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fileSharing userName="user" reservationPassword="C769"/>
  <workbookPr codeName="ThisWorkbook" defaultThemeVersion="124226"/>
  <bookViews>
    <workbookView xWindow="13470" yWindow="345" windowWidth="10470" windowHeight="10545" activeTab="13"/>
  </bookViews>
  <sheets>
    <sheet name="长荣" sheetId="1" r:id="rId1"/>
    <sheet name="新海丰" sheetId="27" r:id="rId2"/>
    <sheet name="MSK" sheetId="12" r:id="rId3"/>
    <sheet name="中远箱" sheetId="3" r:id="rId4"/>
    <sheet name="OOCL" sheetId="11" r:id="rId5"/>
    <sheet name="南青箱" sheetId="6" r:id="rId6"/>
    <sheet name="HPL" sheetId="31" r:id="rId7"/>
    <sheet name="安通箱" sheetId="30" r:id="rId8"/>
    <sheet name="华联通箱" sheetId="22" r:id="rId9"/>
    <sheet name="穗明达箱" sheetId="8" r:id="rId10"/>
    <sheet name="轮迪箱" sheetId="29" r:id="rId11"/>
    <sheet name="中海箱" sheetId="18" r:id="rId12"/>
    <sheet name="上海浦东" sheetId="23" r:id="rId13"/>
    <sheet name="待查箱" sheetId="4" r:id="rId14"/>
  </sheets>
  <definedNames>
    <definedName name="_xlnm._FilterDatabase" localSheetId="6" hidden="1">HPL!$A$2:$S$3284</definedName>
    <definedName name="_xlnm._FilterDatabase" localSheetId="2" hidden="1">MSK!$A$2:$S$3270</definedName>
    <definedName name="_xlnm._FilterDatabase" localSheetId="4" hidden="1">OOCL!$A$2:$S$1514</definedName>
    <definedName name="_xlnm._FilterDatabase" localSheetId="7" hidden="1">安通箱!$A$2:$S$862</definedName>
    <definedName name="_xlnm._FilterDatabase" localSheetId="0" hidden="1">长荣!$A$2:$S$3356</definedName>
    <definedName name="_xlnm._FilterDatabase" localSheetId="13" hidden="1">待查箱!$A$2:$O$508</definedName>
    <definedName name="_xlnm._FilterDatabase" localSheetId="8" hidden="1">华联通箱!$A$2:$Q$503</definedName>
    <definedName name="_xlnm._FilterDatabase" localSheetId="10" hidden="1">轮迪箱!$A$2:$Q$449</definedName>
    <definedName name="_xlnm._FilterDatabase" localSheetId="5" hidden="1">南青箱!$A$2:$S$1038</definedName>
    <definedName name="_xlnm._FilterDatabase" localSheetId="12" hidden="1">上海浦东!$A$2:$Q$493</definedName>
    <definedName name="_xlnm._FilterDatabase" localSheetId="9" hidden="1">穗明达箱!$A$2:$Q$870</definedName>
    <definedName name="_xlnm._FilterDatabase" localSheetId="1" hidden="1">新海丰!$A$2:$S$2888</definedName>
    <definedName name="_xlnm._FilterDatabase" localSheetId="11" hidden="1">中海箱!$A$2:$P$2033</definedName>
    <definedName name="_xlnm._FilterDatabase" localSheetId="3" hidden="1">中远箱!$A$2:$S$5968</definedName>
  </definedNames>
  <calcPr calcId="125725"/>
</workbook>
</file>

<file path=xl/calcChain.xml><?xml version="1.0" encoding="utf-8"?>
<calcChain xmlns="http://schemas.openxmlformats.org/spreadsheetml/2006/main">
  <c r="D5214" i="3"/>
  <c r="D5213"/>
  <c r="F5214"/>
  <c r="F1695"/>
  <c r="D189" i="30"/>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779" i="6"/>
  <c r="D778"/>
  <c r="D777"/>
  <c r="D776"/>
  <c r="D775"/>
  <c r="D774"/>
  <c r="D773"/>
  <c r="D772"/>
  <c r="D771"/>
  <c r="D770"/>
  <c r="D769"/>
  <c r="D768"/>
  <c r="D767"/>
  <c r="D766"/>
  <c r="D765"/>
  <c r="D764"/>
  <c r="D763"/>
  <c r="D762"/>
  <c r="D761"/>
  <c r="D760"/>
  <c r="D759"/>
  <c r="D758"/>
  <c r="D757"/>
  <c r="D756"/>
  <c r="D755"/>
  <c r="D754"/>
  <c r="D753"/>
  <c r="D752"/>
  <c r="D751"/>
  <c r="D750"/>
  <c r="D749"/>
  <c r="D748"/>
  <c r="D747"/>
  <c r="D746"/>
  <c r="D745"/>
  <c r="D744"/>
  <c r="D743"/>
  <c r="D742"/>
  <c r="D741"/>
  <c r="D740"/>
  <c r="F5212" i="3"/>
  <c r="D5212"/>
  <c r="F5211"/>
  <c r="D5211"/>
  <c r="F5210"/>
  <c r="D5210"/>
  <c r="F5209"/>
  <c r="D5209"/>
  <c r="F5208"/>
  <c r="D5208"/>
  <c r="F5207"/>
  <c r="D5207"/>
  <c r="F5206"/>
  <c r="D5206"/>
  <c r="F5205"/>
  <c r="D5205"/>
  <c r="F5204"/>
  <c r="D5204"/>
  <c r="F5203"/>
  <c r="D5203"/>
  <c r="F5202"/>
  <c r="D5202"/>
  <c r="F5201"/>
  <c r="D5201"/>
  <c r="F5200"/>
  <c r="D5200"/>
  <c r="F5199"/>
  <c r="D5199"/>
  <c r="F5198"/>
  <c r="D5198"/>
  <c r="F5197"/>
  <c r="D5197"/>
  <c r="F5196"/>
  <c r="D5196"/>
  <c r="F5195"/>
  <c r="D5195"/>
  <c r="F5194"/>
  <c r="D5194"/>
  <c r="F5193"/>
  <c r="D5193"/>
  <c r="D5192"/>
  <c r="D5191"/>
  <c r="D5190"/>
  <c r="D5189"/>
  <c r="F5188"/>
  <c r="D5188"/>
  <c r="F5187"/>
  <c r="O5187" s="1"/>
  <c r="D5187"/>
  <c r="F5186"/>
  <c r="O5186" s="1"/>
  <c r="D5186"/>
  <c r="O5185"/>
  <c r="D5185"/>
  <c r="O5184"/>
  <c r="D5184"/>
  <c r="F5183"/>
  <c r="O5183" s="1"/>
  <c r="D5183"/>
  <c r="O5182"/>
  <c r="D5182"/>
  <c r="F5181"/>
  <c r="O5181" s="1"/>
  <c r="D5181"/>
  <c r="D5180"/>
  <c r="O5179"/>
  <c r="D5179"/>
  <c r="F5178"/>
  <c r="O5178" s="1"/>
  <c r="D5178"/>
  <c r="F5177"/>
  <c r="O5177" s="1"/>
  <c r="D5177"/>
  <c r="F5176"/>
  <c r="O5176" s="1"/>
  <c r="D5176"/>
  <c r="F5175"/>
  <c r="O5175" s="1"/>
  <c r="D5175"/>
  <c r="F5174"/>
  <c r="O5174" s="1"/>
  <c r="D5174"/>
  <c r="F5173"/>
  <c r="O5173" s="1"/>
  <c r="D5173"/>
  <c r="F5172"/>
  <c r="D5172"/>
  <c r="F5171"/>
  <c r="O5171" s="1"/>
  <c r="D5171"/>
  <c r="F5170"/>
  <c r="O5170" s="1"/>
  <c r="D5170"/>
  <c r="F5169"/>
  <c r="O5169" s="1"/>
  <c r="D5169"/>
  <c r="F5168"/>
  <c r="O5168" s="1"/>
  <c r="D5168"/>
  <c r="F5167"/>
  <c r="O5167" s="1"/>
  <c r="D5167"/>
  <c r="F5166"/>
  <c r="O5166" s="1"/>
  <c r="D5166"/>
  <c r="F5165"/>
  <c r="O5165" s="1"/>
  <c r="D5165"/>
  <c r="F5164"/>
  <c r="D5164"/>
  <c r="F5163"/>
  <c r="O5163" s="1"/>
  <c r="D5163"/>
  <c r="F5162"/>
  <c r="O5162" s="1"/>
  <c r="D5162"/>
  <c r="F5161"/>
  <c r="O5161" s="1"/>
  <c r="D5161"/>
  <c r="F5160"/>
  <c r="O5160" s="1"/>
  <c r="D5160"/>
  <c r="F5159"/>
  <c r="O5159" s="1"/>
  <c r="D5159"/>
  <c r="F5158"/>
  <c r="O5158" s="1"/>
  <c r="D5158"/>
  <c r="F5157"/>
  <c r="O5157" s="1"/>
  <c r="D5157"/>
  <c r="F5156"/>
  <c r="D5156"/>
  <c r="F5155"/>
  <c r="O5155" s="1"/>
  <c r="D5155"/>
  <c r="F5154"/>
  <c r="O5154" s="1"/>
  <c r="D5154"/>
  <c r="F5153"/>
  <c r="O5153" s="1"/>
  <c r="D5153"/>
  <c r="F5152"/>
  <c r="O5152" s="1"/>
  <c r="D5152"/>
  <c r="F5151"/>
  <c r="O5151" s="1"/>
  <c r="D5151"/>
  <c r="F5150"/>
  <c r="O5150" s="1"/>
  <c r="D5150"/>
  <c r="F5149"/>
  <c r="O5149" s="1"/>
  <c r="D5149"/>
  <c r="F5148"/>
  <c r="D5148"/>
  <c r="F5147"/>
  <c r="O5147" s="1"/>
  <c r="D5147"/>
  <c r="F5146"/>
  <c r="O5146" s="1"/>
  <c r="D5146"/>
  <c r="F5145"/>
  <c r="O5145" s="1"/>
  <c r="D5145"/>
  <c r="F5144"/>
  <c r="O5144" s="1"/>
  <c r="D5144"/>
  <c r="F5143"/>
  <c r="O5143" s="1"/>
  <c r="D5143"/>
  <c r="F5142"/>
  <c r="O5142" s="1"/>
  <c r="D5142"/>
  <c r="F5141"/>
  <c r="O5141" s="1"/>
  <c r="D5141"/>
  <c r="F5140"/>
  <c r="D5140"/>
  <c r="F5139"/>
  <c r="O5139" s="1"/>
  <c r="D5139"/>
  <c r="F5138"/>
  <c r="O5138" s="1"/>
  <c r="D5138"/>
  <c r="F5137"/>
  <c r="O5137" s="1"/>
  <c r="D5137"/>
  <c r="F5136"/>
  <c r="O5136" s="1"/>
  <c r="D5136"/>
  <c r="F5135"/>
  <c r="O5135" s="1"/>
  <c r="D5135"/>
  <c r="F5134"/>
  <c r="O5134" s="1"/>
  <c r="D5134"/>
  <c r="F5133"/>
  <c r="O5133" s="1"/>
  <c r="D5133"/>
  <c r="F5132"/>
  <c r="D5132"/>
  <c r="F5131"/>
  <c r="O5131" s="1"/>
  <c r="D5131"/>
  <c r="F5130"/>
  <c r="O5130" s="1"/>
  <c r="D5130"/>
  <c r="F5129"/>
  <c r="O5129" s="1"/>
  <c r="D5129"/>
  <c r="F5128"/>
  <c r="O5128" s="1"/>
  <c r="D5128"/>
  <c r="F5127"/>
  <c r="O5127" s="1"/>
  <c r="D5127"/>
  <c r="F5126"/>
  <c r="O5126" s="1"/>
  <c r="D5126"/>
  <c r="F5125"/>
  <c r="O5125" s="1"/>
  <c r="D5125"/>
  <c r="F5124"/>
  <c r="D5124"/>
  <c r="F5123"/>
  <c r="O5123" s="1"/>
  <c r="D5123"/>
  <c r="F5122"/>
  <c r="O5122" s="1"/>
  <c r="D5122"/>
  <c r="F5121"/>
  <c r="O5121" s="1"/>
  <c r="D5121"/>
  <c r="F5120"/>
  <c r="O5120" s="1"/>
  <c r="D5120"/>
  <c r="F5119"/>
  <c r="O5119" s="1"/>
  <c r="D5119"/>
  <c r="F5118"/>
  <c r="O5118" s="1"/>
  <c r="D5118"/>
  <c r="F5117"/>
  <c r="O5117" s="1"/>
  <c r="D5117"/>
  <c r="F5116"/>
  <c r="O5116" s="1"/>
  <c r="D5116"/>
  <c r="F5115"/>
  <c r="O5115" s="1"/>
  <c r="D5115"/>
  <c r="F5114"/>
  <c r="O5114" s="1"/>
  <c r="D5114"/>
  <c r="F5113"/>
  <c r="O5113" s="1"/>
  <c r="D5113"/>
  <c r="F5112"/>
  <c r="O5112" s="1"/>
  <c r="D5112"/>
  <c r="F5111"/>
  <c r="O5111" s="1"/>
  <c r="D5111"/>
  <c r="F5110"/>
  <c r="O5110" s="1"/>
  <c r="D5110"/>
  <c r="F5109"/>
  <c r="O5109" s="1"/>
  <c r="D5109"/>
  <c r="D1952" i="1"/>
  <c r="D1951"/>
  <c r="D1950"/>
  <c r="D1949"/>
  <c r="D1948"/>
  <c r="D1947"/>
  <c r="D1946"/>
  <c r="D1945"/>
  <c r="D1944"/>
  <c r="D1943"/>
  <c r="F602" i="4"/>
  <c r="O508"/>
  <c r="O507"/>
  <c r="O506"/>
  <c r="O505"/>
  <c r="O504"/>
  <c r="O503"/>
  <c r="O502"/>
  <c r="O501"/>
  <c r="O500"/>
  <c r="O499"/>
  <c r="O498"/>
  <c r="O497"/>
  <c r="O496"/>
  <c r="O495"/>
  <c r="O494"/>
  <c r="O493"/>
  <c r="O492"/>
  <c r="O491"/>
  <c r="O490"/>
  <c r="O489"/>
  <c r="O488"/>
  <c r="O487"/>
  <c r="O486"/>
  <c r="O485"/>
  <c r="O484"/>
  <c r="O483"/>
  <c r="O482"/>
  <c r="O481"/>
  <c r="O480"/>
  <c r="O479"/>
  <c r="O478"/>
  <c r="O477"/>
  <c r="O476"/>
  <c r="O475"/>
  <c r="O474"/>
  <c r="O473"/>
  <c r="O472"/>
  <c r="O471"/>
  <c r="O470"/>
  <c r="O469"/>
  <c r="O468"/>
  <c r="O467"/>
  <c r="O466"/>
  <c r="O465"/>
  <c r="O464"/>
  <c r="O463"/>
  <c r="O462"/>
  <c r="O461"/>
  <c r="O460"/>
  <c r="O459"/>
  <c r="O458"/>
  <c r="O457"/>
  <c r="O456"/>
  <c r="O455"/>
  <c r="O454"/>
  <c r="O453"/>
  <c r="O452"/>
  <c r="O451"/>
  <c r="O450"/>
  <c r="O449"/>
  <c r="O448"/>
  <c r="O447"/>
  <c r="O446"/>
  <c r="O445"/>
  <c r="O444"/>
  <c r="O443"/>
  <c r="O442"/>
  <c r="O441"/>
  <c r="O440"/>
  <c r="O439"/>
  <c r="O438"/>
  <c r="O437"/>
  <c r="O436"/>
  <c r="O435"/>
  <c r="O434"/>
  <c r="O433"/>
  <c r="O432"/>
  <c r="O431"/>
  <c r="O430"/>
  <c r="O429"/>
  <c r="O428"/>
  <c r="O427"/>
  <c r="O426"/>
  <c r="O425"/>
  <c r="O424"/>
  <c r="O423"/>
  <c r="O422"/>
  <c r="O421"/>
  <c r="O420"/>
  <c r="O419"/>
  <c r="O418"/>
  <c r="O417"/>
  <c r="O416"/>
  <c r="O415"/>
  <c r="O414"/>
  <c r="O413"/>
  <c r="O412"/>
  <c r="O411"/>
  <c r="O410"/>
  <c r="O409"/>
  <c r="O408"/>
  <c r="O407"/>
  <c r="O406"/>
  <c r="O405"/>
  <c r="O404"/>
  <c r="O403"/>
  <c r="O402"/>
  <c r="O401"/>
  <c r="O400"/>
  <c r="O399"/>
  <c r="O398"/>
  <c r="O397"/>
  <c r="O396"/>
  <c r="O395"/>
  <c r="O394"/>
  <c r="O393"/>
  <c r="O392"/>
  <c r="O391"/>
  <c r="O390"/>
  <c r="O389"/>
  <c r="O388"/>
  <c r="O387"/>
  <c r="O386"/>
  <c r="O385"/>
  <c r="O384"/>
  <c r="O383"/>
  <c r="O382"/>
  <c r="O381"/>
  <c r="O380"/>
  <c r="O379"/>
  <c r="O378"/>
  <c r="O377"/>
  <c r="O376"/>
  <c r="O375"/>
  <c r="O374"/>
  <c r="O373"/>
  <c r="O372"/>
  <c r="O371"/>
  <c r="O370"/>
  <c r="O369"/>
  <c r="O368"/>
  <c r="O367"/>
  <c r="O366"/>
  <c r="O365"/>
  <c r="O364"/>
  <c r="O363"/>
  <c r="O362"/>
  <c r="O361"/>
  <c r="O360"/>
  <c r="O359"/>
  <c r="O358"/>
  <c r="O357"/>
  <c r="O356"/>
  <c r="O355"/>
  <c r="O354"/>
  <c r="O353"/>
  <c r="O352"/>
  <c r="O351"/>
  <c r="O350"/>
  <c r="O349"/>
  <c r="O348"/>
  <c r="O347"/>
  <c r="O346"/>
  <c r="O345"/>
  <c r="O344"/>
  <c r="O343"/>
  <c r="O342"/>
  <c r="O341"/>
  <c r="O340"/>
  <c r="O339"/>
  <c r="O338"/>
  <c r="O337"/>
  <c r="O336"/>
  <c r="O335"/>
  <c r="O334"/>
  <c r="O333"/>
  <c r="O332"/>
  <c r="O331"/>
  <c r="O330"/>
  <c r="O329"/>
  <c r="O328"/>
  <c r="O327"/>
  <c r="O326"/>
  <c r="O325"/>
  <c r="O324"/>
  <c r="O323"/>
  <c r="O322"/>
  <c r="O321"/>
  <c r="O320"/>
  <c r="O319"/>
  <c r="O318"/>
  <c r="O317"/>
  <c r="O316"/>
  <c r="O315"/>
  <c r="O314"/>
  <c r="O313"/>
  <c r="O312"/>
  <c r="O311"/>
  <c r="O310"/>
  <c r="O309"/>
  <c r="O308"/>
  <c r="O307"/>
  <c r="O306"/>
  <c r="O305"/>
  <c r="O304"/>
  <c r="O303"/>
  <c r="O302"/>
  <c r="O301"/>
  <c r="O300"/>
  <c r="O299"/>
  <c r="O298"/>
  <c r="O297"/>
  <c r="O296"/>
  <c r="O295"/>
  <c r="O294"/>
  <c r="O293"/>
  <c r="O292"/>
  <c r="O291"/>
  <c r="O290"/>
  <c r="O289"/>
  <c r="O288"/>
  <c r="O287"/>
  <c r="O286"/>
  <c r="O285"/>
  <c r="O284"/>
  <c r="O283"/>
  <c r="O282"/>
  <c r="O281"/>
  <c r="O280"/>
  <c r="O279"/>
  <c r="O278"/>
  <c r="O277"/>
  <c r="O276"/>
  <c r="O275"/>
  <c r="O274"/>
  <c r="O273"/>
  <c r="O272"/>
  <c r="O271"/>
  <c r="O270"/>
  <c r="O269"/>
  <c r="O268"/>
  <c r="O267"/>
  <c r="O266"/>
  <c r="O265"/>
  <c r="O264"/>
  <c r="O263"/>
  <c r="O262"/>
  <c r="O261"/>
  <c r="O260"/>
  <c r="O259"/>
  <c r="O258"/>
  <c r="O257"/>
  <c r="O256"/>
  <c r="O255"/>
  <c r="O254"/>
  <c r="O253"/>
  <c r="O252"/>
  <c r="O251"/>
  <c r="O250"/>
  <c r="O249"/>
  <c r="O248"/>
  <c r="O247"/>
  <c r="O246"/>
  <c r="O245"/>
  <c r="O244"/>
  <c r="O243"/>
  <c r="O242"/>
  <c r="O241"/>
  <c r="O240"/>
  <c r="O239"/>
  <c r="O238"/>
  <c r="O237"/>
  <c r="O236"/>
  <c r="O235"/>
  <c r="O234"/>
  <c r="O233"/>
  <c r="O232"/>
  <c r="O231"/>
  <c r="O230"/>
  <c r="O229"/>
  <c r="O228"/>
  <c r="O227"/>
  <c r="O226"/>
  <c r="O225"/>
  <c r="O224"/>
  <c r="O223"/>
  <c r="O222"/>
  <c r="O221"/>
  <c r="O220"/>
  <c r="O219"/>
  <c r="O218"/>
  <c r="O217"/>
  <c r="O216"/>
  <c r="O215"/>
  <c r="O214"/>
  <c r="O213"/>
  <c r="O212"/>
  <c r="O211"/>
  <c r="O210"/>
  <c r="O209"/>
  <c r="O208"/>
  <c r="O207"/>
  <c r="O206"/>
  <c r="O205"/>
  <c r="O204"/>
  <c r="O203"/>
  <c r="O202"/>
  <c r="O201"/>
  <c r="O200"/>
  <c r="O199"/>
  <c r="O198"/>
  <c r="O195"/>
  <c r="O194"/>
  <c r="O193"/>
  <c r="O192"/>
  <c r="O191"/>
  <c r="O190"/>
  <c r="O189"/>
  <c r="O188"/>
  <c r="O187"/>
  <c r="O186"/>
  <c r="O185"/>
  <c r="O184"/>
  <c r="O183"/>
  <c r="O182"/>
  <c r="O181"/>
  <c r="O180"/>
  <c r="O179"/>
  <c r="O178"/>
  <c r="O177"/>
  <c r="O176"/>
  <c r="O175"/>
  <c r="O174"/>
  <c r="O173"/>
  <c r="O172"/>
  <c r="O171"/>
  <c r="O170"/>
  <c r="O169"/>
  <c r="O168"/>
  <c r="O167"/>
  <c r="O166"/>
  <c r="O165"/>
  <c r="O164"/>
  <c r="O163"/>
  <c r="O162"/>
  <c r="O161"/>
  <c r="O160"/>
  <c r="O159"/>
  <c r="O158"/>
  <c r="O157"/>
  <c r="O156"/>
  <c r="O155"/>
  <c r="O154"/>
  <c r="O153"/>
  <c r="O152"/>
  <c r="O151"/>
  <c r="O150"/>
  <c r="O149"/>
  <c r="O148"/>
  <c r="O147"/>
  <c r="O146"/>
  <c r="O145"/>
  <c r="O144"/>
  <c r="O143"/>
  <c r="O142"/>
  <c r="O141"/>
  <c r="O140"/>
  <c r="O139"/>
  <c r="O138"/>
  <c r="O137"/>
  <c r="O136"/>
  <c r="O135"/>
  <c r="O134"/>
  <c r="O133"/>
  <c r="O132"/>
  <c r="O131"/>
  <c r="O130"/>
  <c r="O129"/>
  <c r="O128"/>
  <c r="O127"/>
  <c r="O126"/>
  <c r="O125"/>
  <c r="O124"/>
  <c r="O123"/>
  <c r="O122"/>
  <c r="O121"/>
  <c r="O120"/>
  <c r="O119"/>
  <c r="O118"/>
  <c r="O117"/>
  <c r="O116"/>
  <c r="O115"/>
  <c r="O114"/>
  <c r="O113"/>
  <c r="O112"/>
  <c r="O111" s="1"/>
  <c r="F111"/>
  <c r="O110"/>
  <c r="O109"/>
  <c r="O108"/>
  <c r="O107"/>
  <c r="O106"/>
  <c r="O105"/>
  <c r="O104"/>
  <c r="O103"/>
  <c r="O102"/>
  <c r="O101"/>
  <c r="O100"/>
  <c r="O99"/>
  <c r="O98"/>
  <c r="O97"/>
  <c r="O96"/>
  <c r="O95"/>
  <c r="O94"/>
  <c r="O93"/>
  <c r="O92"/>
  <c r="O91"/>
  <c r="O90"/>
  <c r="O89"/>
  <c r="O88"/>
  <c r="O87"/>
  <c r="O86"/>
  <c r="O85"/>
  <c r="O84"/>
  <c r="O83"/>
  <c r="O82"/>
  <c r="O81"/>
  <c r="O80"/>
  <c r="O79"/>
  <c r="O78"/>
  <c r="O77"/>
  <c r="O76"/>
  <c r="O75"/>
  <c r="O74"/>
  <c r="O73"/>
  <c r="O72"/>
  <c r="O71"/>
  <c r="O70"/>
  <c r="O69"/>
  <c r="O68"/>
  <c r="O67"/>
  <c r="O66"/>
  <c r="O65"/>
  <c r="O64"/>
  <c r="O63"/>
  <c r="O62"/>
  <c r="O61"/>
  <c r="O60"/>
  <c r="O59"/>
  <c r="O58"/>
  <c r="O57"/>
  <c r="O56"/>
  <c r="O55"/>
  <c r="O54"/>
  <c r="O53"/>
  <c r="O52"/>
  <c r="O51"/>
  <c r="O50"/>
  <c r="O49"/>
  <c r="O48"/>
  <c r="O47"/>
  <c r="O46"/>
  <c r="O45"/>
  <c r="O44"/>
  <c r="O43"/>
  <c r="O42"/>
  <c r="O41"/>
  <c r="O40"/>
  <c r="O39"/>
  <c r="O38"/>
  <c r="O37"/>
  <c r="O36"/>
  <c r="O35"/>
  <c r="F34"/>
  <c r="O33" s="1"/>
  <c r="F33"/>
  <c r="O32"/>
  <c r="O31"/>
  <c r="O30"/>
  <c r="O29"/>
  <c r="O28"/>
  <c r="O27"/>
  <c r="O26"/>
  <c r="O25"/>
  <c r="O24"/>
  <c r="F23"/>
  <c r="O23" s="1"/>
  <c r="O22"/>
  <c r="O21"/>
  <c r="O20"/>
  <c r="O19"/>
  <c r="F18"/>
  <c r="O18" s="1"/>
  <c r="O17"/>
  <c r="O16"/>
  <c r="O15"/>
  <c r="O14"/>
  <c r="O13"/>
  <c r="O12"/>
  <c r="O11"/>
  <c r="O10"/>
  <c r="O9"/>
  <c r="O8"/>
  <c r="O7"/>
  <c r="O6"/>
  <c r="O5"/>
  <c r="O4"/>
  <c r="O3"/>
  <c r="F655" i="23"/>
  <c r="P493"/>
  <c r="H493"/>
  <c r="F493"/>
  <c r="O493" s="1"/>
  <c r="D493"/>
  <c r="P492"/>
  <c r="H492"/>
  <c r="F492"/>
  <c r="O492" s="1"/>
  <c r="D492"/>
  <c r="P491"/>
  <c r="H491"/>
  <c r="F491"/>
  <c r="O491" s="1"/>
  <c r="D491"/>
  <c r="P490"/>
  <c r="H490"/>
  <c r="F490"/>
  <c r="O490" s="1"/>
  <c r="D490"/>
  <c r="P489"/>
  <c r="H489"/>
  <c r="F489"/>
  <c r="O489" s="1"/>
  <c r="D489"/>
  <c r="P488"/>
  <c r="H488"/>
  <c r="F488"/>
  <c r="O488" s="1"/>
  <c r="D488"/>
  <c r="P487"/>
  <c r="H487"/>
  <c r="F487"/>
  <c r="O487" s="1"/>
  <c r="D487"/>
  <c r="P486"/>
  <c r="H486"/>
  <c r="F486"/>
  <c r="O486" s="1"/>
  <c r="D486"/>
  <c r="P485"/>
  <c r="H485"/>
  <c r="F485"/>
  <c r="O485" s="1"/>
  <c r="D485"/>
  <c r="P484"/>
  <c r="H484"/>
  <c r="F484"/>
  <c r="O484" s="1"/>
  <c r="D484"/>
  <c r="P483"/>
  <c r="H483"/>
  <c r="F483"/>
  <c r="O483" s="1"/>
  <c r="D483"/>
  <c r="P482"/>
  <c r="H482"/>
  <c r="F482"/>
  <c r="O482" s="1"/>
  <c r="D482"/>
  <c r="P481"/>
  <c r="H481"/>
  <c r="F481"/>
  <c r="O481" s="1"/>
  <c r="D481"/>
  <c r="P480"/>
  <c r="H480"/>
  <c r="F480"/>
  <c r="O480" s="1"/>
  <c r="D480"/>
  <c r="P479"/>
  <c r="H479"/>
  <c r="F479"/>
  <c r="O479" s="1"/>
  <c r="D479"/>
  <c r="P478"/>
  <c r="H478"/>
  <c r="F478"/>
  <c r="O478" s="1"/>
  <c r="D478"/>
  <c r="P477"/>
  <c r="H477"/>
  <c r="F477"/>
  <c r="O477" s="1"/>
  <c r="D477"/>
  <c r="P476"/>
  <c r="H476"/>
  <c r="F476"/>
  <c r="O476" s="1"/>
  <c r="D476"/>
  <c r="P475"/>
  <c r="H475"/>
  <c r="F475"/>
  <c r="O475" s="1"/>
  <c r="D475"/>
  <c r="P474"/>
  <c r="H474"/>
  <c r="F474"/>
  <c r="O474" s="1"/>
  <c r="D474"/>
  <c r="P473"/>
  <c r="H473"/>
  <c r="F473"/>
  <c r="O473" s="1"/>
  <c r="D473"/>
  <c r="P472"/>
  <c r="H472"/>
  <c r="F472"/>
  <c r="O472" s="1"/>
  <c r="D472"/>
  <c r="P471"/>
  <c r="H471"/>
  <c r="F471"/>
  <c r="O471" s="1"/>
  <c r="D471"/>
  <c r="P470"/>
  <c r="H470"/>
  <c r="F470"/>
  <c r="O470" s="1"/>
  <c r="D470"/>
  <c r="P469"/>
  <c r="H469"/>
  <c r="F469"/>
  <c r="O469" s="1"/>
  <c r="D469"/>
  <c r="P468"/>
  <c r="H468"/>
  <c r="F468"/>
  <c r="O468" s="1"/>
  <c r="D468"/>
  <c r="P467"/>
  <c r="H467"/>
  <c r="F467"/>
  <c r="O467" s="1"/>
  <c r="D467"/>
  <c r="P466"/>
  <c r="H466"/>
  <c r="F466"/>
  <c r="O466" s="1"/>
  <c r="D466"/>
  <c r="P465"/>
  <c r="H465"/>
  <c r="F465"/>
  <c r="O465" s="1"/>
  <c r="D465"/>
  <c r="P464"/>
  <c r="H464"/>
  <c r="F464"/>
  <c r="O464" s="1"/>
  <c r="D464"/>
  <c r="P463"/>
  <c r="H463"/>
  <c r="F463"/>
  <c r="O463" s="1"/>
  <c r="D463"/>
  <c r="P462"/>
  <c r="H462"/>
  <c r="F462"/>
  <c r="O462" s="1"/>
  <c r="D462"/>
  <c r="P461"/>
  <c r="H461"/>
  <c r="F461"/>
  <c r="O461" s="1"/>
  <c r="D461"/>
  <c r="P460"/>
  <c r="H460"/>
  <c r="F460"/>
  <c r="O460" s="1"/>
  <c r="D460"/>
  <c r="P459"/>
  <c r="H459"/>
  <c r="F459"/>
  <c r="O459" s="1"/>
  <c r="D459"/>
  <c r="P458"/>
  <c r="H458"/>
  <c r="F458"/>
  <c r="O458" s="1"/>
  <c r="D458"/>
  <c r="P457"/>
  <c r="H457"/>
  <c r="F457"/>
  <c r="O457" s="1"/>
  <c r="D457"/>
  <c r="P456"/>
  <c r="H456"/>
  <c r="F456"/>
  <c r="O456" s="1"/>
  <c r="D456"/>
  <c r="P455"/>
  <c r="H455"/>
  <c r="F455"/>
  <c r="O455" s="1"/>
  <c r="D455"/>
  <c r="P454"/>
  <c r="H454"/>
  <c r="F454"/>
  <c r="O454" s="1"/>
  <c r="D454"/>
  <c r="P453"/>
  <c r="H453"/>
  <c r="F453"/>
  <c r="O453" s="1"/>
  <c r="D453"/>
  <c r="P452"/>
  <c r="H452"/>
  <c r="F452"/>
  <c r="O452" s="1"/>
  <c r="D452"/>
  <c r="P451"/>
  <c r="H451"/>
  <c r="F451"/>
  <c r="O451" s="1"/>
  <c r="D451"/>
  <c r="P450"/>
  <c r="H450"/>
  <c r="F450"/>
  <c r="O450" s="1"/>
  <c r="D450"/>
  <c r="P449"/>
  <c r="H449"/>
  <c r="F449"/>
  <c r="O449" s="1"/>
  <c r="D449"/>
  <c r="P448"/>
  <c r="H448"/>
  <c r="F448"/>
  <c r="O448" s="1"/>
  <c r="D448"/>
  <c r="P447"/>
  <c r="H447"/>
  <c r="F447"/>
  <c r="O447" s="1"/>
  <c r="D447"/>
  <c r="P446"/>
  <c r="H446"/>
  <c r="F446"/>
  <c r="O446" s="1"/>
  <c r="D446"/>
  <c r="P445"/>
  <c r="H445"/>
  <c r="F445"/>
  <c r="O445" s="1"/>
  <c r="D445"/>
  <c r="P444"/>
  <c r="H444"/>
  <c r="F444"/>
  <c r="O444" s="1"/>
  <c r="D444"/>
  <c r="P443"/>
  <c r="H443"/>
  <c r="F443"/>
  <c r="O443" s="1"/>
  <c r="D443"/>
  <c r="P442"/>
  <c r="H442"/>
  <c r="F442"/>
  <c r="O442" s="1"/>
  <c r="D442"/>
  <c r="P441"/>
  <c r="H441"/>
  <c r="F441"/>
  <c r="O441" s="1"/>
  <c r="D441"/>
  <c r="P440"/>
  <c r="H440"/>
  <c r="F440"/>
  <c r="O440" s="1"/>
  <c r="D440"/>
  <c r="P439"/>
  <c r="H439"/>
  <c r="F439"/>
  <c r="O439" s="1"/>
  <c r="D439"/>
  <c r="P438"/>
  <c r="H438"/>
  <c r="F438"/>
  <c r="O438" s="1"/>
  <c r="D438"/>
  <c r="P437"/>
  <c r="H437"/>
  <c r="F437"/>
  <c r="O437" s="1"/>
  <c r="D437"/>
  <c r="P436"/>
  <c r="H436"/>
  <c r="F436"/>
  <c r="O436" s="1"/>
  <c r="D436"/>
  <c r="P435"/>
  <c r="H435"/>
  <c r="F435"/>
  <c r="O435" s="1"/>
  <c r="D435"/>
  <c r="P434"/>
  <c r="H434"/>
  <c r="F434"/>
  <c r="O434" s="1"/>
  <c r="D434"/>
  <c r="P433"/>
  <c r="H433"/>
  <c r="F433"/>
  <c r="O433" s="1"/>
  <c r="D433"/>
  <c r="P432"/>
  <c r="H432"/>
  <c r="F432"/>
  <c r="O432" s="1"/>
  <c r="D432"/>
  <c r="P431"/>
  <c r="H431"/>
  <c r="F431"/>
  <c r="O431" s="1"/>
  <c r="D431"/>
  <c r="P430"/>
  <c r="H430"/>
  <c r="F430"/>
  <c r="O430" s="1"/>
  <c r="D430"/>
  <c r="P429"/>
  <c r="H429"/>
  <c r="F429"/>
  <c r="O429" s="1"/>
  <c r="D429"/>
  <c r="P428"/>
  <c r="H428"/>
  <c r="F428"/>
  <c r="O428" s="1"/>
  <c r="D428"/>
  <c r="P427"/>
  <c r="H427"/>
  <c r="F427"/>
  <c r="O427" s="1"/>
  <c r="D427"/>
  <c r="P426"/>
  <c r="H426"/>
  <c r="F426"/>
  <c r="O426" s="1"/>
  <c r="D426"/>
  <c r="P425"/>
  <c r="H425"/>
  <c r="F425"/>
  <c r="O425" s="1"/>
  <c r="D425"/>
  <c r="P424"/>
  <c r="H424"/>
  <c r="F424"/>
  <c r="O424" s="1"/>
  <c r="D424"/>
  <c r="P423"/>
  <c r="H423"/>
  <c r="F423"/>
  <c r="O423" s="1"/>
  <c r="D423"/>
  <c r="P422"/>
  <c r="H422"/>
  <c r="F422"/>
  <c r="O422" s="1"/>
  <c r="D422"/>
  <c r="P421"/>
  <c r="H421"/>
  <c r="F421"/>
  <c r="O421" s="1"/>
  <c r="D421"/>
  <c r="P420"/>
  <c r="H420"/>
  <c r="F420"/>
  <c r="O420" s="1"/>
  <c r="D420"/>
  <c r="P419"/>
  <c r="H419"/>
  <c r="F419"/>
  <c r="O419" s="1"/>
  <c r="D419"/>
  <c r="P418"/>
  <c r="H418"/>
  <c r="F418"/>
  <c r="O418" s="1"/>
  <c r="D418"/>
  <c r="P417"/>
  <c r="H417"/>
  <c r="F417"/>
  <c r="O417" s="1"/>
  <c r="D417"/>
  <c r="P416"/>
  <c r="H416"/>
  <c r="F416"/>
  <c r="O416" s="1"/>
  <c r="D416"/>
  <c r="P415"/>
  <c r="H415"/>
  <c r="F415"/>
  <c r="O415" s="1"/>
  <c r="D415"/>
  <c r="P414"/>
  <c r="H414"/>
  <c r="F414"/>
  <c r="O414" s="1"/>
  <c r="D414"/>
  <c r="P413"/>
  <c r="H413"/>
  <c r="F413"/>
  <c r="O413" s="1"/>
  <c r="D413"/>
  <c r="P412"/>
  <c r="H412"/>
  <c r="F412"/>
  <c r="O412" s="1"/>
  <c r="D412"/>
  <c r="P411"/>
  <c r="H411"/>
  <c r="F411"/>
  <c r="O411" s="1"/>
  <c r="D411"/>
  <c r="P410"/>
  <c r="H410"/>
  <c r="F410"/>
  <c r="O410" s="1"/>
  <c r="D410"/>
  <c r="P409"/>
  <c r="H409"/>
  <c r="F409"/>
  <c r="O409" s="1"/>
  <c r="D409"/>
  <c r="P408"/>
  <c r="H408"/>
  <c r="F408"/>
  <c r="O408" s="1"/>
  <c r="D408"/>
  <c r="P407"/>
  <c r="H407"/>
  <c r="F407"/>
  <c r="O407" s="1"/>
  <c r="D407"/>
  <c r="P406"/>
  <c r="H406"/>
  <c r="F406"/>
  <c r="O406" s="1"/>
  <c r="D406"/>
  <c r="P405"/>
  <c r="H405"/>
  <c r="F405"/>
  <c r="O405" s="1"/>
  <c r="D405"/>
  <c r="P404"/>
  <c r="H404"/>
  <c r="F404"/>
  <c r="O404" s="1"/>
  <c r="D404"/>
  <c r="P403"/>
  <c r="H403"/>
  <c r="F403"/>
  <c r="O403" s="1"/>
  <c r="D403"/>
  <c r="P402"/>
  <c r="H402"/>
  <c r="F402"/>
  <c r="O402" s="1"/>
  <c r="D402"/>
  <c r="P401"/>
  <c r="H401"/>
  <c r="F401"/>
  <c r="O401" s="1"/>
  <c r="D401"/>
  <c r="P400"/>
  <c r="H400"/>
  <c r="F400"/>
  <c r="O400" s="1"/>
  <c r="D400"/>
  <c r="P399"/>
  <c r="H399"/>
  <c r="F399"/>
  <c r="O399" s="1"/>
  <c r="D399"/>
  <c r="P398"/>
  <c r="H398"/>
  <c r="F398"/>
  <c r="O398" s="1"/>
  <c r="D398"/>
  <c r="P397"/>
  <c r="H397"/>
  <c r="F397"/>
  <c r="O397" s="1"/>
  <c r="D397"/>
  <c r="P396"/>
  <c r="H396"/>
  <c r="F396"/>
  <c r="O396" s="1"/>
  <c r="D396"/>
  <c r="P395"/>
  <c r="H395"/>
  <c r="F395"/>
  <c r="O395" s="1"/>
  <c r="D395"/>
  <c r="P394"/>
  <c r="H394"/>
  <c r="F394"/>
  <c r="O394" s="1"/>
  <c r="D394"/>
  <c r="P393"/>
  <c r="H393"/>
  <c r="F393"/>
  <c r="O393" s="1"/>
  <c r="D393"/>
  <c r="P392"/>
  <c r="H392"/>
  <c r="F392"/>
  <c r="O392" s="1"/>
  <c r="D392"/>
  <c r="P391"/>
  <c r="H391"/>
  <c r="F391"/>
  <c r="O391" s="1"/>
  <c r="D391"/>
  <c r="P390"/>
  <c r="H390"/>
  <c r="F390"/>
  <c r="O390" s="1"/>
  <c r="D390"/>
  <c r="P389"/>
  <c r="H389"/>
  <c r="F389"/>
  <c r="O389" s="1"/>
  <c r="D389"/>
  <c r="P388"/>
  <c r="H388"/>
  <c r="F388"/>
  <c r="O388" s="1"/>
  <c r="D388"/>
  <c r="P387"/>
  <c r="H387"/>
  <c r="F387"/>
  <c r="O387" s="1"/>
  <c r="D387"/>
  <c r="P386"/>
  <c r="H386"/>
  <c r="F386"/>
  <c r="O386" s="1"/>
  <c r="D386"/>
  <c r="P385"/>
  <c r="H385"/>
  <c r="F385"/>
  <c r="O385" s="1"/>
  <c r="D385"/>
  <c r="P384"/>
  <c r="H384"/>
  <c r="F384"/>
  <c r="O384" s="1"/>
  <c r="D384"/>
  <c r="P383"/>
  <c r="H383"/>
  <c r="F383"/>
  <c r="O383" s="1"/>
  <c r="D383"/>
  <c r="P382"/>
  <c r="H382"/>
  <c r="F382"/>
  <c r="O382" s="1"/>
  <c r="D382"/>
  <c r="P381"/>
  <c r="H381"/>
  <c r="F381"/>
  <c r="O381" s="1"/>
  <c r="D381"/>
  <c r="P380"/>
  <c r="H380"/>
  <c r="F380"/>
  <c r="O380" s="1"/>
  <c r="D380"/>
  <c r="P379"/>
  <c r="H379"/>
  <c r="F379"/>
  <c r="O379" s="1"/>
  <c r="D379"/>
  <c r="P378"/>
  <c r="H378"/>
  <c r="F378"/>
  <c r="O378" s="1"/>
  <c r="D378"/>
  <c r="P377"/>
  <c r="H377"/>
  <c r="F377"/>
  <c r="O377" s="1"/>
  <c r="D377"/>
  <c r="P376"/>
  <c r="H376"/>
  <c r="F376"/>
  <c r="O376" s="1"/>
  <c r="D376"/>
  <c r="P375"/>
  <c r="H375"/>
  <c r="F375"/>
  <c r="O375" s="1"/>
  <c r="D375"/>
  <c r="P374"/>
  <c r="H374"/>
  <c r="F374"/>
  <c r="O374" s="1"/>
  <c r="D374"/>
  <c r="P373"/>
  <c r="H373"/>
  <c r="F373"/>
  <c r="O373" s="1"/>
  <c r="D373"/>
  <c r="P372"/>
  <c r="H372"/>
  <c r="F372"/>
  <c r="O372" s="1"/>
  <c r="D372"/>
  <c r="P371"/>
  <c r="H371"/>
  <c r="F371"/>
  <c r="O371" s="1"/>
  <c r="D371"/>
  <c r="P370"/>
  <c r="H370"/>
  <c r="F370"/>
  <c r="O370" s="1"/>
  <c r="D370"/>
  <c r="P369"/>
  <c r="H369"/>
  <c r="F369"/>
  <c r="O369" s="1"/>
  <c r="D369"/>
  <c r="P368"/>
  <c r="H368"/>
  <c r="F368"/>
  <c r="O368" s="1"/>
  <c r="D368"/>
  <c r="P367"/>
  <c r="H367"/>
  <c r="F367"/>
  <c r="O367" s="1"/>
  <c r="D367"/>
  <c r="P366"/>
  <c r="H366"/>
  <c r="F366"/>
  <c r="O366" s="1"/>
  <c r="D366"/>
  <c r="P365"/>
  <c r="H365"/>
  <c r="F365"/>
  <c r="O365" s="1"/>
  <c r="D365"/>
  <c r="P364"/>
  <c r="H364"/>
  <c r="F364"/>
  <c r="O364" s="1"/>
  <c r="D364"/>
  <c r="P363"/>
  <c r="H363"/>
  <c r="F363"/>
  <c r="O363" s="1"/>
  <c r="D363"/>
  <c r="P362"/>
  <c r="H362"/>
  <c r="F362"/>
  <c r="O362" s="1"/>
  <c r="D362"/>
  <c r="P361"/>
  <c r="H361"/>
  <c r="F361"/>
  <c r="O361" s="1"/>
  <c r="D361"/>
  <c r="P360"/>
  <c r="H360"/>
  <c r="F360"/>
  <c r="O360" s="1"/>
  <c r="D360"/>
  <c r="P359"/>
  <c r="H359"/>
  <c r="F359"/>
  <c r="O359" s="1"/>
  <c r="D359"/>
  <c r="P358"/>
  <c r="H358"/>
  <c r="F358"/>
  <c r="O358" s="1"/>
  <c r="D358"/>
  <c r="P357"/>
  <c r="H357"/>
  <c r="F357"/>
  <c r="O357" s="1"/>
  <c r="D357"/>
  <c r="P356"/>
  <c r="H356"/>
  <c r="F356"/>
  <c r="O356" s="1"/>
  <c r="D356"/>
  <c r="P355"/>
  <c r="H355"/>
  <c r="F355"/>
  <c r="O355" s="1"/>
  <c r="D355"/>
  <c r="P354"/>
  <c r="H354"/>
  <c r="F354"/>
  <c r="O354" s="1"/>
  <c r="D354"/>
  <c r="P353"/>
  <c r="H353"/>
  <c r="F353"/>
  <c r="O353" s="1"/>
  <c r="D353"/>
  <c r="P352"/>
  <c r="H352"/>
  <c r="F352"/>
  <c r="O352" s="1"/>
  <c r="D352"/>
  <c r="P351"/>
  <c r="H351"/>
  <c r="F351"/>
  <c r="O351" s="1"/>
  <c r="D351"/>
  <c r="P350"/>
  <c r="H350"/>
  <c r="F350"/>
  <c r="O350" s="1"/>
  <c r="D350"/>
  <c r="P349"/>
  <c r="H349"/>
  <c r="F349"/>
  <c r="O349" s="1"/>
  <c r="D349"/>
  <c r="P348"/>
  <c r="H348"/>
  <c r="F348"/>
  <c r="O348" s="1"/>
  <c r="D348"/>
  <c r="P347"/>
  <c r="H347"/>
  <c r="F347"/>
  <c r="O347" s="1"/>
  <c r="D347"/>
  <c r="P346"/>
  <c r="H346"/>
  <c r="F346"/>
  <c r="O346" s="1"/>
  <c r="D346"/>
  <c r="P345"/>
  <c r="H345"/>
  <c r="F345"/>
  <c r="O345" s="1"/>
  <c r="D345"/>
  <c r="P344"/>
  <c r="H344"/>
  <c r="F344"/>
  <c r="O344" s="1"/>
  <c r="D344"/>
  <c r="P343"/>
  <c r="H343"/>
  <c r="F343"/>
  <c r="O343" s="1"/>
  <c r="D343"/>
  <c r="P342"/>
  <c r="H342"/>
  <c r="F342"/>
  <c r="O342" s="1"/>
  <c r="D342"/>
  <c r="P341"/>
  <c r="H341"/>
  <c r="F341"/>
  <c r="O341" s="1"/>
  <c r="D341"/>
  <c r="P340"/>
  <c r="H340"/>
  <c r="F340"/>
  <c r="O340" s="1"/>
  <c r="D340"/>
  <c r="P339"/>
  <c r="H339"/>
  <c r="F339"/>
  <c r="O339" s="1"/>
  <c r="D339"/>
  <c r="P338"/>
  <c r="H338"/>
  <c r="F338"/>
  <c r="O338" s="1"/>
  <c r="D338"/>
  <c r="P337"/>
  <c r="H337"/>
  <c r="F337"/>
  <c r="O337" s="1"/>
  <c r="D337"/>
  <c r="P336"/>
  <c r="H336"/>
  <c r="F336"/>
  <c r="O336" s="1"/>
  <c r="D336"/>
  <c r="P335"/>
  <c r="H335"/>
  <c r="F335"/>
  <c r="O335" s="1"/>
  <c r="D335"/>
  <c r="P334"/>
  <c r="H334"/>
  <c r="F334"/>
  <c r="O334" s="1"/>
  <c r="D334"/>
  <c r="P333"/>
  <c r="H333"/>
  <c r="F333"/>
  <c r="O333" s="1"/>
  <c r="D333"/>
  <c r="P332"/>
  <c r="H332"/>
  <c r="F332"/>
  <c r="O332" s="1"/>
  <c r="D332"/>
  <c r="P331"/>
  <c r="H331"/>
  <c r="F331"/>
  <c r="O331" s="1"/>
  <c r="D331"/>
  <c r="P330"/>
  <c r="H330"/>
  <c r="F330"/>
  <c r="O330" s="1"/>
  <c r="D330"/>
  <c r="P329"/>
  <c r="H329"/>
  <c r="F329"/>
  <c r="O329" s="1"/>
  <c r="D329"/>
  <c r="P328"/>
  <c r="H328"/>
  <c r="F328"/>
  <c r="O328" s="1"/>
  <c r="D328"/>
  <c r="P327"/>
  <c r="H327"/>
  <c r="F327"/>
  <c r="O327" s="1"/>
  <c r="D327"/>
  <c r="P326"/>
  <c r="H326"/>
  <c r="F326"/>
  <c r="O326" s="1"/>
  <c r="D326"/>
  <c r="P325"/>
  <c r="H325"/>
  <c r="F325"/>
  <c r="O325" s="1"/>
  <c r="D325"/>
  <c r="P324"/>
  <c r="H324"/>
  <c r="F324"/>
  <c r="O324" s="1"/>
  <c r="D324"/>
  <c r="P323"/>
  <c r="H323"/>
  <c r="F323"/>
  <c r="O323" s="1"/>
  <c r="D323"/>
  <c r="P322"/>
  <c r="H322"/>
  <c r="F322"/>
  <c r="O322" s="1"/>
  <c r="D322"/>
  <c r="P321"/>
  <c r="H321"/>
  <c r="F321"/>
  <c r="O321" s="1"/>
  <c r="D321"/>
  <c r="P320"/>
  <c r="H320"/>
  <c r="F320"/>
  <c r="O320" s="1"/>
  <c r="D320"/>
  <c r="P319"/>
  <c r="H319"/>
  <c r="F319"/>
  <c r="O319" s="1"/>
  <c r="D319"/>
  <c r="P318"/>
  <c r="H318"/>
  <c r="F318"/>
  <c r="O318" s="1"/>
  <c r="D318"/>
  <c r="P317"/>
  <c r="H317"/>
  <c r="F317"/>
  <c r="O317" s="1"/>
  <c r="D317"/>
  <c r="P316"/>
  <c r="H316"/>
  <c r="F316"/>
  <c r="O316" s="1"/>
  <c r="D316"/>
  <c r="P315"/>
  <c r="H315"/>
  <c r="F315"/>
  <c r="O315" s="1"/>
  <c r="D315"/>
  <c r="P314"/>
  <c r="H314"/>
  <c r="F314"/>
  <c r="O314" s="1"/>
  <c r="D314"/>
  <c r="P313"/>
  <c r="H313"/>
  <c r="F313"/>
  <c r="O313" s="1"/>
  <c r="D313"/>
  <c r="P312"/>
  <c r="H312"/>
  <c r="F312"/>
  <c r="O312" s="1"/>
  <c r="D312"/>
  <c r="P311"/>
  <c r="H311"/>
  <c r="F311"/>
  <c r="O311" s="1"/>
  <c r="D311"/>
  <c r="P310"/>
  <c r="H310"/>
  <c r="F310"/>
  <c r="O310" s="1"/>
  <c r="D310"/>
  <c r="P309"/>
  <c r="H309"/>
  <c r="F309"/>
  <c r="O309" s="1"/>
  <c r="D309"/>
  <c r="P308"/>
  <c r="H308"/>
  <c r="F308"/>
  <c r="O308" s="1"/>
  <c r="D308"/>
  <c r="P307"/>
  <c r="H307"/>
  <c r="F307"/>
  <c r="O307" s="1"/>
  <c r="D307"/>
  <c r="P306"/>
  <c r="H306"/>
  <c r="F306"/>
  <c r="O306" s="1"/>
  <c r="D306"/>
  <c r="P305"/>
  <c r="H305"/>
  <c r="F305"/>
  <c r="O305" s="1"/>
  <c r="D305"/>
  <c r="P304"/>
  <c r="H304"/>
  <c r="F304"/>
  <c r="O304" s="1"/>
  <c r="D304"/>
  <c r="P303"/>
  <c r="H303"/>
  <c r="F303"/>
  <c r="O303" s="1"/>
  <c r="D303"/>
  <c r="P302"/>
  <c r="H302"/>
  <c r="F302"/>
  <c r="O302" s="1"/>
  <c r="D302"/>
  <c r="P301"/>
  <c r="H301"/>
  <c r="F301"/>
  <c r="O301" s="1"/>
  <c r="D301"/>
  <c r="P300"/>
  <c r="H300"/>
  <c r="F300"/>
  <c r="O300" s="1"/>
  <c r="D300"/>
  <c r="P299"/>
  <c r="H299"/>
  <c r="F299"/>
  <c r="O299" s="1"/>
  <c r="D299"/>
  <c r="P298"/>
  <c r="H298"/>
  <c r="F298"/>
  <c r="O298" s="1"/>
  <c r="D298"/>
  <c r="P297"/>
  <c r="H297"/>
  <c r="F297"/>
  <c r="O297" s="1"/>
  <c r="D297"/>
  <c r="P296"/>
  <c r="H296"/>
  <c r="F296"/>
  <c r="O296" s="1"/>
  <c r="D296"/>
  <c r="P295"/>
  <c r="H295"/>
  <c r="F295"/>
  <c r="O295" s="1"/>
  <c r="D295"/>
  <c r="P294"/>
  <c r="H294"/>
  <c r="F294"/>
  <c r="O294" s="1"/>
  <c r="D294"/>
  <c r="P293"/>
  <c r="H293"/>
  <c r="F293"/>
  <c r="O293" s="1"/>
  <c r="D293"/>
  <c r="P292"/>
  <c r="H292"/>
  <c r="F292"/>
  <c r="O292" s="1"/>
  <c r="D292"/>
  <c r="P291"/>
  <c r="H291"/>
  <c r="F291"/>
  <c r="O291" s="1"/>
  <c r="D291"/>
  <c r="P290"/>
  <c r="H290"/>
  <c r="F290"/>
  <c r="O290" s="1"/>
  <c r="D290"/>
  <c r="P289"/>
  <c r="H289"/>
  <c r="F289"/>
  <c r="O289" s="1"/>
  <c r="D289"/>
  <c r="P288"/>
  <c r="H288"/>
  <c r="F288"/>
  <c r="O288" s="1"/>
  <c r="D288"/>
  <c r="P287"/>
  <c r="H287"/>
  <c r="F287"/>
  <c r="O287" s="1"/>
  <c r="D287"/>
  <c r="P286"/>
  <c r="H286"/>
  <c r="F286"/>
  <c r="O286" s="1"/>
  <c r="D286"/>
  <c r="P285"/>
  <c r="H285"/>
  <c r="F285"/>
  <c r="O285" s="1"/>
  <c r="D285"/>
  <c r="P284"/>
  <c r="H284"/>
  <c r="F284"/>
  <c r="O284" s="1"/>
  <c r="D284"/>
  <c r="P283"/>
  <c r="H283"/>
  <c r="F283"/>
  <c r="O283" s="1"/>
  <c r="D283"/>
  <c r="P282"/>
  <c r="H282"/>
  <c r="F282"/>
  <c r="O282" s="1"/>
  <c r="D282"/>
  <c r="P281"/>
  <c r="H281"/>
  <c r="F281"/>
  <c r="O281" s="1"/>
  <c r="D281"/>
  <c r="P280"/>
  <c r="H280"/>
  <c r="F280"/>
  <c r="O280" s="1"/>
  <c r="D280"/>
  <c r="P279"/>
  <c r="H279"/>
  <c r="F279"/>
  <c r="O279" s="1"/>
  <c r="D279"/>
  <c r="P278"/>
  <c r="H278"/>
  <c r="F278"/>
  <c r="O278" s="1"/>
  <c r="D278"/>
  <c r="P277"/>
  <c r="H277"/>
  <c r="F277"/>
  <c r="O277" s="1"/>
  <c r="D277"/>
  <c r="P276"/>
  <c r="H276"/>
  <c r="F276"/>
  <c r="O276" s="1"/>
  <c r="D276"/>
  <c r="P275"/>
  <c r="H275"/>
  <c r="F275"/>
  <c r="O275" s="1"/>
  <c r="D275"/>
  <c r="P274"/>
  <c r="H274"/>
  <c r="F274"/>
  <c r="O274" s="1"/>
  <c r="D274"/>
  <c r="P273"/>
  <c r="H273"/>
  <c r="F273"/>
  <c r="O273" s="1"/>
  <c r="D273"/>
  <c r="P272"/>
  <c r="H272"/>
  <c r="F272"/>
  <c r="O272" s="1"/>
  <c r="D272"/>
  <c r="P271"/>
  <c r="H271"/>
  <c r="F271"/>
  <c r="O271" s="1"/>
  <c r="D271"/>
  <c r="P270"/>
  <c r="H270"/>
  <c r="F270"/>
  <c r="O270" s="1"/>
  <c r="D270"/>
  <c r="P269"/>
  <c r="H269"/>
  <c r="F269"/>
  <c r="O269" s="1"/>
  <c r="D269"/>
  <c r="P268"/>
  <c r="H268"/>
  <c r="F268"/>
  <c r="O268" s="1"/>
  <c r="D268"/>
  <c r="P267"/>
  <c r="H267"/>
  <c r="F267"/>
  <c r="O267" s="1"/>
  <c r="D267"/>
  <c r="P266"/>
  <c r="H266"/>
  <c r="F266"/>
  <c r="O266" s="1"/>
  <c r="D266"/>
  <c r="P265"/>
  <c r="H265"/>
  <c r="F265"/>
  <c r="O265" s="1"/>
  <c r="D265"/>
  <c r="P264"/>
  <c r="H264"/>
  <c r="F264"/>
  <c r="O264" s="1"/>
  <c r="D264"/>
  <c r="P263"/>
  <c r="H263"/>
  <c r="F263"/>
  <c r="O263" s="1"/>
  <c r="D263"/>
  <c r="P262"/>
  <c r="H262"/>
  <c r="F262"/>
  <c r="O262" s="1"/>
  <c r="D262"/>
  <c r="P261"/>
  <c r="H261"/>
  <c r="F261"/>
  <c r="O261" s="1"/>
  <c r="D261"/>
  <c r="P260"/>
  <c r="H260"/>
  <c r="F260"/>
  <c r="O260" s="1"/>
  <c r="D260"/>
  <c r="P259"/>
  <c r="H259"/>
  <c r="F259"/>
  <c r="O259" s="1"/>
  <c r="D259"/>
  <c r="P258"/>
  <c r="H258"/>
  <c r="F258"/>
  <c r="O258" s="1"/>
  <c r="D258"/>
  <c r="P257"/>
  <c r="H257"/>
  <c r="F257"/>
  <c r="O257" s="1"/>
  <c r="D257"/>
  <c r="P256"/>
  <c r="H256"/>
  <c r="F256"/>
  <c r="O256" s="1"/>
  <c r="D256"/>
  <c r="P255"/>
  <c r="H255"/>
  <c r="F255"/>
  <c r="O255" s="1"/>
  <c r="D255"/>
  <c r="P254"/>
  <c r="H254"/>
  <c r="F254"/>
  <c r="O254" s="1"/>
  <c r="D254"/>
  <c r="P253"/>
  <c r="H253"/>
  <c r="F253"/>
  <c r="O253" s="1"/>
  <c r="D253"/>
  <c r="P252"/>
  <c r="H252"/>
  <c r="F252"/>
  <c r="O252" s="1"/>
  <c r="D252"/>
  <c r="P251"/>
  <c r="H251"/>
  <c r="F251"/>
  <c r="O251" s="1"/>
  <c r="D251"/>
  <c r="P250"/>
  <c r="H250"/>
  <c r="F250"/>
  <c r="O250" s="1"/>
  <c r="D250"/>
  <c r="P249"/>
  <c r="H249"/>
  <c r="F249"/>
  <c r="O249" s="1"/>
  <c r="D249"/>
  <c r="P248"/>
  <c r="H248"/>
  <c r="F248"/>
  <c r="O248" s="1"/>
  <c r="D248"/>
  <c r="P247"/>
  <c r="H247"/>
  <c r="F247"/>
  <c r="O247" s="1"/>
  <c r="D247"/>
  <c r="P246"/>
  <c r="H246"/>
  <c r="F246"/>
  <c r="O246" s="1"/>
  <c r="D246"/>
  <c r="P245"/>
  <c r="H245"/>
  <c r="F245"/>
  <c r="O245" s="1"/>
  <c r="D245"/>
  <c r="P244"/>
  <c r="H244"/>
  <c r="F244"/>
  <c r="O244" s="1"/>
  <c r="D244"/>
  <c r="P243"/>
  <c r="H243"/>
  <c r="F243"/>
  <c r="O243" s="1"/>
  <c r="D243"/>
  <c r="P242"/>
  <c r="H242"/>
  <c r="F242"/>
  <c r="O242" s="1"/>
  <c r="D242"/>
  <c r="P241"/>
  <c r="H241"/>
  <c r="F241"/>
  <c r="O241" s="1"/>
  <c r="D241"/>
  <c r="P240"/>
  <c r="H240"/>
  <c r="F240"/>
  <c r="O240" s="1"/>
  <c r="D240"/>
  <c r="P239"/>
  <c r="H239"/>
  <c r="F239"/>
  <c r="O239" s="1"/>
  <c r="D239"/>
  <c r="P238"/>
  <c r="H238"/>
  <c r="F238"/>
  <c r="O238" s="1"/>
  <c r="D238"/>
  <c r="P237"/>
  <c r="H237"/>
  <c r="F237"/>
  <c r="O237" s="1"/>
  <c r="D237"/>
  <c r="P236"/>
  <c r="H236"/>
  <c r="F236"/>
  <c r="O236" s="1"/>
  <c r="D236"/>
  <c r="P235"/>
  <c r="H235"/>
  <c r="F235"/>
  <c r="O235" s="1"/>
  <c r="D235"/>
  <c r="P234"/>
  <c r="H234"/>
  <c r="F234"/>
  <c r="O234" s="1"/>
  <c r="D234"/>
  <c r="P233"/>
  <c r="H233"/>
  <c r="F233"/>
  <c r="O233" s="1"/>
  <c r="D233"/>
  <c r="P232"/>
  <c r="H232"/>
  <c r="F232"/>
  <c r="O232" s="1"/>
  <c r="D232"/>
  <c r="P231"/>
  <c r="H231"/>
  <c r="F231"/>
  <c r="O231" s="1"/>
  <c r="D231"/>
  <c r="P230"/>
  <c r="H230"/>
  <c r="F230"/>
  <c r="O230" s="1"/>
  <c r="D230"/>
  <c r="P229"/>
  <c r="H229"/>
  <c r="F229"/>
  <c r="O229" s="1"/>
  <c r="D229"/>
  <c r="P228"/>
  <c r="H228"/>
  <c r="F228"/>
  <c r="O228" s="1"/>
  <c r="D228"/>
  <c r="P227"/>
  <c r="H227"/>
  <c r="F227"/>
  <c r="O227" s="1"/>
  <c r="D227"/>
  <c r="P226"/>
  <c r="H226"/>
  <c r="F226"/>
  <c r="O226" s="1"/>
  <c r="D226"/>
  <c r="P225"/>
  <c r="H225"/>
  <c r="F225"/>
  <c r="O225" s="1"/>
  <c r="D225"/>
  <c r="P224"/>
  <c r="H224"/>
  <c r="F224"/>
  <c r="O224" s="1"/>
  <c r="D224"/>
  <c r="P223"/>
  <c r="H223"/>
  <c r="F223"/>
  <c r="O223" s="1"/>
  <c r="D223"/>
  <c r="P222"/>
  <c r="H222"/>
  <c r="F222"/>
  <c r="O222" s="1"/>
  <c r="D222"/>
  <c r="P221"/>
  <c r="H221"/>
  <c r="F221"/>
  <c r="O221" s="1"/>
  <c r="D221"/>
  <c r="P220"/>
  <c r="H220"/>
  <c r="F220"/>
  <c r="O220" s="1"/>
  <c r="D220"/>
  <c r="P219"/>
  <c r="H219"/>
  <c r="F219"/>
  <c r="O219" s="1"/>
  <c r="D219"/>
  <c r="P218"/>
  <c r="H218"/>
  <c r="F218"/>
  <c r="O218" s="1"/>
  <c r="D218"/>
  <c r="P217"/>
  <c r="H217"/>
  <c r="F217"/>
  <c r="O217" s="1"/>
  <c r="D217"/>
  <c r="P216"/>
  <c r="H216"/>
  <c r="F216"/>
  <c r="O216" s="1"/>
  <c r="D216"/>
  <c r="P215"/>
  <c r="H215"/>
  <c r="F215"/>
  <c r="O215" s="1"/>
  <c r="D215"/>
  <c r="P214"/>
  <c r="H214"/>
  <c r="F214"/>
  <c r="O214" s="1"/>
  <c r="D214"/>
  <c r="P213"/>
  <c r="H213"/>
  <c r="F213"/>
  <c r="O213" s="1"/>
  <c r="D213"/>
  <c r="P212"/>
  <c r="H212"/>
  <c r="F212"/>
  <c r="O212" s="1"/>
  <c r="D212"/>
  <c r="P211"/>
  <c r="H211"/>
  <c r="F211"/>
  <c r="O211" s="1"/>
  <c r="D211"/>
  <c r="P210"/>
  <c r="H210"/>
  <c r="F210"/>
  <c r="O210" s="1"/>
  <c r="D210"/>
  <c r="P209"/>
  <c r="H209"/>
  <c r="F209"/>
  <c r="O209" s="1"/>
  <c r="D209"/>
  <c r="P208"/>
  <c r="H208"/>
  <c r="F208"/>
  <c r="O208" s="1"/>
  <c r="D208"/>
  <c r="P207"/>
  <c r="H207"/>
  <c r="F207"/>
  <c r="O207" s="1"/>
  <c r="D207"/>
  <c r="P206"/>
  <c r="H206"/>
  <c r="F206"/>
  <c r="O206" s="1"/>
  <c r="D206"/>
  <c r="P205"/>
  <c r="H205"/>
  <c r="F205"/>
  <c r="O205" s="1"/>
  <c r="D205"/>
  <c r="P204"/>
  <c r="H204"/>
  <c r="F204"/>
  <c r="O204" s="1"/>
  <c r="D204"/>
  <c r="P203"/>
  <c r="H203"/>
  <c r="F203"/>
  <c r="O203" s="1"/>
  <c r="D203"/>
  <c r="P202"/>
  <c r="H202"/>
  <c r="F202"/>
  <c r="O202" s="1"/>
  <c r="D202"/>
  <c r="P201"/>
  <c r="H201"/>
  <c r="F201"/>
  <c r="O201" s="1"/>
  <c r="D201"/>
  <c r="P200"/>
  <c r="H200"/>
  <c r="F200"/>
  <c r="O200" s="1"/>
  <c r="D200"/>
  <c r="P199"/>
  <c r="H199"/>
  <c r="F199"/>
  <c r="O199" s="1"/>
  <c r="D199"/>
  <c r="P198"/>
  <c r="H198"/>
  <c r="F198"/>
  <c r="O198" s="1"/>
  <c r="D198"/>
  <c r="P197"/>
  <c r="H197"/>
  <c r="F197"/>
  <c r="O197" s="1"/>
  <c r="D197"/>
  <c r="P196"/>
  <c r="H196"/>
  <c r="F196"/>
  <c r="O196" s="1"/>
  <c r="D196"/>
  <c r="P195"/>
  <c r="H195"/>
  <c r="F195"/>
  <c r="O195" s="1"/>
  <c r="D195"/>
  <c r="P194"/>
  <c r="H194"/>
  <c r="F194"/>
  <c r="O194" s="1"/>
  <c r="D194"/>
  <c r="P193"/>
  <c r="H193"/>
  <c r="F193"/>
  <c r="O193" s="1"/>
  <c r="D193"/>
  <c r="P192"/>
  <c r="H192"/>
  <c r="F192"/>
  <c r="O192" s="1"/>
  <c r="D192"/>
  <c r="P191"/>
  <c r="H191"/>
  <c r="F191"/>
  <c r="O191" s="1"/>
  <c r="D191"/>
  <c r="P190"/>
  <c r="O190"/>
  <c r="H190"/>
  <c r="D190"/>
  <c r="P189"/>
  <c r="O189"/>
  <c r="H189"/>
  <c r="D189"/>
  <c r="P188"/>
  <c r="O188"/>
  <c r="H188"/>
  <c r="D188"/>
  <c r="P187"/>
  <c r="O187"/>
  <c r="H187"/>
  <c r="D187"/>
  <c r="P186"/>
  <c r="O186"/>
  <c r="H186"/>
  <c r="D186"/>
  <c r="P185"/>
  <c r="O185"/>
  <c r="H185"/>
  <c r="D185"/>
  <c r="P184"/>
  <c r="O184"/>
  <c r="H184"/>
  <c r="D184"/>
  <c r="P183"/>
  <c r="O183"/>
  <c r="H183"/>
  <c r="D183"/>
  <c r="P182"/>
  <c r="O182"/>
  <c r="H182"/>
  <c r="D182"/>
  <c r="P181"/>
  <c r="O181"/>
  <c r="H181"/>
  <c r="D181"/>
  <c r="P180"/>
  <c r="O180"/>
  <c r="H180"/>
  <c r="D180"/>
  <c r="P179"/>
  <c r="O179"/>
  <c r="H179"/>
  <c r="D179"/>
  <c r="P178"/>
  <c r="O178"/>
  <c r="H178"/>
  <c r="D178"/>
  <c r="P177"/>
  <c r="O177"/>
  <c r="H177"/>
  <c r="D177"/>
  <c r="P176"/>
  <c r="O176"/>
  <c r="H176"/>
  <c r="D176"/>
  <c r="P175"/>
  <c r="O175"/>
  <c r="H175"/>
  <c r="D175"/>
  <c r="P174"/>
  <c r="O174"/>
  <c r="H174"/>
  <c r="D174"/>
  <c r="P173"/>
  <c r="O173"/>
  <c r="H173"/>
  <c r="D173"/>
  <c r="P172"/>
  <c r="O172"/>
  <c r="H172"/>
  <c r="D172"/>
  <c r="P171"/>
  <c r="O171"/>
  <c r="H171"/>
  <c r="D171"/>
  <c r="P170"/>
  <c r="O170"/>
  <c r="H170"/>
  <c r="D170"/>
  <c r="P169"/>
  <c r="O169"/>
  <c r="H169"/>
  <c r="D169"/>
  <c r="P168"/>
  <c r="O168"/>
  <c r="H168"/>
  <c r="D168"/>
  <c r="P167"/>
  <c r="O167"/>
  <c r="H167"/>
  <c r="D167"/>
  <c r="P166"/>
  <c r="O166"/>
  <c r="H166"/>
  <c r="D166"/>
  <c r="P165"/>
  <c r="O165"/>
  <c r="H165"/>
  <c r="D165"/>
  <c r="P164"/>
  <c r="O164"/>
  <c r="H164"/>
  <c r="D164"/>
  <c r="P163"/>
  <c r="O163"/>
  <c r="H163"/>
  <c r="D163"/>
  <c r="P162"/>
  <c r="O162"/>
  <c r="H162"/>
  <c r="D162"/>
  <c r="P161"/>
  <c r="O161"/>
  <c r="H161"/>
  <c r="D161"/>
  <c r="P160"/>
  <c r="O160"/>
  <c r="H160"/>
  <c r="D160"/>
  <c r="P159"/>
  <c r="O159"/>
  <c r="H159"/>
  <c r="D159"/>
  <c r="P158"/>
  <c r="O158"/>
  <c r="H158"/>
  <c r="D158"/>
  <c r="P157"/>
  <c r="O157"/>
  <c r="H157"/>
  <c r="D157"/>
  <c r="P156"/>
  <c r="O156"/>
  <c r="H156"/>
  <c r="D156"/>
  <c r="P155"/>
  <c r="O155"/>
  <c r="H155"/>
  <c r="D155"/>
  <c r="P154"/>
  <c r="O154"/>
  <c r="H154"/>
  <c r="D154"/>
  <c r="P153"/>
  <c r="O153"/>
  <c r="H153"/>
  <c r="D153"/>
  <c r="P152"/>
  <c r="O152"/>
  <c r="H152"/>
  <c r="D152"/>
  <c r="P151"/>
  <c r="O151"/>
  <c r="H151"/>
  <c r="D151"/>
  <c r="P150"/>
  <c r="O150"/>
  <c r="H150"/>
  <c r="D150"/>
  <c r="P149"/>
  <c r="O149"/>
  <c r="H149"/>
  <c r="D149"/>
  <c r="P148"/>
  <c r="O148"/>
  <c r="H148"/>
  <c r="D148"/>
  <c r="P147"/>
  <c r="O147"/>
  <c r="H147"/>
  <c r="D147"/>
  <c r="P146"/>
  <c r="O146"/>
  <c r="H146"/>
  <c r="D146"/>
  <c r="P145"/>
  <c r="O145"/>
  <c r="H145"/>
  <c r="D145"/>
  <c r="P144"/>
  <c r="O144"/>
  <c r="H144"/>
  <c r="D144"/>
  <c r="P143"/>
  <c r="O143"/>
  <c r="H143"/>
  <c r="D143"/>
  <c r="P142"/>
  <c r="O142"/>
  <c r="H142"/>
  <c r="D142"/>
  <c r="P141"/>
  <c r="O141"/>
  <c r="H141"/>
  <c r="D141"/>
  <c r="P140"/>
  <c r="O140"/>
  <c r="H140"/>
  <c r="D140"/>
  <c r="P139"/>
  <c r="O139"/>
  <c r="H139"/>
  <c r="D139"/>
  <c r="P138"/>
  <c r="O138"/>
  <c r="H138"/>
  <c r="D138"/>
  <c r="P137"/>
  <c r="O137"/>
  <c r="H137"/>
  <c r="D137"/>
  <c r="P136"/>
  <c r="O136"/>
  <c r="H136"/>
  <c r="D136"/>
  <c r="P135"/>
  <c r="O135"/>
  <c r="H135"/>
  <c r="D135"/>
  <c r="P134"/>
  <c r="O134"/>
  <c r="H134"/>
  <c r="D134"/>
  <c r="P133"/>
  <c r="O133"/>
  <c r="H133"/>
  <c r="D133"/>
  <c r="P132"/>
  <c r="O132"/>
  <c r="H132"/>
  <c r="D132"/>
  <c r="P131"/>
  <c r="O131"/>
  <c r="H131"/>
  <c r="D131"/>
  <c r="P130"/>
  <c r="O130"/>
  <c r="H130"/>
  <c r="D130"/>
  <c r="P129"/>
  <c r="O129"/>
  <c r="H129"/>
  <c r="D129"/>
  <c r="P128"/>
  <c r="O128"/>
  <c r="H128"/>
  <c r="D128"/>
  <c r="P127"/>
  <c r="O127"/>
  <c r="H127"/>
  <c r="D127"/>
  <c r="P126"/>
  <c r="O126"/>
  <c r="H126"/>
  <c r="D126"/>
  <c r="P125"/>
  <c r="O125"/>
  <c r="H125"/>
  <c r="D125"/>
  <c r="P124"/>
  <c r="O124"/>
  <c r="H124"/>
  <c r="D124"/>
  <c r="P123"/>
  <c r="O123"/>
  <c r="H123"/>
  <c r="D123"/>
  <c r="P122"/>
  <c r="O122"/>
  <c r="H122"/>
  <c r="D122"/>
  <c r="P121"/>
  <c r="O121"/>
  <c r="H121"/>
  <c r="D121"/>
  <c r="P120"/>
  <c r="O120"/>
  <c r="H120"/>
  <c r="D120"/>
  <c r="P119"/>
  <c r="O119"/>
  <c r="H119"/>
  <c r="D119"/>
  <c r="P118"/>
  <c r="O118"/>
  <c r="H118"/>
  <c r="D118"/>
  <c r="P117"/>
  <c r="O117"/>
  <c r="H117"/>
  <c r="D117"/>
  <c r="P116"/>
  <c r="O116"/>
  <c r="H116"/>
  <c r="D116"/>
  <c r="P115"/>
  <c r="O115"/>
  <c r="H115"/>
  <c r="D115"/>
  <c r="P114"/>
  <c r="O114"/>
  <c r="H114"/>
  <c r="D114"/>
  <c r="P113"/>
  <c r="O113"/>
  <c r="H113"/>
  <c r="D113"/>
  <c r="P112"/>
  <c r="O112"/>
  <c r="H112"/>
  <c r="D112"/>
  <c r="P111"/>
  <c r="O111"/>
  <c r="H111"/>
  <c r="D111"/>
  <c r="P110"/>
  <c r="O110"/>
  <c r="H110"/>
  <c r="D110"/>
  <c r="P109"/>
  <c r="O109"/>
  <c r="H109"/>
  <c r="D109"/>
  <c r="P108"/>
  <c r="O108"/>
  <c r="H108"/>
  <c r="D108"/>
  <c r="P107"/>
  <c r="O107"/>
  <c r="H107"/>
  <c r="D107"/>
  <c r="P106"/>
  <c r="O106"/>
  <c r="H106"/>
  <c r="D106"/>
  <c r="P105"/>
  <c r="O105"/>
  <c r="H105"/>
  <c r="D105"/>
  <c r="P104"/>
  <c r="O104"/>
  <c r="H104"/>
  <c r="D104"/>
  <c r="P103"/>
  <c r="O103"/>
  <c r="H103"/>
  <c r="D103"/>
  <c r="P102"/>
  <c r="O102"/>
  <c r="H102"/>
  <c r="D102"/>
  <c r="P101"/>
  <c r="O101"/>
  <c r="H101"/>
  <c r="D101"/>
  <c r="P100"/>
  <c r="O100"/>
  <c r="H100"/>
  <c r="D100"/>
  <c r="P99"/>
  <c r="O99"/>
  <c r="H99"/>
  <c r="D99"/>
  <c r="P98"/>
  <c r="O98"/>
  <c r="H98"/>
  <c r="D98"/>
  <c r="P97"/>
  <c r="O97"/>
  <c r="H97"/>
  <c r="D97"/>
  <c r="P96"/>
  <c r="O96"/>
  <c r="H96"/>
  <c r="D96"/>
  <c r="P95"/>
  <c r="O95"/>
  <c r="H95"/>
  <c r="D95"/>
  <c r="P94"/>
  <c r="O94"/>
  <c r="H94"/>
  <c r="D94"/>
  <c r="P93"/>
  <c r="O93"/>
  <c r="H93"/>
  <c r="D93"/>
  <c r="P92"/>
  <c r="O92"/>
  <c r="H92"/>
  <c r="D92"/>
  <c r="P91"/>
  <c r="O91"/>
  <c r="H91"/>
  <c r="D91"/>
  <c r="P90"/>
  <c r="O90"/>
  <c r="H90"/>
  <c r="D90"/>
  <c r="P89"/>
  <c r="O89"/>
  <c r="H89"/>
  <c r="D89"/>
  <c r="P88"/>
  <c r="O88"/>
  <c r="H88"/>
  <c r="D88"/>
  <c r="P87"/>
  <c r="O87"/>
  <c r="H87"/>
  <c r="D87"/>
  <c r="P86"/>
  <c r="O86"/>
  <c r="H86"/>
  <c r="D86"/>
  <c r="P85"/>
  <c r="O85"/>
  <c r="H85"/>
  <c r="D85"/>
  <c r="P84"/>
  <c r="O84"/>
  <c r="H84"/>
  <c r="D84"/>
  <c r="P83"/>
  <c r="O83"/>
  <c r="H83"/>
  <c r="D83"/>
  <c r="P82"/>
  <c r="O82"/>
  <c r="H82"/>
  <c r="D82"/>
  <c r="P81"/>
  <c r="O81"/>
  <c r="H81"/>
  <c r="D81"/>
  <c r="P80"/>
  <c r="O80"/>
  <c r="H80"/>
  <c r="D80"/>
  <c r="P79"/>
  <c r="O79"/>
  <c r="H79"/>
  <c r="D79"/>
  <c r="P78"/>
  <c r="O78"/>
  <c r="H78"/>
  <c r="D78"/>
  <c r="P77"/>
  <c r="O77"/>
  <c r="H77"/>
  <c r="D77"/>
  <c r="P76"/>
  <c r="O76"/>
  <c r="H76"/>
  <c r="D76"/>
  <c r="P75"/>
  <c r="O75"/>
  <c r="H75"/>
  <c r="D75"/>
  <c r="P74"/>
  <c r="O74"/>
  <c r="H74"/>
  <c r="D74"/>
  <c r="P73"/>
  <c r="O73"/>
  <c r="H73"/>
  <c r="D73"/>
  <c r="P72"/>
  <c r="O72"/>
  <c r="H72"/>
  <c r="D72"/>
  <c r="P71"/>
  <c r="O71"/>
  <c r="H71"/>
  <c r="D71"/>
  <c r="P70"/>
  <c r="O70"/>
  <c r="H70"/>
  <c r="D70"/>
  <c r="P69"/>
  <c r="O69"/>
  <c r="H69"/>
  <c r="D69"/>
  <c r="P68"/>
  <c r="O68"/>
  <c r="H68"/>
  <c r="D68"/>
  <c r="P67"/>
  <c r="O67"/>
  <c r="H67"/>
  <c r="D67"/>
  <c r="P66"/>
  <c r="O66"/>
  <c r="H66"/>
  <c r="D66"/>
  <c r="P65"/>
  <c r="O65"/>
  <c r="H65"/>
  <c r="D65"/>
  <c r="P64"/>
  <c r="O64"/>
  <c r="H64"/>
  <c r="D64"/>
  <c r="P63"/>
  <c r="O63"/>
  <c r="H63"/>
  <c r="D63"/>
  <c r="P62"/>
  <c r="O62"/>
  <c r="H62"/>
  <c r="D62"/>
  <c r="P61"/>
  <c r="O61"/>
  <c r="H61"/>
  <c r="D61"/>
  <c r="P60"/>
  <c r="O60"/>
  <c r="H60"/>
  <c r="D60"/>
  <c r="P59"/>
  <c r="O59"/>
  <c r="H59"/>
  <c r="D59"/>
  <c r="P58"/>
  <c r="O58"/>
  <c r="H58"/>
  <c r="D58"/>
  <c r="P57"/>
  <c r="O57"/>
  <c r="H57"/>
  <c r="D57"/>
  <c r="P56"/>
  <c r="O56"/>
  <c r="H56"/>
  <c r="D56"/>
  <c r="P55"/>
  <c r="O55"/>
  <c r="H55"/>
  <c r="D55"/>
  <c r="P54"/>
  <c r="O54"/>
  <c r="H54"/>
  <c r="D54"/>
  <c r="P53"/>
  <c r="O53"/>
  <c r="H53"/>
  <c r="D53"/>
  <c r="P52"/>
  <c r="O52"/>
  <c r="H52"/>
  <c r="D52"/>
  <c r="P51"/>
  <c r="O51"/>
  <c r="H51"/>
  <c r="D51"/>
  <c r="P50"/>
  <c r="O50"/>
  <c r="H50"/>
  <c r="D50"/>
  <c r="P49"/>
  <c r="O49"/>
  <c r="H49"/>
  <c r="D49"/>
  <c r="P48"/>
  <c r="O48"/>
  <c r="H48"/>
  <c r="D48"/>
  <c r="P47"/>
  <c r="O47"/>
  <c r="H47"/>
  <c r="D47"/>
  <c r="P46"/>
  <c r="O46"/>
  <c r="H46"/>
  <c r="D46"/>
  <c r="P45"/>
  <c r="O45"/>
  <c r="H45"/>
  <c r="D45"/>
  <c r="P44"/>
  <c r="O44"/>
  <c r="H44"/>
  <c r="D44"/>
  <c r="P43"/>
  <c r="O43"/>
  <c r="H43"/>
  <c r="D43"/>
  <c r="P42"/>
  <c r="O42"/>
  <c r="H42"/>
  <c r="D42"/>
  <c r="P41"/>
  <c r="O41"/>
  <c r="H41"/>
  <c r="D41"/>
  <c r="P40"/>
  <c r="O40"/>
  <c r="H40"/>
  <c r="D40"/>
  <c r="P39"/>
  <c r="O39"/>
  <c r="H39"/>
  <c r="D39"/>
  <c r="P38"/>
  <c r="O38"/>
  <c r="H38"/>
  <c r="D38"/>
  <c r="P37"/>
  <c r="O37"/>
  <c r="H37"/>
  <c r="D37"/>
  <c r="P36"/>
  <c r="O36"/>
  <c r="H36"/>
  <c r="D36"/>
  <c r="P35"/>
  <c r="O35"/>
  <c r="H35"/>
  <c r="D35"/>
  <c r="P34"/>
  <c r="O34"/>
  <c r="H34"/>
  <c r="D34"/>
  <c r="P33"/>
  <c r="O33"/>
  <c r="H33"/>
  <c r="D33"/>
  <c r="P32"/>
  <c r="O32"/>
  <c r="H32"/>
  <c r="D32"/>
  <c r="P31"/>
  <c r="O31"/>
  <c r="H31"/>
  <c r="D31"/>
  <c r="P30"/>
  <c r="O30"/>
  <c r="H30"/>
  <c r="D30"/>
  <c r="P29"/>
  <c r="O29"/>
  <c r="H29"/>
  <c r="D29"/>
  <c r="P28"/>
  <c r="O28"/>
  <c r="H28"/>
  <c r="D28"/>
  <c r="P27"/>
  <c r="O27"/>
  <c r="H27"/>
  <c r="D27"/>
  <c r="P26"/>
  <c r="O26"/>
  <c r="H26"/>
  <c r="D26"/>
  <c r="P25"/>
  <c r="O25"/>
  <c r="H25"/>
  <c r="D25"/>
  <c r="P24"/>
  <c r="O24"/>
  <c r="H24"/>
  <c r="D24"/>
  <c r="P23"/>
  <c r="O23"/>
  <c r="H23"/>
  <c r="D23"/>
  <c r="P22"/>
  <c r="O22"/>
  <c r="H22"/>
  <c r="D22"/>
  <c r="P21"/>
  <c r="O21"/>
  <c r="H21"/>
  <c r="D21"/>
  <c r="P20"/>
  <c r="O20"/>
  <c r="H20"/>
  <c r="D20"/>
  <c r="P19"/>
  <c r="O19"/>
  <c r="H19"/>
  <c r="D19"/>
  <c r="P18"/>
  <c r="O18"/>
  <c r="H18"/>
  <c r="D18"/>
  <c r="P17"/>
  <c r="O17"/>
  <c r="H17"/>
  <c r="D17"/>
  <c r="P16"/>
  <c r="O16"/>
  <c r="H16"/>
  <c r="D16"/>
  <c r="P15"/>
  <c r="O15"/>
  <c r="H15"/>
  <c r="D15"/>
  <c r="P14"/>
  <c r="O14"/>
  <c r="H14"/>
  <c r="D14"/>
  <c r="P13"/>
  <c r="O13"/>
  <c r="H13"/>
  <c r="D13"/>
  <c r="P12"/>
  <c r="O12"/>
  <c r="H12"/>
  <c r="D12"/>
  <c r="P11"/>
  <c r="O11"/>
  <c r="H11"/>
  <c r="D11"/>
  <c r="P10"/>
  <c r="O10"/>
  <c r="H10"/>
  <c r="D10"/>
  <c r="P9"/>
  <c r="O9"/>
  <c r="H9"/>
  <c r="D9"/>
  <c r="P8"/>
  <c r="O8"/>
  <c r="H8"/>
  <c r="D8"/>
  <c r="P7"/>
  <c r="O7"/>
  <c r="H7"/>
  <c r="D7"/>
  <c r="P6"/>
  <c r="O6"/>
  <c r="H6"/>
  <c r="D6"/>
  <c r="P5"/>
  <c r="O5"/>
  <c r="H5"/>
  <c r="D5"/>
  <c r="P4"/>
  <c r="O4"/>
  <c r="H4"/>
  <c r="D4"/>
  <c r="P3"/>
  <c r="O3"/>
  <c r="H3"/>
  <c r="D3"/>
  <c r="D2033" i="18"/>
  <c r="D2032"/>
  <c r="D2031"/>
  <c r="D2030"/>
  <c r="D2029"/>
  <c r="D2028"/>
  <c r="D2027"/>
  <c r="D2026"/>
  <c r="D2025"/>
  <c r="D2024"/>
  <c r="D2023"/>
  <c r="D2022"/>
  <c r="D2021"/>
  <c r="D2020"/>
  <c r="D2019"/>
  <c r="D2018"/>
  <c r="D2017"/>
  <c r="D2016"/>
  <c r="D2015"/>
  <c r="D2014"/>
  <c r="D2013"/>
  <c r="D2012"/>
  <c r="D2011"/>
  <c r="D2010"/>
  <c r="D2009"/>
  <c r="D2008"/>
  <c r="D2007"/>
  <c r="D2006"/>
  <c r="D2005"/>
  <c r="D2004"/>
  <c r="D2003"/>
  <c r="D2002"/>
  <c r="D2001"/>
  <c r="D2000"/>
  <c r="D1999"/>
  <c r="D1998"/>
  <c r="D1997"/>
  <c r="D1996"/>
  <c r="D1995"/>
  <c r="D1994"/>
  <c r="D1993"/>
  <c r="D1992"/>
  <c r="D1991"/>
  <c r="D1990"/>
  <c r="D1989"/>
  <c r="D1988"/>
  <c r="D1987"/>
  <c r="D1986"/>
  <c r="D1985"/>
  <c r="D1984"/>
  <c r="D1983"/>
  <c r="D1982"/>
  <c r="D1981"/>
  <c r="D1980"/>
  <c r="D1979"/>
  <c r="D1978"/>
  <c r="D1977"/>
  <c r="D1976"/>
  <c r="D1975"/>
  <c r="D1974"/>
  <c r="D1973"/>
  <c r="D1972"/>
  <c r="D1971"/>
  <c r="D1970"/>
  <c r="D1969"/>
  <c r="D1968"/>
  <c r="D1967"/>
  <c r="D1966"/>
  <c r="D1965"/>
  <c r="D1964"/>
  <c r="D1963"/>
  <c r="D1962"/>
  <c r="D1961"/>
  <c r="D1960"/>
  <c r="D1959"/>
  <c r="D1958"/>
  <c r="D1957"/>
  <c r="D1956"/>
  <c r="D1955"/>
  <c r="D1954"/>
  <c r="D1953"/>
  <c r="D1952"/>
  <c r="D1951"/>
  <c r="D1950"/>
  <c r="D1949"/>
  <c r="D1948"/>
  <c r="D1947"/>
  <c r="D1946"/>
  <c r="D1945"/>
  <c r="D1944"/>
  <c r="D1943"/>
  <c r="D1942"/>
  <c r="D1941"/>
  <c r="D1940"/>
  <c r="D1939"/>
  <c r="D1938"/>
  <c r="D1937"/>
  <c r="D1936"/>
  <c r="D1935"/>
  <c r="D1934"/>
  <c r="D1933"/>
  <c r="D1932"/>
  <c r="D1931"/>
  <c r="D1930"/>
  <c r="D1929"/>
  <c r="D1928"/>
  <c r="D1927"/>
  <c r="D1926"/>
  <c r="D1925"/>
  <c r="D1924"/>
  <c r="D1923"/>
  <c r="D1922"/>
  <c r="D1921"/>
  <c r="D1920"/>
  <c r="D1919"/>
  <c r="D1918"/>
  <c r="D1917"/>
  <c r="D1916"/>
  <c r="D1915"/>
  <c r="D1914"/>
  <c r="D1913"/>
  <c r="D1912"/>
  <c r="D1911"/>
  <c r="D1910"/>
  <c r="D1909"/>
  <c r="D1908"/>
  <c r="D1907"/>
  <c r="D1906"/>
  <c r="D1905"/>
  <c r="D1904"/>
  <c r="D1903"/>
  <c r="D1902"/>
  <c r="D1901"/>
  <c r="D1900"/>
  <c r="D1899"/>
  <c r="D1898"/>
  <c r="D1897"/>
  <c r="D1896"/>
  <c r="D1895"/>
  <c r="D1894"/>
  <c r="D1893"/>
  <c r="D1892"/>
  <c r="D1891"/>
  <c r="D1890"/>
  <c r="D1889"/>
  <c r="D1888"/>
  <c r="D1887"/>
  <c r="D1886"/>
  <c r="D1885"/>
  <c r="D1884"/>
  <c r="D1883"/>
  <c r="D1882"/>
  <c r="D1881"/>
  <c r="D1880"/>
  <c r="D1879"/>
  <c r="D1878"/>
  <c r="D1877"/>
  <c r="D1876"/>
  <c r="D1875"/>
  <c r="H1874"/>
  <c r="D1874"/>
  <c r="H1873"/>
  <c r="D1873"/>
  <c r="H1872"/>
  <c r="D1872"/>
  <c r="H1871"/>
  <c r="D1871"/>
  <c r="H1870"/>
  <c r="H1869"/>
  <c r="D1869"/>
  <c r="H1868"/>
  <c r="D1868"/>
  <c r="H1867"/>
  <c r="D1867"/>
  <c r="H1866"/>
  <c r="D1866"/>
  <c r="H1865"/>
  <c r="D1865"/>
  <c r="H1864"/>
  <c r="D1864"/>
  <c r="H1863"/>
  <c r="D1863"/>
  <c r="H1862"/>
  <c r="D1862"/>
  <c r="H1861"/>
  <c r="D1861"/>
  <c r="H1860"/>
  <c r="D1860"/>
  <c r="H1859"/>
  <c r="D1859"/>
  <c r="H1858"/>
  <c r="D1858"/>
  <c r="H1857"/>
  <c r="D1857"/>
  <c r="H1856"/>
  <c r="D1856"/>
  <c r="H1855"/>
  <c r="D1855"/>
  <c r="H1854"/>
  <c r="D1854"/>
  <c r="H1853"/>
  <c r="D1853"/>
  <c r="H1852"/>
  <c r="D1852"/>
  <c r="H1851"/>
  <c r="D1851"/>
  <c r="H1850"/>
  <c r="D1850"/>
  <c r="H1849"/>
  <c r="D1849"/>
  <c r="H1848"/>
  <c r="D1848"/>
  <c r="H1847"/>
  <c r="D1847"/>
  <c r="H1846"/>
  <c r="D1846"/>
  <c r="H1845"/>
  <c r="D1845"/>
  <c r="H1844"/>
  <c r="D1844"/>
  <c r="H1843"/>
  <c r="D1843"/>
  <c r="H1842"/>
  <c r="D1842"/>
  <c r="H1841"/>
  <c r="D1841"/>
  <c r="H1840"/>
  <c r="D1840"/>
  <c r="H1839"/>
  <c r="D1839"/>
  <c r="H1838"/>
  <c r="D1838"/>
  <c r="H1837"/>
  <c r="D1837"/>
  <c r="H1836"/>
  <c r="D1836"/>
  <c r="H1835"/>
  <c r="D1835"/>
  <c r="H1834"/>
  <c r="D1834"/>
  <c r="H1833"/>
  <c r="D1833"/>
  <c r="H1832"/>
  <c r="D1832"/>
  <c r="H1831"/>
  <c r="D1831"/>
  <c r="H1830"/>
  <c r="D1830"/>
  <c r="H1829"/>
  <c r="D1829"/>
  <c r="H1828"/>
  <c r="D1828"/>
  <c r="H1827"/>
  <c r="D1827"/>
  <c r="H1826"/>
  <c r="D1826"/>
  <c r="H1825"/>
  <c r="D1825"/>
  <c r="H1824"/>
  <c r="D1824"/>
  <c r="H1823"/>
  <c r="D1823"/>
  <c r="H1822"/>
  <c r="D1822"/>
  <c r="H1821"/>
  <c r="D1821"/>
  <c r="H1820"/>
  <c r="D1820"/>
  <c r="H1819"/>
  <c r="D1819"/>
  <c r="H1818"/>
  <c r="D1818"/>
  <c r="H1817"/>
  <c r="D1817"/>
  <c r="H1816"/>
  <c r="D1816"/>
  <c r="H1815"/>
  <c r="D1815"/>
  <c r="H1814"/>
  <c r="D1814"/>
  <c r="H1813"/>
  <c r="D1813"/>
  <c r="H1812"/>
  <c r="D1812"/>
  <c r="H1811"/>
  <c r="D1811"/>
  <c r="H1810"/>
  <c r="D1810"/>
  <c r="H1809"/>
  <c r="D1809"/>
  <c r="H1808"/>
  <c r="D1808"/>
  <c r="H1807"/>
  <c r="D1807"/>
  <c r="H1806"/>
  <c r="D1806"/>
  <c r="H1805"/>
  <c r="D1805"/>
  <c r="H1804"/>
  <c r="D1804"/>
  <c r="H1803"/>
  <c r="D1803"/>
  <c r="H1802"/>
  <c r="D1802"/>
  <c r="H1801"/>
  <c r="D1801"/>
  <c r="H1800"/>
  <c r="D1800"/>
  <c r="H1799"/>
  <c r="D1799"/>
  <c r="H1798"/>
  <c r="D1798"/>
  <c r="H1797"/>
  <c r="D1797"/>
  <c r="H1796"/>
  <c r="D1796"/>
  <c r="H1795"/>
  <c r="D1795"/>
  <c r="H1794"/>
  <c r="D1794"/>
  <c r="H1793"/>
  <c r="D1793"/>
  <c r="H1792"/>
  <c r="D1792"/>
  <c r="H1791"/>
  <c r="D1791"/>
  <c r="H1790"/>
  <c r="D1790"/>
  <c r="H1789"/>
  <c r="D1789"/>
  <c r="H1788"/>
  <c r="D1788"/>
  <c r="H1787"/>
  <c r="D1787"/>
  <c r="H1786"/>
  <c r="D1786"/>
  <c r="H1785"/>
  <c r="D1785"/>
  <c r="H1784"/>
  <c r="D1784"/>
  <c r="H1783"/>
  <c r="D1783"/>
  <c r="H1782"/>
  <c r="D1782"/>
  <c r="H1781"/>
  <c r="D1781"/>
  <c r="H1780"/>
  <c r="D1780"/>
  <c r="H1779"/>
  <c r="D1779"/>
  <c r="H1778"/>
  <c r="D1778"/>
  <c r="H1777"/>
  <c r="D1777"/>
  <c r="H1776"/>
  <c r="D1776"/>
  <c r="H1775"/>
  <c r="D1775"/>
  <c r="H1774"/>
  <c r="D1774"/>
  <c r="H1773"/>
  <c r="D1773"/>
  <c r="H1772"/>
  <c r="D1772"/>
  <c r="H1771"/>
  <c r="D1771"/>
  <c r="H1770"/>
  <c r="D1770"/>
  <c r="H1769"/>
  <c r="D1769"/>
  <c r="H1768"/>
  <c r="D1768"/>
  <c r="H1767"/>
  <c r="D1767"/>
  <c r="H1766"/>
  <c r="D1766"/>
  <c r="H1765"/>
  <c r="D1765"/>
  <c r="H1764"/>
  <c r="D1764"/>
  <c r="H1763"/>
  <c r="D1763"/>
  <c r="H1762"/>
  <c r="D1762"/>
  <c r="H1761"/>
  <c r="D1761"/>
  <c r="H1760"/>
  <c r="D1760"/>
  <c r="H1759"/>
  <c r="D1759"/>
  <c r="H1758"/>
  <c r="D1758"/>
  <c r="H1757"/>
  <c r="D1757"/>
  <c r="H1756"/>
  <c r="D1756"/>
  <c r="H1755"/>
  <c r="D1755"/>
  <c r="H1754"/>
  <c r="D1754"/>
  <c r="H1753"/>
  <c r="D1753"/>
  <c r="H1752"/>
  <c r="D1752"/>
  <c r="H1751"/>
  <c r="D1751"/>
  <c r="H1750"/>
  <c r="D1750"/>
  <c r="H1749"/>
  <c r="D1749"/>
  <c r="H1748"/>
  <c r="D1748"/>
  <c r="H1747"/>
  <c r="D1747"/>
  <c r="H1746"/>
  <c r="D1746"/>
  <c r="H1745"/>
  <c r="D1745"/>
  <c r="H1744"/>
  <c r="D1744"/>
  <c r="H1743"/>
  <c r="D1743"/>
  <c r="H1742"/>
  <c r="D1742"/>
  <c r="H1741"/>
  <c r="D1741"/>
  <c r="H1740"/>
  <c r="D1740"/>
  <c r="H1739"/>
  <c r="D1739"/>
  <c r="H1738"/>
  <c r="D1738"/>
  <c r="H1737"/>
  <c r="D1737"/>
  <c r="H1736"/>
  <c r="D1736"/>
  <c r="H1735"/>
  <c r="D1735"/>
  <c r="H1734"/>
  <c r="D1734"/>
  <c r="H1733"/>
  <c r="D1733"/>
  <c r="H1732"/>
  <c r="D1732"/>
  <c r="H1731"/>
  <c r="D1731"/>
  <c r="H1730"/>
  <c r="D1730"/>
  <c r="H1729"/>
  <c r="D1729"/>
  <c r="H1728"/>
  <c r="D1728"/>
  <c r="H1727"/>
  <c r="D1727"/>
  <c r="H1726"/>
  <c r="D1726"/>
  <c r="H1725"/>
  <c r="D1725"/>
  <c r="H1724"/>
  <c r="D1724"/>
  <c r="H1723"/>
  <c r="D1723"/>
  <c r="H1722"/>
  <c r="D1722"/>
  <c r="H1721"/>
  <c r="D1721"/>
  <c r="H1720"/>
  <c r="D1720"/>
  <c r="H1719"/>
  <c r="D1719"/>
  <c r="H1718"/>
  <c r="D1718"/>
  <c r="H1717"/>
  <c r="D1717"/>
  <c r="H1716"/>
  <c r="D1716"/>
  <c r="H1715"/>
  <c r="D1715"/>
  <c r="H1714"/>
  <c r="D1714"/>
  <c r="H1713"/>
  <c r="D1713"/>
  <c r="H1712"/>
  <c r="D1712"/>
  <c r="H1711"/>
  <c r="D1711"/>
  <c r="H1710"/>
  <c r="D1710"/>
  <c r="H1709"/>
  <c r="D1709"/>
  <c r="H1708"/>
  <c r="D1708"/>
  <c r="H1707"/>
  <c r="D1707"/>
  <c r="H1706"/>
  <c r="D1706"/>
  <c r="H1705"/>
  <c r="D1705"/>
  <c r="H1704"/>
  <c r="D1704"/>
  <c r="H1703"/>
  <c r="D1703"/>
  <c r="H1702"/>
  <c r="D1702"/>
  <c r="H1701"/>
  <c r="D1701"/>
  <c r="H1700"/>
  <c r="D1700"/>
  <c r="H1699"/>
  <c r="D1699"/>
  <c r="H1698"/>
  <c r="D1698"/>
  <c r="H1697"/>
  <c r="D1697"/>
  <c r="H1696"/>
  <c r="D1696"/>
  <c r="H1695"/>
  <c r="D1695"/>
  <c r="H1694"/>
  <c r="D1694"/>
  <c r="H1693"/>
  <c r="D1693"/>
  <c r="H1692"/>
  <c r="D1692"/>
  <c r="H1691"/>
  <c r="D1691"/>
  <c r="H1690"/>
  <c r="D1690"/>
  <c r="H1689"/>
  <c r="D1689"/>
  <c r="H1688"/>
  <c r="D1688"/>
  <c r="H1687"/>
  <c r="D1687"/>
  <c r="H1686"/>
  <c r="D1686"/>
  <c r="H1685"/>
  <c r="D1685"/>
  <c r="H1684"/>
  <c r="D1684"/>
  <c r="H1683"/>
  <c r="D1683"/>
  <c r="H1682"/>
  <c r="D1682"/>
  <c r="H1681"/>
  <c r="D1681"/>
  <c r="H1680"/>
  <c r="D1680"/>
  <c r="H1679"/>
  <c r="D1679"/>
  <c r="H1678"/>
  <c r="D1678"/>
  <c r="H1677"/>
  <c r="D1677"/>
  <c r="H1676"/>
  <c r="D1676"/>
  <c r="H1675"/>
  <c r="D1675"/>
  <c r="H1674"/>
  <c r="D1674"/>
  <c r="H1673"/>
  <c r="D1673"/>
  <c r="H1672"/>
  <c r="D1672"/>
  <c r="H1671"/>
  <c r="D1671"/>
  <c r="H1670"/>
  <c r="D1670"/>
  <c r="H1669"/>
  <c r="D1669"/>
  <c r="H1668"/>
  <c r="D1668"/>
  <c r="H1667"/>
  <c r="D1667"/>
  <c r="H1666"/>
  <c r="D1666"/>
  <c r="H1665"/>
  <c r="D1665"/>
  <c r="H1664"/>
  <c r="D1664"/>
  <c r="H1663"/>
  <c r="D1663"/>
  <c r="H1662"/>
  <c r="D1662"/>
  <c r="H1661"/>
  <c r="D1661"/>
  <c r="H1660"/>
  <c r="D1660"/>
  <c r="H1659"/>
  <c r="D1659"/>
  <c r="H1658"/>
  <c r="D1658"/>
  <c r="H1657"/>
  <c r="D1657"/>
  <c r="H1656"/>
  <c r="D1656"/>
  <c r="H1655"/>
  <c r="D1655"/>
  <c r="H1654"/>
  <c r="D1654"/>
  <c r="D1653"/>
  <c r="H1652"/>
  <c r="D1652"/>
  <c r="H1651"/>
  <c r="D1651"/>
  <c r="H1650"/>
  <c r="D1650"/>
  <c r="H1649"/>
  <c r="D1649"/>
  <c r="H1648"/>
  <c r="D1648"/>
  <c r="H1647"/>
  <c r="D1647"/>
  <c r="H1646"/>
  <c r="D1646"/>
  <c r="H1645"/>
  <c r="D1645"/>
  <c r="H1644"/>
  <c r="D1644"/>
  <c r="H1643"/>
  <c r="D1643"/>
  <c r="D1642"/>
  <c r="H1641"/>
  <c r="D1641"/>
  <c r="H1640"/>
  <c r="D1640"/>
  <c r="H1639"/>
  <c r="D1639"/>
  <c r="H1638"/>
  <c r="D1638"/>
  <c r="H1637"/>
  <c r="D1637"/>
  <c r="H1636"/>
  <c r="D1636"/>
  <c r="H1635"/>
  <c r="D1635"/>
  <c r="H1634"/>
  <c r="D1634"/>
  <c r="D1633"/>
  <c r="H1632"/>
  <c r="D1632"/>
  <c r="H1631"/>
  <c r="D1631"/>
  <c r="H1630"/>
  <c r="D1630"/>
  <c r="H1629"/>
  <c r="D1629"/>
  <c r="H1628"/>
  <c r="D1628"/>
  <c r="H1627"/>
  <c r="D1627"/>
  <c r="H1626"/>
  <c r="D1626"/>
  <c r="H1625"/>
  <c r="D1625"/>
  <c r="H1624"/>
  <c r="D1624"/>
  <c r="H1623"/>
  <c r="D1623"/>
  <c r="H1622"/>
  <c r="D1622"/>
  <c r="H1621"/>
  <c r="D1621"/>
  <c r="H1620"/>
  <c r="D1620"/>
  <c r="H1619"/>
  <c r="D1619"/>
  <c r="H1618"/>
  <c r="D1618"/>
  <c r="H1617"/>
  <c r="D1617"/>
  <c r="H1616"/>
  <c r="D1616"/>
  <c r="H1615"/>
  <c r="D1615"/>
  <c r="H1614"/>
  <c r="D1614"/>
  <c r="H1613"/>
  <c r="D1613"/>
  <c r="H1612"/>
  <c r="D1612"/>
  <c r="H1611"/>
  <c r="D1611"/>
  <c r="H1610"/>
  <c r="D1610"/>
  <c r="H1609"/>
  <c r="D1609"/>
  <c r="H1608"/>
  <c r="D1608"/>
  <c r="H1607"/>
  <c r="D1607"/>
  <c r="H1606"/>
  <c r="D1606"/>
  <c r="H1605"/>
  <c r="D1605"/>
  <c r="H1604"/>
  <c r="D1604"/>
  <c r="H1603"/>
  <c r="D1603"/>
  <c r="H1602"/>
  <c r="D1602"/>
  <c r="H1601"/>
  <c r="D1601"/>
  <c r="H1600"/>
  <c r="D1600"/>
  <c r="H1599"/>
  <c r="D1599"/>
  <c r="H1598"/>
  <c r="D1598"/>
  <c r="H1597"/>
  <c r="D1597"/>
  <c r="H1596"/>
  <c r="D1596"/>
  <c r="H1595"/>
  <c r="D1595"/>
  <c r="H1594"/>
  <c r="D1594"/>
  <c r="H1593"/>
  <c r="D1593"/>
  <c r="H1592"/>
  <c r="D1592"/>
  <c r="H1591"/>
  <c r="D1591"/>
  <c r="H1590"/>
  <c r="D1590"/>
  <c r="H1589"/>
  <c r="D1589"/>
  <c r="H1588"/>
  <c r="D1588"/>
  <c r="H1587"/>
  <c r="D1587"/>
  <c r="H1586"/>
  <c r="D1586"/>
  <c r="H1585"/>
  <c r="D1585"/>
  <c r="H1584"/>
  <c r="D1584"/>
  <c r="H1583"/>
  <c r="D1583"/>
  <c r="H1582"/>
  <c r="D1582"/>
  <c r="H1581"/>
  <c r="D1581"/>
  <c r="H1580"/>
  <c r="D1580"/>
  <c r="H1579"/>
  <c r="D1579"/>
  <c r="H1578"/>
  <c r="D1578"/>
  <c r="H1577"/>
  <c r="D1577"/>
  <c r="H1576"/>
  <c r="D1576"/>
  <c r="H1575"/>
  <c r="D1575"/>
  <c r="H1574"/>
  <c r="D1574"/>
  <c r="H1573"/>
  <c r="D1573"/>
  <c r="H1572"/>
  <c r="D1572"/>
  <c r="H1571"/>
  <c r="D1571"/>
  <c r="H1570"/>
  <c r="D1570"/>
  <c r="H1569"/>
  <c r="D1569"/>
  <c r="H1568"/>
  <c r="D1568"/>
  <c r="H1567"/>
  <c r="D1567"/>
  <c r="H1566"/>
  <c r="D1566"/>
  <c r="H1565"/>
  <c r="D1565"/>
  <c r="H1564"/>
  <c r="D1564"/>
  <c r="H1563"/>
  <c r="D1563"/>
  <c r="H1562"/>
  <c r="D1562"/>
  <c r="H1561"/>
  <c r="D1561"/>
  <c r="H1560"/>
  <c r="D1560"/>
  <c r="H1559"/>
  <c r="D1559"/>
  <c r="H1558"/>
  <c r="D1558"/>
  <c r="H1557"/>
  <c r="D1557"/>
  <c r="H1556"/>
  <c r="D1556"/>
  <c r="H1555"/>
  <c r="D1555"/>
  <c r="H1554"/>
  <c r="D1554"/>
  <c r="H1553"/>
  <c r="D1553"/>
  <c r="H1552"/>
  <c r="D1552"/>
  <c r="H1551"/>
  <c r="D1551"/>
  <c r="H1550"/>
  <c r="D1550"/>
  <c r="H1549"/>
  <c r="D1549"/>
  <c r="H1548"/>
  <c r="D1548"/>
  <c r="H1547"/>
  <c r="D1547"/>
  <c r="H1546"/>
  <c r="D1546"/>
  <c r="H1545"/>
  <c r="D1545"/>
  <c r="H1544"/>
  <c r="D1544"/>
  <c r="H1543"/>
  <c r="D1543"/>
  <c r="H1542"/>
  <c r="D1542"/>
  <c r="H1541"/>
  <c r="D1541"/>
  <c r="H1540"/>
  <c r="D1540"/>
  <c r="H1539"/>
  <c r="D1539"/>
  <c r="H1538"/>
  <c r="D1538"/>
  <c r="H1537"/>
  <c r="D1537"/>
  <c r="H1536"/>
  <c r="D1536"/>
  <c r="H1535"/>
  <c r="D1535"/>
  <c r="H1534"/>
  <c r="D1534"/>
  <c r="H1533"/>
  <c r="D1533"/>
  <c r="H1532"/>
  <c r="D1532"/>
  <c r="H1531"/>
  <c r="D1531"/>
  <c r="H1530"/>
  <c r="D1530"/>
  <c r="H1529"/>
  <c r="D1529"/>
  <c r="H1528"/>
  <c r="D1528"/>
  <c r="H1527"/>
  <c r="D1527"/>
  <c r="H1526"/>
  <c r="D1526"/>
  <c r="H1525"/>
  <c r="D1525"/>
  <c r="H1524"/>
  <c r="D1524"/>
  <c r="H1523"/>
  <c r="D1523"/>
  <c r="H1522"/>
  <c r="D1522"/>
  <c r="H1521"/>
  <c r="D1521"/>
  <c r="H1520"/>
  <c r="D1520"/>
  <c r="H1519"/>
  <c r="D1519"/>
  <c r="H1518"/>
  <c r="D1518"/>
  <c r="H1517"/>
  <c r="D1517"/>
  <c r="H1516"/>
  <c r="D1516"/>
  <c r="H1515"/>
  <c r="D1515"/>
  <c r="H1514"/>
  <c r="D1514"/>
  <c r="H1513"/>
  <c r="D1513"/>
  <c r="H1512"/>
  <c r="D1512"/>
  <c r="H1511"/>
  <c r="D1511"/>
  <c r="H1510"/>
  <c r="D1510"/>
  <c r="H1509"/>
  <c r="D1509"/>
  <c r="H1508"/>
  <c r="D1508"/>
  <c r="H1507"/>
  <c r="D1507"/>
  <c r="H1506"/>
  <c r="D1506"/>
  <c r="H1505"/>
  <c r="D1505"/>
  <c r="H1504"/>
  <c r="D1504"/>
  <c r="H1503"/>
  <c r="D1503"/>
  <c r="H1502"/>
  <c r="D1502"/>
  <c r="H1501"/>
  <c r="D1501"/>
  <c r="H1500"/>
  <c r="D1500"/>
  <c r="H1499"/>
  <c r="D1499"/>
  <c r="H1498"/>
  <c r="D1498"/>
  <c r="H1497"/>
  <c r="D1497"/>
  <c r="H1496"/>
  <c r="D1496"/>
  <c r="H1495"/>
  <c r="D1495"/>
  <c r="H1494"/>
  <c r="D1494"/>
  <c r="H1493"/>
  <c r="D1493"/>
  <c r="H1492"/>
  <c r="D1492"/>
  <c r="H1491"/>
  <c r="D1491"/>
  <c r="H1490"/>
  <c r="D1490"/>
  <c r="H1489"/>
  <c r="D1489"/>
  <c r="H1488"/>
  <c r="D1488"/>
  <c r="H1487"/>
  <c r="D1487"/>
  <c r="H1486"/>
  <c r="D1486"/>
  <c r="H1485"/>
  <c r="D1485"/>
  <c r="H1484"/>
  <c r="D1484"/>
  <c r="H1483"/>
  <c r="D1483"/>
  <c r="H1482"/>
  <c r="D1482"/>
  <c r="H1481"/>
  <c r="D1481"/>
  <c r="H1480"/>
  <c r="D1480"/>
  <c r="H1479"/>
  <c r="D1479"/>
  <c r="H1478"/>
  <c r="D1478"/>
  <c r="H1477"/>
  <c r="D1477"/>
  <c r="H1476"/>
  <c r="D1476"/>
  <c r="H1475"/>
  <c r="D1475"/>
  <c r="H1474"/>
  <c r="D1474"/>
  <c r="H1473"/>
  <c r="D1473"/>
  <c r="H1472"/>
  <c r="D1472"/>
  <c r="H1471"/>
  <c r="D1471"/>
  <c r="H1470"/>
  <c r="D1470"/>
  <c r="H1469"/>
  <c r="D1469"/>
  <c r="H1468"/>
  <c r="D1468"/>
  <c r="H1467"/>
  <c r="D1467"/>
  <c r="H1466"/>
  <c r="D1466"/>
  <c r="H1465"/>
  <c r="D1465"/>
  <c r="H1464"/>
  <c r="D1464"/>
  <c r="H1463"/>
  <c r="D1463"/>
  <c r="H1462"/>
  <c r="D1462"/>
  <c r="H1461"/>
  <c r="D1461"/>
  <c r="H1460"/>
  <c r="D1460"/>
  <c r="H1459"/>
  <c r="D1459"/>
  <c r="H1458"/>
  <c r="D1458"/>
  <c r="H1457"/>
  <c r="D1457"/>
  <c r="H1456"/>
  <c r="D1456"/>
  <c r="H1455"/>
  <c r="D1455"/>
  <c r="H1454"/>
  <c r="D1454"/>
  <c r="H1453"/>
  <c r="D1453"/>
  <c r="H1452"/>
  <c r="D1452"/>
  <c r="H1451"/>
  <c r="D1451"/>
  <c r="H1450"/>
  <c r="D1450"/>
  <c r="H1449"/>
  <c r="D1449"/>
  <c r="H1448"/>
  <c r="D1448"/>
  <c r="H1447"/>
  <c r="D1447"/>
  <c r="H1446"/>
  <c r="D1446"/>
  <c r="H1445"/>
  <c r="D1445"/>
  <c r="H1444"/>
  <c r="D1444"/>
  <c r="H1443"/>
  <c r="D1443"/>
  <c r="H1442"/>
  <c r="D1442"/>
  <c r="H1441"/>
  <c r="D1441"/>
  <c r="H1440"/>
  <c r="D1440"/>
  <c r="H1439"/>
  <c r="D1439"/>
  <c r="H1438"/>
  <c r="D1438"/>
  <c r="H1437"/>
  <c r="D1437"/>
  <c r="H1436"/>
  <c r="D1436"/>
  <c r="H1435"/>
  <c r="D1435"/>
  <c r="H1434"/>
  <c r="D1434"/>
  <c r="H1433"/>
  <c r="D1433"/>
  <c r="H1432"/>
  <c r="D1432"/>
  <c r="H1431"/>
  <c r="D1431"/>
  <c r="H1430"/>
  <c r="D1430"/>
  <c r="H1429"/>
  <c r="D1429"/>
  <c r="H1428"/>
  <c r="D1428"/>
  <c r="H1427"/>
  <c r="D1427"/>
  <c r="H1426"/>
  <c r="D1426"/>
  <c r="H1425"/>
  <c r="D1425"/>
  <c r="H1424"/>
  <c r="D1424"/>
  <c r="H1423"/>
  <c r="D1423"/>
  <c r="H1422"/>
  <c r="D1422"/>
  <c r="H1421"/>
  <c r="D1421"/>
  <c r="H1420"/>
  <c r="D1420"/>
  <c r="H1419"/>
  <c r="D1419"/>
  <c r="H1418"/>
  <c r="D1418"/>
  <c r="H1417"/>
  <c r="D1417"/>
  <c r="H1416"/>
  <c r="D1416"/>
  <c r="H1415"/>
  <c r="D1415"/>
  <c r="H1414"/>
  <c r="D1414"/>
  <c r="H1413"/>
  <c r="D1413"/>
  <c r="H1412"/>
  <c r="D1412"/>
  <c r="H1411"/>
  <c r="D1411"/>
  <c r="H1410"/>
  <c r="D1410"/>
  <c r="H1409"/>
  <c r="D1409"/>
  <c r="H1408"/>
  <c r="D1408"/>
  <c r="H1407"/>
  <c r="D1407"/>
  <c r="H1406"/>
  <c r="D1406"/>
  <c r="H1405"/>
  <c r="D1405"/>
  <c r="H1404"/>
  <c r="D1404"/>
  <c r="H1403"/>
  <c r="D1403"/>
  <c r="H1402"/>
  <c r="D1402"/>
  <c r="H1401"/>
  <c r="D1401"/>
  <c r="H1400"/>
  <c r="D1400"/>
  <c r="H1399"/>
  <c r="D1399"/>
  <c r="H1398"/>
  <c r="D1398"/>
  <c r="H1397"/>
  <c r="D1397"/>
  <c r="H1396"/>
  <c r="D1396"/>
  <c r="H1395"/>
  <c r="D1395"/>
  <c r="H1394"/>
  <c r="D1394"/>
  <c r="H1393"/>
  <c r="D1393"/>
  <c r="H1392"/>
  <c r="D1392"/>
  <c r="H1391"/>
  <c r="D1391"/>
  <c r="H1390"/>
  <c r="D1390"/>
  <c r="H1389"/>
  <c r="D1389"/>
  <c r="H1388"/>
  <c r="D1388"/>
  <c r="H1387"/>
  <c r="D1387"/>
  <c r="H1386"/>
  <c r="D1386"/>
  <c r="H1385"/>
  <c r="D1385"/>
  <c r="H1384"/>
  <c r="D1384"/>
  <c r="H1383"/>
  <c r="D1383"/>
  <c r="H1382"/>
  <c r="D1382"/>
  <c r="H1381"/>
  <c r="D1381"/>
  <c r="H1380"/>
  <c r="D1380"/>
  <c r="H1379"/>
  <c r="D1379"/>
  <c r="H1378"/>
  <c r="D1378"/>
  <c r="H1377"/>
  <c r="D1377"/>
  <c r="H1376"/>
  <c r="D1376"/>
  <c r="H1375"/>
  <c r="D1375"/>
  <c r="H1374"/>
  <c r="D1374"/>
  <c r="H1373"/>
  <c r="D1373"/>
  <c r="H1372"/>
  <c r="D1372"/>
  <c r="H1371"/>
  <c r="D1371"/>
  <c r="H1370"/>
  <c r="D1370"/>
  <c r="H1369"/>
  <c r="D1369"/>
  <c r="H1368"/>
  <c r="D1368"/>
  <c r="H1367"/>
  <c r="D1367"/>
  <c r="H1366"/>
  <c r="D1366"/>
  <c r="H1365"/>
  <c r="D1365"/>
  <c r="H1364"/>
  <c r="D1364"/>
  <c r="H1363"/>
  <c r="D1363"/>
  <c r="H1362"/>
  <c r="D1362"/>
  <c r="H1361"/>
  <c r="D1361"/>
  <c r="H1360"/>
  <c r="D1360"/>
  <c r="H1359"/>
  <c r="D1359"/>
  <c r="H1358"/>
  <c r="D1358"/>
  <c r="H1357"/>
  <c r="D1357"/>
  <c r="H1356"/>
  <c r="D1356"/>
  <c r="H1355"/>
  <c r="D1355"/>
  <c r="H1354"/>
  <c r="D1354"/>
  <c r="H1353"/>
  <c r="D1353"/>
  <c r="H1352"/>
  <c r="D1352"/>
  <c r="H1351"/>
  <c r="D1351"/>
  <c r="H1350"/>
  <c r="D1350"/>
  <c r="H1349"/>
  <c r="D1349"/>
  <c r="H1348"/>
  <c r="D1348"/>
  <c r="H1347"/>
  <c r="D1347"/>
  <c r="H1346"/>
  <c r="D1346"/>
  <c r="H1345"/>
  <c r="D1345"/>
  <c r="H1344"/>
  <c r="D1344"/>
  <c r="H1343"/>
  <c r="D1343"/>
  <c r="H1342"/>
  <c r="D1342"/>
  <c r="H1341"/>
  <c r="D1341"/>
  <c r="H1340"/>
  <c r="D1340"/>
  <c r="H1339"/>
  <c r="D1339"/>
  <c r="H1338"/>
  <c r="D1338"/>
  <c r="H1337"/>
  <c r="D1337"/>
  <c r="H1336"/>
  <c r="D1336"/>
  <c r="H1335"/>
  <c r="D1335"/>
  <c r="H1334"/>
  <c r="D1334"/>
  <c r="H1333"/>
  <c r="D1333"/>
  <c r="H1332"/>
  <c r="D1332"/>
  <c r="H1331"/>
  <c r="D1331"/>
  <c r="H1330"/>
  <c r="D1330"/>
  <c r="H1329"/>
  <c r="D1329"/>
  <c r="H1328"/>
  <c r="D1328"/>
  <c r="H1327"/>
  <c r="D1327"/>
  <c r="H1326"/>
  <c r="D1326"/>
  <c r="H1325"/>
  <c r="D1325"/>
  <c r="H1324"/>
  <c r="D1324"/>
  <c r="H1323"/>
  <c r="D1323"/>
  <c r="H1322"/>
  <c r="D1322"/>
  <c r="H1321"/>
  <c r="D1321"/>
  <c r="H1320"/>
  <c r="D1320"/>
  <c r="H1319"/>
  <c r="D1319"/>
  <c r="H1318"/>
  <c r="D1318"/>
  <c r="H1317"/>
  <c r="D1317"/>
  <c r="H1316"/>
  <c r="D1316"/>
  <c r="H1315"/>
  <c r="D1315"/>
  <c r="H1314"/>
  <c r="D1314"/>
  <c r="H1313"/>
  <c r="D1313"/>
  <c r="H1312"/>
  <c r="D1312"/>
  <c r="H1311"/>
  <c r="D1311"/>
  <c r="H1310"/>
  <c r="D1310"/>
  <c r="H1309"/>
  <c r="D1309"/>
  <c r="H1308"/>
  <c r="D1308"/>
  <c r="H1307"/>
  <c r="D1307"/>
  <c r="H1306"/>
  <c r="D1306"/>
  <c r="H1305"/>
  <c r="D1305"/>
  <c r="H1304"/>
  <c r="D1304"/>
  <c r="H1303"/>
  <c r="D1303"/>
  <c r="H1302"/>
  <c r="D1302"/>
  <c r="H1301"/>
  <c r="D1301"/>
  <c r="H1300"/>
  <c r="D1300"/>
  <c r="H1299"/>
  <c r="D1299"/>
  <c r="H1298"/>
  <c r="D1298"/>
  <c r="H1297"/>
  <c r="D1297"/>
  <c r="H1296"/>
  <c r="D1296"/>
  <c r="H1295"/>
  <c r="D1295"/>
  <c r="H1294"/>
  <c r="D1294"/>
  <c r="H1293"/>
  <c r="D1293"/>
  <c r="H1292"/>
  <c r="D1292"/>
  <c r="H1291"/>
  <c r="D1291"/>
  <c r="H1290"/>
  <c r="D1290"/>
  <c r="H1289"/>
  <c r="D1289"/>
  <c r="H1288"/>
  <c r="D1288"/>
  <c r="H1287"/>
  <c r="D1287"/>
  <c r="H1286"/>
  <c r="D1286"/>
  <c r="H1285"/>
  <c r="D1285"/>
  <c r="H1284"/>
  <c r="D1284"/>
  <c r="H1283"/>
  <c r="D1283"/>
  <c r="H1282"/>
  <c r="D1282"/>
  <c r="H1281"/>
  <c r="D1281"/>
  <c r="H1280"/>
  <c r="D1280"/>
  <c r="H1279"/>
  <c r="D1279"/>
  <c r="H1278"/>
  <c r="D1278"/>
  <c r="H1277"/>
  <c r="D1277"/>
  <c r="H1276"/>
  <c r="D1276"/>
  <c r="H1275"/>
  <c r="D1275"/>
  <c r="H1274"/>
  <c r="D1274"/>
  <c r="H1273"/>
  <c r="D1273"/>
  <c r="H1272"/>
  <c r="D1272"/>
  <c r="H1271"/>
  <c r="D1271"/>
  <c r="H1270"/>
  <c r="D1270"/>
  <c r="H1269"/>
  <c r="D1269"/>
  <c r="H1268"/>
  <c r="D1268"/>
  <c r="H1267"/>
  <c r="D1267"/>
  <c r="H1266"/>
  <c r="D1266"/>
  <c r="H1265"/>
  <c r="D1265"/>
  <c r="H1264"/>
  <c r="D1264"/>
  <c r="H1263"/>
  <c r="D1263"/>
  <c r="H1262"/>
  <c r="D1262"/>
  <c r="H1261"/>
  <c r="D1261"/>
  <c r="H1260"/>
  <c r="D1260"/>
  <c r="H1259"/>
  <c r="D1259"/>
  <c r="H1258"/>
  <c r="D1258"/>
  <c r="H1257"/>
  <c r="D1257"/>
  <c r="H1256"/>
  <c r="D1256"/>
  <c r="H1255"/>
  <c r="D1255"/>
  <c r="H1254"/>
  <c r="D1254"/>
  <c r="H1253"/>
  <c r="D1253"/>
  <c r="H1252"/>
  <c r="D1252"/>
  <c r="H1251"/>
  <c r="D1251"/>
  <c r="H1250"/>
  <c r="D1250"/>
  <c r="H1249"/>
  <c r="D1249"/>
  <c r="H1248"/>
  <c r="D1248"/>
  <c r="H1247"/>
  <c r="D1247"/>
  <c r="H1246"/>
  <c r="D1246"/>
  <c r="H1245"/>
  <c r="D1245"/>
  <c r="H1244"/>
  <c r="D1244"/>
  <c r="H1243"/>
  <c r="D1243"/>
  <c r="H1242"/>
  <c r="D1242"/>
  <c r="H1241"/>
  <c r="D1241"/>
  <c r="H1240"/>
  <c r="D1240"/>
  <c r="H1239"/>
  <c r="D1239"/>
  <c r="H1238"/>
  <c r="D1238"/>
  <c r="H1237"/>
  <c r="D1237"/>
  <c r="H1236"/>
  <c r="D1236"/>
  <c r="H1235"/>
  <c r="D1235"/>
  <c r="H1234"/>
  <c r="D1234"/>
  <c r="H1233"/>
  <c r="D1233"/>
  <c r="H1232"/>
  <c r="D1232"/>
  <c r="H1231"/>
  <c r="D1231"/>
  <c r="H1230"/>
  <c r="D1230"/>
  <c r="H1229"/>
  <c r="D1229"/>
  <c r="H1228"/>
  <c r="D1228"/>
  <c r="H1227"/>
  <c r="D1227"/>
  <c r="H1226"/>
  <c r="D1226"/>
  <c r="H1225"/>
  <c r="D1225"/>
  <c r="H1224"/>
  <c r="D1224"/>
  <c r="H1223"/>
  <c r="D1223"/>
  <c r="H1222"/>
  <c r="D1222"/>
  <c r="H1221"/>
  <c r="D1221"/>
  <c r="H1220"/>
  <c r="D1220"/>
  <c r="H1219"/>
  <c r="D1219"/>
  <c r="H1218"/>
  <c r="D1218"/>
  <c r="H1217"/>
  <c r="D1217"/>
  <c r="H1216"/>
  <c r="D1216"/>
  <c r="H1215"/>
  <c r="D1215"/>
  <c r="H1214"/>
  <c r="D1214"/>
  <c r="H1213"/>
  <c r="D1213"/>
  <c r="H1212"/>
  <c r="D1212"/>
  <c r="H1211"/>
  <c r="D1211"/>
  <c r="H1210"/>
  <c r="D1210"/>
  <c r="H1209"/>
  <c r="D1209"/>
  <c r="H1208"/>
  <c r="D1208"/>
  <c r="H1207"/>
  <c r="D1207"/>
  <c r="H1206"/>
  <c r="D1206"/>
  <c r="H1205"/>
  <c r="D1205"/>
  <c r="H1204"/>
  <c r="D1204"/>
  <c r="H1203"/>
  <c r="D1203"/>
  <c r="H1202"/>
  <c r="D1202"/>
  <c r="H1201"/>
  <c r="D1201"/>
  <c r="H1200"/>
  <c r="D1200"/>
  <c r="H1199"/>
  <c r="D1199"/>
  <c r="H1198"/>
  <c r="D1198"/>
  <c r="H1197"/>
  <c r="D1197"/>
  <c r="H1196"/>
  <c r="D1196"/>
  <c r="H1195"/>
  <c r="D1195"/>
  <c r="H1194"/>
  <c r="D1194"/>
  <c r="H1193"/>
  <c r="D1193"/>
  <c r="H1192"/>
  <c r="D1192"/>
  <c r="H1191"/>
  <c r="D1191"/>
  <c r="H1190"/>
  <c r="D1190"/>
  <c r="H1189"/>
  <c r="D1189"/>
  <c r="H1188"/>
  <c r="D1188"/>
  <c r="H1187"/>
  <c r="D1187"/>
  <c r="H1186"/>
  <c r="D1186"/>
  <c r="H1185"/>
  <c r="D1185"/>
  <c r="H1184"/>
  <c r="D1184"/>
  <c r="H1183"/>
  <c r="D1183"/>
  <c r="H1182"/>
  <c r="D1182"/>
  <c r="H1181"/>
  <c r="D1181"/>
  <c r="H1180"/>
  <c r="D1180"/>
  <c r="H1179"/>
  <c r="D1179"/>
  <c r="H1178"/>
  <c r="D1178"/>
  <c r="H1177"/>
  <c r="D1177"/>
  <c r="H1176"/>
  <c r="D1176"/>
  <c r="H1175"/>
  <c r="D1175"/>
  <c r="H1174"/>
  <c r="D1174"/>
  <c r="H1173"/>
  <c r="D1173"/>
  <c r="H1172"/>
  <c r="D1172"/>
  <c r="H1171"/>
  <c r="D1171"/>
  <c r="H1170"/>
  <c r="D1170"/>
  <c r="H1169"/>
  <c r="D1169"/>
  <c r="H1168"/>
  <c r="D1168"/>
  <c r="H1167"/>
  <c r="D1167"/>
  <c r="H1166"/>
  <c r="D1166"/>
  <c r="H1165"/>
  <c r="D1165"/>
  <c r="H1164"/>
  <c r="D1164"/>
  <c r="H1163"/>
  <c r="D1163"/>
  <c r="H1162"/>
  <c r="D1162"/>
  <c r="H1161"/>
  <c r="D1161"/>
  <c r="H1160"/>
  <c r="D1160"/>
  <c r="H1159"/>
  <c r="D1159"/>
  <c r="H1158"/>
  <c r="D1158"/>
  <c r="H1157"/>
  <c r="D1157"/>
  <c r="H1156"/>
  <c r="D1156"/>
  <c r="H1155"/>
  <c r="D1155"/>
  <c r="H1154"/>
  <c r="D1154"/>
  <c r="H1153"/>
  <c r="D1153"/>
  <c r="H1152"/>
  <c r="D1152"/>
  <c r="H1151"/>
  <c r="D1151"/>
  <c r="H1150"/>
  <c r="D1150"/>
  <c r="H1149"/>
  <c r="D1149"/>
  <c r="H1148"/>
  <c r="D1148"/>
  <c r="H1147"/>
  <c r="D1147"/>
  <c r="H1146"/>
  <c r="D1146"/>
  <c r="H1145"/>
  <c r="D1145"/>
  <c r="H1144"/>
  <c r="D1144"/>
  <c r="H1143"/>
  <c r="D1143"/>
  <c r="H1142"/>
  <c r="D1142"/>
  <c r="H1141"/>
  <c r="D1141"/>
  <c r="H1140"/>
  <c r="D1140"/>
  <c r="H1139"/>
  <c r="D1139"/>
  <c r="H1138"/>
  <c r="D1138"/>
  <c r="H1137"/>
  <c r="D1137"/>
  <c r="H1136"/>
  <c r="D1136"/>
  <c r="H1135"/>
  <c r="D1135"/>
  <c r="H1134"/>
  <c r="D1134"/>
  <c r="H1133"/>
  <c r="D1133"/>
  <c r="H1132"/>
  <c r="D1132"/>
  <c r="H1131"/>
  <c r="D1131"/>
  <c r="H1130"/>
  <c r="D1130"/>
  <c r="H1129"/>
  <c r="D1129"/>
  <c r="H1128"/>
  <c r="D1128"/>
  <c r="H1127"/>
  <c r="D1127"/>
  <c r="H1126"/>
  <c r="D1126"/>
  <c r="H1125"/>
  <c r="D1125"/>
  <c r="H1124"/>
  <c r="D1124"/>
  <c r="H1123"/>
  <c r="D1123"/>
  <c r="H1122"/>
  <c r="D1122"/>
  <c r="H1121"/>
  <c r="D1121"/>
  <c r="H1120"/>
  <c r="D1120"/>
  <c r="H1119"/>
  <c r="D1119"/>
  <c r="H1118"/>
  <c r="D1118"/>
  <c r="H1117"/>
  <c r="D1117"/>
  <c r="H1116"/>
  <c r="D1116"/>
  <c r="H1115"/>
  <c r="D1115"/>
  <c r="H1114"/>
  <c r="D1114"/>
  <c r="H1113"/>
  <c r="D1113"/>
  <c r="H1112"/>
  <c r="D1112"/>
  <c r="H1111"/>
  <c r="D1111"/>
  <c r="H1110"/>
  <c r="D1110"/>
  <c r="H1109"/>
  <c r="D1109"/>
  <c r="H1108"/>
  <c r="D1108"/>
  <c r="H1107"/>
  <c r="D1107"/>
  <c r="H1106"/>
  <c r="D1106"/>
  <c r="H1105"/>
  <c r="D1105"/>
  <c r="H1104"/>
  <c r="D1104"/>
  <c r="H1103"/>
  <c r="D1103"/>
  <c r="H1102"/>
  <c r="D1102"/>
  <c r="H1101"/>
  <c r="D1101"/>
  <c r="H1100"/>
  <c r="D1100"/>
  <c r="H1099"/>
  <c r="D1099"/>
  <c r="H1098"/>
  <c r="D1098"/>
  <c r="H1097"/>
  <c r="D1097"/>
  <c r="H1096"/>
  <c r="D1096"/>
  <c r="H1095"/>
  <c r="D1095"/>
  <c r="H1094"/>
  <c r="D1094"/>
  <c r="H1093"/>
  <c r="D1093"/>
  <c r="H1092"/>
  <c r="D1092"/>
  <c r="H1091"/>
  <c r="D1091"/>
  <c r="H1090"/>
  <c r="D1090"/>
  <c r="H1089"/>
  <c r="D1089"/>
  <c r="H1088"/>
  <c r="D1088"/>
  <c r="H1087"/>
  <c r="D1087"/>
  <c r="H1086"/>
  <c r="D1086"/>
  <c r="H1085"/>
  <c r="D1085"/>
  <c r="H1084"/>
  <c r="D1084"/>
  <c r="H1083"/>
  <c r="D1083"/>
  <c r="H1082"/>
  <c r="D1082"/>
  <c r="H1081"/>
  <c r="D1081"/>
  <c r="H1080"/>
  <c r="D1080"/>
  <c r="H1079"/>
  <c r="D1079"/>
  <c r="H1078"/>
  <c r="D1078"/>
  <c r="H1077"/>
  <c r="D1077"/>
  <c r="H1076"/>
  <c r="D1076"/>
  <c r="H1075"/>
  <c r="D1075"/>
  <c r="H1074"/>
  <c r="D1074"/>
  <c r="H1073"/>
  <c r="D1073"/>
  <c r="H1072"/>
  <c r="D1072"/>
  <c r="H1071"/>
  <c r="D1071"/>
  <c r="H1070"/>
  <c r="D1070"/>
  <c r="H1069"/>
  <c r="D1069"/>
  <c r="H1068"/>
  <c r="D1068"/>
  <c r="H1067"/>
  <c r="D1067"/>
  <c r="H1066"/>
  <c r="D1066"/>
  <c r="H1065"/>
  <c r="D1065"/>
  <c r="H1064"/>
  <c r="D1064"/>
  <c r="H1063"/>
  <c r="D1063"/>
  <c r="H1062"/>
  <c r="D1062"/>
  <c r="H1061"/>
  <c r="D1061"/>
  <c r="H1060"/>
  <c r="D1060"/>
  <c r="H1059"/>
  <c r="D1059"/>
  <c r="H1058"/>
  <c r="D1058"/>
  <c r="H1057"/>
  <c r="D1057"/>
  <c r="H1056"/>
  <c r="D1056"/>
  <c r="H1055"/>
  <c r="D1055"/>
  <c r="H1054"/>
  <c r="D1054"/>
  <c r="H1053"/>
  <c r="D1053"/>
  <c r="H1052"/>
  <c r="D1052"/>
  <c r="H1051"/>
  <c r="D1051"/>
  <c r="H1050"/>
  <c r="D1050"/>
  <c r="H1049"/>
  <c r="D1049"/>
  <c r="H1048"/>
  <c r="D1048"/>
  <c r="H1047"/>
  <c r="D1047"/>
  <c r="H1046"/>
  <c r="D1046"/>
  <c r="H1045"/>
  <c r="D1045"/>
  <c r="H1044"/>
  <c r="D1044"/>
  <c r="H1043"/>
  <c r="D1043"/>
  <c r="H1042"/>
  <c r="D1042"/>
  <c r="H1041"/>
  <c r="D1041"/>
  <c r="H1040"/>
  <c r="D1040"/>
  <c r="H1039"/>
  <c r="D1039"/>
  <c r="H1038"/>
  <c r="D1038"/>
  <c r="H1037"/>
  <c r="D1037"/>
  <c r="H1036"/>
  <c r="D1036"/>
  <c r="H1035"/>
  <c r="D1035"/>
  <c r="H1034"/>
  <c r="D1034"/>
  <c r="H1033"/>
  <c r="D1033"/>
  <c r="H1032"/>
  <c r="D1032"/>
  <c r="H1031"/>
  <c r="D1031"/>
  <c r="H1030"/>
  <c r="D1030"/>
  <c r="H1029"/>
  <c r="D1029"/>
  <c r="H1028"/>
  <c r="D1028"/>
  <c r="H1027"/>
  <c r="D1027"/>
  <c r="H1026"/>
  <c r="D1026"/>
  <c r="H1025"/>
  <c r="D1025"/>
  <c r="H1024"/>
  <c r="D1024"/>
  <c r="H1023"/>
  <c r="D1023"/>
  <c r="H1022"/>
  <c r="D1022"/>
  <c r="H1021"/>
  <c r="D1021"/>
  <c r="H1020"/>
  <c r="D1020"/>
  <c r="H1019"/>
  <c r="D1019"/>
  <c r="H1018"/>
  <c r="D1018"/>
  <c r="H1017"/>
  <c r="D1017"/>
  <c r="H1016"/>
  <c r="D1016"/>
  <c r="H1015"/>
  <c r="D1015"/>
  <c r="H1014"/>
  <c r="D1014"/>
  <c r="H1013"/>
  <c r="D1013"/>
  <c r="H1012"/>
  <c r="D1012"/>
  <c r="H1011"/>
  <c r="D1011"/>
  <c r="H1010"/>
  <c r="D1010"/>
  <c r="H1009"/>
  <c r="D1009"/>
  <c r="H1008"/>
  <c r="D1008"/>
  <c r="H1007"/>
  <c r="D1007"/>
  <c r="H1006"/>
  <c r="D1006"/>
  <c r="H1005"/>
  <c r="D1005"/>
  <c r="H1004"/>
  <c r="D1004"/>
  <c r="H1003"/>
  <c r="D1003"/>
  <c r="H1002"/>
  <c r="D1002"/>
  <c r="H1001"/>
  <c r="D1001"/>
  <c r="H1000"/>
  <c r="D1000"/>
  <c r="H999"/>
  <c r="D999"/>
  <c r="H998"/>
  <c r="D998"/>
  <c r="H997"/>
  <c r="D997"/>
  <c r="H996"/>
  <c r="D996"/>
  <c r="H995"/>
  <c r="D995"/>
  <c r="H994"/>
  <c r="D994"/>
  <c r="H993"/>
  <c r="D993"/>
  <c r="H992"/>
  <c r="D992"/>
  <c r="H991"/>
  <c r="D991"/>
  <c r="H990"/>
  <c r="D990"/>
  <c r="H989"/>
  <c r="D989"/>
  <c r="H988"/>
  <c r="D988"/>
  <c r="H987"/>
  <c r="D987"/>
  <c r="H986"/>
  <c r="D986"/>
  <c r="H985"/>
  <c r="D985"/>
  <c r="H984"/>
  <c r="D984"/>
  <c r="H983"/>
  <c r="D983"/>
  <c r="H982"/>
  <c r="D982"/>
  <c r="H981"/>
  <c r="D981"/>
  <c r="H980"/>
  <c r="D980"/>
  <c r="H979"/>
  <c r="D979"/>
  <c r="H978"/>
  <c r="D978"/>
  <c r="H977"/>
  <c r="D977"/>
  <c r="H976"/>
  <c r="D976"/>
  <c r="H975"/>
  <c r="D975"/>
  <c r="H974"/>
  <c r="D974"/>
  <c r="H973"/>
  <c r="D973"/>
  <c r="H972"/>
  <c r="D972"/>
  <c r="H971"/>
  <c r="D971"/>
  <c r="H970"/>
  <c r="D970"/>
  <c r="H969"/>
  <c r="D969"/>
  <c r="H968"/>
  <c r="D968"/>
  <c r="H967"/>
  <c r="D967"/>
  <c r="H966"/>
  <c r="D966"/>
  <c r="H965"/>
  <c r="D965"/>
  <c r="H964"/>
  <c r="D964"/>
  <c r="H963"/>
  <c r="D963"/>
  <c r="H962"/>
  <c r="D962"/>
  <c r="H961"/>
  <c r="D961"/>
  <c r="H960"/>
  <c r="D960"/>
  <c r="H959"/>
  <c r="D959"/>
  <c r="H958"/>
  <c r="D958"/>
  <c r="H957"/>
  <c r="D957"/>
  <c r="H956"/>
  <c r="D956"/>
  <c r="H955"/>
  <c r="D955"/>
  <c r="H954"/>
  <c r="D954"/>
  <c r="H953"/>
  <c r="D953"/>
  <c r="H952"/>
  <c r="D952"/>
  <c r="H951"/>
  <c r="D951"/>
  <c r="H950"/>
  <c r="D950"/>
  <c r="H949"/>
  <c r="D949"/>
  <c r="H948"/>
  <c r="D948"/>
  <c r="H947"/>
  <c r="D947"/>
  <c r="H946"/>
  <c r="D946"/>
  <c r="H945"/>
  <c r="D945"/>
  <c r="H944"/>
  <c r="D944"/>
  <c r="H943"/>
  <c r="D943"/>
  <c r="H942"/>
  <c r="D942"/>
  <c r="H941"/>
  <c r="D941"/>
  <c r="H940"/>
  <c r="D940"/>
  <c r="H939"/>
  <c r="D939"/>
  <c r="H938"/>
  <c r="D938"/>
  <c r="H937"/>
  <c r="D937"/>
  <c r="H936"/>
  <c r="D936"/>
  <c r="H935"/>
  <c r="D935"/>
  <c r="H934"/>
  <c r="D934"/>
  <c r="H933"/>
  <c r="D933"/>
  <c r="H932"/>
  <c r="D932"/>
  <c r="H931"/>
  <c r="D931"/>
  <c r="H930"/>
  <c r="D930"/>
  <c r="H929"/>
  <c r="D929"/>
  <c r="H928"/>
  <c r="D928"/>
  <c r="H927"/>
  <c r="D927"/>
  <c r="H926"/>
  <c r="D926"/>
  <c r="H925"/>
  <c r="D925"/>
  <c r="H924"/>
  <c r="D924"/>
  <c r="H923"/>
  <c r="D923"/>
  <c r="H922"/>
  <c r="D922"/>
  <c r="H921"/>
  <c r="D921"/>
  <c r="H920"/>
  <c r="D920"/>
  <c r="H919"/>
  <c r="D919"/>
  <c r="H918"/>
  <c r="D918"/>
  <c r="H917"/>
  <c r="D917"/>
  <c r="H916"/>
  <c r="D916"/>
  <c r="H915"/>
  <c r="D915"/>
  <c r="H914"/>
  <c r="D914"/>
  <c r="H913"/>
  <c r="D913"/>
  <c r="H912"/>
  <c r="D912"/>
  <c r="H911"/>
  <c r="D911"/>
  <c r="H910"/>
  <c r="D910"/>
  <c r="H909"/>
  <c r="D909"/>
  <c r="H908"/>
  <c r="D908"/>
  <c r="H907"/>
  <c r="D907"/>
  <c r="H906"/>
  <c r="D906"/>
  <c r="H905"/>
  <c r="D905"/>
  <c r="H904"/>
  <c r="D904"/>
  <c r="H903"/>
  <c r="D903"/>
  <c r="H902"/>
  <c r="D902"/>
  <c r="H901"/>
  <c r="D901"/>
  <c r="H900"/>
  <c r="D900"/>
  <c r="H899"/>
  <c r="D899"/>
  <c r="H898"/>
  <c r="D898"/>
  <c r="H897"/>
  <c r="D897"/>
  <c r="H896"/>
  <c r="D896"/>
  <c r="H895"/>
  <c r="D895"/>
  <c r="H894"/>
  <c r="D894"/>
  <c r="H893"/>
  <c r="D893"/>
  <c r="H892"/>
  <c r="D892"/>
  <c r="H891"/>
  <c r="D891"/>
  <c r="H890"/>
  <c r="D890"/>
  <c r="H889"/>
  <c r="D889"/>
  <c r="H888"/>
  <c r="D888"/>
  <c r="H887"/>
  <c r="D887"/>
  <c r="H886"/>
  <c r="D886"/>
  <c r="H885"/>
  <c r="D885"/>
  <c r="H884"/>
  <c r="D884"/>
  <c r="H883"/>
  <c r="D883"/>
  <c r="H882"/>
  <c r="D882"/>
  <c r="H881"/>
  <c r="D881"/>
  <c r="H880"/>
  <c r="D880"/>
  <c r="H879"/>
  <c r="D879"/>
  <c r="H878"/>
  <c r="D878"/>
  <c r="H877"/>
  <c r="D877"/>
  <c r="H876"/>
  <c r="D876"/>
  <c r="H875"/>
  <c r="D875"/>
  <c r="H874"/>
  <c r="D874"/>
  <c r="H873"/>
  <c r="D873"/>
  <c r="H872"/>
  <c r="D872"/>
  <c r="H871"/>
  <c r="D871"/>
  <c r="H870"/>
  <c r="D870"/>
  <c r="H869"/>
  <c r="D869"/>
  <c r="H868"/>
  <c r="D868"/>
  <c r="H867"/>
  <c r="D867"/>
  <c r="H866"/>
  <c r="D866"/>
  <c r="H865"/>
  <c r="D865"/>
  <c r="H864"/>
  <c r="D864"/>
  <c r="H863"/>
  <c r="D863"/>
  <c r="H862"/>
  <c r="D862"/>
  <c r="H861"/>
  <c r="D861"/>
  <c r="H860"/>
  <c r="D860"/>
  <c r="H859"/>
  <c r="D859"/>
  <c r="H858"/>
  <c r="D858"/>
  <c r="H857"/>
  <c r="D857"/>
  <c r="H856"/>
  <c r="D856"/>
  <c r="H855"/>
  <c r="D855"/>
  <c r="H854"/>
  <c r="D854"/>
  <c r="H853"/>
  <c r="D853"/>
  <c r="H852"/>
  <c r="D852"/>
  <c r="H851"/>
  <c r="D851"/>
  <c r="H850"/>
  <c r="D850"/>
  <c r="H849"/>
  <c r="D849"/>
  <c r="H848"/>
  <c r="D848"/>
  <c r="H847"/>
  <c r="D847"/>
  <c r="H846"/>
  <c r="D846"/>
  <c r="H845"/>
  <c r="D845"/>
  <c r="H844"/>
  <c r="D844"/>
  <c r="H843"/>
  <c r="D843"/>
  <c r="H842"/>
  <c r="D842"/>
  <c r="H841"/>
  <c r="D841"/>
  <c r="H840"/>
  <c r="D840"/>
  <c r="H839"/>
  <c r="D839"/>
  <c r="H838"/>
  <c r="D838"/>
  <c r="H837"/>
  <c r="D837"/>
  <c r="H836"/>
  <c r="D836"/>
  <c r="H835"/>
  <c r="D835"/>
  <c r="H834"/>
  <c r="D834"/>
  <c r="H833"/>
  <c r="D833"/>
  <c r="H832"/>
  <c r="D832"/>
  <c r="H831"/>
  <c r="D831"/>
  <c r="H830"/>
  <c r="D830"/>
  <c r="H829"/>
  <c r="D829"/>
  <c r="H828"/>
  <c r="D828"/>
  <c r="H827"/>
  <c r="D827"/>
  <c r="H826"/>
  <c r="D826"/>
  <c r="H825"/>
  <c r="D825"/>
  <c r="H824"/>
  <c r="D824"/>
  <c r="H823"/>
  <c r="D823"/>
  <c r="H822"/>
  <c r="D822"/>
  <c r="H821"/>
  <c r="D821"/>
  <c r="H820"/>
  <c r="D820"/>
  <c r="H819"/>
  <c r="D819"/>
  <c r="H818"/>
  <c r="D818"/>
  <c r="H817"/>
  <c r="D817"/>
  <c r="H816"/>
  <c r="D816"/>
  <c r="H815"/>
  <c r="D815"/>
  <c r="H814"/>
  <c r="D814"/>
  <c r="H813"/>
  <c r="D813"/>
  <c r="H812"/>
  <c r="D812"/>
  <c r="H811"/>
  <c r="D811"/>
  <c r="H810"/>
  <c r="D810"/>
  <c r="H809"/>
  <c r="D809"/>
  <c r="H808"/>
  <c r="D808"/>
  <c r="H807"/>
  <c r="D807"/>
  <c r="H806"/>
  <c r="D806"/>
  <c r="H805"/>
  <c r="D805"/>
  <c r="H804"/>
  <c r="D804"/>
  <c r="H803"/>
  <c r="D803"/>
  <c r="H802"/>
  <c r="D802"/>
  <c r="H801"/>
  <c r="D801"/>
  <c r="H800"/>
  <c r="D800"/>
  <c r="H799"/>
  <c r="D799"/>
  <c r="H798"/>
  <c r="D798"/>
  <c r="H797"/>
  <c r="D797"/>
  <c r="H796"/>
  <c r="D796"/>
  <c r="H795"/>
  <c r="D795"/>
  <c r="H794"/>
  <c r="D794"/>
  <c r="H793"/>
  <c r="D793"/>
  <c r="H792"/>
  <c r="D792"/>
  <c r="H791"/>
  <c r="D791"/>
  <c r="H790"/>
  <c r="D790"/>
  <c r="H789"/>
  <c r="D789"/>
  <c r="H788"/>
  <c r="D788"/>
  <c r="H787"/>
  <c r="D787"/>
  <c r="H786"/>
  <c r="D786"/>
  <c r="H785"/>
  <c r="D785"/>
  <c r="H784"/>
  <c r="D784"/>
  <c r="H783"/>
  <c r="D783"/>
  <c r="H782"/>
  <c r="D782"/>
  <c r="H781"/>
  <c r="D781"/>
  <c r="H780"/>
  <c r="D780"/>
  <c r="H779"/>
  <c r="D779"/>
  <c r="H778"/>
  <c r="D778"/>
  <c r="H777"/>
  <c r="D777"/>
  <c r="H776"/>
  <c r="D776"/>
  <c r="H775"/>
  <c r="D775"/>
  <c r="H774"/>
  <c r="D774"/>
  <c r="H773"/>
  <c r="D773"/>
  <c r="H772"/>
  <c r="D772"/>
  <c r="H771"/>
  <c r="D771"/>
  <c r="H770"/>
  <c r="D770"/>
  <c r="H769"/>
  <c r="D769"/>
  <c r="H768"/>
  <c r="D768"/>
  <c r="H767"/>
  <c r="D767"/>
  <c r="H766"/>
  <c r="D766"/>
  <c r="H765"/>
  <c r="D765"/>
  <c r="H764"/>
  <c r="D764"/>
  <c r="H763"/>
  <c r="D763"/>
  <c r="H762"/>
  <c r="D762"/>
  <c r="H761"/>
  <c r="D761"/>
  <c r="H760"/>
  <c r="D760"/>
  <c r="H759"/>
  <c r="D759"/>
  <c r="H758"/>
  <c r="D758"/>
  <c r="H757"/>
  <c r="D757"/>
  <c r="H756"/>
  <c r="D756"/>
  <c r="H755"/>
  <c r="D755"/>
  <c r="H754"/>
  <c r="D754"/>
  <c r="H753"/>
  <c r="D753"/>
  <c r="H752"/>
  <c r="D752"/>
  <c r="H751"/>
  <c r="D751"/>
  <c r="H750"/>
  <c r="D750"/>
  <c r="H749"/>
  <c r="D749"/>
  <c r="H748"/>
  <c r="D748"/>
  <c r="H747"/>
  <c r="D747"/>
  <c r="H746"/>
  <c r="D746"/>
  <c r="H745"/>
  <c r="D745"/>
  <c r="H744"/>
  <c r="D744"/>
  <c r="H743"/>
  <c r="D743"/>
  <c r="H742"/>
  <c r="D742"/>
  <c r="H741"/>
  <c r="D741"/>
  <c r="H740"/>
  <c r="D740"/>
  <c r="H739"/>
  <c r="D739"/>
  <c r="H738"/>
  <c r="D738"/>
  <c r="H737"/>
  <c r="D737"/>
  <c r="H736"/>
  <c r="D736"/>
  <c r="H735"/>
  <c r="D735"/>
  <c r="H734"/>
  <c r="D734"/>
  <c r="H733"/>
  <c r="D733"/>
  <c r="H732"/>
  <c r="D732"/>
  <c r="H731"/>
  <c r="D731"/>
  <c r="H730"/>
  <c r="D730"/>
  <c r="H729"/>
  <c r="D729"/>
  <c r="H728"/>
  <c r="D728"/>
  <c r="H727"/>
  <c r="D727"/>
  <c r="H726"/>
  <c r="D726"/>
  <c r="H725"/>
  <c r="D725"/>
  <c r="H724"/>
  <c r="D724"/>
  <c r="H723"/>
  <c r="D723"/>
  <c r="H722"/>
  <c r="D722"/>
  <c r="H721"/>
  <c r="D721"/>
  <c r="H720"/>
  <c r="D720"/>
  <c r="H719"/>
  <c r="D719"/>
  <c r="H718"/>
  <c r="D718"/>
  <c r="H717"/>
  <c r="D717"/>
  <c r="H716"/>
  <c r="D716"/>
  <c r="H715"/>
  <c r="D715"/>
  <c r="H714"/>
  <c r="D714"/>
  <c r="H713"/>
  <c r="D713"/>
  <c r="H712"/>
  <c r="D712"/>
  <c r="H711"/>
  <c r="D711"/>
  <c r="H710"/>
  <c r="D710"/>
  <c r="H709"/>
  <c r="D709"/>
  <c r="H708"/>
  <c r="D708"/>
  <c r="H707"/>
  <c r="D707"/>
  <c r="H706"/>
  <c r="D706"/>
  <c r="H705"/>
  <c r="D705"/>
  <c r="H704"/>
  <c r="D704"/>
  <c r="H703"/>
  <c r="D703"/>
  <c r="H702"/>
  <c r="D702"/>
  <c r="H701"/>
  <c r="D701"/>
  <c r="H700"/>
  <c r="D700"/>
  <c r="H699"/>
  <c r="D699"/>
  <c r="H698"/>
  <c r="D698"/>
  <c r="H697"/>
  <c r="D697"/>
  <c r="H696"/>
  <c r="D696"/>
  <c r="H695"/>
  <c r="D695"/>
  <c r="H694"/>
  <c r="D694"/>
  <c r="H693"/>
  <c r="D693"/>
  <c r="H692"/>
  <c r="D692"/>
  <c r="H691"/>
  <c r="D691"/>
  <c r="H690"/>
  <c r="D690"/>
  <c r="H689"/>
  <c r="D689"/>
  <c r="H688"/>
  <c r="D688"/>
  <c r="H687"/>
  <c r="D687"/>
  <c r="H686"/>
  <c r="D686"/>
  <c r="H685"/>
  <c r="D685"/>
  <c r="H684"/>
  <c r="D684"/>
  <c r="H683"/>
  <c r="D683"/>
  <c r="H682"/>
  <c r="D682"/>
  <c r="H681"/>
  <c r="D681"/>
  <c r="H680"/>
  <c r="D680"/>
  <c r="H679"/>
  <c r="D679"/>
  <c r="H678"/>
  <c r="D678"/>
  <c r="H677"/>
  <c r="D677"/>
  <c r="H676"/>
  <c r="D676"/>
  <c r="H675"/>
  <c r="D675"/>
  <c r="H674"/>
  <c r="D674"/>
  <c r="H673"/>
  <c r="D673"/>
  <c r="H672"/>
  <c r="D672"/>
  <c r="H671"/>
  <c r="D671"/>
  <c r="H670"/>
  <c r="D670"/>
  <c r="H669"/>
  <c r="D669"/>
  <c r="H668"/>
  <c r="D668"/>
  <c r="H667"/>
  <c r="D667"/>
  <c r="H666"/>
  <c r="D666"/>
  <c r="H665"/>
  <c r="D665"/>
  <c r="H664"/>
  <c r="D664"/>
  <c r="H663"/>
  <c r="D663"/>
  <c r="H662"/>
  <c r="D662"/>
  <c r="H661"/>
  <c r="D661"/>
  <c r="H660"/>
  <c r="D660"/>
  <c r="H659"/>
  <c r="D659"/>
  <c r="H658"/>
  <c r="D658"/>
  <c r="H657"/>
  <c r="D657"/>
  <c r="H656"/>
  <c r="D656"/>
  <c r="H655"/>
  <c r="D655"/>
  <c r="H654"/>
  <c r="D654"/>
  <c r="H653"/>
  <c r="D653"/>
  <c r="H652"/>
  <c r="D652"/>
  <c r="H651"/>
  <c r="D651"/>
  <c r="H650"/>
  <c r="D650"/>
  <c r="H649"/>
  <c r="D649"/>
  <c r="H648"/>
  <c r="D648"/>
  <c r="H647"/>
  <c r="D647"/>
  <c r="H646"/>
  <c r="D646"/>
  <c r="H645"/>
  <c r="D645"/>
  <c r="H644"/>
  <c r="D644"/>
  <c r="H643"/>
  <c r="D643"/>
  <c r="H642"/>
  <c r="D642"/>
  <c r="H641"/>
  <c r="D641"/>
  <c r="H640"/>
  <c r="D640"/>
  <c r="H639"/>
  <c r="D639"/>
  <c r="H638"/>
  <c r="D638"/>
  <c r="H637"/>
  <c r="D637"/>
  <c r="H636"/>
  <c r="D636"/>
  <c r="H635"/>
  <c r="D635"/>
  <c r="H634"/>
  <c r="D634"/>
  <c r="H633"/>
  <c r="D633"/>
  <c r="H632"/>
  <c r="D632"/>
  <c r="H631"/>
  <c r="D631"/>
  <c r="H630"/>
  <c r="D630"/>
  <c r="H629"/>
  <c r="D629"/>
  <c r="H628"/>
  <c r="D628"/>
  <c r="H627"/>
  <c r="D627"/>
  <c r="H626"/>
  <c r="D626"/>
  <c r="H625"/>
  <c r="D625"/>
  <c r="H624"/>
  <c r="D624"/>
  <c r="H623"/>
  <c r="D623"/>
  <c r="H622"/>
  <c r="D622"/>
  <c r="H621"/>
  <c r="D621"/>
  <c r="H620"/>
  <c r="D620"/>
  <c r="H619"/>
  <c r="D619"/>
  <c r="H618"/>
  <c r="D618"/>
  <c r="H617"/>
  <c r="D617"/>
  <c r="H616"/>
  <c r="D616"/>
  <c r="H615"/>
  <c r="D615"/>
  <c r="H614"/>
  <c r="D614"/>
  <c r="H613"/>
  <c r="D613"/>
  <c r="H612"/>
  <c r="D612"/>
  <c r="H611"/>
  <c r="D611"/>
  <c r="H610"/>
  <c r="D610"/>
  <c r="H609"/>
  <c r="D609"/>
  <c r="H608"/>
  <c r="D608"/>
  <c r="H607"/>
  <c r="D607"/>
  <c r="H606"/>
  <c r="D606"/>
  <c r="H605"/>
  <c r="D605"/>
  <c r="H604"/>
  <c r="D604"/>
  <c r="H603"/>
  <c r="D603"/>
  <c r="H602"/>
  <c r="D602"/>
  <c r="H601"/>
  <c r="D601"/>
  <c r="H600"/>
  <c r="D600"/>
  <c r="H599"/>
  <c r="D599"/>
  <c r="H598"/>
  <c r="D598"/>
  <c r="H597"/>
  <c r="D597"/>
  <c r="H596"/>
  <c r="D596"/>
  <c r="H595"/>
  <c r="D595"/>
  <c r="H594"/>
  <c r="D594"/>
  <c r="H593"/>
  <c r="D593"/>
  <c r="H592"/>
  <c r="D592"/>
  <c r="H591"/>
  <c r="D591"/>
  <c r="H590"/>
  <c r="D590"/>
  <c r="H589"/>
  <c r="D589"/>
  <c r="H588"/>
  <c r="D588"/>
  <c r="H587"/>
  <c r="D587"/>
  <c r="H586"/>
  <c r="D586"/>
  <c r="H585"/>
  <c r="D585"/>
  <c r="H584"/>
  <c r="D584"/>
  <c r="H583"/>
  <c r="D583"/>
  <c r="H582"/>
  <c r="D582"/>
  <c r="H581"/>
  <c r="D581"/>
  <c r="H580"/>
  <c r="D580"/>
  <c r="H579"/>
  <c r="D579"/>
  <c r="H578"/>
  <c r="D578"/>
  <c r="H577"/>
  <c r="D577"/>
  <c r="H576"/>
  <c r="D576"/>
  <c r="H575"/>
  <c r="D575"/>
  <c r="H574"/>
  <c r="D574"/>
  <c r="H573"/>
  <c r="D573"/>
  <c r="H572"/>
  <c r="D572"/>
  <c r="H571"/>
  <c r="D571"/>
  <c r="H570"/>
  <c r="D570"/>
  <c r="H569"/>
  <c r="D569"/>
  <c r="H568"/>
  <c r="D568"/>
  <c r="H567"/>
  <c r="D567"/>
  <c r="H566"/>
  <c r="D566"/>
  <c r="H565"/>
  <c r="D565"/>
  <c r="H564"/>
  <c r="D564"/>
  <c r="H563"/>
  <c r="D563"/>
  <c r="H562"/>
  <c r="D562"/>
  <c r="H561"/>
  <c r="D561"/>
  <c r="H560"/>
  <c r="D560"/>
  <c r="H559"/>
  <c r="D559"/>
  <c r="H558"/>
  <c r="D558"/>
  <c r="H557"/>
  <c r="D557"/>
  <c r="H556"/>
  <c r="D556"/>
  <c r="H555"/>
  <c r="D555"/>
  <c r="H554"/>
  <c r="D554"/>
  <c r="H553"/>
  <c r="D553"/>
  <c r="H552"/>
  <c r="D552"/>
  <c r="H551"/>
  <c r="D551"/>
  <c r="H550"/>
  <c r="D550"/>
  <c r="H549"/>
  <c r="D549"/>
  <c r="H548"/>
  <c r="D548"/>
  <c r="H547"/>
  <c r="D547"/>
  <c r="H546"/>
  <c r="D546"/>
  <c r="H545"/>
  <c r="D545"/>
  <c r="H544"/>
  <c r="D544"/>
  <c r="H543"/>
  <c r="D543"/>
  <c r="H542"/>
  <c r="D542"/>
  <c r="H541"/>
  <c r="D541"/>
  <c r="H540"/>
  <c r="D540"/>
  <c r="H539"/>
  <c r="D539"/>
  <c r="H538"/>
  <c r="D538"/>
  <c r="H537"/>
  <c r="D537"/>
  <c r="H536"/>
  <c r="D536"/>
  <c r="H535"/>
  <c r="D535"/>
  <c r="H534"/>
  <c r="D534"/>
  <c r="H533"/>
  <c r="D533"/>
  <c r="H532"/>
  <c r="D532"/>
  <c r="H531"/>
  <c r="D531"/>
  <c r="H530"/>
  <c r="D530"/>
  <c r="H529"/>
  <c r="D529"/>
  <c r="H528"/>
  <c r="D528"/>
  <c r="H527"/>
  <c r="D527"/>
  <c r="H526"/>
  <c r="D526"/>
  <c r="H525"/>
  <c r="D525"/>
  <c r="H524"/>
  <c r="D524"/>
  <c r="H523"/>
  <c r="D523"/>
  <c r="H522"/>
  <c r="D522"/>
  <c r="H521"/>
  <c r="D521"/>
  <c r="H520"/>
  <c r="D520"/>
  <c r="H519"/>
  <c r="D519"/>
  <c r="H518"/>
  <c r="D518"/>
  <c r="H517"/>
  <c r="D517"/>
  <c r="H516"/>
  <c r="D516"/>
  <c r="H515"/>
  <c r="D515"/>
  <c r="H514"/>
  <c r="D514"/>
  <c r="H513"/>
  <c r="D513"/>
  <c r="H512"/>
  <c r="D512"/>
  <c r="H511"/>
  <c r="D511"/>
  <c r="H510"/>
  <c r="D510"/>
  <c r="H509"/>
  <c r="D509"/>
  <c r="H508"/>
  <c r="D508"/>
  <c r="H507"/>
  <c r="D507"/>
  <c r="H506"/>
  <c r="D506"/>
  <c r="H505"/>
  <c r="D505"/>
  <c r="H504"/>
  <c r="D504"/>
  <c r="P503"/>
  <c r="H503"/>
  <c r="D503"/>
  <c r="P502"/>
  <c r="H502"/>
  <c r="D502"/>
  <c r="P501"/>
  <c r="H501"/>
  <c r="D501"/>
  <c r="P500"/>
  <c r="O500"/>
  <c r="H500"/>
  <c r="D500"/>
  <c r="P499"/>
  <c r="O499"/>
  <c r="H499"/>
  <c r="D499"/>
  <c r="P498"/>
  <c r="O498"/>
  <c r="H498"/>
  <c r="D498"/>
  <c r="P497"/>
  <c r="O497"/>
  <c r="H497"/>
  <c r="D497"/>
  <c r="P496"/>
  <c r="O496"/>
  <c r="H496"/>
  <c r="D496"/>
  <c r="P495"/>
  <c r="O495"/>
  <c r="H495"/>
  <c r="D495"/>
  <c r="P494"/>
  <c r="O494"/>
  <c r="H494"/>
  <c r="D494"/>
  <c r="P493"/>
  <c r="O493"/>
  <c r="H493"/>
  <c r="D493"/>
  <c r="P492"/>
  <c r="O492"/>
  <c r="H492"/>
  <c r="D492"/>
  <c r="P491"/>
  <c r="O491"/>
  <c r="H491"/>
  <c r="D491"/>
  <c r="P490"/>
  <c r="O490"/>
  <c r="H490"/>
  <c r="D490"/>
  <c r="P489"/>
  <c r="O489"/>
  <c r="H489"/>
  <c r="D489"/>
  <c r="P488"/>
  <c r="O488"/>
  <c r="H488"/>
  <c r="D488"/>
  <c r="P487"/>
  <c r="O487"/>
  <c r="H487"/>
  <c r="D487"/>
  <c r="P486"/>
  <c r="O486"/>
  <c r="H486"/>
  <c r="D486"/>
  <c r="P485"/>
  <c r="O485"/>
  <c r="H485"/>
  <c r="D485"/>
  <c r="P484"/>
  <c r="O484"/>
  <c r="H484"/>
  <c r="D484"/>
  <c r="P483"/>
  <c r="O483"/>
  <c r="H483"/>
  <c r="D483"/>
  <c r="P482"/>
  <c r="O482"/>
  <c r="H482"/>
  <c r="D482"/>
  <c r="P481"/>
  <c r="O481"/>
  <c r="H481"/>
  <c r="D481"/>
  <c r="P480"/>
  <c r="O480"/>
  <c r="H480"/>
  <c r="D480"/>
  <c r="P479"/>
  <c r="O479"/>
  <c r="H479"/>
  <c r="D479"/>
  <c r="P478"/>
  <c r="O478"/>
  <c r="H478"/>
  <c r="D478"/>
  <c r="P477"/>
  <c r="O477"/>
  <c r="H477"/>
  <c r="D477"/>
  <c r="P476"/>
  <c r="O476"/>
  <c r="H476"/>
  <c r="D476"/>
  <c r="P475"/>
  <c r="O475"/>
  <c r="H475"/>
  <c r="D475"/>
  <c r="P474"/>
  <c r="O474"/>
  <c r="H474"/>
  <c r="D474"/>
  <c r="P473"/>
  <c r="O473"/>
  <c r="H473"/>
  <c r="D473"/>
  <c r="P472"/>
  <c r="O472"/>
  <c r="H472"/>
  <c r="D472"/>
  <c r="P471"/>
  <c r="O471"/>
  <c r="H471"/>
  <c r="D471"/>
  <c r="P470"/>
  <c r="O470"/>
  <c r="H470"/>
  <c r="D470"/>
  <c r="P469"/>
  <c r="O469"/>
  <c r="H469"/>
  <c r="D469"/>
  <c r="P468"/>
  <c r="O468"/>
  <c r="H468"/>
  <c r="D468"/>
  <c r="P467"/>
  <c r="O467"/>
  <c r="H467"/>
  <c r="D467"/>
  <c r="P466"/>
  <c r="O466"/>
  <c r="H466"/>
  <c r="D466"/>
  <c r="P465"/>
  <c r="O465"/>
  <c r="H465"/>
  <c r="D465"/>
  <c r="P464"/>
  <c r="O464"/>
  <c r="H464"/>
  <c r="D464"/>
  <c r="P463"/>
  <c r="O463"/>
  <c r="H463"/>
  <c r="D463"/>
  <c r="P462"/>
  <c r="O462"/>
  <c r="H462"/>
  <c r="D462"/>
  <c r="P461"/>
  <c r="O461"/>
  <c r="H461"/>
  <c r="D461"/>
  <c r="P460"/>
  <c r="O460"/>
  <c r="H460"/>
  <c r="D460"/>
  <c r="P459"/>
  <c r="O459"/>
  <c r="H459"/>
  <c r="D459"/>
  <c r="P458"/>
  <c r="O458"/>
  <c r="H458"/>
  <c r="D458"/>
  <c r="P457"/>
  <c r="O457"/>
  <c r="H457"/>
  <c r="D457"/>
  <c r="P456"/>
  <c r="O456"/>
  <c r="H456"/>
  <c r="D456"/>
  <c r="P455"/>
  <c r="O455"/>
  <c r="H455"/>
  <c r="D455"/>
  <c r="P454"/>
  <c r="O454"/>
  <c r="H454"/>
  <c r="D454"/>
  <c r="P453"/>
  <c r="O453"/>
  <c r="H453"/>
  <c r="D453"/>
  <c r="P452"/>
  <c r="O452"/>
  <c r="H452"/>
  <c r="D452"/>
  <c r="P451"/>
  <c r="O451"/>
  <c r="H451"/>
  <c r="D451"/>
  <c r="P450"/>
  <c r="O450"/>
  <c r="H450"/>
  <c r="D450"/>
  <c r="P449"/>
  <c r="O449"/>
  <c r="H449"/>
  <c r="D449"/>
  <c r="P448"/>
  <c r="O448"/>
  <c r="H448"/>
  <c r="D448"/>
  <c r="P447"/>
  <c r="O447"/>
  <c r="H447"/>
  <c r="D447"/>
  <c r="P446"/>
  <c r="O446"/>
  <c r="H446"/>
  <c r="D446"/>
  <c r="P445"/>
  <c r="O445"/>
  <c r="H445"/>
  <c r="D445"/>
  <c r="P444"/>
  <c r="O444"/>
  <c r="H444"/>
  <c r="D444"/>
  <c r="P443"/>
  <c r="O443"/>
  <c r="H443"/>
  <c r="D443"/>
  <c r="P442"/>
  <c r="O442"/>
  <c r="H442"/>
  <c r="D442"/>
  <c r="P441"/>
  <c r="O441"/>
  <c r="H441"/>
  <c r="D441"/>
  <c r="P440"/>
  <c r="O440"/>
  <c r="H440"/>
  <c r="D440"/>
  <c r="P439"/>
  <c r="O439"/>
  <c r="H439"/>
  <c r="D439"/>
  <c r="P438"/>
  <c r="O438"/>
  <c r="H438"/>
  <c r="D438"/>
  <c r="P437"/>
  <c r="O437"/>
  <c r="H437"/>
  <c r="D437"/>
  <c r="P436"/>
  <c r="O436"/>
  <c r="H436"/>
  <c r="D436"/>
  <c r="P435"/>
  <c r="O435"/>
  <c r="H435"/>
  <c r="D435"/>
  <c r="P434"/>
  <c r="O434"/>
  <c r="H434"/>
  <c r="D434"/>
  <c r="P433"/>
  <c r="O433"/>
  <c r="H433"/>
  <c r="D433"/>
  <c r="P432"/>
  <c r="O432"/>
  <c r="H432"/>
  <c r="D432"/>
  <c r="P431"/>
  <c r="O431"/>
  <c r="H431"/>
  <c r="D431"/>
  <c r="P430"/>
  <c r="O430"/>
  <c r="H430"/>
  <c r="D430"/>
  <c r="P429"/>
  <c r="O429"/>
  <c r="H429"/>
  <c r="D429"/>
  <c r="P428"/>
  <c r="O428"/>
  <c r="H428"/>
  <c r="D428"/>
  <c r="P427"/>
  <c r="O427"/>
  <c r="H427"/>
  <c r="D427"/>
  <c r="P426"/>
  <c r="O426"/>
  <c r="H426"/>
  <c r="D426"/>
  <c r="P425"/>
  <c r="O425"/>
  <c r="H425"/>
  <c r="D425"/>
  <c r="P424"/>
  <c r="O424"/>
  <c r="H424"/>
  <c r="D424"/>
  <c r="P423"/>
  <c r="O423"/>
  <c r="H423"/>
  <c r="D423"/>
  <c r="P422"/>
  <c r="O422"/>
  <c r="H422"/>
  <c r="D422"/>
  <c r="P421"/>
  <c r="O421"/>
  <c r="H421"/>
  <c r="D421"/>
  <c r="P420"/>
  <c r="O420"/>
  <c r="H420"/>
  <c r="D420"/>
  <c r="P419"/>
  <c r="H419"/>
  <c r="D419"/>
  <c r="P418"/>
  <c r="O418"/>
  <c r="H418"/>
  <c r="D418"/>
  <c r="P417"/>
  <c r="O417"/>
  <c r="H417"/>
  <c r="D417"/>
  <c r="P416"/>
  <c r="O416"/>
  <c r="H416"/>
  <c r="D416"/>
  <c r="P415"/>
  <c r="O415"/>
  <c r="H415"/>
  <c r="D415"/>
  <c r="P414"/>
  <c r="O414"/>
  <c r="H414"/>
  <c r="D414"/>
  <c r="P413"/>
  <c r="O413"/>
  <c r="H413"/>
  <c r="D413"/>
  <c r="P412"/>
  <c r="O412"/>
  <c r="H412"/>
  <c r="D412"/>
  <c r="P411"/>
  <c r="O411"/>
  <c r="H411"/>
  <c r="D411"/>
  <c r="P410"/>
  <c r="O410"/>
  <c r="H410"/>
  <c r="D410"/>
  <c r="P409"/>
  <c r="O409"/>
  <c r="H409"/>
  <c r="D409"/>
  <c r="P408"/>
  <c r="O408"/>
  <c r="H408"/>
  <c r="D408"/>
  <c r="P407"/>
  <c r="O407"/>
  <c r="H407"/>
  <c r="D407"/>
  <c r="P406"/>
  <c r="O406"/>
  <c r="H406"/>
  <c r="D406"/>
  <c r="P405"/>
  <c r="O405"/>
  <c r="H405"/>
  <c r="D405"/>
  <c r="P404"/>
  <c r="O404"/>
  <c r="H404"/>
  <c r="D404"/>
  <c r="P403"/>
  <c r="O403"/>
  <c r="H403"/>
  <c r="D403"/>
  <c r="P402"/>
  <c r="O402"/>
  <c r="H402"/>
  <c r="D402"/>
  <c r="P401"/>
  <c r="O401"/>
  <c r="H401"/>
  <c r="D401"/>
  <c r="P400"/>
  <c r="O400"/>
  <c r="H400"/>
  <c r="D400"/>
  <c r="P399"/>
  <c r="O399"/>
  <c r="H399"/>
  <c r="D399"/>
  <c r="P398"/>
  <c r="O398"/>
  <c r="H398"/>
  <c r="D398"/>
  <c r="P397"/>
  <c r="O397"/>
  <c r="H397"/>
  <c r="D397"/>
  <c r="P396"/>
  <c r="O396"/>
  <c r="H396"/>
  <c r="D396"/>
  <c r="P395"/>
  <c r="O395"/>
  <c r="H395"/>
  <c r="D395"/>
  <c r="P394"/>
  <c r="O394"/>
  <c r="H394"/>
  <c r="D394"/>
  <c r="P393"/>
  <c r="O393"/>
  <c r="H393"/>
  <c r="D393"/>
  <c r="P392"/>
  <c r="O392"/>
  <c r="H392"/>
  <c r="D392"/>
  <c r="P391"/>
  <c r="O391"/>
  <c r="H391"/>
  <c r="D391"/>
  <c r="P390"/>
  <c r="O390"/>
  <c r="H390"/>
  <c r="D390"/>
  <c r="P389"/>
  <c r="O389"/>
  <c r="H389"/>
  <c r="D389"/>
  <c r="P388"/>
  <c r="O388"/>
  <c r="H388"/>
  <c r="D388"/>
  <c r="P387"/>
  <c r="O387"/>
  <c r="H387"/>
  <c r="D387"/>
  <c r="P386"/>
  <c r="O386"/>
  <c r="H386"/>
  <c r="D386"/>
  <c r="P385"/>
  <c r="O385"/>
  <c r="H385"/>
  <c r="D385"/>
  <c r="P384"/>
  <c r="O384"/>
  <c r="H384"/>
  <c r="D384"/>
  <c r="P383"/>
  <c r="O383"/>
  <c r="H383"/>
  <c r="D383"/>
  <c r="P382"/>
  <c r="O382"/>
  <c r="H382"/>
  <c r="D382"/>
  <c r="P381"/>
  <c r="O381"/>
  <c r="H381"/>
  <c r="D381"/>
  <c r="P380"/>
  <c r="O380"/>
  <c r="H380"/>
  <c r="D380"/>
  <c r="P379"/>
  <c r="O379"/>
  <c r="H379"/>
  <c r="D379"/>
  <c r="P378"/>
  <c r="O378"/>
  <c r="H378"/>
  <c r="D378"/>
  <c r="P377"/>
  <c r="O377"/>
  <c r="H377"/>
  <c r="D377"/>
  <c r="P376"/>
  <c r="O376"/>
  <c r="H376"/>
  <c r="D376"/>
  <c r="P375"/>
  <c r="O375"/>
  <c r="H375"/>
  <c r="D375"/>
  <c r="P374"/>
  <c r="O374"/>
  <c r="H374"/>
  <c r="D374"/>
  <c r="P373"/>
  <c r="O373"/>
  <c r="H373"/>
  <c r="D373"/>
  <c r="P372"/>
  <c r="O372"/>
  <c r="H372"/>
  <c r="D372"/>
  <c r="P371"/>
  <c r="O371"/>
  <c r="H371"/>
  <c r="D371"/>
  <c r="P370"/>
  <c r="O370"/>
  <c r="H370"/>
  <c r="D370"/>
  <c r="P369"/>
  <c r="O369"/>
  <c r="H369"/>
  <c r="D369"/>
  <c r="P368"/>
  <c r="O368"/>
  <c r="H368"/>
  <c r="D368"/>
  <c r="P367"/>
  <c r="O367"/>
  <c r="H367"/>
  <c r="D367"/>
  <c r="P366"/>
  <c r="O366"/>
  <c r="H366"/>
  <c r="D366"/>
  <c r="P365"/>
  <c r="O365"/>
  <c r="H365"/>
  <c r="D365"/>
  <c r="P364"/>
  <c r="O364"/>
  <c r="H364"/>
  <c r="D364"/>
  <c r="P363"/>
  <c r="O363"/>
  <c r="H363"/>
  <c r="D363"/>
  <c r="P362"/>
  <c r="O362"/>
  <c r="H362"/>
  <c r="D362"/>
  <c r="P361"/>
  <c r="O361"/>
  <c r="H361"/>
  <c r="D361"/>
  <c r="P360"/>
  <c r="O360"/>
  <c r="H360"/>
  <c r="D360"/>
  <c r="P359"/>
  <c r="O359"/>
  <c r="H359"/>
  <c r="D359"/>
  <c r="P358"/>
  <c r="O358"/>
  <c r="H358"/>
  <c r="D358"/>
  <c r="P357"/>
  <c r="O357"/>
  <c r="H357"/>
  <c r="D357"/>
  <c r="P356"/>
  <c r="O356"/>
  <c r="H356"/>
  <c r="D356"/>
  <c r="P355"/>
  <c r="O355"/>
  <c r="H355"/>
  <c r="D355"/>
  <c r="P354"/>
  <c r="O354"/>
  <c r="H354"/>
  <c r="D354"/>
  <c r="P353"/>
  <c r="O353"/>
  <c r="H353"/>
  <c r="D353"/>
  <c r="P352"/>
  <c r="O352"/>
  <c r="H352"/>
  <c r="D352"/>
  <c r="P351"/>
  <c r="O351"/>
  <c r="H351"/>
  <c r="D351"/>
  <c r="P350"/>
  <c r="O350"/>
  <c r="H350"/>
  <c r="D350"/>
  <c r="P349"/>
  <c r="O349"/>
  <c r="H349"/>
  <c r="D349"/>
  <c r="P348"/>
  <c r="O348"/>
  <c r="H348"/>
  <c r="D348"/>
  <c r="P347"/>
  <c r="O347"/>
  <c r="H347"/>
  <c r="D347"/>
  <c r="P346"/>
  <c r="O346"/>
  <c r="H346"/>
  <c r="D346"/>
  <c r="P345"/>
  <c r="O345"/>
  <c r="H345"/>
  <c r="D345"/>
  <c r="P344"/>
  <c r="O344"/>
  <c r="H344"/>
  <c r="D344"/>
  <c r="P343"/>
  <c r="O343"/>
  <c r="H343"/>
  <c r="D343"/>
  <c r="P342"/>
  <c r="O342"/>
  <c r="H342"/>
  <c r="D342"/>
  <c r="P341"/>
  <c r="O341"/>
  <c r="H341"/>
  <c r="D341"/>
  <c r="P340"/>
  <c r="O340"/>
  <c r="H340"/>
  <c r="D340"/>
  <c r="P339"/>
  <c r="O339"/>
  <c r="H339"/>
  <c r="D339"/>
  <c r="P338"/>
  <c r="O338"/>
  <c r="H338"/>
  <c r="D338"/>
  <c r="P337"/>
  <c r="O337"/>
  <c r="H337"/>
  <c r="D337"/>
  <c r="P336"/>
  <c r="O336"/>
  <c r="H336"/>
  <c r="D336"/>
  <c r="P335"/>
  <c r="O335"/>
  <c r="H335"/>
  <c r="D335"/>
  <c r="P334"/>
  <c r="O334"/>
  <c r="H334"/>
  <c r="D334"/>
  <c r="P333"/>
  <c r="O333"/>
  <c r="H333"/>
  <c r="D333"/>
  <c r="P332"/>
  <c r="O332"/>
  <c r="H332"/>
  <c r="D332"/>
  <c r="P331"/>
  <c r="O331"/>
  <c r="H331"/>
  <c r="D331"/>
  <c r="P330"/>
  <c r="O330"/>
  <c r="H330"/>
  <c r="D330"/>
  <c r="P329"/>
  <c r="O329"/>
  <c r="H329"/>
  <c r="D329"/>
  <c r="P328"/>
  <c r="O328"/>
  <c r="H328"/>
  <c r="D328"/>
  <c r="P327"/>
  <c r="O327"/>
  <c r="H327"/>
  <c r="D327"/>
  <c r="P326"/>
  <c r="O326"/>
  <c r="H326"/>
  <c r="D326"/>
  <c r="P325"/>
  <c r="O325"/>
  <c r="H325"/>
  <c r="D325"/>
  <c r="P324"/>
  <c r="O324"/>
  <c r="H324"/>
  <c r="D324"/>
  <c r="P323"/>
  <c r="O323"/>
  <c r="H323"/>
  <c r="D323"/>
  <c r="P322"/>
  <c r="O322"/>
  <c r="H322"/>
  <c r="D322"/>
  <c r="P321"/>
  <c r="O321"/>
  <c r="H321"/>
  <c r="D321"/>
  <c r="P320"/>
  <c r="O320"/>
  <c r="H320"/>
  <c r="D320"/>
  <c r="P319"/>
  <c r="O319"/>
  <c r="H319"/>
  <c r="D319"/>
  <c r="P318"/>
  <c r="O318"/>
  <c r="H318"/>
  <c r="D318"/>
  <c r="P317"/>
  <c r="O317"/>
  <c r="H317"/>
  <c r="D317"/>
  <c r="P316"/>
  <c r="O316"/>
  <c r="H316"/>
  <c r="D316"/>
  <c r="P315"/>
  <c r="O315"/>
  <c r="H315"/>
  <c r="D315"/>
  <c r="P314"/>
  <c r="O314"/>
  <c r="H314"/>
  <c r="D314"/>
  <c r="P313"/>
  <c r="O313"/>
  <c r="H313"/>
  <c r="D313"/>
  <c r="P312"/>
  <c r="O312"/>
  <c r="H312"/>
  <c r="D312"/>
  <c r="P311"/>
  <c r="O311"/>
  <c r="H311"/>
  <c r="D311"/>
  <c r="P310"/>
  <c r="O310"/>
  <c r="H310"/>
  <c r="D310"/>
  <c r="P309"/>
  <c r="O309"/>
  <c r="H309"/>
  <c r="D309"/>
  <c r="P308"/>
  <c r="O308"/>
  <c r="H308"/>
  <c r="D308"/>
  <c r="P307"/>
  <c r="O307"/>
  <c r="H307"/>
  <c r="D307"/>
  <c r="P306"/>
  <c r="O306"/>
  <c r="H306"/>
  <c r="D306"/>
  <c r="P305"/>
  <c r="O305"/>
  <c r="H305"/>
  <c r="D305"/>
  <c r="P304"/>
  <c r="O304"/>
  <c r="H304"/>
  <c r="D304"/>
  <c r="P303"/>
  <c r="O303"/>
  <c r="H303"/>
  <c r="D303"/>
  <c r="P302"/>
  <c r="O302"/>
  <c r="H302"/>
  <c r="D302"/>
  <c r="P301"/>
  <c r="O301"/>
  <c r="H301"/>
  <c r="D301"/>
  <c r="P300"/>
  <c r="O300"/>
  <c r="H300"/>
  <c r="D300"/>
  <c r="P299"/>
  <c r="O299"/>
  <c r="H299"/>
  <c r="D299"/>
  <c r="P298"/>
  <c r="O298"/>
  <c r="H298"/>
  <c r="D298"/>
  <c r="P297"/>
  <c r="O297"/>
  <c r="H297"/>
  <c r="D297"/>
  <c r="P296"/>
  <c r="O296"/>
  <c r="H296"/>
  <c r="D296"/>
  <c r="P295"/>
  <c r="O295"/>
  <c r="H295"/>
  <c r="D295"/>
  <c r="P294"/>
  <c r="O294"/>
  <c r="H294"/>
  <c r="D294"/>
  <c r="P293"/>
  <c r="O293"/>
  <c r="H293"/>
  <c r="D293"/>
  <c r="P292"/>
  <c r="O292"/>
  <c r="H292"/>
  <c r="D292"/>
  <c r="P291"/>
  <c r="O291"/>
  <c r="H291"/>
  <c r="D291"/>
  <c r="P290"/>
  <c r="O290"/>
  <c r="H290"/>
  <c r="D290"/>
  <c r="P289"/>
  <c r="O289"/>
  <c r="H289"/>
  <c r="D289"/>
  <c r="P288"/>
  <c r="O288"/>
  <c r="H288"/>
  <c r="D288"/>
  <c r="P287"/>
  <c r="O287"/>
  <c r="H287"/>
  <c r="D287"/>
  <c r="P286"/>
  <c r="O286"/>
  <c r="H286"/>
  <c r="D286"/>
  <c r="P285"/>
  <c r="O285"/>
  <c r="H285"/>
  <c r="D285"/>
  <c r="P284"/>
  <c r="O284"/>
  <c r="H284"/>
  <c r="D284"/>
  <c r="P283"/>
  <c r="O283"/>
  <c r="H283"/>
  <c r="D283"/>
  <c r="P282"/>
  <c r="O282"/>
  <c r="H282"/>
  <c r="D282"/>
  <c r="P281"/>
  <c r="O281"/>
  <c r="H281"/>
  <c r="D281"/>
  <c r="P280"/>
  <c r="O280"/>
  <c r="H280"/>
  <c r="D280"/>
  <c r="P279"/>
  <c r="O279"/>
  <c r="H279"/>
  <c r="D279"/>
  <c r="P278"/>
  <c r="O278"/>
  <c r="H278"/>
  <c r="D278"/>
  <c r="P277"/>
  <c r="O277"/>
  <c r="H277"/>
  <c r="D277"/>
  <c r="P276"/>
  <c r="O276"/>
  <c r="H276"/>
  <c r="D276"/>
  <c r="P275"/>
  <c r="O275"/>
  <c r="H275"/>
  <c r="D275"/>
  <c r="P274"/>
  <c r="O274"/>
  <c r="H274"/>
  <c r="D274"/>
  <c r="P273"/>
  <c r="O273"/>
  <c r="H273"/>
  <c r="D273"/>
  <c r="P272"/>
  <c r="O272"/>
  <c r="H272"/>
  <c r="D272"/>
  <c r="P271"/>
  <c r="O271"/>
  <c r="H271"/>
  <c r="D271"/>
  <c r="P270"/>
  <c r="O270"/>
  <c r="H270"/>
  <c r="D270"/>
  <c r="P269"/>
  <c r="O269"/>
  <c r="H269"/>
  <c r="D269"/>
  <c r="P268"/>
  <c r="O268"/>
  <c r="H268"/>
  <c r="D268"/>
  <c r="P267"/>
  <c r="O267"/>
  <c r="H267"/>
  <c r="D267"/>
  <c r="P266"/>
  <c r="O266"/>
  <c r="H266"/>
  <c r="D266"/>
  <c r="P265"/>
  <c r="O265"/>
  <c r="H265"/>
  <c r="D265"/>
  <c r="P264"/>
  <c r="O264"/>
  <c r="H264"/>
  <c r="D264"/>
  <c r="P263"/>
  <c r="O263"/>
  <c r="H263"/>
  <c r="D263"/>
  <c r="P262"/>
  <c r="O262"/>
  <c r="H262"/>
  <c r="D262"/>
  <c r="P261"/>
  <c r="O261"/>
  <c r="H261"/>
  <c r="D261"/>
  <c r="P260"/>
  <c r="O260"/>
  <c r="H260"/>
  <c r="D260"/>
  <c r="P259"/>
  <c r="O259"/>
  <c r="H259"/>
  <c r="D259"/>
  <c r="P258"/>
  <c r="O258"/>
  <c r="H258"/>
  <c r="D258"/>
  <c r="P257"/>
  <c r="O257"/>
  <c r="H257"/>
  <c r="D257"/>
  <c r="P256"/>
  <c r="O256"/>
  <c r="H256"/>
  <c r="D256"/>
  <c r="P255"/>
  <c r="O255"/>
  <c r="H255"/>
  <c r="D255"/>
  <c r="P254"/>
  <c r="O254"/>
  <c r="H254"/>
  <c r="D254"/>
  <c r="P253"/>
  <c r="O253"/>
  <c r="H253"/>
  <c r="D253"/>
  <c r="P252"/>
  <c r="O252"/>
  <c r="H252"/>
  <c r="D252"/>
  <c r="P251"/>
  <c r="O251"/>
  <c r="H251"/>
  <c r="D251"/>
  <c r="P250"/>
  <c r="O250"/>
  <c r="H250"/>
  <c r="D250"/>
  <c r="P249"/>
  <c r="O249"/>
  <c r="H249"/>
  <c r="D249"/>
  <c r="P248"/>
  <c r="O248"/>
  <c r="H248"/>
  <c r="D248"/>
  <c r="P247"/>
  <c r="O247"/>
  <c r="H247"/>
  <c r="D247"/>
  <c r="P246"/>
  <c r="O246"/>
  <c r="H246"/>
  <c r="D246"/>
  <c r="P245"/>
  <c r="O245"/>
  <c r="H245"/>
  <c r="D245"/>
  <c r="P244"/>
  <c r="O244"/>
  <c r="H244"/>
  <c r="D244"/>
  <c r="P243"/>
  <c r="O243"/>
  <c r="H243"/>
  <c r="D243"/>
  <c r="P242"/>
  <c r="O242"/>
  <c r="H242"/>
  <c r="D242"/>
  <c r="P241"/>
  <c r="O241"/>
  <c r="H241"/>
  <c r="D241"/>
  <c r="P240"/>
  <c r="O240"/>
  <c r="H240"/>
  <c r="D240"/>
  <c r="P239"/>
  <c r="O239"/>
  <c r="H239"/>
  <c r="D239"/>
  <c r="P238"/>
  <c r="O238"/>
  <c r="H238"/>
  <c r="D238"/>
  <c r="P237"/>
  <c r="O237"/>
  <c r="H237"/>
  <c r="D237"/>
  <c r="P236"/>
  <c r="O236"/>
  <c r="H236"/>
  <c r="D236"/>
  <c r="P235"/>
  <c r="O235"/>
  <c r="H235"/>
  <c r="D235"/>
  <c r="P234"/>
  <c r="O234"/>
  <c r="H234"/>
  <c r="D234"/>
  <c r="P233"/>
  <c r="O233"/>
  <c r="H233"/>
  <c r="D233"/>
  <c r="P232"/>
  <c r="O232"/>
  <c r="H232"/>
  <c r="D232"/>
  <c r="P231"/>
  <c r="O231"/>
  <c r="H231"/>
  <c r="D231"/>
  <c r="P230"/>
  <c r="O230"/>
  <c r="H230"/>
  <c r="D230"/>
  <c r="P229"/>
  <c r="O229"/>
  <c r="H229"/>
  <c r="D229"/>
  <c r="P228"/>
  <c r="O228"/>
  <c r="H228"/>
  <c r="D228"/>
  <c r="P227"/>
  <c r="O227"/>
  <c r="H227"/>
  <c r="D227"/>
  <c r="P226"/>
  <c r="O226"/>
  <c r="H226"/>
  <c r="D226"/>
  <c r="P225"/>
  <c r="O225"/>
  <c r="H225"/>
  <c r="D225"/>
  <c r="P224"/>
  <c r="O224"/>
  <c r="H224"/>
  <c r="D224"/>
  <c r="P223"/>
  <c r="O223"/>
  <c r="H223"/>
  <c r="D223"/>
  <c r="P222"/>
  <c r="O222"/>
  <c r="H222"/>
  <c r="D222"/>
  <c r="P221"/>
  <c r="O221"/>
  <c r="H221"/>
  <c r="D221"/>
  <c r="P220"/>
  <c r="O220"/>
  <c r="H220"/>
  <c r="D220"/>
  <c r="P219"/>
  <c r="O219"/>
  <c r="H219"/>
  <c r="D219"/>
  <c r="P218"/>
  <c r="O218"/>
  <c r="H218"/>
  <c r="D218"/>
  <c r="P217"/>
  <c r="O217"/>
  <c r="H217"/>
  <c r="D217"/>
  <c r="P216"/>
  <c r="O216"/>
  <c r="H216"/>
  <c r="D216"/>
  <c r="P215"/>
  <c r="O215"/>
  <c r="H215"/>
  <c r="D215"/>
  <c r="P214"/>
  <c r="O214"/>
  <c r="H214"/>
  <c r="D214"/>
  <c r="P213"/>
  <c r="O213"/>
  <c r="H213"/>
  <c r="D213"/>
  <c r="P212"/>
  <c r="O212"/>
  <c r="H212"/>
  <c r="D212"/>
  <c r="P211"/>
  <c r="O211"/>
  <c r="H211"/>
  <c r="D211"/>
  <c r="P210"/>
  <c r="O210"/>
  <c r="H210"/>
  <c r="D210"/>
  <c r="P209"/>
  <c r="O209"/>
  <c r="H209"/>
  <c r="D209"/>
  <c r="P208"/>
  <c r="O208"/>
  <c r="H208"/>
  <c r="D208"/>
  <c r="P207"/>
  <c r="O207"/>
  <c r="H207"/>
  <c r="D207"/>
  <c r="P206"/>
  <c r="O206"/>
  <c r="H206"/>
  <c r="D206"/>
  <c r="P205"/>
  <c r="O205"/>
  <c r="H205"/>
  <c r="D205"/>
  <c r="P204"/>
  <c r="O204"/>
  <c r="H204"/>
  <c r="D204"/>
  <c r="P203"/>
  <c r="O203"/>
  <c r="H203"/>
  <c r="D203"/>
  <c r="P202"/>
  <c r="O202"/>
  <c r="H202"/>
  <c r="D202"/>
  <c r="P201"/>
  <c r="O201"/>
  <c r="H201"/>
  <c r="D201"/>
  <c r="P200"/>
  <c r="O200"/>
  <c r="H200"/>
  <c r="D200"/>
  <c r="P199"/>
  <c r="O199"/>
  <c r="H199"/>
  <c r="D199"/>
  <c r="P198"/>
  <c r="O198"/>
  <c r="H198"/>
  <c r="D198"/>
  <c r="P197"/>
  <c r="O197"/>
  <c r="H197"/>
  <c r="D197"/>
  <c r="P196"/>
  <c r="O196"/>
  <c r="H196"/>
  <c r="D196"/>
  <c r="P195"/>
  <c r="O195"/>
  <c r="H195"/>
  <c r="D195"/>
  <c r="P194"/>
  <c r="O194"/>
  <c r="H194"/>
  <c r="D194"/>
  <c r="P193"/>
  <c r="O193"/>
  <c r="H193"/>
  <c r="D193"/>
  <c r="P192"/>
  <c r="O192"/>
  <c r="H192"/>
  <c r="D192"/>
  <c r="P191"/>
  <c r="O191"/>
  <c r="H191"/>
  <c r="D191"/>
  <c r="P190"/>
  <c r="O190"/>
  <c r="H190"/>
  <c r="D190"/>
  <c r="P189"/>
  <c r="O189"/>
  <c r="H189"/>
  <c r="D189"/>
  <c r="P188"/>
  <c r="O188"/>
  <c r="H188"/>
  <c r="D188"/>
  <c r="P187"/>
  <c r="O187"/>
  <c r="H187"/>
  <c r="D187"/>
  <c r="P186"/>
  <c r="O186"/>
  <c r="H186"/>
  <c r="D186"/>
  <c r="P185"/>
  <c r="O185"/>
  <c r="H185"/>
  <c r="D185"/>
  <c r="P184"/>
  <c r="O184"/>
  <c r="H184"/>
  <c r="D184"/>
  <c r="P183"/>
  <c r="O183"/>
  <c r="H183"/>
  <c r="D183"/>
  <c r="P182"/>
  <c r="O182"/>
  <c r="H182"/>
  <c r="D182"/>
  <c r="P181"/>
  <c r="O181"/>
  <c r="H181"/>
  <c r="D181"/>
  <c r="P180"/>
  <c r="O180"/>
  <c r="H180"/>
  <c r="D180"/>
  <c r="P179"/>
  <c r="O179"/>
  <c r="H179"/>
  <c r="D179"/>
  <c r="P178"/>
  <c r="O178"/>
  <c r="H178"/>
  <c r="D178"/>
  <c r="P177"/>
  <c r="O177"/>
  <c r="H177"/>
  <c r="D177"/>
  <c r="P176"/>
  <c r="O176"/>
  <c r="H176"/>
  <c r="D176"/>
  <c r="P175"/>
  <c r="O175"/>
  <c r="H175"/>
  <c r="D175"/>
  <c r="P174"/>
  <c r="O174"/>
  <c r="H174"/>
  <c r="D174"/>
  <c r="P173"/>
  <c r="O173"/>
  <c r="H173"/>
  <c r="D173"/>
  <c r="P172"/>
  <c r="O172"/>
  <c r="H172"/>
  <c r="D172"/>
  <c r="P171"/>
  <c r="O171"/>
  <c r="H171"/>
  <c r="D171"/>
  <c r="P170"/>
  <c r="O170"/>
  <c r="H170"/>
  <c r="D170"/>
  <c r="P169"/>
  <c r="O169"/>
  <c r="H169"/>
  <c r="D169"/>
  <c r="P168"/>
  <c r="O168"/>
  <c r="H168"/>
  <c r="D168"/>
  <c r="P167"/>
  <c r="O167"/>
  <c r="H167"/>
  <c r="D167"/>
  <c r="P166"/>
  <c r="O166"/>
  <c r="H166"/>
  <c r="D166"/>
  <c r="P165"/>
  <c r="O165"/>
  <c r="H165"/>
  <c r="D165"/>
  <c r="P164"/>
  <c r="O164"/>
  <c r="H164"/>
  <c r="D164"/>
  <c r="P163"/>
  <c r="O163"/>
  <c r="H163"/>
  <c r="D163"/>
  <c r="P162"/>
  <c r="O162"/>
  <c r="H162"/>
  <c r="D162"/>
  <c r="P161"/>
  <c r="O161"/>
  <c r="H161"/>
  <c r="D161"/>
  <c r="P160"/>
  <c r="O160"/>
  <c r="H160"/>
  <c r="D160"/>
  <c r="P159"/>
  <c r="O159"/>
  <c r="H159"/>
  <c r="D159"/>
  <c r="P158"/>
  <c r="O158"/>
  <c r="H158"/>
  <c r="D158"/>
  <c r="P157"/>
  <c r="O157"/>
  <c r="H157"/>
  <c r="D157"/>
  <c r="P156"/>
  <c r="O156"/>
  <c r="H156"/>
  <c r="D156"/>
  <c r="P155"/>
  <c r="O155"/>
  <c r="H155"/>
  <c r="D155"/>
  <c r="P154"/>
  <c r="O154"/>
  <c r="H154"/>
  <c r="D154"/>
  <c r="P153"/>
  <c r="O153"/>
  <c r="H153"/>
  <c r="D153"/>
  <c r="P152"/>
  <c r="O152"/>
  <c r="H152"/>
  <c r="D152"/>
  <c r="P151"/>
  <c r="O151"/>
  <c r="H151"/>
  <c r="D151"/>
  <c r="P150"/>
  <c r="O150"/>
  <c r="H150"/>
  <c r="D150"/>
  <c r="P149"/>
  <c r="O149"/>
  <c r="H149"/>
  <c r="D149"/>
  <c r="P148"/>
  <c r="O148"/>
  <c r="H148"/>
  <c r="D148"/>
  <c r="P147"/>
  <c r="O147"/>
  <c r="H147"/>
  <c r="D147"/>
  <c r="P146"/>
  <c r="O146"/>
  <c r="H146"/>
  <c r="D146"/>
  <c r="P145"/>
  <c r="O145"/>
  <c r="H145"/>
  <c r="D145"/>
  <c r="P144"/>
  <c r="O144"/>
  <c r="H144"/>
  <c r="D144"/>
  <c r="P143"/>
  <c r="O143"/>
  <c r="H143"/>
  <c r="D143"/>
  <c r="P142"/>
  <c r="O142"/>
  <c r="H142"/>
  <c r="D142"/>
  <c r="P141"/>
  <c r="O141"/>
  <c r="H141"/>
  <c r="D141"/>
  <c r="P140"/>
  <c r="O140"/>
  <c r="H140"/>
  <c r="D140"/>
  <c r="P139"/>
  <c r="O139"/>
  <c r="H139"/>
  <c r="D139"/>
  <c r="P138"/>
  <c r="O138"/>
  <c r="H138"/>
  <c r="D138"/>
  <c r="P137"/>
  <c r="O137"/>
  <c r="H137"/>
  <c r="D137"/>
  <c r="P136"/>
  <c r="O136"/>
  <c r="H136"/>
  <c r="D136"/>
  <c r="P135"/>
  <c r="O135"/>
  <c r="H135"/>
  <c r="D135"/>
  <c r="P134"/>
  <c r="O134"/>
  <c r="H134"/>
  <c r="D134"/>
  <c r="P133"/>
  <c r="O133"/>
  <c r="H133"/>
  <c r="D133"/>
  <c r="P132"/>
  <c r="O132"/>
  <c r="H132"/>
  <c r="D132"/>
  <c r="P131"/>
  <c r="O131"/>
  <c r="H131"/>
  <c r="D131"/>
  <c r="P130"/>
  <c r="O130"/>
  <c r="H130"/>
  <c r="D130"/>
  <c r="P129"/>
  <c r="O129"/>
  <c r="H129"/>
  <c r="D129"/>
  <c r="P128"/>
  <c r="O128"/>
  <c r="H128"/>
  <c r="D128"/>
  <c r="P127"/>
  <c r="O127"/>
  <c r="H127"/>
  <c r="D127"/>
  <c r="P126"/>
  <c r="O126"/>
  <c r="H126"/>
  <c r="D126"/>
  <c r="P125"/>
  <c r="O125"/>
  <c r="H125"/>
  <c r="D125"/>
  <c r="P124"/>
  <c r="O124"/>
  <c r="H124"/>
  <c r="D124"/>
  <c r="P123"/>
  <c r="O123"/>
  <c r="H123"/>
  <c r="D123"/>
  <c r="P122"/>
  <c r="O122"/>
  <c r="H122"/>
  <c r="D122"/>
  <c r="P121"/>
  <c r="O121"/>
  <c r="H121"/>
  <c r="D121"/>
  <c r="P120"/>
  <c r="O120"/>
  <c r="H120"/>
  <c r="D120"/>
  <c r="P119"/>
  <c r="O119"/>
  <c r="H119"/>
  <c r="D119"/>
  <c r="P118"/>
  <c r="O118"/>
  <c r="H118"/>
  <c r="D118"/>
  <c r="P117"/>
  <c r="O117"/>
  <c r="H117"/>
  <c r="D117"/>
  <c r="P116"/>
  <c r="O116"/>
  <c r="H116"/>
  <c r="D116"/>
  <c r="P115"/>
  <c r="O115"/>
  <c r="H115"/>
  <c r="D115"/>
  <c r="P114"/>
  <c r="O114"/>
  <c r="H114"/>
  <c r="D114"/>
  <c r="P113"/>
  <c r="O113"/>
  <c r="H113"/>
  <c r="D113"/>
  <c r="P112"/>
  <c r="O112"/>
  <c r="H112"/>
  <c r="D112"/>
  <c r="P111"/>
  <c r="O111"/>
  <c r="H111"/>
  <c r="D111"/>
  <c r="P110"/>
  <c r="O110"/>
  <c r="H110"/>
  <c r="D110"/>
  <c r="P109"/>
  <c r="O109"/>
  <c r="H109"/>
  <c r="D109"/>
  <c r="P108"/>
  <c r="O108"/>
  <c r="H108"/>
  <c r="D108"/>
  <c r="P107"/>
  <c r="O107"/>
  <c r="H107"/>
  <c r="D107"/>
  <c r="P106"/>
  <c r="O106"/>
  <c r="H106"/>
  <c r="D106"/>
  <c r="P105"/>
  <c r="O105"/>
  <c r="H105"/>
  <c r="D105"/>
  <c r="P104"/>
  <c r="O104"/>
  <c r="H104"/>
  <c r="D104"/>
  <c r="P103"/>
  <c r="O103"/>
  <c r="H103"/>
  <c r="D103"/>
  <c r="P102"/>
  <c r="O102"/>
  <c r="H102"/>
  <c r="D102"/>
  <c r="P101"/>
  <c r="O101"/>
  <c r="H101"/>
  <c r="D101"/>
  <c r="P100"/>
  <c r="O100"/>
  <c r="H100"/>
  <c r="D100"/>
  <c r="P99"/>
  <c r="O99"/>
  <c r="H99"/>
  <c r="D99"/>
  <c r="P98"/>
  <c r="O98"/>
  <c r="H98"/>
  <c r="D98"/>
  <c r="P97"/>
  <c r="O97"/>
  <c r="H97"/>
  <c r="D97"/>
  <c r="P96"/>
  <c r="O96"/>
  <c r="H96"/>
  <c r="D96"/>
  <c r="P95"/>
  <c r="O95"/>
  <c r="H95"/>
  <c r="D95"/>
  <c r="P94"/>
  <c r="O94"/>
  <c r="H94"/>
  <c r="D94"/>
  <c r="P93"/>
  <c r="O93"/>
  <c r="H93"/>
  <c r="D93"/>
  <c r="P92"/>
  <c r="O92"/>
  <c r="H92"/>
  <c r="D92"/>
  <c r="P91"/>
  <c r="O91"/>
  <c r="H91"/>
  <c r="D91"/>
  <c r="P90"/>
  <c r="O90"/>
  <c r="H90"/>
  <c r="D90"/>
  <c r="P89"/>
  <c r="O89"/>
  <c r="H89"/>
  <c r="D89"/>
  <c r="P88"/>
  <c r="O88"/>
  <c r="H88"/>
  <c r="D88"/>
  <c r="P87"/>
  <c r="O87"/>
  <c r="H87"/>
  <c r="D87"/>
  <c r="P86"/>
  <c r="O86"/>
  <c r="H86"/>
  <c r="D86"/>
  <c r="P85"/>
  <c r="O85"/>
  <c r="H85"/>
  <c r="D85"/>
  <c r="P84"/>
  <c r="O84"/>
  <c r="H84"/>
  <c r="D84"/>
  <c r="P83"/>
  <c r="O83"/>
  <c r="H83"/>
  <c r="D83"/>
  <c r="P82"/>
  <c r="O82"/>
  <c r="H82"/>
  <c r="D82"/>
  <c r="P81"/>
  <c r="O81"/>
  <c r="H81"/>
  <c r="D81"/>
  <c r="P80"/>
  <c r="O80"/>
  <c r="H80"/>
  <c r="D80"/>
  <c r="P79"/>
  <c r="O79"/>
  <c r="H79"/>
  <c r="D79"/>
  <c r="P78"/>
  <c r="O78"/>
  <c r="H78"/>
  <c r="D78"/>
  <c r="P77"/>
  <c r="O77"/>
  <c r="H77"/>
  <c r="D77"/>
  <c r="P76"/>
  <c r="O76"/>
  <c r="H76"/>
  <c r="D76"/>
  <c r="P75"/>
  <c r="O75"/>
  <c r="H75"/>
  <c r="D75"/>
  <c r="P74"/>
  <c r="O74"/>
  <c r="H74"/>
  <c r="D74"/>
  <c r="P73"/>
  <c r="O73"/>
  <c r="H73"/>
  <c r="D73"/>
  <c r="P72"/>
  <c r="O72"/>
  <c r="H72"/>
  <c r="D72"/>
  <c r="P71"/>
  <c r="O71"/>
  <c r="H71"/>
  <c r="D71"/>
  <c r="P70"/>
  <c r="O70"/>
  <c r="H70"/>
  <c r="D70"/>
  <c r="P69"/>
  <c r="O69"/>
  <c r="H69"/>
  <c r="D69"/>
  <c r="P68"/>
  <c r="O68"/>
  <c r="H68"/>
  <c r="D68"/>
  <c r="P67"/>
  <c r="O67"/>
  <c r="H67"/>
  <c r="D67"/>
  <c r="P66"/>
  <c r="O66"/>
  <c r="H66"/>
  <c r="D66"/>
  <c r="P65"/>
  <c r="O65"/>
  <c r="H65"/>
  <c r="D65"/>
  <c r="P64"/>
  <c r="O64"/>
  <c r="H64"/>
  <c r="D64"/>
  <c r="P63"/>
  <c r="O63"/>
  <c r="H63"/>
  <c r="D63"/>
  <c r="P62"/>
  <c r="O62"/>
  <c r="H62"/>
  <c r="D62"/>
  <c r="P61"/>
  <c r="O61"/>
  <c r="H61"/>
  <c r="D61"/>
  <c r="P60"/>
  <c r="O60"/>
  <c r="H60"/>
  <c r="D60"/>
  <c r="P59"/>
  <c r="O59"/>
  <c r="H59"/>
  <c r="D59"/>
  <c r="P58"/>
  <c r="O58"/>
  <c r="H58"/>
  <c r="D58"/>
  <c r="P57"/>
  <c r="O57"/>
  <c r="H57"/>
  <c r="D57"/>
  <c r="P56"/>
  <c r="O56"/>
  <c r="H56"/>
  <c r="D56"/>
  <c r="P55"/>
  <c r="O55"/>
  <c r="H55"/>
  <c r="D55"/>
  <c r="P54"/>
  <c r="O54"/>
  <c r="H54"/>
  <c r="D54"/>
  <c r="P53"/>
  <c r="O53"/>
  <c r="H53"/>
  <c r="D53"/>
  <c r="P52"/>
  <c r="O52"/>
  <c r="H52"/>
  <c r="D52"/>
  <c r="P51"/>
  <c r="O51"/>
  <c r="H51"/>
  <c r="D51"/>
  <c r="P50"/>
  <c r="O50"/>
  <c r="H50"/>
  <c r="D50"/>
  <c r="P49"/>
  <c r="O49"/>
  <c r="H49"/>
  <c r="D49"/>
  <c r="P48"/>
  <c r="O48"/>
  <c r="H48"/>
  <c r="D48"/>
  <c r="P47"/>
  <c r="O47"/>
  <c r="H47"/>
  <c r="D47"/>
  <c r="P46"/>
  <c r="O46"/>
  <c r="H46"/>
  <c r="D46"/>
  <c r="P45"/>
  <c r="O45"/>
  <c r="H45"/>
  <c r="D45"/>
  <c r="P44"/>
  <c r="O44"/>
  <c r="H44"/>
  <c r="D44"/>
  <c r="P43"/>
  <c r="O43"/>
  <c r="H43"/>
  <c r="D43"/>
  <c r="P42"/>
  <c r="O42"/>
  <c r="H42"/>
  <c r="D42"/>
  <c r="P41"/>
  <c r="O41"/>
  <c r="H41"/>
  <c r="D41"/>
  <c r="P40"/>
  <c r="O40"/>
  <c r="H40"/>
  <c r="D40"/>
  <c r="P39"/>
  <c r="O39"/>
  <c r="H39"/>
  <c r="D39"/>
  <c r="P38"/>
  <c r="O38"/>
  <c r="H38"/>
  <c r="D38"/>
  <c r="P37"/>
  <c r="O37"/>
  <c r="H37"/>
  <c r="D37"/>
  <c r="P36"/>
  <c r="O36"/>
  <c r="H36"/>
  <c r="D36"/>
  <c r="P35"/>
  <c r="O35"/>
  <c r="H35"/>
  <c r="D35"/>
  <c r="P34"/>
  <c r="O34"/>
  <c r="H34"/>
  <c r="D34"/>
  <c r="P33"/>
  <c r="O33"/>
  <c r="H33"/>
  <c r="D33"/>
  <c r="P32"/>
  <c r="O32"/>
  <c r="H32"/>
  <c r="D32"/>
  <c r="P31"/>
  <c r="O31"/>
  <c r="H31"/>
  <c r="D31"/>
  <c r="P30"/>
  <c r="O30"/>
  <c r="H30"/>
  <c r="D30"/>
  <c r="P29"/>
  <c r="O29"/>
  <c r="H29"/>
  <c r="D29"/>
  <c r="P28"/>
  <c r="O28"/>
  <c r="H28"/>
  <c r="D28"/>
  <c r="P27"/>
  <c r="O27"/>
  <c r="H27"/>
  <c r="D27"/>
  <c r="P26"/>
  <c r="O26"/>
  <c r="H26"/>
  <c r="D26"/>
  <c r="P25"/>
  <c r="O25"/>
  <c r="H25"/>
  <c r="D25"/>
  <c r="P24"/>
  <c r="O24"/>
  <c r="H24"/>
  <c r="D24"/>
  <c r="P23"/>
  <c r="O23"/>
  <c r="H23"/>
  <c r="D23"/>
  <c r="P22"/>
  <c r="O22"/>
  <c r="H22"/>
  <c r="D22"/>
  <c r="P21"/>
  <c r="O21"/>
  <c r="H21"/>
  <c r="D21"/>
  <c r="P20"/>
  <c r="O20"/>
  <c r="H20"/>
  <c r="D20"/>
  <c r="P19"/>
  <c r="O19"/>
  <c r="H19"/>
  <c r="D19"/>
  <c r="P18"/>
  <c r="O18"/>
  <c r="H18"/>
  <c r="D18"/>
  <c r="P17"/>
  <c r="O17"/>
  <c r="H17"/>
  <c r="D17"/>
  <c r="P16"/>
  <c r="O16"/>
  <c r="H16"/>
  <c r="D16"/>
  <c r="P15"/>
  <c r="O15"/>
  <c r="H15"/>
  <c r="D15"/>
  <c r="P14"/>
  <c r="O14"/>
  <c r="H14"/>
  <c r="D14"/>
  <c r="P13"/>
  <c r="O13"/>
  <c r="H13"/>
  <c r="D13"/>
  <c r="P12"/>
  <c r="O12"/>
  <c r="H12"/>
  <c r="D12"/>
  <c r="P11"/>
  <c r="O11"/>
  <c r="H11"/>
  <c r="D11"/>
  <c r="P10"/>
  <c r="O10"/>
  <c r="H10"/>
  <c r="D10"/>
  <c r="P9"/>
  <c r="O9"/>
  <c r="H9"/>
  <c r="D9"/>
  <c r="P8"/>
  <c r="O8"/>
  <c r="H8"/>
  <c r="D8"/>
  <c r="P7"/>
  <c r="O7"/>
  <c r="H7"/>
  <c r="D7"/>
  <c r="P6"/>
  <c r="O6"/>
  <c r="H6"/>
  <c r="D6"/>
  <c r="P5"/>
  <c r="O5"/>
  <c r="H5"/>
  <c r="D5"/>
  <c r="P4"/>
  <c r="O4"/>
  <c r="H4"/>
  <c r="D4"/>
  <c r="P3"/>
  <c r="O3"/>
  <c r="H3"/>
  <c r="D3"/>
  <c r="P449" i="29"/>
  <c r="H449"/>
  <c r="F449"/>
  <c r="O449" s="1"/>
  <c r="D449"/>
  <c r="P448"/>
  <c r="H448"/>
  <c r="F448"/>
  <c r="O448" s="1"/>
  <c r="D448"/>
  <c r="P447"/>
  <c r="H447"/>
  <c r="F447"/>
  <c r="O447" s="1"/>
  <c r="D447"/>
  <c r="P446"/>
  <c r="H446"/>
  <c r="F446"/>
  <c r="O446" s="1"/>
  <c r="D446"/>
  <c r="P445"/>
  <c r="H445"/>
  <c r="F445"/>
  <c r="O445" s="1"/>
  <c r="D445"/>
  <c r="P444"/>
  <c r="H444"/>
  <c r="F444"/>
  <c r="O444" s="1"/>
  <c r="D444"/>
  <c r="P443"/>
  <c r="H443"/>
  <c r="F443"/>
  <c r="O443" s="1"/>
  <c r="D443"/>
  <c r="P442"/>
  <c r="H442"/>
  <c r="F442"/>
  <c r="O442" s="1"/>
  <c r="D442"/>
  <c r="P441"/>
  <c r="H441"/>
  <c r="F441"/>
  <c r="O441" s="1"/>
  <c r="D441"/>
  <c r="P440"/>
  <c r="H440"/>
  <c r="F440"/>
  <c r="O440" s="1"/>
  <c r="D440"/>
  <c r="P439"/>
  <c r="H439"/>
  <c r="F439"/>
  <c r="O439" s="1"/>
  <c r="D439"/>
  <c r="P438"/>
  <c r="H438"/>
  <c r="F438"/>
  <c r="O438" s="1"/>
  <c r="D438"/>
  <c r="P437"/>
  <c r="H437"/>
  <c r="F437"/>
  <c r="O437" s="1"/>
  <c r="D437"/>
  <c r="P436"/>
  <c r="H436"/>
  <c r="F436"/>
  <c r="O436" s="1"/>
  <c r="D436"/>
  <c r="P435"/>
  <c r="H435"/>
  <c r="F435"/>
  <c r="O435" s="1"/>
  <c r="D435"/>
  <c r="P434"/>
  <c r="H434"/>
  <c r="F434"/>
  <c r="O434" s="1"/>
  <c r="D434"/>
  <c r="P433"/>
  <c r="H433"/>
  <c r="F433"/>
  <c r="O433" s="1"/>
  <c r="D433"/>
  <c r="P432"/>
  <c r="H432"/>
  <c r="F432"/>
  <c r="O432" s="1"/>
  <c r="D432"/>
  <c r="P431"/>
  <c r="H431"/>
  <c r="F431"/>
  <c r="O431" s="1"/>
  <c r="D431"/>
  <c r="P430"/>
  <c r="H430"/>
  <c r="F430"/>
  <c r="O430" s="1"/>
  <c r="D430"/>
  <c r="P429"/>
  <c r="H429"/>
  <c r="F429"/>
  <c r="O429" s="1"/>
  <c r="D429"/>
  <c r="P428"/>
  <c r="H428"/>
  <c r="F428"/>
  <c r="O428" s="1"/>
  <c r="D428"/>
  <c r="P427"/>
  <c r="H427"/>
  <c r="F427"/>
  <c r="O427" s="1"/>
  <c r="D427"/>
  <c r="P426"/>
  <c r="H426"/>
  <c r="F426"/>
  <c r="O426" s="1"/>
  <c r="D426"/>
  <c r="P425"/>
  <c r="H425"/>
  <c r="F425"/>
  <c r="O425" s="1"/>
  <c r="D425"/>
  <c r="P424"/>
  <c r="H424"/>
  <c r="F424"/>
  <c r="O424" s="1"/>
  <c r="D424"/>
  <c r="P423"/>
  <c r="H423"/>
  <c r="F423"/>
  <c r="O423" s="1"/>
  <c r="D423"/>
  <c r="P422"/>
  <c r="H422"/>
  <c r="F422"/>
  <c r="O422" s="1"/>
  <c r="D422"/>
  <c r="P421"/>
  <c r="H421"/>
  <c r="F421"/>
  <c r="O421" s="1"/>
  <c r="D421"/>
  <c r="P420"/>
  <c r="H420"/>
  <c r="F420"/>
  <c r="O420" s="1"/>
  <c r="D420"/>
  <c r="P419"/>
  <c r="H419"/>
  <c r="F419"/>
  <c r="O419" s="1"/>
  <c r="D419"/>
  <c r="P418"/>
  <c r="H418"/>
  <c r="F418"/>
  <c r="O418" s="1"/>
  <c r="D418"/>
  <c r="P417"/>
  <c r="H417"/>
  <c r="F417"/>
  <c r="O417" s="1"/>
  <c r="D417"/>
  <c r="P416"/>
  <c r="H416"/>
  <c r="F416"/>
  <c r="O416" s="1"/>
  <c r="D416"/>
  <c r="P415"/>
  <c r="H415"/>
  <c r="F415"/>
  <c r="O415" s="1"/>
  <c r="D415"/>
  <c r="P414"/>
  <c r="H414"/>
  <c r="F414"/>
  <c r="O414" s="1"/>
  <c r="D414"/>
  <c r="P413"/>
  <c r="H413"/>
  <c r="F413"/>
  <c r="O413" s="1"/>
  <c r="D413"/>
  <c r="P412"/>
  <c r="H412"/>
  <c r="F412"/>
  <c r="O412" s="1"/>
  <c r="D412"/>
  <c r="P411"/>
  <c r="H411"/>
  <c r="F411"/>
  <c r="O411" s="1"/>
  <c r="D411"/>
  <c r="P410"/>
  <c r="H410"/>
  <c r="F410"/>
  <c r="O410" s="1"/>
  <c r="D410"/>
  <c r="P409"/>
  <c r="H409"/>
  <c r="F409"/>
  <c r="O409" s="1"/>
  <c r="D409"/>
  <c r="P408"/>
  <c r="H408"/>
  <c r="F408"/>
  <c r="O408" s="1"/>
  <c r="D408"/>
  <c r="P407"/>
  <c r="H407"/>
  <c r="F407"/>
  <c r="O407" s="1"/>
  <c r="D407"/>
  <c r="P406"/>
  <c r="H406"/>
  <c r="F406"/>
  <c r="O406" s="1"/>
  <c r="D406"/>
  <c r="P405"/>
  <c r="H405"/>
  <c r="F405"/>
  <c r="O405" s="1"/>
  <c r="D405"/>
  <c r="P404"/>
  <c r="H404"/>
  <c r="F404"/>
  <c r="O404" s="1"/>
  <c r="D404"/>
  <c r="P403"/>
  <c r="H403"/>
  <c r="F403"/>
  <c r="O403" s="1"/>
  <c r="D403"/>
  <c r="P402"/>
  <c r="H402"/>
  <c r="F402"/>
  <c r="O402" s="1"/>
  <c r="D402"/>
  <c r="P401"/>
  <c r="H401"/>
  <c r="F401"/>
  <c r="O401" s="1"/>
  <c r="D401"/>
  <c r="P400"/>
  <c r="H400"/>
  <c r="F400"/>
  <c r="O400" s="1"/>
  <c r="D400"/>
  <c r="P399"/>
  <c r="H399"/>
  <c r="F399"/>
  <c r="O399" s="1"/>
  <c r="D399"/>
  <c r="P398"/>
  <c r="H398"/>
  <c r="F398"/>
  <c r="O398" s="1"/>
  <c r="D398"/>
  <c r="P397"/>
  <c r="H397"/>
  <c r="F397"/>
  <c r="O397" s="1"/>
  <c r="D397"/>
  <c r="P396"/>
  <c r="H396"/>
  <c r="F396"/>
  <c r="O396" s="1"/>
  <c r="D396"/>
  <c r="P395"/>
  <c r="H395"/>
  <c r="F395"/>
  <c r="O395" s="1"/>
  <c r="D395"/>
  <c r="P394"/>
  <c r="H394"/>
  <c r="F394"/>
  <c r="O394" s="1"/>
  <c r="D394"/>
  <c r="P393"/>
  <c r="H393"/>
  <c r="F393"/>
  <c r="O393" s="1"/>
  <c r="D393"/>
  <c r="P392"/>
  <c r="H392"/>
  <c r="F392"/>
  <c r="O392" s="1"/>
  <c r="D392"/>
  <c r="P391"/>
  <c r="H391"/>
  <c r="F391"/>
  <c r="O391" s="1"/>
  <c r="D391"/>
  <c r="P390"/>
  <c r="H390"/>
  <c r="F390"/>
  <c r="O390" s="1"/>
  <c r="D390"/>
  <c r="P389"/>
  <c r="H389"/>
  <c r="F389"/>
  <c r="O389" s="1"/>
  <c r="D389"/>
  <c r="P388"/>
  <c r="H388"/>
  <c r="F388"/>
  <c r="O388" s="1"/>
  <c r="D388"/>
  <c r="P387"/>
  <c r="H387"/>
  <c r="F387"/>
  <c r="O387" s="1"/>
  <c r="D387"/>
  <c r="P386"/>
  <c r="H386"/>
  <c r="F386"/>
  <c r="O386" s="1"/>
  <c r="D386"/>
  <c r="P385"/>
  <c r="H385"/>
  <c r="F385"/>
  <c r="O385" s="1"/>
  <c r="D385"/>
  <c r="P384"/>
  <c r="H384"/>
  <c r="F384"/>
  <c r="O384" s="1"/>
  <c r="D384"/>
  <c r="P383"/>
  <c r="H383"/>
  <c r="F383"/>
  <c r="O383" s="1"/>
  <c r="D383"/>
  <c r="P382"/>
  <c r="H382"/>
  <c r="F382"/>
  <c r="O382" s="1"/>
  <c r="D382"/>
  <c r="P381"/>
  <c r="H381"/>
  <c r="F381"/>
  <c r="O381" s="1"/>
  <c r="D381"/>
  <c r="P380"/>
  <c r="H380"/>
  <c r="F380"/>
  <c r="O380" s="1"/>
  <c r="D380"/>
  <c r="P379"/>
  <c r="H379"/>
  <c r="F379"/>
  <c r="O379" s="1"/>
  <c r="D379"/>
  <c r="P378"/>
  <c r="H378"/>
  <c r="F378"/>
  <c r="O378" s="1"/>
  <c r="D378"/>
  <c r="P377"/>
  <c r="H377"/>
  <c r="F377"/>
  <c r="O377" s="1"/>
  <c r="D377"/>
  <c r="P376"/>
  <c r="H376"/>
  <c r="F376"/>
  <c r="O376" s="1"/>
  <c r="D376"/>
  <c r="P375"/>
  <c r="H375"/>
  <c r="F375"/>
  <c r="O375" s="1"/>
  <c r="D375"/>
  <c r="P374"/>
  <c r="H374"/>
  <c r="F374"/>
  <c r="O374" s="1"/>
  <c r="D374"/>
  <c r="P373"/>
  <c r="H373"/>
  <c r="F373"/>
  <c r="O373" s="1"/>
  <c r="D373"/>
  <c r="P372"/>
  <c r="H372"/>
  <c r="F372"/>
  <c r="O372" s="1"/>
  <c r="D372"/>
  <c r="P371"/>
  <c r="H371"/>
  <c r="F371"/>
  <c r="O371" s="1"/>
  <c r="D371"/>
  <c r="P370"/>
  <c r="H370"/>
  <c r="F370"/>
  <c r="O370" s="1"/>
  <c r="D370"/>
  <c r="P369"/>
  <c r="H369"/>
  <c r="F369"/>
  <c r="O369" s="1"/>
  <c r="D369"/>
  <c r="P368"/>
  <c r="H368"/>
  <c r="F368"/>
  <c r="O368" s="1"/>
  <c r="D368"/>
  <c r="P367"/>
  <c r="H367"/>
  <c r="F367"/>
  <c r="O367" s="1"/>
  <c r="D367"/>
  <c r="P366"/>
  <c r="H366"/>
  <c r="F366"/>
  <c r="O366" s="1"/>
  <c r="D366"/>
  <c r="P365"/>
  <c r="H365"/>
  <c r="F365"/>
  <c r="O365" s="1"/>
  <c r="D365"/>
  <c r="P364"/>
  <c r="H364"/>
  <c r="F364"/>
  <c r="O364" s="1"/>
  <c r="D364"/>
  <c r="P363"/>
  <c r="H363"/>
  <c r="F363"/>
  <c r="O363" s="1"/>
  <c r="D363"/>
  <c r="P362"/>
  <c r="H362"/>
  <c r="F362"/>
  <c r="O362" s="1"/>
  <c r="D362"/>
  <c r="P361"/>
  <c r="O361"/>
  <c r="H361"/>
  <c r="D361"/>
  <c r="P360"/>
  <c r="O360"/>
  <c r="H360"/>
  <c r="D360"/>
  <c r="P359"/>
  <c r="O359"/>
  <c r="H359"/>
  <c r="D359"/>
  <c r="P358"/>
  <c r="O358"/>
  <c r="H358"/>
  <c r="D358"/>
  <c r="P357"/>
  <c r="O357"/>
  <c r="H357"/>
  <c r="D357"/>
  <c r="P356"/>
  <c r="O356"/>
  <c r="H356"/>
  <c r="D356"/>
  <c r="P355"/>
  <c r="O355"/>
  <c r="H355"/>
  <c r="D355"/>
  <c r="P354"/>
  <c r="O354"/>
  <c r="H354"/>
  <c r="D354"/>
  <c r="P353"/>
  <c r="O353"/>
  <c r="H353"/>
  <c r="D353"/>
  <c r="P352"/>
  <c r="O352"/>
  <c r="H352"/>
  <c r="D352"/>
  <c r="P351"/>
  <c r="O351"/>
  <c r="H351"/>
  <c r="D351"/>
  <c r="P350"/>
  <c r="O350"/>
  <c r="H350"/>
  <c r="D350"/>
  <c r="P349"/>
  <c r="O349"/>
  <c r="H349"/>
  <c r="D349"/>
  <c r="P348"/>
  <c r="O348"/>
  <c r="H348"/>
  <c r="D348"/>
  <c r="P347"/>
  <c r="O347"/>
  <c r="H347"/>
  <c r="D347"/>
  <c r="P346"/>
  <c r="O346"/>
  <c r="H346"/>
  <c r="D346"/>
  <c r="P345"/>
  <c r="O345"/>
  <c r="H345"/>
  <c r="D345"/>
  <c r="P344"/>
  <c r="O344"/>
  <c r="H344"/>
  <c r="D344"/>
  <c r="P343"/>
  <c r="O343"/>
  <c r="H343"/>
  <c r="D343"/>
  <c r="P342"/>
  <c r="O342"/>
  <c r="H342"/>
  <c r="D342"/>
  <c r="P341"/>
  <c r="O341"/>
  <c r="H341"/>
  <c r="D341"/>
  <c r="P340"/>
  <c r="O340"/>
  <c r="H340"/>
  <c r="D340"/>
  <c r="P339"/>
  <c r="O339"/>
  <c r="H339"/>
  <c r="D339"/>
  <c r="P338"/>
  <c r="O338"/>
  <c r="H338"/>
  <c r="D338"/>
  <c r="P337"/>
  <c r="O337"/>
  <c r="H337"/>
  <c r="D337"/>
  <c r="P336"/>
  <c r="O336"/>
  <c r="H336"/>
  <c r="D336"/>
  <c r="P335"/>
  <c r="O335"/>
  <c r="H335"/>
  <c r="D335"/>
  <c r="P334"/>
  <c r="O334"/>
  <c r="H334"/>
  <c r="D334"/>
  <c r="P333"/>
  <c r="O333"/>
  <c r="H333"/>
  <c r="D333"/>
  <c r="P332"/>
  <c r="O332"/>
  <c r="H332"/>
  <c r="D332"/>
  <c r="P331"/>
  <c r="O331"/>
  <c r="H331"/>
  <c r="D331"/>
  <c r="P330"/>
  <c r="O330"/>
  <c r="H330"/>
  <c r="D330"/>
  <c r="P329"/>
  <c r="O329"/>
  <c r="H329"/>
  <c r="D329"/>
  <c r="P328"/>
  <c r="O328"/>
  <c r="H328"/>
  <c r="D328"/>
  <c r="P327"/>
  <c r="O327"/>
  <c r="H327"/>
  <c r="D327"/>
  <c r="P326"/>
  <c r="O326"/>
  <c r="H326"/>
  <c r="D326"/>
  <c r="P325"/>
  <c r="O325"/>
  <c r="H325"/>
  <c r="D325"/>
  <c r="P324"/>
  <c r="O324"/>
  <c r="H324"/>
  <c r="D324"/>
  <c r="P323"/>
  <c r="O323"/>
  <c r="H323"/>
  <c r="D323"/>
  <c r="P322"/>
  <c r="O322"/>
  <c r="H322"/>
  <c r="D322"/>
  <c r="P321"/>
  <c r="O321"/>
  <c r="H321"/>
  <c r="D321"/>
  <c r="P320"/>
  <c r="O320"/>
  <c r="H320"/>
  <c r="D320"/>
  <c r="P319"/>
  <c r="O319"/>
  <c r="H319"/>
  <c r="D319"/>
  <c r="P318"/>
  <c r="O318"/>
  <c r="H318"/>
  <c r="D318"/>
  <c r="P317"/>
  <c r="O317"/>
  <c r="H317"/>
  <c r="D317"/>
  <c r="P316"/>
  <c r="O316"/>
  <c r="H316"/>
  <c r="D316"/>
  <c r="P315"/>
  <c r="O315"/>
  <c r="H315"/>
  <c r="D315"/>
  <c r="P314"/>
  <c r="O314"/>
  <c r="H314"/>
  <c r="D314"/>
  <c r="P313"/>
  <c r="O313"/>
  <c r="H313"/>
  <c r="D313"/>
  <c r="P312"/>
  <c r="O312"/>
  <c r="H312"/>
  <c r="D312"/>
  <c r="P311"/>
  <c r="O311"/>
  <c r="H311"/>
  <c r="D311"/>
  <c r="P310"/>
  <c r="O310"/>
  <c r="H310"/>
  <c r="D310"/>
  <c r="P309"/>
  <c r="O309"/>
  <c r="H309"/>
  <c r="D309"/>
  <c r="P308"/>
  <c r="O308"/>
  <c r="H308"/>
  <c r="D308"/>
  <c r="P307"/>
  <c r="O307"/>
  <c r="H307"/>
  <c r="D307"/>
  <c r="P306"/>
  <c r="O306"/>
  <c r="H306"/>
  <c r="D306"/>
  <c r="P305"/>
  <c r="O305"/>
  <c r="H305"/>
  <c r="D305"/>
  <c r="P304"/>
  <c r="O304"/>
  <c r="H304"/>
  <c r="D304"/>
  <c r="P303"/>
  <c r="O303"/>
  <c r="H303"/>
  <c r="D303"/>
  <c r="P302"/>
  <c r="O302"/>
  <c r="H302"/>
  <c r="D302"/>
  <c r="P301"/>
  <c r="O301"/>
  <c r="H301"/>
  <c r="D301"/>
  <c r="P300"/>
  <c r="O300"/>
  <c r="H300"/>
  <c r="D300"/>
  <c r="P299"/>
  <c r="O299"/>
  <c r="H299"/>
  <c r="D299"/>
  <c r="P298"/>
  <c r="O298"/>
  <c r="H298"/>
  <c r="D298"/>
  <c r="P297"/>
  <c r="O297"/>
  <c r="H297"/>
  <c r="D297"/>
  <c r="P296"/>
  <c r="O296"/>
  <c r="H296"/>
  <c r="D296"/>
  <c r="P295"/>
  <c r="O295"/>
  <c r="H295"/>
  <c r="D295"/>
  <c r="P294"/>
  <c r="O294"/>
  <c r="H294"/>
  <c r="D294"/>
  <c r="P293"/>
  <c r="O293"/>
  <c r="H293"/>
  <c r="D293"/>
  <c r="P292"/>
  <c r="O292"/>
  <c r="H292"/>
  <c r="D292"/>
  <c r="P291"/>
  <c r="O291"/>
  <c r="H291"/>
  <c r="D291"/>
  <c r="P290"/>
  <c r="O290"/>
  <c r="H290"/>
  <c r="D290"/>
  <c r="P289"/>
  <c r="O289"/>
  <c r="H289"/>
  <c r="D289"/>
  <c r="P288"/>
  <c r="O288"/>
  <c r="H288"/>
  <c r="D288"/>
  <c r="P287"/>
  <c r="O287"/>
  <c r="H287"/>
  <c r="D287"/>
  <c r="P286"/>
  <c r="O286"/>
  <c r="H286"/>
  <c r="D286"/>
  <c r="P285"/>
  <c r="O285"/>
  <c r="H285"/>
  <c r="D285"/>
  <c r="P284"/>
  <c r="O284"/>
  <c r="H284"/>
  <c r="D284"/>
  <c r="P283"/>
  <c r="O283"/>
  <c r="H283"/>
  <c r="D283"/>
  <c r="P282"/>
  <c r="O282"/>
  <c r="H282"/>
  <c r="D282"/>
  <c r="P281"/>
  <c r="O281"/>
  <c r="H281"/>
  <c r="D281"/>
  <c r="P280"/>
  <c r="O280"/>
  <c r="H280"/>
  <c r="D280"/>
  <c r="P279"/>
  <c r="O279"/>
  <c r="H279"/>
  <c r="D279"/>
  <c r="P278"/>
  <c r="O278"/>
  <c r="H278"/>
  <c r="D278"/>
  <c r="P277"/>
  <c r="O277"/>
  <c r="H277"/>
  <c r="D277"/>
  <c r="P276"/>
  <c r="O276"/>
  <c r="H276"/>
  <c r="D276"/>
  <c r="P275"/>
  <c r="O275"/>
  <c r="H275"/>
  <c r="D275"/>
  <c r="P274"/>
  <c r="O274"/>
  <c r="H274"/>
  <c r="D274"/>
  <c r="P273"/>
  <c r="O273"/>
  <c r="H273"/>
  <c r="D273"/>
  <c r="P272"/>
  <c r="O272"/>
  <c r="H272"/>
  <c r="D272"/>
  <c r="P271"/>
  <c r="O271"/>
  <c r="H271"/>
  <c r="D271"/>
  <c r="P270"/>
  <c r="O270"/>
  <c r="H270"/>
  <c r="D270"/>
  <c r="P269"/>
  <c r="O269"/>
  <c r="H269"/>
  <c r="D269"/>
  <c r="P268"/>
  <c r="O268"/>
  <c r="H268"/>
  <c r="D268"/>
  <c r="P267"/>
  <c r="O267"/>
  <c r="H267"/>
  <c r="D267"/>
  <c r="P266"/>
  <c r="O266"/>
  <c r="H266"/>
  <c r="D266"/>
  <c r="P265"/>
  <c r="O265"/>
  <c r="H265"/>
  <c r="D265"/>
  <c r="P264"/>
  <c r="O264"/>
  <c r="H264"/>
  <c r="D264"/>
  <c r="P263"/>
  <c r="O263"/>
  <c r="H263"/>
  <c r="D263"/>
  <c r="P262"/>
  <c r="O262"/>
  <c r="H262"/>
  <c r="D262"/>
  <c r="P261"/>
  <c r="O261"/>
  <c r="H261"/>
  <c r="D261"/>
  <c r="P260"/>
  <c r="O260"/>
  <c r="H260"/>
  <c r="D260"/>
  <c r="P259"/>
  <c r="O259"/>
  <c r="H259"/>
  <c r="D259"/>
  <c r="P258"/>
  <c r="O258"/>
  <c r="H258"/>
  <c r="D258"/>
  <c r="P257"/>
  <c r="O257"/>
  <c r="H257"/>
  <c r="D257"/>
  <c r="P256"/>
  <c r="O256"/>
  <c r="H256"/>
  <c r="D256"/>
  <c r="P255"/>
  <c r="O255"/>
  <c r="H255"/>
  <c r="D255"/>
  <c r="P254"/>
  <c r="O254"/>
  <c r="H254"/>
  <c r="D254"/>
  <c r="P253"/>
  <c r="O253"/>
  <c r="H253"/>
  <c r="D253"/>
  <c r="P252"/>
  <c r="O252"/>
  <c r="H252"/>
  <c r="D252"/>
  <c r="P251"/>
  <c r="O251"/>
  <c r="H251"/>
  <c r="D251"/>
  <c r="P250"/>
  <c r="O250"/>
  <c r="H250"/>
  <c r="D250"/>
  <c r="P249"/>
  <c r="O249"/>
  <c r="H249"/>
  <c r="D249"/>
  <c r="P248"/>
  <c r="O248"/>
  <c r="H248"/>
  <c r="D248"/>
  <c r="P247"/>
  <c r="O247"/>
  <c r="H247"/>
  <c r="D247"/>
  <c r="P246"/>
  <c r="O246"/>
  <c r="H246"/>
  <c r="D246"/>
  <c r="P245"/>
  <c r="O245"/>
  <c r="H245"/>
  <c r="D245"/>
  <c r="P244"/>
  <c r="O244"/>
  <c r="H244"/>
  <c r="D244"/>
  <c r="P243"/>
  <c r="O243"/>
  <c r="H243"/>
  <c r="D243"/>
  <c r="P242"/>
  <c r="O242"/>
  <c r="H242"/>
  <c r="D242"/>
  <c r="P241"/>
  <c r="O241"/>
  <c r="H241"/>
  <c r="D241"/>
  <c r="P240"/>
  <c r="O240"/>
  <c r="H240"/>
  <c r="D240"/>
  <c r="P239"/>
  <c r="O239"/>
  <c r="H239"/>
  <c r="D239"/>
  <c r="P238"/>
  <c r="O238"/>
  <c r="H238"/>
  <c r="D238"/>
  <c r="P237"/>
  <c r="O237"/>
  <c r="H237"/>
  <c r="D237"/>
  <c r="P236"/>
  <c r="O236"/>
  <c r="H236"/>
  <c r="D236"/>
  <c r="P235"/>
  <c r="O235"/>
  <c r="H235"/>
  <c r="D235"/>
  <c r="P234"/>
  <c r="O234"/>
  <c r="H234"/>
  <c r="D234"/>
  <c r="P233"/>
  <c r="O233"/>
  <c r="H233"/>
  <c r="D233"/>
  <c r="P232"/>
  <c r="O232"/>
  <c r="H232"/>
  <c r="D232"/>
  <c r="P231"/>
  <c r="O231"/>
  <c r="H231"/>
  <c r="D231"/>
  <c r="P230"/>
  <c r="O230"/>
  <c r="H230"/>
  <c r="D230"/>
  <c r="P229"/>
  <c r="O229"/>
  <c r="H229"/>
  <c r="D229"/>
  <c r="P228"/>
  <c r="O228"/>
  <c r="H228"/>
  <c r="D228"/>
  <c r="P227"/>
  <c r="O227"/>
  <c r="H227"/>
  <c r="D227"/>
  <c r="P226"/>
  <c r="O226"/>
  <c r="H226"/>
  <c r="D226"/>
  <c r="P225"/>
  <c r="O225"/>
  <c r="H225"/>
  <c r="D225"/>
  <c r="P224"/>
  <c r="O224"/>
  <c r="H224"/>
  <c r="D224"/>
  <c r="P223"/>
  <c r="O223"/>
  <c r="H223"/>
  <c r="D223"/>
  <c r="P222"/>
  <c r="O222"/>
  <c r="H222"/>
  <c r="D222"/>
  <c r="P221"/>
  <c r="O221"/>
  <c r="H221"/>
  <c r="D221"/>
  <c r="P220"/>
  <c r="O220"/>
  <c r="H220"/>
  <c r="D220"/>
  <c r="P219"/>
  <c r="O219"/>
  <c r="H219"/>
  <c r="D219"/>
  <c r="P218"/>
  <c r="O218"/>
  <c r="H218"/>
  <c r="D218"/>
  <c r="P217"/>
  <c r="O217"/>
  <c r="H217"/>
  <c r="D217"/>
  <c r="P216"/>
  <c r="O216"/>
  <c r="H216"/>
  <c r="D216"/>
  <c r="P215"/>
  <c r="O215"/>
  <c r="H215"/>
  <c r="D215"/>
  <c r="P214"/>
  <c r="O214"/>
  <c r="H214"/>
  <c r="D214"/>
  <c r="P213"/>
  <c r="O213"/>
  <c r="H213"/>
  <c r="D213"/>
  <c r="P212"/>
  <c r="O212"/>
  <c r="H212"/>
  <c r="D212"/>
  <c r="P211"/>
  <c r="O211"/>
  <c r="H211"/>
  <c r="D211"/>
  <c r="P210"/>
  <c r="O210"/>
  <c r="H210"/>
  <c r="D210"/>
  <c r="P209"/>
  <c r="O209"/>
  <c r="H209"/>
  <c r="D209"/>
  <c r="P208"/>
  <c r="O208"/>
  <c r="H208"/>
  <c r="D208"/>
  <c r="P207"/>
  <c r="O207"/>
  <c r="H207"/>
  <c r="D207"/>
  <c r="P206"/>
  <c r="O206"/>
  <c r="H206"/>
  <c r="D206"/>
  <c r="P205"/>
  <c r="O205"/>
  <c r="H205"/>
  <c r="D205"/>
  <c r="P204"/>
  <c r="O204"/>
  <c r="H204"/>
  <c r="D204"/>
  <c r="P203"/>
  <c r="O203"/>
  <c r="H203"/>
  <c r="D203"/>
  <c r="P202"/>
  <c r="O202"/>
  <c r="H202"/>
  <c r="D202"/>
  <c r="P201"/>
  <c r="O201"/>
  <c r="H201"/>
  <c r="D201"/>
  <c r="P200"/>
  <c r="O200"/>
  <c r="H200"/>
  <c r="D200"/>
  <c r="P199"/>
  <c r="O199"/>
  <c r="H199"/>
  <c r="D199"/>
  <c r="P198"/>
  <c r="O198"/>
  <c r="H198"/>
  <c r="D198"/>
  <c r="P197"/>
  <c r="O197"/>
  <c r="H197"/>
  <c r="D197"/>
  <c r="P196"/>
  <c r="O196"/>
  <c r="H196"/>
  <c r="D196"/>
  <c r="P195"/>
  <c r="O195"/>
  <c r="H195"/>
  <c r="D195"/>
  <c r="P194"/>
  <c r="O194"/>
  <c r="H194"/>
  <c r="D194"/>
  <c r="P193"/>
  <c r="O193"/>
  <c r="H193"/>
  <c r="D193"/>
  <c r="P192"/>
  <c r="O192"/>
  <c r="H192"/>
  <c r="D192"/>
  <c r="P191"/>
  <c r="O191"/>
  <c r="H191"/>
  <c r="D191"/>
  <c r="P190"/>
  <c r="O190"/>
  <c r="H190"/>
  <c r="D190"/>
  <c r="P189"/>
  <c r="O189"/>
  <c r="H189"/>
  <c r="D189"/>
  <c r="P188"/>
  <c r="O188"/>
  <c r="H188"/>
  <c r="D188"/>
  <c r="P187"/>
  <c r="O187"/>
  <c r="H187"/>
  <c r="D187"/>
  <c r="P186"/>
  <c r="O186"/>
  <c r="H186"/>
  <c r="D186"/>
  <c r="P185"/>
  <c r="O185"/>
  <c r="H185"/>
  <c r="D185"/>
  <c r="P184"/>
  <c r="O184"/>
  <c r="H184"/>
  <c r="D184"/>
  <c r="P183"/>
  <c r="O183"/>
  <c r="H183"/>
  <c r="D183"/>
  <c r="P182"/>
  <c r="O182"/>
  <c r="H182"/>
  <c r="D182"/>
  <c r="P181"/>
  <c r="O181"/>
  <c r="H181"/>
  <c r="D181"/>
  <c r="P180"/>
  <c r="O180"/>
  <c r="H180"/>
  <c r="D180"/>
  <c r="P179"/>
  <c r="O179"/>
  <c r="H179"/>
  <c r="D179"/>
  <c r="P178"/>
  <c r="O178"/>
  <c r="H178"/>
  <c r="D178"/>
  <c r="P177"/>
  <c r="O177"/>
  <c r="H177"/>
  <c r="D177"/>
  <c r="P176"/>
  <c r="O176"/>
  <c r="H176"/>
  <c r="D176"/>
  <c r="P175"/>
  <c r="O175"/>
  <c r="H175"/>
  <c r="D175"/>
  <c r="P174"/>
  <c r="O174"/>
  <c r="H174"/>
  <c r="D174"/>
  <c r="P173"/>
  <c r="O173"/>
  <c r="H173"/>
  <c r="D173"/>
  <c r="P172"/>
  <c r="O172"/>
  <c r="H172"/>
  <c r="D172"/>
  <c r="P171"/>
  <c r="O171"/>
  <c r="H171"/>
  <c r="D171"/>
  <c r="P170"/>
  <c r="O170"/>
  <c r="H170"/>
  <c r="D170"/>
  <c r="P169"/>
  <c r="O169"/>
  <c r="H169"/>
  <c r="D169"/>
  <c r="P168"/>
  <c r="O168"/>
  <c r="H168"/>
  <c r="D168"/>
  <c r="P167"/>
  <c r="O167"/>
  <c r="H167"/>
  <c r="D167"/>
  <c r="P166"/>
  <c r="O166"/>
  <c r="H166"/>
  <c r="D166"/>
  <c r="P165"/>
  <c r="O165"/>
  <c r="H165"/>
  <c r="D165"/>
  <c r="P164"/>
  <c r="O164"/>
  <c r="H164"/>
  <c r="D164"/>
  <c r="P163"/>
  <c r="O163"/>
  <c r="H163"/>
  <c r="D163"/>
  <c r="P162"/>
  <c r="O162"/>
  <c r="H162"/>
  <c r="D162"/>
  <c r="P161"/>
  <c r="O161"/>
  <c r="H161"/>
  <c r="D161"/>
  <c r="P160"/>
  <c r="O160"/>
  <c r="H160"/>
  <c r="D160"/>
  <c r="P159"/>
  <c r="O159"/>
  <c r="H159"/>
  <c r="D159"/>
  <c r="P158"/>
  <c r="O158"/>
  <c r="H158"/>
  <c r="D158"/>
  <c r="P157"/>
  <c r="O157"/>
  <c r="H157"/>
  <c r="D157"/>
  <c r="P156"/>
  <c r="O156"/>
  <c r="H156"/>
  <c r="D156"/>
  <c r="P155"/>
  <c r="O155"/>
  <c r="H155"/>
  <c r="D155"/>
  <c r="P154"/>
  <c r="O154"/>
  <c r="H154"/>
  <c r="D154"/>
  <c r="P153"/>
  <c r="O153"/>
  <c r="H153"/>
  <c r="D153"/>
  <c r="P152"/>
  <c r="O152"/>
  <c r="H152"/>
  <c r="D152"/>
  <c r="P151"/>
  <c r="O151"/>
  <c r="H151"/>
  <c r="D151"/>
  <c r="P150"/>
  <c r="O150"/>
  <c r="H150"/>
  <c r="D150"/>
  <c r="P149"/>
  <c r="O149"/>
  <c r="H149"/>
  <c r="D149"/>
  <c r="P148"/>
  <c r="O148"/>
  <c r="H148"/>
  <c r="D148"/>
  <c r="P147"/>
  <c r="O147"/>
  <c r="H147"/>
  <c r="D147"/>
  <c r="P146"/>
  <c r="O146"/>
  <c r="H146"/>
  <c r="D146"/>
  <c r="P145"/>
  <c r="O145"/>
  <c r="H145"/>
  <c r="D145"/>
  <c r="P144"/>
  <c r="O144"/>
  <c r="H144"/>
  <c r="D144"/>
  <c r="P143"/>
  <c r="O143"/>
  <c r="H143"/>
  <c r="D143"/>
  <c r="P142"/>
  <c r="O142"/>
  <c r="H142"/>
  <c r="D142"/>
  <c r="P141"/>
  <c r="O141"/>
  <c r="H141"/>
  <c r="D141"/>
  <c r="P140"/>
  <c r="O140"/>
  <c r="D140"/>
  <c r="P139"/>
  <c r="O139"/>
  <c r="H139"/>
  <c r="D139"/>
  <c r="P138"/>
  <c r="O138"/>
  <c r="H138"/>
  <c r="D138"/>
  <c r="P137"/>
  <c r="O137"/>
  <c r="H137"/>
  <c r="D137"/>
  <c r="P136"/>
  <c r="O136"/>
  <c r="H136"/>
  <c r="D136"/>
  <c r="P135"/>
  <c r="O135"/>
  <c r="H135"/>
  <c r="D135"/>
  <c r="P134"/>
  <c r="O134"/>
  <c r="H134"/>
  <c r="D134"/>
  <c r="P133"/>
  <c r="O133"/>
  <c r="H133"/>
  <c r="D133"/>
  <c r="P132"/>
  <c r="O132"/>
  <c r="H132"/>
  <c r="D132"/>
  <c r="P131"/>
  <c r="O131"/>
  <c r="H131"/>
  <c r="D131"/>
  <c r="P130"/>
  <c r="O130"/>
  <c r="H130"/>
  <c r="D130"/>
  <c r="P129"/>
  <c r="O129"/>
  <c r="H129"/>
  <c r="D129"/>
  <c r="P128"/>
  <c r="O128"/>
  <c r="H128"/>
  <c r="D128"/>
  <c r="P127"/>
  <c r="O127"/>
  <c r="H127"/>
  <c r="D127"/>
  <c r="P126"/>
  <c r="O126"/>
  <c r="H126"/>
  <c r="D126"/>
  <c r="P125"/>
  <c r="O125"/>
  <c r="H125"/>
  <c r="D125"/>
  <c r="P124"/>
  <c r="O124"/>
  <c r="H124"/>
  <c r="D124"/>
  <c r="P123"/>
  <c r="O123"/>
  <c r="H123"/>
  <c r="D123"/>
  <c r="P122"/>
  <c r="O122"/>
  <c r="H122"/>
  <c r="D122"/>
  <c r="P121"/>
  <c r="O121"/>
  <c r="H121"/>
  <c r="D121"/>
  <c r="P120"/>
  <c r="O120"/>
  <c r="H120"/>
  <c r="D120"/>
  <c r="P119"/>
  <c r="O119"/>
  <c r="H119"/>
  <c r="D119"/>
  <c r="P118"/>
  <c r="O118"/>
  <c r="H118"/>
  <c r="D118"/>
  <c r="P117"/>
  <c r="O117"/>
  <c r="H117"/>
  <c r="D117"/>
  <c r="P116"/>
  <c r="O116"/>
  <c r="H116"/>
  <c r="D116"/>
  <c r="P115"/>
  <c r="O115"/>
  <c r="H115"/>
  <c r="D115"/>
  <c r="P114"/>
  <c r="O114"/>
  <c r="H114"/>
  <c r="D114"/>
  <c r="P113"/>
  <c r="O113"/>
  <c r="H113"/>
  <c r="D113"/>
  <c r="O112"/>
  <c r="H112"/>
  <c r="D112"/>
  <c r="O111"/>
  <c r="H111"/>
  <c r="D111"/>
  <c r="O110"/>
  <c r="H110"/>
  <c r="D110"/>
  <c r="O109"/>
  <c r="H109"/>
  <c r="D109"/>
  <c r="O108"/>
  <c r="H108"/>
  <c r="D108"/>
  <c r="O107"/>
  <c r="H107"/>
  <c r="D107"/>
  <c r="O106"/>
  <c r="H106"/>
  <c r="D106"/>
  <c r="O105"/>
  <c r="H105"/>
  <c r="D105"/>
  <c r="P104"/>
  <c r="O104"/>
  <c r="H104"/>
  <c r="D104"/>
  <c r="P103"/>
  <c r="O103"/>
  <c r="H103"/>
  <c r="D103"/>
  <c r="P102"/>
  <c r="O102"/>
  <c r="H102"/>
  <c r="D102"/>
  <c r="P101"/>
  <c r="O101"/>
  <c r="H101"/>
  <c r="D101"/>
  <c r="P100"/>
  <c r="O100"/>
  <c r="H100"/>
  <c r="D100"/>
  <c r="P99"/>
  <c r="O99"/>
  <c r="H99"/>
  <c r="D99"/>
  <c r="P98"/>
  <c r="O98"/>
  <c r="H98"/>
  <c r="D98"/>
  <c r="P97"/>
  <c r="O97"/>
  <c r="H97"/>
  <c r="D97"/>
  <c r="P96"/>
  <c r="O96"/>
  <c r="H96"/>
  <c r="D96"/>
  <c r="P95"/>
  <c r="O95"/>
  <c r="H95"/>
  <c r="D95"/>
  <c r="P94"/>
  <c r="O94"/>
  <c r="H94"/>
  <c r="D94"/>
  <c r="P93"/>
  <c r="O93"/>
  <c r="H93"/>
  <c r="D93"/>
  <c r="P92"/>
  <c r="O92"/>
  <c r="H92"/>
  <c r="D92"/>
  <c r="P91"/>
  <c r="O91"/>
  <c r="H91"/>
  <c r="D91"/>
  <c r="P90"/>
  <c r="O90"/>
  <c r="H90"/>
  <c r="D90"/>
  <c r="P89"/>
  <c r="O89"/>
  <c r="H89"/>
  <c r="D89"/>
  <c r="P88"/>
  <c r="O88"/>
  <c r="H88"/>
  <c r="D88"/>
  <c r="P87"/>
  <c r="O87"/>
  <c r="H87"/>
  <c r="D87"/>
  <c r="P86"/>
  <c r="O86"/>
  <c r="H86"/>
  <c r="D86"/>
  <c r="P85"/>
  <c r="O85"/>
  <c r="H85"/>
  <c r="D85"/>
  <c r="P84"/>
  <c r="O84"/>
  <c r="H84"/>
  <c r="D84"/>
  <c r="P83"/>
  <c r="O83"/>
  <c r="H83"/>
  <c r="D83"/>
  <c r="P82"/>
  <c r="O82"/>
  <c r="H82"/>
  <c r="D82"/>
  <c r="P81"/>
  <c r="O81"/>
  <c r="H81"/>
  <c r="D81"/>
  <c r="P80"/>
  <c r="O80"/>
  <c r="H80"/>
  <c r="D80"/>
  <c r="P79"/>
  <c r="O79"/>
  <c r="H79"/>
  <c r="D79"/>
  <c r="P78"/>
  <c r="O78"/>
  <c r="H78"/>
  <c r="D78"/>
  <c r="P77"/>
  <c r="O77"/>
  <c r="H77"/>
  <c r="D77"/>
  <c r="P76"/>
  <c r="O76"/>
  <c r="H76"/>
  <c r="D76"/>
  <c r="P75"/>
  <c r="O75"/>
  <c r="H75"/>
  <c r="D75"/>
  <c r="P74"/>
  <c r="O74"/>
  <c r="H74"/>
  <c r="D74"/>
  <c r="P73"/>
  <c r="O73"/>
  <c r="H73"/>
  <c r="D73"/>
  <c r="P72"/>
  <c r="O72"/>
  <c r="H72"/>
  <c r="D72"/>
  <c r="P71"/>
  <c r="O71"/>
  <c r="H71"/>
  <c r="D71"/>
  <c r="P70"/>
  <c r="O70"/>
  <c r="H70"/>
  <c r="D70"/>
  <c r="P69"/>
  <c r="O69"/>
  <c r="H69"/>
  <c r="D69"/>
  <c r="P68"/>
  <c r="O68"/>
  <c r="H68"/>
  <c r="D68"/>
  <c r="P67"/>
  <c r="O67"/>
  <c r="H67"/>
  <c r="D67"/>
  <c r="P66"/>
  <c r="O66"/>
  <c r="H66"/>
  <c r="D66"/>
  <c r="P65"/>
  <c r="O65"/>
  <c r="H65"/>
  <c r="D65"/>
  <c r="P64"/>
  <c r="O64"/>
  <c r="H64"/>
  <c r="D64"/>
  <c r="P63"/>
  <c r="O63"/>
  <c r="H63"/>
  <c r="D63"/>
  <c r="P62"/>
  <c r="O62"/>
  <c r="H62"/>
  <c r="D62"/>
  <c r="P61"/>
  <c r="O61"/>
  <c r="H61"/>
  <c r="D61"/>
  <c r="P60"/>
  <c r="O60"/>
  <c r="H60"/>
  <c r="D60"/>
  <c r="P59"/>
  <c r="O59"/>
  <c r="H59"/>
  <c r="D59"/>
  <c r="P58"/>
  <c r="O58"/>
  <c r="H58"/>
  <c r="D58"/>
  <c r="P57"/>
  <c r="O57"/>
  <c r="H57"/>
  <c r="D57"/>
  <c r="P56"/>
  <c r="O56"/>
  <c r="H56"/>
  <c r="D56"/>
  <c r="P55"/>
  <c r="O55"/>
  <c r="H55"/>
  <c r="D55"/>
  <c r="P54"/>
  <c r="O54"/>
  <c r="H54"/>
  <c r="D54"/>
  <c r="P53"/>
  <c r="O53"/>
  <c r="H53"/>
  <c r="D53"/>
  <c r="P52"/>
  <c r="O52"/>
  <c r="H52"/>
  <c r="D52"/>
  <c r="P51"/>
  <c r="O51"/>
  <c r="H51"/>
  <c r="D51"/>
  <c r="P50"/>
  <c r="O50"/>
  <c r="H50"/>
  <c r="D50"/>
  <c r="P49"/>
  <c r="O49"/>
  <c r="H49"/>
  <c r="D49"/>
  <c r="P48"/>
  <c r="O48"/>
  <c r="H48"/>
  <c r="D48"/>
  <c r="P47"/>
  <c r="O47"/>
  <c r="H47"/>
  <c r="D47"/>
  <c r="P46"/>
  <c r="O46"/>
  <c r="H46"/>
  <c r="D46"/>
  <c r="P45"/>
  <c r="O45"/>
  <c r="H45"/>
  <c r="D45"/>
  <c r="P44"/>
  <c r="O44"/>
  <c r="H44"/>
  <c r="D44"/>
  <c r="P43"/>
  <c r="O43"/>
  <c r="H43"/>
  <c r="D43"/>
  <c r="P42"/>
  <c r="O42"/>
  <c r="H42"/>
  <c r="D42"/>
  <c r="P41"/>
  <c r="O41"/>
  <c r="H41"/>
  <c r="D41"/>
  <c r="P40"/>
  <c r="O40"/>
  <c r="H40"/>
  <c r="D40"/>
  <c r="P39"/>
  <c r="O39"/>
  <c r="H39"/>
  <c r="D39"/>
  <c r="P38"/>
  <c r="O38"/>
  <c r="H38"/>
  <c r="D38"/>
  <c r="P37"/>
  <c r="O37"/>
  <c r="H37"/>
  <c r="D37"/>
  <c r="P36"/>
  <c r="O36"/>
  <c r="H36"/>
  <c r="D36"/>
  <c r="P35"/>
  <c r="O35"/>
  <c r="H35"/>
  <c r="D35"/>
  <c r="P34"/>
  <c r="O34"/>
  <c r="H34"/>
  <c r="D34"/>
  <c r="P33"/>
  <c r="O33"/>
  <c r="H33"/>
  <c r="D33"/>
  <c r="P32"/>
  <c r="O32"/>
  <c r="H32"/>
  <c r="D32"/>
  <c r="P31"/>
  <c r="O31"/>
  <c r="H31"/>
  <c r="D31"/>
  <c r="P30"/>
  <c r="O30"/>
  <c r="H30"/>
  <c r="D30"/>
  <c r="P29"/>
  <c r="O29"/>
  <c r="H29"/>
  <c r="D29"/>
  <c r="P28"/>
  <c r="O28"/>
  <c r="H28"/>
  <c r="D28"/>
  <c r="P27"/>
  <c r="O27"/>
  <c r="H27"/>
  <c r="D27"/>
  <c r="P26"/>
  <c r="O26"/>
  <c r="H26"/>
  <c r="D26"/>
  <c r="P25"/>
  <c r="O25"/>
  <c r="H25"/>
  <c r="D25"/>
  <c r="P24"/>
  <c r="O24"/>
  <c r="H24"/>
  <c r="D24"/>
  <c r="P23"/>
  <c r="O23"/>
  <c r="H23"/>
  <c r="D23"/>
  <c r="P22"/>
  <c r="O22"/>
  <c r="H22"/>
  <c r="D22"/>
  <c r="P21"/>
  <c r="O21"/>
  <c r="H21"/>
  <c r="D21"/>
  <c r="P20"/>
  <c r="O20"/>
  <c r="H20"/>
  <c r="D20"/>
  <c r="P19"/>
  <c r="O19"/>
  <c r="H19"/>
  <c r="D19"/>
  <c r="P18"/>
  <c r="O18"/>
  <c r="H18"/>
  <c r="D18"/>
  <c r="P17"/>
  <c r="O17"/>
  <c r="H17"/>
  <c r="D17"/>
  <c r="P16"/>
  <c r="O16"/>
  <c r="H16"/>
  <c r="D16"/>
  <c r="P15"/>
  <c r="O15"/>
  <c r="H15"/>
  <c r="D15"/>
  <c r="P14"/>
  <c r="O14"/>
  <c r="H14"/>
  <c r="D14"/>
  <c r="P13"/>
  <c r="O13"/>
  <c r="H13"/>
  <c r="D13"/>
  <c r="P12"/>
  <c r="O12"/>
  <c r="H12"/>
  <c r="D12"/>
  <c r="P11"/>
  <c r="O11"/>
  <c r="H11"/>
  <c r="D11"/>
  <c r="P10"/>
  <c r="O10"/>
  <c r="H10"/>
  <c r="D10"/>
  <c r="P9"/>
  <c r="O9"/>
  <c r="H9"/>
  <c r="D9"/>
  <c r="P8"/>
  <c r="O8"/>
  <c r="H8"/>
  <c r="D8"/>
  <c r="P7"/>
  <c r="O7"/>
  <c r="H7"/>
  <c r="D7"/>
  <c r="P6"/>
  <c r="O6"/>
  <c r="H6"/>
  <c r="D6"/>
  <c r="P5"/>
  <c r="O5"/>
  <c r="H5"/>
  <c r="D5"/>
  <c r="P4"/>
  <c r="O4"/>
  <c r="H4"/>
  <c r="D4"/>
  <c r="P3"/>
  <c r="O3"/>
  <c r="H3"/>
  <c r="D3"/>
  <c r="H870" i="8"/>
  <c r="F870"/>
  <c r="O870" s="1"/>
  <c r="H869"/>
  <c r="F869"/>
  <c r="O869" s="1"/>
  <c r="H868"/>
  <c r="F868"/>
  <c r="O868" s="1"/>
  <c r="H867"/>
  <c r="F867"/>
  <c r="O867" s="1"/>
  <c r="H866"/>
  <c r="F866"/>
  <c r="O866" s="1"/>
  <c r="H865"/>
  <c r="F865"/>
  <c r="O865" s="1"/>
  <c r="H864"/>
  <c r="F864"/>
  <c r="O864" s="1"/>
  <c r="H863"/>
  <c r="F863"/>
  <c r="O863" s="1"/>
  <c r="H862"/>
  <c r="F862"/>
  <c r="O862" s="1"/>
  <c r="H861"/>
  <c r="F861"/>
  <c r="O861" s="1"/>
  <c r="H860"/>
  <c r="F860"/>
  <c r="O860" s="1"/>
  <c r="H859"/>
  <c r="F859"/>
  <c r="O859" s="1"/>
  <c r="H858"/>
  <c r="F858"/>
  <c r="O858" s="1"/>
  <c r="H857"/>
  <c r="F857"/>
  <c r="O857" s="1"/>
  <c r="H856"/>
  <c r="F856"/>
  <c r="O856" s="1"/>
  <c r="H855"/>
  <c r="F855"/>
  <c r="O855" s="1"/>
  <c r="H854"/>
  <c r="F854"/>
  <c r="O854" s="1"/>
  <c r="H853"/>
  <c r="F853"/>
  <c r="O853" s="1"/>
  <c r="H852"/>
  <c r="F852"/>
  <c r="O852" s="1"/>
  <c r="H851"/>
  <c r="F851"/>
  <c r="O851" s="1"/>
  <c r="P850"/>
  <c r="H850"/>
  <c r="F850"/>
  <c r="O850" s="1"/>
  <c r="P849"/>
  <c r="H849"/>
  <c r="F849"/>
  <c r="O849" s="1"/>
  <c r="P848"/>
  <c r="H848"/>
  <c r="F848"/>
  <c r="O848" s="1"/>
  <c r="P847"/>
  <c r="H847"/>
  <c r="F847"/>
  <c r="O847" s="1"/>
  <c r="P846"/>
  <c r="H846"/>
  <c r="F846"/>
  <c r="O846" s="1"/>
  <c r="P845"/>
  <c r="H845"/>
  <c r="F845"/>
  <c r="O845" s="1"/>
  <c r="P844"/>
  <c r="H844"/>
  <c r="F844"/>
  <c r="O844" s="1"/>
  <c r="P843"/>
  <c r="H843"/>
  <c r="F843"/>
  <c r="O843" s="1"/>
  <c r="P842"/>
  <c r="H842"/>
  <c r="F842"/>
  <c r="O842" s="1"/>
  <c r="P841"/>
  <c r="H841"/>
  <c r="F841"/>
  <c r="O841" s="1"/>
  <c r="P840"/>
  <c r="H840"/>
  <c r="F840"/>
  <c r="O840" s="1"/>
  <c r="P839"/>
  <c r="H839"/>
  <c r="F839"/>
  <c r="O839" s="1"/>
  <c r="P838"/>
  <c r="H838"/>
  <c r="F838"/>
  <c r="O838" s="1"/>
  <c r="P837"/>
  <c r="O837"/>
  <c r="H837"/>
  <c r="P836"/>
  <c r="O836"/>
  <c r="H836"/>
  <c r="P835"/>
  <c r="O835"/>
  <c r="H835"/>
  <c r="P834"/>
  <c r="O834"/>
  <c r="P833"/>
  <c r="O833"/>
  <c r="H833"/>
  <c r="P832"/>
  <c r="O832"/>
  <c r="P831"/>
  <c r="O831"/>
  <c r="P830"/>
  <c r="O830"/>
  <c r="H830"/>
  <c r="P829"/>
  <c r="O829"/>
  <c r="H829"/>
  <c r="P828"/>
  <c r="O828"/>
  <c r="H828"/>
  <c r="P827"/>
  <c r="O827"/>
  <c r="H827"/>
  <c r="P826"/>
  <c r="O826"/>
  <c r="H826"/>
  <c r="P825"/>
  <c r="O825"/>
  <c r="H825"/>
  <c r="P824"/>
  <c r="O824"/>
  <c r="H824"/>
  <c r="P823"/>
  <c r="O823"/>
  <c r="H823"/>
  <c r="P822"/>
  <c r="O822"/>
  <c r="H822"/>
  <c r="P821"/>
  <c r="O821"/>
  <c r="H821"/>
  <c r="P820"/>
  <c r="O820"/>
  <c r="H820"/>
  <c r="P819"/>
  <c r="O819"/>
  <c r="H819"/>
  <c r="P818"/>
  <c r="O818"/>
  <c r="H818"/>
  <c r="P817"/>
  <c r="O817"/>
  <c r="H817"/>
  <c r="P816"/>
  <c r="O816"/>
  <c r="H816"/>
  <c r="P815"/>
  <c r="O815"/>
  <c r="H815"/>
  <c r="P814"/>
  <c r="O814"/>
  <c r="H814"/>
  <c r="P813"/>
  <c r="O813"/>
  <c r="H813"/>
  <c r="P812"/>
  <c r="O812"/>
  <c r="H812"/>
  <c r="P811"/>
  <c r="O811"/>
  <c r="H811"/>
  <c r="P810"/>
  <c r="O810"/>
  <c r="H810"/>
  <c r="P809"/>
  <c r="O809"/>
  <c r="H809"/>
  <c r="P808"/>
  <c r="O808"/>
  <c r="H808"/>
  <c r="P807"/>
  <c r="O807"/>
  <c r="H807"/>
  <c r="P806"/>
  <c r="O806"/>
  <c r="H806"/>
  <c r="P805"/>
  <c r="O805"/>
  <c r="H805"/>
  <c r="P804"/>
  <c r="O804"/>
  <c r="H804"/>
  <c r="P803"/>
  <c r="O803"/>
  <c r="H803"/>
  <c r="P802"/>
  <c r="O802"/>
  <c r="H802"/>
  <c r="P801"/>
  <c r="O801"/>
  <c r="H801"/>
  <c r="P800"/>
  <c r="O800"/>
  <c r="H800"/>
  <c r="P799"/>
  <c r="O799"/>
  <c r="H799"/>
  <c r="P798"/>
  <c r="O798"/>
  <c r="H798"/>
  <c r="P797"/>
  <c r="O797"/>
  <c r="H797"/>
  <c r="P796"/>
  <c r="O796"/>
  <c r="H796"/>
  <c r="P795"/>
  <c r="O795"/>
  <c r="H795"/>
  <c r="P794"/>
  <c r="O794"/>
  <c r="H794"/>
  <c r="P793"/>
  <c r="O793"/>
  <c r="H793"/>
  <c r="P792"/>
  <c r="O792"/>
  <c r="H792"/>
  <c r="P791"/>
  <c r="O791"/>
  <c r="H791"/>
  <c r="P790"/>
  <c r="O790"/>
  <c r="H790"/>
  <c r="P789"/>
  <c r="O789"/>
  <c r="H789"/>
  <c r="P788"/>
  <c r="O788"/>
  <c r="H788"/>
  <c r="P787"/>
  <c r="O787"/>
  <c r="H787"/>
  <c r="P786"/>
  <c r="O786"/>
  <c r="H786"/>
  <c r="P785"/>
  <c r="O785"/>
  <c r="H785"/>
  <c r="P784"/>
  <c r="O784"/>
  <c r="H784"/>
  <c r="P783"/>
  <c r="O783"/>
  <c r="H783"/>
  <c r="P782"/>
  <c r="O782"/>
  <c r="H782"/>
  <c r="P781"/>
  <c r="O781"/>
  <c r="H781"/>
  <c r="P780"/>
  <c r="O780"/>
  <c r="H780"/>
  <c r="P779"/>
  <c r="O779"/>
  <c r="H779"/>
  <c r="P778"/>
  <c r="O778"/>
  <c r="H778"/>
  <c r="P777"/>
  <c r="O777"/>
  <c r="H777"/>
  <c r="P776"/>
  <c r="O776"/>
  <c r="H776"/>
  <c r="P775"/>
  <c r="O775"/>
  <c r="H775"/>
  <c r="P774"/>
  <c r="O774"/>
  <c r="H774"/>
  <c r="P773"/>
  <c r="O773"/>
  <c r="H773"/>
  <c r="P772"/>
  <c r="O772"/>
  <c r="H772"/>
  <c r="P771"/>
  <c r="O771"/>
  <c r="H771"/>
  <c r="P770"/>
  <c r="O770"/>
  <c r="H770"/>
  <c r="P769"/>
  <c r="O769"/>
  <c r="H769"/>
  <c r="P768"/>
  <c r="O768"/>
  <c r="H768"/>
  <c r="P767"/>
  <c r="O767"/>
  <c r="H767"/>
  <c r="P766"/>
  <c r="O766"/>
  <c r="H766"/>
  <c r="P765"/>
  <c r="O765"/>
  <c r="H765"/>
  <c r="P764"/>
  <c r="O764"/>
  <c r="H764"/>
  <c r="P763"/>
  <c r="O763"/>
  <c r="H763"/>
  <c r="P762"/>
  <c r="O762"/>
  <c r="H762"/>
  <c r="P761"/>
  <c r="O761"/>
  <c r="H761"/>
  <c r="P760"/>
  <c r="O760"/>
  <c r="H760"/>
  <c r="P759"/>
  <c r="O759"/>
  <c r="H759"/>
  <c r="P758"/>
  <c r="O758"/>
  <c r="H758"/>
  <c r="P757"/>
  <c r="O757"/>
  <c r="H757"/>
  <c r="P756"/>
  <c r="O756"/>
  <c r="H756"/>
  <c r="P755"/>
  <c r="O755"/>
  <c r="H755"/>
  <c r="P754"/>
  <c r="O754"/>
  <c r="H754"/>
  <c r="P753"/>
  <c r="O753"/>
  <c r="H753"/>
  <c r="P752"/>
  <c r="O752"/>
  <c r="H752"/>
  <c r="P751"/>
  <c r="O751"/>
  <c r="H751"/>
  <c r="P750"/>
  <c r="O750"/>
  <c r="H750"/>
  <c r="P749"/>
  <c r="O749"/>
  <c r="H749"/>
  <c r="P748"/>
  <c r="O748"/>
  <c r="H748"/>
  <c r="P747"/>
  <c r="O747"/>
  <c r="H747"/>
  <c r="P746"/>
  <c r="O746"/>
  <c r="H746"/>
  <c r="P745"/>
  <c r="O745"/>
  <c r="H745"/>
  <c r="P744"/>
  <c r="O744"/>
  <c r="H744"/>
  <c r="P743"/>
  <c r="O743"/>
  <c r="H743"/>
  <c r="P742"/>
  <c r="O742"/>
  <c r="H742"/>
  <c r="P741"/>
  <c r="O741"/>
  <c r="H741"/>
  <c r="P740"/>
  <c r="O740"/>
  <c r="H740"/>
  <c r="P739"/>
  <c r="O739"/>
  <c r="H739"/>
  <c r="P738"/>
  <c r="O738"/>
  <c r="H738"/>
  <c r="P737"/>
  <c r="O737"/>
  <c r="H737"/>
  <c r="P736"/>
  <c r="O736"/>
  <c r="H736"/>
  <c r="P735"/>
  <c r="O735"/>
  <c r="H735"/>
  <c r="P734"/>
  <c r="O734"/>
  <c r="H734"/>
  <c r="P733"/>
  <c r="O733"/>
  <c r="H733"/>
  <c r="P732"/>
  <c r="O732"/>
  <c r="H732"/>
  <c r="P731"/>
  <c r="O731"/>
  <c r="H731"/>
  <c r="P730"/>
  <c r="O730"/>
  <c r="H730"/>
  <c r="P729"/>
  <c r="O729"/>
  <c r="H729"/>
  <c r="P728"/>
  <c r="O728"/>
  <c r="H728"/>
  <c r="P727"/>
  <c r="O727"/>
  <c r="H727"/>
  <c r="P726"/>
  <c r="O726"/>
  <c r="H726"/>
  <c r="P725"/>
  <c r="O725"/>
  <c r="H725"/>
  <c r="P724"/>
  <c r="O724"/>
  <c r="H724"/>
  <c r="P723"/>
  <c r="O723"/>
  <c r="H723"/>
  <c r="P722"/>
  <c r="O722"/>
  <c r="H722"/>
  <c r="P721"/>
  <c r="O721"/>
  <c r="H721"/>
  <c r="P720"/>
  <c r="O720"/>
  <c r="H720"/>
  <c r="P719"/>
  <c r="O719"/>
  <c r="H719"/>
  <c r="P718"/>
  <c r="O718"/>
  <c r="H718"/>
  <c r="P717"/>
  <c r="O717"/>
  <c r="H717"/>
  <c r="P716"/>
  <c r="O716"/>
  <c r="H716"/>
  <c r="P715"/>
  <c r="O715"/>
  <c r="H715"/>
  <c r="P714"/>
  <c r="O714"/>
  <c r="H714"/>
  <c r="P713"/>
  <c r="O713"/>
  <c r="H713"/>
  <c r="P712"/>
  <c r="O712"/>
  <c r="H712"/>
  <c r="P711"/>
  <c r="O711"/>
  <c r="H711"/>
  <c r="P710"/>
  <c r="O710"/>
  <c r="H710"/>
  <c r="P709"/>
  <c r="O709"/>
  <c r="H709"/>
  <c r="P708"/>
  <c r="O708"/>
  <c r="H708"/>
  <c r="P707"/>
  <c r="O707"/>
  <c r="H707"/>
  <c r="P706"/>
  <c r="O706"/>
  <c r="H706"/>
  <c r="P705"/>
  <c r="O705"/>
  <c r="H705"/>
  <c r="P704"/>
  <c r="O704"/>
  <c r="H704"/>
  <c r="P703"/>
  <c r="O703"/>
  <c r="H703"/>
  <c r="P702"/>
  <c r="O702"/>
  <c r="H702"/>
  <c r="P701"/>
  <c r="O701"/>
  <c r="H701"/>
  <c r="P700"/>
  <c r="O700"/>
  <c r="H700"/>
  <c r="P699"/>
  <c r="O699"/>
  <c r="H699"/>
  <c r="P698"/>
  <c r="O698"/>
  <c r="H698"/>
  <c r="P697"/>
  <c r="O697"/>
  <c r="H697"/>
  <c r="P696"/>
  <c r="O696"/>
  <c r="H696"/>
  <c r="P695"/>
  <c r="O695"/>
  <c r="H695"/>
  <c r="P694"/>
  <c r="O694"/>
  <c r="H694"/>
  <c r="P693"/>
  <c r="O693"/>
  <c r="H693"/>
  <c r="P692"/>
  <c r="O692"/>
  <c r="H692"/>
  <c r="P691"/>
  <c r="O691"/>
  <c r="H691"/>
  <c r="P690"/>
  <c r="O690"/>
  <c r="H690"/>
  <c r="P689"/>
  <c r="O689"/>
  <c r="H689"/>
  <c r="P688"/>
  <c r="O688"/>
  <c r="H688"/>
  <c r="P687"/>
  <c r="O687"/>
  <c r="H687"/>
  <c r="P686"/>
  <c r="O686"/>
  <c r="H686"/>
  <c r="P685"/>
  <c r="O685"/>
  <c r="H685"/>
  <c r="P684"/>
  <c r="O684"/>
  <c r="H684"/>
  <c r="P683"/>
  <c r="O683"/>
  <c r="H683"/>
  <c r="P682"/>
  <c r="O682"/>
  <c r="H682"/>
  <c r="P681"/>
  <c r="O681"/>
  <c r="H681"/>
  <c r="P680"/>
  <c r="O680"/>
  <c r="H680"/>
  <c r="P679"/>
  <c r="O679"/>
  <c r="H679"/>
  <c r="P678"/>
  <c r="O678"/>
  <c r="H678"/>
  <c r="P677"/>
  <c r="O677"/>
  <c r="H677"/>
  <c r="P676"/>
  <c r="O676"/>
  <c r="H676"/>
  <c r="P675"/>
  <c r="O675"/>
  <c r="H675"/>
  <c r="P674"/>
  <c r="O674"/>
  <c r="H674"/>
  <c r="P673"/>
  <c r="O673"/>
  <c r="H673"/>
  <c r="P672"/>
  <c r="O672"/>
  <c r="H672"/>
  <c r="P671"/>
  <c r="O671"/>
  <c r="H671"/>
  <c r="P670"/>
  <c r="O670"/>
  <c r="H670"/>
  <c r="P669"/>
  <c r="O669"/>
  <c r="H669"/>
  <c r="P668"/>
  <c r="O668"/>
  <c r="P667"/>
  <c r="O667"/>
  <c r="H667"/>
  <c r="P666"/>
  <c r="O666"/>
  <c r="H666"/>
  <c r="P665"/>
  <c r="O665"/>
  <c r="H665"/>
  <c r="P664"/>
  <c r="O664"/>
  <c r="H664"/>
  <c r="P663"/>
  <c r="O663"/>
  <c r="H663"/>
  <c r="P662"/>
  <c r="O662"/>
  <c r="H662"/>
  <c r="P661"/>
  <c r="O661"/>
  <c r="H661"/>
  <c r="P660"/>
  <c r="O660"/>
  <c r="H660"/>
  <c r="P659"/>
  <c r="O659"/>
  <c r="H659"/>
  <c r="P658"/>
  <c r="O658"/>
  <c r="H658"/>
  <c r="P657"/>
  <c r="O657"/>
  <c r="H657"/>
  <c r="P656"/>
  <c r="O656"/>
  <c r="H656"/>
  <c r="P655"/>
  <c r="O655"/>
  <c r="H655"/>
  <c r="P654"/>
  <c r="O654"/>
  <c r="H654"/>
  <c r="P653"/>
  <c r="O653"/>
  <c r="H653"/>
  <c r="P652"/>
  <c r="O652"/>
  <c r="H652"/>
  <c r="P651"/>
  <c r="O651"/>
  <c r="H651"/>
  <c r="P650"/>
  <c r="O650"/>
  <c r="H650"/>
  <c r="P649"/>
  <c r="O649"/>
  <c r="H649"/>
  <c r="P648"/>
  <c r="O648"/>
  <c r="H648"/>
  <c r="P647"/>
  <c r="O647"/>
  <c r="H647"/>
  <c r="P646"/>
  <c r="O646"/>
  <c r="H646"/>
  <c r="P645"/>
  <c r="O645"/>
  <c r="H645"/>
  <c r="P644"/>
  <c r="O644"/>
  <c r="H644"/>
  <c r="P643"/>
  <c r="O643"/>
  <c r="H643"/>
  <c r="P642"/>
  <c r="O642"/>
  <c r="H642"/>
  <c r="P641"/>
  <c r="O641"/>
  <c r="H641"/>
  <c r="P640"/>
  <c r="O640"/>
  <c r="H640"/>
  <c r="P639"/>
  <c r="O639"/>
  <c r="H639"/>
  <c r="P638"/>
  <c r="O638"/>
  <c r="H638"/>
  <c r="P637"/>
  <c r="O637"/>
  <c r="H637"/>
  <c r="P636"/>
  <c r="O636"/>
  <c r="H636"/>
  <c r="P635"/>
  <c r="O635"/>
  <c r="H635"/>
  <c r="P634"/>
  <c r="O634"/>
  <c r="H634"/>
  <c r="P633"/>
  <c r="O633"/>
  <c r="H633"/>
  <c r="P632"/>
  <c r="O632"/>
  <c r="H632"/>
  <c r="P631"/>
  <c r="O631"/>
  <c r="H631"/>
  <c r="P630"/>
  <c r="O630"/>
  <c r="H630"/>
  <c r="P629"/>
  <c r="O629"/>
  <c r="H629"/>
  <c r="P628"/>
  <c r="O628"/>
  <c r="H628"/>
  <c r="P627"/>
  <c r="O627"/>
  <c r="H627"/>
  <c r="P626"/>
  <c r="O626"/>
  <c r="H626"/>
  <c r="P625"/>
  <c r="O625"/>
  <c r="H625"/>
  <c r="P624"/>
  <c r="O624"/>
  <c r="H624"/>
  <c r="P623"/>
  <c r="O623"/>
  <c r="H623"/>
  <c r="P622"/>
  <c r="O622"/>
  <c r="H622"/>
  <c r="P621"/>
  <c r="O621"/>
  <c r="H621"/>
  <c r="P620"/>
  <c r="O620"/>
  <c r="H620"/>
  <c r="P619"/>
  <c r="O619"/>
  <c r="H619"/>
  <c r="P618"/>
  <c r="O618"/>
  <c r="H618"/>
  <c r="P617"/>
  <c r="O617"/>
  <c r="H617"/>
  <c r="P616"/>
  <c r="O616"/>
  <c r="H616"/>
  <c r="P615"/>
  <c r="O615"/>
  <c r="H615"/>
  <c r="P614"/>
  <c r="O614"/>
  <c r="H614"/>
  <c r="P613"/>
  <c r="O613"/>
  <c r="H613"/>
  <c r="P612"/>
  <c r="O612"/>
  <c r="H612"/>
  <c r="P611"/>
  <c r="O611"/>
  <c r="H611"/>
  <c r="P610"/>
  <c r="O610"/>
  <c r="H610"/>
  <c r="P609"/>
  <c r="O609"/>
  <c r="H609"/>
  <c r="P608"/>
  <c r="O608"/>
  <c r="H608"/>
  <c r="P607"/>
  <c r="O607"/>
  <c r="H607"/>
  <c r="P606"/>
  <c r="O606"/>
  <c r="H606"/>
  <c r="P605"/>
  <c r="O605"/>
  <c r="H605"/>
  <c r="P604"/>
  <c r="O604"/>
  <c r="H604"/>
  <c r="P603"/>
  <c r="O603"/>
  <c r="H603"/>
  <c r="P602"/>
  <c r="O602"/>
  <c r="H602"/>
  <c r="P601"/>
  <c r="O601"/>
  <c r="H601"/>
  <c r="P600"/>
  <c r="O600"/>
  <c r="H600"/>
  <c r="P599"/>
  <c r="O599"/>
  <c r="H599"/>
  <c r="P598"/>
  <c r="O598"/>
  <c r="H598"/>
  <c r="P597"/>
  <c r="O597"/>
  <c r="H597"/>
  <c r="P596"/>
  <c r="O596"/>
  <c r="H596"/>
  <c r="P595"/>
  <c r="O595"/>
  <c r="H595"/>
  <c r="P594"/>
  <c r="O594"/>
  <c r="H594"/>
  <c r="P593"/>
  <c r="O593"/>
  <c r="H593"/>
  <c r="P592"/>
  <c r="O592"/>
  <c r="H592"/>
  <c r="P591"/>
  <c r="O591"/>
  <c r="H591"/>
  <c r="P590"/>
  <c r="O590"/>
  <c r="H590"/>
  <c r="P589"/>
  <c r="O589"/>
  <c r="H589"/>
  <c r="P588"/>
  <c r="O588"/>
  <c r="H588"/>
  <c r="P587"/>
  <c r="O587"/>
  <c r="H587"/>
  <c r="P586"/>
  <c r="O586"/>
  <c r="H586"/>
  <c r="P585"/>
  <c r="O585"/>
  <c r="H585"/>
  <c r="P584"/>
  <c r="O584"/>
  <c r="H584"/>
  <c r="P583"/>
  <c r="O583"/>
  <c r="H583"/>
  <c r="P582"/>
  <c r="O582"/>
  <c r="H582"/>
  <c r="P581"/>
  <c r="O581"/>
  <c r="H581"/>
  <c r="P580"/>
  <c r="O580"/>
  <c r="H580"/>
  <c r="P579"/>
  <c r="O579"/>
  <c r="H579"/>
  <c r="P578"/>
  <c r="O578"/>
  <c r="H578"/>
  <c r="P577"/>
  <c r="O577"/>
  <c r="H577"/>
  <c r="P576"/>
  <c r="O576"/>
  <c r="H576"/>
  <c r="P575"/>
  <c r="O575"/>
  <c r="H575"/>
  <c r="P574"/>
  <c r="O574"/>
  <c r="H574"/>
  <c r="P573"/>
  <c r="O573"/>
  <c r="H573"/>
  <c r="P572"/>
  <c r="O572"/>
  <c r="H572"/>
  <c r="P571"/>
  <c r="O571"/>
  <c r="H571"/>
  <c r="P570"/>
  <c r="O570"/>
  <c r="H570"/>
  <c r="P569"/>
  <c r="O569"/>
  <c r="H569"/>
  <c r="P568"/>
  <c r="O568"/>
  <c r="H568"/>
  <c r="P567"/>
  <c r="O567"/>
  <c r="H567"/>
  <c r="P566"/>
  <c r="O566"/>
  <c r="H566"/>
  <c r="P565"/>
  <c r="O565"/>
  <c r="H565"/>
  <c r="P564"/>
  <c r="O564"/>
  <c r="H564"/>
  <c r="P563"/>
  <c r="O563"/>
  <c r="H563"/>
  <c r="P562"/>
  <c r="O562"/>
  <c r="H562"/>
  <c r="P561"/>
  <c r="O561"/>
  <c r="H561"/>
  <c r="P560"/>
  <c r="O560"/>
  <c r="H560"/>
  <c r="P559"/>
  <c r="O559"/>
  <c r="H559"/>
  <c r="P558"/>
  <c r="O558"/>
  <c r="H558"/>
  <c r="P557"/>
  <c r="O557"/>
  <c r="H557"/>
  <c r="P556"/>
  <c r="O556"/>
  <c r="H556"/>
  <c r="P555"/>
  <c r="O555"/>
  <c r="H555"/>
  <c r="P554"/>
  <c r="O554"/>
  <c r="H554"/>
  <c r="P553"/>
  <c r="O553"/>
  <c r="H553"/>
  <c r="P552"/>
  <c r="O552"/>
  <c r="H552"/>
  <c r="P551"/>
  <c r="O551"/>
  <c r="H551"/>
  <c r="P550"/>
  <c r="O550"/>
  <c r="H550"/>
  <c r="P549"/>
  <c r="O549"/>
  <c r="H549"/>
  <c r="P548"/>
  <c r="O548"/>
  <c r="H548"/>
  <c r="P547"/>
  <c r="O547"/>
  <c r="H547"/>
  <c r="P546"/>
  <c r="O546"/>
  <c r="H546"/>
  <c r="P545"/>
  <c r="O545"/>
  <c r="H545"/>
  <c r="P544"/>
  <c r="O544"/>
  <c r="H544"/>
  <c r="P543"/>
  <c r="O543"/>
  <c r="H543"/>
  <c r="P542"/>
  <c r="O542"/>
  <c r="H542"/>
  <c r="P541"/>
  <c r="O541"/>
  <c r="H541"/>
  <c r="P540"/>
  <c r="O540"/>
  <c r="H540"/>
  <c r="P539"/>
  <c r="O539"/>
  <c r="H539"/>
  <c r="P538"/>
  <c r="O538"/>
  <c r="H538"/>
  <c r="P537"/>
  <c r="O537"/>
  <c r="H537"/>
  <c r="P536"/>
  <c r="O536"/>
  <c r="H536"/>
  <c r="P535"/>
  <c r="O535"/>
  <c r="H535"/>
  <c r="P534"/>
  <c r="O534"/>
  <c r="H534"/>
  <c r="P533"/>
  <c r="O533"/>
  <c r="H533"/>
  <c r="P532"/>
  <c r="O532"/>
  <c r="H532"/>
  <c r="P531"/>
  <c r="O531"/>
  <c r="H531"/>
  <c r="P530"/>
  <c r="O530"/>
  <c r="H530"/>
  <c r="P529"/>
  <c r="O529"/>
  <c r="H529"/>
  <c r="P528"/>
  <c r="O528"/>
  <c r="H528"/>
  <c r="P527"/>
  <c r="O527"/>
  <c r="H527"/>
  <c r="P526"/>
  <c r="O526"/>
  <c r="H526"/>
  <c r="P525"/>
  <c r="O525"/>
  <c r="H525"/>
  <c r="P524"/>
  <c r="O524"/>
  <c r="H524"/>
  <c r="P523"/>
  <c r="O523"/>
  <c r="H523"/>
  <c r="P522"/>
  <c r="O522"/>
  <c r="H522"/>
  <c r="P521"/>
  <c r="O521"/>
  <c r="H521"/>
  <c r="P520"/>
  <c r="O520"/>
  <c r="H520"/>
  <c r="P519"/>
  <c r="O519"/>
  <c r="H519"/>
  <c r="P518"/>
  <c r="O518"/>
  <c r="H518"/>
  <c r="P517"/>
  <c r="O517"/>
  <c r="H517"/>
  <c r="P516"/>
  <c r="O516"/>
  <c r="H516"/>
  <c r="P515"/>
  <c r="O515"/>
  <c r="H515"/>
  <c r="P514"/>
  <c r="O514"/>
  <c r="H514"/>
  <c r="P513"/>
  <c r="O513"/>
  <c r="H513"/>
  <c r="P512"/>
  <c r="O512"/>
  <c r="H512"/>
  <c r="P511"/>
  <c r="O511"/>
  <c r="H511"/>
  <c r="P510"/>
  <c r="O510"/>
  <c r="H510"/>
  <c r="P509"/>
  <c r="O509"/>
  <c r="H509"/>
  <c r="P508"/>
  <c r="O508"/>
  <c r="H508"/>
  <c r="P507"/>
  <c r="O507"/>
  <c r="H507"/>
  <c r="P506"/>
  <c r="O506"/>
  <c r="H506"/>
  <c r="P505"/>
  <c r="O505"/>
  <c r="H505"/>
  <c r="P504"/>
  <c r="O504"/>
  <c r="H504"/>
  <c r="P503"/>
  <c r="O503"/>
  <c r="H503"/>
  <c r="P502"/>
  <c r="O502"/>
  <c r="H502"/>
  <c r="P501"/>
  <c r="O501"/>
  <c r="H501"/>
  <c r="P500"/>
  <c r="O500"/>
  <c r="H500"/>
  <c r="P499"/>
  <c r="O499"/>
  <c r="H499"/>
  <c r="P498"/>
  <c r="O498"/>
  <c r="H498"/>
  <c r="P497"/>
  <c r="O497"/>
  <c r="H497"/>
  <c r="P496"/>
  <c r="O496"/>
  <c r="H496"/>
  <c r="P495"/>
  <c r="O495"/>
  <c r="H495"/>
  <c r="P494"/>
  <c r="O494"/>
  <c r="H494"/>
  <c r="P493"/>
  <c r="O493"/>
  <c r="H493"/>
  <c r="P492"/>
  <c r="O492"/>
  <c r="H492"/>
  <c r="P491"/>
  <c r="O491"/>
  <c r="H491"/>
  <c r="P490"/>
  <c r="O490"/>
  <c r="H490"/>
  <c r="P489"/>
  <c r="O489"/>
  <c r="H489"/>
  <c r="P488"/>
  <c r="O488"/>
  <c r="H488"/>
  <c r="P487"/>
  <c r="O487"/>
  <c r="H487"/>
  <c r="P486"/>
  <c r="O486"/>
  <c r="H486"/>
  <c r="P485"/>
  <c r="O485"/>
  <c r="H485"/>
  <c r="P484"/>
  <c r="O484"/>
  <c r="H484"/>
  <c r="P483"/>
  <c r="O483"/>
  <c r="H483"/>
  <c r="P482"/>
  <c r="O482"/>
  <c r="H482"/>
  <c r="P481"/>
  <c r="O481"/>
  <c r="H481"/>
  <c r="P480"/>
  <c r="O480"/>
  <c r="H480"/>
  <c r="P479"/>
  <c r="O479"/>
  <c r="H479"/>
  <c r="P478"/>
  <c r="O478"/>
  <c r="H478"/>
  <c r="P477"/>
  <c r="O477"/>
  <c r="H477"/>
  <c r="P476"/>
  <c r="O476"/>
  <c r="H476"/>
  <c r="P475"/>
  <c r="O475"/>
  <c r="H475"/>
  <c r="P474"/>
  <c r="O474"/>
  <c r="H474"/>
  <c r="P473"/>
  <c r="O473"/>
  <c r="H473"/>
  <c r="P472"/>
  <c r="O472"/>
  <c r="H472"/>
  <c r="P471"/>
  <c r="O471"/>
  <c r="H471"/>
  <c r="P470"/>
  <c r="O470"/>
  <c r="H470"/>
  <c r="P469"/>
  <c r="O469"/>
  <c r="H469"/>
  <c r="P468"/>
  <c r="O468"/>
  <c r="H468"/>
  <c r="P467"/>
  <c r="O467"/>
  <c r="H467"/>
  <c r="P466"/>
  <c r="O466"/>
  <c r="H466"/>
  <c r="P465"/>
  <c r="O465"/>
  <c r="H465"/>
  <c r="P464"/>
  <c r="O464"/>
  <c r="H464"/>
  <c r="P463"/>
  <c r="O463"/>
  <c r="H463"/>
  <c r="P462"/>
  <c r="O462"/>
  <c r="H462"/>
  <c r="P461"/>
  <c r="O461"/>
  <c r="H461"/>
  <c r="P460"/>
  <c r="O460"/>
  <c r="H460"/>
  <c r="P459"/>
  <c r="O459"/>
  <c r="H459"/>
  <c r="P458"/>
  <c r="O458"/>
  <c r="H458"/>
  <c r="P457"/>
  <c r="O457"/>
  <c r="H457"/>
  <c r="P456"/>
  <c r="O456"/>
  <c r="H456"/>
  <c r="P455"/>
  <c r="O455"/>
  <c r="H455"/>
  <c r="P454"/>
  <c r="O454"/>
  <c r="H454"/>
  <c r="P453"/>
  <c r="O453"/>
  <c r="H453"/>
  <c r="P452"/>
  <c r="O452"/>
  <c r="H452"/>
  <c r="P451"/>
  <c r="O451"/>
  <c r="H451"/>
  <c r="P450"/>
  <c r="O450"/>
  <c r="H450"/>
  <c r="P449"/>
  <c r="O449"/>
  <c r="H449"/>
  <c r="P448"/>
  <c r="O448"/>
  <c r="H448"/>
  <c r="P447"/>
  <c r="O447"/>
  <c r="H447"/>
  <c r="P446"/>
  <c r="O446"/>
  <c r="H446"/>
  <c r="P445"/>
  <c r="O445"/>
  <c r="H445"/>
  <c r="P444"/>
  <c r="O444"/>
  <c r="H444"/>
  <c r="P443"/>
  <c r="O443"/>
  <c r="H443"/>
  <c r="P442"/>
  <c r="O442"/>
  <c r="H442"/>
  <c r="P441"/>
  <c r="O441"/>
  <c r="H441"/>
  <c r="P440"/>
  <c r="O440"/>
  <c r="H440"/>
  <c r="P439"/>
  <c r="O439"/>
  <c r="H439"/>
  <c r="P438"/>
  <c r="O438"/>
  <c r="H438"/>
  <c r="P437"/>
  <c r="O437"/>
  <c r="H437"/>
  <c r="P436"/>
  <c r="O436"/>
  <c r="H436"/>
  <c r="P435"/>
  <c r="O435"/>
  <c r="H435"/>
  <c r="P434"/>
  <c r="O434"/>
  <c r="H434"/>
  <c r="P433"/>
  <c r="O433"/>
  <c r="H433"/>
  <c r="P432"/>
  <c r="O432"/>
  <c r="H432"/>
  <c r="P431"/>
  <c r="O431"/>
  <c r="H431"/>
  <c r="P430"/>
  <c r="O430"/>
  <c r="H430"/>
  <c r="P429"/>
  <c r="O429"/>
  <c r="H429"/>
  <c r="P428"/>
  <c r="O428"/>
  <c r="H428"/>
  <c r="P427"/>
  <c r="O427"/>
  <c r="H427"/>
  <c r="P426"/>
  <c r="O426"/>
  <c r="H426"/>
  <c r="P425"/>
  <c r="O425"/>
  <c r="H425"/>
  <c r="P424"/>
  <c r="O424"/>
  <c r="H424"/>
  <c r="P423"/>
  <c r="O423"/>
  <c r="H423"/>
  <c r="P422"/>
  <c r="O422"/>
  <c r="H422"/>
  <c r="P421"/>
  <c r="O421"/>
  <c r="H421"/>
  <c r="P420"/>
  <c r="O420"/>
  <c r="H420"/>
  <c r="P419"/>
  <c r="O419"/>
  <c r="H419"/>
  <c r="P418"/>
  <c r="O418"/>
  <c r="H418"/>
  <c r="P417"/>
  <c r="O417"/>
  <c r="H417"/>
  <c r="P416"/>
  <c r="O416"/>
  <c r="H416"/>
  <c r="P415"/>
  <c r="O415"/>
  <c r="H415"/>
  <c r="P414"/>
  <c r="O414"/>
  <c r="H414"/>
  <c r="P413"/>
  <c r="O413"/>
  <c r="H413"/>
  <c r="P412"/>
  <c r="O412"/>
  <c r="H412"/>
  <c r="P411"/>
  <c r="O411"/>
  <c r="H411"/>
  <c r="P410"/>
  <c r="O410"/>
  <c r="H410"/>
  <c r="P409"/>
  <c r="O409"/>
  <c r="H409"/>
  <c r="P408"/>
  <c r="O408"/>
  <c r="P407"/>
  <c r="O407"/>
  <c r="H407"/>
  <c r="P406"/>
  <c r="O406"/>
  <c r="H406"/>
  <c r="P405"/>
  <c r="O405"/>
  <c r="H405"/>
  <c r="P404"/>
  <c r="O404"/>
  <c r="H404"/>
  <c r="P403"/>
  <c r="O403"/>
  <c r="H403"/>
  <c r="P402"/>
  <c r="O402"/>
  <c r="H402"/>
  <c r="P401"/>
  <c r="O401"/>
  <c r="H401"/>
  <c r="P400"/>
  <c r="O400"/>
  <c r="H400"/>
  <c r="P399"/>
  <c r="O399"/>
  <c r="H399"/>
  <c r="P398"/>
  <c r="O398"/>
  <c r="H398"/>
  <c r="P397"/>
  <c r="O397"/>
  <c r="H397"/>
  <c r="P396"/>
  <c r="O396"/>
  <c r="H396"/>
  <c r="P395"/>
  <c r="O395"/>
  <c r="H395"/>
  <c r="P394"/>
  <c r="O394"/>
  <c r="H394"/>
  <c r="P393"/>
  <c r="O393"/>
  <c r="H393"/>
  <c r="P392"/>
  <c r="O392"/>
  <c r="H392"/>
  <c r="P391"/>
  <c r="O391"/>
  <c r="H391"/>
  <c r="P390"/>
  <c r="O390"/>
  <c r="H390"/>
  <c r="P389"/>
  <c r="O389"/>
  <c r="H389"/>
  <c r="P388"/>
  <c r="O388"/>
  <c r="H388"/>
  <c r="P387"/>
  <c r="O387"/>
  <c r="H387"/>
  <c r="P386"/>
  <c r="O386"/>
  <c r="H386"/>
  <c r="P385"/>
  <c r="O385"/>
  <c r="H385"/>
  <c r="P384"/>
  <c r="O384"/>
  <c r="H384"/>
  <c r="P383"/>
  <c r="O383"/>
  <c r="H383"/>
  <c r="P382"/>
  <c r="O382"/>
  <c r="H382"/>
  <c r="P381"/>
  <c r="O381"/>
  <c r="H381"/>
  <c r="P380"/>
  <c r="O380"/>
  <c r="H380"/>
  <c r="P379"/>
  <c r="O379"/>
  <c r="H379"/>
  <c r="P378"/>
  <c r="O378"/>
  <c r="H378"/>
  <c r="P377"/>
  <c r="O377"/>
  <c r="H377"/>
  <c r="P376"/>
  <c r="O376"/>
  <c r="H376"/>
  <c r="P375"/>
  <c r="O375"/>
  <c r="H375"/>
  <c r="P374"/>
  <c r="O374"/>
  <c r="H374"/>
  <c r="P373"/>
  <c r="O373"/>
  <c r="H373"/>
  <c r="P372"/>
  <c r="O372"/>
  <c r="H372"/>
  <c r="P371"/>
  <c r="O371"/>
  <c r="H371"/>
  <c r="P370"/>
  <c r="O370"/>
  <c r="H370"/>
  <c r="P369"/>
  <c r="O369"/>
  <c r="H369"/>
  <c r="P368"/>
  <c r="O368"/>
  <c r="H368"/>
  <c r="P367"/>
  <c r="O367"/>
  <c r="H367"/>
  <c r="P366"/>
  <c r="O366"/>
  <c r="H366"/>
  <c r="P365"/>
  <c r="O365"/>
  <c r="H365"/>
  <c r="P364"/>
  <c r="O364"/>
  <c r="H364"/>
  <c r="P363"/>
  <c r="O363"/>
  <c r="H363"/>
  <c r="P362"/>
  <c r="O362"/>
  <c r="H362"/>
  <c r="P361"/>
  <c r="O361"/>
  <c r="H361"/>
  <c r="P360"/>
  <c r="O360"/>
  <c r="H360"/>
  <c r="P359"/>
  <c r="O359"/>
  <c r="H359"/>
  <c r="P358"/>
  <c r="O358"/>
  <c r="H358"/>
  <c r="P357"/>
  <c r="O357"/>
  <c r="H357"/>
  <c r="P356"/>
  <c r="O356"/>
  <c r="H356"/>
  <c r="P355"/>
  <c r="O355"/>
  <c r="H355"/>
  <c r="P354"/>
  <c r="O354"/>
  <c r="H354"/>
  <c r="P353"/>
  <c r="O353"/>
  <c r="H353"/>
  <c r="P352"/>
  <c r="O352"/>
  <c r="H352"/>
  <c r="P351"/>
  <c r="O351"/>
  <c r="H351"/>
  <c r="P350"/>
  <c r="O350"/>
  <c r="H350"/>
  <c r="P349"/>
  <c r="O349"/>
  <c r="H349"/>
  <c r="P348"/>
  <c r="O348"/>
  <c r="H348"/>
  <c r="P347"/>
  <c r="O347"/>
  <c r="H347"/>
  <c r="P346"/>
  <c r="O346"/>
  <c r="H346"/>
  <c r="P345"/>
  <c r="O345"/>
  <c r="H345"/>
  <c r="P344"/>
  <c r="O344"/>
  <c r="H344"/>
  <c r="P343"/>
  <c r="O343"/>
  <c r="H343"/>
  <c r="P342"/>
  <c r="O342"/>
  <c r="H342"/>
  <c r="P341"/>
  <c r="O341"/>
  <c r="H341"/>
  <c r="P340"/>
  <c r="O340"/>
  <c r="H340"/>
  <c r="P339"/>
  <c r="O339"/>
  <c r="H339"/>
  <c r="P338"/>
  <c r="O338"/>
  <c r="H338"/>
  <c r="P337"/>
  <c r="O337"/>
  <c r="H337"/>
  <c r="P336"/>
  <c r="O336"/>
  <c r="H336"/>
  <c r="P335"/>
  <c r="O335"/>
  <c r="H335"/>
  <c r="P334"/>
  <c r="O334"/>
  <c r="H334"/>
  <c r="P333"/>
  <c r="O333"/>
  <c r="H333"/>
  <c r="P332"/>
  <c r="O332"/>
  <c r="P331"/>
  <c r="O331"/>
  <c r="H331"/>
  <c r="P330"/>
  <c r="O330"/>
  <c r="H330"/>
  <c r="P329"/>
  <c r="O329"/>
  <c r="H329"/>
  <c r="P328"/>
  <c r="O328"/>
  <c r="H328"/>
  <c r="P327"/>
  <c r="O327"/>
  <c r="H327"/>
  <c r="P326"/>
  <c r="O326"/>
  <c r="H326"/>
  <c r="P325"/>
  <c r="O325"/>
  <c r="H325"/>
  <c r="P324"/>
  <c r="O324"/>
  <c r="H324"/>
  <c r="P323"/>
  <c r="O323"/>
  <c r="H323"/>
  <c r="P322"/>
  <c r="O322"/>
  <c r="H322"/>
  <c r="P321"/>
  <c r="O321"/>
  <c r="H321"/>
  <c r="P320"/>
  <c r="O320"/>
  <c r="H320"/>
  <c r="P319"/>
  <c r="O319"/>
  <c r="H319"/>
  <c r="P318"/>
  <c r="O318"/>
  <c r="H318"/>
  <c r="P317"/>
  <c r="O317"/>
  <c r="H317"/>
  <c r="P316"/>
  <c r="O316"/>
  <c r="H316"/>
  <c r="P315"/>
  <c r="O315"/>
  <c r="H315"/>
  <c r="P314"/>
  <c r="O314"/>
  <c r="H314"/>
  <c r="P313"/>
  <c r="O313"/>
  <c r="H313"/>
  <c r="P312"/>
  <c r="O312"/>
  <c r="H312"/>
  <c r="P311"/>
  <c r="O311"/>
  <c r="H311"/>
  <c r="P310"/>
  <c r="O310"/>
  <c r="H310"/>
  <c r="P309"/>
  <c r="O309"/>
  <c r="P308"/>
  <c r="O308"/>
  <c r="H308"/>
  <c r="P307"/>
  <c r="O307"/>
  <c r="H307"/>
  <c r="P306"/>
  <c r="O306"/>
  <c r="H306"/>
  <c r="P305"/>
  <c r="O305"/>
  <c r="H305"/>
  <c r="P304"/>
  <c r="O304"/>
  <c r="H304"/>
  <c r="P303"/>
  <c r="O303"/>
  <c r="H303"/>
  <c r="P302"/>
  <c r="O302"/>
  <c r="H302"/>
  <c r="P301"/>
  <c r="O301"/>
  <c r="H301"/>
  <c r="P300"/>
  <c r="O300"/>
  <c r="H300"/>
  <c r="P299"/>
  <c r="O299"/>
  <c r="H299"/>
  <c r="P298"/>
  <c r="O298"/>
  <c r="H298"/>
  <c r="P297"/>
  <c r="O297"/>
  <c r="H297"/>
  <c r="P296"/>
  <c r="O296"/>
  <c r="H296"/>
  <c r="P295"/>
  <c r="O295"/>
  <c r="H295"/>
  <c r="P294"/>
  <c r="O294"/>
  <c r="H294"/>
  <c r="P293"/>
  <c r="O293"/>
  <c r="H293"/>
  <c r="P292"/>
  <c r="O292"/>
  <c r="H292"/>
  <c r="P291"/>
  <c r="O291"/>
  <c r="H291"/>
  <c r="P290"/>
  <c r="O290"/>
  <c r="H290"/>
  <c r="P289"/>
  <c r="O289"/>
  <c r="H289"/>
  <c r="P288"/>
  <c r="O288"/>
  <c r="H288"/>
  <c r="P287"/>
  <c r="O287"/>
  <c r="H287"/>
  <c r="P286"/>
  <c r="O286"/>
  <c r="H286"/>
  <c r="P285"/>
  <c r="O285"/>
  <c r="H285"/>
  <c r="P284"/>
  <c r="O284"/>
  <c r="H284"/>
  <c r="P283"/>
  <c r="O283"/>
  <c r="H283"/>
  <c r="P282"/>
  <c r="O282"/>
  <c r="P281"/>
  <c r="O281"/>
  <c r="H281"/>
  <c r="P280"/>
  <c r="O280"/>
  <c r="H280"/>
  <c r="P279"/>
  <c r="O279"/>
  <c r="H279"/>
  <c r="P278"/>
  <c r="O278"/>
  <c r="H278"/>
  <c r="P277"/>
  <c r="O277"/>
  <c r="H277"/>
  <c r="P276"/>
  <c r="O276"/>
  <c r="H276"/>
  <c r="P275"/>
  <c r="O275"/>
  <c r="H275"/>
  <c r="P274"/>
  <c r="O274"/>
  <c r="H274"/>
  <c r="P273"/>
  <c r="O273"/>
  <c r="H273"/>
  <c r="P272"/>
  <c r="O272"/>
  <c r="H272"/>
  <c r="P271"/>
  <c r="O271"/>
  <c r="H271"/>
  <c r="P270"/>
  <c r="O270"/>
  <c r="H270"/>
  <c r="P269"/>
  <c r="O269"/>
  <c r="H269"/>
  <c r="P268"/>
  <c r="O268"/>
  <c r="H268"/>
  <c r="P267"/>
  <c r="O267"/>
  <c r="H267"/>
  <c r="P266"/>
  <c r="O266"/>
  <c r="H266"/>
  <c r="P265"/>
  <c r="O265"/>
  <c r="H265"/>
  <c r="P264"/>
  <c r="O264"/>
  <c r="H264"/>
  <c r="P263"/>
  <c r="O263"/>
  <c r="H263"/>
  <c r="P262"/>
  <c r="O262"/>
  <c r="H262"/>
  <c r="P261"/>
  <c r="O261"/>
  <c r="H261"/>
  <c r="P260"/>
  <c r="O260"/>
  <c r="H260"/>
  <c r="P259"/>
  <c r="O259"/>
  <c r="H259"/>
  <c r="P258"/>
  <c r="O258"/>
  <c r="H258"/>
  <c r="P257"/>
  <c r="O257"/>
  <c r="H257"/>
  <c r="P256"/>
  <c r="O256"/>
  <c r="H256"/>
  <c r="P255"/>
  <c r="O255"/>
  <c r="H255"/>
  <c r="P254"/>
  <c r="O254"/>
  <c r="H254"/>
  <c r="P253"/>
  <c r="O253"/>
  <c r="H253"/>
  <c r="P252"/>
  <c r="O252"/>
  <c r="H252"/>
  <c r="P251"/>
  <c r="O251"/>
  <c r="H251"/>
  <c r="P250"/>
  <c r="O250"/>
  <c r="H250"/>
  <c r="P249"/>
  <c r="O249"/>
  <c r="H249"/>
  <c r="P248"/>
  <c r="O248"/>
  <c r="H248"/>
  <c r="P247"/>
  <c r="O247"/>
  <c r="H247"/>
  <c r="P246"/>
  <c r="O246"/>
  <c r="H246"/>
  <c r="P245"/>
  <c r="O245"/>
  <c r="H245"/>
  <c r="P244"/>
  <c r="O244"/>
  <c r="H244"/>
  <c r="P243"/>
  <c r="O243"/>
  <c r="H243"/>
  <c r="P242"/>
  <c r="O242"/>
  <c r="H242"/>
  <c r="P241"/>
  <c r="O241"/>
  <c r="H241"/>
  <c r="P240"/>
  <c r="O240"/>
  <c r="H240"/>
  <c r="P239"/>
  <c r="O239"/>
  <c r="H239"/>
  <c r="P238"/>
  <c r="O238"/>
  <c r="H238"/>
  <c r="P237"/>
  <c r="O237"/>
  <c r="H237"/>
  <c r="P236"/>
  <c r="O236"/>
  <c r="H236"/>
  <c r="P235"/>
  <c r="O235"/>
  <c r="H235"/>
  <c r="P234"/>
  <c r="O234"/>
  <c r="H234"/>
  <c r="P233"/>
  <c r="O233"/>
  <c r="H233"/>
  <c r="P232"/>
  <c r="O232"/>
  <c r="H232"/>
  <c r="P231"/>
  <c r="O231"/>
  <c r="H231"/>
  <c r="P230"/>
  <c r="O230"/>
  <c r="H230"/>
  <c r="P229"/>
  <c r="O229"/>
  <c r="H229"/>
  <c r="P228"/>
  <c r="O228"/>
  <c r="H228"/>
  <c r="P227"/>
  <c r="O227"/>
  <c r="H227"/>
  <c r="P226"/>
  <c r="O226"/>
  <c r="H226"/>
  <c r="P225"/>
  <c r="O225"/>
  <c r="H225"/>
  <c r="P224"/>
  <c r="O224"/>
  <c r="H224"/>
  <c r="P223"/>
  <c r="O223"/>
  <c r="H223"/>
  <c r="P222"/>
  <c r="O222"/>
  <c r="H222"/>
  <c r="P221"/>
  <c r="O221"/>
  <c r="H221"/>
  <c r="P220"/>
  <c r="O220"/>
  <c r="H220"/>
  <c r="P219"/>
  <c r="O219"/>
  <c r="H219"/>
  <c r="P218"/>
  <c r="O218"/>
  <c r="H218"/>
  <c r="P217"/>
  <c r="O217"/>
  <c r="H217"/>
  <c r="P216"/>
  <c r="O216"/>
  <c r="H216"/>
  <c r="P215"/>
  <c r="O215"/>
  <c r="H215"/>
  <c r="P214"/>
  <c r="O214"/>
  <c r="H214"/>
  <c r="P213"/>
  <c r="O213"/>
  <c r="H213"/>
  <c r="P212"/>
  <c r="O212"/>
  <c r="H212"/>
  <c r="P211"/>
  <c r="O211"/>
  <c r="H211"/>
  <c r="P210"/>
  <c r="O210"/>
  <c r="H210"/>
  <c r="P209"/>
  <c r="O209"/>
  <c r="H209"/>
  <c r="P208"/>
  <c r="O208"/>
  <c r="H208"/>
  <c r="P207"/>
  <c r="O207"/>
  <c r="H207"/>
  <c r="P206"/>
  <c r="O206"/>
  <c r="H206"/>
  <c r="P205"/>
  <c r="O205"/>
  <c r="H205"/>
  <c r="P204"/>
  <c r="O204"/>
  <c r="H204"/>
  <c r="P203"/>
  <c r="O203"/>
  <c r="H203"/>
  <c r="P202"/>
  <c r="O202"/>
  <c r="H202"/>
  <c r="P201"/>
  <c r="O201"/>
  <c r="H201"/>
  <c r="P200"/>
  <c r="O200"/>
  <c r="H200"/>
  <c r="P199"/>
  <c r="O199"/>
  <c r="H199"/>
  <c r="P198"/>
  <c r="O198"/>
  <c r="H198"/>
  <c r="P197"/>
  <c r="O197"/>
  <c r="H197"/>
  <c r="P196"/>
  <c r="O196"/>
  <c r="H196"/>
  <c r="P195"/>
  <c r="O195"/>
  <c r="H195"/>
  <c r="P194"/>
  <c r="O194"/>
  <c r="H194"/>
  <c r="P193"/>
  <c r="O193"/>
  <c r="H193"/>
  <c r="P192"/>
  <c r="O192"/>
  <c r="H192"/>
  <c r="P191"/>
  <c r="O191"/>
  <c r="H191"/>
  <c r="P190"/>
  <c r="O190"/>
  <c r="H190"/>
  <c r="P189"/>
  <c r="O189"/>
  <c r="H189"/>
  <c r="P188"/>
  <c r="O188"/>
  <c r="P187"/>
  <c r="O187"/>
  <c r="H187"/>
  <c r="P186"/>
  <c r="O186"/>
  <c r="H186"/>
  <c r="P185"/>
  <c r="O185"/>
  <c r="H185"/>
  <c r="P184"/>
  <c r="O184"/>
  <c r="H184"/>
  <c r="P183"/>
  <c r="O183"/>
  <c r="H183"/>
  <c r="P182"/>
  <c r="O182"/>
  <c r="H182"/>
  <c r="P181"/>
  <c r="O181"/>
  <c r="H181"/>
  <c r="P180"/>
  <c r="O180"/>
  <c r="H180"/>
  <c r="P179"/>
  <c r="O179"/>
  <c r="H179"/>
  <c r="P178"/>
  <c r="O178"/>
  <c r="H178"/>
  <c r="P177"/>
  <c r="O177"/>
  <c r="H177"/>
  <c r="P176"/>
  <c r="O176"/>
  <c r="H176"/>
  <c r="P175"/>
  <c r="O175"/>
  <c r="H175"/>
  <c r="P174"/>
  <c r="O174"/>
  <c r="H174"/>
  <c r="P173"/>
  <c r="O173"/>
  <c r="H173"/>
  <c r="P172"/>
  <c r="O172"/>
  <c r="H172"/>
  <c r="P171"/>
  <c r="O171"/>
  <c r="H171"/>
  <c r="P170"/>
  <c r="O170"/>
  <c r="H170"/>
  <c r="P169"/>
  <c r="O169"/>
  <c r="H169"/>
  <c r="P168"/>
  <c r="O168"/>
  <c r="H168"/>
  <c r="P167"/>
  <c r="O167"/>
  <c r="H167"/>
  <c r="P166"/>
  <c r="O166"/>
  <c r="H166"/>
  <c r="P165"/>
  <c r="O165"/>
  <c r="H165"/>
  <c r="P164"/>
  <c r="O164"/>
  <c r="H164"/>
  <c r="P163"/>
  <c r="O163"/>
  <c r="H163"/>
  <c r="P162"/>
  <c r="O162"/>
  <c r="H162"/>
  <c r="P161"/>
  <c r="O161"/>
  <c r="H161"/>
  <c r="P160"/>
  <c r="O160"/>
  <c r="H160"/>
  <c r="P159"/>
  <c r="O159"/>
  <c r="H159"/>
  <c r="P158"/>
  <c r="O158"/>
  <c r="H158"/>
  <c r="P157"/>
  <c r="O157"/>
  <c r="H157"/>
  <c r="P156"/>
  <c r="O156"/>
  <c r="H156"/>
  <c r="P155"/>
  <c r="O155"/>
  <c r="H155"/>
  <c r="P154"/>
  <c r="O154"/>
  <c r="H154"/>
  <c r="P153"/>
  <c r="O153"/>
  <c r="H153"/>
  <c r="P152"/>
  <c r="O152"/>
  <c r="H152"/>
  <c r="P151"/>
  <c r="O151"/>
  <c r="H151"/>
  <c r="P150"/>
  <c r="O150"/>
  <c r="H150"/>
  <c r="P149"/>
  <c r="O149"/>
  <c r="H149"/>
  <c r="P148"/>
  <c r="O148"/>
  <c r="H148"/>
  <c r="P147"/>
  <c r="O147"/>
  <c r="H147"/>
  <c r="P146"/>
  <c r="O146"/>
  <c r="H146"/>
  <c r="P145"/>
  <c r="O145"/>
  <c r="H145"/>
  <c r="P144"/>
  <c r="O144"/>
  <c r="H144"/>
  <c r="P143"/>
  <c r="O143"/>
  <c r="H143"/>
  <c r="P142"/>
  <c r="O142"/>
  <c r="H142"/>
  <c r="P141"/>
  <c r="O141"/>
  <c r="H141"/>
  <c r="P140"/>
  <c r="O140"/>
  <c r="H140"/>
  <c r="P139"/>
  <c r="O139"/>
  <c r="H139"/>
  <c r="P138"/>
  <c r="O138"/>
  <c r="H138"/>
  <c r="P137"/>
  <c r="O137"/>
  <c r="H137"/>
  <c r="P136"/>
  <c r="O136"/>
  <c r="H136"/>
  <c r="P135"/>
  <c r="O135"/>
  <c r="H135"/>
  <c r="P134"/>
  <c r="O134"/>
  <c r="H134"/>
  <c r="P133"/>
  <c r="O133"/>
  <c r="H133"/>
  <c r="P132"/>
  <c r="O132"/>
  <c r="P131"/>
  <c r="O131"/>
  <c r="H131"/>
  <c r="P130"/>
  <c r="O130"/>
  <c r="H130"/>
  <c r="P129"/>
  <c r="O129"/>
  <c r="H129"/>
  <c r="P128"/>
  <c r="O128"/>
  <c r="H128"/>
  <c r="P127"/>
  <c r="O127"/>
  <c r="H127"/>
  <c r="P126"/>
  <c r="O126"/>
  <c r="H126"/>
  <c r="P125"/>
  <c r="O125"/>
  <c r="P124"/>
  <c r="O124"/>
  <c r="H124"/>
  <c r="P123"/>
  <c r="O123"/>
  <c r="H123"/>
  <c r="P122"/>
  <c r="O122"/>
  <c r="H122"/>
  <c r="P121"/>
  <c r="O121"/>
  <c r="H121"/>
  <c r="P120"/>
  <c r="O120"/>
  <c r="H120"/>
  <c r="P119"/>
  <c r="O119"/>
  <c r="H119"/>
  <c r="P118"/>
  <c r="O118"/>
  <c r="H118"/>
  <c r="P117"/>
  <c r="O117"/>
  <c r="H117"/>
  <c r="P116"/>
  <c r="O116"/>
  <c r="H116"/>
  <c r="P115"/>
  <c r="O115"/>
  <c r="H115"/>
  <c r="P114"/>
  <c r="O114"/>
  <c r="H114"/>
  <c r="P113"/>
  <c r="O113"/>
  <c r="H113"/>
  <c r="P112"/>
  <c r="O112"/>
  <c r="H112"/>
  <c r="P111"/>
  <c r="O111"/>
  <c r="H111"/>
  <c r="P110"/>
  <c r="O110"/>
  <c r="H110"/>
  <c r="P109"/>
  <c r="O109"/>
  <c r="H109"/>
  <c r="P108"/>
  <c r="O108"/>
  <c r="P107"/>
  <c r="O107"/>
  <c r="H107"/>
  <c r="P106"/>
  <c r="O106"/>
  <c r="H106"/>
  <c r="P105"/>
  <c r="O105"/>
  <c r="H105"/>
  <c r="P104"/>
  <c r="O104"/>
  <c r="H104"/>
  <c r="P103"/>
  <c r="O103"/>
  <c r="H103"/>
  <c r="P102"/>
  <c r="O102"/>
  <c r="H102"/>
  <c r="P101"/>
  <c r="O101"/>
  <c r="H101"/>
  <c r="P100"/>
  <c r="O100"/>
  <c r="H100"/>
  <c r="P99"/>
  <c r="O99"/>
  <c r="H99"/>
  <c r="P98"/>
  <c r="O98"/>
  <c r="H98"/>
  <c r="P97"/>
  <c r="O97"/>
  <c r="H97"/>
  <c r="P96"/>
  <c r="O96"/>
  <c r="H96"/>
  <c r="P95"/>
  <c r="O95"/>
  <c r="H95"/>
  <c r="P94"/>
  <c r="O94"/>
  <c r="H94"/>
  <c r="P93"/>
  <c r="O93"/>
  <c r="H93"/>
  <c r="P92"/>
  <c r="O92"/>
  <c r="H92"/>
  <c r="P91"/>
  <c r="O91"/>
  <c r="H91"/>
  <c r="P90"/>
  <c r="O90"/>
  <c r="H90"/>
  <c r="P89"/>
  <c r="O89"/>
  <c r="H89"/>
  <c r="P88"/>
  <c r="O88"/>
  <c r="H88"/>
  <c r="P87"/>
  <c r="O87"/>
  <c r="H87"/>
  <c r="P86"/>
  <c r="O86"/>
  <c r="H86"/>
  <c r="P85"/>
  <c r="O85"/>
  <c r="H85"/>
  <c r="P84"/>
  <c r="O84"/>
  <c r="H84"/>
  <c r="P83"/>
  <c r="O83"/>
  <c r="H83"/>
  <c r="P82"/>
  <c r="O82"/>
  <c r="H82"/>
  <c r="P81"/>
  <c r="O81"/>
  <c r="P80"/>
  <c r="O80"/>
  <c r="H80"/>
  <c r="P79"/>
  <c r="O79"/>
  <c r="H79"/>
  <c r="P78"/>
  <c r="O78"/>
  <c r="H78"/>
  <c r="P77"/>
  <c r="O77"/>
  <c r="P76"/>
  <c r="O76"/>
  <c r="H76"/>
  <c r="P75"/>
  <c r="O75"/>
  <c r="H75"/>
  <c r="P74"/>
  <c r="O74"/>
  <c r="H74"/>
  <c r="P73"/>
  <c r="O73"/>
  <c r="H73"/>
  <c r="P72"/>
  <c r="O72"/>
  <c r="H72"/>
  <c r="P71"/>
  <c r="O71"/>
  <c r="H71"/>
  <c r="P70"/>
  <c r="O70"/>
  <c r="H70"/>
  <c r="P69"/>
  <c r="O69"/>
  <c r="H69"/>
  <c r="P68"/>
  <c r="O68"/>
  <c r="H68"/>
  <c r="P67"/>
  <c r="O67"/>
  <c r="H67"/>
  <c r="P66"/>
  <c r="O66"/>
  <c r="H66"/>
  <c r="P65"/>
  <c r="O65"/>
  <c r="H65"/>
  <c r="P64"/>
  <c r="O64"/>
  <c r="H64"/>
  <c r="P63"/>
  <c r="O63"/>
  <c r="H63"/>
  <c r="P62"/>
  <c r="O62"/>
  <c r="H62"/>
  <c r="P61"/>
  <c r="O61"/>
  <c r="H61"/>
  <c r="P60"/>
  <c r="O60"/>
  <c r="H60"/>
  <c r="P59"/>
  <c r="O59"/>
  <c r="H59"/>
  <c r="P58"/>
  <c r="O58"/>
  <c r="H58"/>
  <c r="P57"/>
  <c r="O57"/>
  <c r="H57"/>
  <c r="P56"/>
  <c r="O56"/>
  <c r="H56"/>
  <c r="P55"/>
  <c r="O55"/>
  <c r="H55"/>
  <c r="P54"/>
  <c r="O54"/>
  <c r="H54"/>
  <c r="P53"/>
  <c r="O53"/>
  <c r="H53"/>
  <c r="P52"/>
  <c r="O52"/>
  <c r="H52"/>
  <c r="P51"/>
  <c r="O51"/>
  <c r="H51"/>
  <c r="P50"/>
  <c r="O50"/>
  <c r="H50"/>
  <c r="P49"/>
  <c r="O49"/>
  <c r="H49"/>
  <c r="P48"/>
  <c r="O48"/>
  <c r="H48"/>
  <c r="P47"/>
  <c r="O47"/>
  <c r="H47"/>
  <c r="P46"/>
  <c r="O46"/>
  <c r="H46"/>
  <c r="P45"/>
  <c r="O45"/>
  <c r="H45"/>
  <c r="P44"/>
  <c r="O44"/>
  <c r="H44"/>
  <c r="P43"/>
  <c r="O43"/>
  <c r="H43"/>
  <c r="P42"/>
  <c r="O42"/>
  <c r="H42"/>
  <c r="P41"/>
  <c r="O41"/>
  <c r="H41"/>
  <c r="P40"/>
  <c r="O40"/>
  <c r="H40"/>
  <c r="P39"/>
  <c r="O39"/>
  <c r="H39"/>
  <c r="P38"/>
  <c r="O38"/>
  <c r="H38"/>
  <c r="P37"/>
  <c r="O37"/>
  <c r="H37"/>
  <c r="P36"/>
  <c r="O36"/>
  <c r="H36"/>
  <c r="P35"/>
  <c r="O35"/>
  <c r="H35"/>
  <c r="P34"/>
  <c r="O34"/>
  <c r="H34"/>
  <c r="P33"/>
  <c r="O33"/>
  <c r="H33"/>
  <c r="P32"/>
  <c r="O32"/>
  <c r="H32"/>
  <c r="P31"/>
  <c r="O31"/>
  <c r="H31"/>
  <c r="P30"/>
  <c r="O30"/>
  <c r="H30"/>
  <c r="P29"/>
  <c r="O29"/>
  <c r="H29"/>
  <c r="P28"/>
  <c r="O28"/>
  <c r="H28"/>
  <c r="P27"/>
  <c r="O27"/>
  <c r="H27"/>
  <c r="P26"/>
  <c r="O26"/>
  <c r="H26"/>
  <c r="P25"/>
  <c r="O25"/>
  <c r="H25"/>
  <c r="P24"/>
  <c r="O24"/>
  <c r="H24"/>
  <c r="P23"/>
  <c r="O23"/>
  <c r="H23"/>
  <c r="P22"/>
  <c r="O22"/>
  <c r="H22"/>
  <c r="P21"/>
  <c r="O21"/>
  <c r="H21"/>
  <c r="P20"/>
  <c r="O20"/>
  <c r="H20"/>
  <c r="P19"/>
  <c r="O19"/>
  <c r="H19"/>
  <c r="P18"/>
  <c r="O18"/>
  <c r="H18"/>
  <c r="P17"/>
  <c r="O17"/>
  <c r="H17"/>
  <c r="P16"/>
  <c r="O16"/>
  <c r="H16"/>
  <c r="P15"/>
  <c r="O15"/>
  <c r="H15"/>
  <c r="P14"/>
  <c r="O14"/>
  <c r="H14"/>
  <c r="P13"/>
  <c r="O13"/>
  <c r="H13"/>
  <c r="P12"/>
  <c r="O12"/>
  <c r="H12"/>
  <c r="P11"/>
  <c r="O11"/>
  <c r="H11"/>
  <c r="P10"/>
  <c r="O10"/>
  <c r="H10"/>
  <c r="P9"/>
  <c r="O9"/>
  <c r="H9"/>
  <c r="P8"/>
  <c r="O8"/>
  <c r="H8"/>
  <c r="P7"/>
  <c r="O7"/>
  <c r="H7"/>
  <c r="P6"/>
  <c r="O6"/>
  <c r="H6"/>
  <c r="P5"/>
  <c r="O5"/>
  <c r="H5"/>
  <c r="P4"/>
  <c r="O4"/>
  <c r="H4"/>
  <c r="P3"/>
  <c r="O3"/>
  <c r="H3"/>
  <c r="P503" i="22"/>
  <c r="H503"/>
  <c r="F503"/>
  <c r="O503" s="1"/>
  <c r="D503"/>
  <c r="P502"/>
  <c r="H502"/>
  <c r="F502"/>
  <c r="O502" s="1"/>
  <c r="D502"/>
  <c r="P501"/>
  <c r="H501"/>
  <c r="F501"/>
  <c r="O501" s="1"/>
  <c r="D501"/>
  <c r="P500"/>
  <c r="H500"/>
  <c r="F500"/>
  <c r="O500" s="1"/>
  <c r="D500"/>
  <c r="P499"/>
  <c r="H499"/>
  <c r="F499"/>
  <c r="O499" s="1"/>
  <c r="D499"/>
  <c r="P498"/>
  <c r="H498"/>
  <c r="F498"/>
  <c r="O498" s="1"/>
  <c r="D498"/>
  <c r="P497"/>
  <c r="H497"/>
  <c r="F497"/>
  <c r="O497" s="1"/>
  <c r="D497"/>
  <c r="P496"/>
  <c r="H496"/>
  <c r="F496"/>
  <c r="O496" s="1"/>
  <c r="D496"/>
  <c r="P495"/>
  <c r="H495"/>
  <c r="F495"/>
  <c r="O495" s="1"/>
  <c r="D495"/>
  <c r="P494"/>
  <c r="H494"/>
  <c r="F494"/>
  <c r="O494" s="1"/>
  <c r="D494"/>
  <c r="P493"/>
  <c r="H493"/>
  <c r="F493"/>
  <c r="O493" s="1"/>
  <c r="D493"/>
  <c r="P492"/>
  <c r="H492"/>
  <c r="F492"/>
  <c r="O492" s="1"/>
  <c r="D492"/>
  <c r="P491"/>
  <c r="H491"/>
  <c r="F491"/>
  <c r="O491" s="1"/>
  <c r="D491"/>
  <c r="P490"/>
  <c r="H490"/>
  <c r="F490"/>
  <c r="O490" s="1"/>
  <c r="D490"/>
  <c r="P489"/>
  <c r="H489"/>
  <c r="F489"/>
  <c r="O489" s="1"/>
  <c r="D489"/>
  <c r="P488"/>
  <c r="H488"/>
  <c r="F488"/>
  <c r="O488" s="1"/>
  <c r="D488"/>
  <c r="P487"/>
  <c r="H487"/>
  <c r="F487"/>
  <c r="O487" s="1"/>
  <c r="D487"/>
  <c r="P486"/>
  <c r="H486"/>
  <c r="F486"/>
  <c r="O486" s="1"/>
  <c r="D486"/>
  <c r="P485"/>
  <c r="H485"/>
  <c r="F485"/>
  <c r="O485" s="1"/>
  <c r="D485"/>
  <c r="P484"/>
  <c r="H484"/>
  <c r="F484"/>
  <c r="O484" s="1"/>
  <c r="D484"/>
  <c r="P483"/>
  <c r="H483"/>
  <c r="F483"/>
  <c r="O483" s="1"/>
  <c r="D483"/>
  <c r="P482"/>
  <c r="H482"/>
  <c r="F482"/>
  <c r="O482" s="1"/>
  <c r="D482"/>
  <c r="P481"/>
  <c r="H481"/>
  <c r="F481"/>
  <c r="O481" s="1"/>
  <c r="D481"/>
  <c r="P480"/>
  <c r="H480"/>
  <c r="F480"/>
  <c r="O480" s="1"/>
  <c r="D480"/>
  <c r="P479"/>
  <c r="H479"/>
  <c r="F479"/>
  <c r="O479" s="1"/>
  <c r="D479"/>
  <c r="P478"/>
  <c r="H478"/>
  <c r="F478"/>
  <c r="O478" s="1"/>
  <c r="D478"/>
  <c r="P477"/>
  <c r="H477"/>
  <c r="F477"/>
  <c r="O477" s="1"/>
  <c r="D477"/>
  <c r="P476"/>
  <c r="H476"/>
  <c r="F476"/>
  <c r="O476" s="1"/>
  <c r="D476"/>
  <c r="P475"/>
  <c r="H475"/>
  <c r="F475"/>
  <c r="O475" s="1"/>
  <c r="D475"/>
  <c r="P474"/>
  <c r="H474"/>
  <c r="F474"/>
  <c r="O474" s="1"/>
  <c r="D474"/>
  <c r="P473"/>
  <c r="H473"/>
  <c r="F473"/>
  <c r="O473" s="1"/>
  <c r="D473"/>
  <c r="P472"/>
  <c r="H472"/>
  <c r="F472"/>
  <c r="O472" s="1"/>
  <c r="D472"/>
  <c r="P471"/>
  <c r="H471"/>
  <c r="F471"/>
  <c r="O471" s="1"/>
  <c r="D471"/>
  <c r="P470"/>
  <c r="H470"/>
  <c r="F470"/>
  <c r="O470" s="1"/>
  <c r="D470"/>
  <c r="P469"/>
  <c r="H469"/>
  <c r="F469"/>
  <c r="O469" s="1"/>
  <c r="D469"/>
  <c r="P468"/>
  <c r="H468"/>
  <c r="F468"/>
  <c r="O468" s="1"/>
  <c r="D468"/>
  <c r="P467"/>
  <c r="H467"/>
  <c r="F467"/>
  <c r="O467" s="1"/>
  <c r="D467"/>
  <c r="P466"/>
  <c r="H466"/>
  <c r="F466"/>
  <c r="O466" s="1"/>
  <c r="D466"/>
  <c r="P465"/>
  <c r="H465"/>
  <c r="F465"/>
  <c r="O465" s="1"/>
  <c r="D465"/>
  <c r="P464"/>
  <c r="H464"/>
  <c r="F464"/>
  <c r="O464" s="1"/>
  <c r="D464"/>
  <c r="P463"/>
  <c r="H463"/>
  <c r="F463"/>
  <c r="O463" s="1"/>
  <c r="D463"/>
  <c r="P462"/>
  <c r="H462"/>
  <c r="F462"/>
  <c r="O462" s="1"/>
  <c r="D462"/>
  <c r="P461"/>
  <c r="H461"/>
  <c r="F461"/>
  <c r="O461" s="1"/>
  <c r="D461"/>
  <c r="P460"/>
  <c r="H460"/>
  <c r="F460"/>
  <c r="O460" s="1"/>
  <c r="D460"/>
  <c r="P459"/>
  <c r="H459"/>
  <c r="F459"/>
  <c r="O459" s="1"/>
  <c r="D459"/>
  <c r="P458"/>
  <c r="H458"/>
  <c r="F458"/>
  <c r="O458" s="1"/>
  <c r="D458"/>
  <c r="P457"/>
  <c r="H457"/>
  <c r="F457"/>
  <c r="O457" s="1"/>
  <c r="D457"/>
  <c r="P456"/>
  <c r="H456"/>
  <c r="F456"/>
  <c r="O456" s="1"/>
  <c r="D456"/>
  <c r="P455"/>
  <c r="H455"/>
  <c r="F455"/>
  <c r="O455" s="1"/>
  <c r="D455"/>
  <c r="P454"/>
  <c r="H454"/>
  <c r="F454"/>
  <c r="O454" s="1"/>
  <c r="D454"/>
  <c r="P453"/>
  <c r="H453"/>
  <c r="F453"/>
  <c r="O453" s="1"/>
  <c r="D453"/>
  <c r="P452"/>
  <c r="H452"/>
  <c r="F452"/>
  <c r="O452" s="1"/>
  <c r="D452"/>
  <c r="P451"/>
  <c r="H451"/>
  <c r="F451"/>
  <c r="O451" s="1"/>
  <c r="D451"/>
  <c r="P450"/>
  <c r="H450"/>
  <c r="F450"/>
  <c r="O450" s="1"/>
  <c r="D450"/>
  <c r="P449"/>
  <c r="H449"/>
  <c r="F449"/>
  <c r="O449" s="1"/>
  <c r="D449"/>
  <c r="P448"/>
  <c r="H448"/>
  <c r="F448"/>
  <c r="O448" s="1"/>
  <c r="D448"/>
  <c r="P447"/>
  <c r="H447"/>
  <c r="F447"/>
  <c r="O447" s="1"/>
  <c r="D447"/>
  <c r="P446"/>
  <c r="H446"/>
  <c r="F446"/>
  <c r="O446" s="1"/>
  <c r="D446"/>
  <c r="P445"/>
  <c r="H445"/>
  <c r="F445"/>
  <c r="O445" s="1"/>
  <c r="D445"/>
  <c r="P444"/>
  <c r="H444"/>
  <c r="F444"/>
  <c r="O444" s="1"/>
  <c r="D444"/>
  <c r="P443"/>
  <c r="H443"/>
  <c r="F443"/>
  <c r="O443" s="1"/>
  <c r="D443"/>
  <c r="P442"/>
  <c r="H442"/>
  <c r="F442"/>
  <c r="O442" s="1"/>
  <c r="D442"/>
  <c r="P441"/>
  <c r="H441"/>
  <c r="F441"/>
  <c r="O441" s="1"/>
  <c r="D441"/>
  <c r="P440"/>
  <c r="H440"/>
  <c r="F440"/>
  <c r="O440" s="1"/>
  <c r="D440"/>
  <c r="P439"/>
  <c r="H439"/>
  <c r="F439"/>
  <c r="O439" s="1"/>
  <c r="D439"/>
  <c r="P438"/>
  <c r="H438"/>
  <c r="F438"/>
  <c r="O438" s="1"/>
  <c r="D438"/>
  <c r="P437"/>
  <c r="H437"/>
  <c r="F437"/>
  <c r="O437" s="1"/>
  <c r="D437"/>
  <c r="P436"/>
  <c r="H436"/>
  <c r="F436"/>
  <c r="O436" s="1"/>
  <c r="D436"/>
  <c r="P435"/>
  <c r="H435"/>
  <c r="F435"/>
  <c r="O435" s="1"/>
  <c r="D435"/>
  <c r="P434"/>
  <c r="H434"/>
  <c r="F434"/>
  <c r="O434" s="1"/>
  <c r="D434"/>
  <c r="P433"/>
  <c r="H433"/>
  <c r="F433"/>
  <c r="O433" s="1"/>
  <c r="D433"/>
  <c r="P432"/>
  <c r="H432"/>
  <c r="F432"/>
  <c r="O432" s="1"/>
  <c r="D432"/>
  <c r="P431"/>
  <c r="H431"/>
  <c r="F431"/>
  <c r="O431" s="1"/>
  <c r="D431"/>
  <c r="P430"/>
  <c r="H430"/>
  <c r="F430"/>
  <c r="O430" s="1"/>
  <c r="D430"/>
  <c r="P429"/>
  <c r="H429"/>
  <c r="F429"/>
  <c r="O429" s="1"/>
  <c r="D429"/>
  <c r="P428"/>
  <c r="H428"/>
  <c r="F428"/>
  <c r="O428" s="1"/>
  <c r="D428"/>
  <c r="P427"/>
  <c r="H427"/>
  <c r="F427"/>
  <c r="O427" s="1"/>
  <c r="D427"/>
  <c r="P426"/>
  <c r="H426"/>
  <c r="F426"/>
  <c r="O426" s="1"/>
  <c r="D426"/>
  <c r="P425"/>
  <c r="H425"/>
  <c r="F425"/>
  <c r="O425" s="1"/>
  <c r="D425"/>
  <c r="P424"/>
  <c r="H424"/>
  <c r="F424"/>
  <c r="O424" s="1"/>
  <c r="D424"/>
  <c r="P423"/>
  <c r="H423"/>
  <c r="F423"/>
  <c r="O423" s="1"/>
  <c r="D423"/>
  <c r="P422"/>
  <c r="H422"/>
  <c r="F422"/>
  <c r="O422" s="1"/>
  <c r="D422"/>
  <c r="P421"/>
  <c r="H421"/>
  <c r="F421"/>
  <c r="O421" s="1"/>
  <c r="D421"/>
  <c r="P420"/>
  <c r="H420"/>
  <c r="F420"/>
  <c r="O420" s="1"/>
  <c r="D420"/>
  <c r="P419"/>
  <c r="H419"/>
  <c r="F419"/>
  <c r="O419" s="1"/>
  <c r="D419"/>
  <c r="P418"/>
  <c r="H418"/>
  <c r="F418"/>
  <c r="O418" s="1"/>
  <c r="D418"/>
  <c r="P417"/>
  <c r="H417"/>
  <c r="F417"/>
  <c r="O417" s="1"/>
  <c r="D417"/>
  <c r="P416"/>
  <c r="H416"/>
  <c r="F416"/>
  <c r="O416" s="1"/>
  <c r="D416"/>
  <c r="P415"/>
  <c r="H415"/>
  <c r="F415"/>
  <c r="O415" s="1"/>
  <c r="D415"/>
  <c r="P414"/>
  <c r="H414"/>
  <c r="F414"/>
  <c r="O414" s="1"/>
  <c r="D414"/>
  <c r="P413"/>
  <c r="H413"/>
  <c r="F413"/>
  <c r="O413" s="1"/>
  <c r="D413"/>
  <c r="P412"/>
  <c r="H412"/>
  <c r="F412"/>
  <c r="O412" s="1"/>
  <c r="D412"/>
  <c r="P411"/>
  <c r="H411"/>
  <c r="F411"/>
  <c r="O411" s="1"/>
  <c r="D411"/>
  <c r="P410"/>
  <c r="H410"/>
  <c r="F410"/>
  <c r="O410" s="1"/>
  <c r="D410"/>
  <c r="P409"/>
  <c r="H409"/>
  <c r="F409"/>
  <c r="O409" s="1"/>
  <c r="D409"/>
  <c r="P408"/>
  <c r="H408"/>
  <c r="F408"/>
  <c r="O408" s="1"/>
  <c r="D408"/>
  <c r="P407"/>
  <c r="H407"/>
  <c r="F407"/>
  <c r="O407" s="1"/>
  <c r="D407"/>
  <c r="P406"/>
  <c r="H406"/>
  <c r="F406"/>
  <c r="O406" s="1"/>
  <c r="D406"/>
  <c r="P405"/>
  <c r="H405"/>
  <c r="F405"/>
  <c r="O405" s="1"/>
  <c r="D405"/>
  <c r="P404"/>
  <c r="H404"/>
  <c r="F404"/>
  <c r="O404" s="1"/>
  <c r="D404"/>
  <c r="P403"/>
  <c r="H403"/>
  <c r="F403"/>
  <c r="O403" s="1"/>
  <c r="D403"/>
  <c r="P402"/>
  <c r="H402"/>
  <c r="F402"/>
  <c r="O402" s="1"/>
  <c r="D402"/>
  <c r="P401"/>
  <c r="H401"/>
  <c r="F401"/>
  <c r="O401" s="1"/>
  <c r="D401"/>
  <c r="P400"/>
  <c r="H400"/>
  <c r="F400"/>
  <c r="O400" s="1"/>
  <c r="D400"/>
  <c r="P399"/>
  <c r="H399"/>
  <c r="F399"/>
  <c r="O399" s="1"/>
  <c r="D399"/>
  <c r="P398"/>
  <c r="H398"/>
  <c r="F398"/>
  <c r="O398" s="1"/>
  <c r="D398"/>
  <c r="P397"/>
  <c r="H397"/>
  <c r="F397"/>
  <c r="O397" s="1"/>
  <c r="D397"/>
  <c r="P396"/>
  <c r="H396"/>
  <c r="F396"/>
  <c r="O396" s="1"/>
  <c r="D396"/>
  <c r="P395"/>
  <c r="H395"/>
  <c r="F395"/>
  <c r="O395" s="1"/>
  <c r="D395"/>
  <c r="P394"/>
  <c r="H394"/>
  <c r="F394"/>
  <c r="O394" s="1"/>
  <c r="D394"/>
  <c r="P393"/>
  <c r="H393"/>
  <c r="F393"/>
  <c r="O393" s="1"/>
  <c r="D393"/>
  <c r="P392"/>
  <c r="H392"/>
  <c r="F392"/>
  <c r="O392" s="1"/>
  <c r="D392"/>
  <c r="P391"/>
  <c r="H391"/>
  <c r="F391"/>
  <c r="O391" s="1"/>
  <c r="D391"/>
  <c r="P390"/>
  <c r="H390"/>
  <c r="F390"/>
  <c r="O390" s="1"/>
  <c r="D390"/>
  <c r="P389"/>
  <c r="H389"/>
  <c r="F389"/>
  <c r="O389" s="1"/>
  <c r="D389"/>
  <c r="P388"/>
  <c r="H388"/>
  <c r="F388"/>
  <c r="O388" s="1"/>
  <c r="D388"/>
  <c r="P387"/>
  <c r="H387"/>
  <c r="F387"/>
  <c r="O387" s="1"/>
  <c r="D387"/>
  <c r="P386"/>
  <c r="O386"/>
  <c r="H386"/>
  <c r="D386"/>
  <c r="P385"/>
  <c r="O385"/>
  <c r="H385"/>
  <c r="D385"/>
  <c r="P384"/>
  <c r="O384"/>
  <c r="H384"/>
  <c r="D384"/>
  <c r="P383"/>
  <c r="O383"/>
  <c r="H383"/>
  <c r="D383"/>
  <c r="P382"/>
  <c r="O382"/>
  <c r="H382"/>
  <c r="D382"/>
  <c r="P381"/>
  <c r="O381"/>
  <c r="H381"/>
  <c r="D381"/>
  <c r="P380"/>
  <c r="O380"/>
  <c r="H380"/>
  <c r="D380"/>
  <c r="P379"/>
  <c r="O379"/>
  <c r="H379"/>
  <c r="D379"/>
  <c r="P378"/>
  <c r="O378"/>
  <c r="H378"/>
  <c r="D378"/>
  <c r="P377"/>
  <c r="O377"/>
  <c r="H377"/>
  <c r="D377"/>
  <c r="P376"/>
  <c r="O376"/>
  <c r="H376"/>
  <c r="D376"/>
  <c r="P375"/>
  <c r="O375"/>
  <c r="H375"/>
  <c r="D375"/>
  <c r="P374"/>
  <c r="O374"/>
  <c r="H374"/>
  <c r="D374"/>
  <c r="P373"/>
  <c r="O373"/>
  <c r="H373"/>
  <c r="D373"/>
  <c r="P372"/>
  <c r="O372"/>
  <c r="H372"/>
  <c r="D372"/>
  <c r="P371"/>
  <c r="O371"/>
  <c r="H371"/>
  <c r="D371"/>
  <c r="P370"/>
  <c r="O370"/>
  <c r="H370"/>
  <c r="D370"/>
  <c r="P369"/>
  <c r="O369"/>
  <c r="H369"/>
  <c r="D369"/>
  <c r="P368"/>
  <c r="O368"/>
  <c r="H368"/>
  <c r="D368"/>
  <c r="P367"/>
  <c r="O367"/>
  <c r="H367"/>
  <c r="D367"/>
  <c r="P366"/>
  <c r="O366"/>
  <c r="H366"/>
  <c r="D366"/>
  <c r="P365"/>
  <c r="O365"/>
  <c r="H365"/>
  <c r="D365"/>
  <c r="P364"/>
  <c r="O364"/>
  <c r="H364"/>
  <c r="D364"/>
  <c r="P363"/>
  <c r="O363"/>
  <c r="H363"/>
  <c r="D363"/>
  <c r="P362"/>
  <c r="O362"/>
  <c r="H362"/>
  <c r="D362"/>
  <c r="P361"/>
  <c r="O361"/>
  <c r="H361"/>
  <c r="D361"/>
  <c r="P360"/>
  <c r="O360"/>
  <c r="H360"/>
  <c r="D360"/>
  <c r="P359"/>
  <c r="O359"/>
  <c r="H359"/>
  <c r="D359"/>
  <c r="P358"/>
  <c r="O358"/>
  <c r="H358"/>
  <c r="D358"/>
  <c r="P357"/>
  <c r="O357"/>
  <c r="H357"/>
  <c r="D357"/>
  <c r="P356"/>
  <c r="O356"/>
  <c r="H356"/>
  <c r="D356"/>
  <c r="P355"/>
  <c r="O355"/>
  <c r="H355"/>
  <c r="D355"/>
  <c r="P354"/>
  <c r="O354"/>
  <c r="H354"/>
  <c r="D354"/>
  <c r="P353"/>
  <c r="O353"/>
  <c r="H353"/>
  <c r="D353"/>
  <c r="P352"/>
  <c r="O352"/>
  <c r="H352"/>
  <c r="D352"/>
  <c r="P351"/>
  <c r="O351"/>
  <c r="H351"/>
  <c r="D351"/>
  <c r="P350"/>
  <c r="O350"/>
  <c r="H350"/>
  <c r="D350"/>
  <c r="P349"/>
  <c r="O349"/>
  <c r="H349"/>
  <c r="D349"/>
  <c r="P348"/>
  <c r="O348"/>
  <c r="H348"/>
  <c r="D348"/>
  <c r="P347"/>
  <c r="O347"/>
  <c r="H347"/>
  <c r="D347"/>
  <c r="P346"/>
  <c r="O346"/>
  <c r="H346"/>
  <c r="D346"/>
  <c r="P345"/>
  <c r="O345"/>
  <c r="H345"/>
  <c r="D345"/>
  <c r="P344"/>
  <c r="O344"/>
  <c r="H344"/>
  <c r="D344"/>
  <c r="P343"/>
  <c r="O343"/>
  <c r="H343"/>
  <c r="D343"/>
  <c r="P342"/>
  <c r="O342"/>
  <c r="H342"/>
  <c r="D342"/>
  <c r="P341"/>
  <c r="O341"/>
  <c r="H341"/>
  <c r="D341"/>
  <c r="P340"/>
  <c r="O340"/>
  <c r="H340"/>
  <c r="D340"/>
  <c r="P339"/>
  <c r="O339"/>
  <c r="H339"/>
  <c r="D339"/>
  <c r="P338"/>
  <c r="O338"/>
  <c r="H338"/>
  <c r="D338"/>
  <c r="P337"/>
  <c r="O337"/>
  <c r="H337"/>
  <c r="D337"/>
  <c r="P336"/>
  <c r="O336"/>
  <c r="H336"/>
  <c r="D336"/>
  <c r="P335"/>
  <c r="O335"/>
  <c r="H335"/>
  <c r="D335"/>
  <c r="P334"/>
  <c r="O334"/>
  <c r="H334"/>
  <c r="D334"/>
  <c r="P333"/>
  <c r="O333"/>
  <c r="H333"/>
  <c r="D333"/>
  <c r="P332"/>
  <c r="O332"/>
  <c r="H332"/>
  <c r="D332"/>
  <c r="P331"/>
  <c r="O331"/>
  <c r="H331"/>
  <c r="D331"/>
  <c r="P330"/>
  <c r="O330"/>
  <c r="H330"/>
  <c r="D330"/>
  <c r="P329"/>
  <c r="O329"/>
  <c r="H329"/>
  <c r="D329"/>
  <c r="P328"/>
  <c r="O328"/>
  <c r="H328"/>
  <c r="D328"/>
  <c r="P327"/>
  <c r="O327"/>
  <c r="H327"/>
  <c r="D327"/>
  <c r="P326"/>
  <c r="O326"/>
  <c r="H326"/>
  <c r="D326"/>
  <c r="P325"/>
  <c r="O325"/>
  <c r="H325"/>
  <c r="D325"/>
  <c r="P324"/>
  <c r="O324"/>
  <c r="H324"/>
  <c r="D324"/>
  <c r="P323"/>
  <c r="O323"/>
  <c r="H323"/>
  <c r="D323"/>
  <c r="P322"/>
  <c r="O322"/>
  <c r="H322"/>
  <c r="D322"/>
  <c r="P321"/>
  <c r="O321"/>
  <c r="H321"/>
  <c r="D321"/>
  <c r="P320"/>
  <c r="O320"/>
  <c r="H320"/>
  <c r="D320"/>
  <c r="P319"/>
  <c r="O319"/>
  <c r="H319"/>
  <c r="D319"/>
  <c r="P318"/>
  <c r="O318"/>
  <c r="H318"/>
  <c r="D318"/>
  <c r="P317"/>
  <c r="O317"/>
  <c r="H317"/>
  <c r="D317"/>
  <c r="P316"/>
  <c r="O316"/>
  <c r="H316"/>
  <c r="D316"/>
  <c r="P315"/>
  <c r="O315"/>
  <c r="H315"/>
  <c r="D315"/>
  <c r="H314"/>
  <c r="D314"/>
  <c r="P313"/>
  <c r="O313"/>
  <c r="H313"/>
  <c r="D313"/>
  <c r="P312"/>
  <c r="O312"/>
  <c r="H312"/>
  <c r="D312"/>
  <c r="P311"/>
  <c r="O311"/>
  <c r="H311"/>
  <c r="D311"/>
  <c r="P310"/>
  <c r="O310"/>
  <c r="H310"/>
  <c r="D310"/>
  <c r="P309"/>
  <c r="O309"/>
  <c r="H309"/>
  <c r="D309"/>
  <c r="P308"/>
  <c r="O308"/>
  <c r="H308"/>
  <c r="D308"/>
  <c r="P307"/>
  <c r="O307"/>
  <c r="H307"/>
  <c r="D307"/>
  <c r="P306"/>
  <c r="O306"/>
  <c r="H306"/>
  <c r="D306"/>
  <c r="P305"/>
  <c r="O305"/>
  <c r="H305"/>
  <c r="D305"/>
  <c r="P304"/>
  <c r="O304"/>
  <c r="H304"/>
  <c r="D304"/>
  <c r="P303"/>
  <c r="O303"/>
  <c r="H303"/>
  <c r="D303"/>
  <c r="P302"/>
  <c r="O302"/>
  <c r="H302"/>
  <c r="D302"/>
  <c r="P301"/>
  <c r="O301"/>
  <c r="H301"/>
  <c r="D301"/>
  <c r="P300"/>
  <c r="O300"/>
  <c r="H300"/>
  <c r="D300"/>
  <c r="P299"/>
  <c r="O299"/>
  <c r="H299"/>
  <c r="D299"/>
  <c r="P298"/>
  <c r="O298"/>
  <c r="H298"/>
  <c r="D298"/>
  <c r="P297"/>
  <c r="O297"/>
  <c r="H297"/>
  <c r="D297"/>
  <c r="P296"/>
  <c r="O296"/>
  <c r="H296"/>
  <c r="D296"/>
  <c r="P295"/>
  <c r="O295"/>
  <c r="H295"/>
  <c r="D295"/>
  <c r="P294"/>
  <c r="O294"/>
  <c r="H294"/>
  <c r="D294"/>
  <c r="P293"/>
  <c r="O293"/>
  <c r="H293"/>
  <c r="D293"/>
  <c r="P292"/>
  <c r="O292"/>
  <c r="H292"/>
  <c r="D292"/>
  <c r="P291"/>
  <c r="O291"/>
  <c r="H291"/>
  <c r="D291"/>
  <c r="P290"/>
  <c r="O290"/>
  <c r="H290"/>
  <c r="D290"/>
  <c r="P289"/>
  <c r="O289"/>
  <c r="H289"/>
  <c r="D289"/>
  <c r="P288"/>
  <c r="O288"/>
  <c r="H288"/>
  <c r="D288"/>
  <c r="P287"/>
  <c r="O287"/>
  <c r="H287"/>
  <c r="D287"/>
  <c r="P286"/>
  <c r="O286"/>
  <c r="H286"/>
  <c r="D286"/>
  <c r="P285"/>
  <c r="O285"/>
  <c r="H285"/>
  <c r="D285"/>
  <c r="P284"/>
  <c r="O284"/>
  <c r="H284"/>
  <c r="D284"/>
  <c r="P283"/>
  <c r="O283"/>
  <c r="H283"/>
  <c r="D283"/>
  <c r="P282"/>
  <c r="O282"/>
  <c r="H282"/>
  <c r="D282"/>
  <c r="P281"/>
  <c r="O281"/>
  <c r="H281"/>
  <c r="D281"/>
  <c r="P280"/>
  <c r="O280"/>
  <c r="H280"/>
  <c r="D280"/>
  <c r="P279"/>
  <c r="O279"/>
  <c r="H279"/>
  <c r="D279"/>
  <c r="P278"/>
  <c r="O278"/>
  <c r="H278"/>
  <c r="D278"/>
  <c r="P277"/>
  <c r="O277"/>
  <c r="H277"/>
  <c r="D277"/>
  <c r="P276"/>
  <c r="O276"/>
  <c r="H276"/>
  <c r="D276"/>
  <c r="P275"/>
  <c r="O275"/>
  <c r="H275"/>
  <c r="D275"/>
  <c r="P274"/>
  <c r="O274"/>
  <c r="H274"/>
  <c r="D274"/>
  <c r="P273"/>
  <c r="O273"/>
  <c r="H273"/>
  <c r="D273"/>
  <c r="P272"/>
  <c r="O272"/>
  <c r="H272"/>
  <c r="D272"/>
  <c r="P271"/>
  <c r="O271"/>
  <c r="H271"/>
  <c r="D271"/>
  <c r="P270"/>
  <c r="O270"/>
  <c r="H270"/>
  <c r="D270"/>
  <c r="P269"/>
  <c r="O269"/>
  <c r="H269"/>
  <c r="D269"/>
  <c r="P268"/>
  <c r="O268"/>
  <c r="H268"/>
  <c r="D268"/>
  <c r="P267"/>
  <c r="O267"/>
  <c r="H267"/>
  <c r="D267"/>
  <c r="P266"/>
  <c r="O266"/>
  <c r="H266"/>
  <c r="D266"/>
  <c r="P265"/>
  <c r="O265"/>
  <c r="H265"/>
  <c r="D265"/>
  <c r="P264"/>
  <c r="O264"/>
  <c r="H264"/>
  <c r="D264"/>
  <c r="P263"/>
  <c r="O263"/>
  <c r="H263"/>
  <c r="D263"/>
  <c r="P262"/>
  <c r="O262"/>
  <c r="H262"/>
  <c r="D262"/>
  <c r="P261"/>
  <c r="O261"/>
  <c r="H261"/>
  <c r="D261"/>
  <c r="P260"/>
  <c r="O260"/>
  <c r="H260"/>
  <c r="D260"/>
  <c r="P259"/>
  <c r="O259"/>
  <c r="H259"/>
  <c r="D259"/>
  <c r="P258"/>
  <c r="O258"/>
  <c r="H258"/>
  <c r="D258"/>
  <c r="P257"/>
  <c r="O257"/>
  <c r="H257"/>
  <c r="D257"/>
  <c r="P256"/>
  <c r="O256"/>
  <c r="H256"/>
  <c r="D256"/>
  <c r="P255"/>
  <c r="O255"/>
  <c r="H255"/>
  <c r="D255"/>
  <c r="P254"/>
  <c r="O254"/>
  <c r="H254"/>
  <c r="D254"/>
  <c r="P253"/>
  <c r="O253"/>
  <c r="H253"/>
  <c r="D253"/>
  <c r="P252"/>
  <c r="O252"/>
  <c r="H252"/>
  <c r="D252"/>
  <c r="P251"/>
  <c r="O251"/>
  <c r="H251"/>
  <c r="D251"/>
  <c r="P250"/>
  <c r="O250"/>
  <c r="H250"/>
  <c r="D250"/>
  <c r="P249"/>
  <c r="O249"/>
  <c r="H249"/>
  <c r="D249"/>
  <c r="P248"/>
  <c r="O248"/>
  <c r="H248"/>
  <c r="D248"/>
  <c r="P247"/>
  <c r="O247"/>
  <c r="H247"/>
  <c r="P246"/>
  <c r="O246"/>
  <c r="H246"/>
  <c r="P245"/>
  <c r="O245"/>
  <c r="H245"/>
  <c r="P244"/>
  <c r="O244"/>
  <c r="H244"/>
  <c r="P243"/>
  <c r="O243"/>
  <c r="H243"/>
  <c r="P242"/>
  <c r="O242"/>
  <c r="H242"/>
  <c r="P241"/>
  <c r="O241"/>
  <c r="H241"/>
  <c r="P240"/>
  <c r="O240"/>
  <c r="H240"/>
  <c r="P239"/>
  <c r="O239"/>
  <c r="H239"/>
  <c r="P238"/>
  <c r="O238"/>
  <c r="H238"/>
  <c r="P237"/>
  <c r="O237"/>
  <c r="H237"/>
  <c r="D237"/>
  <c r="P236"/>
  <c r="O236"/>
  <c r="H236"/>
  <c r="D236"/>
  <c r="P235"/>
  <c r="O235"/>
  <c r="H235"/>
  <c r="D235"/>
  <c r="P234"/>
  <c r="O234"/>
  <c r="H234"/>
  <c r="D234"/>
  <c r="P233"/>
  <c r="O233"/>
  <c r="H233"/>
  <c r="D233"/>
  <c r="P232"/>
  <c r="O232"/>
  <c r="H232"/>
  <c r="D232"/>
  <c r="P231"/>
  <c r="O231"/>
  <c r="H231"/>
  <c r="D231"/>
  <c r="P230"/>
  <c r="O230"/>
  <c r="H230"/>
  <c r="D230"/>
  <c r="P229"/>
  <c r="O229"/>
  <c r="H229"/>
  <c r="D229"/>
  <c r="P228"/>
  <c r="O228"/>
  <c r="H228"/>
  <c r="D228"/>
  <c r="P227"/>
  <c r="O227"/>
  <c r="H227"/>
  <c r="D227"/>
  <c r="P226"/>
  <c r="O226"/>
  <c r="H226"/>
  <c r="D226"/>
  <c r="P225"/>
  <c r="O225"/>
  <c r="H225"/>
  <c r="D225"/>
  <c r="P224"/>
  <c r="O224"/>
  <c r="H224"/>
  <c r="D224"/>
  <c r="P223"/>
  <c r="O223"/>
  <c r="H223"/>
  <c r="D223"/>
  <c r="P222"/>
  <c r="O222"/>
  <c r="H222"/>
  <c r="D222"/>
  <c r="P221"/>
  <c r="O221"/>
  <c r="H221"/>
  <c r="D221"/>
  <c r="P220"/>
  <c r="O220"/>
  <c r="H220"/>
  <c r="D220"/>
  <c r="P219"/>
  <c r="O219"/>
  <c r="H219"/>
  <c r="D219"/>
  <c r="P218"/>
  <c r="O218"/>
  <c r="H218"/>
  <c r="D218"/>
  <c r="P217"/>
  <c r="O217"/>
  <c r="H217"/>
  <c r="D217"/>
  <c r="P216"/>
  <c r="O216"/>
  <c r="H216"/>
  <c r="D216"/>
  <c r="P215"/>
  <c r="O215"/>
  <c r="H215"/>
  <c r="D215"/>
  <c r="P214"/>
  <c r="O214"/>
  <c r="H214"/>
  <c r="D214"/>
  <c r="P213"/>
  <c r="O213"/>
  <c r="H213"/>
  <c r="D213"/>
  <c r="P212"/>
  <c r="O212"/>
  <c r="H212"/>
  <c r="D212"/>
  <c r="P211"/>
  <c r="O211"/>
  <c r="H211"/>
  <c r="D211"/>
  <c r="P210"/>
  <c r="O210"/>
  <c r="H210"/>
  <c r="D210"/>
  <c r="P209"/>
  <c r="O209"/>
  <c r="H209"/>
  <c r="D209"/>
  <c r="P208"/>
  <c r="O208"/>
  <c r="H208"/>
  <c r="D208"/>
  <c r="P207"/>
  <c r="O207"/>
  <c r="H207"/>
  <c r="D207"/>
  <c r="P206"/>
  <c r="O206"/>
  <c r="H206"/>
  <c r="D206"/>
  <c r="P205"/>
  <c r="O205"/>
  <c r="H205"/>
  <c r="D205"/>
  <c r="P204"/>
  <c r="O204"/>
  <c r="H204"/>
  <c r="D204"/>
  <c r="P203"/>
  <c r="O203"/>
  <c r="H203"/>
  <c r="D203"/>
  <c r="P202"/>
  <c r="O202"/>
  <c r="H202"/>
  <c r="D202"/>
  <c r="P201"/>
  <c r="O201"/>
  <c r="H201"/>
  <c r="D201"/>
  <c r="P200"/>
  <c r="O200"/>
  <c r="H200"/>
  <c r="D200"/>
  <c r="P199"/>
  <c r="O199"/>
  <c r="H199"/>
  <c r="D199"/>
  <c r="P198"/>
  <c r="O198"/>
  <c r="H198"/>
  <c r="D198"/>
  <c r="P197"/>
  <c r="O197"/>
  <c r="H197"/>
  <c r="D197"/>
  <c r="P196"/>
  <c r="O196"/>
  <c r="H196"/>
  <c r="D196"/>
  <c r="P195"/>
  <c r="O195"/>
  <c r="H195"/>
  <c r="D195"/>
  <c r="P194"/>
  <c r="O194"/>
  <c r="H194"/>
  <c r="D194"/>
  <c r="P193"/>
  <c r="O193"/>
  <c r="H193"/>
  <c r="D193"/>
  <c r="P192"/>
  <c r="O192"/>
  <c r="H192"/>
  <c r="D192"/>
  <c r="P191"/>
  <c r="O191"/>
  <c r="H191"/>
  <c r="D191"/>
  <c r="P190"/>
  <c r="O190"/>
  <c r="H190"/>
  <c r="D190"/>
  <c r="P189"/>
  <c r="O189"/>
  <c r="H189"/>
  <c r="D189"/>
  <c r="P188"/>
  <c r="O188"/>
  <c r="H188"/>
  <c r="D188"/>
  <c r="P187"/>
  <c r="O187"/>
  <c r="H187"/>
  <c r="D187"/>
  <c r="P186"/>
  <c r="O186"/>
  <c r="H186"/>
  <c r="D186"/>
  <c r="P185"/>
  <c r="O185"/>
  <c r="H185"/>
  <c r="D185"/>
  <c r="P184"/>
  <c r="O184"/>
  <c r="H184"/>
  <c r="D184"/>
  <c r="P183"/>
  <c r="O183"/>
  <c r="H183"/>
  <c r="D183"/>
  <c r="P182"/>
  <c r="O182"/>
  <c r="H182"/>
  <c r="D182"/>
  <c r="P181"/>
  <c r="O181"/>
  <c r="H181"/>
  <c r="D181"/>
  <c r="P180"/>
  <c r="O180"/>
  <c r="H180"/>
  <c r="D180"/>
  <c r="P179"/>
  <c r="O179"/>
  <c r="H179"/>
  <c r="D179"/>
  <c r="P178"/>
  <c r="O178"/>
  <c r="H178"/>
  <c r="D178"/>
  <c r="P177"/>
  <c r="O177"/>
  <c r="H177"/>
  <c r="D177"/>
  <c r="P176"/>
  <c r="O176"/>
  <c r="H176"/>
  <c r="D176"/>
  <c r="P175"/>
  <c r="O175"/>
  <c r="H175"/>
  <c r="D175"/>
  <c r="P174"/>
  <c r="O174"/>
  <c r="H174"/>
  <c r="D174"/>
  <c r="P173"/>
  <c r="O173"/>
  <c r="H173"/>
  <c r="D173"/>
  <c r="P172"/>
  <c r="O172"/>
  <c r="H172"/>
  <c r="D172"/>
  <c r="P171"/>
  <c r="O171"/>
  <c r="H171"/>
  <c r="D171"/>
  <c r="P170"/>
  <c r="O170"/>
  <c r="H170"/>
  <c r="D170"/>
  <c r="P169"/>
  <c r="O169"/>
  <c r="H169"/>
  <c r="D169"/>
  <c r="P168"/>
  <c r="O168"/>
  <c r="H168"/>
  <c r="D168"/>
  <c r="P167"/>
  <c r="O167"/>
  <c r="H167"/>
  <c r="D167"/>
  <c r="P166"/>
  <c r="O166"/>
  <c r="H166"/>
  <c r="D166"/>
  <c r="P165"/>
  <c r="O165"/>
  <c r="H165"/>
  <c r="D165"/>
  <c r="P164"/>
  <c r="O164"/>
  <c r="H164"/>
  <c r="D164"/>
  <c r="P163"/>
  <c r="O163"/>
  <c r="H163"/>
  <c r="D163"/>
  <c r="P162"/>
  <c r="O162"/>
  <c r="H162"/>
  <c r="D162"/>
  <c r="P161"/>
  <c r="O161"/>
  <c r="H161"/>
  <c r="D161"/>
  <c r="P160"/>
  <c r="O160"/>
  <c r="H160"/>
  <c r="D160"/>
  <c r="P159"/>
  <c r="O159"/>
  <c r="H159"/>
  <c r="D159"/>
  <c r="P158"/>
  <c r="O158"/>
  <c r="H158"/>
  <c r="D158"/>
  <c r="P157"/>
  <c r="O157"/>
  <c r="H157"/>
  <c r="D157"/>
  <c r="P156"/>
  <c r="O156"/>
  <c r="H156"/>
  <c r="D156"/>
  <c r="P155"/>
  <c r="O155"/>
  <c r="H155"/>
  <c r="D155"/>
  <c r="P154"/>
  <c r="O154"/>
  <c r="H154"/>
  <c r="D154"/>
  <c r="P153"/>
  <c r="O153"/>
  <c r="H153"/>
  <c r="D153"/>
  <c r="P152"/>
  <c r="O152"/>
  <c r="H152"/>
  <c r="D152"/>
  <c r="P151"/>
  <c r="O151"/>
  <c r="H151"/>
  <c r="D151"/>
  <c r="P150"/>
  <c r="O150"/>
  <c r="H150"/>
  <c r="D150"/>
  <c r="P149"/>
  <c r="O149"/>
  <c r="H149"/>
  <c r="D149"/>
  <c r="P148"/>
  <c r="O148"/>
  <c r="H148"/>
  <c r="D148"/>
  <c r="P147"/>
  <c r="O147"/>
  <c r="H147"/>
  <c r="D147"/>
  <c r="P146"/>
  <c r="O146"/>
  <c r="H146"/>
  <c r="D146"/>
  <c r="P145"/>
  <c r="O145"/>
  <c r="H145"/>
  <c r="D145"/>
  <c r="P144"/>
  <c r="O144"/>
  <c r="H144"/>
  <c r="D144"/>
  <c r="P143"/>
  <c r="O143"/>
  <c r="H143"/>
  <c r="D143"/>
  <c r="P142"/>
  <c r="O142"/>
  <c r="H142"/>
  <c r="D142"/>
  <c r="P141"/>
  <c r="O141"/>
  <c r="H141"/>
  <c r="D141"/>
  <c r="P140"/>
  <c r="O140"/>
  <c r="H140"/>
  <c r="D140"/>
  <c r="P139"/>
  <c r="O139"/>
  <c r="H139"/>
  <c r="D139"/>
  <c r="P138"/>
  <c r="O138"/>
  <c r="H138"/>
  <c r="D138"/>
  <c r="P137"/>
  <c r="O137"/>
  <c r="H137"/>
  <c r="D137"/>
  <c r="P136"/>
  <c r="O136"/>
  <c r="H136"/>
  <c r="D136"/>
  <c r="P135"/>
  <c r="O135"/>
  <c r="H135"/>
  <c r="D135"/>
  <c r="P134"/>
  <c r="O134"/>
  <c r="H134"/>
  <c r="D134"/>
  <c r="P133"/>
  <c r="O133"/>
  <c r="H133"/>
  <c r="D133"/>
  <c r="P132"/>
  <c r="O132"/>
  <c r="H132"/>
  <c r="D132"/>
  <c r="H131"/>
  <c r="D131"/>
  <c r="P130"/>
  <c r="O130"/>
  <c r="H130"/>
  <c r="D130"/>
  <c r="P129"/>
  <c r="O129"/>
  <c r="H129"/>
  <c r="D129"/>
  <c r="P128"/>
  <c r="O128"/>
  <c r="H128"/>
  <c r="D128"/>
  <c r="P127"/>
  <c r="O127"/>
  <c r="H127"/>
  <c r="D127"/>
  <c r="P126"/>
  <c r="O126"/>
  <c r="H126"/>
  <c r="D126"/>
  <c r="P125"/>
  <c r="O125"/>
  <c r="H125"/>
  <c r="D125"/>
  <c r="P124"/>
  <c r="O124"/>
  <c r="H124"/>
  <c r="D124"/>
  <c r="P123"/>
  <c r="O123"/>
  <c r="H123"/>
  <c r="D123"/>
  <c r="P122"/>
  <c r="O122"/>
  <c r="H122"/>
  <c r="D122"/>
  <c r="P121"/>
  <c r="O121"/>
  <c r="H121"/>
  <c r="D121"/>
  <c r="P120"/>
  <c r="O120"/>
  <c r="H120"/>
  <c r="D120"/>
  <c r="P119"/>
  <c r="O119"/>
  <c r="H119"/>
  <c r="D119"/>
  <c r="P118"/>
  <c r="O118"/>
  <c r="H118"/>
  <c r="D118"/>
  <c r="P117"/>
  <c r="O117"/>
  <c r="H117"/>
  <c r="D117"/>
  <c r="P116"/>
  <c r="O116"/>
  <c r="H116"/>
  <c r="D116"/>
  <c r="P115"/>
  <c r="O115"/>
  <c r="H115"/>
  <c r="D115"/>
  <c r="P114"/>
  <c r="O114"/>
  <c r="H114"/>
  <c r="D114"/>
  <c r="P113"/>
  <c r="O113"/>
  <c r="H113"/>
  <c r="D113"/>
  <c r="H112"/>
  <c r="D112"/>
  <c r="H111"/>
  <c r="D111"/>
  <c r="H110"/>
  <c r="D110"/>
  <c r="H109"/>
  <c r="D109"/>
  <c r="H108"/>
  <c r="D108"/>
  <c r="H107"/>
  <c r="D107"/>
  <c r="H106"/>
  <c r="D106"/>
  <c r="H105"/>
  <c r="D105"/>
  <c r="P104"/>
  <c r="O104"/>
  <c r="H104"/>
  <c r="D104"/>
  <c r="P103"/>
  <c r="O103"/>
  <c r="H103"/>
  <c r="D103"/>
  <c r="P102"/>
  <c r="O102"/>
  <c r="H102"/>
  <c r="D102"/>
  <c r="P101"/>
  <c r="O101"/>
  <c r="H101"/>
  <c r="D101"/>
  <c r="P100"/>
  <c r="O100"/>
  <c r="H100"/>
  <c r="D100"/>
  <c r="P99"/>
  <c r="O99"/>
  <c r="H99"/>
  <c r="D99"/>
  <c r="P98"/>
  <c r="O98"/>
  <c r="H98"/>
  <c r="D98"/>
  <c r="P97"/>
  <c r="O97"/>
  <c r="H97"/>
  <c r="D97"/>
  <c r="P96"/>
  <c r="O96"/>
  <c r="H96"/>
  <c r="D96"/>
  <c r="P95"/>
  <c r="O95"/>
  <c r="H95"/>
  <c r="D95"/>
  <c r="P94"/>
  <c r="O94"/>
  <c r="H94"/>
  <c r="D94"/>
  <c r="P93"/>
  <c r="O93"/>
  <c r="H93"/>
  <c r="D93"/>
  <c r="P92"/>
  <c r="O92"/>
  <c r="H92"/>
  <c r="D92"/>
  <c r="P91"/>
  <c r="O91"/>
  <c r="H91"/>
  <c r="D91"/>
  <c r="P90"/>
  <c r="O90"/>
  <c r="H90"/>
  <c r="D90"/>
  <c r="P89"/>
  <c r="O89"/>
  <c r="H89"/>
  <c r="D89"/>
  <c r="P88"/>
  <c r="O88"/>
  <c r="H88"/>
  <c r="D88"/>
  <c r="P87"/>
  <c r="O87"/>
  <c r="H87"/>
  <c r="D87"/>
  <c r="P86"/>
  <c r="O86"/>
  <c r="H86"/>
  <c r="D86"/>
  <c r="P85"/>
  <c r="O85"/>
  <c r="H85"/>
  <c r="D85"/>
  <c r="P84"/>
  <c r="O84"/>
  <c r="H84"/>
  <c r="D84"/>
  <c r="P83"/>
  <c r="O83"/>
  <c r="H83"/>
  <c r="D83"/>
  <c r="P82"/>
  <c r="O82"/>
  <c r="H82"/>
  <c r="D82"/>
  <c r="P81"/>
  <c r="O81"/>
  <c r="H81"/>
  <c r="D81"/>
  <c r="P80"/>
  <c r="O80"/>
  <c r="H80"/>
  <c r="D80"/>
  <c r="P79"/>
  <c r="O79"/>
  <c r="H79"/>
  <c r="D79"/>
  <c r="P78"/>
  <c r="O78"/>
  <c r="H78"/>
  <c r="D78"/>
  <c r="P77"/>
  <c r="O77"/>
  <c r="H77"/>
  <c r="D77"/>
  <c r="P76"/>
  <c r="O76"/>
  <c r="H76"/>
  <c r="D76"/>
  <c r="P75"/>
  <c r="O75"/>
  <c r="H75"/>
  <c r="D75"/>
  <c r="P74"/>
  <c r="O74"/>
  <c r="H74"/>
  <c r="D74"/>
  <c r="P73"/>
  <c r="O73"/>
  <c r="H73"/>
  <c r="D73"/>
  <c r="P72"/>
  <c r="O72"/>
  <c r="H72"/>
  <c r="D72"/>
  <c r="P71"/>
  <c r="O71"/>
  <c r="H71"/>
  <c r="D71"/>
  <c r="P70"/>
  <c r="O70"/>
  <c r="H70"/>
  <c r="D70"/>
  <c r="P69"/>
  <c r="O69"/>
  <c r="H69"/>
  <c r="D69"/>
  <c r="P68"/>
  <c r="O68"/>
  <c r="H68"/>
  <c r="D68"/>
  <c r="P67"/>
  <c r="O67"/>
  <c r="H67"/>
  <c r="D67"/>
  <c r="P66"/>
  <c r="O66"/>
  <c r="H66"/>
  <c r="D66"/>
  <c r="P65"/>
  <c r="O65"/>
  <c r="H65"/>
  <c r="D65"/>
  <c r="P64"/>
  <c r="O64"/>
  <c r="H64"/>
  <c r="D64"/>
  <c r="P63"/>
  <c r="O63"/>
  <c r="H63"/>
  <c r="D63"/>
  <c r="P62"/>
  <c r="O62"/>
  <c r="H62"/>
  <c r="D62"/>
  <c r="P61"/>
  <c r="O61"/>
  <c r="H61"/>
  <c r="D61"/>
  <c r="P60"/>
  <c r="O60"/>
  <c r="H60"/>
  <c r="D60"/>
  <c r="P59"/>
  <c r="O59"/>
  <c r="H59"/>
  <c r="D59"/>
  <c r="P58"/>
  <c r="O58"/>
  <c r="H58"/>
  <c r="D58"/>
  <c r="P57"/>
  <c r="O57"/>
  <c r="H57"/>
  <c r="D57"/>
  <c r="P56"/>
  <c r="O56"/>
  <c r="H56"/>
  <c r="D56"/>
  <c r="P55"/>
  <c r="O55"/>
  <c r="H55"/>
  <c r="D55"/>
  <c r="P54"/>
  <c r="O54"/>
  <c r="H54"/>
  <c r="D54"/>
  <c r="P53"/>
  <c r="O53"/>
  <c r="H53"/>
  <c r="D53"/>
  <c r="P52"/>
  <c r="O52"/>
  <c r="H52"/>
  <c r="D52"/>
  <c r="P51"/>
  <c r="O51"/>
  <c r="H51"/>
  <c r="D51"/>
  <c r="P50"/>
  <c r="O50"/>
  <c r="H50"/>
  <c r="D50"/>
  <c r="P49"/>
  <c r="O49"/>
  <c r="H49"/>
  <c r="D49"/>
  <c r="P48"/>
  <c r="O48"/>
  <c r="H48"/>
  <c r="D48"/>
  <c r="P47"/>
  <c r="O47"/>
  <c r="H47"/>
  <c r="D47"/>
  <c r="P46"/>
  <c r="O46"/>
  <c r="H46"/>
  <c r="D46"/>
  <c r="P45"/>
  <c r="O45"/>
  <c r="H45"/>
  <c r="D45"/>
  <c r="P44"/>
  <c r="O44"/>
  <c r="H44"/>
  <c r="D44"/>
  <c r="P43"/>
  <c r="O43"/>
  <c r="H43"/>
  <c r="D43"/>
  <c r="P42"/>
  <c r="O42"/>
  <c r="H42"/>
  <c r="D42"/>
  <c r="P41"/>
  <c r="O41"/>
  <c r="H41"/>
  <c r="D41"/>
  <c r="P40"/>
  <c r="O40"/>
  <c r="H40"/>
  <c r="D40"/>
  <c r="P39"/>
  <c r="O39"/>
  <c r="H39"/>
  <c r="D39"/>
  <c r="P38"/>
  <c r="O38"/>
  <c r="H38"/>
  <c r="D38"/>
  <c r="P37"/>
  <c r="O37"/>
  <c r="H37"/>
  <c r="D37"/>
  <c r="P36"/>
  <c r="O36"/>
  <c r="H36"/>
  <c r="D36"/>
  <c r="P35"/>
  <c r="O35"/>
  <c r="H35"/>
  <c r="D35"/>
  <c r="P34"/>
  <c r="O34"/>
  <c r="H34"/>
  <c r="D34"/>
  <c r="P33"/>
  <c r="O33"/>
  <c r="H33"/>
  <c r="D33"/>
  <c r="P32"/>
  <c r="O32"/>
  <c r="H32"/>
  <c r="D32"/>
  <c r="P31"/>
  <c r="O31"/>
  <c r="H31"/>
  <c r="D31"/>
  <c r="P30"/>
  <c r="O30"/>
  <c r="H30"/>
  <c r="D30"/>
  <c r="P29"/>
  <c r="O29"/>
  <c r="H29"/>
  <c r="D29"/>
  <c r="P28"/>
  <c r="O28"/>
  <c r="H28"/>
  <c r="D28"/>
  <c r="P27"/>
  <c r="O27"/>
  <c r="H27"/>
  <c r="D27"/>
  <c r="P26"/>
  <c r="O26"/>
  <c r="H26"/>
  <c r="D26"/>
  <c r="P25"/>
  <c r="O25"/>
  <c r="H25"/>
  <c r="D25"/>
  <c r="P24"/>
  <c r="O24"/>
  <c r="H24"/>
  <c r="D24"/>
  <c r="P23"/>
  <c r="O23"/>
  <c r="H23"/>
  <c r="D23"/>
  <c r="P22"/>
  <c r="O22"/>
  <c r="H22"/>
  <c r="D22"/>
  <c r="P21"/>
  <c r="O21"/>
  <c r="H21"/>
  <c r="D21"/>
  <c r="P20"/>
  <c r="O20"/>
  <c r="H20"/>
  <c r="D20"/>
  <c r="P19"/>
  <c r="O19"/>
  <c r="H19"/>
  <c r="D19"/>
  <c r="P18"/>
  <c r="O18"/>
  <c r="H18"/>
  <c r="D18"/>
  <c r="P17"/>
  <c r="O17"/>
  <c r="H17"/>
  <c r="D17"/>
  <c r="P16"/>
  <c r="O16"/>
  <c r="H16"/>
  <c r="D16"/>
  <c r="P15"/>
  <c r="O15"/>
  <c r="H15"/>
  <c r="D15"/>
  <c r="P14"/>
  <c r="O14"/>
  <c r="H14"/>
  <c r="D14"/>
  <c r="P13"/>
  <c r="O13"/>
  <c r="H13"/>
  <c r="D13"/>
  <c r="P12"/>
  <c r="O12"/>
  <c r="H12"/>
  <c r="D12"/>
  <c r="P11"/>
  <c r="O11"/>
  <c r="H11"/>
  <c r="D11"/>
  <c r="P10"/>
  <c r="O10"/>
  <c r="H10"/>
  <c r="D10"/>
  <c r="P9"/>
  <c r="O9"/>
  <c r="H9"/>
  <c r="D9"/>
  <c r="P8"/>
  <c r="O8"/>
  <c r="H8"/>
  <c r="D8"/>
  <c r="P7"/>
  <c r="O7"/>
  <c r="H7"/>
  <c r="D7"/>
  <c r="P6"/>
  <c r="O6"/>
  <c r="H6"/>
  <c r="D6"/>
  <c r="P5"/>
  <c r="O5"/>
  <c r="H5"/>
  <c r="D5"/>
  <c r="P4"/>
  <c r="O4"/>
  <c r="H4"/>
  <c r="D4"/>
  <c r="P3"/>
  <c r="O3"/>
  <c r="H3"/>
  <c r="D3"/>
  <c r="H862" i="30"/>
  <c r="F862"/>
  <c r="O862" s="1"/>
  <c r="D862"/>
  <c r="H861"/>
  <c r="F861"/>
  <c r="O861" s="1"/>
  <c r="D861"/>
  <c r="H860"/>
  <c r="F860"/>
  <c r="O860" s="1"/>
  <c r="D860"/>
  <c r="H859"/>
  <c r="F859"/>
  <c r="O859" s="1"/>
  <c r="D859"/>
  <c r="H858"/>
  <c r="F858"/>
  <c r="O858" s="1"/>
  <c r="D858"/>
  <c r="H857"/>
  <c r="F857"/>
  <c r="O857" s="1"/>
  <c r="D857"/>
  <c r="H856"/>
  <c r="F856"/>
  <c r="O856" s="1"/>
  <c r="D856"/>
  <c r="H855"/>
  <c r="F855"/>
  <c r="O855" s="1"/>
  <c r="D855"/>
  <c r="H854"/>
  <c r="F854"/>
  <c r="O854" s="1"/>
  <c r="D854"/>
  <c r="H853"/>
  <c r="F853"/>
  <c r="O853" s="1"/>
  <c r="D853"/>
  <c r="H852"/>
  <c r="F852"/>
  <c r="O852" s="1"/>
  <c r="D852"/>
  <c r="H851"/>
  <c r="F851"/>
  <c r="O851" s="1"/>
  <c r="D851"/>
  <c r="H850"/>
  <c r="F850"/>
  <c r="O850" s="1"/>
  <c r="D850"/>
  <c r="H849"/>
  <c r="F849"/>
  <c r="O849" s="1"/>
  <c r="D849"/>
  <c r="H848"/>
  <c r="F848"/>
  <c r="O848" s="1"/>
  <c r="D848"/>
  <c r="H847"/>
  <c r="F847"/>
  <c r="O847" s="1"/>
  <c r="D847"/>
  <c r="H846"/>
  <c r="F846"/>
  <c r="O846" s="1"/>
  <c r="D846"/>
  <c r="H845"/>
  <c r="F845"/>
  <c r="O845" s="1"/>
  <c r="D845"/>
  <c r="H844"/>
  <c r="F844"/>
  <c r="O844" s="1"/>
  <c r="D844"/>
  <c r="H843"/>
  <c r="F843"/>
  <c r="O843" s="1"/>
  <c r="D843"/>
  <c r="H842"/>
  <c r="F842"/>
  <c r="O842" s="1"/>
  <c r="D842"/>
  <c r="H841"/>
  <c r="F841"/>
  <c r="O841" s="1"/>
  <c r="D841"/>
  <c r="H840"/>
  <c r="F840"/>
  <c r="O840" s="1"/>
  <c r="D840"/>
  <c r="H839"/>
  <c r="F839"/>
  <c r="O839" s="1"/>
  <c r="D839"/>
  <c r="H838"/>
  <c r="F838"/>
  <c r="O838" s="1"/>
  <c r="D838"/>
  <c r="H837"/>
  <c r="F837"/>
  <c r="O837" s="1"/>
  <c r="D837"/>
  <c r="H836"/>
  <c r="F836"/>
  <c r="O836" s="1"/>
  <c r="D836"/>
  <c r="H835"/>
  <c r="F835"/>
  <c r="O835" s="1"/>
  <c r="D835"/>
  <c r="H834"/>
  <c r="F834"/>
  <c r="O834" s="1"/>
  <c r="D834"/>
  <c r="H833"/>
  <c r="F833"/>
  <c r="O833" s="1"/>
  <c r="D833"/>
  <c r="H832"/>
  <c r="F832"/>
  <c r="O832" s="1"/>
  <c r="D832"/>
  <c r="H831"/>
  <c r="F831"/>
  <c r="O831" s="1"/>
  <c r="D831"/>
  <c r="H830"/>
  <c r="F830"/>
  <c r="O830" s="1"/>
  <c r="D830"/>
  <c r="H829"/>
  <c r="F829"/>
  <c r="O829" s="1"/>
  <c r="D829"/>
  <c r="H828"/>
  <c r="F828"/>
  <c r="O828" s="1"/>
  <c r="D828"/>
  <c r="H827"/>
  <c r="F827"/>
  <c r="O827" s="1"/>
  <c r="D827"/>
  <c r="H826"/>
  <c r="F826"/>
  <c r="O826" s="1"/>
  <c r="D826"/>
  <c r="H825"/>
  <c r="F825"/>
  <c r="O825" s="1"/>
  <c r="D825"/>
  <c r="H824"/>
  <c r="F824"/>
  <c r="O824" s="1"/>
  <c r="D824"/>
  <c r="H823"/>
  <c r="F823"/>
  <c r="O823" s="1"/>
  <c r="D823"/>
  <c r="H822"/>
  <c r="F822"/>
  <c r="O822" s="1"/>
  <c r="D822"/>
  <c r="H821"/>
  <c r="F821"/>
  <c r="O821" s="1"/>
  <c r="D821"/>
  <c r="H820"/>
  <c r="F820"/>
  <c r="O820" s="1"/>
  <c r="D820"/>
  <c r="H819"/>
  <c r="F819"/>
  <c r="O819" s="1"/>
  <c r="D819"/>
  <c r="H818"/>
  <c r="F818"/>
  <c r="O818" s="1"/>
  <c r="D818"/>
  <c r="H817"/>
  <c r="F817"/>
  <c r="O817" s="1"/>
  <c r="D817"/>
  <c r="H816"/>
  <c r="F816"/>
  <c r="O816" s="1"/>
  <c r="D816"/>
  <c r="H815"/>
  <c r="F815"/>
  <c r="O815" s="1"/>
  <c r="D815"/>
  <c r="H814"/>
  <c r="F814"/>
  <c r="O814" s="1"/>
  <c r="D814"/>
  <c r="H813"/>
  <c r="F813"/>
  <c r="O813" s="1"/>
  <c r="D813"/>
  <c r="H812"/>
  <c r="F812"/>
  <c r="O812" s="1"/>
  <c r="D812"/>
  <c r="H811"/>
  <c r="F811"/>
  <c r="O811" s="1"/>
  <c r="D811"/>
  <c r="H810"/>
  <c r="F810"/>
  <c r="O810" s="1"/>
  <c r="D810"/>
  <c r="H809"/>
  <c r="F809"/>
  <c r="O809" s="1"/>
  <c r="D809"/>
  <c r="H808"/>
  <c r="F808"/>
  <c r="O808" s="1"/>
  <c r="D808"/>
  <c r="H807"/>
  <c r="F807"/>
  <c r="O807" s="1"/>
  <c r="D807"/>
  <c r="H806"/>
  <c r="F806"/>
  <c r="O806" s="1"/>
  <c r="D806"/>
  <c r="H805"/>
  <c r="F805"/>
  <c r="O805" s="1"/>
  <c r="D805"/>
  <c r="H804"/>
  <c r="F804"/>
  <c r="O804" s="1"/>
  <c r="D804"/>
  <c r="H803"/>
  <c r="F803"/>
  <c r="O803" s="1"/>
  <c r="D803"/>
  <c r="H802"/>
  <c r="F802"/>
  <c r="O802" s="1"/>
  <c r="D802"/>
  <c r="H801"/>
  <c r="F801"/>
  <c r="O801" s="1"/>
  <c r="D801"/>
  <c r="H800"/>
  <c r="F800"/>
  <c r="O800" s="1"/>
  <c r="D800"/>
  <c r="H799"/>
  <c r="F799"/>
  <c r="O799" s="1"/>
  <c r="D799"/>
  <c r="H798"/>
  <c r="F798"/>
  <c r="O798" s="1"/>
  <c r="D798"/>
  <c r="H797"/>
  <c r="F797"/>
  <c r="O797" s="1"/>
  <c r="D797"/>
  <c r="H796"/>
  <c r="F796"/>
  <c r="O796" s="1"/>
  <c r="D796"/>
  <c r="H795"/>
  <c r="F795"/>
  <c r="O795" s="1"/>
  <c r="D795"/>
  <c r="H794"/>
  <c r="F794"/>
  <c r="O794" s="1"/>
  <c r="D794"/>
  <c r="H793"/>
  <c r="F793"/>
  <c r="O793" s="1"/>
  <c r="D793"/>
  <c r="H792"/>
  <c r="F792"/>
  <c r="O792" s="1"/>
  <c r="D792"/>
  <c r="H791"/>
  <c r="F791"/>
  <c r="O791" s="1"/>
  <c r="D791"/>
  <c r="H790"/>
  <c r="F790"/>
  <c r="O790" s="1"/>
  <c r="D790"/>
  <c r="H789"/>
  <c r="F789"/>
  <c r="O789" s="1"/>
  <c r="D789"/>
  <c r="H788"/>
  <c r="F788"/>
  <c r="O788" s="1"/>
  <c r="D788"/>
  <c r="H787"/>
  <c r="F787"/>
  <c r="O787" s="1"/>
  <c r="D787"/>
  <c r="H786"/>
  <c r="F786"/>
  <c r="O786" s="1"/>
  <c r="D786"/>
  <c r="H785"/>
  <c r="F785"/>
  <c r="O785" s="1"/>
  <c r="D785"/>
  <c r="H784"/>
  <c r="F784"/>
  <c r="O784" s="1"/>
  <c r="D784"/>
  <c r="H783"/>
  <c r="F783"/>
  <c r="O783" s="1"/>
  <c r="D783"/>
  <c r="H782"/>
  <c r="F782"/>
  <c r="O782" s="1"/>
  <c r="D782"/>
  <c r="H781"/>
  <c r="F781"/>
  <c r="O781" s="1"/>
  <c r="D781"/>
  <c r="H780"/>
  <c r="F780"/>
  <c r="O780" s="1"/>
  <c r="D780"/>
  <c r="H779"/>
  <c r="F779"/>
  <c r="O779" s="1"/>
  <c r="D779"/>
  <c r="H778"/>
  <c r="F778"/>
  <c r="O778" s="1"/>
  <c r="D778"/>
  <c r="H777"/>
  <c r="F777"/>
  <c r="O777" s="1"/>
  <c r="D777"/>
  <c r="H776"/>
  <c r="F776"/>
  <c r="O776" s="1"/>
  <c r="D776"/>
  <c r="H775"/>
  <c r="F775"/>
  <c r="O775" s="1"/>
  <c r="D775"/>
  <c r="H774"/>
  <c r="F774"/>
  <c r="O774" s="1"/>
  <c r="D774"/>
  <c r="H773"/>
  <c r="F773"/>
  <c r="O773" s="1"/>
  <c r="D773"/>
  <c r="H772"/>
  <c r="F772"/>
  <c r="O772" s="1"/>
  <c r="D772"/>
  <c r="H771"/>
  <c r="F771"/>
  <c r="O771" s="1"/>
  <c r="D771"/>
  <c r="H770"/>
  <c r="F770"/>
  <c r="O770" s="1"/>
  <c r="D770"/>
  <c r="H769"/>
  <c r="F769"/>
  <c r="O769" s="1"/>
  <c r="D769"/>
  <c r="H768"/>
  <c r="F768"/>
  <c r="O768" s="1"/>
  <c r="D768"/>
  <c r="H767"/>
  <c r="F767"/>
  <c r="O767" s="1"/>
  <c r="D767"/>
  <c r="H766"/>
  <c r="F766"/>
  <c r="O766" s="1"/>
  <c r="D766"/>
  <c r="H765"/>
  <c r="F765"/>
  <c r="O765" s="1"/>
  <c r="D765"/>
  <c r="H764"/>
  <c r="F764"/>
  <c r="O764" s="1"/>
  <c r="D764"/>
  <c r="H763"/>
  <c r="F763"/>
  <c r="O763" s="1"/>
  <c r="D763"/>
  <c r="H762"/>
  <c r="F762"/>
  <c r="O762" s="1"/>
  <c r="D762"/>
  <c r="H761"/>
  <c r="F761"/>
  <c r="O761" s="1"/>
  <c r="D761"/>
  <c r="H760"/>
  <c r="F760"/>
  <c r="O760" s="1"/>
  <c r="D760"/>
  <c r="H759"/>
  <c r="F759"/>
  <c r="O759" s="1"/>
  <c r="D759"/>
  <c r="H758"/>
  <c r="F758"/>
  <c r="O758" s="1"/>
  <c r="D758"/>
  <c r="H757"/>
  <c r="F757"/>
  <c r="O757" s="1"/>
  <c r="D757"/>
  <c r="H756"/>
  <c r="F756"/>
  <c r="O756" s="1"/>
  <c r="D756"/>
  <c r="H755"/>
  <c r="F755"/>
  <c r="O755" s="1"/>
  <c r="D755"/>
  <c r="H754"/>
  <c r="F754"/>
  <c r="O754" s="1"/>
  <c r="D754"/>
  <c r="H753"/>
  <c r="F753"/>
  <c r="O753" s="1"/>
  <c r="D753"/>
  <c r="H752"/>
  <c r="F752"/>
  <c r="O752" s="1"/>
  <c r="D752"/>
  <c r="H751"/>
  <c r="F751"/>
  <c r="O751" s="1"/>
  <c r="D751"/>
  <c r="H750"/>
  <c r="F750"/>
  <c r="O750" s="1"/>
  <c r="D750"/>
  <c r="H749"/>
  <c r="F749"/>
  <c r="O749" s="1"/>
  <c r="D749"/>
  <c r="H748"/>
  <c r="F748"/>
  <c r="O748" s="1"/>
  <c r="D748"/>
  <c r="H747"/>
  <c r="F747"/>
  <c r="O747" s="1"/>
  <c r="D747"/>
  <c r="H746"/>
  <c r="F746"/>
  <c r="O746" s="1"/>
  <c r="D746"/>
  <c r="H745"/>
  <c r="F745"/>
  <c r="O745" s="1"/>
  <c r="D745"/>
  <c r="H744"/>
  <c r="F744"/>
  <c r="O744" s="1"/>
  <c r="D744"/>
  <c r="H743"/>
  <c r="F743"/>
  <c r="O743" s="1"/>
  <c r="D743"/>
  <c r="H742"/>
  <c r="F742"/>
  <c r="O742" s="1"/>
  <c r="D742"/>
  <c r="H741"/>
  <c r="F741"/>
  <c r="O741" s="1"/>
  <c r="D741"/>
  <c r="H740"/>
  <c r="F740"/>
  <c r="O740" s="1"/>
  <c r="D740"/>
  <c r="H739"/>
  <c r="F739"/>
  <c r="O739" s="1"/>
  <c r="D739"/>
  <c r="H738"/>
  <c r="F738"/>
  <c r="O738" s="1"/>
  <c r="D738"/>
  <c r="H737"/>
  <c r="F737"/>
  <c r="O737" s="1"/>
  <c r="D737"/>
  <c r="H736"/>
  <c r="F736"/>
  <c r="O736" s="1"/>
  <c r="D736"/>
  <c r="H735"/>
  <c r="F735"/>
  <c r="O735" s="1"/>
  <c r="D735"/>
  <c r="H734"/>
  <c r="F734"/>
  <c r="O734" s="1"/>
  <c r="D734"/>
  <c r="H733"/>
  <c r="F733"/>
  <c r="O733" s="1"/>
  <c r="D733"/>
  <c r="H732"/>
  <c r="F732"/>
  <c r="O732" s="1"/>
  <c r="D732"/>
  <c r="H731"/>
  <c r="F731"/>
  <c r="O731" s="1"/>
  <c r="D731"/>
  <c r="H730"/>
  <c r="F730"/>
  <c r="O730" s="1"/>
  <c r="D730"/>
  <c r="H729"/>
  <c r="F729"/>
  <c r="O729" s="1"/>
  <c r="D729"/>
  <c r="H728"/>
  <c r="F728"/>
  <c r="O728" s="1"/>
  <c r="D728"/>
  <c r="H727"/>
  <c r="F727"/>
  <c r="O727" s="1"/>
  <c r="D727"/>
  <c r="H726"/>
  <c r="F726"/>
  <c r="O726" s="1"/>
  <c r="D726"/>
  <c r="H725"/>
  <c r="F725"/>
  <c r="O725" s="1"/>
  <c r="D725"/>
  <c r="H724"/>
  <c r="F724"/>
  <c r="O724" s="1"/>
  <c r="D724"/>
  <c r="H723"/>
  <c r="F723"/>
  <c r="O723" s="1"/>
  <c r="D723"/>
  <c r="H722"/>
  <c r="F722"/>
  <c r="O722" s="1"/>
  <c r="D722"/>
  <c r="H721"/>
  <c r="F721"/>
  <c r="O721" s="1"/>
  <c r="D721"/>
  <c r="H720"/>
  <c r="F720"/>
  <c r="O720" s="1"/>
  <c r="D720"/>
  <c r="H719"/>
  <c r="F719"/>
  <c r="O719" s="1"/>
  <c r="D719"/>
  <c r="H718"/>
  <c r="F718"/>
  <c r="O718" s="1"/>
  <c r="D718"/>
  <c r="H717"/>
  <c r="F717"/>
  <c r="O717" s="1"/>
  <c r="D717"/>
  <c r="H716"/>
  <c r="F716"/>
  <c r="O716" s="1"/>
  <c r="D716"/>
  <c r="H715"/>
  <c r="F715"/>
  <c r="O715" s="1"/>
  <c r="D715"/>
  <c r="H714"/>
  <c r="F714"/>
  <c r="O714" s="1"/>
  <c r="D714"/>
  <c r="H713"/>
  <c r="F713"/>
  <c r="O713" s="1"/>
  <c r="D713"/>
  <c r="H712"/>
  <c r="F712"/>
  <c r="O712" s="1"/>
  <c r="D712"/>
  <c r="H711"/>
  <c r="F711"/>
  <c r="O711" s="1"/>
  <c r="D711"/>
  <c r="H710"/>
  <c r="F710"/>
  <c r="O710" s="1"/>
  <c r="D710"/>
  <c r="H709"/>
  <c r="F709"/>
  <c r="O709" s="1"/>
  <c r="D709"/>
  <c r="H708"/>
  <c r="F708"/>
  <c r="O708" s="1"/>
  <c r="D708"/>
  <c r="H707"/>
  <c r="F707"/>
  <c r="O707" s="1"/>
  <c r="D707"/>
  <c r="H706"/>
  <c r="F706"/>
  <c r="O706" s="1"/>
  <c r="D706"/>
  <c r="H705"/>
  <c r="F705"/>
  <c r="O705" s="1"/>
  <c r="D705"/>
  <c r="H704"/>
  <c r="F704"/>
  <c r="O704" s="1"/>
  <c r="D704"/>
  <c r="H703"/>
  <c r="F703"/>
  <c r="O703" s="1"/>
  <c r="D703"/>
  <c r="H702"/>
  <c r="F702"/>
  <c r="O702" s="1"/>
  <c r="D702"/>
  <c r="H701"/>
  <c r="F701"/>
  <c r="O701" s="1"/>
  <c r="D701"/>
  <c r="H700"/>
  <c r="F700"/>
  <c r="O700" s="1"/>
  <c r="D700"/>
  <c r="H699"/>
  <c r="F699"/>
  <c r="O699" s="1"/>
  <c r="D699"/>
  <c r="H698"/>
  <c r="F698"/>
  <c r="O698" s="1"/>
  <c r="D698"/>
  <c r="H697"/>
  <c r="F697"/>
  <c r="O697" s="1"/>
  <c r="D697"/>
  <c r="H696"/>
  <c r="F696"/>
  <c r="O696" s="1"/>
  <c r="D696"/>
  <c r="H695"/>
  <c r="F695"/>
  <c r="O695" s="1"/>
  <c r="D695"/>
  <c r="H694"/>
  <c r="F694"/>
  <c r="O694" s="1"/>
  <c r="D694"/>
  <c r="H693"/>
  <c r="F693"/>
  <c r="O693" s="1"/>
  <c r="D693"/>
  <c r="H692"/>
  <c r="F692"/>
  <c r="O692" s="1"/>
  <c r="D692"/>
  <c r="H691"/>
  <c r="F691"/>
  <c r="O691" s="1"/>
  <c r="D691"/>
  <c r="H690"/>
  <c r="F690"/>
  <c r="O690" s="1"/>
  <c r="D690"/>
  <c r="H689"/>
  <c r="F689"/>
  <c r="O689" s="1"/>
  <c r="D689"/>
  <c r="H688"/>
  <c r="F688"/>
  <c r="O688" s="1"/>
  <c r="D688"/>
  <c r="H687"/>
  <c r="F687"/>
  <c r="O687" s="1"/>
  <c r="D687"/>
  <c r="H686"/>
  <c r="F686"/>
  <c r="O686" s="1"/>
  <c r="D686"/>
  <c r="H685"/>
  <c r="F685"/>
  <c r="O685" s="1"/>
  <c r="D685"/>
  <c r="H684"/>
  <c r="F684"/>
  <c r="O684" s="1"/>
  <c r="D684"/>
  <c r="H683"/>
  <c r="F683"/>
  <c r="O683" s="1"/>
  <c r="D683"/>
  <c r="H682"/>
  <c r="F682"/>
  <c r="O682" s="1"/>
  <c r="D682"/>
  <c r="H681"/>
  <c r="F681"/>
  <c r="O681" s="1"/>
  <c r="D681"/>
  <c r="H680"/>
  <c r="F680"/>
  <c r="O680" s="1"/>
  <c r="D680"/>
  <c r="H679"/>
  <c r="F679"/>
  <c r="O679" s="1"/>
  <c r="D679"/>
  <c r="H678"/>
  <c r="F678"/>
  <c r="O678" s="1"/>
  <c r="D678"/>
  <c r="H677"/>
  <c r="F677"/>
  <c r="O677" s="1"/>
  <c r="D677"/>
  <c r="H676"/>
  <c r="F676"/>
  <c r="O676" s="1"/>
  <c r="D676"/>
  <c r="H675"/>
  <c r="F675"/>
  <c r="O675" s="1"/>
  <c r="D675"/>
  <c r="H674"/>
  <c r="F674"/>
  <c r="O674" s="1"/>
  <c r="D674"/>
  <c r="H673"/>
  <c r="F673"/>
  <c r="O673" s="1"/>
  <c r="D673"/>
  <c r="H672"/>
  <c r="F672"/>
  <c r="O672" s="1"/>
  <c r="D672"/>
  <c r="H671"/>
  <c r="F671"/>
  <c r="O671" s="1"/>
  <c r="D671"/>
  <c r="H670"/>
  <c r="F670"/>
  <c r="O670" s="1"/>
  <c r="D670"/>
  <c r="H669"/>
  <c r="F669"/>
  <c r="O669" s="1"/>
  <c r="D669"/>
  <c r="H668"/>
  <c r="F668"/>
  <c r="O668" s="1"/>
  <c r="D668"/>
  <c r="H667"/>
  <c r="F667"/>
  <c r="O667" s="1"/>
  <c r="D667"/>
  <c r="H666"/>
  <c r="F666"/>
  <c r="O666" s="1"/>
  <c r="D666"/>
  <c r="H665"/>
  <c r="F665"/>
  <c r="O665" s="1"/>
  <c r="D665"/>
  <c r="H664"/>
  <c r="F664"/>
  <c r="O664" s="1"/>
  <c r="D664"/>
  <c r="H663"/>
  <c r="F663"/>
  <c r="O663" s="1"/>
  <c r="D663"/>
  <c r="H662"/>
  <c r="F662"/>
  <c r="O662" s="1"/>
  <c r="D662"/>
  <c r="H661"/>
  <c r="F661"/>
  <c r="O661" s="1"/>
  <c r="D661"/>
  <c r="H660"/>
  <c r="F660"/>
  <c r="O660" s="1"/>
  <c r="D660"/>
  <c r="H659"/>
  <c r="F659"/>
  <c r="O659" s="1"/>
  <c r="D659"/>
  <c r="H658"/>
  <c r="F658"/>
  <c r="O658" s="1"/>
  <c r="D658"/>
  <c r="H657"/>
  <c r="F657"/>
  <c r="O657" s="1"/>
  <c r="D657"/>
  <c r="H656"/>
  <c r="F656"/>
  <c r="O656" s="1"/>
  <c r="D656"/>
  <c r="H655"/>
  <c r="F655"/>
  <c r="O655" s="1"/>
  <c r="D655"/>
  <c r="H654"/>
  <c r="F654"/>
  <c r="O654" s="1"/>
  <c r="D654"/>
  <c r="H653"/>
  <c r="F653"/>
  <c r="O653" s="1"/>
  <c r="D653"/>
  <c r="H652"/>
  <c r="F652"/>
  <c r="O652" s="1"/>
  <c r="D652"/>
  <c r="H651"/>
  <c r="F651"/>
  <c r="O651" s="1"/>
  <c r="D651"/>
  <c r="H650"/>
  <c r="F650"/>
  <c r="O650" s="1"/>
  <c r="D650"/>
  <c r="H649"/>
  <c r="F649"/>
  <c r="O649" s="1"/>
  <c r="D649"/>
  <c r="H648"/>
  <c r="F648"/>
  <c r="O648" s="1"/>
  <c r="D648"/>
  <c r="H647"/>
  <c r="F647"/>
  <c r="O647" s="1"/>
  <c r="D647"/>
  <c r="H646"/>
  <c r="F646"/>
  <c r="O646" s="1"/>
  <c r="D646"/>
  <c r="H645"/>
  <c r="F645"/>
  <c r="O645" s="1"/>
  <c r="D645"/>
  <c r="H644"/>
  <c r="F644"/>
  <c r="O644" s="1"/>
  <c r="D644"/>
  <c r="H643"/>
  <c r="F643"/>
  <c r="O643" s="1"/>
  <c r="D643"/>
  <c r="H642"/>
  <c r="F642"/>
  <c r="O642" s="1"/>
  <c r="D642"/>
  <c r="H641"/>
  <c r="F641"/>
  <c r="O641" s="1"/>
  <c r="D641"/>
  <c r="H640"/>
  <c r="F640"/>
  <c r="O640" s="1"/>
  <c r="D640"/>
  <c r="H639"/>
  <c r="F639"/>
  <c r="O639" s="1"/>
  <c r="D639"/>
  <c r="H638"/>
  <c r="F638"/>
  <c r="O638" s="1"/>
  <c r="D638"/>
  <c r="H637"/>
  <c r="F637"/>
  <c r="O637" s="1"/>
  <c r="D637"/>
  <c r="H636"/>
  <c r="F636"/>
  <c r="O636" s="1"/>
  <c r="D636"/>
  <c r="H635"/>
  <c r="F635"/>
  <c r="O635" s="1"/>
  <c r="D635"/>
  <c r="H634"/>
  <c r="F634"/>
  <c r="O634" s="1"/>
  <c r="D634"/>
  <c r="H633"/>
  <c r="F633"/>
  <c r="O633" s="1"/>
  <c r="D633"/>
  <c r="H632"/>
  <c r="F632"/>
  <c r="O632" s="1"/>
  <c r="D632"/>
  <c r="H631"/>
  <c r="F631"/>
  <c r="O631" s="1"/>
  <c r="D631"/>
  <c r="H630"/>
  <c r="F630"/>
  <c r="O630" s="1"/>
  <c r="D630"/>
  <c r="H629"/>
  <c r="F629"/>
  <c r="O629" s="1"/>
  <c r="D629"/>
  <c r="H628"/>
  <c r="F628"/>
  <c r="O628" s="1"/>
  <c r="D628"/>
  <c r="H627"/>
  <c r="F627"/>
  <c r="O627" s="1"/>
  <c r="D627"/>
  <c r="H626"/>
  <c r="F626"/>
  <c r="O626" s="1"/>
  <c r="D626"/>
  <c r="H625"/>
  <c r="F625"/>
  <c r="O625" s="1"/>
  <c r="D625"/>
  <c r="H624"/>
  <c r="F624"/>
  <c r="O624" s="1"/>
  <c r="D624"/>
  <c r="H623"/>
  <c r="F623"/>
  <c r="O623" s="1"/>
  <c r="D623"/>
  <c r="H622"/>
  <c r="F622"/>
  <c r="O622" s="1"/>
  <c r="D622"/>
  <c r="H621"/>
  <c r="F621"/>
  <c r="O621" s="1"/>
  <c r="D621"/>
  <c r="H620"/>
  <c r="F620"/>
  <c r="O620" s="1"/>
  <c r="D620"/>
  <c r="H619"/>
  <c r="F619"/>
  <c r="O619" s="1"/>
  <c r="D619"/>
  <c r="H618"/>
  <c r="F618"/>
  <c r="O618" s="1"/>
  <c r="D618"/>
  <c r="H617"/>
  <c r="F617"/>
  <c r="O617" s="1"/>
  <c r="D617"/>
  <c r="H616"/>
  <c r="F616"/>
  <c r="O616" s="1"/>
  <c r="D616"/>
  <c r="H615"/>
  <c r="F615"/>
  <c r="O615" s="1"/>
  <c r="D615"/>
  <c r="H614"/>
  <c r="F614"/>
  <c r="O614" s="1"/>
  <c r="D614"/>
  <c r="H613"/>
  <c r="F613"/>
  <c r="O613" s="1"/>
  <c r="D613"/>
  <c r="H612"/>
  <c r="F612"/>
  <c r="O612" s="1"/>
  <c r="D612"/>
  <c r="H611"/>
  <c r="F611"/>
  <c r="O611" s="1"/>
  <c r="D611"/>
  <c r="H610"/>
  <c r="F610"/>
  <c r="O610" s="1"/>
  <c r="D610"/>
  <c r="H609"/>
  <c r="F609"/>
  <c r="O609" s="1"/>
  <c r="D609"/>
  <c r="H608"/>
  <c r="F608"/>
  <c r="O608" s="1"/>
  <c r="D608"/>
  <c r="H607"/>
  <c r="F607"/>
  <c r="O607" s="1"/>
  <c r="D607"/>
  <c r="H606"/>
  <c r="F606"/>
  <c r="O606" s="1"/>
  <c r="D606"/>
  <c r="H605"/>
  <c r="F605"/>
  <c r="O605" s="1"/>
  <c r="D605"/>
  <c r="H604"/>
  <c r="F604"/>
  <c r="O604" s="1"/>
  <c r="D604"/>
  <c r="H603"/>
  <c r="F603"/>
  <c r="O603" s="1"/>
  <c r="D603"/>
  <c r="H602"/>
  <c r="F602"/>
  <c r="O602" s="1"/>
  <c r="D602"/>
  <c r="H601"/>
  <c r="F601"/>
  <c r="O601" s="1"/>
  <c r="D601"/>
  <c r="H600"/>
  <c r="F600"/>
  <c r="O600" s="1"/>
  <c r="D600"/>
  <c r="H599"/>
  <c r="F599"/>
  <c r="O599" s="1"/>
  <c r="D599"/>
  <c r="H598"/>
  <c r="F598"/>
  <c r="O598" s="1"/>
  <c r="D598"/>
  <c r="H597"/>
  <c r="F597"/>
  <c r="O597" s="1"/>
  <c r="D597"/>
  <c r="H596"/>
  <c r="F596"/>
  <c r="O596" s="1"/>
  <c r="D596"/>
  <c r="H595"/>
  <c r="F595"/>
  <c r="O595" s="1"/>
  <c r="D595"/>
  <c r="H594"/>
  <c r="F594"/>
  <c r="O594" s="1"/>
  <c r="D594"/>
  <c r="H593"/>
  <c r="F593"/>
  <c r="O593" s="1"/>
  <c r="D593"/>
  <c r="H592"/>
  <c r="F592"/>
  <c r="O592" s="1"/>
  <c r="D592"/>
  <c r="H591"/>
  <c r="F591"/>
  <c r="O591" s="1"/>
  <c r="D591"/>
  <c r="H590"/>
  <c r="F590"/>
  <c r="O590" s="1"/>
  <c r="D590"/>
  <c r="H589"/>
  <c r="F589"/>
  <c r="O589" s="1"/>
  <c r="D589"/>
  <c r="H588"/>
  <c r="F588"/>
  <c r="O588" s="1"/>
  <c r="D588"/>
  <c r="H587"/>
  <c r="F587"/>
  <c r="O587" s="1"/>
  <c r="D587"/>
  <c r="H586"/>
  <c r="F586"/>
  <c r="O586" s="1"/>
  <c r="D586"/>
  <c r="H585"/>
  <c r="F585"/>
  <c r="O585" s="1"/>
  <c r="D585"/>
  <c r="H584"/>
  <c r="F584"/>
  <c r="O584" s="1"/>
  <c r="D584"/>
  <c r="H583"/>
  <c r="F583"/>
  <c r="O583" s="1"/>
  <c r="D583"/>
  <c r="H582"/>
  <c r="F582"/>
  <c r="O582" s="1"/>
  <c r="D582"/>
  <c r="H581"/>
  <c r="F581"/>
  <c r="O581" s="1"/>
  <c r="D581"/>
  <c r="H580"/>
  <c r="F580"/>
  <c r="O580" s="1"/>
  <c r="D580"/>
  <c r="H579"/>
  <c r="F579"/>
  <c r="O579" s="1"/>
  <c r="D579"/>
  <c r="H578"/>
  <c r="F578"/>
  <c r="O578" s="1"/>
  <c r="D578"/>
  <c r="H577"/>
  <c r="F577"/>
  <c r="O577" s="1"/>
  <c r="D577"/>
  <c r="H576"/>
  <c r="F576"/>
  <c r="O576" s="1"/>
  <c r="D576"/>
  <c r="H575"/>
  <c r="F575"/>
  <c r="O575" s="1"/>
  <c r="D575"/>
  <c r="H574"/>
  <c r="F574"/>
  <c r="O574" s="1"/>
  <c r="D574"/>
  <c r="H573"/>
  <c r="F573"/>
  <c r="O573" s="1"/>
  <c r="D573"/>
  <c r="H572"/>
  <c r="F572"/>
  <c r="O572" s="1"/>
  <c r="D572"/>
  <c r="H571"/>
  <c r="F571"/>
  <c r="O571" s="1"/>
  <c r="D571"/>
  <c r="H570"/>
  <c r="F570"/>
  <c r="O570" s="1"/>
  <c r="D570"/>
  <c r="H569"/>
  <c r="F569"/>
  <c r="O569" s="1"/>
  <c r="D569"/>
  <c r="H568"/>
  <c r="F568"/>
  <c r="O568" s="1"/>
  <c r="D568"/>
  <c r="H567"/>
  <c r="F567"/>
  <c r="O567" s="1"/>
  <c r="D567"/>
  <c r="H566"/>
  <c r="F566"/>
  <c r="O566" s="1"/>
  <c r="D566"/>
  <c r="H565"/>
  <c r="F565"/>
  <c r="O565" s="1"/>
  <c r="D565"/>
  <c r="H564"/>
  <c r="F564"/>
  <c r="O564" s="1"/>
  <c r="D564"/>
  <c r="H563"/>
  <c r="F563"/>
  <c r="O563" s="1"/>
  <c r="D563"/>
  <c r="H562"/>
  <c r="F562"/>
  <c r="O562" s="1"/>
  <c r="D562"/>
  <c r="H561"/>
  <c r="F561"/>
  <c r="O561" s="1"/>
  <c r="D561"/>
  <c r="H560"/>
  <c r="F560"/>
  <c r="O560" s="1"/>
  <c r="D560"/>
  <c r="H559"/>
  <c r="F559"/>
  <c r="O559" s="1"/>
  <c r="D559"/>
  <c r="H558"/>
  <c r="F558"/>
  <c r="O558" s="1"/>
  <c r="D558"/>
  <c r="H557"/>
  <c r="F557"/>
  <c r="O557" s="1"/>
  <c r="D557"/>
  <c r="H556"/>
  <c r="F556"/>
  <c r="O556" s="1"/>
  <c r="D556"/>
  <c r="H555"/>
  <c r="F555"/>
  <c r="O555" s="1"/>
  <c r="D555"/>
  <c r="H554"/>
  <c r="F554"/>
  <c r="O554" s="1"/>
  <c r="D554"/>
  <c r="H553"/>
  <c r="F553"/>
  <c r="O553" s="1"/>
  <c r="D553"/>
  <c r="H552"/>
  <c r="F552"/>
  <c r="O552" s="1"/>
  <c r="D552"/>
  <c r="H551"/>
  <c r="F551"/>
  <c r="O551" s="1"/>
  <c r="D551"/>
  <c r="H550"/>
  <c r="F550"/>
  <c r="O550" s="1"/>
  <c r="D550"/>
  <c r="H549"/>
  <c r="F549"/>
  <c r="O549" s="1"/>
  <c r="D549"/>
  <c r="H548"/>
  <c r="F548"/>
  <c r="O548" s="1"/>
  <c r="D548"/>
  <c r="H547"/>
  <c r="F547"/>
  <c r="O547" s="1"/>
  <c r="D547"/>
  <c r="H546"/>
  <c r="F546"/>
  <c r="O546" s="1"/>
  <c r="D546"/>
  <c r="H545"/>
  <c r="F545"/>
  <c r="O545" s="1"/>
  <c r="D545"/>
  <c r="H544"/>
  <c r="F544"/>
  <c r="O544" s="1"/>
  <c r="D544"/>
  <c r="H543"/>
  <c r="F543"/>
  <c r="O543" s="1"/>
  <c r="D543"/>
  <c r="H542"/>
  <c r="F542"/>
  <c r="O542" s="1"/>
  <c r="D542"/>
  <c r="H541"/>
  <c r="F541"/>
  <c r="O541" s="1"/>
  <c r="D541"/>
  <c r="H540"/>
  <c r="F540"/>
  <c r="O540" s="1"/>
  <c r="D540"/>
  <c r="H539"/>
  <c r="F539"/>
  <c r="O539" s="1"/>
  <c r="D539"/>
  <c r="H538"/>
  <c r="F538"/>
  <c r="O538" s="1"/>
  <c r="D538"/>
  <c r="H537"/>
  <c r="F537"/>
  <c r="O537" s="1"/>
  <c r="D537"/>
  <c r="H536"/>
  <c r="F536"/>
  <c r="O536" s="1"/>
  <c r="D536"/>
  <c r="H535"/>
  <c r="F535"/>
  <c r="O535" s="1"/>
  <c r="D535"/>
  <c r="H534"/>
  <c r="F534"/>
  <c r="O534" s="1"/>
  <c r="D534"/>
  <c r="H533"/>
  <c r="F533"/>
  <c r="O533" s="1"/>
  <c r="D533"/>
  <c r="H532"/>
  <c r="F532"/>
  <c r="O532" s="1"/>
  <c r="D532"/>
  <c r="H531"/>
  <c r="F531"/>
  <c r="O531" s="1"/>
  <c r="D531"/>
  <c r="H530"/>
  <c r="F530"/>
  <c r="O530" s="1"/>
  <c r="D530"/>
  <c r="H529"/>
  <c r="F529"/>
  <c r="O529" s="1"/>
  <c r="D529"/>
  <c r="H528"/>
  <c r="F528"/>
  <c r="O528" s="1"/>
  <c r="D528"/>
  <c r="H527"/>
  <c r="F527"/>
  <c r="O527" s="1"/>
  <c r="D527"/>
  <c r="H526"/>
  <c r="F526"/>
  <c r="O526" s="1"/>
  <c r="D526"/>
  <c r="H525"/>
  <c r="F525"/>
  <c r="O525" s="1"/>
  <c r="D525"/>
  <c r="H524"/>
  <c r="F524"/>
  <c r="O524" s="1"/>
  <c r="D524"/>
  <c r="H523"/>
  <c r="F523"/>
  <c r="O523" s="1"/>
  <c r="D523"/>
  <c r="H522"/>
  <c r="F522"/>
  <c r="O522" s="1"/>
  <c r="D522"/>
  <c r="H521"/>
  <c r="F521"/>
  <c r="O521" s="1"/>
  <c r="D521"/>
  <c r="H520"/>
  <c r="F520"/>
  <c r="O520" s="1"/>
  <c r="D520"/>
  <c r="H519"/>
  <c r="F519"/>
  <c r="O519" s="1"/>
  <c r="D519"/>
  <c r="H518"/>
  <c r="F518"/>
  <c r="O518" s="1"/>
  <c r="D518"/>
  <c r="H517"/>
  <c r="F517"/>
  <c r="O517" s="1"/>
  <c r="D517"/>
  <c r="H516"/>
  <c r="F516"/>
  <c r="O516" s="1"/>
  <c r="D516"/>
  <c r="H515"/>
  <c r="F515"/>
  <c r="O515" s="1"/>
  <c r="D515"/>
  <c r="H514"/>
  <c r="F514"/>
  <c r="O514" s="1"/>
  <c r="D514"/>
  <c r="H513"/>
  <c r="F513"/>
  <c r="O513" s="1"/>
  <c r="D513"/>
  <c r="H512"/>
  <c r="F512"/>
  <c r="O512" s="1"/>
  <c r="D512"/>
  <c r="H511"/>
  <c r="F511"/>
  <c r="O511" s="1"/>
  <c r="D511"/>
  <c r="H510"/>
  <c r="F510"/>
  <c r="O510" s="1"/>
  <c r="D510"/>
  <c r="H509"/>
  <c r="F509"/>
  <c r="O509" s="1"/>
  <c r="D509"/>
  <c r="H508"/>
  <c r="F508"/>
  <c r="O508" s="1"/>
  <c r="D508"/>
  <c r="H507"/>
  <c r="F507"/>
  <c r="O507" s="1"/>
  <c r="D507"/>
  <c r="H506"/>
  <c r="F506"/>
  <c r="O506" s="1"/>
  <c r="D506"/>
  <c r="H505"/>
  <c r="F505"/>
  <c r="O505" s="1"/>
  <c r="D505"/>
  <c r="H504"/>
  <c r="F504"/>
  <c r="O504" s="1"/>
  <c r="D504"/>
  <c r="H503"/>
  <c r="F503"/>
  <c r="O503" s="1"/>
  <c r="D503"/>
  <c r="H502"/>
  <c r="F502"/>
  <c r="O502" s="1"/>
  <c r="D502"/>
  <c r="H501"/>
  <c r="F501"/>
  <c r="O501" s="1"/>
  <c r="D501"/>
  <c r="H500"/>
  <c r="F500"/>
  <c r="O500" s="1"/>
  <c r="D500"/>
  <c r="H499"/>
  <c r="F499"/>
  <c r="O499" s="1"/>
  <c r="D499"/>
  <c r="H498"/>
  <c r="F498"/>
  <c r="O498" s="1"/>
  <c r="D498"/>
  <c r="H497"/>
  <c r="F497"/>
  <c r="O497" s="1"/>
  <c r="D497"/>
  <c r="H496"/>
  <c r="F496"/>
  <c r="O496" s="1"/>
  <c r="D496"/>
  <c r="H495"/>
  <c r="F495"/>
  <c r="O495" s="1"/>
  <c r="D495"/>
  <c r="H494"/>
  <c r="F494"/>
  <c r="O494" s="1"/>
  <c r="D494"/>
  <c r="H493"/>
  <c r="F493"/>
  <c r="O493" s="1"/>
  <c r="D493"/>
  <c r="H492"/>
  <c r="F492"/>
  <c r="O492" s="1"/>
  <c r="D492"/>
  <c r="H491"/>
  <c r="F491"/>
  <c r="O491" s="1"/>
  <c r="D491"/>
  <c r="H490"/>
  <c r="F490"/>
  <c r="O490" s="1"/>
  <c r="D490"/>
  <c r="H489"/>
  <c r="F489"/>
  <c r="O489" s="1"/>
  <c r="D489"/>
  <c r="H488"/>
  <c r="F488"/>
  <c r="O488" s="1"/>
  <c r="D488"/>
  <c r="H487"/>
  <c r="F487"/>
  <c r="O487" s="1"/>
  <c r="D487"/>
  <c r="H486"/>
  <c r="F486"/>
  <c r="O486" s="1"/>
  <c r="D486"/>
  <c r="H485"/>
  <c r="F485"/>
  <c r="O485" s="1"/>
  <c r="D485"/>
  <c r="H484"/>
  <c r="F484"/>
  <c r="O484" s="1"/>
  <c r="D484"/>
  <c r="H483"/>
  <c r="F483"/>
  <c r="O483" s="1"/>
  <c r="D483"/>
  <c r="H482"/>
  <c r="F482"/>
  <c r="O482" s="1"/>
  <c r="D482"/>
  <c r="H481"/>
  <c r="F481"/>
  <c r="O481" s="1"/>
  <c r="D481"/>
  <c r="H480"/>
  <c r="F480"/>
  <c r="O480" s="1"/>
  <c r="D480"/>
  <c r="H479"/>
  <c r="F479"/>
  <c r="O479" s="1"/>
  <c r="D479"/>
  <c r="H478"/>
  <c r="F478"/>
  <c r="O478" s="1"/>
  <c r="D478"/>
  <c r="H477"/>
  <c r="F477"/>
  <c r="O477" s="1"/>
  <c r="D477"/>
  <c r="H476"/>
  <c r="F476"/>
  <c r="O476" s="1"/>
  <c r="D476"/>
  <c r="H475"/>
  <c r="F475"/>
  <c r="O475" s="1"/>
  <c r="D475"/>
  <c r="H474"/>
  <c r="F474"/>
  <c r="O474" s="1"/>
  <c r="D474"/>
  <c r="H473"/>
  <c r="F473"/>
  <c r="O473" s="1"/>
  <c r="D473"/>
  <c r="H472"/>
  <c r="F472"/>
  <c r="O472" s="1"/>
  <c r="D472"/>
  <c r="H471"/>
  <c r="F471"/>
  <c r="O471" s="1"/>
  <c r="D471"/>
  <c r="H470"/>
  <c r="F470"/>
  <c r="O470" s="1"/>
  <c r="D470"/>
  <c r="H469"/>
  <c r="F469"/>
  <c r="O469" s="1"/>
  <c r="D469"/>
  <c r="H468"/>
  <c r="F468"/>
  <c r="O468" s="1"/>
  <c r="D468"/>
  <c r="H467"/>
  <c r="F467"/>
  <c r="O467" s="1"/>
  <c r="D467"/>
  <c r="H466"/>
  <c r="F466"/>
  <c r="O466" s="1"/>
  <c r="D466"/>
  <c r="H465"/>
  <c r="F465"/>
  <c r="O465" s="1"/>
  <c r="D465"/>
  <c r="H464"/>
  <c r="F464"/>
  <c r="O464" s="1"/>
  <c r="D464"/>
  <c r="H463"/>
  <c r="F463"/>
  <c r="O463" s="1"/>
  <c r="D463"/>
  <c r="H462"/>
  <c r="F462"/>
  <c r="O462" s="1"/>
  <c r="D462"/>
  <c r="H461"/>
  <c r="F461"/>
  <c r="O461" s="1"/>
  <c r="D461"/>
  <c r="H460"/>
  <c r="F460"/>
  <c r="O460" s="1"/>
  <c r="D460"/>
  <c r="H459"/>
  <c r="F459"/>
  <c r="O459" s="1"/>
  <c r="D459"/>
  <c r="H458"/>
  <c r="F458"/>
  <c r="O458" s="1"/>
  <c r="D458"/>
  <c r="H457"/>
  <c r="F457"/>
  <c r="O457" s="1"/>
  <c r="D457"/>
  <c r="H456"/>
  <c r="F456"/>
  <c r="O456" s="1"/>
  <c r="D456"/>
  <c r="H455"/>
  <c r="F455"/>
  <c r="O455" s="1"/>
  <c r="D455"/>
  <c r="H454"/>
  <c r="F454"/>
  <c r="O454" s="1"/>
  <c r="D454"/>
  <c r="H453"/>
  <c r="F453"/>
  <c r="O453" s="1"/>
  <c r="D453"/>
  <c r="H452"/>
  <c r="F452"/>
  <c r="O452" s="1"/>
  <c r="D452"/>
  <c r="H451"/>
  <c r="F451"/>
  <c r="O451" s="1"/>
  <c r="D451"/>
  <c r="H450"/>
  <c r="F450"/>
  <c r="O450" s="1"/>
  <c r="D450"/>
  <c r="H449"/>
  <c r="F449"/>
  <c r="O449" s="1"/>
  <c r="D449"/>
  <c r="H448"/>
  <c r="F448"/>
  <c r="O448" s="1"/>
  <c r="D448"/>
  <c r="H447"/>
  <c r="F447"/>
  <c r="O447" s="1"/>
  <c r="D447"/>
  <c r="H446"/>
  <c r="F446"/>
  <c r="O446" s="1"/>
  <c r="D446"/>
  <c r="H445"/>
  <c r="F445"/>
  <c r="O445" s="1"/>
  <c r="D445"/>
  <c r="H444"/>
  <c r="F444"/>
  <c r="O444" s="1"/>
  <c r="D444"/>
  <c r="H443"/>
  <c r="F443"/>
  <c r="O443" s="1"/>
  <c r="D443"/>
  <c r="H442"/>
  <c r="F442"/>
  <c r="O442" s="1"/>
  <c r="D442"/>
  <c r="H441"/>
  <c r="F441"/>
  <c r="O441" s="1"/>
  <c r="D441"/>
  <c r="H440"/>
  <c r="F440"/>
  <c r="O440" s="1"/>
  <c r="D440"/>
  <c r="H439"/>
  <c r="F439"/>
  <c r="O439" s="1"/>
  <c r="D439"/>
  <c r="H438"/>
  <c r="F438"/>
  <c r="O438" s="1"/>
  <c r="D438"/>
  <c r="H437"/>
  <c r="F437"/>
  <c r="O437" s="1"/>
  <c r="D437"/>
  <c r="H436"/>
  <c r="F436"/>
  <c r="O436" s="1"/>
  <c r="D436"/>
  <c r="H435"/>
  <c r="F435"/>
  <c r="O435" s="1"/>
  <c r="D435"/>
  <c r="H434"/>
  <c r="F434"/>
  <c r="O434" s="1"/>
  <c r="D434"/>
  <c r="H433"/>
  <c r="F433"/>
  <c r="O433" s="1"/>
  <c r="D433"/>
  <c r="H432"/>
  <c r="F432"/>
  <c r="O432" s="1"/>
  <c r="D432"/>
  <c r="H431"/>
  <c r="F431"/>
  <c r="O431" s="1"/>
  <c r="D431"/>
  <c r="H430"/>
  <c r="F430"/>
  <c r="O430" s="1"/>
  <c r="D430"/>
  <c r="H429"/>
  <c r="F429"/>
  <c r="O429" s="1"/>
  <c r="D429"/>
  <c r="H428"/>
  <c r="F428"/>
  <c r="O428" s="1"/>
  <c r="D428"/>
  <c r="H427"/>
  <c r="F427"/>
  <c r="O427" s="1"/>
  <c r="D427"/>
  <c r="H426"/>
  <c r="F426"/>
  <c r="O426" s="1"/>
  <c r="D426"/>
  <c r="H425"/>
  <c r="F425"/>
  <c r="O425" s="1"/>
  <c r="D425"/>
  <c r="H424"/>
  <c r="F424"/>
  <c r="O424" s="1"/>
  <c r="D424"/>
  <c r="H423"/>
  <c r="F423"/>
  <c r="O423" s="1"/>
  <c r="D423"/>
  <c r="H422"/>
  <c r="F422"/>
  <c r="O422" s="1"/>
  <c r="D422"/>
  <c r="H421"/>
  <c r="F421"/>
  <c r="O421" s="1"/>
  <c r="D421"/>
  <c r="H420"/>
  <c r="F420"/>
  <c r="O420" s="1"/>
  <c r="D420"/>
  <c r="H419"/>
  <c r="F419"/>
  <c r="O419" s="1"/>
  <c r="D419"/>
  <c r="H418"/>
  <c r="F418"/>
  <c r="O418" s="1"/>
  <c r="D418"/>
  <c r="H417"/>
  <c r="F417"/>
  <c r="O417" s="1"/>
  <c r="D417"/>
  <c r="H416"/>
  <c r="F416"/>
  <c r="O416" s="1"/>
  <c r="D416"/>
  <c r="H415"/>
  <c r="F415"/>
  <c r="O415" s="1"/>
  <c r="D415"/>
  <c r="H414"/>
  <c r="F414"/>
  <c r="O414" s="1"/>
  <c r="D414"/>
  <c r="H413"/>
  <c r="F413"/>
  <c r="O413" s="1"/>
  <c r="D413"/>
  <c r="H412"/>
  <c r="F412"/>
  <c r="O412" s="1"/>
  <c r="D412"/>
  <c r="H411"/>
  <c r="F411"/>
  <c r="O411" s="1"/>
  <c r="D411"/>
  <c r="H410"/>
  <c r="F410"/>
  <c r="O410" s="1"/>
  <c r="D410"/>
  <c r="H409"/>
  <c r="F409"/>
  <c r="O409" s="1"/>
  <c r="D409"/>
  <c r="H408"/>
  <c r="F408"/>
  <c r="O408" s="1"/>
  <c r="D408"/>
  <c r="H407"/>
  <c r="F407"/>
  <c r="O407" s="1"/>
  <c r="D407"/>
  <c r="H406"/>
  <c r="F406"/>
  <c r="O406" s="1"/>
  <c r="D406"/>
  <c r="H405"/>
  <c r="F405"/>
  <c r="O405" s="1"/>
  <c r="D405"/>
  <c r="H404"/>
  <c r="F404"/>
  <c r="O404" s="1"/>
  <c r="D404"/>
  <c r="H403"/>
  <c r="F403"/>
  <c r="O403" s="1"/>
  <c r="D403"/>
  <c r="H402"/>
  <c r="F402"/>
  <c r="O402" s="1"/>
  <c r="D402"/>
  <c r="H401"/>
  <c r="F401"/>
  <c r="O401" s="1"/>
  <c r="D401"/>
  <c r="H400"/>
  <c r="F400"/>
  <c r="O400" s="1"/>
  <c r="D400"/>
  <c r="H399"/>
  <c r="F399"/>
  <c r="O399" s="1"/>
  <c r="D399"/>
  <c r="H398"/>
  <c r="F398"/>
  <c r="O398" s="1"/>
  <c r="D398"/>
  <c r="H397"/>
  <c r="F397"/>
  <c r="O397" s="1"/>
  <c r="D397"/>
  <c r="H396"/>
  <c r="F396"/>
  <c r="O396" s="1"/>
  <c r="D396"/>
  <c r="H395"/>
  <c r="F395"/>
  <c r="O395" s="1"/>
  <c r="D395"/>
  <c r="H394"/>
  <c r="F394"/>
  <c r="O394" s="1"/>
  <c r="D394"/>
  <c r="H393"/>
  <c r="F393"/>
  <c r="O393" s="1"/>
  <c r="D393"/>
  <c r="H392"/>
  <c r="F392"/>
  <c r="O392" s="1"/>
  <c r="D392"/>
  <c r="H391"/>
  <c r="F391"/>
  <c r="O391" s="1"/>
  <c r="D391"/>
  <c r="H390"/>
  <c r="F390"/>
  <c r="O390" s="1"/>
  <c r="D390"/>
  <c r="H389"/>
  <c r="F389"/>
  <c r="O389" s="1"/>
  <c r="D389"/>
  <c r="H388"/>
  <c r="F388"/>
  <c r="O388" s="1"/>
  <c r="D388"/>
  <c r="H387"/>
  <c r="F387"/>
  <c r="O387" s="1"/>
  <c r="D387"/>
  <c r="H386"/>
  <c r="F386"/>
  <c r="O386" s="1"/>
  <c r="D386"/>
  <c r="H385"/>
  <c r="F385"/>
  <c r="O385" s="1"/>
  <c r="D385"/>
  <c r="H384"/>
  <c r="F384"/>
  <c r="O384" s="1"/>
  <c r="D384"/>
  <c r="H383"/>
  <c r="F383"/>
  <c r="O383" s="1"/>
  <c r="D383"/>
  <c r="H382"/>
  <c r="F382"/>
  <c r="O382" s="1"/>
  <c r="D382"/>
  <c r="H381"/>
  <c r="F381"/>
  <c r="O381" s="1"/>
  <c r="D381"/>
  <c r="H380"/>
  <c r="F380"/>
  <c r="O380" s="1"/>
  <c r="D380"/>
  <c r="H379"/>
  <c r="F379"/>
  <c r="O379" s="1"/>
  <c r="D379"/>
  <c r="H378"/>
  <c r="F378"/>
  <c r="O378" s="1"/>
  <c r="D378"/>
  <c r="H377"/>
  <c r="F377"/>
  <c r="O377" s="1"/>
  <c r="D377"/>
  <c r="H376"/>
  <c r="F376"/>
  <c r="O376" s="1"/>
  <c r="D376"/>
  <c r="H375"/>
  <c r="F375"/>
  <c r="O375" s="1"/>
  <c r="D375"/>
  <c r="H374"/>
  <c r="F374"/>
  <c r="O374" s="1"/>
  <c r="D374"/>
  <c r="H373"/>
  <c r="F373"/>
  <c r="O373" s="1"/>
  <c r="D373"/>
  <c r="H372"/>
  <c r="F372"/>
  <c r="O372" s="1"/>
  <c r="D372"/>
  <c r="H371"/>
  <c r="F371"/>
  <c r="O371" s="1"/>
  <c r="D371"/>
  <c r="H370"/>
  <c r="F370"/>
  <c r="O370" s="1"/>
  <c r="D370"/>
  <c r="H369"/>
  <c r="F369"/>
  <c r="O369" s="1"/>
  <c r="D369"/>
  <c r="H368"/>
  <c r="F368"/>
  <c r="O368" s="1"/>
  <c r="D368"/>
  <c r="H367"/>
  <c r="F367"/>
  <c r="O367" s="1"/>
  <c r="D367"/>
  <c r="H366"/>
  <c r="F366"/>
  <c r="O366" s="1"/>
  <c r="D366"/>
  <c r="H365"/>
  <c r="F365"/>
  <c r="O365" s="1"/>
  <c r="D365"/>
  <c r="H364"/>
  <c r="F364"/>
  <c r="O364" s="1"/>
  <c r="D364"/>
  <c r="H363"/>
  <c r="F363"/>
  <c r="O363" s="1"/>
  <c r="D363"/>
  <c r="H362"/>
  <c r="F362"/>
  <c r="O362" s="1"/>
  <c r="D362"/>
  <c r="H361"/>
  <c r="F361"/>
  <c r="O361" s="1"/>
  <c r="D361"/>
  <c r="H360"/>
  <c r="F360"/>
  <c r="O360" s="1"/>
  <c r="D360"/>
  <c r="H359"/>
  <c r="F359"/>
  <c r="O359" s="1"/>
  <c r="D359"/>
  <c r="H358"/>
  <c r="F358"/>
  <c r="O358" s="1"/>
  <c r="D358"/>
  <c r="H357"/>
  <c r="F357"/>
  <c r="O357" s="1"/>
  <c r="D357"/>
  <c r="H356"/>
  <c r="F356"/>
  <c r="O356" s="1"/>
  <c r="D356"/>
  <c r="H355"/>
  <c r="F355"/>
  <c r="O355" s="1"/>
  <c r="D355"/>
  <c r="H354"/>
  <c r="F354"/>
  <c r="O354" s="1"/>
  <c r="D354"/>
  <c r="H353"/>
  <c r="F353"/>
  <c r="O353" s="1"/>
  <c r="D353"/>
  <c r="H352"/>
  <c r="F352"/>
  <c r="O352" s="1"/>
  <c r="D352"/>
  <c r="H351"/>
  <c r="F351"/>
  <c r="O351" s="1"/>
  <c r="D351"/>
  <c r="H350"/>
  <c r="F350"/>
  <c r="O350" s="1"/>
  <c r="D350"/>
  <c r="H349"/>
  <c r="F349"/>
  <c r="O349" s="1"/>
  <c r="D349"/>
  <c r="H348"/>
  <c r="F348"/>
  <c r="O348" s="1"/>
  <c r="D348"/>
  <c r="H347"/>
  <c r="F347"/>
  <c r="O347" s="1"/>
  <c r="D347"/>
  <c r="H346"/>
  <c r="F346"/>
  <c r="O346" s="1"/>
  <c r="D346"/>
  <c r="H345"/>
  <c r="F345"/>
  <c r="O345" s="1"/>
  <c r="D345"/>
  <c r="H344"/>
  <c r="F344"/>
  <c r="O344" s="1"/>
  <c r="D344"/>
  <c r="H343"/>
  <c r="F343"/>
  <c r="O343" s="1"/>
  <c r="D343"/>
  <c r="H342"/>
  <c r="F342"/>
  <c r="O342" s="1"/>
  <c r="D342"/>
  <c r="H341"/>
  <c r="F341"/>
  <c r="O341" s="1"/>
  <c r="D341"/>
  <c r="H340"/>
  <c r="F340"/>
  <c r="O340" s="1"/>
  <c r="D340"/>
  <c r="H339"/>
  <c r="F339"/>
  <c r="O339" s="1"/>
  <c r="D339"/>
  <c r="H338"/>
  <c r="F338"/>
  <c r="O338" s="1"/>
  <c r="D338"/>
  <c r="H337"/>
  <c r="F337"/>
  <c r="O337" s="1"/>
  <c r="D337"/>
  <c r="H336"/>
  <c r="F336"/>
  <c r="O336" s="1"/>
  <c r="D336"/>
  <c r="H335"/>
  <c r="F335"/>
  <c r="O335" s="1"/>
  <c r="D335"/>
  <c r="H334"/>
  <c r="F334"/>
  <c r="O334" s="1"/>
  <c r="D334"/>
  <c r="H333"/>
  <c r="F333"/>
  <c r="O333" s="1"/>
  <c r="D333"/>
  <c r="H332"/>
  <c r="F332"/>
  <c r="O332" s="1"/>
  <c r="D332"/>
  <c r="H331"/>
  <c r="F331"/>
  <c r="O331" s="1"/>
  <c r="D331"/>
  <c r="H330"/>
  <c r="F330"/>
  <c r="O330" s="1"/>
  <c r="D330"/>
  <c r="H329"/>
  <c r="F329"/>
  <c r="O329" s="1"/>
  <c r="D329"/>
  <c r="H328"/>
  <c r="F328"/>
  <c r="O328" s="1"/>
  <c r="D328"/>
  <c r="H327"/>
  <c r="F327"/>
  <c r="O327" s="1"/>
  <c r="D327"/>
  <c r="H326"/>
  <c r="F326"/>
  <c r="O326" s="1"/>
  <c r="D326"/>
  <c r="H325"/>
  <c r="F325"/>
  <c r="O325" s="1"/>
  <c r="D325"/>
  <c r="H324"/>
  <c r="F324"/>
  <c r="O324" s="1"/>
  <c r="D324"/>
  <c r="H323"/>
  <c r="F323"/>
  <c r="O323" s="1"/>
  <c r="D323"/>
  <c r="H322"/>
  <c r="F322"/>
  <c r="O322" s="1"/>
  <c r="D322"/>
  <c r="H321"/>
  <c r="F321"/>
  <c r="O321" s="1"/>
  <c r="D321"/>
  <c r="H320"/>
  <c r="F320"/>
  <c r="O320" s="1"/>
  <c r="D320"/>
  <c r="H319"/>
  <c r="F319"/>
  <c r="O319" s="1"/>
  <c r="D319"/>
  <c r="H318"/>
  <c r="F318"/>
  <c r="O318" s="1"/>
  <c r="D318"/>
  <c r="H317"/>
  <c r="F317"/>
  <c r="O317" s="1"/>
  <c r="D317"/>
  <c r="H316"/>
  <c r="F316"/>
  <c r="O316" s="1"/>
  <c r="D316"/>
  <c r="H315"/>
  <c r="F315"/>
  <c r="O315" s="1"/>
  <c r="D315"/>
  <c r="H314"/>
  <c r="F314"/>
  <c r="O314" s="1"/>
  <c r="D314"/>
  <c r="H313"/>
  <c r="F313"/>
  <c r="O313" s="1"/>
  <c r="D313"/>
  <c r="H312"/>
  <c r="F312"/>
  <c r="O312" s="1"/>
  <c r="D312"/>
  <c r="H311"/>
  <c r="F311"/>
  <c r="O311" s="1"/>
  <c r="D311"/>
  <c r="H310"/>
  <c r="F310"/>
  <c r="O310" s="1"/>
  <c r="D310"/>
  <c r="H309"/>
  <c r="F309"/>
  <c r="O309" s="1"/>
  <c r="D309"/>
  <c r="H308"/>
  <c r="F308"/>
  <c r="O308" s="1"/>
  <c r="D308"/>
  <c r="H307"/>
  <c r="F307"/>
  <c r="O307" s="1"/>
  <c r="D307"/>
  <c r="H306"/>
  <c r="F306"/>
  <c r="O306" s="1"/>
  <c r="D306"/>
  <c r="H305"/>
  <c r="F305"/>
  <c r="O305" s="1"/>
  <c r="D305"/>
  <c r="H304"/>
  <c r="F304"/>
  <c r="O304" s="1"/>
  <c r="D304"/>
  <c r="H303"/>
  <c r="F303"/>
  <c r="O303" s="1"/>
  <c r="D303"/>
  <c r="H302"/>
  <c r="F302"/>
  <c r="O302" s="1"/>
  <c r="D302"/>
  <c r="H301"/>
  <c r="F301"/>
  <c r="O301" s="1"/>
  <c r="D301"/>
  <c r="H300"/>
  <c r="F300"/>
  <c r="O300" s="1"/>
  <c r="D300"/>
  <c r="H299"/>
  <c r="F299"/>
  <c r="O299" s="1"/>
  <c r="D299"/>
  <c r="H298"/>
  <c r="F298"/>
  <c r="O298" s="1"/>
  <c r="D298"/>
  <c r="H297"/>
  <c r="F297"/>
  <c r="O297" s="1"/>
  <c r="D297"/>
  <c r="H296"/>
  <c r="F296"/>
  <c r="O296" s="1"/>
  <c r="D296"/>
  <c r="H295"/>
  <c r="F295"/>
  <c r="O295" s="1"/>
  <c r="D295"/>
  <c r="H294"/>
  <c r="F294"/>
  <c r="O294" s="1"/>
  <c r="D294"/>
  <c r="H293"/>
  <c r="F293"/>
  <c r="O293" s="1"/>
  <c r="D293"/>
  <c r="H292"/>
  <c r="F292"/>
  <c r="O292" s="1"/>
  <c r="D292"/>
  <c r="H291"/>
  <c r="F291"/>
  <c r="O291" s="1"/>
  <c r="D291"/>
  <c r="H290"/>
  <c r="F290"/>
  <c r="D290"/>
  <c r="H289"/>
  <c r="F289"/>
  <c r="D289"/>
  <c r="H288"/>
  <c r="F288"/>
  <c r="D288"/>
  <c r="H287"/>
  <c r="F287"/>
  <c r="D287"/>
  <c r="H286"/>
  <c r="F286"/>
  <c r="D286"/>
  <c r="H285"/>
  <c r="F285"/>
  <c r="D285"/>
  <c r="H284"/>
  <c r="F284"/>
  <c r="D284"/>
  <c r="H283"/>
  <c r="F283"/>
  <c r="D283"/>
  <c r="H282"/>
  <c r="F282"/>
  <c r="D282"/>
  <c r="H281"/>
  <c r="F281"/>
  <c r="D281"/>
  <c r="H280"/>
  <c r="F280"/>
  <c r="D280"/>
  <c r="H279"/>
  <c r="F279"/>
  <c r="D279"/>
  <c r="H278"/>
  <c r="F278"/>
  <c r="D278"/>
  <c r="H277"/>
  <c r="F277"/>
  <c r="D277"/>
  <c r="H276"/>
  <c r="F276"/>
  <c r="D276"/>
  <c r="H275"/>
  <c r="F275"/>
  <c r="D275"/>
  <c r="H274"/>
  <c r="F274"/>
  <c r="D274"/>
  <c r="H273"/>
  <c r="F273"/>
  <c r="D273"/>
  <c r="H272"/>
  <c r="F272"/>
  <c r="D272"/>
  <c r="H271"/>
  <c r="F271"/>
  <c r="D271"/>
  <c r="H270"/>
  <c r="F270"/>
  <c r="D270"/>
  <c r="H269"/>
  <c r="F269"/>
  <c r="D269"/>
  <c r="H268"/>
  <c r="F268"/>
  <c r="D268"/>
  <c r="H267"/>
  <c r="F267"/>
  <c r="D267"/>
  <c r="H266"/>
  <c r="F266"/>
  <c r="D266"/>
  <c r="H265"/>
  <c r="F265"/>
  <c r="D265"/>
  <c r="H264"/>
  <c r="F264"/>
  <c r="D264"/>
  <c r="H263"/>
  <c r="F263"/>
  <c r="D263"/>
  <c r="H262"/>
  <c r="F262"/>
  <c r="O262" s="1"/>
  <c r="D262"/>
  <c r="H261"/>
  <c r="F261"/>
  <c r="D261"/>
  <c r="H260"/>
  <c r="F260"/>
  <c r="O260" s="1"/>
  <c r="D260"/>
  <c r="H259"/>
  <c r="F259"/>
  <c r="D259"/>
  <c r="H258"/>
  <c r="F258"/>
  <c r="O258" s="1"/>
  <c r="D258"/>
  <c r="H257"/>
  <c r="F257"/>
  <c r="D257"/>
  <c r="H256"/>
  <c r="F256"/>
  <c r="O256" s="1"/>
  <c r="D256"/>
  <c r="H255"/>
  <c r="F255"/>
  <c r="D255"/>
  <c r="H254"/>
  <c r="F254"/>
  <c r="O254" s="1"/>
  <c r="D254"/>
  <c r="H253"/>
  <c r="F253"/>
  <c r="D253"/>
  <c r="H252"/>
  <c r="F252"/>
  <c r="O252" s="1"/>
  <c r="D252"/>
  <c r="H251"/>
  <c r="F251"/>
  <c r="D251"/>
  <c r="H250"/>
  <c r="F250"/>
  <c r="O250" s="1"/>
  <c r="D250"/>
  <c r="H249"/>
  <c r="F249"/>
  <c r="D249"/>
  <c r="H248"/>
  <c r="F248"/>
  <c r="O248" s="1"/>
  <c r="D248"/>
  <c r="H247"/>
  <c r="F247"/>
  <c r="D247"/>
  <c r="H246"/>
  <c r="F246"/>
  <c r="O246" s="1"/>
  <c r="D246"/>
  <c r="H245"/>
  <c r="F245"/>
  <c r="D245"/>
  <c r="H244"/>
  <c r="F244"/>
  <c r="O244" s="1"/>
  <c r="D244"/>
  <c r="H243"/>
  <c r="F243"/>
  <c r="D243"/>
  <c r="H242"/>
  <c r="F242"/>
  <c r="O242" s="1"/>
  <c r="D242"/>
  <c r="H241"/>
  <c r="F241"/>
  <c r="D241"/>
  <c r="H240"/>
  <c r="F240"/>
  <c r="O240" s="1"/>
  <c r="D240"/>
  <c r="H239"/>
  <c r="F239"/>
  <c r="D239"/>
  <c r="H238"/>
  <c r="F238"/>
  <c r="O238" s="1"/>
  <c r="D238"/>
  <c r="H237"/>
  <c r="F237"/>
  <c r="D237"/>
  <c r="H236"/>
  <c r="F236"/>
  <c r="O236" s="1"/>
  <c r="D236"/>
  <c r="H235"/>
  <c r="F235"/>
  <c r="D235"/>
  <c r="H234"/>
  <c r="F234"/>
  <c r="O234" s="1"/>
  <c r="D234"/>
  <c r="H233"/>
  <c r="F233"/>
  <c r="D233"/>
  <c r="H232"/>
  <c r="F232"/>
  <c r="O232" s="1"/>
  <c r="D232"/>
  <c r="H231"/>
  <c r="F231"/>
  <c r="D231"/>
  <c r="H230"/>
  <c r="F230"/>
  <c r="O230" s="1"/>
  <c r="D230"/>
  <c r="H229"/>
  <c r="F229"/>
  <c r="D229"/>
  <c r="H228"/>
  <c r="F228"/>
  <c r="O228" s="1"/>
  <c r="D228"/>
  <c r="H227"/>
  <c r="F227"/>
  <c r="D227"/>
  <c r="H226"/>
  <c r="F226"/>
  <c r="O226" s="1"/>
  <c r="D226"/>
  <c r="H225"/>
  <c r="F225"/>
  <c r="D225"/>
  <c r="H224"/>
  <c r="F224"/>
  <c r="O224" s="1"/>
  <c r="D224"/>
  <c r="H223"/>
  <c r="F223"/>
  <c r="D223"/>
  <c r="H222"/>
  <c r="F222"/>
  <c r="O222" s="1"/>
  <c r="D222"/>
  <c r="H221"/>
  <c r="F221"/>
  <c r="D221"/>
  <c r="H220"/>
  <c r="F220"/>
  <c r="O220" s="1"/>
  <c r="D220"/>
  <c r="H219"/>
  <c r="F219"/>
  <c r="D219"/>
  <c r="H218"/>
  <c r="F218"/>
  <c r="O218" s="1"/>
  <c r="D218"/>
  <c r="H217"/>
  <c r="F217"/>
  <c r="D217"/>
  <c r="H216"/>
  <c r="F216"/>
  <c r="O216" s="1"/>
  <c r="D216"/>
  <c r="H215"/>
  <c r="F215"/>
  <c r="D215"/>
  <c r="H214"/>
  <c r="F214"/>
  <c r="O214" s="1"/>
  <c r="D214"/>
  <c r="H213"/>
  <c r="F213"/>
  <c r="D213"/>
  <c r="H212"/>
  <c r="F212"/>
  <c r="O212" s="1"/>
  <c r="D212"/>
  <c r="H211"/>
  <c r="F211"/>
  <c r="D211"/>
  <c r="H210"/>
  <c r="F210"/>
  <c r="O210" s="1"/>
  <c r="D210"/>
  <c r="H209"/>
  <c r="F209"/>
  <c r="D209"/>
  <c r="H208"/>
  <c r="F208"/>
  <c r="O208" s="1"/>
  <c r="D208"/>
  <c r="H207"/>
  <c r="F207"/>
  <c r="D207"/>
  <c r="H206"/>
  <c r="F206"/>
  <c r="O206" s="1"/>
  <c r="D206"/>
  <c r="H205"/>
  <c r="F205"/>
  <c r="D205"/>
  <c r="H204"/>
  <c r="F204"/>
  <c r="O204" s="1"/>
  <c r="D204"/>
  <c r="H203"/>
  <c r="F203"/>
  <c r="D203"/>
  <c r="H202"/>
  <c r="F202"/>
  <c r="O202" s="1"/>
  <c r="D202"/>
  <c r="H201"/>
  <c r="F201"/>
  <c r="D201"/>
  <c r="H200"/>
  <c r="F200"/>
  <c r="O200" s="1"/>
  <c r="D200"/>
  <c r="H199"/>
  <c r="F199"/>
  <c r="D199"/>
  <c r="H198"/>
  <c r="F198"/>
  <c r="O198" s="1"/>
  <c r="D198"/>
  <c r="H197"/>
  <c r="F197"/>
  <c r="D197"/>
  <c r="H196"/>
  <c r="F196"/>
  <c r="O196" s="1"/>
  <c r="D196"/>
  <c r="H195"/>
  <c r="F195"/>
  <c r="D195"/>
  <c r="H194"/>
  <c r="F194"/>
  <c r="O194" s="1"/>
  <c r="D194"/>
  <c r="H193"/>
  <c r="F193"/>
  <c r="D193"/>
  <c r="H192"/>
  <c r="F192"/>
  <c r="O192" s="1"/>
  <c r="D192"/>
  <c r="H191"/>
  <c r="F191"/>
  <c r="D191"/>
  <c r="H190"/>
  <c r="F190"/>
  <c r="O190" s="1"/>
  <c r="D190"/>
  <c r="H189"/>
  <c r="H188"/>
  <c r="F188"/>
  <c r="O188" s="1"/>
  <c r="H187"/>
  <c r="F187"/>
  <c r="H186"/>
  <c r="F186"/>
  <c r="O186" s="1"/>
  <c r="H185"/>
  <c r="F185"/>
  <c r="H184"/>
  <c r="F184"/>
  <c r="O184" s="1"/>
  <c r="H183"/>
  <c r="H182"/>
  <c r="F182"/>
  <c r="O182" s="1"/>
  <c r="H181"/>
  <c r="F181"/>
  <c r="H180"/>
  <c r="F180"/>
  <c r="O180" s="1"/>
  <c r="H179"/>
  <c r="F179"/>
  <c r="H178"/>
  <c r="F178"/>
  <c r="O178" s="1"/>
  <c r="H177"/>
  <c r="F177"/>
  <c r="H176"/>
  <c r="F176"/>
  <c r="O176" s="1"/>
  <c r="H175"/>
  <c r="F175"/>
  <c r="H174"/>
  <c r="F174"/>
  <c r="O174" s="1"/>
  <c r="H173"/>
  <c r="F173"/>
  <c r="H172"/>
  <c r="F172"/>
  <c r="O172" s="1"/>
  <c r="H171"/>
  <c r="F171"/>
  <c r="H170"/>
  <c r="F170"/>
  <c r="O170" s="1"/>
  <c r="H169"/>
  <c r="F169"/>
  <c r="H168"/>
  <c r="F168"/>
  <c r="O168" s="1"/>
  <c r="H167"/>
  <c r="F167"/>
  <c r="H166"/>
  <c r="F166"/>
  <c r="O166" s="1"/>
  <c r="H165"/>
  <c r="F165"/>
  <c r="H164"/>
  <c r="F164"/>
  <c r="O164" s="1"/>
  <c r="H163"/>
  <c r="F163"/>
  <c r="H162"/>
  <c r="F162"/>
  <c r="O162" s="1"/>
  <c r="H161"/>
  <c r="F161"/>
  <c r="H160"/>
  <c r="F160"/>
  <c r="O160" s="1"/>
  <c r="H159"/>
  <c r="F159"/>
  <c r="H158"/>
  <c r="F158"/>
  <c r="O158" s="1"/>
  <c r="H157"/>
  <c r="F157"/>
  <c r="H156"/>
  <c r="O156"/>
  <c r="H155"/>
  <c r="F155"/>
  <c r="H154"/>
  <c r="F154"/>
  <c r="O154" s="1"/>
  <c r="H153"/>
  <c r="H152"/>
  <c r="F152"/>
  <c r="O152" s="1"/>
  <c r="H151"/>
  <c r="H150"/>
  <c r="O150"/>
  <c r="H149"/>
  <c r="F149"/>
  <c r="H148"/>
  <c r="O148"/>
  <c r="H147"/>
  <c r="H146"/>
  <c r="O146"/>
  <c r="H145"/>
  <c r="H144"/>
  <c r="O144"/>
  <c r="H143"/>
  <c r="H142"/>
  <c r="O142"/>
  <c r="H141"/>
  <c r="H140"/>
  <c r="O140"/>
  <c r="H139"/>
  <c r="H138"/>
  <c r="H137"/>
  <c r="H136"/>
  <c r="O135"/>
  <c r="H135"/>
  <c r="D135"/>
  <c r="O134"/>
  <c r="H134"/>
  <c r="D134"/>
  <c r="O133"/>
  <c r="H133"/>
  <c r="D133"/>
  <c r="O132"/>
  <c r="H132"/>
  <c r="D132"/>
  <c r="O131"/>
  <c r="H131"/>
  <c r="D131"/>
  <c r="H130"/>
  <c r="F130"/>
  <c r="D130"/>
  <c r="O129"/>
  <c r="H129"/>
  <c r="D129"/>
  <c r="O128"/>
  <c r="H128"/>
  <c r="D128"/>
  <c r="O127"/>
  <c r="H127"/>
  <c r="D127"/>
  <c r="O126"/>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O80"/>
  <c r="H80"/>
  <c r="D80"/>
  <c r="O79"/>
  <c r="H79"/>
  <c r="D79"/>
  <c r="O78"/>
  <c r="H78"/>
  <c r="D78"/>
  <c r="O77"/>
  <c r="H77"/>
  <c r="D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H3284" i="31"/>
  <c r="F3284"/>
  <c r="O3284" s="1"/>
  <c r="D3284"/>
  <c r="H3283"/>
  <c r="F3283"/>
  <c r="O3283" s="1"/>
  <c r="D3283"/>
  <c r="H3282"/>
  <c r="F3282"/>
  <c r="O3282" s="1"/>
  <c r="D3282"/>
  <c r="H3281"/>
  <c r="F3281"/>
  <c r="O3281" s="1"/>
  <c r="D3281"/>
  <c r="H3280"/>
  <c r="F3280"/>
  <c r="O3280" s="1"/>
  <c r="D3280"/>
  <c r="H3279"/>
  <c r="F3279"/>
  <c r="O3279" s="1"/>
  <c r="D3279"/>
  <c r="H3278"/>
  <c r="F3278"/>
  <c r="O3278" s="1"/>
  <c r="D3278"/>
  <c r="H3277"/>
  <c r="F3277"/>
  <c r="O3277" s="1"/>
  <c r="D3277"/>
  <c r="H3276"/>
  <c r="F3276"/>
  <c r="O3276" s="1"/>
  <c r="D3276"/>
  <c r="H3275"/>
  <c r="F3275"/>
  <c r="O3275" s="1"/>
  <c r="D3275"/>
  <c r="H3274"/>
  <c r="F3274"/>
  <c r="O3274" s="1"/>
  <c r="D3274"/>
  <c r="H3273"/>
  <c r="F3273"/>
  <c r="O3273" s="1"/>
  <c r="D3273"/>
  <c r="H3272"/>
  <c r="F3272"/>
  <c r="O3272" s="1"/>
  <c r="D3272"/>
  <c r="H3271"/>
  <c r="F3271"/>
  <c r="O3271" s="1"/>
  <c r="D3271"/>
  <c r="H3270"/>
  <c r="F3270"/>
  <c r="O3270" s="1"/>
  <c r="D3270"/>
  <c r="H3269"/>
  <c r="F3269"/>
  <c r="O3269" s="1"/>
  <c r="D3269"/>
  <c r="H3268"/>
  <c r="F3268"/>
  <c r="O3268" s="1"/>
  <c r="D3268"/>
  <c r="H3267"/>
  <c r="F3267"/>
  <c r="O3267" s="1"/>
  <c r="D3267"/>
  <c r="H3266"/>
  <c r="F3266"/>
  <c r="O3266" s="1"/>
  <c r="D3266"/>
  <c r="H3265"/>
  <c r="F3265"/>
  <c r="O3265" s="1"/>
  <c r="D3265"/>
  <c r="H3264"/>
  <c r="F3264"/>
  <c r="O3264" s="1"/>
  <c r="D3264"/>
  <c r="H3263"/>
  <c r="F3263"/>
  <c r="O3263" s="1"/>
  <c r="D3263"/>
  <c r="H3262"/>
  <c r="F3262"/>
  <c r="O3262" s="1"/>
  <c r="D3262"/>
  <c r="H3261"/>
  <c r="F3261"/>
  <c r="O3261" s="1"/>
  <c r="D3261"/>
  <c r="H3260"/>
  <c r="F3260"/>
  <c r="O3260" s="1"/>
  <c r="D3260"/>
  <c r="H3259"/>
  <c r="F3259"/>
  <c r="O3259" s="1"/>
  <c r="D3259"/>
  <c r="H3258"/>
  <c r="F3258"/>
  <c r="O3258" s="1"/>
  <c r="D3258"/>
  <c r="H3257"/>
  <c r="F3257"/>
  <c r="O3257" s="1"/>
  <c r="D3257"/>
  <c r="H3256"/>
  <c r="F3256"/>
  <c r="O3256" s="1"/>
  <c r="D3256"/>
  <c r="H3255"/>
  <c r="F3255"/>
  <c r="O3255" s="1"/>
  <c r="D3255"/>
  <c r="H3254"/>
  <c r="F3254"/>
  <c r="O3254" s="1"/>
  <c r="D3254"/>
  <c r="H3253"/>
  <c r="F3253"/>
  <c r="O3253" s="1"/>
  <c r="D3253"/>
  <c r="H3252"/>
  <c r="F3252"/>
  <c r="O3252" s="1"/>
  <c r="D3252"/>
  <c r="H3251"/>
  <c r="F3251"/>
  <c r="O3251" s="1"/>
  <c r="D3251"/>
  <c r="H3250"/>
  <c r="F3250"/>
  <c r="O3250" s="1"/>
  <c r="D3250"/>
  <c r="H3249"/>
  <c r="F3249"/>
  <c r="O3249" s="1"/>
  <c r="D3249"/>
  <c r="H3248"/>
  <c r="F3248"/>
  <c r="O3248" s="1"/>
  <c r="D3248"/>
  <c r="H3247"/>
  <c r="F3247"/>
  <c r="O3247" s="1"/>
  <c r="D3247"/>
  <c r="H3246"/>
  <c r="F3246"/>
  <c r="O3246" s="1"/>
  <c r="D3246"/>
  <c r="H3245"/>
  <c r="F3245"/>
  <c r="O3245" s="1"/>
  <c r="D3245"/>
  <c r="H3244"/>
  <c r="F3244"/>
  <c r="O3244" s="1"/>
  <c r="D3244"/>
  <c r="H3243"/>
  <c r="F3243"/>
  <c r="O3243" s="1"/>
  <c r="D3243"/>
  <c r="H3242"/>
  <c r="F3242"/>
  <c r="O3242" s="1"/>
  <c r="D3242"/>
  <c r="H3241"/>
  <c r="F3241"/>
  <c r="O3241" s="1"/>
  <c r="D3241"/>
  <c r="H3240"/>
  <c r="F3240"/>
  <c r="O3240" s="1"/>
  <c r="D3240"/>
  <c r="H3239"/>
  <c r="F3239"/>
  <c r="O3239" s="1"/>
  <c r="D3239"/>
  <c r="H3238"/>
  <c r="F3238"/>
  <c r="O3238" s="1"/>
  <c r="D3238"/>
  <c r="H3237"/>
  <c r="F3237"/>
  <c r="O3237" s="1"/>
  <c r="D3237"/>
  <c r="H3236"/>
  <c r="F3236"/>
  <c r="O3236" s="1"/>
  <c r="D3236"/>
  <c r="H3235"/>
  <c r="F3235"/>
  <c r="O3235" s="1"/>
  <c r="D3235"/>
  <c r="H3234"/>
  <c r="F3234"/>
  <c r="O3234" s="1"/>
  <c r="D3234"/>
  <c r="H3233"/>
  <c r="F3233"/>
  <c r="O3233" s="1"/>
  <c r="D3233"/>
  <c r="H3232"/>
  <c r="F3232"/>
  <c r="O3232" s="1"/>
  <c r="D3232"/>
  <c r="H3231"/>
  <c r="F3231"/>
  <c r="O3231" s="1"/>
  <c r="D3231"/>
  <c r="H3230"/>
  <c r="F3230"/>
  <c r="O3230" s="1"/>
  <c r="D3230"/>
  <c r="H3229"/>
  <c r="F3229"/>
  <c r="O3229" s="1"/>
  <c r="D3229"/>
  <c r="H3228"/>
  <c r="F3228"/>
  <c r="O3228" s="1"/>
  <c r="D3228"/>
  <c r="H3227"/>
  <c r="F3227"/>
  <c r="O3227" s="1"/>
  <c r="D3227"/>
  <c r="H3226"/>
  <c r="F3226"/>
  <c r="O3226" s="1"/>
  <c r="D3226"/>
  <c r="H3225"/>
  <c r="F3225"/>
  <c r="O3225" s="1"/>
  <c r="D3225"/>
  <c r="H3224"/>
  <c r="F3224"/>
  <c r="O3224" s="1"/>
  <c r="D3224"/>
  <c r="H3223"/>
  <c r="F3223"/>
  <c r="O3223" s="1"/>
  <c r="D3223"/>
  <c r="H3222"/>
  <c r="F3222"/>
  <c r="O3222" s="1"/>
  <c r="D3222"/>
  <c r="H3221"/>
  <c r="F3221"/>
  <c r="O3221" s="1"/>
  <c r="D3221"/>
  <c r="H3220"/>
  <c r="F3220"/>
  <c r="O3220" s="1"/>
  <c r="D3220"/>
  <c r="H3219"/>
  <c r="F3219"/>
  <c r="O3219" s="1"/>
  <c r="D3219"/>
  <c r="H3218"/>
  <c r="F3218"/>
  <c r="O3218" s="1"/>
  <c r="D3218"/>
  <c r="H3217"/>
  <c r="F3217"/>
  <c r="O3217" s="1"/>
  <c r="D3217"/>
  <c r="H3216"/>
  <c r="F3216"/>
  <c r="O3216" s="1"/>
  <c r="D3216"/>
  <c r="H3215"/>
  <c r="F3215"/>
  <c r="O3215" s="1"/>
  <c r="D3215"/>
  <c r="H3214"/>
  <c r="F3214"/>
  <c r="O3214" s="1"/>
  <c r="D3214"/>
  <c r="H3213"/>
  <c r="F3213"/>
  <c r="O3213" s="1"/>
  <c r="D3213"/>
  <c r="H3212"/>
  <c r="F3212"/>
  <c r="O3212" s="1"/>
  <c r="D3212"/>
  <c r="H3211"/>
  <c r="F3211"/>
  <c r="O3211" s="1"/>
  <c r="D3211"/>
  <c r="H3210"/>
  <c r="F3210"/>
  <c r="O3210" s="1"/>
  <c r="D3210"/>
  <c r="H3209"/>
  <c r="F3209"/>
  <c r="O3209" s="1"/>
  <c r="D3209"/>
  <c r="H3208"/>
  <c r="F3208"/>
  <c r="O3208" s="1"/>
  <c r="D3208"/>
  <c r="H3207"/>
  <c r="F3207"/>
  <c r="O3207" s="1"/>
  <c r="D3207"/>
  <c r="H3206"/>
  <c r="F3206"/>
  <c r="O3206" s="1"/>
  <c r="D3206"/>
  <c r="H3205"/>
  <c r="F3205"/>
  <c r="O3205" s="1"/>
  <c r="D3205"/>
  <c r="H3204"/>
  <c r="F3204"/>
  <c r="O3204" s="1"/>
  <c r="D3204"/>
  <c r="H3203"/>
  <c r="F3203"/>
  <c r="O3203" s="1"/>
  <c r="D3203"/>
  <c r="H3202"/>
  <c r="F3202"/>
  <c r="O3202" s="1"/>
  <c r="D3202"/>
  <c r="H3201"/>
  <c r="F3201"/>
  <c r="O3201" s="1"/>
  <c r="D3201"/>
  <c r="H3200"/>
  <c r="F3200"/>
  <c r="O3200" s="1"/>
  <c r="D3200"/>
  <c r="H3199"/>
  <c r="F3199"/>
  <c r="O3199" s="1"/>
  <c r="D3199"/>
  <c r="H3198"/>
  <c r="F3198"/>
  <c r="O3198" s="1"/>
  <c r="D3198"/>
  <c r="H3197"/>
  <c r="F3197"/>
  <c r="O3197" s="1"/>
  <c r="D3197"/>
  <c r="H3196"/>
  <c r="F3196"/>
  <c r="O3196" s="1"/>
  <c r="D3196"/>
  <c r="H3195"/>
  <c r="F3195"/>
  <c r="O3195" s="1"/>
  <c r="D3195"/>
  <c r="H3194"/>
  <c r="F3194"/>
  <c r="O3194" s="1"/>
  <c r="D3194"/>
  <c r="H3193"/>
  <c r="F3193"/>
  <c r="O3193" s="1"/>
  <c r="D3193"/>
  <c r="H3192"/>
  <c r="F3192"/>
  <c r="O3192" s="1"/>
  <c r="D3192"/>
  <c r="H3191"/>
  <c r="F3191"/>
  <c r="O3191" s="1"/>
  <c r="D3191"/>
  <c r="H3190"/>
  <c r="F3190"/>
  <c r="O3190" s="1"/>
  <c r="D3190"/>
  <c r="H3189"/>
  <c r="F3189"/>
  <c r="O3189" s="1"/>
  <c r="D3189"/>
  <c r="H3188"/>
  <c r="F3188"/>
  <c r="O3188" s="1"/>
  <c r="D3188"/>
  <c r="H3187"/>
  <c r="F3187"/>
  <c r="O3187" s="1"/>
  <c r="D3187"/>
  <c r="H3186"/>
  <c r="F3186"/>
  <c r="O3186" s="1"/>
  <c r="D3186"/>
  <c r="H3185"/>
  <c r="F3185"/>
  <c r="O3185" s="1"/>
  <c r="D3185"/>
  <c r="H3184"/>
  <c r="F3184"/>
  <c r="O3184" s="1"/>
  <c r="D3184"/>
  <c r="H3183"/>
  <c r="F3183"/>
  <c r="O3183" s="1"/>
  <c r="D3183"/>
  <c r="H3182"/>
  <c r="F3182"/>
  <c r="O3182" s="1"/>
  <c r="D3182"/>
  <c r="H3181"/>
  <c r="F3181"/>
  <c r="O3181" s="1"/>
  <c r="D3181"/>
  <c r="H3180"/>
  <c r="F3180"/>
  <c r="O3180" s="1"/>
  <c r="D3180"/>
  <c r="H3179"/>
  <c r="F3179"/>
  <c r="O3179" s="1"/>
  <c r="D3179"/>
  <c r="H3178"/>
  <c r="F3178"/>
  <c r="O3178" s="1"/>
  <c r="D3178"/>
  <c r="H3177"/>
  <c r="F3177"/>
  <c r="O3177" s="1"/>
  <c r="D3177"/>
  <c r="H3176"/>
  <c r="F3176"/>
  <c r="O3176" s="1"/>
  <c r="D3176"/>
  <c r="H3175"/>
  <c r="F3175"/>
  <c r="O3175" s="1"/>
  <c r="D3175"/>
  <c r="H3174"/>
  <c r="F3174"/>
  <c r="O3174" s="1"/>
  <c r="D3174"/>
  <c r="H3173"/>
  <c r="F3173"/>
  <c r="O3173" s="1"/>
  <c r="D3173"/>
  <c r="H3172"/>
  <c r="F3172"/>
  <c r="O3172" s="1"/>
  <c r="D3172"/>
  <c r="H3171"/>
  <c r="F3171"/>
  <c r="O3171" s="1"/>
  <c r="D3171"/>
  <c r="H3170"/>
  <c r="F3170"/>
  <c r="O3170" s="1"/>
  <c r="D3170"/>
  <c r="H3169"/>
  <c r="F3169"/>
  <c r="O3169" s="1"/>
  <c r="D3169"/>
  <c r="H3168"/>
  <c r="F3168"/>
  <c r="O3168" s="1"/>
  <c r="D3168"/>
  <c r="H3167"/>
  <c r="F3167"/>
  <c r="O3167" s="1"/>
  <c r="D3167"/>
  <c r="H3166"/>
  <c r="F3166"/>
  <c r="O3166" s="1"/>
  <c r="D3166"/>
  <c r="H3165"/>
  <c r="F3165"/>
  <c r="O3165" s="1"/>
  <c r="D3165"/>
  <c r="H3164"/>
  <c r="F3164"/>
  <c r="O3164" s="1"/>
  <c r="D3164"/>
  <c r="H3163"/>
  <c r="F3163"/>
  <c r="O3163" s="1"/>
  <c r="D3163"/>
  <c r="H3162"/>
  <c r="F3162"/>
  <c r="O3162" s="1"/>
  <c r="D3162"/>
  <c r="H3161"/>
  <c r="F3161"/>
  <c r="O3161" s="1"/>
  <c r="D3161"/>
  <c r="H3160"/>
  <c r="F3160"/>
  <c r="O3160" s="1"/>
  <c r="D3160"/>
  <c r="H3159"/>
  <c r="F3159"/>
  <c r="O3159" s="1"/>
  <c r="D3159"/>
  <c r="H3158"/>
  <c r="F3158"/>
  <c r="O3158" s="1"/>
  <c r="D3158"/>
  <c r="H3157"/>
  <c r="F3157"/>
  <c r="O3157" s="1"/>
  <c r="D3157"/>
  <c r="H3156"/>
  <c r="F3156"/>
  <c r="O3156" s="1"/>
  <c r="D3156"/>
  <c r="H3155"/>
  <c r="F3155"/>
  <c r="O3155" s="1"/>
  <c r="D3155"/>
  <c r="H3154"/>
  <c r="F3154"/>
  <c r="O3154" s="1"/>
  <c r="D3154"/>
  <c r="H3153"/>
  <c r="F3153"/>
  <c r="O3153" s="1"/>
  <c r="D3153"/>
  <c r="H3152"/>
  <c r="F3152"/>
  <c r="O3152" s="1"/>
  <c r="D3152"/>
  <c r="H3151"/>
  <c r="F3151"/>
  <c r="O3151" s="1"/>
  <c r="D3151"/>
  <c r="H3150"/>
  <c r="F3150"/>
  <c r="O3150" s="1"/>
  <c r="D3150"/>
  <c r="H3149"/>
  <c r="F3149"/>
  <c r="O3149" s="1"/>
  <c r="D3149"/>
  <c r="H3148"/>
  <c r="F3148"/>
  <c r="O3148" s="1"/>
  <c r="D3148"/>
  <c r="H3147"/>
  <c r="F3147"/>
  <c r="O3147" s="1"/>
  <c r="D3147"/>
  <c r="H3146"/>
  <c r="F3146"/>
  <c r="O3146" s="1"/>
  <c r="D3146"/>
  <c r="H3145"/>
  <c r="F3145"/>
  <c r="O3145" s="1"/>
  <c r="D3145"/>
  <c r="H3144"/>
  <c r="F3144"/>
  <c r="O3144" s="1"/>
  <c r="D3144"/>
  <c r="H3143"/>
  <c r="F3143"/>
  <c r="O3143" s="1"/>
  <c r="D3143"/>
  <c r="H3142"/>
  <c r="F3142"/>
  <c r="O3142" s="1"/>
  <c r="D3142"/>
  <c r="H3141"/>
  <c r="F3141"/>
  <c r="O3141" s="1"/>
  <c r="D3141"/>
  <c r="H3140"/>
  <c r="F3140"/>
  <c r="O3140" s="1"/>
  <c r="D3140"/>
  <c r="H3139"/>
  <c r="F3139"/>
  <c r="O3139" s="1"/>
  <c r="D3139"/>
  <c r="H3138"/>
  <c r="F3138"/>
  <c r="O3138" s="1"/>
  <c r="D3138"/>
  <c r="H3137"/>
  <c r="F3137"/>
  <c r="O3137" s="1"/>
  <c r="D3137"/>
  <c r="H3136"/>
  <c r="F3136"/>
  <c r="O3136" s="1"/>
  <c r="D3136"/>
  <c r="H3135"/>
  <c r="F3135"/>
  <c r="O3135" s="1"/>
  <c r="D3135"/>
  <c r="H3134"/>
  <c r="F3134"/>
  <c r="O3134" s="1"/>
  <c r="D3134"/>
  <c r="H3133"/>
  <c r="F3133"/>
  <c r="O3133" s="1"/>
  <c r="D3133"/>
  <c r="H3132"/>
  <c r="F3132"/>
  <c r="O3132" s="1"/>
  <c r="D3132"/>
  <c r="H3131"/>
  <c r="F3131"/>
  <c r="O3131" s="1"/>
  <c r="D3131"/>
  <c r="H3130"/>
  <c r="F3130"/>
  <c r="O3130" s="1"/>
  <c r="D3130"/>
  <c r="H3129"/>
  <c r="F3129"/>
  <c r="O3129" s="1"/>
  <c r="D3129"/>
  <c r="H3128"/>
  <c r="F3128"/>
  <c r="O3128" s="1"/>
  <c r="D3128"/>
  <c r="H3127"/>
  <c r="F3127"/>
  <c r="O3127" s="1"/>
  <c r="D3127"/>
  <c r="H3126"/>
  <c r="F3126"/>
  <c r="O3126" s="1"/>
  <c r="D3126"/>
  <c r="H3125"/>
  <c r="F3125"/>
  <c r="O3125" s="1"/>
  <c r="D3125"/>
  <c r="H3124"/>
  <c r="F3124"/>
  <c r="O3124" s="1"/>
  <c r="D3124"/>
  <c r="H3123"/>
  <c r="F3123"/>
  <c r="O3123" s="1"/>
  <c r="D3123"/>
  <c r="H3122"/>
  <c r="F3122"/>
  <c r="O3122" s="1"/>
  <c r="D3122"/>
  <c r="H3121"/>
  <c r="F3121"/>
  <c r="O3121" s="1"/>
  <c r="D3121"/>
  <c r="H3120"/>
  <c r="F3120"/>
  <c r="O3120" s="1"/>
  <c r="D3120"/>
  <c r="H3119"/>
  <c r="F3119"/>
  <c r="O3119" s="1"/>
  <c r="D3119"/>
  <c r="H3118"/>
  <c r="F3118"/>
  <c r="O3118" s="1"/>
  <c r="D3118"/>
  <c r="H3117"/>
  <c r="F3117"/>
  <c r="O3117" s="1"/>
  <c r="D3117"/>
  <c r="H3116"/>
  <c r="F3116"/>
  <c r="O3116" s="1"/>
  <c r="D3116"/>
  <c r="H3115"/>
  <c r="F3115"/>
  <c r="O3115" s="1"/>
  <c r="D3115"/>
  <c r="H3114"/>
  <c r="F3114"/>
  <c r="O3114" s="1"/>
  <c r="D3114"/>
  <c r="H3113"/>
  <c r="F3113"/>
  <c r="O3113" s="1"/>
  <c r="D3113"/>
  <c r="H3112"/>
  <c r="F3112"/>
  <c r="O3112" s="1"/>
  <c r="D3112"/>
  <c r="H3111"/>
  <c r="F3111"/>
  <c r="O3111" s="1"/>
  <c r="D3111"/>
  <c r="H3110"/>
  <c r="F3110"/>
  <c r="O3110" s="1"/>
  <c r="D3110"/>
  <c r="H3109"/>
  <c r="F3109"/>
  <c r="O3109" s="1"/>
  <c r="D3109"/>
  <c r="H3108"/>
  <c r="F3108"/>
  <c r="O3108" s="1"/>
  <c r="D3108"/>
  <c r="H3107"/>
  <c r="F3107"/>
  <c r="O3107" s="1"/>
  <c r="D3107"/>
  <c r="H3106"/>
  <c r="F3106"/>
  <c r="O3106" s="1"/>
  <c r="D3106"/>
  <c r="H3105"/>
  <c r="F3105"/>
  <c r="O3105" s="1"/>
  <c r="D3105"/>
  <c r="H3104"/>
  <c r="F3104"/>
  <c r="O3104" s="1"/>
  <c r="D3104"/>
  <c r="H3103"/>
  <c r="F3103"/>
  <c r="O3103" s="1"/>
  <c r="D3103"/>
  <c r="H3102"/>
  <c r="F3102"/>
  <c r="O3102" s="1"/>
  <c r="D3102"/>
  <c r="H3101"/>
  <c r="F3101"/>
  <c r="O3101" s="1"/>
  <c r="D3101"/>
  <c r="H3100"/>
  <c r="F3100"/>
  <c r="O3100" s="1"/>
  <c r="D3100"/>
  <c r="H3099"/>
  <c r="F3099"/>
  <c r="O3099" s="1"/>
  <c r="D3099"/>
  <c r="H3098"/>
  <c r="F3098"/>
  <c r="O3098" s="1"/>
  <c r="D3098"/>
  <c r="H3097"/>
  <c r="F3097"/>
  <c r="O3097" s="1"/>
  <c r="D3097"/>
  <c r="H3096"/>
  <c r="F3096"/>
  <c r="O3096" s="1"/>
  <c r="D3096"/>
  <c r="H3095"/>
  <c r="F3095"/>
  <c r="O3095" s="1"/>
  <c r="D3095"/>
  <c r="H3094"/>
  <c r="F3094"/>
  <c r="O3094" s="1"/>
  <c r="D3094"/>
  <c r="H3093"/>
  <c r="F3093"/>
  <c r="O3093" s="1"/>
  <c r="D3093"/>
  <c r="H3092"/>
  <c r="F3092"/>
  <c r="O3092" s="1"/>
  <c r="D3092"/>
  <c r="H3091"/>
  <c r="F3091"/>
  <c r="O3091" s="1"/>
  <c r="D3091"/>
  <c r="H3090"/>
  <c r="F3090"/>
  <c r="O3090" s="1"/>
  <c r="D3090"/>
  <c r="H3089"/>
  <c r="F3089"/>
  <c r="O3089" s="1"/>
  <c r="D3089"/>
  <c r="H3088"/>
  <c r="F3088"/>
  <c r="O3088" s="1"/>
  <c r="D3088"/>
  <c r="H3087"/>
  <c r="F3087"/>
  <c r="O3087" s="1"/>
  <c r="D3087"/>
  <c r="H3086"/>
  <c r="F3086"/>
  <c r="O3086" s="1"/>
  <c r="D3086"/>
  <c r="H3085"/>
  <c r="F3085"/>
  <c r="O3085" s="1"/>
  <c r="D3085"/>
  <c r="H3084"/>
  <c r="F3084"/>
  <c r="O3084" s="1"/>
  <c r="D3084"/>
  <c r="H3083"/>
  <c r="F3083"/>
  <c r="O3083" s="1"/>
  <c r="D3083"/>
  <c r="H3082"/>
  <c r="F3082"/>
  <c r="O3082" s="1"/>
  <c r="D3082"/>
  <c r="H3081"/>
  <c r="F3081"/>
  <c r="O3081" s="1"/>
  <c r="D3081"/>
  <c r="H3080"/>
  <c r="F3080"/>
  <c r="O3080" s="1"/>
  <c r="D3080"/>
  <c r="H3079"/>
  <c r="F3079"/>
  <c r="O3079" s="1"/>
  <c r="D3079"/>
  <c r="H3078"/>
  <c r="F3078"/>
  <c r="O3078" s="1"/>
  <c r="D3078"/>
  <c r="H3077"/>
  <c r="F3077"/>
  <c r="O3077" s="1"/>
  <c r="D3077"/>
  <c r="H3076"/>
  <c r="F3076"/>
  <c r="O3076" s="1"/>
  <c r="D3076"/>
  <c r="H3075"/>
  <c r="F3075"/>
  <c r="O3075" s="1"/>
  <c r="D3075"/>
  <c r="H3074"/>
  <c r="F3074"/>
  <c r="O3074" s="1"/>
  <c r="D3074"/>
  <c r="H3073"/>
  <c r="F3073"/>
  <c r="O3073" s="1"/>
  <c r="D3073"/>
  <c r="H3072"/>
  <c r="F3072"/>
  <c r="O3072" s="1"/>
  <c r="D3072"/>
  <c r="H3071"/>
  <c r="F3071"/>
  <c r="O3071" s="1"/>
  <c r="D3071"/>
  <c r="H3070"/>
  <c r="F3070"/>
  <c r="O3070" s="1"/>
  <c r="D3070"/>
  <c r="H3069"/>
  <c r="F3069"/>
  <c r="O3069" s="1"/>
  <c r="D3069"/>
  <c r="H3068"/>
  <c r="F3068"/>
  <c r="O3068" s="1"/>
  <c r="D3068"/>
  <c r="H3067"/>
  <c r="F3067"/>
  <c r="O3067" s="1"/>
  <c r="D3067"/>
  <c r="H3066"/>
  <c r="F3066"/>
  <c r="O3066" s="1"/>
  <c r="D3066"/>
  <c r="H3065"/>
  <c r="F3065"/>
  <c r="O3065" s="1"/>
  <c r="D3065"/>
  <c r="H3064"/>
  <c r="F3064"/>
  <c r="O3064" s="1"/>
  <c r="D3064"/>
  <c r="H3063"/>
  <c r="F3063"/>
  <c r="O3063" s="1"/>
  <c r="D3063"/>
  <c r="H3062"/>
  <c r="F3062"/>
  <c r="O3062" s="1"/>
  <c r="D3062"/>
  <c r="H3061"/>
  <c r="F3061"/>
  <c r="O3061" s="1"/>
  <c r="D3061"/>
  <c r="H3060"/>
  <c r="F3060"/>
  <c r="O3060" s="1"/>
  <c r="D3060"/>
  <c r="H3059"/>
  <c r="F3059"/>
  <c r="O3059" s="1"/>
  <c r="D3059"/>
  <c r="H3058"/>
  <c r="F3058"/>
  <c r="O3058" s="1"/>
  <c r="D3058"/>
  <c r="H3057"/>
  <c r="F3057"/>
  <c r="O3057" s="1"/>
  <c r="D3057"/>
  <c r="H3056"/>
  <c r="F3056"/>
  <c r="O3056" s="1"/>
  <c r="D3056"/>
  <c r="H3055"/>
  <c r="F3055"/>
  <c r="O3055" s="1"/>
  <c r="D3055"/>
  <c r="H3054"/>
  <c r="F3054"/>
  <c r="O3054" s="1"/>
  <c r="D3054"/>
  <c r="H3053"/>
  <c r="F3053"/>
  <c r="O3053" s="1"/>
  <c r="D3053"/>
  <c r="H3052"/>
  <c r="F3052"/>
  <c r="O3052" s="1"/>
  <c r="D3052"/>
  <c r="H3051"/>
  <c r="F3051"/>
  <c r="O3051" s="1"/>
  <c r="D3051"/>
  <c r="H3050"/>
  <c r="F3050"/>
  <c r="O3050" s="1"/>
  <c r="D3050"/>
  <c r="H3049"/>
  <c r="F3049"/>
  <c r="O3049" s="1"/>
  <c r="D3049"/>
  <c r="H3048"/>
  <c r="F3048"/>
  <c r="O3048" s="1"/>
  <c r="D3048"/>
  <c r="H3047"/>
  <c r="F3047"/>
  <c r="O3047" s="1"/>
  <c r="D3047"/>
  <c r="H3046"/>
  <c r="F3046"/>
  <c r="O3046" s="1"/>
  <c r="D3046"/>
  <c r="H3045"/>
  <c r="F3045"/>
  <c r="O3045" s="1"/>
  <c r="D3045"/>
  <c r="H3044"/>
  <c r="F3044"/>
  <c r="O3044" s="1"/>
  <c r="D3044"/>
  <c r="H3043"/>
  <c r="F3043"/>
  <c r="O3043" s="1"/>
  <c r="D3043"/>
  <c r="H3042"/>
  <c r="F3042"/>
  <c r="O3042" s="1"/>
  <c r="D3042"/>
  <c r="H3041"/>
  <c r="F3041"/>
  <c r="O3041" s="1"/>
  <c r="D3041"/>
  <c r="H3040"/>
  <c r="F3040"/>
  <c r="O3040" s="1"/>
  <c r="D3040"/>
  <c r="H3039"/>
  <c r="F3039"/>
  <c r="O3039" s="1"/>
  <c r="D3039"/>
  <c r="H3038"/>
  <c r="F3038"/>
  <c r="O3038" s="1"/>
  <c r="D3038"/>
  <c r="H3037"/>
  <c r="F3037"/>
  <c r="O3037" s="1"/>
  <c r="D3037"/>
  <c r="H3036"/>
  <c r="F3036"/>
  <c r="O3036" s="1"/>
  <c r="D3036"/>
  <c r="H3035"/>
  <c r="F3035"/>
  <c r="O3035" s="1"/>
  <c r="D3035"/>
  <c r="H3034"/>
  <c r="F3034"/>
  <c r="O3034" s="1"/>
  <c r="D3034"/>
  <c r="H3033"/>
  <c r="F3033"/>
  <c r="O3033" s="1"/>
  <c r="D3033"/>
  <c r="H3032"/>
  <c r="F3032"/>
  <c r="O3032" s="1"/>
  <c r="D3032"/>
  <c r="H3031"/>
  <c r="F3031"/>
  <c r="O3031" s="1"/>
  <c r="D3031"/>
  <c r="H3030"/>
  <c r="F3030"/>
  <c r="O3030" s="1"/>
  <c r="D3030"/>
  <c r="H3029"/>
  <c r="F3029"/>
  <c r="O3029" s="1"/>
  <c r="D3029"/>
  <c r="H3028"/>
  <c r="F3028"/>
  <c r="O3028" s="1"/>
  <c r="D3028"/>
  <c r="H3027"/>
  <c r="F3027"/>
  <c r="O3027" s="1"/>
  <c r="D3027"/>
  <c r="H3026"/>
  <c r="F3026"/>
  <c r="O3026" s="1"/>
  <c r="D3026"/>
  <c r="H3025"/>
  <c r="F3025"/>
  <c r="O3025" s="1"/>
  <c r="D3025"/>
  <c r="H3024"/>
  <c r="F3024"/>
  <c r="O3024" s="1"/>
  <c r="D3024"/>
  <c r="H3023"/>
  <c r="F3023"/>
  <c r="O3023" s="1"/>
  <c r="D3023"/>
  <c r="H3022"/>
  <c r="F3022"/>
  <c r="O3022" s="1"/>
  <c r="D3022"/>
  <c r="H3021"/>
  <c r="F3021"/>
  <c r="O3021" s="1"/>
  <c r="D3021"/>
  <c r="H3020"/>
  <c r="F3020"/>
  <c r="O3020" s="1"/>
  <c r="D3020"/>
  <c r="H3019"/>
  <c r="F3019"/>
  <c r="O3019" s="1"/>
  <c r="D3019"/>
  <c r="H3018"/>
  <c r="F3018"/>
  <c r="O3018" s="1"/>
  <c r="D3018"/>
  <c r="H3017"/>
  <c r="F3017"/>
  <c r="O3017" s="1"/>
  <c r="D3017"/>
  <c r="H3016"/>
  <c r="F3016"/>
  <c r="O3016" s="1"/>
  <c r="D3016"/>
  <c r="H3015"/>
  <c r="F3015"/>
  <c r="O3015" s="1"/>
  <c r="D3015"/>
  <c r="H3014"/>
  <c r="F3014"/>
  <c r="O3014" s="1"/>
  <c r="D3014"/>
  <c r="H3013"/>
  <c r="F3013"/>
  <c r="O3013" s="1"/>
  <c r="D3013"/>
  <c r="H3012"/>
  <c r="F3012"/>
  <c r="O3012" s="1"/>
  <c r="D3012"/>
  <c r="H3011"/>
  <c r="F3011"/>
  <c r="O3011" s="1"/>
  <c r="D3011"/>
  <c r="H3010"/>
  <c r="F3010"/>
  <c r="O3010" s="1"/>
  <c r="D3010"/>
  <c r="H3009"/>
  <c r="F3009"/>
  <c r="O3009" s="1"/>
  <c r="D3009"/>
  <c r="H3008"/>
  <c r="F3008"/>
  <c r="O3008" s="1"/>
  <c r="D3008"/>
  <c r="H3007"/>
  <c r="F3007"/>
  <c r="O3007" s="1"/>
  <c r="D3007"/>
  <c r="H3006"/>
  <c r="F3006"/>
  <c r="O3006" s="1"/>
  <c r="D3006"/>
  <c r="H3005"/>
  <c r="F3005"/>
  <c r="O3005" s="1"/>
  <c r="D3005"/>
  <c r="H3004"/>
  <c r="F3004"/>
  <c r="O3004" s="1"/>
  <c r="D3004"/>
  <c r="H3003"/>
  <c r="F3003"/>
  <c r="O3003" s="1"/>
  <c r="D3003"/>
  <c r="H3002"/>
  <c r="F3002"/>
  <c r="O3002" s="1"/>
  <c r="D3002"/>
  <c r="H3001"/>
  <c r="F3001"/>
  <c r="O3001" s="1"/>
  <c r="D3001"/>
  <c r="H3000"/>
  <c r="F3000"/>
  <c r="O3000" s="1"/>
  <c r="D3000"/>
  <c r="H2999"/>
  <c r="F2999"/>
  <c r="O2999" s="1"/>
  <c r="D2999"/>
  <c r="H2998"/>
  <c r="F2998"/>
  <c r="O2998" s="1"/>
  <c r="D2998"/>
  <c r="H2997"/>
  <c r="F2997"/>
  <c r="O2997" s="1"/>
  <c r="D2997"/>
  <c r="H2996"/>
  <c r="F2996"/>
  <c r="O2996" s="1"/>
  <c r="D2996"/>
  <c r="H2995"/>
  <c r="F2995"/>
  <c r="O2995" s="1"/>
  <c r="D2995"/>
  <c r="H2994"/>
  <c r="F2994"/>
  <c r="O2994" s="1"/>
  <c r="D2994"/>
  <c r="H2993"/>
  <c r="F2993"/>
  <c r="O2993" s="1"/>
  <c r="D2993"/>
  <c r="H2992"/>
  <c r="F2992"/>
  <c r="O2992" s="1"/>
  <c r="D2992"/>
  <c r="H2991"/>
  <c r="F2991"/>
  <c r="O2991" s="1"/>
  <c r="D2991"/>
  <c r="H2990"/>
  <c r="F2990"/>
  <c r="O2990" s="1"/>
  <c r="D2990"/>
  <c r="H2989"/>
  <c r="F2989"/>
  <c r="O2989" s="1"/>
  <c r="D2989"/>
  <c r="H2988"/>
  <c r="F2988"/>
  <c r="O2988" s="1"/>
  <c r="D2988"/>
  <c r="H2987"/>
  <c r="F2987"/>
  <c r="O2987" s="1"/>
  <c r="D2987"/>
  <c r="H2986"/>
  <c r="F2986"/>
  <c r="O2986" s="1"/>
  <c r="D2986"/>
  <c r="H2985"/>
  <c r="F2985"/>
  <c r="O2985" s="1"/>
  <c r="D2985"/>
  <c r="H2984"/>
  <c r="F2984"/>
  <c r="O2984" s="1"/>
  <c r="D2984"/>
  <c r="H2983"/>
  <c r="F2983"/>
  <c r="O2983" s="1"/>
  <c r="D2983"/>
  <c r="H2982"/>
  <c r="F2982"/>
  <c r="O2982" s="1"/>
  <c r="D2982"/>
  <c r="H2981"/>
  <c r="F2981"/>
  <c r="O2981" s="1"/>
  <c r="D2981"/>
  <c r="H2980"/>
  <c r="F2980"/>
  <c r="O2980" s="1"/>
  <c r="D2980"/>
  <c r="H2979"/>
  <c r="F2979"/>
  <c r="O2979" s="1"/>
  <c r="D2979"/>
  <c r="H2978"/>
  <c r="F2978"/>
  <c r="O2978" s="1"/>
  <c r="D2978"/>
  <c r="H2977"/>
  <c r="F2977"/>
  <c r="O2977" s="1"/>
  <c r="D2977"/>
  <c r="H2976"/>
  <c r="F2976"/>
  <c r="O2976" s="1"/>
  <c r="D2976"/>
  <c r="H2975"/>
  <c r="F2975"/>
  <c r="O2975" s="1"/>
  <c r="D2975"/>
  <c r="H2974"/>
  <c r="F2974"/>
  <c r="O2974" s="1"/>
  <c r="D2974"/>
  <c r="H2973"/>
  <c r="F2973"/>
  <c r="O2973" s="1"/>
  <c r="D2973"/>
  <c r="H2972"/>
  <c r="F2972"/>
  <c r="O2972" s="1"/>
  <c r="D2972"/>
  <c r="H2971"/>
  <c r="F2971"/>
  <c r="O2971" s="1"/>
  <c r="D2971"/>
  <c r="H2970"/>
  <c r="F2970"/>
  <c r="O2970" s="1"/>
  <c r="D2970"/>
  <c r="H2969"/>
  <c r="F2969"/>
  <c r="O2969" s="1"/>
  <c r="D2969"/>
  <c r="H2968"/>
  <c r="F2968"/>
  <c r="O2968" s="1"/>
  <c r="D2968"/>
  <c r="H2967"/>
  <c r="F2967"/>
  <c r="O2967" s="1"/>
  <c r="D2967"/>
  <c r="H2966"/>
  <c r="F2966"/>
  <c r="O2966" s="1"/>
  <c r="D2966"/>
  <c r="H2965"/>
  <c r="F2965"/>
  <c r="O2965" s="1"/>
  <c r="D2965"/>
  <c r="H2964"/>
  <c r="F2964"/>
  <c r="O2964" s="1"/>
  <c r="D2964"/>
  <c r="H2963"/>
  <c r="F2963"/>
  <c r="O2963" s="1"/>
  <c r="D2963"/>
  <c r="H2962"/>
  <c r="F2962"/>
  <c r="O2962" s="1"/>
  <c r="D2962"/>
  <c r="H2961"/>
  <c r="F2961"/>
  <c r="O2961" s="1"/>
  <c r="D2961"/>
  <c r="H2960"/>
  <c r="F2960"/>
  <c r="O2960" s="1"/>
  <c r="D2960"/>
  <c r="H2959"/>
  <c r="F2959"/>
  <c r="O2959" s="1"/>
  <c r="D2959"/>
  <c r="H2958"/>
  <c r="F2958"/>
  <c r="O2958" s="1"/>
  <c r="D2958"/>
  <c r="H2957"/>
  <c r="F2957"/>
  <c r="O2957" s="1"/>
  <c r="D2957"/>
  <c r="H2956"/>
  <c r="F2956"/>
  <c r="O2956" s="1"/>
  <c r="D2956"/>
  <c r="H2955"/>
  <c r="F2955"/>
  <c r="O2955" s="1"/>
  <c r="D2955"/>
  <c r="H2954"/>
  <c r="F2954"/>
  <c r="O2954" s="1"/>
  <c r="D2954"/>
  <c r="H2953"/>
  <c r="F2953"/>
  <c r="O2953" s="1"/>
  <c r="D2953"/>
  <c r="H2952"/>
  <c r="F2952"/>
  <c r="O2952" s="1"/>
  <c r="D2952"/>
  <c r="H2951"/>
  <c r="F2951"/>
  <c r="O2951" s="1"/>
  <c r="D2951"/>
  <c r="H2950"/>
  <c r="F2950"/>
  <c r="O2950" s="1"/>
  <c r="D2950"/>
  <c r="H2949"/>
  <c r="F2949"/>
  <c r="O2949" s="1"/>
  <c r="D2949"/>
  <c r="H2948"/>
  <c r="F2948"/>
  <c r="O2948" s="1"/>
  <c r="D2948"/>
  <c r="H2947"/>
  <c r="F2947"/>
  <c r="O2947" s="1"/>
  <c r="D2947"/>
  <c r="H2946"/>
  <c r="F2946"/>
  <c r="O2946" s="1"/>
  <c r="D2946"/>
  <c r="H2945"/>
  <c r="F2945"/>
  <c r="O2945" s="1"/>
  <c r="D2945"/>
  <c r="H2944"/>
  <c r="F2944"/>
  <c r="O2944" s="1"/>
  <c r="D2944"/>
  <c r="H2943"/>
  <c r="F2943"/>
  <c r="O2943" s="1"/>
  <c r="D2943"/>
  <c r="H2942"/>
  <c r="F2942"/>
  <c r="O2942" s="1"/>
  <c r="D2942"/>
  <c r="H2941"/>
  <c r="F2941"/>
  <c r="O2941" s="1"/>
  <c r="D2941"/>
  <c r="H2940"/>
  <c r="F2940"/>
  <c r="O2940" s="1"/>
  <c r="D2940"/>
  <c r="H2939"/>
  <c r="F2939"/>
  <c r="O2939" s="1"/>
  <c r="D2939"/>
  <c r="H2938"/>
  <c r="F2938"/>
  <c r="O2938" s="1"/>
  <c r="D2938"/>
  <c r="H2937"/>
  <c r="F2937"/>
  <c r="O2937" s="1"/>
  <c r="D2937"/>
  <c r="H2936"/>
  <c r="F2936"/>
  <c r="O2936" s="1"/>
  <c r="D2936"/>
  <c r="H2935"/>
  <c r="F2935"/>
  <c r="O2935" s="1"/>
  <c r="D2935"/>
  <c r="H2934"/>
  <c r="F2934"/>
  <c r="O2934" s="1"/>
  <c r="D2934"/>
  <c r="H2933"/>
  <c r="F2933"/>
  <c r="O2933" s="1"/>
  <c r="D2933"/>
  <c r="H2932"/>
  <c r="F2932"/>
  <c r="O2932" s="1"/>
  <c r="D2932"/>
  <c r="H2931"/>
  <c r="F2931"/>
  <c r="O2931" s="1"/>
  <c r="D2931"/>
  <c r="H2930"/>
  <c r="F2930"/>
  <c r="O2930" s="1"/>
  <c r="D2930"/>
  <c r="H2929"/>
  <c r="F2929"/>
  <c r="O2929" s="1"/>
  <c r="D2929"/>
  <c r="H2928"/>
  <c r="F2928"/>
  <c r="O2928" s="1"/>
  <c r="D2928"/>
  <c r="H2927"/>
  <c r="F2927"/>
  <c r="O2927" s="1"/>
  <c r="D2927"/>
  <c r="H2926"/>
  <c r="F2926"/>
  <c r="O2926" s="1"/>
  <c r="D2926"/>
  <c r="H2925"/>
  <c r="F2925"/>
  <c r="O2925" s="1"/>
  <c r="D2925"/>
  <c r="H2924"/>
  <c r="F2924"/>
  <c r="O2924" s="1"/>
  <c r="D2924"/>
  <c r="H2923"/>
  <c r="F2923"/>
  <c r="O2923" s="1"/>
  <c r="D2923"/>
  <c r="H2922"/>
  <c r="F2922"/>
  <c r="O2922" s="1"/>
  <c r="D2922"/>
  <c r="H2921"/>
  <c r="F2921"/>
  <c r="O2921" s="1"/>
  <c r="D2921"/>
  <c r="H2920"/>
  <c r="F2920"/>
  <c r="O2920" s="1"/>
  <c r="D2920"/>
  <c r="H2919"/>
  <c r="F2919"/>
  <c r="O2919" s="1"/>
  <c r="D2919"/>
  <c r="H2918"/>
  <c r="F2918"/>
  <c r="O2918" s="1"/>
  <c r="D2918"/>
  <c r="H2917"/>
  <c r="F2917"/>
  <c r="O2917" s="1"/>
  <c r="D2917"/>
  <c r="H2916"/>
  <c r="F2916"/>
  <c r="O2916" s="1"/>
  <c r="D2916"/>
  <c r="H2915"/>
  <c r="F2915"/>
  <c r="O2915" s="1"/>
  <c r="D2915"/>
  <c r="H2914"/>
  <c r="F2914"/>
  <c r="O2914" s="1"/>
  <c r="D2914"/>
  <c r="H2913"/>
  <c r="F2913"/>
  <c r="O2913" s="1"/>
  <c r="D2913"/>
  <c r="H2912"/>
  <c r="F2912"/>
  <c r="O2912" s="1"/>
  <c r="D2912"/>
  <c r="H2911"/>
  <c r="F2911"/>
  <c r="O2911" s="1"/>
  <c r="D2911"/>
  <c r="H2910"/>
  <c r="F2910"/>
  <c r="O2910" s="1"/>
  <c r="D2910"/>
  <c r="H2909"/>
  <c r="F2909"/>
  <c r="O2909" s="1"/>
  <c r="D2909"/>
  <c r="H2908"/>
  <c r="F2908"/>
  <c r="O2908" s="1"/>
  <c r="D2908"/>
  <c r="H2907"/>
  <c r="F2907"/>
  <c r="O2907" s="1"/>
  <c r="D2907"/>
  <c r="H2906"/>
  <c r="F2906"/>
  <c r="O2906" s="1"/>
  <c r="D2906"/>
  <c r="H2905"/>
  <c r="F2905"/>
  <c r="O2905" s="1"/>
  <c r="D2905"/>
  <c r="H2904"/>
  <c r="F2904"/>
  <c r="O2904" s="1"/>
  <c r="D2904"/>
  <c r="H2903"/>
  <c r="F2903"/>
  <c r="O2903" s="1"/>
  <c r="D2903"/>
  <c r="H2902"/>
  <c r="F2902"/>
  <c r="O2902" s="1"/>
  <c r="D2902"/>
  <c r="H2901"/>
  <c r="F2901"/>
  <c r="O2901" s="1"/>
  <c r="D2901"/>
  <c r="H2900"/>
  <c r="F2900"/>
  <c r="O2900" s="1"/>
  <c r="D2900"/>
  <c r="H2899"/>
  <c r="F2899"/>
  <c r="O2899" s="1"/>
  <c r="D2899"/>
  <c r="H2898"/>
  <c r="F2898"/>
  <c r="O2898" s="1"/>
  <c r="D2898"/>
  <c r="H2897"/>
  <c r="F2897"/>
  <c r="O2897" s="1"/>
  <c r="D2897"/>
  <c r="H2896"/>
  <c r="F2896"/>
  <c r="O2896" s="1"/>
  <c r="D2896"/>
  <c r="H2895"/>
  <c r="F2895"/>
  <c r="O2895" s="1"/>
  <c r="D2895"/>
  <c r="H2894"/>
  <c r="F2894"/>
  <c r="O2894" s="1"/>
  <c r="D2894"/>
  <c r="H2893"/>
  <c r="F2893"/>
  <c r="O2893" s="1"/>
  <c r="D2893"/>
  <c r="H2892"/>
  <c r="F2892"/>
  <c r="O2892" s="1"/>
  <c r="D2892"/>
  <c r="H2891"/>
  <c r="F2891"/>
  <c r="O2891" s="1"/>
  <c r="D2891"/>
  <c r="H2890"/>
  <c r="F2890"/>
  <c r="O2890" s="1"/>
  <c r="D2890"/>
  <c r="H2889"/>
  <c r="F2889"/>
  <c r="O2889" s="1"/>
  <c r="D2889"/>
  <c r="H2888"/>
  <c r="F2888"/>
  <c r="O2888" s="1"/>
  <c r="D2888"/>
  <c r="H2887"/>
  <c r="F2887"/>
  <c r="O2887" s="1"/>
  <c r="D2887"/>
  <c r="H2886"/>
  <c r="F2886"/>
  <c r="O2886" s="1"/>
  <c r="D2886"/>
  <c r="H2885"/>
  <c r="F2885"/>
  <c r="O2885" s="1"/>
  <c r="D2885"/>
  <c r="H2884"/>
  <c r="F2884"/>
  <c r="O2884" s="1"/>
  <c r="D2884"/>
  <c r="H2883"/>
  <c r="F2883"/>
  <c r="O2883" s="1"/>
  <c r="D2883"/>
  <c r="H2882"/>
  <c r="F2882"/>
  <c r="O2882" s="1"/>
  <c r="D2882"/>
  <c r="H2881"/>
  <c r="F2881"/>
  <c r="O2881" s="1"/>
  <c r="D2881"/>
  <c r="H2880"/>
  <c r="F2880"/>
  <c r="O2880" s="1"/>
  <c r="D2880"/>
  <c r="H2879"/>
  <c r="F2879"/>
  <c r="O2879" s="1"/>
  <c r="D2879"/>
  <c r="H2878"/>
  <c r="F2878"/>
  <c r="O2878" s="1"/>
  <c r="D2878"/>
  <c r="H2877"/>
  <c r="F2877"/>
  <c r="O2877" s="1"/>
  <c r="D2877"/>
  <c r="H2876"/>
  <c r="F2876"/>
  <c r="O2876" s="1"/>
  <c r="D2876"/>
  <c r="H2875"/>
  <c r="F2875"/>
  <c r="O2875" s="1"/>
  <c r="D2875"/>
  <c r="H2874"/>
  <c r="F2874"/>
  <c r="O2874" s="1"/>
  <c r="D2874"/>
  <c r="H2873"/>
  <c r="F2873"/>
  <c r="O2873" s="1"/>
  <c r="D2873"/>
  <c r="H2872"/>
  <c r="F2872"/>
  <c r="O2872" s="1"/>
  <c r="D2872"/>
  <c r="H2871"/>
  <c r="F2871"/>
  <c r="O2871" s="1"/>
  <c r="D2871"/>
  <c r="H2870"/>
  <c r="F2870"/>
  <c r="O2870" s="1"/>
  <c r="D2870"/>
  <c r="H2869"/>
  <c r="F2869"/>
  <c r="O2869" s="1"/>
  <c r="D2869"/>
  <c r="H2868"/>
  <c r="F2868"/>
  <c r="O2868" s="1"/>
  <c r="D2868"/>
  <c r="H2867"/>
  <c r="F2867"/>
  <c r="O2867" s="1"/>
  <c r="D2867"/>
  <c r="H2866"/>
  <c r="F2866"/>
  <c r="O2866" s="1"/>
  <c r="D2866"/>
  <c r="H2865"/>
  <c r="F2865"/>
  <c r="O2865" s="1"/>
  <c r="D2865"/>
  <c r="H2864"/>
  <c r="F2864"/>
  <c r="O2864" s="1"/>
  <c r="D2864"/>
  <c r="H2863"/>
  <c r="F2863"/>
  <c r="O2863" s="1"/>
  <c r="D2863"/>
  <c r="H2862"/>
  <c r="F2862"/>
  <c r="O2862" s="1"/>
  <c r="D2862"/>
  <c r="H2861"/>
  <c r="F2861"/>
  <c r="O2861" s="1"/>
  <c r="D2861"/>
  <c r="H2860"/>
  <c r="F2860"/>
  <c r="O2860" s="1"/>
  <c r="D2860"/>
  <c r="H2859"/>
  <c r="F2859"/>
  <c r="O2859" s="1"/>
  <c r="D2859"/>
  <c r="H2858"/>
  <c r="F2858"/>
  <c r="O2858" s="1"/>
  <c r="D2858"/>
  <c r="H2857"/>
  <c r="F2857"/>
  <c r="O2857" s="1"/>
  <c r="D2857"/>
  <c r="H2856"/>
  <c r="F2856"/>
  <c r="O2856" s="1"/>
  <c r="D2856"/>
  <c r="H2855"/>
  <c r="F2855"/>
  <c r="O2855" s="1"/>
  <c r="D2855"/>
  <c r="H2854"/>
  <c r="F2854"/>
  <c r="O2854" s="1"/>
  <c r="D2854"/>
  <c r="H2853"/>
  <c r="F2853"/>
  <c r="O2853" s="1"/>
  <c r="D2853"/>
  <c r="H2852"/>
  <c r="F2852"/>
  <c r="O2852" s="1"/>
  <c r="D2852"/>
  <c r="H2851"/>
  <c r="F2851"/>
  <c r="O2851" s="1"/>
  <c r="D2851"/>
  <c r="H2850"/>
  <c r="F2850"/>
  <c r="O2850" s="1"/>
  <c r="D2850"/>
  <c r="H2849"/>
  <c r="F2849"/>
  <c r="O2849" s="1"/>
  <c r="D2849"/>
  <c r="H2848"/>
  <c r="F2848"/>
  <c r="O2848" s="1"/>
  <c r="D2848"/>
  <c r="H2847"/>
  <c r="F2847"/>
  <c r="O2847" s="1"/>
  <c r="D2847"/>
  <c r="H2846"/>
  <c r="F2846"/>
  <c r="O2846" s="1"/>
  <c r="D2846"/>
  <c r="H2845"/>
  <c r="F2845"/>
  <c r="O2845" s="1"/>
  <c r="D2845"/>
  <c r="H2844"/>
  <c r="F2844"/>
  <c r="O2844" s="1"/>
  <c r="D2844"/>
  <c r="H2843"/>
  <c r="F2843"/>
  <c r="O2843" s="1"/>
  <c r="D2843"/>
  <c r="H2842"/>
  <c r="F2842"/>
  <c r="O2842" s="1"/>
  <c r="D2842"/>
  <c r="H2841"/>
  <c r="F2841"/>
  <c r="O2841" s="1"/>
  <c r="D2841"/>
  <c r="H2840"/>
  <c r="F2840"/>
  <c r="O2840" s="1"/>
  <c r="D2840"/>
  <c r="H2839"/>
  <c r="F2839"/>
  <c r="O2839" s="1"/>
  <c r="D2839"/>
  <c r="H2838"/>
  <c r="F2838"/>
  <c r="O2838" s="1"/>
  <c r="D2838"/>
  <c r="H2837"/>
  <c r="F2837"/>
  <c r="O2837" s="1"/>
  <c r="D2837"/>
  <c r="H2836"/>
  <c r="F2836"/>
  <c r="O2836" s="1"/>
  <c r="D2836"/>
  <c r="H2835"/>
  <c r="F2835"/>
  <c r="O2835" s="1"/>
  <c r="D2835"/>
  <c r="H2834"/>
  <c r="F2834"/>
  <c r="O2834" s="1"/>
  <c r="D2834"/>
  <c r="H2833"/>
  <c r="F2833"/>
  <c r="O2833" s="1"/>
  <c r="D2833"/>
  <c r="H2832"/>
  <c r="F2832"/>
  <c r="O2832" s="1"/>
  <c r="D2832"/>
  <c r="H2831"/>
  <c r="F2831"/>
  <c r="O2831" s="1"/>
  <c r="D2831"/>
  <c r="H2830"/>
  <c r="F2830"/>
  <c r="O2830" s="1"/>
  <c r="D2830"/>
  <c r="H2829"/>
  <c r="F2829"/>
  <c r="O2829" s="1"/>
  <c r="D2829"/>
  <c r="H2828"/>
  <c r="F2828"/>
  <c r="O2828" s="1"/>
  <c r="D2828"/>
  <c r="H2827"/>
  <c r="F2827"/>
  <c r="O2827" s="1"/>
  <c r="D2827"/>
  <c r="H2826"/>
  <c r="F2826"/>
  <c r="O2826" s="1"/>
  <c r="D2826"/>
  <c r="H2825"/>
  <c r="F2825"/>
  <c r="O2825" s="1"/>
  <c r="D2825"/>
  <c r="H2824"/>
  <c r="F2824"/>
  <c r="O2824" s="1"/>
  <c r="D2824"/>
  <c r="H2823"/>
  <c r="F2823"/>
  <c r="O2823" s="1"/>
  <c r="D2823"/>
  <c r="H2822"/>
  <c r="F2822"/>
  <c r="O2822" s="1"/>
  <c r="D2822"/>
  <c r="H2821"/>
  <c r="F2821"/>
  <c r="O2821" s="1"/>
  <c r="D2821"/>
  <c r="H2820"/>
  <c r="F2820"/>
  <c r="O2820" s="1"/>
  <c r="D2820"/>
  <c r="H2819"/>
  <c r="F2819"/>
  <c r="O2819" s="1"/>
  <c r="D2819"/>
  <c r="H2818"/>
  <c r="F2818"/>
  <c r="O2818" s="1"/>
  <c r="D2818"/>
  <c r="H2817"/>
  <c r="F2817"/>
  <c r="O2817" s="1"/>
  <c r="D2817"/>
  <c r="H2816"/>
  <c r="F2816"/>
  <c r="O2816" s="1"/>
  <c r="D2816"/>
  <c r="H2815"/>
  <c r="F2815"/>
  <c r="O2815" s="1"/>
  <c r="D2815"/>
  <c r="H2814"/>
  <c r="F2814"/>
  <c r="O2814" s="1"/>
  <c r="D2814"/>
  <c r="H2813"/>
  <c r="F2813"/>
  <c r="O2813" s="1"/>
  <c r="D2813"/>
  <c r="H2812"/>
  <c r="F2812"/>
  <c r="O2812" s="1"/>
  <c r="D2812"/>
  <c r="H2811"/>
  <c r="F2811"/>
  <c r="O2811" s="1"/>
  <c r="D2811"/>
  <c r="H2810"/>
  <c r="F2810"/>
  <c r="O2810" s="1"/>
  <c r="D2810"/>
  <c r="H2809"/>
  <c r="F2809"/>
  <c r="O2809" s="1"/>
  <c r="D2809"/>
  <c r="H2808"/>
  <c r="F2808"/>
  <c r="O2808" s="1"/>
  <c r="D2808"/>
  <c r="H2807"/>
  <c r="F2807"/>
  <c r="O2807" s="1"/>
  <c r="D2807"/>
  <c r="H2806"/>
  <c r="F2806"/>
  <c r="O2806" s="1"/>
  <c r="D2806"/>
  <c r="H2805"/>
  <c r="F2805"/>
  <c r="O2805" s="1"/>
  <c r="D2805"/>
  <c r="H2804"/>
  <c r="F2804"/>
  <c r="O2804" s="1"/>
  <c r="D2804"/>
  <c r="H2803"/>
  <c r="F2803"/>
  <c r="O2803" s="1"/>
  <c r="D2803"/>
  <c r="H2802"/>
  <c r="F2802"/>
  <c r="O2802" s="1"/>
  <c r="D2802"/>
  <c r="H2801"/>
  <c r="F2801"/>
  <c r="O2801" s="1"/>
  <c r="D2801"/>
  <c r="H2800"/>
  <c r="F2800"/>
  <c r="O2800" s="1"/>
  <c r="D2800"/>
  <c r="H2799"/>
  <c r="F2799"/>
  <c r="O2799" s="1"/>
  <c r="D2799"/>
  <c r="H2798"/>
  <c r="F2798"/>
  <c r="O2798" s="1"/>
  <c r="D2798"/>
  <c r="H2797"/>
  <c r="F2797"/>
  <c r="O2797" s="1"/>
  <c r="D2797"/>
  <c r="H2796"/>
  <c r="F2796"/>
  <c r="O2796" s="1"/>
  <c r="D2796"/>
  <c r="H2795"/>
  <c r="F2795"/>
  <c r="O2795" s="1"/>
  <c r="D2795"/>
  <c r="H2794"/>
  <c r="F2794"/>
  <c r="O2794" s="1"/>
  <c r="D2794"/>
  <c r="H2793"/>
  <c r="F2793"/>
  <c r="O2793" s="1"/>
  <c r="D2793"/>
  <c r="H2792"/>
  <c r="F2792"/>
  <c r="O2792" s="1"/>
  <c r="D2792"/>
  <c r="H2791"/>
  <c r="F2791"/>
  <c r="O2791" s="1"/>
  <c r="D2791"/>
  <c r="H2790"/>
  <c r="F2790"/>
  <c r="O2790" s="1"/>
  <c r="D2790"/>
  <c r="H2789"/>
  <c r="F2789"/>
  <c r="O2789" s="1"/>
  <c r="D2789"/>
  <c r="H2788"/>
  <c r="F2788"/>
  <c r="O2788" s="1"/>
  <c r="D2788"/>
  <c r="H2787"/>
  <c r="F2787"/>
  <c r="O2787" s="1"/>
  <c r="D2787"/>
  <c r="H2786"/>
  <c r="F2786"/>
  <c r="O2786" s="1"/>
  <c r="D2786"/>
  <c r="H2785"/>
  <c r="F2785"/>
  <c r="O2785" s="1"/>
  <c r="D2785"/>
  <c r="H2784"/>
  <c r="F2784"/>
  <c r="O2784" s="1"/>
  <c r="D2784"/>
  <c r="H2783"/>
  <c r="F2783"/>
  <c r="O2783" s="1"/>
  <c r="D2783"/>
  <c r="H2782"/>
  <c r="F2782"/>
  <c r="O2782" s="1"/>
  <c r="D2782"/>
  <c r="H2781"/>
  <c r="F2781"/>
  <c r="O2781" s="1"/>
  <c r="D2781"/>
  <c r="H2780"/>
  <c r="F2780"/>
  <c r="O2780" s="1"/>
  <c r="D2780"/>
  <c r="H2779"/>
  <c r="F2779"/>
  <c r="O2779" s="1"/>
  <c r="D2779"/>
  <c r="H2778"/>
  <c r="F2778"/>
  <c r="O2778" s="1"/>
  <c r="D2778"/>
  <c r="H2777"/>
  <c r="F2777"/>
  <c r="O2777" s="1"/>
  <c r="D2777"/>
  <c r="H2776"/>
  <c r="F2776"/>
  <c r="O2776" s="1"/>
  <c r="D2776"/>
  <c r="H2775"/>
  <c r="F2775"/>
  <c r="O2775" s="1"/>
  <c r="D2775"/>
  <c r="H2774"/>
  <c r="F2774"/>
  <c r="O2774" s="1"/>
  <c r="D2774"/>
  <c r="H2773"/>
  <c r="F2773"/>
  <c r="O2773" s="1"/>
  <c r="D2773"/>
  <c r="H2772"/>
  <c r="F2772"/>
  <c r="O2772" s="1"/>
  <c r="D2772"/>
  <c r="H2771"/>
  <c r="F2771"/>
  <c r="O2771" s="1"/>
  <c r="D2771"/>
  <c r="H2770"/>
  <c r="F2770"/>
  <c r="O2770" s="1"/>
  <c r="D2770"/>
  <c r="H2769"/>
  <c r="F2769"/>
  <c r="O2769" s="1"/>
  <c r="D2769"/>
  <c r="H2768"/>
  <c r="F2768"/>
  <c r="O2768" s="1"/>
  <c r="D2768"/>
  <c r="H2767"/>
  <c r="F2767"/>
  <c r="O2767" s="1"/>
  <c r="D2767"/>
  <c r="H2766"/>
  <c r="F2766"/>
  <c r="O2766" s="1"/>
  <c r="D2766"/>
  <c r="H2765"/>
  <c r="F2765"/>
  <c r="O2765" s="1"/>
  <c r="D2765"/>
  <c r="H2764"/>
  <c r="F2764"/>
  <c r="O2764" s="1"/>
  <c r="D2764"/>
  <c r="H2763"/>
  <c r="F2763"/>
  <c r="O2763" s="1"/>
  <c r="D2763"/>
  <c r="H2762"/>
  <c r="F2762"/>
  <c r="O2762" s="1"/>
  <c r="D2762"/>
  <c r="H2761"/>
  <c r="F2761"/>
  <c r="O2761" s="1"/>
  <c r="D2761"/>
  <c r="H2760"/>
  <c r="F2760"/>
  <c r="O2760" s="1"/>
  <c r="D2760"/>
  <c r="H2759"/>
  <c r="F2759"/>
  <c r="O2759" s="1"/>
  <c r="D2759"/>
  <c r="H2758"/>
  <c r="F2758"/>
  <c r="O2758" s="1"/>
  <c r="D2758"/>
  <c r="H2757"/>
  <c r="F2757"/>
  <c r="O2757" s="1"/>
  <c r="D2757"/>
  <c r="H2756"/>
  <c r="F2756"/>
  <c r="O2756" s="1"/>
  <c r="D2756"/>
  <c r="H2755"/>
  <c r="F2755"/>
  <c r="O2755" s="1"/>
  <c r="D2755"/>
  <c r="H2754"/>
  <c r="F2754"/>
  <c r="O2754" s="1"/>
  <c r="D2754"/>
  <c r="H2753"/>
  <c r="F2753"/>
  <c r="O2753" s="1"/>
  <c r="D2753"/>
  <c r="H2752"/>
  <c r="F2752"/>
  <c r="O2752" s="1"/>
  <c r="D2752"/>
  <c r="H2751"/>
  <c r="F2751"/>
  <c r="O2751" s="1"/>
  <c r="D2751"/>
  <c r="H2750"/>
  <c r="F2750"/>
  <c r="O2750" s="1"/>
  <c r="D2750"/>
  <c r="H2749"/>
  <c r="F2749"/>
  <c r="O2749" s="1"/>
  <c r="D2749"/>
  <c r="H2748"/>
  <c r="F2748"/>
  <c r="O2748" s="1"/>
  <c r="D2748"/>
  <c r="H2747"/>
  <c r="F2747"/>
  <c r="O2747" s="1"/>
  <c r="D2747"/>
  <c r="H2746"/>
  <c r="F2746"/>
  <c r="O2746" s="1"/>
  <c r="D2746"/>
  <c r="H2745"/>
  <c r="F2745"/>
  <c r="O2745" s="1"/>
  <c r="D2745"/>
  <c r="H2744"/>
  <c r="F2744"/>
  <c r="O2744" s="1"/>
  <c r="D2744"/>
  <c r="H2743"/>
  <c r="F2743"/>
  <c r="O2743" s="1"/>
  <c r="D2743"/>
  <c r="H2742"/>
  <c r="F2742"/>
  <c r="O2742" s="1"/>
  <c r="D2742"/>
  <c r="H2741"/>
  <c r="F2741"/>
  <c r="O2741" s="1"/>
  <c r="D2741"/>
  <c r="H2740"/>
  <c r="F2740"/>
  <c r="O2740" s="1"/>
  <c r="D2740"/>
  <c r="H2739"/>
  <c r="F2739"/>
  <c r="O2739" s="1"/>
  <c r="D2739"/>
  <c r="H2738"/>
  <c r="F2738"/>
  <c r="O2738" s="1"/>
  <c r="D2738"/>
  <c r="H2737"/>
  <c r="F2737"/>
  <c r="O2737" s="1"/>
  <c r="D2737"/>
  <c r="H2736"/>
  <c r="F2736"/>
  <c r="O2736" s="1"/>
  <c r="D2736"/>
  <c r="H2735"/>
  <c r="F2735"/>
  <c r="O2735" s="1"/>
  <c r="D2735"/>
  <c r="H2734"/>
  <c r="F2734"/>
  <c r="O2734" s="1"/>
  <c r="D2734"/>
  <c r="H2733"/>
  <c r="F2733"/>
  <c r="O2733" s="1"/>
  <c r="D2733"/>
  <c r="H2732"/>
  <c r="F2732"/>
  <c r="O2732" s="1"/>
  <c r="D2732"/>
  <c r="H2731"/>
  <c r="F2731"/>
  <c r="O2731" s="1"/>
  <c r="D2731"/>
  <c r="H2730"/>
  <c r="F2730"/>
  <c r="O2730" s="1"/>
  <c r="D2730"/>
  <c r="H2729"/>
  <c r="F2729"/>
  <c r="O2729" s="1"/>
  <c r="D2729"/>
  <c r="H2728"/>
  <c r="F2728"/>
  <c r="O2728" s="1"/>
  <c r="D2728"/>
  <c r="H2727"/>
  <c r="F2727"/>
  <c r="O2727" s="1"/>
  <c r="D2727"/>
  <c r="H2726"/>
  <c r="F2726"/>
  <c r="O2726" s="1"/>
  <c r="D2726"/>
  <c r="H2725"/>
  <c r="F2725"/>
  <c r="O2725" s="1"/>
  <c r="D2725"/>
  <c r="H2724"/>
  <c r="F2724"/>
  <c r="O2724" s="1"/>
  <c r="D2724"/>
  <c r="H2723"/>
  <c r="F2723"/>
  <c r="O2723" s="1"/>
  <c r="D2723"/>
  <c r="H2722"/>
  <c r="F2722"/>
  <c r="O2722" s="1"/>
  <c r="D2722"/>
  <c r="H2721"/>
  <c r="F2721"/>
  <c r="O2721" s="1"/>
  <c r="D2721"/>
  <c r="H2720"/>
  <c r="F2720"/>
  <c r="O2720" s="1"/>
  <c r="D2720"/>
  <c r="H2719"/>
  <c r="F2719"/>
  <c r="O2719" s="1"/>
  <c r="D2719"/>
  <c r="H2718"/>
  <c r="F2718"/>
  <c r="O2718" s="1"/>
  <c r="D2718"/>
  <c r="H2717"/>
  <c r="F2717"/>
  <c r="O2717" s="1"/>
  <c r="D2717"/>
  <c r="H2716"/>
  <c r="F2716"/>
  <c r="O2716" s="1"/>
  <c r="D2716"/>
  <c r="H2715"/>
  <c r="F2715"/>
  <c r="O2715" s="1"/>
  <c r="D2715"/>
  <c r="H2714"/>
  <c r="F2714"/>
  <c r="O2714" s="1"/>
  <c r="D2714"/>
  <c r="H2713"/>
  <c r="F2713"/>
  <c r="O2713" s="1"/>
  <c r="D2713"/>
  <c r="H2712"/>
  <c r="F2712"/>
  <c r="O2712" s="1"/>
  <c r="D2712"/>
  <c r="H2711"/>
  <c r="F2711"/>
  <c r="O2711" s="1"/>
  <c r="D2711"/>
  <c r="H2710"/>
  <c r="F2710"/>
  <c r="O2710" s="1"/>
  <c r="D2710"/>
  <c r="H2709"/>
  <c r="F2709"/>
  <c r="O2709" s="1"/>
  <c r="D2709"/>
  <c r="H2708"/>
  <c r="F2708"/>
  <c r="O2708" s="1"/>
  <c r="D2708"/>
  <c r="H2707"/>
  <c r="F2707"/>
  <c r="O2707" s="1"/>
  <c r="D2707"/>
  <c r="H2706"/>
  <c r="F2706"/>
  <c r="O2706" s="1"/>
  <c r="D2706"/>
  <c r="H2705"/>
  <c r="F2705"/>
  <c r="O2705" s="1"/>
  <c r="D2705"/>
  <c r="H2704"/>
  <c r="F2704"/>
  <c r="O2704" s="1"/>
  <c r="D2704"/>
  <c r="H2703"/>
  <c r="F2703"/>
  <c r="O2703" s="1"/>
  <c r="D2703"/>
  <c r="H2702"/>
  <c r="F2702"/>
  <c r="O2702" s="1"/>
  <c r="D2702"/>
  <c r="H2701"/>
  <c r="F2701"/>
  <c r="O2701" s="1"/>
  <c r="D2701"/>
  <c r="H2700"/>
  <c r="F2700"/>
  <c r="O2700" s="1"/>
  <c r="D2700"/>
  <c r="H2699"/>
  <c r="F2699"/>
  <c r="O2699" s="1"/>
  <c r="D2699"/>
  <c r="H2698"/>
  <c r="F2698"/>
  <c r="O2698" s="1"/>
  <c r="D2698"/>
  <c r="H2697"/>
  <c r="F2697"/>
  <c r="O2697" s="1"/>
  <c r="D2697"/>
  <c r="H2696"/>
  <c r="F2696"/>
  <c r="O2696" s="1"/>
  <c r="D2696"/>
  <c r="H2695"/>
  <c r="F2695"/>
  <c r="O2695" s="1"/>
  <c r="D2695"/>
  <c r="H2694"/>
  <c r="F2694"/>
  <c r="O2694" s="1"/>
  <c r="D2694"/>
  <c r="H2693"/>
  <c r="F2693"/>
  <c r="O2693" s="1"/>
  <c r="D2693"/>
  <c r="H2692"/>
  <c r="F2692"/>
  <c r="O2692" s="1"/>
  <c r="D2692"/>
  <c r="H2691"/>
  <c r="F2691"/>
  <c r="O2691" s="1"/>
  <c r="D2691"/>
  <c r="H2690"/>
  <c r="F2690"/>
  <c r="O2690" s="1"/>
  <c r="D2690"/>
  <c r="H2689"/>
  <c r="F2689"/>
  <c r="O2689" s="1"/>
  <c r="D2689"/>
  <c r="H2688"/>
  <c r="F2688"/>
  <c r="O2688" s="1"/>
  <c r="D2688"/>
  <c r="H2687"/>
  <c r="F2687"/>
  <c r="O2687" s="1"/>
  <c r="D2687"/>
  <c r="H2686"/>
  <c r="F2686"/>
  <c r="O2686" s="1"/>
  <c r="D2686"/>
  <c r="H2685"/>
  <c r="F2685"/>
  <c r="O2685" s="1"/>
  <c r="D2685"/>
  <c r="H2684"/>
  <c r="F2684"/>
  <c r="O2684" s="1"/>
  <c r="D2684"/>
  <c r="H2683"/>
  <c r="F2683"/>
  <c r="O2683" s="1"/>
  <c r="D2683"/>
  <c r="H2682"/>
  <c r="F2682"/>
  <c r="O2682" s="1"/>
  <c r="D2682"/>
  <c r="H2681"/>
  <c r="F2681"/>
  <c r="O2681" s="1"/>
  <c r="D2681"/>
  <c r="H2680"/>
  <c r="F2680"/>
  <c r="O2680" s="1"/>
  <c r="D2680"/>
  <c r="H2679"/>
  <c r="F2679"/>
  <c r="O2679" s="1"/>
  <c r="D2679"/>
  <c r="H2678"/>
  <c r="F2678"/>
  <c r="O2678" s="1"/>
  <c r="D2678"/>
  <c r="H2677"/>
  <c r="F2677"/>
  <c r="O2677" s="1"/>
  <c r="D2677"/>
  <c r="H2676"/>
  <c r="F2676"/>
  <c r="O2676" s="1"/>
  <c r="D2676"/>
  <c r="H2675"/>
  <c r="F2675"/>
  <c r="O2675" s="1"/>
  <c r="D2675"/>
  <c r="H2674"/>
  <c r="F2674"/>
  <c r="O2674" s="1"/>
  <c r="D2674"/>
  <c r="H2673"/>
  <c r="F2673"/>
  <c r="O2673" s="1"/>
  <c r="D2673"/>
  <c r="H2672"/>
  <c r="F2672"/>
  <c r="O2672" s="1"/>
  <c r="D2672"/>
  <c r="H2671"/>
  <c r="F2671"/>
  <c r="O2671" s="1"/>
  <c r="D2671"/>
  <c r="H2670"/>
  <c r="F2670"/>
  <c r="O2670" s="1"/>
  <c r="D2670"/>
  <c r="H2669"/>
  <c r="F2669"/>
  <c r="O2669" s="1"/>
  <c r="D2669"/>
  <c r="H2668"/>
  <c r="F2668"/>
  <c r="O2668" s="1"/>
  <c r="D2668"/>
  <c r="H2667"/>
  <c r="F2667"/>
  <c r="O2667" s="1"/>
  <c r="D2667"/>
  <c r="H2666"/>
  <c r="F2666"/>
  <c r="O2666" s="1"/>
  <c r="D2666"/>
  <c r="H2665"/>
  <c r="F2665"/>
  <c r="O2665" s="1"/>
  <c r="D2665"/>
  <c r="H2664"/>
  <c r="F2664"/>
  <c r="O2664" s="1"/>
  <c r="D2664"/>
  <c r="H2663"/>
  <c r="F2663"/>
  <c r="O2663" s="1"/>
  <c r="D2663"/>
  <c r="H2662"/>
  <c r="F2662"/>
  <c r="O2662" s="1"/>
  <c r="D2662"/>
  <c r="H2661"/>
  <c r="F2661"/>
  <c r="O2661" s="1"/>
  <c r="D2661"/>
  <c r="H2660"/>
  <c r="F2660"/>
  <c r="O2660" s="1"/>
  <c r="D2660"/>
  <c r="H2659"/>
  <c r="F2659"/>
  <c r="O2659" s="1"/>
  <c r="D2659"/>
  <c r="H2658"/>
  <c r="F2658"/>
  <c r="O2658" s="1"/>
  <c r="D2658"/>
  <c r="H2657"/>
  <c r="F2657"/>
  <c r="O2657" s="1"/>
  <c r="D2657"/>
  <c r="H2656"/>
  <c r="F2656"/>
  <c r="O2656" s="1"/>
  <c r="D2656"/>
  <c r="H2655"/>
  <c r="F2655"/>
  <c r="O2655" s="1"/>
  <c r="D2655"/>
  <c r="H2654"/>
  <c r="F2654"/>
  <c r="O2654" s="1"/>
  <c r="D2654"/>
  <c r="H2653"/>
  <c r="F2653"/>
  <c r="O2653" s="1"/>
  <c r="D2653"/>
  <c r="H2652"/>
  <c r="F2652"/>
  <c r="O2652" s="1"/>
  <c r="D2652"/>
  <c r="H2651"/>
  <c r="F2651"/>
  <c r="O2651" s="1"/>
  <c r="D2651"/>
  <c r="H2650"/>
  <c r="F2650"/>
  <c r="O2650" s="1"/>
  <c r="D2650"/>
  <c r="H2649"/>
  <c r="F2649"/>
  <c r="O2649" s="1"/>
  <c r="D2649"/>
  <c r="H2648"/>
  <c r="F2648"/>
  <c r="O2648" s="1"/>
  <c r="D2648"/>
  <c r="H2647"/>
  <c r="F2647"/>
  <c r="O2647" s="1"/>
  <c r="D2647"/>
  <c r="H2646"/>
  <c r="F2646"/>
  <c r="O2646" s="1"/>
  <c r="D2646"/>
  <c r="H2645"/>
  <c r="F2645"/>
  <c r="O2645" s="1"/>
  <c r="D2645"/>
  <c r="H2644"/>
  <c r="F2644"/>
  <c r="O2644" s="1"/>
  <c r="D2644"/>
  <c r="H2643"/>
  <c r="F2643"/>
  <c r="O2643" s="1"/>
  <c r="D2643"/>
  <c r="H2642"/>
  <c r="F2642"/>
  <c r="O2642" s="1"/>
  <c r="D2642"/>
  <c r="H2641"/>
  <c r="F2641"/>
  <c r="O2641" s="1"/>
  <c r="D2641"/>
  <c r="H2640"/>
  <c r="F2640"/>
  <c r="O2640" s="1"/>
  <c r="D2640"/>
  <c r="H2639"/>
  <c r="F2639"/>
  <c r="O2639" s="1"/>
  <c r="D2639"/>
  <c r="H2638"/>
  <c r="F2638"/>
  <c r="O2638" s="1"/>
  <c r="D2638"/>
  <c r="H2637"/>
  <c r="F2637"/>
  <c r="O2637" s="1"/>
  <c r="D2637"/>
  <c r="H2636"/>
  <c r="F2636"/>
  <c r="O2636" s="1"/>
  <c r="D2636"/>
  <c r="H2635"/>
  <c r="F2635"/>
  <c r="O2635" s="1"/>
  <c r="D2635"/>
  <c r="H2634"/>
  <c r="F2634"/>
  <c r="O2634" s="1"/>
  <c r="D2634"/>
  <c r="H2633"/>
  <c r="F2633"/>
  <c r="O2633" s="1"/>
  <c r="D2633"/>
  <c r="H2632"/>
  <c r="F2632"/>
  <c r="O2632" s="1"/>
  <c r="D2632"/>
  <c r="H2631"/>
  <c r="F2631"/>
  <c r="O2631" s="1"/>
  <c r="D2631"/>
  <c r="H2630"/>
  <c r="F2630"/>
  <c r="O2630" s="1"/>
  <c r="D2630"/>
  <c r="H2629"/>
  <c r="F2629"/>
  <c r="O2629" s="1"/>
  <c r="D2629"/>
  <c r="H2628"/>
  <c r="F2628"/>
  <c r="O2628" s="1"/>
  <c r="D2628"/>
  <c r="H2627"/>
  <c r="F2627"/>
  <c r="O2627" s="1"/>
  <c r="D2627"/>
  <c r="H2626"/>
  <c r="F2626"/>
  <c r="O2626" s="1"/>
  <c r="D2626"/>
  <c r="H2625"/>
  <c r="F2625"/>
  <c r="O2625" s="1"/>
  <c r="D2625"/>
  <c r="H2624"/>
  <c r="F2624"/>
  <c r="O2624" s="1"/>
  <c r="D2624"/>
  <c r="H2623"/>
  <c r="F2623"/>
  <c r="O2623" s="1"/>
  <c r="D2623"/>
  <c r="H2622"/>
  <c r="F2622"/>
  <c r="O2622" s="1"/>
  <c r="D2622"/>
  <c r="H2621"/>
  <c r="F2621"/>
  <c r="O2621" s="1"/>
  <c r="D2621"/>
  <c r="H2620"/>
  <c r="F2620"/>
  <c r="O2620" s="1"/>
  <c r="D2620"/>
  <c r="H2619"/>
  <c r="F2619"/>
  <c r="O2619" s="1"/>
  <c r="D2619"/>
  <c r="H2618"/>
  <c r="F2618"/>
  <c r="O2618" s="1"/>
  <c r="D2618"/>
  <c r="H2617"/>
  <c r="F2617"/>
  <c r="O2617" s="1"/>
  <c r="D2617"/>
  <c r="H2616"/>
  <c r="F2616"/>
  <c r="O2616" s="1"/>
  <c r="D2616"/>
  <c r="H2615"/>
  <c r="F2615"/>
  <c r="O2615" s="1"/>
  <c r="D2615"/>
  <c r="H2614"/>
  <c r="F2614"/>
  <c r="O2614" s="1"/>
  <c r="D2614"/>
  <c r="H2613"/>
  <c r="F2613"/>
  <c r="O2613" s="1"/>
  <c r="D2613"/>
  <c r="H2612"/>
  <c r="F2612"/>
  <c r="O2612" s="1"/>
  <c r="D2612"/>
  <c r="H2611"/>
  <c r="F2611"/>
  <c r="O2611" s="1"/>
  <c r="D2611"/>
  <c r="H2610"/>
  <c r="F2610"/>
  <c r="O2610" s="1"/>
  <c r="D2610"/>
  <c r="H2609"/>
  <c r="F2609"/>
  <c r="O2609" s="1"/>
  <c r="D2609"/>
  <c r="H2608"/>
  <c r="F2608"/>
  <c r="O2608" s="1"/>
  <c r="D2608"/>
  <c r="H2607"/>
  <c r="F2607"/>
  <c r="O2607" s="1"/>
  <c r="D2607"/>
  <c r="H2606"/>
  <c r="F2606"/>
  <c r="O2606" s="1"/>
  <c r="D2606"/>
  <c r="H2605"/>
  <c r="F2605"/>
  <c r="O2605" s="1"/>
  <c r="D2605"/>
  <c r="H2604"/>
  <c r="F2604"/>
  <c r="O2604" s="1"/>
  <c r="D2604"/>
  <c r="H2603"/>
  <c r="F2603"/>
  <c r="O2603" s="1"/>
  <c r="D2603"/>
  <c r="H2602"/>
  <c r="F2602"/>
  <c r="O2602" s="1"/>
  <c r="D2602"/>
  <c r="H2601"/>
  <c r="F2601"/>
  <c r="O2601" s="1"/>
  <c r="D2601"/>
  <c r="H2600"/>
  <c r="F2600"/>
  <c r="O2600" s="1"/>
  <c r="D2600"/>
  <c r="H2599"/>
  <c r="F2599"/>
  <c r="O2599" s="1"/>
  <c r="D2599"/>
  <c r="H2598"/>
  <c r="F2598"/>
  <c r="O2598" s="1"/>
  <c r="D2598"/>
  <c r="H2597"/>
  <c r="F2597"/>
  <c r="O2597" s="1"/>
  <c r="D2597"/>
  <c r="H2596"/>
  <c r="F2596"/>
  <c r="O2596" s="1"/>
  <c r="D2596"/>
  <c r="H2595"/>
  <c r="F2595"/>
  <c r="O2595" s="1"/>
  <c r="D2595"/>
  <c r="H2594"/>
  <c r="F2594"/>
  <c r="O2594" s="1"/>
  <c r="D2594"/>
  <c r="H2593"/>
  <c r="F2593"/>
  <c r="O2593" s="1"/>
  <c r="D2593"/>
  <c r="H2592"/>
  <c r="F2592"/>
  <c r="O2592" s="1"/>
  <c r="D2592"/>
  <c r="H2591"/>
  <c r="F2591"/>
  <c r="O2591" s="1"/>
  <c r="D2591"/>
  <c r="H2590"/>
  <c r="F2590"/>
  <c r="O2590" s="1"/>
  <c r="D2590"/>
  <c r="H2589"/>
  <c r="F2589"/>
  <c r="O2589" s="1"/>
  <c r="D2589"/>
  <c r="H2588"/>
  <c r="F2588"/>
  <c r="O2588" s="1"/>
  <c r="D2588"/>
  <c r="H2587"/>
  <c r="F2587"/>
  <c r="O2587" s="1"/>
  <c r="D2587"/>
  <c r="H2586"/>
  <c r="F2586"/>
  <c r="O2586" s="1"/>
  <c r="D2586"/>
  <c r="H2585"/>
  <c r="F2585"/>
  <c r="O2585" s="1"/>
  <c r="D2585"/>
  <c r="H2584"/>
  <c r="F2584"/>
  <c r="O2584" s="1"/>
  <c r="D2584"/>
  <c r="H2583"/>
  <c r="F2583"/>
  <c r="O2583" s="1"/>
  <c r="D2583"/>
  <c r="H2582"/>
  <c r="F2582"/>
  <c r="O2582" s="1"/>
  <c r="D2582"/>
  <c r="H2581"/>
  <c r="F2581"/>
  <c r="O2581" s="1"/>
  <c r="D2581"/>
  <c r="H2580"/>
  <c r="F2580"/>
  <c r="O2580" s="1"/>
  <c r="D2580"/>
  <c r="H2579"/>
  <c r="F2579"/>
  <c r="O2579" s="1"/>
  <c r="D2579"/>
  <c r="H2578"/>
  <c r="F2578"/>
  <c r="O2578" s="1"/>
  <c r="D2578"/>
  <c r="H2577"/>
  <c r="F2577"/>
  <c r="O2577" s="1"/>
  <c r="D2577"/>
  <c r="H2576"/>
  <c r="F2576"/>
  <c r="O2576" s="1"/>
  <c r="D2576"/>
  <c r="H2575"/>
  <c r="F2575"/>
  <c r="O2575" s="1"/>
  <c r="D2575"/>
  <c r="H2574"/>
  <c r="F2574"/>
  <c r="O2574" s="1"/>
  <c r="D2574"/>
  <c r="H2573"/>
  <c r="F2573"/>
  <c r="O2573" s="1"/>
  <c r="D2573"/>
  <c r="H2572"/>
  <c r="F2572"/>
  <c r="O2572" s="1"/>
  <c r="D2572"/>
  <c r="H2571"/>
  <c r="F2571"/>
  <c r="O2571" s="1"/>
  <c r="D2571"/>
  <c r="H2570"/>
  <c r="F2570"/>
  <c r="O2570" s="1"/>
  <c r="D2570"/>
  <c r="H2569"/>
  <c r="F2569"/>
  <c r="O2569" s="1"/>
  <c r="D2569"/>
  <c r="H2568"/>
  <c r="F2568"/>
  <c r="O2568" s="1"/>
  <c r="D2568"/>
  <c r="H2567"/>
  <c r="F2567"/>
  <c r="O2567" s="1"/>
  <c r="D2567"/>
  <c r="H2566"/>
  <c r="F2566"/>
  <c r="O2566" s="1"/>
  <c r="D2566"/>
  <c r="H2565"/>
  <c r="F2565"/>
  <c r="O2565" s="1"/>
  <c r="D2565"/>
  <c r="H2564"/>
  <c r="F2564"/>
  <c r="O2564" s="1"/>
  <c r="D2564"/>
  <c r="H2563"/>
  <c r="F2563"/>
  <c r="O2563" s="1"/>
  <c r="D2563"/>
  <c r="H2562"/>
  <c r="F2562"/>
  <c r="O2562" s="1"/>
  <c r="D2562"/>
  <c r="H2561"/>
  <c r="F2561"/>
  <c r="O2561" s="1"/>
  <c r="D2561"/>
  <c r="H2560"/>
  <c r="F2560"/>
  <c r="O2560" s="1"/>
  <c r="D2560"/>
  <c r="H2559"/>
  <c r="F2559"/>
  <c r="O2559" s="1"/>
  <c r="D2559"/>
  <c r="H2558"/>
  <c r="F2558"/>
  <c r="O2558" s="1"/>
  <c r="D2558"/>
  <c r="H2557"/>
  <c r="F2557"/>
  <c r="O2557" s="1"/>
  <c r="D2557"/>
  <c r="H2556"/>
  <c r="F2556"/>
  <c r="O2556" s="1"/>
  <c r="D2556"/>
  <c r="H2555"/>
  <c r="F2555"/>
  <c r="O2555" s="1"/>
  <c r="D2555"/>
  <c r="H2554"/>
  <c r="F2554"/>
  <c r="O2554" s="1"/>
  <c r="D2554"/>
  <c r="H2553"/>
  <c r="F2553"/>
  <c r="O2553" s="1"/>
  <c r="D2553"/>
  <c r="H2552"/>
  <c r="F2552"/>
  <c r="O2552" s="1"/>
  <c r="D2552"/>
  <c r="H2551"/>
  <c r="F2551"/>
  <c r="O2551" s="1"/>
  <c r="D2551"/>
  <c r="H2550"/>
  <c r="F2550"/>
  <c r="O2550" s="1"/>
  <c r="D2550"/>
  <c r="H2549"/>
  <c r="F2549"/>
  <c r="O2549" s="1"/>
  <c r="D2549"/>
  <c r="H2548"/>
  <c r="F2548"/>
  <c r="O2548" s="1"/>
  <c r="D2548"/>
  <c r="H2547"/>
  <c r="F2547"/>
  <c r="O2547" s="1"/>
  <c r="D2547"/>
  <c r="H2546"/>
  <c r="F2546"/>
  <c r="O2546" s="1"/>
  <c r="D2546"/>
  <c r="H2545"/>
  <c r="F2545"/>
  <c r="O2545" s="1"/>
  <c r="D2545"/>
  <c r="H2544"/>
  <c r="F2544"/>
  <c r="O2544" s="1"/>
  <c r="D2544"/>
  <c r="H2543"/>
  <c r="F2543"/>
  <c r="O2543" s="1"/>
  <c r="D2543"/>
  <c r="H2542"/>
  <c r="F2542"/>
  <c r="O2542" s="1"/>
  <c r="D2542"/>
  <c r="H2541"/>
  <c r="F2541"/>
  <c r="O2541" s="1"/>
  <c r="D2541"/>
  <c r="H2540"/>
  <c r="F2540"/>
  <c r="O2540" s="1"/>
  <c r="D2540"/>
  <c r="H2539"/>
  <c r="F2539"/>
  <c r="O2539" s="1"/>
  <c r="D2539"/>
  <c r="H2538"/>
  <c r="F2538"/>
  <c r="O2538" s="1"/>
  <c r="D2538"/>
  <c r="H2537"/>
  <c r="F2537"/>
  <c r="O2537" s="1"/>
  <c r="D2537"/>
  <c r="H2536"/>
  <c r="F2536"/>
  <c r="O2536" s="1"/>
  <c r="D2536"/>
  <c r="H2535"/>
  <c r="F2535"/>
  <c r="O2535" s="1"/>
  <c r="D2535"/>
  <c r="H2534"/>
  <c r="F2534"/>
  <c r="O2534" s="1"/>
  <c r="D2534"/>
  <c r="H2533"/>
  <c r="F2533"/>
  <c r="O2533" s="1"/>
  <c r="D2533"/>
  <c r="H2532"/>
  <c r="F2532"/>
  <c r="O2532" s="1"/>
  <c r="D2532"/>
  <c r="H2531"/>
  <c r="F2531"/>
  <c r="O2531" s="1"/>
  <c r="D2531"/>
  <c r="H2530"/>
  <c r="F2530"/>
  <c r="O2530" s="1"/>
  <c r="D2530"/>
  <c r="H2529"/>
  <c r="F2529"/>
  <c r="O2529" s="1"/>
  <c r="D2529"/>
  <c r="H2528"/>
  <c r="F2528"/>
  <c r="O2528" s="1"/>
  <c r="D2528"/>
  <c r="H2527"/>
  <c r="F2527"/>
  <c r="O2527" s="1"/>
  <c r="D2527"/>
  <c r="H2526"/>
  <c r="F2526"/>
  <c r="O2526" s="1"/>
  <c r="D2526"/>
  <c r="H2525"/>
  <c r="F2525"/>
  <c r="O2525" s="1"/>
  <c r="D2525"/>
  <c r="H2524"/>
  <c r="F2524"/>
  <c r="O2524" s="1"/>
  <c r="D2524"/>
  <c r="H2523"/>
  <c r="F2523"/>
  <c r="O2523" s="1"/>
  <c r="D2523"/>
  <c r="H2522"/>
  <c r="F2522"/>
  <c r="O2522" s="1"/>
  <c r="D2522"/>
  <c r="H2521"/>
  <c r="F2521"/>
  <c r="O2521" s="1"/>
  <c r="D2521"/>
  <c r="H2520"/>
  <c r="F2520"/>
  <c r="O2520" s="1"/>
  <c r="D2520"/>
  <c r="H2519"/>
  <c r="F2519"/>
  <c r="O2519" s="1"/>
  <c r="D2519"/>
  <c r="H2518"/>
  <c r="F2518"/>
  <c r="O2518" s="1"/>
  <c r="D2518"/>
  <c r="H2517"/>
  <c r="F2517"/>
  <c r="O2517" s="1"/>
  <c r="D2517"/>
  <c r="H2516"/>
  <c r="F2516"/>
  <c r="O2516" s="1"/>
  <c r="D2516"/>
  <c r="H2515"/>
  <c r="F2515"/>
  <c r="O2515" s="1"/>
  <c r="D2515"/>
  <c r="H2514"/>
  <c r="F2514"/>
  <c r="O2514" s="1"/>
  <c r="D2514"/>
  <c r="H2513"/>
  <c r="F2513"/>
  <c r="O2513" s="1"/>
  <c r="D2513"/>
  <c r="H2512"/>
  <c r="F2512"/>
  <c r="O2512" s="1"/>
  <c r="D2512"/>
  <c r="H2511"/>
  <c r="F2511"/>
  <c r="O2511" s="1"/>
  <c r="D2511"/>
  <c r="H2510"/>
  <c r="F2510"/>
  <c r="O2510" s="1"/>
  <c r="D2510"/>
  <c r="H2509"/>
  <c r="F2509"/>
  <c r="O2509" s="1"/>
  <c r="D2509"/>
  <c r="H2508"/>
  <c r="F2508"/>
  <c r="O2508" s="1"/>
  <c r="D2508"/>
  <c r="H2507"/>
  <c r="F2507"/>
  <c r="O2507" s="1"/>
  <c r="D2507"/>
  <c r="H2506"/>
  <c r="F2506"/>
  <c r="O2506" s="1"/>
  <c r="D2506"/>
  <c r="H2505"/>
  <c r="F2505"/>
  <c r="O2505" s="1"/>
  <c r="D2505"/>
  <c r="H2504"/>
  <c r="F2504"/>
  <c r="O2504" s="1"/>
  <c r="D2504"/>
  <c r="H2503"/>
  <c r="F2503"/>
  <c r="O2503" s="1"/>
  <c r="D2503"/>
  <c r="H2502"/>
  <c r="F2502"/>
  <c r="O2502" s="1"/>
  <c r="D2502"/>
  <c r="H2501"/>
  <c r="F2501"/>
  <c r="O2501" s="1"/>
  <c r="D2501"/>
  <c r="H2500"/>
  <c r="F2500"/>
  <c r="O2500" s="1"/>
  <c r="D2500"/>
  <c r="H2499"/>
  <c r="F2499"/>
  <c r="O2499" s="1"/>
  <c r="D2499"/>
  <c r="H2498"/>
  <c r="F2498"/>
  <c r="O2498" s="1"/>
  <c r="D2498"/>
  <c r="H2497"/>
  <c r="F2497"/>
  <c r="O2497" s="1"/>
  <c r="D2497"/>
  <c r="H2496"/>
  <c r="F2496"/>
  <c r="O2496" s="1"/>
  <c r="D2496"/>
  <c r="H2495"/>
  <c r="F2495"/>
  <c r="O2495" s="1"/>
  <c r="D2495"/>
  <c r="H2494"/>
  <c r="F2494"/>
  <c r="O2494" s="1"/>
  <c r="D2494"/>
  <c r="H2493"/>
  <c r="F2493"/>
  <c r="O2493" s="1"/>
  <c r="D2493"/>
  <c r="H2492"/>
  <c r="F2492"/>
  <c r="O2492" s="1"/>
  <c r="D2492"/>
  <c r="H2491"/>
  <c r="F2491"/>
  <c r="O2491" s="1"/>
  <c r="D2491"/>
  <c r="H2490"/>
  <c r="F2490"/>
  <c r="O2490" s="1"/>
  <c r="D2490"/>
  <c r="H2489"/>
  <c r="F2489"/>
  <c r="O2489" s="1"/>
  <c r="D2489"/>
  <c r="H2488"/>
  <c r="F2488"/>
  <c r="O2488" s="1"/>
  <c r="D2488"/>
  <c r="H2487"/>
  <c r="F2487"/>
  <c r="O2487" s="1"/>
  <c r="D2487"/>
  <c r="H2486"/>
  <c r="F2486"/>
  <c r="O2486" s="1"/>
  <c r="D2486"/>
  <c r="H2485"/>
  <c r="F2485"/>
  <c r="O2485" s="1"/>
  <c r="D2485"/>
  <c r="H2484"/>
  <c r="F2484"/>
  <c r="O2484" s="1"/>
  <c r="D2484"/>
  <c r="H2483"/>
  <c r="F2483"/>
  <c r="O2483" s="1"/>
  <c r="D2483"/>
  <c r="H2482"/>
  <c r="F2482"/>
  <c r="O2482" s="1"/>
  <c r="D2482"/>
  <c r="H2481"/>
  <c r="F2481"/>
  <c r="O2481" s="1"/>
  <c r="D2481"/>
  <c r="H2480"/>
  <c r="F2480"/>
  <c r="O2480" s="1"/>
  <c r="D2480"/>
  <c r="H2479"/>
  <c r="F2479"/>
  <c r="O2479" s="1"/>
  <c r="D2479"/>
  <c r="H2478"/>
  <c r="F2478"/>
  <c r="O2478" s="1"/>
  <c r="D2478"/>
  <c r="H2477"/>
  <c r="F2477"/>
  <c r="O2477" s="1"/>
  <c r="D2477"/>
  <c r="H2476"/>
  <c r="F2476"/>
  <c r="O2476" s="1"/>
  <c r="D2476"/>
  <c r="H2475"/>
  <c r="F2475"/>
  <c r="O2475" s="1"/>
  <c r="D2475"/>
  <c r="H2474"/>
  <c r="F2474"/>
  <c r="O2474" s="1"/>
  <c r="D2474"/>
  <c r="H2473"/>
  <c r="F2473"/>
  <c r="O2473" s="1"/>
  <c r="D2473"/>
  <c r="H2472"/>
  <c r="F2472"/>
  <c r="O2472" s="1"/>
  <c r="D2472"/>
  <c r="H2471"/>
  <c r="F2471"/>
  <c r="O2471" s="1"/>
  <c r="D2471"/>
  <c r="H2470"/>
  <c r="F2470"/>
  <c r="O2470" s="1"/>
  <c r="D2470"/>
  <c r="H2469"/>
  <c r="F2469"/>
  <c r="O2469" s="1"/>
  <c r="D2469"/>
  <c r="H2468"/>
  <c r="F2468"/>
  <c r="O2468" s="1"/>
  <c r="D2468"/>
  <c r="H2467"/>
  <c r="F2467"/>
  <c r="O2467" s="1"/>
  <c r="D2467"/>
  <c r="H2466"/>
  <c r="F2466"/>
  <c r="O2466" s="1"/>
  <c r="D2466"/>
  <c r="H2465"/>
  <c r="F2465"/>
  <c r="O2465" s="1"/>
  <c r="D2465"/>
  <c r="H2464"/>
  <c r="F2464"/>
  <c r="O2464" s="1"/>
  <c r="D2464"/>
  <c r="H2463"/>
  <c r="F2463"/>
  <c r="O2463" s="1"/>
  <c r="D2463"/>
  <c r="H2462"/>
  <c r="F2462"/>
  <c r="O2462" s="1"/>
  <c r="D2462"/>
  <c r="H2461"/>
  <c r="F2461"/>
  <c r="O2461" s="1"/>
  <c r="D2461"/>
  <c r="H2460"/>
  <c r="F2460"/>
  <c r="O2460" s="1"/>
  <c r="D2460"/>
  <c r="H2459"/>
  <c r="F2459"/>
  <c r="O2459" s="1"/>
  <c r="D2459"/>
  <c r="H2458"/>
  <c r="F2458"/>
  <c r="O2458" s="1"/>
  <c r="D2458"/>
  <c r="H2457"/>
  <c r="F2457"/>
  <c r="O2457" s="1"/>
  <c r="D2457"/>
  <c r="H2456"/>
  <c r="F2456"/>
  <c r="O2456" s="1"/>
  <c r="D2456"/>
  <c r="H2455"/>
  <c r="F2455"/>
  <c r="O2455" s="1"/>
  <c r="D2455"/>
  <c r="H2454"/>
  <c r="F2454"/>
  <c r="O2454" s="1"/>
  <c r="D2454"/>
  <c r="H2453"/>
  <c r="F2453"/>
  <c r="O2453" s="1"/>
  <c r="D2453"/>
  <c r="H2452"/>
  <c r="F2452"/>
  <c r="O2452" s="1"/>
  <c r="D2452"/>
  <c r="H2451"/>
  <c r="F2451"/>
  <c r="O2451" s="1"/>
  <c r="D2451"/>
  <c r="H2450"/>
  <c r="F2450"/>
  <c r="O2450" s="1"/>
  <c r="D2450"/>
  <c r="H2449"/>
  <c r="F2449"/>
  <c r="O2449" s="1"/>
  <c r="D2449"/>
  <c r="H2448"/>
  <c r="F2448"/>
  <c r="O2448" s="1"/>
  <c r="D2448"/>
  <c r="H2447"/>
  <c r="F2447"/>
  <c r="O2447" s="1"/>
  <c r="D2447"/>
  <c r="H2446"/>
  <c r="F2446"/>
  <c r="O2446" s="1"/>
  <c r="D2446"/>
  <c r="H2445"/>
  <c r="F2445"/>
  <c r="O2445" s="1"/>
  <c r="D2445"/>
  <c r="H2444"/>
  <c r="F2444"/>
  <c r="O2444" s="1"/>
  <c r="D2444"/>
  <c r="H2443"/>
  <c r="F2443"/>
  <c r="O2443" s="1"/>
  <c r="D2443"/>
  <c r="H2442"/>
  <c r="F2442"/>
  <c r="O2442" s="1"/>
  <c r="D2442"/>
  <c r="H2441"/>
  <c r="F2441"/>
  <c r="O2441" s="1"/>
  <c r="D2441"/>
  <c r="H2440"/>
  <c r="F2440"/>
  <c r="O2440" s="1"/>
  <c r="D2440"/>
  <c r="H2439"/>
  <c r="F2439"/>
  <c r="O2439" s="1"/>
  <c r="D2439"/>
  <c r="H2438"/>
  <c r="F2438"/>
  <c r="O2438" s="1"/>
  <c r="D2438"/>
  <c r="H2437"/>
  <c r="F2437"/>
  <c r="O2437" s="1"/>
  <c r="D2437"/>
  <c r="H2436"/>
  <c r="F2436"/>
  <c r="O2436" s="1"/>
  <c r="D2436"/>
  <c r="H2435"/>
  <c r="F2435"/>
  <c r="O2435" s="1"/>
  <c r="D2435"/>
  <c r="H2434"/>
  <c r="F2434"/>
  <c r="O2434" s="1"/>
  <c r="D2434"/>
  <c r="H2433"/>
  <c r="F2433"/>
  <c r="O2433" s="1"/>
  <c r="D2433"/>
  <c r="H2432"/>
  <c r="F2432"/>
  <c r="O2432" s="1"/>
  <c r="D2432"/>
  <c r="H2431"/>
  <c r="F2431"/>
  <c r="O2431" s="1"/>
  <c r="D2431"/>
  <c r="H2430"/>
  <c r="F2430"/>
  <c r="O2430" s="1"/>
  <c r="D2430"/>
  <c r="H2429"/>
  <c r="F2429"/>
  <c r="O2429" s="1"/>
  <c r="D2429"/>
  <c r="H2428"/>
  <c r="F2428"/>
  <c r="O2428" s="1"/>
  <c r="D2428"/>
  <c r="H2427"/>
  <c r="F2427"/>
  <c r="O2427" s="1"/>
  <c r="D2427"/>
  <c r="H2426"/>
  <c r="F2426"/>
  <c r="O2426" s="1"/>
  <c r="D2426"/>
  <c r="H2425"/>
  <c r="F2425"/>
  <c r="O2425" s="1"/>
  <c r="D2425"/>
  <c r="H2424"/>
  <c r="F2424"/>
  <c r="O2424" s="1"/>
  <c r="D2424"/>
  <c r="H2423"/>
  <c r="F2423"/>
  <c r="O2423" s="1"/>
  <c r="D2423"/>
  <c r="H2422"/>
  <c r="F2422"/>
  <c r="O2422" s="1"/>
  <c r="D2422"/>
  <c r="H2421"/>
  <c r="F2421"/>
  <c r="O2421" s="1"/>
  <c r="D2421"/>
  <c r="H2420"/>
  <c r="F2420"/>
  <c r="O2420" s="1"/>
  <c r="D2420"/>
  <c r="H2419"/>
  <c r="F2419"/>
  <c r="O2419" s="1"/>
  <c r="D2419"/>
  <c r="H2418"/>
  <c r="F2418"/>
  <c r="O2418" s="1"/>
  <c r="D2418"/>
  <c r="H2417"/>
  <c r="F2417"/>
  <c r="O2417" s="1"/>
  <c r="D2417"/>
  <c r="H2416"/>
  <c r="F2416"/>
  <c r="O2416" s="1"/>
  <c r="D2416"/>
  <c r="H2415"/>
  <c r="F2415"/>
  <c r="O2415" s="1"/>
  <c r="D2415"/>
  <c r="H2414"/>
  <c r="F2414"/>
  <c r="O2414" s="1"/>
  <c r="D2414"/>
  <c r="H2413"/>
  <c r="F2413"/>
  <c r="O2413" s="1"/>
  <c r="D2413"/>
  <c r="H2412"/>
  <c r="F2412"/>
  <c r="O2412" s="1"/>
  <c r="D2412"/>
  <c r="H2411"/>
  <c r="F2411"/>
  <c r="O2411" s="1"/>
  <c r="D2411"/>
  <c r="H2410"/>
  <c r="F2410"/>
  <c r="O2410" s="1"/>
  <c r="D2410"/>
  <c r="H2409"/>
  <c r="F2409"/>
  <c r="O2409" s="1"/>
  <c r="D2409"/>
  <c r="H2408"/>
  <c r="F2408"/>
  <c r="O2408" s="1"/>
  <c r="D2408"/>
  <c r="H2407"/>
  <c r="F2407"/>
  <c r="O2407" s="1"/>
  <c r="D2407"/>
  <c r="H2406"/>
  <c r="F2406"/>
  <c r="O2406" s="1"/>
  <c r="D2406"/>
  <c r="H2405"/>
  <c r="F2405"/>
  <c r="O2405" s="1"/>
  <c r="D2405"/>
  <c r="H2404"/>
  <c r="F2404"/>
  <c r="O2404" s="1"/>
  <c r="D2404"/>
  <c r="H2403"/>
  <c r="F2403"/>
  <c r="O2403" s="1"/>
  <c r="D2403"/>
  <c r="H2402"/>
  <c r="F2402"/>
  <c r="O2402" s="1"/>
  <c r="D2402"/>
  <c r="H2401"/>
  <c r="F2401"/>
  <c r="O2401" s="1"/>
  <c r="D2401"/>
  <c r="H2400"/>
  <c r="F2400"/>
  <c r="O2400" s="1"/>
  <c r="D2400"/>
  <c r="H2399"/>
  <c r="F2399"/>
  <c r="O2399" s="1"/>
  <c r="D2399"/>
  <c r="H2398"/>
  <c r="F2398"/>
  <c r="O2398" s="1"/>
  <c r="D2398"/>
  <c r="H2397"/>
  <c r="F2397"/>
  <c r="O2397" s="1"/>
  <c r="D2397"/>
  <c r="H2396"/>
  <c r="F2396"/>
  <c r="O2396" s="1"/>
  <c r="D2396"/>
  <c r="H2395"/>
  <c r="F2395"/>
  <c r="O2395" s="1"/>
  <c r="D2395"/>
  <c r="H2394"/>
  <c r="F2394"/>
  <c r="O2394" s="1"/>
  <c r="D2394"/>
  <c r="H2393"/>
  <c r="F2393"/>
  <c r="O2393" s="1"/>
  <c r="D2393"/>
  <c r="H2392"/>
  <c r="F2392"/>
  <c r="O2392" s="1"/>
  <c r="D2392"/>
  <c r="H2391"/>
  <c r="F2391"/>
  <c r="O2391" s="1"/>
  <c r="D2391"/>
  <c r="H2390"/>
  <c r="F2390"/>
  <c r="O2390" s="1"/>
  <c r="D2390"/>
  <c r="H2389"/>
  <c r="F2389"/>
  <c r="O2389" s="1"/>
  <c r="D2389"/>
  <c r="H2388"/>
  <c r="F2388"/>
  <c r="O2388" s="1"/>
  <c r="D2388"/>
  <c r="H2387"/>
  <c r="F2387"/>
  <c r="O2387" s="1"/>
  <c r="D2387"/>
  <c r="H2386"/>
  <c r="F2386"/>
  <c r="O2386" s="1"/>
  <c r="D2386"/>
  <c r="H2385"/>
  <c r="F2385"/>
  <c r="O2385" s="1"/>
  <c r="D2385"/>
  <c r="H2384"/>
  <c r="F2384"/>
  <c r="O2384" s="1"/>
  <c r="D2384"/>
  <c r="H2383"/>
  <c r="F2383"/>
  <c r="O2383" s="1"/>
  <c r="D2383"/>
  <c r="H2382"/>
  <c r="F2382"/>
  <c r="O2382" s="1"/>
  <c r="D2382"/>
  <c r="H2381"/>
  <c r="F2381"/>
  <c r="O2381" s="1"/>
  <c r="D2381"/>
  <c r="H2380"/>
  <c r="F2380"/>
  <c r="O2380" s="1"/>
  <c r="D2380"/>
  <c r="H2379"/>
  <c r="F2379"/>
  <c r="O2379" s="1"/>
  <c r="D2379"/>
  <c r="H2378"/>
  <c r="F2378"/>
  <c r="O2378" s="1"/>
  <c r="D2378"/>
  <c r="H2377"/>
  <c r="F2377"/>
  <c r="O2377" s="1"/>
  <c r="D2377"/>
  <c r="H2376"/>
  <c r="F2376"/>
  <c r="O2376" s="1"/>
  <c r="D2376"/>
  <c r="H2375"/>
  <c r="F2375"/>
  <c r="O2375" s="1"/>
  <c r="D2375"/>
  <c r="H2374"/>
  <c r="F2374"/>
  <c r="O2374" s="1"/>
  <c r="D2374"/>
  <c r="H2373"/>
  <c r="F2373"/>
  <c r="O2373" s="1"/>
  <c r="D2373"/>
  <c r="H2372"/>
  <c r="F2372"/>
  <c r="O2372" s="1"/>
  <c r="D2372"/>
  <c r="H2371"/>
  <c r="F2371"/>
  <c r="O2371" s="1"/>
  <c r="D2371"/>
  <c r="H2370"/>
  <c r="F2370"/>
  <c r="O2370" s="1"/>
  <c r="D2370"/>
  <c r="H2369"/>
  <c r="F2369"/>
  <c r="O2369" s="1"/>
  <c r="D2369"/>
  <c r="H2368"/>
  <c r="F2368"/>
  <c r="O2368" s="1"/>
  <c r="D2368"/>
  <c r="H2367"/>
  <c r="F2367"/>
  <c r="O2367" s="1"/>
  <c r="D2367"/>
  <c r="H2366"/>
  <c r="F2366"/>
  <c r="O2366" s="1"/>
  <c r="D2366"/>
  <c r="H2365"/>
  <c r="F2365"/>
  <c r="O2365" s="1"/>
  <c r="D2365"/>
  <c r="H2364"/>
  <c r="F2364"/>
  <c r="O2364" s="1"/>
  <c r="D2364"/>
  <c r="H2363"/>
  <c r="F2363"/>
  <c r="O2363" s="1"/>
  <c r="D2363"/>
  <c r="H2362"/>
  <c r="F2362"/>
  <c r="O2362" s="1"/>
  <c r="D2362"/>
  <c r="H2361"/>
  <c r="F2361"/>
  <c r="O2361" s="1"/>
  <c r="D2361"/>
  <c r="H2360"/>
  <c r="F2360"/>
  <c r="O2360" s="1"/>
  <c r="D2360"/>
  <c r="H2359"/>
  <c r="F2359"/>
  <c r="O2359" s="1"/>
  <c r="D2359"/>
  <c r="H2358"/>
  <c r="F2358"/>
  <c r="O2358" s="1"/>
  <c r="D2358"/>
  <c r="H2357"/>
  <c r="F2357"/>
  <c r="O2357" s="1"/>
  <c r="D2357"/>
  <c r="H2356"/>
  <c r="F2356"/>
  <c r="O2356" s="1"/>
  <c r="D2356"/>
  <c r="H2355"/>
  <c r="F2355"/>
  <c r="O2355" s="1"/>
  <c r="D2355"/>
  <c r="H2354"/>
  <c r="F2354"/>
  <c r="O2354" s="1"/>
  <c r="D2354"/>
  <c r="H2353"/>
  <c r="F2353"/>
  <c r="O2353" s="1"/>
  <c r="D2353"/>
  <c r="H2352"/>
  <c r="F2352"/>
  <c r="O2352" s="1"/>
  <c r="D2352"/>
  <c r="H2351"/>
  <c r="F2351"/>
  <c r="O2351" s="1"/>
  <c r="D2351"/>
  <c r="H2350"/>
  <c r="F2350"/>
  <c r="O2350" s="1"/>
  <c r="D2350"/>
  <c r="H2349"/>
  <c r="F2349"/>
  <c r="O2349" s="1"/>
  <c r="D2349"/>
  <c r="H2348"/>
  <c r="F2348"/>
  <c r="O2348" s="1"/>
  <c r="D2348"/>
  <c r="H2347"/>
  <c r="F2347"/>
  <c r="O2347" s="1"/>
  <c r="D2347"/>
  <c r="H2346"/>
  <c r="F2346"/>
  <c r="O2346" s="1"/>
  <c r="D2346"/>
  <c r="H2345"/>
  <c r="F2345"/>
  <c r="O2345" s="1"/>
  <c r="D2345"/>
  <c r="H2344"/>
  <c r="F2344"/>
  <c r="O2344" s="1"/>
  <c r="D2344"/>
  <c r="H2343"/>
  <c r="F2343"/>
  <c r="O2343" s="1"/>
  <c r="D2343"/>
  <c r="H2342"/>
  <c r="F2342"/>
  <c r="O2342" s="1"/>
  <c r="D2342"/>
  <c r="H2341"/>
  <c r="F2341"/>
  <c r="O2341" s="1"/>
  <c r="D2341"/>
  <c r="H2340"/>
  <c r="F2340"/>
  <c r="O2340" s="1"/>
  <c r="D2340"/>
  <c r="H2339"/>
  <c r="F2339"/>
  <c r="O2339" s="1"/>
  <c r="D2339"/>
  <c r="H2338"/>
  <c r="F2338"/>
  <c r="O2338" s="1"/>
  <c r="D2338"/>
  <c r="H2337"/>
  <c r="F2337"/>
  <c r="O2337" s="1"/>
  <c r="D2337"/>
  <c r="H2336"/>
  <c r="F2336"/>
  <c r="O2336" s="1"/>
  <c r="D2336"/>
  <c r="H2335"/>
  <c r="F2335"/>
  <c r="O2335" s="1"/>
  <c r="D2335"/>
  <c r="H2334"/>
  <c r="F2334"/>
  <c r="O2334" s="1"/>
  <c r="D2334"/>
  <c r="H2333"/>
  <c r="F2333"/>
  <c r="O2333" s="1"/>
  <c r="D2333"/>
  <c r="H2332"/>
  <c r="F2332"/>
  <c r="O2332" s="1"/>
  <c r="D2332"/>
  <c r="H2331"/>
  <c r="F2331"/>
  <c r="O2331" s="1"/>
  <c r="D2331"/>
  <c r="H2330"/>
  <c r="F2330"/>
  <c r="O2330" s="1"/>
  <c r="D2330"/>
  <c r="H2329"/>
  <c r="F2329"/>
  <c r="O2329" s="1"/>
  <c r="D2329"/>
  <c r="H2328"/>
  <c r="F2328"/>
  <c r="O2328" s="1"/>
  <c r="D2328"/>
  <c r="H2327"/>
  <c r="F2327"/>
  <c r="O2327" s="1"/>
  <c r="D2327"/>
  <c r="H2326"/>
  <c r="F2326"/>
  <c r="O2326" s="1"/>
  <c r="D2326"/>
  <c r="H2325"/>
  <c r="F2325"/>
  <c r="O2325" s="1"/>
  <c r="D2325"/>
  <c r="H2324"/>
  <c r="F2324"/>
  <c r="O2324" s="1"/>
  <c r="D2324"/>
  <c r="H2323"/>
  <c r="F2323"/>
  <c r="O2323" s="1"/>
  <c r="D2323"/>
  <c r="H2322"/>
  <c r="F2322"/>
  <c r="O2322" s="1"/>
  <c r="D2322"/>
  <c r="H2321"/>
  <c r="F2321"/>
  <c r="O2321" s="1"/>
  <c r="D2321"/>
  <c r="H2320"/>
  <c r="F2320"/>
  <c r="O2320" s="1"/>
  <c r="D2320"/>
  <c r="H2319"/>
  <c r="F2319"/>
  <c r="O2319" s="1"/>
  <c r="D2319"/>
  <c r="H2318"/>
  <c r="F2318"/>
  <c r="O2318" s="1"/>
  <c r="D2318"/>
  <c r="H2317"/>
  <c r="F2317"/>
  <c r="O2317" s="1"/>
  <c r="D2317"/>
  <c r="H2316"/>
  <c r="F2316"/>
  <c r="O2316" s="1"/>
  <c r="D2316"/>
  <c r="H2315"/>
  <c r="F2315"/>
  <c r="O2315" s="1"/>
  <c r="D2315"/>
  <c r="H2314"/>
  <c r="F2314"/>
  <c r="O2314" s="1"/>
  <c r="D2314"/>
  <c r="H2313"/>
  <c r="F2313"/>
  <c r="O2313" s="1"/>
  <c r="D2313"/>
  <c r="H2312"/>
  <c r="F2312"/>
  <c r="O2312" s="1"/>
  <c r="D2312"/>
  <c r="H2311"/>
  <c r="F2311"/>
  <c r="O2311" s="1"/>
  <c r="D2311"/>
  <c r="H2310"/>
  <c r="F2310"/>
  <c r="O2310" s="1"/>
  <c r="D2310"/>
  <c r="H2309"/>
  <c r="F2309"/>
  <c r="O2309" s="1"/>
  <c r="D2309"/>
  <c r="H2308"/>
  <c r="F2308"/>
  <c r="O2308" s="1"/>
  <c r="D2308"/>
  <c r="H2307"/>
  <c r="F2307"/>
  <c r="O2307" s="1"/>
  <c r="D2307"/>
  <c r="H2306"/>
  <c r="F2306"/>
  <c r="O2306" s="1"/>
  <c r="D2306"/>
  <c r="H2305"/>
  <c r="F2305"/>
  <c r="O2305" s="1"/>
  <c r="D2305"/>
  <c r="H2304"/>
  <c r="F2304"/>
  <c r="O2304" s="1"/>
  <c r="D2304"/>
  <c r="H2303"/>
  <c r="F2303"/>
  <c r="O2303" s="1"/>
  <c r="D2303"/>
  <c r="H2302"/>
  <c r="F2302"/>
  <c r="O2302" s="1"/>
  <c r="D2302"/>
  <c r="H2301"/>
  <c r="F2301"/>
  <c r="O2301" s="1"/>
  <c r="D2301"/>
  <c r="H2300"/>
  <c r="F2300"/>
  <c r="O2300" s="1"/>
  <c r="D2300"/>
  <c r="H2299"/>
  <c r="F2299"/>
  <c r="O2299" s="1"/>
  <c r="D2299"/>
  <c r="H2298"/>
  <c r="F2298"/>
  <c r="O2298" s="1"/>
  <c r="D2298"/>
  <c r="H2297"/>
  <c r="F2297"/>
  <c r="O2297" s="1"/>
  <c r="D2297"/>
  <c r="H2296"/>
  <c r="F2296"/>
  <c r="O2296" s="1"/>
  <c r="D2296"/>
  <c r="H2295"/>
  <c r="F2295"/>
  <c r="O2295" s="1"/>
  <c r="D2295"/>
  <c r="H2294"/>
  <c r="F2294"/>
  <c r="O2294" s="1"/>
  <c r="D2294"/>
  <c r="H2293"/>
  <c r="F2293"/>
  <c r="O2293" s="1"/>
  <c r="D2293"/>
  <c r="H2292"/>
  <c r="F2292"/>
  <c r="O2292" s="1"/>
  <c r="D2292"/>
  <c r="H2291"/>
  <c r="F2291"/>
  <c r="O2291" s="1"/>
  <c r="D2291"/>
  <c r="H2290"/>
  <c r="F2290"/>
  <c r="O2290" s="1"/>
  <c r="D2290"/>
  <c r="H2289"/>
  <c r="F2289"/>
  <c r="O2289" s="1"/>
  <c r="D2289"/>
  <c r="H2288"/>
  <c r="F2288"/>
  <c r="O2288" s="1"/>
  <c r="D2288"/>
  <c r="H2287"/>
  <c r="F2287"/>
  <c r="O2287" s="1"/>
  <c r="D2287"/>
  <c r="H2286"/>
  <c r="F2286"/>
  <c r="O2286" s="1"/>
  <c r="D2286"/>
  <c r="H2285"/>
  <c r="F2285"/>
  <c r="O2285" s="1"/>
  <c r="D2285"/>
  <c r="H2284"/>
  <c r="F2284"/>
  <c r="O2284" s="1"/>
  <c r="D2284"/>
  <c r="H2283"/>
  <c r="F2283"/>
  <c r="O2283" s="1"/>
  <c r="D2283"/>
  <c r="H2282"/>
  <c r="F2282"/>
  <c r="O2282" s="1"/>
  <c r="D2282"/>
  <c r="H2281"/>
  <c r="F2281"/>
  <c r="O2281" s="1"/>
  <c r="D2281"/>
  <c r="H2280"/>
  <c r="F2280"/>
  <c r="O2280" s="1"/>
  <c r="D2280"/>
  <c r="H2279"/>
  <c r="F2279"/>
  <c r="O2279" s="1"/>
  <c r="D2279"/>
  <c r="H2278"/>
  <c r="F2278"/>
  <c r="O2278" s="1"/>
  <c r="D2278"/>
  <c r="H2277"/>
  <c r="F2277"/>
  <c r="O2277" s="1"/>
  <c r="D2277"/>
  <c r="H2276"/>
  <c r="F2276"/>
  <c r="O2276" s="1"/>
  <c r="D2276"/>
  <c r="H2275"/>
  <c r="F2275"/>
  <c r="O2275" s="1"/>
  <c r="D2275"/>
  <c r="H2274"/>
  <c r="F2274"/>
  <c r="O2274" s="1"/>
  <c r="D2274"/>
  <c r="H2273"/>
  <c r="F2273"/>
  <c r="O2273" s="1"/>
  <c r="D2273"/>
  <c r="H2272"/>
  <c r="F2272"/>
  <c r="O2272" s="1"/>
  <c r="D2272"/>
  <c r="H2271"/>
  <c r="F2271"/>
  <c r="O2271" s="1"/>
  <c r="D2271"/>
  <c r="H2270"/>
  <c r="F2270"/>
  <c r="O2270" s="1"/>
  <c r="D2270"/>
  <c r="H2269"/>
  <c r="F2269"/>
  <c r="O2269" s="1"/>
  <c r="D2269"/>
  <c r="H2268"/>
  <c r="F2268"/>
  <c r="O2268" s="1"/>
  <c r="D2268"/>
  <c r="H2267"/>
  <c r="F2267"/>
  <c r="O2267" s="1"/>
  <c r="D2267"/>
  <c r="H2266"/>
  <c r="F2266"/>
  <c r="O2266" s="1"/>
  <c r="D2266"/>
  <c r="H2265"/>
  <c r="F2265"/>
  <c r="O2265" s="1"/>
  <c r="D2265"/>
  <c r="H2264"/>
  <c r="F2264"/>
  <c r="O2264" s="1"/>
  <c r="D2264"/>
  <c r="H2263"/>
  <c r="F2263"/>
  <c r="O2263" s="1"/>
  <c r="D2263"/>
  <c r="H2262"/>
  <c r="F2262"/>
  <c r="O2262" s="1"/>
  <c r="D2262"/>
  <c r="H2261"/>
  <c r="F2261"/>
  <c r="O2261" s="1"/>
  <c r="D2261"/>
  <c r="H2260"/>
  <c r="F2260"/>
  <c r="O2260" s="1"/>
  <c r="D2260"/>
  <c r="H2259"/>
  <c r="F2259"/>
  <c r="O2259" s="1"/>
  <c r="D2259"/>
  <c r="H2258"/>
  <c r="F2258"/>
  <c r="O2258" s="1"/>
  <c r="D2258"/>
  <c r="H2257"/>
  <c r="F2257"/>
  <c r="O2257" s="1"/>
  <c r="D2257"/>
  <c r="H2256"/>
  <c r="F2256"/>
  <c r="O2256" s="1"/>
  <c r="D2256"/>
  <c r="H2255"/>
  <c r="F2255"/>
  <c r="O2255" s="1"/>
  <c r="D2255"/>
  <c r="H2254"/>
  <c r="F2254"/>
  <c r="O2254" s="1"/>
  <c r="D2254"/>
  <c r="H2253"/>
  <c r="F2253"/>
  <c r="O2253" s="1"/>
  <c r="D2253"/>
  <c r="H2252"/>
  <c r="F2252"/>
  <c r="O2252" s="1"/>
  <c r="D2252"/>
  <c r="H2251"/>
  <c r="F2251"/>
  <c r="O2251" s="1"/>
  <c r="D2251"/>
  <c r="H2250"/>
  <c r="F2250"/>
  <c r="O2250" s="1"/>
  <c r="D2250"/>
  <c r="H2249"/>
  <c r="F2249"/>
  <c r="O2249" s="1"/>
  <c r="D2249"/>
  <c r="H2248"/>
  <c r="F2248"/>
  <c r="O2248" s="1"/>
  <c r="D2248"/>
  <c r="H2247"/>
  <c r="F2247"/>
  <c r="O2247" s="1"/>
  <c r="D2247"/>
  <c r="H2246"/>
  <c r="F2246"/>
  <c r="O2246" s="1"/>
  <c r="D2246"/>
  <c r="H2245"/>
  <c r="F2245"/>
  <c r="O2245" s="1"/>
  <c r="D2245"/>
  <c r="H2244"/>
  <c r="F2244"/>
  <c r="O2244" s="1"/>
  <c r="D2244"/>
  <c r="H2243"/>
  <c r="F2243"/>
  <c r="O2243" s="1"/>
  <c r="D2243"/>
  <c r="H2242"/>
  <c r="F2242"/>
  <c r="O2242" s="1"/>
  <c r="D2242"/>
  <c r="H2241"/>
  <c r="F2241"/>
  <c r="O2241" s="1"/>
  <c r="D2241"/>
  <c r="H2240"/>
  <c r="F2240"/>
  <c r="O2240" s="1"/>
  <c r="D2240"/>
  <c r="H2239"/>
  <c r="F2239"/>
  <c r="O2239" s="1"/>
  <c r="D2239"/>
  <c r="H2238"/>
  <c r="F2238"/>
  <c r="O2238" s="1"/>
  <c r="D2238"/>
  <c r="H2237"/>
  <c r="F2237"/>
  <c r="O2237" s="1"/>
  <c r="D2237"/>
  <c r="H2236"/>
  <c r="F2236"/>
  <c r="O2236" s="1"/>
  <c r="D2236"/>
  <c r="H2235"/>
  <c r="F2235"/>
  <c r="O2235" s="1"/>
  <c r="D2235"/>
  <c r="H2234"/>
  <c r="F2234"/>
  <c r="O2234" s="1"/>
  <c r="D2234"/>
  <c r="H2233"/>
  <c r="F2233"/>
  <c r="O2233" s="1"/>
  <c r="D2233"/>
  <c r="H2232"/>
  <c r="F2232"/>
  <c r="O2232" s="1"/>
  <c r="D2232"/>
  <c r="H2231"/>
  <c r="F2231"/>
  <c r="O2231" s="1"/>
  <c r="D2231"/>
  <c r="H2230"/>
  <c r="F2230"/>
  <c r="O2230" s="1"/>
  <c r="D2230"/>
  <c r="H2229"/>
  <c r="F2229"/>
  <c r="O2229" s="1"/>
  <c r="D2229"/>
  <c r="H2228"/>
  <c r="F2228"/>
  <c r="O2228" s="1"/>
  <c r="D2228"/>
  <c r="H2227"/>
  <c r="F2227"/>
  <c r="O2227" s="1"/>
  <c r="D2227"/>
  <c r="H2226"/>
  <c r="F2226"/>
  <c r="O2226" s="1"/>
  <c r="D2226"/>
  <c r="H2225"/>
  <c r="F2225"/>
  <c r="O2225" s="1"/>
  <c r="D2225"/>
  <c r="H2224"/>
  <c r="F2224"/>
  <c r="O2224" s="1"/>
  <c r="D2224"/>
  <c r="H2223"/>
  <c r="F2223"/>
  <c r="O2223" s="1"/>
  <c r="D2223"/>
  <c r="H2222"/>
  <c r="F2222"/>
  <c r="O2222" s="1"/>
  <c r="D2222"/>
  <c r="H2221"/>
  <c r="F2221"/>
  <c r="O2221" s="1"/>
  <c r="D2221"/>
  <c r="H2220"/>
  <c r="F2220"/>
  <c r="O2220" s="1"/>
  <c r="D2220"/>
  <c r="H2219"/>
  <c r="F2219"/>
  <c r="O2219" s="1"/>
  <c r="D2219"/>
  <c r="H2218"/>
  <c r="F2218"/>
  <c r="O2218" s="1"/>
  <c r="D2218"/>
  <c r="H2217"/>
  <c r="F2217"/>
  <c r="O2217" s="1"/>
  <c r="D2217"/>
  <c r="H2216"/>
  <c r="F2216"/>
  <c r="O2216" s="1"/>
  <c r="D2216"/>
  <c r="H2215"/>
  <c r="F2215"/>
  <c r="O2215" s="1"/>
  <c r="D2215"/>
  <c r="H2214"/>
  <c r="F2214"/>
  <c r="O2214" s="1"/>
  <c r="D2214"/>
  <c r="H2213"/>
  <c r="F2213"/>
  <c r="O2213" s="1"/>
  <c r="D2213"/>
  <c r="H2212"/>
  <c r="F2212"/>
  <c r="O2212" s="1"/>
  <c r="D2212"/>
  <c r="H2211"/>
  <c r="F2211"/>
  <c r="O2211" s="1"/>
  <c r="D2211"/>
  <c r="H2210"/>
  <c r="F2210"/>
  <c r="O2210" s="1"/>
  <c r="D2210"/>
  <c r="H2209"/>
  <c r="F2209"/>
  <c r="O2209" s="1"/>
  <c r="D2209"/>
  <c r="H2208"/>
  <c r="F2208"/>
  <c r="O2208" s="1"/>
  <c r="D2208"/>
  <c r="H2207"/>
  <c r="F2207"/>
  <c r="O2207" s="1"/>
  <c r="D2207"/>
  <c r="H2206"/>
  <c r="F2206"/>
  <c r="O2206" s="1"/>
  <c r="D2206"/>
  <c r="H2205"/>
  <c r="F2205"/>
  <c r="O2205" s="1"/>
  <c r="D2205"/>
  <c r="H2204"/>
  <c r="F2204"/>
  <c r="O2204" s="1"/>
  <c r="D2204"/>
  <c r="H2203"/>
  <c r="F2203"/>
  <c r="O2203" s="1"/>
  <c r="D2203"/>
  <c r="H2202"/>
  <c r="F2202"/>
  <c r="O2202" s="1"/>
  <c r="D2202"/>
  <c r="H2201"/>
  <c r="F2201"/>
  <c r="O2201" s="1"/>
  <c r="D2201"/>
  <c r="H2200"/>
  <c r="F2200"/>
  <c r="O2200" s="1"/>
  <c r="D2200"/>
  <c r="H2199"/>
  <c r="F2199"/>
  <c r="O2199" s="1"/>
  <c r="D2199"/>
  <c r="H2198"/>
  <c r="F2198"/>
  <c r="O2198" s="1"/>
  <c r="D2198"/>
  <c r="H2197"/>
  <c r="F2197"/>
  <c r="O2197" s="1"/>
  <c r="D2197"/>
  <c r="H2196"/>
  <c r="F2196"/>
  <c r="O2196" s="1"/>
  <c r="D2196"/>
  <c r="H2195"/>
  <c r="F2195"/>
  <c r="O2195" s="1"/>
  <c r="D2195"/>
  <c r="H2194"/>
  <c r="F2194"/>
  <c r="O2194" s="1"/>
  <c r="D2194"/>
  <c r="H2193"/>
  <c r="F2193"/>
  <c r="O2193" s="1"/>
  <c r="D2193"/>
  <c r="H2192"/>
  <c r="F2192"/>
  <c r="O2192" s="1"/>
  <c r="D2192"/>
  <c r="H2191"/>
  <c r="F2191"/>
  <c r="O2191" s="1"/>
  <c r="D2191"/>
  <c r="H2190"/>
  <c r="F2190"/>
  <c r="O2190" s="1"/>
  <c r="D2190"/>
  <c r="H2189"/>
  <c r="F2189"/>
  <c r="O2189" s="1"/>
  <c r="D2189"/>
  <c r="H2188"/>
  <c r="F2188"/>
  <c r="O2188" s="1"/>
  <c r="D2188"/>
  <c r="H2187"/>
  <c r="F2187"/>
  <c r="O2187" s="1"/>
  <c r="D2187"/>
  <c r="H2186"/>
  <c r="F2186"/>
  <c r="O2186" s="1"/>
  <c r="D2186"/>
  <c r="H2185"/>
  <c r="F2185"/>
  <c r="O2185" s="1"/>
  <c r="D2185"/>
  <c r="H2184"/>
  <c r="F2184"/>
  <c r="O2184" s="1"/>
  <c r="D2184"/>
  <c r="H2183"/>
  <c r="F2183"/>
  <c r="O2183" s="1"/>
  <c r="D2183"/>
  <c r="H2182"/>
  <c r="F2182"/>
  <c r="O2182" s="1"/>
  <c r="D2182"/>
  <c r="H2181"/>
  <c r="F2181"/>
  <c r="O2181" s="1"/>
  <c r="D2181"/>
  <c r="H2180"/>
  <c r="F2180"/>
  <c r="O2180" s="1"/>
  <c r="D2180"/>
  <c r="H2179"/>
  <c r="F2179"/>
  <c r="O2179" s="1"/>
  <c r="D2179"/>
  <c r="H2178"/>
  <c r="F2178"/>
  <c r="O2178" s="1"/>
  <c r="D2178"/>
  <c r="H2177"/>
  <c r="F2177"/>
  <c r="O2177" s="1"/>
  <c r="D2177"/>
  <c r="H2176"/>
  <c r="F2176"/>
  <c r="O2176" s="1"/>
  <c r="D2176"/>
  <c r="H2175"/>
  <c r="F2175"/>
  <c r="O2175" s="1"/>
  <c r="D2175"/>
  <c r="H2174"/>
  <c r="F2174"/>
  <c r="O2174" s="1"/>
  <c r="D2174"/>
  <c r="H2173"/>
  <c r="F2173"/>
  <c r="O2173" s="1"/>
  <c r="D2173"/>
  <c r="H2172"/>
  <c r="F2172"/>
  <c r="O2172" s="1"/>
  <c r="D2172"/>
  <c r="H2171"/>
  <c r="F2171"/>
  <c r="O2171" s="1"/>
  <c r="D2171"/>
  <c r="H2170"/>
  <c r="F2170"/>
  <c r="O2170" s="1"/>
  <c r="D2170"/>
  <c r="H2169"/>
  <c r="F2169"/>
  <c r="O2169" s="1"/>
  <c r="D2169"/>
  <c r="H2168"/>
  <c r="F2168"/>
  <c r="O2168" s="1"/>
  <c r="D2168"/>
  <c r="H2167"/>
  <c r="F2167"/>
  <c r="O2167" s="1"/>
  <c r="D2167"/>
  <c r="H2166"/>
  <c r="F2166"/>
  <c r="O2166" s="1"/>
  <c r="D2166"/>
  <c r="H2165"/>
  <c r="F2165"/>
  <c r="O2165" s="1"/>
  <c r="D2165"/>
  <c r="H2164"/>
  <c r="F2164"/>
  <c r="O2164" s="1"/>
  <c r="D2164"/>
  <c r="H2163"/>
  <c r="F2163"/>
  <c r="O2163" s="1"/>
  <c r="D2163"/>
  <c r="H2162"/>
  <c r="F2162"/>
  <c r="O2162" s="1"/>
  <c r="D2162"/>
  <c r="H2161"/>
  <c r="F2161"/>
  <c r="O2161" s="1"/>
  <c r="D2161"/>
  <c r="H2160"/>
  <c r="F2160"/>
  <c r="O2160" s="1"/>
  <c r="D2160"/>
  <c r="H2159"/>
  <c r="F2159"/>
  <c r="O2159" s="1"/>
  <c r="D2159"/>
  <c r="H2158"/>
  <c r="F2158"/>
  <c r="O2158" s="1"/>
  <c r="D2158"/>
  <c r="H2157"/>
  <c r="F2157"/>
  <c r="O2157" s="1"/>
  <c r="D2157"/>
  <c r="H2156"/>
  <c r="F2156"/>
  <c r="O2156" s="1"/>
  <c r="D2156"/>
  <c r="H2155"/>
  <c r="F2155"/>
  <c r="O2155" s="1"/>
  <c r="D2155"/>
  <c r="H2154"/>
  <c r="F2154"/>
  <c r="O2154" s="1"/>
  <c r="D2154"/>
  <c r="H2153"/>
  <c r="F2153"/>
  <c r="O2153" s="1"/>
  <c r="D2153"/>
  <c r="H2152"/>
  <c r="F2152"/>
  <c r="O2152" s="1"/>
  <c r="D2152"/>
  <c r="H2151"/>
  <c r="F2151"/>
  <c r="O2151" s="1"/>
  <c r="D2151"/>
  <c r="H2150"/>
  <c r="F2150"/>
  <c r="O2150" s="1"/>
  <c r="D2150"/>
  <c r="H2149"/>
  <c r="F2149"/>
  <c r="O2149" s="1"/>
  <c r="D2149"/>
  <c r="H2148"/>
  <c r="F2148"/>
  <c r="O2148" s="1"/>
  <c r="D2148"/>
  <c r="H2147"/>
  <c r="F2147"/>
  <c r="O2147" s="1"/>
  <c r="D2147"/>
  <c r="H2146"/>
  <c r="F2146"/>
  <c r="O2146" s="1"/>
  <c r="D2146"/>
  <c r="H2145"/>
  <c r="F2145"/>
  <c r="O2145" s="1"/>
  <c r="D2145"/>
  <c r="H2144"/>
  <c r="F2144"/>
  <c r="O2144" s="1"/>
  <c r="D2144"/>
  <c r="H2143"/>
  <c r="F2143"/>
  <c r="O2143" s="1"/>
  <c r="D2143"/>
  <c r="H2142"/>
  <c r="F2142"/>
  <c r="O2142" s="1"/>
  <c r="D2142"/>
  <c r="H2141"/>
  <c r="F2141"/>
  <c r="O2141" s="1"/>
  <c r="D2141"/>
  <c r="H2140"/>
  <c r="F2140"/>
  <c r="O2140" s="1"/>
  <c r="D2140"/>
  <c r="H2139"/>
  <c r="F2139"/>
  <c r="O2139" s="1"/>
  <c r="D2139"/>
  <c r="H2138"/>
  <c r="F2138"/>
  <c r="O2138" s="1"/>
  <c r="D2138"/>
  <c r="H2137"/>
  <c r="F2137"/>
  <c r="O2137" s="1"/>
  <c r="D2137"/>
  <c r="H2136"/>
  <c r="F2136"/>
  <c r="O2136" s="1"/>
  <c r="D2136"/>
  <c r="H2135"/>
  <c r="F2135"/>
  <c r="O2135" s="1"/>
  <c r="D2135"/>
  <c r="H2134"/>
  <c r="F2134"/>
  <c r="O2134" s="1"/>
  <c r="D2134"/>
  <c r="H2133"/>
  <c r="F2133"/>
  <c r="O2133" s="1"/>
  <c r="D2133"/>
  <c r="H2132"/>
  <c r="F2132"/>
  <c r="O2132" s="1"/>
  <c r="D2132"/>
  <c r="H2131"/>
  <c r="F2131"/>
  <c r="O2131" s="1"/>
  <c r="D2131"/>
  <c r="H2130"/>
  <c r="F2130"/>
  <c r="O2130" s="1"/>
  <c r="D2130"/>
  <c r="H2129"/>
  <c r="F2129"/>
  <c r="O2129" s="1"/>
  <c r="D2129"/>
  <c r="H2128"/>
  <c r="F2128"/>
  <c r="O2128" s="1"/>
  <c r="D2128"/>
  <c r="H2127"/>
  <c r="F2127"/>
  <c r="O2127" s="1"/>
  <c r="D2127"/>
  <c r="H2126"/>
  <c r="F2126"/>
  <c r="O2126" s="1"/>
  <c r="D2126"/>
  <c r="H2125"/>
  <c r="F2125"/>
  <c r="O2125" s="1"/>
  <c r="D2125"/>
  <c r="H2124"/>
  <c r="F2124"/>
  <c r="O2124" s="1"/>
  <c r="D2124"/>
  <c r="H2123"/>
  <c r="F2123"/>
  <c r="O2123" s="1"/>
  <c r="D2123"/>
  <c r="H2122"/>
  <c r="F2122"/>
  <c r="O2122" s="1"/>
  <c r="D2122"/>
  <c r="H2121"/>
  <c r="F2121"/>
  <c r="O2121" s="1"/>
  <c r="D2121"/>
  <c r="H2120"/>
  <c r="F2120"/>
  <c r="O2120" s="1"/>
  <c r="D2120"/>
  <c r="H2119"/>
  <c r="F2119"/>
  <c r="O2119" s="1"/>
  <c r="D2119"/>
  <c r="H2118"/>
  <c r="F2118"/>
  <c r="O2118" s="1"/>
  <c r="D2118"/>
  <c r="H2117"/>
  <c r="F2117"/>
  <c r="O2117" s="1"/>
  <c r="D2117"/>
  <c r="H2116"/>
  <c r="F2116"/>
  <c r="O2116" s="1"/>
  <c r="D2116"/>
  <c r="H2115"/>
  <c r="F2115"/>
  <c r="O2115" s="1"/>
  <c r="D2115"/>
  <c r="H2114"/>
  <c r="F2114"/>
  <c r="O2114" s="1"/>
  <c r="D2114"/>
  <c r="H2113"/>
  <c r="F2113"/>
  <c r="O2113" s="1"/>
  <c r="D2113"/>
  <c r="H2112"/>
  <c r="F2112"/>
  <c r="O2112" s="1"/>
  <c r="D2112"/>
  <c r="H2111"/>
  <c r="F2111"/>
  <c r="O2111" s="1"/>
  <c r="D2111"/>
  <c r="H2110"/>
  <c r="F2110"/>
  <c r="O2110" s="1"/>
  <c r="D2110"/>
  <c r="H2109"/>
  <c r="F2109"/>
  <c r="O2109" s="1"/>
  <c r="D2109"/>
  <c r="H2108"/>
  <c r="F2108"/>
  <c r="O2108" s="1"/>
  <c r="D2108"/>
  <c r="H2107"/>
  <c r="F2107"/>
  <c r="O2107" s="1"/>
  <c r="D2107"/>
  <c r="H2106"/>
  <c r="F2106"/>
  <c r="O2106" s="1"/>
  <c r="D2106"/>
  <c r="H2105"/>
  <c r="F2105"/>
  <c r="O2105" s="1"/>
  <c r="D2105"/>
  <c r="H2104"/>
  <c r="F2104"/>
  <c r="O2104" s="1"/>
  <c r="D2104"/>
  <c r="H2103"/>
  <c r="F2103"/>
  <c r="O2103" s="1"/>
  <c r="D2103"/>
  <c r="H2102"/>
  <c r="F2102"/>
  <c r="O2102" s="1"/>
  <c r="D2102"/>
  <c r="H2101"/>
  <c r="F2101"/>
  <c r="O2101" s="1"/>
  <c r="D2101"/>
  <c r="H2100"/>
  <c r="F2100"/>
  <c r="O2100" s="1"/>
  <c r="D2100"/>
  <c r="H2099"/>
  <c r="F2099"/>
  <c r="O2099" s="1"/>
  <c r="D2099"/>
  <c r="H2098"/>
  <c r="F2098"/>
  <c r="O2098" s="1"/>
  <c r="D2098"/>
  <c r="H2097"/>
  <c r="F2097"/>
  <c r="O2097" s="1"/>
  <c r="D2097"/>
  <c r="H2096"/>
  <c r="F2096"/>
  <c r="O2096" s="1"/>
  <c r="D2096"/>
  <c r="H2095"/>
  <c r="F2095"/>
  <c r="O2095" s="1"/>
  <c r="D2095"/>
  <c r="H2094"/>
  <c r="F2094"/>
  <c r="O2094" s="1"/>
  <c r="D2094"/>
  <c r="H2093"/>
  <c r="F2093"/>
  <c r="O2093" s="1"/>
  <c r="D2093"/>
  <c r="H2092"/>
  <c r="F2092"/>
  <c r="O2092" s="1"/>
  <c r="D2092"/>
  <c r="H2091"/>
  <c r="F2091"/>
  <c r="O2091" s="1"/>
  <c r="D2091"/>
  <c r="H2090"/>
  <c r="F2090"/>
  <c r="O2090" s="1"/>
  <c r="D2090"/>
  <c r="H2089"/>
  <c r="F2089"/>
  <c r="O2089" s="1"/>
  <c r="D2089"/>
  <c r="H2088"/>
  <c r="F2088"/>
  <c r="O2088" s="1"/>
  <c r="D2088"/>
  <c r="H2087"/>
  <c r="F2087"/>
  <c r="O2087" s="1"/>
  <c r="D2087"/>
  <c r="H2086"/>
  <c r="F2086"/>
  <c r="O2086" s="1"/>
  <c r="D2086"/>
  <c r="H2085"/>
  <c r="F2085"/>
  <c r="O2085" s="1"/>
  <c r="D2085"/>
  <c r="H2084"/>
  <c r="F2084"/>
  <c r="O2084" s="1"/>
  <c r="D2084"/>
  <c r="H2083"/>
  <c r="F2083"/>
  <c r="O2083" s="1"/>
  <c r="D2083"/>
  <c r="H2082"/>
  <c r="F2082"/>
  <c r="O2082" s="1"/>
  <c r="D2082"/>
  <c r="H2081"/>
  <c r="F2081"/>
  <c r="O2081" s="1"/>
  <c r="D2081"/>
  <c r="H2080"/>
  <c r="F2080"/>
  <c r="O2080" s="1"/>
  <c r="D2080"/>
  <c r="H2079"/>
  <c r="F2079"/>
  <c r="O2079" s="1"/>
  <c r="D2079"/>
  <c r="H2078"/>
  <c r="F2078"/>
  <c r="O2078" s="1"/>
  <c r="D2078"/>
  <c r="H2077"/>
  <c r="F2077"/>
  <c r="O2077" s="1"/>
  <c r="D2077"/>
  <c r="H2076"/>
  <c r="F2076"/>
  <c r="O2076" s="1"/>
  <c r="D2076"/>
  <c r="H2075"/>
  <c r="F2075"/>
  <c r="O2075" s="1"/>
  <c r="D2075"/>
  <c r="H2074"/>
  <c r="F2074"/>
  <c r="O2074" s="1"/>
  <c r="D2074"/>
  <c r="H2073"/>
  <c r="F2073"/>
  <c r="O2073" s="1"/>
  <c r="D2073"/>
  <c r="H2072"/>
  <c r="F2072"/>
  <c r="O2072" s="1"/>
  <c r="D2072"/>
  <c r="H2071"/>
  <c r="F2071"/>
  <c r="O2071" s="1"/>
  <c r="D2071"/>
  <c r="H2070"/>
  <c r="F2070"/>
  <c r="O2070" s="1"/>
  <c r="D2070"/>
  <c r="H2069"/>
  <c r="F2069"/>
  <c r="O2069" s="1"/>
  <c r="D2069"/>
  <c r="H2068"/>
  <c r="F2068"/>
  <c r="O2068" s="1"/>
  <c r="D2068"/>
  <c r="H2067"/>
  <c r="F2067"/>
  <c r="O2067" s="1"/>
  <c r="D2067"/>
  <c r="H2066"/>
  <c r="F2066"/>
  <c r="O2066" s="1"/>
  <c r="D2066"/>
  <c r="H2065"/>
  <c r="F2065"/>
  <c r="O2065" s="1"/>
  <c r="D2065"/>
  <c r="H2064"/>
  <c r="F2064"/>
  <c r="O2064" s="1"/>
  <c r="D2064"/>
  <c r="H2063"/>
  <c r="F2063"/>
  <c r="O2063" s="1"/>
  <c r="D2063"/>
  <c r="H2062"/>
  <c r="F2062"/>
  <c r="O2062" s="1"/>
  <c r="D2062"/>
  <c r="H2061"/>
  <c r="F2061"/>
  <c r="O2061" s="1"/>
  <c r="D2061"/>
  <c r="H2060"/>
  <c r="F2060"/>
  <c r="O2060" s="1"/>
  <c r="D2060"/>
  <c r="H2059"/>
  <c r="F2059"/>
  <c r="O2059" s="1"/>
  <c r="D2059"/>
  <c r="H2058"/>
  <c r="F2058"/>
  <c r="O2058" s="1"/>
  <c r="D2058"/>
  <c r="H2057"/>
  <c r="F2057"/>
  <c r="O2057" s="1"/>
  <c r="D2057"/>
  <c r="H2056"/>
  <c r="F2056"/>
  <c r="O2056" s="1"/>
  <c r="D2056"/>
  <c r="H2055"/>
  <c r="F2055"/>
  <c r="O2055" s="1"/>
  <c r="D2055"/>
  <c r="H2054"/>
  <c r="F2054"/>
  <c r="O2054" s="1"/>
  <c r="D2054"/>
  <c r="H2053"/>
  <c r="F2053"/>
  <c r="O2053" s="1"/>
  <c r="D2053"/>
  <c r="H2052"/>
  <c r="F2052"/>
  <c r="O2052" s="1"/>
  <c r="D2052"/>
  <c r="H2051"/>
  <c r="F2051"/>
  <c r="O2051" s="1"/>
  <c r="D2051"/>
  <c r="H2050"/>
  <c r="F2050"/>
  <c r="O2050" s="1"/>
  <c r="D2050"/>
  <c r="H2049"/>
  <c r="F2049"/>
  <c r="O2049" s="1"/>
  <c r="D2049"/>
  <c r="H2048"/>
  <c r="F2048"/>
  <c r="O2048" s="1"/>
  <c r="D2048"/>
  <c r="H2047"/>
  <c r="F2047"/>
  <c r="O2047" s="1"/>
  <c r="D2047"/>
  <c r="H2046"/>
  <c r="F2046"/>
  <c r="O2046" s="1"/>
  <c r="D2046"/>
  <c r="H2045"/>
  <c r="F2045"/>
  <c r="O2045" s="1"/>
  <c r="D2045"/>
  <c r="H2044"/>
  <c r="F2044"/>
  <c r="O2044" s="1"/>
  <c r="D2044"/>
  <c r="H2043"/>
  <c r="F2043"/>
  <c r="O2043" s="1"/>
  <c r="D2043"/>
  <c r="H2042"/>
  <c r="F2042"/>
  <c r="O2042" s="1"/>
  <c r="D2042"/>
  <c r="H2041"/>
  <c r="F2041"/>
  <c r="O2041" s="1"/>
  <c r="D2041"/>
  <c r="H2040"/>
  <c r="F2040"/>
  <c r="O2040" s="1"/>
  <c r="D2040"/>
  <c r="H2039"/>
  <c r="F2039"/>
  <c r="O2039" s="1"/>
  <c r="D2039"/>
  <c r="H2038"/>
  <c r="F2038"/>
  <c r="O2038" s="1"/>
  <c r="D2038"/>
  <c r="H2037"/>
  <c r="F2037"/>
  <c r="O2037" s="1"/>
  <c r="D2037"/>
  <c r="H2036"/>
  <c r="F2036"/>
  <c r="O2036" s="1"/>
  <c r="D2036"/>
  <c r="H2035"/>
  <c r="F2035"/>
  <c r="O2035" s="1"/>
  <c r="D2035"/>
  <c r="H2034"/>
  <c r="F2034"/>
  <c r="O2034" s="1"/>
  <c r="D2034"/>
  <c r="H2033"/>
  <c r="F2033"/>
  <c r="O2033" s="1"/>
  <c r="D2033"/>
  <c r="H2032"/>
  <c r="F2032"/>
  <c r="O2032" s="1"/>
  <c r="D2032"/>
  <c r="H2031"/>
  <c r="F2031"/>
  <c r="O2031" s="1"/>
  <c r="D2031"/>
  <c r="H2030"/>
  <c r="F2030"/>
  <c r="O2030" s="1"/>
  <c r="D2030"/>
  <c r="H2029"/>
  <c r="F2029"/>
  <c r="O2029" s="1"/>
  <c r="D2029"/>
  <c r="H2028"/>
  <c r="F2028"/>
  <c r="O2028" s="1"/>
  <c r="D2028"/>
  <c r="H2027"/>
  <c r="F2027"/>
  <c r="O2027" s="1"/>
  <c r="D2027"/>
  <c r="H2026"/>
  <c r="F2026"/>
  <c r="O2026" s="1"/>
  <c r="D2026"/>
  <c r="H2025"/>
  <c r="F2025"/>
  <c r="O2025" s="1"/>
  <c r="D2025"/>
  <c r="H2024"/>
  <c r="F2024"/>
  <c r="O2024" s="1"/>
  <c r="D2024"/>
  <c r="H2023"/>
  <c r="F2023"/>
  <c r="O2023" s="1"/>
  <c r="D2023"/>
  <c r="H2022"/>
  <c r="F2022"/>
  <c r="O2022" s="1"/>
  <c r="D2022"/>
  <c r="H2021"/>
  <c r="F2021"/>
  <c r="O2021" s="1"/>
  <c r="D2021"/>
  <c r="H2020"/>
  <c r="F2020"/>
  <c r="O2020" s="1"/>
  <c r="D2020"/>
  <c r="H2019"/>
  <c r="F2019"/>
  <c r="O2019" s="1"/>
  <c r="D2019"/>
  <c r="H2018"/>
  <c r="F2018"/>
  <c r="O2018" s="1"/>
  <c r="D2018"/>
  <c r="H2017"/>
  <c r="F2017"/>
  <c r="O2017" s="1"/>
  <c r="D2017"/>
  <c r="H2016"/>
  <c r="F2016"/>
  <c r="O2016" s="1"/>
  <c r="D2016"/>
  <c r="H2015"/>
  <c r="F2015"/>
  <c r="O2015" s="1"/>
  <c r="D2015"/>
  <c r="H2014"/>
  <c r="F2014"/>
  <c r="O2014" s="1"/>
  <c r="D2014"/>
  <c r="H2013"/>
  <c r="F2013"/>
  <c r="O2013" s="1"/>
  <c r="D2013"/>
  <c r="H2012"/>
  <c r="F2012"/>
  <c r="O2012" s="1"/>
  <c r="D2012"/>
  <c r="H2011"/>
  <c r="F2011"/>
  <c r="O2011" s="1"/>
  <c r="D2011"/>
  <c r="H2010"/>
  <c r="F2010"/>
  <c r="O2010" s="1"/>
  <c r="D2010"/>
  <c r="H2009"/>
  <c r="F2009"/>
  <c r="O2009" s="1"/>
  <c r="D2009"/>
  <c r="H2008"/>
  <c r="F2008"/>
  <c r="O2008" s="1"/>
  <c r="D2008"/>
  <c r="H2007"/>
  <c r="F2007"/>
  <c r="O2007" s="1"/>
  <c r="D2007"/>
  <c r="H2006"/>
  <c r="F2006"/>
  <c r="O2006" s="1"/>
  <c r="D2006"/>
  <c r="H2005"/>
  <c r="F2005"/>
  <c r="O2005" s="1"/>
  <c r="D2005"/>
  <c r="H2004"/>
  <c r="F2004"/>
  <c r="O2004" s="1"/>
  <c r="D2004"/>
  <c r="H2003"/>
  <c r="F2003"/>
  <c r="O2003" s="1"/>
  <c r="D2003"/>
  <c r="H2002"/>
  <c r="F2002"/>
  <c r="O2002" s="1"/>
  <c r="D2002"/>
  <c r="H2001"/>
  <c r="F2001"/>
  <c r="O2001" s="1"/>
  <c r="D2001"/>
  <c r="H2000"/>
  <c r="F2000"/>
  <c r="O2000" s="1"/>
  <c r="D2000"/>
  <c r="H1999"/>
  <c r="F1999"/>
  <c r="O1999" s="1"/>
  <c r="D1999"/>
  <c r="H1998"/>
  <c r="F1998"/>
  <c r="O1998" s="1"/>
  <c r="D1998"/>
  <c r="H1997"/>
  <c r="F1997"/>
  <c r="O1997" s="1"/>
  <c r="D1997"/>
  <c r="H1996"/>
  <c r="F1996"/>
  <c r="O1996" s="1"/>
  <c r="D1996"/>
  <c r="H1995"/>
  <c r="F1995"/>
  <c r="O1995" s="1"/>
  <c r="D1995"/>
  <c r="H1994"/>
  <c r="F1994"/>
  <c r="O1994" s="1"/>
  <c r="D1994"/>
  <c r="H1993"/>
  <c r="F1993"/>
  <c r="O1993" s="1"/>
  <c r="D1993"/>
  <c r="H1992"/>
  <c r="F1992"/>
  <c r="O1992" s="1"/>
  <c r="D1992"/>
  <c r="H1991"/>
  <c r="F1991"/>
  <c r="O1991" s="1"/>
  <c r="D1991"/>
  <c r="H1990"/>
  <c r="F1990"/>
  <c r="O1990" s="1"/>
  <c r="D1990"/>
  <c r="H1989"/>
  <c r="F1989"/>
  <c r="O1989" s="1"/>
  <c r="D1989"/>
  <c r="H1988"/>
  <c r="F1988"/>
  <c r="O1988" s="1"/>
  <c r="D1988"/>
  <c r="H1987"/>
  <c r="F1987"/>
  <c r="O1987" s="1"/>
  <c r="D1987"/>
  <c r="H1986"/>
  <c r="F1986"/>
  <c r="O1986" s="1"/>
  <c r="D1986"/>
  <c r="H1985"/>
  <c r="F1985"/>
  <c r="O1985" s="1"/>
  <c r="D1985"/>
  <c r="H1984"/>
  <c r="F1984"/>
  <c r="O1984" s="1"/>
  <c r="D1984"/>
  <c r="H1983"/>
  <c r="F1983"/>
  <c r="O1983" s="1"/>
  <c r="D1983"/>
  <c r="H1982"/>
  <c r="F1982"/>
  <c r="O1982" s="1"/>
  <c r="D1982"/>
  <c r="H1981"/>
  <c r="F1981"/>
  <c r="O1981" s="1"/>
  <c r="D1981"/>
  <c r="H1980"/>
  <c r="F1980"/>
  <c r="O1980" s="1"/>
  <c r="D1980"/>
  <c r="H1979"/>
  <c r="F1979"/>
  <c r="O1979" s="1"/>
  <c r="D1979"/>
  <c r="H1978"/>
  <c r="F1978"/>
  <c r="O1978" s="1"/>
  <c r="D1978"/>
  <c r="H1977"/>
  <c r="F1977"/>
  <c r="O1977" s="1"/>
  <c r="D1977"/>
  <c r="H1976"/>
  <c r="F1976"/>
  <c r="O1976" s="1"/>
  <c r="D1976"/>
  <c r="H1975"/>
  <c r="F1975"/>
  <c r="O1975" s="1"/>
  <c r="D1975"/>
  <c r="H1974"/>
  <c r="F1974"/>
  <c r="O1974" s="1"/>
  <c r="D1974"/>
  <c r="H1973"/>
  <c r="F1973"/>
  <c r="O1973" s="1"/>
  <c r="D1973"/>
  <c r="H1972"/>
  <c r="F1972"/>
  <c r="O1972" s="1"/>
  <c r="D1972"/>
  <c r="H1971"/>
  <c r="F1971"/>
  <c r="O1971" s="1"/>
  <c r="D1971"/>
  <c r="H1970"/>
  <c r="F1970"/>
  <c r="O1970" s="1"/>
  <c r="D1970"/>
  <c r="H1969"/>
  <c r="F1969"/>
  <c r="O1969" s="1"/>
  <c r="D1969"/>
  <c r="H1968"/>
  <c r="F1968"/>
  <c r="O1968" s="1"/>
  <c r="D1968"/>
  <c r="H1967"/>
  <c r="F1967"/>
  <c r="O1967" s="1"/>
  <c r="D1967"/>
  <c r="H1966"/>
  <c r="F1966"/>
  <c r="O1966" s="1"/>
  <c r="D1966"/>
  <c r="H1965"/>
  <c r="F1965"/>
  <c r="O1965" s="1"/>
  <c r="D1965"/>
  <c r="H1964"/>
  <c r="F1964"/>
  <c r="D1964"/>
  <c r="H1963"/>
  <c r="F1963"/>
  <c r="D1963"/>
  <c r="H1962"/>
  <c r="F1962"/>
  <c r="D1962"/>
  <c r="H1961"/>
  <c r="F1961"/>
  <c r="D1961"/>
  <c r="H1960"/>
  <c r="F1960"/>
  <c r="D1960"/>
  <c r="H1959"/>
  <c r="F1959"/>
  <c r="D1959"/>
  <c r="H1958"/>
  <c r="F1958"/>
  <c r="D1958"/>
  <c r="H1957"/>
  <c r="F1957"/>
  <c r="D1957"/>
  <c r="H1956"/>
  <c r="F1956"/>
  <c r="D1956"/>
  <c r="H1955"/>
  <c r="F1955"/>
  <c r="D1955"/>
  <c r="H1954"/>
  <c r="F1954"/>
  <c r="D1954"/>
  <c r="H1953"/>
  <c r="F1953"/>
  <c r="D1953"/>
  <c r="H1952"/>
  <c r="F1952"/>
  <c r="D1952"/>
  <c r="H1951"/>
  <c r="F1951"/>
  <c r="D1951"/>
  <c r="H1950"/>
  <c r="F1950"/>
  <c r="D1950"/>
  <c r="H1949"/>
  <c r="F1949"/>
  <c r="D1949"/>
  <c r="H1948"/>
  <c r="F1948"/>
  <c r="D1948"/>
  <c r="H1947"/>
  <c r="F1947"/>
  <c r="D1947"/>
  <c r="H1946"/>
  <c r="F1946"/>
  <c r="D1946"/>
  <c r="H1945"/>
  <c r="F1945"/>
  <c r="D1945"/>
  <c r="H1944"/>
  <c r="F1944"/>
  <c r="D1944"/>
  <c r="H1943"/>
  <c r="F1943"/>
  <c r="D1943"/>
  <c r="H1942"/>
  <c r="F1942"/>
  <c r="D1942"/>
  <c r="H1941"/>
  <c r="F1941"/>
  <c r="D1941"/>
  <c r="H1940"/>
  <c r="F1940"/>
  <c r="D1940"/>
  <c r="H1939"/>
  <c r="F1939"/>
  <c r="D1939"/>
  <c r="H1938"/>
  <c r="F1938"/>
  <c r="D1938"/>
  <c r="H1937"/>
  <c r="F1937"/>
  <c r="D1937"/>
  <c r="H1936"/>
  <c r="F1936"/>
  <c r="D1936"/>
  <c r="H1935"/>
  <c r="F1935"/>
  <c r="D1935"/>
  <c r="H1934"/>
  <c r="F1934"/>
  <c r="D1934"/>
  <c r="H1933"/>
  <c r="F1933"/>
  <c r="D1933"/>
  <c r="H1932"/>
  <c r="F1932"/>
  <c r="D1932"/>
  <c r="H1931"/>
  <c r="F1931"/>
  <c r="D1931"/>
  <c r="H1930"/>
  <c r="F1930"/>
  <c r="D1930"/>
  <c r="H1929"/>
  <c r="F1929"/>
  <c r="D1929"/>
  <c r="H1928"/>
  <c r="F1928"/>
  <c r="D1928"/>
  <c r="H1927"/>
  <c r="F1927"/>
  <c r="D1927"/>
  <c r="H1926"/>
  <c r="F1926"/>
  <c r="D1926"/>
  <c r="H1925"/>
  <c r="F1925"/>
  <c r="D1925"/>
  <c r="H1924"/>
  <c r="F1924"/>
  <c r="D1924"/>
  <c r="H1923"/>
  <c r="F1923"/>
  <c r="D1923"/>
  <c r="H1922"/>
  <c r="F1922"/>
  <c r="D1922"/>
  <c r="H1921"/>
  <c r="F1921"/>
  <c r="D1921"/>
  <c r="H1920"/>
  <c r="F1920"/>
  <c r="D1920"/>
  <c r="H1919"/>
  <c r="F1919"/>
  <c r="D1919"/>
  <c r="H1918"/>
  <c r="F1918"/>
  <c r="D1918"/>
  <c r="H1917"/>
  <c r="F1917"/>
  <c r="D1917"/>
  <c r="H1916"/>
  <c r="F1916"/>
  <c r="D1916"/>
  <c r="H1915"/>
  <c r="F1915"/>
  <c r="D1915"/>
  <c r="H1914"/>
  <c r="F1914"/>
  <c r="D1914"/>
  <c r="H1913"/>
  <c r="F1913"/>
  <c r="D1913"/>
  <c r="H1912"/>
  <c r="F1912"/>
  <c r="D1912"/>
  <c r="H1911"/>
  <c r="F1911"/>
  <c r="D1911"/>
  <c r="H1910"/>
  <c r="F1910"/>
  <c r="D1910"/>
  <c r="H1909"/>
  <c r="F1909"/>
  <c r="D1909"/>
  <c r="H1908"/>
  <c r="F1908"/>
  <c r="D1908"/>
  <c r="H1907"/>
  <c r="F1907"/>
  <c r="D1907"/>
  <c r="H1906"/>
  <c r="F1906"/>
  <c r="D1906"/>
  <c r="H1905"/>
  <c r="F1905"/>
  <c r="D1905"/>
  <c r="H1904"/>
  <c r="F1904"/>
  <c r="D1904"/>
  <c r="H1903"/>
  <c r="F1903"/>
  <c r="D1903"/>
  <c r="H1902"/>
  <c r="F1902"/>
  <c r="D1902"/>
  <c r="H1901"/>
  <c r="F1901"/>
  <c r="D1901"/>
  <c r="H1900"/>
  <c r="F1900"/>
  <c r="D1900"/>
  <c r="H1899"/>
  <c r="F1899"/>
  <c r="D1899"/>
  <c r="H1898"/>
  <c r="F1898"/>
  <c r="D1898"/>
  <c r="H1897"/>
  <c r="F1897"/>
  <c r="D1897"/>
  <c r="H1896"/>
  <c r="F1896"/>
  <c r="D1896"/>
  <c r="H1895"/>
  <c r="F1895"/>
  <c r="D1895"/>
  <c r="H1894"/>
  <c r="F1894"/>
  <c r="D1894"/>
  <c r="H1893"/>
  <c r="F1893"/>
  <c r="D1893"/>
  <c r="H1892"/>
  <c r="F1892"/>
  <c r="D1892"/>
  <c r="H1891"/>
  <c r="F1891"/>
  <c r="D1891"/>
  <c r="H1890"/>
  <c r="F1890"/>
  <c r="D1890"/>
  <c r="H1889"/>
  <c r="F1889"/>
  <c r="D1889"/>
  <c r="H1888"/>
  <c r="F1888"/>
  <c r="D1888"/>
  <c r="H1887"/>
  <c r="F1887"/>
  <c r="D1887"/>
  <c r="H1886"/>
  <c r="F1886"/>
  <c r="D1886"/>
  <c r="H1885"/>
  <c r="F1885"/>
  <c r="D1885"/>
  <c r="H1884"/>
  <c r="F1884"/>
  <c r="D1884"/>
  <c r="H1883"/>
  <c r="F1883"/>
  <c r="D1883"/>
  <c r="H1882"/>
  <c r="F1882"/>
  <c r="D1882"/>
  <c r="H1881"/>
  <c r="F1881"/>
  <c r="D1881"/>
  <c r="H1880"/>
  <c r="F1880"/>
  <c r="D1880"/>
  <c r="H1879"/>
  <c r="F1879"/>
  <c r="D1879"/>
  <c r="H1878"/>
  <c r="F1878"/>
  <c r="D1878"/>
  <c r="H1877"/>
  <c r="F1877"/>
  <c r="D1877"/>
  <c r="H1876"/>
  <c r="F1876"/>
  <c r="D1876"/>
  <c r="H1875"/>
  <c r="F1875"/>
  <c r="D1875"/>
  <c r="H1874"/>
  <c r="F1874"/>
  <c r="D1874"/>
  <c r="H1873"/>
  <c r="F1873"/>
  <c r="D1873"/>
  <c r="H1872"/>
  <c r="F1872"/>
  <c r="D1872"/>
  <c r="H1871"/>
  <c r="F1871"/>
  <c r="D1871"/>
  <c r="H1870"/>
  <c r="F1870"/>
  <c r="D1870"/>
  <c r="H1869"/>
  <c r="F1869"/>
  <c r="D1869"/>
  <c r="H1868"/>
  <c r="F1868"/>
  <c r="D1868"/>
  <c r="H1867"/>
  <c r="F1867"/>
  <c r="D1867"/>
  <c r="H1866"/>
  <c r="F1866"/>
  <c r="D1866"/>
  <c r="H1865"/>
  <c r="F1865"/>
  <c r="D1865"/>
  <c r="H1864"/>
  <c r="F1864"/>
  <c r="D1864"/>
  <c r="H1863"/>
  <c r="F1863"/>
  <c r="D1863"/>
  <c r="H1862"/>
  <c r="F1862"/>
  <c r="D1862"/>
  <c r="H1861"/>
  <c r="F1861"/>
  <c r="D1861"/>
  <c r="H1860"/>
  <c r="F1860"/>
  <c r="D1860"/>
  <c r="H1859"/>
  <c r="F1859"/>
  <c r="D1859"/>
  <c r="H1858"/>
  <c r="F1858"/>
  <c r="D1858"/>
  <c r="H1857"/>
  <c r="F1857"/>
  <c r="D1857"/>
  <c r="H1856"/>
  <c r="F1856"/>
  <c r="D1856"/>
  <c r="H1855"/>
  <c r="F1855"/>
  <c r="D1855"/>
  <c r="H1854"/>
  <c r="F1854"/>
  <c r="D1854"/>
  <c r="H1853"/>
  <c r="F1853"/>
  <c r="D1853"/>
  <c r="H1852"/>
  <c r="F1852"/>
  <c r="D1852"/>
  <c r="H1851"/>
  <c r="F1851"/>
  <c r="D1851"/>
  <c r="H1850"/>
  <c r="F1850"/>
  <c r="D1850"/>
  <c r="H1849"/>
  <c r="F1849"/>
  <c r="D1849"/>
  <c r="H1848"/>
  <c r="F1848"/>
  <c r="D1848"/>
  <c r="H1847"/>
  <c r="F1847"/>
  <c r="D1847"/>
  <c r="H1846"/>
  <c r="F1846"/>
  <c r="D1846"/>
  <c r="H1845"/>
  <c r="F1845"/>
  <c r="D1845"/>
  <c r="H1844"/>
  <c r="F1844"/>
  <c r="D1844"/>
  <c r="H1843"/>
  <c r="F1843"/>
  <c r="D1843"/>
  <c r="H1842"/>
  <c r="F1842"/>
  <c r="D1842"/>
  <c r="H1841"/>
  <c r="F1841"/>
  <c r="D1841"/>
  <c r="H1840"/>
  <c r="F1840"/>
  <c r="D1840"/>
  <c r="H1839"/>
  <c r="F1839"/>
  <c r="D1839"/>
  <c r="H1838"/>
  <c r="F1838"/>
  <c r="D1838"/>
  <c r="H1837"/>
  <c r="F1837"/>
  <c r="D1837"/>
  <c r="H1836"/>
  <c r="F1836"/>
  <c r="D1836"/>
  <c r="H1835"/>
  <c r="F1835"/>
  <c r="D1835"/>
  <c r="H1834"/>
  <c r="F1834"/>
  <c r="D1834"/>
  <c r="H1833"/>
  <c r="F1833"/>
  <c r="D1833"/>
  <c r="H1832"/>
  <c r="F1832"/>
  <c r="D1832"/>
  <c r="H1831"/>
  <c r="F1831"/>
  <c r="D1831"/>
  <c r="H1830"/>
  <c r="F1830"/>
  <c r="D1830"/>
  <c r="H1829"/>
  <c r="F1829"/>
  <c r="D1829"/>
  <c r="H1828"/>
  <c r="F1828"/>
  <c r="D1828"/>
  <c r="H1827"/>
  <c r="F1827"/>
  <c r="D1827"/>
  <c r="H1826"/>
  <c r="F1826"/>
  <c r="D1826"/>
  <c r="H1825"/>
  <c r="F1825"/>
  <c r="D1825"/>
  <c r="H1824"/>
  <c r="F1824"/>
  <c r="D1824"/>
  <c r="H1823"/>
  <c r="F1823"/>
  <c r="D1823"/>
  <c r="H1822"/>
  <c r="F1822"/>
  <c r="D1822"/>
  <c r="H1821"/>
  <c r="F1821"/>
  <c r="D1821"/>
  <c r="H1820"/>
  <c r="F1820"/>
  <c r="D1820"/>
  <c r="H1819"/>
  <c r="F1819"/>
  <c r="D1819"/>
  <c r="H1818"/>
  <c r="F1818"/>
  <c r="D1818"/>
  <c r="H1817"/>
  <c r="F1817"/>
  <c r="D1817"/>
  <c r="H1816"/>
  <c r="F1816"/>
  <c r="D1816"/>
  <c r="H1815"/>
  <c r="F1815"/>
  <c r="D1815"/>
  <c r="H1814"/>
  <c r="F1814"/>
  <c r="D1814"/>
  <c r="H1813"/>
  <c r="F1813"/>
  <c r="D1813"/>
  <c r="H1812"/>
  <c r="F1812"/>
  <c r="D1812"/>
  <c r="H1811"/>
  <c r="F1811"/>
  <c r="D1811"/>
  <c r="H1810"/>
  <c r="F1810"/>
  <c r="D1810"/>
  <c r="H1809"/>
  <c r="F1809"/>
  <c r="D1809"/>
  <c r="H1808"/>
  <c r="F1808"/>
  <c r="D1808"/>
  <c r="H1807"/>
  <c r="F1807"/>
  <c r="D1807"/>
  <c r="H1806"/>
  <c r="F1806"/>
  <c r="D1806"/>
  <c r="H1805"/>
  <c r="F1805"/>
  <c r="D1805"/>
  <c r="H1804"/>
  <c r="F1804"/>
  <c r="D1804"/>
  <c r="H1803"/>
  <c r="F1803"/>
  <c r="D1803"/>
  <c r="H1802"/>
  <c r="F1802"/>
  <c r="D1802"/>
  <c r="H1801"/>
  <c r="F1801"/>
  <c r="D1801"/>
  <c r="H1800"/>
  <c r="F1800"/>
  <c r="D1800"/>
  <c r="H1799"/>
  <c r="F1799"/>
  <c r="D1799"/>
  <c r="H1798"/>
  <c r="F1798"/>
  <c r="D1798"/>
  <c r="H1797"/>
  <c r="F1797"/>
  <c r="D1797"/>
  <c r="H1796"/>
  <c r="F1796"/>
  <c r="D1796"/>
  <c r="H1795"/>
  <c r="F1795"/>
  <c r="D1795"/>
  <c r="H1794"/>
  <c r="F1794"/>
  <c r="D1794"/>
  <c r="H1793"/>
  <c r="F1793"/>
  <c r="D1793"/>
  <c r="H1792"/>
  <c r="F1792"/>
  <c r="D1792"/>
  <c r="H1791"/>
  <c r="F1791"/>
  <c r="D1791"/>
  <c r="H1790"/>
  <c r="F1790"/>
  <c r="D1790"/>
  <c r="H1789"/>
  <c r="F1789"/>
  <c r="D1789"/>
  <c r="H1788"/>
  <c r="F1788"/>
  <c r="D1788"/>
  <c r="H1787"/>
  <c r="F1787"/>
  <c r="D1787"/>
  <c r="H1786"/>
  <c r="F1786"/>
  <c r="D1786"/>
  <c r="H1785"/>
  <c r="F1785"/>
  <c r="D1785"/>
  <c r="H1784"/>
  <c r="F1784"/>
  <c r="D1784"/>
  <c r="H1783"/>
  <c r="F1783"/>
  <c r="D1783"/>
  <c r="H1782"/>
  <c r="F1782"/>
  <c r="D1782"/>
  <c r="H1781"/>
  <c r="F1781"/>
  <c r="D1781"/>
  <c r="H1780"/>
  <c r="F1780"/>
  <c r="D1780"/>
  <c r="H1779"/>
  <c r="F1779"/>
  <c r="D1779"/>
  <c r="H1778"/>
  <c r="F1778"/>
  <c r="D1778"/>
  <c r="H1777"/>
  <c r="F1777"/>
  <c r="D1777"/>
  <c r="H1776"/>
  <c r="F1776"/>
  <c r="D1776"/>
  <c r="H1775"/>
  <c r="F1775"/>
  <c r="D1775"/>
  <c r="H1774"/>
  <c r="F1774"/>
  <c r="D1774"/>
  <c r="H1773"/>
  <c r="F1773"/>
  <c r="D1773"/>
  <c r="H1772"/>
  <c r="F1772"/>
  <c r="D1772"/>
  <c r="H1771"/>
  <c r="F1771"/>
  <c r="D1771"/>
  <c r="H1770"/>
  <c r="F1770"/>
  <c r="D1770"/>
  <c r="H1769"/>
  <c r="F1769"/>
  <c r="O1769" s="1"/>
  <c r="D1769"/>
  <c r="H1768"/>
  <c r="F1768"/>
  <c r="O1768" s="1"/>
  <c r="D1768"/>
  <c r="H1767"/>
  <c r="F1767"/>
  <c r="O1767" s="1"/>
  <c r="D1767"/>
  <c r="H1766"/>
  <c r="F1766"/>
  <c r="O1766" s="1"/>
  <c r="D1766"/>
  <c r="H1765"/>
  <c r="F1765"/>
  <c r="O1765" s="1"/>
  <c r="D1765"/>
  <c r="H1764"/>
  <c r="F1764"/>
  <c r="O1764" s="1"/>
  <c r="D1764"/>
  <c r="H1763"/>
  <c r="F1763"/>
  <c r="O1763" s="1"/>
  <c r="D1763"/>
  <c r="H1762"/>
  <c r="F1762"/>
  <c r="O1762" s="1"/>
  <c r="D1762"/>
  <c r="H1761"/>
  <c r="F1761"/>
  <c r="O1761" s="1"/>
  <c r="D1761"/>
  <c r="H1760"/>
  <c r="F1760"/>
  <c r="O1760" s="1"/>
  <c r="D1760"/>
  <c r="H1759"/>
  <c r="F1759"/>
  <c r="O1759" s="1"/>
  <c r="D1759"/>
  <c r="H1758"/>
  <c r="F1758"/>
  <c r="O1758" s="1"/>
  <c r="D1758"/>
  <c r="H1757"/>
  <c r="F1757"/>
  <c r="O1757" s="1"/>
  <c r="D1757"/>
  <c r="H1756"/>
  <c r="F1756"/>
  <c r="O1756" s="1"/>
  <c r="D1756"/>
  <c r="H1755"/>
  <c r="F1755"/>
  <c r="O1755" s="1"/>
  <c r="D1755"/>
  <c r="H1754"/>
  <c r="F1754"/>
  <c r="O1754" s="1"/>
  <c r="D1754"/>
  <c r="H1753"/>
  <c r="F1753"/>
  <c r="O1753" s="1"/>
  <c r="D1753"/>
  <c r="H1752"/>
  <c r="F1752"/>
  <c r="O1752" s="1"/>
  <c r="D1752"/>
  <c r="H1751"/>
  <c r="F1751"/>
  <c r="O1751" s="1"/>
  <c r="D1751"/>
  <c r="H1750"/>
  <c r="F1750"/>
  <c r="O1750" s="1"/>
  <c r="D1750"/>
  <c r="H1749"/>
  <c r="F1749"/>
  <c r="O1749" s="1"/>
  <c r="D1749"/>
  <c r="H1748"/>
  <c r="F1748"/>
  <c r="O1748" s="1"/>
  <c r="D1748"/>
  <c r="H1747"/>
  <c r="F1747"/>
  <c r="O1747" s="1"/>
  <c r="D1747"/>
  <c r="H1746"/>
  <c r="F1746"/>
  <c r="O1746" s="1"/>
  <c r="D1746"/>
  <c r="H1745"/>
  <c r="F1745"/>
  <c r="O1745" s="1"/>
  <c r="D1745"/>
  <c r="H1744"/>
  <c r="F1744"/>
  <c r="O1744" s="1"/>
  <c r="D1744"/>
  <c r="H1743"/>
  <c r="F1743"/>
  <c r="O1743" s="1"/>
  <c r="D1743"/>
  <c r="H1742"/>
  <c r="F1742"/>
  <c r="O1742" s="1"/>
  <c r="D1742"/>
  <c r="H1741"/>
  <c r="F1741"/>
  <c r="O1741" s="1"/>
  <c r="D1741"/>
  <c r="H1740"/>
  <c r="F1740"/>
  <c r="O1740" s="1"/>
  <c r="D1740"/>
  <c r="H1739"/>
  <c r="F1739"/>
  <c r="O1739" s="1"/>
  <c r="D1739"/>
  <c r="H1738"/>
  <c r="F1738"/>
  <c r="O1738" s="1"/>
  <c r="D1738"/>
  <c r="H1737"/>
  <c r="F1737"/>
  <c r="O1737" s="1"/>
  <c r="D1737"/>
  <c r="H1736"/>
  <c r="F1736"/>
  <c r="O1736" s="1"/>
  <c r="D1736"/>
  <c r="H1735"/>
  <c r="F1735"/>
  <c r="O1735" s="1"/>
  <c r="D1735"/>
  <c r="H1734"/>
  <c r="F1734"/>
  <c r="O1734" s="1"/>
  <c r="D1734"/>
  <c r="H1733"/>
  <c r="F1733"/>
  <c r="O1733" s="1"/>
  <c r="D1733"/>
  <c r="H1732"/>
  <c r="F1732"/>
  <c r="O1732" s="1"/>
  <c r="D1732"/>
  <c r="H1731"/>
  <c r="F1731"/>
  <c r="O1731" s="1"/>
  <c r="D1731"/>
  <c r="H1730"/>
  <c r="F1730"/>
  <c r="O1730" s="1"/>
  <c r="D1730"/>
  <c r="H1729"/>
  <c r="F1729"/>
  <c r="O1729" s="1"/>
  <c r="D1729"/>
  <c r="H1728"/>
  <c r="F1728"/>
  <c r="O1728" s="1"/>
  <c r="D1728"/>
  <c r="H1727"/>
  <c r="F1727"/>
  <c r="O1727" s="1"/>
  <c r="D1727"/>
  <c r="H1726"/>
  <c r="F1726"/>
  <c r="O1726" s="1"/>
  <c r="D1726"/>
  <c r="H1725"/>
  <c r="F1725"/>
  <c r="O1725" s="1"/>
  <c r="D1725"/>
  <c r="H1724"/>
  <c r="F1724"/>
  <c r="O1724" s="1"/>
  <c r="D1724"/>
  <c r="H1723"/>
  <c r="F1723"/>
  <c r="O1723" s="1"/>
  <c r="D1723"/>
  <c r="H1722"/>
  <c r="F1722"/>
  <c r="O1722" s="1"/>
  <c r="D1722"/>
  <c r="H1721"/>
  <c r="F1721"/>
  <c r="O1721" s="1"/>
  <c r="D1721"/>
  <c r="H1720"/>
  <c r="F1720"/>
  <c r="O1720" s="1"/>
  <c r="D1720"/>
  <c r="H1719"/>
  <c r="F1719"/>
  <c r="O1719" s="1"/>
  <c r="D1719"/>
  <c r="H1718"/>
  <c r="F1718"/>
  <c r="O1718" s="1"/>
  <c r="D1718"/>
  <c r="H1717"/>
  <c r="F1717"/>
  <c r="O1717" s="1"/>
  <c r="D1717"/>
  <c r="H1716"/>
  <c r="F1716"/>
  <c r="O1716" s="1"/>
  <c r="D1716"/>
  <c r="H1715"/>
  <c r="F1715"/>
  <c r="O1715" s="1"/>
  <c r="D1715"/>
  <c r="H1714"/>
  <c r="F1714"/>
  <c r="O1714" s="1"/>
  <c r="D1714"/>
  <c r="H1713"/>
  <c r="F1713"/>
  <c r="O1713" s="1"/>
  <c r="D1713"/>
  <c r="H1712"/>
  <c r="F1712"/>
  <c r="O1712" s="1"/>
  <c r="D1712"/>
  <c r="H1711"/>
  <c r="F1711"/>
  <c r="O1711" s="1"/>
  <c r="D1711"/>
  <c r="H1710"/>
  <c r="F1710"/>
  <c r="O1710" s="1"/>
  <c r="D1710"/>
  <c r="H1709"/>
  <c r="F1709"/>
  <c r="O1709" s="1"/>
  <c r="D1709"/>
  <c r="H1708"/>
  <c r="F1708"/>
  <c r="O1708" s="1"/>
  <c r="D1708"/>
  <c r="H1707"/>
  <c r="F1707"/>
  <c r="O1707" s="1"/>
  <c r="D1707"/>
  <c r="H1706"/>
  <c r="F1706"/>
  <c r="O1706" s="1"/>
  <c r="D1706"/>
  <c r="H1705"/>
  <c r="F1705"/>
  <c r="O1705" s="1"/>
  <c r="D1705"/>
  <c r="H1704"/>
  <c r="F1704"/>
  <c r="O1704" s="1"/>
  <c r="D1704"/>
  <c r="H1703"/>
  <c r="F1703"/>
  <c r="O1703" s="1"/>
  <c r="D1703"/>
  <c r="H1702"/>
  <c r="F1702"/>
  <c r="O1702" s="1"/>
  <c r="D1702"/>
  <c r="H1701"/>
  <c r="F1701"/>
  <c r="O1701" s="1"/>
  <c r="D1701"/>
  <c r="H1700"/>
  <c r="F1700"/>
  <c r="O1700" s="1"/>
  <c r="D1700"/>
  <c r="H1699"/>
  <c r="F1699"/>
  <c r="O1699" s="1"/>
  <c r="D1699"/>
  <c r="H1698"/>
  <c r="F1698"/>
  <c r="O1698" s="1"/>
  <c r="D1698"/>
  <c r="H1697"/>
  <c r="F1697"/>
  <c r="O1697" s="1"/>
  <c r="D1697"/>
  <c r="H1696"/>
  <c r="F1696"/>
  <c r="O1696" s="1"/>
  <c r="D1696"/>
  <c r="H1695"/>
  <c r="F1695"/>
  <c r="O1695" s="1"/>
  <c r="D1695"/>
  <c r="H1694"/>
  <c r="F1694"/>
  <c r="O1694" s="1"/>
  <c r="D1694"/>
  <c r="H1693"/>
  <c r="F1693"/>
  <c r="O1693" s="1"/>
  <c r="D1693"/>
  <c r="H1692"/>
  <c r="F1692"/>
  <c r="O1692" s="1"/>
  <c r="D1692"/>
  <c r="H1691"/>
  <c r="F1691"/>
  <c r="O1691" s="1"/>
  <c r="D1691"/>
  <c r="H1690"/>
  <c r="F1690"/>
  <c r="O1690" s="1"/>
  <c r="D1690"/>
  <c r="H1689"/>
  <c r="F1689"/>
  <c r="O1689" s="1"/>
  <c r="D1689"/>
  <c r="H1688"/>
  <c r="F1688"/>
  <c r="O1688" s="1"/>
  <c r="D1688"/>
  <c r="H1687"/>
  <c r="F1687"/>
  <c r="O1687" s="1"/>
  <c r="D1687"/>
  <c r="H1686"/>
  <c r="F1686"/>
  <c r="O1686" s="1"/>
  <c r="D1686"/>
  <c r="H1685"/>
  <c r="F1685"/>
  <c r="O1685" s="1"/>
  <c r="D1685"/>
  <c r="H1684"/>
  <c r="F1684"/>
  <c r="O1684" s="1"/>
  <c r="D1684"/>
  <c r="H1683"/>
  <c r="F1683"/>
  <c r="O1683" s="1"/>
  <c r="D1683"/>
  <c r="H1682"/>
  <c r="F1682"/>
  <c r="O1682" s="1"/>
  <c r="D1682"/>
  <c r="H1681"/>
  <c r="F1681"/>
  <c r="O1681" s="1"/>
  <c r="D1681"/>
  <c r="H1680"/>
  <c r="F1680"/>
  <c r="O1680" s="1"/>
  <c r="D1680"/>
  <c r="H1679"/>
  <c r="F1679"/>
  <c r="O1679" s="1"/>
  <c r="D1679"/>
  <c r="H1678"/>
  <c r="F1678"/>
  <c r="O1678" s="1"/>
  <c r="D1678"/>
  <c r="H1677"/>
  <c r="F1677"/>
  <c r="O1677" s="1"/>
  <c r="D1677"/>
  <c r="H1676"/>
  <c r="F1676"/>
  <c r="O1676" s="1"/>
  <c r="D1676"/>
  <c r="H1675"/>
  <c r="F1675"/>
  <c r="O1675" s="1"/>
  <c r="D1675"/>
  <c r="H1674"/>
  <c r="F1674"/>
  <c r="O1674" s="1"/>
  <c r="D1674"/>
  <c r="H1673"/>
  <c r="F1673"/>
  <c r="O1673" s="1"/>
  <c r="D1673"/>
  <c r="H1672"/>
  <c r="F1672"/>
  <c r="O1672" s="1"/>
  <c r="D1672"/>
  <c r="H1671"/>
  <c r="F1671"/>
  <c r="O1671" s="1"/>
  <c r="D1671"/>
  <c r="H1670"/>
  <c r="F1670"/>
  <c r="O1670" s="1"/>
  <c r="D1670"/>
  <c r="H1669"/>
  <c r="F1669"/>
  <c r="O1669" s="1"/>
  <c r="D1669"/>
  <c r="H1668"/>
  <c r="F1668"/>
  <c r="O1668" s="1"/>
  <c r="D1668"/>
  <c r="H1667"/>
  <c r="F1667"/>
  <c r="O1667" s="1"/>
  <c r="D1667"/>
  <c r="H1666"/>
  <c r="F1666"/>
  <c r="O1666" s="1"/>
  <c r="D1666"/>
  <c r="H1665"/>
  <c r="F1665"/>
  <c r="O1665" s="1"/>
  <c r="D1665"/>
  <c r="H1664"/>
  <c r="F1664"/>
  <c r="O1664" s="1"/>
  <c r="D1664"/>
  <c r="H1663"/>
  <c r="F1663"/>
  <c r="O1663" s="1"/>
  <c r="D1663"/>
  <c r="H1662"/>
  <c r="F1662"/>
  <c r="O1662" s="1"/>
  <c r="D1662"/>
  <c r="H1661"/>
  <c r="F1661"/>
  <c r="O1661" s="1"/>
  <c r="D1661"/>
  <c r="H1660"/>
  <c r="F1660"/>
  <c r="O1660" s="1"/>
  <c r="D1660"/>
  <c r="H1659"/>
  <c r="F1659"/>
  <c r="O1659" s="1"/>
  <c r="D1659"/>
  <c r="H1658"/>
  <c r="F1658"/>
  <c r="O1658" s="1"/>
  <c r="D1658"/>
  <c r="H1657"/>
  <c r="F1657"/>
  <c r="O1657" s="1"/>
  <c r="D1657"/>
  <c r="H1656"/>
  <c r="F1656"/>
  <c r="O1656" s="1"/>
  <c r="D1656"/>
  <c r="H1655"/>
  <c r="F1655"/>
  <c r="O1655" s="1"/>
  <c r="D1655"/>
  <c r="H1654"/>
  <c r="F1654"/>
  <c r="O1654" s="1"/>
  <c r="D1654"/>
  <c r="H1653"/>
  <c r="F1653"/>
  <c r="O1653" s="1"/>
  <c r="D1653"/>
  <c r="H1652"/>
  <c r="F1652"/>
  <c r="O1652" s="1"/>
  <c r="D1652"/>
  <c r="H1651"/>
  <c r="F1651"/>
  <c r="O1651" s="1"/>
  <c r="D1651"/>
  <c r="H1650"/>
  <c r="F1650"/>
  <c r="O1650" s="1"/>
  <c r="D1650"/>
  <c r="H1649"/>
  <c r="F1649"/>
  <c r="O1649" s="1"/>
  <c r="D1649"/>
  <c r="H1648"/>
  <c r="F1648"/>
  <c r="O1648" s="1"/>
  <c r="D1648"/>
  <c r="H1647"/>
  <c r="F1647"/>
  <c r="O1647" s="1"/>
  <c r="D1647"/>
  <c r="H1646"/>
  <c r="F1646"/>
  <c r="O1646" s="1"/>
  <c r="D1646"/>
  <c r="H1645"/>
  <c r="F1645"/>
  <c r="O1645" s="1"/>
  <c r="D1645"/>
  <c r="H1644"/>
  <c r="F1644"/>
  <c r="O1644" s="1"/>
  <c r="D1644"/>
  <c r="H1643"/>
  <c r="F1643"/>
  <c r="O1643" s="1"/>
  <c r="D1643"/>
  <c r="H1642"/>
  <c r="F1642"/>
  <c r="O1642" s="1"/>
  <c r="D1642"/>
  <c r="H1641"/>
  <c r="F1641"/>
  <c r="O1641" s="1"/>
  <c r="D1641"/>
  <c r="H1640"/>
  <c r="F1640"/>
  <c r="O1640" s="1"/>
  <c r="D1640"/>
  <c r="H1639"/>
  <c r="F1639"/>
  <c r="O1639" s="1"/>
  <c r="D1639"/>
  <c r="H1638"/>
  <c r="F1638"/>
  <c r="O1638" s="1"/>
  <c r="D1638"/>
  <c r="H1637"/>
  <c r="F1637"/>
  <c r="O1637" s="1"/>
  <c r="D1637"/>
  <c r="H1636"/>
  <c r="F1636"/>
  <c r="O1636" s="1"/>
  <c r="D1636"/>
  <c r="H1635"/>
  <c r="F1635"/>
  <c r="O1635" s="1"/>
  <c r="D1635"/>
  <c r="H1634"/>
  <c r="F1634"/>
  <c r="O1634" s="1"/>
  <c r="D1634"/>
  <c r="H1633"/>
  <c r="F1633"/>
  <c r="O1633" s="1"/>
  <c r="D1633"/>
  <c r="H1632"/>
  <c r="F1632"/>
  <c r="O1632" s="1"/>
  <c r="D1632"/>
  <c r="H1631"/>
  <c r="F1631"/>
  <c r="O1631" s="1"/>
  <c r="D1631"/>
  <c r="H1630"/>
  <c r="F1630"/>
  <c r="O1630" s="1"/>
  <c r="D1630"/>
  <c r="H1629"/>
  <c r="F1629"/>
  <c r="O1629" s="1"/>
  <c r="D1629"/>
  <c r="H1628"/>
  <c r="F1628"/>
  <c r="O1628" s="1"/>
  <c r="D1628"/>
  <c r="H1627"/>
  <c r="F1627"/>
  <c r="O1627" s="1"/>
  <c r="D1627"/>
  <c r="H1626"/>
  <c r="F1626"/>
  <c r="O1626" s="1"/>
  <c r="D1626"/>
  <c r="H1625"/>
  <c r="F1625"/>
  <c r="O1625" s="1"/>
  <c r="D1625"/>
  <c r="H1624"/>
  <c r="F1624"/>
  <c r="O1624" s="1"/>
  <c r="D1624"/>
  <c r="H1623"/>
  <c r="F1623"/>
  <c r="O1623" s="1"/>
  <c r="D1623"/>
  <c r="H1622"/>
  <c r="F1622"/>
  <c r="O1622" s="1"/>
  <c r="D1622"/>
  <c r="H1621"/>
  <c r="F1621"/>
  <c r="O1621" s="1"/>
  <c r="D1621"/>
  <c r="H1620"/>
  <c r="F1620"/>
  <c r="O1620" s="1"/>
  <c r="D1620"/>
  <c r="H1619"/>
  <c r="F1619"/>
  <c r="O1619" s="1"/>
  <c r="D1619"/>
  <c r="H1618"/>
  <c r="F1618"/>
  <c r="O1618" s="1"/>
  <c r="D1618"/>
  <c r="H1617"/>
  <c r="F1617"/>
  <c r="O1617" s="1"/>
  <c r="D1617"/>
  <c r="H1616"/>
  <c r="F1616"/>
  <c r="O1616" s="1"/>
  <c r="D1616"/>
  <c r="H1615"/>
  <c r="F1615"/>
  <c r="O1615" s="1"/>
  <c r="D1615"/>
  <c r="H1614"/>
  <c r="F1614"/>
  <c r="O1614" s="1"/>
  <c r="D1614"/>
  <c r="H1613"/>
  <c r="F1613"/>
  <c r="O1613" s="1"/>
  <c r="D1613"/>
  <c r="H1612"/>
  <c r="F1612"/>
  <c r="O1612" s="1"/>
  <c r="D1612"/>
  <c r="H1611"/>
  <c r="F1611"/>
  <c r="O1611" s="1"/>
  <c r="D1611"/>
  <c r="H1610"/>
  <c r="F1610"/>
  <c r="O1610" s="1"/>
  <c r="D1610"/>
  <c r="H1609"/>
  <c r="F1609"/>
  <c r="O1609" s="1"/>
  <c r="D1609"/>
  <c r="H1608"/>
  <c r="F1608"/>
  <c r="O1608" s="1"/>
  <c r="D1608"/>
  <c r="H1607"/>
  <c r="F1607"/>
  <c r="O1607" s="1"/>
  <c r="D1607"/>
  <c r="H1606"/>
  <c r="F1606"/>
  <c r="O1606" s="1"/>
  <c r="D1606"/>
  <c r="H1605"/>
  <c r="F1605"/>
  <c r="O1605" s="1"/>
  <c r="D1605"/>
  <c r="H1604"/>
  <c r="F1604"/>
  <c r="O1604" s="1"/>
  <c r="D1604"/>
  <c r="H1603"/>
  <c r="F1603"/>
  <c r="O1603" s="1"/>
  <c r="D1603"/>
  <c r="H1602"/>
  <c r="F1602"/>
  <c r="O1602" s="1"/>
  <c r="D1602"/>
  <c r="H1601"/>
  <c r="F1601"/>
  <c r="O1601" s="1"/>
  <c r="D1601"/>
  <c r="H1600"/>
  <c r="F1600"/>
  <c r="O1600" s="1"/>
  <c r="D1600"/>
  <c r="H1599"/>
  <c r="F1599"/>
  <c r="O1599" s="1"/>
  <c r="D1599"/>
  <c r="H1598"/>
  <c r="F1598"/>
  <c r="O1598" s="1"/>
  <c r="D1598"/>
  <c r="H1597"/>
  <c r="F1597"/>
  <c r="O1597" s="1"/>
  <c r="D1597"/>
  <c r="H1596"/>
  <c r="F1596"/>
  <c r="O1596" s="1"/>
  <c r="D1596"/>
  <c r="H1595"/>
  <c r="F1595"/>
  <c r="O1595" s="1"/>
  <c r="D1595"/>
  <c r="H1594"/>
  <c r="F1594"/>
  <c r="O1594" s="1"/>
  <c r="D1594"/>
  <c r="H1593"/>
  <c r="F1593"/>
  <c r="O1593" s="1"/>
  <c r="D1593"/>
  <c r="H1592"/>
  <c r="F1592"/>
  <c r="O1592" s="1"/>
  <c r="D1592"/>
  <c r="H1591"/>
  <c r="F1591"/>
  <c r="O1591" s="1"/>
  <c r="D1591"/>
  <c r="H1590"/>
  <c r="F1590"/>
  <c r="O1590" s="1"/>
  <c r="D1590"/>
  <c r="H1589"/>
  <c r="F1589"/>
  <c r="O1589" s="1"/>
  <c r="D1589"/>
  <c r="H1588"/>
  <c r="F1588"/>
  <c r="O1588" s="1"/>
  <c r="D1588"/>
  <c r="H1587"/>
  <c r="F1587"/>
  <c r="O1587" s="1"/>
  <c r="D1587"/>
  <c r="H1586"/>
  <c r="F1586"/>
  <c r="O1586" s="1"/>
  <c r="D1586"/>
  <c r="H1585"/>
  <c r="F1585"/>
  <c r="O1585" s="1"/>
  <c r="D1585"/>
  <c r="H1584"/>
  <c r="F1584"/>
  <c r="O1584" s="1"/>
  <c r="D1584"/>
  <c r="H1583"/>
  <c r="F1583"/>
  <c r="O1583" s="1"/>
  <c r="D1583"/>
  <c r="H1582"/>
  <c r="F1582"/>
  <c r="O1582" s="1"/>
  <c r="D1582"/>
  <c r="H1581"/>
  <c r="F1581"/>
  <c r="O1581" s="1"/>
  <c r="D1581"/>
  <c r="H1580"/>
  <c r="F1580"/>
  <c r="O1580" s="1"/>
  <c r="D1580"/>
  <c r="H1579"/>
  <c r="F1579"/>
  <c r="O1579" s="1"/>
  <c r="D1579"/>
  <c r="H1578"/>
  <c r="F1578"/>
  <c r="O1578" s="1"/>
  <c r="D1578"/>
  <c r="H1577"/>
  <c r="F1577"/>
  <c r="O1577" s="1"/>
  <c r="D1577"/>
  <c r="H1576"/>
  <c r="F1576"/>
  <c r="O1576" s="1"/>
  <c r="D1576"/>
  <c r="H1575"/>
  <c r="F1575"/>
  <c r="O1575" s="1"/>
  <c r="D1575"/>
  <c r="H1574"/>
  <c r="F1574"/>
  <c r="O1574" s="1"/>
  <c r="D1574"/>
  <c r="H1573"/>
  <c r="F1573"/>
  <c r="O1573" s="1"/>
  <c r="D1573"/>
  <c r="H1572"/>
  <c r="F1572"/>
  <c r="O1572" s="1"/>
  <c r="D1572"/>
  <c r="H1571"/>
  <c r="F1571"/>
  <c r="O1571" s="1"/>
  <c r="D1571"/>
  <c r="H1570"/>
  <c r="F1570"/>
  <c r="O1570" s="1"/>
  <c r="D1570"/>
  <c r="H1569"/>
  <c r="F1569"/>
  <c r="O1569" s="1"/>
  <c r="D1569"/>
  <c r="H1568"/>
  <c r="F1568"/>
  <c r="O1568" s="1"/>
  <c r="D1568"/>
  <c r="H1567"/>
  <c r="F1567"/>
  <c r="O1567" s="1"/>
  <c r="D1567"/>
  <c r="H1566"/>
  <c r="F1566"/>
  <c r="O1566" s="1"/>
  <c r="D1566"/>
  <c r="H1565"/>
  <c r="F1565"/>
  <c r="O1565" s="1"/>
  <c r="D1565"/>
  <c r="H1564"/>
  <c r="F1564"/>
  <c r="O1564" s="1"/>
  <c r="D1564"/>
  <c r="H1563"/>
  <c r="F1563"/>
  <c r="O1563" s="1"/>
  <c r="D1563"/>
  <c r="H1562"/>
  <c r="F1562"/>
  <c r="O1562" s="1"/>
  <c r="D1562"/>
  <c r="H1561"/>
  <c r="F1561"/>
  <c r="O1561" s="1"/>
  <c r="D1561"/>
  <c r="H1560"/>
  <c r="F1560"/>
  <c r="O1560" s="1"/>
  <c r="D1560"/>
  <c r="H1559"/>
  <c r="F1559"/>
  <c r="O1559" s="1"/>
  <c r="D1559"/>
  <c r="H1558"/>
  <c r="F1558"/>
  <c r="O1558" s="1"/>
  <c r="D1558"/>
  <c r="H1557"/>
  <c r="F1557"/>
  <c r="O1557" s="1"/>
  <c r="D1557"/>
  <c r="H1556"/>
  <c r="F1556"/>
  <c r="O1556" s="1"/>
  <c r="D1556"/>
  <c r="H1555"/>
  <c r="F1555"/>
  <c r="O1555" s="1"/>
  <c r="D1555"/>
  <c r="H1554"/>
  <c r="F1554"/>
  <c r="O1554" s="1"/>
  <c r="D1554"/>
  <c r="H1553"/>
  <c r="F1553"/>
  <c r="O1553" s="1"/>
  <c r="D1553"/>
  <c r="H1552"/>
  <c r="F1552"/>
  <c r="O1552" s="1"/>
  <c r="D1552"/>
  <c r="H1551"/>
  <c r="F1551"/>
  <c r="O1551" s="1"/>
  <c r="D1551"/>
  <c r="H1550"/>
  <c r="F1550"/>
  <c r="O1550" s="1"/>
  <c r="D1550"/>
  <c r="H1549"/>
  <c r="F1549"/>
  <c r="O1549" s="1"/>
  <c r="D1549"/>
  <c r="H1548"/>
  <c r="F1548"/>
  <c r="O1548" s="1"/>
  <c r="D1548"/>
  <c r="H1547"/>
  <c r="F1547"/>
  <c r="O1547" s="1"/>
  <c r="D1547"/>
  <c r="H1546"/>
  <c r="F1546"/>
  <c r="O1546" s="1"/>
  <c r="D1546"/>
  <c r="H1545"/>
  <c r="F1545"/>
  <c r="O1545" s="1"/>
  <c r="D1545"/>
  <c r="H1544"/>
  <c r="F1544"/>
  <c r="O1544" s="1"/>
  <c r="D1544"/>
  <c r="H1543"/>
  <c r="F1543"/>
  <c r="O1543" s="1"/>
  <c r="D1543"/>
  <c r="H1542"/>
  <c r="F1542"/>
  <c r="O1542" s="1"/>
  <c r="D1542"/>
  <c r="H1541"/>
  <c r="F1541"/>
  <c r="O1541" s="1"/>
  <c r="D1541"/>
  <c r="H1540"/>
  <c r="F1540"/>
  <c r="O1540" s="1"/>
  <c r="D1540"/>
  <c r="H1539"/>
  <c r="F1539"/>
  <c r="O1539" s="1"/>
  <c r="D1539"/>
  <c r="H1538"/>
  <c r="F1538"/>
  <c r="O1538" s="1"/>
  <c r="D1538"/>
  <c r="H1537"/>
  <c r="F1537"/>
  <c r="O1537" s="1"/>
  <c r="D1537"/>
  <c r="H1536"/>
  <c r="F1536"/>
  <c r="O1536" s="1"/>
  <c r="D1536"/>
  <c r="H1535"/>
  <c r="F1535"/>
  <c r="O1535" s="1"/>
  <c r="D1535"/>
  <c r="H1534"/>
  <c r="F1534"/>
  <c r="O1534" s="1"/>
  <c r="D1534"/>
  <c r="H1533"/>
  <c r="F1533"/>
  <c r="O1533" s="1"/>
  <c r="D1533"/>
  <c r="H1532"/>
  <c r="F1532"/>
  <c r="O1532" s="1"/>
  <c r="D1532"/>
  <c r="H1531"/>
  <c r="F1531"/>
  <c r="O1531" s="1"/>
  <c r="D1531"/>
  <c r="H1530"/>
  <c r="F1530"/>
  <c r="O1530" s="1"/>
  <c r="D1530"/>
  <c r="H1529"/>
  <c r="F1529"/>
  <c r="O1529" s="1"/>
  <c r="D1529"/>
  <c r="H1528"/>
  <c r="F1528"/>
  <c r="O1528" s="1"/>
  <c r="D1528"/>
  <c r="H1527"/>
  <c r="F1527"/>
  <c r="O1527" s="1"/>
  <c r="D1527"/>
  <c r="H1526"/>
  <c r="F1526"/>
  <c r="O1526" s="1"/>
  <c r="D1526"/>
  <c r="H1525"/>
  <c r="F1525"/>
  <c r="O1525" s="1"/>
  <c r="D1525"/>
  <c r="H1524"/>
  <c r="F1524"/>
  <c r="O1524" s="1"/>
  <c r="D1524"/>
  <c r="H1523"/>
  <c r="F1523"/>
  <c r="O1523" s="1"/>
  <c r="D1523"/>
  <c r="H1522"/>
  <c r="F1522"/>
  <c r="O1522" s="1"/>
  <c r="D1522"/>
  <c r="H1521"/>
  <c r="F1521"/>
  <c r="O1521" s="1"/>
  <c r="D1521"/>
  <c r="H1520"/>
  <c r="F1520"/>
  <c r="O1520" s="1"/>
  <c r="D1520"/>
  <c r="H1519"/>
  <c r="F1519"/>
  <c r="O1519" s="1"/>
  <c r="D1519"/>
  <c r="H1518"/>
  <c r="F1518"/>
  <c r="O1518" s="1"/>
  <c r="D1518"/>
  <c r="H1517"/>
  <c r="F1517"/>
  <c r="O1517" s="1"/>
  <c r="D1517"/>
  <c r="H1516"/>
  <c r="F1516"/>
  <c r="O1516" s="1"/>
  <c r="D1516"/>
  <c r="H1515"/>
  <c r="F1515"/>
  <c r="O1515" s="1"/>
  <c r="D1515"/>
  <c r="H1514"/>
  <c r="F1514"/>
  <c r="O1514" s="1"/>
  <c r="D1514"/>
  <c r="H1513"/>
  <c r="F1513"/>
  <c r="O1513" s="1"/>
  <c r="D1513"/>
  <c r="H1512"/>
  <c r="F1512"/>
  <c r="O1512" s="1"/>
  <c r="D1512"/>
  <c r="H1511"/>
  <c r="F1511"/>
  <c r="O1511" s="1"/>
  <c r="D1511"/>
  <c r="H1510"/>
  <c r="F1510"/>
  <c r="O1510" s="1"/>
  <c r="D1510"/>
  <c r="H1509"/>
  <c r="F1509"/>
  <c r="O1509" s="1"/>
  <c r="D1509"/>
  <c r="H1508"/>
  <c r="F1508"/>
  <c r="O1508" s="1"/>
  <c r="D1508"/>
  <c r="H1507"/>
  <c r="F1507"/>
  <c r="O1507" s="1"/>
  <c r="D1507"/>
  <c r="H1506"/>
  <c r="F1506"/>
  <c r="O1506" s="1"/>
  <c r="D1506"/>
  <c r="H1505"/>
  <c r="F1505"/>
  <c r="O1505" s="1"/>
  <c r="D1505"/>
  <c r="H1504"/>
  <c r="F1504"/>
  <c r="O1504" s="1"/>
  <c r="D1504"/>
  <c r="H1503"/>
  <c r="F1503"/>
  <c r="O1503" s="1"/>
  <c r="D1503"/>
  <c r="H1502"/>
  <c r="F1502"/>
  <c r="O1502" s="1"/>
  <c r="D1502"/>
  <c r="H1501"/>
  <c r="F1501"/>
  <c r="O1501" s="1"/>
  <c r="D1501"/>
  <c r="H1500"/>
  <c r="F1500"/>
  <c r="O1500" s="1"/>
  <c r="D1500"/>
  <c r="H1499"/>
  <c r="F1499"/>
  <c r="O1499" s="1"/>
  <c r="D1499"/>
  <c r="H1498"/>
  <c r="F1498"/>
  <c r="O1498" s="1"/>
  <c r="D1498"/>
  <c r="H1497"/>
  <c r="F1497"/>
  <c r="O1497" s="1"/>
  <c r="D1497"/>
  <c r="H1496"/>
  <c r="F1496"/>
  <c r="O1496" s="1"/>
  <c r="D1496"/>
  <c r="H1495"/>
  <c r="F1495"/>
  <c r="O1495" s="1"/>
  <c r="D1495"/>
  <c r="H1494"/>
  <c r="F1494"/>
  <c r="O1494" s="1"/>
  <c r="D1494"/>
  <c r="H1493"/>
  <c r="F1493"/>
  <c r="O1493" s="1"/>
  <c r="D1493"/>
  <c r="H1492"/>
  <c r="F1492"/>
  <c r="O1492" s="1"/>
  <c r="D1492"/>
  <c r="H1491"/>
  <c r="F1491"/>
  <c r="O1491" s="1"/>
  <c r="D1491"/>
  <c r="H1490"/>
  <c r="F1490"/>
  <c r="O1490" s="1"/>
  <c r="D1490"/>
  <c r="H1489"/>
  <c r="F1489"/>
  <c r="O1489" s="1"/>
  <c r="D1489"/>
  <c r="H1488"/>
  <c r="F1488"/>
  <c r="O1488" s="1"/>
  <c r="D1488"/>
  <c r="H1487"/>
  <c r="F1487"/>
  <c r="O1487" s="1"/>
  <c r="D1487"/>
  <c r="H1486"/>
  <c r="F1486"/>
  <c r="O1486" s="1"/>
  <c r="D1486"/>
  <c r="H1485"/>
  <c r="F1485"/>
  <c r="O1485" s="1"/>
  <c r="D1485"/>
  <c r="H1484"/>
  <c r="F1484"/>
  <c r="O1484" s="1"/>
  <c r="D1484"/>
  <c r="H1483"/>
  <c r="F1483"/>
  <c r="O1483" s="1"/>
  <c r="D1483"/>
  <c r="H1482"/>
  <c r="F1482"/>
  <c r="O1482" s="1"/>
  <c r="D1482"/>
  <c r="H1481"/>
  <c r="F1481"/>
  <c r="O1481" s="1"/>
  <c r="D1481"/>
  <c r="H1480"/>
  <c r="F1480"/>
  <c r="O1480" s="1"/>
  <c r="D1480"/>
  <c r="H1479"/>
  <c r="F1479"/>
  <c r="O1479" s="1"/>
  <c r="D1479"/>
  <c r="H1478"/>
  <c r="F1478"/>
  <c r="O1478" s="1"/>
  <c r="D1478"/>
  <c r="H1477"/>
  <c r="F1477"/>
  <c r="O1477" s="1"/>
  <c r="D1477"/>
  <c r="H1476"/>
  <c r="F1476"/>
  <c r="O1476" s="1"/>
  <c r="D1476"/>
  <c r="H1475"/>
  <c r="F1475"/>
  <c r="O1475" s="1"/>
  <c r="D1475"/>
  <c r="H1474"/>
  <c r="F1474"/>
  <c r="O1474" s="1"/>
  <c r="D1474"/>
  <c r="H1473"/>
  <c r="F1473"/>
  <c r="O1473" s="1"/>
  <c r="D1473"/>
  <c r="H1472"/>
  <c r="F1472"/>
  <c r="O1472" s="1"/>
  <c r="D1472"/>
  <c r="H1471"/>
  <c r="F1471"/>
  <c r="O1471" s="1"/>
  <c r="D1471"/>
  <c r="H1470"/>
  <c r="F1470"/>
  <c r="O1470" s="1"/>
  <c r="D1470"/>
  <c r="H1469"/>
  <c r="F1469"/>
  <c r="O1469" s="1"/>
  <c r="D1469"/>
  <c r="H1468"/>
  <c r="F1468"/>
  <c r="O1468" s="1"/>
  <c r="D1468"/>
  <c r="H1467"/>
  <c r="F1467"/>
  <c r="O1467" s="1"/>
  <c r="D1467"/>
  <c r="H1466"/>
  <c r="F1466"/>
  <c r="O1466" s="1"/>
  <c r="D1466"/>
  <c r="H1465"/>
  <c r="F1465"/>
  <c r="O1465" s="1"/>
  <c r="D1465"/>
  <c r="H1464"/>
  <c r="F1464"/>
  <c r="O1464" s="1"/>
  <c r="D1464"/>
  <c r="H1463"/>
  <c r="F1463"/>
  <c r="O1463" s="1"/>
  <c r="D1463"/>
  <c r="H1462"/>
  <c r="F1462"/>
  <c r="O1462" s="1"/>
  <c r="D1462"/>
  <c r="H1461"/>
  <c r="F1461"/>
  <c r="O1461" s="1"/>
  <c r="D1461"/>
  <c r="H1460"/>
  <c r="F1460"/>
  <c r="O1460" s="1"/>
  <c r="D1460"/>
  <c r="H1459"/>
  <c r="F1459"/>
  <c r="O1459" s="1"/>
  <c r="D1459"/>
  <c r="H1458"/>
  <c r="F1458"/>
  <c r="O1458" s="1"/>
  <c r="D1458"/>
  <c r="H1457"/>
  <c r="F1457"/>
  <c r="O1457" s="1"/>
  <c r="D1457"/>
  <c r="H1456"/>
  <c r="F1456"/>
  <c r="O1456" s="1"/>
  <c r="D1456"/>
  <c r="H1455"/>
  <c r="F1455"/>
  <c r="O1455" s="1"/>
  <c r="D1455"/>
  <c r="H1454"/>
  <c r="F1454"/>
  <c r="O1454" s="1"/>
  <c r="D1454"/>
  <c r="H1453"/>
  <c r="F1453"/>
  <c r="O1453" s="1"/>
  <c r="D1453"/>
  <c r="H1452"/>
  <c r="F1452"/>
  <c r="O1452" s="1"/>
  <c r="D1452"/>
  <c r="H1451"/>
  <c r="F1451"/>
  <c r="O1451" s="1"/>
  <c r="D1451"/>
  <c r="H1450"/>
  <c r="F1450"/>
  <c r="O1450" s="1"/>
  <c r="D1450"/>
  <c r="H1449"/>
  <c r="F1449"/>
  <c r="O1449" s="1"/>
  <c r="D1449"/>
  <c r="H1448"/>
  <c r="F1448"/>
  <c r="O1448" s="1"/>
  <c r="D1448"/>
  <c r="H1447"/>
  <c r="F1447"/>
  <c r="O1447" s="1"/>
  <c r="D1447"/>
  <c r="H1446"/>
  <c r="F1446"/>
  <c r="O1446" s="1"/>
  <c r="D1446"/>
  <c r="H1445"/>
  <c r="F1445"/>
  <c r="O1445" s="1"/>
  <c r="D1445"/>
  <c r="H1444"/>
  <c r="F1444"/>
  <c r="O1444" s="1"/>
  <c r="D1444"/>
  <c r="H1443"/>
  <c r="F1443"/>
  <c r="O1443" s="1"/>
  <c r="D1443"/>
  <c r="H1442"/>
  <c r="F1442"/>
  <c r="O1442" s="1"/>
  <c r="D1442"/>
  <c r="H1441"/>
  <c r="F1441"/>
  <c r="O1441" s="1"/>
  <c r="D1441"/>
  <c r="H1440"/>
  <c r="F1440"/>
  <c r="O1440" s="1"/>
  <c r="D1440"/>
  <c r="H1439"/>
  <c r="F1439"/>
  <c r="O1439" s="1"/>
  <c r="D1439"/>
  <c r="H1438"/>
  <c r="F1438"/>
  <c r="O1438" s="1"/>
  <c r="D1438"/>
  <c r="H1437"/>
  <c r="F1437"/>
  <c r="O1437" s="1"/>
  <c r="D1437"/>
  <c r="H1436"/>
  <c r="F1436"/>
  <c r="O1436" s="1"/>
  <c r="D1436"/>
  <c r="H1435"/>
  <c r="F1435"/>
  <c r="O1435" s="1"/>
  <c r="D1435"/>
  <c r="H1434"/>
  <c r="F1434"/>
  <c r="O1434" s="1"/>
  <c r="D1434"/>
  <c r="H1433"/>
  <c r="F1433"/>
  <c r="O1433" s="1"/>
  <c r="D1433"/>
  <c r="H1432"/>
  <c r="F1432"/>
  <c r="O1432" s="1"/>
  <c r="D1432"/>
  <c r="H1431"/>
  <c r="F1431"/>
  <c r="O1431" s="1"/>
  <c r="D1431"/>
  <c r="H1430"/>
  <c r="F1430"/>
  <c r="O1430" s="1"/>
  <c r="D1430"/>
  <c r="H1429"/>
  <c r="F1429"/>
  <c r="O1429" s="1"/>
  <c r="D1429"/>
  <c r="H1428"/>
  <c r="F1428"/>
  <c r="O1428" s="1"/>
  <c r="D1428"/>
  <c r="H1427"/>
  <c r="F1427"/>
  <c r="O1427" s="1"/>
  <c r="D1427"/>
  <c r="H1426"/>
  <c r="F1426"/>
  <c r="O1426" s="1"/>
  <c r="D1426"/>
  <c r="H1425"/>
  <c r="F1425"/>
  <c r="O1425" s="1"/>
  <c r="D1425"/>
  <c r="H1424"/>
  <c r="F1424"/>
  <c r="O1424" s="1"/>
  <c r="D1424"/>
  <c r="H1423"/>
  <c r="F1423"/>
  <c r="O1423" s="1"/>
  <c r="D1423"/>
  <c r="H1422"/>
  <c r="F1422"/>
  <c r="O1422" s="1"/>
  <c r="D1422"/>
  <c r="H1421"/>
  <c r="F1421"/>
  <c r="O1421" s="1"/>
  <c r="D1421"/>
  <c r="H1420"/>
  <c r="F1420"/>
  <c r="O1420" s="1"/>
  <c r="D1420"/>
  <c r="H1419"/>
  <c r="F1419"/>
  <c r="O1419" s="1"/>
  <c r="D1419"/>
  <c r="H1418"/>
  <c r="F1418"/>
  <c r="O1418" s="1"/>
  <c r="D1418"/>
  <c r="H1417"/>
  <c r="F1417"/>
  <c r="O1417" s="1"/>
  <c r="D1417"/>
  <c r="H1416"/>
  <c r="F1416"/>
  <c r="O1416" s="1"/>
  <c r="D1416"/>
  <c r="H1415"/>
  <c r="F1415"/>
  <c r="O1415" s="1"/>
  <c r="D1415"/>
  <c r="H1414"/>
  <c r="F1414"/>
  <c r="O1414" s="1"/>
  <c r="D1414"/>
  <c r="H1413"/>
  <c r="F1413"/>
  <c r="O1413" s="1"/>
  <c r="D1413"/>
  <c r="H1412"/>
  <c r="F1412"/>
  <c r="O1412" s="1"/>
  <c r="D1412"/>
  <c r="H1411"/>
  <c r="F1411"/>
  <c r="O1411" s="1"/>
  <c r="D1411"/>
  <c r="H1410"/>
  <c r="F1410"/>
  <c r="O1410" s="1"/>
  <c r="D1410"/>
  <c r="H1409"/>
  <c r="F1409"/>
  <c r="O1409" s="1"/>
  <c r="D1409"/>
  <c r="H1408"/>
  <c r="F1408"/>
  <c r="O1408" s="1"/>
  <c r="D1408"/>
  <c r="H1407"/>
  <c r="F1407"/>
  <c r="O1407" s="1"/>
  <c r="D1407"/>
  <c r="H1406"/>
  <c r="F1406"/>
  <c r="O1406" s="1"/>
  <c r="D1406"/>
  <c r="H1405"/>
  <c r="F1405"/>
  <c r="O1405" s="1"/>
  <c r="D1405"/>
  <c r="H1404"/>
  <c r="F1404"/>
  <c r="O1404" s="1"/>
  <c r="D1404"/>
  <c r="H1403"/>
  <c r="F1403"/>
  <c r="O1403" s="1"/>
  <c r="D1403"/>
  <c r="H1402"/>
  <c r="F1402"/>
  <c r="O1402" s="1"/>
  <c r="D1402"/>
  <c r="H1401"/>
  <c r="F1401"/>
  <c r="O1401" s="1"/>
  <c r="D1401"/>
  <c r="H1400"/>
  <c r="F1400"/>
  <c r="O1400" s="1"/>
  <c r="D1400"/>
  <c r="H1399"/>
  <c r="F1399"/>
  <c r="O1399" s="1"/>
  <c r="D1399"/>
  <c r="H1398"/>
  <c r="F1398"/>
  <c r="O1398" s="1"/>
  <c r="D1398"/>
  <c r="H1397"/>
  <c r="F1397"/>
  <c r="O1397" s="1"/>
  <c r="D1397"/>
  <c r="H1396"/>
  <c r="F1396"/>
  <c r="O1396" s="1"/>
  <c r="D1396"/>
  <c r="H1395"/>
  <c r="F1395"/>
  <c r="O1395" s="1"/>
  <c r="D1395"/>
  <c r="H1394"/>
  <c r="F1394"/>
  <c r="O1394" s="1"/>
  <c r="D1394"/>
  <c r="H1393"/>
  <c r="F1393"/>
  <c r="O1393" s="1"/>
  <c r="D1393"/>
  <c r="H1392"/>
  <c r="F1392"/>
  <c r="O1392" s="1"/>
  <c r="D1392"/>
  <c r="H1391"/>
  <c r="F1391"/>
  <c r="O1391" s="1"/>
  <c r="D1391"/>
  <c r="H1390"/>
  <c r="F1390"/>
  <c r="O1390" s="1"/>
  <c r="D1390"/>
  <c r="H1389"/>
  <c r="F1389"/>
  <c r="O1389" s="1"/>
  <c r="D1389"/>
  <c r="H1388"/>
  <c r="F1388"/>
  <c r="O1388" s="1"/>
  <c r="D1388"/>
  <c r="H1387"/>
  <c r="F1387"/>
  <c r="O1387" s="1"/>
  <c r="D1387"/>
  <c r="H1386"/>
  <c r="F1386"/>
  <c r="O1386" s="1"/>
  <c r="D1386"/>
  <c r="H1385"/>
  <c r="F1385"/>
  <c r="O1385" s="1"/>
  <c r="D1385"/>
  <c r="H1384"/>
  <c r="F1384"/>
  <c r="O1384" s="1"/>
  <c r="D1384"/>
  <c r="H1383"/>
  <c r="F1383"/>
  <c r="O1383" s="1"/>
  <c r="D1383"/>
  <c r="H1382"/>
  <c r="F1382"/>
  <c r="O1382" s="1"/>
  <c r="D1382"/>
  <c r="H1381"/>
  <c r="F1381"/>
  <c r="O1381" s="1"/>
  <c r="D1381"/>
  <c r="H1380"/>
  <c r="F1380"/>
  <c r="O1380" s="1"/>
  <c r="D1380"/>
  <c r="H1379"/>
  <c r="F1379"/>
  <c r="O1379" s="1"/>
  <c r="D1379"/>
  <c r="H1378"/>
  <c r="F1378"/>
  <c r="O1378" s="1"/>
  <c r="D1378"/>
  <c r="H1377"/>
  <c r="F1377"/>
  <c r="O1377" s="1"/>
  <c r="D1377"/>
  <c r="H1376"/>
  <c r="F1376"/>
  <c r="O1376" s="1"/>
  <c r="D1376"/>
  <c r="H1375"/>
  <c r="F1375"/>
  <c r="O1375" s="1"/>
  <c r="D1375"/>
  <c r="H1374"/>
  <c r="F1374"/>
  <c r="O1374" s="1"/>
  <c r="D1374"/>
  <c r="H1373"/>
  <c r="F1373"/>
  <c r="O1373" s="1"/>
  <c r="D1373"/>
  <c r="H1372"/>
  <c r="F1372"/>
  <c r="O1372" s="1"/>
  <c r="D1372"/>
  <c r="H1371"/>
  <c r="F1371"/>
  <c r="O1371" s="1"/>
  <c r="D1371"/>
  <c r="H1370"/>
  <c r="F1370"/>
  <c r="O1370" s="1"/>
  <c r="D1370"/>
  <c r="H1369"/>
  <c r="F1369"/>
  <c r="O1369" s="1"/>
  <c r="D1369"/>
  <c r="H1368"/>
  <c r="F1368"/>
  <c r="O1368" s="1"/>
  <c r="D1368"/>
  <c r="H1367"/>
  <c r="F1367"/>
  <c r="O1367" s="1"/>
  <c r="D1367"/>
  <c r="H1366"/>
  <c r="F1366"/>
  <c r="O1366" s="1"/>
  <c r="D1366"/>
  <c r="H1365"/>
  <c r="F1365"/>
  <c r="O1365" s="1"/>
  <c r="D1365"/>
  <c r="H1364"/>
  <c r="F1364"/>
  <c r="O1364" s="1"/>
  <c r="D1364"/>
  <c r="H1363"/>
  <c r="F1363"/>
  <c r="O1363" s="1"/>
  <c r="D1363"/>
  <c r="H1362"/>
  <c r="F1362"/>
  <c r="O1362" s="1"/>
  <c r="D1362"/>
  <c r="H1361"/>
  <c r="F1361"/>
  <c r="O1361" s="1"/>
  <c r="D1361"/>
  <c r="H1360"/>
  <c r="F1360"/>
  <c r="O1360" s="1"/>
  <c r="D1360"/>
  <c r="H1359"/>
  <c r="F1359"/>
  <c r="O1359" s="1"/>
  <c r="D1359"/>
  <c r="H1358"/>
  <c r="F1358"/>
  <c r="O1358" s="1"/>
  <c r="D1358"/>
  <c r="H1357"/>
  <c r="F1357"/>
  <c r="O1357" s="1"/>
  <c r="D1357"/>
  <c r="H1356"/>
  <c r="F1356"/>
  <c r="O1356" s="1"/>
  <c r="D1356"/>
  <c r="H1355"/>
  <c r="F1355"/>
  <c r="O1355" s="1"/>
  <c r="D1355"/>
  <c r="H1354"/>
  <c r="F1354"/>
  <c r="O1354" s="1"/>
  <c r="D1354"/>
  <c r="H1353"/>
  <c r="F1353"/>
  <c r="O1353" s="1"/>
  <c r="D1353"/>
  <c r="H1352"/>
  <c r="F1352"/>
  <c r="O1352" s="1"/>
  <c r="D1352"/>
  <c r="H1351"/>
  <c r="F1351"/>
  <c r="O1351" s="1"/>
  <c r="D1351"/>
  <c r="H1350"/>
  <c r="F1350"/>
  <c r="O1350" s="1"/>
  <c r="D1350"/>
  <c r="H1349"/>
  <c r="F1349"/>
  <c r="O1349" s="1"/>
  <c r="D1349"/>
  <c r="H1348"/>
  <c r="F1348"/>
  <c r="O1348" s="1"/>
  <c r="D1348"/>
  <c r="H1347"/>
  <c r="F1347"/>
  <c r="O1347" s="1"/>
  <c r="D1347"/>
  <c r="H1346"/>
  <c r="F1346"/>
  <c r="O1346" s="1"/>
  <c r="D1346"/>
  <c r="H1345"/>
  <c r="F1345"/>
  <c r="O1345" s="1"/>
  <c r="D1345"/>
  <c r="H1344"/>
  <c r="F1344"/>
  <c r="O1344" s="1"/>
  <c r="D1344"/>
  <c r="H1343"/>
  <c r="F1343"/>
  <c r="O1343" s="1"/>
  <c r="D1343"/>
  <c r="H1342"/>
  <c r="F1342"/>
  <c r="O1342" s="1"/>
  <c r="D1342"/>
  <c r="H1341"/>
  <c r="F1341"/>
  <c r="O1341" s="1"/>
  <c r="D1341"/>
  <c r="H1340"/>
  <c r="F1340"/>
  <c r="O1340" s="1"/>
  <c r="D1340"/>
  <c r="H1339"/>
  <c r="F1339"/>
  <c r="O1339" s="1"/>
  <c r="D1339"/>
  <c r="H1338"/>
  <c r="F1338"/>
  <c r="O1338" s="1"/>
  <c r="D1338"/>
  <c r="H1337"/>
  <c r="F1337"/>
  <c r="O1337" s="1"/>
  <c r="D1337"/>
  <c r="H1336"/>
  <c r="F1336"/>
  <c r="O1336" s="1"/>
  <c r="D1336"/>
  <c r="H1335"/>
  <c r="F1335"/>
  <c r="O1335" s="1"/>
  <c r="D1335"/>
  <c r="H1334"/>
  <c r="F1334"/>
  <c r="O1334" s="1"/>
  <c r="D1334"/>
  <c r="H1333"/>
  <c r="F1333"/>
  <c r="O1333" s="1"/>
  <c r="D1333"/>
  <c r="H1332"/>
  <c r="F1332"/>
  <c r="O1332" s="1"/>
  <c r="D1332"/>
  <c r="H1331"/>
  <c r="F1331"/>
  <c r="O1331" s="1"/>
  <c r="D1331"/>
  <c r="H1330"/>
  <c r="F1330"/>
  <c r="O1330" s="1"/>
  <c r="D1330"/>
  <c r="H1329"/>
  <c r="F1329"/>
  <c r="O1329" s="1"/>
  <c r="D1329"/>
  <c r="H1328"/>
  <c r="F1328"/>
  <c r="O1328" s="1"/>
  <c r="D1328"/>
  <c r="H1327"/>
  <c r="F1327"/>
  <c r="O1327" s="1"/>
  <c r="D1327"/>
  <c r="H1326"/>
  <c r="F1326"/>
  <c r="O1326" s="1"/>
  <c r="D1326"/>
  <c r="H1325"/>
  <c r="F1325"/>
  <c r="O1325" s="1"/>
  <c r="D1325"/>
  <c r="H1324"/>
  <c r="F1324"/>
  <c r="O1324" s="1"/>
  <c r="D1324"/>
  <c r="H1323"/>
  <c r="F1323"/>
  <c r="O1323" s="1"/>
  <c r="D1323"/>
  <c r="H1322"/>
  <c r="F1322"/>
  <c r="O1322" s="1"/>
  <c r="D1322"/>
  <c r="H1321"/>
  <c r="F1321"/>
  <c r="O1321" s="1"/>
  <c r="D1321"/>
  <c r="H1320"/>
  <c r="F1320"/>
  <c r="O1320" s="1"/>
  <c r="D1320"/>
  <c r="H1319"/>
  <c r="F1319"/>
  <c r="O1319" s="1"/>
  <c r="D1319"/>
  <c r="H1318"/>
  <c r="F1318"/>
  <c r="O1318" s="1"/>
  <c r="D1318"/>
  <c r="H1317"/>
  <c r="F1317"/>
  <c r="O1317" s="1"/>
  <c r="D1317"/>
  <c r="H1316"/>
  <c r="F1316"/>
  <c r="O1316" s="1"/>
  <c r="D1316"/>
  <c r="H1315"/>
  <c r="F1315"/>
  <c r="O1315" s="1"/>
  <c r="D1315"/>
  <c r="H1314"/>
  <c r="F1314"/>
  <c r="O1314" s="1"/>
  <c r="D1314"/>
  <c r="H1313"/>
  <c r="F1313"/>
  <c r="O1313" s="1"/>
  <c r="D1313"/>
  <c r="H1312"/>
  <c r="F1312"/>
  <c r="O1312" s="1"/>
  <c r="D1312"/>
  <c r="H1311"/>
  <c r="F1311"/>
  <c r="O1311" s="1"/>
  <c r="D1311"/>
  <c r="H1310"/>
  <c r="F1310"/>
  <c r="O1310" s="1"/>
  <c r="D1310"/>
  <c r="H1309"/>
  <c r="F1309"/>
  <c r="O1309" s="1"/>
  <c r="D1309"/>
  <c r="H1308"/>
  <c r="F1308"/>
  <c r="O1308" s="1"/>
  <c r="D1308"/>
  <c r="H1307"/>
  <c r="F1307"/>
  <c r="O1307" s="1"/>
  <c r="D1307"/>
  <c r="H1306"/>
  <c r="F1306"/>
  <c r="O1306" s="1"/>
  <c r="D1306"/>
  <c r="H1305"/>
  <c r="F1305"/>
  <c r="O1305" s="1"/>
  <c r="D1305"/>
  <c r="H1304"/>
  <c r="F1304"/>
  <c r="O1304" s="1"/>
  <c r="D1304"/>
  <c r="H1303"/>
  <c r="F1303"/>
  <c r="O1303" s="1"/>
  <c r="D1303"/>
  <c r="H1302"/>
  <c r="F1302"/>
  <c r="O1302" s="1"/>
  <c r="D1302"/>
  <c r="H1301"/>
  <c r="F1301"/>
  <c r="O1301" s="1"/>
  <c r="D1301"/>
  <c r="H1300"/>
  <c r="F1300"/>
  <c r="O1300" s="1"/>
  <c r="D1300"/>
  <c r="H1299"/>
  <c r="F1299"/>
  <c r="O1299" s="1"/>
  <c r="D1299"/>
  <c r="H1298"/>
  <c r="F1298"/>
  <c r="O1298" s="1"/>
  <c r="D1298"/>
  <c r="H1297"/>
  <c r="F1297"/>
  <c r="O1297" s="1"/>
  <c r="D1297"/>
  <c r="H1296"/>
  <c r="F1296"/>
  <c r="O1296" s="1"/>
  <c r="D1296"/>
  <c r="H1295"/>
  <c r="F1295"/>
  <c r="O1295" s="1"/>
  <c r="D1295"/>
  <c r="H1294"/>
  <c r="F1294"/>
  <c r="O1294" s="1"/>
  <c r="D1294"/>
  <c r="H1293"/>
  <c r="F1293"/>
  <c r="O1293" s="1"/>
  <c r="D1293"/>
  <c r="H1292"/>
  <c r="F1292"/>
  <c r="O1292" s="1"/>
  <c r="D1292"/>
  <c r="H1291"/>
  <c r="F1291"/>
  <c r="O1291" s="1"/>
  <c r="D1291"/>
  <c r="H1290"/>
  <c r="F1290"/>
  <c r="O1290" s="1"/>
  <c r="D1290"/>
  <c r="H1289"/>
  <c r="F1289"/>
  <c r="O1289" s="1"/>
  <c r="D1289"/>
  <c r="H1288"/>
  <c r="F1288"/>
  <c r="O1288" s="1"/>
  <c r="D1288"/>
  <c r="H1287"/>
  <c r="F1287"/>
  <c r="O1287" s="1"/>
  <c r="D1287"/>
  <c r="H1286"/>
  <c r="F1286"/>
  <c r="O1286" s="1"/>
  <c r="D1286"/>
  <c r="H1285"/>
  <c r="F1285"/>
  <c r="O1285" s="1"/>
  <c r="D1285"/>
  <c r="H1284"/>
  <c r="F1284"/>
  <c r="O1284" s="1"/>
  <c r="D1284"/>
  <c r="H1283"/>
  <c r="F1283"/>
  <c r="O1283" s="1"/>
  <c r="D1283"/>
  <c r="H1282"/>
  <c r="F1282"/>
  <c r="O1282" s="1"/>
  <c r="D1282"/>
  <c r="H1281"/>
  <c r="F1281"/>
  <c r="O1281" s="1"/>
  <c r="D1281"/>
  <c r="H1280"/>
  <c r="F1280"/>
  <c r="O1280" s="1"/>
  <c r="D1280"/>
  <c r="H1279"/>
  <c r="F1279"/>
  <c r="O1279" s="1"/>
  <c r="D1279"/>
  <c r="H1278"/>
  <c r="F1278"/>
  <c r="O1278" s="1"/>
  <c r="D1278"/>
  <c r="H1277"/>
  <c r="F1277"/>
  <c r="O1277" s="1"/>
  <c r="D1277"/>
  <c r="H1276"/>
  <c r="F1276"/>
  <c r="O1276" s="1"/>
  <c r="D1276"/>
  <c r="H1275"/>
  <c r="F1275"/>
  <c r="O1275" s="1"/>
  <c r="D1275"/>
  <c r="H1274"/>
  <c r="F1274"/>
  <c r="O1274" s="1"/>
  <c r="D1274"/>
  <c r="H1273"/>
  <c r="F1273"/>
  <c r="O1273" s="1"/>
  <c r="D1273"/>
  <c r="H1272"/>
  <c r="F1272"/>
  <c r="O1272" s="1"/>
  <c r="D1272"/>
  <c r="H1271"/>
  <c r="F1271"/>
  <c r="O1271" s="1"/>
  <c r="D1271"/>
  <c r="H1270"/>
  <c r="F1270"/>
  <c r="O1270" s="1"/>
  <c r="D1270"/>
  <c r="H1269"/>
  <c r="F1269"/>
  <c r="O1269" s="1"/>
  <c r="D1269"/>
  <c r="H1268"/>
  <c r="F1268"/>
  <c r="O1268" s="1"/>
  <c r="D1268"/>
  <c r="H1267"/>
  <c r="F1267"/>
  <c r="O1267" s="1"/>
  <c r="D1267"/>
  <c r="H1266"/>
  <c r="F1266"/>
  <c r="O1266" s="1"/>
  <c r="D1266"/>
  <c r="H1265"/>
  <c r="F1265"/>
  <c r="O1265" s="1"/>
  <c r="D1265"/>
  <c r="H1264"/>
  <c r="F1264"/>
  <c r="O1264" s="1"/>
  <c r="D1264"/>
  <c r="H1263"/>
  <c r="F1263"/>
  <c r="O1263" s="1"/>
  <c r="D1263"/>
  <c r="H1262"/>
  <c r="F1262"/>
  <c r="O1262" s="1"/>
  <c r="D1262"/>
  <c r="H1261"/>
  <c r="F1261"/>
  <c r="O1261" s="1"/>
  <c r="D1261"/>
  <c r="H1260"/>
  <c r="F1260"/>
  <c r="O1260" s="1"/>
  <c r="D1260"/>
  <c r="H1259"/>
  <c r="F1259"/>
  <c r="O1259" s="1"/>
  <c r="D1259"/>
  <c r="H1258"/>
  <c r="F1258"/>
  <c r="O1258" s="1"/>
  <c r="D1258"/>
  <c r="H1257"/>
  <c r="F1257"/>
  <c r="O1257" s="1"/>
  <c r="D1257"/>
  <c r="H1256"/>
  <c r="F1256"/>
  <c r="O1256" s="1"/>
  <c r="D1256"/>
  <c r="H1255"/>
  <c r="F1255"/>
  <c r="O1255" s="1"/>
  <c r="D1255"/>
  <c r="H1254"/>
  <c r="F1254"/>
  <c r="O1254" s="1"/>
  <c r="D1254"/>
  <c r="H1253"/>
  <c r="F1253"/>
  <c r="O1253" s="1"/>
  <c r="D1253"/>
  <c r="H1252"/>
  <c r="F1252"/>
  <c r="O1252" s="1"/>
  <c r="D1252"/>
  <c r="H1251"/>
  <c r="F1251"/>
  <c r="O1251" s="1"/>
  <c r="D1251"/>
  <c r="H1250"/>
  <c r="F1250"/>
  <c r="O1250" s="1"/>
  <c r="D1250"/>
  <c r="H1249"/>
  <c r="F1249"/>
  <c r="O1249" s="1"/>
  <c r="D1249"/>
  <c r="H1248"/>
  <c r="F1248"/>
  <c r="O1248" s="1"/>
  <c r="D1248"/>
  <c r="H1247"/>
  <c r="F1247"/>
  <c r="O1247" s="1"/>
  <c r="D1247"/>
  <c r="H1246"/>
  <c r="F1246"/>
  <c r="O1246" s="1"/>
  <c r="D1246"/>
  <c r="H1245"/>
  <c r="F1245"/>
  <c r="O1245" s="1"/>
  <c r="D1245"/>
  <c r="H1244"/>
  <c r="F1244"/>
  <c r="O1244" s="1"/>
  <c r="D1244"/>
  <c r="H1243"/>
  <c r="F1243"/>
  <c r="O1243" s="1"/>
  <c r="D1243"/>
  <c r="H1242"/>
  <c r="F1242"/>
  <c r="O1242" s="1"/>
  <c r="D1242"/>
  <c r="H1241"/>
  <c r="F1241"/>
  <c r="O1241" s="1"/>
  <c r="D1241"/>
  <c r="H1240"/>
  <c r="F1240"/>
  <c r="O1240" s="1"/>
  <c r="D1240"/>
  <c r="H1239"/>
  <c r="F1239"/>
  <c r="O1239" s="1"/>
  <c r="D1239"/>
  <c r="H1238"/>
  <c r="F1238"/>
  <c r="O1238" s="1"/>
  <c r="D1238"/>
  <c r="H1237"/>
  <c r="F1237"/>
  <c r="O1237" s="1"/>
  <c r="D1237"/>
  <c r="H1236"/>
  <c r="F1236"/>
  <c r="O1236" s="1"/>
  <c r="D1236"/>
  <c r="H1235"/>
  <c r="F1235"/>
  <c r="O1235" s="1"/>
  <c r="D1235"/>
  <c r="H1234"/>
  <c r="F1234"/>
  <c r="O1234" s="1"/>
  <c r="D1234"/>
  <c r="H1233"/>
  <c r="F1233"/>
  <c r="O1233" s="1"/>
  <c r="D1233"/>
  <c r="H1232"/>
  <c r="F1232"/>
  <c r="O1232" s="1"/>
  <c r="D1232"/>
  <c r="H1231"/>
  <c r="F1231"/>
  <c r="O1231" s="1"/>
  <c r="D1231"/>
  <c r="H1230"/>
  <c r="F1230"/>
  <c r="O1230" s="1"/>
  <c r="D1230"/>
  <c r="H1229"/>
  <c r="F1229"/>
  <c r="O1229" s="1"/>
  <c r="D1229"/>
  <c r="H1228"/>
  <c r="F1228"/>
  <c r="O1228" s="1"/>
  <c r="D1228"/>
  <c r="H1227"/>
  <c r="F1227"/>
  <c r="O1227" s="1"/>
  <c r="D1227"/>
  <c r="H1226"/>
  <c r="F1226"/>
  <c r="O1226" s="1"/>
  <c r="D1226"/>
  <c r="H1225"/>
  <c r="F1225"/>
  <c r="O1225" s="1"/>
  <c r="D1225"/>
  <c r="H1224"/>
  <c r="F1224"/>
  <c r="O1224" s="1"/>
  <c r="D1224"/>
  <c r="H1223"/>
  <c r="F1223"/>
  <c r="O1223" s="1"/>
  <c r="D1223"/>
  <c r="H1222"/>
  <c r="F1222"/>
  <c r="O1222" s="1"/>
  <c r="D1222"/>
  <c r="H1221"/>
  <c r="F1221"/>
  <c r="O1221" s="1"/>
  <c r="D1221"/>
  <c r="H1220"/>
  <c r="F1220"/>
  <c r="O1220" s="1"/>
  <c r="D1220"/>
  <c r="H1219"/>
  <c r="F1219"/>
  <c r="O1219" s="1"/>
  <c r="D1219"/>
  <c r="H1218"/>
  <c r="F1218"/>
  <c r="O1218" s="1"/>
  <c r="D1218"/>
  <c r="H1217"/>
  <c r="F1217"/>
  <c r="O1217" s="1"/>
  <c r="D1217"/>
  <c r="H1216"/>
  <c r="F1216"/>
  <c r="O1216" s="1"/>
  <c r="D1216"/>
  <c r="H1215"/>
  <c r="F1215"/>
  <c r="O1215" s="1"/>
  <c r="D1215"/>
  <c r="H1214"/>
  <c r="F1214"/>
  <c r="O1214" s="1"/>
  <c r="D1214"/>
  <c r="H1213"/>
  <c r="F1213"/>
  <c r="O1213" s="1"/>
  <c r="D1213"/>
  <c r="H1212"/>
  <c r="F1212"/>
  <c r="O1212" s="1"/>
  <c r="D1212"/>
  <c r="H1211"/>
  <c r="F1211"/>
  <c r="O1211" s="1"/>
  <c r="D1211"/>
  <c r="H1210"/>
  <c r="F1210"/>
  <c r="O1210" s="1"/>
  <c r="D1210"/>
  <c r="H1209"/>
  <c r="F1209"/>
  <c r="O1209" s="1"/>
  <c r="D1209"/>
  <c r="H1208"/>
  <c r="F1208"/>
  <c r="O1208" s="1"/>
  <c r="D1208"/>
  <c r="H1207"/>
  <c r="F1207"/>
  <c r="O1207" s="1"/>
  <c r="D1207"/>
  <c r="H1206"/>
  <c r="F1206"/>
  <c r="O1206" s="1"/>
  <c r="D1206"/>
  <c r="H1205"/>
  <c r="F1205"/>
  <c r="O1205" s="1"/>
  <c r="D1205"/>
  <c r="H1204"/>
  <c r="F1204"/>
  <c r="O1204" s="1"/>
  <c r="D1204"/>
  <c r="H1203"/>
  <c r="F1203"/>
  <c r="O1203" s="1"/>
  <c r="D1203"/>
  <c r="H1202"/>
  <c r="F1202"/>
  <c r="O1202" s="1"/>
  <c r="D1202"/>
  <c r="H1201"/>
  <c r="F1201"/>
  <c r="O1201" s="1"/>
  <c r="D1201"/>
  <c r="H1200"/>
  <c r="F1200"/>
  <c r="O1200" s="1"/>
  <c r="D1200"/>
  <c r="H1199"/>
  <c r="F1199"/>
  <c r="O1199" s="1"/>
  <c r="D1199"/>
  <c r="H1198"/>
  <c r="F1198"/>
  <c r="O1198" s="1"/>
  <c r="D1198"/>
  <c r="H1197"/>
  <c r="F1197"/>
  <c r="O1197" s="1"/>
  <c r="D1197"/>
  <c r="H1196"/>
  <c r="F1196"/>
  <c r="O1196" s="1"/>
  <c r="D1196"/>
  <c r="H1195"/>
  <c r="F1195"/>
  <c r="O1195" s="1"/>
  <c r="D1195"/>
  <c r="H1194"/>
  <c r="F1194"/>
  <c r="O1194" s="1"/>
  <c r="D1194"/>
  <c r="H1193"/>
  <c r="F1193"/>
  <c r="O1193" s="1"/>
  <c r="D1193"/>
  <c r="H1192"/>
  <c r="F1192"/>
  <c r="O1192" s="1"/>
  <c r="D1192"/>
  <c r="H1191"/>
  <c r="F1191"/>
  <c r="O1191" s="1"/>
  <c r="D1191"/>
  <c r="H1190"/>
  <c r="F1190"/>
  <c r="O1190" s="1"/>
  <c r="D1190"/>
  <c r="H1189"/>
  <c r="F1189"/>
  <c r="O1189" s="1"/>
  <c r="D1189"/>
  <c r="H1188"/>
  <c r="F1188"/>
  <c r="O1188" s="1"/>
  <c r="D1188"/>
  <c r="H1187"/>
  <c r="F1187"/>
  <c r="O1187" s="1"/>
  <c r="D1187"/>
  <c r="H1186"/>
  <c r="F1186"/>
  <c r="O1186" s="1"/>
  <c r="D1186"/>
  <c r="H1185"/>
  <c r="F1185"/>
  <c r="O1185" s="1"/>
  <c r="D1185"/>
  <c r="H1184"/>
  <c r="F1184"/>
  <c r="O1184" s="1"/>
  <c r="D1184"/>
  <c r="H1183"/>
  <c r="F1183"/>
  <c r="O1183" s="1"/>
  <c r="D1183"/>
  <c r="H1182"/>
  <c r="F1182"/>
  <c r="O1182" s="1"/>
  <c r="D1182"/>
  <c r="H1181"/>
  <c r="F1181"/>
  <c r="O1181" s="1"/>
  <c r="D1181"/>
  <c r="H1180"/>
  <c r="F1180"/>
  <c r="O1180" s="1"/>
  <c r="D1180"/>
  <c r="H1179"/>
  <c r="F1179"/>
  <c r="O1179" s="1"/>
  <c r="D1179"/>
  <c r="H1178"/>
  <c r="F1178"/>
  <c r="O1178" s="1"/>
  <c r="D1178"/>
  <c r="H1177"/>
  <c r="F1177"/>
  <c r="O1177" s="1"/>
  <c r="D1177"/>
  <c r="H1176"/>
  <c r="F1176"/>
  <c r="O1176" s="1"/>
  <c r="D1176"/>
  <c r="H1175"/>
  <c r="F1175"/>
  <c r="O1175" s="1"/>
  <c r="D1175"/>
  <c r="H1174"/>
  <c r="F1174"/>
  <c r="O1174" s="1"/>
  <c r="D1174"/>
  <c r="H1173"/>
  <c r="F1173"/>
  <c r="O1173" s="1"/>
  <c r="D1173"/>
  <c r="H1172"/>
  <c r="F1172"/>
  <c r="O1172" s="1"/>
  <c r="D1172"/>
  <c r="H1171"/>
  <c r="F1171"/>
  <c r="O1171" s="1"/>
  <c r="D1171"/>
  <c r="H1170"/>
  <c r="F1170"/>
  <c r="O1170" s="1"/>
  <c r="D1170"/>
  <c r="H1169"/>
  <c r="F1169"/>
  <c r="O1169" s="1"/>
  <c r="D1169"/>
  <c r="H1168"/>
  <c r="F1168"/>
  <c r="O1168" s="1"/>
  <c r="D1168"/>
  <c r="H1167"/>
  <c r="F1167"/>
  <c r="O1167" s="1"/>
  <c r="D1167"/>
  <c r="H1166"/>
  <c r="F1166"/>
  <c r="O1166" s="1"/>
  <c r="D1166"/>
  <c r="H1165"/>
  <c r="F1165"/>
  <c r="O1165" s="1"/>
  <c r="D1165"/>
  <c r="H1164"/>
  <c r="F1164"/>
  <c r="O1164" s="1"/>
  <c r="D1164"/>
  <c r="H1163"/>
  <c r="F1163"/>
  <c r="O1163" s="1"/>
  <c r="D1163"/>
  <c r="H1162"/>
  <c r="F1162"/>
  <c r="O1162" s="1"/>
  <c r="D1162"/>
  <c r="H1161"/>
  <c r="F1161"/>
  <c r="O1161" s="1"/>
  <c r="D1161"/>
  <c r="H1160"/>
  <c r="F1160"/>
  <c r="O1160" s="1"/>
  <c r="D1160"/>
  <c r="H1159"/>
  <c r="F1159"/>
  <c r="O1159" s="1"/>
  <c r="D1159"/>
  <c r="H1158"/>
  <c r="F1158"/>
  <c r="O1158" s="1"/>
  <c r="D1158"/>
  <c r="H1157"/>
  <c r="F1157"/>
  <c r="O1157" s="1"/>
  <c r="D1157"/>
  <c r="H1156"/>
  <c r="F1156"/>
  <c r="O1156" s="1"/>
  <c r="D1156"/>
  <c r="H1155"/>
  <c r="F1155"/>
  <c r="O1155" s="1"/>
  <c r="D1155"/>
  <c r="H1154"/>
  <c r="F1154"/>
  <c r="O1154" s="1"/>
  <c r="D1154"/>
  <c r="H1153"/>
  <c r="F1153"/>
  <c r="O1153" s="1"/>
  <c r="D1153"/>
  <c r="H1152"/>
  <c r="F1152"/>
  <c r="O1152" s="1"/>
  <c r="D1152"/>
  <c r="H1151"/>
  <c r="F1151"/>
  <c r="O1151" s="1"/>
  <c r="D1151"/>
  <c r="H1150"/>
  <c r="F1150"/>
  <c r="O1150" s="1"/>
  <c r="D1150"/>
  <c r="H1149"/>
  <c r="F1149"/>
  <c r="O1149" s="1"/>
  <c r="D1149"/>
  <c r="H1148"/>
  <c r="F1148"/>
  <c r="O1148" s="1"/>
  <c r="D1148"/>
  <c r="H1147"/>
  <c r="F1147"/>
  <c r="O1147" s="1"/>
  <c r="D1147"/>
  <c r="H1146"/>
  <c r="F1146"/>
  <c r="O1146" s="1"/>
  <c r="D1146"/>
  <c r="H1145"/>
  <c r="F1145"/>
  <c r="O1145" s="1"/>
  <c r="D1145"/>
  <c r="H1144"/>
  <c r="F1144"/>
  <c r="O1144" s="1"/>
  <c r="D1144"/>
  <c r="H1143"/>
  <c r="F1143"/>
  <c r="O1143" s="1"/>
  <c r="D1143"/>
  <c r="H1142"/>
  <c r="F1142"/>
  <c r="O1142" s="1"/>
  <c r="D1142"/>
  <c r="H1141"/>
  <c r="F1141"/>
  <c r="O1141" s="1"/>
  <c r="D1141"/>
  <c r="H1140"/>
  <c r="F1140"/>
  <c r="O1140" s="1"/>
  <c r="D1140"/>
  <c r="H1139"/>
  <c r="F1139"/>
  <c r="O1139" s="1"/>
  <c r="D1139"/>
  <c r="H1138"/>
  <c r="F1138"/>
  <c r="O1138" s="1"/>
  <c r="D1138"/>
  <c r="H1137"/>
  <c r="F1137"/>
  <c r="O1137" s="1"/>
  <c r="D1137"/>
  <c r="H1136"/>
  <c r="F1136"/>
  <c r="O1136" s="1"/>
  <c r="D1136"/>
  <c r="H1135"/>
  <c r="F1135"/>
  <c r="O1135" s="1"/>
  <c r="D1135"/>
  <c r="H1134"/>
  <c r="F1134"/>
  <c r="O1134" s="1"/>
  <c r="D1134"/>
  <c r="H1133"/>
  <c r="F1133"/>
  <c r="O1133" s="1"/>
  <c r="D1133"/>
  <c r="H1132"/>
  <c r="F1132"/>
  <c r="O1132" s="1"/>
  <c r="D1132"/>
  <c r="H1131"/>
  <c r="F1131"/>
  <c r="O1131" s="1"/>
  <c r="D1131"/>
  <c r="H1130"/>
  <c r="F1130"/>
  <c r="O1130" s="1"/>
  <c r="D1130"/>
  <c r="H1129"/>
  <c r="F1129"/>
  <c r="O1129" s="1"/>
  <c r="D1129"/>
  <c r="H1128"/>
  <c r="F1128"/>
  <c r="O1128" s="1"/>
  <c r="D1128"/>
  <c r="H1127"/>
  <c r="F1127"/>
  <c r="O1127" s="1"/>
  <c r="D1127"/>
  <c r="H1126"/>
  <c r="F1126"/>
  <c r="O1126" s="1"/>
  <c r="D1126"/>
  <c r="H1125"/>
  <c r="F1125"/>
  <c r="O1125" s="1"/>
  <c r="D1125"/>
  <c r="H1124"/>
  <c r="F1124"/>
  <c r="O1124" s="1"/>
  <c r="D1124"/>
  <c r="H1123"/>
  <c r="F1123"/>
  <c r="O1123" s="1"/>
  <c r="D1123"/>
  <c r="H1122"/>
  <c r="F1122"/>
  <c r="O1122" s="1"/>
  <c r="D1122"/>
  <c r="H1121"/>
  <c r="F1121"/>
  <c r="O1121" s="1"/>
  <c r="D1121"/>
  <c r="H1120"/>
  <c r="F1120"/>
  <c r="O1120" s="1"/>
  <c r="D1120"/>
  <c r="H1119"/>
  <c r="F1119"/>
  <c r="O1119" s="1"/>
  <c r="D1119"/>
  <c r="H1118"/>
  <c r="F1118"/>
  <c r="O1118" s="1"/>
  <c r="D1118"/>
  <c r="H1117"/>
  <c r="F1117"/>
  <c r="O1117" s="1"/>
  <c r="D1117"/>
  <c r="H1116"/>
  <c r="F1116"/>
  <c r="O1116" s="1"/>
  <c r="D1116"/>
  <c r="H1115"/>
  <c r="F1115"/>
  <c r="O1115" s="1"/>
  <c r="D1115"/>
  <c r="H1114"/>
  <c r="F1114"/>
  <c r="O1114" s="1"/>
  <c r="D1114"/>
  <c r="H1113"/>
  <c r="F1113"/>
  <c r="O1113" s="1"/>
  <c r="D1113"/>
  <c r="H1112"/>
  <c r="F1112"/>
  <c r="O1112" s="1"/>
  <c r="D1112"/>
  <c r="H1111"/>
  <c r="F1111"/>
  <c r="O1111" s="1"/>
  <c r="D1111"/>
  <c r="H1110"/>
  <c r="F1110"/>
  <c r="O1110" s="1"/>
  <c r="D1110"/>
  <c r="H1109"/>
  <c r="F1109"/>
  <c r="O1109" s="1"/>
  <c r="D1109"/>
  <c r="H1108"/>
  <c r="F1108"/>
  <c r="O1108" s="1"/>
  <c r="D1108"/>
  <c r="H1107"/>
  <c r="F1107"/>
  <c r="O1107" s="1"/>
  <c r="D1107"/>
  <c r="H1106"/>
  <c r="F1106"/>
  <c r="O1106" s="1"/>
  <c r="D1106"/>
  <c r="H1105"/>
  <c r="F1105"/>
  <c r="O1105" s="1"/>
  <c r="D1105"/>
  <c r="H1104"/>
  <c r="F1104"/>
  <c r="O1104" s="1"/>
  <c r="D1104"/>
  <c r="H1103"/>
  <c r="F1103"/>
  <c r="O1103" s="1"/>
  <c r="D1103"/>
  <c r="H1102"/>
  <c r="F1102"/>
  <c r="O1102" s="1"/>
  <c r="D1102"/>
  <c r="H1101"/>
  <c r="F1101"/>
  <c r="O1101" s="1"/>
  <c r="D1101"/>
  <c r="H1100"/>
  <c r="F1100"/>
  <c r="O1100" s="1"/>
  <c r="D1100"/>
  <c r="H1099"/>
  <c r="F1099"/>
  <c r="O1099" s="1"/>
  <c r="D1099"/>
  <c r="H1098"/>
  <c r="F1098"/>
  <c r="O1098" s="1"/>
  <c r="D1098"/>
  <c r="H1097"/>
  <c r="F1097"/>
  <c r="O1097" s="1"/>
  <c r="D1097"/>
  <c r="H1096"/>
  <c r="F1096"/>
  <c r="O1096" s="1"/>
  <c r="D1096"/>
  <c r="H1095"/>
  <c r="F1095"/>
  <c r="O1095" s="1"/>
  <c r="D1095"/>
  <c r="H1094"/>
  <c r="F1094"/>
  <c r="O1094" s="1"/>
  <c r="D1094"/>
  <c r="H1093"/>
  <c r="F1093"/>
  <c r="O1093" s="1"/>
  <c r="D1093"/>
  <c r="H1092"/>
  <c r="F1092"/>
  <c r="O1092" s="1"/>
  <c r="D1092"/>
  <c r="H1091"/>
  <c r="F1091"/>
  <c r="O1091" s="1"/>
  <c r="D1091"/>
  <c r="H1090"/>
  <c r="F1090"/>
  <c r="O1090" s="1"/>
  <c r="D1090"/>
  <c r="H1089"/>
  <c r="F1089"/>
  <c r="O1089" s="1"/>
  <c r="D1089"/>
  <c r="H1088"/>
  <c r="F1088"/>
  <c r="O1088" s="1"/>
  <c r="D1088"/>
  <c r="H1087"/>
  <c r="F1087"/>
  <c r="O1087" s="1"/>
  <c r="D1087"/>
  <c r="H1086"/>
  <c r="F1086"/>
  <c r="O1086" s="1"/>
  <c r="D1086"/>
  <c r="H1085"/>
  <c r="F1085"/>
  <c r="O1085" s="1"/>
  <c r="D1085"/>
  <c r="H1084"/>
  <c r="F1084"/>
  <c r="O1084" s="1"/>
  <c r="D1084"/>
  <c r="H1083"/>
  <c r="F1083"/>
  <c r="O1083" s="1"/>
  <c r="D1083"/>
  <c r="H1082"/>
  <c r="F1082"/>
  <c r="O1082" s="1"/>
  <c r="D1082"/>
  <c r="H1081"/>
  <c r="F1081"/>
  <c r="O1081" s="1"/>
  <c r="D1081"/>
  <c r="H1080"/>
  <c r="F1080"/>
  <c r="O1080" s="1"/>
  <c r="D1080"/>
  <c r="H1079"/>
  <c r="F1079"/>
  <c r="O1079" s="1"/>
  <c r="D1079"/>
  <c r="H1078"/>
  <c r="F1078"/>
  <c r="O1078" s="1"/>
  <c r="D1078"/>
  <c r="H1077"/>
  <c r="F1077"/>
  <c r="O1077" s="1"/>
  <c r="D1077"/>
  <c r="H1076"/>
  <c r="F1076"/>
  <c r="O1076" s="1"/>
  <c r="D1076"/>
  <c r="H1075"/>
  <c r="F1075"/>
  <c r="O1075" s="1"/>
  <c r="D1075"/>
  <c r="H1074"/>
  <c r="F1074"/>
  <c r="O1074" s="1"/>
  <c r="D1074"/>
  <c r="H1073"/>
  <c r="F1073"/>
  <c r="O1073" s="1"/>
  <c r="D1073"/>
  <c r="H1072"/>
  <c r="F1072"/>
  <c r="O1072" s="1"/>
  <c r="D1072"/>
  <c r="H1071"/>
  <c r="F1071"/>
  <c r="O1071" s="1"/>
  <c r="D1071"/>
  <c r="H1070"/>
  <c r="F1070"/>
  <c r="O1070" s="1"/>
  <c r="D1070"/>
  <c r="H1069"/>
  <c r="F1069"/>
  <c r="O1069" s="1"/>
  <c r="D1069"/>
  <c r="H1068"/>
  <c r="F1068"/>
  <c r="O1068" s="1"/>
  <c r="D1068"/>
  <c r="H1067"/>
  <c r="F1067"/>
  <c r="O1067" s="1"/>
  <c r="D1067"/>
  <c r="H1066"/>
  <c r="F1066"/>
  <c r="O1066" s="1"/>
  <c r="D1066"/>
  <c r="H1065"/>
  <c r="F1065"/>
  <c r="O1065" s="1"/>
  <c r="D1065"/>
  <c r="H1064"/>
  <c r="F1064"/>
  <c r="O1064" s="1"/>
  <c r="D1064"/>
  <c r="H1063"/>
  <c r="F1063"/>
  <c r="O1063" s="1"/>
  <c r="D1063"/>
  <c r="H1062"/>
  <c r="F1062"/>
  <c r="O1062" s="1"/>
  <c r="D1062"/>
  <c r="H1061"/>
  <c r="F1061"/>
  <c r="O1061" s="1"/>
  <c r="D1061"/>
  <c r="H1060"/>
  <c r="F1060"/>
  <c r="O1060" s="1"/>
  <c r="D1060"/>
  <c r="H1059"/>
  <c r="F1059"/>
  <c r="O1059" s="1"/>
  <c r="D1059"/>
  <c r="H1058"/>
  <c r="F1058"/>
  <c r="O1058" s="1"/>
  <c r="D1058"/>
  <c r="H1057"/>
  <c r="F1057"/>
  <c r="O1057" s="1"/>
  <c r="D1057"/>
  <c r="H1056"/>
  <c r="F1056"/>
  <c r="O1056" s="1"/>
  <c r="D1056"/>
  <c r="H1055"/>
  <c r="F1055"/>
  <c r="O1055" s="1"/>
  <c r="D1055"/>
  <c r="H1054"/>
  <c r="F1054"/>
  <c r="O1054" s="1"/>
  <c r="D1054"/>
  <c r="H1053"/>
  <c r="F1053"/>
  <c r="O1053" s="1"/>
  <c r="D1053"/>
  <c r="H1052"/>
  <c r="F1052"/>
  <c r="O1052" s="1"/>
  <c r="D1052"/>
  <c r="H1051"/>
  <c r="F1051"/>
  <c r="O1051" s="1"/>
  <c r="D1051"/>
  <c r="H1050"/>
  <c r="F1050"/>
  <c r="O1050" s="1"/>
  <c r="D1050"/>
  <c r="H1049"/>
  <c r="F1049"/>
  <c r="O1049" s="1"/>
  <c r="D1049"/>
  <c r="H1048"/>
  <c r="F1048"/>
  <c r="O1048" s="1"/>
  <c r="D1048"/>
  <c r="H1047"/>
  <c r="F1047"/>
  <c r="O1047" s="1"/>
  <c r="D1047"/>
  <c r="H1046"/>
  <c r="F1046"/>
  <c r="O1046" s="1"/>
  <c r="D1046"/>
  <c r="H1045"/>
  <c r="F1045"/>
  <c r="O1045" s="1"/>
  <c r="D1045"/>
  <c r="H1044"/>
  <c r="F1044"/>
  <c r="O1044" s="1"/>
  <c r="D1044"/>
  <c r="H1043"/>
  <c r="F1043"/>
  <c r="O1043" s="1"/>
  <c r="D1043"/>
  <c r="H1042"/>
  <c r="F1042"/>
  <c r="O1042" s="1"/>
  <c r="D1042"/>
  <c r="H1041"/>
  <c r="F1041"/>
  <c r="O1041" s="1"/>
  <c r="D1041"/>
  <c r="H1040"/>
  <c r="F1040"/>
  <c r="O1040" s="1"/>
  <c r="D1040"/>
  <c r="H1039"/>
  <c r="F1039"/>
  <c r="O1039" s="1"/>
  <c r="D1039"/>
  <c r="H1038"/>
  <c r="F1038"/>
  <c r="O1038" s="1"/>
  <c r="D1038"/>
  <c r="H1037"/>
  <c r="F1037"/>
  <c r="O1037" s="1"/>
  <c r="D1037"/>
  <c r="H1036"/>
  <c r="F1036"/>
  <c r="O1036" s="1"/>
  <c r="D1036"/>
  <c r="H1035"/>
  <c r="F1035"/>
  <c r="O1035" s="1"/>
  <c r="D1035"/>
  <c r="H1034"/>
  <c r="F1034"/>
  <c r="O1034" s="1"/>
  <c r="D1034"/>
  <c r="H1033"/>
  <c r="F1033"/>
  <c r="O1033" s="1"/>
  <c r="D1033"/>
  <c r="H1032"/>
  <c r="F1032"/>
  <c r="O1032" s="1"/>
  <c r="D1032"/>
  <c r="H1031"/>
  <c r="F1031"/>
  <c r="O1031" s="1"/>
  <c r="D1031"/>
  <c r="H1030"/>
  <c r="F1030"/>
  <c r="O1030" s="1"/>
  <c r="D1030"/>
  <c r="H1029"/>
  <c r="F1029"/>
  <c r="O1029" s="1"/>
  <c r="D1029"/>
  <c r="H1028"/>
  <c r="F1028"/>
  <c r="O1028" s="1"/>
  <c r="D1028"/>
  <c r="H1027"/>
  <c r="F1027"/>
  <c r="O1027" s="1"/>
  <c r="D1027"/>
  <c r="H1026"/>
  <c r="F1026"/>
  <c r="O1026" s="1"/>
  <c r="D1026"/>
  <c r="H1025"/>
  <c r="F1025"/>
  <c r="O1025" s="1"/>
  <c r="D1025"/>
  <c r="H1024"/>
  <c r="F1024"/>
  <c r="O1024" s="1"/>
  <c r="D1024"/>
  <c r="H1023"/>
  <c r="F1023"/>
  <c r="O1023" s="1"/>
  <c r="D1023"/>
  <c r="H1022"/>
  <c r="F1022"/>
  <c r="O1022" s="1"/>
  <c r="D1022"/>
  <c r="H1021"/>
  <c r="F1021"/>
  <c r="O1021" s="1"/>
  <c r="D1021"/>
  <c r="H1020"/>
  <c r="F1020"/>
  <c r="O1020" s="1"/>
  <c r="D1020"/>
  <c r="H1019"/>
  <c r="F1019"/>
  <c r="O1019" s="1"/>
  <c r="D1019"/>
  <c r="H1018"/>
  <c r="F1018"/>
  <c r="O1018" s="1"/>
  <c r="D1018"/>
  <c r="H1017"/>
  <c r="F1017"/>
  <c r="O1017" s="1"/>
  <c r="D1017"/>
  <c r="H1016"/>
  <c r="F1016"/>
  <c r="O1016" s="1"/>
  <c r="D1016"/>
  <c r="H1015"/>
  <c r="F1015"/>
  <c r="O1015" s="1"/>
  <c r="D1015"/>
  <c r="H1014"/>
  <c r="F1014"/>
  <c r="O1014" s="1"/>
  <c r="D1014"/>
  <c r="H1013"/>
  <c r="F1013"/>
  <c r="O1013" s="1"/>
  <c r="D1013"/>
  <c r="H1012"/>
  <c r="F1012"/>
  <c r="O1012" s="1"/>
  <c r="D1012"/>
  <c r="H1011"/>
  <c r="F1011"/>
  <c r="O1011" s="1"/>
  <c r="D1011"/>
  <c r="H1010"/>
  <c r="F1010"/>
  <c r="O1010" s="1"/>
  <c r="D1010"/>
  <c r="H1009"/>
  <c r="F1009"/>
  <c r="O1009" s="1"/>
  <c r="D1009"/>
  <c r="H1008"/>
  <c r="F1008"/>
  <c r="O1008" s="1"/>
  <c r="D1008"/>
  <c r="H1007"/>
  <c r="F1007"/>
  <c r="O1007" s="1"/>
  <c r="D1007"/>
  <c r="H1006"/>
  <c r="F1006"/>
  <c r="O1006" s="1"/>
  <c r="D1006"/>
  <c r="H1005"/>
  <c r="F1005"/>
  <c r="O1005" s="1"/>
  <c r="D1005"/>
  <c r="H1004"/>
  <c r="F1004"/>
  <c r="O1004" s="1"/>
  <c r="D1004"/>
  <c r="H1003"/>
  <c r="F1003"/>
  <c r="O1003" s="1"/>
  <c r="D1003"/>
  <c r="H1002"/>
  <c r="F1002"/>
  <c r="O1002" s="1"/>
  <c r="D1002"/>
  <c r="H1001"/>
  <c r="F1001"/>
  <c r="O1001" s="1"/>
  <c r="D1001"/>
  <c r="H1000"/>
  <c r="F1000"/>
  <c r="O1000" s="1"/>
  <c r="D1000"/>
  <c r="H999"/>
  <c r="F999"/>
  <c r="O999" s="1"/>
  <c r="D999"/>
  <c r="H998"/>
  <c r="F998"/>
  <c r="O998" s="1"/>
  <c r="D998"/>
  <c r="H997"/>
  <c r="F997"/>
  <c r="O997" s="1"/>
  <c r="D997"/>
  <c r="H996"/>
  <c r="F996"/>
  <c r="O996" s="1"/>
  <c r="D996"/>
  <c r="H995"/>
  <c r="F995"/>
  <c r="O995" s="1"/>
  <c r="D995"/>
  <c r="H994"/>
  <c r="F994"/>
  <c r="O994" s="1"/>
  <c r="D994"/>
  <c r="H993"/>
  <c r="F993"/>
  <c r="O993" s="1"/>
  <c r="D993"/>
  <c r="H992"/>
  <c r="F992"/>
  <c r="O992" s="1"/>
  <c r="D992"/>
  <c r="H991"/>
  <c r="F991"/>
  <c r="O991" s="1"/>
  <c r="D991"/>
  <c r="H990"/>
  <c r="F990"/>
  <c r="O990" s="1"/>
  <c r="D990"/>
  <c r="H989"/>
  <c r="F989"/>
  <c r="O989" s="1"/>
  <c r="D989"/>
  <c r="H988"/>
  <c r="F988"/>
  <c r="O988" s="1"/>
  <c r="D988"/>
  <c r="H987"/>
  <c r="F987"/>
  <c r="O987" s="1"/>
  <c r="D987"/>
  <c r="H986"/>
  <c r="F986"/>
  <c r="O986" s="1"/>
  <c r="D986"/>
  <c r="H985"/>
  <c r="F985"/>
  <c r="O985" s="1"/>
  <c r="D985"/>
  <c r="H984"/>
  <c r="F984"/>
  <c r="O984" s="1"/>
  <c r="D984"/>
  <c r="H983"/>
  <c r="F983"/>
  <c r="O983" s="1"/>
  <c r="D983"/>
  <c r="H982"/>
  <c r="F982"/>
  <c r="O982" s="1"/>
  <c r="D982"/>
  <c r="H981"/>
  <c r="F981"/>
  <c r="O981" s="1"/>
  <c r="D981"/>
  <c r="H980"/>
  <c r="F980"/>
  <c r="O980" s="1"/>
  <c r="D980"/>
  <c r="H979"/>
  <c r="F979"/>
  <c r="O979" s="1"/>
  <c r="D979"/>
  <c r="H978"/>
  <c r="F978"/>
  <c r="O978" s="1"/>
  <c r="D978"/>
  <c r="H977"/>
  <c r="F977"/>
  <c r="O977" s="1"/>
  <c r="D977"/>
  <c r="H976"/>
  <c r="F976"/>
  <c r="O976" s="1"/>
  <c r="D976"/>
  <c r="H975"/>
  <c r="F975"/>
  <c r="O975" s="1"/>
  <c r="D975"/>
  <c r="H974"/>
  <c r="F974"/>
  <c r="O974" s="1"/>
  <c r="D974"/>
  <c r="H973"/>
  <c r="F973"/>
  <c r="O973" s="1"/>
  <c r="D973"/>
  <c r="H972"/>
  <c r="F972"/>
  <c r="O972" s="1"/>
  <c r="D972"/>
  <c r="H971"/>
  <c r="F971"/>
  <c r="O971" s="1"/>
  <c r="D971"/>
  <c r="H970"/>
  <c r="F970"/>
  <c r="O970" s="1"/>
  <c r="D970"/>
  <c r="H969"/>
  <c r="F969"/>
  <c r="O969" s="1"/>
  <c r="D969"/>
  <c r="H968"/>
  <c r="F968"/>
  <c r="O968" s="1"/>
  <c r="D968"/>
  <c r="H967"/>
  <c r="F967"/>
  <c r="O967" s="1"/>
  <c r="D967"/>
  <c r="H966"/>
  <c r="F966"/>
  <c r="O966" s="1"/>
  <c r="D966"/>
  <c r="H965"/>
  <c r="F965"/>
  <c r="O965" s="1"/>
  <c r="D965"/>
  <c r="H964"/>
  <c r="F964"/>
  <c r="O964" s="1"/>
  <c r="D964"/>
  <c r="H963"/>
  <c r="F963"/>
  <c r="O963" s="1"/>
  <c r="D963"/>
  <c r="H962"/>
  <c r="F962"/>
  <c r="O962" s="1"/>
  <c r="D962"/>
  <c r="H961"/>
  <c r="F961"/>
  <c r="O961" s="1"/>
  <c r="D961"/>
  <c r="H960"/>
  <c r="F960"/>
  <c r="O960" s="1"/>
  <c r="D960"/>
  <c r="H959"/>
  <c r="F959"/>
  <c r="O959" s="1"/>
  <c r="D959"/>
  <c r="H958"/>
  <c r="F958"/>
  <c r="O958" s="1"/>
  <c r="D958"/>
  <c r="H957"/>
  <c r="F957"/>
  <c r="O957" s="1"/>
  <c r="D957"/>
  <c r="H956"/>
  <c r="F956"/>
  <c r="O956" s="1"/>
  <c r="D956"/>
  <c r="H955"/>
  <c r="F955"/>
  <c r="O955" s="1"/>
  <c r="D955"/>
  <c r="H954"/>
  <c r="F954"/>
  <c r="O954" s="1"/>
  <c r="D954"/>
  <c r="H953"/>
  <c r="F953"/>
  <c r="O953" s="1"/>
  <c r="D953"/>
  <c r="H952"/>
  <c r="F952"/>
  <c r="O952" s="1"/>
  <c r="D952"/>
  <c r="H951"/>
  <c r="F951"/>
  <c r="O951" s="1"/>
  <c r="D951"/>
  <c r="H950"/>
  <c r="F950"/>
  <c r="O950" s="1"/>
  <c r="D950"/>
  <c r="H949"/>
  <c r="F949"/>
  <c r="O949" s="1"/>
  <c r="D949"/>
  <c r="H948"/>
  <c r="F948"/>
  <c r="O948" s="1"/>
  <c r="D948"/>
  <c r="H947"/>
  <c r="F947"/>
  <c r="O947" s="1"/>
  <c r="D947"/>
  <c r="H946"/>
  <c r="F946"/>
  <c r="O946" s="1"/>
  <c r="D946"/>
  <c r="H945"/>
  <c r="F945"/>
  <c r="O945" s="1"/>
  <c r="D945"/>
  <c r="H944"/>
  <c r="F944"/>
  <c r="O944" s="1"/>
  <c r="D944"/>
  <c r="H943"/>
  <c r="F943"/>
  <c r="O943" s="1"/>
  <c r="D943"/>
  <c r="H942"/>
  <c r="F942"/>
  <c r="O942" s="1"/>
  <c r="D942"/>
  <c r="H941"/>
  <c r="F941"/>
  <c r="O941" s="1"/>
  <c r="D941"/>
  <c r="H940"/>
  <c r="F940"/>
  <c r="O940" s="1"/>
  <c r="D940"/>
  <c r="H939"/>
  <c r="F939"/>
  <c r="O939" s="1"/>
  <c r="D939"/>
  <c r="H938"/>
  <c r="F938"/>
  <c r="O938" s="1"/>
  <c r="D938"/>
  <c r="H937"/>
  <c r="F937"/>
  <c r="O937" s="1"/>
  <c r="D937"/>
  <c r="H936"/>
  <c r="F936"/>
  <c r="O936" s="1"/>
  <c r="D936"/>
  <c r="H935"/>
  <c r="F935"/>
  <c r="O935" s="1"/>
  <c r="D935"/>
  <c r="H934"/>
  <c r="F934"/>
  <c r="O934" s="1"/>
  <c r="D934"/>
  <c r="H933"/>
  <c r="F933"/>
  <c r="O933" s="1"/>
  <c r="D933"/>
  <c r="H932"/>
  <c r="F932"/>
  <c r="O932" s="1"/>
  <c r="D932"/>
  <c r="H931"/>
  <c r="F931"/>
  <c r="O931" s="1"/>
  <c r="D931"/>
  <c r="H930"/>
  <c r="F930"/>
  <c r="O930" s="1"/>
  <c r="D930"/>
  <c r="H929"/>
  <c r="F929"/>
  <c r="O929" s="1"/>
  <c r="D929"/>
  <c r="H928"/>
  <c r="F928"/>
  <c r="O928" s="1"/>
  <c r="D928"/>
  <c r="H927"/>
  <c r="F927"/>
  <c r="O927" s="1"/>
  <c r="D927"/>
  <c r="H926"/>
  <c r="F926"/>
  <c r="O926" s="1"/>
  <c r="D926"/>
  <c r="H925"/>
  <c r="F925"/>
  <c r="O925" s="1"/>
  <c r="D925"/>
  <c r="H924"/>
  <c r="F924"/>
  <c r="O924" s="1"/>
  <c r="D924"/>
  <c r="H923"/>
  <c r="F923"/>
  <c r="O923" s="1"/>
  <c r="D923"/>
  <c r="H922"/>
  <c r="F922"/>
  <c r="O922" s="1"/>
  <c r="D922"/>
  <c r="H921"/>
  <c r="F921"/>
  <c r="O921" s="1"/>
  <c r="D921"/>
  <c r="H920"/>
  <c r="F920"/>
  <c r="O920" s="1"/>
  <c r="D920"/>
  <c r="H919"/>
  <c r="F919"/>
  <c r="O919" s="1"/>
  <c r="D919"/>
  <c r="H918"/>
  <c r="F918"/>
  <c r="O918" s="1"/>
  <c r="D918"/>
  <c r="H917"/>
  <c r="F917"/>
  <c r="O917" s="1"/>
  <c r="D917"/>
  <c r="H916"/>
  <c r="F916"/>
  <c r="O916" s="1"/>
  <c r="D916"/>
  <c r="H915"/>
  <c r="F915"/>
  <c r="O915" s="1"/>
  <c r="D915"/>
  <c r="H914"/>
  <c r="F914"/>
  <c r="O914" s="1"/>
  <c r="D914"/>
  <c r="H913"/>
  <c r="F913"/>
  <c r="O913" s="1"/>
  <c r="D913"/>
  <c r="H912"/>
  <c r="F912"/>
  <c r="O912" s="1"/>
  <c r="D912"/>
  <c r="H911"/>
  <c r="F911"/>
  <c r="O911" s="1"/>
  <c r="D911"/>
  <c r="H910"/>
  <c r="F910"/>
  <c r="O910" s="1"/>
  <c r="D910"/>
  <c r="H909"/>
  <c r="F909"/>
  <c r="O909" s="1"/>
  <c r="D909"/>
  <c r="H908"/>
  <c r="F908"/>
  <c r="O908" s="1"/>
  <c r="D908"/>
  <c r="H907"/>
  <c r="F907"/>
  <c r="O907" s="1"/>
  <c r="D907"/>
  <c r="H906"/>
  <c r="F906"/>
  <c r="O906" s="1"/>
  <c r="D906"/>
  <c r="H905"/>
  <c r="F905"/>
  <c r="O905" s="1"/>
  <c r="D905"/>
  <c r="H904"/>
  <c r="F904"/>
  <c r="O904" s="1"/>
  <c r="D904"/>
  <c r="H903"/>
  <c r="F903"/>
  <c r="O903" s="1"/>
  <c r="D903"/>
  <c r="H902"/>
  <c r="F902"/>
  <c r="O902" s="1"/>
  <c r="D902"/>
  <c r="H901"/>
  <c r="F901"/>
  <c r="O901" s="1"/>
  <c r="D901"/>
  <c r="H900"/>
  <c r="F900"/>
  <c r="O900" s="1"/>
  <c r="D900"/>
  <c r="H899"/>
  <c r="F899"/>
  <c r="O899" s="1"/>
  <c r="D899"/>
  <c r="H898"/>
  <c r="F898"/>
  <c r="O898" s="1"/>
  <c r="D898"/>
  <c r="H897"/>
  <c r="F897"/>
  <c r="O897" s="1"/>
  <c r="D897"/>
  <c r="H896"/>
  <c r="F896"/>
  <c r="O896" s="1"/>
  <c r="D896"/>
  <c r="H895"/>
  <c r="F895"/>
  <c r="O895" s="1"/>
  <c r="D895"/>
  <c r="H894"/>
  <c r="F894"/>
  <c r="O894" s="1"/>
  <c r="D894"/>
  <c r="H893"/>
  <c r="F893"/>
  <c r="O893" s="1"/>
  <c r="D893"/>
  <c r="H892"/>
  <c r="F892"/>
  <c r="O892" s="1"/>
  <c r="D892"/>
  <c r="H891"/>
  <c r="F891"/>
  <c r="O891" s="1"/>
  <c r="D891"/>
  <c r="H890"/>
  <c r="F890"/>
  <c r="O890" s="1"/>
  <c r="D890"/>
  <c r="H889"/>
  <c r="F889"/>
  <c r="O889" s="1"/>
  <c r="D889"/>
  <c r="H888"/>
  <c r="F888"/>
  <c r="O888" s="1"/>
  <c r="D888"/>
  <c r="H887"/>
  <c r="F887"/>
  <c r="O887" s="1"/>
  <c r="D887"/>
  <c r="H886"/>
  <c r="F886"/>
  <c r="O886" s="1"/>
  <c r="D886"/>
  <c r="H885"/>
  <c r="F885"/>
  <c r="O885" s="1"/>
  <c r="D885"/>
  <c r="H884"/>
  <c r="F884"/>
  <c r="O884" s="1"/>
  <c r="D884"/>
  <c r="H883"/>
  <c r="F883"/>
  <c r="O883" s="1"/>
  <c r="D883"/>
  <c r="H882"/>
  <c r="F882"/>
  <c r="O882" s="1"/>
  <c r="D882"/>
  <c r="H881"/>
  <c r="F881"/>
  <c r="O881" s="1"/>
  <c r="D881"/>
  <c r="H880"/>
  <c r="F880"/>
  <c r="O880" s="1"/>
  <c r="D880"/>
  <c r="H879"/>
  <c r="F879"/>
  <c r="O879" s="1"/>
  <c r="D879"/>
  <c r="H878"/>
  <c r="F878"/>
  <c r="O878" s="1"/>
  <c r="D878"/>
  <c r="H877"/>
  <c r="F877"/>
  <c r="O877" s="1"/>
  <c r="D877"/>
  <c r="H876"/>
  <c r="F876"/>
  <c r="O876" s="1"/>
  <c r="D876"/>
  <c r="H875"/>
  <c r="F875"/>
  <c r="O875" s="1"/>
  <c r="D875"/>
  <c r="H874"/>
  <c r="F874"/>
  <c r="O874" s="1"/>
  <c r="D874"/>
  <c r="H873"/>
  <c r="F873"/>
  <c r="O873" s="1"/>
  <c r="D873"/>
  <c r="H872"/>
  <c r="F872"/>
  <c r="O872" s="1"/>
  <c r="D872"/>
  <c r="H871"/>
  <c r="F871"/>
  <c r="O871" s="1"/>
  <c r="D871"/>
  <c r="H870"/>
  <c r="F870"/>
  <c r="O870" s="1"/>
  <c r="D870"/>
  <c r="H869"/>
  <c r="F869"/>
  <c r="O869" s="1"/>
  <c r="D869"/>
  <c r="H868"/>
  <c r="F868"/>
  <c r="O868" s="1"/>
  <c r="D868"/>
  <c r="H867"/>
  <c r="F867"/>
  <c r="O867" s="1"/>
  <c r="D867"/>
  <c r="H866"/>
  <c r="F866"/>
  <c r="O866" s="1"/>
  <c r="D866"/>
  <c r="H865"/>
  <c r="F865"/>
  <c r="O865" s="1"/>
  <c r="D865"/>
  <c r="H864"/>
  <c r="F864"/>
  <c r="O864" s="1"/>
  <c r="D864"/>
  <c r="H863"/>
  <c r="F863"/>
  <c r="O863" s="1"/>
  <c r="D863"/>
  <c r="H862"/>
  <c r="F862"/>
  <c r="O862" s="1"/>
  <c r="D862"/>
  <c r="H861"/>
  <c r="F861"/>
  <c r="O861" s="1"/>
  <c r="D861"/>
  <c r="H860"/>
  <c r="F860"/>
  <c r="O860" s="1"/>
  <c r="D860"/>
  <c r="H859"/>
  <c r="F859"/>
  <c r="O859" s="1"/>
  <c r="D859"/>
  <c r="H858"/>
  <c r="F858"/>
  <c r="O858" s="1"/>
  <c r="D858"/>
  <c r="H857"/>
  <c r="F857"/>
  <c r="O857" s="1"/>
  <c r="D857"/>
  <c r="H856"/>
  <c r="F856"/>
  <c r="O856" s="1"/>
  <c r="D856"/>
  <c r="H855"/>
  <c r="F855"/>
  <c r="O855" s="1"/>
  <c r="D855"/>
  <c r="H854"/>
  <c r="F854"/>
  <c r="O854" s="1"/>
  <c r="D854"/>
  <c r="H853"/>
  <c r="F853"/>
  <c r="O853" s="1"/>
  <c r="D853"/>
  <c r="H852"/>
  <c r="F852"/>
  <c r="O852" s="1"/>
  <c r="D852"/>
  <c r="H851"/>
  <c r="F851"/>
  <c r="O851" s="1"/>
  <c r="D851"/>
  <c r="H850"/>
  <c r="F850"/>
  <c r="O850" s="1"/>
  <c r="D850"/>
  <c r="H849"/>
  <c r="F849"/>
  <c r="O849" s="1"/>
  <c r="D849"/>
  <c r="H848"/>
  <c r="F848"/>
  <c r="O848" s="1"/>
  <c r="D848"/>
  <c r="H847"/>
  <c r="F847"/>
  <c r="O847" s="1"/>
  <c r="D847"/>
  <c r="H846"/>
  <c r="F846"/>
  <c r="O846" s="1"/>
  <c r="D846"/>
  <c r="H845"/>
  <c r="F845"/>
  <c r="O845" s="1"/>
  <c r="D845"/>
  <c r="H844"/>
  <c r="F844"/>
  <c r="O844" s="1"/>
  <c r="D844"/>
  <c r="H843"/>
  <c r="F843"/>
  <c r="O843" s="1"/>
  <c r="D843"/>
  <c r="H842"/>
  <c r="F842"/>
  <c r="O842" s="1"/>
  <c r="D842"/>
  <c r="H841"/>
  <c r="F841"/>
  <c r="O841" s="1"/>
  <c r="D841"/>
  <c r="H840"/>
  <c r="F840"/>
  <c r="O840" s="1"/>
  <c r="D840"/>
  <c r="H839"/>
  <c r="F839"/>
  <c r="O839" s="1"/>
  <c r="D839"/>
  <c r="H838"/>
  <c r="F838"/>
  <c r="O838" s="1"/>
  <c r="D838"/>
  <c r="H837"/>
  <c r="F837"/>
  <c r="O837" s="1"/>
  <c r="D837"/>
  <c r="H836"/>
  <c r="F836"/>
  <c r="O836" s="1"/>
  <c r="D836"/>
  <c r="H835"/>
  <c r="F835"/>
  <c r="O835" s="1"/>
  <c r="D835"/>
  <c r="H834"/>
  <c r="F834"/>
  <c r="O834" s="1"/>
  <c r="D834"/>
  <c r="H833"/>
  <c r="F833"/>
  <c r="O833" s="1"/>
  <c r="D833"/>
  <c r="H832"/>
  <c r="F832"/>
  <c r="O832" s="1"/>
  <c r="D832"/>
  <c r="H831"/>
  <c r="F831"/>
  <c r="O831" s="1"/>
  <c r="D831"/>
  <c r="H830"/>
  <c r="F830"/>
  <c r="O830" s="1"/>
  <c r="D830"/>
  <c r="H829"/>
  <c r="F829"/>
  <c r="O829" s="1"/>
  <c r="D829"/>
  <c r="H828"/>
  <c r="F828"/>
  <c r="O828" s="1"/>
  <c r="D828"/>
  <c r="H827"/>
  <c r="F827"/>
  <c r="O827" s="1"/>
  <c r="D827"/>
  <c r="H826"/>
  <c r="F826"/>
  <c r="O826" s="1"/>
  <c r="D826"/>
  <c r="H825"/>
  <c r="F825"/>
  <c r="O825" s="1"/>
  <c r="D825"/>
  <c r="H824"/>
  <c r="F824"/>
  <c r="O824" s="1"/>
  <c r="D824"/>
  <c r="H823"/>
  <c r="F823"/>
  <c r="O823" s="1"/>
  <c r="D823"/>
  <c r="H822"/>
  <c r="F822"/>
  <c r="O822" s="1"/>
  <c r="D822"/>
  <c r="H821"/>
  <c r="F821"/>
  <c r="O821" s="1"/>
  <c r="D821"/>
  <c r="H820"/>
  <c r="F820"/>
  <c r="O820" s="1"/>
  <c r="D820"/>
  <c r="H819"/>
  <c r="F819"/>
  <c r="O819" s="1"/>
  <c r="D819"/>
  <c r="H818"/>
  <c r="F818"/>
  <c r="O818" s="1"/>
  <c r="D818"/>
  <c r="H817"/>
  <c r="F817"/>
  <c r="O817" s="1"/>
  <c r="D817"/>
  <c r="H816"/>
  <c r="F816"/>
  <c r="O816" s="1"/>
  <c r="D816"/>
  <c r="H815"/>
  <c r="F815"/>
  <c r="O815" s="1"/>
  <c r="D815"/>
  <c r="H814"/>
  <c r="F814"/>
  <c r="O814" s="1"/>
  <c r="D814"/>
  <c r="H813"/>
  <c r="F813"/>
  <c r="O813" s="1"/>
  <c r="D813"/>
  <c r="H812"/>
  <c r="F812"/>
  <c r="O812" s="1"/>
  <c r="D812"/>
  <c r="H811"/>
  <c r="F811"/>
  <c r="O811" s="1"/>
  <c r="D811"/>
  <c r="H810"/>
  <c r="F810"/>
  <c r="O810" s="1"/>
  <c r="D810"/>
  <c r="H809"/>
  <c r="F809"/>
  <c r="O809" s="1"/>
  <c r="D809"/>
  <c r="H808"/>
  <c r="F808"/>
  <c r="O808" s="1"/>
  <c r="D808"/>
  <c r="H807"/>
  <c r="F807"/>
  <c r="O807" s="1"/>
  <c r="D807"/>
  <c r="H806"/>
  <c r="F806"/>
  <c r="O806" s="1"/>
  <c r="D806"/>
  <c r="H805"/>
  <c r="F805"/>
  <c r="O805" s="1"/>
  <c r="D805"/>
  <c r="H804"/>
  <c r="F804"/>
  <c r="O804" s="1"/>
  <c r="D804"/>
  <c r="H803"/>
  <c r="F803"/>
  <c r="O803" s="1"/>
  <c r="D803"/>
  <c r="H802"/>
  <c r="F802"/>
  <c r="O802" s="1"/>
  <c r="D802"/>
  <c r="H801"/>
  <c r="F801"/>
  <c r="O801" s="1"/>
  <c r="D801"/>
  <c r="H800"/>
  <c r="F800"/>
  <c r="O800" s="1"/>
  <c r="D800"/>
  <c r="H799"/>
  <c r="F799"/>
  <c r="O799" s="1"/>
  <c r="D799"/>
  <c r="H798"/>
  <c r="F798"/>
  <c r="O798" s="1"/>
  <c r="D798"/>
  <c r="H797"/>
  <c r="F797"/>
  <c r="O797" s="1"/>
  <c r="D797"/>
  <c r="H796"/>
  <c r="F796"/>
  <c r="O796" s="1"/>
  <c r="D796"/>
  <c r="H795"/>
  <c r="F795"/>
  <c r="O795" s="1"/>
  <c r="D795"/>
  <c r="H794"/>
  <c r="F794"/>
  <c r="O794" s="1"/>
  <c r="D794"/>
  <c r="H793"/>
  <c r="F793"/>
  <c r="O793" s="1"/>
  <c r="D793"/>
  <c r="H792"/>
  <c r="F792"/>
  <c r="O792" s="1"/>
  <c r="D792"/>
  <c r="H791"/>
  <c r="F791"/>
  <c r="O791" s="1"/>
  <c r="D791"/>
  <c r="H790"/>
  <c r="F790"/>
  <c r="O790" s="1"/>
  <c r="D790"/>
  <c r="H789"/>
  <c r="F789"/>
  <c r="O789" s="1"/>
  <c r="D789"/>
  <c r="H788"/>
  <c r="F788"/>
  <c r="O788" s="1"/>
  <c r="D788"/>
  <c r="H787"/>
  <c r="F787"/>
  <c r="O787" s="1"/>
  <c r="D787"/>
  <c r="H786"/>
  <c r="F786"/>
  <c r="O786" s="1"/>
  <c r="D786"/>
  <c r="H785"/>
  <c r="F785"/>
  <c r="O785" s="1"/>
  <c r="D785"/>
  <c r="H784"/>
  <c r="F784"/>
  <c r="O784" s="1"/>
  <c r="D784"/>
  <c r="H783"/>
  <c r="F783"/>
  <c r="O783" s="1"/>
  <c r="D783"/>
  <c r="H782"/>
  <c r="F782"/>
  <c r="O782" s="1"/>
  <c r="D782"/>
  <c r="H781"/>
  <c r="F781"/>
  <c r="O781" s="1"/>
  <c r="D781"/>
  <c r="H780"/>
  <c r="F780"/>
  <c r="O780" s="1"/>
  <c r="D780"/>
  <c r="H779"/>
  <c r="F779"/>
  <c r="O779" s="1"/>
  <c r="D779"/>
  <c r="H778"/>
  <c r="F778"/>
  <c r="O778" s="1"/>
  <c r="D778"/>
  <c r="H777"/>
  <c r="F777"/>
  <c r="O777" s="1"/>
  <c r="D777"/>
  <c r="H776"/>
  <c r="F776"/>
  <c r="O776" s="1"/>
  <c r="D776"/>
  <c r="H775"/>
  <c r="F775"/>
  <c r="O775" s="1"/>
  <c r="D775"/>
  <c r="H774"/>
  <c r="F774"/>
  <c r="O774" s="1"/>
  <c r="D774"/>
  <c r="H773"/>
  <c r="F773"/>
  <c r="O773" s="1"/>
  <c r="D773"/>
  <c r="H772"/>
  <c r="F772"/>
  <c r="O772" s="1"/>
  <c r="D772"/>
  <c r="H771"/>
  <c r="F771"/>
  <c r="O771" s="1"/>
  <c r="D771"/>
  <c r="H770"/>
  <c r="F770"/>
  <c r="O770" s="1"/>
  <c r="D770"/>
  <c r="H769"/>
  <c r="F769"/>
  <c r="O769" s="1"/>
  <c r="D769"/>
  <c r="H768"/>
  <c r="F768"/>
  <c r="O768" s="1"/>
  <c r="D768"/>
  <c r="H767"/>
  <c r="F767"/>
  <c r="O767" s="1"/>
  <c r="D767"/>
  <c r="H766"/>
  <c r="F766"/>
  <c r="O766" s="1"/>
  <c r="D766"/>
  <c r="H765"/>
  <c r="F765"/>
  <c r="O765" s="1"/>
  <c r="D765"/>
  <c r="H764"/>
  <c r="F764"/>
  <c r="O764" s="1"/>
  <c r="D764"/>
  <c r="H763"/>
  <c r="F763"/>
  <c r="O763" s="1"/>
  <c r="D763"/>
  <c r="H762"/>
  <c r="F762"/>
  <c r="O762" s="1"/>
  <c r="D762"/>
  <c r="H761"/>
  <c r="F761"/>
  <c r="O761" s="1"/>
  <c r="D761"/>
  <c r="H760"/>
  <c r="F760"/>
  <c r="O760" s="1"/>
  <c r="D760"/>
  <c r="H759"/>
  <c r="F759"/>
  <c r="O759" s="1"/>
  <c r="D759"/>
  <c r="H758"/>
  <c r="F758"/>
  <c r="O758" s="1"/>
  <c r="D758"/>
  <c r="H757"/>
  <c r="F757"/>
  <c r="O757" s="1"/>
  <c r="D757"/>
  <c r="H756"/>
  <c r="F756"/>
  <c r="O756" s="1"/>
  <c r="D756"/>
  <c r="H755"/>
  <c r="F755"/>
  <c r="O755" s="1"/>
  <c r="D755"/>
  <c r="H754"/>
  <c r="F754"/>
  <c r="O754" s="1"/>
  <c r="D754"/>
  <c r="H753"/>
  <c r="F753"/>
  <c r="O753" s="1"/>
  <c r="D753"/>
  <c r="H752"/>
  <c r="F752"/>
  <c r="O752" s="1"/>
  <c r="D752"/>
  <c r="H751"/>
  <c r="F751"/>
  <c r="O751" s="1"/>
  <c r="D751"/>
  <c r="H750"/>
  <c r="F750"/>
  <c r="O750" s="1"/>
  <c r="D750"/>
  <c r="H749"/>
  <c r="F749"/>
  <c r="O749" s="1"/>
  <c r="D749"/>
  <c r="H748"/>
  <c r="F748"/>
  <c r="O748" s="1"/>
  <c r="D748"/>
  <c r="H747"/>
  <c r="F747"/>
  <c r="O747" s="1"/>
  <c r="D747"/>
  <c r="H746"/>
  <c r="F746"/>
  <c r="O746" s="1"/>
  <c r="D746"/>
  <c r="H745"/>
  <c r="F745"/>
  <c r="O745" s="1"/>
  <c r="D745"/>
  <c r="H744"/>
  <c r="F744"/>
  <c r="O744" s="1"/>
  <c r="D744"/>
  <c r="H743"/>
  <c r="F743"/>
  <c r="O743" s="1"/>
  <c r="D743"/>
  <c r="H742"/>
  <c r="F742"/>
  <c r="O742" s="1"/>
  <c r="D742"/>
  <c r="H741"/>
  <c r="F741"/>
  <c r="O741" s="1"/>
  <c r="D741"/>
  <c r="H740"/>
  <c r="F740"/>
  <c r="O740" s="1"/>
  <c r="D740"/>
  <c r="H739"/>
  <c r="F739"/>
  <c r="O739" s="1"/>
  <c r="D739"/>
  <c r="H738"/>
  <c r="F738"/>
  <c r="O738" s="1"/>
  <c r="D738"/>
  <c r="H737"/>
  <c r="F737"/>
  <c r="O737" s="1"/>
  <c r="D737"/>
  <c r="H736"/>
  <c r="F736"/>
  <c r="O736" s="1"/>
  <c r="D736"/>
  <c r="H735"/>
  <c r="F735"/>
  <c r="O735" s="1"/>
  <c r="D735"/>
  <c r="H734"/>
  <c r="F734"/>
  <c r="O734" s="1"/>
  <c r="D734"/>
  <c r="H733"/>
  <c r="F733"/>
  <c r="O733" s="1"/>
  <c r="D733"/>
  <c r="H732"/>
  <c r="F732"/>
  <c r="O732" s="1"/>
  <c r="D732"/>
  <c r="H731"/>
  <c r="F731"/>
  <c r="O731" s="1"/>
  <c r="D731"/>
  <c r="H730"/>
  <c r="F730"/>
  <c r="O730" s="1"/>
  <c r="D730"/>
  <c r="H729"/>
  <c r="F729"/>
  <c r="O729" s="1"/>
  <c r="D729"/>
  <c r="H728"/>
  <c r="F728"/>
  <c r="O728" s="1"/>
  <c r="D728"/>
  <c r="H727"/>
  <c r="F727"/>
  <c r="O727" s="1"/>
  <c r="D727"/>
  <c r="H726"/>
  <c r="F726"/>
  <c r="O726" s="1"/>
  <c r="D726"/>
  <c r="H725"/>
  <c r="F725"/>
  <c r="O725" s="1"/>
  <c r="D725"/>
  <c r="H724"/>
  <c r="F724"/>
  <c r="O724" s="1"/>
  <c r="D724"/>
  <c r="H723"/>
  <c r="F723"/>
  <c r="O723" s="1"/>
  <c r="D723"/>
  <c r="H722"/>
  <c r="F722"/>
  <c r="O722" s="1"/>
  <c r="D722"/>
  <c r="H721"/>
  <c r="F721"/>
  <c r="O721" s="1"/>
  <c r="D721"/>
  <c r="H720"/>
  <c r="F720"/>
  <c r="O720" s="1"/>
  <c r="D720"/>
  <c r="H719"/>
  <c r="F719"/>
  <c r="O719" s="1"/>
  <c r="D719"/>
  <c r="H718"/>
  <c r="F718"/>
  <c r="O718" s="1"/>
  <c r="D718"/>
  <c r="H717"/>
  <c r="F717"/>
  <c r="O717" s="1"/>
  <c r="D717"/>
  <c r="H716"/>
  <c r="F716"/>
  <c r="O716" s="1"/>
  <c r="D716"/>
  <c r="H715"/>
  <c r="F715"/>
  <c r="O715" s="1"/>
  <c r="D715"/>
  <c r="H714"/>
  <c r="F714"/>
  <c r="O714" s="1"/>
  <c r="D714"/>
  <c r="H713"/>
  <c r="F713"/>
  <c r="O713" s="1"/>
  <c r="D713"/>
  <c r="H712"/>
  <c r="F712"/>
  <c r="O712" s="1"/>
  <c r="D712"/>
  <c r="H711"/>
  <c r="F711"/>
  <c r="O711" s="1"/>
  <c r="D711"/>
  <c r="H710"/>
  <c r="F710"/>
  <c r="O710" s="1"/>
  <c r="D710"/>
  <c r="H709"/>
  <c r="F709"/>
  <c r="O709" s="1"/>
  <c r="D709"/>
  <c r="H708"/>
  <c r="F708"/>
  <c r="O708" s="1"/>
  <c r="D708"/>
  <c r="H707"/>
  <c r="F707"/>
  <c r="O707" s="1"/>
  <c r="D707"/>
  <c r="H706"/>
  <c r="F706"/>
  <c r="O706" s="1"/>
  <c r="D706"/>
  <c r="H705"/>
  <c r="F705"/>
  <c r="O705" s="1"/>
  <c r="D705"/>
  <c r="H704"/>
  <c r="F704"/>
  <c r="O704" s="1"/>
  <c r="D704"/>
  <c r="H703"/>
  <c r="F703"/>
  <c r="O703" s="1"/>
  <c r="D703"/>
  <c r="H702"/>
  <c r="F702"/>
  <c r="O702" s="1"/>
  <c r="D702"/>
  <c r="H701"/>
  <c r="F701"/>
  <c r="O701" s="1"/>
  <c r="D701"/>
  <c r="H700"/>
  <c r="F700"/>
  <c r="O700" s="1"/>
  <c r="D700"/>
  <c r="H699"/>
  <c r="F699"/>
  <c r="O699" s="1"/>
  <c r="D699"/>
  <c r="H698"/>
  <c r="F698"/>
  <c r="O698" s="1"/>
  <c r="D698"/>
  <c r="H697"/>
  <c r="F697"/>
  <c r="O697" s="1"/>
  <c r="D697"/>
  <c r="H696"/>
  <c r="F696"/>
  <c r="O696" s="1"/>
  <c r="D696"/>
  <c r="H695"/>
  <c r="F695"/>
  <c r="O695" s="1"/>
  <c r="D695"/>
  <c r="H694"/>
  <c r="F694"/>
  <c r="O694" s="1"/>
  <c r="D694"/>
  <c r="H693"/>
  <c r="F693"/>
  <c r="O693" s="1"/>
  <c r="D693"/>
  <c r="H692"/>
  <c r="F692"/>
  <c r="O692" s="1"/>
  <c r="D692"/>
  <c r="H691"/>
  <c r="F691"/>
  <c r="O691" s="1"/>
  <c r="D691"/>
  <c r="H690"/>
  <c r="F690"/>
  <c r="O690" s="1"/>
  <c r="D690"/>
  <c r="H689"/>
  <c r="F689"/>
  <c r="O689" s="1"/>
  <c r="D689"/>
  <c r="H688"/>
  <c r="F688"/>
  <c r="O688" s="1"/>
  <c r="D688"/>
  <c r="H687"/>
  <c r="F687"/>
  <c r="O687" s="1"/>
  <c r="D687"/>
  <c r="H686"/>
  <c r="F686"/>
  <c r="O686" s="1"/>
  <c r="D686"/>
  <c r="H685"/>
  <c r="F685"/>
  <c r="O685" s="1"/>
  <c r="D685"/>
  <c r="H684"/>
  <c r="F684"/>
  <c r="O684" s="1"/>
  <c r="D684"/>
  <c r="H683"/>
  <c r="F683"/>
  <c r="O683" s="1"/>
  <c r="D683"/>
  <c r="H682"/>
  <c r="F682"/>
  <c r="O682" s="1"/>
  <c r="D682"/>
  <c r="H681"/>
  <c r="F681"/>
  <c r="O681" s="1"/>
  <c r="D681"/>
  <c r="H680"/>
  <c r="F680"/>
  <c r="O680" s="1"/>
  <c r="D680"/>
  <c r="H679"/>
  <c r="F679"/>
  <c r="O679" s="1"/>
  <c r="D679"/>
  <c r="H678"/>
  <c r="F678"/>
  <c r="O678" s="1"/>
  <c r="D678"/>
  <c r="H677"/>
  <c r="F677"/>
  <c r="O677" s="1"/>
  <c r="D677"/>
  <c r="H676"/>
  <c r="F676"/>
  <c r="O676" s="1"/>
  <c r="D676"/>
  <c r="H675"/>
  <c r="F675"/>
  <c r="O675" s="1"/>
  <c r="D675"/>
  <c r="H674"/>
  <c r="F674"/>
  <c r="O674" s="1"/>
  <c r="D674"/>
  <c r="H673"/>
  <c r="F673"/>
  <c r="O673" s="1"/>
  <c r="D673"/>
  <c r="H672"/>
  <c r="F672"/>
  <c r="O672" s="1"/>
  <c r="D672"/>
  <c r="H671"/>
  <c r="F671"/>
  <c r="O671" s="1"/>
  <c r="D671"/>
  <c r="H670"/>
  <c r="F670"/>
  <c r="O670" s="1"/>
  <c r="D670"/>
  <c r="H669"/>
  <c r="F669"/>
  <c r="O669" s="1"/>
  <c r="D669"/>
  <c r="H668"/>
  <c r="F668"/>
  <c r="O668" s="1"/>
  <c r="D668"/>
  <c r="H667"/>
  <c r="F667"/>
  <c r="O667" s="1"/>
  <c r="D667"/>
  <c r="H666"/>
  <c r="F666"/>
  <c r="O666" s="1"/>
  <c r="D666"/>
  <c r="H665"/>
  <c r="F665"/>
  <c r="O665" s="1"/>
  <c r="D665"/>
  <c r="H664"/>
  <c r="F664"/>
  <c r="O664" s="1"/>
  <c r="D664"/>
  <c r="H663"/>
  <c r="F663"/>
  <c r="O663" s="1"/>
  <c r="D663"/>
  <c r="H662"/>
  <c r="F662"/>
  <c r="O662" s="1"/>
  <c r="D662"/>
  <c r="H661"/>
  <c r="F661"/>
  <c r="O661" s="1"/>
  <c r="D661"/>
  <c r="H660"/>
  <c r="F660"/>
  <c r="O660" s="1"/>
  <c r="D660"/>
  <c r="H659"/>
  <c r="F659"/>
  <c r="O659" s="1"/>
  <c r="D659"/>
  <c r="H658"/>
  <c r="F658"/>
  <c r="O658" s="1"/>
  <c r="D658"/>
  <c r="H657"/>
  <c r="F657"/>
  <c r="O657" s="1"/>
  <c r="D657"/>
  <c r="H656"/>
  <c r="F656"/>
  <c r="O656" s="1"/>
  <c r="D656"/>
  <c r="H655"/>
  <c r="F655"/>
  <c r="O655" s="1"/>
  <c r="D655"/>
  <c r="H654"/>
  <c r="F654"/>
  <c r="O654" s="1"/>
  <c r="D654"/>
  <c r="H653"/>
  <c r="F653"/>
  <c r="O653" s="1"/>
  <c r="D653"/>
  <c r="H652"/>
  <c r="F652"/>
  <c r="O652" s="1"/>
  <c r="D652"/>
  <c r="H651"/>
  <c r="F651"/>
  <c r="O651" s="1"/>
  <c r="D651"/>
  <c r="H650"/>
  <c r="F650"/>
  <c r="O650" s="1"/>
  <c r="D650"/>
  <c r="H649"/>
  <c r="F649"/>
  <c r="O649" s="1"/>
  <c r="D649"/>
  <c r="H648"/>
  <c r="F648"/>
  <c r="O648" s="1"/>
  <c r="D648"/>
  <c r="H647"/>
  <c r="F647"/>
  <c r="O647" s="1"/>
  <c r="D647"/>
  <c r="H646"/>
  <c r="F646"/>
  <c r="O646" s="1"/>
  <c r="D646"/>
  <c r="H645"/>
  <c r="F645"/>
  <c r="O645" s="1"/>
  <c r="D645"/>
  <c r="H644"/>
  <c r="F644"/>
  <c r="O644" s="1"/>
  <c r="D644"/>
  <c r="H643"/>
  <c r="F643"/>
  <c r="O643" s="1"/>
  <c r="D643"/>
  <c r="H642"/>
  <c r="F642"/>
  <c r="O642" s="1"/>
  <c r="D642"/>
  <c r="H641"/>
  <c r="F641"/>
  <c r="O641" s="1"/>
  <c r="D641"/>
  <c r="H640"/>
  <c r="F640"/>
  <c r="O640" s="1"/>
  <c r="D640"/>
  <c r="H639"/>
  <c r="F639"/>
  <c r="O639" s="1"/>
  <c r="D639"/>
  <c r="H638"/>
  <c r="F638"/>
  <c r="O638" s="1"/>
  <c r="D638"/>
  <c r="H637"/>
  <c r="F637"/>
  <c r="O637" s="1"/>
  <c r="D637"/>
  <c r="H636"/>
  <c r="F636"/>
  <c r="O636" s="1"/>
  <c r="D636"/>
  <c r="H635"/>
  <c r="F635"/>
  <c r="O635" s="1"/>
  <c r="D635"/>
  <c r="H634"/>
  <c r="F634"/>
  <c r="O634" s="1"/>
  <c r="D634"/>
  <c r="H633"/>
  <c r="F633"/>
  <c r="O633" s="1"/>
  <c r="D633"/>
  <c r="H632"/>
  <c r="F632"/>
  <c r="O632" s="1"/>
  <c r="D632"/>
  <c r="H631"/>
  <c r="F631"/>
  <c r="O631" s="1"/>
  <c r="D631"/>
  <c r="H630"/>
  <c r="F630"/>
  <c r="O630" s="1"/>
  <c r="D630"/>
  <c r="H629"/>
  <c r="F629"/>
  <c r="O629" s="1"/>
  <c r="D629"/>
  <c r="H628"/>
  <c r="F628"/>
  <c r="O628" s="1"/>
  <c r="D628"/>
  <c r="H627"/>
  <c r="F627"/>
  <c r="O627" s="1"/>
  <c r="D627"/>
  <c r="H626"/>
  <c r="F626"/>
  <c r="O626" s="1"/>
  <c r="D626"/>
  <c r="H625"/>
  <c r="F625"/>
  <c r="O625" s="1"/>
  <c r="D625"/>
  <c r="H624"/>
  <c r="F624"/>
  <c r="O624" s="1"/>
  <c r="D624"/>
  <c r="H623"/>
  <c r="F623"/>
  <c r="O623" s="1"/>
  <c r="D623"/>
  <c r="H622"/>
  <c r="F622"/>
  <c r="O622" s="1"/>
  <c r="D622"/>
  <c r="H621"/>
  <c r="F621"/>
  <c r="O621" s="1"/>
  <c r="D621"/>
  <c r="H620"/>
  <c r="F620"/>
  <c r="O620" s="1"/>
  <c r="D620"/>
  <c r="H619"/>
  <c r="F619"/>
  <c r="O619" s="1"/>
  <c r="D619"/>
  <c r="H618"/>
  <c r="F618"/>
  <c r="O618" s="1"/>
  <c r="D618"/>
  <c r="H617"/>
  <c r="F617"/>
  <c r="O617" s="1"/>
  <c r="D617"/>
  <c r="H616"/>
  <c r="F616"/>
  <c r="O616" s="1"/>
  <c r="D616"/>
  <c r="H615"/>
  <c r="F615"/>
  <c r="O615" s="1"/>
  <c r="D615"/>
  <c r="H614"/>
  <c r="F614"/>
  <c r="O614" s="1"/>
  <c r="D614"/>
  <c r="H613"/>
  <c r="F613"/>
  <c r="O613" s="1"/>
  <c r="D613"/>
  <c r="H612"/>
  <c r="F612"/>
  <c r="O612" s="1"/>
  <c r="D612"/>
  <c r="H611"/>
  <c r="F611"/>
  <c r="O611" s="1"/>
  <c r="D611"/>
  <c r="H610"/>
  <c r="F610"/>
  <c r="O610" s="1"/>
  <c r="D610"/>
  <c r="H609"/>
  <c r="F609"/>
  <c r="O609" s="1"/>
  <c r="D609"/>
  <c r="H608"/>
  <c r="F608"/>
  <c r="O608" s="1"/>
  <c r="D608"/>
  <c r="H607"/>
  <c r="F607"/>
  <c r="O607" s="1"/>
  <c r="D607"/>
  <c r="H606"/>
  <c r="F606"/>
  <c r="O606" s="1"/>
  <c r="D606"/>
  <c r="H605"/>
  <c r="F605"/>
  <c r="O605" s="1"/>
  <c r="D605"/>
  <c r="H604"/>
  <c r="F604"/>
  <c r="O604" s="1"/>
  <c r="D604"/>
  <c r="H603"/>
  <c r="F603"/>
  <c r="O603" s="1"/>
  <c r="D603"/>
  <c r="H602"/>
  <c r="F602"/>
  <c r="O602" s="1"/>
  <c r="D602"/>
  <c r="H601"/>
  <c r="F601"/>
  <c r="O601" s="1"/>
  <c r="D601"/>
  <c r="H600"/>
  <c r="F600"/>
  <c r="O600" s="1"/>
  <c r="D600"/>
  <c r="H599"/>
  <c r="F599"/>
  <c r="O599" s="1"/>
  <c r="D599"/>
  <c r="H598"/>
  <c r="F598"/>
  <c r="O598" s="1"/>
  <c r="D598"/>
  <c r="H597"/>
  <c r="F597"/>
  <c r="O597" s="1"/>
  <c r="D597"/>
  <c r="H596"/>
  <c r="F596"/>
  <c r="O596" s="1"/>
  <c r="D596"/>
  <c r="H595"/>
  <c r="F595"/>
  <c r="O595" s="1"/>
  <c r="D595"/>
  <c r="H594"/>
  <c r="F594"/>
  <c r="O594" s="1"/>
  <c r="D594"/>
  <c r="H593"/>
  <c r="F593"/>
  <c r="O593" s="1"/>
  <c r="D593"/>
  <c r="H592"/>
  <c r="F592"/>
  <c r="O592" s="1"/>
  <c r="D592"/>
  <c r="H591"/>
  <c r="F591"/>
  <c r="O591" s="1"/>
  <c r="D591"/>
  <c r="H590"/>
  <c r="F590"/>
  <c r="O590" s="1"/>
  <c r="D590"/>
  <c r="H589"/>
  <c r="F589"/>
  <c r="O589" s="1"/>
  <c r="D589"/>
  <c r="H588"/>
  <c r="F588"/>
  <c r="O588" s="1"/>
  <c r="D588"/>
  <c r="H587"/>
  <c r="F587"/>
  <c r="O587" s="1"/>
  <c r="D587"/>
  <c r="H586"/>
  <c r="F586"/>
  <c r="O586" s="1"/>
  <c r="D586"/>
  <c r="H585"/>
  <c r="F585"/>
  <c r="O585" s="1"/>
  <c r="D585"/>
  <c r="H584"/>
  <c r="F584"/>
  <c r="O584" s="1"/>
  <c r="D584"/>
  <c r="H583"/>
  <c r="F583"/>
  <c r="O583" s="1"/>
  <c r="D583"/>
  <c r="H582"/>
  <c r="F582"/>
  <c r="O582" s="1"/>
  <c r="D582"/>
  <c r="H581"/>
  <c r="F581"/>
  <c r="O581" s="1"/>
  <c r="D581"/>
  <c r="H580"/>
  <c r="F580"/>
  <c r="O580" s="1"/>
  <c r="D580"/>
  <c r="H579"/>
  <c r="F579"/>
  <c r="O579" s="1"/>
  <c r="D579"/>
  <c r="H578"/>
  <c r="F578"/>
  <c r="O578" s="1"/>
  <c r="D578"/>
  <c r="H577"/>
  <c r="F577"/>
  <c r="O577" s="1"/>
  <c r="D577"/>
  <c r="H576"/>
  <c r="F576"/>
  <c r="O576" s="1"/>
  <c r="D576"/>
  <c r="H575"/>
  <c r="F575"/>
  <c r="O575" s="1"/>
  <c r="D575"/>
  <c r="H574"/>
  <c r="F574"/>
  <c r="O574" s="1"/>
  <c r="D574"/>
  <c r="H573"/>
  <c r="F573"/>
  <c r="O573" s="1"/>
  <c r="D573"/>
  <c r="H572"/>
  <c r="F572"/>
  <c r="O572" s="1"/>
  <c r="D572"/>
  <c r="H571"/>
  <c r="F571"/>
  <c r="O571" s="1"/>
  <c r="D571"/>
  <c r="H570"/>
  <c r="F570"/>
  <c r="O570" s="1"/>
  <c r="D570"/>
  <c r="H569"/>
  <c r="F569"/>
  <c r="O569" s="1"/>
  <c r="D569"/>
  <c r="H568"/>
  <c r="F568"/>
  <c r="O568" s="1"/>
  <c r="D568"/>
  <c r="H567"/>
  <c r="F567"/>
  <c r="O567" s="1"/>
  <c r="D567"/>
  <c r="H566"/>
  <c r="F566"/>
  <c r="O566" s="1"/>
  <c r="D566"/>
  <c r="H565"/>
  <c r="F565"/>
  <c r="O565" s="1"/>
  <c r="D565"/>
  <c r="H564"/>
  <c r="F564"/>
  <c r="O564" s="1"/>
  <c r="D564"/>
  <c r="H563"/>
  <c r="F563"/>
  <c r="O563" s="1"/>
  <c r="D563"/>
  <c r="H562"/>
  <c r="F562"/>
  <c r="O562" s="1"/>
  <c r="D562"/>
  <c r="H561"/>
  <c r="F561"/>
  <c r="O561" s="1"/>
  <c r="D561"/>
  <c r="H560"/>
  <c r="F560"/>
  <c r="O560" s="1"/>
  <c r="D560"/>
  <c r="H559"/>
  <c r="F559"/>
  <c r="O559" s="1"/>
  <c r="D559"/>
  <c r="H558"/>
  <c r="F558"/>
  <c r="O558" s="1"/>
  <c r="D558"/>
  <c r="H557"/>
  <c r="F557"/>
  <c r="O557" s="1"/>
  <c r="D557"/>
  <c r="H556"/>
  <c r="F556"/>
  <c r="O556" s="1"/>
  <c r="D556"/>
  <c r="H555"/>
  <c r="F555"/>
  <c r="O555" s="1"/>
  <c r="D555"/>
  <c r="H554"/>
  <c r="F554"/>
  <c r="O554" s="1"/>
  <c r="D554"/>
  <c r="H553"/>
  <c r="F553"/>
  <c r="O553" s="1"/>
  <c r="D553"/>
  <c r="H552"/>
  <c r="F552"/>
  <c r="O552" s="1"/>
  <c r="D552"/>
  <c r="H551"/>
  <c r="F551"/>
  <c r="O551" s="1"/>
  <c r="D551"/>
  <c r="H550"/>
  <c r="F550"/>
  <c r="O550" s="1"/>
  <c r="D550"/>
  <c r="H549"/>
  <c r="F549"/>
  <c r="O549" s="1"/>
  <c r="D549"/>
  <c r="H548"/>
  <c r="F548"/>
  <c r="O548" s="1"/>
  <c r="D548"/>
  <c r="H547"/>
  <c r="F547"/>
  <c r="O547" s="1"/>
  <c r="D547"/>
  <c r="H546"/>
  <c r="F546"/>
  <c r="O546" s="1"/>
  <c r="D546"/>
  <c r="H545"/>
  <c r="F545"/>
  <c r="O545" s="1"/>
  <c r="D545"/>
  <c r="H544"/>
  <c r="F544"/>
  <c r="O544" s="1"/>
  <c r="D544"/>
  <c r="H543"/>
  <c r="F543"/>
  <c r="O543" s="1"/>
  <c r="D543"/>
  <c r="H542"/>
  <c r="F542"/>
  <c r="O542" s="1"/>
  <c r="D542"/>
  <c r="H541"/>
  <c r="F541"/>
  <c r="O541" s="1"/>
  <c r="D541"/>
  <c r="H540"/>
  <c r="F540"/>
  <c r="O540" s="1"/>
  <c r="D540"/>
  <c r="H539"/>
  <c r="F539"/>
  <c r="O539" s="1"/>
  <c r="D539"/>
  <c r="H538"/>
  <c r="F538"/>
  <c r="O538" s="1"/>
  <c r="D538"/>
  <c r="H537"/>
  <c r="F537"/>
  <c r="O537" s="1"/>
  <c r="D537"/>
  <c r="H536"/>
  <c r="F536"/>
  <c r="O536" s="1"/>
  <c r="D536"/>
  <c r="H535"/>
  <c r="F535"/>
  <c r="O535" s="1"/>
  <c r="D535"/>
  <c r="H534"/>
  <c r="F534"/>
  <c r="O534" s="1"/>
  <c r="D534"/>
  <c r="H533"/>
  <c r="F533"/>
  <c r="O533" s="1"/>
  <c r="D533"/>
  <c r="H532"/>
  <c r="F532"/>
  <c r="O532" s="1"/>
  <c r="D532"/>
  <c r="H531"/>
  <c r="F531"/>
  <c r="O531" s="1"/>
  <c r="D531"/>
  <c r="H530"/>
  <c r="F530"/>
  <c r="O530" s="1"/>
  <c r="D530"/>
  <c r="H529"/>
  <c r="F529"/>
  <c r="O529" s="1"/>
  <c r="D529"/>
  <c r="H528"/>
  <c r="F528"/>
  <c r="O528" s="1"/>
  <c r="D528"/>
  <c r="H527"/>
  <c r="F527"/>
  <c r="O527" s="1"/>
  <c r="D527"/>
  <c r="H526"/>
  <c r="F526"/>
  <c r="O526" s="1"/>
  <c r="D526"/>
  <c r="H525"/>
  <c r="F525"/>
  <c r="O525" s="1"/>
  <c r="D525"/>
  <c r="H524"/>
  <c r="F524"/>
  <c r="O524" s="1"/>
  <c r="D524"/>
  <c r="H523"/>
  <c r="F523"/>
  <c r="O523" s="1"/>
  <c r="D523"/>
  <c r="H522"/>
  <c r="F522"/>
  <c r="O522" s="1"/>
  <c r="D522"/>
  <c r="H521"/>
  <c r="F521"/>
  <c r="O521" s="1"/>
  <c r="D521"/>
  <c r="H520"/>
  <c r="F520"/>
  <c r="O520" s="1"/>
  <c r="D520"/>
  <c r="H519"/>
  <c r="F519"/>
  <c r="O519" s="1"/>
  <c r="D519"/>
  <c r="H518"/>
  <c r="F518"/>
  <c r="O518" s="1"/>
  <c r="D518"/>
  <c r="H517"/>
  <c r="F517"/>
  <c r="O517" s="1"/>
  <c r="D517"/>
  <c r="H516"/>
  <c r="F516"/>
  <c r="O516" s="1"/>
  <c r="D516"/>
  <c r="H515"/>
  <c r="F515"/>
  <c r="O515" s="1"/>
  <c r="D515"/>
  <c r="H514"/>
  <c r="F514"/>
  <c r="O514" s="1"/>
  <c r="D514"/>
  <c r="H513"/>
  <c r="F513"/>
  <c r="O513" s="1"/>
  <c r="D513"/>
  <c r="H512"/>
  <c r="F512"/>
  <c r="O512" s="1"/>
  <c r="D512"/>
  <c r="H511"/>
  <c r="F511"/>
  <c r="O511" s="1"/>
  <c r="D511"/>
  <c r="H510"/>
  <c r="F510"/>
  <c r="O510" s="1"/>
  <c r="D510"/>
  <c r="H509"/>
  <c r="F509"/>
  <c r="O509" s="1"/>
  <c r="D509"/>
  <c r="H508"/>
  <c r="F508"/>
  <c r="O508" s="1"/>
  <c r="D508"/>
  <c r="H507"/>
  <c r="F507"/>
  <c r="O507" s="1"/>
  <c r="D507"/>
  <c r="H506"/>
  <c r="F506"/>
  <c r="O506" s="1"/>
  <c r="D506"/>
  <c r="H505"/>
  <c r="F505"/>
  <c r="O505" s="1"/>
  <c r="D505"/>
  <c r="H504"/>
  <c r="F504"/>
  <c r="O504" s="1"/>
  <c r="D504"/>
  <c r="H503"/>
  <c r="F503"/>
  <c r="O503" s="1"/>
  <c r="D503"/>
  <c r="H502"/>
  <c r="F502"/>
  <c r="O502" s="1"/>
  <c r="D502"/>
  <c r="H501"/>
  <c r="F501"/>
  <c r="O501" s="1"/>
  <c r="D501"/>
  <c r="H500"/>
  <c r="F500"/>
  <c r="O500" s="1"/>
  <c r="D500"/>
  <c r="H499"/>
  <c r="F499"/>
  <c r="O499" s="1"/>
  <c r="D499"/>
  <c r="H498"/>
  <c r="F498"/>
  <c r="O498" s="1"/>
  <c r="D498"/>
  <c r="H497"/>
  <c r="F497"/>
  <c r="O497" s="1"/>
  <c r="D497"/>
  <c r="H496"/>
  <c r="F496"/>
  <c r="O496" s="1"/>
  <c r="D496"/>
  <c r="H495"/>
  <c r="F495"/>
  <c r="O495" s="1"/>
  <c r="D495"/>
  <c r="H494"/>
  <c r="F494"/>
  <c r="O494" s="1"/>
  <c r="D494"/>
  <c r="H493"/>
  <c r="F493"/>
  <c r="O493" s="1"/>
  <c r="D493"/>
  <c r="H492"/>
  <c r="F492"/>
  <c r="O492" s="1"/>
  <c r="D492"/>
  <c r="H491"/>
  <c r="F491"/>
  <c r="O491" s="1"/>
  <c r="D491"/>
  <c r="H490"/>
  <c r="F490"/>
  <c r="O490" s="1"/>
  <c r="D490"/>
  <c r="H489"/>
  <c r="F489"/>
  <c r="O489" s="1"/>
  <c r="D489"/>
  <c r="H488"/>
  <c r="F488"/>
  <c r="O488" s="1"/>
  <c r="D488"/>
  <c r="H487"/>
  <c r="F487"/>
  <c r="O487" s="1"/>
  <c r="D487"/>
  <c r="H486"/>
  <c r="F486"/>
  <c r="O486" s="1"/>
  <c r="D486"/>
  <c r="H485"/>
  <c r="F485"/>
  <c r="O485" s="1"/>
  <c r="D485"/>
  <c r="H484"/>
  <c r="F484"/>
  <c r="O484" s="1"/>
  <c r="D484"/>
  <c r="H483"/>
  <c r="F483"/>
  <c r="O483" s="1"/>
  <c r="D483"/>
  <c r="H482"/>
  <c r="F482"/>
  <c r="O482" s="1"/>
  <c r="D482"/>
  <c r="H481"/>
  <c r="F481"/>
  <c r="O481" s="1"/>
  <c r="D481"/>
  <c r="H480"/>
  <c r="F480"/>
  <c r="O480" s="1"/>
  <c r="D480"/>
  <c r="H479"/>
  <c r="F479"/>
  <c r="O479" s="1"/>
  <c r="D479"/>
  <c r="H478"/>
  <c r="F478"/>
  <c r="O478" s="1"/>
  <c r="D478"/>
  <c r="H477"/>
  <c r="F477"/>
  <c r="O477" s="1"/>
  <c r="D477"/>
  <c r="H476"/>
  <c r="F476"/>
  <c r="O476" s="1"/>
  <c r="D476"/>
  <c r="H475"/>
  <c r="F475"/>
  <c r="O475" s="1"/>
  <c r="D475"/>
  <c r="H474"/>
  <c r="F474"/>
  <c r="O474" s="1"/>
  <c r="D474"/>
  <c r="H473"/>
  <c r="F473"/>
  <c r="O473" s="1"/>
  <c r="D473"/>
  <c r="H472"/>
  <c r="F472"/>
  <c r="O472" s="1"/>
  <c r="D472"/>
  <c r="H471"/>
  <c r="F471"/>
  <c r="O471" s="1"/>
  <c r="D471"/>
  <c r="H470"/>
  <c r="F470"/>
  <c r="O470" s="1"/>
  <c r="D470"/>
  <c r="H469"/>
  <c r="F469"/>
  <c r="O469" s="1"/>
  <c r="D469"/>
  <c r="H468"/>
  <c r="F468"/>
  <c r="O468" s="1"/>
  <c r="D468"/>
  <c r="H467"/>
  <c r="F467"/>
  <c r="O467" s="1"/>
  <c r="D467"/>
  <c r="H466"/>
  <c r="F466"/>
  <c r="O466" s="1"/>
  <c r="D466"/>
  <c r="H465"/>
  <c r="F465"/>
  <c r="D465"/>
  <c r="H464"/>
  <c r="F464"/>
  <c r="D464"/>
  <c r="H463"/>
  <c r="F463"/>
  <c r="O463" s="1"/>
  <c r="D463"/>
  <c r="H462"/>
  <c r="F462"/>
  <c r="O462" s="1"/>
  <c r="D462"/>
  <c r="H461"/>
  <c r="F461"/>
  <c r="O461" s="1"/>
  <c r="D461"/>
  <c r="H460"/>
  <c r="F460"/>
  <c r="O460" s="1"/>
  <c r="D460"/>
  <c r="H459"/>
  <c r="F459"/>
  <c r="O459" s="1"/>
  <c r="D459"/>
  <c r="H458"/>
  <c r="F458"/>
  <c r="O458" s="1"/>
  <c r="D458"/>
  <c r="H457"/>
  <c r="F457"/>
  <c r="O457" s="1"/>
  <c r="D457"/>
  <c r="H456"/>
  <c r="F456"/>
  <c r="O456" s="1"/>
  <c r="D456"/>
  <c r="H455"/>
  <c r="F455"/>
  <c r="O455" s="1"/>
  <c r="D455"/>
  <c r="H454"/>
  <c r="F454"/>
  <c r="O454" s="1"/>
  <c r="D454"/>
  <c r="H453"/>
  <c r="F453"/>
  <c r="O453" s="1"/>
  <c r="D453"/>
  <c r="H452"/>
  <c r="F452"/>
  <c r="O452" s="1"/>
  <c r="D452"/>
  <c r="H451"/>
  <c r="F451"/>
  <c r="O451" s="1"/>
  <c r="D451"/>
  <c r="H450"/>
  <c r="F450"/>
  <c r="O450" s="1"/>
  <c r="D450"/>
  <c r="H449"/>
  <c r="F449"/>
  <c r="O449" s="1"/>
  <c r="D449"/>
  <c r="H448"/>
  <c r="F448"/>
  <c r="O448" s="1"/>
  <c r="D448"/>
  <c r="H447"/>
  <c r="F447"/>
  <c r="O447" s="1"/>
  <c r="D447"/>
  <c r="H446"/>
  <c r="F446"/>
  <c r="O446" s="1"/>
  <c r="D446"/>
  <c r="H445"/>
  <c r="F445"/>
  <c r="O445" s="1"/>
  <c r="D445"/>
  <c r="H444"/>
  <c r="F444"/>
  <c r="O444" s="1"/>
  <c r="D444"/>
  <c r="H443"/>
  <c r="F443"/>
  <c r="O443" s="1"/>
  <c r="D443"/>
  <c r="H442"/>
  <c r="F442"/>
  <c r="O442" s="1"/>
  <c r="D442"/>
  <c r="H441"/>
  <c r="F441"/>
  <c r="O441" s="1"/>
  <c r="D441"/>
  <c r="H440"/>
  <c r="F440"/>
  <c r="O440" s="1"/>
  <c r="D440"/>
  <c r="H439"/>
  <c r="F439"/>
  <c r="O439" s="1"/>
  <c r="D439"/>
  <c r="H438"/>
  <c r="F438"/>
  <c r="O438" s="1"/>
  <c r="D438"/>
  <c r="H437"/>
  <c r="F437"/>
  <c r="O437" s="1"/>
  <c r="D437"/>
  <c r="H436"/>
  <c r="F436"/>
  <c r="O436" s="1"/>
  <c r="D436"/>
  <c r="H435"/>
  <c r="F435"/>
  <c r="O435" s="1"/>
  <c r="D435"/>
  <c r="H434"/>
  <c r="F434"/>
  <c r="O434" s="1"/>
  <c r="D434"/>
  <c r="H433"/>
  <c r="F433"/>
  <c r="O433" s="1"/>
  <c r="D433"/>
  <c r="H432"/>
  <c r="F432"/>
  <c r="O432" s="1"/>
  <c r="D432"/>
  <c r="H431"/>
  <c r="F431"/>
  <c r="O431" s="1"/>
  <c r="D431"/>
  <c r="H430"/>
  <c r="F430"/>
  <c r="O430" s="1"/>
  <c r="D430"/>
  <c r="H429"/>
  <c r="F429"/>
  <c r="O429" s="1"/>
  <c r="D429"/>
  <c r="H428"/>
  <c r="F428"/>
  <c r="O428" s="1"/>
  <c r="D428"/>
  <c r="H427"/>
  <c r="F427"/>
  <c r="O427" s="1"/>
  <c r="D427"/>
  <c r="H426"/>
  <c r="F426"/>
  <c r="O426" s="1"/>
  <c r="D426"/>
  <c r="H425"/>
  <c r="F425"/>
  <c r="O425" s="1"/>
  <c r="D425"/>
  <c r="H424"/>
  <c r="F424"/>
  <c r="O424" s="1"/>
  <c r="D424"/>
  <c r="H423"/>
  <c r="F423"/>
  <c r="O423" s="1"/>
  <c r="D423"/>
  <c r="H422"/>
  <c r="F422"/>
  <c r="O422" s="1"/>
  <c r="D422"/>
  <c r="H421"/>
  <c r="F421"/>
  <c r="O421" s="1"/>
  <c r="D421"/>
  <c r="H420"/>
  <c r="F420"/>
  <c r="O420" s="1"/>
  <c r="D420"/>
  <c r="H419"/>
  <c r="F419"/>
  <c r="O419" s="1"/>
  <c r="D419"/>
  <c r="H418"/>
  <c r="F418"/>
  <c r="O418" s="1"/>
  <c r="D418"/>
  <c r="H417"/>
  <c r="F417"/>
  <c r="O417" s="1"/>
  <c r="D417"/>
  <c r="H416"/>
  <c r="F416"/>
  <c r="O416" s="1"/>
  <c r="D416"/>
  <c r="H415"/>
  <c r="F415"/>
  <c r="O415" s="1"/>
  <c r="D415"/>
  <c r="H414"/>
  <c r="F414"/>
  <c r="O414" s="1"/>
  <c r="D414"/>
  <c r="H413"/>
  <c r="F413"/>
  <c r="O413" s="1"/>
  <c r="D413"/>
  <c r="H412"/>
  <c r="F412"/>
  <c r="O412" s="1"/>
  <c r="D412"/>
  <c r="H411"/>
  <c r="F411"/>
  <c r="O411" s="1"/>
  <c r="D411"/>
  <c r="H410"/>
  <c r="F410"/>
  <c r="O410" s="1"/>
  <c r="D410"/>
  <c r="H409"/>
  <c r="F409"/>
  <c r="O409" s="1"/>
  <c r="D409"/>
  <c r="H408"/>
  <c r="F408"/>
  <c r="O408" s="1"/>
  <c r="D408"/>
  <c r="H407"/>
  <c r="F407"/>
  <c r="O407" s="1"/>
  <c r="D407"/>
  <c r="H406"/>
  <c r="F406"/>
  <c r="O406" s="1"/>
  <c r="D406"/>
  <c r="H405"/>
  <c r="F405"/>
  <c r="O405" s="1"/>
  <c r="D405"/>
  <c r="H404"/>
  <c r="F404"/>
  <c r="O404" s="1"/>
  <c r="D404"/>
  <c r="H403"/>
  <c r="F403"/>
  <c r="O403" s="1"/>
  <c r="D403"/>
  <c r="H402"/>
  <c r="F402"/>
  <c r="O402" s="1"/>
  <c r="D402"/>
  <c r="H401"/>
  <c r="F401"/>
  <c r="O401" s="1"/>
  <c r="D401"/>
  <c r="H400"/>
  <c r="F400"/>
  <c r="O400" s="1"/>
  <c r="D400"/>
  <c r="H399"/>
  <c r="F399"/>
  <c r="O399" s="1"/>
  <c r="D399"/>
  <c r="H398"/>
  <c r="F398"/>
  <c r="O398" s="1"/>
  <c r="D398"/>
  <c r="H397"/>
  <c r="F397"/>
  <c r="O397" s="1"/>
  <c r="D397"/>
  <c r="H396"/>
  <c r="F396"/>
  <c r="O396" s="1"/>
  <c r="D396"/>
  <c r="H395"/>
  <c r="F395"/>
  <c r="O395" s="1"/>
  <c r="D395"/>
  <c r="H394"/>
  <c r="F394"/>
  <c r="O394" s="1"/>
  <c r="D394"/>
  <c r="H393"/>
  <c r="F393"/>
  <c r="O393" s="1"/>
  <c r="D393"/>
  <c r="H392"/>
  <c r="F392"/>
  <c r="O392" s="1"/>
  <c r="D392"/>
  <c r="H391"/>
  <c r="F391"/>
  <c r="O391" s="1"/>
  <c r="D391"/>
  <c r="H390"/>
  <c r="F390"/>
  <c r="O390" s="1"/>
  <c r="D390"/>
  <c r="H389"/>
  <c r="F389"/>
  <c r="O389" s="1"/>
  <c r="D389"/>
  <c r="H388"/>
  <c r="F388"/>
  <c r="O388" s="1"/>
  <c r="D388"/>
  <c r="H387"/>
  <c r="F387"/>
  <c r="O387" s="1"/>
  <c r="D387"/>
  <c r="H386"/>
  <c r="F386"/>
  <c r="O386" s="1"/>
  <c r="D386"/>
  <c r="H385"/>
  <c r="F385"/>
  <c r="O385" s="1"/>
  <c r="D385"/>
  <c r="H384"/>
  <c r="F384"/>
  <c r="O384" s="1"/>
  <c r="D384"/>
  <c r="H383"/>
  <c r="F383"/>
  <c r="O383" s="1"/>
  <c r="D383"/>
  <c r="H382"/>
  <c r="F382"/>
  <c r="O382" s="1"/>
  <c r="D382"/>
  <c r="H381"/>
  <c r="F381"/>
  <c r="O381" s="1"/>
  <c r="D381"/>
  <c r="H380"/>
  <c r="F380"/>
  <c r="O380" s="1"/>
  <c r="D380"/>
  <c r="H379"/>
  <c r="F379"/>
  <c r="O379" s="1"/>
  <c r="D379"/>
  <c r="H378"/>
  <c r="F378"/>
  <c r="O378" s="1"/>
  <c r="D378"/>
  <c r="H377"/>
  <c r="F377"/>
  <c r="O377" s="1"/>
  <c r="D377"/>
  <c r="H376"/>
  <c r="F376"/>
  <c r="O376" s="1"/>
  <c r="D376"/>
  <c r="H375"/>
  <c r="F375"/>
  <c r="O375" s="1"/>
  <c r="D375"/>
  <c r="H374"/>
  <c r="F374"/>
  <c r="O374" s="1"/>
  <c r="D374"/>
  <c r="H373"/>
  <c r="F373"/>
  <c r="O373" s="1"/>
  <c r="D373"/>
  <c r="H372"/>
  <c r="F372"/>
  <c r="O372" s="1"/>
  <c r="D372"/>
  <c r="H371"/>
  <c r="F371"/>
  <c r="O371" s="1"/>
  <c r="D371"/>
  <c r="H370"/>
  <c r="F370"/>
  <c r="O370" s="1"/>
  <c r="D370"/>
  <c r="H369"/>
  <c r="F369"/>
  <c r="O369" s="1"/>
  <c r="D369"/>
  <c r="H368"/>
  <c r="F368"/>
  <c r="O368" s="1"/>
  <c r="D368"/>
  <c r="H367"/>
  <c r="F367"/>
  <c r="O367" s="1"/>
  <c r="D367"/>
  <c r="H366"/>
  <c r="F366"/>
  <c r="O366" s="1"/>
  <c r="D366"/>
  <c r="H365"/>
  <c r="F365"/>
  <c r="O365" s="1"/>
  <c r="D365"/>
  <c r="H364"/>
  <c r="F364"/>
  <c r="O364" s="1"/>
  <c r="D364"/>
  <c r="H363"/>
  <c r="F363"/>
  <c r="O363" s="1"/>
  <c r="D363"/>
  <c r="H362"/>
  <c r="F362"/>
  <c r="O362" s="1"/>
  <c r="D362"/>
  <c r="H361"/>
  <c r="F361"/>
  <c r="O361" s="1"/>
  <c r="D361"/>
  <c r="H360"/>
  <c r="F360"/>
  <c r="O360" s="1"/>
  <c r="D360"/>
  <c r="H359"/>
  <c r="F359"/>
  <c r="O359" s="1"/>
  <c r="D359"/>
  <c r="H358"/>
  <c r="F358"/>
  <c r="O358" s="1"/>
  <c r="D358"/>
  <c r="H357"/>
  <c r="F357"/>
  <c r="O357" s="1"/>
  <c r="D357"/>
  <c r="H356"/>
  <c r="F356"/>
  <c r="O356" s="1"/>
  <c r="D356"/>
  <c r="H355"/>
  <c r="F355"/>
  <c r="O355" s="1"/>
  <c r="D355"/>
  <c r="H354"/>
  <c r="F354"/>
  <c r="O354" s="1"/>
  <c r="D354"/>
  <c r="H353"/>
  <c r="F353"/>
  <c r="O353" s="1"/>
  <c r="D353"/>
  <c r="H352"/>
  <c r="F352"/>
  <c r="O352" s="1"/>
  <c r="D352"/>
  <c r="H351"/>
  <c r="F351"/>
  <c r="O351" s="1"/>
  <c r="D351"/>
  <c r="H350"/>
  <c r="F350"/>
  <c r="O350" s="1"/>
  <c r="D350"/>
  <c r="H349"/>
  <c r="F349"/>
  <c r="O349" s="1"/>
  <c r="D349"/>
  <c r="O348"/>
  <c r="H348"/>
  <c r="F348"/>
  <c r="D348"/>
  <c r="O347"/>
  <c r="H347"/>
  <c r="F347"/>
  <c r="D347"/>
  <c r="H346"/>
  <c r="F346"/>
  <c r="O346" s="1"/>
  <c r="D346"/>
  <c r="H345"/>
  <c r="F345"/>
  <c r="O345" s="1"/>
  <c r="D345"/>
  <c r="H344"/>
  <c r="F344"/>
  <c r="O344" s="1"/>
  <c r="D344"/>
  <c r="H343"/>
  <c r="F343"/>
  <c r="O343" s="1"/>
  <c r="D343"/>
  <c r="H342"/>
  <c r="F342"/>
  <c r="O342" s="1"/>
  <c r="D342"/>
  <c r="H341"/>
  <c r="F341"/>
  <c r="O341" s="1"/>
  <c r="D341"/>
  <c r="H340"/>
  <c r="F340"/>
  <c r="O340" s="1"/>
  <c r="D340"/>
  <c r="H339"/>
  <c r="F339"/>
  <c r="O339" s="1"/>
  <c r="D339"/>
  <c r="H338"/>
  <c r="F338"/>
  <c r="O338" s="1"/>
  <c r="D338"/>
  <c r="H337"/>
  <c r="F337"/>
  <c r="O337" s="1"/>
  <c r="D337"/>
  <c r="H336"/>
  <c r="F336"/>
  <c r="O336" s="1"/>
  <c r="D336"/>
  <c r="H335"/>
  <c r="F335"/>
  <c r="O335" s="1"/>
  <c r="D335"/>
  <c r="H334"/>
  <c r="F334"/>
  <c r="O334" s="1"/>
  <c r="D334"/>
  <c r="H333"/>
  <c r="F333"/>
  <c r="O333" s="1"/>
  <c r="D333"/>
  <c r="H332"/>
  <c r="F332"/>
  <c r="O332" s="1"/>
  <c r="D332"/>
  <c r="H331"/>
  <c r="F331"/>
  <c r="O331" s="1"/>
  <c r="D331"/>
  <c r="H330"/>
  <c r="F330"/>
  <c r="O330" s="1"/>
  <c r="D330"/>
  <c r="H329"/>
  <c r="F329"/>
  <c r="O329" s="1"/>
  <c r="D329"/>
  <c r="H328"/>
  <c r="F328"/>
  <c r="O328" s="1"/>
  <c r="D328"/>
  <c r="H327"/>
  <c r="F327"/>
  <c r="O327" s="1"/>
  <c r="D327"/>
  <c r="H326"/>
  <c r="F326"/>
  <c r="O326" s="1"/>
  <c r="D326"/>
  <c r="H325"/>
  <c r="F325"/>
  <c r="O325" s="1"/>
  <c r="D325"/>
  <c r="H324"/>
  <c r="F324"/>
  <c r="O324" s="1"/>
  <c r="D324"/>
  <c r="H323"/>
  <c r="F323"/>
  <c r="O323" s="1"/>
  <c r="D323"/>
  <c r="H322"/>
  <c r="F322"/>
  <c r="O322" s="1"/>
  <c r="D322"/>
  <c r="H321"/>
  <c r="F321"/>
  <c r="O321" s="1"/>
  <c r="D321"/>
  <c r="H320"/>
  <c r="F320"/>
  <c r="O320" s="1"/>
  <c r="D320"/>
  <c r="H319"/>
  <c r="F319"/>
  <c r="O319" s="1"/>
  <c r="D319"/>
  <c r="H318"/>
  <c r="F318"/>
  <c r="O318" s="1"/>
  <c r="D318"/>
  <c r="H317"/>
  <c r="F317"/>
  <c r="O317" s="1"/>
  <c r="D317"/>
  <c r="H316"/>
  <c r="F316"/>
  <c r="O316" s="1"/>
  <c r="D316"/>
  <c r="H315"/>
  <c r="F315"/>
  <c r="O315" s="1"/>
  <c r="D315"/>
  <c r="H314"/>
  <c r="F314"/>
  <c r="O314" s="1"/>
  <c r="D314"/>
  <c r="H313"/>
  <c r="F313"/>
  <c r="O313" s="1"/>
  <c r="D313"/>
  <c r="H312"/>
  <c r="F312"/>
  <c r="O312" s="1"/>
  <c r="D312"/>
  <c r="H311"/>
  <c r="F311"/>
  <c r="O311" s="1"/>
  <c r="D311"/>
  <c r="H310"/>
  <c r="F310"/>
  <c r="O310" s="1"/>
  <c r="D310"/>
  <c r="H309"/>
  <c r="F309"/>
  <c r="O309" s="1"/>
  <c r="D309"/>
  <c r="H308"/>
  <c r="F308"/>
  <c r="O308" s="1"/>
  <c r="D308"/>
  <c r="H307"/>
  <c r="F307"/>
  <c r="O307" s="1"/>
  <c r="D307"/>
  <c r="H306"/>
  <c r="F306"/>
  <c r="O306" s="1"/>
  <c r="D306"/>
  <c r="H305"/>
  <c r="F305"/>
  <c r="O305" s="1"/>
  <c r="D305"/>
  <c r="H304"/>
  <c r="F304"/>
  <c r="O304" s="1"/>
  <c r="D304"/>
  <c r="H303"/>
  <c r="F303"/>
  <c r="O303" s="1"/>
  <c r="D303"/>
  <c r="H302"/>
  <c r="F302"/>
  <c r="O302" s="1"/>
  <c r="D302"/>
  <c r="H301"/>
  <c r="F301"/>
  <c r="O301" s="1"/>
  <c r="D301"/>
  <c r="H300"/>
  <c r="F300"/>
  <c r="O300" s="1"/>
  <c r="D300"/>
  <c r="H299"/>
  <c r="F299"/>
  <c r="O299" s="1"/>
  <c r="D299"/>
  <c r="H298"/>
  <c r="F298"/>
  <c r="O298" s="1"/>
  <c r="D298"/>
  <c r="H297"/>
  <c r="F297"/>
  <c r="O297" s="1"/>
  <c r="D297"/>
  <c r="H296"/>
  <c r="F296"/>
  <c r="O296" s="1"/>
  <c r="D296"/>
  <c r="H295"/>
  <c r="F295"/>
  <c r="O295" s="1"/>
  <c r="D295"/>
  <c r="H294"/>
  <c r="F294"/>
  <c r="O294" s="1"/>
  <c r="D294"/>
  <c r="H293"/>
  <c r="F293"/>
  <c r="O293" s="1"/>
  <c r="D293"/>
  <c r="H292"/>
  <c r="F292"/>
  <c r="O292" s="1"/>
  <c r="D292"/>
  <c r="H291"/>
  <c r="F291"/>
  <c r="O291" s="1"/>
  <c r="D291"/>
  <c r="H290"/>
  <c r="F290"/>
  <c r="O290" s="1"/>
  <c r="D290"/>
  <c r="H289"/>
  <c r="F289"/>
  <c r="O289" s="1"/>
  <c r="D289"/>
  <c r="H288"/>
  <c r="F288"/>
  <c r="O288" s="1"/>
  <c r="D288"/>
  <c r="H287"/>
  <c r="F287"/>
  <c r="O287" s="1"/>
  <c r="D287"/>
  <c r="H286"/>
  <c r="F286"/>
  <c r="O286" s="1"/>
  <c r="D286"/>
  <c r="H285"/>
  <c r="F285"/>
  <c r="O285" s="1"/>
  <c r="D285"/>
  <c r="H284"/>
  <c r="F284"/>
  <c r="O284" s="1"/>
  <c r="D284"/>
  <c r="H283"/>
  <c r="F283"/>
  <c r="O283" s="1"/>
  <c r="D283"/>
  <c r="H282"/>
  <c r="F282"/>
  <c r="O282" s="1"/>
  <c r="D282"/>
  <c r="H281"/>
  <c r="F281"/>
  <c r="O281" s="1"/>
  <c r="D281"/>
  <c r="H280"/>
  <c r="F280"/>
  <c r="O280" s="1"/>
  <c r="D280"/>
  <c r="H279"/>
  <c r="F279"/>
  <c r="O279" s="1"/>
  <c r="D279"/>
  <c r="H278"/>
  <c r="F278"/>
  <c r="O278" s="1"/>
  <c r="D278"/>
  <c r="H277"/>
  <c r="F277"/>
  <c r="O277" s="1"/>
  <c r="D277"/>
  <c r="H276"/>
  <c r="F276"/>
  <c r="O276" s="1"/>
  <c r="D276"/>
  <c r="H275"/>
  <c r="F275"/>
  <c r="O275" s="1"/>
  <c r="D275"/>
  <c r="H274"/>
  <c r="F274"/>
  <c r="O274" s="1"/>
  <c r="D274"/>
  <c r="H273"/>
  <c r="F273"/>
  <c r="O273" s="1"/>
  <c r="D273"/>
  <c r="H272"/>
  <c r="F272"/>
  <c r="O272" s="1"/>
  <c r="D272"/>
  <c r="H271"/>
  <c r="F271"/>
  <c r="O271" s="1"/>
  <c r="D271"/>
  <c r="H270"/>
  <c r="F270"/>
  <c r="O270" s="1"/>
  <c r="D270"/>
  <c r="H269"/>
  <c r="F269"/>
  <c r="O269" s="1"/>
  <c r="D269"/>
  <c r="H268"/>
  <c r="F268"/>
  <c r="O268" s="1"/>
  <c r="D268"/>
  <c r="H267"/>
  <c r="F267"/>
  <c r="O267" s="1"/>
  <c r="D267"/>
  <c r="H266"/>
  <c r="F266"/>
  <c r="O266" s="1"/>
  <c r="D266"/>
  <c r="H265"/>
  <c r="F265"/>
  <c r="O265" s="1"/>
  <c r="D265"/>
  <c r="H264"/>
  <c r="F264"/>
  <c r="O264" s="1"/>
  <c r="D264"/>
  <c r="H263"/>
  <c r="F263"/>
  <c r="O263" s="1"/>
  <c r="D263"/>
  <c r="H262"/>
  <c r="F262"/>
  <c r="O262" s="1"/>
  <c r="D262"/>
  <c r="H261"/>
  <c r="F261"/>
  <c r="O261" s="1"/>
  <c r="D261"/>
  <c r="H260"/>
  <c r="F260"/>
  <c r="O260" s="1"/>
  <c r="D260"/>
  <c r="H259"/>
  <c r="F259"/>
  <c r="O259" s="1"/>
  <c r="D259"/>
  <c r="H258"/>
  <c r="F258"/>
  <c r="O258" s="1"/>
  <c r="D258"/>
  <c r="H257"/>
  <c r="F257"/>
  <c r="O257" s="1"/>
  <c r="D257"/>
  <c r="H256"/>
  <c r="F256"/>
  <c r="O256" s="1"/>
  <c r="D256"/>
  <c r="H255"/>
  <c r="F255"/>
  <c r="O255" s="1"/>
  <c r="D255"/>
  <c r="H254"/>
  <c r="F254"/>
  <c r="O254" s="1"/>
  <c r="D254"/>
  <c r="H253"/>
  <c r="F253"/>
  <c r="O253" s="1"/>
  <c r="D253"/>
  <c r="H252"/>
  <c r="F252"/>
  <c r="O252" s="1"/>
  <c r="D252"/>
  <c r="H251"/>
  <c r="F251"/>
  <c r="O251" s="1"/>
  <c r="D251"/>
  <c r="H250"/>
  <c r="F250"/>
  <c r="D250"/>
  <c r="H249"/>
  <c r="F249"/>
  <c r="O249" s="1"/>
  <c r="D249"/>
  <c r="H248"/>
  <c r="F248"/>
  <c r="O248" s="1"/>
  <c r="D248"/>
  <c r="H247"/>
  <c r="F247"/>
  <c r="O247" s="1"/>
  <c r="D247"/>
  <c r="H246"/>
  <c r="F246"/>
  <c r="O246" s="1"/>
  <c r="D246"/>
  <c r="H245"/>
  <c r="F245"/>
  <c r="O245" s="1"/>
  <c r="D245"/>
  <c r="H244"/>
  <c r="F244"/>
  <c r="O244" s="1"/>
  <c r="D244"/>
  <c r="H243"/>
  <c r="F243"/>
  <c r="O243" s="1"/>
  <c r="D243"/>
  <c r="H242"/>
  <c r="F242"/>
  <c r="O242" s="1"/>
  <c r="D242"/>
  <c r="H241"/>
  <c r="F241"/>
  <c r="O241" s="1"/>
  <c r="D241"/>
  <c r="H240"/>
  <c r="F240"/>
  <c r="O240" s="1"/>
  <c r="D240"/>
  <c r="H239"/>
  <c r="F239"/>
  <c r="O239" s="1"/>
  <c r="D239"/>
  <c r="H238"/>
  <c r="F238"/>
  <c r="O238" s="1"/>
  <c r="D238"/>
  <c r="H237"/>
  <c r="F237"/>
  <c r="O237" s="1"/>
  <c r="D237"/>
  <c r="H236"/>
  <c r="F236"/>
  <c r="O236" s="1"/>
  <c r="D236"/>
  <c r="H235"/>
  <c r="F235"/>
  <c r="O235" s="1"/>
  <c r="D235"/>
  <c r="H234"/>
  <c r="F234"/>
  <c r="O234" s="1"/>
  <c r="D234"/>
  <c r="H233"/>
  <c r="F233"/>
  <c r="O233" s="1"/>
  <c r="D233"/>
  <c r="H232"/>
  <c r="F232"/>
  <c r="O232" s="1"/>
  <c r="D232"/>
  <c r="H231"/>
  <c r="F231"/>
  <c r="O231" s="1"/>
  <c r="D231"/>
  <c r="H230"/>
  <c r="F230"/>
  <c r="O230" s="1"/>
  <c r="D230"/>
  <c r="H229"/>
  <c r="F229"/>
  <c r="O229" s="1"/>
  <c r="D229"/>
  <c r="H228"/>
  <c r="F228"/>
  <c r="O228" s="1"/>
  <c r="D228"/>
  <c r="H227"/>
  <c r="F227"/>
  <c r="O227" s="1"/>
  <c r="D227"/>
  <c r="H226"/>
  <c r="F226"/>
  <c r="O226" s="1"/>
  <c r="D226"/>
  <c r="H225"/>
  <c r="F225"/>
  <c r="O225" s="1"/>
  <c r="D225"/>
  <c r="H224"/>
  <c r="F224"/>
  <c r="O224" s="1"/>
  <c r="D224"/>
  <c r="H223"/>
  <c r="F223"/>
  <c r="O223" s="1"/>
  <c r="D223"/>
  <c r="H222"/>
  <c r="F222"/>
  <c r="O222" s="1"/>
  <c r="D222"/>
  <c r="H221"/>
  <c r="F221"/>
  <c r="O221" s="1"/>
  <c r="D221"/>
  <c r="H220"/>
  <c r="F220"/>
  <c r="O220" s="1"/>
  <c r="D220"/>
  <c r="H219"/>
  <c r="F219"/>
  <c r="O219" s="1"/>
  <c r="D219"/>
  <c r="H218"/>
  <c r="F218"/>
  <c r="O218" s="1"/>
  <c r="D218"/>
  <c r="H217"/>
  <c r="F217"/>
  <c r="O217" s="1"/>
  <c r="D217"/>
  <c r="H216"/>
  <c r="F216"/>
  <c r="O216" s="1"/>
  <c r="D216"/>
  <c r="H215"/>
  <c r="F215"/>
  <c r="O215" s="1"/>
  <c r="D215"/>
  <c r="H214"/>
  <c r="F214"/>
  <c r="O214" s="1"/>
  <c r="D214"/>
  <c r="H213"/>
  <c r="F213"/>
  <c r="O213" s="1"/>
  <c r="D213"/>
  <c r="H212"/>
  <c r="F212"/>
  <c r="O212" s="1"/>
  <c r="D212"/>
  <c r="H211"/>
  <c r="F211"/>
  <c r="O211" s="1"/>
  <c r="D211"/>
  <c r="H210"/>
  <c r="F210"/>
  <c r="O210" s="1"/>
  <c r="D210"/>
  <c r="H209"/>
  <c r="F209"/>
  <c r="O209" s="1"/>
  <c r="D209"/>
  <c r="H208"/>
  <c r="F208"/>
  <c r="O208" s="1"/>
  <c r="D208"/>
  <c r="H207"/>
  <c r="F207"/>
  <c r="O207" s="1"/>
  <c r="D207"/>
  <c r="H206"/>
  <c r="F206"/>
  <c r="O206" s="1"/>
  <c r="D206"/>
  <c r="H205"/>
  <c r="F205"/>
  <c r="O205" s="1"/>
  <c r="D205"/>
  <c r="H204"/>
  <c r="F204"/>
  <c r="O204" s="1"/>
  <c r="D204"/>
  <c r="H203"/>
  <c r="F203"/>
  <c r="O203" s="1"/>
  <c r="D203"/>
  <c r="H202"/>
  <c r="F202"/>
  <c r="O202" s="1"/>
  <c r="D202"/>
  <c r="H201"/>
  <c r="F201"/>
  <c r="O201" s="1"/>
  <c r="D201"/>
  <c r="H200"/>
  <c r="F200"/>
  <c r="O200" s="1"/>
  <c r="D200"/>
  <c r="H199"/>
  <c r="F199"/>
  <c r="O199" s="1"/>
  <c r="D199"/>
  <c r="H198"/>
  <c r="F198"/>
  <c r="O198" s="1"/>
  <c r="D198"/>
  <c r="H197"/>
  <c r="F197"/>
  <c r="O197" s="1"/>
  <c r="D197"/>
  <c r="H196"/>
  <c r="F196"/>
  <c r="O196" s="1"/>
  <c r="D196"/>
  <c r="H195"/>
  <c r="F195"/>
  <c r="O195" s="1"/>
  <c r="D195"/>
  <c r="H194"/>
  <c r="F194"/>
  <c r="O194" s="1"/>
  <c r="D194"/>
  <c r="H193"/>
  <c r="F193"/>
  <c r="O193" s="1"/>
  <c r="D193"/>
  <c r="H192"/>
  <c r="F192"/>
  <c r="O192" s="1"/>
  <c r="D192"/>
  <c r="H191"/>
  <c r="F191"/>
  <c r="O191" s="1"/>
  <c r="D191"/>
  <c r="H190"/>
  <c r="F190"/>
  <c r="O190" s="1"/>
  <c r="D190"/>
  <c r="H189"/>
  <c r="F189"/>
  <c r="O189" s="1"/>
  <c r="D189"/>
  <c r="H188"/>
  <c r="F188"/>
  <c r="O188" s="1"/>
  <c r="D188"/>
  <c r="H187"/>
  <c r="F187"/>
  <c r="O187" s="1"/>
  <c r="D187"/>
  <c r="H186"/>
  <c r="F186"/>
  <c r="O186" s="1"/>
  <c r="D186"/>
  <c r="H185"/>
  <c r="F185"/>
  <c r="O185" s="1"/>
  <c r="D185"/>
  <c r="H184"/>
  <c r="F184"/>
  <c r="O184" s="1"/>
  <c r="D184"/>
  <c r="H183"/>
  <c r="F183"/>
  <c r="O183" s="1"/>
  <c r="D183"/>
  <c r="H182"/>
  <c r="F182"/>
  <c r="O182" s="1"/>
  <c r="D182"/>
  <c r="H181"/>
  <c r="F181"/>
  <c r="O181" s="1"/>
  <c r="D181"/>
  <c r="H180"/>
  <c r="F180"/>
  <c r="O180" s="1"/>
  <c r="D180"/>
  <c r="H179"/>
  <c r="F179"/>
  <c r="O179" s="1"/>
  <c r="D179"/>
  <c r="H178"/>
  <c r="F178"/>
  <c r="O178" s="1"/>
  <c r="D178"/>
  <c r="H177"/>
  <c r="F177"/>
  <c r="O177" s="1"/>
  <c r="D177"/>
  <c r="H176"/>
  <c r="F176"/>
  <c r="O176" s="1"/>
  <c r="D176"/>
  <c r="H175"/>
  <c r="F175"/>
  <c r="O175" s="1"/>
  <c r="D175"/>
  <c r="H174"/>
  <c r="F174"/>
  <c r="O174" s="1"/>
  <c r="D174"/>
  <c r="H173"/>
  <c r="F173"/>
  <c r="O173" s="1"/>
  <c r="D173"/>
  <c r="H172"/>
  <c r="F172"/>
  <c r="O172" s="1"/>
  <c r="D172"/>
  <c r="H171"/>
  <c r="F171"/>
  <c r="O171" s="1"/>
  <c r="D171"/>
  <c r="H170"/>
  <c r="F170"/>
  <c r="O170" s="1"/>
  <c r="D170"/>
  <c r="H169"/>
  <c r="F169"/>
  <c r="O169" s="1"/>
  <c r="D169"/>
  <c r="H168"/>
  <c r="F168"/>
  <c r="O168" s="1"/>
  <c r="D168"/>
  <c r="H167"/>
  <c r="F167"/>
  <c r="O167" s="1"/>
  <c r="D167"/>
  <c r="H166"/>
  <c r="F166"/>
  <c r="O166" s="1"/>
  <c r="D166"/>
  <c r="H165"/>
  <c r="F165"/>
  <c r="O165" s="1"/>
  <c r="D165"/>
  <c r="H164"/>
  <c r="F164"/>
  <c r="O164" s="1"/>
  <c r="D164"/>
  <c r="H163"/>
  <c r="F163"/>
  <c r="O163" s="1"/>
  <c r="D163"/>
  <c r="H162"/>
  <c r="F162"/>
  <c r="O162" s="1"/>
  <c r="D162"/>
  <c r="H161"/>
  <c r="F161"/>
  <c r="O161" s="1"/>
  <c r="D161"/>
  <c r="H160"/>
  <c r="F160"/>
  <c r="O160" s="1"/>
  <c r="D160"/>
  <c r="H159"/>
  <c r="F159"/>
  <c r="O159" s="1"/>
  <c r="D159"/>
  <c r="H158"/>
  <c r="F158"/>
  <c r="O158" s="1"/>
  <c r="D158"/>
  <c r="H157"/>
  <c r="F157"/>
  <c r="O157" s="1"/>
  <c r="D157"/>
  <c r="H156"/>
  <c r="F156"/>
  <c r="O156" s="1"/>
  <c r="D156"/>
  <c r="H155"/>
  <c r="F155"/>
  <c r="O155" s="1"/>
  <c r="D155"/>
  <c r="H154"/>
  <c r="F154"/>
  <c r="O154" s="1"/>
  <c r="D154"/>
  <c r="H153"/>
  <c r="F153"/>
  <c r="O153" s="1"/>
  <c r="D153"/>
  <c r="H152"/>
  <c r="F152"/>
  <c r="O152" s="1"/>
  <c r="D152"/>
  <c r="H151"/>
  <c r="F151"/>
  <c r="O151" s="1"/>
  <c r="D151"/>
  <c r="H150"/>
  <c r="F150"/>
  <c r="O150" s="1"/>
  <c r="D150"/>
  <c r="H149"/>
  <c r="F149"/>
  <c r="O149" s="1"/>
  <c r="D149"/>
  <c r="H148"/>
  <c r="F148"/>
  <c r="O148" s="1"/>
  <c r="D148"/>
  <c r="H147"/>
  <c r="F147"/>
  <c r="O147" s="1"/>
  <c r="D147"/>
  <c r="H146"/>
  <c r="F146"/>
  <c r="O146" s="1"/>
  <c r="D146"/>
  <c r="H145"/>
  <c r="F145"/>
  <c r="O145" s="1"/>
  <c r="D145"/>
  <c r="H144"/>
  <c r="F144"/>
  <c r="O144" s="1"/>
  <c r="D144"/>
  <c r="H143"/>
  <c r="F143"/>
  <c r="O143" s="1"/>
  <c r="D143"/>
  <c r="H142"/>
  <c r="F142"/>
  <c r="O142" s="1"/>
  <c r="D142"/>
  <c r="H141"/>
  <c r="F141"/>
  <c r="O141" s="1"/>
  <c r="D141"/>
  <c r="H140"/>
  <c r="F140"/>
  <c r="O140" s="1"/>
  <c r="D140"/>
  <c r="H139"/>
  <c r="F139"/>
  <c r="O139" s="1"/>
  <c r="D139"/>
  <c r="H138"/>
  <c r="F138"/>
  <c r="O138" s="1"/>
  <c r="D138"/>
  <c r="H137"/>
  <c r="F137"/>
  <c r="O137" s="1"/>
  <c r="D137"/>
  <c r="H136"/>
  <c r="F136"/>
  <c r="O136" s="1"/>
  <c r="D136"/>
  <c r="H135"/>
  <c r="F135"/>
  <c r="O135" s="1"/>
  <c r="D135"/>
  <c r="H134"/>
  <c r="F134"/>
  <c r="O134" s="1"/>
  <c r="D134"/>
  <c r="H133"/>
  <c r="F133"/>
  <c r="O133" s="1"/>
  <c r="D133"/>
  <c r="H132"/>
  <c r="F132"/>
  <c r="O132" s="1"/>
  <c r="D132"/>
  <c r="H131"/>
  <c r="F131"/>
  <c r="O131" s="1"/>
  <c r="D131"/>
  <c r="H130"/>
  <c r="F130"/>
  <c r="O130" s="1"/>
  <c r="D130"/>
  <c r="H129"/>
  <c r="F129"/>
  <c r="O129" s="1"/>
  <c r="D129"/>
  <c r="H128"/>
  <c r="F128"/>
  <c r="O128" s="1"/>
  <c r="D128"/>
  <c r="H127"/>
  <c r="F127"/>
  <c r="O127" s="1"/>
  <c r="D127"/>
  <c r="H126"/>
  <c r="F126"/>
  <c r="O126" s="1"/>
  <c r="D126"/>
  <c r="H125"/>
  <c r="F125"/>
  <c r="O125" s="1"/>
  <c r="D125"/>
  <c r="H124"/>
  <c r="F124"/>
  <c r="O124" s="1"/>
  <c r="D124"/>
  <c r="H123"/>
  <c r="F123"/>
  <c r="O123" s="1"/>
  <c r="D123"/>
  <c r="H122"/>
  <c r="F122"/>
  <c r="O122" s="1"/>
  <c r="D122"/>
  <c r="H121"/>
  <c r="F121"/>
  <c r="O121" s="1"/>
  <c r="D121"/>
  <c r="H120"/>
  <c r="F120"/>
  <c r="O120" s="1"/>
  <c r="D120"/>
  <c r="H119"/>
  <c r="F119"/>
  <c r="O119" s="1"/>
  <c r="D119"/>
  <c r="H118"/>
  <c r="F118"/>
  <c r="O118" s="1"/>
  <c r="D118"/>
  <c r="H117"/>
  <c r="F117"/>
  <c r="O117" s="1"/>
  <c r="D117"/>
  <c r="H116"/>
  <c r="F116"/>
  <c r="O116" s="1"/>
  <c r="D116"/>
  <c r="H115"/>
  <c r="F115"/>
  <c r="O115" s="1"/>
  <c r="D115"/>
  <c r="H114"/>
  <c r="F114"/>
  <c r="O114" s="1"/>
  <c r="D114"/>
  <c r="H113"/>
  <c r="F113"/>
  <c r="O113" s="1"/>
  <c r="D113"/>
  <c r="H112"/>
  <c r="F112"/>
  <c r="O112" s="1"/>
  <c r="D112"/>
  <c r="H111"/>
  <c r="F111"/>
  <c r="O111" s="1"/>
  <c r="D111"/>
  <c r="H110"/>
  <c r="F110"/>
  <c r="O110" s="1"/>
  <c r="D110"/>
  <c r="H109"/>
  <c r="F109"/>
  <c r="O109" s="1"/>
  <c r="D109"/>
  <c r="H108"/>
  <c r="F108"/>
  <c r="O108" s="1"/>
  <c r="D108"/>
  <c r="H107"/>
  <c r="F107"/>
  <c r="O107" s="1"/>
  <c r="D107"/>
  <c r="H106"/>
  <c r="F106"/>
  <c r="O106" s="1"/>
  <c r="D106"/>
  <c r="H105"/>
  <c r="F105"/>
  <c r="O105" s="1"/>
  <c r="D105"/>
  <c r="H104"/>
  <c r="F104"/>
  <c r="O104" s="1"/>
  <c r="D104"/>
  <c r="H103"/>
  <c r="F103"/>
  <c r="O103" s="1"/>
  <c r="D103"/>
  <c r="H102"/>
  <c r="F102"/>
  <c r="O102" s="1"/>
  <c r="D102"/>
  <c r="H101"/>
  <c r="F101"/>
  <c r="O101" s="1"/>
  <c r="D101"/>
  <c r="H100"/>
  <c r="F100"/>
  <c r="O100" s="1"/>
  <c r="D100"/>
  <c r="H99"/>
  <c r="F99"/>
  <c r="O99" s="1"/>
  <c r="D99"/>
  <c r="H98"/>
  <c r="F98"/>
  <c r="O98" s="1"/>
  <c r="D98"/>
  <c r="H97"/>
  <c r="F97"/>
  <c r="O97" s="1"/>
  <c r="D97"/>
  <c r="H96"/>
  <c r="F96"/>
  <c r="O96" s="1"/>
  <c r="D96"/>
  <c r="H95"/>
  <c r="F95"/>
  <c r="O95" s="1"/>
  <c r="D95"/>
  <c r="H94"/>
  <c r="F94"/>
  <c r="O94" s="1"/>
  <c r="D94"/>
  <c r="H93"/>
  <c r="F93"/>
  <c r="O93" s="1"/>
  <c r="D93"/>
  <c r="H92"/>
  <c r="F92"/>
  <c r="O92" s="1"/>
  <c r="D92"/>
  <c r="H91"/>
  <c r="F91"/>
  <c r="O91" s="1"/>
  <c r="D91"/>
  <c r="H90"/>
  <c r="F90"/>
  <c r="O90" s="1"/>
  <c r="D90"/>
  <c r="H89"/>
  <c r="F89"/>
  <c r="O89" s="1"/>
  <c r="D89"/>
  <c r="H88"/>
  <c r="F88"/>
  <c r="O88" s="1"/>
  <c r="D88"/>
  <c r="H87"/>
  <c r="F87"/>
  <c r="O87" s="1"/>
  <c r="D87"/>
  <c r="H86"/>
  <c r="F86"/>
  <c r="O86" s="1"/>
  <c r="D86"/>
  <c r="H85"/>
  <c r="F85"/>
  <c r="O85" s="1"/>
  <c r="D85"/>
  <c r="H84"/>
  <c r="F84"/>
  <c r="O84" s="1"/>
  <c r="D84"/>
  <c r="H83"/>
  <c r="F83"/>
  <c r="O83" s="1"/>
  <c r="D83"/>
  <c r="H82"/>
  <c r="F82"/>
  <c r="O82" s="1"/>
  <c r="D82"/>
  <c r="H81"/>
  <c r="F81"/>
  <c r="O81" s="1"/>
  <c r="D81"/>
  <c r="O80"/>
  <c r="H80"/>
  <c r="O79"/>
  <c r="H79"/>
  <c r="O78"/>
  <c r="H78"/>
  <c r="O77"/>
  <c r="H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F1038" i="6"/>
  <c r="D1038"/>
  <c r="F1037"/>
  <c r="D1037"/>
  <c r="F1036"/>
  <c r="D1036"/>
  <c r="F1035"/>
  <c r="D1035"/>
  <c r="F1034"/>
  <c r="D1034"/>
  <c r="F1033"/>
  <c r="D1033"/>
  <c r="F1032"/>
  <c r="D1032"/>
  <c r="F1031"/>
  <c r="D1031"/>
  <c r="F1030"/>
  <c r="D1030"/>
  <c r="F1029"/>
  <c r="D1029"/>
  <c r="F1028"/>
  <c r="D1028"/>
  <c r="F1027"/>
  <c r="D1027"/>
  <c r="F1026"/>
  <c r="D1026"/>
  <c r="F1025"/>
  <c r="D1025"/>
  <c r="F1024"/>
  <c r="D1024"/>
  <c r="F1023"/>
  <c r="D1023"/>
  <c r="F1022"/>
  <c r="D1022"/>
  <c r="F1021"/>
  <c r="D1021"/>
  <c r="F1020"/>
  <c r="D1020"/>
  <c r="F1019"/>
  <c r="D1019"/>
  <c r="F1018"/>
  <c r="D1018"/>
  <c r="F1017"/>
  <c r="D1017"/>
  <c r="F1016"/>
  <c r="D1016"/>
  <c r="F1015"/>
  <c r="D1015"/>
  <c r="F1014"/>
  <c r="D1014"/>
  <c r="F1013"/>
  <c r="D1013"/>
  <c r="F1012"/>
  <c r="D1012"/>
  <c r="F1011"/>
  <c r="D1011"/>
  <c r="F1010"/>
  <c r="D1010"/>
  <c r="F1009"/>
  <c r="D1009"/>
  <c r="F1008"/>
  <c r="D1008"/>
  <c r="F1007"/>
  <c r="D1007"/>
  <c r="F1006"/>
  <c r="D1006"/>
  <c r="F1005"/>
  <c r="D1005"/>
  <c r="F1004"/>
  <c r="D1004"/>
  <c r="F1003"/>
  <c r="D1003"/>
  <c r="F1002"/>
  <c r="D1002"/>
  <c r="F1001"/>
  <c r="D1001"/>
  <c r="F1000"/>
  <c r="D1000"/>
  <c r="F999"/>
  <c r="D999"/>
  <c r="F998"/>
  <c r="D998"/>
  <c r="F997"/>
  <c r="D997"/>
  <c r="F996"/>
  <c r="D996"/>
  <c r="F995"/>
  <c r="D995"/>
  <c r="F994"/>
  <c r="D994"/>
  <c r="F993"/>
  <c r="D993"/>
  <c r="F992"/>
  <c r="D992"/>
  <c r="F991"/>
  <c r="D991"/>
  <c r="F990"/>
  <c r="D990"/>
  <c r="F989"/>
  <c r="D989"/>
  <c r="F988"/>
  <c r="D988"/>
  <c r="F987"/>
  <c r="D987"/>
  <c r="F986"/>
  <c r="D986"/>
  <c r="F985"/>
  <c r="D985"/>
  <c r="F984"/>
  <c r="D984"/>
  <c r="F983"/>
  <c r="D983"/>
  <c r="F982"/>
  <c r="D982"/>
  <c r="F981"/>
  <c r="D981"/>
  <c r="F980"/>
  <c r="D980"/>
  <c r="F979"/>
  <c r="D979"/>
  <c r="F978"/>
  <c r="D978"/>
  <c r="F977"/>
  <c r="D977"/>
  <c r="F976"/>
  <c r="D976"/>
  <c r="F975"/>
  <c r="D975"/>
  <c r="F974"/>
  <c r="D974"/>
  <c r="F973"/>
  <c r="D973"/>
  <c r="F972"/>
  <c r="D972"/>
  <c r="F971"/>
  <c r="D971"/>
  <c r="F970"/>
  <c r="D970"/>
  <c r="F969"/>
  <c r="D969"/>
  <c r="F968"/>
  <c r="D968"/>
  <c r="F967"/>
  <c r="D967"/>
  <c r="F966"/>
  <c r="D966"/>
  <c r="F965"/>
  <c r="D965"/>
  <c r="F964"/>
  <c r="D964"/>
  <c r="F963"/>
  <c r="D963"/>
  <c r="F962"/>
  <c r="D962"/>
  <c r="F961"/>
  <c r="D961"/>
  <c r="F960"/>
  <c r="D960"/>
  <c r="F959"/>
  <c r="D959"/>
  <c r="F958"/>
  <c r="D958"/>
  <c r="F957"/>
  <c r="D957"/>
  <c r="F956"/>
  <c r="D956"/>
  <c r="F955"/>
  <c r="D955"/>
  <c r="F954"/>
  <c r="D954"/>
  <c r="F953"/>
  <c r="D953"/>
  <c r="F952"/>
  <c r="D952"/>
  <c r="F951"/>
  <c r="D951"/>
  <c r="F950"/>
  <c r="D950"/>
  <c r="F949"/>
  <c r="D949"/>
  <c r="F948"/>
  <c r="D948"/>
  <c r="F947"/>
  <c r="D947"/>
  <c r="F946"/>
  <c r="D946"/>
  <c r="F945"/>
  <c r="D945"/>
  <c r="F944"/>
  <c r="D944"/>
  <c r="F943"/>
  <c r="D943"/>
  <c r="F942"/>
  <c r="D942"/>
  <c r="F941"/>
  <c r="D941"/>
  <c r="F940"/>
  <c r="D940"/>
  <c r="F939"/>
  <c r="D939"/>
  <c r="F938"/>
  <c r="D938"/>
  <c r="F937"/>
  <c r="D937"/>
  <c r="F936"/>
  <c r="D936"/>
  <c r="F935"/>
  <c r="D935"/>
  <c r="F934"/>
  <c r="D934"/>
  <c r="F933"/>
  <c r="D933"/>
  <c r="F932"/>
  <c r="D932"/>
  <c r="F931"/>
  <c r="D931"/>
  <c r="F930"/>
  <c r="D930"/>
  <c r="F929"/>
  <c r="D929"/>
  <c r="F928"/>
  <c r="D928"/>
  <c r="F927"/>
  <c r="D927"/>
  <c r="F926"/>
  <c r="D926"/>
  <c r="F925"/>
  <c r="D925"/>
  <c r="F924"/>
  <c r="D924"/>
  <c r="F923"/>
  <c r="D923"/>
  <c r="F922"/>
  <c r="D922"/>
  <c r="F921"/>
  <c r="D921"/>
  <c r="F920"/>
  <c r="D920"/>
  <c r="F919"/>
  <c r="D919"/>
  <c r="F918"/>
  <c r="D918"/>
  <c r="F917"/>
  <c r="D917"/>
  <c r="F916"/>
  <c r="D916"/>
  <c r="F915"/>
  <c r="D915"/>
  <c r="F914"/>
  <c r="D914"/>
  <c r="F913"/>
  <c r="D913"/>
  <c r="F912"/>
  <c r="D912"/>
  <c r="F911"/>
  <c r="D911"/>
  <c r="F910"/>
  <c r="D910"/>
  <c r="F909"/>
  <c r="D909"/>
  <c r="F908"/>
  <c r="D908"/>
  <c r="F907"/>
  <c r="D907"/>
  <c r="F906"/>
  <c r="D906"/>
  <c r="F905"/>
  <c r="D905"/>
  <c r="F904"/>
  <c r="D904"/>
  <c r="F903"/>
  <c r="D903"/>
  <c r="F902"/>
  <c r="D902"/>
  <c r="F901"/>
  <c r="D901"/>
  <c r="F900"/>
  <c r="D900"/>
  <c r="F899"/>
  <c r="D899"/>
  <c r="F898"/>
  <c r="D898"/>
  <c r="F897"/>
  <c r="D897"/>
  <c r="F896"/>
  <c r="D896"/>
  <c r="F895"/>
  <c r="D895"/>
  <c r="F894"/>
  <c r="D894"/>
  <c r="F893"/>
  <c r="O893" s="1"/>
  <c r="D893"/>
  <c r="F892"/>
  <c r="D892"/>
  <c r="F891"/>
  <c r="D891"/>
  <c r="F890"/>
  <c r="D890"/>
  <c r="F889"/>
  <c r="D889"/>
  <c r="F888"/>
  <c r="D888"/>
  <c r="F887"/>
  <c r="D887"/>
  <c r="F886"/>
  <c r="D886"/>
  <c r="F885"/>
  <c r="D885"/>
  <c r="F884"/>
  <c r="D884"/>
  <c r="F883"/>
  <c r="D883"/>
  <c r="F882"/>
  <c r="D882"/>
  <c r="F881"/>
  <c r="D881"/>
  <c r="F880"/>
  <c r="D880"/>
  <c r="F879"/>
  <c r="D879"/>
  <c r="F878"/>
  <c r="D878"/>
  <c r="F877"/>
  <c r="D877"/>
  <c r="F876"/>
  <c r="D876"/>
  <c r="F875"/>
  <c r="D875"/>
  <c r="F874"/>
  <c r="D874"/>
  <c r="F873"/>
  <c r="D873"/>
  <c r="F872"/>
  <c r="D872"/>
  <c r="F871"/>
  <c r="D871"/>
  <c r="F870"/>
  <c r="D870"/>
  <c r="F869"/>
  <c r="D869"/>
  <c r="F868"/>
  <c r="D868"/>
  <c r="F867"/>
  <c r="D867"/>
  <c r="F866"/>
  <c r="D866"/>
  <c r="F865"/>
  <c r="D865"/>
  <c r="F864"/>
  <c r="D864"/>
  <c r="F863"/>
  <c r="D863"/>
  <c r="F862"/>
  <c r="D862"/>
  <c r="F861"/>
  <c r="D861"/>
  <c r="F860"/>
  <c r="D860"/>
  <c r="F859"/>
  <c r="D859"/>
  <c r="F858"/>
  <c r="D858"/>
  <c r="F857"/>
  <c r="D857"/>
  <c r="F856"/>
  <c r="O856" s="1"/>
  <c r="D856"/>
  <c r="F855"/>
  <c r="D855"/>
  <c r="F854"/>
  <c r="D854"/>
  <c r="F853"/>
  <c r="D853"/>
  <c r="F852"/>
  <c r="D852"/>
  <c r="F851"/>
  <c r="D851"/>
  <c r="F850"/>
  <c r="D850"/>
  <c r="F849"/>
  <c r="D849"/>
  <c r="F848"/>
  <c r="D848"/>
  <c r="F847"/>
  <c r="D847"/>
  <c r="F846"/>
  <c r="D846"/>
  <c r="F845"/>
  <c r="D845"/>
  <c r="F844"/>
  <c r="D844"/>
  <c r="F843"/>
  <c r="D843"/>
  <c r="F842"/>
  <c r="D842"/>
  <c r="F841"/>
  <c r="D841"/>
  <c r="F840"/>
  <c r="D840"/>
  <c r="F839"/>
  <c r="D839"/>
  <c r="F838"/>
  <c r="D838"/>
  <c r="F837"/>
  <c r="D837"/>
  <c r="F836"/>
  <c r="D836"/>
  <c r="F835"/>
  <c r="D835"/>
  <c r="F834"/>
  <c r="D834"/>
  <c r="F833"/>
  <c r="D833"/>
  <c r="F832"/>
  <c r="D832"/>
  <c r="F831"/>
  <c r="D831"/>
  <c r="F830"/>
  <c r="D830"/>
  <c r="F829"/>
  <c r="D829"/>
  <c r="F828"/>
  <c r="D828"/>
  <c r="F827"/>
  <c r="D827"/>
  <c r="F826"/>
  <c r="D826"/>
  <c r="F825"/>
  <c r="D825"/>
  <c r="F824"/>
  <c r="D824"/>
  <c r="F823"/>
  <c r="D823"/>
  <c r="F822"/>
  <c r="D822"/>
  <c r="F821"/>
  <c r="D821"/>
  <c r="F820"/>
  <c r="D820"/>
  <c r="F819"/>
  <c r="D819"/>
  <c r="F818"/>
  <c r="D818"/>
  <c r="F817"/>
  <c r="D817"/>
  <c r="F816"/>
  <c r="D816"/>
  <c r="F815"/>
  <c r="D815"/>
  <c r="F814"/>
  <c r="D814"/>
  <c r="F813"/>
  <c r="D813"/>
  <c r="F812"/>
  <c r="D812"/>
  <c r="F811"/>
  <c r="D811"/>
  <c r="F810"/>
  <c r="D810"/>
  <c r="F809"/>
  <c r="D809"/>
  <c r="F808"/>
  <c r="D808"/>
  <c r="F807"/>
  <c r="D807"/>
  <c r="F806"/>
  <c r="D806"/>
  <c r="F805"/>
  <c r="D805"/>
  <c r="F804"/>
  <c r="D804"/>
  <c r="F803"/>
  <c r="D803"/>
  <c r="F802"/>
  <c r="D802"/>
  <c r="F801"/>
  <c r="D801"/>
  <c r="F800"/>
  <c r="D800"/>
  <c r="F799"/>
  <c r="D799"/>
  <c r="F798"/>
  <c r="D798"/>
  <c r="F797"/>
  <c r="D797"/>
  <c r="F796"/>
  <c r="D796"/>
  <c r="F795"/>
  <c r="D795"/>
  <c r="F794"/>
  <c r="D794"/>
  <c r="F793"/>
  <c r="D793"/>
  <c r="F792"/>
  <c r="D792"/>
  <c r="F791"/>
  <c r="D791"/>
  <c r="F790"/>
  <c r="D790"/>
  <c r="F789"/>
  <c r="D789"/>
  <c r="F788"/>
  <c r="D788"/>
  <c r="F787"/>
  <c r="D787"/>
  <c r="F786"/>
  <c r="D786"/>
  <c r="F785"/>
  <c r="D785"/>
  <c r="F784"/>
  <c r="D784"/>
  <c r="F783"/>
  <c r="D783"/>
  <c r="F782"/>
  <c r="D782"/>
  <c r="F781"/>
  <c r="D781"/>
  <c r="F780"/>
  <c r="D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O745" s="1"/>
  <c r="F744"/>
  <c r="O744" s="1"/>
  <c r="F743"/>
  <c r="O743" s="1"/>
  <c r="F742"/>
  <c r="O742" s="1"/>
  <c r="F741"/>
  <c r="O741" s="1"/>
  <c r="F740"/>
  <c r="O740" s="1"/>
  <c r="O739"/>
  <c r="D739"/>
  <c r="O738"/>
  <c r="D738"/>
  <c r="O737"/>
  <c r="D737"/>
  <c r="O736"/>
  <c r="D736"/>
  <c r="O735" s="1"/>
  <c r="D735"/>
  <c r="O734"/>
  <c r="D734"/>
  <c r="O733"/>
  <c r="D733"/>
  <c r="O732" s="1"/>
  <c r="D732"/>
  <c r="O731"/>
  <c r="D731"/>
  <c r="F730"/>
  <c r="D730"/>
  <c r="D729"/>
  <c r="O728"/>
  <c r="D728"/>
  <c r="F727"/>
  <c r="D727"/>
  <c r="F726"/>
  <c r="D726"/>
  <c r="D725"/>
  <c r="O724"/>
  <c r="D724"/>
  <c r="F723"/>
  <c r="D723"/>
  <c r="F722"/>
  <c r="D722"/>
  <c r="O721"/>
  <c r="D721"/>
  <c r="O720"/>
  <c r="D720"/>
  <c r="O719"/>
  <c r="D719"/>
  <c r="O718"/>
  <c r="D718"/>
  <c r="O717"/>
  <c r="D717"/>
  <c r="O716"/>
  <c r="D716"/>
  <c r="O715"/>
  <c r="D715"/>
  <c r="O714"/>
  <c r="D714"/>
  <c r="O713"/>
  <c r="D713"/>
  <c r="O712"/>
  <c r="D712"/>
  <c r="O711"/>
  <c r="D711"/>
  <c r="F710"/>
  <c r="O710" s="1"/>
  <c r="D710"/>
  <c r="O709"/>
  <c r="D709"/>
  <c r="F708"/>
  <c r="O708" s="1"/>
  <c r="D708"/>
  <c r="O707"/>
  <c r="D707"/>
  <c r="O706"/>
  <c r="D706"/>
  <c r="O705"/>
  <c r="D705"/>
  <c r="O704"/>
  <c r="D704"/>
  <c r="O703"/>
  <c r="D703"/>
  <c r="O702"/>
  <c r="D702"/>
  <c r="O701"/>
  <c r="D701"/>
  <c r="O700"/>
  <c r="D700"/>
  <c r="O699"/>
  <c r="D699"/>
  <c r="O698"/>
  <c r="D698"/>
  <c r="O697"/>
  <c r="D697"/>
  <c r="O696"/>
  <c r="D696"/>
  <c r="O695"/>
  <c r="D695"/>
  <c r="O694"/>
  <c r="D694"/>
  <c r="F693"/>
  <c r="D693"/>
  <c r="O692"/>
  <c r="D692"/>
  <c r="O691"/>
  <c r="D691"/>
  <c r="O690"/>
  <c r="D690"/>
  <c r="O689"/>
  <c r="D689"/>
  <c r="F688"/>
  <c r="D688"/>
  <c r="O687"/>
  <c r="D687"/>
  <c r="O686"/>
  <c r="D686"/>
  <c r="O685"/>
  <c r="D685"/>
  <c r="O684"/>
  <c r="D684"/>
  <c r="O683"/>
  <c r="D683"/>
  <c r="O682"/>
  <c r="D682"/>
  <c r="O681"/>
  <c r="D681"/>
  <c r="O680"/>
  <c r="D680"/>
  <c r="O679"/>
  <c r="D679"/>
  <c r="O678"/>
  <c r="D678"/>
  <c r="O677"/>
  <c r="D677"/>
  <c r="O676"/>
  <c r="D676"/>
  <c r="O675"/>
  <c r="D675"/>
  <c r="O674"/>
  <c r="D674"/>
  <c r="O673"/>
  <c r="D673"/>
  <c r="O672"/>
  <c r="D672"/>
  <c r="O671"/>
  <c r="D671"/>
  <c r="O670"/>
  <c r="D670"/>
  <c r="O669"/>
  <c r="D669"/>
  <c r="F668"/>
  <c r="D668"/>
  <c r="O667"/>
  <c r="D667"/>
  <c r="O666"/>
  <c r="D666"/>
  <c r="O665"/>
  <c r="D665"/>
  <c r="O664"/>
  <c r="D664"/>
  <c r="O663"/>
  <c r="D663"/>
  <c r="O662"/>
  <c r="D662"/>
  <c r="O661"/>
  <c r="D661"/>
  <c r="O660"/>
  <c r="D660"/>
  <c r="O659"/>
  <c r="D659"/>
  <c r="O658"/>
  <c r="D658"/>
  <c r="O657"/>
  <c r="D657"/>
  <c r="O656"/>
  <c r="D656"/>
  <c r="O655"/>
  <c r="D655"/>
  <c r="O654"/>
  <c r="D654"/>
  <c r="O653"/>
  <c r="D653"/>
  <c r="F652"/>
  <c r="D652"/>
  <c r="F651"/>
  <c r="D651"/>
  <c r="F650"/>
  <c r="D650"/>
  <c r="O649"/>
  <c r="D649"/>
  <c r="O648"/>
  <c r="D648"/>
  <c r="O647"/>
  <c r="D647"/>
  <c r="O646"/>
  <c r="D646"/>
  <c r="O645"/>
  <c r="D645"/>
  <c r="O644"/>
  <c r="D644"/>
  <c r="O643"/>
  <c r="D643"/>
  <c r="O642"/>
  <c r="D642"/>
  <c r="F641"/>
  <c r="D641"/>
  <c r="O640"/>
  <c r="D640"/>
  <c r="O639"/>
  <c r="D639"/>
  <c r="O638"/>
  <c r="D638"/>
  <c r="O637"/>
  <c r="D637"/>
  <c r="O636"/>
  <c r="D636"/>
  <c r="O635"/>
  <c r="D635"/>
  <c r="O634"/>
  <c r="D634"/>
  <c r="O633"/>
  <c r="D633"/>
  <c r="O632"/>
  <c r="D632"/>
  <c r="F631"/>
  <c r="D631"/>
  <c r="O630"/>
  <c r="D630"/>
  <c r="O629"/>
  <c r="D629"/>
  <c r="O628"/>
  <c r="D628"/>
  <c r="O627"/>
  <c r="D627"/>
  <c r="O626"/>
  <c r="D626"/>
  <c r="O625"/>
  <c r="D625"/>
  <c r="O624"/>
  <c r="D624"/>
  <c r="O623"/>
  <c r="D623"/>
  <c r="O622"/>
  <c r="D622"/>
  <c r="O621"/>
  <c r="D621"/>
  <c r="O620"/>
  <c r="D620"/>
  <c r="O619"/>
  <c r="D619"/>
  <c r="O618"/>
  <c r="D618"/>
  <c r="O617"/>
  <c r="D617"/>
  <c r="O616"/>
  <c r="D616"/>
  <c r="O615"/>
  <c r="D615"/>
  <c r="O614"/>
  <c r="D614"/>
  <c r="O613"/>
  <c r="D613"/>
  <c r="O612"/>
  <c r="D612"/>
  <c r="O611"/>
  <c r="D611"/>
  <c r="O610"/>
  <c r="D610"/>
  <c r="O609"/>
  <c r="D609"/>
  <c r="O608"/>
  <c r="D608"/>
  <c r="O607"/>
  <c r="D607"/>
  <c r="O606"/>
  <c r="D606"/>
  <c r="O605"/>
  <c r="D605"/>
  <c r="O604"/>
  <c r="D604"/>
  <c r="O603"/>
  <c r="D603"/>
  <c r="O602"/>
  <c r="D602"/>
  <c r="O601"/>
  <c r="D601"/>
  <c r="O600"/>
  <c r="D600"/>
  <c r="O599"/>
  <c r="D599"/>
  <c r="O598"/>
  <c r="D598"/>
  <c r="O597"/>
  <c r="D597"/>
  <c r="O596"/>
  <c r="D596"/>
  <c r="O595"/>
  <c r="D595"/>
  <c r="O594"/>
  <c r="D594"/>
  <c r="O593"/>
  <c r="D593"/>
  <c r="O592"/>
  <c r="D592"/>
  <c r="O591"/>
  <c r="D591"/>
  <c r="O590"/>
  <c r="D590"/>
  <c r="O589"/>
  <c r="D589"/>
  <c r="O588"/>
  <c r="D588"/>
  <c r="O587"/>
  <c r="D587"/>
  <c r="O586"/>
  <c r="D586"/>
  <c r="O585"/>
  <c r="D585"/>
  <c r="O584"/>
  <c r="D584"/>
  <c r="O583"/>
  <c r="D583"/>
  <c r="O582"/>
  <c r="D582"/>
  <c r="O581"/>
  <c r="D581"/>
  <c r="O580"/>
  <c r="D580"/>
  <c r="O579"/>
  <c r="D579"/>
  <c r="O578"/>
  <c r="D578"/>
  <c r="O577"/>
  <c r="D577"/>
  <c r="O576"/>
  <c r="D576"/>
  <c r="O575"/>
  <c r="D575"/>
  <c r="O574"/>
  <c r="D574"/>
  <c r="O573"/>
  <c r="D573"/>
  <c r="O572"/>
  <c r="D572"/>
  <c r="O571"/>
  <c r="D571"/>
  <c r="O570"/>
  <c r="D570"/>
  <c r="O569"/>
  <c r="D569"/>
  <c r="O568"/>
  <c r="D568"/>
  <c r="O567"/>
  <c r="D567"/>
  <c r="O566"/>
  <c r="D566"/>
  <c r="O565"/>
  <c r="D565"/>
  <c r="O564"/>
  <c r="D564"/>
  <c r="O563"/>
  <c r="D563"/>
  <c r="O562"/>
  <c r="D562"/>
  <c r="O561"/>
  <c r="D561"/>
  <c r="O560"/>
  <c r="D560"/>
  <c r="O559"/>
  <c r="D559"/>
  <c r="O558"/>
  <c r="D558"/>
  <c r="O557"/>
  <c r="D557"/>
  <c r="O556"/>
  <c r="D556"/>
  <c r="O555"/>
  <c r="D555"/>
  <c r="O554"/>
  <c r="D554"/>
  <c r="O553"/>
  <c r="D553"/>
  <c r="O552"/>
  <c r="D552"/>
  <c r="O551"/>
  <c r="D551"/>
  <c r="O550"/>
  <c r="D550"/>
  <c r="O549"/>
  <c r="D549"/>
  <c r="O548"/>
  <c r="D548"/>
  <c r="O547"/>
  <c r="D547"/>
  <c r="O546"/>
  <c r="D546"/>
  <c r="O545"/>
  <c r="D545"/>
  <c r="O544"/>
  <c r="D544"/>
  <c r="O543"/>
  <c r="D543"/>
  <c r="O542"/>
  <c r="D542"/>
  <c r="O541"/>
  <c r="D541"/>
  <c r="O540"/>
  <c r="D540"/>
  <c r="O539"/>
  <c r="D539"/>
  <c r="O538"/>
  <c r="D538"/>
  <c r="O537"/>
  <c r="D537"/>
  <c r="O536"/>
  <c r="D536"/>
  <c r="O535"/>
  <c r="D535"/>
  <c r="O534"/>
  <c r="D534"/>
  <c r="O533"/>
  <c r="D533"/>
  <c r="O532"/>
  <c r="D532"/>
  <c r="O531"/>
  <c r="D531"/>
  <c r="O530"/>
  <c r="D530"/>
  <c r="O529"/>
  <c r="D529"/>
  <c r="O528"/>
  <c r="D528"/>
  <c r="O527"/>
  <c r="D527"/>
  <c r="O526"/>
  <c r="D526"/>
  <c r="O525"/>
  <c r="D525"/>
  <c r="O524"/>
  <c r="D524"/>
  <c r="O523"/>
  <c r="D523"/>
  <c r="O522"/>
  <c r="D522"/>
  <c r="O521"/>
  <c r="D521"/>
  <c r="O520"/>
  <c r="D520"/>
  <c r="O519"/>
  <c r="D519"/>
  <c r="O518"/>
  <c r="D518"/>
  <c r="O517"/>
  <c r="D517"/>
  <c r="O516"/>
  <c r="D516"/>
  <c r="O515"/>
  <c r="D515"/>
  <c r="O514"/>
  <c r="D514"/>
  <c r="O513"/>
  <c r="D513"/>
  <c r="O512"/>
  <c r="D512"/>
  <c r="O511"/>
  <c r="D511"/>
  <c r="O510"/>
  <c r="D510"/>
  <c r="O509"/>
  <c r="D509"/>
  <c r="O508"/>
  <c r="D508"/>
  <c r="O507"/>
  <c r="D507"/>
  <c r="O506"/>
  <c r="D506"/>
  <c r="O505"/>
  <c r="D505"/>
  <c r="O504"/>
  <c r="D504"/>
  <c r="O503"/>
  <c r="D503"/>
  <c r="O502"/>
  <c r="D502"/>
  <c r="O501"/>
  <c r="D501"/>
  <c r="O500"/>
  <c r="D500"/>
  <c r="O499"/>
  <c r="D499"/>
  <c r="O498"/>
  <c r="D498"/>
  <c r="O497"/>
  <c r="D497"/>
  <c r="O496"/>
  <c r="D496"/>
  <c r="O495"/>
  <c r="D495"/>
  <c r="O494"/>
  <c r="D494"/>
  <c r="O493"/>
  <c r="D493"/>
  <c r="O492"/>
  <c r="D492"/>
  <c r="O491"/>
  <c r="D491"/>
  <c r="O490"/>
  <c r="D490"/>
  <c r="O489"/>
  <c r="D489"/>
  <c r="O488"/>
  <c r="D488"/>
  <c r="O487"/>
  <c r="D487"/>
  <c r="O486"/>
  <c r="D486"/>
  <c r="O485"/>
  <c r="D485"/>
  <c r="O484"/>
  <c r="D484"/>
  <c r="O483"/>
  <c r="D483"/>
  <c r="O482"/>
  <c r="D482"/>
  <c r="O481"/>
  <c r="D481"/>
  <c r="O480"/>
  <c r="D480"/>
  <c r="O479"/>
  <c r="D479"/>
  <c r="O478"/>
  <c r="D478"/>
  <c r="O477"/>
  <c r="D477"/>
  <c r="O476"/>
  <c r="D476"/>
  <c r="O475"/>
  <c r="D475"/>
  <c r="O474"/>
  <c r="D474"/>
  <c r="O473"/>
  <c r="D473"/>
  <c r="O472"/>
  <c r="D472"/>
  <c r="O471"/>
  <c r="D471"/>
  <c r="O470"/>
  <c r="D470"/>
  <c r="O469"/>
  <c r="D469"/>
  <c r="O468"/>
  <c r="D468"/>
  <c r="O467"/>
  <c r="D467"/>
  <c r="O466"/>
  <c r="D466"/>
  <c r="O465"/>
  <c r="D465"/>
  <c r="O464"/>
  <c r="D464"/>
  <c r="O463"/>
  <c r="D463"/>
  <c r="O462"/>
  <c r="D462"/>
  <c r="O461"/>
  <c r="D461"/>
  <c r="O460"/>
  <c r="D460"/>
  <c r="O459"/>
  <c r="D459"/>
  <c r="O458"/>
  <c r="D458"/>
  <c r="O457"/>
  <c r="D457"/>
  <c r="O456"/>
  <c r="D456"/>
  <c r="O455"/>
  <c r="D455"/>
  <c r="O454"/>
  <c r="D454"/>
  <c r="O453"/>
  <c r="D453"/>
  <c r="O452"/>
  <c r="D452"/>
  <c r="O451"/>
  <c r="D451"/>
  <c r="O450"/>
  <c r="D450"/>
  <c r="O449"/>
  <c r="D449"/>
  <c r="O448"/>
  <c r="D448"/>
  <c r="O447"/>
  <c r="D447"/>
  <c r="O446"/>
  <c r="D446"/>
  <c r="O445"/>
  <c r="D445"/>
  <c r="O444"/>
  <c r="D444"/>
  <c r="O443"/>
  <c r="D443"/>
  <c r="O442"/>
  <c r="D442"/>
  <c r="O441"/>
  <c r="D441"/>
  <c r="O440"/>
  <c r="D440"/>
  <c r="O439"/>
  <c r="D439"/>
  <c r="O438"/>
  <c r="D438"/>
  <c r="O437"/>
  <c r="D437"/>
  <c r="O436"/>
  <c r="D436"/>
  <c r="O435"/>
  <c r="D435"/>
  <c r="O434"/>
  <c r="D434"/>
  <c r="O433"/>
  <c r="D433"/>
  <c r="O432"/>
  <c r="D432"/>
  <c r="O431"/>
  <c r="D431"/>
  <c r="O430"/>
  <c r="D430"/>
  <c r="O429"/>
  <c r="D429"/>
  <c r="O428"/>
  <c r="D428"/>
  <c r="O427"/>
  <c r="D427"/>
  <c r="O426"/>
  <c r="D426"/>
  <c r="O425"/>
  <c r="D425"/>
  <c r="O424"/>
  <c r="D424"/>
  <c r="O423"/>
  <c r="D423"/>
  <c r="O422"/>
  <c r="D422"/>
  <c r="O421"/>
  <c r="D421"/>
  <c r="O420"/>
  <c r="D420"/>
  <c r="O419"/>
  <c r="D419"/>
  <c r="O418"/>
  <c r="D418"/>
  <c r="O417"/>
  <c r="D417"/>
  <c r="O416"/>
  <c r="D416"/>
  <c r="O415"/>
  <c r="D415"/>
  <c r="O414"/>
  <c r="D414"/>
  <c r="O413"/>
  <c r="D413"/>
  <c r="O412"/>
  <c r="D412"/>
  <c r="O411"/>
  <c r="D411"/>
  <c r="O410"/>
  <c r="D410"/>
  <c r="O409"/>
  <c r="D409"/>
  <c r="O408"/>
  <c r="D408"/>
  <c r="O407"/>
  <c r="D407"/>
  <c r="O406"/>
  <c r="D406"/>
  <c r="O405"/>
  <c r="D405"/>
  <c r="O404"/>
  <c r="D404"/>
  <c r="O403"/>
  <c r="D403"/>
  <c r="O402"/>
  <c r="D402"/>
  <c r="O401"/>
  <c r="D401"/>
  <c r="O400"/>
  <c r="D400"/>
  <c r="O399"/>
  <c r="D399"/>
  <c r="O398"/>
  <c r="D398"/>
  <c r="O397"/>
  <c r="D397"/>
  <c r="O396"/>
  <c r="D396"/>
  <c r="O395"/>
  <c r="D395"/>
  <c r="O394"/>
  <c r="D394"/>
  <c r="O393"/>
  <c r="D393"/>
  <c r="O392"/>
  <c r="D392"/>
  <c r="O391"/>
  <c r="D391"/>
  <c r="O390"/>
  <c r="D390"/>
  <c r="O389"/>
  <c r="D389"/>
  <c r="O388"/>
  <c r="D388"/>
  <c r="O387"/>
  <c r="D387"/>
  <c r="O386"/>
  <c r="D386"/>
  <c r="O385"/>
  <c r="D385"/>
  <c r="O384"/>
  <c r="D384"/>
  <c r="O383"/>
  <c r="D383"/>
  <c r="O382"/>
  <c r="D382"/>
  <c r="O381"/>
  <c r="D381"/>
  <c r="O380"/>
  <c r="D380"/>
  <c r="O379"/>
  <c r="D379"/>
  <c r="O378"/>
  <c r="D378"/>
  <c r="O377"/>
  <c r="D377"/>
  <c r="O376"/>
  <c r="D376"/>
  <c r="O375"/>
  <c r="D375"/>
  <c r="O374"/>
  <c r="D374"/>
  <c r="O373"/>
  <c r="D373"/>
  <c r="O372"/>
  <c r="D372"/>
  <c r="O371"/>
  <c r="D371"/>
  <c r="O370"/>
  <c r="D370"/>
  <c r="O369"/>
  <c r="D369"/>
  <c r="O368"/>
  <c r="D368"/>
  <c r="O367"/>
  <c r="D367"/>
  <c r="O366"/>
  <c r="D366"/>
  <c r="O365"/>
  <c r="D365"/>
  <c r="O364"/>
  <c r="D364"/>
  <c r="O363"/>
  <c r="D363"/>
  <c r="O362"/>
  <c r="D362"/>
  <c r="O361"/>
  <c r="D361"/>
  <c r="O360"/>
  <c r="D360"/>
  <c r="O359"/>
  <c r="D359"/>
  <c r="O358"/>
  <c r="D358"/>
  <c r="O357"/>
  <c r="D357"/>
  <c r="O356"/>
  <c r="D356"/>
  <c r="O355"/>
  <c r="D355"/>
  <c r="O354"/>
  <c r="D354"/>
  <c r="O353"/>
  <c r="D353"/>
  <c r="O352"/>
  <c r="D352"/>
  <c r="O351"/>
  <c r="D351"/>
  <c r="O350"/>
  <c r="D350"/>
  <c r="O349"/>
  <c r="D349"/>
  <c r="O348"/>
  <c r="D348"/>
  <c r="O347"/>
  <c r="D347"/>
  <c r="O346"/>
  <c r="D346"/>
  <c r="O345"/>
  <c r="D345"/>
  <c r="O344"/>
  <c r="D344"/>
  <c r="O343"/>
  <c r="D343"/>
  <c r="O342"/>
  <c r="D342"/>
  <c r="O341"/>
  <c r="D341"/>
  <c r="O340"/>
  <c r="D340"/>
  <c r="O339"/>
  <c r="D339"/>
  <c r="O338"/>
  <c r="D338"/>
  <c r="O337"/>
  <c r="D337"/>
  <c r="O336"/>
  <c r="D336"/>
  <c r="O335"/>
  <c r="D335"/>
  <c r="O334"/>
  <c r="D334"/>
  <c r="O333"/>
  <c r="D333"/>
  <c r="O332"/>
  <c r="D332"/>
  <c r="O331"/>
  <c r="D331"/>
  <c r="O330"/>
  <c r="D330"/>
  <c r="O329"/>
  <c r="D329"/>
  <c r="O328"/>
  <c r="D328"/>
  <c r="O327"/>
  <c r="D327"/>
  <c r="O326"/>
  <c r="D326"/>
  <c r="O325"/>
  <c r="D325"/>
  <c r="O324"/>
  <c r="D324"/>
  <c r="O323"/>
  <c r="D323"/>
  <c r="O322"/>
  <c r="D322"/>
  <c r="O321"/>
  <c r="D321"/>
  <c r="O320"/>
  <c r="D320"/>
  <c r="O319"/>
  <c r="D319"/>
  <c r="O318"/>
  <c r="D318"/>
  <c r="O317"/>
  <c r="D317"/>
  <c r="O316"/>
  <c r="D316"/>
  <c r="O315"/>
  <c r="D315"/>
  <c r="O314"/>
  <c r="D314"/>
  <c r="O313"/>
  <c r="D313"/>
  <c r="O312"/>
  <c r="D312"/>
  <c r="O311"/>
  <c r="D311"/>
  <c r="O310"/>
  <c r="D310"/>
  <c r="O309"/>
  <c r="D309"/>
  <c r="O308"/>
  <c r="D308"/>
  <c r="O307"/>
  <c r="D307"/>
  <c r="O306"/>
  <c r="D306"/>
  <c r="O305"/>
  <c r="D305"/>
  <c r="O304"/>
  <c r="D304"/>
  <c r="O303"/>
  <c r="D303"/>
  <c r="O302"/>
  <c r="D302"/>
  <c r="O301"/>
  <c r="D301"/>
  <c r="O300"/>
  <c r="D300"/>
  <c r="O299"/>
  <c r="D299"/>
  <c r="O298"/>
  <c r="D298"/>
  <c r="O297"/>
  <c r="D297"/>
  <c r="O296"/>
  <c r="D296"/>
  <c r="O295"/>
  <c r="D295"/>
  <c r="O294"/>
  <c r="D294"/>
  <c r="O293"/>
  <c r="D293"/>
  <c r="O292"/>
  <c r="D292"/>
  <c r="O291"/>
  <c r="D291"/>
  <c r="O290"/>
  <c r="D290"/>
  <c r="O289"/>
  <c r="D289"/>
  <c r="O288"/>
  <c r="D288"/>
  <c r="O287"/>
  <c r="D287"/>
  <c r="O286"/>
  <c r="D286"/>
  <c r="O285"/>
  <c r="D285"/>
  <c r="O284"/>
  <c r="D284"/>
  <c r="O283"/>
  <c r="D283"/>
  <c r="O282"/>
  <c r="D282"/>
  <c r="O281"/>
  <c r="D281"/>
  <c r="O280"/>
  <c r="D280"/>
  <c r="O279"/>
  <c r="D279"/>
  <c r="O278"/>
  <c r="D278"/>
  <c r="O277"/>
  <c r="D277"/>
  <c r="O276"/>
  <c r="D276"/>
  <c r="O275"/>
  <c r="D275"/>
  <c r="O274"/>
  <c r="D274"/>
  <c r="O273"/>
  <c r="D273"/>
  <c r="O272"/>
  <c r="D272"/>
  <c r="O271"/>
  <c r="D271"/>
  <c r="O270"/>
  <c r="D270"/>
  <c r="O269"/>
  <c r="D269"/>
  <c r="O268"/>
  <c r="D268"/>
  <c r="O267"/>
  <c r="D267"/>
  <c r="O266"/>
  <c r="D266"/>
  <c r="O265"/>
  <c r="D265"/>
  <c r="O264"/>
  <c r="D264"/>
  <c r="O263"/>
  <c r="D263"/>
  <c r="O262"/>
  <c r="D262"/>
  <c r="O261"/>
  <c r="D261"/>
  <c r="O260"/>
  <c r="D260"/>
  <c r="O259"/>
  <c r="D259"/>
  <c r="O258"/>
  <c r="D258"/>
  <c r="O257"/>
  <c r="D257"/>
  <c r="O256"/>
  <c r="D256"/>
  <c r="O255"/>
  <c r="D255"/>
  <c r="O254"/>
  <c r="D254"/>
  <c r="O253"/>
  <c r="D253"/>
  <c r="O252"/>
  <c r="D252"/>
  <c r="O251"/>
  <c r="D251"/>
  <c r="O250"/>
  <c r="D250"/>
  <c r="O249"/>
  <c r="D249"/>
  <c r="O248"/>
  <c r="D248"/>
  <c r="O247"/>
  <c r="D247"/>
  <c r="O246"/>
  <c r="D246"/>
  <c r="O245"/>
  <c r="D245"/>
  <c r="O244"/>
  <c r="D244"/>
  <c r="O243"/>
  <c r="D243"/>
  <c r="O242"/>
  <c r="D242"/>
  <c r="O241"/>
  <c r="D241"/>
  <c r="O240"/>
  <c r="D240"/>
  <c r="O239"/>
  <c r="D239"/>
  <c r="O238"/>
  <c r="D238"/>
  <c r="O237"/>
  <c r="D237"/>
  <c r="O236"/>
  <c r="D236"/>
  <c r="O235"/>
  <c r="D235"/>
  <c r="O234"/>
  <c r="D234"/>
  <c r="O233"/>
  <c r="D233"/>
  <c r="O232"/>
  <c r="D232"/>
  <c r="O231"/>
  <c r="D231"/>
  <c r="O230"/>
  <c r="D230"/>
  <c r="O229"/>
  <c r="D229"/>
  <c r="O228"/>
  <c r="D228"/>
  <c r="O227"/>
  <c r="D227"/>
  <c r="O226"/>
  <c r="D226"/>
  <c r="O225"/>
  <c r="D225"/>
  <c r="O224"/>
  <c r="D224"/>
  <c r="O223"/>
  <c r="D223"/>
  <c r="O222"/>
  <c r="D222"/>
  <c r="O221"/>
  <c r="D221"/>
  <c r="O220"/>
  <c r="D220"/>
  <c r="O219"/>
  <c r="D219"/>
  <c r="O218"/>
  <c r="D218"/>
  <c r="O217"/>
  <c r="D217"/>
  <c r="O216"/>
  <c r="D216"/>
  <c r="O215"/>
  <c r="D215"/>
  <c r="O214"/>
  <c r="D214"/>
  <c r="O213"/>
  <c r="D213"/>
  <c r="O212"/>
  <c r="D212"/>
  <c r="O211"/>
  <c r="D211"/>
  <c r="O210"/>
  <c r="D210"/>
  <c r="O209"/>
  <c r="D209"/>
  <c r="O208"/>
  <c r="D208"/>
  <c r="O207"/>
  <c r="D207"/>
  <c r="O206"/>
  <c r="H206"/>
  <c r="D206"/>
  <c r="O205"/>
  <c r="H205"/>
  <c r="D205"/>
  <c r="O204"/>
  <c r="H204"/>
  <c r="D204"/>
  <c r="O203"/>
  <c r="H203"/>
  <c r="D203"/>
  <c r="O202"/>
  <c r="H202"/>
  <c r="D202"/>
  <c r="O201"/>
  <c r="H201"/>
  <c r="D201"/>
  <c r="O200"/>
  <c r="H200"/>
  <c r="D200"/>
  <c r="O199"/>
  <c r="H199"/>
  <c r="D199"/>
  <c r="O198"/>
  <c r="H198"/>
  <c r="D198"/>
  <c r="O197"/>
  <c r="H197"/>
  <c r="D197"/>
  <c r="O196"/>
  <c r="H196"/>
  <c r="D196"/>
  <c r="O195"/>
  <c r="H195"/>
  <c r="D195"/>
  <c r="O194"/>
  <c r="H194"/>
  <c r="D194"/>
  <c r="O193"/>
  <c r="H193"/>
  <c r="D193"/>
  <c r="O192"/>
  <c r="H192"/>
  <c r="D192"/>
  <c r="O191"/>
  <c r="H191"/>
  <c r="D191"/>
  <c r="O190"/>
  <c r="H190"/>
  <c r="D190"/>
  <c r="O189"/>
  <c r="H189"/>
  <c r="D189"/>
  <c r="O188"/>
  <c r="H188"/>
  <c r="D188"/>
  <c r="O187"/>
  <c r="H187"/>
  <c r="D187"/>
  <c r="O186"/>
  <c r="H186"/>
  <c r="D186"/>
  <c r="O185"/>
  <c r="H185"/>
  <c r="D185"/>
  <c r="O184"/>
  <c r="H184"/>
  <c r="D184"/>
  <c r="O183"/>
  <c r="H183"/>
  <c r="D183"/>
  <c r="O182"/>
  <c r="H182"/>
  <c r="D182"/>
  <c r="O181"/>
  <c r="H181"/>
  <c r="D181"/>
  <c r="O180"/>
  <c r="H180"/>
  <c r="D180"/>
  <c r="O179"/>
  <c r="H179"/>
  <c r="D179"/>
  <c r="O178"/>
  <c r="H178"/>
  <c r="D178"/>
  <c r="O177"/>
  <c r="H177"/>
  <c r="D177"/>
  <c r="O176"/>
  <c r="H176"/>
  <c r="D176"/>
  <c r="O175"/>
  <c r="H175"/>
  <c r="D175"/>
  <c r="O174"/>
  <c r="H174"/>
  <c r="D174"/>
  <c r="O173"/>
  <c r="H173"/>
  <c r="D173"/>
  <c r="O172"/>
  <c r="H172"/>
  <c r="D172"/>
  <c r="O171"/>
  <c r="H171"/>
  <c r="D171"/>
  <c r="O170"/>
  <c r="H170"/>
  <c r="D170"/>
  <c r="O169"/>
  <c r="H169"/>
  <c r="D169"/>
  <c r="O168"/>
  <c r="H168"/>
  <c r="D168"/>
  <c r="O167"/>
  <c r="H167"/>
  <c r="D167"/>
  <c r="O166"/>
  <c r="H166"/>
  <c r="D166"/>
  <c r="O165"/>
  <c r="H165"/>
  <c r="D165"/>
  <c r="O164"/>
  <c r="H164"/>
  <c r="D164"/>
  <c r="O163"/>
  <c r="H163"/>
  <c r="D163"/>
  <c r="O162"/>
  <c r="H162"/>
  <c r="D162"/>
  <c r="O161"/>
  <c r="H161"/>
  <c r="D161"/>
  <c r="O160"/>
  <c r="H160"/>
  <c r="D160"/>
  <c r="O159"/>
  <c r="H159"/>
  <c r="D159"/>
  <c r="O158"/>
  <c r="H158"/>
  <c r="D158"/>
  <c r="O157"/>
  <c r="H157"/>
  <c r="D157"/>
  <c r="O156"/>
  <c r="H156"/>
  <c r="D156"/>
  <c r="O155"/>
  <c r="H155"/>
  <c r="D155"/>
  <c r="O154"/>
  <c r="H154"/>
  <c r="D154"/>
  <c r="O153"/>
  <c r="H153"/>
  <c r="D153"/>
  <c r="O152"/>
  <c r="H152"/>
  <c r="D152"/>
  <c r="O151"/>
  <c r="H151"/>
  <c r="D151"/>
  <c r="O150"/>
  <c r="H150"/>
  <c r="D150"/>
  <c r="O149"/>
  <c r="H149"/>
  <c r="D149"/>
  <c r="O148"/>
  <c r="H148"/>
  <c r="D148"/>
  <c r="O147"/>
  <c r="H147"/>
  <c r="D147"/>
  <c r="O146"/>
  <c r="H146"/>
  <c r="D146"/>
  <c r="O145"/>
  <c r="H145"/>
  <c r="D145"/>
  <c r="O144"/>
  <c r="H144"/>
  <c r="D144"/>
  <c r="O143"/>
  <c r="H143"/>
  <c r="D143"/>
  <c r="O142"/>
  <c r="H142"/>
  <c r="D142"/>
  <c r="O141"/>
  <c r="H141"/>
  <c r="D141"/>
  <c r="O140"/>
  <c r="H140"/>
  <c r="D140"/>
  <c r="O139"/>
  <c r="H139"/>
  <c r="D139"/>
  <c r="O138"/>
  <c r="H138"/>
  <c r="D138"/>
  <c r="O137"/>
  <c r="H137"/>
  <c r="D137"/>
  <c r="O136"/>
  <c r="H136"/>
  <c r="D136"/>
  <c r="O135"/>
  <c r="H135"/>
  <c r="D135"/>
  <c r="O134"/>
  <c r="H134"/>
  <c r="D134"/>
  <c r="O133"/>
  <c r="H133"/>
  <c r="D133"/>
  <c r="O132"/>
  <c r="H132"/>
  <c r="D132"/>
  <c r="O131"/>
  <c r="H131"/>
  <c r="D131"/>
  <c r="O130"/>
  <c r="H130"/>
  <c r="D130"/>
  <c r="O129"/>
  <c r="H129"/>
  <c r="D129"/>
  <c r="O128"/>
  <c r="H128"/>
  <c r="D128"/>
  <c r="O127"/>
  <c r="H127"/>
  <c r="D127"/>
  <c r="O126"/>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O80"/>
  <c r="H80"/>
  <c r="D80"/>
  <c r="O79"/>
  <c r="H79"/>
  <c r="D79"/>
  <c r="O78"/>
  <c r="H78"/>
  <c r="D78"/>
  <c r="O77"/>
  <c r="H77"/>
  <c r="D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H1514" i="11"/>
  <c r="F1514"/>
  <c r="O1514" s="1"/>
  <c r="D1514"/>
  <c r="H1513"/>
  <c r="F1513"/>
  <c r="O1513" s="1"/>
  <c r="D1513"/>
  <c r="H1512"/>
  <c r="F1512"/>
  <c r="O1512" s="1"/>
  <c r="D1512"/>
  <c r="H1511"/>
  <c r="F1511"/>
  <c r="O1511" s="1"/>
  <c r="D1511"/>
  <c r="H1510"/>
  <c r="F1510"/>
  <c r="O1510" s="1"/>
  <c r="D1510"/>
  <c r="H1509"/>
  <c r="F1509"/>
  <c r="O1509" s="1"/>
  <c r="D1509"/>
  <c r="H1508"/>
  <c r="F1508"/>
  <c r="O1508" s="1"/>
  <c r="D1508"/>
  <c r="H1507"/>
  <c r="F1507"/>
  <c r="O1507" s="1"/>
  <c r="D1507"/>
  <c r="H1506"/>
  <c r="F1506"/>
  <c r="O1506" s="1"/>
  <c r="D1506"/>
  <c r="H1505"/>
  <c r="F1505"/>
  <c r="O1505" s="1"/>
  <c r="D1505"/>
  <c r="H1504"/>
  <c r="F1504"/>
  <c r="O1504" s="1"/>
  <c r="D1504"/>
  <c r="H1503"/>
  <c r="F1503"/>
  <c r="O1503" s="1"/>
  <c r="D1503"/>
  <c r="H1502"/>
  <c r="F1502"/>
  <c r="O1502" s="1"/>
  <c r="D1502"/>
  <c r="H1501"/>
  <c r="F1501"/>
  <c r="O1501" s="1"/>
  <c r="D1501"/>
  <c r="H1500"/>
  <c r="F1500"/>
  <c r="O1500" s="1"/>
  <c r="D1500"/>
  <c r="H1499"/>
  <c r="F1499"/>
  <c r="O1499" s="1"/>
  <c r="D1499"/>
  <c r="H1498"/>
  <c r="F1498"/>
  <c r="O1498" s="1"/>
  <c r="D1498"/>
  <c r="H1497"/>
  <c r="F1497"/>
  <c r="O1497" s="1"/>
  <c r="D1497"/>
  <c r="H1496"/>
  <c r="F1496"/>
  <c r="O1496" s="1"/>
  <c r="D1496"/>
  <c r="H1495"/>
  <c r="F1495"/>
  <c r="O1495" s="1"/>
  <c r="D1495"/>
  <c r="H1494"/>
  <c r="F1494"/>
  <c r="O1494" s="1"/>
  <c r="D1494"/>
  <c r="H1493"/>
  <c r="F1493"/>
  <c r="O1493" s="1"/>
  <c r="D1493"/>
  <c r="H1492"/>
  <c r="F1492"/>
  <c r="O1492" s="1"/>
  <c r="D1492"/>
  <c r="H1491"/>
  <c r="F1491"/>
  <c r="O1491" s="1"/>
  <c r="D1491"/>
  <c r="H1490"/>
  <c r="F1490"/>
  <c r="O1490" s="1"/>
  <c r="D1490"/>
  <c r="H1489"/>
  <c r="F1489"/>
  <c r="O1489" s="1"/>
  <c r="D1489"/>
  <c r="H1488"/>
  <c r="F1488"/>
  <c r="O1488" s="1"/>
  <c r="D1488"/>
  <c r="H1487"/>
  <c r="F1487"/>
  <c r="O1487" s="1"/>
  <c r="D1487"/>
  <c r="H1486"/>
  <c r="F1486"/>
  <c r="O1486" s="1"/>
  <c r="D1486"/>
  <c r="H1485"/>
  <c r="F1485"/>
  <c r="O1485" s="1"/>
  <c r="D1485"/>
  <c r="H1484"/>
  <c r="F1484"/>
  <c r="O1484" s="1"/>
  <c r="D1484"/>
  <c r="H1483"/>
  <c r="F1483"/>
  <c r="O1483" s="1"/>
  <c r="D1483"/>
  <c r="H1482"/>
  <c r="F1482"/>
  <c r="O1482" s="1"/>
  <c r="D1482"/>
  <c r="H1481"/>
  <c r="F1481"/>
  <c r="O1481" s="1"/>
  <c r="D1481"/>
  <c r="H1480"/>
  <c r="F1480"/>
  <c r="O1480" s="1"/>
  <c r="D1480"/>
  <c r="H1479"/>
  <c r="F1479"/>
  <c r="O1479" s="1"/>
  <c r="D1479"/>
  <c r="H1478"/>
  <c r="F1478"/>
  <c r="O1478" s="1"/>
  <c r="D1478"/>
  <c r="H1477"/>
  <c r="F1477"/>
  <c r="O1477" s="1"/>
  <c r="D1477"/>
  <c r="H1476"/>
  <c r="F1476"/>
  <c r="O1476" s="1"/>
  <c r="D1476"/>
  <c r="H1475"/>
  <c r="F1475"/>
  <c r="O1475" s="1"/>
  <c r="D1475"/>
  <c r="H1474"/>
  <c r="F1474"/>
  <c r="O1474" s="1"/>
  <c r="D1474"/>
  <c r="H1473"/>
  <c r="F1473"/>
  <c r="O1473" s="1"/>
  <c r="D1473"/>
  <c r="H1472"/>
  <c r="F1472"/>
  <c r="O1472" s="1"/>
  <c r="D1472"/>
  <c r="H1471"/>
  <c r="F1471"/>
  <c r="O1471" s="1"/>
  <c r="D1471"/>
  <c r="H1470"/>
  <c r="F1470"/>
  <c r="O1470" s="1"/>
  <c r="D1470"/>
  <c r="H1469"/>
  <c r="F1469"/>
  <c r="O1469" s="1"/>
  <c r="D1469"/>
  <c r="H1468"/>
  <c r="F1468"/>
  <c r="O1468" s="1"/>
  <c r="D1468"/>
  <c r="H1467"/>
  <c r="F1467"/>
  <c r="O1467" s="1"/>
  <c r="D1467"/>
  <c r="H1466"/>
  <c r="F1466"/>
  <c r="O1466" s="1"/>
  <c r="D1466"/>
  <c r="H1465"/>
  <c r="F1465"/>
  <c r="O1465" s="1"/>
  <c r="D1465"/>
  <c r="H1464"/>
  <c r="F1464"/>
  <c r="O1464" s="1"/>
  <c r="D1464"/>
  <c r="H1463"/>
  <c r="F1463"/>
  <c r="O1463" s="1"/>
  <c r="D1463"/>
  <c r="H1462"/>
  <c r="F1462"/>
  <c r="O1462" s="1"/>
  <c r="D1462"/>
  <c r="H1461"/>
  <c r="F1461"/>
  <c r="O1461" s="1"/>
  <c r="D1461"/>
  <c r="H1460"/>
  <c r="F1460"/>
  <c r="O1460" s="1"/>
  <c r="D1460"/>
  <c r="H1459"/>
  <c r="F1459"/>
  <c r="O1459" s="1"/>
  <c r="D1459"/>
  <c r="H1458"/>
  <c r="F1458"/>
  <c r="O1458" s="1"/>
  <c r="D1458"/>
  <c r="H1457"/>
  <c r="F1457"/>
  <c r="O1457" s="1"/>
  <c r="D1457"/>
  <c r="H1456"/>
  <c r="F1456"/>
  <c r="O1456" s="1"/>
  <c r="D1456"/>
  <c r="H1455"/>
  <c r="F1455"/>
  <c r="O1455" s="1"/>
  <c r="D1455"/>
  <c r="H1454"/>
  <c r="F1454"/>
  <c r="O1454" s="1"/>
  <c r="D1454"/>
  <c r="H1453"/>
  <c r="F1453"/>
  <c r="O1453" s="1"/>
  <c r="D1453"/>
  <c r="H1452"/>
  <c r="F1452"/>
  <c r="O1452" s="1"/>
  <c r="D1452"/>
  <c r="H1451"/>
  <c r="F1451"/>
  <c r="O1451" s="1"/>
  <c r="D1451"/>
  <c r="H1450"/>
  <c r="F1450"/>
  <c r="O1450" s="1"/>
  <c r="D1450"/>
  <c r="H1449"/>
  <c r="F1449"/>
  <c r="O1449" s="1"/>
  <c r="D1449"/>
  <c r="H1448"/>
  <c r="F1448"/>
  <c r="O1448" s="1"/>
  <c r="D1448"/>
  <c r="H1447"/>
  <c r="F1447"/>
  <c r="O1447" s="1"/>
  <c r="D1447"/>
  <c r="H1446"/>
  <c r="F1446"/>
  <c r="O1446" s="1"/>
  <c r="D1446"/>
  <c r="H1445"/>
  <c r="F1445"/>
  <c r="O1445" s="1"/>
  <c r="D1445"/>
  <c r="H1444"/>
  <c r="F1444"/>
  <c r="O1444" s="1"/>
  <c r="D1444"/>
  <c r="H1443"/>
  <c r="F1443"/>
  <c r="O1443" s="1"/>
  <c r="D1443"/>
  <c r="H1442"/>
  <c r="F1442"/>
  <c r="O1442" s="1"/>
  <c r="D1442"/>
  <c r="H1441"/>
  <c r="F1441"/>
  <c r="O1441" s="1"/>
  <c r="D1441"/>
  <c r="H1440"/>
  <c r="F1440"/>
  <c r="O1440" s="1"/>
  <c r="D1440"/>
  <c r="H1439"/>
  <c r="F1439"/>
  <c r="O1439" s="1"/>
  <c r="D1439"/>
  <c r="H1438"/>
  <c r="F1438"/>
  <c r="O1438" s="1"/>
  <c r="D1438"/>
  <c r="H1437"/>
  <c r="F1437"/>
  <c r="O1437" s="1"/>
  <c r="D1437"/>
  <c r="H1436"/>
  <c r="F1436"/>
  <c r="O1436" s="1"/>
  <c r="D1436"/>
  <c r="H1435"/>
  <c r="F1435"/>
  <c r="O1435" s="1"/>
  <c r="D1435"/>
  <c r="H1434"/>
  <c r="F1434"/>
  <c r="O1434" s="1"/>
  <c r="D1434"/>
  <c r="H1433"/>
  <c r="F1433"/>
  <c r="O1433" s="1"/>
  <c r="D1433"/>
  <c r="H1432"/>
  <c r="F1432"/>
  <c r="O1432" s="1"/>
  <c r="D1432"/>
  <c r="H1431"/>
  <c r="F1431"/>
  <c r="O1431" s="1"/>
  <c r="D1431"/>
  <c r="H1430"/>
  <c r="F1430"/>
  <c r="O1430" s="1"/>
  <c r="D1430"/>
  <c r="H1429"/>
  <c r="F1429"/>
  <c r="O1429" s="1"/>
  <c r="D1429"/>
  <c r="H1428"/>
  <c r="F1428"/>
  <c r="O1428" s="1"/>
  <c r="D1428"/>
  <c r="H1427"/>
  <c r="F1427"/>
  <c r="O1427" s="1"/>
  <c r="D1427"/>
  <c r="H1426"/>
  <c r="F1426"/>
  <c r="O1426" s="1"/>
  <c r="D1426"/>
  <c r="H1425"/>
  <c r="F1425"/>
  <c r="O1425" s="1"/>
  <c r="D1425"/>
  <c r="H1424"/>
  <c r="F1424"/>
  <c r="O1424" s="1"/>
  <c r="D1424"/>
  <c r="H1423"/>
  <c r="F1423"/>
  <c r="O1423" s="1"/>
  <c r="D1423"/>
  <c r="H1422"/>
  <c r="F1422"/>
  <c r="O1422" s="1"/>
  <c r="D1422"/>
  <c r="H1421"/>
  <c r="F1421"/>
  <c r="O1421" s="1"/>
  <c r="D1421"/>
  <c r="H1420"/>
  <c r="F1420"/>
  <c r="O1420" s="1"/>
  <c r="D1420"/>
  <c r="H1419"/>
  <c r="F1419"/>
  <c r="O1419" s="1"/>
  <c r="D1419"/>
  <c r="H1418"/>
  <c r="F1418"/>
  <c r="O1418" s="1"/>
  <c r="D1418"/>
  <c r="H1417"/>
  <c r="F1417"/>
  <c r="O1417" s="1"/>
  <c r="D1417"/>
  <c r="H1416"/>
  <c r="F1416"/>
  <c r="O1416" s="1"/>
  <c r="D1416"/>
  <c r="H1415"/>
  <c r="F1415"/>
  <c r="O1415" s="1"/>
  <c r="D1415"/>
  <c r="H1414"/>
  <c r="F1414"/>
  <c r="O1414" s="1"/>
  <c r="D1414"/>
  <c r="H1413"/>
  <c r="F1413"/>
  <c r="O1413" s="1"/>
  <c r="D1413"/>
  <c r="H1412"/>
  <c r="F1412"/>
  <c r="O1412" s="1"/>
  <c r="D1412"/>
  <c r="H1411"/>
  <c r="F1411"/>
  <c r="O1411" s="1"/>
  <c r="D1411"/>
  <c r="H1410"/>
  <c r="F1410"/>
  <c r="O1410" s="1"/>
  <c r="D1410"/>
  <c r="H1409"/>
  <c r="F1409"/>
  <c r="O1409" s="1"/>
  <c r="D1409"/>
  <c r="H1408"/>
  <c r="F1408"/>
  <c r="O1408" s="1"/>
  <c r="D1408"/>
  <c r="H1407"/>
  <c r="F1407"/>
  <c r="O1407" s="1"/>
  <c r="D1407"/>
  <c r="H1406"/>
  <c r="F1406"/>
  <c r="O1406" s="1"/>
  <c r="D1406"/>
  <c r="H1405"/>
  <c r="F1405"/>
  <c r="O1405" s="1"/>
  <c r="D1405"/>
  <c r="H1404"/>
  <c r="F1404"/>
  <c r="O1404" s="1"/>
  <c r="D1404"/>
  <c r="H1403"/>
  <c r="F1403"/>
  <c r="O1403" s="1"/>
  <c r="D1403"/>
  <c r="H1402"/>
  <c r="F1402"/>
  <c r="O1402" s="1"/>
  <c r="D1402"/>
  <c r="H1401"/>
  <c r="F1401"/>
  <c r="O1401" s="1"/>
  <c r="D1401"/>
  <c r="H1400"/>
  <c r="F1400"/>
  <c r="O1400" s="1"/>
  <c r="D1400"/>
  <c r="H1399"/>
  <c r="F1399"/>
  <c r="O1399" s="1"/>
  <c r="D1399"/>
  <c r="H1398"/>
  <c r="F1398"/>
  <c r="O1398" s="1"/>
  <c r="D1398"/>
  <c r="H1397"/>
  <c r="F1397"/>
  <c r="O1397" s="1"/>
  <c r="D1397"/>
  <c r="H1396"/>
  <c r="F1396"/>
  <c r="O1396" s="1"/>
  <c r="D1396"/>
  <c r="H1395"/>
  <c r="F1395"/>
  <c r="O1395" s="1"/>
  <c r="D1395"/>
  <c r="H1394"/>
  <c r="F1394"/>
  <c r="O1394" s="1"/>
  <c r="D1394"/>
  <c r="H1393"/>
  <c r="F1393"/>
  <c r="O1393" s="1"/>
  <c r="D1393"/>
  <c r="H1392"/>
  <c r="F1392"/>
  <c r="O1392" s="1"/>
  <c r="D1392"/>
  <c r="H1391"/>
  <c r="F1391"/>
  <c r="O1391" s="1"/>
  <c r="D1391"/>
  <c r="H1390"/>
  <c r="F1390"/>
  <c r="O1390" s="1"/>
  <c r="D1390"/>
  <c r="H1389"/>
  <c r="F1389"/>
  <c r="O1389" s="1"/>
  <c r="D1389"/>
  <c r="H1388"/>
  <c r="F1388"/>
  <c r="O1388" s="1"/>
  <c r="D1388"/>
  <c r="H1387"/>
  <c r="F1387"/>
  <c r="O1387" s="1"/>
  <c r="D1387"/>
  <c r="H1386"/>
  <c r="F1386"/>
  <c r="O1386" s="1"/>
  <c r="D1386"/>
  <c r="H1385"/>
  <c r="F1385"/>
  <c r="O1385" s="1"/>
  <c r="D1385"/>
  <c r="H1384"/>
  <c r="F1384"/>
  <c r="O1384" s="1"/>
  <c r="D1384"/>
  <c r="H1383"/>
  <c r="F1383"/>
  <c r="O1383" s="1"/>
  <c r="D1383"/>
  <c r="H1382"/>
  <c r="F1382"/>
  <c r="O1382" s="1"/>
  <c r="D1382"/>
  <c r="H1381"/>
  <c r="F1381"/>
  <c r="O1381" s="1"/>
  <c r="D1381"/>
  <c r="H1380"/>
  <c r="F1380"/>
  <c r="O1380" s="1"/>
  <c r="D1380"/>
  <c r="H1379"/>
  <c r="F1379"/>
  <c r="O1379" s="1"/>
  <c r="D1379"/>
  <c r="H1378"/>
  <c r="F1378"/>
  <c r="O1378" s="1"/>
  <c r="D1378"/>
  <c r="H1377"/>
  <c r="F1377"/>
  <c r="O1377" s="1"/>
  <c r="D1377"/>
  <c r="H1376"/>
  <c r="F1376"/>
  <c r="O1376" s="1"/>
  <c r="D1376"/>
  <c r="H1375"/>
  <c r="F1375"/>
  <c r="O1375" s="1"/>
  <c r="D1375"/>
  <c r="H1374"/>
  <c r="F1374"/>
  <c r="O1374" s="1"/>
  <c r="D1374"/>
  <c r="H1373"/>
  <c r="F1373"/>
  <c r="O1373" s="1"/>
  <c r="D1373"/>
  <c r="H1372"/>
  <c r="F1372"/>
  <c r="O1372" s="1"/>
  <c r="D1372"/>
  <c r="H1371"/>
  <c r="F1371"/>
  <c r="O1371" s="1"/>
  <c r="D1371"/>
  <c r="H1370"/>
  <c r="F1370"/>
  <c r="O1370" s="1"/>
  <c r="D1370"/>
  <c r="H1369"/>
  <c r="F1369"/>
  <c r="O1369" s="1"/>
  <c r="D1369"/>
  <c r="H1368"/>
  <c r="F1368"/>
  <c r="O1368" s="1"/>
  <c r="D1368"/>
  <c r="H1367"/>
  <c r="F1367"/>
  <c r="O1367" s="1"/>
  <c r="D1367"/>
  <c r="H1366"/>
  <c r="F1366"/>
  <c r="O1366" s="1"/>
  <c r="D1366"/>
  <c r="H1365"/>
  <c r="F1365"/>
  <c r="O1365" s="1"/>
  <c r="D1365"/>
  <c r="H1364"/>
  <c r="F1364"/>
  <c r="O1364" s="1"/>
  <c r="D1364"/>
  <c r="H1363"/>
  <c r="F1363"/>
  <c r="O1363" s="1"/>
  <c r="D1363"/>
  <c r="H1362"/>
  <c r="F1362"/>
  <c r="O1362" s="1"/>
  <c r="D1362"/>
  <c r="H1361"/>
  <c r="F1361"/>
  <c r="O1361" s="1"/>
  <c r="D1361"/>
  <c r="H1360"/>
  <c r="F1360"/>
  <c r="O1360" s="1"/>
  <c r="D1360"/>
  <c r="H1359"/>
  <c r="F1359"/>
  <c r="O1359" s="1"/>
  <c r="D1359"/>
  <c r="H1358"/>
  <c r="F1358"/>
  <c r="O1358" s="1"/>
  <c r="D1358"/>
  <c r="H1357"/>
  <c r="F1357"/>
  <c r="O1357" s="1"/>
  <c r="D1357"/>
  <c r="H1356"/>
  <c r="F1356"/>
  <c r="O1356" s="1"/>
  <c r="D1356"/>
  <c r="H1355"/>
  <c r="F1355"/>
  <c r="O1355" s="1"/>
  <c r="D1355"/>
  <c r="H1354"/>
  <c r="F1354"/>
  <c r="O1354" s="1"/>
  <c r="D1354"/>
  <c r="H1353"/>
  <c r="F1353"/>
  <c r="O1353" s="1"/>
  <c r="D1353"/>
  <c r="H1352"/>
  <c r="F1352"/>
  <c r="O1352" s="1"/>
  <c r="D1352"/>
  <c r="H1351"/>
  <c r="F1351"/>
  <c r="O1351" s="1"/>
  <c r="D1351"/>
  <c r="H1350"/>
  <c r="F1350"/>
  <c r="O1350" s="1"/>
  <c r="D1350"/>
  <c r="H1349"/>
  <c r="F1349"/>
  <c r="O1349" s="1"/>
  <c r="D1349"/>
  <c r="H1348"/>
  <c r="F1348"/>
  <c r="O1348" s="1"/>
  <c r="D1348"/>
  <c r="H1347"/>
  <c r="F1347"/>
  <c r="O1347" s="1"/>
  <c r="D1347"/>
  <c r="H1346"/>
  <c r="F1346"/>
  <c r="O1346" s="1"/>
  <c r="D1346"/>
  <c r="H1345"/>
  <c r="F1345"/>
  <c r="O1345" s="1"/>
  <c r="D1345"/>
  <c r="H1344"/>
  <c r="F1344"/>
  <c r="O1344" s="1"/>
  <c r="D1344"/>
  <c r="H1343"/>
  <c r="F1343"/>
  <c r="O1343" s="1"/>
  <c r="D1343"/>
  <c r="H1342"/>
  <c r="F1342"/>
  <c r="O1342" s="1"/>
  <c r="D1342"/>
  <c r="H1341"/>
  <c r="F1341"/>
  <c r="O1341" s="1"/>
  <c r="D1341"/>
  <c r="H1340"/>
  <c r="F1340"/>
  <c r="O1340" s="1"/>
  <c r="D1340"/>
  <c r="H1339"/>
  <c r="F1339"/>
  <c r="O1339" s="1"/>
  <c r="D1339"/>
  <c r="H1338"/>
  <c r="F1338"/>
  <c r="O1338" s="1"/>
  <c r="D1338"/>
  <c r="H1337"/>
  <c r="F1337"/>
  <c r="O1337" s="1"/>
  <c r="D1337"/>
  <c r="H1336"/>
  <c r="F1336"/>
  <c r="O1336" s="1"/>
  <c r="D1336"/>
  <c r="H1335"/>
  <c r="F1335"/>
  <c r="O1335" s="1"/>
  <c r="D1335"/>
  <c r="H1334"/>
  <c r="F1334"/>
  <c r="O1334" s="1"/>
  <c r="D1334"/>
  <c r="H1333"/>
  <c r="F1333"/>
  <c r="O1333" s="1"/>
  <c r="D1333"/>
  <c r="H1332"/>
  <c r="F1332"/>
  <c r="O1332" s="1"/>
  <c r="D1332"/>
  <c r="H1331"/>
  <c r="F1331"/>
  <c r="O1331" s="1"/>
  <c r="D1331"/>
  <c r="H1330"/>
  <c r="F1330"/>
  <c r="O1330" s="1"/>
  <c r="D1330"/>
  <c r="H1329"/>
  <c r="F1329"/>
  <c r="O1329" s="1"/>
  <c r="D1329"/>
  <c r="H1328"/>
  <c r="F1328"/>
  <c r="O1328" s="1"/>
  <c r="D1328"/>
  <c r="H1327"/>
  <c r="F1327"/>
  <c r="O1327" s="1"/>
  <c r="D1327"/>
  <c r="H1326"/>
  <c r="F1326"/>
  <c r="O1326" s="1"/>
  <c r="D1326"/>
  <c r="H1325"/>
  <c r="F1325"/>
  <c r="O1325" s="1"/>
  <c r="D1325"/>
  <c r="H1324"/>
  <c r="F1324"/>
  <c r="O1324" s="1"/>
  <c r="D1324"/>
  <c r="H1323"/>
  <c r="F1323"/>
  <c r="O1323" s="1"/>
  <c r="D1323"/>
  <c r="H1322"/>
  <c r="F1322"/>
  <c r="O1322" s="1"/>
  <c r="D1322"/>
  <c r="H1321"/>
  <c r="F1321"/>
  <c r="O1321" s="1"/>
  <c r="D1321"/>
  <c r="H1320"/>
  <c r="F1320"/>
  <c r="O1320" s="1"/>
  <c r="D1320"/>
  <c r="H1319"/>
  <c r="F1319"/>
  <c r="O1319" s="1"/>
  <c r="D1319"/>
  <c r="H1318"/>
  <c r="F1318"/>
  <c r="O1318" s="1"/>
  <c r="D1318"/>
  <c r="H1317"/>
  <c r="F1317"/>
  <c r="O1317" s="1"/>
  <c r="D1317"/>
  <c r="H1316"/>
  <c r="F1316"/>
  <c r="O1316" s="1"/>
  <c r="D1316"/>
  <c r="H1315"/>
  <c r="F1315"/>
  <c r="O1315" s="1"/>
  <c r="D1315"/>
  <c r="H1314"/>
  <c r="F1314"/>
  <c r="O1314" s="1"/>
  <c r="D1314"/>
  <c r="H1313"/>
  <c r="F1313"/>
  <c r="O1313" s="1"/>
  <c r="D1313"/>
  <c r="H1312"/>
  <c r="F1312"/>
  <c r="O1312" s="1"/>
  <c r="D1312"/>
  <c r="H1311"/>
  <c r="F1311"/>
  <c r="O1311" s="1"/>
  <c r="D1311"/>
  <c r="H1310"/>
  <c r="F1310"/>
  <c r="O1310" s="1"/>
  <c r="D1310"/>
  <c r="H1309"/>
  <c r="F1309"/>
  <c r="O1309" s="1"/>
  <c r="D1309"/>
  <c r="H1308"/>
  <c r="F1308"/>
  <c r="O1308" s="1"/>
  <c r="D1308"/>
  <c r="H1307"/>
  <c r="F1307"/>
  <c r="O1307" s="1"/>
  <c r="D1307"/>
  <c r="H1306"/>
  <c r="F1306"/>
  <c r="O1306" s="1"/>
  <c r="D1306"/>
  <c r="H1305"/>
  <c r="F1305"/>
  <c r="O1305" s="1"/>
  <c r="D1305"/>
  <c r="H1304"/>
  <c r="F1304"/>
  <c r="O1304" s="1"/>
  <c r="D1304"/>
  <c r="H1303"/>
  <c r="F1303"/>
  <c r="O1303" s="1"/>
  <c r="D1303"/>
  <c r="H1302"/>
  <c r="F1302"/>
  <c r="O1302" s="1"/>
  <c r="D1302"/>
  <c r="H1301"/>
  <c r="F1301"/>
  <c r="O1301" s="1"/>
  <c r="D1301"/>
  <c r="H1300"/>
  <c r="F1300"/>
  <c r="O1300" s="1"/>
  <c r="D1300"/>
  <c r="H1299"/>
  <c r="F1299"/>
  <c r="O1299" s="1"/>
  <c r="D1299"/>
  <c r="H1298"/>
  <c r="F1298"/>
  <c r="O1298" s="1"/>
  <c r="D1298"/>
  <c r="H1297"/>
  <c r="F1297"/>
  <c r="O1297" s="1"/>
  <c r="D1297"/>
  <c r="H1296"/>
  <c r="F1296"/>
  <c r="O1296" s="1"/>
  <c r="D1296"/>
  <c r="H1295"/>
  <c r="F1295"/>
  <c r="O1295" s="1"/>
  <c r="D1295"/>
  <c r="H1294"/>
  <c r="F1294"/>
  <c r="O1294" s="1"/>
  <c r="D1294"/>
  <c r="H1293"/>
  <c r="F1293"/>
  <c r="O1293" s="1"/>
  <c r="D1293"/>
  <c r="H1292"/>
  <c r="F1292"/>
  <c r="O1292" s="1"/>
  <c r="D1292"/>
  <c r="H1291"/>
  <c r="F1291"/>
  <c r="O1291" s="1"/>
  <c r="D1291"/>
  <c r="H1290"/>
  <c r="F1290"/>
  <c r="O1290" s="1"/>
  <c r="D1290"/>
  <c r="H1289"/>
  <c r="F1289"/>
  <c r="O1289" s="1"/>
  <c r="D1289"/>
  <c r="H1288"/>
  <c r="F1288"/>
  <c r="O1288" s="1"/>
  <c r="D1288"/>
  <c r="H1287"/>
  <c r="F1287"/>
  <c r="O1287" s="1"/>
  <c r="D1287"/>
  <c r="H1286"/>
  <c r="F1286"/>
  <c r="O1286" s="1"/>
  <c r="D1286"/>
  <c r="H1285"/>
  <c r="F1285"/>
  <c r="O1285" s="1"/>
  <c r="D1285"/>
  <c r="H1284"/>
  <c r="F1284"/>
  <c r="O1284" s="1"/>
  <c r="D1284"/>
  <c r="H1283"/>
  <c r="F1283"/>
  <c r="O1283" s="1"/>
  <c r="D1283"/>
  <c r="H1282"/>
  <c r="F1282"/>
  <c r="O1282" s="1"/>
  <c r="D1282"/>
  <c r="H1281"/>
  <c r="F1281"/>
  <c r="O1281" s="1"/>
  <c r="D1281"/>
  <c r="H1280"/>
  <c r="F1280"/>
  <c r="O1280" s="1"/>
  <c r="D1280"/>
  <c r="H1279"/>
  <c r="F1279"/>
  <c r="O1279" s="1"/>
  <c r="D1279"/>
  <c r="H1278"/>
  <c r="F1278"/>
  <c r="O1278" s="1"/>
  <c r="D1278"/>
  <c r="H1277"/>
  <c r="F1277"/>
  <c r="O1277" s="1"/>
  <c r="D1277"/>
  <c r="H1276"/>
  <c r="F1276"/>
  <c r="O1276" s="1"/>
  <c r="D1276"/>
  <c r="H1275"/>
  <c r="F1275"/>
  <c r="O1275" s="1"/>
  <c r="D1275"/>
  <c r="H1274"/>
  <c r="F1274"/>
  <c r="O1274" s="1"/>
  <c r="D1274"/>
  <c r="H1273"/>
  <c r="F1273"/>
  <c r="O1273" s="1"/>
  <c r="D1273"/>
  <c r="H1272"/>
  <c r="F1272"/>
  <c r="O1272" s="1"/>
  <c r="D1272"/>
  <c r="H1271"/>
  <c r="F1271"/>
  <c r="O1271" s="1"/>
  <c r="D1271"/>
  <c r="H1270"/>
  <c r="F1270"/>
  <c r="O1270" s="1"/>
  <c r="D1270"/>
  <c r="H1269"/>
  <c r="F1269"/>
  <c r="O1269" s="1"/>
  <c r="D1269"/>
  <c r="H1268"/>
  <c r="F1268"/>
  <c r="O1268" s="1"/>
  <c r="D1268"/>
  <c r="H1267"/>
  <c r="F1267"/>
  <c r="O1267" s="1"/>
  <c r="D1267"/>
  <c r="H1266"/>
  <c r="F1266"/>
  <c r="O1266" s="1"/>
  <c r="D1266"/>
  <c r="H1265"/>
  <c r="F1265"/>
  <c r="O1265" s="1"/>
  <c r="D1265"/>
  <c r="H1264"/>
  <c r="F1264"/>
  <c r="O1264" s="1"/>
  <c r="D1264"/>
  <c r="H1263"/>
  <c r="F1263"/>
  <c r="O1263" s="1"/>
  <c r="D1263"/>
  <c r="H1262"/>
  <c r="F1262"/>
  <c r="O1262" s="1"/>
  <c r="D1262"/>
  <c r="H1261"/>
  <c r="F1261"/>
  <c r="O1261" s="1"/>
  <c r="D1261"/>
  <c r="H1260"/>
  <c r="F1260"/>
  <c r="O1260" s="1"/>
  <c r="D1260"/>
  <c r="H1259"/>
  <c r="F1259"/>
  <c r="O1259" s="1"/>
  <c r="D1259"/>
  <c r="H1258"/>
  <c r="F1258"/>
  <c r="O1258" s="1"/>
  <c r="D1258"/>
  <c r="H1257"/>
  <c r="F1257"/>
  <c r="O1257" s="1"/>
  <c r="D1257"/>
  <c r="H1256"/>
  <c r="F1256"/>
  <c r="O1256" s="1"/>
  <c r="D1256"/>
  <c r="H1255"/>
  <c r="F1255"/>
  <c r="O1255" s="1"/>
  <c r="D1255"/>
  <c r="H1254"/>
  <c r="F1254"/>
  <c r="O1254" s="1"/>
  <c r="D1254"/>
  <c r="H1253"/>
  <c r="F1253"/>
  <c r="O1253" s="1"/>
  <c r="D1253"/>
  <c r="H1252"/>
  <c r="F1252"/>
  <c r="O1252" s="1"/>
  <c r="D1252"/>
  <c r="H1251"/>
  <c r="F1251"/>
  <c r="O1251" s="1"/>
  <c r="D1251"/>
  <c r="H1250"/>
  <c r="F1250"/>
  <c r="O1250" s="1"/>
  <c r="D1250"/>
  <c r="H1249"/>
  <c r="F1249"/>
  <c r="O1249" s="1"/>
  <c r="D1249"/>
  <c r="H1248"/>
  <c r="F1248"/>
  <c r="O1248" s="1"/>
  <c r="D1248"/>
  <c r="H1247"/>
  <c r="F1247"/>
  <c r="O1247" s="1"/>
  <c r="D1247"/>
  <c r="H1246"/>
  <c r="F1246"/>
  <c r="O1246" s="1"/>
  <c r="D1246"/>
  <c r="H1245"/>
  <c r="F1245"/>
  <c r="O1245" s="1"/>
  <c r="D1245"/>
  <c r="H1244"/>
  <c r="F1244"/>
  <c r="O1244" s="1"/>
  <c r="D1244"/>
  <c r="H1243"/>
  <c r="F1243"/>
  <c r="O1243" s="1"/>
  <c r="D1243"/>
  <c r="H1242"/>
  <c r="F1242"/>
  <c r="O1242" s="1"/>
  <c r="D1242"/>
  <c r="H1241"/>
  <c r="F1241"/>
  <c r="O1241" s="1"/>
  <c r="D1241"/>
  <c r="H1240"/>
  <c r="F1240"/>
  <c r="O1240" s="1"/>
  <c r="D1240"/>
  <c r="H1239"/>
  <c r="F1239"/>
  <c r="O1239" s="1"/>
  <c r="D1239"/>
  <c r="H1238"/>
  <c r="F1238"/>
  <c r="O1238" s="1"/>
  <c r="D1238"/>
  <c r="H1237"/>
  <c r="F1237"/>
  <c r="O1237" s="1"/>
  <c r="D1237"/>
  <c r="H1236"/>
  <c r="F1236"/>
  <c r="O1236" s="1"/>
  <c r="D1236"/>
  <c r="H1235"/>
  <c r="F1235"/>
  <c r="O1235" s="1"/>
  <c r="D1235"/>
  <c r="H1234"/>
  <c r="F1234"/>
  <c r="O1234" s="1"/>
  <c r="D1234"/>
  <c r="H1233"/>
  <c r="F1233"/>
  <c r="O1233" s="1"/>
  <c r="D1233"/>
  <c r="H1232"/>
  <c r="F1232"/>
  <c r="O1232" s="1"/>
  <c r="D1232"/>
  <c r="H1231"/>
  <c r="F1231"/>
  <c r="O1231" s="1"/>
  <c r="D1231"/>
  <c r="H1230"/>
  <c r="F1230"/>
  <c r="O1230" s="1"/>
  <c r="D1230"/>
  <c r="H1229"/>
  <c r="F1229"/>
  <c r="O1229" s="1"/>
  <c r="D1229"/>
  <c r="H1228"/>
  <c r="F1228"/>
  <c r="O1228" s="1"/>
  <c r="D1228"/>
  <c r="H1227"/>
  <c r="F1227"/>
  <c r="O1227" s="1"/>
  <c r="D1227"/>
  <c r="H1226"/>
  <c r="F1226"/>
  <c r="O1226" s="1"/>
  <c r="D1226"/>
  <c r="H1225"/>
  <c r="F1225"/>
  <c r="O1225" s="1"/>
  <c r="D1225"/>
  <c r="H1224"/>
  <c r="F1224"/>
  <c r="O1224" s="1"/>
  <c r="D1224"/>
  <c r="H1223"/>
  <c r="F1223"/>
  <c r="O1223" s="1"/>
  <c r="D1223"/>
  <c r="H1222"/>
  <c r="F1222"/>
  <c r="O1222" s="1"/>
  <c r="D1222"/>
  <c r="H1221"/>
  <c r="F1221"/>
  <c r="O1221" s="1"/>
  <c r="D1221"/>
  <c r="H1220"/>
  <c r="F1220"/>
  <c r="O1220" s="1"/>
  <c r="D1220"/>
  <c r="H1219"/>
  <c r="F1219"/>
  <c r="O1219" s="1"/>
  <c r="D1219"/>
  <c r="H1218"/>
  <c r="F1218"/>
  <c r="O1218" s="1"/>
  <c r="D1218"/>
  <c r="H1217"/>
  <c r="F1217"/>
  <c r="O1217" s="1"/>
  <c r="D1217"/>
  <c r="H1216"/>
  <c r="F1216"/>
  <c r="O1216" s="1"/>
  <c r="D1216"/>
  <c r="H1215"/>
  <c r="F1215"/>
  <c r="O1215" s="1"/>
  <c r="D1215"/>
  <c r="H1214"/>
  <c r="F1214"/>
  <c r="O1214" s="1"/>
  <c r="D1214"/>
  <c r="H1213"/>
  <c r="F1213"/>
  <c r="O1213" s="1"/>
  <c r="D1213"/>
  <c r="H1212"/>
  <c r="F1212"/>
  <c r="O1212" s="1"/>
  <c r="D1212"/>
  <c r="H1211"/>
  <c r="F1211"/>
  <c r="O1211" s="1"/>
  <c r="D1211"/>
  <c r="H1210"/>
  <c r="F1210"/>
  <c r="O1210" s="1"/>
  <c r="D1210"/>
  <c r="H1209"/>
  <c r="F1209"/>
  <c r="O1209" s="1"/>
  <c r="D1209"/>
  <c r="H1208"/>
  <c r="F1208"/>
  <c r="O1208" s="1"/>
  <c r="D1208"/>
  <c r="H1207"/>
  <c r="F1207"/>
  <c r="O1207" s="1"/>
  <c r="D1207"/>
  <c r="H1206"/>
  <c r="F1206"/>
  <c r="O1206" s="1"/>
  <c r="D1206"/>
  <c r="H1205"/>
  <c r="F1205"/>
  <c r="O1205" s="1"/>
  <c r="D1205"/>
  <c r="H1204"/>
  <c r="F1204"/>
  <c r="O1204" s="1"/>
  <c r="D1204"/>
  <c r="H1203"/>
  <c r="F1203"/>
  <c r="O1203" s="1"/>
  <c r="D1203"/>
  <c r="H1202"/>
  <c r="F1202"/>
  <c r="O1202" s="1"/>
  <c r="D1202"/>
  <c r="H1201"/>
  <c r="F1201"/>
  <c r="O1201" s="1"/>
  <c r="D1201"/>
  <c r="H1200"/>
  <c r="F1200"/>
  <c r="O1200" s="1"/>
  <c r="D1200"/>
  <c r="H1199"/>
  <c r="F1199"/>
  <c r="O1199" s="1"/>
  <c r="D1199"/>
  <c r="H1198"/>
  <c r="F1198"/>
  <c r="O1198" s="1"/>
  <c r="D1198"/>
  <c r="H1197"/>
  <c r="F1197"/>
  <c r="O1197" s="1"/>
  <c r="D1197"/>
  <c r="H1196"/>
  <c r="F1196"/>
  <c r="O1196" s="1"/>
  <c r="D1196"/>
  <c r="H1195"/>
  <c r="F1195"/>
  <c r="O1195" s="1"/>
  <c r="D1195"/>
  <c r="H1194"/>
  <c r="F1194"/>
  <c r="O1194" s="1"/>
  <c r="D1194"/>
  <c r="H1193"/>
  <c r="F1193"/>
  <c r="O1193" s="1"/>
  <c r="D1193"/>
  <c r="H1192"/>
  <c r="F1192"/>
  <c r="O1192" s="1"/>
  <c r="D1192"/>
  <c r="H1191"/>
  <c r="F1191"/>
  <c r="O1191" s="1"/>
  <c r="D1191"/>
  <c r="H1190"/>
  <c r="F1190"/>
  <c r="O1190" s="1"/>
  <c r="D1190"/>
  <c r="H1189"/>
  <c r="F1189"/>
  <c r="O1189" s="1"/>
  <c r="D1189"/>
  <c r="H1188"/>
  <c r="F1188"/>
  <c r="O1188" s="1"/>
  <c r="D1188"/>
  <c r="H1187"/>
  <c r="F1187"/>
  <c r="O1187" s="1"/>
  <c r="D1187"/>
  <c r="H1186"/>
  <c r="F1186"/>
  <c r="O1186" s="1"/>
  <c r="D1186"/>
  <c r="H1185"/>
  <c r="F1185"/>
  <c r="O1185" s="1"/>
  <c r="D1185"/>
  <c r="H1184"/>
  <c r="F1184"/>
  <c r="O1184" s="1"/>
  <c r="D1184"/>
  <c r="H1183"/>
  <c r="F1183"/>
  <c r="O1183" s="1"/>
  <c r="D1183"/>
  <c r="H1182"/>
  <c r="F1182"/>
  <c r="O1182" s="1"/>
  <c r="D1182"/>
  <c r="H1181"/>
  <c r="F1181"/>
  <c r="O1181" s="1"/>
  <c r="D1181"/>
  <c r="H1180"/>
  <c r="F1180"/>
  <c r="O1180" s="1"/>
  <c r="D1180"/>
  <c r="H1179"/>
  <c r="F1179"/>
  <c r="O1179" s="1"/>
  <c r="D1179"/>
  <c r="H1178"/>
  <c r="F1178"/>
  <c r="O1178" s="1"/>
  <c r="D1178"/>
  <c r="H1177"/>
  <c r="F1177"/>
  <c r="O1177" s="1"/>
  <c r="D1177"/>
  <c r="H1176"/>
  <c r="F1176"/>
  <c r="O1176" s="1"/>
  <c r="D1176"/>
  <c r="H1175"/>
  <c r="F1175"/>
  <c r="O1175" s="1"/>
  <c r="D1175"/>
  <c r="H1174"/>
  <c r="F1174"/>
  <c r="O1174" s="1"/>
  <c r="D1174"/>
  <c r="H1173"/>
  <c r="F1173"/>
  <c r="O1173" s="1"/>
  <c r="D1173"/>
  <c r="H1172"/>
  <c r="F1172"/>
  <c r="O1172" s="1"/>
  <c r="D1172"/>
  <c r="H1171"/>
  <c r="F1171"/>
  <c r="O1171" s="1"/>
  <c r="D1171"/>
  <c r="H1170"/>
  <c r="F1170"/>
  <c r="O1170" s="1"/>
  <c r="D1170"/>
  <c r="H1169"/>
  <c r="F1169"/>
  <c r="O1169" s="1"/>
  <c r="D1169"/>
  <c r="H1168"/>
  <c r="F1168"/>
  <c r="O1168" s="1"/>
  <c r="D1168"/>
  <c r="H1167"/>
  <c r="F1167"/>
  <c r="O1167" s="1"/>
  <c r="D1167"/>
  <c r="H1166"/>
  <c r="F1166"/>
  <c r="O1166" s="1"/>
  <c r="D1166"/>
  <c r="H1165"/>
  <c r="F1165"/>
  <c r="O1165" s="1"/>
  <c r="D1165"/>
  <c r="H1164"/>
  <c r="F1164"/>
  <c r="O1164" s="1"/>
  <c r="D1164"/>
  <c r="H1163"/>
  <c r="F1163"/>
  <c r="O1163" s="1"/>
  <c r="D1163"/>
  <c r="H1162"/>
  <c r="F1162"/>
  <c r="O1162" s="1"/>
  <c r="D1162"/>
  <c r="H1161"/>
  <c r="F1161"/>
  <c r="O1161" s="1"/>
  <c r="D1161"/>
  <c r="H1160"/>
  <c r="F1160"/>
  <c r="O1160" s="1"/>
  <c r="D1160"/>
  <c r="H1159"/>
  <c r="F1159"/>
  <c r="O1159" s="1"/>
  <c r="D1159"/>
  <c r="H1158"/>
  <c r="F1158"/>
  <c r="O1158" s="1"/>
  <c r="D1158"/>
  <c r="H1157"/>
  <c r="F1157"/>
  <c r="O1157" s="1"/>
  <c r="D1157"/>
  <c r="H1156"/>
  <c r="F1156"/>
  <c r="O1156" s="1"/>
  <c r="D1156"/>
  <c r="H1155"/>
  <c r="F1155"/>
  <c r="O1155" s="1"/>
  <c r="D1155"/>
  <c r="H1154"/>
  <c r="F1154"/>
  <c r="O1154" s="1"/>
  <c r="D1154"/>
  <c r="H1153"/>
  <c r="F1153"/>
  <c r="O1153" s="1"/>
  <c r="D1153"/>
  <c r="H1152"/>
  <c r="F1152"/>
  <c r="O1152" s="1"/>
  <c r="D1152"/>
  <c r="H1151"/>
  <c r="F1151"/>
  <c r="O1151" s="1"/>
  <c r="D1151"/>
  <c r="H1150"/>
  <c r="F1150"/>
  <c r="O1150" s="1"/>
  <c r="D1150"/>
  <c r="H1149"/>
  <c r="F1149"/>
  <c r="O1149" s="1"/>
  <c r="D1149"/>
  <c r="H1148"/>
  <c r="F1148"/>
  <c r="O1148" s="1"/>
  <c r="D1148"/>
  <c r="H1147"/>
  <c r="F1147"/>
  <c r="O1147" s="1"/>
  <c r="D1147"/>
  <c r="H1146"/>
  <c r="F1146"/>
  <c r="O1146" s="1"/>
  <c r="D1146"/>
  <c r="H1145"/>
  <c r="F1145"/>
  <c r="O1145" s="1"/>
  <c r="D1145"/>
  <c r="H1144"/>
  <c r="F1144"/>
  <c r="O1144" s="1"/>
  <c r="D1144"/>
  <c r="H1143"/>
  <c r="F1143"/>
  <c r="O1143" s="1"/>
  <c r="D1143"/>
  <c r="H1142"/>
  <c r="F1142"/>
  <c r="O1142" s="1"/>
  <c r="D1142"/>
  <c r="H1141"/>
  <c r="F1141"/>
  <c r="O1141" s="1"/>
  <c r="D1141"/>
  <c r="H1140"/>
  <c r="F1140"/>
  <c r="O1140" s="1"/>
  <c r="D1140"/>
  <c r="H1139"/>
  <c r="F1139"/>
  <c r="O1139" s="1"/>
  <c r="D1139"/>
  <c r="H1138"/>
  <c r="F1138"/>
  <c r="O1138" s="1"/>
  <c r="D1138"/>
  <c r="H1137"/>
  <c r="F1137"/>
  <c r="O1137" s="1"/>
  <c r="D1137"/>
  <c r="H1136"/>
  <c r="F1136"/>
  <c r="O1136" s="1"/>
  <c r="D1136"/>
  <c r="H1135"/>
  <c r="F1135"/>
  <c r="O1135" s="1"/>
  <c r="D1135"/>
  <c r="H1134"/>
  <c r="F1134"/>
  <c r="O1134" s="1"/>
  <c r="D1134"/>
  <c r="H1133"/>
  <c r="F1133"/>
  <c r="O1133" s="1"/>
  <c r="D1133"/>
  <c r="H1132"/>
  <c r="F1132"/>
  <c r="O1132" s="1"/>
  <c r="D1132"/>
  <c r="H1131"/>
  <c r="F1131"/>
  <c r="O1131" s="1"/>
  <c r="D1131"/>
  <c r="H1130"/>
  <c r="F1130"/>
  <c r="O1130" s="1"/>
  <c r="D1130"/>
  <c r="H1129"/>
  <c r="F1129"/>
  <c r="O1129" s="1"/>
  <c r="D1129"/>
  <c r="H1128"/>
  <c r="F1128"/>
  <c r="O1128" s="1"/>
  <c r="D1128"/>
  <c r="H1127"/>
  <c r="F1127"/>
  <c r="O1127" s="1"/>
  <c r="D1127"/>
  <c r="H1126"/>
  <c r="F1126"/>
  <c r="O1126" s="1"/>
  <c r="D1126"/>
  <c r="H1125"/>
  <c r="F1125"/>
  <c r="O1125" s="1"/>
  <c r="D1125"/>
  <c r="H1124"/>
  <c r="F1124"/>
  <c r="O1124" s="1"/>
  <c r="D1124"/>
  <c r="H1123"/>
  <c r="F1123"/>
  <c r="O1123" s="1"/>
  <c r="D1123"/>
  <c r="H1122"/>
  <c r="F1122"/>
  <c r="O1122" s="1"/>
  <c r="D1122"/>
  <c r="H1121"/>
  <c r="F1121"/>
  <c r="O1121" s="1"/>
  <c r="D1121"/>
  <c r="H1120"/>
  <c r="F1120"/>
  <c r="O1120" s="1"/>
  <c r="D1120"/>
  <c r="H1119"/>
  <c r="F1119"/>
  <c r="O1119" s="1"/>
  <c r="D1119"/>
  <c r="H1118"/>
  <c r="F1118"/>
  <c r="O1118" s="1"/>
  <c r="D1118"/>
  <c r="H1117"/>
  <c r="F1117"/>
  <c r="O1117" s="1"/>
  <c r="D1117"/>
  <c r="H1116"/>
  <c r="F1116"/>
  <c r="O1116" s="1"/>
  <c r="D1116"/>
  <c r="H1115"/>
  <c r="F1115"/>
  <c r="O1115" s="1"/>
  <c r="D1115"/>
  <c r="H1114"/>
  <c r="F1114"/>
  <c r="O1114" s="1"/>
  <c r="D1114"/>
  <c r="H1113"/>
  <c r="F1113"/>
  <c r="O1113" s="1"/>
  <c r="D1113"/>
  <c r="H1112"/>
  <c r="F1112"/>
  <c r="O1112" s="1"/>
  <c r="D1112"/>
  <c r="H1111"/>
  <c r="F1111"/>
  <c r="O1111" s="1"/>
  <c r="D1111"/>
  <c r="H1110"/>
  <c r="F1110"/>
  <c r="O1110" s="1"/>
  <c r="D1110"/>
  <c r="H1109"/>
  <c r="F1109"/>
  <c r="O1109" s="1"/>
  <c r="D1109"/>
  <c r="H1108"/>
  <c r="F1108"/>
  <c r="O1108" s="1"/>
  <c r="D1108"/>
  <c r="H1107"/>
  <c r="F1107"/>
  <c r="O1107" s="1"/>
  <c r="D1107"/>
  <c r="H1106"/>
  <c r="F1106"/>
  <c r="O1106" s="1"/>
  <c r="D1106"/>
  <c r="H1105"/>
  <c r="F1105"/>
  <c r="O1105" s="1"/>
  <c r="D1105"/>
  <c r="H1104"/>
  <c r="F1104"/>
  <c r="O1104" s="1"/>
  <c r="D1104"/>
  <c r="H1103"/>
  <c r="F1103"/>
  <c r="O1103" s="1"/>
  <c r="D1103"/>
  <c r="H1102"/>
  <c r="F1102"/>
  <c r="O1102" s="1"/>
  <c r="D1102"/>
  <c r="H1101"/>
  <c r="F1101"/>
  <c r="O1101" s="1"/>
  <c r="D1101"/>
  <c r="H1100"/>
  <c r="F1100"/>
  <c r="O1100" s="1"/>
  <c r="D1100"/>
  <c r="H1099"/>
  <c r="F1099"/>
  <c r="O1099" s="1"/>
  <c r="D1099"/>
  <c r="H1098"/>
  <c r="F1098"/>
  <c r="O1098" s="1"/>
  <c r="D1098"/>
  <c r="H1097"/>
  <c r="F1097"/>
  <c r="O1097" s="1"/>
  <c r="D1097"/>
  <c r="H1096"/>
  <c r="F1096"/>
  <c r="O1096" s="1"/>
  <c r="D1096"/>
  <c r="H1095"/>
  <c r="F1095"/>
  <c r="O1095" s="1"/>
  <c r="D1095"/>
  <c r="H1094"/>
  <c r="F1094"/>
  <c r="O1094" s="1"/>
  <c r="D1094"/>
  <c r="H1093"/>
  <c r="F1093"/>
  <c r="O1093" s="1"/>
  <c r="D1093"/>
  <c r="H1092"/>
  <c r="F1092"/>
  <c r="O1092" s="1"/>
  <c r="D1092"/>
  <c r="H1091"/>
  <c r="F1091"/>
  <c r="O1091" s="1"/>
  <c r="D1091"/>
  <c r="H1090"/>
  <c r="F1090"/>
  <c r="O1090" s="1"/>
  <c r="D1090"/>
  <c r="H1089"/>
  <c r="F1089"/>
  <c r="O1089" s="1"/>
  <c r="D1089"/>
  <c r="H1088"/>
  <c r="F1088"/>
  <c r="O1088" s="1"/>
  <c r="D1088"/>
  <c r="H1087"/>
  <c r="F1087"/>
  <c r="O1087" s="1"/>
  <c r="D1087"/>
  <c r="H1086"/>
  <c r="F1086"/>
  <c r="O1086" s="1"/>
  <c r="D1086"/>
  <c r="H1085"/>
  <c r="F1085"/>
  <c r="O1085" s="1"/>
  <c r="D1085"/>
  <c r="H1084"/>
  <c r="F1084"/>
  <c r="O1084" s="1"/>
  <c r="D1084"/>
  <c r="H1083"/>
  <c r="F1083"/>
  <c r="O1083" s="1"/>
  <c r="D1083"/>
  <c r="H1082"/>
  <c r="F1082"/>
  <c r="O1082" s="1"/>
  <c r="D1082"/>
  <c r="H1081"/>
  <c r="F1081"/>
  <c r="O1081" s="1"/>
  <c r="D1081"/>
  <c r="H1080"/>
  <c r="F1080"/>
  <c r="O1080" s="1"/>
  <c r="D1080"/>
  <c r="H1079"/>
  <c r="F1079"/>
  <c r="O1079" s="1"/>
  <c r="D1079"/>
  <c r="H1078"/>
  <c r="F1078"/>
  <c r="O1078" s="1"/>
  <c r="D1078"/>
  <c r="H1077"/>
  <c r="F1077"/>
  <c r="O1077" s="1"/>
  <c r="D1077"/>
  <c r="H1076"/>
  <c r="F1076"/>
  <c r="O1076" s="1"/>
  <c r="D1076"/>
  <c r="H1075"/>
  <c r="F1075"/>
  <c r="O1075" s="1"/>
  <c r="D1075"/>
  <c r="H1074"/>
  <c r="F1074"/>
  <c r="O1074" s="1"/>
  <c r="D1074"/>
  <c r="H1073"/>
  <c r="F1073"/>
  <c r="O1073" s="1"/>
  <c r="D1073"/>
  <c r="H1072"/>
  <c r="F1072"/>
  <c r="O1072" s="1"/>
  <c r="D1072"/>
  <c r="H1071"/>
  <c r="F1071"/>
  <c r="O1071" s="1"/>
  <c r="D1071"/>
  <c r="H1070"/>
  <c r="F1070"/>
  <c r="O1070" s="1"/>
  <c r="D1070"/>
  <c r="H1069"/>
  <c r="F1069"/>
  <c r="O1069" s="1"/>
  <c r="D1069"/>
  <c r="H1068"/>
  <c r="F1068"/>
  <c r="O1068" s="1"/>
  <c r="D1068"/>
  <c r="H1067"/>
  <c r="F1067"/>
  <c r="O1067" s="1"/>
  <c r="D1067"/>
  <c r="H1066"/>
  <c r="F1066"/>
  <c r="O1066" s="1"/>
  <c r="D1066"/>
  <c r="H1065"/>
  <c r="F1065"/>
  <c r="O1065" s="1"/>
  <c r="D1065"/>
  <c r="H1064"/>
  <c r="F1064"/>
  <c r="O1064" s="1"/>
  <c r="D1064"/>
  <c r="H1063"/>
  <c r="F1063"/>
  <c r="O1063" s="1"/>
  <c r="D1063"/>
  <c r="H1062"/>
  <c r="F1062"/>
  <c r="O1062" s="1"/>
  <c r="D1062"/>
  <c r="H1061"/>
  <c r="F1061"/>
  <c r="O1061" s="1"/>
  <c r="D1061"/>
  <c r="H1060"/>
  <c r="F1060"/>
  <c r="O1060" s="1"/>
  <c r="D1060"/>
  <c r="H1059"/>
  <c r="F1059"/>
  <c r="O1059" s="1"/>
  <c r="D1059"/>
  <c r="H1058"/>
  <c r="F1058"/>
  <c r="O1058" s="1"/>
  <c r="D1058"/>
  <c r="H1057"/>
  <c r="F1057"/>
  <c r="O1057" s="1"/>
  <c r="D1057"/>
  <c r="H1056"/>
  <c r="F1056"/>
  <c r="O1056" s="1"/>
  <c r="D1056"/>
  <c r="H1055"/>
  <c r="F1055"/>
  <c r="O1055" s="1"/>
  <c r="D1055"/>
  <c r="H1054"/>
  <c r="F1054"/>
  <c r="O1054" s="1"/>
  <c r="D1054"/>
  <c r="H1053"/>
  <c r="F1053"/>
  <c r="O1053" s="1"/>
  <c r="D1053"/>
  <c r="H1052"/>
  <c r="F1052"/>
  <c r="O1052" s="1"/>
  <c r="D1052"/>
  <c r="H1051"/>
  <c r="F1051"/>
  <c r="O1051" s="1"/>
  <c r="D1051"/>
  <c r="H1050"/>
  <c r="F1050"/>
  <c r="O1050" s="1"/>
  <c r="D1050"/>
  <c r="H1049"/>
  <c r="F1049"/>
  <c r="O1049" s="1"/>
  <c r="D1049"/>
  <c r="H1048"/>
  <c r="F1048"/>
  <c r="O1048" s="1"/>
  <c r="D1048"/>
  <c r="H1047"/>
  <c r="F1047"/>
  <c r="O1047" s="1"/>
  <c r="D1047"/>
  <c r="H1046"/>
  <c r="F1046"/>
  <c r="O1046" s="1"/>
  <c r="D1046"/>
  <c r="H1045"/>
  <c r="F1045"/>
  <c r="O1045" s="1"/>
  <c r="D1045"/>
  <c r="H1044"/>
  <c r="F1044"/>
  <c r="O1044" s="1"/>
  <c r="D1044"/>
  <c r="H1043"/>
  <c r="F1043"/>
  <c r="O1043" s="1"/>
  <c r="D1043"/>
  <c r="H1042"/>
  <c r="F1042"/>
  <c r="O1042" s="1"/>
  <c r="D1042"/>
  <c r="H1041"/>
  <c r="F1041"/>
  <c r="O1041" s="1"/>
  <c r="D1041"/>
  <c r="H1040"/>
  <c r="F1040"/>
  <c r="O1040" s="1"/>
  <c r="D1040"/>
  <c r="H1039"/>
  <c r="F1039"/>
  <c r="O1039" s="1"/>
  <c r="D1039"/>
  <c r="H1038"/>
  <c r="F1038"/>
  <c r="O1038" s="1"/>
  <c r="D1038"/>
  <c r="H1037"/>
  <c r="F1037"/>
  <c r="O1037" s="1"/>
  <c r="D1037"/>
  <c r="H1036"/>
  <c r="F1036"/>
  <c r="O1036" s="1"/>
  <c r="D1036"/>
  <c r="H1035"/>
  <c r="F1035"/>
  <c r="O1035" s="1"/>
  <c r="D1035"/>
  <c r="H1034"/>
  <c r="F1034"/>
  <c r="O1034" s="1"/>
  <c r="D1034"/>
  <c r="H1033"/>
  <c r="F1033"/>
  <c r="O1033" s="1"/>
  <c r="D1033"/>
  <c r="H1032"/>
  <c r="F1032"/>
  <c r="O1032" s="1"/>
  <c r="D1032"/>
  <c r="H1031"/>
  <c r="F1031"/>
  <c r="O1031" s="1"/>
  <c r="D1031"/>
  <c r="H1030"/>
  <c r="F1030"/>
  <c r="O1030" s="1"/>
  <c r="D1030"/>
  <c r="H1029"/>
  <c r="F1029"/>
  <c r="O1029" s="1"/>
  <c r="D1029"/>
  <c r="H1028"/>
  <c r="F1028"/>
  <c r="O1028" s="1"/>
  <c r="D1028"/>
  <c r="H1027"/>
  <c r="F1027"/>
  <c r="O1027" s="1"/>
  <c r="D1027"/>
  <c r="H1026"/>
  <c r="F1026"/>
  <c r="O1026" s="1"/>
  <c r="D1026"/>
  <c r="H1025"/>
  <c r="F1025"/>
  <c r="O1025" s="1"/>
  <c r="D1025"/>
  <c r="H1024"/>
  <c r="F1024"/>
  <c r="O1024" s="1"/>
  <c r="D1024"/>
  <c r="H1023"/>
  <c r="F1023"/>
  <c r="O1023" s="1"/>
  <c r="D1023"/>
  <c r="H1022"/>
  <c r="F1022"/>
  <c r="O1022" s="1"/>
  <c r="D1022"/>
  <c r="H1021"/>
  <c r="F1021"/>
  <c r="O1021" s="1"/>
  <c r="D1021"/>
  <c r="H1020"/>
  <c r="F1020"/>
  <c r="O1020" s="1"/>
  <c r="D1020"/>
  <c r="H1019"/>
  <c r="F1019"/>
  <c r="O1019" s="1"/>
  <c r="D1019"/>
  <c r="H1018"/>
  <c r="F1018"/>
  <c r="O1018" s="1"/>
  <c r="D1018"/>
  <c r="H1017"/>
  <c r="F1017"/>
  <c r="O1017" s="1"/>
  <c r="D1017"/>
  <c r="H1016"/>
  <c r="F1016"/>
  <c r="O1016" s="1"/>
  <c r="D1016"/>
  <c r="H1015"/>
  <c r="F1015"/>
  <c r="O1015" s="1"/>
  <c r="D1015"/>
  <c r="H1014"/>
  <c r="F1014"/>
  <c r="O1014" s="1"/>
  <c r="D1014"/>
  <c r="H1013"/>
  <c r="F1013"/>
  <c r="O1013" s="1"/>
  <c r="D1013"/>
  <c r="H1012"/>
  <c r="F1012"/>
  <c r="O1012" s="1"/>
  <c r="D1012"/>
  <c r="H1011"/>
  <c r="F1011"/>
  <c r="O1011" s="1"/>
  <c r="D1011"/>
  <c r="H1010"/>
  <c r="F1010"/>
  <c r="O1010" s="1"/>
  <c r="D1010"/>
  <c r="H1009"/>
  <c r="F1009"/>
  <c r="O1009" s="1"/>
  <c r="D1009"/>
  <c r="H1008"/>
  <c r="F1008"/>
  <c r="O1008" s="1"/>
  <c r="D1008"/>
  <c r="H1007"/>
  <c r="F1007"/>
  <c r="O1007" s="1"/>
  <c r="D1007"/>
  <c r="H1006"/>
  <c r="F1006"/>
  <c r="O1006" s="1"/>
  <c r="D1006"/>
  <c r="H1005"/>
  <c r="F1005"/>
  <c r="O1005" s="1"/>
  <c r="D1005"/>
  <c r="H1004"/>
  <c r="F1004"/>
  <c r="O1004" s="1"/>
  <c r="D1004"/>
  <c r="H1003"/>
  <c r="F1003"/>
  <c r="O1003" s="1"/>
  <c r="D1003"/>
  <c r="H1002"/>
  <c r="F1002"/>
  <c r="O1002" s="1"/>
  <c r="D1002"/>
  <c r="H1001"/>
  <c r="F1001"/>
  <c r="O1001" s="1"/>
  <c r="D1001"/>
  <c r="H1000"/>
  <c r="F1000"/>
  <c r="O1000" s="1"/>
  <c r="D1000"/>
  <c r="H999"/>
  <c r="F999"/>
  <c r="O999" s="1"/>
  <c r="D999"/>
  <c r="H998"/>
  <c r="F998"/>
  <c r="O998" s="1"/>
  <c r="D998"/>
  <c r="H997"/>
  <c r="F997"/>
  <c r="O997" s="1"/>
  <c r="D997"/>
  <c r="H996"/>
  <c r="F996"/>
  <c r="O996" s="1"/>
  <c r="D996"/>
  <c r="H995"/>
  <c r="F995"/>
  <c r="O995" s="1"/>
  <c r="D995"/>
  <c r="H994"/>
  <c r="F994"/>
  <c r="O994" s="1"/>
  <c r="D994"/>
  <c r="H993"/>
  <c r="F993"/>
  <c r="O993" s="1"/>
  <c r="D993"/>
  <c r="H992"/>
  <c r="F992"/>
  <c r="O992" s="1"/>
  <c r="D992"/>
  <c r="H991"/>
  <c r="F991"/>
  <c r="O991" s="1"/>
  <c r="D991"/>
  <c r="H990"/>
  <c r="F990"/>
  <c r="O990" s="1"/>
  <c r="D990"/>
  <c r="H989"/>
  <c r="F989"/>
  <c r="O989" s="1"/>
  <c r="D989"/>
  <c r="H988"/>
  <c r="F988"/>
  <c r="O988" s="1"/>
  <c r="D988"/>
  <c r="H987"/>
  <c r="F987"/>
  <c r="O987" s="1"/>
  <c r="D987"/>
  <c r="H986"/>
  <c r="F986"/>
  <c r="O986" s="1"/>
  <c r="D986"/>
  <c r="H985"/>
  <c r="F985"/>
  <c r="O985" s="1"/>
  <c r="D985"/>
  <c r="H984"/>
  <c r="F984"/>
  <c r="O984" s="1"/>
  <c r="D984"/>
  <c r="H983"/>
  <c r="F983"/>
  <c r="O983" s="1"/>
  <c r="D983"/>
  <c r="H982"/>
  <c r="F982"/>
  <c r="O982" s="1"/>
  <c r="D982"/>
  <c r="H981"/>
  <c r="F981"/>
  <c r="O981" s="1"/>
  <c r="D981"/>
  <c r="H980"/>
  <c r="F980"/>
  <c r="O980" s="1"/>
  <c r="D980"/>
  <c r="H979"/>
  <c r="F979"/>
  <c r="O979" s="1"/>
  <c r="D979"/>
  <c r="H978"/>
  <c r="F978"/>
  <c r="O978" s="1"/>
  <c r="D978"/>
  <c r="H977"/>
  <c r="F977"/>
  <c r="O977" s="1"/>
  <c r="D977"/>
  <c r="H976"/>
  <c r="F976"/>
  <c r="O976" s="1"/>
  <c r="D976"/>
  <c r="H975"/>
  <c r="F975"/>
  <c r="O975" s="1"/>
  <c r="D975"/>
  <c r="H974"/>
  <c r="F974"/>
  <c r="O974" s="1"/>
  <c r="D974"/>
  <c r="H973"/>
  <c r="F973"/>
  <c r="O973" s="1"/>
  <c r="D973"/>
  <c r="H972"/>
  <c r="F972"/>
  <c r="O972" s="1"/>
  <c r="D972"/>
  <c r="H971"/>
  <c r="F971"/>
  <c r="O971" s="1"/>
  <c r="D971"/>
  <c r="H970"/>
  <c r="F970"/>
  <c r="O970" s="1"/>
  <c r="D970"/>
  <c r="H969"/>
  <c r="F969"/>
  <c r="O969" s="1"/>
  <c r="D969"/>
  <c r="H968"/>
  <c r="F968"/>
  <c r="O968" s="1"/>
  <c r="D968"/>
  <c r="H967"/>
  <c r="F967"/>
  <c r="O967" s="1"/>
  <c r="D967"/>
  <c r="H966"/>
  <c r="F966"/>
  <c r="O966" s="1"/>
  <c r="D966"/>
  <c r="H965"/>
  <c r="F965"/>
  <c r="O965" s="1"/>
  <c r="D965"/>
  <c r="H964"/>
  <c r="F964"/>
  <c r="O964" s="1"/>
  <c r="D964"/>
  <c r="H963"/>
  <c r="F963"/>
  <c r="O963" s="1"/>
  <c r="D963"/>
  <c r="H962"/>
  <c r="F962"/>
  <c r="O962" s="1"/>
  <c r="D962"/>
  <c r="H961"/>
  <c r="F961"/>
  <c r="O961" s="1"/>
  <c r="D961"/>
  <c r="H960"/>
  <c r="F960"/>
  <c r="O960" s="1"/>
  <c r="D960"/>
  <c r="H959"/>
  <c r="F959"/>
  <c r="O959" s="1"/>
  <c r="D959"/>
  <c r="H958"/>
  <c r="F958"/>
  <c r="O958" s="1"/>
  <c r="D958"/>
  <c r="H957"/>
  <c r="F957"/>
  <c r="O957" s="1"/>
  <c r="D957"/>
  <c r="H956"/>
  <c r="F956"/>
  <c r="O956" s="1"/>
  <c r="D956"/>
  <c r="H955"/>
  <c r="F955"/>
  <c r="O955" s="1"/>
  <c r="D955"/>
  <c r="H954"/>
  <c r="F954"/>
  <c r="O954" s="1"/>
  <c r="D954"/>
  <c r="H953"/>
  <c r="F953"/>
  <c r="O953" s="1"/>
  <c r="D953"/>
  <c r="H952"/>
  <c r="F952"/>
  <c r="O952" s="1"/>
  <c r="D952"/>
  <c r="H951"/>
  <c r="F951"/>
  <c r="O951" s="1"/>
  <c r="D951"/>
  <c r="H950"/>
  <c r="F950"/>
  <c r="O950" s="1"/>
  <c r="D950"/>
  <c r="H949"/>
  <c r="F949"/>
  <c r="O949" s="1"/>
  <c r="D949"/>
  <c r="H948"/>
  <c r="F948"/>
  <c r="O948" s="1"/>
  <c r="D948"/>
  <c r="H947"/>
  <c r="F947"/>
  <c r="O947" s="1"/>
  <c r="D947"/>
  <c r="H946"/>
  <c r="F946"/>
  <c r="O946" s="1"/>
  <c r="D946"/>
  <c r="H945"/>
  <c r="F945"/>
  <c r="O945" s="1"/>
  <c r="D945"/>
  <c r="H944"/>
  <c r="F944"/>
  <c r="O944" s="1"/>
  <c r="D944"/>
  <c r="H943"/>
  <c r="F943"/>
  <c r="O943" s="1"/>
  <c r="D943"/>
  <c r="H942"/>
  <c r="F942"/>
  <c r="O942" s="1"/>
  <c r="D942"/>
  <c r="H941"/>
  <c r="F941"/>
  <c r="O941" s="1"/>
  <c r="D941"/>
  <c r="H940"/>
  <c r="F940"/>
  <c r="O940" s="1"/>
  <c r="D940"/>
  <c r="H939"/>
  <c r="F939"/>
  <c r="O939" s="1"/>
  <c r="D939"/>
  <c r="H938"/>
  <c r="F938"/>
  <c r="O938" s="1"/>
  <c r="D938"/>
  <c r="H937"/>
  <c r="F937"/>
  <c r="O937" s="1"/>
  <c r="D937"/>
  <c r="H936"/>
  <c r="F936"/>
  <c r="O936" s="1"/>
  <c r="D936"/>
  <c r="H935"/>
  <c r="F935"/>
  <c r="O935" s="1"/>
  <c r="D935"/>
  <c r="H934"/>
  <c r="F934"/>
  <c r="O934" s="1"/>
  <c r="D934"/>
  <c r="H933"/>
  <c r="F933"/>
  <c r="O933" s="1"/>
  <c r="D933"/>
  <c r="H932"/>
  <c r="F932"/>
  <c r="O932" s="1"/>
  <c r="D932"/>
  <c r="H931"/>
  <c r="F931"/>
  <c r="O931" s="1"/>
  <c r="D931"/>
  <c r="H930"/>
  <c r="F930"/>
  <c r="O930" s="1"/>
  <c r="D930"/>
  <c r="H929"/>
  <c r="F929"/>
  <c r="O929" s="1"/>
  <c r="D929"/>
  <c r="H928"/>
  <c r="F928"/>
  <c r="O928" s="1"/>
  <c r="D928"/>
  <c r="H927"/>
  <c r="F927"/>
  <c r="O927" s="1"/>
  <c r="D927"/>
  <c r="H926"/>
  <c r="F926"/>
  <c r="O926" s="1"/>
  <c r="D926"/>
  <c r="H925"/>
  <c r="F925"/>
  <c r="O925" s="1"/>
  <c r="D925"/>
  <c r="H924"/>
  <c r="F924"/>
  <c r="O924" s="1"/>
  <c r="D924"/>
  <c r="H923"/>
  <c r="F923"/>
  <c r="O923" s="1"/>
  <c r="D923"/>
  <c r="H922"/>
  <c r="F922"/>
  <c r="O922" s="1"/>
  <c r="D922"/>
  <c r="H921"/>
  <c r="F921"/>
  <c r="O921" s="1"/>
  <c r="D921"/>
  <c r="H920"/>
  <c r="F920"/>
  <c r="O920" s="1"/>
  <c r="D920"/>
  <c r="H919"/>
  <c r="F919"/>
  <c r="O919" s="1"/>
  <c r="D919"/>
  <c r="H918"/>
  <c r="F918"/>
  <c r="O918" s="1"/>
  <c r="D918"/>
  <c r="H917"/>
  <c r="F917"/>
  <c r="O917" s="1"/>
  <c r="D917"/>
  <c r="H916"/>
  <c r="F916"/>
  <c r="O916" s="1"/>
  <c r="D916"/>
  <c r="H915"/>
  <c r="F915"/>
  <c r="O915" s="1"/>
  <c r="D915"/>
  <c r="H914"/>
  <c r="F914"/>
  <c r="O914" s="1"/>
  <c r="D914"/>
  <c r="H913"/>
  <c r="F913"/>
  <c r="O913" s="1"/>
  <c r="D913"/>
  <c r="H912"/>
  <c r="F912"/>
  <c r="O912" s="1"/>
  <c r="D912"/>
  <c r="H911"/>
  <c r="F911"/>
  <c r="O911" s="1"/>
  <c r="D911"/>
  <c r="H910"/>
  <c r="F910"/>
  <c r="O910" s="1"/>
  <c r="D910"/>
  <c r="H909"/>
  <c r="F909"/>
  <c r="O909" s="1"/>
  <c r="D909"/>
  <c r="H908"/>
  <c r="F908"/>
  <c r="O908" s="1"/>
  <c r="D908"/>
  <c r="H907"/>
  <c r="F907"/>
  <c r="O907" s="1"/>
  <c r="D907"/>
  <c r="H906"/>
  <c r="F906"/>
  <c r="O906" s="1"/>
  <c r="D906"/>
  <c r="H905"/>
  <c r="F905"/>
  <c r="O905" s="1"/>
  <c r="D905"/>
  <c r="H904"/>
  <c r="F904"/>
  <c r="O904" s="1"/>
  <c r="D904"/>
  <c r="H903"/>
  <c r="F903"/>
  <c r="O903" s="1"/>
  <c r="D903"/>
  <c r="H902"/>
  <c r="F902"/>
  <c r="O902" s="1"/>
  <c r="D902"/>
  <c r="H901"/>
  <c r="F901"/>
  <c r="O901" s="1"/>
  <c r="D901"/>
  <c r="H900"/>
  <c r="F900"/>
  <c r="O900" s="1"/>
  <c r="D900"/>
  <c r="H899"/>
  <c r="F899"/>
  <c r="O899" s="1"/>
  <c r="D899"/>
  <c r="H898"/>
  <c r="F898"/>
  <c r="O898" s="1"/>
  <c r="D898"/>
  <c r="H897"/>
  <c r="F897"/>
  <c r="O897" s="1"/>
  <c r="D897"/>
  <c r="H896"/>
  <c r="F896"/>
  <c r="O896" s="1"/>
  <c r="D896"/>
  <c r="H895"/>
  <c r="F895"/>
  <c r="O895" s="1"/>
  <c r="D895"/>
  <c r="H894"/>
  <c r="F894"/>
  <c r="O894" s="1"/>
  <c r="D894"/>
  <c r="H893"/>
  <c r="F893"/>
  <c r="O893" s="1"/>
  <c r="D893"/>
  <c r="H892"/>
  <c r="F892"/>
  <c r="O892" s="1"/>
  <c r="D892"/>
  <c r="H891"/>
  <c r="F891"/>
  <c r="O891" s="1"/>
  <c r="D891"/>
  <c r="H890"/>
  <c r="F890"/>
  <c r="O890" s="1"/>
  <c r="D890"/>
  <c r="H889"/>
  <c r="F889"/>
  <c r="O889" s="1"/>
  <c r="D889"/>
  <c r="H888"/>
  <c r="F888"/>
  <c r="O888" s="1"/>
  <c r="D888"/>
  <c r="H887"/>
  <c r="F887"/>
  <c r="O887" s="1"/>
  <c r="D887"/>
  <c r="H886"/>
  <c r="F886"/>
  <c r="O886" s="1"/>
  <c r="D886"/>
  <c r="H885"/>
  <c r="F885"/>
  <c r="O885" s="1"/>
  <c r="D885"/>
  <c r="H884"/>
  <c r="F884"/>
  <c r="O884" s="1"/>
  <c r="D884"/>
  <c r="H883"/>
  <c r="F883"/>
  <c r="O883" s="1"/>
  <c r="D883"/>
  <c r="H882"/>
  <c r="F882"/>
  <c r="O882" s="1"/>
  <c r="D882"/>
  <c r="H881"/>
  <c r="F881"/>
  <c r="O881" s="1"/>
  <c r="D881"/>
  <c r="H880"/>
  <c r="F880"/>
  <c r="O880" s="1"/>
  <c r="D880"/>
  <c r="H879"/>
  <c r="F879"/>
  <c r="O879" s="1"/>
  <c r="D879"/>
  <c r="H878"/>
  <c r="F878"/>
  <c r="O878" s="1"/>
  <c r="D878"/>
  <c r="H877"/>
  <c r="F877"/>
  <c r="O877" s="1"/>
  <c r="D877"/>
  <c r="H876"/>
  <c r="F876"/>
  <c r="O876" s="1"/>
  <c r="D876"/>
  <c r="H875"/>
  <c r="F875"/>
  <c r="O875" s="1"/>
  <c r="D875"/>
  <c r="H874"/>
  <c r="F874"/>
  <c r="O874" s="1"/>
  <c r="D874"/>
  <c r="H873"/>
  <c r="F873"/>
  <c r="O873" s="1"/>
  <c r="D873"/>
  <c r="H872"/>
  <c r="F872"/>
  <c r="O872" s="1"/>
  <c r="D872"/>
  <c r="H871"/>
  <c r="F871"/>
  <c r="O871" s="1"/>
  <c r="D871"/>
  <c r="H870"/>
  <c r="F870"/>
  <c r="O870" s="1"/>
  <c r="D870"/>
  <c r="H869"/>
  <c r="F869"/>
  <c r="O869" s="1"/>
  <c r="D869"/>
  <c r="H868"/>
  <c r="F868"/>
  <c r="O868" s="1"/>
  <c r="D868"/>
  <c r="H867"/>
  <c r="F867"/>
  <c r="O867" s="1"/>
  <c r="D867"/>
  <c r="H866"/>
  <c r="F866"/>
  <c r="O866" s="1"/>
  <c r="D866"/>
  <c r="H865"/>
  <c r="F865"/>
  <c r="O865" s="1"/>
  <c r="D865"/>
  <c r="H864"/>
  <c r="F864"/>
  <c r="O864" s="1"/>
  <c r="D864"/>
  <c r="H863"/>
  <c r="F863"/>
  <c r="O863" s="1"/>
  <c r="D863"/>
  <c r="H862"/>
  <c r="F862"/>
  <c r="O862" s="1"/>
  <c r="D862"/>
  <c r="H861"/>
  <c r="F861"/>
  <c r="O861" s="1"/>
  <c r="D861"/>
  <c r="H860"/>
  <c r="F860"/>
  <c r="O860" s="1"/>
  <c r="D860"/>
  <c r="H859"/>
  <c r="F859"/>
  <c r="O859" s="1"/>
  <c r="D859"/>
  <c r="H858"/>
  <c r="F858"/>
  <c r="O858" s="1"/>
  <c r="D858"/>
  <c r="H857"/>
  <c r="F857"/>
  <c r="O857" s="1"/>
  <c r="D857"/>
  <c r="H856"/>
  <c r="F856"/>
  <c r="O856" s="1"/>
  <c r="D856"/>
  <c r="H855"/>
  <c r="F855"/>
  <c r="O855" s="1"/>
  <c r="D855"/>
  <c r="H854"/>
  <c r="F854"/>
  <c r="O854" s="1"/>
  <c r="D854"/>
  <c r="H853"/>
  <c r="F853"/>
  <c r="O853" s="1"/>
  <c r="D853"/>
  <c r="H852"/>
  <c r="F852"/>
  <c r="O852" s="1"/>
  <c r="D852"/>
  <c r="H851"/>
  <c r="F851"/>
  <c r="O851" s="1"/>
  <c r="D851"/>
  <c r="H850"/>
  <c r="F850"/>
  <c r="O850" s="1"/>
  <c r="D850"/>
  <c r="H849"/>
  <c r="F849"/>
  <c r="O849" s="1"/>
  <c r="D849"/>
  <c r="H848"/>
  <c r="F848"/>
  <c r="O848" s="1"/>
  <c r="D848"/>
  <c r="H847"/>
  <c r="F847"/>
  <c r="O847" s="1"/>
  <c r="D847"/>
  <c r="H846"/>
  <c r="F846"/>
  <c r="O846" s="1"/>
  <c r="D846"/>
  <c r="H845"/>
  <c r="F845"/>
  <c r="O845" s="1"/>
  <c r="D845"/>
  <c r="H844"/>
  <c r="F844"/>
  <c r="O844" s="1"/>
  <c r="D844"/>
  <c r="H843"/>
  <c r="F843"/>
  <c r="O843" s="1"/>
  <c r="D843"/>
  <c r="H842"/>
  <c r="F842"/>
  <c r="O842" s="1"/>
  <c r="D842"/>
  <c r="H841"/>
  <c r="F841"/>
  <c r="O841" s="1"/>
  <c r="D841"/>
  <c r="H840"/>
  <c r="F840"/>
  <c r="O840" s="1"/>
  <c r="D840"/>
  <c r="H839"/>
  <c r="F839"/>
  <c r="O839" s="1"/>
  <c r="D839"/>
  <c r="H838"/>
  <c r="F838"/>
  <c r="O838" s="1"/>
  <c r="D838"/>
  <c r="H837"/>
  <c r="F837"/>
  <c r="O837" s="1"/>
  <c r="D837"/>
  <c r="H836"/>
  <c r="F836"/>
  <c r="O836" s="1"/>
  <c r="D836"/>
  <c r="H835"/>
  <c r="F835"/>
  <c r="O835" s="1"/>
  <c r="D835"/>
  <c r="H834"/>
  <c r="F834"/>
  <c r="O834" s="1"/>
  <c r="D834"/>
  <c r="H833"/>
  <c r="F833"/>
  <c r="O833" s="1"/>
  <c r="D833"/>
  <c r="H832"/>
  <c r="F832"/>
  <c r="O832" s="1"/>
  <c r="D832"/>
  <c r="H831"/>
  <c r="F831"/>
  <c r="O831" s="1"/>
  <c r="D831"/>
  <c r="H830"/>
  <c r="F830"/>
  <c r="O830" s="1"/>
  <c r="D830"/>
  <c r="H829"/>
  <c r="F829"/>
  <c r="O829" s="1"/>
  <c r="D829"/>
  <c r="H828"/>
  <c r="F828"/>
  <c r="O828" s="1"/>
  <c r="D828"/>
  <c r="H827"/>
  <c r="F827"/>
  <c r="O827" s="1"/>
  <c r="D827"/>
  <c r="H826"/>
  <c r="F826"/>
  <c r="O826" s="1"/>
  <c r="D826"/>
  <c r="H825"/>
  <c r="F825"/>
  <c r="O825" s="1"/>
  <c r="D825"/>
  <c r="H824"/>
  <c r="F824"/>
  <c r="O824" s="1"/>
  <c r="D824"/>
  <c r="H823"/>
  <c r="F823"/>
  <c r="O823" s="1"/>
  <c r="D823"/>
  <c r="H822"/>
  <c r="F822"/>
  <c r="O822" s="1"/>
  <c r="D822"/>
  <c r="H821"/>
  <c r="F821"/>
  <c r="O821" s="1"/>
  <c r="D821"/>
  <c r="H820"/>
  <c r="F820"/>
  <c r="O820" s="1"/>
  <c r="D820"/>
  <c r="H819"/>
  <c r="F819"/>
  <c r="O819" s="1"/>
  <c r="D819"/>
  <c r="H818"/>
  <c r="F818"/>
  <c r="O818" s="1"/>
  <c r="D818"/>
  <c r="H817"/>
  <c r="F817"/>
  <c r="O817" s="1"/>
  <c r="D817"/>
  <c r="H816"/>
  <c r="F816"/>
  <c r="O816" s="1"/>
  <c r="D816"/>
  <c r="H815"/>
  <c r="F815"/>
  <c r="O815" s="1"/>
  <c r="D815"/>
  <c r="H814"/>
  <c r="F814"/>
  <c r="O814" s="1"/>
  <c r="D814"/>
  <c r="H813"/>
  <c r="F813"/>
  <c r="O813" s="1"/>
  <c r="D813"/>
  <c r="H812"/>
  <c r="F812"/>
  <c r="O812" s="1"/>
  <c r="D812"/>
  <c r="H811"/>
  <c r="F811"/>
  <c r="O811" s="1"/>
  <c r="D811"/>
  <c r="H810"/>
  <c r="F810"/>
  <c r="O810" s="1"/>
  <c r="D810"/>
  <c r="H809"/>
  <c r="F809"/>
  <c r="O809" s="1"/>
  <c r="D809"/>
  <c r="H808"/>
  <c r="F808"/>
  <c r="O808" s="1"/>
  <c r="D808"/>
  <c r="H807"/>
  <c r="F807"/>
  <c r="O807" s="1"/>
  <c r="D807"/>
  <c r="H806"/>
  <c r="F806"/>
  <c r="O806" s="1"/>
  <c r="D806"/>
  <c r="H805"/>
  <c r="F805"/>
  <c r="O805" s="1"/>
  <c r="D805"/>
  <c r="H804"/>
  <c r="F804"/>
  <c r="O804" s="1"/>
  <c r="D804"/>
  <c r="H803"/>
  <c r="F803"/>
  <c r="O803" s="1"/>
  <c r="D803"/>
  <c r="H802"/>
  <c r="F802"/>
  <c r="O802" s="1"/>
  <c r="D802"/>
  <c r="H801"/>
  <c r="F801"/>
  <c r="O801" s="1"/>
  <c r="D801"/>
  <c r="H800"/>
  <c r="F800"/>
  <c r="O800" s="1"/>
  <c r="D800"/>
  <c r="H799"/>
  <c r="F799"/>
  <c r="O799" s="1"/>
  <c r="D799"/>
  <c r="H798"/>
  <c r="F798"/>
  <c r="O798" s="1"/>
  <c r="D798"/>
  <c r="H797"/>
  <c r="F797"/>
  <c r="O797" s="1"/>
  <c r="D797"/>
  <c r="H796"/>
  <c r="F796"/>
  <c r="O796" s="1"/>
  <c r="D796"/>
  <c r="H795"/>
  <c r="F795"/>
  <c r="O795" s="1"/>
  <c r="D795"/>
  <c r="H794"/>
  <c r="F794"/>
  <c r="O794" s="1"/>
  <c r="D794"/>
  <c r="H793"/>
  <c r="F793"/>
  <c r="O793" s="1"/>
  <c r="D793"/>
  <c r="H792"/>
  <c r="F792"/>
  <c r="O792" s="1"/>
  <c r="D792"/>
  <c r="H791"/>
  <c r="F791"/>
  <c r="O791" s="1"/>
  <c r="D791"/>
  <c r="H790"/>
  <c r="F790"/>
  <c r="O790" s="1"/>
  <c r="D790"/>
  <c r="H789"/>
  <c r="F789"/>
  <c r="O789" s="1"/>
  <c r="D789"/>
  <c r="H788"/>
  <c r="F788"/>
  <c r="O788" s="1"/>
  <c r="D788"/>
  <c r="H787"/>
  <c r="F787"/>
  <c r="O787" s="1"/>
  <c r="D787"/>
  <c r="H786"/>
  <c r="F786"/>
  <c r="O786" s="1"/>
  <c r="D786"/>
  <c r="H785"/>
  <c r="F785"/>
  <c r="O785" s="1"/>
  <c r="D785"/>
  <c r="H784"/>
  <c r="F784"/>
  <c r="O784" s="1"/>
  <c r="D784"/>
  <c r="H783"/>
  <c r="F783"/>
  <c r="O783" s="1"/>
  <c r="D783"/>
  <c r="H782"/>
  <c r="F782"/>
  <c r="O782" s="1"/>
  <c r="D782"/>
  <c r="H781"/>
  <c r="F781"/>
  <c r="O781" s="1"/>
  <c r="D781"/>
  <c r="H780"/>
  <c r="F780"/>
  <c r="O780" s="1"/>
  <c r="D780"/>
  <c r="H779"/>
  <c r="F779"/>
  <c r="O779" s="1"/>
  <c r="D779"/>
  <c r="H778"/>
  <c r="F778"/>
  <c r="O778" s="1"/>
  <c r="D778"/>
  <c r="H777"/>
  <c r="F777"/>
  <c r="O777" s="1"/>
  <c r="D777"/>
  <c r="H776"/>
  <c r="F776"/>
  <c r="O776" s="1"/>
  <c r="D776"/>
  <c r="H775"/>
  <c r="F775"/>
  <c r="O775" s="1"/>
  <c r="D775"/>
  <c r="H774"/>
  <c r="F774"/>
  <c r="O774" s="1"/>
  <c r="D774"/>
  <c r="H773"/>
  <c r="F773"/>
  <c r="O773" s="1"/>
  <c r="D773"/>
  <c r="H772"/>
  <c r="F772"/>
  <c r="O772" s="1"/>
  <c r="D772"/>
  <c r="H771"/>
  <c r="F771"/>
  <c r="O771" s="1"/>
  <c r="D771"/>
  <c r="H770"/>
  <c r="F770"/>
  <c r="O770" s="1"/>
  <c r="D770"/>
  <c r="H769"/>
  <c r="F769"/>
  <c r="O769" s="1"/>
  <c r="D769"/>
  <c r="H768"/>
  <c r="F768"/>
  <c r="O768" s="1"/>
  <c r="D768"/>
  <c r="H767"/>
  <c r="F767"/>
  <c r="O767" s="1"/>
  <c r="D767"/>
  <c r="H766"/>
  <c r="F766"/>
  <c r="O766" s="1"/>
  <c r="D766"/>
  <c r="H765"/>
  <c r="F765"/>
  <c r="O765" s="1"/>
  <c r="D765"/>
  <c r="H764"/>
  <c r="F764"/>
  <c r="O764" s="1"/>
  <c r="D764"/>
  <c r="H763"/>
  <c r="F763"/>
  <c r="O763" s="1"/>
  <c r="D763"/>
  <c r="H762"/>
  <c r="F762"/>
  <c r="O762" s="1"/>
  <c r="D762"/>
  <c r="H761"/>
  <c r="F761"/>
  <c r="O761" s="1"/>
  <c r="D761"/>
  <c r="H760"/>
  <c r="F760"/>
  <c r="O760" s="1"/>
  <c r="D760"/>
  <c r="H759"/>
  <c r="F759"/>
  <c r="O759" s="1"/>
  <c r="D759"/>
  <c r="H758"/>
  <c r="F758"/>
  <c r="O758" s="1"/>
  <c r="D758"/>
  <c r="H757"/>
  <c r="F757"/>
  <c r="O757" s="1"/>
  <c r="D757"/>
  <c r="H756"/>
  <c r="F756"/>
  <c r="O756" s="1"/>
  <c r="D756"/>
  <c r="H755"/>
  <c r="F755"/>
  <c r="O755" s="1"/>
  <c r="D755"/>
  <c r="H754"/>
  <c r="F754"/>
  <c r="O754" s="1"/>
  <c r="D754"/>
  <c r="H753"/>
  <c r="F753"/>
  <c r="O753" s="1"/>
  <c r="D753"/>
  <c r="H752"/>
  <c r="F752"/>
  <c r="O752" s="1"/>
  <c r="D752"/>
  <c r="H751"/>
  <c r="F751"/>
  <c r="O751" s="1"/>
  <c r="D751"/>
  <c r="H750"/>
  <c r="F750"/>
  <c r="O750" s="1"/>
  <c r="D750"/>
  <c r="H749"/>
  <c r="F749"/>
  <c r="O749" s="1"/>
  <c r="D749"/>
  <c r="H748"/>
  <c r="F748"/>
  <c r="O748" s="1"/>
  <c r="D748"/>
  <c r="H747"/>
  <c r="F747"/>
  <c r="O747" s="1"/>
  <c r="D747"/>
  <c r="H746"/>
  <c r="F746"/>
  <c r="O746" s="1"/>
  <c r="D746"/>
  <c r="H745"/>
  <c r="F745"/>
  <c r="O745" s="1"/>
  <c r="D745"/>
  <c r="H744"/>
  <c r="F744"/>
  <c r="O744" s="1"/>
  <c r="D744"/>
  <c r="H743"/>
  <c r="F743"/>
  <c r="O743" s="1"/>
  <c r="D743"/>
  <c r="H742"/>
  <c r="F742"/>
  <c r="O742" s="1"/>
  <c r="D742"/>
  <c r="H741"/>
  <c r="F741"/>
  <c r="O741" s="1"/>
  <c r="D741"/>
  <c r="H740"/>
  <c r="F740"/>
  <c r="O740" s="1"/>
  <c r="D740"/>
  <c r="H739"/>
  <c r="F739"/>
  <c r="O739" s="1"/>
  <c r="D739"/>
  <c r="H738"/>
  <c r="F738"/>
  <c r="O738" s="1"/>
  <c r="D738"/>
  <c r="H737"/>
  <c r="F737"/>
  <c r="O737" s="1"/>
  <c r="D737"/>
  <c r="H736"/>
  <c r="F736"/>
  <c r="O736" s="1"/>
  <c r="D736"/>
  <c r="H735"/>
  <c r="F735"/>
  <c r="O735" s="1"/>
  <c r="D735"/>
  <c r="H734"/>
  <c r="F734"/>
  <c r="O734" s="1"/>
  <c r="D734"/>
  <c r="H733"/>
  <c r="F733"/>
  <c r="O733" s="1"/>
  <c r="D733"/>
  <c r="H732"/>
  <c r="F732"/>
  <c r="O732" s="1"/>
  <c r="D732"/>
  <c r="H731"/>
  <c r="F731"/>
  <c r="O731" s="1"/>
  <c r="D731"/>
  <c r="H730"/>
  <c r="F730"/>
  <c r="O730" s="1"/>
  <c r="D730"/>
  <c r="H729"/>
  <c r="F729"/>
  <c r="O729" s="1"/>
  <c r="D729"/>
  <c r="H728"/>
  <c r="F728"/>
  <c r="O728" s="1"/>
  <c r="D728"/>
  <c r="H727"/>
  <c r="F727"/>
  <c r="O727" s="1"/>
  <c r="D727"/>
  <c r="H726"/>
  <c r="F726"/>
  <c r="O726" s="1"/>
  <c r="D726"/>
  <c r="H725"/>
  <c r="F725"/>
  <c r="O725" s="1"/>
  <c r="D725"/>
  <c r="H724"/>
  <c r="F724"/>
  <c r="O724" s="1"/>
  <c r="D724"/>
  <c r="H723"/>
  <c r="F723"/>
  <c r="O723" s="1"/>
  <c r="D723"/>
  <c r="H722"/>
  <c r="F722"/>
  <c r="O722" s="1"/>
  <c r="D722"/>
  <c r="H721"/>
  <c r="F721"/>
  <c r="O721" s="1"/>
  <c r="D721"/>
  <c r="H720"/>
  <c r="F720"/>
  <c r="O720" s="1"/>
  <c r="D720"/>
  <c r="H719"/>
  <c r="F719"/>
  <c r="O719" s="1"/>
  <c r="D719"/>
  <c r="H718"/>
  <c r="F718"/>
  <c r="O718" s="1"/>
  <c r="D718"/>
  <c r="H717"/>
  <c r="F717"/>
  <c r="O717" s="1"/>
  <c r="D717"/>
  <c r="H716"/>
  <c r="F716"/>
  <c r="O716" s="1"/>
  <c r="D716"/>
  <c r="H715"/>
  <c r="F715"/>
  <c r="O715" s="1"/>
  <c r="D715"/>
  <c r="H714"/>
  <c r="F714"/>
  <c r="O714" s="1"/>
  <c r="D714"/>
  <c r="H713"/>
  <c r="F713"/>
  <c r="O713" s="1"/>
  <c r="D713"/>
  <c r="H712"/>
  <c r="F712"/>
  <c r="O712" s="1"/>
  <c r="D712"/>
  <c r="H711"/>
  <c r="F711"/>
  <c r="O711" s="1"/>
  <c r="D711"/>
  <c r="H710"/>
  <c r="F710"/>
  <c r="O710" s="1"/>
  <c r="D710"/>
  <c r="H709"/>
  <c r="F709"/>
  <c r="O709" s="1"/>
  <c r="D709"/>
  <c r="H708"/>
  <c r="F708"/>
  <c r="O708" s="1"/>
  <c r="D708"/>
  <c r="H707"/>
  <c r="F707"/>
  <c r="O707" s="1"/>
  <c r="D707"/>
  <c r="H706"/>
  <c r="F706"/>
  <c r="O706" s="1"/>
  <c r="D706"/>
  <c r="H705"/>
  <c r="F705"/>
  <c r="O705" s="1"/>
  <c r="D705"/>
  <c r="H704"/>
  <c r="F704"/>
  <c r="O704" s="1"/>
  <c r="D704"/>
  <c r="H703"/>
  <c r="F703"/>
  <c r="O703" s="1"/>
  <c r="D703"/>
  <c r="H702"/>
  <c r="F702"/>
  <c r="O702" s="1"/>
  <c r="D702"/>
  <c r="H701"/>
  <c r="F701"/>
  <c r="O701" s="1"/>
  <c r="D701"/>
  <c r="H700"/>
  <c r="F700"/>
  <c r="O700" s="1"/>
  <c r="D700"/>
  <c r="H699"/>
  <c r="F699"/>
  <c r="O699" s="1"/>
  <c r="D699"/>
  <c r="H698"/>
  <c r="F698"/>
  <c r="O698" s="1"/>
  <c r="D698"/>
  <c r="H697"/>
  <c r="F697"/>
  <c r="O697" s="1"/>
  <c r="D697"/>
  <c r="H696"/>
  <c r="F696"/>
  <c r="O696" s="1"/>
  <c r="D696"/>
  <c r="H695"/>
  <c r="F695"/>
  <c r="O695" s="1"/>
  <c r="D695"/>
  <c r="H694"/>
  <c r="F694"/>
  <c r="O694" s="1"/>
  <c r="D694"/>
  <c r="H693"/>
  <c r="F693"/>
  <c r="O693" s="1"/>
  <c r="D693"/>
  <c r="H692"/>
  <c r="F692"/>
  <c r="O692" s="1"/>
  <c r="D692"/>
  <c r="H691"/>
  <c r="F691"/>
  <c r="O691" s="1"/>
  <c r="D691"/>
  <c r="H690"/>
  <c r="F690"/>
  <c r="O690" s="1"/>
  <c r="D690"/>
  <c r="H689"/>
  <c r="F689"/>
  <c r="O689" s="1"/>
  <c r="D689"/>
  <c r="H688"/>
  <c r="F688"/>
  <c r="O688" s="1"/>
  <c r="D688"/>
  <c r="H687"/>
  <c r="F687"/>
  <c r="O687" s="1"/>
  <c r="D687"/>
  <c r="H686"/>
  <c r="F686"/>
  <c r="O686" s="1"/>
  <c r="D686"/>
  <c r="H685"/>
  <c r="F685"/>
  <c r="O685" s="1"/>
  <c r="D685"/>
  <c r="H684"/>
  <c r="F684"/>
  <c r="O684" s="1"/>
  <c r="D684"/>
  <c r="H683"/>
  <c r="F683"/>
  <c r="O683" s="1"/>
  <c r="D683"/>
  <c r="H682"/>
  <c r="F682"/>
  <c r="O682" s="1"/>
  <c r="D682"/>
  <c r="H681"/>
  <c r="F681"/>
  <c r="O681" s="1"/>
  <c r="D681"/>
  <c r="H680"/>
  <c r="F680"/>
  <c r="O680" s="1"/>
  <c r="D680"/>
  <c r="H679"/>
  <c r="F679"/>
  <c r="O679" s="1"/>
  <c r="D679"/>
  <c r="H678"/>
  <c r="F678"/>
  <c r="O678" s="1"/>
  <c r="D678"/>
  <c r="H677"/>
  <c r="F677"/>
  <c r="O677" s="1"/>
  <c r="D677"/>
  <c r="H676"/>
  <c r="F676"/>
  <c r="O676" s="1"/>
  <c r="D676"/>
  <c r="H675"/>
  <c r="F675"/>
  <c r="O675" s="1"/>
  <c r="D675"/>
  <c r="H674"/>
  <c r="F674"/>
  <c r="O674" s="1"/>
  <c r="D674"/>
  <c r="H673"/>
  <c r="F673"/>
  <c r="O673" s="1"/>
  <c r="D673"/>
  <c r="H672"/>
  <c r="F672"/>
  <c r="O672" s="1"/>
  <c r="D672"/>
  <c r="H671"/>
  <c r="F671"/>
  <c r="O671" s="1"/>
  <c r="D671"/>
  <c r="H670"/>
  <c r="F670"/>
  <c r="O670" s="1"/>
  <c r="D670"/>
  <c r="H669"/>
  <c r="F669"/>
  <c r="O669" s="1"/>
  <c r="D669"/>
  <c r="H668"/>
  <c r="F668"/>
  <c r="O668" s="1"/>
  <c r="D668"/>
  <c r="H667"/>
  <c r="F667"/>
  <c r="O667" s="1"/>
  <c r="D667"/>
  <c r="H666"/>
  <c r="F666"/>
  <c r="O666" s="1"/>
  <c r="D666"/>
  <c r="H665"/>
  <c r="F665"/>
  <c r="O665" s="1"/>
  <c r="D665"/>
  <c r="H664"/>
  <c r="F664"/>
  <c r="O664" s="1"/>
  <c r="D664"/>
  <c r="H663"/>
  <c r="F663"/>
  <c r="O663" s="1"/>
  <c r="D663"/>
  <c r="H662"/>
  <c r="F662"/>
  <c r="O662" s="1"/>
  <c r="D662"/>
  <c r="H661"/>
  <c r="F661"/>
  <c r="O661" s="1"/>
  <c r="D661"/>
  <c r="H660"/>
  <c r="F660"/>
  <c r="O660" s="1"/>
  <c r="D660"/>
  <c r="H659"/>
  <c r="F659"/>
  <c r="O659" s="1"/>
  <c r="D659"/>
  <c r="H658"/>
  <c r="F658"/>
  <c r="O658" s="1"/>
  <c r="D658"/>
  <c r="H657"/>
  <c r="F657"/>
  <c r="O657" s="1"/>
  <c r="D657"/>
  <c r="H656"/>
  <c r="F656"/>
  <c r="O656" s="1"/>
  <c r="D656"/>
  <c r="H655"/>
  <c r="F655"/>
  <c r="O655" s="1"/>
  <c r="D655"/>
  <c r="H654"/>
  <c r="F654"/>
  <c r="O654" s="1"/>
  <c r="D654"/>
  <c r="H653"/>
  <c r="F653"/>
  <c r="O653" s="1"/>
  <c r="D653"/>
  <c r="H652"/>
  <c r="F652"/>
  <c r="O652" s="1"/>
  <c r="D652"/>
  <c r="H651"/>
  <c r="F651"/>
  <c r="O651" s="1"/>
  <c r="D651"/>
  <c r="H650"/>
  <c r="F650"/>
  <c r="O650" s="1"/>
  <c r="D650"/>
  <c r="H649"/>
  <c r="F649"/>
  <c r="O649" s="1"/>
  <c r="D649"/>
  <c r="H648"/>
  <c r="F648"/>
  <c r="O648" s="1"/>
  <c r="D648"/>
  <c r="H647"/>
  <c r="F647"/>
  <c r="O647" s="1"/>
  <c r="D647"/>
  <c r="H646"/>
  <c r="F646"/>
  <c r="O646" s="1"/>
  <c r="D646"/>
  <c r="H645"/>
  <c r="F645"/>
  <c r="O645" s="1"/>
  <c r="D645"/>
  <c r="H644"/>
  <c r="F644"/>
  <c r="O644" s="1"/>
  <c r="D644"/>
  <c r="H643"/>
  <c r="F643"/>
  <c r="O643" s="1"/>
  <c r="D643"/>
  <c r="H642"/>
  <c r="F642"/>
  <c r="O642" s="1"/>
  <c r="D642"/>
  <c r="H641"/>
  <c r="F641"/>
  <c r="O641" s="1"/>
  <c r="D641"/>
  <c r="H640"/>
  <c r="F640"/>
  <c r="O640" s="1"/>
  <c r="D640"/>
  <c r="H639"/>
  <c r="F639"/>
  <c r="O639" s="1"/>
  <c r="D639"/>
  <c r="H638"/>
  <c r="F638"/>
  <c r="O638" s="1"/>
  <c r="D638"/>
  <c r="H637"/>
  <c r="F637"/>
  <c r="O637" s="1"/>
  <c r="D637"/>
  <c r="H636"/>
  <c r="F636"/>
  <c r="O636" s="1"/>
  <c r="D636"/>
  <c r="H635"/>
  <c r="F635"/>
  <c r="O635" s="1"/>
  <c r="D635"/>
  <c r="H634"/>
  <c r="F634"/>
  <c r="O634" s="1"/>
  <c r="D634"/>
  <c r="H633"/>
  <c r="F633"/>
  <c r="O633" s="1"/>
  <c r="D633"/>
  <c r="H632"/>
  <c r="F632"/>
  <c r="O632" s="1"/>
  <c r="D632"/>
  <c r="H631"/>
  <c r="F631"/>
  <c r="O631" s="1"/>
  <c r="D631"/>
  <c r="H630"/>
  <c r="F630"/>
  <c r="O630" s="1"/>
  <c r="D630"/>
  <c r="H629"/>
  <c r="F629"/>
  <c r="O629" s="1"/>
  <c r="D629"/>
  <c r="H628"/>
  <c r="F628"/>
  <c r="O628" s="1"/>
  <c r="D628"/>
  <c r="H627"/>
  <c r="F627"/>
  <c r="O627" s="1"/>
  <c r="D627"/>
  <c r="H626"/>
  <c r="F626"/>
  <c r="O626" s="1"/>
  <c r="D626"/>
  <c r="H625"/>
  <c r="F625"/>
  <c r="O625" s="1"/>
  <c r="D625"/>
  <c r="H624"/>
  <c r="F624"/>
  <c r="O624" s="1"/>
  <c r="D624"/>
  <c r="H623"/>
  <c r="F623"/>
  <c r="O623" s="1"/>
  <c r="D623"/>
  <c r="H622"/>
  <c r="F622"/>
  <c r="O622" s="1"/>
  <c r="D622"/>
  <c r="H621"/>
  <c r="F621"/>
  <c r="O621" s="1"/>
  <c r="D621"/>
  <c r="H620"/>
  <c r="F620"/>
  <c r="O620" s="1"/>
  <c r="D620"/>
  <c r="H619"/>
  <c r="F619"/>
  <c r="O619" s="1"/>
  <c r="D619"/>
  <c r="H618"/>
  <c r="F618"/>
  <c r="O618" s="1"/>
  <c r="D618"/>
  <c r="H617"/>
  <c r="F617"/>
  <c r="O617" s="1"/>
  <c r="D617"/>
  <c r="H616"/>
  <c r="F616"/>
  <c r="O616" s="1"/>
  <c r="D616"/>
  <c r="H615"/>
  <c r="F615"/>
  <c r="O615" s="1"/>
  <c r="D615"/>
  <c r="H614"/>
  <c r="F614"/>
  <c r="O614" s="1"/>
  <c r="D614"/>
  <c r="H613"/>
  <c r="F613"/>
  <c r="O613" s="1"/>
  <c r="D613"/>
  <c r="H612"/>
  <c r="F612"/>
  <c r="O612" s="1"/>
  <c r="D612"/>
  <c r="H611"/>
  <c r="F611"/>
  <c r="O611" s="1"/>
  <c r="D611"/>
  <c r="H610"/>
  <c r="F610"/>
  <c r="O610" s="1"/>
  <c r="D610"/>
  <c r="H609"/>
  <c r="F609"/>
  <c r="O609" s="1"/>
  <c r="D609"/>
  <c r="H608"/>
  <c r="F608"/>
  <c r="O608" s="1"/>
  <c r="D608"/>
  <c r="H607"/>
  <c r="F607"/>
  <c r="O607" s="1"/>
  <c r="D607"/>
  <c r="H606"/>
  <c r="F606"/>
  <c r="O606" s="1"/>
  <c r="D606"/>
  <c r="H605"/>
  <c r="F605"/>
  <c r="O605" s="1"/>
  <c r="D605"/>
  <c r="H604"/>
  <c r="F604"/>
  <c r="O604" s="1"/>
  <c r="D604"/>
  <c r="H603"/>
  <c r="F603"/>
  <c r="O603" s="1"/>
  <c r="D603"/>
  <c r="H602"/>
  <c r="F602"/>
  <c r="O602" s="1"/>
  <c r="D602"/>
  <c r="H601"/>
  <c r="F601"/>
  <c r="O601" s="1"/>
  <c r="D601"/>
  <c r="H600"/>
  <c r="F600"/>
  <c r="O600" s="1"/>
  <c r="D600"/>
  <c r="H599"/>
  <c r="F599"/>
  <c r="O599" s="1"/>
  <c r="D599"/>
  <c r="H598"/>
  <c r="F598"/>
  <c r="O598" s="1"/>
  <c r="D598"/>
  <c r="H597"/>
  <c r="F597"/>
  <c r="O597" s="1"/>
  <c r="D597"/>
  <c r="H596"/>
  <c r="F596"/>
  <c r="O596" s="1"/>
  <c r="D596"/>
  <c r="H595"/>
  <c r="F595"/>
  <c r="O595" s="1"/>
  <c r="D595"/>
  <c r="H594"/>
  <c r="F594"/>
  <c r="O594" s="1"/>
  <c r="D594"/>
  <c r="H593"/>
  <c r="F593"/>
  <c r="O593" s="1"/>
  <c r="D593"/>
  <c r="H592"/>
  <c r="F592"/>
  <c r="O592" s="1"/>
  <c r="D592"/>
  <c r="H591"/>
  <c r="F591"/>
  <c r="O591" s="1"/>
  <c r="D591"/>
  <c r="H590"/>
  <c r="F590"/>
  <c r="O590" s="1"/>
  <c r="D590"/>
  <c r="H589"/>
  <c r="F589"/>
  <c r="O589" s="1"/>
  <c r="D589"/>
  <c r="H588"/>
  <c r="F588"/>
  <c r="O588" s="1"/>
  <c r="D588"/>
  <c r="H587"/>
  <c r="F587"/>
  <c r="O587" s="1"/>
  <c r="D587"/>
  <c r="H586"/>
  <c r="F586"/>
  <c r="O586" s="1"/>
  <c r="D586"/>
  <c r="H585"/>
  <c r="F585"/>
  <c r="O585" s="1"/>
  <c r="D585"/>
  <c r="H584"/>
  <c r="F584"/>
  <c r="O584" s="1"/>
  <c r="D584"/>
  <c r="H583"/>
  <c r="F583"/>
  <c r="O583" s="1"/>
  <c r="D583"/>
  <c r="H582"/>
  <c r="F582"/>
  <c r="O582" s="1"/>
  <c r="D582"/>
  <c r="H581"/>
  <c r="F581"/>
  <c r="O581" s="1"/>
  <c r="D581"/>
  <c r="H580"/>
  <c r="F580"/>
  <c r="O580" s="1"/>
  <c r="D580"/>
  <c r="H579"/>
  <c r="F579"/>
  <c r="O579" s="1"/>
  <c r="D579"/>
  <c r="H578"/>
  <c r="F578"/>
  <c r="O578" s="1"/>
  <c r="D578"/>
  <c r="H577"/>
  <c r="F577"/>
  <c r="O577" s="1"/>
  <c r="D577"/>
  <c r="H576"/>
  <c r="F576"/>
  <c r="O576" s="1"/>
  <c r="D576"/>
  <c r="H575"/>
  <c r="F575"/>
  <c r="O575" s="1"/>
  <c r="D575"/>
  <c r="H574"/>
  <c r="F574"/>
  <c r="O574" s="1"/>
  <c r="D574"/>
  <c r="H573"/>
  <c r="F573"/>
  <c r="O573" s="1"/>
  <c r="D573"/>
  <c r="H572"/>
  <c r="F572"/>
  <c r="O572" s="1"/>
  <c r="D572"/>
  <c r="H571"/>
  <c r="F571"/>
  <c r="O571" s="1"/>
  <c r="D571"/>
  <c r="H570"/>
  <c r="F570"/>
  <c r="O570" s="1"/>
  <c r="D570"/>
  <c r="H569"/>
  <c r="F569"/>
  <c r="O569" s="1"/>
  <c r="D569"/>
  <c r="H568"/>
  <c r="F568"/>
  <c r="O568" s="1"/>
  <c r="D568"/>
  <c r="H567"/>
  <c r="F567"/>
  <c r="O567" s="1"/>
  <c r="D567"/>
  <c r="H566"/>
  <c r="F566"/>
  <c r="O566" s="1"/>
  <c r="D566"/>
  <c r="H565"/>
  <c r="F565"/>
  <c r="O565" s="1"/>
  <c r="D565"/>
  <c r="H564"/>
  <c r="F564"/>
  <c r="O564" s="1"/>
  <c r="D564"/>
  <c r="H563"/>
  <c r="F563"/>
  <c r="O563" s="1"/>
  <c r="D563"/>
  <c r="H562"/>
  <c r="F562"/>
  <c r="O562" s="1"/>
  <c r="D562"/>
  <c r="H561"/>
  <c r="F561"/>
  <c r="O561" s="1"/>
  <c r="D561"/>
  <c r="H560"/>
  <c r="F560"/>
  <c r="O560" s="1"/>
  <c r="D560"/>
  <c r="H559"/>
  <c r="F559"/>
  <c r="O559" s="1"/>
  <c r="D559"/>
  <c r="H558"/>
  <c r="F558"/>
  <c r="O558" s="1"/>
  <c r="D558"/>
  <c r="H557"/>
  <c r="F557"/>
  <c r="O557" s="1"/>
  <c r="D557"/>
  <c r="H556"/>
  <c r="F556"/>
  <c r="O556" s="1"/>
  <c r="D556"/>
  <c r="H555"/>
  <c r="F555"/>
  <c r="O555" s="1"/>
  <c r="D555"/>
  <c r="H554"/>
  <c r="F554"/>
  <c r="O554" s="1"/>
  <c r="D554"/>
  <c r="H553"/>
  <c r="F553"/>
  <c r="O553" s="1"/>
  <c r="D553"/>
  <c r="H552"/>
  <c r="F552"/>
  <c r="O552" s="1"/>
  <c r="D552"/>
  <c r="H551"/>
  <c r="F551"/>
  <c r="O551" s="1"/>
  <c r="D551"/>
  <c r="H550"/>
  <c r="F550"/>
  <c r="O550" s="1"/>
  <c r="D550"/>
  <c r="H549"/>
  <c r="F549"/>
  <c r="O549" s="1"/>
  <c r="D549"/>
  <c r="H548"/>
  <c r="F548"/>
  <c r="O548" s="1"/>
  <c r="D548"/>
  <c r="H547"/>
  <c r="F547"/>
  <c r="O547" s="1"/>
  <c r="D547"/>
  <c r="H546"/>
  <c r="F546"/>
  <c r="O546" s="1"/>
  <c r="D546"/>
  <c r="H545"/>
  <c r="F545"/>
  <c r="O545" s="1"/>
  <c r="D545"/>
  <c r="H544"/>
  <c r="F544"/>
  <c r="O544" s="1"/>
  <c r="D544"/>
  <c r="H543"/>
  <c r="F543"/>
  <c r="O543" s="1"/>
  <c r="D543"/>
  <c r="H542"/>
  <c r="F542"/>
  <c r="O542" s="1"/>
  <c r="D542"/>
  <c r="H541"/>
  <c r="F541"/>
  <c r="O541" s="1"/>
  <c r="D541"/>
  <c r="H540"/>
  <c r="F540"/>
  <c r="O540" s="1"/>
  <c r="D540"/>
  <c r="H539"/>
  <c r="F539"/>
  <c r="O539" s="1"/>
  <c r="D539"/>
  <c r="H538"/>
  <c r="F538"/>
  <c r="O538" s="1"/>
  <c r="D538"/>
  <c r="H537"/>
  <c r="F537"/>
  <c r="O537" s="1"/>
  <c r="D537"/>
  <c r="H536"/>
  <c r="F536"/>
  <c r="O536" s="1"/>
  <c r="D536"/>
  <c r="H535"/>
  <c r="F535"/>
  <c r="O535" s="1"/>
  <c r="D535"/>
  <c r="H534"/>
  <c r="F534"/>
  <c r="O534" s="1"/>
  <c r="D534"/>
  <c r="H533"/>
  <c r="F533"/>
  <c r="O533" s="1"/>
  <c r="D533"/>
  <c r="H532"/>
  <c r="F532"/>
  <c r="O532" s="1"/>
  <c r="D532"/>
  <c r="H531"/>
  <c r="F531"/>
  <c r="O531" s="1"/>
  <c r="D531"/>
  <c r="H530"/>
  <c r="F530"/>
  <c r="O530" s="1"/>
  <c r="D530"/>
  <c r="H529"/>
  <c r="F529"/>
  <c r="O529" s="1"/>
  <c r="D529"/>
  <c r="H528"/>
  <c r="F528"/>
  <c r="O528" s="1"/>
  <c r="D528"/>
  <c r="H527"/>
  <c r="F527"/>
  <c r="O527" s="1"/>
  <c r="D527"/>
  <c r="H526"/>
  <c r="F526"/>
  <c r="O526" s="1"/>
  <c r="D526"/>
  <c r="H525"/>
  <c r="F525"/>
  <c r="O525" s="1"/>
  <c r="D525"/>
  <c r="H524"/>
  <c r="F524"/>
  <c r="O524" s="1"/>
  <c r="D524"/>
  <c r="H523"/>
  <c r="F523"/>
  <c r="O523" s="1"/>
  <c r="D523"/>
  <c r="H522"/>
  <c r="F522"/>
  <c r="O522" s="1"/>
  <c r="D522"/>
  <c r="H521"/>
  <c r="F521"/>
  <c r="O521" s="1"/>
  <c r="D521"/>
  <c r="H520"/>
  <c r="F520"/>
  <c r="O520" s="1"/>
  <c r="D520"/>
  <c r="H519"/>
  <c r="F519"/>
  <c r="O519" s="1"/>
  <c r="D519"/>
  <c r="H518"/>
  <c r="F518"/>
  <c r="O518" s="1"/>
  <c r="D518"/>
  <c r="H517"/>
  <c r="F517"/>
  <c r="O517" s="1"/>
  <c r="D517"/>
  <c r="H516"/>
  <c r="F516"/>
  <c r="O516" s="1"/>
  <c r="D516"/>
  <c r="H515"/>
  <c r="F515"/>
  <c r="O515" s="1"/>
  <c r="D515"/>
  <c r="H514"/>
  <c r="F514"/>
  <c r="O514" s="1"/>
  <c r="D514"/>
  <c r="H513"/>
  <c r="F513"/>
  <c r="O513" s="1"/>
  <c r="D513"/>
  <c r="H512"/>
  <c r="F512"/>
  <c r="O512" s="1"/>
  <c r="D512"/>
  <c r="H511"/>
  <c r="F511"/>
  <c r="O511" s="1"/>
  <c r="D511"/>
  <c r="H510"/>
  <c r="F510"/>
  <c r="O510" s="1"/>
  <c r="D510"/>
  <c r="H509"/>
  <c r="F509"/>
  <c r="O509" s="1"/>
  <c r="D509"/>
  <c r="H508"/>
  <c r="F508"/>
  <c r="O508" s="1"/>
  <c r="D508"/>
  <c r="H507"/>
  <c r="F507"/>
  <c r="O507" s="1"/>
  <c r="D507"/>
  <c r="H506"/>
  <c r="F506"/>
  <c r="O506" s="1"/>
  <c r="D506"/>
  <c r="H505"/>
  <c r="F505"/>
  <c r="O505" s="1"/>
  <c r="D505"/>
  <c r="H504"/>
  <c r="F504"/>
  <c r="O504" s="1"/>
  <c r="D504"/>
  <c r="H503"/>
  <c r="F503"/>
  <c r="O503" s="1"/>
  <c r="D503"/>
  <c r="H502"/>
  <c r="F502"/>
  <c r="O502" s="1"/>
  <c r="D502"/>
  <c r="H501"/>
  <c r="F501"/>
  <c r="O501" s="1"/>
  <c r="D501"/>
  <c r="H500"/>
  <c r="F500"/>
  <c r="O500" s="1"/>
  <c r="D500"/>
  <c r="H499"/>
  <c r="F499"/>
  <c r="O499" s="1"/>
  <c r="D499"/>
  <c r="H498"/>
  <c r="F498"/>
  <c r="O498" s="1"/>
  <c r="D498"/>
  <c r="H497"/>
  <c r="F497"/>
  <c r="O497" s="1"/>
  <c r="D497"/>
  <c r="H496"/>
  <c r="F496"/>
  <c r="O496" s="1"/>
  <c r="D496"/>
  <c r="H495"/>
  <c r="F495"/>
  <c r="O495" s="1"/>
  <c r="D495"/>
  <c r="H494"/>
  <c r="F494"/>
  <c r="O494" s="1"/>
  <c r="D494"/>
  <c r="H493"/>
  <c r="F493"/>
  <c r="O493" s="1"/>
  <c r="D493"/>
  <c r="H492"/>
  <c r="F492"/>
  <c r="O492" s="1"/>
  <c r="D492"/>
  <c r="H491"/>
  <c r="F491"/>
  <c r="O491" s="1"/>
  <c r="D491"/>
  <c r="H490"/>
  <c r="F490"/>
  <c r="O490" s="1"/>
  <c r="D490"/>
  <c r="H489"/>
  <c r="F489"/>
  <c r="O489" s="1"/>
  <c r="D489"/>
  <c r="H488"/>
  <c r="F488"/>
  <c r="O488" s="1"/>
  <c r="D488"/>
  <c r="H487"/>
  <c r="F487"/>
  <c r="O487" s="1"/>
  <c r="D487"/>
  <c r="H486"/>
  <c r="F486"/>
  <c r="O486" s="1"/>
  <c r="D486"/>
  <c r="H485"/>
  <c r="F485"/>
  <c r="O485" s="1"/>
  <c r="D485"/>
  <c r="H484"/>
  <c r="F484"/>
  <c r="O484" s="1"/>
  <c r="D484"/>
  <c r="H483"/>
  <c r="F483"/>
  <c r="O483" s="1"/>
  <c r="D483"/>
  <c r="H482"/>
  <c r="F482"/>
  <c r="O482" s="1"/>
  <c r="D482"/>
  <c r="H481"/>
  <c r="F481"/>
  <c r="O481" s="1"/>
  <c r="D481"/>
  <c r="H480"/>
  <c r="F480"/>
  <c r="O480" s="1"/>
  <c r="D480"/>
  <c r="H479"/>
  <c r="F479"/>
  <c r="O479" s="1"/>
  <c r="D479"/>
  <c r="H478"/>
  <c r="F478"/>
  <c r="O478" s="1"/>
  <c r="D478"/>
  <c r="H477"/>
  <c r="F477"/>
  <c r="O477" s="1"/>
  <c r="D477"/>
  <c r="H476"/>
  <c r="F476"/>
  <c r="O476" s="1"/>
  <c r="D476"/>
  <c r="H475"/>
  <c r="F475"/>
  <c r="O475" s="1"/>
  <c r="D475"/>
  <c r="H474"/>
  <c r="F474"/>
  <c r="O474" s="1"/>
  <c r="D474"/>
  <c r="H473"/>
  <c r="F473"/>
  <c r="O473" s="1"/>
  <c r="D473"/>
  <c r="H472"/>
  <c r="F472"/>
  <c r="O472" s="1"/>
  <c r="D472"/>
  <c r="H471"/>
  <c r="F471"/>
  <c r="O471" s="1"/>
  <c r="D471"/>
  <c r="H470"/>
  <c r="F470"/>
  <c r="O470" s="1"/>
  <c r="D470"/>
  <c r="H469"/>
  <c r="F469"/>
  <c r="O469" s="1"/>
  <c r="D469"/>
  <c r="H468"/>
  <c r="F468"/>
  <c r="O468" s="1"/>
  <c r="D468"/>
  <c r="H467"/>
  <c r="F467"/>
  <c r="O467" s="1"/>
  <c r="D467"/>
  <c r="H466"/>
  <c r="F466"/>
  <c r="O466" s="1"/>
  <c r="D466"/>
  <c r="H465"/>
  <c r="F465"/>
  <c r="O465" s="1"/>
  <c r="D465"/>
  <c r="H464"/>
  <c r="F464"/>
  <c r="O464" s="1"/>
  <c r="D464"/>
  <c r="H463"/>
  <c r="F463"/>
  <c r="O463" s="1"/>
  <c r="D463"/>
  <c r="H462"/>
  <c r="F462"/>
  <c r="O462" s="1"/>
  <c r="D462"/>
  <c r="H461"/>
  <c r="F461"/>
  <c r="O461" s="1"/>
  <c r="D461"/>
  <c r="H460"/>
  <c r="F460"/>
  <c r="O460" s="1"/>
  <c r="D460"/>
  <c r="H459"/>
  <c r="F459"/>
  <c r="O459" s="1"/>
  <c r="D459"/>
  <c r="H458"/>
  <c r="F458"/>
  <c r="O458" s="1"/>
  <c r="D458"/>
  <c r="H457"/>
  <c r="F457"/>
  <c r="O457" s="1"/>
  <c r="D457"/>
  <c r="H456"/>
  <c r="F456"/>
  <c r="O456" s="1"/>
  <c r="D456"/>
  <c r="H455"/>
  <c r="F455"/>
  <c r="O455" s="1"/>
  <c r="D455"/>
  <c r="H454"/>
  <c r="F454"/>
  <c r="O454" s="1"/>
  <c r="D454"/>
  <c r="H453"/>
  <c r="F453"/>
  <c r="O453" s="1"/>
  <c r="D453"/>
  <c r="H452"/>
  <c r="F452"/>
  <c r="O452" s="1"/>
  <c r="D452"/>
  <c r="H451"/>
  <c r="F451"/>
  <c r="O451" s="1"/>
  <c r="D451"/>
  <c r="H450"/>
  <c r="F450"/>
  <c r="O450" s="1"/>
  <c r="D450"/>
  <c r="H449"/>
  <c r="F449"/>
  <c r="O449" s="1"/>
  <c r="D449"/>
  <c r="H448"/>
  <c r="F448"/>
  <c r="O448" s="1"/>
  <c r="D448"/>
  <c r="H447"/>
  <c r="F447"/>
  <c r="O447" s="1"/>
  <c r="D447"/>
  <c r="H446"/>
  <c r="F446"/>
  <c r="O446" s="1"/>
  <c r="D446"/>
  <c r="H445"/>
  <c r="F445"/>
  <c r="O445" s="1"/>
  <c r="D445"/>
  <c r="H444"/>
  <c r="F444"/>
  <c r="O444" s="1"/>
  <c r="D444"/>
  <c r="H443"/>
  <c r="F443"/>
  <c r="O443" s="1"/>
  <c r="D443"/>
  <c r="H442"/>
  <c r="F442"/>
  <c r="O442" s="1"/>
  <c r="D442"/>
  <c r="H441"/>
  <c r="F441"/>
  <c r="O441" s="1"/>
  <c r="D441"/>
  <c r="H440"/>
  <c r="F440"/>
  <c r="O440" s="1"/>
  <c r="D440"/>
  <c r="H439"/>
  <c r="F439"/>
  <c r="O439" s="1"/>
  <c r="D439"/>
  <c r="H438"/>
  <c r="F438"/>
  <c r="O438" s="1"/>
  <c r="D438"/>
  <c r="H437"/>
  <c r="F437"/>
  <c r="O437" s="1"/>
  <c r="D437"/>
  <c r="H436"/>
  <c r="F436"/>
  <c r="O436" s="1"/>
  <c r="D436"/>
  <c r="H435"/>
  <c r="F435"/>
  <c r="O435" s="1"/>
  <c r="D435"/>
  <c r="H434"/>
  <c r="F434"/>
  <c r="O434" s="1"/>
  <c r="D434"/>
  <c r="H433"/>
  <c r="F433"/>
  <c r="O433" s="1"/>
  <c r="D433"/>
  <c r="H432"/>
  <c r="F432"/>
  <c r="O432" s="1"/>
  <c r="D432"/>
  <c r="H431"/>
  <c r="F431"/>
  <c r="O431" s="1"/>
  <c r="D431"/>
  <c r="H430"/>
  <c r="F430"/>
  <c r="O430" s="1"/>
  <c r="D430"/>
  <c r="H429"/>
  <c r="F429"/>
  <c r="O429" s="1"/>
  <c r="D429"/>
  <c r="H428"/>
  <c r="F428"/>
  <c r="O428" s="1"/>
  <c r="D428"/>
  <c r="H427"/>
  <c r="F427"/>
  <c r="O427" s="1"/>
  <c r="D427"/>
  <c r="H426"/>
  <c r="F426"/>
  <c r="O426" s="1"/>
  <c r="D426"/>
  <c r="H425"/>
  <c r="F425"/>
  <c r="O425" s="1"/>
  <c r="D425"/>
  <c r="H424"/>
  <c r="F424"/>
  <c r="O424" s="1"/>
  <c r="D424"/>
  <c r="H423"/>
  <c r="F423"/>
  <c r="O423" s="1"/>
  <c r="D423"/>
  <c r="H422"/>
  <c r="F422"/>
  <c r="O422" s="1"/>
  <c r="D422"/>
  <c r="H421"/>
  <c r="F421"/>
  <c r="O421" s="1"/>
  <c r="D421"/>
  <c r="H420"/>
  <c r="F420"/>
  <c r="O420" s="1"/>
  <c r="D420"/>
  <c r="H419"/>
  <c r="F419"/>
  <c r="O419" s="1"/>
  <c r="D419"/>
  <c r="H418"/>
  <c r="F418"/>
  <c r="O418" s="1"/>
  <c r="D418"/>
  <c r="H417"/>
  <c r="F417"/>
  <c r="O417" s="1"/>
  <c r="D417"/>
  <c r="H416"/>
  <c r="F416"/>
  <c r="O416" s="1"/>
  <c r="D416"/>
  <c r="H415"/>
  <c r="F415"/>
  <c r="O415" s="1"/>
  <c r="D415"/>
  <c r="H414"/>
  <c r="F414"/>
  <c r="O414" s="1"/>
  <c r="D414"/>
  <c r="H413"/>
  <c r="F413"/>
  <c r="O413" s="1"/>
  <c r="D413"/>
  <c r="H412"/>
  <c r="F412"/>
  <c r="O412" s="1"/>
  <c r="D412"/>
  <c r="H411"/>
  <c r="F411"/>
  <c r="O411" s="1"/>
  <c r="D411"/>
  <c r="H410"/>
  <c r="F410"/>
  <c r="O410" s="1"/>
  <c r="D410"/>
  <c r="H409"/>
  <c r="F409"/>
  <c r="O409" s="1"/>
  <c r="D409"/>
  <c r="H408"/>
  <c r="F408"/>
  <c r="O408" s="1"/>
  <c r="D408"/>
  <c r="H407"/>
  <c r="F407"/>
  <c r="O407" s="1"/>
  <c r="D407"/>
  <c r="H406"/>
  <c r="F406"/>
  <c r="O406" s="1"/>
  <c r="D406"/>
  <c r="H405"/>
  <c r="F405"/>
  <c r="O405" s="1"/>
  <c r="D405"/>
  <c r="H404"/>
  <c r="F404"/>
  <c r="O404" s="1"/>
  <c r="D404"/>
  <c r="H403"/>
  <c r="F403"/>
  <c r="O403" s="1"/>
  <c r="D403"/>
  <c r="H402"/>
  <c r="F402"/>
  <c r="O402" s="1"/>
  <c r="D402"/>
  <c r="H401"/>
  <c r="F401"/>
  <c r="O401" s="1"/>
  <c r="D401"/>
  <c r="H400"/>
  <c r="F400"/>
  <c r="O400" s="1"/>
  <c r="D400"/>
  <c r="H399"/>
  <c r="F399"/>
  <c r="O399" s="1"/>
  <c r="D399"/>
  <c r="H398"/>
  <c r="F398"/>
  <c r="O398" s="1"/>
  <c r="D398"/>
  <c r="H397"/>
  <c r="F397"/>
  <c r="O397" s="1"/>
  <c r="D397"/>
  <c r="H396"/>
  <c r="F396"/>
  <c r="O396" s="1"/>
  <c r="D396"/>
  <c r="O395"/>
  <c r="H395"/>
  <c r="D395"/>
  <c r="O394"/>
  <c r="H394"/>
  <c r="D394"/>
  <c r="O393"/>
  <c r="H393"/>
  <c r="D393"/>
  <c r="O392"/>
  <c r="H392"/>
  <c r="D392"/>
  <c r="O391"/>
  <c r="H391"/>
  <c r="D391"/>
  <c r="O390"/>
  <c r="H390"/>
  <c r="D390"/>
  <c r="O389"/>
  <c r="H389"/>
  <c r="D389"/>
  <c r="O388"/>
  <c r="H388"/>
  <c r="D388"/>
  <c r="O387"/>
  <c r="H387"/>
  <c r="D387"/>
  <c r="O386"/>
  <c r="H386"/>
  <c r="D386"/>
  <c r="O385"/>
  <c r="H385"/>
  <c r="D385"/>
  <c r="O384"/>
  <c r="H384"/>
  <c r="D384"/>
  <c r="O383"/>
  <c r="H383"/>
  <c r="D383"/>
  <c r="O382"/>
  <c r="H382"/>
  <c r="D382"/>
  <c r="O381"/>
  <c r="H381"/>
  <c r="D381"/>
  <c r="O380"/>
  <c r="H380"/>
  <c r="D380"/>
  <c r="O379"/>
  <c r="H379"/>
  <c r="D379"/>
  <c r="O378"/>
  <c r="H378"/>
  <c r="D378"/>
  <c r="O377"/>
  <c r="H377"/>
  <c r="D377"/>
  <c r="O376"/>
  <c r="H376"/>
  <c r="D376"/>
  <c r="O375"/>
  <c r="H375"/>
  <c r="D375"/>
  <c r="O374"/>
  <c r="H374"/>
  <c r="D374"/>
  <c r="O373"/>
  <c r="H373"/>
  <c r="D373"/>
  <c r="O372"/>
  <c r="H372"/>
  <c r="D372"/>
  <c r="O371"/>
  <c r="H371"/>
  <c r="D371"/>
  <c r="O370"/>
  <c r="H370"/>
  <c r="D370"/>
  <c r="O369"/>
  <c r="H369"/>
  <c r="D369"/>
  <c r="O368"/>
  <c r="H368"/>
  <c r="D368"/>
  <c r="O367"/>
  <c r="H367"/>
  <c r="D367"/>
  <c r="O366"/>
  <c r="H366"/>
  <c r="D366"/>
  <c r="O365"/>
  <c r="H365"/>
  <c r="D365"/>
  <c r="O364"/>
  <c r="H364"/>
  <c r="D364"/>
  <c r="O363"/>
  <c r="H363"/>
  <c r="D363"/>
  <c r="O362"/>
  <c r="H362"/>
  <c r="D362"/>
  <c r="O361"/>
  <c r="H361"/>
  <c r="D361"/>
  <c r="O360"/>
  <c r="H360"/>
  <c r="D360"/>
  <c r="O359"/>
  <c r="H359"/>
  <c r="D359"/>
  <c r="O358"/>
  <c r="H358"/>
  <c r="D358"/>
  <c r="O357"/>
  <c r="H357"/>
  <c r="D357"/>
  <c r="O356"/>
  <c r="H356"/>
  <c r="D356"/>
  <c r="O355"/>
  <c r="H355"/>
  <c r="D355"/>
  <c r="O354"/>
  <c r="H354"/>
  <c r="D354"/>
  <c r="O353"/>
  <c r="H353"/>
  <c r="D353"/>
  <c r="O352"/>
  <c r="H352"/>
  <c r="D352"/>
  <c r="O351"/>
  <c r="H351"/>
  <c r="D351"/>
  <c r="O350"/>
  <c r="H350"/>
  <c r="D350"/>
  <c r="O349"/>
  <c r="H349"/>
  <c r="D349"/>
  <c r="O348"/>
  <c r="H348"/>
  <c r="D348"/>
  <c r="O347"/>
  <c r="H347"/>
  <c r="D347"/>
  <c r="O346"/>
  <c r="H346"/>
  <c r="D346"/>
  <c r="O345"/>
  <c r="H345"/>
  <c r="D345"/>
  <c r="O344"/>
  <c r="H344"/>
  <c r="D344"/>
  <c r="O343"/>
  <c r="H343"/>
  <c r="D343"/>
  <c r="O342"/>
  <c r="H342"/>
  <c r="D342"/>
  <c r="O341"/>
  <c r="H341"/>
  <c r="D341"/>
  <c r="O340"/>
  <c r="H340"/>
  <c r="D340"/>
  <c r="O339"/>
  <c r="H339"/>
  <c r="D339"/>
  <c r="O338"/>
  <c r="H338"/>
  <c r="D338"/>
  <c r="O337"/>
  <c r="H337"/>
  <c r="D337"/>
  <c r="O336"/>
  <c r="H336"/>
  <c r="D336"/>
  <c r="H335"/>
  <c r="F335"/>
  <c r="O335" s="1"/>
  <c r="D335"/>
  <c r="H334"/>
  <c r="F334"/>
  <c r="O334" s="1"/>
  <c r="D334"/>
  <c r="H333"/>
  <c r="F333"/>
  <c r="O333" s="1"/>
  <c r="D333"/>
  <c r="H332"/>
  <c r="F332"/>
  <c r="O332" s="1"/>
  <c r="D332"/>
  <c r="H331"/>
  <c r="F331"/>
  <c r="O331" s="1"/>
  <c r="D331"/>
  <c r="H330"/>
  <c r="F330"/>
  <c r="O330" s="1"/>
  <c r="D330"/>
  <c r="H329"/>
  <c r="F329"/>
  <c r="O329" s="1"/>
  <c r="D329"/>
  <c r="H328"/>
  <c r="F328"/>
  <c r="O328" s="1"/>
  <c r="D328"/>
  <c r="H327"/>
  <c r="F327"/>
  <c r="O327" s="1"/>
  <c r="D327"/>
  <c r="H326"/>
  <c r="F326"/>
  <c r="O326" s="1"/>
  <c r="D326"/>
  <c r="O325"/>
  <c r="H325"/>
  <c r="D325"/>
  <c r="O324"/>
  <c r="H324"/>
  <c r="D324"/>
  <c r="O323"/>
  <c r="H323"/>
  <c r="D323"/>
  <c r="O322"/>
  <c r="H322"/>
  <c r="D322"/>
  <c r="O321"/>
  <c r="H321"/>
  <c r="D321"/>
  <c r="O320"/>
  <c r="H320"/>
  <c r="D320"/>
  <c r="O319"/>
  <c r="H319"/>
  <c r="D319"/>
  <c r="O318"/>
  <c r="H318"/>
  <c r="D318"/>
  <c r="O317"/>
  <c r="H317"/>
  <c r="D317"/>
  <c r="O316"/>
  <c r="H316"/>
  <c r="D316"/>
  <c r="O315"/>
  <c r="H315"/>
  <c r="D315"/>
  <c r="O314"/>
  <c r="H314"/>
  <c r="D314"/>
  <c r="O313"/>
  <c r="H313"/>
  <c r="D313"/>
  <c r="O312"/>
  <c r="H312"/>
  <c r="D312"/>
  <c r="O311"/>
  <c r="H311"/>
  <c r="D311"/>
  <c r="O310"/>
  <c r="H310"/>
  <c r="D310"/>
  <c r="O309"/>
  <c r="H309"/>
  <c r="D309"/>
  <c r="O308"/>
  <c r="H308"/>
  <c r="D308"/>
  <c r="O307"/>
  <c r="H307"/>
  <c r="D307"/>
  <c r="O306"/>
  <c r="H306"/>
  <c r="D306"/>
  <c r="O305"/>
  <c r="H305"/>
  <c r="D305"/>
  <c r="O304"/>
  <c r="H304"/>
  <c r="D304"/>
  <c r="O303"/>
  <c r="H303"/>
  <c r="D303"/>
  <c r="O302"/>
  <c r="H302"/>
  <c r="D302"/>
  <c r="O301"/>
  <c r="H301"/>
  <c r="D301"/>
  <c r="O300"/>
  <c r="H300"/>
  <c r="D300"/>
  <c r="O299"/>
  <c r="H299"/>
  <c r="D299"/>
  <c r="O298"/>
  <c r="H298"/>
  <c r="D298"/>
  <c r="O297"/>
  <c r="H297"/>
  <c r="D297"/>
  <c r="O296"/>
  <c r="H296"/>
  <c r="D296"/>
  <c r="O295"/>
  <c r="H295"/>
  <c r="D295"/>
  <c r="O294"/>
  <c r="H294"/>
  <c r="D294"/>
  <c r="O293"/>
  <c r="H293"/>
  <c r="D293"/>
  <c r="O292"/>
  <c r="H292"/>
  <c r="D292"/>
  <c r="O291"/>
  <c r="H291"/>
  <c r="D291"/>
  <c r="O290"/>
  <c r="H290"/>
  <c r="D290"/>
  <c r="O289"/>
  <c r="H289"/>
  <c r="D289"/>
  <c r="O288"/>
  <c r="H288"/>
  <c r="D288"/>
  <c r="O287"/>
  <c r="H287"/>
  <c r="D287"/>
  <c r="O286"/>
  <c r="H286"/>
  <c r="D286"/>
  <c r="O285"/>
  <c r="H285"/>
  <c r="D285"/>
  <c r="O284"/>
  <c r="H284"/>
  <c r="D284"/>
  <c r="O283"/>
  <c r="H283"/>
  <c r="D283"/>
  <c r="O282"/>
  <c r="H282"/>
  <c r="D282"/>
  <c r="O281"/>
  <c r="H281"/>
  <c r="D281"/>
  <c r="O280"/>
  <c r="H280"/>
  <c r="D280"/>
  <c r="O279"/>
  <c r="H279"/>
  <c r="D279"/>
  <c r="O278"/>
  <c r="H278"/>
  <c r="D278"/>
  <c r="O277"/>
  <c r="H277"/>
  <c r="D277"/>
  <c r="O276"/>
  <c r="H276"/>
  <c r="D276"/>
  <c r="O275"/>
  <c r="H275"/>
  <c r="D275"/>
  <c r="O274"/>
  <c r="H274"/>
  <c r="D274"/>
  <c r="O273"/>
  <c r="H273"/>
  <c r="D273"/>
  <c r="O272"/>
  <c r="H272"/>
  <c r="D272"/>
  <c r="O271"/>
  <c r="H271"/>
  <c r="D271"/>
  <c r="O270"/>
  <c r="H270"/>
  <c r="D270"/>
  <c r="O269"/>
  <c r="H269"/>
  <c r="D269"/>
  <c r="O268"/>
  <c r="H268"/>
  <c r="D268"/>
  <c r="O267"/>
  <c r="H267"/>
  <c r="D267"/>
  <c r="O266"/>
  <c r="H266"/>
  <c r="D266"/>
  <c r="O265"/>
  <c r="H265"/>
  <c r="D265"/>
  <c r="O264"/>
  <c r="H264"/>
  <c r="D264"/>
  <c r="O263"/>
  <c r="H263"/>
  <c r="D263"/>
  <c r="O262"/>
  <c r="H262"/>
  <c r="D262"/>
  <c r="O261"/>
  <c r="H261"/>
  <c r="D261"/>
  <c r="O260"/>
  <c r="H260"/>
  <c r="D260"/>
  <c r="O259"/>
  <c r="H259"/>
  <c r="D259"/>
  <c r="O258"/>
  <c r="H258"/>
  <c r="D258"/>
  <c r="O257"/>
  <c r="H257"/>
  <c r="D257"/>
  <c r="O256"/>
  <c r="H256"/>
  <c r="D256"/>
  <c r="O255"/>
  <c r="H255"/>
  <c r="D255"/>
  <c r="O254"/>
  <c r="H254"/>
  <c r="D254"/>
  <c r="O253"/>
  <c r="H253"/>
  <c r="D253"/>
  <c r="O252"/>
  <c r="H252"/>
  <c r="D252"/>
  <c r="O251"/>
  <c r="H251"/>
  <c r="D251"/>
  <c r="O250"/>
  <c r="H250"/>
  <c r="D250"/>
  <c r="O249"/>
  <c r="H249"/>
  <c r="D249"/>
  <c r="O248"/>
  <c r="H248"/>
  <c r="D248"/>
  <c r="O247"/>
  <c r="H247"/>
  <c r="D247"/>
  <c r="O246"/>
  <c r="H246"/>
  <c r="D246"/>
  <c r="O245"/>
  <c r="H245"/>
  <c r="D245"/>
  <c r="O244"/>
  <c r="H244"/>
  <c r="D244"/>
  <c r="O243"/>
  <c r="H243"/>
  <c r="D243"/>
  <c r="O242"/>
  <c r="H242"/>
  <c r="D242"/>
  <c r="O241"/>
  <c r="H241"/>
  <c r="D241"/>
  <c r="O240"/>
  <c r="H240"/>
  <c r="D240"/>
  <c r="O239"/>
  <c r="H239"/>
  <c r="D239"/>
  <c r="O238"/>
  <c r="H238"/>
  <c r="D238"/>
  <c r="O237"/>
  <c r="H237"/>
  <c r="D237"/>
  <c r="O236"/>
  <c r="H236"/>
  <c r="D236"/>
  <c r="O235"/>
  <c r="H235"/>
  <c r="D235"/>
  <c r="O234"/>
  <c r="H234"/>
  <c r="D234"/>
  <c r="O233"/>
  <c r="H233"/>
  <c r="D233"/>
  <c r="O232"/>
  <c r="H232"/>
  <c r="D232"/>
  <c r="O231"/>
  <c r="H231"/>
  <c r="D231"/>
  <c r="O230"/>
  <c r="H230"/>
  <c r="D230"/>
  <c r="O229"/>
  <c r="H229"/>
  <c r="D229"/>
  <c r="O228"/>
  <c r="H228"/>
  <c r="D228"/>
  <c r="O227"/>
  <c r="H227"/>
  <c r="D227"/>
  <c r="O226"/>
  <c r="H226"/>
  <c r="D226"/>
  <c r="O225"/>
  <c r="H225"/>
  <c r="D225"/>
  <c r="O224"/>
  <c r="H224"/>
  <c r="D224"/>
  <c r="O223"/>
  <c r="H223"/>
  <c r="D223"/>
  <c r="O222"/>
  <c r="H222"/>
  <c r="D222"/>
  <c r="O221"/>
  <c r="H221"/>
  <c r="D221"/>
  <c r="O220"/>
  <c r="H220"/>
  <c r="D220"/>
  <c r="O219"/>
  <c r="H219"/>
  <c r="D219"/>
  <c r="O218"/>
  <c r="H218"/>
  <c r="D218"/>
  <c r="O217"/>
  <c r="H217"/>
  <c r="D217"/>
  <c r="O216"/>
  <c r="H216"/>
  <c r="D216"/>
  <c r="O215"/>
  <c r="H215"/>
  <c r="D215"/>
  <c r="O214"/>
  <c r="H214"/>
  <c r="D214"/>
  <c r="O213"/>
  <c r="H213"/>
  <c r="D213"/>
  <c r="O212"/>
  <c r="H212"/>
  <c r="D212"/>
  <c r="O211"/>
  <c r="H211"/>
  <c r="D211"/>
  <c r="O210"/>
  <c r="H210"/>
  <c r="D210"/>
  <c r="O209"/>
  <c r="H209"/>
  <c r="D209"/>
  <c r="O208"/>
  <c r="H208"/>
  <c r="D208"/>
  <c r="O207"/>
  <c r="H207"/>
  <c r="D207"/>
  <c r="O206"/>
  <c r="H206"/>
  <c r="D206"/>
  <c r="O205"/>
  <c r="H205"/>
  <c r="D205"/>
  <c r="O204"/>
  <c r="H204"/>
  <c r="D204"/>
  <c r="O203"/>
  <c r="H203"/>
  <c r="D203"/>
  <c r="O202"/>
  <c r="H202"/>
  <c r="D202"/>
  <c r="O201"/>
  <c r="H201"/>
  <c r="D201"/>
  <c r="O200"/>
  <c r="H200"/>
  <c r="D200"/>
  <c r="O199"/>
  <c r="H199"/>
  <c r="D199"/>
  <c r="O198"/>
  <c r="H198"/>
  <c r="D198"/>
  <c r="O197"/>
  <c r="H197"/>
  <c r="D197"/>
  <c r="O196"/>
  <c r="H196"/>
  <c r="D196"/>
  <c r="O195"/>
  <c r="H195"/>
  <c r="D195"/>
  <c r="O194"/>
  <c r="H194"/>
  <c r="D194"/>
  <c r="O193"/>
  <c r="H193"/>
  <c r="D193"/>
  <c r="O192"/>
  <c r="H192"/>
  <c r="D192"/>
  <c r="O191"/>
  <c r="H191"/>
  <c r="D191"/>
  <c r="O190"/>
  <c r="H190"/>
  <c r="D190"/>
  <c r="O189"/>
  <c r="H189"/>
  <c r="D189"/>
  <c r="O188"/>
  <c r="H188"/>
  <c r="D188"/>
  <c r="O187"/>
  <c r="H187"/>
  <c r="D187"/>
  <c r="O186"/>
  <c r="H186"/>
  <c r="D186"/>
  <c r="O185"/>
  <c r="H185"/>
  <c r="D185"/>
  <c r="O184"/>
  <c r="H184"/>
  <c r="D184"/>
  <c r="O183"/>
  <c r="H183"/>
  <c r="D183"/>
  <c r="O182"/>
  <c r="H182"/>
  <c r="D182"/>
  <c r="O181"/>
  <c r="H181"/>
  <c r="D181"/>
  <c r="O180"/>
  <c r="H180"/>
  <c r="D180"/>
  <c r="O179"/>
  <c r="H179"/>
  <c r="D179"/>
  <c r="O178"/>
  <c r="H178"/>
  <c r="D178"/>
  <c r="O177"/>
  <c r="H177"/>
  <c r="D177"/>
  <c r="O176"/>
  <c r="H176"/>
  <c r="D176"/>
  <c r="O175"/>
  <c r="H175"/>
  <c r="D175"/>
  <c r="O174"/>
  <c r="H174"/>
  <c r="D174"/>
  <c r="O173"/>
  <c r="H173"/>
  <c r="D173"/>
  <c r="O172"/>
  <c r="H172"/>
  <c r="D172"/>
  <c r="O171"/>
  <c r="H171"/>
  <c r="D171"/>
  <c r="O170"/>
  <c r="H170"/>
  <c r="D170"/>
  <c r="O169"/>
  <c r="H169"/>
  <c r="D169"/>
  <c r="O168"/>
  <c r="H168"/>
  <c r="D168"/>
  <c r="O167"/>
  <c r="H167"/>
  <c r="D167"/>
  <c r="O166"/>
  <c r="H166"/>
  <c r="D166"/>
  <c r="O165"/>
  <c r="H165"/>
  <c r="D165"/>
  <c r="O164"/>
  <c r="H164"/>
  <c r="D164"/>
  <c r="O163"/>
  <c r="H163"/>
  <c r="D163"/>
  <c r="O162"/>
  <c r="H162"/>
  <c r="D162"/>
  <c r="O161"/>
  <c r="H161"/>
  <c r="D161"/>
  <c r="O160"/>
  <c r="H160"/>
  <c r="D160"/>
  <c r="O159"/>
  <c r="H159"/>
  <c r="D159"/>
  <c r="O158"/>
  <c r="H158"/>
  <c r="D158"/>
  <c r="O157"/>
  <c r="H157"/>
  <c r="D157"/>
  <c r="O156"/>
  <c r="H156"/>
  <c r="D156"/>
  <c r="O155"/>
  <c r="H155"/>
  <c r="D155"/>
  <c r="O154"/>
  <c r="H154"/>
  <c r="D154"/>
  <c r="O153"/>
  <c r="H153"/>
  <c r="D153"/>
  <c r="O152"/>
  <c r="H152"/>
  <c r="D152"/>
  <c r="O151"/>
  <c r="H151"/>
  <c r="D151"/>
  <c r="O150"/>
  <c r="H150"/>
  <c r="D150"/>
  <c r="O149"/>
  <c r="H149"/>
  <c r="D149"/>
  <c r="O148"/>
  <c r="H148"/>
  <c r="D148"/>
  <c r="O147"/>
  <c r="H147"/>
  <c r="D147"/>
  <c r="O146"/>
  <c r="H146"/>
  <c r="D146"/>
  <c r="O145"/>
  <c r="H145"/>
  <c r="D145"/>
  <c r="O144"/>
  <c r="H144"/>
  <c r="D144"/>
  <c r="O143"/>
  <c r="H143"/>
  <c r="D143"/>
  <c r="O142"/>
  <c r="H142"/>
  <c r="D142"/>
  <c r="O141"/>
  <c r="H141"/>
  <c r="D141"/>
  <c r="O140"/>
  <c r="H140"/>
  <c r="D140"/>
  <c r="O139"/>
  <c r="H139"/>
  <c r="D139"/>
  <c r="O138"/>
  <c r="H138"/>
  <c r="D138"/>
  <c r="O137"/>
  <c r="H137"/>
  <c r="D137"/>
  <c r="O136"/>
  <c r="H136"/>
  <c r="D136"/>
  <c r="O135"/>
  <c r="H135"/>
  <c r="D135"/>
  <c r="O134"/>
  <c r="H134"/>
  <c r="D134"/>
  <c r="O133"/>
  <c r="H133"/>
  <c r="D133"/>
  <c r="O132"/>
  <c r="H132"/>
  <c r="D132"/>
  <c r="O131"/>
  <c r="H131"/>
  <c r="D131"/>
  <c r="O130"/>
  <c r="H130"/>
  <c r="D130"/>
  <c r="O129"/>
  <c r="H129"/>
  <c r="D129"/>
  <c r="O128"/>
  <c r="H128"/>
  <c r="D128"/>
  <c r="O127"/>
  <c r="H127"/>
  <c r="D127"/>
  <c r="O126"/>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O80"/>
  <c r="H80"/>
  <c r="D80"/>
  <c r="O79"/>
  <c r="H79"/>
  <c r="D79"/>
  <c r="O78"/>
  <c r="H78"/>
  <c r="D78"/>
  <c r="O77"/>
  <c r="H77"/>
  <c r="D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O5968" i="3"/>
  <c r="O5967"/>
  <c r="O5966"/>
  <c r="O5965"/>
  <c r="O5964"/>
  <c r="O5963"/>
  <c r="O5962"/>
  <c r="O5961"/>
  <c r="O5960"/>
  <c r="O5959"/>
  <c r="O5958"/>
  <c r="O5957"/>
  <c r="O5956"/>
  <c r="O5955"/>
  <c r="O5954"/>
  <c r="O5953"/>
  <c r="O5952"/>
  <c r="O5951"/>
  <c r="O5950"/>
  <c r="O5949"/>
  <c r="O5948"/>
  <c r="O5947"/>
  <c r="O5946"/>
  <c r="O5945"/>
  <c r="O5944"/>
  <c r="O5943"/>
  <c r="O5942"/>
  <c r="O5941"/>
  <c r="O5940"/>
  <c r="O5939"/>
  <c r="O5938"/>
  <c r="O5937"/>
  <c r="O5936"/>
  <c r="O5935"/>
  <c r="O5934"/>
  <c r="O5933"/>
  <c r="O5932"/>
  <c r="O5931"/>
  <c r="O5930"/>
  <c r="O5929"/>
  <c r="O5928"/>
  <c r="O5927"/>
  <c r="O5926"/>
  <c r="O5925"/>
  <c r="O5924"/>
  <c r="O5923"/>
  <c r="O5922"/>
  <c r="O5921"/>
  <c r="O5920"/>
  <c r="O5919"/>
  <c r="O5918"/>
  <c r="O5917"/>
  <c r="O5916"/>
  <c r="O5915"/>
  <c r="O5914"/>
  <c r="O5913"/>
  <c r="O5912"/>
  <c r="O5911"/>
  <c r="O5910"/>
  <c r="O5909"/>
  <c r="O5908"/>
  <c r="O5907"/>
  <c r="O5906"/>
  <c r="O5905"/>
  <c r="O5904"/>
  <c r="O5903"/>
  <c r="O5902"/>
  <c r="O5901"/>
  <c r="O5900"/>
  <c r="O5899"/>
  <c r="O5898"/>
  <c r="O5897"/>
  <c r="O5896"/>
  <c r="O5895"/>
  <c r="O5894"/>
  <c r="O5893"/>
  <c r="O5892"/>
  <c r="O5891"/>
  <c r="O5890"/>
  <c r="O5889"/>
  <c r="O5888"/>
  <c r="O5887"/>
  <c r="O5886"/>
  <c r="O5885"/>
  <c r="O5884"/>
  <c r="O5883"/>
  <c r="O5882"/>
  <c r="O5881"/>
  <c r="O5880"/>
  <c r="O5879"/>
  <c r="O5878"/>
  <c r="O5877"/>
  <c r="O5876"/>
  <c r="O5875"/>
  <c r="O5874"/>
  <c r="O5873"/>
  <c r="O5872"/>
  <c r="O5871"/>
  <c r="O5870"/>
  <c r="O5869"/>
  <c r="O5868"/>
  <c r="O5867"/>
  <c r="O5866"/>
  <c r="O5865"/>
  <c r="O5864"/>
  <c r="O5863"/>
  <c r="O5862"/>
  <c r="O5861"/>
  <c r="O5860"/>
  <c r="O5859"/>
  <c r="O5858"/>
  <c r="O5857"/>
  <c r="O5856"/>
  <c r="O5855"/>
  <c r="O5854"/>
  <c r="O5853"/>
  <c r="O5852"/>
  <c r="O5851"/>
  <c r="O5850"/>
  <c r="O5849"/>
  <c r="O5848"/>
  <c r="O5847"/>
  <c r="O5846"/>
  <c r="O5845"/>
  <c r="O5844"/>
  <c r="O5843"/>
  <c r="O5842"/>
  <c r="O5841"/>
  <c r="O5840"/>
  <c r="O5839"/>
  <c r="O5838"/>
  <c r="O5837"/>
  <c r="O5836"/>
  <c r="O5835"/>
  <c r="O5834"/>
  <c r="O5833"/>
  <c r="O5832"/>
  <c r="O5831"/>
  <c r="O5830"/>
  <c r="O5829"/>
  <c r="O5828"/>
  <c r="O5827"/>
  <c r="O5826"/>
  <c r="O5825"/>
  <c r="O5824"/>
  <c r="O5823"/>
  <c r="O5822"/>
  <c r="O5821"/>
  <c r="O5820"/>
  <c r="O5819"/>
  <c r="O5818"/>
  <c r="O5817"/>
  <c r="O5816"/>
  <c r="O5815"/>
  <c r="O5814"/>
  <c r="O5813"/>
  <c r="O5812"/>
  <c r="O5811"/>
  <c r="O5810"/>
  <c r="O5809"/>
  <c r="O5808"/>
  <c r="O5807"/>
  <c r="O5806"/>
  <c r="O5805"/>
  <c r="O5804"/>
  <c r="O5803"/>
  <c r="O5802"/>
  <c r="O5801"/>
  <c r="O5800"/>
  <c r="O5799"/>
  <c r="O5798"/>
  <c r="O5797"/>
  <c r="O5796"/>
  <c r="O5795"/>
  <c r="O5794"/>
  <c r="O5793"/>
  <c r="O5792"/>
  <c r="O5791"/>
  <c r="O5790"/>
  <c r="O5789"/>
  <c r="O5788"/>
  <c r="O5787"/>
  <c r="O5786"/>
  <c r="O5785"/>
  <c r="O5784"/>
  <c r="O5783"/>
  <c r="O5782"/>
  <c r="O5781"/>
  <c r="O5780"/>
  <c r="O5779"/>
  <c r="O5778"/>
  <c r="O5777"/>
  <c r="O5776"/>
  <c r="O5775"/>
  <c r="O5774"/>
  <c r="O5773"/>
  <c r="O5772"/>
  <c r="O5771"/>
  <c r="O5770"/>
  <c r="O5769"/>
  <c r="O5768"/>
  <c r="O5767"/>
  <c r="O5766"/>
  <c r="O5765"/>
  <c r="O5764"/>
  <c r="O5763"/>
  <c r="O5762"/>
  <c r="O5761"/>
  <c r="O5760"/>
  <c r="O5759"/>
  <c r="O5758"/>
  <c r="O5757"/>
  <c r="O5756"/>
  <c r="O5755"/>
  <c r="O5754"/>
  <c r="O5753"/>
  <c r="O5752"/>
  <c r="O5751"/>
  <c r="O5750"/>
  <c r="O5749"/>
  <c r="O5748"/>
  <c r="O5747"/>
  <c r="O5746"/>
  <c r="O5745"/>
  <c r="O5744"/>
  <c r="O5743"/>
  <c r="O5742"/>
  <c r="O5741"/>
  <c r="O5740"/>
  <c r="O5739"/>
  <c r="O5738"/>
  <c r="O5737"/>
  <c r="O5736"/>
  <c r="O5735"/>
  <c r="O5734"/>
  <c r="O5733"/>
  <c r="O5732"/>
  <c r="O5731"/>
  <c r="O5730"/>
  <c r="O5729"/>
  <c r="O5728"/>
  <c r="O5727"/>
  <c r="O5726"/>
  <c r="O5725"/>
  <c r="O5724"/>
  <c r="O5723"/>
  <c r="O5722"/>
  <c r="O5721"/>
  <c r="O5720"/>
  <c r="O5719"/>
  <c r="O5718"/>
  <c r="O5717"/>
  <c r="O5716"/>
  <c r="O5715"/>
  <c r="O5714"/>
  <c r="O5713"/>
  <c r="O5712"/>
  <c r="O5711"/>
  <c r="O5710"/>
  <c r="O5709"/>
  <c r="O5708"/>
  <c r="O5707"/>
  <c r="O5706"/>
  <c r="O5705"/>
  <c r="O5704"/>
  <c r="O5703"/>
  <c r="O5702"/>
  <c r="O5701"/>
  <c r="O5700"/>
  <c r="O5699"/>
  <c r="O5698"/>
  <c r="O5697"/>
  <c r="O5696"/>
  <c r="O5695"/>
  <c r="O5694"/>
  <c r="O5693"/>
  <c r="O5692"/>
  <c r="O5691"/>
  <c r="O5690"/>
  <c r="O5689"/>
  <c r="O5688"/>
  <c r="O5687"/>
  <c r="O5686"/>
  <c r="O5685"/>
  <c r="O5684"/>
  <c r="O5683"/>
  <c r="O5682"/>
  <c r="O5681"/>
  <c r="O5680"/>
  <c r="O5679"/>
  <c r="O5678"/>
  <c r="O5677"/>
  <c r="O5676"/>
  <c r="O5675"/>
  <c r="O5674"/>
  <c r="O5673"/>
  <c r="O5672"/>
  <c r="O5671"/>
  <c r="O5670"/>
  <c r="O5669"/>
  <c r="O5668"/>
  <c r="O5667"/>
  <c r="O5666"/>
  <c r="O5665"/>
  <c r="O5664"/>
  <c r="O5663"/>
  <c r="O5662"/>
  <c r="O5661"/>
  <c r="O5660"/>
  <c r="O5659"/>
  <c r="O5658"/>
  <c r="O5657"/>
  <c r="O5656"/>
  <c r="O5655"/>
  <c r="O5654"/>
  <c r="O5653"/>
  <c r="O5652"/>
  <c r="O5651"/>
  <c r="O5650"/>
  <c r="O5649"/>
  <c r="O5648"/>
  <c r="O5647"/>
  <c r="O5646"/>
  <c r="O5645"/>
  <c r="O5644"/>
  <c r="O5643"/>
  <c r="O5642"/>
  <c r="O5641"/>
  <c r="O5640"/>
  <c r="O5639"/>
  <c r="O5638"/>
  <c r="O5637"/>
  <c r="O5636"/>
  <c r="O5635"/>
  <c r="O5634"/>
  <c r="O5633"/>
  <c r="O5632"/>
  <c r="O5631"/>
  <c r="O5630"/>
  <c r="O5629"/>
  <c r="O5628"/>
  <c r="O5627"/>
  <c r="O5626"/>
  <c r="O5625"/>
  <c r="O5624"/>
  <c r="O5623"/>
  <c r="O5622"/>
  <c r="O5621"/>
  <c r="O5620"/>
  <c r="O5619"/>
  <c r="O5618"/>
  <c r="O5617"/>
  <c r="O5616"/>
  <c r="O5615"/>
  <c r="O5614"/>
  <c r="O5613"/>
  <c r="O5612"/>
  <c r="O5611"/>
  <c r="O5610"/>
  <c r="O5609"/>
  <c r="O5608"/>
  <c r="O5607"/>
  <c r="O5606"/>
  <c r="O5605"/>
  <c r="O5604"/>
  <c r="O5603"/>
  <c r="O5602"/>
  <c r="O5601"/>
  <c r="O5600"/>
  <c r="O5599"/>
  <c r="O5598"/>
  <c r="O5597"/>
  <c r="O5596"/>
  <c r="O5595"/>
  <c r="O5594"/>
  <c r="O5593"/>
  <c r="O5592"/>
  <c r="O5591"/>
  <c r="O5590"/>
  <c r="O5589"/>
  <c r="O5588"/>
  <c r="O5587"/>
  <c r="O5586"/>
  <c r="O5585"/>
  <c r="O5584"/>
  <c r="O5583"/>
  <c r="O5582"/>
  <c r="O5581"/>
  <c r="O5580"/>
  <c r="O5579"/>
  <c r="O5578"/>
  <c r="O5577"/>
  <c r="O5576"/>
  <c r="O5575"/>
  <c r="O5574"/>
  <c r="O5573"/>
  <c r="O5572"/>
  <c r="O5571"/>
  <c r="O5570"/>
  <c r="O5569"/>
  <c r="O5568"/>
  <c r="O5567"/>
  <c r="O5566"/>
  <c r="O5565"/>
  <c r="O5564"/>
  <c r="O5563"/>
  <c r="O5562"/>
  <c r="O5561"/>
  <c r="O5560"/>
  <c r="O5559"/>
  <c r="O5558"/>
  <c r="O5557"/>
  <c r="O5556"/>
  <c r="O5555"/>
  <c r="O5554"/>
  <c r="O5553"/>
  <c r="O5552"/>
  <c r="O5551"/>
  <c r="O5550"/>
  <c r="O5549"/>
  <c r="O5548"/>
  <c r="O5547"/>
  <c r="O5546"/>
  <c r="O5545"/>
  <c r="O5544"/>
  <c r="O5543"/>
  <c r="O5542"/>
  <c r="O5541"/>
  <c r="O5540"/>
  <c r="O5539"/>
  <c r="O5538"/>
  <c r="O5537"/>
  <c r="O5536"/>
  <c r="O5535"/>
  <c r="O5534"/>
  <c r="O5533"/>
  <c r="O5532"/>
  <c r="O5531"/>
  <c r="O5530"/>
  <c r="O5529"/>
  <c r="O5528"/>
  <c r="O5527"/>
  <c r="O5526"/>
  <c r="O5525"/>
  <c r="O5524"/>
  <c r="O5523"/>
  <c r="O5522"/>
  <c r="O5521"/>
  <c r="O5520"/>
  <c r="O5519"/>
  <c r="O5518"/>
  <c r="O5517"/>
  <c r="O5516"/>
  <c r="O5515"/>
  <c r="O5514"/>
  <c r="O5513"/>
  <c r="O5512"/>
  <c r="O5511"/>
  <c r="O5510"/>
  <c r="O5509"/>
  <c r="O5508"/>
  <c r="O5507"/>
  <c r="O5506"/>
  <c r="O5505"/>
  <c r="O5504"/>
  <c r="O5503"/>
  <c r="O5502"/>
  <c r="O5501"/>
  <c r="O5500"/>
  <c r="O5499"/>
  <c r="O5498"/>
  <c r="O5497"/>
  <c r="O5496"/>
  <c r="O5495"/>
  <c r="O5494"/>
  <c r="O5493"/>
  <c r="O5492"/>
  <c r="O5491"/>
  <c r="O5490"/>
  <c r="O5489"/>
  <c r="O5488"/>
  <c r="O5487"/>
  <c r="O5486"/>
  <c r="O5485"/>
  <c r="O5484"/>
  <c r="O5483"/>
  <c r="O5482"/>
  <c r="O5481"/>
  <c r="O5480"/>
  <c r="O5479"/>
  <c r="O5478"/>
  <c r="O5477"/>
  <c r="O5476"/>
  <c r="O5475"/>
  <c r="O5474"/>
  <c r="O5473"/>
  <c r="O5472"/>
  <c r="O5471"/>
  <c r="O5470"/>
  <c r="O5469"/>
  <c r="O5468"/>
  <c r="O5467"/>
  <c r="O5466"/>
  <c r="O5465"/>
  <c r="O5464"/>
  <c r="O5463"/>
  <c r="O5462"/>
  <c r="O5461"/>
  <c r="O5460"/>
  <c r="O5459"/>
  <c r="O5458"/>
  <c r="O5457"/>
  <c r="O5456"/>
  <c r="O5455"/>
  <c r="O5454"/>
  <c r="O5453"/>
  <c r="O5452"/>
  <c r="O5451"/>
  <c r="O5450"/>
  <c r="O5449"/>
  <c r="O5448"/>
  <c r="O5447"/>
  <c r="O5446"/>
  <c r="O5445"/>
  <c r="O5444"/>
  <c r="O5443"/>
  <c r="O5442"/>
  <c r="O5441"/>
  <c r="O5440"/>
  <c r="O5439"/>
  <c r="O5438"/>
  <c r="O5437"/>
  <c r="O5436"/>
  <c r="O5435"/>
  <c r="O5434"/>
  <c r="O5433"/>
  <c r="O5432"/>
  <c r="O5431"/>
  <c r="O5430"/>
  <c r="O5429"/>
  <c r="O5428"/>
  <c r="O5427"/>
  <c r="O5426"/>
  <c r="O5425"/>
  <c r="O5424"/>
  <c r="O5423"/>
  <c r="O5422"/>
  <c r="O5421"/>
  <c r="O5420"/>
  <c r="O5419"/>
  <c r="O5418"/>
  <c r="O5417"/>
  <c r="O5416"/>
  <c r="O5415"/>
  <c r="O5414"/>
  <c r="O5413"/>
  <c r="O5412"/>
  <c r="O5411"/>
  <c r="O5410"/>
  <c r="O5409"/>
  <c r="O5408"/>
  <c r="O5407"/>
  <c r="O5406"/>
  <c r="O5405"/>
  <c r="O5404"/>
  <c r="O5403"/>
  <c r="O5402"/>
  <c r="O5401"/>
  <c r="O5400"/>
  <c r="O5399"/>
  <c r="O5398"/>
  <c r="O5397"/>
  <c r="O5396"/>
  <c r="O5395"/>
  <c r="O5394"/>
  <c r="O5393"/>
  <c r="O5392"/>
  <c r="O5391"/>
  <c r="O5390"/>
  <c r="O5389"/>
  <c r="O5388"/>
  <c r="O5387"/>
  <c r="O5386"/>
  <c r="O5385"/>
  <c r="O5384"/>
  <c r="O5383"/>
  <c r="O5382"/>
  <c r="O5381"/>
  <c r="O5380"/>
  <c r="O5379"/>
  <c r="O5378"/>
  <c r="O5377"/>
  <c r="O5376"/>
  <c r="O5375"/>
  <c r="O5374"/>
  <c r="O5373"/>
  <c r="O5372"/>
  <c r="O5371"/>
  <c r="O5370"/>
  <c r="O5369"/>
  <c r="O5368"/>
  <c r="O5367"/>
  <c r="O5366"/>
  <c r="O5365"/>
  <c r="O5364"/>
  <c r="O5363"/>
  <c r="O5362"/>
  <c r="O5361"/>
  <c r="O5360"/>
  <c r="O5359"/>
  <c r="O5358"/>
  <c r="O5357"/>
  <c r="O5356"/>
  <c r="O5355"/>
  <c r="O5354"/>
  <c r="O5353"/>
  <c r="O5352"/>
  <c r="O5351"/>
  <c r="O5350"/>
  <c r="O5349"/>
  <c r="O5348"/>
  <c r="O5347"/>
  <c r="O5346"/>
  <c r="O5345"/>
  <c r="O5344"/>
  <c r="O5343"/>
  <c r="O5342"/>
  <c r="O5341"/>
  <c r="O5340"/>
  <c r="O5339"/>
  <c r="O5338"/>
  <c r="O5337"/>
  <c r="O5336"/>
  <c r="O5335"/>
  <c r="O5334"/>
  <c r="O5333"/>
  <c r="O5332"/>
  <c r="O5331"/>
  <c r="O5330"/>
  <c r="O5329"/>
  <c r="O5328"/>
  <c r="O5327"/>
  <c r="O5326"/>
  <c r="O5325"/>
  <c r="O5324"/>
  <c r="O5323"/>
  <c r="O5322"/>
  <c r="O5321"/>
  <c r="O5320"/>
  <c r="O5319"/>
  <c r="O5318"/>
  <c r="O5317"/>
  <c r="O5316"/>
  <c r="O5315"/>
  <c r="O5314"/>
  <c r="O5313"/>
  <c r="O5312"/>
  <c r="O5311"/>
  <c r="O5310"/>
  <c r="O5309"/>
  <c r="O5308"/>
  <c r="O5307"/>
  <c r="O5306"/>
  <c r="O5305"/>
  <c r="O5304"/>
  <c r="O5303"/>
  <c r="O5302"/>
  <c r="O5301"/>
  <c r="O5300"/>
  <c r="O5299"/>
  <c r="O5298"/>
  <c r="O5297"/>
  <c r="O5296"/>
  <c r="O5295"/>
  <c r="O5294"/>
  <c r="O5293"/>
  <c r="O5292"/>
  <c r="O5291"/>
  <c r="O5290"/>
  <c r="O5289"/>
  <c r="O5288"/>
  <c r="O5287"/>
  <c r="O5286"/>
  <c r="O5285"/>
  <c r="O5284"/>
  <c r="O5283"/>
  <c r="O5282"/>
  <c r="O5281"/>
  <c r="O5280"/>
  <c r="O5279"/>
  <c r="O5278"/>
  <c r="O5277"/>
  <c r="O5276"/>
  <c r="O5275"/>
  <c r="O5274"/>
  <c r="O5273"/>
  <c r="O5272"/>
  <c r="O5271"/>
  <c r="O5270"/>
  <c r="O5269"/>
  <c r="O5268"/>
  <c r="O5267"/>
  <c r="O5266"/>
  <c r="O5265"/>
  <c r="O5264"/>
  <c r="O5263"/>
  <c r="O5262"/>
  <c r="O5261"/>
  <c r="O5260"/>
  <c r="O5259"/>
  <c r="O5258"/>
  <c r="O5257"/>
  <c r="O5256"/>
  <c r="O5255"/>
  <c r="O5254"/>
  <c r="O5253"/>
  <c r="O5252"/>
  <c r="O5251"/>
  <c r="O5250"/>
  <c r="O5249"/>
  <c r="O5248"/>
  <c r="O5247"/>
  <c r="O5246"/>
  <c r="O5245"/>
  <c r="O5244"/>
  <c r="O5243"/>
  <c r="O5242"/>
  <c r="O5241"/>
  <c r="O5240"/>
  <c r="O5239"/>
  <c r="O5238"/>
  <c r="O5237"/>
  <c r="O5236"/>
  <c r="O5235"/>
  <c r="O5234"/>
  <c r="O5233"/>
  <c r="O5232"/>
  <c r="O5231"/>
  <c r="O5230"/>
  <c r="O5229"/>
  <c r="O5228"/>
  <c r="O5227"/>
  <c r="O5226"/>
  <c r="O5225"/>
  <c r="O5224"/>
  <c r="O5223"/>
  <c r="O5222"/>
  <c r="O5221"/>
  <c r="O5220"/>
  <c r="O5219"/>
  <c r="O5218"/>
  <c r="O5217"/>
  <c r="O5216"/>
  <c r="O5215"/>
  <c r="O5214"/>
  <c r="O5213"/>
  <c r="O5212"/>
  <c r="O5211"/>
  <c r="O5210"/>
  <c r="O5209"/>
  <c r="O5208"/>
  <c r="O5207"/>
  <c r="O5206"/>
  <c r="O5205"/>
  <c r="O5204"/>
  <c r="O5203"/>
  <c r="O5202"/>
  <c r="O5201"/>
  <c r="O5200"/>
  <c r="O5199"/>
  <c r="O5198"/>
  <c r="O5197"/>
  <c r="O5196"/>
  <c r="O5195"/>
  <c r="O5194"/>
  <c r="O5193"/>
  <c r="O5192"/>
  <c r="O5191"/>
  <c r="O5190"/>
  <c r="O5189"/>
  <c r="O5188"/>
  <c r="O5180"/>
  <c r="O5172"/>
  <c r="O5164"/>
  <c r="O5156"/>
  <c r="O5148"/>
  <c r="O5140"/>
  <c r="O5132"/>
  <c r="O5124"/>
  <c r="O5108"/>
  <c r="D5108"/>
  <c r="O5107"/>
  <c r="D5107"/>
  <c r="O5106"/>
  <c r="D5106"/>
  <c r="O5105"/>
  <c r="D5105"/>
  <c r="O5104"/>
  <c r="D5104"/>
  <c r="O5103"/>
  <c r="D5103"/>
  <c r="O5102"/>
  <c r="D5102"/>
  <c r="O5101"/>
  <c r="D5101"/>
  <c r="O5100"/>
  <c r="D5100"/>
  <c r="O5099"/>
  <c r="D5099"/>
  <c r="O5098"/>
  <c r="D5098"/>
  <c r="O5097"/>
  <c r="D5097"/>
  <c r="O5096"/>
  <c r="D5096"/>
  <c r="O5095"/>
  <c r="D5095"/>
  <c r="O5094"/>
  <c r="D5094"/>
  <c r="O5093"/>
  <c r="D5093"/>
  <c r="O5092"/>
  <c r="D5092"/>
  <c r="O5091"/>
  <c r="D5091"/>
  <c r="O5090"/>
  <c r="D5090"/>
  <c r="O5089"/>
  <c r="D5089"/>
  <c r="O5088"/>
  <c r="D5088"/>
  <c r="O5087"/>
  <c r="H5087"/>
  <c r="D5087"/>
  <c r="O5086"/>
  <c r="H5086"/>
  <c r="D5086"/>
  <c r="O5085"/>
  <c r="H5085"/>
  <c r="D5085"/>
  <c r="O5084"/>
  <c r="H5084"/>
  <c r="D5084"/>
  <c r="O5083"/>
  <c r="H5083"/>
  <c r="D5083"/>
  <c r="O5082"/>
  <c r="H5082"/>
  <c r="D5082"/>
  <c r="O5081"/>
  <c r="H5081"/>
  <c r="D5081"/>
  <c r="O5080"/>
  <c r="H5080"/>
  <c r="D5080"/>
  <c r="O5079"/>
  <c r="H5079"/>
  <c r="D5079"/>
  <c r="O5078"/>
  <c r="H5078"/>
  <c r="D5078"/>
  <c r="O5077"/>
  <c r="H5077"/>
  <c r="D5077"/>
  <c r="O5076"/>
  <c r="H5076"/>
  <c r="D5076"/>
  <c r="O5075"/>
  <c r="H5075"/>
  <c r="D5075"/>
  <c r="O5074"/>
  <c r="H5074"/>
  <c r="D5074"/>
  <c r="O5073"/>
  <c r="H5073"/>
  <c r="D5073"/>
  <c r="O5072"/>
  <c r="H5072"/>
  <c r="D5072"/>
  <c r="O5071"/>
  <c r="H5071"/>
  <c r="D5071"/>
  <c r="O5070"/>
  <c r="H5070"/>
  <c r="D5070"/>
  <c r="O5069"/>
  <c r="H5069"/>
  <c r="D5069"/>
  <c r="O5068"/>
  <c r="H5068"/>
  <c r="D5068"/>
  <c r="O5067"/>
  <c r="H5067"/>
  <c r="D5067"/>
  <c r="O5066"/>
  <c r="H5066"/>
  <c r="D5066"/>
  <c r="O5065"/>
  <c r="H5065"/>
  <c r="D5065"/>
  <c r="O5064"/>
  <c r="H5064"/>
  <c r="D5064"/>
  <c r="O5063"/>
  <c r="H5063"/>
  <c r="D5063"/>
  <c r="O5062"/>
  <c r="H5062"/>
  <c r="D5062"/>
  <c r="O5061"/>
  <c r="H5061"/>
  <c r="D5061"/>
  <c r="O5060"/>
  <c r="H5060"/>
  <c r="D5060"/>
  <c r="O5059"/>
  <c r="H5059"/>
  <c r="D5059"/>
  <c r="O5058"/>
  <c r="H5058"/>
  <c r="D5058"/>
  <c r="O5057"/>
  <c r="H5057"/>
  <c r="D5057"/>
  <c r="O5056"/>
  <c r="H5056"/>
  <c r="D5056"/>
  <c r="O5055"/>
  <c r="H5055"/>
  <c r="D5055"/>
  <c r="O5054"/>
  <c r="H5054"/>
  <c r="D5054"/>
  <c r="O5053"/>
  <c r="H5053"/>
  <c r="D5053"/>
  <c r="O5052"/>
  <c r="H5052"/>
  <c r="D5052"/>
  <c r="O5051"/>
  <c r="H5051"/>
  <c r="D5051"/>
  <c r="H5050"/>
  <c r="F5050"/>
  <c r="D5050"/>
  <c r="H5049"/>
  <c r="F5049"/>
  <c r="D5049"/>
  <c r="H5048"/>
  <c r="F5048"/>
  <c r="D5048"/>
  <c r="O5047"/>
  <c r="H5047"/>
  <c r="D5047"/>
  <c r="O5046"/>
  <c r="H5046"/>
  <c r="D5046"/>
  <c r="O5045"/>
  <c r="H5045"/>
  <c r="D5045"/>
  <c r="H5044"/>
  <c r="F5044"/>
  <c r="D5044"/>
  <c r="O5043"/>
  <c r="H5043"/>
  <c r="D5043"/>
  <c r="O5042"/>
  <c r="H5042"/>
  <c r="D5042"/>
  <c r="O5041"/>
  <c r="H5041"/>
  <c r="D5041"/>
  <c r="H5040"/>
  <c r="F5040"/>
  <c r="D5040"/>
  <c r="O5039"/>
  <c r="H5039"/>
  <c r="D5039"/>
  <c r="H5038"/>
  <c r="F5038"/>
  <c r="D5038"/>
  <c r="O5037"/>
  <c r="H5037"/>
  <c r="D5037"/>
  <c r="O5036"/>
  <c r="H5036"/>
  <c r="D5036"/>
  <c r="O5035"/>
  <c r="H5035"/>
  <c r="D5035"/>
  <c r="O5034"/>
  <c r="H5034"/>
  <c r="D5034"/>
  <c r="O5033"/>
  <c r="H5033"/>
  <c r="D5033"/>
  <c r="O5032"/>
  <c r="H5032"/>
  <c r="D5032"/>
  <c r="O5031"/>
  <c r="H5031"/>
  <c r="D5031"/>
  <c r="O5030"/>
  <c r="H5030"/>
  <c r="D5030"/>
  <c r="O5029"/>
  <c r="H5029"/>
  <c r="D5029"/>
  <c r="H5028"/>
  <c r="F5028"/>
  <c r="D5028"/>
  <c r="D5027"/>
  <c r="D5026"/>
  <c r="O5025"/>
  <c r="D5025"/>
  <c r="O5024"/>
  <c r="D5024"/>
  <c r="O5023"/>
  <c r="D5023"/>
  <c r="O5022"/>
  <c r="D5022"/>
  <c r="O5021"/>
  <c r="D5021"/>
  <c r="O5020"/>
  <c r="D5020"/>
  <c r="O5019"/>
  <c r="D5019"/>
  <c r="O5018"/>
  <c r="D5018"/>
  <c r="O5017"/>
  <c r="D5017"/>
  <c r="O5016"/>
  <c r="D5016"/>
  <c r="O5015"/>
  <c r="D5015"/>
  <c r="O5014"/>
  <c r="D5014"/>
  <c r="O5013"/>
  <c r="D5013"/>
  <c r="O5012"/>
  <c r="D5012"/>
  <c r="O5011"/>
  <c r="D5011"/>
  <c r="O5010"/>
  <c r="D5010"/>
  <c r="O5009"/>
  <c r="D5009"/>
  <c r="O5008"/>
  <c r="D5008"/>
  <c r="O5007"/>
  <c r="D5007"/>
  <c r="O5006"/>
  <c r="D5006"/>
  <c r="O5005"/>
  <c r="D5005"/>
  <c r="O5004"/>
  <c r="D5004"/>
  <c r="O5003"/>
  <c r="D5003"/>
  <c r="O5002"/>
  <c r="D5002"/>
  <c r="O5001"/>
  <c r="D5001"/>
  <c r="O5000"/>
  <c r="D5000"/>
  <c r="F4999"/>
  <c r="O4999" s="1"/>
  <c r="D4999"/>
  <c r="F4998"/>
  <c r="D4998"/>
  <c r="F4997"/>
  <c r="O4997" s="1"/>
  <c r="D4997"/>
  <c r="F4996"/>
  <c r="D4996"/>
  <c r="F4995"/>
  <c r="O4995" s="1"/>
  <c r="D4995"/>
  <c r="F4994"/>
  <c r="D4994"/>
  <c r="F4993"/>
  <c r="O4993" s="1"/>
  <c r="D4993"/>
  <c r="F4992"/>
  <c r="D4992"/>
  <c r="F4991"/>
  <c r="O4991" s="1"/>
  <c r="D4991"/>
  <c r="F4990"/>
  <c r="D4990"/>
  <c r="F4989"/>
  <c r="O4989" s="1"/>
  <c r="D4989"/>
  <c r="F4988"/>
  <c r="D4988"/>
  <c r="F4987"/>
  <c r="O4987" s="1"/>
  <c r="D4987"/>
  <c r="F4986"/>
  <c r="D4986"/>
  <c r="F4985"/>
  <c r="O4985" s="1"/>
  <c r="D4985"/>
  <c r="F4984"/>
  <c r="D4984"/>
  <c r="F4983"/>
  <c r="O4983" s="1"/>
  <c r="D4983"/>
  <c r="F4982"/>
  <c r="D4982"/>
  <c r="F4981"/>
  <c r="O4981" s="1"/>
  <c r="D4981"/>
  <c r="F4980"/>
  <c r="D4980"/>
  <c r="F4979"/>
  <c r="O4979" s="1"/>
  <c r="D4979"/>
  <c r="F4978"/>
  <c r="D4978"/>
  <c r="F4977"/>
  <c r="O4977" s="1"/>
  <c r="D4977"/>
  <c r="F4976"/>
  <c r="D4976"/>
  <c r="F4975"/>
  <c r="O4975" s="1"/>
  <c r="D4975"/>
  <c r="F4974"/>
  <c r="D4974"/>
  <c r="F4973"/>
  <c r="O4973" s="1"/>
  <c r="D4973"/>
  <c r="F4972"/>
  <c r="D4972"/>
  <c r="F4971"/>
  <c r="O4971" s="1"/>
  <c r="D4971"/>
  <c r="F4970"/>
  <c r="D4970"/>
  <c r="F4969"/>
  <c r="O4969" s="1"/>
  <c r="D4969"/>
  <c r="F4968"/>
  <c r="D4968"/>
  <c r="F4967"/>
  <c r="O4967" s="1"/>
  <c r="D4967"/>
  <c r="F4966"/>
  <c r="D4966"/>
  <c r="F4965"/>
  <c r="O4965" s="1"/>
  <c r="D4965"/>
  <c r="F4964"/>
  <c r="D4964"/>
  <c r="F4963"/>
  <c r="O4963" s="1"/>
  <c r="D4963"/>
  <c r="F4962"/>
  <c r="D4962"/>
  <c r="F4961"/>
  <c r="O4961" s="1"/>
  <c r="D4961"/>
  <c r="F4960"/>
  <c r="D4960"/>
  <c r="F4959"/>
  <c r="O4959" s="1"/>
  <c r="D4959"/>
  <c r="F4958"/>
  <c r="D4958"/>
  <c r="F4957"/>
  <c r="O4957" s="1"/>
  <c r="D4957"/>
  <c r="F4956"/>
  <c r="D4956"/>
  <c r="F4955"/>
  <c r="O4955" s="1"/>
  <c r="D4955"/>
  <c r="F4954"/>
  <c r="D4954"/>
  <c r="F4953"/>
  <c r="O4953" s="1"/>
  <c r="D4953"/>
  <c r="F4952"/>
  <c r="D4952"/>
  <c r="F4951"/>
  <c r="O4951" s="1"/>
  <c r="D4951"/>
  <c r="F4950"/>
  <c r="D4950"/>
  <c r="F4949"/>
  <c r="O4949" s="1"/>
  <c r="D4949"/>
  <c r="F4948"/>
  <c r="D4948"/>
  <c r="F4947"/>
  <c r="O4947" s="1"/>
  <c r="D4947"/>
  <c r="F4946"/>
  <c r="D4946"/>
  <c r="F4945"/>
  <c r="O4945" s="1"/>
  <c r="D4945"/>
  <c r="F4944"/>
  <c r="D4944"/>
  <c r="F4943"/>
  <c r="O4943" s="1"/>
  <c r="D4943"/>
  <c r="F4942"/>
  <c r="D4942"/>
  <c r="F4941"/>
  <c r="O4941" s="1"/>
  <c r="D4941"/>
  <c r="F4940"/>
  <c r="D4940"/>
  <c r="F4939"/>
  <c r="O4939" s="1"/>
  <c r="D4939"/>
  <c r="F4938"/>
  <c r="D4938"/>
  <c r="F4937"/>
  <c r="O4937" s="1"/>
  <c r="D4937"/>
  <c r="F4936"/>
  <c r="D4936"/>
  <c r="F4935"/>
  <c r="O4935" s="1"/>
  <c r="D4935"/>
  <c r="F4934"/>
  <c r="D4934"/>
  <c r="F4933"/>
  <c r="O4933" s="1"/>
  <c r="D4933"/>
  <c r="F4932"/>
  <c r="D4932"/>
  <c r="F4931"/>
  <c r="O4931" s="1"/>
  <c r="D4931"/>
  <c r="F4930"/>
  <c r="D4930"/>
  <c r="F4929"/>
  <c r="O4929" s="1"/>
  <c r="D4929"/>
  <c r="O4928"/>
  <c r="D4928"/>
  <c r="F4927"/>
  <c r="D4927"/>
  <c r="F4926"/>
  <c r="O4926" s="1"/>
  <c r="D4926"/>
  <c r="F4925"/>
  <c r="D4925"/>
  <c r="F4924"/>
  <c r="O4924" s="1"/>
  <c r="D4924"/>
  <c r="F4923"/>
  <c r="D4923"/>
  <c r="F4922"/>
  <c r="O4922" s="1"/>
  <c r="D4922"/>
  <c r="F4921"/>
  <c r="D4921"/>
  <c r="F4920"/>
  <c r="O4920" s="1"/>
  <c r="D4920"/>
  <c r="O4919"/>
  <c r="D4919"/>
  <c r="F4918"/>
  <c r="D4918"/>
  <c r="O4917"/>
  <c r="D4917"/>
  <c r="O4916"/>
  <c r="D4916"/>
  <c r="O4915"/>
  <c r="D4915"/>
  <c r="O4914"/>
  <c r="D4914"/>
  <c r="O4913"/>
  <c r="D4913"/>
  <c r="O4912"/>
  <c r="D4912"/>
  <c r="F4911"/>
  <c r="O4911" s="1"/>
  <c r="D4911"/>
  <c r="F4910"/>
  <c r="D4910"/>
  <c r="F4909"/>
  <c r="O4909" s="1"/>
  <c r="D4909"/>
  <c r="F4908"/>
  <c r="D4908"/>
  <c r="F4907"/>
  <c r="O4907" s="1"/>
  <c r="D4907"/>
  <c r="F4906"/>
  <c r="D4906"/>
  <c r="O4905"/>
  <c r="D4905"/>
  <c r="O4904"/>
  <c r="D4904"/>
  <c r="F4903"/>
  <c r="O4903" s="1"/>
  <c r="D4903"/>
  <c r="O4902"/>
  <c r="D4902"/>
  <c r="F4901"/>
  <c r="D4901"/>
  <c r="F4900"/>
  <c r="O4900" s="1"/>
  <c r="D4900"/>
  <c r="O4899"/>
  <c r="D4899"/>
  <c r="O4898"/>
  <c r="D4898"/>
  <c r="F4897"/>
  <c r="D4897"/>
  <c r="F4896"/>
  <c r="O4896" s="1"/>
  <c r="D4896"/>
  <c r="O4895"/>
  <c r="D4895"/>
  <c r="F4894"/>
  <c r="D4894"/>
  <c r="F4893"/>
  <c r="O4893" s="1"/>
  <c r="D4893"/>
  <c r="F4892"/>
  <c r="D4892"/>
  <c r="F4891"/>
  <c r="O4891" s="1"/>
  <c r="D4891"/>
  <c r="F4890"/>
  <c r="D4890"/>
  <c r="F4889"/>
  <c r="O4889" s="1"/>
  <c r="D4889"/>
  <c r="F4888"/>
  <c r="D4888"/>
  <c r="F4887"/>
  <c r="O4887" s="1"/>
  <c r="D4887"/>
  <c r="F4886"/>
  <c r="D4886"/>
  <c r="F4885"/>
  <c r="O4885" s="1"/>
  <c r="D4885"/>
  <c r="F4884"/>
  <c r="D4884"/>
  <c r="F4883"/>
  <c r="O4883" s="1"/>
  <c r="D4883"/>
  <c r="F4882"/>
  <c r="D4882"/>
  <c r="F4881"/>
  <c r="O4881" s="1"/>
  <c r="D4881"/>
  <c r="F4880"/>
  <c r="D4880"/>
  <c r="F4879"/>
  <c r="O4879" s="1"/>
  <c r="D4879"/>
  <c r="F4878"/>
  <c r="D4878"/>
  <c r="F4877"/>
  <c r="O4877" s="1"/>
  <c r="D4877"/>
  <c r="F4876"/>
  <c r="D4876"/>
  <c r="F4875"/>
  <c r="O4875" s="1"/>
  <c r="D4875"/>
  <c r="F4874"/>
  <c r="D4874"/>
  <c r="F4873"/>
  <c r="O4873" s="1"/>
  <c r="D4873"/>
  <c r="F4872"/>
  <c r="D4872"/>
  <c r="F4871"/>
  <c r="O4871" s="1"/>
  <c r="D4871"/>
  <c r="F4870"/>
  <c r="D4870"/>
  <c r="F4869"/>
  <c r="O4869" s="1"/>
  <c r="D4869"/>
  <c r="F4868"/>
  <c r="D4868"/>
  <c r="F4867"/>
  <c r="O4867" s="1"/>
  <c r="D4867"/>
  <c r="F4866"/>
  <c r="D4866"/>
  <c r="F4865"/>
  <c r="O4865" s="1"/>
  <c r="D4865"/>
  <c r="F4864"/>
  <c r="D4864"/>
  <c r="F4863"/>
  <c r="O4863" s="1"/>
  <c r="D4863"/>
  <c r="F4862"/>
  <c r="D4862"/>
  <c r="F4861"/>
  <c r="O4861" s="1"/>
  <c r="D4861"/>
  <c r="F4860"/>
  <c r="D4860"/>
  <c r="F4859"/>
  <c r="O4859" s="1"/>
  <c r="D4859"/>
  <c r="F4858"/>
  <c r="D4858"/>
  <c r="F4857"/>
  <c r="O4857" s="1"/>
  <c r="D4857"/>
  <c r="F4856"/>
  <c r="D4856"/>
  <c r="F4855"/>
  <c r="O4855" s="1"/>
  <c r="D4855"/>
  <c r="F4854"/>
  <c r="D4854"/>
  <c r="F4853"/>
  <c r="O4853" s="1"/>
  <c r="D4853"/>
  <c r="F4852"/>
  <c r="D4852"/>
  <c r="F4851"/>
  <c r="O4851" s="1"/>
  <c r="D4851"/>
  <c r="F4850"/>
  <c r="D4850"/>
  <c r="F4849"/>
  <c r="O4849" s="1"/>
  <c r="D4849"/>
  <c r="F4848"/>
  <c r="D4848"/>
  <c r="F4847"/>
  <c r="O4847" s="1"/>
  <c r="D4847"/>
  <c r="F4846"/>
  <c r="D4846"/>
  <c r="F4845"/>
  <c r="O4845" s="1"/>
  <c r="D4845"/>
  <c r="F4844"/>
  <c r="D4844"/>
  <c r="F4843"/>
  <c r="O4843" s="1"/>
  <c r="D4843"/>
  <c r="F4842"/>
  <c r="D4842"/>
  <c r="F4841"/>
  <c r="O4841" s="1"/>
  <c r="D4841"/>
  <c r="F4840"/>
  <c r="D4840"/>
  <c r="F4839"/>
  <c r="O4839" s="1"/>
  <c r="D4839"/>
  <c r="F4838"/>
  <c r="D4838"/>
  <c r="F4837"/>
  <c r="O4837" s="1"/>
  <c r="D4837"/>
  <c r="F4836"/>
  <c r="D4836"/>
  <c r="F4835"/>
  <c r="O4835" s="1"/>
  <c r="D4835"/>
  <c r="F4834"/>
  <c r="O4834" s="1"/>
  <c r="D4834"/>
  <c r="O4833"/>
  <c r="D4833"/>
  <c r="O4832"/>
  <c r="D4832"/>
  <c r="F4831"/>
  <c r="O4831" s="1"/>
  <c r="D4831"/>
  <c r="F4830"/>
  <c r="O4830" s="1"/>
  <c r="D4830"/>
  <c r="O4829"/>
  <c r="D4829"/>
  <c r="O4828"/>
  <c r="D4828"/>
  <c r="O4827"/>
  <c r="D4827"/>
  <c r="O4826"/>
  <c r="D4826"/>
  <c r="O4825"/>
  <c r="D4825"/>
  <c r="O4824"/>
  <c r="D4824"/>
  <c r="O4823"/>
  <c r="D4823"/>
  <c r="O4822"/>
  <c r="D4822"/>
  <c r="O4821"/>
  <c r="D4821"/>
  <c r="O4820"/>
  <c r="D4820"/>
  <c r="O4819"/>
  <c r="D4819"/>
  <c r="O4818"/>
  <c r="D4818"/>
  <c r="O4817"/>
  <c r="D4817"/>
  <c r="O4816"/>
  <c r="D4816"/>
  <c r="O4815"/>
  <c r="D4815"/>
  <c r="O4814"/>
  <c r="D4814"/>
  <c r="F4813"/>
  <c r="O4813" s="1"/>
  <c r="D4813"/>
  <c r="F4812"/>
  <c r="O4812" s="1"/>
  <c r="D4812"/>
  <c r="F4811"/>
  <c r="O4811" s="1"/>
  <c r="D4811"/>
  <c r="O4810"/>
  <c r="D4810"/>
  <c r="O4809"/>
  <c r="D4809"/>
  <c r="O4808"/>
  <c r="D4808"/>
  <c r="O4807"/>
  <c r="D4807"/>
  <c r="O4806"/>
  <c r="D4806"/>
  <c r="O4805"/>
  <c r="D4805"/>
  <c r="O4804"/>
  <c r="D4804"/>
  <c r="F4803"/>
  <c r="O4803" s="1"/>
  <c r="D4803"/>
  <c r="F4802"/>
  <c r="O4802" s="1"/>
  <c r="D4802"/>
  <c r="O4801"/>
  <c r="D4801"/>
  <c r="O4800"/>
  <c r="D4800"/>
  <c r="O4799"/>
  <c r="D4799"/>
  <c r="O4798"/>
  <c r="D4798"/>
  <c r="O4797"/>
  <c r="D4797"/>
  <c r="O4796"/>
  <c r="D4796"/>
  <c r="O4795"/>
  <c r="D4795"/>
  <c r="F4794"/>
  <c r="O4794" s="1"/>
  <c r="D4794"/>
  <c r="F4793"/>
  <c r="O4793" s="1"/>
  <c r="D4793"/>
  <c r="F4792"/>
  <c r="O4792" s="1"/>
  <c r="D4792"/>
  <c r="F4791"/>
  <c r="O4791" s="1"/>
  <c r="D4791"/>
  <c r="F4790"/>
  <c r="O4790" s="1"/>
  <c r="D4790"/>
  <c r="F4789"/>
  <c r="O4789" s="1"/>
  <c r="D4789"/>
  <c r="F4788"/>
  <c r="O4788" s="1"/>
  <c r="D4788"/>
  <c r="F4787"/>
  <c r="O4787" s="1"/>
  <c r="D4787"/>
  <c r="F4786"/>
  <c r="O4786" s="1"/>
  <c r="D4786"/>
  <c r="F4785"/>
  <c r="O4785" s="1"/>
  <c r="D4785"/>
  <c r="F4784"/>
  <c r="O4784" s="1"/>
  <c r="D4784"/>
  <c r="F4783"/>
  <c r="O4783" s="1"/>
  <c r="D4783"/>
  <c r="F4782"/>
  <c r="O4782" s="1"/>
  <c r="D4782"/>
  <c r="F4781"/>
  <c r="O4781" s="1"/>
  <c r="D4781"/>
  <c r="F4780"/>
  <c r="O4780" s="1"/>
  <c r="D4780"/>
  <c r="F4779"/>
  <c r="O4779" s="1"/>
  <c r="D4779"/>
  <c r="F4778"/>
  <c r="O4778" s="1"/>
  <c r="D4778"/>
  <c r="F4777"/>
  <c r="O4777" s="1"/>
  <c r="D4777"/>
  <c r="F4776"/>
  <c r="O4776" s="1"/>
  <c r="D4776"/>
  <c r="F4775"/>
  <c r="O4775" s="1"/>
  <c r="D4775"/>
  <c r="F4774"/>
  <c r="O4774" s="1"/>
  <c r="D4774"/>
  <c r="F4773"/>
  <c r="O4773" s="1"/>
  <c r="D4773"/>
  <c r="F4772"/>
  <c r="O4772" s="1"/>
  <c r="D4772"/>
  <c r="F4771"/>
  <c r="O4771" s="1"/>
  <c r="D4771"/>
  <c r="F4770"/>
  <c r="O4770" s="1"/>
  <c r="D4770"/>
  <c r="F4769"/>
  <c r="O4769" s="1"/>
  <c r="D4769"/>
  <c r="F4768"/>
  <c r="O4768" s="1"/>
  <c r="D4768"/>
  <c r="F4767"/>
  <c r="O4767" s="1"/>
  <c r="D4767"/>
  <c r="F4766"/>
  <c r="O4766" s="1"/>
  <c r="D4766"/>
  <c r="F4765"/>
  <c r="O4765" s="1"/>
  <c r="D4765"/>
  <c r="F4764"/>
  <c r="O4764" s="1"/>
  <c r="D4764"/>
  <c r="F4763"/>
  <c r="O4763" s="1"/>
  <c r="D4763"/>
  <c r="F4762"/>
  <c r="O4762" s="1"/>
  <c r="D4762"/>
  <c r="F4761"/>
  <c r="O4761" s="1"/>
  <c r="D4761"/>
  <c r="F4760"/>
  <c r="O4760" s="1"/>
  <c r="D4760"/>
  <c r="F4759"/>
  <c r="O4759" s="1"/>
  <c r="D4759"/>
  <c r="F4758"/>
  <c r="O4758" s="1"/>
  <c r="D4758"/>
  <c r="F4757"/>
  <c r="O4757" s="1"/>
  <c r="D4757"/>
  <c r="F4756"/>
  <c r="O4756" s="1"/>
  <c r="D4756"/>
  <c r="F4755"/>
  <c r="O4755" s="1"/>
  <c r="D4755"/>
  <c r="F4754"/>
  <c r="O4754" s="1"/>
  <c r="D4754"/>
  <c r="F4753"/>
  <c r="O4753" s="1"/>
  <c r="D4753"/>
  <c r="F4752"/>
  <c r="O4752" s="1"/>
  <c r="D4752"/>
  <c r="F4751"/>
  <c r="O4751" s="1"/>
  <c r="D4751"/>
  <c r="F4750"/>
  <c r="O4750" s="1"/>
  <c r="D4750"/>
  <c r="F4749"/>
  <c r="O4749" s="1"/>
  <c r="D4749"/>
  <c r="F4748"/>
  <c r="O4748" s="1"/>
  <c r="D4748"/>
  <c r="F4747"/>
  <c r="O4747" s="1"/>
  <c r="D4747"/>
  <c r="F4746"/>
  <c r="O4746" s="1"/>
  <c r="D4746"/>
  <c r="F4745"/>
  <c r="O4745" s="1"/>
  <c r="D4745"/>
  <c r="F4744"/>
  <c r="O4744" s="1"/>
  <c r="D4744"/>
  <c r="F4743"/>
  <c r="O4743" s="1"/>
  <c r="D4743"/>
  <c r="F4742"/>
  <c r="O4742" s="1"/>
  <c r="D4742"/>
  <c r="F4741"/>
  <c r="O4741" s="1"/>
  <c r="D4741"/>
  <c r="F4740"/>
  <c r="O4740" s="1"/>
  <c r="D4740"/>
  <c r="F4739"/>
  <c r="O4739" s="1"/>
  <c r="D4739"/>
  <c r="F4738"/>
  <c r="O4738" s="1"/>
  <c r="D4738"/>
  <c r="F4737"/>
  <c r="O4737" s="1"/>
  <c r="D4737"/>
  <c r="F4736"/>
  <c r="O4736" s="1"/>
  <c r="D4736"/>
  <c r="F4735"/>
  <c r="O4735" s="1"/>
  <c r="D4735"/>
  <c r="F4734"/>
  <c r="O4734" s="1"/>
  <c r="D4734"/>
  <c r="F4733"/>
  <c r="O4733" s="1"/>
  <c r="D4733"/>
  <c r="F4732"/>
  <c r="O4732" s="1"/>
  <c r="D4732"/>
  <c r="F4731"/>
  <c r="O4731" s="1"/>
  <c r="D4731"/>
  <c r="F4730"/>
  <c r="O4730" s="1"/>
  <c r="D4730"/>
  <c r="F4729"/>
  <c r="O4729" s="1"/>
  <c r="D4729"/>
  <c r="F4728"/>
  <c r="O4728" s="1"/>
  <c r="D4728"/>
  <c r="F4727"/>
  <c r="O4727" s="1"/>
  <c r="D4727"/>
  <c r="F4726"/>
  <c r="O4726" s="1"/>
  <c r="D4726"/>
  <c r="F4725"/>
  <c r="O4725" s="1"/>
  <c r="D4725"/>
  <c r="O4724"/>
  <c r="D4724"/>
  <c r="F4723"/>
  <c r="O4723" s="1"/>
  <c r="D4723"/>
  <c r="F4722"/>
  <c r="O4722" s="1"/>
  <c r="D4722"/>
  <c r="O4721"/>
  <c r="D4721"/>
  <c r="F4720"/>
  <c r="O4720" s="1"/>
  <c r="D4720"/>
  <c r="F4719"/>
  <c r="O4719" s="1"/>
  <c r="D4719"/>
  <c r="F4718"/>
  <c r="O4718" s="1"/>
  <c r="D4718"/>
  <c r="F4717"/>
  <c r="O4717" s="1"/>
  <c r="D4717"/>
  <c r="F4716"/>
  <c r="O4716" s="1"/>
  <c r="D4716"/>
  <c r="F4715"/>
  <c r="O4715" s="1"/>
  <c r="D4715"/>
  <c r="F4714"/>
  <c r="O4714" s="1"/>
  <c r="D4714"/>
  <c r="O4713"/>
  <c r="D4713"/>
  <c r="O4712"/>
  <c r="D4712"/>
  <c r="D4711"/>
  <c r="F4710"/>
  <c r="O4710" s="1"/>
  <c r="D4710"/>
  <c r="F4709"/>
  <c r="D4709"/>
  <c r="F4708"/>
  <c r="D4708"/>
  <c r="F4707"/>
  <c r="D4707"/>
  <c r="F4706"/>
  <c r="D4706"/>
  <c r="F4705"/>
  <c r="D4705"/>
  <c r="F4704"/>
  <c r="D4704"/>
  <c r="F4703"/>
  <c r="D4703"/>
  <c r="F4702"/>
  <c r="O4702" s="1"/>
  <c r="D4702"/>
  <c r="F4701"/>
  <c r="D4701"/>
  <c r="O4700"/>
  <c r="D4700"/>
  <c r="F4699"/>
  <c r="D4699"/>
  <c r="F4698"/>
  <c r="D4698"/>
  <c r="D4697"/>
  <c r="F4696"/>
  <c r="D4696"/>
  <c r="F4695"/>
  <c r="D4695"/>
  <c r="F4694"/>
  <c r="D4694"/>
  <c r="F4693"/>
  <c r="O4693" s="1"/>
  <c r="D4693"/>
  <c r="F4692"/>
  <c r="D4692"/>
  <c r="F4691"/>
  <c r="D4691"/>
  <c r="F4690"/>
  <c r="D4690"/>
  <c r="O4689"/>
  <c r="D4689"/>
  <c r="F4688"/>
  <c r="D4688"/>
  <c r="O4687"/>
  <c r="D4687"/>
  <c r="F4686"/>
  <c r="D4686"/>
  <c r="O4685"/>
  <c r="D4685"/>
  <c r="F4684"/>
  <c r="D4684"/>
  <c r="F4683"/>
  <c r="D4683"/>
  <c r="F4682"/>
  <c r="O4682" s="1"/>
  <c r="D4682"/>
  <c r="O4681"/>
  <c r="D4681"/>
  <c r="F4680"/>
  <c r="D4680"/>
  <c r="F4679"/>
  <c r="D4679"/>
  <c r="F4678"/>
  <c r="D4678"/>
  <c r="O4677"/>
  <c r="D4677"/>
  <c r="F4676"/>
  <c r="D4676"/>
  <c r="O4675"/>
  <c r="D4675"/>
  <c r="F4674"/>
  <c r="D4674"/>
  <c r="F4673"/>
  <c r="D4673"/>
  <c r="D4672"/>
  <c r="F4671"/>
  <c r="O4671" s="1"/>
  <c r="D4671"/>
  <c r="D4670"/>
  <c r="D4669"/>
  <c r="D4668"/>
  <c r="D4667"/>
  <c r="D4666"/>
  <c r="F4665"/>
  <c r="D4665"/>
  <c r="D4664"/>
  <c r="O4663"/>
  <c r="D4663"/>
  <c r="F4662"/>
  <c r="O4662" s="1"/>
  <c r="D4662"/>
  <c r="O4661"/>
  <c r="D4661"/>
  <c r="O4660"/>
  <c r="D4660"/>
  <c r="O4659"/>
  <c r="D4659"/>
  <c r="O4658"/>
  <c r="D4658"/>
  <c r="O4657"/>
  <c r="D4657"/>
  <c r="O4656"/>
  <c r="D4656"/>
  <c r="F4655"/>
  <c r="O4655" s="1"/>
  <c r="D4655"/>
  <c r="F4654"/>
  <c r="O4654" s="1"/>
  <c r="D4654"/>
  <c r="O4653"/>
  <c r="D4653"/>
  <c r="O4652"/>
  <c r="D4652"/>
  <c r="F4651"/>
  <c r="O4651" s="1"/>
  <c r="D4651"/>
  <c r="O4650"/>
  <c r="D4650"/>
  <c r="F4649"/>
  <c r="O4649" s="1"/>
  <c r="D4649"/>
  <c r="O4648"/>
  <c r="D4648"/>
  <c r="O4647"/>
  <c r="D4647"/>
  <c r="O4646"/>
  <c r="D4646"/>
  <c r="F4645"/>
  <c r="O4645" s="1"/>
  <c r="D4645"/>
  <c r="O4644"/>
  <c r="D4644"/>
  <c r="F4643"/>
  <c r="O4643" s="1"/>
  <c r="D4643"/>
  <c r="O4642"/>
  <c r="D4642"/>
  <c r="O4641"/>
  <c r="D4641"/>
  <c r="O4640"/>
  <c r="D4640"/>
  <c r="F4639"/>
  <c r="D4639"/>
  <c r="O4638"/>
  <c r="D4638"/>
  <c r="O4637"/>
  <c r="D4637"/>
  <c r="O4636"/>
  <c r="D4636"/>
  <c r="O4635"/>
  <c r="D4635"/>
  <c r="O4634"/>
  <c r="D4634"/>
  <c r="O4633"/>
  <c r="D4633"/>
  <c r="O4632"/>
  <c r="D4632"/>
  <c r="O4631"/>
  <c r="D4631"/>
  <c r="D4630"/>
  <c r="O4629"/>
  <c r="D4629"/>
  <c r="O4628"/>
  <c r="D4628"/>
  <c r="O4627"/>
  <c r="D4627"/>
  <c r="O4626"/>
  <c r="D4626"/>
  <c r="O4625"/>
  <c r="D4625"/>
  <c r="O4624"/>
  <c r="D4624"/>
  <c r="O4623"/>
  <c r="D4623"/>
  <c r="O4622"/>
  <c r="D4622"/>
  <c r="O4621"/>
  <c r="D4621"/>
  <c r="O4620"/>
  <c r="D4620"/>
  <c r="O4619"/>
  <c r="D4619"/>
  <c r="O4618"/>
  <c r="D4618"/>
  <c r="O4617"/>
  <c r="D4617"/>
  <c r="O4616"/>
  <c r="D4616"/>
  <c r="O4615"/>
  <c r="D4615"/>
  <c r="O4614"/>
  <c r="D4614"/>
  <c r="O4613"/>
  <c r="D4613"/>
  <c r="O4612"/>
  <c r="D4612"/>
  <c r="O4611"/>
  <c r="D4611"/>
  <c r="O4610"/>
  <c r="D4610"/>
  <c r="O4609"/>
  <c r="D4609"/>
  <c r="O4608"/>
  <c r="D4608"/>
  <c r="O4607"/>
  <c r="D4607"/>
  <c r="O4606"/>
  <c r="D4606"/>
  <c r="O4605"/>
  <c r="D4605"/>
  <c r="O4604"/>
  <c r="D4604"/>
  <c r="O4603"/>
  <c r="D4603"/>
  <c r="O4602"/>
  <c r="D4602"/>
  <c r="O4601"/>
  <c r="D4601"/>
  <c r="O4600"/>
  <c r="D4600"/>
  <c r="O4599"/>
  <c r="D4599"/>
  <c r="O4598"/>
  <c r="D4598"/>
  <c r="O4597"/>
  <c r="D4597"/>
  <c r="O4596"/>
  <c r="D4596"/>
  <c r="O4595"/>
  <c r="D4595"/>
  <c r="F4594"/>
  <c r="O4594" s="1"/>
  <c r="D4594"/>
  <c r="O4593"/>
  <c r="D4593"/>
  <c r="O4592"/>
  <c r="D4592"/>
  <c r="F4591"/>
  <c r="O4591" s="1"/>
  <c r="D4591"/>
  <c r="O4590"/>
  <c r="D4590"/>
  <c r="O4589"/>
  <c r="D4589"/>
  <c r="O4588"/>
  <c r="D4588"/>
  <c r="O4587"/>
  <c r="D4587"/>
  <c r="O4586"/>
  <c r="D4586"/>
  <c r="O4585"/>
  <c r="D4585"/>
  <c r="O4584"/>
  <c r="D4584"/>
  <c r="O4583"/>
  <c r="D4583"/>
  <c r="O4582"/>
  <c r="D4582"/>
  <c r="O4581"/>
  <c r="D4581"/>
  <c r="O4580"/>
  <c r="D4580"/>
  <c r="O4579"/>
  <c r="D4579"/>
  <c r="O4578"/>
  <c r="D4578"/>
  <c r="O4577"/>
  <c r="D4577"/>
  <c r="O4576"/>
  <c r="D4576"/>
  <c r="O4575"/>
  <c r="D4575"/>
  <c r="O4574"/>
  <c r="D4574"/>
  <c r="O4573"/>
  <c r="D4573"/>
  <c r="O4572"/>
  <c r="D4572"/>
  <c r="O4571"/>
  <c r="D4571"/>
  <c r="O4570"/>
  <c r="D4570"/>
  <c r="O4569"/>
  <c r="D4569"/>
  <c r="O4568"/>
  <c r="D4568"/>
  <c r="O4567"/>
  <c r="D4567"/>
  <c r="O4566"/>
  <c r="D4566"/>
  <c r="O4565"/>
  <c r="D4565"/>
  <c r="O4564"/>
  <c r="D4564"/>
  <c r="O4563"/>
  <c r="D4563"/>
  <c r="O4562"/>
  <c r="D4562"/>
  <c r="O4561"/>
  <c r="D4561"/>
  <c r="O4560"/>
  <c r="D4560"/>
  <c r="O4559"/>
  <c r="D4559"/>
  <c r="O4558"/>
  <c r="D4558"/>
  <c r="O4557"/>
  <c r="D4557"/>
  <c r="O4556"/>
  <c r="D4556"/>
  <c r="O4555"/>
  <c r="D4555"/>
  <c r="O4554"/>
  <c r="D4554"/>
  <c r="O4553"/>
  <c r="D4553"/>
  <c r="O4552"/>
  <c r="D4552"/>
  <c r="O4551"/>
  <c r="D4551"/>
  <c r="O4550"/>
  <c r="D4550"/>
  <c r="O4549"/>
  <c r="D4549"/>
  <c r="O4548"/>
  <c r="D4548"/>
  <c r="F4547"/>
  <c r="O4547" s="1"/>
  <c r="D4547"/>
  <c r="O4546"/>
  <c r="D4546"/>
  <c r="O4545"/>
  <c r="D4545"/>
  <c r="O4544"/>
  <c r="D4544"/>
  <c r="O4543"/>
  <c r="D4543"/>
  <c r="O4542"/>
  <c r="D4542"/>
  <c r="O4541"/>
  <c r="D4541"/>
  <c r="O4540"/>
  <c r="D4540"/>
  <c r="O4539"/>
  <c r="D4539"/>
  <c r="O4538"/>
  <c r="D4538"/>
  <c r="O4537"/>
  <c r="D4537"/>
  <c r="O4536"/>
  <c r="D4536"/>
  <c r="O4535"/>
  <c r="D4535"/>
  <c r="O4534"/>
  <c r="D4534"/>
  <c r="O4533"/>
  <c r="D4533"/>
  <c r="O4532"/>
  <c r="D4532"/>
  <c r="O4531"/>
  <c r="D4531"/>
  <c r="O4530"/>
  <c r="D4530"/>
  <c r="O4529"/>
  <c r="D4529"/>
  <c r="O4528"/>
  <c r="D4528"/>
  <c r="O4527"/>
  <c r="D4527"/>
  <c r="O4526"/>
  <c r="D4526"/>
  <c r="O4525"/>
  <c r="D4525"/>
  <c r="O4524"/>
  <c r="D4524"/>
  <c r="O4523"/>
  <c r="D4523"/>
  <c r="O4522"/>
  <c r="D4522"/>
  <c r="O4521"/>
  <c r="D4521"/>
  <c r="O4520"/>
  <c r="D4520"/>
  <c r="O4519"/>
  <c r="D4519"/>
  <c r="O4518"/>
  <c r="D4518"/>
  <c r="O4517"/>
  <c r="D4517"/>
  <c r="O4516"/>
  <c r="D4516"/>
  <c r="O4515"/>
  <c r="D4515"/>
  <c r="O4514"/>
  <c r="D4514"/>
  <c r="O4513"/>
  <c r="D4513"/>
  <c r="O4512"/>
  <c r="D4512"/>
  <c r="F4511"/>
  <c r="O4511" s="1"/>
  <c r="D4511"/>
  <c r="O4510"/>
  <c r="D4510"/>
  <c r="O4509"/>
  <c r="D4509"/>
  <c r="F4508"/>
  <c r="O4508" s="1"/>
  <c r="D4508"/>
  <c r="O4507"/>
  <c r="D4507"/>
  <c r="O4506"/>
  <c r="D4506"/>
  <c r="O4505"/>
  <c r="D4505"/>
  <c r="O4504"/>
  <c r="D4504"/>
  <c r="O4503"/>
  <c r="D4503"/>
  <c r="O4502"/>
  <c r="D4502"/>
  <c r="F4501"/>
  <c r="O4501" s="1"/>
  <c r="D4501"/>
  <c r="O4500"/>
  <c r="D4500"/>
  <c r="O4499"/>
  <c r="D4499"/>
  <c r="O4498"/>
  <c r="D4498"/>
  <c r="O4497"/>
  <c r="D4497"/>
  <c r="O4496"/>
  <c r="D4496"/>
  <c r="O4495"/>
  <c r="D4495"/>
  <c r="O4494"/>
  <c r="D4494"/>
  <c r="O4493"/>
  <c r="D4493"/>
  <c r="O4492"/>
  <c r="D4492"/>
  <c r="O4491"/>
  <c r="D4491"/>
  <c r="O4490"/>
  <c r="D4490"/>
  <c r="O4489"/>
  <c r="D4489"/>
  <c r="O4488"/>
  <c r="D4488"/>
  <c r="O4487"/>
  <c r="D4487"/>
  <c r="O4486"/>
  <c r="D4486"/>
  <c r="O4485"/>
  <c r="D4485"/>
  <c r="O4484"/>
  <c r="D4484"/>
  <c r="O4483"/>
  <c r="D4483"/>
  <c r="O4482"/>
  <c r="D4482"/>
  <c r="O4481"/>
  <c r="D4481"/>
  <c r="O4480"/>
  <c r="D4480"/>
  <c r="O4479"/>
  <c r="D4479"/>
  <c r="O4478"/>
  <c r="D4478"/>
  <c r="O4477"/>
  <c r="D4477"/>
  <c r="O4476"/>
  <c r="D4476"/>
  <c r="O4475"/>
  <c r="D4475"/>
  <c r="O4474"/>
  <c r="D4474"/>
  <c r="O4473"/>
  <c r="D4473"/>
  <c r="O4472"/>
  <c r="D4472"/>
  <c r="O4471"/>
  <c r="D4471"/>
  <c r="O4470"/>
  <c r="D4470"/>
  <c r="O4469"/>
  <c r="D4469"/>
  <c r="O4468"/>
  <c r="D4468"/>
  <c r="O4467"/>
  <c r="D4467"/>
  <c r="O4466"/>
  <c r="D4466"/>
  <c r="O4465"/>
  <c r="D4465"/>
  <c r="O4464"/>
  <c r="D4464"/>
  <c r="O4463"/>
  <c r="D4463"/>
  <c r="O4462"/>
  <c r="D4462"/>
  <c r="O4461"/>
  <c r="D4461"/>
  <c r="O4460"/>
  <c r="D4460"/>
  <c r="O4459"/>
  <c r="D4459"/>
  <c r="O4458"/>
  <c r="D4458"/>
  <c r="O4457"/>
  <c r="D4457"/>
  <c r="O4456"/>
  <c r="D4456"/>
  <c r="O4455"/>
  <c r="D4455"/>
  <c r="O4454"/>
  <c r="D4454"/>
  <c r="F4453"/>
  <c r="O4453" s="1"/>
  <c r="D4453"/>
  <c r="O4452"/>
  <c r="D4452"/>
  <c r="F4451"/>
  <c r="O4451" s="1"/>
  <c r="D4451"/>
  <c r="O4450"/>
  <c r="D4450"/>
  <c r="O4449"/>
  <c r="D4449"/>
  <c r="O4448"/>
  <c r="D4448"/>
  <c r="O4447"/>
  <c r="D4447"/>
  <c r="O4446"/>
  <c r="D4446"/>
  <c r="F4445"/>
  <c r="O4445" s="1"/>
  <c r="D4445"/>
  <c r="O4444"/>
  <c r="D4444"/>
  <c r="O4443"/>
  <c r="D4443"/>
  <c r="O4442"/>
  <c r="D4442"/>
  <c r="O4441"/>
  <c r="D4441"/>
  <c r="O4440"/>
  <c r="D4440"/>
  <c r="O4439"/>
  <c r="D4439"/>
  <c r="O4438"/>
  <c r="D4438"/>
  <c r="O4437"/>
  <c r="D4437"/>
  <c r="O4436"/>
  <c r="D4436"/>
  <c r="F4435"/>
  <c r="D4435"/>
  <c r="F4434"/>
  <c r="O4434" s="1"/>
  <c r="D4434"/>
  <c r="O4433"/>
  <c r="D4433"/>
  <c r="O4432"/>
  <c r="D4432"/>
  <c r="O4431"/>
  <c r="D4431"/>
  <c r="F4430"/>
  <c r="D4430"/>
  <c r="F4429"/>
  <c r="D4429"/>
  <c r="F4428"/>
  <c r="D4428"/>
  <c r="F4427"/>
  <c r="O4427" s="1"/>
  <c r="D4427"/>
  <c r="O4426"/>
  <c r="D4426"/>
  <c r="F4425"/>
  <c r="D4425"/>
  <c r="O4424"/>
  <c r="D4424"/>
  <c r="O4423"/>
  <c r="D4423"/>
  <c r="O4422"/>
  <c r="D4422"/>
  <c r="F4421"/>
  <c r="D4421"/>
  <c r="O4420"/>
  <c r="D4420"/>
  <c r="O4419"/>
  <c r="D4419"/>
  <c r="O4418"/>
  <c r="D4418"/>
  <c r="O4417"/>
  <c r="D4417"/>
  <c r="O4416"/>
  <c r="D4416"/>
  <c r="O4415"/>
  <c r="D4415"/>
  <c r="O4414"/>
  <c r="D4414"/>
  <c r="O4413"/>
  <c r="D4413"/>
  <c r="O4412"/>
  <c r="D4412"/>
  <c r="O4411"/>
  <c r="D4411"/>
  <c r="O4410"/>
  <c r="D4410"/>
  <c r="O4409"/>
  <c r="D4409"/>
  <c r="O4408"/>
  <c r="D4408"/>
  <c r="O4407"/>
  <c r="D4407"/>
  <c r="O4406"/>
  <c r="D4406"/>
  <c r="O4405"/>
  <c r="D4405"/>
  <c r="O4404"/>
  <c r="D4404"/>
  <c r="O4403"/>
  <c r="D4403"/>
  <c r="O4402"/>
  <c r="D4402"/>
  <c r="O4401"/>
  <c r="D4401"/>
  <c r="O4400"/>
  <c r="D4400"/>
  <c r="O4399"/>
  <c r="D4399"/>
  <c r="O4398"/>
  <c r="D4398"/>
  <c r="O4397"/>
  <c r="D4397"/>
  <c r="O4396"/>
  <c r="D4396"/>
  <c r="O4395"/>
  <c r="D4395"/>
  <c r="O4394"/>
  <c r="D4394"/>
  <c r="F4393"/>
  <c r="D4393"/>
  <c r="F4392"/>
  <c r="O4392" s="1"/>
  <c r="D4392"/>
  <c r="F4391"/>
  <c r="D4391"/>
  <c r="F4390"/>
  <c r="D4390"/>
  <c r="F4389"/>
  <c r="D4389"/>
  <c r="F4388"/>
  <c r="O4388" s="1"/>
  <c r="D4388"/>
  <c r="F4387"/>
  <c r="D4387"/>
  <c r="F4386"/>
  <c r="D4386"/>
  <c r="F4385"/>
  <c r="D4385"/>
  <c r="F4384"/>
  <c r="O4384" s="1"/>
  <c r="D4384"/>
  <c r="F4383"/>
  <c r="D4383"/>
  <c r="F4382"/>
  <c r="D4382"/>
  <c r="F4381"/>
  <c r="D4381"/>
  <c r="F4380"/>
  <c r="O4380" s="1"/>
  <c r="D4380"/>
  <c r="F4379"/>
  <c r="D4379"/>
  <c r="F4378"/>
  <c r="D4378"/>
  <c r="F4377"/>
  <c r="D4377"/>
  <c r="F4376"/>
  <c r="O4376" s="1"/>
  <c r="D4376"/>
  <c r="F4375"/>
  <c r="D4375"/>
  <c r="F4374"/>
  <c r="D4374"/>
  <c r="F4373"/>
  <c r="D4373"/>
  <c r="F4372"/>
  <c r="O4372" s="1"/>
  <c r="D4372"/>
  <c r="F4371"/>
  <c r="D4371"/>
  <c r="F4370"/>
  <c r="D4370"/>
  <c r="F4369"/>
  <c r="D4369"/>
  <c r="F4368"/>
  <c r="O4368" s="1"/>
  <c r="D4368"/>
  <c r="F4367"/>
  <c r="D4367"/>
  <c r="F4366"/>
  <c r="D4366"/>
  <c r="F4365"/>
  <c r="D4365"/>
  <c r="F4364"/>
  <c r="O4364" s="1"/>
  <c r="D4364"/>
  <c r="F4363"/>
  <c r="D4363"/>
  <c r="F4362"/>
  <c r="D4362"/>
  <c r="F4361"/>
  <c r="D4361"/>
  <c r="F4360"/>
  <c r="O4360" s="1"/>
  <c r="D4360"/>
  <c r="F4359"/>
  <c r="D4359"/>
  <c r="F4358"/>
  <c r="D4358"/>
  <c r="F4357"/>
  <c r="D4357"/>
  <c r="F4356"/>
  <c r="O4356" s="1"/>
  <c r="D4356"/>
  <c r="F4355"/>
  <c r="D4355"/>
  <c r="F4354"/>
  <c r="D4354"/>
  <c r="F4353"/>
  <c r="D4353"/>
  <c r="F4352"/>
  <c r="O4352" s="1"/>
  <c r="D4352"/>
  <c r="F4351"/>
  <c r="D4351"/>
  <c r="F4350"/>
  <c r="D4350"/>
  <c r="F4349"/>
  <c r="D4349"/>
  <c r="F4348"/>
  <c r="D4348"/>
  <c r="F4347"/>
  <c r="D4347"/>
  <c r="F4346"/>
  <c r="D4346"/>
  <c r="F4345"/>
  <c r="D4345"/>
  <c r="F4344"/>
  <c r="D4344"/>
  <c r="F4343"/>
  <c r="D4343"/>
  <c r="F4342"/>
  <c r="D4342"/>
  <c r="F4341"/>
  <c r="D4341"/>
  <c r="F4340"/>
  <c r="D4340"/>
  <c r="F4339"/>
  <c r="D4339"/>
  <c r="F4338"/>
  <c r="D4338"/>
  <c r="F4337"/>
  <c r="D4337"/>
  <c r="F4336"/>
  <c r="O4336" s="1"/>
  <c r="D4336"/>
  <c r="F4335"/>
  <c r="D4335"/>
  <c r="F4334"/>
  <c r="D4334"/>
  <c r="F4333"/>
  <c r="D4333"/>
  <c r="F4332"/>
  <c r="D4332"/>
  <c r="F4331"/>
  <c r="D4331"/>
  <c r="F4330"/>
  <c r="D4330"/>
  <c r="O4329"/>
  <c r="D4329"/>
  <c r="O4328"/>
  <c r="D4328"/>
  <c r="F4327"/>
  <c r="D4327"/>
  <c r="O4326"/>
  <c r="D4326"/>
  <c r="O4325"/>
  <c r="D4325"/>
  <c r="O4324"/>
  <c r="D4324"/>
  <c r="O4323"/>
  <c r="D4323"/>
  <c r="O4322"/>
  <c r="D4322"/>
  <c r="O4321"/>
  <c r="D4321"/>
  <c r="O4320"/>
  <c r="D4320"/>
  <c r="O4319"/>
  <c r="D4319"/>
  <c r="O4318"/>
  <c r="D4318"/>
  <c r="O4317"/>
  <c r="D4317"/>
  <c r="O4316"/>
  <c r="D4316"/>
  <c r="F4315"/>
  <c r="D4315"/>
  <c r="F4314"/>
  <c r="D4314"/>
  <c r="F4313"/>
  <c r="D4313"/>
  <c r="F4312"/>
  <c r="D4312"/>
  <c r="F4311"/>
  <c r="D4311"/>
  <c r="F4310"/>
  <c r="D4310"/>
  <c r="F4309"/>
  <c r="D4309"/>
  <c r="F4308"/>
  <c r="D4308"/>
  <c r="F4307"/>
  <c r="D4307"/>
  <c r="F4306"/>
  <c r="D4306"/>
  <c r="F4305"/>
  <c r="D4305"/>
  <c r="F4304"/>
  <c r="D4304"/>
  <c r="F4303"/>
  <c r="D4303"/>
  <c r="F4302"/>
  <c r="D4302"/>
  <c r="F4301"/>
  <c r="D4301"/>
  <c r="F4300"/>
  <c r="D4300"/>
  <c r="F4299"/>
  <c r="D4299"/>
  <c r="F4298"/>
  <c r="D4298"/>
  <c r="F4297"/>
  <c r="D4297"/>
  <c r="F4296"/>
  <c r="D4296"/>
  <c r="F4295"/>
  <c r="D4295"/>
  <c r="F4294"/>
  <c r="D4294"/>
  <c r="F4293"/>
  <c r="D4293"/>
  <c r="F4292"/>
  <c r="D4292"/>
  <c r="F4291"/>
  <c r="D4291"/>
  <c r="F4290"/>
  <c r="D4290"/>
  <c r="F4289"/>
  <c r="D4289"/>
  <c r="F4288"/>
  <c r="D4288"/>
  <c r="F4287"/>
  <c r="D4287"/>
  <c r="F4286"/>
  <c r="D4286"/>
  <c r="F4285"/>
  <c r="D4285"/>
  <c r="F4284"/>
  <c r="D4284"/>
  <c r="F4283"/>
  <c r="D4283"/>
  <c r="F4282"/>
  <c r="D4282"/>
  <c r="F4281"/>
  <c r="D4281"/>
  <c r="F4280"/>
  <c r="D4280"/>
  <c r="F4279"/>
  <c r="D4279"/>
  <c r="F4278"/>
  <c r="D4278"/>
  <c r="F4277"/>
  <c r="D4277"/>
  <c r="F4276"/>
  <c r="D4276"/>
  <c r="F4275"/>
  <c r="D4275"/>
  <c r="F4274"/>
  <c r="D4274"/>
  <c r="F4273"/>
  <c r="D4273"/>
  <c r="O4272"/>
  <c r="D4272"/>
  <c r="O4271"/>
  <c r="D4271"/>
  <c r="O4270"/>
  <c r="D4270"/>
  <c r="F4269"/>
  <c r="D4269"/>
  <c r="O4268"/>
  <c r="D4268"/>
  <c r="O4267"/>
  <c r="D4267"/>
  <c r="O4266"/>
  <c r="D4266"/>
  <c r="O4265"/>
  <c r="D4265"/>
  <c r="O4264"/>
  <c r="D4264"/>
  <c r="O4263"/>
  <c r="D4263"/>
  <c r="O4262"/>
  <c r="D4262"/>
  <c r="O4261"/>
  <c r="D4261"/>
  <c r="O4260"/>
  <c r="D4260"/>
  <c r="O4259"/>
  <c r="D4259"/>
  <c r="O4258"/>
  <c r="D4258"/>
  <c r="O4257"/>
  <c r="D4257"/>
  <c r="F4256"/>
  <c r="D4256"/>
  <c r="O4255"/>
  <c r="D4255"/>
  <c r="O4254"/>
  <c r="D4254"/>
  <c r="O4253"/>
  <c r="D4253"/>
  <c r="O4252"/>
  <c r="D4252"/>
  <c r="O4251"/>
  <c r="D4251"/>
  <c r="F4250"/>
  <c r="D4250"/>
  <c r="O4249"/>
  <c r="D4249"/>
  <c r="O4248"/>
  <c r="D4248"/>
  <c r="O4247"/>
  <c r="D4247"/>
  <c r="O4246"/>
  <c r="D4246"/>
  <c r="O4245"/>
  <c r="D4245"/>
  <c r="O4244"/>
  <c r="D4244"/>
  <c r="F4243"/>
  <c r="D4243"/>
  <c r="O4242"/>
  <c r="D4242"/>
  <c r="O4241"/>
  <c r="D4241"/>
  <c r="O4240"/>
  <c r="D4240"/>
  <c r="O4239"/>
  <c r="D4239"/>
  <c r="O4238"/>
  <c r="D4238"/>
  <c r="O4237"/>
  <c r="D4237"/>
  <c r="O4236"/>
  <c r="D4236"/>
  <c r="O4235"/>
  <c r="D4235"/>
  <c r="O4234"/>
  <c r="D4234"/>
  <c r="O4233"/>
  <c r="D4233"/>
  <c r="O4232"/>
  <c r="D4232"/>
  <c r="O4231"/>
  <c r="D4231"/>
  <c r="O4230"/>
  <c r="D4230"/>
  <c r="O4229"/>
  <c r="D4229"/>
  <c r="O4228"/>
  <c r="D4228"/>
  <c r="O4227"/>
  <c r="D4227"/>
  <c r="O4226"/>
  <c r="D4226"/>
  <c r="O4225"/>
  <c r="D4225"/>
  <c r="O4224"/>
  <c r="D4224"/>
  <c r="O4223"/>
  <c r="D4223"/>
  <c r="O4222"/>
  <c r="D4222"/>
  <c r="O4221"/>
  <c r="D4221"/>
  <c r="O4220"/>
  <c r="D4220"/>
  <c r="O4219"/>
  <c r="D4219"/>
  <c r="O4218"/>
  <c r="D4218"/>
  <c r="O4217"/>
  <c r="D4217"/>
  <c r="O4216"/>
  <c r="D4216"/>
  <c r="O4215"/>
  <c r="D4215"/>
  <c r="O4214"/>
  <c r="D4214"/>
  <c r="O4213"/>
  <c r="D4213"/>
  <c r="O4212"/>
  <c r="D4212"/>
  <c r="O4211"/>
  <c r="D4211"/>
  <c r="O4210"/>
  <c r="D4210"/>
  <c r="O4209"/>
  <c r="D4209"/>
  <c r="O4208"/>
  <c r="D4208"/>
  <c r="O4207"/>
  <c r="D4207"/>
  <c r="O4206"/>
  <c r="D4206"/>
  <c r="O4205"/>
  <c r="D4205"/>
  <c r="O4204"/>
  <c r="D4204"/>
  <c r="O4203"/>
  <c r="D4203"/>
  <c r="O4202"/>
  <c r="D4202"/>
  <c r="O4201"/>
  <c r="D4201"/>
  <c r="O4200"/>
  <c r="D4200"/>
  <c r="O4199"/>
  <c r="D4199"/>
  <c r="O4198"/>
  <c r="D4198"/>
  <c r="O4197"/>
  <c r="D4197"/>
  <c r="O4196"/>
  <c r="D4196"/>
  <c r="O4195"/>
  <c r="D4195"/>
  <c r="O4194"/>
  <c r="D4194"/>
  <c r="O4193"/>
  <c r="D4193"/>
  <c r="O4192"/>
  <c r="D4192"/>
  <c r="O4191"/>
  <c r="D4191"/>
  <c r="O4190"/>
  <c r="D4190"/>
  <c r="O4189"/>
  <c r="D4189"/>
  <c r="O4188"/>
  <c r="D4188"/>
  <c r="O4187"/>
  <c r="D4187"/>
  <c r="O4186"/>
  <c r="D4186"/>
  <c r="O4185"/>
  <c r="D4185"/>
  <c r="O4184"/>
  <c r="D4184"/>
  <c r="O4183"/>
  <c r="D4183"/>
  <c r="O4182"/>
  <c r="D4182"/>
  <c r="O4181"/>
  <c r="D4181"/>
  <c r="O4180"/>
  <c r="D4180"/>
  <c r="F4179"/>
  <c r="D4179"/>
  <c r="O4178"/>
  <c r="D4178"/>
  <c r="O4177"/>
  <c r="D4177"/>
  <c r="O4176"/>
  <c r="D4176"/>
  <c r="O4175"/>
  <c r="D4175"/>
  <c r="O4174"/>
  <c r="D4174"/>
  <c r="O4173"/>
  <c r="D4173"/>
  <c r="O4172"/>
  <c r="D4172"/>
  <c r="O4171"/>
  <c r="D4171"/>
  <c r="O4170"/>
  <c r="D4170"/>
  <c r="F4169"/>
  <c r="D4169"/>
  <c r="F4168"/>
  <c r="D4168"/>
  <c r="O4167"/>
  <c r="D4167"/>
  <c r="O4166"/>
  <c r="D4166"/>
  <c r="F4165"/>
  <c r="D4165"/>
  <c r="F4164"/>
  <c r="D4164"/>
  <c r="F4163"/>
  <c r="D4163"/>
  <c r="F4162"/>
  <c r="D4162"/>
  <c r="F4161"/>
  <c r="D4161"/>
  <c r="F4160"/>
  <c r="D4160"/>
  <c r="F4159"/>
  <c r="D4159"/>
  <c r="F4158"/>
  <c r="D4158"/>
  <c r="F4157"/>
  <c r="D4157"/>
  <c r="F4156"/>
  <c r="D4156"/>
  <c r="F4155"/>
  <c r="D4155"/>
  <c r="F4154"/>
  <c r="D4154"/>
  <c r="F4153"/>
  <c r="O4153" s="1"/>
  <c r="D4153"/>
  <c r="F4152"/>
  <c r="O4152" s="1"/>
  <c r="D4152"/>
  <c r="F4151"/>
  <c r="O4151" s="1"/>
  <c r="D4151"/>
  <c r="F4150"/>
  <c r="O4150" s="1"/>
  <c r="D4150"/>
  <c r="F4149"/>
  <c r="O4149" s="1"/>
  <c r="D4149"/>
  <c r="F4148"/>
  <c r="O4148" s="1"/>
  <c r="D4148"/>
  <c r="F4147"/>
  <c r="O4147" s="1"/>
  <c r="D4147"/>
  <c r="F4146"/>
  <c r="O4146" s="1"/>
  <c r="D4146"/>
  <c r="F4145"/>
  <c r="O4145" s="1"/>
  <c r="D4145"/>
  <c r="F4144"/>
  <c r="O4144" s="1"/>
  <c r="D4144"/>
  <c r="F4143"/>
  <c r="O4143" s="1"/>
  <c r="D4143"/>
  <c r="F4142"/>
  <c r="O4142" s="1"/>
  <c r="D4142"/>
  <c r="F4141"/>
  <c r="O4141" s="1"/>
  <c r="D4141"/>
  <c r="F4140"/>
  <c r="O4140" s="1"/>
  <c r="D4140"/>
  <c r="F4139"/>
  <c r="O4139" s="1"/>
  <c r="D4139"/>
  <c r="F4138"/>
  <c r="O4138" s="1"/>
  <c r="D4138"/>
  <c r="F4137"/>
  <c r="O4137" s="1"/>
  <c r="D4137"/>
  <c r="F4136"/>
  <c r="O4136" s="1"/>
  <c r="D4136"/>
  <c r="F4135"/>
  <c r="O4135" s="1"/>
  <c r="D4135"/>
  <c r="F4134"/>
  <c r="O4134" s="1"/>
  <c r="D4134"/>
  <c r="F4133"/>
  <c r="O4133" s="1"/>
  <c r="D4133"/>
  <c r="F4132"/>
  <c r="O4132" s="1"/>
  <c r="D4132"/>
  <c r="F4131"/>
  <c r="O4131" s="1"/>
  <c r="D4131"/>
  <c r="F4130"/>
  <c r="O4130" s="1"/>
  <c r="D4130"/>
  <c r="F4129"/>
  <c r="O4129" s="1"/>
  <c r="D4129"/>
  <c r="F4128"/>
  <c r="O4128" s="1"/>
  <c r="D4128"/>
  <c r="F4127"/>
  <c r="O4127" s="1"/>
  <c r="D4127"/>
  <c r="F4126"/>
  <c r="O4126" s="1"/>
  <c r="D4126"/>
  <c r="F4125"/>
  <c r="O4125" s="1"/>
  <c r="D4125"/>
  <c r="F4124"/>
  <c r="O4124" s="1"/>
  <c r="D4124"/>
  <c r="F4123"/>
  <c r="O4123" s="1"/>
  <c r="D4123"/>
  <c r="F4122"/>
  <c r="O4122" s="1"/>
  <c r="D4122"/>
  <c r="F4121"/>
  <c r="O4121" s="1"/>
  <c r="D4121"/>
  <c r="F4120"/>
  <c r="O4120" s="1"/>
  <c r="D4120"/>
  <c r="F4119"/>
  <c r="O4119" s="1"/>
  <c r="D4119"/>
  <c r="F4118"/>
  <c r="O4118" s="1"/>
  <c r="D4118"/>
  <c r="F4117"/>
  <c r="O4117" s="1"/>
  <c r="D4117"/>
  <c r="F4116"/>
  <c r="O4116" s="1"/>
  <c r="D4116"/>
  <c r="F4115"/>
  <c r="O4115" s="1"/>
  <c r="D4115"/>
  <c r="F4114"/>
  <c r="O4114" s="1"/>
  <c r="D4114"/>
  <c r="F4113"/>
  <c r="O4113" s="1"/>
  <c r="D4113"/>
  <c r="F4112"/>
  <c r="O4112" s="1"/>
  <c r="D4112"/>
  <c r="O4111"/>
  <c r="D4111"/>
  <c r="O4110"/>
  <c r="D4110"/>
  <c r="O4109"/>
  <c r="D4109"/>
  <c r="O4108"/>
  <c r="D4108"/>
  <c r="O4107"/>
  <c r="D4107"/>
  <c r="O4106"/>
  <c r="D4106"/>
  <c r="O4105"/>
  <c r="D4105"/>
  <c r="O4104"/>
  <c r="D4104"/>
  <c r="O4103"/>
  <c r="D4103"/>
  <c r="O4102"/>
  <c r="D4102"/>
  <c r="O4101"/>
  <c r="D4101"/>
  <c r="O4100"/>
  <c r="D4100"/>
  <c r="O4099"/>
  <c r="D4099"/>
  <c r="O4098"/>
  <c r="D4098"/>
  <c r="O4097"/>
  <c r="D4097"/>
  <c r="O4096"/>
  <c r="D4096"/>
  <c r="O4095"/>
  <c r="D4095"/>
  <c r="O4094"/>
  <c r="D4094"/>
  <c r="O4093"/>
  <c r="D4093"/>
  <c r="O4092"/>
  <c r="D4092"/>
  <c r="O4091"/>
  <c r="D4091"/>
  <c r="O4090"/>
  <c r="D4090"/>
  <c r="O4089"/>
  <c r="D4089"/>
  <c r="O4088"/>
  <c r="D4088"/>
  <c r="O4087"/>
  <c r="D4087"/>
  <c r="O4086"/>
  <c r="D4086"/>
  <c r="O4085"/>
  <c r="D4085"/>
  <c r="O4084"/>
  <c r="D4084"/>
  <c r="F4083"/>
  <c r="O4083" s="1"/>
  <c r="D4083"/>
  <c r="F4082"/>
  <c r="O4082" s="1"/>
  <c r="D4082"/>
  <c r="F4081"/>
  <c r="O4081" s="1"/>
  <c r="D4081"/>
  <c r="F4080"/>
  <c r="O4080" s="1"/>
  <c r="D4080"/>
  <c r="O4079"/>
  <c r="D4079"/>
  <c r="O4078"/>
  <c r="D4078"/>
  <c r="O4077"/>
  <c r="D4077"/>
  <c r="O4076"/>
  <c r="D4076"/>
  <c r="O4075"/>
  <c r="D4075"/>
  <c r="F4074"/>
  <c r="O4074" s="1"/>
  <c r="D4074"/>
  <c r="F4073"/>
  <c r="O4073" s="1"/>
  <c r="D4073"/>
  <c r="O4072"/>
  <c r="D4072"/>
  <c r="O4071"/>
  <c r="D4071"/>
  <c r="O4070"/>
  <c r="D4070"/>
  <c r="O4069"/>
  <c r="D4069"/>
  <c r="O4068"/>
  <c r="D4068"/>
  <c r="O4067"/>
  <c r="D4067"/>
  <c r="O4066"/>
  <c r="D4066"/>
  <c r="O4065"/>
  <c r="D4065"/>
  <c r="O4064"/>
  <c r="D4064"/>
  <c r="O4063"/>
  <c r="D4063"/>
  <c r="O4062"/>
  <c r="D4062"/>
  <c r="O4061"/>
  <c r="D4061"/>
  <c r="O4060"/>
  <c r="D4060"/>
  <c r="O4059"/>
  <c r="D4059"/>
  <c r="O4058"/>
  <c r="D4058"/>
  <c r="O4057"/>
  <c r="D4057"/>
  <c r="O4056"/>
  <c r="D4056"/>
  <c r="O4055"/>
  <c r="D4055"/>
  <c r="O4054"/>
  <c r="D4054"/>
  <c r="O4053"/>
  <c r="D4053"/>
  <c r="O4052"/>
  <c r="D4052"/>
  <c r="O4051"/>
  <c r="D4051"/>
  <c r="O4050"/>
  <c r="D4050"/>
  <c r="O4049"/>
  <c r="D4049"/>
  <c r="O4048"/>
  <c r="D4048"/>
  <c r="O4047"/>
  <c r="D4047"/>
  <c r="O4046"/>
  <c r="D4046"/>
  <c r="O4045"/>
  <c r="D4045"/>
  <c r="O4044"/>
  <c r="D4044"/>
  <c r="O4043"/>
  <c r="D4043"/>
  <c r="O4042"/>
  <c r="D4042"/>
  <c r="O4041"/>
  <c r="D4041"/>
  <c r="O4040"/>
  <c r="D4040"/>
  <c r="O4039"/>
  <c r="D4039"/>
  <c r="O4038"/>
  <c r="D4038"/>
  <c r="O4037"/>
  <c r="D4037"/>
  <c r="O4036"/>
  <c r="D4036"/>
  <c r="O4035"/>
  <c r="D4035"/>
  <c r="O4034"/>
  <c r="D4034"/>
  <c r="O4033"/>
  <c r="D4033"/>
  <c r="O4032"/>
  <c r="D4032"/>
  <c r="O4031"/>
  <c r="D4031"/>
  <c r="O4030"/>
  <c r="D4030"/>
  <c r="O4029"/>
  <c r="D4029"/>
  <c r="O4028"/>
  <c r="D4028"/>
  <c r="O4027"/>
  <c r="D4027"/>
  <c r="O4026"/>
  <c r="D4026"/>
  <c r="O4025"/>
  <c r="D4025"/>
  <c r="O4024"/>
  <c r="D4024"/>
  <c r="O4023"/>
  <c r="D4023"/>
  <c r="O4022"/>
  <c r="D4022"/>
  <c r="O4021"/>
  <c r="D4021"/>
  <c r="O4020"/>
  <c r="D4020"/>
  <c r="F4019"/>
  <c r="O4019" s="1"/>
  <c r="D4019"/>
  <c r="F4018"/>
  <c r="O4018" s="1"/>
  <c r="D4018"/>
  <c r="F4017"/>
  <c r="O4017" s="1"/>
  <c r="D4017"/>
  <c r="O4016"/>
  <c r="D4016"/>
  <c r="O4015"/>
  <c r="D4015"/>
  <c r="O4014"/>
  <c r="D4014"/>
  <c r="O4013"/>
  <c r="D4013"/>
  <c r="O4012"/>
  <c r="D4012"/>
  <c r="O4011"/>
  <c r="D4011"/>
  <c r="F4010"/>
  <c r="O4010" s="1"/>
  <c r="D4010"/>
  <c r="F4009"/>
  <c r="O4009" s="1"/>
  <c r="D4009"/>
  <c r="O4008"/>
  <c r="D4008"/>
  <c r="F4007"/>
  <c r="O4007" s="1"/>
  <c r="D4007"/>
  <c r="O4006"/>
  <c r="D4006"/>
  <c r="O4005"/>
  <c r="D4005"/>
  <c r="O4004"/>
  <c r="D4004"/>
  <c r="F4003"/>
  <c r="O4003" s="1"/>
  <c r="D4003"/>
  <c r="O4002"/>
  <c r="D4002"/>
  <c r="F4001"/>
  <c r="O4001" s="1"/>
  <c r="D4001"/>
  <c r="F4000"/>
  <c r="O4000" s="1"/>
  <c r="D4000"/>
  <c r="O3999"/>
  <c r="D3999"/>
  <c r="F3998"/>
  <c r="O3998" s="1"/>
  <c r="D3998"/>
  <c r="O3997"/>
  <c r="D3997"/>
  <c r="O3996"/>
  <c r="D3996"/>
  <c r="O3995"/>
  <c r="D3995"/>
  <c r="O3994"/>
  <c r="D3994"/>
  <c r="O3993"/>
  <c r="D3993"/>
  <c r="O3992"/>
  <c r="D3992"/>
  <c r="O3991"/>
  <c r="D3991"/>
  <c r="O3990"/>
  <c r="D3990"/>
  <c r="O3989"/>
  <c r="D3989"/>
  <c r="O3988"/>
  <c r="D3988"/>
  <c r="O3987"/>
  <c r="D3987"/>
  <c r="O3986"/>
  <c r="D3986"/>
  <c r="O3985"/>
  <c r="D3985"/>
  <c r="O3984"/>
  <c r="D3984"/>
  <c r="O3983"/>
  <c r="D3983"/>
  <c r="O3982"/>
  <c r="D3982"/>
  <c r="O3981"/>
  <c r="D3981"/>
  <c r="F3980"/>
  <c r="D3980"/>
  <c r="O3979"/>
  <c r="D3979"/>
  <c r="O3978"/>
  <c r="D3978"/>
  <c r="F3977"/>
  <c r="D3977"/>
  <c r="O3976"/>
  <c r="D3976"/>
  <c r="O3975"/>
  <c r="D3975"/>
  <c r="O3974"/>
  <c r="D3974"/>
  <c r="O3973"/>
  <c r="D3973"/>
  <c r="O3972"/>
  <c r="D3972"/>
  <c r="O3971"/>
  <c r="D3971"/>
  <c r="O3970"/>
  <c r="D3970"/>
  <c r="F3969"/>
  <c r="D3969"/>
  <c r="O3968"/>
  <c r="D3968"/>
  <c r="O3967"/>
  <c r="D3967"/>
  <c r="O3966"/>
  <c r="D3966"/>
  <c r="F3965"/>
  <c r="D3965"/>
  <c r="O3964"/>
  <c r="D3964"/>
  <c r="O3963"/>
  <c r="D3963"/>
  <c r="O3962"/>
  <c r="D3962"/>
  <c r="O3961"/>
  <c r="D3961"/>
  <c r="O3960"/>
  <c r="D3960"/>
  <c r="O3959"/>
  <c r="D3959"/>
  <c r="O3958"/>
  <c r="D3958"/>
  <c r="O3957"/>
  <c r="D3957"/>
  <c r="O3956"/>
  <c r="D3956"/>
  <c r="O3955"/>
  <c r="D3955"/>
  <c r="O3954"/>
  <c r="D3954"/>
  <c r="F3953"/>
  <c r="D3953"/>
  <c r="O3952"/>
  <c r="D3952"/>
  <c r="O3951"/>
  <c r="D3951"/>
  <c r="F3950"/>
  <c r="D3950"/>
  <c r="O3949"/>
  <c r="D3949"/>
  <c r="O3948"/>
  <c r="D3948"/>
  <c r="F3947"/>
  <c r="D3947"/>
  <c r="O3946"/>
  <c r="D3946"/>
  <c r="O3945"/>
  <c r="D3945"/>
  <c r="O3944"/>
  <c r="D3944"/>
  <c r="F3943"/>
  <c r="D3943"/>
  <c r="O3942"/>
  <c r="D3942"/>
  <c r="O3941"/>
  <c r="D3941"/>
  <c r="O3940"/>
  <c r="D3940"/>
  <c r="F3939"/>
  <c r="D3939"/>
  <c r="O3938"/>
  <c r="D3938"/>
  <c r="O3937"/>
  <c r="D3937"/>
  <c r="O3936"/>
  <c r="D3936"/>
  <c r="F3935"/>
  <c r="D3935"/>
  <c r="F3934"/>
  <c r="D3934"/>
  <c r="O3933"/>
  <c r="D3933"/>
  <c r="O3932"/>
  <c r="D3932"/>
  <c r="O3931"/>
  <c r="D3931"/>
  <c r="O3930"/>
  <c r="D3930"/>
  <c r="F3929"/>
  <c r="D3929"/>
  <c r="F3928"/>
  <c r="D3928"/>
  <c r="O3927"/>
  <c r="D3927"/>
  <c r="O3926"/>
  <c r="D3926"/>
  <c r="F3925"/>
  <c r="D3925"/>
  <c r="F3924"/>
  <c r="D3924"/>
  <c r="F3923"/>
  <c r="D3923"/>
  <c r="O3922"/>
  <c r="D3922"/>
  <c r="F3921"/>
  <c r="D3921"/>
  <c r="O3920"/>
  <c r="D3920"/>
  <c r="O3919"/>
  <c r="D3919"/>
  <c r="O3918"/>
  <c r="D3918"/>
  <c r="F3917"/>
  <c r="D3917"/>
  <c r="O3916"/>
  <c r="D3916"/>
  <c r="O3915"/>
  <c r="D3915"/>
  <c r="O3914"/>
  <c r="D3914"/>
  <c r="O3913"/>
  <c r="D3913"/>
  <c r="O3912"/>
  <c r="D3912"/>
  <c r="F3911"/>
  <c r="D3911"/>
  <c r="O3910"/>
  <c r="D3910"/>
  <c r="O3909"/>
  <c r="D3909"/>
  <c r="O3908"/>
  <c r="D3908"/>
  <c r="O3907"/>
  <c r="D3907"/>
  <c r="O3906"/>
  <c r="D3906"/>
  <c r="O3905"/>
  <c r="D3905"/>
  <c r="O3904"/>
  <c r="D3904"/>
  <c r="O3903"/>
  <c r="D3903"/>
  <c r="O3902"/>
  <c r="D3902"/>
  <c r="F3901"/>
  <c r="D3901"/>
  <c r="O3900"/>
  <c r="D3900"/>
  <c r="O3899"/>
  <c r="D3899"/>
  <c r="O3898"/>
  <c r="D3898"/>
  <c r="O3897"/>
  <c r="D3897"/>
  <c r="O3896"/>
  <c r="D3896"/>
  <c r="F3895"/>
  <c r="D3895"/>
  <c r="O3894"/>
  <c r="D3894"/>
  <c r="F3893"/>
  <c r="D3893"/>
  <c r="O3892"/>
  <c r="D3892"/>
  <c r="O3891"/>
  <c r="D3891"/>
  <c r="O3890"/>
  <c r="D3890"/>
  <c r="O3889"/>
  <c r="D3889"/>
  <c r="O3888"/>
  <c r="D3888"/>
  <c r="O3887"/>
  <c r="D3887"/>
  <c r="O3886"/>
  <c r="D3886"/>
  <c r="F3885"/>
  <c r="D3885"/>
  <c r="O3884"/>
  <c r="D3884"/>
  <c r="O3883"/>
  <c r="D3883"/>
  <c r="O3882"/>
  <c r="D3882"/>
  <c r="O3881"/>
  <c r="D3881"/>
  <c r="O3880"/>
  <c r="D3880"/>
  <c r="O3879"/>
  <c r="D3879"/>
  <c r="O3878"/>
  <c r="D3878"/>
  <c r="O3877"/>
  <c r="D3877"/>
  <c r="O3876"/>
  <c r="D3876"/>
  <c r="O3875"/>
  <c r="D3875"/>
  <c r="O3874"/>
  <c r="D3874"/>
  <c r="O3873"/>
  <c r="D3873"/>
  <c r="O3872"/>
  <c r="D3872"/>
  <c r="O3871"/>
  <c r="D3871"/>
  <c r="O3870"/>
  <c r="D3870"/>
  <c r="O3869"/>
  <c r="D3869"/>
  <c r="O3868"/>
  <c r="D3868"/>
  <c r="O3867"/>
  <c r="D3867"/>
  <c r="O3866"/>
  <c r="D3866"/>
  <c r="O3865"/>
  <c r="D3865"/>
  <c r="O3864"/>
  <c r="D3864"/>
  <c r="O3863"/>
  <c r="D3863"/>
  <c r="O3862"/>
  <c r="D3862"/>
  <c r="O3861"/>
  <c r="D3861"/>
  <c r="O3860"/>
  <c r="D3860"/>
  <c r="O3859"/>
  <c r="D3859"/>
  <c r="O3858"/>
  <c r="D3858"/>
  <c r="O3857"/>
  <c r="D3857"/>
  <c r="O3856"/>
  <c r="D3856"/>
  <c r="O3855"/>
  <c r="D3855"/>
  <c r="O3854"/>
  <c r="D3854"/>
  <c r="O3853"/>
  <c r="D3853"/>
  <c r="O3852"/>
  <c r="D3852"/>
  <c r="O3851"/>
  <c r="D3851"/>
  <c r="O3850"/>
  <c r="D3850"/>
  <c r="O3849"/>
  <c r="D3849"/>
  <c r="O3848"/>
  <c r="D3848"/>
  <c r="O3847"/>
  <c r="D3847"/>
  <c r="O3846"/>
  <c r="D3846"/>
  <c r="O3845"/>
  <c r="D3845"/>
  <c r="O3844"/>
  <c r="D3844"/>
  <c r="O3843"/>
  <c r="D3843"/>
  <c r="O3842"/>
  <c r="D3842"/>
  <c r="O3841"/>
  <c r="D3841"/>
  <c r="O3840"/>
  <c r="D3840"/>
  <c r="O3839"/>
  <c r="D3839"/>
  <c r="O3838"/>
  <c r="D3838"/>
  <c r="O3837"/>
  <c r="D3837"/>
  <c r="O3836"/>
  <c r="D3836"/>
  <c r="O3835"/>
  <c r="D3835"/>
  <c r="O3834"/>
  <c r="D3834"/>
  <c r="O3833"/>
  <c r="D3833"/>
  <c r="O3832"/>
  <c r="D3832"/>
  <c r="O3831"/>
  <c r="D3831"/>
  <c r="O3830"/>
  <c r="D3830"/>
  <c r="O3829"/>
  <c r="D3829"/>
  <c r="O3828"/>
  <c r="D3828"/>
  <c r="O3827"/>
  <c r="D3827"/>
  <c r="O3826"/>
  <c r="D3826"/>
  <c r="O3825"/>
  <c r="D3825"/>
  <c r="O3824"/>
  <c r="D3824"/>
  <c r="O3823"/>
  <c r="D3823"/>
  <c r="O3822"/>
  <c r="D3822"/>
  <c r="O3821"/>
  <c r="D3821"/>
  <c r="O3820"/>
  <c r="D3820"/>
  <c r="O3819"/>
  <c r="D3819"/>
  <c r="O3818"/>
  <c r="D3818"/>
  <c r="O3817"/>
  <c r="D3817"/>
  <c r="O3816"/>
  <c r="D3816"/>
  <c r="O3815"/>
  <c r="D3815"/>
  <c r="O3814"/>
  <c r="D3814"/>
  <c r="O3813"/>
  <c r="D3813"/>
  <c r="O3812"/>
  <c r="D3812"/>
  <c r="O3811"/>
  <c r="D3811"/>
  <c r="O3810"/>
  <c r="D3810"/>
  <c r="O3809"/>
  <c r="D3809"/>
  <c r="O3808"/>
  <c r="D3808"/>
  <c r="O3807"/>
  <c r="D3807"/>
  <c r="O3806"/>
  <c r="D3806"/>
  <c r="O3805"/>
  <c r="D3805"/>
  <c r="O3804"/>
  <c r="D3804"/>
  <c r="O3803"/>
  <c r="D3803"/>
  <c r="O3802"/>
  <c r="D3802"/>
  <c r="O3801"/>
  <c r="D3801"/>
  <c r="O3800"/>
  <c r="D3800"/>
  <c r="O3799"/>
  <c r="D3799"/>
  <c r="O3798"/>
  <c r="D3798"/>
  <c r="O3797"/>
  <c r="D3797"/>
  <c r="O3796"/>
  <c r="D3796"/>
  <c r="O3795"/>
  <c r="D3795"/>
  <c r="O3794"/>
  <c r="D3794"/>
  <c r="O3793"/>
  <c r="D3793"/>
  <c r="O3792"/>
  <c r="D3792"/>
  <c r="O3791"/>
  <c r="D3791"/>
  <c r="O3790"/>
  <c r="D3790"/>
  <c r="O3789"/>
  <c r="D3789"/>
  <c r="O3788"/>
  <c r="D3788"/>
  <c r="O3787"/>
  <c r="D3787"/>
  <c r="O3786"/>
  <c r="D3786"/>
  <c r="O3785"/>
  <c r="D3785"/>
  <c r="O3784"/>
  <c r="D3784"/>
  <c r="O3783"/>
  <c r="D3783"/>
  <c r="O3782"/>
  <c r="D3782"/>
  <c r="O3781"/>
  <c r="D3781"/>
  <c r="O3780"/>
  <c r="D3780"/>
  <c r="O3779"/>
  <c r="D3779"/>
  <c r="O3778"/>
  <c r="D3778"/>
  <c r="O3777"/>
  <c r="D3777"/>
  <c r="F3776"/>
  <c r="D3776"/>
  <c r="O3775"/>
  <c r="D3775"/>
  <c r="O3774"/>
  <c r="D3774"/>
  <c r="O3773"/>
  <c r="D3773"/>
  <c r="O3772"/>
  <c r="D3772"/>
  <c r="O3771"/>
  <c r="D3771"/>
  <c r="O3770"/>
  <c r="D3770"/>
  <c r="O3769"/>
  <c r="D3769"/>
  <c r="O3768"/>
  <c r="D3768"/>
  <c r="O3767"/>
  <c r="D3767"/>
  <c r="O3766"/>
  <c r="D3766"/>
  <c r="O3765"/>
  <c r="D3765"/>
  <c r="O3764"/>
  <c r="D3764"/>
  <c r="O3763"/>
  <c r="D3763"/>
  <c r="O3762"/>
  <c r="D3762"/>
  <c r="O3761"/>
  <c r="D3761"/>
  <c r="O3760"/>
  <c r="D3760"/>
  <c r="O3759"/>
  <c r="D3759"/>
  <c r="O3758"/>
  <c r="D3758"/>
  <c r="O3757"/>
  <c r="D3757"/>
  <c r="O3756"/>
  <c r="D3756"/>
  <c r="O3755"/>
  <c r="D3755"/>
  <c r="O3754"/>
  <c r="D3754"/>
  <c r="O3753"/>
  <c r="D3753"/>
  <c r="O3752"/>
  <c r="D3752"/>
  <c r="O3751"/>
  <c r="D3751"/>
  <c r="O3750"/>
  <c r="D3750"/>
  <c r="O3749"/>
  <c r="D3749"/>
  <c r="O3748"/>
  <c r="D3748"/>
  <c r="O3747"/>
  <c r="D3747"/>
  <c r="O3746"/>
  <c r="D3746"/>
  <c r="O3745"/>
  <c r="D3745"/>
  <c r="F3744"/>
  <c r="D3744"/>
  <c r="O3743"/>
  <c r="D3743"/>
  <c r="O3742"/>
  <c r="D3742"/>
  <c r="O3741"/>
  <c r="D3741"/>
  <c r="F3740"/>
  <c r="D3740"/>
  <c r="O3739"/>
  <c r="D3739"/>
  <c r="O3738"/>
  <c r="D3738"/>
  <c r="F3737"/>
  <c r="D3737"/>
  <c r="O3736"/>
  <c r="D3736"/>
  <c r="F3735"/>
  <c r="D3735"/>
  <c r="F3734"/>
  <c r="D3734"/>
  <c r="O3733"/>
  <c r="D3733"/>
  <c r="O3732"/>
  <c r="D3732"/>
  <c r="O3731"/>
  <c r="H3731"/>
  <c r="D3731"/>
  <c r="O3730"/>
  <c r="H3730"/>
  <c r="D3730"/>
  <c r="O3729"/>
  <c r="H3729"/>
  <c r="D3729"/>
  <c r="O3728"/>
  <c r="H3728"/>
  <c r="D3728"/>
  <c r="O3727"/>
  <c r="H3727"/>
  <c r="D3727"/>
  <c r="O3726"/>
  <c r="H3726"/>
  <c r="D3726"/>
  <c r="O3725"/>
  <c r="H3725"/>
  <c r="D3725"/>
  <c r="O3724"/>
  <c r="H3724"/>
  <c r="D3724"/>
  <c r="O3723"/>
  <c r="H3723"/>
  <c r="D3723"/>
  <c r="O3722"/>
  <c r="D3722"/>
  <c r="O3721"/>
  <c r="D3721"/>
  <c r="O3720"/>
  <c r="H3720"/>
  <c r="D3720"/>
  <c r="O3719"/>
  <c r="H3719"/>
  <c r="D3719"/>
  <c r="O3718"/>
  <c r="D3718"/>
  <c r="O3717"/>
  <c r="D3717"/>
  <c r="O3716"/>
  <c r="D3716"/>
  <c r="O3715"/>
  <c r="D3715"/>
  <c r="O3714"/>
  <c r="D3714"/>
  <c r="O3713"/>
  <c r="D3713"/>
  <c r="O3712"/>
  <c r="D3712"/>
  <c r="O3711"/>
  <c r="H3711"/>
  <c r="D3711"/>
  <c r="O3710"/>
  <c r="D3710"/>
  <c r="O3709"/>
  <c r="H3709"/>
  <c r="D3709"/>
  <c r="O3708"/>
  <c r="D3708"/>
  <c r="O3707"/>
  <c r="D3707"/>
  <c r="O3706"/>
  <c r="D3706"/>
  <c r="O3705"/>
  <c r="D3705"/>
  <c r="O3704"/>
  <c r="D3704"/>
  <c r="O3703"/>
  <c r="D3703"/>
  <c r="O3702"/>
  <c r="H3702"/>
  <c r="D3702"/>
  <c r="O3701"/>
  <c r="D3701"/>
  <c r="O3700"/>
  <c r="D3700"/>
  <c r="O3699"/>
  <c r="D3699"/>
  <c r="O3698"/>
  <c r="H3698"/>
  <c r="D3698"/>
  <c r="O3697"/>
  <c r="D3697"/>
  <c r="O3696"/>
  <c r="D3696"/>
  <c r="O3695"/>
  <c r="D3695"/>
  <c r="O3694"/>
  <c r="D3694"/>
  <c r="O3693"/>
  <c r="D3693"/>
  <c r="O3692"/>
  <c r="D3692"/>
  <c r="O3691"/>
  <c r="D3691"/>
  <c r="O3690"/>
  <c r="D3690"/>
  <c r="O3689"/>
  <c r="D3689"/>
  <c r="O3688"/>
  <c r="D3688"/>
  <c r="O3687"/>
  <c r="D3687"/>
  <c r="O3686"/>
  <c r="D3686"/>
  <c r="O3685"/>
  <c r="D3685"/>
  <c r="O3684"/>
  <c r="D3684"/>
  <c r="O3683"/>
  <c r="D3683"/>
  <c r="O3682"/>
  <c r="D3682"/>
  <c r="O3681"/>
  <c r="D3681"/>
  <c r="O3680"/>
  <c r="D3680"/>
  <c r="O3679"/>
  <c r="D3679"/>
  <c r="O3678"/>
  <c r="D3678"/>
  <c r="O3677"/>
  <c r="D3677"/>
  <c r="O3676"/>
  <c r="D3676"/>
  <c r="O3675"/>
  <c r="D3675"/>
  <c r="O3674"/>
  <c r="D3674"/>
  <c r="O3673"/>
  <c r="D3673"/>
  <c r="O3672"/>
  <c r="D3672"/>
  <c r="O3671"/>
  <c r="D3671"/>
  <c r="O3670"/>
  <c r="D3670"/>
  <c r="O3669"/>
  <c r="D3669"/>
  <c r="O3668"/>
  <c r="D3668"/>
  <c r="O3667"/>
  <c r="H3667"/>
  <c r="D3667"/>
  <c r="O3666"/>
  <c r="H3666"/>
  <c r="D3666"/>
  <c r="O3665"/>
  <c r="H3665"/>
  <c r="D3665"/>
  <c r="F3664"/>
  <c r="D3664"/>
  <c r="F3663"/>
  <c r="D3663"/>
  <c r="O3662"/>
  <c r="H3662"/>
  <c r="D3662"/>
  <c r="O3661"/>
  <c r="H3661"/>
  <c r="D3661"/>
  <c r="O3660"/>
  <c r="H3660"/>
  <c r="D3660"/>
  <c r="O3659"/>
  <c r="H3659"/>
  <c r="D3659"/>
  <c r="O3658"/>
  <c r="H3658"/>
  <c r="D3658"/>
  <c r="O3657"/>
  <c r="H3657"/>
  <c r="D3657"/>
  <c r="O3656"/>
  <c r="H3656"/>
  <c r="D3656"/>
  <c r="O3655"/>
  <c r="H3655"/>
  <c r="D3655"/>
  <c r="O3654"/>
  <c r="H3654"/>
  <c r="D3654"/>
  <c r="O3653"/>
  <c r="H3653"/>
  <c r="D3653"/>
  <c r="O3652"/>
  <c r="H3652"/>
  <c r="D3652"/>
  <c r="O3651"/>
  <c r="H3651"/>
  <c r="D3651"/>
  <c r="O3650"/>
  <c r="H3650"/>
  <c r="D3650"/>
  <c r="O3649"/>
  <c r="H3649"/>
  <c r="D3649"/>
  <c r="O3648"/>
  <c r="H3648"/>
  <c r="D3648"/>
  <c r="O3647"/>
  <c r="H3647"/>
  <c r="D3647"/>
  <c r="O3646"/>
  <c r="H3646"/>
  <c r="D3646"/>
  <c r="O3645"/>
  <c r="H3645"/>
  <c r="D3645"/>
  <c r="O3644"/>
  <c r="H3644"/>
  <c r="D3644"/>
  <c r="O3643"/>
  <c r="H3643"/>
  <c r="D3643"/>
  <c r="O3642"/>
  <c r="H3642"/>
  <c r="D3642"/>
  <c r="O3641"/>
  <c r="H3641"/>
  <c r="D3641"/>
  <c r="O3640"/>
  <c r="H3640"/>
  <c r="D3640"/>
  <c r="O3639"/>
  <c r="H3639"/>
  <c r="D3639"/>
  <c r="O3638"/>
  <c r="H3638"/>
  <c r="D3638"/>
  <c r="O3637"/>
  <c r="H3637"/>
  <c r="D3637"/>
  <c r="O3636"/>
  <c r="H3636"/>
  <c r="D3636"/>
  <c r="O3635"/>
  <c r="H3635"/>
  <c r="D3635"/>
  <c r="O3634"/>
  <c r="H3634"/>
  <c r="D3634"/>
  <c r="O3633"/>
  <c r="H3633"/>
  <c r="D3633"/>
  <c r="O3632"/>
  <c r="H3632"/>
  <c r="D3632"/>
  <c r="O3631"/>
  <c r="H3631"/>
  <c r="D3631"/>
  <c r="O3630"/>
  <c r="H3630"/>
  <c r="D3630"/>
  <c r="O3629"/>
  <c r="H3629"/>
  <c r="D3629"/>
  <c r="O3628"/>
  <c r="H3628"/>
  <c r="D3628"/>
  <c r="O3627"/>
  <c r="H3627"/>
  <c r="D3627"/>
  <c r="O3626"/>
  <c r="H3626"/>
  <c r="D3626"/>
  <c r="O3625"/>
  <c r="H3625"/>
  <c r="D3625"/>
  <c r="O3624"/>
  <c r="H3624"/>
  <c r="D3624"/>
  <c r="O3623"/>
  <c r="H3623"/>
  <c r="D3623"/>
  <c r="O3622"/>
  <c r="H3622"/>
  <c r="D3622"/>
  <c r="O3621"/>
  <c r="H3621"/>
  <c r="D3621"/>
  <c r="O3620"/>
  <c r="H3620"/>
  <c r="D3620"/>
  <c r="O3619"/>
  <c r="H3619"/>
  <c r="D3619"/>
  <c r="O3618"/>
  <c r="H3618"/>
  <c r="D3618"/>
  <c r="O3617"/>
  <c r="H3617"/>
  <c r="D3617"/>
  <c r="O3616"/>
  <c r="H3616"/>
  <c r="D3616"/>
  <c r="O3615"/>
  <c r="H3615"/>
  <c r="D3615"/>
  <c r="O3614"/>
  <c r="H3614"/>
  <c r="D3614"/>
  <c r="O3613"/>
  <c r="H3613"/>
  <c r="D3613"/>
  <c r="O3612"/>
  <c r="H3612"/>
  <c r="D3612"/>
  <c r="O3611"/>
  <c r="H3611"/>
  <c r="D3611"/>
  <c r="O3610"/>
  <c r="H3610"/>
  <c r="D3610"/>
  <c r="O3609"/>
  <c r="H3609"/>
  <c r="D3609"/>
  <c r="O3608"/>
  <c r="H3608"/>
  <c r="D3608"/>
  <c r="O3607"/>
  <c r="H3607"/>
  <c r="D3607"/>
  <c r="O3606"/>
  <c r="H3606"/>
  <c r="D3606"/>
  <c r="O3605"/>
  <c r="H3605"/>
  <c r="D3605"/>
  <c r="O3604"/>
  <c r="H3604"/>
  <c r="D3604"/>
  <c r="O3603"/>
  <c r="H3603"/>
  <c r="D3603"/>
  <c r="O3602"/>
  <c r="H3602"/>
  <c r="D3602"/>
  <c r="O3601"/>
  <c r="H3601"/>
  <c r="D3601"/>
  <c r="O3600"/>
  <c r="H3600"/>
  <c r="D3600"/>
  <c r="O3599"/>
  <c r="H3599"/>
  <c r="D3599"/>
  <c r="O3598"/>
  <c r="H3598"/>
  <c r="D3598"/>
  <c r="O3597"/>
  <c r="H3597"/>
  <c r="D3597"/>
  <c r="O3596"/>
  <c r="H3596"/>
  <c r="D3596"/>
  <c r="O3595"/>
  <c r="H3595"/>
  <c r="D3595"/>
  <c r="O3594"/>
  <c r="H3594"/>
  <c r="D3594"/>
  <c r="O3593"/>
  <c r="H3593"/>
  <c r="D3593"/>
  <c r="O3592"/>
  <c r="H3592"/>
  <c r="D3592"/>
  <c r="O3591"/>
  <c r="H3591"/>
  <c r="D3591"/>
  <c r="O3590"/>
  <c r="H3590"/>
  <c r="D3590"/>
  <c r="O3589"/>
  <c r="H3589"/>
  <c r="D3589"/>
  <c r="O3588"/>
  <c r="H3588"/>
  <c r="D3588"/>
  <c r="O3587"/>
  <c r="H3587"/>
  <c r="D3587"/>
  <c r="O3586"/>
  <c r="H3586"/>
  <c r="D3586"/>
  <c r="O3585"/>
  <c r="H3585"/>
  <c r="D3585"/>
  <c r="O3584"/>
  <c r="H3584"/>
  <c r="D3584"/>
  <c r="O3583"/>
  <c r="H3583"/>
  <c r="D3583"/>
  <c r="O3582"/>
  <c r="H3582"/>
  <c r="D3582"/>
  <c r="O3581"/>
  <c r="H3581"/>
  <c r="D3581"/>
  <c r="O3580"/>
  <c r="H3580"/>
  <c r="D3580"/>
  <c r="O3579"/>
  <c r="H3579"/>
  <c r="D3579"/>
  <c r="O3578"/>
  <c r="H3578"/>
  <c r="D3578"/>
  <c r="O3577"/>
  <c r="H3577"/>
  <c r="D3577"/>
  <c r="O3576"/>
  <c r="H3576"/>
  <c r="D3576"/>
  <c r="O3575"/>
  <c r="H3575"/>
  <c r="D3575"/>
  <c r="O3574"/>
  <c r="H3574"/>
  <c r="D3574"/>
  <c r="O3573"/>
  <c r="H3573"/>
  <c r="D3573"/>
  <c r="O3572"/>
  <c r="H3572"/>
  <c r="D3572"/>
  <c r="O3571"/>
  <c r="H3571"/>
  <c r="D3571"/>
  <c r="O3570"/>
  <c r="H3570"/>
  <c r="D3570"/>
  <c r="O3569"/>
  <c r="H3569"/>
  <c r="D3569"/>
  <c r="O3568"/>
  <c r="H3568"/>
  <c r="D3568"/>
  <c r="O3567"/>
  <c r="H3567"/>
  <c r="D3567"/>
  <c r="O3566"/>
  <c r="H3566"/>
  <c r="D3566"/>
  <c r="O3565"/>
  <c r="H3565"/>
  <c r="D3565"/>
  <c r="O3564"/>
  <c r="H3564"/>
  <c r="D3564"/>
  <c r="O3563"/>
  <c r="H3563"/>
  <c r="D3563"/>
  <c r="O3562"/>
  <c r="H3562"/>
  <c r="D3562"/>
  <c r="O3561"/>
  <c r="H3561"/>
  <c r="D3561"/>
  <c r="O3560"/>
  <c r="H3560"/>
  <c r="D3560"/>
  <c r="O3559"/>
  <c r="H3559"/>
  <c r="D3559"/>
  <c r="O3558"/>
  <c r="H3558"/>
  <c r="D3558"/>
  <c r="O3557"/>
  <c r="H3557"/>
  <c r="D3557"/>
  <c r="O3556"/>
  <c r="H3556"/>
  <c r="D3556"/>
  <c r="O3555"/>
  <c r="H3555"/>
  <c r="D3555"/>
  <c r="O3554"/>
  <c r="H3554"/>
  <c r="D3554"/>
  <c r="O3553"/>
  <c r="H3553"/>
  <c r="D3553"/>
  <c r="O3552"/>
  <c r="H3552"/>
  <c r="D3552"/>
  <c r="O3551"/>
  <c r="H3551"/>
  <c r="D3551"/>
  <c r="O3550"/>
  <c r="H3550"/>
  <c r="D3550"/>
  <c r="O3549"/>
  <c r="H3549"/>
  <c r="D3549"/>
  <c r="O3548"/>
  <c r="H3548"/>
  <c r="D3548"/>
  <c r="O3547"/>
  <c r="H3547"/>
  <c r="D3547"/>
  <c r="O3546"/>
  <c r="H3546"/>
  <c r="D3546"/>
  <c r="O3545"/>
  <c r="H3545"/>
  <c r="D3545"/>
  <c r="O3544"/>
  <c r="H3544"/>
  <c r="D3544"/>
  <c r="O3543"/>
  <c r="H3543"/>
  <c r="D3543"/>
  <c r="O3542"/>
  <c r="H3542"/>
  <c r="D3542"/>
  <c r="O3541"/>
  <c r="H3541"/>
  <c r="D3541"/>
  <c r="O3540"/>
  <c r="H3540"/>
  <c r="D3540"/>
  <c r="O3539"/>
  <c r="H3539"/>
  <c r="D3539"/>
  <c r="O3538"/>
  <c r="H3538"/>
  <c r="D3538"/>
  <c r="F3537"/>
  <c r="D3537"/>
  <c r="O3536"/>
  <c r="H3536"/>
  <c r="D3536"/>
  <c r="O3535"/>
  <c r="H3535"/>
  <c r="D3535"/>
  <c r="O3534"/>
  <c r="H3534"/>
  <c r="D3534"/>
  <c r="O3533"/>
  <c r="H3533"/>
  <c r="D3533"/>
  <c r="O3532"/>
  <c r="H3532"/>
  <c r="D3532"/>
  <c r="O3531"/>
  <c r="H3531"/>
  <c r="D3531"/>
  <c r="O3530"/>
  <c r="H3530"/>
  <c r="D3530"/>
  <c r="O3529"/>
  <c r="H3529"/>
  <c r="D3529"/>
  <c r="O3528"/>
  <c r="H3528"/>
  <c r="D3528"/>
  <c r="O3527"/>
  <c r="H3527"/>
  <c r="D3527"/>
  <c r="O3526"/>
  <c r="H3526"/>
  <c r="D3526"/>
  <c r="O3525"/>
  <c r="H3525"/>
  <c r="D3525"/>
  <c r="O3524"/>
  <c r="H3524"/>
  <c r="D3524"/>
  <c r="O3523"/>
  <c r="H3523"/>
  <c r="D3523"/>
  <c r="O3522"/>
  <c r="H3522"/>
  <c r="D3522"/>
  <c r="O3521"/>
  <c r="H3521"/>
  <c r="D3521"/>
  <c r="O3520"/>
  <c r="H3520"/>
  <c r="D3520"/>
  <c r="O3519"/>
  <c r="H3519"/>
  <c r="D3519"/>
  <c r="O3518"/>
  <c r="H3518"/>
  <c r="D3518"/>
  <c r="O3517"/>
  <c r="H3517"/>
  <c r="D3517"/>
  <c r="O3516"/>
  <c r="H3516"/>
  <c r="D3516"/>
  <c r="O3515"/>
  <c r="H3515"/>
  <c r="D3515"/>
  <c r="O3514"/>
  <c r="H3514"/>
  <c r="D3514"/>
  <c r="F3513"/>
  <c r="D3513"/>
  <c r="O3512"/>
  <c r="H3512"/>
  <c r="D3512"/>
  <c r="O3511"/>
  <c r="H3511"/>
  <c r="D3511"/>
  <c r="O3510"/>
  <c r="H3510"/>
  <c r="D3510"/>
  <c r="O3509"/>
  <c r="H3509"/>
  <c r="D3509"/>
  <c r="O3508"/>
  <c r="H3508"/>
  <c r="D3508"/>
  <c r="O3507"/>
  <c r="H3507"/>
  <c r="D3507"/>
  <c r="O3506"/>
  <c r="H3506"/>
  <c r="D3506"/>
  <c r="O3505"/>
  <c r="H3505"/>
  <c r="D3505"/>
  <c r="O3504"/>
  <c r="H3504"/>
  <c r="D3504"/>
  <c r="O3503"/>
  <c r="H3503"/>
  <c r="D3503"/>
  <c r="O3502"/>
  <c r="H3502"/>
  <c r="D3502"/>
  <c r="O3501"/>
  <c r="H3501"/>
  <c r="D3501"/>
  <c r="O3500"/>
  <c r="H3500"/>
  <c r="D3500"/>
  <c r="O3499"/>
  <c r="H3499"/>
  <c r="D3499"/>
  <c r="O3498"/>
  <c r="H3498"/>
  <c r="D3498"/>
  <c r="O3497"/>
  <c r="H3497"/>
  <c r="D3497"/>
  <c r="O3496"/>
  <c r="H3496"/>
  <c r="D3496"/>
  <c r="O3495"/>
  <c r="H3495"/>
  <c r="D3495"/>
  <c r="O3494"/>
  <c r="H3494"/>
  <c r="D3494"/>
  <c r="O3493"/>
  <c r="H3493"/>
  <c r="D3493"/>
  <c r="O3492"/>
  <c r="H3492"/>
  <c r="D3492"/>
  <c r="O3491"/>
  <c r="H3491"/>
  <c r="D3491"/>
  <c r="O3490"/>
  <c r="H3490"/>
  <c r="D3490"/>
  <c r="O3489"/>
  <c r="H3489"/>
  <c r="D3489"/>
  <c r="O3488"/>
  <c r="H3488"/>
  <c r="D3488"/>
  <c r="O3487"/>
  <c r="H3487"/>
  <c r="D3487"/>
  <c r="O3486"/>
  <c r="H3486"/>
  <c r="D3486"/>
  <c r="O3485"/>
  <c r="H3485"/>
  <c r="D3485"/>
  <c r="O3484"/>
  <c r="H3484"/>
  <c r="D3484"/>
  <c r="O3483"/>
  <c r="H3483"/>
  <c r="D3483"/>
  <c r="O3482"/>
  <c r="H3482"/>
  <c r="D3482"/>
  <c r="O3481"/>
  <c r="H3481"/>
  <c r="D3481"/>
  <c r="O3480"/>
  <c r="H3480"/>
  <c r="D3480"/>
  <c r="O3479"/>
  <c r="H3479"/>
  <c r="D3479"/>
  <c r="O3478"/>
  <c r="H3478"/>
  <c r="D3478"/>
  <c r="O3477"/>
  <c r="H3477"/>
  <c r="D3477"/>
  <c r="O3476"/>
  <c r="H3476"/>
  <c r="D3476"/>
  <c r="O3475"/>
  <c r="H3475"/>
  <c r="D3475"/>
  <c r="O3474"/>
  <c r="H3474"/>
  <c r="D3474"/>
  <c r="O3473"/>
  <c r="H3473"/>
  <c r="D3473"/>
  <c r="O3472"/>
  <c r="H3472"/>
  <c r="D3472"/>
  <c r="O3471"/>
  <c r="H3471"/>
  <c r="D3471"/>
  <c r="O3470"/>
  <c r="H3470"/>
  <c r="D3470"/>
  <c r="O3469"/>
  <c r="H3469"/>
  <c r="D3469"/>
  <c r="O3468"/>
  <c r="H3468"/>
  <c r="D3468"/>
  <c r="O3467"/>
  <c r="H3467"/>
  <c r="D3467"/>
  <c r="O3466"/>
  <c r="H3466"/>
  <c r="D3466"/>
  <c r="O3465"/>
  <c r="H3465"/>
  <c r="D3465"/>
  <c r="O3464"/>
  <c r="H3464"/>
  <c r="D3464"/>
  <c r="O3463"/>
  <c r="H3463"/>
  <c r="D3463"/>
  <c r="O3462"/>
  <c r="H3462"/>
  <c r="D3462"/>
  <c r="O3461"/>
  <c r="H3461"/>
  <c r="D3461"/>
  <c r="O3460"/>
  <c r="H3460"/>
  <c r="D3460"/>
  <c r="O3459"/>
  <c r="H3459"/>
  <c r="D3459"/>
  <c r="O3458"/>
  <c r="H3458"/>
  <c r="D3458"/>
  <c r="O3457"/>
  <c r="H3457"/>
  <c r="D3457"/>
  <c r="O3456"/>
  <c r="H3456"/>
  <c r="D3456"/>
  <c r="O3455"/>
  <c r="H3455"/>
  <c r="D3455"/>
  <c r="O3454"/>
  <c r="H3454"/>
  <c r="D3454"/>
  <c r="O3453"/>
  <c r="H3453"/>
  <c r="D3453"/>
  <c r="O3452"/>
  <c r="H3452"/>
  <c r="D3452"/>
  <c r="O3451"/>
  <c r="H3451"/>
  <c r="D3451"/>
  <c r="O3450"/>
  <c r="H3450"/>
  <c r="D3450"/>
  <c r="O3449"/>
  <c r="H3449"/>
  <c r="D3449"/>
  <c r="O3448"/>
  <c r="H3448"/>
  <c r="D3448"/>
  <c r="O3447"/>
  <c r="H3447"/>
  <c r="D3447"/>
  <c r="O3446"/>
  <c r="H3446"/>
  <c r="D3446"/>
  <c r="O3445"/>
  <c r="H3445"/>
  <c r="D3445"/>
  <c r="O3444"/>
  <c r="H3444"/>
  <c r="D3444"/>
  <c r="O3443"/>
  <c r="H3443"/>
  <c r="D3443"/>
  <c r="O3442"/>
  <c r="H3442"/>
  <c r="D3442"/>
  <c r="O3441"/>
  <c r="H3441"/>
  <c r="D3441"/>
  <c r="O3440"/>
  <c r="H3440"/>
  <c r="D3440"/>
  <c r="O3439"/>
  <c r="H3439"/>
  <c r="D3439"/>
  <c r="O3438"/>
  <c r="H3438"/>
  <c r="D3438"/>
  <c r="O3437"/>
  <c r="H3437"/>
  <c r="D3437"/>
  <c r="O3436"/>
  <c r="H3436"/>
  <c r="D3436"/>
  <c r="O3435"/>
  <c r="H3435"/>
  <c r="D3435"/>
  <c r="O3434"/>
  <c r="H3434"/>
  <c r="D3434"/>
  <c r="O3433"/>
  <c r="H3433"/>
  <c r="D3433"/>
  <c r="O3432"/>
  <c r="H3432"/>
  <c r="D3432"/>
  <c r="O3431"/>
  <c r="H3431"/>
  <c r="D3431"/>
  <c r="O3430"/>
  <c r="H3430"/>
  <c r="D3430"/>
  <c r="O3429"/>
  <c r="H3429"/>
  <c r="D3429"/>
  <c r="O3428"/>
  <c r="H3428"/>
  <c r="D3428"/>
  <c r="O3427"/>
  <c r="H3427"/>
  <c r="D3427"/>
  <c r="O3426"/>
  <c r="H3426"/>
  <c r="D3426"/>
  <c r="O3425"/>
  <c r="H3425"/>
  <c r="D3425"/>
  <c r="O3424"/>
  <c r="H3424"/>
  <c r="D3424"/>
  <c r="O3423"/>
  <c r="H3423"/>
  <c r="D3423"/>
  <c r="O3422"/>
  <c r="H3422"/>
  <c r="D3422"/>
  <c r="O3421"/>
  <c r="H3421"/>
  <c r="D3421"/>
  <c r="O3420"/>
  <c r="H3420"/>
  <c r="D3420"/>
  <c r="O3419"/>
  <c r="H3419"/>
  <c r="D3419"/>
  <c r="O3418"/>
  <c r="H3418"/>
  <c r="D3418"/>
  <c r="O3417"/>
  <c r="H3417"/>
  <c r="D3417"/>
  <c r="O3416"/>
  <c r="H3416"/>
  <c r="D3416"/>
  <c r="O3415"/>
  <c r="H3415"/>
  <c r="D3415"/>
  <c r="O3414"/>
  <c r="H3414"/>
  <c r="D3414"/>
  <c r="O3413"/>
  <c r="H3413"/>
  <c r="D3413"/>
  <c r="O3412"/>
  <c r="H3412"/>
  <c r="D3412"/>
  <c r="O3411"/>
  <c r="H3411"/>
  <c r="D3411"/>
  <c r="O3410"/>
  <c r="H3410"/>
  <c r="D3410"/>
  <c r="O3409"/>
  <c r="H3409"/>
  <c r="D3409"/>
  <c r="O3408"/>
  <c r="H3408"/>
  <c r="D3408"/>
  <c r="O3407"/>
  <c r="H3407"/>
  <c r="D3407"/>
  <c r="O3406"/>
  <c r="H3406"/>
  <c r="D3406"/>
  <c r="O3405"/>
  <c r="H3405"/>
  <c r="D3405"/>
  <c r="O3404"/>
  <c r="H3404"/>
  <c r="D3404"/>
  <c r="O3403"/>
  <c r="H3403"/>
  <c r="D3403"/>
  <c r="O3402"/>
  <c r="H3402"/>
  <c r="D3402"/>
  <c r="O3401"/>
  <c r="H3401"/>
  <c r="D3401"/>
  <c r="O3400"/>
  <c r="H3400"/>
  <c r="D3400"/>
  <c r="O3399"/>
  <c r="H3399"/>
  <c r="D3399"/>
  <c r="O3398"/>
  <c r="H3398"/>
  <c r="D3398"/>
  <c r="O3397"/>
  <c r="H3397"/>
  <c r="D3397"/>
  <c r="O3396"/>
  <c r="H3396"/>
  <c r="D3396"/>
  <c r="O3395"/>
  <c r="H3395"/>
  <c r="D3395"/>
  <c r="O3394"/>
  <c r="H3394"/>
  <c r="D3394"/>
  <c r="O3393"/>
  <c r="H3393"/>
  <c r="D3393"/>
  <c r="O3392"/>
  <c r="H3392"/>
  <c r="D3392"/>
  <c r="O3391"/>
  <c r="H3391"/>
  <c r="D3391"/>
  <c r="O3390"/>
  <c r="H3390"/>
  <c r="D3390"/>
  <c r="O3389"/>
  <c r="H3389"/>
  <c r="D3389"/>
  <c r="O3388"/>
  <c r="H3388"/>
  <c r="D3388"/>
  <c r="O3387"/>
  <c r="H3387"/>
  <c r="D3387"/>
  <c r="O3386"/>
  <c r="H3386"/>
  <c r="D3386"/>
  <c r="O3385"/>
  <c r="H3385"/>
  <c r="D3385"/>
  <c r="O3384"/>
  <c r="H3384"/>
  <c r="D3384"/>
  <c r="O3383"/>
  <c r="H3383"/>
  <c r="D3383"/>
  <c r="O3382"/>
  <c r="H3382"/>
  <c r="D3382"/>
  <c r="O3381"/>
  <c r="H3381"/>
  <c r="D3381"/>
  <c r="O3380"/>
  <c r="H3380"/>
  <c r="D3380"/>
  <c r="O3379"/>
  <c r="H3379"/>
  <c r="D3379"/>
  <c r="O3378"/>
  <c r="H3378"/>
  <c r="D3378"/>
  <c r="O3377"/>
  <c r="H3377"/>
  <c r="D3377"/>
  <c r="O3376"/>
  <c r="H3376"/>
  <c r="D3376"/>
  <c r="O3375"/>
  <c r="H3375"/>
  <c r="D3375"/>
  <c r="O3374"/>
  <c r="H3374"/>
  <c r="D3374"/>
  <c r="O3373"/>
  <c r="H3373"/>
  <c r="D3373"/>
  <c r="O3372"/>
  <c r="H3372"/>
  <c r="D3372"/>
  <c r="O3371"/>
  <c r="H3371"/>
  <c r="D3371"/>
  <c r="O3370"/>
  <c r="H3370"/>
  <c r="D3370"/>
  <c r="O3369"/>
  <c r="H3369"/>
  <c r="D3369"/>
  <c r="O3368"/>
  <c r="H3368"/>
  <c r="D3368"/>
  <c r="O3367"/>
  <c r="H3367"/>
  <c r="D3367"/>
  <c r="O3366"/>
  <c r="H3366"/>
  <c r="D3366"/>
  <c r="O3365"/>
  <c r="H3365"/>
  <c r="D3365"/>
  <c r="O3364"/>
  <c r="H3364"/>
  <c r="D3364"/>
  <c r="O3363"/>
  <c r="H3363"/>
  <c r="D3363"/>
  <c r="O3362"/>
  <c r="H3362"/>
  <c r="D3362"/>
  <c r="O3361"/>
  <c r="H3361"/>
  <c r="D3361"/>
  <c r="O3360"/>
  <c r="H3360"/>
  <c r="D3360"/>
  <c r="O3359"/>
  <c r="H3359"/>
  <c r="D3359"/>
  <c r="O3358"/>
  <c r="H3358"/>
  <c r="D3358"/>
  <c r="O3357"/>
  <c r="H3357"/>
  <c r="D3357"/>
  <c r="O3356"/>
  <c r="H3356"/>
  <c r="D3356"/>
  <c r="O3355"/>
  <c r="H3355"/>
  <c r="D3355"/>
  <c r="O3354"/>
  <c r="H3354"/>
  <c r="D3354"/>
  <c r="O3353"/>
  <c r="H3353"/>
  <c r="D3353"/>
  <c r="O3352"/>
  <c r="H3352"/>
  <c r="D3352"/>
  <c r="O3351"/>
  <c r="H3351"/>
  <c r="D3351"/>
  <c r="O3350"/>
  <c r="H3350"/>
  <c r="D3350"/>
  <c r="O3349"/>
  <c r="H3349"/>
  <c r="D3349"/>
  <c r="O3348"/>
  <c r="H3348"/>
  <c r="D3348"/>
  <c r="O3347"/>
  <c r="H3347"/>
  <c r="D3347"/>
  <c r="O3346"/>
  <c r="H3346"/>
  <c r="D3346"/>
  <c r="O3345"/>
  <c r="H3345"/>
  <c r="D3345"/>
  <c r="O3344"/>
  <c r="H3344"/>
  <c r="D3344"/>
  <c r="O3343"/>
  <c r="H3343"/>
  <c r="D3343"/>
  <c r="F3342"/>
  <c r="D3342"/>
  <c r="O3341"/>
  <c r="H3341"/>
  <c r="D3341"/>
  <c r="O3340"/>
  <c r="H3340"/>
  <c r="D3340"/>
  <c r="F3339"/>
  <c r="D3339"/>
  <c r="O3338"/>
  <c r="H3338"/>
  <c r="D3338"/>
  <c r="O3337"/>
  <c r="H3337"/>
  <c r="D3337"/>
  <c r="O3336"/>
  <c r="H3336"/>
  <c r="D3336"/>
  <c r="O3335"/>
  <c r="H3335"/>
  <c r="D3335"/>
  <c r="O3334"/>
  <c r="H3334"/>
  <c r="D3334"/>
  <c r="O3333"/>
  <c r="H3333"/>
  <c r="D3333"/>
  <c r="O3332"/>
  <c r="H3332"/>
  <c r="D3332"/>
  <c r="O3331"/>
  <c r="H3331"/>
  <c r="D3331"/>
  <c r="O3330"/>
  <c r="H3330"/>
  <c r="D3330"/>
  <c r="O3329"/>
  <c r="H3329"/>
  <c r="D3329"/>
  <c r="O3328"/>
  <c r="H3328"/>
  <c r="D3328"/>
  <c r="O3327"/>
  <c r="H3327"/>
  <c r="D3327"/>
  <c r="O3326"/>
  <c r="H3326"/>
  <c r="D3326"/>
  <c r="O3325"/>
  <c r="H3325"/>
  <c r="D3325"/>
  <c r="O3324"/>
  <c r="H3324"/>
  <c r="D3324"/>
  <c r="O3323"/>
  <c r="H3323"/>
  <c r="D3323"/>
  <c r="O3322"/>
  <c r="H3322"/>
  <c r="D3322"/>
  <c r="O3321"/>
  <c r="H3321"/>
  <c r="D3321"/>
  <c r="O3320"/>
  <c r="H3320"/>
  <c r="D3320"/>
  <c r="O3319"/>
  <c r="H3319"/>
  <c r="D3319"/>
  <c r="O3318"/>
  <c r="H3318"/>
  <c r="D3318"/>
  <c r="O3317"/>
  <c r="H3317"/>
  <c r="D3317"/>
  <c r="O3316"/>
  <c r="H3316"/>
  <c r="D3316"/>
  <c r="O3315"/>
  <c r="H3315"/>
  <c r="D3315"/>
  <c r="O3314"/>
  <c r="H3314"/>
  <c r="D3314"/>
  <c r="O3313"/>
  <c r="H3313"/>
  <c r="D3313"/>
  <c r="F3312"/>
  <c r="D3312"/>
  <c r="F3311"/>
  <c r="D3311"/>
  <c r="O3310"/>
  <c r="H3310"/>
  <c r="D3310"/>
  <c r="O3309"/>
  <c r="H3309"/>
  <c r="D3309"/>
  <c r="O3308"/>
  <c r="H3308"/>
  <c r="D3308"/>
  <c r="O3307"/>
  <c r="H3307"/>
  <c r="D3307"/>
  <c r="O3306"/>
  <c r="H3306"/>
  <c r="D3306"/>
  <c r="O3305"/>
  <c r="H3305"/>
  <c r="D3305"/>
  <c r="O3304"/>
  <c r="H3304"/>
  <c r="D3304"/>
  <c r="O3303"/>
  <c r="H3303"/>
  <c r="D3303"/>
  <c r="O3302"/>
  <c r="H3302"/>
  <c r="D3302"/>
  <c r="O3301"/>
  <c r="H3301"/>
  <c r="D3301"/>
  <c r="O3300"/>
  <c r="H3300"/>
  <c r="D3300"/>
  <c r="O3299"/>
  <c r="H3299"/>
  <c r="D3299"/>
  <c r="O3298"/>
  <c r="H3298"/>
  <c r="D3298"/>
  <c r="O3297"/>
  <c r="H3297"/>
  <c r="D3297"/>
  <c r="O3296"/>
  <c r="H3296"/>
  <c r="D3296"/>
  <c r="O3295"/>
  <c r="H3295"/>
  <c r="D3295"/>
  <c r="O3294"/>
  <c r="H3294"/>
  <c r="D3294"/>
  <c r="O3293"/>
  <c r="H3293"/>
  <c r="D3293"/>
  <c r="O3292"/>
  <c r="H3292"/>
  <c r="D3292"/>
  <c r="O3291"/>
  <c r="H3291"/>
  <c r="D3291"/>
  <c r="O3290"/>
  <c r="H3290"/>
  <c r="D3290"/>
  <c r="O3289"/>
  <c r="H3289"/>
  <c r="D3289"/>
  <c r="O3288"/>
  <c r="H3288"/>
  <c r="D3288"/>
  <c r="O3287"/>
  <c r="H3287"/>
  <c r="D3287"/>
  <c r="O3286"/>
  <c r="H3286"/>
  <c r="D3286"/>
  <c r="O3285"/>
  <c r="H3285"/>
  <c r="D3285"/>
  <c r="O3284"/>
  <c r="H3284"/>
  <c r="D3284"/>
  <c r="O3283"/>
  <c r="H3283"/>
  <c r="D3283"/>
  <c r="O3282"/>
  <c r="H3282"/>
  <c r="D3282"/>
  <c r="O3281"/>
  <c r="H3281"/>
  <c r="D3281"/>
  <c r="O3280"/>
  <c r="H3280"/>
  <c r="D3280"/>
  <c r="O3279"/>
  <c r="H3279"/>
  <c r="D3279"/>
  <c r="O3278"/>
  <c r="H3278"/>
  <c r="D3278"/>
  <c r="O3277"/>
  <c r="H3277"/>
  <c r="D3277"/>
  <c r="O3276"/>
  <c r="H3276"/>
  <c r="D3276"/>
  <c r="O3275"/>
  <c r="H3275"/>
  <c r="D3275"/>
  <c r="O3274"/>
  <c r="H3274"/>
  <c r="D3274"/>
  <c r="O3273"/>
  <c r="H3273"/>
  <c r="D3273"/>
  <c r="O3272"/>
  <c r="H3272"/>
  <c r="D3272"/>
  <c r="O3271"/>
  <c r="H3271"/>
  <c r="D3271"/>
  <c r="O3270"/>
  <c r="H3270"/>
  <c r="D3270"/>
  <c r="O3269"/>
  <c r="H3269"/>
  <c r="D3269"/>
  <c r="O3268"/>
  <c r="H3268"/>
  <c r="D3268"/>
  <c r="O3267"/>
  <c r="H3267"/>
  <c r="D3267"/>
  <c r="O3266"/>
  <c r="H3266"/>
  <c r="D3266"/>
  <c r="O3265"/>
  <c r="H3265"/>
  <c r="D3265"/>
  <c r="O3264"/>
  <c r="H3264"/>
  <c r="D3264"/>
  <c r="O3263"/>
  <c r="H3263"/>
  <c r="D3263"/>
  <c r="O3262"/>
  <c r="H3262"/>
  <c r="D3262"/>
  <c r="O3261"/>
  <c r="H3261"/>
  <c r="D3261"/>
  <c r="O3260"/>
  <c r="H3260"/>
  <c r="D3260"/>
  <c r="O3259"/>
  <c r="H3259"/>
  <c r="D3259"/>
  <c r="O3258"/>
  <c r="H3258"/>
  <c r="D3258"/>
  <c r="O3257"/>
  <c r="H3257"/>
  <c r="D3257"/>
  <c r="O3256"/>
  <c r="H3256"/>
  <c r="D3256"/>
  <c r="O3255"/>
  <c r="H3255"/>
  <c r="D3255"/>
  <c r="O3254"/>
  <c r="H3254"/>
  <c r="D3254"/>
  <c r="O3253"/>
  <c r="H3253"/>
  <c r="D3253"/>
  <c r="O3252"/>
  <c r="H3252"/>
  <c r="D3252"/>
  <c r="O3251"/>
  <c r="H3251"/>
  <c r="D3251"/>
  <c r="O3250"/>
  <c r="H3250"/>
  <c r="D3250"/>
  <c r="O3249"/>
  <c r="H3249"/>
  <c r="D3249"/>
  <c r="O3248"/>
  <c r="H3248"/>
  <c r="D3248"/>
  <c r="O3247"/>
  <c r="H3247"/>
  <c r="D3247"/>
  <c r="O3246"/>
  <c r="H3246"/>
  <c r="D3246"/>
  <c r="O3245"/>
  <c r="H3245"/>
  <c r="D3245"/>
  <c r="O3244"/>
  <c r="H3244"/>
  <c r="D3244"/>
  <c r="O3243"/>
  <c r="H3243"/>
  <c r="D3243"/>
  <c r="O3242"/>
  <c r="H3242"/>
  <c r="D3242"/>
  <c r="O3241"/>
  <c r="H3241"/>
  <c r="D3241"/>
  <c r="O3240"/>
  <c r="H3240"/>
  <c r="D3240"/>
  <c r="O3239"/>
  <c r="H3239"/>
  <c r="D3239"/>
  <c r="O3238"/>
  <c r="H3238"/>
  <c r="D3238"/>
  <c r="O3237"/>
  <c r="H3237"/>
  <c r="D3237"/>
  <c r="O3236"/>
  <c r="H3236"/>
  <c r="D3236"/>
  <c r="O3235"/>
  <c r="H3235"/>
  <c r="D3235"/>
  <c r="O3234"/>
  <c r="H3234"/>
  <c r="D3234"/>
  <c r="O3233"/>
  <c r="H3233"/>
  <c r="D3233"/>
  <c r="O3232"/>
  <c r="H3232"/>
  <c r="D3232"/>
  <c r="O3231"/>
  <c r="H3231"/>
  <c r="D3231"/>
  <c r="O3230"/>
  <c r="H3230"/>
  <c r="D3230"/>
  <c r="O3229"/>
  <c r="H3229"/>
  <c r="D3229"/>
  <c r="O3228"/>
  <c r="H3228"/>
  <c r="D3228"/>
  <c r="O3227"/>
  <c r="H3227"/>
  <c r="D3227"/>
  <c r="O3226"/>
  <c r="H3226"/>
  <c r="D3226"/>
  <c r="O3225"/>
  <c r="H3225"/>
  <c r="D3225"/>
  <c r="O3224"/>
  <c r="H3224"/>
  <c r="D3224"/>
  <c r="O3223"/>
  <c r="H3223"/>
  <c r="D3223"/>
  <c r="O3222"/>
  <c r="H3222"/>
  <c r="D3222"/>
  <c r="O3221"/>
  <c r="H3221"/>
  <c r="D3221"/>
  <c r="O3220"/>
  <c r="H3220"/>
  <c r="D3220"/>
  <c r="O3219"/>
  <c r="H3219"/>
  <c r="D3219"/>
  <c r="O3218"/>
  <c r="H3218"/>
  <c r="D3218"/>
  <c r="O3217"/>
  <c r="H3217"/>
  <c r="D3217"/>
  <c r="O3216"/>
  <c r="H3216"/>
  <c r="D3216"/>
  <c r="O3215"/>
  <c r="H3215"/>
  <c r="D3215"/>
  <c r="O3214"/>
  <c r="H3214"/>
  <c r="D3214"/>
  <c r="O3213"/>
  <c r="H3213"/>
  <c r="D3213"/>
  <c r="O3212"/>
  <c r="H3212"/>
  <c r="D3212"/>
  <c r="O3211"/>
  <c r="H3211"/>
  <c r="D3211"/>
  <c r="O3210"/>
  <c r="H3210"/>
  <c r="D3210"/>
  <c r="O3209"/>
  <c r="H3209"/>
  <c r="D3209"/>
  <c r="O3208"/>
  <c r="H3208"/>
  <c r="D3208"/>
  <c r="O3207"/>
  <c r="H3207"/>
  <c r="D3207"/>
  <c r="O3206"/>
  <c r="H3206"/>
  <c r="D3206"/>
  <c r="O3205"/>
  <c r="H3205"/>
  <c r="D3205"/>
  <c r="O3204"/>
  <c r="H3204"/>
  <c r="D3204"/>
  <c r="O3203"/>
  <c r="H3203"/>
  <c r="D3203"/>
  <c r="O3202"/>
  <c r="H3202"/>
  <c r="D3202"/>
  <c r="O3201"/>
  <c r="H3201"/>
  <c r="D3201"/>
  <c r="O3200"/>
  <c r="H3200"/>
  <c r="D3200"/>
  <c r="O3199"/>
  <c r="H3199"/>
  <c r="D3199"/>
  <c r="O3198"/>
  <c r="H3198"/>
  <c r="D3198"/>
  <c r="O3197"/>
  <c r="H3197"/>
  <c r="D3197"/>
  <c r="O3196"/>
  <c r="H3196"/>
  <c r="D3196"/>
  <c r="O3195"/>
  <c r="H3195"/>
  <c r="D3195"/>
  <c r="O3194"/>
  <c r="H3194"/>
  <c r="D3194"/>
  <c r="O3193"/>
  <c r="H3193"/>
  <c r="D3193"/>
  <c r="O3192"/>
  <c r="H3192"/>
  <c r="D3192"/>
  <c r="O3191"/>
  <c r="H3191"/>
  <c r="D3191"/>
  <c r="O3190"/>
  <c r="H3190"/>
  <c r="D3190"/>
  <c r="O3189"/>
  <c r="H3189"/>
  <c r="D3189"/>
  <c r="O3188"/>
  <c r="H3188"/>
  <c r="D3188"/>
  <c r="O3187"/>
  <c r="H3187"/>
  <c r="D3187"/>
  <c r="O3186"/>
  <c r="H3186"/>
  <c r="D3186"/>
  <c r="O3185"/>
  <c r="H3185"/>
  <c r="D3185"/>
  <c r="O3184"/>
  <c r="H3184"/>
  <c r="D3184"/>
  <c r="O3183"/>
  <c r="H3183"/>
  <c r="D3183"/>
  <c r="O3182"/>
  <c r="H3182"/>
  <c r="D3182"/>
  <c r="O3181"/>
  <c r="H3181"/>
  <c r="D3181"/>
  <c r="O3180"/>
  <c r="H3180"/>
  <c r="D3180"/>
  <c r="O3179"/>
  <c r="H3179"/>
  <c r="D3179"/>
  <c r="O3178"/>
  <c r="H3178"/>
  <c r="D3178"/>
  <c r="O3177"/>
  <c r="H3177"/>
  <c r="D3177"/>
  <c r="O3176"/>
  <c r="H3176"/>
  <c r="D3176"/>
  <c r="O3175"/>
  <c r="H3175"/>
  <c r="D3175"/>
  <c r="O3174"/>
  <c r="H3174"/>
  <c r="D3174"/>
  <c r="O3173"/>
  <c r="H3173"/>
  <c r="D3173"/>
  <c r="O3172"/>
  <c r="H3172"/>
  <c r="D3172"/>
  <c r="O3171"/>
  <c r="H3171"/>
  <c r="D3171"/>
  <c r="O3170"/>
  <c r="H3170"/>
  <c r="D3170"/>
  <c r="O3169"/>
  <c r="H3169"/>
  <c r="D3169"/>
  <c r="O3168"/>
  <c r="H3168"/>
  <c r="D3168"/>
  <c r="O3167"/>
  <c r="H3167"/>
  <c r="D3167"/>
  <c r="O3166"/>
  <c r="H3166"/>
  <c r="D3166"/>
  <c r="O3165"/>
  <c r="H3165"/>
  <c r="D3165"/>
  <c r="O3164"/>
  <c r="H3164"/>
  <c r="D3164"/>
  <c r="O3163"/>
  <c r="H3163"/>
  <c r="D3163"/>
  <c r="O3162"/>
  <c r="H3162"/>
  <c r="D3162"/>
  <c r="O3161"/>
  <c r="H3161"/>
  <c r="D3161"/>
  <c r="O3160"/>
  <c r="H3160"/>
  <c r="D3160"/>
  <c r="O3159"/>
  <c r="H3159"/>
  <c r="D3159"/>
  <c r="O3158"/>
  <c r="H3158"/>
  <c r="D3158"/>
  <c r="F3157"/>
  <c r="D3157"/>
  <c r="O3156"/>
  <c r="H3156"/>
  <c r="D3156"/>
  <c r="O3155"/>
  <c r="H3155"/>
  <c r="D3155"/>
  <c r="O3154"/>
  <c r="H3154"/>
  <c r="D3154"/>
  <c r="O3153"/>
  <c r="H3153"/>
  <c r="D3153"/>
  <c r="O3152"/>
  <c r="H3152"/>
  <c r="D3152"/>
  <c r="O3151"/>
  <c r="H3151"/>
  <c r="D3151"/>
  <c r="O3150"/>
  <c r="H3150"/>
  <c r="D3150"/>
  <c r="O3149"/>
  <c r="H3149"/>
  <c r="D3149"/>
  <c r="O3148"/>
  <c r="H3148"/>
  <c r="D3148"/>
  <c r="O3147"/>
  <c r="H3147"/>
  <c r="D3147"/>
  <c r="O3146"/>
  <c r="H3146"/>
  <c r="D3146"/>
  <c r="O3145"/>
  <c r="H3145"/>
  <c r="D3145"/>
  <c r="O3144"/>
  <c r="H3144"/>
  <c r="D3144"/>
  <c r="O3143"/>
  <c r="H3143"/>
  <c r="D3143"/>
  <c r="O3142"/>
  <c r="H3142"/>
  <c r="D3142"/>
  <c r="O3141"/>
  <c r="H3141"/>
  <c r="D3141"/>
  <c r="O3140"/>
  <c r="H3140"/>
  <c r="D3140"/>
  <c r="O3139"/>
  <c r="H3139"/>
  <c r="D3139"/>
  <c r="O3138"/>
  <c r="H3138"/>
  <c r="D3138"/>
  <c r="O3137"/>
  <c r="H3137"/>
  <c r="D3137"/>
  <c r="O3136"/>
  <c r="H3136"/>
  <c r="D3136"/>
  <c r="O3135"/>
  <c r="H3135"/>
  <c r="D3135"/>
  <c r="O3134"/>
  <c r="H3134"/>
  <c r="D3134"/>
  <c r="O3133"/>
  <c r="H3133"/>
  <c r="D3133"/>
  <c r="O3132"/>
  <c r="H3132"/>
  <c r="D3132"/>
  <c r="O3131"/>
  <c r="H3131"/>
  <c r="D3131"/>
  <c r="O3130"/>
  <c r="H3130"/>
  <c r="D3130"/>
  <c r="O3129"/>
  <c r="H3129"/>
  <c r="D3129"/>
  <c r="O3128"/>
  <c r="H3128"/>
  <c r="D3128"/>
  <c r="O3127"/>
  <c r="H3127"/>
  <c r="D3127"/>
  <c r="O3126"/>
  <c r="H3126"/>
  <c r="D3126"/>
  <c r="O3125"/>
  <c r="H3125"/>
  <c r="D3125"/>
  <c r="O3124"/>
  <c r="H3124"/>
  <c r="D3124"/>
  <c r="O3123"/>
  <c r="H3123"/>
  <c r="D3123"/>
  <c r="O3122"/>
  <c r="H3122"/>
  <c r="D3122"/>
  <c r="O3121"/>
  <c r="H3121"/>
  <c r="D3121"/>
  <c r="O3120"/>
  <c r="H3120"/>
  <c r="D3120"/>
  <c r="O3119"/>
  <c r="H3119"/>
  <c r="D3119"/>
  <c r="O3118"/>
  <c r="H3118"/>
  <c r="D3118"/>
  <c r="O3117"/>
  <c r="H3117"/>
  <c r="D3117"/>
  <c r="O3116"/>
  <c r="H3116"/>
  <c r="D3116"/>
  <c r="O3115"/>
  <c r="H3115"/>
  <c r="D3115"/>
  <c r="O3114"/>
  <c r="H3114"/>
  <c r="D3114"/>
  <c r="O3113"/>
  <c r="H3113"/>
  <c r="D3113"/>
  <c r="O3112"/>
  <c r="H3112"/>
  <c r="D3112"/>
  <c r="O3111"/>
  <c r="H3111"/>
  <c r="D3111"/>
  <c r="O3110"/>
  <c r="H3110"/>
  <c r="D3110"/>
  <c r="O3109"/>
  <c r="H3109"/>
  <c r="D3109"/>
  <c r="O3108"/>
  <c r="H3108"/>
  <c r="D3108"/>
  <c r="O3107"/>
  <c r="H3107"/>
  <c r="D3107"/>
  <c r="O3106"/>
  <c r="H3106"/>
  <c r="D3106"/>
  <c r="O3105"/>
  <c r="H3105"/>
  <c r="D3105"/>
  <c r="O3104"/>
  <c r="H3104"/>
  <c r="D3104"/>
  <c r="O3103"/>
  <c r="H3103"/>
  <c r="D3103"/>
  <c r="O3102"/>
  <c r="H3102"/>
  <c r="D3102"/>
  <c r="O3101"/>
  <c r="H3101"/>
  <c r="D3101"/>
  <c r="O3100"/>
  <c r="H3100"/>
  <c r="D3100"/>
  <c r="O3099"/>
  <c r="H3099"/>
  <c r="D3099"/>
  <c r="O3098"/>
  <c r="H3098"/>
  <c r="D3098"/>
  <c r="O3097"/>
  <c r="H3097"/>
  <c r="D3097"/>
  <c r="O3096"/>
  <c r="H3096"/>
  <c r="D3096"/>
  <c r="O3095"/>
  <c r="H3095"/>
  <c r="D3095"/>
  <c r="O3094"/>
  <c r="H3094"/>
  <c r="D3094"/>
  <c r="O3093"/>
  <c r="H3093"/>
  <c r="D3093"/>
  <c r="O3092"/>
  <c r="H3092"/>
  <c r="D3092"/>
  <c r="O3091"/>
  <c r="H3091"/>
  <c r="D3091"/>
  <c r="O3090"/>
  <c r="H3090"/>
  <c r="D3090"/>
  <c r="O3089"/>
  <c r="H3089"/>
  <c r="D3089"/>
  <c r="O3088"/>
  <c r="H3088"/>
  <c r="D3088"/>
  <c r="O3087"/>
  <c r="H3087"/>
  <c r="D3087"/>
  <c r="O3086"/>
  <c r="H3086"/>
  <c r="D3086"/>
  <c r="O3085"/>
  <c r="H3085"/>
  <c r="D3085"/>
  <c r="F3084"/>
  <c r="D3084"/>
  <c r="O3083"/>
  <c r="H3083"/>
  <c r="D3083"/>
  <c r="O3082"/>
  <c r="H3082"/>
  <c r="D3082"/>
  <c r="O3081"/>
  <c r="H3081"/>
  <c r="D3081"/>
  <c r="O3080"/>
  <c r="H3080"/>
  <c r="D3080"/>
  <c r="O3079"/>
  <c r="H3079"/>
  <c r="D3079"/>
  <c r="O3078"/>
  <c r="H3078"/>
  <c r="D3078"/>
  <c r="O3077"/>
  <c r="H3077"/>
  <c r="D3077"/>
  <c r="O3076"/>
  <c r="H3076"/>
  <c r="D3076"/>
  <c r="O3075"/>
  <c r="H3075"/>
  <c r="D3075"/>
  <c r="O3074"/>
  <c r="H3074"/>
  <c r="D3074"/>
  <c r="O3073"/>
  <c r="H3073"/>
  <c r="D3073"/>
  <c r="O3072"/>
  <c r="H3072"/>
  <c r="D3072"/>
  <c r="O3071"/>
  <c r="H3071"/>
  <c r="D3071"/>
  <c r="O3070"/>
  <c r="H3070"/>
  <c r="D3070"/>
  <c r="O3069"/>
  <c r="H3069"/>
  <c r="D3069"/>
  <c r="O3068"/>
  <c r="H3068"/>
  <c r="D3068"/>
  <c r="O3067"/>
  <c r="H3067"/>
  <c r="D3067"/>
  <c r="O3066"/>
  <c r="H3066"/>
  <c r="D3066"/>
  <c r="O3065"/>
  <c r="H3065"/>
  <c r="D3065"/>
  <c r="O3064"/>
  <c r="H3064"/>
  <c r="D3064"/>
  <c r="O3063"/>
  <c r="H3063"/>
  <c r="D3063"/>
  <c r="O3062"/>
  <c r="H3062"/>
  <c r="D3062"/>
  <c r="O3061"/>
  <c r="H3061"/>
  <c r="D3061"/>
  <c r="O3060"/>
  <c r="H3060"/>
  <c r="D3060"/>
  <c r="O3059"/>
  <c r="H3059"/>
  <c r="D3059"/>
  <c r="O3058"/>
  <c r="H3058"/>
  <c r="D3058"/>
  <c r="O3057"/>
  <c r="H3057"/>
  <c r="D3057"/>
  <c r="O3056"/>
  <c r="H3056"/>
  <c r="D3056"/>
  <c r="O3055"/>
  <c r="H3055"/>
  <c r="D3055"/>
  <c r="O3054"/>
  <c r="H3054"/>
  <c r="D3054"/>
  <c r="O3053"/>
  <c r="H3053"/>
  <c r="D3053"/>
  <c r="O3052"/>
  <c r="H3052"/>
  <c r="D3052"/>
  <c r="O3051"/>
  <c r="H3051"/>
  <c r="D3051"/>
  <c r="O3050"/>
  <c r="H3050"/>
  <c r="D3050"/>
  <c r="O3049"/>
  <c r="H3049"/>
  <c r="D3049"/>
  <c r="O3048"/>
  <c r="H3048"/>
  <c r="D3048"/>
  <c r="O3047"/>
  <c r="H3047"/>
  <c r="D3047"/>
  <c r="O3046"/>
  <c r="H3046"/>
  <c r="D3046"/>
  <c r="O3045"/>
  <c r="H3045"/>
  <c r="D3045"/>
  <c r="O3044"/>
  <c r="H3044"/>
  <c r="D3044"/>
  <c r="O3043"/>
  <c r="H3043"/>
  <c r="D3043"/>
  <c r="O3042"/>
  <c r="H3042"/>
  <c r="D3042"/>
  <c r="O3041"/>
  <c r="H3041"/>
  <c r="D3041"/>
  <c r="O3040"/>
  <c r="H3040"/>
  <c r="D3040"/>
  <c r="O3039"/>
  <c r="H3039"/>
  <c r="D3039"/>
  <c r="O3038"/>
  <c r="H3038"/>
  <c r="D3038"/>
  <c r="O3037"/>
  <c r="H3037"/>
  <c r="D3037"/>
  <c r="O3036"/>
  <c r="H3036"/>
  <c r="D3036"/>
  <c r="O3035"/>
  <c r="H3035"/>
  <c r="D3035"/>
  <c r="O3034"/>
  <c r="H3034"/>
  <c r="D3034"/>
  <c r="O3033"/>
  <c r="H3033"/>
  <c r="D3033"/>
  <c r="O3032"/>
  <c r="H3032"/>
  <c r="D3032"/>
  <c r="O3031"/>
  <c r="H3031"/>
  <c r="D3031"/>
  <c r="O3030"/>
  <c r="H3030"/>
  <c r="D3030"/>
  <c r="O3029"/>
  <c r="H3029"/>
  <c r="D3029"/>
  <c r="O3028"/>
  <c r="H3028"/>
  <c r="D3028"/>
  <c r="O3027"/>
  <c r="H3027"/>
  <c r="D3027"/>
  <c r="O3026"/>
  <c r="H3026"/>
  <c r="D3026"/>
  <c r="O3025"/>
  <c r="H3025"/>
  <c r="D3025"/>
  <c r="O3024"/>
  <c r="H3024"/>
  <c r="D3024"/>
  <c r="O3023"/>
  <c r="H3023"/>
  <c r="D3023"/>
  <c r="O3022"/>
  <c r="H3022"/>
  <c r="D3022"/>
  <c r="O3021"/>
  <c r="H3021"/>
  <c r="D3021"/>
  <c r="O3020"/>
  <c r="H3020"/>
  <c r="D3020"/>
  <c r="O3019"/>
  <c r="H3019"/>
  <c r="D3019"/>
  <c r="O3018"/>
  <c r="H3018"/>
  <c r="D3018"/>
  <c r="O3017"/>
  <c r="H3017"/>
  <c r="D3017"/>
  <c r="O3016"/>
  <c r="H3016"/>
  <c r="D3016"/>
  <c r="O3015"/>
  <c r="H3015"/>
  <c r="D3015"/>
  <c r="O3014"/>
  <c r="H3014"/>
  <c r="D3014"/>
  <c r="O3013"/>
  <c r="H3013"/>
  <c r="D3013"/>
  <c r="O3012"/>
  <c r="H3012"/>
  <c r="D3012"/>
  <c r="O3011"/>
  <c r="H3011"/>
  <c r="D3011"/>
  <c r="O3010"/>
  <c r="H3010"/>
  <c r="D3010"/>
  <c r="O3009"/>
  <c r="H3009"/>
  <c r="D3009"/>
  <c r="O3008"/>
  <c r="H3008"/>
  <c r="D3008"/>
  <c r="O3007"/>
  <c r="H3007"/>
  <c r="D3007"/>
  <c r="O3006"/>
  <c r="H3006"/>
  <c r="D3006"/>
  <c r="O3005"/>
  <c r="H3005"/>
  <c r="D3005"/>
  <c r="O3004"/>
  <c r="H3004"/>
  <c r="D3004"/>
  <c r="O3003"/>
  <c r="H3003"/>
  <c r="D3003"/>
  <c r="O3002"/>
  <c r="H3002"/>
  <c r="D3002"/>
  <c r="O3001"/>
  <c r="H3001"/>
  <c r="D3001"/>
  <c r="O3000"/>
  <c r="H3000"/>
  <c r="D3000"/>
  <c r="O2999"/>
  <c r="H2999"/>
  <c r="D2999"/>
  <c r="O2998"/>
  <c r="H2998"/>
  <c r="D2998"/>
  <c r="O2997"/>
  <c r="H2997"/>
  <c r="D2997"/>
  <c r="O2996"/>
  <c r="H2996"/>
  <c r="D2996"/>
  <c r="O2995"/>
  <c r="H2995"/>
  <c r="D2995"/>
  <c r="O2994"/>
  <c r="H2994"/>
  <c r="D2994"/>
  <c r="O2993"/>
  <c r="H2993"/>
  <c r="D2993"/>
  <c r="O2992"/>
  <c r="H2992"/>
  <c r="D2992"/>
  <c r="O2991"/>
  <c r="H2991"/>
  <c r="D2991"/>
  <c r="F2990"/>
  <c r="D2990"/>
  <c r="F2989"/>
  <c r="D2989"/>
  <c r="O2988"/>
  <c r="H2988"/>
  <c r="D2988"/>
  <c r="O2987"/>
  <c r="H2987"/>
  <c r="D2987"/>
  <c r="O2986"/>
  <c r="H2986"/>
  <c r="D2986"/>
  <c r="O2985"/>
  <c r="H2985"/>
  <c r="D2985"/>
  <c r="O2984"/>
  <c r="H2984"/>
  <c r="D2984"/>
  <c r="O2983"/>
  <c r="H2983"/>
  <c r="D2983"/>
  <c r="O2982"/>
  <c r="H2982"/>
  <c r="D2982"/>
  <c r="O2981"/>
  <c r="H2981"/>
  <c r="D2981"/>
  <c r="O2980"/>
  <c r="H2980"/>
  <c r="D2980"/>
  <c r="O2979"/>
  <c r="H2979"/>
  <c r="D2979"/>
  <c r="O2978"/>
  <c r="H2978"/>
  <c r="D2978"/>
  <c r="O2977"/>
  <c r="H2977"/>
  <c r="D2977"/>
  <c r="O2976"/>
  <c r="H2976"/>
  <c r="D2976"/>
  <c r="O2975"/>
  <c r="H2975"/>
  <c r="D2975"/>
  <c r="O2974"/>
  <c r="H2974"/>
  <c r="D2974"/>
  <c r="O2973"/>
  <c r="H2973"/>
  <c r="D2973"/>
  <c r="O2972"/>
  <c r="H2972"/>
  <c r="D2972"/>
  <c r="O2971"/>
  <c r="H2971"/>
  <c r="D2971"/>
  <c r="O2970"/>
  <c r="H2970"/>
  <c r="D2970"/>
  <c r="O2969"/>
  <c r="H2969"/>
  <c r="D2969"/>
  <c r="O2968"/>
  <c r="H2968"/>
  <c r="D2968"/>
  <c r="O2967"/>
  <c r="H2967"/>
  <c r="D2967"/>
  <c r="O2966"/>
  <c r="H2966"/>
  <c r="D2966"/>
  <c r="O2965"/>
  <c r="H2965"/>
  <c r="D2965"/>
  <c r="O2964"/>
  <c r="H2964"/>
  <c r="D2964"/>
  <c r="O2963"/>
  <c r="H2963"/>
  <c r="D2963"/>
  <c r="O2962"/>
  <c r="H2962"/>
  <c r="D2962"/>
  <c r="O2961"/>
  <c r="H2961"/>
  <c r="D2961"/>
  <c r="O2960"/>
  <c r="H2960"/>
  <c r="D2960"/>
  <c r="O2959"/>
  <c r="H2959"/>
  <c r="D2959"/>
  <c r="O2958"/>
  <c r="H2958"/>
  <c r="D2958"/>
  <c r="O2957"/>
  <c r="H2957"/>
  <c r="D2957"/>
  <c r="O2956"/>
  <c r="H2956"/>
  <c r="D2956"/>
  <c r="O2955"/>
  <c r="H2955"/>
  <c r="D2955"/>
  <c r="O2954"/>
  <c r="H2954"/>
  <c r="D2954"/>
  <c r="O2953"/>
  <c r="H2953"/>
  <c r="D2953"/>
  <c r="O2952"/>
  <c r="H2952"/>
  <c r="D2952"/>
  <c r="O2951"/>
  <c r="H2951"/>
  <c r="D2951"/>
  <c r="O2950"/>
  <c r="H2950"/>
  <c r="D2950"/>
  <c r="O2949"/>
  <c r="H2949"/>
  <c r="D2949"/>
  <c r="O2948"/>
  <c r="H2948"/>
  <c r="D2948"/>
  <c r="O2947"/>
  <c r="H2947"/>
  <c r="D2947"/>
  <c r="O2946"/>
  <c r="H2946"/>
  <c r="D2946"/>
  <c r="O2945"/>
  <c r="H2945"/>
  <c r="D2945"/>
  <c r="O2944"/>
  <c r="H2944"/>
  <c r="D2944"/>
  <c r="O2943"/>
  <c r="H2943"/>
  <c r="D2943"/>
  <c r="O2942"/>
  <c r="H2942"/>
  <c r="D2942"/>
  <c r="O2941"/>
  <c r="H2941"/>
  <c r="D2941"/>
  <c r="O2940"/>
  <c r="H2940"/>
  <c r="D2940"/>
  <c r="O2939"/>
  <c r="H2939"/>
  <c r="D2939"/>
  <c r="O2938"/>
  <c r="H2938"/>
  <c r="D2938"/>
  <c r="O2937"/>
  <c r="H2937"/>
  <c r="D2937"/>
  <c r="O2936"/>
  <c r="H2936"/>
  <c r="D2936"/>
  <c r="O2935"/>
  <c r="H2935"/>
  <c r="D2935"/>
  <c r="O2934"/>
  <c r="H2934"/>
  <c r="D2934"/>
  <c r="O2933"/>
  <c r="H2933"/>
  <c r="D2933"/>
  <c r="O2932"/>
  <c r="H2932"/>
  <c r="D2932"/>
  <c r="O2931"/>
  <c r="H2931"/>
  <c r="D2931"/>
  <c r="O2930"/>
  <c r="H2930"/>
  <c r="D2930"/>
  <c r="O2929"/>
  <c r="H2929"/>
  <c r="D2929"/>
  <c r="O2928"/>
  <c r="H2928"/>
  <c r="D2928"/>
  <c r="O2927"/>
  <c r="H2927"/>
  <c r="D2927"/>
  <c r="O2926"/>
  <c r="H2926"/>
  <c r="D2926"/>
  <c r="O2925"/>
  <c r="H2925"/>
  <c r="D2925"/>
  <c r="O2924"/>
  <c r="H2924"/>
  <c r="D2924"/>
  <c r="O2923"/>
  <c r="H2923"/>
  <c r="D2923"/>
  <c r="O2922"/>
  <c r="H2922"/>
  <c r="D2922"/>
  <c r="O2921"/>
  <c r="H2921"/>
  <c r="D2921"/>
  <c r="O2920"/>
  <c r="H2920"/>
  <c r="D2920"/>
  <c r="O2919"/>
  <c r="H2919"/>
  <c r="D2919"/>
  <c r="O2918"/>
  <c r="H2918"/>
  <c r="D2918"/>
  <c r="O2917"/>
  <c r="H2917"/>
  <c r="D2917"/>
  <c r="O2916"/>
  <c r="H2916"/>
  <c r="D2916"/>
  <c r="O2915"/>
  <c r="H2915"/>
  <c r="D2915"/>
  <c r="O2914"/>
  <c r="H2914"/>
  <c r="D2914"/>
  <c r="O2913"/>
  <c r="H2913"/>
  <c r="D2913"/>
  <c r="O2912"/>
  <c r="H2912"/>
  <c r="D2912"/>
  <c r="O2911"/>
  <c r="H2911"/>
  <c r="D2911"/>
  <c r="O2910"/>
  <c r="H2910"/>
  <c r="D2910"/>
  <c r="O2909"/>
  <c r="H2909"/>
  <c r="D2909"/>
  <c r="O2908"/>
  <c r="H2908"/>
  <c r="D2908"/>
  <c r="O2907"/>
  <c r="H2907"/>
  <c r="D2907"/>
  <c r="O2906"/>
  <c r="H2906"/>
  <c r="D2906"/>
  <c r="O2905"/>
  <c r="H2905"/>
  <c r="D2905"/>
  <c r="O2904"/>
  <c r="H2904"/>
  <c r="D2904"/>
  <c r="O2903"/>
  <c r="H2903"/>
  <c r="D2903"/>
  <c r="O2902"/>
  <c r="H2902"/>
  <c r="D2902"/>
  <c r="O2901"/>
  <c r="H2901"/>
  <c r="D2901"/>
  <c r="O2900"/>
  <c r="H2900"/>
  <c r="D2900"/>
  <c r="O2899"/>
  <c r="H2899"/>
  <c r="D2899"/>
  <c r="O2898"/>
  <c r="H2898"/>
  <c r="D2898"/>
  <c r="O2897"/>
  <c r="H2897"/>
  <c r="D2897"/>
  <c r="O2896"/>
  <c r="H2896"/>
  <c r="D2896"/>
  <c r="O2895"/>
  <c r="H2895"/>
  <c r="D2895"/>
  <c r="O2894"/>
  <c r="H2894"/>
  <c r="D2894"/>
  <c r="O2893"/>
  <c r="H2893"/>
  <c r="D2893"/>
  <c r="O2892"/>
  <c r="H2892"/>
  <c r="D2892"/>
  <c r="O2891"/>
  <c r="H2891"/>
  <c r="D2891"/>
  <c r="O2890"/>
  <c r="H2890"/>
  <c r="D2890"/>
  <c r="O2889"/>
  <c r="H2889"/>
  <c r="D2889"/>
  <c r="O2888"/>
  <c r="H2888"/>
  <c r="D2888"/>
  <c r="O2887"/>
  <c r="H2887"/>
  <c r="D2887"/>
  <c r="O2886"/>
  <c r="H2886"/>
  <c r="D2886"/>
  <c r="O2885"/>
  <c r="H2885"/>
  <c r="D2885"/>
  <c r="O2884"/>
  <c r="H2884"/>
  <c r="D2884"/>
  <c r="O2883"/>
  <c r="H2883"/>
  <c r="D2883"/>
  <c r="O2882"/>
  <c r="H2882"/>
  <c r="D2882"/>
  <c r="O2881"/>
  <c r="H2881"/>
  <c r="D2881"/>
  <c r="O2880"/>
  <c r="H2880"/>
  <c r="D2880"/>
  <c r="O2879"/>
  <c r="H2879"/>
  <c r="D2879"/>
  <c r="O2878"/>
  <c r="H2878"/>
  <c r="D2878"/>
  <c r="O2877"/>
  <c r="H2877"/>
  <c r="D2877"/>
  <c r="O2876"/>
  <c r="H2876"/>
  <c r="D2876"/>
  <c r="O2875"/>
  <c r="H2875"/>
  <c r="D2875"/>
  <c r="O2874"/>
  <c r="H2874"/>
  <c r="D2874"/>
  <c r="O2873"/>
  <c r="H2873"/>
  <c r="D2873"/>
  <c r="O2872"/>
  <c r="H2872"/>
  <c r="D2872"/>
  <c r="F2871"/>
  <c r="D2871"/>
  <c r="O2870"/>
  <c r="H2870"/>
  <c r="D2870"/>
  <c r="O2869"/>
  <c r="H2869"/>
  <c r="D2869"/>
  <c r="O2868"/>
  <c r="H2868"/>
  <c r="D2868"/>
  <c r="F2867"/>
  <c r="D2867"/>
  <c r="O2866"/>
  <c r="H2866"/>
  <c r="D2866"/>
  <c r="O2865"/>
  <c r="H2865"/>
  <c r="D2865"/>
  <c r="O2864"/>
  <c r="H2864"/>
  <c r="D2864"/>
  <c r="O2863"/>
  <c r="H2863"/>
  <c r="D2863"/>
  <c r="O2862"/>
  <c r="H2862"/>
  <c r="D2862"/>
  <c r="O2861"/>
  <c r="H2861"/>
  <c r="D2861"/>
  <c r="O2860"/>
  <c r="H2860"/>
  <c r="D2860"/>
  <c r="O2859"/>
  <c r="H2859"/>
  <c r="D2859"/>
  <c r="O2858"/>
  <c r="H2858"/>
  <c r="D2858"/>
  <c r="O2857"/>
  <c r="H2857"/>
  <c r="D2857"/>
  <c r="O2856"/>
  <c r="H2856"/>
  <c r="D2856"/>
  <c r="O2855"/>
  <c r="H2855"/>
  <c r="D2855"/>
  <c r="O2854"/>
  <c r="H2854"/>
  <c r="D2854"/>
  <c r="O2853"/>
  <c r="H2853"/>
  <c r="D2853"/>
  <c r="O2852"/>
  <c r="H2852"/>
  <c r="D2852"/>
  <c r="O2851"/>
  <c r="H2851"/>
  <c r="D2851"/>
  <c r="O2850"/>
  <c r="H2850"/>
  <c r="D2850"/>
  <c r="O2849"/>
  <c r="H2849"/>
  <c r="D2849"/>
  <c r="O2848"/>
  <c r="H2848"/>
  <c r="D2848"/>
  <c r="O2847"/>
  <c r="H2847"/>
  <c r="D2847"/>
  <c r="O2846"/>
  <c r="H2846"/>
  <c r="D2846"/>
  <c r="O2845"/>
  <c r="H2845"/>
  <c r="D2845"/>
  <c r="O2844"/>
  <c r="H2844"/>
  <c r="D2844"/>
  <c r="O2843"/>
  <c r="H2843"/>
  <c r="D2843"/>
  <c r="O2842"/>
  <c r="H2842"/>
  <c r="D2842"/>
  <c r="O2841"/>
  <c r="H2841"/>
  <c r="D2841"/>
  <c r="O2840"/>
  <c r="H2840"/>
  <c r="D2840"/>
  <c r="O2839"/>
  <c r="H2839"/>
  <c r="D2839"/>
  <c r="O2838"/>
  <c r="H2838"/>
  <c r="D2838"/>
  <c r="O2837"/>
  <c r="H2837"/>
  <c r="D2837"/>
  <c r="O2836"/>
  <c r="H2836"/>
  <c r="D2836"/>
  <c r="O2835"/>
  <c r="H2835"/>
  <c r="D2835"/>
  <c r="O2834"/>
  <c r="H2834"/>
  <c r="D2834"/>
  <c r="O2833"/>
  <c r="H2833"/>
  <c r="D2833"/>
  <c r="O2832"/>
  <c r="H2832"/>
  <c r="D2832"/>
  <c r="O2831"/>
  <c r="H2831"/>
  <c r="D2831"/>
  <c r="O2830"/>
  <c r="H2830"/>
  <c r="D2830"/>
  <c r="O2829"/>
  <c r="H2829"/>
  <c r="D2829"/>
  <c r="O2828"/>
  <c r="H2828"/>
  <c r="D2828"/>
  <c r="O2827"/>
  <c r="H2827"/>
  <c r="D2827"/>
  <c r="O2826"/>
  <c r="H2826"/>
  <c r="D2826"/>
  <c r="O2825"/>
  <c r="H2825"/>
  <c r="D2825"/>
  <c r="O2824"/>
  <c r="H2824"/>
  <c r="D2824"/>
  <c r="O2823"/>
  <c r="H2823"/>
  <c r="D2823"/>
  <c r="O2822"/>
  <c r="H2822"/>
  <c r="D2822"/>
  <c r="O2821"/>
  <c r="H2821"/>
  <c r="D2821"/>
  <c r="O2820"/>
  <c r="H2820"/>
  <c r="D2820"/>
  <c r="O2819"/>
  <c r="H2819"/>
  <c r="D2819"/>
  <c r="O2818"/>
  <c r="H2818"/>
  <c r="D2818"/>
  <c r="O2817"/>
  <c r="H2817"/>
  <c r="D2817"/>
  <c r="O2816"/>
  <c r="H2816"/>
  <c r="D2816"/>
  <c r="O2815"/>
  <c r="H2815"/>
  <c r="D2815"/>
  <c r="O2814"/>
  <c r="H2814"/>
  <c r="D2814"/>
  <c r="O2813"/>
  <c r="H2813"/>
  <c r="D2813"/>
  <c r="O2812"/>
  <c r="H2812"/>
  <c r="D2812"/>
  <c r="O2811"/>
  <c r="H2811"/>
  <c r="D2811"/>
  <c r="O2810"/>
  <c r="H2810"/>
  <c r="D2810"/>
  <c r="O2809"/>
  <c r="H2809"/>
  <c r="D2809"/>
  <c r="O2808"/>
  <c r="H2808"/>
  <c r="D2808"/>
  <c r="O2807"/>
  <c r="H2807"/>
  <c r="D2807"/>
  <c r="O2806"/>
  <c r="H2806"/>
  <c r="D2806"/>
  <c r="O2805"/>
  <c r="H2805"/>
  <c r="D2805"/>
  <c r="O2804"/>
  <c r="H2804"/>
  <c r="D2804"/>
  <c r="O2803"/>
  <c r="H2803"/>
  <c r="D2803"/>
  <c r="O2802"/>
  <c r="H2802"/>
  <c r="D2802"/>
  <c r="O2801"/>
  <c r="H2801"/>
  <c r="D2801"/>
  <c r="O2800"/>
  <c r="H2800"/>
  <c r="D2800"/>
  <c r="O2799"/>
  <c r="H2799"/>
  <c r="D2799"/>
  <c r="O2798"/>
  <c r="H2798"/>
  <c r="D2798"/>
  <c r="O2797"/>
  <c r="H2797"/>
  <c r="D2797"/>
  <c r="O2796"/>
  <c r="H2796"/>
  <c r="D2796"/>
  <c r="O2795"/>
  <c r="H2795"/>
  <c r="D2795"/>
  <c r="O2794"/>
  <c r="H2794"/>
  <c r="D2794"/>
  <c r="O2793"/>
  <c r="H2793"/>
  <c r="D2793"/>
  <c r="O2792"/>
  <c r="H2792"/>
  <c r="D2792"/>
  <c r="O2791"/>
  <c r="H2791"/>
  <c r="D2791"/>
  <c r="O2790"/>
  <c r="H2790"/>
  <c r="D2790"/>
  <c r="O2789"/>
  <c r="H2789"/>
  <c r="D2789"/>
  <c r="O2788"/>
  <c r="H2788"/>
  <c r="D2788"/>
  <c r="O2787"/>
  <c r="H2787"/>
  <c r="D2787"/>
  <c r="O2786"/>
  <c r="H2786"/>
  <c r="D2786"/>
  <c r="O2785"/>
  <c r="H2785"/>
  <c r="D2785"/>
  <c r="O2784"/>
  <c r="H2784"/>
  <c r="D2784"/>
  <c r="O2783"/>
  <c r="H2783"/>
  <c r="D2783"/>
  <c r="O2782"/>
  <c r="H2782"/>
  <c r="D2782"/>
  <c r="O2781"/>
  <c r="H2781"/>
  <c r="D2781"/>
  <c r="O2780"/>
  <c r="H2780"/>
  <c r="D2780"/>
  <c r="O2779"/>
  <c r="H2779"/>
  <c r="D2779"/>
  <c r="O2778"/>
  <c r="H2778"/>
  <c r="D2778"/>
  <c r="O2777"/>
  <c r="H2777"/>
  <c r="D2777"/>
  <c r="O2776"/>
  <c r="H2776"/>
  <c r="D2776"/>
  <c r="O2775"/>
  <c r="H2775"/>
  <c r="D2775"/>
  <c r="O2774"/>
  <c r="H2774"/>
  <c r="D2774"/>
  <c r="O2773"/>
  <c r="H2773"/>
  <c r="D2773"/>
  <c r="O2772"/>
  <c r="H2772"/>
  <c r="D2772"/>
  <c r="O2771"/>
  <c r="H2771"/>
  <c r="D2771"/>
  <c r="O2770"/>
  <c r="H2770"/>
  <c r="D2770"/>
  <c r="O2769"/>
  <c r="H2769"/>
  <c r="D2769"/>
  <c r="O2768"/>
  <c r="H2768"/>
  <c r="D2768"/>
  <c r="O2767"/>
  <c r="H2767"/>
  <c r="D2767"/>
  <c r="O2766"/>
  <c r="H2766"/>
  <c r="D2766"/>
  <c r="O2765"/>
  <c r="H2765"/>
  <c r="D2765"/>
  <c r="O2764"/>
  <c r="H2764"/>
  <c r="D2764"/>
  <c r="O2763"/>
  <c r="H2763"/>
  <c r="D2763"/>
  <c r="F2762"/>
  <c r="D2762"/>
  <c r="O2761"/>
  <c r="H2761"/>
  <c r="D2761"/>
  <c r="O2760"/>
  <c r="H2760"/>
  <c r="D2760"/>
  <c r="O2759"/>
  <c r="H2759"/>
  <c r="D2759"/>
  <c r="O2758"/>
  <c r="H2758"/>
  <c r="D2758"/>
  <c r="O2757"/>
  <c r="H2757"/>
  <c r="D2757"/>
  <c r="O2756"/>
  <c r="H2756"/>
  <c r="D2756"/>
  <c r="O2755"/>
  <c r="H2755"/>
  <c r="D2755"/>
  <c r="O2754"/>
  <c r="H2754"/>
  <c r="D2754"/>
  <c r="O2753"/>
  <c r="H2753"/>
  <c r="D2753"/>
  <c r="F2752"/>
  <c r="D2752"/>
  <c r="O2751"/>
  <c r="H2751"/>
  <c r="D2751"/>
  <c r="O2750"/>
  <c r="H2750"/>
  <c r="D2750"/>
  <c r="O2749"/>
  <c r="H2749"/>
  <c r="D2749"/>
  <c r="O2748"/>
  <c r="H2748"/>
  <c r="D2748"/>
  <c r="F2747"/>
  <c r="D2747"/>
  <c r="O2746"/>
  <c r="H2746"/>
  <c r="D2746"/>
  <c r="O2745"/>
  <c r="H2745"/>
  <c r="D2745"/>
  <c r="O2744"/>
  <c r="H2744"/>
  <c r="D2744"/>
  <c r="O2743"/>
  <c r="H2743"/>
  <c r="D2743"/>
  <c r="O2742"/>
  <c r="H2742"/>
  <c r="D2742"/>
  <c r="O2741"/>
  <c r="H2741"/>
  <c r="D2741"/>
  <c r="O2740"/>
  <c r="H2740"/>
  <c r="D2740"/>
  <c r="O2739"/>
  <c r="H2739"/>
  <c r="D2739"/>
  <c r="O2738"/>
  <c r="H2738"/>
  <c r="D2738"/>
  <c r="O2737"/>
  <c r="H2737"/>
  <c r="D2737"/>
  <c r="O2736"/>
  <c r="H2736"/>
  <c r="D2736"/>
  <c r="O2735"/>
  <c r="H2735"/>
  <c r="D2735"/>
  <c r="O2734"/>
  <c r="H2734"/>
  <c r="D2734"/>
  <c r="F2733"/>
  <c r="D2733"/>
  <c r="O2732"/>
  <c r="H2732"/>
  <c r="D2732"/>
  <c r="O2731"/>
  <c r="H2731"/>
  <c r="D2731"/>
  <c r="O2730"/>
  <c r="H2730"/>
  <c r="D2730"/>
  <c r="O2729"/>
  <c r="H2729"/>
  <c r="D2729"/>
  <c r="O2728"/>
  <c r="H2728"/>
  <c r="D2728"/>
  <c r="O2727"/>
  <c r="H2727"/>
  <c r="D2727"/>
  <c r="O2726"/>
  <c r="H2726"/>
  <c r="D2726"/>
  <c r="O2725"/>
  <c r="H2725"/>
  <c r="D2725"/>
  <c r="O2724"/>
  <c r="H2724"/>
  <c r="D2724"/>
  <c r="O2723"/>
  <c r="H2723"/>
  <c r="D2723"/>
  <c r="O2722"/>
  <c r="H2722"/>
  <c r="D2722"/>
  <c r="O2721"/>
  <c r="H2721"/>
  <c r="D2721"/>
  <c r="O2720"/>
  <c r="H2720"/>
  <c r="D2720"/>
  <c r="O2719"/>
  <c r="H2719"/>
  <c r="D2719"/>
  <c r="O2718"/>
  <c r="H2718"/>
  <c r="D2718"/>
  <c r="O2717"/>
  <c r="H2717"/>
  <c r="D2717"/>
  <c r="O2716"/>
  <c r="H2716"/>
  <c r="D2716"/>
  <c r="O2715"/>
  <c r="H2715"/>
  <c r="D2715"/>
  <c r="O2714"/>
  <c r="H2714"/>
  <c r="D2714"/>
  <c r="O2713"/>
  <c r="H2713"/>
  <c r="D2713"/>
  <c r="O2712"/>
  <c r="H2712"/>
  <c r="D2712"/>
  <c r="O2711"/>
  <c r="H2711"/>
  <c r="D2711"/>
  <c r="O2710"/>
  <c r="H2710"/>
  <c r="D2710"/>
  <c r="O2709"/>
  <c r="H2709"/>
  <c r="D2709"/>
  <c r="O2708"/>
  <c r="H2708"/>
  <c r="D2708"/>
  <c r="O2707"/>
  <c r="H2707"/>
  <c r="D2707"/>
  <c r="O2706"/>
  <c r="H2706"/>
  <c r="D2706"/>
  <c r="O2705"/>
  <c r="H2705"/>
  <c r="D2705"/>
  <c r="O2704"/>
  <c r="H2704"/>
  <c r="D2704"/>
  <c r="O2703"/>
  <c r="H2703"/>
  <c r="D2703"/>
  <c r="O2702"/>
  <c r="H2702"/>
  <c r="D2702"/>
  <c r="O2701"/>
  <c r="H2701"/>
  <c r="D2701"/>
  <c r="O2700"/>
  <c r="H2700"/>
  <c r="D2700"/>
  <c r="O2699"/>
  <c r="H2699"/>
  <c r="D2699"/>
  <c r="O2698"/>
  <c r="H2698"/>
  <c r="D2698"/>
  <c r="O2697"/>
  <c r="H2697"/>
  <c r="D2697"/>
  <c r="O2696"/>
  <c r="H2696"/>
  <c r="D2696"/>
  <c r="O2695"/>
  <c r="H2695"/>
  <c r="D2695"/>
  <c r="O2694"/>
  <c r="H2694"/>
  <c r="D2694"/>
  <c r="O2693"/>
  <c r="H2693"/>
  <c r="D2693"/>
  <c r="O2692"/>
  <c r="H2692"/>
  <c r="D2692"/>
  <c r="O2691"/>
  <c r="H2691"/>
  <c r="D2691"/>
  <c r="O2690"/>
  <c r="H2690"/>
  <c r="D2690"/>
  <c r="O2689"/>
  <c r="H2689"/>
  <c r="D2689"/>
  <c r="O2688"/>
  <c r="H2688"/>
  <c r="D2688"/>
  <c r="O2687"/>
  <c r="H2687"/>
  <c r="D2687"/>
  <c r="O2686"/>
  <c r="H2686"/>
  <c r="D2686"/>
  <c r="O2685"/>
  <c r="H2685"/>
  <c r="D2685"/>
  <c r="O2684"/>
  <c r="H2684"/>
  <c r="D2684"/>
  <c r="O2683"/>
  <c r="H2683"/>
  <c r="D2683"/>
  <c r="O2682"/>
  <c r="H2682"/>
  <c r="D2682"/>
  <c r="O2681"/>
  <c r="H2681"/>
  <c r="D2681"/>
  <c r="O2680"/>
  <c r="H2680"/>
  <c r="D2680"/>
  <c r="O2679"/>
  <c r="H2679"/>
  <c r="D2679"/>
  <c r="O2678"/>
  <c r="H2678"/>
  <c r="D2678"/>
  <c r="O2677"/>
  <c r="H2677"/>
  <c r="D2677"/>
  <c r="O2676"/>
  <c r="H2676"/>
  <c r="D2676"/>
  <c r="O2675"/>
  <c r="H2675"/>
  <c r="D2675"/>
  <c r="O2674"/>
  <c r="H2674"/>
  <c r="D2674"/>
  <c r="O2673"/>
  <c r="H2673"/>
  <c r="D2673"/>
  <c r="O2672"/>
  <c r="H2672"/>
  <c r="D2672"/>
  <c r="O2671"/>
  <c r="H2671"/>
  <c r="D2671"/>
  <c r="O2670"/>
  <c r="H2670"/>
  <c r="D2670"/>
  <c r="O2669"/>
  <c r="H2669"/>
  <c r="D2669"/>
  <c r="O2668"/>
  <c r="H2668"/>
  <c r="D2668"/>
  <c r="O2667"/>
  <c r="H2667"/>
  <c r="D2667"/>
  <c r="O2666"/>
  <c r="H2666"/>
  <c r="D2666"/>
  <c r="O2665"/>
  <c r="H2665"/>
  <c r="D2665"/>
  <c r="O2664"/>
  <c r="H2664"/>
  <c r="D2664"/>
  <c r="F2663"/>
  <c r="D2663"/>
  <c r="O2662"/>
  <c r="H2662"/>
  <c r="D2662"/>
  <c r="O2661"/>
  <c r="H2661"/>
  <c r="D2661"/>
  <c r="O2660"/>
  <c r="H2660"/>
  <c r="D2660"/>
  <c r="O2659"/>
  <c r="H2659"/>
  <c r="D2659"/>
  <c r="O2658"/>
  <c r="H2658"/>
  <c r="D2658"/>
  <c r="O2657"/>
  <c r="H2657"/>
  <c r="D2657"/>
  <c r="O2656"/>
  <c r="H2656"/>
  <c r="D2656"/>
  <c r="O2655"/>
  <c r="H2655"/>
  <c r="D2655"/>
  <c r="O2654"/>
  <c r="H2654"/>
  <c r="D2654"/>
  <c r="F2653"/>
  <c r="D2653"/>
  <c r="O2652"/>
  <c r="H2652"/>
  <c r="D2652"/>
  <c r="O2651"/>
  <c r="H2651"/>
  <c r="D2651"/>
  <c r="O2650"/>
  <c r="H2650"/>
  <c r="D2650"/>
  <c r="O2649"/>
  <c r="H2649"/>
  <c r="D2649"/>
  <c r="O2648"/>
  <c r="H2648"/>
  <c r="D2648"/>
  <c r="O2647"/>
  <c r="H2647"/>
  <c r="D2647"/>
  <c r="O2646"/>
  <c r="H2646"/>
  <c r="D2646"/>
  <c r="O2645"/>
  <c r="H2645"/>
  <c r="D2645"/>
  <c r="O2644"/>
  <c r="H2644"/>
  <c r="D2644"/>
  <c r="O2643"/>
  <c r="H2643"/>
  <c r="D2643"/>
  <c r="O2642"/>
  <c r="H2642"/>
  <c r="D2642"/>
  <c r="O2641"/>
  <c r="H2641"/>
  <c r="D2641"/>
  <c r="O2640"/>
  <c r="H2640"/>
  <c r="D2640"/>
  <c r="O2639"/>
  <c r="H2639"/>
  <c r="D2639"/>
  <c r="O2638"/>
  <c r="H2638"/>
  <c r="D2638"/>
  <c r="O2637"/>
  <c r="H2637"/>
  <c r="D2637"/>
  <c r="O2636"/>
  <c r="H2636"/>
  <c r="D2636"/>
  <c r="O2635"/>
  <c r="H2635"/>
  <c r="D2635"/>
  <c r="O2634"/>
  <c r="H2634"/>
  <c r="D2634"/>
  <c r="O2633"/>
  <c r="H2633"/>
  <c r="D2633"/>
  <c r="O2632"/>
  <c r="H2632"/>
  <c r="D2632"/>
  <c r="O2631"/>
  <c r="H2631"/>
  <c r="D2631"/>
  <c r="O2630"/>
  <c r="H2630"/>
  <c r="D2630"/>
  <c r="O2629"/>
  <c r="H2629"/>
  <c r="D2629"/>
  <c r="F2628"/>
  <c r="D2628"/>
  <c r="O2627"/>
  <c r="H2627"/>
  <c r="D2627"/>
  <c r="O2626"/>
  <c r="H2626"/>
  <c r="D2626"/>
  <c r="O2625"/>
  <c r="H2625"/>
  <c r="D2625"/>
  <c r="O2624"/>
  <c r="H2624"/>
  <c r="D2624"/>
  <c r="O2623"/>
  <c r="H2623"/>
  <c r="D2623"/>
  <c r="O2622"/>
  <c r="H2622"/>
  <c r="D2622"/>
  <c r="O2621"/>
  <c r="H2621"/>
  <c r="D2621"/>
  <c r="O2620"/>
  <c r="H2620"/>
  <c r="D2620"/>
  <c r="O2619"/>
  <c r="H2619"/>
  <c r="D2619"/>
  <c r="O2618"/>
  <c r="H2618"/>
  <c r="D2618"/>
  <c r="O2617"/>
  <c r="H2617"/>
  <c r="D2617"/>
  <c r="O2616"/>
  <c r="H2616"/>
  <c r="D2616"/>
  <c r="O2615"/>
  <c r="H2615"/>
  <c r="D2615"/>
  <c r="O2614"/>
  <c r="H2614"/>
  <c r="D2614"/>
  <c r="O2613"/>
  <c r="H2613"/>
  <c r="D2613"/>
  <c r="O2612"/>
  <c r="H2612"/>
  <c r="D2612"/>
  <c r="O2611"/>
  <c r="H2611"/>
  <c r="D2611"/>
  <c r="O2610"/>
  <c r="H2610"/>
  <c r="D2610"/>
  <c r="O2609"/>
  <c r="H2609"/>
  <c r="D2609"/>
  <c r="O2608"/>
  <c r="H2608"/>
  <c r="D2608"/>
  <c r="O2607"/>
  <c r="H2607"/>
  <c r="D2607"/>
  <c r="O2606"/>
  <c r="H2606"/>
  <c r="D2606"/>
  <c r="O2605"/>
  <c r="H2605"/>
  <c r="D2605"/>
  <c r="O2604"/>
  <c r="H2604"/>
  <c r="D2604"/>
  <c r="O2603"/>
  <c r="H2603"/>
  <c r="D2603"/>
  <c r="O2602"/>
  <c r="H2602"/>
  <c r="D2602"/>
  <c r="O2601"/>
  <c r="H2601"/>
  <c r="D2601"/>
  <c r="O2600"/>
  <c r="H2600"/>
  <c r="D2600"/>
  <c r="O2599"/>
  <c r="H2599"/>
  <c r="D2599"/>
  <c r="O2598"/>
  <c r="H2598"/>
  <c r="D2598"/>
  <c r="O2597"/>
  <c r="H2597"/>
  <c r="D2597"/>
  <c r="F2596"/>
  <c r="D2596"/>
  <c r="F2595"/>
  <c r="O2595" s="1"/>
  <c r="D2595"/>
  <c r="O2594"/>
  <c r="D2594"/>
  <c r="O2593"/>
  <c r="H2593"/>
  <c r="D2593"/>
  <c r="O2592"/>
  <c r="H2592"/>
  <c r="D2592"/>
  <c r="O2591"/>
  <c r="D2591"/>
  <c r="O2590"/>
  <c r="H2590"/>
  <c r="D2590"/>
  <c r="O2589"/>
  <c r="H2589"/>
  <c r="D2589"/>
  <c r="O2588"/>
  <c r="H2588"/>
  <c r="D2588"/>
  <c r="O2587"/>
  <c r="D2587"/>
  <c r="O2586"/>
  <c r="H2586"/>
  <c r="D2586"/>
  <c r="O2585"/>
  <c r="H2585"/>
  <c r="D2585"/>
  <c r="O2584"/>
  <c r="H2584"/>
  <c r="D2584"/>
  <c r="O2583"/>
  <c r="D2583"/>
  <c r="O2582"/>
  <c r="D2582"/>
  <c r="O2581"/>
  <c r="H2581"/>
  <c r="D2581"/>
  <c r="O2580"/>
  <c r="H2580"/>
  <c r="D2580"/>
  <c r="O2579"/>
  <c r="H2579"/>
  <c r="D2579"/>
  <c r="O2578"/>
  <c r="H2578"/>
  <c r="D2578"/>
  <c r="O2577"/>
  <c r="H2577"/>
  <c r="D2577"/>
  <c r="O2576"/>
  <c r="H2576"/>
  <c r="D2576"/>
  <c r="O2575"/>
  <c r="H2575"/>
  <c r="D2575"/>
  <c r="O2574"/>
  <c r="H2574"/>
  <c r="D2574"/>
  <c r="O2573"/>
  <c r="H2573"/>
  <c r="D2573"/>
  <c r="O2572"/>
  <c r="H2572"/>
  <c r="D2572"/>
  <c r="O2571"/>
  <c r="H2571"/>
  <c r="D2571"/>
  <c r="O2570"/>
  <c r="H2570"/>
  <c r="D2570"/>
  <c r="O2569"/>
  <c r="H2569"/>
  <c r="D2569"/>
  <c r="O2568"/>
  <c r="H2568"/>
  <c r="D2568"/>
  <c r="O2567"/>
  <c r="H2567"/>
  <c r="D2567"/>
  <c r="O2566"/>
  <c r="H2566"/>
  <c r="D2566"/>
  <c r="O2565"/>
  <c r="H2565"/>
  <c r="D2565"/>
  <c r="O2564"/>
  <c r="H2564"/>
  <c r="D2564"/>
  <c r="O2563"/>
  <c r="H2563"/>
  <c r="D2563"/>
  <c r="O2562"/>
  <c r="H2562"/>
  <c r="D2562"/>
  <c r="O2561"/>
  <c r="H2561"/>
  <c r="D2561"/>
  <c r="O2560"/>
  <c r="H2560"/>
  <c r="D2560"/>
  <c r="O2559"/>
  <c r="H2559"/>
  <c r="D2559"/>
  <c r="O2558"/>
  <c r="H2558"/>
  <c r="D2558"/>
  <c r="O2557"/>
  <c r="H2557"/>
  <c r="D2557"/>
  <c r="O2556"/>
  <c r="H2556"/>
  <c r="D2556"/>
  <c r="O2555"/>
  <c r="H2555"/>
  <c r="D2555"/>
  <c r="O2554"/>
  <c r="H2554"/>
  <c r="D2554"/>
  <c r="O2553"/>
  <c r="H2553"/>
  <c r="D2553"/>
  <c r="O2552"/>
  <c r="H2552"/>
  <c r="D2552"/>
  <c r="O2551"/>
  <c r="H2551"/>
  <c r="D2551"/>
  <c r="O2550"/>
  <c r="H2550"/>
  <c r="D2550"/>
  <c r="O2549"/>
  <c r="H2549"/>
  <c r="D2549"/>
  <c r="O2548"/>
  <c r="H2548"/>
  <c r="D2548"/>
  <c r="O2547"/>
  <c r="H2547"/>
  <c r="D2547"/>
  <c r="O2546"/>
  <c r="D2546"/>
  <c r="O2545"/>
  <c r="H2545"/>
  <c r="D2545"/>
  <c r="O2544"/>
  <c r="H2544"/>
  <c r="D2544"/>
  <c r="O2543"/>
  <c r="H2543"/>
  <c r="D2543"/>
  <c r="O2542"/>
  <c r="H2542"/>
  <c r="D2542"/>
  <c r="O2541"/>
  <c r="H2541"/>
  <c r="D2541"/>
  <c r="O2540"/>
  <c r="H2540"/>
  <c r="D2540"/>
  <c r="O2539"/>
  <c r="H2539"/>
  <c r="D2539"/>
  <c r="O2538"/>
  <c r="H2538"/>
  <c r="D2538"/>
  <c r="O2537"/>
  <c r="H2537"/>
  <c r="D2537"/>
  <c r="O2536"/>
  <c r="H2536"/>
  <c r="D2536"/>
  <c r="O2535"/>
  <c r="H2535"/>
  <c r="D2535"/>
  <c r="O2534"/>
  <c r="H2534"/>
  <c r="D2534"/>
  <c r="O2533"/>
  <c r="H2533"/>
  <c r="D2533"/>
  <c r="O2532"/>
  <c r="H2532"/>
  <c r="D2532"/>
  <c r="O2531"/>
  <c r="H2531"/>
  <c r="D2531"/>
  <c r="O2530"/>
  <c r="D2530"/>
  <c r="O2529"/>
  <c r="D2529"/>
  <c r="O2528"/>
  <c r="D2528"/>
  <c r="O2527"/>
  <c r="H2527"/>
  <c r="D2527"/>
  <c r="O2526"/>
  <c r="H2526"/>
  <c r="D2526"/>
  <c r="O2525"/>
  <c r="D2525"/>
  <c r="O2524"/>
  <c r="H2524"/>
  <c r="D2524"/>
  <c r="O2523"/>
  <c r="D2523"/>
  <c r="O2522"/>
  <c r="H2522"/>
  <c r="D2522"/>
  <c r="O2521"/>
  <c r="H2521"/>
  <c r="D2521"/>
  <c r="O2520"/>
  <c r="H2520"/>
  <c r="D2520"/>
  <c r="O2519"/>
  <c r="H2519"/>
  <c r="D2519"/>
  <c r="O2518"/>
  <c r="D2518"/>
  <c r="O2517"/>
  <c r="H2517"/>
  <c r="D2517"/>
  <c r="O2516"/>
  <c r="D2516"/>
  <c r="O2515"/>
  <c r="H2515"/>
  <c r="D2515"/>
  <c r="O2514"/>
  <c r="H2514"/>
  <c r="D2514"/>
  <c r="O2513"/>
  <c r="H2513"/>
  <c r="D2513"/>
  <c r="O2512"/>
  <c r="H2512"/>
  <c r="D2512"/>
  <c r="O2511"/>
  <c r="H2511"/>
  <c r="D2511"/>
  <c r="O2510"/>
  <c r="H2510"/>
  <c r="D2510"/>
  <c r="O2509"/>
  <c r="H2509"/>
  <c r="D2509"/>
  <c r="O2508"/>
  <c r="H2508"/>
  <c r="D2508"/>
  <c r="O2507"/>
  <c r="H2507"/>
  <c r="D2507"/>
  <c r="O2506"/>
  <c r="H2506"/>
  <c r="D2506"/>
  <c r="O2505"/>
  <c r="H2505"/>
  <c r="D2505"/>
  <c r="O2504"/>
  <c r="H2504"/>
  <c r="D2504"/>
  <c r="O2503"/>
  <c r="H2503"/>
  <c r="D2503"/>
  <c r="O2502"/>
  <c r="H2502"/>
  <c r="D2502"/>
  <c r="O2501"/>
  <c r="H2501"/>
  <c r="D2501"/>
  <c r="O2500"/>
  <c r="H2500"/>
  <c r="D2500"/>
  <c r="O2499"/>
  <c r="H2499"/>
  <c r="D2499"/>
  <c r="O2498"/>
  <c r="H2498"/>
  <c r="D2498"/>
  <c r="O2497"/>
  <c r="H2497"/>
  <c r="D2497"/>
  <c r="O2496"/>
  <c r="H2496"/>
  <c r="D2496"/>
  <c r="O2495"/>
  <c r="H2495"/>
  <c r="D2495"/>
  <c r="O2494"/>
  <c r="H2494"/>
  <c r="D2494"/>
  <c r="O2493"/>
  <c r="H2493"/>
  <c r="D2493"/>
  <c r="O2492"/>
  <c r="H2492"/>
  <c r="D2492"/>
  <c r="O2491"/>
  <c r="H2491"/>
  <c r="D2491"/>
  <c r="O2490"/>
  <c r="H2490"/>
  <c r="D2490"/>
  <c r="O2489"/>
  <c r="H2489"/>
  <c r="D2489"/>
  <c r="O2488"/>
  <c r="H2488"/>
  <c r="D2488"/>
  <c r="O2487"/>
  <c r="H2487"/>
  <c r="D2487"/>
  <c r="O2486"/>
  <c r="H2486"/>
  <c r="D2486"/>
  <c r="O2485"/>
  <c r="H2485"/>
  <c r="D2485"/>
  <c r="O2484"/>
  <c r="H2484"/>
  <c r="D2484"/>
  <c r="O2483"/>
  <c r="H2483"/>
  <c r="D2483"/>
  <c r="O2482"/>
  <c r="H2482"/>
  <c r="D2482"/>
  <c r="O2481"/>
  <c r="H2481"/>
  <c r="D2481"/>
  <c r="O2480"/>
  <c r="H2480"/>
  <c r="D2480"/>
  <c r="O2479"/>
  <c r="H2479"/>
  <c r="D2479"/>
  <c r="O2478"/>
  <c r="H2478"/>
  <c r="D2478"/>
  <c r="O2477"/>
  <c r="H2477"/>
  <c r="D2477"/>
  <c r="O2476"/>
  <c r="H2476"/>
  <c r="D2476"/>
  <c r="O2475"/>
  <c r="H2475"/>
  <c r="D2475"/>
  <c r="O2474"/>
  <c r="H2474"/>
  <c r="D2474"/>
  <c r="O2473"/>
  <c r="H2473"/>
  <c r="D2473"/>
  <c r="O2472"/>
  <c r="H2472"/>
  <c r="D2472"/>
  <c r="O2471"/>
  <c r="H2471"/>
  <c r="D2471"/>
  <c r="O2470"/>
  <c r="H2470"/>
  <c r="D2470"/>
  <c r="O2469"/>
  <c r="H2469"/>
  <c r="D2469"/>
  <c r="O2468"/>
  <c r="H2468"/>
  <c r="D2468"/>
  <c r="O2467"/>
  <c r="H2467"/>
  <c r="D2467"/>
  <c r="O2466"/>
  <c r="H2466"/>
  <c r="D2466"/>
  <c r="O2465"/>
  <c r="H2465"/>
  <c r="D2465"/>
  <c r="O2464"/>
  <c r="H2464"/>
  <c r="D2464"/>
  <c r="O2463"/>
  <c r="H2463"/>
  <c r="D2463"/>
  <c r="O2462"/>
  <c r="H2462"/>
  <c r="D2462"/>
  <c r="O2461"/>
  <c r="H2461"/>
  <c r="D2461"/>
  <c r="O2460"/>
  <c r="H2460"/>
  <c r="D2460"/>
  <c r="O2459"/>
  <c r="H2459"/>
  <c r="D2459"/>
  <c r="O2458"/>
  <c r="H2458"/>
  <c r="D2458"/>
  <c r="O2457"/>
  <c r="H2457"/>
  <c r="D2457"/>
  <c r="O2456"/>
  <c r="H2456"/>
  <c r="D2456"/>
  <c r="O2455"/>
  <c r="D2455"/>
  <c r="O2454"/>
  <c r="H2454"/>
  <c r="D2454"/>
  <c r="O2453"/>
  <c r="H2453"/>
  <c r="D2453"/>
  <c r="O2452"/>
  <c r="H2452"/>
  <c r="D2452"/>
  <c r="O2451"/>
  <c r="H2451"/>
  <c r="D2451"/>
  <c r="O2450"/>
  <c r="H2450"/>
  <c r="D2450"/>
  <c r="O2449"/>
  <c r="H2449"/>
  <c r="D2449"/>
  <c r="O2448"/>
  <c r="H2448"/>
  <c r="D2448"/>
  <c r="O2447"/>
  <c r="H2447"/>
  <c r="D2447"/>
  <c r="O2446"/>
  <c r="H2446"/>
  <c r="D2446"/>
  <c r="O2445"/>
  <c r="D2445"/>
  <c r="O2444"/>
  <c r="H2444"/>
  <c r="D2444"/>
  <c r="O2443"/>
  <c r="H2443"/>
  <c r="D2443"/>
  <c r="O2442"/>
  <c r="H2442"/>
  <c r="D2442"/>
  <c r="O2441"/>
  <c r="H2441"/>
  <c r="D2441"/>
  <c r="O2440"/>
  <c r="H2440"/>
  <c r="D2440"/>
  <c r="O2439"/>
  <c r="H2439"/>
  <c r="D2439"/>
  <c r="O2438"/>
  <c r="H2438"/>
  <c r="D2438"/>
  <c r="O2437"/>
  <c r="H2437"/>
  <c r="D2437"/>
  <c r="O2436"/>
  <c r="H2436"/>
  <c r="D2436"/>
  <c r="O2435"/>
  <c r="H2435"/>
  <c r="D2435"/>
  <c r="O2434"/>
  <c r="D2434"/>
  <c r="O2433"/>
  <c r="H2433"/>
  <c r="D2433"/>
  <c r="O2432"/>
  <c r="H2432"/>
  <c r="D2432"/>
  <c r="O2431"/>
  <c r="H2431"/>
  <c r="D2431"/>
  <c r="O2430"/>
  <c r="H2430"/>
  <c r="D2430"/>
  <c r="O2429"/>
  <c r="H2429"/>
  <c r="D2429"/>
  <c r="O2428"/>
  <c r="H2428"/>
  <c r="D2428"/>
  <c r="O2427"/>
  <c r="H2427"/>
  <c r="D2427"/>
  <c r="O2426"/>
  <c r="H2426"/>
  <c r="D2426"/>
  <c r="O2425"/>
  <c r="H2425"/>
  <c r="D2425"/>
  <c r="O2424"/>
  <c r="H2424"/>
  <c r="D2424"/>
  <c r="O2423"/>
  <c r="H2423"/>
  <c r="D2423"/>
  <c r="O2422"/>
  <c r="H2422"/>
  <c r="D2422"/>
  <c r="O2421"/>
  <c r="H2421"/>
  <c r="D2421"/>
  <c r="O2420"/>
  <c r="H2420"/>
  <c r="D2420"/>
  <c r="O2419"/>
  <c r="H2419"/>
  <c r="D2419"/>
  <c r="O2418"/>
  <c r="H2418"/>
  <c r="D2418"/>
  <c r="O2417"/>
  <c r="H2417"/>
  <c r="D2417"/>
  <c r="O2416"/>
  <c r="H2416"/>
  <c r="D2416"/>
  <c r="O2415"/>
  <c r="H2415"/>
  <c r="D2415"/>
  <c r="O2414"/>
  <c r="H2414"/>
  <c r="D2414"/>
  <c r="O2413"/>
  <c r="H2413"/>
  <c r="D2413"/>
  <c r="O2412"/>
  <c r="H2412"/>
  <c r="D2412"/>
  <c r="O2411"/>
  <c r="H2411"/>
  <c r="D2411"/>
  <c r="O2410"/>
  <c r="H2410"/>
  <c r="D2410"/>
  <c r="O2409"/>
  <c r="H2409"/>
  <c r="D2409"/>
  <c r="O2408"/>
  <c r="H2408"/>
  <c r="D2408"/>
  <c r="O2407"/>
  <c r="H2407"/>
  <c r="D2407"/>
  <c r="O2406"/>
  <c r="H2406"/>
  <c r="D2406"/>
  <c r="O2405"/>
  <c r="H2405"/>
  <c r="D2405"/>
  <c r="O2404"/>
  <c r="H2404"/>
  <c r="D2404"/>
  <c r="O2403"/>
  <c r="H2403"/>
  <c r="D2403"/>
  <c r="O2402"/>
  <c r="H2402"/>
  <c r="D2402"/>
  <c r="O2401"/>
  <c r="H2401"/>
  <c r="D2401"/>
  <c r="O2400"/>
  <c r="H2400"/>
  <c r="D2400"/>
  <c r="O2399"/>
  <c r="H2399"/>
  <c r="D2399"/>
  <c r="O2398"/>
  <c r="H2398"/>
  <c r="D2398"/>
  <c r="O2397"/>
  <c r="H2397"/>
  <c r="D2397"/>
  <c r="O2396"/>
  <c r="H2396"/>
  <c r="D2396"/>
  <c r="O2395"/>
  <c r="H2395"/>
  <c r="D2395"/>
  <c r="O2394"/>
  <c r="H2394"/>
  <c r="D2394"/>
  <c r="O2393"/>
  <c r="H2393"/>
  <c r="D2393"/>
  <c r="O2392"/>
  <c r="H2392"/>
  <c r="D2392"/>
  <c r="O2391"/>
  <c r="H2391"/>
  <c r="D2391"/>
  <c r="O2390"/>
  <c r="H2390"/>
  <c r="D2390"/>
  <c r="O2389"/>
  <c r="H2389"/>
  <c r="D2389"/>
  <c r="O2388"/>
  <c r="H2388"/>
  <c r="D2388"/>
  <c r="O2387"/>
  <c r="H2387"/>
  <c r="D2387"/>
  <c r="O2386"/>
  <c r="H2386"/>
  <c r="D2386"/>
  <c r="O2385"/>
  <c r="H2385"/>
  <c r="D2385"/>
  <c r="O2384"/>
  <c r="H2384"/>
  <c r="D2384"/>
  <c r="O2383"/>
  <c r="H2383"/>
  <c r="D2383"/>
  <c r="O2382"/>
  <c r="H2382"/>
  <c r="D2382"/>
  <c r="O2381"/>
  <c r="H2381"/>
  <c r="D2381"/>
  <c r="O2380"/>
  <c r="H2380"/>
  <c r="D2380"/>
  <c r="O2379"/>
  <c r="H2379"/>
  <c r="D2379"/>
  <c r="O2378"/>
  <c r="H2378"/>
  <c r="D2378"/>
  <c r="O2377"/>
  <c r="H2377"/>
  <c r="D2377"/>
  <c r="O2376"/>
  <c r="H2376"/>
  <c r="D2376"/>
  <c r="O2375"/>
  <c r="D2375"/>
  <c r="O2374"/>
  <c r="H2374"/>
  <c r="D2374"/>
  <c r="O2373"/>
  <c r="H2373"/>
  <c r="D2373"/>
  <c r="O2372"/>
  <c r="D2372"/>
  <c r="O2371"/>
  <c r="H2371"/>
  <c r="D2371"/>
  <c r="O2370"/>
  <c r="H2370"/>
  <c r="D2370"/>
  <c r="O2369"/>
  <c r="H2369"/>
  <c r="D2369"/>
  <c r="O2368"/>
  <c r="H2368"/>
  <c r="D2368"/>
  <c r="O2367"/>
  <c r="H2367"/>
  <c r="D2367"/>
  <c r="O2366"/>
  <c r="H2366"/>
  <c r="D2366"/>
  <c r="O2365"/>
  <c r="H2365"/>
  <c r="D2365"/>
  <c r="O2364"/>
  <c r="H2364"/>
  <c r="D2364"/>
  <c r="O2363"/>
  <c r="H2363"/>
  <c r="D2363"/>
  <c r="O2362"/>
  <c r="H2362"/>
  <c r="D2362"/>
  <c r="O2361"/>
  <c r="H2361"/>
  <c r="D2361"/>
  <c r="O2360"/>
  <c r="H2360"/>
  <c r="D2360"/>
  <c r="O2359"/>
  <c r="H2359"/>
  <c r="D2359"/>
  <c r="O2358"/>
  <c r="H2358"/>
  <c r="D2358"/>
  <c r="O2357"/>
  <c r="H2357"/>
  <c r="D2357"/>
  <c r="O2356"/>
  <c r="H2356"/>
  <c r="D2356"/>
  <c r="O2355"/>
  <c r="H2355"/>
  <c r="D2355"/>
  <c r="O2354"/>
  <c r="H2354"/>
  <c r="D2354"/>
  <c r="O2353"/>
  <c r="H2353"/>
  <c r="D2353"/>
  <c r="O2352"/>
  <c r="H2352"/>
  <c r="D2352"/>
  <c r="O2351"/>
  <c r="H2351"/>
  <c r="D2351"/>
  <c r="O2350"/>
  <c r="H2350"/>
  <c r="D2350"/>
  <c r="O2349"/>
  <c r="H2349"/>
  <c r="D2349"/>
  <c r="O2348"/>
  <c r="H2348"/>
  <c r="D2348"/>
  <c r="O2347"/>
  <c r="H2347"/>
  <c r="D2347"/>
  <c r="O2346"/>
  <c r="H2346"/>
  <c r="D2346"/>
  <c r="O2345"/>
  <c r="H2345"/>
  <c r="D2345"/>
  <c r="O2344"/>
  <c r="H2344"/>
  <c r="D2344"/>
  <c r="O2343"/>
  <c r="H2343"/>
  <c r="D2343"/>
  <c r="O2342"/>
  <c r="H2342"/>
  <c r="D2342"/>
  <c r="O2341"/>
  <c r="H2341"/>
  <c r="D2341"/>
  <c r="O2340"/>
  <c r="H2340"/>
  <c r="D2340"/>
  <c r="O2339"/>
  <c r="H2339"/>
  <c r="D2339"/>
  <c r="O2338"/>
  <c r="H2338"/>
  <c r="D2338"/>
  <c r="O2337"/>
  <c r="H2337"/>
  <c r="D2337"/>
  <c r="O2336"/>
  <c r="H2336"/>
  <c r="D2336"/>
  <c r="O2335"/>
  <c r="H2335"/>
  <c r="D2335"/>
  <c r="O2334"/>
  <c r="H2334"/>
  <c r="D2334"/>
  <c r="O2333"/>
  <c r="H2333"/>
  <c r="D2333"/>
  <c r="O2332"/>
  <c r="H2332"/>
  <c r="D2332"/>
  <c r="O2331"/>
  <c r="H2331"/>
  <c r="D2331"/>
  <c r="O2330"/>
  <c r="H2330"/>
  <c r="D2330"/>
  <c r="O2329"/>
  <c r="H2329"/>
  <c r="D2329"/>
  <c r="O2328"/>
  <c r="H2328"/>
  <c r="D2328"/>
  <c r="O2327"/>
  <c r="H2327"/>
  <c r="D2327"/>
  <c r="O2326"/>
  <c r="H2326"/>
  <c r="D2326"/>
  <c r="O2325"/>
  <c r="H2325"/>
  <c r="D2325"/>
  <c r="O2324"/>
  <c r="H2324"/>
  <c r="D2324"/>
  <c r="O2323"/>
  <c r="H2323"/>
  <c r="D2323"/>
  <c r="O2322"/>
  <c r="H2322"/>
  <c r="D2322"/>
  <c r="O2321"/>
  <c r="H2321"/>
  <c r="D2321"/>
  <c r="O2320"/>
  <c r="H2320"/>
  <c r="D2320"/>
  <c r="O2319"/>
  <c r="H2319"/>
  <c r="D2319"/>
  <c r="O2318"/>
  <c r="H2318"/>
  <c r="D2318"/>
  <c r="O2317"/>
  <c r="H2317"/>
  <c r="D2317"/>
  <c r="O2316"/>
  <c r="H2316"/>
  <c r="D2316"/>
  <c r="O2315"/>
  <c r="H2315"/>
  <c r="D2315"/>
  <c r="O2314"/>
  <c r="H2314"/>
  <c r="D2314"/>
  <c r="O2313"/>
  <c r="H2313"/>
  <c r="D2313"/>
  <c r="O2312"/>
  <c r="H2312"/>
  <c r="D2312"/>
  <c r="O2311"/>
  <c r="H2311"/>
  <c r="D2311"/>
  <c r="O2310"/>
  <c r="H2310"/>
  <c r="D2310"/>
  <c r="O2309"/>
  <c r="H2309"/>
  <c r="D2309"/>
  <c r="O2308"/>
  <c r="H2308"/>
  <c r="D2308"/>
  <c r="O2307"/>
  <c r="H2307"/>
  <c r="D2307"/>
  <c r="O2306"/>
  <c r="H2306"/>
  <c r="D2306"/>
  <c r="O2305"/>
  <c r="H2305"/>
  <c r="D2305"/>
  <c r="O2304"/>
  <c r="H2304"/>
  <c r="D2304"/>
  <c r="O2303"/>
  <c r="H2303"/>
  <c r="D2303"/>
  <c r="O2302"/>
  <c r="H2302"/>
  <c r="D2302"/>
  <c r="O2301"/>
  <c r="H2301"/>
  <c r="D2301"/>
  <c r="O2300"/>
  <c r="H2300"/>
  <c r="D2300"/>
  <c r="O2299"/>
  <c r="H2299"/>
  <c r="D2299"/>
  <c r="O2298"/>
  <c r="H2298"/>
  <c r="D2298"/>
  <c r="O2297"/>
  <c r="H2297"/>
  <c r="D2297"/>
  <c r="O2296"/>
  <c r="H2296"/>
  <c r="D2296"/>
  <c r="O2295"/>
  <c r="H2295"/>
  <c r="D2295"/>
  <c r="O2294"/>
  <c r="H2294"/>
  <c r="D2294"/>
  <c r="O2293"/>
  <c r="H2293"/>
  <c r="D2293"/>
  <c r="O2292"/>
  <c r="H2292"/>
  <c r="D2292"/>
  <c r="O2291"/>
  <c r="H2291"/>
  <c r="D2291"/>
  <c r="O2290"/>
  <c r="H2290"/>
  <c r="D2290"/>
  <c r="O2289"/>
  <c r="H2289"/>
  <c r="D2289"/>
  <c r="O2288"/>
  <c r="H2288"/>
  <c r="D2288"/>
  <c r="O2287"/>
  <c r="H2287"/>
  <c r="D2287"/>
  <c r="O2286"/>
  <c r="H2286"/>
  <c r="D2286"/>
  <c r="O2285"/>
  <c r="H2285"/>
  <c r="D2285"/>
  <c r="O2284"/>
  <c r="H2284"/>
  <c r="D2284"/>
  <c r="O2283"/>
  <c r="H2283"/>
  <c r="D2283"/>
  <c r="O2282"/>
  <c r="H2282"/>
  <c r="D2282"/>
  <c r="O2281"/>
  <c r="H2281"/>
  <c r="D2281"/>
  <c r="O2280"/>
  <c r="H2280"/>
  <c r="D2280"/>
  <c r="O2279"/>
  <c r="H2279"/>
  <c r="D2279"/>
  <c r="O2278"/>
  <c r="H2278"/>
  <c r="D2278"/>
  <c r="O2277"/>
  <c r="H2277"/>
  <c r="D2277"/>
  <c r="O2276"/>
  <c r="H2276"/>
  <c r="D2276"/>
  <c r="O2275"/>
  <c r="H2275"/>
  <c r="D2275"/>
  <c r="O2274"/>
  <c r="H2274"/>
  <c r="D2274"/>
  <c r="O2273"/>
  <c r="H2273"/>
  <c r="D2273"/>
  <c r="O2272"/>
  <c r="H2272"/>
  <c r="D2272"/>
  <c r="O2271"/>
  <c r="H2271"/>
  <c r="D2271"/>
  <c r="O2270"/>
  <c r="H2270"/>
  <c r="D2270"/>
  <c r="O2269"/>
  <c r="H2269"/>
  <c r="D2269"/>
  <c r="O2268"/>
  <c r="H2268"/>
  <c r="D2268"/>
  <c r="O2267"/>
  <c r="H2267"/>
  <c r="D2267"/>
  <c r="O2266"/>
  <c r="H2266"/>
  <c r="D2266"/>
  <c r="O2265"/>
  <c r="H2265"/>
  <c r="D2265"/>
  <c r="O2264"/>
  <c r="H2264"/>
  <c r="D2264"/>
  <c r="O2263"/>
  <c r="H2263"/>
  <c r="D2263"/>
  <c r="O2262"/>
  <c r="H2262"/>
  <c r="D2262"/>
  <c r="O2261"/>
  <c r="H2261"/>
  <c r="D2261"/>
  <c r="O2260"/>
  <c r="H2260"/>
  <c r="D2260"/>
  <c r="O2259"/>
  <c r="H2259"/>
  <c r="D2259"/>
  <c r="O2258"/>
  <c r="H2258"/>
  <c r="D2258"/>
  <c r="O2257"/>
  <c r="H2257"/>
  <c r="D2257"/>
  <c r="O2256"/>
  <c r="H2256"/>
  <c r="D2256"/>
  <c r="O2255"/>
  <c r="H2255"/>
  <c r="D2255"/>
  <c r="O2254"/>
  <c r="H2254"/>
  <c r="D2254"/>
  <c r="O2253"/>
  <c r="H2253"/>
  <c r="D2253"/>
  <c r="O2252"/>
  <c r="H2252"/>
  <c r="D2252"/>
  <c r="O2251"/>
  <c r="H2251"/>
  <c r="D2251"/>
  <c r="O2250"/>
  <c r="H2250"/>
  <c r="D2250"/>
  <c r="O2249"/>
  <c r="H2249"/>
  <c r="D2249"/>
  <c r="O2248"/>
  <c r="H2248"/>
  <c r="D2248"/>
  <c r="O2247"/>
  <c r="H2247"/>
  <c r="D2247"/>
  <c r="O2246"/>
  <c r="H2246"/>
  <c r="D2246"/>
  <c r="O2245"/>
  <c r="H2245"/>
  <c r="D2245"/>
  <c r="O2244"/>
  <c r="D2244"/>
  <c r="F2243"/>
  <c r="D2243"/>
  <c r="O2242"/>
  <c r="H2242"/>
  <c r="D2242"/>
  <c r="O2241"/>
  <c r="H2241"/>
  <c r="D2241"/>
  <c r="O2240"/>
  <c r="H2240"/>
  <c r="D2240"/>
  <c r="O2239"/>
  <c r="H2239"/>
  <c r="D2239"/>
  <c r="O2238"/>
  <c r="D2238"/>
  <c r="O2237"/>
  <c r="H2237"/>
  <c r="D2237"/>
  <c r="O2236"/>
  <c r="H2236"/>
  <c r="D2236"/>
  <c r="O2235"/>
  <c r="H2235"/>
  <c r="D2235"/>
  <c r="O2234"/>
  <c r="H2234"/>
  <c r="D2234"/>
  <c r="O2233"/>
  <c r="H2233"/>
  <c r="D2233"/>
  <c r="O2232"/>
  <c r="H2232"/>
  <c r="D2232"/>
  <c r="O2231"/>
  <c r="H2231"/>
  <c r="D2231"/>
  <c r="O2230"/>
  <c r="H2230"/>
  <c r="D2230"/>
  <c r="O2229"/>
  <c r="H2229"/>
  <c r="D2229"/>
  <c r="O2228"/>
  <c r="H2228"/>
  <c r="D2228"/>
  <c r="O2227"/>
  <c r="H2227"/>
  <c r="D2227"/>
  <c r="O2226"/>
  <c r="H2226"/>
  <c r="D2226"/>
  <c r="O2225"/>
  <c r="H2225"/>
  <c r="D2225"/>
  <c r="O2224"/>
  <c r="H2224"/>
  <c r="D2224"/>
  <c r="O2223"/>
  <c r="H2223"/>
  <c r="D2223"/>
  <c r="O2222"/>
  <c r="H2222"/>
  <c r="D2222"/>
  <c r="O2221"/>
  <c r="H2221"/>
  <c r="D2221"/>
  <c r="O2220"/>
  <c r="H2220"/>
  <c r="D2220"/>
  <c r="O2219"/>
  <c r="H2219"/>
  <c r="D2219"/>
  <c r="O2218"/>
  <c r="H2218"/>
  <c r="D2218"/>
  <c r="O2217"/>
  <c r="H2217"/>
  <c r="D2217"/>
  <c r="O2216"/>
  <c r="H2216"/>
  <c r="D2216"/>
  <c r="O2215"/>
  <c r="H2215"/>
  <c r="D2215"/>
  <c r="O2214"/>
  <c r="H2214"/>
  <c r="D2214"/>
  <c r="O2213"/>
  <c r="H2213"/>
  <c r="D2213"/>
  <c r="O2212"/>
  <c r="H2212"/>
  <c r="D2212"/>
  <c r="O2211"/>
  <c r="H2211"/>
  <c r="D2211"/>
  <c r="O2210"/>
  <c r="H2210"/>
  <c r="D2210"/>
  <c r="O2209"/>
  <c r="H2209"/>
  <c r="D2209"/>
  <c r="O2208"/>
  <c r="H2208"/>
  <c r="D2208"/>
  <c r="O2207"/>
  <c r="H2207"/>
  <c r="D2207"/>
  <c r="O2206"/>
  <c r="H2206"/>
  <c r="D2206"/>
  <c r="O2205"/>
  <c r="H2205"/>
  <c r="D2205"/>
  <c r="O2204"/>
  <c r="H2204"/>
  <c r="D2204"/>
  <c r="O2203"/>
  <c r="H2203"/>
  <c r="D2203"/>
  <c r="O2202"/>
  <c r="H2202"/>
  <c r="D2202"/>
  <c r="O2201"/>
  <c r="H2201"/>
  <c r="D2201"/>
  <c r="O2200"/>
  <c r="H2200"/>
  <c r="D2200"/>
  <c r="O2199"/>
  <c r="H2199"/>
  <c r="D2199"/>
  <c r="O2198"/>
  <c r="H2198"/>
  <c r="D2198"/>
  <c r="O2197"/>
  <c r="H2197"/>
  <c r="D2197"/>
  <c r="O2196"/>
  <c r="H2196"/>
  <c r="D2196"/>
  <c r="O2195"/>
  <c r="H2195"/>
  <c r="D2195"/>
  <c r="O2194"/>
  <c r="H2194"/>
  <c r="D2194"/>
  <c r="O2193"/>
  <c r="H2193"/>
  <c r="D2193"/>
  <c r="O2192"/>
  <c r="H2192"/>
  <c r="D2192"/>
  <c r="O2191"/>
  <c r="H2191"/>
  <c r="D2191"/>
  <c r="O2190"/>
  <c r="H2190"/>
  <c r="D2190"/>
  <c r="O2189"/>
  <c r="H2189"/>
  <c r="D2189"/>
  <c r="O2188"/>
  <c r="H2188"/>
  <c r="D2188"/>
  <c r="O2187"/>
  <c r="H2187"/>
  <c r="D2187"/>
  <c r="O2186"/>
  <c r="H2186"/>
  <c r="D2186"/>
  <c r="O2185"/>
  <c r="H2185"/>
  <c r="D2185"/>
  <c r="O2184"/>
  <c r="H2184"/>
  <c r="D2184"/>
  <c r="O2183"/>
  <c r="H2183"/>
  <c r="D2183"/>
  <c r="O2182"/>
  <c r="H2182"/>
  <c r="D2182"/>
  <c r="O2181"/>
  <c r="H2181"/>
  <c r="D2181"/>
  <c r="O2180"/>
  <c r="H2180"/>
  <c r="D2180"/>
  <c r="O2179"/>
  <c r="H2179"/>
  <c r="D2179"/>
  <c r="O2178"/>
  <c r="H2178"/>
  <c r="D2178"/>
  <c r="O2177"/>
  <c r="H2177"/>
  <c r="D2177"/>
  <c r="O2176"/>
  <c r="H2176"/>
  <c r="D2176"/>
  <c r="O2175"/>
  <c r="H2175"/>
  <c r="D2175"/>
  <c r="O2174"/>
  <c r="H2174"/>
  <c r="D2174"/>
  <c r="O2173"/>
  <c r="H2173"/>
  <c r="D2173"/>
  <c r="O2172"/>
  <c r="H2172"/>
  <c r="D2172"/>
  <c r="O2171"/>
  <c r="H2171"/>
  <c r="D2171"/>
  <c r="O2170"/>
  <c r="H2170"/>
  <c r="D2170"/>
  <c r="O2169"/>
  <c r="H2169"/>
  <c r="D2169"/>
  <c r="O2168"/>
  <c r="H2168"/>
  <c r="D2168"/>
  <c r="O2167"/>
  <c r="H2167"/>
  <c r="D2167"/>
  <c r="O2166"/>
  <c r="H2166"/>
  <c r="D2166"/>
  <c r="O2165"/>
  <c r="H2165"/>
  <c r="D2165"/>
  <c r="O2164"/>
  <c r="H2164"/>
  <c r="D2164"/>
  <c r="O2163"/>
  <c r="H2163"/>
  <c r="D2163"/>
  <c r="O2162"/>
  <c r="H2162"/>
  <c r="D2162"/>
  <c r="O2161"/>
  <c r="H2161"/>
  <c r="D2161"/>
  <c r="O2160"/>
  <c r="H2160"/>
  <c r="D2160"/>
  <c r="O2159"/>
  <c r="D2159"/>
  <c r="O2158"/>
  <c r="H2158"/>
  <c r="D2158"/>
  <c r="O2157"/>
  <c r="H2157"/>
  <c r="D2157"/>
  <c r="O2156"/>
  <c r="H2156"/>
  <c r="D2156"/>
  <c r="O2155"/>
  <c r="H2155"/>
  <c r="D2155"/>
  <c r="O2154"/>
  <c r="H2154"/>
  <c r="D2154"/>
  <c r="O2153"/>
  <c r="H2153"/>
  <c r="D2153"/>
  <c r="O2152"/>
  <c r="H2152"/>
  <c r="D2152"/>
  <c r="O2151"/>
  <c r="H2151"/>
  <c r="D2151"/>
  <c r="O2150"/>
  <c r="H2150"/>
  <c r="D2150"/>
  <c r="O2149"/>
  <c r="D2149"/>
  <c r="O2148"/>
  <c r="H2148"/>
  <c r="D2148"/>
  <c r="O2147"/>
  <c r="H2147"/>
  <c r="D2147"/>
  <c r="O2146"/>
  <c r="H2146"/>
  <c r="D2146"/>
  <c r="O2145"/>
  <c r="H2145"/>
  <c r="D2145"/>
  <c r="O2144"/>
  <c r="H2144"/>
  <c r="D2144"/>
  <c r="O2143"/>
  <c r="H2143"/>
  <c r="D2143"/>
  <c r="O2142"/>
  <c r="H2142"/>
  <c r="D2142"/>
  <c r="O2141"/>
  <c r="H2141"/>
  <c r="D2141"/>
  <c r="O2140"/>
  <c r="H2140"/>
  <c r="D2140"/>
  <c r="O2139"/>
  <c r="H2139"/>
  <c r="D2139"/>
  <c r="O2138"/>
  <c r="H2138"/>
  <c r="D2138"/>
  <c r="O2137"/>
  <c r="H2137"/>
  <c r="D2137"/>
  <c r="O2136"/>
  <c r="H2136"/>
  <c r="D2136"/>
  <c r="O2135"/>
  <c r="H2135"/>
  <c r="D2135"/>
  <c r="O2134"/>
  <c r="H2134"/>
  <c r="D2134"/>
  <c r="O2133"/>
  <c r="H2133"/>
  <c r="D2133"/>
  <c r="O2132"/>
  <c r="H2132"/>
  <c r="D2132"/>
  <c r="O2131"/>
  <c r="H2131"/>
  <c r="D2131"/>
  <c r="O2130"/>
  <c r="H2130"/>
  <c r="D2130"/>
  <c r="O2129"/>
  <c r="H2129"/>
  <c r="D2129"/>
  <c r="O2128"/>
  <c r="H2128"/>
  <c r="D2128"/>
  <c r="O2127"/>
  <c r="H2127"/>
  <c r="D2127"/>
  <c r="O2126"/>
  <c r="H2126"/>
  <c r="D2126"/>
  <c r="O2125"/>
  <c r="H2125"/>
  <c r="D2125"/>
  <c r="O2124"/>
  <c r="H2124"/>
  <c r="D2124"/>
  <c r="O2123"/>
  <c r="H2123"/>
  <c r="D2123"/>
  <c r="O2122"/>
  <c r="H2122"/>
  <c r="D2122"/>
  <c r="O2121"/>
  <c r="H2121"/>
  <c r="D2121"/>
  <c r="O2120"/>
  <c r="H2120"/>
  <c r="D2120"/>
  <c r="O2119"/>
  <c r="H2119"/>
  <c r="D2119"/>
  <c r="O2118"/>
  <c r="H2118"/>
  <c r="D2118"/>
  <c r="O2117"/>
  <c r="D2117"/>
  <c r="O2116"/>
  <c r="H2116"/>
  <c r="D2116"/>
  <c r="O2115"/>
  <c r="D2115"/>
  <c r="O2114"/>
  <c r="H2114"/>
  <c r="D2114"/>
  <c r="O2113"/>
  <c r="H2113"/>
  <c r="D2113"/>
  <c r="O2112"/>
  <c r="D2112"/>
  <c r="O2111"/>
  <c r="H2111"/>
  <c r="D2111"/>
  <c r="O2110"/>
  <c r="H2110"/>
  <c r="D2110"/>
  <c r="O2109"/>
  <c r="H2109"/>
  <c r="D2109"/>
  <c r="O2108"/>
  <c r="H2108"/>
  <c r="D2108"/>
  <c r="O2107"/>
  <c r="H2107"/>
  <c r="D2107"/>
  <c r="O2106"/>
  <c r="H2106"/>
  <c r="D2106"/>
  <c r="O2105"/>
  <c r="H2105"/>
  <c r="D2105"/>
  <c r="O2104"/>
  <c r="H2104"/>
  <c r="D2104"/>
  <c r="O2103"/>
  <c r="H2103"/>
  <c r="D2103"/>
  <c r="O2102"/>
  <c r="H2102"/>
  <c r="D2102"/>
  <c r="O2101"/>
  <c r="H2101"/>
  <c r="D2101"/>
  <c r="O2100"/>
  <c r="H2100"/>
  <c r="D2100"/>
  <c r="O2099"/>
  <c r="H2099"/>
  <c r="D2099"/>
  <c r="O2098"/>
  <c r="H2098"/>
  <c r="D2098"/>
  <c r="O2097"/>
  <c r="H2097"/>
  <c r="D2097"/>
  <c r="O2096"/>
  <c r="H2096"/>
  <c r="D2096"/>
  <c r="O2095"/>
  <c r="H2095"/>
  <c r="D2095"/>
  <c r="O2094"/>
  <c r="H2094"/>
  <c r="D2094"/>
  <c r="O2093"/>
  <c r="H2093"/>
  <c r="D2093"/>
  <c r="O2092"/>
  <c r="H2092"/>
  <c r="D2092"/>
  <c r="O2091"/>
  <c r="H2091"/>
  <c r="D2091"/>
  <c r="O2090"/>
  <c r="H2090"/>
  <c r="D2090"/>
  <c r="O2089"/>
  <c r="H2089"/>
  <c r="D2089"/>
  <c r="O2088"/>
  <c r="H2088"/>
  <c r="D2088"/>
  <c r="O2087"/>
  <c r="H2087"/>
  <c r="D2087"/>
  <c r="O2086"/>
  <c r="H2086"/>
  <c r="D2086"/>
  <c r="O2085"/>
  <c r="H2085"/>
  <c r="D2085"/>
  <c r="O2084"/>
  <c r="H2084"/>
  <c r="D2084"/>
  <c r="O2083"/>
  <c r="H2083"/>
  <c r="D2083"/>
  <c r="O2082"/>
  <c r="H2082"/>
  <c r="D2082"/>
  <c r="O2081"/>
  <c r="D2081"/>
  <c r="O2080"/>
  <c r="H2080"/>
  <c r="D2080"/>
  <c r="O2079"/>
  <c r="H2079"/>
  <c r="D2079"/>
  <c r="O2078"/>
  <c r="H2078"/>
  <c r="D2078"/>
  <c r="O2077"/>
  <c r="H2077"/>
  <c r="D2077"/>
  <c r="O2076"/>
  <c r="H2076"/>
  <c r="D2076"/>
  <c r="O2075"/>
  <c r="H2075"/>
  <c r="D2075"/>
  <c r="O2074"/>
  <c r="H2074"/>
  <c r="D2074"/>
  <c r="O2073"/>
  <c r="H2073"/>
  <c r="D2073"/>
  <c r="O2072"/>
  <c r="H2072"/>
  <c r="D2072"/>
  <c r="O2071"/>
  <c r="H2071"/>
  <c r="D2071"/>
  <c r="O2070"/>
  <c r="H2070"/>
  <c r="D2070"/>
  <c r="O2069"/>
  <c r="H2069"/>
  <c r="D2069"/>
  <c r="O2068"/>
  <c r="H2068"/>
  <c r="D2068"/>
  <c r="O2067"/>
  <c r="H2067"/>
  <c r="D2067"/>
  <c r="O2066"/>
  <c r="H2066"/>
  <c r="D2066"/>
  <c r="O2065"/>
  <c r="H2065"/>
  <c r="D2065"/>
  <c r="O2064"/>
  <c r="H2064"/>
  <c r="D2064"/>
  <c r="O2063"/>
  <c r="H2063"/>
  <c r="D2063"/>
  <c r="O2062"/>
  <c r="H2062"/>
  <c r="D2062"/>
  <c r="O2061"/>
  <c r="H2061"/>
  <c r="D2061"/>
  <c r="O2060"/>
  <c r="H2060"/>
  <c r="D2060"/>
  <c r="O2059"/>
  <c r="H2059"/>
  <c r="D2059"/>
  <c r="O2058"/>
  <c r="H2058"/>
  <c r="D2058"/>
  <c r="O2057"/>
  <c r="H2057"/>
  <c r="D2057"/>
  <c r="O2056"/>
  <c r="H2056"/>
  <c r="D2056"/>
  <c r="O2055"/>
  <c r="H2055"/>
  <c r="D2055"/>
  <c r="O2054"/>
  <c r="H2054"/>
  <c r="D2054"/>
  <c r="O2053"/>
  <c r="H2053"/>
  <c r="D2053"/>
  <c r="O2052"/>
  <c r="H2052"/>
  <c r="D2052"/>
  <c r="O2051"/>
  <c r="H2051"/>
  <c r="D2051"/>
  <c r="O2050"/>
  <c r="H2050"/>
  <c r="D2050"/>
  <c r="O2049"/>
  <c r="H2049"/>
  <c r="D2049"/>
  <c r="O2048"/>
  <c r="H2048"/>
  <c r="D2048"/>
  <c r="O2047"/>
  <c r="H2047"/>
  <c r="D2047"/>
  <c r="O2046"/>
  <c r="H2046"/>
  <c r="D2046"/>
  <c r="O2045"/>
  <c r="H2045"/>
  <c r="D2045"/>
  <c r="O2044"/>
  <c r="H2044"/>
  <c r="D2044"/>
  <c r="O2043"/>
  <c r="H2043"/>
  <c r="D2043"/>
  <c r="O2042"/>
  <c r="H2042"/>
  <c r="D2042"/>
  <c r="O2041"/>
  <c r="H2041"/>
  <c r="D2041"/>
  <c r="O2040"/>
  <c r="H2040"/>
  <c r="D2040"/>
  <c r="O2039"/>
  <c r="H2039"/>
  <c r="D2039"/>
  <c r="O2038"/>
  <c r="H2038"/>
  <c r="D2038"/>
  <c r="O2037"/>
  <c r="H2037"/>
  <c r="D2037"/>
  <c r="O2036"/>
  <c r="H2036"/>
  <c r="D2036"/>
  <c r="O2035"/>
  <c r="H2035"/>
  <c r="D2035"/>
  <c r="O2034"/>
  <c r="H2034"/>
  <c r="D2034"/>
  <c r="O2033"/>
  <c r="H2033"/>
  <c r="D2033"/>
  <c r="O2032"/>
  <c r="H2032"/>
  <c r="D2032"/>
  <c r="O2031"/>
  <c r="H2031"/>
  <c r="D2031"/>
  <c r="O2030"/>
  <c r="H2030"/>
  <c r="D2030"/>
  <c r="O2029"/>
  <c r="H2029"/>
  <c r="D2029"/>
  <c r="O2028"/>
  <c r="H2028"/>
  <c r="D2028"/>
  <c r="O2027"/>
  <c r="H2027"/>
  <c r="D2027"/>
  <c r="O2026"/>
  <c r="H2026"/>
  <c r="D2026"/>
  <c r="O2025"/>
  <c r="H2025"/>
  <c r="D2025"/>
  <c r="O2024"/>
  <c r="H2024"/>
  <c r="D2024"/>
  <c r="O2023"/>
  <c r="H2023"/>
  <c r="D2023"/>
  <c r="O2022"/>
  <c r="H2022"/>
  <c r="D2022"/>
  <c r="F2021"/>
  <c r="D2021"/>
  <c r="O2020"/>
  <c r="D2020"/>
  <c r="O2019"/>
  <c r="H2019"/>
  <c r="D2019"/>
  <c r="O2018"/>
  <c r="H2018"/>
  <c r="D2018"/>
  <c r="O2017"/>
  <c r="H2017"/>
  <c r="D2017"/>
  <c r="O2016"/>
  <c r="H2016"/>
  <c r="D2016"/>
  <c r="O2015"/>
  <c r="H2015"/>
  <c r="D2015"/>
  <c r="O2014"/>
  <c r="H2014"/>
  <c r="D2014"/>
  <c r="O2013"/>
  <c r="H2013"/>
  <c r="D2013"/>
  <c r="O2012"/>
  <c r="H2012"/>
  <c r="D2012"/>
  <c r="O2011"/>
  <c r="H2011"/>
  <c r="D2011"/>
  <c r="O2010"/>
  <c r="H2010"/>
  <c r="D2010"/>
  <c r="O2009"/>
  <c r="H2009"/>
  <c r="D2009"/>
  <c r="O2008"/>
  <c r="H2008"/>
  <c r="D2008"/>
  <c r="O2007"/>
  <c r="H2007"/>
  <c r="D2007"/>
  <c r="O2006"/>
  <c r="H2006"/>
  <c r="D2006"/>
  <c r="O2005"/>
  <c r="H2005"/>
  <c r="D2005"/>
  <c r="O2004"/>
  <c r="H2004"/>
  <c r="D2004"/>
  <c r="O2003"/>
  <c r="H2003"/>
  <c r="D2003"/>
  <c r="O2002"/>
  <c r="H2002"/>
  <c r="D2002"/>
  <c r="O2001"/>
  <c r="H2001"/>
  <c r="D2001"/>
  <c r="O2000"/>
  <c r="H2000"/>
  <c r="D2000"/>
  <c r="O1999"/>
  <c r="H1999"/>
  <c r="D1999"/>
  <c r="O1998"/>
  <c r="H1998"/>
  <c r="D1998"/>
  <c r="O1997"/>
  <c r="H1997"/>
  <c r="D1997"/>
  <c r="O1996"/>
  <c r="H1996"/>
  <c r="D1996"/>
  <c r="O1995"/>
  <c r="H1995"/>
  <c r="D1995"/>
  <c r="O1994"/>
  <c r="H1994"/>
  <c r="D1994"/>
  <c r="O1993"/>
  <c r="H1993"/>
  <c r="D1993"/>
  <c r="O1992"/>
  <c r="H1992"/>
  <c r="D1992"/>
  <c r="O1991"/>
  <c r="H1991"/>
  <c r="D1991"/>
  <c r="O1990"/>
  <c r="H1990"/>
  <c r="D1990"/>
  <c r="O1989"/>
  <c r="H1989"/>
  <c r="D1989"/>
  <c r="O1988"/>
  <c r="H1988"/>
  <c r="D1988"/>
  <c r="O1987"/>
  <c r="H1987"/>
  <c r="D1987"/>
  <c r="O1986"/>
  <c r="H1986"/>
  <c r="D1986"/>
  <c r="O1985"/>
  <c r="H1985"/>
  <c r="D1985"/>
  <c r="O1984"/>
  <c r="H1984"/>
  <c r="D1984"/>
  <c r="O1983"/>
  <c r="H1983"/>
  <c r="D1983"/>
  <c r="O1982"/>
  <c r="H1982"/>
  <c r="D1982"/>
  <c r="O1981"/>
  <c r="H1981"/>
  <c r="D1981"/>
  <c r="O1980"/>
  <c r="H1980"/>
  <c r="D1980"/>
  <c r="O1979"/>
  <c r="H1979"/>
  <c r="D1979"/>
  <c r="O1978"/>
  <c r="H1978"/>
  <c r="D1978"/>
  <c r="O1977"/>
  <c r="H1977"/>
  <c r="D1977"/>
  <c r="O1976"/>
  <c r="H1976"/>
  <c r="D1976"/>
  <c r="O1975"/>
  <c r="H1975"/>
  <c r="D1975"/>
  <c r="O1974"/>
  <c r="H1974"/>
  <c r="D1974"/>
  <c r="O1973"/>
  <c r="H1973"/>
  <c r="D1973"/>
  <c r="O1972"/>
  <c r="H1972"/>
  <c r="D1972"/>
  <c r="O1971"/>
  <c r="H1971"/>
  <c r="D1971"/>
  <c r="O1970"/>
  <c r="H1970"/>
  <c r="D1970"/>
  <c r="O1969"/>
  <c r="H1969"/>
  <c r="D1969"/>
  <c r="O1968"/>
  <c r="H1968"/>
  <c r="D1968"/>
  <c r="O1967"/>
  <c r="H1967"/>
  <c r="D1967"/>
  <c r="O1966"/>
  <c r="H1966"/>
  <c r="D1966"/>
  <c r="O1965"/>
  <c r="H1965"/>
  <c r="D1965"/>
  <c r="O1964"/>
  <c r="H1964"/>
  <c r="D1964"/>
  <c r="O1963"/>
  <c r="H1963"/>
  <c r="D1963"/>
  <c r="O1962"/>
  <c r="H1962"/>
  <c r="D1962"/>
  <c r="O1961"/>
  <c r="H1961"/>
  <c r="D1961"/>
  <c r="O1960"/>
  <c r="H1960"/>
  <c r="D1960"/>
  <c r="O1959"/>
  <c r="H1959"/>
  <c r="D1959"/>
  <c r="O1958"/>
  <c r="H1958"/>
  <c r="D1958"/>
  <c r="O1957"/>
  <c r="H1957"/>
  <c r="D1957"/>
  <c r="O1956"/>
  <c r="H1956"/>
  <c r="D1956"/>
  <c r="O1955"/>
  <c r="H1955"/>
  <c r="D1955"/>
  <c r="O1954"/>
  <c r="H1954"/>
  <c r="D1954"/>
  <c r="O1953"/>
  <c r="H1953"/>
  <c r="D1953"/>
  <c r="O1952"/>
  <c r="H1952"/>
  <c r="D1952"/>
  <c r="O1951"/>
  <c r="H1951"/>
  <c r="D1951"/>
  <c r="O1950"/>
  <c r="H1950"/>
  <c r="D1950"/>
  <c r="O1949"/>
  <c r="H1949"/>
  <c r="D1949"/>
  <c r="O1948"/>
  <c r="H1948"/>
  <c r="D1948"/>
  <c r="O1947"/>
  <c r="H1947"/>
  <c r="D1947"/>
  <c r="O1946"/>
  <c r="H1946"/>
  <c r="D1946"/>
  <c r="O1945"/>
  <c r="H1945"/>
  <c r="D1945"/>
  <c r="O1944"/>
  <c r="H1944"/>
  <c r="D1944"/>
  <c r="O1943"/>
  <c r="H1943"/>
  <c r="D1943"/>
  <c r="O1942"/>
  <c r="H1942"/>
  <c r="D1942"/>
  <c r="O1941"/>
  <c r="H1941"/>
  <c r="D1941"/>
  <c r="O1940"/>
  <c r="H1940"/>
  <c r="D1940"/>
  <c r="O1939"/>
  <c r="H1939"/>
  <c r="D1939"/>
  <c r="O1938"/>
  <c r="H1938"/>
  <c r="D1938"/>
  <c r="O1937"/>
  <c r="H1937"/>
  <c r="D1937"/>
  <c r="O1936"/>
  <c r="H1936"/>
  <c r="D1936"/>
  <c r="O1935"/>
  <c r="H1935"/>
  <c r="D1935"/>
  <c r="O1934"/>
  <c r="H1934"/>
  <c r="D1934"/>
  <c r="O1933"/>
  <c r="H1933"/>
  <c r="D1933"/>
  <c r="O1932"/>
  <c r="H1932"/>
  <c r="D1932"/>
  <c r="O1931"/>
  <c r="H1931"/>
  <c r="D1931"/>
  <c r="O1930"/>
  <c r="H1930"/>
  <c r="D1930"/>
  <c r="O1929"/>
  <c r="H1929"/>
  <c r="D1929"/>
  <c r="O1928"/>
  <c r="H1928"/>
  <c r="D1928"/>
  <c r="O1927"/>
  <c r="H1927"/>
  <c r="D1927"/>
  <c r="O1926"/>
  <c r="H1926"/>
  <c r="D1926"/>
  <c r="O1925"/>
  <c r="H1925"/>
  <c r="D1925"/>
  <c r="O1924"/>
  <c r="H1924"/>
  <c r="D1924"/>
  <c r="O1923"/>
  <c r="H1923"/>
  <c r="D1923"/>
  <c r="O1922"/>
  <c r="H1922"/>
  <c r="D1922"/>
  <c r="O1921"/>
  <c r="H1921"/>
  <c r="D1921"/>
  <c r="O1920"/>
  <c r="H1920"/>
  <c r="D1920"/>
  <c r="O1919"/>
  <c r="H1919"/>
  <c r="D1919"/>
  <c r="O1918"/>
  <c r="H1918"/>
  <c r="D1918"/>
  <c r="O1917"/>
  <c r="H1917"/>
  <c r="D1917"/>
  <c r="O1916"/>
  <c r="H1916"/>
  <c r="D1916"/>
  <c r="O1915"/>
  <c r="H1915"/>
  <c r="D1915"/>
  <c r="O1914"/>
  <c r="H1914"/>
  <c r="D1914"/>
  <c r="O1913"/>
  <c r="H1913"/>
  <c r="D1913"/>
  <c r="O1912"/>
  <c r="H1912"/>
  <c r="D1912"/>
  <c r="O1911"/>
  <c r="H1911"/>
  <c r="D1911"/>
  <c r="O1910"/>
  <c r="H1910"/>
  <c r="D1910"/>
  <c r="O1909"/>
  <c r="H1909"/>
  <c r="D1909"/>
  <c r="O1908"/>
  <c r="H1908"/>
  <c r="D1908"/>
  <c r="O1907"/>
  <c r="H1907"/>
  <c r="D1907"/>
  <c r="O1906"/>
  <c r="H1906"/>
  <c r="D1906"/>
  <c r="O1905"/>
  <c r="H1905"/>
  <c r="D1905"/>
  <c r="O1904"/>
  <c r="H1904"/>
  <c r="D1904"/>
  <c r="O1903"/>
  <c r="H1903"/>
  <c r="D1903"/>
  <c r="O1902"/>
  <c r="H1902"/>
  <c r="D1902"/>
  <c r="O1901"/>
  <c r="H1901"/>
  <c r="D1901"/>
  <c r="O1900"/>
  <c r="H1900"/>
  <c r="D1900"/>
  <c r="O1899"/>
  <c r="H1899"/>
  <c r="D1899"/>
  <c r="O1898"/>
  <c r="H1898"/>
  <c r="D1898"/>
  <c r="O1897"/>
  <c r="H1897"/>
  <c r="D1897"/>
  <c r="O1896"/>
  <c r="H1896"/>
  <c r="D1896"/>
  <c r="O1895"/>
  <c r="H1895"/>
  <c r="D1895"/>
  <c r="O1894"/>
  <c r="H1894"/>
  <c r="D1894"/>
  <c r="O1893"/>
  <c r="H1893"/>
  <c r="D1893"/>
  <c r="O1892"/>
  <c r="H1892"/>
  <c r="D1892"/>
  <c r="O1891"/>
  <c r="H1891"/>
  <c r="D1891"/>
  <c r="O1890"/>
  <c r="H1890"/>
  <c r="D1890"/>
  <c r="O1889"/>
  <c r="H1889"/>
  <c r="D1889"/>
  <c r="O1888"/>
  <c r="H1888"/>
  <c r="D1888"/>
  <c r="O1887"/>
  <c r="H1887"/>
  <c r="D1887"/>
  <c r="O1886"/>
  <c r="H1886"/>
  <c r="D1886"/>
  <c r="O1885"/>
  <c r="H1885"/>
  <c r="D1885"/>
  <c r="O1884"/>
  <c r="H1884"/>
  <c r="D1884"/>
  <c r="O1883"/>
  <c r="H1883"/>
  <c r="D1883"/>
  <c r="O1882"/>
  <c r="H1882"/>
  <c r="D1882"/>
  <c r="O1881"/>
  <c r="H1881"/>
  <c r="D1881"/>
  <c r="O1880"/>
  <c r="H1880"/>
  <c r="D1880"/>
  <c r="O1879"/>
  <c r="H1879"/>
  <c r="D1879"/>
  <c r="O1878"/>
  <c r="H1878"/>
  <c r="D1878"/>
  <c r="O1877"/>
  <c r="H1877"/>
  <c r="D1877"/>
  <c r="O1876"/>
  <c r="D1876"/>
  <c r="O1875"/>
  <c r="H1875"/>
  <c r="D1875"/>
  <c r="O1874"/>
  <c r="D1874"/>
  <c r="O1873"/>
  <c r="D1873"/>
  <c r="O1872"/>
  <c r="H1872"/>
  <c r="D1872"/>
  <c r="O1871"/>
  <c r="H1871"/>
  <c r="D1871"/>
  <c r="O1870"/>
  <c r="H1870"/>
  <c r="D1870"/>
  <c r="O1869"/>
  <c r="H1869"/>
  <c r="D1869"/>
  <c r="O1868"/>
  <c r="H1868"/>
  <c r="D1868"/>
  <c r="O1867"/>
  <c r="H1867"/>
  <c r="D1867"/>
  <c r="O1866"/>
  <c r="H1866"/>
  <c r="D1866"/>
  <c r="O1865"/>
  <c r="H1865"/>
  <c r="D1865"/>
  <c r="O1864"/>
  <c r="H1864"/>
  <c r="D1864"/>
  <c r="O1863"/>
  <c r="H1863"/>
  <c r="D1863"/>
  <c r="O1862"/>
  <c r="H1862"/>
  <c r="D1862"/>
  <c r="O1861"/>
  <c r="H1861"/>
  <c r="D1861"/>
  <c r="O1860"/>
  <c r="H1860"/>
  <c r="D1860"/>
  <c r="O1859"/>
  <c r="H1859"/>
  <c r="D1859"/>
  <c r="O1858"/>
  <c r="H1858"/>
  <c r="D1858"/>
  <c r="O1857"/>
  <c r="H1857"/>
  <c r="D1857"/>
  <c r="O1856"/>
  <c r="H1856"/>
  <c r="D1856"/>
  <c r="O1855"/>
  <c r="H1855"/>
  <c r="D1855"/>
  <c r="O1854"/>
  <c r="H1854"/>
  <c r="D1854"/>
  <c r="O1853"/>
  <c r="H1853"/>
  <c r="D1853"/>
  <c r="O1852"/>
  <c r="H1852"/>
  <c r="D1852"/>
  <c r="O1851"/>
  <c r="H1851"/>
  <c r="D1851"/>
  <c r="O1850"/>
  <c r="H1850"/>
  <c r="D1850"/>
  <c r="O1849"/>
  <c r="H1849"/>
  <c r="D1849"/>
  <c r="O1848"/>
  <c r="H1848"/>
  <c r="D1848"/>
  <c r="O1847"/>
  <c r="H1847"/>
  <c r="D1847"/>
  <c r="O1846"/>
  <c r="H1846"/>
  <c r="D1846"/>
  <c r="O1845"/>
  <c r="H1845"/>
  <c r="D1845"/>
  <c r="O1844"/>
  <c r="H1844"/>
  <c r="D1844"/>
  <c r="O1843"/>
  <c r="H1843"/>
  <c r="D1843"/>
  <c r="O1842"/>
  <c r="H1842"/>
  <c r="D1842"/>
  <c r="O1841"/>
  <c r="H1841"/>
  <c r="D1841"/>
  <c r="O1840"/>
  <c r="H1840"/>
  <c r="D1840"/>
  <c r="O1839"/>
  <c r="H1839"/>
  <c r="D1839"/>
  <c r="O1838"/>
  <c r="H1838"/>
  <c r="D1838"/>
  <c r="O1837"/>
  <c r="H1837"/>
  <c r="D1837"/>
  <c r="O1836"/>
  <c r="D1836"/>
  <c r="O1835"/>
  <c r="H1835"/>
  <c r="D1835"/>
  <c r="O1834"/>
  <c r="H1834"/>
  <c r="D1834"/>
  <c r="O1833"/>
  <c r="H1833"/>
  <c r="D1833"/>
  <c r="O1832"/>
  <c r="D1832"/>
  <c r="O1831"/>
  <c r="H1831"/>
  <c r="D1831"/>
  <c r="O1830"/>
  <c r="H1830"/>
  <c r="D1830"/>
  <c r="O1829"/>
  <c r="H1829"/>
  <c r="D1829"/>
  <c r="O1828"/>
  <c r="H1828"/>
  <c r="D1828"/>
  <c r="O1827"/>
  <c r="H1827"/>
  <c r="D1827"/>
  <c r="O1826"/>
  <c r="H1826"/>
  <c r="D1826"/>
  <c r="O1825"/>
  <c r="H1825"/>
  <c r="D1825"/>
  <c r="O1824"/>
  <c r="D1824"/>
  <c r="O1823"/>
  <c r="D1823"/>
  <c r="O1822"/>
  <c r="D1822"/>
  <c r="H1821"/>
  <c r="F1821"/>
  <c r="D1821"/>
  <c r="H1820"/>
  <c r="F1820"/>
  <c r="D1820"/>
  <c r="O1819"/>
  <c r="H1819"/>
  <c r="D1819"/>
  <c r="O1818"/>
  <c r="H1818"/>
  <c r="D1818"/>
  <c r="O1817"/>
  <c r="H1817"/>
  <c r="D1817"/>
  <c r="O1816"/>
  <c r="H1816"/>
  <c r="D1816"/>
  <c r="H1815"/>
  <c r="F1815"/>
  <c r="D1815"/>
  <c r="O1814"/>
  <c r="H1814"/>
  <c r="D1814"/>
  <c r="O1813"/>
  <c r="H1813"/>
  <c r="D1813"/>
  <c r="H1812"/>
  <c r="F1812"/>
  <c r="D1812"/>
  <c r="O1811"/>
  <c r="H1811"/>
  <c r="D1811"/>
  <c r="O1810"/>
  <c r="H1810"/>
  <c r="D1810"/>
  <c r="O1809"/>
  <c r="H1809"/>
  <c r="D1809"/>
  <c r="O1808"/>
  <c r="H1808"/>
  <c r="D1808"/>
  <c r="O1807"/>
  <c r="H1807"/>
  <c r="D1807"/>
  <c r="O1806"/>
  <c r="H1806"/>
  <c r="D1806"/>
  <c r="O1805"/>
  <c r="H1805"/>
  <c r="D1805"/>
  <c r="O1804"/>
  <c r="H1804"/>
  <c r="D1804"/>
  <c r="O1803"/>
  <c r="H1803"/>
  <c r="D1803"/>
  <c r="O1802"/>
  <c r="H1802"/>
  <c r="D1802"/>
  <c r="O1801"/>
  <c r="H1801"/>
  <c r="D1801"/>
  <c r="O1800"/>
  <c r="H1800"/>
  <c r="D1800"/>
  <c r="O1799"/>
  <c r="H1799"/>
  <c r="D1799"/>
  <c r="O1798"/>
  <c r="H1798"/>
  <c r="D1798"/>
  <c r="O1797"/>
  <c r="H1797"/>
  <c r="D1797"/>
  <c r="O1796"/>
  <c r="H1796"/>
  <c r="D1796"/>
  <c r="O1795"/>
  <c r="H1795"/>
  <c r="D1795"/>
  <c r="O1794"/>
  <c r="H1794"/>
  <c r="D1794"/>
  <c r="O1793"/>
  <c r="H1793"/>
  <c r="D1793"/>
  <c r="O1792"/>
  <c r="H1792"/>
  <c r="D1792"/>
  <c r="O1791"/>
  <c r="H1791"/>
  <c r="D1791"/>
  <c r="O1790"/>
  <c r="H1790"/>
  <c r="D1790"/>
  <c r="O1789"/>
  <c r="H1789"/>
  <c r="D1789"/>
  <c r="O1788"/>
  <c r="H1788"/>
  <c r="D1788"/>
  <c r="O1787"/>
  <c r="H1787"/>
  <c r="D1787"/>
  <c r="O1786"/>
  <c r="H1786"/>
  <c r="D1786"/>
  <c r="O1785"/>
  <c r="H1785"/>
  <c r="D1785"/>
  <c r="O1784"/>
  <c r="H1784"/>
  <c r="D1784"/>
  <c r="O1783"/>
  <c r="H1783"/>
  <c r="D1783"/>
  <c r="O1782"/>
  <c r="H1782"/>
  <c r="D1782"/>
  <c r="O1781"/>
  <c r="H1781"/>
  <c r="D1781"/>
  <c r="O1780"/>
  <c r="H1780"/>
  <c r="D1780"/>
  <c r="O1779"/>
  <c r="H1779"/>
  <c r="D1779"/>
  <c r="O1778"/>
  <c r="H1778"/>
  <c r="D1778"/>
  <c r="O1777"/>
  <c r="H1777"/>
  <c r="D1777"/>
  <c r="O1776"/>
  <c r="H1776"/>
  <c r="D1776"/>
  <c r="O1775"/>
  <c r="H1775"/>
  <c r="D1775"/>
  <c r="O1774"/>
  <c r="H1774"/>
  <c r="D1774"/>
  <c r="O1773"/>
  <c r="H1773"/>
  <c r="D1773"/>
  <c r="O1772"/>
  <c r="H1772"/>
  <c r="D1772"/>
  <c r="O1771"/>
  <c r="H1771"/>
  <c r="D1771"/>
  <c r="O1770"/>
  <c r="H1770"/>
  <c r="D1770"/>
  <c r="O1769"/>
  <c r="H1769"/>
  <c r="D1769"/>
  <c r="O1768"/>
  <c r="H1768"/>
  <c r="D1768"/>
  <c r="O1767"/>
  <c r="H1767"/>
  <c r="D1767"/>
  <c r="O1766"/>
  <c r="H1766"/>
  <c r="D1766"/>
  <c r="O1765"/>
  <c r="H1765"/>
  <c r="D1765"/>
  <c r="O1764"/>
  <c r="H1764"/>
  <c r="D1764"/>
  <c r="O1763"/>
  <c r="H1763"/>
  <c r="D1763"/>
  <c r="O1762"/>
  <c r="H1762"/>
  <c r="D1762"/>
  <c r="O1761"/>
  <c r="H1761"/>
  <c r="D1761"/>
  <c r="O1760"/>
  <c r="H1760"/>
  <c r="D1760"/>
  <c r="O1759"/>
  <c r="H1759"/>
  <c r="D1759"/>
  <c r="O1758"/>
  <c r="H1758"/>
  <c r="D1758"/>
  <c r="O1757"/>
  <c r="H1757"/>
  <c r="D1757"/>
  <c r="O1756"/>
  <c r="H1756"/>
  <c r="D1756"/>
  <c r="O1755"/>
  <c r="H1755"/>
  <c r="D1755"/>
  <c r="O1754"/>
  <c r="H1754"/>
  <c r="D1754"/>
  <c r="O1753"/>
  <c r="H1753"/>
  <c r="D1753"/>
  <c r="O1752"/>
  <c r="H1752"/>
  <c r="D1752"/>
  <c r="O1751"/>
  <c r="H1751"/>
  <c r="D1751"/>
  <c r="O1750"/>
  <c r="H1750"/>
  <c r="D1750"/>
  <c r="O1749"/>
  <c r="H1749"/>
  <c r="D1749"/>
  <c r="O1748"/>
  <c r="H1748"/>
  <c r="D1748"/>
  <c r="O1747"/>
  <c r="H1747"/>
  <c r="D1747"/>
  <c r="O1746"/>
  <c r="H1746"/>
  <c r="D1746"/>
  <c r="O1745"/>
  <c r="H1745"/>
  <c r="D1745"/>
  <c r="O1744"/>
  <c r="H1744"/>
  <c r="D1744"/>
  <c r="O1743"/>
  <c r="H1743"/>
  <c r="D1743"/>
  <c r="O1742"/>
  <c r="H1742"/>
  <c r="D1742"/>
  <c r="O1741"/>
  <c r="H1741"/>
  <c r="D1741"/>
  <c r="O1740"/>
  <c r="H1740"/>
  <c r="D1740"/>
  <c r="O1739"/>
  <c r="H1739"/>
  <c r="D1739"/>
  <c r="O1738"/>
  <c r="H1738"/>
  <c r="D1738"/>
  <c r="O1737"/>
  <c r="H1737"/>
  <c r="D1737"/>
  <c r="O1736"/>
  <c r="H1736"/>
  <c r="D1736"/>
  <c r="O1735"/>
  <c r="H1735"/>
  <c r="D1735"/>
  <c r="O1734"/>
  <c r="H1734"/>
  <c r="D1734"/>
  <c r="O1733"/>
  <c r="H1733"/>
  <c r="D1733"/>
  <c r="O1732"/>
  <c r="H1732"/>
  <c r="D1732"/>
  <c r="O1731"/>
  <c r="H1731"/>
  <c r="D1731"/>
  <c r="O1730"/>
  <c r="H1730"/>
  <c r="D1730"/>
  <c r="O1729"/>
  <c r="H1729"/>
  <c r="D1729"/>
  <c r="O1728"/>
  <c r="H1728"/>
  <c r="D1728"/>
  <c r="O1727"/>
  <c r="H1727"/>
  <c r="D1727"/>
  <c r="O1726"/>
  <c r="H1726"/>
  <c r="D1726"/>
  <c r="O1725"/>
  <c r="H1725"/>
  <c r="D1725"/>
  <c r="O1724"/>
  <c r="H1724"/>
  <c r="D1724"/>
  <c r="O1723"/>
  <c r="H1723"/>
  <c r="D1723"/>
  <c r="O1722"/>
  <c r="H1722"/>
  <c r="D1722"/>
  <c r="O1721"/>
  <c r="H1721"/>
  <c r="D1721"/>
  <c r="O1720"/>
  <c r="H1720"/>
  <c r="D1720"/>
  <c r="O1719"/>
  <c r="H1719"/>
  <c r="D1719"/>
  <c r="O1718"/>
  <c r="H1718"/>
  <c r="D1718"/>
  <c r="O1717"/>
  <c r="H1717"/>
  <c r="D1717"/>
  <c r="H1716"/>
  <c r="F1716"/>
  <c r="D1716"/>
  <c r="O1715"/>
  <c r="H1715"/>
  <c r="D1715"/>
  <c r="H1714"/>
  <c r="F1714"/>
  <c r="D1714"/>
  <c r="H1713"/>
  <c r="F1713"/>
  <c r="D1713"/>
  <c r="O1712"/>
  <c r="H1712"/>
  <c r="D1712"/>
  <c r="O1711"/>
  <c r="H1711"/>
  <c r="D1711"/>
  <c r="O1710"/>
  <c r="H1710"/>
  <c r="D1710"/>
  <c r="O1709"/>
  <c r="H1709"/>
  <c r="D1709"/>
  <c r="H1708"/>
  <c r="F1708"/>
  <c r="D1708"/>
  <c r="H1707"/>
  <c r="F1707"/>
  <c r="D1707"/>
  <c r="O1706"/>
  <c r="H1706"/>
  <c r="D1706"/>
  <c r="O1705"/>
  <c r="H1705"/>
  <c r="D1705"/>
  <c r="O1704"/>
  <c r="H1704"/>
  <c r="D1704"/>
  <c r="O1703"/>
  <c r="H1703"/>
  <c r="D1703"/>
  <c r="O1702"/>
  <c r="H1702"/>
  <c r="D1702"/>
  <c r="H1701"/>
  <c r="F1701"/>
  <c r="D1701"/>
  <c r="O1700"/>
  <c r="H1700"/>
  <c r="D1700"/>
  <c r="O1699"/>
  <c r="H1699"/>
  <c r="D1699"/>
  <c r="O1698"/>
  <c r="H1698"/>
  <c r="D1698"/>
  <c r="O1697"/>
  <c r="H1697"/>
  <c r="D1697"/>
  <c r="H1696"/>
  <c r="F1696"/>
  <c r="D1696"/>
  <c r="H1695"/>
  <c r="D1695"/>
  <c r="O1694"/>
  <c r="H1694"/>
  <c r="D1694"/>
  <c r="O1693"/>
  <c r="H1693"/>
  <c r="D1693"/>
  <c r="O1692"/>
  <c r="H1692"/>
  <c r="D1692"/>
  <c r="O1691"/>
  <c r="H1691"/>
  <c r="D1691"/>
  <c r="O1690"/>
  <c r="H1690"/>
  <c r="D1690"/>
  <c r="O1689"/>
  <c r="H1689"/>
  <c r="D1689"/>
  <c r="O1688"/>
  <c r="H1688"/>
  <c r="D1688"/>
  <c r="O1687"/>
  <c r="H1687"/>
  <c r="D1687"/>
  <c r="O1686"/>
  <c r="H1686"/>
  <c r="D1686"/>
  <c r="O1685"/>
  <c r="H1685"/>
  <c r="D1685"/>
  <c r="O1684"/>
  <c r="H1684"/>
  <c r="D1684"/>
  <c r="O1683"/>
  <c r="H1683"/>
  <c r="D1683"/>
  <c r="O1682"/>
  <c r="H1682"/>
  <c r="D1682"/>
  <c r="O1681"/>
  <c r="H1681"/>
  <c r="D1681"/>
  <c r="O1680"/>
  <c r="H1680"/>
  <c r="D1680"/>
  <c r="O1679"/>
  <c r="H1679"/>
  <c r="D1679"/>
  <c r="O1678"/>
  <c r="H1678"/>
  <c r="D1678"/>
  <c r="O1677"/>
  <c r="H1677"/>
  <c r="D1677"/>
  <c r="O1676"/>
  <c r="H1676"/>
  <c r="D1676"/>
  <c r="O1675"/>
  <c r="H1675"/>
  <c r="D1675"/>
  <c r="O1674"/>
  <c r="H1674"/>
  <c r="D1674"/>
  <c r="O1673"/>
  <c r="H1673"/>
  <c r="D1673"/>
  <c r="O1672"/>
  <c r="H1672"/>
  <c r="D1672"/>
  <c r="O1671"/>
  <c r="H1671"/>
  <c r="D1671"/>
  <c r="O1670"/>
  <c r="H1670"/>
  <c r="D1670"/>
  <c r="O1669"/>
  <c r="H1669"/>
  <c r="D1669"/>
  <c r="O1668"/>
  <c r="H1668"/>
  <c r="D1668"/>
  <c r="O1667"/>
  <c r="H1667"/>
  <c r="D1667"/>
  <c r="O1666"/>
  <c r="H1666"/>
  <c r="D1666"/>
  <c r="O1665"/>
  <c r="H1665"/>
  <c r="D1665"/>
  <c r="O1664"/>
  <c r="H1664"/>
  <c r="D1664"/>
  <c r="O1663"/>
  <c r="H1663"/>
  <c r="D1663"/>
  <c r="O1662"/>
  <c r="H1662"/>
  <c r="D1662"/>
  <c r="O1661"/>
  <c r="H1661"/>
  <c r="D1661"/>
  <c r="O1660"/>
  <c r="H1660"/>
  <c r="D1660"/>
  <c r="O1659"/>
  <c r="H1659"/>
  <c r="D1659"/>
  <c r="O1658"/>
  <c r="H1658"/>
  <c r="D1658"/>
  <c r="O1657"/>
  <c r="H1657"/>
  <c r="D1657"/>
  <c r="O1656"/>
  <c r="H1656"/>
  <c r="D1656"/>
  <c r="O1655"/>
  <c r="H1655"/>
  <c r="D1655"/>
  <c r="O1654"/>
  <c r="H1654"/>
  <c r="D1654"/>
  <c r="O1653"/>
  <c r="H1653"/>
  <c r="D1653"/>
  <c r="O1652"/>
  <c r="H1652"/>
  <c r="D1652"/>
  <c r="O1651"/>
  <c r="H1651"/>
  <c r="D1651"/>
  <c r="O1650"/>
  <c r="H1650"/>
  <c r="D1650"/>
  <c r="O1649"/>
  <c r="H1649"/>
  <c r="D1649"/>
  <c r="O1648"/>
  <c r="H1648"/>
  <c r="D1648"/>
  <c r="O1647"/>
  <c r="H1647"/>
  <c r="D1647"/>
  <c r="O1646"/>
  <c r="H1646"/>
  <c r="D1646"/>
  <c r="O1645"/>
  <c r="H1645"/>
  <c r="D1645"/>
  <c r="O1644"/>
  <c r="H1644"/>
  <c r="D1644"/>
  <c r="O1643"/>
  <c r="H1643"/>
  <c r="D1643"/>
  <c r="O1642"/>
  <c r="H1642"/>
  <c r="D1642"/>
  <c r="O1641"/>
  <c r="H1641"/>
  <c r="D1641"/>
  <c r="O1640"/>
  <c r="H1640"/>
  <c r="D1640"/>
  <c r="O1639"/>
  <c r="H1639"/>
  <c r="D1639"/>
  <c r="O1638"/>
  <c r="H1638"/>
  <c r="D1638"/>
  <c r="O1637"/>
  <c r="H1637"/>
  <c r="D1637"/>
  <c r="O1636"/>
  <c r="H1636"/>
  <c r="D1636"/>
  <c r="O1635"/>
  <c r="H1635"/>
  <c r="D1635"/>
  <c r="O1634"/>
  <c r="H1634"/>
  <c r="D1634"/>
  <c r="O1633"/>
  <c r="H1633"/>
  <c r="D1633"/>
  <c r="O1632"/>
  <c r="H1632"/>
  <c r="D1632"/>
  <c r="O1631"/>
  <c r="H1631"/>
  <c r="D1631"/>
  <c r="O1630"/>
  <c r="H1630"/>
  <c r="D1630"/>
  <c r="O1629"/>
  <c r="H1629"/>
  <c r="D1629"/>
  <c r="O1628"/>
  <c r="H1628"/>
  <c r="D1628"/>
  <c r="O1627"/>
  <c r="H1627"/>
  <c r="D1627"/>
  <c r="O1626"/>
  <c r="H1626"/>
  <c r="D1626"/>
  <c r="O1625"/>
  <c r="H1625"/>
  <c r="D1625"/>
  <c r="O1624"/>
  <c r="H1624"/>
  <c r="D1624"/>
  <c r="O1623"/>
  <c r="H1623"/>
  <c r="D1623"/>
  <c r="O1622"/>
  <c r="H1622"/>
  <c r="D1622"/>
  <c r="O1621"/>
  <c r="H1621"/>
  <c r="D1621"/>
  <c r="O1620"/>
  <c r="H1620"/>
  <c r="D1620"/>
  <c r="O1619"/>
  <c r="H1619"/>
  <c r="D1619"/>
  <c r="O1618"/>
  <c r="H1618"/>
  <c r="D1618"/>
  <c r="O1617"/>
  <c r="H1617"/>
  <c r="D1617"/>
  <c r="O1616"/>
  <c r="H1616"/>
  <c r="D1616"/>
  <c r="O1615"/>
  <c r="H1615"/>
  <c r="D1615"/>
  <c r="O1614"/>
  <c r="H1614"/>
  <c r="D1614"/>
  <c r="O1613"/>
  <c r="H1613"/>
  <c r="D1613"/>
  <c r="O1612"/>
  <c r="H1612"/>
  <c r="D1612"/>
  <c r="O1611"/>
  <c r="H1611"/>
  <c r="D1611"/>
  <c r="O1610"/>
  <c r="H1610"/>
  <c r="D1610"/>
  <c r="O1609"/>
  <c r="H1609"/>
  <c r="D1609"/>
  <c r="O1608"/>
  <c r="H1608"/>
  <c r="D1608"/>
  <c r="O1607"/>
  <c r="H1607"/>
  <c r="D1607"/>
  <c r="O1606"/>
  <c r="H1606"/>
  <c r="D1606"/>
  <c r="O1605"/>
  <c r="H1605"/>
  <c r="D1605"/>
  <c r="O1604"/>
  <c r="H1604"/>
  <c r="D1604"/>
  <c r="O1603"/>
  <c r="H1603"/>
  <c r="D1603"/>
  <c r="O1602"/>
  <c r="H1602"/>
  <c r="D1602"/>
  <c r="O1601"/>
  <c r="H1601"/>
  <c r="D1601"/>
  <c r="O1600"/>
  <c r="H1600"/>
  <c r="D1600"/>
  <c r="O1599"/>
  <c r="H1599"/>
  <c r="D1599"/>
  <c r="O1598"/>
  <c r="H1598"/>
  <c r="D1598"/>
  <c r="O1597"/>
  <c r="H1597"/>
  <c r="D1597"/>
  <c r="O1596"/>
  <c r="H1596"/>
  <c r="D1596"/>
  <c r="O1595"/>
  <c r="H1595"/>
  <c r="D1595"/>
  <c r="O1594"/>
  <c r="H1594"/>
  <c r="D1594"/>
  <c r="O1593"/>
  <c r="H1593"/>
  <c r="D1593"/>
  <c r="O1592"/>
  <c r="H1592"/>
  <c r="D1592"/>
  <c r="O1591"/>
  <c r="H1591"/>
  <c r="D1591"/>
  <c r="O1590"/>
  <c r="H1590"/>
  <c r="D1590"/>
  <c r="H1589"/>
  <c r="F1589"/>
  <c r="D1589"/>
  <c r="O1588"/>
  <c r="H1588"/>
  <c r="D1588"/>
  <c r="O1587"/>
  <c r="H1587"/>
  <c r="D1587"/>
  <c r="O1586"/>
  <c r="H1586"/>
  <c r="D1586"/>
  <c r="O1585"/>
  <c r="H1585"/>
  <c r="D1585"/>
  <c r="H1584"/>
  <c r="F1584"/>
  <c r="D1584"/>
  <c r="O1583"/>
  <c r="H1583"/>
  <c r="D1583"/>
  <c r="O1582"/>
  <c r="H1582"/>
  <c r="D1582"/>
  <c r="O1581"/>
  <c r="H1581"/>
  <c r="D1581"/>
  <c r="O1580"/>
  <c r="H1580"/>
  <c r="D1580"/>
  <c r="O1579"/>
  <c r="H1579"/>
  <c r="D1579"/>
  <c r="O1578"/>
  <c r="H1578"/>
  <c r="D1578"/>
  <c r="O1577"/>
  <c r="H1577"/>
  <c r="D1577"/>
  <c r="O1576"/>
  <c r="H1576"/>
  <c r="D1576"/>
  <c r="O1575"/>
  <c r="H1575"/>
  <c r="D1575"/>
  <c r="O1574"/>
  <c r="H1574"/>
  <c r="D1574"/>
  <c r="O1573"/>
  <c r="H1573"/>
  <c r="D1573"/>
  <c r="O1572"/>
  <c r="H1572"/>
  <c r="D1572"/>
  <c r="O1571"/>
  <c r="H1571"/>
  <c r="D1571"/>
  <c r="O1570"/>
  <c r="H1570"/>
  <c r="D1570"/>
  <c r="O1569"/>
  <c r="H1569"/>
  <c r="D1569"/>
  <c r="O1568"/>
  <c r="H1568"/>
  <c r="D1568"/>
  <c r="O1567"/>
  <c r="H1567"/>
  <c r="D1567"/>
  <c r="O1566"/>
  <c r="H1566"/>
  <c r="D1566"/>
  <c r="O1565"/>
  <c r="H1565"/>
  <c r="D1565"/>
  <c r="O1564"/>
  <c r="H1564"/>
  <c r="D1564"/>
  <c r="O1563"/>
  <c r="H1563"/>
  <c r="D1563"/>
  <c r="O1562"/>
  <c r="H1562"/>
  <c r="D1562"/>
  <c r="O1561"/>
  <c r="H1561"/>
  <c r="D1561"/>
  <c r="O1560"/>
  <c r="H1560"/>
  <c r="D1560"/>
  <c r="O1559"/>
  <c r="H1559"/>
  <c r="D1559"/>
  <c r="O1558"/>
  <c r="H1558"/>
  <c r="D1558"/>
  <c r="O1557"/>
  <c r="H1557"/>
  <c r="D1557"/>
  <c r="O1556"/>
  <c r="H1556"/>
  <c r="D1556"/>
  <c r="O1555"/>
  <c r="H1555"/>
  <c r="D1555"/>
  <c r="O1554"/>
  <c r="H1554"/>
  <c r="D1554"/>
  <c r="O1553"/>
  <c r="H1553"/>
  <c r="D1553"/>
  <c r="O1552"/>
  <c r="H1552"/>
  <c r="D1552"/>
  <c r="O1551"/>
  <c r="H1551"/>
  <c r="D1551"/>
  <c r="O1550"/>
  <c r="H1550"/>
  <c r="D1550"/>
  <c r="O1549"/>
  <c r="H1549"/>
  <c r="D1549"/>
  <c r="O1548"/>
  <c r="H1548"/>
  <c r="D1548"/>
  <c r="O1547"/>
  <c r="H1547"/>
  <c r="D1547"/>
  <c r="O1546"/>
  <c r="H1546"/>
  <c r="D1546"/>
  <c r="O1545"/>
  <c r="H1545"/>
  <c r="D1545"/>
  <c r="O1544"/>
  <c r="H1544"/>
  <c r="D1544"/>
  <c r="O1543"/>
  <c r="H1543"/>
  <c r="D1543"/>
  <c r="O1542"/>
  <c r="H1542"/>
  <c r="D1542"/>
  <c r="O1541"/>
  <c r="H1541"/>
  <c r="D1541"/>
  <c r="O1540"/>
  <c r="H1540"/>
  <c r="D1540"/>
  <c r="O1539"/>
  <c r="H1539"/>
  <c r="D1539"/>
  <c r="O1538"/>
  <c r="H1538"/>
  <c r="D1538"/>
  <c r="O1537"/>
  <c r="H1537"/>
  <c r="D1537"/>
  <c r="O1536"/>
  <c r="H1536"/>
  <c r="D1536"/>
  <c r="O1535"/>
  <c r="H1535"/>
  <c r="D1535"/>
  <c r="O1534"/>
  <c r="H1534"/>
  <c r="D1534"/>
  <c r="O1533"/>
  <c r="H1533"/>
  <c r="D1533"/>
  <c r="O1532"/>
  <c r="H1532"/>
  <c r="D1532"/>
  <c r="O1531"/>
  <c r="H1531"/>
  <c r="D1531"/>
  <c r="O1530"/>
  <c r="H1530"/>
  <c r="D1530"/>
  <c r="O1529"/>
  <c r="H1529"/>
  <c r="D1529"/>
  <c r="O1528"/>
  <c r="H1528"/>
  <c r="D1528"/>
  <c r="O1527"/>
  <c r="H1527"/>
  <c r="D1527"/>
  <c r="O1526"/>
  <c r="H1526"/>
  <c r="D1526"/>
  <c r="O1525"/>
  <c r="H1525"/>
  <c r="D1525"/>
  <c r="O1524"/>
  <c r="H1524"/>
  <c r="D1524"/>
  <c r="O1523"/>
  <c r="H1523"/>
  <c r="D1523"/>
  <c r="O1522"/>
  <c r="H1522"/>
  <c r="D1522"/>
  <c r="O1521"/>
  <c r="H1521"/>
  <c r="D1521"/>
  <c r="O1520"/>
  <c r="H1520"/>
  <c r="D1520"/>
  <c r="O1519"/>
  <c r="H1519"/>
  <c r="D1519"/>
  <c r="O1518"/>
  <c r="H1518"/>
  <c r="D1518"/>
  <c r="O1517"/>
  <c r="H1517"/>
  <c r="D1517"/>
  <c r="O1516"/>
  <c r="H1516"/>
  <c r="D1516"/>
  <c r="O1515"/>
  <c r="H1515"/>
  <c r="D1515"/>
  <c r="O1514"/>
  <c r="H1514"/>
  <c r="D1514"/>
  <c r="O1513"/>
  <c r="H1513"/>
  <c r="D1513"/>
  <c r="O1512"/>
  <c r="H1512"/>
  <c r="D1512"/>
  <c r="O1511"/>
  <c r="H1511"/>
  <c r="D1511"/>
  <c r="H1510"/>
  <c r="F1510"/>
  <c r="D1510"/>
  <c r="H1509"/>
  <c r="F1509"/>
  <c r="D1509"/>
  <c r="O1508"/>
  <c r="H1508"/>
  <c r="D1508"/>
  <c r="O1507"/>
  <c r="H1507"/>
  <c r="D1507"/>
  <c r="O1506"/>
  <c r="H1506"/>
  <c r="D1506"/>
  <c r="O1505"/>
  <c r="H1505"/>
  <c r="D1505"/>
  <c r="O1504"/>
  <c r="H1504"/>
  <c r="D1504"/>
  <c r="O1503"/>
  <c r="H1503"/>
  <c r="D1503"/>
  <c r="O1502"/>
  <c r="H1502"/>
  <c r="D1502"/>
  <c r="O1501"/>
  <c r="H1501"/>
  <c r="D1501"/>
  <c r="O1500"/>
  <c r="H1500"/>
  <c r="D1500"/>
  <c r="O1499"/>
  <c r="H1499"/>
  <c r="D1499"/>
  <c r="O1498"/>
  <c r="H1498"/>
  <c r="D1498"/>
  <c r="O1497"/>
  <c r="H1497"/>
  <c r="D1497"/>
  <c r="O1496"/>
  <c r="H1496"/>
  <c r="D1496"/>
  <c r="O1495"/>
  <c r="H1495"/>
  <c r="D1495"/>
  <c r="O1494"/>
  <c r="H1494"/>
  <c r="D1494"/>
  <c r="O1493"/>
  <c r="H1493"/>
  <c r="D1493"/>
  <c r="O1492"/>
  <c r="H1492"/>
  <c r="D1492"/>
  <c r="O1491"/>
  <c r="H1491"/>
  <c r="D1491"/>
  <c r="O1490"/>
  <c r="H1490"/>
  <c r="D1490"/>
  <c r="O1489"/>
  <c r="H1489"/>
  <c r="D1489"/>
  <c r="O1488"/>
  <c r="H1488"/>
  <c r="D1488"/>
  <c r="O1487"/>
  <c r="H1487"/>
  <c r="D1487"/>
  <c r="O1486"/>
  <c r="H1486"/>
  <c r="D1486"/>
  <c r="O1485"/>
  <c r="H1485"/>
  <c r="D1485"/>
  <c r="O1484"/>
  <c r="H1484"/>
  <c r="D1484"/>
  <c r="O1483"/>
  <c r="H1483"/>
  <c r="D1483"/>
  <c r="O1482"/>
  <c r="H1482"/>
  <c r="D1482"/>
  <c r="O1481"/>
  <c r="H1481"/>
  <c r="D1481"/>
  <c r="O1480"/>
  <c r="H1480"/>
  <c r="D1480"/>
  <c r="O1479"/>
  <c r="H1479"/>
  <c r="D1479"/>
  <c r="O1478"/>
  <c r="H1478"/>
  <c r="D1478"/>
  <c r="O1477"/>
  <c r="H1477"/>
  <c r="D1477"/>
  <c r="O1476"/>
  <c r="H1476"/>
  <c r="D1476"/>
  <c r="O1475"/>
  <c r="H1475"/>
  <c r="D1475"/>
  <c r="O1474"/>
  <c r="H1474"/>
  <c r="D1474"/>
  <c r="O1473"/>
  <c r="H1473"/>
  <c r="D1473"/>
  <c r="O1472"/>
  <c r="H1472"/>
  <c r="D1472"/>
  <c r="O1471"/>
  <c r="H1471"/>
  <c r="D1471"/>
  <c r="O1470"/>
  <c r="H1470"/>
  <c r="D1470"/>
  <c r="O1469"/>
  <c r="H1469"/>
  <c r="D1469"/>
  <c r="O1468"/>
  <c r="H1468"/>
  <c r="D1468"/>
  <c r="O1467"/>
  <c r="H1467"/>
  <c r="D1467"/>
  <c r="O1466"/>
  <c r="H1466"/>
  <c r="D1466"/>
  <c r="O1465"/>
  <c r="H1465"/>
  <c r="D1465"/>
  <c r="O1464"/>
  <c r="H1464"/>
  <c r="D1464"/>
  <c r="O1463"/>
  <c r="H1463"/>
  <c r="D1463"/>
  <c r="O1462"/>
  <c r="H1462"/>
  <c r="D1462"/>
  <c r="O1461"/>
  <c r="H1461"/>
  <c r="D1461"/>
  <c r="O1460"/>
  <c r="H1460"/>
  <c r="D1460"/>
  <c r="O1459"/>
  <c r="H1459"/>
  <c r="D1459"/>
  <c r="O1458"/>
  <c r="H1458"/>
  <c r="D1458"/>
  <c r="O1457"/>
  <c r="H1457"/>
  <c r="D1457"/>
  <c r="O1456"/>
  <c r="H1456"/>
  <c r="D1456"/>
  <c r="O1455"/>
  <c r="H1455"/>
  <c r="D1455"/>
  <c r="O1454"/>
  <c r="H1454"/>
  <c r="D1454"/>
  <c r="O1453"/>
  <c r="H1453"/>
  <c r="D1453"/>
  <c r="O1452"/>
  <c r="H1452"/>
  <c r="D1452"/>
  <c r="O1451"/>
  <c r="H1451"/>
  <c r="D1451"/>
  <c r="O1450"/>
  <c r="H1450"/>
  <c r="D1450"/>
  <c r="O1449"/>
  <c r="H1449"/>
  <c r="D1449"/>
  <c r="O1448"/>
  <c r="H1448"/>
  <c r="D1448"/>
  <c r="O1447"/>
  <c r="H1447"/>
  <c r="D1447"/>
  <c r="O1446"/>
  <c r="H1446"/>
  <c r="D1446"/>
  <c r="O1445"/>
  <c r="H1445"/>
  <c r="D1445"/>
  <c r="O1444"/>
  <c r="H1444"/>
  <c r="D1444"/>
  <c r="O1443"/>
  <c r="H1443"/>
  <c r="D1443"/>
  <c r="O1442"/>
  <c r="H1442"/>
  <c r="D1442"/>
  <c r="O1441"/>
  <c r="H1441"/>
  <c r="D1441"/>
  <c r="O1440"/>
  <c r="H1440"/>
  <c r="D1440"/>
  <c r="O1439"/>
  <c r="H1439"/>
  <c r="D1439"/>
  <c r="O1438"/>
  <c r="H1438"/>
  <c r="D1438"/>
  <c r="O1437"/>
  <c r="H1437"/>
  <c r="D1437"/>
  <c r="O1436"/>
  <c r="H1436"/>
  <c r="D1436"/>
  <c r="O1435"/>
  <c r="H1435"/>
  <c r="D1435"/>
  <c r="O1434"/>
  <c r="H1434"/>
  <c r="D1434"/>
  <c r="O1433"/>
  <c r="H1433"/>
  <c r="D1433"/>
  <c r="O1432"/>
  <c r="H1432"/>
  <c r="D1432"/>
  <c r="O1431"/>
  <c r="H1431"/>
  <c r="D1431"/>
  <c r="O1430"/>
  <c r="H1430"/>
  <c r="D1430"/>
  <c r="O1429"/>
  <c r="H1429"/>
  <c r="D1429"/>
  <c r="O1428"/>
  <c r="H1428"/>
  <c r="D1428"/>
  <c r="O1427"/>
  <c r="H1427"/>
  <c r="D1427"/>
  <c r="O1426"/>
  <c r="H1426"/>
  <c r="D1426"/>
  <c r="O1425"/>
  <c r="H1425"/>
  <c r="D1425"/>
  <c r="O1424"/>
  <c r="H1424"/>
  <c r="D1424"/>
  <c r="O1423"/>
  <c r="H1423"/>
  <c r="D1423"/>
  <c r="O1422"/>
  <c r="H1422"/>
  <c r="D1422"/>
  <c r="O1421"/>
  <c r="H1421"/>
  <c r="D1421"/>
  <c r="O1420"/>
  <c r="H1420"/>
  <c r="D1420"/>
  <c r="O1419"/>
  <c r="H1419"/>
  <c r="D1419"/>
  <c r="O1418"/>
  <c r="H1418"/>
  <c r="D1418"/>
  <c r="O1417"/>
  <c r="H1417"/>
  <c r="D1417"/>
  <c r="O1416"/>
  <c r="H1416"/>
  <c r="D1416"/>
  <c r="O1415"/>
  <c r="H1415"/>
  <c r="D1415"/>
  <c r="O1414"/>
  <c r="H1414"/>
  <c r="D1414"/>
  <c r="O1413"/>
  <c r="H1413"/>
  <c r="D1413"/>
  <c r="O1412"/>
  <c r="H1412"/>
  <c r="D1412"/>
  <c r="O1411"/>
  <c r="H1411"/>
  <c r="D1411"/>
  <c r="O1410"/>
  <c r="H1410"/>
  <c r="D1410"/>
  <c r="O1409"/>
  <c r="H1409"/>
  <c r="D1409"/>
  <c r="O1408"/>
  <c r="H1408"/>
  <c r="D1408"/>
  <c r="O1407"/>
  <c r="H1407"/>
  <c r="D1407"/>
  <c r="O1406"/>
  <c r="H1406"/>
  <c r="D1406"/>
  <c r="O1405"/>
  <c r="H1405"/>
  <c r="D1405"/>
  <c r="O1404"/>
  <c r="H1404"/>
  <c r="D1404"/>
  <c r="O1403"/>
  <c r="H1403"/>
  <c r="D1403"/>
  <c r="O1402"/>
  <c r="H1402"/>
  <c r="D1402"/>
  <c r="O1401"/>
  <c r="H1401"/>
  <c r="D1401"/>
  <c r="O1400"/>
  <c r="H1400"/>
  <c r="D1400"/>
  <c r="O1399"/>
  <c r="H1399"/>
  <c r="D1399"/>
  <c r="O1398"/>
  <c r="H1398"/>
  <c r="D1398"/>
  <c r="O1397"/>
  <c r="H1397"/>
  <c r="D1397"/>
  <c r="O1396"/>
  <c r="H1396"/>
  <c r="D1396"/>
  <c r="O1395"/>
  <c r="H1395"/>
  <c r="D1395"/>
  <c r="O1394"/>
  <c r="H1394"/>
  <c r="D1394"/>
  <c r="O1393"/>
  <c r="H1393"/>
  <c r="D1393"/>
  <c r="O1392"/>
  <c r="H1392"/>
  <c r="D1392"/>
  <c r="O1391"/>
  <c r="H1391"/>
  <c r="D1391"/>
  <c r="O1390"/>
  <c r="H1390"/>
  <c r="D1390"/>
  <c r="O1389"/>
  <c r="H1389"/>
  <c r="D1389"/>
  <c r="O1388"/>
  <c r="H1388"/>
  <c r="D1388"/>
  <c r="O1387"/>
  <c r="H1387"/>
  <c r="D1387"/>
  <c r="O1386"/>
  <c r="H1386"/>
  <c r="D1386"/>
  <c r="O1385"/>
  <c r="H1385"/>
  <c r="D1385"/>
  <c r="O1384"/>
  <c r="H1384"/>
  <c r="D1384"/>
  <c r="O1383"/>
  <c r="H1383"/>
  <c r="D1383"/>
  <c r="O1382"/>
  <c r="H1382"/>
  <c r="D1382"/>
  <c r="O1381"/>
  <c r="H1381"/>
  <c r="D1381"/>
  <c r="O1380"/>
  <c r="H1380"/>
  <c r="D1380"/>
  <c r="O1379"/>
  <c r="H1379"/>
  <c r="D1379"/>
  <c r="O1378"/>
  <c r="H1378"/>
  <c r="D1378"/>
  <c r="O1377"/>
  <c r="H1377"/>
  <c r="D1377"/>
  <c r="O1376"/>
  <c r="H1376"/>
  <c r="D1376"/>
  <c r="O1375"/>
  <c r="H1375"/>
  <c r="D1375"/>
  <c r="O1374"/>
  <c r="H1374"/>
  <c r="D1374"/>
  <c r="O1373"/>
  <c r="H1373"/>
  <c r="D1373"/>
  <c r="O1372"/>
  <c r="H1372"/>
  <c r="D1372"/>
  <c r="O1371"/>
  <c r="H1371"/>
  <c r="D1371"/>
  <c r="O1370"/>
  <c r="H1370"/>
  <c r="D1370"/>
  <c r="O1369"/>
  <c r="H1369"/>
  <c r="D1369"/>
  <c r="O1368"/>
  <c r="H1368"/>
  <c r="D1368"/>
  <c r="O1367"/>
  <c r="H1367"/>
  <c r="D1367"/>
  <c r="O1366"/>
  <c r="H1366"/>
  <c r="D1366"/>
  <c r="O1365"/>
  <c r="H1365"/>
  <c r="D1365"/>
  <c r="O1364"/>
  <c r="H1364"/>
  <c r="D1364"/>
  <c r="O1363"/>
  <c r="H1363"/>
  <c r="D1363"/>
  <c r="O1362"/>
  <c r="H1362"/>
  <c r="D1362"/>
  <c r="O1361"/>
  <c r="H1361"/>
  <c r="D1361"/>
  <c r="O1360"/>
  <c r="H1360"/>
  <c r="D1360"/>
  <c r="O1359"/>
  <c r="H1359"/>
  <c r="D1359"/>
  <c r="O1358"/>
  <c r="H1358"/>
  <c r="D1358"/>
  <c r="O1357"/>
  <c r="H1357"/>
  <c r="D1357"/>
  <c r="O1356"/>
  <c r="H1356"/>
  <c r="D1356"/>
  <c r="O1355"/>
  <c r="H1355"/>
  <c r="D1355"/>
  <c r="O1354"/>
  <c r="H1354"/>
  <c r="D1354"/>
  <c r="O1353"/>
  <c r="H1353"/>
  <c r="D1353"/>
  <c r="O1352"/>
  <c r="H1352"/>
  <c r="D1352"/>
  <c r="O1351"/>
  <c r="H1351"/>
  <c r="D1351"/>
  <c r="O1350"/>
  <c r="H1350"/>
  <c r="D1350"/>
  <c r="O1349"/>
  <c r="H1349"/>
  <c r="D1349"/>
  <c r="O1348"/>
  <c r="H1348"/>
  <c r="D1348"/>
  <c r="O1347"/>
  <c r="H1347"/>
  <c r="D1347"/>
  <c r="O1346"/>
  <c r="H1346"/>
  <c r="D1346"/>
  <c r="O1345"/>
  <c r="H1345"/>
  <c r="D1345"/>
  <c r="O1344"/>
  <c r="H1344"/>
  <c r="D1344"/>
  <c r="O1343"/>
  <c r="H1343"/>
  <c r="D1343"/>
  <c r="O1342"/>
  <c r="H1342"/>
  <c r="D1342"/>
  <c r="O1341"/>
  <c r="H1341"/>
  <c r="D1341"/>
  <c r="O1340"/>
  <c r="H1340"/>
  <c r="D1340"/>
  <c r="O1339"/>
  <c r="H1339"/>
  <c r="D1339"/>
  <c r="O1338"/>
  <c r="H1338"/>
  <c r="D1338"/>
  <c r="O1337"/>
  <c r="H1337"/>
  <c r="D1337"/>
  <c r="O1336"/>
  <c r="H1336"/>
  <c r="D1336"/>
  <c r="O1335"/>
  <c r="H1335"/>
  <c r="D1335"/>
  <c r="O1334"/>
  <c r="H1334"/>
  <c r="D1334"/>
  <c r="O1333"/>
  <c r="H1333"/>
  <c r="D1333"/>
  <c r="O1332"/>
  <c r="H1332"/>
  <c r="D1332"/>
  <c r="O1331"/>
  <c r="H1331"/>
  <c r="D1331"/>
  <c r="O1330"/>
  <c r="H1330"/>
  <c r="D1330"/>
  <c r="O1329"/>
  <c r="H1329"/>
  <c r="D1329"/>
  <c r="O1328"/>
  <c r="H1328"/>
  <c r="D1328"/>
  <c r="O1327"/>
  <c r="H1327"/>
  <c r="D1327"/>
  <c r="O1326"/>
  <c r="H1326"/>
  <c r="D1326"/>
  <c r="O1325"/>
  <c r="H1325"/>
  <c r="D1325"/>
  <c r="O1324"/>
  <c r="H1324"/>
  <c r="D1324"/>
  <c r="O1323"/>
  <c r="H1323"/>
  <c r="D1323"/>
  <c r="O1322"/>
  <c r="H1322"/>
  <c r="D1322"/>
  <c r="O1321"/>
  <c r="H1321"/>
  <c r="D1321"/>
  <c r="O1320"/>
  <c r="H1320"/>
  <c r="D1320"/>
  <c r="O1319"/>
  <c r="H1319"/>
  <c r="D1319"/>
  <c r="O1318"/>
  <c r="H1318"/>
  <c r="D1318"/>
  <c r="O1317"/>
  <c r="H1317"/>
  <c r="D1317"/>
  <c r="O1316"/>
  <c r="H1316"/>
  <c r="D1316"/>
  <c r="O1315"/>
  <c r="H1315"/>
  <c r="D1315"/>
  <c r="O1314"/>
  <c r="H1314"/>
  <c r="D1314"/>
  <c r="O1313"/>
  <c r="H1313"/>
  <c r="D1313"/>
  <c r="O1312"/>
  <c r="H1312"/>
  <c r="D1312"/>
  <c r="O1311"/>
  <c r="H1311"/>
  <c r="D1311"/>
  <c r="O1310"/>
  <c r="H1310"/>
  <c r="D1310"/>
  <c r="O1309"/>
  <c r="H1309"/>
  <c r="D1309"/>
  <c r="O1308"/>
  <c r="H1308"/>
  <c r="D1308"/>
  <c r="O1307"/>
  <c r="H1307"/>
  <c r="D1307"/>
  <c r="O1306"/>
  <c r="H1306"/>
  <c r="D1306"/>
  <c r="O1305"/>
  <c r="H1305"/>
  <c r="D1305"/>
  <c r="O1304"/>
  <c r="H1304"/>
  <c r="D1304"/>
  <c r="O1303"/>
  <c r="H1303"/>
  <c r="D1303"/>
  <c r="O1302"/>
  <c r="H1302"/>
  <c r="D1302"/>
  <c r="O1301"/>
  <c r="H1301"/>
  <c r="D1301"/>
  <c r="O1300"/>
  <c r="H1300"/>
  <c r="D1300"/>
  <c r="O1299"/>
  <c r="H1299"/>
  <c r="D1299"/>
  <c r="O1298"/>
  <c r="H1298"/>
  <c r="D1298"/>
  <c r="O1297"/>
  <c r="H1297"/>
  <c r="D1297"/>
  <c r="O1296"/>
  <c r="H1296"/>
  <c r="D1296"/>
  <c r="O1295"/>
  <c r="H1295"/>
  <c r="D1295"/>
  <c r="O1294"/>
  <c r="H1294"/>
  <c r="D1294"/>
  <c r="O1293"/>
  <c r="H1293"/>
  <c r="D1293"/>
  <c r="O1292"/>
  <c r="H1292"/>
  <c r="D1292"/>
  <c r="O1291"/>
  <c r="H1291"/>
  <c r="D1291"/>
  <c r="O1290"/>
  <c r="H1290"/>
  <c r="D1290"/>
  <c r="O1289"/>
  <c r="H1289"/>
  <c r="D1289"/>
  <c r="O1288"/>
  <c r="H1288"/>
  <c r="D1288"/>
  <c r="O1287"/>
  <c r="H1287"/>
  <c r="D1287"/>
  <c r="O1286"/>
  <c r="H1286"/>
  <c r="D1286"/>
  <c r="O1285"/>
  <c r="H1285"/>
  <c r="D1285"/>
  <c r="H1284"/>
  <c r="F1284"/>
  <c r="D1284"/>
  <c r="H1283"/>
  <c r="F1283"/>
  <c r="D1283"/>
  <c r="O1282"/>
  <c r="H1282"/>
  <c r="D1282"/>
  <c r="O1281"/>
  <c r="H1281"/>
  <c r="D1281"/>
  <c r="O1280"/>
  <c r="H1280"/>
  <c r="D1280"/>
  <c r="O1279"/>
  <c r="H1279"/>
  <c r="D1279"/>
  <c r="O1278"/>
  <c r="H1278"/>
  <c r="D1278"/>
  <c r="O1277"/>
  <c r="H1277"/>
  <c r="D1277"/>
  <c r="O1276"/>
  <c r="H1276"/>
  <c r="D1276"/>
  <c r="O1275"/>
  <c r="H1275"/>
  <c r="D1275"/>
  <c r="O1274"/>
  <c r="H1274"/>
  <c r="D1274"/>
  <c r="O1273"/>
  <c r="H1273"/>
  <c r="D1273"/>
  <c r="O1272"/>
  <c r="H1272"/>
  <c r="D1272"/>
  <c r="O1271"/>
  <c r="H1271"/>
  <c r="D1271"/>
  <c r="O1270"/>
  <c r="H1270"/>
  <c r="D1270"/>
  <c r="O1269"/>
  <c r="H1269"/>
  <c r="D1269"/>
  <c r="O1268"/>
  <c r="H1268"/>
  <c r="D1268"/>
  <c r="O1267"/>
  <c r="H1267"/>
  <c r="D1267"/>
  <c r="O1266"/>
  <c r="H1266"/>
  <c r="D1266"/>
  <c r="O1265"/>
  <c r="H1265"/>
  <c r="D1265"/>
  <c r="O1264"/>
  <c r="H1264"/>
  <c r="D1264"/>
  <c r="O1263"/>
  <c r="H1263"/>
  <c r="D1263"/>
  <c r="O1262"/>
  <c r="H1262"/>
  <c r="D1262"/>
  <c r="O1261"/>
  <c r="H1261"/>
  <c r="D1261"/>
  <c r="O1260"/>
  <c r="H1260"/>
  <c r="D1260"/>
  <c r="O1259"/>
  <c r="H1259"/>
  <c r="D1259"/>
  <c r="O1258"/>
  <c r="H1258"/>
  <c r="D1258"/>
  <c r="O1257"/>
  <c r="H1257"/>
  <c r="D1257"/>
  <c r="O1256"/>
  <c r="H1256"/>
  <c r="D1256"/>
  <c r="O1255"/>
  <c r="H1255"/>
  <c r="D1255"/>
  <c r="O1254"/>
  <c r="H1254"/>
  <c r="D1254"/>
  <c r="O1253"/>
  <c r="H1253"/>
  <c r="D1253"/>
  <c r="O1252"/>
  <c r="H1252"/>
  <c r="D1252"/>
  <c r="O1251"/>
  <c r="H1251"/>
  <c r="D1251"/>
  <c r="O1250"/>
  <c r="H1250"/>
  <c r="D1250"/>
  <c r="O1249"/>
  <c r="H1249"/>
  <c r="D1249"/>
  <c r="O1248"/>
  <c r="H1248"/>
  <c r="D1248"/>
  <c r="O1247"/>
  <c r="H1247"/>
  <c r="D1247"/>
  <c r="O1246"/>
  <c r="H1246"/>
  <c r="D1246"/>
  <c r="O1245"/>
  <c r="H1245"/>
  <c r="D1245"/>
  <c r="O1244"/>
  <c r="H1244"/>
  <c r="D1244"/>
  <c r="O1243"/>
  <c r="H1243"/>
  <c r="D1243"/>
  <c r="O1242"/>
  <c r="H1242"/>
  <c r="D1242"/>
  <c r="O1241"/>
  <c r="H1241"/>
  <c r="D1241"/>
  <c r="O1240"/>
  <c r="H1240"/>
  <c r="D1240"/>
  <c r="O1239"/>
  <c r="H1239"/>
  <c r="D1239"/>
  <c r="O1238"/>
  <c r="H1238"/>
  <c r="D1238"/>
  <c r="O1237"/>
  <c r="H1237"/>
  <c r="D1237"/>
  <c r="O1236"/>
  <c r="H1236"/>
  <c r="D1236"/>
  <c r="O1235"/>
  <c r="H1235"/>
  <c r="D1235"/>
  <c r="O1234"/>
  <c r="H1234"/>
  <c r="D1234"/>
  <c r="O1233"/>
  <c r="H1233"/>
  <c r="D1233"/>
  <c r="O1232"/>
  <c r="H1232"/>
  <c r="D1232"/>
  <c r="O1231"/>
  <c r="H1231"/>
  <c r="D1231"/>
  <c r="O1230"/>
  <c r="H1230"/>
  <c r="D1230"/>
  <c r="O1229"/>
  <c r="H1229"/>
  <c r="D1229"/>
  <c r="O1228"/>
  <c r="H1228"/>
  <c r="D1228"/>
  <c r="O1227"/>
  <c r="H1227"/>
  <c r="D1227"/>
  <c r="O1226"/>
  <c r="H1226"/>
  <c r="D1226"/>
  <c r="O1225"/>
  <c r="H1225"/>
  <c r="D1225"/>
  <c r="O1224"/>
  <c r="H1224"/>
  <c r="D1224"/>
  <c r="O1223"/>
  <c r="H1223"/>
  <c r="D1223"/>
  <c r="O1222"/>
  <c r="H1222"/>
  <c r="D1222"/>
  <c r="O1221"/>
  <c r="H1221"/>
  <c r="D1221"/>
  <c r="O1220"/>
  <c r="H1220"/>
  <c r="D1220"/>
  <c r="O1219"/>
  <c r="H1219"/>
  <c r="D1219"/>
  <c r="O1218"/>
  <c r="H1218"/>
  <c r="D1218"/>
  <c r="O1217"/>
  <c r="H1217"/>
  <c r="D1217"/>
  <c r="O1216"/>
  <c r="H1216"/>
  <c r="D1216"/>
  <c r="O1215"/>
  <c r="H1215"/>
  <c r="D1215"/>
  <c r="O1214"/>
  <c r="H1214"/>
  <c r="D1214"/>
  <c r="O1213"/>
  <c r="H1213"/>
  <c r="D1213"/>
  <c r="O1212"/>
  <c r="H1212"/>
  <c r="D1212"/>
  <c r="O1211"/>
  <c r="H1211"/>
  <c r="D1211"/>
  <c r="O1210"/>
  <c r="H1210"/>
  <c r="D1210"/>
  <c r="O1209"/>
  <c r="H1209"/>
  <c r="D1209"/>
  <c r="O1208"/>
  <c r="H1208"/>
  <c r="D1208"/>
  <c r="O1207"/>
  <c r="H1207"/>
  <c r="D1207"/>
  <c r="O1206"/>
  <c r="H1206"/>
  <c r="D1206"/>
  <c r="O1205"/>
  <c r="H1205"/>
  <c r="D1205"/>
  <c r="O1204"/>
  <c r="H1204"/>
  <c r="D1204"/>
  <c r="O1203"/>
  <c r="H1203"/>
  <c r="D1203"/>
  <c r="O1202"/>
  <c r="H1202"/>
  <c r="D1202"/>
  <c r="O1201"/>
  <c r="H1201"/>
  <c r="D1201"/>
  <c r="O1200"/>
  <c r="H1200"/>
  <c r="D1200"/>
  <c r="O1199"/>
  <c r="H1199"/>
  <c r="D1199"/>
  <c r="O1198"/>
  <c r="H1198"/>
  <c r="D1198"/>
  <c r="O1197"/>
  <c r="H1197"/>
  <c r="D1197"/>
  <c r="O1196"/>
  <c r="H1196"/>
  <c r="D1196"/>
  <c r="O1195"/>
  <c r="H1195"/>
  <c r="D1195"/>
  <c r="O1194"/>
  <c r="H1194"/>
  <c r="D1194"/>
  <c r="O1193"/>
  <c r="H1193"/>
  <c r="D1193"/>
  <c r="O1192"/>
  <c r="H1192"/>
  <c r="D1192"/>
  <c r="O1191"/>
  <c r="H1191"/>
  <c r="D1191"/>
  <c r="O1190"/>
  <c r="H1190"/>
  <c r="D1190"/>
  <c r="O1189"/>
  <c r="H1189"/>
  <c r="D1189"/>
  <c r="O1188"/>
  <c r="H1188"/>
  <c r="D1188"/>
  <c r="O1187"/>
  <c r="H1187"/>
  <c r="D1187"/>
  <c r="O1186"/>
  <c r="H1186"/>
  <c r="D1186"/>
  <c r="O1185"/>
  <c r="H1185"/>
  <c r="D1185"/>
  <c r="O1184"/>
  <c r="H1184"/>
  <c r="D1184"/>
  <c r="O1183"/>
  <c r="H1183"/>
  <c r="D1183"/>
  <c r="O1182"/>
  <c r="H1182"/>
  <c r="D1182"/>
  <c r="O1181"/>
  <c r="H1181"/>
  <c r="D1181"/>
  <c r="O1180"/>
  <c r="H1180"/>
  <c r="D1180"/>
  <c r="O1179"/>
  <c r="H1179"/>
  <c r="D1179"/>
  <c r="O1178"/>
  <c r="H1178"/>
  <c r="D1178"/>
  <c r="O1177"/>
  <c r="H1177"/>
  <c r="D1177"/>
  <c r="O1176"/>
  <c r="H1176"/>
  <c r="D1176"/>
  <c r="O1175"/>
  <c r="H1175"/>
  <c r="D1175"/>
  <c r="O1174"/>
  <c r="H1174"/>
  <c r="D1174"/>
  <c r="O1173"/>
  <c r="H1173"/>
  <c r="D1173"/>
  <c r="O1172"/>
  <c r="H1172"/>
  <c r="D1172"/>
  <c r="O1171"/>
  <c r="H1171"/>
  <c r="D1171"/>
  <c r="O1170"/>
  <c r="H1170"/>
  <c r="D1170"/>
  <c r="O1169"/>
  <c r="H1169"/>
  <c r="D1169"/>
  <c r="O1168"/>
  <c r="H1168"/>
  <c r="D1168"/>
  <c r="O1167"/>
  <c r="H1167"/>
  <c r="D1167"/>
  <c r="O1166"/>
  <c r="H1166"/>
  <c r="D1166"/>
  <c r="O1165"/>
  <c r="H1165"/>
  <c r="D1165"/>
  <c r="O1164"/>
  <c r="H1164"/>
  <c r="D1164"/>
  <c r="O1163"/>
  <c r="H1163"/>
  <c r="D1163"/>
  <c r="O1162"/>
  <c r="H1162"/>
  <c r="D1162"/>
  <c r="O1161"/>
  <c r="H1161"/>
  <c r="D1161"/>
  <c r="O1160"/>
  <c r="H1160"/>
  <c r="D1160"/>
  <c r="O1159"/>
  <c r="H1159"/>
  <c r="D1159"/>
  <c r="O1158"/>
  <c r="H1158"/>
  <c r="D1158"/>
  <c r="O1157"/>
  <c r="H1157"/>
  <c r="D1157"/>
  <c r="O1156"/>
  <c r="H1156"/>
  <c r="D1156"/>
  <c r="O1155"/>
  <c r="H1155"/>
  <c r="D1155"/>
  <c r="O1154"/>
  <c r="H1154"/>
  <c r="D1154"/>
  <c r="O1153"/>
  <c r="H1153"/>
  <c r="D1153"/>
  <c r="O1152"/>
  <c r="H1152"/>
  <c r="D1152"/>
  <c r="O1151"/>
  <c r="H1151"/>
  <c r="D1151"/>
  <c r="O1150"/>
  <c r="H1150"/>
  <c r="D1150"/>
  <c r="O1149"/>
  <c r="H1149"/>
  <c r="D1149"/>
  <c r="O1148"/>
  <c r="H1148"/>
  <c r="D1148"/>
  <c r="O1147"/>
  <c r="H1147"/>
  <c r="D1147"/>
  <c r="O1146"/>
  <c r="H1146"/>
  <c r="D1146"/>
  <c r="O1145"/>
  <c r="H1145"/>
  <c r="D1145"/>
  <c r="O1144"/>
  <c r="H1144"/>
  <c r="D1144"/>
  <c r="O1143"/>
  <c r="H1143"/>
  <c r="D1143"/>
  <c r="O1142"/>
  <c r="H1142"/>
  <c r="D1142"/>
  <c r="O1141"/>
  <c r="H1141"/>
  <c r="D1141"/>
  <c r="O1140"/>
  <c r="H1140"/>
  <c r="D1140"/>
  <c r="O1139"/>
  <c r="H1139"/>
  <c r="D1139"/>
  <c r="O1138"/>
  <c r="H1138"/>
  <c r="D1138"/>
  <c r="O1137"/>
  <c r="H1137"/>
  <c r="D1137"/>
  <c r="O1136"/>
  <c r="H1136"/>
  <c r="D1136"/>
  <c r="O1135"/>
  <c r="H1135"/>
  <c r="D1135"/>
  <c r="O1134"/>
  <c r="H1134"/>
  <c r="D1134"/>
  <c r="O1133"/>
  <c r="H1133"/>
  <c r="D1133"/>
  <c r="O1132"/>
  <c r="H1132"/>
  <c r="D1132"/>
  <c r="O1131"/>
  <c r="H1131"/>
  <c r="D1131"/>
  <c r="O1130"/>
  <c r="H1130"/>
  <c r="D1130"/>
  <c r="O1129"/>
  <c r="H1129"/>
  <c r="D1129"/>
  <c r="O1128"/>
  <c r="H1128"/>
  <c r="D1128"/>
  <c r="O1127"/>
  <c r="H1127"/>
  <c r="D1127"/>
  <c r="O1126"/>
  <c r="H1126"/>
  <c r="D1126"/>
  <c r="O1125"/>
  <c r="H1125"/>
  <c r="D1125"/>
  <c r="O1124"/>
  <c r="H1124"/>
  <c r="D1124"/>
  <c r="O1123"/>
  <c r="H1123"/>
  <c r="D1123"/>
  <c r="O1122"/>
  <c r="H1122"/>
  <c r="D1122"/>
  <c r="O1121"/>
  <c r="H1121"/>
  <c r="D1121"/>
  <c r="O1120"/>
  <c r="H1120"/>
  <c r="D1120"/>
  <c r="O1119"/>
  <c r="H1119"/>
  <c r="D1119"/>
  <c r="O1118"/>
  <c r="H1118"/>
  <c r="D1118"/>
  <c r="O1117"/>
  <c r="H1117"/>
  <c r="D1117"/>
  <c r="O1116"/>
  <c r="H1116"/>
  <c r="D1116"/>
  <c r="O1115"/>
  <c r="H1115"/>
  <c r="D1115"/>
  <c r="O1114"/>
  <c r="H1114"/>
  <c r="D1114"/>
  <c r="O1113"/>
  <c r="H1113"/>
  <c r="D1113"/>
  <c r="O1112"/>
  <c r="H1112"/>
  <c r="D1112"/>
  <c r="O1111"/>
  <c r="H1111"/>
  <c r="D1111"/>
  <c r="O1110"/>
  <c r="H1110"/>
  <c r="D1110"/>
  <c r="O1109"/>
  <c r="H1109"/>
  <c r="D1109"/>
  <c r="O1108"/>
  <c r="H1108"/>
  <c r="D1108"/>
  <c r="O1107"/>
  <c r="H1107"/>
  <c r="D1107"/>
  <c r="O1106"/>
  <c r="H1106"/>
  <c r="D1106"/>
  <c r="O1105"/>
  <c r="H1105"/>
  <c r="D1105"/>
  <c r="O1104"/>
  <c r="H1104"/>
  <c r="D1104"/>
  <c r="O1103"/>
  <c r="H1103"/>
  <c r="D1103"/>
  <c r="O1102"/>
  <c r="H1102"/>
  <c r="D1102"/>
  <c r="O1101"/>
  <c r="H1101"/>
  <c r="D1101"/>
  <c r="O1100"/>
  <c r="H1100"/>
  <c r="D1100"/>
  <c r="O1099"/>
  <c r="H1099"/>
  <c r="D1099"/>
  <c r="O1098"/>
  <c r="H1098"/>
  <c r="D1098"/>
  <c r="O1097"/>
  <c r="H1097"/>
  <c r="D1097"/>
  <c r="O1096"/>
  <c r="H1096"/>
  <c r="D1096"/>
  <c r="O1095"/>
  <c r="H1095"/>
  <c r="D1095"/>
  <c r="O1094"/>
  <c r="H1094"/>
  <c r="D1094"/>
  <c r="O1093"/>
  <c r="H1093"/>
  <c r="D1093"/>
  <c r="O1092"/>
  <c r="H1092"/>
  <c r="D1092"/>
  <c r="O1091"/>
  <c r="H1091"/>
  <c r="D1091"/>
  <c r="O1090"/>
  <c r="H1090"/>
  <c r="D1090"/>
  <c r="O1089"/>
  <c r="H1089"/>
  <c r="D1089"/>
  <c r="O1088"/>
  <c r="H1088"/>
  <c r="D1088"/>
  <c r="O1087"/>
  <c r="H1087"/>
  <c r="D1087"/>
  <c r="O1086"/>
  <c r="H1086"/>
  <c r="D1086"/>
  <c r="O1085"/>
  <c r="H1085"/>
  <c r="D1085"/>
  <c r="O1084"/>
  <c r="H1084"/>
  <c r="D1084"/>
  <c r="O1083"/>
  <c r="H1083"/>
  <c r="D1083"/>
  <c r="O1082"/>
  <c r="H1082"/>
  <c r="D1082"/>
  <c r="O1081"/>
  <c r="H1081"/>
  <c r="D1081"/>
  <c r="O1080"/>
  <c r="H1080"/>
  <c r="D1080"/>
  <c r="O1079"/>
  <c r="H1079"/>
  <c r="D1079"/>
  <c r="O1078"/>
  <c r="H1078"/>
  <c r="D1078"/>
  <c r="O1077"/>
  <c r="H1077"/>
  <c r="D1077"/>
  <c r="O1076"/>
  <c r="H1076"/>
  <c r="D1076"/>
  <c r="O1075"/>
  <c r="H1075"/>
  <c r="D1075"/>
  <c r="O1074"/>
  <c r="H1074"/>
  <c r="D1074"/>
  <c r="O1073"/>
  <c r="H1073"/>
  <c r="D1073"/>
  <c r="O1072"/>
  <c r="H1072"/>
  <c r="D1072"/>
  <c r="O1071"/>
  <c r="H1071"/>
  <c r="D1071"/>
  <c r="O1070"/>
  <c r="H1070"/>
  <c r="D1070"/>
  <c r="O1069"/>
  <c r="H1069"/>
  <c r="D1069"/>
  <c r="O1068"/>
  <c r="H1068"/>
  <c r="D1068"/>
  <c r="O1067"/>
  <c r="H1067"/>
  <c r="D1067"/>
  <c r="O1066"/>
  <c r="H1066"/>
  <c r="D1066"/>
  <c r="O1065"/>
  <c r="H1065"/>
  <c r="D1065"/>
  <c r="O1064"/>
  <c r="H1064"/>
  <c r="D1064"/>
  <c r="O1063"/>
  <c r="H1063"/>
  <c r="D1063"/>
  <c r="O1062"/>
  <c r="H1062"/>
  <c r="D1062"/>
  <c r="O1061"/>
  <c r="H1061"/>
  <c r="D1061"/>
  <c r="O1060"/>
  <c r="H1060"/>
  <c r="D1060"/>
  <c r="O1059"/>
  <c r="H1059"/>
  <c r="D1059"/>
  <c r="O1058"/>
  <c r="H1058"/>
  <c r="D1058"/>
  <c r="O1057"/>
  <c r="H1057"/>
  <c r="D1057"/>
  <c r="O1056"/>
  <c r="H1056"/>
  <c r="D1056"/>
  <c r="O1055"/>
  <c r="H1055"/>
  <c r="D1055"/>
  <c r="O1054"/>
  <c r="H1054"/>
  <c r="D1054"/>
  <c r="O1053"/>
  <c r="H1053"/>
  <c r="D1053"/>
  <c r="O1052"/>
  <c r="H1052"/>
  <c r="D1052"/>
  <c r="O1051"/>
  <c r="H1051"/>
  <c r="D1051"/>
  <c r="O1050"/>
  <c r="H1050"/>
  <c r="D1050"/>
  <c r="O1049"/>
  <c r="H1049"/>
  <c r="D1049"/>
  <c r="O1048"/>
  <c r="H1048"/>
  <c r="D1048"/>
  <c r="O1047"/>
  <c r="H1047"/>
  <c r="D1047"/>
  <c r="O1046"/>
  <c r="H1046"/>
  <c r="D1046"/>
  <c r="O1045"/>
  <c r="H1045"/>
  <c r="D1045"/>
  <c r="O1044"/>
  <c r="H1044"/>
  <c r="D1044"/>
  <c r="O1043"/>
  <c r="H1043"/>
  <c r="D1043"/>
  <c r="O1042"/>
  <c r="H1042"/>
  <c r="D1042"/>
  <c r="O1041"/>
  <c r="H1041"/>
  <c r="D1041"/>
  <c r="O1040"/>
  <c r="H1040"/>
  <c r="D1040"/>
  <c r="O1039"/>
  <c r="H1039"/>
  <c r="D1039"/>
  <c r="O1038"/>
  <c r="H1038"/>
  <c r="D1038"/>
  <c r="O1037"/>
  <c r="H1037"/>
  <c r="D1037"/>
  <c r="O1036"/>
  <c r="H1036"/>
  <c r="D1036"/>
  <c r="O1035"/>
  <c r="H1035"/>
  <c r="D1035"/>
  <c r="O1034"/>
  <c r="H1034"/>
  <c r="D1034"/>
  <c r="O1033"/>
  <c r="H1033"/>
  <c r="D1033"/>
  <c r="O1032"/>
  <c r="H1032"/>
  <c r="D1032"/>
  <c r="O1031"/>
  <c r="H1031"/>
  <c r="D1031"/>
  <c r="O1030"/>
  <c r="H1030"/>
  <c r="D1030"/>
  <c r="O1029"/>
  <c r="H1029"/>
  <c r="D1029"/>
  <c r="O1028"/>
  <c r="H1028"/>
  <c r="D1028"/>
  <c r="O1027"/>
  <c r="H1027"/>
  <c r="D1027"/>
  <c r="O1026"/>
  <c r="H1026"/>
  <c r="D1026"/>
  <c r="O1025"/>
  <c r="H1025"/>
  <c r="D1025"/>
  <c r="O1024"/>
  <c r="H1024"/>
  <c r="D1024"/>
  <c r="O1023"/>
  <c r="H1023"/>
  <c r="D1023"/>
  <c r="O1022"/>
  <c r="H1022"/>
  <c r="D1022"/>
  <c r="O1021"/>
  <c r="H1021"/>
  <c r="D1021"/>
  <c r="O1020"/>
  <c r="H1020"/>
  <c r="D1020"/>
  <c r="O1019"/>
  <c r="H1019"/>
  <c r="D1019"/>
  <c r="O1018"/>
  <c r="H1018"/>
  <c r="D1018"/>
  <c r="O1017"/>
  <c r="H1017"/>
  <c r="D1017"/>
  <c r="O1016"/>
  <c r="H1016"/>
  <c r="D1016"/>
  <c r="O1015"/>
  <c r="H1015"/>
  <c r="D1015"/>
  <c r="O1014"/>
  <c r="H1014"/>
  <c r="D1014"/>
  <c r="O1013"/>
  <c r="H1013"/>
  <c r="D1013"/>
  <c r="O1012"/>
  <c r="H1012"/>
  <c r="D1012"/>
  <c r="O1011"/>
  <c r="H1011"/>
  <c r="D1011"/>
  <c r="O1010"/>
  <c r="H1010"/>
  <c r="D1010"/>
  <c r="O1009"/>
  <c r="H1009"/>
  <c r="D1009"/>
  <c r="O1008"/>
  <c r="H1008"/>
  <c r="D1008"/>
  <c r="H1007"/>
  <c r="F1007"/>
  <c r="D1007"/>
  <c r="O1006"/>
  <c r="H1006"/>
  <c r="D1006"/>
  <c r="O1005"/>
  <c r="H1005"/>
  <c r="D1005"/>
  <c r="O1004"/>
  <c r="H1004"/>
  <c r="D1004"/>
  <c r="O1003"/>
  <c r="H1003"/>
  <c r="D1003"/>
  <c r="O1002"/>
  <c r="H1002"/>
  <c r="D1002"/>
  <c r="O1001"/>
  <c r="H1001"/>
  <c r="D1001"/>
  <c r="O1000"/>
  <c r="H1000"/>
  <c r="D1000"/>
  <c r="O999"/>
  <c r="H999"/>
  <c r="D999"/>
  <c r="O998"/>
  <c r="H998"/>
  <c r="D998"/>
  <c r="O997"/>
  <c r="H997"/>
  <c r="D997"/>
  <c r="O996"/>
  <c r="H996"/>
  <c r="D996"/>
  <c r="O995"/>
  <c r="H995"/>
  <c r="D995"/>
  <c r="H994"/>
  <c r="F994"/>
  <c r="D994"/>
  <c r="O993"/>
  <c r="H993"/>
  <c r="D993"/>
  <c r="O992"/>
  <c r="H992"/>
  <c r="D992"/>
  <c r="O991"/>
  <c r="H991"/>
  <c r="D991"/>
  <c r="O990"/>
  <c r="H990"/>
  <c r="D990"/>
  <c r="O989"/>
  <c r="H989"/>
  <c r="D989"/>
  <c r="O988"/>
  <c r="H988"/>
  <c r="D988"/>
  <c r="O987"/>
  <c r="H987"/>
  <c r="D987"/>
  <c r="O986"/>
  <c r="H986"/>
  <c r="D986"/>
  <c r="O985"/>
  <c r="H985"/>
  <c r="D985"/>
  <c r="O984"/>
  <c r="H984"/>
  <c r="D984"/>
  <c r="O983"/>
  <c r="H983"/>
  <c r="D983"/>
  <c r="O982"/>
  <c r="H982"/>
  <c r="D982"/>
  <c r="O981"/>
  <c r="H981"/>
  <c r="D981"/>
  <c r="O980"/>
  <c r="H980"/>
  <c r="D980"/>
  <c r="O979"/>
  <c r="H979"/>
  <c r="D979"/>
  <c r="H978"/>
  <c r="F978"/>
  <c r="D978"/>
  <c r="O977"/>
  <c r="H977"/>
  <c r="D977"/>
  <c r="O976"/>
  <c r="H976"/>
  <c r="D976"/>
  <c r="O975"/>
  <c r="H975"/>
  <c r="D975"/>
  <c r="O974"/>
  <c r="H974"/>
  <c r="D974"/>
  <c r="O973"/>
  <c r="H973"/>
  <c r="D973"/>
  <c r="O972"/>
  <c r="H972"/>
  <c r="D972"/>
  <c r="O971"/>
  <c r="H971"/>
  <c r="D971"/>
  <c r="O970"/>
  <c r="H970"/>
  <c r="D970"/>
  <c r="O969"/>
  <c r="H969"/>
  <c r="D969"/>
  <c r="O968"/>
  <c r="H968"/>
  <c r="D968"/>
  <c r="O967"/>
  <c r="H967"/>
  <c r="D967"/>
  <c r="O966"/>
  <c r="H966"/>
  <c r="D966"/>
  <c r="O965"/>
  <c r="H965"/>
  <c r="D965"/>
  <c r="O964"/>
  <c r="H964"/>
  <c r="D964"/>
  <c r="O963"/>
  <c r="H963"/>
  <c r="D963"/>
  <c r="O962"/>
  <c r="H962"/>
  <c r="D962"/>
  <c r="O961"/>
  <c r="H961"/>
  <c r="D961"/>
  <c r="O960"/>
  <c r="H960"/>
  <c r="D960"/>
  <c r="O959"/>
  <c r="H959"/>
  <c r="D959"/>
  <c r="O958"/>
  <c r="H958"/>
  <c r="D958"/>
  <c r="O957"/>
  <c r="H957"/>
  <c r="D957"/>
  <c r="H956"/>
  <c r="F956"/>
  <c r="D956"/>
  <c r="O955"/>
  <c r="H955"/>
  <c r="D955"/>
  <c r="O954"/>
  <c r="H954"/>
  <c r="D954"/>
  <c r="O953"/>
  <c r="H953"/>
  <c r="D953"/>
  <c r="O952"/>
  <c r="H952"/>
  <c r="D952"/>
  <c r="O951"/>
  <c r="H951"/>
  <c r="D951"/>
  <c r="O950"/>
  <c r="H950"/>
  <c r="D950"/>
  <c r="O949"/>
  <c r="H949"/>
  <c r="D949"/>
  <c r="O948"/>
  <c r="H948"/>
  <c r="D948"/>
  <c r="O947"/>
  <c r="H947"/>
  <c r="D947"/>
  <c r="O946"/>
  <c r="H946"/>
  <c r="D946"/>
  <c r="O945"/>
  <c r="H945"/>
  <c r="D945"/>
  <c r="O944"/>
  <c r="H944"/>
  <c r="D944"/>
  <c r="O943"/>
  <c r="H943"/>
  <c r="D943"/>
  <c r="O942"/>
  <c r="H942"/>
  <c r="D942"/>
  <c r="O941"/>
  <c r="H941"/>
  <c r="D941"/>
  <c r="O940"/>
  <c r="H940"/>
  <c r="D940"/>
  <c r="O939"/>
  <c r="H939"/>
  <c r="D939"/>
  <c r="O938"/>
  <c r="H938"/>
  <c r="D938"/>
  <c r="O937"/>
  <c r="H937"/>
  <c r="D937"/>
  <c r="O936"/>
  <c r="H936"/>
  <c r="D936"/>
  <c r="O935"/>
  <c r="H935"/>
  <c r="D935"/>
  <c r="O934"/>
  <c r="H934"/>
  <c r="D934"/>
  <c r="O933"/>
  <c r="H933"/>
  <c r="D933"/>
  <c r="O932"/>
  <c r="H932"/>
  <c r="D932"/>
  <c r="O931"/>
  <c r="H931"/>
  <c r="D931"/>
  <c r="O930"/>
  <c r="H930"/>
  <c r="D930"/>
  <c r="O929"/>
  <c r="H929"/>
  <c r="D929"/>
  <c r="O928"/>
  <c r="H928"/>
  <c r="D928"/>
  <c r="O927"/>
  <c r="H927"/>
  <c r="D927"/>
  <c r="O926"/>
  <c r="H926"/>
  <c r="D926"/>
  <c r="O925"/>
  <c r="H925"/>
  <c r="D925"/>
  <c r="O924"/>
  <c r="H924"/>
  <c r="D924"/>
  <c r="O923"/>
  <c r="H923"/>
  <c r="D923"/>
  <c r="O922"/>
  <c r="H922"/>
  <c r="D922"/>
  <c r="O921"/>
  <c r="H921"/>
  <c r="D921"/>
  <c r="O920"/>
  <c r="H920"/>
  <c r="D920"/>
  <c r="O919"/>
  <c r="H919"/>
  <c r="D919"/>
  <c r="O918"/>
  <c r="H918"/>
  <c r="D918"/>
  <c r="O917"/>
  <c r="H917"/>
  <c r="D917"/>
  <c r="O916"/>
  <c r="H916"/>
  <c r="D916"/>
  <c r="O915"/>
  <c r="H915"/>
  <c r="D915"/>
  <c r="O914"/>
  <c r="H914"/>
  <c r="D914"/>
  <c r="O913"/>
  <c r="H913"/>
  <c r="D913"/>
  <c r="O912"/>
  <c r="H912"/>
  <c r="D912"/>
  <c r="O911"/>
  <c r="H911"/>
  <c r="D911"/>
  <c r="O910"/>
  <c r="H910"/>
  <c r="D910"/>
  <c r="O909"/>
  <c r="H909"/>
  <c r="D909"/>
  <c r="O908"/>
  <c r="H908"/>
  <c r="D908"/>
  <c r="O907"/>
  <c r="H907"/>
  <c r="D907"/>
  <c r="O906"/>
  <c r="H906"/>
  <c r="D906"/>
  <c r="O905"/>
  <c r="H905"/>
  <c r="D905"/>
  <c r="O904"/>
  <c r="H904"/>
  <c r="D904"/>
  <c r="O903"/>
  <c r="H903"/>
  <c r="D903"/>
  <c r="O902"/>
  <c r="H902"/>
  <c r="D902"/>
  <c r="O901"/>
  <c r="H901"/>
  <c r="D901"/>
  <c r="O900"/>
  <c r="H900"/>
  <c r="D900"/>
  <c r="O899"/>
  <c r="H899"/>
  <c r="D899"/>
  <c r="O898"/>
  <c r="H898"/>
  <c r="D898"/>
  <c r="O897"/>
  <c r="H897"/>
  <c r="D897"/>
  <c r="O896"/>
  <c r="H896"/>
  <c r="D896"/>
  <c r="O895"/>
  <c r="H895"/>
  <c r="D895"/>
  <c r="O894"/>
  <c r="H894"/>
  <c r="D894"/>
  <c r="O893"/>
  <c r="H893"/>
  <c r="D893"/>
  <c r="O892"/>
  <c r="H892"/>
  <c r="D892"/>
  <c r="O891"/>
  <c r="H891"/>
  <c r="D891"/>
  <c r="O890"/>
  <c r="H890"/>
  <c r="D890"/>
  <c r="O889"/>
  <c r="H889"/>
  <c r="D889"/>
  <c r="O888"/>
  <c r="H888"/>
  <c r="D888"/>
  <c r="O887"/>
  <c r="H887"/>
  <c r="D887"/>
  <c r="O886"/>
  <c r="H886"/>
  <c r="D886"/>
  <c r="O885"/>
  <c r="H885"/>
  <c r="D885"/>
  <c r="O884"/>
  <c r="H884"/>
  <c r="D884"/>
  <c r="O883"/>
  <c r="H883"/>
  <c r="D883"/>
  <c r="O882"/>
  <c r="H882"/>
  <c r="D882"/>
  <c r="O881"/>
  <c r="H881"/>
  <c r="D881"/>
  <c r="O880"/>
  <c r="H880"/>
  <c r="D880"/>
  <c r="O879"/>
  <c r="H879"/>
  <c r="D879"/>
  <c r="O878"/>
  <c r="H878"/>
  <c r="D878"/>
  <c r="O877"/>
  <c r="H877"/>
  <c r="D877"/>
  <c r="O876"/>
  <c r="H876"/>
  <c r="D876"/>
  <c r="O875"/>
  <c r="H875"/>
  <c r="D875"/>
  <c r="O874"/>
  <c r="H874"/>
  <c r="D874"/>
  <c r="O873"/>
  <c r="H873"/>
  <c r="D873"/>
  <c r="O872"/>
  <c r="H872"/>
  <c r="D872"/>
  <c r="O871"/>
  <c r="H871"/>
  <c r="D871"/>
  <c r="O870"/>
  <c r="H870"/>
  <c r="D870"/>
  <c r="O869"/>
  <c r="H869"/>
  <c r="D869"/>
  <c r="O868"/>
  <c r="H868"/>
  <c r="D868"/>
  <c r="O867"/>
  <c r="H867"/>
  <c r="D867"/>
  <c r="O866"/>
  <c r="H866"/>
  <c r="D866"/>
  <c r="O865"/>
  <c r="H865"/>
  <c r="D865"/>
  <c r="O864"/>
  <c r="H864"/>
  <c r="D864"/>
  <c r="O863"/>
  <c r="H863"/>
  <c r="D863"/>
  <c r="O862"/>
  <c r="H862"/>
  <c r="D862"/>
  <c r="O861"/>
  <c r="H861"/>
  <c r="D861"/>
  <c r="O860"/>
  <c r="H860"/>
  <c r="D860"/>
  <c r="O859"/>
  <c r="H859"/>
  <c r="D859"/>
  <c r="O858"/>
  <c r="H858"/>
  <c r="D858"/>
  <c r="O857"/>
  <c r="H857"/>
  <c r="D857"/>
  <c r="O856"/>
  <c r="H856"/>
  <c r="D856"/>
  <c r="O855"/>
  <c r="H855"/>
  <c r="D855"/>
  <c r="O854"/>
  <c r="H854"/>
  <c r="D854"/>
  <c r="O853"/>
  <c r="H853"/>
  <c r="D853"/>
  <c r="O852"/>
  <c r="H852"/>
  <c r="D852"/>
  <c r="O851"/>
  <c r="H851"/>
  <c r="D851"/>
  <c r="O850"/>
  <c r="H850"/>
  <c r="D850"/>
  <c r="O849"/>
  <c r="H849"/>
  <c r="D849"/>
  <c r="O848"/>
  <c r="H848"/>
  <c r="D848"/>
  <c r="O847"/>
  <c r="H847"/>
  <c r="D847"/>
  <c r="O846"/>
  <c r="H846"/>
  <c r="D846"/>
  <c r="O845"/>
  <c r="H845"/>
  <c r="D845"/>
  <c r="O844"/>
  <c r="H844"/>
  <c r="D844"/>
  <c r="O843"/>
  <c r="H843"/>
  <c r="D843"/>
  <c r="O842"/>
  <c r="H842"/>
  <c r="D842"/>
  <c r="O841"/>
  <c r="H841"/>
  <c r="D841"/>
  <c r="O840"/>
  <c r="H840"/>
  <c r="D840"/>
  <c r="O839"/>
  <c r="H839"/>
  <c r="D839"/>
  <c r="O838"/>
  <c r="H838"/>
  <c r="D838"/>
  <c r="O837"/>
  <c r="H837"/>
  <c r="D837"/>
  <c r="O836"/>
  <c r="H836"/>
  <c r="D836"/>
  <c r="O835"/>
  <c r="H835"/>
  <c r="D835"/>
  <c r="O834"/>
  <c r="H834"/>
  <c r="D834"/>
  <c r="O833"/>
  <c r="H833"/>
  <c r="D833"/>
  <c r="O832"/>
  <c r="H832"/>
  <c r="D832"/>
  <c r="O831"/>
  <c r="H831"/>
  <c r="D831"/>
  <c r="O830"/>
  <c r="H830"/>
  <c r="D830"/>
  <c r="O829"/>
  <c r="H829"/>
  <c r="D829"/>
  <c r="O828"/>
  <c r="H828"/>
  <c r="D828"/>
  <c r="O827"/>
  <c r="H827"/>
  <c r="D827"/>
  <c r="O826"/>
  <c r="H826"/>
  <c r="D826"/>
  <c r="O825"/>
  <c r="H825"/>
  <c r="D825"/>
  <c r="O824"/>
  <c r="H824"/>
  <c r="D824"/>
  <c r="O823"/>
  <c r="H823"/>
  <c r="D823"/>
  <c r="O822"/>
  <c r="H822"/>
  <c r="D822"/>
  <c r="O821"/>
  <c r="H821"/>
  <c r="D821"/>
  <c r="O820"/>
  <c r="H820"/>
  <c r="D820"/>
  <c r="O819"/>
  <c r="H819"/>
  <c r="D819"/>
  <c r="O818"/>
  <c r="H818"/>
  <c r="D818"/>
  <c r="O817"/>
  <c r="H817"/>
  <c r="D817"/>
  <c r="O816"/>
  <c r="H816"/>
  <c r="D816"/>
  <c r="O815"/>
  <c r="H815"/>
  <c r="D815"/>
  <c r="O814"/>
  <c r="H814"/>
  <c r="D814"/>
  <c r="O813"/>
  <c r="H813"/>
  <c r="D813"/>
  <c r="O812"/>
  <c r="H812"/>
  <c r="D812"/>
  <c r="O811"/>
  <c r="H811"/>
  <c r="D811"/>
  <c r="O810"/>
  <c r="H810"/>
  <c r="D810"/>
  <c r="O809"/>
  <c r="H809"/>
  <c r="D809"/>
  <c r="O808"/>
  <c r="H808"/>
  <c r="D808"/>
  <c r="O807"/>
  <c r="H807"/>
  <c r="D807"/>
  <c r="O806"/>
  <c r="H806"/>
  <c r="D806"/>
  <c r="O805"/>
  <c r="H805"/>
  <c r="D805"/>
  <c r="O804"/>
  <c r="H804"/>
  <c r="D804"/>
  <c r="O803"/>
  <c r="H803"/>
  <c r="D803"/>
  <c r="O802"/>
  <c r="H802"/>
  <c r="D802"/>
  <c r="O801"/>
  <c r="H801"/>
  <c r="D801"/>
  <c r="O800"/>
  <c r="H800"/>
  <c r="D800"/>
  <c r="O799"/>
  <c r="H799"/>
  <c r="D799"/>
  <c r="O798"/>
  <c r="H798"/>
  <c r="D798"/>
  <c r="O797"/>
  <c r="H797"/>
  <c r="D797"/>
  <c r="O796"/>
  <c r="H796"/>
  <c r="D796"/>
  <c r="O795"/>
  <c r="H795"/>
  <c r="D795"/>
  <c r="O794"/>
  <c r="H794"/>
  <c r="D794"/>
  <c r="O793"/>
  <c r="H793"/>
  <c r="D793"/>
  <c r="O792"/>
  <c r="H792"/>
  <c r="D792"/>
  <c r="O791"/>
  <c r="H791"/>
  <c r="D791"/>
  <c r="O790"/>
  <c r="H790"/>
  <c r="D790"/>
  <c r="O789"/>
  <c r="H789"/>
  <c r="D789"/>
  <c r="O788"/>
  <c r="H788"/>
  <c r="D788"/>
  <c r="O787"/>
  <c r="H787"/>
  <c r="D787"/>
  <c r="O786"/>
  <c r="H786"/>
  <c r="D786"/>
  <c r="O785"/>
  <c r="H785"/>
  <c r="D785"/>
  <c r="O784"/>
  <c r="H784"/>
  <c r="D784"/>
  <c r="O783"/>
  <c r="H783"/>
  <c r="D783"/>
  <c r="O782"/>
  <c r="H782"/>
  <c r="D782"/>
  <c r="O781"/>
  <c r="H781"/>
  <c r="D781"/>
  <c r="O780"/>
  <c r="H780"/>
  <c r="D780"/>
  <c r="O779"/>
  <c r="H779"/>
  <c r="D779"/>
  <c r="O778"/>
  <c r="H778"/>
  <c r="D778"/>
  <c r="O777"/>
  <c r="H777"/>
  <c r="D777"/>
  <c r="O776"/>
  <c r="H776"/>
  <c r="D776"/>
  <c r="O775"/>
  <c r="H775"/>
  <c r="D775"/>
  <c r="O774"/>
  <c r="H774"/>
  <c r="D774"/>
  <c r="O773"/>
  <c r="H773"/>
  <c r="D773"/>
  <c r="O772"/>
  <c r="H772"/>
  <c r="D772"/>
  <c r="O771"/>
  <c r="H771"/>
  <c r="D771"/>
  <c r="O770"/>
  <c r="H770"/>
  <c r="D770"/>
  <c r="O769"/>
  <c r="H769"/>
  <c r="D769"/>
  <c r="O768"/>
  <c r="H768"/>
  <c r="D768"/>
  <c r="O767"/>
  <c r="H767"/>
  <c r="D767"/>
  <c r="O766"/>
  <c r="H766"/>
  <c r="D766"/>
  <c r="O765"/>
  <c r="H765"/>
  <c r="D765"/>
  <c r="O764"/>
  <c r="H764"/>
  <c r="D764"/>
  <c r="O763"/>
  <c r="H763"/>
  <c r="D763"/>
  <c r="O762"/>
  <c r="H762"/>
  <c r="D762"/>
  <c r="O761"/>
  <c r="H761"/>
  <c r="D761"/>
  <c r="O760"/>
  <c r="H760"/>
  <c r="D760"/>
  <c r="O759"/>
  <c r="H759"/>
  <c r="D759"/>
  <c r="O758"/>
  <c r="H758"/>
  <c r="D758"/>
  <c r="O757"/>
  <c r="H757"/>
  <c r="D757"/>
  <c r="O756"/>
  <c r="H756"/>
  <c r="D756"/>
  <c r="O755"/>
  <c r="H755"/>
  <c r="D755"/>
  <c r="O754"/>
  <c r="H754"/>
  <c r="D754"/>
  <c r="O753"/>
  <c r="H753"/>
  <c r="D753"/>
  <c r="O752"/>
  <c r="H752"/>
  <c r="D752"/>
  <c r="O751"/>
  <c r="H751"/>
  <c r="D751"/>
  <c r="O750"/>
  <c r="H750"/>
  <c r="D750"/>
  <c r="O749"/>
  <c r="H749"/>
  <c r="D749"/>
  <c r="O748"/>
  <c r="H748"/>
  <c r="D748"/>
  <c r="O747"/>
  <c r="H747"/>
  <c r="D747"/>
  <c r="O746"/>
  <c r="H746"/>
  <c r="D746"/>
  <c r="O745"/>
  <c r="H745"/>
  <c r="D745"/>
  <c r="O744"/>
  <c r="H744"/>
  <c r="D744"/>
  <c r="O743"/>
  <c r="H743"/>
  <c r="D743"/>
  <c r="O742"/>
  <c r="H742"/>
  <c r="D742"/>
  <c r="O741"/>
  <c r="H741"/>
  <c r="D741"/>
  <c r="O740"/>
  <c r="H740"/>
  <c r="D740"/>
  <c r="O739"/>
  <c r="H739"/>
  <c r="D739"/>
  <c r="O738"/>
  <c r="H738"/>
  <c r="D738"/>
  <c r="O737"/>
  <c r="H737"/>
  <c r="D737"/>
  <c r="O736"/>
  <c r="H736"/>
  <c r="D736"/>
  <c r="O735"/>
  <c r="H735"/>
  <c r="D735"/>
  <c r="O734"/>
  <c r="H734"/>
  <c r="D734"/>
  <c r="O733"/>
  <c r="H733"/>
  <c r="D733"/>
  <c r="O732"/>
  <c r="H732"/>
  <c r="D732"/>
  <c r="O731"/>
  <c r="H731"/>
  <c r="D731"/>
  <c r="O730"/>
  <c r="H730"/>
  <c r="D730"/>
  <c r="O729"/>
  <c r="H729"/>
  <c r="D729"/>
  <c r="O728"/>
  <c r="H728"/>
  <c r="D728"/>
  <c r="O727"/>
  <c r="H727"/>
  <c r="D727"/>
  <c r="O726"/>
  <c r="H726"/>
  <c r="D726"/>
  <c r="O725"/>
  <c r="H725"/>
  <c r="D725"/>
  <c r="O724"/>
  <c r="H724"/>
  <c r="D724"/>
  <c r="O723"/>
  <c r="H723"/>
  <c r="D723"/>
  <c r="O722"/>
  <c r="H722"/>
  <c r="D722"/>
  <c r="O721"/>
  <c r="H721"/>
  <c r="D721"/>
  <c r="O720"/>
  <c r="H720"/>
  <c r="D720"/>
  <c r="O719"/>
  <c r="H719"/>
  <c r="D719"/>
  <c r="O718"/>
  <c r="H718"/>
  <c r="D718"/>
  <c r="O717"/>
  <c r="H717"/>
  <c r="D717"/>
  <c r="O716"/>
  <c r="H716"/>
  <c r="D716"/>
  <c r="O715"/>
  <c r="H715"/>
  <c r="D715"/>
  <c r="O714"/>
  <c r="H714"/>
  <c r="D714"/>
  <c r="O713"/>
  <c r="H713"/>
  <c r="D713"/>
  <c r="O712"/>
  <c r="H712"/>
  <c r="D712"/>
  <c r="O711"/>
  <c r="H711"/>
  <c r="D711"/>
  <c r="O710"/>
  <c r="H710"/>
  <c r="D710"/>
  <c r="O709"/>
  <c r="H709"/>
  <c r="D709"/>
  <c r="O708"/>
  <c r="H708"/>
  <c r="D708"/>
  <c r="O707"/>
  <c r="H707"/>
  <c r="D707"/>
  <c r="O706"/>
  <c r="H706"/>
  <c r="D706"/>
  <c r="O705"/>
  <c r="H705"/>
  <c r="D705"/>
  <c r="O704"/>
  <c r="H704"/>
  <c r="D704"/>
  <c r="O703"/>
  <c r="H703"/>
  <c r="D703"/>
  <c r="O702"/>
  <c r="H702"/>
  <c r="D702"/>
  <c r="O701"/>
  <c r="H701"/>
  <c r="D701"/>
  <c r="O700"/>
  <c r="H700"/>
  <c r="D700"/>
  <c r="O699"/>
  <c r="H699"/>
  <c r="D699"/>
  <c r="O698"/>
  <c r="H698"/>
  <c r="D698"/>
  <c r="O697"/>
  <c r="H697"/>
  <c r="D697"/>
  <c r="O696"/>
  <c r="H696"/>
  <c r="D696"/>
  <c r="O695"/>
  <c r="H695"/>
  <c r="D695"/>
  <c r="O694"/>
  <c r="H694"/>
  <c r="D694"/>
  <c r="O693"/>
  <c r="H693"/>
  <c r="D693"/>
  <c r="O692"/>
  <c r="H692"/>
  <c r="D692"/>
  <c r="O691"/>
  <c r="H691"/>
  <c r="D691"/>
  <c r="O690"/>
  <c r="H690"/>
  <c r="D690"/>
  <c r="O689"/>
  <c r="H689"/>
  <c r="D689"/>
  <c r="O688"/>
  <c r="H688"/>
  <c r="D688"/>
  <c r="O687"/>
  <c r="H687"/>
  <c r="D687"/>
  <c r="O686"/>
  <c r="H686"/>
  <c r="D686"/>
  <c r="O685"/>
  <c r="H685"/>
  <c r="D685"/>
  <c r="O684"/>
  <c r="H684"/>
  <c r="D684"/>
  <c r="O683"/>
  <c r="H683"/>
  <c r="D683"/>
  <c r="O682"/>
  <c r="H682"/>
  <c r="D682"/>
  <c r="O681"/>
  <c r="H681"/>
  <c r="D681"/>
  <c r="O680"/>
  <c r="H680"/>
  <c r="D680"/>
  <c r="O679"/>
  <c r="H679"/>
  <c r="D679"/>
  <c r="O678"/>
  <c r="H678"/>
  <c r="D678"/>
  <c r="O677"/>
  <c r="H677"/>
  <c r="D677"/>
  <c r="O676"/>
  <c r="H676"/>
  <c r="D676"/>
  <c r="O675"/>
  <c r="H675"/>
  <c r="D675"/>
  <c r="O674"/>
  <c r="H674"/>
  <c r="D674"/>
  <c r="O673"/>
  <c r="H673"/>
  <c r="D673"/>
  <c r="O672"/>
  <c r="H672"/>
  <c r="D672"/>
  <c r="O671"/>
  <c r="H671"/>
  <c r="D671"/>
  <c r="O670"/>
  <c r="H670"/>
  <c r="D670"/>
  <c r="O669"/>
  <c r="H669"/>
  <c r="D669"/>
  <c r="O668"/>
  <c r="H668"/>
  <c r="D668"/>
  <c r="O667"/>
  <c r="H667"/>
  <c r="D667"/>
  <c r="O666"/>
  <c r="H666"/>
  <c r="D666"/>
  <c r="O665"/>
  <c r="H665"/>
  <c r="D665"/>
  <c r="O664"/>
  <c r="H664"/>
  <c r="D664"/>
  <c r="O663"/>
  <c r="H663"/>
  <c r="D663"/>
  <c r="O662"/>
  <c r="H662"/>
  <c r="D662"/>
  <c r="O661"/>
  <c r="H661"/>
  <c r="D661"/>
  <c r="O660"/>
  <c r="H660"/>
  <c r="D660"/>
  <c r="O659"/>
  <c r="H659"/>
  <c r="D659"/>
  <c r="O658"/>
  <c r="H658"/>
  <c r="D658"/>
  <c r="O657"/>
  <c r="H657"/>
  <c r="D657"/>
  <c r="O656"/>
  <c r="H656"/>
  <c r="D656"/>
  <c r="O655"/>
  <c r="H655"/>
  <c r="D655"/>
  <c r="O654"/>
  <c r="H654"/>
  <c r="D654"/>
  <c r="O653"/>
  <c r="H653"/>
  <c r="D653"/>
  <c r="O652"/>
  <c r="H652"/>
  <c r="D652"/>
  <c r="O651"/>
  <c r="H651"/>
  <c r="D651"/>
  <c r="O650"/>
  <c r="H650"/>
  <c r="D650"/>
  <c r="O649"/>
  <c r="H649"/>
  <c r="D649"/>
  <c r="O648"/>
  <c r="H648"/>
  <c r="D648"/>
  <c r="O647"/>
  <c r="H647"/>
  <c r="D647"/>
  <c r="O646"/>
  <c r="H646"/>
  <c r="D646"/>
  <c r="O645"/>
  <c r="H645"/>
  <c r="D645"/>
  <c r="O644"/>
  <c r="H644"/>
  <c r="D644"/>
  <c r="O643"/>
  <c r="H643"/>
  <c r="D643"/>
  <c r="O642"/>
  <c r="H642"/>
  <c r="D642"/>
  <c r="O641"/>
  <c r="H641"/>
  <c r="D641"/>
  <c r="O640"/>
  <c r="H640"/>
  <c r="D640"/>
  <c r="O639"/>
  <c r="H639"/>
  <c r="D639"/>
  <c r="O638"/>
  <c r="H638"/>
  <c r="D638"/>
  <c r="O637"/>
  <c r="H637"/>
  <c r="D637"/>
  <c r="O636"/>
  <c r="H636"/>
  <c r="D636"/>
  <c r="O635"/>
  <c r="H635"/>
  <c r="D635"/>
  <c r="O634"/>
  <c r="H634"/>
  <c r="D634"/>
  <c r="O633"/>
  <c r="H633"/>
  <c r="D633"/>
  <c r="O632"/>
  <c r="H632"/>
  <c r="D632"/>
  <c r="O631"/>
  <c r="H631"/>
  <c r="D631"/>
  <c r="O630"/>
  <c r="H630"/>
  <c r="D630"/>
  <c r="O629"/>
  <c r="H629"/>
  <c r="D629"/>
  <c r="O628"/>
  <c r="H628"/>
  <c r="D628"/>
  <c r="O627"/>
  <c r="H627"/>
  <c r="D627"/>
  <c r="O626"/>
  <c r="H626"/>
  <c r="D626"/>
  <c r="O625"/>
  <c r="H625"/>
  <c r="D625"/>
  <c r="O624"/>
  <c r="H624"/>
  <c r="D624"/>
  <c r="O623"/>
  <c r="H623"/>
  <c r="D623"/>
  <c r="O622"/>
  <c r="H622"/>
  <c r="D622"/>
  <c r="O621"/>
  <c r="H621"/>
  <c r="D621"/>
  <c r="O620"/>
  <c r="H620"/>
  <c r="D620"/>
  <c r="O619"/>
  <c r="H619"/>
  <c r="D619"/>
  <c r="O618"/>
  <c r="H618"/>
  <c r="D618"/>
  <c r="O617"/>
  <c r="H617"/>
  <c r="D617"/>
  <c r="O616"/>
  <c r="H616"/>
  <c r="D616"/>
  <c r="O615"/>
  <c r="H615"/>
  <c r="D615"/>
  <c r="O614"/>
  <c r="H614"/>
  <c r="D614"/>
  <c r="O613"/>
  <c r="H613"/>
  <c r="D613"/>
  <c r="O612"/>
  <c r="H612"/>
  <c r="D612"/>
  <c r="O611"/>
  <c r="H611"/>
  <c r="D611"/>
  <c r="O610"/>
  <c r="H610"/>
  <c r="D610"/>
  <c r="O609"/>
  <c r="H609"/>
  <c r="D609"/>
  <c r="O608"/>
  <c r="H608"/>
  <c r="D608"/>
  <c r="O607"/>
  <c r="H607"/>
  <c r="D607"/>
  <c r="O606"/>
  <c r="H606"/>
  <c r="D606"/>
  <c r="O605"/>
  <c r="H605"/>
  <c r="D605"/>
  <c r="O604"/>
  <c r="H604"/>
  <c r="D604"/>
  <c r="O603"/>
  <c r="H603"/>
  <c r="D603"/>
  <c r="O602"/>
  <c r="H602"/>
  <c r="D602"/>
  <c r="O601"/>
  <c r="H601"/>
  <c r="D601"/>
  <c r="O600"/>
  <c r="H600"/>
  <c r="D600"/>
  <c r="O599"/>
  <c r="H599"/>
  <c r="D599"/>
  <c r="O598"/>
  <c r="H598"/>
  <c r="D598"/>
  <c r="O597"/>
  <c r="H597"/>
  <c r="D597"/>
  <c r="O596"/>
  <c r="H596"/>
  <c r="D596"/>
  <c r="O595"/>
  <c r="H595"/>
  <c r="D595"/>
  <c r="O594"/>
  <c r="H594"/>
  <c r="D594"/>
  <c r="O593"/>
  <c r="H593"/>
  <c r="D593"/>
  <c r="O592"/>
  <c r="H592"/>
  <c r="D592"/>
  <c r="O591"/>
  <c r="H591"/>
  <c r="D591"/>
  <c r="O590"/>
  <c r="H590"/>
  <c r="D590"/>
  <c r="O589"/>
  <c r="H589"/>
  <c r="D589"/>
  <c r="O588"/>
  <c r="H588"/>
  <c r="D588"/>
  <c r="O587"/>
  <c r="H587"/>
  <c r="D587"/>
  <c r="O586"/>
  <c r="H586"/>
  <c r="D586"/>
  <c r="O585"/>
  <c r="H585"/>
  <c r="D585"/>
  <c r="O584"/>
  <c r="H584"/>
  <c r="D584"/>
  <c r="O583"/>
  <c r="H583"/>
  <c r="D583"/>
  <c r="O582"/>
  <c r="H582"/>
  <c r="D582"/>
  <c r="O581"/>
  <c r="H581"/>
  <c r="D581"/>
  <c r="O580"/>
  <c r="H580"/>
  <c r="D580"/>
  <c r="O579"/>
  <c r="H579"/>
  <c r="D579"/>
  <c r="O578"/>
  <c r="H578"/>
  <c r="D578"/>
  <c r="O577"/>
  <c r="H577"/>
  <c r="D577"/>
  <c r="O576"/>
  <c r="H576"/>
  <c r="D576"/>
  <c r="O575"/>
  <c r="H575"/>
  <c r="D575"/>
  <c r="O574"/>
  <c r="H574"/>
  <c r="D574"/>
  <c r="O573"/>
  <c r="H573"/>
  <c r="D573"/>
  <c r="O572"/>
  <c r="H572"/>
  <c r="D572"/>
  <c r="O571"/>
  <c r="H571"/>
  <c r="D571"/>
  <c r="O570"/>
  <c r="H570"/>
  <c r="D570"/>
  <c r="O569"/>
  <c r="H569"/>
  <c r="D569"/>
  <c r="O568"/>
  <c r="H568"/>
  <c r="D568"/>
  <c r="O567"/>
  <c r="H567"/>
  <c r="D567"/>
  <c r="O566"/>
  <c r="H566"/>
  <c r="D566"/>
  <c r="O565"/>
  <c r="H565"/>
  <c r="D565"/>
  <c r="O564"/>
  <c r="H564"/>
  <c r="D564"/>
  <c r="O563"/>
  <c r="H563"/>
  <c r="D563"/>
  <c r="O562"/>
  <c r="H562"/>
  <c r="D562"/>
  <c r="O561"/>
  <c r="H561"/>
  <c r="D561"/>
  <c r="O560"/>
  <c r="H560"/>
  <c r="D560"/>
  <c r="O559"/>
  <c r="H559"/>
  <c r="D559"/>
  <c r="O558"/>
  <c r="H558"/>
  <c r="D558"/>
  <c r="O557"/>
  <c r="H557"/>
  <c r="D557"/>
  <c r="O556"/>
  <c r="H556"/>
  <c r="D556"/>
  <c r="O555"/>
  <c r="H555"/>
  <c r="D555"/>
  <c r="O554"/>
  <c r="H554"/>
  <c r="D554"/>
  <c r="O553"/>
  <c r="H553"/>
  <c r="D553"/>
  <c r="O552"/>
  <c r="H552"/>
  <c r="D552"/>
  <c r="O551"/>
  <c r="H551"/>
  <c r="D551"/>
  <c r="O550"/>
  <c r="H550"/>
  <c r="D550"/>
  <c r="O549"/>
  <c r="H549"/>
  <c r="D549"/>
  <c r="O548"/>
  <c r="H548"/>
  <c r="D548"/>
  <c r="O547"/>
  <c r="H547"/>
  <c r="D547"/>
  <c r="O546"/>
  <c r="H546"/>
  <c r="D546"/>
  <c r="O545"/>
  <c r="H545"/>
  <c r="D545"/>
  <c r="O544"/>
  <c r="H544"/>
  <c r="D544"/>
  <c r="O543"/>
  <c r="H543"/>
  <c r="D543"/>
  <c r="O542"/>
  <c r="H542"/>
  <c r="D542"/>
  <c r="O541"/>
  <c r="H541"/>
  <c r="D541"/>
  <c r="O540"/>
  <c r="H540"/>
  <c r="D540"/>
  <c r="O539"/>
  <c r="H539"/>
  <c r="D539"/>
  <c r="O538"/>
  <c r="H538"/>
  <c r="D538"/>
  <c r="O537"/>
  <c r="H537"/>
  <c r="D537"/>
  <c r="O536"/>
  <c r="H536"/>
  <c r="D536"/>
  <c r="O535"/>
  <c r="H535"/>
  <c r="D535"/>
  <c r="O534"/>
  <c r="H534"/>
  <c r="D534"/>
  <c r="O533"/>
  <c r="H533"/>
  <c r="D533"/>
  <c r="O532"/>
  <c r="H532"/>
  <c r="D532"/>
  <c r="O531"/>
  <c r="H531"/>
  <c r="D531"/>
  <c r="O530"/>
  <c r="H530"/>
  <c r="D530"/>
  <c r="O529"/>
  <c r="H529"/>
  <c r="D529"/>
  <c r="O528"/>
  <c r="H528"/>
  <c r="D528"/>
  <c r="O527"/>
  <c r="H527"/>
  <c r="D527"/>
  <c r="O526"/>
  <c r="H526"/>
  <c r="D526"/>
  <c r="O525"/>
  <c r="H525"/>
  <c r="D525"/>
  <c r="O524"/>
  <c r="H524"/>
  <c r="D524"/>
  <c r="O523"/>
  <c r="H523"/>
  <c r="D523"/>
  <c r="O522"/>
  <c r="H522"/>
  <c r="D522"/>
  <c r="O521"/>
  <c r="H521"/>
  <c r="D521"/>
  <c r="O520"/>
  <c r="H520"/>
  <c r="D520"/>
  <c r="O519"/>
  <c r="H519"/>
  <c r="D519"/>
  <c r="O518"/>
  <c r="H518"/>
  <c r="D518"/>
  <c r="O517"/>
  <c r="H517"/>
  <c r="D517"/>
  <c r="O516"/>
  <c r="H516"/>
  <c r="D516"/>
  <c r="O515"/>
  <c r="H515"/>
  <c r="D515"/>
  <c r="O514"/>
  <c r="H514"/>
  <c r="D514"/>
  <c r="O513"/>
  <c r="H513"/>
  <c r="D513"/>
  <c r="O512"/>
  <c r="H512"/>
  <c r="D512"/>
  <c r="O511"/>
  <c r="H511"/>
  <c r="D511"/>
  <c r="O510"/>
  <c r="H510"/>
  <c r="D510"/>
  <c r="O509"/>
  <c r="H509"/>
  <c r="D509"/>
  <c r="O508"/>
  <c r="H508"/>
  <c r="D508"/>
  <c r="O507"/>
  <c r="H507"/>
  <c r="D507"/>
  <c r="O506"/>
  <c r="H506"/>
  <c r="D506"/>
  <c r="O505"/>
  <c r="H505"/>
  <c r="D505"/>
  <c r="O504"/>
  <c r="H504"/>
  <c r="D504"/>
  <c r="O503"/>
  <c r="H503"/>
  <c r="D503"/>
  <c r="O502"/>
  <c r="H502"/>
  <c r="D502"/>
  <c r="O501"/>
  <c r="H501"/>
  <c r="D501"/>
  <c r="O500"/>
  <c r="H500"/>
  <c r="D500"/>
  <c r="O499"/>
  <c r="H499"/>
  <c r="D499"/>
  <c r="O498"/>
  <c r="H498"/>
  <c r="D498"/>
  <c r="O497"/>
  <c r="H497"/>
  <c r="D497"/>
  <c r="O496"/>
  <c r="H496"/>
  <c r="D496"/>
  <c r="O495"/>
  <c r="H495"/>
  <c r="D495"/>
  <c r="O494"/>
  <c r="H494"/>
  <c r="D494"/>
  <c r="O493"/>
  <c r="H493"/>
  <c r="D493"/>
  <c r="O492"/>
  <c r="H492"/>
  <c r="D492"/>
  <c r="O491"/>
  <c r="H491"/>
  <c r="D491"/>
  <c r="H490"/>
  <c r="F490"/>
  <c r="D490"/>
  <c r="O489"/>
  <c r="H489"/>
  <c r="D489"/>
  <c r="O488"/>
  <c r="H488"/>
  <c r="D488"/>
  <c r="O487"/>
  <c r="H487"/>
  <c r="D487"/>
  <c r="O486"/>
  <c r="H486"/>
  <c r="D486"/>
  <c r="O485"/>
  <c r="H485"/>
  <c r="D485"/>
  <c r="O484"/>
  <c r="H484"/>
  <c r="D484"/>
  <c r="O483"/>
  <c r="H483"/>
  <c r="D483"/>
  <c r="O482"/>
  <c r="H482"/>
  <c r="D482"/>
  <c r="O481"/>
  <c r="H481"/>
  <c r="D481"/>
  <c r="O480"/>
  <c r="H480"/>
  <c r="D480"/>
  <c r="O479"/>
  <c r="H479"/>
  <c r="D479"/>
  <c r="O478"/>
  <c r="H478"/>
  <c r="D478"/>
  <c r="O477"/>
  <c r="H477"/>
  <c r="D477"/>
  <c r="O476"/>
  <c r="H476"/>
  <c r="D476"/>
  <c r="O475"/>
  <c r="H475"/>
  <c r="D475"/>
  <c r="O474"/>
  <c r="H474"/>
  <c r="D474"/>
  <c r="O473"/>
  <c r="H473"/>
  <c r="D473"/>
  <c r="H472"/>
  <c r="F472"/>
  <c r="D472"/>
  <c r="H471"/>
  <c r="F471"/>
  <c r="D471"/>
  <c r="O470"/>
  <c r="H470"/>
  <c r="D470"/>
  <c r="O469"/>
  <c r="H469"/>
  <c r="D469"/>
  <c r="O468"/>
  <c r="H468"/>
  <c r="D468"/>
  <c r="O467"/>
  <c r="H467"/>
  <c r="D467"/>
  <c r="O466"/>
  <c r="H466"/>
  <c r="D466"/>
  <c r="O465"/>
  <c r="H465"/>
  <c r="D465"/>
  <c r="O464"/>
  <c r="H464"/>
  <c r="D464"/>
  <c r="O463"/>
  <c r="H463"/>
  <c r="D463"/>
  <c r="O462"/>
  <c r="H462"/>
  <c r="D462"/>
  <c r="O461"/>
  <c r="H461"/>
  <c r="D461"/>
  <c r="O460"/>
  <c r="H460"/>
  <c r="D460"/>
  <c r="O459"/>
  <c r="H459"/>
  <c r="D459"/>
  <c r="O458"/>
  <c r="H458"/>
  <c r="D458"/>
  <c r="H457"/>
  <c r="F457"/>
  <c r="D457"/>
  <c r="O456"/>
  <c r="H456"/>
  <c r="D456"/>
  <c r="O455"/>
  <c r="H455"/>
  <c r="D455"/>
  <c r="O454"/>
  <c r="H454"/>
  <c r="D454"/>
  <c r="O453"/>
  <c r="H453"/>
  <c r="D453"/>
  <c r="O452"/>
  <c r="H452"/>
  <c r="D452"/>
  <c r="O451"/>
  <c r="H451"/>
  <c r="D451"/>
  <c r="O450"/>
  <c r="H450"/>
  <c r="D450"/>
  <c r="O449"/>
  <c r="H449"/>
  <c r="D449"/>
  <c r="O448"/>
  <c r="H448"/>
  <c r="D448"/>
  <c r="O447"/>
  <c r="H447"/>
  <c r="D447"/>
  <c r="O446"/>
  <c r="H446"/>
  <c r="D446"/>
  <c r="O445"/>
  <c r="H445"/>
  <c r="D445"/>
  <c r="O444"/>
  <c r="H444"/>
  <c r="D444"/>
  <c r="O443"/>
  <c r="H443"/>
  <c r="D443"/>
  <c r="H442"/>
  <c r="F442"/>
  <c r="D442"/>
  <c r="O441"/>
  <c r="H441"/>
  <c r="D441"/>
  <c r="O440"/>
  <c r="H440"/>
  <c r="D440"/>
  <c r="O439"/>
  <c r="H439"/>
  <c r="D439"/>
  <c r="O438"/>
  <c r="H438"/>
  <c r="D438"/>
  <c r="H437"/>
  <c r="F437"/>
  <c r="D437"/>
  <c r="O436"/>
  <c r="H436"/>
  <c r="D436"/>
  <c r="O435"/>
  <c r="H435"/>
  <c r="D435"/>
  <c r="O434"/>
  <c r="H434"/>
  <c r="D434"/>
  <c r="O433"/>
  <c r="H433"/>
  <c r="D433"/>
  <c r="O432"/>
  <c r="H432"/>
  <c r="D432"/>
  <c r="O431"/>
  <c r="H431"/>
  <c r="D431"/>
  <c r="O430"/>
  <c r="H430"/>
  <c r="D430"/>
  <c r="O429"/>
  <c r="H429"/>
  <c r="D429"/>
  <c r="O428"/>
  <c r="H428"/>
  <c r="D428"/>
  <c r="O427"/>
  <c r="H427"/>
  <c r="D427"/>
  <c r="O426"/>
  <c r="H426"/>
  <c r="D426"/>
  <c r="O425"/>
  <c r="H425"/>
  <c r="D425"/>
  <c r="O424"/>
  <c r="H424"/>
  <c r="D424"/>
  <c r="O423"/>
  <c r="H423"/>
  <c r="D423"/>
  <c r="O422"/>
  <c r="H422"/>
  <c r="D422"/>
  <c r="O421"/>
  <c r="H421"/>
  <c r="D421"/>
  <c r="O420"/>
  <c r="H420"/>
  <c r="D420"/>
  <c r="H419"/>
  <c r="F419"/>
  <c r="D419"/>
  <c r="O418"/>
  <c r="H418"/>
  <c r="D418"/>
  <c r="O417"/>
  <c r="H417"/>
  <c r="D417"/>
  <c r="O416"/>
  <c r="H416"/>
  <c r="D416"/>
  <c r="O415"/>
  <c r="H415"/>
  <c r="D415"/>
  <c r="O414"/>
  <c r="H414"/>
  <c r="D414"/>
  <c r="O413"/>
  <c r="H413"/>
  <c r="D413"/>
  <c r="O412"/>
  <c r="H412"/>
  <c r="D412"/>
  <c r="O411"/>
  <c r="H411"/>
  <c r="D411"/>
  <c r="O410"/>
  <c r="H410"/>
  <c r="D410"/>
  <c r="O409"/>
  <c r="H409"/>
  <c r="D409"/>
  <c r="O408"/>
  <c r="H408"/>
  <c r="D408"/>
  <c r="O407"/>
  <c r="H407"/>
  <c r="D407"/>
  <c r="O406"/>
  <c r="H406"/>
  <c r="D406"/>
  <c r="O405"/>
  <c r="H405"/>
  <c r="D405"/>
  <c r="H404"/>
  <c r="F404"/>
  <c r="D404"/>
  <c r="H403"/>
  <c r="F403"/>
  <c r="D403"/>
  <c r="H402"/>
  <c r="F402"/>
  <c r="D402"/>
  <c r="O401"/>
  <c r="H401"/>
  <c r="D401"/>
  <c r="O400"/>
  <c r="H400"/>
  <c r="D400"/>
  <c r="O399"/>
  <c r="H399"/>
  <c r="D399"/>
  <c r="O398"/>
  <c r="H398"/>
  <c r="D398"/>
  <c r="H397"/>
  <c r="F397"/>
  <c r="D397"/>
  <c r="O396"/>
  <c r="H396"/>
  <c r="D396"/>
  <c r="H395"/>
  <c r="F395"/>
  <c r="D395"/>
  <c r="O394"/>
  <c r="H394"/>
  <c r="D394"/>
  <c r="H393"/>
  <c r="F393"/>
  <c r="D393"/>
  <c r="H392"/>
  <c r="F392"/>
  <c r="D392"/>
  <c r="H391"/>
  <c r="F391"/>
  <c r="D391"/>
  <c r="O390"/>
  <c r="H390"/>
  <c r="D390"/>
  <c r="H389"/>
  <c r="F389"/>
  <c r="D389"/>
  <c r="O388"/>
  <c r="H388"/>
  <c r="D388"/>
  <c r="O387"/>
  <c r="H387"/>
  <c r="D387"/>
  <c r="O386"/>
  <c r="H386"/>
  <c r="D386"/>
  <c r="O385"/>
  <c r="H385"/>
  <c r="D385"/>
  <c r="O384"/>
  <c r="H384"/>
  <c r="D384"/>
  <c r="O383"/>
  <c r="H383"/>
  <c r="D383"/>
  <c r="O382"/>
  <c r="H382"/>
  <c r="D382"/>
  <c r="O381"/>
  <c r="H381"/>
  <c r="D381"/>
  <c r="O380"/>
  <c r="H380"/>
  <c r="D380"/>
  <c r="O379"/>
  <c r="H379"/>
  <c r="D379"/>
  <c r="O378"/>
  <c r="H378"/>
  <c r="D378"/>
  <c r="O377"/>
  <c r="H377"/>
  <c r="D377"/>
  <c r="O376"/>
  <c r="H376"/>
  <c r="D376"/>
  <c r="O375"/>
  <c r="H375"/>
  <c r="D375"/>
  <c r="O374"/>
  <c r="H374"/>
  <c r="D374"/>
  <c r="O373"/>
  <c r="H373"/>
  <c r="D373"/>
  <c r="O372"/>
  <c r="H372"/>
  <c r="D372"/>
  <c r="O371"/>
  <c r="H371"/>
  <c r="D371"/>
  <c r="O370"/>
  <c r="H370"/>
  <c r="D370"/>
  <c r="O369"/>
  <c r="H369"/>
  <c r="D369"/>
  <c r="O368"/>
  <c r="H368"/>
  <c r="D368"/>
  <c r="O367"/>
  <c r="H367"/>
  <c r="D367"/>
  <c r="O366"/>
  <c r="H366"/>
  <c r="D366"/>
  <c r="O365"/>
  <c r="H365"/>
  <c r="D365"/>
  <c r="O364"/>
  <c r="H364"/>
  <c r="D364"/>
  <c r="O363"/>
  <c r="H363"/>
  <c r="D363"/>
  <c r="O362"/>
  <c r="H362"/>
  <c r="D362"/>
  <c r="O361"/>
  <c r="H361"/>
  <c r="D361"/>
  <c r="O360"/>
  <c r="H360"/>
  <c r="D360"/>
  <c r="O359"/>
  <c r="H359"/>
  <c r="D359"/>
  <c r="O358"/>
  <c r="H358"/>
  <c r="D358"/>
  <c r="O357"/>
  <c r="H357"/>
  <c r="D357"/>
  <c r="O356"/>
  <c r="H356"/>
  <c r="D356"/>
  <c r="O355"/>
  <c r="H355"/>
  <c r="D355"/>
  <c r="O354"/>
  <c r="H354"/>
  <c r="D354"/>
  <c r="O353"/>
  <c r="H353"/>
  <c r="D353"/>
  <c r="O352"/>
  <c r="H352"/>
  <c r="D352"/>
  <c r="O351"/>
  <c r="H351"/>
  <c r="D351"/>
  <c r="O350"/>
  <c r="H350"/>
  <c r="D350"/>
  <c r="O349"/>
  <c r="H349"/>
  <c r="D349"/>
  <c r="O348"/>
  <c r="H348"/>
  <c r="D348"/>
  <c r="O347"/>
  <c r="H347"/>
  <c r="D347"/>
  <c r="O346"/>
  <c r="H346"/>
  <c r="D346"/>
  <c r="O345"/>
  <c r="H345"/>
  <c r="D345"/>
  <c r="O344"/>
  <c r="H344"/>
  <c r="D344"/>
  <c r="O343"/>
  <c r="H343"/>
  <c r="D343"/>
  <c r="O342"/>
  <c r="H342"/>
  <c r="D342"/>
  <c r="O341"/>
  <c r="H341"/>
  <c r="D341"/>
  <c r="O340"/>
  <c r="H340"/>
  <c r="D340"/>
  <c r="O339"/>
  <c r="H339"/>
  <c r="D339"/>
  <c r="O338"/>
  <c r="H338"/>
  <c r="D338"/>
  <c r="O337"/>
  <c r="H337"/>
  <c r="D337"/>
  <c r="O336"/>
  <c r="H336"/>
  <c r="D336"/>
  <c r="H335"/>
  <c r="F335"/>
  <c r="D335"/>
  <c r="O334"/>
  <c r="H334"/>
  <c r="D334"/>
  <c r="O333"/>
  <c r="H333"/>
  <c r="D333"/>
  <c r="O332"/>
  <c r="H332"/>
  <c r="D332"/>
  <c r="O331"/>
  <c r="H331"/>
  <c r="D331"/>
  <c r="O330"/>
  <c r="H330"/>
  <c r="D330"/>
  <c r="O329"/>
  <c r="H329"/>
  <c r="D329"/>
  <c r="O328"/>
  <c r="H328"/>
  <c r="D328"/>
  <c r="O327"/>
  <c r="H327"/>
  <c r="D327"/>
  <c r="O326"/>
  <c r="H326"/>
  <c r="D326"/>
  <c r="O325"/>
  <c r="H325"/>
  <c r="D325"/>
  <c r="O324"/>
  <c r="H324"/>
  <c r="D324"/>
  <c r="O323"/>
  <c r="H323"/>
  <c r="D323"/>
  <c r="O322"/>
  <c r="H322"/>
  <c r="D322"/>
  <c r="O321"/>
  <c r="H321"/>
  <c r="D321"/>
  <c r="O320"/>
  <c r="H320"/>
  <c r="D320"/>
  <c r="O319"/>
  <c r="H319"/>
  <c r="D319"/>
  <c r="O318"/>
  <c r="H318"/>
  <c r="D318"/>
  <c r="O317"/>
  <c r="H317"/>
  <c r="D317"/>
  <c r="O316"/>
  <c r="H316"/>
  <c r="D316"/>
  <c r="O315"/>
  <c r="H315"/>
  <c r="D315"/>
  <c r="O314"/>
  <c r="H314"/>
  <c r="D314"/>
  <c r="O313"/>
  <c r="H313"/>
  <c r="D313"/>
  <c r="O312"/>
  <c r="H312"/>
  <c r="D312"/>
  <c r="O311"/>
  <c r="H311"/>
  <c r="D311"/>
  <c r="O310"/>
  <c r="H310"/>
  <c r="D310"/>
  <c r="O309"/>
  <c r="H309"/>
  <c r="D309"/>
  <c r="O308"/>
  <c r="H308"/>
  <c r="D308"/>
  <c r="O307"/>
  <c r="H307"/>
  <c r="D307"/>
  <c r="O306"/>
  <c r="H306"/>
  <c r="D306"/>
  <c r="O305"/>
  <c r="H305"/>
  <c r="D305"/>
  <c r="O304"/>
  <c r="H304"/>
  <c r="D304"/>
  <c r="O303"/>
  <c r="H303"/>
  <c r="D303"/>
  <c r="O302"/>
  <c r="H302"/>
  <c r="D302"/>
  <c r="O301"/>
  <c r="H301"/>
  <c r="D301"/>
  <c r="O300"/>
  <c r="H300"/>
  <c r="D300"/>
  <c r="O299"/>
  <c r="H299"/>
  <c r="D299"/>
  <c r="O298"/>
  <c r="H298"/>
  <c r="D298"/>
  <c r="O297"/>
  <c r="H297"/>
  <c r="D297"/>
  <c r="O296"/>
  <c r="H296"/>
  <c r="D296"/>
  <c r="O295"/>
  <c r="H295"/>
  <c r="D295"/>
  <c r="O294"/>
  <c r="H294"/>
  <c r="D294"/>
  <c r="O293"/>
  <c r="H293"/>
  <c r="D293"/>
  <c r="O292"/>
  <c r="H292"/>
  <c r="D292"/>
  <c r="O291"/>
  <c r="H291"/>
  <c r="D291"/>
  <c r="O290"/>
  <c r="H290"/>
  <c r="D290"/>
  <c r="O289"/>
  <c r="H289"/>
  <c r="D289"/>
  <c r="O288"/>
  <c r="H288"/>
  <c r="D288"/>
  <c r="O287"/>
  <c r="H287"/>
  <c r="D287"/>
  <c r="O286"/>
  <c r="H286"/>
  <c r="D286"/>
  <c r="O285"/>
  <c r="H285"/>
  <c r="D285"/>
  <c r="O284"/>
  <c r="H284"/>
  <c r="D284"/>
  <c r="O283"/>
  <c r="H283"/>
  <c r="D283"/>
  <c r="O282"/>
  <c r="H282"/>
  <c r="D282"/>
  <c r="O281"/>
  <c r="H281"/>
  <c r="D281"/>
  <c r="O280"/>
  <c r="H280"/>
  <c r="D280"/>
  <c r="O279"/>
  <c r="H279"/>
  <c r="D279"/>
  <c r="O278"/>
  <c r="H278"/>
  <c r="D278"/>
  <c r="O277"/>
  <c r="H277"/>
  <c r="D277"/>
  <c r="O276"/>
  <c r="H276"/>
  <c r="D276"/>
  <c r="O275"/>
  <c r="H275"/>
  <c r="D275"/>
  <c r="O274"/>
  <c r="H274"/>
  <c r="D274"/>
  <c r="O273"/>
  <c r="H273"/>
  <c r="D273"/>
  <c r="O272"/>
  <c r="H272"/>
  <c r="D272"/>
  <c r="O271"/>
  <c r="H271"/>
  <c r="D271"/>
  <c r="O270"/>
  <c r="H270"/>
  <c r="D270"/>
  <c r="O269"/>
  <c r="H269"/>
  <c r="D269"/>
  <c r="O268"/>
  <c r="H268"/>
  <c r="D268"/>
  <c r="O267"/>
  <c r="H267"/>
  <c r="D267"/>
  <c r="O266"/>
  <c r="H266"/>
  <c r="D266"/>
  <c r="O265"/>
  <c r="H265"/>
  <c r="D265"/>
  <c r="O264"/>
  <c r="H264"/>
  <c r="D264"/>
  <c r="O263"/>
  <c r="H263"/>
  <c r="D263"/>
  <c r="O262"/>
  <c r="H262"/>
  <c r="D262"/>
  <c r="O261"/>
  <c r="H261"/>
  <c r="D261"/>
  <c r="O260"/>
  <c r="H260"/>
  <c r="D260"/>
  <c r="O259"/>
  <c r="H259"/>
  <c r="D259"/>
  <c r="O258"/>
  <c r="H258"/>
  <c r="D258"/>
  <c r="O257"/>
  <c r="H257"/>
  <c r="D257"/>
  <c r="O256"/>
  <c r="H256"/>
  <c r="D256"/>
  <c r="O255"/>
  <c r="H255"/>
  <c r="D255"/>
  <c r="O254"/>
  <c r="H254"/>
  <c r="D254"/>
  <c r="O253"/>
  <c r="H253"/>
  <c r="D253"/>
  <c r="O252"/>
  <c r="H252"/>
  <c r="D252"/>
  <c r="O251"/>
  <c r="H251"/>
  <c r="D251"/>
  <c r="O250"/>
  <c r="H250"/>
  <c r="D250"/>
  <c r="O249"/>
  <c r="H249"/>
  <c r="D249"/>
  <c r="O248"/>
  <c r="H248"/>
  <c r="D248"/>
  <c r="O247"/>
  <c r="H247"/>
  <c r="D247"/>
  <c r="O246"/>
  <c r="H246"/>
  <c r="D246"/>
  <c r="O245"/>
  <c r="H245"/>
  <c r="D245"/>
  <c r="O244"/>
  <c r="H244"/>
  <c r="D244"/>
  <c r="O243"/>
  <c r="H243"/>
  <c r="D243"/>
  <c r="O242"/>
  <c r="H242"/>
  <c r="D242"/>
  <c r="O241"/>
  <c r="H241"/>
  <c r="D241"/>
  <c r="O240"/>
  <c r="H240"/>
  <c r="D240"/>
  <c r="O239"/>
  <c r="H239"/>
  <c r="D239"/>
  <c r="O238"/>
  <c r="H238"/>
  <c r="D238"/>
  <c r="O237"/>
  <c r="H237"/>
  <c r="D237"/>
  <c r="O236"/>
  <c r="H236"/>
  <c r="D236"/>
  <c r="O235"/>
  <c r="H235"/>
  <c r="D235"/>
  <c r="O234"/>
  <c r="H234"/>
  <c r="D234"/>
  <c r="O233"/>
  <c r="H233"/>
  <c r="D233"/>
  <c r="O232"/>
  <c r="H232"/>
  <c r="D232"/>
  <c r="O231"/>
  <c r="H231"/>
  <c r="D231"/>
  <c r="O230"/>
  <c r="H230"/>
  <c r="D230"/>
  <c r="O229"/>
  <c r="H229"/>
  <c r="D229"/>
  <c r="O228"/>
  <c r="H228"/>
  <c r="D228"/>
  <c r="O227"/>
  <c r="H227"/>
  <c r="D227"/>
  <c r="O226"/>
  <c r="H226"/>
  <c r="D226"/>
  <c r="O225"/>
  <c r="H225"/>
  <c r="D225"/>
  <c r="O224"/>
  <c r="H224"/>
  <c r="D224"/>
  <c r="O223"/>
  <c r="H223"/>
  <c r="D223"/>
  <c r="O222"/>
  <c r="H222"/>
  <c r="D222"/>
  <c r="O221"/>
  <c r="H221"/>
  <c r="D221"/>
  <c r="O220"/>
  <c r="H220"/>
  <c r="D220"/>
  <c r="O219"/>
  <c r="H219"/>
  <c r="D219"/>
  <c r="O218"/>
  <c r="H218"/>
  <c r="D218"/>
  <c r="O217"/>
  <c r="H217"/>
  <c r="D217"/>
  <c r="O216"/>
  <c r="H216"/>
  <c r="D216"/>
  <c r="O215"/>
  <c r="H215"/>
  <c r="D215"/>
  <c r="O214"/>
  <c r="H214"/>
  <c r="D214"/>
  <c r="O213"/>
  <c r="H213"/>
  <c r="D213"/>
  <c r="O212"/>
  <c r="H212"/>
  <c r="D212"/>
  <c r="O211"/>
  <c r="H211"/>
  <c r="D211"/>
  <c r="O210"/>
  <c r="H210"/>
  <c r="D210"/>
  <c r="O209"/>
  <c r="H209"/>
  <c r="D209"/>
  <c r="O208"/>
  <c r="H208"/>
  <c r="D208"/>
  <c r="O207"/>
  <c r="H207"/>
  <c r="D207"/>
  <c r="O206"/>
  <c r="H206"/>
  <c r="D206"/>
  <c r="O205"/>
  <c r="H205"/>
  <c r="D205"/>
  <c r="O204"/>
  <c r="H204"/>
  <c r="D204"/>
  <c r="O203"/>
  <c r="H203"/>
  <c r="D203"/>
  <c r="O202"/>
  <c r="H202"/>
  <c r="D202"/>
  <c r="O201"/>
  <c r="H201"/>
  <c r="D201"/>
  <c r="O200"/>
  <c r="H200"/>
  <c r="D200"/>
  <c r="O199"/>
  <c r="H199"/>
  <c r="D199"/>
  <c r="O198"/>
  <c r="H198"/>
  <c r="D198"/>
  <c r="O197"/>
  <c r="H197"/>
  <c r="D197"/>
  <c r="O196"/>
  <c r="H196"/>
  <c r="D196"/>
  <c r="O195"/>
  <c r="H195"/>
  <c r="D195"/>
  <c r="O194"/>
  <c r="H194"/>
  <c r="D194"/>
  <c r="O193"/>
  <c r="H193"/>
  <c r="D193"/>
  <c r="O192"/>
  <c r="H192"/>
  <c r="D192"/>
  <c r="O191"/>
  <c r="H191"/>
  <c r="D191"/>
  <c r="O190"/>
  <c r="H190"/>
  <c r="D190"/>
  <c r="O189"/>
  <c r="H189"/>
  <c r="D189"/>
  <c r="O188"/>
  <c r="H188"/>
  <c r="D188"/>
  <c r="O187"/>
  <c r="H187"/>
  <c r="D187"/>
  <c r="O186"/>
  <c r="H186"/>
  <c r="D186"/>
  <c r="O185"/>
  <c r="H185"/>
  <c r="D185"/>
  <c r="O184"/>
  <c r="H184"/>
  <c r="D184"/>
  <c r="O183"/>
  <c r="H183"/>
  <c r="D183"/>
  <c r="O182"/>
  <c r="H182"/>
  <c r="D182"/>
  <c r="O181"/>
  <c r="H181"/>
  <c r="D181"/>
  <c r="O180"/>
  <c r="H180"/>
  <c r="D180"/>
  <c r="O179"/>
  <c r="H179"/>
  <c r="D179"/>
  <c r="O178"/>
  <c r="H178"/>
  <c r="D178"/>
  <c r="O177"/>
  <c r="H177"/>
  <c r="D177"/>
  <c r="O176"/>
  <c r="H176"/>
  <c r="D176"/>
  <c r="O175"/>
  <c r="H175"/>
  <c r="D175"/>
  <c r="O174"/>
  <c r="H174"/>
  <c r="D174"/>
  <c r="O173"/>
  <c r="H173"/>
  <c r="D173"/>
  <c r="O172"/>
  <c r="H172"/>
  <c r="D172"/>
  <c r="O171"/>
  <c r="H171"/>
  <c r="D171"/>
  <c r="O170"/>
  <c r="H170"/>
  <c r="D170"/>
  <c r="O169"/>
  <c r="H169"/>
  <c r="D169"/>
  <c r="O168"/>
  <c r="H168"/>
  <c r="D168"/>
  <c r="O167"/>
  <c r="H167"/>
  <c r="D167"/>
  <c r="O166"/>
  <c r="H166"/>
  <c r="D166"/>
  <c r="O165"/>
  <c r="H165"/>
  <c r="D165"/>
  <c r="O164"/>
  <c r="H164"/>
  <c r="D164"/>
  <c r="O163"/>
  <c r="H163"/>
  <c r="D163"/>
  <c r="O162"/>
  <c r="H162"/>
  <c r="D162"/>
  <c r="O161"/>
  <c r="H161"/>
  <c r="D161"/>
  <c r="O160"/>
  <c r="H160"/>
  <c r="D160"/>
  <c r="O159"/>
  <c r="H159"/>
  <c r="D159"/>
  <c r="O158"/>
  <c r="H158"/>
  <c r="D158"/>
  <c r="O157"/>
  <c r="H157"/>
  <c r="D157"/>
  <c r="O156"/>
  <c r="H156"/>
  <c r="D156"/>
  <c r="O155"/>
  <c r="H155"/>
  <c r="D155"/>
  <c r="O154"/>
  <c r="H154"/>
  <c r="D154"/>
  <c r="O153"/>
  <c r="H153"/>
  <c r="D153"/>
  <c r="O152"/>
  <c r="H152"/>
  <c r="D152"/>
  <c r="O151"/>
  <c r="H151"/>
  <c r="D151"/>
  <c r="O150"/>
  <c r="H150"/>
  <c r="D150"/>
  <c r="O149"/>
  <c r="H149"/>
  <c r="D149"/>
  <c r="O148"/>
  <c r="H148"/>
  <c r="D148"/>
  <c r="O147"/>
  <c r="H147"/>
  <c r="D147"/>
  <c r="O146"/>
  <c r="H146"/>
  <c r="D146"/>
  <c r="O145"/>
  <c r="H145"/>
  <c r="D145"/>
  <c r="O144"/>
  <c r="H144"/>
  <c r="D144"/>
  <c r="O143"/>
  <c r="H143"/>
  <c r="D143"/>
  <c r="O142"/>
  <c r="H142"/>
  <c r="D142"/>
  <c r="O141"/>
  <c r="H141"/>
  <c r="D141"/>
  <c r="O140"/>
  <c r="H140"/>
  <c r="D140"/>
  <c r="O139"/>
  <c r="H139"/>
  <c r="D139"/>
  <c r="O138"/>
  <c r="H138"/>
  <c r="D138"/>
  <c r="O137"/>
  <c r="H137"/>
  <c r="D137"/>
  <c r="O136"/>
  <c r="H136"/>
  <c r="D136"/>
  <c r="O135"/>
  <c r="H135"/>
  <c r="D135"/>
  <c r="O134"/>
  <c r="H134"/>
  <c r="D134"/>
  <c r="O133"/>
  <c r="H133"/>
  <c r="D133"/>
  <c r="O132"/>
  <c r="H132"/>
  <c r="D132"/>
  <c r="O131"/>
  <c r="H131"/>
  <c r="D131"/>
  <c r="O130"/>
  <c r="H130"/>
  <c r="D130"/>
  <c r="O129"/>
  <c r="H129"/>
  <c r="D129"/>
  <c r="O128"/>
  <c r="H128"/>
  <c r="D128"/>
  <c r="O127"/>
  <c r="H127"/>
  <c r="D127"/>
  <c r="O126"/>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O80"/>
  <c r="H80"/>
  <c r="D80"/>
  <c r="O79"/>
  <c r="H79"/>
  <c r="D79"/>
  <c r="O78"/>
  <c r="H78"/>
  <c r="D78"/>
  <c r="O77"/>
  <c r="H77"/>
  <c r="D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H3270" i="12"/>
  <c r="F3270"/>
  <c r="O3270" s="1"/>
  <c r="D3270"/>
  <c r="H3269"/>
  <c r="F3269"/>
  <c r="O3269" s="1"/>
  <c r="D3269"/>
  <c r="H3268"/>
  <c r="F3268"/>
  <c r="O3268" s="1"/>
  <c r="D3268"/>
  <c r="H3267"/>
  <c r="F3267"/>
  <c r="O3267" s="1"/>
  <c r="D3267"/>
  <c r="H3266"/>
  <c r="F3266"/>
  <c r="O3266" s="1"/>
  <c r="D3266"/>
  <c r="H3265"/>
  <c r="F3265"/>
  <c r="O3265" s="1"/>
  <c r="D3265"/>
  <c r="H3264"/>
  <c r="F3264"/>
  <c r="O3264" s="1"/>
  <c r="D3264"/>
  <c r="H3263"/>
  <c r="F3263"/>
  <c r="O3263" s="1"/>
  <c r="D3263"/>
  <c r="H3262"/>
  <c r="F3262"/>
  <c r="O3262" s="1"/>
  <c r="D3262"/>
  <c r="H3261"/>
  <c r="F3261"/>
  <c r="O3261" s="1"/>
  <c r="D3261"/>
  <c r="H3260"/>
  <c r="F3260"/>
  <c r="O3260" s="1"/>
  <c r="D3260"/>
  <c r="H3259"/>
  <c r="F3259"/>
  <c r="O3259" s="1"/>
  <c r="D3259"/>
  <c r="H3258"/>
  <c r="F3258"/>
  <c r="O3258" s="1"/>
  <c r="D3258"/>
  <c r="H3257"/>
  <c r="F3257"/>
  <c r="O3257" s="1"/>
  <c r="D3257"/>
  <c r="H3256"/>
  <c r="F3256"/>
  <c r="O3256" s="1"/>
  <c r="D3256"/>
  <c r="H3255"/>
  <c r="F3255"/>
  <c r="O3255" s="1"/>
  <c r="D3255"/>
  <c r="H3254"/>
  <c r="F3254"/>
  <c r="O3254" s="1"/>
  <c r="D3254"/>
  <c r="H3253"/>
  <c r="F3253"/>
  <c r="O3253" s="1"/>
  <c r="D3253"/>
  <c r="H3252"/>
  <c r="F3252"/>
  <c r="O3252" s="1"/>
  <c r="D3252"/>
  <c r="H3251"/>
  <c r="F3251"/>
  <c r="O3251" s="1"/>
  <c r="D3251"/>
  <c r="H3250"/>
  <c r="F3250"/>
  <c r="O3250" s="1"/>
  <c r="D3250"/>
  <c r="H3249"/>
  <c r="F3249"/>
  <c r="O3249" s="1"/>
  <c r="D3249"/>
  <c r="H3248"/>
  <c r="F3248"/>
  <c r="O3248" s="1"/>
  <c r="D3248"/>
  <c r="H3247"/>
  <c r="F3247"/>
  <c r="O3247" s="1"/>
  <c r="D3247"/>
  <c r="H3246"/>
  <c r="F3246"/>
  <c r="O3246" s="1"/>
  <c r="D3246"/>
  <c r="H3245"/>
  <c r="F3245"/>
  <c r="O3245" s="1"/>
  <c r="D3245"/>
  <c r="H3244"/>
  <c r="F3244"/>
  <c r="O3244" s="1"/>
  <c r="D3244"/>
  <c r="H3243"/>
  <c r="F3243"/>
  <c r="O3243" s="1"/>
  <c r="D3243"/>
  <c r="H3242"/>
  <c r="F3242"/>
  <c r="O3242" s="1"/>
  <c r="D3242"/>
  <c r="H3241"/>
  <c r="F3241"/>
  <c r="O3241" s="1"/>
  <c r="D3241"/>
  <c r="H3240"/>
  <c r="F3240"/>
  <c r="O3240" s="1"/>
  <c r="D3240"/>
  <c r="H3239"/>
  <c r="F3239"/>
  <c r="O3239" s="1"/>
  <c r="D3239"/>
  <c r="H3238"/>
  <c r="F3238"/>
  <c r="O3238" s="1"/>
  <c r="D3238"/>
  <c r="H3237"/>
  <c r="F3237"/>
  <c r="O3237" s="1"/>
  <c r="D3237"/>
  <c r="H3236"/>
  <c r="F3236"/>
  <c r="O3236" s="1"/>
  <c r="D3236"/>
  <c r="H3235"/>
  <c r="F3235"/>
  <c r="O3235" s="1"/>
  <c r="D3235"/>
  <c r="H3234"/>
  <c r="F3234"/>
  <c r="O3234" s="1"/>
  <c r="D3234"/>
  <c r="H3233"/>
  <c r="F3233"/>
  <c r="O3233" s="1"/>
  <c r="D3233"/>
  <c r="H3232"/>
  <c r="F3232"/>
  <c r="O3232" s="1"/>
  <c r="D3232"/>
  <c r="H3231"/>
  <c r="F3231"/>
  <c r="O3231" s="1"/>
  <c r="D3231"/>
  <c r="H3230"/>
  <c r="F3230"/>
  <c r="O3230" s="1"/>
  <c r="D3230"/>
  <c r="H3229"/>
  <c r="F3229"/>
  <c r="O3229" s="1"/>
  <c r="D3229"/>
  <c r="H3228"/>
  <c r="F3228"/>
  <c r="O3228" s="1"/>
  <c r="D3228"/>
  <c r="H3227"/>
  <c r="F3227"/>
  <c r="O3227" s="1"/>
  <c r="D3227"/>
  <c r="H3226"/>
  <c r="F3226"/>
  <c r="O3226" s="1"/>
  <c r="D3226"/>
  <c r="H3225"/>
  <c r="F3225"/>
  <c r="O3225" s="1"/>
  <c r="D3225"/>
  <c r="H3224"/>
  <c r="F3224"/>
  <c r="O3224" s="1"/>
  <c r="D3224"/>
  <c r="H3223"/>
  <c r="F3223"/>
  <c r="O3223" s="1"/>
  <c r="D3223"/>
  <c r="H3222"/>
  <c r="F3222"/>
  <c r="O3222" s="1"/>
  <c r="D3222"/>
  <c r="H3221"/>
  <c r="F3221"/>
  <c r="O3221" s="1"/>
  <c r="D3221"/>
  <c r="H3220"/>
  <c r="F3220"/>
  <c r="O3220" s="1"/>
  <c r="D3220"/>
  <c r="H3219"/>
  <c r="F3219"/>
  <c r="O3219" s="1"/>
  <c r="D3219"/>
  <c r="H3218"/>
  <c r="F3218"/>
  <c r="O3218" s="1"/>
  <c r="D3218"/>
  <c r="H3217"/>
  <c r="F3217"/>
  <c r="O3217" s="1"/>
  <c r="D3217"/>
  <c r="H3216"/>
  <c r="F3216"/>
  <c r="O3216" s="1"/>
  <c r="D3216"/>
  <c r="H3215"/>
  <c r="F3215"/>
  <c r="O3215" s="1"/>
  <c r="D3215"/>
  <c r="H3214"/>
  <c r="F3214"/>
  <c r="O3214" s="1"/>
  <c r="D3214"/>
  <c r="H3213"/>
  <c r="F3213"/>
  <c r="O3213" s="1"/>
  <c r="D3213"/>
  <c r="H3212"/>
  <c r="F3212"/>
  <c r="O3212" s="1"/>
  <c r="D3212"/>
  <c r="H3211"/>
  <c r="F3211"/>
  <c r="O3211" s="1"/>
  <c r="D3211"/>
  <c r="H3210"/>
  <c r="F3210"/>
  <c r="O3210" s="1"/>
  <c r="D3210"/>
  <c r="H3209"/>
  <c r="F3209"/>
  <c r="O3209" s="1"/>
  <c r="D3209"/>
  <c r="H3208"/>
  <c r="F3208"/>
  <c r="O3208" s="1"/>
  <c r="D3208"/>
  <c r="H3207"/>
  <c r="F3207"/>
  <c r="O3207" s="1"/>
  <c r="D3207"/>
  <c r="H3206"/>
  <c r="F3206"/>
  <c r="O3206" s="1"/>
  <c r="D3206"/>
  <c r="H3205"/>
  <c r="F3205"/>
  <c r="O3205" s="1"/>
  <c r="D3205"/>
  <c r="H3204"/>
  <c r="F3204"/>
  <c r="O3204" s="1"/>
  <c r="D3204"/>
  <c r="H3203"/>
  <c r="F3203"/>
  <c r="O3203" s="1"/>
  <c r="D3203"/>
  <c r="H3202"/>
  <c r="F3202"/>
  <c r="O3202" s="1"/>
  <c r="D3202"/>
  <c r="H3201"/>
  <c r="F3201"/>
  <c r="O3201" s="1"/>
  <c r="D3201"/>
  <c r="H3200"/>
  <c r="F3200"/>
  <c r="O3200" s="1"/>
  <c r="D3200"/>
  <c r="H3199"/>
  <c r="F3199"/>
  <c r="O3199" s="1"/>
  <c r="D3199"/>
  <c r="H3198"/>
  <c r="F3198"/>
  <c r="O3198" s="1"/>
  <c r="D3198"/>
  <c r="H3197"/>
  <c r="F3197"/>
  <c r="O3197" s="1"/>
  <c r="D3197"/>
  <c r="H3196"/>
  <c r="F3196"/>
  <c r="O3196" s="1"/>
  <c r="D3196"/>
  <c r="H3195"/>
  <c r="F3195"/>
  <c r="O3195" s="1"/>
  <c r="D3195"/>
  <c r="H3194"/>
  <c r="F3194"/>
  <c r="O3194" s="1"/>
  <c r="D3194"/>
  <c r="H3193"/>
  <c r="F3193"/>
  <c r="O3193" s="1"/>
  <c r="D3193"/>
  <c r="H3192"/>
  <c r="F3192"/>
  <c r="O3192" s="1"/>
  <c r="D3192"/>
  <c r="H3191"/>
  <c r="F3191"/>
  <c r="O3191" s="1"/>
  <c r="D3191"/>
  <c r="H3190"/>
  <c r="F3190"/>
  <c r="O3190" s="1"/>
  <c r="D3190"/>
  <c r="H3189"/>
  <c r="F3189"/>
  <c r="O3189" s="1"/>
  <c r="D3189"/>
  <c r="H3188"/>
  <c r="F3188"/>
  <c r="O3188" s="1"/>
  <c r="D3188"/>
  <c r="H3187"/>
  <c r="F3187"/>
  <c r="O3187" s="1"/>
  <c r="D3187"/>
  <c r="H3186"/>
  <c r="F3186"/>
  <c r="O3186" s="1"/>
  <c r="D3186"/>
  <c r="H3185"/>
  <c r="F3185"/>
  <c r="O3185" s="1"/>
  <c r="D3185"/>
  <c r="H3184"/>
  <c r="F3184"/>
  <c r="O3184" s="1"/>
  <c r="D3184"/>
  <c r="H3183"/>
  <c r="F3183"/>
  <c r="O3183" s="1"/>
  <c r="D3183"/>
  <c r="H3182"/>
  <c r="F3182"/>
  <c r="O3182" s="1"/>
  <c r="D3182"/>
  <c r="H3181"/>
  <c r="F3181"/>
  <c r="O3181" s="1"/>
  <c r="D3181"/>
  <c r="H3180"/>
  <c r="F3180"/>
  <c r="O3180" s="1"/>
  <c r="D3180"/>
  <c r="H3179"/>
  <c r="F3179"/>
  <c r="O3179" s="1"/>
  <c r="D3179"/>
  <c r="H3178"/>
  <c r="F3178"/>
  <c r="O3178" s="1"/>
  <c r="D3178"/>
  <c r="H3177"/>
  <c r="F3177"/>
  <c r="O3177" s="1"/>
  <c r="D3177"/>
  <c r="H3176"/>
  <c r="F3176"/>
  <c r="O3176" s="1"/>
  <c r="D3176"/>
  <c r="H3175"/>
  <c r="F3175"/>
  <c r="O3175" s="1"/>
  <c r="D3175"/>
  <c r="H3174"/>
  <c r="F3174"/>
  <c r="O3174" s="1"/>
  <c r="D3174"/>
  <c r="H3173"/>
  <c r="F3173"/>
  <c r="O3173" s="1"/>
  <c r="D3173"/>
  <c r="H3172"/>
  <c r="F3172"/>
  <c r="O3172" s="1"/>
  <c r="D3172"/>
  <c r="H3171"/>
  <c r="F3171"/>
  <c r="O3171" s="1"/>
  <c r="D3171"/>
  <c r="H3170"/>
  <c r="F3170"/>
  <c r="O3170" s="1"/>
  <c r="D3170"/>
  <c r="H3169"/>
  <c r="F3169"/>
  <c r="O3169" s="1"/>
  <c r="D3169"/>
  <c r="H3168"/>
  <c r="F3168"/>
  <c r="O3168" s="1"/>
  <c r="D3168"/>
  <c r="H3167"/>
  <c r="F3167"/>
  <c r="O3167" s="1"/>
  <c r="D3167"/>
  <c r="H3166"/>
  <c r="F3166"/>
  <c r="O3166" s="1"/>
  <c r="D3166"/>
  <c r="H3165"/>
  <c r="F3165"/>
  <c r="O3165" s="1"/>
  <c r="D3165"/>
  <c r="H3164"/>
  <c r="F3164"/>
  <c r="O3164" s="1"/>
  <c r="D3164"/>
  <c r="H3163"/>
  <c r="F3163"/>
  <c r="O3163" s="1"/>
  <c r="D3163"/>
  <c r="H3162"/>
  <c r="F3162"/>
  <c r="O3162" s="1"/>
  <c r="D3162"/>
  <c r="H3161"/>
  <c r="F3161"/>
  <c r="O3161" s="1"/>
  <c r="D3161"/>
  <c r="H3160"/>
  <c r="F3160"/>
  <c r="O3160" s="1"/>
  <c r="D3160"/>
  <c r="H3159"/>
  <c r="F3159"/>
  <c r="O3159" s="1"/>
  <c r="D3159"/>
  <c r="H3158"/>
  <c r="F3158"/>
  <c r="O3158" s="1"/>
  <c r="D3158"/>
  <c r="H3157"/>
  <c r="F3157"/>
  <c r="O3157" s="1"/>
  <c r="D3157"/>
  <c r="H3156"/>
  <c r="F3156"/>
  <c r="O3156" s="1"/>
  <c r="D3156"/>
  <c r="H3155"/>
  <c r="F3155"/>
  <c r="O3155" s="1"/>
  <c r="D3155"/>
  <c r="H3154"/>
  <c r="F3154"/>
  <c r="O3154" s="1"/>
  <c r="D3154"/>
  <c r="H3153"/>
  <c r="F3153"/>
  <c r="O3153" s="1"/>
  <c r="D3153"/>
  <c r="H3152"/>
  <c r="F3152"/>
  <c r="O3152" s="1"/>
  <c r="D3152"/>
  <c r="H3151"/>
  <c r="F3151"/>
  <c r="O3151" s="1"/>
  <c r="D3151"/>
  <c r="H3150"/>
  <c r="F3150"/>
  <c r="O3150" s="1"/>
  <c r="D3150"/>
  <c r="H3149"/>
  <c r="F3149"/>
  <c r="O3149" s="1"/>
  <c r="D3149"/>
  <c r="H3148"/>
  <c r="F3148"/>
  <c r="O3148" s="1"/>
  <c r="D3148"/>
  <c r="H3147"/>
  <c r="F3147"/>
  <c r="O3147" s="1"/>
  <c r="D3147"/>
  <c r="H3146"/>
  <c r="F3146"/>
  <c r="O3146" s="1"/>
  <c r="D3146"/>
  <c r="H3145"/>
  <c r="F3145"/>
  <c r="O3145" s="1"/>
  <c r="D3145"/>
  <c r="H3144"/>
  <c r="F3144"/>
  <c r="O3144" s="1"/>
  <c r="D3144"/>
  <c r="H3143"/>
  <c r="F3143"/>
  <c r="O3143" s="1"/>
  <c r="D3143"/>
  <c r="H3142"/>
  <c r="F3142"/>
  <c r="O3142" s="1"/>
  <c r="D3142"/>
  <c r="H3141"/>
  <c r="F3141"/>
  <c r="O3141" s="1"/>
  <c r="D3141"/>
  <c r="H3140"/>
  <c r="F3140"/>
  <c r="O3140" s="1"/>
  <c r="D3140"/>
  <c r="H3139"/>
  <c r="F3139"/>
  <c r="O3139" s="1"/>
  <c r="D3139"/>
  <c r="H3138"/>
  <c r="F3138"/>
  <c r="O3138" s="1"/>
  <c r="D3138"/>
  <c r="H3137"/>
  <c r="F3137"/>
  <c r="O3137" s="1"/>
  <c r="D3137"/>
  <c r="H3136"/>
  <c r="F3136"/>
  <c r="O3136" s="1"/>
  <c r="D3136"/>
  <c r="H3135"/>
  <c r="F3135"/>
  <c r="O3135" s="1"/>
  <c r="D3135"/>
  <c r="H3134"/>
  <c r="F3134"/>
  <c r="O3134" s="1"/>
  <c r="D3134"/>
  <c r="H3133"/>
  <c r="F3133"/>
  <c r="O3133" s="1"/>
  <c r="D3133"/>
  <c r="H3132"/>
  <c r="F3132"/>
  <c r="O3132" s="1"/>
  <c r="D3132"/>
  <c r="H3131"/>
  <c r="F3131"/>
  <c r="O3131" s="1"/>
  <c r="D3131"/>
  <c r="H3130"/>
  <c r="F3130"/>
  <c r="O3130" s="1"/>
  <c r="D3130"/>
  <c r="H3129"/>
  <c r="F3129"/>
  <c r="O3129" s="1"/>
  <c r="D3129"/>
  <c r="H3128"/>
  <c r="F3128"/>
  <c r="O3128" s="1"/>
  <c r="D3128"/>
  <c r="H3127"/>
  <c r="F3127"/>
  <c r="O3127" s="1"/>
  <c r="D3127"/>
  <c r="H3126"/>
  <c r="F3126"/>
  <c r="O3126" s="1"/>
  <c r="D3126"/>
  <c r="H3125"/>
  <c r="F3125"/>
  <c r="O3125" s="1"/>
  <c r="D3125"/>
  <c r="H3124"/>
  <c r="F3124"/>
  <c r="O3124" s="1"/>
  <c r="D3124"/>
  <c r="H3123"/>
  <c r="F3123"/>
  <c r="O3123" s="1"/>
  <c r="D3123"/>
  <c r="H3122"/>
  <c r="F3122"/>
  <c r="O3122" s="1"/>
  <c r="D3122"/>
  <c r="H3121"/>
  <c r="F3121"/>
  <c r="O3121" s="1"/>
  <c r="D3121"/>
  <c r="H3120"/>
  <c r="F3120"/>
  <c r="O3120" s="1"/>
  <c r="D3120"/>
  <c r="H3119"/>
  <c r="F3119"/>
  <c r="O3119" s="1"/>
  <c r="D3119"/>
  <c r="H3118"/>
  <c r="F3118"/>
  <c r="O3118" s="1"/>
  <c r="D3118"/>
  <c r="H3117"/>
  <c r="F3117"/>
  <c r="O3117" s="1"/>
  <c r="D3117"/>
  <c r="H3116"/>
  <c r="F3116"/>
  <c r="O3116" s="1"/>
  <c r="D3116"/>
  <c r="H3115"/>
  <c r="F3115"/>
  <c r="O3115" s="1"/>
  <c r="D3115"/>
  <c r="H3114"/>
  <c r="F3114"/>
  <c r="O3114" s="1"/>
  <c r="D3114"/>
  <c r="H3113"/>
  <c r="F3113"/>
  <c r="O3113" s="1"/>
  <c r="D3113"/>
  <c r="H3112"/>
  <c r="F3112"/>
  <c r="O3112" s="1"/>
  <c r="D3112"/>
  <c r="H3111"/>
  <c r="F3111"/>
  <c r="O3111" s="1"/>
  <c r="D3111"/>
  <c r="H3110"/>
  <c r="F3110"/>
  <c r="O3110" s="1"/>
  <c r="D3110"/>
  <c r="H3109"/>
  <c r="F3109"/>
  <c r="O3109" s="1"/>
  <c r="D3109"/>
  <c r="H3108"/>
  <c r="F3108"/>
  <c r="O3108" s="1"/>
  <c r="D3108"/>
  <c r="H3107"/>
  <c r="F3107"/>
  <c r="O3107" s="1"/>
  <c r="D3107"/>
  <c r="H3106"/>
  <c r="F3106"/>
  <c r="O3106" s="1"/>
  <c r="D3106"/>
  <c r="H3105"/>
  <c r="F3105"/>
  <c r="O3105" s="1"/>
  <c r="D3105"/>
  <c r="H3104"/>
  <c r="F3104"/>
  <c r="O3104" s="1"/>
  <c r="D3104"/>
  <c r="H3103"/>
  <c r="F3103"/>
  <c r="O3103" s="1"/>
  <c r="D3103"/>
  <c r="H3102"/>
  <c r="F3102"/>
  <c r="O3102" s="1"/>
  <c r="D3102"/>
  <c r="H3101"/>
  <c r="F3101"/>
  <c r="O3101" s="1"/>
  <c r="D3101"/>
  <c r="H3100"/>
  <c r="F3100"/>
  <c r="O3100" s="1"/>
  <c r="D3100"/>
  <c r="H3099"/>
  <c r="F3099"/>
  <c r="O3099" s="1"/>
  <c r="D3099"/>
  <c r="H3098"/>
  <c r="F3098"/>
  <c r="O3098" s="1"/>
  <c r="D3098"/>
  <c r="H3097"/>
  <c r="F3097"/>
  <c r="O3097" s="1"/>
  <c r="D3097"/>
  <c r="H3096"/>
  <c r="F3096"/>
  <c r="O3096" s="1"/>
  <c r="D3096"/>
  <c r="H3095"/>
  <c r="F3095"/>
  <c r="O3095" s="1"/>
  <c r="D3095"/>
  <c r="H3094"/>
  <c r="F3094"/>
  <c r="O3094" s="1"/>
  <c r="D3094"/>
  <c r="H3093"/>
  <c r="F3093"/>
  <c r="O3093" s="1"/>
  <c r="D3093"/>
  <c r="H3092"/>
  <c r="F3092"/>
  <c r="O3092" s="1"/>
  <c r="D3092"/>
  <c r="H3091"/>
  <c r="F3091"/>
  <c r="O3091" s="1"/>
  <c r="D3091"/>
  <c r="H3090"/>
  <c r="F3090"/>
  <c r="O3090" s="1"/>
  <c r="D3090"/>
  <c r="H3089"/>
  <c r="F3089"/>
  <c r="O3089" s="1"/>
  <c r="D3089"/>
  <c r="H3088"/>
  <c r="F3088"/>
  <c r="O3088" s="1"/>
  <c r="D3088"/>
  <c r="H3087"/>
  <c r="F3087"/>
  <c r="O3087" s="1"/>
  <c r="D3087"/>
  <c r="H3086"/>
  <c r="F3086"/>
  <c r="O3086" s="1"/>
  <c r="D3086"/>
  <c r="H3085"/>
  <c r="F3085"/>
  <c r="O3085" s="1"/>
  <c r="D3085"/>
  <c r="H3084"/>
  <c r="F3084"/>
  <c r="O3084" s="1"/>
  <c r="D3084"/>
  <c r="H3083"/>
  <c r="F3083"/>
  <c r="O3083" s="1"/>
  <c r="D3083"/>
  <c r="H3082"/>
  <c r="F3082"/>
  <c r="O3082" s="1"/>
  <c r="D3082"/>
  <c r="H3081"/>
  <c r="F3081"/>
  <c r="O3081" s="1"/>
  <c r="D3081"/>
  <c r="H3080"/>
  <c r="F3080"/>
  <c r="O3080" s="1"/>
  <c r="D3080"/>
  <c r="H3079"/>
  <c r="F3079"/>
  <c r="O3079" s="1"/>
  <c r="D3079"/>
  <c r="H3078"/>
  <c r="F3078"/>
  <c r="O3078" s="1"/>
  <c r="D3078"/>
  <c r="H3077"/>
  <c r="F3077"/>
  <c r="O3077" s="1"/>
  <c r="D3077"/>
  <c r="H3076"/>
  <c r="F3076"/>
  <c r="O3076" s="1"/>
  <c r="D3076"/>
  <c r="H3075"/>
  <c r="F3075"/>
  <c r="O3075" s="1"/>
  <c r="D3075"/>
  <c r="H3074"/>
  <c r="F3074"/>
  <c r="O3074" s="1"/>
  <c r="D3074"/>
  <c r="H3073"/>
  <c r="F3073"/>
  <c r="O3073" s="1"/>
  <c r="D3073"/>
  <c r="H3072"/>
  <c r="F3072"/>
  <c r="O3072" s="1"/>
  <c r="D3072"/>
  <c r="H3071"/>
  <c r="F3071"/>
  <c r="O3071" s="1"/>
  <c r="D3071"/>
  <c r="H3070"/>
  <c r="F3070"/>
  <c r="O3070" s="1"/>
  <c r="D3070"/>
  <c r="H3069"/>
  <c r="F3069"/>
  <c r="O3069" s="1"/>
  <c r="D3069"/>
  <c r="H3068"/>
  <c r="F3068"/>
  <c r="O3068" s="1"/>
  <c r="D3068"/>
  <c r="H3067"/>
  <c r="F3067"/>
  <c r="O3067" s="1"/>
  <c r="D3067"/>
  <c r="H3066"/>
  <c r="F3066"/>
  <c r="O3066" s="1"/>
  <c r="D3066"/>
  <c r="H3065"/>
  <c r="F3065"/>
  <c r="O3065" s="1"/>
  <c r="D3065"/>
  <c r="H3064"/>
  <c r="F3064"/>
  <c r="O3064" s="1"/>
  <c r="D3064"/>
  <c r="H3063"/>
  <c r="F3063"/>
  <c r="O3063" s="1"/>
  <c r="D3063"/>
  <c r="H3062"/>
  <c r="F3062"/>
  <c r="O3062" s="1"/>
  <c r="D3062"/>
  <c r="H3061"/>
  <c r="F3061"/>
  <c r="O3061" s="1"/>
  <c r="D3061"/>
  <c r="H3060"/>
  <c r="F3060"/>
  <c r="O3060" s="1"/>
  <c r="D3060"/>
  <c r="H3059"/>
  <c r="F3059"/>
  <c r="O3059" s="1"/>
  <c r="D3059"/>
  <c r="H3058"/>
  <c r="F3058"/>
  <c r="O3058" s="1"/>
  <c r="D3058"/>
  <c r="H3057"/>
  <c r="F3057"/>
  <c r="O3057" s="1"/>
  <c r="D3057"/>
  <c r="H3056"/>
  <c r="F3056"/>
  <c r="O3056" s="1"/>
  <c r="D3056"/>
  <c r="H3055"/>
  <c r="F3055"/>
  <c r="O3055" s="1"/>
  <c r="D3055"/>
  <c r="H3054"/>
  <c r="F3054"/>
  <c r="O3054" s="1"/>
  <c r="D3054"/>
  <c r="H3053"/>
  <c r="F3053"/>
  <c r="O3053" s="1"/>
  <c r="D3053"/>
  <c r="H3052"/>
  <c r="F3052"/>
  <c r="O3052" s="1"/>
  <c r="D3052"/>
  <c r="H3051"/>
  <c r="F3051"/>
  <c r="O3051" s="1"/>
  <c r="D3051"/>
  <c r="H3050"/>
  <c r="F3050"/>
  <c r="O3050" s="1"/>
  <c r="D3050"/>
  <c r="H3049"/>
  <c r="F3049"/>
  <c r="O3049" s="1"/>
  <c r="D3049"/>
  <c r="H3048"/>
  <c r="F3048"/>
  <c r="O3048" s="1"/>
  <c r="D3048"/>
  <c r="H3047"/>
  <c r="F3047"/>
  <c r="O3047" s="1"/>
  <c r="D3047"/>
  <c r="H3046"/>
  <c r="F3046"/>
  <c r="O3046" s="1"/>
  <c r="D3046"/>
  <c r="H3045"/>
  <c r="F3045"/>
  <c r="O3045" s="1"/>
  <c r="D3045"/>
  <c r="H3044"/>
  <c r="F3044"/>
  <c r="O3044" s="1"/>
  <c r="D3044"/>
  <c r="H3043"/>
  <c r="F3043"/>
  <c r="O3043" s="1"/>
  <c r="D3043"/>
  <c r="H3042"/>
  <c r="F3042"/>
  <c r="O3042" s="1"/>
  <c r="D3042"/>
  <c r="H3041"/>
  <c r="F3041"/>
  <c r="O3041" s="1"/>
  <c r="D3041"/>
  <c r="H3040"/>
  <c r="F3040"/>
  <c r="O3040" s="1"/>
  <c r="D3040"/>
  <c r="H3039"/>
  <c r="F3039"/>
  <c r="O3039" s="1"/>
  <c r="D3039"/>
  <c r="H3038"/>
  <c r="F3038"/>
  <c r="O3038" s="1"/>
  <c r="D3038"/>
  <c r="H3037"/>
  <c r="F3037"/>
  <c r="O3037" s="1"/>
  <c r="D3037"/>
  <c r="H3036"/>
  <c r="F3036"/>
  <c r="O3036" s="1"/>
  <c r="D3036"/>
  <c r="H3035"/>
  <c r="F3035"/>
  <c r="O3035" s="1"/>
  <c r="D3035"/>
  <c r="H3034"/>
  <c r="F3034"/>
  <c r="O3034" s="1"/>
  <c r="D3034"/>
  <c r="H3033"/>
  <c r="F3033"/>
  <c r="O3033" s="1"/>
  <c r="D3033"/>
  <c r="H3032"/>
  <c r="F3032"/>
  <c r="O3032" s="1"/>
  <c r="D3032"/>
  <c r="H3031"/>
  <c r="F3031"/>
  <c r="O3031" s="1"/>
  <c r="D3031"/>
  <c r="H3030"/>
  <c r="F3030"/>
  <c r="O3030" s="1"/>
  <c r="D3030"/>
  <c r="H3029"/>
  <c r="F3029"/>
  <c r="O3029" s="1"/>
  <c r="D3029"/>
  <c r="H3028"/>
  <c r="F3028"/>
  <c r="O3028" s="1"/>
  <c r="D3028"/>
  <c r="H3027"/>
  <c r="F3027"/>
  <c r="O3027" s="1"/>
  <c r="D3027"/>
  <c r="H3026"/>
  <c r="F3026"/>
  <c r="O3026" s="1"/>
  <c r="D3026"/>
  <c r="H3025"/>
  <c r="F3025"/>
  <c r="O3025" s="1"/>
  <c r="D3025"/>
  <c r="H3024"/>
  <c r="F3024"/>
  <c r="O3024" s="1"/>
  <c r="D3024"/>
  <c r="H3023"/>
  <c r="F3023"/>
  <c r="O3023" s="1"/>
  <c r="D3023"/>
  <c r="H3022"/>
  <c r="F3022"/>
  <c r="O3022" s="1"/>
  <c r="D3022"/>
  <c r="H3021"/>
  <c r="F3021"/>
  <c r="O3021" s="1"/>
  <c r="D3021"/>
  <c r="H3020"/>
  <c r="F3020"/>
  <c r="O3020" s="1"/>
  <c r="D3020"/>
  <c r="H3019"/>
  <c r="F3019"/>
  <c r="O3019" s="1"/>
  <c r="D3019"/>
  <c r="H3018"/>
  <c r="F3018"/>
  <c r="O3018" s="1"/>
  <c r="D3018"/>
  <c r="H3017"/>
  <c r="F3017"/>
  <c r="O3017" s="1"/>
  <c r="D3017"/>
  <c r="H3016"/>
  <c r="F3016"/>
  <c r="O3016" s="1"/>
  <c r="D3016"/>
  <c r="H3015"/>
  <c r="F3015"/>
  <c r="O3015" s="1"/>
  <c r="D3015"/>
  <c r="H3014"/>
  <c r="F3014"/>
  <c r="O3014" s="1"/>
  <c r="D3014"/>
  <c r="H3013"/>
  <c r="F3013"/>
  <c r="O3013" s="1"/>
  <c r="D3013"/>
  <c r="H3012"/>
  <c r="F3012"/>
  <c r="O3012" s="1"/>
  <c r="D3012"/>
  <c r="H3011"/>
  <c r="F3011"/>
  <c r="O3011" s="1"/>
  <c r="D3011"/>
  <c r="H3010"/>
  <c r="F3010"/>
  <c r="O3010" s="1"/>
  <c r="D3010"/>
  <c r="H3009"/>
  <c r="F3009"/>
  <c r="O3009" s="1"/>
  <c r="D3009"/>
  <c r="H3008"/>
  <c r="F3008"/>
  <c r="O3008" s="1"/>
  <c r="D3008"/>
  <c r="H3007"/>
  <c r="F3007"/>
  <c r="O3007" s="1"/>
  <c r="D3007"/>
  <c r="H3006"/>
  <c r="F3006"/>
  <c r="O3006" s="1"/>
  <c r="D3006"/>
  <c r="H3005"/>
  <c r="F3005"/>
  <c r="O3005" s="1"/>
  <c r="D3005"/>
  <c r="H3004"/>
  <c r="F3004"/>
  <c r="O3004" s="1"/>
  <c r="D3004"/>
  <c r="H3003"/>
  <c r="F3003"/>
  <c r="O3003" s="1"/>
  <c r="D3003"/>
  <c r="H3002"/>
  <c r="F3002"/>
  <c r="O3002" s="1"/>
  <c r="D3002"/>
  <c r="H3001"/>
  <c r="F3001"/>
  <c r="O3001" s="1"/>
  <c r="D3001"/>
  <c r="H3000"/>
  <c r="F3000"/>
  <c r="O3000" s="1"/>
  <c r="D3000"/>
  <c r="H2999"/>
  <c r="F2999"/>
  <c r="O2999" s="1"/>
  <c r="D2999"/>
  <c r="H2998"/>
  <c r="F2998"/>
  <c r="O2998" s="1"/>
  <c r="D2998"/>
  <c r="H2997"/>
  <c r="F2997"/>
  <c r="O2997" s="1"/>
  <c r="D2997"/>
  <c r="H2996"/>
  <c r="F2996"/>
  <c r="O2996" s="1"/>
  <c r="D2996"/>
  <c r="H2995"/>
  <c r="F2995"/>
  <c r="O2995" s="1"/>
  <c r="D2995"/>
  <c r="H2994"/>
  <c r="F2994"/>
  <c r="O2994" s="1"/>
  <c r="D2994"/>
  <c r="H2993"/>
  <c r="F2993"/>
  <c r="O2993" s="1"/>
  <c r="D2993"/>
  <c r="H2992"/>
  <c r="F2992"/>
  <c r="O2992" s="1"/>
  <c r="D2992"/>
  <c r="H2991"/>
  <c r="F2991"/>
  <c r="O2991" s="1"/>
  <c r="D2991"/>
  <c r="H2990"/>
  <c r="F2990"/>
  <c r="O2990" s="1"/>
  <c r="D2990"/>
  <c r="H2989"/>
  <c r="F2989"/>
  <c r="O2989" s="1"/>
  <c r="D2989"/>
  <c r="H2988"/>
  <c r="F2988"/>
  <c r="O2988" s="1"/>
  <c r="D2988"/>
  <c r="H2987"/>
  <c r="F2987"/>
  <c r="O2987" s="1"/>
  <c r="D2987"/>
  <c r="H2986"/>
  <c r="F2986"/>
  <c r="O2986" s="1"/>
  <c r="D2986"/>
  <c r="H2985"/>
  <c r="F2985"/>
  <c r="O2985" s="1"/>
  <c r="D2985"/>
  <c r="H2984"/>
  <c r="F2984"/>
  <c r="O2984" s="1"/>
  <c r="D2984"/>
  <c r="H2983"/>
  <c r="F2983"/>
  <c r="O2983" s="1"/>
  <c r="D2983"/>
  <c r="H2982"/>
  <c r="F2982"/>
  <c r="O2982" s="1"/>
  <c r="D2982"/>
  <c r="H2981"/>
  <c r="F2981"/>
  <c r="O2981" s="1"/>
  <c r="D2981"/>
  <c r="H2980"/>
  <c r="F2980"/>
  <c r="O2980" s="1"/>
  <c r="D2980"/>
  <c r="H2979"/>
  <c r="F2979"/>
  <c r="O2979" s="1"/>
  <c r="D2979"/>
  <c r="H2978"/>
  <c r="F2978"/>
  <c r="O2978" s="1"/>
  <c r="D2978"/>
  <c r="H2977"/>
  <c r="F2977"/>
  <c r="O2977" s="1"/>
  <c r="D2977"/>
  <c r="H2976"/>
  <c r="F2976"/>
  <c r="O2976" s="1"/>
  <c r="D2976"/>
  <c r="H2975"/>
  <c r="F2975"/>
  <c r="O2975" s="1"/>
  <c r="D2975"/>
  <c r="H2974"/>
  <c r="F2974"/>
  <c r="O2974" s="1"/>
  <c r="D2974"/>
  <c r="H2973"/>
  <c r="F2973"/>
  <c r="O2973" s="1"/>
  <c r="D2973"/>
  <c r="H2972"/>
  <c r="F2972"/>
  <c r="O2972" s="1"/>
  <c r="D2972"/>
  <c r="H2971"/>
  <c r="F2971"/>
  <c r="O2971" s="1"/>
  <c r="D2971"/>
  <c r="H2970"/>
  <c r="F2970"/>
  <c r="O2970" s="1"/>
  <c r="D2970"/>
  <c r="H2969"/>
  <c r="F2969"/>
  <c r="O2969" s="1"/>
  <c r="D2969"/>
  <c r="H2968"/>
  <c r="F2968"/>
  <c r="O2968" s="1"/>
  <c r="D2968"/>
  <c r="H2967"/>
  <c r="F2967"/>
  <c r="O2967" s="1"/>
  <c r="D2967"/>
  <c r="H2966"/>
  <c r="F2966"/>
  <c r="O2966" s="1"/>
  <c r="D2966"/>
  <c r="H2965"/>
  <c r="F2965"/>
  <c r="O2965" s="1"/>
  <c r="D2965"/>
  <c r="H2964"/>
  <c r="F2964"/>
  <c r="O2964" s="1"/>
  <c r="D2964"/>
  <c r="H2963"/>
  <c r="F2963"/>
  <c r="O2963" s="1"/>
  <c r="D2963"/>
  <c r="H2962"/>
  <c r="F2962"/>
  <c r="O2962" s="1"/>
  <c r="D2962"/>
  <c r="H2961"/>
  <c r="F2961"/>
  <c r="O2961" s="1"/>
  <c r="D2961"/>
  <c r="H2960"/>
  <c r="F2960"/>
  <c r="O2960" s="1"/>
  <c r="D2960"/>
  <c r="H2959"/>
  <c r="F2959"/>
  <c r="O2959" s="1"/>
  <c r="D2959"/>
  <c r="H2958"/>
  <c r="F2958"/>
  <c r="O2958" s="1"/>
  <c r="D2958"/>
  <c r="H2957"/>
  <c r="F2957"/>
  <c r="O2957" s="1"/>
  <c r="D2957"/>
  <c r="H2956"/>
  <c r="F2956"/>
  <c r="O2956" s="1"/>
  <c r="D2956"/>
  <c r="H2955"/>
  <c r="F2955"/>
  <c r="O2955" s="1"/>
  <c r="D2955"/>
  <c r="H2954"/>
  <c r="F2954"/>
  <c r="O2954" s="1"/>
  <c r="D2954"/>
  <c r="H2953"/>
  <c r="F2953"/>
  <c r="O2953" s="1"/>
  <c r="D2953"/>
  <c r="H2952"/>
  <c r="F2952"/>
  <c r="O2952" s="1"/>
  <c r="D2952"/>
  <c r="H2951"/>
  <c r="F2951"/>
  <c r="O2951" s="1"/>
  <c r="D2951"/>
  <c r="H2950"/>
  <c r="F2950"/>
  <c r="O2950" s="1"/>
  <c r="D2950"/>
  <c r="H2949"/>
  <c r="F2949"/>
  <c r="O2949" s="1"/>
  <c r="D2949"/>
  <c r="H2948"/>
  <c r="F2948"/>
  <c r="O2948" s="1"/>
  <c r="D2948"/>
  <c r="H2947"/>
  <c r="F2947"/>
  <c r="O2947" s="1"/>
  <c r="D2947"/>
  <c r="H2946"/>
  <c r="F2946"/>
  <c r="O2946" s="1"/>
  <c r="D2946"/>
  <c r="H2945"/>
  <c r="F2945"/>
  <c r="O2945" s="1"/>
  <c r="D2945"/>
  <c r="H2944"/>
  <c r="F2944"/>
  <c r="O2944" s="1"/>
  <c r="D2944"/>
  <c r="H2943"/>
  <c r="F2943"/>
  <c r="O2943" s="1"/>
  <c r="D2943"/>
  <c r="H2942"/>
  <c r="F2942"/>
  <c r="O2942" s="1"/>
  <c r="D2942"/>
  <c r="H2941"/>
  <c r="F2941"/>
  <c r="O2941" s="1"/>
  <c r="D2941"/>
  <c r="H2940"/>
  <c r="F2940"/>
  <c r="O2940" s="1"/>
  <c r="D2940"/>
  <c r="H2939"/>
  <c r="F2939"/>
  <c r="O2939" s="1"/>
  <c r="D2939"/>
  <c r="H2938"/>
  <c r="F2938"/>
  <c r="O2938" s="1"/>
  <c r="D2938"/>
  <c r="H2937"/>
  <c r="F2937"/>
  <c r="O2937" s="1"/>
  <c r="D2937"/>
  <c r="H2936"/>
  <c r="F2936"/>
  <c r="O2936" s="1"/>
  <c r="D2936"/>
  <c r="H2935"/>
  <c r="F2935"/>
  <c r="O2935" s="1"/>
  <c r="D2935"/>
  <c r="H2934"/>
  <c r="F2934"/>
  <c r="O2934" s="1"/>
  <c r="D2934"/>
  <c r="H2933"/>
  <c r="F2933"/>
  <c r="O2933" s="1"/>
  <c r="D2933"/>
  <c r="H2932"/>
  <c r="F2932"/>
  <c r="O2932" s="1"/>
  <c r="D2932"/>
  <c r="H2931"/>
  <c r="F2931"/>
  <c r="O2931" s="1"/>
  <c r="D2931"/>
  <c r="H2930"/>
  <c r="F2930"/>
  <c r="O2930" s="1"/>
  <c r="D2930"/>
  <c r="H2929"/>
  <c r="F2929"/>
  <c r="O2929" s="1"/>
  <c r="D2929"/>
  <c r="H2928"/>
  <c r="F2928"/>
  <c r="O2928" s="1"/>
  <c r="D2928"/>
  <c r="H2927"/>
  <c r="F2927"/>
  <c r="O2927" s="1"/>
  <c r="D2927"/>
  <c r="H2926"/>
  <c r="F2926"/>
  <c r="O2926" s="1"/>
  <c r="D2926"/>
  <c r="H2925"/>
  <c r="F2925"/>
  <c r="O2925" s="1"/>
  <c r="D2925"/>
  <c r="H2924"/>
  <c r="F2924"/>
  <c r="O2924" s="1"/>
  <c r="D2924"/>
  <c r="H2923"/>
  <c r="F2923"/>
  <c r="O2923" s="1"/>
  <c r="D2923"/>
  <c r="H2922"/>
  <c r="F2922"/>
  <c r="O2922" s="1"/>
  <c r="D2922"/>
  <c r="H2921"/>
  <c r="F2921"/>
  <c r="O2921" s="1"/>
  <c r="D2921"/>
  <c r="H2920"/>
  <c r="F2920"/>
  <c r="O2920" s="1"/>
  <c r="D2920"/>
  <c r="H2919"/>
  <c r="F2919"/>
  <c r="O2919" s="1"/>
  <c r="D2919"/>
  <c r="H2918"/>
  <c r="F2918"/>
  <c r="O2918" s="1"/>
  <c r="D2918"/>
  <c r="H2917"/>
  <c r="F2917"/>
  <c r="O2917" s="1"/>
  <c r="D2917"/>
  <c r="H2916"/>
  <c r="F2916"/>
  <c r="O2916" s="1"/>
  <c r="D2916"/>
  <c r="H2915"/>
  <c r="F2915"/>
  <c r="O2915" s="1"/>
  <c r="D2915"/>
  <c r="H2914"/>
  <c r="F2914"/>
  <c r="O2914" s="1"/>
  <c r="D2914"/>
  <c r="H2913"/>
  <c r="F2913"/>
  <c r="O2913" s="1"/>
  <c r="D2913"/>
  <c r="H2912"/>
  <c r="F2912"/>
  <c r="O2912" s="1"/>
  <c r="D2912"/>
  <c r="H2911"/>
  <c r="F2911"/>
  <c r="O2911" s="1"/>
  <c r="D2911"/>
  <c r="H2910"/>
  <c r="F2910"/>
  <c r="O2910" s="1"/>
  <c r="D2910"/>
  <c r="H2909"/>
  <c r="F2909"/>
  <c r="O2909" s="1"/>
  <c r="D2909"/>
  <c r="H2908"/>
  <c r="F2908"/>
  <c r="O2908" s="1"/>
  <c r="D2908"/>
  <c r="H2907"/>
  <c r="F2907"/>
  <c r="O2907" s="1"/>
  <c r="D2907"/>
  <c r="H2906"/>
  <c r="F2906"/>
  <c r="O2906" s="1"/>
  <c r="D2906"/>
  <c r="H2905"/>
  <c r="F2905"/>
  <c r="O2905" s="1"/>
  <c r="D2905"/>
  <c r="H2904"/>
  <c r="F2904"/>
  <c r="O2904" s="1"/>
  <c r="D2904"/>
  <c r="H2903"/>
  <c r="F2903"/>
  <c r="O2903" s="1"/>
  <c r="D2903"/>
  <c r="H2902"/>
  <c r="F2902"/>
  <c r="O2902" s="1"/>
  <c r="D2902"/>
  <c r="H2901"/>
  <c r="F2901"/>
  <c r="O2901" s="1"/>
  <c r="D2901"/>
  <c r="H2900"/>
  <c r="F2900"/>
  <c r="O2900" s="1"/>
  <c r="D2900"/>
  <c r="H2899"/>
  <c r="F2899"/>
  <c r="O2899" s="1"/>
  <c r="D2899"/>
  <c r="H2898"/>
  <c r="F2898"/>
  <c r="O2898" s="1"/>
  <c r="D2898"/>
  <c r="H2897"/>
  <c r="F2897"/>
  <c r="O2897" s="1"/>
  <c r="D2897"/>
  <c r="H2896"/>
  <c r="F2896"/>
  <c r="O2896" s="1"/>
  <c r="D2896"/>
  <c r="H2895"/>
  <c r="F2895"/>
  <c r="O2895" s="1"/>
  <c r="D2895"/>
  <c r="H2894"/>
  <c r="F2894"/>
  <c r="O2894" s="1"/>
  <c r="D2894"/>
  <c r="H2893"/>
  <c r="F2893"/>
  <c r="O2893" s="1"/>
  <c r="D2893"/>
  <c r="H2892"/>
  <c r="F2892"/>
  <c r="O2892" s="1"/>
  <c r="D2892"/>
  <c r="H2891"/>
  <c r="F2891"/>
  <c r="O2891" s="1"/>
  <c r="D2891"/>
  <c r="H2890"/>
  <c r="F2890"/>
  <c r="O2890" s="1"/>
  <c r="D2890"/>
  <c r="H2889"/>
  <c r="F2889"/>
  <c r="O2889" s="1"/>
  <c r="D2889"/>
  <c r="H2888"/>
  <c r="F2888"/>
  <c r="O2888" s="1"/>
  <c r="D2888"/>
  <c r="H2887"/>
  <c r="F2887"/>
  <c r="O2887" s="1"/>
  <c r="D2887"/>
  <c r="H2886"/>
  <c r="F2886"/>
  <c r="O2886" s="1"/>
  <c r="D2886"/>
  <c r="H2885"/>
  <c r="F2885"/>
  <c r="O2885" s="1"/>
  <c r="D2885"/>
  <c r="H2884"/>
  <c r="F2884"/>
  <c r="O2884" s="1"/>
  <c r="D2884"/>
  <c r="H2883"/>
  <c r="F2883"/>
  <c r="O2883" s="1"/>
  <c r="D2883"/>
  <c r="H2882"/>
  <c r="F2882"/>
  <c r="O2882" s="1"/>
  <c r="D2882"/>
  <c r="H2881"/>
  <c r="F2881"/>
  <c r="O2881" s="1"/>
  <c r="D2881"/>
  <c r="H2880"/>
  <c r="F2880"/>
  <c r="O2880" s="1"/>
  <c r="D2880"/>
  <c r="H2879"/>
  <c r="F2879"/>
  <c r="O2879" s="1"/>
  <c r="D2879"/>
  <c r="H2878"/>
  <c r="F2878"/>
  <c r="O2878" s="1"/>
  <c r="D2878"/>
  <c r="H2877"/>
  <c r="F2877"/>
  <c r="O2877" s="1"/>
  <c r="D2877"/>
  <c r="H2876"/>
  <c r="F2876"/>
  <c r="O2876" s="1"/>
  <c r="D2876"/>
  <c r="H2875"/>
  <c r="F2875"/>
  <c r="O2875" s="1"/>
  <c r="D2875"/>
  <c r="H2874"/>
  <c r="F2874"/>
  <c r="O2874" s="1"/>
  <c r="D2874"/>
  <c r="H2873"/>
  <c r="F2873"/>
  <c r="O2873" s="1"/>
  <c r="D2873"/>
  <c r="H2872"/>
  <c r="F2872"/>
  <c r="O2872" s="1"/>
  <c r="D2872"/>
  <c r="H2871"/>
  <c r="F2871"/>
  <c r="O2871" s="1"/>
  <c r="D2871"/>
  <c r="H2870"/>
  <c r="F2870"/>
  <c r="O2870" s="1"/>
  <c r="D2870"/>
  <c r="H2869"/>
  <c r="F2869"/>
  <c r="O2869" s="1"/>
  <c r="D2869"/>
  <c r="H2868"/>
  <c r="F2868"/>
  <c r="O2868" s="1"/>
  <c r="D2868"/>
  <c r="H2867"/>
  <c r="F2867"/>
  <c r="O2867" s="1"/>
  <c r="D2867"/>
  <c r="H2866"/>
  <c r="F2866"/>
  <c r="O2866" s="1"/>
  <c r="D2866"/>
  <c r="H2865"/>
  <c r="F2865"/>
  <c r="O2865" s="1"/>
  <c r="D2865"/>
  <c r="H2864"/>
  <c r="F2864"/>
  <c r="O2864" s="1"/>
  <c r="D2864"/>
  <c r="H2863"/>
  <c r="F2863"/>
  <c r="O2863" s="1"/>
  <c r="D2863"/>
  <c r="H2862"/>
  <c r="F2862"/>
  <c r="O2862" s="1"/>
  <c r="D2862"/>
  <c r="H2861"/>
  <c r="F2861"/>
  <c r="O2861" s="1"/>
  <c r="D2861"/>
  <c r="H2860"/>
  <c r="F2860"/>
  <c r="O2860" s="1"/>
  <c r="D2860"/>
  <c r="H2859"/>
  <c r="F2859"/>
  <c r="O2859" s="1"/>
  <c r="D2859"/>
  <c r="H2858"/>
  <c r="F2858"/>
  <c r="O2858" s="1"/>
  <c r="D2858"/>
  <c r="H2857"/>
  <c r="F2857"/>
  <c r="O2857" s="1"/>
  <c r="D2857"/>
  <c r="H2856"/>
  <c r="F2856"/>
  <c r="O2856" s="1"/>
  <c r="D2856"/>
  <c r="H2855"/>
  <c r="F2855"/>
  <c r="O2855" s="1"/>
  <c r="D2855"/>
  <c r="H2854"/>
  <c r="F2854"/>
  <c r="O2854" s="1"/>
  <c r="D2854"/>
  <c r="H2853"/>
  <c r="F2853"/>
  <c r="O2853" s="1"/>
  <c r="D2853"/>
  <c r="H2852"/>
  <c r="F2852"/>
  <c r="O2852" s="1"/>
  <c r="D2852"/>
  <c r="H2851"/>
  <c r="F2851"/>
  <c r="O2851" s="1"/>
  <c r="D2851"/>
  <c r="H2850"/>
  <c r="F2850"/>
  <c r="O2850" s="1"/>
  <c r="D2850"/>
  <c r="H2849"/>
  <c r="F2849"/>
  <c r="O2849" s="1"/>
  <c r="D2849"/>
  <c r="H2848"/>
  <c r="F2848"/>
  <c r="O2848" s="1"/>
  <c r="D2848"/>
  <c r="H2847"/>
  <c r="F2847"/>
  <c r="O2847" s="1"/>
  <c r="D2847"/>
  <c r="H2846"/>
  <c r="F2846"/>
  <c r="O2846" s="1"/>
  <c r="D2846"/>
  <c r="H2845"/>
  <c r="F2845"/>
  <c r="O2845" s="1"/>
  <c r="D2845"/>
  <c r="H2844"/>
  <c r="F2844"/>
  <c r="O2844" s="1"/>
  <c r="D2844"/>
  <c r="H2843"/>
  <c r="F2843"/>
  <c r="O2843" s="1"/>
  <c r="D2843"/>
  <c r="H2842"/>
  <c r="F2842"/>
  <c r="O2842" s="1"/>
  <c r="D2842"/>
  <c r="H2841"/>
  <c r="F2841"/>
  <c r="O2841" s="1"/>
  <c r="D2841"/>
  <c r="H2840"/>
  <c r="F2840"/>
  <c r="O2840" s="1"/>
  <c r="D2840"/>
  <c r="H2839"/>
  <c r="F2839"/>
  <c r="O2839" s="1"/>
  <c r="D2839"/>
  <c r="H2838"/>
  <c r="F2838"/>
  <c r="O2838" s="1"/>
  <c r="D2838"/>
  <c r="H2837"/>
  <c r="F2837"/>
  <c r="O2837" s="1"/>
  <c r="D2837"/>
  <c r="H2836"/>
  <c r="F2836"/>
  <c r="O2836" s="1"/>
  <c r="D2836"/>
  <c r="H2835"/>
  <c r="F2835"/>
  <c r="O2835" s="1"/>
  <c r="D2835"/>
  <c r="H2834"/>
  <c r="F2834"/>
  <c r="O2834" s="1"/>
  <c r="D2834"/>
  <c r="H2833"/>
  <c r="F2833"/>
  <c r="O2833" s="1"/>
  <c r="D2833"/>
  <c r="H2832"/>
  <c r="F2832"/>
  <c r="O2832" s="1"/>
  <c r="D2832"/>
  <c r="H2831"/>
  <c r="F2831"/>
  <c r="O2831" s="1"/>
  <c r="D2831"/>
  <c r="H2830"/>
  <c r="F2830"/>
  <c r="O2830" s="1"/>
  <c r="D2830"/>
  <c r="H2829"/>
  <c r="F2829"/>
  <c r="O2829" s="1"/>
  <c r="D2829"/>
  <c r="H2828"/>
  <c r="F2828"/>
  <c r="O2828" s="1"/>
  <c r="D2828"/>
  <c r="H2827"/>
  <c r="F2827"/>
  <c r="O2827" s="1"/>
  <c r="D2827"/>
  <c r="H2826"/>
  <c r="F2826"/>
  <c r="O2826" s="1"/>
  <c r="D2826"/>
  <c r="H2825"/>
  <c r="F2825"/>
  <c r="O2825" s="1"/>
  <c r="D2825"/>
  <c r="H2824"/>
  <c r="F2824"/>
  <c r="O2824" s="1"/>
  <c r="D2824"/>
  <c r="H2823"/>
  <c r="F2823"/>
  <c r="O2823" s="1"/>
  <c r="D2823"/>
  <c r="H2822"/>
  <c r="F2822"/>
  <c r="O2822" s="1"/>
  <c r="D2822"/>
  <c r="H2821"/>
  <c r="F2821"/>
  <c r="O2821" s="1"/>
  <c r="D2821"/>
  <c r="H2820"/>
  <c r="F2820"/>
  <c r="O2820" s="1"/>
  <c r="D2820"/>
  <c r="H2819"/>
  <c r="F2819"/>
  <c r="O2819" s="1"/>
  <c r="D2819"/>
  <c r="H2818"/>
  <c r="F2818"/>
  <c r="O2818" s="1"/>
  <c r="D2818"/>
  <c r="H2817"/>
  <c r="F2817"/>
  <c r="O2817" s="1"/>
  <c r="D2817"/>
  <c r="H2816"/>
  <c r="F2816"/>
  <c r="O2816" s="1"/>
  <c r="D2816"/>
  <c r="H2815"/>
  <c r="F2815"/>
  <c r="O2815" s="1"/>
  <c r="D2815"/>
  <c r="H2814"/>
  <c r="F2814"/>
  <c r="O2814" s="1"/>
  <c r="D2814"/>
  <c r="H2813"/>
  <c r="F2813"/>
  <c r="O2813" s="1"/>
  <c r="D2813"/>
  <c r="H2812"/>
  <c r="F2812"/>
  <c r="O2812" s="1"/>
  <c r="D2812"/>
  <c r="H2811"/>
  <c r="F2811"/>
  <c r="O2811" s="1"/>
  <c r="D2811"/>
  <c r="H2810"/>
  <c r="F2810"/>
  <c r="O2810" s="1"/>
  <c r="D2810"/>
  <c r="H2809"/>
  <c r="F2809"/>
  <c r="O2809" s="1"/>
  <c r="D2809"/>
  <c r="H2808"/>
  <c r="F2808"/>
  <c r="O2808" s="1"/>
  <c r="D2808"/>
  <c r="H2807"/>
  <c r="F2807"/>
  <c r="O2807" s="1"/>
  <c r="D2807"/>
  <c r="H2806"/>
  <c r="F2806"/>
  <c r="O2806" s="1"/>
  <c r="D2806"/>
  <c r="H2805"/>
  <c r="F2805"/>
  <c r="O2805" s="1"/>
  <c r="D2805"/>
  <c r="H2804"/>
  <c r="F2804"/>
  <c r="O2804" s="1"/>
  <c r="D2804"/>
  <c r="H2803"/>
  <c r="F2803"/>
  <c r="O2803" s="1"/>
  <c r="D2803"/>
  <c r="H2802"/>
  <c r="F2802"/>
  <c r="O2802" s="1"/>
  <c r="D2802"/>
  <c r="H2801"/>
  <c r="F2801"/>
  <c r="O2801" s="1"/>
  <c r="D2801"/>
  <c r="H2800"/>
  <c r="F2800"/>
  <c r="O2800" s="1"/>
  <c r="D2800"/>
  <c r="H2799"/>
  <c r="F2799"/>
  <c r="O2799" s="1"/>
  <c r="D2799"/>
  <c r="H2798"/>
  <c r="F2798"/>
  <c r="O2798" s="1"/>
  <c r="D2798"/>
  <c r="H2797"/>
  <c r="F2797"/>
  <c r="O2797" s="1"/>
  <c r="D2797"/>
  <c r="H2796"/>
  <c r="F2796"/>
  <c r="O2796" s="1"/>
  <c r="D2796"/>
  <c r="H2795"/>
  <c r="F2795"/>
  <c r="O2795" s="1"/>
  <c r="D2795"/>
  <c r="H2794"/>
  <c r="F2794"/>
  <c r="O2794" s="1"/>
  <c r="D2794"/>
  <c r="H2793"/>
  <c r="F2793"/>
  <c r="O2793" s="1"/>
  <c r="D2793"/>
  <c r="H2792"/>
  <c r="F2792"/>
  <c r="O2792" s="1"/>
  <c r="D2792"/>
  <c r="H2791"/>
  <c r="F2791"/>
  <c r="O2791" s="1"/>
  <c r="D2791"/>
  <c r="H2790"/>
  <c r="F2790"/>
  <c r="O2790" s="1"/>
  <c r="D2790"/>
  <c r="H2789"/>
  <c r="F2789"/>
  <c r="O2789" s="1"/>
  <c r="D2789"/>
  <c r="H2788"/>
  <c r="F2788"/>
  <c r="O2788" s="1"/>
  <c r="D2788"/>
  <c r="H2787"/>
  <c r="F2787"/>
  <c r="O2787" s="1"/>
  <c r="D2787"/>
  <c r="H2786"/>
  <c r="F2786"/>
  <c r="O2786" s="1"/>
  <c r="D2786"/>
  <c r="H2785"/>
  <c r="F2785"/>
  <c r="O2785" s="1"/>
  <c r="D2785"/>
  <c r="H2784"/>
  <c r="F2784"/>
  <c r="O2784" s="1"/>
  <c r="D2784"/>
  <c r="H2783"/>
  <c r="F2783"/>
  <c r="O2783" s="1"/>
  <c r="D2783"/>
  <c r="H2782"/>
  <c r="F2782"/>
  <c r="O2782" s="1"/>
  <c r="D2782"/>
  <c r="H2781"/>
  <c r="F2781"/>
  <c r="O2781" s="1"/>
  <c r="D2781"/>
  <c r="H2780"/>
  <c r="F2780"/>
  <c r="O2780" s="1"/>
  <c r="D2780"/>
  <c r="H2779"/>
  <c r="F2779"/>
  <c r="O2779" s="1"/>
  <c r="D2779"/>
  <c r="H2778"/>
  <c r="F2778"/>
  <c r="O2778" s="1"/>
  <c r="D2778"/>
  <c r="H2777"/>
  <c r="F2777"/>
  <c r="O2777" s="1"/>
  <c r="D2777"/>
  <c r="H2776"/>
  <c r="F2776"/>
  <c r="O2776" s="1"/>
  <c r="D2776"/>
  <c r="H2775"/>
  <c r="F2775"/>
  <c r="O2775" s="1"/>
  <c r="D2775"/>
  <c r="H2774"/>
  <c r="F2774"/>
  <c r="O2774" s="1"/>
  <c r="D2774"/>
  <c r="H2773"/>
  <c r="F2773"/>
  <c r="O2773" s="1"/>
  <c r="D2773"/>
  <c r="H2772"/>
  <c r="F2772"/>
  <c r="O2772" s="1"/>
  <c r="D2772"/>
  <c r="H2771"/>
  <c r="F2771"/>
  <c r="O2771" s="1"/>
  <c r="D2771"/>
  <c r="H2770"/>
  <c r="F2770"/>
  <c r="O2770" s="1"/>
  <c r="D2770"/>
  <c r="H2769"/>
  <c r="F2769"/>
  <c r="O2769" s="1"/>
  <c r="D2769"/>
  <c r="H2768"/>
  <c r="F2768"/>
  <c r="O2768" s="1"/>
  <c r="D2768"/>
  <c r="H2767"/>
  <c r="F2767"/>
  <c r="O2767" s="1"/>
  <c r="D2767"/>
  <c r="H2766"/>
  <c r="F2766"/>
  <c r="O2766" s="1"/>
  <c r="D2766"/>
  <c r="H2765"/>
  <c r="F2765"/>
  <c r="O2765" s="1"/>
  <c r="D2765"/>
  <c r="H2764"/>
  <c r="F2764"/>
  <c r="O2764" s="1"/>
  <c r="D2764"/>
  <c r="H2763"/>
  <c r="F2763"/>
  <c r="O2763" s="1"/>
  <c r="D2763"/>
  <c r="H2762"/>
  <c r="F2762"/>
  <c r="O2762" s="1"/>
  <c r="D2762"/>
  <c r="H2761"/>
  <c r="F2761"/>
  <c r="O2761" s="1"/>
  <c r="D2761"/>
  <c r="H2760"/>
  <c r="F2760"/>
  <c r="O2760" s="1"/>
  <c r="D2760"/>
  <c r="H2759"/>
  <c r="F2759"/>
  <c r="O2759" s="1"/>
  <c r="D2759"/>
  <c r="H2758"/>
  <c r="F2758"/>
  <c r="O2758" s="1"/>
  <c r="D2758"/>
  <c r="H2757"/>
  <c r="F2757"/>
  <c r="O2757" s="1"/>
  <c r="D2757"/>
  <c r="H2756"/>
  <c r="F2756"/>
  <c r="O2756" s="1"/>
  <c r="D2756"/>
  <c r="H2755"/>
  <c r="F2755"/>
  <c r="O2755" s="1"/>
  <c r="D2755"/>
  <c r="H2754"/>
  <c r="F2754"/>
  <c r="O2754" s="1"/>
  <c r="D2754"/>
  <c r="H2753"/>
  <c r="F2753"/>
  <c r="O2753" s="1"/>
  <c r="D2753"/>
  <c r="H2752"/>
  <c r="F2752"/>
  <c r="O2752" s="1"/>
  <c r="D2752"/>
  <c r="H2751"/>
  <c r="F2751"/>
  <c r="O2751" s="1"/>
  <c r="D2751"/>
  <c r="H2750"/>
  <c r="F2750"/>
  <c r="O2750" s="1"/>
  <c r="D2750"/>
  <c r="H2749"/>
  <c r="F2749"/>
  <c r="O2749" s="1"/>
  <c r="D2749"/>
  <c r="H2748"/>
  <c r="F2748"/>
  <c r="O2748" s="1"/>
  <c r="D2748"/>
  <c r="H2747"/>
  <c r="F2747"/>
  <c r="O2747" s="1"/>
  <c r="D2747"/>
  <c r="H2746"/>
  <c r="F2746"/>
  <c r="O2746" s="1"/>
  <c r="D2746"/>
  <c r="H2745"/>
  <c r="F2745"/>
  <c r="O2745" s="1"/>
  <c r="D2745"/>
  <c r="H2744"/>
  <c r="F2744"/>
  <c r="O2744" s="1"/>
  <c r="D2744"/>
  <c r="H2743"/>
  <c r="F2743"/>
  <c r="O2743" s="1"/>
  <c r="D2743"/>
  <c r="H2742"/>
  <c r="F2742"/>
  <c r="O2742" s="1"/>
  <c r="D2742"/>
  <c r="H2741"/>
  <c r="F2741"/>
  <c r="O2741" s="1"/>
  <c r="D2741"/>
  <c r="H2740"/>
  <c r="F2740"/>
  <c r="O2740" s="1"/>
  <c r="D2740"/>
  <c r="H2739"/>
  <c r="F2739"/>
  <c r="O2739" s="1"/>
  <c r="D2739"/>
  <c r="H2738"/>
  <c r="F2738"/>
  <c r="O2738" s="1"/>
  <c r="D2738"/>
  <c r="H2737"/>
  <c r="F2737"/>
  <c r="O2737" s="1"/>
  <c r="D2737"/>
  <c r="H2736"/>
  <c r="F2736"/>
  <c r="O2736" s="1"/>
  <c r="D2736"/>
  <c r="H2735"/>
  <c r="F2735"/>
  <c r="O2735" s="1"/>
  <c r="D2735"/>
  <c r="H2734"/>
  <c r="F2734"/>
  <c r="O2734" s="1"/>
  <c r="D2734"/>
  <c r="H2733"/>
  <c r="F2733"/>
  <c r="O2733" s="1"/>
  <c r="D2733"/>
  <c r="H2732"/>
  <c r="F2732"/>
  <c r="O2732" s="1"/>
  <c r="D2732"/>
  <c r="H2731"/>
  <c r="F2731"/>
  <c r="O2731" s="1"/>
  <c r="D2731"/>
  <c r="H2730"/>
  <c r="F2730"/>
  <c r="O2730" s="1"/>
  <c r="D2730"/>
  <c r="H2729"/>
  <c r="F2729"/>
  <c r="O2729" s="1"/>
  <c r="D2729"/>
  <c r="H2728"/>
  <c r="F2728"/>
  <c r="O2728" s="1"/>
  <c r="D2728"/>
  <c r="H2727"/>
  <c r="F2727"/>
  <c r="O2727" s="1"/>
  <c r="D2727"/>
  <c r="H2726"/>
  <c r="F2726"/>
  <c r="O2726" s="1"/>
  <c r="D2726"/>
  <c r="H2725"/>
  <c r="F2725"/>
  <c r="O2725" s="1"/>
  <c r="D2725"/>
  <c r="H2724"/>
  <c r="F2724"/>
  <c r="O2724" s="1"/>
  <c r="D2724"/>
  <c r="H2723"/>
  <c r="F2723"/>
  <c r="O2723" s="1"/>
  <c r="D2723"/>
  <c r="H2722"/>
  <c r="F2722"/>
  <c r="O2722" s="1"/>
  <c r="D2722"/>
  <c r="H2721"/>
  <c r="F2721"/>
  <c r="O2721" s="1"/>
  <c r="D2721"/>
  <c r="H2720"/>
  <c r="F2720"/>
  <c r="O2720" s="1"/>
  <c r="D2720"/>
  <c r="H2719"/>
  <c r="F2719"/>
  <c r="O2719" s="1"/>
  <c r="D2719"/>
  <c r="H2718"/>
  <c r="F2718"/>
  <c r="O2718" s="1"/>
  <c r="D2718"/>
  <c r="H2717"/>
  <c r="F2717"/>
  <c r="O2717" s="1"/>
  <c r="D2717"/>
  <c r="H2716"/>
  <c r="F2716"/>
  <c r="O2716" s="1"/>
  <c r="D2716"/>
  <c r="H2715"/>
  <c r="F2715"/>
  <c r="O2715" s="1"/>
  <c r="D2715"/>
  <c r="H2714"/>
  <c r="F2714"/>
  <c r="O2714" s="1"/>
  <c r="D2714"/>
  <c r="H2713"/>
  <c r="F2713"/>
  <c r="O2713" s="1"/>
  <c r="D2713"/>
  <c r="H2712"/>
  <c r="F2712"/>
  <c r="O2712" s="1"/>
  <c r="D2712"/>
  <c r="H2711"/>
  <c r="F2711"/>
  <c r="O2711" s="1"/>
  <c r="D2711"/>
  <c r="H2710"/>
  <c r="F2710"/>
  <c r="O2710" s="1"/>
  <c r="D2710"/>
  <c r="H2709"/>
  <c r="F2709"/>
  <c r="O2709" s="1"/>
  <c r="D2709"/>
  <c r="H2708"/>
  <c r="F2708"/>
  <c r="O2708" s="1"/>
  <c r="D2708"/>
  <c r="H2707"/>
  <c r="F2707"/>
  <c r="O2707" s="1"/>
  <c r="D2707"/>
  <c r="H2706"/>
  <c r="F2706"/>
  <c r="O2706" s="1"/>
  <c r="D2706"/>
  <c r="H2705"/>
  <c r="F2705"/>
  <c r="O2705" s="1"/>
  <c r="D2705"/>
  <c r="H2704"/>
  <c r="F2704"/>
  <c r="O2704" s="1"/>
  <c r="D2704"/>
  <c r="H2703"/>
  <c r="F2703"/>
  <c r="O2703" s="1"/>
  <c r="D2703"/>
  <c r="H2702"/>
  <c r="F2702"/>
  <c r="O2702" s="1"/>
  <c r="D2702"/>
  <c r="H2701"/>
  <c r="F2701"/>
  <c r="O2701" s="1"/>
  <c r="D2701"/>
  <c r="H2700"/>
  <c r="F2700"/>
  <c r="O2700" s="1"/>
  <c r="D2700"/>
  <c r="H2699"/>
  <c r="F2699"/>
  <c r="O2699" s="1"/>
  <c r="D2699"/>
  <c r="H2698"/>
  <c r="F2698"/>
  <c r="O2698" s="1"/>
  <c r="D2698"/>
  <c r="H2697"/>
  <c r="F2697"/>
  <c r="O2697" s="1"/>
  <c r="D2697"/>
  <c r="H2696"/>
  <c r="F2696"/>
  <c r="O2696" s="1"/>
  <c r="D2696"/>
  <c r="H2695"/>
  <c r="F2695"/>
  <c r="O2695" s="1"/>
  <c r="D2695"/>
  <c r="H2694"/>
  <c r="F2694"/>
  <c r="O2694" s="1"/>
  <c r="D2694"/>
  <c r="H2693"/>
  <c r="F2693"/>
  <c r="O2693" s="1"/>
  <c r="D2693"/>
  <c r="H2692"/>
  <c r="F2692"/>
  <c r="O2692" s="1"/>
  <c r="D2692"/>
  <c r="H2691"/>
  <c r="F2691"/>
  <c r="O2691" s="1"/>
  <c r="D2691"/>
  <c r="H2690"/>
  <c r="F2690"/>
  <c r="O2690" s="1"/>
  <c r="D2690"/>
  <c r="H2689"/>
  <c r="F2689"/>
  <c r="O2689" s="1"/>
  <c r="D2689"/>
  <c r="H2688"/>
  <c r="F2688"/>
  <c r="O2688" s="1"/>
  <c r="D2688"/>
  <c r="H2687"/>
  <c r="F2687"/>
  <c r="O2687" s="1"/>
  <c r="D2687"/>
  <c r="H2686"/>
  <c r="F2686"/>
  <c r="O2686" s="1"/>
  <c r="D2686"/>
  <c r="H2685"/>
  <c r="F2685"/>
  <c r="O2685" s="1"/>
  <c r="D2685"/>
  <c r="H2684"/>
  <c r="F2684"/>
  <c r="O2684" s="1"/>
  <c r="D2684"/>
  <c r="H2683"/>
  <c r="F2683"/>
  <c r="O2683" s="1"/>
  <c r="D2683"/>
  <c r="H2682"/>
  <c r="F2682"/>
  <c r="O2682" s="1"/>
  <c r="D2682"/>
  <c r="H2681"/>
  <c r="F2681"/>
  <c r="O2681" s="1"/>
  <c r="D2681"/>
  <c r="H2680"/>
  <c r="F2680"/>
  <c r="O2680" s="1"/>
  <c r="D2680"/>
  <c r="H2679"/>
  <c r="F2679"/>
  <c r="O2679" s="1"/>
  <c r="D2679"/>
  <c r="H2678"/>
  <c r="F2678"/>
  <c r="O2678" s="1"/>
  <c r="D2678"/>
  <c r="H2677"/>
  <c r="F2677"/>
  <c r="O2677" s="1"/>
  <c r="D2677"/>
  <c r="H2676"/>
  <c r="F2676"/>
  <c r="O2676" s="1"/>
  <c r="D2676"/>
  <c r="H2675"/>
  <c r="F2675"/>
  <c r="O2675" s="1"/>
  <c r="D2675"/>
  <c r="H2674"/>
  <c r="F2674"/>
  <c r="O2674" s="1"/>
  <c r="D2674"/>
  <c r="H2673"/>
  <c r="F2673"/>
  <c r="O2673" s="1"/>
  <c r="D2673"/>
  <c r="H2672"/>
  <c r="F2672"/>
  <c r="O2672" s="1"/>
  <c r="D2672"/>
  <c r="H2671"/>
  <c r="F2671"/>
  <c r="O2671" s="1"/>
  <c r="D2671"/>
  <c r="H2670"/>
  <c r="F2670"/>
  <c r="O2670" s="1"/>
  <c r="D2670"/>
  <c r="H2669"/>
  <c r="F2669"/>
  <c r="O2669" s="1"/>
  <c r="D2669"/>
  <c r="H2668"/>
  <c r="F2668"/>
  <c r="O2668" s="1"/>
  <c r="D2668"/>
  <c r="H2667"/>
  <c r="F2667"/>
  <c r="O2667" s="1"/>
  <c r="D2667"/>
  <c r="H2666"/>
  <c r="F2666"/>
  <c r="O2666" s="1"/>
  <c r="D2666"/>
  <c r="H2665"/>
  <c r="F2665"/>
  <c r="O2665" s="1"/>
  <c r="D2665"/>
  <c r="H2664"/>
  <c r="F2664"/>
  <c r="O2664" s="1"/>
  <c r="D2664"/>
  <c r="H2663"/>
  <c r="F2663"/>
  <c r="O2663" s="1"/>
  <c r="D2663"/>
  <c r="H2662"/>
  <c r="F2662"/>
  <c r="O2662" s="1"/>
  <c r="D2662"/>
  <c r="H2661"/>
  <c r="F2661"/>
  <c r="O2661" s="1"/>
  <c r="D2661"/>
  <c r="H2660"/>
  <c r="F2660"/>
  <c r="O2660" s="1"/>
  <c r="D2660"/>
  <c r="H2659"/>
  <c r="F2659"/>
  <c r="O2659" s="1"/>
  <c r="D2659"/>
  <c r="H2658"/>
  <c r="F2658"/>
  <c r="O2658" s="1"/>
  <c r="D2658"/>
  <c r="H2657"/>
  <c r="F2657"/>
  <c r="O2657" s="1"/>
  <c r="D2657"/>
  <c r="H2656"/>
  <c r="F2656"/>
  <c r="O2656" s="1"/>
  <c r="D2656"/>
  <c r="H2655"/>
  <c r="F2655"/>
  <c r="O2655" s="1"/>
  <c r="D2655"/>
  <c r="H2654"/>
  <c r="F2654"/>
  <c r="O2654" s="1"/>
  <c r="D2654"/>
  <c r="H2653"/>
  <c r="F2653"/>
  <c r="O2653" s="1"/>
  <c r="D2653"/>
  <c r="H2652"/>
  <c r="F2652"/>
  <c r="O2652" s="1"/>
  <c r="D2652"/>
  <c r="H2651"/>
  <c r="F2651"/>
  <c r="O2651" s="1"/>
  <c r="D2651"/>
  <c r="H2650"/>
  <c r="F2650"/>
  <c r="O2650" s="1"/>
  <c r="D2650"/>
  <c r="H2649"/>
  <c r="F2649"/>
  <c r="O2649" s="1"/>
  <c r="D2649"/>
  <c r="H2648"/>
  <c r="F2648"/>
  <c r="O2648" s="1"/>
  <c r="D2648"/>
  <c r="H2647"/>
  <c r="F2647"/>
  <c r="O2647" s="1"/>
  <c r="D2647"/>
  <c r="H2646"/>
  <c r="F2646"/>
  <c r="O2646" s="1"/>
  <c r="D2646"/>
  <c r="H2645"/>
  <c r="F2645"/>
  <c r="O2645" s="1"/>
  <c r="D2645"/>
  <c r="H2644"/>
  <c r="F2644"/>
  <c r="O2644" s="1"/>
  <c r="D2644"/>
  <c r="H2643"/>
  <c r="F2643"/>
  <c r="O2643" s="1"/>
  <c r="D2643"/>
  <c r="H2642"/>
  <c r="F2642"/>
  <c r="O2642" s="1"/>
  <c r="D2642"/>
  <c r="H2641"/>
  <c r="F2641"/>
  <c r="O2641" s="1"/>
  <c r="D2641"/>
  <c r="H2640"/>
  <c r="F2640"/>
  <c r="O2640" s="1"/>
  <c r="D2640"/>
  <c r="H2639"/>
  <c r="F2639"/>
  <c r="O2639" s="1"/>
  <c r="D2639"/>
  <c r="H2638"/>
  <c r="F2638"/>
  <c r="O2638" s="1"/>
  <c r="D2638"/>
  <c r="H2637"/>
  <c r="F2637"/>
  <c r="O2637" s="1"/>
  <c r="D2637"/>
  <c r="H2636"/>
  <c r="F2636"/>
  <c r="O2636" s="1"/>
  <c r="D2636"/>
  <c r="H2635"/>
  <c r="F2635"/>
  <c r="O2635" s="1"/>
  <c r="D2635"/>
  <c r="H2634"/>
  <c r="F2634"/>
  <c r="O2634" s="1"/>
  <c r="D2634"/>
  <c r="H2633"/>
  <c r="F2633"/>
  <c r="O2633" s="1"/>
  <c r="D2633"/>
  <c r="H2632"/>
  <c r="F2632"/>
  <c r="O2632" s="1"/>
  <c r="D2632"/>
  <c r="H2631"/>
  <c r="F2631"/>
  <c r="O2631" s="1"/>
  <c r="D2631"/>
  <c r="H2630"/>
  <c r="F2630"/>
  <c r="O2630" s="1"/>
  <c r="D2630"/>
  <c r="H2629"/>
  <c r="F2629"/>
  <c r="O2629" s="1"/>
  <c r="D2629"/>
  <c r="H2628"/>
  <c r="F2628"/>
  <c r="O2628" s="1"/>
  <c r="D2628"/>
  <c r="H2627"/>
  <c r="F2627"/>
  <c r="O2627" s="1"/>
  <c r="D2627"/>
  <c r="H2626"/>
  <c r="F2626"/>
  <c r="O2626" s="1"/>
  <c r="D2626"/>
  <c r="H2625"/>
  <c r="F2625"/>
  <c r="O2625" s="1"/>
  <c r="D2625"/>
  <c r="H2624"/>
  <c r="F2624"/>
  <c r="O2624" s="1"/>
  <c r="D2624"/>
  <c r="H2623"/>
  <c r="F2623"/>
  <c r="O2623" s="1"/>
  <c r="D2623"/>
  <c r="H2622"/>
  <c r="F2622"/>
  <c r="O2622" s="1"/>
  <c r="D2622"/>
  <c r="H2621"/>
  <c r="F2621"/>
  <c r="O2621" s="1"/>
  <c r="D2621"/>
  <c r="H2620"/>
  <c r="F2620"/>
  <c r="O2620" s="1"/>
  <c r="D2620"/>
  <c r="H2619"/>
  <c r="F2619"/>
  <c r="O2619" s="1"/>
  <c r="D2619"/>
  <c r="H2618"/>
  <c r="F2618"/>
  <c r="O2618" s="1"/>
  <c r="D2618"/>
  <c r="H2617"/>
  <c r="F2617"/>
  <c r="O2617" s="1"/>
  <c r="D2617"/>
  <c r="H2616"/>
  <c r="F2616"/>
  <c r="O2616" s="1"/>
  <c r="D2616"/>
  <c r="H2615"/>
  <c r="F2615"/>
  <c r="O2615" s="1"/>
  <c r="D2615"/>
  <c r="H2614"/>
  <c r="F2614"/>
  <c r="O2614" s="1"/>
  <c r="D2614"/>
  <c r="H2613"/>
  <c r="F2613"/>
  <c r="O2613" s="1"/>
  <c r="D2613"/>
  <c r="H2612"/>
  <c r="F2612"/>
  <c r="O2612" s="1"/>
  <c r="D2612"/>
  <c r="H2611"/>
  <c r="F2611"/>
  <c r="O2611" s="1"/>
  <c r="D2611"/>
  <c r="H2610"/>
  <c r="F2610"/>
  <c r="O2610" s="1"/>
  <c r="D2610"/>
  <c r="H2609"/>
  <c r="F2609"/>
  <c r="O2609" s="1"/>
  <c r="D2609"/>
  <c r="H2608"/>
  <c r="F2608"/>
  <c r="O2608" s="1"/>
  <c r="D2608"/>
  <c r="H2607"/>
  <c r="F2607"/>
  <c r="O2607" s="1"/>
  <c r="D2607"/>
  <c r="H2606"/>
  <c r="F2606"/>
  <c r="O2606" s="1"/>
  <c r="D2606"/>
  <c r="H2605"/>
  <c r="F2605"/>
  <c r="O2605" s="1"/>
  <c r="D2605"/>
  <c r="H2604"/>
  <c r="F2604"/>
  <c r="O2604" s="1"/>
  <c r="D2604"/>
  <c r="H2603"/>
  <c r="F2603"/>
  <c r="O2603" s="1"/>
  <c r="D2603"/>
  <c r="H2602"/>
  <c r="F2602"/>
  <c r="O2602" s="1"/>
  <c r="D2602"/>
  <c r="H2601"/>
  <c r="F2601"/>
  <c r="O2601" s="1"/>
  <c r="D2601"/>
  <c r="H2600"/>
  <c r="F2600"/>
  <c r="O2600" s="1"/>
  <c r="D2600"/>
  <c r="H2599"/>
  <c r="F2599"/>
  <c r="O2599" s="1"/>
  <c r="D2599"/>
  <c r="H2598"/>
  <c r="F2598"/>
  <c r="O2598" s="1"/>
  <c r="D2598"/>
  <c r="H2597"/>
  <c r="F2597"/>
  <c r="O2597" s="1"/>
  <c r="D2597"/>
  <c r="H2596"/>
  <c r="F2596"/>
  <c r="O2596" s="1"/>
  <c r="D2596"/>
  <c r="H2595"/>
  <c r="F2595"/>
  <c r="O2595" s="1"/>
  <c r="D2595"/>
  <c r="H2594"/>
  <c r="F2594"/>
  <c r="O2594" s="1"/>
  <c r="D2594"/>
  <c r="H2593"/>
  <c r="F2593"/>
  <c r="O2593" s="1"/>
  <c r="D2593"/>
  <c r="H2592"/>
  <c r="F2592"/>
  <c r="O2592" s="1"/>
  <c r="D2592"/>
  <c r="H2591"/>
  <c r="F2591"/>
  <c r="O2591" s="1"/>
  <c r="D2591"/>
  <c r="H2590"/>
  <c r="F2590"/>
  <c r="O2590" s="1"/>
  <c r="D2590"/>
  <c r="H2589"/>
  <c r="F2589"/>
  <c r="O2589" s="1"/>
  <c r="D2589"/>
  <c r="H2588"/>
  <c r="F2588"/>
  <c r="O2588" s="1"/>
  <c r="D2588"/>
  <c r="H2587"/>
  <c r="F2587"/>
  <c r="O2587" s="1"/>
  <c r="D2587"/>
  <c r="H2586"/>
  <c r="F2586"/>
  <c r="O2586" s="1"/>
  <c r="D2586"/>
  <c r="H2585"/>
  <c r="F2585"/>
  <c r="O2585" s="1"/>
  <c r="D2585"/>
  <c r="H2584"/>
  <c r="F2584"/>
  <c r="O2584" s="1"/>
  <c r="D2584"/>
  <c r="H2583"/>
  <c r="F2583"/>
  <c r="O2583" s="1"/>
  <c r="D2583"/>
  <c r="H2582"/>
  <c r="F2582"/>
  <c r="O2582" s="1"/>
  <c r="D2582"/>
  <c r="H2581"/>
  <c r="F2581"/>
  <c r="O2581" s="1"/>
  <c r="D2581"/>
  <c r="H2580"/>
  <c r="F2580"/>
  <c r="O2580" s="1"/>
  <c r="D2580"/>
  <c r="H2579"/>
  <c r="F2579"/>
  <c r="O2579" s="1"/>
  <c r="D2579"/>
  <c r="H2578"/>
  <c r="F2578"/>
  <c r="O2578" s="1"/>
  <c r="D2578"/>
  <c r="H2577"/>
  <c r="F2577"/>
  <c r="O2577" s="1"/>
  <c r="D2577"/>
  <c r="H2576"/>
  <c r="F2576"/>
  <c r="O2576" s="1"/>
  <c r="D2576"/>
  <c r="H2575"/>
  <c r="F2575"/>
  <c r="O2575" s="1"/>
  <c r="D2575"/>
  <c r="H2574"/>
  <c r="F2574"/>
  <c r="O2574" s="1"/>
  <c r="D2574"/>
  <c r="H2573"/>
  <c r="F2573"/>
  <c r="O2573" s="1"/>
  <c r="D2573"/>
  <c r="H2572"/>
  <c r="F2572"/>
  <c r="O2572" s="1"/>
  <c r="D2572"/>
  <c r="H2571"/>
  <c r="F2571"/>
  <c r="O2571" s="1"/>
  <c r="D2571"/>
  <c r="H2570"/>
  <c r="F2570"/>
  <c r="O2570" s="1"/>
  <c r="D2570"/>
  <c r="H2569"/>
  <c r="F2569"/>
  <c r="O2569" s="1"/>
  <c r="D2569"/>
  <c r="H2568"/>
  <c r="F2568"/>
  <c r="O2568" s="1"/>
  <c r="D2568"/>
  <c r="H2567"/>
  <c r="F2567"/>
  <c r="O2567" s="1"/>
  <c r="D2567"/>
  <c r="H2566"/>
  <c r="F2566"/>
  <c r="O2566" s="1"/>
  <c r="D2566"/>
  <c r="H2565"/>
  <c r="F2565"/>
  <c r="O2565" s="1"/>
  <c r="D2565"/>
  <c r="H2564"/>
  <c r="F2564"/>
  <c r="O2564" s="1"/>
  <c r="D2564"/>
  <c r="H2563"/>
  <c r="F2563"/>
  <c r="O2563" s="1"/>
  <c r="D2563"/>
  <c r="H2562"/>
  <c r="F2562"/>
  <c r="O2562" s="1"/>
  <c r="D2562"/>
  <c r="H2561"/>
  <c r="F2561"/>
  <c r="O2561" s="1"/>
  <c r="D2561"/>
  <c r="H2560"/>
  <c r="F2560"/>
  <c r="O2560" s="1"/>
  <c r="D2560"/>
  <c r="H2559"/>
  <c r="F2559"/>
  <c r="O2559" s="1"/>
  <c r="D2559"/>
  <c r="H2558"/>
  <c r="F2558"/>
  <c r="O2558" s="1"/>
  <c r="D2558"/>
  <c r="H2557"/>
  <c r="F2557"/>
  <c r="O2557" s="1"/>
  <c r="D2557"/>
  <c r="H2556"/>
  <c r="F2556"/>
  <c r="O2556" s="1"/>
  <c r="D2556"/>
  <c r="H2555"/>
  <c r="F2555"/>
  <c r="O2555" s="1"/>
  <c r="D2555"/>
  <c r="H2554"/>
  <c r="F2554"/>
  <c r="O2554" s="1"/>
  <c r="D2554"/>
  <c r="H2553"/>
  <c r="F2553"/>
  <c r="O2553" s="1"/>
  <c r="D2553"/>
  <c r="H2552"/>
  <c r="F2552"/>
  <c r="O2552" s="1"/>
  <c r="D2552"/>
  <c r="H2551"/>
  <c r="F2551"/>
  <c r="O2551" s="1"/>
  <c r="D2551"/>
  <c r="H2550"/>
  <c r="F2550"/>
  <c r="O2550" s="1"/>
  <c r="D2550"/>
  <c r="H2549"/>
  <c r="F2549"/>
  <c r="O2549" s="1"/>
  <c r="D2549"/>
  <c r="H2548"/>
  <c r="F2548"/>
  <c r="O2548" s="1"/>
  <c r="D2548"/>
  <c r="H2547"/>
  <c r="F2547"/>
  <c r="O2547" s="1"/>
  <c r="D2547"/>
  <c r="H2546"/>
  <c r="F2546"/>
  <c r="O2546" s="1"/>
  <c r="D2546"/>
  <c r="H2545"/>
  <c r="F2545"/>
  <c r="O2545" s="1"/>
  <c r="D2545"/>
  <c r="H2544"/>
  <c r="F2544"/>
  <c r="O2544" s="1"/>
  <c r="D2544"/>
  <c r="H2543"/>
  <c r="F2543"/>
  <c r="O2543" s="1"/>
  <c r="D2543"/>
  <c r="H2542"/>
  <c r="F2542"/>
  <c r="O2542" s="1"/>
  <c r="D2542"/>
  <c r="H2541"/>
  <c r="F2541"/>
  <c r="O2541" s="1"/>
  <c r="D2541"/>
  <c r="H2540"/>
  <c r="F2540"/>
  <c r="O2540" s="1"/>
  <c r="D2540"/>
  <c r="H2539"/>
  <c r="F2539"/>
  <c r="O2539" s="1"/>
  <c r="D2539"/>
  <c r="H2538"/>
  <c r="F2538"/>
  <c r="O2538" s="1"/>
  <c r="D2538"/>
  <c r="H2537"/>
  <c r="F2537"/>
  <c r="O2537" s="1"/>
  <c r="D2537"/>
  <c r="H2536"/>
  <c r="F2536"/>
  <c r="O2536" s="1"/>
  <c r="D2536"/>
  <c r="H2535"/>
  <c r="F2535"/>
  <c r="O2535" s="1"/>
  <c r="D2535"/>
  <c r="H2534"/>
  <c r="F2534"/>
  <c r="O2534" s="1"/>
  <c r="D2534"/>
  <c r="H2533"/>
  <c r="F2533"/>
  <c r="O2533" s="1"/>
  <c r="D2533"/>
  <c r="H2532"/>
  <c r="F2532"/>
  <c r="O2532" s="1"/>
  <c r="D2532"/>
  <c r="H2531"/>
  <c r="F2531"/>
  <c r="O2531" s="1"/>
  <c r="D2531"/>
  <c r="H2530"/>
  <c r="F2530"/>
  <c r="O2530" s="1"/>
  <c r="D2530"/>
  <c r="H2529"/>
  <c r="F2529"/>
  <c r="O2529" s="1"/>
  <c r="D2529"/>
  <c r="H2528"/>
  <c r="F2528"/>
  <c r="O2528" s="1"/>
  <c r="D2528"/>
  <c r="H2527"/>
  <c r="F2527"/>
  <c r="O2527" s="1"/>
  <c r="D2527"/>
  <c r="H2526"/>
  <c r="F2526"/>
  <c r="O2526" s="1"/>
  <c r="D2526"/>
  <c r="H2525"/>
  <c r="F2525"/>
  <c r="O2525" s="1"/>
  <c r="D2525"/>
  <c r="H2524"/>
  <c r="F2524"/>
  <c r="O2524" s="1"/>
  <c r="D2524"/>
  <c r="H2523"/>
  <c r="F2523"/>
  <c r="O2523" s="1"/>
  <c r="D2523"/>
  <c r="H2522"/>
  <c r="F2522"/>
  <c r="O2522" s="1"/>
  <c r="D2522"/>
  <c r="H2521"/>
  <c r="F2521"/>
  <c r="O2521" s="1"/>
  <c r="D2521"/>
  <c r="H2520"/>
  <c r="F2520"/>
  <c r="O2520" s="1"/>
  <c r="D2520"/>
  <c r="H2519"/>
  <c r="F2519"/>
  <c r="O2519" s="1"/>
  <c r="D2519"/>
  <c r="H2518"/>
  <c r="F2518"/>
  <c r="O2518" s="1"/>
  <c r="D2518"/>
  <c r="H2517"/>
  <c r="F2517"/>
  <c r="O2517" s="1"/>
  <c r="D2517"/>
  <c r="H2516"/>
  <c r="F2516"/>
  <c r="O2516" s="1"/>
  <c r="D2516"/>
  <c r="H2515"/>
  <c r="F2515"/>
  <c r="O2515" s="1"/>
  <c r="D2515"/>
  <c r="H2514"/>
  <c r="F2514"/>
  <c r="O2514" s="1"/>
  <c r="D2514"/>
  <c r="H2513"/>
  <c r="F2513"/>
  <c r="O2513" s="1"/>
  <c r="D2513"/>
  <c r="H2512"/>
  <c r="F2512"/>
  <c r="O2512" s="1"/>
  <c r="D2512"/>
  <c r="H2511"/>
  <c r="F2511"/>
  <c r="O2511" s="1"/>
  <c r="D2511"/>
  <c r="H2510"/>
  <c r="F2510"/>
  <c r="O2510" s="1"/>
  <c r="D2510"/>
  <c r="H2509"/>
  <c r="F2509"/>
  <c r="O2509" s="1"/>
  <c r="D2509"/>
  <c r="H2508"/>
  <c r="F2508"/>
  <c r="O2508" s="1"/>
  <c r="D2508"/>
  <c r="H2507"/>
  <c r="F2507"/>
  <c r="O2507" s="1"/>
  <c r="D2507"/>
  <c r="H2506"/>
  <c r="F2506"/>
  <c r="O2506" s="1"/>
  <c r="D2506"/>
  <c r="H2505"/>
  <c r="F2505"/>
  <c r="O2505" s="1"/>
  <c r="D2505"/>
  <c r="H2504"/>
  <c r="F2504"/>
  <c r="O2504" s="1"/>
  <c r="D2504"/>
  <c r="H2503"/>
  <c r="F2503"/>
  <c r="O2503" s="1"/>
  <c r="D2503"/>
  <c r="H2502"/>
  <c r="F2502"/>
  <c r="O2502" s="1"/>
  <c r="D2502"/>
  <c r="H2501"/>
  <c r="F2501"/>
  <c r="O2501" s="1"/>
  <c r="D2501"/>
  <c r="H2500"/>
  <c r="F2500"/>
  <c r="O2500" s="1"/>
  <c r="D2500"/>
  <c r="H2499"/>
  <c r="F2499"/>
  <c r="O2499" s="1"/>
  <c r="D2499"/>
  <c r="H2498"/>
  <c r="F2498"/>
  <c r="O2498" s="1"/>
  <c r="D2498"/>
  <c r="H2497"/>
  <c r="F2497"/>
  <c r="O2497" s="1"/>
  <c r="D2497"/>
  <c r="H2496"/>
  <c r="F2496"/>
  <c r="O2496" s="1"/>
  <c r="D2496"/>
  <c r="H2495"/>
  <c r="F2495"/>
  <c r="O2495" s="1"/>
  <c r="D2495"/>
  <c r="H2494"/>
  <c r="F2494"/>
  <c r="O2494" s="1"/>
  <c r="D2494"/>
  <c r="H2493"/>
  <c r="F2493"/>
  <c r="O2493" s="1"/>
  <c r="D2493"/>
  <c r="H2492"/>
  <c r="F2492"/>
  <c r="O2492" s="1"/>
  <c r="D2492"/>
  <c r="H2491"/>
  <c r="F2491"/>
  <c r="O2491" s="1"/>
  <c r="D2491"/>
  <c r="H2490"/>
  <c r="F2490"/>
  <c r="O2490" s="1"/>
  <c r="D2490"/>
  <c r="H2489"/>
  <c r="F2489"/>
  <c r="O2489" s="1"/>
  <c r="D2489"/>
  <c r="H2488"/>
  <c r="F2488"/>
  <c r="O2488" s="1"/>
  <c r="D2488"/>
  <c r="H2487"/>
  <c r="F2487"/>
  <c r="O2487" s="1"/>
  <c r="D2487"/>
  <c r="H2486"/>
  <c r="F2486"/>
  <c r="O2486" s="1"/>
  <c r="D2486"/>
  <c r="H2485"/>
  <c r="F2485"/>
  <c r="O2485" s="1"/>
  <c r="D2485"/>
  <c r="H2484"/>
  <c r="F2484"/>
  <c r="O2484" s="1"/>
  <c r="D2484"/>
  <c r="H2483"/>
  <c r="F2483"/>
  <c r="O2483" s="1"/>
  <c r="D2483"/>
  <c r="H2482"/>
  <c r="F2482"/>
  <c r="O2482" s="1"/>
  <c r="D2482"/>
  <c r="H2481"/>
  <c r="F2481"/>
  <c r="O2481" s="1"/>
  <c r="D2481"/>
  <c r="H2480"/>
  <c r="F2480"/>
  <c r="O2480" s="1"/>
  <c r="D2480"/>
  <c r="H2479"/>
  <c r="F2479"/>
  <c r="O2479" s="1"/>
  <c r="D2479"/>
  <c r="H2478"/>
  <c r="F2478"/>
  <c r="O2478" s="1"/>
  <c r="D2478"/>
  <c r="H2477"/>
  <c r="F2477"/>
  <c r="O2477" s="1"/>
  <c r="D2477"/>
  <c r="H2476"/>
  <c r="F2476"/>
  <c r="O2476" s="1"/>
  <c r="D2476"/>
  <c r="H2475"/>
  <c r="F2475"/>
  <c r="O2475" s="1"/>
  <c r="D2475"/>
  <c r="H2474"/>
  <c r="F2474"/>
  <c r="O2474" s="1"/>
  <c r="D2474"/>
  <c r="H2473"/>
  <c r="F2473"/>
  <c r="O2473" s="1"/>
  <c r="D2473"/>
  <c r="H2472"/>
  <c r="F2472"/>
  <c r="O2472" s="1"/>
  <c r="D2472"/>
  <c r="H2471"/>
  <c r="F2471"/>
  <c r="O2471" s="1"/>
  <c r="D2471"/>
  <c r="H2470"/>
  <c r="F2470"/>
  <c r="O2470" s="1"/>
  <c r="D2470"/>
  <c r="H2469"/>
  <c r="F2469"/>
  <c r="O2469" s="1"/>
  <c r="D2469"/>
  <c r="H2468"/>
  <c r="F2468"/>
  <c r="O2468" s="1"/>
  <c r="D2468"/>
  <c r="H2467"/>
  <c r="F2467"/>
  <c r="O2467" s="1"/>
  <c r="D2467"/>
  <c r="H2466"/>
  <c r="F2466"/>
  <c r="O2466" s="1"/>
  <c r="D2466"/>
  <c r="H2465"/>
  <c r="F2465"/>
  <c r="O2465" s="1"/>
  <c r="D2465"/>
  <c r="H2464"/>
  <c r="F2464"/>
  <c r="O2464" s="1"/>
  <c r="D2464"/>
  <c r="H2463"/>
  <c r="F2463"/>
  <c r="O2463" s="1"/>
  <c r="D2463"/>
  <c r="H2462"/>
  <c r="F2462"/>
  <c r="O2462" s="1"/>
  <c r="D2462"/>
  <c r="H2461"/>
  <c r="F2461"/>
  <c r="O2461" s="1"/>
  <c r="D2461"/>
  <c r="H2460"/>
  <c r="F2460"/>
  <c r="O2460" s="1"/>
  <c r="D2460"/>
  <c r="H2459"/>
  <c r="F2459"/>
  <c r="O2459" s="1"/>
  <c r="D2459"/>
  <c r="H2458"/>
  <c r="F2458"/>
  <c r="O2458" s="1"/>
  <c r="D2458"/>
  <c r="H2457"/>
  <c r="F2457"/>
  <c r="O2457" s="1"/>
  <c r="D2457"/>
  <c r="H2456"/>
  <c r="F2456"/>
  <c r="O2456" s="1"/>
  <c r="D2456"/>
  <c r="H2455"/>
  <c r="F2455"/>
  <c r="O2455" s="1"/>
  <c r="D2455"/>
  <c r="H2454"/>
  <c r="F2454"/>
  <c r="O2454" s="1"/>
  <c r="D2454"/>
  <c r="H2453"/>
  <c r="F2453"/>
  <c r="O2453" s="1"/>
  <c r="D2453"/>
  <c r="H2452"/>
  <c r="F2452"/>
  <c r="O2452" s="1"/>
  <c r="D2452"/>
  <c r="H2451"/>
  <c r="F2451"/>
  <c r="O2451" s="1"/>
  <c r="D2451"/>
  <c r="H2450"/>
  <c r="F2450"/>
  <c r="O2450" s="1"/>
  <c r="D2450"/>
  <c r="H2449"/>
  <c r="F2449"/>
  <c r="O2449" s="1"/>
  <c r="D2449"/>
  <c r="H2448"/>
  <c r="F2448"/>
  <c r="O2448" s="1"/>
  <c r="D2448"/>
  <c r="H2447"/>
  <c r="F2447"/>
  <c r="O2447" s="1"/>
  <c r="D2447"/>
  <c r="H2446"/>
  <c r="F2446"/>
  <c r="O2446" s="1"/>
  <c r="D2446"/>
  <c r="H2445"/>
  <c r="F2445"/>
  <c r="O2445" s="1"/>
  <c r="D2445"/>
  <c r="H2444"/>
  <c r="F2444"/>
  <c r="O2444" s="1"/>
  <c r="D2444"/>
  <c r="H2443"/>
  <c r="F2443"/>
  <c r="O2443" s="1"/>
  <c r="D2443"/>
  <c r="H2442"/>
  <c r="F2442"/>
  <c r="O2442" s="1"/>
  <c r="D2442"/>
  <c r="H2441"/>
  <c r="F2441"/>
  <c r="O2441" s="1"/>
  <c r="D2441"/>
  <c r="H2440"/>
  <c r="F2440"/>
  <c r="O2440" s="1"/>
  <c r="D2440"/>
  <c r="H2439"/>
  <c r="F2439"/>
  <c r="O2439" s="1"/>
  <c r="D2439"/>
  <c r="H2438"/>
  <c r="F2438"/>
  <c r="O2438" s="1"/>
  <c r="D2438"/>
  <c r="H2437"/>
  <c r="F2437"/>
  <c r="O2437" s="1"/>
  <c r="D2437"/>
  <c r="H2436"/>
  <c r="F2436"/>
  <c r="O2436" s="1"/>
  <c r="D2436"/>
  <c r="H2435"/>
  <c r="F2435"/>
  <c r="O2435" s="1"/>
  <c r="D2435"/>
  <c r="H2434"/>
  <c r="F2434"/>
  <c r="O2434" s="1"/>
  <c r="D2434"/>
  <c r="H2433"/>
  <c r="F2433"/>
  <c r="O2433" s="1"/>
  <c r="D2433"/>
  <c r="H2432"/>
  <c r="F2432"/>
  <c r="O2432" s="1"/>
  <c r="D2432"/>
  <c r="H2431"/>
  <c r="F2431"/>
  <c r="O2431" s="1"/>
  <c r="D2431"/>
  <c r="H2430"/>
  <c r="F2430"/>
  <c r="O2430" s="1"/>
  <c r="D2430"/>
  <c r="H2429"/>
  <c r="F2429"/>
  <c r="O2429" s="1"/>
  <c r="D2429"/>
  <c r="H2428"/>
  <c r="F2428"/>
  <c r="O2428" s="1"/>
  <c r="D2428"/>
  <c r="H2427"/>
  <c r="F2427"/>
  <c r="O2427" s="1"/>
  <c r="D2427"/>
  <c r="H2426"/>
  <c r="F2426"/>
  <c r="O2426" s="1"/>
  <c r="D2426"/>
  <c r="H2425"/>
  <c r="F2425"/>
  <c r="O2425" s="1"/>
  <c r="D2425"/>
  <c r="H2424"/>
  <c r="F2424"/>
  <c r="O2424" s="1"/>
  <c r="D2424"/>
  <c r="H2423"/>
  <c r="F2423"/>
  <c r="O2423" s="1"/>
  <c r="D2423"/>
  <c r="H2422"/>
  <c r="F2422"/>
  <c r="O2422" s="1"/>
  <c r="D2422"/>
  <c r="H2421"/>
  <c r="F2421"/>
  <c r="O2421" s="1"/>
  <c r="D2421"/>
  <c r="H2420"/>
  <c r="F2420"/>
  <c r="O2420" s="1"/>
  <c r="D2420"/>
  <c r="H2419"/>
  <c r="F2419"/>
  <c r="O2419" s="1"/>
  <c r="D2419"/>
  <c r="H2418"/>
  <c r="F2418"/>
  <c r="O2418" s="1"/>
  <c r="D2418"/>
  <c r="H2417"/>
  <c r="F2417"/>
  <c r="O2417" s="1"/>
  <c r="D2417"/>
  <c r="H2416"/>
  <c r="F2416"/>
  <c r="O2416" s="1"/>
  <c r="D2416"/>
  <c r="H2415"/>
  <c r="F2415"/>
  <c r="O2415" s="1"/>
  <c r="D2415"/>
  <c r="H2414"/>
  <c r="F2414"/>
  <c r="O2414" s="1"/>
  <c r="D2414"/>
  <c r="H2413"/>
  <c r="F2413"/>
  <c r="O2413" s="1"/>
  <c r="D2413"/>
  <c r="H2412"/>
  <c r="F2412"/>
  <c r="O2412" s="1"/>
  <c r="D2412"/>
  <c r="H2411"/>
  <c r="F2411"/>
  <c r="O2411" s="1"/>
  <c r="D2411"/>
  <c r="H2410"/>
  <c r="F2410"/>
  <c r="O2410" s="1"/>
  <c r="D2410"/>
  <c r="H2409"/>
  <c r="F2409"/>
  <c r="O2409" s="1"/>
  <c r="D2409"/>
  <c r="H2408"/>
  <c r="F2408"/>
  <c r="O2408" s="1"/>
  <c r="D2408"/>
  <c r="H2407"/>
  <c r="F2407"/>
  <c r="O2407" s="1"/>
  <c r="D2407"/>
  <c r="H2406"/>
  <c r="F2406"/>
  <c r="O2406" s="1"/>
  <c r="D2406"/>
  <c r="H2405"/>
  <c r="F2405"/>
  <c r="O2405" s="1"/>
  <c r="D2405"/>
  <c r="H2404"/>
  <c r="F2404"/>
  <c r="O2404" s="1"/>
  <c r="D2404"/>
  <c r="H2403"/>
  <c r="F2403"/>
  <c r="O2403" s="1"/>
  <c r="D2403"/>
  <c r="H2402"/>
  <c r="F2402"/>
  <c r="O2402" s="1"/>
  <c r="D2402"/>
  <c r="H2401"/>
  <c r="F2401"/>
  <c r="O2401" s="1"/>
  <c r="D2401"/>
  <c r="H2400"/>
  <c r="F2400"/>
  <c r="O2400" s="1"/>
  <c r="D2400"/>
  <c r="H2399"/>
  <c r="F2399"/>
  <c r="O2399" s="1"/>
  <c r="D2399"/>
  <c r="H2398"/>
  <c r="F2398"/>
  <c r="O2398" s="1"/>
  <c r="D2398"/>
  <c r="H2397"/>
  <c r="F2397"/>
  <c r="O2397" s="1"/>
  <c r="D2397"/>
  <c r="H2396"/>
  <c r="F2396"/>
  <c r="O2396" s="1"/>
  <c r="D2396"/>
  <c r="H2395"/>
  <c r="F2395"/>
  <c r="O2395" s="1"/>
  <c r="D2395"/>
  <c r="H2394"/>
  <c r="F2394"/>
  <c r="O2394" s="1"/>
  <c r="D2394"/>
  <c r="H2393"/>
  <c r="F2393"/>
  <c r="O2393" s="1"/>
  <c r="D2393"/>
  <c r="H2392"/>
  <c r="F2392"/>
  <c r="O2392" s="1"/>
  <c r="D2392"/>
  <c r="H2391"/>
  <c r="F2391"/>
  <c r="O2391" s="1"/>
  <c r="D2391"/>
  <c r="H2390"/>
  <c r="F2390"/>
  <c r="O2390" s="1"/>
  <c r="D2390"/>
  <c r="H2389"/>
  <c r="F2389"/>
  <c r="O2389" s="1"/>
  <c r="D2389"/>
  <c r="H2388"/>
  <c r="F2388"/>
  <c r="O2388" s="1"/>
  <c r="D2388"/>
  <c r="H2387"/>
  <c r="F2387"/>
  <c r="O2387" s="1"/>
  <c r="D2387"/>
  <c r="H2386"/>
  <c r="F2386"/>
  <c r="O2386" s="1"/>
  <c r="D2386"/>
  <c r="H2385"/>
  <c r="F2385"/>
  <c r="O2385" s="1"/>
  <c r="D2385"/>
  <c r="H2384"/>
  <c r="F2384"/>
  <c r="O2384" s="1"/>
  <c r="D2384"/>
  <c r="H2383"/>
  <c r="F2383"/>
  <c r="O2383" s="1"/>
  <c r="D2383"/>
  <c r="H2382"/>
  <c r="F2382"/>
  <c r="O2382" s="1"/>
  <c r="D2382"/>
  <c r="H2381"/>
  <c r="F2381"/>
  <c r="O2381" s="1"/>
  <c r="D2381"/>
  <c r="H2380"/>
  <c r="F2380"/>
  <c r="O2380" s="1"/>
  <c r="D2380"/>
  <c r="H2379"/>
  <c r="F2379"/>
  <c r="O2379" s="1"/>
  <c r="D2379"/>
  <c r="H2378"/>
  <c r="F2378"/>
  <c r="O2378" s="1"/>
  <c r="D2378"/>
  <c r="H2377"/>
  <c r="F2377"/>
  <c r="O2377" s="1"/>
  <c r="D2377"/>
  <c r="H2376"/>
  <c r="F2376"/>
  <c r="O2376" s="1"/>
  <c r="D2376"/>
  <c r="H2375"/>
  <c r="F2375"/>
  <c r="O2375" s="1"/>
  <c r="D2375"/>
  <c r="H2374"/>
  <c r="F2374"/>
  <c r="O2374" s="1"/>
  <c r="D2374"/>
  <c r="H2373"/>
  <c r="F2373"/>
  <c r="O2373" s="1"/>
  <c r="D2373"/>
  <c r="H2372"/>
  <c r="F2372"/>
  <c r="O2372" s="1"/>
  <c r="D2372"/>
  <c r="H2371"/>
  <c r="F2371"/>
  <c r="O2371" s="1"/>
  <c r="D2371"/>
  <c r="H2370"/>
  <c r="F2370"/>
  <c r="O2370" s="1"/>
  <c r="D2370"/>
  <c r="H2369"/>
  <c r="F2369"/>
  <c r="O2369" s="1"/>
  <c r="D2369"/>
  <c r="H2368"/>
  <c r="F2368"/>
  <c r="O2368" s="1"/>
  <c r="D2368"/>
  <c r="H2367"/>
  <c r="F2367"/>
  <c r="O2367" s="1"/>
  <c r="D2367"/>
  <c r="H2366"/>
  <c r="F2366"/>
  <c r="O2366" s="1"/>
  <c r="D2366"/>
  <c r="H2365"/>
  <c r="F2365"/>
  <c r="O2365" s="1"/>
  <c r="D2365"/>
  <c r="H2364"/>
  <c r="F2364"/>
  <c r="O2364" s="1"/>
  <c r="D2364"/>
  <c r="H2363"/>
  <c r="F2363"/>
  <c r="O2363" s="1"/>
  <c r="D2363"/>
  <c r="H2362"/>
  <c r="F2362"/>
  <c r="O2362" s="1"/>
  <c r="D2362"/>
  <c r="H2361"/>
  <c r="F2361"/>
  <c r="O2361" s="1"/>
  <c r="D2361"/>
  <c r="H2360"/>
  <c r="F2360"/>
  <c r="O2360" s="1"/>
  <c r="D2360"/>
  <c r="H2359"/>
  <c r="F2359"/>
  <c r="O2359" s="1"/>
  <c r="D2359"/>
  <c r="H2358"/>
  <c r="F2358"/>
  <c r="O2358" s="1"/>
  <c r="D2358"/>
  <c r="H2357"/>
  <c r="F2357"/>
  <c r="O2357" s="1"/>
  <c r="D2357"/>
  <c r="H2356"/>
  <c r="F2356"/>
  <c r="O2356" s="1"/>
  <c r="D2356"/>
  <c r="H2355"/>
  <c r="F2355"/>
  <c r="O2355" s="1"/>
  <c r="D2355"/>
  <c r="H2354"/>
  <c r="F2354"/>
  <c r="O2354" s="1"/>
  <c r="D2354"/>
  <c r="H2353"/>
  <c r="F2353"/>
  <c r="O2353" s="1"/>
  <c r="D2353"/>
  <c r="H2352"/>
  <c r="F2352"/>
  <c r="O2352" s="1"/>
  <c r="D2352"/>
  <c r="H2351"/>
  <c r="F2351"/>
  <c r="O2351" s="1"/>
  <c r="D2351"/>
  <c r="H2350"/>
  <c r="F2350"/>
  <c r="O2350" s="1"/>
  <c r="D2350"/>
  <c r="H2349"/>
  <c r="F2349"/>
  <c r="O2349" s="1"/>
  <c r="D2349"/>
  <c r="H2348"/>
  <c r="F2348"/>
  <c r="O2348" s="1"/>
  <c r="D2348"/>
  <c r="H2347"/>
  <c r="F2347"/>
  <c r="O2347" s="1"/>
  <c r="D2347"/>
  <c r="H2346"/>
  <c r="F2346"/>
  <c r="O2346" s="1"/>
  <c r="D2346"/>
  <c r="H2345"/>
  <c r="F2345"/>
  <c r="O2345" s="1"/>
  <c r="D2345"/>
  <c r="H2344"/>
  <c r="F2344"/>
  <c r="O2344" s="1"/>
  <c r="D2344"/>
  <c r="H2343"/>
  <c r="F2343"/>
  <c r="O2343" s="1"/>
  <c r="D2343"/>
  <c r="H2342"/>
  <c r="F2342"/>
  <c r="O2342" s="1"/>
  <c r="D2342"/>
  <c r="H2341"/>
  <c r="F2341"/>
  <c r="O2341" s="1"/>
  <c r="D2341"/>
  <c r="H2340"/>
  <c r="F2340"/>
  <c r="O2340" s="1"/>
  <c r="D2340"/>
  <c r="H2339"/>
  <c r="F2339"/>
  <c r="O2339" s="1"/>
  <c r="D2339"/>
  <c r="H2338"/>
  <c r="F2338"/>
  <c r="O2338" s="1"/>
  <c r="D2338"/>
  <c r="H2337"/>
  <c r="F2337"/>
  <c r="O2337" s="1"/>
  <c r="D2337"/>
  <c r="H2336"/>
  <c r="F2336"/>
  <c r="O2336" s="1"/>
  <c r="D2336"/>
  <c r="H2335"/>
  <c r="F2335"/>
  <c r="O2335" s="1"/>
  <c r="D2335"/>
  <c r="H2334"/>
  <c r="F2334"/>
  <c r="O2334" s="1"/>
  <c r="D2334"/>
  <c r="H2333"/>
  <c r="F2333"/>
  <c r="O2333" s="1"/>
  <c r="D2333"/>
  <c r="H2332"/>
  <c r="F2332"/>
  <c r="O2332" s="1"/>
  <c r="D2332"/>
  <c r="H2331"/>
  <c r="F2331"/>
  <c r="O2331" s="1"/>
  <c r="D2331"/>
  <c r="H2330"/>
  <c r="F2330"/>
  <c r="O2330" s="1"/>
  <c r="D2330"/>
  <c r="H2329"/>
  <c r="F2329"/>
  <c r="O2329" s="1"/>
  <c r="D2329"/>
  <c r="H2328"/>
  <c r="F2328"/>
  <c r="O2328" s="1"/>
  <c r="D2328"/>
  <c r="H2327"/>
  <c r="F2327"/>
  <c r="O2327" s="1"/>
  <c r="D2327"/>
  <c r="H2326"/>
  <c r="F2326"/>
  <c r="O2326" s="1"/>
  <c r="D2326"/>
  <c r="H2325"/>
  <c r="F2325"/>
  <c r="O2325" s="1"/>
  <c r="D2325"/>
  <c r="H2324"/>
  <c r="F2324"/>
  <c r="O2324" s="1"/>
  <c r="D2324"/>
  <c r="H2323"/>
  <c r="F2323"/>
  <c r="O2323" s="1"/>
  <c r="D2323"/>
  <c r="H2322"/>
  <c r="F2322"/>
  <c r="O2322" s="1"/>
  <c r="D2322"/>
  <c r="H2321"/>
  <c r="F2321"/>
  <c r="O2321" s="1"/>
  <c r="D2321"/>
  <c r="H2320"/>
  <c r="F2320"/>
  <c r="O2320" s="1"/>
  <c r="D2320"/>
  <c r="H2319"/>
  <c r="F2319"/>
  <c r="O2319" s="1"/>
  <c r="D2319"/>
  <c r="H2318"/>
  <c r="F2318"/>
  <c r="O2318" s="1"/>
  <c r="D2318"/>
  <c r="H2317"/>
  <c r="F2317"/>
  <c r="O2317" s="1"/>
  <c r="D2317"/>
  <c r="H2316"/>
  <c r="F2316"/>
  <c r="O2316" s="1"/>
  <c r="D2316"/>
  <c r="H2315"/>
  <c r="F2315"/>
  <c r="O2315" s="1"/>
  <c r="D2315"/>
  <c r="H2314"/>
  <c r="F2314"/>
  <c r="O2314" s="1"/>
  <c r="D2314"/>
  <c r="H2313"/>
  <c r="F2313"/>
  <c r="O2313" s="1"/>
  <c r="D2313"/>
  <c r="H2312"/>
  <c r="F2312"/>
  <c r="O2312" s="1"/>
  <c r="D2312"/>
  <c r="H2311"/>
  <c r="F2311"/>
  <c r="O2311" s="1"/>
  <c r="D2311"/>
  <c r="H2310"/>
  <c r="F2310"/>
  <c r="O2310" s="1"/>
  <c r="D2310"/>
  <c r="H2309"/>
  <c r="F2309"/>
  <c r="O2309" s="1"/>
  <c r="D2309"/>
  <c r="H2308"/>
  <c r="F2308"/>
  <c r="O2308" s="1"/>
  <c r="D2308"/>
  <c r="H2307"/>
  <c r="F2307"/>
  <c r="O2307" s="1"/>
  <c r="D2307"/>
  <c r="H2306"/>
  <c r="F2306"/>
  <c r="O2306" s="1"/>
  <c r="D2306"/>
  <c r="H2305"/>
  <c r="F2305"/>
  <c r="O2305" s="1"/>
  <c r="D2305"/>
  <c r="H2304"/>
  <c r="F2304"/>
  <c r="O2304" s="1"/>
  <c r="D2304"/>
  <c r="H2303"/>
  <c r="F2303"/>
  <c r="O2303" s="1"/>
  <c r="D2303"/>
  <c r="H2302"/>
  <c r="F2302"/>
  <c r="O2302" s="1"/>
  <c r="D2302"/>
  <c r="H2301"/>
  <c r="F2301"/>
  <c r="O2301" s="1"/>
  <c r="D2301"/>
  <c r="H2300"/>
  <c r="F2300"/>
  <c r="O2300" s="1"/>
  <c r="D2300"/>
  <c r="H2299"/>
  <c r="F2299"/>
  <c r="O2299" s="1"/>
  <c r="D2299"/>
  <c r="H2298"/>
  <c r="F2298"/>
  <c r="O2298" s="1"/>
  <c r="D2298"/>
  <c r="H2297"/>
  <c r="F2297"/>
  <c r="O2297" s="1"/>
  <c r="D2297"/>
  <c r="H2296"/>
  <c r="F2296"/>
  <c r="O2296" s="1"/>
  <c r="D2296"/>
  <c r="H2295"/>
  <c r="F2295"/>
  <c r="O2295" s="1"/>
  <c r="D2295"/>
  <c r="H2294"/>
  <c r="F2294"/>
  <c r="O2294" s="1"/>
  <c r="D2294"/>
  <c r="H2293"/>
  <c r="F2293"/>
  <c r="O2293" s="1"/>
  <c r="D2293"/>
  <c r="H2292"/>
  <c r="F2292"/>
  <c r="O2292" s="1"/>
  <c r="D2292"/>
  <c r="H2291"/>
  <c r="F2291"/>
  <c r="O2291" s="1"/>
  <c r="D2291"/>
  <c r="H2290"/>
  <c r="F2290"/>
  <c r="O2290" s="1"/>
  <c r="D2290"/>
  <c r="H2289"/>
  <c r="F2289"/>
  <c r="O2289" s="1"/>
  <c r="D2289"/>
  <c r="H2288"/>
  <c r="F2288"/>
  <c r="O2288" s="1"/>
  <c r="D2288"/>
  <c r="H2287"/>
  <c r="F2287"/>
  <c r="O2287" s="1"/>
  <c r="D2287"/>
  <c r="H2286"/>
  <c r="F2286"/>
  <c r="O2286" s="1"/>
  <c r="D2286"/>
  <c r="H2285"/>
  <c r="F2285"/>
  <c r="O2285" s="1"/>
  <c r="D2285"/>
  <c r="H2284"/>
  <c r="F2284"/>
  <c r="O2284" s="1"/>
  <c r="D2284"/>
  <c r="H2283"/>
  <c r="F2283"/>
  <c r="O2283" s="1"/>
  <c r="D2283"/>
  <c r="H2282"/>
  <c r="F2282"/>
  <c r="O2282" s="1"/>
  <c r="D2282"/>
  <c r="H2281"/>
  <c r="F2281"/>
  <c r="O2281" s="1"/>
  <c r="D2281"/>
  <c r="H2280"/>
  <c r="F2280"/>
  <c r="O2280" s="1"/>
  <c r="D2280"/>
  <c r="H2279"/>
  <c r="F2279"/>
  <c r="O2279" s="1"/>
  <c r="D2279"/>
  <c r="H2278"/>
  <c r="F2278"/>
  <c r="O2278" s="1"/>
  <c r="D2278"/>
  <c r="H2277"/>
  <c r="F2277"/>
  <c r="O2277" s="1"/>
  <c r="D2277"/>
  <c r="H2276"/>
  <c r="F2276"/>
  <c r="O2276" s="1"/>
  <c r="D2276"/>
  <c r="H2275"/>
  <c r="F2275"/>
  <c r="O2275" s="1"/>
  <c r="D2275"/>
  <c r="H2274"/>
  <c r="F2274"/>
  <c r="O2274" s="1"/>
  <c r="D2274"/>
  <c r="H2273"/>
  <c r="F2273"/>
  <c r="O2273" s="1"/>
  <c r="D2273"/>
  <c r="H2272"/>
  <c r="F2272"/>
  <c r="O2272" s="1"/>
  <c r="D2272"/>
  <c r="H2271"/>
  <c r="F2271"/>
  <c r="O2271" s="1"/>
  <c r="D2271"/>
  <c r="H2270"/>
  <c r="F2270"/>
  <c r="O2270" s="1"/>
  <c r="D2270"/>
  <c r="H2269"/>
  <c r="F2269"/>
  <c r="O2269" s="1"/>
  <c r="D2269"/>
  <c r="H2268"/>
  <c r="F2268"/>
  <c r="O2268" s="1"/>
  <c r="D2268"/>
  <c r="H2267"/>
  <c r="F2267"/>
  <c r="O2267" s="1"/>
  <c r="D2267"/>
  <c r="H2266"/>
  <c r="F2266"/>
  <c r="O2266" s="1"/>
  <c r="D2266"/>
  <c r="H2265"/>
  <c r="F2265"/>
  <c r="O2265" s="1"/>
  <c r="D2265"/>
  <c r="H2264"/>
  <c r="F2264"/>
  <c r="O2264" s="1"/>
  <c r="D2264"/>
  <c r="H2263"/>
  <c r="F2263"/>
  <c r="O2263" s="1"/>
  <c r="D2263"/>
  <c r="H2262"/>
  <c r="F2262"/>
  <c r="O2262" s="1"/>
  <c r="D2262"/>
  <c r="H2261"/>
  <c r="F2261"/>
  <c r="O2261" s="1"/>
  <c r="D2261"/>
  <c r="H2260"/>
  <c r="F2260"/>
  <c r="O2260" s="1"/>
  <c r="D2260"/>
  <c r="H2259"/>
  <c r="F2259"/>
  <c r="O2259" s="1"/>
  <c r="D2259"/>
  <c r="H2258"/>
  <c r="F2258"/>
  <c r="O2258" s="1"/>
  <c r="D2258"/>
  <c r="H2257"/>
  <c r="F2257"/>
  <c r="O2257" s="1"/>
  <c r="D2257"/>
  <c r="H2256"/>
  <c r="F2256"/>
  <c r="O2256" s="1"/>
  <c r="D2256"/>
  <c r="H2255"/>
  <c r="F2255"/>
  <c r="O2255" s="1"/>
  <c r="D2255"/>
  <c r="H2254"/>
  <c r="F2254"/>
  <c r="O2254" s="1"/>
  <c r="D2254"/>
  <c r="H2253"/>
  <c r="F2253"/>
  <c r="O2253" s="1"/>
  <c r="D2253"/>
  <c r="H2252"/>
  <c r="F2252"/>
  <c r="O2252" s="1"/>
  <c r="D2252"/>
  <c r="H2251"/>
  <c r="F2251"/>
  <c r="O2251" s="1"/>
  <c r="D2251"/>
  <c r="H2250"/>
  <c r="F2250"/>
  <c r="O2250" s="1"/>
  <c r="D2250"/>
  <c r="H2249"/>
  <c r="F2249"/>
  <c r="O2249" s="1"/>
  <c r="D2249"/>
  <c r="H2248"/>
  <c r="F2248"/>
  <c r="O2248" s="1"/>
  <c r="D2248"/>
  <c r="H2247"/>
  <c r="F2247"/>
  <c r="O2247" s="1"/>
  <c r="D2247"/>
  <c r="H2246"/>
  <c r="F2246"/>
  <c r="O2246" s="1"/>
  <c r="D2246"/>
  <c r="H2245"/>
  <c r="F2245"/>
  <c r="O2245" s="1"/>
  <c r="D2245"/>
  <c r="H2244"/>
  <c r="F2244"/>
  <c r="O2244" s="1"/>
  <c r="D2244"/>
  <c r="H2243"/>
  <c r="F2243"/>
  <c r="O2243" s="1"/>
  <c r="D2243"/>
  <c r="H2242"/>
  <c r="F2242"/>
  <c r="O2242" s="1"/>
  <c r="D2242"/>
  <c r="H2241"/>
  <c r="F2241"/>
  <c r="O2241" s="1"/>
  <c r="D2241"/>
  <c r="H2240"/>
  <c r="F2240"/>
  <c r="O2240" s="1"/>
  <c r="D2240"/>
  <c r="H2239"/>
  <c r="F2239"/>
  <c r="O2239" s="1"/>
  <c r="D2239"/>
  <c r="H2238"/>
  <c r="F2238"/>
  <c r="O2238" s="1"/>
  <c r="D2238"/>
  <c r="H2237"/>
  <c r="F2237"/>
  <c r="O2237" s="1"/>
  <c r="D2237"/>
  <c r="H2236"/>
  <c r="F2236"/>
  <c r="O2236" s="1"/>
  <c r="D2236"/>
  <c r="H2235"/>
  <c r="F2235"/>
  <c r="O2235" s="1"/>
  <c r="D2235"/>
  <c r="H2234"/>
  <c r="F2234"/>
  <c r="O2234" s="1"/>
  <c r="D2234"/>
  <c r="H2233"/>
  <c r="F2233"/>
  <c r="O2233" s="1"/>
  <c r="D2233"/>
  <c r="H2232"/>
  <c r="F2232"/>
  <c r="O2232" s="1"/>
  <c r="D2232"/>
  <c r="H2231"/>
  <c r="F2231"/>
  <c r="O2231" s="1"/>
  <c r="D2231"/>
  <c r="H2230"/>
  <c r="F2230"/>
  <c r="O2230" s="1"/>
  <c r="D2230"/>
  <c r="H2229"/>
  <c r="F2229"/>
  <c r="O2229" s="1"/>
  <c r="D2229"/>
  <c r="H2228"/>
  <c r="F2228"/>
  <c r="O2228" s="1"/>
  <c r="D2228"/>
  <c r="H2227"/>
  <c r="F2227"/>
  <c r="O2227" s="1"/>
  <c r="D2227"/>
  <c r="H2226"/>
  <c r="F2226"/>
  <c r="O2226" s="1"/>
  <c r="D2226"/>
  <c r="H2225"/>
  <c r="F2225"/>
  <c r="O2225" s="1"/>
  <c r="D2225"/>
  <c r="H2224"/>
  <c r="F2224"/>
  <c r="O2224" s="1"/>
  <c r="D2224"/>
  <c r="H2223"/>
  <c r="F2223"/>
  <c r="O2223" s="1"/>
  <c r="D2223"/>
  <c r="H2222"/>
  <c r="F2222"/>
  <c r="O2222" s="1"/>
  <c r="D2222"/>
  <c r="H2221"/>
  <c r="F2221"/>
  <c r="O2221" s="1"/>
  <c r="D2221"/>
  <c r="H2220"/>
  <c r="F2220"/>
  <c r="O2220" s="1"/>
  <c r="D2220"/>
  <c r="H2219"/>
  <c r="F2219"/>
  <c r="O2219" s="1"/>
  <c r="D2219"/>
  <c r="H2218"/>
  <c r="F2218"/>
  <c r="O2218" s="1"/>
  <c r="D2218"/>
  <c r="H2217"/>
  <c r="F2217"/>
  <c r="O2217" s="1"/>
  <c r="D2217"/>
  <c r="H2216"/>
  <c r="F2216"/>
  <c r="O2216" s="1"/>
  <c r="D2216"/>
  <c r="H2215"/>
  <c r="F2215"/>
  <c r="O2215" s="1"/>
  <c r="D2215"/>
  <c r="H2214"/>
  <c r="F2214"/>
  <c r="O2214" s="1"/>
  <c r="D2214"/>
  <c r="H2213"/>
  <c r="F2213"/>
  <c r="O2213" s="1"/>
  <c r="D2213"/>
  <c r="H2212"/>
  <c r="F2212"/>
  <c r="O2212" s="1"/>
  <c r="D2212"/>
  <c r="H2211"/>
  <c r="F2211"/>
  <c r="O2211" s="1"/>
  <c r="D2211"/>
  <c r="H2210"/>
  <c r="F2210"/>
  <c r="O2210" s="1"/>
  <c r="D2210"/>
  <c r="H2209"/>
  <c r="F2209"/>
  <c r="O2209" s="1"/>
  <c r="D2209"/>
  <c r="H2208"/>
  <c r="F2208"/>
  <c r="O2208" s="1"/>
  <c r="D2208"/>
  <c r="H2207"/>
  <c r="F2207"/>
  <c r="O2207" s="1"/>
  <c r="D2207"/>
  <c r="H2206"/>
  <c r="F2206"/>
  <c r="O2206" s="1"/>
  <c r="D2206"/>
  <c r="H2205"/>
  <c r="F2205"/>
  <c r="O2205" s="1"/>
  <c r="D2205"/>
  <c r="H2204"/>
  <c r="F2204"/>
  <c r="O2204" s="1"/>
  <c r="D2204"/>
  <c r="H2203"/>
  <c r="F2203"/>
  <c r="O2203" s="1"/>
  <c r="D2203"/>
  <c r="H2202"/>
  <c r="F2202"/>
  <c r="O2202" s="1"/>
  <c r="D2202"/>
  <c r="H2201"/>
  <c r="F2201"/>
  <c r="O2201" s="1"/>
  <c r="D2201"/>
  <c r="H2200"/>
  <c r="F2200"/>
  <c r="O2200" s="1"/>
  <c r="D2200"/>
  <c r="H2199"/>
  <c r="F2199"/>
  <c r="O2199" s="1"/>
  <c r="D2199"/>
  <c r="H2198"/>
  <c r="F2198"/>
  <c r="O2198" s="1"/>
  <c r="D2198"/>
  <c r="H2197"/>
  <c r="F2197"/>
  <c r="O2197" s="1"/>
  <c r="D2197"/>
  <c r="H2196"/>
  <c r="F2196"/>
  <c r="O2196" s="1"/>
  <c r="D2196"/>
  <c r="H2195"/>
  <c r="F2195"/>
  <c r="O2195" s="1"/>
  <c r="D2195"/>
  <c r="H2194"/>
  <c r="F2194"/>
  <c r="O2194" s="1"/>
  <c r="D2194"/>
  <c r="H2193"/>
  <c r="F2193"/>
  <c r="O2193" s="1"/>
  <c r="D2193"/>
  <c r="H2192"/>
  <c r="F2192"/>
  <c r="O2192" s="1"/>
  <c r="D2192"/>
  <c r="H2191"/>
  <c r="F2191"/>
  <c r="O2191" s="1"/>
  <c r="D2191"/>
  <c r="H2190"/>
  <c r="F2190"/>
  <c r="O2190" s="1"/>
  <c r="D2190"/>
  <c r="H2189"/>
  <c r="F2189"/>
  <c r="O2189" s="1"/>
  <c r="D2189"/>
  <c r="H2188"/>
  <c r="F2188"/>
  <c r="O2188" s="1"/>
  <c r="D2188"/>
  <c r="H2187"/>
  <c r="F2187"/>
  <c r="O2187" s="1"/>
  <c r="D2187"/>
  <c r="H2186"/>
  <c r="F2186"/>
  <c r="O2186" s="1"/>
  <c r="D2186"/>
  <c r="H2185"/>
  <c r="F2185"/>
  <c r="O2185" s="1"/>
  <c r="D2185"/>
  <c r="H2184"/>
  <c r="F2184"/>
  <c r="O2184" s="1"/>
  <c r="D2184"/>
  <c r="H2183"/>
  <c r="F2183"/>
  <c r="O2183" s="1"/>
  <c r="D2183"/>
  <c r="H2182"/>
  <c r="F2182"/>
  <c r="O2182" s="1"/>
  <c r="D2182"/>
  <c r="H2181"/>
  <c r="F2181"/>
  <c r="O2181" s="1"/>
  <c r="D2181"/>
  <c r="H2180"/>
  <c r="F2180"/>
  <c r="O2180" s="1"/>
  <c r="D2180"/>
  <c r="H2179"/>
  <c r="F2179"/>
  <c r="O2179" s="1"/>
  <c r="D2179"/>
  <c r="H2178"/>
  <c r="F2178"/>
  <c r="O2178" s="1"/>
  <c r="D2178"/>
  <c r="H2177"/>
  <c r="F2177"/>
  <c r="O2177" s="1"/>
  <c r="D2177"/>
  <c r="H2176"/>
  <c r="F2176"/>
  <c r="O2176" s="1"/>
  <c r="D2176"/>
  <c r="H2175"/>
  <c r="F2175"/>
  <c r="O2175" s="1"/>
  <c r="D2175"/>
  <c r="H2174"/>
  <c r="F2174"/>
  <c r="O2174" s="1"/>
  <c r="D2174"/>
  <c r="H2173"/>
  <c r="F2173"/>
  <c r="O2173" s="1"/>
  <c r="D2173"/>
  <c r="H2172"/>
  <c r="F2172"/>
  <c r="O2172" s="1"/>
  <c r="D2172"/>
  <c r="H2171"/>
  <c r="F2171"/>
  <c r="O2171" s="1"/>
  <c r="D2171"/>
  <c r="H2170"/>
  <c r="F2170"/>
  <c r="O2170" s="1"/>
  <c r="D2170"/>
  <c r="H2169"/>
  <c r="F2169"/>
  <c r="O2169" s="1"/>
  <c r="D2169"/>
  <c r="H2168"/>
  <c r="F2168"/>
  <c r="O2168" s="1"/>
  <c r="D2168"/>
  <c r="H2167"/>
  <c r="F2167"/>
  <c r="O2167" s="1"/>
  <c r="D2167"/>
  <c r="H2166"/>
  <c r="F2166"/>
  <c r="O2166" s="1"/>
  <c r="D2166"/>
  <c r="H2165"/>
  <c r="F2165"/>
  <c r="O2165" s="1"/>
  <c r="D2165"/>
  <c r="H2164"/>
  <c r="F2164"/>
  <c r="O2164" s="1"/>
  <c r="D2164"/>
  <c r="H2163"/>
  <c r="F2163"/>
  <c r="O2163" s="1"/>
  <c r="D2163"/>
  <c r="H2162"/>
  <c r="F2162"/>
  <c r="O2162" s="1"/>
  <c r="D2162"/>
  <c r="H2161"/>
  <c r="F2161"/>
  <c r="O2161" s="1"/>
  <c r="D2161"/>
  <c r="H2160"/>
  <c r="F2160"/>
  <c r="O2160" s="1"/>
  <c r="D2160"/>
  <c r="H2159"/>
  <c r="F2159"/>
  <c r="O2159" s="1"/>
  <c r="D2159"/>
  <c r="H2158"/>
  <c r="F2158"/>
  <c r="O2158" s="1"/>
  <c r="D2158"/>
  <c r="H2157"/>
  <c r="F2157"/>
  <c r="O2157" s="1"/>
  <c r="D2157"/>
  <c r="H2156"/>
  <c r="F2156"/>
  <c r="O2156" s="1"/>
  <c r="D2156"/>
  <c r="H2155"/>
  <c r="F2155"/>
  <c r="O2155" s="1"/>
  <c r="D2155"/>
  <c r="H2154"/>
  <c r="F2154"/>
  <c r="O2154" s="1"/>
  <c r="D2154"/>
  <c r="H2153"/>
  <c r="F2153"/>
  <c r="O2153" s="1"/>
  <c r="D2153"/>
  <c r="H2152"/>
  <c r="F2152"/>
  <c r="O2152" s="1"/>
  <c r="D2152"/>
  <c r="H2151"/>
  <c r="F2151"/>
  <c r="O2151" s="1"/>
  <c r="D2151"/>
  <c r="H2150"/>
  <c r="F2150"/>
  <c r="O2150" s="1"/>
  <c r="D2150"/>
  <c r="H2149"/>
  <c r="F2149"/>
  <c r="O2149" s="1"/>
  <c r="D2149"/>
  <c r="H2148"/>
  <c r="F2148"/>
  <c r="O2148" s="1"/>
  <c r="D2148"/>
  <c r="H2147"/>
  <c r="F2147"/>
  <c r="O2147" s="1"/>
  <c r="D2147"/>
  <c r="H2146"/>
  <c r="F2146"/>
  <c r="O2146" s="1"/>
  <c r="D2146"/>
  <c r="H2145"/>
  <c r="F2145"/>
  <c r="O2145" s="1"/>
  <c r="D2145"/>
  <c r="H2144"/>
  <c r="F2144"/>
  <c r="O2144" s="1"/>
  <c r="D2144"/>
  <c r="H2143"/>
  <c r="F2143"/>
  <c r="O2143" s="1"/>
  <c r="D2143"/>
  <c r="H2142"/>
  <c r="F2142"/>
  <c r="O2142" s="1"/>
  <c r="D2142"/>
  <c r="H2141"/>
  <c r="F2141"/>
  <c r="O2141" s="1"/>
  <c r="D2141"/>
  <c r="H2140"/>
  <c r="F2140"/>
  <c r="O2140" s="1"/>
  <c r="D2140"/>
  <c r="H2139"/>
  <c r="F2139"/>
  <c r="O2139" s="1"/>
  <c r="D2139"/>
  <c r="H2138"/>
  <c r="F2138"/>
  <c r="O2138" s="1"/>
  <c r="D2138"/>
  <c r="H2137"/>
  <c r="F2137"/>
  <c r="O2137" s="1"/>
  <c r="D2137"/>
  <c r="H2136"/>
  <c r="F2136"/>
  <c r="O2136" s="1"/>
  <c r="D2136"/>
  <c r="H2135"/>
  <c r="F2135"/>
  <c r="O2135" s="1"/>
  <c r="D2135"/>
  <c r="H2134"/>
  <c r="F2134"/>
  <c r="O2134" s="1"/>
  <c r="D2134"/>
  <c r="H2133"/>
  <c r="F2133"/>
  <c r="O2133" s="1"/>
  <c r="D2133"/>
  <c r="H2132"/>
  <c r="F2132"/>
  <c r="O2132" s="1"/>
  <c r="D2132"/>
  <c r="H2131"/>
  <c r="F2131"/>
  <c r="O2131" s="1"/>
  <c r="D2131"/>
  <c r="H2130"/>
  <c r="F2130"/>
  <c r="O2130" s="1"/>
  <c r="D2130"/>
  <c r="H2129"/>
  <c r="F2129"/>
  <c r="O2129" s="1"/>
  <c r="D2129"/>
  <c r="H2128"/>
  <c r="F2128"/>
  <c r="O2128" s="1"/>
  <c r="D2128"/>
  <c r="H2127"/>
  <c r="F2127"/>
  <c r="O2127" s="1"/>
  <c r="D2127"/>
  <c r="H2126"/>
  <c r="F2126"/>
  <c r="O2126" s="1"/>
  <c r="D2126"/>
  <c r="H2125"/>
  <c r="F2125"/>
  <c r="O2125" s="1"/>
  <c r="D2125"/>
  <c r="H2124"/>
  <c r="F2124"/>
  <c r="O2124" s="1"/>
  <c r="D2124"/>
  <c r="H2123"/>
  <c r="F2123"/>
  <c r="O2123" s="1"/>
  <c r="D2123"/>
  <c r="H2122"/>
  <c r="F2122"/>
  <c r="O2122" s="1"/>
  <c r="D2122"/>
  <c r="H2121"/>
  <c r="F2121"/>
  <c r="O2121" s="1"/>
  <c r="D2121"/>
  <c r="H2120"/>
  <c r="F2120"/>
  <c r="O2120" s="1"/>
  <c r="D2120"/>
  <c r="H2119"/>
  <c r="F2119"/>
  <c r="O2119" s="1"/>
  <c r="D2119"/>
  <c r="H2118"/>
  <c r="F2118"/>
  <c r="O2118" s="1"/>
  <c r="D2118"/>
  <c r="H2117"/>
  <c r="F2117"/>
  <c r="O2117" s="1"/>
  <c r="D2117"/>
  <c r="H2116"/>
  <c r="F2116"/>
  <c r="O2116" s="1"/>
  <c r="D2116"/>
  <c r="H2115"/>
  <c r="F2115"/>
  <c r="O2115" s="1"/>
  <c r="D2115"/>
  <c r="H2114"/>
  <c r="F2114"/>
  <c r="O2114" s="1"/>
  <c r="D2114"/>
  <c r="H2113"/>
  <c r="F2113"/>
  <c r="O2113" s="1"/>
  <c r="D2113"/>
  <c r="H2112"/>
  <c r="F2112"/>
  <c r="O2112" s="1"/>
  <c r="D2112"/>
  <c r="H2111"/>
  <c r="F2111"/>
  <c r="O2111" s="1"/>
  <c r="D2111"/>
  <c r="H2110"/>
  <c r="F2110"/>
  <c r="O2110" s="1"/>
  <c r="D2110"/>
  <c r="H2109"/>
  <c r="F2109"/>
  <c r="O2109" s="1"/>
  <c r="D2109"/>
  <c r="H2108"/>
  <c r="F2108"/>
  <c r="O2108" s="1"/>
  <c r="D2108"/>
  <c r="H2107"/>
  <c r="F2107"/>
  <c r="O2107" s="1"/>
  <c r="D2107"/>
  <c r="H2106"/>
  <c r="F2106"/>
  <c r="O2106" s="1"/>
  <c r="D2106"/>
  <c r="H2105"/>
  <c r="F2105"/>
  <c r="O2105" s="1"/>
  <c r="D2105"/>
  <c r="H2104"/>
  <c r="F2104"/>
  <c r="O2104" s="1"/>
  <c r="D2104"/>
  <c r="H2103"/>
  <c r="F2103"/>
  <c r="O2103" s="1"/>
  <c r="D2103"/>
  <c r="H2102"/>
  <c r="F2102"/>
  <c r="O2102" s="1"/>
  <c r="D2102"/>
  <c r="H2101"/>
  <c r="F2101"/>
  <c r="O2101" s="1"/>
  <c r="D2101"/>
  <c r="H2100"/>
  <c r="F2100"/>
  <c r="O2100" s="1"/>
  <c r="D2100"/>
  <c r="H2099"/>
  <c r="F2099"/>
  <c r="O2099" s="1"/>
  <c r="D2099"/>
  <c r="H2098"/>
  <c r="F2098"/>
  <c r="O2098" s="1"/>
  <c r="D2098"/>
  <c r="H2097"/>
  <c r="F2097"/>
  <c r="O2097" s="1"/>
  <c r="D2097"/>
  <c r="H2096"/>
  <c r="F2096"/>
  <c r="O2096" s="1"/>
  <c r="D2096"/>
  <c r="H2095"/>
  <c r="F2095"/>
  <c r="O2095" s="1"/>
  <c r="D2095"/>
  <c r="H2094"/>
  <c r="F2094"/>
  <c r="O2094" s="1"/>
  <c r="D2094"/>
  <c r="H2093"/>
  <c r="F2093"/>
  <c r="O2093" s="1"/>
  <c r="D2093"/>
  <c r="H2092"/>
  <c r="F2092"/>
  <c r="O2092" s="1"/>
  <c r="D2092"/>
  <c r="H2091"/>
  <c r="F2091"/>
  <c r="O2091" s="1"/>
  <c r="D2091"/>
  <c r="H2090"/>
  <c r="F2090"/>
  <c r="O2090" s="1"/>
  <c r="D2090"/>
  <c r="H2089"/>
  <c r="F2089"/>
  <c r="O2089" s="1"/>
  <c r="D2089"/>
  <c r="H2088"/>
  <c r="F2088"/>
  <c r="O2088" s="1"/>
  <c r="D2088"/>
  <c r="H2087"/>
  <c r="F2087"/>
  <c r="O2087" s="1"/>
  <c r="D2087"/>
  <c r="H2086"/>
  <c r="F2086"/>
  <c r="O2086" s="1"/>
  <c r="D2086"/>
  <c r="H2085"/>
  <c r="F2085"/>
  <c r="O2085" s="1"/>
  <c r="D2085"/>
  <c r="H2084"/>
  <c r="F2084"/>
  <c r="O2084" s="1"/>
  <c r="D2084"/>
  <c r="H2083"/>
  <c r="F2083"/>
  <c r="O2083" s="1"/>
  <c r="D2083"/>
  <c r="H2082"/>
  <c r="F2082"/>
  <c r="O2082" s="1"/>
  <c r="D2082"/>
  <c r="H2081"/>
  <c r="F2081"/>
  <c r="O2081" s="1"/>
  <c r="D2081"/>
  <c r="H2080"/>
  <c r="F2080"/>
  <c r="O2080" s="1"/>
  <c r="D2080"/>
  <c r="H2079"/>
  <c r="F2079"/>
  <c r="O2079" s="1"/>
  <c r="D2079"/>
  <c r="H2078"/>
  <c r="F2078"/>
  <c r="O2078" s="1"/>
  <c r="D2078"/>
  <c r="H2077"/>
  <c r="F2077"/>
  <c r="O2077" s="1"/>
  <c r="D2077"/>
  <c r="H2076"/>
  <c r="F2076"/>
  <c r="O2076" s="1"/>
  <c r="D2076"/>
  <c r="H2075"/>
  <c r="F2075"/>
  <c r="O2075" s="1"/>
  <c r="D2075"/>
  <c r="H2074"/>
  <c r="F2074"/>
  <c r="O2074" s="1"/>
  <c r="D2074"/>
  <c r="H2073"/>
  <c r="F2073"/>
  <c r="O2073" s="1"/>
  <c r="D2073"/>
  <c r="H2072"/>
  <c r="F2072"/>
  <c r="O2072" s="1"/>
  <c r="D2072"/>
  <c r="H2071"/>
  <c r="F2071"/>
  <c r="O2071" s="1"/>
  <c r="D2071"/>
  <c r="H2070"/>
  <c r="F2070"/>
  <c r="O2070" s="1"/>
  <c r="D2070"/>
  <c r="H2069"/>
  <c r="F2069"/>
  <c r="O2069" s="1"/>
  <c r="D2069"/>
  <c r="H2068"/>
  <c r="F2068"/>
  <c r="O2068" s="1"/>
  <c r="D2068"/>
  <c r="H2067"/>
  <c r="F2067"/>
  <c r="O2067" s="1"/>
  <c r="D2067"/>
  <c r="H2066"/>
  <c r="F2066"/>
  <c r="O2066" s="1"/>
  <c r="D2066"/>
  <c r="H2065"/>
  <c r="F2065"/>
  <c r="O2065" s="1"/>
  <c r="D2065"/>
  <c r="H2064"/>
  <c r="F2064"/>
  <c r="O2064" s="1"/>
  <c r="D2064"/>
  <c r="H2063"/>
  <c r="F2063"/>
  <c r="O2063" s="1"/>
  <c r="D2063"/>
  <c r="H2062"/>
  <c r="F2062"/>
  <c r="O2062" s="1"/>
  <c r="D2062"/>
  <c r="H2061"/>
  <c r="F2061"/>
  <c r="O2061" s="1"/>
  <c r="D2061"/>
  <c r="H2060"/>
  <c r="F2060"/>
  <c r="O2060" s="1"/>
  <c r="D2060"/>
  <c r="H2059"/>
  <c r="F2059"/>
  <c r="O2059" s="1"/>
  <c r="D2059"/>
  <c r="H2058"/>
  <c r="F2058"/>
  <c r="O2058" s="1"/>
  <c r="D2058"/>
  <c r="H2057"/>
  <c r="F2057"/>
  <c r="O2057" s="1"/>
  <c r="D2057"/>
  <c r="H2056"/>
  <c r="F2056"/>
  <c r="O2056" s="1"/>
  <c r="D2056"/>
  <c r="H2055"/>
  <c r="F2055"/>
  <c r="O2055" s="1"/>
  <c r="D2055"/>
  <c r="H2054"/>
  <c r="F2054"/>
  <c r="O2054" s="1"/>
  <c r="D2054"/>
  <c r="H2053"/>
  <c r="F2053"/>
  <c r="O2053" s="1"/>
  <c r="D2053"/>
  <c r="H2052"/>
  <c r="F2052"/>
  <c r="O2052" s="1"/>
  <c r="D2052"/>
  <c r="H2051"/>
  <c r="F2051"/>
  <c r="O2051" s="1"/>
  <c r="D2051"/>
  <c r="H2050"/>
  <c r="F2050"/>
  <c r="O2050" s="1"/>
  <c r="D2050"/>
  <c r="H2049"/>
  <c r="F2049"/>
  <c r="O2049" s="1"/>
  <c r="D2049"/>
  <c r="H2048"/>
  <c r="F2048"/>
  <c r="O2048" s="1"/>
  <c r="D2048"/>
  <c r="H2047"/>
  <c r="F2047"/>
  <c r="O2047" s="1"/>
  <c r="D2047"/>
  <c r="H2046"/>
  <c r="F2046"/>
  <c r="O2046" s="1"/>
  <c r="D2046"/>
  <c r="H2045"/>
  <c r="F2045"/>
  <c r="O2045" s="1"/>
  <c r="D2045"/>
  <c r="H2044"/>
  <c r="F2044"/>
  <c r="O2044" s="1"/>
  <c r="D2044"/>
  <c r="H2043"/>
  <c r="F2043"/>
  <c r="O2043" s="1"/>
  <c r="D2043"/>
  <c r="H2042"/>
  <c r="F2042"/>
  <c r="O2042" s="1"/>
  <c r="D2042"/>
  <c r="H2041"/>
  <c r="F2041"/>
  <c r="O2041" s="1"/>
  <c r="D2041"/>
  <c r="H2040"/>
  <c r="F2040"/>
  <c r="O2040" s="1"/>
  <c r="D2040"/>
  <c r="H2039"/>
  <c r="F2039"/>
  <c r="O2039" s="1"/>
  <c r="D2039"/>
  <c r="H2038"/>
  <c r="F2038"/>
  <c r="O2038" s="1"/>
  <c r="D2038"/>
  <c r="H2037"/>
  <c r="F2037"/>
  <c r="O2037" s="1"/>
  <c r="D2037"/>
  <c r="H2036"/>
  <c r="F2036"/>
  <c r="O2036" s="1"/>
  <c r="D2036"/>
  <c r="H2035"/>
  <c r="F2035"/>
  <c r="O2035" s="1"/>
  <c r="D2035"/>
  <c r="H2034"/>
  <c r="F2034"/>
  <c r="O2034" s="1"/>
  <c r="D2034"/>
  <c r="H2033"/>
  <c r="F2033"/>
  <c r="O2033" s="1"/>
  <c r="D2033"/>
  <c r="H2032"/>
  <c r="F2032"/>
  <c r="O2032" s="1"/>
  <c r="D2032"/>
  <c r="H2031"/>
  <c r="F2031"/>
  <c r="O2031" s="1"/>
  <c r="D2031"/>
  <c r="H2030"/>
  <c r="F2030"/>
  <c r="O2030" s="1"/>
  <c r="D2030"/>
  <c r="H2029"/>
  <c r="F2029"/>
  <c r="O2029" s="1"/>
  <c r="D2029"/>
  <c r="H2028"/>
  <c r="F2028"/>
  <c r="O2028" s="1"/>
  <c r="D2028"/>
  <c r="H2027"/>
  <c r="F2027"/>
  <c r="O2027" s="1"/>
  <c r="D2027"/>
  <c r="H2026"/>
  <c r="F2026"/>
  <c r="O2026" s="1"/>
  <c r="D2026"/>
  <c r="H2025"/>
  <c r="F2025"/>
  <c r="O2025" s="1"/>
  <c r="D2025"/>
  <c r="H2024"/>
  <c r="F2024"/>
  <c r="O2024" s="1"/>
  <c r="D2024"/>
  <c r="H2023"/>
  <c r="F2023"/>
  <c r="O2023" s="1"/>
  <c r="D2023"/>
  <c r="H2022"/>
  <c r="F2022"/>
  <c r="O2022" s="1"/>
  <c r="D2022"/>
  <c r="H2021"/>
  <c r="F2021"/>
  <c r="O2021" s="1"/>
  <c r="D2021"/>
  <c r="H2020"/>
  <c r="F2020"/>
  <c r="O2020" s="1"/>
  <c r="D2020"/>
  <c r="H2019"/>
  <c r="F2019"/>
  <c r="O2019" s="1"/>
  <c r="D2019"/>
  <c r="H2018"/>
  <c r="F2018"/>
  <c r="O2018" s="1"/>
  <c r="D2018"/>
  <c r="H2017"/>
  <c r="F2017"/>
  <c r="O2017" s="1"/>
  <c r="D2017"/>
  <c r="H2016"/>
  <c r="F2016"/>
  <c r="O2016" s="1"/>
  <c r="D2016"/>
  <c r="H2015"/>
  <c r="F2015"/>
  <c r="O2015" s="1"/>
  <c r="D2015"/>
  <c r="H2014"/>
  <c r="F2014"/>
  <c r="O2014" s="1"/>
  <c r="D2014"/>
  <c r="H2013"/>
  <c r="F2013"/>
  <c r="O2013" s="1"/>
  <c r="D2013"/>
  <c r="H2012"/>
  <c r="F2012"/>
  <c r="O2012" s="1"/>
  <c r="D2012"/>
  <c r="H2011"/>
  <c r="F2011"/>
  <c r="O2011" s="1"/>
  <c r="D2011"/>
  <c r="H2010"/>
  <c r="F2010"/>
  <c r="O2010" s="1"/>
  <c r="D2010"/>
  <c r="H2009"/>
  <c r="F2009"/>
  <c r="O2009" s="1"/>
  <c r="D2009"/>
  <c r="H2008"/>
  <c r="F2008"/>
  <c r="O2008" s="1"/>
  <c r="D2008"/>
  <c r="H2007"/>
  <c r="F2007"/>
  <c r="O2007" s="1"/>
  <c r="D2007"/>
  <c r="H2006"/>
  <c r="F2006"/>
  <c r="O2006" s="1"/>
  <c r="D2006"/>
  <c r="H2005"/>
  <c r="F2005"/>
  <c r="O2005" s="1"/>
  <c r="D2005"/>
  <c r="H2004"/>
  <c r="F2004"/>
  <c r="O2004" s="1"/>
  <c r="D2004"/>
  <c r="H2003"/>
  <c r="F2003"/>
  <c r="O2003" s="1"/>
  <c r="D2003"/>
  <c r="H2002"/>
  <c r="F2002"/>
  <c r="O2002" s="1"/>
  <c r="D2002"/>
  <c r="H2001"/>
  <c r="F2001"/>
  <c r="O2001" s="1"/>
  <c r="D2001"/>
  <c r="H2000"/>
  <c r="F2000"/>
  <c r="O2000" s="1"/>
  <c r="D2000"/>
  <c r="H1999"/>
  <c r="F1999"/>
  <c r="O1999" s="1"/>
  <c r="D1999"/>
  <c r="H1998"/>
  <c r="F1998"/>
  <c r="O1998" s="1"/>
  <c r="D1998"/>
  <c r="H1997"/>
  <c r="F1997"/>
  <c r="O1997" s="1"/>
  <c r="D1997"/>
  <c r="H1996"/>
  <c r="F1996"/>
  <c r="O1996" s="1"/>
  <c r="D1996"/>
  <c r="H1995"/>
  <c r="F1995"/>
  <c r="O1995" s="1"/>
  <c r="D1995"/>
  <c r="H1994"/>
  <c r="F1994"/>
  <c r="O1994" s="1"/>
  <c r="D1994"/>
  <c r="H1993"/>
  <c r="F1993"/>
  <c r="O1993" s="1"/>
  <c r="D1993"/>
  <c r="H1992"/>
  <c r="F1992"/>
  <c r="O1992" s="1"/>
  <c r="D1992"/>
  <c r="H1991"/>
  <c r="F1991"/>
  <c r="O1991" s="1"/>
  <c r="D1991"/>
  <c r="H1990"/>
  <c r="F1990"/>
  <c r="O1990" s="1"/>
  <c r="D1990"/>
  <c r="H1989"/>
  <c r="F1989"/>
  <c r="O1989" s="1"/>
  <c r="D1989"/>
  <c r="H1988"/>
  <c r="F1988"/>
  <c r="O1988" s="1"/>
  <c r="D1988"/>
  <c r="H1987"/>
  <c r="F1987"/>
  <c r="O1987" s="1"/>
  <c r="D1987"/>
  <c r="H1986"/>
  <c r="F1986"/>
  <c r="O1986" s="1"/>
  <c r="D1986"/>
  <c r="H1985"/>
  <c r="F1985"/>
  <c r="O1985" s="1"/>
  <c r="D1985"/>
  <c r="H1984"/>
  <c r="F1984"/>
  <c r="O1984" s="1"/>
  <c r="D1984"/>
  <c r="H1983"/>
  <c r="F1983"/>
  <c r="O1983" s="1"/>
  <c r="D1983"/>
  <c r="H1982"/>
  <c r="F1982"/>
  <c r="O1982" s="1"/>
  <c r="D1982"/>
  <c r="H1981"/>
  <c r="F1981"/>
  <c r="O1981" s="1"/>
  <c r="D1981"/>
  <c r="H1980"/>
  <c r="F1980"/>
  <c r="O1980" s="1"/>
  <c r="D1980"/>
  <c r="H1979"/>
  <c r="F1979"/>
  <c r="O1979" s="1"/>
  <c r="D1979"/>
  <c r="H1978"/>
  <c r="F1978"/>
  <c r="O1978" s="1"/>
  <c r="D1978"/>
  <c r="H1977"/>
  <c r="F1977"/>
  <c r="O1977" s="1"/>
  <c r="D1977"/>
  <c r="H1976"/>
  <c r="F1976"/>
  <c r="O1976" s="1"/>
  <c r="D1976"/>
  <c r="H1975"/>
  <c r="F1975"/>
  <c r="O1975" s="1"/>
  <c r="D1975"/>
  <c r="H1974"/>
  <c r="F1974"/>
  <c r="O1974" s="1"/>
  <c r="D1974"/>
  <c r="H1973"/>
  <c r="F1973"/>
  <c r="O1973" s="1"/>
  <c r="D1973"/>
  <c r="H1972"/>
  <c r="F1972"/>
  <c r="O1972" s="1"/>
  <c r="D1972"/>
  <c r="H1971"/>
  <c r="F1971"/>
  <c r="O1971" s="1"/>
  <c r="D1971"/>
  <c r="H1970"/>
  <c r="F1970"/>
  <c r="O1970" s="1"/>
  <c r="D1970"/>
  <c r="H1969"/>
  <c r="F1969"/>
  <c r="O1969" s="1"/>
  <c r="D1969"/>
  <c r="H1968"/>
  <c r="F1968"/>
  <c r="O1968" s="1"/>
  <c r="D1968"/>
  <c r="H1967"/>
  <c r="F1967"/>
  <c r="O1967" s="1"/>
  <c r="D1967"/>
  <c r="H1966"/>
  <c r="F1966"/>
  <c r="O1966" s="1"/>
  <c r="D1966"/>
  <c r="H1965"/>
  <c r="F1965"/>
  <c r="O1965" s="1"/>
  <c r="D1965"/>
  <c r="H1964"/>
  <c r="F1964"/>
  <c r="O1964" s="1"/>
  <c r="D1964"/>
  <c r="H1963"/>
  <c r="F1963"/>
  <c r="O1963" s="1"/>
  <c r="D1963"/>
  <c r="H1962"/>
  <c r="F1962"/>
  <c r="O1962" s="1"/>
  <c r="D1962"/>
  <c r="H1961"/>
  <c r="F1961"/>
  <c r="O1961" s="1"/>
  <c r="D1961"/>
  <c r="H1960"/>
  <c r="F1960"/>
  <c r="O1960" s="1"/>
  <c r="D1960"/>
  <c r="H1959"/>
  <c r="F1959"/>
  <c r="O1959" s="1"/>
  <c r="D1959"/>
  <c r="H1958"/>
  <c r="F1958"/>
  <c r="O1958" s="1"/>
  <c r="D1958"/>
  <c r="H1957"/>
  <c r="F1957"/>
  <c r="O1957" s="1"/>
  <c r="D1957"/>
  <c r="H1956"/>
  <c r="F1956"/>
  <c r="O1956" s="1"/>
  <c r="D1956"/>
  <c r="H1955"/>
  <c r="F1955"/>
  <c r="O1955" s="1"/>
  <c r="D1955"/>
  <c r="H1954"/>
  <c r="F1954"/>
  <c r="O1954" s="1"/>
  <c r="D1954"/>
  <c r="H1953"/>
  <c r="F1953"/>
  <c r="O1953" s="1"/>
  <c r="D1953"/>
  <c r="H1952"/>
  <c r="F1952"/>
  <c r="O1952" s="1"/>
  <c r="D1952"/>
  <c r="H1951"/>
  <c r="F1951"/>
  <c r="O1951" s="1"/>
  <c r="D1951"/>
  <c r="H1950"/>
  <c r="F1950"/>
  <c r="O1950" s="1"/>
  <c r="D1950"/>
  <c r="H1949"/>
  <c r="F1949"/>
  <c r="O1949" s="1"/>
  <c r="D1949"/>
  <c r="H1948"/>
  <c r="F1948"/>
  <c r="O1948" s="1"/>
  <c r="D1948"/>
  <c r="H1947"/>
  <c r="F1947"/>
  <c r="O1947" s="1"/>
  <c r="D1947"/>
  <c r="H1946"/>
  <c r="F1946"/>
  <c r="O1946" s="1"/>
  <c r="D1946"/>
  <c r="H1945"/>
  <c r="F1945"/>
  <c r="O1945" s="1"/>
  <c r="D1945"/>
  <c r="H1944"/>
  <c r="F1944"/>
  <c r="O1944" s="1"/>
  <c r="D1944"/>
  <c r="H1943"/>
  <c r="F1943"/>
  <c r="O1943" s="1"/>
  <c r="D1943"/>
  <c r="H1942"/>
  <c r="F1942"/>
  <c r="O1942" s="1"/>
  <c r="D1942"/>
  <c r="H1941"/>
  <c r="F1941"/>
  <c r="O1941" s="1"/>
  <c r="D1941"/>
  <c r="H1940"/>
  <c r="F1940"/>
  <c r="O1940" s="1"/>
  <c r="D1940"/>
  <c r="H1939"/>
  <c r="F1939"/>
  <c r="O1939" s="1"/>
  <c r="D1939"/>
  <c r="H1938"/>
  <c r="F1938"/>
  <c r="O1938" s="1"/>
  <c r="D1938"/>
  <c r="H1937"/>
  <c r="F1937"/>
  <c r="O1937" s="1"/>
  <c r="D1937"/>
  <c r="H1936"/>
  <c r="F1936"/>
  <c r="O1936" s="1"/>
  <c r="D1936"/>
  <c r="H1935"/>
  <c r="F1935"/>
  <c r="O1935" s="1"/>
  <c r="D1935"/>
  <c r="H1934"/>
  <c r="F1934"/>
  <c r="O1934" s="1"/>
  <c r="D1934"/>
  <c r="H1933"/>
  <c r="F1933"/>
  <c r="O1933" s="1"/>
  <c r="D1933"/>
  <c r="H1932"/>
  <c r="F1932"/>
  <c r="O1932" s="1"/>
  <c r="D1932"/>
  <c r="H1931"/>
  <c r="F1931"/>
  <c r="O1931" s="1"/>
  <c r="D1931"/>
  <c r="H1930"/>
  <c r="F1930"/>
  <c r="O1930" s="1"/>
  <c r="D1930"/>
  <c r="H1929"/>
  <c r="F1929"/>
  <c r="O1929" s="1"/>
  <c r="D1929"/>
  <c r="H1928"/>
  <c r="F1928"/>
  <c r="O1928" s="1"/>
  <c r="D1928"/>
  <c r="H1927"/>
  <c r="F1927"/>
  <c r="O1927" s="1"/>
  <c r="D1927"/>
  <c r="H1926"/>
  <c r="F1926"/>
  <c r="O1926" s="1"/>
  <c r="D1926"/>
  <c r="H1925"/>
  <c r="F1925"/>
  <c r="O1925" s="1"/>
  <c r="D1925"/>
  <c r="H1924"/>
  <c r="F1924"/>
  <c r="O1924" s="1"/>
  <c r="D1924"/>
  <c r="H1923"/>
  <c r="F1923"/>
  <c r="O1923" s="1"/>
  <c r="D1923"/>
  <c r="H1922"/>
  <c r="F1922"/>
  <c r="O1922" s="1"/>
  <c r="D1922"/>
  <c r="H1921"/>
  <c r="F1921"/>
  <c r="O1921" s="1"/>
  <c r="D1921"/>
  <c r="H1920"/>
  <c r="F1920"/>
  <c r="O1920" s="1"/>
  <c r="D1920"/>
  <c r="H1919"/>
  <c r="F1919"/>
  <c r="O1919" s="1"/>
  <c r="D1919"/>
  <c r="H1918"/>
  <c r="F1918"/>
  <c r="O1918" s="1"/>
  <c r="D1918"/>
  <c r="H1917"/>
  <c r="F1917"/>
  <c r="O1917" s="1"/>
  <c r="D1917"/>
  <c r="H1916"/>
  <c r="F1916"/>
  <c r="O1916" s="1"/>
  <c r="D1916"/>
  <c r="H1915"/>
  <c r="F1915"/>
  <c r="O1915" s="1"/>
  <c r="D1915"/>
  <c r="H1914"/>
  <c r="F1914"/>
  <c r="O1914" s="1"/>
  <c r="D1914"/>
  <c r="H1913"/>
  <c r="F1913"/>
  <c r="O1913" s="1"/>
  <c r="D1913"/>
  <c r="H1912"/>
  <c r="F1912"/>
  <c r="O1912" s="1"/>
  <c r="D1912"/>
  <c r="H1911"/>
  <c r="F1911"/>
  <c r="O1911" s="1"/>
  <c r="D1911"/>
  <c r="H1910"/>
  <c r="F1910"/>
  <c r="O1910" s="1"/>
  <c r="D1910"/>
  <c r="H1909"/>
  <c r="F1909"/>
  <c r="O1909" s="1"/>
  <c r="D1909"/>
  <c r="H1908"/>
  <c r="F1908"/>
  <c r="O1908" s="1"/>
  <c r="D1908"/>
  <c r="H1907"/>
  <c r="F1907"/>
  <c r="O1907" s="1"/>
  <c r="D1907"/>
  <c r="H1906"/>
  <c r="F1906"/>
  <c r="O1906" s="1"/>
  <c r="D1906"/>
  <c r="H1905"/>
  <c r="F1905"/>
  <c r="O1905" s="1"/>
  <c r="D1905"/>
  <c r="H1904"/>
  <c r="F1904"/>
  <c r="O1904" s="1"/>
  <c r="D1904"/>
  <c r="H1903"/>
  <c r="F1903"/>
  <c r="O1903" s="1"/>
  <c r="D1903"/>
  <c r="H1902"/>
  <c r="F1902"/>
  <c r="O1902" s="1"/>
  <c r="D1902"/>
  <c r="H1901"/>
  <c r="F1901"/>
  <c r="O1901" s="1"/>
  <c r="D1901"/>
  <c r="H1900"/>
  <c r="F1900"/>
  <c r="O1900" s="1"/>
  <c r="D1900"/>
  <c r="H1899"/>
  <c r="F1899"/>
  <c r="O1899" s="1"/>
  <c r="D1899"/>
  <c r="H1898"/>
  <c r="F1898"/>
  <c r="O1898" s="1"/>
  <c r="D1898"/>
  <c r="H1897"/>
  <c r="F1897"/>
  <c r="O1897" s="1"/>
  <c r="D1897"/>
  <c r="H1896"/>
  <c r="F1896"/>
  <c r="O1896" s="1"/>
  <c r="D1896"/>
  <c r="H1895"/>
  <c r="F1895"/>
  <c r="O1895" s="1"/>
  <c r="D1895"/>
  <c r="H1894"/>
  <c r="F1894"/>
  <c r="O1894" s="1"/>
  <c r="D1894"/>
  <c r="H1893"/>
  <c r="F1893"/>
  <c r="O1893" s="1"/>
  <c r="D1893"/>
  <c r="H1892"/>
  <c r="F1892"/>
  <c r="O1892" s="1"/>
  <c r="D1892"/>
  <c r="H1891"/>
  <c r="F1891"/>
  <c r="O1891" s="1"/>
  <c r="D1891"/>
  <c r="H1890"/>
  <c r="F1890"/>
  <c r="O1890" s="1"/>
  <c r="D1890"/>
  <c r="H1889"/>
  <c r="F1889"/>
  <c r="O1889" s="1"/>
  <c r="D1889"/>
  <c r="H1888"/>
  <c r="F1888"/>
  <c r="O1888" s="1"/>
  <c r="D1888"/>
  <c r="H1887"/>
  <c r="F1887"/>
  <c r="O1887" s="1"/>
  <c r="D1887"/>
  <c r="H1886"/>
  <c r="F1886"/>
  <c r="O1886" s="1"/>
  <c r="D1886"/>
  <c r="H1885"/>
  <c r="F1885"/>
  <c r="O1885" s="1"/>
  <c r="D1885"/>
  <c r="H1884"/>
  <c r="F1884"/>
  <c r="O1884" s="1"/>
  <c r="D1884"/>
  <c r="H1883"/>
  <c r="F1883"/>
  <c r="O1883" s="1"/>
  <c r="D1883"/>
  <c r="H1882"/>
  <c r="F1882"/>
  <c r="O1882" s="1"/>
  <c r="D1882"/>
  <c r="H1881"/>
  <c r="F1881"/>
  <c r="O1881" s="1"/>
  <c r="D1881"/>
  <c r="H1880"/>
  <c r="F1880"/>
  <c r="O1880" s="1"/>
  <c r="D1880"/>
  <c r="H1879"/>
  <c r="F1879"/>
  <c r="O1879" s="1"/>
  <c r="D1879"/>
  <c r="H1878"/>
  <c r="F1878"/>
  <c r="O1878" s="1"/>
  <c r="D1878"/>
  <c r="H1877"/>
  <c r="F1877"/>
  <c r="O1877" s="1"/>
  <c r="D1877"/>
  <c r="H1876"/>
  <c r="F1876"/>
  <c r="O1876" s="1"/>
  <c r="D1876"/>
  <c r="H1875"/>
  <c r="F1875"/>
  <c r="O1875" s="1"/>
  <c r="D1875"/>
  <c r="H1874"/>
  <c r="F1874"/>
  <c r="O1874" s="1"/>
  <c r="D1874"/>
  <c r="H1873"/>
  <c r="F1873"/>
  <c r="O1873" s="1"/>
  <c r="D1873"/>
  <c r="H1872"/>
  <c r="F1872"/>
  <c r="O1872" s="1"/>
  <c r="D1872"/>
  <c r="H1871"/>
  <c r="F1871"/>
  <c r="O1871" s="1"/>
  <c r="D1871"/>
  <c r="H1870"/>
  <c r="F1870"/>
  <c r="O1870" s="1"/>
  <c r="D1870"/>
  <c r="H1869"/>
  <c r="F1869"/>
  <c r="O1869" s="1"/>
  <c r="D1869"/>
  <c r="H1868"/>
  <c r="F1868"/>
  <c r="O1868" s="1"/>
  <c r="D1868"/>
  <c r="H1867"/>
  <c r="F1867"/>
  <c r="O1867" s="1"/>
  <c r="D1867"/>
  <c r="H1866"/>
  <c r="F1866"/>
  <c r="O1866" s="1"/>
  <c r="D1866"/>
  <c r="H1865"/>
  <c r="F1865"/>
  <c r="O1865" s="1"/>
  <c r="D1865"/>
  <c r="H1864"/>
  <c r="F1864"/>
  <c r="O1864" s="1"/>
  <c r="D1864"/>
  <c r="H1863"/>
  <c r="F1863"/>
  <c r="O1863" s="1"/>
  <c r="D1863"/>
  <c r="H1862"/>
  <c r="F1862"/>
  <c r="O1862" s="1"/>
  <c r="D1862"/>
  <c r="H1861"/>
  <c r="F1861"/>
  <c r="O1861" s="1"/>
  <c r="D1861"/>
  <c r="H1860"/>
  <c r="F1860"/>
  <c r="O1860" s="1"/>
  <c r="D1860"/>
  <c r="H1859"/>
  <c r="F1859"/>
  <c r="O1859" s="1"/>
  <c r="D1859"/>
  <c r="H1858"/>
  <c r="F1858"/>
  <c r="O1858" s="1"/>
  <c r="D1858"/>
  <c r="H1857"/>
  <c r="F1857"/>
  <c r="O1857" s="1"/>
  <c r="D1857"/>
  <c r="H1856"/>
  <c r="F1856"/>
  <c r="O1856" s="1"/>
  <c r="D1856"/>
  <c r="H1855"/>
  <c r="F1855"/>
  <c r="O1855" s="1"/>
  <c r="D1855"/>
  <c r="H1854"/>
  <c r="F1854"/>
  <c r="O1854" s="1"/>
  <c r="D1854"/>
  <c r="H1853"/>
  <c r="F1853"/>
  <c r="O1853" s="1"/>
  <c r="D1853"/>
  <c r="H1852"/>
  <c r="F1852"/>
  <c r="O1852" s="1"/>
  <c r="D1852"/>
  <c r="H1851"/>
  <c r="F1851"/>
  <c r="O1851" s="1"/>
  <c r="D1851"/>
  <c r="H1850"/>
  <c r="F1850"/>
  <c r="O1850" s="1"/>
  <c r="D1850"/>
  <c r="H1849"/>
  <c r="F1849"/>
  <c r="O1849" s="1"/>
  <c r="D1849"/>
  <c r="H1848"/>
  <c r="F1848"/>
  <c r="O1848" s="1"/>
  <c r="D1848"/>
  <c r="H1847"/>
  <c r="F1847"/>
  <c r="O1847" s="1"/>
  <c r="D1847"/>
  <c r="H1846"/>
  <c r="F1846"/>
  <c r="O1846" s="1"/>
  <c r="D1846"/>
  <c r="H1845"/>
  <c r="F1845"/>
  <c r="O1845" s="1"/>
  <c r="D1845"/>
  <c r="H1844"/>
  <c r="F1844"/>
  <c r="O1844" s="1"/>
  <c r="D1844"/>
  <c r="O1843"/>
  <c r="H1843"/>
  <c r="D1843"/>
  <c r="O1842"/>
  <c r="H1842"/>
  <c r="D1842"/>
  <c r="O1841"/>
  <c r="H1841"/>
  <c r="D1841"/>
  <c r="O1840"/>
  <c r="H1840"/>
  <c r="D1840"/>
  <c r="O1839"/>
  <c r="H1839"/>
  <c r="D1839"/>
  <c r="O1838"/>
  <c r="H1838"/>
  <c r="D1838"/>
  <c r="O1837"/>
  <c r="H1837"/>
  <c r="D1837"/>
  <c r="O1836"/>
  <c r="H1836"/>
  <c r="D1836"/>
  <c r="O1835"/>
  <c r="H1835"/>
  <c r="D1835"/>
  <c r="O1834"/>
  <c r="H1834"/>
  <c r="D1834"/>
  <c r="O1833"/>
  <c r="H1833"/>
  <c r="D1833"/>
  <c r="O1832"/>
  <c r="H1832"/>
  <c r="D1832"/>
  <c r="O1831"/>
  <c r="H1831"/>
  <c r="D1831"/>
  <c r="O1830"/>
  <c r="H1830"/>
  <c r="D1830"/>
  <c r="O1829"/>
  <c r="H1829"/>
  <c r="D1829"/>
  <c r="O1828"/>
  <c r="H1828"/>
  <c r="D1828"/>
  <c r="O1827"/>
  <c r="H1827"/>
  <c r="D1827"/>
  <c r="O1826"/>
  <c r="H1826"/>
  <c r="D1826"/>
  <c r="O1825"/>
  <c r="H1825"/>
  <c r="D1825"/>
  <c r="O1824"/>
  <c r="H1824"/>
  <c r="D1824"/>
  <c r="O1823"/>
  <c r="H1823"/>
  <c r="D1823"/>
  <c r="O1822"/>
  <c r="H1822"/>
  <c r="D1822"/>
  <c r="O1821"/>
  <c r="H1821"/>
  <c r="D1821"/>
  <c r="O1820"/>
  <c r="H1820"/>
  <c r="D1820"/>
  <c r="O1819"/>
  <c r="H1819"/>
  <c r="D1819"/>
  <c r="O1818"/>
  <c r="H1818"/>
  <c r="D1818"/>
  <c r="O1817"/>
  <c r="H1817"/>
  <c r="D1817"/>
  <c r="O1816"/>
  <c r="H1816"/>
  <c r="D1816"/>
  <c r="O1815"/>
  <c r="H1815"/>
  <c r="D1815"/>
  <c r="O1814"/>
  <c r="H1814"/>
  <c r="D1814"/>
  <c r="O1813"/>
  <c r="H1813"/>
  <c r="D1813"/>
  <c r="O1812"/>
  <c r="H1812"/>
  <c r="D1812"/>
  <c r="O1811"/>
  <c r="H1811"/>
  <c r="D1811"/>
  <c r="O1810"/>
  <c r="H1810"/>
  <c r="D1810"/>
  <c r="O1809"/>
  <c r="H1809"/>
  <c r="D1809"/>
  <c r="O1808"/>
  <c r="H1808"/>
  <c r="D1808"/>
  <c r="O1807"/>
  <c r="H1807"/>
  <c r="D1807"/>
  <c r="O1806"/>
  <c r="H1806"/>
  <c r="D1806"/>
  <c r="O1805"/>
  <c r="H1805"/>
  <c r="D1805"/>
  <c r="O1804"/>
  <c r="H1804"/>
  <c r="D1804"/>
  <c r="O1803"/>
  <c r="H1803"/>
  <c r="D1803"/>
  <c r="O1802"/>
  <c r="H1802"/>
  <c r="D1802"/>
  <c r="O1801"/>
  <c r="H1801"/>
  <c r="D1801"/>
  <c r="O1800"/>
  <c r="H1800"/>
  <c r="D1800"/>
  <c r="O1799"/>
  <c r="H1799"/>
  <c r="D1799"/>
  <c r="O1798"/>
  <c r="H1798"/>
  <c r="D1798"/>
  <c r="O1797"/>
  <c r="H1797"/>
  <c r="D1797"/>
  <c r="O1796"/>
  <c r="H1796"/>
  <c r="D1796"/>
  <c r="O1795"/>
  <c r="H1795"/>
  <c r="D1795"/>
  <c r="O1794"/>
  <c r="H1794"/>
  <c r="D1794"/>
  <c r="O1793"/>
  <c r="H1793"/>
  <c r="D1793"/>
  <c r="O1792"/>
  <c r="H1792"/>
  <c r="D1792"/>
  <c r="O1791"/>
  <c r="H1791"/>
  <c r="D1791"/>
  <c r="O1790"/>
  <c r="H1790"/>
  <c r="D1790"/>
  <c r="O1789"/>
  <c r="H1789"/>
  <c r="D1789"/>
  <c r="O1788"/>
  <c r="H1788"/>
  <c r="D1788"/>
  <c r="O1787"/>
  <c r="H1787"/>
  <c r="D1787"/>
  <c r="O1786"/>
  <c r="H1786"/>
  <c r="D1786"/>
  <c r="O1785"/>
  <c r="H1785"/>
  <c r="D1785"/>
  <c r="H1784"/>
  <c r="O1784"/>
  <c r="D1784"/>
  <c r="H1783"/>
  <c r="F1783"/>
  <c r="O1783" s="1"/>
  <c r="D1783"/>
  <c r="H1782"/>
  <c r="F1782"/>
  <c r="O1782" s="1"/>
  <c r="D1782"/>
  <c r="O1781"/>
  <c r="H1781"/>
  <c r="D1781"/>
  <c r="H1780"/>
  <c r="O1780"/>
  <c r="D1780"/>
  <c r="H1779"/>
  <c r="O1779"/>
  <c r="D1779"/>
  <c r="H1778"/>
  <c r="F1778"/>
  <c r="O1778" s="1"/>
  <c r="D1778"/>
  <c r="H1777"/>
  <c r="O1777"/>
  <c r="D1777"/>
  <c r="H1776"/>
  <c r="F1776"/>
  <c r="O1776" s="1"/>
  <c r="D1776"/>
  <c r="H1775"/>
  <c r="O1775"/>
  <c r="D1775"/>
  <c r="H1774"/>
  <c r="F1774"/>
  <c r="O1774" s="1"/>
  <c r="D1774"/>
  <c r="H1773"/>
  <c r="O1773"/>
  <c r="D1773"/>
  <c r="O1772"/>
  <c r="H1772"/>
  <c r="D1772"/>
  <c r="O1771"/>
  <c r="H1771"/>
  <c r="D1771"/>
  <c r="O1770"/>
  <c r="H1770"/>
  <c r="D1770"/>
  <c r="H1769"/>
  <c r="O1769"/>
  <c r="D1769"/>
  <c r="H1768"/>
  <c r="O1768"/>
  <c r="D1768"/>
  <c r="H1767"/>
  <c r="O1767"/>
  <c r="D1767"/>
  <c r="O1766"/>
  <c r="H1766"/>
  <c r="D1766"/>
  <c r="O1765"/>
  <c r="H1765"/>
  <c r="D1765"/>
  <c r="O1764"/>
  <c r="H1764"/>
  <c r="D1764"/>
  <c r="O1763"/>
  <c r="H1763"/>
  <c r="D1763"/>
  <c r="O1762"/>
  <c r="H1762"/>
  <c r="D1762"/>
  <c r="O1761"/>
  <c r="H1761"/>
  <c r="D1761"/>
  <c r="O1760"/>
  <c r="H1760"/>
  <c r="D1760"/>
  <c r="O1759"/>
  <c r="H1759"/>
  <c r="D1759"/>
  <c r="O1758"/>
  <c r="H1758"/>
  <c r="D1758"/>
  <c r="O1757"/>
  <c r="H1757"/>
  <c r="D1757"/>
  <c r="O1756"/>
  <c r="H1756"/>
  <c r="D1756"/>
  <c r="O1755"/>
  <c r="H1755"/>
  <c r="D1755"/>
  <c r="O1754"/>
  <c r="H1754"/>
  <c r="D1754"/>
  <c r="O1753"/>
  <c r="H1753"/>
  <c r="D1753"/>
  <c r="O1752"/>
  <c r="H1752"/>
  <c r="D1752"/>
  <c r="O1751"/>
  <c r="H1751"/>
  <c r="D1751"/>
  <c r="O1750"/>
  <c r="H1750"/>
  <c r="D1750"/>
  <c r="O1749"/>
  <c r="H1749"/>
  <c r="D1749"/>
  <c r="O1748"/>
  <c r="H1748"/>
  <c r="D1748"/>
  <c r="O1747"/>
  <c r="H1747"/>
  <c r="D1747"/>
  <c r="O1746"/>
  <c r="H1746"/>
  <c r="D1746"/>
  <c r="O1745"/>
  <c r="H1745"/>
  <c r="D1745"/>
  <c r="O1744"/>
  <c r="H1744"/>
  <c r="D1744"/>
  <c r="O1743"/>
  <c r="H1743"/>
  <c r="D1743"/>
  <c r="O1742"/>
  <c r="H1742"/>
  <c r="D1742"/>
  <c r="O1741"/>
  <c r="H1741"/>
  <c r="D1741"/>
  <c r="O1740"/>
  <c r="H1740"/>
  <c r="D1740"/>
  <c r="O1739"/>
  <c r="H1739"/>
  <c r="D1739"/>
  <c r="O1738"/>
  <c r="H1738"/>
  <c r="D1738"/>
  <c r="O1737"/>
  <c r="H1737"/>
  <c r="D1737"/>
  <c r="O1736"/>
  <c r="H1736"/>
  <c r="D1736"/>
  <c r="O1735"/>
  <c r="H1735"/>
  <c r="D1735"/>
  <c r="O1734"/>
  <c r="H1734"/>
  <c r="D1734"/>
  <c r="O1733"/>
  <c r="H1733"/>
  <c r="D1733"/>
  <c r="O1732"/>
  <c r="H1732"/>
  <c r="D1732"/>
  <c r="O1731"/>
  <c r="H1731"/>
  <c r="D1731"/>
  <c r="O1730"/>
  <c r="H1730"/>
  <c r="D1730"/>
  <c r="O1729"/>
  <c r="H1729"/>
  <c r="D1729"/>
  <c r="O1728"/>
  <c r="H1728"/>
  <c r="D1728"/>
  <c r="O1727"/>
  <c r="H1727"/>
  <c r="D1727"/>
  <c r="O1726"/>
  <c r="H1726"/>
  <c r="D1726"/>
  <c r="O1725"/>
  <c r="H1725"/>
  <c r="D1725"/>
  <c r="O1724"/>
  <c r="H1724"/>
  <c r="D1724"/>
  <c r="O1723"/>
  <c r="H1723"/>
  <c r="D1723"/>
  <c r="O1722"/>
  <c r="H1722"/>
  <c r="D1722"/>
  <c r="O1721"/>
  <c r="H1721"/>
  <c r="D1721"/>
  <c r="O1720"/>
  <c r="H1720"/>
  <c r="D1720"/>
  <c r="O1719"/>
  <c r="H1719"/>
  <c r="D1719"/>
  <c r="O1718"/>
  <c r="H1718"/>
  <c r="D1718"/>
  <c r="O1717"/>
  <c r="H1717"/>
  <c r="D1717"/>
  <c r="O1716"/>
  <c r="H1716"/>
  <c r="D1716"/>
  <c r="O1715"/>
  <c r="H1715"/>
  <c r="D1715"/>
  <c r="O1714"/>
  <c r="H1714"/>
  <c r="D1714"/>
  <c r="O1713"/>
  <c r="H1713"/>
  <c r="D1713"/>
  <c r="O1712"/>
  <c r="H1712"/>
  <c r="D1712"/>
  <c r="O1711"/>
  <c r="H1711"/>
  <c r="D1711"/>
  <c r="O1710"/>
  <c r="H1710"/>
  <c r="D1710"/>
  <c r="O1709"/>
  <c r="H1709"/>
  <c r="D1709"/>
  <c r="O1708"/>
  <c r="H1708"/>
  <c r="D1708"/>
  <c r="O1707"/>
  <c r="H1707"/>
  <c r="D1707"/>
  <c r="O1706"/>
  <c r="H1706"/>
  <c r="D1706"/>
  <c r="O1705"/>
  <c r="H1705"/>
  <c r="D1705"/>
  <c r="O1704"/>
  <c r="H1704"/>
  <c r="D1704"/>
  <c r="O1703"/>
  <c r="H1703"/>
  <c r="D1703"/>
  <c r="O1702"/>
  <c r="H1702"/>
  <c r="D1702"/>
  <c r="O1701"/>
  <c r="H1701"/>
  <c r="D1701"/>
  <c r="O1700"/>
  <c r="H1700"/>
  <c r="D1700"/>
  <c r="O1699"/>
  <c r="H1699"/>
  <c r="D1699"/>
  <c r="O1698"/>
  <c r="H1698"/>
  <c r="D1698"/>
  <c r="O1697"/>
  <c r="H1697"/>
  <c r="D1697"/>
  <c r="O1696"/>
  <c r="H1696"/>
  <c r="D1696"/>
  <c r="O1695"/>
  <c r="H1695"/>
  <c r="D1695"/>
  <c r="O1694"/>
  <c r="H1694"/>
  <c r="D1694"/>
  <c r="O1693"/>
  <c r="H1693"/>
  <c r="D1693"/>
  <c r="O1692"/>
  <c r="H1692"/>
  <c r="D1692"/>
  <c r="O1691"/>
  <c r="H1691"/>
  <c r="D1691"/>
  <c r="O1690"/>
  <c r="H1690"/>
  <c r="D1690"/>
  <c r="O1689"/>
  <c r="H1689"/>
  <c r="D1689"/>
  <c r="O1688"/>
  <c r="H1688"/>
  <c r="D1688"/>
  <c r="O1687"/>
  <c r="H1687"/>
  <c r="D1687"/>
  <c r="O1686"/>
  <c r="H1686"/>
  <c r="D1686"/>
  <c r="O1685"/>
  <c r="H1685"/>
  <c r="D1685"/>
  <c r="O1684"/>
  <c r="H1684"/>
  <c r="D1684"/>
  <c r="O1683"/>
  <c r="H1683"/>
  <c r="D1683"/>
  <c r="O1682"/>
  <c r="H1682"/>
  <c r="D1682"/>
  <c r="O1681"/>
  <c r="H1681"/>
  <c r="D1681"/>
  <c r="O1680"/>
  <c r="H1680"/>
  <c r="D1680"/>
  <c r="O1679"/>
  <c r="H1679"/>
  <c r="D1679"/>
  <c r="O1678"/>
  <c r="H1678"/>
  <c r="D1678"/>
  <c r="O1677"/>
  <c r="H1677"/>
  <c r="D1677"/>
  <c r="O1676"/>
  <c r="H1676"/>
  <c r="D1676"/>
  <c r="O1675"/>
  <c r="H1675"/>
  <c r="D1675"/>
  <c r="O1674"/>
  <c r="H1674"/>
  <c r="D1674"/>
  <c r="O1673"/>
  <c r="H1673"/>
  <c r="D1673"/>
  <c r="O1672"/>
  <c r="H1672"/>
  <c r="D1672"/>
  <c r="O1671"/>
  <c r="H1671"/>
  <c r="D1671"/>
  <c r="O1670"/>
  <c r="H1670"/>
  <c r="D1670"/>
  <c r="O1669"/>
  <c r="H1669"/>
  <c r="D1669"/>
  <c r="O1668"/>
  <c r="H1668"/>
  <c r="D1668"/>
  <c r="O1667"/>
  <c r="H1667"/>
  <c r="D1667"/>
  <c r="O1666"/>
  <c r="H1666"/>
  <c r="D1666"/>
  <c r="O1665"/>
  <c r="H1665"/>
  <c r="D1665"/>
  <c r="O1664"/>
  <c r="H1664"/>
  <c r="D1664"/>
  <c r="O1663"/>
  <c r="H1663"/>
  <c r="D1663"/>
  <c r="O1662"/>
  <c r="H1662"/>
  <c r="D1662"/>
  <c r="O1661"/>
  <c r="H1661"/>
  <c r="D1661"/>
  <c r="O1660"/>
  <c r="H1660"/>
  <c r="D1660"/>
  <c r="O1659"/>
  <c r="H1659"/>
  <c r="D1659"/>
  <c r="O1658"/>
  <c r="H1658"/>
  <c r="D1658"/>
  <c r="O1657"/>
  <c r="H1657"/>
  <c r="D1657"/>
  <c r="O1656"/>
  <c r="H1656"/>
  <c r="D1656"/>
  <c r="O1655"/>
  <c r="H1655"/>
  <c r="D1655"/>
  <c r="O1654"/>
  <c r="H1654"/>
  <c r="D1654"/>
  <c r="O1653"/>
  <c r="H1653"/>
  <c r="D1653"/>
  <c r="O1652"/>
  <c r="H1652"/>
  <c r="D1652"/>
  <c r="O1651"/>
  <c r="H1651"/>
  <c r="D1651"/>
  <c r="O1650"/>
  <c r="H1650"/>
  <c r="D1650"/>
  <c r="O1649"/>
  <c r="H1649"/>
  <c r="D1649"/>
  <c r="O1648"/>
  <c r="H1648"/>
  <c r="D1648"/>
  <c r="O1647"/>
  <c r="H1647"/>
  <c r="D1647"/>
  <c r="O1646"/>
  <c r="H1646"/>
  <c r="D1646"/>
  <c r="O1645"/>
  <c r="H1645"/>
  <c r="D1645"/>
  <c r="O1644"/>
  <c r="H1644"/>
  <c r="D1644"/>
  <c r="O1643"/>
  <c r="H1643"/>
  <c r="D1643"/>
  <c r="O1642"/>
  <c r="H1642"/>
  <c r="D1642"/>
  <c r="O1641"/>
  <c r="H1641"/>
  <c r="D1641"/>
  <c r="O1640"/>
  <c r="H1640"/>
  <c r="D1640"/>
  <c r="O1639"/>
  <c r="H1639"/>
  <c r="D1639"/>
  <c r="O1638"/>
  <c r="H1638"/>
  <c r="D1638"/>
  <c r="O1637"/>
  <c r="H1637"/>
  <c r="D1637"/>
  <c r="O1636"/>
  <c r="H1636"/>
  <c r="D1636"/>
  <c r="O1635"/>
  <c r="H1635"/>
  <c r="D1635"/>
  <c r="O1634"/>
  <c r="H1634"/>
  <c r="D1634"/>
  <c r="O1633"/>
  <c r="H1633"/>
  <c r="D1633"/>
  <c r="O1632"/>
  <c r="H1632"/>
  <c r="D1632"/>
  <c r="O1631"/>
  <c r="H1631"/>
  <c r="D1631"/>
  <c r="O1630"/>
  <c r="H1630"/>
  <c r="D1630"/>
  <c r="O1629"/>
  <c r="H1629"/>
  <c r="D1629"/>
  <c r="O1628"/>
  <c r="H1628"/>
  <c r="D1628"/>
  <c r="O1627"/>
  <c r="H1627"/>
  <c r="D1627"/>
  <c r="O1626"/>
  <c r="H1626"/>
  <c r="D1626"/>
  <c r="O1625"/>
  <c r="H1625"/>
  <c r="D1625"/>
  <c r="O1624"/>
  <c r="H1624"/>
  <c r="D1624"/>
  <c r="O1623"/>
  <c r="H1623"/>
  <c r="D1623"/>
  <c r="O1622"/>
  <c r="H1622"/>
  <c r="D1622"/>
  <c r="O1621"/>
  <c r="H1621"/>
  <c r="D1621"/>
  <c r="O1620"/>
  <c r="H1620"/>
  <c r="D1620"/>
  <c r="O1619"/>
  <c r="H1619"/>
  <c r="D1619"/>
  <c r="O1618"/>
  <c r="H1618"/>
  <c r="D1618"/>
  <c r="O1617"/>
  <c r="H1617"/>
  <c r="D1617"/>
  <c r="O1616"/>
  <c r="H1616"/>
  <c r="D1616"/>
  <c r="O1615"/>
  <c r="H1615"/>
  <c r="D1615"/>
  <c r="O1614"/>
  <c r="H1614"/>
  <c r="D1614"/>
  <c r="O1613"/>
  <c r="H1613"/>
  <c r="D1613"/>
  <c r="O1612"/>
  <c r="H1612"/>
  <c r="D1612"/>
  <c r="O1611"/>
  <c r="H1611"/>
  <c r="D1611"/>
  <c r="O1610"/>
  <c r="H1610"/>
  <c r="D1610"/>
  <c r="O1609"/>
  <c r="H1609"/>
  <c r="D1609"/>
  <c r="O1608"/>
  <c r="H1608"/>
  <c r="D1608"/>
  <c r="O1607"/>
  <c r="H1607"/>
  <c r="D1607"/>
  <c r="O1606"/>
  <c r="H1606"/>
  <c r="D1606"/>
  <c r="O1605"/>
  <c r="H1605"/>
  <c r="D1605"/>
  <c r="O1604"/>
  <c r="H1604"/>
  <c r="D1604"/>
  <c r="O1603"/>
  <c r="H1603"/>
  <c r="D1603"/>
  <c r="O1602"/>
  <c r="H1602"/>
  <c r="D1602"/>
  <c r="O1601"/>
  <c r="H1601"/>
  <c r="D1601"/>
  <c r="O1600"/>
  <c r="H1600"/>
  <c r="D1600"/>
  <c r="O1599"/>
  <c r="H1599"/>
  <c r="D1599"/>
  <c r="O1598"/>
  <c r="H1598"/>
  <c r="D1598"/>
  <c r="O1597"/>
  <c r="H1597"/>
  <c r="D1597"/>
  <c r="O1596"/>
  <c r="H1596"/>
  <c r="D1596"/>
  <c r="O1595"/>
  <c r="H1595"/>
  <c r="D1595"/>
  <c r="O1594"/>
  <c r="H1594"/>
  <c r="D1594"/>
  <c r="O1593"/>
  <c r="H1593"/>
  <c r="D1593"/>
  <c r="O1592"/>
  <c r="H1592"/>
  <c r="D1592"/>
  <c r="O1591"/>
  <c r="H1591"/>
  <c r="D1591"/>
  <c r="O1590"/>
  <c r="H1590"/>
  <c r="D1590"/>
  <c r="O1589"/>
  <c r="H1589"/>
  <c r="D1589"/>
  <c r="O1588"/>
  <c r="H1588"/>
  <c r="D1588"/>
  <c r="O1587"/>
  <c r="H1587"/>
  <c r="D1587"/>
  <c r="O1586"/>
  <c r="H1586"/>
  <c r="D1586"/>
  <c r="O1585"/>
  <c r="H1585"/>
  <c r="D1585"/>
  <c r="O1584"/>
  <c r="H1584"/>
  <c r="D1584"/>
  <c r="O1583"/>
  <c r="H1583"/>
  <c r="D1583"/>
  <c r="O1582"/>
  <c r="H1582"/>
  <c r="D1582"/>
  <c r="O1581"/>
  <c r="H1581"/>
  <c r="D1581"/>
  <c r="O1580"/>
  <c r="H1580"/>
  <c r="D1580"/>
  <c r="O1579"/>
  <c r="H1579"/>
  <c r="D1579"/>
  <c r="O1578"/>
  <c r="H1578"/>
  <c r="D1578"/>
  <c r="O1577"/>
  <c r="H1577"/>
  <c r="D1577"/>
  <c r="O1576"/>
  <c r="H1576"/>
  <c r="D1576"/>
  <c r="O1575"/>
  <c r="H1575"/>
  <c r="D1575"/>
  <c r="O1574"/>
  <c r="H1574"/>
  <c r="D1574"/>
  <c r="O1573"/>
  <c r="H1573"/>
  <c r="D1573"/>
  <c r="O1572"/>
  <c r="H1572"/>
  <c r="D1572"/>
  <c r="O1571"/>
  <c r="H1571"/>
  <c r="D1571"/>
  <c r="O1570"/>
  <c r="H1570"/>
  <c r="D1570"/>
  <c r="O1569"/>
  <c r="H1569"/>
  <c r="D1569"/>
  <c r="O1568"/>
  <c r="H1568"/>
  <c r="D1568"/>
  <c r="O1567"/>
  <c r="H1567"/>
  <c r="D1567"/>
  <c r="O1566"/>
  <c r="H1566"/>
  <c r="D1566"/>
  <c r="O1565"/>
  <c r="H1565"/>
  <c r="D1565"/>
  <c r="O1564"/>
  <c r="H1564"/>
  <c r="D1564"/>
  <c r="O1563"/>
  <c r="H1563"/>
  <c r="D1563"/>
  <c r="O1562"/>
  <c r="H1562"/>
  <c r="D1562"/>
  <c r="O1561"/>
  <c r="H1561"/>
  <c r="D1561"/>
  <c r="O1560"/>
  <c r="H1560"/>
  <c r="D1560"/>
  <c r="O1559"/>
  <c r="H1559"/>
  <c r="D1559"/>
  <c r="O1558"/>
  <c r="H1558"/>
  <c r="D1558"/>
  <c r="O1557"/>
  <c r="H1557"/>
  <c r="D1557"/>
  <c r="O1556"/>
  <c r="H1556"/>
  <c r="D1556"/>
  <c r="O1555"/>
  <c r="H1555"/>
  <c r="D1555"/>
  <c r="O1554"/>
  <c r="H1554"/>
  <c r="D1554"/>
  <c r="O1553"/>
  <c r="H1553"/>
  <c r="D1553"/>
  <c r="O1552"/>
  <c r="H1552"/>
  <c r="D1552"/>
  <c r="O1551"/>
  <c r="H1551"/>
  <c r="D1551"/>
  <c r="O1550"/>
  <c r="H1550"/>
  <c r="D1550"/>
  <c r="O1549"/>
  <c r="H1549"/>
  <c r="D1549"/>
  <c r="O1548"/>
  <c r="H1548"/>
  <c r="D1548"/>
  <c r="O1547"/>
  <c r="H1547"/>
  <c r="D1547"/>
  <c r="O1546"/>
  <c r="H1546"/>
  <c r="D1546"/>
  <c r="O1545"/>
  <c r="H1545"/>
  <c r="D1545"/>
  <c r="O1544"/>
  <c r="H1544"/>
  <c r="D1544"/>
  <c r="O1543"/>
  <c r="H1543"/>
  <c r="D1543"/>
  <c r="O1542"/>
  <c r="H1542"/>
  <c r="D1542"/>
  <c r="O1541"/>
  <c r="H1541"/>
  <c r="D1541"/>
  <c r="O1540"/>
  <c r="H1540"/>
  <c r="D1540"/>
  <c r="O1539"/>
  <c r="H1539"/>
  <c r="D1539"/>
  <c r="O1538"/>
  <c r="H1538"/>
  <c r="D1538"/>
  <c r="O1537"/>
  <c r="H1537"/>
  <c r="D1537"/>
  <c r="O1536"/>
  <c r="H1536"/>
  <c r="D1536"/>
  <c r="O1535"/>
  <c r="H1535"/>
  <c r="D1535"/>
  <c r="O1534"/>
  <c r="H1534"/>
  <c r="D1534"/>
  <c r="O1533"/>
  <c r="H1533"/>
  <c r="D1533"/>
  <c r="O1532"/>
  <c r="H1532"/>
  <c r="D1532"/>
  <c r="O1531"/>
  <c r="H1531"/>
  <c r="D1531"/>
  <c r="O1530"/>
  <c r="H1530"/>
  <c r="D1530"/>
  <c r="O1529"/>
  <c r="H1529"/>
  <c r="D1529"/>
  <c r="O1528"/>
  <c r="H1528"/>
  <c r="D1528"/>
  <c r="O1527"/>
  <c r="H1527"/>
  <c r="D1527"/>
  <c r="O1526"/>
  <c r="H1526"/>
  <c r="D1526"/>
  <c r="O1525"/>
  <c r="H1525"/>
  <c r="D1525"/>
  <c r="O1524"/>
  <c r="H1524"/>
  <c r="D1524"/>
  <c r="O1523"/>
  <c r="H1523"/>
  <c r="D1523"/>
  <c r="O1522"/>
  <c r="H1522"/>
  <c r="D1522"/>
  <c r="O1521"/>
  <c r="H1521"/>
  <c r="D1521"/>
  <c r="O1520"/>
  <c r="H1520"/>
  <c r="D1520"/>
  <c r="O1519"/>
  <c r="H1519"/>
  <c r="D1519"/>
  <c r="O1518"/>
  <c r="H1518"/>
  <c r="D1518"/>
  <c r="O1517"/>
  <c r="H1517"/>
  <c r="D1517"/>
  <c r="O1516"/>
  <c r="H1516"/>
  <c r="D1516"/>
  <c r="O1515"/>
  <c r="H1515"/>
  <c r="D1515"/>
  <c r="O1514"/>
  <c r="H1514"/>
  <c r="D1514"/>
  <c r="O1513"/>
  <c r="H1513"/>
  <c r="D1513"/>
  <c r="O1512"/>
  <c r="H1512"/>
  <c r="D1512"/>
  <c r="O1511"/>
  <c r="H1511"/>
  <c r="D1511"/>
  <c r="O1510"/>
  <c r="H1510"/>
  <c r="D1510"/>
  <c r="O1509"/>
  <c r="H1509"/>
  <c r="D1509"/>
  <c r="O1508"/>
  <c r="H1508"/>
  <c r="D1508"/>
  <c r="O1507"/>
  <c r="H1507"/>
  <c r="D1507"/>
  <c r="O1506"/>
  <c r="H1506"/>
  <c r="D1506"/>
  <c r="O1505"/>
  <c r="H1505"/>
  <c r="D1505"/>
  <c r="O1504"/>
  <c r="H1504"/>
  <c r="D1504"/>
  <c r="O1503"/>
  <c r="H1503"/>
  <c r="D1503"/>
  <c r="O1502"/>
  <c r="H1502"/>
  <c r="D1502"/>
  <c r="O1501"/>
  <c r="H1501"/>
  <c r="D1501"/>
  <c r="O1500"/>
  <c r="H1500"/>
  <c r="D1500"/>
  <c r="O1499"/>
  <c r="H1499"/>
  <c r="D1499"/>
  <c r="O1498"/>
  <c r="H1498"/>
  <c r="D1498"/>
  <c r="O1497"/>
  <c r="H1497"/>
  <c r="D1497"/>
  <c r="O1496"/>
  <c r="H1496"/>
  <c r="D1496"/>
  <c r="O1495"/>
  <c r="H1495"/>
  <c r="D1495"/>
  <c r="O1494"/>
  <c r="H1494"/>
  <c r="D1494"/>
  <c r="O1493"/>
  <c r="H1493"/>
  <c r="D1493"/>
  <c r="O1492"/>
  <c r="H1492"/>
  <c r="D1492"/>
  <c r="O1491"/>
  <c r="H1491"/>
  <c r="D1491"/>
  <c r="O1490"/>
  <c r="H1490"/>
  <c r="D1490"/>
  <c r="O1489"/>
  <c r="H1489"/>
  <c r="D1489"/>
  <c r="O1488"/>
  <c r="H1488"/>
  <c r="D1488"/>
  <c r="O1487"/>
  <c r="H1487"/>
  <c r="D1487"/>
  <c r="O1486"/>
  <c r="H1486"/>
  <c r="D1486"/>
  <c r="O1485"/>
  <c r="H1485"/>
  <c r="D1485"/>
  <c r="O1484"/>
  <c r="H1484"/>
  <c r="D1484"/>
  <c r="O1483"/>
  <c r="H1483"/>
  <c r="D1483"/>
  <c r="O1482"/>
  <c r="H1482"/>
  <c r="D1482"/>
  <c r="O1481"/>
  <c r="H1481"/>
  <c r="D1481"/>
  <c r="O1480"/>
  <c r="H1480"/>
  <c r="D1480"/>
  <c r="O1479"/>
  <c r="H1479"/>
  <c r="D1479"/>
  <c r="O1478"/>
  <c r="H1478"/>
  <c r="D1478"/>
  <c r="O1477"/>
  <c r="H1477"/>
  <c r="D1477"/>
  <c r="O1476"/>
  <c r="H1476"/>
  <c r="D1476"/>
  <c r="O1475"/>
  <c r="H1475"/>
  <c r="D1475"/>
  <c r="O1474"/>
  <c r="H1474"/>
  <c r="D1474"/>
  <c r="O1473"/>
  <c r="H1473"/>
  <c r="D1473"/>
  <c r="O1472"/>
  <c r="H1472"/>
  <c r="D1472"/>
  <c r="O1471"/>
  <c r="H1471"/>
  <c r="D1471"/>
  <c r="O1470"/>
  <c r="H1470"/>
  <c r="D1470"/>
  <c r="O1469"/>
  <c r="H1469"/>
  <c r="D1469"/>
  <c r="O1468"/>
  <c r="H1468"/>
  <c r="D1468"/>
  <c r="O1467"/>
  <c r="H1467"/>
  <c r="D1467"/>
  <c r="O1466"/>
  <c r="H1466"/>
  <c r="D1466"/>
  <c r="O1465"/>
  <c r="H1465"/>
  <c r="D1465"/>
  <c r="O1464"/>
  <c r="H1464"/>
  <c r="D1464"/>
  <c r="O1463"/>
  <c r="H1463"/>
  <c r="D1463"/>
  <c r="O1462"/>
  <c r="H1462"/>
  <c r="D1462"/>
  <c r="O1461"/>
  <c r="H1461"/>
  <c r="D1461"/>
  <c r="O1460"/>
  <c r="H1460"/>
  <c r="D1460"/>
  <c r="O1459"/>
  <c r="H1459"/>
  <c r="D1459"/>
  <c r="O1458"/>
  <c r="H1458"/>
  <c r="D1458"/>
  <c r="O1457"/>
  <c r="H1457"/>
  <c r="D1457"/>
  <c r="O1456"/>
  <c r="H1456"/>
  <c r="D1456"/>
  <c r="O1455"/>
  <c r="H1455"/>
  <c r="D1455"/>
  <c r="O1454"/>
  <c r="H1454"/>
  <c r="D1454"/>
  <c r="O1453"/>
  <c r="H1453"/>
  <c r="D1453"/>
  <c r="O1452"/>
  <c r="H1452"/>
  <c r="D1452"/>
  <c r="O1451"/>
  <c r="H1451"/>
  <c r="D1451"/>
  <c r="O1450"/>
  <c r="H1450"/>
  <c r="D1450"/>
  <c r="O1449"/>
  <c r="H1449"/>
  <c r="D1449"/>
  <c r="O1448"/>
  <c r="H1448"/>
  <c r="D1448"/>
  <c r="O1447"/>
  <c r="H1447"/>
  <c r="D1447"/>
  <c r="O1446"/>
  <c r="H1446"/>
  <c r="D1446"/>
  <c r="O1445"/>
  <c r="H1445"/>
  <c r="D1445"/>
  <c r="O1444"/>
  <c r="H1444"/>
  <c r="D1444"/>
  <c r="O1443"/>
  <c r="H1443"/>
  <c r="D1443"/>
  <c r="O1442"/>
  <c r="H1442"/>
  <c r="D1442"/>
  <c r="O1441"/>
  <c r="H1441"/>
  <c r="D1441"/>
  <c r="O1440"/>
  <c r="H1440"/>
  <c r="D1440"/>
  <c r="O1439"/>
  <c r="H1439"/>
  <c r="D1439"/>
  <c r="O1438"/>
  <c r="H1438"/>
  <c r="D1438"/>
  <c r="O1437"/>
  <c r="H1437"/>
  <c r="D1437"/>
  <c r="O1436"/>
  <c r="H1436"/>
  <c r="D1436"/>
  <c r="O1435"/>
  <c r="H1435"/>
  <c r="D1435"/>
  <c r="O1434"/>
  <c r="H1434"/>
  <c r="D1434"/>
  <c r="O1433"/>
  <c r="H1433"/>
  <c r="D1433"/>
  <c r="O1432"/>
  <c r="H1432"/>
  <c r="D1432"/>
  <c r="O1431"/>
  <c r="H1431"/>
  <c r="D1431"/>
  <c r="O1430"/>
  <c r="H1430"/>
  <c r="D1430"/>
  <c r="O1429"/>
  <c r="H1429"/>
  <c r="D1429"/>
  <c r="O1428"/>
  <c r="H1428"/>
  <c r="D1428"/>
  <c r="O1427"/>
  <c r="H1427"/>
  <c r="D1427"/>
  <c r="O1426"/>
  <c r="H1426"/>
  <c r="D1426"/>
  <c r="O1425"/>
  <c r="H1425"/>
  <c r="D1425"/>
  <c r="O1424"/>
  <c r="H1424"/>
  <c r="D1424"/>
  <c r="O1423"/>
  <c r="H1423"/>
  <c r="D1423"/>
  <c r="O1422"/>
  <c r="H1422"/>
  <c r="D1422"/>
  <c r="O1421"/>
  <c r="H1421"/>
  <c r="D1421"/>
  <c r="O1420"/>
  <c r="H1420"/>
  <c r="D1420"/>
  <c r="O1419"/>
  <c r="H1419"/>
  <c r="D1419"/>
  <c r="O1418"/>
  <c r="H1418"/>
  <c r="D1418"/>
  <c r="O1417"/>
  <c r="H1417"/>
  <c r="D1417"/>
  <c r="O1416"/>
  <c r="H1416"/>
  <c r="D1416"/>
  <c r="O1415"/>
  <c r="H1415"/>
  <c r="D1415"/>
  <c r="O1414"/>
  <c r="H1414"/>
  <c r="D1414"/>
  <c r="O1413"/>
  <c r="H1413"/>
  <c r="D1413"/>
  <c r="O1412"/>
  <c r="H1412"/>
  <c r="D1412"/>
  <c r="O1411"/>
  <c r="H1411"/>
  <c r="D1411"/>
  <c r="O1410"/>
  <c r="H1410"/>
  <c r="D1410"/>
  <c r="O1409"/>
  <c r="H1409"/>
  <c r="D1409"/>
  <c r="O1408"/>
  <c r="H1408"/>
  <c r="D1408"/>
  <c r="O1407"/>
  <c r="H1407"/>
  <c r="D1407"/>
  <c r="O1406"/>
  <c r="H1406"/>
  <c r="D1406"/>
  <c r="O1405"/>
  <c r="H1405"/>
  <c r="D1405"/>
  <c r="O1404"/>
  <c r="H1404"/>
  <c r="D1404"/>
  <c r="O1403"/>
  <c r="H1403"/>
  <c r="D1403"/>
  <c r="O1402"/>
  <c r="H1402"/>
  <c r="D1402"/>
  <c r="O1401"/>
  <c r="H1401"/>
  <c r="D1401"/>
  <c r="O1400"/>
  <c r="H1400"/>
  <c r="D1400"/>
  <c r="O1399"/>
  <c r="H1399"/>
  <c r="D1399"/>
  <c r="O1398"/>
  <c r="H1398"/>
  <c r="D1398"/>
  <c r="O1397"/>
  <c r="H1397"/>
  <c r="D1397"/>
  <c r="O1396"/>
  <c r="H1396"/>
  <c r="D1396"/>
  <c r="O1395"/>
  <c r="H1395"/>
  <c r="D1395"/>
  <c r="O1394"/>
  <c r="H1394"/>
  <c r="D1394"/>
  <c r="O1393"/>
  <c r="H1393"/>
  <c r="D1393"/>
  <c r="O1392"/>
  <c r="H1392"/>
  <c r="D1392"/>
  <c r="O1391"/>
  <c r="H1391"/>
  <c r="D1391"/>
  <c r="O1390"/>
  <c r="H1390"/>
  <c r="D1390"/>
  <c r="O1389"/>
  <c r="H1389"/>
  <c r="D1389"/>
  <c r="O1388"/>
  <c r="H1388"/>
  <c r="D1388"/>
  <c r="O1387"/>
  <c r="H1387"/>
  <c r="D1387"/>
  <c r="O1386"/>
  <c r="H1386"/>
  <c r="D1386"/>
  <c r="O1385"/>
  <c r="H1385"/>
  <c r="D1385"/>
  <c r="O1384"/>
  <c r="H1384"/>
  <c r="D1384"/>
  <c r="O1383"/>
  <c r="H1383"/>
  <c r="D1383"/>
  <c r="O1382"/>
  <c r="H1382"/>
  <c r="D1382"/>
  <c r="O1381"/>
  <c r="H1381"/>
  <c r="D1381"/>
  <c r="O1380"/>
  <c r="H1380"/>
  <c r="D1380"/>
  <c r="O1379"/>
  <c r="H1379"/>
  <c r="D1379"/>
  <c r="O1378"/>
  <c r="H1378"/>
  <c r="D1378"/>
  <c r="O1377"/>
  <c r="H1377"/>
  <c r="D1377"/>
  <c r="O1376"/>
  <c r="H1376"/>
  <c r="D1376"/>
  <c r="O1375"/>
  <c r="H1375"/>
  <c r="D1375"/>
  <c r="O1374"/>
  <c r="H1374"/>
  <c r="D1374"/>
  <c r="O1373"/>
  <c r="H1373"/>
  <c r="D1373"/>
  <c r="O1372"/>
  <c r="H1372"/>
  <c r="D1372"/>
  <c r="O1371"/>
  <c r="H1371"/>
  <c r="D1371"/>
  <c r="O1370"/>
  <c r="H1370"/>
  <c r="D1370"/>
  <c r="O1369"/>
  <c r="H1369"/>
  <c r="D1369"/>
  <c r="O1368"/>
  <c r="H1368"/>
  <c r="D1368"/>
  <c r="O1367"/>
  <c r="H1367"/>
  <c r="D1367"/>
  <c r="O1366"/>
  <c r="H1366"/>
  <c r="D1366"/>
  <c r="O1365"/>
  <c r="H1365"/>
  <c r="D1365"/>
  <c r="O1364"/>
  <c r="H1364"/>
  <c r="D1364"/>
  <c r="O1363"/>
  <c r="H1363"/>
  <c r="D1363"/>
  <c r="O1362"/>
  <c r="H1362"/>
  <c r="D1362"/>
  <c r="O1361"/>
  <c r="H1361"/>
  <c r="D1361"/>
  <c r="O1360"/>
  <c r="H1360"/>
  <c r="D1360"/>
  <c r="O1359"/>
  <c r="H1359"/>
  <c r="D1359"/>
  <c r="O1358"/>
  <c r="H1358"/>
  <c r="D1358"/>
  <c r="O1357"/>
  <c r="H1357"/>
  <c r="D1357"/>
  <c r="O1356"/>
  <c r="H1356"/>
  <c r="D1356"/>
  <c r="O1355"/>
  <c r="H1355"/>
  <c r="D1355"/>
  <c r="O1354"/>
  <c r="H1354"/>
  <c r="D1354"/>
  <c r="O1353"/>
  <c r="H1353"/>
  <c r="D1353"/>
  <c r="O1352"/>
  <c r="H1352"/>
  <c r="D1352"/>
  <c r="O1351"/>
  <c r="H1351"/>
  <c r="D1351"/>
  <c r="O1350"/>
  <c r="H1350"/>
  <c r="D1350"/>
  <c r="O1349"/>
  <c r="H1349"/>
  <c r="D1349"/>
  <c r="O1348"/>
  <c r="H1348"/>
  <c r="D1348"/>
  <c r="O1347"/>
  <c r="H1347"/>
  <c r="D1347"/>
  <c r="O1346"/>
  <c r="H1346"/>
  <c r="D1346"/>
  <c r="O1345"/>
  <c r="H1345"/>
  <c r="D1345"/>
  <c r="O1344"/>
  <c r="H1344"/>
  <c r="D1344"/>
  <c r="O1343"/>
  <c r="H1343"/>
  <c r="D1343"/>
  <c r="O1342"/>
  <c r="H1342"/>
  <c r="D1342"/>
  <c r="O1341"/>
  <c r="H1341"/>
  <c r="D1341"/>
  <c r="O1340"/>
  <c r="H1340"/>
  <c r="D1340"/>
  <c r="O1339"/>
  <c r="H1339"/>
  <c r="D1339"/>
  <c r="O1338"/>
  <c r="H1338"/>
  <c r="D1338"/>
  <c r="O1337"/>
  <c r="H1337"/>
  <c r="D1337"/>
  <c r="O1336"/>
  <c r="H1336"/>
  <c r="D1336"/>
  <c r="O1335"/>
  <c r="H1335"/>
  <c r="D1335"/>
  <c r="O1334"/>
  <c r="H1334"/>
  <c r="D1334"/>
  <c r="O1333"/>
  <c r="H1333"/>
  <c r="D1333"/>
  <c r="O1332"/>
  <c r="H1332"/>
  <c r="D1332"/>
  <c r="O1331"/>
  <c r="H1331"/>
  <c r="D1331"/>
  <c r="O1330"/>
  <c r="H1330"/>
  <c r="D1330"/>
  <c r="O1329"/>
  <c r="H1329"/>
  <c r="D1329"/>
  <c r="O1328"/>
  <c r="H1328"/>
  <c r="D1328"/>
  <c r="O1327"/>
  <c r="H1327"/>
  <c r="D1327"/>
  <c r="O1326"/>
  <c r="H1326"/>
  <c r="D1326"/>
  <c r="O1325"/>
  <c r="H1325"/>
  <c r="D1325"/>
  <c r="O1324"/>
  <c r="H1324"/>
  <c r="D1324"/>
  <c r="O1323"/>
  <c r="H1323"/>
  <c r="D1323"/>
  <c r="O1322"/>
  <c r="H1322"/>
  <c r="D1322"/>
  <c r="O1321"/>
  <c r="H1321"/>
  <c r="D1321"/>
  <c r="O1320"/>
  <c r="H1320"/>
  <c r="D1320"/>
  <c r="O1319"/>
  <c r="H1319"/>
  <c r="D1319"/>
  <c r="O1318"/>
  <c r="H1318"/>
  <c r="D1318"/>
  <c r="O1317"/>
  <c r="H1317"/>
  <c r="D1317"/>
  <c r="O1316"/>
  <c r="H1316"/>
  <c r="D1316"/>
  <c r="O1315"/>
  <c r="H1315"/>
  <c r="D1315"/>
  <c r="O1314"/>
  <c r="H1314"/>
  <c r="D1314"/>
  <c r="O1313"/>
  <c r="H1313"/>
  <c r="D1313"/>
  <c r="O1312"/>
  <c r="H1312"/>
  <c r="D1312"/>
  <c r="O1311"/>
  <c r="H1311"/>
  <c r="D1311"/>
  <c r="O1310"/>
  <c r="H1310"/>
  <c r="D1310"/>
  <c r="O1309"/>
  <c r="H1309"/>
  <c r="D1309"/>
  <c r="O1308"/>
  <c r="H1308"/>
  <c r="D1308"/>
  <c r="O1307"/>
  <c r="H1307"/>
  <c r="D1307"/>
  <c r="O1306"/>
  <c r="H1306"/>
  <c r="D1306"/>
  <c r="O1305"/>
  <c r="H1305"/>
  <c r="D1305"/>
  <c r="O1304"/>
  <c r="H1304"/>
  <c r="D1304"/>
  <c r="O1303"/>
  <c r="H1303"/>
  <c r="D1303"/>
  <c r="O1302"/>
  <c r="H1302"/>
  <c r="D1302"/>
  <c r="O1301"/>
  <c r="H1301"/>
  <c r="D1301"/>
  <c r="O1300"/>
  <c r="H1300"/>
  <c r="D1300"/>
  <c r="O1299"/>
  <c r="H1299"/>
  <c r="D1299"/>
  <c r="O1298"/>
  <c r="H1298"/>
  <c r="D1298"/>
  <c r="O1297"/>
  <c r="H1297"/>
  <c r="D1297"/>
  <c r="O1296"/>
  <c r="H1296"/>
  <c r="D1296"/>
  <c r="O1295"/>
  <c r="H1295"/>
  <c r="D1295"/>
  <c r="O1294"/>
  <c r="H1294"/>
  <c r="D1294"/>
  <c r="O1293"/>
  <c r="H1293"/>
  <c r="D1293"/>
  <c r="O1292"/>
  <c r="H1292"/>
  <c r="D1292"/>
  <c r="O1291"/>
  <c r="H1291"/>
  <c r="D1291"/>
  <c r="O1290"/>
  <c r="H1290"/>
  <c r="D1290"/>
  <c r="O1289"/>
  <c r="H1289"/>
  <c r="D1289"/>
  <c r="O1288"/>
  <c r="H1288"/>
  <c r="D1288"/>
  <c r="O1287"/>
  <c r="H1287"/>
  <c r="D1287"/>
  <c r="O1286"/>
  <c r="H1286"/>
  <c r="D1286"/>
  <c r="O1285"/>
  <c r="H1285"/>
  <c r="D1285"/>
  <c r="O1284"/>
  <c r="H1284"/>
  <c r="D1284"/>
  <c r="O1283"/>
  <c r="H1283"/>
  <c r="D1283"/>
  <c r="O1282"/>
  <c r="H1282"/>
  <c r="D1282"/>
  <c r="O1281"/>
  <c r="H1281"/>
  <c r="D1281"/>
  <c r="O1280"/>
  <c r="H1280"/>
  <c r="D1280"/>
  <c r="O1279"/>
  <c r="H1279"/>
  <c r="D1279"/>
  <c r="O1278"/>
  <c r="H1278"/>
  <c r="D1278"/>
  <c r="O1277"/>
  <c r="H1277"/>
  <c r="D1277"/>
  <c r="O1276"/>
  <c r="H1276"/>
  <c r="D1276"/>
  <c r="O1275"/>
  <c r="H1275"/>
  <c r="D1275"/>
  <c r="O1274"/>
  <c r="H1274"/>
  <c r="D1274"/>
  <c r="O1273"/>
  <c r="H1273"/>
  <c r="D1273"/>
  <c r="O1272"/>
  <c r="H1272"/>
  <c r="D1272"/>
  <c r="O1271"/>
  <c r="H1271"/>
  <c r="D1271"/>
  <c r="O1270"/>
  <c r="H1270"/>
  <c r="D1270"/>
  <c r="O1269"/>
  <c r="H1269"/>
  <c r="D1269"/>
  <c r="O1268"/>
  <c r="H1268"/>
  <c r="D1268"/>
  <c r="O1267"/>
  <c r="H1267"/>
  <c r="D1267"/>
  <c r="O1266"/>
  <c r="H1266"/>
  <c r="D1266"/>
  <c r="O1265"/>
  <c r="H1265"/>
  <c r="D1265"/>
  <c r="O1264"/>
  <c r="H1264"/>
  <c r="D1264"/>
  <c r="O1263"/>
  <c r="H1263"/>
  <c r="D1263"/>
  <c r="O1262"/>
  <c r="H1262"/>
  <c r="D1262"/>
  <c r="O1261"/>
  <c r="H1261"/>
  <c r="D1261"/>
  <c r="O1260"/>
  <c r="H1260"/>
  <c r="D1260"/>
  <c r="O1259"/>
  <c r="H1259"/>
  <c r="D1259"/>
  <c r="O1258"/>
  <c r="H1258"/>
  <c r="D1258"/>
  <c r="O1257"/>
  <c r="H1257"/>
  <c r="D1257"/>
  <c r="O1256"/>
  <c r="H1256"/>
  <c r="D1256"/>
  <c r="O1255"/>
  <c r="H1255"/>
  <c r="D1255"/>
  <c r="O1254"/>
  <c r="H1254"/>
  <c r="D1254"/>
  <c r="O1253"/>
  <c r="H1253"/>
  <c r="D1253"/>
  <c r="O1252"/>
  <c r="H1252"/>
  <c r="D1252"/>
  <c r="O1251"/>
  <c r="H1251"/>
  <c r="D1251"/>
  <c r="O1250"/>
  <c r="H1250"/>
  <c r="D1250"/>
  <c r="O1249"/>
  <c r="H1249"/>
  <c r="D1249"/>
  <c r="O1248"/>
  <c r="H1248"/>
  <c r="D1248"/>
  <c r="O1247"/>
  <c r="H1247"/>
  <c r="D1247"/>
  <c r="O1246"/>
  <c r="H1246"/>
  <c r="D1246"/>
  <c r="O1245"/>
  <c r="H1245"/>
  <c r="D1245"/>
  <c r="O1244"/>
  <c r="H1244"/>
  <c r="D1244"/>
  <c r="O1243"/>
  <c r="H1243"/>
  <c r="D1243"/>
  <c r="O1242"/>
  <c r="H1242"/>
  <c r="D1242"/>
  <c r="O1241"/>
  <c r="H1241"/>
  <c r="D1241"/>
  <c r="O1240"/>
  <c r="H1240"/>
  <c r="D1240"/>
  <c r="O1239"/>
  <c r="H1239"/>
  <c r="D1239"/>
  <c r="O1238"/>
  <c r="H1238"/>
  <c r="D1238"/>
  <c r="O1237"/>
  <c r="H1237"/>
  <c r="D1237"/>
  <c r="O1236"/>
  <c r="H1236"/>
  <c r="D1236"/>
  <c r="O1235"/>
  <c r="H1235"/>
  <c r="D1235"/>
  <c r="O1234"/>
  <c r="H1234"/>
  <c r="D1234"/>
  <c r="O1233"/>
  <c r="H1233"/>
  <c r="D1233"/>
  <c r="O1232"/>
  <c r="H1232"/>
  <c r="D1232"/>
  <c r="O1231"/>
  <c r="H1231"/>
  <c r="D1231"/>
  <c r="O1230"/>
  <c r="H1230"/>
  <c r="D1230"/>
  <c r="O1229"/>
  <c r="H1229"/>
  <c r="D1229"/>
  <c r="O1228"/>
  <c r="H1228"/>
  <c r="D1228"/>
  <c r="O1227"/>
  <c r="H1227"/>
  <c r="D1227"/>
  <c r="O1226"/>
  <c r="H1226"/>
  <c r="D1226"/>
  <c r="O1225"/>
  <c r="H1225"/>
  <c r="D1225"/>
  <c r="O1224"/>
  <c r="H1224"/>
  <c r="D1224"/>
  <c r="O1223"/>
  <c r="H1223"/>
  <c r="D1223"/>
  <c r="O1222"/>
  <c r="H1222"/>
  <c r="D1222"/>
  <c r="O1221"/>
  <c r="H1221"/>
  <c r="D1221"/>
  <c r="O1220"/>
  <c r="H1220"/>
  <c r="D1220"/>
  <c r="O1219"/>
  <c r="H1219"/>
  <c r="D1219"/>
  <c r="O1218"/>
  <c r="H1218"/>
  <c r="D1218"/>
  <c r="O1217"/>
  <c r="H1217"/>
  <c r="D1217"/>
  <c r="O1216"/>
  <c r="H1216"/>
  <c r="D1216"/>
  <c r="O1215"/>
  <c r="H1215"/>
  <c r="D1215"/>
  <c r="O1214"/>
  <c r="H1214"/>
  <c r="D1214"/>
  <c r="O1213"/>
  <c r="H1213"/>
  <c r="D1213"/>
  <c r="O1212"/>
  <c r="H1212"/>
  <c r="D1212"/>
  <c r="O1211"/>
  <c r="H1211"/>
  <c r="D1211"/>
  <c r="O1210"/>
  <c r="H1210"/>
  <c r="D1210"/>
  <c r="O1209"/>
  <c r="H1209"/>
  <c r="D1209"/>
  <c r="O1208"/>
  <c r="H1208"/>
  <c r="D1208"/>
  <c r="O1207"/>
  <c r="H1207"/>
  <c r="D1207"/>
  <c r="O1206"/>
  <c r="H1206"/>
  <c r="D1206"/>
  <c r="O1205"/>
  <c r="H1205"/>
  <c r="D1205"/>
  <c r="O1204"/>
  <c r="H1204"/>
  <c r="D1204"/>
  <c r="O1203"/>
  <c r="H1203"/>
  <c r="D1203"/>
  <c r="O1202"/>
  <c r="H1202"/>
  <c r="D1202"/>
  <c r="O1201"/>
  <c r="H1201"/>
  <c r="D1201"/>
  <c r="O1200"/>
  <c r="H1200"/>
  <c r="D1200"/>
  <c r="O1199"/>
  <c r="H1199"/>
  <c r="D1199"/>
  <c r="O1198"/>
  <c r="H1198"/>
  <c r="D1198"/>
  <c r="O1197"/>
  <c r="H1197"/>
  <c r="D1197"/>
  <c r="O1196"/>
  <c r="H1196"/>
  <c r="D1196"/>
  <c r="O1195"/>
  <c r="H1195"/>
  <c r="D1195"/>
  <c r="O1194"/>
  <c r="H1194"/>
  <c r="D1194"/>
  <c r="O1193"/>
  <c r="H1193"/>
  <c r="D1193"/>
  <c r="O1192"/>
  <c r="H1192"/>
  <c r="D1192"/>
  <c r="O1191"/>
  <c r="H1191"/>
  <c r="D1191"/>
  <c r="O1190"/>
  <c r="H1190"/>
  <c r="D1190"/>
  <c r="O1189"/>
  <c r="H1189"/>
  <c r="D1189"/>
  <c r="O1188"/>
  <c r="H1188"/>
  <c r="D1188"/>
  <c r="O1187"/>
  <c r="H1187"/>
  <c r="D1187"/>
  <c r="O1186"/>
  <c r="H1186"/>
  <c r="D1186"/>
  <c r="O1185"/>
  <c r="H1185"/>
  <c r="D1185"/>
  <c r="O1184"/>
  <c r="H1184"/>
  <c r="D1184"/>
  <c r="O1183"/>
  <c r="H1183"/>
  <c r="D1183"/>
  <c r="O1182"/>
  <c r="H1182"/>
  <c r="D1182"/>
  <c r="O1181"/>
  <c r="H1181"/>
  <c r="D1181"/>
  <c r="O1180"/>
  <c r="H1180"/>
  <c r="D1180"/>
  <c r="O1179"/>
  <c r="H1179"/>
  <c r="D1179"/>
  <c r="O1178"/>
  <c r="H1178"/>
  <c r="D1178"/>
  <c r="O1177"/>
  <c r="H1177"/>
  <c r="D1177"/>
  <c r="O1176"/>
  <c r="H1176"/>
  <c r="D1176"/>
  <c r="O1175"/>
  <c r="H1175"/>
  <c r="D1175"/>
  <c r="O1174"/>
  <c r="H1174"/>
  <c r="D1174"/>
  <c r="O1173"/>
  <c r="H1173"/>
  <c r="D1173"/>
  <c r="O1172"/>
  <c r="H1172"/>
  <c r="D1172"/>
  <c r="O1171"/>
  <c r="H1171"/>
  <c r="D1171"/>
  <c r="O1170"/>
  <c r="H1170"/>
  <c r="D1170"/>
  <c r="O1169"/>
  <c r="H1169"/>
  <c r="D1169"/>
  <c r="O1168"/>
  <c r="H1168"/>
  <c r="D1168"/>
  <c r="O1167"/>
  <c r="H1167"/>
  <c r="D1167"/>
  <c r="O1166"/>
  <c r="H1166"/>
  <c r="D1166"/>
  <c r="O1165"/>
  <c r="H1165"/>
  <c r="D1165"/>
  <c r="O1164"/>
  <c r="H1164"/>
  <c r="D1164"/>
  <c r="O1163"/>
  <c r="H1163"/>
  <c r="D1163"/>
  <c r="O1162"/>
  <c r="H1162"/>
  <c r="D1162"/>
  <c r="O1161"/>
  <c r="H1161"/>
  <c r="D1161"/>
  <c r="O1160"/>
  <c r="H1160"/>
  <c r="D1160"/>
  <c r="O1159"/>
  <c r="H1159"/>
  <c r="D1159"/>
  <c r="O1158"/>
  <c r="H1158"/>
  <c r="D1158"/>
  <c r="O1157"/>
  <c r="H1157"/>
  <c r="D1157"/>
  <c r="O1156"/>
  <c r="H1156"/>
  <c r="D1156"/>
  <c r="O1155"/>
  <c r="H1155"/>
  <c r="D1155"/>
  <c r="O1154"/>
  <c r="H1154"/>
  <c r="D1154"/>
  <c r="O1153"/>
  <c r="H1153"/>
  <c r="D1153"/>
  <c r="O1152"/>
  <c r="H1152"/>
  <c r="D1152"/>
  <c r="O1151"/>
  <c r="H1151"/>
  <c r="D1151"/>
  <c r="O1150"/>
  <c r="H1150"/>
  <c r="D1150"/>
  <c r="O1149"/>
  <c r="H1149"/>
  <c r="D1149"/>
  <c r="O1148"/>
  <c r="H1148"/>
  <c r="D1148"/>
  <c r="O1147"/>
  <c r="H1147"/>
  <c r="D1147"/>
  <c r="O1146"/>
  <c r="H1146"/>
  <c r="D1146"/>
  <c r="O1145"/>
  <c r="H1145"/>
  <c r="D1145"/>
  <c r="O1144"/>
  <c r="H1144"/>
  <c r="D1144"/>
  <c r="O1143"/>
  <c r="H1143"/>
  <c r="D1143"/>
  <c r="O1142"/>
  <c r="H1142"/>
  <c r="D1142"/>
  <c r="O1141"/>
  <c r="H1141"/>
  <c r="D1141"/>
  <c r="O1140"/>
  <c r="H1140"/>
  <c r="D1140"/>
  <c r="O1139"/>
  <c r="H1139"/>
  <c r="D1139"/>
  <c r="O1138"/>
  <c r="H1138"/>
  <c r="D1138"/>
  <c r="O1137"/>
  <c r="H1137"/>
  <c r="D1137"/>
  <c r="O1136"/>
  <c r="H1136"/>
  <c r="D1136"/>
  <c r="O1135"/>
  <c r="H1135"/>
  <c r="D1135"/>
  <c r="O1134"/>
  <c r="H1134"/>
  <c r="D1134"/>
  <c r="O1133"/>
  <c r="H1133"/>
  <c r="D1133"/>
  <c r="O1132"/>
  <c r="H1132"/>
  <c r="D1132"/>
  <c r="O1131"/>
  <c r="H1131"/>
  <c r="D1131"/>
  <c r="O1130"/>
  <c r="H1130"/>
  <c r="D1130"/>
  <c r="O1129"/>
  <c r="H1129"/>
  <c r="D1129"/>
  <c r="O1128"/>
  <c r="H1128"/>
  <c r="D1128"/>
  <c r="O1127"/>
  <c r="H1127"/>
  <c r="D1127"/>
  <c r="O1126"/>
  <c r="H1126"/>
  <c r="D1126"/>
  <c r="O1125"/>
  <c r="H1125"/>
  <c r="D1125"/>
  <c r="O1124"/>
  <c r="H1124"/>
  <c r="D1124"/>
  <c r="O1123"/>
  <c r="H1123"/>
  <c r="D1123"/>
  <c r="O1122"/>
  <c r="H1122"/>
  <c r="D1122"/>
  <c r="O1121"/>
  <c r="H1121"/>
  <c r="D1121"/>
  <c r="O1120"/>
  <c r="H1120"/>
  <c r="D1120"/>
  <c r="O1119"/>
  <c r="H1119"/>
  <c r="D1119"/>
  <c r="O1118"/>
  <c r="H1118"/>
  <c r="D1118"/>
  <c r="O1117"/>
  <c r="H1117"/>
  <c r="D1117"/>
  <c r="O1116"/>
  <c r="H1116"/>
  <c r="D1116"/>
  <c r="O1115"/>
  <c r="H1115"/>
  <c r="D1115"/>
  <c r="O1114"/>
  <c r="H1114"/>
  <c r="D1114"/>
  <c r="O1113"/>
  <c r="H1113"/>
  <c r="D1113"/>
  <c r="O1112"/>
  <c r="H1112"/>
  <c r="D1112"/>
  <c r="O1111"/>
  <c r="H1111"/>
  <c r="D1111"/>
  <c r="O1110"/>
  <c r="H1110"/>
  <c r="D1110"/>
  <c r="O1109"/>
  <c r="H1109"/>
  <c r="D1109"/>
  <c r="O1108"/>
  <c r="H1108"/>
  <c r="D1108"/>
  <c r="O1107"/>
  <c r="H1107"/>
  <c r="D1107"/>
  <c r="O1106"/>
  <c r="H1106"/>
  <c r="D1106"/>
  <c r="O1105"/>
  <c r="H1105"/>
  <c r="D1105"/>
  <c r="O1104"/>
  <c r="H1104"/>
  <c r="D1104"/>
  <c r="O1103"/>
  <c r="H1103"/>
  <c r="D1103"/>
  <c r="O1102"/>
  <c r="H1102"/>
  <c r="D1102"/>
  <c r="O1101"/>
  <c r="H1101"/>
  <c r="D1101"/>
  <c r="O1100"/>
  <c r="H1100"/>
  <c r="D1100"/>
  <c r="O1099"/>
  <c r="H1099"/>
  <c r="D1099"/>
  <c r="O1098"/>
  <c r="H1098"/>
  <c r="D1098"/>
  <c r="O1097"/>
  <c r="H1097"/>
  <c r="D1097"/>
  <c r="O1096"/>
  <c r="H1096"/>
  <c r="D1096"/>
  <c r="O1095"/>
  <c r="H1095"/>
  <c r="D1095"/>
  <c r="O1094"/>
  <c r="H1094"/>
  <c r="D1094"/>
  <c r="O1093"/>
  <c r="H1093"/>
  <c r="D1093"/>
  <c r="O1092"/>
  <c r="H1092"/>
  <c r="D1092"/>
  <c r="O1091"/>
  <c r="H1091"/>
  <c r="D1091"/>
  <c r="O1090"/>
  <c r="H1090"/>
  <c r="D1090"/>
  <c r="O1089"/>
  <c r="H1089"/>
  <c r="D1089"/>
  <c r="O1088"/>
  <c r="H1088"/>
  <c r="D1088"/>
  <c r="O1087"/>
  <c r="H1087"/>
  <c r="D1087"/>
  <c r="O1086"/>
  <c r="H1086"/>
  <c r="D1086"/>
  <c r="O1085"/>
  <c r="H1085"/>
  <c r="D1085"/>
  <c r="O1084"/>
  <c r="H1084"/>
  <c r="D1084"/>
  <c r="O1083"/>
  <c r="H1083"/>
  <c r="D1083"/>
  <c r="O1082"/>
  <c r="H1082"/>
  <c r="D1082"/>
  <c r="O1081"/>
  <c r="H1081"/>
  <c r="D1081"/>
  <c r="O1080"/>
  <c r="H1080"/>
  <c r="D1080"/>
  <c r="O1079"/>
  <c r="H1079"/>
  <c r="D1079"/>
  <c r="O1078"/>
  <c r="H1078"/>
  <c r="D1078"/>
  <c r="O1077"/>
  <c r="H1077"/>
  <c r="D1077"/>
  <c r="O1076"/>
  <c r="H1076"/>
  <c r="D1076"/>
  <c r="O1075"/>
  <c r="H1075"/>
  <c r="D1075"/>
  <c r="O1074"/>
  <c r="H1074"/>
  <c r="D1074"/>
  <c r="O1073"/>
  <c r="H1073"/>
  <c r="D1073"/>
  <c r="O1072"/>
  <c r="H1072"/>
  <c r="D1072"/>
  <c r="O1071"/>
  <c r="H1071"/>
  <c r="D1071"/>
  <c r="O1070"/>
  <c r="H1070"/>
  <c r="D1070"/>
  <c r="O1069"/>
  <c r="H1069"/>
  <c r="D1069"/>
  <c r="O1068"/>
  <c r="H1068"/>
  <c r="D1068"/>
  <c r="O1067"/>
  <c r="H1067"/>
  <c r="D1067"/>
  <c r="O1066"/>
  <c r="H1066"/>
  <c r="D1066"/>
  <c r="O1065"/>
  <c r="H1065"/>
  <c r="D1065"/>
  <c r="O1064"/>
  <c r="H1064"/>
  <c r="D1064"/>
  <c r="O1063"/>
  <c r="H1063"/>
  <c r="D1063"/>
  <c r="O1062"/>
  <c r="H1062"/>
  <c r="D1062"/>
  <c r="O1061"/>
  <c r="H1061"/>
  <c r="D1061"/>
  <c r="O1060"/>
  <c r="H1060"/>
  <c r="D1060"/>
  <c r="O1059"/>
  <c r="H1059"/>
  <c r="D1059"/>
  <c r="O1058"/>
  <c r="H1058"/>
  <c r="D1058"/>
  <c r="O1057"/>
  <c r="H1057"/>
  <c r="D1057"/>
  <c r="O1056"/>
  <c r="H1056"/>
  <c r="D1056"/>
  <c r="O1055"/>
  <c r="H1055"/>
  <c r="D1055"/>
  <c r="O1054"/>
  <c r="H1054"/>
  <c r="D1054"/>
  <c r="O1053"/>
  <c r="H1053"/>
  <c r="D1053"/>
  <c r="O1052"/>
  <c r="H1052"/>
  <c r="D1052"/>
  <c r="O1051"/>
  <c r="H1051"/>
  <c r="D1051"/>
  <c r="O1050"/>
  <c r="H1050"/>
  <c r="D1050"/>
  <c r="O1049"/>
  <c r="H1049"/>
  <c r="D1049"/>
  <c r="O1048"/>
  <c r="H1048"/>
  <c r="D1048"/>
  <c r="O1047"/>
  <c r="H1047"/>
  <c r="D1047"/>
  <c r="O1046"/>
  <c r="H1046"/>
  <c r="D1046"/>
  <c r="O1045"/>
  <c r="H1045"/>
  <c r="D1045"/>
  <c r="O1044"/>
  <c r="H1044"/>
  <c r="D1044"/>
  <c r="O1043"/>
  <c r="H1043"/>
  <c r="D1043"/>
  <c r="O1042"/>
  <c r="H1042"/>
  <c r="D1042"/>
  <c r="O1041"/>
  <c r="H1041"/>
  <c r="D1041"/>
  <c r="O1040"/>
  <c r="H1040"/>
  <c r="D1040"/>
  <c r="O1039"/>
  <c r="H1039"/>
  <c r="D1039"/>
  <c r="O1038"/>
  <c r="H1038"/>
  <c r="D1038"/>
  <c r="O1037"/>
  <c r="H1037"/>
  <c r="D1037"/>
  <c r="O1036"/>
  <c r="H1036"/>
  <c r="D1036"/>
  <c r="O1035"/>
  <c r="H1035"/>
  <c r="D1035"/>
  <c r="O1034"/>
  <c r="H1034"/>
  <c r="D1034"/>
  <c r="O1033"/>
  <c r="H1033"/>
  <c r="D1033"/>
  <c r="O1032"/>
  <c r="H1032"/>
  <c r="D1032"/>
  <c r="O1031"/>
  <c r="H1031"/>
  <c r="D1031"/>
  <c r="O1030"/>
  <c r="H1030"/>
  <c r="D1030"/>
  <c r="O1029"/>
  <c r="H1029"/>
  <c r="D1029"/>
  <c r="O1028"/>
  <c r="H1028"/>
  <c r="D1028"/>
  <c r="O1027"/>
  <c r="H1027"/>
  <c r="D1027"/>
  <c r="O1026"/>
  <c r="H1026"/>
  <c r="D1026"/>
  <c r="O1025"/>
  <c r="H1025"/>
  <c r="D1025"/>
  <c r="O1024"/>
  <c r="H1024"/>
  <c r="D1024"/>
  <c r="O1023"/>
  <c r="H1023"/>
  <c r="D1023"/>
  <c r="O1022"/>
  <c r="H1022"/>
  <c r="D1022"/>
  <c r="O1021"/>
  <c r="H1021"/>
  <c r="D1021"/>
  <c r="O1020"/>
  <c r="H1020"/>
  <c r="D1020"/>
  <c r="O1019"/>
  <c r="H1019"/>
  <c r="D1019"/>
  <c r="O1018"/>
  <c r="H1018"/>
  <c r="D1018"/>
  <c r="O1017"/>
  <c r="H1017"/>
  <c r="D1017"/>
  <c r="O1016"/>
  <c r="H1016"/>
  <c r="D1016"/>
  <c r="O1015"/>
  <c r="H1015"/>
  <c r="D1015"/>
  <c r="O1014"/>
  <c r="H1014"/>
  <c r="D1014"/>
  <c r="O1013"/>
  <c r="H1013"/>
  <c r="D1013"/>
  <c r="O1012"/>
  <c r="H1012"/>
  <c r="D1012"/>
  <c r="O1011"/>
  <c r="H1011"/>
  <c r="D1011"/>
  <c r="O1010"/>
  <c r="H1010"/>
  <c r="D1010"/>
  <c r="O1009"/>
  <c r="H1009"/>
  <c r="D1009"/>
  <c r="O1008"/>
  <c r="H1008"/>
  <c r="D1008"/>
  <c r="O1007"/>
  <c r="H1007"/>
  <c r="D1007"/>
  <c r="O1006"/>
  <c r="H1006"/>
  <c r="D1006"/>
  <c r="O1005"/>
  <c r="H1005"/>
  <c r="D1005"/>
  <c r="O1004"/>
  <c r="H1004"/>
  <c r="D1004"/>
  <c r="O1003"/>
  <c r="H1003"/>
  <c r="D1003"/>
  <c r="O1002"/>
  <c r="H1002"/>
  <c r="D1002"/>
  <c r="O1001"/>
  <c r="H1001"/>
  <c r="D1001"/>
  <c r="O1000"/>
  <c r="H1000"/>
  <c r="D1000"/>
  <c r="O999"/>
  <c r="H999"/>
  <c r="D999"/>
  <c r="O998"/>
  <c r="H998"/>
  <c r="D998"/>
  <c r="O997"/>
  <c r="H997"/>
  <c r="D997"/>
  <c r="O996"/>
  <c r="H996"/>
  <c r="D996"/>
  <c r="O995"/>
  <c r="H995"/>
  <c r="D995"/>
  <c r="O994"/>
  <c r="H994"/>
  <c r="D994"/>
  <c r="O993"/>
  <c r="H993"/>
  <c r="D993"/>
  <c r="O992"/>
  <c r="H992"/>
  <c r="D992"/>
  <c r="O991"/>
  <c r="H991"/>
  <c r="D991"/>
  <c r="O990"/>
  <c r="H990"/>
  <c r="D990"/>
  <c r="O989"/>
  <c r="H989"/>
  <c r="D989"/>
  <c r="O988"/>
  <c r="H988"/>
  <c r="D988"/>
  <c r="O987"/>
  <c r="H987"/>
  <c r="D987"/>
  <c r="O986"/>
  <c r="H986"/>
  <c r="D986"/>
  <c r="O985"/>
  <c r="H985"/>
  <c r="D985"/>
  <c r="O984"/>
  <c r="H984"/>
  <c r="D984"/>
  <c r="O983"/>
  <c r="H983"/>
  <c r="D983"/>
  <c r="O982"/>
  <c r="H982"/>
  <c r="D982"/>
  <c r="O981"/>
  <c r="H981"/>
  <c r="D981"/>
  <c r="O980"/>
  <c r="H980"/>
  <c r="D980"/>
  <c r="O979"/>
  <c r="H979"/>
  <c r="D979"/>
  <c r="O978"/>
  <c r="H978"/>
  <c r="D978"/>
  <c r="O977"/>
  <c r="H977"/>
  <c r="D977"/>
  <c r="O976"/>
  <c r="H976"/>
  <c r="D976"/>
  <c r="O975"/>
  <c r="H975"/>
  <c r="D975"/>
  <c r="O974"/>
  <c r="H974"/>
  <c r="D974"/>
  <c r="O973"/>
  <c r="H973"/>
  <c r="D973"/>
  <c r="O972"/>
  <c r="H972"/>
  <c r="D972"/>
  <c r="O971"/>
  <c r="H971"/>
  <c r="D971"/>
  <c r="O970"/>
  <c r="H970"/>
  <c r="D970"/>
  <c r="O969"/>
  <c r="H969"/>
  <c r="D969"/>
  <c r="O968"/>
  <c r="H968"/>
  <c r="D968"/>
  <c r="O967"/>
  <c r="H967"/>
  <c r="D967"/>
  <c r="O966"/>
  <c r="H966"/>
  <c r="D966"/>
  <c r="O965"/>
  <c r="H965"/>
  <c r="D965"/>
  <c r="O964"/>
  <c r="H964"/>
  <c r="D964"/>
  <c r="O963"/>
  <c r="H963"/>
  <c r="D963"/>
  <c r="O962"/>
  <c r="H962"/>
  <c r="D962"/>
  <c r="O961"/>
  <c r="H961"/>
  <c r="D961"/>
  <c r="O960"/>
  <c r="H960"/>
  <c r="D960"/>
  <c r="O959"/>
  <c r="H959"/>
  <c r="D959"/>
  <c r="O958"/>
  <c r="H958"/>
  <c r="D958"/>
  <c r="O957"/>
  <c r="H957"/>
  <c r="D957"/>
  <c r="O956"/>
  <c r="H956"/>
  <c r="D956"/>
  <c r="O955"/>
  <c r="H955"/>
  <c r="D955"/>
  <c r="O954"/>
  <c r="H954"/>
  <c r="D954"/>
  <c r="O953"/>
  <c r="H953"/>
  <c r="D953"/>
  <c r="O952"/>
  <c r="H952"/>
  <c r="D952"/>
  <c r="O951"/>
  <c r="H951"/>
  <c r="D951"/>
  <c r="O950"/>
  <c r="H950"/>
  <c r="D950"/>
  <c r="O949"/>
  <c r="H949"/>
  <c r="D949"/>
  <c r="O948"/>
  <c r="H948"/>
  <c r="D948"/>
  <c r="O947"/>
  <c r="H947"/>
  <c r="D947"/>
  <c r="O946"/>
  <c r="H946"/>
  <c r="D946"/>
  <c r="O945"/>
  <c r="H945"/>
  <c r="D945"/>
  <c r="O944"/>
  <c r="H944"/>
  <c r="D944"/>
  <c r="O943"/>
  <c r="H943"/>
  <c r="D943"/>
  <c r="O942"/>
  <c r="H942"/>
  <c r="D942"/>
  <c r="O941"/>
  <c r="H941"/>
  <c r="D941"/>
  <c r="O940"/>
  <c r="H940"/>
  <c r="D940"/>
  <c r="O939"/>
  <c r="H939"/>
  <c r="D939"/>
  <c r="O938"/>
  <c r="H938"/>
  <c r="D938"/>
  <c r="O937"/>
  <c r="H937"/>
  <c r="D937"/>
  <c r="O936"/>
  <c r="H936"/>
  <c r="D936"/>
  <c r="O935"/>
  <c r="H935"/>
  <c r="D935"/>
  <c r="O934"/>
  <c r="H934"/>
  <c r="D934"/>
  <c r="O933"/>
  <c r="H933"/>
  <c r="D933"/>
  <c r="O932"/>
  <c r="H932"/>
  <c r="D932"/>
  <c r="O931"/>
  <c r="H931"/>
  <c r="D931"/>
  <c r="O930"/>
  <c r="H930"/>
  <c r="D930"/>
  <c r="O929"/>
  <c r="H929"/>
  <c r="D929"/>
  <c r="O928"/>
  <c r="H928"/>
  <c r="D928"/>
  <c r="O927"/>
  <c r="H927"/>
  <c r="D927"/>
  <c r="O926"/>
  <c r="H926"/>
  <c r="D926"/>
  <c r="O925"/>
  <c r="H925"/>
  <c r="D925"/>
  <c r="O924"/>
  <c r="H924"/>
  <c r="D924"/>
  <c r="O923"/>
  <c r="H923"/>
  <c r="D923"/>
  <c r="O922"/>
  <c r="H922"/>
  <c r="D922"/>
  <c r="O921"/>
  <c r="H921"/>
  <c r="D921"/>
  <c r="O920"/>
  <c r="H920"/>
  <c r="D920"/>
  <c r="O919"/>
  <c r="H919"/>
  <c r="D919"/>
  <c r="O918"/>
  <c r="H918"/>
  <c r="D918"/>
  <c r="O917"/>
  <c r="H917"/>
  <c r="D917"/>
  <c r="O916"/>
  <c r="H916"/>
  <c r="D916"/>
  <c r="O915"/>
  <c r="H915"/>
  <c r="D915"/>
  <c r="O914"/>
  <c r="H914"/>
  <c r="D914"/>
  <c r="O913"/>
  <c r="H913"/>
  <c r="D913"/>
  <c r="O912"/>
  <c r="H912"/>
  <c r="D912"/>
  <c r="O911"/>
  <c r="H911"/>
  <c r="D911"/>
  <c r="O910"/>
  <c r="H910"/>
  <c r="D910"/>
  <c r="O909"/>
  <c r="H909"/>
  <c r="D909"/>
  <c r="O908"/>
  <c r="H908"/>
  <c r="D908"/>
  <c r="O907"/>
  <c r="H907"/>
  <c r="D907"/>
  <c r="O906"/>
  <c r="H906"/>
  <c r="D906"/>
  <c r="O905"/>
  <c r="H905"/>
  <c r="D905"/>
  <c r="O904"/>
  <c r="H904"/>
  <c r="D904"/>
  <c r="O903"/>
  <c r="H903"/>
  <c r="D903"/>
  <c r="O902"/>
  <c r="H902"/>
  <c r="D902"/>
  <c r="O901"/>
  <c r="H901"/>
  <c r="D901"/>
  <c r="O900"/>
  <c r="H900"/>
  <c r="D900"/>
  <c r="O899"/>
  <c r="H899"/>
  <c r="D899"/>
  <c r="O898"/>
  <c r="H898"/>
  <c r="D898"/>
  <c r="O897"/>
  <c r="H897"/>
  <c r="D897"/>
  <c r="O896"/>
  <c r="H896"/>
  <c r="D896"/>
  <c r="O895"/>
  <c r="H895"/>
  <c r="D895"/>
  <c r="O894"/>
  <c r="H894"/>
  <c r="D894"/>
  <c r="O893"/>
  <c r="H893"/>
  <c r="D893"/>
  <c r="O892"/>
  <c r="H892"/>
  <c r="D892"/>
  <c r="O891"/>
  <c r="H891"/>
  <c r="D891"/>
  <c r="O890"/>
  <c r="H890"/>
  <c r="D890"/>
  <c r="O889"/>
  <c r="H889"/>
  <c r="D889"/>
  <c r="O888"/>
  <c r="H888"/>
  <c r="D888"/>
  <c r="O887"/>
  <c r="H887"/>
  <c r="D887"/>
  <c r="O886"/>
  <c r="H886"/>
  <c r="D886"/>
  <c r="O885"/>
  <c r="H885"/>
  <c r="D885"/>
  <c r="O884"/>
  <c r="H884"/>
  <c r="D884"/>
  <c r="O883"/>
  <c r="H883"/>
  <c r="D883"/>
  <c r="O882"/>
  <c r="H882"/>
  <c r="D882"/>
  <c r="O881"/>
  <c r="H881"/>
  <c r="D881"/>
  <c r="O880"/>
  <c r="H880"/>
  <c r="D880"/>
  <c r="O879"/>
  <c r="H879"/>
  <c r="D879"/>
  <c r="O878"/>
  <c r="H878"/>
  <c r="D878"/>
  <c r="O877"/>
  <c r="H877"/>
  <c r="D877"/>
  <c r="O876"/>
  <c r="H876"/>
  <c r="D876"/>
  <c r="O875"/>
  <c r="H875"/>
  <c r="D875"/>
  <c r="O874"/>
  <c r="H874"/>
  <c r="D874"/>
  <c r="O873"/>
  <c r="H873"/>
  <c r="D873"/>
  <c r="O872"/>
  <c r="H872"/>
  <c r="D872"/>
  <c r="O871"/>
  <c r="H871"/>
  <c r="D871"/>
  <c r="O870"/>
  <c r="H870"/>
  <c r="D870"/>
  <c r="O869"/>
  <c r="H869"/>
  <c r="D869"/>
  <c r="O868"/>
  <c r="H868"/>
  <c r="D868"/>
  <c r="O867"/>
  <c r="H867"/>
  <c r="D867"/>
  <c r="O866"/>
  <c r="H866"/>
  <c r="D866"/>
  <c r="O865"/>
  <c r="H865"/>
  <c r="D865"/>
  <c r="O864"/>
  <c r="H864"/>
  <c r="D864"/>
  <c r="O863"/>
  <c r="H863"/>
  <c r="D863"/>
  <c r="O862"/>
  <c r="H862"/>
  <c r="D862"/>
  <c r="O861"/>
  <c r="H861"/>
  <c r="D861"/>
  <c r="O860"/>
  <c r="H860"/>
  <c r="D860"/>
  <c r="O859"/>
  <c r="H859"/>
  <c r="D859"/>
  <c r="O858"/>
  <c r="H858"/>
  <c r="D858"/>
  <c r="O857"/>
  <c r="H857"/>
  <c r="D857"/>
  <c r="O856"/>
  <c r="H856"/>
  <c r="D856"/>
  <c r="O855"/>
  <c r="H855"/>
  <c r="D855"/>
  <c r="O854"/>
  <c r="H854"/>
  <c r="D854"/>
  <c r="O853"/>
  <c r="H853"/>
  <c r="D853"/>
  <c r="O852"/>
  <c r="H852"/>
  <c r="D852"/>
  <c r="O851"/>
  <c r="H851"/>
  <c r="D851"/>
  <c r="O850"/>
  <c r="H850"/>
  <c r="D850"/>
  <c r="O849"/>
  <c r="H849"/>
  <c r="D849"/>
  <c r="O848"/>
  <c r="H848"/>
  <c r="D848"/>
  <c r="O847"/>
  <c r="H847"/>
  <c r="D847"/>
  <c r="O846"/>
  <c r="H846"/>
  <c r="D846"/>
  <c r="O845"/>
  <c r="H845"/>
  <c r="D845"/>
  <c r="O844"/>
  <c r="H844"/>
  <c r="D844"/>
  <c r="O843"/>
  <c r="H843"/>
  <c r="D843"/>
  <c r="O842"/>
  <c r="H842"/>
  <c r="D842"/>
  <c r="O841"/>
  <c r="H841"/>
  <c r="D841"/>
  <c r="O840"/>
  <c r="H840"/>
  <c r="D840"/>
  <c r="O839"/>
  <c r="H839"/>
  <c r="D839"/>
  <c r="O838"/>
  <c r="H838"/>
  <c r="D838"/>
  <c r="O837"/>
  <c r="H837"/>
  <c r="D837"/>
  <c r="O836"/>
  <c r="H836"/>
  <c r="D836"/>
  <c r="O835"/>
  <c r="H835"/>
  <c r="D835"/>
  <c r="O834"/>
  <c r="H834"/>
  <c r="D834"/>
  <c r="O833"/>
  <c r="H833"/>
  <c r="D833"/>
  <c r="O832"/>
  <c r="H832"/>
  <c r="D832"/>
  <c r="O831"/>
  <c r="H831"/>
  <c r="D831"/>
  <c r="O830"/>
  <c r="H830"/>
  <c r="D830"/>
  <c r="O829"/>
  <c r="H829"/>
  <c r="D829"/>
  <c r="O828"/>
  <c r="H828"/>
  <c r="D828"/>
  <c r="O827"/>
  <c r="H827"/>
  <c r="D827"/>
  <c r="O826"/>
  <c r="H826"/>
  <c r="D826"/>
  <c r="O825"/>
  <c r="H825"/>
  <c r="D825"/>
  <c r="O824"/>
  <c r="H824"/>
  <c r="D824"/>
  <c r="O823"/>
  <c r="H823"/>
  <c r="D823"/>
  <c r="O822"/>
  <c r="H822"/>
  <c r="D822"/>
  <c r="O821"/>
  <c r="H821"/>
  <c r="D821"/>
  <c r="O820"/>
  <c r="H820"/>
  <c r="D820"/>
  <c r="O819"/>
  <c r="H819"/>
  <c r="D819"/>
  <c r="O818"/>
  <c r="H818"/>
  <c r="D818"/>
  <c r="O817"/>
  <c r="H817"/>
  <c r="D817"/>
  <c r="O816"/>
  <c r="H816"/>
  <c r="D816"/>
  <c r="O815"/>
  <c r="H815"/>
  <c r="D815"/>
  <c r="O814"/>
  <c r="H814"/>
  <c r="D814"/>
  <c r="O813"/>
  <c r="H813"/>
  <c r="D813"/>
  <c r="O812"/>
  <c r="H812"/>
  <c r="D812"/>
  <c r="O811"/>
  <c r="H811"/>
  <c r="D811"/>
  <c r="O810"/>
  <c r="H810"/>
  <c r="D810"/>
  <c r="O809"/>
  <c r="H809"/>
  <c r="D809"/>
  <c r="O808"/>
  <c r="H808"/>
  <c r="D808"/>
  <c r="O807"/>
  <c r="H807"/>
  <c r="D807"/>
  <c r="O806"/>
  <c r="H806"/>
  <c r="D806"/>
  <c r="O805"/>
  <c r="H805"/>
  <c r="D805"/>
  <c r="O804"/>
  <c r="H804"/>
  <c r="D804"/>
  <c r="O803"/>
  <c r="H803"/>
  <c r="D803"/>
  <c r="O802"/>
  <c r="H802"/>
  <c r="D802"/>
  <c r="O801"/>
  <c r="H801"/>
  <c r="D801"/>
  <c r="O800"/>
  <c r="H800"/>
  <c r="D800"/>
  <c r="O799"/>
  <c r="H799"/>
  <c r="D799"/>
  <c r="O798"/>
  <c r="H798"/>
  <c r="D798"/>
  <c r="O797"/>
  <c r="H797"/>
  <c r="D797"/>
  <c r="O796"/>
  <c r="H796"/>
  <c r="D796"/>
  <c r="O795"/>
  <c r="H795"/>
  <c r="D795"/>
  <c r="O794"/>
  <c r="H794"/>
  <c r="D794"/>
  <c r="O793"/>
  <c r="H793"/>
  <c r="D793"/>
  <c r="O792"/>
  <c r="H792"/>
  <c r="D792"/>
  <c r="O791"/>
  <c r="H791"/>
  <c r="D791"/>
  <c r="O790"/>
  <c r="H790"/>
  <c r="D790"/>
  <c r="O789"/>
  <c r="H789"/>
  <c r="D789"/>
  <c r="O788"/>
  <c r="H788"/>
  <c r="D788"/>
  <c r="O787"/>
  <c r="H787"/>
  <c r="D787"/>
  <c r="O786"/>
  <c r="H786"/>
  <c r="D786"/>
  <c r="O785"/>
  <c r="H785"/>
  <c r="D785"/>
  <c r="O784"/>
  <c r="H784"/>
  <c r="D784"/>
  <c r="O783"/>
  <c r="H783"/>
  <c r="D783"/>
  <c r="O782"/>
  <c r="H782"/>
  <c r="D782"/>
  <c r="O781"/>
  <c r="H781"/>
  <c r="D781"/>
  <c r="O780"/>
  <c r="H780"/>
  <c r="D780"/>
  <c r="O779"/>
  <c r="H779"/>
  <c r="D779"/>
  <c r="O778"/>
  <c r="H778"/>
  <c r="D778"/>
  <c r="O777"/>
  <c r="H777"/>
  <c r="D777"/>
  <c r="O776"/>
  <c r="H776"/>
  <c r="D776"/>
  <c r="O775"/>
  <c r="H775"/>
  <c r="D775"/>
  <c r="O774"/>
  <c r="H774"/>
  <c r="D774"/>
  <c r="O773"/>
  <c r="H773"/>
  <c r="D773"/>
  <c r="O772"/>
  <c r="H772"/>
  <c r="D772"/>
  <c r="O771"/>
  <c r="H771"/>
  <c r="D771"/>
  <c r="O770"/>
  <c r="H770"/>
  <c r="D770"/>
  <c r="O769"/>
  <c r="H769"/>
  <c r="D769"/>
  <c r="O768"/>
  <c r="H768"/>
  <c r="D768"/>
  <c r="O767"/>
  <c r="H767"/>
  <c r="D767"/>
  <c r="O766"/>
  <c r="H766"/>
  <c r="D766"/>
  <c r="O765"/>
  <c r="H765"/>
  <c r="D765"/>
  <c r="O764"/>
  <c r="H764"/>
  <c r="D764"/>
  <c r="O763"/>
  <c r="H763"/>
  <c r="D763"/>
  <c r="O762"/>
  <c r="H762"/>
  <c r="D762"/>
  <c r="O761"/>
  <c r="H761"/>
  <c r="D761"/>
  <c r="O760"/>
  <c r="H760"/>
  <c r="D760"/>
  <c r="O759"/>
  <c r="H759"/>
  <c r="D759"/>
  <c r="O758"/>
  <c r="H758"/>
  <c r="D758"/>
  <c r="O757"/>
  <c r="H757"/>
  <c r="D757"/>
  <c r="O756"/>
  <c r="H756"/>
  <c r="D756"/>
  <c r="O755"/>
  <c r="H755"/>
  <c r="D755"/>
  <c r="O754"/>
  <c r="H754"/>
  <c r="D754"/>
  <c r="O753"/>
  <c r="H753"/>
  <c r="D753"/>
  <c r="O752"/>
  <c r="H752"/>
  <c r="D752"/>
  <c r="O751"/>
  <c r="H751"/>
  <c r="D751"/>
  <c r="O750"/>
  <c r="H750"/>
  <c r="D750"/>
  <c r="O749"/>
  <c r="H749"/>
  <c r="D749"/>
  <c r="O748"/>
  <c r="H748"/>
  <c r="D748"/>
  <c r="O747"/>
  <c r="H747"/>
  <c r="D747"/>
  <c r="O746"/>
  <c r="H746"/>
  <c r="D746"/>
  <c r="O745"/>
  <c r="H745"/>
  <c r="D745"/>
  <c r="O744"/>
  <c r="H744"/>
  <c r="D744"/>
  <c r="O743"/>
  <c r="H743"/>
  <c r="D743"/>
  <c r="O742"/>
  <c r="H742"/>
  <c r="D742"/>
  <c r="O741"/>
  <c r="H741"/>
  <c r="D741"/>
  <c r="O740"/>
  <c r="H740"/>
  <c r="D740"/>
  <c r="O739"/>
  <c r="H739"/>
  <c r="D739"/>
  <c r="O738"/>
  <c r="H738"/>
  <c r="D738"/>
  <c r="O737"/>
  <c r="H737"/>
  <c r="D737"/>
  <c r="O736"/>
  <c r="H736"/>
  <c r="D736"/>
  <c r="O735"/>
  <c r="H735"/>
  <c r="D735"/>
  <c r="O734"/>
  <c r="H734"/>
  <c r="D734"/>
  <c r="O733"/>
  <c r="H733"/>
  <c r="D733"/>
  <c r="O732"/>
  <c r="H732"/>
  <c r="D732"/>
  <c r="O731"/>
  <c r="H731"/>
  <c r="D731"/>
  <c r="O730"/>
  <c r="H730"/>
  <c r="D730"/>
  <c r="O729"/>
  <c r="H729"/>
  <c r="D729"/>
  <c r="O728"/>
  <c r="H728"/>
  <c r="D728"/>
  <c r="O727"/>
  <c r="H727"/>
  <c r="D727"/>
  <c r="O726"/>
  <c r="H726"/>
  <c r="D726"/>
  <c r="O725"/>
  <c r="H725"/>
  <c r="D725"/>
  <c r="O724"/>
  <c r="H724"/>
  <c r="D724"/>
  <c r="O723"/>
  <c r="H723"/>
  <c r="D723"/>
  <c r="O722"/>
  <c r="H722"/>
  <c r="D722"/>
  <c r="O721"/>
  <c r="H721"/>
  <c r="D721"/>
  <c r="O720"/>
  <c r="H720"/>
  <c r="D720"/>
  <c r="O719"/>
  <c r="H719"/>
  <c r="D719"/>
  <c r="O718"/>
  <c r="H718"/>
  <c r="D718"/>
  <c r="O717"/>
  <c r="H717"/>
  <c r="D717"/>
  <c r="O716"/>
  <c r="H716"/>
  <c r="D716"/>
  <c r="O715"/>
  <c r="H715"/>
  <c r="D715"/>
  <c r="O714"/>
  <c r="H714"/>
  <c r="D714"/>
  <c r="O713"/>
  <c r="H713"/>
  <c r="D713"/>
  <c r="O712"/>
  <c r="H712"/>
  <c r="D712"/>
  <c r="O711"/>
  <c r="H711"/>
  <c r="D711"/>
  <c r="O710"/>
  <c r="H710"/>
  <c r="D710"/>
  <c r="O709"/>
  <c r="H709"/>
  <c r="D709"/>
  <c r="O708"/>
  <c r="H708"/>
  <c r="D708"/>
  <c r="O707"/>
  <c r="H707"/>
  <c r="D707"/>
  <c r="O706"/>
  <c r="H706"/>
  <c r="D706"/>
  <c r="O705"/>
  <c r="H705"/>
  <c r="D705"/>
  <c r="O704"/>
  <c r="H704"/>
  <c r="D704"/>
  <c r="O703"/>
  <c r="H703"/>
  <c r="D703"/>
  <c r="O702"/>
  <c r="H702"/>
  <c r="D702"/>
  <c r="O701"/>
  <c r="H701"/>
  <c r="D701"/>
  <c r="O700"/>
  <c r="H700"/>
  <c r="D700"/>
  <c r="O699"/>
  <c r="H699"/>
  <c r="D699"/>
  <c r="O698"/>
  <c r="H698"/>
  <c r="D698"/>
  <c r="O697"/>
  <c r="H697"/>
  <c r="D697"/>
  <c r="O696"/>
  <c r="H696"/>
  <c r="D696"/>
  <c r="O695"/>
  <c r="H695"/>
  <c r="D695"/>
  <c r="O694"/>
  <c r="H694"/>
  <c r="D694"/>
  <c r="O693"/>
  <c r="H693"/>
  <c r="D693"/>
  <c r="O692"/>
  <c r="H692"/>
  <c r="D692"/>
  <c r="O691"/>
  <c r="H691"/>
  <c r="D691"/>
  <c r="O690"/>
  <c r="H690"/>
  <c r="D690"/>
  <c r="O689"/>
  <c r="H689"/>
  <c r="D689"/>
  <c r="O688"/>
  <c r="H688"/>
  <c r="D688"/>
  <c r="O687"/>
  <c r="H687"/>
  <c r="D687"/>
  <c r="O686"/>
  <c r="H686"/>
  <c r="D686"/>
  <c r="O685"/>
  <c r="H685"/>
  <c r="D685"/>
  <c r="O684"/>
  <c r="H684"/>
  <c r="D684"/>
  <c r="O683"/>
  <c r="H683"/>
  <c r="D683"/>
  <c r="O682"/>
  <c r="H682"/>
  <c r="D682"/>
  <c r="O681"/>
  <c r="H681"/>
  <c r="D681"/>
  <c r="O680"/>
  <c r="H680"/>
  <c r="D680"/>
  <c r="O679"/>
  <c r="H679"/>
  <c r="D679"/>
  <c r="O678"/>
  <c r="H678"/>
  <c r="D678"/>
  <c r="O677"/>
  <c r="H677"/>
  <c r="D677"/>
  <c r="O676"/>
  <c r="H676"/>
  <c r="D676"/>
  <c r="O675"/>
  <c r="H675"/>
  <c r="D675"/>
  <c r="O674"/>
  <c r="H674"/>
  <c r="D674"/>
  <c r="O673"/>
  <c r="H673"/>
  <c r="D673"/>
  <c r="O672"/>
  <c r="H672"/>
  <c r="D672"/>
  <c r="O671"/>
  <c r="H671"/>
  <c r="D671"/>
  <c r="O670"/>
  <c r="H670"/>
  <c r="D670"/>
  <c r="O669"/>
  <c r="H669"/>
  <c r="D669"/>
  <c r="O668"/>
  <c r="H668"/>
  <c r="D668"/>
  <c r="O667"/>
  <c r="H667"/>
  <c r="D667"/>
  <c r="O666"/>
  <c r="H666"/>
  <c r="D666"/>
  <c r="O665"/>
  <c r="H665"/>
  <c r="D665"/>
  <c r="O664"/>
  <c r="H664"/>
  <c r="D664"/>
  <c r="O663"/>
  <c r="H663"/>
  <c r="D663"/>
  <c r="O662"/>
  <c r="H662"/>
  <c r="D662"/>
  <c r="O661"/>
  <c r="H661"/>
  <c r="D661"/>
  <c r="O660"/>
  <c r="H660"/>
  <c r="D660"/>
  <c r="O659"/>
  <c r="H659"/>
  <c r="D659"/>
  <c r="O658"/>
  <c r="H658"/>
  <c r="D658"/>
  <c r="O657"/>
  <c r="H657"/>
  <c r="D657"/>
  <c r="O656"/>
  <c r="H656"/>
  <c r="D656"/>
  <c r="O655"/>
  <c r="H655"/>
  <c r="D655"/>
  <c r="O654"/>
  <c r="H654"/>
  <c r="D654"/>
  <c r="O653"/>
  <c r="H653"/>
  <c r="D653"/>
  <c r="O652"/>
  <c r="H652"/>
  <c r="D652"/>
  <c r="O651"/>
  <c r="H651"/>
  <c r="D651"/>
  <c r="O650"/>
  <c r="H650"/>
  <c r="D650"/>
  <c r="O649"/>
  <c r="H649"/>
  <c r="D649"/>
  <c r="O648"/>
  <c r="H648"/>
  <c r="D648"/>
  <c r="O647"/>
  <c r="H647"/>
  <c r="D647"/>
  <c r="O646"/>
  <c r="H646"/>
  <c r="D646"/>
  <c r="O645"/>
  <c r="H645"/>
  <c r="D645"/>
  <c r="O644"/>
  <c r="H644"/>
  <c r="D644"/>
  <c r="O643"/>
  <c r="H643"/>
  <c r="D643"/>
  <c r="O642"/>
  <c r="H642"/>
  <c r="D642"/>
  <c r="O641"/>
  <c r="H641"/>
  <c r="D641"/>
  <c r="O640"/>
  <c r="H640"/>
  <c r="D640"/>
  <c r="O639"/>
  <c r="H639"/>
  <c r="D639"/>
  <c r="O638"/>
  <c r="H638"/>
  <c r="D638"/>
  <c r="O637"/>
  <c r="H637"/>
  <c r="D637"/>
  <c r="O636"/>
  <c r="H636"/>
  <c r="D636"/>
  <c r="O635"/>
  <c r="H635"/>
  <c r="D635"/>
  <c r="O634"/>
  <c r="H634"/>
  <c r="D634"/>
  <c r="O633"/>
  <c r="H633"/>
  <c r="D633"/>
  <c r="O632"/>
  <c r="H632"/>
  <c r="D632"/>
  <c r="O631"/>
  <c r="H631"/>
  <c r="D631"/>
  <c r="O630"/>
  <c r="H630"/>
  <c r="D630"/>
  <c r="O629"/>
  <c r="H629"/>
  <c r="D629"/>
  <c r="O628"/>
  <c r="H628"/>
  <c r="D628"/>
  <c r="O627"/>
  <c r="H627"/>
  <c r="D627"/>
  <c r="O626"/>
  <c r="H626"/>
  <c r="D626"/>
  <c r="O625"/>
  <c r="H625"/>
  <c r="D625"/>
  <c r="O624"/>
  <c r="H624"/>
  <c r="D624"/>
  <c r="O623"/>
  <c r="H623"/>
  <c r="D623"/>
  <c r="O622"/>
  <c r="H622"/>
  <c r="D622"/>
  <c r="O621"/>
  <c r="H621"/>
  <c r="D621"/>
  <c r="O620"/>
  <c r="H620"/>
  <c r="D620"/>
  <c r="O619"/>
  <c r="H619"/>
  <c r="D619"/>
  <c r="O618"/>
  <c r="H618"/>
  <c r="D618"/>
  <c r="O617"/>
  <c r="H617"/>
  <c r="D617"/>
  <c r="O616"/>
  <c r="H616"/>
  <c r="D616"/>
  <c r="O615"/>
  <c r="H615"/>
  <c r="D615"/>
  <c r="O614"/>
  <c r="H614"/>
  <c r="D614"/>
  <c r="O613"/>
  <c r="H613"/>
  <c r="D613"/>
  <c r="O612"/>
  <c r="H612"/>
  <c r="D612"/>
  <c r="O611"/>
  <c r="H611"/>
  <c r="D611"/>
  <c r="O610"/>
  <c r="H610"/>
  <c r="D610"/>
  <c r="O609"/>
  <c r="H609"/>
  <c r="D609"/>
  <c r="O608"/>
  <c r="H608"/>
  <c r="D608"/>
  <c r="O607"/>
  <c r="H607"/>
  <c r="D607"/>
  <c r="O606"/>
  <c r="H606"/>
  <c r="D606"/>
  <c r="O605"/>
  <c r="H605"/>
  <c r="D605"/>
  <c r="O604"/>
  <c r="H604"/>
  <c r="D604"/>
  <c r="O603"/>
  <c r="H603"/>
  <c r="D603"/>
  <c r="O602"/>
  <c r="H602"/>
  <c r="D602"/>
  <c r="O601"/>
  <c r="H601"/>
  <c r="D601"/>
  <c r="O600"/>
  <c r="H600"/>
  <c r="D600"/>
  <c r="O599"/>
  <c r="H599"/>
  <c r="D599"/>
  <c r="O598"/>
  <c r="H598"/>
  <c r="D598"/>
  <c r="O597"/>
  <c r="H597"/>
  <c r="D597"/>
  <c r="O596"/>
  <c r="H596"/>
  <c r="D596"/>
  <c r="O595"/>
  <c r="H595"/>
  <c r="D595"/>
  <c r="O594"/>
  <c r="H594"/>
  <c r="D594"/>
  <c r="O593"/>
  <c r="H593"/>
  <c r="D593"/>
  <c r="O592"/>
  <c r="H592"/>
  <c r="D592"/>
  <c r="O591"/>
  <c r="H591"/>
  <c r="D591"/>
  <c r="O590"/>
  <c r="H590"/>
  <c r="D590"/>
  <c r="O589"/>
  <c r="H589"/>
  <c r="D589"/>
  <c r="O588"/>
  <c r="H588"/>
  <c r="D588"/>
  <c r="O587"/>
  <c r="H587"/>
  <c r="D587"/>
  <c r="O586"/>
  <c r="H586"/>
  <c r="D586"/>
  <c r="O585"/>
  <c r="H585"/>
  <c r="D585"/>
  <c r="O584"/>
  <c r="H584"/>
  <c r="D584"/>
  <c r="O583"/>
  <c r="H583"/>
  <c r="D583"/>
  <c r="O582"/>
  <c r="H582"/>
  <c r="D582"/>
  <c r="O581"/>
  <c r="H581"/>
  <c r="D581"/>
  <c r="O580"/>
  <c r="H580"/>
  <c r="D580"/>
  <c r="O579"/>
  <c r="H579"/>
  <c r="D579"/>
  <c r="O578"/>
  <c r="H578"/>
  <c r="D578"/>
  <c r="O577"/>
  <c r="H577"/>
  <c r="D577"/>
  <c r="O576"/>
  <c r="H576"/>
  <c r="D576"/>
  <c r="O575"/>
  <c r="H575"/>
  <c r="D575"/>
  <c r="O574"/>
  <c r="H574"/>
  <c r="D574"/>
  <c r="O573"/>
  <c r="H573"/>
  <c r="D573"/>
  <c r="O572"/>
  <c r="H572"/>
  <c r="D572"/>
  <c r="O571"/>
  <c r="H571"/>
  <c r="D571"/>
  <c r="O570"/>
  <c r="H570"/>
  <c r="D570"/>
  <c r="O569"/>
  <c r="H569"/>
  <c r="D569"/>
  <c r="O568"/>
  <c r="H568"/>
  <c r="D568"/>
  <c r="O567"/>
  <c r="H567"/>
  <c r="D567"/>
  <c r="O566"/>
  <c r="H566"/>
  <c r="D566"/>
  <c r="O565"/>
  <c r="H565"/>
  <c r="D565"/>
  <c r="O564"/>
  <c r="H564"/>
  <c r="D564"/>
  <c r="O563"/>
  <c r="H563"/>
  <c r="D563"/>
  <c r="O562"/>
  <c r="H562"/>
  <c r="D562"/>
  <c r="O561"/>
  <c r="H561"/>
  <c r="D561"/>
  <c r="O560"/>
  <c r="H560"/>
  <c r="D560"/>
  <c r="O559"/>
  <c r="H559"/>
  <c r="D559"/>
  <c r="O558"/>
  <c r="H558"/>
  <c r="D558"/>
  <c r="O557"/>
  <c r="H557"/>
  <c r="D557"/>
  <c r="O556"/>
  <c r="H556"/>
  <c r="D556"/>
  <c r="O555"/>
  <c r="H555"/>
  <c r="D555"/>
  <c r="O554"/>
  <c r="H554"/>
  <c r="D554"/>
  <c r="O553"/>
  <c r="H553"/>
  <c r="D553"/>
  <c r="O552"/>
  <c r="H552"/>
  <c r="D552"/>
  <c r="O551"/>
  <c r="H551"/>
  <c r="D551"/>
  <c r="O550"/>
  <c r="H550"/>
  <c r="D550"/>
  <c r="O549"/>
  <c r="H549"/>
  <c r="D549"/>
  <c r="O548"/>
  <c r="H548"/>
  <c r="D548"/>
  <c r="O547"/>
  <c r="H547"/>
  <c r="D547"/>
  <c r="O546"/>
  <c r="H546"/>
  <c r="D546"/>
  <c r="O545"/>
  <c r="H545"/>
  <c r="D545"/>
  <c r="O544"/>
  <c r="H544"/>
  <c r="D544"/>
  <c r="O543"/>
  <c r="H543"/>
  <c r="D543"/>
  <c r="O542"/>
  <c r="H542"/>
  <c r="D542"/>
  <c r="O541"/>
  <c r="H541"/>
  <c r="D541"/>
  <c r="O540"/>
  <c r="H540"/>
  <c r="D540"/>
  <c r="O539"/>
  <c r="H539"/>
  <c r="D539"/>
  <c r="O538"/>
  <c r="H538"/>
  <c r="D538"/>
  <c r="O537"/>
  <c r="H537"/>
  <c r="D537"/>
  <c r="O536"/>
  <c r="H536"/>
  <c r="D536"/>
  <c r="O535"/>
  <c r="H535"/>
  <c r="D535"/>
  <c r="O534"/>
  <c r="H534"/>
  <c r="D534"/>
  <c r="O533"/>
  <c r="H533"/>
  <c r="D533"/>
  <c r="O532"/>
  <c r="H532"/>
  <c r="D532"/>
  <c r="O531"/>
  <c r="H531"/>
  <c r="D531"/>
  <c r="O530"/>
  <c r="H530"/>
  <c r="D530"/>
  <c r="O529"/>
  <c r="H529"/>
  <c r="D529"/>
  <c r="O528"/>
  <c r="H528"/>
  <c r="D528"/>
  <c r="O527"/>
  <c r="H527"/>
  <c r="D527"/>
  <c r="O526"/>
  <c r="H526"/>
  <c r="D526"/>
  <c r="O525"/>
  <c r="H525"/>
  <c r="D525"/>
  <c r="O524"/>
  <c r="H524"/>
  <c r="D524"/>
  <c r="O523"/>
  <c r="H523"/>
  <c r="D523"/>
  <c r="O522"/>
  <c r="H522"/>
  <c r="D522"/>
  <c r="O521"/>
  <c r="H521"/>
  <c r="D521"/>
  <c r="O520"/>
  <c r="H520"/>
  <c r="D520"/>
  <c r="O519"/>
  <c r="H519"/>
  <c r="D519"/>
  <c r="O518"/>
  <c r="H518"/>
  <c r="D518"/>
  <c r="O517"/>
  <c r="H517"/>
  <c r="D517"/>
  <c r="O516"/>
  <c r="H516"/>
  <c r="D516"/>
  <c r="O515"/>
  <c r="H515"/>
  <c r="D515"/>
  <c r="O514"/>
  <c r="H514"/>
  <c r="D514"/>
  <c r="O513"/>
  <c r="H513"/>
  <c r="D513"/>
  <c r="O512"/>
  <c r="H512"/>
  <c r="D512"/>
  <c r="O511"/>
  <c r="H511"/>
  <c r="D511"/>
  <c r="O510"/>
  <c r="H510"/>
  <c r="D510"/>
  <c r="O509"/>
  <c r="H509"/>
  <c r="D509"/>
  <c r="O508"/>
  <c r="H508"/>
  <c r="D508"/>
  <c r="O507"/>
  <c r="H507"/>
  <c r="D507"/>
  <c r="O506"/>
  <c r="H506"/>
  <c r="D506"/>
  <c r="O505"/>
  <c r="H505"/>
  <c r="D505"/>
  <c r="O504"/>
  <c r="H504"/>
  <c r="D504"/>
  <c r="O503"/>
  <c r="H503"/>
  <c r="D503"/>
  <c r="O502"/>
  <c r="H502"/>
  <c r="D502"/>
  <c r="O501"/>
  <c r="H501"/>
  <c r="D501"/>
  <c r="O500"/>
  <c r="H500"/>
  <c r="D500"/>
  <c r="O499"/>
  <c r="H499"/>
  <c r="D499"/>
  <c r="O498"/>
  <c r="H498"/>
  <c r="D498"/>
  <c r="O497"/>
  <c r="H497"/>
  <c r="D497"/>
  <c r="O496"/>
  <c r="H496"/>
  <c r="D496"/>
  <c r="O495"/>
  <c r="H495"/>
  <c r="D495"/>
  <c r="O494"/>
  <c r="H494"/>
  <c r="D494"/>
  <c r="O493"/>
  <c r="H493"/>
  <c r="D493"/>
  <c r="O492"/>
  <c r="H492"/>
  <c r="D492"/>
  <c r="O491"/>
  <c r="H491"/>
  <c r="D491"/>
  <c r="O490"/>
  <c r="H490"/>
  <c r="D490"/>
  <c r="O489"/>
  <c r="H489"/>
  <c r="D489"/>
  <c r="O488"/>
  <c r="H488"/>
  <c r="D488"/>
  <c r="O487"/>
  <c r="H487"/>
  <c r="D487"/>
  <c r="O486"/>
  <c r="H486"/>
  <c r="D486"/>
  <c r="O485"/>
  <c r="H485"/>
  <c r="D485"/>
  <c r="O484"/>
  <c r="H484"/>
  <c r="D484"/>
  <c r="O483"/>
  <c r="H483"/>
  <c r="D483"/>
  <c r="O482"/>
  <c r="H482"/>
  <c r="D482"/>
  <c r="O481"/>
  <c r="H481"/>
  <c r="D481"/>
  <c r="O480"/>
  <c r="H480"/>
  <c r="D480"/>
  <c r="O479"/>
  <c r="H479"/>
  <c r="D479"/>
  <c r="O478"/>
  <c r="H478"/>
  <c r="D478"/>
  <c r="O477"/>
  <c r="H477"/>
  <c r="D477"/>
  <c r="O476"/>
  <c r="H476"/>
  <c r="D476"/>
  <c r="O475"/>
  <c r="H475"/>
  <c r="D475"/>
  <c r="O474"/>
  <c r="H474"/>
  <c r="D474"/>
  <c r="O473"/>
  <c r="H473"/>
  <c r="D473"/>
  <c r="O472"/>
  <c r="H472"/>
  <c r="D472"/>
  <c r="O471"/>
  <c r="H471"/>
  <c r="D471"/>
  <c r="O470"/>
  <c r="H470"/>
  <c r="D470"/>
  <c r="O469"/>
  <c r="H469"/>
  <c r="D469"/>
  <c r="O468"/>
  <c r="H468"/>
  <c r="D468"/>
  <c r="O467"/>
  <c r="H467"/>
  <c r="D467"/>
  <c r="O466"/>
  <c r="H466"/>
  <c r="D466"/>
  <c r="H465"/>
  <c r="D465"/>
  <c r="H464"/>
  <c r="D464"/>
  <c r="O463"/>
  <c r="H463"/>
  <c r="D463"/>
  <c r="O462"/>
  <c r="H462"/>
  <c r="D462"/>
  <c r="O461"/>
  <c r="H461"/>
  <c r="D461"/>
  <c r="O460"/>
  <c r="H460"/>
  <c r="D460"/>
  <c r="O459"/>
  <c r="H459"/>
  <c r="D459"/>
  <c r="O458"/>
  <c r="H458"/>
  <c r="D458"/>
  <c r="O457"/>
  <c r="H457"/>
  <c r="D457"/>
  <c r="O456"/>
  <c r="H456"/>
  <c r="D456"/>
  <c r="O455"/>
  <c r="H455"/>
  <c r="D455"/>
  <c r="O454"/>
  <c r="H454"/>
  <c r="D454"/>
  <c r="O453"/>
  <c r="H453"/>
  <c r="D453"/>
  <c r="O452"/>
  <c r="H452"/>
  <c r="D452"/>
  <c r="O451"/>
  <c r="H451"/>
  <c r="D451"/>
  <c r="O450"/>
  <c r="H450"/>
  <c r="D450"/>
  <c r="O449"/>
  <c r="H449"/>
  <c r="D449"/>
  <c r="O448"/>
  <c r="H448"/>
  <c r="D448"/>
  <c r="O447"/>
  <c r="H447"/>
  <c r="D447"/>
  <c r="O446"/>
  <c r="H446"/>
  <c r="D446"/>
  <c r="O445"/>
  <c r="H445"/>
  <c r="D445"/>
  <c r="O444"/>
  <c r="H444"/>
  <c r="D444"/>
  <c r="O443"/>
  <c r="H443"/>
  <c r="D443"/>
  <c r="O442"/>
  <c r="H442"/>
  <c r="D442"/>
  <c r="O441"/>
  <c r="H441"/>
  <c r="D441"/>
  <c r="O440"/>
  <c r="H440"/>
  <c r="D440"/>
  <c r="O439"/>
  <c r="H439"/>
  <c r="D439"/>
  <c r="O438"/>
  <c r="H438"/>
  <c r="D438"/>
  <c r="O437"/>
  <c r="H437"/>
  <c r="D437"/>
  <c r="O436"/>
  <c r="H436"/>
  <c r="D436"/>
  <c r="O435"/>
  <c r="H435"/>
  <c r="D435"/>
  <c r="O434"/>
  <c r="H434"/>
  <c r="D434"/>
  <c r="O433"/>
  <c r="H433"/>
  <c r="D433"/>
  <c r="O432"/>
  <c r="H432"/>
  <c r="D432"/>
  <c r="O431"/>
  <c r="H431"/>
  <c r="D431"/>
  <c r="O430"/>
  <c r="H430"/>
  <c r="D430"/>
  <c r="O429"/>
  <c r="H429"/>
  <c r="D429"/>
  <c r="O428"/>
  <c r="H428"/>
  <c r="D428"/>
  <c r="O427"/>
  <c r="H427"/>
  <c r="D427"/>
  <c r="O426"/>
  <c r="H426"/>
  <c r="D426"/>
  <c r="O425"/>
  <c r="H425"/>
  <c r="D425"/>
  <c r="O424"/>
  <c r="H424"/>
  <c r="D424"/>
  <c r="O423"/>
  <c r="H423"/>
  <c r="D423"/>
  <c r="O422"/>
  <c r="H422"/>
  <c r="D422"/>
  <c r="O421"/>
  <c r="H421"/>
  <c r="D421"/>
  <c r="O420"/>
  <c r="H420"/>
  <c r="D420"/>
  <c r="O419"/>
  <c r="H419"/>
  <c r="D419"/>
  <c r="O418"/>
  <c r="H418"/>
  <c r="D418"/>
  <c r="O417"/>
  <c r="H417"/>
  <c r="D417"/>
  <c r="O416"/>
  <c r="H416"/>
  <c r="D416"/>
  <c r="O415"/>
  <c r="H415"/>
  <c r="D415"/>
  <c r="O414"/>
  <c r="H414"/>
  <c r="D414"/>
  <c r="O413"/>
  <c r="H413"/>
  <c r="D413"/>
  <c r="O412"/>
  <c r="H412"/>
  <c r="D412"/>
  <c r="O411"/>
  <c r="H411"/>
  <c r="D411"/>
  <c r="O410"/>
  <c r="H410"/>
  <c r="D410"/>
  <c r="O409"/>
  <c r="H409"/>
  <c r="D409"/>
  <c r="O408"/>
  <c r="H408"/>
  <c r="D408"/>
  <c r="O407"/>
  <c r="H407"/>
  <c r="D407"/>
  <c r="O406"/>
  <c r="H406"/>
  <c r="D406"/>
  <c r="O405"/>
  <c r="H405"/>
  <c r="D405"/>
  <c r="O404"/>
  <c r="H404"/>
  <c r="D404"/>
  <c r="O403"/>
  <c r="H403"/>
  <c r="D403"/>
  <c r="O402"/>
  <c r="H402"/>
  <c r="D402"/>
  <c r="O401"/>
  <c r="H401"/>
  <c r="D401"/>
  <c r="O400"/>
  <c r="H400"/>
  <c r="D400"/>
  <c r="O399"/>
  <c r="H399"/>
  <c r="D399"/>
  <c r="O398"/>
  <c r="H398"/>
  <c r="D398"/>
  <c r="O397"/>
  <c r="H397"/>
  <c r="D397"/>
  <c r="O396"/>
  <c r="H396"/>
  <c r="D396"/>
  <c r="O395"/>
  <c r="H395"/>
  <c r="D395"/>
  <c r="O394"/>
  <c r="H394"/>
  <c r="D394"/>
  <c r="O393"/>
  <c r="H393"/>
  <c r="D393"/>
  <c r="O392"/>
  <c r="H392"/>
  <c r="D392"/>
  <c r="O391"/>
  <c r="H391"/>
  <c r="D391"/>
  <c r="O390"/>
  <c r="H390"/>
  <c r="D390"/>
  <c r="O389"/>
  <c r="H389"/>
  <c r="D389"/>
  <c r="O388"/>
  <c r="H388"/>
  <c r="D388"/>
  <c r="O387"/>
  <c r="H387"/>
  <c r="D387"/>
  <c r="O386"/>
  <c r="H386"/>
  <c r="D386"/>
  <c r="O385"/>
  <c r="H385"/>
  <c r="D385"/>
  <c r="O384"/>
  <c r="H384"/>
  <c r="D384"/>
  <c r="O383"/>
  <c r="H383"/>
  <c r="D383"/>
  <c r="O382"/>
  <c r="H382"/>
  <c r="D382"/>
  <c r="O381"/>
  <c r="H381"/>
  <c r="D381"/>
  <c r="O380"/>
  <c r="H380"/>
  <c r="D380"/>
  <c r="O379"/>
  <c r="H379"/>
  <c r="D379"/>
  <c r="O378"/>
  <c r="H378"/>
  <c r="D378"/>
  <c r="O377"/>
  <c r="H377"/>
  <c r="D377"/>
  <c r="O376"/>
  <c r="H376"/>
  <c r="D376"/>
  <c r="O375"/>
  <c r="H375"/>
  <c r="D375"/>
  <c r="O374"/>
  <c r="H374"/>
  <c r="D374"/>
  <c r="O373"/>
  <c r="H373"/>
  <c r="D373"/>
  <c r="O372"/>
  <c r="H372"/>
  <c r="D372"/>
  <c r="O371"/>
  <c r="H371"/>
  <c r="D371"/>
  <c r="O370"/>
  <c r="H370"/>
  <c r="D370"/>
  <c r="O369"/>
  <c r="H369"/>
  <c r="D369"/>
  <c r="O368"/>
  <c r="H368"/>
  <c r="D368"/>
  <c r="O367"/>
  <c r="H367"/>
  <c r="D367"/>
  <c r="O366"/>
  <c r="H366"/>
  <c r="D366"/>
  <c r="O365"/>
  <c r="H365"/>
  <c r="D365"/>
  <c r="O364"/>
  <c r="H364"/>
  <c r="D364"/>
  <c r="O363"/>
  <c r="H363"/>
  <c r="D363"/>
  <c r="O362"/>
  <c r="H362"/>
  <c r="D362"/>
  <c r="O361"/>
  <c r="H361"/>
  <c r="D361"/>
  <c r="O360"/>
  <c r="H360"/>
  <c r="D360"/>
  <c r="O359"/>
  <c r="H359"/>
  <c r="D359"/>
  <c r="O358"/>
  <c r="H358"/>
  <c r="D358"/>
  <c r="O357"/>
  <c r="H357"/>
  <c r="D357"/>
  <c r="O356"/>
  <c r="H356"/>
  <c r="D356"/>
  <c r="O355"/>
  <c r="H355"/>
  <c r="D355"/>
  <c r="O354"/>
  <c r="H354"/>
  <c r="D354"/>
  <c r="O353"/>
  <c r="H353"/>
  <c r="D353"/>
  <c r="O352"/>
  <c r="H352"/>
  <c r="D352"/>
  <c r="O351"/>
  <c r="H351"/>
  <c r="D351"/>
  <c r="O350"/>
  <c r="H350"/>
  <c r="D350"/>
  <c r="O349"/>
  <c r="H349"/>
  <c r="D349"/>
  <c r="O348"/>
  <c r="H348"/>
  <c r="D348"/>
  <c r="O347"/>
  <c r="H347"/>
  <c r="D347"/>
  <c r="O346"/>
  <c r="H346"/>
  <c r="D346"/>
  <c r="O345"/>
  <c r="H345"/>
  <c r="D345"/>
  <c r="O344"/>
  <c r="H344"/>
  <c r="D344"/>
  <c r="O343"/>
  <c r="H343"/>
  <c r="D343"/>
  <c r="O342"/>
  <c r="H342"/>
  <c r="D342"/>
  <c r="O341"/>
  <c r="H341"/>
  <c r="D341"/>
  <c r="O340"/>
  <c r="H340"/>
  <c r="D340"/>
  <c r="O339"/>
  <c r="H339"/>
  <c r="D339"/>
  <c r="O338"/>
  <c r="H338"/>
  <c r="D338"/>
  <c r="O337"/>
  <c r="H337"/>
  <c r="D337"/>
  <c r="O336"/>
  <c r="H336"/>
  <c r="D336"/>
  <c r="O335"/>
  <c r="H335"/>
  <c r="D335"/>
  <c r="O334"/>
  <c r="H334"/>
  <c r="D334"/>
  <c r="O333"/>
  <c r="H333"/>
  <c r="D333"/>
  <c r="O332"/>
  <c r="H332"/>
  <c r="D332"/>
  <c r="O331"/>
  <c r="H331"/>
  <c r="D331"/>
  <c r="O330"/>
  <c r="H330"/>
  <c r="D330"/>
  <c r="O329"/>
  <c r="H329"/>
  <c r="D329"/>
  <c r="O328"/>
  <c r="H328"/>
  <c r="D328"/>
  <c r="O327"/>
  <c r="H327"/>
  <c r="D327"/>
  <c r="O326"/>
  <c r="H326"/>
  <c r="D326"/>
  <c r="O325"/>
  <c r="H325"/>
  <c r="D325"/>
  <c r="O324"/>
  <c r="H324"/>
  <c r="D324"/>
  <c r="O323"/>
  <c r="H323"/>
  <c r="D323"/>
  <c r="O322"/>
  <c r="H322"/>
  <c r="D322"/>
  <c r="O321"/>
  <c r="H321"/>
  <c r="D321"/>
  <c r="O320"/>
  <c r="H320"/>
  <c r="D320"/>
  <c r="O319"/>
  <c r="H319"/>
  <c r="D319"/>
  <c r="O318"/>
  <c r="H318"/>
  <c r="D318"/>
  <c r="O317"/>
  <c r="H317"/>
  <c r="D317"/>
  <c r="O316"/>
  <c r="H316"/>
  <c r="D316"/>
  <c r="O315"/>
  <c r="H315"/>
  <c r="D315"/>
  <c r="O314"/>
  <c r="H314"/>
  <c r="D314"/>
  <c r="O313"/>
  <c r="H313"/>
  <c r="D313"/>
  <c r="O312"/>
  <c r="H312"/>
  <c r="D312"/>
  <c r="O311"/>
  <c r="H311"/>
  <c r="D311"/>
  <c r="O310"/>
  <c r="H310"/>
  <c r="D310"/>
  <c r="O309"/>
  <c r="H309"/>
  <c r="D309"/>
  <c r="O308"/>
  <c r="H308"/>
  <c r="D308"/>
  <c r="O307"/>
  <c r="H307"/>
  <c r="D307"/>
  <c r="O306"/>
  <c r="H306"/>
  <c r="D306"/>
  <c r="O305"/>
  <c r="H305"/>
  <c r="D305"/>
  <c r="O304"/>
  <c r="H304"/>
  <c r="D304"/>
  <c r="O303"/>
  <c r="H303"/>
  <c r="D303"/>
  <c r="O302"/>
  <c r="H302"/>
  <c r="D302"/>
  <c r="O301"/>
  <c r="H301"/>
  <c r="D301"/>
  <c r="O300"/>
  <c r="H300"/>
  <c r="D300"/>
  <c r="O299"/>
  <c r="H299"/>
  <c r="D299"/>
  <c r="O298"/>
  <c r="H298"/>
  <c r="D298"/>
  <c r="O297"/>
  <c r="H297"/>
  <c r="D297"/>
  <c r="O296"/>
  <c r="H296"/>
  <c r="D296"/>
  <c r="O295"/>
  <c r="H295"/>
  <c r="D295"/>
  <c r="O294"/>
  <c r="H294"/>
  <c r="D294"/>
  <c r="O293"/>
  <c r="H293"/>
  <c r="D293"/>
  <c r="O292"/>
  <c r="H292"/>
  <c r="D292"/>
  <c r="O291"/>
  <c r="H291"/>
  <c r="D291"/>
  <c r="O290"/>
  <c r="H290"/>
  <c r="D290"/>
  <c r="O289"/>
  <c r="H289"/>
  <c r="D289"/>
  <c r="O288"/>
  <c r="H288"/>
  <c r="D288"/>
  <c r="O287"/>
  <c r="H287"/>
  <c r="D287"/>
  <c r="O286"/>
  <c r="H286"/>
  <c r="D286"/>
  <c r="O285"/>
  <c r="H285"/>
  <c r="D285"/>
  <c r="O284"/>
  <c r="H284"/>
  <c r="D284"/>
  <c r="O283"/>
  <c r="H283"/>
  <c r="D283"/>
  <c r="O282"/>
  <c r="H282"/>
  <c r="D282"/>
  <c r="O281"/>
  <c r="H281"/>
  <c r="D281"/>
  <c r="O280"/>
  <c r="H280"/>
  <c r="D280"/>
  <c r="O279"/>
  <c r="H279"/>
  <c r="D279"/>
  <c r="O278"/>
  <c r="H278"/>
  <c r="D278"/>
  <c r="O277"/>
  <c r="H277"/>
  <c r="D277"/>
  <c r="O276"/>
  <c r="H276"/>
  <c r="D276"/>
  <c r="O275"/>
  <c r="H275"/>
  <c r="D275"/>
  <c r="O274"/>
  <c r="H274"/>
  <c r="D274"/>
  <c r="O273"/>
  <c r="H273"/>
  <c r="D273"/>
  <c r="O272"/>
  <c r="H272"/>
  <c r="D272"/>
  <c r="O271"/>
  <c r="H271"/>
  <c r="D271"/>
  <c r="O270"/>
  <c r="H270"/>
  <c r="D270"/>
  <c r="O269"/>
  <c r="H269"/>
  <c r="D269"/>
  <c r="O268"/>
  <c r="H268"/>
  <c r="D268"/>
  <c r="O267"/>
  <c r="H267"/>
  <c r="D267"/>
  <c r="O266"/>
  <c r="H266"/>
  <c r="D266"/>
  <c r="O265"/>
  <c r="H265"/>
  <c r="D265"/>
  <c r="O264"/>
  <c r="H264"/>
  <c r="D264"/>
  <c r="O263"/>
  <c r="H263"/>
  <c r="D263"/>
  <c r="O262"/>
  <c r="H262"/>
  <c r="D262"/>
  <c r="O261"/>
  <c r="H261"/>
  <c r="D261"/>
  <c r="O260"/>
  <c r="H260"/>
  <c r="D260"/>
  <c r="O259"/>
  <c r="H259"/>
  <c r="D259"/>
  <c r="O258"/>
  <c r="H258"/>
  <c r="D258"/>
  <c r="O257"/>
  <c r="H257"/>
  <c r="D257"/>
  <c r="O256"/>
  <c r="H256"/>
  <c r="D256"/>
  <c r="O255"/>
  <c r="H255"/>
  <c r="D255"/>
  <c r="O254"/>
  <c r="H254"/>
  <c r="D254"/>
  <c r="O253"/>
  <c r="H253"/>
  <c r="D253"/>
  <c r="O252"/>
  <c r="H252"/>
  <c r="D252"/>
  <c r="O251"/>
  <c r="H251"/>
  <c r="D251"/>
  <c r="H250"/>
  <c r="D250"/>
  <c r="O249"/>
  <c r="H249"/>
  <c r="D249"/>
  <c r="O248"/>
  <c r="H248"/>
  <c r="D248"/>
  <c r="O247"/>
  <c r="H247"/>
  <c r="D247"/>
  <c r="O246"/>
  <c r="H246"/>
  <c r="D246"/>
  <c r="O245"/>
  <c r="H245"/>
  <c r="D245"/>
  <c r="O244"/>
  <c r="H244"/>
  <c r="D244"/>
  <c r="O243"/>
  <c r="H243"/>
  <c r="D243"/>
  <c r="O242"/>
  <c r="H242"/>
  <c r="D242"/>
  <c r="O241"/>
  <c r="H241"/>
  <c r="D241"/>
  <c r="O240"/>
  <c r="H240"/>
  <c r="D240"/>
  <c r="O239"/>
  <c r="H239"/>
  <c r="D239"/>
  <c r="O238"/>
  <c r="H238"/>
  <c r="D238"/>
  <c r="O237"/>
  <c r="H237"/>
  <c r="D237"/>
  <c r="O236"/>
  <c r="H236"/>
  <c r="D236"/>
  <c r="O235"/>
  <c r="H235"/>
  <c r="D235"/>
  <c r="O234"/>
  <c r="H234"/>
  <c r="D234"/>
  <c r="O233"/>
  <c r="H233"/>
  <c r="D233"/>
  <c r="O232"/>
  <c r="H232"/>
  <c r="D232"/>
  <c r="O231"/>
  <c r="H231"/>
  <c r="D231"/>
  <c r="O230"/>
  <c r="H230"/>
  <c r="D230"/>
  <c r="O229"/>
  <c r="H229"/>
  <c r="D229"/>
  <c r="O228"/>
  <c r="H228"/>
  <c r="D228"/>
  <c r="O227"/>
  <c r="H227"/>
  <c r="D227"/>
  <c r="O226"/>
  <c r="H226"/>
  <c r="D226"/>
  <c r="O225"/>
  <c r="H225"/>
  <c r="D225"/>
  <c r="O224"/>
  <c r="H224"/>
  <c r="D224"/>
  <c r="O223"/>
  <c r="H223"/>
  <c r="D223"/>
  <c r="O222"/>
  <c r="H222"/>
  <c r="D222"/>
  <c r="O221"/>
  <c r="H221"/>
  <c r="D221"/>
  <c r="O220"/>
  <c r="H220"/>
  <c r="D220"/>
  <c r="O219"/>
  <c r="H219"/>
  <c r="D219"/>
  <c r="O218"/>
  <c r="H218"/>
  <c r="D218"/>
  <c r="O217"/>
  <c r="H217"/>
  <c r="D217"/>
  <c r="O216"/>
  <c r="H216"/>
  <c r="D216"/>
  <c r="O215"/>
  <c r="H215"/>
  <c r="D215"/>
  <c r="O214"/>
  <c r="H214"/>
  <c r="D214"/>
  <c r="O213"/>
  <c r="H213"/>
  <c r="D213"/>
  <c r="O212"/>
  <c r="H212"/>
  <c r="D212"/>
  <c r="O211"/>
  <c r="H211"/>
  <c r="D211"/>
  <c r="O210"/>
  <c r="H210"/>
  <c r="D210"/>
  <c r="O209"/>
  <c r="H209"/>
  <c r="D209"/>
  <c r="O208"/>
  <c r="H208"/>
  <c r="D208"/>
  <c r="O207"/>
  <c r="H207"/>
  <c r="D207"/>
  <c r="O206"/>
  <c r="H206"/>
  <c r="D206"/>
  <c r="O205"/>
  <c r="H205"/>
  <c r="D205"/>
  <c r="O204"/>
  <c r="H204"/>
  <c r="D204"/>
  <c r="O203"/>
  <c r="H203"/>
  <c r="D203"/>
  <c r="O202"/>
  <c r="H202"/>
  <c r="D202"/>
  <c r="O201"/>
  <c r="H201"/>
  <c r="D201"/>
  <c r="O200"/>
  <c r="H200"/>
  <c r="D200"/>
  <c r="O199"/>
  <c r="H199"/>
  <c r="D199"/>
  <c r="O198"/>
  <c r="H198"/>
  <c r="D198"/>
  <c r="O197"/>
  <c r="H197"/>
  <c r="D197"/>
  <c r="O196"/>
  <c r="H196"/>
  <c r="D196"/>
  <c r="O195"/>
  <c r="H195"/>
  <c r="D195"/>
  <c r="O194"/>
  <c r="H194"/>
  <c r="D194"/>
  <c r="O193"/>
  <c r="H193"/>
  <c r="D193"/>
  <c r="O192"/>
  <c r="H192"/>
  <c r="D192"/>
  <c r="O191"/>
  <c r="H191"/>
  <c r="D191"/>
  <c r="O190"/>
  <c r="H190"/>
  <c r="D190"/>
  <c r="O189"/>
  <c r="H189"/>
  <c r="D189"/>
  <c r="O188"/>
  <c r="H188"/>
  <c r="D188"/>
  <c r="O187"/>
  <c r="H187"/>
  <c r="D187"/>
  <c r="O186"/>
  <c r="H186"/>
  <c r="D186"/>
  <c r="O185"/>
  <c r="H185"/>
  <c r="D185"/>
  <c r="O184"/>
  <c r="H184"/>
  <c r="D184"/>
  <c r="O183"/>
  <c r="H183"/>
  <c r="D183"/>
  <c r="O182"/>
  <c r="H182"/>
  <c r="D182"/>
  <c r="O181"/>
  <c r="H181"/>
  <c r="D181"/>
  <c r="O180"/>
  <c r="H180"/>
  <c r="D180"/>
  <c r="O179"/>
  <c r="H179"/>
  <c r="D179"/>
  <c r="O178"/>
  <c r="H178"/>
  <c r="D178"/>
  <c r="O177"/>
  <c r="H177"/>
  <c r="D177"/>
  <c r="O176"/>
  <c r="H176"/>
  <c r="D176"/>
  <c r="O175"/>
  <c r="H175"/>
  <c r="D175"/>
  <c r="O174"/>
  <c r="H174"/>
  <c r="D174"/>
  <c r="O173"/>
  <c r="H173"/>
  <c r="D173"/>
  <c r="O172"/>
  <c r="H172"/>
  <c r="D172"/>
  <c r="O171"/>
  <c r="H171"/>
  <c r="D171"/>
  <c r="O170"/>
  <c r="H170"/>
  <c r="D170"/>
  <c r="O169"/>
  <c r="H169"/>
  <c r="D169"/>
  <c r="O168"/>
  <c r="H168"/>
  <c r="D168"/>
  <c r="O167"/>
  <c r="H167"/>
  <c r="D167"/>
  <c r="O166"/>
  <c r="H166"/>
  <c r="D166"/>
  <c r="O165"/>
  <c r="H165"/>
  <c r="D165"/>
  <c r="O164"/>
  <c r="H164"/>
  <c r="D164"/>
  <c r="O163"/>
  <c r="H163"/>
  <c r="D163"/>
  <c r="O162"/>
  <c r="H162"/>
  <c r="D162"/>
  <c r="O161"/>
  <c r="H161"/>
  <c r="D161"/>
  <c r="O160"/>
  <c r="H160"/>
  <c r="D160"/>
  <c r="O159"/>
  <c r="H159"/>
  <c r="D159"/>
  <c r="O158"/>
  <c r="H158"/>
  <c r="D158"/>
  <c r="O157"/>
  <c r="H157"/>
  <c r="D157"/>
  <c r="O156"/>
  <c r="H156"/>
  <c r="D156"/>
  <c r="O155"/>
  <c r="H155"/>
  <c r="D155"/>
  <c r="O154"/>
  <c r="H154"/>
  <c r="D154"/>
  <c r="O153"/>
  <c r="H153"/>
  <c r="D153"/>
  <c r="O152"/>
  <c r="H152"/>
  <c r="D152"/>
  <c r="O151"/>
  <c r="H151"/>
  <c r="D151"/>
  <c r="O150"/>
  <c r="H150"/>
  <c r="D150"/>
  <c r="O149"/>
  <c r="H149"/>
  <c r="D149"/>
  <c r="O148"/>
  <c r="H148"/>
  <c r="D148"/>
  <c r="O147"/>
  <c r="H147"/>
  <c r="D147"/>
  <c r="O146"/>
  <c r="H146"/>
  <c r="D146"/>
  <c r="O145"/>
  <c r="H145"/>
  <c r="D145"/>
  <c r="O144"/>
  <c r="H144"/>
  <c r="D144"/>
  <c r="O143"/>
  <c r="H143"/>
  <c r="D143"/>
  <c r="O142"/>
  <c r="H142"/>
  <c r="D142"/>
  <c r="O141"/>
  <c r="H141"/>
  <c r="D141"/>
  <c r="O140"/>
  <c r="H140"/>
  <c r="D140"/>
  <c r="O139"/>
  <c r="H139"/>
  <c r="D139"/>
  <c r="O138"/>
  <c r="H138"/>
  <c r="D138"/>
  <c r="O137"/>
  <c r="H137"/>
  <c r="D137"/>
  <c r="O136"/>
  <c r="H136"/>
  <c r="D136"/>
  <c r="O135"/>
  <c r="H135"/>
  <c r="D135"/>
  <c r="O134"/>
  <c r="H134"/>
  <c r="D134"/>
  <c r="O133"/>
  <c r="H133"/>
  <c r="D133"/>
  <c r="O132"/>
  <c r="H132"/>
  <c r="D132"/>
  <c r="O131"/>
  <c r="H131"/>
  <c r="D131"/>
  <c r="O130"/>
  <c r="H130"/>
  <c r="D130"/>
  <c r="O129"/>
  <c r="H129"/>
  <c r="D129"/>
  <c r="O128"/>
  <c r="H128"/>
  <c r="D128"/>
  <c r="O127"/>
  <c r="H127"/>
  <c r="D127"/>
  <c r="O126"/>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H80"/>
  <c r="F80"/>
  <c r="D80"/>
  <c r="H79"/>
  <c r="F79"/>
  <c r="D79"/>
  <c r="O78"/>
  <c r="H78"/>
  <c r="D78"/>
  <c r="O77"/>
  <c r="H77"/>
  <c r="D77"/>
  <c r="H76"/>
  <c r="F76"/>
  <c r="O76" s="1"/>
  <c r="D76"/>
  <c r="H75"/>
  <c r="F75"/>
  <c r="O75" s="1"/>
  <c r="D75"/>
  <c r="O74"/>
  <c r="H74"/>
  <c r="D74"/>
  <c r="O73"/>
  <c r="H73"/>
  <c r="D73"/>
  <c r="H72"/>
  <c r="F72"/>
  <c r="O72" s="1"/>
  <c r="D72"/>
  <c r="O71"/>
  <c r="H71"/>
  <c r="D71"/>
  <c r="H70"/>
  <c r="F70"/>
  <c r="O70" s="1"/>
  <c r="D70"/>
  <c r="H69"/>
  <c r="F69"/>
  <c r="O69" s="1"/>
  <c r="D69"/>
  <c r="H68"/>
  <c r="F68"/>
  <c r="O68" s="1"/>
  <c r="D68"/>
  <c r="H67"/>
  <c r="F67"/>
  <c r="O67" s="1"/>
  <c r="D67"/>
  <c r="H66"/>
  <c r="F66"/>
  <c r="O66" s="1"/>
  <c r="D66"/>
  <c r="H65"/>
  <c r="F65"/>
  <c r="O65" s="1"/>
  <c r="D65"/>
  <c r="H64"/>
  <c r="F64"/>
  <c r="O64" s="1"/>
  <c r="D64"/>
  <c r="H63"/>
  <c r="F63"/>
  <c r="O63" s="1"/>
  <c r="D63"/>
  <c r="H62"/>
  <c r="F62"/>
  <c r="O62" s="1"/>
  <c r="D62"/>
  <c r="H61"/>
  <c r="F61"/>
  <c r="O61" s="1"/>
  <c r="D61"/>
  <c r="H60"/>
  <c r="F60"/>
  <c r="O60" s="1"/>
  <c r="D60"/>
  <c r="H59"/>
  <c r="F59"/>
  <c r="O59" s="1"/>
  <c r="D59"/>
  <c r="H58"/>
  <c r="F58"/>
  <c r="O58" s="1"/>
  <c r="D58"/>
  <c r="H57"/>
  <c r="F57"/>
  <c r="O57" s="1"/>
  <c r="D57"/>
  <c r="H56"/>
  <c r="F56"/>
  <c r="O56" s="1"/>
  <c r="D56"/>
  <c r="H55"/>
  <c r="F55"/>
  <c r="O55" s="1"/>
  <c r="D55"/>
  <c r="O54"/>
  <c r="H54"/>
  <c r="D54"/>
  <c r="H53"/>
  <c r="F53"/>
  <c r="O53" s="1"/>
  <c r="D53"/>
  <c r="H52"/>
  <c r="F52"/>
  <c r="O52" s="1"/>
  <c r="D52"/>
  <c r="H51"/>
  <c r="F51"/>
  <c r="O51" s="1"/>
  <c r="D51"/>
  <c r="H50"/>
  <c r="F50"/>
  <c r="O50" s="1"/>
  <c r="D50"/>
  <c r="H49"/>
  <c r="F49"/>
  <c r="O49" s="1"/>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O2888" i="27"/>
  <c r="H2888"/>
  <c r="F2888"/>
  <c r="D2888"/>
  <c r="O2887"/>
  <c r="H2887"/>
  <c r="F2887"/>
  <c r="D2887"/>
  <c r="O2886"/>
  <c r="H2886"/>
  <c r="F2886"/>
  <c r="D2886"/>
  <c r="O2885"/>
  <c r="H2885"/>
  <c r="F2885"/>
  <c r="D2885"/>
  <c r="O2884"/>
  <c r="H2884"/>
  <c r="F2884"/>
  <c r="D2884"/>
  <c r="O2883"/>
  <c r="H2883"/>
  <c r="F2883"/>
  <c r="D2883"/>
  <c r="O2882"/>
  <c r="H2882"/>
  <c r="F2882"/>
  <c r="D2882"/>
  <c r="O2881"/>
  <c r="H2881"/>
  <c r="F2881"/>
  <c r="D2881"/>
  <c r="O2880"/>
  <c r="H2880"/>
  <c r="F2880"/>
  <c r="D2880"/>
  <c r="O2879"/>
  <c r="H2879"/>
  <c r="F2879"/>
  <c r="D2879"/>
  <c r="O2878"/>
  <c r="H2878"/>
  <c r="F2878"/>
  <c r="D2878"/>
  <c r="O2877"/>
  <c r="H2877"/>
  <c r="F2877"/>
  <c r="D2877"/>
  <c r="O2876"/>
  <c r="H2876"/>
  <c r="F2876"/>
  <c r="D2876"/>
  <c r="O2875"/>
  <c r="H2875"/>
  <c r="F2875"/>
  <c r="D2875"/>
  <c r="O2874"/>
  <c r="H2874"/>
  <c r="F2874"/>
  <c r="D2874"/>
  <c r="O2873"/>
  <c r="H2873"/>
  <c r="F2873"/>
  <c r="D2873"/>
  <c r="O2872"/>
  <c r="H2872"/>
  <c r="F2872"/>
  <c r="D2872"/>
  <c r="O2871"/>
  <c r="H2871"/>
  <c r="F2871"/>
  <c r="D2871"/>
  <c r="O2870"/>
  <c r="H2870"/>
  <c r="F2870"/>
  <c r="D2870"/>
  <c r="O2869"/>
  <c r="H2869"/>
  <c r="F2869"/>
  <c r="D2869"/>
  <c r="O2868"/>
  <c r="H2868"/>
  <c r="F2868"/>
  <c r="D2868"/>
  <c r="O2867"/>
  <c r="H2867"/>
  <c r="F2867"/>
  <c r="D2867"/>
  <c r="O2866"/>
  <c r="H2866"/>
  <c r="F2866"/>
  <c r="D2866"/>
  <c r="O2865"/>
  <c r="H2865"/>
  <c r="F2865"/>
  <c r="D2865"/>
  <c r="O2864"/>
  <c r="H2864"/>
  <c r="F2864"/>
  <c r="D2864"/>
  <c r="O2863"/>
  <c r="H2863"/>
  <c r="F2863"/>
  <c r="D2863"/>
  <c r="O2862"/>
  <c r="H2862"/>
  <c r="F2862"/>
  <c r="D2862"/>
  <c r="O2861"/>
  <c r="H2861"/>
  <c r="F2861"/>
  <c r="D2861"/>
  <c r="O2860"/>
  <c r="H2860"/>
  <c r="F2860"/>
  <c r="D2860"/>
  <c r="O2859"/>
  <c r="H2859"/>
  <c r="F2859"/>
  <c r="D2859"/>
  <c r="O2858"/>
  <c r="H2858"/>
  <c r="F2858"/>
  <c r="D2858"/>
  <c r="O2857"/>
  <c r="H2857"/>
  <c r="F2857"/>
  <c r="D2857"/>
  <c r="O2856"/>
  <c r="H2856"/>
  <c r="F2856"/>
  <c r="D2856"/>
  <c r="O2855"/>
  <c r="H2855"/>
  <c r="F2855"/>
  <c r="D2855"/>
  <c r="O2854"/>
  <c r="H2854"/>
  <c r="F2854"/>
  <c r="D2854"/>
  <c r="O2853"/>
  <c r="H2853"/>
  <c r="F2853"/>
  <c r="D2853"/>
  <c r="O2852"/>
  <c r="H2852"/>
  <c r="F2852"/>
  <c r="D2852"/>
  <c r="O2851"/>
  <c r="H2851"/>
  <c r="F2851"/>
  <c r="D2851"/>
  <c r="O2850"/>
  <c r="H2850"/>
  <c r="F2850"/>
  <c r="D2850"/>
  <c r="O2849"/>
  <c r="H2849"/>
  <c r="F2849"/>
  <c r="D2849"/>
  <c r="O2848"/>
  <c r="H2848"/>
  <c r="F2848"/>
  <c r="D2848"/>
  <c r="O2847"/>
  <c r="H2847"/>
  <c r="F2847"/>
  <c r="D2847"/>
  <c r="O2846"/>
  <c r="H2846"/>
  <c r="F2846"/>
  <c r="D2846"/>
  <c r="O2845"/>
  <c r="H2845"/>
  <c r="F2845"/>
  <c r="D2845"/>
  <c r="O2844"/>
  <c r="H2844"/>
  <c r="F2844"/>
  <c r="D2844"/>
  <c r="O2843"/>
  <c r="H2843"/>
  <c r="F2843"/>
  <c r="D2843"/>
  <c r="O2842"/>
  <c r="H2842"/>
  <c r="F2842"/>
  <c r="D2842"/>
  <c r="O2841"/>
  <c r="H2841"/>
  <c r="F2841"/>
  <c r="D2841"/>
  <c r="O2840"/>
  <c r="H2840"/>
  <c r="F2840"/>
  <c r="D2840"/>
  <c r="O2839"/>
  <c r="H2839"/>
  <c r="F2839"/>
  <c r="D2839"/>
  <c r="O2838"/>
  <c r="H2838"/>
  <c r="F2838"/>
  <c r="D2838"/>
  <c r="O2837"/>
  <c r="H2837"/>
  <c r="F2837"/>
  <c r="D2837"/>
  <c r="O2836"/>
  <c r="H2836"/>
  <c r="F2836"/>
  <c r="D2836"/>
  <c r="O2835"/>
  <c r="H2835"/>
  <c r="F2835"/>
  <c r="D2835"/>
  <c r="O2834"/>
  <c r="H2834"/>
  <c r="F2834"/>
  <c r="D2834"/>
  <c r="O2833"/>
  <c r="H2833"/>
  <c r="F2833"/>
  <c r="D2833"/>
  <c r="O2832"/>
  <c r="H2832"/>
  <c r="F2832"/>
  <c r="D2832"/>
  <c r="O2831"/>
  <c r="H2831"/>
  <c r="F2831"/>
  <c r="D2831"/>
  <c r="O2830"/>
  <c r="H2830"/>
  <c r="F2830"/>
  <c r="D2830"/>
  <c r="O2829"/>
  <c r="H2829"/>
  <c r="F2829"/>
  <c r="D2829"/>
  <c r="O2828"/>
  <c r="H2828"/>
  <c r="F2828"/>
  <c r="D2828"/>
  <c r="O2827"/>
  <c r="H2827"/>
  <c r="F2827"/>
  <c r="D2827"/>
  <c r="O2826"/>
  <c r="H2826"/>
  <c r="F2826"/>
  <c r="D2826"/>
  <c r="O2825"/>
  <c r="H2825"/>
  <c r="F2825"/>
  <c r="D2825"/>
  <c r="O2824"/>
  <c r="H2824"/>
  <c r="F2824"/>
  <c r="D2824"/>
  <c r="O2823"/>
  <c r="H2823"/>
  <c r="F2823"/>
  <c r="D2823"/>
  <c r="O2822"/>
  <c r="H2822"/>
  <c r="F2822"/>
  <c r="D2822"/>
  <c r="O2821"/>
  <c r="H2821"/>
  <c r="F2821"/>
  <c r="D2821"/>
  <c r="O2820"/>
  <c r="H2820"/>
  <c r="F2820"/>
  <c r="D2820"/>
  <c r="O2819"/>
  <c r="H2819"/>
  <c r="F2819"/>
  <c r="D2819"/>
  <c r="O2818"/>
  <c r="H2818"/>
  <c r="F2818"/>
  <c r="D2818"/>
  <c r="O2817"/>
  <c r="H2817"/>
  <c r="F2817"/>
  <c r="D2817"/>
  <c r="O2816"/>
  <c r="H2816"/>
  <c r="F2816"/>
  <c r="D2816"/>
  <c r="O2815"/>
  <c r="H2815"/>
  <c r="F2815"/>
  <c r="D2815"/>
  <c r="O2814"/>
  <c r="H2814"/>
  <c r="F2814"/>
  <c r="D2814"/>
  <c r="O2813"/>
  <c r="H2813"/>
  <c r="F2813"/>
  <c r="D2813"/>
  <c r="O2812"/>
  <c r="H2812"/>
  <c r="F2812"/>
  <c r="D2812"/>
  <c r="O2811"/>
  <c r="H2811"/>
  <c r="F2811"/>
  <c r="D2811"/>
  <c r="O2810"/>
  <c r="H2810"/>
  <c r="F2810"/>
  <c r="D2810"/>
  <c r="O2809"/>
  <c r="H2809"/>
  <c r="F2809"/>
  <c r="D2809"/>
  <c r="O2808"/>
  <c r="H2808"/>
  <c r="F2808"/>
  <c r="D2808"/>
  <c r="O2807"/>
  <c r="H2807"/>
  <c r="F2807"/>
  <c r="D2807"/>
  <c r="O2806"/>
  <c r="H2806"/>
  <c r="F2806"/>
  <c r="D2806"/>
  <c r="O2805"/>
  <c r="H2805"/>
  <c r="F2805"/>
  <c r="D2805"/>
  <c r="O2804"/>
  <c r="H2804"/>
  <c r="F2804"/>
  <c r="D2804"/>
  <c r="O2803"/>
  <c r="H2803"/>
  <c r="F2803"/>
  <c r="D2803"/>
  <c r="O2802"/>
  <c r="H2802"/>
  <c r="F2802"/>
  <c r="D2802"/>
  <c r="O2801"/>
  <c r="H2801"/>
  <c r="F2801"/>
  <c r="D2801"/>
  <c r="O2800"/>
  <c r="H2800"/>
  <c r="F2800"/>
  <c r="D2800"/>
  <c r="O2799"/>
  <c r="H2799"/>
  <c r="F2799"/>
  <c r="D2799"/>
  <c r="O2798"/>
  <c r="H2798"/>
  <c r="F2798"/>
  <c r="D2798"/>
  <c r="O2797"/>
  <c r="H2797"/>
  <c r="F2797"/>
  <c r="D2797"/>
  <c r="O2796"/>
  <c r="H2796"/>
  <c r="F2796"/>
  <c r="D2796"/>
  <c r="O2795"/>
  <c r="H2795"/>
  <c r="F2795"/>
  <c r="D2795"/>
  <c r="O2794"/>
  <c r="H2794"/>
  <c r="F2794"/>
  <c r="D2794"/>
  <c r="O2793"/>
  <c r="H2793"/>
  <c r="F2793"/>
  <c r="D2793"/>
  <c r="O2792"/>
  <c r="H2792"/>
  <c r="F2792"/>
  <c r="D2792"/>
  <c r="O2791"/>
  <c r="H2791"/>
  <c r="F2791"/>
  <c r="D2791"/>
  <c r="O2790"/>
  <c r="H2790"/>
  <c r="F2790"/>
  <c r="D2790"/>
  <c r="O2789"/>
  <c r="H2789"/>
  <c r="F2789"/>
  <c r="D2789"/>
  <c r="O2788"/>
  <c r="H2788"/>
  <c r="F2788"/>
  <c r="D2788"/>
  <c r="O2787"/>
  <c r="H2787"/>
  <c r="F2787"/>
  <c r="D2787"/>
  <c r="O2786"/>
  <c r="H2786"/>
  <c r="F2786"/>
  <c r="D2786"/>
  <c r="O2785"/>
  <c r="H2785"/>
  <c r="F2785"/>
  <c r="D2785"/>
  <c r="O2784"/>
  <c r="H2784"/>
  <c r="F2784"/>
  <c r="D2784"/>
  <c r="O2783"/>
  <c r="H2783"/>
  <c r="F2783"/>
  <c r="D2783"/>
  <c r="O2782"/>
  <c r="H2782"/>
  <c r="F2782"/>
  <c r="D2782"/>
  <c r="O2781"/>
  <c r="H2781"/>
  <c r="F2781"/>
  <c r="D2781"/>
  <c r="O2780"/>
  <c r="H2780"/>
  <c r="F2780"/>
  <c r="D2780"/>
  <c r="O2779"/>
  <c r="H2779"/>
  <c r="F2779"/>
  <c r="D2779"/>
  <c r="O2778"/>
  <c r="H2778"/>
  <c r="F2778"/>
  <c r="D2778"/>
  <c r="O2777"/>
  <c r="H2777"/>
  <c r="F2777"/>
  <c r="D2777"/>
  <c r="O2776"/>
  <c r="H2776"/>
  <c r="F2776"/>
  <c r="D2776"/>
  <c r="O2775"/>
  <c r="H2775"/>
  <c r="F2775"/>
  <c r="D2775"/>
  <c r="O2774"/>
  <c r="H2774"/>
  <c r="F2774"/>
  <c r="D2774"/>
  <c r="O2773"/>
  <c r="H2773"/>
  <c r="F2773"/>
  <c r="D2773"/>
  <c r="O2772"/>
  <c r="H2772"/>
  <c r="F2772"/>
  <c r="D2772"/>
  <c r="O2771"/>
  <c r="H2771"/>
  <c r="F2771"/>
  <c r="D2771"/>
  <c r="O2770"/>
  <c r="H2770"/>
  <c r="F2770"/>
  <c r="D2770"/>
  <c r="O2769"/>
  <c r="H2769"/>
  <c r="F2769"/>
  <c r="D2769"/>
  <c r="O2768"/>
  <c r="H2768"/>
  <c r="F2768"/>
  <c r="D2768"/>
  <c r="O2767"/>
  <c r="H2767"/>
  <c r="F2767"/>
  <c r="D2767"/>
  <c r="O2766"/>
  <c r="H2766"/>
  <c r="F2766"/>
  <c r="D2766"/>
  <c r="O2765"/>
  <c r="H2765"/>
  <c r="F2765"/>
  <c r="D2765"/>
  <c r="O2764"/>
  <c r="H2764"/>
  <c r="F2764"/>
  <c r="D2764"/>
  <c r="O2763"/>
  <c r="H2763"/>
  <c r="F2763"/>
  <c r="D2763"/>
  <c r="O2762"/>
  <c r="H2762"/>
  <c r="F2762"/>
  <c r="D2762"/>
  <c r="O2761"/>
  <c r="H2761"/>
  <c r="F2761"/>
  <c r="D2761"/>
  <c r="O2760"/>
  <c r="H2760"/>
  <c r="F2760"/>
  <c r="D2760"/>
  <c r="O2759"/>
  <c r="H2759"/>
  <c r="F2759"/>
  <c r="D2759"/>
  <c r="O2758"/>
  <c r="H2758"/>
  <c r="F2758"/>
  <c r="D2758"/>
  <c r="O2757"/>
  <c r="H2757"/>
  <c r="F2757"/>
  <c r="D2757"/>
  <c r="O2756"/>
  <c r="H2756"/>
  <c r="F2756"/>
  <c r="D2756"/>
  <c r="O2755"/>
  <c r="H2755"/>
  <c r="F2755"/>
  <c r="D2755"/>
  <c r="O2754"/>
  <c r="H2754"/>
  <c r="F2754"/>
  <c r="D2754"/>
  <c r="O2753"/>
  <c r="H2753"/>
  <c r="F2753"/>
  <c r="D2753"/>
  <c r="O2752"/>
  <c r="H2752"/>
  <c r="F2752"/>
  <c r="D2752"/>
  <c r="O2751"/>
  <c r="H2751"/>
  <c r="F2751"/>
  <c r="D2751"/>
  <c r="O2750"/>
  <c r="H2750"/>
  <c r="F2750"/>
  <c r="D2750"/>
  <c r="O2749"/>
  <c r="H2749"/>
  <c r="F2749"/>
  <c r="D2749"/>
  <c r="O2748"/>
  <c r="H2748"/>
  <c r="F2748"/>
  <c r="D2748"/>
  <c r="O2747"/>
  <c r="H2747"/>
  <c r="F2747"/>
  <c r="D2747"/>
  <c r="O2746"/>
  <c r="H2746"/>
  <c r="F2746"/>
  <c r="D2746"/>
  <c r="O2745"/>
  <c r="H2745"/>
  <c r="F2745"/>
  <c r="D2745"/>
  <c r="O2744"/>
  <c r="H2744"/>
  <c r="F2744"/>
  <c r="D2744"/>
  <c r="O2743"/>
  <c r="H2743"/>
  <c r="F2743"/>
  <c r="D2743"/>
  <c r="O2742"/>
  <c r="H2742"/>
  <c r="F2742"/>
  <c r="D2742"/>
  <c r="O2741"/>
  <c r="H2741"/>
  <c r="F2741"/>
  <c r="D2741"/>
  <c r="O2740"/>
  <c r="H2740"/>
  <c r="F2740"/>
  <c r="D2740"/>
  <c r="O2739"/>
  <c r="H2739"/>
  <c r="F2739"/>
  <c r="D2739"/>
  <c r="O2738"/>
  <c r="H2738"/>
  <c r="F2738"/>
  <c r="D2738"/>
  <c r="O2737"/>
  <c r="H2737"/>
  <c r="F2737"/>
  <c r="D2737"/>
  <c r="O2736"/>
  <c r="H2736"/>
  <c r="F2736"/>
  <c r="D2736"/>
  <c r="O2735"/>
  <c r="H2735"/>
  <c r="F2735"/>
  <c r="D2735"/>
  <c r="O2734"/>
  <c r="H2734"/>
  <c r="F2734"/>
  <c r="D2734"/>
  <c r="O2733"/>
  <c r="H2733"/>
  <c r="F2733"/>
  <c r="D2733"/>
  <c r="O2732"/>
  <c r="H2732"/>
  <c r="F2732"/>
  <c r="D2732"/>
  <c r="O2731"/>
  <c r="H2731"/>
  <c r="F2731"/>
  <c r="D2731"/>
  <c r="O2730"/>
  <c r="H2730"/>
  <c r="F2730"/>
  <c r="D2730"/>
  <c r="O2729"/>
  <c r="H2729"/>
  <c r="F2729"/>
  <c r="D2729"/>
  <c r="O2728"/>
  <c r="H2728"/>
  <c r="F2728"/>
  <c r="D2728"/>
  <c r="O2727"/>
  <c r="H2727"/>
  <c r="F2727"/>
  <c r="D2727"/>
  <c r="O2726"/>
  <c r="H2726"/>
  <c r="F2726"/>
  <c r="D2726"/>
  <c r="O2725"/>
  <c r="H2725"/>
  <c r="F2725"/>
  <c r="D2725"/>
  <c r="O2724"/>
  <c r="H2724"/>
  <c r="F2724"/>
  <c r="D2724"/>
  <c r="O2723"/>
  <c r="H2723"/>
  <c r="F2723"/>
  <c r="D2723"/>
  <c r="O2722"/>
  <c r="H2722"/>
  <c r="F2722"/>
  <c r="D2722"/>
  <c r="O2721"/>
  <c r="H2721"/>
  <c r="F2721"/>
  <c r="D2721"/>
  <c r="O2720"/>
  <c r="H2720"/>
  <c r="F2720"/>
  <c r="D2720"/>
  <c r="O2719"/>
  <c r="H2719"/>
  <c r="F2719"/>
  <c r="D2719"/>
  <c r="O2718"/>
  <c r="H2718"/>
  <c r="F2718"/>
  <c r="D2718"/>
  <c r="O2717"/>
  <c r="H2717"/>
  <c r="F2717"/>
  <c r="D2717"/>
  <c r="O2716"/>
  <c r="H2716"/>
  <c r="F2716"/>
  <c r="D2716"/>
  <c r="O2715"/>
  <c r="H2715"/>
  <c r="F2715"/>
  <c r="D2715"/>
  <c r="O2714"/>
  <c r="H2714"/>
  <c r="F2714"/>
  <c r="D2714"/>
  <c r="O2713"/>
  <c r="H2713"/>
  <c r="F2713"/>
  <c r="D2713"/>
  <c r="O2712"/>
  <c r="H2712"/>
  <c r="F2712"/>
  <c r="D2712"/>
  <c r="O2711"/>
  <c r="H2711"/>
  <c r="F2711"/>
  <c r="D2711"/>
  <c r="O2710"/>
  <c r="H2710"/>
  <c r="F2710"/>
  <c r="D2710"/>
  <c r="O2709"/>
  <c r="H2709"/>
  <c r="F2709"/>
  <c r="D2709"/>
  <c r="O2708"/>
  <c r="H2708"/>
  <c r="F2708"/>
  <c r="D2708"/>
  <c r="O2707"/>
  <c r="H2707"/>
  <c r="F2707"/>
  <c r="D2707"/>
  <c r="O2706"/>
  <c r="H2706"/>
  <c r="F2706"/>
  <c r="D2706"/>
  <c r="O2705"/>
  <c r="H2705"/>
  <c r="F2705"/>
  <c r="D2705"/>
  <c r="O2704"/>
  <c r="H2704"/>
  <c r="F2704"/>
  <c r="D2704"/>
  <c r="O2703"/>
  <c r="H2703"/>
  <c r="F2703"/>
  <c r="D2703"/>
  <c r="O2702"/>
  <c r="H2702"/>
  <c r="F2702"/>
  <c r="D2702"/>
  <c r="O2701"/>
  <c r="H2701"/>
  <c r="F2701"/>
  <c r="D2701"/>
  <c r="O2700"/>
  <c r="H2700"/>
  <c r="F2700"/>
  <c r="D2700"/>
  <c r="O2699"/>
  <c r="H2699"/>
  <c r="F2699"/>
  <c r="D2699"/>
  <c r="O2698"/>
  <c r="H2698"/>
  <c r="F2698"/>
  <c r="D2698"/>
  <c r="O2697"/>
  <c r="H2697"/>
  <c r="F2697"/>
  <c r="D2697"/>
  <c r="O2696"/>
  <c r="H2696"/>
  <c r="F2696"/>
  <c r="D2696"/>
  <c r="O2695"/>
  <c r="H2695"/>
  <c r="F2695"/>
  <c r="D2695"/>
  <c r="O2694"/>
  <c r="H2694"/>
  <c r="F2694"/>
  <c r="D2694"/>
  <c r="O2693"/>
  <c r="H2693"/>
  <c r="F2693"/>
  <c r="D2693"/>
  <c r="O2692"/>
  <c r="H2692"/>
  <c r="F2692"/>
  <c r="D2692"/>
  <c r="O2691"/>
  <c r="H2691"/>
  <c r="F2691"/>
  <c r="D2691"/>
  <c r="O2690"/>
  <c r="H2690"/>
  <c r="F2690"/>
  <c r="D2690"/>
  <c r="O2689"/>
  <c r="H2689"/>
  <c r="F2689"/>
  <c r="D2689"/>
  <c r="O2688"/>
  <c r="H2688"/>
  <c r="F2688"/>
  <c r="D2688"/>
  <c r="O2687"/>
  <c r="H2687"/>
  <c r="F2687"/>
  <c r="D2687"/>
  <c r="O2686"/>
  <c r="H2686"/>
  <c r="F2686"/>
  <c r="D2686"/>
  <c r="O2685"/>
  <c r="H2685"/>
  <c r="F2685"/>
  <c r="D2685"/>
  <c r="O2684"/>
  <c r="H2684"/>
  <c r="F2684"/>
  <c r="D2684"/>
  <c r="O2683"/>
  <c r="H2683"/>
  <c r="F2683"/>
  <c r="D2683"/>
  <c r="O2682"/>
  <c r="H2682"/>
  <c r="F2682"/>
  <c r="D2682"/>
  <c r="O2681"/>
  <c r="H2681"/>
  <c r="F2681"/>
  <c r="D2681"/>
  <c r="O2680"/>
  <c r="H2680"/>
  <c r="F2680"/>
  <c r="D2680"/>
  <c r="O2679"/>
  <c r="H2679"/>
  <c r="F2679"/>
  <c r="D2679"/>
  <c r="O2678"/>
  <c r="H2678"/>
  <c r="F2678"/>
  <c r="D2678"/>
  <c r="O2677"/>
  <c r="H2677"/>
  <c r="F2677"/>
  <c r="D2677"/>
  <c r="O2676"/>
  <c r="H2676"/>
  <c r="F2676"/>
  <c r="D2676"/>
  <c r="O2675"/>
  <c r="H2675"/>
  <c r="F2675"/>
  <c r="D2675"/>
  <c r="O2674"/>
  <c r="H2674"/>
  <c r="F2674"/>
  <c r="D2674"/>
  <c r="O2673"/>
  <c r="H2673"/>
  <c r="F2673"/>
  <c r="D2673"/>
  <c r="O2672"/>
  <c r="H2672"/>
  <c r="F2672"/>
  <c r="D2672"/>
  <c r="O2671"/>
  <c r="H2671"/>
  <c r="F2671"/>
  <c r="D2671"/>
  <c r="O2670"/>
  <c r="H2670"/>
  <c r="F2670"/>
  <c r="D2670"/>
  <c r="O2669"/>
  <c r="H2669"/>
  <c r="F2669"/>
  <c r="D2669"/>
  <c r="O2668"/>
  <c r="H2668"/>
  <c r="F2668"/>
  <c r="D2668"/>
  <c r="O2667"/>
  <c r="H2667"/>
  <c r="F2667"/>
  <c r="D2667"/>
  <c r="O2666"/>
  <c r="H2666"/>
  <c r="F2666"/>
  <c r="D2666"/>
  <c r="O2665"/>
  <c r="H2665"/>
  <c r="F2665"/>
  <c r="D2665"/>
  <c r="O2664"/>
  <c r="H2664"/>
  <c r="F2664"/>
  <c r="D2664"/>
  <c r="O2663"/>
  <c r="H2663"/>
  <c r="F2663"/>
  <c r="D2663"/>
  <c r="O2662"/>
  <c r="H2662"/>
  <c r="F2662"/>
  <c r="D2662"/>
  <c r="O2661"/>
  <c r="H2661"/>
  <c r="F2661"/>
  <c r="D2661"/>
  <c r="O2660"/>
  <c r="H2660"/>
  <c r="F2660"/>
  <c r="D2660"/>
  <c r="O2659"/>
  <c r="H2659"/>
  <c r="F2659"/>
  <c r="D2659"/>
  <c r="O2658"/>
  <c r="H2658"/>
  <c r="F2658"/>
  <c r="D2658"/>
  <c r="O2657"/>
  <c r="H2657"/>
  <c r="F2657"/>
  <c r="D2657"/>
  <c r="O2656"/>
  <c r="H2656"/>
  <c r="F2656"/>
  <c r="D2656"/>
  <c r="O2655"/>
  <c r="H2655"/>
  <c r="F2655"/>
  <c r="D2655"/>
  <c r="O2654"/>
  <c r="H2654"/>
  <c r="F2654"/>
  <c r="D2654"/>
  <c r="O2653"/>
  <c r="H2653"/>
  <c r="F2653"/>
  <c r="D2653"/>
  <c r="O2652"/>
  <c r="H2652"/>
  <c r="F2652"/>
  <c r="D2652"/>
  <c r="O2651"/>
  <c r="H2651"/>
  <c r="F2651"/>
  <c r="D2651"/>
  <c r="O2650"/>
  <c r="H2650"/>
  <c r="F2650"/>
  <c r="D2650"/>
  <c r="O2649"/>
  <c r="H2649"/>
  <c r="F2649"/>
  <c r="D2649"/>
  <c r="O2648"/>
  <c r="H2648"/>
  <c r="F2648"/>
  <c r="D2648"/>
  <c r="O2647"/>
  <c r="H2647"/>
  <c r="F2647"/>
  <c r="D2647"/>
  <c r="O2646"/>
  <c r="H2646"/>
  <c r="F2646"/>
  <c r="D2646"/>
  <c r="O2645"/>
  <c r="H2645"/>
  <c r="F2645"/>
  <c r="D2645"/>
  <c r="O2644"/>
  <c r="H2644"/>
  <c r="F2644"/>
  <c r="D2644"/>
  <c r="O2643"/>
  <c r="H2643"/>
  <c r="F2643"/>
  <c r="D2643"/>
  <c r="O2642"/>
  <c r="H2642"/>
  <c r="F2642"/>
  <c r="D2642"/>
  <c r="O2641"/>
  <c r="H2641"/>
  <c r="F2641"/>
  <c r="D2641"/>
  <c r="O2640"/>
  <c r="H2640"/>
  <c r="F2640"/>
  <c r="D2640"/>
  <c r="O2639"/>
  <c r="H2639"/>
  <c r="F2639"/>
  <c r="D2639"/>
  <c r="O2638"/>
  <c r="H2638"/>
  <c r="F2638"/>
  <c r="D2638"/>
  <c r="O2637"/>
  <c r="H2637"/>
  <c r="F2637"/>
  <c r="D2637"/>
  <c r="O2636"/>
  <c r="H2636"/>
  <c r="F2636"/>
  <c r="D2636"/>
  <c r="O2635"/>
  <c r="H2635"/>
  <c r="F2635"/>
  <c r="D2635"/>
  <c r="O2634"/>
  <c r="H2634"/>
  <c r="F2634"/>
  <c r="D2634"/>
  <c r="O2633"/>
  <c r="H2633"/>
  <c r="F2633"/>
  <c r="D2633"/>
  <c r="O2632"/>
  <c r="H2632"/>
  <c r="F2632"/>
  <c r="D2632"/>
  <c r="O2631"/>
  <c r="H2631"/>
  <c r="F2631"/>
  <c r="D2631"/>
  <c r="O2630"/>
  <c r="H2630"/>
  <c r="F2630"/>
  <c r="D2630"/>
  <c r="O2629"/>
  <c r="H2629"/>
  <c r="F2629"/>
  <c r="D2629"/>
  <c r="O2628"/>
  <c r="H2628"/>
  <c r="F2628"/>
  <c r="D2628"/>
  <c r="O2627"/>
  <c r="H2627"/>
  <c r="F2627"/>
  <c r="D2627"/>
  <c r="O2626"/>
  <c r="H2626"/>
  <c r="F2626"/>
  <c r="D2626"/>
  <c r="O2625"/>
  <c r="H2625"/>
  <c r="F2625"/>
  <c r="D2625"/>
  <c r="O2624"/>
  <c r="H2624"/>
  <c r="F2624"/>
  <c r="D2624"/>
  <c r="O2623"/>
  <c r="H2623"/>
  <c r="F2623"/>
  <c r="D2623"/>
  <c r="O2622"/>
  <c r="H2622"/>
  <c r="F2622"/>
  <c r="D2622"/>
  <c r="O2621"/>
  <c r="H2621"/>
  <c r="F2621"/>
  <c r="D2621"/>
  <c r="O2620"/>
  <c r="H2620"/>
  <c r="F2620"/>
  <c r="D2620"/>
  <c r="O2619"/>
  <c r="H2619"/>
  <c r="F2619"/>
  <c r="D2619"/>
  <c r="O2618"/>
  <c r="H2618"/>
  <c r="F2618"/>
  <c r="D2618"/>
  <c r="O2617"/>
  <c r="H2617"/>
  <c r="F2617"/>
  <c r="D2617"/>
  <c r="O2616"/>
  <c r="H2616"/>
  <c r="F2616"/>
  <c r="D2616"/>
  <c r="O2615"/>
  <c r="H2615"/>
  <c r="F2615"/>
  <c r="D2615"/>
  <c r="O2614"/>
  <c r="H2614"/>
  <c r="F2614"/>
  <c r="D2614"/>
  <c r="O2613"/>
  <c r="H2613"/>
  <c r="F2613"/>
  <c r="D2613"/>
  <c r="O2612"/>
  <c r="H2612"/>
  <c r="F2612"/>
  <c r="D2612"/>
  <c r="O2611"/>
  <c r="H2611"/>
  <c r="F2611"/>
  <c r="D2611"/>
  <c r="O2610"/>
  <c r="H2610"/>
  <c r="F2610"/>
  <c r="D2610"/>
  <c r="O2609"/>
  <c r="H2609"/>
  <c r="F2609"/>
  <c r="D2609"/>
  <c r="O2608"/>
  <c r="H2608"/>
  <c r="F2608"/>
  <c r="D2608"/>
  <c r="O2607"/>
  <c r="H2607"/>
  <c r="F2607"/>
  <c r="D2607"/>
  <c r="O2606"/>
  <c r="H2606"/>
  <c r="F2606"/>
  <c r="D2606"/>
  <c r="O2605"/>
  <c r="H2605"/>
  <c r="F2605"/>
  <c r="D2605"/>
  <c r="O2604"/>
  <c r="H2604"/>
  <c r="F2604"/>
  <c r="D2604"/>
  <c r="O2603"/>
  <c r="H2603"/>
  <c r="F2603"/>
  <c r="D2603"/>
  <c r="O2602"/>
  <c r="H2602"/>
  <c r="F2602"/>
  <c r="D2602"/>
  <c r="O2601"/>
  <c r="H2601"/>
  <c r="F2601"/>
  <c r="D2601"/>
  <c r="O2600"/>
  <c r="H2600"/>
  <c r="F2600"/>
  <c r="D2600"/>
  <c r="O2599"/>
  <c r="H2599"/>
  <c r="F2599"/>
  <c r="D2599"/>
  <c r="O2598"/>
  <c r="H2598"/>
  <c r="F2598"/>
  <c r="D2598"/>
  <c r="O2597"/>
  <c r="H2597"/>
  <c r="F2597"/>
  <c r="D2597"/>
  <c r="O2596"/>
  <c r="H2596"/>
  <c r="F2596"/>
  <c r="D2596"/>
  <c r="O2595"/>
  <c r="H2595"/>
  <c r="F2595"/>
  <c r="D2595"/>
  <c r="O2594"/>
  <c r="H2594"/>
  <c r="F2594"/>
  <c r="D2594"/>
  <c r="O2593"/>
  <c r="H2593"/>
  <c r="F2593"/>
  <c r="D2593"/>
  <c r="O2592"/>
  <c r="H2592"/>
  <c r="F2592"/>
  <c r="D2592"/>
  <c r="O2591"/>
  <c r="H2591"/>
  <c r="F2591"/>
  <c r="D2591"/>
  <c r="O2590"/>
  <c r="H2590"/>
  <c r="F2590"/>
  <c r="D2590"/>
  <c r="O2589"/>
  <c r="H2589"/>
  <c r="F2589"/>
  <c r="D2589"/>
  <c r="O2588"/>
  <c r="H2588"/>
  <c r="F2588"/>
  <c r="D2588"/>
  <c r="O2587"/>
  <c r="H2587"/>
  <c r="F2587"/>
  <c r="D2587"/>
  <c r="O2586"/>
  <c r="H2586"/>
  <c r="F2586"/>
  <c r="D2586"/>
  <c r="O2585"/>
  <c r="H2585"/>
  <c r="F2585"/>
  <c r="D2585"/>
  <c r="O2584"/>
  <c r="H2584"/>
  <c r="F2584"/>
  <c r="D2584"/>
  <c r="O2583"/>
  <c r="H2583"/>
  <c r="F2583"/>
  <c r="D2583"/>
  <c r="O2582"/>
  <c r="H2582"/>
  <c r="F2582"/>
  <c r="D2582"/>
  <c r="O2581"/>
  <c r="H2581"/>
  <c r="F2581"/>
  <c r="D2581"/>
  <c r="O2580"/>
  <c r="H2580"/>
  <c r="F2580"/>
  <c r="D2580"/>
  <c r="O2579"/>
  <c r="H2579"/>
  <c r="F2579"/>
  <c r="D2579"/>
  <c r="O2578"/>
  <c r="H2578"/>
  <c r="F2578"/>
  <c r="D2578"/>
  <c r="O2577"/>
  <c r="H2577"/>
  <c r="F2577"/>
  <c r="D2577"/>
  <c r="O2576"/>
  <c r="H2576"/>
  <c r="F2576"/>
  <c r="D2576"/>
  <c r="O2575"/>
  <c r="H2575"/>
  <c r="F2575"/>
  <c r="D2575"/>
  <c r="O2574"/>
  <c r="H2574"/>
  <c r="F2574"/>
  <c r="D2574"/>
  <c r="O2573"/>
  <c r="H2573"/>
  <c r="F2573"/>
  <c r="D2573"/>
  <c r="O2572"/>
  <c r="H2572"/>
  <c r="F2572"/>
  <c r="D2572"/>
  <c r="O2571"/>
  <c r="H2571"/>
  <c r="F2571"/>
  <c r="D2571"/>
  <c r="O2570"/>
  <c r="H2570"/>
  <c r="F2570"/>
  <c r="D2570"/>
  <c r="O2569"/>
  <c r="H2569"/>
  <c r="F2569"/>
  <c r="D2569"/>
  <c r="O2568"/>
  <c r="H2568"/>
  <c r="F2568"/>
  <c r="D2568"/>
  <c r="O2567"/>
  <c r="H2567"/>
  <c r="F2567"/>
  <c r="D2567"/>
  <c r="O2566"/>
  <c r="H2566"/>
  <c r="F2566"/>
  <c r="D2566"/>
  <c r="O2565"/>
  <c r="H2565"/>
  <c r="F2565"/>
  <c r="D2565"/>
  <c r="O2564"/>
  <c r="H2564"/>
  <c r="F2564"/>
  <c r="D2564"/>
  <c r="O2563"/>
  <c r="H2563"/>
  <c r="F2563"/>
  <c r="D2563"/>
  <c r="O2562"/>
  <c r="H2562"/>
  <c r="F2562"/>
  <c r="D2562"/>
  <c r="O2561"/>
  <c r="H2561"/>
  <c r="F2561"/>
  <c r="D2561"/>
  <c r="O2560"/>
  <c r="H2560"/>
  <c r="F2560"/>
  <c r="D2560"/>
  <c r="O2559"/>
  <c r="H2559"/>
  <c r="F2559"/>
  <c r="D2559"/>
  <c r="O2558"/>
  <c r="H2558"/>
  <c r="F2558"/>
  <c r="D2558"/>
  <c r="O2557"/>
  <c r="H2557"/>
  <c r="F2557"/>
  <c r="D2557"/>
  <c r="O2556"/>
  <c r="H2556"/>
  <c r="F2556"/>
  <c r="D2556"/>
  <c r="O2555"/>
  <c r="H2555"/>
  <c r="F2555"/>
  <c r="D2555"/>
  <c r="O2554"/>
  <c r="H2554"/>
  <c r="F2554"/>
  <c r="D2554"/>
  <c r="O2553"/>
  <c r="H2553"/>
  <c r="F2553"/>
  <c r="D2553"/>
  <c r="O2552"/>
  <c r="H2552"/>
  <c r="F2552"/>
  <c r="D2552"/>
  <c r="O2551"/>
  <c r="H2551"/>
  <c r="F2551"/>
  <c r="D2551"/>
  <c r="O2550"/>
  <c r="H2550"/>
  <c r="F2550"/>
  <c r="D2550"/>
  <c r="O2549"/>
  <c r="H2549"/>
  <c r="F2549"/>
  <c r="D2549"/>
  <c r="O2548"/>
  <c r="H2548"/>
  <c r="F2548"/>
  <c r="D2548"/>
  <c r="O2547"/>
  <c r="H2547"/>
  <c r="F2547"/>
  <c r="D2547"/>
  <c r="O2546"/>
  <c r="H2546"/>
  <c r="F2546"/>
  <c r="D2546"/>
  <c r="O2545"/>
  <c r="H2545"/>
  <c r="F2545"/>
  <c r="D2545"/>
  <c r="O2544"/>
  <c r="H2544"/>
  <c r="F2544"/>
  <c r="D2544"/>
  <c r="O2543"/>
  <c r="H2543"/>
  <c r="F2543"/>
  <c r="D2543"/>
  <c r="O2542"/>
  <c r="H2542"/>
  <c r="F2542"/>
  <c r="D2542"/>
  <c r="O2541"/>
  <c r="H2541"/>
  <c r="F2541"/>
  <c r="D2541"/>
  <c r="O2540"/>
  <c r="H2540"/>
  <c r="F2540"/>
  <c r="D2540"/>
  <c r="O2539"/>
  <c r="H2539"/>
  <c r="F2539"/>
  <c r="D2539"/>
  <c r="O2538"/>
  <c r="H2538"/>
  <c r="F2538"/>
  <c r="D2538"/>
  <c r="O2537"/>
  <c r="H2537"/>
  <c r="F2537"/>
  <c r="D2537"/>
  <c r="O2536"/>
  <c r="H2536"/>
  <c r="F2536"/>
  <c r="D2536"/>
  <c r="O2535"/>
  <c r="H2535"/>
  <c r="F2535"/>
  <c r="D2535"/>
  <c r="O2534"/>
  <c r="H2534"/>
  <c r="F2534"/>
  <c r="D2534"/>
  <c r="O2533"/>
  <c r="H2533"/>
  <c r="F2533"/>
  <c r="D2533"/>
  <c r="O2532"/>
  <c r="H2532"/>
  <c r="F2532"/>
  <c r="D2532"/>
  <c r="O2531"/>
  <c r="H2531"/>
  <c r="F2531"/>
  <c r="D2531"/>
  <c r="O2530"/>
  <c r="H2530"/>
  <c r="F2530"/>
  <c r="D2530"/>
  <c r="O2529"/>
  <c r="H2529"/>
  <c r="F2529"/>
  <c r="D2529"/>
  <c r="O2528"/>
  <c r="H2528"/>
  <c r="F2528"/>
  <c r="D2528"/>
  <c r="O2527"/>
  <c r="H2527"/>
  <c r="F2527"/>
  <c r="D2527"/>
  <c r="O2526"/>
  <c r="H2526"/>
  <c r="F2526"/>
  <c r="D2526"/>
  <c r="O2525"/>
  <c r="H2525"/>
  <c r="F2525"/>
  <c r="D2525"/>
  <c r="O2524"/>
  <c r="H2524"/>
  <c r="F2524"/>
  <c r="D2524"/>
  <c r="O2523"/>
  <c r="H2523"/>
  <c r="F2523"/>
  <c r="D2523"/>
  <c r="O2522"/>
  <c r="H2522"/>
  <c r="F2522"/>
  <c r="D2522"/>
  <c r="O2521"/>
  <c r="H2521"/>
  <c r="F2521"/>
  <c r="D2521"/>
  <c r="O2520"/>
  <c r="H2520"/>
  <c r="F2520"/>
  <c r="D2520"/>
  <c r="O2519"/>
  <c r="H2519"/>
  <c r="F2519"/>
  <c r="D2519"/>
  <c r="O2518"/>
  <c r="H2518"/>
  <c r="F2518"/>
  <c r="D2518"/>
  <c r="O2517"/>
  <c r="H2517"/>
  <c r="F2517"/>
  <c r="D2517"/>
  <c r="O2516"/>
  <c r="H2516"/>
  <c r="F2516"/>
  <c r="D2516"/>
  <c r="O2515"/>
  <c r="H2515"/>
  <c r="F2515"/>
  <c r="D2515"/>
  <c r="O2514"/>
  <c r="H2514"/>
  <c r="F2514"/>
  <c r="D2514"/>
  <c r="O2513"/>
  <c r="H2513"/>
  <c r="F2513"/>
  <c r="D2513"/>
  <c r="O2512"/>
  <c r="H2512"/>
  <c r="F2512"/>
  <c r="D2512"/>
  <c r="O2511"/>
  <c r="H2511"/>
  <c r="F2511"/>
  <c r="D2511"/>
  <c r="O2510"/>
  <c r="H2510"/>
  <c r="F2510"/>
  <c r="D2510"/>
  <c r="O2509"/>
  <c r="H2509"/>
  <c r="F2509"/>
  <c r="D2509"/>
  <c r="O2508"/>
  <c r="H2508"/>
  <c r="F2508"/>
  <c r="D2508"/>
  <c r="O2507"/>
  <c r="H2507"/>
  <c r="F2507"/>
  <c r="D2507"/>
  <c r="O2506"/>
  <c r="H2506"/>
  <c r="F2506"/>
  <c r="D2506"/>
  <c r="O2505"/>
  <c r="H2505"/>
  <c r="F2505"/>
  <c r="D2505"/>
  <c r="O2504"/>
  <c r="H2504"/>
  <c r="F2504"/>
  <c r="D2504"/>
  <c r="O2503"/>
  <c r="H2503"/>
  <c r="F2503"/>
  <c r="D2503"/>
  <c r="O2502"/>
  <c r="H2502"/>
  <c r="F2502"/>
  <c r="D2502"/>
  <c r="O2501"/>
  <c r="H2501"/>
  <c r="F2501"/>
  <c r="D2501"/>
  <c r="O2500"/>
  <c r="H2500"/>
  <c r="F2500"/>
  <c r="D2500"/>
  <c r="O2499"/>
  <c r="H2499"/>
  <c r="F2499"/>
  <c r="D2499"/>
  <c r="O2498"/>
  <c r="H2498"/>
  <c r="F2498"/>
  <c r="D2498"/>
  <c r="O2497"/>
  <c r="H2497"/>
  <c r="F2497"/>
  <c r="D2497"/>
  <c r="O2496"/>
  <c r="H2496"/>
  <c r="F2496"/>
  <c r="D2496"/>
  <c r="O2495"/>
  <c r="H2495"/>
  <c r="F2495"/>
  <c r="D2495"/>
  <c r="O2494"/>
  <c r="H2494"/>
  <c r="F2494"/>
  <c r="D2494"/>
  <c r="O2493"/>
  <c r="H2493"/>
  <c r="F2493"/>
  <c r="D2493"/>
  <c r="O2492"/>
  <c r="H2492"/>
  <c r="F2492"/>
  <c r="D2492"/>
  <c r="O2491"/>
  <c r="H2491"/>
  <c r="F2491"/>
  <c r="D2491"/>
  <c r="O2490"/>
  <c r="H2490"/>
  <c r="F2490"/>
  <c r="D2490"/>
  <c r="O2489"/>
  <c r="H2489"/>
  <c r="F2489"/>
  <c r="D2489"/>
  <c r="O2488"/>
  <c r="H2488"/>
  <c r="F2488"/>
  <c r="D2488"/>
  <c r="O2487"/>
  <c r="H2487"/>
  <c r="F2487"/>
  <c r="D2487"/>
  <c r="O2486"/>
  <c r="H2486"/>
  <c r="F2486"/>
  <c r="D2486"/>
  <c r="O2485"/>
  <c r="H2485"/>
  <c r="F2485"/>
  <c r="D2485"/>
  <c r="O2484"/>
  <c r="H2484"/>
  <c r="F2484"/>
  <c r="D2484"/>
  <c r="O2483"/>
  <c r="H2483"/>
  <c r="F2483"/>
  <c r="D2483"/>
  <c r="O2482"/>
  <c r="H2482"/>
  <c r="F2482"/>
  <c r="D2482"/>
  <c r="O2481"/>
  <c r="H2481"/>
  <c r="F2481"/>
  <c r="D2481"/>
  <c r="O2480"/>
  <c r="H2480"/>
  <c r="F2480"/>
  <c r="D2480"/>
  <c r="O2479"/>
  <c r="H2479"/>
  <c r="F2479"/>
  <c r="D2479"/>
  <c r="O2478"/>
  <c r="H2478"/>
  <c r="F2478"/>
  <c r="D2478"/>
  <c r="O2477"/>
  <c r="H2477"/>
  <c r="F2477"/>
  <c r="D2477"/>
  <c r="O2476"/>
  <c r="H2476"/>
  <c r="F2476"/>
  <c r="D2476"/>
  <c r="O2475"/>
  <c r="H2475"/>
  <c r="F2475"/>
  <c r="D2475"/>
  <c r="O2474"/>
  <c r="H2474"/>
  <c r="F2474"/>
  <c r="D2474"/>
  <c r="O2473"/>
  <c r="H2473"/>
  <c r="F2473"/>
  <c r="D2473"/>
  <c r="O2472"/>
  <c r="H2472"/>
  <c r="F2472"/>
  <c r="D2472"/>
  <c r="O2471"/>
  <c r="H2471"/>
  <c r="F2471"/>
  <c r="D2471"/>
  <c r="O2470"/>
  <c r="H2470"/>
  <c r="F2470"/>
  <c r="D2470"/>
  <c r="O2469"/>
  <c r="H2469"/>
  <c r="F2469"/>
  <c r="D2469"/>
  <c r="O2468"/>
  <c r="H2468"/>
  <c r="F2468"/>
  <c r="D2468"/>
  <c r="O2467"/>
  <c r="H2467"/>
  <c r="F2467"/>
  <c r="D2467"/>
  <c r="O2466"/>
  <c r="H2466"/>
  <c r="F2466"/>
  <c r="D2466"/>
  <c r="O2465"/>
  <c r="H2465"/>
  <c r="F2465"/>
  <c r="D2465"/>
  <c r="O2464"/>
  <c r="H2464"/>
  <c r="F2464"/>
  <c r="D2464"/>
  <c r="O2463"/>
  <c r="H2463"/>
  <c r="F2463"/>
  <c r="D2463"/>
  <c r="O2462"/>
  <c r="H2462"/>
  <c r="F2462"/>
  <c r="D2462"/>
  <c r="O2461"/>
  <c r="H2461"/>
  <c r="F2461"/>
  <c r="D2461"/>
  <c r="O2460"/>
  <c r="H2460"/>
  <c r="F2460"/>
  <c r="D2460"/>
  <c r="O2459"/>
  <c r="H2459"/>
  <c r="F2459"/>
  <c r="D2459"/>
  <c r="O2458"/>
  <c r="H2458"/>
  <c r="F2458"/>
  <c r="D2458"/>
  <c r="O2457"/>
  <c r="H2457"/>
  <c r="F2457"/>
  <c r="D2457"/>
  <c r="O2456"/>
  <c r="H2456"/>
  <c r="F2456"/>
  <c r="D2456"/>
  <c r="O2455"/>
  <c r="H2455"/>
  <c r="F2455"/>
  <c r="D2455"/>
  <c r="O2454"/>
  <c r="H2454"/>
  <c r="F2454"/>
  <c r="D2454"/>
  <c r="O2453"/>
  <c r="H2453"/>
  <c r="F2453"/>
  <c r="D2453"/>
  <c r="O2452"/>
  <c r="H2452"/>
  <c r="F2452"/>
  <c r="D2452"/>
  <c r="O2451"/>
  <c r="H2451"/>
  <c r="F2451"/>
  <c r="D2451"/>
  <c r="O2450"/>
  <c r="H2450"/>
  <c r="F2450"/>
  <c r="D2450"/>
  <c r="O2449"/>
  <c r="H2449"/>
  <c r="F2449"/>
  <c r="D2449"/>
  <c r="O2448"/>
  <c r="H2448"/>
  <c r="F2448"/>
  <c r="D2448"/>
  <c r="O2447"/>
  <c r="H2447"/>
  <c r="F2447"/>
  <c r="D2447"/>
  <c r="O2446"/>
  <c r="H2446"/>
  <c r="F2446"/>
  <c r="D2446"/>
  <c r="O2445"/>
  <c r="H2445"/>
  <c r="F2445"/>
  <c r="D2445"/>
  <c r="O2444"/>
  <c r="H2444"/>
  <c r="F2444"/>
  <c r="D2444"/>
  <c r="O2443"/>
  <c r="H2443"/>
  <c r="F2443"/>
  <c r="D2443"/>
  <c r="O2442"/>
  <c r="H2442"/>
  <c r="F2442"/>
  <c r="D2442"/>
  <c r="O2441"/>
  <c r="H2441"/>
  <c r="F2441"/>
  <c r="D2441"/>
  <c r="O2440"/>
  <c r="H2440"/>
  <c r="F2440"/>
  <c r="D2440"/>
  <c r="O2439"/>
  <c r="H2439"/>
  <c r="F2439"/>
  <c r="D2439"/>
  <c r="O2438"/>
  <c r="H2438"/>
  <c r="F2438"/>
  <c r="D2438"/>
  <c r="O2437"/>
  <c r="H2437"/>
  <c r="F2437"/>
  <c r="D2437"/>
  <c r="O2436"/>
  <c r="H2436"/>
  <c r="F2436"/>
  <c r="D2436"/>
  <c r="O2435"/>
  <c r="H2435"/>
  <c r="F2435"/>
  <c r="D2435"/>
  <c r="O2434"/>
  <c r="H2434"/>
  <c r="F2434"/>
  <c r="D2434"/>
  <c r="O2433"/>
  <c r="H2433"/>
  <c r="F2433"/>
  <c r="D2433"/>
  <c r="O2432"/>
  <c r="H2432"/>
  <c r="F2432"/>
  <c r="D2432"/>
  <c r="O2431"/>
  <c r="H2431"/>
  <c r="F2431"/>
  <c r="D2431"/>
  <c r="O2430"/>
  <c r="H2430"/>
  <c r="F2430"/>
  <c r="D2430"/>
  <c r="O2429"/>
  <c r="H2429"/>
  <c r="F2429"/>
  <c r="D2429"/>
  <c r="O2428"/>
  <c r="H2428"/>
  <c r="F2428"/>
  <c r="D2428"/>
  <c r="O2427"/>
  <c r="H2427"/>
  <c r="F2427"/>
  <c r="D2427"/>
  <c r="O2426"/>
  <c r="H2426"/>
  <c r="F2426"/>
  <c r="D2426"/>
  <c r="O2425"/>
  <c r="H2425"/>
  <c r="F2425"/>
  <c r="D2425"/>
  <c r="O2424"/>
  <c r="H2424"/>
  <c r="F2424"/>
  <c r="D2424"/>
  <c r="O2423"/>
  <c r="H2423"/>
  <c r="F2423"/>
  <c r="D2423"/>
  <c r="O2422"/>
  <c r="H2422"/>
  <c r="F2422"/>
  <c r="D2422"/>
  <c r="O2421"/>
  <c r="H2421"/>
  <c r="F2421"/>
  <c r="D2421"/>
  <c r="O2420"/>
  <c r="H2420"/>
  <c r="F2420"/>
  <c r="D2420"/>
  <c r="O2419"/>
  <c r="H2419"/>
  <c r="F2419"/>
  <c r="D2419"/>
  <c r="O2418"/>
  <c r="H2418"/>
  <c r="F2418"/>
  <c r="D2418"/>
  <c r="O2417"/>
  <c r="H2417"/>
  <c r="F2417"/>
  <c r="D2417"/>
  <c r="O2416"/>
  <c r="H2416"/>
  <c r="F2416"/>
  <c r="D2416"/>
  <c r="O2415"/>
  <c r="H2415"/>
  <c r="F2415"/>
  <c r="D2415"/>
  <c r="O2414"/>
  <c r="H2414"/>
  <c r="F2414"/>
  <c r="D2414"/>
  <c r="O2413"/>
  <c r="H2413"/>
  <c r="F2413"/>
  <c r="D2413"/>
  <c r="O2412"/>
  <c r="H2412"/>
  <c r="F2412"/>
  <c r="D2412"/>
  <c r="O2411"/>
  <c r="H2411"/>
  <c r="F2411"/>
  <c r="D2411"/>
  <c r="O2410"/>
  <c r="H2410"/>
  <c r="F2410"/>
  <c r="D2410"/>
  <c r="O2409"/>
  <c r="H2409"/>
  <c r="F2409"/>
  <c r="D2409"/>
  <c r="O2408"/>
  <c r="H2408"/>
  <c r="F2408"/>
  <c r="D2408"/>
  <c r="O2407"/>
  <c r="H2407"/>
  <c r="F2407"/>
  <c r="D2407"/>
  <c r="O2406"/>
  <c r="H2406"/>
  <c r="F2406"/>
  <c r="D2406"/>
  <c r="O2405"/>
  <c r="H2405"/>
  <c r="F2405"/>
  <c r="D2405"/>
  <c r="O2404"/>
  <c r="H2404"/>
  <c r="F2404"/>
  <c r="D2404"/>
  <c r="O2403"/>
  <c r="H2403"/>
  <c r="F2403"/>
  <c r="D2403"/>
  <c r="O2402"/>
  <c r="H2402"/>
  <c r="F2402"/>
  <c r="D2402"/>
  <c r="O2401"/>
  <c r="H2401"/>
  <c r="F2401"/>
  <c r="D2401"/>
  <c r="O2400"/>
  <c r="H2400"/>
  <c r="F2400"/>
  <c r="D2400"/>
  <c r="O2399"/>
  <c r="H2399"/>
  <c r="F2399"/>
  <c r="D2399"/>
  <c r="O2398"/>
  <c r="H2398"/>
  <c r="F2398"/>
  <c r="D2398"/>
  <c r="O2397"/>
  <c r="H2397"/>
  <c r="F2397"/>
  <c r="D2397"/>
  <c r="O2396"/>
  <c r="H2396"/>
  <c r="F2396"/>
  <c r="D2396"/>
  <c r="O2395"/>
  <c r="H2395"/>
  <c r="F2395"/>
  <c r="D2395"/>
  <c r="O2394"/>
  <c r="H2394"/>
  <c r="F2394"/>
  <c r="D2394"/>
  <c r="O2393"/>
  <c r="H2393"/>
  <c r="F2393"/>
  <c r="D2393"/>
  <c r="O2392"/>
  <c r="H2392"/>
  <c r="F2392"/>
  <c r="D2392"/>
  <c r="O2391"/>
  <c r="H2391"/>
  <c r="F2391"/>
  <c r="D2391"/>
  <c r="O2390"/>
  <c r="H2390"/>
  <c r="F2390"/>
  <c r="D2390"/>
  <c r="O2389"/>
  <c r="H2389"/>
  <c r="F2389"/>
  <c r="D2389"/>
  <c r="O2388"/>
  <c r="H2388"/>
  <c r="F2388"/>
  <c r="D2388"/>
  <c r="O2387"/>
  <c r="H2387"/>
  <c r="F2387"/>
  <c r="D2387"/>
  <c r="O2386"/>
  <c r="H2386"/>
  <c r="F2386"/>
  <c r="D2386"/>
  <c r="O2385"/>
  <c r="H2385"/>
  <c r="F2385"/>
  <c r="D2385"/>
  <c r="O2384"/>
  <c r="H2384"/>
  <c r="F2384"/>
  <c r="D2384"/>
  <c r="O2383"/>
  <c r="H2383"/>
  <c r="F2383"/>
  <c r="D2383"/>
  <c r="O2382"/>
  <c r="H2382"/>
  <c r="F2382"/>
  <c r="D2382"/>
  <c r="O2381"/>
  <c r="H2381"/>
  <c r="F2381"/>
  <c r="D2381"/>
  <c r="O2380"/>
  <c r="H2380"/>
  <c r="F2380"/>
  <c r="D2380"/>
  <c r="O2379"/>
  <c r="H2379"/>
  <c r="F2379"/>
  <c r="D2379"/>
  <c r="O2378"/>
  <c r="H2378"/>
  <c r="F2378"/>
  <c r="D2378"/>
  <c r="O2377"/>
  <c r="H2377"/>
  <c r="F2377"/>
  <c r="D2377"/>
  <c r="O2376"/>
  <c r="H2376"/>
  <c r="F2376"/>
  <c r="D2376"/>
  <c r="O2375"/>
  <c r="H2375"/>
  <c r="F2375"/>
  <c r="D2375"/>
  <c r="O2374"/>
  <c r="H2374"/>
  <c r="F2374"/>
  <c r="D2374"/>
  <c r="O2373"/>
  <c r="H2373"/>
  <c r="F2373"/>
  <c r="D2373"/>
  <c r="O2372"/>
  <c r="H2372"/>
  <c r="F2372"/>
  <c r="D2372"/>
  <c r="O2371"/>
  <c r="H2371"/>
  <c r="F2371"/>
  <c r="D2371"/>
  <c r="O2370"/>
  <c r="H2370"/>
  <c r="F2370"/>
  <c r="D2370"/>
  <c r="O2369"/>
  <c r="H2369"/>
  <c r="F2369"/>
  <c r="D2369"/>
  <c r="O2368"/>
  <c r="H2368"/>
  <c r="F2368"/>
  <c r="D2368"/>
  <c r="O2367"/>
  <c r="H2367"/>
  <c r="F2367"/>
  <c r="D2367"/>
  <c r="O2366"/>
  <c r="H2366"/>
  <c r="F2366"/>
  <c r="D2366"/>
  <c r="O2365"/>
  <c r="H2365"/>
  <c r="F2365"/>
  <c r="D2365"/>
  <c r="O2364"/>
  <c r="H2364"/>
  <c r="F2364"/>
  <c r="D2364"/>
  <c r="O2363"/>
  <c r="H2363"/>
  <c r="F2363"/>
  <c r="D2363"/>
  <c r="O2362"/>
  <c r="H2362"/>
  <c r="F2362"/>
  <c r="D2362"/>
  <c r="O2361"/>
  <c r="H2361"/>
  <c r="F2361"/>
  <c r="D2361"/>
  <c r="O2360"/>
  <c r="H2360"/>
  <c r="F2360"/>
  <c r="D2360"/>
  <c r="O2359"/>
  <c r="H2359"/>
  <c r="F2359"/>
  <c r="D2359"/>
  <c r="O2358"/>
  <c r="H2358"/>
  <c r="F2358"/>
  <c r="D2358"/>
  <c r="O2357"/>
  <c r="H2357"/>
  <c r="F2357"/>
  <c r="D2357"/>
  <c r="O2356"/>
  <c r="H2356"/>
  <c r="F2356"/>
  <c r="D2356"/>
  <c r="O2355"/>
  <c r="H2355"/>
  <c r="F2355"/>
  <c r="D2355"/>
  <c r="O2354"/>
  <c r="H2354"/>
  <c r="F2354"/>
  <c r="D2354"/>
  <c r="O2353"/>
  <c r="H2353"/>
  <c r="F2353"/>
  <c r="D2353"/>
  <c r="O2352"/>
  <c r="H2352"/>
  <c r="F2352"/>
  <c r="D2352"/>
  <c r="O2351"/>
  <c r="H2351"/>
  <c r="F2351"/>
  <c r="D2351"/>
  <c r="O2350"/>
  <c r="H2350"/>
  <c r="F2350"/>
  <c r="D2350"/>
  <c r="O2349"/>
  <c r="H2349"/>
  <c r="F2349"/>
  <c r="D2349"/>
  <c r="O2348"/>
  <c r="H2348"/>
  <c r="F2348"/>
  <c r="D2348"/>
  <c r="O2347"/>
  <c r="H2347"/>
  <c r="F2347"/>
  <c r="D2347"/>
  <c r="O2346"/>
  <c r="H2346"/>
  <c r="F2346"/>
  <c r="D2346"/>
  <c r="O2345"/>
  <c r="H2345"/>
  <c r="F2345"/>
  <c r="D2345"/>
  <c r="O2344"/>
  <c r="H2344"/>
  <c r="F2344"/>
  <c r="D2344"/>
  <c r="O2343"/>
  <c r="H2343"/>
  <c r="F2343"/>
  <c r="D2343"/>
  <c r="O2342"/>
  <c r="H2342"/>
  <c r="F2342"/>
  <c r="D2342"/>
  <c r="O2341"/>
  <c r="H2341"/>
  <c r="F2341"/>
  <c r="D2341"/>
  <c r="O2340"/>
  <c r="H2340"/>
  <c r="F2340"/>
  <c r="D2340"/>
  <c r="O2339"/>
  <c r="H2339"/>
  <c r="F2339"/>
  <c r="D2339"/>
  <c r="O2338"/>
  <c r="H2338"/>
  <c r="F2338"/>
  <c r="D2338"/>
  <c r="O2337"/>
  <c r="H2337"/>
  <c r="F2337"/>
  <c r="D2337"/>
  <c r="O2336"/>
  <c r="H2336"/>
  <c r="F2336"/>
  <c r="D2336"/>
  <c r="O2335"/>
  <c r="H2335"/>
  <c r="F2335"/>
  <c r="D2335"/>
  <c r="O2334"/>
  <c r="H2334"/>
  <c r="F2334"/>
  <c r="D2334"/>
  <c r="O2333"/>
  <c r="H2333"/>
  <c r="F2333"/>
  <c r="D2333"/>
  <c r="O2332"/>
  <c r="H2332"/>
  <c r="F2332"/>
  <c r="D2332"/>
  <c r="O2331"/>
  <c r="H2331"/>
  <c r="F2331"/>
  <c r="D2331"/>
  <c r="O2330"/>
  <c r="H2330"/>
  <c r="F2330"/>
  <c r="D2330"/>
  <c r="O2329"/>
  <c r="H2329"/>
  <c r="F2329"/>
  <c r="D2329"/>
  <c r="O2328"/>
  <c r="H2328"/>
  <c r="F2328"/>
  <c r="D2328"/>
  <c r="O2327"/>
  <c r="H2327"/>
  <c r="F2327"/>
  <c r="D2327"/>
  <c r="O2326"/>
  <c r="H2326"/>
  <c r="F2326"/>
  <c r="D2326"/>
  <c r="O2325"/>
  <c r="H2325"/>
  <c r="F2325"/>
  <c r="D2325"/>
  <c r="O2324"/>
  <c r="H2324"/>
  <c r="F2324"/>
  <c r="D2324"/>
  <c r="O2323"/>
  <c r="H2323"/>
  <c r="F2323"/>
  <c r="D2323"/>
  <c r="O2322"/>
  <c r="H2322"/>
  <c r="F2322"/>
  <c r="D2322"/>
  <c r="O2321"/>
  <c r="H2321"/>
  <c r="F2321"/>
  <c r="D2321"/>
  <c r="O2320"/>
  <c r="H2320"/>
  <c r="F2320"/>
  <c r="D2320"/>
  <c r="O2319"/>
  <c r="H2319"/>
  <c r="F2319"/>
  <c r="D2319"/>
  <c r="O2318"/>
  <c r="H2318"/>
  <c r="F2318"/>
  <c r="D2318"/>
  <c r="O2317"/>
  <c r="H2317"/>
  <c r="F2317"/>
  <c r="D2317"/>
  <c r="O2316"/>
  <c r="H2316"/>
  <c r="F2316"/>
  <c r="D2316"/>
  <c r="O2315"/>
  <c r="H2315"/>
  <c r="F2315"/>
  <c r="D2315"/>
  <c r="O2314"/>
  <c r="H2314"/>
  <c r="F2314"/>
  <c r="D2314"/>
  <c r="O2313"/>
  <c r="H2313"/>
  <c r="F2313"/>
  <c r="D2313"/>
  <c r="O2312"/>
  <c r="H2312"/>
  <c r="F2312"/>
  <c r="D2312"/>
  <c r="O2311"/>
  <c r="H2311"/>
  <c r="F2311"/>
  <c r="D2311"/>
  <c r="O2310"/>
  <c r="H2310"/>
  <c r="F2310"/>
  <c r="D2310"/>
  <c r="O2309"/>
  <c r="H2309"/>
  <c r="F2309"/>
  <c r="D2309"/>
  <c r="O2308"/>
  <c r="H2308"/>
  <c r="F2308"/>
  <c r="D2308"/>
  <c r="O2307"/>
  <c r="H2307"/>
  <c r="F2307"/>
  <c r="D2307"/>
  <c r="O2306"/>
  <c r="H2306"/>
  <c r="F2306"/>
  <c r="D2306"/>
  <c r="O2305"/>
  <c r="H2305"/>
  <c r="F2305"/>
  <c r="D2305"/>
  <c r="O2304"/>
  <c r="H2304"/>
  <c r="F2304"/>
  <c r="D2304"/>
  <c r="O2303"/>
  <c r="H2303"/>
  <c r="F2303"/>
  <c r="D2303"/>
  <c r="O2302"/>
  <c r="H2302"/>
  <c r="F2302"/>
  <c r="D2302"/>
  <c r="O2301"/>
  <c r="H2301"/>
  <c r="F2301"/>
  <c r="D2301"/>
  <c r="O2300"/>
  <c r="H2300"/>
  <c r="F2300"/>
  <c r="D2300"/>
  <c r="O2299"/>
  <c r="H2299"/>
  <c r="F2299"/>
  <c r="D2299"/>
  <c r="O2298"/>
  <c r="H2298"/>
  <c r="F2298"/>
  <c r="D2298"/>
  <c r="O2297"/>
  <c r="H2297"/>
  <c r="F2297"/>
  <c r="D2297"/>
  <c r="O2296"/>
  <c r="H2296"/>
  <c r="F2296"/>
  <c r="D2296"/>
  <c r="O2295"/>
  <c r="H2295"/>
  <c r="F2295"/>
  <c r="D2295"/>
  <c r="O2294"/>
  <c r="H2294"/>
  <c r="F2294"/>
  <c r="D2294"/>
  <c r="O2293"/>
  <c r="H2293"/>
  <c r="F2293"/>
  <c r="D2293"/>
  <c r="O2292"/>
  <c r="H2292"/>
  <c r="F2292"/>
  <c r="D2292"/>
  <c r="O2291"/>
  <c r="H2291"/>
  <c r="F2291"/>
  <c r="D2291"/>
  <c r="O2290"/>
  <c r="H2290"/>
  <c r="F2290"/>
  <c r="D2290"/>
  <c r="O2289"/>
  <c r="H2289"/>
  <c r="F2289"/>
  <c r="D2289"/>
  <c r="O2288"/>
  <c r="H2288"/>
  <c r="F2288"/>
  <c r="D2288"/>
  <c r="O2287"/>
  <c r="H2287"/>
  <c r="F2287"/>
  <c r="D2287"/>
  <c r="O2286"/>
  <c r="H2286"/>
  <c r="F2286"/>
  <c r="D2286"/>
  <c r="O2285"/>
  <c r="H2285"/>
  <c r="F2285"/>
  <c r="D2285"/>
  <c r="O2284"/>
  <c r="H2284"/>
  <c r="F2284"/>
  <c r="D2284"/>
  <c r="O2283"/>
  <c r="H2283"/>
  <c r="F2283"/>
  <c r="D2283"/>
  <c r="O2282"/>
  <c r="H2282"/>
  <c r="F2282"/>
  <c r="D2282"/>
  <c r="O2281"/>
  <c r="H2281"/>
  <c r="F2281"/>
  <c r="D2281"/>
  <c r="O2280"/>
  <c r="H2280"/>
  <c r="F2280"/>
  <c r="D2280"/>
  <c r="O2279"/>
  <c r="H2279"/>
  <c r="F2279"/>
  <c r="D2279"/>
  <c r="O2278"/>
  <c r="H2278"/>
  <c r="F2278"/>
  <c r="D2278"/>
  <c r="O2277"/>
  <c r="H2277"/>
  <c r="F2277"/>
  <c r="D2277"/>
  <c r="O2276"/>
  <c r="H2276"/>
  <c r="F2276"/>
  <c r="D2276"/>
  <c r="O2275"/>
  <c r="H2275"/>
  <c r="F2275"/>
  <c r="D2275"/>
  <c r="O2274"/>
  <c r="H2274"/>
  <c r="F2274"/>
  <c r="D2274"/>
  <c r="O2273"/>
  <c r="H2273"/>
  <c r="F2273"/>
  <c r="D2273"/>
  <c r="O2272"/>
  <c r="H2272"/>
  <c r="F2272"/>
  <c r="D2272"/>
  <c r="O2271"/>
  <c r="H2271"/>
  <c r="F2271"/>
  <c r="D2271"/>
  <c r="O2270"/>
  <c r="H2270"/>
  <c r="F2270"/>
  <c r="D2270"/>
  <c r="O2269"/>
  <c r="H2269"/>
  <c r="F2269"/>
  <c r="D2269"/>
  <c r="O2268"/>
  <c r="H2268"/>
  <c r="F2268"/>
  <c r="D2268"/>
  <c r="O2267"/>
  <c r="H2267"/>
  <c r="F2267"/>
  <c r="D2267"/>
  <c r="O2266"/>
  <c r="H2266"/>
  <c r="F2266"/>
  <c r="D2266"/>
  <c r="O2265"/>
  <c r="H2265"/>
  <c r="F2265"/>
  <c r="D2265"/>
  <c r="O2264"/>
  <c r="H2264"/>
  <c r="F2264"/>
  <c r="D2264"/>
  <c r="O2263"/>
  <c r="H2263"/>
  <c r="F2263"/>
  <c r="D2263"/>
  <c r="O2262"/>
  <c r="H2262"/>
  <c r="F2262"/>
  <c r="D2262"/>
  <c r="O2261"/>
  <c r="H2261"/>
  <c r="F2261"/>
  <c r="D2261"/>
  <c r="O2260"/>
  <c r="H2260"/>
  <c r="F2260"/>
  <c r="D2260"/>
  <c r="O2259"/>
  <c r="H2259"/>
  <c r="F2259"/>
  <c r="D2259"/>
  <c r="O2258"/>
  <c r="H2258"/>
  <c r="F2258"/>
  <c r="D2258"/>
  <c r="O2257"/>
  <c r="H2257"/>
  <c r="F2257"/>
  <c r="D2257"/>
  <c r="O2256"/>
  <c r="H2256"/>
  <c r="F2256"/>
  <c r="D2256"/>
  <c r="O2255"/>
  <c r="H2255"/>
  <c r="F2255"/>
  <c r="D2255"/>
  <c r="O2254"/>
  <c r="H2254"/>
  <c r="F2254"/>
  <c r="D2254"/>
  <c r="O2253"/>
  <c r="H2253"/>
  <c r="F2253"/>
  <c r="D2253"/>
  <c r="O2252"/>
  <c r="H2252"/>
  <c r="F2252"/>
  <c r="D2252"/>
  <c r="O2251"/>
  <c r="H2251"/>
  <c r="F2251"/>
  <c r="D2251"/>
  <c r="O2250"/>
  <c r="H2250"/>
  <c r="F2250"/>
  <c r="D2250"/>
  <c r="O2249"/>
  <c r="H2249"/>
  <c r="F2249"/>
  <c r="D2249"/>
  <c r="O2248"/>
  <c r="H2248"/>
  <c r="F2248"/>
  <c r="D2248"/>
  <c r="O2247"/>
  <c r="H2247"/>
  <c r="F2247"/>
  <c r="D2247"/>
  <c r="O2246"/>
  <c r="H2246"/>
  <c r="F2246"/>
  <c r="D2246"/>
  <c r="O2245"/>
  <c r="H2245"/>
  <c r="F2245"/>
  <c r="D2245"/>
  <c r="O2244"/>
  <c r="H2244"/>
  <c r="F2244"/>
  <c r="D2244"/>
  <c r="O2243"/>
  <c r="H2243"/>
  <c r="F2243"/>
  <c r="D2243"/>
  <c r="O2242"/>
  <c r="H2242"/>
  <c r="F2242"/>
  <c r="D2242"/>
  <c r="O2241"/>
  <c r="H2241"/>
  <c r="F2241"/>
  <c r="D2241"/>
  <c r="O2240"/>
  <c r="H2240"/>
  <c r="F2240"/>
  <c r="D2240"/>
  <c r="O2239"/>
  <c r="H2239"/>
  <c r="F2239"/>
  <c r="D2239"/>
  <c r="O2238"/>
  <c r="H2238"/>
  <c r="F2238"/>
  <c r="D2238"/>
  <c r="O2237"/>
  <c r="H2237"/>
  <c r="F2237"/>
  <c r="D2237"/>
  <c r="O2236"/>
  <c r="H2236"/>
  <c r="F2236"/>
  <c r="D2236"/>
  <c r="O2235"/>
  <c r="H2235"/>
  <c r="F2235"/>
  <c r="D2235"/>
  <c r="O2234"/>
  <c r="H2234"/>
  <c r="F2234"/>
  <c r="D2234"/>
  <c r="O2233"/>
  <c r="H2233"/>
  <c r="F2233"/>
  <c r="D2233"/>
  <c r="O2232"/>
  <c r="H2232"/>
  <c r="F2232"/>
  <c r="D2232"/>
  <c r="O2231"/>
  <c r="H2231"/>
  <c r="F2231"/>
  <c r="D2231"/>
  <c r="O2230"/>
  <c r="H2230"/>
  <c r="F2230"/>
  <c r="D2230"/>
  <c r="O2229"/>
  <c r="H2229"/>
  <c r="F2229"/>
  <c r="D2229"/>
  <c r="O2228"/>
  <c r="H2228"/>
  <c r="F2228"/>
  <c r="D2228"/>
  <c r="O2227"/>
  <c r="H2227"/>
  <c r="F2227"/>
  <c r="D2227"/>
  <c r="O2226"/>
  <c r="H2226"/>
  <c r="F2226"/>
  <c r="D2226"/>
  <c r="O2225"/>
  <c r="H2225"/>
  <c r="F2225"/>
  <c r="D2225"/>
  <c r="O2224"/>
  <c r="H2224"/>
  <c r="F2224"/>
  <c r="D2224"/>
  <c r="O2223"/>
  <c r="H2223"/>
  <c r="F2223"/>
  <c r="D2223"/>
  <c r="O2222"/>
  <c r="H2222"/>
  <c r="F2222"/>
  <c r="D2222"/>
  <c r="O2221"/>
  <c r="H2221"/>
  <c r="F2221"/>
  <c r="D2221"/>
  <c r="O2220"/>
  <c r="H2220"/>
  <c r="F2220"/>
  <c r="D2220"/>
  <c r="O2219"/>
  <c r="H2219"/>
  <c r="F2219"/>
  <c r="D2219"/>
  <c r="O2218"/>
  <c r="H2218"/>
  <c r="F2218"/>
  <c r="D2218"/>
  <c r="O2217"/>
  <c r="H2217"/>
  <c r="F2217"/>
  <c r="D2217"/>
  <c r="O2216"/>
  <c r="H2216"/>
  <c r="F2216"/>
  <c r="D2216"/>
  <c r="O2215"/>
  <c r="H2215"/>
  <c r="F2215"/>
  <c r="D2215"/>
  <c r="O2214"/>
  <c r="H2214"/>
  <c r="F2214"/>
  <c r="D2214"/>
  <c r="O2213"/>
  <c r="H2213"/>
  <c r="F2213"/>
  <c r="D2213"/>
  <c r="O2212"/>
  <c r="H2212"/>
  <c r="F2212"/>
  <c r="D2212"/>
  <c r="O2211"/>
  <c r="H2211"/>
  <c r="F2211"/>
  <c r="D2211"/>
  <c r="O2210"/>
  <c r="H2210"/>
  <c r="F2210"/>
  <c r="D2210"/>
  <c r="O2209"/>
  <c r="H2209"/>
  <c r="F2209"/>
  <c r="D2209"/>
  <c r="O2208"/>
  <c r="H2208"/>
  <c r="F2208"/>
  <c r="D2208"/>
  <c r="O2207"/>
  <c r="H2207"/>
  <c r="F2207"/>
  <c r="D2207"/>
  <c r="O2206"/>
  <c r="H2206"/>
  <c r="F2206"/>
  <c r="D2206"/>
  <c r="O2205"/>
  <c r="H2205"/>
  <c r="F2205"/>
  <c r="D2205"/>
  <c r="O2204"/>
  <c r="H2204"/>
  <c r="F2204"/>
  <c r="D2204"/>
  <c r="O2203"/>
  <c r="H2203"/>
  <c r="F2203"/>
  <c r="D2203"/>
  <c r="O2202"/>
  <c r="H2202"/>
  <c r="F2202"/>
  <c r="D2202"/>
  <c r="O2201"/>
  <c r="H2201"/>
  <c r="F2201"/>
  <c r="D2201"/>
  <c r="O2200"/>
  <c r="H2200"/>
  <c r="F2200"/>
  <c r="D2200"/>
  <c r="O2199"/>
  <c r="H2199"/>
  <c r="F2199"/>
  <c r="D2199"/>
  <c r="O2198"/>
  <c r="H2198"/>
  <c r="F2198"/>
  <c r="D2198"/>
  <c r="O2197"/>
  <c r="H2197"/>
  <c r="F2197"/>
  <c r="D2197"/>
  <c r="O2196"/>
  <c r="H2196"/>
  <c r="F2196"/>
  <c r="D2196"/>
  <c r="O2195"/>
  <c r="H2195"/>
  <c r="F2195"/>
  <c r="D2195"/>
  <c r="O2194"/>
  <c r="H2194"/>
  <c r="F2194"/>
  <c r="D2194"/>
  <c r="O2193"/>
  <c r="H2193"/>
  <c r="F2193"/>
  <c r="D2193"/>
  <c r="O2192"/>
  <c r="H2192"/>
  <c r="F2192"/>
  <c r="D2192"/>
  <c r="O2191"/>
  <c r="H2191"/>
  <c r="F2191"/>
  <c r="D2191"/>
  <c r="O2190"/>
  <c r="H2190"/>
  <c r="F2190"/>
  <c r="D2190"/>
  <c r="O2189"/>
  <c r="H2189"/>
  <c r="F2189"/>
  <c r="D2189"/>
  <c r="O2188"/>
  <c r="H2188"/>
  <c r="F2188"/>
  <c r="D2188"/>
  <c r="O2187"/>
  <c r="H2187"/>
  <c r="F2187"/>
  <c r="D2187"/>
  <c r="O2186"/>
  <c r="F2186"/>
  <c r="D2186"/>
  <c r="O2185"/>
  <c r="F2185"/>
  <c r="D2185"/>
  <c r="O2184"/>
  <c r="F2184"/>
  <c r="D2184"/>
  <c r="O2183"/>
  <c r="F2183"/>
  <c r="D2183"/>
  <c r="O2182"/>
  <c r="F2182"/>
  <c r="D2182"/>
  <c r="O2181"/>
  <c r="F2181"/>
  <c r="D2181"/>
  <c r="O2180"/>
  <c r="F2180"/>
  <c r="D2180"/>
  <c r="O2179"/>
  <c r="F2179"/>
  <c r="D2179"/>
  <c r="O2178"/>
  <c r="F2178"/>
  <c r="D2178"/>
  <c r="O2177"/>
  <c r="F2177"/>
  <c r="D2177"/>
  <c r="O2176"/>
  <c r="F2176"/>
  <c r="D2176"/>
  <c r="O2175"/>
  <c r="F2175"/>
  <c r="D2175"/>
  <c r="O2174"/>
  <c r="F2174"/>
  <c r="D2174"/>
  <c r="O2173"/>
  <c r="F2173"/>
  <c r="D2173"/>
  <c r="O2172"/>
  <c r="F2172"/>
  <c r="D2172"/>
  <c r="O2171"/>
  <c r="F2171"/>
  <c r="D2171"/>
  <c r="O2170"/>
  <c r="F2170"/>
  <c r="D2170"/>
  <c r="O2169"/>
  <c r="F2169"/>
  <c r="D2169"/>
  <c r="O2168"/>
  <c r="F2168"/>
  <c r="D2168"/>
  <c r="O2167"/>
  <c r="F2167"/>
  <c r="D2167"/>
  <c r="O2166"/>
  <c r="F2166"/>
  <c r="D2166"/>
  <c r="O2165"/>
  <c r="F2165"/>
  <c r="D2165"/>
  <c r="O2164"/>
  <c r="F2164"/>
  <c r="D2164"/>
  <c r="O2163"/>
  <c r="F2163"/>
  <c r="D2163"/>
  <c r="O2162"/>
  <c r="F2162"/>
  <c r="D2162"/>
  <c r="O2161"/>
  <c r="F2161"/>
  <c r="D2161"/>
  <c r="O2160"/>
  <c r="F2160"/>
  <c r="D2160"/>
  <c r="O2159"/>
  <c r="F2159"/>
  <c r="D2159"/>
  <c r="O2158"/>
  <c r="F2158"/>
  <c r="D2158"/>
  <c r="O2157"/>
  <c r="F2157"/>
  <c r="D2157"/>
  <c r="O2156"/>
  <c r="F2156"/>
  <c r="D2156"/>
  <c r="O2155"/>
  <c r="F2155"/>
  <c r="D2155"/>
  <c r="O2154"/>
  <c r="F2154"/>
  <c r="D2154"/>
  <c r="O2153"/>
  <c r="F2153"/>
  <c r="D2153"/>
  <c r="O2152"/>
  <c r="F2152"/>
  <c r="D2152"/>
  <c r="O2151"/>
  <c r="F2151"/>
  <c r="D2151"/>
  <c r="O2150"/>
  <c r="F2150"/>
  <c r="D2150"/>
  <c r="O2149"/>
  <c r="F2149"/>
  <c r="D2149"/>
  <c r="O2148"/>
  <c r="F2148"/>
  <c r="D2148"/>
  <c r="O2147"/>
  <c r="F2147"/>
  <c r="D2147"/>
  <c r="O2146"/>
  <c r="F2146"/>
  <c r="D2146"/>
  <c r="O2145"/>
  <c r="F2145"/>
  <c r="D2145"/>
  <c r="O2144"/>
  <c r="F2144"/>
  <c r="D2144"/>
  <c r="O2143"/>
  <c r="F2143"/>
  <c r="D2143"/>
  <c r="O2142"/>
  <c r="F2142"/>
  <c r="D2142"/>
  <c r="O2141"/>
  <c r="F2141"/>
  <c r="D2141"/>
  <c r="O2140"/>
  <c r="F2140"/>
  <c r="D2140"/>
  <c r="O2139"/>
  <c r="F2139"/>
  <c r="D2139"/>
  <c r="O2138"/>
  <c r="F2138"/>
  <c r="D2138"/>
  <c r="O2137"/>
  <c r="F2137"/>
  <c r="D2137"/>
  <c r="O2136"/>
  <c r="F2136"/>
  <c r="D2136"/>
  <c r="O2135"/>
  <c r="F2135"/>
  <c r="D2135"/>
  <c r="O2134"/>
  <c r="F2134"/>
  <c r="D2134"/>
  <c r="O2133"/>
  <c r="F2133"/>
  <c r="D2133"/>
  <c r="O2132"/>
  <c r="F2132"/>
  <c r="D2132"/>
  <c r="O2131"/>
  <c r="F2131"/>
  <c r="D2131"/>
  <c r="O2130"/>
  <c r="F2130"/>
  <c r="D2130"/>
  <c r="O2129"/>
  <c r="F2129"/>
  <c r="D2129"/>
  <c r="O2128"/>
  <c r="F2128"/>
  <c r="D2128"/>
  <c r="O2127"/>
  <c r="F2127"/>
  <c r="D2127"/>
  <c r="O2126"/>
  <c r="F2126"/>
  <c r="D2126"/>
  <c r="O2125"/>
  <c r="F2125"/>
  <c r="D2125"/>
  <c r="O2124"/>
  <c r="F2124"/>
  <c r="D2124"/>
  <c r="O2123"/>
  <c r="F2123"/>
  <c r="D2123"/>
  <c r="O2122"/>
  <c r="F2122"/>
  <c r="D2122"/>
  <c r="O2121"/>
  <c r="F2121"/>
  <c r="D2121"/>
  <c r="O2120"/>
  <c r="F2120"/>
  <c r="D2120"/>
  <c r="O2119"/>
  <c r="F2119"/>
  <c r="D2119"/>
  <c r="O2118"/>
  <c r="F2118"/>
  <c r="D2118"/>
  <c r="O2117"/>
  <c r="F2117"/>
  <c r="D2117"/>
  <c r="O2116"/>
  <c r="F2116"/>
  <c r="D2116"/>
  <c r="O2115"/>
  <c r="F2115"/>
  <c r="D2115"/>
  <c r="O2114"/>
  <c r="F2114"/>
  <c r="D2114"/>
  <c r="O2113"/>
  <c r="F2113"/>
  <c r="D2113"/>
  <c r="O2112"/>
  <c r="F2112"/>
  <c r="D2112"/>
  <c r="O2111"/>
  <c r="F2111"/>
  <c r="D2111"/>
  <c r="O2110"/>
  <c r="F2110"/>
  <c r="D2110"/>
  <c r="O2109"/>
  <c r="F2109"/>
  <c r="D2109"/>
  <c r="O2108"/>
  <c r="F2108"/>
  <c r="D2108"/>
  <c r="O2107"/>
  <c r="F2107"/>
  <c r="D2107"/>
  <c r="O2106"/>
  <c r="F2106"/>
  <c r="D2106"/>
  <c r="O2105"/>
  <c r="F2105"/>
  <c r="D2105"/>
  <c r="O2104"/>
  <c r="F2104"/>
  <c r="D2104"/>
  <c r="O2103"/>
  <c r="F2103"/>
  <c r="D2103"/>
  <c r="O2102"/>
  <c r="F2102"/>
  <c r="D2102"/>
  <c r="O2101"/>
  <c r="F2101"/>
  <c r="D2101"/>
  <c r="O2100"/>
  <c r="F2100"/>
  <c r="D2100"/>
  <c r="O2099"/>
  <c r="F2099"/>
  <c r="D2099"/>
  <c r="O2098"/>
  <c r="F2098"/>
  <c r="D2098"/>
  <c r="O2097"/>
  <c r="F2097"/>
  <c r="D2097"/>
  <c r="O2096"/>
  <c r="F2096"/>
  <c r="D2096"/>
  <c r="O2095"/>
  <c r="F2095"/>
  <c r="D2095"/>
  <c r="O2094"/>
  <c r="F2094"/>
  <c r="D2094"/>
  <c r="O2093"/>
  <c r="F2093"/>
  <c r="D2093"/>
  <c r="O2092"/>
  <c r="F2092"/>
  <c r="D2092"/>
  <c r="O2091"/>
  <c r="F2091"/>
  <c r="D2091"/>
  <c r="O2090"/>
  <c r="F2090"/>
  <c r="D2090"/>
  <c r="O2089"/>
  <c r="F2089"/>
  <c r="D2089"/>
  <c r="O2088"/>
  <c r="F2088"/>
  <c r="D2088"/>
  <c r="O2087"/>
  <c r="F2087"/>
  <c r="D2087"/>
  <c r="O2086"/>
  <c r="F2086"/>
  <c r="D2086"/>
  <c r="O2085"/>
  <c r="F2085"/>
  <c r="D2085"/>
  <c r="O2084"/>
  <c r="F2084"/>
  <c r="D2084"/>
  <c r="O2083"/>
  <c r="F2083"/>
  <c r="D2083"/>
  <c r="O2082"/>
  <c r="F2082"/>
  <c r="D2082"/>
  <c r="O2081"/>
  <c r="F2081"/>
  <c r="D2081"/>
  <c r="O2080"/>
  <c r="F2080"/>
  <c r="D2080"/>
  <c r="O2079"/>
  <c r="F2079"/>
  <c r="D2079"/>
  <c r="O2078"/>
  <c r="F2078"/>
  <c r="D2078"/>
  <c r="O2077"/>
  <c r="F2077"/>
  <c r="D2077"/>
  <c r="O2076"/>
  <c r="F2076"/>
  <c r="D2076"/>
  <c r="O2075"/>
  <c r="F2075"/>
  <c r="D2075"/>
  <c r="O2074"/>
  <c r="F2074"/>
  <c r="D2074"/>
  <c r="O2073"/>
  <c r="F2073"/>
  <c r="D2073"/>
  <c r="O2072"/>
  <c r="F2072"/>
  <c r="D2072"/>
  <c r="O2071"/>
  <c r="F2071"/>
  <c r="D2071"/>
  <c r="O2070"/>
  <c r="F2070"/>
  <c r="D2070"/>
  <c r="O2069"/>
  <c r="F2069"/>
  <c r="D2069"/>
  <c r="O2068"/>
  <c r="F2068"/>
  <c r="D2068"/>
  <c r="O2067"/>
  <c r="F2067"/>
  <c r="D2067"/>
  <c r="O2066"/>
  <c r="F2066"/>
  <c r="D2066"/>
  <c r="O2065"/>
  <c r="F2065"/>
  <c r="D2065"/>
  <c r="O2064"/>
  <c r="F2064"/>
  <c r="D2064"/>
  <c r="O2063"/>
  <c r="F2063"/>
  <c r="D2063"/>
  <c r="O2062"/>
  <c r="F2062"/>
  <c r="D2062"/>
  <c r="O2061"/>
  <c r="F2061"/>
  <c r="D2061"/>
  <c r="O2060"/>
  <c r="F2060"/>
  <c r="D2060"/>
  <c r="O2059"/>
  <c r="F2059"/>
  <c r="D2059"/>
  <c r="O2058"/>
  <c r="F2058"/>
  <c r="D2058"/>
  <c r="O2057"/>
  <c r="F2057"/>
  <c r="D2057"/>
  <c r="O2056"/>
  <c r="F2056"/>
  <c r="D2056"/>
  <c r="O2055"/>
  <c r="F2055"/>
  <c r="D2055"/>
  <c r="O2054"/>
  <c r="F2054"/>
  <c r="D2054"/>
  <c r="O2053"/>
  <c r="F2053"/>
  <c r="D2053"/>
  <c r="O2052"/>
  <c r="F2052"/>
  <c r="D2052"/>
  <c r="O2051"/>
  <c r="F2051"/>
  <c r="D2051"/>
  <c r="O2050"/>
  <c r="F2050"/>
  <c r="D2050"/>
  <c r="O2049"/>
  <c r="F2049"/>
  <c r="D2049"/>
  <c r="O2048"/>
  <c r="F2048"/>
  <c r="D2048"/>
  <c r="O2047"/>
  <c r="F2047"/>
  <c r="D2047"/>
  <c r="O2046"/>
  <c r="F2046"/>
  <c r="D2046"/>
  <c r="O2045"/>
  <c r="F2045"/>
  <c r="D2045"/>
  <c r="O2044"/>
  <c r="F2044"/>
  <c r="D2044"/>
  <c r="O2043"/>
  <c r="F2043"/>
  <c r="D2043"/>
  <c r="O2042"/>
  <c r="F2042"/>
  <c r="D2042"/>
  <c r="O2041"/>
  <c r="F2041"/>
  <c r="D2041"/>
  <c r="O2040"/>
  <c r="F2040"/>
  <c r="D2040"/>
  <c r="O2039"/>
  <c r="F2039"/>
  <c r="D2039"/>
  <c r="O2038"/>
  <c r="F2038"/>
  <c r="D2038"/>
  <c r="O2037"/>
  <c r="F2037"/>
  <c r="D2037"/>
  <c r="O2036"/>
  <c r="F2036"/>
  <c r="D2036"/>
  <c r="O2035"/>
  <c r="F2035"/>
  <c r="D2035"/>
  <c r="O2034"/>
  <c r="F2034"/>
  <c r="D2034"/>
  <c r="O2033"/>
  <c r="F2033"/>
  <c r="D2033"/>
  <c r="O2032"/>
  <c r="F2032"/>
  <c r="D2032"/>
  <c r="O2031"/>
  <c r="F2031"/>
  <c r="D2031"/>
  <c r="O2030"/>
  <c r="F2030"/>
  <c r="D2030"/>
  <c r="O2029"/>
  <c r="F2029"/>
  <c r="D2029"/>
  <c r="O2028"/>
  <c r="F2028"/>
  <c r="D2028"/>
  <c r="O2027"/>
  <c r="F2027"/>
  <c r="D2027"/>
  <c r="O2026"/>
  <c r="F2026"/>
  <c r="D2026"/>
  <c r="O2025"/>
  <c r="F2025"/>
  <c r="D2025"/>
  <c r="O2024"/>
  <c r="F2024"/>
  <c r="D2024"/>
  <c r="O2023"/>
  <c r="F2023"/>
  <c r="D2023"/>
  <c r="O2022"/>
  <c r="F2022"/>
  <c r="D2022"/>
  <c r="O2021"/>
  <c r="F2021"/>
  <c r="D2021"/>
  <c r="O2020"/>
  <c r="F2020"/>
  <c r="D2020"/>
  <c r="O2019"/>
  <c r="F2019"/>
  <c r="D2019"/>
  <c r="O2018"/>
  <c r="F2018"/>
  <c r="D2018"/>
  <c r="O2017"/>
  <c r="F2017"/>
  <c r="D2017"/>
  <c r="O2016"/>
  <c r="F2016"/>
  <c r="D2016"/>
  <c r="O2015"/>
  <c r="F2015"/>
  <c r="D2015"/>
  <c r="O2014"/>
  <c r="F2014"/>
  <c r="D2014"/>
  <c r="O2013"/>
  <c r="F2013"/>
  <c r="D2013"/>
  <c r="O2012"/>
  <c r="F2012"/>
  <c r="D2012"/>
  <c r="O2011"/>
  <c r="F2011"/>
  <c r="D2011"/>
  <c r="O2010"/>
  <c r="F2010"/>
  <c r="D2010"/>
  <c r="O2009"/>
  <c r="F2009"/>
  <c r="D2009"/>
  <c r="O2008"/>
  <c r="F2008"/>
  <c r="D2008"/>
  <c r="O2007"/>
  <c r="F2007"/>
  <c r="D2007"/>
  <c r="O2006"/>
  <c r="F2006"/>
  <c r="D2006"/>
  <c r="O2005"/>
  <c r="F2005"/>
  <c r="D2005"/>
  <c r="O2004"/>
  <c r="F2004"/>
  <c r="D2004"/>
  <c r="O2003"/>
  <c r="F2003"/>
  <c r="D2003"/>
  <c r="O2002"/>
  <c r="F2002"/>
  <c r="D2002"/>
  <c r="O2001"/>
  <c r="F2001"/>
  <c r="D2001"/>
  <c r="O2000"/>
  <c r="F2000"/>
  <c r="D2000"/>
  <c r="O1999"/>
  <c r="F1999"/>
  <c r="D1999"/>
  <c r="O1998"/>
  <c r="F1998"/>
  <c r="D1998"/>
  <c r="O1997"/>
  <c r="F1997"/>
  <c r="D1997"/>
  <c r="O1996"/>
  <c r="F1996"/>
  <c r="D1996"/>
  <c r="O1995"/>
  <c r="F1995"/>
  <c r="D1995"/>
  <c r="O1994"/>
  <c r="F1994"/>
  <c r="D1994"/>
  <c r="O1993"/>
  <c r="F1993"/>
  <c r="D1993"/>
  <c r="O1992"/>
  <c r="F1992"/>
  <c r="D1992"/>
  <c r="O1991"/>
  <c r="F1991"/>
  <c r="D1991"/>
  <c r="O1990"/>
  <c r="F1990"/>
  <c r="D1990"/>
  <c r="O1989"/>
  <c r="F1989"/>
  <c r="D1989"/>
  <c r="O1988"/>
  <c r="F1988"/>
  <c r="D1988"/>
  <c r="O1987"/>
  <c r="F1987"/>
  <c r="D1987"/>
  <c r="O1986"/>
  <c r="F1986"/>
  <c r="D1986"/>
  <c r="O1985"/>
  <c r="F1985"/>
  <c r="D1985"/>
  <c r="O1984"/>
  <c r="F1984"/>
  <c r="D1984"/>
  <c r="O1983"/>
  <c r="F1983"/>
  <c r="D1983"/>
  <c r="O1982"/>
  <c r="F1982"/>
  <c r="D1982"/>
  <c r="O1981"/>
  <c r="F1981"/>
  <c r="D1981"/>
  <c r="O1980"/>
  <c r="F1980"/>
  <c r="D1980"/>
  <c r="O1979"/>
  <c r="F1979"/>
  <c r="D1979"/>
  <c r="O1978"/>
  <c r="F1978"/>
  <c r="D1978"/>
  <c r="O1977"/>
  <c r="F1977"/>
  <c r="D1977"/>
  <c r="O1976"/>
  <c r="F1976"/>
  <c r="D1976"/>
  <c r="O1975"/>
  <c r="F1975"/>
  <c r="D1975"/>
  <c r="O1974"/>
  <c r="F1974"/>
  <c r="D1974"/>
  <c r="O1973"/>
  <c r="F1973"/>
  <c r="D1973"/>
  <c r="O1972"/>
  <c r="F1972"/>
  <c r="D1972"/>
  <c r="O1971"/>
  <c r="F1971"/>
  <c r="D1971"/>
  <c r="O1970"/>
  <c r="F1970"/>
  <c r="D1970"/>
  <c r="O1969"/>
  <c r="F1969"/>
  <c r="D1969"/>
  <c r="O1968"/>
  <c r="F1968"/>
  <c r="D1968"/>
  <c r="O1967"/>
  <c r="F1967"/>
  <c r="D1967"/>
  <c r="O1966"/>
  <c r="F1966"/>
  <c r="D1966"/>
  <c r="O1965"/>
  <c r="F1965"/>
  <c r="D1965"/>
  <c r="O1964"/>
  <c r="F1964"/>
  <c r="D1964"/>
  <c r="O1963"/>
  <c r="F1963"/>
  <c r="D1963"/>
  <c r="O1962"/>
  <c r="F1962"/>
  <c r="D1962"/>
  <c r="O1961"/>
  <c r="F1961"/>
  <c r="D1961"/>
  <c r="O1960"/>
  <c r="F1960"/>
  <c r="D1960"/>
  <c r="O1959"/>
  <c r="F1959"/>
  <c r="D1959"/>
  <c r="O1958"/>
  <c r="F1958"/>
  <c r="D1958"/>
  <c r="O1957"/>
  <c r="F1957"/>
  <c r="D1957"/>
  <c r="O1956"/>
  <c r="F1956"/>
  <c r="D1956"/>
  <c r="O1955"/>
  <c r="F1955"/>
  <c r="D1955"/>
  <c r="O1954"/>
  <c r="F1954"/>
  <c r="D1954"/>
  <c r="O1953"/>
  <c r="F1953"/>
  <c r="D1953"/>
  <c r="O1952"/>
  <c r="F1952"/>
  <c r="D1952"/>
  <c r="O1951"/>
  <c r="F1951"/>
  <c r="D1951"/>
  <c r="O1950"/>
  <c r="F1950"/>
  <c r="D1950"/>
  <c r="O1949"/>
  <c r="F1949"/>
  <c r="D1949"/>
  <c r="O1948"/>
  <c r="F1948"/>
  <c r="D1948"/>
  <c r="O1947"/>
  <c r="F1947"/>
  <c r="D1947"/>
  <c r="O1946"/>
  <c r="F1946"/>
  <c r="D1946"/>
  <c r="O1945"/>
  <c r="F1945"/>
  <c r="D1945"/>
  <c r="O1944"/>
  <c r="F1944"/>
  <c r="D1944"/>
  <c r="O1943"/>
  <c r="F1943"/>
  <c r="D1943"/>
  <c r="O1942"/>
  <c r="F1942"/>
  <c r="D1942"/>
  <c r="O1941"/>
  <c r="F1941"/>
  <c r="D1941"/>
  <c r="O1940"/>
  <c r="F1940"/>
  <c r="D1940"/>
  <c r="O1939"/>
  <c r="F1939"/>
  <c r="D1939"/>
  <c r="O1938"/>
  <c r="F1938"/>
  <c r="D1938"/>
  <c r="O1937"/>
  <c r="F1937"/>
  <c r="D1937"/>
  <c r="O1936"/>
  <c r="F1936"/>
  <c r="D1936"/>
  <c r="O1935"/>
  <c r="F1935"/>
  <c r="D1935"/>
  <c r="O1934"/>
  <c r="F1934"/>
  <c r="D1934"/>
  <c r="O1933"/>
  <c r="F1933"/>
  <c r="D1933"/>
  <c r="O1932"/>
  <c r="F1932"/>
  <c r="D1932"/>
  <c r="O1931"/>
  <c r="F1931"/>
  <c r="D1931"/>
  <c r="O1930"/>
  <c r="F1930"/>
  <c r="D1930"/>
  <c r="O1929"/>
  <c r="F1929"/>
  <c r="D1929"/>
  <c r="O1928"/>
  <c r="F1928"/>
  <c r="D1928"/>
  <c r="O1927"/>
  <c r="F1927"/>
  <c r="D1927"/>
  <c r="O1926"/>
  <c r="F1926"/>
  <c r="D1926"/>
  <c r="O1925"/>
  <c r="F1925"/>
  <c r="D1925"/>
  <c r="O1924"/>
  <c r="F1924"/>
  <c r="D1924"/>
  <c r="O1923"/>
  <c r="F1923"/>
  <c r="D1923"/>
  <c r="O1922"/>
  <c r="F1922"/>
  <c r="D1922"/>
  <c r="O1921"/>
  <c r="F1921"/>
  <c r="D1921"/>
  <c r="O1920"/>
  <c r="F1920"/>
  <c r="D1920"/>
  <c r="O1919"/>
  <c r="F1919"/>
  <c r="D1919"/>
  <c r="O1918"/>
  <c r="F1918"/>
  <c r="D1918"/>
  <c r="O1917"/>
  <c r="F1917"/>
  <c r="D1917"/>
  <c r="O1916"/>
  <c r="F1916"/>
  <c r="D1916"/>
  <c r="O1915"/>
  <c r="F1915"/>
  <c r="D1915"/>
  <c r="O1914"/>
  <c r="F1914"/>
  <c r="D1914"/>
  <c r="O1913"/>
  <c r="F1913"/>
  <c r="D1913"/>
  <c r="O1912"/>
  <c r="F1912"/>
  <c r="D1912"/>
  <c r="O1911"/>
  <c r="F1911"/>
  <c r="D1911"/>
  <c r="O1910"/>
  <c r="F1910"/>
  <c r="D1910"/>
  <c r="O1909"/>
  <c r="F1909"/>
  <c r="D1909"/>
  <c r="O1908"/>
  <c r="F1908"/>
  <c r="D1908"/>
  <c r="O1907"/>
  <c r="F1907"/>
  <c r="D1907"/>
  <c r="O1906"/>
  <c r="F1906"/>
  <c r="D1906"/>
  <c r="O1905"/>
  <c r="F1905"/>
  <c r="D1905"/>
  <c r="O1904"/>
  <c r="F1904"/>
  <c r="D1904"/>
  <c r="O1903"/>
  <c r="F1903"/>
  <c r="D1903"/>
  <c r="O1902"/>
  <c r="F1902"/>
  <c r="D1902"/>
  <c r="O1901"/>
  <c r="F1901"/>
  <c r="D1901"/>
  <c r="O1900"/>
  <c r="F1900"/>
  <c r="D1900"/>
  <c r="O1899"/>
  <c r="F1899"/>
  <c r="D1899"/>
  <c r="O1898"/>
  <c r="F1898"/>
  <c r="D1898"/>
  <c r="O1897"/>
  <c r="F1897"/>
  <c r="D1897"/>
  <c r="O1896"/>
  <c r="F1896"/>
  <c r="D1896"/>
  <c r="O1895"/>
  <c r="F1895"/>
  <c r="D1895"/>
  <c r="O1894"/>
  <c r="F1894"/>
  <c r="D1894"/>
  <c r="O1893"/>
  <c r="F1893"/>
  <c r="D1893"/>
  <c r="O1892"/>
  <c r="F1892"/>
  <c r="D1892"/>
  <c r="O1891"/>
  <c r="F1891"/>
  <c r="D1891"/>
  <c r="O1890"/>
  <c r="F1890"/>
  <c r="D1890"/>
  <c r="O1889"/>
  <c r="F1889"/>
  <c r="D1889"/>
  <c r="O1888"/>
  <c r="F1888"/>
  <c r="D1888"/>
  <c r="O1887"/>
  <c r="F1887"/>
  <c r="D1887"/>
  <c r="O1886"/>
  <c r="F1886"/>
  <c r="D1886"/>
  <c r="O1885"/>
  <c r="F1885"/>
  <c r="D1885"/>
  <c r="O1884"/>
  <c r="F1884"/>
  <c r="D1884"/>
  <c r="O1883"/>
  <c r="F1883"/>
  <c r="D1883"/>
  <c r="O1882"/>
  <c r="F1882"/>
  <c r="D1882"/>
  <c r="O1881"/>
  <c r="F1881"/>
  <c r="D1881"/>
  <c r="O1880"/>
  <c r="F1880"/>
  <c r="D1880"/>
  <c r="O1879"/>
  <c r="F1879"/>
  <c r="D1879"/>
  <c r="O1878"/>
  <c r="F1878"/>
  <c r="D1878"/>
  <c r="O1877"/>
  <c r="F1877"/>
  <c r="D1877"/>
  <c r="O1876"/>
  <c r="F1876"/>
  <c r="D1876"/>
  <c r="O1875"/>
  <c r="F1875"/>
  <c r="D1875"/>
  <c r="O1874"/>
  <c r="F1874"/>
  <c r="D1874"/>
  <c r="O1873"/>
  <c r="F1873"/>
  <c r="D1873"/>
  <c r="O1872"/>
  <c r="F1872"/>
  <c r="D1872"/>
  <c r="O1871"/>
  <c r="F1871"/>
  <c r="D1871"/>
  <c r="O1870"/>
  <c r="F1870"/>
  <c r="D1870"/>
  <c r="O1869"/>
  <c r="F1869"/>
  <c r="D1869"/>
  <c r="O1868"/>
  <c r="F1868"/>
  <c r="D1868"/>
  <c r="O1867"/>
  <c r="F1867"/>
  <c r="D1867"/>
  <c r="O1866"/>
  <c r="F1866"/>
  <c r="D1866"/>
  <c r="O1865"/>
  <c r="F1865"/>
  <c r="D1865"/>
  <c r="O1864"/>
  <c r="F1864"/>
  <c r="D1864"/>
  <c r="O1863"/>
  <c r="F1863"/>
  <c r="D1863"/>
  <c r="O1862"/>
  <c r="F1862"/>
  <c r="D1862"/>
  <c r="O1861"/>
  <c r="F1861"/>
  <c r="D1861"/>
  <c r="O1860"/>
  <c r="F1860"/>
  <c r="D1860"/>
  <c r="O1859"/>
  <c r="F1859"/>
  <c r="D1859"/>
  <c r="O1858"/>
  <c r="F1858"/>
  <c r="D1858"/>
  <c r="O1857"/>
  <c r="F1857"/>
  <c r="D1857"/>
  <c r="O1856"/>
  <c r="F1856"/>
  <c r="D1856"/>
  <c r="O1855"/>
  <c r="F1855"/>
  <c r="D1855"/>
  <c r="O1854"/>
  <c r="F1854"/>
  <c r="D1854"/>
  <c r="O1853"/>
  <c r="F1853"/>
  <c r="D1853"/>
  <c r="O1852"/>
  <c r="F1852"/>
  <c r="D1852"/>
  <c r="O1851"/>
  <c r="F1851"/>
  <c r="D1851"/>
  <c r="O1850"/>
  <c r="F1850"/>
  <c r="D1850"/>
  <c r="O1849"/>
  <c r="F1849"/>
  <c r="D1849"/>
  <c r="O1848"/>
  <c r="F1848"/>
  <c r="D1848"/>
  <c r="O1847"/>
  <c r="F1847"/>
  <c r="D1847"/>
  <c r="O1846"/>
  <c r="F1846"/>
  <c r="D1846"/>
  <c r="O1845"/>
  <c r="F1845"/>
  <c r="D1845"/>
  <c r="O1844"/>
  <c r="F1844"/>
  <c r="D1844"/>
  <c r="O1843"/>
  <c r="F1843"/>
  <c r="D1843"/>
  <c r="O1842"/>
  <c r="F1842"/>
  <c r="D1842"/>
  <c r="O1841"/>
  <c r="F1841"/>
  <c r="D1841"/>
  <c r="O1840"/>
  <c r="F1840"/>
  <c r="D1840"/>
  <c r="O1839"/>
  <c r="F1839"/>
  <c r="D1839"/>
  <c r="O1838"/>
  <c r="F1838"/>
  <c r="D1838"/>
  <c r="O1837"/>
  <c r="F1837"/>
  <c r="D1837"/>
  <c r="O1836"/>
  <c r="F1836"/>
  <c r="D1836"/>
  <c r="O1835"/>
  <c r="F1835"/>
  <c r="D1835"/>
  <c r="O1834"/>
  <c r="F1834"/>
  <c r="D1834"/>
  <c r="O1833"/>
  <c r="F1833"/>
  <c r="D1833"/>
  <c r="O1832"/>
  <c r="F1832"/>
  <c r="D1832"/>
  <c r="O1831"/>
  <c r="F1831"/>
  <c r="D1831"/>
  <c r="O1830"/>
  <c r="F1830"/>
  <c r="D1830"/>
  <c r="O1829"/>
  <c r="F1829"/>
  <c r="D1829"/>
  <c r="O1828"/>
  <c r="F1828"/>
  <c r="D1828"/>
  <c r="O1827"/>
  <c r="F1827"/>
  <c r="D1827"/>
  <c r="O1826"/>
  <c r="F1826"/>
  <c r="D1826"/>
  <c r="O1825"/>
  <c r="F1825"/>
  <c r="D1825"/>
  <c r="O1824"/>
  <c r="F1824"/>
  <c r="D1824"/>
  <c r="O1823"/>
  <c r="F1823"/>
  <c r="D1823"/>
  <c r="O1822"/>
  <c r="F1822"/>
  <c r="D1822"/>
  <c r="O1821"/>
  <c r="F1821"/>
  <c r="D1821"/>
  <c r="O1820"/>
  <c r="F1820"/>
  <c r="D1820"/>
  <c r="O1819"/>
  <c r="F1819"/>
  <c r="D1819"/>
  <c r="O1818"/>
  <c r="F1818"/>
  <c r="D1818"/>
  <c r="O1817"/>
  <c r="F1817"/>
  <c r="D1817"/>
  <c r="O1816"/>
  <c r="F1816"/>
  <c r="D1816"/>
  <c r="O1815"/>
  <c r="F1815"/>
  <c r="D1815"/>
  <c r="O1814"/>
  <c r="F1814"/>
  <c r="D1814"/>
  <c r="O1813"/>
  <c r="F1813"/>
  <c r="D1813"/>
  <c r="O1812"/>
  <c r="F1812"/>
  <c r="D1812"/>
  <c r="O1811"/>
  <c r="F1811"/>
  <c r="D1811"/>
  <c r="O1810"/>
  <c r="F1810"/>
  <c r="D1810"/>
  <c r="O1809"/>
  <c r="F1809"/>
  <c r="D1809"/>
  <c r="O1808"/>
  <c r="F1808"/>
  <c r="D1808"/>
  <c r="O1807"/>
  <c r="F1807"/>
  <c r="D1807"/>
  <c r="O1806"/>
  <c r="F1806"/>
  <c r="D1806"/>
  <c r="O1805"/>
  <c r="F1805"/>
  <c r="D1805"/>
  <c r="O1804"/>
  <c r="F1804"/>
  <c r="D1804"/>
  <c r="O1803"/>
  <c r="F1803"/>
  <c r="D1803"/>
  <c r="O1802"/>
  <c r="F1802"/>
  <c r="D1802"/>
  <c r="O1801"/>
  <c r="F1801"/>
  <c r="D1801"/>
  <c r="O1800"/>
  <c r="F1800"/>
  <c r="D1800"/>
  <c r="O1799"/>
  <c r="F1799"/>
  <c r="D1799"/>
  <c r="O1798"/>
  <c r="F1798"/>
  <c r="D1798"/>
  <c r="O1797"/>
  <c r="F1797"/>
  <c r="D1797"/>
  <c r="O1796"/>
  <c r="F1796"/>
  <c r="D1796"/>
  <c r="O1795"/>
  <c r="F1795"/>
  <c r="D1795"/>
  <c r="O1794"/>
  <c r="F1794"/>
  <c r="D1794"/>
  <c r="O1793"/>
  <c r="F1793"/>
  <c r="D1793"/>
  <c r="O1792"/>
  <c r="F1792"/>
  <c r="D1792"/>
  <c r="O1791"/>
  <c r="F1791"/>
  <c r="D1791"/>
  <c r="O1790"/>
  <c r="F1790"/>
  <c r="D1790"/>
  <c r="O1789"/>
  <c r="F1789"/>
  <c r="D1789"/>
  <c r="O1788"/>
  <c r="F1788"/>
  <c r="D1788"/>
  <c r="O1787"/>
  <c r="F1787"/>
  <c r="D1787"/>
  <c r="O1786"/>
  <c r="F1786"/>
  <c r="D1786"/>
  <c r="O1785"/>
  <c r="F1785"/>
  <c r="D1785"/>
  <c r="O1784"/>
  <c r="F1784"/>
  <c r="D1784"/>
  <c r="O1783"/>
  <c r="F1783"/>
  <c r="D1783"/>
  <c r="O1782"/>
  <c r="F1782"/>
  <c r="D1782"/>
  <c r="O1781"/>
  <c r="F1781"/>
  <c r="D1781"/>
  <c r="O1780"/>
  <c r="F1780"/>
  <c r="D1780"/>
  <c r="O1779"/>
  <c r="F1779"/>
  <c r="D1779"/>
  <c r="O1778"/>
  <c r="F1778"/>
  <c r="D1778"/>
  <c r="O1777"/>
  <c r="F1777"/>
  <c r="D1777"/>
  <c r="O1776"/>
  <c r="F1776"/>
  <c r="D1776"/>
  <c r="O1775"/>
  <c r="F1775"/>
  <c r="D1775"/>
  <c r="O1774"/>
  <c r="F1774"/>
  <c r="D1774"/>
  <c r="O1773"/>
  <c r="F1773"/>
  <c r="D1773"/>
  <c r="O1772"/>
  <c r="F1772"/>
  <c r="D1772"/>
  <c r="O1771"/>
  <c r="F1771"/>
  <c r="D1771"/>
  <c r="O1770"/>
  <c r="F1770"/>
  <c r="D1770"/>
  <c r="O1769"/>
  <c r="F1769"/>
  <c r="D1769"/>
  <c r="O1768"/>
  <c r="F1768"/>
  <c r="D1768"/>
  <c r="O1767"/>
  <c r="F1767"/>
  <c r="D1767"/>
  <c r="O1766"/>
  <c r="F1766"/>
  <c r="D1766"/>
  <c r="O1765"/>
  <c r="F1765"/>
  <c r="D1765"/>
  <c r="O1764"/>
  <c r="F1764"/>
  <c r="D1764"/>
  <c r="O1763"/>
  <c r="F1763"/>
  <c r="D1763"/>
  <c r="O1762"/>
  <c r="F1762"/>
  <c r="D1762"/>
  <c r="O1761"/>
  <c r="F1761"/>
  <c r="D1761"/>
  <c r="O1760"/>
  <c r="F1760"/>
  <c r="D1760"/>
  <c r="O1759"/>
  <c r="F1759"/>
  <c r="D1759"/>
  <c r="O1758"/>
  <c r="F1758"/>
  <c r="D1758"/>
  <c r="O1757"/>
  <c r="F1757"/>
  <c r="D1757"/>
  <c r="O1756"/>
  <c r="F1756"/>
  <c r="D1756"/>
  <c r="O1755"/>
  <c r="F1755"/>
  <c r="D1755"/>
  <c r="O1754"/>
  <c r="F1754"/>
  <c r="D1754"/>
  <c r="O1753"/>
  <c r="F1753"/>
  <c r="D1753"/>
  <c r="O1752"/>
  <c r="F1752"/>
  <c r="D1752"/>
  <c r="O1751"/>
  <c r="F1751"/>
  <c r="D1751"/>
  <c r="O1750"/>
  <c r="F1750"/>
  <c r="D1750"/>
  <c r="O1749"/>
  <c r="F1749"/>
  <c r="D1749"/>
  <c r="O1748"/>
  <c r="F1748"/>
  <c r="D1748"/>
  <c r="O1747"/>
  <c r="F1747"/>
  <c r="D1747"/>
  <c r="O1746"/>
  <c r="F1746"/>
  <c r="D1746"/>
  <c r="O1745"/>
  <c r="F1745"/>
  <c r="D1745"/>
  <c r="O1744"/>
  <c r="F1744"/>
  <c r="D1744"/>
  <c r="O1743"/>
  <c r="F1743"/>
  <c r="D1743"/>
  <c r="O1742"/>
  <c r="F1742"/>
  <c r="D1742"/>
  <c r="O1741"/>
  <c r="F1741"/>
  <c r="D1741"/>
  <c r="O1740"/>
  <c r="F1740"/>
  <c r="D1740"/>
  <c r="O1739"/>
  <c r="F1739"/>
  <c r="D1739"/>
  <c r="O1738"/>
  <c r="F1738"/>
  <c r="D1738"/>
  <c r="O1737"/>
  <c r="F1737"/>
  <c r="D1737"/>
  <c r="O1736"/>
  <c r="F1736"/>
  <c r="D1736"/>
  <c r="O1735"/>
  <c r="F1735"/>
  <c r="D1735"/>
  <c r="O1734"/>
  <c r="F1734"/>
  <c r="D1734"/>
  <c r="O1733"/>
  <c r="F1733"/>
  <c r="D1733"/>
  <c r="O1732"/>
  <c r="F1732"/>
  <c r="D1732"/>
  <c r="O1731"/>
  <c r="F1731"/>
  <c r="D1731"/>
  <c r="O1730"/>
  <c r="F1730"/>
  <c r="D1730"/>
  <c r="O1729"/>
  <c r="F1729"/>
  <c r="D1729"/>
  <c r="O1728"/>
  <c r="F1728"/>
  <c r="D1728"/>
  <c r="O1727"/>
  <c r="F1727"/>
  <c r="D1727"/>
  <c r="O1726"/>
  <c r="F1726"/>
  <c r="D1726"/>
  <c r="O1725"/>
  <c r="F1725"/>
  <c r="D1725"/>
  <c r="O1724"/>
  <c r="F1724"/>
  <c r="D1724"/>
  <c r="O1723"/>
  <c r="F1723"/>
  <c r="D1723"/>
  <c r="O1722"/>
  <c r="F1722"/>
  <c r="D1722"/>
  <c r="O1721"/>
  <c r="F1721"/>
  <c r="D1721"/>
  <c r="O1720"/>
  <c r="F1720"/>
  <c r="D1720"/>
  <c r="O1719"/>
  <c r="F1719"/>
  <c r="D1719"/>
  <c r="O1718"/>
  <c r="F1718"/>
  <c r="D1718"/>
  <c r="O1717"/>
  <c r="F1717"/>
  <c r="D1717"/>
  <c r="O1716"/>
  <c r="F1716"/>
  <c r="D1716"/>
  <c r="O1715"/>
  <c r="F1715"/>
  <c r="D1715"/>
  <c r="O1714"/>
  <c r="F1714"/>
  <c r="D1714"/>
  <c r="O1713"/>
  <c r="F1713"/>
  <c r="D1713"/>
  <c r="O1712"/>
  <c r="F1712"/>
  <c r="D1712"/>
  <c r="O1711"/>
  <c r="F1711"/>
  <c r="D1711"/>
  <c r="O1710"/>
  <c r="F1710"/>
  <c r="D1710"/>
  <c r="O1709"/>
  <c r="F1709"/>
  <c r="D1709"/>
  <c r="O1708"/>
  <c r="F1708"/>
  <c r="D1708"/>
  <c r="O1707"/>
  <c r="F1707"/>
  <c r="D1707"/>
  <c r="O1706"/>
  <c r="F1706"/>
  <c r="D1706"/>
  <c r="O1705"/>
  <c r="F1705"/>
  <c r="D1705"/>
  <c r="O1704"/>
  <c r="F1704"/>
  <c r="D1704"/>
  <c r="O1703"/>
  <c r="F1703"/>
  <c r="D1703"/>
  <c r="O1702"/>
  <c r="F1702"/>
  <c r="D1702"/>
  <c r="O1701"/>
  <c r="F1701"/>
  <c r="D1701"/>
  <c r="O1700"/>
  <c r="F1700"/>
  <c r="D1700"/>
  <c r="O1699"/>
  <c r="F1699"/>
  <c r="D1699"/>
  <c r="O1698"/>
  <c r="F1698"/>
  <c r="D1698"/>
  <c r="O1697"/>
  <c r="F1697"/>
  <c r="D1697"/>
  <c r="O1696"/>
  <c r="F1696"/>
  <c r="D1696"/>
  <c r="O1695"/>
  <c r="F1695"/>
  <c r="D1695"/>
  <c r="O1694"/>
  <c r="F1694"/>
  <c r="D1694"/>
  <c r="O1693"/>
  <c r="F1693"/>
  <c r="D1693"/>
  <c r="O1692"/>
  <c r="F1692"/>
  <c r="D1692"/>
  <c r="O1691"/>
  <c r="F1691"/>
  <c r="D1691"/>
  <c r="O1690"/>
  <c r="F1690"/>
  <c r="D1690"/>
  <c r="O1689"/>
  <c r="F1689"/>
  <c r="D1689"/>
  <c r="O1688"/>
  <c r="F1688"/>
  <c r="D1688"/>
  <c r="O1687"/>
  <c r="F1687"/>
  <c r="D1687"/>
  <c r="O1686"/>
  <c r="F1686"/>
  <c r="D1686"/>
  <c r="O1685"/>
  <c r="F1685"/>
  <c r="D1685"/>
  <c r="O1684"/>
  <c r="F1684"/>
  <c r="D1684"/>
  <c r="O1683"/>
  <c r="F1683"/>
  <c r="D1683"/>
  <c r="O1682"/>
  <c r="F1682"/>
  <c r="D1682"/>
  <c r="O1681"/>
  <c r="F1681"/>
  <c r="D1681"/>
  <c r="O1680"/>
  <c r="F1680"/>
  <c r="D1680"/>
  <c r="O1679"/>
  <c r="F1679"/>
  <c r="D1679"/>
  <c r="O1678"/>
  <c r="F1678"/>
  <c r="D1678"/>
  <c r="O1677"/>
  <c r="F1677"/>
  <c r="D1677"/>
  <c r="O1676"/>
  <c r="F1676"/>
  <c r="D1676"/>
  <c r="O1675"/>
  <c r="F1675"/>
  <c r="D1675"/>
  <c r="O1674"/>
  <c r="F1674"/>
  <c r="D1674"/>
  <c r="O1673"/>
  <c r="F1673"/>
  <c r="D1673"/>
  <c r="O1672"/>
  <c r="F1672"/>
  <c r="D1672"/>
  <c r="O1671"/>
  <c r="F1671"/>
  <c r="D1671"/>
  <c r="O1670"/>
  <c r="F1670"/>
  <c r="D1670"/>
  <c r="O1669"/>
  <c r="F1669"/>
  <c r="D1669"/>
  <c r="O1668"/>
  <c r="F1668"/>
  <c r="D1668"/>
  <c r="O1667"/>
  <c r="F1667"/>
  <c r="D1667"/>
  <c r="O1666"/>
  <c r="F1666"/>
  <c r="D1666"/>
  <c r="O1665"/>
  <c r="F1665"/>
  <c r="D1665"/>
  <c r="O1664"/>
  <c r="F1664"/>
  <c r="D1664"/>
  <c r="O1663"/>
  <c r="F1663"/>
  <c r="D1663"/>
  <c r="O1662"/>
  <c r="F1662"/>
  <c r="D1662"/>
  <c r="O1661"/>
  <c r="F1661"/>
  <c r="D1661"/>
  <c r="O1660"/>
  <c r="F1660"/>
  <c r="D1660"/>
  <c r="O1659"/>
  <c r="F1659"/>
  <c r="D1659"/>
  <c r="O1658"/>
  <c r="F1658"/>
  <c r="D1658"/>
  <c r="O1657"/>
  <c r="F1657"/>
  <c r="D1657"/>
  <c r="O1656"/>
  <c r="F1656"/>
  <c r="D1656"/>
  <c r="O1655"/>
  <c r="F1655"/>
  <c r="D1655"/>
  <c r="O1654"/>
  <c r="F1654"/>
  <c r="D1654"/>
  <c r="O1653"/>
  <c r="F1653"/>
  <c r="D1653"/>
  <c r="O1652"/>
  <c r="F1652"/>
  <c r="D1652"/>
  <c r="O1651"/>
  <c r="F1651"/>
  <c r="D1651"/>
  <c r="O1650"/>
  <c r="F1650"/>
  <c r="D1650"/>
  <c r="O1649"/>
  <c r="F1649"/>
  <c r="D1649"/>
  <c r="O1648"/>
  <c r="F1648"/>
  <c r="D1648"/>
  <c r="O1647"/>
  <c r="F1647"/>
  <c r="D1647"/>
  <c r="O1646"/>
  <c r="F1646"/>
  <c r="D1646"/>
  <c r="O1645"/>
  <c r="F1645"/>
  <c r="D1645"/>
  <c r="O1644"/>
  <c r="F1644"/>
  <c r="D1644"/>
  <c r="O1643"/>
  <c r="F1643"/>
  <c r="D1643"/>
  <c r="O1642"/>
  <c r="F1642"/>
  <c r="D1642"/>
  <c r="O1641"/>
  <c r="F1641"/>
  <c r="D1641"/>
  <c r="O1640"/>
  <c r="F1640"/>
  <c r="D1640"/>
  <c r="O1639"/>
  <c r="F1639"/>
  <c r="D1639"/>
  <c r="O1638"/>
  <c r="F1638"/>
  <c r="D1638"/>
  <c r="O1637"/>
  <c r="F1637"/>
  <c r="D1637"/>
  <c r="O1636"/>
  <c r="F1636"/>
  <c r="D1636"/>
  <c r="O1635"/>
  <c r="F1635"/>
  <c r="D1635"/>
  <c r="O1634"/>
  <c r="F1634"/>
  <c r="D1634"/>
  <c r="O1633"/>
  <c r="F1633"/>
  <c r="D1633"/>
  <c r="O1632"/>
  <c r="F1632"/>
  <c r="D1632"/>
  <c r="O1631"/>
  <c r="F1631"/>
  <c r="D1631"/>
  <c r="O1630"/>
  <c r="F1630"/>
  <c r="D1630"/>
  <c r="O1629"/>
  <c r="F1629"/>
  <c r="D1629"/>
  <c r="O1628"/>
  <c r="F1628"/>
  <c r="D1628"/>
  <c r="O1627"/>
  <c r="F1627"/>
  <c r="D1627"/>
  <c r="O1626"/>
  <c r="F1626"/>
  <c r="D1626"/>
  <c r="O1625"/>
  <c r="F1625"/>
  <c r="D1625"/>
  <c r="O1624"/>
  <c r="F1624"/>
  <c r="D1624"/>
  <c r="O1623"/>
  <c r="F1623"/>
  <c r="D1623"/>
  <c r="O1622"/>
  <c r="F1622"/>
  <c r="D1622"/>
  <c r="O1621"/>
  <c r="F1621"/>
  <c r="D1621"/>
  <c r="O1620"/>
  <c r="F1620"/>
  <c r="D1620"/>
  <c r="O1619"/>
  <c r="F1619"/>
  <c r="D1619"/>
  <c r="O1618"/>
  <c r="F1618"/>
  <c r="D1618"/>
  <c r="O1617"/>
  <c r="F1617"/>
  <c r="D1617"/>
  <c r="O1616"/>
  <c r="F1616"/>
  <c r="D1616"/>
  <c r="O1615"/>
  <c r="F1615"/>
  <c r="D1615"/>
  <c r="O1614"/>
  <c r="F1614"/>
  <c r="D1614"/>
  <c r="O1613"/>
  <c r="F1613"/>
  <c r="D1613"/>
  <c r="O1612"/>
  <c r="F1612"/>
  <c r="D1612"/>
  <c r="O1611"/>
  <c r="F1611"/>
  <c r="D1611"/>
  <c r="O1610"/>
  <c r="F1610"/>
  <c r="D1610"/>
  <c r="O1609"/>
  <c r="F1609"/>
  <c r="D1609"/>
  <c r="O1608"/>
  <c r="F1608"/>
  <c r="D1608"/>
  <c r="O1607"/>
  <c r="F1607"/>
  <c r="D1607"/>
  <c r="O1606"/>
  <c r="F1606"/>
  <c r="D1606"/>
  <c r="O1605"/>
  <c r="F1605"/>
  <c r="D1605"/>
  <c r="O1604"/>
  <c r="F1604"/>
  <c r="D1604"/>
  <c r="O1603"/>
  <c r="F1603"/>
  <c r="D1603"/>
  <c r="O1602"/>
  <c r="F1602"/>
  <c r="D1602"/>
  <c r="O1601"/>
  <c r="F1601"/>
  <c r="D1601"/>
  <c r="O1600"/>
  <c r="F1600"/>
  <c r="D1600"/>
  <c r="O1599"/>
  <c r="F1599"/>
  <c r="D1599"/>
  <c r="O1598"/>
  <c r="F1598"/>
  <c r="D1598"/>
  <c r="O1597"/>
  <c r="F1597"/>
  <c r="D1597"/>
  <c r="O1596"/>
  <c r="F1596"/>
  <c r="D1596"/>
  <c r="O1595"/>
  <c r="F1595"/>
  <c r="D1595"/>
  <c r="O1594"/>
  <c r="F1594"/>
  <c r="D1594"/>
  <c r="O1593"/>
  <c r="F1593"/>
  <c r="D1593"/>
  <c r="O1592"/>
  <c r="F1592"/>
  <c r="D1592"/>
  <c r="O1591"/>
  <c r="F1591"/>
  <c r="D1591"/>
  <c r="O1590"/>
  <c r="F1590"/>
  <c r="D1590"/>
  <c r="O1589"/>
  <c r="F1589"/>
  <c r="D1589"/>
  <c r="O1588"/>
  <c r="F1588"/>
  <c r="D1588"/>
  <c r="O1587"/>
  <c r="F1587"/>
  <c r="D1587"/>
  <c r="O1586"/>
  <c r="F1586"/>
  <c r="D1586"/>
  <c r="O1585"/>
  <c r="F1585"/>
  <c r="D1585"/>
  <c r="O1584"/>
  <c r="F1584"/>
  <c r="D1584"/>
  <c r="O1583"/>
  <c r="F1583"/>
  <c r="D1583"/>
  <c r="O1582"/>
  <c r="F1582"/>
  <c r="D1582"/>
  <c r="O1581"/>
  <c r="F1581"/>
  <c r="D1581"/>
  <c r="O1580"/>
  <c r="F1580"/>
  <c r="D1580"/>
  <c r="O1579"/>
  <c r="F1579"/>
  <c r="D1579"/>
  <c r="O1578"/>
  <c r="F1578"/>
  <c r="D1578"/>
  <c r="O1577"/>
  <c r="F1577"/>
  <c r="D1577"/>
  <c r="O1576"/>
  <c r="F1576"/>
  <c r="D1576"/>
  <c r="O1575"/>
  <c r="F1575"/>
  <c r="D1575"/>
  <c r="O1574"/>
  <c r="F1574"/>
  <c r="D1574"/>
  <c r="O1573"/>
  <c r="F1573"/>
  <c r="D1573"/>
  <c r="O1572"/>
  <c r="F1572"/>
  <c r="D1572"/>
  <c r="O1571"/>
  <c r="F1571"/>
  <c r="D1571"/>
  <c r="O1570"/>
  <c r="F1570"/>
  <c r="D1570"/>
  <c r="O1569"/>
  <c r="F1569"/>
  <c r="D1569"/>
  <c r="O1568"/>
  <c r="F1568"/>
  <c r="D1568"/>
  <c r="O1567"/>
  <c r="F1567"/>
  <c r="D1567"/>
  <c r="O1566"/>
  <c r="F1566"/>
  <c r="D1566"/>
  <c r="O1565"/>
  <c r="F1565"/>
  <c r="D1565"/>
  <c r="O1564"/>
  <c r="F1564"/>
  <c r="D1564"/>
  <c r="O1563"/>
  <c r="F1563"/>
  <c r="D1563"/>
  <c r="O1562"/>
  <c r="F1562"/>
  <c r="D1562"/>
  <c r="O1561"/>
  <c r="F1561"/>
  <c r="D1561"/>
  <c r="O1560"/>
  <c r="F1560"/>
  <c r="D1560"/>
  <c r="O1559"/>
  <c r="F1559"/>
  <c r="D1559"/>
  <c r="O1558"/>
  <c r="F1558"/>
  <c r="D1558"/>
  <c r="O1557"/>
  <c r="F1557"/>
  <c r="D1557"/>
  <c r="O1556"/>
  <c r="F1556"/>
  <c r="D1556"/>
  <c r="O1555"/>
  <c r="F1555"/>
  <c r="D1555"/>
  <c r="O1554"/>
  <c r="F1554"/>
  <c r="D1554"/>
  <c r="O1553"/>
  <c r="F1553"/>
  <c r="D1553"/>
  <c r="O1552"/>
  <c r="F1552"/>
  <c r="D1552"/>
  <c r="O1551"/>
  <c r="F1551"/>
  <c r="D1551"/>
  <c r="O1550"/>
  <c r="F1550"/>
  <c r="D1550"/>
  <c r="O1549"/>
  <c r="F1549"/>
  <c r="D1549"/>
  <c r="O1548"/>
  <c r="F1548"/>
  <c r="D1548"/>
  <c r="O1547"/>
  <c r="F1547"/>
  <c r="D1547"/>
  <c r="O1546"/>
  <c r="F1546"/>
  <c r="D1546"/>
  <c r="O1545"/>
  <c r="F1545"/>
  <c r="D1545"/>
  <c r="O1544"/>
  <c r="F1544"/>
  <c r="D1544"/>
  <c r="O1543"/>
  <c r="F1543"/>
  <c r="D1543"/>
  <c r="O1542"/>
  <c r="F1542"/>
  <c r="D1542"/>
  <c r="O1541"/>
  <c r="F1541"/>
  <c r="D1541"/>
  <c r="O1540"/>
  <c r="F1540"/>
  <c r="D1540"/>
  <c r="O1539"/>
  <c r="F1539"/>
  <c r="D1539"/>
  <c r="O1538"/>
  <c r="F1538"/>
  <c r="D1538"/>
  <c r="O1537"/>
  <c r="F1537"/>
  <c r="D1537"/>
  <c r="O1536"/>
  <c r="F1536"/>
  <c r="D1536"/>
  <c r="O1535"/>
  <c r="F1535"/>
  <c r="D1535"/>
  <c r="O1534"/>
  <c r="F1534"/>
  <c r="D1534"/>
  <c r="O1533"/>
  <c r="F1533"/>
  <c r="D1533"/>
  <c r="O1532"/>
  <c r="F1532"/>
  <c r="D1532"/>
  <c r="O1531"/>
  <c r="F1531"/>
  <c r="D1531"/>
  <c r="O1530"/>
  <c r="F1530"/>
  <c r="D1530"/>
  <c r="O1529"/>
  <c r="F1529"/>
  <c r="D1529"/>
  <c r="O1528"/>
  <c r="F1528"/>
  <c r="D1528"/>
  <c r="O1527"/>
  <c r="F1527"/>
  <c r="D1527"/>
  <c r="O1526"/>
  <c r="F1526"/>
  <c r="D1526"/>
  <c r="O1525"/>
  <c r="F1525"/>
  <c r="D1525"/>
  <c r="O1524"/>
  <c r="F1524"/>
  <c r="D1524"/>
  <c r="O1523"/>
  <c r="F1523"/>
  <c r="D1523"/>
  <c r="O1522"/>
  <c r="F1522"/>
  <c r="D1522"/>
  <c r="O1521"/>
  <c r="F1521"/>
  <c r="D1521"/>
  <c r="O1520"/>
  <c r="F1520"/>
  <c r="D1520"/>
  <c r="O1519"/>
  <c r="F1519"/>
  <c r="D1519"/>
  <c r="O1518"/>
  <c r="F1518"/>
  <c r="D1518"/>
  <c r="O1517"/>
  <c r="F1517"/>
  <c r="D1517"/>
  <c r="O1516"/>
  <c r="F1516"/>
  <c r="D1516"/>
  <c r="O1515"/>
  <c r="F1515"/>
  <c r="D1515"/>
  <c r="O1514"/>
  <c r="F1514"/>
  <c r="D1514"/>
  <c r="O1513"/>
  <c r="F1513"/>
  <c r="D1513"/>
  <c r="O1512"/>
  <c r="F1512"/>
  <c r="D1512"/>
  <c r="O1511"/>
  <c r="F1511"/>
  <c r="D1511"/>
  <c r="O1510"/>
  <c r="F1510"/>
  <c r="D1510"/>
  <c r="O1509"/>
  <c r="F1509"/>
  <c r="D1509"/>
  <c r="O1508"/>
  <c r="F1508"/>
  <c r="D1508"/>
  <c r="O1507"/>
  <c r="F1507"/>
  <c r="D1507"/>
  <c r="O1506"/>
  <c r="F1506"/>
  <c r="D1506"/>
  <c r="O1505"/>
  <c r="F1505"/>
  <c r="D1505"/>
  <c r="O1504"/>
  <c r="F1504"/>
  <c r="D1504"/>
  <c r="O1503"/>
  <c r="F1503"/>
  <c r="D1503"/>
  <c r="O1502"/>
  <c r="F1502"/>
  <c r="D1502"/>
  <c r="O1501"/>
  <c r="F1501"/>
  <c r="D1501"/>
  <c r="O1500"/>
  <c r="F1500"/>
  <c r="D1500"/>
  <c r="O1499"/>
  <c r="F1499"/>
  <c r="D1499"/>
  <c r="O1498"/>
  <c r="F1498"/>
  <c r="D1498"/>
  <c r="O1497"/>
  <c r="F1497"/>
  <c r="D1497"/>
  <c r="O1496"/>
  <c r="F1496"/>
  <c r="D1496"/>
  <c r="O1495"/>
  <c r="F1495"/>
  <c r="D1495"/>
  <c r="O1494"/>
  <c r="F1494"/>
  <c r="D1494"/>
  <c r="O1493"/>
  <c r="F1493"/>
  <c r="D1493"/>
  <c r="O1492"/>
  <c r="F1492"/>
  <c r="D1492"/>
  <c r="O1491"/>
  <c r="F1491"/>
  <c r="D1491"/>
  <c r="O1490"/>
  <c r="F1490"/>
  <c r="D1490"/>
  <c r="O1489"/>
  <c r="F1489"/>
  <c r="D1489"/>
  <c r="O1488"/>
  <c r="F1488"/>
  <c r="D1488"/>
  <c r="O1487"/>
  <c r="F1487"/>
  <c r="D1487"/>
  <c r="O1486"/>
  <c r="F1486"/>
  <c r="D1486"/>
  <c r="O1485"/>
  <c r="F1485"/>
  <c r="D1485"/>
  <c r="O1484"/>
  <c r="F1484"/>
  <c r="D1484"/>
  <c r="O1483"/>
  <c r="F1483"/>
  <c r="D1483"/>
  <c r="O1482"/>
  <c r="F1482"/>
  <c r="D1482"/>
  <c r="O1481"/>
  <c r="F1481"/>
  <c r="D1481"/>
  <c r="O1480"/>
  <c r="F1480"/>
  <c r="D1480"/>
  <c r="O1479"/>
  <c r="F1479"/>
  <c r="D1479"/>
  <c r="O1478"/>
  <c r="F1478"/>
  <c r="D1478"/>
  <c r="O1477"/>
  <c r="F1477"/>
  <c r="D1477"/>
  <c r="O1476"/>
  <c r="F1476"/>
  <c r="D1476"/>
  <c r="O1475"/>
  <c r="F1475"/>
  <c r="D1475"/>
  <c r="O1474"/>
  <c r="F1474"/>
  <c r="D1474"/>
  <c r="O1473"/>
  <c r="F1473"/>
  <c r="D1473"/>
  <c r="O1472"/>
  <c r="F1472"/>
  <c r="D1472"/>
  <c r="O1471"/>
  <c r="F1471"/>
  <c r="D1471"/>
  <c r="O1470"/>
  <c r="F1470"/>
  <c r="D1470"/>
  <c r="O1469"/>
  <c r="F1469"/>
  <c r="D1469"/>
  <c r="O1468"/>
  <c r="F1468"/>
  <c r="D1468"/>
  <c r="O1467"/>
  <c r="F1467"/>
  <c r="D1467"/>
  <c r="O1466"/>
  <c r="F1466"/>
  <c r="D1466"/>
  <c r="O1465"/>
  <c r="F1465"/>
  <c r="D1465"/>
  <c r="O1464"/>
  <c r="F1464"/>
  <c r="D1464"/>
  <c r="O1463"/>
  <c r="F1463"/>
  <c r="D1463"/>
  <c r="O1462"/>
  <c r="F1462"/>
  <c r="D1462"/>
  <c r="O1461"/>
  <c r="F1461"/>
  <c r="D1461"/>
  <c r="O1460"/>
  <c r="F1460"/>
  <c r="D1460"/>
  <c r="O1459"/>
  <c r="F1459"/>
  <c r="D1459"/>
  <c r="O1458"/>
  <c r="F1458"/>
  <c r="D1458"/>
  <c r="O1457"/>
  <c r="F1457"/>
  <c r="D1457"/>
  <c r="O1456"/>
  <c r="F1456"/>
  <c r="D1456"/>
  <c r="O1455"/>
  <c r="F1455"/>
  <c r="D1455"/>
  <c r="O1454"/>
  <c r="F1454"/>
  <c r="D1454"/>
  <c r="O1453"/>
  <c r="F1453"/>
  <c r="D1453"/>
  <c r="O1452"/>
  <c r="F1452"/>
  <c r="D1452"/>
  <c r="O1451"/>
  <c r="F1451"/>
  <c r="D1451"/>
  <c r="O1450"/>
  <c r="F1450"/>
  <c r="D1450"/>
  <c r="O1449"/>
  <c r="F1449"/>
  <c r="D1449"/>
  <c r="O1448"/>
  <c r="F1448"/>
  <c r="D1448"/>
  <c r="O1447"/>
  <c r="F1447"/>
  <c r="D1447"/>
  <c r="O1446"/>
  <c r="F1446"/>
  <c r="D1446"/>
  <c r="O1445"/>
  <c r="F1445"/>
  <c r="D1445"/>
  <c r="O1444"/>
  <c r="F1444"/>
  <c r="D1444"/>
  <c r="O1443"/>
  <c r="F1443"/>
  <c r="D1443"/>
  <c r="O1442"/>
  <c r="F1442"/>
  <c r="D1442"/>
  <c r="O1441"/>
  <c r="F1441"/>
  <c r="D1441"/>
  <c r="O1440"/>
  <c r="F1440"/>
  <c r="D1440"/>
  <c r="O1439"/>
  <c r="F1439"/>
  <c r="D1439"/>
  <c r="O1438"/>
  <c r="F1438"/>
  <c r="D1438"/>
  <c r="O1437"/>
  <c r="F1437"/>
  <c r="D1437"/>
  <c r="O1436"/>
  <c r="F1436"/>
  <c r="D1436"/>
  <c r="O1435"/>
  <c r="F1435"/>
  <c r="D1435"/>
  <c r="O1434"/>
  <c r="F1434"/>
  <c r="D1434"/>
  <c r="O1433"/>
  <c r="F1433"/>
  <c r="D1433"/>
  <c r="O1432"/>
  <c r="F1432"/>
  <c r="D1432"/>
  <c r="O1431"/>
  <c r="F1431"/>
  <c r="D1431"/>
  <c r="O1430"/>
  <c r="F1430"/>
  <c r="D1430"/>
  <c r="O1429"/>
  <c r="F1429"/>
  <c r="D1429"/>
  <c r="O1428"/>
  <c r="F1428"/>
  <c r="D1428"/>
  <c r="O1427"/>
  <c r="F1427"/>
  <c r="D1427"/>
  <c r="O1426"/>
  <c r="F1426"/>
  <c r="D1426"/>
  <c r="O1425"/>
  <c r="F1425"/>
  <c r="D1425"/>
  <c r="O1424"/>
  <c r="F1424"/>
  <c r="D1424"/>
  <c r="O1423"/>
  <c r="F1423"/>
  <c r="D1423"/>
  <c r="O1422"/>
  <c r="F1422"/>
  <c r="D1422"/>
  <c r="O1421"/>
  <c r="F1421"/>
  <c r="D1421"/>
  <c r="O1420"/>
  <c r="F1420"/>
  <c r="D1420"/>
  <c r="O1419"/>
  <c r="F1419"/>
  <c r="D1419"/>
  <c r="O1418"/>
  <c r="F1418"/>
  <c r="D1418"/>
  <c r="O1417"/>
  <c r="F1417"/>
  <c r="D1417"/>
  <c r="O1416"/>
  <c r="F1416"/>
  <c r="D1416"/>
  <c r="O1415"/>
  <c r="F1415"/>
  <c r="D1415"/>
  <c r="O1414"/>
  <c r="F1414"/>
  <c r="D1414"/>
  <c r="O1413"/>
  <c r="F1413"/>
  <c r="D1413"/>
  <c r="O1412"/>
  <c r="F1412"/>
  <c r="D1412"/>
  <c r="O1411"/>
  <c r="F1411"/>
  <c r="D1411"/>
  <c r="O1410"/>
  <c r="F1410"/>
  <c r="D1410"/>
  <c r="O1409"/>
  <c r="F1409"/>
  <c r="D1409"/>
  <c r="O1408"/>
  <c r="F1408"/>
  <c r="D1408"/>
  <c r="O1407"/>
  <c r="F1407"/>
  <c r="D1407"/>
  <c r="O1406"/>
  <c r="F1406"/>
  <c r="D1406"/>
  <c r="O1405"/>
  <c r="F1405"/>
  <c r="D1405"/>
  <c r="O1404"/>
  <c r="F1404"/>
  <c r="D1404"/>
  <c r="O1403"/>
  <c r="F1403"/>
  <c r="D1403"/>
  <c r="O1402"/>
  <c r="F1402"/>
  <c r="D1402"/>
  <c r="O1401"/>
  <c r="F1401"/>
  <c r="D1401"/>
  <c r="O1400"/>
  <c r="F1400"/>
  <c r="D1400"/>
  <c r="O1399"/>
  <c r="F1399"/>
  <c r="D1399"/>
  <c r="O1398"/>
  <c r="F1398"/>
  <c r="D1398"/>
  <c r="O1397"/>
  <c r="F1397"/>
  <c r="D1397"/>
  <c r="O1396"/>
  <c r="F1396"/>
  <c r="D1396"/>
  <c r="O1395"/>
  <c r="F1395"/>
  <c r="D1395"/>
  <c r="O1394"/>
  <c r="F1394"/>
  <c r="D1394"/>
  <c r="O1393"/>
  <c r="F1393"/>
  <c r="D1393"/>
  <c r="O1392"/>
  <c r="F1392"/>
  <c r="D1392"/>
  <c r="O1391"/>
  <c r="F1391"/>
  <c r="D1391"/>
  <c r="O1390"/>
  <c r="F1390"/>
  <c r="D1390"/>
  <c r="O1389"/>
  <c r="F1389"/>
  <c r="D1389"/>
  <c r="O1388"/>
  <c r="F1388"/>
  <c r="D1388"/>
  <c r="O1387"/>
  <c r="F1387"/>
  <c r="D1387"/>
  <c r="O1386"/>
  <c r="F1386"/>
  <c r="D1386"/>
  <c r="O1385"/>
  <c r="F1385"/>
  <c r="D1385"/>
  <c r="O1384"/>
  <c r="F1384"/>
  <c r="D1384"/>
  <c r="O1383"/>
  <c r="F1383"/>
  <c r="D1383"/>
  <c r="O1382"/>
  <c r="F1382"/>
  <c r="D1382"/>
  <c r="O1381"/>
  <c r="F1381"/>
  <c r="D1381"/>
  <c r="O1380"/>
  <c r="F1380"/>
  <c r="D1380"/>
  <c r="O1379"/>
  <c r="F1379"/>
  <c r="D1379"/>
  <c r="O1378"/>
  <c r="F1378"/>
  <c r="D1378"/>
  <c r="O1377"/>
  <c r="F1377"/>
  <c r="D1377"/>
  <c r="O1376"/>
  <c r="F1376"/>
  <c r="D1376"/>
  <c r="O1375"/>
  <c r="F1375"/>
  <c r="D1375"/>
  <c r="O1374"/>
  <c r="F1374"/>
  <c r="D1374"/>
  <c r="O1373"/>
  <c r="F1373"/>
  <c r="D1373"/>
  <c r="O1372"/>
  <c r="F1372"/>
  <c r="D1372"/>
  <c r="O1371"/>
  <c r="F1371"/>
  <c r="D1371"/>
  <c r="O1370"/>
  <c r="F1370"/>
  <c r="D1370"/>
  <c r="O1369"/>
  <c r="F1369"/>
  <c r="D1369"/>
  <c r="O1368"/>
  <c r="F1368"/>
  <c r="D1368"/>
  <c r="O1367"/>
  <c r="F1367"/>
  <c r="D1367"/>
  <c r="O1366"/>
  <c r="F1366"/>
  <c r="D1366"/>
  <c r="O1365"/>
  <c r="F1365"/>
  <c r="D1365"/>
  <c r="O1364"/>
  <c r="F1364"/>
  <c r="D1364"/>
  <c r="O1363"/>
  <c r="F1363"/>
  <c r="D1363"/>
  <c r="O1362"/>
  <c r="F1362"/>
  <c r="D1362"/>
  <c r="O1361"/>
  <c r="F1361"/>
  <c r="D1361"/>
  <c r="O1360"/>
  <c r="F1360"/>
  <c r="D1360"/>
  <c r="O1359"/>
  <c r="F1359"/>
  <c r="D1359"/>
  <c r="O1358"/>
  <c r="F1358"/>
  <c r="D1358"/>
  <c r="O1357"/>
  <c r="F1357"/>
  <c r="D1357"/>
  <c r="O1356"/>
  <c r="F1356"/>
  <c r="D1356"/>
  <c r="O1355"/>
  <c r="F1355"/>
  <c r="D1355"/>
  <c r="O1354"/>
  <c r="F1354"/>
  <c r="D1354"/>
  <c r="O1353"/>
  <c r="F1353"/>
  <c r="D1353"/>
  <c r="O1352"/>
  <c r="F1352"/>
  <c r="D1352"/>
  <c r="O1351"/>
  <c r="F1351"/>
  <c r="D1351"/>
  <c r="O1350"/>
  <c r="F1350"/>
  <c r="D1350"/>
  <c r="O1349"/>
  <c r="F1349"/>
  <c r="D1349"/>
  <c r="O1348"/>
  <c r="F1348"/>
  <c r="D1348"/>
  <c r="O1347"/>
  <c r="F1347"/>
  <c r="D1347"/>
  <c r="O1346"/>
  <c r="F1346"/>
  <c r="D1346"/>
  <c r="O1345"/>
  <c r="F1345"/>
  <c r="D1345"/>
  <c r="O1344"/>
  <c r="F1344"/>
  <c r="D1344"/>
  <c r="O1343"/>
  <c r="F1343"/>
  <c r="D1343"/>
  <c r="O1342"/>
  <c r="F1342"/>
  <c r="D1342"/>
  <c r="O1341"/>
  <c r="F1341"/>
  <c r="D1341"/>
  <c r="O1340"/>
  <c r="F1340"/>
  <c r="D1340"/>
  <c r="O1339"/>
  <c r="F1339"/>
  <c r="D1339"/>
  <c r="O1338"/>
  <c r="F1338"/>
  <c r="D1338"/>
  <c r="O1337"/>
  <c r="F1337"/>
  <c r="D1337"/>
  <c r="O1336"/>
  <c r="F1336"/>
  <c r="D1336"/>
  <c r="O1335"/>
  <c r="F1335"/>
  <c r="D1335"/>
  <c r="O1334"/>
  <c r="F1334"/>
  <c r="D1334"/>
  <c r="O1333"/>
  <c r="F1333"/>
  <c r="D1333"/>
  <c r="O1332"/>
  <c r="F1332"/>
  <c r="D1332"/>
  <c r="O1331"/>
  <c r="F1331"/>
  <c r="D1331"/>
  <c r="O1330"/>
  <c r="F1330"/>
  <c r="D1330"/>
  <c r="O1329"/>
  <c r="F1329"/>
  <c r="D1329"/>
  <c r="O1328"/>
  <c r="F1328"/>
  <c r="D1328"/>
  <c r="O1327"/>
  <c r="F1327"/>
  <c r="D1327"/>
  <c r="O1326"/>
  <c r="F1326"/>
  <c r="D1326"/>
  <c r="O1325"/>
  <c r="F1325"/>
  <c r="D1325"/>
  <c r="O1324"/>
  <c r="F1324"/>
  <c r="D1324"/>
  <c r="O1323"/>
  <c r="F1323"/>
  <c r="D1323"/>
  <c r="O1322"/>
  <c r="F1322"/>
  <c r="D1322"/>
  <c r="O1321"/>
  <c r="F1321"/>
  <c r="D1321"/>
  <c r="O1320"/>
  <c r="F1320"/>
  <c r="D1320"/>
  <c r="O1319"/>
  <c r="F1319"/>
  <c r="D1319"/>
  <c r="O1318"/>
  <c r="F1318"/>
  <c r="D1318"/>
  <c r="O1317"/>
  <c r="F1317"/>
  <c r="D1317"/>
  <c r="O1316"/>
  <c r="F1316"/>
  <c r="D1316"/>
  <c r="O1315"/>
  <c r="F1315"/>
  <c r="D1315"/>
  <c r="O1314"/>
  <c r="F1314"/>
  <c r="D1314"/>
  <c r="O1313"/>
  <c r="F1313"/>
  <c r="D1313"/>
  <c r="O1312"/>
  <c r="F1312"/>
  <c r="D1312"/>
  <c r="O1311"/>
  <c r="F1311"/>
  <c r="D1311"/>
  <c r="O1310"/>
  <c r="F1310"/>
  <c r="D1310"/>
  <c r="O1309"/>
  <c r="F1309"/>
  <c r="D1309"/>
  <c r="O1308"/>
  <c r="F1308"/>
  <c r="D1308"/>
  <c r="O1307"/>
  <c r="F1307"/>
  <c r="D1307"/>
  <c r="O1306"/>
  <c r="F1306"/>
  <c r="D1306"/>
  <c r="O1305"/>
  <c r="F1305"/>
  <c r="D1305"/>
  <c r="O1304"/>
  <c r="F1304"/>
  <c r="D1304"/>
  <c r="O1303"/>
  <c r="F1303"/>
  <c r="D1303"/>
  <c r="O1302"/>
  <c r="F1302"/>
  <c r="D1302"/>
  <c r="O1301"/>
  <c r="F1301"/>
  <c r="D1301"/>
  <c r="O1300"/>
  <c r="F1300"/>
  <c r="D1300"/>
  <c r="O1299"/>
  <c r="F1299"/>
  <c r="D1299"/>
  <c r="O1298"/>
  <c r="F1298"/>
  <c r="D1298"/>
  <c r="O1297"/>
  <c r="F1297"/>
  <c r="D1297"/>
  <c r="O1296"/>
  <c r="F1296"/>
  <c r="D1296"/>
  <c r="O1295"/>
  <c r="F1295"/>
  <c r="D1295"/>
  <c r="O1294"/>
  <c r="F1294"/>
  <c r="D1294"/>
  <c r="O1293"/>
  <c r="F1293"/>
  <c r="D1293"/>
  <c r="O1292"/>
  <c r="F1292"/>
  <c r="D1292"/>
  <c r="O1291"/>
  <c r="F1291"/>
  <c r="D1291"/>
  <c r="O1290"/>
  <c r="F1290"/>
  <c r="D1290"/>
  <c r="O1289"/>
  <c r="F1289"/>
  <c r="D1289"/>
  <c r="O1288"/>
  <c r="F1288"/>
  <c r="D1288"/>
  <c r="O1287"/>
  <c r="F1287"/>
  <c r="D1287"/>
  <c r="O1286"/>
  <c r="F1286"/>
  <c r="D1286"/>
  <c r="O1285"/>
  <c r="F1285"/>
  <c r="D1285"/>
  <c r="O1284"/>
  <c r="F1284"/>
  <c r="D1284"/>
  <c r="O1283"/>
  <c r="F1283"/>
  <c r="D1283"/>
  <c r="O1282"/>
  <c r="F1282"/>
  <c r="D1282"/>
  <c r="O1281"/>
  <c r="F1281"/>
  <c r="D1281"/>
  <c r="O1280"/>
  <c r="F1280"/>
  <c r="D1280"/>
  <c r="O1279"/>
  <c r="F1279"/>
  <c r="D1279"/>
  <c r="O1278"/>
  <c r="F1278"/>
  <c r="D1278"/>
  <c r="O1277"/>
  <c r="F1277"/>
  <c r="D1277"/>
  <c r="O1276"/>
  <c r="F1276"/>
  <c r="D1276"/>
  <c r="O1275"/>
  <c r="F1275"/>
  <c r="D1275"/>
  <c r="O1274"/>
  <c r="F1274"/>
  <c r="D1274"/>
  <c r="O1273"/>
  <c r="F1273"/>
  <c r="D1273"/>
  <c r="O1272"/>
  <c r="F1272"/>
  <c r="D1272"/>
  <c r="O1271"/>
  <c r="F1271"/>
  <c r="D1271"/>
  <c r="O1270"/>
  <c r="F1270"/>
  <c r="D1270"/>
  <c r="O1269"/>
  <c r="F1269"/>
  <c r="D1269"/>
  <c r="O1268"/>
  <c r="F1268"/>
  <c r="D1268"/>
  <c r="O1267"/>
  <c r="F1267"/>
  <c r="D1267"/>
  <c r="O1266"/>
  <c r="F1266"/>
  <c r="D1266"/>
  <c r="O1265"/>
  <c r="F1265"/>
  <c r="D1265"/>
  <c r="O1264"/>
  <c r="F1264"/>
  <c r="D1264"/>
  <c r="O1263"/>
  <c r="F1263"/>
  <c r="D1263"/>
  <c r="O1262"/>
  <c r="F1262"/>
  <c r="D1262"/>
  <c r="O1261"/>
  <c r="F1261"/>
  <c r="D1261"/>
  <c r="O1260"/>
  <c r="F1260"/>
  <c r="D1260"/>
  <c r="O1259"/>
  <c r="F1259"/>
  <c r="D1259"/>
  <c r="O1258"/>
  <c r="F1258"/>
  <c r="D1258"/>
  <c r="O1257"/>
  <c r="F1257"/>
  <c r="D1257"/>
  <c r="O1256"/>
  <c r="F1256"/>
  <c r="D1256"/>
  <c r="O1255"/>
  <c r="F1255"/>
  <c r="D1255"/>
  <c r="O1254"/>
  <c r="F1254"/>
  <c r="D1254"/>
  <c r="O1253"/>
  <c r="F1253"/>
  <c r="D1253"/>
  <c r="O1252"/>
  <c r="F1252"/>
  <c r="D1252"/>
  <c r="O1251"/>
  <c r="F1251"/>
  <c r="D1251"/>
  <c r="O1250"/>
  <c r="F1250"/>
  <c r="D1250"/>
  <c r="O1249"/>
  <c r="F1249"/>
  <c r="D1249"/>
  <c r="O1248"/>
  <c r="F1248"/>
  <c r="D1248"/>
  <c r="O1247"/>
  <c r="F1247"/>
  <c r="D1247"/>
  <c r="O1246"/>
  <c r="F1246"/>
  <c r="D1246"/>
  <c r="O1245"/>
  <c r="F1245"/>
  <c r="D1245"/>
  <c r="O1244"/>
  <c r="F1244"/>
  <c r="D1244"/>
  <c r="O1243"/>
  <c r="F1243"/>
  <c r="D1243"/>
  <c r="O1242"/>
  <c r="F1242"/>
  <c r="D1242"/>
  <c r="O1241"/>
  <c r="F1241"/>
  <c r="D1241"/>
  <c r="O1240"/>
  <c r="F1240"/>
  <c r="D1240"/>
  <c r="O1239"/>
  <c r="F1239"/>
  <c r="D1239"/>
  <c r="O1238"/>
  <c r="F1238"/>
  <c r="D1238"/>
  <c r="O1237"/>
  <c r="F1237"/>
  <c r="D1237"/>
  <c r="O1236"/>
  <c r="F1236"/>
  <c r="D1236"/>
  <c r="O1235"/>
  <c r="F1235"/>
  <c r="D1235"/>
  <c r="O1234"/>
  <c r="F1234"/>
  <c r="D1234"/>
  <c r="O1233"/>
  <c r="F1233"/>
  <c r="D1233"/>
  <c r="O1232"/>
  <c r="F1232"/>
  <c r="D1232"/>
  <c r="O1231"/>
  <c r="F1231"/>
  <c r="D1231"/>
  <c r="O1230"/>
  <c r="F1230"/>
  <c r="D1230"/>
  <c r="O1229"/>
  <c r="F1229"/>
  <c r="D1229"/>
  <c r="O1228"/>
  <c r="F1228"/>
  <c r="D1228"/>
  <c r="O1227"/>
  <c r="F1227"/>
  <c r="D1227"/>
  <c r="O1226"/>
  <c r="F1226"/>
  <c r="D1226"/>
  <c r="O1225"/>
  <c r="F1225"/>
  <c r="D1225"/>
  <c r="O1224"/>
  <c r="F1224"/>
  <c r="D1224"/>
  <c r="O1223"/>
  <c r="F1223"/>
  <c r="D1223"/>
  <c r="O1222"/>
  <c r="F1222"/>
  <c r="D1222"/>
  <c r="O1221"/>
  <c r="F1221"/>
  <c r="D1221"/>
  <c r="O1220"/>
  <c r="F1220"/>
  <c r="D1220"/>
  <c r="O1219"/>
  <c r="F1219"/>
  <c r="D1219"/>
  <c r="O1218"/>
  <c r="F1218"/>
  <c r="D1218"/>
  <c r="O1217"/>
  <c r="F1217"/>
  <c r="D1217"/>
  <c r="O1216"/>
  <c r="F1216"/>
  <c r="D1216"/>
  <c r="O1215"/>
  <c r="F1215"/>
  <c r="D1215"/>
  <c r="O1214"/>
  <c r="F1214"/>
  <c r="D1214"/>
  <c r="O1213"/>
  <c r="F1213"/>
  <c r="D1213"/>
  <c r="O1212"/>
  <c r="F1212"/>
  <c r="D1212"/>
  <c r="O1211"/>
  <c r="F1211"/>
  <c r="D1211"/>
  <c r="O1210"/>
  <c r="F1210"/>
  <c r="D1210"/>
  <c r="O1209"/>
  <c r="F1209"/>
  <c r="D1209"/>
  <c r="O1208"/>
  <c r="F1208"/>
  <c r="D1208"/>
  <c r="O1207"/>
  <c r="F1207"/>
  <c r="D1207"/>
  <c r="O1206"/>
  <c r="F1206"/>
  <c r="D1206"/>
  <c r="O1205"/>
  <c r="F1205"/>
  <c r="D1205"/>
  <c r="O1204"/>
  <c r="F1204"/>
  <c r="D1204"/>
  <c r="O1203"/>
  <c r="F1203"/>
  <c r="D1203"/>
  <c r="O1202"/>
  <c r="F1202"/>
  <c r="D1202"/>
  <c r="O1201"/>
  <c r="F1201"/>
  <c r="D1201"/>
  <c r="O1200"/>
  <c r="F1200"/>
  <c r="D1200"/>
  <c r="O1199"/>
  <c r="F1199"/>
  <c r="D1199"/>
  <c r="O1198"/>
  <c r="F1198"/>
  <c r="D1198"/>
  <c r="O1197"/>
  <c r="F1197"/>
  <c r="D1197"/>
  <c r="O1196"/>
  <c r="F1196"/>
  <c r="D1196"/>
  <c r="O1195"/>
  <c r="F1195"/>
  <c r="D1195"/>
  <c r="O1194"/>
  <c r="F1194"/>
  <c r="D1194"/>
  <c r="O1193"/>
  <c r="F1193"/>
  <c r="D1193"/>
  <c r="O1192"/>
  <c r="F1192"/>
  <c r="D1192"/>
  <c r="O1191"/>
  <c r="F1191"/>
  <c r="D1191"/>
  <c r="O1190"/>
  <c r="F1190"/>
  <c r="D1190"/>
  <c r="O1189"/>
  <c r="F1189"/>
  <c r="D1189"/>
  <c r="O1188"/>
  <c r="F1188"/>
  <c r="D1188"/>
  <c r="O1187"/>
  <c r="F1187"/>
  <c r="D1187"/>
  <c r="O1186"/>
  <c r="F1186"/>
  <c r="D1186"/>
  <c r="O1185"/>
  <c r="F1185"/>
  <c r="D1185"/>
  <c r="O1184"/>
  <c r="F1184"/>
  <c r="D1184"/>
  <c r="O1183"/>
  <c r="F1183"/>
  <c r="D1183"/>
  <c r="O1182"/>
  <c r="F1182"/>
  <c r="D1182"/>
  <c r="O1181"/>
  <c r="F1181"/>
  <c r="D1181"/>
  <c r="O1180"/>
  <c r="F1180"/>
  <c r="D1180"/>
  <c r="O1179"/>
  <c r="F1179"/>
  <c r="D1179"/>
  <c r="O1178"/>
  <c r="F1178"/>
  <c r="D1178"/>
  <c r="O1177"/>
  <c r="F1177"/>
  <c r="D1177"/>
  <c r="O1176"/>
  <c r="F1176"/>
  <c r="D1176"/>
  <c r="O1175"/>
  <c r="F1175"/>
  <c r="D1175"/>
  <c r="O1174"/>
  <c r="F1174"/>
  <c r="D1174"/>
  <c r="O1173"/>
  <c r="F1173"/>
  <c r="D1173"/>
  <c r="O1172"/>
  <c r="F1172"/>
  <c r="D1172"/>
  <c r="O1171"/>
  <c r="F1171"/>
  <c r="D1171"/>
  <c r="O1170"/>
  <c r="F1170"/>
  <c r="D1170"/>
  <c r="O1169"/>
  <c r="F1169"/>
  <c r="D1169"/>
  <c r="O1168"/>
  <c r="F1168"/>
  <c r="D1168"/>
  <c r="O1167"/>
  <c r="F1167"/>
  <c r="D1167"/>
  <c r="O1166"/>
  <c r="F1166"/>
  <c r="D1166"/>
  <c r="O1165"/>
  <c r="F1165"/>
  <c r="D1165"/>
  <c r="O1164"/>
  <c r="F1164"/>
  <c r="D1164"/>
  <c r="O1163"/>
  <c r="F1163"/>
  <c r="D1163"/>
  <c r="O1162"/>
  <c r="F1162"/>
  <c r="D1162"/>
  <c r="O1161"/>
  <c r="F1161"/>
  <c r="D1161"/>
  <c r="O1160"/>
  <c r="F1160"/>
  <c r="D1160"/>
  <c r="O1159"/>
  <c r="F1159"/>
  <c r="D1159"/>
  <c r="O1158"/>
  <c r="F1158"/>
  <c r="D1158"/>
  <c r="O1157"/>
  <c r="F1157"/>
  <c r="D1157"/>
  <c r="O1156"/>
  <c r="F1156"/>
  <c r="D1156"/>
  <c r="O1155"/>
  <c r="F1155"/>
  <c r="D1155"/>
  <c r="O1154"/>
  <c r="F1154"/>
  <c r="D1154"/>
  <c r="O1153"/>
  <c r="F1153"/>
  <c r="D1153"/>
  <c r="O1152"/>
  <c r="F1152"/>
  <c r="D1152"/>
  <c r="O1151"/>
  <c r="F1151"/>
  <c r="D1151"/>
  <c r="O1150"/>
  <c r="F1150"/>
  <c r="D1150"/>
  <c r="O1149"/>
  <c r="F1149"/>
  <c r="D1149"/>
  <c r="O1148"/>
  <c r="F1148"/>
  <c r="D1148"/>
  <c r="O1147"/>
  <c r="F1147"/>
  <c r="D1147"/>
  <c r="O1146"/>
  <c r="F1146"/>
  <c r="D1146"/>
  <c r="O1145"/>
  <c r="F1145"/>
  <c r="D1145"/>
  <c r="O1144"/>
  <c r="F1144"/>
  <c r="D1144"/>
  <c r="O1143"/>
  <c r="F1143"/>
  <c r="D1143"/>
  <c r="O1142"/>
  <c r="F1142"/>
  <c r="D1142"/>
  <c r="O1141"/>
  <c r="F1141"/>
  <c r="D1141"/>
  <c r="O1140"/>
  <c r="F1140"/>
  <c r="D1140"/>
  <c r="O1139"/>
  <c r="F1139"/>
  <c r="D1139"/>
  <c r="O1138"/>
  <c r="F1138"/>
  <c r="D1138"/>
  <c r="O1137"/>
  <c r="F1137"/>
  <c r="D1137"/>
  <c r="O1136"/>
  <c r="F1136"/>
  <c r="D1136"/>
  <c r="O1135"/>
  <c r="F1135"/>
  <c r="D1135"/>
  <c r="O1134"/>
  <c r="F1134"/>
  <c r="D1134"/>
  <c r="O1133"/>
  <c r="F1133"/>
  <c r="D1133"/>
  <c r="O1132"/>
  <c r="F1132"/>
  <c r="D1132"/>
  <c r="O1131"/>
  <c r="F1131"/>
  <c r="D1131"/>
  <c r="O1130"/>
  <c r="F1130"/>
  <c r="D1130"/>
  <c r="O1129"/>
  <c r="F1129"/>
  <c r="D1129"/>
  <c r="O1128"/>
  <c r="F1128"/>
  <c r="D1128"/>
  <c r="O1127"/>
  <c r="F1127"/>
  <c r="D1127"/>
  <c r="O1126"/>
  <c r="F1126"/>
  <c r="D1126"/>
  <c r="O1125"/>
  <c r="F1125"/>
  <c r="D1125"/>
  <c r="O1124"/>
  <c r="F1124"/>
  <c r="D1124"/>
  <c r="O1123"/>
  <c r="F1123"/>
  <c r="D1123"/>
  <c r="O1122"/>
  <c r="F1122"/>
  <c r="D1122"/>
  <c r="O1121"/>
  <c r="F1121"/>
  <c r="D1121"/>
  <c r="O1120"/>
  <c r="F1120"/>
  <c r="D1120"/>
  <c r="O1119"/>
  <c r="F1119"/>
  <c r="D1119"/>
  <c r="O1118"/>
  <c r="F1118"/>
  <c r="D1118"/>
  <c r="O1117"/>
  <c r="F1117"/>
  <c r="D1117"/>
  <c r="O1116"/>
  <c r="F1116"/>
  <c r="D1116"/>
  <c r="O1115"/>
  <c r="F1115"/>
  <c r="D1115"/>
  <c r="O1114"/>
  <c r="F1114"/>
  <c r="D1114"/>
  <c r="O1113"/>
  <c r="F1113"/>
  <c r="D1113"/>
  <c r="O1112"/>
  <c r="F1112"/>
  <c r="D1112"/>
  <c r="O1111"/>
  <c r="F1111"/>
  <c r="D1111"/>
  <c r="O1110"/>
  <c r="F1110"/>
  <c r="D1110"/>
  <c r="O1109"/>
  <c r="F1109"/>
  <c r="D1109"/>
  <c r="O1108"/>
  <c r="F1108"/>
  <c r="D1108"/>
  <c r="O1107"/>
  <c r="F1107"/>
  <c r="D1107"/>
  <c r="O1106"/>
  <c r="F1106"/>
  <c r="D1106"/>
  <c r="O1105"/>
  <c r="F1105"/>
  <c r="D1105"/>
  <c r="O1104"/>
  <c r="F1104"/>
  <c r="D1104"/>
  <c r="O1103"/>
  <c r="F1103"/>
  <c r="D1103"/>
  <c r="O1102"/>
  <c r="F1102"/>
  <c r="D1102"/>
  <c r="O1101"/>
  <c r="F1101"/>
  <c r="D1101"/>
  <c r="O1100"/>
  <c r="F1100"/>
  <c r="D1100"/>
  <c r="O1099"/>
  <c r="F1099"/>
  <c r="D1099"/>
  <c r="O1098"/>
  <c r="F1098"/>
  <c r="D1098"/>
  <c r="O1097"/>
  <c r="F1097"/>
  <c r="D1097"/>
  <c r="O1096"/>
  <c r="F1096"/>
  <c r="D1096"/>
  <c r="O1095"/>
  <c r="F1095"/>
  <c r="D1095"/>
  <c r="O1094"/>
  <c r="F1094"/>
  <c r="D1094"/>
  <c r="O1093"/>
  <c r="F1093"/>
  <c r="D1093"/>
  <c r="O1092"/>
  <c r="F1092"/>
  <c r="D1092"/>
  <c r="O1091"/>
  <c r="F1091"/>
  <c r="D1091"/>
  <c r="O1090"/>
  <c r="F1090"/>
  <c r="D1090"/>
  <c r="O1089"/>
  <c r="F1089"/>
  <c r="D1089"/>
  <c r="O1088"/>
  <c r="F1088"/>
  <c r="D1088"/>
  <c r="O1087"/>
  <c r="F1087"/>
  <c r="D1087"/>
  <c r="O1086"/>
  <c r="F1086"/>
  <c r="D1086"/>
  <c r="O1085"/>
  <c r="F1085"/>
  <c r="D1085"/>
  <c r="O1084"/>
  <c r="F1084"/>
  <c r="D1084"/>
  <c r="O1083"/>
  <c r="F1083"/>
  <c r="D1083"/>
  <c r="O1082"/>
  <c r="F1082"/>
  <c r="D1082"/>
  <c r="O1081"/>
  <c r="F1081"/>
  <c r="D1081"/>
  <c r="O1080"/>
  <c r="F1080"/>
  <c r="D1080"/>
  <c r="O1079"/>
  <c r="F1079"/>
  <c r="D1079"/>
  <c r="O1078"/>
  <c r="F1078"/>
  <c r="D1078"/>
  <c r="O1077"/>
  <c r="F1077"/>
  <c r="D1077"/>
  <c r="O1076"/>
  <c r="F1076"/>
  <c r="D1076"/>
  <c r="O1075"/>
  <c r="F1075"/>
  <c r="D1075"/>
  <c r="O1074"/>
  <c r="F1074"/>
  <c r="D1074"/>
  <c r="O1073"/>
  <c r="F1073"/>
  <c r="D1073"/>
  <c r="O1072"/>
  <c r="F1072"/>
  <c r="D1072"/>
  <c r="O1071"/>
  <c r="F1071"/>
  <c r="D1071"/>
  <c r="O1070"/>
  <c r="F1070"/>
  <c r="D1070"/>
  <c r="O1069"/>
  <c r="F1069"/>
  <c r="D1069"/>
  <c r="O1068"/>
  <c r="F1068"/>
  <c r="D1068"/>
  <c r="O1067"/>
  <c r="F1067"/>
  <c r="D1067"/>
  <c r="O1066"/>
  <c r="F1066"/>
  <c r="D1066"/>
  <c r="O1065"/>
  <c r="F1065"/>
  <c r="D1065"/>
  <c r="O1064"/>
  <c r="F1064"/>
  <c r="D1064"/>
  <c r="O1063"/>
  <c r="F1063"/>
  <c r="D1063"/>
  <c r="O1062"/>
  <c r="F1062"/>
  <c r="D1062"/>
  <c r="O1061"/>
  <c r="F1061"/>
  <c r="D1061"/>
  <c r="O1060"/>
  <c r="F1060"/>
  <c r="D1060"/>
  <c r="O1059"/>
  <c r="F1059"/>
  <c r="D1059"/>
  <c r="O1058"/>
  <c r="F1058"/>
  <c r="D1058"/>
  <c r="O1057"/>
  <c r="F1057"/>
  <c r="D1057"/>
  <c r="O1056"/>
  <c r="F1056"/>
  <c r="D1056"/>
  <c r="O1055"/>
  <c r="F1055"/>
  <c r="D1055"/>
  <c r="O1054"/>
  <c r="F1054"/>
  <c r="D1054"/>
  <c r="O1053"/>
  <c r="F1053"/>
  <c r="D1053"/>
  <c r="O1052"/>
  <c r="F1052"/>
  <c r="D1052"/>
  <c r="O1051"/>
  <c r="F1051"/>
  <c r="D1051"/>
  <c r="O1050"/>
  <c r="F1050"/>
  <c r="D1050"/>
  <c r="O1049"/>
  <c r="F1049"/>
  <c r="D1049"/>
  <c r="O1048"/>
  <c r="F1048"/>
  <c r="D1048"/>
  <c r="O1047"/>
  <c r="F1047"/>
  <c r="D1047"/>
  <c r="O1046"/>
  <c r="F1046"/>
  <c r="D1046"/>
  <c r="O1045"/>
  <c r="F1045"/>
  <c r="D1045"/>
  <c r="O1044"/>
  <c r="F1044"/>
  <c r="D1044"/>
  <c r="O1043"/>
  <c r="F1043"/>
  <c r="D1043"/>
  <c r="O1042"/>
  <c r="F1042"/>
  <c r="D1042"/>
  <c r="O1041"/>
  <c r="F1041"/>
  <c r="D1041"/>
  <c r="O1040"/>
  <c r="F1040"/>
  <c r="D1040"/>
  <c r="O1039"/>
  <c r="F1039"/>
  <c r="D1039"/>
  <c r="O1038"/>
  <c r="F1038"/>
  <c r="D1038"/>
  <c r="O1037"/>
  <c r="F1037"/>
  <c r="D1037"/>
  <c r="O1036"/>
  <c r="F1036"/>
  <c r="D1036"/>
  <c r="O1035"/>
  <c r="F1035"/>
  <c r="D1035"/>
  <c r="O1034"/>
  <c r="F1034"/>
  <c r="D1034"/>
  <c r="O1033"/>
  <c r="F1033"/>
  <c r="D1033"/>
  <c r="O1032"/>
  <c r="F1032"/>
  <c r="D1032"/>
  <c r="O1031"/>
  <c r="F1031"/>
  <c r="D1031"/>
  <c r="O1030"/>
  <c r="F1030"/>
  <c r="D1030"/>
  <c r="O1029"/>
  <c r="F1029"/>
  <c r="D1029"/>
  <c r="O1028"/>
  <c r="F1028"/>
  <c r="D1028"/>
  <c r="O1027"/>
  <c r="F1027"/>
  <c r="D1027"/>
  <c r="O1026"/>
  <c r="F1026"/>
  <c r="D1026"/>
  <c r="O1025"/>
  <c r="F1025"/>
  <c r="D1025"/>
  <c r="O1024"/>
  <c r="F1024"/>
  <c r="D1024"/>
  <c r="O1023"/>
  <c r="F1023"/>
  <c r="D1023"/>
  <c r="O1022"/>
  <c r="F1022"/>
  <c r="D1022"/>
  <c r="O1021"/>
  <c r="F1021"/>
  <c r="D1021"/>
  <c r="O1020"/>
  <c r="F1020"/>
  <c r="D1020"/>
  <c r="O1019"/>
  <c r="F1019"/>
  <c r="D1019"/>
  <c r="O1018"/>
  <c r="F1018"/>
  <c r="D1018"/>
  <c r="O1017"/>
  <c r="F1017"/>
  <c r="D1017"/>
  <c r="O1016"/>
  <c r="F1016"/>
  <c r="D1016"/>
  <c r="O1015"/>
  <c r="F1015"/>
  <c r="D1015"/>
  <c r="O1014"/>
  <c r="F1014"/>
  <c r="D1014"/>
  <c r="O1013"/>
  <c r="F1013"/>
  <c r="D1013"/>
  <c r="O1012"/>
  <c r="F1012"/>
  <c r="D1012"/>
  <c r="O1011"/>
  <c r="F1011"/>
  <c r="D1011"/>
  <c r="O1010"/>
  <c r="F1010"/>
  <c r="D1010"/>
  <c r="O1009"/>
  <c r="F1009"/>
  <c r="D1009"/>
  <c r="O1008"/>
  <c r="F1008"/>
  <c r="D1008"/>
  <c r="O1007"/>
  <c r="F1007"/>
  <c r="D1007"/>
  <c r="O1006"/>
  <c r="F1006"/>
  <c r="D1006"/>
  <c r="O1005"/>
  <c r="F1005"/>
  <c r="D1005"/>
  <c r="O1004"/>
  <c r="F1004"/>
  <c r="D1004"/>
  <c r="O1003"/>
  <c r="F1003"/>
  <c r="D1003"/>
  <c r="O1002"/>
  <c r="F1002"/>
  <c r="D1002"/>
  <c r="O1001"/>
  <c r="F1001"/>
  <c r="D1001"/>
  <c r="O1000"/>
  <c r="F1000"/>
  <c r="D1000"/>
  <c r="O999"/>
  <c r="F999"/>
  <c r="D999"/>
  <c r="O998"/>
  <c r="F998"/>
  <c r="D998"/>
  <c r="O997"/>
  <c r="F997"/>
  <c r="D997"/>
  <c r="O996"/>
  <c r="F996"/>
  <c r="D996"/>
  <c r="O995"/>
  <c r="F995"/>
  <c r="D995"/>
  <c r="O994"/>
  <c r="F994"/>
  <c r="D994"/>
  <c r="O993"/>
  <c r="F993"/>
  <c r="D993"/>
  <c r="O992"/>
  <c r="F992"/>
  <c r="D992"/>
  <c r="O991"/>
  <c r="F991"/>
  <c r="D991"/>
  <c r="O990"/>
  <c r="F990"/>
  <c r="D990"/>
  <c r="O989"/>
  <c r="F989"/>
  <c r="D989"/>
  <c r="O988"/>
  <c r="F988"/>
  <c r="D988"/>
  <c r="O987"/>
  <c r="F987"/>
  <c r="D987"/>
  <c r="O986"/>
  <c r="F986"/>
  <c r="D986"/>
  <c r="O985"/>
  <c r="F985"/>
  <c r="D985"/>
  <c r="O984"/>
  <c r="F984"/>
  <c r="D984"/>
  <c r="O983"/>
  <c r="F983"/>
  <c r="D983"/>
  <c r="O982"/>
  <c r="F982"/>
  <c r="D982"/>
  <c r="O981"/>
  <c r="F981"/>
  <c r="D981"/>
  <c r="O980"/>
  <c r="F980"/>
  <c r="D980"/>
  <c r="O979"/>
  <c r="F979"/>
  <c r="D979"/>
  <c r="O978"/>
  <c r="F978"/>
  <c r="D978"/>
  <c r="O977"/>
  <c r="F977"/>
  <c r="D977"/>
  <c r="O976"/>
  <c r="F976"/>
  <c r="D976"/>
  <c r="O975"/>
  <c r="F975"/>
  <c r="D975"/>
  <c r="O974"/>
  <c r="F974"/>
  <c r="D974"/>
  <c r="O973"/>
  <c r="F973"/>
  <c r="D973"/>
  <c r="O972"/>
  <c r="F972"/>
  <c r="D972"/>
  <c r="O971"/>
  <c r="F971"/>
  <c r="D971"/>
  <c r="O970"/>
  <c r="F970"/>
  <c r="D970"/>
  <c r="O969"/>
  <c r="F969"/>
  <c r="D969"/>
  <c r="O968"/>
  <c r="F968"/>
  <c r="D968"/>
  <c r="O967"/>
  <c r="F967"/>
  <c r="D967"/>
  <c r="O966"/>
  <c r="F966"/>
  <c r="D966"/>
  <c r="O965"/>
  <c r="F965"/>
  <c r="D965"/>
  <c r="O964"/>
  <c r="F964"/>
  <c r="D964"/>
  <c r="O963"/>
  <c r="F963"/>
  <c r="D963"/>
  <c r="O962"/>
  <c r="F962"/>
  <c r="D962"/>
  <c r="O961"/>
  <c r="F961"/>
  <c r="D961"/>
  <c r="O960"/>
  <c r="F960"/>
  <c r="D960"/>
  <c r="O959"/>
  <c r="F959"/>
  <c r="D959"/>
  <c r="O958"/>
  <c r="F958"/>
  <c r="D958"/>
  <c r="O957"/>
  <c r="F957"/>
  <c r="D957"/>
  <c r="O956"/>
  <c r="F956"/>
  <c r="D956"/>
  <c r="O955"/>
  <c r="F955"/>
  <c r="D955"/>
  <c r="O954"/>
  <c r="F954"/>
  <c r="D954"/>
  <c r="O953"/>
  <c r="F953"/>
  <c r="D953"/>
  <c r="O952"/>
  <c r="F952"/>
  <c r="D952"/>
  <c r="O951"/>
  <c r="F951"/>
  <c r="D951"/>
  <c r="O950"/>
  <c r="F950"/>
  <c r="D950"/>
  <c r="O949"/>
  <c r="F949"/>
  <c r="D949"/>
  <c r="O948"/>
  <c r="F948"/>
  <c r="D948"/>
  <c r="O947"/>
  <c r="F947"/>
  <c r="D947"/>
  <c r="O946"/>
  <c r="F946"/>
  <c r="D946"/>
  <c r="O945"/>
  <c r="F945"/>
  <c r="D945"/>
  <c r="O944"/>
  <c r="F944"/>
  <c r="D944"/>
  <c r="O943"/>
  <c r="F943"/>
  <c r="D943"/>
  <c r="O942"/>
  <c r="F942"/>
  <c r="D942"/>
  <c r="O941"/>
  <c r="F941"/>
  <c r="D941"/>
  <c r="O940"/>
  <c r="F940"/>
  <c r="D940"/>
  <c r="O939"/>
  <c r="F939"/>
  <c r="D939"/>
  <c r="O938"/>
  <c r="F938"/>
  <c r="D938"/>
  <c r="O937"/>
  <c r="F937"/>
  <c r="D937"/>
  <c r="O936"/>
  <c r="F936"/>
  <c r="D936"/>
  <c r="O935"/>
  <c r="F935"/>
  <c r="D935"/>
  <c r="O934"/>
  <c r="F934"/>
  <c r="D934"/>
  <c r="O933"/>
  <c r="F933"/>
  <c r="D933"/>
  <c r="O932"/>
  <c r="F932"/>
  <c r="D932"/>
  <c r="O931"/>
  <c r="F931"/>
  <c r="D931"/>
  <c r="O930"/>
  <c r="F930"/>
  <c r="D930"/>
  <c r="O929"/>
  <c r="F929"/>
  <c r="D929"/>
  <c r="O928"/>
  <c r="F928"/>
  <c r="D928"/>
  <c r="O927"/>
  <c r="F927"/>
  <c r="D927"/>
  <c r="O926"/>
  <c r="F926"/>
  <c r="D926"/>
  <c r="O925"/>
  <c r="F925"/>
  <c r="D925"/>
  <c r="O924"/>
  <c r="F924"/>
  <c r="D924"/>
  <c r="O923"/>
  <c r="F923"/>
  <c r="D923"/>
  <c r="O922"/>
  <c r="F922"/>
  <c r="D922"/>
  <c r="O921"/>
  <c r="F921"/>
  <c r="D921"/>
  <c r="O920"/>
  <c r="F920"/>
  <c r="D920"/>
  <c r="O919"/>
  <c r="F919"/>
  <c r="D919"/>
  <c r="O918"/>
  <c r="F918"/>
  <c r="D918"/>
  <c r="O917"/>
  <c r="F917"/>
  <c r="D917"/>
  <c r="O916"/>
  <c r="F916"/>
  <c r="D916"/>
  <c r="O915"/>
  <c r="F915"/>
  <c r="D915"/>
  <c r="O914"/>
  <c r="F914"/>
  <c r="D914"/>
  <c r="O913"/>
  <c r="F913"/>
  <c r="D913"/>
  <c r="O912"/>
  <c r="F912"/>
  <c r="D912"/>
  <c r="O911"/>
  <c r="F911"/>
  <c r="D911"/>
  <c r="O910"/>
  <c r="F910"/>
  <c r="D910"/>
  <c r="O909"/>
  <c r="F909"/>
  <c r="D909"/>
  <c r="O908"/>
  <c r="F908"/>
  <c r="D908"/>
  <c r="O907"/>
  <c r="F907"/>
  <c r="D907"/>
  <c r="O906"/>
  <c r="F906"/>
  <c r="D906"/>
  <c r="O905"/>
  <c r="F905"/>
  <c r="D905"/>
  <c r="O904"/>
  <c r="F904"/>
  <c r="D904"/>
  <c r="O903"/>
  <c r="F903"/>
  <c r="D903"/>
  <c r="O902"/>
  <c r="F902"/>
  <c r="D902"/>
  <c r="O901"/>
  <c r="F901"/>
  <c r="D901"/>
  <c r="O900"/>
  <c r="F900"/>
  <c r="D900"/>
  <c r="O899"/>
  <c r="F899"/>
  <c r="D899"/>
  <c r="O898"/>
  <c r="F898"/>
  <c r="D898"/>
  <c r="O897"/>
  <c r="F897"/>
  <c r="D897"/>
  <c r="O896"/>
  <c r="F896"/>
  <c r="D896"/>
  <c r="O895"/>
  <c r="F895"/>
  <c r="D895"/>
  <c r="O894"/>
  <c r="F894"/>
  <c r="D894"/>
  <c r="O893"/>
  <c r="F893"/>
  <c r="D893"/>
  <c r="O892"/>
  <c r="F892"/>
  <c r="D892"/>
  <c r="O891"/>
  <c r="F891"/>
  <c r="D891"/>
  <c r="O890"/>
  <c r="F890"/>
  <c r="D890"/>
  <c r="O889"/>
  <c r="F889"/>
  <c r="D889"/>
  <c r="O888"/>
  <c r="F888"/>
  <c r="D888"/>
  <c r="O887"/>
  <c r="F887"/>
  <c r="D887"/>
  <c r="O886"/>
  <c r="F886"/>
  <c r="D886"/>
  <c r="O885"/>
  <c r="F885"/>
  <c r="D885"/>
  <c r="O884"/>
  <c r="F884"/>
  <c r="D884"/>
  <c r="O883"/>
  <c r="F883"/>
  <c r="D883"/>
  <c r="O882"/>
  <c r="F882"/>
  <c r="D882"/>
  <c r="O881"/>
  <c r="F881"/>
  <c r="D881"/>
  <c r="O880"/>
  <c r="F880"/>
  <c r="D880"/>
  <c r="O879"/>
  <c r="F879"/>
  <c r="D879"/>
  <c r="O878"/>
  <c r="F878"/>
  <c r="D878"/>
  <c r="O877"/>
  <c r="F877"/>
  <c r="D877"/>
  <c r="O876"/>
  <c r="F876"/>
  <c r="D876"/>
  <c r="O875"/>
  <c r="F875"/>
  <c r="D875"/>
  <c r="O874"/>
  <c r="F874"/>
  <c r="D874"/>
  <c r="O873"/>
  <c r="F873"/>
  <c r="D873"/>
  <c r="O872"/>
  <c r="F872"/>
  <c r="D872"/>
  <c r="O871"/>
  <c r="F871"/>
  <c r="D871"/>
  <c r="O870"/>
  <c r="F870"/>
  <c r="D870"/>
  <c r="O869"/>
  <c r="F869"/>
  <c r="D869"/>
  <c r="O868"/>
  <c r="F868"/>
  <c r="D868"/>
  <c r="O867"/>
  <c r="F867"/>
  <c r="D867"/>
  <c r="O866"/>
  <c r="F866"/>
  <c r="D866"/>
  <c r="O865"/>
  <c r="F865"/>
  <c r="D865"/>
  <c r="O864"/>
  <c r="F864"/>
  <c r="D864"/>
  <c r="O863"/>
  <c r="F863"/>
  <c r="D863"/>
  <c r="O862"/>
  <c r="F862"/>
  <c r="D862"/>
  <c r="O861"/>
  <c r="F861"/>
  <c r="D861"/>
  <c r="O860"/>
  <c r="F860"/>
  <c r="D860"/>
  <c r="O859"/>
  <c r="F859"/>
  <c r="D859"/>
  <c r="O858"/>
  <c r="F858"/>
  <c r="D858"/>
  <c r="O857"/>
  <c r="F857"/>
  <c r="D857"/>
  <c r="O856"/>
  <c r="F856"/>
  <c r="D856"/>
  <c r="O855"/>
  <c r="F855"/>
  <c r="D855"/>
  <c r="O854"/>
  <c r="F854"/>
  <c r="D854"/>
  <c r="O853"/>
  <c r="F853"/>
  <c r="D853"/>
  <c r="O852"/>
  <c r="F852"/>
  <c r="D852"/>
  <c r="O851"/>
  <c r="F851"/>
  <c r="D851"/>
  <c r="O850"/>
  <c r="F850"/>
  <c r="D850"/>
  <c r="O849"/>
  <c r="F849"/>
  <c r="D849"/>
  <c r="O848"/>
  <c r="F848"/>
  <c r="D848"/>
  <c r="O847"/>
  <c r="F847"/>
  <c r="D847"/>
  <c r="O846"/>
  <c r="F846"/>
  <c r="D846"/>
  <c r="O845"/>
  <c r="F845"/>
  <c r="D845"/>
  <c r="O844"/>
  <c r="F844"/>
  <c r="D844"/>
  <c r="O843"/>
  <c r="F843"/>
  <c r="D843"/>
  <c r="O842"/>
  <c r="F842"/>
  <c r="D842"/>
  <c r="O841"/>
  <c r="F841"/>
  <c r="D841"/>
  <c r="O840"/>
  <c r="F840"/>
  <c r="D840"/>
  <c r="O839"/>
  <c r="F839"/>
  <c r="D839"/>
  <c r="O838"/>
  <c r="F838"/>
  <c r="D838"/>
  <c r="O837"/>
  <c r="F837"/>
  <c r="D837"/>
  <c r="O836"/>
  <c r="F836"/>
  <c r="D836"/>
  <c r="O835"/>
  <c r="F835"/>
  <c r="D835"/>
  <c r="O834"/>
  <c r="F834"/>
  <c r="D834"/>
  <c r="O833"/>
  <c r="F833"/>
  <c r="D833"/>
  <c r="O832"/>
  <c r="F832"/>
  <c r="D832"/>
  <c r="O831"/>
  <c r="F831"/>
  <c r="D831"/>
  <c r="O830"/>
  <c r="F830"/>
  <c r="D830"/>
  <c r="O829"/>
  <c r="F829"/>
  <c r="D829"/>
  <c r="O828"/>
  <c r="F828"/>
  <c r="D828"/>
  <c r="O827"/>
  <c r="F827"/>
  <c r="D827"/>
  <c r="O826"/>
  <c r="F826"/>
  <c r="D826"/>
  <c r="O825"/>
  <c r="F825"/>
  <c r="D825"/>
  <c r="O824"/>
  <c r="F824"/>
  <c r="D824"/>
  <c r="O823"/>
  <c r="F823"/>
  <c r="D823"/>
  <c r="O822"/>
  <c r="F822"/>
  <c r="D822"/>
  <c r="O821"/>
  <c r="F821"/>
  <c r="D821"/>
  <c r="O820"/>
  <c r="F820"/>
  <c r="D820"/>
  <c r="O819"/>
  <c r="F819"/>
  <c r="D819"/>
  <c r="O818"/>
  <c r="F818"/>
  <c r="D818"/>
  <c r="O817"/>
  <c r="F817"/>
  <c r="D817"/>
  <c r="O816"/>
  <c r="F816"/>
  <c r="D816"/>
  <c r="O815"/>
  <c r="F815"/>
  <c r="D815"/>
  <c r="O814"/>
  <c r="F814"/>
  <c r="D814"/>
  <c r="O813"/>
  <c r="F813"/>
  <c r="D813"/>
  <c r="O812"/>
  <c r="F812"/>
  <c r="D812"/>
  <c r="O811"/>
  <c r="F811"/>
  <c r="D811"/>
  <c r="O810"/>
  <c r="F810"/>
  <c r="D810"/>
  <c r="O809"/>
  <c r="F809"/>
  <c r="D809"/>
  <c r="O808"/>
  <c r="F808"/>
  <c r="D808"/>
  <c r="O807"/>
  <c r="F807"/>
  <c r="D807"/>
  <c r="O806"/>
  <c r="F806"/>
  <c r="D806"/>
  <c r="O805"/>
  <c r="F805"/>
  <c r="D805"/>
  <c r="O804"/>
  <c r="F804"/>
  <c r="D804"/>
  <c r="O803"/>
  <c r="F803"/>
  <c r="D803"/>
  <c r="O802"/>
  <c r="F802"/>
  <c r="D802"/>
  <c r="O801"/>
  <c r="F801"/>
  <c r="D801"/>
  <c r="O800"/>
  <c r="F800"/>
  <c r="D800"/>
  <c r="O799"/>
  <c r="F799"/>
  <c r="D799"/>
  <c r="O798"/>
  <c r="F798"/>
  <c r="D798"/>
  <c r="O797"/>
  <c r="F797"/>
  <c r="D797"/>
  <c r="O796"/>
  <c r="F796"/>
  <c r="D796"/>
  <c r="O795"/>
  <c r="F795"/>
  <c r="D795"/>
  <c r="O794"/>
  <c r="F794"/>
  <c r="D794"/>
  <c r="O793"/>
  <c r="F793"/>
  <c r="D793"/>
  <c r="O792"/>
  <c r="F792"/>
  <c r="D792"/>
  <c r="O791"/>
  <c r="F791"/>
  <c r="D791"/>
  <c r="O790"/>
  <c r="F790"/>
  <c r="D790"/>
  <c r="O789"/>
  <c r="F789"/>
  <c r="D789"/>
  <c r="O788"/>
  <c r="F788"/>
  <c r="D788"/>
  <c r="O787"/>
  <c r="F787"/>
  <c r="D787"/>
  <c r="O786"/>
  <c r="F786"/>
  <c r="D786"/>
  <c r="O785"/>
  <c r="F785"/>
  <c r="D785"/>
  <c r="O784"/>
  <c r="F784"/>
  <c r="D784"/>
  <c r="O783"/>
  <c r="F783"/>
  <c r="D783"/>
  <c r="O782"/>
  <c r="F782"/>
  <c r="D782"/>
  <c r="O781"/>
  <c r="F781"/>
  <c r="D781"/>
  <c r="O780"/>
  <c r="F780"/>
  <c r="D780"/>
  <c r="O779"/>
  <c r="F779"/>
  <c r="D779"/>
  <c r="O778"/>
  <c r="F778"/>
  <c r="D778"/>
  <c r="O777"/>
  <c r="F777"/>
  <c r="D777"/>
  <c r="O776"/>
  <c r="F776"/>
  <c r="D776"/>
  <c r="O775"/>
  <c r="F775"/>
  <c r="D775"/>
  <c r="O774"/>
  <c r="F774"/>
  <c r="D774"/>
  <c r="O773"/>
  <c r="F773"/>
  <c r="D773"/>
  <c r="O772"/>
  <c r="F772"/>
  <c r="D772"/>
  <c r="O771"/>
  <c r="F771"/>
  <c r="D771"/>
  <c r="O770"/>
  <c r="F770"/>
  <c r="D770"/>
  <c r="O769"/>
  <c r="F769"/>
  <c r="D769"/>
  <c r="O768"/>
  <c r="F768"/>
  <c r="D768"/>
  <c r="O767"/>
  <c r="F767"/>
  <c r="D767"/>
  <c r="O766"/>
  <c r="F766"/>
  <c r="D766"/>
  <c r="O765"/>
  <c r="F765"/>
  <c r="D765"/>
  <c r="O764"/>
  <c r="F764"/>
  <c r="D764"/>
  <c r="O763"/>
  <c r="F763"/>
  <c r="D763"/>
  <c r="O762"/>
  <c r="F762"/>
  <c r="D762"/>
  <c r="O761"/>
  <c r="F761"/>
  <c r="D761"/>
  <c r="O760"/>
  <c r="F760"/>
  <c r="D760"/>
  <c r="O759"/>
  <c r="F759"/>
  <c r="D759"/>
  <c r="O758"/>
  <c r="F758"/>
  <c r="D758"/>
  <c r="O757"/>
  <c r="F757"/>
  <c r="D757"/>
  <c r="O756"/>
  <c r="F756"/>
  <c r="D756"/>
  <c r="O755"/>
  <c r="F755"/>
  <c r="D755"/>
  <c r="O754"/>
  <c r="F754"/>
  <c r="D754"/>
  <c r="O753"/>
  <c r="F753"/>
  <c r="D753"/>
  <c r="O752"/>
  <c r="F752"/>
  <c r="D752"/>
  <c r="O751"/>
  <c r="F751"/>
  <c r="D751"/>
  <c r="O750"/>
  <c r="F750"/>
  <c r="D750"/>
  <c r="O749"/>
  <c r="F749"/>
  <c r="D749"/>
  <c r="O748"/>
  <c r="F748"/>
  <c r="D748"/>
  <c r="O747"/>
  <c r="F747"/>
  <c r="D747"/>
  <c r="O746"/>
  <c r="F746"/>
  <c r="D746"/>
  <c r="O745"/>
  <c r="F745"/>
  <c r="D745"/>
  <c r="O744"/>
  <c r="F744"/>
  <c r="D744"/>
  <c r="O743"/>
  <c r="F743"/>
  <c r="D743"/>
  <c r="O742"/>
  <c r="F742"/>
  <c r="D742"/>
  <c r="O741"/>
  <c r="F741"/>
  <c r="D741"/>
  <c r="O740"/>
  <c r="F740"/>
  <c r="D740"/>
  <c r="O739"/>
  <c r="F739"/>
  <c r="D739"/>
  <c r="O738"/>
  <c r="F738"/>
  <c r="D738"/>
  <c r="O737"/>
  <c r="F737"/>
  <c r="D737"/>
  <c r="O736"/>
  <c r="F736"/>
  <c r="D736"/>
  <c r="O735"/>
  <c r="F735"/>
  <c r="D735"/>
  <c r="O734"/>
  <c r="F734"/>
  <c r="D734"/>
  <c r="O733"/>
  <c r="F733"/>
  <c r="D733"/>
  <c r="O732"/>
  <c r="F732"/>
  <c r="D732"/>
  <c r="O731"/>
  <c r="F731"/>
  <c r="D731"/>
  <c r="O730"/>
  <c r="F730"/>
  <c r="D730"/>
  <c r="O729"/>
  <c r="F729"/>
  <c r="D729"/>
  <c r="O728"/>
  <c r="F728"/>
  <c r="D728"/>
  <c r="O727"/>
  <c r="F727"/>
  <c r="D727"/>
  <c r="O726"/>
  <c r="F726"/>
  <c r="D726"/>
  <c r="O725"/>
  <c r="F725"/>
  <c r="D725"/>
  <c r="O724"/>
  <c r="F724"/>
  <c r="D724"/>
  <c r="O723"/>
  <c r="F723"/>
  <c r="D723"/>
  <c r="O722"/>
  <c r="F722"/>
  <c r="D722"/>
  <c r="O721"/>
  <c r="F721"/>
  <c r="D721"/>
  <c r="O720"/>
  <c r="F720"/>
  <c r="D720"/>
  <c r="O719"/>
  <c r="F719"/>
  <c r="D719"/>
  <c r="O718"/>
  <c r="F718"/>
  <c r="D718"/>
  <c r="O717"/>
  <c r="F717"/>
  <c r="D717"/>
  <c r="O716"/>
  <c r="F716"/>
  <c r="D716"/>
  <c r="O715"/>
  <c r="F715"/>
  <c r="D715"/>
  <c r="O714"/>
  <c r="F714"/>
  <c r="D714"/>
  <c r="O713"/>
  <c r="F713"/>
  <c r="D713"/>
  <c r="O712"/>
  <c r="F712"/>
  <c r="D712"/>
  <c r="O711"/>
  <c r="F711"/>
  <c r="D711"/>
  <c r="O710"/>
  <c r="F710"/>
  <c r="D710"/>
  <c r="O709"/>
  <c r="F709"/>
  <c r="D709"/>
  <c r="O708"/>
  <c r="F708"/>
  <c r="D708"/>
  <c r="O707"/>
  <c r="F707"/>
  <c r="D707"/>
  <c r="O706"/>
  <c r="F706"/>
  <c r="D706"/>
  <c r="O705"/>
  <c r="F705"/>
  <c r="D705"/>
  <c r="O704"/>
  <c r="F704"/>
  <c r="D704"/>
  <c r="O703"/>
  <c r="F703"/>
  <c r="D703"/>
  <c r="O702"/>
  <c r="F702"/>
  <c r="D702"/>
  <c r="O701"/>
  <c r="F701"/>
  <c r="D701"/>
  <c r="O700"/>
  <c r="F700"/>
  <c r="D700"/>
  <c r="O699"/>
  <c r="F699"/>
  <c r="D699"/>
  <c r="O698"/>
  <c r="F698"/>
  <c r="D698"/>
  <c r="O697"/>
  <c r="F697"/>
  <c r="D697"/>
  <c r="O696"/>
  <c r="F696"/>
  <c r="D696"/>
  <c r="O695"/>
  <c r="F695"/>
  <c r="D695"/>
  <c r="O694"/>
  <c r="F694"/>
  <c r="D694"/>
  <c r="O693"/>
  <c r="F693"/>
  <c r="D693"/>
  <c r="O692"/>
  <c r="F692"/>
  <c r="D692"/>
  <c r="O691"/>
  <c r="F691"/>
  <c r="D691"/>
  <c r="O690"/>
  <c r="F690"/>
  <c r="D690"/>
  <c r="O689"/>
  <c r="F689"/>
  <c r="D689"/>
  <c r="O688"/>
  <c r="F688"/>
  <c r="D688"/>
  <c r="O687"/>
  <c r="F687"/>
  <c r="D687"/>
  <c r="O686"/>
  <c r="F686"/>
  <c r="D686"/>
  <c r="O685"/>
  <c r="F685"/>
  <c r="D685"/>
  <c r="O684"/>
  <c r="F684"/>
  <c r="D684"/>
  <c r="O683"/>
  <c r="F683"/>
  <c r="D683"/>
  <c r="O682"/>
  <c r="F682"/>
  <c r="D682"/>
  <c r="O681"/>
  <c r="F681"/>
  <c r="D681"/>
  <c r="O680"/>
  <c r="F680"/>
  <c r="D680"/>
  <c r="O679"/>
  <c r="F679"/>
  <c r="D679"/>
  <c r="O678"/>
  <c r="F678"/>
  <c r="D678"/>
  <c r="O677"/>
  <c r="F677"/>
  <c r="D677"/>
  <c r="O676"/>
  <c r="F676"/>
  <c r="D676"/>
  <c r="O675"/>
  <c r="F675"/>
  <c r="D675"/>
  <c r="O674"/>
  <c r="F674"/>
  <c r="D674"/>
  <c r="O673"/>
  <c r="F673"/>
  <c r="D673"/>
  <c r="O672"/>
  <c r="F672"/>
  <c r="D672"/>
  <c r="O671"/>
  <c r="F671"/>
  <c r="D671"/>
  <c r="O670"/>
  <c r="F670"/>
  <c r="D670"/>
  <c r="O669"/>
  <c r="F669"/>
  <c r="D669"/>
  <c r="O668"/>
  <c r="F668"/>
  <c r="D668"/>
  <c r="O667"/>
  <c r="F667"/>
  <c r="D667"/>
  <c r="O666"/>
  <c r="F666"/>
  <c r="D666"/>
  <c r="O665"/>
  <c r="F665"/>
  <c r="D665"/>
  <c r="O664"/>
  <c r="F664"/>
  <c r="D664"/>
  <c r="O663"/>
  <c r="F663"/>
  <c r="D663"/>
  <c r="O662"/>
  <c r="F662"/>
  <c r="D662"/>
  <c r="O661"/>
  <c r="F661"/>
  <c r="D661"/>
  <c r="O660"/>
  <c r="F660"/>
  <c r="D660"/>
  <c r="O659"/>
  <c r="F659"/>
  <c r="D659"/>
  <c r="O658"/>
  <c r="F658"/>
  <c r="D658"/>
  <c r="O657"/>
  <c r="F657"/>
  <c r="D657"/>
  <c r="O656"/>
  <c r="F656"/>
  <c r="D656"/>
  <c r="O655"/>
  <c r="F655"/>
  <c r="D655"/>
  <c r="O654"/>
  <c r="F654"/>
  <c r="D654"/>
  <c r="O653"/>
  <c r="F653"/>
  <c r="D653"/>
  <c r="O652"/>
  <c r="F652"/>
  <c r="D652"/>
  <c r="O651"/>
  <c r="F651"/>
  <c r="D651"/>
  <c r="O650"/>
  <c r="F650"/>
  <c r="D650"/>
  <c r="O649"/>
  <c r="F649"/>
  <c r="D649"/>
  <c r="O648"/>
  <c r="F648"/>
  <c r="D648"/>
  <c r="O647"/>
  <c r="F647"/>
  <c r="D647"/>
  <c r="O646"/>
  <c r="F646"/>
  <c r="D646"/>
  <c r="O645"/>
  <c r="F645"/>
  <c r="D645"/>
  <c r="O644"/>
  <c r="F644"/>
  <c r="D644"/>
  <c r="O643"/>
  <c r="F643"/>
  <c r="D643"/>
  <c r="O642"/>
  <c r="F642"/>
  <c r="D642"/>
  <c r="O641"/>
  <c r="F641"/>
  <c r="D641"/>
  <c r="O640"/>
  <c r="F640"/>
  <c r="D640"/>
  <c r="O639"/>
  <c r="F639"/>
  <c r="D639"/>
  <c r="O638"/>
  <c r="F638"/>
  <c r="D638"/>
  <c r="O637"/>
  <c r="F637"/>
  <c r="D637"/>
  <c r="O636"/>
  <c r="F636"/>
  <c r="D636"/>
  <c r="O635"/>
  <c r="F635"/>
  <c r="D635"/>
  <c r="O634"/>
  <c r="F634"/>
  <c r="D634"/>
  <c r="O633"/>
  <c r="F633"/>
  <c r="D633"/>
  <c r="O632"/>
  <c r="F632"/>
  <c r="D632"/>
  <c r="O631"/>
  <c r="F631"/>
  <c r="D631"/>
  <c r="O630"/>
  <c r="F630"/>
  <c r="D630"/>
  <c r="O629"/>
  <c r="F629"/>
  <c r="D629"/>
  <c r="O628"/>
  <c r="F628"/>
  <c r="D628"/>
  <c r="O627"/>
  <c r="F627"/>
  <c r="D627"/>
  <c r="O626"/>
  <c r="F626"/>
  <c r="D626"/>
  <c r="O625"/>
  <c r="F625"/>
  <c r="D625"/>
  <c r="O624"/>
  <c r="F624"/>
  <c r="D624"/>
  <c r="O623"/>
  <c r="F623"/>
  <c r="D623"/>
  <c r="O622"/>
  <c r="F622"/>
  <c r="D622"/>
  <c r="O621"/>
  <c r="F621"/>
  <c r="D621"/>
  <c r="O620"/>
  <c r="F620"/>
  <c r="D620"/>
  <c r="O619"/>
  <c r="F619"/>
  <c r="D619"/>
  <c r="O618"/>
  <c r="F618"/>
  <c r="D618"/>
  <c r="O617"/>
  <c r="F617"/>
  <c r="D617"/>
  <c r="O616"/>
  <c r="F616"/>
  <c r="D616"/>
  <c r="O615"/>
  <c r="F615"/>
  <c r="D615"/>
  <c r="O614"/>
  <c r="F614"/>
  <c r="D614"/>
  <c r="O613"/>
  <c r="F613"/>
  <c r="D613"/>
  <c r="O612"/>
  <c r="F612"/>
  <c r="D612"/>
  <c r="O611"/>
  <c r="F611"/>
  <c r="D611"/>
  <c r="O610"/>
  <c r="F610"/>
  <c r="D610"/>
  <c r="O609"/>
  <c r="F609"/>
  <c r="D609"/>
  <c r="O608"/>
  <c r="F608"/>
  <c r="D608"/>
  <c r="O607"/>
  <c r="F607"/>
  <c r="D607"/>
  <c r="O606"/>
  <c r="F606"/>
  <c r="D606"/>
  <c r="O605"/>
  <c r="F605"/>
  <c r="D605"/>
  <c r="O604"/>
  <c r="F604"/>
  <c r="D604"/>
  <c r="O603"/>
  <c r="F603"/>
  <c r="D603"/>
  <c r="O602"/>
  <c r="F602"/>
  <c r="D602"/>
  <c r="O601"/>
  <c r="F601"/>
  <c r="D601"/>
  <c r="O600"/>
  <c r="F600"/>
  <c r="D600"/>
  <c r="O599"/>
  <c r="F599"/>
  <c r="D599"/>
  <c r="O598"/>
  <c r="F598"/>
  <c r="D598"/>
  <c r="O597"/>
  <c r="F597"/>
  <c r="D597"/>
  <c r="O596"/>
  <c r="F596"/>
  <c r="D596"/>
  <c r="O595"/>
  <c r="F595"/>
  <c r="D595"/>
  <c r="O594"/>
  <c r="F594"/>
  <c r="D594"/>
  <c r="O593"/>
  <c r="F593"/>
  <c r="D593"/>
  <c r="O592"/>
  <c r="F592"/>
  <c r="D592"/>
  <c r="O591"/>
  <c r="F591"/>
  <c r="D591"/>
  <c r="O590"/>
  <c r="F590"/>
  <c r="D590"/>
  <c r="O589"/>
  <c r="F589"/>
  <c r="D589"/>
  <c r="O588"/>
  <c r="F588"/>
  <c r="D588"/>
  <c r="O587"/>
  <c r="F587"/>
  <c r="D587"/>
  <c r="O586"/>
  <c r="F586"/>
  <c r="D586"/>
  <c r="O585"/>
  <c r="F585"/>
  <c r="D585"/>
  <c r="O584"/>
  <c r="F584"/>
  <c r="D584"/>
  <c r="O583"/>
  <c r="F583"/>
  <c r="D583"/>
  <c r="O582"/>
  <c r="F582"/>
  <c r="D582"/>
  <c r="O581"/>
  <c r="F581"/>
  <c r="D581"/>
  <c r="O580"/>
  <c r="F580"/>
  <c r="D580"/>
  <c r="O579"/>
  <c r="F579"/>
  <c r="D579"/>
  <c r="O578"/>
  <c r="F578"/>
  <c r="D578"/>
  <c r="O577"/>
  <c r="F577"/>
  <c r="D577"/>
  <c r="O576"/>
  <c r="F576"/>
  <c r="D576"/>
  <c r="O575"/>
  <c r="F575"/>
  <c r="D575"/>
  <c r="O574"/>
  <c r="F574"/>
  <c r="D574"/>
  <c r="O573"/>
  <c r="F573"/>
  <c r="D573"/>
  <c r="O572"/>
  <c r="F572"/>
  <c r="D572"/>
  <c r="O571"/>
  <c r="F571"/>
  <c r="D571"/>
  <c r="O570"/>
  <c r="F570"/>
  <c r="D570"/>
  <c r="O569"/>
  <c r="F569"/>
  <c r="D569"/>
  <c r="O568"/>
  <c r="F568"/>
  <c r="D568"/>
  <c r="O567"/>
  <c r="F567"/>
  <c r="D567"/>
  <c r="O566"/>
  <c r="F566"/>
  <c r="D566"/>
  <c r="O565"/>
  <c r="F565"/>
  <c r="D565"/>
  <c r="O564"/>
  <c r="F564"/>
  <c r="D564"/>
  <c r="O563"/>
  <c r="F563"/>
  <c r="D563"/>
  <c r="O562"/>
  <c r="F562"/>
  <c r="D562"/>
  <c r="O561"/>
  <c r="F561"/>
  <c r="D561"/>
  <c r="O560"/>
  <c r="F560"/>
  <c r="D560"/>
  <c r="O559"/>
  <c r="F559"/>
  <c r="D559"/>
  <c r="O558"/>
  <c r="F558"/>
  <c r="D558"/>
  <c r="O557"/>
  <c r="F557"/>
  <c r="D557"/>
  <c r="O556"/>
  <c r="F556"/>
  <c r="D556"/>
  <c r="O555"/>
  <c r="F555"/>
  <c r="D555"/>
  <c r="O554"/>
  <c r="F554"/>
  <c r="D554"/>
  <c r="O553"/>
  <c r="F553"/>
  <c r="D553"/>
  <c r="O552"/>
  <c r="F552"/>
  <c r="D552"/>
  <c r="O551"/>
  <c r="F551"/>
  <c r="D551"/>
  <c r="O550"/>
  <c r="F550"/>
  <c r="D550"/>
  <c r="O549"/>
  <c r="F549"/>
  <c r="D549"/>
  <c r="O548"/>
  <c r="F548"/>
  <c r="D548"/>
  <c r="O547"/>
  <c r="F547"/>
  <c r="D547"/>
  <c r="O546"/>
  <c r="F546"/>
  <c r="D546"/>
  <c r="O545"/>
  <c r="F545"/>
  <c r="D545"/>
  <c r="O544"/>
  <c r="F544"/>
  <c r="D544"/>
  <c r="O543"/>
  <c r="F543"/>
  <c r="D543"/>
  <c r="O542"/>
  <c r="F542"/>
  <c r="D542"/>
  <c r="O541"/>
  <c r="F541"/>
  <c r="D541"/>
  <c r="O540"/>
  <c r="F540"/>
  <c r="D540"/>
  <c r="O539"/>
  <c r="F539"/>
  <c r="D539"/>
  <c r="O538"/>
  <c r="F538"/>
  <c r="D538"/>
  <c r="O537"/>
  <c r="F537"/>
  <c r="D537"/>
  <c r="O536"/>
  <c r="F536"/>
  <c r="D536"/>
  <c r="O535"/>
  <c r="F535"/>
  <c r="D535"/>
  <c r="O534"/>
  <c r="F534"/>
  <c r="D534"/>
  <c r="O533"/>
  <c r="F533"/>
  <c r="D533"/>
  <c r="O532"/>
  <c r="F532"/>
  <c r="D532"/>
  <c r="O531"/>
  <c r="F531"/>
  <c r="D531"/>
  <c r="O530"/>
  <c r="F530"/>
  <c r="D530"/>
  <c r="O529"/>
  <c r="F529"/>
  <c r="D529"/>
  <c r="O528"/>
  <c r="F528"/>
  <c r="D528"/>
  <c r="O527"/>
  <c r="F527"/>
  <c r="D527"/>
  <c r="O526"/>
  <c r="F526"/>
  <c r="D526"/>
  <c r="O525"/>
  <c r="F525"/>
  <c r="D525"/>
  <c r="O524"/>
  <c r="F524"/>
  <c r="D524"/>
  <c r="O523"/>
  <c r="F523"/>
  <c r="D523"/>
  <c r="O522"/>
  <c r="F522"/>
  <c r="D522"/>
  <c r="O521"/>
  <c r="F521"/>
  <c r="D521"/>
  <c r="O520"/>
  <c r="F520"/>
  <c r="D520"/>
  <c r="O519"/>
  <c r="F519"/>
  <c r="D519"/>
  <c r="O518"/>
  <c r="F518"/>
  <c r="D518"/>
  <c r="O517"/>
  <c r="F517"/>
  <c r="D517"/>
  <c r="O516"/>
  <c r="F516"/>
  <c r="D516"/>
  <c r="O515"/>
  <c r="F515"/>
  <c r="D515"/>
  <c r="O514"/>
  <c r="F514"/>
  <c r="D514"/>
  <c r="O513"/>
  <c r="F513"/>
  <c r="D513"/>
  <c r="O512"/>
  <c r="F512"/>
  <c r="D512"/>
  <c r="O511"/>
  <c r="F511"/>
  <c r="D511"/>
  <c r="O510"/>
  <c r="F510"/>
  <c r="D510"/>
  <c r="O509"/>
  <c r="F509"/>
  <c r="D509"/>
  <c r="O508"/>
  <c r="F508"/>
  <c r="D508"/>
  <c r="O507"/>
  <c r="F507"/>
  <c r="D507"/>
  <c r="O506"/>
  <c r="F506"/>
  <c r="D506"/>
  <c r="O505"/>
  <c r="F505"/>
  <c r="D505"/>
  <c r="O504"/>
  <c r="F504"/>
  <c r="D504"/>
  <c r="O503"/>
  <c r="F503"/>
  <c r="D503"/>
  <c r="O502"/>
  <c r="F502"/>
  <c r="D502"/>
  <c r="O501"/>
  <c r="F501"/>
  <c r="D501"/>
  <c r="O500"/>
  <c r="F500"/>
  <c r="D500"/>
  <c r="O499"/>
  <c r="F499"/>
  <c r="D499"/>
  <c r="O498"/>
  <c r="F498"/>
  <c r="D498"/>
  <c r="O497"/>
  <c r="F497"/>
  <c r="D497"/>
  <c r="O496"/>
  <c r="F496"/>
  <c r="D496"/>
  <c r="O495"/>
  <c r="F495"/>
  <c r="D495"/>
  <c r="O494"/>
  <c r="F494"/>
  <c r="D494"/>
  <c r="O493"/>
  <c r="F493"/>
  <c r="D493"/>
  <c r="O492"/>
  <c r="F492"/>
  <c r="D492"/>
  <c r="O491"/>
  <c r="F491"/>
  <c r="D491"/>
  <c r="O490"/>
  <c r="F490"/>
  <c r="D490"/>
  <c r="O489"/>
  <c r="F489"/>
  <c r="D489"/>
  <c r="O488"/>
  <c r="F488"/>
  <c r="D488"/>
  <c r="O487"/>
  <c r="F487"/>
  <c r="D487"/>
  <c r="O486"/>
  <c r="F486"/>
  <c r="D486"/>
  <c r="O485"/>
  <c r="F485"/>
  <c r="D485"/>
  <c r="O484"/>
  <c r="F484"/>
  <c r="D484"/>
  <c r="O483"/>
  <c r="F483"/>
  <c r="D483"/>
  <c r="O482"/>
  <c r="F482"/>
  <c r="D482"/>
  <c r="O481"/>
  <c r="F481"/>
  <c r="D481"/>
  <c r="O480"/>
  <c r="F480"/>
  <c r="D480"/>
  <c r="O479"/>
  <c r="F479"/>
  <c r="D479"/>
  <c r="O478"/>
  <c r="F478"/>
  <c r="D478"/>
  <c r="O477"/>
  <c r="F477"/>
  <c r="D477"/>
  <c r="O476"/>
  <c r="F476"/>
  <c r="D476"/>
  <c r="O475"/>
  <c r="F475"/>
  <c r="D475"/>
  <c r="O474"/>
  <c r="F474"/>
  <c r="D474"/>
  <c r="O473"/>
  <c r="F473"/>
  <c r="D473"/>
  <c r="O472"/>
  <c r="F472"/>
  <c r="D472"/>
  <c r="O471"/>
  <c r="F471"/>
  <c r="D471"/>
  <c r="O470"/>
  <c r="F470"/>
  <c r="D470"/>
  <c r="O469"/>
  <c r="F469"/>
  <c r="D469"/>
  <c r="O468"/>
  <c r="F468"/>
  <c r="D468"/>
  <c r="O467"/>
  <c r="F467"/>
  <c r="D467"/>
  <c r="O466"/>
  <c r="F466"/>
  <c r="D466"/>
  <c r="O465"/>
  <c r="F465"/>
  <c r="D465"/>
  <c r="O464"/>
  <c r="F464"/>
  <c r="D464"/>
  <c r="O463"/>
  <c r="F463"/>
  <c r="D463"/>
  <c r="O462"/>
  <c r="D462"/>
  <c r="O461"/>
  <c r="D461"/>
  <c r="O460"/>
  <c r="D460"/>
  <c r="O459"/>
  <c r="D459"/>
  <c r="O458"/>
  <c r="D458"/>
  <c r="O457"/>
  <c r="D457"/>
  <c r="O456"/>
  <c r="D456"/>
  <c r="O455"/>
  <c r="D455"/>
  <c r="O454"/>
  <c r="D454"/>
  <c r="O453"/>
  <c r="D453"/>
  <c r="O452"/>
  <c r="D452"/>
  <c r="O451"/>
  <c r="D451"/>
  <c r="O450"/>
  <c r="F450"/>
  <c r="D450"/>
  <c r="O449"/>
  <c r="D449"/>
  <c r="O448"/>
  <c r="D448"/>
  <c r="O447"/>
  <c r="D447"/>
  <c r="O446"/>
  <c r="D446"/>
  <c r="O445"/>
  <c r="D445"/>
  <c r="O444"/>
  <c r="D444"/>
  <c r="O443"/>
  <c r="D443"/>
  <c r="O442"/>
  <c r="D442"/>
  <c r="O441"/>
  <c r="D441"/>
  <c r="O440"/>
  <c r="D440"/>
  <c r="O439"/>
  <c r="D439"/>
  <c r="O438"/>
  <c r="D438"/>
  <c r="O437"/>
  <c r="D437"/>
  <c r="O436"/>
  <c r="D436"/>
  <c r="O435"/>
  <c r="D435"/>
  <c r="O434"/>
  <c r="D434"/>
  <c r="O433"/>
  <c r="D433"/>
  <c r="O432"/>
  <c r="D432"/>
  <c r="O431"/>
  <c r="D431"/>
  <c r="O430"/>
  <c r="D430"/>
  <c r="O429"/>
  <c r="D429"/>
  <c r="O428"/>
  <c r="D428"/>
  <c r="O427"/>
  <c r="D427"/>
  <c r="O426"/>
  <c r="D426"/>
  <c r="O425"/>
  <c r="D425"/>
  <c r="O424"/>
  <c r="D424"/>
  <c r="O423"/>
  <c r="D423"/>
  <c r="O422"/>
  <c r="D422"/>
  <c r="O421"/>
  <c r="D421"/>
  <c r="O420"/>
  <c r="D420"/>
  <c r="O419"/>
  <c r="D419"/>
  <c r="O418"/>
  <c r="D418"/>
  <c r="O417"/>
  <c r="D417"/>
  <c r="O416"/>
  <c r="D416"/>
  <c r="O415"/>
  <c r="D415"/>
  <c r="O414"/>
  <c r="D414"/>
  <c r="O413"/>
  <c r="D413"/>
  <c r="O412"/>
  <c r="D412"/>
  <c r="O411"/>
  <c r="D411"/>
  <c r="O410"/>
  <c r="D410"/>
  <c r="O409"/>
  <c r="D409"/>
  <c r="O408"/>
  <c r="D408"/>
  <c r="O407"/>
  <c r="D407"/>
  <c r="O406"/>
  <c r="D406"/>
  <c r="O405"/>
  <c r="D405"/>
  <c r="O404"/>
  <c r="D404"/>
  <c r="O403"/>
  <c r="D403"/>
  <c r="O402"/>
  <c r="D402"/>
  <c r="O401"/>
  <c r="D401"/>
  <c r="O400"/>
  <c r="D400"/>
  <c r="O399"/>
  <c r="D399"/>
  <c r="O398"/>
  <c r="D398"/>
  <c r="O397"/>
  <c r="D397"/>
  <c r="O396"/>
  <c r="D396"/>
  <c r="O395"/>
  <c r="D395"/>
  <c r="O394"/>
  <c r="D394"/>
  <c r="O393"/>
  <c r="D393"/>
  <c r="O392"/>
  <c r="D392"/>
  <c r="O391"/>
  <c r="D391"/>
  <c r="O390"/>
  <c r="D390"/>
  <c r="O389"/>
  <c r="D389"/>
  <c r="O388"/>
  <c r="D388"/>
  <c r="O387"/>
  <c r="D387"/>
  <c r="O386"/>
  <c r="D386"/>
  <c r="O385"/>
  <c r="D385"/>
  <c r="O384"/>
  <c r="D384"/>
  <c r="O383"/>
  <c r="D383"/>
  <c r="O382"/>
  <c r="D382"/>
  <c r="O381"/>
  <c r="D381"/>
  <c r="O380"/>
  <c r="D380"/>
  <c r="O379"/>
  <c r="D379"/>
  <c r="O378"/>
  <c r="D378"/>
  <c r="O377"/>
  <c r="D377"/>
  <c r="O376"/>
  <c r="D376"/>
  <c r="O375"/>
  <c r="D375"/>
  <c r="O374"/>
  <c r="D374"/>
  <c r="O373"/>
  <c r="D373"/>
  <c r="O372"/>
  <c r="D372"/>
  <c r="O371"/>
  <c r="D371"/>
  <c r="O370"/>
  <c r="D370"/>
  <c r="O369"/>
  <c r="D369"/>
  <c r="O368"/>
  <c r="D368"/>
  <c r="O367"/>
  <c r="D367"/>
  <c r="O366"/>
  <c r="D366"/>
  <c r="O365"/>
  <c r="D365"/>
  <c r="O364"/>
  <c r="D364"/>
  <c r="O363"/>
  <c r="D363"/>
  <c r="O362"/>
  <c r="D362"/>
  <c r="O361"/>
  <c r="D361"/>
  <c r="O360"/>
  <c r="D360"/>
  <c r="O359"/>
  <c r="D359"/>
  <c r="O358"/>
  <c r="D358"/>
  <c r="O357"/>
  <c r="D357"/>
  <c r="O356"/>
  <c r="D356"/>
  <c r="O355"/>
  <c r="D355"/>
  <c r="O354"/>
  <c r="D354"/>
  <c r="O353"/>
  <c r="D353"/>
  <c r="O352"/>
  <c r="D352"/>
  <c r="O351"/>
  <c r="D351"/>
  <c r="O350"/>
  <c r="D350"/>
  <c r="O349"/>
  <c r="D349"/>
  <c r="O348"/>
  <c r="D348"/>
  <c r="O347"/>
  <c r="D347"/>
  <c r="O346"/>
  <c r="D346"/>
  <c r="O345"/>
  <c r="D345"/>
  <c r="O344"/>
  <c r="D344"/>
  <c r="O343"/>
  <c r="D343"/>
  <c r="O342"/>
  <c r="D342"/>
  <c r="O341"/>
  <c r="D341"/>
  <c r="O340"/>
  <c r="D340"/>
  <c r="O339"/>
  <c r="D339"/>
  <c r="O338"/>
  <c r="D338"/>
  <c r="O337"/>
  <c r="D337"/>
  <c r="O336"/>
  <c r="D336"/>
  <c r="O335"/>
  <c r="D335"/>
  <c r="O334"/>
  <c r="D334"/>
  <c r="O333"/>
  <c r="D333"/>
  <c r="O332"/>
  <c r="D332"/>
  <c r="O331"/>
  <c r="D331"/>
  <c r="O330"/>
  <c r="D330"/>
  <c r="O329"/>
  <c r="D329"/>
  <c r="O328"/>
  <c r="D328"/>
  <c r="O327"/>
  <c r="D327"/>
  <c r="O326"/>
  <c r="D326"/>
  <c r="O325"/>
  <c r="D325"/>
  <c r="O324"/>
  <c r="D324"/>
  <c r="O323"/>
  <c r="D323"/>
  <c r="O322"/>
  <c r="D322"/>
  <c r="O321"/>
  <c r="D321"/>
  <c r="O320"/>
  <c r="D320"/>
  <c r="O319"/>
  <c r="D319"/>
  <c r="O318"/>
  <c r="D318"/>
  <c r="O317"/>
  <c r="D317"/>
  <c r="O316"/>
  <c r="D316"/>
  <c r="O315"/>
  <c r="D315"/>
  <c r="O314"/>
  <c r="D314"/>
  <c r="O313"/>
  <c r="D313"/>
  <c r="O312"/>
  <c r="D312"/>
  <c r="O311"/>
  <c r="D311"/>
  <c r="O310"/>
  <c r="D310"/>
  <c r="O309"/>
  <c r="D309"/>
  <c r="O308"/>
  <c r="D308"/>
  <c r="O307"/>
  <c r="D307"/>
  <c r="O306"/>
  <c r="D306"/>
  <c r="O305"/>
  <c r="D305"/>
  <c r="O304"/>
  <c r="D304"/>
  <c r="O303"/>
  <c r="D303"/>
  <c r="O302"/>
  <c r="D302"/>
  <c r="O301"/>
  <c r="D301"/>
  <c r="O300"/>
  <c r="D300"/>
  <c r="O299"/>
  <c r="D299"/>
  <c r="O298"/>
  <c r="D298"/>
  <c r="O297"/>
  <c r="D297"/>
  <c r="O296"/>
  <c r="D296"/>
  <c r="O295"/>
  <c r="D295"/>
  <c r="O294"/>
  <c r="D294"/>
  <c r="O293"/>
  <c r="D293"/>
  <c r="O292"/>
  <c r="D292"/>
  <c r="O291"/>
  <c r="D291"/>
  <c r="O290"/>
  <c r="D290"/>
  <c r="O289"/>
  <c r="D289"/>
  <c r="O288"/>
  <c r="D288"/>
  <c r="O287"/>
  <c r="D287"/>
  <c r="O286"/>
  <c r="D286"/>
  <c r="O285"/>
  <c r="D285"/>
  <c r="O284"/>
  <c r="D284"/>
  <c r="O283"/>
  <c r="D283"/>
  <c r="O282"/>
  <c r="D282"/>
  <c r="O281"/>
  <c r="D281"/>
  <c r="O280"/>
  <c r="D280"/>
  <c r="O279"/>
  <c r="D279"/>
  <c r="O278"/>
  <c r="D278"/>
  <c r="O277"/>
  <c r="D277"/>
  <c r="O276"/>
  <c r="D276"/>
  <c r="O275"/>
  <c r="D275"/>
  <c r="O274"/>
  <c r="D274"/>
  <c r="O273"/>
  <c r="D273"/>
  <c r="O272"/>
  <c r="D272"/>
  <c r="O271"/>
  <c r="D271"/>
  <c r="O270"/>
  <c r="D270"/>
  <c r="O269"/>
  <c r="D269"/>
  <c r="O268"/>
  <c r="D268"/>
  <c r="O267"/>
  <c r="D267"/>
  <c r="O266"/>
  <c r="D266"/>
  <c r="O265"/>
  <c r="D265"/>
  <c r="O264"/>
  <c r="D264"/>
  <c r="O263"/>
  <c r="D263"/>
  <c r="O262"/>
  <c r="D262"/>
  <c r="O261"/>
  <c r="D261"/>
  <c r="O260"/>
  <c r="D260"/>
  <c r="O259"/>
  <c r="D259"/>
  <c r="O258"/>
  <c r="D258"/>
  <c r="O257"/>
  <c r="D257"/>
  <c r="O256"/>
  <c r="D256"/>
  <c r="O255"/>
  <c r="D255"/>
  <c r="O254"/>
  <c r="D254"/>
  <c r="O253"/>
  <c r="D253"/>
  <c r="O252"/>
  <c r="D252"/>
  <c r="O251"/>
  <c r="D251"/>
  <c r="O250"/>
  <c r="D250"/>
  <c r="O249"/>
  <c r="D249"/>
  <c r="O248"/>
  <c r="D248"/>
  <c r="O247"/>
  <c r="D247"/>
  <c r="O246"/>
  <c r="D246"/>
  <c r="O245"/>
  <c r="D245"/>
  <c r="O244"/>
  <c r="D244"/>
  <c r="O243"/>
  <c r="D243"/>
  <c r="O242"/>
  <c r="D242"/>
  <c r="O241"/>
  <c r="D241"/>
  <c r="O240"/>
  <c r="D240"/>
  <c r="O239"/>
  <c r="D239"/>
  <c r="O238"/>
  <c r="D238"/>
  <c r="O237"/>
  <c r="D237"/>
  <c r="O236"/>
  <c r="D236"/>
  <c r="O235"/>
  <c r="D235"/>
  <c r="O234"/>
  <c r="D234"/>
  <c r="O233"/>
  <c r="D233"/>
  <c r="O232"/>
  <c r="D232"/>
  <c r="O231"/>
  <c r="D231"/>
  <c r="O230"/>
  <c r="D230"/>
  <c r="O229"/>
  <c r="D229"/>
  <c r="O228"/>
  <c r="D228"/>
  <c r="O227"/>
  <c r="D227"/>
  <c r="O226"/>
  <c r="D226"/>
  <c r="O225"/>
  <c r="D225"/>
  <c r="O224"/>
  <c r="D224"/>
  <c r="O223"/>
  <c r="D223"/>
  <c r="O222"/>
  <c r="D222"/>
  <c r="O221"/>
  <c r="D221"/>
  <c r="O220"/>
  <c r="D220"/>
  <c r="O219"/>
  <c r="D219"/>
  <c r="O218"/>
  <c r="D218"/>
  <c r="O217"/>
  <c r="D217"/>
  <c r="O216"/>
  <c r="D216"/>
  <c r="O215"/>
  <c r="D215"/>
  <c r="O214"/>
  <c r="D214"/>
  <c r="O213"/>
  <c r="D213"/>
  <c r="O212"/>
  <c r="D212"/>
  <c r="O211"/>
  <c r="D211"/>
  <c r="O210"/>
  <c r="D210"/>
  <c r="O209"/>
  <c r="D209"/>
  <c r="O208"/>
  <c r="D208"/>
  <c r="O207"/>
  <c r="D207"/>
  <c r="O206"/>
  <c r="D206"/>
  <c r="O205"/>
  <c r="D205"/>
  <c r="O204"/>
  <c r="D204"/>
  <c r="O203"/>
  <c r="D203"/>
  <c r="O202"/>
  <c r="D202"/>
  <c r="O201"/>
  <c r="D201"/>
  <c r="O200"/>
  <c r="D200"/>
  <c r="O199"/>
  <c r="D199"/>
  <c r="O198"/>
  <c r="D198"/>
  <c r="O197"/>
  <c r="D197"/>
  <c r="O196"/>
  <c r="D196"/>
  <c r="O195"/>
  <c r="D195"/>
  <c r="O194"/>
  <c r="D194"/>
  <c r="O193"/>
  <c r="D193"/>
  <c r="O192"/>
  <c r="D192"/>
  <c r="O191"/>
  <c r="D191"/>
  <c r="O190"/>
  <c r="D190"/>
  <c r="O189"/>
  <c r="D189"/>
  <c r="O188"/>
  <c r="D188"/>
  <c r="O187"/>
  <c r="D187"/>
  <c r="O186"/>
  <c r="D186"/>
  <c r="O185"/>
  <c r="D185"/>
  <c r="O184"/>
  <c r="D184"/>
  <c r="O183"/>
  <c r="D183"/>
  <c r="O182"/>
  <c r="D182"/>
  <c r="O181"/>
  <c r="D181"/>
  <c r="O180"/>
  <c r="D180"/>
  <c r="O179"/>
  <c r="D179"/>
  <c r="O178"/>
  <c r="D178"/>
  <c r="O177"/>
  <c r="D177"/>
  <c r="O176"/>
  <c r="D176"/>
  <c r="O175"/>
  <c r="D175"/>
  <c r="O174"/>
  <c r="D174"/>
  <c r="O173"/>
  <c r="D173"/>
  <c r="O172"/>
  <c r="D172"/>
  <c r="O171"/>
  <c r="D171"/>
  <c r="O170"/>
  <c r="D170"/>
  <c r="O169"/>
  <c r="D169"/>
  <c r="O168"/>
  <c r="D168"/>
  <c r="O167"/>
  <c r="D167"/>
  <c r="O166"/>
  <c r="D166"/>
  <c r="O165"/>
  <c r="D165"/>
  <c r="O164"/>
  <c r="D164"/>
  <c r="O163"/>
  <c r="D163"/>
  <c r="O162"/>
  <c r="D162"/>
  <c r="O161"/>
  <c r="D161"/>
  <c r="O160"/>
  <c r="D160"/>
  <c r="O159"/>
  <c r="D159"/>
  <c r="O158"/>
  <c r="D158"/>
  <c r="O157"/>
  <c r="D157"/>
  <c r="O156"/>
  <c r="D156"/>
  <c r="O155"/>
  <c r="D155"/>
  <c r="O154"/>
  <c r="D154"/>
  <c r="O153"/>
  <c r="D153"/>
  <c r="O152"/>
  <c r="D152"/>
  <c r="O151"/>
  <c r="D151"/>
  <c r="O150"/>
  <c r="D150"/>
  <c r="O149"/>
  <c r="D149"/>
  <c r="O148"/>
  <c r="D148"/>
  <c r="O147"/>
  <c r="D147"/>
  <c r="O146"/>
  <c r="D146"/>
  <c r="O145"/>
  <c r="D145"/>
  <c r="O144"/>
  <c r="D144"/>
  <c r="O143"/>
  <c r="D143"/>
  <c r="O142"/>
  <c r="D142"/>
  <c r="O141"/>
  <c r="D141"/>
  <c r="O140"/>
  <c r="D140"/>
  <c r="O139"/>
  <c r="D139"/>
  <c r="O138"/>
  <c r="D138"/>
  <c r="O137"/>
  <c r="D137"/>
  <c r="O136"/>
  <c r="D136"/>
  <c r="O135"/>
  <c r="D135"/>
  <c r="O134"/>
  <c r="D134"/>
  <c r="O133"/>
  <c r="D133"/>
  <c r="O132"/>
  <c r="D132"/>
  <c r="O131"/>
  <c r="D131"/>
  <c r="O130"/>
  <c r="D130"/>
  <c r="O129"/>
  <c r="D129"/>
  <c r="O128"/>
  <c r="D128"/>
  <c r="O127"/>
  <c r="D127"/>
  <c r="O126"/>
  <c r="D126"/>
  <c r="O125"/>
  <c r="D125"/>
  <c r="O124"/>
  <c r="D124"/>
  <c r="O123"/>
  <c r="D123"/>
  <c r="O122"/>
  <c r="D122"/>
  <c r="O121"/>
  <c r="D121"/>
  <c r="O120"/>
  <c r="D120"/>
  <c r="O119"/>
  <c r="D119"/>
  <c r="O118"/>
  <c r="D118"/>
  <c r="O117"/>
  <c r="D117"/>
  <c r="O116"/>
  <c r="D116"/>
  <c r="O115"/>
  <c r="D115"/>
  <c r="O114"/>
  <c r="D114"/>
  <c r="O113"/>
  <c r="D113"/>
  <c r="O112"/>
  <c r="D112"/>
  <c r="O111"/>
  <c r="D111"/>
  <c r="O110"/>
  <c r="D110"/>
  <c r="O109"/>
  <c r="D109"/>
  <c r="O108"/>
  <c r="D108"/>
  <c r="O107"/>
  <c r="D107"/>
  <c r="O106"/>
  <c r="D106"/>
  <c r="O105"/>
  <c r="D105"/>
  <c r="O104"/>
  <c r="D104"/>
  <c r="O103"/>
  <c r="D103"/>
  <c r="O102"/>
  <c r="D102"/>
  <c r="O101"/>
  <c r="D101"/>
  <c r="O100"/>
  <c r="D100"/>
  <c r="O99"/>
  <c r="D99"/>
  <c r="O98"/>
  <c r="D98"/>
  <c r="O97"/>
  <c r="D97"/>
  <c r="O96"/>
  <c r="D96"/>
  <c r="O95"/>
  <c r="D95"/>
  <c r="O94"/>
  <c r="D94"/>
  <c r="O93"/>
  <c r="D93"/>
  <c r="O92"/>
  <c r="D92"/>
  <c r="O91"/>
  <c r="D91"/>
  <c r="O90"/>
  <c r="D90"/>
  <c r="O89"/>
  <c r="D89"/>
  <c r="O88"/>
  <c r="D88"/>
  <c r="O87"/>
  <c r="D87"/>
  <c r="O86"/>
  <c r="D86"/>
  <c r="O85"/>
  <c r="D85"/>
  <c r="O84"/>
  <c r="D84"/>
  <c r="O83"/>
  <c r="D83"/>
  <c r="O82"/>
  <c r="D82"/>
  <c r="O81"/>
  <c r="D81"/>
  <c r="O80"/>
  <c r="D80"/>
  <c r="O79"/>
  <c r="D79"/>
  <c r="O78"/>
  <c r="D78"/>
  <c r="O77"/>
  <c r="D77"/>
  <c r="O76"/>
  <c r="D76"/>
  <c r="O75"/>
  <c r="D75"/>
  <c r="O74"/>
  <c r="D74"/>
  <c r="O73"/>
  <c r="D73"/>
  <c r="O72"/>
  <c r="D72"/>
  <c r="O71"/>
  <c r="D71"/>
  <c r="O70"/>
  <c r="D70"/>
  <c r="O69"/>
  <c r="D69"/>
  <c r="O68"/>
  <c r="D68"/>
  <c r="O67"/>
  <c r="D67"/>
  <c r="O66"/>
  <c r="D66"/>
  <c r="O65"/>
  <c r="D65"/>
  <c r="O64"/>
  <c r="D64"/>
  <c r="O63"/>
  <c r="D63"/>
  <c r="O62"/>
  <c r="D62"/>
  <c r="O61"/>
  <c r="D61"/>
  <c r="O60"/>
  <c r="D60"/>
  <c r="O59"/>
  <c r="D59"/>
  <c r="O58"/>
  <c r="D58"/>
  <c r="O57"/>
  <c r="D57"/>
  <c r="O56"/>
  <c r="D56"/>
  <c r="O55"/>
  <c r="D55"/>
  <c r="O54"/>
  <c r="D54"/>
  <c r="O53"/>
  <c r="D53"/>
  <c r="O52"/>
  <c r="D52"/>
  <c r="O51"/>
  <c r="D51"/>
  <c r="O50"/>
  <c r="D50"/>
  <c r="O49"/>
  <c r="D49"/>
  <c r="O48"/>
  <c r="D48"/>
  <c r="O47"/>
  <c r="D47"/>
  <c r="O46"/>
  <c r="D46"/>
  <c r="O45"/>
  <c r="D45"/>
  <c r="O44"/>
  <c r="D44"/>
  <c r="O43"/>
  <c r="D43"/>
  <c r="O42"/>
  <c r="D42"/>
  <c r="O41"/>
  <c r="D41"/>
  <c r="O40"/>
  <c r="D40"/>
  <c r="O39"/>
  <c r="D39"/>
  <c r="O38"/>
  <c r="D38"/>
  <c r="O37"/>
  <c r="D37"/>
  <c r="O36"/>
  <c r="D36"/>
  <c r="O35"/>
  <c r="D35"/>
  <c r="O34"/>
  <c r="D34"/>
  <c r="O33"/>
  <c r="D33"/>
  <c r="O32"/>
  <c r="D32"/>
  <c r="O31"/>
  <c r="D31"/>
  <c r="O30"/>
  <c r="D30"/>
  <c r="O29"/>
  <c r="D29"/>
  <c r="O28"/>
  <c r="D28"/>
  <c r="O27"/>
  <c r="D27"/>
  <c r="O26"/>
  <c r="D26"/>
  <c r="O25"/>
  <c r="D25"/>
  <c r="O24"/>
  <c r="D24"/>
  <c r="O23"/>
  <c r="D23"/>
  <c r="O22"/>
  <c r="D22"/>
  <c r="O21"/>
  <c r="D21"/>
  <c r="O20"/>
  <c r="D20"/>
  <c r="O19"/>
  <c r="D19"/>
  <c r="O18"/>
  <c r="D18"/>
  <c r="O17"/>
  <c r="D17"/>
  <c r="O16"/>
  <c r="D16"/>
  <c r="O15"/>
  <c r="D15"/>
  <c r="O14"/>
  <c r="D14"/>
  <c r="O13"/>
  <c r="D13"/>
  <c r="O12"/>
  <c r="D12"/>
  <c r="O11"/>
  <c r="D11"/>
  <c r="O10"/>
  <c r="D10"/>
  <c r="O9"/>
  <c r="D9"/>
  <c r="O8"/>
  <c r="D8"/>
  <c r="O7"/>
  <c r="D7"/>
  <c r="O6"/>
  <c r="D6"/>
  <c r="O5"/>
  <c r="D5"/>
  <c r="O4"/>
  <c r="D4"/>
  <c r="O3"/>
  <c r="D3"/>
  <c r="O3356" i="1"/>
  <c r="H3356"/>
  <c r="F3356"/>
  <c r="D3356"/>
  <c r="O3355"/>
  <c r="H3355"/>
  <c r="F3355"/>
  <c r="D3355"/>
  <c r="O3354"/>
  <c r="H3354"/>
  <c r="F3354"/>
  <c r="D3354"/>
  <c r="O3353"/>
  <c r="H3353"/>
  <c r="F3353"/>
  <c r="D3353"/>
  <c r="O3352"/>
  <c r="H3352"/>
  <c r="F3352"/>
  <c r="D3352"/>
  <c r="O3351"/>
  <c r="H3351"/>
  <c r="F3351"/>
  <c r="D3351"/>
  <c r="O3350"/>
  <c r="H3350"/>
  <c r="F3350"/>
  <c r="D3350"/>
  <c r="O3349"/>
  <c r="H3349"/>
  <c r="F3349"/>
  <c r="D3349"/>
  <c r="O3348"/>
  <c r="H3348"/>
  <c r="F3348"/>
  <c r="D3348"/>
  <c r="O3347"/>
  <c r="H3347"/>
  <c r="F3347"/>
  <c r="D3347"/>
  <c r="O3346"/>
  <c r="H3346"/>
  <c r="F3346"/>
  <c r="D3346"/>
  <c r="O3345"/>
  <c r="H3345"/>
  <c r="F3345"/>
  <c r="D3345"/>
  <c r="O3344"/>
  <c r="H3344"/>
  <c r="F3344"/>
  <c r="D3344"/>
  <c r="O3343"/>
  <c r="H3343"/>
  <c r="F3343"/>
  <c r="D3343"/>
  <c r="O3342"/>
  <c r="H3342"/>
  <c r="F3342"/>
  <c r="D3342"/>
  <c r="O3341"/>
  <c r="H3341"/>
  <c r="F3341"/>
  <c r="D3341"/>
  <c r="O3340"/>
  <c r="H3340"/>
  <c r="F3340"/>
  <c r="D3340"/>
  <c r="O3339"/>
  <c r="H3339"/>
  <c r="F3339"/>
  <c r="D3339"/>
  <c r="O3338"/>
  <c r="H3338"/>
  <c r="F3338"/>
  <c r="D3338"/>
  <c r="O3337"/>
  <c r="H3337"/>
  <c r="F3337"/>
  <c r="D3337"/>
  <c r="O3336"/>
  <c r="H3336"/>
  <c r="F3336"/>
  <c r="D3336"/>
  <c r="O3335"/>
  <c r="H3335"/>
  <c r="F3335"/>
  <c r="D3335"/>
  <c r="O3334"/>
  <c r="H3334"/>
  <c r="F3334"/>
  <c r="D3334"/>
  <c r="O3333"/>
  <c r="H3333"/>
  <c r="F3333"/>
  <c r="D3333"/>
  <c r="O3332"/>
  <c r="H3332"/>
  <c r="F3332"/>
  <c r="D3332"/>
  <c r="O3331"/>
  <c r="H3331"/>
  <c r="F3331"/>
  <c r="D3331"/>
  <c r="O3330"/>
  <c r="H3330"/>
  <c r="F3330"/>
  <c r="D3330"/>
  <c r="O3329"/>
  <c r="H3329"/>
  <c r="F3329"/>
  <c r="D3329"/>
  <c r="O3328"/>
  <c r="H3328"/>
  <c r="F3328"/>
  <c r="D3328"/>
  <c r="O3327"/>
  <c r="H3327"/>
  <c r="F3327"/>
  <c r="D3327"/>
  <c r="O3326"/>
  <c r="H3326"/>
  <c r="F3326"/>
  <c r="D3326"/>
  <c r="O3325"/>
  <c r="H3325"/>
  <c r="F3325"/>
  <c r="D3325"/>
  <c r="O3324"/>
  <c r="H3324"/>
  <c r="F3324"/>
  <c r="D3324"/>
  <c r="O3323"/>
  <c r="H3323"/>
  <c r="F3323"/>
  <c r="D3323"/>
  <c r="O3322"/>
  <c r="H3322"/>
  <c r="F3322"/>
  <c r="D3322"/>
  <c r="O3321"/>
  <c r="H3321"/>
  <c r="F3321"/>
  <c r="D3321"/>
  <c r="O3320"/>
  <c r="H3320"/>
  <c r="F3320"/>
  <c r="D3320"/>
  <c r="O3319"/>
  <c r="H3319"/>
  <c r="F3319"/>
  <c r="D3319"/>
  <c r="O3318"/>
  <c r="H3318"/>
  <c r="F3318"/>
  <c r="D3318"/>
  <c r="O3317"/>
  <c r="H3317"/>
  <c r="F3317"/>
  <c r="D3317"/>
  <c r="O3316"/>
  <c r="H3316"/>
  <c r="F3316"/>
  <c r="D3316"/>
  <c r="O3315"/>
  <c r="H3315"/>
  <c r="F3315"/>
  <c r="D3315"/>
  <c r="O3314"/>
  <c r="H3314"/>
  <c r="F3314"/>
  <c r="D3314"/>
  <c r="O3313"/>
  <c r="H3313"/>
  <c r="F3313"/>
  <c r="D3313"/>
  <c r="O3312"/>
  <c r="H3312"/>
  <c r="F3312"/>
  <c r="D3312"/>
  <c r="O3311"/>
  <c r="H3311"/>
  <c r="F3311"/>
  <c r="D3311"/>
  <c r="O3310"/>
  <c r="H3310"/>
  <c r="F3310"/>
  <c r="D3310"/>
  <c r="O3309"/>
  <c r="H3309"/>
  <c r="F3309"/>
  <c r="D3309"/>
  <c r="O3308"/>
  <c r="H3308"/>
  <c r="F3308"/>
  <c r="D3308"/>
  <c r="O3307"/>
  <c r="H3307"/>
  <c r="F3307"/>
  <c r="D3307"/>
  <c r="O3306"/>
  <c r="H3306"/>
  <c r="F3306"/>
  <c r="D3306"/>
  <c r="O3305"/>
  <c r="H3305"/>
  <c r="F3305"/>
  <c r="D3305"/>
  <c r="O3304"/>
  <c r="H3304"/>
  <c r="F3304"/>
  <c r="D3304"/>
  <c r="O3303"/>
  <c r="H3303"/>
  <c r="F3303"/>
  <c r="D3303"/>
  <c r="O3302"/>
  <c r="H3302"/>
  <c r="F3302"/>
  <c r="D3302"/>
  <c r="O3301"/>
  <c r="H3301"/>
  <c r="F3301"/>
  <c r="D3301"/>
  <c r="O3300"/>
  <c r="H3300"/>
  <c r="F3300"/>
  <c r="D3300"/>
  <c r="O3299"/>
  <c r="H3299"/>
  <c r="F3299"/>
  <c r="D3299"/>
  <c r="O3298"/>
  <c r="H3298"/>
  <c r="F3298"/>
  <c r="D3298"/>
  <c r="O3297"/>
  <c r="H3297"/>
  <c r="F3297"/>
  <c r="D3297"/>
  <c r="O3296"/>
  <c r="H3296"/>
  <c r="F3296"/>
  <c r="D3296"/>
  <c r="O3295"/>
  <c r="H3295"/>
  <c r="F3295"/>
  <c r="D3295"/>
  <c r="O3294"/>
  <c r="H3294"/>
  <c r="F3294"/>
  <c r="D3294"/>
  <c r="O3293"/>
  <c r="H3293"/>
  <c r="F3293"/>
  <c r="D3293"/>
  <c r="O3292"/>
  <c r="H3292"/>
  <c r="F3292"/>
  <c r="D3292"/>
  <c r="O3291"/>
  <c r="H3291"/>
  <c r="F3291"/>
  <c r="D3291"/>
  <c r="O3290"/>
  <c r="H3290"/>
  <c r="F3290"/>
  <c r="D3290"/>
  <c r="O3289"/>
  <c r="H3289"/>
  <c r="F3289"/>
  <c r="D3289"/>
  <c r="O3288"/>
  <c r="H3288"/>
  <c r="F3288"/>
  <c r="D3288"/>
  <c r="O3287"/>
  <c r="H3287"/>
  <c r="F3287"/>
  <c r="D3287"/>
  <c r="O3286"/>
  <c r="H3286"/>
  <c r="F3286"/>
  <c r="D3286"/>
  <c r="O3285"/>
  <c r="H3285"/>
  <c r="F3285"/>
  <c r="D3285"/>
  <c r="O3284"/>
  <c r="H3284"/>
  <c r="F3284"/>
  <c r="D3284"/>
  <c r="O3283"/>
  <c r="H3283"/>
  <c r="F3283"/>
  <c r="D3283"/>
  <c r="O3282"/>
  <c r="H3282"/>
  <c r="F3282"/>
  <c r="D3282"/>
  <c r="O3281"/>
  <c r="H3281"/>
  <c r="F3281"/>
  <c r="D3281"/>
  <c r="O3280"/>
  <c r="H3280"/>
  <c r="F3280"/>
  <c r="D3280"/>
  <c r="O3279"/>
  <c r="H3279"/>
  <c r="F3279"/>
  <c r="D3279"/>
  <c r="O3278"/>
  <c r="H3278"/>
  <c r="F3278"/>
  <c r="D3278"/>
  <c r="O3277"/>
  <c r="H3277"/>
  <c r="F3277"/>
  <c r="D3277"/>
  <c r="O3276"/>
  <c r="H3276"/>
  <c r="F3276"/>
  <c r="D3276"/>
  <c r="O3275"/>
  <c r="H3275"/>
  <c r="F3275"/>
  <c r="D3275"/>
  <c r="O3274"/>
  <c r="H3274"/>
  <c r="F3274"/>
  <c r="D3274"/>
  <c r="O3273"/>
  <c r="H3273"/>
  <c r="F3273"/>
  <c r="D3273"/>
  <c r="O3272"/>
  <c r="H3272"/>
  <c r="F3272"/>
  <c r="D3272"/>
  <c r="O3271"/>
  <c r="H3271"/>
  <c r="F3271"/>
  <c r="D3271"/>
  <c r="O3270"/>
  <c r="H3270"/>
  <c r="F3270"/>
  <c r="D3270"/>
  <c r="O3269"/>
  <c r="H3269"/>
  <c r="F3269"/>
  <c r="D3269"/>
  <c r="O3268"/>
  <c r="H3268"/>
  <c r="F3268"/>
  <c r="D3268"/>
  <c r="O3267"/>
  <c r="H3267"/>
  <c r="F3267"/>
  <c r="D3267"/>
  <c r="O3266"/>
  <c r="H3266"/>
  <c r="F3266"/>
  <c r="D3266"/>
  <c r="O3265"/>
  <c r="H3265"/>
  <c r="F3265"/>
  <c r="D3265"/>
  <c r="O3264"/>
  <c r="H3264"/>
  <c r="F3264"/>
  <c r="D3264"/>
  <c r="O3263"/>
  <c r="H3263"/>
  <c r="F3263"/>
  <c r="D3263"/>
  <c r="O3262"/>
  <c r="H3262"/>
  <c r="F3262"/>
  <c r="D3262"/>
  <c r="O3261"/>
  <c r="H3261"/>
  <c r="F3261"/>
  <c r="D3261"/>
  <c r="O3260"/>
  <c r="H3260"/>
  <c r="F3260"/>
  <c r="D3260"/>
  <c r="O3259"/>
  <c r="H3259"/>
  <c r="F3259"/>
  <c r="D3259"/>
  <c r="O3258"/>
  <c r="H3258"/>
  <c r="F3258"/>
  <c r="D3258"/>
  <c r="O3257"/>
  <c r="H3257"/>
  <c r="F3257"/>
  <c r="D3257"/>
  <c r="O3256"/>
  <c r="H3256"/>
  <c r="F3256"/>
  <c r="D3256"/>
  <c r="O3255"/>
  <c r="H3255"/>
  <c r="F3255"/>
  <c r="D3255"/>
  <c r="O3254"/>
  <c r="H3254"/>
  <c r="F3254"/>
  <c r="D3254"/>
  <c r="O3253"/>
  <c r="H3253"/>
  <c r="F3253"/>
  <c r="D3253"/>
  <c r="O3252"/>
  <c r="H3252"/>
  <c r="F3252"/>
  <c r="D3252"/>
  <c r="O3251"/>
  <c r="H3251"/>
  <c r="F3251"/>
  <c r="D3251"/>
  <c r="O3250"/>
  <c r="H3250"/>
  <c r="F3250"/>
  <c r="D3250"/>
  <c r="O3249"/>
  <c r="H3249"/>
  <c r="F3249"/>
  <c r="D3249"/>
  <c r="O3248"/>
  <c r="H3248"/>
  <c r="F3248"/>
  <c r="D3248"/>
  <c r="O3247"/>
  <c r="H3247"/>
  <c r="F3247"/>
  <c r="D3247"/>
  <c r="O3246"/>
  <c r="H3246"/>
  <c r="F3246"/>
  <c r="D3246"/>
  <c r="O3245"/>
  <c r="H3245"/>
  <c r="F3245"/>
  <c r="D3245"/>
  <c r="O3244"/>
  <c r="H3244"/>
  <c r="F3244"/>
  <c r="D3244"/>
  <c r="O3243"/>
  <c r="H3243"/>
  <c r="F3243"/>
  <c r="D3243"/>
  <c r="O3242"/>
  <c r="H3242"/>
  <c r="F3242"/>
  <c r="D3242"/>
  <c r="O3241"/>
  <c r="H3241"/>
  <c r="F3241"/>
  <c r="D3241"/>
  <c r="O3240"/>
  <c r="H3240"/>
  <c r="F3240"/>
  <c r="D3240"/>
  <c r="O3239"/>
  <c r="H3239"/>
  <c r="F3239"/>
  <c r="D3239"/>
  <c r="O3238"/>
  <c r="H3238"/>
  <c r="F3238"/>
  <c r="D3238"/>
  <c r="O3237"/>
  <c r="H3237"/>
  <c r="F3237"/>
  <c r="D3237"/>
  <c r="O3236"/>
  <c r="H3236"/>
  <c r="F3236"/>
  <c r="D3236"/>
  <c r="O3235"/>
  <c r="H3235"/>
  <c r="F3235"/>
  <c r="D3235"/>
  <c r="O3234"/>
  <c r="H3234"/>
  <c r="F3234"/>
  <c r="D3234"/>
  <c r="O3233"/>
  <c r="H3233"/>
  <c r="F3233"/>
  <c r="D3233"/>
  <c r="O3232"/>
  <c r="H3232"/>
  <c r="F3232"/>
  <c r="D3232"/>
  <c r="O3231"/>
  <c r="H3231"/>
  <c r="F3231"/>
  <c r="D3231"/>
  <c r="O3230"/>
  <c r="H3230"/>
  <c r="F3230"/>
  <c r="D3230"/>
  <c r="O3229"/>
  <c r="H3229"/>
  <c r="F3229"/>
  <c r="D3229"/>
  <c r="O3228"/>
  <c r="H3228"/>
  <c r="F3228"/>
  <c r="D3228"/>
  <c r="O3227"/>
  <c r="H3227"/>
  <c r="F3227"/>
  <c r="D3227"/>
  <c r="O3226"/>
  <c r="H3226"/>
  <c r="F3226"/>
  <c r="D3226"/>
  <c r="O3225"/>
  <c r="H3225"/>
  <c r="F3225"/>
  <c r="D3225"/>
  <c r="O3224"/>
  <c r="H3224"/>
  <c r="F3224"/>
  <c r="D3224"/>
  <c r="O3223"/>
  <c r="H3223"/>
  <c r="F3223"/>
  <c r="D3223"/>
  <c r="O3222"/>
  <c r="H3222"/>
  <c r="F3222"/>
  <c r="D3222"/>
  <c r="O3221"/>
  <c r="H3221"/>
  <c r="F3221"/>
  <c r="D3221"/>
  <c r="O3220"/>
  <c r="H3220"/>
  <c r="F3220"/>
  <c r="D3220"/>
  <c r="O3219"/>
  <c r="H3219"/>
  <c r="F3219"/>
  <c r="D3219"/>
  <c r="O3218"/>
  <c r="H3218"/>
  <c r="F3218"/>
  <c r="D3218"/>
  <c r="O3217"/>
  <c r="H3217"/>
  <c r="F3217"/>
  <c r="D3217"/>
  <c r="O3216"/>
  <c r="H3216"/>
  <c r="F3216"/>
  <c r="D3216"/>
  <c r="O3215"/>
  <c r="H3215"/>
  <c r="F3215"/>
  <c r="D3215"/>
  <c r="O3214"/>
  <c r="H3214"/>
  <c r="F3214"/>
  <c r="D3214"/>
  <c r="O3213"/>
  <c r="H3213"/>
  <c r="F3213"/>
  <c r="D3213"/>
  <c r="O3212"/>
  <c r="H3212"/>
  <c r="F3212"/>
  <c r="D3212"/>
  <c r="O3211"/>
  <c r="H3211"/>
  <c r="F3211"/>
  <c r="D3211"/>
  <c r="O3210"/>
  <c r="H3210"/>
  <c r="F3210"/>
  <c r="D3210"/>
  <c r="O3209"/>
  <c r="H3209"/>
  <c r="F3209"/>
  <c r="D3209"/>
  <c r="O3208"/>
  <c r="H3208"/>
  <c r="F3208"/>
  <c r="D3208"/>
  <c r="O3207"/>
  <c r="H3207"/>
  <c r="F3207"/>
  <c r="D3207"/>
  <c r="O3206"/>
  <c r="H3206"/>
  <c r="F3206"/>
  <c r="D3206"/>
  <c r="O3205"/>
  <c r="H3205"/>
  <c r="F3205"/>
  <c r="D3205"/>
  <c r="O3204"/>
  <c r="H3204"/>
  <c r="F3204"/>
  <c r="D3204"/>
  <c r="O3203"/>
  <c r="H3203"/>
  <c r="F3203"/>
  <c r="D3203"/>
  <c r="O3202"/>
  <c r="H3202"/>
  <c r="F3202"/>
  <c r="D3202"/>
  <c r="O3201"/>
  <c r="H3201"/>
  <c r="F3201"/>
  <c r="D3201"/>
  <c r="O3200"/>
  <c r="H3200"/>
  <c r="F3200"/>
  <c r="D3200"/>
  <c r="O3199"/>
  <c r="H3199"/>
  <c r="F3199"/>
  <c r="D3199"/>
  <c r="O3198"/>
  <c r="H3198"/>
  <c r="F3198"/>
  <c r="D3198"/>
  <c r="O3197"/>
  <c r="H3197"/>
  <c r="F3197"/>
  <c r="D3197"/>
  <c r="O3196"/>
  <c r="H3196"/>
  <c r="F3196"/>
  <c r="D3196"/>
  <c r="O3195"/>
  <c r="H3195"/>
  <c r="F3195"/>
  <c r="D3195"/>
  <c r="O3194"/>
  <c r="H3194"/>
  <c r="F3194"/>
  <c r="D3194"/>
  <c r="O3193"/>
  <c r="H3193"/>
  <c r="F3193"/>
  <c r="D3193"/>
  <c r="O3192"/>
  <c r="H3192"/>
  <c r="F3192"/>
  <c r="D3192"/>
  <c r="O3191"/>
  <c r="H3191"/>
  <c r="F3191"/>
  <c r="D3191"/>
  <c r="O3190"/>
  <c r="H3190"/>
  <c r="F3190"/>
  <c r="D3190"/>
  <c r="O3189"/>
  <c r="H3189"/>
  <c r="F3189"/>
  <c r="D3189"/>
  <c r="O3188"/>
  <c r="H3188"/>
  <c r="F3188"/>
  <c r="D3188"/>
  <c r="O3187"/>
  <c r="H3187"/>
  <c r="F3187"/>
  <c r="D3187"/>
  <c r="O3186"/>
  <c r="H3186"/>
  <c r="F3186"/>
  <c r="D3186"/>
  <c r="O3185"/>
  <c r="H3185"/>
  <c r="F3185"/>
  <c r="D3185"/>
  <c r="O3184"/>
  <c r="H3184"/>
  <c r="F3184"/>
  <c r="D3184"/>
  <c r="O3183"/>
  <c r="H3183"/>
  <c r="F3183"/>
  <c r="D3183"/>
  <c r="O3182"/>
  <c r="H3182"/>
  <c r="F3182"/>
  <c r="D3182"/>
  <c r="O3181"/>
  <c r="H3181"/>
  <c r="F3181"/>
  <c r="D3181"/>
  <c r="O3180"/>
  <c r="H3180"/>
  <c r="F3180"/>
  <c r="D3180"/>
  <c r="O3179"/>
  <c r="H3179"/>
  <c r="F3179"/>
  <c r="D3179"/>
  <c r="O3178"/>
  <c r="H3178"/>
  <c r="F3178"/>
  <c r="D3178"/>
  <c r="O3177"/>
  <c r="H3177"/>
  <c r="F3177"/>
  <c r="D3177"/>
  <c r="O3176"/>
  <c r="H3176"/>
  <c r="F3176"/>
  <c r="D3176"/>
  <c r="O3175"/>
  <c r="H3175"/>
  <c r="F3175"/>
  <c r="D3175"/>
  <c r="O3174"/>
  <c r="H3174"/>
  <c r="F3174"/>
  <c r="D3174"/>
  <c r="O3173"/>
  <c r="H3173"/>
  <c r="F3173"/>
  <c r="D3173"/>
  <c r="O3172"/>
  <c r="H3172"/>
  <c r="F3172"/>
  <c r="D3172"/>
  <c r="O3171"/>
  <c r="H3171"/>
  <c r="F3171"/>
  <c r="D3171"/>
  <c r="O3170"/>
  <c r="H3170"/>
  <c r="F3170"/>
  <c r="D3170"/>
  <c r="O3169"/>
  <c r="H3169"/>
  <c r="F3169"/>
  <c r="D3169"/>
  <c r="O3168"/>
  <c r="H3168"/>
  <c r="F3168"/>
  <c r="D3168"/>
  <c r="O3167"/>
  <c r="H3167"/>
  <c r="F3167"/>
  <c r="D3167"/>
  <c r="O3166"/>
  <c r="H3166"/>
  <c r="F3166"/>
  <c r="D3166"/>
  <c r="O3165"/>
  <c r="H3165"/>
  <c r="F3165"/>
  <c r="D3165"/>
  <c r="O3164"/>
  <c r="H3164"/>
  <c r="F3164"/>
  <c r="D3164"/>
  <c r="O3163"/>
  <c r="H3163"/>
  <c r="F3163"/>
  <c r="D3163"/>
  <c r="O3162"/>
  <c r="H3162"/>
  <c r="F3162"/>
  <c r="D3162"/>
  <c r="O3161"/>
  <c r="H3161"/>
  <c r="F3161"/>
  <c r="D3161"/>
  <c r="O3160"/>
  <c r="H3160"/>
  <c r="F3160"/>
  <c r="D3160"/>
  <c r="O3159"/>
  <c r="H3159"/>
  <c r="F3159"/>
  <c r="D3159"/>
  <c r="O3158"/>
  <c r="H3158"/>
  <c r="F3158"/>
  <c r="D3158"/>
  <c r="O3157"/>
  <c r="H3157"/>
  <c r="F3157"/>
  <c r="D3157"/>
  <c r="O3156"/>
  <c r="H3156"/>
  <c r="F3156"/>
  <c r="D3156"/>
  <c r="O3155"/>
  <c r="H3155"/>
  <c r="F3155"/>
  <c r="D3155"/>
  <c r="O3154"/>
  <c r="H3154"/>
  <c r="F3154"/>
  <c r="D3154"/>
  <c r="O3153"/>
  <c r="H3153"/>
  <c r="F3153"/>
  <c r="D3153"/>
  <c r="O3152"/>
  <c r="H3152"/>
  <c r="F3152"/>
  <c r="D3152"/>
  <c r="O3151"/>
  <c r="H3151"/>
  <c r="F3151"/>
  <c r="D3151"/>
  <c r="O3150"/>
  <c r="H3150"/>
  <c r="F3150"/>
  <c r="D3150"/>
  <c r="O3149"/>
  <c r="H3149"/>
  <c r="F3149"/>
  <c r="D3149"/>
  <c r="O3148"/>
  <c r="H3148"/>
  <c r="F3148"/>
  <c r="D3148"/>
  <c r="O3147"/>
  <c r="H3147"/>
  <c r="F3147"/>
  <c r="D3147"/>
  <c r="O3146"/>
  <c r="H3146"/>
  <c r="F3146"/>
  <c r="D3146"/>
  <c r="O3145"/>
  <c r="H3145"/>
  <c r="F3145"/>
  <c r="D3145"/>
  <c r="O3144"/>
  <c r="H3144"/>
  <c r="F3144"/>
  <c r="D3144"/>
  <c r="O3143"/>
  <c r="H3143"/>
  <c r="F3143"/>
  <c r="D3143"/>
  <c r="O3142"/>
  <c r="H3142"/>
  <c r="F3142"/>
  <c r="D3142"/>
  <c r="O3141"/>
  <c r="H3141"/>
  <c r="F3141"/>
  <c r="D3141"/>
  <c r="O3140"/>
  <c r="H3140"/>
  <c r="F3140"/>
  <c r="D3140"/>
  <c r="O3139"/>
  <c r="H3139"/>
  <c r="F3139"/>
  <c r="D3139"/>
  <c r="O3138"/>
  <c r="H3138"/>
  <c r="F3138"/>
  <c r="D3138"/>
  <c r="O3137"/>
  <c r="H3137"/>
  <c r="F3137"/>
  <c r="D3137"/>
  <c r="O3136"/>
  <c r="H3136"/>
  <c r="F3136"/>
  <c r="D3136"/>
  <c r="O3135"/>
  <c r="H3135"/>
  <c r="F3135"/>
  <c r="D3135"/>
  <c r="O3134"/>
  <c r="H3134"/>
  <c r="F3134"/>
  <c r="D3134"/>
  <c r="O3133"/>
  <c r="H3133"/>
  <c r="F3133"/>
  <c r="D3133"/>
  <c r="O3132"/>
  <c r="H3132"/>
  <c r="F3132"/>
  <c r="D3132"/>
  <c r="O3131"/>
  <c r="H3131"/>
  <c r="F3131"/>
  <c r="D3131"/>
  <c r="O3130"/>
  <c r="H3130"/>
  <c r="F3130"/>
  <c r="D3130"/>
  <c r="O3129"/>
  <c r="H3129"/>
  <c r="F3129"/>
  <c r="D3129"/>
  <c r="O3128"/>
  <c r="H3128"/>
  <c r="F3128"/>
  <c r="D3128"/>
  <c r="O3127"/>
  <c r="H3127"/>
  <c r="F3127"/>
  <c r="D3127"/>
  <c r="O3126"/>
  <c r="H3126"/>
  <c r="F3126"/>
  <c r="D3126"/>
  <c r="O3125"/>
  <c r="H3125"/>
  <c r="F3125"/>
  <c r="D3125"/>
  <c r="O3124"/>
  <c r="H3124"/>
  <c r="F3124"/>
  <c r="D3124"/>
  <c r="O3123"/>
  <c r="H3123"/>
  <c r="F3123"/>
  <c r="D3123"/>
  <c r="O3122"/>
  <c r="H3122"/>
  <c r="F3122"/>
  <c r="D3122"/>
  <c r="O3121"/>
  <c r="H3121"/>
  <c r="F3121"/>
  <c r="D3121"/>
  <c r="O3120"/>
  <c r="H3120"/>
  <c r="F3120"/>
  <c r="D3120"/>
  <c r="O3119"/>
  <c r="H3119"/>
  <c r="F3119"/>
  <c r="D3119"/>
  <c r="O3118"/>
  <c r="H3118"/>
  <c r="F3118"/>
  <c r="D3118"/>
  <c r="O3117"/>
  <c r="H3117"/>
  <c r="F3117"/>
  <c r="D3117"/>
  <c r="O3116"/>
  <c r="H3116"/>
  <c r="F3116"/>
  <c r="D3116"/>
  <c r="O3115"/>
  <c r="H3115"/>
  <c r="F3115"/>
  <c r="D3115"/>
  <c r="O3114"/>
  <c r="H3114"/>
  <c r="F3114"/>
  <c r="D3114"/>
  <c r="O3113"/>
  <c r="H3113"/>
  <c r="F3113"/>
  <c r="D3113"/>
  <c r="O3112"/>
  <c r="H3112"/>
  <c r="F3112"/>
  <c r="D3112"/>
  <c r="O3111"/>
  <c r="H3111"/>
  <c r="F3111"/>
  <c r="D3111"/>
  <c r="O3110"/>
  <c r="H3110"/>
  <c r="F3110"/>
  <c r="D3110"/>
  <c r="O3109"/>
  <c r="H3109"/>
  <c r="F3109"/>
  <c r="D3109"/>
  <c r="O3108"/>
  <c r="H3108"/>
  <c r="F3108"/>
  <c r="D3108"/>
  <c r="O3107"/>
  <c r="H3107"/>
  <c r="F3107"/>
  <c r="D3107"/>
  <c r="O3106"/>
  <c r="H3106"/>
  <c r="F3106"/>
  <c r="D3106"/>
  <c r="O3105"/>
  <c r="H3105"/>
  <c r="F3105"/>
  <c r="D3105"/>
  <c r="O3104"/>
  <c r="H3104"/>
  <c r="F3104"/>
  <c r="D3104"/>
  <c r="O3103"/>
  <c r="H3103"/>
  <c r="F3103"/>
  <c r="D3103"/>
  <c r="O3102"/>
  <c r="H3102"/>
  <c r="F3102"/>
  <c r="D3102"/>
  <c r="O3101"/>
  <c r="H3101"/>
  <c r="F3101"/>
  <c r="D3101"/>
  <c r="O3100"/>
  <c r="H3100"/>
  <c r="F3100"/>
  <c r="D3100"/>
  <c r="O3099"/>
  <c r="H3099"/>
  <c r="F3099"/>
  <c r="D3099"/>
  <c r="O3098"/>
  <c r="H3098"/>
  <c r="F3098"/>
  <c r="D3098"/>
  <c r="O3097"/>
  <c r="H3097"/>
  <c r="F3097"/>
  <c r="D3097"/>
  <c r="O3096"/>
  <c r="H3096"/>
  <c r="F3096"/>
  <c r="D3096"/>
  <c r="O3095"/>
  <c r="H3095"/>
  <c r="F3095"/>
  <c r="D3095"/>
  <c r="O3094"/>
  <c r="H3094"/>
  <c r="F3094"/>
  <c r="D3094"/>
  <c r="O3093"/>
  <c r="H3093"/>
  <c r="F3093"/>
  <c r="D3093"/>
  <c r="O3092"/>
  <c r="H3092"/>
  <c r="F3092"/>
  <c r="D3092"/>
  <c r="O3091"/>
  <c r="H3091"/>
  <c r="F3091"/>
  <c r="D3091"/>
  <c r="O3090"/>
  <c r="H3090"/>
  <c r="F3090"/>
  <c r="D3090"/>
  <c r="O3089"/>
  <c r="H3089"/>
  <c r="F3089"/>
  <c r="D3089"/>
  <c r="O3088"/>
  <c r="H3088"/>
  <c r="F3088"/>
  <c r="D3088"/>
  <c r="O3087"/>
  <c r="H3087"/>
  <c r="F3087"/>
  <c r="D3087"/>
  <c r="O3086"/>
  <c r="H3086"/>
  <c r="F3086"/>
  <c r="D3086"/>
  <c r="O3085"/>
  <c r="H3085"/>
  <c r="F3085"/>
  <c r="D3085"/>
  <c r="O3084"/>
  <c r="H3084"/>
  <c r="F3084"/>
  <c r="D3084"/>
  <c r="O3083"/>
  <c r="H3083"/>
  <c r="F3083"/>
  <c r="D3083"/>
  <c r="O3082"/>
  <c r="H3082"/>
  <c r="F3082"/>
  <c r="D3082"/>
  <c r="O3081"/>
  <c r="H3081"/>
  <c r="F3081"/>
  <c r="D3081"/>
  <c r="O3080"/>
  <c r="H3080"/>
  <c r="F3080"/>
  <c r="D3080"/>
  <c r="O3079"/>
  <c r="H3079"/>
  <c r="F3079"/>
  <c r="D3079"/>
  <c r="O3078"/>
  <c r="H3078"/>
  <c r="F3078"/>
  <c r="D3078"/>
  <c r="O3077"/>
  <c r="H3077"/>
  <c r="F3077"/>
  <c r="D3077"/>
  <c r="O3076"/>
  <c r="H3076"/>
  <c r="F3076"/>
  <c r="D3076"/>
  <c r="O3075"/>
  <c r="H3075"/>
  <c r="F3075"/>
  <c r="D3075"/>
  <c r="O3074"/>
  <c r="H3074"/>
  <c r="F3074"/>
  <c r="D3074"/>
  <c r="O3073"/>
  <c r="H3073"/>
  <c r="F3073"/>
  <c r="D3073"/>
  <c r="O3072"/>
  <c r="H3072"/>
  <c r="F3072"/>
  <c r="D3072"/>
  <c r="O3071"/>
  <c r="H3071"/>
  <c r="F3071"/>
  <c r="D3071"/>
  <c r="O3070"/>
  <c r="H3070"/>
  <c r="F3070"/>
  <c r="D3070"/>
  <c r="O3069"/>
  <c r="H3069"/>
  <c r="F3069"/>
  <c r="D3069"/>
  <c r="O3068"/>
  <c r="H3068"/>
  <c r="F3068"/>
  <c r="D3068"/>
  <c r="O3067"/>
  <c r="H3067"/>
  <c r="F3067"/>
  <c r="D3067"/>
  <c r="O3066"/>
  <c r="H3066"/>
  <c r="F3066"/>
  <c r="D3066"/>
  <c r="O3065"/>
  <c r="H3065"/>
  <c r="F3065"/>
  <c r="D3065"/>
  <c r="O3064"/>
  <c r="H3064"/>
  <c r="F3064"/>
  <c r="D3064"/>
  <c r="O3063"/>
  <c r="H3063"/>
  <c r="F3063"/>
  <c r="D3063"/>
  <c r="O3062"/>
  <c r="H3062"/>
  <c r="F3062"/>
  <c r="D3062"/>
  <c r="O3061"/>
  <c r="H3061"/>
  <c r="F3061"/>
  <c r="D3061"/>
  <c r="O3060"/>
  <c r="H3060"/>
  <c r="F3060"/>
  <c r="D3060"/>
  <c r="O3059"/>
  <c r="H3059"/>
  <c r="F3059"/>
  <c r="D3059"/>
  <c r="O3058"/>
  <c r="H3058"/>
  <c r="F3058"/>
  <c r="D3058"/>
  <c r="O3057"/>
  <c r="H3057"/>
  <c r="F3057"/>
  <c r="D3057"/>
  <c r="O3056"/>
  <c r="H3056"/>
  <c r="F3056"/>
  <c r="D3056"/>
  <c r="O3055"/>
  <c r="H3055"/>
  <c r="F3055"/>
  <c r="D3055"/>
  <c r="O3054"/>
  <c r="H3054"/>
  <c r="F3054"/>
  <c r="D3054"/>
  <c r="O3053"/>
  <c r="H3053"/>
  <c r="F3053"/>
  <c r="D3053"/>
  <c r="O3052"/>
  <c r="H3052"/>
  <c r="F3052"/>
  <c r="D3052"/>
  <c r="O3051"/>
  <c r="H3051"/>
  <c r="F3051"/>
  <c r="D3051"/>
  <c r="O3050"/>
  <c r="H3050"/>
  <c r="F3050"/>
  <c r="D3050"/>
  <c r="O3049"/>
  <c r="H3049"/>
  <c r="F3049"/>
  <c r="D3049"/>
  <c r="O3048"/>
  <c r="H3048"/>
  <c r="F3048"/>
  <c r="D3048"/>
  <c r="O3047"/>
  <c r="H3047"/>
  <c r="F3047"/>
  <c r="D3047"/>
  <c r="O3046"/>
  <c r="H3046"/>
  <c r="F3046"/>
  <c r="D3046"/>
  <c r="O3045"/>
  <c r="H3045"/>
  <c r="F3045"/>
  <c r="D3045"/>
  <c r="O3044"/>
  <c r="H3044"/>
  <c r="F3044"/>
  <c r="D3044"/>
  <c r="O3043"/>
  <c r="H3043"/>
  <c r="F3043"/>
  <c r="D3043"/>
  <c r="O3042"/>
  <c r="H3042"/>
  <c r="F3042"/>
  <c r="D3042"/>
  <c r="O3041"/>
  <c r="H3041"/>
  <c r="F3041"/>
  <c r="D3041"/>
  <c r="O3040"/>
  <c r="H3040"/>
  <c r="F3040"/>
  <c r="D3040"/>
  <c r="O3039"/>
  <c r="H3039"/>
  <c r="F3039"/>
  <c r="D3039"/>
  <c r="O3038"/>
  <c r="H3038"/>
  <c r="F3038"/>
  <c r="D3038"/>
  <c r="O3037"/>
  <c r="H3037"/>
  <c r="F3037"/>
  <c r="D3037"/>
  <c r="O3036"/>
  <c r="H3036"/>
  <c r="F3036"/>
  <c r="D3036"/>
  <c r="O3035"/>
  <c r="H3035"/>
  <c r="F3035"/>
  <c r="D3035"/>
  <c r="O3034"/>
  <c r="H3034"/>
  <c r="F3034"/>
  <c r="D3034"/>
  <c r="O3033"/>
  <c r="H3033"/>
  <c r="F3033"/>
  <c r="D3033"/>
  <c r="O3032"/>
  <c r="H3032"/>
  <c r="F3032"/>
  <c r="D3032"/>
  <c r="O3031"/>
  <c r="H3031"/>
  <c r="F3031"/>
  <c r="D3031"/>
  <c r="O3030"/>
  <c r="H3030"/>
  <c r="F3030"/>
  <c r="D3030"/>
  <c r="O3029"/>
  <c r="H3029"/>
  <c r="F3029"/>
  <c r="D3029"/>
  <c r="O3028"/>
  <c r="H3028"/>
  <c r="F3028"/>
  <c r="D3028"/>
  <c r="O3027"/>
  <c r="H3027"/>
  <c r="F3027"/>
  <c r="D3027"/>
  <c r="O3026"/>
  <c r="H3026"/>
  <c r="F3026"/>
  <c r="D3026"/>
  <c r="O3025"/>
  <c r="H3025"/>
  <c r="F3025"/>
  <c r="D3025"/>
  <c r="O3024"/>
  <c r="H3024"/>
  <c r="F3024"/>
  <c r="D3024"/>
  <c r="O3023"/>
  <c r="H3023"/>
  <c r="F3023"/>
  <c r="D3023"/>
  <c r="O3022"/>
  <c r="H3022"/>
  <c r="F3022"/>
  <c r="D3022"/>
  <c r="O3021"/>
  <c r="H3021"/>
  <c r="F3021"/>
  <c r="D3021"/>
  <c r="O3020"/>
  <c r="H3020"/>
  <c r="F3020"/>
  <c r="D3020"/>
  <c r="O3019"/>
  <c r="H3019"/>
  <c r="F3019"/>
  <c r="D3019"/>
  <c r="O3018"/>
  <c r="H3018"/>
  <c r="F3018"/>
  <c r="D3018"/>
  <c r="O3017"/>
  <c r="H3017"/>
  <c r="F3017"/>
  <c r="D3017"/>
  <c r="O3016"/>
  <c r="H3016"/>
  <c r="F3016"/>
  <c r="D3016"/>
  <c r="O3015"/>
  <c r="H3015"/>
  <c r="F3015"/>
  <c r="D3015"/>
  <c r="O3014"/>
  <c r="H3014"/>
  <c r="F3014"/>
  <c r="D3014"/>
  <c r="O3013"/>
  <c r="H3013"/>
  <c r="F3013"/>
  <c r="D3013"/>
  <c r="O3012"/>
  <c r="H3012"/>
  <c r="F3012"/>
  <c r="D3012"/>
  <c r="O3011"/>
  <c r="H3011"/>
  <c r="F3011"/>
  <c r="D3011"/>
  <c r="O3010"/>
  <c r="H3010"/>
  <c r="F3010"/>
  <c r="D3010"/>
  <c r="O3009"/>
  <c r="H3009"/>
  <c r="F3009"/>
  <c r="D3009"/>
  <c r="O3008"/>
  <c r="H3008"/>
  <c r="F3008"/>
  <c r="D3008"/>
  <c r="O3007"/>
  <c r="H3007"/>
  <c r="F3007"/>
  <c r="D3007"/>
  <c r="O3006"/>
  <c r="H3006"/>
  <c r="F3006"/>
  <c r="D3006"/>
  <c r="O3005"/>
  <c r="H3005"/>
  <c r="F3005"/>
  <c r="D3005"/>
  <c r="O3004"/>
  <c r="H3004"/>
  <c r="F3004"/>
  <c r="D3004"/>
  <c r="O3003"/>
  <c r="H3003"/>
  <c r="F3003"/>
  <c r="D3003"/>
  <c r="O3002"/>
  <c r="H3002"/>
  <c r="F3002"/>
  <c r="D3002"/>
  <c r="O3001"/>
  <c r="H3001"/>
  <c r="F3001"/>
  <c r="D3001"/>
  <c r="O3000"/>
  <c r="H3000"/>
  <c r="F3000"/>
  <c r="D3000"/>
  <c r="O2999"/>
  <c r="H2999"/>
  <c r="F2999"/>
  <c r="D2999"/>
  <c r="O2998"/>
  <c r="H2998"/>
  <c r="F2998"/>
  <c r="D2998"/>
  <c r="O2997"/>
  <c r="H2997"/>
  <c r="F2997"/>
  <c r="D2997"/>
  <c r="O2996"/>
  <c r="H2996"/>
  <c r="F2996"/>
  <c r="D2996"/>
  <c r="O2995"/>
  <c r="H2995"/>
  <c r="F2995"/>
  <c r="D2995"/>
  <c r="O2994"/>
  <c r="H2994"/>
  <c r="F2994"/>
  <c r="D2994"/>
  <c r="O2993"/>
  <c r="H2993"/>
  <c r="F2993"/>
  <c r="D2993"/>
  <c r="O2992"/>
  <c r="H2992"/>
  <c r="F2992"/>
  <c r="D2992"/>
  <c r="O2991"/>
  <c r="H2991"/>
  <c r="F2991"/>
  <c r="D2991"/>
  <c r="O2990"/>
  <c r="H2990"/>
  <c r="F2990"/>
  <c r="D2990"/>
  <c r="O2989"/>
  <c r="H2989"/>
  <c r="F2989"/>
  <c r="D2989"/>
  <c r="O2988"/>
  <c r="H2988"/>
  <c r="F2988"/>
  <c r="D2988"/>
  <c r="O2987"/>
  <c r="H2987"/>
  <c r="F2987"/>
  <c r="D2987"/>
  <c r="O2986"/>
  <c r="H2986"/>
  <c r="F2986"/>
  <c r="D2986"/>
  <c r="O2985"/>
  <c r="H2985"/>
  <c r="F2985"/>
  <c r="D2985"/>
  <c r="O2984"/>
  <c r="H2984"/>
  <c r="F2984"/>
  <c r="D2984"/>
  <c r="O2983"/>
  <c r="H2983"/>
  <c r="F2983"/>
  <c r="D2983"/>
  <c r="O2982"/>
  <c r="H2982"/>
  <c r="F2982"/>
  <c r="D2982"/>
  <c r="O2981"/>
  <c r="H2981"/>
  <c r="F2981"/>
  <c r="D2981"/>
  <c r="O2980"/>
  <c r="H2980"/>
  <c r="F2980"/>
  <c r="D2980"/>
  <c r="O2979"/>
  <c r="H2979"/>
  <c r="F2979"/>
  <c r="D2979"/>
  <c r="O2978"/>
  <c r="H2978"/>
  <c r="F2978"/>
  <c r="D2978"/>
  <c r="O2977"/>
  <c r="H2977"/>
  <c r="F2977"/>
  <c r="D2977"/>
  <c r="O2976"/>
  <c r="H2976"/>
  <c r="F2976"/>
  <c r="D2976"/>
  <c r="O2975"/>
  <c r="H2975"/>
  <c r="F2975"/>
  <c r="D2975"/>
  <c r="O2974"/>
  <c r="H2974"/>
  <c r="F2974"/>
  <c r="D2974"/>
  <c r="O2973"/>
  <c r="H2973"/>
  <c r="F2973"/>
  <c r="D2973"/>
  <c r="O2972"/>
  <c r="H2972"/>
  <c r="F2972"/>
  <c r="D2972"/>
  <c r="O2971"/>
  <c r="H2971"/>
  <c r="F2971"/>
  <c r="D2971"/>
  <c r="O2970"/>
  <c r="H2970"/>
  <c r="F2970"/>
  <c r="D2970"/>
  <c r="O2969"/>
  <c r="H2969"/>
  <c r="F2969"/>
  <c r="D2969"/>
  <c r="O2968"/>
  <c r="H2968"/>
  <c r="F2968"/>
  <c r="D2968"/>
  <c r="O2967"/>
  <c r="H2967"/>
  <c r="F2967"/>
  <c r="D2967"/>
  <c r="O2966"/>
  <c r="H2966"/>
  <c r="F2966"/>
  <c r="D2966"/>
  <c r="O2965"/>
  <c r="H2965"/>
  <c r="F2965"/>
  <c r="D2965"/>
  <c r="O2964"/>
  <c r="H2964"/>
  <c r="F2964"/>
  <c r="D2964"/>
  <c r="O2963"/>
  <c r="H2963"/>
  <c r="F2963"/>
  <c r="D2963"/>
  <c r="O2962"/>
  <c r="H2962"/>
  <c r="F2962"/>
  <c r="D2962"/>
  <c r="O2961"/>
  <c r="H2961"/>
  <c r="F2961"/>
  <c r="D2961"/>
  <c r="O2960"/>
  <c r="H2960"/>
  <c r="F2960"/>
  <c r="D2960"/>
  <c r="O2959"/>
  <c r="H2959"/>
  <c r="F2959"/>
  <c r="D2959"/>
  <c r="O2958"/>
  <c r="H2958"/>
  <c r="F2958"/>
  <c r="D2958"/>
  <c r="O2957"/>
  <c r="H2957"/>
  <c r="F2957"/>
  <c r="D2957"/>
  <c r="O2956"/>
  <c r="H2956"/>
  <c r="F2956"/>
  <c r="D2956"/>
  <c r="O2955"/>
  <c r="H2955"/>
  <c r="F2955"/>
  <c r="D2955"/>
  <c r="O2954"/>
  <c r="H2954"/>
  <c r="F2954"/>
  <c r="D2954"/>
  <c r="O2953"/>
  <c r="H2953"/>
  <c r="F2953"/>
  <c r="D2953"/>
  <c r="O2952"/>
  <c r="H2952"/>
  <c r="F2952"/>
  <c r="D2952"/>
  <c r="O2951"/>
  <c r="H2951"/>
  <c r="F2951"/>
  <c r="D2951"/>
  <c r="O2950"/>
  <c r="H2950"/>
  <c r="F2950"/>
  <c r="D2950"/>
  <c r="O2949"/>
  <c r="H2949"/>
  <c r="F2949"/>
  <c r="D2949"/>
  <c r="O2948"/>
  <c r="H2948"/>
  <c r="F2948"/>
  <c r="D2948"/>
  <c r="O2947"/>
  <c r="H2947"/>
  <c r="F2947"/>
  <c r="D2947"/>
  <c r="O2946"/>
  <c r="H2946"/>
  <c r="F2946"/>
  <c r="D2946"/>
  <c r="O2945"/>
  <c r="H2945"/>
  <c r="F2945"/>
  <c r="D2945"/>
  <c r="O2944"/>
  <c r="H2944"/>
  <c r="F2944"/>
  <c r="D2944"/>
  <c r="O2943"/>
  <c r="H2943"/>
  <c r="F2943"/>
  <c r="D2943"/>
  <c r="O2942"/>
  <c r="H2942"/>
  <c r="F2942"/>
  <c r="D2942"/>
  <c r="O2941"/>
  <c r="H2941"/>
  <c r="F2941"/>
  <c r="D2941"/>
  <c r="O2940"/>
  <c r="H2940"/>
  <c r="F2940"/>
  <c r="D2940"/>
  <c r="O2939"/>
  <c r="H2939"/>
  <c r="F2939"/>
  <c r="D2939"/>
  <c r="O2938"/>
  <c r="H2938"/>
  <c r="F2938"/>
  <c r="D2938"/>
  <c r="O2937"/>
  <c r="H2937"/>
  <c r="F2937"/>
  <c r="D2937"/>
  <c r="O2936"/>
  <c r="H2936"/>
  <c r="F2936"/>
  <c r="D2936"/>
  <c r="O2935"/>
  <c r="H2935"/>
  <c r="F2935"/>
  <c r="D2935"/>
  <c r="O2934"/>
  <c r="H2934"/>
  <c r="F2934"/>
  <c r="D2934"/>
  <c r="O2933"/>
  <c r="H2933"/>
  <c r="F2933"/>
  <c r="D2933"/>
  <c r="O2932"/>
  <c r="H2932"/>
  <c r="F2932"/>
  <c r="D2932"/>
  <c r="O2931"/>
  <c r="H2931"/>
  <c r="F2931"/>
  <c r="D2931"/>
  <c r="O2930"/>
  <c r="H2930"/>
  <c r="F2930"/>
  <c r="D2930"/>
  <c r="O2929"/>
  <c r="H2929"/>
  <c r="F2929"/>
  <c r="D2929"/>
  <c r="O2928"/>
  <c r="H2928"/>
  <c r="F2928"/>
  <c r="D2928"/>
  <c r="O2927"/>
  <c r="H2927"/>
  <c r="F2927"/>
  <c r="D2927"/>
  <c r="O2926"/>
  <c r="H2926"/>
  <c r="F2926"/>
  <c r="D2926"/>
  <c r="O2925"/>
  <c r="H2925"/>
  <c r="F2925"/>
  <c r="D2925"/>
  <c r="O2924"/>
  <c r="H2924"/>
  <c r="F2924"/>
  <c r="D2924"/>
  <c r="O2923"/>
  <c r="H2923"/>
  <c r="F2923"/>
  <c r="D2923"/>
  <c r="O2922"/>
  <c r="H2922"/>
  <c r="F2922"/>
  <c r="D2922"/>
  <c r="O2921"/>
  <c r="H2921"/>
  <c r="F2921"/>
  <c r="D2921"/>
  <c r="O2920"/>
  <c r="H2920"/>
  <c r="F2920"/>
  <c r="D2920"/>
  <c r="O2919"/>
  <c r="H2919"/>
  <c r="F2919"/>
  <c r="D2919"/>
  <c r="O2918"/>
  <c r="H2918"/>
  <c r="F2918"/>
  <c r="D2918"/>
  <c r="O2917"/>
  <c r="H2917"/>
  <c r="F2917"/>
  <c r="D2917"/>
  <c r="O2916"/>
  <c r="H2916"/>
  <c r="F2916"/>
  <c r="D2916"/>
  <c r="O2915"/>
  <c r="H2915"/>
  <c r="F2915"/>
  <c r="D2915"/>
  <c r="O2914"/>
  <c r="H2914"/>
  <c r="F2914"/>
  <c r="D2914"/>
  <c r="O2913"/>
  <c r="H2913"/>
  <c r="F2913"/>
  <c r="D2913"/>
  <c r="O2912"/>
  <c r="H2912"/>
  <c r="F2912"/>
  <c r="D2912"/>
  <c r="O2911"/>
  <c r="H2911"/>
  <c r="F2911"/>
  <c r="D2911"/>
  <c r="O2910"/>
  <c r="H2910"/>
  <c r="F2910"/>
  <c r="D2910"/>
  <c r="O2909"/>
  <c r="H2909"/>
  <c r="F2909"/>
  <c r="D2909"/>
  <c r="O2908"/>
  <c r="H2908"/>
  <c r="F2908"/>
  <c r="D2908"/>
  <c r="O2907"/>
  <c r="H2907"/>
  <c r="F2907"/>
  <c r="D2907"/>
  <c r="O2906"/>
  <c r="H2906"/>
  <c r="F2906"/>
  <c r="D2906"/>
  <c r="O2905"/>
  <c r="H2905"/>
  <c r="F2905"/>
  <c r="D2905"/>
  <c r="O2904"/>
  <c r="H2904"/>
  <c r="F2904"/>
  <c r="D2904"/>
  <c r="O2903"/>
  <c r="H2903"/>
  <c r="F2903"/>
  <c r="D2903"/>
  <c r="O2902"/>
  <c r="H2902"/>
  <c r="F2902"/>
  <c r="D2902"/>
  <c r="O2901"/>
  <c r="H2901"/>
  <c r="F2901"/>
  <c r="D2901"/>
  <c r="O2900"/>
  <c r="H2900"/>
  <c r="F2900"/>
  <c r="D2900"/>
  <c r="O2899"/>
  <c r="H2899"/>
  <c r="F2899"/>
  <c r="D2899"/>
  <c r="O2898"/>
  <c r="H2898"/>
  <c r="F2898"/>
  <c r="D2898"/>
  <c r="O2897"/>
  <c r="H2897"/>
  <c r="F2897"/>
  <c r="D2897"/>
  <c r="O2896"/>
  <c r="H2896"/>
  <c r="F2896"/>
  <c r="D2896"/>
  <c r="O2895"/>
  <c r="H2895"/>
  <c r="F2895"/>
  <c r="D2895"/>
  <c r="O2894"/>
  <c r="H2894"/>
  <c r="F2894"/>
  <c r="D2894"/>
  <c r="O2893"/>
  <c r="H2893"/>
  <c r="F2893"/>
  <c r="D2893"/>
  <c r="O2892"/>
  <c r="H2892"/>
  <c r="F2892"/>
  <c r="D2892"/>
  <c r="O2891"/>
  <c r="H2891"/>
  <c r="F2891"/>
  <c r="D2891"/>
  <c r="O2890"/>
  <c r="H2890"/>
  <c r="F2890"/>
  <c r="D2890"/>
  <c r="O2889"/>
  <c r="H2889"/>
  <c r="F2889"/>
  <c r="D2889"/>
  <c r="O2888"/>
  <c r="H2888"/>
  <c r="F2888"/>
  <c r="D2888"/>
  <c r="O2887"/>
  <c r="H2887"/>
  <c r="F2887"/>
  <c r="D2887"/>
  <c r="O2886"/>
  <c r="H2886"/>
  <c r="F2886"/>
  <c r="D2886"/>
  <c r="O2885"/>
  <c r="H2885"/>
  <c r="F2885"/>
  <c r="D2885"/>
  <c r="O2884"/>
  <c r="H2884"/>
  <c r="F2884"/>
  <c r="D2884"/>
  <c r="O2883"/>
  <c r="H2883"/>
  <c r="F2883"/>
  <c r="D2883"/>
  <c r="O2882"/>
  <c r="H2882"/>
  <c r="F2882"/>
  <c r="D2882"/>
  <c r="O2881"/>
  <c r="H2881"/>
  <c r="F2881"/>
  <c r="D2881"/>
  <c r="O2880"/>
  <c r="H2880"/>
  <c r="F2880"/>
  <c r="D2880"/>
  <c r="O2879"/>
  <c r="H2879"/>
  <c r="F2879"/>
  <c r="D2879"/>
  <c r="O2878"/>
  <c r="H2878"/>
  <c r="F2878"/>
  <c r="D2878"/>
  <c r="O2877"/>
  <c r="H2877"/>
  <c r="F2877"/>
  <c r="D2877"/>
  <c r="O2876"/>
  <c r="H2876"/>
  <c r="F2876"/>
  <c r="D2876"/>
  <c r="O2875"/>
  <c r="H2875"/>
  <c r="F2875"/>
  <c r="D2875"/>
  <c r="O2874"/>
  <c r="H2874"/>
  <c r="F2874"/>
  <c r="D2874"/>
  <c r="O2873"/>
  <c r="H2873"/>
  <c r="F2873"/>
  <c r="D2873"/>
  <c r="O2872"/>
  <c r="H2872"/>
  <c r="F2872"/>
  <c r="D2872"/>
  <c r="O2871"/>
  <c r="H2871"/>
  <c r="F2871"/>
  <c r="D2871"/>
  <c r="O2870"/>
  <c r="H2870"/>
  <c r="F2870"/>
  <c r="D2870"/>
  <c r="O2869"/>
  <c r="H2869"/>
  <c r="F2869"/>
  <c r="D2869"/>
  <c r="O2868"/>
  <c r="H2868"/>
  <c r="F2868"/>
  <c r="D2868"/>
  <c r="O2867"/>
  <c r="H2867"/>
  <c r="F2867"/>
  <c r="D2867"/>
  <c r="O2866"/>
  <c r="H2866"/>
  <c r="F2866"/>
  <c r="D2866"/>
  <c r="O2865"/>
  <c r="H2865"/>
  <c r="F2865"/>
  <c r="D2865"/>
  <c r="O2864"/>
  <c r="H2864"/>
  <c r="F2864"/>
  <c r="D2864"/>
  <c r="O2863"/>
  <c r="H2863"/>
  <c r="F2863"/>
  <c r="D2863"/>
  <c r="O2862"/>
  <c r="H2862"/>
  <c r="F2862"/>
  <c r="D2862"/>
  <c r="O2861"/>
  <c r="H2861"/>
  <c r="F2861"/>
  <c r="D2861"/>
  <c r="O2860"/>
  <c r="H2860"/>
  <c r="F2860"/>
  <c r="D2860"/>
  <c r="O2859"/>
  <c r="H2859"/>
  <c r="F2859"/>
  <c r="D2859"/>
  <c r="O2858"/>
  <c r="H2858"/>
  <c r="F2858"/>
  <c r="D2858"/>
  <c r="O2857"/>
  <c r="H2857"/>
  <c r="F2857"/>
  <c r="D2857"/>
  <c r="O2856"/>
  <c r="H2856"/>
  <c r="F2856"/>
  <c r="D2856"/>
  <c r="O2855"/>
  <c r="H2855"/>
  <c r="F2855"/>
  <c r="D2855"/>
  <c r="O2854"/>
  <c r="H2854"/>
  <c r="F2854"/>
  <c r="D2854"/>
  <c r="O2853"/>
  <c r="H2853"/>
  <c r="F2853"/>
  <c r="D2853"/>
  <c r="O2852"/>
  <c r="H2852"/>
  <c r="F2852"/>
  <c r="D2852"/>
  <c r="O2851"/>
  <c r="H2851"/>
  <c r="F2851"/>
  <c r="D2851"/>
  <c r="O2850"/>
  <c r="H2850"/>
  <c r="F2850"/>
  <c r="D2850"/>
  <c r="O2849"/>
  <c r="H2849"/>
  <c r="F2849"/>
  <c r="D2849"/>
  <c r="O2848"/>
  <c r="H2848"/>
  <c r="F2848"/>
  <c r="D2848"/>
  <c r="O2847"/>
  <c r="H2847"/>
  <c r="F2847"/>
  <c r="D2847"/>
  <c r="O2846"/>
  <c r="H2846"/>
  <c r="F2846"/>
  <c r="D2846"/>
  <c r="O2845"/>
  <c r="H2845"/>
  <c r="F2845"/>
  <c r="D2845"/>
  <c r="O2844"/>
  <c r="H2844"/>
  <c r="F2844"/>
  <c r="D2844"/>
  <c r="O2843"/>
  <c r="H2843"/>
  <c r="F2843"/>
  <c r="D2843"/>
  <c r="O2842"/>
  <c r="H2842"/>
  <c r="F2842"/>
  <c r="D2842"/>
  <c r="O2841"/>
  <c r="H2841"/>
  <c r="F2841"/>
  <c r="D2841"/>
  <c r="O2840"/>
  <c r="H2840"/>
  <c r="F2840"/>
  <c r="D2840"/>
  <c r="O2839"/>
  <c r="H2839"/>
  <c r="F2839"/>
  <c r="D2839"/>
  <c r="O2838"/>
  <c r="H2838"/>
  <c r="F2838"/>
  <c r="D2838"/>
  <c r="O2837"/>
  <c r="H2837"/>
  <c r="F2837"/>
  <c r="D2837"/>
  <c r="O2836"/>
  <c r="H2836"/>
  <c r="F2836"/>
  <c r="D2836"/>
  <c r="O2835"/>
  <c r="H2835"/>
  <c r="F2835"/>
  <c r="D2835"/>
  <c r="O2834"/>
  <c r="H2834"/>
  <c r="F2834"/>
  <c r="D2834"/>
  <c r="O2833"/>
  <c r="H2833"/>
  <c r="F2833"/>
  <c r="D2833"/>
  <c r="O2832"/>
  <c r="H2832"/>
  <c r="F2832"/>
  <c r="D2832"/>
  <c r="O2831"/>
  <c r="H2831"/>
  <c r="F2831"/>
  <c r="D2831"/>
  <c r="O2830"/>
  <c r="H2830"/>
  <c r="F2830"/>
  <c r="D2830"/>
  <c r="O2829"/>
  <c r="H2829"/>
  <c r="F2829"/>
  <c r="D2829"/>
  <c r="O2828"/>
  <c r="H2828"/>
  <c r="F2828"/>
  <c r="D2828"/>
  <c r="O2827"/>
  <c r="H2827"/>
  <c r="F2827"/>
  <c r="D2827"/>
  <c r="O2826"/>
  <c r="H2826"/>
  <c r="F2826"/>
  <c r="D2826"/>
  <c r="O2825"/>
  <c r="H2825"/>
  <c r="F2825"/>
  <c r="D2825"/>
  <c r="O2824"/>
  <c r="H2824"/>
  <c r="F2824"/>
  <c r="D2824"/>
  <c r="O2823"/>
  <c r="H2823"/>
  <c r="F2823"/>
  <c r="D2823"/>
  <c r="O2822"/>
  <c r="H2822"/>
  <c r="F2822"/>
  <c r="D2822"/>
  <c r="O2821"/>
  <c r="H2821"/>
  <c r="F2821"/>
  <c r="D2821"/>
  <c r="O2820"/>
  <c r="H2820"/>
  <c r="F2820"/>
  <c r="D2820"/>
  <c r="O2819"/>
  <c r="H2819"/>
  <c r="F2819"/>
  <c r="D2819"/>
  <c r="O2818"/>
  <c r="H2818"/>
  <c r="F2818"/>
  <c r="D2818"/>
  <c r="O2817"/>
  <c r="H2817"/>
  <c r="F2817"/>
  <c r="D2817"/>
  <c r="O2816"/>
  <c r="H2816"/>
  <c r="F2816"/>
  <c r="D2816"/>
  <c r="O2815"/>
  <c r="H2815"/>
  <c r="F2815"/>
  <c r="D2815"/>
  <c r="O2814"/>
  <c r="H2814"/>
  <c r="F2814"/>
  <c r="D2814"/>
  <c r="O2813"/>
  <c r="H2813"/>
  <c r="F2813"/>
  <c r="D2813"/>
  <c r="O2812"/>
  <c r="H2812"/>
  <c r="F2812"/>
  <c r="D2812"/>
  <c r="O2811"/>
  <c r="H2811"/>
  <c r="F2811"/>
  <c r="D2811"/>
  <c r="O2810"/>
  <c r="H2810"/>
  <c r="F2810"/>
  <c r="D2810"/>
  <c r="O2809"/>
  <c r="H2809"/>
  <c r="F2809"/>
  <c r="D2809"/>
  <c r="O2808"/>
  <c r="H2808"/>
  <c r="F2808"/>
  <c r="D2808"/>
  <c r="O2807"/>
  <c r="H2807"/>
  <c r="F2807"/>
  <c r="D2807"/>
  <c r="O2806"/>
  <c r="H2806"/>
  <c r="F2806"/>
  <c r="D2806"/>
  <c r="O2805"/>
  <c r="H2805"/>
  <c r="F2805"/>
  <c r="D2805"/>
  <c r="O2804"/>
  <c r="H2804"/>
  <c r="F2804"/>
  <c r="D2804"/>
  <c r="O2803"/>
  <c r="H2803"/>
  <c r="F2803"/>
  <c r="D2803"/>
  <c r="O2802"/>
  <c r="H2802"/>
  <c r="F2802"/>
  <c r="D2802"/>
  <c r="O2801"/>
  <c r="H2801"/>
  <c r="F2801"/>
  <c r="D2801"/>
  <c r="O2800"/>
  <c r="H2800"/>
  <c r="F2800"/>
  <c r="D2800"/>
  <c r="O2799"/>
  <c r="H2799"/>
  <c r="F2799"/>
  <c r="D2799"/>
  <c r="O2798"/>
  <c r="H2798"/>
  <c r="F2798"/>
  <c r="D2798"/>
  <c r="O2797"/>
  <c r="H2797"/>
  <c r="F2797"/>
  <c r="D2797"/>
  <c r="O2796"/>
  <c r="H2796"/>
  <c r="F2796"/>
  <c r="D2796"/>
  <c r="O2795"/>
  <c r="H2795"/>
  <c r="F2795"/>
  <c r="D2795"/>
  <c r="O2794"/>
  <c r="H2794"/>
  <c r="F2794"/>
  <c r="D2794"/>
  <c r="O2793"/>
  <c r="H2793"/>
  <c r="F2793"/>
  <c r="D2793"/>
  <c r="O2792"/>
  <c r="H2792"/>
  <c r="F2792"/>
  <c r="D2792"/>
  <c r="O2791"/>
  <c r="H2791"/>
  <c r="F2791"/>
  <c r="D2791"/>
  <c r="O2790"/>
  <c r="H2790"/>
  <c r="F2790"/>
  <c r="D2790"/>
  <c r="O2789"/>
  <c r="H2789"/>
  <c r="F2789"/>
  <c r="D2789"/>
  <c r="O2788"/>
  <c r="H2788"/>
  <c r="F2788"/>
  <c r="D2788"/>
  <c r="O2787"/>
  <c r="H2787"/>
  <c r="F2787"/>
  <c r="D2787"/>
  <c r="O2786"/>
  <c r="H2786"/>
  <c r="F2786"/>
  <c r="D2786"/>
  <c r="O2785"/>
  <c r="H2785"/>
  <c r="F2785"/>
  <c r="D2785"/>
  <c r="O2784"/>
  <c r="H2784"/>
  <c r="F2784"/>
  <c r="D2784"/>
  <c r="O2783"/>
  <c r="H2783"/>
  <c r="F2783"/>
  <c r="D2783"/>
  <c r="O2782"/>
  <c r="H2782"/>
  <c r="F2782"/>
  <c r="D2782"/>
  <c r="O2781"/>
  <c r="H2781"/>
  <c r="F2781"/>
  <c r="D2781"/>
  <c r="O2780"/>
  <c r="H2780"/>
  <c r="F2780"/>
  <c r="D2780"/>
  <c r="O2779"/>
  <c r="H2779"/>
  <c r="F2779"/>
  <c r="D2779"/>
  <c r="O2778"/>
  <c r="H2778"/>
  <c r="F2778"/>
  <c r="D2778"/>
  <c r="O2777"/>
  <c r="H2777"/>
  <c r="F2777"/>
  <c r="D2777"/>
  <c r="O2776"/>
  <c r="H2776"/>
  <c r="F2776"/>
  <c r="D2776"/>
  <c r="O2775"/>
  <c r="H2775"/>
  <c r="F2775"/>
  <c r="D2775"/>
  <c r="O2774"/>
  <c r="H2774"/>
  <c r="F2774"/>
  <c r="D2774"/>
  <c r="O2773"/>
  <c r="H2773"/>
  <c r="F2773"/>
  <c r="D2773"/>
  <c r="O2772"/>
  <c r="H2772"/>
  <c r="F2772"/>
  <c r="D2772"/>
  <c r="O2771"/>
  <c r="H2771"/>
  <c r="F2771"/>
  <c r="D2771"/>
  <c r="O2770"/>
  <c r="H2770"/>
  <c r="F2770"/>
  <c r="D2770"/>
  <c r="O2769"/>
  <c r="H2769"/>
  <c r="F2769"/>
  <c r="D2769"/>
  <c r="O2768"/>
  <c r="H2768"/>
  <c r="F2768"/>
  <c r="D2768"/>
  <c r="O2767"/>
  <c r="H2767"/>
  <c r="F2767"/>
  <c r="D2767"/>
  <c r="O2766"/>
  <c r="H2766"/>
  <c r="F2766"/>
  <c r="D2766"/>
  <c r="O2765"/>
  <c r="H2765"/>
  <c r="F2765"/>
  <c r="D2765"/>
  <c r="O2764"/>
  <c r="H2764"/>
  <c r="F2764"/>
  <c r="D2764"/>
  <c r="O2763"/>
  <c r="H2763"/>
  <c r="F2763"/>
  <c r="D2763"/>
  <c r="O2762"/>
  <c r="H2762"/>
  <c r="F2762"/>
  <c r="D2762"/>
  <c r="O2761"/>
  <c r="H2761"/>
  <c r="F2761"/>
  <c r="D2761"/>
  <c r="O2760"/>
  <c r="H2760"/>
  <c r="F2760"/>
  <c r="D2760"/>
  <c r="O2759"/>
  <c r="H2759"/>
  <c r="F2759"/>
  <c r="D2759"/>
  <c r="O2758"/>
  <c r="H2758"/>
  <c r="F2758"/>
  <c r="D2758"/>
  <c r="O2757"/>
  <c r="H2757"/>
  <c r="F2757"/>
  <c r="D2757"/>
  <c r="O2756"/>
  <c r="H2756"/>
  <c r="F2756"/>
  <c r="D2756"/>
  <c r="O2755"/>
  <c r="H2755"/>
  <c r="F2755"/>
  <c r="D2755"/>
  <c r="O2754"/>
  <c r="H2754"/>
  <c r="F2754"/>
  <c r="D2754"/>
  <c r="O2753"/>
  <c r="H2753"/>
  <c r="F2753"/>
  <c r="D2753"/>
  <c r="O2752"/>
  <c r="H2752"/>
  <c r="F2752"/>
  <c r="D2752"/>
  <c r="O2751"/>
  <c r="H2751"/>
  <c r="F2751"/>
  <c r="D2751"/>
  <c r="O2750"/>
  <c r="H2750"/>
  <c r="F2750"/>
  <c r="D2750"/>
  <c r="O2749"/>
  <c r="H2749"/>
  <c r="F2749"/>
  <c r="D2749"/>
  <c r="O2748"/>
  <c r="H2748"/>
  <c r="F2748"/>
  <c r="D2748"/>
  <c r="O2747"/>
  <c r="H2747"/>
  <c r="F2747"/>
  <c r="D2747"/>
  <c r="O2746"/>
  <c r="H2746"/>
  <c r="F2746"/>
  <c r="D2746"/>
  <c r="O2745"/>
  <c r="H2745"/>
  <c r="F2745"/>
  <c r="D2745"/>
  <c r="O2744"/>
  <c r="H2744"/>
  <c r="F2744"/>
  <c r="D2744"/>
  <c r="O2743"/>
  <c r="H2743"/>
  <c r="F2743"/>
  <c r="D2743"/>
  <c r="O2742"/>
  <c r="H2742"/>
  <c r="F2742"/>
  <c r="D2742"/>
  <c r="O2741"/>
  <c r="H2741"/>
  <c r="F2741"/>
  <c r="D2741"/>
  <c r="O2740"/>
  <c r="H2740"/>
  <c r="F2740"/>
  <c r="D2740"/>
  <c r="O2739"/>
  <c r="H2739"/>
  <c r="F2739"/>
  <c r="D2739"/>
  <c r="O2738"/>
  <c r="H2738"/>
  <c r="F2738"/>
  <c r="D2738"/>
  <c r="O2737"/>
  <c r="H2737"/>
  <c r="F2737"/>
  <c r="D2737"/>
  <c r="O2736"/>
  <c r="H2736"/>
  <c r="F2736"/>
  <c r="D2736"/>
  <c r="O2735"/>
  <c r="H2735"/>
  <c r="F2735"/>
  <c r="D2735"/>
  <c r="O2734"/>
  <c r="H2734"/>
  <c r="F2734"/>
  <c r="D2734"/>
  <c r="O2733"/>
  <c r="H2733"/>
  <c r="F2733"/>
  <c r="D2733"/>
  <c r="O2732"/>
  <c r="H2732"/>
  <c r="F2732"/>
  <c r="D2732"/>
  <c r="O2731"/>
  <c r="H2731"/>
  <c r="F2731"/>
  <c r="D2731"/>
  <c r="O2730"/>
  <c r="H2730"/>
  <c r="F2730"/>
  <c r="D2730"/>
  <c r="O2729"/>
  <c r="H2729"/>
  <c r="F2729"/>
  <c r="D2729"/>
  <c r="O2728"/>
  <c r="H2728"/>
  <c r="F2728"/>
  <c r="D2728"/>
  <c r="O2727"/>
  <c r="H2727"/>
  <c r="F2727"/>
  <c r="D2727"/>
  <c r="O2726"/>
  <c r="H2726"/>
  <c r="F2726"/>
  <c r="D2726"/>
  <c r="O2725"/>
  <c r="H2725"/>
  <c r="F2725"/>
  <c r="D2725"/>
  <c r="O2724"/>
  <c r="H2724"/>
  <c r="F2724"/>
  <c r="D2724"/>
  <c r="O2723"/>
  <c r="H2723"/>
  <c r="F2723"/>
  <c r="D2723"/>
  <c r="O2722"/>
  <c r="H2722"/>
  <c r="F2722"/>
  <c r="D2722"/>
  <c r="O2721"/>
  <c r="H2721"/>
  <c r="F2721"/>
  <c r="D2721"/>
  <c r="O2720"/>
  <c r="H2720"/>
  <c r="F2720"/>
  <c r="D2720"/>
  <c r="O2719"/>
  <c r="H2719"/>
  <c r="F2719"/>
  <c r="D2719"/>
  <c r="O2718"/>
  <c r="H2718"/>
  <c r="F2718"/>
  <c r="D2718"/>
  <c r="O2717"/>
  <c r="H2717"/>
  <c r="F2717"/>
  <c r="D2717"/>
  <c r="O2716"/>
  <c r="H2716"/>
  <c r="F2716"/>
  <c r="D2716"/>
  <c r="O2715"/>
  <c r="H2715"/>
  <c r="F2715"/>
  <c r="D2715"/>
  <c r="O2714"/>
  <c r="H2714"/>
  <c r="F2714"/>
  <c r="D2714"/>
  <c r="O2713"/>
  <c r="H2713"/>
  <c r="F2713"/>
  <c r="D2713"/>
  <c r="O2712"/>
  <c r="H2712"/>
  <c r="F2712"/>
  <c r="D2712"/>
  <c r="O2711"/>
  <c r="H2711"/>
  <c r="F2711"/>
  <c r="D2711"/>
  <c r="O2710"/>
  <c r="H2710"/>
  <c r="F2710"/>
  <c r="D2710"/>
  <c r="O2709"/>
  <c r="H2709"/>
  <c r="F2709"/>
  <c r="D2709"/>
  <c r="O2708"/>
  <c r="H2708"/>
  <c r="F2708"/>
  <c r="D2708"/>
  <c r="O2707"/>
  <c r="H2707"/>
  <c r="F2707"/>
  <c r="D2707"/>
  <c r="O2706"/>
  <c r="H2706"/>
  <c r="F2706"/>
  <c r="D2706"/>
  <c r="O2705"/>
  <c r="H2705"/>
  <c r="F2705"/>
  <c r="D2705"/>
  <c r="O2704"/>
  <c r="H2704"/>
  <c r="F2704"/>
  <c r="D2704"/>
  <c r="O2703"/>
  <c r="H2703"/>
  <c r="F2703"/>
  <c r="D2703"/>
  <c r="O2702"/>
  <c r="H2702"/>
  <c r="F2702"/>
  <c r="D2702"/>
  <c r="O2701"/>
  <c r="H2701"/>
  <c r="F2701"/>
  <c r="D2701"/>
  <c r="O2700"/>
  <c r="H2700"/>
  <c r="F2700"/>
  <c r="D2700"/>
  <c r="O2699"/>
  <c r="H2699"/>
  <c r="F2699"/>
  <c r="D2699"/>
  <c r="O2698"/>
  <c r="H2698"/>
  <c r="F2698"/>
  <c r="D2698"/>
  <c r="O2697"/>
  <c r="H2697"/>
  <c r="F2697"/>
  <c r="D2697"/>
  <c r="O2696"/>
  <c r="H2696"/>
  <c r="F2696"/>
  <c r="D2696"/>
  <c r="O2695"/>
  <c r="H2695"/>
  <c r="F2695"/>
  <c r="D2695"/>
  <c r="O2694"/>
  <c r="H2694"/>
  <c r="F2694"/>
  <c r="D2694"/>
  <c r="O2693"/>
  <c r="H2693"/>
  <c r="F2693"/>
  <c r="D2693"/>
  <c r="O2692"/>
  <c r="H2692"/>
  <c r="F2692"/>
  <c r="D2692"/>
  <c r="O2691"/>
  <c r="H2691"/>
  <c r="F2691"/>
  <c r="D2691"/>
  <c r="O2690"/>
  <c r="H2690"/>
  <c r="F2690"/>
  <c r="D2690"/>
  <c r="O2689"/>
  <c r="H2689"/>
  <c r="F2689"/>
  <c r="D2689"/>
  <c r="O2688"/>
  <c r="H2688"/>
  <c r="F2688"/>
  <c r="D2688"/>
  <c r="O2687"/>
  <c r="H2687"/>
  <c r="F2687"/>
  <c r="D2687"/>
  <c r="O2686"/>
  <c r="H2686"/>
  <c r="F2686"/>
  <c r="D2686"/>
  <c r="O2685"/>
  <c r="H2685"/>
  <c r="F2685"/>
  <c r="D2685"/>
  <c r="O2684"/>
  <c r="H2684"/>
  <c r="F2684"/>
  <c r="D2684"/>
  <c r="O2683"/>
  <c r="H2683"/>
  <c r="F2683"/>
  <c r="D2683"/>
  <c r="O2682"/>
  <c r="H2682"/>
  <c r="F2682"/>
  <c r="D2682"/>
  <c r="O2681"/>
  <c r="H2681"/>
  <c r="F2681"/>
  <c r="D2681"/>
  <c r="O2680"/>
  <c r="H2680"/>
  <c r="F2680"/>
  <c r="D2680"/>
  <c r="O2679"/>
  <c r="H2679"/>
  <c r="F2679"/>
  <c r="D2679"/>
  <c r="O2678"/>
  <c r="H2678"/>
  <c r="F2678"/>
  <c r="D2678"/>
  <c r="O2677"/>
  <c r="H2677"/>
  <c r="F2677"/>
  <c r="D2677"/>
  <c r="O2676"/>
  <c r="H2676"/>
  <c r="F2676"/>
  <c r="D2676"/>
  <c r="O2675"/>
  <c r="H2675"/>
  <c r="F2675"/>
  <c r="D2675"/>
  <c r="O2674"/>
  <c r="H2674"/>
  <c r="F2674"/>
  <c r="D2674"/>
  <c r="O2673"/>
  <c r="H2673"/>
  <c r="F2673"/>
  <c r="D2673"/>
  <c r="O2672"/>
  <c r="H2672"/>
  <c r="F2672"/>
  <c r="D2672"/>
  <c r="O2671"/>
  <c r="H2671"/>
  <c r="F2671"/>
  <c r="D2671"/>
  <c r="O2670"/>
  <c r="H2670"/>
  <c r="F2670"/>
  <c r="D2670"/>
  <c r="O2669"/>
  <c r="H2669"/>
  <c r="F2669"/>
  <c r="D2669"/>
  <c r="O2668"/>
  <c r="H2668"/>
  <c r="F2668"/>
  <c r="D2668"/>
  <c r="O2667"/>
  <c r="H2667"/>
  <c r="F2667"/>
  <c r="D2667"/>
  <c r="O2666"/>
  <c r="H2666"/>
  <c r="F2666"/>
  <c r="D2666"/>
  <c r="O2665"/>
  <c r="H2665"/>
  <c r="F2665"/>
  <c r="D2665"/>
  <c r="O2664"/>
  <c r="H2664"/>
  <c r="F2664"/>
  <c r="D2664"/>
  <c r="O2663"/>
  <c r="H2663"/>
  <c r="F2663"/>
  <c r="D2663"/>
  <c r="O2662"/>
  <c r="H2662"/>
  <c r="F2662"/>
  <c r="D2662"/>
  <c r="O2661"/>
  <c r="H2661"/>
  <c r="F2661"/>
  <c r="D2661"/>
  <c r="O2660"/>
  <c r="H2660"/>
  <c r="F2660"/>
  <c r="D2660"/>
  <c r="O2659"/>
  <c r="H2659"/>
  <c r="F2659"/>
  <c r="D2659"/>
  <c r="O2658"/>
  <c r="H2658"/>
  <c r="F2658"/>
  <c r="D2658"/>
  <c r="O2657"/>
  <c r="H2657"/>
  <c r="F2657"/>
  <c r="D2657"/>
  <c r="O2656"/>
  <c r="H2656"/>
  <c r="F2656"/>
  <c r="D2656"/>
  <c r="O2655"/>
  <c r="H2655"/>
  <c r="F2655"/>
  <c r="D2655"/>
  <c r="O2654"/>
  <c r="H2654"/>
  <c r="F2654"/>
  <c r="D2654"/>
  <c r="O2653"/>
  <c r="H2653"/>
  <c r="F2653"/>
  <c r="D2653"/>
  <c r="O2652"/>
  <c r="H2652"/>
  <c r="F2652"/>
  <c r="D2652"/>
  <c r="O2651"/>
  <c r="H2651"/>
  <c r="F2651"/>
  <c r="D2651"/>
  <c r="O2650"/>
  <c r="H2650"/>
  <c r="F2650"/>
  <c r="D2650"/>
  <c r="O2649"/>
  <c r="H2649"/>
  <c r="F2649"/>
  <c r="D2649"/>
  <c r="O2648"/>
  <c r="H2648"/>
  <c r="F2648"/>
  <c r="D2648"/>
  <c r="O2647"/>
  <c r="H2647"/>
  <c r="F2647"/>
  <c r="D2647"/>
  <c r="O2646"/>
  <c r="H2646"/>
  <c r="F2646"/>
  <c r="D2646"/>
  <c r="O2645"/>
  <c r="H2645"/>
  <c r="F2645"/>
  <c r="D2645"/>
  <c r="O2644"/>
  <c r="H2644"/>
  <c r="F2644"/>
  <c r="D2644"/>
  <c r="O2643"/>
  <c r="H2643"/>
  <c r="F2643"/>
  <c r="D2643"/>
  <c r="O2642"/>
  <c r="H2642"/>
  <c r="F2642"/>
  <c r="D2642"/>
  <c r="O2641"/>
  <c r="H2641"/>
  <c r="F2641"/>
  <c r="D2641"/>
  <c r="O2640"/>
  <c r="H2640"/>
  <c r="F2640"/>
  <c r="D2640"/>
  <c r="O2639"/>
  <c r="H2639"/>
  <c r="F2639"/>
  <c r="D2639"/>
  <c r="O2638"/>
  <c r="H2638"/>
  <c r="F2638"/>
  <c r="D2638"/>
  <c r="O2637"/>
  <c r="H2637"/>
  <c r="F2637"/>
  <c r="D2637"/>
  <c r="O2636"/>
  <c r="H2636"/>
  <c r="F2636"/>
  <c r="D2636"/>
  <c r="O2635"/>
  <c r="H2635"/>
  <c r="F2635"/>
  <c r="D2635"/>
  <c r="O2634"/>
  <c r="H2634"/>
  <c r="F2634"/>
  <c r="D2634"/>
  <c r="O2633"/>
  <c r="H2633"/>
  <c r="F2633"/>
  <c r="D2633"/>
  <c r="O2632"/>
  <c r="H2632"/>
  <c r="F2632"/>
  <c r="D2632"/>
  <c r="O2631"/>
  <c r="H2631"/>
  <c r="F2631"/>
  <c r="D2631"/>
  <c r="O2630"/>
  <c r="H2630"/>
  <c r="F2630"/>
  <c r="D2630"/>
  <c r="O2629"/>
  <c r="H2629"/>
  <c r="F2629"/>
  <c r="D2629"/>
  <c r="O2628"/>
  <c r="H2628"/>
  <c r="F2628"/>
  <c r="D2628"/>
  <c r="O2627"/>
  <c r="H2627"/>
  <c r="F2627"/>
  <c r="D2627"/>
  <c r="O2626"/>
  <c r="H2626"/>
  <c r="F2626"/>
  <c r="D2626"/>
  <c r="O2625"/>
  <c r="H2625"/>
  <c r="F2625"/>
  <c r="D2625"/>
  <c r="O2624"/>
  <c r="H2624"/>
  <c r="F2624"/>
  <c r="D2624"/>
  <c r="O2623"/>
  <c r="H2623"/>
  <c r="F2623"/>
  <c r="D2623"/>
  <c r="O2622"/>
  <c r="H2622"/>
  <c r="F2622"/>
  <c r="D2622"/>
  <c r="O2621"/>
  <c r="H2621"/>
  <c r="F2621"/>
  <c r="D2621"/>
  <c r="O2620"/>
  <c r="H2620"/>
  <c r="F2620"/>
  <c r="D2620"/>
  <c r="O2619"/>
  <c r="H2619"/>
  <c r="F2619"/>
  <c r="D2619"/>
  <c r="O2618"/>
  <c r="H2618"/>
  <c r="F2618"/>
  <c r="D2618"/>
  <c r="O2617"/>
  <c r="H2617"/>
  <c r="F2617"/>
  <c r="D2617"/>
  <c r="O2616"/>
  <c r="H2616"/>
  <c r="F2616"/>
  <c r="D2616"/>
  <c r="O2615"/>
  <c r="H2615"/>
  <c r="F2615"/>
  <c r="D2615"/>
  <c r="O2614"/>
  <c r="H2614"/>
  <c r="F2614"/>
  <c r="D2614"/>
  <c r="O2613"/>
  <c r="H2613"/>
  <c r="F2613"/>
  <c r="D2613"/>
  <c r="O2612"/>
  <c r="H2612"/>
  <c r="F2612"/>
  <c r="D2612"/>
  <c r="O2611"/>
  <c r="H2611"/>
  <c r="F2611"/>
  <c r="D2611"/>
  <c r="O2610"/>
  <c r="H2610"/>
  <c r="F2610"/>
  <c r="D2610"/>
  <c r="O2609"/>
  <c r="H2609"/>
  <c r="F2609"/>
  <c r="D2609"/>
  <c r="O2608"/>
  <c r="H2608"/>
  <c r="F2608"/>
  <c r="D2608"/>
  <c r="O2607"/>
  <c r="H2607"/>
  <c r="F2607"/>
  <c r="D2607"/>
  <c r="O2606"/>
  <c r="H2606"/>
  <c r="F2606"/>
  <c r="D2606"/>
  <c r="O2605"/>
  <c r="H2605"/>
  <c r="F2605"/>
  <c r="D2605"/>
  <c r="O2604"/>
  <c r="H2604"/>
  <c r="F2604"/>
  <c r="D2604"/>
  <c r="O2603"/>
  <c r="H2603"/>
  <c r="F2603"/>
  <c r="D2603"/>
  <c r="O2602"/>
  <c r="H2602"/>
  <c r="F2602"/>
  <c r="D2602"/>
  <c r="O2601"/>
  <c r="H2601"/>
  <c r="F2601"/>
  <c r="D2601"/>
  <c r="O2600"/>
  <c r="H2600"/>
  <c r="F2600"/>
  <c r="D2600"/>
  <c r="O2599"/>
  <c r="H2599"/>
  <c r="F2599"/>
  <c r="D2599"/>
  <c r="O2598"/>
  <c r="H2598"/>
  <c r="F2598"/>
  <c r="D2598"/>
  <c r="O2597"/>
  <c r="H2597"/>
  <c r="F2597"/>
  <c r="D2597"/>
  <c r="O2596"/>
  <c r="H2596"/>
  <c r="F2596"/>
  <c r="D2596"/>
  <c r="O2595"/>
  <c r="H2595"/>
  <c r="F2595"/>
  <c r="D2595"/>
  <c r="O2594"/>
  <c r="H2594"/>
  <c r="F2594"/>
  <c r="D2594"/>
  <c r="O2593"/>
  <c r="H2593"/>
  <c r="F2593"/>
  <c r="D2593"/>
  <c r="O2592"/>
  <c r="H2592"/>
  <c r="F2592"/>
  <c r="D2592"/>
  <c r="O2591"/>
  <c r="H2591"/>
  <c r="F2591"/>
  <c r="D2591"/>
  <c r="O2590"/>
  <c r="H2590"/>
  <c r="F2590"/>
  <c r="D2590"/>
  <c r="O2589"/>
  <c r="H2589"/>
  <c r="F2589"/>
  <c r="D2589"/>
  <c r="O2588"/>
  <c r="H2588"/>
  <c r="F2588"/>
  <c r="D2588"/>
  <c r="O2587"/>
  <c r="H2587"/>
  <c r="F2587"/>
  <c r="D2587"/>
  <c r="O2586"/>
  <c r="H2586"/>
  <c r="F2586"/>
  <c r="D2586"/>
  <c r="O2585"/>
  <c r="H2585"/>
  <c r="F2585"/>
  <c r="D2585"/>
  <c r="O2584"/>
  <c r="H2584"/>
  <c r="F2584"/>
  <c r="D2584"/>
  <c r="O2583"/>
  <c r="H2583"/>
  <c r="F2583"/>
  <c r="D2583"/>
  <c r="O2582"/>
  <c r="H2582"/>
  <c r="F2582"/>
  <c r="D2582"/>
  <c r="O2581"/>
  <c r="H2581"/>
  <c r="F2581"/>
  <c r="D2581"/>
  <c r="O2580"/>
  <c r="H2580"/>
  <c r="F2580"/>
  <c r="D2580"/>
  <c r="O2579"/>
  <c r="H2579"/>
  <c r="F2579"/>
  <c r="D2579"/>
  <c r="O2578"/>
  <c r="H2578"/>
  <c r="F2578"/>
  <c r="D2578"/>
  <c r="O2577"/>
  <c r="H2577"/>
  <c r="F2577"/>
  <c r="D2577"/>
  <c r="O2576"/>
  <c r="H2576"/>
  <c r="F2576"/>
  <c r="D2576"/>
  <c r="O2575"/>
  <c r="H2575"/>
  <c r="F2575"/>
  <c r="D2575"/>
  <c r="O2574"/>
  <c r="H2574"/>
  <c r="F2574"/>
  <c r="D2574"/>
  <c r="O2573"/>
  <c r="H2573"/>
  <c r="F2573"/>
  <c r="D2573"/>
  <c r="O2572"/>
  <c r="H2572"/>
  <c r="F2572"/>
  <c r="D2572"/>
  <c r="O2571"/>
  <c r="H2571"/>
  <c r="F2571"/>
  <c r="D2571"/>
  <c r="O2570"/>
  <c r="H2570"/>
  <c r="F2570"/>
  <c r="D2570"/>
  <c r="O2569"/>
  <c r="H2569"/>
  <c r="F2569"/>
  <c r="D2569"/>
  <c r="O2568"/>
  <c r="H2568"/>
  <c r="F2568"/>
  <c r="D2568"/>
  <c r="O2567"/>
  <c r="H2567"/>
  <c r="F2567"/>
  <c r="D2567"/>
  <c r="O2566"/>
  <c r="H2566"/>
  <c r="F2566"/>
  <c r="D2566"/>
  <c r="O2565"/>
  <c r="H2565"/>
  <c r="F2565"/>
  <c r="D2565"/>
  <c r="O2564"/>
  <c r="H2564"/>
  <c r="F2564"/>
  <c r="D2564"/>
  <c r="O2563"/>
  <c r="H2563"/>
  <c r="F2563"/>
  <c r="D2563"/>
  <c r="O2562"/>
  <c r="H2562"/>
  <c r="F2562"/>
  <c r="D2562"/>
  <c r="O2561"/>
  <c r="H2561"/>
  <c r="F2561"/>
  <c r="D2561"/>
  <c r="O2560"/>
  <c r="H2560"/>
  <c r="F2560"/>
  <c r="D2560"/>
  <c r="O2559"/>
  <c r="H2559"/>
  <c r="F2559"/>
  <c r="D2559"/>
  <c r="O2558"/>
  <c r="H2558"/>
  <c r="F2558"/>
  <c r="D2558"/>
  <c r="O2557"/>
  <c r="H2557"/>
  <c r="F2557"/>
  <c r="D2557"/>
  <c r="O2556"/>
  <c r="H2556"/>
  <c r="F2556"/>
  <c r="D2556"/>
  <c r="O2555"/>
  <c r="H2555"/>
  <c r="F2555"/>
  <c r="D2555"/>
  <c r="O2554"/>
  <c r="H2554"/>
  <c r="F2554"/>
  <c r="D2554"/>
  <c r="O2553"/>
  <c r="H2553"/>
  <c r="F2553"/>
  <c r="D2553"/>
  <c r="O2552"/>
  <c r="H2552"/>
  <c r="F2552"/>
  <c r="D2552"/>
  <c r="O2551"/>
  <c r="H2551"/>
  <c r="F2551"/>
  <c r="D2551"/>
  <c r="O2550"/>
  <c r="H2550"/>
  <c r="F2550"/>
  <c r="D2550"/>
  <c r="O2549"/>
  <c r="H2549"/>
  <c r="F2549"/>
  <c r="D2549"/>
  <c r="O2548"/>
  <c r="H2548"/>
  <c r="F2548"/>
  <c r="D2548"/>
  <c r="O2547"/>
  <c r="H2547"/>
  <c r="F2547"/>
  <c r="D2547"/>
  <c r="O2546"/>
  <c r="H2546"/>
  <c r="F2546"/>
  <c r="D2546"/>
  <c r="O2545"/>
  <c r="H2545"/>
  <c r="F2545"/>
  <c r="D2545"/>
  <c r="O2544"/>
  <c r="H2544"/>
  <c r="F2544"/>
  <c r="D2544"/>
  <c r="O2543"/>
  <c r="H2543"/>
  <c r="F2543"/>
  <c r="D2543"/>
  <c r="O2542"/>
  <c r="H2542"/>
  <c r="F2542"/>
  <c r="D2542"/>
  <c r="O2541"/>
  <c r="H2541"/>
  <c r="F2541"/>
  <c r="D2541"/>
  <c r="O2540"/>
  <c r="H2540"/>
  <c r="F2540"/>
  <c r="D2540"/>
  <c r="O2539"/>
  <c r="H2539"/>
  <c r="F2539"/>
  <c r="D2539"/>
  <c r="O2538"/>
  <c r="H2538"/>
  <c r="F2538"/>
  <c r="D2538"/>
  <c r="O2537"/>
  <c r="H2537"/>
  <c r="F2537"/>
  <c r="D2537"/>
  <c r="O2536"/>
  <c r="H2536"/>
  <c r="F2536"/>
  <c r="D2536"/>
  <c r="O2535"/>
  <c r="H2535"/>
  <c r="F2535"/>
  <c r="D2535"/>
  <c r="O2534"/>
  <c r="H2534"/>
  <c r="F2534"/>
  <c r="D2534"/>
  <c r="O2533"/>
  <c r="H2533"/>
  <c r="F2533"/>
  <c r="D2533"/>
  <c r="O2532"/>
  <c r="H2532"/>
  <c r="F2532"/>
  <c r="D2532"/>
  <c r="O2531"/>
  <c r="H2531"/>
  <c r="F2531"/>
  <c r="D2531"/>
  <c r="O2530"/>
  <c r="H2530"/>
  <c r="F2530"/>
  <c r="D2530"/>
  <c r="O2529"/>
  <c r="H2529"/>
  <c r="F2529"/>
  <c r="D2529"/>
  <c r="O2528"/>
  <c r="H2528"/>
  <c r="F2528"/>
  <c r="D2528"/>
  <c r="O2527"/>
  <c r="H2527"/>
  <c r="F2527"/>
  <c r="D2527"/>
  <c r="O2526"/>
  <c r="H2526"/>
  <c r="F2526"/>
  <c r="D2526"/>
  <c r="O2525"/>
  <c r="H2525"/>
  <c r="F2525"/>
  <c r="D2525"/>
  <c r="O2524"/>
  <c r="H2524"/>
  <c r="F2524"/>
  <c r="D2524"/>
  <c r="O2523"/>
  <c r="H2523"/>
  <c r="F2523"/>
  <c r="D2523"/>
  <c r="O2522"/>
  <c r="H2522"/>
  <c r="F2522"/>
  <c r="D2522"/>
  <c r="O2521"/>
  <c r="H2521"/>
  <c r="F2521"/>
  <c r="D2521"/>
  <c r="O2520"/>
  <c r="H2520"/>
  <c r="F2520"/>
  <c r="D2520"/>
  <c r="O2519"/>
  <c r="H2519"/>
  <c r="F2519"/>
  <c r="D2519"/>
  <c r="O2518"/>
  <c r="H2518"/>
  <c r="F2518"/>
  <c r="D2518"/>
  <c r="O2517"/>
  <c r="H2517"/>
  <c r="F2517"/>
  <c r="D2517"/>
  <c r="O2516"/>
  <c r="H2516"/>
  <c r="F2516"/>
  <c r="D2516"/>
  <c r="O2515"/>
  <c r="H2515"/>
  <c r="F2515"/>
  <c r="D2515"/>
  <c r="O2514"/>
  <c r="H2514"/>
  <c r="F2514"/>
  <c r="D2514"/>
  <c r="O2513"/>
  <c r="H2513"/>
  <c r="F2513"/>
  <c r="D2513"/>
  <c r="O2512"/>
  <c r="H2512"/>
  <c r="F2512"/>
  <c r="D2512"/>
  <c r="O2511"/>
  <c r="H2511"/>
  <c r="F2511"/>
  <c r="D2511"/>
  <c r="O2510"/>
  <c r="H2510"/>
  <c r="F2510"/>
  <c r="D2510"/>
  <c r="O2509"/>
  <c r="H2509"/>
  <c r="F2509"/>
  <c r="D2509"/>
  <c r="O2508"/>
  <c r="H2508"/>
  <c r="F2508"/>
  <c r="D2508"/>
  <c r="O2507"/>
  <c r="H2507"/>
  <c r="F2507"/>
  <c r="D2507"/>
  <c r="O2506"/>
  <c r="H2506"/>
  <c r="F2506"/>
  <c r="D2506"/>
  <c r="O2505"/>
  <c r="H2505"/>
  <c r="F2505"/>
  <c r="D2505"/>
  <c r="O2504"/>
  <c r="H2504"/>
  <c r="F2504"/>
  <c r="D2504"/>
  <c r="O2503"/>
  <c r="H2503"/>
  <c r="F2503"/>
  <c r="D2503"/>
  <c r="O2502"/>
  <c r="H2502"/>
  <c r="F2502"/>
  <c r="D2502"/>
  <c r="O2501"/>
  <c r="H2501"/>
  <c r="F2501"/>
  <c r="D2501"/>
  <c r="O2500"/>
  <c r="H2500"/>
  <c r="F2500"/>
  <c r="D2500"/>
  <c r="O2499"/>
  <c r="H2499"/>
  <c r="F2499"/>
  <c r="D2499"/>
  <c r="O2498"/>
  <c r="H2498"/>
  <c r="F2498"/>
  <c r="D2498"/>
  <c r="O2497"/>
  <c r="H2497"/>
  <c r="F2497"/>
  <c r="D2497"/>
  <c r="O2496"/>
  <c r="H2496"/>
  <c r="F2496"/>
  <c r="D2496"/>
  <c r="O2495"/>
  <c r="H2495"/>
  <c r="F2495"/>
  <c r="D2495"/>
  <c r="O2494"/>
  <c r="H2494"/>
  <c r="F2494"/>
  <c r="D2494"/>
  <c r="O2493"/>
  <c r="H2493"/>
  <c r="F2493"/>
  <c r="D2493"/>
  <c r="O2492"/>
  <c r="H2492"/>
  <c r="F2492"/>
  <c r="D2492"/>
  <c r="O2491"/>
  <c r="H2491"/>
  <c r="F2491"/>
  <c r="D2491"/>
  <c r="O2490"/>
  <c r="H2490"/>
  <c r="F2490"/>
  <c r="D2490"/>
  <c r="O2489"/>
  <c r="H2489"/>
  <c r="F2489"/>
  <c r="D2489"/>
  <c r="O2488"/>
  <c r="H2488"/>
  <c r="F2488"/>
  <c r="D2488"/>
  <c r="O2487"/>
  <c r="H2487"/>
  <c r="F2487"/>
  <c r="D2487"/>
  <c r="O2486"/>
  <c r="H2486"/>
  <c r="F2486"/>
  <c r="D2486"/>
  <c r="O2485"/>
  <c r="H2485"/>
  <c r="F2485"/>
  <c r="D2485"/>
  <c r="O2484"/>
  <c r="H2484"/>
  <c r="F2484"/>
  <c r="D2484"/>
  <c r="O2483"/>
  <c r="H2483"/>
  <c r="F2483"/>
  <c r="D2483"/>
  <c r="O2482"/>
  <c r="H2482"/>
  <c r="F2482"/>
  <c r="D2482"/>
  <c r="O2481"/>
  <c r="H2481"/>
  <c r="F2481"/>
  <c r="D2481"/>
  <c r="O2480"/>
  <c r="H2480"/>
  <c r="F2480"/>
  <c r="D2480"/>
  <c r="O2479"/>
  <c r="H2479"/>
  <c r="F2479"/>
  <c r="D2479"/>
  <c r="O2478"/>
  <c r="H2478"/>
  <c r="F2478"/>
  <c r="D2478"/>
  <c r="O2477"/>
  <c r="H2477"/>
  <c r="F2477"/>
  <c r="D2477"/>
  <c r="O2476"/>
  <c r="H2476"/>
  <c r="F2476"/>
  <c r="D2476"/>
  <c r="O2475"/>
  <c r="H2475"/>
  <c r="F2475"/>
  <c r="D2475"/>
  <c r="O2474"/>
  <c r="H2474"/>
  <c r="F2474"/>
  <c r="D2474"/>
  <c r="O2473"/>
  <c r="H2473"/>
  <c r="F2473"/>
  <c r="D2473"/>
  <c r="O2472"/>
  <c r="H2472"/>
  <c r="F2472"/>
  <c r="D2472"/>
  <c r="O2471"/>
  <c r="H2471"/>
  <c r="F2471"/>
  <c r="D2471"/>
  <c r="O2470"/>
  <c r="H2470"/>
  <c r="F2470"/>
  <c r="D2470"/>
  <c r="O2469"/>
  <c r="H2469"/>
  <c r="F2469"/>
  <c r="D2469"/>
  <c r="O2468"/>
  <c r="H2468"/>
  <c r="F2468"/>
  <c r="D2468"/>
  <c r="O2467"/>
  <c r="H2467"/>
  <c r="F2467"/>
  <c r="D2467"/>
  <c r="O2466"/>
  <c r="H2466"/>
  <c r="F2466"/>
  <c r="D2466"/>
  <c r="O2465"/>
  <c r="H2465"/>
  <c r="F2465"/>
  <c r="D2465"/>
  <c r="O2464"/>
  <c r="H2464"/>
  <c r="F2464"/>
  <c r="D2464"/>
  <c r="O2463"/>
  <c r="H2463"/>
  <c r="F2463"/>
  <c r="D2463"/>
  <c r="O2462"/>
  <c r="H2462"/>
  <c r="F2462"/>
  <c r="D2462"/>
  <c r="O2461"/>
  <c r="H2461"/>
  <c r="F2461"/>
  <c r="D2461"/>
  <c r="O2460"/>
  <c r="H2460"/>
  <c r="F2460"/>
  <c r="D2460"/>
  <c r="O2459"/>
  <c r="H2459"/>
  <c r="F2459"/>
  <c r="D2459"/>
  <c r="O2458"/>
  <c r="H2458"/>
  <c r="F2458"/>
  <c r="D2458"/>
  <c r="O2457"/>
  <c r="H2457"/>
  <c r="F2457"/>
  <c r="D2457"/>
  <c r="O2456"/>
  <c r="H2456"/>
  <c r="F2456"/>
  <c r="D2456"/>
  <c r="O2455"/>
  <c r="H2455"/>
  <c r="F2455"/>
  <c r="D2455"/>
  <c r="O2454"/>
  <c r="H2454"/>
  <c r="F2454"/>
  <c r="D2454"/>
  <c r="O2453"/>
  <c r="H2453"/>
  <c r="F2453"/>
  <c r="D2453"/>
  <c r="O2452"/>
  <c r="H2452"/>
  <c r="F2452"/>
  <c r="D2452"/>
  <c r="O2451"/>
  <c r="H2451"/>
  <c r="F2451"/>
  <c r="D2451"/>
  <c r="O2450"/>
  <c r="H2450"/>
  <c r="F2450"/>
  <c r="D2450"/>
  <c r="O2449"/>
  <c r="H2449"/>
  <c r="F2449"/>
  <c r="D2449"/>
  <c r="O2448"/>
  <c r="H2448"/>
  <c r="F2448"/>
  <c r="D2448"/>
  <c r="O2447"/>
  <c r="H2447"/>
  <c r="F2447"/>
  <c r="D2447"/>
  <c r="O2446"/>
  <c r="H2446"/>
  <c r="F2446"/>
  <c r="D2446"/>
  <c r="O2445"/>
  <c r="H2445"/>
  <c r="F2445"/>
  <c r="D2445"/>
  <c r="O2444"/>
  <c r="H2444"/>
  <c r="F2444"/>
  <c r="D2444"/>
  <c r="O2443"/>
  <c r="H2443"/>
  <c r="F2443"/>
  <c r="D2443"/>
  <c r="O2442"/>
  <c r="H2442"/>
  <c r="F2442"/>
  <c r="D2442"/>
  <c r="O2441"/>
  <c r="H2441"/>
  <c r="F2441"/>
  <c r="D2441"/>
  <c r="O2440"/>
  <c r="H2440"/>
  <c r="F2440"/>
  <c r="D2440"/>
  <c r="O2439"/>
  <c r="H2439"/>
  <c r="F2439"/>
  <c r="D2439"/>
  <c r="O2438"/>
  <c r="H2438"/>
  <c r="F2438"/>
  <c r="D2438"/>
  <c r="O2437"/>
  <c r="H2437"/>
  <c r="F2437"/>
  <c r="D2437"/>
  <c r="O2436"/>
  <c r="H2436"/>
  <c r="F2436"/>
  <c r="D2436"/>
  <c r="O2435"/>
  <c r="H2435"/>
  <c r="F2435"/>
  <c r="D2435"/>
  <c r="O2434"/>
  <c r="H2434"/>
  <c r="F2434"/>
  <c r="D2434"/>
  <c r="O2433"/>
  <c r="H2433"/>
  <c r="F2433"/>
  <c r="D2433"/>
  <c r="O2432"/>
  <c r="H2432"/>
  <c r="F2432"/>
  <c r="D2432"/>
  <c r="O2431"/>
  <c r="H2431"/>
  <c r="F2431"/>
  <c r="D2431"/>
  <c r="O2430"/>
  <c r="H2430"/>
  <c r="F2430"/>
  <c r="D2430"/>
  <c r="O2429"/>
  <c r="H2429"/>
  <c r="F2429"/>
  <c r="D2429"/>
  <c r="O2428"/>
  <c r="H2428"/>
  <c r="F2428"/>
  <c r="D2428"/>
  <c r="O2427"/>
  <c r="H2427"/>
  <c r="F2427"/>
  <c r="D2427"/>
  <c r="O2426"/>
  <c r="H2426"/>
  <c r="F2426"/>
  <c r="D2426"/>
  <c r="O2425"/>
  <c r="H2425"/>
  <c r="F2425"/>
  <c r="D2425"/>
  <c r="O2424"/>
  <c r="H2424"/>
  <c r="F2424"/>
  <c r="D2424"/>
  <c r="O2423"/>
  <c r="H2423"/>
  <c r="F2423"/>
  <c r="D2423"/>
  <c r="O2422"/>
  <c r="H2422"/>
  <c r="F2422"/>
  <c r="D2422"/>
  <c r="O2421"/>
  <c r="H2421"/>
  <c r="F2421"/>
  <c r="D2421"/>
  <c r="O2420"/>
  <c r="H2420"/>
  <c r="F2420"/>
  <c r="D2420"/>
  <c r="O2419"/>
  <c r="H2419"/>
  <c r="F2419"/>
  <c r="D2419"/>
  <c r="O2418"/>
  <c r="H2418"/>
  <c r="F2418"/>
  <c r="D2418"/>
  <c r="O2417"/>
  <c r="H2417"/>
  <c r="F2417"/>
  <c r="D2417"/>
  <c r="O2416"/>
  <c r="H2416"/>
  <c r="F2416"/>
  <c r="D2416"/>
  <c r="O2415"/>
  <c r="H2415"/>
  <c r="F2415"/>
  <c r="D2415"/>
  <c r="O2414"/>
  <c r="H2414"/>
  <c r="F2414"/>
  <c r="D2414"/>
  <c r="O2413"/>
  <c r="H2413"/>
  <c r="F2413"/>
  <c r="D2413"/>
  <c r="O2412"/>
  <c r="H2412"/>
  <c r="F2412"/>
  <c r="D2412"/>
  <c r="O2411"/>
  <c r="H2411"/>
  <c r="F2411"/>
  <c r="D2411"/>
  <c r="O2410"/>
  <c r="H2410"/>
  <c r="F2410"/>
  <c r="D2410"/>
  <c r="O2409"/>
  <c r="H2409"/>
  <c r="F2409"/>
  <c r="D2409"/>
  <c r="O2408"/>
  <c r="H2408"/>
  <c r="F2408"/>
  <c r="D2408"/>
  <c r="O2407"/>
  <c r="H2407"/>
  <c r="F2407"/>
  <c r="D2407"/>
  <c r="O2406"/>
  <c r="H2406"/>
  <c r="F2406"/>
  <c r="D2406"/>
  <c r="O2405"/>
  <c r="H2405"/>
  <c r="F2405"/>
  <c r="D2405"/>
  <c r="O2404"/>
  <c r="H2404"/>
  <c r="F2404"/>
  <c r="D2404"/>
  <c r="O2403"/>
  <c r="H2403"/>
  <c r="F2403"/>
  <c r="D2403"/>
  <c r="O2402"/>
  <c r="H2402"/>
  <c r="F2402"/>
  <c r="D2402"/>
  <c r="O2401"/>
  <c r="H2401"/>
  <c r="F2401"/>
  <c r="D2401"/>
  <c r="O2400"/>
  <c r="H2400"/>
  <c r="F2400"/>
  <c r="D2400"/>
  <c r="O2399"/>
  <c r="H2399"/>
  <c r="F2399"/>
  <c r="D2399"/>
  <c r="O2398"/>
  <c r="H2398"/>
  <c r="F2398"/>
  <c r="D2398"/>
  <c r="O2397"/>
  <c r="H2397"/>
  <c r="F2397"/>
  <c r="D2397"/>
  <c r="O2396"/>
  <c r="H2396"/>
  <c r="F2396"/>
  <c r="D2396"/>
  <c r="O2395"/>
  <c r="H2395"/>
  <c r="F2395"/>
  <c r="D2395"/>
  <c r="O2394"/>
  <c r="H2394"/>
  <c r="F2394"/>
  <c r="D2394"/>
  <c r="O2393"/>
  <c r="H2393"/>
  <c r="F2393"/>
  <c r="D2393"/>
  <c r="O2392"/>
  <c r="H2392"/>
  <c r="F2392"/>
  <c r="D2392"/>
  <c r="O2391"/>
  <c r="H2391"/>
  <c r="F2391"/>
  <c r="D2391"/>
  <c r="O2390"/>
  <c r="H2390"/>
  <c r="F2390"/>
  <c r="D2390"/>
  <c r="O2389"/>
  <c r="H2389"/>
  <c r="F2389"/>
  <c r="D2389"/>
  <c r="O2388"/>
  <c r="H2388"/>
  <c r="F2388"/>
  <c r="D2388"/>
  <c r="O2387"/>
  <c r="H2387"/>
  <c r="F2387"/>
  <c r="D2387"/>
  <c r="O2386"/>
  <c r="H2386"/>
  <c r="F2386"/>
  <c r="D2386"/>
  <c r="O2385"/>
  <c r="H2385"/>
  <c r="F2385"/>
  <c r="D2385"/>
  <c r="O2384"/>
  <c r="H2384"/>
  <c r="F2384"/>
  <c r="D2384"/>
  <c r="O2383"/>
  <c r="H2383"/>
  <c r="F2383"/>
  <c r="D2383"/>
  <c r="O2382"/>
  <c r="H2382"/>
  <c r="F2382"/>
  <c r="D2382"/>
  <c r="O2381"/>
  <c r="H2381"/>
  <c r="F2381"/>
  <c r="D2381"/>
  <c r="O2380"/>
  <c r="H2380"/>
  <c r="F2380"/>
  <c r="D2380"/>
  <c r="O2379"/>
  <c r="H2379"/>
  <c r="F2379"/>
  <c r="D2379"/>
  <c r="O2378"/>
  <c r="H2378"/>
  <c r="F2378"/>
  <c r="D2378"/>
  <c r="O2377"/>
  <c r="H2377"/>
  <c r="F2377"/>
  <c r="D2377"/>
  <c r="O2376"/>
  <c r="H2376"/>
  <c r="F2376"/>
  <c r="D2376"/>
  <c r="O2375"/>
  <c r="H2375"/>
  <c r="F2375"/>
  <c r="D2375"/>
  <c r="O2374"/>
  <c r="H2374"/>
  <c r="F2374"/>
  <c r="D2374"/>
  <c r="O2373"/>
  <c r="H2373"/>
  <c r="F2373"/>
  <c r="D2373"/>
  <c r="O2372"/>
  <c r="H2372"/>
  <c r="F2372"/>
  <c r="D2372"/>
  <c r="O2371"/>
  <c r="H2371"/>
  <c r="F2371"/>
  <c r="D2371"/>
  <c r="O2370"/>
  <c r="H2370"/>
  <c r="F2370"/>
  <c r="D2370"/>
  <c r="O2369"/>
  <c r="H2369"/>
  <c r="F2369"/>
  <c r="D2369"/>
  <c r="O2368"/>
  <c r="H2368"/>
  <c r="F2368"/>
  <c r="D2368"/>
  <c r="O2367"/>
  <c r="H2367"/>
  <c r="F2367"/>
  <c r="D2367"/>
  <c r="O2366"/>
  <c r="H2366"/>
  <c r="F2366"/>
  <c r="D2366"/>
  <c r="O2365"/>
  <c r="H2365"/>
  <c r="F2365"/>
  <c r="D2365"/>
  <c r="O2364"/>
  <c r="H2364"/>
  <c r="F2364"/>
  <c r="D2364"/>
  <c r="O2363"/>
  <c r="H2363"/>
  <c r="F2363"/>
  <c r="D2363"/>
  <c r="O2362"/>
  <c r="H2362"/>
  <c r="F2362"/>
  <c r="D2362"/>
  <c r="O2361"/>
  <c r="H2361"/>
  <c r="F2361"/>
  <c r="D2361"/>
  <c r="O2360"/>
  <c r="H2360"/>
  <c r="F2360"/>
  <c r="D2360"/>
  <c r="O2359"/>
  <c r="H2359"/>
  <c r="F2359"/>
  <c r="D2359"/>
  <c r="O2358"/>
  <c r="H2358"/>
  <c r="F2358"/>
  <c r="D2358"/>
  <c r="O2357"/>
  <c r="H2357"/>
  <c r="F2357"/>
  <c r="D2357"/>
  <c r="O2356"/>
  <c r="H2356"/>
  <c r="F2356"/>
  <c r="D2356"/>
  <c r="O2355"/>
  <c r="H2355"/>
  <c r="F2355"/>
  <c r="D2355"/>
  <c r="O2354"/>
  <c r="H2354"/>
  <c r="F2354"/>
  <c r="D2354"/>
  <c r="O2353"/>
  <c r="H2353"/>
  <c r="F2353"/>
  <c r="D2353"/>
  <c r="O2352"/>
  <c r="H2352"/>
  <c r="F2352"/>
  <c r="D2352"/>
  <c r="O2351"/>
  <c r="H2351"/>
  <c r="F2351"/>
  <c r="D2351"/>
  <c r="O2350"/>
  <c r="H2350"/>
  <c r="F2350"/>
  <c r="D2350"/>
  <c r="O2349"/>
  <c r="H2349"/>
  <c r="F2349"/>
  <c r="D2349"/>
  <c r="O2348"/>
  <c r="H2348"/>
  <c r="F2348"/>
  <c r="D2348"/>
  <c r="O2347"/>
  <c r="H2347"/>
  <c r="F2347"/>
  <c r="D2347"/>
  <c r="O2346"/>
  <c r="H2346"/>
  <c r="F2346"/>
  <c r="D2346"/>
  <c r="O2345"/>
  <c r="H2345"/>
  <c r="F2345"/>
  <c r="D2345"/>
  <c r="O2344"/>
  <c r="H2344"/>
  <c r="F2344"/>
  <c r="D2344"/>
  <c r="O2343"/>
  <c r="H2343"/>
  <c r="F2343"/>
  <c r="D2343"/>
  <c r="O2342"/>
  <c r="H2342"/>
  <c r="F2342"/>
  <c r="D2342"/>
  <c r="O2341"/>
  <c r="H2341"/>
  <c r="F2341"/>
  <c r="D2341"/>
  <c r="O2340"/>
  <c r="H2340"/>
  <c r="F2340"/>
  <c r="D2340"/>
  <c r="O2339"/>
  <c r="H2339"/>
  <c r="F2339"/>
  <c r="D2339"/>
  <c r="O2338"/>
  <c r="H2338"/>
  <c r="F2338"/>
  <c r="D2338"/>
  <c r="O2337"/>
  <c r="H2337"/>
  <c r="F2337"/>
  <c r="D2337"/>
  <c r="O2336"/>
  <c r="H2336"/>
  <c r="F2336"/>
  <c r="D2336"/>
  <c r="O2335"/>
  <c r="H2335"/>
  <c r="F2335"/>
  <c r="D2335"/>
  <c r="O2334"/>
  <c r="H2334"/>
  <c r="F2334"/>
  <c r="D2334"/>
  <c r="O2333"/>
  <c r="H2333"/>
  <c r="F2333"/>
  <c r="D2333"/>
  <c r="O2332"/>
  <c r="H2332"/>
  <c r="F2332"/>
  <c r="D2332"/>
  <c r="O2331"/>
  <c r="H2331"/>
  <c r="F2331"/>
  <c r="D2331"/>
  <c r="O2330"/>
  <c r="H2330"/>
  <c r="F2330"/>
  <c r="D2330"/>
  <c r="O2329"/>
  <c r="H2329"/>
  <c r="F2329"/>
  <c r="D2329"/>
  <c r="O2328"/>
  <c r="H2328"/>
  <c r="F2328"/>
  <c r="D2328"/>
  <c r="O2327"/>
  <c r="H2327"/>
  <c r="F2327"/>
  <c r="D2327"/>
  <c r="O2326"/>
  <c r="H2326"/>
  <c r="F2326"/>
  <c r="D2326"/>
  <c r="O2325"/>
  <c r="H2325"/>
  <c r="F2325"/>
  <c r="D2325"/>
  <c r="O2324"/>
  <c r="H2324"/>
  <c r="F2324"/>
  <c r="D2324"/>
  <c r="O2323"/>
  <c r="H2323"/>
  <c r="F2323"/>
  <c r="D2323"/>
  <c r="O2322"/>
  <c r="H2322"/>
  <c r="F2322"/>
  <c r="D2322"/>
  <c r="O2321"/>
  <c r="H2321"/>
  <c r="F2321"/>
  <c r="D2321"/>
  <c r="O2320"/>
  <c r="H2320"/>
  <c r="F2320"/>
  <c r="D2320"/>
  <c r="O2319"/>
  <c r="H2319"/>
  <c r="F2319"/>
  <c r="D2319"/>
  <c r="O2318"/>
  <c r="H2318"/>
  <c r="F2318"/>
  <c r="D2318"/>
  <c r="O2317"/>
  <c r="H2317"/>
  <c r="F2317"/>
  <c r="D2317"/>
  <c r="O2316"/>
  <c r="H2316"/>
  <c r="F2316"/>
  <c r="D2316"/>
  <c r="O2315"/>
  <c r="H2315"/>
  <c r="F2315"/>
  <c r="D2315"/>
  <c r="O2314"/>
  <c r="H2314"/>
  <c r="F2314"/>
  <c r="D2314"/>
  <c r="O2313"/>
  <c r="H2313"/>
  <c r="F2313"/>
  <c r="D2313"/>
  <c r="O2312"/>
  <c r="H2312"/>
  <c r="F2312"/>
  <c r="D2312"/>
  <c r="O2311"/>
  <c r="H2311"/>
  <c r="F2311"/>
  <c r="D2311"/>
  <c r="O2310"/>
  <c r="H2310"/>
  <c r="F2310"/>
  <c r="D2310"/>
  <c r="O2309"/>
  <c r="H2309"/>
  <c r="F2309"/>
  <c r="D2309"/>
  <c r="O2308"/>
  <c r="H2308"/>
  <c r="F2308"/>
  <c r="D2308"/>
  <c r="O2307"/>
  <c r="H2307"/>
  <c r="F2307"/>
  <c r="D2307"/>
  <c r="O2306"/>
  <c r="H2306"/>
  <c r="F2306"/>
  <c r="D2306"/>
  <c r="O2305"/>
  <c r="H2305"/>
  <c r="F2305"/>
  <c r="D2305"/>
  <c r="O2304"/>
  <c r="H2304"/>
  <c r="F2304"/>
  <c r="D2304"/>
  <c r="O2303"/>
  <c r="H2303"/>
  <c r="F2303"/>
  <c r="D2303"/>
  <c r="O2302"/>
  <c r="H2302"/>
  <c r="F2302"/>
  <c r="D2302"/>
  <c r="O2301"/>
  <c r="H2301"/>
  <c r="F2301"/>
  <c r="D2301"/>
  <c r="O2300"/>
  <c r="H2300"/>
  <c r="F2300"/>
  <c r="D2300"/>
  <c r="O2299"/>
  <c r="H2299"/>
  <c r="F2299"/>
  <c r="D2299"/>
  <c r="O2298"/>
  <c r="H2298"/>
  <c r="F2298"/>
  <c r="D2298"/>
  <c r="O2297"/>
  <c r="H2297"/>
  <c r="F2297"/>
  <c r="D2297"/>
  <c r="O2296"/>
  <c r="H2296"/>
  <c r="F2296"/>
  <c r="D2296"/>
  <c r="O2295"/>
  <c r="H2295"/>
  <c r="F2295"/>
  <c r="D2295"/>
  <c r="O2294"/>
  <c r="H2294"/>
  <c r="F2294"/>
  <c r="D2294"/>
  <c r="O2293"/>
  <c r="H2293"/>
  <c r="F2293"/>
  <c r="D2293"/>
  <c r="O2292"/>
  <c r="H2292"/>
  <c r="F2292"/>
  <c r="D2292"/>
  <c r="O2291"/>
  <c r="H2291"/>
  <c r="F2291"/>
  <c r="D2291"/>
  <c r="O2290"/>
  <c r="H2290"/>
  <c r="F2290"/>
  <c r="D2290"/>
  <c r="O2289"/>
  <c r="H2289"/>
  <c r="F2289"/>
  <c r="D2289"/>
  <c r="O2288"/>
  <c r="H2288"/>
  <c r="F2288"/>
  <c r="D2288"/>
  <c r="O2287"/>
  <c r="H2287"/>
  <c r="F2287"/>
  <c r="D2287"/>
  <c r="O2286"/>
  <c r="H2286"/>
  <c r="F2286"/>
  <c r="D2286"/>
  <c r="O2285"/>
  <c r="H2285"/>
  <c r="F2285"/>
  <c r="D2285"/>
  <c r="O2284"/>
  <c r="H2284"/>
  <c r="F2284"/>
  <c r="D2284"/>
  <c r="O2283"/>
  <c r="H2283"/>
  <c r="F2283"/>
  <c r="D2283"/>
  <c r="O2282"/>
  <c r="H2282"/>
  <c r="F2282"/>
  <c r="D2282"/>
  <c r="O2281"/>
  <c r="H2281"/>
  <c r="F2281"/>
  <c r="D2281"/>
  <c r="O2280"/>
  <c r="H2280"/>
  <c r="F2280"/>
  <c r="D2280"/>
  <c r="O2279"/>
  <c r="H2279"/>
  <c r="F2279"/>
  <c r="D2279"/>
  <c r="O2278"/>
  <c r="H2278"/>
  <c r="F2278"/>
  <c r="D2278"/>
  <c r="O2277"/>
  <c r="H2277"/>
  <c r="F2277"/>
  <c r="D2277"/>
  <c r="O2276"/>
  <c r="H2276"/>
  <c r="F2276"/>
  <c r="D2276"/>
  <c r="O2275"/>
  <c r="H2275"/>
  <c r="F2275"/>
  <c r="D2275"/>
  <c r="O2274"/>
  <c r="H2274"/>
  <c r="F2274"/>
  <c r="D2274"/>
  <c r="O2273"/>
  <c r="H2273"/>
  <c r="F2273"/>
  <c r="D2273"/>
  <c r="O2272"/>
  <c r="H2272"/>
  <c r="F2272"/>
  <c r="D2272"/>
  <c r="O2271"/>
  <c r="H2271"/>
  <c r="F2271"/>
  <c r="D2271"/>
  <c r="O2270"/>
  <c r="H2270"/>
  <c r="F2270"/>
  <c r="D2270"/>
  <c r="O2269"/>
  <c r="H2269"/>
  <c r="F2269"/>
  <c r="D2269"/>
  <c r="O2268"/>
  <c r="H2268"/>
  <c r="F2268"/>
  <c r="D2268"/>
  <c r="O2267"/>
  <c r="H2267"/>
  <c r="F2267"/>
  <c r="D2267"/>
  <c r="O2266"/>
  <c r="H2266"/>
  <c r="F2266"/>
  <c r="D2266"/>
  <c r="O2265"/>
  <c r="H2265"/>
  <c r="F2265"/>
  <c r="D2265"/>
  <c r="O2264"/>
  <c r="H2264"/>
  <c r="F2264"/>
  <c r="D2264"/>
  <c r="O2263"/>
  <c r="H2263"/>
  <c r="F2263"/>
  <c r="D2263"/>
  <c r="O2262"/>
  <c r="H2262"/>
  <c r="F2262"/>
  <c r="D2262"/>
  <c r="O2261"/>
  <c r="H2261"/>
  <c r="F2261"/>
  <c r="D2261"/>
  <c r="O2260"/>
  <c r="H2260"/>
  <c r="F2260"/>
  <c r="D2260"/>
  <c r="O2259"/>
  <c r="H2259"/>
  <c r="F2259"/>
  <c r="D2259"/>
  <c r="O2258"/>
  <c r="H2258"/>
  <c r="F2258"/>
  <c r="D2258"/>
  <c r="O2257"/>
  <c r="H2257"/>
  <c r="F2257"/>
  <c r="D2257"/>
  <c r="O2256"/>
  <c r="H2256"/>
  <c r="F2256"/>
  <c r="D2256"/>
  <c r="O2255"/>
  <c r="H2255"/>
  <c r="F2255"/>
  <c r="D2255"/>
  <c r="O2254"/>
  <c r="H2254"/>
  <c r="F2254"/>
  <c r="D2254"/>
  <c r="O2253"/>
  <c r="H2253"/>
  <c r="F2253"/>
  <c r="D2253"/>
  <c r="O2252"/>
  <c r="H2252"/>
  <c r="F2252"/>
  <c r="D2252"/>
  <c r="O2251"/>
  <c r="H2251"/>
  <c r="F2251"/>
  <c r="D2251"/>
  <c r="O2250"/>
  <c r="H2250"/>
  <c r="F2250"/>
  <c r="D2250"/>
  <c r="O2249"/>
  <c r="H2249"/>
  <c r="F2249"/>
  <c r="D2249"/>
  <c r="O2248"/>
  <c r="H2248"/>
  <c r="F2248"/>
  <c r="D2248"/>
  <c r="O2247"/>
  <c r="H2247"/>
  <c r="F2247"/>
  <c r="D2247"/>
  <c r="O2246"/>
  <c r="H2246"/>
  <c r="F2246"/>
  <c r="D2246"/>
  <c r="O2245"/>
  <c r="H2245"/>
  <c r="F2245"/>
  <c r="D2245"/>
  <c r="O2244"/>
  <c r="H2244"/>
  <c r="F2244"/>
  <c r="D2244"/>
  <c r="O2243"/>
  <c r="H2243"/>
  <c r="F2243"/>
  <c r="D2243"/>
  <c r="O2242"/>
  <c r="H2242"/>
  <c r="F2242"/>
  <c r="D2242"/>
  <c r="O2241"/>
  <c r="H2241"/>
  <c r="F2241"/>
  <c r="D2241"/>
  <c r="O2240"/>
  <c r="H2240"/>
  <c r="F2240"/>
  <c r="D2240"/>
  <c r="O2239"/>
  <c r="H2239"/>
  <c r="F2239"/>
  <c r="D2239"/>
  <c r="O2238"/>
  <c r="H2238"/>
  <c r="F2238"/>
  <c r="D2238"/>
  <c r="O2237"/>
  <c r="H2237"/>
  <c r="F2237"/>
  <c r="D2237"/>
  <c r="O2236"/>
  <c r="H2236"/>
  <c r="F2236"/>
  <c r="D2236"/>
  <c r="O2235"/>
  <c r="H2235"/>
  <c r="F2235"/>
  <c r="D2235"/>
  <c r="O2234"/>
  <c r="H2234"/>
  <c r="F2234"/>
  <c r="D2234"/>
  <c r="O2233"/>
  <c r="H2233"/>
  <c r="F2233"/>
  <c r="D2233"/>
  <c r="O2232"/>
  <c r="H2232"/>
  <c r="F2232"/>
  <c r="D2232"/>
  <c r="O2231"/>
  <c r="H2231"/>
  <c r="F2231"/>
  <c r="D2231"/>
  <c r="O2230"/>
  <c r="H2230"/>
  <c r="F2230"/>
  <c r="D2230"/>
  <c r="O2229"/>
  <c r="H2229"/>
  <c r="F2229"/>
  <c r="D2229"/>
  <c r="O2228"/>
  <c r="H2228"/>
  <c r="F2228"/>
  <c r="D2228"/>
  <c r="O2227"/>
  <c r="H2227"/>
  <c r="F2227"/>
  <c r="D2227"/>
  <c r="O2226"/>
  <c r="H2226"/>
  <c r="F2226"/>
  <c r="D2226"/>
  <c r="O2225"/>
  <c r="H2225"/>
  <c r="F2225"/>
  <c r="D2225"/>
  <c r="O2224"/>
  <c r="H2224"/>
  <c r="F2224"/>
  <c r="D2224"/>
  <c r="O2223"/>
  <c r="H2223"/>
  <c r="F2223"/>
  <c r="D2223"/>
  <c r="O2222"/>
  <c r="H2222"/>
  <c r="F2222"/>
  <c r="D2222"/>
  <c r="O2221"/>
  <c r="H2221"/>
  <c r="F2221"/>
  <c r="D2221"/>
  <c r="O2220"/>
  <c r="H2220"/>
  <c r="F2220"/>
  <c r="D2220"/>
  <c r="O2219"/>
  <c r="H2219"/>
  <c r="F2219"/>
  <c r="D2219"/>
  <c r="O2218"/>
  <c r="H2218"/>
  <c r="F2218"/>
  <c r="D2218"/>
  <c r="O2217"/>
  <c r="H2217"/>
  <c r="F2217"/>
  <c r="D2217"/>
  <c r="O2216"/>
  <c r="H2216"/>
  <c r="F2216"/>
  <c r="D2216"/>
  <c r="O2215"/>
  <c r="H2215"/>
  <c r="F2215"/>
  <c r="D2215"/>
  <c r="O2214"/>
  <c r="H2214"/>
  <c r="F2214"/>
  <c r="D2214"/>
  <c r="O2213"/>
  <c r="H2213"/>
  <c r="F2213"/>
  <c r="D2213"/>
  <c r="O2212"/>
  <c r="H2212"/>
  <c r="F2212"/>
  <c r="D2212"/>
  <c r="O2211"/>
  <c r="H2211"/>
  <c r="F2211"/>
  <c r="D2211"/>
  <c r="O2210"/>
  <c r="H2210"/>
  <c r="F2210"/>
  <c r="D2210"/>
  <c r="O2209"/>
  <c r="H2209"/>
  <c r="F2209"/>
  <c r="D2209"/>
  <c r="O2208"/>
  <c r="H2208"/>
  <c r="F2208"/>
  <c r="D2208"/>
  <c r="O2207"/>
  <c r="H2207"/>
  <c r="F2207"/>
  <c r="D2207"/>
  <c r="O2206"/>
  <c r="H2206"/>
  <c r="F2206"/>
  <c r="D2206"/>
  <c r="O2205"/>
  <c r="H2205"/>
  <c r="F2205"/>
  <c r="D2205"/>
  <c r="O2204"/>
  <c r="H2204"/>
  <c r="F2204"/>
  <c r="D2204"/>
  <c r="O2203"/>
  <c r="H2203"/>
  <c r="F2203"/>
  <c r="D2203"/>
  <c r="O2202"/>
  <c r="H2202"/>
  <c r="F2202"/>
  <c r="D2202"/>
  <c r="O2201"/>
  <c r="H2201"/>
  <c r="F2201"/>
  <c r="D2201"/>
  <c r="O2200"/>
  <c r="H2200"/>
  <c r="F2200"/>
  <c r="D2200"/>
  <c r="O2199"/>
  <c r="H2199"/>
  <c r="F2199"/>
  <c r="D2199"/>
  <c r="O2198"/>
  <c r="H2198"/>
  <c r="F2198"/>
  <c r="D2198"/>
  <c r="O2197"/>
  <c r="H2197"/>
  <c r="F2197"/>
  <c r="D2197"/>
  <c r="O2196"/>
  <c r="H2196"/>
  <c r="F2196"/>
  <c r="D2196"/>
  <c r="O2195"/>
  <c r="H2195"/>
  <c r="F2195"/>
  <c r="D2195"/>
  <c r="O2194"/>
  <c r="H2194"/>
  <c r="F2194"/>
  <c r="D2194"/>
  <c r="O2193"/>
  <c r="H2193"/>
  <c r="F2193"/>
  <c r="D2193"/>
  <c r="O2192"/>
  <c r="H2192"/>
  <c r="F2192"/>
  <c r="D2192"/>
  <c r="O2191"/>
  <c r="H2191"/>
  <c r="F2191"/>
  <c r="D2191"/>
  <c r="O2190"/>
  <c r="H2190"/>
  <c r="F2190"/>
  <c r="D2190"/>
  <c r="O2189"/>
  <c r="H2189"/>
  <c r="F2189"/>
  <c r="D2189"/>
  <c r="O2188"/>
  <c r="H2188"/>
  <c r="F2188"/>
  <c r="D2188"/>
  <c r="O2187"/>
  <c r="H2187"/>
  <c r="F2187"/>
  <c r="D2187"/>
  <c r="O2186"/>
  <c r="H2186"/>
  <c r="F2186"/>
  <c r="D2186"/>
  <c r="O2185"/>
  <c r="H2185"/>
  <c r="F2185"/>
  <c r="D2185"/>
  <c r="O2184"/>
  <c r="H2184"/>
  <c r="F2184"/>
  <c r="D2184"/>
  <c r="O2183"/>
  <c r="H2183"/>
  <c r="F2183"/>
  <c r="D2183"/>
  <c r="O2182"/>
  <c r="H2182"/>
  <c r="F2182"/>
  <c r="D2182"/>
  <c r="O2181"/>
  <c r="H2181"/>
  <c r="F2181"/>
  <c r="D2181"/>
  <c r="O2180"/>
  <c r="H2180"/>
  <c r="F2180"/>
  <c r="D2180"/>
  <c r="O2179"/>
  <c r="H2179"/>
  <c r="F2179"/>
  <c r="D2179"/>
  <c r="O2178"/>
  <c r="H2178"/>
  <c r="F2178"/>
  <c r="D2178"/>
  <c r="O2177"/>
  <c r="H2177"/>
  <c r="F2177"/>
  <c r="D2177"/>
  <c r="O2176"/>
  <c r="H2176"/>
  <c r="F2176"/>
  <c r="D2176"/>
  <c r="O2175"/>
  <c r="H2175"/>
  <c r="F2175"/>
  <c r="D2175"/>
  <c r="O2174"/>
  <c r="H2174"/>
  <c r="F2174"/>
  <c r="D2174"/>
  <c r="O2173"/>
  <c r="H2173"/>
  <c r="F2173"/>
  <c r="D2173"/>
  <c r="O2172"/>
  <c r="H2172"/>
  <c r="F2172"/>
  <c r="D2172"/>
  <c r="O2171"/>
  <c r="H2171"/>
  <c r="F2171"/>
  <c r="D2171"/>
  <c r="O2170"/>
  <c r="H2170"/>
  <c r="F2170"/>
  <c r="D2170"/>
  <c r="O2169"/>
  <c r="H2169"/>
  <c r="F2169"/>
  <c r="D2169"/>
  <c r="O2168"/>
  <c r="H2168"/>
  <c r="F2168"/>
  <c r="D2168"/>
  <c r="O2167"/>
  <c r="H2167"/>
  <c r="F2167"/>
  <c r="D2167"/>
  <c r="O2166"/>
  <c r="H2166"/>
  <c r="F2166"/>
  <c r="D2166"/>
  <c r="O2165"/>
  <c r="H2165"/>
  <c r="F2165"/>
  <c r="D2165"/>
  <c r="O2164"/>
  <c r="H2164"/>
  <c r="F2164"/>
  <c r="D2164"/>
  <c r="O2163"/>
  <c r="H2163"/>
  <c r="F2163"/>
  <c r="D2163"/>
  <c r="O2162"/>
  <c r="H2162"/>
  <c r="F2162"/>
  <c r="D2162"/>
  <c r="O2161"/>
  <c r="H2161"/>
  <c r="F2161"/>
  <c r="D2161"/>
  <c r="O2160"/>
  <c r="H2160"/>
  <c r="F2160"/>
  <c r="D2160"/>
  <c r="O2159"/>
  <c r="H2159"/>
  <c r="F2159"/>
  <c r="D2159"/>
  <c r="O2158"/>
  <c r="H2158"/>
  <c r="F2158"/>
  <c r="D2158"/>
  <c r="O2157"/>
  <c r="H2157"/>
  <c r="F2157"/>
  <c r="D2157"/>
  <c r="O2156"/>
  <c r="H2156"/>
  <c r="F2156"/>
  <c r="D2156"/>
  <c r="O2155"/>
  <c r="H2155"/>
  <c r="F2155"/>
  <c r="D2155"/>
  <c r="O2154"/>
  <c r="H2154"/>
  <c r="F2154"/>
  <c r="D2154"/>
  <c r="O2153"/>
  <c r="H2153"/>
  <c r="F2153"/>
  <c r="D2153"/>
  <c r="O2152"/>
  <c r="H2152"/>
  <c r="F2152"/>
  <c r="D2152"/>
  <c r="O2151"/>
  <c r="H2151"/>
  <c r="F2151"/>
  <c r="D2151"/>
  <c r="O2150"/>
  <c r="H2150"/>
  <c r="F2150"/>
  <c r="D2150"/>
  <c r="O2149"/>
  <c r="H2149"/>
  <c r="F2149"/>
  <c r="D2149"/>
  <c r="O2148"/>
  <c r="H2148"/>
  <c r="F2148"/>
  <c r="D2148"/>
  <c r="O2147"/>
  <c r="H2147"/>
  <c r="F2147"/>
  <c r="D2147"/>
  <c r="O2146"/>
  <c r="H2146"/>
  <c r="F2146"/>
  <c r="D2146"/>
  <c r="O2145"/>
  <c r="H2145"/>
  <c r="F2145"/>
  <c r="D2145"/>
  <c r="O2144"/>
  <c r="H2144"/>
  <c r="F2144"/>
  <c r="D2144"/>
  <c r="O2143"/>
  <c r="H2143"/>
  <c r="F2143"/>
  <c r="D2143"/>
  <c r="O2142"/>
  <c r="H2142"/>
  <c r="F2142"/>
  <c r="D2142"/>
  <c r="O2141"/>
  <c r="H2141"/>
  <c r="F2141"/>
  <c r="D2141"/>
  <c r="O2140"/>
  <c r="H2140"/>
  <c r="F2140"/>
  <c r="D2140"/>
  <c r="O2139"/>
  <c r="H2139"/>
  <c r="F2139"/>
  <c r="D2139"/>
  <c r="O2138"/>
  <c r="H2138"/>
  <c r="F2138"/>
  <c r="D2138"/>
  <c r="O2137"/>
  <c r="H2137"/>
  <c r="F2137"/>
  <c r="D2137"/>
  <c r="O2136"/>
  <c r="H2136"/>
  <c r="F2136"/>
  <c r="D2136"/>
  <c r="O2135"/>
  <c r="H2135"/>
  <c r="F2135"/>
  <c r="D2135"/>
  <c r="O2134"/>
  <c r="H2134"/>
  <c r="F2134"/>
  <c r="D2134"/>
  <c r="O2133"/>
  <c r="H2133"/>
  <c r="F2133"/>
  <c r="D2133"/>
  <c r="O2132"/>
  <c r="H2132"/>
  <c r="F2132"/>
  <c r="D2132"/>
  <c r="O2131"/>
  <c r="H2131"/>
  <c r="F2131"/>
  <c r="D2131"/>
  <c r="O2130"/>
  <c r="H2130"/>
  <c r="F2130"/>
  <c r="D2130"/>
  <c r="O2129"/>
  <c r="H2129"/>
  <c r="F2129"/>
  <c r="D2129"/>
  <c r="O2128"/>
  <c r="H2128"/>
  <c r="F2128"/>
  <c r="D2128"/>
  <c r="O2127"/>
  <c r="H2127"/>
  <c r="F2127"/>
  <c r="D2127"/>
  <c r="O2126"/>
  <c r="H2126"/>
  <c r="F2126"/>
  <c r="D2126"/>
  <c r="O2125"/>
  <c r="H2125"/>
  <c r="F2125"/>
  <c r="D2125"/>
  <c r="O2124"/>
  <c r="H2124"/>
  <c r="F2124"/>
  <c r="D2124"/>
  <c r="O2123"/>
  <c r="H2123"/>
  <c r="F2123"/>
  <c r="D2123"/>
  <c r="O2122"/>
  <c r="H2122"/>
  <c r="F2122"/>
  <c r="D2122"/>
  <c r="O2121"/>
  <c r="H2121"/>
  <c r="F2121"/>
  <c r="D2121"/>
  <c r="O2120"/>
  <c r="H2120"/>
  <c r="F2120"/>
  <c r="D2120"/>
  <c r="O2119"/>
  <c r="H2119"/>
  <c r="F2119"/>
  <c r="D2119"/>
  <c r="O2118"/>
  <c r="H2118"/>
  <c r="F2118"/>
  <c r="D2118"/>
  <c r="O2117"/>
  <c r="H2117"/>
  <c r="F2117"/>
  <c r="D2117"/>
  <c r="O2116"/>
  <c r="H2116"/>
  <c r="F2116"/>
  <c r="D2116"/>
  <c r="O2115"/>
  <c r="H2115"/>
  <c r="F2115"/>
  <c r="D2115"/>
  <c r="O2114"/>
  <c r="H2114"/>
  <c r="F2114"/>
  <c r="D2114"/>
  <c r="O2113"/>
  <c r="H2113"/>
  <c r="F2113"/>
  <c r="D2113"/>
  <c r="O2112"/>
  <c r="H2112"/>
  <c r="F2112"/>
  <c r="D2112"/>
  <c r="O2111"/>
  <c r="H2111"/>
  <c r="F2111"/>
  <c r="D2111"/>
  <c r="O2110"/>
  <c r="H2110"/>
  <c r="F2110"/>
  <c r="D2110"/>
  <c r="O2109"/>
  <c r="H2109"/>
  <c r="F2109"/>
  <c r="D2109"/>
  <c r="O2108"/>
  <c r="H2108"/>
  <c r="F2108"/>
  <c r="D2108"/>
  <c r="O2107"/>
  <c r="H2107"/>
  <c r="F2107"/>
  <c r="D2107"/>
  <c r="O2106"/>
  <c r="H2106"/>
  <c r="F2106"/>
  <c r="D2106"/>
  <c r="O2105"/>
  <c r="H2105"/>
  <c r="F2105"/>
  <c r="D2105"/>
  <c r="O2104"/>
  <c r="H2104"/>
  <c r="F2104"/>
  <c r="D2104"/>
  <c r="O2103"/>
  <c r="H2103"/>
  <c r="F2103"/>
  <c r="D2103"/>
  <c r="O2102"/>
  <c r="H2102"/>
  <c r="F2102"/>
  <c r="D2102"/>
  <c r="O2101"/>
  <c r="H2101"/>
  <c r="F2101"/>
  <c r="D2101"/>
  <c r="O2100"/>
  <c r="H2100"/>
  <c r="F2100"/>
  <c r="D2100"/>
  <c r="O2099"/>
  <c r="H2099"/>
  <c r="F2099"/>
  <c r="D2099"/>
  <c r="O2098"/>
  <c r="H2098"/>
  <c r="F2098"/>
  <c r="D2098"/>
  <c r="O2097"/>
  <c r="H2097"/>
  <c r="F2097"/>
  <c r="D2097"/>
  <c r="O2096"/>
  <c r="H2096"/>
  <c r="F2096"/>
  <c r="D2096"/>
  <c r="O2095"/>
  <c r="H2095"/>
  <c r="F2095"/>
  <c r="D2095"/>
  <c r="O2094"/>
  <c r="H2094"/>
  <c r="F2094"/>
  <c r="D2094"/>
  <c r="O2093"/>
  <c r="H2093"/>
  <c r="F2093"/>
  <c r="D2093"/>
  <c r="O2092"/>
  <c r="H2092"/>
  <c r="F2092"/>
  <c r="D2092"/>
  <c r="O2091"/>
  <c r="H2091"/>
  <c r="F2091"/>
  <c r="D2091"/>
  <c r="O2090"/>
  <c r="H2090"/>
  <c r="F2090"/>
  <c r="D2090"/>
  <c r="O2089"/>
  <c r="H2089"/>
  <c r="F2089"/>
  <c r="D2089"/>
  <c r="O2088"/>
  <c r="H2088"/>
  <c r="F2088"/>
  <c r="D2088"/>
  <c r="O2087"/>
  <c r="H2087"/>
  <c r="F2087"/>
  <c r="D2087"/>
  <c r="O2086"/>
  <c r="H2086"/>
  <c r="F2086"/>
  <c r="D2086"/>
  <c r="O2085"/>
  <c r="H2085"/>
  <c r="F2085"/>
  <c r="D2085"/>
  <c r="O2084"/>
  <c r="H2084"/>
  <c r="F2084"/>
  <c r="D2084"/>
  <c r="O2083"/>
  <c r="H2083"/>
  <c r="F2083"/>
  <c r="D2083"/>
  <c r="O2082"/>
  <c r="H2082"/>
  <c r="F2082"/>
  <c r="D2082"/>
  <c r="O2081"/>
  <c r="H2081"/>
  <c r="F2081"/>
  <c r="D2081"/>
  <c r="O2080"/>
  <c r="H2080"/>
  <c r="F2080"/>
  <c r="D2080"/>
  <c r="O2079"/>
  <c r="H2079"/>
  <c r="F2079"/>
  <c r="D2079"/>
  <c r="O2078"/>
  <c r="H2078"/>
  <c r="F2078"/>
  <c r="D2078"/>
  <c r="O2077"/>
  <c r="H2077"/>
  <c r="F2077"/>
  <c r="D2077"/>
  <c r="O2076"/>
  <c r="H2076"/>
  <c r="F2076"/>
  <c r="D2076"/>
  <c r="O2075"/>
  <c r="H2075"/>
  <c r="F2075"/>
  <c r="D2075"/>
  <c r="O2074"/>
  <c r="H2074"/>
  <c r="F2074"/>
  <c r="D2074"/>
  <c r="O2073"/>
  <c r="H2073"/>
  <c r="F2073"/>
  <c r="D2073"/>
  <c r="O2072"/>
  <c r="H2072"/>
  <c r="F2072"/>
  <c r="D2072"/>
  <c r="O2071"/>
  <c r="H2071"/>
  <c r="F2071"/>
  <c r="D2071"/>
  <c r="O2070"/>
  <c r="H2070"/>
  <c r="F2070"/>
  <c r="D2070"/>
  <c r="O2069"/>
  <c r="H2069"/>
  <c r="F2069"/>
  <c r="D2069"/>
  <c r="O2068"/>
  <c r="H2068"/>
  <c r="F2068"/>
  <c r="D2068"/>
  <c r="O2067"/>
  <c r="H2067"/>
  <c r="F2067"/>
  <c r="D2067"/>
  <c r="O2066"/>
  <c r="H2066"/>
  <c r="F2066"/>
  <c r="D2066"/>
  <c r="O2065"/>
  <c r="H2065"/>
  <c r="F2065"/>
  <c r="D2065"/>
  <c r="O2064"/>
  <c r="H2064"/>
  <c r="F2064"/>
  <c r="D2064"/>
  <c r="O2063"/>
  <c r="H2063"/>
  <c r="F2063"/>
  <c r="D2063"/>
  <c r="O2062"/>
  <c r="H2062"/>
  <c r="F2062"/>
  <c r="D2062"/>
  <c r="O2061"/>
  <c r="H2061"/>
  <c r="F2061"/>
  <c r="D2061"/>
  <c r="O2060"/>
  <c r="H2060"/>
  <c r="F2060"/>
  <c r="D2060"/>
  <c r="O2059"/>
  <c r="H2059"/>
  <c r="F2059"/>
  <c r="D2059"/>
  <c r="O2058"/>
  <c r="H2058"/>
  <c r="F2058"/>
  <c r="D2058"/>
  <c r="O2057"/>
  <c r="H2057"/>
  <c r="F2057"/>
  <c r="D2057"/>
  <c r="O2056"/>
  <c r="H2056"/>
  <c r="F2056"/>
  <c r="D2056"/>
  <c r="O2055"/>
  <c r="H2055"/>
  <c r="F2055"/>
  <c r="D2055"/>
  <c r="O2054"/>
  <c r="H2054"/>
  <c r="F2054"/>
  <c r="D2054"/>
  <c r="O2053"/>
  <c r="H2053"/>
  <c r="F2053"/>
  <c r="D2053"/>
  <c r="O2052"/>
  <c r="H2052"/>
  <c r="F2052"/>
  <c r="D2052"/>
  <c r="O2051"/>
  <c r="H2051"/>
  <c r="F2051"/>
  <c r="D2051"/>
  <c r="O2050"/>
  <c r="H2050"/>
  <c r="F2050"/>
  <c r="D2050"/>
  <c r="O2049"/>
  <c r="H2049"/>
  <c r="F2049"/>
  <c r="D2049"/>
  <c r="O2048"/>
  <c r="H2048"/>
  <c r="F2048"/>
  <c r="D2048"/>
  <c r="O2047"/>
  <c r="H2047"/>
  <c r="F2047"/>
  <c r="D2047"/>
  <c r="O2046"/>
  <c r="H2046"/>
  <c r="F2046"/>
  <c r="D2046"/>
  <c r="O2045"/>
  <c r="H2045"/>
  <c r="F2045"/>
  <c r="D2045"/>
  <c r="O2044"/>
  <c r="H2044"/>
  <c r="F2044"/>
  <c r="D2044"/>
  <c r="O2043"/>
  <c r="H2043"/>
  <c r="F2043"/>
  <c r="D2043"/>
  <c r="O2042"/>
  <c r="H2042"/>
  <c r="F2042"/>
  <c r="D2042"/>
  <c r="O2041"/>
  <c r="H2041"/>
  <c r="F2041"/>
  <c r="D2041"/>
  <c r="O2040"/>
  <c r="H2040"/>
  <c r="F2040"/>
  <c r="D2040"/>
  <c r="O2039"/>
  <c r="H2039"/>
  <c r="F2039"/>
  <c r="D2039"/>
  <c r="O2038"/>
  <c r="H2038"/>
  <c r="F2038"/>
  <c r="D2038"/>
  <c r="O2037"/>
  <c r="H2037"/>
  <c r="F2037"/>
  <c r="D2037"/>
  <c r="O2036"/>
  <c r="H2036"/>
  <c r="F2036"/>
  <c r="D2036"/>
  <c r="O2035"/>
  <c r="H2035"/>
  <c r="F2035"/>
  <c r="D2035"/>
  <c r="O2034"/>
  <c r="H2034"/>
  <c r="F2034"/>
  <c r="D2034"/>
  <c r="O2033"/>
  <c r="H2033"/>
  <c r="F2033"/>
  <c r="D2033"/>
  <c r="O2032"/>
  <c r="H2032"/>
  <c r="F2032"/>
  <c r="D2032"/>
  <c r="O2031"/>
  <c r="H2031"/>
  <c r="F2031"/>
  <c r="D2031"/>
  <c r="O2030"/>
  <c r="H2030"/>
  <c r="F2030"/>
  <c r="D2030"/>
  <c r="O2029"/>
  <c r="H2029"/>
  <c r="F2029"/>
  <c r="D2029"/>
  <c r="O2028"/>
  <c r="H2028"/>
  <c r="F2028"/>
  <c r="D2028"/>
  <c r="O2027"/>
  <c r="H2027"/>
  <c r="F2027"/>
  <c r="D2027"/>
  <c r="O2026"/>
  <c r="H2026"/>
  <c r="F2026"/>
  <c r="D2026"/>
  <c r="O2025"/>
  <c r="H2025"/>
  <c r="F2025"/>
  <c r="D2025"/>
  <c r="O2024"/>
  <c r="H2024"/>
  <c r="F2024"/>
  <c r="D2024"/>
  <c r="O2023"/>
  <c r="H2023"/>
  <c r="F2023"/>
  <c r="D2023"/>
  <c r="O2022"/>
  <c r="H2022"/>
  <c r="F2022"/>
  <c r="D2022"/>
  <c r="O2021"/>
  <c r="H2021"/>
  <c r="F2021"/>
  <c r="D2021"/>
  <c r="O2020"/>
  <c r="H2020"/>
  <c r="F2020"/>
  <c r="D2020"/>
  <c r="O2019"/>
  <c r="H2019"/>
  <c r="F2019"/>
  <c r="D2019"/>
  <c r="O2018"/>
  <c r="H2018"/>
  <c r="F2018"/>
  <c r="D2018"/>
  <c r="O2017"/>
  <c r="H2017"/>
  <c r="F2017"/>
  <c r="D2017"/>
  <c r="O2016"/>
  <c r="H2016"/>
  <c r="F2016"/>
  <c r="D2016"/>
  <c r="O2015"/>
  <c r="H2015"/>
  <c r="F2015"/>
  <c r="D2015"/>
  <c r="O2014"/>
  <c r="H2014"/>
  <c r="F2014"/>
  <c r="D2014"/>
  <c r="O2013"/>
  <c r="H2013"/>
  <c r="F2013"/>
  <c r="D2013"/>
  <c r="O2012"/>
  <c r="H2012"/>
  <c r="F2012"/>
  <c r="D2012"/>
  <c r="O2011"/>
  <c r="H2011"/>
  <c r="F2011"/>
  <c r="D2011"/>
  <c r="O2010"/>
  <c r="H2010"/>
  <c r="F2010"/>
  <c r="D2010"/>
  <c r="O2009"/>
  <c r="H2009"/>
  <c r="F2009"/>
  <c r="D2009"/>
  <c r="O2008"/>
  <c r="H2008"/>
  <c r="F2008"/>
  <c r="D2008"/>
  <c r="O2007"/>
  <c r="H2007"/>
  <c r="F2007"/>
  <c r="D2007"/>
  <c r="O2006"/>
  <c r="H2006"/>
  <c r="F2006"/>
  <c r="D2006"/>
  <c r="O2005"/>
  <c r="H2005"/>
  <c r="F2005"/>
  <c r="D2005"/>
  <c r="O2004"/>
  <c r="H2004"/>
  <c r="F2004"/>
  <c r="D2004"/>
  <c r="O2003"/>
  <c r="H2003"/>
  <c r="F2003"/>
  <c r="D2003"/>
  <c r="O2002"/>
  <c r="H2002"/>
  <c r="F2002"/>
  <c r="D2002"/>
  <c r="O2001"/>
  <c r="H2001"/>
  <c r="F2001"/>
  <c r="D2001"/>
  <c r="O2000"/>
  <c r="H2000"/>
  <c r="F2000"/>
  <c r="D2000"/>
  <c r="O1999"/>
  <c r="H1999"/>
  <c r="F1999"/>
  <c r="D1999"/>
  <c r="O1998"/>
  <c r="H1998"/>
  <c r="F1998"/>
  <c r="D1998"/>
  <c r="O1997"/>
  <c r="H1997"/>
  <c r="F1997"/>
  <c r="D1997"/>
  <c r="O1996"/>
  <c r="H1996"/>
  <c r="F1996"/>
  <c r="D1996"/>
  <c r="O1995"/>
  <c r="H1995"/>
  <c r="F1995"/>
  <c r="D1995"/>
  <c r="O1994"/>
  <c r="H1994"/>
  <c r="F1994"/>
  <c r="D1994"/>
  <c r="O1993"/>
  <c r="H1993"/>
  <c r="F1993"/>
  <c r="D1993"/>
  <c r="O1992"/>
  <c r="H1992"/>
  <c r="F1992"/>
  <c r="D1992"/>
  <c r="O1991"/>
  <c r="H1991"/>
  <c r="F1991"/>
  <c r="D1991"/>
  <c r="O1990"/>
  <c r="H1990"/>
  <c r="F1990"/>
  <c r="D1990"/>
  <c r="O1989"/>
  <c r="H1989"/>
  <c r="F1989"/>
  <c r="D1989"/>
  <c r="O1988"/>
  <c r="H1988"/>
  <c r="F1988"/>
  <c r="D1988"/>
  <c r="O1987"/>
  <c r="H1987"/>
  <c r="F1987"/>
  <c r="D1987"/>
  <c r="O1986"/>
  <c r="H1986"/>
  <c r="F1986"/>
  <c r="D1986"/>
  <c r="O1985"/>
  <c r="H1985"/>
  <c r="F1985"/>
  <c r="D1985"/>
  <c r="O1984"/>
  <c r="H1984"/>
  <c r="F1984"/>
  <c r="D1984"/>
  <c r="O1983"/>
  <c r="H1983"/>
  <c r="F1983"/>
  <c r="D1983"/>
  <c r="O1982"/>
  <c r="H1982"/>
  <c r="F1982"/>
  <c r="D1982"/>
  <c r="O1981"/>
  <c r="H1981"/>
  <c r="F1981"/>
  <c r="D1981"/>
  <c r="O1980"/>
  <c r="H1980"/>
  <c r="F1980"/>
  <c r="D1980"/>
  <c r="O1979"/>
  <c r="H1979"/>
  <c r="F1979"/>
  <c r="D1979"/>
  <c r="O1978"/>
  <c r="H1978"/>
  <c r="F1978"/>
  <c r="D1978"/>
  <c r="O1977"/>
  <c r="H1977"/>
  <c r="F1977"/>
  <c r="D1977"/>
  <c r="O1976"/>
  <c r="H1976"/>
  <c r="F1976"/>
  <c r="D1976"/>
  <c r="O1975"/>
  <c r="H1975"/>
  <c r="F1975"/>
  <c r="D1975"/>
  <c r="O1974"/>
  <c r="H1974"/>
  <c r="F1974"/>
  <c r="D1974"/>
  <c r="O1973"/>
  <c r="H1973"/>
  <c r="F1973"/>
  <c r="D1973"/>
  <c r="O1972"/>
  <c r="H1972"/>
  <c r="F1972"/>
  <c r="D1972"/>
  <c r="O1971"/>
  <c r="H1971"/>
  <c r="F1971"/>
  <c r="D1971"/>
  <c r="O1970"/>
  <c r="H1970"/>
  <c r="F1970"/>
  <c r="D1970"/>
  <c r="O1969"/>
  <c r="H1969"/>
  <c r="F1969"/>
  <c r="D1969"/>
  <c r="O1968"/>
  <c r="H1968"/>
  <c r="F1968"/>
  <c r="D1968"/>
  <c r="O1967"/>
  <c r="H1967"/>
  <c r="F1967"/>
  <c r="D1967"/>
  <c r="O1966"/>
  <c r="H1966"/>
  <c r="F1966"/>
  <c r="D1966"/>
  <c r="O1965"/>
  <c r="H1965"/>
  <c r="F1965"/>
  <c r="D1965"/>
  <c r="O1964"/>
  <c r="H1964"/>
  <c r="F1964"/>
  <c r="D1964"/>
  <c r="O1963"/>
  <c r="H1963"/>
  <c r="F1963"/>
  <c r="D1963"/>
  <c r="O1962"/>
  <c r="H1962"/>
  <c r="F1962"/>
  <c r="D1962"/>
  <c r="O1961"/>
  <c r="H1961"/>
  <c r="F1961"/>
  <c r="D1961"/>
  <c r="O1960"/>
  <c r="H1960"/>
  <c r="F1960"/>
  <c r="D1960"/>
  <c r="O1959"/>
  <c r="H1959"/>
  <c r="F1959"/>
  <c r="D1959"/>
  <c r="O1958"/>
  <c r="H1958"/>
  <c r="F1958"/>
  <c r="D1958"/>
  <c r="O1957"/>
  <c r="H1957"/>
  <c r="F1957"/>
  <c r="D1957"/>
  <c r="O1956"/>
  <c r="H1956"/>
  <c r="F1956"/>
  <c r="D1956"/>
  <c r="O1955"/>
  <c r="H1955"/>
  <c r="F1955"/>
  <c r="D1955"/>
  <c r="O1954"/>
  <c r="H1954"/>
  <c r="F1954"/>
  <c r="D1954"/>
  <c r="O1953"/>
  <c r="H1953"/>
  <c r="F1953"/>
  <c r="D1953"/>
  <c r="O1952"/>
  <c r="H1952"/>
  <c r="F1952"/>
  <c r="O1951"/>
  <c r="H1951"/>
  <c r="F1951"/>
  <c r="O1950"/>
  <c r="H1950"/>
  <c r="F1950"/>
  <c r="O1949"/>
  <c r="H1949"/>
  <c r="F1949"/>
  <c r="O1948"/>
  <c r="H1948"/>
  <c r="F1948"/>
  <c r="O1947"/>
  <c r="H1947"/>
  <c r="F1947"/>
  <c r="O1946"/>
  <c r="H1946"/>
  <c r="F1946"/>
  <c r="O1945"/>
  <c r="H1945"/>
  <c r="F1945"/>
  <c r="O1944"/>
  <c r="H1944"/>
  <c r="F1944"/>
  <c r="O1943"/>
  <c r="H1943"/>
  <c r="F1943"/>
  <c r="O1942"/>
  <c r="H1942"/>
  <c r="D1942"/>
  <c r="O1941"/>
  <c r="H1941"/>
  <c r="D1941"/>
  <c r="O1940"/>
  <c r="H1940"/>
  <c r="D1940"/>
  <c r="O1939"/>
  <c r="H1939"/>
  <c r="D1939"/>
  <c r="O1938"/>
  <c r="H1938"/>
  <c r="D1938"/>
  <c r="O1937"/>
  <c r="H1937"/>
  <c r="D1937"/>
  <c r="O1936"/>
  <c r="H1936"/>
  <c r="D1936"/>
  <c r="O1935"/>
  <c r="H1935"/>
  <c r="D1935"/>
  <c r="O1934"/>
  <c r="H1934"/>
  <c r="D1934"/>
  <c r="O1933"/>
  <c r="H1933"/>
  <c r="D1933"/>
  <c r="O1932"/>
  <c r="H1932"/>
  <c r="D1932"/>
  <c r="O1931"/>
  <c r="H1931"/>
  <c r="D1931"/>
  <c r="O1930"/>
  <c r="H1930"/>
  <c r="D1930"/>
  <c r="O1929"/>
  <c r="H1929"/>
  <c r="D1929"/>
  <c r="O1928"/>
  <c r="H1928"/>
  <c r="D1928"/>
  <c r="O1927"/>
  <c r="H1927"/>
  <c r="D1927"/>
  <c r="O1926"/>
  <c r="H1926"/>
  <c r="D1926"/>
  <c r="O1925"/>
  <c r="H1925"/>
  <c r="D1925"/>
  <c r="O1924"/>
  <c r="H1924"/>
  <c r="D1924"/>
  <c r="O1923"/>
  <c r="H1923"/>
  <c r="D1923"/>
  <c r="O1922"/>
  <c r="H1922"/>
  <c r="D1922"/>
  <c r="O1921"/>
  <c r="H1921"/>
  <c r="D1921"/>
  <c r="O1920"/>
  <c r="H1920"/>
  <c r="D1920"/>
  <c r="O1919"/>
  <c r="H1919"/>
  <c r="D1919"/>
  <c r="O1918"/>
  <c r="H1918"/>
  <c r="D1918"/>
  <c r="O1917"/>
  <c r="H1917"/>
  <c r="D1917"/>
  <c r="O1916"/>
  <c r="H1916"/>
  <c r="D1916"/>
  <c r="O1915"/>
  <c r="H1915"/>
  <c r="D1915"/>
  <c r="O1914"/>
  <c r="H1914"/>
  <c r="D1914"/>
  <c r="O1913"/>
  <c r="H1913"/>
  <c r="D1913"/>
  <c r="O1912"/>
  <c r="H1912"/>
  <c r="D1912"/>
  <c r="O1911"/>
  <c r="H1911"/>
  <c r="D1911"/>
  <c r="O1910"/>
  <c r="H1910"/>
  <c r="D1910"/>
  <c r="O1909"/>
  <c r="H1909"/>
  <c r="D1909"/>
  <c r="O1908"/>
  <c r="H1908"/>
  <c r="D1908"/>
  <c r="O1907"/>
  <c r="H1907"/>
  <c r="D1907"/>
  <c r="O1906"/>
  <c r="H1906"/>
  <c r="D1906"/>
  <c r="O1905"/>
  <c r="H1905"/>
  <c r="D1905"/>
  <c r="O1904"/>
  <c r="H1904"/>
  <c r="D1904"/>
  <c r="O1903"/>
  <c r="H1903"/>
  <c r="D1903"/>
  <c r="O1902"/>
  <c r="H1902"/>
  <c r="D1902"/>
  <c r="O1901"/>
  <c r="H1901"/>
  <c r="D1901"/>
  <c r="O1900"/>
  <c r="H1900"/>
  <c r="D1900"/>
  <c r="O1899"/>
  <c r="H1899"/>
  <c r="D1899"/>
  <c r="O1898"/>
  <c r="H1898"/>
  <c r="D1898"/>
  <c r="O1897"/>
  <c r="H1897"/>
  <c r="D1897"/>
  <c r="O1896"/>
  <c r="H1896"/>
  <c r="D1896"/>
  <c r="O1895"/>
  <c r="H1895"/>
  <c r="D1895"/>
  <c r="O1894"/>
  <c r="H1894"/>
  <c r="D1894"/>
  <c r="O1893"/>
  <c r="H1893"/>
  <c r="D1893"/>
  <c r="O1892"/>
  <c r="H1892"/>
  <c r="D1892"/>
  <c r="O1891"/>
  <c r="H1891"/>
  <c r="D1891"/>
  <c r="O1890"/>
  <c r="H1890"/>
  <c r="D1890"/>
  <c r="O1889"/>
  <c r="H1889"/>
  <c r="D1889"/>
  <c r="O1888"/>
  <c r="H1888"/>
  <c r="D1888"/>
  <c r="O1887"/>
  <c r="H1887"/>
  <c r="D1887"/>
  <c r="O1886"/>
  <c r="H1886"/>
  <c r="D1886"/>
  <c r="O1885"/>
  <c r="H1885"/>
  <c r="D1885"/>
  <c r="O1884"/>
  <c r="H1884"/>
  <c r="D1884"/>
  <c r="O1883"/>
  <c r="H1883"/>
  <c r="D1883"/>
  <c r="O1882"/>
  <c r="H1882"/>
  <c r="D1882"/>
  <c r="O1881"/>
  <c r="H1881"/>
  <c r="D1881"/>
  <c r="O1880"/>
  <c r="H1880"/>
  <c r="D1880"/>
  <c r="O1879"/>
  <c r="H1879"/>
  <c r="D1879"/>
  <c r="O1878"/>
  <c r="H1878"/>
  <c r="D1878"/>
  <c r="O1877"/>
  <c r="H1877"/>
  <c r="D1877"/>
  <c r="O1876"/>
  <c r="H1876"/>
  <c r="D1876"/>
  <c r="O1875"/>
  <c r="H1875"/>
  <c r="D1875"/>
  <c r="O1874"/>
  <c r="H1874"/>
  <c r="D1874"/>
  <c r="O1873"/>
  <c r="H1873"/>
  <c r="D1873"/>
  <c r="O1872"/>
  <c r="H1872"/>
  <c r="D1872"/>
  <c r="O1871"/>
  <c r="H1871"/>
  <c r="D1871"/>
  <c r="O1870"/>
  <c r="H1870"/>
  <c r="D1870"/>
  <c r="O1869"/>
  <c r="H1869"/>
  <c r="D1869"/>
  <c r="O1868"/>
  <c r="H1868"/>
  <c r="F1868"/>
  <c r="D1868"/>
  <c r="O1867"/>
  <c r="H1867"/>
  <c r="D1867"/>
  <c r="O1866"/>
  <c r="H1866"/>
  <c r="D1866"/>
  <c r="O1865"/>
  <c r="H1865"/>
  <c r="D1865"/>
  <c r="O1864"/>
  <c r="H1864"/>
  <c r="D1864"/>
  <c r="O1863"/>
  <c r="H1863"/>
  <c r="D1863"/>
  <c r="O1862"/>
  <c r="H1862"/>
  <c r="D1862"/>
  <c r="O1861"/>
  <c r="H1861"/>
  <c r="F1861"/>
  <c r="D1861"/>
  <c r="O1860"/>
  <c r="H1860"/>
  <c r="D1860"/>
  <c r="O1859"/>
  <c r="H1859"/>
  <c r="F1859"/>
  <c r="D1859"/>
  <c r="O1858"/>
  <c r="H1858"/>
  <c r="F1858"/>
  <c r="D1858"/>
  <c r="O1857"/>
  <c r="H1857"/>
  <c r="F1857"/>
  <c r="D1857"/>
  <c r="O1856"/>
  <c r="H1856"/>
  <c r="D1856"/>
  <c r="O1855"/>
  <c r="H1855"/>
  <c r="D1855"/>
  <c r="O1854"/>
  <c r="H1854"/>
  <c r="D1854"/>
  <c r="O1853"/>
  <c r="H1853"/>
  <c r="D1853"/>
  <c r="O1852"/>
  <c r="H1852"/>
  <c r="D1852"/>
  <c r="O1851"/>
  <c r="H1851"/>
  <c r="D1851"/>
  <c r="O1850"/>
  <c r="H1850"/>
  <c r="F1850"/>
  <c r="D1850"/>
  <c r="O1849"/>
  <c r="H1849"/>
  <c r="F1849"/>
  <c r="D1849"/>
  <c r="O1848"/>
  <c r="H1848"/>
  <c r="D1848"/>
  <c r="O1847"/>
  <c r="H1847"/>
  <c r="F1847"/>
  <c r="D1847"/>
  <c r="O1846"/>
  <c r="H1846"/>
  <c r="D1846"/>
  <c r="O1845"/>
  <c r="H1845"/>
  <c r="F1845"/>
  <c r="D1845"/>
  <c r="O1844"/>
  <c r="H1844"/>
  <c r="D1844"/>
  <c r="O1843"/>
  <c r="H1843"/>
  <c r="D1843"/>
  <c r="O1842"/>
  <c r="H1842"/>
  <c r="D1842"/>
  <c r="O1841"/>
  <c r="H1841"/>
  <c r="D1841"/>
  <c r="O1840"/>
  <c r="H1840"/>
  <c r="D1840"/>
  <c r="O1839"/>
  <c r="H1839"/>
  <c r="D1839"/>
  <c r="O1838"/>
  <c r="H1838"/>
  <c r="F1838"/>
  <c r="D1838"/>
  <c r="O1837"/>
  <c r="H1837"/>
  <c r="F1837"/>
  <c r="D1837"/>
  <c r="O1836"/>
  <c r="H1836"/>
  <c r="D1836"/>
  <c r="O1835"/>
  <c r="H1835"/>
  <c r="D1835"/>
  <c r="O1834"/>
  <c r="H1834"/>
  <c r="D1834"/>
  <c r="O1833"/>
  <c r="H1833"/>
  <c r="D1833"/>
  <c r="O1832"/>
  <c r="H1832"/>
  <c r="D1832"/>
  <c r="O1831"/>
  <c r="H1831"/>
  <c r="F1831"/>
  <c r="D1831"/>
  <c r="O1830"/>
  <c r="H1830"/>
  <c r="D1830"/>
  <c r="O1829"/>
  <c r="H1829"/>
  <c r="F1829"/>
  <c r="D1829"/>
  <c r="O1828"/>
  <c r="H1828"/>
  <c r="D1828"/>
  <c r="O1827"/>
  <c r="H1827"/>
  <c r="D1827"/>
  <c r="O1826"/>
  <c r="H1826"/>
  <c r="D1826"/>
  <c r="O1825"/>
  <c r="H1825"/>
  <c r="D1825"/>
  <c r="O1824"/>
  <c r="H1824"/>
  <c r="F1824"/>
  <c r="D1824"/>
  <c r="O1823"/>
  <c r="H1823"/>
  <c r="D1823"/>
  <c r="O1822"/>
  <c r="H1822"/>
  <c r="D1822"/>
  <c r="O1821"/>
  <c r="H1821"/>
  <c r="F1821"/>
  <c r="D1821"/>
  <c r="O1820"/>
  <c r="H1820"/>
  <c r="D1820"/>
  <c r="O1819"/>
  <c r="H1819"/>
  <c r="F1819"/>
  <c r="D1819"/>
  <c r="O1818"/>
  <c r="H1818"/>
  <c r="D1818"/>
  <c r="O1817"/>
  <c r="H1817"/>
  <c r="D1817"/>
  <c r="O1816"/>
  <c r="H1816"/>
  <c r="D1816"/>
  <c r="O1815"/>
  <c r="H1815"/>
  <c r="D1815"/>
  <c r="O1814"/>
  <c r="H1814"/>
  <c r="D1814"/>
  <c r="O1813"/>
  <c r="H1813"/>
  <c r="D1813"/>
  <c r="O1812"/>
  <c r="H1812"/>
  <c r="D1812"/>
  <c r="O1811"/>
  <c r="H1811"/>
  <c r="D1811"/>
  <c r="O1810"/>
  <c r="H1810"/>
  <c r="D1810"/>
  <c r="O1809"/>
  <c r="H1809"/>
  <c r="D1809"/>
  <c r="O1808"/>
  <c r="H1808"/>
  <c r="D1808"/>
  <c r="O1807"/>
  <c r="H1807"/>
  <c r="D1807"/>
  <c r="O1806"/>
  <c r="H1806"/>
  <c r="D1806"/>
  <c r="O1805"/>
  <c r="H1805"/>
  <c r="D1805"/>
  <c r="O1804"/>
  <c r="H1804"/>
  <c r="D1804"/>
  <c r="O1803"/>
  <c r="H1803"/>
  <c r="D1803"/>
  <c r="O1802"/>
  <c r="H1802"/>
  <c r="D1802"/>
  <c r="O1801"/>
  <c r="H1801"/>
  <c r="D1801"/>
  <c r="O1800"/>
  <c r="H1800"/>
  <c r="D1800"/>
  <c r="O1799"/>
  <c r="H1799"/>
  <c r="D1799"/>
  <c r="O1798"/>
  <c r="H1798"/>
  <c r="D1798"/>
  <c r="O1797"/>
  <c r="H1797"/>
  <c r="D1797"/>
  <c r="O1796"/>
  <c r="H1796"/>
  <c r="D1796"/>
  <c r="O1795"/>
  <c r="H1795"/>
  <c r="D1795"/>
  <c r="O1794"/>
  <c r="H1794"/>
  <c r="D1794"/>
  <c r="O1793"/>
  <c r="H1793"/>
  <c r="D1793"/>
  <c r="O1792"/>
  <c r="H1792"/>
  <c r="D1792"/>
  <c r="O1791"/>
  <c r="H1791"/>
  <c r="D1791"/>
  <c r="O1790"/>
  <c r="H1790"/>
  <c r="D1790"/>
  <c r="O1789"/>
  <c r="H1789"/>
  <c r="D1789"/>
  <c r="O1788"/>
  <c r="H1788"/>
  <c r="D1788"/>
  <c r="O1787"/>
  <c r="H1787"/>
  <c r="D1787"/>
  <c r="O1786"/>
  <c r="H1786"/>
  <c r="D1786"/>
  <c r="O1785"/>
  <c r="H1785"/>
  <c r="D1785"/>
  <c r="O1784"/>
  <c r="H1784"/>
  <c r="D1784"/>
  <c r="O1783"/>
  <c r="H1783"/>
  <c r="D1783"/>
  <c r="O1782"/>
  <c r="H1782"/>
  <c r="D1782"/>
  <c r="O1781"/>
  <c r="H1781"/>
  <c r="D1781"/>
  <c r="O1780"/>
  <c r="H1780"/>
  <c r="D1780"/>
  <c r="O1779"/>
  <c r="H1779"/>
  <c r="D1779"/>
  <c r="O1778"/>
  <c r="H1778"/>
  <c r="D1778"/>
  <c r="O1777"/>
  <c r="H1777"/>
  <c r="D1777"/>
  <c r="O1776"/>
  <c r="H1776"/>
  <c r="D1776"/>
  <c r="O1775"/>
  <c r="H1775"/>
  <c r="D1775"/>
  <c r="O1774"/>
  <c r="H1774"/>
  <c r="D1774"/>
  <c r="O1773"/>
  <c r="H1773"/>
  <c r="D1773"/>
  <c r="O1772"/>
  <c r="H1772"/>
  <c r="D1772"/>
  <c r="O1771"/>
  <c r="H1771"/>
  <c r="D1771"/>
  <c r="O1770"/>
  <c r="H1770"/>
  <c r="D1770"/>
  <c r="O1769"/>
  <c r="H1769"/>
  <c r="D1769"/>
  <c r="O1768"/>
  <c r="H1768"/>
  <c r="D1768"/>
  <c r="O1767"/>
  <c r="H1767"/>
  <c r="D1767"/>
  <c r="O1766"/>
  <c r="H1766"/>
  <c r="D1766"/>
  <c r="O1765"/>
  <c r="H1765"/>
  <c r="D1765"/>
  <c r="O1764"/>
  <c r="H1764"/>
  <c r="D1764"/>
  <c r="O1763"/>
  <c r="H1763"/>
  <c r="D1763"/>
  <c r="O1762"/>
  <c r="H1762"/>
  <c r="D1762"/>
  <c r="O1761"/>
  <c r="H1761"/>
  <c r="D1761"/>
  <c r="O1760"/>
  <c r="H1760"/>
  <c r="D1760"/>
  <c r="O1759"/>
  <c r="H1759"/>
  <c r="D1759"/>
  <c r="O1758"/>
  <c r="H1758"/>
  <c r="D1758"/>
  <c r="O1757"/>
  <c r="H1757"/>
  <c r="D1757"/>
  <c r="O1756"/>
  <c r="H1756"/>
  <c r="D1756"/>
  <c r="O1755"/>
  <c r="H1755"/>
  <c r="D1755"/>
  <c r="O1754"/>
  <c r="H1754"/>
  <c r="D1754"/>
  <c r="O1753"/>
  <c r="H1753"/>
  <c r="D1753"/>
  <c r="O1752"/>
  <c r="H1752"/>
  <c r="D1752"/>
  <c r="O1751"/>
  <c r="H1751"/>
  <c r="F1751"/>
  <c r="D1751"/>
  <c r="O1750"/>
  <c r="H1750"/>
  <c r="D1750"/>
  <c r="O1749"/>
  <c r="H1749"/>
  <c r="D1749"/>
  <c r="O1748"/>
  <c r="H1748"/>
  <c r="D1748"/>
  <c r="O1747"/>
  <c r="H1747"/>
  <c r="D1747"/>
  <c r="O1746"/>
  <c r="H1746"/>
  <c r="D1746"/>
  <c r="O1745"/>
  <c r="H1745"/>
  <c r="D1745"/>
  <c r="O1744"/>
  <c r="H1744"/>
  <c r="D1744"/>
  <c r="O1743"/>
  <c r="H1743"/>
  <c r="D1743"/>
  <c r="O1742"/>
  <c r="H1742"/>
  <c r="D1742"/>
  <c r="O1741"/>
  <c r="H1741"/>
  <c r="D1741"/>
  <c r="O1740"/>
  <c r="H1740"/>
  <c r="F1740"/>
  <c r="D1740"/>
  <c r="O1739"/>
  <c r="H1739"/>
  <c r="D1739"/>
  <c r="O1738"/>
  <c r="H1738"/>
  <c r="D1738"/>
  <c r="O1737"/>
  <c r="H1737"/>
  <c r="D1737"/>
  <c r="O1736"/>
  <c r="H1736"/>
  <c r="D1736"/>
  <c r="O1735"/>
  <c r="H1735"/>
  <c r="D1735"/>
  <c r="O1734"/>
  <c r="H1734"/>
  <c r="D1734"/>
  <c r="O1733"/>
  <c r="H1733"/>
  <c r="F1733"/>
  <c r="D1733"/>
  <c r="O1732"/>
  <c r="H1732"/>
  <c r="D1732"/>
  <c r="O1731"/>
  <c r="H1731"/>
  <c r="D1731"/>
  <c r="O1730"/>
  <c r="H1730"/>
  <c r="D1730"/>
  <c r="O1729"/>
  <c r="H1729"/>
  <c r="D1729"/>
  <c r="O1728"/>
  <c r="H1728"/>
  <c r="D1728"/>
  <c r="O1727"/>
  <c r="H1727"/>
  <c r="D1727"/>
  <c r="O1726"/>
  <c r="H1726"/>
  <c r="D1726"/>
  <c r="O1725"/>
  <c r="H1725"/>
  <c r="D1725"/>
  <c r="O1724"/>
  <c r="H1724"/>
  <c r="D1724"/>
  <c r="O1723"/>
  <c r="H1723"/>
  <c r="D1723"/>
  <c r="O1722"/>
  <c r="H1722"/>
  <c r="D1722"/>
  <c r="O1721"/>
  <c r="H1721"/>
  <c r="D1721"/>
  <c r="O1720"/>
  <c r="H1720"/>
  <c r="D1720"/>
  <c r="O1719"/>
  <c r="H1719"/>
  <c r="D1719"/>
  <c r="O1718"/>
  <c r="H1718"/>
  <c r="D1718"/>
  <c r="O1717"/>
  <c r="H1717"/>
  <c r="D1717"/>
  <c r="O1716"/>
  <c r="H1716"/>
  <c r="D1716"/>
  <c r="O1715"/>
  <c r="H1715"/>
  <c r="D1715"/>
  <c r="O1714"/>
  <c r="H1714"/>
  <c r="D1714"/>
  <c r="O1713"/>
  <c r="H1713"/>
  <c r="D1713"/>
  <c r="O1712"/>
  <c r="H1712"/>
  <c r="D1712"/>
  <c r="O1711"/>
  <c r="H1711"/>
  <c r="D1711"/>
  <c r="O1710"/>
  <c r="H1710"/>
  <c r="D1710"/>
  <c r="O1709"/>
  <c r="H1709"/>
  <c r="D1709"/>
  <c r="O1708"/>
  <c r="H1708"/>
  <c r="D1708"/>
  <c r="O1707"/>
  <c r="H1707"/>
  <c r="D1707"/>
  <c r="O1706"/>
  <c r="H1706"/>
  <c r="D1706"/>
  <c r="O1705"/>
  <c r="H1705"/>
  <c r="D1705"/>
  <c r="O1704"/>
  <c r="H1704"/>
  <c r="D1704"/>
  <c r="O1703"/>
  <c r="H1703"/>
  <c r="D1703"/>
  <c r="O1702"/>
  <c r="H1702"/>
  <c r="D1702"/>
  <c r="O1701"/>
  <c r="H1701"/>
  <c r="D1701"/>
  <c r="O1700"/>
  <c r="H1700"/>
  <c r="D1700"/>
  <c r="O1699"/>
  <c r="H1699"/>
  <c r="D1699"/>
  <c r="O1698"/>
  <c r="H1698"/>
  <c r="D1698"/>
  <c r="O1697"/>
  <c r="H1697"/>
  <c r="D1697"/>
  <c r="O1696"/>
  <c r="H1696"/>
  <c r="D1696"/>
  <c r="O1695"/>
  <c r="H1695"/>
  <c r="D1695"/>
  <c r="O1694"/>
  <c r="H1694"/>
  <c r="D1694"/>
  <c r="O1693"/>
  <c r="H1693"/>
  <c r="D1693"/>
  <c r="O1692"/>
  <c r="H1692"/>
  <c r="D1692"/>
  <c r="O1691"/>
  <c r="H1691"/>
  <c r="D1691"/>
  <c r="O1690"/>
  <c r="H1690"/>
  <c r="D1690"/>
  <c r="O1689"/>
  <c r="H1689"/>
  <c r="D1689"/>
  <c r="O1688"/>
  <c r="H1688"/>
  <c r="D1688"/>
  <c r="O1687"/>
  <c r="H1687"/>
  <c r="D1687"/>
  <c r="O1686"/>
  <c r="H1686"/>
  <c r="D1686"/>
  <c r="O1685"/>
  <c r="H1685"/>
  <c r="D1685"/>
  <c r="O1684"/>
  <c r="H1684"/>
  <c r="D1684"/>
  <c r="O1683"/>
  <c r="H1683"/>
  <c r="D1683"/>
  <c r="O1682"/>
  <c r="H1682"/>
  <c r="D1682"/>
  <c r="O1681"/>
  <c r="H1681"/>
  <c r="D1681"/>
  <c r="O1680"/>
  <c r="H1680"/>
  <c r="D1680"/>
  <c r="O1679"/>
  <c r="H1679"/>
  <c r="D1679"/>
  <c r="O1678"/>
  <c r="H1678"/>
  <c r="D1678"/>
  <c r="O1677"/>
  <c r="H1677"/>
  <c r="D1677"/>
  <c r="O1676"/>
  <c r="H1676"/>
  <c r="D1676"/>
  <c r="O1675"/>
  <c r="H1675"/>
  <c r="D1675"/>
  <c r="O1674"/>
  <c r="H1674"/>
  <c r="D1674"/>
  <c r="O1673"/>
  <c r="H1673"/>
  <c r="D1673"/>
  <c r="O1672"/>
  <c r="H1672"/>
  <c r="D1672"/>
  <c r="O1671"/>
  <c r="H1671"/>
  <c r="D1671"/>
  <c r="O1670"/>
  <c r="H1670"/>
  <c r="D1670"/>
  <c r="O1669"/>
  <c r="H1669"/>
  <c r="D1669"/>
  <c r="O1668"/>
  <c r="H1668"/>
  <c r="D1668"/>
  <c r="O1667"/>
  <c r="H1667"/>
  <c r="D1667"/>
  <c r="O1666"/>
  <c r="H1666"/>
  <c r="D1666"/>
  <c r="O1665"/>
  <c r="H1665"/>
  <c r="D1665"/>
  <c r="O1664"/>
  <c r="H1664"/>
  <c r="D1664"/>
  <c r="O1663"/>
  <c r="H1663"/>
  <c r="D1663"/>
  <c r="O1662"/>
  <c r="H1662"/>
  <c r="D1662"/>
  <c r="O1661"/>
  <c r="H1661"/>
  <c r="D1661"/>
  <c r="O1660"/>
  <c r="H1660"/>
  <c r="D1660"/>
  <c r="O1659"/>
  <c r="H1659"/>
  <c r="D1659"/>
  <c r="O1658"/>
  <c r="H1658"/>
  <c r="D1658"/>
  <c r="O1657"/>
  <c r="H1657"/>
  <c r="D1657"/>
  <c r="O1656"/>
  <c r="H1656"/>
  <c r="D1656"/>
  <c r="O1655"/>
  <c r="H1655"/>
  <c r="D1655"/>
  <c r="O1654"/>
  <c r="H1654"/>
  <c r="D1654"/>
  <c r="O1653"/>
  <c r="H1653"/>
  <c r="D1653"/>
  <c r="O1652"/>
  <c r="H1652"/>
  <c r="D1652"/>
  <c r="O1651"/>
  <c r="H1651"/>
  <c r="D1651"/>
  <c r="O1650"/>
  <c r="H1650"/>
  <c r="D1650"/>
  <c r="O1649"/>
  <c r="H1649"/>
  <c r="D1649"/>
  <c r="O1648"/>
  <c r="H1648"/>
  <c r="D1648"/>
  <c r="O1647"/>
  <c r="H1647"/>
  <c r="D1647"/>
  <c r="O1646"/>
  <c r="H1646"/>
  <c r="D1646"/>
  <c r="O1645"/>
  <c r="H1645"/>
  <c r="D1645"/>
  <c r="O1644"/>
  <c r="H1644"/>
  <c r="D1644"/>
  <c r="O1643"/>
  <c r="H1643"/>
  <c r="D1643"/>
  <c r="O1642"/>
  <c r="H1642"/>
  <c r="D1642"/>
  <c r="O1641"/>
  <c r="H1641"/>
  <c r="D1641"/>
  <c r="O1640"/>
  <c r="H1640"/>
  <c r="D1640"/>
  <c r="O1639"/>
  <c r="H1639"/>
  <c r="D1639"/>
  <c r="O1638"/>
  <c r="H1638"/>
  <c r="D1638"/>
  <c r="O1637"/>
  <c r="H1637"/>
  <c r="D1637"/>
  <c r="O1636"/>
  <c r="H1636"/>
  <c r="D1636"/>
  <c r="O1635"/>
  <c r="H1635"/>
  <c r="D1635"/>
  <c r="O1634"/>
  <c r="H1634"/>
  <c r="D1634"/>
  <c r="O1633"/>
  <c r="H1633"/>
  <c r="D1633"/>
  <c r="O1632"/>
  <c r="H1632"/>
  <c r="D1632"/>
  <c r="O1631"/>
  <c r="H1631"/>
  <c r="D1631"/>
  <c r="O1630"/>
  <c r="H1630"/>
  <c r="D1630"/>
  <c r="O1629"/>
  <c r="H1629"/>
  <c r="D1629"/>
  <c r="O1628"/>
  <c r="H1628"/>
  <c r="D1628"/>
  <c r="O1627"/>
  <c r="H1627"/>
  <c r="D1627"/>
  <c r="O1626"/>
  <c r="H1626"/>
  <c r="D1626"/>
  <c r="O1625"/>
  <c r="H1625"/>
  <c r="D1625"/>
  <c r="O1624"/>
  <c r="H1624"/>
  <c r="D1624"/>
  <c r="O1623"/>
  <c r="H1623"/>
  <c r="D1623"/>
  <c r="O1622"/>
  <c r="H1622"/>
  <c r="D1622"/>
  <c r="O1621"/>
  <c r="H1621"/>
  <c r="D1621"/>
  <c r="O1620"/>
  <c r="H1620"/>
  <c r="D1620"/>
  <c r="O1619"/>
  <c r="H1619"/>
  <c r="D1619"/>
  <c r="D1618"/>
  <c r="D1617"/>
  <c r="O1616"/>
  <c r="H1616"/>
  <c r="D1616"/>
  <c r="O1615"/>
  <c r="H1615"/>
  <c r="D1615"/>
  <c r="O1614"/>
  <c r="H1614"/>
  <c r="D1614"/>
  <c r="O1613"/>
  <c r="H1613"/>
  <c r="D1613"/>
  <c r="O1612"/>
  <c r="H1612"/>
  <c r="D1612"/>
  <c r="O1611"/>
  <c r="H1611"/>
  <c r="D1611"/>
  <c r="O1610"/>
  <c r="H1610"/>
  <c r="D1610"/>
  <c r="O1609"/>
  <c r="H1609"/>
  <c r="D1609"/>
  <c r="O1608"/>
  <c r="H1608"/>
  <c r="D1608"/>
  <c r="O1607"/>
  <c r="H1607"/>
  <c r="D1607"/>
  <c r="O1606"/>
  <c r="H1606"/>
  <c r="D1606"/>
  <c r="O1605"/>
  <c r="H1605"/>
  <c r="D1605"/>
  <c r="O1604"/>
  <c r="H1604"/>
  <c r="D1604"/>
  <c r="O1603"/>
  <c r="H1603"/>
  <c r="D1603"/>
  <c r="O1602"/>
  <c r="H1602"/>
  <c r="D1602"/>
  <c r="O1601"/>
  <c r="H1601"/>
  <c r="D1601"/>
  <c r="O1600"/>
  <c r="H1600"/>
  <c r="D1600"/>
  <c r="O1599"/>
  <c r="H1599"/>
  <c r="D1599"/>
  <c r="O1598"/>
  <c r="H1598"/>
  <c r="D1598"/>
  <c r="O1597"/>
  <c r="H1597"/>
  <c r="D1597"/>
  <c r="H1596"/>
  <c r="D1596"/>
  <c r="H1595"/>
  <c r="D1595"/>
  <c r="O1594"/>
  <c r="H1594"/>
  <c r="D1594"/>
  <c r="O1593"/>
  <c r="H1593"/>
  <c r="D1593"/>
  <c r="O1592"/>
  <c r="H1592"/>
  <c r="D1592"/>
  <c r="O1591"/>
  <c r="H1591"/>
  <c r="D1591"/>
  <c r="O1590"/>
  <c r="H1590"/>
  <c r="D1590"/>
  <c r="O1589"/>
  <c r="H1589"/>
  <c r="D1589"/>
  <c r="O1588"/>
  <c r="H1588"/>
  <c r="D1588"/>
  <c r="O1587"/>
  <c r="H1587"/>
  <c r="D1587"/>
  <c r="O1586"/>
  <c r="H1586"/>
  <c r="D1586"/>
  <c r="O1585"/>
  <c r="H1585"/>
  <c r="D1585"/>
  <c r="O1584"/>
  <c r="H1584"/>
  <c r="D1584"/>
  <c r="O1583"/>
  <c r="H1583"/>
  <c r="D1583"/>
  <c r="O1582"/>
  <c r="H1582"/>
  <c r="D1582"/>
  <c r="O1581"/>
  <c r="H1581"/>
  <c r="D1581"/>
  <c r="O1580"/>
  <c r="H1580"/>
  <c r="D1580"/>
  <c r="O1579"/>
  <c r="H1579"/>
  <c r="D1579"/>
  <c r="O1578"/>
  <c r="H1578"/>
  <c r="D1578"/>
  <c r="O1577"/>
  <c r="H1577"/>
  <c r="D1577"/>
  <c r="O1576"/>
  <c r="H1576"/>
  <c r="D1576"/>
  <c r="O1575"/>
  <c r="H1575"/>
  <c r="D1575"/>
  <c r="O1574"/>
  <c r="H1574"/>
  <c r="D1574"/>
  <c r="O1573"/>
  <c r="H1573"/>
  <c r="D1573"/>
  <c r="O1572"/>
  <c r="H1572"/>
  <c r="D1572"/>
  <c r="O1571"/>
  <c r="H1571"/>
  <c r="D1571"/>
  <c r="O1570"/>
  <c r="H1570"/>
  <c r="D1570"/>
  <c r="O1569"/>
  <c r="H1569"/>
  <c r="D1569"/>
  <c r="O1568"/>
  <c r="H1568"/>
  <c r="D1568"/>
  <c r="O1567"/>
  <c r="H1567"/>
  <c r="D1567"/>
  <c r="O1566"/>
  <c r="H1566"/>
  <c r="D1566"/>
  <c r="O1565"/>
  <c r="H1565"/>
  <c r="D1565"/>
  <c r="O1564"/>
  <c r="H1564"/>
  <c r="D1564"/>
  <c r="O1563"/>
  <c r="H1563"/>
  <c r="D1563"/>
  <c r="O1562"/>
  <c r="H1562"/>
  <c r="D1562"/>
  <c r="O1561"/>
  <c r="H1561"/>
  <c r="D1561"/>
  <c r="O1560"/>
  <c r="H1560"/>
  <c r="D1560"/>
  <c r="O1559"/>
  <c r="H1559"/>
  <c r="D1559"/>
  <c r="O1558"/>
  <c r="H1558"/>
  <c r="D1558"/>
  <c r="O1557"/>
  <c r="H1557"/>
  <c r="D1557"/>
  <c r="O1556"/>
  <c r="H1556"/>
  <c r="D1556"/>
  <c r="O1555"/>
  <c r="H1555"/>
  <c r="D1555"/>
  <c r="O1554"/>
  <c r="H1554"/>
  <c r="D1554"/>
  <c r="O1553"/>
  <c r="H1553"/>
  <c r="D1553"/>
  <c r="O1552"/>
  <c r="H1552"/>
  <c r="D1552"/>
  <c r="O1551"/>
  <c r="H1551"/>
  <c r="D1551"/>
  <c r="O1550"/>
  <c r="H1550"/>
  <c r="D1550"/>
  <c r="O1549"/>
  <c r="H1549"/>
  <c r="D1549"/>
  <c r="O1548"/>
  <c r="H1548"/>
  <c r="D1548"/>
  <c r="O1547"/>
  <c r="H1547"/>
  <c r="D1547"/>
  <c r="O1546"/>
  <c r="H1546"/>
  <c r="D1546"/>
  <c r="O1545"/>
  <c r="H1545"/>
  <c r="D1545"/>
  <c r="O1544"/>
  <c r="H1544"/>
  <c r="D1544"/>
  <c r="O1543"/>
  <c r="H1543"/>
  <c r="D1543"/>
  <c r="O1542"/>
  <c r="H1542"/>
  <c r="D1542"/>
  <c r="O1541"/>
  <c r="H1541"/>
  <c r="D1541"/>
  <c r="O1540"/>
  <c r="H1540"/>
  <c r="D1540"/>
  <c r="O1539"/>
  <c r="H1539"/>
  <c r="D1539"/>
  <c r="O1538"/>
  <c r="H1538"/>
  <c r="D1538"/>
  <c r="O1537"/>
  <c r="H1537"/>
  <c r="D1537"/>
  <c r="O1536"/>
  <c r="H1536"/>
  <c r="D1536"/>
  <c r="O1535"/>
  <c r="H1535"/>
  <c r="D1535"/>
  <c r="O1534"/>
  <c r="H1534"/>
  <c r="D1534"/>
  <c r="O1533"/>
  <c r="H1533"/>
  <c r="D1533"/>
  <c r="O1532"/>
  <c r="H1532"/>
  <c r="D1532"/>
  <c r="O1531"/>
  <c r="H1531"/>
  <c r="D1531"/>
  <c r="O1530"/>
  <c r="H1530"/>
  <c r="D1530"/>
  <c r="O1529"/>
  <c r="H1529"/>
  <c r="D1529"/>
  <c r="O1528"/>
  <c r="H1528"/>
  <c r="D1528"/>
  <c r="O1527"/>
  <c r="H1527"/>
  <c r="D1527"/>
  <c r="O1526"/>
  <c r="H1526"/>
  <c r="D1526"/>
  <c r="O1525"/>
  <c r="H1525"/>
  <c r="D1525"/>
  <c r="O1524"/>
  <c r="H1524"/>
  <c r="D1524"/>
  <c r="O1523"/>
  <c r="H1523"/>
  <c r="D1523"/>
  <c r="O1522"/>
  <c r="H1522"/>
  <c r="D1522"/>
  <c r="O1521"/>
  <c r="H1521"/>
  <c r="D1521"/>
  <c r="O1520"/>
  <c r="H1520"/>
  <c r="D1520"/>
  <c r="O1519"/>
  <c r="H1519"/>
  <c r="D1519"/>
  <c r="O1518"/>
  <c r="H1518"/>
  <c r="D1518"/>
  <c r="O1517"/>
  <c r="H1517"/>
  <c r="D1517"/>
  <c r="O1516"/>
  <c r="H1516"/>
  <c r="D1516"/>
  <c r="O1515"/>
  <c r="H1515"/>
  <c r="D1515"/>
  <c r="O1514"/>
  <c r="H1514"/>
  <c r="D1514"/>
  <c r="O1513"/>
  <c r="H1513"/>
  <c r="D1513"/>
  <c r="O1512"/>
  <c r="H1512"/>
  <c r="D1512"/>
  <c r="O1511"/>
  <c r="H1511"/>
  <c r="D1511"/>
  <c r="O1510"/>
  <c r="H1510"/>
  <c r="D1510"/>
  <c r="O1509"/>
  <c r="H1509"/>
  <c r="D1509"/>
  <c r="O1508"/>
  <c r="H1508"/>
  <c r="D1508"/>
  <c r="O1507"/>
  <c r="H1507"/>
  <c r="D1507"/>
  <c r="O1506"/>
  <c r="H1506"/>
  <c r="D1506"/>
  <c r="O1505"/>
  <c r="H1505"/>
  <c r="D1505"/>
  <c r="O1504"/>
  <c r="H1504"/>
  <c r="D1504"/>
  <c r="O1503"/>
  <c r="H1503"/>
  <c r="D1503"/>
  <c r="O1502"/>
  <c r="H1502"/>
  <c r="D1502"/>
  <c r="O1501"/>
  <c r="H1501"/>
  <c r="D1501"/>
  <c r="O1500"/>
  <c r="H1500"/>
  <c r="D1500"/>
  <c r="O1499"/>
  <c r="H1499"/>
  <c r="D1499"/>
  <c r="O1498"/>
  <c r="H1498"/>
  <c r="D1498"/>
  <c r="O1497"/>
  <c r="H1497"/>
  <c r="D1497"/>
  <c r="O1496"/>
  <c r="H1496"/>
  <c r="D1496"/>
  <c r="O1495"/>
  <c r="H1495"/>
  <c r="D1495"/>
  <c r="O1494"/>
  <c r="H1494"/>
  <c r="D1494"/>
  <c r="O1493"/>
  <c r="H1493"/>
  <c r="D1493"/>
  <c r="O1492"/>
  <c r="H1492"/>
  <c r="D1492"/>
  <c r="O1491"/>
  <c r="H1491"/>
  <c r="D1491"/>
  <c r="O1490"/>
  <c r="H1490"/>
  <c r="D1490"/>
  <c r="O1489"/>
  <c r="H1489"/>
  <c r="D1489"/>
  <c r="O1488"/>
  <c r="H1488"/>
  <c r="D1488"/>
  <c r="O1487"/>
  <c r="H1487"/>
  <c r="D1487"/>
  <c r="O1486"/>
  <c r="H1486"/>
  <c r="D1486"/>
  <c r="O1485"/>
  <c r="H1485"/>
  <c r="D1485"/>
  <c r="O1484"/>
  <c r="H1484"/>
  <c r="D1484"/>
  <c r="O1483"/>
  <c r="H1483"/>
  <c r="D1483"/>
  <c r="O1482"/>
  <c r="H1482"/>
  <c r="D1482"/>
  <c r="O1481"/>
  <c r="H1481"/>
  <c r="D1481"/>
  <c r="O1480"/>
  <c r="H1480"/>
  <c r="D1480"/>
  <c r="O1479"/>
  <c r="H1479"/>
  <c r="D1479"/>
  <c r="O1478"/>
  <c r="H1478"/>
  <c r="D1478"/>
  <c r="O1477"/>
  <c r="H1477"/>
  <c r="D1477"/>
  <c r="O1476"/>
  <c r="H1476"/>
  <c r="D1476"/>
  <c r="O1475"/>
  <c r="H1475"/>
  <c r="D1475"/>
  <c r="O1474"/>
  <c r="H1474"/>
  <c r="D1474"/>
  <c r="O1473"/>
  <c r="H1473"/>
  <c r="D1473"/>
  <c r="O1472"/>
  <c r="H1472"/>
  <c r="D1472"/>
  <c r="O1471"/>
  <c r="H1471"/>
  <c r="D1471"/>
  <c r="O1470"/>
  <c r="H1470"/>
  <c r="D1470"/>
  <c r="O1469"/>
  <c r="H1469"/>
  <c r="D1469"/>
  <c r="O1468"/>
  <c r="H1468"/>
  <c r="D1468"/>
  <c r="O1467"/>
  <c r="H1467"/>
  <c r="D1467"/>
  <c r="O1466"/>
  <c r="H1466"/>
  <c r="D1466"/>
  <c r="O1465"/>
  <c r="H1465"/>
  <c r="D1465"/>
  <c r="H1464"/>
  <c r="D1464"/>
  <c r="H1463"/>
  <c r="D1463"/>
  <c r="H1462"/>
  <c r="D1462"/>
  <c r="H1461"/>
  <c r="D1461"/>
  <c r="H1460"/>
  <c r="D1460"/>
  <c r="H1459"/>
  <c r="D1459"/>
  <c r="H1458"/>
  <c r="D1458"/>
  <c r="H1457"/>
  <c r="D1457"/>
  <c r="H1456"/>
  <c r="D1456"/>
  <c r="H1455"/>
  <c r="D1455"/>
  <c r="H1454"/>
  <c r="D1454"/>
  <c r="H1453"/>
  <c r="D1453"/>
  <c r="H1452"/>
  <c r="D1452"/>
  <c r="H1451"/>
  <c r="D1451"/>
  <c r="H1450"/>
  <c r="D1450"/>
  <c r="O1449"/>
  <c r="H1449"/>
  <c r="D1449"/>
  <c r="O1448"/>
  <c r="H1448"/>
  <c r="D1448"/>
  <c r="O1447"/>
  <c r="H1447"/>
  <c r="D1447"/>
  <c r="O1446"/>
  <c r="H1446"/>
  <c r="D1446"/>
  <c r="O1445"/>
  <c r="H1445"/>
  <c r="D1445"/>
  <c r="O1444"/>
  <c r="H1444"/>
  <c r="D1444"/>
  <c r="O1443"/>
  <c r="H1443"/>
  <c r="D1443"/>
  <c r="O1442"/>
  <c r="H1442"/>
  <c r="D1442"/>
  <c r="O1441"/>
  <c r="H1441"/>
  <c r="D1441"/>
  <c r="O1440"/>
  <c r="H1440"/>
  <c r="D1440"/>
  <c r="O1439"/>
  <c r="H1439"/>
  <c r="D1439"/>
  <c r="O1438"/>
  <c r="H1438"/>
  <c r="D1438"/>
  <c r="O1437"/>
  <c r="H1437"/>
  <c r="D1437"/>
  <c r="O1436"/>
  <c r="H1436"/>
  <c r="D1436"/>
  <c r="O1435"/>
  <c r="H1435"/>
  <c r="D1435"/>
  <c r="O1434"/>
  <c r="H1434"/>
  <c r="D1434"/>
  <c r="O1433"/>
  <c r="H1433"/>
  <c r="D1433"/>
  <c r="O1432"/>
  <c r="H1432"/>
  <c r="D1432"/>
  <c r="O1431"/>
  <c r="H1431"/>
  <c r="D1431"/>
  <c r="O1430"/>
  <c r="H1430"/>
  <c r="D1430"/>
  <c r="O1429"/>
  <c r="H1429"/>
  <c r="D1429"/>
  <c r="O1428"/>
  <c r="H1428"/>
  <c r="D1428"/>
  <c r="O1427"/>
  <c r="H1427"/>
  <c r="D1427"/>
  <c r="O1426"/>
  <c r="H1426"/>
  <c r="D1426"/>
  <c r="O1425"/>
  <c r="H1425"/>
  <c r="D1425"/>
  <c r="O1424"/>
  <c r="H1424"/>
  <c r="D1424"/>
  <c r="O1423"/>
  <c r="H1423"/>
  <c r="D1423"/>
  <c r="O1422"/>
  <c r="H1422"/>
  <c r="D1422"/>
  <c r="O1421"/>
  <c r="H1421"/>
  <c r="D1421"/>
  <c r="O1420"/>
  <c r="H1420"/>
  <c r="D1420"/>
  <c r="O1419"/>
  <c r="H1419"/>
  <c r="D1419"/>
  <c r="O1418"/>
  <c r="H1418"/>
  <c r="D1418"/>
  <c r="O1417"/>
  <c r="H1417"/>
  <c r="D1417"/>
  <c r="O1416"/>
  <c r="H1416"/>
  <c r="D1416"/>
  <c r="O1415"/>
  <c r="H1415"/>
  <c r="D1415"/>
  <c r="O1414"/>
  <c r="H1414"/>
  <c r="D1414"/>
  <c r="O1413"/>
  <c r="H1413"/>
  <c r="D1413"/>
  <c r="O1412"/>
  <c r="H1412"/>
  <c r="D1412"/>
  <c r="O1411"/>
  <c r="H1411"/>
  <c r="D1411"/>
  <c r="O1410"/>
  <c r="H1410"/>
  <c r="D1410"/>
  <c r="O1409"/>
  <c r="H1409"/>
  <c r="D1409"/>
  <c r="O1408"/>
  <c r="H1408"/>
  <c r="D1408"/>
  <c r="O1407"/>
  <c r="H1407"/>
  <c r="D1407"/>
  <c r="O1406"/>
  <c r="H1406"/>
  <c r="D1406"/>
  <c r="O1405"/>
  <c r="H1405"/>
  <c r="D1405"/>
  <c r="O1404"/>
  <c r="H1404"/>
  <c r="D1404"/>
  <c r="O1403"/>
  <c r="H1403"/>
  <c r="D1403"/>
  <c r="O1402"/>
  <c r="H1402"/>
  <c r="D1402"/>
  <c r="O1401"/>
  <c r="H1401"/>
  <c r="D1401"/>
  <c r="O1400"/>
  <c r="H1400"/>
  <c r="D1400"/>
  <c r="O1399"/>
  <c r="H1399"/>
  <c r="D1399"/>
  <c r="O1398"/>
  <c r="H1398"/>
  <c r="D1398"/>
  <c r="O1397"/>
  <c r="H1397"/>
  <c r="D1397"/>
  <c r="O1396"/>
  <c r="H1396"/>
  <c r="D1396"/>
  <c r="O1395"/>
  <c r="H1395"/>
  <c r="D1395"/>
  <c r="O1394"/>
  <c r="H1394"/>
  <c r="D1394"/>
  <c r="O1393"/>
  <c r="H1393"/>
  <c r="D1393"/>
  <c r="O1392"/>
  <c r="H1392"/>
  <c r="D1392"/>
  <c r="O1391"/>
  <c r="H1391"/>
  <c r="D1391"/>
  <c r="O1390"/>
  <c r="H1390"/>
  <c r="D1390"/>
  <c r="O1389"/>
  <c r="H1389"/>
  <c r="D1389"/>
  <c r="O1388"/>
  <c r="H1388"/>
  <c r="D1388"/>
  <c r="O1387"/>
  <c r="H1387"/>
  <c r="D1387"/>
  <c r="O1386"/>
  <c r="H1386"/>
  <c r="D1386"/>
  <c r="O1385"/>
  <c r="H1385"/>
  <c r="D1385"/>
  <c r="O1384"/>
  <c r="H1384"/>
  <c r="D1384"/>
  <c r="O1383"/>
  <c r="H1383"/>
  <c r="D1383"/>
  <c r="O1382"/>
  <c r="H1382"/>
  <c r="D1382"/>
  <c r="O1381"/>
  <c r="H1381"/>
  <c r="D1381"/>
  <c r="O1380"/>
  <c r="H1380"/>
  <c r="D1380"/>
  <c r="O1379"/>
  <c r="H1379"/>
  <c r="D1379"/>
  <c r="O1378"/>
  <c r="H1378"/>
  <c r="D1378"/>
  <c r="O1377"/>
  <c r="H1377"/>
  <c r="D1377"/>
  <c r="O1376"/>
  <c r="H1376"/>
  <c r="D1376"/>
  <c r="O1375"/>
  <c r="H1375"/>
  <c r="D1375"/>
  <c r="O1374"/>
  <c r="H1374"/>
  <c r="D1374"/>
  <c r="O1373"/>
  <c r="H1373"/>
  <c r="D1373"/>
  <c r="O1372"/>
  <c r="H1372"/>
  <c r="D1372"/>
  <c r="O1371"/>
  <c r="H1371"/>
  <c r="D1371"/>
  <c r="O1370"/>
  <c r="H1370"/>
  <c r="D1370"/>
  <c r="O1369"/>
  <c r="H1369"/>
  <c r="D1369"/>
  <c r="O1368"/>
  <c r="H1368"/>
  <c r="D1368"/>
  <c r="O1367"/>
  <c r="H1367"/>
  <c r="D1367"/>
  <c r="O1366"/>
  <c r="H1366"/>
  <c r="D1366"/>
  <c r="O1365"/>
  <c r="H1365"/>
  <c r="D1365"/>
  <c r="O1364"/>
  <c r="H1364"/>
  <c r="D1364"/>
  <c r="O1363"/>
  <c r="H1363"/>
  <c r="D1363"/>
  <c r="O1362"/>
  <c r="H1362"/>
  <c r="D1362"/>
  <c r="O1361"/>
  <c r="H1361"/>
  <c r="D1361"/>
  <c r="O1360"/>
  <c r="H1360"/>
  <c r="D1360"/>
  <c r="O1359"/>
  <c r="H1359"/>
  <c r="D1359"/>
  <c r="O1358"/>
  <c r="H1358"/>
  <c r="D1358"/>
  <c r="O1357"/>
  <c r="H1357"/>
  <c r="D1357"/>
  <c r="O1356"/>
  <c r="H1356"/>
  <c r="D1356"/>
  <c r="O1355"/>
  <c r="H1355"/>
  <c r="D1355"/>
  <c r="O1354"/>
  <c r="H1354"/>
  <c r="D1354"/>
  <c r="O1353"/>
  <c r="H1353"/>
  <c r="D1353"/>
  <c r="O1352"/>
  <c r="H1352"/>
  <c r="D1352"/>
  <c r="O1351"/>
  <c r="H1351"/>
  <c r="D1351"/>
  <c r="O1350"/>
  <c r="H1350"/>
  <c r="D1350"/>
  <c r="O1349"/>
  <c r="H1349"/>
  <c r="D1349"/>
  <c r="O1348"/>
  <c r="H1348"/>
  <c r="D1348"/>
  <c r="O1347"/>
  <c r="H1347"/>
  <c r="D1347"/>
  <c r="O1346"/>
  <c r="H1346"/>
  <c r="D1346"/>
  <c r="O1345"/>
  <c r="H1345"/>
  <c r="D1345"/>
  <c r="O1344"/>
  <c r="H1344"/>
  <c r="D1344"/>
  <c r="O1343"/>
  <c r="H1343"/>
  <c r="D1343"/>
  <c r="O1342"/>
  <c r="H1342"/>
  <c r="D1342"/>
  <c r="O1341"/>
  <c r="H1341"/>
  <c r="D1341"/>
  <c r="O1340"/>
  <c r="H1340"/>
  <c r="D1340"/>
  <c r="O1339"/>
  <c r="H1339"/>
  <c r="D1339"/>
  <c r="O1338"/>
  <c r="H1338"/>
  <c r="D1338"/>
  <c r="O1337"/>
  <c r="H1337"/>
  <c r="D1337"/>
  <c r="O1336"/>
  <c r="H1336"/>
  <c r="D1336"/>
  <c r="O1335"/>
  <c r="H1335"/>
  <c r="D1335"/>
  <c r="O1334"/>
  <c r="H1334"/>
  <c r="D1334"/>
  <c r="O1333"/>
  <c r="H1333"/>
  <c r="D1333"/>
  <c r="O1332"/>
  <c r="H1332"/>
  <c r="D1332"/>
  <c r="O1331"/>
  <c r="H1331"/>
  <c r="D1331"/>
  <c r="O1330"/>
  <c r="H1330"/>
  <c r="D1330"/>
  <c r="O1329"/>
  <c r="H1329"/>
  <c r="D1329"/>
  <c r="O1328"/>
  <c r="H1328"/>
  <c r="D1328"/>
  <c r="O1327"/>
  <c r="H1327"/>
  <c r="D1327"/>
  <c r="O1326"/>
  <c r="H1326"/>
  <c r="D1326"/>
  <c r="O1325"/>
  <c r="H1325"/>
  <c r="D1325"/>
  <c r="O1324"/>
  <c r="H1324"/>
  <c r="D1324"/>
  <c r="O1323"/>
  <c r="H1323"/>
  <c r="D1323"/>
  <c r="O1322"/>
  <c r="H1322"/>
  <c r="D1322"/>
  <c r="O1321"/>
  <c r="H1321"/>
  <c r="D1321"/>
  <c r="O1320"/>
  <c r="H1320"/>
  <c r="D1320"/>
  <c r="O1319"/>
  <c r="H1319"/>
  <c r="D1319"/>
  <c r="O1318"/>
  <c r="H1318"/>
  <c r="D1318"/>
  <c r="O1317"/>
  <c r="H1317"/>
  <c r="D1317"/>
  <c r="O1316"/>
  <c r="H1316"/>
  <c r="D1316"/>
  <c r="O1315"/>
  <c r="H1315"/>
  <c r="D1315"/>
  <c r="O1314"/>
  <c r="H1314"/>
  <c r="D1314"/>
  <c r="O1313"/>
  <c r="H1313"/>
  <c r="D1313"/>
  <c r="O1312"/>
  <c r="H1312"/>
  <c r="D1312"/>
  <c r="O1311"/>
  <c r="H1311"/>
  <c r="D1311"/>
  <c r="O1310"/>
  <c r="H1310"/>
  <c r="D1310"/>
  <c r="O1309"/>
  <c r="H1309"/>
  <c r="D1309"/>
  <c r="O1308"/>
  <c r="H1308"/>
  <c r="D1308"/>
  <c r="O1307"/>
  <c r="H1307"/>
  <c r="D1307"/>
  <c r="O1306"/>
  <c r="H1306"/>
  <c r="D1306"/>
  <c r="O1305"/>
  <c r="H1305"/>
  <c r="D1305"/>
  <c r="O1304"/>
  <c r="H1304"/>
  <c r="D1304"/>
  <c r="O1303"/>
  <c r="H1303"/>
  <c r="D1303"/>
  <c r="O1302"/>
  <c r="H1302"/>
  <c r="D1302"/>
  <c r="O1301"/>
  <c r="H1301"/>
  <c r="D1301"/>
  <c r="O1300"/>
  <c r="H1300"/>
  <c r="D1300"/>
  <c r="O1299"/>
  <c r="H1299"/>
  <c r="D1299"/>
  <c r="O1298"/>
  <c r="H1298"/>
  <c r="D1298"/>
  <c r="O1297"/>
  <c r="H1297"/>
  <c r="D1297"/>
  <c r="O1296"/>
  <c r="H1296"/>
  <c r="D1296"/>
  <c r="O1295"/>
  <c r="H1295"/>
  <c r="D1295"/>
  <c r="O1294"/>
  <c r="H1294"/>
  <c r="D1294"/>
  <c r="O1293"/>
  <c r="H1293"/>
  <c r="D1293"/>
  <c r="O1292"/>
  <c r="H1292"/>
  <c r="D1292"/>
  <c r="O1291"/>
  <c r="H1291"/>
  <c r="D1291"/>
  <c r="O1290"/>
  <c r="H1290"/>
  <c r="D1290"/>
  <c r="O1289"/>
  <c r="H1289"/>
  <c r="D1289"/>
  <c r="O1288"/>
  <c r="H1288"/>
  <c r="D1288"/>
  <c r="O1287"/>
  <c r="H1287"/>
  <c r="D1287"/>
  <c r="O1286"/>
  <c r="H1286"/>
  <c r="D1286"/>
  <c r="O1285"/>
  <c r="H1285"/>
  <c r="D1285"/>
  <c r="O1284"/>
  <c r="H1284"/>
  <c r="D1284"/>
  <c r="O1283"/>
  <c r="H1283"/>
  <c r="D1283"/>
  <c r="O1282"/>
  <c r="H1282"/>
  <c r="D1282"/>
  <c r="O1281"/>
  <c r="H1281"/>
  <c r="D1281"/>
  <c r="O1280"/>
  <c r="H1280"/>
  <c r="D1280"/>
  <c r="O1279"/>
  <c r="H1279"/>
  <c r="D1279"/>
  <c r="O1278"/>
  <c r="H1278"/>
  <c r="D1278"/>
  <c r="O1277"/>
  <c r="H1277"/>
  <c r="D1277"/>
  <c r="O1276"/>
  <c r="H1276"/>
  <c r="D1276"/>
  <c r="O1275"/>
  <c r="H1275"/>
  <c r="D1275"/>
  <c r="O1274"/>
  <c r="H1274"/>
  <c r="D1274"/>
  <c r="O1273"/>
  <c r="H1273"/>
  <c r="D1273"/>
  <c r="O1272"/>
  <c r="H1272"/>
  <c r="D1272"/>
  <c r="O1271"/>
  <c r="H1271"/>
  <c r="D1271"/>
  <c r="O1270"/>
  <c r="H1270"/>
  <c r="D1270"/>
  <c r="O1269"/>
  <c r="H1269"/>
  <c r="D1269"/>
  <c r="O1268"/>
  <c r="H1268"/>
  <c r="D1268"/>
  <c r="O1267"/>
  <c r="H1267"/>
  <c r="D1267"/>
  <c r="O1266"/>
  <c r="H1266"/>
  <c r="D1266"/>
  <c r="O1265"/>
  <c r="H1265"/>
  <c r="D1265"/>
  <c r="O1264"/>
  <c r="H1264"/>
  <c r="D1264"/>
  <c r="O1263"/>
  <c r="H1263"/>
  <c r="D1263"/>
  <c r="O1262"/>
  <c r="H1262"/>
  <c r="D1262"/>
  <c r="O1261"/>
  <c r="H1261"/>
  <c r="D1261"/>
  <c r="O1260"/>
  <c r="H1260"/>
  <c r="D1260"/>
  <c r="O1259"/>
  <c r="H1259"/>
  <c r="D1259"/>
  <c r="O1258"/>
  <c r="H1258"/>
  <c r="D1258"/>
  <c r="O1257"/>
  <c r="H1257"/>
  <c r="D1257"/>
  <c r="O1256"/>
  <c r="H1256"/>
  <c r="D1256"/>
  <c r="O1255"/>
  <c r="H1255"/>
  <c r="D1255"/>
  <c r="O1254"/>
  <c r="H1254"/>
  <c r="D1254"/>
  <c r="O1253"/>
  <c r="H1253"/>
  <c r="D1253"/>
  <c r="O1252"/>
  <c r="H1252"/>
  <c r="D1252"/>
  <c r="O1251"/>
  <c r="H1251"/>
  <c r="D1251"/>
  <c r="O1250"/>
  <c r="H1250"/>
  <c r="D1250"/>
  <c r="O1249"/>
  <c r="H1249"/>
  <c r="D1249"/>
  <c r="O1248"/>
  <c r="H1248"/>
  <c r="D1248"/>
  <c r="O1247"/>
  <c r="H1247"/>
  <c r="D1247"/>
  <c r="O1246"/>
  <c r="H1246"/>
  <c r="D1246"/>
  <c r="O1245"/>
  <c r="H1245"/>
  <c r="D1245"/>
  <c r="O1244"/>
  <c r="H1244"/>
  <c r="D1244"/>
  <c r="O1243"/>
  <c r="H1243"/>
  <c r="D1243"/>
  <c r="O1242"/>
  <c r="H1242"/>
  <c r="D1242"/>
  <c r="O1241"/>
  <c r="H1241"/>
  <c r="D1241"/>
  <c r="O1240"/>
  <c r="H1240"/>
  <c r="D1240"/>
  <c r="O1239"/>
  <c r="H1239"/>
  <c r="D1239"/>
  <c r="O1238"/>
  <c r="H1238"/>
  <c r="D1238"/>
  <c r="O1237"/>
  <c r="H1237"/>
  <c r="D1237"/>
  <c r="O1236"/>
  <c r="H1236"/>
  <c r="D1236"/>
  <c r="O1235"/>
  <c r="H1235"/>
  <c r="D1235"/>
  <c r="O1234"/>
  <c r="H1234"/>
  <c r="D1234"/>
  <c r="O1233"/>
  <c r="H1233"/>
  <c r="D1233"/>
  <c r="O1232"/>
  <c r="H1232"/>
  <c r="D1232"/>
  <c r="O1231"/>
  <c r="H1231"/>
  <c r="D1231"/>
  <c r="O1230"/>
  <c r="H1230"/>
  <c r="D1230"/>
  <c r="O1229"/>
  <c r="H1229"/>
  <c r="D1229"/>
  <c r="O1228"/>
  <c r="H1228"/>
  <c r="D1228"/>
  <c r="O1227"/>
  <c r="H1227"/>
  <c r="D1227"/>
  <c r="O1226"/>
  <c r="H1226"/>
  <c r="D1226"/>
  <c r="O1225"/>
  <c r="H1225"/>
  <c r="D1225"/>
  <c r="O1224"/>
  <c r="H1224"/>
  <c r="D1224"/>
  <c r="O1223"/>
  <c r="H1223"/>
  <c r="D1223"/>
  <c r="O1222"/>
  <c r="H1222"/>
  <c r="D1222"/>
  <c r="O1221"/>
  <c r="H1221"/>
  <c r="D1221"/>
  <c r="O1220"/>
  <c r="H1220"/>
  <c r="D1220"/>
  <c r="O1219"/>
  <c r="H1219"/>
  <c r="D1219"/>
  <c r="O1218"/>
  <c r="H1218"/>
  <c r="D1218"/>
  <c r="O1217"/>
  <c r="H1217"/>
  <c r="D1217"/>
  <c r="O1216"/>
  <c r="H1216"/>
  <c r="D1216"/>
  <c r="O1215"/>
  <c r="H1215"/>
  <c r="D1215"/>
  <c r="O1214"/>
  <c r="H1214"/>
  <c r="D1214"/>
  <c r="O1213"/>
  <c r="H1213"/>
  <c r="D1213"/>
  <c r="O1212"/>
  <c r="H1212"/>
  <c r="D1212"/>
  <c r="O1211"/>
  <c r="H1211"/>
  <c r="D1211"/>
  <c r="O1210"/>
  <c r="H1210"/>
  <c r="D1210"/>
  <c r="O1209"/>
  <c r="H1209"/>
  <c r="D1209"/>
  <c r="O1208"/>
  <c r="H1208"/>
  <c r="D1208"/>
  <c r="O1207"/>
  <c r="H1207"/>
  <c r="D1207"/>
  <c r="O1206"/>
  <c r="H1206"/>
  <c r="D1206"/>
  <c r="O1205"/>
  <c r="H1205"/>
  <c r="D1205"/>
  <c r="O1204"/>
  <c r="H1204"/>
  <c r="D1204"/>
  <c r="O1203"/>
  <c r="H1203"/>
  <c r="D1203"/>
  <c r="O1202"/>
  <c r="H1202"/>
  <c r="D1202"/>
  <c r="O1201"/>
  <c r="H1201"/>
  <c r="D1201"/>
  <c r="O1200"/>
  <c r="H1200"/>
  <c r="D1200"/>
  <c r="O1199"/>
  <c r="H1199"/>
  <c r="D1199"/>
  <c r="O1198"/>
  <c r="H1198"/>
  <c r="D1198"/>
  <c r="O1197"/>
  <c r="H1197"/>
  <c r="D1197"/>
  <c r="O1196"/>
  <c r="H1196"/>
  <c r="D1196"/>
  <c r="O1195"/>
  <c r="H1195"/>
  <c r="D1195"/>
  <c r="O1194"/>
  <c r="H1194"/>
  <c r="D1194"/>
  <c r="O1193"/>
  <c r="H1193"/>
  <c r="D1193"/>
  <c r="O1192"/>
  <c r="H1192"/>
  <c r="D1192"/>
  <c r="O1191"/>
  <c r="H1191"/>
  <c r="D1191"/>
  <c r="O1190"/>
  <c r="H1190"/>
  <c r="D1190"/>
  <c r="O1189"/>
  <c r="H1189"/>
  <c r="D1189"/>
  <c r="O1188"/>
  <c r="H1188"/>
  <c r="D1188"/>
  <c r="O1187"/>
  <c r="H1187"/>
  <c r="D1187"/>
  <c r="O1186"/>
  <c r="H1186"/>
  <c r="D1186"/>
  <c r="O1185"/>
  <c r="H1185"/>
  <c r="D1185"/>
  <c r="O1184"/>
  <c r="H1184"/>
  <c r="D1184"/>
  <c r="O1183"/>
  <c r="H1183"/>
  <c r="D1183"/>
  <c r="O1182"/>
  <c r="H1182"/>
  <c r="D1182"/>
  <c r="O1181"/>
  <c r="H1181"/>
  <c r="D1181"/>
  <c r="O1180"/>
  <c r="H1180"/>
  <c r="D1180"/>
  <c r="O1179"/>
  <c r="H1179"/>
  <c r="D1179"/>
  <c r="O1178"/>
  <c r="H1178"/>
  <c r="D1178"/>
  <c r="O1177"/>
  <c r="H1177"/>
  <c r="D1177"/>
  <c r="O1176"/>
  <c r="H1176"/>
  <c r="D1176"/>
  <c r="O1175"/>
  <c r="H1175"/>
  <c r="D1175"/>
  <c r="O1174"/>
  <c r="H1174"/>
  <c r="D1174"/>
  <c r="O1173"/>
  <c r="H1173"/>
  <c r="D1173"/>
  <c r="O1172"/>
  <c r="H1172"/>
  <c r="D1172"/>
  <c r="O1171"/>
  <c r="H1171"/>
  <c r="D1171"/>
  <c r="O1170"/>
  <c r="H1170"/>
  <c r="D1170"/>
  <c r="O1169"/>
  <c r="H1169"/>
  <c r="D1169"/>
  <c r="O1168"/>
  <c r="H1168"/>
  <c r="D1168"/>
  <c r="O1167"/>
  <c r="H1167"/>
  <c r="D1167"/>
  <c r="O1166"/>
  <c r="H1166"/>
  <c r="D1166"/>
  <c r="O1165"/>
  <c r="H1165"/>
  <c r="D1165"/>
  <c r="O1164"/>
  <c r="H1164"/>
  <c r="D1164"/>
  <c r="O1163"/>
  <c r="H1163"/>
  <c r="D1163"/>
  <c r="O1162"/>
  <c r="H1162"/>
  <c r="D1162"/>
  <c r="O1161"/>
  <c r="H1161"/>
  <c r="D1161"/>
  <c r="O1160"/>
  <c r="H1160"/>
  <c r="D1160"/>
  <c r="O1159"/>
  <c r="H1159"/>
  <c r="D1159"/>
  <c r="O1158"/>
  <c r="H1158"/>
  <c r="D1158"/>
  <c r="O1157"/>
  <c r="H1157"/>
  <c r="D1157"/>
  <c r="O1156"/>
  <c r="H1156"/>
  <c r="D1156"/>
  <c r="O1155"/>
  <c r="H1155"/>
  <c r="D1155"/>
  <c r="O1154"/>
  <c r="H1154"/>
  <c r="D1154"/>
  <c r="O1153"/>
  <c r="H1153"/>
  <c r="D1153"/>
  <c r="O1152"/>
  <c r="H1152"/>
  <c r="D1152"/>
  <c r="O1151"/>
  <c r="H1151"/>
  <c r="D1151"/>
  <c r="O1150"/>
  <c r="H1150"/>
  <c r="D1150"/>
  <c r="O1149"/>
  <c r="H1149"/>
  <c r="D1149"/>
  <c r="O1148"/>
  <c r="H1148"/>
  <c r="D1148"/>
  <c r="O1147"/>
  <c r="H1147"/>
  <c r="D1147"/>
  <c r="O1146"/>
  <c r="H1146"/>
  <c r="D1146"/>
  <c r="O1145"/>
  <c r="H1145"/>
  <c r="D1145"/>
  <c r="O1144"/>
  <c r="H1144"/>
  <c r="D1144"/>
  <c r="O1143"/>
  <c r="H1143"/>
  <c r="D1143"/>
  <c r="O1142"/>
  <c r="H1142"/>
  <c r="D1142"/>
  <c r="O1141"/>
  <c r="H1141"/>
  <c r="D1141"/>
  <c r="O1140"/>
  <c r="H1140"/>
  <c r="D1140"/>
  <c r="O1139"/>
  <c r="H1139"/>
  <c r="D1139"/>
  <c r="O1138"/>
  <c r="H1138"/>
  <c r="D1138"/>
  <c r="O1137"/>
  <c r="H1137"/>
  <c r="D1137"/>
  <c r="O1136"/>
  <c r="H1136"/>
  <c r="D1136"/>
  <c r="O1135"/>
  <c r="H1135"/>
  <c r="D1135"/>
  <c r="O1134"/>
  <c r="H1134"/>
  <c r="D1134"/>
  <c r="O1133"/>
  <c r="H1133"/>
  <c r="D1133"/>
  <c r="O1132"/>
  <c r="H1132"/>
  <c r="D1132"/>
  <c r="O1131"/>
  <c r="H1131"/>
  <c r="D1131"/>
  <c r="O1130"/>
  <c r="H1130"/>
  <c r="D1130"/>
  <c r="O1129"/>
  <c r="H1129"/>
  <c r="D1129"/>
  <c r="H1128"/>
  <c r="D1128"/>
  <c r="H1127"/>
  <c r="D1127"/>
  <c r="H1126"/>
  <c r="D1126"/>
  <c r="H1125"/>
  <c r="D1125"/>
  <c r="O1124"/>
  <c r="H1124"/>
  <c r="D1124"/>
  <c r="O1123"/>
  <c r="H1123"/>
  <c r="D1123"/>
  <c r="O1122"/>
  <c r="H1122"/>
  <c r="D1122"/>
  <c r="O1121"/>
  <c r="H1121"/>
  <c r="D1121"/>
  <c r="O1120"/>
  <c r="H1120"/>
  <c r="D1120"/>
  <c r="O1119"/>
  <c r="H1119"/>
  <c r="D1119"/>
  <c r="O1118"/>
  <c r="H1118"/>
  <c r="D1118"/>
  <c r="O1117"/>
  <c r="H1117"/>
  <c r="D1117"/>
  <c r="O1116"/>
  <c r="H1116"/>
  <c r="D1116"/>
  <c r="O1115"/>
  <c r="H1115"/>
  <c r="D1115"/>
  <c r="O1114"/>
  <c r="H1114"/>
  <c r="D1114"/>
  <c r="O1113"/>
  <c r="H1113"/>
  <c r="D1113"/>
  <c r="O1112"/>
  <c r="H1112"/>
  <c r="D1112"/>
  <c r="O1111"/>
  <c r="H1111"/>
  <c r="D1111"/>
  <c r="O1110"/>
  <c r="H1110"/>
  <c r="D1110"/>
  <c r="O1109"/>
  <c r="H1109"/>
  <c r="D1109"/>
  <c r="O1108"/>
  <c r="H1108"/>
  <c r="D1108"/>
  <c r="O1107"/>
  <c r="H1107"/>
  <c r="D1107"/>
  <c r="O1106"/>
  <c r="H1106"/>
  <c r="D1106"/>
  <c r="O1105"/>
  <c r="H1105"/>
  <c r="D1105"/>
  <c r="O1104"/>
  <c r="H1104"/>
  <c r="D1104"/>
  <c r="O1103"/>
  <c r="H1103"/>
  <c r="D1103"/>
  <c r="O1102"/>
  <c r="H1102"/>
  <c r="D1102"/>
  <c r="O1101"/>
  <c r="H1101"/>
  <c r="D1101"/>
  <c r="O1100"/>
  <c r="H1100"/>
  <c r="D1100"/>
  <c r="O1099"/>
  <c r="H1099"/>
  <c r="D1099"/>
  <c r="O1098"/>
  <c r="H1098"/>
  <c r="D1098"/>
  <c r="O1097"/>
  <c r="H1097"/>
  <c r="D1097"/>
  <c r="O1096"/>
  <c r="H1096"/>
  <c r="D1096"/>
  <c r="O1095"/>
  <c r="H1095"/>
  <c r="D1095"/>
  <c r="O1094"/>
  <c r="H1094"/>
  <c r="D1094"/>
  <c r="O1093"/>
  <c r="H1093"/>
  <c r="D1093"/>
  <c r="O1092"/>
  <c r="H1092"/>
  <c r="D1092"/>
  <c r="O1091"/>
  <c r="H1091"/>
  <c r="D1091"/>
  <c r="O1090"/>
  <c r="H1090"/>
  <c r="D1090"/>
  <c r="O1089"/>
  <c r="H1089"/>
  <c r="D1089"/>
  <c r="O1088"/>
  <c r="H1088"/>
  <c r="D1088"/>
  <c r="O1087"/>
  <c r="H1087"/>
  <c r="D1087"/>
  <c r="O1086"/>
  <c r="H1086"/>
  <c r="D1086"/>
  <c r="O1085"/>
  <c r="H1085"/>
  <c r="D1085"/>
  <c r="O1084"/>
  <c r="H1084"/>
  <c r="D1084"/>
  <c r="O1083"/>
  <c r="H1083"/>
  <c r="D1083"/>
  <c r="O1082"/>
  <c r="H1082"/>
  <c r="D1082"/>
  <c r="O1081"/>
  <c r="H1081"/>
  <c r="D1081"/>
  <c r="O1080"/>
  <c r="H1080"/>
  <c r="D1080"/>
  <c r="O1079"/>
  <c r="H1079"/>
  <c r="D1079"/>
  <c r="O1078"/>
  <c r="H1078"/>
  <c r="D1078"/>
  <c r="O1077"/>
  <c r="H1077"/>
  <c r="D1077"/>
  <c r="O1076"/>
  <c r="H1076"/>
  <c r="D1076"/>
  <c r="O1075"/>
  <c r="H1075"/>
  <c r="D1075"/>
  <c r="O1074"/>
  <c r="H1074"/>
  <c r="D1074"/>
  <c r="O1073"/>
  <c r="H1073"/>
  <c r="D1073"/>
  <c r="O1072"/>
  <c r="H1072"/>
  <c r="D1072"/>
  <c r="O1071"/>
  <c r="H1071"/>
  <c r="D1071"/>
  <c r="O1070"/>
  <c r="H1070"/>
  <c r="D1070"/>
  <c r="O1069"/>
  <c r="H1069"/>
  <c r="D1069"/>
  <c r="O1068"/>
  <c r="H1068"/>
  <c r="D1068"/>
  <c r="O1067"/>
  <c r="H1067"/>
  <c r="D1067"/>
  <c r="O1066"/>
  <c r="H1066"/>
  <c r="D1066"/>
  <c r="O1065"/>
  <c r="H1065"/>
  <c r="D1065"/>
  <c r="O1064"/>
  <c r="H1064"/>
  <c r="D1064"/>
  <c r="O1063"/>
  <c r="H1063"/>
  <c r="D1063"/>
  <c r="O1062"/>
  <c r="H1062"/>
  <c r="D1062"/>
  <c r="O1061"/>
  <c r="H1061"/>
  <c r="D1061"/>
  <c r="O1060"/>
  <c r="H1060"/>
  <c r="D1060"/>
  <c r="O1059"/>
  <c r="H1059"/>
  <c r="D1059"/>
  <c r="O1058"/>
  <c r="H1058"/>
  <c r="D1058"/>
  <c r="O1057"/>
  <c r="H1057"/>
  <c r="D1057"/>
  <c r="O1056"/>
  <c r="H1056"/>
  <c r="D1056"/>
  <c r="O1055"/>
  <c r="H1055"/>
  <c r="D1055"/>
  <c r="O1054"/>
  <c r="H1054"/>
  <c r="D1054"/>
  <c r="O1053"/>
  <c r="H1053"/>
  <c r="D1053"/>
  <c r="O1052"/>
  <c r="H1052"/>
  <c r="D1052"/>
  <c r="O1051"/>
  <c r="H1051"/>
  <c r="D1051"/>
  <c r="O1050"/>
  <c r="H1050"/>
  <c r="D1050"/>
  <c r="O1049"/>
  <c r="H1049"/>
  <c r="D1049"/>
  <c r="O1048"/>
  <c r="H1048"/>
  <c r="D1048"/>
  <c r="O1047"/>
  <c r="H1047"/>
  <c r="D1047"/>
  <c r="O1046"/>
  <c r="H1046"/>
  <c r="D1046"/>
  <c r="O1045"/>
  <c r="H1045"/>
  <c r="D1045"/>
  <c r="O1044"/>
  <c r="H1044"/>
  <c r="D1044"/>
  <c r="O1043"/>
  <c r="H1043"/>
  <c r="D1043"/>
  <c r="O1042"/>
  <c r="H1042"/>
  <c r="D1042"/>
  <c r="O1041"/>
  <c r="H1041"/>
  <c r="D1041"/>
  <c r="O1040"/>
  <c r="H1040"/>
  <c r="D1040"/>
  <c r="O1039"/>
  <c r="H1039"/>
  <c r="D1039"/>
  <c r="O1038"/>
  <c r="H1038"/>
  <c r="D1038"/>
  <c r="O1037"/>
  <c r="H1037"/>
  <c r="D1037"/>
  <c r="O1036"/>
  <c r="H1036"/>
  <c r="D1036"/>
  <c r="O1035"/>
  <c r="H1035"/>
  <c r="D1035"/>
  <c r="O1034"/>
  <c r="H1034"/>
  <c r="D1034"/>
  <c r="O1033"/>
  <c r="H1033"/>
  <c r="D1033"/>
  <c r="O1032"/>
  <c r="H1032"/>
  <c r="D1032"/>
  <c r="O1031"/>
  <c r="H1031"/>
  <c r="D1031"/>
  <c r="O1030"/>
  <c r="H1030"/>
  <c r="D1030"/>
  <c r="O1029"/>
  <c r="H1029"/>
  <c r="D1029"/>
  <c r="O1028"/>
  <c r="H1028"/>
  <c r="D1028"/>
  <c r="O1027"/>
  <c r="H1027"/>
  <c r="D1027"/>
  <c r="O1026"/>
  <c r="H1026"/>
  <c r="D1026"/>
  <c r="O1025"/>
  <c r="H1025"/>
  <c r="D1025"/>
  <c r="O1024"/>
  <c r="H1024"/>
  <c r="D1024"/>
  <c r="O1023"/>
  <c r="H1023"/>
  <c r="D1023"/>
  <c r="O1022"/>
  <c r="H1022"/>
  <c r="D1022"/>
  <c r="O1021"/>
  <c r="H1021"/>
  <c r="D1021"/>
  <c r="O1020"/>
  <c r="H1020"/>
  <c r="D1020"/>
  <c r="O1019"/>
  <c r="H1019"/>
  <c r="D1019"/>
  <c r="O1018"/>
  <c r="H1018"/>
  <c r="D1018"/>
  <c r="O1017"/>
  <c r="H1017"/>
  <c r="D1017"/>
  <c r="O1016"/>
  <c r="H1016"/>
  <c r="D1016"/>
  <c r="O1015"/>
  <c r="H1015"/>
  <c r="D1015"/>
  <c r="O1014"/>
  <c r="H1014"/>
  <c r="D1014"/>
  <c r="O1013"/>
  <c r="H1013"/>
  <c r="D1013"/>
  <c r="O1012"/>
  <c r="H1012"/>
  <c r="D1012"/>
  <c r="O1011"/>
  <c r="H1011"/>
  <c r="D1011"/>
  <c r="O1010"/>
  <c r="H1010"/>
  <c r="D1010"/>
  <c r="O1009"/>
  <c r="H1009"/>
  <c r="D1009"/>
  <c r="O1008"/>
  <c r="H1008"/>
  <c r="D1008"/>
  <c r="O1007"/>
  <c r="H1007"/>
  <c r="D1007"/>
  <c r="O1006"/>
  <c r="H1006"/>
  <c r="D1006"/>
  <c r="O1005"/>
  <c r="H1005"/>
  <c r="D1005"/>
  <c r="O1004"/>
  <c r="H1004"/>
  <c r="D1004"/>
  <c r="O1003"/>
  <c r="H1003"/>
  <c r="D1003"/>
  <c r="O1002"/>
  <c r="H1002"/>
  <c r="D1002"/>
  <c r="O1001"/>
  <c r="H1001"/>
  <c r="D1001"/>
  <c r="O1000"/>
  <c r="H1000"/>
  <c r="D1000"/>
  <c r="O999"/>
  <c r="H999"/>
  <c r="D999"/>
  <c r="O998"/>
  <c r="H998"/>
  <c r="D998"/>
  <c r="O997"/>
  <c r="H997"/>
  <c r="D997"/>
  <c r="O996"/>
  <c r="H996"/>
  <c r="D996"/>
  <c r="O995"/>
  <c r="H995"/>
  <c r="D995"/>
  <c r="O994"/>
  <c r="H994"/>
  <c r="D994"/>
  <c r="O993"/>
  <c r="H993"/>
  <c r="D993"/>
  <c r="O992"/>
  <c r="H992"/>
  <c r="D992"/>
  <c r="O991"/>
  <c r="H991"/>
  <c r="D991"/>
  <c r="O990"/>
  <c r="H990"/>
  <c r="D990"/>
  <c r="O989"/>
  <c r="H989"/>
  <c r="D989"/>
  <c r="O988"/>
  <c r="H988"/>
  <c r="D988"/>
  <c r="O987"/>
  <c r="H987"/>
  <c r="D987"/>
  <c r="O986"/>
  <c r="H986"/>
  <c r="D986"/>
  <c r="O985"/>
  <c r="H985"/>
  <c r="D985"/>
  <c r="O984"/>
  <c r="H984"/>
  <c r="D984"/>
  <c r="O983"/>
  <c r="H983"/>
  <c r="D983"/>
  <c r="O982"/>
  <c r="H982"/>
  <c r="D982"/>
  <c r="O981"/>
  <c r="H981"/>
  <c r="D981"/>
  <c r="O980"/>
  <c r="H980"/>
  <c r="D980"/>
  <c r="O979"/>
  <c r="H979"/>
  <c r="D979"/>
  <c r="O978"/>
  <c r="H978"/>
  <c r="D978"/>
  <c r="O977"/>
  <c r="H977"/>
  <c r="D977"/>
  <c r="O976"/>
  <c r="H976"/>
  <c r="D976"/>
  <c r="O975"/>
  <c r="H975"/>
  <c r="D975"/>
  <c r="O974"/>
  <c r="H974"/>
  <c r="D974"/>
  <c r="O973"/>
  <c r="H973"/>
  <c r="D973"/>
  <c r="O972"/>
  <c r="H972"/>
  <c r="D972"/>
  <c r="O971"/>
  <c r="H971"/>
  <c r="D971"/>
  <c r="O970"/>
  <c r="H970"/>
  <c r="D970"/>
  <c r="O969"/>
  <c r="H969"/>
  <c r="D969"/>
  <c r="O968"/>
  <c r="H968"/>
  <c r="D968"/>
  <c r="O967"/>
  <c r="H967"/>
  <c r="D967"/>
  <c r="O966"/>
  <c r="H966"/>
  <c r="D966"/>
  <c r="O965"/>
  <c r="H965"/>
  <c r="D965"/>
  <c r="O964"/>
  <c r="H964"/>
  <c r="D964"/>
  <c r="O963"/>
  <c r="H963"/>
  <c r="D963"/>
  <c r="O962"/>
  <c r="H962"/>
  <c r="D962"/>
  <c r="O961"/>
  <c r="H961"/>
  <c r="D961"/>
  <c r="O960"/>
  <c r="H960"/>
  <c r="D960"/>
  <c r="O959"/>
  <c r="H959"/>
  <c r="D959"/>
  <c r="O958"/>
  <c r="H958"/>
  <c r="D958"/>
  <c r="O957"/>
  <c r="H957"/>
  <c r="D957"/>
  <c r="O956"/>
  <c r="H956"/>
  <c r="D956"/>
  <c r="O955"/>
  <c r="H955"/>
  <c r="D955"/>
  <c r="O954"/>
  <c r="H954"/>
  <c r="D954"/>
  <c r="O953"/>
  <c r="H953"/>
  <c r="D953"/>
  <c r="O952"/>
  <c r="H952"/>
  <c r="D952"/>
  <c r="O951"/>
  <c r="H951"/>
  <c r="D951"/>
  <c r="O950"/>
  <c r="H950"/>
  <c r="D950"/>
  <c r="O949"/>
  <c r="H949"/>
  <c r="D949"/>
  <c r="O948"/>
  <c r="H948"/>
  <c r="D948"/>
  <c r="O947"/>
  <c r="H947"/>
  <c r="D947"/>
  <c r="O946"/>
  <c r="H946"/>
  <c r="D946"/>
  <c r="O945"/>
  <c r="H945"/>
  <c r="D945"/>
  <c r="O944"/>
  <c r="H944"/>
  <c r="D944"/>
  <c r="O943"/>
  <c r="H943"/>
  <c r="D943"/>
  <c r="O942"/>
  <c r="H942"/>
  <c r="D942"/>
  <c r="O941"/>
  <c r="H941"/>
  <c r="D941"/>
  <c r="O940"/>
  <c r="H940"/>
  <c r="D940"/>
  <c r="O939"/>
  <c r="H939"/>
  <c r="D939"/>
  <c r="O938"/>
  <c r="H938"/>
  <c r="D938"/>
  <c r="O937"/>
  <c r="H937"/>
  <c r="D937"/>
  <c r="H936"/>
  <c r="D936"/>
  <c r="O935"/>
  <c r="H935"/>
  <c r="D935"/>
  <c r="O934"/>
  <c r="H934"/>
  <c r="D934"/>
  <c r="O933"/>
  <c r="H933"/>
  <c r="D933"/>
  <c r="O932"/>
  <c r="H932"/>
  <c r="D932"/>
  <c r="O931"/>
  <c r="H931"/>
  <c r="D931"/>
  <c r="O930"/>
  <c r="H930"/>
  <c r="D930"/>
  <c r="O929"/>
  <c r="H929"/>
  <c r="D929"/>
  <c r="O928"/>
  <c r="H928"/>
  <c r="D928"/>
  <c r="O927"/>
  <c r="H927"/>
  <c r="D927"/>
  <c r="O926"/>
  <c r="H926"/>
  <c r="D926"/>
  <c r="O925"/>
  <c r="H925"/>
  <c r="D925"/>
  <c r="O924"/>
  <c r="H924"/>
  <c r="D924"/>
  <c r="O923"/>
  <c r="H923"/>
  <c r="D923"/>
  <c r="O922"/>
  <c r="H922"/>
  <c r="D922"/>
  <c r="O921"/>
  <c r="H921"/>
  <c r="D921"/>
  <c r="O920"/>
  <c r="H920"/>
  <c r="D920"/>
  <c r="O919"/>
  <c r="H919"/>
  <c r="D919"/>
  <c r="O918"/>
  <c r="H918"/>
  <c r="D918"/>
  <c r="O917"/>
  <c r="H917"/>
  <c r="D917"/>
  <c r="O916"/>
  <c r="H916"/>
  <c r="D916"/>
  <c r="H915"/>
  <c r="D915"/>
  <c r="H914"/>
  <c r="D914"/>
  <c r="H913"/>
  <c r="D913"/>
  <c r="H912"/>
  <c r="D912"/>
  <c r="H911"/>
  <c r="D911"/>
  <c r="H910"/>
  <c r="D910"/>
  <c r="H909"/>
  <c r="D909"/>
  <c r="H908"/>
  <c r="D908"/>
  <c r="H907"/>
  <c r="D907"/>
  <c r="H906"/>
  <c r="D906"/>
  <c r="H905"/>
  <c r="D905"/>
  <c r="H904"/>
  <c r="D904"/>
  <c r="H903"/>
  <c r="D903"/>
  <c r="H902"/>
  <c r="D902"/>
  <c r="O901"/>
  <c r="H901"/>
  <c r="D901"/>
  <c r="O900"/>
  <c r="H900"/>
  <c r="D900"/>
  <c r="O899"/>
  <c r="H899"/>
  <c r="D899"/>
  <c r="O898"/>
  <c r="H898"/>
  <c r="D898"/>
  <c r="O897"/>
  <c r="H897"/>
  <c r="D897"/>
  <c r="O896"/>
  <c r="H896"/>
  <c r="D896"/>
  <c r="O895"/>
  <c r="H895"/>
  <c r="D895"/>
  <c r="O894"/>
  <c r="H894"/>
  <c r="D894"/>
  <c r="O893"/>
  <c r="H893"/>
  <c r="D893"/>
  <c r="O892"/>
  <c r="H892"/>
  <c r="D892"/>
  <c r="O891"/>
  <c r="H891"/>
  <c r="D891"/>
  <c r="O890"/>
  <c r="H890"/>
  <c r="D890"/>
  <c r="O889"/>
  <c r="H889"/>
  <c r="D889"/>
  <c r="O888"/>
  <c r="H888"/>
  <c r="D888"/>
  <c r="O887"/>
  <c r="H887"/>
  <c r="D887"/>
  <c r="O886"/>
  <c r="H886"/>
  <c r="D886"/>
  <c r="O885"/>
  <c r="H885"/>
  <c r="D885"/>
  <c r="O884"/>
  <c r="H884"/>
  <c r="D884"/>
  <c r="O883"/>
  <c r="H883"/>
  <c r="D883"/>
  <c r="O882"/>
  <c r="H882"/>
  <c r="D882"/>
  <c r="O881"/>
  <c r="H881"/>
  <c r="D881"/>
  <c r="O880"/>
  <c r="H880"/>
  <c r="D880"/>
  <c r="O879"/>
  <c r="H879"/>
  <c r="D879"/>
  <c r="O878"/>
  <c r="H878"/>
  <c r="D878"/>
  <c r="O877"/>
  <c r="H877"/>
  <c r="D877"/>
  <c r="O876"/>
  <c r="H876"/>
  <c r="D876"/>
  <c r="O875"/>
  <c r="H875"/>
  <c r="D875"/>
  <c r="O874"/>
  <c r="H874"/>
  <c r="D874"/>
  <c r="O873"/>
  <c r="H873"/>
  <c r="D873"/>
  <c r="O872"/>
  <c r="H872"/>
  <c r="D872"/>
  <c r="O871"/>
  <c r="H871"/>
  <c r="D871"/>
  <c r="O870"/>
  <c r="H870"/>
  <c r="D870"/>
  <c r="O869"/>
  <c r="H869"/>
  <c r="D869"/>
  <c r="O868"/>
  <c r="H868"/>
  <c r="D868"/>
  <c r="O867"/>
  <c r="H867"/>
  <c r="D867"/>
  <c r="O866"/>
  <c r="H866"/>
  <c r="D866"/>
  <c r="O865"/>
  <c r="H865"/>
  <c r="D865"/>
  <c r="O864"/>
  <c r="H864"/>
  <c r="D864"/>
  <c r="O863"/>
  <c r="H863"/>
  <c r="D863"/>
  <c r="O862"/>
  <c r="H862"/>
  <c r="D862"/>
  <c r="O861"/>
  <c r="H861"/>
  <c r="D861"/>
  <c r="O860"/>
  <c r="H860"/>
  <c r="D860"/>
  <c r="O859"/>
  <c r="H859"/>
  <c r="D859"/>
  <c r="O858"/>
  <c r="H858"/>
  <c r="D858"/>
  <c r="O857"/>
  <c r="H857"/>
  <c r="D857"/>
  <c r="O856"/>
  <c r="H856"/>
  <c r="D856"/>
  <c r="O855"/>
  <c r="H855"/>
  <c r="D855"/>
  <c r="O854"/>
  <c r="H854"/>
  <c r="D854"/>
  <c r="O853"/>
  <c r="H853"/>
  <c r="D853"/>
  <c r="O852"/>
  <c r="H852"/>
  <c r="D852"/>
  <c r="O851"/>
  <c r="H851"/>
  <c r="D851"/>
  <c r="O850"/>
  <c r="H850"/>
  <c r="D850"/>
  <c r="O849"/>
  <c r="H849"/>
  <c r="D849"/>
  <c r="O848"/>
  <c r="H848"/>
  <c r="D848"/>
  <c r="O847"/>
  <c r="H847"/>
  <c r="D847"/>
  <c r="O846"/>
  <c r="H846"/>
  <c r="D846"/>
  <c r="O845"/>
  <c r="H845"/>
  <c r="D845"/>
  <c r="O844"/>
  <c r="H844"/>
  <c r="D844"/>
  <c r="O843"/>
  <c r="H843"/>
  <c r="D843"/>
  <c r="O842"/>
  <c r="H842"/>
  <c r="D842"/>
  <c r="O841"/>
  <c r="H841"/>
  <c r="D841"/>
  <c r="O840"/>
  <c r="H840"/>
  <c r="D840"/>
  <c r="O839"/>
  <c r="H839"/>
  <c r="D839"/>
  <c r="O838"/>
  <c r="H838"/>
  <c r="D838"/>
  <c r="O837"/>
  <c r="H837"/>
  <c r="D837"/>
  <c r="O836"/>
  <c r="H836"/>
  <c r="D836"/>
  <c r="O835"/>
  <c r="H835"/>
  <c r="D835"/>
  <c r="O834"/>
  <c r="H834"/>
  <c r="D834"/>
  <c r="O833"/>
  <c r="H833"/>
  <c r="D833"/>
  <c r="O832"/>
  <c r="H832"/>
  <c r="D832"/>
  <c r="O831"/>
  <c r="H831"/>
  <c r="D831"/>
  <c r="O830"/>
  <c r="H830"/>
  <c r="D830"/>
  <c r="O829"/>
  <c r="H829"/>
  <c r="D829"/>
  <c r="O828"/>
  <c r="H828"/>
  <c r="D828"/>
  <c r="O827"/>
  <c r="H827"/>
  <c r="D827"/>
  <c r="O826"/>
  <c r="H826"/>
  <c r="D826"/>
  <c r="O825"/>
  <c r="H825"/>
  <c r="D825"/>
  <c r="O824"/>
  <c r="H824"/>
  <c r="D824"/>
  <c r="O823"/>
  <c r="H823"/>
  <c r="D823"/>
  <c r="O822"/>
  <c r="H822"/>
  <c r="D822"/>
  <c r="O821"/>
  <c r="H821"/>
  <c r="D821"/>
  <c r="O820"/>
  <c r="H820"/>
  <c r="D820"/>
  <c r="O819"/>
  <c r="H819"/>
  <c r="D819"/>
  <c r="O818"/>
  <c r="H818"/>
  <c r="D818"/>
  <c r="O817"/>
  <c r="H817"/>
  <c r="D817"/>
  <c r="O816"/>
  <c r="H816"/>
  <c r="D816"/>
  <c r="O815"/>
  <c r="H815"/>
  <c r="D815"/>
  <c r="O814"/>
  <c r="H814"/>
  <c r="D814"/>
  <c r="O813"/>
  <c r="H813"/>
  <c r="D813"/>
  <c r="O812"/>
  <c r="H812"/>
  <c r="D812"/>
  <c r="O811"/>
  <c r="H811"/>
  <c r="D811"/>
  <c r="O810"/>
  <c r="H810"/>
  <c r="D810"/>
  <c r="O809"/>
  <c r="H809"/>
  <c r="D809"/>
  <c r="O808"/>
  <c r="H808"/>
  <c r="D808"/>
  <c r="O807"/>
  <c r="H807"/>
  <c r="D807"/>
  <c r="O806"/>
  <c r="H806"/>
  <c r="D806"/>
  <c r="O805"/>
  <c r="H805"/>
  <c r="D805"/>
  <c r="O804"/>
  <c r="H804"/>
  <c r="D804"/>
  <c r="O803"/>
  <c r="H803"/>
  <c r="D803"/>
  <c r="O802"/>
  <c r="H802"/>
  <c r="D802"/>
  <c r="O801"/>
  <c r="H801"/>
  <c r="D801"/>
  <c r="O800"/>
  <c r="H800"/>
  <c r="D800"/>
  <c r="O799"/>
  <c r="H799"/>
  <c r="D799"/>
  <c r="O798"/>
  <c r="H798"/>
  <c r="D798"/>
  <c r="O797"/>
  <c r="H797"/>
  <c r="D797"/>
  <c r="O796"/>
  <c r="H796"/>
  <c r="D796"/>
  <c r="O795"/>
  <c r="H795"/>
  <c r="D795"/>
  <c r="O794"/>
  <c r="H794"/>
  <c r="D794"/>
  <c r="O793"/>
  <c r="H793"/>
  <c r="D793"/>
  <c r="O792"/>
  <c r="H792"/>
  <c r="D792"/>
  <c r="O791"/>
  <c r="H791"/>
  <c r="D791"/>
  <c r="O790"/>
  <c r="H790"/>
  <c r="D790"/>
  <c r="O789"/>
  <c r="H789"/>
  <c r="D789"/>
  <c r="O788"/>
  <c r="H788"/>
  <c r="D788"/>
  <c r="O787"/>
  <c r="H787"/>
  <c r="D787"/>
  <c r="O786"/>
  <c r="H786"/>
  <c r="D786"/>
  <c r="O785"/>
  <c r="H785"/>
  <c r="D785"/>
  <c r="O784"/>
  <c r="H784"/>
  <c r="D784"/>
  <c r="O783"/>
  <c r="H783"/>
  <c r="D783"/>
  <c r="O782"/>
  <c r="H782"/>
  <c r="D782"/>
  <c r="O781"/>
  <c r="H781"/>
  <c r="D781"/>
  <c r="O780"/>
  <c r="H780"/>
  <c r="D780"/>
  <c r="O779"/>
  <c r="H779"/>
  <c r="D779"/>
  <c r="O778"/>
  <c r="H778"/>
  <c r="D778"/>
  <c r="O777"/>
  <c r="H777"/>
  <c r="D777"/>
  <c r="O776"/>
  <c r="H776"/>
  <c r="D776"/>
  <c r="O775"/>
  <c r="H775"/>
  <c r="D775"/>
  <c r="O774"/>
  <c r="H774"/>
  <c r="D774"/>
  <c r="O773"/>
  <c r="H773"/>
  <c r="D773"/>
  <c r="O772"/>
  <c r="H772"/>
  <c r="D772"/>
  <c r="O771"/>
  <c r="H771"/>
  <c r="D771"/>
  <c r="O770"/>
  <c r="H770"/>
  <c r="D770"/>
  <c r="O769"/>
  <c r="H769"/>
  <c r="D769"/>
  <c r="O768"/>
  <c r="H768"/>
  <c r="D768"/>
  <c r="O767"/>
  <c r="H767"/>
  <c r="D767"/>
  <c r="O766"/>
  <c r="H766"/>
  <c r="D766"/>
  <c r="O765"/>
  <c r="H765"/>
  <c r="D765"/>
  <c r="O764"/>
  <c r="H764"/>
  <c r="D764"/>
  <c r="O763"/>
  <c r="H763"/>
  <c r="D763"/>
  <c r="O762"/>
  <c r="H762"/>
  <c r="D762"/>
  <c r="O761"/>
  <c r="H761"/>
  <c r="D761"/>
  <c r="O760"/>
  <c r="H760"/>
  <c r="D760"/>
  <c r="O759"/>
  <c r="H759"/>
  <c r="D759"/>
  <c r="O758"/>
  <c r="H758"/>
  <c r="D758"/>
  <c r="O757"/>
  <c r="H757"/>
  <c r="D757"/>
  <c r="O756"/>
  <c r="H756"/>
  <c r="D756"/>
  <c r="O755"/>
  <c r="H755"/>
  <c r="D755"/>
  <c r="O754"/>
  <c r="H754"/>
  <c r="D754"/>
  <c r="O753"/>
  <c r="H753"/>
  <c r="D753"/>
  <c r="O752"/>
  <c r="H752"/>
  <c r="D752"/>
  <c r="O751"/>
  <c r="H751"/>
  <c r="D751"/>
  <c r="O750"/>
  <c r="H750"/>
  <c r="D750"/>
  <c r="O749"/>
  <c r="H749"/>
  <c r="D749"/>
  <c r="O748"/>
  <c r="H748"/>
  <c r="D748"/>
  <c r="O747"/>
  <c r="H747"/>
  <c r="D747"/>
  <c r="O746"/>
  <c r="H746"/>
  <c r="D746"/>
  <c r="O745"/>
  <c r="H745"/>
  <c r="D745"/>
  <c r="O744"/>
  <c r="H744"/>
  <c r="D744"/>
  <c r="O743"/>
  <c r="H743"/>
  <c r="D743"/>
  <c r="O742"/>
  <c r="H742"/>
  <c r="D742"/>
  <c r="O741"/>
  <c r="H741"/>
  <c r="D741"/>
  <c r="O740"/>
  <c r="H740"/>
  <c r="D740"/>
  <c r="O739"/>
  <c r="H739"/>
  <c r="D739"/>
  <c r="O738"/>
  <c r="H738"/>
  <c r="D738"/>
  <c r="O737"/>
  <c r="H737"/>
  <c r="D737"/>
  <c r="O736"/>
  <c r="H736"/>
  <c r="D736"/>
  <c r="O735"/>
  <c r="H735"/>
  <c r="D735"/>
  <c r="O734"/>
  <c r="H734"/>
  <c r="D734"/>
  <c r="O733"/>
  <c r="H733"/>
  <c r="D733"/>
  <c r="O732"/>
  <c r="H732"/>
  <c r="D732"/>
  <c r="O731"/>
  <c r="H731"/>
  <c r="D731"/>
  <c r="O730"/>
  <c r="H730"/>
  <c r="D730"/>
  <c r="O729"/>
  <c r="H729"/>
  <c r="D729"/>
  <c r="O728"/>
  <c r="H728"/>
  <c r="D728"/>
  <c r="O727"/>
  <c r="H727"/>
  <c r="D727"/>
  <c r="O726"/>
  <c r="H726"/>
  <c r="D726"/>
  <c r="O725"/>
  <c r="H725"/>
  <c r="D725"/>
  <c r="O724"/>
  <c r="H724"/>
  <c r="D724"/>
  <c r="O723"/>
  <c r="H723"/>
  <c r="D723"/>
  <c r="O722"/>
  <c r="H722"/>
  <c r="D722"/>
  <c r="O721"/>
  <c r="H721"/>
  <c r="D721"/>
  <c r="O720"/>
  <c r="H720"/>
  <c r="D720"/>
  <c r="O719"/>
  <c r="H719"/>
  <c r="D719"/>
  <c r="O718"/>
  <c r="H718"/>
  <c r="D718"/>
  <c r="O717"/>
  <c r="H717"/>
  <c r="D717"/>
  <c r="O716"/>
  <c r="H716"/>
  <c r="D716"/>
  <c r="O715"/>
  <c r="H715"/>
  <c r="D715"/>
  <c r="O714"/>
  <c r="H714"/>
  <c r="D714"/>
  <c r="O713"/>
  <c r="H713"/>
  <c r="D713"/>
  <c r="O712"/>
  <c r="H712"/>
  <c r="D712"/>
  <c r="O711"/>
  <c r="H711"/>
  <c r="D711"/>
  <c r="O710"/>
  <c r="H710"/>
  <c r="D710"/>
  <c r="O709"/>
  <c r="H709"/>
  <c r="D709"/>
  <c r="O708"/>
  <c r="H708"/>
  <c r="D708"/>
  <c r="O707"/>
  <c r="H707"/>
  <c r="D707"/>
  <c r="O706"/>
  <c r="H706"/>
  <c r="D706"/>
  <c r="O705"/>
  <c r="H705"/>
  <c r="D705"/>
  <c r="O704"/>
  <c r="H704"/>
  <c r="D704"/>
  <c r="O703"/>
  <c r="H703"/>
  <c r="D703"/>
  <c r="O702"/>
  <c r="H702"/>
  <c r="D702"/>
  <c r="O701"/>
  <c r="H701"/>
  <c r="D701"/>
  <c r="O700"/>
  <c r="H700"/>
  <c r="D700"/>
  <c r="O699"/>
  <c r="H699"/>
  <c r="D699"/>
  <c r="O698"/>
  <c r="H698"/>
  <c r="D698"/>
  <c r="O697"/>
  <c r="H697"/>
  <c r="D697"/>
  <c r="O696"/>
  <c r="H696"/>
  <c r="D696"/>
  <c r="O695"/>
  <c r="H695"/>
  <c r="D695"/>
  <c r="O694"/>
  <c r="H694"/>
  <c r="D694"/>
  <c r="O693"/>
  <c r="H693"/>
  <c r="D693"/>
  <c r="O692"/>
  <c r="H692"/>
  <c r="D692"/>
  <c r="O691"/>
  <c r="H691"/>
  <c r="D691"/>
  <c r="O690"/>
  <c r="H690"/>
  <c r="D690"/>
  <c r="O689"/>
  <c r="H689"/>
  <c r="D689"/>
  <c r="O688"/>
  <c r="H688"/>
  <c r="D688"/>
  <c r="O687"/>
  <c r="H687"/>
  <c r="D687"/>
  <c r="O686"/>
  <c r="H686"/>
  <c r="D686"/>
  <c r="O685"/>
  <c r="H685"/>
  <c r="D685"/>
  <c r="O684"/>
  <c r="H684"/>
  <c r="D684"/>
  <c r="O683"/>
  <c r="H683"/>
  <c r="D683"/>
  <c r="O682"/>
  <c r="H682"/>
  <c r="D682"/>
  <c r="O681"/>
  <c r="H681"/>
  <c r="D681"/>
  <c r="O680"/>
  <c r="H680"/>
  <c r="D680"/>
  <c r="O679"/>
  <c r="H679"/>
  <c r="D679"/>
  <c r="O678"/>
  <c r="H678"/>
  <c r="D678"/>
  <c r="O677"/>
  <c r="H677"/>
  <c r="D677"/>
  <c r="O676"/>
  <c r="H676"/>
  <c r="D676"/>
  <c r="O675"/>
  <c r="H675"/>
  <c r="D675"/>
  <c r="O674"/>
  <c r="H674"/>
  <c r="D674"/>
  <c r="O673"/>
  <c r="H673"/>
  <c r="D673"/>
  <c r="O672"/>
  <c r="H672"/>
  <c r="D672"/>
  <c r="O671"/>
  <c r="H671"/>
  <c r="D671"/>
  <c r="O670"/>
  <c r="H670"/>
  <c r="D670"/>
  <c r="O669"/>
  <c r="H669"/>
  <c r="D669"/>
  <c r="O668"/>
  <c r="H668"/>
  <c r="D668"/>
  <c r="O667"/>
  <c r="H667"/>
  <c r="D667"/>
  <c r="O666"/>
  <c r="H666"/>
  <c r="D666"/>
  <c r="O665"/>
  <c r="H665"/>
  <c r="D665"/>
  <c r="O664"/>
  <c r="H664"/>
  <c r="D664"/>
  <c r="O663"/>
  <c r="H663"/>
  <c r="D663"/>
  <c r="O662"/>
  <c r="H662"/>
  <c r="D662"/>
  <c r="O661"/>
  <c r="H661"/>
  <c r="D661"/>
  <c r="O660"/>
  <c r="H660"/>
  <c r="D660"/>
  <c r="O659"/>
  <c r="H659"/>
  <c r="D659"/>
  <c r="O658"/>
  <c r="H658"/>
  <c r="D658"/>
  <c r="O657"/>
  <c r="H657"/>
  <c r="D657"/>
  <c r="O656"/>
  <c r="H656"/>
  <c r="D656"/>
  <c r="O655"/>
  <c r="H655"/>
  <c r="D655"/>
  <c r="O654"/>
  <c r="H654"/>
  <c r="D654"/>
  <c r="O653"/>
  <c r="H653"/>
  <c r="D653"/>
  <c r="O652"/>
  <c r="H652"/>
  <c r="D652"/>
  <c r="O651"/>
  <c r="H651"/>
  <c r="D651"/>
  <c r="O650"/>
  <c r="H650"/>
  <c r="D650"/>
  <c r="O649"/>
  <c r="H649"/>
  <c r="D649"/>
  <c r="O648"/>
  <c r="H648"/>
  <c r="D648"/>
  <c r="O647"/>
  <c r="H647"/>
  <c r="D647"/>
  <c r="O646"/>
  <c r="H646"/>
  <c r="D646"/>
  <c r="O645"/>
  <c r="H645"/>
  <c r="D645"/>
  <c r="O644"/>
  <c r="H644"/>
  <c r="D644"/>
  <c r="O643"/>
  <c r="H643"/>
  <c r="D643"/>
  <c r="O642"/>
  <c r="H642"/>
  <c r="D642"/>
  <c r="O641"/>
  <c r="H641"/>
  <c r="D641"/>
  <c r="O640"/>
  <c r="H640"/>
  <c r="D640"/>
  <c r="O639"/>
  <c r="H639"/>
  <c r="D639"/>
  <c r="O638"/>
  <c r="H638"/>
  <c r="D638"/>
  <c r="O637"/>
  <c r="H637"/>
  <c r="D637"/>
  <c r="O636"/>
  <c r="H636"/>
  <c r="D636"/>
  <c r="O635"/>
  <c r="H635"/>
  <c r="D635"/>
  <c r="O634"/>
  <c r="H634"/>
  <c r="D634"/>
  <c r="O633"/>
  <c r="H633"/>
  <c r="D633"/>
  <c r="O632"/>
  <c r="H632"/>
  <c r="D632"/>
  <c r="O631"/>
  <c r="H631"/>
  <c r="D631"/>
  <c r="O630"/>
  <c r="H630"/>
  <c r="D630"/>
  <c r="O629"/>
  <c r="H629"/>
  <c r="D629"/>
  <c r="O628"/>
  <c r="H628"/>
  <c r="D628"/>
  <c r="O627"/>
  <c r="H627"/>
  <c r="D627"/>
  <c r="O626"/>
  <c r="H626"/>
  <c r="D626"/>
  <c r="O625"/>
  <c r="H625"/>
  <c r="D625"/>
  <c r="O624"/>
  <c r="H624"/>
  <c r="D624"/>
  <c r="O623"/>
  <c r="H623"/>
  <c r="D623"/>
  <c r="O622"/>
  <c r="H622"/>
  <c r="D622"/>
  <c r="O621"/>
  <c r="H621"/>
  <c r="D621"/>
  <c r="O620"/>
  <c r="H620"/>
  <c r="D620"/>
  <c r="O619"/>
  <c r="H619"/>
  <c r="D619"/>
  <c r="O618"/>
  <c r="H618"/>
  <c r="D618"/>
  <c r="O617"/>
  <c r="H617"/>
  <c r="D617"/>
  <c r="O616"/>
  <c r="H616"/>
  <c r="D616"/>
  <c r="O615"/>
  <c r="H615"/>
  <c r="D615"/>
  <c r="O614"/>
  <c r="H614"/>
  <c r="D614"/>
  <c r="O613"/>
  <c r="H613"/>
  <c r="D613"/>
  <c r="O612"/>
  <c r="H612"/>
  <c r="D612"/>
  <c r="O611"/>
  <c r="H611"/>
  <c r="D611"/>
  <c r="O610"/>
  <c r="H610"/>
  <c r="D610"/>
  <c r="O609"/>
  <c r="H609"/>
  <c r="D609"/>
  <c r="O608"/>
  <c r="H608"/>
  <c r="D608"/>
  <c r="O607"/>
  <c r="H607"/>
  <c r="D607"/>
  <c r="O606"/>
  <c r="H606"/>
  <c r="D606"/>
  <c r="O605"/>
  <c r="H605"/>
  <c r="D605"/>
  <c r="O604"/>
  <c r="H604"/>
  <c r="D604"/>
  <c r="O603"/>
  <c r="H603"/>
  <c r="D603"/>
  <c r="O602"/>
  <c r="H602"/>
  <c r="D602"/>
  <c r="O601"/>
  <c r="H601"/>
  <c r="D601"/>
  <c r="O600"/>
  <c r="H600"/>
  <c r="D600"/>
  <c r="O599"/>
  <c r="H599"/>
  <c r="D599"/>
  <c r="O598"/>
  <c r="H598"/>
  <c r="D598"/>
  <c r="O597"/>
  <c r="H597"/>
  <c r="D597"/>
  <c r="O596"/>
  <c r="H596"/>
  <c r="D596"/>
  <c r="O595"/>
  <c r="H595"/>
  <c r="D595"/>
  <c r="O594"/>
  <c r="H594"/>
  <c r="D594"/>
  <c r="O593"/>
  <c r="H593"/>
  <c r="D593"/>
  <c r="O592"/>
  <c r="H592"/>
  <c r="D592"/>
  <c r="O591"/>
  <c r="H591"/>
  <c r="D591"/>
  <c r="O590"/>
  <c r="H590"/>
  <c r="D590"/>
  <c r="O589"/>
  <c r="H589"/>
  <c r="D589"/>
  <c r="O588"/>
  <c r="H588"/>
  <c r="D588"/>
  <c r="O587"/>
  <c r="H587"/>
  <c r="D587"/>
  <c r="O586"/>
  <c r="H586"/>
  <c r="D586"/>
  <c r="O585"/>
  <c r="H585"/>
  <c r="D585"/>
  <c r="O584"/>
  <c r="H584"/>
  <c r="D584"/>
  <c r="O583"/>
  <c r="H583"/>
  <c r="D583"/>
  <c r="O582"/>
  <c r="H582"/>
  <c r="D582"/>
  <c r="O581"/>
  <c r="H581"/>
  <c r="D581"/>
  <c r="O580"/>
  <c r="H580"/>
  <c r="D580"/>
  <c r="O579"/>
  <c r="H579"/>
  <c r="D579"/>
  <c r="O578"/>
  <c r="H578"/>
  <c r="D578"/>
  <c r="O577"/>
  <c r="H577"/>
  <c r="D577"/>
  <c r="O576"/>
  <c r="H576"/>
  <c r="D576"/>
  <c r="O575"/>
  <c r="H575"/>
  <c r="D575"/>
  <c r="O574"/>
  <c r="H574"/>
  <c r="D574"/>
  <c r="O573"/>
  <c r="H573"/>
  <c r="D573"/>
  <c r="O572"/>
  <c r="H572"/>
  <c r="D572"/>
  <c r="O571"/>
  <c r="H571"/>
  <c r="D571"/>
  <c r="O570"/>
  <c r="H570"/>
  <c r="D570"/>
  <c r="O569"/>
  <c r="H569"/>
  <c r="D569"/>
  <c r="O568"/>
  <c r="H568"/>
  <c r="D568"/>
  <c r="O567"/>
  <c r="H567"/>
  <c r="D567"/>
  <c r="O566"/>
  <c r="H566"/>
  <c r="D566"/>
  <c r="O565"/>
  <c r="H565"/>
  <c r="D565"/>
  <c r="O564"/>
  <c r="H564"/>
  <c r="D564"/>
  <c r="O563"/>
  <c r="H563"/>
  <c r="D563"/>
  <c r="O562"/>
  <c r="H562"/>
  <c r="D562"/>
  <c r="O561"/>
  <c r="H561"/>
  <c r="D561"/>
  <c r="O560"/>
  <c r="H560"/>
  <c r="D560"/>
  <c r="O559"/>
  <c r="H559"/>
  <c r="D559"/>
  <c r="O558"/>
  <c r="H558"/>
  <c r="D558"/>
  <c r="O557"/>
  <c r="H557"/>
  <c r="D557"/>
  <c r="O556"/>
  <c r="H556"/>
  <c r="D556"/>
  <c r="O555"/>
  <c r="H555"/>
  <c r="D555"/>
  <c r="O554"/>
  <c r="H554"/>
  <c r="D554"/>
  <c r="O553"/>
  <c r="H553"/>
  <c r="D553"/>
  <c r="O552"/>
  <c r="H552"/>
  <c r="D552"/>
  <c r="O551"/>
  <c r="H551"/>
  <c r="D551"/>
  <c r="O550"/>
  <c r="H550"/>
  <c r="D550"/>
  <c r="O549"/>
  <c r="H549"/>
  <c r="D549"/>
  <c r="O548"/>
  <c r="H548"/>
  <c r="D548"/>
  <c r="O547"/>
  <c r="H547"/>
  <c r="D547"/>
  <c r="O546"/>
  <c r="H546"/>
  <c r="D546"/>
  <c r="O545"/>
  <c r="H545"/>
  <c r="D545"/>
  <c r="O544"/>
  <c r="H544"/>
  <c r="D544"/>
  <c r="O543"/>
  <c r="H543"/>
  <c r="D543"/>
  <c r="O542"/>
  <c r="H542"/>
  <c r="D542"/>
  <c r="O541"/>
  <c r="H541"/>
  <c r="D541"/>
  <c r="O540"/>
  <c r="H540"/>
  <c r="D540"/>
  <c r="O539"/>
  <c r="H539"/>
  <c r="D539"/>
  <c r="O538"/>
  <c r="H538"/>
  <c r="D538"/>
  <c r="O537"/>
  <c r="H537"/>
  <c r="D537"/>
  <c r="O536"/>
  <c r="H536"/>
  <c r="D536"/>
  <c r="O535"/>
  <c r="H535"/>
  <c r="D535"/>
  <c r="O534"/>
  <c r="H534"/>
  <c r="D534"/>
  <c r="O533"/>
  <c r="H533"/>
  <c r="D533"/>
  <c r="O532"/>
  <c r="H532"/>
  <c r="D532"/>
  <c r="O531"/>
  <c r="H531"/>
  <c r="D531"/>
  <c r="O530"/>
  <c r="H530"/>
  <c r="D530"/>
  <c r="O529"/>
  <c r="H529"/>
  <c r="D529"/>
  <c r="O528"/>
  <c r="H528"/>
  <c r="D528"/>
  <c r="O527"/>
  <c r="H527"/>
  <c r="D527"/>
  <c r="O526"/>
  <c r="H526"/>
  <c r="D526"/>
  <c r="O525"/>
  <c r="H525"/>
  <c r="D525"/>
  <c r="O524"/>
  <c r="H524"/>
  <c r="D524"/>
  <c r="O523"/>
  <c r="H523"/>
  <c r="D523"/>
  <c r="O522"/>
  <c r="H522"/>
  <c r="D522"/>
  <c r="O521"/>
  <c r="H521"/>
  <c r="D521"/>
  <c r="O520"/>
  <c r="H520"/>
  <c r="D520"/>
  <c r="O519"/>
  <c r="H519"/>
  <c r="D519"/>
  <c r="O518"/>
  <c r="H518"/>
  <c r="D518"/>
  <c r="O517"/>
  <c r="H517"/>
  <c r="D517"/>
  <c r="O516"/>
  <c r="H516"/>
  <c r="D516"/>
  <c r="O515"/>
  <c r="H515"/>
  <c r="D515"/>
  <c r="O514"/>
  <c r="H514"/>
  <c r="D514"/>
  <c r="O513"/>
  <c r="H513"/>
  <c r="D513"/>
  <c r="O512"/>
  <c r="H512"/>
  <c r="D512"/>
  <c r="O511"/>
  <c r="H511"/>
  <c r="D511"/>
  <c r="O510"/>
  <c r="H510"/>
  <c r="D510"/>
  <c r="O509"/>
  <c r="H509"/>
  <c r="D509"/>
  <c r="O508"/>
  <c r="H508"/>
  <c r="D508"/>
  <c r="O507"/>
  <c r="H507"/>
  <c r="D507"/>
  <c r="O506"/>
  <c r="H506"/>
  <c r="D506"/>
  <c r="O505"/>
  <c r="H505"/>
  <c r="D505"/>
  <c r="O504"/>
  <c r="H504"/>
  <c r="D504"/>
  <c r="O503"/>
  <c r="H503"/>
  <c r="D503"/>
  <c r="O502"/>
  <c r="H502"/>
  <c r="D502"/>
  <c r="O501"/>
  <c r="H501"/>
  <c r="D501"/>
  <c r="O500"/>
  <c r="H500"/>
  <c r="D500"/>
  <c r="O499"/>
  <c r="H499"/>
  <c r="D499"/>
  <c r="O498"/>
  <c r="H498"/>
  <c r="D498"/>
  <c r="O497"/>
  <c r="H497"/>
  <c r="D497"/>
  <c r="O496"/>
  <c r="H496"/>
  <c r="D496"/>
  <c r="O495"/>
  <c r="H495"/>
  <c r="D495"/>
  <c r="O494"/>
  <c r="H494"/>
  <c r="D494"/>
  <c r="O493"/>
  <c r="H493"/>
  <c r="D493"/>
  <c r="O492"/>
  <c r="H492"/>
  <c r="D492"/>
  <c r="O491"/>
  <c r="H491"/>
  <c r="D491"/>
  <c r="O490"/>
  <c r="H490"/>
  <c r="D490"/>
  <c r="O489"/>
  <c r="H489"/>
  <c r="D489"/>
  <c r="O488"/>
  <c r="H488"/>
  <c r="D488"/>
  <c r="O487"/>
  <c r="H487"/>
  <c r="D487"/>
  <c r="O486"/>
  <c r="H486"/>
  <c r="D486"/>
  <c r="O485"/>
  <c r="H485"/>
  <c r="D485"/>
  <c r="O484"/>
  <c r="H484"/>
  <c r="D484"/>
  <c r="O483"/>
  <c r="H483"/>
  <c r="D483"/>
  <c r="O482"/>
  <c r="H482"/>
  <c r="D482"/>
  <c r="O481"/>
  <c r="H481"/>
  <c r="D481"/>
  <c r="O480"/>
  <c r="H480"/>
  <c r="D480"/>
  <c r="O479"/>
  <c r="H479"/>
  <c r="D479"/>
  <c r="O478"/>
  <c r="H478"/>
  <c r="D478"/>
  <c r="O477"/>
  <c r="H477"/>
  <c r="D477"/>
  <c r="O476"/>
  <c r="H476"/>
  <c r="D476"/>
  <c r="O475"/>
  <c r="H475"/>
  <c r="D475"/>
  <c r="O474"/>
  <c r="H474"/>
  <c r="D474"/>
  <c r="O473"/>
  <c r="H473"/>
  <c r="D473"/>
  <c r="O472"/>
  <c r="H472"/>
  <c r="D472"/>
  <c r="O471"/>
  <c r="H471"/>
  <c r="D471"/>
  <c r="H470"/>
  <c r="D470"/>
  <c r="O469"/>
  <c r="H469"/>
  <c r="D469"/>
  <c r="O468"/>
  <c r="H468"/>
  <c r="D468"/>
  <c r="O467"/>
  <c r="H467"/>
  <c r="D467"/>
  <c r="O466"/>
  <c r="H466"/>
  <c r="D466"/>
  <c r="O465"/>
  <c r="H465"/>
  <c r="D465"/>
  <c r="O464"/>
  <c r="H464"/>
  <c r="D464"/>
  <c r="O463"/>
  <c r="H463"/>
  <c r="D463"/>
  <c r="O462"/>
  <c r="H462"/>
  <c r="D462"/>
  <c r="O461"/>
  <c r="H461"/>
  <c r="D461"/>
  <c r="O460"/>
  <c r="H460"/>
  <c r="D460"/>
  <c r="O459"/>
  <c r="H459"/>
  <c r="D459"/>
  <c r="O458"/>
  <c r="H458"/>
  <c r="D458"/>
  <c r="O457"/>
  <c r="H457"/>
  <c r="D457"/>
  <c r="O456"/>
  <c r="H456"/>
  <c r="D456"/>
  <c r="O455"/>
  <c r="H455"/>
  <c r="D455"/>
  <c r="O454"/>
  <c r="H454"/>
  <c r="D454"/>
  <c r="O453"/>
  <c r="H453"/>
  <c r="D453"/>
  <c r="O452"/>
  <c r="H452"/>
  <c r="D452"/>
  <c r="O451"/>
  <c r="H451"/>
  <c r="D451"/>
  <c r="O450"/>
  <c r="H450"/>
  <c r="D450"/>
  <c r="O449"/>
  <c r="H449"/>
  <c r="D449"/>
  <c r="O448"/>
  <c r="H448"/>
  <c r="D448"/>
  <c r="O447"/>
  <c r="H447"/>
  <c r="D447"/>
  <c r="O446"/>
  <c r="H446"/>
  <c r="D446"/>
  <c r="O445"/>
  <c r="H445"/>
  <c r="D445"/>
  <c r="O444"/>
  <c r="H444"/>
  <c r="D444"/>
  <c r="O443"/>
  <c r="H443"/>
  <c r="D443"/>
  <c r="O442"/>
  <c r="H442"/>
  <c r="D442"/>
  <c r="O441"/>
  <c r="H441"/>
  <c r="D441"/>
  <c r="O440"/>
  <c r="H440"/>
  <c r="D440"/>
  <c r="O439"/>
  <c r="H439"/>
  <c r="D439"/>
  <c r="O438"/>
  <c r="H438"/>
  <c r="D438"/>
  <c r="O437"/>
  <c r="H437"/>
  <c r="D437"/>
  <c r="O436"/>
  <c r="H436"/>
  <c r="D436"/>
  <c r="O435"/>
  <c r="H435"/>
  <c r="D435"/>
  <c r="O434"/>
  <c r="H434"/>
  <c r="D434"/>
  <c r="O433"/>
  <c r="H433"/>
  <c r="D433"/>
  <c r="O432"/>
  <c r="H432"/>
  <c r="D432"/>
  <c r="O431"/>
  <c r="H431"/>
  <c r="D431"/>
  <c r="O430"/>
  <c r="H430"/>
  <c r="D430"/>
  <c r="O429"/>
  <c r="H429"/>
  <c r="D429"/>
  <c r="O428"/>
  <c r="H428"/>
  <c r="D428"/>
  <c r="O427"/>
  <c r="H427"/>
  <c r="D427"/>
  <c r="O426"/>
  <c r="H426"/>
  <c r="D426"/>
  <c r="O425"/>
  <c r="H425"/>
  <c r="D425"/>
  <c r="O424"/>
  <c r="H424"/>
  <c r="D424"/>
  <c r="O423"/>
  <c r="H423"/>
  <c r="D423"/>
  <c r="O422"/>
  <c r="H422"/>
  <c r="D422"/>
  <c r="O421"/>
  <c r="H421"/>
  <c r="D421"/>
  <c r="O420"/>
  <c r="H420"/>
  <c r="D420"/>
  <c r="O419"/>
  <c r="H419"/>
  <c r="D419"/>
  <c r="O418"/>
  <c r="H418"/>
  <c r="D418"/>
  <c r="O417"/>
  <c r="H417"/>
  <c r="D417"/>
  <c r="O416"/>
  <c r="H416"/>
  <c r="D416"/>
  <c r="O415"/>
  <c r="H415"/>
  <c r="D415"/>
  <c r="O414"/>
  <c r="H414"/>
  <c r="D414"/>
  <c r="O413"/>
  <c r="H413"/>
  <c r="D413"/>
  <c r="O412"/>
  <c r="H412"/>
  <c r="D412"/>
  <c r="O411"/>
  <c r="H411"/>
  <c r="D411"/>
  <c r="O410"/>
  <c r="H410"/>
  <c r="D410"/>
  <c r="O409"/>
  <c r="H409"/>
  <c r="D409"/>
  <c r="O408"/>
  <c r="H408"/>
  <c r="D408"/>
  <c r="O407"/>
  <c r="H407"/>
  <c r="D407"/>
  <c r="O406"/>
  <c r="H406"/>
  <c r="D406"/>
  <c r="O405"/>
  <c r="H405"/>
  <c r="D405"/>
  <c r="O404"/>
  <c r="H404"/>
  <c r="D404"/>
  <c r="O403"/>
  <c r="H403"/>
  <c r="D403"/>
  <c r="O402"/>
  <c r="H402"/>
  <c r="D402"/>
  <c r="O401"/>
  <c r="H401"/>
  <c r="D401"/>
  <c r="O400"/>
  <c r="H400"/>
  <c r="D400"/>
  <c r="O399"/>
  <c r="H399"/>
  <c r="D399"/>
  <c r="O398"/>
  <c r="H398"/>
  <c r="D398"/>
  <c r="O397"/>
  <c r="H397"/>
  <c r="D397"/>
  <c r="O396"/>
  <c r="H396"/>
  <c r="D396"/>
  <c r="O395"/>
  <c r="H395"/>
  <c r="D395"/>
  <c r="O394"/>
  <c r="H394"/>
  <c r="D394"/>
  <c r="O393"/>
  <c r="H393"/>
  <c r="D393"/>
  <c r="O392"/>
  <c r="H392"/>
  <c r="D392"/>
  <c r="O391"/>
  <c r="H391"/>
  <c r="D391"/>
  <c r="O390"/>
  <c r="H390"/>
  <c r="D390"/>
  <c r="O389"/>
  <c r="H389"/>
  <c r="D389"/>
  <c r="O388"/>
  <c r="H388"/>
  <c r="D388"/>
  <c r="O387"/>
  <c r="H387"/>
  <c r="D387"/>
  <c r="O386"/>
  <c r="H386"/>
  <c r="D386"/>
  <c r="O385"/>
  <c r="H385"/>
  <c r="D385"/>
  <c r="O384"/>
  <c r="H384"/>
  <c r="D384"/>
  <c r="O383"/>
  <c r="H383"/>
  <c r="D383"/>
  <c r="O382"/>
  <c r="H382"/>
  <c r="D382"/>
  <c r="O381"/>
  <c r="H381"/>
  <c r="D381"/>
  <c r="O380"/>
  <c r="H380"/>
  <c r="D380"/>
  <c r="O379"/>
  <c r="H379"/>
  <c r="D379"/>
  <c r="O378"/>
  <c r="H378"/>
  <c r="D378"/>
  <c r="O377"/>
  <c r="H377"/>
  <c r="D377"/>
  <c r="O376"/>
  <c r="H376"/>
  <c r="D376"/>
  <c r="O375"/>
  <c r="H375"/>
  <c r="D375"/>
  <c r="O374"/>
  <c r="H374"/>
  <c r="D374"/>
  <c r="O373"/>
  <c r="H373"/>
  <c r="D373"/>
  <c r="O372"/>
  <c r="H372"/>
  <c r="D372"/>
  <c r="O371"/>
  <c r="H371"/>
  <c r="D371"/>
  <c r="O370"/>
  <c r="H370"/>
  <c r="D370"/>
  <c r="O369"/>
  <c r="H369"/>
  <c r="D369"/>
  <c r="O368"/>
  <c r="H368"/>
  <c r="D368"/>
  <c r="O367"/>
  <c r="H367"/>
  <c r="D367"/>
  <c r="O366"/>
  <c r="H366"/>
  <c r="D366"/>
  <c r="O365"/>
  <c r="H365"/>
  <c r="D365"/>
  <c r="O364"/>
  <c r="H364"/>
  <c r="D364"/>
  <c r="O363"/>
  <c r="H363"/>
  <c r="D363"/>
  <c r="O362"/>
  <c r="H362"/>
  <c r="D362"/>
  <c r="O361"/>
  <c r="H361"/>
  <c r="D361"/>
  <c r="O360"/>
  <c r="H360"/>
  <c r="D360"/>
  <c r="O359"/>
  <c r="H359"/>
  <c r="D359"/>
  <c r="O358"/>
  <c r="H358"/>
  <c r="D358"/>
  <c r="O357"/>
  <c r="H357"/>
  <c r="D357"/>
  <c r="O356"/>
  <c r="H356"/>
  <c r="D356"/>
  <c r="O355"/>
  <c r="H355"/>
  <c r="D355"/>
  <c r="O354"/>
  <c r="H354"/>
  <c r="D354"/>
  <c r="O353"/>
  <c r="H353"/>
  <c r="D353"/>
  <c r="O352"/>
  <c r="H352"/>
  <c r="D352"/>
  <c r="O351"/>
  <c r="H351"/>
  <c r="D351"/>
  <c r="O350"/>
  <c r="H350"/>
  <c r="D350"/>
  <c r="O349"/>
  <c r="H349"/>
  <c r="D349"/>
  <c r="O348"/>
  <c r="H348"/>
  <c r="D348"/>
  <c r="O347"/>
  <c r="H347"/>
  <c r="D347"/>
  <c r="O346"/>
  <c r="H346"/>
  <c r="D346"/>
  <c r="O345"/>
  <c r="H345"/>
  <c r="D345"/>
  <c r="O344"/>
  <c r="H344"/>
  <c r="D344"/>
  <c r="O343"/>
  <c r="H343"/>
  <c r="D343"/>
  <c r="O342"/>
  <c r="H342"/>
  <c r="D342"/>
  <c r="O341"/>
  <c r="H341"/>
  <c r="D341"/>
  <c r="O340"/>
  <c r="H340"/>
  <c r="D340"/>
  <c r="O339"/>
  <c r="H339"/>
  <c r="D339"/>
  <c r="O338"/>
  <c r="H338"/>
  <c r="D338"/>
  <c r="O337"/>
  <c r="H337"/>
  <c r="D337"/>
  <c r="O336"/>
  <c r="H336"/>
  <c r="D336"/>
  <c r="O335"/>
  <c r="H335"/>
  <c r="D335"/>
  <c r="O334"/>
  <c r="H334"/>
  <c r="D334"/>
  <c r="O333"/>
  <c r="H333"/>
  <c r="D333"/>
  <c r="O332"/>
  <c r="H332"/>
  <c r="D332"/>
  <c r="O331"/>
  <c r="H331"/>
  <c r="D331"/>
  <c r="O330"/>
  <c r="H330"/>
  <c r="D330"/>
  <c r="O329"/>
  <c r="H329"/>
  <c r="D329"/>
  <c r="O328"/>
  <c r="H328"/>
  <c r="D328"/>
  <c r="O327"/>
  <c r="H327"/>
  <c r="D327"/>
  <c r="O326"/>
  <c r="H326"/>
  <c r="D326"/>
  <c r="O325"/>
  <c r="H325"/>
  <c r="D325"/>
  <c r="O324"/>
  <c r="H324"/>
  <c r="D324"/>
  <c r="O323"/>
  <c r="H323"/>
  <c r="D323"/>
  <c r="O322"/>
  <c r="H322"/>
  <c r="D322"/>
  <c r="O321"/>
  <c r="H321"/>
  <c r="D321"/>
  <c r="O320"/>
  <c r="H320"/>
  <c r="D320"/>
  <c r="O319"/>
  <c r="H319"/>
  <c r="D319"/>
  <c r="O318"/>
  <c r="H318"/>
  <c r="D318"/>
  <c r="O317"/>
  <c r="H317"/>
  <c r="D317"/>
  <c r="O316"/>
  <c r="H316"/>
  <c r="D316"/>
  <c r="O315"/>
  <c r="H315"/>
  <c r="D315"/>
  <c r="O314"/>
  <c r="H314"/>
  <c r="D314"/>
  <c r="O313"/>
  <c r="H313"/>
  <c r="D313"/>
  <c r="O312"/>
  <c r="H312"/>
  <c r="D312"/>
  <c r="O311"/>
  <c r="H311"/>
  <c r="D311"/>
  <c r="O310"/>
  <c r="H310"/>
  <c r="D310"/>
  <c r="O309"/>
  <c r="H309"/>
  <c r="D309"/>
  <c r="O308"/>
  <c r="H308"/>
  <c r="D308"/>
  <c r="O307"/>
  <c r="H307"/>
  <c r="D307"/>
  <c r="O306"/>
  <c r="H306"/>
  <c r="D306"/>
  <c r="O305"/>
  <c r="H305"/>
  <c r="D305"/>
  <c r="O304"/>
  <c r="H304"/>
  <c r="D304"/>
  <c r="O303"/>
  <c r="H303"/>
  <c r="D303"/>
  <c r="O302"/>
  <c r="H302"/>
  <c r="D302"/>
  <c r="O301"/>
  <c r="H301"/>
  <c r="D301"/>
  <c r="O300"/>
  <c r="H300"/>
  <c r="D300"/>
  <c r="O299"/>
  <c r="H299"/>
  <c r="D299"/>
  <c r="O298"/>
  <c r="H298"/>
  <c r="D298"/>
  <c r="O297"/>
  <c r="H297"/>
  <c r="D297"/>
  <c r="O296"/>
  <c r="H296"/>
  <c r="D296"/>
  <c r="O295"/>
  <c r="H295"/>
  <c r="D295"/>
  <c r="O294"/>
  <c r="H294"/>
  <c r="D294"/>
  <c r="O293"/>
  <c r="H293"/>
  <c r="D293"/>
  <c r="O292"/>
  <c r="H292"/>
  <c r="D292"/>
  <c r="O291"/>
  <c r="H291"/>
  <c r="D291"/>
  <c r="O290"/>
  <c r="H290"/>
  <c r="D290"/>
  <c r="O289"/>
  <c r="H289"/>
  <c r="D289"/>
  <c r="O288"/>
  <c r="H288"/>
  <c r="D288"/>
  <c r="O287"/>
  <c r="H287"/>
  <c r="D287"/>
  <c r="O286"/>
  <c r="H286"/>
  <c r="D286"/>
  <c r="O285"/>
  <c r="H285"/>
  <c r="D285"/>
  <c r="O284"/>
  <c r="H284"/>
  <c r="D284"/>
  <c r="O283"/>
  <c r="H283"/>
  <c r="D283"/>
  <c r="O282"/>
  <c r="H282"/>
  <c r="D282"/>
  <c r="O281"/>
  <c r="H281"/>
  <c r="D281"/>
  <c r="O280"/>
  <c r="H280"/>
  <c r="D280"/>
  <c r="O279"/>
  <c r="H279"/>
  <c r="D279"/>
  <c r="O278"/>
  <c r="H278"/>
  <c r="D278"/>
  <c r="O277"/>
  <c r="H277"/>
  <c r="D277"/>
  <c r="O276"/>
  <c r="H276"/>
  <c r="D276"/>
  <c r="O275"/>
  <c r="H275"/>
  <c r="D275"/>
  <c r="O274"/>
  <c r="H274"/>
  <c r="D274"/>
  <c r="O273"/>
  <c r="H273"/>
  <c r="D273"/>
  <c r="O272"/>
  <c r="H272"/>
  <c r="D272"/>
  <c r="O271"/>
  <c r="H271"/>
  <c r="D271"/>
  <c r="O270"/>
  <c r="H270"/>
  <c r="D270"/>
  <c r="O269"/>
  <c r="H269"/>
  <c r="D269"/>
  <c r="O268"/>
  <c r="H268"/>
  <c r="D268"/>
  <c r="O267"/>
  <c r="H267"/>
  <c r="D267"/>
  <c r="O266"/>
  <c r="H266"/>
  <c r="D266"/>
  <c r="O265"/>
  <c r="H265"/>
  <c r="D265"/>
  <c r="O264"/>
  <c r="H264"/>
  <c r="D264"/>
  <c r="O263"/>
  <c r="H263"/>
  <c r="D263"/>
  <c r="O262"/>
  <c r="H262"/>
  <c r="D262"/>
  <c r="O261"/>
  <c r="H261"/>
  <c r="D261"/>
  <c r="O260"/>
  <c r="H260"/>
  <c r="D260"/>
  <c r="O259"/>
  <c r="H259"/>
  <c r="D259"/>
  <c r="O258"/>
  <c r="H258"/>
  <c r="D258"/>
  <c r="O257"/>
  <c r="H257"/>
  <c r="D257"/>
  <c r="O256"/>
  <c r="H256"/>
  <c r="D256"/>
  <c r="O255"/>
  <c r="H255"/>
  <c r="D255"/>
  <c r="O254"/>
  <c r="H254"/>
  <c r="D254"/>
  <c r="O253"/>
  <c r="H253"/>
  <c r="D253"/>
  <c r="O252"/>
  <c r="H252"/>
  <c r="D252"/>
  <c r="O251"/>
  <c r="H251"/>
  <c r="D251"/>
  <c r="O250"/>
  <c r="H250"/>
  <c r="D250"/>
  <c r="O249"/>
  <c r="H249"/>
  <c r="D249"/>
  <c r="O248"/>
  <c r="H248"/>
  <c r="D248"/>
  <c r="O247"/>
  <c r="H247"/>
  <c r="D247"/>
  <c r="O246"/>
  <c r="H246"/>
  <c r="D246"/>
  <c r="O245"/>
  <c r="H245"/>
  <c r="D245"/>
  <c r="O244"/>
  <c r="H244"/>
  <c r="D244"/>
  <c r="O243"/>
  <c r="H243"/>
  <c r="D243"/>
  <c r="O242"/>
  <c r="H242"/>
  <c r="D242"/>
  <c r="O241"/>
  <c r="H241"/>
  <c r="D241"/>
  <c r="O240"/>
  <c r="H240"/>
  <c r="D240"/>
  <c r="O239"/>
  <c r="H239"/>
  <c r="D239"/>
  <c r="O238"/>
  <c r="H238"/>
  <c r="D238"/>
  <c r="O237"/>
  <c r="H237"/>
  <c r="D237"/>
  <c r="O236"/>
  <c r="H236"/>
  <c r="D236"/>
  <c r="O235"/>
  <c r="H235"/>
  <c r="D235"/>
  <c r="O234"/>
  <c r="H234"/>
  <c r="D234"/>
  <c r="O233"/>
  <c r="H233"/>
  <c r="D233"/>
  <c r="O232"/>
  <c r="H232"/>
  <c r="D232"/>
  <c r="O231"/>
  <c r="H231"/>
  <c r="D231"/>
  <c r="O230"/>
  <c r="H230"/>
  <c r="D230"/>
  <c r="O229"/>
  <c r="H229"/>
  <c r="D229"/>
  <c r="O228"/>
  <c r="H228"/>
  <c r="D228"/>
  <c r="O227"/>
  <c r="H227"/>
  <c r="D227"/>
  <c r="O226"/>
  <c r="H226"/>
  <c r="D226"/>
  <c r="O225"/>
  <c r="H225"/>
  <c r="D225"/>
  <c r="O224"/>
  <c r="H224"/>
  <c r="D224"/>
  <c r="O223"/>
  <c r="H223"/>
  <c r="D223"/>
  <c r="O222"/>
  <c r="H222"/>
  <c r="D222"/>
  <c r="O221"/>
  <c r="H221"/>
  <c r="D221"/>
  <c r="O220"/>
  <c r="H220"/>
  <c r="D220"/>
  <c r="O219"/>
  <c r="H219"/>
  <c r="D219"/>
  <c r="O218"/>
  <c r="H218"/>
  <c r="D218"/>
  <c r="O217"/>
  <c r="H217"/>
  <c r="D217"/>
  <c r="O216"/>
  <c r="H216"/>
  <c r="D216"/>
  <c r="O215"/>
  <c r="H215"/>
  <c r="D215"/>
  <c r="O214"/>
  <c r="H214"/>
  <c r="D214"/>
  <c r="O213"/>
  <c r="H213"/>
  <c r="D213"/>
  <c r="O212"/>
  <c r="H212"/>
  <c r="D212"/>
  <c r="O211"/>
  <c r="H211"/>
  <c r="D211"/>
  <c r="O210"/>
  <c r="H210"/>
  <c r="D210"/>
  <c r="O209"/>
  <c r="H209"/>
  <c r="D209"/>
  <c r="O208"/>
  <c r="H208"/>
  <c r="D208"/>
  <c r="O207"/>
  <c r="H207"/>
  <c r="D207"/>
  <c r="O206"/>
  <c r="H206"/>
  <c r="D206"/>
  <c r="O205"/>
  <c r="H205"/>
  <c r="D205"/>
  <c r="O204"/>
  <c r="H204"/>
  <c r="D204"/>
  <c r="O203"/>
  <c r="H203"/>
  <c r="D203"/>
  <c r="O202"/>
  <c r="H202"/>
  <c r="D202"/>
  <c r="O201"/>
  <c r="H201"/>
  <c r="D201"/>
  <c r="O200"/>
  <c r="H200"/>
  <c r="D200"/>
  <c r="O199"/>
  <c r="H199"/>
  <c r="D199"/>
  <c r="O198"/>
  <c r="H198"/>
  <c r="D198"/>
  <c r="O197"/>
  <c r="H197"/>
  <c r="D197"/>
  <c r="O196"/>
  <c r="H196"/>
  <c r="D196"/>
  <c r="O195"/>
  <c r="H195"/>
  <c r="D195"/>
  <c r="O194"/>
  <c r="H194"/>
  <c r="D194"/>
  <c r="O193"/>
  <c r="H193"/>
  <c r="D193"/>
  <c r="O192"/>
  <c r="H192"/>
  <c r="D192"/>
  <c r="O191"/>
  <c r="H191"/>
  <c r="D191"/>
  <c r="O190"/>
  <c r="H190"/>
  <c r="D190"/>
  <c r="O189"/>
  <c r="H189"/>
  <c r="D189"/>
  <c r="O188"/>
  <c r="H188"/>
  <c r="D188"/>
  <c r="O187"/>
  <c r="H187"/>
  <c r="D187"/>
  <c r="O186"/>
  <c r="H186"/>
  <c r="D186"/>
  <c r="O185"/>
  <c r="H185"/>
  <c r="D185"/>
  <c r="O184"/>
  <c r="H184"/>
  <c r="D184"/>
  <c r="O183"/>
  <c r="H183"/>
  <c r="D183"/>
  <c r="O182"/>
  <c r="H182"/>
  <c r="D182"/>
  <c r="O181"/>
  <c r="H181"/>
  <c r="D181"/>
  <c r="O180"/>
  <c r="H180"/>
  <c r="D180"/>
  <c r="O179"/>
  <c r="H179"/>
  <c r="D179"/>
  <c r="O178"/>
  <c r="H178"/>
  <c r="D178"/>
  <c r="O177"/>
  <c r="H177"/>
  <c r="D177"/>
  <c r="O176"/>
  <c r="H176"/>
  <c r="D176"/>
  <c r="O175"/>
  <c r="H175"/>
  <c r="D175"/>
  <c r="O174"/>
  <c r="H174"/>
  <c r="D174"/>
  <c r="O173"/>
  <c r="H173"/>
  <c r="D173"/>
  <c r="O172"/>
  <c r="H172"/>
  <c r="D172"/>
  <c r="O171"/>
  <c r="H171"/>
  <c r="D171"/>
  <c r="O170"/>
  <c r="H170"/>
  <c r="D170"/>
  <c r="O169"/>
  <c r="H169"/>
  <c r="D169"/>
  <c r="O168"/>
  <c r="H168"/>
  <c r="D168"/>
  <c r="O167"/>
  <c r="H167"/>
  <c r="D167"/>
  <c r="O166"/>
  <c r="H166"/>
  <c r="D166"/>
  <c r="O165"/>
  <c r="H165"/>
  <c r="D165"/>
  <c r="O164"/>
  <c r="H164"/>
  <c r="D164"/>
  <c r="O163"/>
  <c r="H163"/>
  <c r="D163"/>
  <c r="O162"/>
  <c r="H162"/>
  <c r="D162"/>
  <c r="O161"/>
  <c r="H161"/>
  <c r="D161"/>
  <c r="O160"/>
  <c r="H160"/>
  <c r="D160"/>
  <c r="O159"/>
  <c r="H159"/>
  <c r="D159"/>
  <c r="O158"/>
  <c r="H158"/>
  <c r="D158"/>
  <c r="O157"/>
  <c r="H157"/>
  <c r="D157"/>
  <c r="O156"/>
  <c r="H156"/>
  <c r="D156"/>
  <c r="O155"/>
  <c r="H155"/>
  <c r="D155"/>
  <c r="O154"/>
  <c r="H154"/>
  <c r="D154"/>
  <c r="O153"/>
  <c r="H153"/>
  <c r="D153"/>
  <c r="O152"/>
  <c r="H152"/>
  <c r="D152"/>
  <c r="O151"/>
  <c r="H151"/>
  <c r="D151"/>
  <c r="O150"/>
  <c r="H150"/>
  <c r="D150"/>
  <c r="O149"/>
  <c r="H149"/>
  <c r="D149"/>
  <c r="O148"/>
  <c r="H148"/>
  <c r="D148"/>
  <c r="O147"/>
  <c r="H147"/>
  <c r="D147"/>
  <c r="O146"/>
  <c r="H146"/>
  <c r="D146"/>
  <c r="O145"/>
  <c r="H145"/>
  <c r="D145"/>
  <c r="O144"/>
  <c r="H144"/>
  <c r="D144"/>
  <c r="O143"/>
  <c r="H143"/>
  <c r="D143"/>
  <c r="O142"/>
  <c r="H142"/>
  <c r="D142"/>
  <c r="O141"/>
  <c r="H141"/>
  <c r="D141"/>
  <c r="O140"/>
  <c r="H140"/>
  <c r="D140"/>
  <c r="O139"/>
  <c r="H139"/>
  <c r="D139"/>
  <c r="O138"/>
  <c r="H138"/>
  <c r="D138"/>
  <c r="O137"/>
  <c r="H137"/>
  <c r="D137"/>
  <c r="O136"/>
  <c r="H136"/>
  <c r="D136"/>
  <c r="O135"/>
  <c r="H135"/>
  <c r="D135"/>
  <c r="O134"/>
  <c r="H134"/>
  <c r="D134"/>
  <c r="O133"/>
  <c r="H133"/>
  <c r="D133"/>
  <c r="O132"/>
  <c r="H132"/>
  <c r="D132"/>
  <c r="H131"/>
  <c r="D131"/>
  <c r="H130"/>
  <c r="D130"/>
  <c r="H129"/>
  <c r="D129"/>
  <c r="H128"/>
  <c r="D128"/>
  <c r="H127"/>
  <c r="D127"/>
  <c r="H126"/>
  <c r="D126"/>
  <c r="O125"/>
  <c r="H125"/>
  <c r="D125"/>
  <c r="O124"/>
  <c r="H124"/>
  <c r="D124"/>
  <c r="O123"/>
  <c r="H123"/>
  <c r="D123"/>
  <c r="O122"/>
  <c r="H122"/>
  <c r="D122"/>
  <c r="O121"/>
  <c r="H121"/>
  <c r="D121"/>
  <c r="O120"/>
  <c r="H120"/>
  <c r="D120"/>
  <c r="O119"/>
  <c r="H119"/>
  <c r="D119"/>
  <c r="O118"/>
  <c r="H118"/>
  <c r="D118"/>
  <c r="O117"/>
  <c r="H117"/>
  <c r="D117"/>
  <c r="O116"/>
  <c r="H116"/>
  <c r="D116"/>
  <c r="O115"/>
  <c r="H115"/>
  <c r="D115"/>
  <c r="O114"/>
  <c r="H114"/>
  <c r="D114"/>
  <c r="O113"/>
  <c r="H113"/>
  <c r="D113"/>
  <c r="O112"/>
  <c r="H112"/>
  <c r="D112"/>
  <c r="O111"/>
  <c r="H111"/>
  <c r="D111"/>
  <c r="O110"/>
  <c r="H110"/>
  <c r="D110"/>
  <c r="O109"/>
  <c r="H109"/>
  <c r="D109"/>
  <c r="O108"/>
  <c r="H108"/>
  <c r="D108"/>
  <c r="O107"/>
  <c r="H107"/>
  <c r="D107"/>
  <c r="O106"/>
  <c r="H106"/>
  <c r="D106"/>
  <c r="O105"/>
  <c r="H105"/>
  <c r="D105"/>
  <c r="O104"/>
  <c r="H104"/>
  <c r="D104"/>
  <c r="O103"/>
  <c r="H103"/>
  <c r="D103"/>
  <c r="O102"/>
  <c r="H102"/>
  <c r="D102"/>
  <c r="O101"/>
  <c r="H101"/>
  <c r="D101"/>
  <c r="O100"/>
  <c r="H100"/>
  <c r="D100"/>
  <c r="O99"/>
  <c r="H99"/>
  <c r="D99"/>
  <c r="O98"/>
  <c r="H98"/>
  <c r="D98"/>
  <c r="O97"/>
  <c r="H97"/>
  <c r="D97"/>
  <c r="O96"/>
  <c r="H96"/>
  <c r="D96"/>
  <c r="O95"/>
  <c r="H95"/>
  <c r="D95"/>
  <c r="O94"/>
  <c r="H94"/>
  <c r="D94"/>
  <c r="O93"/>
  <c r="H93"/>
  <c r="D93"/>
  <c r="O92"/>
  <c r="H92"/>
  <c r="D92"/>
  <c r="O91"/>
  <c r="H91"/>
  <c r="D91"/>
  <c r="O90"/>
  <c r="H90"/>
  <c r="D90"/>
  <c r="O89"/>
  <c r="H89"/>
  <c r="D89"/>
  <c r="O88"/>
  <c r="H88"/>
  <c r="D88"/>
  <c r="O87"/>
  <c r="H87"/>
  <c r="D87"/>
  <c r="O86"/>
  <c r="H86"/>
  <c r="D86"/>
  <c r="O85"/>
  <c r="H85"/>
  <c r="D85"/>
  <c r="O84"/>
  <c r="H84"/>
  <c r="D84"/>
  <c r="O83"/>
  <c r="H83"/>
  <c r="D83"/>
  <c r="O82"/>
  <c r="H82"/>
  <c r="D82"/>
  <c r="O81"/>
  <c r="H81"/>
  <c r="D81"/>
  <c r="O80"/>
  <c r="H80"/>
  <c r="D80"/>
  <c r="O79"/>
  <c r="H79"/>
  <c r="D79"/>
  <c r="O78"/>
  <c r="H78"/>
  <c r="D78"/>
  <c r="O77"/>
  <c r="H77"/>
  <c r="D77"/>
  <c r="O76"/>
  <c r="H76"/>
  <c r="D76"/>
  <c r="O75"/>
  <c r="H75"/>
  <c r="D75"/>
  <c r="O74"/>
  <c r="H74"/>
  <c r="D74"/>
  <c r="O73"/>
  <c r="H73"/>
  <c r="D73"/>
  <c r="O72"/>
  <c r="H72"/>
  <c r="D72"/>
  <c r="O71"/>
  <c r="H71"/>
  <c r="D71"/>
  <c r="O70"/>
  <c r="H70"/>
  <c r="D70"/>
  <c r="O69"/>
  <c r="H69"/>
  <c r="D69"/>
  <c r="O68"/>
  <c r="H68"/>
  <c r="D68"/>
  <c r="O67"/>
  <c r="H67"/>
  <c r="D67"/>
  <c r="O66"/>
  <c r="H66"/>
  <c r="D66"/>
  <c r="O65"/>
  <c r="H65"/>
  <c r="D65"/>
  <c r="O64"/>
  <c r="H64"/>
  <c r="D64"/>
  <c r="O63"/>
  <c r="H63"/>
  <c r="D63"/>
  <c r="O62"/>
  <c r="H62"/>
  <c r="D62"/>
  <c r="O61"/>
  <c r="H61"/>
  <c r="D61"/>
  <c r="O60"/>
  <c r="H60"/>
  <c r="D60"/>
  <c r="O59"/>
  <c r="H59"/>
  <c r="D59"/>
  <c r="O58"/>
  <c r="H58"/>
  <c r="D58"/>
  <c r="O57"/>
  <c r="H57"/>
  <c r="D57"/>
  <c r="O56"/>
  <c r="H56"/>
  <c r="D56"/>
  <c r="O55"/>
  <c r="H55"/>
  <c r="D55"/>
  <c r="O54"/>
  <c r="H54"/>
  <c r="D54"/>
  <c r="O53"/>
  <c r="H53"/>
  <c r="D53"/>
  <c r="O52"/>
  <c r="H52"/>
  <c r="D52"/>
  <c r="O51"/>
  <c r="H51"/>
  <c r="D51"/>
  <c r="O50"/>
  <c r="H50"/>
  <c r="D50"/>
  <c r="O49"/>
  <c r="H49"/>
  <c r="D49"/>
  <c r="O48"/>
  <c r="H48"/>
  <c r="D48"/>
  <c r="O47"/>
  <c r="H47"/>
  <c r="D47"/>
  <c r="O46"/>
  <c r="H46"/>
  <c r="D46"/>
  <c r="O45"/>
  <c r="H45"/>
  <c r="D45"/>
  <c r="O44"/>
  <c r="H44"/>
  <c r="D44"/>
  <c r="O43"/>
  <c r="H43"/>
  <c r="D43"/>
  <c r="O42"/>
  <c r="H42"/>
  <c r="D42"/>
  <c r="O41"/>
  <c r="H41"/>
  <c r="D41"/>
  <c r="O40"/>
  <c r="H40"/>
  <c r="D40"/>
  <c r="O39"/>
  <c r="H39"/>
  <c r="D39"/>
  <c r="O38"/>
  <c r="H38"/>
  <c r="D38"/>
  <c r="O37"/>
  <c r="H37"/>
  <c r="D37"/>
  <c r="O36"/>
  <c r="H36"/>
  <c r="D36"/>
  <c r="O35"/>
  <c r="H35"/>
  <c r="D35"/>
  <c r="O34"/>
  <c r="H34"/>
  <c r="D34"/>
  <c r="O33"/>
  <c r="H33"/>
  <c r="D33"/>
  <c r="O32"/>
  <c r="H32"/>
  <c r="D32"/>
  <c r="O31"/>
  <c r="H31"/>
  <c r="D31"/>
  <c r="O30"/>
  <c r="H30"/>
  <c r="D30"/>
  <c r="O29"/>
  <c r="H29"/>
  <c r="D29"/>
  <c r="O28"/>
  <c r="H28"/>
  <c r="D28"/>
  <c r="O27"/>
  <c r="H27"/>
  <c r="D27"/>
  <c r="O26"/>
  <c r="H26"/>
  <c r="D26"/>
  <c r="O25"/>
  <c r="H25"/>
  <c r="D25"/>
  <c r="O24"/>
  <c r="H24"/>
  <c r="D24"/>
  <c r="O23"/>
  <c r="H23"/>
  <c r="D23"/>
  <c r="O22"/>
  <c r="H22"/>
  <c r="D22"/>
  <c r="O21"/>
  <c r="H21"/>
  <c r="D21"/>
  <c r="O20"/>
  <c r="H20"/>
  <c r="D20"/>
  <c r="O19"/>
  <c r="H19"/>
  <c r="D19"/>
  <c r="O18"/>
  <c r="H18"/>
  <c r="D18"/>
  <c r="O17"/>
  <c r="H17"/>
  <c r="D17"/>
  <c r="O16"/>
  <c r="H16"/>
  <c r="D16"/>
  <c r="O15"/>
  <c r="H15"/>
  <c r="D15"/>
  <c r="O14"/>
  <c r="H14"/>
  <c r="D14"/>
  <c r="O13"/>
  <c r="H13"/>
  <c r="D13"/>
  <c r="O12"/>
  <c r="H12"/>
  <c r="D12"/>
  <c r="O11"/>
  <c r="H11"/>
  <c r="D11"/>
  <c r="O10"/>
  <c r="H10"/>
  <c r="D10"/>
  <c r="O9"/>
  <c r="H9"/>
  <c r="D9"/>
  <c r="O8"/>
  <c r="H8"/>
  <c r="D8"/>
  <c r="O7"/>
  <c r="H7"/>
  <c r="D7"/>
  <c r="O6"/>
  <c r="H6"/>
  <c r="D6"/>
  <c r="O5"/>
  <c r="H5"/>
  <c r="D5"/>
  <c r="O4"/>
  <c r="H4"/>
  <c r="D4"/>
  <c r="O3"/>
  <c r="H3"/>
  <c r="D3"/>
  <c r="O857" i="6" l="1"/>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4862" i="3"/>
  <c r="O4357"/>
  <c r="O4358"/>
  <c r="O4359"/>
  <c r="O4940"/>
  <c r="O4894"/>
  <c r="O4972"/>
  <c r="O4389"/>
  <c r="O4390"/>
  <c r="O4391"/>
  <c r="O4683"/>
  <c r="O4684"/>
  <c r="O4686"/>
  <c r="O4688"/>
  <c r="O4690"/>
  <c r="O4691"/>
  <c r="O4692"/>
  <c r="O4846"/>
  <c r="O4878"/>
  <c r="O4923"/>
  <c r="O4956"/>
  <c r="O4988"/>
  <c r="O4373"/>
  <c r="O4374"/>
  <c r="O4375"/>
  <c r="O4838"/>
  <c r="O4854"/>
  <c r="O4870"/>
  <c r="O4886"/>
  <c r="O4908"/>
  <c r="O4932"/>
  <c r="O4948"/>
  <c r="O4964"/>
  <c r="O4980"/>
  <c r="O4996"/>
  <c r="O2596"/>
  <c r="O2663"/>
  <c r="O2747"/>
  <c r="O2752"/>
  <c r="O2871"/>
  <c r="O3084"/>
  <c r="O3157"/>
  <c r="O3537"/>
  <c r="O4337"/>
  <c r="O4338"/>
  <c r="O4339"/>
  <c r="O4340"/>
  <c r="O4341"/>
  <c r="O4342"/>
  <c r="O4343"/>
  <c r="O4344"/>
  <c r="O4345"/>
  <c r="O4346"/>
  <c r="O4347"/>
  <c r="O4348"/>
  <c r="O4349"/>
  <c r="O4350"/>
  <c r="O4351"/>
  <c r="O4365"/>
  <c r="O4366"/>
  <c r="O4367"/>
  <c r="O4381"/>
  <c r="O4382"/>
  <c r="O4383"/>
  <c r="O4428"/>
  <c r="O4429"/>
  <c r="O4430"/>
  <c r="O4639"/>
  <c r="O4664"/>
  <c r="O4665"/>
  <c r="O4666"/>
  <c r="O4667"/>
  <c r="O4668"/>
  <c r="O4669"/>
  <c r="O4670"/>
  <c r="O4703"/>
  <c r="O4704"/>
  <c r="O4705"/>
  <c r="O4706"/>
  <c r="O4707"/>
  <c r="O4708"/>
  <c r="O4709"/>
  <c r="O4842"/>
  <c r="O4850"/>
  <c r="O4858"/>
  <c r="O4866"/>
  <c r="O4874"/>
  <c r="O4882"/>
  <c r="O4890"/>
  <c r="O4901"/>
  <c r="O4918"/>
  <c r="O4927"/>
  <c r="O4936"/>
  <c r="O4944"/>
  <c r="O4952"/>
  <c r="O4960"/>
  <c r="O4968"/>
  <c r="O4976"/>
  <c r="O4984"/>
  <c r="O4992"/>
  <c r="O79" i="12"/>
  <c r="O80"/>
  <c r="O335" i="3"/>
  <c r="O389"/>
  <c r="O391"/>
  <c r="O393"/>
  <c r="O395"/>
  <c r="O397"/>
  <c r="O403"/>
  <c r="O419"/>
  <c r="O437"/>
  <c r="O457"/>
  <c r="O471"/>
  <c r="O1007"/>
  <c r="O1283"/>
  <c r="O1509"/>
  <c r="O1589"/>
  <c r="O1696"/>
  <c r="O1708"/>
  <c r="O1714"/>
  <c r="O1716"/>
  <c r="O1812"/>
  <c r="O1820"/>
  <c r="O5049"/>
  <c r="O392"/>
  <c r="O402"/>
  <c r="O404"/>
  <c r="O442"/>
  <c r="O472"/>
  <c r="O490"/>
  <c r="O956"/>
  <c r="O978"/>
  <c r="O994"/>
  <c r="O1284"/>
  <c r="O1510"/>
  <c r="O1584"/>
  <c r="O1695"/>
  <c r="O1701"/>
  <c r="O1707"/>
  <c r="O1713"/>
  <c r="O1815"/>
  <c r="O1821"/>
  <c r="O2021"/>
  <c r="O2243"/>
  <c r="O2628"/>
  <c r="O2653"/>
  <c r="O2733"/>
  <c r="O2762"/>
  <c r="O2867"/>
  <c r="O2989"/>
  <c r="O2990"/>
  <c r="O3311"/>
  <c r="O3312"/>
  <c r="O3339"/>
  <c r="O3342"/>
  <c r="O3513"/>
  <c r="O3663"/>
  <c r="O3664"/>
  <c r="O3734"/>
  <c r="O3735"/>
  <c r="O3737"/>
  <c r="O3740"/>
  <c r="O3744"/>
  <c r="O3776"/>
  <c r="O3885"/>
  <c r="O3893"/>
  <c r="O3895"/>
  <c r="O3901"/>
  <c r="O3911"/>
  <c r="O3917"/>
  <c r="O3921"/>
  <c r="O3923"/>
  <c r="O3924"/>
  <c r="O3925"/>
  <c r="O3928"/>
  <c r="O3929"/>
  <c r="O3934"/>
  <c r="O3935"/>
  <c r="O3939"/>
  <c r="O3943"/>
  <c r="O3947"/>
  <c r="O3950"/>
  <c r="O3953"/>
  <c r="O3965"/>
  <c r="O3969"/>
  <c r="O3977"/>
  <c r="O3980"/>
  <c r="O4154"/>
  <c r="O4155"/>
  <c r="O4156"/>
  <c r="O4157"/>
  <c r="O4158"/>
  <c r="O4159"/>
  <c r="O4160"/>
  <c r="O4161"/>
  <c r="O4162"/>
  <c r="O4163"/>
  <c r="O4164"/>
  <c r="O4165"/>
  <c r="O4168"/>
  <c r="O4169"/>
  <c r="O4179"/>
  <c r="O4243"/>
  <c r="O4250"/>
  <c r="O4256"/>
  <c r="O4269"/>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27"/>
  <c r="O4330"/>
  <c r="O4331"/>
  <c r="O4332"/>
  <c r="O4333"/>
  <c r="O4334"/>
  <c r="O4335"/>
  <c r="O4353"/>
  <c r="O4354"/>
  <c r="O4355"/>
  <c r="O4361"/>
  <c r="O4362"/>
  <c r="O4363"/>
  <c r="O4369"/>
  <c r="O4370"/>
  <c r="O4371"/>
  <c r="O4377"/>
  <c r="O4378"/>
  <c r="O4379"/>
  <c r="O4385"/>
  <c r="O4386"/>
  <c r="O4387"/>
  <c r="O4393"/>
  <c r="O4421"/>
  <c r="O4425"/>
  <c r="O4435"/>
  <c r="O4630"/>
  <c r="O4672"/>
  <c r="O4673"/>
  <c r="O4674"/>
  <c r="O4676"/>
  <c r="O4678"/>
  <c r="O4679"/>
  <c r="O4680"/>
  <c r="O4694"/>
  <c r="O4695"/>
  <c r="O4696"/>
  <c r="O4697"/>
  <c r="O4698"/>
  <c r="O4699"/>
  <c r="O4701"/>
  <c r="O4711"/>
  <c r="O4836"/>
  <c r="O4840"/>
  <c r="O4844"/>
  <c r="O4848"/>
  <c r="O4852"/>
  <c r="O4856"/>
  <c r="O4860"/>
  <c r="O4864"/>
  <c r="O4868"/>
  <c r="O4872"/>
  <c r="O4876"/>
  <c r="O4880"/>
  <c r="O4884"/>
  <c r="O4888"/>
  <c r="O4892"/>
  <c r="O4897"/>
  <c r="O4906"/>
  <c r="O4910"/>
  <c r="O4921"/>
  <c r="O4925"/>
  <c r="O4930"/>
  <c r="O4934"/>
  <c r="O4938"/>
  <c r="O4942"/>
  <c r="O4946"/>
  <c r="O4950"/>
  <c r="O4954"/>
  <c r="O4958"/>
  <c r="O4962"/>
  <c r="O4966"/>
  <c r="O4970"/>
  <c r="O4974"/>
  <c r="O4978"/>
  <c r="O4982"/>
  <c r="O4986"/>
  <c r="O4990"/>
  <c r="O4994"/>
  <c r="O4998"/>
  <c r="O5028"/>
  <c r="O5038"/>
  <c r="O5040"/>
  <c r="O5044"/>
  <c r="O5048"/>
  <c r="O5050"/>
  <c r="O631" i="6"/>
  <c r="O641"/>
  <c r="O650"/>
  <c r="O651"/>
  <c r="O652"/>
  <c r="O668"/>
  <c r="O688"/>
  <c r="O693"/>
  <c r="O1771" i="31"/>
  <c r="O1773"/>
  <c r="O1775"/>
  <c r="O1777"/>
  <c r="O1779"/>
  <c r="O1781"/>
  <c r="O1783"/>
  <c r="O1785"/>
  <c r="O1787"/>
  <c r="O1789"/>
  <c r="O1791"/>
  <c r="O1793"/>
  <c r="O1795"/>
  <c r="O1797"/>
  <c r="O1799"/>
  <c r="O1801"/>
  <c r="O1803"/>
  <c r="O1805"/>
  <c r="O1807"/>
  <c r="O1809"/>
  <c r="O1811"/>
  <c r="O1813"/>
  <c r="O1815"/>
  <c r="O1817"/>
  <c r="O1819"/>
  <c r="O1821"/>
  <c r="O1823"/>
  <c r="O1825"/>
  <c r="O1827"/>
  <c r="O1829"/>
  <c r="O1831"/>
  <c r="O1833"/>
  <c r="O1835"/>
  <c r="O1837"/>
  <c r="O1839"/>
  <c r="O1841"/>
  <c r="O1843"/>
  <c r="O1845"/>
  <c r="O1847"/>
  <c r="O1849"/>
  <c r="O1851"/>
  <c r="O1853"/>
  <c r="O1855"/>
  <c r="O1857"/>
  <c r="O1859"/>
  <c r="O1861"/>
  <c r="O1863"/>
  <c r="O1865"/>
  <c r="O1867"/>
  <c r="O1869"/>
  <c r="O1871"/>
  <c r="O1873"/>
  <c r="O1875"/>
  <c r="O1877"/>
  <c r="O1879"/>
  <c r="O1881"/>
  <c r="O1883"/>
  <c r="O1885"/>
  <c r="O1887"/>
  <c r="O1889"/>
  <c r="O1891"/>
  <c r="O1893"/>
  <c r="O1895"/>
  <c r="O1897"/>
  <c r="O1899"/>
  <c r="O1901"/>
  <c r="O1903"/>
  <c r="O1905"/>
  <c r="O1907"/>
  <c r="O1909"/>
  <c r="O1911"/>
  <c r="O1913"/>
  <c r="O1915"/>
  <c r="O1917"/>
  <c r="O1919"/>
  <c r="O1921"/>
  <c r="O1923"/>
  <c r="O1925"/>
  <c r="O1927"/>
  <c r="O1929"/>
  <c r="O1931"/>
  <c r="O1933"/>
  <c r="O1935"/>
  <c r="O1937"/>
  <c r="O1939"/>
  <c r="O1941"/>
  <c r="O1943"/>
  <c r="O1945"/>
  <c r="O1947"/>
  <c r="O1949"/>
  <c r="O1951"/>
  <c r="O1953"/>
  <c r="O1955"/>
  <c r="O1957"/>
  <c r="O1959"/>
  <c r="O1961"/>
  <c r="O1963"/>
  <c r="O1770"/>
  <c r="O1772"/>
  <c r="O1774"/>
  <c r="O1776"/>
  <c r="O1778"/>
  <c r="O1780"/>
  <c r="O1782"/>
  <c r="O1784"/>
  <c r="O1786"/>
  <c r="O1788"/>
  <c r="O1790"/>
  <c r="O1792"/>
  <c r="O1794"/>
  <c r="O1796"/>
  <c r="O1798"/>
  <c r="O1800"/>
  <c r="O1802"/>
  <c r="O1804"/>
  <c r="O1806"/>
  <c r="O1808"/>
  <c r="O1810"/>
  <c r="O1812"/>
  <c r="O1814"/>
  <c r="O1816"/>
  <c r="O1818"/>
  <c r="O1820"/>
  <c r="O1822"/>
  <c r="O1824"/>
  <c r="O1826"/>
  <c r="O1828"/>
  <c r="O1830"/>
  <c r="O1832"/>
  <c r="O1834"/>
  <c r="O1836"/>
  <c r="O1838"/>
  <c r="O1840"/>
  <c r="O1842"/>
  <c r="O1844"/>
  <c r="O1846"/>
  <c r="O1848"/>
  <c r="O1850"/>
  <c r="O1852"/>
  <c r="O1854"/>
  <c r="O1856"/>
  <c r="O1858"/>
  <c r="O1860"/>
  <c r="O1862"/>
  <c r="O1864"/>
  <c r="O1866"/>
  <c r="O1868"/>
  <c r="O1870"/>
  <c r="O1872"/>
  <c r="O1874"/>
  <c r="O1876"/>
  <c r="O1878"/>
  <c r="O1880"/>
  <c r="O1882"/>
  <c r="O1884"/>
  <c r="O1886"/>
  <c r="O1888"/>
  <c r="O1890"/>
  <c r="O1892"/>
  <c r="O1894"/>
  <c r="O1896"/>
  <c r="O1898"/>
  <c r="O1900"/>
  <c r="O1902"/>
  <c r="O1904"/>
  <c r="O1906"/>
  <c r="O1908"/>
  <c r="O1910"/>
  <c r="O1912"/>
  <c r="O1914"/>
  <c r="O1916"/>
  <c r="O1918"/>
  <c r="O1920"/>
  <c r="O1922"/>
  <c r="O1924"/>
  <c r="O1926"/>
  <c r="O1928"/>
  <c r="O1930"/>
  <c r="O1932"/>
  <c r="O1934"/>
  <c r="O1936"/>
  <c r="O1938"/>
  <c r="O1940"/>
  <c r="O1942"/>
  <c r="O1944"/>
  <c r="O1946"/>
  <c r="O1948"/>
  <c r="O1950"/>
  <c r="O1952"/>
  <c r="O1954"/>
  <c r="O1956"/>
  <c r="O1958"/>
  <c r="O1960"/>
  <c r="O1962"/>
  <c r="O1964"/>
  <c r="O130" i="30"/>
  <c r="O136"/>
  <c r="O138"/>
  <c r="O141"/>
  <c r="O145"/>
  <c r="O149"/>
  <c r="O153"/>
  <c r="O157"/>
  <c r="O161"/>
  <c r="O165"/>
  <c r="O169"/>
  <c r="O173"/>
  <c r="O177"/>
  <c r="O181"/>
  <c r="O185"/>
  <c r="O189"/>
  <c r="O193"/>
  <c r="O197"/>
  <c r="O201"/>
  <c r="O205"/>
  <c r="O209"/>
  <c r="O217"/>
  <c r="O225"/>
  <c r="O233"/>
  <c r="O241"/>
  <c r="O249"/>
  <c r="O257"/>
  <c r="O264"/>
  <c r="O266"/>
  <c r="O268"/>
  <c r="O270"/>
  <c r="O272"/>
  <c r="O274"/>
  <c r="O276"/>
  <c r="O278"/>
  <c r="O280"/>
  <c r="O282"/>
  <c r="O284"/>
  <c r="O286"/>
  <c r="O288"/>
  <c r="O290"/>
  <c r="O137"/>
  <c r="O139"/>
  <c r="O143"/>
  <c r="O147"/>
  <c r="O151"/>
  <c r="O155"/>
  <c r="O159"/>
  <c r="O163"/>
  <c r="O167"/>
  <c r="O171"/>
  <c r="O175"/>
  <c r="O179"/>
  <c r="O183"/>
  <c r="O187"/>
  <c r="O191"/>
  <c r="O195"/>
  <c r="O199"/>
  <c r="O203"/>
  <c r="O213"/>
  <c r="O221"/>
  <c r="O229"/>
  <c r="O237"/>
  <c r="O245"/>
  <c r="O253"/>
  <c r="O261"/>
  <c r="O207"/>
  <c r="O211"/>
  <c r="O215"/>
  <c r="O219"/>
  <c r="O223"/>
  <c r="O227"/>
  <c r="O231"/>
  <c r="O235"/>
  <c r="O239"/>
  <c r="O243"/>
  <c r="O247"/>
  <c r="O251"/>
  <c r="O255"/>
  <c r="O259"/>
  <c r="O263"/>
  <c r="O265"/>
  <c r="O267"/>
  <c r="O269"/>
  <c r="O271"/>
  <c r="O273"/>
  <c r="O275"/>
  <c r="O277"/>
  <c r="O279"/>
  <c r="O281"/>
  <c r="O283"/>
  <c r="O285"/>
  <c r="O287"/>
  <c r="O289"/>
  <c r="O34" i="4"/>
  <c r="O722" i="6"/>
  <c r="O723"/>
  <c r="O725"/>
  <c r="O726"/>
  <c r="O727"/>
  <c r="O729"/>
  <c r="O730"/>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alcChain>
</file>

<file path=xl/comments1.xml><?xml version="1.0" encoding="utf-8"?>
<comments xmlns="http://schemas.openxmlformats.org/spreadsheetml/2006/main">
  <authors>
    <author>作者</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List>
</comments>
</file>

<file path=xl/comments2.xml><?xml version="1.0" encoding="utf-8"?>
<comments xmlns="http://schemas.openxmlformats.org/spreadsheetml/2006/main">
  <authors>
    <author>作者</author>
    <author>leon</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2034" authorId="1">
      <text>
        <r>
          <rPr>
            <b/>
            <sz val="9"/>
            <color indexed="81"/>
            <rFont val="宋体"/>
            <family val="3"/>
            <charset val="134"/>
          </rPr>
          <t>leon:</t>
        </r>
        <r>
          <rPr>
            <sz val="9"/>
            <color indexed="81"/>
            <rFont val="宋体"/>
            <family val="3"/>
            <charset val="134"/>
          </rPr>
          <t xml:space="preserve">
有洞</t>
        </r>
      </text>
    </comment>
  </commentList>
</comments>
</file>

<file path=xl/comments3.xml><?xml version="1.0" encoding="utf-8"?>
<comments xmlns="http://schemas.openxmlformats.org/spreadsheetml/2006/main">
  <authors>
    <author>作者</author>
    <author>lyz</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186" authorId="1">
      <text>
        <r>
          <rPr>
            <b/>
            <sz val="9"/>
            <color indexed="81"/>
            <rFont val="宋体"/>
            <family val="3"/>
            <charset val="134"/>
          </rPr>
          <t>lyz:</t>
        </r>
        <r>
          <rPr>
            <sz val="9"/>
            <color indexed="81"/>
            <rFont val="宋体"/>
            <family val="3"/>
            <charset val="134"/>
          </rPr>
          <t xml:space="preserve">
名牌不和</t>
        </r>
      </text>
    </comment>
    <comment ref="B198" authorId="1">
      <text>
        <r>
          <rPr>
            <b/>
            <sz val="9"/>
            <color indexed="81"/>
            <rFont val="宋体"/>
            <family val="3"/>
            <charset val="134"/>
          </rPr>
          <t>lyz:</t>
        </r>
        <r>
          <rPr>
            <sz val="9"/>
            <color indexed="81"/>
            <rFont val="宋体"/>
            <family val="3"/>
            <charset val="134"/>
          </rPr>
          <t xml:space="preserve">
铭牌有问题
</t>
        </r>
      </text>
    </comment>
    <comment ref="B199" authorId="1">
      <text>
        <r>
          <rPr>
            <b/>
            <sz val="9"/>
            <color indexed="81"/>
            <rFont val="宋体"/>
            <family val="3"/>
            <charset val="134"/>
          </rPr>
          <t>lyz:</t>
        </r>
        <r>
          <rPr>
            <sz val="9"/>
            <color indexed="81"/>
            <rFont val="宋体"/>
            <family val="3"/>
            <charset val="134"/>
          </rPr>
          <t xml:space="preserve">
铭牌有问题</t>
        </r>
      </text>
    </comment>
    <comment ref="B200" authorId="1">
      <text>
        <r>
          <rPr>
            <b/>
            <sz val="9"/>
            <color indexed="81"/>
            <rFont val="宋体"/>
            <family val="3"/>
            <charset val="134"/>
          </rPr>
          <t>lyz:</t>
        </r>
        <r>
          <rPr>
            <sz val="9"/>
            <color indexed="81"/>
            <rFont val="宋体"/>
            <family val="3"/>
            <charset val="134"/>
          </rPr>
          <t xml:space="preserve">
铭牌有问题</t>
        </r>
      </text>
    </comment>
    <comment ref="B205" authorId="1">
      <text>
        <r>
          <rPr>
            <b/>
            <sz val="9"/>
            <color indexed="81"/>
            <rFont val="宋体"/>
            <family val="3"/>
            <charset val="134"/>
          </rPr>
          <t>lyz:</t>
        </r>
        <r>
          <rPr>
            <sz val="9"/>
            <color indexed="81"/>
            <rFont val="宋体"/>
            <family val="3"/>
            <charset val="134"/>
          </rPr>
          <t xml:space="preserve">
名牌有问题</t>
        </r>
      </text>
    </comment>
    <comment ref="B206" authorId="1">
      <text>
        <r>
          <rPr>
            <b/>
            <sz val="9"/>
            <color indexed="81"/>
            <rFont val="宋体"/>
            <family val="3"/>
            <charset val="134"/>
          </rPr>
          <t>lyz:</t>
        </r>
        <r>
          <rPr>
            <sz val="9"/>
            <color indexed="81"/>
            <rFont val="宋体"/>
            <family val="3"/>
            <charset val="134"/>
          </rPr>
          <t xml:space="preserve">
名牌有问题</t>
        </r>
      </text>
    </comment>
    <comment ref="B246" authorId="1">
      <text>
        <r>
          <rPr>
            <b/>
            <sz val="9"/>
            <color indexed="81"/>
            <rFont val="宋体"/>
            <family val="3"/>
            <charset val="134"/>
          </rPr>
          <t>lyz:</t>
        </r>
        <r>
          <rPr>
            <sz val="9"/>
            <color indexed="81"/>
            <rFont val="宋体"/>
            <family val="3"/>
            <charset val="134"/>
          </rPr>
          <t xml:space="preserve">
铭牌有问题</t>
        </r>
      </text>
    </comment>
    <comment ref="B247" authorId="1">
      <text>
        <r>
          <rPr>
            <b/>
            <sz val="9"/>
            <color indexed="81"/>
            <rFont val="宋体"/>
            <family val="3"/>
            <charset val="134"/>
          </rPr>
          <t>lyz:</t>
        </r>
        <r>
          <rPr>
            <sz val="9"/>
            <color indexed="81"/>
            <rFont val="宋体"/>
            <family val="3"/>
            <charset val="134"/>
          </rPr>
          <t xml:space="preserve">
铭牌有问题
</t>
        </r>
      </text>
    </comment>
    <comment ref="B381" authorId="2">
      <text>
        <r>
          <rPr>
            <b/>
            <sz val="9"/>
            <color indexed="81"/>
            <rFont val="宋体"/>
            <family val="3"/>
            <charset val="134"/>
          </rPr>
          <t>user:</t>
        </r>
        <r>
          <rPr>
            <sz val="9"/>
            <color indexed="81"/>
            <rFont val="宋体"/>
            <family val="3"/>
            <charset val="134"/>
          </rPr>
          <t xml:space="preserve">
箱体变形</t>
        </r>
      </text>
    </comment>
    <comment ref="B383" authorId="2">
      <text>
        <r>
          <rPr>
            <b/>
            <sz val="9"/>
            <color indexed="81"/>
            <rFont val="宋体"/>
            <family val="3"/>
            <charset val="134"/>
          </rPr>
          <t>user:</t>
        </r>
        <r>
          <rPr>
            <sz val="9"/>
            <color indexed="81"/>
            <rFont val="宋体"/>
            <family val="3"/>
            <charset val="134"/>
          </rPr>
          <t xml:space="preserve">
箱顶有洞</t>
        </r>
      </text>
    </comment>
    <comment ref="B388" authorId="2">
      <text>
        <r>
          <rPr>
            <b/>
            <sz val="9"/>
            <color indexed="81"/>
            <rFont val="宋体"/>
            <family val="3"/>
            <charset val="134"/>
          </rPr>
          <t>user:</t>
        </r>
        <r>
          <rPr>
            <sz val="9"/>
            <color indexed="81"/>
            <rFont val="宋体"/>
            <family val="3"/>
            <charset val="134"/>
          </rPr>
          <t xml:space="preserve">
箱顶有洞</t>
        </r>
      </text>
    </comment>
    <comment ref="B808" authorId="2">
      <text>
        <r>
          <rPr>
            <b/>
            <sz val="9"/>
            <color indexed="81"/>
            <rFont val="宋体"/>
            <family val="3"/>
            <charset val="134"/>
          </rPr>
          <t>user:</t>
        </r>
        <r>
          <rPr>
            <sz val="9"/>
            <color indexed="81"/>
            <rFont val="宋体"/>
            <family val="3"/>
            <charset val="134"/>
          </rPr>
          <t xml:space="preserve">
地板有洞</t>
        </r>
      </text>
    </comment>
  </commentList>
</comments>
</file>

<file path=xl/comments4.xml><?xml version="1.0" encoding="utf-8"?>
<comments xmlns="http://schemas.openxmlformats.org/spreadsheetml/2006/main">
  <authors>
    <author>作者</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135" authorId="1">
      <text>
        <r>
          <rPr>
            <b/>
            <sz val="9"/>
            <color indexed="81"/>
            <rFont val="宋体"/>
            <family val="3"/>
            <charset val="134"/>
          </rPr>
          <t>user:</t>
        </r>
        <r>
          <rPr>
            <sz val="9"/>
            <color indexed="81"/>
            <rFont val="宋体"/>
            <family val="3"/>
            <charset val="134"/>
          </rPr>
          <t xml:space="preserve">
地板有洞</t>
        </r>
      </text>
    </comment>
    <comment ref="B243" authorId="1">
      <text>
        <r>
          <rPr>
            <b/>
            <sz val="9"/>
            <color indexed="81"/>
            <rFont val="宋体"/>
            <family val="3"/>
            <charset val="134"/>
          </rPr>
          <t>user:</t>
        </r>
        <r>
          <rPr>
            <sz val="9"/>
            <color indexed="81"/>
            <rFont val="宋体"/>
            <family val="3"/>
            <charset val="134"/>
          </rPr>
          <t xml:space="preserve">
地板有洞</t>
        </r>
      </text>
    </comment>
  </commentList>
</comments>
</file>

<file path=xl/comments5.xml><?xml version="1.0" encoding="utf-8"?>
<comments xmlns="http://schemas.openxmlformats.org/spreadsheetml/2006/main">
  <authors>
    <author>作者</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94" authorId="1">
      <text>
        <r>
          <rPr>
            <b/>
            <sz val="9"/>
            <color indexed="81"/>
            <rFont val="宋体"/>
            <family val="3"/>
            <charset val="134"/>
          </rPr>
          <t>user:</t>
        </r>
        <r>
          <rPr>
            <sz val="9"/>
            <color indexed="81"/>
            <rFont val="宋体"/>
            <family val="3"/>
            <charset val="134"/>
          </rPr>
          <t xml:space="preserve">
坏箱</t>
        </r>
      </text>
    </comment>
  </commentList>
</comments>
</file>

<file path=xl/comments6.xml><?xml version="1.0" encoding="utf-8"?>
<comments xmlns="http://schemas.openxmlformats.org/spreadsheetml/2006/main">
  <authors>
    <author>作者</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List>
</comments>
</file>

<file path=xl/comments7.xml><?xml version="1.0" encoding="utf-8"?>
<comments xmlns="http://schemas.openxmlformats.org/spreadsheetml/2006/main">
  <authors>
    <author>作者</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808" authorId="1">
      <text>
        <r>
          <rPr>
            <b/>
            <sz val="9"/>
            <color indexed="81"/>
            <rFont val="宋体"/>
            <family val="3"/>
            <charset val="134"/>
          </rPr>
          <t>user:</t>
        </r>
        <r>
          <rPr>
            <sz val="9"/>
            <color indexed="81"/>
            <rFont val="宋体"/>
            <family val="3"/>
            <charset val="134"/>
          </rPr>
          <t xml:space="preserve">
地板有洞</t>
        </r>
      </text>
    </comment>
  </commentList>
</comments>
</file>

<file path=xl/comments8.xml><?xml version="1.0" encoding="utf-8"?>
<comments xmlns="http://schemas.openxmlformats.org/spreadsheetml/2006/main">
  <authors>
    <author>作者</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List>
</comments>
</file>

<file path=xl/comments9.xml><?xml version="1.0" encoding="utf-8"?>
<comments xmlns="http://schemas.openxmlformats.org/spreadsheetml/2006/main">
  <authors>
    <author>作者</author>
    <author>lyz</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186" authorId="1">
      <text>
        <r>
          <rPr>
            <b/>
            <sz val="9"/>
            <color indexed="81"/>
            <rFont val="宋体"/>
            <family val="3"/>
            <charset val="134"/>
          </rPr>
          <t>lyz:</t>
        </r>
        <r>
          <rPr>
            <sz val="9"/>
            <color indexed="81"/>
            <rFont val="宋体"/>
            <family val="3"/>
            <charset val="134"/>
          </rPr>
          <t xml:space="preserve">
地板有洞</t>
        </r>
      </text>
    </comment>
    <comment ref="B204" authorId="1">
      <text>
        <r>
          <rPr>
            <b/>
            <sz val="9"/>
            <color indexed="81"/>
            <rFont val="宋体"/>
            <family val="3"/>
            <charset val="134"/>
          </rPr>
          <t>lyz:</t>
        </r>
        <r>
          <rPr>
            <sz val="9"/>
            <color indexed="81"/>
            <rFont val="宋体"/>
            <family val="3"/>
            <charset val="134"/>
          </rPr>
          <t xml:space="preserve">
10-24坏箱
</t>
        </r>
      </text>
    </comment>
    <comment ref="B233" authorId="1">
      <text>
        <r>
          <rPr>
            <b/>
            <sz val="9"/>
            <color indexed="81"/>
            <rFont val="宋体"/>
            <family val="3"/>
            <charset val="134"/>
          </rPr>
          <t>lyz:</t>
        </r>
        <r>
          <rPr>
            <sz val="9"/>
            <color indexed="81"/>
            <rFont val="宋体"/>
            <family val="3"/>
            <charset val="134"/>
          </rPr>
          <t xml:space="preserve">
11-22坏箱</t>
        </r>
      </text>
    </comment>
  </commentList>
</comments>
</file>

<file path=xl/comments10.xml><?xml version="1.0" encoding="utf-8"?>
<comments xmlns="http://schemas.openxmlformats.org/spreadsheetml/2006/main">
  <authors>
    <author>作者</author>
    <author>lyz</author>
    <author>leo</author>
    <author>leon</author>
    <author>Suncapital4</author>
    <author>lu</author>
    <author>user</author>
    <author>微软用户</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5" authorId="1">
      <text>
        <r>
          <rPr>
            <b/>
            <sz val="9"/>
            <color indexed="81"/>
            <rFont val="宋体"/>
            <family val="3"/>
            <charset val="134"/>
          </rPr>
          <t>lyz:</t>
        </r>
        <r>
          <rPr>
            <sz val="9"/>
            <color indexed="81"/>
            <rFont val="宋体"/>
            <family val="3"/>
            <charset val="134"/>
          </rPr>
          <t xml:space="preserve">
原：GLDU0332726
</t>
        </r>
      </text>
    </comment>
    <comment ref="B10" authorId="1">
      <text>
        <r>
          <rPr>
            <b/>
            <sz val="9"/>
            <color indexed="81"/>
            <rFont val="宋体"/>
            <family val="3"/>
            <charset val="134"/>
          </rPr>
          <t>lyz:</t>
        </r>
        <r>
          <rPr>
            <sz val="9"/>
            <color indexed="81"/>
            <rFont val="宋体"/>
            <family val="3"/>
            <charset val="134"/>
          </rPr>
          <t xml:space="preserve">
TTNU2711726</t>
        </r>
      </text>
    </comment>
    <comment ref="B14" authorId="1">
      <text>
        <r>
          <rPr>
            <b/>
            <sz val="9"/>
            <color indexed="81"/>
            <rFont val="宋体"/>
            <family val="3"/>
            <charset val="134"/>
          </rPr>
          <t>lyz:</t>
        </r>
        <r>
          <rPr>
            <sz val="9"/>
            <color indexed="81"/>
            <rFont val="宋体"/>
            <family val="3"/>
            <charset val="134"/>
          </rPr>
          <t xml:space="preserve">
GLDU0359408</t>
        </r>
      </text>
    </comment>
    <comment ref="B15" authorId="2">
      <text>
        <r>
          <rPr>
            <b/>
            <sz val="9"/>
            <color indexed="81"/>
            <rFont val="宋体"/>
            <family val="3"/>
            <charset val="134"/>
          </rPr>
          <t>leo:</t>
        </r>
        <r>
          <rPr>
            <sz val="9"/>
            <color indexed="81"/>
            <rFont val="宋体"/>
            <family val="3"/>
            <charset val="134"/>
          </rPr>
          <t xml:space="preserve">
箱底没有叉车口</t>
        </r>
      </text>
    </comment>
    <comment ref="B16" authorId="1">
      <text>
        <r>
          <rPr>
            <b/>
            <sz val="9"/>
            <color indexed="81"/>
            <rFont val="宋体"/>
            <family val="3"/>
            <charset val="134"/>
          </rPr>
          <t>lyz:</t>
        </r>
        <r>
          <rPr>
            <sz val="9"/>
            <color indexed="81"/>
            <rFont val="宋体"/>
            <family val="3"/>
            <charset val="134"/>
          </rPr>
          <t xml:space="preserve">
原：GLDU0302260</t>
        </r>
      </text>
    </comment>
    <comment ref="B17" authorId="1">
      <text>
        <r>
          <rPr>
            <b/>
            <sz val="9"/>
            <color indexed="81"/>
            <rFont val="宋体"/>
            <family val="3"/>
            <charset val="134"/>
          </rPr>
          <t>lyz:</t>
        </r>
        <r>
          <rPr>
            <sz val="9"/>
            <color indexed="81"/>
            <rFont val="宋体"/>
            <family val="3"/>
            <charset val="134"/>
          </rPr>
          <t xml:space="preserve">
APMU2749017</t>
        </r>
      </text>
    </comment>
    <comment ref="B18" authorId="1">
      <text>
        <r>
          <rPr>
            <b/>
            <sz val="9"/>
            <color indexed="81"/>
            <rFont val="宋体"/>
            <family val="3"/>
            <charset val="134"/>
          </rPr>
          <t>lyz:</t>
        </r>
        <r>
          <rPr>
            <sz val="9"/>
            <color indexed="81"/>
            <rFont val="宋体"/>
            <family val="3"/>
            <charset val="134"/>
          </rPr>
          <t xml:space="preserve">
TTNU3802542</t>
        </r>
      </text>
    </comment>
    <comment ref="B30" authorId="1">
      <text>
        <r>
          <rPr>
            <b/>
            <sz val="9"/>
            <color indexed="81"/>
            <rFont val="宋体"/>
            <family val="3"/>
            <charset val="134"/>
          </rPr>
          <t>lyz:</t>
        </r>
        <r>
          <rPr>
            <sz val="9"/>
            <color indexed="81"/>
            <rFont val="宋体"/>
            <family val="3"/>
            <charset val="134"/>
          </rPr>
          <t xml:space="preserve">
POCU0123199</t>
        </r>
      </text>
    </comment>
    <comment ref="B40" authorId="1">
      <text>
        <r>
          <rPr>
            <b/>
            <sz val="9"/>
            <color indexed="81"/>
            <rFont val="宋体"/>
            <family val="3"/>
            <charset val="134"/>
          </rPr>
          <t>lyz:</t>
        </r>
        <r>
          <rPr>
            <sz val="9"/>
            <color indexed="81"/>
            <rFont val="宋体"/>
            <family val="3"/>
            <charset val="134"/>
          </rPr>
          <t xml:space="preserve">
报废</t>
        </r>
      </text>
    </comment>
    <comment ref="B42" authorId="1">
      <text>
        <r>
          <rPr>
            <b/>
            <sz val="9"/>
            <color indexed="81"/>
            <rFont val="宋体"/>
            <family val="3"/>
            <charset val="134"/>
          </rPr>
          <t>lyz:</t>
        </r>
        <r>
          <rPr>
            <sz val="9"/>
            <color indexed="81"/>
            <rFont val="宋体"/>
            <family val="3"/>
            <charset val="134"/>
          </rPr>
          <t xml:space="preserve">
原：APMU2764372</t>
        </r>
      </text>
    </comment>
    <comment ref="B44" authorId="3">
      <text>
        <r>
          <rPr>
            <b/>
            <sz val="10"/>
            <color indexed="81"/>
            <rFont val="宋体"/>
            <family val="3"/>
            <charset val="134"/>
          </rPr>
          <t>leon:</t>
        </r>
        <r>
          <rPr>
            <sz val="10"/>
            <color indexed="81"/>
            <rFont val="宋体"/>
            <family val="3"/>
            <charset val="134"/>
          </rPr>
          <t xml:space="preserve">
废箱</t>
        </r>
      </text>
    </comment>
    <comment ref="B48" authorId="1">
      <text>
        <r>
          <rPr>
            <sz val="9"/>
            <color indexed="81"/>
            <rFont val="宋体"/>
            <family val="3"/>
            <charset val="134"/>
          </rPr>
          <t xml:space="preserve">2-19卖
</t>
        </r>
      </text>
    </comment>
    <comment ref="B50" authorId="1">
      <text>
        <r>
          <rPr>
            <b/>
            <sz val="9"/>
            <color indexed="81"/>
            <rFont val="宋体"/>
            <family val="3"/>
            <charset val="134"/>
          </rPr>
          <t>lyz:</t>
        </r>
        <r>
          <rPr>
            <sz val="9"/>
            <color indexed="81"/>
            <rFont val="宋体"/>
            <family val="3"/>
            <charset val="134"/>
          </rPr>
          <t xml:space="preserve">
INNU2028596</t>
        </r>
      </text>
    </comment>
    <comment ref="B54" authorId="1">
      <text>
        <r>
          <rPr>
            <b/>
            <sz val="9"/>
            <color indexed="81"/>
            <rFont val="宋体"/>
            <family val="3"/>
            <charset val="134"/>
          </rPr>
          <t>lyz:</t>
        </r>
        <r>
          <rPr>
            <sz val="9"/>
            <color indexed="81"/>
            <rFont val="宋体"/>
            <family val="3"/>
            <charset val="134"/>
          </rPr>
          <t xml:space="preserve">
报废</t>
        </r>
      </text>
    </comment>
    <comment ref="B56" authorId="1">
      <text>
        <r>
          <rPr>
            <b/>
            <sz val="9"/>
            <color indexed="81"/>
            <rFont val="宋体"/>
            <family val="3"/>
            <charset val="134"/>
          </rPr>
          <t>lyz:</t>
        </r>
        <r>
          <rPr>
            <sz val="9"/>
            <color indexed="81"/>
            <rFont val="宋体"/>
            <family val="3"/>
            <charset val="134"/>
          </rPr>
          <t xml:space="preserve">
TTLU0174770</t>
        </r>
      </text>
    </comment>
    <comment ref="B66" authorId="1">
      <text>
        <r>
          <rPr>
            <b/>
            <sz val="9"/>
            <color indexed="81"/>
            <rFont val="宋体"/>
            <family val="3"/>
            <charset val="134"/>
          </rPr>
          <t>lyz:</t>
        </r>
        <r>
          <rPr>
            <sz val="9"/>
            <color indexed="81"/>
            <rFont val="宋体"/>
            <family val="3"/>
            <charset val="134"/>
          </rPr>
          <t xml:space="preserve">
OOLU3354540</t>
        </r>
      </text>
    </comment>
    <comment ref="B73" authorId="1">
      <text>
        <r>
          <rPr>
            <b/>
            <sz val="9"/>
            <color indexed="81"/>
            <rFont val="宋体"/>
            <family val="3"/>
            <charset val="134"/>
          </rPr>
          <t>lyz:</t>
        </r>
        <r>
          <rPr>
            <sz val="9"/>
            <color indexed="81"/>
            <rFont val="宋体"/>
            <family val="3"/>
            <charset val="134"/>
          </rPr>
          <t xml:space="preserve">
WFRU8817022</t>
        </r>
      </text>
    </comment>
    <comment ref="B81" authorId="1">
      <text>
        <r>
          <rPr>
            <b/>
            <sz val="9"/>
            <color indexed="81"/>
            <rFont val="宋体"/>
            <family val="3"/>
            <charset val="134"/>
          </rPr>
          <t>lyz:</t>
        </r>
        <r>
          <rPr>
            <sz val="9"/>
            <color indexed="81"/>
            <rFont val="宋体"/>
            <family val="3"/>
            <charset val="134"/>
          </rPr>
          <t xml:space="preserve">
原：OOLU3328921</t>
        </r>
      </text>
    </comment>
    <comment ref="B97" authorId="1">
      <text>
        <r>
          <rPr>
            <b/>
            <sz val="9"/>
            <color indexed="81"/>
            <rFont val="宋体"/>
            <family val="3"/>
            <charset val="134"/>
          </rPr>
          <t>lyz:</t>
        </r>
        <r>
          <rPr>
            <sz val="9"/>
            <color indexed="81"/>
            <rFont val="宋体"/>
            <family val="3"/>
            <charset val="134"/>
          </rPr>
          <t xml:space="preserve">
YHLU2292910</t>
        </r>
      </text>
    </comment>
    <comment ref="B98" authorId="1">
      <text>
        <r>
          <rPr>
            <b/>
            <sz val="9"/>
            <color indexed="81"/>
            <rFont val="宋体"/>
            <family val="3"/>
            <charset val="134"/>
          </rPr>
          <t>lyz:</t>
        </r>
        <r>
          <rPr>
            <sz val="9"/>
            <color indexed="81"/>
            <rFont val="宋体"/>
            <family val="3"/>
            <charset val="134"/>
          </rPr>
          <t xml:space="preserve">
原：PASU0164407</t>
        </r>
      </text>
    </comment>
    <comment ref="B102" authorId="4">
      <text>
        <r>
          <rPr>
            <b/>
            <sz val="9"/>
            <color indexed="81"/>
            <rFont val="宋体"/>
            <family val="3"/>
            <charset val="134"/>
          </rPr>
          <t>坏箱12-21</t>
        </r>
      </text>
    </comment>
    <comment ref="B108" authorId="1">
      <text>
        <r>
          <rPr>
            <b/>
            <sz val="9"/>
            <color indexed="81"/>
            <rFont val="宋体"/>
            <family val="3"/>
            <charset val="134"/>
          </rPr>
          <t>lyz:</t>
        </r>
        <r>
          <rPr>
            <sz val="9"/>
            <color indexed="81"/>
            <rFont val="宋体"/>
            <family val="3"/>
            <charset val="134"/>
          </rPr>
          <t xml:space="preserve">
FLCU0193940</t>
        </r>
      </text>
    </comment>
    <comment ref="B111" authorId="1">
      <text>
        <r>
          <rPr>
            <b/>
            <sz val="9"/>
            <color indexed="81"/>
            <rFont val="宋体"/>
            <family val="3"/>
            <charset val="134"/>
          </rPr>
          <t>lyz:</t>
        </r>
        <r>
          <rPr>
            <sz val="9"/>
            <color indexed="81"/>
            <rFont val="宋体"/>
            <family val="3"/>
            <charset val="134"/>
          </rPr>
          <t xml:space="preserve">
APMU2754923</t>
        </r>
      </text>
    </comment>
    <comment ref="B117" authorId="1">
      <text>
        <r>
          <rPr>
            <b/>
            <sz val="9"/>
            <color indexed="81"/>
            <rFont val="宋体"/>
            <family val="3"/>
            <charset val="134"/>
          </rPr>
          <t>lyz:</t>
        </r>
        <r>
          <rPr>
            <sz val="9"/>
            <color indexed="81"/>
            <rFont val="宋体"/>
            <family val="3"/>
            <charset val="134"/>
          </rPr>
          <t xml:space="preserve">
报废</t>
        </r>
      </text>
    </comment>
    <comment ref="B118" authorId="1">
      <text>
        <r>
          <rPr>
            <b/>
            <sz val="9"/>
            <color indexed="81"/>
            <rFont val="宋体"/>
            <family val="3"/>
            <charset val="134"/>
          </rPr>
          <t>lyz:</t>
        </r>
        <r>
          <rPr>
            <sz val="9"/>
            <color indexed="81"/>
            <rFont val="宋体"/>
            <family val="3"/>
            <charset val="134"/>
          </rPr>
          <t xml:space="preserve">
TORU7101228</t>
        </r>
      </text>
    </comment>
    <comment ref="B119" authorId="4">
      <text>
        <r>
          <rPr>
            <b/>
            <sz val="9"/>
            <color indexed="81"/>
            <rFont val="宋体"/>
            <family val="3"/>
            <charset val="134"/>
          </rPr>
          <t>Suncapital4:</t>
        </r>
        <r>
          <rPr>
            <sz val="9"/>
            <color indexed="81"/>
            <rFont val="宋体"/>
            <family val="3"/>
            <charset val="134"/>
          </rPr>
          <t xml:space="preserve">
</t>
        </r>
      </text>
    </comment>
    <comment ref="B120" authorId="1">
      <text>
        <r>
          <rPr>
            <b/>
            <sz val="9"/>
            <color indexed="81"/>
            <rFont val="宋体"/>
            <family val="3"/>
            <charset val="134"/>
          </rPr>
          <t>lyz:</t>
        </r>
        <r>
          <rPr>
            <sz val="9"/>
            <color indexed="81"/>
            <rFont val="宋体"/>
            <family val="3"/>
            <charset val="134"/>
          </rPr>
          <t xml:space="preserve">
GATU0428723</t>
        </r>
      </text>
    </comment>
    <comment ref="B121" authorId="1">
      <text>
        <r>
          <rPr>
            <b/>
            <sz val="9"/>
            <color indexed="81"/>
            <rFont val="宋体"/>
            <family val="3"/>
            <charset val="134"/>
          </rPr>
          <t>lyz:</t>
        </r>
        <r>
          <rPr>
            <sz val="9"/>
            <color indexed="81"/>
            <rFont val="宋体"/>
            <family val="3"/>
            <charset val="134"/>
          </rPr>
          <t xml:space="preserve">
原：YTLU3110918</t>
        </r>
      </text>
    </comment>
    <comment ref="B125" authorId="1">
      <text>
        <r>
          <rPr>
            <b/>
            <sz val="9"/>
            <color indexed="81"/>
            <rFont val="宋体"/>
            <family val="3"/>
            <charset val="134"/>
          </rPr>
          <t>lyz:</t>
        </r>
        <r>
          <rPr>
            <sz val="9"/>
            <color indexed="81"/>
            <rFont val="宋体"/>
            <family val="3"/>
            <charset val="134"/>
          </rPr>
          <t xml:space="preserve">
原：JAWU9700196</t>
        </r>
      </text>
    </comment>
    <comment ref="B126" authorId="1">
      <text>
        <r>
          <rPr>
            <b/>
            <sz val="9"/>
            <color indexed="81"/>
            <rFont val="宋体"/>
            <family val="3"/>
            <charset val="134"/>
          </rPr>
          <t>lyz:</t>
        </r>
        <r>
          <rPr>
            <sz val="9"/>
            <color indexed="81"/>
            <rFont val="宋体"/>
            <family val="3"/>
            <charset val="134"/>
          </rPr>
          <t xml:space="preserve">
原：OOLU3439123</t>
        </r>
      </text>
    </comment>
    <comment ref="B130" authorId="1">
      <text>
        <r>
          <rPr>
            <b/>
            <sz val="9"/>
            <color indexed="81"/>
            <rFont val="宋体"/>
            <family val="3"/>
            <charset val="134"/>
          </rPr>
          <t>lyz:</t>
        </r>
        <r>
          <rPr>
            <sz val="9"/>
            <color indexed="81"/>
            <rFont val="宋体"/>
            <family val="3"/>
            <charset val="134"/>
          </rPr>
          <t xml:space="preserve">
JAWU9700344</t>
        </r>
      </text>
    </comment>
    <comment ref="B132" authorId="1">
      <text>
        <r>
          <rPr>
            <b/>
            <sz val="9"/>
            <color indexed="81"/>
            <rFont val="宋体"/>
            <family val="3"/>
            <charset val="134"/>
          </rPr>
          <t>11-2-19卖</t>
        </r>
        <r>
          <rPr>
            <sz val="9"/>
            <color indexed="81"/>
            <rFont val="宋体"/>
            <family val="3"/>
            <charset val="134"/>
          </rPr>
          <t xml:space="preserve">
</t>
        </r>
      </text>
    </comment>
    <comment ref="B133" authorId="1">
      <text>
        <r>
          <rPr>
            <b/>
            <sz val="9"/>
            <color indexed="81"/>
            <rFont val="宋体"/>
            <family val="3"/>
            <charset val="134"/>
          </rPr>
          <t>lyz:</t>
        </r>
        <r>
          <rPr>
            <sz val="9"/>
            <color indexed="81"/>
            <rFont val="宋体"/>
            <family val="3"/>
            <charset val="134"/>
          </rPr>
          <t xml:space="preserve">
YHCU2293985</t>
        </r>
      </text>
    </comment>
    <comment ref="B135" authorId="1">
      <text>
        <r>
          <rPr>
            <b/>
            <sz val="9"/>
            <color indexed="81"/>
            <rFont val="宋体"/>
            <family val="3"/>
            <charset val="134"/>
          </rPr>
          <t>lyz:
原：YHCU2192779</t>
        </r>
      </text>
    </comment>
    <comment ref="B137" authorId="1">
      <text>
        <r>
          <rPr>
            <b/>
            <sz val="9"/>
            <color indexed="81"/>
            <rFont val="宋体"/>
            <family val="3"/>
            <charset val="134"/>
          </rPr>
          <t>lyz:</t>
        </r>
        <r>
          <rPr>
            <sz val="9"/>
            <color indexed="81"/>
            <rFont val="宋体"/>
            <family val="3"/>
            <charset val="134"/>
          </rPr>
          <t xml:space="preserve">
原：YHCU2204801</t>
        </r>
      </text>
    </comment>
    <comment ref="B139" authorId="1">
      <text>
        <r>
          <rPr>
            <b/>
            <sz val="9"/>
            <color indexed="81"/>
            <rFont val="宋体"/>
            <family val="3"/>
            <charset val="134"/>
          </rPr>
          <t>lyz:</t>
        </r>
        <r>
          <rPr>
            <sz val="9"/>
            <color indexed="81"/>
            <rFont val="宋体"/>
            <family val="3"/>
            <charset val="134"/>
          </rPr>
          <t xml:space="preserve">
OOLU3340681</t>
        </r>
      </text>
    </comment>
    <comment ref="B140" authorId="1">
      <text>
        <r>
          <rPr>
            <b/>
            <sz val="9"/>
            <color indexed="81"/>
            <rFont val="宋体"/>
            <family val="3"/>
            <charset val="134"/>
          </rPr>
          <t>lyz:JLAU2000821</t>
        </r>
      </text>
    </comment>
    <comment ref="B144" authorId="1">
      <text>
        <r>
          <rPr>
            <b/>
            <sz val="9"/>
            <color indexed="81"/>
            <rFont val="宋体"/>
            <family val="3"/>
            <charset val="134"/>
          </rPr>
          <t>lyz:</t>
        </r>
        <r>
          <rPr>
            <sz val="9"/>
            <color indexed="81"/>
            <rFont val="宋体"/>
            <family val="3"/>
            <charset val="134"/>
          </rPr>
          <t xml:space="preserve">
PCIU3239730</t>
        </r>
      </text>
    </comment>
    <comment ref="B147" authorId="1">
      <text>
        <r>
          <rPr>
            <b/>
            <sz val="9"/>
            <color indexed="81"/>
            <rFont val="宋体"/>
            <family val="3"/>
            <charset val="134"/>
          </rPr>
          <t>lyz:</t>
        </r>
        <r>
          <rPr>
            <sz val="9"/>
            <color indexed="81"/>
            <rFont val="宋体"/>
            <family val="3"/>
            <charset val="134"/>
          </rPr>
          <t xml:space="preserve">
TGHU3808999</t>
        </r>
      </text>
    </comment>
    <comment ref="B163" authorId="1">
      <text>
        <r>
          <rPr>
            <b/>
            <sz val="9"/>
            <color indexed="81"/>
            <rFont val="宋体"/>
            <family val="3"/>
            <charset val="134"/>
          </rPr>
          <t>lyz:</t>
        </r>
        <r>
          <rPr>
            <sz val="9"/>
            <color indexed="81"/>
            <rFont val="宋体"/>
            <family val="3"/>
            <charset val="134"/>
          </rPr>
          <t xml:space="preserve">
原：INBU3201163</t>
        </r>
      </text>
    </comment>
    <comment ref="B167" authorId="1">
      <text>
        <r>
          <rPr>
            <b/>
            <sz val="9"/>
            <color indexed="81"/>
            <rFont val="宋体"/>
            <family val="3"/>
            <charset val="134"/>
          </rPr>
          <t>lyz:</t>
        </r>
        <r>
          <rPr>
            <sz val="9"/>
            <color indexed="81"/>
            <rFont val="宋体"/>
            <family val="3"/>
            <charset val="134"/>
          </rPr>
          <t xml:space="preserve">
TEXU2023302</t>
        </r>
      </text>
    </comment>
    <comment ref="B168" authorId="1">
      <text>
        <r>
          <rPr>
            <b/>
            <sz val="9"/>
            <color indexed="81"/>
            <rFont val="宋体"/>
            <family val="3"/>
            <charset val="134"/>
          </rPr>
          <t>lyz:</t>
        </r>
        <r>
          <rPr>
            <sz val="9"/>
            <color indexed="81"/>
            <rFont val="宋体"/>
            <family val="3"/>
            <charset val="134"/>
          </rPr>
          <t xml:space="preserve">
原：TEXU2385385</t>
        </r>
      </text>
    </comment>
    <comment ref="B169" authorId="1">
      <text>
        <r>
          <rPr>
            <b/>
            <sz val="9"/>
            <color indexed="81"/>
            <rFont val="宋体"/>
            <family val="3"/>
            <charset val="134"/>
          </rPr>
          <t>lyz:</t>
        </r>
        <r>
          <rPr>
            <sz val="9"/>
            <color indexed="81"/>
            <rFont val="宋体"/>
            <family val="3"/>
            <charset val="134"/>
          </rPr>
          <t xml:space="preserve">
JAMU3600237</t>
        </r>
      </text>
    </comment>
    <comment ref="B171" authorId="1">
      <text>
        <r>
          <rPr>
            <b/>
            <sz val="9"/>
            <color indexed="81"/>
            <rFont val="宋体"/>
            <family val="3"/>
            <charset val="134"/>
          </rPr>
          <t>lyz:</t>
        </r>
        <r>
          <rPr>
            <sz val="9"/>
            <color indexed="81"/>
            <rFont val="宋体"/>
            <family val="3"/>
            <charset val="134"/>
          </rPr>
          <t xml:space="preserve">
原：APMU2709122</t>
        </r>
      </text>
    </comment>
    <comment ref="B172" authorId="5">
      <text>
        <r>
          <rPr>
            <b/>
            <sz val="10"/>
            <color indexed="81"/>
            <rFont val="宋体"/>
            <family val="3"/>
            <charset val="134"/>
          </rPr>
          <t>lu:</t>
        </r>
        <r>
          <rPr>
            <sz val="10"/>
            <color indexed="81"/>
            <rFont val="宋体"/>
            <family val="3"/>
            <charset val="134"/>
          </rPr>
          <t xml:space="preserve">
大梁变型</t>
        </r>
      </text>
    </comment>
    <comment ref="B173" authorId="1">
      <text>
        <r>
          <rPr>
            <b/>
            <sz val="9"/>
            <color indexed="81"/>
            <rFont val="宋体"/>
            <family val="3"/>
            <charset val="134"/>
          </rPr>
          <t>lyz:</t>
        </r>
        <r>
          <rPr>
            <sz val="9"/>
            <color indexed="81"/>
            <rFont val="宋体"/>
            <family val="3"/>
            <charset val="134"/>
          </rPr>
          <t xml:space="preserve">
WFRU3163973</t>
        </r>
      </text>
    </comment>
    <comment ref="B178" authorId="1">
      <text>
        <r>
          <rPr>
            <b/>
            <sz val="9"/>
            <color indexed="81"/>
            <rFont val="宋体"/>
            <family val="3"/>
            <charset val="134"/>
          </rPr>
          <t>lyz:</t>
        </r>
        <r>
          <rPr>
            <sz val="9"/>
            <color indexed="81"/>
            <rFont val="宋体"/>
            <family val="3"/>
            <charset val="134"/>
          </rPr>
          <t xml:space="preserve">
原：LAMU8811261</t>
        </r>
      </text>
    </comment>
    <comment ref="B179" authorId="1">
      <text>
        <r>
          <rPr>
            <b/>
            <sz val="9"/>
            <color indexed="81"/>
            <rFont val="宋体"/>
            <family val="3"/>
            <charset val="134"/>
          </rPr>
          <t>lyz:WFRU3163850</t>
        </r>
      </text>
    </comment>
    <comment ref="B185" authorId="1">
      <text>
        <r>
          <rPr>
            <b/>
            <sz val="9"/>
            <color indexed="81"/>
            <rFont val="宋体"/>
            <family val="3"/>
            <charset val="134"/>
          </rPr>
          <t>lyz:</t>
        </r>
        <r>
          <rPr>
            <sz val="9"/>
            <color indexed="81"/>
            <rFont val="宋体"/>
            <family val="3"/>
            <charset val="134"/>
          </rPr>
          <t xml:space="preserve">
TTNU2962090</t>
        </r>
      </text>
    </comment>
    <comment ref="B188" authorId="1">
      <text>
        <r>
          <rPr>
            <b/>
            <sz val="9"/>
            <color indexed="81"/>
            <rFont val="宋体"/>
            <family val="3"/>
            <charset val="134"/>
          </rPr>
          <t>lyz:</t>
        </r>
        <r>
          <rPr>
            <sz val="9"/>
            <color indexed="81"/>
            <rFont val="宋体"/>
            <family val="3"/>
            <charset val="134"/>
          </rPr>
          <t xml:space="preserve">
原：WFRU8817867</t>
        </r>
      </text>
    </comment>
    <comment ref="B195" authorId="1">
      <text>
        <r>
          <rPr>
            <b/>
            <sz val="9"/>
            <color indexed="81"/>
            <rFont val="宋体"/>
            <family val="3"/>
            <charset val="134"/>
          </rPr>
          <t>lyz:</t>
        </r>
        <r>
          <rPr>
            <sz val="9"/>
            <color indexed="81"/>
            <rFont val="宋体"/>
            <family val="3"/>
            <charset val="134"/>
          </rPr>
          <t xml:space="preserve">
JAMU3600303</t>
        </r>
      </text>
    </comment>
    <comment ref="B197" authorId="1">
      <text>
        <r>
          <rPr>
            <b/>
            <sz val="9"/>
            <color indexed="81"/>
            <rFont val="宋体"/>
            <family val="3"/>
            <charset val="134"/>
          </rPr>
          <t>lyz:</t>
        </r>
        <r>
          <rPr>
            <sz val="9"/>
            <color indexed="81"/>
            <rFont val="宋体"/>
            <family val="3"/>
            <charset val="134"/>
          </rPr>
          <t xml:space="preserve">
TEXU2171629</t>
        </r>
      </text>
    </comment>
    <comment ref="B200" authorId="1">
      <text>
        <r>
          <rPr>
            <b/>
            <sz val="9"/>
            <color indexed="81"/>
            <rFont val="宋体"/>
            <family val="3"/>
            <charset val="134"/>
          </rPr>
          <t>lyz:</t>
        </r>
        <r>
          <rPr>
            <sz val="9"/>
            <color indexed="81"/>
            <rFont val="宋体"/>
            <family val="3"/>
            <charset val="134"/>
          </rPr>
          <t xml:space="preserve">
原：YHCU2190586</t>
        </r>
      </text>
    </comment>
    <comment ref="B202" authorId="1">
      <text>
        <r>
          <rPr>
            <b/>
            <sz val="9"/>
            <color indexed="81"/>
            <rFont val="宋体"/>
            <family val="3"/>
            <charset val="134"/>
          </rPr>
          <t>lyz:</t>
        </r>
        <r>
          <rPr>
            <sz val="9"/>
            <color indexed="81"/>
            <rFont val="宋体"/>
            <family val="3"/>
            <charset val="134"/>
          </rPr>
          <t xml:space="preserve">
原：WFRU3163947</t>
        </r>
      </text>
    </comment>
    <comment ref="B206" authorId="1">
      <text>
        <r>
          <rPr>
            <b/>
            <sz val="9"/>
            <color indexed="81"/>
            <rFont val="宋体"/>
            <family val="3"/>
            <charset val="134"/>
          </rPr>
          <t>lyz:</t>
        </r>
        <r>
          <rPr>
            <sz val="9"/>
            <color indexed="81"/>
            <rFont val="宋体"/>
            <family val="3"/>
            <charset val="134"/>
          </rPr>
          <t xml:space="preserve">
TEXU2014888</t>
        </r>
      </text>
    </comment>
    <comment ref="B210" authorId="1">
      <text>
        <r>
          <rPr>
            <b/>
            <sz val="9"/>
            <color indexed="81"/>
            <rFont val="宋体"/>
            <family val="3"/>
            <charset val="134"/>
          </rPr>
          <t>lyz:</t>
        </r>
        <r>
          <rPr>
            <sz val="9"/>
            <color indexed="81"/>
            <rFont val="宋体"/>
            <family val="3"/>
            <charset val="134"/>
          </rPr>
          <t xml:space="preserve">
MLCU3861639</t>
        </r>
      </text>
    </comment>
    <comment ref="B211" authorId="1">
      <text>
        <r>
          <rPr>
            <b/>
            <sz val="9"/>
            <color indexed="81"/>
            <rFont val="宋体"/>
            <family val="3"/>
            <charset val="134"/>
          </rPr>
          <t>lyz:</t>
        </r>
        <r>
          <rPr>
            <sz val="9"/>
            <color indexed="81"/>
            <rFont val="宋体"/>
            <family val="3"/>
            <charset val="134"/>
          </rPr>
          <t xml:space="preserve">
MLCU3001128</t>
        </r>
      </text>
    </comment>
    <comment ref="B212" authorId="1">
      <text>
        <r>
          <rPr>
            <b/>
            <sz val="9"/>
            <color indexed="81"/>
            <rFont val="宋体"/>
            <family val="3"/>
            <charset val="134"/>
          </rPr>
          <t>lyz:</t>
        </r>
        <r>
          <rPr>
            <sz val="9"/>
            <color indexed="81"/>
            <rFont val="宋体"/>
            <family val="3"/>
            <charset val="134"/>
          </rPr>
          <t xml:space="preserve">
WFRU8816900</t>
        </r>
      </text>
    </comment>
    <comment ref="B215" authorId="1">
      <text>
        <r>
          <rPr>
            <b/>
            <sz val="9"/>
            <color indexed="81"/>
            <rFont val="宋体"/>
            <family val="3"/>
            <charset val="134"/>
          </rPr>
          <t>lyz:</t>
        </r>
        <r>
          <rPr>
            <sz val="9"/>
            <color indexed="81"/>
            <rFont val="宋体"/>
            <family val="3"/>
            <charset val="134"/>
          </rPr>
          <t xml:space="preserve">
原：JAMU3600181</t>
        </r>
      </text>
    </comment>
    <comment ref="B216" authorId="1">
      <text>
        <r>
          <rPr>
            <b/>
            <sz val="9"/>
            <color indexed="81"/>
            <rFont val="宋体"/>
            <family val="3"/>
            <charset val="134"/>
          </rPr>
          <t>lyz:</t>
        </r>
        <r>
          <rPr>
            <sz val="9"/>
            <color indexed="81"/>
            <rFont val="宋体"/>
            <family val="3"/>
            <charset val="134"/>
          </rPr>
          <t xml:space="preserve">
WFRU8816807
</t>
        </r>
      </text>
    </comment>
    <comment ref="B219" authorId="2">
      <text>
        <r>
          <rPr>
            <b/>
            <sz val="9"/>
            <color indexed="81"/>
            <rFont val="宋体"/>
            <family val="3"/>
            <charset val="134"/>
          </rPr>
          <t>leo:</t>
        </r>
        <r>
          <rPr>
            <sz val="9"/>
            <color indexed="81"/>
            <rFont val="宋体"/>
            <family val="3"/>
            <charset val="134"/>
          </rPr>
          <t xml:space="preserve">
报废</t>
        </r>
      </text>
    </comment>
    <comment ref="B221" authorId="6">
      <text>
        <r>
          <rPr>
            <b/>
            <sz val="9"/>
            <color indexed="81"/>
            <rFont val="宋体"/>
            <family val="3"/>
            <charset val="134"/>
          </rPr>
          <t>user:</t>
        </r>
        <r>
          <rPr>
            <sz val="9"/>
            <color indexed="81"/>
            <rFont val="宋体"/>
            <family val="3"/>
            <charset val="134"/>
          </rPr>
          <t xml:space="preserve">
废箱</t>
        </r>
      </text>
    </comment>
    <comment ref="B222" authorId="1">
      <text>
        <r>
          <rPr>
            <b/>
            <sz val="9"/>
            <color indexed="81"/>
            <rFont val="宋体"/>
            <family val="3"/>
            <charset val="134"/>
          </rPr>
          <t>lyz:</t>
        </r>
        <r>
          <rPr>
            <sz val="9"/>
            <color indexed="81"/>
            <rFont val="宋体"/>
            <family val="3"/>
            <charset val="134"/>
          </rPr>
          <t xml:space="preserve">
TTNU3221868</t>
        </r>
      </text>
    </comment>
    <comment ref="B225" authorId="1">
      <text>
        <r>
          <rPr>
            <b/>
            <sz val="9"/>
            <color indexed="81"/>
            <rFont val="宋体"/>
            <family val="3"/>
            <charset val="134"/>
          </rPr>
          <t>lyz:</t>
        </r>
        <r>
          <rPr>
            <sz val="9"/>
            <color indexed="81"/>
            <rFont val="宋体"/>
            <family val="3"/>
            <charset val="134"/>
          </rPr>
          <t xml:space="preserve">
OOLU3441239</t>
        </r>
      </text>
    </comment>
    <comment ref="B232" authorId="1">
      <text>
        <r>
          <rPr>
            <b/>
            <sz val="9"/>
            <color indexed="81"/>
            <rFont val="宋体"/>
            <family val="3"/>
            <charset val="134"/>
          </rPr>
          <t>lyz:</t>
        </r>
        <r>
          <rPr>
            <sz val="9"/>
            <color indexed="81"/>
            <rFont val="宋体"/>
            <family val="3"/>
            <charset val="134"/>
          </rPr>
          <t xml:space="preserve">
APMU2726599</t>
        </r>
      </text>
    </comment>
    <comment ref="B235" authorId="1">
      <text>
        <r>
          <rPr>
            <b/>
            <sz val="9"/>
            <color indexed="81"/>
            <rFont val="宋体"/>
            <family val="3"/>
            <charset val="134"/>
          </rPr>
          <t>lyz:</t>
        </r>
        <r>
          <rPr>
            <sz val="9"/>
            <color indexed="81"/>
            <rFont val="宋体"/>
            <family val="3"/>
            <charset val="134"/>
          </rPr>
          <t xml:space="preserve">
PRSU2145424</t>
        </r>
      </text>
    </comment>
    <comment ref="B237" authorId="1">
      <text>
        <r>
          <rPr>
            <b/>
            <sz val="9"/>
            <color indexed="81"/>
            <rFont val="宋体"/>
            <family val="3"/>
            <charset val="134"/>
          </rPr>
          <t>lyz:</t>
        </r>
        <r>
          <rPr>
            <sz val="9"/>
            <color indexed="81"/>
            <rFont val="宋体"/>
            <family val="3"/>
            <charset val="134"/>
          </rPr>
          <t xml:space="preserve">
原：APMU2751544</t>
        </r>
      </text>
    </comment>
    <comment ref="B238" authorId="1">
      <text>
        <r>
          <rPr>
            <b/>
            <sz val="9"/>
            <color indexed="81"/>
            <rFont val="宋体"/>
            <family val="3"/>
            <charset val="134"/>
          </rPr>
          <t>lyz:</t>
        </r>
        <r>
          <rPr>
            <sz val="9"/>
            <color indexed="81"/>
            <rFont val="宋体"/>
            <family val="3"/>
            <charset val="134"/>
          </rPr>
          <t xml:space="preserve">
APMU2726773</t>
        </r>
      </text>
    </comment>
    <comment ref="B244" authorId="1">
      <text>
        <r>
          <rPr>
            <b/>
            <sz val="9"/>
            <color indexed="81"/>
            <rFont val="宋体"/>
            <family val="3"/>
            <charset val="134"/>
          </rPr>
          <t>lyz:</t>
        </r>
        <r>
          <rPr>
            <sz val="9"/>
            <color indexed="81"/>
            <rFont val="宋体"/>
            <family val="3"/>
            <charset val="134"/>
          </rPr>
          <t xml:space="preserve">
CCLU2055215</t>
        </r>
      </text>
    </comment>
    <comment ref="B247" authorId="1">
      <text>
        <r>
          <rPr>
            <b/>
            <sz val="9"/>
            <color indexed="81"/>
            <rFont val="宋体"/>
            <family val="3"/>
            <charset val="134"/>
          </rPr>
          <t>lyz:</t>
        </r>
        <r>
          <rPr>
            <sz val="9"/>
            <color indexed="81"/>
            <rFont val="宋体"/>
            <family val="3"/>
            <charset val="134"/>
          </rPr>
          <t xml:space="preserve">
CCLU2116481</t>
        </r>
      </text>
    </comment>
    <comment ref="B254" authorId="1">
      <text>
        <r>
          <rPr>
            <b/>
            <sz val="9"/>
            <color indexed="81"/>
            <rFont val="宋体"/>
            <family val="3"/>
            <charset val="134"/>
          </rPr>
          <t>lyz:</t>
        </r>
        <r>
          <rPr>
            <sz val="9"/>
            <color indexed="81"/>
            <rFont val="宋体"/>
            <family val="3"/>
            <charset val="134"/>
          </rPr>
          <t xml:space="preserve">
TTNU3313774</t>
        </r>
      </text>
    </comment>
    <comment ref="B258" authorId="1">
      <text>
        <r>
          <rPr>
            <b/>
            <sz val="9"/>
            <color indexed="81"/>
            <rFont val="宋体"/>
            <family val="3"/>
            <charset val="134"/>
          </rPr>
          <t>lyz:</t>
        </r>
        <r>
          <rPr>
            <sz val="9"/>
            <color indexed="81"/>
            <rFont val="宋体"/>
            <family val="3"/>
            <charset val="134"/>
          </rPr>
          <t xml:space="preserve">
TTNU2970630</t>
        </r>
      </text>
    </comment>
    <comment ref="B264" authorId="1">
      <text>
        <r>
          <rPr>
            <b/>
            <sz val="9"/>
            <color indexed="81"/>
            <rFont val="宋体"/>
            <family val="3"/>
            <charset val="134"/>
          </rPr>
          <t>lyz:</t>
        </r>
        <r>
          <rPr>
            <sz val="9"/>
            <color indexed="81"/>
            <rFont val="宋体"/>
            <family val="3"/>
            <charset val="134"/>
          </rPr>
          <t xml:space="preserve">
PRSU2075456</t>
        </r>
      </text>
    </comment>
    <comment ref="B269" authorId="1">
      <text>
        <r>
          <rPr>
            <b/>
            <sz val="9"/>
            <color indexed="81"/>
            <rFont val="宋体"/>
            <family val="3"/>
            <charset val="134"/>
          </rPr>
          <t>lyz:</t>
        </r>
        <r>
          <rPr>
            <sz val="9"/>
            <color indexed="81"/>
            <rFont val="宋体"/>
            <family val="3"/>
            <charset val="134"/>
          </rPr>
          <t xml:space="preserve">
MLCU3208579</t>
        </r>
      </text>
    </comment>
    <comment ref="B272" authorId="1">
      <text>
        <r>
          <rPr>
            <b/>
            <sz val="9"/>
            <color indexed="81"/>
            <rFont val="宋体"/>
            <family val="3"/>
            <charset val="134"/>
          </rPr>
          <t>lyz:</t>
        </r>
        <r>
          <rPr>
            <sz val="9"/>
            <color indexed="81"/>
            <rFont val="宋体"/>
            <family val="3"/>
            <charset val="134"/>
          </rPr>
          <t xml:space="preserve">
CCLU2143614</t>
        </r>
      </text>
    </comment>
    <comment ref="B274" authorId="1">
      <text>
        <r>
          <rPr>
            <b/>
            <sz val="9"/>
            <color indexed="81"/>
            <rFont val="宋体"/>
            <family val="3"/>
            <charset val="134"/>
          </rPr>
          <t>lyz:</t>
        </r>
        <r>
          <rPr>
            <sz val="9"/>
            <color indexed="81"/>
            <rFont val="宋体"/>
            <family val="3"/>
            <charset val="134"/>
          </rPr>
          <t xml:space="preserve">
TTNU2397929</t>
        </r>
      </text>
    </comment>
    <comment ref="B275" authorId="1">
      <text>
        <r>
          <rPr>
            <b/>
            <sz val="9"/>
            <color indexed="81"/>
            <rFont val="宋体"/>
            <family val="3"/>
            <charset val="134"/>
          </rPr>
          <t>lyz:</t>
        </r>
        <r>
          <rPr>
            <sz val="9"/>
            <color indexed="81"/>
            <rFont val="宋体"/>
            <family val="3"/>
            <charset val="134"/>
          </rPr>
          <t xml:space="preserve">
OOLU3379554</t>
        </r>
      </text>
    </comment>
    <comment ref="B277" authorId="1">
      <text>
        <r>
          <rPr>
            <b/>
            <sz val="9"/>
            <color indexed="81"/>
            <rFont val="宋体"/>
            <family val="3"/>
            <charset val="134"/>
          </rPr>
          <t>lyz:</t>
        </r>
        <r>
          <rPr>
            <sz val="9"/>
            <color indexed="81"/>
            <rFont val="宋体"/>
            <family val="3"/>
            <charset val="134"/>
          </rPr>
          <t xml:space="preserve">
CCLU2182890</t>
        </r>
      </text>
    </comment>
    <comment ref="B281" authorId="2">
      <text>
        <r>
          <rPr>
            <b/>
            <sz val="9"/>
            <color indexed="81"/>
            <rFont val="宋体"/>
            <family val="3"/>
            <charset val="134"/>
          </rPr>
          <t>leo:</t>
        </r>
        <r>
          <rPr>
            <sz val="9"/>
            <color indexed="81"/>
            <rFont val="宋体"/>
            <family val="3"/>
            <charset val="134"/>
          </rPr>
          <t xml:space="preserve">
报废
</t>
        </r>
      </text>
    </comment>
    <comment ref="B282" authorId="1">
      <text>
        <r>
          <rPr>
            <b/>
            <sz val="9"/>
            <color indexed="81"/>
            <rFont val="宋体"/>
            <family val="3"/>
            <charset val="134"/>
          </rPr>
          <t>lyz:</t>
        </r>
        <r>
          <rPr>
            <sz val="9"/>
            <color indexed="81"/>
            <rFont val="宋体"/>
            <family val="3"/>
            <charset val="134"/>
          </rPr>
          <t xml:space="preserve">
TEXU3991535</t>
        </r>
      </text>
    </comment>
    <comment ref="B288" authorId="1">
      <text>
        <r>
          <rPr>
            <b/>
            <sz val="9"/>
            <color indexed="81"/>
            <rFont val="宋体"/>
            <family val="3"/>
            <charset val="134"/>
          </rPr>
          <t>lyz:</t>
        </r>
        <r>
          <rPr>
            <sz val="9"/>
            <color indexed="81"/>
            <rFont val="宋体"/>
            <family val="3"/>
            <charset val="134"/>
          </rPr>
          <t xml:space="preserve">
废箱</t>
        </r>
      </text>
    </comment>
    <comment ref="B293" authorId="1">
      <text>
        <r>
          <rPr>
            <b/>
            <sz val="9"/>
            <color indexed="81"/>
            <rFont val="宋体"/>
            <family val="3"/>
            <charset val="134"/>
          </rPr>
          <t>lyz:</t>
        </r>
        <r>
          <rPr>
            <sz val="9"/>
            <color indexed="81"/>
            <rFont val="宋体"/>
            <family val="3"/>
            <charset val="134"/>
          </rPr>
          <t xml:space="preserve">
TEXU2202340</t>
        </r>
      </text>
    </comment>
    <comment ref="B295" authorId="1">
      <text>
        <r>
          <rPr>
            <b/>
            <sz val="9"/>
            <color indexed="81"/>
            <rFont val="宋体"/>
            <family val="3"/>
            <charset val="134"/>
          </rPr>
          <t>lyz:</t>
        </r>
        <r>
          <rPr>
            <sz val="9"/>
            <color indexed="81"/>
            <rFont val="宋体"/>
            <family val="3"/>
            <charset val="134"/>
          </rPr>
          <t xml:space="preserve">
POCU0244760</t>
        </r>
      </text>
    </comment>
    <comment ref="B296" authorId="2">
      <text>
        <r>
          <rPr>
            <b/>
            <sz val="9"/>
            <color indexed="81"/>
            <rFont val="宋体"/>
            <family val="3"/>
            <charset val="134"/>
          </rPr>
          <t>leo:</t>
        </r>
        <r>
          <rPr>
            <sz val="9"/>
            <color indexed="81"/>
            <rFont val="宋体"/>
            <family val="3"/>
            <charset val="134"/>
          </rPr>
          <t xml:space="preserve">
坏箱</t>
        </r>
      </text>
    </comment>
    <comment ref="B299" authorId="1">
      <text>
        <r>
          <rPr>
            <b/>
            <sz val="9"/>
            <color indexed="81"/>
            <rFont val="宋体"/>
            <family val="3"/>
            <charset val="134"/>
          </rPr>
          <t>lyz:</t>
        </r>
        <r>
          <rPr>
            <sz val="9"/>
            <color indexed="81"/>
            <rFont val="宋体"/>
            <family val="3"/>
            <charset val="134"/>
          </rPr>
          <t xml:space="preserve">
PRSU2259474</t>
        </r>
      </text>
    </comment>
    <comment ref="B308" authorId="3">
      <text>
        <r>
          <rPr>
            <b/>
            <sz val="10"/>
            <color indexed="81"/>
            <rFont val="宋体"/>
            <family val="3"/>
            <charset val="134"/>
          </rPr>
          <t>leon:</t>
        </r>
        <r>
          <rPr>
            <sz val="10"/>
            <color indexed="81"/>
            <rFont val="宋体"/>
            <family val="3"/>
            <charset val="134"/>
          </rPr>
          <t xml:space="preserve">
坏箱</t>
        </r>
      </text>
    </comment>
    <comment ref="B310" authorId="1">
      <text>
        <r>
          <rPr>
            <b/>
            <sz val="9"/>
            <color indexed="81"/>
            <rFont val="宋体"/>
            <family val="3"/>
            <charset val="134"/>
          </rPr>
          <t>lyz:</t>
        </r>
        <r>
          <rPr>
            <sz val="9"/>
            <color indexed="81"/>
            <rFont val="宋体"/>
            <family val="3"/>
            <charset val="134"/>
          </rPr>
          <t xml:space="preserve">
原：OOLU3367872</t>
        </r>
      </text>
    </comment>
    <comment ref="B314" authorId="1">
      <text>
        <r>
          <rPr>
            <b/>
            <sz val="9"/>
            <color indexed="81"/>
            <rFont val="宋体"/>
            <family val="3"/>
            <charset val="134"/>
          </rPr>
          <t>lyz:</t>
        </r>
        <r>
          <rPr>
            <sz val="9"/>
            <color indexed="81"/>
            <rFont val="宋体"/>
            <family val="3"/>
            <charset val="134"/>
          </rPr>
          <t xml:space="preserve">
OOLU3352342</t>
        </r>
      </text>
    </comment>
    <comment ref="B316" authorId="3">
      <text>
        <r>
          <rPr>
            <b/>
            <sz val="10"/>
            <color indexed="81"/>
            <rFont val="宋体"/>
            <family val="3"/>
            <charset val="134"/>
          </rPr>
          <t>leon:</t>
        </r>
        <r>
          <rPr>
            <sz val="10"/>
            <color indexed="81"/>
            <rFont val="宋体"/>
            <family val="3"/>
            <charset val="134"/>
          </rPr>
          <t xml:space="preserve">
坏箱</t>
        </r>
      </text>
    </comment>
    <comment ref="B320" authorId="1">
      <text>
        <r>
          <rPr>
            <b/>
            <sz val="9"/>
            <color indexed="81"/>
            <rFont val="宋体"/>
            <family val="3"/>
            <charset val="134"/>
          </rPr>
          <t>lyz:</t>
        </r>
        <r>
          <rPr>
            <sz val="9"/>
            <color indexed="81"/>
            <rFont val="宋体"/>
            <family val="3"/>
            <charset val="134"/>
          </rPr>
          <t xml:space="preserve">
原：CCLU2145556</t>
        </r>
      </text>
    </comment>
    <comment ref="B321" authorId="1">
      <text>
        <r>
          <rPr>
            <b/>
            <sz val="9"/>
            <color indexed="81"/>
            <rFont val="宋体"/>
            <family val="3"/>
            <charset val="134"/>
          </rPr>
          <t>lyz:</t>
        </r>
        <r>
          <rPr>
            <sz val="9"/>
            <color indexed="81"/>
            <rFont val="宋体"/>
            <family val="3"/>
            <charset val="134"/>
          </rPr>
          <t xml:space="preserve">
CCLU2076497</t>
        </r>
      </text>
    </comment>
    <comment ref="B324" authorId="1">
      <text>
        <r>
          <rPr>
            <b/>
            <sz val="9"/>
            <color indexed="81"/>
            <rFont val="宋体"/>
            <family val="3"/>
            <charset val="134"/>
          </rPr>
          <t>lyz:</t>
        </r>
        <r>
          <rPr>
            <sz val="9"/>
            <color indexed="81"/>
            <rFont val="宋体"/>
            <family val="3"/>
            <charset val="134"/>
          </rPr>
          <t xml:space="preserve">
POCU0137926</t>
        </r>
      </text>
    </comment>
    <comment ref="B325" authorId="1">
      <text>
        <r>
          <rPr>
            <b/>
            <sz val="9"/>
            <color indexed="81"/>
            <rFont val="宋体"/>
            <family val="3"/>
            <charset val="134"/>
          </rPr>
          <t>lyz:</t>
        </r>
        <r>
          <rPr>
            <sz val="9"/>
            <color indexed="81"/>
            <rFont val="宋体"/>
            <family val="3"/>
            <charset val="134"/>
          </rPr>
          <t xml:space="preserve">
CCLU2191485</t>
        </r>
      </text>
    </comment>
    <comment ref="B327" authorId="1">
      <text>
        <r>
          <rPr>
            <b/>
            <sz val="9"/>
            <color indexed="81"/>
            <rFont val="宋体"/>
            <family val="3"/>
            <charset val="134"/>
          </rPr>
          <t>lyz:</t>
        </r>
        <r>
          <rPr>
            <sz val="9"/>
            <color indexed="81"/>
            <rFont val="宋体"/>
            <family val="3"/>
            <charset val="134"/>
          </rPr>
          <t xml:space="preserve">
CCLU2150275</t>
        </r>
      </text>
    </comment>
    <comment ref="B328" authorId="1">
      <text>
        <r>
          <rPr>
            <b/>
            <sz val="9"/>
            <color indexed="81"/>
            <rFont val="宋体"/>
            <family val="3"/>
            <charset val="134"/>
          </rPr>
          <t>lyz:</t>
        </r>
        <r>
          <rPr>
            <sz val="9"/>
            <color indexed="81"/>
            <rFont val="宋体"/>
            <family val="3"/>
            <charset val="134"/>
          </rPr>
          <t xml:space="preserve">
CCLU2060886
</t>
        </r>
      </text>
    </comment>
    <comment ref="B329" authorId="1">
      <text>
        <r>
          <rPr>
            <b/>
            <sz val="9"/>
            <color indexed="81"/>
            <rFont val="宋体"/>
            <family val="3"/>
            <charset val="134"/>
          </rPr>
          <t>lyz:</t>
        </r>
        <r>
          <rPr>
            <sz val="9"/>
            <color indexed="81"/>
            <rFont val="宋体"/>
            <family val="3"/>
            <charset val="134"/>
          </rPr>
          <t xml:space="preserve">
CCLU2116579</t>
        </r>
      </text>
    </comment>
    <comment ref="B337" authorId="1">
      <text>
        <r>
          <rPr>
            <b/>
            <sz val="9"/>
            <color indexed="81"/>
            <rFont val="宋体"/>
            <family val="3"/>
            <charset val="134"/>
          </rPr>
          <t>lyz:</t>
        </r>
        <r>
          <rPr>
            <sz val="9"/>
            <color indexed="81"/>
            <rFont val="宋体"/>
            <family val="3"/>
            <charset val="134"/>
          </rPr>
          <t xml:space="preserve">
原：CCLU2064789</t>
        </r>
      </text>
    </comment>
    <comment ref="B347" authorId="1">
      <text>
        <r>
          <rPr>
            <b/>
            <sz val="9"/>
            <color indexed="81"/>
            <rFont val="宋体"/>
            <family val="3"/>
            <charset val="134"/>
          </rPr>
          <t>lyz:</t>
        </r>
        <r>
          <rPr>
            <sz val="9"/>
            <color indexed="81"/>
            <rFont val="宋体"/>
            <family val="3"/>
            <charset val="134"/>
          </rPr>
          <t xml:space="preserve">
CCLU2041037</t>
        </r>
      </text>
    </comment>
    <comment ref="B353" authorId="1">
      <text>
        <r>
          <rPr>
            <b/>
            <sz val="9"/>
            <color indexed="81"/>
            <rFont val="宋体"/>
            <family val="3"/>
            <charset val="134"/>
          </rPr>
          <t>lyz:</t>
        </r>
        <r>
          <rPr>
            <sz val="9"/>
            <color indexed="81"/>
            <rFont val="宋体"/>
            <family val="3"/>
            <charset val="134"/>
          </rPr>
          <t xml:space="preserve">
CCLU2070415</t>
        </r>
      </text>
    </comment>
    <comment ref="B356" authorId="1">
      <text>
        <r>
          <rPr>
            <b/>
            <sz val="9"/>
            <color indexed="81"/>
            <rFont val="宋体"/>
            <family val="3"/>
            <charset val="134"/>
          </rPr>
          <t>lyz:</t>
        </r>
        <r>
          <rPr>
            <sz val="9"/>
            <color indexed="81"/>
            <rFont val="宋体"/>
            <family val="3"/>
            <charset val="134"/>
          </rPr>
          <t xml:space="preserve">
CCLU2197396</t>
        </r>
      </text>
    </comment>
    <comment ref="B360" authorId="1">
      <text>
        <r>
          <rPr>
            <b/>
            <sz val="9"/>
            <color indexed="81"/>
            <rFont val="宋体"/>
            <family val="3"/>
            <charset val="134"/>
          </rPr>
          <t>lyz:</t>
        </r>
        <r>
          <rPr>
            <sz val="9"/>
            <color indexed="81"/>
            <rFont val="宋体"/>
            <family val="3"/>
            <charset val="134"/>
          </rPr>
          <t xml:space="preserve">
CCLU2101666</t>
        </r>
      </text>
    </comment>
    <comment ref="B363" authorId="1">
      <text>
        <r>
          <rPr>
            <b/>
            <sz val="9"/>
            <color indexed="81"/>
            <rFont val="宋体"/>
            <family val="3"/>
            <charset val="134"/>
          </rPr>
          <t>lyz:</t>
        </r>
        <r>
          <rPr>
            <sz val="9"/>
            <color indexed="81"/>
            <rFont val="宋体"/>
            <family val="3"/>
            <charset val="134"/>
          </rPr>
          <t xml:space="preserve">
CCLU2146655</t>
        </r>
      </text>
    </comment>
    <comment ref="B372" authorId="1">
      <text>
        <r>
          <rPr>
            <b/>
            <sz val="9"/>
            <color indexed="81"/>
            <rFont val="宋体"/>
            <family val="3"/>
            <charset val="134"/>
          </rPr>
          <t>lyz:</t>
        </r>
        <r>
          <rPr>
            <sz val="9"/>
            <color indexed="81"/>
            <rFont val="宋体"/>
            <family val="3"/>
            <charset val="134"/>
          </rPr>
          <t xml:space="preserve">
原：CCLU2091980</t>
        </r>
      </text>
    </comment>
    <comment ref="B374" authorId="1">
      <text>
        <r>
          <rPr>
            <b/>
            <sz val="9"/>
            <color indexed="81"/>
            <rFont val="宋体"/>
            <family val="3"/>
            <charset val="134"/>
          </rPr>
          <t>lyz:</t>
        </r>
        <r>
          <rPr>
            <sz val="9"/>
            <color indexed="81"/>
            <rFont val="宋体"/>
            <family val="3"/>
            <charset val="134"/>
          </rPr>
          <t xml:space="preserve">
CCLU2308376</t>
        </r>
      </text>
    </comment>
    <comment ref="B379" authorId="1">
      <text>
        <r>
          <rPr>
            <b/>
            <sz val="9"/>
            <color indexed="81"/>
            <rFont val="宋体"/>
            <family val="3"/>
            <charset val="134"/>
          </rPr>
          <t>lyz:</t>
        </r>
        <r>
          <rPr>
            <sz val="9"/>
            <color indexed="81"/>
            <rFont val="宋体"/>
            <family val="3"/>
            <charset val="134"/>
          </rPr>
          <t xml:space="preserve">
CCLU2098449</t>
        </r>
      </text>
    </comment>
    <comment ref="B381" authorId="1">
      <text>
        <r>
          <rPr>
            <b/>
            <sz val="9"/>
            <color indexed="81"/>
            <rFont val="宋体"/>
            <family val="3"/>
            <charset val="134"/>
          </rPr>
          <t>lyz:</t>
        </r>
        <r>
          <rPr>
            <sz val="9"/>
            <color indexed="81"/>
            <rFont val="宋体"/>
            <family val="3"/>
            <charset val="134"/>
          </rPr>
          <t xml:space="preserve">
CCLU2254048</t>
        </r>
      </text>
    </comment>
    <comment ref="B384" authorId="1">
      <text>
        <r>
          <rPr>
            <b/>
            <sz val="9"/>
            <color indexed="81"/>
            <rFont val="宋体"/>
            <family val="3"/>
            <charset val="134"/>
          </rPr>
          <t>lyz:</t>
        </r>
        <r>
          <rPr>
            <sz val="9"/>
            <color indexed="81"/>
            <rFont val="宋体"/>
            <family val="3"/>
            <charset val="134"/>
          </rPr>
          <t xml:space="preserve">
CCLU2053779</t>
        </r>
      </text>
    </comment>
    <comment ref="B389" authorId="1">
      <text>
        <r>
          <rPr>
            <b/>
            <sz val="9"/>
            <color indexed="81"/>
            <rFont val="宋体"/>
            <family val="3"/>
            <charset val="134"/>
          </rPr>
          <t>lyz:</t>
        </r>
        <r>
          <rPr>
            <sz val="9"/>
            <color indexed="81"/>
            <rFont val="宋体"/>
            <family val="3"/>
            <charset val="134"/>
          </rPr>
          <t xml:space="preserve">
CCLU2280772</t>
        </r>
      </text>
    </comment>
    <comment ref="B391" authorId="1">
      <text>
        <r>
          <rPr>
            <b/>
            <sz val="9"/>
            <color indexed="81"/>
            <rFont val="宋体"/>
            <family val="3"/>
            <charset val="134"/>
          </rPr>
          <t>lyz:</t>
        </r>
        <r>
          <rPr>
            <sz val="9"/>
            <color indexed="81"/>
            <rFont val="宋体"/>
            <family val="3"/>
            <charset val="134"/>
          </rPr>
          <t xml:space="preserve">
POCU0124235</t>
        </r>
      </text>
    </comment>
    <comment ref="B394" authorId="3">
      <text>
        <r>
          <rPr>
            <b/>
            <sz val="10"/>
            <color indexed="81"/>
            <rFont val="宋体"/>
            <family val="3"/>
            <charset val="134"/>
          </rPr>
          <t>leon:</t>
        </r>
        <r>
          <rPr>
            <sz val="10"/>
            <color indexed="81"/>
            <rFont val="宋体"/>
            <family val="3"/>
            <charset val="134"/>
          </rPr>
          <t xml:space="preserve">
坏箱</t>
        </r>
      </text>
    </comment>
    <comment ref="B398" authorId="1">
      <text>
        <r>
          <rPr>
            <b/>
            <sz val="9"/>
            <color indexed="81"/>
            <rFont val="宋体"/>
            <family val="3"/>
            <charset val="134"/>
          </rPr>
          <t>lyz:</t>
        </r>
        <r>
          <rPr>
            <sz val="9"/>
            <color indexed="81"/>
            <rFont val="宋体"/>
            <family val="3"/>
            <charset val="134"/>
          </rPr>
          <t xml:space="preserve">
原:CCLU2065300</t>
        </r>
      </text>
    </comment>
    <comment ref="B399" authorId="1">
      <text>
        <r>
          <rPr>
            <b/>
            <sz val="9"/>
            <color indexed="81"/>
            <rFont val="宋体"/>
            <family val="3"/>
            <charset val="134"/>
          </rPr>
          <t>lyz:</t>
        </r>
        <r>
          <rPr>
            <sz val="9"/>
            <color indexed="81"/>
            <rFont val="宋体"/>
            <family val="3"/>
            <charset val="134"/>
          </rPr>
          <t xml:space="preserve">
CCLU2213901</t>
        </r>
      </text>
    </comment>
    <comment ref="B401" authorId="1">
      <text>
        <r>
          <rPr>
            <b/>
            <sz val="9"/>
            <color indexed="81"/>
            <rFont val="宋体"/>
            <family val="3"/>
            <charset val="134"/>
          </rPr>
          <t>lyz:</t>
        </r>
        <r>
          <rPr>
            <sz val="9"/>
            <color indexed="81"/>
            <rFont val="宋体"/>
            <family val="3"/>
            <charset val="134"/>
          </rPr>
          <t xml:space="preserve">
CCLU2109707</t>
        </r>
      </text>
    </comment>
    <comment ref="B405" authorId="1">
      <text>
        <r>
          <rPr>
            <b/>
            <sz val="9"/>
            <color indexed="81"/>
            <rFont val="宋体"/>
            <family val="3"/>
            <charset val="134"/>
          </rPr>
          <t>lyz:</t>
        </r>
        <r>
          <rPr>
            <sz val="9"/>
            <color indexed="81"/>
            <rFont val="宋体"/>
            <family val="3"/>
            <charset val="134"/>
          </rPr>
          <t xml:space="preserve">
原:CCLU2127784</t>
        </r>
      </text>
    </comment>
    <comment ref="B409" authorId="1">
      <text>
        <r>
          <rPr>
            <b/>
            <sz val="9"/>
            <color indexed="81"/>
            <rFont val="宋体"/>
            <family val="3"/>
            <charset val="134"/>
          </rPr>
          <t>lyz:</t>
        </r>
        <r>
          <rPr>
            <sz val="9"/>
            <color indexed="81"/>
            <rFont val="宋体"/>
            <family val="3"/>
            <charset val="134"/>
          </rPr>
          <t xml:space="preserve">
POCU0105894</t>
        </r>
      </text>
    </comment>
    <comment ref="B415" authorId="1">
      <text>
        <r>
          <rPr>
            <b/>
            <sz val="9"/>
            <color indexed="81"/>
            <rFont val="宋体"/>
            <family val="3"/>
            <charset val="134"/>
          </rPr>
          <t>lyz:</t>
        </r>
        <r>
          <rPr>
            <sz val="9"/>
            <color indexed="81"/>
            <rFont val="宋体"/>
            <family val="3"/>
            <charset val="134"/>
          </rPr>
          <t xml:space="preserve">
原:CCLU2057732</t>
        </r>
      </text>
    </comment>
    <comment ref="B417" authorId="1">
      <text>
        <r>
          <rPr>
            <b/>
            <sz val="9"/>
            <color indexed="81"/>
            <rFont val="宋体"/>
            <family val="3"/>
            <charset val="134"/>
          </rPr>
          <t>lyz:</t>
        </r>
        <r>
          <rPr>
            <sz val="9"/>
            <color indexed="81"/>
            <rFont val="宋体"/>
            <family val="3"/>
            <charset val="134"/>
          </rPr>
          <t xml:space="preserve">
MLCU2254646</t>
        </r>
      </text>
    </comment>
    <comment ref="B419" authorId="2">
      <text>
        <r>
          <rPr>
            <b/>
            <sz val="9"/>
            <color indexed="81"/>
            <rFont val="宋体"/>
            <family val="3"/>
            <charset val="134"/>
          </rPr>
          <t>leo:</t>
        </r>
        <r>
          <rPr>
            <sz val="9"/>
            <color indexed="81"/>
            <rFont val="宋体"/>
            <family val="3"/>
            <charset val="134"/>
          </rPr>
          <t xml:space="preserve">
SAMU2203717
</t>
        </r>
      </text>
    </comment>
    <comment ref="B430" authorId="1">
      <text>
        <r>
          <rPr>
            <b/>
            <sz val="9"/>
            <color indexed="81"/>
            <rFont val="宋体"/>
            <family val="3"/>
            <charset val="134"/>
          </rPr>
          <t>lyz:</t>
        </r>
        <r>
          <rPr>
            <sz val="9"/>
            <color indexed="81"/>
            <rFont val="宋体"/>
            <family val="3"/>
            <charset val="134"/>
          </rPr>
          <t xml:space="preserve">
CCLU2254114</t>
        </r>
      </text>
    </comment>
    <comment ref="B433" authorId="1">
      <text>
        <r>
          <rPr>
            <b/>
            <sz val="9"/>
            <color indexed="81"/>
            <rFont val="宋体"/>
            <family val="3"/>
            <charset val="134"/>
          </rPr>
          <t>lyz:</t>
        </r>
        <r>
          <rPr>
            <sz val="9"/>
            <color indexed="81"/>
            <rFont val="宋体"/>
            <family val="3"/>
            <charset val="134"/>
          </rPr>
          <t xml:space="preserve">
CCLU2099717</t>
        </r>
      </text>
    </comment>
    <comment ref="B434" authorId="1">
      <text>
        <r>
          <rPr>
            <b/>
            <sz val="9"/>
            <color indexed="81"/>
            <rFont val="宋体"/>
            <family val="3"/>
            <charset val="134"/>
          </rPr>
          <t>lyz:</t>
        </r>
        <r>
          <rPr>
            <sz val="9"/>
            <color indexed="81"/>
            <rFont val="宋体"/>
            <family val="3"/>
            <charset val="134"/>
          </rPr>
          <t xml:space="preserve">
CCLU2193209</t>
        </r>
      </text>
    </comment>
    <comment ref="B439" authorId="1">
      <text>
        <r>
          <rPr>
            <b/>
            <sz val="9"/>
            <color indexed="81"/>
            <rFont val="宋体"/>
            <family val="3"/>
            <charset val="134"/>
          </rPr>
          <t>lyz:</t>
        </r>
        <r>
          <rPr>
            <sz val="9"/>
            <color indexed="81"/>
            <rFont val="宋体"/>
            <family val="3"/>
            <charset val="134"/>
          </rPr>
          <t xml:space="preserve">
CCLU2180475</t>
        </r>
      </text>
    </comment>
    <comment ref="B443" authorId="1">
      <text>
        <r>
          <rPr>
            <b/>
            <sz val="9"/>
            <color indexed="81"/>
            <rFont val="宋体"/>
            <family val="3"/>
            <charset val="134"/>
          </rPr>
          <t>lyz:</t>
        </r>
        <r>
          <rPr>
            <sz val="9"/>
            <color indexed="81"/>
            <rFont val="宋体"/>
            <family val="3"/>
            <charset val="134"/>
          </rPr>
          <t xml:space="preserve">
CCLU2034505</t>
        </r>
      </text>
    </comment>
    <comment ref="B446" authorId="1">
      <text>
        <r>
          <rPr>
            <b/>
            <sz val="9"/>
            <color indexed="81"/>
            <rFont val="宋体"/>
            <family val="3"/>
            <charset val="134"/>
          </rPr>
          <t>lyz:</t>
        </r>
        <r>
          <rPr>
            <sz val="9"/>
            <color indexed="81"/>
            <rFont val="宋体"/>
            <family val="3"/>
            <charset val="134"/>
          </rPr>
          <t xml:space="preserve">
CCLU2335221</t>
        </r>
      </text>
    </comment>
    <comment ref="B448" authorId="1">
      <text>
        <r>
          <rPr>
            <b/>
            <sz val="9"/>
            <color indexed="81"/>
            <rFont val="宋体"/>
            <family val="3"/>
            <charset val="134"/>
          </rPr>
          <t>lyz:
原：CCLU2221358</t>
        </r>
      </text>
    </comment>
    <comment ref="B449" authorId="1">
      <text>
        <r>
          <rPr>
            <b/>
            <sz val="9"/>
            <color indexed="81"/>
            <rFont val="宋体"/>
            <family val="3"/>
            <charset val="134"/>
          </rPr>
          <t>lyz:</t>
        </r>
        <r>
          <rPr>
            <sz val="9"/>
            <color indexed="81"/>
            <rFont val="宋体"/>
            <family val="3"/>
            <charset val="134"/>
          </rPr>
          <t xml:space="preserve">
CCLU2228542</t>
        </r>
      </text>
    </comment>
    <comment ref="B455" authorId="1">
      <text>
        <r>
          <rPr>
            <b/>
            <sz val="9"/>
            <color indexed="81"/>
            <rFont val="宋体"/>
            <family val="3"/>
            <charset val="134"/>
          </rPr>
          <t>lyz:</t>
        </r>
        <r>
          <rPr>
            <sz val="9"/>
            <color indexed="81"/>
            <rFont val="宋体"/>
            <family val="3"/>
            <charset val="134"/>
          </rPr>
          <t xml:space="preserve">
CCLU2138449</t>
        </r>
      </text>
    </comment>
    <comment ref="B456" authorId="1">
      <text>
        <r>
          <rPr>
            <b/>
            <sz val="9"/>
            <color indexed="81"/>
            <rFont val="宋体"/>
            <family val="3"/>
            <charset val="134"/>
          </rPr>
          <t>lyz:</t>
        </r>
        <r>
          <rPr>
            <sz val="9"/>
            <color indexed="81"/>
            <rFont val="宋体"/>
            <family val="3"/>
            <charset val="134"/>
          </rPr>
          <t xml:space="preserve">
CCLU2245365</t>
        </r>
      </text>
    </comment>
    <comment ref="B461" authorId="1">
      <text>
        <r>
          <rPr>
            <b/>
            <sz val="9"/>
            <color indexed="81"/>
            <rFont val="宋体"/>
            <family val="3"/>
            <charset val="134"/>
          </rPr>
          <t>lyz:</t>
        </r>
        <r>
          <rPr>
            <sz val="9"/>
            <color indexed="81"/>
            <rFont val="宋体"/>
            <family val="3"/>
            <charset val="134"/>
          </rPr>
          <t xml:space="preserve">
CCLU2327695</t>
        </r>
      </text>
    </comment>
    <comment ref="B462" authorId="1">
      <text>
        <r>
          <rPr>
            <b/>
            <sz val="9"/>
            <color indexed="81"/>
            <rFont val="宋体"/>
            <family val="3"/>
            <charset val="134"/>
          </rPr>
          <t>lyz:</t>
        </r>
        <r>
          <rPr>
            <sz val="9"/>
            <color indexed="81"/>
            <rFont val="宋体"/>
            <family val="3"/>
            <charset val="134"/>
          </rPr>
          <t xml:space="preserve">
CCLU2253041</t>
        </r>
      </text>
    </comment>
    <comment ref="B464" authorId="1">
      <text>
        <r>
          <rPr>
            <b/>
            <sz val="9"/>
            <color indexed="81"/>
            <rFont val="宋体"/>
            <family val="3"/>
            <charset val="134"/>
          </rPr>
          <t>lyz:</t>
        </r>
        <r>
          <rPr>
            <sz val="9"/>
            <color indexed="81"/>
            <rFont val="宋体"/>
            <family val="3"/>
            <charset val="134"/>
          </rPr>
          <t xml:space="preserve">
CCLU2311045</t>
        </r>
      </text>
    </comment>
    <comment ref="B466" authorId="1">
      <text>
        <r>
          <rPr>
            <b/>
            <sz val="9"/>
            <color indexed="81"/>
            <rFont val="宋体"/>
            <family val="3"/>
            <charset val="134"/>
          </rPr>
          <t>lyz:</t>
        </r>
        <r>
          <rPr>
            <sz val="9"/>
            <color indexed="81"/>
            <rFont val="宋体"/>
            <family val="3"/>
            <charset val="134"/>
          </rPr>
          <t xml:space="preserve">
原：CCLU2166287</t>
        </r>
      </text>
    </comment>
    <comment ref="B469" authorId="1">
      <text>
        <r>
          <rPr>
            <b/>
            <sz val="9"/>
            <color indexed="81"/>
            <rFont val="宋体"/>
            <family val="3"/>
            <charset val="134"/>
          </rPr>
          <t>lyz:</t>
        </r>
        <r>
          <rPr>
            <sz val="9"/>
            <color indexed="81"/>
            <rFont val="宋体"/>
            <family val="3"/>
            <charset val="134"/>
          </rPr>
          <t xml:space="preserve">
CCLU2224697</t>
        </r>
      </text>
    </comment>
    <comment ref="B471" authorId="1">
      <text>
        <r>
          <rPr>
            <b/>
            <sz val="9"/>
            <color indexed="81"/>
            <rFont val="宋体"/>
            <family val="3"/>
            <charset val="134"/>
          </rPr>
          <t>lyz:</t>
        </r>
        <r>
          <rPr>
            <sz val="9"/>
            <color indexed="81"/>
            <rFont val="宋体"/>
            <family val="3"/>
            <charset val="134"/>
          </rPr>
          <t xml:space="preserve">
CCLU2246021</t>
        </r>
      </text>
    </comment>
    <comment ref="B476" authorId="1">
      <text>
        <r>
          <rPr>
            <b/>
            <sz val="9"/>
            <color indexed="81"/>
            <rFont val="宋体"/>
            <family val="3"/>
            <charset val="134"/>
          </rPr>
          <t>lyz:</t>
        </r>
        <r>
          <rPr>
            <sz val="9"/>
            <color indexed="81"/>
            <rFont val="宋体"/>
            <family val="3"/>
            <charset val="134"/>
          </rPr>
          <t xml:space="preserve">
CCLU2303836</t>
        </r>
      </text>
    </comment>
    <comment ref="B486" authorId="1">
      <text>
        <r>
          <rPr>
            <b/>
            <sz val="9"/>
            <color indexed="81"/>
            <rFont val="宋体"/>
            <family val="3"/>
            <charset val="134"/>
          </rPr>
          <t>lyz:</t>
        </r>
        <r>
          <rPr>
            <sz val="9"/>
            <color indexed="81"/>
            <rFont val="宋体"/>
            <family val="3"/>
            <charset val="134"/>
          </rPr>
          <t xml:space="preserve">
CCLU2245489</t>
        </r>
      </text>
    </comment>
    <comment ref="B490" authorId="1">
      <text>
        <r>
          <rPr>
            <b/>
            <sz val="9"/>
            <color indexed="81"/>
            <rFont val="宋体"/>
            <family val="3"/>
            <charset val="134"/>
          </rPr>
          <t>lyz:</t>
        </r>
        <r>
          <rPr>
            <sz val="9"/>
            <color indexed="81"/>
            <rFont val="宋体"/>
            <family val="3"/>
            <charset val="134"/>
          </rPr>
          <t xml:space="preserve">
GLDU0220876</t>
        </r>
      </text>
    </comment>
    <comment ref="B492" authorId="1">
      <text>
        <r>
          <rPr>
            <b/>
            <sz val="9"/>
            <color indexed="81"/>
            <rFont val="宋体"/>
            <family val="3"/>
            <charset val="134"/>
          </rPr>
          <t>lyz:</t>
        </r>
        <r>
          <rPr>
            <sz val="9"/>
            <color indexed="81"/>
            <rFont val="宋体"/>
            <family val="3"/>
            <charset val="134"/>
          </rPr>
          <t xml:space="preserve">
原：CCLU2304160</t>
        </r>
      </text>
    </comment>
    <comment ref="B493" authorId="1">
      <text>
        <r>
          <rPr>
            <b/>
            <sz val="9"/>
            <color indexed="81"/>
            <rFont val="宋体"/>
            <family val="3"/>
            <charset val="134"/>
          </rPr>
          <t>lyz:</t>
        </r>
        <r>
          <rPr>
            <sz val="9"/>
            <color indexed="81"/>
            <rFont val="宋体"/>
            <family val="3"/>
            <charset val="134"/>
          </rPr>
          <t xml:space="preserve">
GLDU2112891</t>
        </r>
      </text>
    </comment>
    <comment ref="B494" authorId="1">
      <text>
        <r>
          <rPr>
            <b/>
            <sz val="9"/>
            <color indexed="81"/>
            <rFont val="宋体"/>
            <family val="3"/>
            <charset val="134"/>
          </rPr>
          <t>lyz:</t>
        </r>
        <r>
          <rPr>
            <sz val="9"/>
            <color indexed="81"/>
            <rFont val="宋体"/>
            <family val="3"/>
            <charset val="134"/>
          </rPr>
          <t xml:space="preserve">
GLDU2146680</t>
        </r>
      </text>
    </comment>
    <comment ref="B497" authorId="1">
      <text>
        <r>
          <rPr>
            <b/>
            <sz val="9"/>
            <color indexed="81"/>
            <rFont val="宋体"/>
            <family val="3"/>
            <charset val="134"/>
          </rPr>
          <t>lyz:</t>
        </r>
        <r>
          <rPr>
            <sz val="9"/>
            <color indexed="81"/>
            <rFont val="宋体"/>
            <family val="3"/>
            <charset val="134"/>
          </rPr>
          <t xml:space="preserve">
GLDU0210610</t>
        </r>
      </text>
    </comment>
    <comment ref="B498" authorId="1">
      <text>
        <r>
          <rPr>
            <b/>
            <sz val="9"/>
            <color indexed="81"/>
            <rFont val="宋体"/>
            <family val="3"/>
            <charset val="134"/>
          </rPr>
          <t>lyz:</t>
        </r>
        <r>
          <rPr>
            <sz val="9"/>
            <color indexed="81"/>
            <rFont val="宋体"/>
            <family val="3"/>
            <charset val="134"/>
          </rPr>
          <t xml:space="preserve">
CCLU2282292</t>
        </r>
      </text>
    </comment>
    <comment ref="B500" authorId="1">
      <text>
        <r>
          <rPr>
            <b/>
            <sz val="9"/>
            <color indexed="81"/>
            <rFont val="宋体"/>
            <family val="3"/>
            <charset val="134"/>
          </rPr>
          <t>lyz:</t>
        </r>
        <r>
          <rPr>
            <sz val="9"/>
            <color indexed="81"/>
            <rFont val="宋体"/>
            <family val="3"/>
            <charset val="134"/>
          </rPr>
          <t xml:space="preserve">
原:CCLU2184932</t>
        </r>
      </text>
    </comment>
    <comment ref="B501" authorId="1">
      <text>
        <r>
          <rPr>
            <b/>
            <sz val="9"/>
            <color indexed="81"/>
            <rFont val="宋体"/>
            <family val="3"/>
            <charset val="134"/>
          </rPr>
          <t>lyz:</t>
        </r>
        <r>
          <rPr>
            <sz val="9"/>
            <color indexed="81"/>
            <rFont val="宋体"/>
            <family val="3"/>
            <charset val="134"/>
          </rPr>
          <t xml:space="preserve">
CCLU2253632</t>
        </r>
      </text>
    </comment>
    <comment ref="B506" authorId="1">
      <text>
        <r>
          <rPr>
            <b/>
            <sz val="9"/>
            <color indexed="81"/>
            <rFont val="宋体"/>
            <family val="3"/>
            <charset val="134"/>
          </rPr>
          <t>lyz:</t>
        </r>
        <r>
          <rPr>
            <sz val="9"/>
            <color indexed="81"/>
            <rFont val="宋体"/>
            <family val="3"/>
            <charset val="134"/>
          </rPr>
          <t xml:space="preserve">
原:CCLU2299525</t>
        </r>
      </text>
    </comment>
    <comment ref="B508" authorId="1">
      <text>
        <r>
          <rPr>
            <b/>
            <sz val="9"/>
            <color indexed="81"/>
            <rFont val="宋体"/>
            <family val="3"/>
            <charset val="134"/>
          </rPr>
          <t>lyz:</t>
        </r>
        <r>
          <rPr>
            <sz val="9"/>
            <color indexed="81"/>
            <rFont val="宋体"/>
            <family val="3"/>
            <charset val="134"/>
          </rPr>
          <t xml:space="preserve">
CCLU2259327
</t>
        </r>
      </text>
    </comment>
    <comment ref="B509" authorId="7">
      <text>
        <r>
          <rPr>
            <b/>
            <sz val="10"/>
            <color indexed="81"/>
            <rFont val="宋体"/>
            <family val="3"/>
            <charset val="134"/>
          </rPr>
          <t>微软用户:</t>
        </r>
        <r>
          <rPr>
            <sz val="10"/>
            <color indexed="81"/>
            <rFont val="宋体"/>
            <family val="3"/>
            <charset val="134"/>
          </rPr>
          <t xml:space="preserve">
和贵州换箱</t>
        </r>
      </text>
    </comment>
    <comment ref="B510" authorId="7">
      <text>
        <r>
          <rPr>
            <b/>
            <sz val="10"/>
            <color indexed="81"/>
            <rFont val="宋体"/>
            <family val="3"/>
            <charset val="134"/>
          </rPr>
          <t>微软用户:</t>
        </r>
        <r>
          <rPr>
            <sz val="10"/>
            <color indexed="81"/>
            <rFont val="宋体"/>
            <family val="3"/>
            <charset val="134"/>
          </rPr>
          <t xml:space="preserve">
和贵州换箱</t>
        </r>
      </text>
    </comment>
    <comment ref="B515" authorId="1">
      <text>
        <r>
          <rPr>
            <b/>
            <sz val="9"/>
            <color indexed="81"/>
            <rFont val="宋体"/>
            <family val="3"/>
            <charset val="134"/>
          </rPr>
          <t>lyz:</t>
        </r>
        <r>
          <rPr>
            <sz val="9"/>
            <color indexed="81"/>
            <rFont val="宋体"/>
            <family val="3"/>
            <charset val="134"/>
          </rPr>
          <t xml:space="preserve">
CCLU2215191</t>
        </r>
      </text>
    </comment>
    <comment ref="B524" authorId="1">
      <text>
        <r>
          <rPr>
            <b/>
            <sz val="9"/>
            <color indexed="81"/>
            <rFont val="宋体"/>
            <family val="3"/>
            <charset val="134"/>
          </rPr>
          <t>lyz:</t>
        </r>
        <r>
          <rPr>
            <sz val="9"/>
            <color indexed="81"/>
            <rFont val="宋体"/>
            <family val="3"/>
            <charset val="134"/>
          </rPr>
          <t xml:space="preserve">
CCLU2128625</t>
        </r>
      </text>
    </comment>
    <comment ref="B526" authorId="1">
      <text>
        <r>
          <rPr>
            <b/>
            <sz val="9"/>
            <color indexed="81"/>
            <rFont val="宋体"/>
            <family val="3"/>
            <charset val="134"/>
          </rPr>
          <t>lyz:</t>
        </r>
        <r>
          <rPr>
            <sz val="9"/>
            <color indexed="81"/>
            <rFont val="宋体"/>
            <family val="3"/>
            <charset val="134"/>
          </rPr>
          <t xml:space="preserve">
原:CCLU2030156</t>
        </r>
      </text>
    </comment>
    <comment ref="B529" authorId="3">
      <text>
        <r>
          <rPr>
            <b/>
            <sz val="10"/>
            <color indexed="81"/>
            <rFont val="宋体"/>
            <family val="3"/>
            <charset val="134"/>
          </rPr>
          <t>leon:</t>
        </r>
        <r>
          <rPr>
            <sz val="10"/>
            <color indexed="81"/>
            <rFont val="宋体"/>
            <family val="3"/>
            <charset val="134"/>
          </rPr>
          <t xml:space="preserve">
废箱</t>
        </r>
      </text>
    </comment>
    <comment ref="B536" authorId="1">
      <text>
        <r>
          <rPr>
            <b/>
            <sz val="9"/>
            <color indexed="81"/>
            <rFont val="宋体"/>
            <family val="3"/>
            <charset val="134"/>
          </rPr>
          <t>lyz:</t>
        </r>
        <r>
          <rPr>
            <sz val="9"/>
            <color indexed="81"/>
            <rFont val="宋体"/>
            <family val="3"/>
            <charset val="134"/>
          </rPr>
          <t xml:space="preserve">
GMTU1042350</t>
        </r>
      </text>
    </comment>
    <comment ref="B538" authorId="1">
      <text>
        <r>
          <rPr>
            <b/>
            <sz val="9"/>
            <color indexed="81"/>
            <rFont val="宋体"/>
            <family val="3"/>
            <charset val="134"/>
          </rPr>
          <t>lyz:</t>
        </r>
        <r>
          <rPr>
            <sz val="9"/>
            <color indexed="81"/>
            <rFont val="宋体"/>
            <family val="3"/>
            <charset val="134"/>
          </rPr>
          <t xml:space="preserve">
GMTU1018349</t>
        </r>
      </text>
    </comment>
    <comment ref="B541" authorId="1">
      <text>
        <r>
          <rPr>
            <b/>
            <sz val="9"/>
            <color indexed="81"/>
            <rFont val="宋体"/>
            <family val="3"/>
            <charset val="134"/>
          </rPr>
          <t>lyz:</t>
        </r>
        <r>
          <rPr>
            <sz val="9"/>
            <color indexed="81"/>
            <rFont val="宋体"/>
            <family val="3"/>
            <charset val="134"/>
          </rPr>
          <t xml:space="preserve">
MSCU1010191</t>
        </r>
      </text>
    </comment>
    <comment ref="B543" authorId="1">
      <text>
        <r>
          <rPr>
            <b/>
            <sz val="9"/>
            <color indexed="81"/>
            <rFont val="宋体"/>
            <family val="3"/>
            <charset val="134"/>
          </rPr>
          <t>lyz:</t>
        </r>
        <r>
          <rPr>
            <sz val="9"/>
            <color indexed="81"/>
            <rFont val="宋体"/>
            <family val="3"/>
            <charset val="134"/>
          </rPr>
          <t xml:space="preserve">
GMTU1018225</t>
        </r>
      </text>
    </comment>
    <comment ref="B545" authorId="1">
      <text>
        <r>
          <rPr>
            <b/>
            <sz val="9"/>
            <color indexed="81"/>
            <rFont val="宋体"/>
            <family val="3"/>
            <charset val="134"/>
          </rPr>
          <t>lyz:</t>
        </r>
        <r>
          <rPr>
            <sz val="9"/>
            <color indexed="81"/>
            <rFont val="宋体"/>
            <family val="3"/>
            <charset val="134"/>
          </rPr>
          <t xml:space="preserve">
GLDU2068510</t>
        </r>
      </text>
    </comment>
    <comment ref="B547" authorId="1">
      <text>
        <r>
          <rPr>
            <b/>
            <sz val="9"/>
            <color indexed="81"/>
            <rFont val="宋体"/>
            <family val="3"/>
            <charset val="134"/>
          </rPr>
          <t>lyz:</t>
        </r>
        <r>
          <rPr>
            <sz val="9"/>
            <color indexed="81"/>
            <rFont val="宋体"/>
            <family val="3"/>
            <charset val="134"/>
          </rPr>
          <t xml:space="preserve">
原：CCLU2081940
</t>
        </r>
      </text>
    </comment>
    <comment ref="B549" authorId="1">
      <text>
        <r>
          <rPr>
            <b/>
            <sz val="9"/>
            <color indexed="81"/>
            <rFont val="宋体"/>
            <family val="3"/>
            <charset val="134"/>
          </rPr>
          <t>lyz:</t>
        </r>
        <r>
          <rPr>
            <sz val="9"/>
            <color indexed="81"/>
            <rFont val="宋体"/>
            <family val="3"/>
            <charset val="134"/>
          </rPr>
          <t xml:space="preserve">
CCLU2244369</t>
        </r>
      </text>
    </comment>
    <comment ref="B550" authorId="1">
      <text>
        <r>
          <rPr>
            <b/>
            <sz val="9"/>
            <color indexed="81"/>
            <rFont val="宋体"/>
            <family val="3"/>
            <charset val="134"/>
          </rPr>
          <t>lyz:</t>
        </r>
        <r>
          <rPr>
            <sz val="9"/>
            <color indexed="81"/>
            <rFont val="宋体"/>
            <family val="3"/>
            <charset val="134"/>
          </rPr>
          <t xml:space="preserve">
GMTU4496486</t>
        </r>
      </text>
    </comment>
    <comment ref="B552" authorId="1">
      <text>
        <r>
          <rPr>
            <b/>
            <sz val="9"/>
            <color indexed="81"/>
            <rFont val="宋体"/>
            <family val="3"/>
            <charset val="134"/>
          </rPr>
          <t>lyz:</t>
        </r>
        <r>
          <rPr>
            <sz val="9"/>
            <color indexed="81"/>
            <rFont val="宋体"/>
            <family val="3"/>
            <charset val="134"/>
          </rPr>
          <t xml:space="preserve">
CCLU2108660</t>
        </r>
      </text>
    </comment>
    <comment ref="B560" authorId="1">
      <text>
        <r>
          <rPr>
            <b/>
            <sz val="9"/>
            <color indexed="81"/>
            <rFont val="宋体"/>
            <family val="3"/>
            <charset val="134"/>
          </rPr>
          <t>lyz:</t>
        </r>
        <r>
          <rPr>
            <sz val="9"/>
            <color indexed="81"/>
            <rFont val="宋体"/>
            <family val="3"/>
            <charset val="134"/>
          </rPr>
          <t xml:space="preserve">
GMTU4488460</t>
        </r>
      </text>
    </comment>
    <comment ref="B567" authorId="1">
      <text>
        <r>
          <rPr>
            <b/>
            <sz val="9"/>
            <color indexed="81"/>
            <rFont val="宋体"/>
            <family val="3"/>
            <charset val="134"/>
          </rPr>
          <t>lyz:</t>
        </r>
        <r>
          <rPr>
            <sz val="9"/>
            <color indexed="81"/>
            <rFont val="宋体"/>
            <family val="3"/>
            <charset val="134"/>
          </rPr>
          <t xml:space="preserve">
GMTU2001042</t>
        </r>
      </text>
    </comment>
    <comment ref="B568" authorId="1">
      <text>
        <r>
          <rPr>
            <b/>
            <sz val="9"/>
            <color indexed="81"/>
            <rFont val="宋体"/>
            <family val="3"/>
            <charset val="134"/>
          </rPr>
          <t>lyz:</t>
        </r>
        <r>
          <rPr>
            <sz val="9"/>
            <color indexed="81"/>
            <rFont val="宋体"/>
            <family val="3"/>
            <charset val="134"/>
          </rPr>
          <t xml:space="preserve">
GLDU0383739</t>
        </r>
      </text>
    </comment>
    <comment ref="B572" authorId="1">
      <text>
        <r>
          <rPr>
            <b/>
            <sz val="9"/>
            <color indexed="81"/>
            <rFont val="宋体"/>
            <family val="3"/>
            <charset val="134"/>
          </rPr>
          <t>lyz:</t>
        </r>
        <r>
          <rPr>
            <sz val="9"/>
            <color indexed="81"/>
            <rFont val="宋体"/>
            <family val="3"/>
            <charset val="134"/>
          </rPr>
          <t xml:space="preserve">
原:GMTU1047178</t>
        </r>
      </text>
    </comment>
    <comment ref="B574" authorId="1">
      <text>
        <r>
          <rPr>
            <b/>
            <sz val="9"/>
            <color indexed="81"/>
            <rFont val="宋体"/>
            <family val="3"/>
            <charset val="134"/>
          </rPr>
          <t>lyz:</t>
        </r>
        <r>
          <rPr>
            <sz val="9"/>
            <color indexed="81"/>
            <rFont val="宋体"/>
            <family val="3"/>
            <charset val="134"/>
          </rPr>
          <t xml:space="preserve">
CCLU2249910</t>
        </r>
      </text>
    </comment>
    <comment ref="B577" authorId="1">
      <text>
        <r>
          <rPr>
            <b/>
            <sz val="9"/>
            <color indexed="81"/>
            <rFont val="宋体"/>
            <family val="3"/>
            <charset val="134"/>
          </rPr>
          <t>lyz:</t>
        </r>
        <r>
          <rPr>
            <sz val="9"/>
            <color indexed="81"/>
            <rFont val="宋体"/>
            <family val="3"/>
            <charset val="134"/>
          </rPr>
          <t xml:space="preserve">
原:GMTU2003976</t>
        </r>
      </text>
    </comment>
    <comment ref="B578" authorId="1">
      <text>
        <r>
          <rPr>
            <b/>
            <sz val="9"/>
            <color indexed="81"/>
            <rFont val="宋体"/>
            <family val="3"/>
            <charset val="134"/>
          </rPr>
          <t>lyz:</t>
        </r>
        <r>
          <rPr>
            <sz val="9"/>
            <color indexed="81"/>
            <rFont val="宋体"/>
            <family val="3"/>
            <charset val="134"/>
          </rPr>
          <t xml:space="preserve">
GMTU4025022</t>
        </r>
      </text>
    </comment>
    <comment ref="B582" authorId="1">
      <text>
        <r>
          <rPr>
            <b/>
            <sz val="9"/>
            <color indexed="81"/>
            <rFont val="宋体"/>
            <family val="3"/>
            <charset val="134"/>
          </rPr>
          <t>lyz:</t>
        </r>
        <r>
          <rPr>
            <sz val="9"/>
            <color indexed="81"/>
            <rFont val="宋体"/>
            <family val="3"/>
            <charset val="134"/>
          </rPr>
          <t xml:space="preserve">
GMTU2002711</t>
        </r>
      </text>
    </comment>
    <comment ref="B583" authorId="1">
      <text>
        <r>
          <rPr>
            <b/>
            <sz val="9"/>
            <color indexed="81"/>
            <rFont val="宋体"/>
            <family val="3"/>
            <charset val="134"/>
          </rPr>
          <t>lyz:</t>
        </r>
        <r>
          <rPr>
            <sz val="9"/>
            <color indexed="81"/>
            <rFont val="宋体"/>
            <family val="3"/>
            <charset val="134"/>
          </rPr>
          <t xml:space="preserve">
CCLU2134320</t>
        </r>
      </text>
    </comment>
    <comment ref="B586" authorId="1">
      <text>
        <r>
          <rPr>
            <b/>
            <sz val="9"/>
            <color indexed="81"/>
            <rFont val="宋体"/>
            <family val="3"/>
            <charset val="134"/>
          </rPr>
          <t>lyz:</t>
        </r>
        <r>
          <rPr>
            <sz val="9"/>
            <color indexed="81"/>
            <rFont val="宋体"/>
            <family val="3"/>
            <charset val="134"/>
          </rPr>
          <t xml:space="preserve">
CCLU2163457</t>
        </r>
      </text>
    </comment>
    <comment ref="B588" authorId="1">
      <text>
        <r>
          <rPr>
            <b/>
            <sz val="9"/>
            <color indexed="81"/>
            <rFont val="宋体"/>
            <family val="3"/>
            <charset val="134"/>
          </rPr>
          <t>lyz:</t>
        </r>
        <r>
          <rPr>
            <sz val="9"/>
            <color indexed="81"/>
            <rFont val="宋体"/>
            <family val="3"/>
            <charset val="134"/>
          </rPr>
          <t xml:space="preserve">
CCLU2271106</t>
        </r>
      </text>
    </comment>
    <comment ref="B590" authorId="1">
      <text>
        <r>
          <rPr>
            <b/>
            <sz val="9"/>
            <color indexed="81"/>
            <rFont val="宋体"/>
            <family val="3"/>
            <charset val="134"/>
          </rPr>
          <t>lyz:</t>
        </r>
        <r>
          <rPr>
            <sz val="9"/>
            <color indexed="81"/>
            <rFont val="宋体"/>
            <family val="3"/>
            <charset val="134"/>
          </rPr>
          <t xml:space="preserve">
原:CCLU2275159
</t>
        </r>
      </text>
    </comment>
    <comment ref="B592" authorId="1">
      <text>
        <r>
          <rPr>
            <b/>
            <sz val="9"/>
            <color indexed="81"/>
            <rFont val="宋体"/>
            <family val="3"/>
            <charset val="134"/>
          </rPr>
          <t>lyz:</t>
        </r>
        <r>
          <rPr>
            <sz val="9"/>
            <color indexed="81"/>
            <rFont val="宋体"/>
            <family val="3"/>
            <charset val="134"/>
          </rPr>
          <t xml:space="preserve">
CCLU2305422</t>
        </r>
      </text>
    </comment>
    <comment ref="B593" authorId="1">
      <text>
        <r>
          <rPr>
            <b/>
            <sz val="9"/>
            <color indexed="81"/>
            <rFont val="宋体"/>
            <family val="3"/>
            <charset val="134"/>
          </rPr>
          <t>lyz:</t>
        </r>
        <r>
          <rPr>
            <sz val="9"/>
            <color indexed="81"/>
            <rFont val="宋体"/>
            <family val="3"/>
            <charset val="134"/>
          </rPr>
          <t xml:space="preserve">
CCLU2320140</t>
        </r>
      </text>
    </comment>
    <comment ref="B600" authorId="1">
      <text>
        <r>
          <rPr>
            <b/>
            <sz val="9"/>
            <color indexed="81"/>
            <rFont val="宋体"/>
            <family val="3"/>
            <charset val="134"/>
          </rPr>
          <t>lyz:</t>
        </r>
        <r>
          <rPr>
            <sz val="9"/>
            <color indexed="81"/>
            <rFont val="宋体"/>
            <family val="3"/>
            <charset val="134"/>
          </rPr>
          <t xml:space="preserve">
CCLU2258254</t>
        </r>
      </text>
    </comment>
    <comment ref="B604" authorId="1">
      <text>
        <r>
          <rPr>
            <b/>
            <sz val="9"/>
            <color indexed="81"/>
            <rFont val="宋体"/>
            <family val="3"/>
            <charset val="134"/>
          </rPr>
          <t>lyz:</t>
        </r>
        <r>
          <rPr>
            <sz val="9"/>
            <color indexed="81"/>
            <rFont val="宋体"/>
            <family val="3"/>
            <charset val="134"/>
          </rPr>
          <t xml:space="preserve">
CCLU2067670</t>
        </r>
      </text>
    </comment>
    <comment ref="B605" authorId="1">
      <text>
        <r>
          <rPr>
            <b/>
            <sz val="9"/>
            <color indexed="81"/>
            <rFont val="宋体"/>
            <family val="3"/>
            <charset val="134"/>
          </rPr>
          <t>lyz:</t>
        </r>
        <r>
          <rPr>
            <sz val="9"/>
            <color indexed="81"/>
            <rFont val="宋体"/>
            <family val="3"/>
            <charset val="134"/>
          </rPr>
          <t xml:space="preserve">
原:CCLU2335746
</t>
        </r>
      </text>
    </comment>
    <comment ref="B606" authorId="1">
      <text>
        <r>
          <rPr>
            <b/>
            <sz val="9"/>
            <color indexed="81"/>
            <rFont val="宋体"/>
            <family val="3"/>
            <charset val="134"/>
          </rPr>
          <t>lyz:</t>
        </r>
        <r>
          <rPr>
            <sz val="9"/>
            <color indexed="81"/>
            <rFont val="宋体"/>
            <family val="3"/>
            <charset val="134"/>
          </rPr>
          <t xml:space="preserve">
原：GMTU2000869
</t>
        </r>
      </text>
    </comment>
    <comment ref="B607" authorId="1">
      <text>
        <r>
          <rPr>
            <b/>
            <sz val="9"/>
            <color indexed="81"/>
            <rFont val="宋体"/>
            <family val="3"/>
            <charset val="134"/>
          </rPr>
          <t>lyz:</t>
        </r>
        <r>
          <rPr>
            <sz val="9"/>
            <color indexed="81"/>
            <rFont val="宋体"/>
            <family val="3"/>
            <charset val="134"/>
          </rPr>
          <t xml:space="preserve">
GMTU1043249</t>
        </r>
      </text>
    </comment>
    <comment ref="B608" authorId="1">
      <text>
        <r>
          <rPr>
            <b/>
            <sz val="9"/>
            <color indexed="81"/>
            <rFont val="宋体"/>
            <family val="3"/>
            <charset val="134"/>
          </rPr>
          <t>lyz:</t>
        </r>
        <r>
          <rPr>
            <sz val="9"/>
            <color indexed="81"/>
            <rFont val="宋体"/>
            <family val="3"/>
            <charset val="134"/>
          </rPr>
          <t xml:space="preserve">
GMTU2003913</t>
        </r>
      </text>
    </comment>
    <comment ref="B610" authorId="1">
      <text>
        <r>
          <rPr>
            <b/>
            <sz val="9"/>
            <color indexed="81"/>
            <rFont val="宋体"/>
            <family val="3"/>
            <charset val="134"/>
          </rPr>
          <t>lyz:</t>
        </r>
        <r>
          <rPr>
            <sz val="9"/>
            <color indexed="81"/>
            <rFont val="宋体"/>
            <family val="3"/>
            <charset val="134"/>
          </rPr>
          <t xml:space="preserve">
原：GMTU1044440</t>
        </r>
      </text>
    </comment>
    <comment ref="B615" authorId="1">
      <text>
        <r>
          <rPr>
            <b/>
            <sz val="9"/>
            <color indexed="81"/>
            <rFont val="宋体"/>
            <family val="3"/>
            <charset val="134"/>
          </rPr>
          <t>lyz:</t>
        </r>
        <r>
          <rPr>
            <sz val="9"/>
            <color indexed="81"/>
            <rFont val="宋体"/>
            <family val="3"/>
            <charset val="134"/>
          </rPr>
          <t xml:space="preserve">
原：MSCU1093811</t>
        </r>
      </text>
    </comment>
    <comment ref="B617" authorId="1">
      <text>
        <r>
          <rPr>
            <b/>
            <sz val="9"/>
            <color indexed="81"/>
            <rFont val="宋体"/>
            <family val="3"/>
            <charset val="134"/>
          </rPr>
          <t>lyz:</t>
        </r>
        <r>
          <rPr>
            <sz val="9"/>
            <color indexed="81"/>
            <rFont val="宋体"/>
            <family val="3"/>
            <charset val="134"/>
          </rPr>
          <t xml:space="preserve">
MSCU2377793</t>
        </r>
      </text>
    </comment>
    <comment ref="B619" authorId="1">
      <text>
        <r>
          <rPr>
            <b/>
            <sz val="9"/>
            <color indexed="81"/>
            <rFont val="宋体"/>
            <family val="3"/>
            <charset val="134"/>
          </rPr>
          <t>lyz:</t>
        </r>
        <r>
          <rPr>
            <sz val="9"/>
            <color indexed="81"/>
            <rFont val="宋体"/>
            <family val="3"/>
            <charset val="134"/>
          </rPr>
          <t xml:space="preserve">
GMTU4037342</t>
        </r>
      </text>
    </comment>
    <comment ref="B624" authorId="1">
      <text>
        <r>
          <rPr>
            <b/>
            <sz val="9"/>
            <color indexed="81"/>
            <rFont val="宋体"/>
            <family val="3"/>
            <charset val="134"/>
          </rPr>
          <t>lyz:</t>
        </r>
        <r>
          <rPr>
            <sz val="9"/>
            <color indexed="81"/>
            <rFont val="宋体"/>
            <family val="3"/>
            <charset val="134"/>
          </rPr>
          <t xml:space="preserve">
GMTU1016979</t>
        </r>
      </text>
    </comment>
    <comment ref="B625" authorId="1">
      <text>
        <r>
          <rPr>
            <b/>
            <sz val="9"/>
            <color indexed="81"/>
            <rFont val="宋体"/>
            <family val="3"/>
            <charset val="134"/>
          </rPr>
          <t>lyz:</t>
        </r>
        <r>
          <rPr>
            <sz val="9"/>
            <color indexed="81"/>
            <rFont val="宋体"/>
            <family val="3"/>
            <charset val="134"/>
          </rPr>
          <t xml:space="preserve">
原：GMTU3035582</t>
        </r>
      </text>
    </comment>
    <comment ref="B628" authorId="1">
      <text>
        <r>
          <rPr>
            <b/>
            <sz val="9"/>
            <color indexed="81"/>
            <rFont val="宋体"/>
            <family val="3"/>
            <charset val="134"/>
          </rPr>
          <t>lyz:</t>
        </r>
        <r>
          <rPr>
            <sz val="9"/>
            <color indexed="81"/>
            <rFont val="宋体"/>
            <family val="3"/>
            <charset val="134"/>
          </rPr>
          <t xml:space="preserve">
GMTU1040194</t>
        </r>
      </text>
    </comment>
    <comment ref="B631" authorId="1">
      <text>
        <r>
          <rPr>
            <b/>
            <sz val="9"/>
            <color indexed="81"/>
            <rFont val="宋体"/>
            <family val="3"/>
            <charset val="134"/>
          </rPr>
          <t>lyz:</t>
        </r>
        <r>
          <rPr>
            <sz val="9"/>
            <color indexed="81"/>
            <rFont val="宋体"/>
            <family val="3"/>
            <charset val="134"/>
          </rPr>
          <t xml:space="preserve">
GMTU3037728</t>
        </r>
      </text>
    </comment>
    <comment ref="B634" authorId="1">
      <text>
        <r>
          <rPr>
            <b/>
            <sz val="9"/>
            <color indexed="81"/>
            <rFont val="宋体"/>
            <family val="3"/>
            <charset val="134"/>
          </rPr>
          <t>lyz:</t>
        </r>
        <r>
          <rPr>
            <sz val="9"/>
            <color indexed="81"/>
            <rFont val="宋体"/>
            <family val="3"/>
            <charset val="134"/>
          </rPr>
          <t xml:space="preserve">
GMTU4037105</t>
        </r>
      </text>
    </comment>
    <comment ref="B636" authorId="1">
      <text>
        <r>
          <rPr>
            <b/>
            <sz val="9"/>
            <color indexed="81"/>
            <rFont val="宋体"/>
            <family val="3"/>
            <charset val="134"/>
          </rPr>
          <t>lyz:</t>
        </r>
        <r>
          <rPr>
            <sz val="9"/>
            <color indexed="81"/>
            <rFont val="宋体"/>
            <family val="3"/>
            <charset val="134"/>
          </rPr>
          <t xml:space="preserve">
GMTU4486533</t>
        </r>
      </text>
    </comment>
    <comment ref="B638" authorId="1">
      <text>
        <r>
          <rPr>
            <b/>
            <sz val="9"/>
            <color indexed="81"/>
            <rFont val="宋体"/>
            <family val="3"/>
            <charset val="134"/>
          </rPr>
          <t>lyz:</t>
        </r>
        <r>
          <rPr>
            <sz val="9"/>
            <color indexed="81"/>
            <rFont val="宋体"/>
            <family val="3"/>
            <charset val="134"/>
          </rPr>
          <t xml:space="preserve">
GMTU2039032</t>
        </r>
      </text>
    </comment>
    <comment ref="B644" authorId="1">
      <text>
        <r>
          <rPr>
            <b/>
            <sz val="9"/>
            <color indexed="81"/>
            <rFont val="宋体"/>
            <family val="3"/>
            <charset val="134"/>
          </rPr>
          <t>lyz:</t>
        </r>
        <r>
          <rPr>
            <sz val="9"/>
            <color indexed="81"/>
            <rFont val="宋体"/>
            <family val="3"/>
            <charset val="134"/>
          </rPr>
          <t xml:space="preserve">
原:GMTU3030071</t>
        </r>
      </text>
    </comment>
    <comment ref="B647" authorId="1">
      <text>
        <r>
          <rPr>
            <b/>
            <sz val="9"/>
            <color indexed="81"/>
            <rFont val="宋体"/>
            <family val="3"/>
            <charset val="134"/>
          </rPr>
          <t>lyz:</t>
        </r>
        <r>
          <rPr>
            <sz val="9"/>
            <color indexed="81"/>
            <rFont val="宋体"/>
            <family val="3"/>
            <charset val="134"/>
          </rPr>
          <t xml:space="preserve">
GMTU1017682</t>
        </r>
      </text>
    </comment>
    <comment ref="B649" authorId="1">
      <text>
        <r>
          <rPr>
            <b/>
            <sz val="9"/>
            <color indexed="81"/>
            <rFont val="宋体"/>
            <family val="3"/>
            <charset val="134"/>
          </rPr>
          <t>lyz:</t>
        </r>
        <r>
          <rPr>
            <sz val="9"/>
            <color indexed="81"/>
            <rFont val="宋体"/>
            <family val="3"/>
            <charset val="134"/>
          </rPr>
          <t xml:space="preserve">
原:GMTU2005095</t>
        </r>
      </text>
    </comment>
    <comment ref="B654" authorId="1">
      <text>
        <r>
          <rPr>
            <b/>
            <sz val="9"/>
            <color indexed="81"/>
            <rFont val="宋体"/>
            <family val="3"/>
            <charset val="134"/>
          </rPr>
          <t>lyz:</t>
        </r>
        <r>
          <rPr>
            <sz val="9"/>
            <color indexed="81"/>
            <rFont val="宋体"/>
            <family val="3"/>
            <charset val="134"/>
          </rPr>
          <t xml:space="preserve">
GMTU4025070</t>
        </r>
      </text>
    </comment>
    <comment ref="B658" authorId="1">
      <text>
        <r>
          <rPr>
            <b/>
            <sz val="9"/>
            <color indexed="81"/>
            <rFont val="宋体"/>
            <family val="3"/>
            <charset val="134"/>
          </rPr>
          <t>lyz:</t>
        </r>
        <r>
          <rPr>
            <sz val="9"/>
            <color indexed="81"/>
            <rFont val="宋体"/>
            <family val="3"/>
            <charset val="134"/>
          </rPr>
          <t xml:space="preserve">
原:CAXU6095497</t>
        </r>
      </text>
    </comment>
    <comment ref="B659" authorId="1">
      <text>
        <r>
          <rPr>
            <b/>
            <sz val="9"/>
            <color indexed="81"/>
            <rFont val="宋体"/>
            <family val="3"/>
            <charset val="134"/>
          </rPr>
          <t>lyz:</t>
        </r>
        <r>
          <rPr>
            <sz val="9"/>
            <color indexed="81"/>
            <rFont val="宋体"/>
            <family val="3"/>
            <charset val="134"/>
          </rPr>
          <t xml:space="preserve">
GMTU2039731</t>
        </r>
      </text>
    </comment>
    <comment ref="B668" authorId="1">
      <text>
        <r>
          <rPr>
            <b/>
            <sz val="9"/>
            <color indexed="81"/>
            <rFont val="宋体"/>
            <family val="3"/>
            <charset val="134"/>
          </rPr>
          <t>lyz:</t>
        </r>
        <r>
          <rPr>
            <sz val="9"/>
            <color indexed="81"/>
            <rFont val="宋体"/>
            <family val="3"/>
            <charset val="134"/>
          </rPr>
          <t xml:space="preserve">
GMTU3031720</t>
        </r>
      </text>
    </comment>
    <comment ref="B670" authorId="1">
      <text>
        <r>
          <rPr>
            <b/>
            <sz val="9"/>
            <color indexed="81"/>
            <rFont val="宋体"/>
            <family val="3"/>
            <charset val="134"/>
          </rPr>
          <t>lyz:</t>
        </r>
        <r>
          <rPr>
            <sz val="9"/>
            <color indexed="81"/>
            <rFont val="宋体"/>
            <family val="3"/>
            <charset val="134"/>
          </rPr>
          <t xml:space="preserve">
GMTU4497667</t>
        </r>
      </text>
    </comment>
    <comment ref="B675" authorId="1">
      <text>
        <r>
          <rPr>
            <b/>
            <sz val="9"/>
            <color indexed="81"/>
            <rFont val="宋体"/>
            <family val="3"/>
            <charset val="134"/>
          </rPr>
          <t>lyz:</t>
        </r>
        <r>
          <rPr>
            <sz val="9"/>
            <color indexed="81"/>
            <rFont val="宋体"/>
            <family val="3"/>
            <charset val="134"/>
          </rPr>
          <t xml:space="preserve">
GMTU1013732</t>
        </r>
      </text>
    </comment>
    <comment ref="B676" authorId="1">
      <text>
        <r>
          <rPr>
            <b/>
            <sz val="9"/>
            <color indexed="81"/>
            <rFont val="宋体"/>
            <family val="3"/>
            <charset val="134"/>
          </rPr>
          <t>lyz:</t>
        </r>
        <r>
          <rPr>
            <sz val="9"/>
            <color indexed="81"/>
            <rFont val="宋体"/>
            <family val="3"/>
            <charset val="134"/>
          </rPr>
          <t xml:space="preserve">
GMTU3033682</t>
        </r>
      </text>
    </comment>
    <comment ref="B681" authorId="1">
      <text>
        <r>
          <rPr>
            <b/>
            <sz val="9"/>
            <color indexed="81"/>
            <rFont val="宋体"/>
            <family val="3"/>
            <charset val="134"/>
          </rPr>
          <t>lyz:</t>
        </r>
        <r>
          <rPr>
            <sz val="9"/>
            <color indexed="81"/>
            <rFont val="宋体"/>
            <family val="3"/>
            <charset val="134"/>
          </rPr>
          <t xml:space="preserve">
GMTU1017609</t>
        </r>
      </text>
    </comment>
    <comment ref="B687" authorId="1">
      <text>
        <r>
          <rPr>
            <b/>
            <sz val="9"/>
            <color indexed="81"/>
            <rFont val="宋体"/>
            <family val="3"/>
            <charset val="134"/>
          </rPr>
          <t>lyz:</t>
        </r>
        <r>
          <rPr>
            <sz val="9"/>
            <color indexed="81"/>
            <rFont val="宋体"/>
            <family val="3"/>
            <charset val="134"/>
          </rPr>
          <t xml:space="preserve">
MSCU2216145</t>
        </r>
      </text>
    </comment>
    <comment ref="B689" authorId="1">
      <text>
        <r>
          <rPr>
            <b/>
            <sz val="9"/>
            <color indexed="81"/>
            <rFont val="宋体"/>
            <family val="3"/>
            <charset val="134"/>
          </rPr>
          <t>lyz:</t>
        </r>
        <r>
          <rPr>
            <sz val="9"/>
            <color indexed="81"/>
            <rFont val="宋体"/>
            <family val="3"/>
            <charset val="134"/>
          </rPr>
          <t xml:space="preserve">
GMTU1018863</t>
        </r>
      </text>
    </comment>
    <comment ref="B690" authorId="1">
      <text>
        <r>
          <rPr>
            <b/>
            <sz val="9"/>
            <color indexed="81"/>
            <rFont val="宋体"/>
            <family val="3"/>
            <charset val="134"/>
          </rPr>
          <t>lyz:</t>
        </r>
        <r>
          <rPr>
            <sz val="9"/>
            <color indexed="81"/>
            <rFont val="宋体"/>
            <family val="3"/>
            <charset val="134"/>
          </rPr>
          <t xml:space="preserve">
原:GMTU4496296</t>
        </r>
      </text>
    </comment>
    <comment ref="B692" authorId="1">
      <text>
        <r>
          <rPr>
            <b/>
            <sz val="9"/>
            <color indexed="81"/>
            <rFont val="宋体"/>
            <family val="3"/>
            <charset val="134"/>
          </rPr>
          <t>lyz:</t>
        </r>
        <r>
          <rPr>
            <sz val="9"/>
            <color indexed="81"/>
            <rFont val="宋体"/>
            <family val="3"/>
            <charset val="134"/>
          </rPr>
          <t xml:space="preserve">
原：CCLU2273984</t>
        </r>
      </text>
    </comment>
    <comment ref="B694" authorId="1">
      <text>
        <r>
          <rPr>
            <b/>
            <sz val="9"/>
            <color indexed="81"/>
            <rFont val="宋体"/>
            <family val="3"/>
            <charset val="134"/>
          </rPr>
          <t>lyz:</t>
        </r>
        <r>
          <rPr>
            <sz val="9"/>
            <color indexed="81"/>
            <rFont val="宋体"/>
            <family val="3"/>
            <charset val="134"/>
          </rPr>
          <t xml:space="preserve">
MSCU1078756</t>
        </r>
      </text>
    </comment>
    <comment ref="B695" authorId="1">
      <text>
        <r>
          <rPr>
            <b/>
            <sz val="9"/>
            <color indexed="81"/>
            <rFont val="宋体"/>
            <family val="3"/>
            <charset val="134"/>
          </rPr>
          <t>lyz:</t>
        </r>
        <r>
          <rPr>
            <sz val="9"/>
            <color indexed="81"/>
            <rFont val="宋体"/>
            <family val="3"/>
            <charset val="134"/>
          </rPr>
          <t xml:space="preserve">
GMTU2038592</t>
        </r>
      </text>
    </comment>
    <comment ref="B703" authorId="1">
      <text>
        <r>
          <rPr>
            <b/>
            <sz val="9"/>
            <color indexed="81"/>
            <rFont val="宋体"/>
            <family val="3"/>
            <charset val="134"/>
          </rPr>
          <t>lyz:</t>
        </r>
        <r>
          <rPr>
            <sz val="9"/>
            <color indexed="81"/>
            <rFont val="宋体"/>
            <family val="3"/>
            <charset val="134"/>
          </rPr>
          <t xml:space="preserve">
CCLU2318646</t>
        </r>
      </text>
    </comment>
    <comment ref="B705" authorId="1">
      <text>
        <r>
          <rPr>
            <b/>
            <sz val="9"/>
            <color indexed="81"/>
            <rFont val="宋体"/>
            <family val="3"/>
            <charset val="134"/>
          </rPr>
          <t>lyz:</t>
        </r>
        <r>
          <rPr>
            <sz val="9"/>
            <color indexed="81"/>
            <rFont val="宋体"/>
            <family val="3"/>
            <charset val="134"/>
          </rPr>
          <t xml:space="preserve">
原：GMTU4037996</t>
        </r>
      </text>
    </comment>
    <comment ref="B708" authorId="1">
      <text>
        <r>
          <rPr>
            <b/>
            <sz val="9"/>
            <color indexed="81"/>
            <rFont val="宋体"/>
            <family val="3"/>
            <charset val="134"/>
          </rPr>
          <t>lyz:</t>
        </r>
        <r>
          <rPr>
            <sz val="9"/>
            <color indexed="81"/>
            <rFont val="宋体"/>
            <family val="3"/>
            <charset val="134"/>
          </rPr>
          <t xml:space="preserve">
GMTU4488840</t>
        </r>
      </text>
    </comment>
    <comment ref="B709" authorId="1">
      <text>
        <r>
          <rPr>
            <b/>
            <sz val="9"/>
            <color indexed="81"/>
            <rFont val="宋体"/>
            <family val="3"/>
            <charset val="134"/>
          </rPr>
          <t>lyz:</t>
        </r>
        <r>
          <rPr>
            <sz val="9"/>
            <color indexed="81"/>
            <rFont val="宋体"/>
            <family val="3"/>
            <charset val="134"/>
          </rPr>
          <t xml:space="preserve">
MSCU2075140</t>
        </r>
      </text>
    </comment>
    <comment ref="B710" authorId="1">
      <text>
        <r>
          <rPr>
            <b/>
            <sz val="9"/>
            <color indexed="81"/>
            <rFont val="宋体"/>
            <family val="3"/>
            <charset val="134"/>
          </rPr>
          <t>lyz:</t>
        </r>
        <r>
          <rPr>
            <sz val="9"/>
            <color indexed="81"/>
            <rFont val="宋体"/>
            <family val="3"/>
            <charset val="134"/>
          </rPr>
          <t xml:space="preserve">
GMTU1049761</t>
        </r>
      </text>
    </comment>
    <comment ref="B718" authorId="1">
      <text>
        <r>
          <rPr>
            <b/>
            <sz val="9"/>
            <color indexed="81"/>
            <rFont val="宋体"/>
            <family val="3"/>
            <charset val="134"/>
          </rPr>
          <t>lyz:</t>
        </r>
        <r>
          <rPr>
            <sz val="9"/>
            <color indexed="81"/>
            <rFont val="宋体"/>
            <family val="3"/>
            <charset val="134"/>
          </rPr>
          <t xml:space="preserve">
GMTU4487843</t>
        </r>
      </text>
    </comment>
    <comment ref="B719" authorId="1">
      <text>
        <r>
          <rPr>
            <b/>
            <sz val="9"/>
            <color indexed="81"/>
            <rFont val="宋体"/>
            <family val="3"/>
            <charset val="134"/>
          </rPr>
          <t>lyz:</t>
        </r>
        <r>
          <rPr>
            <sz val="9"/>
            <color indexed="81"/>
            <rFont val="宋体"/>
            <family val="3"/>
            <charset val="134"/>
          </rPr>
          <t xml:space="preserve">
GMTU4490657</t>
        </r>
      </text>
    </comment>
    <comment ref="B724" authorId="1">
      <text>
        <r>
          <rPr>
            <b/>
            <sz val="9"/>
            <color indexed="81"/>
            <rFont val="宋体"/>
            <family val="3"/>
            <charset val="134"/>
          </rPr>
          <t>lyz:</t>
        </r>
        <r>
          <rPr>
            <sz val="9"/>
            <color indexed="81"/>
            <rFont val="宋体"/>
            <family val="3"/>
            <charset val="134"/>
          </rPr>
          <t xml:space="preserve">
INNU2850360</t>
        </r>
      </text>
    </comment>
    <comment ref="B732" authorId="1">
      <text>
        <r>
          <rPr>
            <b/>
            <sz val="9"/>
            <color indexed="81"/>
            <rFont val="宋体"/>
            <family val="3"/>
            <charset val="134"/>
          </rPr>
          <t>lyz:</t>
        </r>
        <r>
          <rPr>
            <sz val="9"/>
            <color indexed="81"/>
            <rFont val="宋体"/>
            <family val="3"/>
            <charset val="134"/>
          </rPr>
          <t xml:space="preserve">
GMTU2038777</t>
        </r>
      </text>
    </comment>
    <comment ref="B736" authorId="1">
      <text>
        <r>
          <rPr>
            <b/>
            <sz val="9"/>
            <color indexed="81"/>
            <rFont val="宋体"/>
            <family val="3"/>
            <charset val="134"/>
          </rPr>
          <t>lyz:</t>
        </r>
        <r>
          <rPr>
            <sz val="9"/>
            <color indexed="81"/>
            <rFont val="宋体"/>
            <family val="3"/>
            <charset val="134"/>
          </rPr>
          <t xml:space="preserve">
原:GMTU2036373
</t>
        </r>
      </text>
    </comment>
    <comment ref="B739" authorId="4">
      <text>
        <r>
          <rPr>
            <b/>
            <sz val="9"/>
            <color indexed="81"/>
            <rFont val="宋体"/>
            <family val="3"/>
            <charset val="134"/>
          </rPr>
          <t xml:space="preserve">2011-1-20报废
</t>
        </r>
      </text>
    </comment>
    <comment ref="B741" authorId="1">
      <text>
        <r>
          <rPr>
            <b/>
            <sz val="9"/>
            <color indexed="81"/>
            <rFont val="宋体"/>
            <family val="3"/>
            <charset val="134"/>
          </rPr>
          <t>lyz:</t>
        </r>
        <r>
          <rPr>
            <sz val="9"/>
            <color indexed="81"/>
            <rFont val="宋体"/>
            <family val="3"/>
            <charset val="134"/>
          </rPr>
          <t xml:space="preserve">
MSCU129302</t>
        </r>
      </text>
    </comment>
    <comment ref="B742" authorId="1">
      <text>
        <r>
          <rPr>
            <b/>
            <sz val="9"/>
            <color indexed="81"/>
            <rFont val="宋体"/>
            <family val="3"/>
            <charset val="134"/>
          </rPr>
          <t>lyz:</t>
        </r>
        <r>
          <rPr>
            <sz val="9"/>
            <color indexed="81"/>
            <rFont val="宋体"/>
            <family val="3"/>
            <charset val="134"/>
          </rPr>
          <t xml:space="preserve">
原：GMTU2001227</t>
        </r>
      </text>
    </comment>
    <comment ref="B745" authorId="1">
      <text>
        <r>
          <rPr>
            <b/>
            <sz val="9"/>
            <color indexed="81"/>
            <rFont val="宋体"/>
            <family val="3"/>
            <charset val="134"/>
          </rPr>
          <t>lyz:</t>
        </r>
        <r>
          <rPr>
            <sz val="9"/>
            <color indexed="81"/>
            <rFont val="宋体"/>
            <family val="3"/>
            <charset val="134"/>
          </rPr>
          <t xml:space="preserve">
原：GMTU2001211</t>
        </r>
      </text>
    </comment>
    <comment ref="B748" authorId="1">
      <text>
        <r>
          <rPr>
            <b/>
            <sz val="9"/>
            <color indexed="81"/>
            <rFont val="宋体"/>
            <family val="3"/>
            <charset val="134"/>
          </rPr>
          <t>lyz:</t>
        </r>
        <r>
          <rPr>
            <sz val="9"/>
            <color indexed="81"/>
            <rFont val="宋体"/>
            <family val="3"/>
            <charset val="134"/>
          </rPr>
          <t xml:space="preserve">
原：GMTU4024432</t>
        </r>
      </text>
    </comment>
    <comment ref="B751" authorId="1">
      <text>
        <r>
          <rPr>
            <b/>
            <sz val="9"/>
            <color indexed="81"/>
            <rFont val="宋体"/>
            <family val="3"/>
            <charset val="134"/>
          </rPr>
          <t>lyz:</t>
        </r>
        <r>
          <rPr>
            <sz val="9"/>
            <color indexed="81"/>
            <rFont val="宋体"/>
            <family val="3"/>
            <charset val="134"/>
          </rPr>
          <t xml:space="preserve">
GMTU1011370
</t>
        </r>
      </text>
    </comment>
    <comment ref="B753" authorId="1">
      <text>
        <r>
          <rPr>
            <b/>
            <sz val="9"/>
            <color indexed="81"/>
            <rFont val="宋体"/>
            <family val="3"/>
            <charset val="134"/>
          </rPr>
          <t>lyz:</t>
        </r>
        <r>
          <rPr>
            <sz val="9"/>
            <color indexed="81"/>
            <rFont val="宋体"/>
            <family val="3"/>
            <charset val="134"/>
          </rPr>
          <t xml:space="preserve">
GMTU2005541</t>
        </r>
      </text>
    </comment>
    <comment ref="B754" authorId="1">
      <text>
        <r>
          <rPr>
            <b/>
            <sz val="9"/>
            <color indexed="81"/>
            <rFont val="宋体"/>
            <family val="3"/>
            <charset val="134"/>
          </rPr>
          <t>lyz:</t>
        </r>
        <r>
          <rPr>
            <sz val="9"/>
            <color indexed="81"/>
            <rFont val="宋体"/>
            <family val="3"/>
            <charset val="134"/>
          </rPr>
          <t xml:space="preserve">
原:GMTU3042540</t>
        </r>
      </text>
    </comment>
    <comment ref="B758" authorId="1">
      <text>
        <r>
          <rPr>
            <b/>
            <sz val="9"/>
            <color indexed="81"/>
            <rFont val="宋体"/>
            <family val="3"/>
            <charset val="134"/>
          </rPr>
          <t>lyz:</t>
        </r>
        <r>
          <rPr>
            <sz val="9"/>
            <color indexed="81"/>
            <rFont val="宋体"/>
            <family val="3"/>
            <charset val="134"/>
          </rPr>
          <t xml:space="preserve">
GMTU4488310</t>
        </r>
      </text>
    </comment>
    <comment ref="B768" authorId="1">
      <text>
        <r>
          <rPr>
            <b/>
            <sz val="9"/>
            <color indexed="81"/>
            <rFont val="宋体"/>
            <family val="3"/>
            <charset val="134"/>
          </rPr>
          <t>lyz:</t>
        </r>
        <r>
          <rPr>
            <sz val="9"/>
            <color indexed="81"/>
            <rFont val="宋体"/>
            <family val="3"/>
            <charset val="134"/>
          </rPr>
          <t xml:space="preserve">
GMTU1049036</t>
        </r>
      </text>
    </comment>
    <comment ref="B772" authorId="1">
      <text>
        <r>
          <rPr>
            <b/>
            <sz val="9"/>
            <color indexed="81"/>
            <rFont val="宋体"/>
            <family val="3"/>
            <charset val="134"/>
          </rPr>
          <t>lyz:</t>
        </r>
        <r>
          <rPr>
            <sz val="9"/>
            <color indexed="81"/>
            <rFont val="宋体"/>
            <family val="3"/>
            <charset val="134"/>
          </rPr>
          <t xml:space="preserve">
原：MSCU2376170</t>
        </r>
      </text>
    </comment>
    <comment ref="B773" authorId="1">
      <text>
        <r>
          <rPr>
            <b/>
            <sz val="9"/>
            <color indexed="81"/>
            <rFont val="宋体"/>
            <family val="3"/>
            <charset val="134"/>
          </rPr>
          <t>lyz:
原：MSCU2970725</t>
        </r>
      </text>
    </comment>
    <comment ref="B775" authorId="1">
      <text>
        <r>
          <rPr>
            <b/>
            <sz val="9"/>
            <color indexed="81"/>
            <rFont val="宋体"/>
            <family val="3"/>
            <charset val="134"/>
          </rPr>
          <t>lyz:</t>
        </r>
        <r>
          <rPr>
            <sz val="9"/>
            <color indexed="81"/>
            <rFont val="宋体"/>
            <family val="3"/>
            <charset val="134"/>
          </rPr>
          <t xml:space="preserve">
原：CCLU2066170</t>
        </r>
      </text>
    </comment>
    <comment ref="B776" authorId="1">
      <text>
        <r>
          <rPr>
            <b/>
            <sz val="9"/>
            <color indexed="81"/>
            <rFont val="宋体"/>
            <family val="3"/>
            <charset val="134"/>
          </rPr>
          <t>lyz:</t>
        </r>
        <r>
          <rPr>
            <sz val="9"/>
            <color indexed="81"/>
            <rFont val="宋体"/>
            <family val="3"/>
            <charset val="134"/>
          </rPr>
          <t xml:space="preserve">
原:GPCU9860056</t>
        </r>
      </text>
    </comment>
    <comment ref="B780" authorId="1">
      <text>
        <r>
          <rPr>
            <b/>
            <sz val="9"/>
            <color indexed="81"/>
            <rFont val="宋体"/>
            <family val="3"/>
            <charset val="134"/>
          </rPr>
          <t>lyz:</t>
        </r>
        <r>
          <rPr>
            <sz val="9"/>
            <color indexed="81"/>
            <rFont val="宋体"/>
            <family val="3"/>
            <charset val="134"/>
          </rPr>
          <t xml:space="preserve">
WFRU3163870</t>
        </r>
      </text>
    </comment>
    <comment ref="B785" authorId="1">
      <text>
        <r>
          <rPr>
            <b/>
            <sz val="9"/>
            <color indexed="81"/>
            <rFont val="宋体"/>
            <family val="3"/>
            <charset val="134"/>
          </rPr>
          <t>lyz:</t>
        </r>
        <r>
          <rPr>
            <sz val="9"/>
            <color indexed="81"/>
            <rFont val="宋体"/>
            <family val="3"/>
            <charset val="134"/>
          </rPr>
          <t xml:space="preserve">
YHLU3190791</t>
        </r>
      </text>
    </comment>
    <comment ref="B788" authorId="1">
      <text>
        <r>
          <rPr>
            <b/>
            <sz val="9"/>
            <color indexed="81"/>
            <rFont val="宋体"/>
            <family val="3"/>
            <charset val="134"/>
          </rPr>
          <t>lyz:</t>
        </r>
        <r>
          <rPr>
            <sz val="9"/>
            <color indexed="81"/>
            <rFont val="宋体"/>
            <family val="3"/>
            <charset val="134"/>
          </rPr>
          <t xml:space="preserve">
GMTU1015843</t>
        </r>
      </text>
    </comment>
    <comment ref="B789" authorId="1">
      <text>
        <r>
          <rPr>
            <b/>
            <sz val="9"/>
            <color indexed="81"/>
            <rFont val="宋体"/>
            <family val="3"/>
            <charset val="134"/>
          </rPr>
          <t>lyz:</t>
        </r>
        <r>
          <rPr>
            <sz val="9"/>
            <color indexed="81"/>
            <rFont val="宋体"/>
            <family val="3"/>
            <charset val="134"/>
          </rPr>
          <t xml:space="preserve">
3-22装油</t>
        </r>
      </text>
    </comment>
    <comment ref="B792" authorId="1">
      <text>
        <r>
          <rPr>
            <b/>
            <sz val="9"/>
            <color indexed="81"/>
            <rFont val="宋体"/>
            <family val="3"/>
            <charset val="134"/>
          </rPr>
          <t>lyz:</t>
        </r>
        <r>
          <rPr>
            <sz val="9"/>
            <color indexed="81"/>
            <rFont val="宋体"/>
            <family val="3"/>
            <charset val="134"/>
          </rPr>
          <t xml:space="preserve">
原HES9890019</t>
        </r>
      </text>
    </comment>
    <comment ref="B794" authorId="1">
      <text>
        <r>
          <rPr>
            <b/>
            <sz val="9"/>
            <color indexed="81"/>
            <rFont val="宋体"/>
            <family val="3"/>
            <charset val="134"/>
          </rPr>
          <t>lyz:</t>
        </r>
        <r>
          <rPr>
            <sz val="9"/>
            <color indexed="81"/>
            <rFont val="宋体"/>
            <family val="3"/>
            <charset val="134"/>
          </rPr>
          <t xml:space="preserve">
GMTU2039259</t>
        </r>
      </text>
    </comment>
    <comment ref="B796" authorId="1">
      <text>
        <r>
          <rPr>
            <b/>
            <sz val="9"/>
            <color indexed="81"/>
            <rFont val="宋体"/>
            <family val="3"/>
            <charset val="134"/>
          </rPr>
          <t>lyz:</t>
        </r>
        <r>
          <rPr>
            <sz val="9"/>
            <color indexed="81"/>
            <rFont val="宋体"/>
            <family val="3"/>
            <charset val="134"/>
          </rPr>
          <t xml:space="preserve">
原：GMTU1045323</t>
        </r>
      </text>
    </comment>
    <comment ref="B797" authorId="1">
      <text>
        <r>
          <rPr>
            <b/>
            <sz val="9"/>
            <color indexed="81"/>
            <rFont val="宋体"/>
            <family val="3"/>
            <charset val="134"/>
          </rPr>
          <t>lyz:</t>
        </r>
        <r>
          <rPr>
            <sz val="9"/>
            <color indexed="81"/>
            <rFont val="宋体"/>
            <family val="3"/>
            <charset val="134"/>
          </rPr>
          <t xml:space="preserve">
原：WFRU3163989</t>
        </r>
      </text>
    </comment>
    <comment ref="B798" authorId="1">
      <text>
        <r>
          <rPr>
            <b/>
            <sz val="9"/>
            <color indexed="81"/>
            <rFont val="宋体"/>
            <family val="3"/>
            <charset val="134"/>
          </rPr>
          <t>lyz:</t>
        </r>
        <r>
          <rPr>
            <sz val="9"/>
            <color indexed="81"/>
            <rFont val="宋体"/>
            <family val="3"/>
            <charset val="134"/>
          </rPr>
          <t xml:space="preserve">
原：MSCU2971022</t>
        </r>
      </text>
    </comment>
    <comment ref="B799" authorId="1">
      <text>
        <r>
          <rPr>
            <b/>
            <sz val="9"/>
            <color indexed="81"/>
            <rFont val="宋体"/>
            <family val="3"/>
            <charset val="134"/>
          </rPr>
          <t>lyz:</t>
        </r>
        <r>
          <rPr>
            <sz val="9"/>
            <color indexed="81"/>
            <rFont val="宋体"/>
            <family val="3"/>
            <charset val="134"/>
          </rPr>
          <t xml:space="preserve">
YHLU3190071</t>
        </r>
      </text>
    </comment>
    <comment ref="B800" authorId="1">
      <text>
        <r>
          <rPr>
            <b/>
            <sz val="9"/>
            <color indexed="81"/>
            <rFont val="宋体"/>
            <family val="3"/>
            <charset val="134"/>
          </rPr>
          <t>lyz:</t>
        </r>
        <r>
          <rPr>
            <sz val="9"/>
            <color indexed="81"/>
            <rFont val="宋体"/>
            <family val="3"/>
            <charset val="134"/>
          </rPr>
          <t xml:space="preserve">
原：wfru3163886</t>
        </r>
      </text>
    </comment>
    <comment ref="B807" authorId="1">
      <text>
        <r>
          <rPr>
            <b/>
            <sz val="9"/>
            <color indexed="81"/>
            <rFont val="宋体"/>
            <family val="3"/>
            <charset val="134"/>
          </rPr>
          <t>lyz:</t>
        </r>
        <r>
          <rPr>
            <sz val="9"/>
            <color indexed="81"/>
            <rFont val="宋体"/>
            <family val="3"/>
            <charset val="134"/>
          </rPr>
          <t xml:space="preserve">
MLCU5895291</t>
        </r>
      </text>
    </comment>
    <comment ref="B808" authorId="1">
      <text>
        <r>
          <rPr>
            <b/>
            <sz val="9"/>
            <color indexed="81"/>
            <rFont val="宋体"/>
            <family val="3"/>
            <charset val="134"/>
          </rPr>
          <t>lyz:</t>
        </r>
        <r>
          <rPr>
            <sz val="9"/>
            <color indexed="81"/>
            <rFont val="宋体"/>
            <family val="3"/>
            <charset val="134"/>
          </rPr>
          <t xml:space="preserve">
原：TNHU9614482</t>
        </r>
      </text>
    </comment>
    <comment ref="B809" authorId="1">
      <text>
        <r>
          <rPr>
            <b/>
            <sz val="9"/>
            <color indexed="81"/>
            <rFont val="宋体"/>
            <family val="3"/>
            <charset val="134"/>
          </rPr>
          <t>lyz:</t>
        </r>
        <r>
          <rPr>
            <sz val="9"/>
            <color indexed="81"/>
            <rFont val="宋体"/>
            <family val="3"/>
            <charset val="134"/>
          </rPr>
          <t xml:space="preserve">
BFTU8200187</t>
        </r>
      </text>
    </comment>
    <comment ref="B812" authorId="1">
      <text>
        <r>
          <rPr>
            <b/>
            <sz val="9"/>
            <color indexed="81"/>
            <rFont val="宋体"/>
            <family val="3"/>
            <charset val="134"/>
          </rPr>
          <t>lyz:</t>
        </r>
        <r>
          <rPr>
            <sz val="9"/>
            <color indexed="81"/>
            <rFont val="宋体"/>
            <family val="3"/>
            <charset val="134"/>
          </rPr>
          <t xml:space="preserve">
原：SEAU8721780</t>
        </r>
      </text>
    </comment>
    <comment ref="B813" authorId="1">
      <text>
        <r>
          <rPr>
            <b/>
            <sz val="9"/>
            <color indexed="81"/>
            <rFont val="宋体"/>
            <family val="3"/>
            <charset val="134"/>
          </rPr>
          <t>lyz:</t>
        </r>
        <r>
          <rPr>
            <sz val="9"/>
            <color indexed="81"/>
            <rFont val="宋体"/>
            <family val="3"/>
            <charset val="134"/>
          </rPr>
          <t xml:space="preserve">
原:CAXU4943850</t>
        </r>
      </text>
    </comment>
    <comment ref="B814" authorId="1">
      <text>
        <r>
          <rPr>
            <b/>
            <sz val="9"/>
            <color indexed="81"/>
            <rFont val="宋体"/>
            <family val="3"/>
            <charset val="134"/>
          </rPr>
          <t>lyz:</t>
        </r>
        <r>
          <rPr>
            <sz val="9"/>
            <color indexed="81"/>
            <rFont val="宋体"/>
            <family val="3"/>
            <charset val="134"/>
          </rPr>
          <t xml:space="preserve">
APZU8001018</t>
        </r>
      </text>
    </comment>
    <comment ref="B819" authorId="1">
      <text>
        <r>
          <rPr>
            <b/>
            <sz val="9"/>
            <color indexed="81"/>
            <rFont val="宋体"/>
            <family val="3"/>
            <charset val="134"/>
          </rPr>
          <t>lyz:</t>
        </r>
        <r>
          <rPr>
            <sz val="9"/>
            <color indexed="81"/>
            <rFont val="宋体"/>
            <family val="3"/>
            <charset val="134"/>
          </rPr>
          <t xml:space="preserve">
原：CAXU4997861</t>
        </r>
      </text>
    </comment>
    <comment ref="B821" authorId="1">
      <text>
        <r>
          <rPr>
            <b/>
            <sz val="9"/>
            <color indexed="81"/>
            <rFont val="宋体"/>
            <family val="3"/>
            <charset val="134"/>
          </rPr>
          <t>lyz:</t>
        </r>
        <r>
          <rPr>
            <sz val="9"/>
            <color indexed="81"/>
            <rFont val="宋体"/>
            <family val="3"/>
            <charset val="134"/>
          </rPr>
          <t xml:space="preserve">
JAMU3600535</t>
        </r>
      </text>
    </comment>
    <comment ref="B824" authorId="1">
      <text>
        <r>
          <rPr>
            <b/>
            <sz val="9"/>
            <color indexed="81"/>
            <rFont val="宋体"/>
            <family val="3"/>
            <charset val="134"/>
          </rPr>
          <t>lyz:</t>
        </r>
        <r>
          <rPr>
            <sz val="9"/>
            <color indexed="81"/>
            <rFont val="宋体"/>
            <family val="3"/>
            <charset val="134"/>
          </rPr>
          <t xml:space="preserve">
GGTU7685351</t>
        </r>
      </text>
    </comment>
    <comment ref="B825" authorId="4">
      <text>
        <r>
          <rPr>
            <sz val="9"/>
            <color indexed="81"/>
            <rFont val="宋体"/>
            <family val="3"/>
            <charset val="134"/>
          </rPr>
          <t xml:space="preserve">
</t>
        </r>
      </text>
    </comment>
    <comment ref="B830" authorId="1">
      <text>
        <r>
          <rPr>
            <b/>
            <sz val="9"/>
            <color indexed="81"/>
            <rFont val="宋体"/>
            <family val="3"/>
            <charset val="134"/>
          </rPr>
          <t>lyz:</t>
        </r>
        <r>
          <rPr>
            <sz val="9"/>
            <color indexed="81"/>
            <rFont val="宋体"/>
            <family val="3"/>
            <charset val="134"/>
          </rPr>
          <t xml:space="preserve">
原：CALU8007292</t>
        </r>
      </text>
    </comment>
  </commentList>
</comments>
</file>

<file path=xl/comments11.xml><?xml version="1.0" encoding="utf-8"?>
<comments xmlns="http://schemas.openxmlformats.org/spreadsheetml/2006/main">
  <authors>
    <author>作者</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120" authorId="1">
      <text>
        <r>
          <rPr>
            <b/>
            <sz val="9"/>
            <color indexed="81"/>
            <rFont val="宋体"/>
            <family val="3"/>
            <charset val="134"/>
          </rPr>
          <t>user:</t>
        </r>
        <r>
          <rPr>
            <sz val="9"/>
            <color indexed="81"/>
            <rFont val="宋体"/>
            <family val="3"/>
            <charset val="134"/>
          </rPr>
          <t xml:space="preserve">
坏箱</t>
        </r>
      </text>
    </comment>
  </commentList>
</comments>
</file>

<file path=xl/comments12.xml><?xml version="1.0" encoding="utf-8"?>
<comments xmlns="http://schemas.openxmlformats.org/spreadsheetml/2006/main">
  <authors>
    <author>作者</author>
    <author>微软用户</author>
    <author>lyz</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58" authorId="1">
      <text>
        <r>
          <rPr>
            <b/>
            <sz val="10"/>
            <color indexed="81"/>
            <rFont val="宋体"/>
            <family val="3"/>
            <charset val="134"/>
          </rPr>
          <t>微软用户:</t>
        </r>
        <r>
          <rPr>
            <sz val="10"/>
            <color indexed="81"/>
            <rFont val="宋体"/>
            <family val="3"/>
            <charset val="134"/>
          </rPr>
          <t xml:space="preserve">
返回</t>
        </r>
      </text>
    </comment>
    <comment ref="B322" authorId="2">
      <text>
        <r>
          <rPr>
            <sz val="9"/>
            <color indexed="81"/>
            <rFont val="宋体"/>
            <family val="3"/>
            <charset val="134"/>
          </rPr>
          <t>坏箱</t>
        </r>
      </text>
    </comment>
    <comment ref="B990" authorId="2">
      <text>
        <r>
          <rPr>
            <b/>
            <sz val="9"/>
            <color indexed="81"/>
            <rFont val="宋体"/>
            <family val="3"/>
            <charset val="134"/>
          </rPr>
          <t>lyz:</t>
        </r>
        <r>
          <rPr>
            <sz val="9"/>
            <color indexed="81"/>
            <rFont val="宋体"/>
            <family val="3"/>
            <charset val="134"/>
          </rPr>
          <t xml:space="preserve">
9-27门变形</t>
        </r>
      </text>
    </comment>
    <comment ref="B1049" authorId="2">
      <text>
        <r>
          <rPr>
            <b/>
            <sz val="9"/>
            <color indexed="81"/>
            <rFont val="宋体"/>
            <family val="3"/>
            <charset val="134"/>
          </rPr>
          <t>lyz:</t>
        </r>
        <r>
          <rPr>
            <sz val="9"/>
            <color indexed="81"/>
            <rFont val="宋体"/>
            <family val="3"/>
            <charset val="134"/>
          </rPr>
          <t xml:space="preserve">
9-27门变形</t>
        </r>
      </text>
    </comment>
    <comment ref="B1732" authorId="3">
      <text>
        <r>
          <rPr>
            <b/>
            <sz val="9"/>
            <color indexed="81"/>
            <rFont val="宋体"/>
            <family val="3"/>
            <charset val="134"/>
          </rPr>
          <t>user:</t>
        </r>
        <r>
          <rPr>
            <sz val="9"/>
            <color indexed="81"/>
            <rFont val="宋体"/>
            <family val="3"/>
            <charset val="134"/>
          </rPr>
          <t xml:space="preserve">
箱门J杆变形</t>
        </r>
      </text>
    </comment>
    <comment ref="B1797" authorId="3">
      <text>
        <r>
          <rPr>
            <b/>
            <sz val="9"/>
            <color indexed="81"/>
            <rFont val="宋体"/>
            <family val="3"/>
            <charset val="134"/>
          </rPr>
          <t>user:</t>
        </r>
        <r>
          <rPr>
            <sz val="9"/>
            <color indexed="81"/>
            <rFont val="宋体"/>
            <family val="3"/>
            <charset val="134"/>
          </rPr>
          <t xml:space="preserve">
坏箱</t>
        </r>
      </text>
    </comment>
  </commentList>
</comments>
</file>

<file path=xl/comments13.xml><?xml version="1.0" encoding="utf-8"?>
<comments xmlns="http://schemas.openxmlformats.org/spreadsheetml/2006/main">
  <authors>
    <author>作者</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List>
</comments>
</file>

<file path=xl/comments14.xml><?xml version="1.0" encoding="utf-8"?>
<comments xmlns="http://schemas.openxmlformats.org/spreadsheetml/2006/main">
  <authors>
    <author>作者</author>
    <author>Suncapital4</author>
    <author>lyz</author>
    <author>user</author>
  </authors>
  <commentList>
    <comment ref="C2" authorId="0">
      <text>
        <r>
          <rPr>
            <b/>
            <sz val="9"/>
            <color indexed="81"/>
            <rFont val="宋体"/>
            <family val="3"/>
            <charset val="134"/>
          </rPr>
          <t xml:space="preserve">leon:
可以从下拉菜单中选取……
</t>
        </r>
        <r>
          <rPr>
            <sz val="9"/>
            <color indexed="81"/>
            <rFont val="宋体"/>
            <family val="3"/>
            <charset val="134"/>
          </rPr>
          <t xml:space="preserve">
</t>
        </r>
      </text>
    </comment>
    <comment ref="D2" authorId="0">
      <text>
        <r>
          <rPr>
            <b/>
            <sz val="9"/>
            <color indexed="81"/>
            <rFont val="宋体"/>
            <family val="3"/>
            <charset val="134"/>
          </rPr>
          <t>leon:
可以从下拉菜单中选取……</t>
        </r>
        <r>
          <rPr>
            <sz val="9"/>
            <color indexed="81"/>
            <rFont val="宋体"/>
            <family val="3"/>
            <charset val="134"/>
          </rPr>
          <t xml:space="preserve">
</t>
        </r>
      </text>
    </comment>
    <comment ref="E2" authorId="0">
      <text>
        <r>
          <rPr>
            <b/>
            <sz val="9"/>
            <color indexed="81"/>
            <rFont val="宋体"/>
            <family val="3"/>
            <charset val="134"/>
          </rPr>
          <t>leon:
可以从下拉菜单中选取……</t>
        </r>
        <r>
          <rPr>
            <sz val="9"/>
            <color indexed="81"/>
            <rFont val="宋体"/>
            <family val="3"/>
            <charset val="134"/>
          </rPr>
          <t xml:space="preserve">
</t>
        </r>
      </text>
    </comment>
    <comment ref="H2" authorId="0">
      <text>
        <r>
          <rPr>
            <b/>
            <sz val="9"/>
            <color indexed="81"/>
            <rFont val="宋体"/>
            <family val="3"/>
            <charset val="134"/>
          </rPr>
          <t>leon:
可以从下拉菜单中选取……</t>
        </r>
        <r>
          <rPr>
            <sz val="9"/>
            <color indexed="81"/>
            <rFont val="宋体"/>
            <family val="3"/>
            <charset val="134"/>
          </rPr>
          <t xml:space="preserve">
</t>
        </r>
      </text>
    </comment>
    <comment ref="B86" authorId="1">
      <text>
        <r>
          <rPr>
            <b/>
            <sz val="9"/>
            <color indexed="81"/>
            <rFont val="宋体"/>
            <family val="3"/>
            <charset val="134"/>
          </rPr>
          <t>坏箱左侧严重变形</t>
        </r>
      </text>
    </comment>
    <comment ref="B91" authorId="1">
      <text>
        <r>
          <rPr>
            <b/>
            <sz val="9"/>
            <color indexed="81"/>
            <rFont val="宋体"/>
            <family val="3"/>
            <charset val="134"/>
          </rPr>
          <t>华运达箱</t>
        </r>
      </text>
    </comment>
    <comment ref="B92" authorId="1">
      <text>
        <r>
          <rPr>
            <b/>
            <sz val="9"/>
            <color indexed="81"/>
            <rFont val="宋体"/>
            <family val="3"/>
            <charset val="134"/>
          </rPr>
          <t xml:space="preserve">华运达箱
</t>
        </r>
      </text>
    </comment>
    <comment ref="B99" authorId="1">
      <text>
        <r>
          <rPr>
            <b/>
            <sz val="9"/>
            <color indexed="81"/>
            <rFont val="宋体"/>
            <family val="3"/>
            <charset val="134"/>
          </rPr>
          <t>还错近日来提</t>
        </r>
      </text>
    </comment>
    <comment ref="B198" authorId="2">
      <text>
        <r>
          <rPr>
            <b/>
            <sz val="9"/>
            <color indexed="81"/>
            <rFont val="宋体"/>
            <family val="3"/>
            <charset val="134"/>
          </rPr>
          <t>lyz:</t>
        </r>
        <r>
          <rPr>
            <sz val="9"/>
            <color indexed="81"/>
            <rFont val="宋体"/>
            <family val="3"/>
            <charset val="134"/>
          </rPr>
          <t xml:space="preserve">
坏箱</t>
        </r>
      </text>
    </comment>
    <comment ref="B231" authorId="3">
      <text>
        <r>
          <rPr>
            <b/>
            <sz val="9"/>
            <color indexed="81"/>
            <rFont val="宋体"/>
            <family val="3"/>
            <charset val="134"/>
          </rPr>
          <t>user:</t>
        </r>
        <r>
          <rPr>
            <sz val="9"/>
            <color indexed="81"/>
            <rFont val="宋体"/>
            <family val="3"/>
            <charset val="134"/>
          </rPr>
          <t xml:space="preserve">
箱顶有洞</t>
        </r>
      </text>
    </comment>
    <comment ref="B284" authorId="3">
      <text>
        <r>
          <rPr>
            <b/>
            <sz val="9"/>
            <color indexed="81"/>
            <rFont val="宋体"/>
            <family val="3"/>
            <charset val="134"/>
          </rPr>
          <t>user:</t>
        </r>
        <r>
          <rPr>
            <sz val="9"/>
            <color indexed="81"/>
            <rFont val="宋体"/>
            <family val="3"/>
            <charset val="134"/>
          </rPr>
          <t xml:space="preserve">
地板有洞
</t>
        </r>
      </text>
    </comment>
    <comment ref="B294" authorId="3">
      <text>
        <r>
          <rPr>
            <b/>
            <sz val="9"/>
            <color indexed="81"/>
            <rFont val="宋体"/>
            <family val="3"/>
            <charset val="134"/>
          </rPr>
          <t>user:</t>
        </r>
        <r>
          <rPr>
            <sz val="9"/>
            <color indexed="81"/>
            <rFont val="宋体"/>
            <family val="3"/>
            <charset val="134"/>
          </rPr>
          <t xml:space="preserve">
门把手少2</t>
        </r>
      </text>
    </comment>
    <comment ref="B307" authorId="3">
      <text>
        <r>
          <rPr>
            <b/>
            <sz val="9"/>
            <color indexed="81"/>
            <rFont val="宋体"/>
            <family val="3"/>
            <charset val="134"/>
          </rPr>
          <t>user:</t>
        </r>
        <r>
          <rPr>
            <sz val="9"/>
            <color indexed="81"/>
            <rFont val="宋体"/>
            <family val="3"/>
            <charset val="134"/>
          </rPr>
          <t xml:space="preserve">
顶梁变形</t>
        </r>
      </text>
    </comment>
    <comment ref="B324" authorId="3">
      <text>
        <r>
          <rPr>
            <b/>
            <sz val="9"/>
            <color indexed="81"/>
            <rFont val="宋体"/>
            <family val="3"/>
            <charset val="134"/>
          </rPr>
          <t>user:</t>
        </r>
        <r>
          <rPr>
            <sz val="9"/>
            <color indexed="81"/>
            <rFont val="宋体"/>
            <family val="3"/>
            <charset val="134"/>
          </rPr>
          <t xml:space="preserve">
相册有洞</t>
        </r>
      </text>
    </comment>
  </commentList>
</comments>
</file>

<file path=xl/sharedStrings.xml><?xml version="1.0" encoding="utf-8"?>
<sst xmlns="http://schemas.openxmlformats.org/spreadsheetml/2006/main" count="73346" uniqueCount="17629">
  <si>
    <t>TEMU2931245</t>
    <phoneticPr fontId="2" type="noConversion"/>
  </si>
  <si>
    <t>箱脚断裂</t>
    <phoneticPr fontId="2" type="noConversion"/>
  </si>
  <si>
    <t>浦东还 5-22</t>
    <phoneticPr fontId="2" type="noConversion"/>
  </si>
  <si>
    <t>FCIU5100337</t>
    <phoneticPr fontId="2" type="noConversion"/>
  </si>
  <si>
    <t xml:space="preserve"> DFSU1317164 </t>
    <phoneticPr fontId="2" type="noConversion"/>
  </si>
  <si>
    <t>SBAU2871302</t>
    <phoneticPr fontId="2" type="noConversion"/>
  </si>
  <si>
    <t>IRSU2494590</t>
    <phoneticPr fontId="2" type="noConversion"/>
  </si>
  <si>
    <t>MSKU3047033</t>
    <phoneticPr fontId="2" type="noConversion"/>
  </si>
  <si>
    <t>GESU2962076</t>
    <phoneticPr fontId="2" type="noConversion"/>
  </si>
  <si>
    <t>CSLU1340420</t>
    <phoneticPr fontId="2" type="noConversion"/>
  </si>
  <si>
    <t>CCLU2468857</t>
    <phoneticPr fontId="2" type="noConversion"/>
  </si>
  <si>
    <t>TGHU1503389</t>
    <phoneticPr fontId="2" type="noConversion"/>
  </si>
  <si>
    <t>CCLU3294343</t>
    <phoneticPr fontId="2" type="noConversion"/>
  </si>
  <si>
    <t>CCLU3196671</t>
    <phoneticPr fontId="2" type="noConversion"/>
  </si>
  <si>
    <t>SMDU9902947</t>
    <phoneticPr fontId="2" type="noConversion"/>
  </si>
  <si>
    <t>SMDU9907023</t>
    <phoneticPr fontId="2" type="noConversion"/>
  </si>
  <si>
    <t>SBAU2968123</t>
    <phoneticPr fontId="2" type="noConversion"/>
  </si>
  <si>
    <t>IRSU2525160</t>
    <phoneticPr fontId="2" type="noConversion"/>
  </si>
  <si>
    <t>IRSU2277260</t>
    <phoneticPr fontId="2" type="noConversion"/>
  </si>
  <si>
    <t>SBAU2855050</t>
    <phoneticPr fontId="2" type="noConversion"/>
  </si>
  <si>
    <t>放箱</t>
    <phoneticPr fontId="2" type="noConversion"/>
  </si>
  <si>
    <t>UXXU2458270</t>
    <phoneticPr fontId="2" type="noConversion"/>
  </si>
  <si>
    <t>MRKU6786020</t>
    <phoneticPr fontId="2" type="noConversion"/>
  </si>
  <si>
    <t>hp 4-27</t>
    <phoneticPr fontId="2" type="noConversion"/>
  </si>
  <si>
    <t>MSKU2643260</t>
    <phoneticPr fontId="2" type="noConversion"/>
  </si>
  <si>
    <t>MRKU8542402</t>
    <phoneticPr fontId="2" type="noConversion"/>
  </si>
  <si>
    <r>
      <t>C</t>
    </r>
    <r>
      <rPr>
        <sz val="12"/>
        <rFont val="宋体"/>
        <family val="3"/>
        <charset val="134"/>
      </rPr>
      <t>CLU4425920</t>
    </r>
    <phoneticPr fontId="2" type="noConversion"/>
  </si>
  <si>
    <r>
      <t>C</t>
    </r>
    <r>
      <rPr>
        <sz val="12"/>
        <rFont val="宋体"/>
        <family val="3"/>
        <charset val="134"/>
      </rPr>
      <t>CLU4577610</t>
    </r>
    <phoneticPr fontId="2" type="noConversion"/>
  </si>
  <si>
    <t>SITU2938299</t>
    <phoneticPr fontId="2" type="noConversion"/>
  </si>
  <si>
    <t>CCLU5050990</t>
    <phoneticPr fontId="2" type="noConversion"/>
  </si>
  <si>
    <t>CCLU4493545</t>
    <phoneticPr fontId="2" type="noConversion"/>
  </si>
  <si>
    <t>CCLU4797450</t>
    <phoneticPr fontId="2" type="noConversion"/>
  </si>
  <si>
    <t>CCLU2176449</t>
    <phoneticPr fontId="2" type="noConversion"/>
  </si>
  <si>
    <t>GLGU5694034</t>
    <phoneticPr fontId="2" type="noConversion"/>
  </si>
  <si>
    <t>CCLU3489643</t>
    <phoneticPr fontId="2" type="noConversion"/>
  </si>
  <si>
    <t>CCLU2950576</t>
    <phoneticPr fontId="2" type="noConversion"/>
  </si>
  <si>
    <t>CCLU4516023</t>
    <phoneticPr fontId="2" type="noConversion"/>
  </si>
  <si>
    <t>TEMU2985848</t>
    <phoneticPr fontId="2" type="noConversion"/>
  </si>
  <si>
    <t>CBHU3439030</t>
    <phoneticPr fontId="2" type="noConversion"/>
  </si>
  <si>
    <t>TTNU1939938</t>
    <phoneticPr fontId="2" type="noConversion"/>
  </si>
  <si>
    <t>BSIU2419550</t>
    <phoneticPr fontId="2" type="noConversion"/>
  </si>
  <si>
    <t>MSKU9622567</t>
    <phoneticPr fontId="2" type="noConversion"/>
  </si>
  <si>
    <t>TRLU8041045</t>
    <phoneticPr fontId="2" type="noConversion"/>
  </si>
  <si>
    <t>sk CN3004501 7-23</t>
    <phoneticPr fontId="2" type="noConversion"/>
  </si>
  <si>
    <t>MSKU5115440</t>
    <phoneticPr fontId="2" type="noConversion"/>
  </si>
  <si>
    <t>MSKU7170025</t>
    <phoneticPr fontId="2" type="noConversion"/>
  </si>
  <si>
    <r>
      <t>C</t>
    </r>
    <r>
      <rPr>
        <sz val="12"/>
        <rFont val="宋体"/>
        <family val="3"/>
        <charset val="134"/>
      </rPr>
      <t>CLU4964389</t>
    </r>
    <phoneticPr fontId="2" type="noConversion"/>
  </si>
  <si>
    <r>
      <t>C</t>
    </r>
    <r>
      <rPr>
        <sz val="12"/>
        <rFont val="宋体"/>
        <family val="3"/>
        <charset val="134"/>
      </rPr>
      <t>CLU4802578</t>
    </r>
    <phoneticPr fontId="2" type="noConversion"/>
  </si>
  <si>
    <r>
      <t>C</t>
    </r>
    <r>
      <rPr>
        <sz val="12"/>
        <rFont val="宋体"/>
        <family val="3"/>
        <charset val="134"/>
      </rPr>
      <t>CLU4264404</t>
    </r>
    <phoneticPr fontId="2" type="noConversion"/>
  </si>
  <si>
    <t>CSLU1358687</t>
    <phoneticPr fontId="2" type="noConversion"/>
  </si>
  <si>
    <t>CSLU1358136</t>
    <phoneticPr fontId="2" type="noConversion"/>
  </si>
  <si>
    <t>MWCU5287943</t>
    <phoneticPr fontId="2" type="noConversion"/>
  </si>
  <si>
    <t>MWCU5295002</t>
    <phoneticPr fontId="2" type="noConversion"/>
  </si>
  <si>
    <t>MWCU5334433</t>
    <phoneticPr fontId="2" type="noConversion"/>
  </si>
  <si>
    <t>UESU2333056</t>
    <phoneticPr fontId="2" type="noConversion"/>
  </si>
  <si>
    <t>CCLU4446190</t>
    <phoneticPr fontId="2" type="noConversion"/>
  </si>
  <si>
    <t>实木门</t>
    <phoneticPr fontId="2" type="noConversion"/>
  </si>
  <si>
    <t>sk 12-13</t>
    <phoneticPr fontId="2" type="noConversion"/>
  </si>
  <si>
    <t>sk 12-15</t>
    <phoneticPr fontId="2" type="noConversion"/>
  </si>
  <si>
    <t>sk 12-17</t>
    <phoneticPr fontId="2" type="noConversion"/>
  </si>
  <si>
    <t>PONU0398939</t>
    <phoneticPr fontId="2" type="noConversion"/>
  </si>
  <si>
    <t>MVIU2009131</t>
    <phoneticPr fontId="2" type="noConversion"/>
  </si>
  <si>
    <t>MSKU3914113</t>
    <phoneticPr fontId="2" type="noConversion"/>
  </si>
  <si>
    <t>sk 12-19</t>
    <phoneticPr fontId="2" type="noConversion"/>
  </si>
  <si>
    <t>sk 12-21</t>
    <phoneticPr fontId="2" type="noConversion"/>
  </si>
  <si>
    <t>MSKU4309924</t>
    <phoneticPr fontId="2" type="noConversion"/>
  </si>
  <si>
    <t>GMTU2036590</t>
    <phoneticPr fontId="2" type="noConversion"/>
  </si>
  <si>
    <t>MWCU5325262</t>
    <phoneticPr fontId="2" type="noConversion"/>
  </si>
  <si>
    <t>进出集装箱盘存表</t>
    <phoneticPr fontId="2" type="noConversion"/>
  </si>
  <si>
    <t>序号</t>
    <phoneticPr fontId="2" type="noConversion"/>
  </si>
  <si>
    <t>GESU5786978</t>
    <phoneticPr fontId="2" type="noConversion"/>
  </si>
  <si>
    <t>MCC435344</t>
    <phoneticPr fontId="2" type="noConversion"/>
  </si>
  <si>
    <t>MRKU1000950</t>
    <phoneticPr fontId="2" type="noConversion"/>
  </si>
  <si>
    <t>HJLU1117372</t>
  </si>
  <si>
    <t>CCLU5068978</t>
    <phoneticPr fontId="2" type="noConversion"/>
  </si>
  <si>
    <t>CCLU4430526</t>
    <phoneticPr fontId="2" type="noConversion"/>
  </si>
  <si>
    <t>CCLU4851968</t>
    <phoneticPr fontId="2" type="noConversion"/>
  </si>
  <si>
    <t>CCLU4809145</t>
    <phoneticPr fontId="2" type="noConversion"/>
  </si>
  <si>
    <t>CCLU4779349</t>
    <phoneticPr fontId="2" type="noConversion"/>
  </si>
  <si>
    <t>CCLU4589502</t>
    <phoneticPr fontId="2" type="noConversion"/>
  </si>
  <si>
    <t>DRYU2282483</t>
    <phoneticPr fontId="2" type="noConversion"/>
  </si>
  <si>
    <t>DRYU2543859</t>
    <phoneticPr fontId="2" type="noConversion"/>
  </si>
  <si>
    <t>GLDU9393656</t>
    <phoneticPr fontId="2" type="noConversion"/>
  </si>
  <si>
    <t>FCIU2779780</t>
    <phoneticPr fontId="2" type="noConversion"/>
  </si>
  <si>
    <t>GESU3516525</t>
    <phoneticPr fontId="2" type="noConversion"/>
  </si>
  <si>
    <t>FCIU3246467</t>
    <phoneticPr fontId="2" type="noConversion"/>
  </si>
  <si>
    <t>CBHU3524641</t>
    <phoneticPr fontId="2" type="noConversion"/>
  </si>
  <si>
    <t>GVCU2170997</t>
    <phoneticPr fontId="2" type="noConversion"/>
  </si>
  <si>
    <t>TCKU3502282</t>
    <phoneticPr fontId="2" type="noConversion"/>
  </si>
  <si>
    <t>BSIU9214042</t>
    <phoneticPr fontId="2" type="noConversion"/>
  </si>
  <si>
    <t>INKU6302191</t>
    <phoneticPr fontId="2" type="noConversion"/>
  </si>
  <si>
    <t>CCLU7064483</t>
    <phoneticPr fontId="2" type="noConversion"/>
  </si>
  <si>
    <t>TCNU6296235</t>
    <phoneticPr fontId="2" type="noConversion"/>
  </si>
  <si>
    <t>饲料</t>
    <phoneticPr fontId="2" type="noConversion"/>
  </si>
  <si>
    <t>CCLU6021379</t>
    <phoneticPr fontId="2" type="noConversion"/>
  </si>
  <si>
    <t>CCLU6470127</t>
    <phoneticPr fontId="2" type="noConversion"/>
  </si>
  <si>
    <t>CCLU6601314</t>
    <phoneticPr fontId="2" type="noConversion"/>
  </si>
  <si>
    <t>GESU5347830</t>
    <phoneticPr fontId="2" type="noConversion"/>
  </si>
  <si>
    <t>GESU5672050</t>
    <phoneticPr fontId="2" type="noConversion"/>
  </si>
  <si>
    <t>铜片</t>
    <phoneticPr fontId="2" type="noConversion"/>
  </si>
  <si>
    <t>CCLU4009986</t>
    <phoneticPr fontId="2" type="noConversion"/>
  </si>
  <si>
    <t>MSKU4414093</t>
    <phoneticPr fontId="2" type="noConversion"/>
  </si>
  <si>
    <t>TTNU3689680</t>
    <phoneticPr fontId="2" type="noConversion"/>
  </si>
  <si>
    <t>UXXU2292194</t>
    <phoneticPr fontId="2" type="noConversion"/>
  </si>
  <si>
    <t>MCC411138</t>
    <phoneticPr fontId="2" type="noConversion"/>
  </si>
  <si>
    <t>DFSU1086384</t>
    <phoneticPr fontId="2" type="noConversion"/>
  </si>
  <si>
    <t>IPXU3409796</t>
    <phoneticPr fontId="2" type="noConversion"/>
  </si>
  <si>
    <t>BSIU2207442</t>
    <phoneticPr fontId="2" type="noConversion"/>
  </si>
  <si>
    <t>TGHU0168706</t>
    <phoneticPr fontId="2" type="noConversion"/>
  </si>
  <si>
    <r>
      <t>F</t>
    </r>
    <r>
      <rPr>
        <sz val="12"/>
        <rFont val="宋体"/>
        <family val="3"/>
        <charset val="134"/>
      </rPr>
      <t>SCU</t>
    </r>
    <r>
      <rPr>
        <sz val="12"/>
        <rFont val="宋体"/>
        <family val="3"/>
        <charset val="134"/>
      </rPr>
      <t>4614011</t>
    </r>
    <phoneticPr fontId="2" type="noConversion"/>
  </si>
  <si>
    <t>FSCU4642327</t>
    <phoneticPr fontId="2" type="noConversion"/>
  </si>
  <si>
    <t>CBHU5760760</t>
    <phoneticPr fontId="2" type="noConversion"/>
  </si>
  <si>
    <t>HMCU3098816</t>
    <phoneticPr fontId="2" type="noConversion"/>
  </si>
  <si>
    <t>HMCU3098800</t>
    <phoneticPr fontId="2" type="noConversion"/>
  </si>
  <si>
    <t>EGSU3059020</t>
    <phoneticPr fontId="2" type="noConversion"/>
  </si>
  <si>
    <t>TCLU3504087</t>
    <phoneticPr fontId="2" type="noConversion"/>
  </si>
  <si>
    <t>EISU2138719</t>
    <phoneticPr fontId="2" type="noConversion"/>
  </si>
  <si>
    <t>EISU2138730</t>
    <phoneticPr fontId="2" type="noConversion"/>
  </si>
  <si>
    <t>HMCU3017218</t>
    <phoneticPr fontId="2" type="noConversion"/>
  </si>
  <si>
    <t>EMCU3699244</t>
    <phoneticPr fontId="2" type="noConversion"/>
  </si>
  <si>
    <t>LTIU3018933</t>
    <phoneticPr fontId="2" type="noConversion"/>
  </si>
  <si>
    <t>BMOU2041865</t>
    <phoneticPr fontId="2" type="noConversion"/>
  </si>
  <si>
    <t>DRYU2657804</t>
    <phoneticPr fontId="2" type="noConversion"/>
  </si>
  <si>
    <t>147300453593</t>
    <phoneticPr fontId="2" type="noConversion"/>
  </si>
  <si>
    <t>147300460310</t>
    <phoneticPr fontId="2" type="noConversion"/>
  </si>
  <si>
    <t>147300453585</t>
    <phoneticPr fontId="2" type="noConversion"/>
  </si>
  <si>
    <t>FSCU7492318</t>
    <phoneticPr fontId="2" type="noConversion"/>
  </si>
  <si>
    <t>TGHU3554770</t>
    <phoneticPr fontId="2" type="noConversion"/>
  </si>
  <si>
    <t>EMCU3937194</t>
    <phoneticPr fontId="2" type="noConversion"/>
  </si>
  <si>
    <t>EISU3677335</t>
    <phoneticPr fontId="2" type="noConversion"/>
  </si>
  <si>
    <t>147300456649</t>
    <phoneticPr fontId="2" type="noConversion"/>
  </si>
  <si>
    <t>DFSU2783969</t>
    <phoneticPr fontId="2" type="noConversion"/>
  </si>
  <si>
    <t>DRYU2775617</t>
    <phoneticPr fontId="2" type="noConversion"/>
  </si>
  <si>
    <t>TEMU4130800</t>
    <phoneticPr fontId="2" type="noConversion"/>
  </si>
  <si>
    <t>EMCU6091031</t>
    <phoneticPr fontId="2" type="noConversion"/>
  </si>
  <si>
    <t>EISU2039594</t>
    <phoneticPr fontId="2" type="noConversion"/>
  </si>
  <si>
    <t>EMCU3831134</t>
    <phoneticPr fontId="2" type="noConversion"/>
  </si>
  <si>
    <t>EISU3576807</t>
    <phoneticPr fontId="2" type="noConversion"/>
  </si>
  <si>
    <t>EMCU3841209</t>
    <phoneticPr fontId="2" type="noConversion"/>
  </si>
  <si>
    <t>147300456673</t>
    <phoneticPr fontId="2" type="noConversion"/>
  </si>
  <si>
    <t>CXDU1441444</t>
    <phoneticPr fontId="2" type="noConversion"/>
  </si>
  <si>
    <t>CBHU3504440</t>
    <phoneticPr fontId="2" type="noConversion"/>
  </si>
  <si>
    <t>TGHU2928428</t>
    <phoneticPr fontId="2" type="noConversion"/>
  </si>
  <si>
    <t>TEMU4091874</t>
    <phoneticPr fontId="2" type="noConversion"/>
  </si>
  <si>
    <t>YYCU0014900</t>
    <phoneticPr fontId="2" type="noConversion"/>
  </si>
  <si>
    <r>
      <t>H</t>
    </r>
    <r>
      <rPr>
        <sz val="12"/>
        <rFont val="宋体"/>
        <family val="3"/>
        <charset val="134"/>
      </rPr>
      <t>JLU1007098</t>
    </r>
    <phoneticPr fontId="2" type="noConversion"/>
  </si>
  <si>
    <t>CBHU4171235</t>
    <phoneticPr fontId="2" type="noConversion"/>
  </si>
  <si>
    <t>DFSU1093660</t>
    <phoneticPr fontId="2" type="noConversion"/>
  </si>
  <si>
    <t>BMOU5237506</t>
    <phoneticPr fontId="2" type="noConversion"/>
  </si>
  <si>
    <t>CBHU6015442</t>
    <phoneticPr fontId="2" type="noConversion"/>
  </si>
  <si>
    <t>CBHU6218497</t>
    <phoneticPr fontId="2" type="noConversion"/>
  </si>
  <si>
    <t>MRKU7882049</t>
    <phoneticPr fontId="2" type="noConversion"/>
  </si>
  <si>
    <t>MSKU5686286</t>
    <phoneticPr fontId="2" type="noConversion"/>
  </si>
  <si>
    <t>GLDU3705675</t>
    <phoneticPr fontId="2" type="noConversion"/>
  </si>
  <si>
    <t>TGHU3599564</t>
    <phoneticPr fontId="2" type="noConversion"/>
  </si>
  <si>
    <t>GLDU3327298</t>
    <phoneticPr fontId="2" type="noConversion"/>
  </si>
  <si>
    <t>CLHU3684193</t>
    <phoneticPr fontId="2" type="noConversion"/>
  </si>
  <si>
    <t>TEMU2214820</t>
    <phoneticPr fontId="2" type="noConversion"/>
  </si>
  <si>
    <t>GLDU3330666</t>
    <phoneticPr fontId="2" type="noConversion"/>
  </si>
  <si>
    <t>WSDU2108817</t>
    <phoneticPr fontId="2" type="noConversion"/>
  </si>
  <si>
    <t>GLDU3765503</t>
    <phoneticPr fontId="2" type="noConversion"/>
  </si>
  <si>
    <t>TEMU2279564</t>
    <phoneticPr fontId="2" type="noConversion"/>
  </si>
  <si>
    <t>TRLU2963178</t>
    <phoneticPr fontId="2" type="noConversion"/>
  </si>
  <si>
    <t>TEMU2361076</t>
    <phoneticPr fontId="2" type="noConversion"/>
  </si>
  <si>
    <t>GLDU3391337</t>
    <phoneticPr fontId="2" type="noConversion"/>
  </si>
  <si>
    <t>TGHU3755327</t>
    <phoneticPr fontId="2" type="noConversion"/>
  </si>
  <si>
    <t>GLDU3771825</t>
    <phoneticPr fontId="2" type="noConversion"/>
  </si>
  <si>
    <t>TGHU3773892</t>
    <phoneticPr fontId="2" type="noConversion"/>
  </si>
  <si>
    <t>UESU2456873</t>
    <phoneticPr fontId="2" type="noConversion"/>
  </si>
  <si>
    <t>XINU1060617</t>
    <phoneticPr fontId="2" type="noConversion"/>
  </si>
  <si>
    <t>XINU1037140</t>
    <phoneticPr fontId="2" type="noConversion"/>
  </si>
  <si>
    <t>CLHU2775339</t>
    <phoneticPr fontId="2" type="noConversion"/>
  </si>
  <si>
    <t>三通提</t>
    <phoneticPr fontId="2" type="noConversion"/>
  </si>
  <si>
    <t>MNBU9026740</t>
    <phoneticPr fontId="2" type="noConversion"/>
  </si>
  <si>
    <t>十四冶</t>
    <phoneticPr fontId="2" type="noConversion"/>
  </si>
  <si>
    <t>咖啡豆</t>
    <phoneticPr fontId="2" type="noConversion"/>
  </si>
  <si>
    <t>咖啡豆</t>
    <phoneticPr fontId="2" type="noConversion"/>
  </si>
  <si>
    <t>三聚磷酸钠</t>
    <phoneticPr fontId="2" type="noConversion"/>
  </si>
  <si>
    <t>放箱</t>
    <phoneticPr fontId="2" type="noConversion"/>
  </si>
  <si>
    <t>TEMU3574760</t>
    <phoneticPr fontId="2" type="noConversion"/>
  </si>
  <si>
    <t>EMCU3832090</t>
    <phoneticPr fontId="2" type="noConversion"/>
  </si>
  <si>
    <t>EISU2188140</t>
    <phoneticPr fontId="2" type="noConversion"/>
  </si>
  <si>
    <t>EMCU3570067</t>
    <phoneticPr fontId="2" type="noConversion"/>
  </si>
  <si>
    <t>EGHU3066128</t>
    <phoneticPr fontId="2" type="noConversion"/>
  </si>
  <si>
    <t>147400215422</t>
    <phoneticPr fontId="2" type="noConversion"/>
  </si>
  <si>
    <t>147400203319</t>
    <phoneticPr fontId="2" type="noConversion"/>
  </si>
  <si>
    <t>TEMU2280647</t>
    <phoneticPr fontId="2" type="noConversion"/>
  </si>
  <si>
    <t>TGHU3745695</t>
    <phoneticPr fontId="2" type="noConversion"/>
  </si>
  <si>
    <t>GLDU3317480</t>
    <phoneticPr fontId="2" type="noConversion"/>
  </si>
  <si>
    <t>XINU1036837</t>
    <phoneticPr fontId="2" type="noConversion"/>
  </si>
  <si>
    <t>GLDU3718672</t>
    <phoneticPr fontId="2" type="noConversion"/>
  </si>
  <si>
    <t>TEMU2278932</t>
    <phoneticPr fontId="2" type="noConversion"/>
  </si>
  <si>
    <t>GLDU3715009</t>
    <phoneticPr fontId="2" type="noConversion"/>
  </si>
  <si>
    <t>WSDU2131247</t>
    <phoneticPr fontId="2" type="noConversion"/>
  </si>
  <si>
    <t>XINU1046563</t>
    <phoneticPr fontId="2" type="noConversion"/>
  </si>
  <si>
    <t>GLDU3597544</t>
    <phoneticPr fontId="2" type="noConversion"/>
  </si>
  <si>
    <t>GLDU3777973</t>
    <phoneticPr fontId="2" type="noConversion"/>
  </si>
  <si>
    <t>GLDU3766691</t>
    <phoneticPr fontId="2" type="noConversion"/>
  </si>
  <si>
    <t>GLDU3721275</t>
    <phoneticPr fontId="2" type="noConversion"/>
  </si>
  <si>
    <t>CLHU3556398</t>
    <phoneticPr fontId="2" type="noConversion"/>
  </si>
  <si>
    <t>XINU1048695</t>
    <phoneticPr fontId="2" type="noConversion"/>
  </si>
  <si>
    <t>CLHU2632913</t>
    <phoneticPr fontId="2" type="noConversion"/>
  </si>
  <si>
    <t>TGHU3804191</t>
    <phoneticPr fontId="2" type="noConversion"/>
  </si>
  <si>
    <t>TEMU2476115</t>
    <phoneticPr fontId="2" type="noConversion"/>
  </si>
  <si>
    <t>TGHU3771863</t>
    <phoneticPr fontId="2" type="noConversion"/>
  </si>
  <si>
    <t>TEMU2342815</t>
    <phoneticPr fontId="2" type="noConversion"/>
  </si>
  <si>
    <t>PCIU3964850</t>
    <phoneticPr fontId="2" type="noConversion"/>
  </si>
  <si>
    <t>PCIU2117383</t>
    <phoneticPr fontId="2" type="noConversion"/>
  </si>
  <si>
    <t>OOLU6141111</t>
    <phoneticPr fontId="2" type="noConversion"/>
  </si>
  <si>
    <t>GMTU4495690</t>
    <phoneticPr fontId="2" type="noConversion"/>
  </si>
  <si>
    <t>SMDU9908020</t>
    <phoneticPr fontId="2" type="noConversion"/>
  </si>
  <si>
    <t>CBHU4280133</t>
    <phoneticPr fontId="2" type="noConversion"/>
  </si>
  <si>
    <t>TCKU1889974</t>
    <phoneticPr fontId="2" type="noConversion"/>
  </si>
  <si>
    <t>CBHU3925599</t>
    <phoneticPr fontId="2" type="noConversion"/>
  </si>
  <si>
    <t>CBHU3363383</t>
    <phoneticPr fontId="2" type="noConversion"/>
  </si>
  <si>
    <t>FCIU4553149</t>
    <phoneticPr fontId="2" type="noConversion"/>
  </si>
  <si>
    <t>CBHU5898337</t>
    <phoneticPr fontId="2" type="noConversion"/>
  </si>
  <si>
    <t>CBHU4214770</t>
    <phoneticPr fontId="2" type="noConversion"/>
  </si>
  <si>
    <t>UESU2343922</t>
    <phoneticPr fontId="2" type="noConversion"/>
  </si>
  <si>
    <t>UESU2331222</t>
    <phoneticPr fontId="2" type="noConversion"/>
  </si>
  <si>
    <t>TEMU2743000</t>
    <phoneticPr fontId="2" type="noConversion"/>
  </si>
  <si>
    <r>
      <t>C</t>
    </r>
    <r>
      <rPr>
        <sz val="12"/>
        <rFont val="宋体"/>
        <family val="3"/>
        <charset val="134"/>
      </rPr>
      <t>BHU5504475</t>
    </r>
    <phoneticPr fontId="2" type="noConversion"/>
  </si>
  <si>
    <t>MCC273877</t>
    <phoneticPr fontId="2" type="noConversion"/>
  </si>
  <si>
    <t>MCC273884</t>
    <phoneticPr fontId="2" type="noConversion"/>
  </si>
  <si>
    <t>MCC273863</t>
    <phoneticPr fontId="2" type="noConversion"/>
  </si>
  <si>
    <t>MCC273874</t>
    <phoneticPr fontId="2" type="noConversion"/>
  </si>
  <si>
    <t>PONU0432334</t>
    <phoneticPr fontId="2" type="noConversion"/>
  </si>
  <si>
    <t>TTNU3155046</t>
    <phoneticPr fontId="2" type="noConversion"/>
  </si>
  <si>
    <r>
      <t>T</t>
    </r>
    <r>
      <rPr>
        <sz val="12"/>
        <rFont val="宋体"/>
        <family val="3"/>
        <charset val="134"/>
      </rPr>
      <t>CKU2403747</t>
    </r>
    <phoneticPr fontId="2" type="noConversion"/>
  </si>
  <si>
    <r>
      <t>C</t>
    </r>
    <r>
      <rPr>
        <sz val="12"/>
        <rFont val="宋体"/>
        <family val="3"/>
        <charset val="134"/>
      </rPr>
      <t>BHU5975351</t>
    </r>
    <phoneticPr fontId="2" type="noConversion"/>
  </si>
  <si>
    <r>
      <t>C</t>
    </r>
    <r>
      <rPr>
        <sz val="12"/>
        <rFont val="宋体"/>
        <family val="3"/>
        <charset val="134"/>
      </rPr>
      <t>BHU5739931</t>
    </r>
    <phoneticPr fontId="2" type="noConversion"/>
  </si>
  <si>
    <r>
      <t>D</t>
    </r>
    <r>
      <rPr>
        <sz val="12"/>
        <rFont val="宋体"/>
        <family val="3"/>
        <charset val="134"/>
      </rPr>
      <t>FSU1126867</t>
    </r>
    <phoneticPr fontId="2" type="noConversion"/>
  </si>
  <si>
    <r>
      <t>G</t>
    </r>
    <r>
      <rPr>
        <sz val="12"/>
        <rFont val="宋体"/>
        <family val="3"/>
        <charset val="134"/>
      </rPr>
      <t>ATU1340806</t>
    </r>
    <phoneticPr fontId="2" type="noConversion"/>
  </si>
  <si>
    <r>
      <t>C</t>
    </r>
    <r>
      <rPr>
        <sz val="12"/>
        <rFont val="宋体"/>
        <family val="3"/>
        <charset val="134"/>
      </rPr>
      <t>BHU3544247</t>
    </r>
    <phoneticPr fontId="2" type="noConversion"/>
  </si>
  <si>
    <r>
      <t>C</t>
    </r>
    <r>
      <rPr>
        <sz val="12"/>
        <rFont val="宋体"/>
        <family val="3"/>
        <charset val="134"/>
      </rPr>
      <t>BHU3692455</t>
    </r>
    <phoneticPr fontId="2" type="noConversion"/>
  </si>
  <si>
    <r>
      <t>C</t>
    </r>
    <r>
      <rPr>
        <sz val="12"/>
        <rFont val="宋体"/>
        <family val="3"/>
        <charset val="134"/>
      </rPr>
      <t>BHU3685538</t>
    </r>
    <phoneticPr fontId="2" type="noConversion"/>
  </si>
  <si>
    <r>
      <t>B</t>
    </r>
    <r>
      <rPr>
        <sz val="12"/>
        <rFont val="宋体"/>
        <family val="3"/>
        <charset val="134"/>
      </rPr>
      <t>SIU2205291</t>
    </r>
    <phoneticPr fontId="2" type="noConversion"/>
  </si>
  <si>
    <r>
      <t>I</t>
    </r>
    <r>
      <rPr>
        <sz val="12"/>
        <rFont val="宋体"/>
        <family val="3"/>
        <charset val="134"/>
      </rPr>
      <t>PXU3232397</t>
    </r>
    <phoneticPr fontId="2" type="noConversion"/>
  </si>
  <si>
    <r>
      <t>T</t>
    </r>
    <r>
      <rPr>
        <sz val="12"/>
        <rFont val="宋体"/>
        <family val="3"/>
        <charset val="134"/>
      </rPr>
      <t>CKU3010744</t>
    </r>
    <phoneticPr fontId="2" type="noConversion"/>
  </si>
  <si>
    <r>
      <t>W</t>
    </r>
    <r>
      <rPr>
        <sz val="12"/>
        <rFont val="宋体"/>
        <family val="3"/>
        <charset val="134"/>
      </rPr>
      <t>FHU1242420</t>
    </r>
    <phoneticPr fontId="2" type="noConversion"/>
  </si>
  <si>
    <r>
      <t>C</t>
    </r>
    <r>
      <rPr>
        <sz val="12"/>
        <rFont val="宋体"/>
        <family val="3"/>
        <charset val="134"/>
      </rPr>
      <t>BHU3769808</t>
    </r>
    <phoneticPr fontId="2" type="noConversion"/>
  </si>
  <si>
    <r>
      <t>I</t>
    </r>
    <r>
      <rPr>
        <sz val="12"/>
        <rFont val="宋体"/>
        <family val="3"/>
        <charset val="134"/>
      </rPr>
      <t>PXU3608273</t>
    </r>
    <phoneticPr fontId="2" type="noConversion"/>
  </si>
  <si>
    <r>
      <t>T</t>
    </r>
    <r>
      <rPr>
        <sz val="12"/>
        <rFont val="宋体"/>
        <family val="3"/>
        <charset val="134"/>
      </rPr>
      <t>EMU2974611</t>
    </r>
    <phoneticPr fontId="2" type="noConversion"/>
  </si>
  <si>
    <r>
      <t>C</t>
    </r>
    <r>
      <rPr>
        <sz val="12"/>
        <rFont val="宋体"/>
        <family val="3"/>
        <charset val="134"/>
      </rPr>
      <t>BHU5623495</t>
    </r>
    <phoneticPr fontId="2" type="noConversion"/>
  </si>
  <si>
    <r>
      <t>C</t>
    </r>
    <r>
      <rPr>
        <sz val="12"/>
        <rFont val="宋体"/>
        <family val="3"/>
        <charset val="134"/>
      </rPr>
      <t>BHU3956481</t>
    </r>
    <phoneticPr fontId="2" type="noConversion"/>
  </si>
  <si>
    <t>IRSU2805243</t>
    <phoneticPr fontId="2" type="noConversion"/>
  </si>
  <si>
    <t>IRSU2812561</t>
    <phoneticPr fontId="2" type="noConversion"/>
  </si>
  <si>
    <t>CSLU1284898</t>
    <phoneticPr fontId="2" type="noConversion"/>
  </si>
  <si>
    <t>YHCU2203770</t>
    <phoneticPr fontId="2" type="noConversion"/>
  </si>
  <si>
    <t>CCLU7177622</t>
    <phoneticPr fontId="2" type="noConversion"/>
  </si>
  <si>
    <t>CCLU2062322</t>
    <phoneticPr fontId="2" type="noConversion"/>
  </si>
  <si>
    <r>
      <t>C</t>
    </r>
    <r>
      <rPr>
        <sz val="12"/>
        <rFont val="宋体"/>
        <family val="3"/>
        <charset val="134"/>
      </rPr>
      <t>BHU3521339</t>
    </r>
    <phoneticPr fontId="2" type="noConversion"/>
  </si>
  <si>
    <r>
      <t>C</t>
    </r>
    <r>
      <rPr>
        <sz val="12"/>
        <rFont val="宋体"/>
        <family val="3"/>
        <charset val="134"/>
      </rPr>
      <t>AXU6750367</t>
    </r>
    <phoneticPr fontId="2" type="noConversion"/>
  </si>
  <si>
    <t>SMDU9907316</t>
    <phoneticPr fontId="2" type="noConversion"/>
  </si>
  <si>
    <t>CRXU1218546</t>
    <phoneticPr fontId="2" type="noConversion"/>
  </si>
  <si>
    <t>HPGU3803069</t>
    <phoneticPr fontId="2" type="noConversion"/>
  </si>
  <si>
    <t>HPGU3803285</t>
    <phoneticPr fontId="2" type="noConversion"/>
  </si>
  <si>
    <t>HPGU3803290</t>
    <phoneticPr fontId="2" type="noConversion"/>
  </si>
  <si>
    <t>TTLU3217095</t>
    <phoneticPr fontId="2" type="noConversion"/>
  </si>
  <si>
    <t>ICSU5040040</t>
    <phoneticPr fontId="2" type="noConversion"/>
  </si>
  <si>
    <t>TTLU3370268</t>
    <phoneticPr fontId="2" type="noConversion"/>
  </si>
  <si>
    <t>POCU0033979</t>
    <phoneticPr fontId="2" type="noConversion"/>
  </si>
  <si>
    <t>HPGU3803027</t>
    <phoneticPr fontId="2" type="noConversion"/>
  </si>
  <si>
    <t>HPGU3803388</t>
    <phoneticPr fontId="2" type="noConversion"/>
  </si>
  <si>
    <t>HPGU3803238</t>
    <phoneticPr fontId="2" type="noConversion"/>
  </si>
  <si>
    <t>MAEU7930069</t>
    <phoneticPr fontId="2" type="noConversion"/>
  </si>
  <si>
    <t>SMDU9903434</t>
    <phoneticPr fontId="2" type="noConversion"/>
  </si>
  <si>
    <t>MCC181128</t>
    <phoneticPr fontId="2" type="noConversion"/>
  </si>
  <si>
    <t>SBAU2980957</t>
    <phoneticPr fontId="2" type="noConversion"/>
  </si>
  <si>
    <t>WFRU3163931</t>
    <phoneticPr fontId="2" type="noConversion"/>
  </si>
  <si>
    <t>CCLU2489130</t>
    <phoneticPr fontId="2" type="noConversion"/>
  </si>
  <si>
    <t>MSKU2212956</t>
    <phoneticPr fontId="2" type="noConversion"/>
  </si>
  <si>
    <t>MSKU5806360</t>
    <phoneticPr fontId="2" type="noConversion"/>
  </si>
  <si>
    <t>147300081467</t>
    <phoneticPr fontId="2" type="noConversion"/>
  </si>
  <si>
    <t>147300083231</t>
    <phoneticPr fontId="2" type="noConversion"/>
  </si>
  <si>
    <t>147300066808</t>
    <phoneticPr fontId="2" type="noConversion"/>
  </si>
  <si>
    <t>SMDU9904549</t>
    <phoneticPr fontId="2" type="noConversion"/>
  </si>
  <si>
    <t>SMDU9902119</t>
    <phoneticPr fontId="2" type="noConversion"/>
  </si>
  <si>
    <t>SMDU9902063</t>
    <phoneticPr fontId="2" type="noConversion"/>
  </si>
  <si>
    <t>咖啡豆</t>
    <phoneticPr fontId="2" type="noConversion"/>
  </si>
  <si>
    <t>饲料</t>
    <phoneticPr fontId="2" type="noConversion"/>
  </si>
  <si>
    <t>红糖</t>
    <phoneticPr fontId="2" type="noConversion"/>
  </si>
  <si>
    <t>红糖</t>
    <phoneticPr fontId="2" type="noConversion"/>
  </si>
  <si>
    <t>咖啡豆</t>
    <phoneticPr fontId="2" type="noConversion"/>
  </si>
  <si>
    <t>咖啡豆</t>
    <phoneticPr fontId="2" type="noConversion"/>
  </si>
  <si>
    <t>烤烟</t>
    <phoneticPr fontId="2" type="noConversion"/>
  </si>
  <si>
    <t>烤烟</t>
    <phoneticPr fontId="2" type="noConversion"/>
  </si>
  <si>
    <t>烤烟</t>
    <phoneticPr fontId="2" type="noConversion"/>
  </si>
  <si>
    <t>TCKU3509733</t>
    <phoneticPr fontId="2" type="noConversion"/>
  </si>
  <si>
    <t>TCLU2193524</t>
    <phoneticPr fontId="2" type="noConversion"/>
  </si>
  <si>
    <t>TGHU2409865</t>
    <phoneticPr fontId="2" type="noConversion"/>
  </si>
  <si>
    <t>HLXU3453893</t>
    <phoneticPr fontId="2" type="noConversion"/>
  </si>
  <si>
    <t>TCLU2841102</t>
    <phoneticPr fontId="2" type="noConversion"/>
  </si>
  <si>
    <t>UESU2431242</t>
    <phoneticPr fontId="2" type="noConversion"/>
  </si>
  <si>
    <t>咖啡豆</t>
    <phoneticPr fontId="2" type="noConversion"/>
  </si>
  <si>
    <t>咖啡豆</t>
    <phoneticPr fontId="2" type="noConversion"/>
  </si>
  <si>
    <t>EMCU5319024</t>
    <phoneticPr fontId="2" type="noConversion"/>
  </si>
  <si>
    <t>牛肝菌</t>
    <phoneticPr fontId="2" type="noConversion"/>
  </si>
  <si>
    <t>CCLU3786404</t>
    <phoneticPr fontId="2" type="noConversion"/>
  </si>
  <si>
    <t>PONU4846203</t>
    <phoneticPr fontId="2" type="noConversion"/>
  </si>
  <si>
    <t>SMDU9902470</t>
    <phoneticPr fontId="2" type="noConversion"/>
  </si>
  <si>
    <t>SMDU9902844</t>
    <phoneticPr fontId="2" type="noConversion"/>
  </si>
  <si>
    <t>SMDU9902280</t>
    <phoneticPr fontId="2" type="noConversion"/>
  </si>
  <si>
    <t>放箱</t>
    <phoneticPr fontId="2" type="noConversion"/>
  </si>
  <si>
    <t>CCLU2882928</t>
    <phoneticPr fontId="2" type="noConversion"/>
  </si>
  <si>
    <t>TGHU0070392</t>
    <phoneticPr fontId="2" type="noConversion"/>
  </si>
  <si>
    <t>IPXU3678579</t>
    <phoneticPr fontId="2" type="noConversion"/>
  </si>
  <si>
    <t>CCLU6976141</t>
    <phoneticPr fontId="2" type="noConversion"/>
  </si>
  <si>
    <t>GLDU5794429</t>
    <phoneticPr fontId="2" type="noConversion"/>
  </si>
  <si>
    <t>147300361508</t>
    <phoneticPr fontId="2" type="noConversion"/>
  </si>
  <si>
    <t>EMCU3659004</t>
    <phoneticPr fontId="2" type="noConversion"/>
  </si>
  <si>
    <t>147300361508</t>
    <phoneticPr fontId="2" type="noConversion"/>
  </si>
  <si>
    <t>FCIU2489288</t>
    <phoneticPr fontId="2" type="noConversion"/>
  </si>
  <si>
    <t>EGHU3141601</t>
    <phoneticPr fontId="2" type="noConversion"/>
  </si>
  <si>
    <t>147300361508</t>
    <phoneticPr fontId="2" type="noConversion"/>
  </si>
  <si>
    <t>金属硅</t>
    <phoneticPr fontId="2" type="noConversion"/>
  </si>
  <si>
    <t>金属硅</t>
    <phoneticPr fontId="2" type="noConversion"/>
  </si>
  <si>
    <t>金属硅</t>
    <phoneticPr fontId="2" type="noConversion"/>
  </si>
  <si>
    <t>金属硅</t>
    <phoneticPr fontId="2" type="noConversion"/>
  </si>
  <si>
    <t>FCIU3158242</t>
    <phoneticPr fontId="2" type="noConversion"/>
  </si>
  <si>
    <t>TCKU1903326</t>
    <phoneticPr fontId="2" type="noConversion"/>
  </si>
  <si>
    <t>金属硅</t>
    <phoneticPr fontId="2" type="noConversion"/>
  </si>
  <si>
    <t>金属硅</t>
    <phoneticPr fontId="2" type="noConversion"/>
  </si>
  <si>
    <t>金属硅</t>
    <phoneticPr fontId="2" type="noConversion"/>
  </si>
  <si>
    <t>TTNU3019395</t>
    <phoneticPr fontId="2" type="noConversion"/>
  </si>
  <si>
    <t>SMDU9908040</t>
    <phoneticPr fontId="2" type="noConversion"/>
  </si>
  <si>
    <t>SMDU9904596</t>
    <phoneticPr fontId="2" type="noConversion"/>
  </si>
  <si>
    <t>SMDU9904580</t>
    <phoneticPr fontId="2" type="noConversion"/>
  </si>
  <si>
    <t>MSKU4075981</t>
    <phoneticPr fontId="2" type="noConversion"/>
  </si>
  <si>
    <t>PONU2021461</t>
    <phoneticPr fontId="2" type="noConversion"/>
  </si>
  <si>
    <t>PONU0245903</t>
    <phoneticPr fontId="2" type="noConversion"/>
  </si>
  <si>
    <t>MCC411143</t>
    <phoneticPr fontId="2" type="noConversion"/>
  </si>
  <si>
    <t>浦东还8-15</t>
    <phoneticPr fontId="2" type="noConversion"/>
  </si>
  <si>
    <t>FCIU8459763</t>
    <phoneticPr fontId="2" type="noConversion"/>
  </si>
  <si>
    <t>CBHU6280364</t>
    <phoneticPr fontId="2" type="noConversion"/>
  </si>
  <si>
    <t>CCLU4255125</t>
    <phoneticPr fontId="2" type="noConversion"/>
  </si>
  <si>
    <t>CCLU4933388</t>
    <phoneticPr fontId="2" type="noConversion"/>
  </si>
  <si>
    <t>CCLU4387585</t>
    <phoneticPr fontId="2" type="noConversion"/>
  </si>
  <si>
    <t>CBHU3856923</t>
  </si>
  <si>
    <t>TCKU1922769</t>
  </si>
  <si>
    <t>CBHU3812801</t>
  </si>
  <si>
    <t>CBHU5599830</t>
  </si>
  <si>
    <t>IPXU3347919</t>
  </si>
  <si>
    <t>CBHU3945086</t>
  </si>
  <si>
    <t>MSCU2229590</t>
    <phoneticPr fontId="2" type="noConversion"/>
  </si>
  <si>
    <t>HLCU2437721</t>
    <phoneticPr fontId="2" type="noConversion"/>
  </si>
  <si>
    <t>MCC257201</t>
    <phoneticPr fontId="2" type="noConversion"/>
  </si>
  <si>
    <t>MCC257260</t>
    <phoneticPr fontId="2" type="noConversion"/>
  </si>
  <si>
    <t>MCC257252</t>
    <phoneticPr fontId="2" type="noConversion"/>
  </si>
  <si>
    <t>MCC257256</t>
    <phoneticPr fontId="2" type="noConversion"/>
  </si>
  <si>
    <t>FCIU4754272</t>
    <phoneticPr fontId="2" type="noConversion"/>
  </si>
  <si>
    <t>GVDU2033935</t>
    <phoneticPr fontId="2" type="noConversion"/>
  </si>
  <si>
    <t>TEMU3409934</t>
    <phoneticPr fontId="2" type="noConversion"/>
  </si>
  <si>
    <t>FCIU3516259</t>
    <phoneticPr fontId="2" type="noConversion"/>
  </si>
  <si>
    <t>MNBU3401103</t>
    <phoneticPr fontId="2" type="noConversion"/>
  </si>
  <si>
    <t>TEMU2483412</t>
    <phoneticPr fontId="2" type="noConversion"/>
  </si>
  <si>
    <t>OOLU2968077</t>
    <phoneticPr fontId="2" type="noConversion"/>
  </si>
  <si>
    <t>GLDU9914409</t>
    <phoneticPr fontId="2" type="noConversion"/>
  </si>
  <si>
    <t>OOLU1961838</t>
    <phoneticPr fontId="2" type="noConversion"/>
  </si>
  <si>
    <t>OOLU1158451</t>
    <phoneticPr fontId="2" type="noConversion"/>
  </si>
  <si>
    <t>TGHU1842021</t>
    <phoneticPr fontId="2" type="noConversion"/>
  </si>
  <si>
    <t>147400072672</t>
    <phoneticPr fontId="2" type="noConversion"/>
  </si>
  <si>
    <t>UESU2155864</t>
    <phoneticPr fontId="2" type="noConversion"/>
  </si>
  <si>
    <t>147400072737</t>
    <phoneticPr fontId="2" type="noConversion"/>
  </si>
  <si>
    <t>EGSU3033344</t>
    <phoneticPr fontId="2" type="noConversion"/>
  </si>
  <si>
    <t>OOLU1971266</t>
    <phoneticPr fontId="2" type="noConversion"/>
  </si>
  <si>
    <t>CBHU3377089</t>
    <phoneticPr fontId="2" type="noConversion"/>
  </si>
  <si>
    <t>PONU1805685</t>
  </si>
  <si>
    <t>PONU1497962</t>
  </si>
  <si>
    <t>PONU1917670</t>
  </si>
  <si>
    <t>50 2-7</t>
    <phoneticPr fontId="2" type="noConversion"/>
  </si>
  <si>
    <t>DRYU2279685</t>
    <phoneticPr fontId="2" type="noConversion"/>
  </si>
  <si>
    <t>DRYU2371575</t>
    <phoneticPr fontId="2" type="noConversion"/>
  </si>
  <si>
    <t>EMCU3690205</t>
    <phoneticPr fontId="2" type="noConversion"/>
  </si>
  <si>
    <t>GLDU3246961</t>
    <phoneticPr fontId="2" type="noConversion"/>
  </si>
  <si>
    <t>CLHU3552556</t>
    <phoneticPr fontId="2" type="noConversion"/>
  </si>
  <si>
    <t>EGHU3152988</t>
    <phoneticPr fontId="2" type="noConversion"/>
  </si>
  <si>
    <t>50  CN4903204</t>
    <phoneticPr fontId="2" type="noConversion"/>
  </si>
  <si>
    <t>重过磷酸钙</t>
    <phoneticPr fontId="2" type="noConversion"/>
  </si>
  <si>
    <t>咖啡豆</t>
    <phoneticPr fontId="2" type="noConversion"/>
  </si>
  <si>
    <t>放箱</t>
    <phoneticPr fontId="2" type="noConversion"/>
  </si>
  <si>
    <t>TRLU8642200</t>
    <phoneticPr fontId="2" type="noConversion"/>
  </si>
  <si>
    <t>TGHU2913454</t>
    <phoneticPr fontId="2" type="noConversion"/>
  </si>
  <si>
    <t>CLHU3811533</t>
    <phoneticPr fontId="2" type="noConversion"/>
  </si>
  <si>
    <t>FICU4183131</t>
    <phoneticPr fontId="2" type="noConversion"/>
  </si>
  <si>
    <t>TGHU3025036</t>
    <phoneticPr fontId="2" type="noConversion"/>
  </si>
  <si>
    <t>YYCU0001820</t>
    <phoneticPr fontId="2" type="noConversion"/>
  </si>
  <si>
    <t>YYCU0187470</t>
    <phoneticPr fontId="2" type="noConversion"/>
  </si>
  <si>
    <t>YYCU0030618</t>
    <phoneticPr fontId="2" type="noConversion"/>
  </si>
  <si>
    <t>TCLU3557343</t>
    <phoneticPr fontId="2" type="noConversion"/>
  </si>
  <si>
    <t>DRYU2678221</t>
    <phoneticPr fontId="2" type="noConversion"/>
  </si>
  <si>
    <t>TEMU2321582</t>
    <phoneticPr fontId="2" type="noConversion"/>
  </si>
  <si>
    <t>CBHU5786717</t>
    <phoneticPr fontId="2" type="noConversion"/>
  </si>
  <si>
    <t>TGHU1156823</t>
    <phoneticPr fontId="2" type="noConversion"/>
  </si>
  <si>
    <t>TGHU1186089</t>
    <phoneticPr fontId="2" type="noConversion"/>
  </si>
  <si>
    <t>FCIU4549745</t>
    <phoneticPr fontId="2" type="noConversion"/>
  </si>
  <si>
    <t>CLHU3382758</t>
    <phoneticPr fontId="2" type="noConversion"/>
  </si>
  <si>
    <t>CBHU5857699</t>
    <phoneticPr fontId="2" type="noConversion"/>
  </si>
  <si>
    <t>MAGU2129748</t>
    <phoneticPr fontId="2" type="noConversion"/>
  </si>
  <si>
    <t>CBHU3447355</t>
    <phoneticPr fontId="2" type="noConversion"/>
  </si>
  <si>
    <t>CBHU3640981</t>
    <phoneticPr fontId="2" type="noConversion"/>
  </si>
  <si>
    <t>TCKU3053577</t>
    <phoneticPr fontId="2" type="noConversion"/>
  </si>
  <si>
    <t>UETU2272653</t>
    <phoneticPr fontId="2" type="noConversion"/>
  </si>
  <si>
    <t>CBHU5639064</t>
    <phoneticPr fontId="2" type="noConversion"/>
  </si>
  <si>
    <t>CBHU3626221</t>
    <phoneticPr fontId="2" type="noConversion"/>
  </si>
  <si>
    <t>FCIU5215423</t>
    <phoneticPr fontId="2" type="noConversion"/>
  </si>
  <si>
    <t>CBHU5537437</t>
    <phoneticPr fontId="2" type="noConversion"/>
  </si>
  <si>
    <t>CBHU3495625</t>
    <phoneticPr fontId="2" type="noConversion"/>
  </si>
  <si>
    <t>GLDU9574401</t>
    <phoneticPr fontId="2" type="noConversion"/>
  </si>
  <si>
    <t>CBHU3417432</t>
    <phoneticPr fontId="2" type="noConversion"/>
  </si>
  <si>
    <t>TCKU2516790</t>
    <phoneticPr fontId="2" type="noConversion"/>
  </si>
  <si>
    <t>CBHU3645330</t>
    <phoneticPr fontId="2" type="noConversion"/>
  </si>
  <si>
    <t>CBHU5545480</t>
    <phoneticPr fontId="2" type="noConversion"/>
  </si>
  <si>
    <t>IPXU3239555</t>
    <phoneticPr fontId="2" type="noConversion"/>
  </si>
  <si>
    <t>TCKU2564361</t>
    <phoneticPr fontId="2" type="noConversion"/>
  </si>
  <si>
    <t>BSIU2639960</t>
    <phoneticPr fontId="2" type="noConversion"/>
  </si>
  <si>
    <t>FDSU2971518</t>
    <phoneticPr fontId="2" type="noConversion"/>
  </si>
  <si>
    <t>CBHU5553192</t>
    <phoneticPr fontId="2" type="noConversion"/>
  </si>
  <si>
    <t>CBHU3914260</t>
    <phoneticPr fontId="2" type="noConversion"/>
  </si>
  <si>
    <t>CBHU4265946</t>
    <phoneticPr fontId="2" type="noConversion"/>
  </si>
  <si>
    <t>DFSU1085768</t>
    <phoneticPr fontId="2" type="noConversion"/>
  </si>
  <si>
    <t>GVCU2083700</t>
    <phoneticPr fontId="2" type="noConversion"/>
  </si>
  <si>
    <t>GESU3118326</t>
    <phoneticPr fontId="2" type="noConversion"/>
  </si>
  <si>
    <t>UETU2132477</t>
    <phoneticPr fontId="2" type="noConversion"/>
  </si>
  <si>
    <t>TEMU4863279</t>
    <phoneticPr fontId="2" type="noConversion"/>
  </si>
  <si>
    <t>CBHU5940057</t>
    <phoneticPr fontId="2" type="noConversion"/>
  </si>
  <si>
    <t>FCIU3157225</t>
    <phoneticPr fontId="2" type="noConversion"/>
  </si>
  <si>
    <t>CBHU3828557</t>
    <phoneticPr fontId="2" type="noConversion"/>
  </si>
  <si>
    <t>CBHU5776745</t>
    <phoneticPr fontId="2" type="noConversion"/>
  </si>
  <si>
    <t>FCIU3170459</t>
    <phoneticPr fontId="2" type="noConversion"/>
  </si>
  <si>
    <t>CBHU3687280</t>
    <phoneticPr fontId="2" type="noConversion"/>
  </si>
  <si>
    <t>CBHU3764811</t>
    <phoneticPr fontId="2" type="noConversion"/>
  </si>
  <si>
    <t>CBHU5957595</t>
    <phoneticPr fontId="2" type="noConversion"/>
  </si>
  <si>
    <t>DFSU1340884</t>
    <phoneticPr fontId="2" type="noConversion"/>
  </si>
  <si>
    <t>TEMU3720376</t>
    <phoneticPr fontId="2" type="noConversion"/>
  </si>
  <si>
    <t>GESU3126466</t>
    <phoneticPr fontId="2" type="noConversion"/>
  </si>
  <si>
    <t>TEMU3568160</t>
    <phoneticPr fontId="2" type="noConversion"/>
  </si>
  <si>
    <t>GLDU9569365</t>
    <phoneticPr fontId="2" type="noConversion"/>
  </si>
  <si>
    <t>BSIU2689540</t>
    <phoneticPr fontId="2" type="noConversion"/>
  </si>
  <si>
    <t>TEMU3410365</t>
    <phoneticPr fontId="2" type="noConversion"/>
  </si>
  <si>
    <t>CBHU3944177</t>
    <phoneticPr fontId="2" type="noConversion"/>
  </si>
  <si>
    <t>TRHU1620807</t>
    <phoneticPr fontId="2" type="noConversion"/>
  </si>
  <si>
    <t>CBHU5521744</t>
    <phoneticPr fontId="2" type="noConversion"/>
  </si>
  <si>
    <t>TRLU9084993</t>
    <phoneticPr fontId="2" type="noConversion"/>
  </si>
  <si>
    <t>TCKU2420873</t>
    <phoneticPr fontId="2" type="noConversion"/>
  </si>
  <si>
    <t>TCKU2569527</t>
    <phoneticPr fontId="2" type="noConversion"/>
  </si>
  <si>
    <t>TEMU4221068</t>
    <phoneticPr fontId="2" type="noConversion"/>
  </si>
  <si>
    <t>CBHU5865668</t>
    <phoneticPr fontId="2" type="noConversion"/>
  </si>
  <si>
    <t>CBHU4379569</t>
    <phoneticPr fontId="2" type="noConversion"/>
  </si>
  <si>
    <t>TCKU2438342</t>
    <phoneticPr fontId="2" type="noConversion"/>
  </si>
  <si>
    <t>TRLU3275945</t>
    <phoneticPr fontId="2" type="noConversion"/>
  </si>
  <si>
    <t>CBHU4184361</t>
    <phoneticPr fontId="2" type="noConversion"/>
  </si>
  <si>
    <t>BSIU2197895</t>
    <phoneticPr fontId="2" type="noConversion"/>
  </si>
  <si>
    <t>CBHU3639810</t>
    <phoneticPr fontId="2" type="noConversion"/>
  </si>
  <si>
    <t>FCIU5023246</t>
    <phoneticPr fontId="2" type="noConversion"/>
  </si>
  <si>
    <t>TEMU3710819</t>
    <phoneticPr fontId="2" type="noConversion"/>
  </si>
  <si>
    <t>CBHU5831971</t>
    <phoneticPr fontId="2" type="noConversion"/>
  </si>
  <si>
    <t>CBHU5937623</t>
    <phoneticPr fontId="2" type="noConversion"/>
  </si>
  <si>
    <t>CBHU5932832</t>
    <phoneticPr fontId="2" type="noConversion"/>
  </si>
  <si>
    <t>FCIU5193453</t>
    <phoneticPr fontId="2" type="noConversion"/>
  </si>
  <si>
    <t>FCIU5047823</t>
    <phoneticPr fontId="2" type="noConversion"/>
  </si>
  <si>
    <t>TEMU3517311</t>
    <phoneticPr fontId="2" type="noConversion"/>
  </si>
  <si>
    <t>CAIU2374953</t>
    <phoneticPr fontId="2" type="noConversion"/>
  </si>
  <si>
    <t>TRHU1655418</t>
    <phoneticPr fontId="2" type="noConversion"/>
  </si>
  <si>
    <t>CBHU5696146</t>
    <phoneticPr fontId="2" type="noConversion"/>
  </si>
  <si>
    <t>FCIU5301352</t>
    <phoneticPr fontId="2" type="noConversion"/>
  </si>
  <si>
    <t>CBHU3911640</t>
    <phoneticPr fontId="2" type="noConversion"/>
  </si>
  <si>
    <t>BSIU2671896</t>
    <phoneticPr fontId="2" type="noConversion"/>
  </si>
  <si>
    <t>CBHU3776730</t>
    <phoneticPr fontId="2" type="noConversion"/>
  </si>
  <si>
    <t>CBHU4246186</t>
    <phoneticPr fontId="2" type="noConversion"/>
  </si>
  <si>
    <t xml:space="preserve"> MCC520813</t>
    <phoneticPr fontId="2" type="noConversion"/>
  </si>
  <si>
    <t>UETU2007860</t>
    <phoneticPr fontId="2" type="noConversion"/>
  </si>
  <si>
    <t>GESU3498000</t>
    <phoneticPr fontId="2" type="noConversion"/>
  </si>
  <si>
    <t>重过磷酸钙</t>
    <phoneticPr fontId="2" type="noConversion"/>
  </si>
  <si>
    <t>SEGU1515988</t>
    <phoneticPr fontId="2" type="noConversion"/>
  </si>
  <si>
    <t>FSCU7929840</t>
    <phoneticPr fontId="2" type="noConversion"/>
  </si>
  <si>
    <t>IMTU3069500</t>
    <phoneticPr fontId="2" type="noConversion"/>
  </si>
  <si>
    <t>EISU3997160</t>
    <phoneticPr fontId="2" type="noConversion"/>
  </si>
  <si>
    <t>FCIU3446850</t>
    <phoneticPr fontId="2" type="noConversion"/>
  </si>
  <si>
    <t>TCLU3037275</t>
    <phoneticPr fontId="2" type="noConversion"/>
  </si>
  <si>
    <t>EISU2087340</t>
    <phoneticPr fontId="2" type="noConversion"/>
  </si>
  <si>
    <t>HMCU3074590</t>
    <phoneticPr fontId="2" type="noConversion"/>
  </si>
  <si>
    <t>饲料</t>
    <phoneticPr fontId="2" type="noConversion"/>
  </si>
  <si>
    <t>HGLU1007098</t>
    <phoneticPr fontId="2" type="noConversion"/>
  </si>
  <si>
    <t>YYCU0016780</t>
    <phoneticPr fontId="2" type="noConversion"/>
  </si>
  <si>
    <t>TGHU3765346</t>
    <phoneticPr fontId="2" type="noConversion"/>
  </si>
  <si>
    <t>TGHU3702944</t>
    <phoneticPr fontId="2" type="noConversion"/>
  </si>
  <si>
    <t>XINU1059010</t>
    <phoneticPr fontId="2" type="noConversion"/>
  </si>
  <si>
    <t>CLHU3559191</t>
    <phoneticPr fontId="2" type="noConversion"/>
  </si>
  <si>
    <t>TEMU2282594</t>
    <phoneticPr fontId="2" type="noConversion"/>
  </si>
  <si>
    <t>TGHU3597303</t>
    <phoneticPr fontId="2" type="noConversion"/>
  </si>
  <si>
    <t>WSDU2077188</t>
    <phoneticPr fontId="2" type="noConversion"/>
  </si>
  <si>
    <t>MCC253012</t>
    <phoneticPr fontId="2" type="noConversion"/>
  </si>
  <si>
    <t>MCC252610</t>
    <phoneticPr fontId="2" type="noConversion"/>
  </si>
  <si>
    <t>MCC252614</t>
    <phoneticPr fontId="2" type="noConversion"/>
  </si>
  <si>
    <t>MCC252589</t>
    <phoneticPr fontId="2" type="noConversion"/>
  </si>
  <si>
    <t>MCC252604</t>
    <phoneticPr fontId="2" type="noConversion"/>
  </si>
  <si>
    <t>MNBU3272583</t>
    <phoneticPr fontId="2" type="noConversion"/>
  </si>
  <si>
    <r>
      <t>B</t>
    </r>
    <r>
      <rPr>
        <sz val="12"/>
        <rFont val="宋体"/>
        <family val="3"/>
        <charset val="134"/>
      </rPr>
      <t>SIU2345863</t>
    </r>
    <phoneticPr fontId="2" type="noConversion"/>
  </si>
  <si>
    <t>CCLU3006719</t>
    <phoneticPr fontId="2" type="noConversion"/>
  </si>
  <si>
    <t>放箱</t>
    <phoneticPr fontId="2" type="noConversion"/>
  </si>
  <si>
    <t>147400188788</t>
    <phoneticPr fontId="2" type="noConversion"/>
  </si>
  <si>
    <t>饲料</t>
    <phoneticPr fontId="2" type="noConversion"/>
  </si>
  <si>
    <t>放箱</t>
    <phoneticPr fontId="2" type="noConversion"/>
  </si>
  <si>
    <t>重过磷酸钙</t>
    <phoneticPr fontId="2" type="noConversion"/>
  </si>
  <si>
    <t>CBHU5607576</t>
    <phoneticPr fontId="2" type="noConversion"/>
  </si>
  <si>
    <t>CBHU4471398</t>
    <phoneticPr fontId="2" type="noConversion"/>
  </si>
  <si>
    <t>CBHU4318820</t>
    <phoneticPr fontId="2" type="noConversion"/>
  </si>
  <si>
    <t>BEAU2077863</t>
    <phoneticPr fontId="2" type="noConversion"/>
  </si>
  <si>
    <t>SITGFCHOMT0038</t>
    <phoneticPr fontId="2" type="noConversion"/>
  </si>
  <si>
    <t>EISU3977918</t>
    <phoneticPr fontId="2" type="noConversion"/>
  </si>
  <si>
    <t>100 CN4902312</t>
    <phoneticPr fontId="2" type="noConversion"/>
  </si>
  <si>
    <t>EGSU3110986</t>
    <phoneticPr fontId="2" type="noConversion"/>
  </si>
  <si>
    <t>DRYU2709615</t>
    <phoneticPr fontId="2" type="noConversion"/>
  </si>
  <si>
    <t>IMTU3032760</t>
    <phoneticPr fontId="2" type="noConversion"/>
  </si>
  <si>
    <t>GLDU5463755</t>
    <phoneticPr fontId="2" type="noConversion"/>
  </si>
  <si>
    <t>MSKU1623757</t>
    <phoneticPr fontId="2" type="noConversion"/>
  </si>
  <si>
    <t>MSKU9417080</t>
    <phoneticPr fontId="2" type="noConversion"/>
  </si>
  <si>
    <t>CCLU2668840</t>
    <phoneticPr fontId="2" type="noConversion"/>
  </si>
  <si>
    <t>CCLU2640652</t>
    <phoneticPr fontId="2" type="noConversion"/>
  </si>
  <si>
    <t>CCLU2977432</t>
    <phoneticPr fontId="2" type="noConversion"/>
  </si>
  <si>
    <t>OOLU3353061</t>
    <phoneticPr fontId="2" type="noConversion"/>
  </si>
  <si>
    <t>SMDU9903573</t>
    <phoneticPr fontId="2" type="noConversion"/>
  </si>
  <si>
    <t>TEXU2046458</t>
    <phoneticPr fontId="2" type="noConversion"/>
  </si>
  <si>
    <t>SMDU9902356</t>
    <phoneticPr fontId="2" type="noConversion"/>
  </si>
  <si>
    <t>SMDU9902227</t>
    <phoneticPr fontId="2" type="noConversion"/>
  </si>
  <si>
    <t>TCLU4281120</t>
    <phoneticPr fontId="2" type="noConversion"/>
  </si>
  <si>
    <t>CLHU3686030</t>
    <phoneticPr fontId="2" type="noConversion"/>
  </si>
  <si>
    <t>MSKU1770742</t>
    <phoneticPr fontId="2" type="noConversion"/>
  </si>
  <si>
    <t>MCC285516</t>
    <phoneticPr fontId="2" type="noConversion"/>
  </si>
  <si>
    <t>147300151996</t>
    <phoneticPr fontId="2" type="noConversion"/>
  </si>
  <si>
    <t>HMCU3006960</t>
    <phoneticPr fontId="2" type="noConversion"/>
  </si>
  <si>
    <t>IMTU3080367</t>
    <phoneticPr fontId="2" type="noConversion"/>
  </si>
  <si>
    <t>EGHU3074524</t>
    <phoneticPr fontId="2" type="noConversion"/>
  </si>
  <si>
    <t>CBHU4038053</t>
    <phoneticPr fontId="2" type="noConversion"/>
  </si>
  <si>
    <t>CBHU3842257</t>
    <phoneticPr fontId="2" type="noConversion"/>
  </si>
  <si>
    <t>CBHU4041421</t>
    <phoneticPr fontId="2" type="noConversion"/>
  </si>
  <si>
    <t>SNBU2103732</t>
    <phoneticPr fontId="2" type="noConversion"/>
  </si>
  <si>
    <t>GLDU3768570</t>
    <phoneticPr fontId="2" type="noConversion"/>
  </si>
  <si>
    <t>CLHU2668541</t>
    <phoneticPr fontId="2" type="noConversion"/>
  </si>
  <si>
    <t>CLHU3137961</t>
    <phoneticPr fontId="2" type="noConversion"/>
  </si>
  <si>
    <t>GLDU3149128</t>
    <phoneticPr fontId="2" type="noConversion"/>
  </si>
  <si>
    <t>BMOU2549408</t>
    <phoneticPr fontId="2" type="noConversion"/>
  </si>
  <si>
    <r>
      <t>D</t>
    </r>
    <r>
      <rPr>
        <sz val="12"/>
        <rFont val="宋体"/>
        <family val="3"/>
        <charset val="134"/>
      </rPr>
      <t>FSU1269662</t>
    </r>
    <phoneticPr fontId="2" type="noConversion"/>
  </si>
  <si>
    <r>
      <t>T</t>
    </r>
    <r>
      <rPr>
        <sz val="12"/>
        <rFont val="宋体"/>
        <family val="3"/>
        <charset val="134"/>
      </rPr>
      <t>EMU3480423</t>
    </r>
    <phoneticPr fontId="2" type="noConversion"/>
  </si>
  <si>
    <r>
      <t>S</t>
    </r>
    <r>
      <rPr>
        <sz val="12"/>
        <color indexed="8"/>
        <rFont val="宋体"/>
        <family val="3"/>
        <charset val="134"/>
      </rPr>
      <t>ITU2925460</t>
    </r>
    <phoneticPr fontId="2" type="noConversion"/>
  </si>
  <si>
    <r>
      <t>R</t>
    </r>
    <r>
      <rPr>
        <sz val="12"/>
        <rFont val="宋体"/>
        <family val="3"/>
        <charset val="134"/>
      </rPr>
      <t>FCU2241888</t>
    </r>
    <phoneticPr fontId="2" type="noConversion"/>
  </si>
  <si>
    <r>
      <t>S</t>
    </r>
    <r>
      <rPr>
        <sz val="12"/>
        <rFont val="宋体"/>
        <family val="3"/>
        <charset val="134"/>
      </rPr>
      <t>ITU2872057</t>
    </r>
    <phoneticPr fontId="2" type="noConversion"/>
  </si>
  <si>
    <r>
      <t>T</t>
    </r>
    <r>
      <rPr>
        <sz val="12"/>
        <rFont val="宋体"/>
        <family val="3"/>
        <charset val="134"/>
      </rPr>
      <t>EMU3878063</t>
    </r>
    <phoneticPr fontId="2" type="noConversion"/>
  </si>
  <si>
    <t>TEMU4651731</t>
    <phoneticPr fontId="2" type="noConversion"/>
  </si>
  <si>
    <t>SITU2875729</t>
    <phoneticPr fontId="2" type="noConversion"/>
  </si>
  <si>
    <t>TEMU3681449</t>
    <phoneticPr fontId="2" type="noConversion"/>
  </si>
  <si>
    <t>SITU2905206</t>
    <phoneticPr fontId="2" type="noConversion"/>
  </si>
  <si>
    <t>50 CN4901047</t>
    <phoneticPr fontId="2" type="noConversion"/>
  </si>
  <si>
    <t>MSKU3999297</t>
    <phoneticPr fontId="2" type="noConversion"/>
  </si>
  <si>
    <t>MRKU8178899</t>
    <phoneticPr fontId="2" type="noConversion"/>
  </si>
  <si>
    <t>147400077879</t>
    <phoneticPr fontId="2" type="noConversion"/>
  </si>
  <si>
    <t>OOLU1572097</t>
    <phoneticPr fontId="2" type="noConversion"/>
  </si>
  <si>
    <t>OOLU1901783</t>
    <phoneticPr fontId="2" type="noConversion"/>
  </si>
  <si>
    <t>OOLU1137171</t>
    <phoneticPr fontId="2" type="noConversion"/>
  </si>
  <si>
    <t>OOLU1484165</t>
    <phoneticPr fontId="2" type="noConversion"/>
  </si>
  <si>
    <t>OOLU0124014</t>
    <phoneticPr fontId="2" type="noConversion"/>
  </si>
  <si>
    <t>OOLU2194725</t>
    <phoneticPr fontId="2" type="noConversion"/>
  </si>
  <si>
    <t>TGHU1651920</t>
    <phoneticPr fontId="2" type="noConversion"/>
  </si>
  <si>
    <t>SMDU9907980</t>
    <phoneticPr fontId="2" type="noConversion"/>
  </si>
  <si>
    <t>SMDU9907620</t>
    <phoneticPr fontId="2" type="noConversion"/>
  </si>
  <si>
    <t>CBHU3495374</t>
    <phoneticPr fontId="2" type="noConversion"/>
  </si>
  <si>
    <t>CBHU3434569</t>
    <phoneticPr fontId="2" type="noConversion"/>
  </si>
  <si>
    <t>CLHU3729894</t>
    <phoneticPr fontId="2" type="noConversion"/>
  </si>
  <si>
    <t>BSIU2435458</t>
    <phoneticPr fontId="2" type="noConversion"/>
  </si>
  <si>
    <t>MSKU4264265</t>
    <phoneticPr fontId="2" type="noConversion"/>
  </si>
  <si>
    <t>MCC211252</t>
    <phoneticPr fontId="2" type="noConversion"/>
  </si>
  <si>
    <t>SITU2914830</t>
    <phoneticPr fontId="2" type="noConversion"/>
  </si>
  <si>
    <t>SITU2914580</t>
    <phoneticPr fontId="2" type="noConversion"/>
  </si>
  <si>
    <t>MRKU9063810</t>
    <phoneticPr fontId="2" type="noConversion"/>
  </si>
  <si>
    <t>MSKU3548190</t>
    <phoneticPr fontId="2" type="noConversion"/>
  </si>
  <si>
    <t>PONU0567772</t>
    <phoneticPr fontId="2" type="noConversion"/>
  </si>
  <si>
    <t>MSKU2622842</t>
    <phoneticPr fontId="2" type="noConversion"/>
  </si>
  <si>
    <t>MRKU7362957</t>
    <phoneticPr fontId="2" type="noConversion"/>
  </si>
  <si>
    <t>MRKU9157102</t>
    <phoneticPr fontId="2" type="noConversion"/>
  </si>
  <si>
    <t>MSKU3305143</t>
    <phoneticPr fontId="2" type="noConversion"/>
  </si>
  <si>
    <t>TEMU2984836</t>
    <phoneticPr fontId="2" type="noConversion"/>
  </si>
  <si>
    <t>CBHU3898831</t>
    <phoneticPr fontId="2" type="noConversion"/>
  </si>
  <si>
    <t>CAXU7467942</t>
    <phoneticPr fontId="2" type="noConversion"/>
  </si>
  <si>
    <t>CCLU6522940</t>
  </si>
  <si>
    <t>CCLU7026225</t>
  </si>
  <si>
    <t>饲料</t>
    <phoneticPr fontId="2" type="noConversion"/>
  </si>
  <si>
    <t>TRLU9080998</t>
    <phoneticPr fontId="2" type="noConversion"/>
  </si>
  <si>
    <t>MCC223204</t>
    <phoneticPr fontId="2" type="noConversion"/>
  </si>
  <si>
    <t>MCC223204</t>
    <phoneticPr fontId="2" type="noConversion"/>
  </si>
  <si>
    <t>MSKU0642032</t>
    <phoneticPr fontId="2" type="noConversion"/>
  </si>
  <si>
    <t>IMTU3041720</t>
  </si>
  <si>
    <t>GATU1368819</t>
  </si>
  <si>
    <t>EGSU3030670</t>
    <phoneticPr fontId="2" type="noConversion"/>
  </si>
  <si>
    <t>IMTU3013841</t>
  </si>
  <si>
    <t>TEMU4158978</t>
  </si>
  <si>
    <t>CBHU9512967</t>
    <phoneticPr fontId="2" type="noConversion"/>
  </si>
  <si>
    <t>TRLU8036692</t>
    <phoneticPr fontId="2" type="noConversion"/>
  </si>
  <si>
    <t>CBHU8933149</t>
    <phoneticPr fontId="2" type="noConversion"/>
  </si>
  <si>
    <t>TCLU3629084</t>
    <phoneticPr fontId="2" type="noConversion"/>
  </si>
  <si>
    <t>TGHU0984654</t>
    <phoneticPr fontId="2" type="noConversion"/>
  </si>
  <si>
    <t>CCLU4872092</t>
    <phoneticPr fontId="2" type="noConversion"/>
  </si>
  <si>
    <t>CCLU3946441</t>
    <phoneticPr fontId="2" type="noConversion"/>
  </si>
  <si>
    <t>CSLU1035236</t>
    <phoneticPr fontId="2" type="noConversion"/>
  </si>
  <si>
    <t>IMTU3002214</t>
    <phoneticPr fontId="2" type="noConversion"/>
  </si>
  <si>
    <t>147400064327</t>
    <phoneticPr fontId="2" type="noConversion"/>
  </si>
  <si>
    <t>147400064378</t>
    <phoneticPr fontId="2" type="noConversion"/>
  </si>
  <si>
    <t>MSWU1022720</t>
    <phoneticPr fontId="2" type="noConversion"/>
  </si>
  <si>
    <t>FCIU4565427</t>
    <phoneticPr fontId="2" type="noConversion"/>
  </si>
  <si>
    <t>CBHU4261827</t>
    <phoneticPr fontId="2" type="noConversion"/>
  </si>
  <si>
    <t>GLDU5733296</t>
    <phoneticPr fontId="2" type="noConversion"/>
  </si>
  <si>
    <t>CBHU5748260</t>
    <phoneticPr fontId="2" type="noConversion"/>
  </si>
  <si>
    <t>TCKU2443499</t>
    <phoneticPr fontId="2" type="noConversion"/>
  </si>
  <si>
    <t>CBHU4336269</t>
    <phoneticPr fontId="2" type="noConversion"/>
  </si>
  <si>
    <t>CBHU3987693</t>
    <phoneticPr fontId="2" type="noConversion"/>
  </si>
  <si>
    <t>CBHU4042330</t>
    <phoneticPr fontId="2" type="noConversion"/>
  </si>
  <si>
    <t>TGHU0338525</t>
    <phoneticPr fontId="2" type="noConversion"/>
  </si>
  <si>
    <t>TGHU1678751</t>
    <phoneticPr fontId="2" type="noConversion"/>
  </si>
  <si>
    <t>GLDU5759583</t>
    <phoneticPr fontId="2" type="noConversion"/>
  </si>
  <si>
    <t>CBHU4158125</t>
    <phoneticPr fontId="2" type="noConversion"/>
  </si>
  <si>
    <t>TGHU3453230</t>
    <phoneticPr fontId="2" type="noConversion"/>
  </si>
  <si>
    <t>CBHU4271229</t>
    <phoneticPr fontId="2" type="noConversion"/>
  </si>
  <si>
    <t>CBHU5810372</t>
    <phoneticPr fontId="2" type="noConversion"/>
  </si>
  <si>
    <t>CBHU3680855</t>
    <phoneticPr fontId="2" type="noConversion"/>
  </si>
  <si>
    <t>TEMU3514462</t>
    <phoneticPr fontId="2" type="noConversion"/>
  </si>
  <si>
    <t>CBHU5637420</t>
    <phoneticPr fontId="2" type="noConversion"/>
  </si>
  <si>
    <t>CBHU3502236</t>
    <phoneticPr fontId="2" type="noConversion"/>
  </si>
  <si>
    <t>CBHU5809345</t>
    <phoneticPr fontId="2" type="noConversion"/>
  </si>
  <si>
    <t>HMCU3062855</t>
  </si>
  <si>
    <t>EISU2139839</t>
    <phoneticPr fontId="2" type="noConversion"/>
  </si>
  <si>
    <t>EISU2016710</t>
    <phoneticPr fontId="2" type="noConversion"/>
  </si>
  <si>
    <t>GLDU9708394</t>
    <phoneticPr fontId="2" type="noConversion"/>
  </si>
  <si>
    <t>GLDU9514742</t>
    <phoneticPr fontId="2" type="noConversion"/>
  </si>
  <si>
    <t>147400023795</t>
    <phoneticPr fontId="2" type="noConversion"/>
  </si>
  <si>
    <t>147400026590</t>
    <phoneticPr fontId="2" type="noConversion"/>
  </si>
  <si>
    <t>EGHU3162604</t>
    <phoneticPr fontId="2" type="noConversion"/>
  </si>
  <si>
    <t>IMTU3011113</t>
  </si>
  <si>
    <t>EISU3989009</t>
  </si>
  <si>
    <t>EMCU3873090</t>
  </si>
  <si>
    <t>DFSU2775496</t>
  </si>
  <si>
    <t>TGHU0199950</t>
  </si>
  <si>
    <t>MAGU2105828</t>
  </si>
  <si>
    <t>147400065706</t>
    <phoneticPr fontId="2" type="noConversion"/>
  </si>
  <si>
    <t>EISU3655070</t>
    <phoneticPr fontId="2" type="noConversion"/>
  </si>
  <si>
    <t>147400070327</t>
    <phoneticPr fontId="2" type="noConversion"/>
  </si>
  <si>
    <t>147400068373</t>
    <phoneticPr fontId="2" type="noConversion"/>
  </si>
  <si>
    <t>薏仁谷</t>
    <phoneticPr fontId="2" type="noConversion"/>
  </si>
  <si>
    <t>三聚磷酸钠</t>
    <phoneticPr fontId="2" type="noConversion"/>
  </si>
  <si>
    <t>饲料</t>
    <phoneticPr fontId="2" type="noConversion"/>
  </si>
  <si>
    <t>50 CN4900808</t>
    <phoneticPr fontId="2" type="noConversion"/>
  </si>
  <si>
    <t>MRKU7121667</t>
    <phoneticPr fontId="2" type="noConversion"/>
  </si>
  <si>
    <t>MRKU7686452</t>
    <phoneticPr fontId="2" type="noConversion"/>
  </si>
  <si>
    <t>FCIU3251289</t>
  </si>
  <si>
    <t>EGHU3051935</t>
  </si>
  <si>
    <t>HMCU3048100</t>
  </si>
  <si>
    <t>EMCU3648761</t>
  </si>
  <si>
    <t>EISU3920363</t>
  </si>
  <si>
    <t>EISU3955478</t>
    <phoneticPr fontId="2" type="noConversion"/>
  </si>
  <si>
    <t>TCLU2639010</t>
    <phoneticPr fontId="2" type="noConversion"/>
  </si>
  <si>
    <t>TGHU0367586</t>
    <phoneticPr fontId="2" type="noConversion"/>
  </si>
  <si>
    <t>EGSU3002739</t>
    <phoneticPr fontId="2" type="noConversion"/>
  </si>
  <si>
    <t>TTNU2434220</t>
    <phoneticPr fontId="2" type="noConversion"/>
  </si>
  <si>
    <t>FCIU4868737</t>
    <phoneticPr fontId="2" type="noConversion"/>
  </si>
  <si>
    <t>CBHU5883825</t>
    <phoneticPr fontId="2" type="noConversion"/>
  </si>
  <si>
    <t>BMOU2722426</t>
    <phoneticPr fontId="2" type="noConversion"/>
  </si>
  <si>
    <t>CBHU3826575</t>
    <phoneticPr fontId="2" type="noConversion"/>
  </si>
  <si>
    <t>CBHU3858994</t>
    <phoneticPr fontId="2" type="noConversion"/>
  </si>
  <si>
    <t>CBHU4274336</t>
    <phoneticPr fontId="2" type="noConversion"/>
  </si>
  <si>
    <t>GESU3137389</t>
    <phoneticPr fontId="2" type="noConversion"/>
  </si>
  <si>
    <t>FCIU5208810</t>
    <phoneticPr fontId="2" type="noConversion"/>
  </si>
  <si>
    <t>CBHU4170054</t>
    <phoneticPr fontId="2" type="noConversion"/>
  </si>
  <si>
    <t>GLDU5798600</t>
    <phoneticPr fontId="2" type="noConversion"/>
  </si>
  <si>
    <t>CBHU4055256</t>
    <phoneticPr fontId="2" type="noConversion"/>
  </si>
  <si>
    <t>FCIU5190428</t>
    <phoneticPr fontId="2" type="noConversion"/>
  </si>
  <si>
    <t>TEMU3138010</t>
    <phoneticPr fontId="2" type="noConversion"/>
  </si>
  <si>
    <t>TCKU3488883</t>
    <phoneticPr fontId="2" type="noConversion"/>
  </si>
  <si>
    <t>INBU3828955</t>
    <phoneticPr fontId="2" type="noConversion"/>
  </si>
  <si>
    <t>TRHU2512221</t>
    <phoneticPr fontId="2" type="noConversion"/>
  </si>
  <si>
    <t>TCKU3791565</t>
    <phoneticPr fontId="2" type="noConversion"/>
  </si>
  <si>
    <t>CBHU3488713</t>
    <phoneticPr fontId="2" type="noConversion"/>
  </si>
  <si>
    <t>CBHU5680540</t>
    <phoneticPr fontId="2" type="noConversion"/>
  </si>
  <si>
    <t>CBHU3653119</t>
    <phoneticPr fontId="2" type="noConversion"/>
  </si>
  <si>
    <t>FCIU5057523</t>
    <phoneticPr fontId="2" type="noConversion"/>
  </si>
  <si>
    <t>CBHU4249483</t>
    <phoneticPr fontId="2" type="noConversion"/>
  </si>
  <si>
    <t>GESU3440800</t>
    <phoneticPr fontId="2" type="noConversion"/>
  </si>
  <si>
    <t>CBHU5593981</t>
    <phoneticPr fontId="2" type="noConversion"/>
  </si>
  <si>
    <t>FCIU5248031</t>
    <phoneticPr fontId="2" type="noConversion"/>
  </si>
  <si>
    <t>TCKU3483080</t>
    <phoneticPr fontId="2" type="noConversion"/>
  </si>
  <si>
    <t>TCKU3031562</t>
    <phoneticPr fontId="2" type="noConversion"/>
  </si>
  <si>
    <t>CBHU5597360</t>
    <phoneticPr fontId="2" type="noConversion"/>
  </si>
  <si>
    <t>TRLU3767349</t>
    <phoneticPr fontId="2" type="noConversion"/>
  </si>
  <si>
    <t>TCKU2515217</t>
    <phoneticPr fontId="2" type="noConversion"/>
  </si>
  <si>
    <t>FCIU5081411</t>
    <phoneticPr fontId="2" type="noConversion"/>
  </si>
  <si>
    <t>TGHU0098173</t>
    <phoneticPr fontId="2" type="noConversion"/>
  </si>
  <si>
    <t>GVCU2126844</t>
    <phoneticPr fontId="2" type="noConversion"/>
  </si>
  <si>
    <t>BSIU2661877</t>
    <phoneticPr fontId="2" type="noConversion"/>
  </si>
  <si>
    <t>FCIU4862430</t>
    <phoneticPr fontId="2" type="noConversion"/>
  </si>
  <si>
    <t>GLDU5752280</t>
    <phoneticPr fontId="2" type="noConversion"/>
  </si>
  <si>
    <t>TCLU3262933</t>
    <phoneticPr fontId="2" type="noConversion"/>
  </si>
  <si>
    <t>CBHU3712844</t>
    <phoneticPr fontId="2" type="noConversion"/>
  </si>
  <si>
    <t>CBHU3812252</t>
    <phoneticPr fontId="2" type="noConversion"/>
  </si>
  <si>
    <t>TCKU1323251</t>
    <phoneticPr fontId="2" type="noConversion"/>
  </si>
  <si>
    <t>CBHU5773176</t>
    <phoneticPr fontId="2" type="noConversion"/>
  </si>
  <si>
    <t>BMOU2755271</t>
    <phoneticPr fontId="2" type="noConversion"/>
  </si>
  <si>
    <t>CBHU3889784</t>
    <phoneticPr fontId="2" type="noConversion"/>
  </si>
  <si>
    <t>CBHU3852912</t>
    <phoneticPr fontId="2" type="noConversion"/>
  </si>
  <si>
    <t>TEMU3829562</t>
    <phoneticPr fontId="2" type="noConversion"/>
  </si>
  <si>
    <t>TCKU2438574</t>
    <phoneticPr fontId="2" type="noConversion"/>
  </si>
  <si>
    <t>CBHU5588075</t>
    <phoneticPr fontId="2" type="noConversion"/>
  </si>
  <si>
    <t>DRYU2811740</t>
    <phoneticPr fontId="2" type="noConversion"/>
  </si>
  <si>
    <t>TCKU3516141</t>
    <phoneticPr fontId="2" type="noConversion"/>
  </si>
  <si>
    <t>CBHU5511495</t>
    <phoneticPr fontId="2" type="noConversion"/>
  </si>
  <si>
    <t>CBHU4160842</t>
    <phoneticPr fontId="2" type="noConversion"/>
  </si>
  <si>
    <t>CBHU3783853</t>
    <phoneticPr fontId="2" type="noConversion"/>
  </si>
  <si>
    <t>CBHU3570919</t>
    <phoneticPr fontId="2" type="noConversion"/>
  </si>
  <si>
    <t>CBHU3625919</t>
    <phoneticPr fontId="2" type="noConversion"/>
  </si>
  <si>
    <t>CBHU4155907</t>
    <phoneticPr fontId="2" type="noConversion"/>
  </si>
  <si>
    <t>TGHU3833815</t>
    <phoneticPr fontId="2" type="noConversion"/>
  </si>
  <si>
    <t>CXDU1232470</t>
    <phoneticPr fontId="2" type="noConversion"/>
  </si>
  <si>
    <t>CBHU4242468</t>
    <phoneticPr fontId="2" type="noConversion"/>
  </si>
  <si>
    <t>DRYU2413480</t>
    <phoneticPr fontId="2" type="noConversion"/>
  </si>
  <si>
    <t>FCIU3299488</t>
    <phoneticPr fontId="2" type="noConversion"/>
  </si>
  <si>
    <t>TEMU3566018</t>
    <phoneticPr fontId="2" type="noConversion"/>
  </si>
  <si>
    <t>CBHU3503377</t>
    <phoneticPr fontId="2" type="noConversion"/>
  </si>
  <si>
    <t>MAGU2137954</t>
    <phoneticPr fontId="2" type="noConversion"/>
  </si>
  <si>
    <t>CBHU5740300</t>
    <phoneticPr fontId="2" type="noConversion"/>
  </si>
  <si>
    <t>CBHU5635069</t>
    <phoneticPr fontId="2" type="noConversion"/>
  </si>
  <si>
    <t>CBHU4126874</t>
    <phoneticPr fontId="2" type="noConversion"/>
  </si>
  <si>
    <t>DRYU2812388</t>
    <phoneticPr fontId="2" type="noConversion"/>
  </si>
  <si>
    <t>CBHU3715191</t>
    <phoneticPr fontId="2" type="noConversion"/>
  </si>
  <si>
    <t>GESU3155438</t>
    <phoneticPr fontId="2" type="noConversion"/>
  </si>
  <si>
    <t>CAXU3327602</t>
    <phoneticPr fontId="2" type="noConversion"/>
  </si>
  <si>
    <t>CBHU3825901</t>
    <phoneticPr fontId="2" type="noConversion"/>
  </si>
  <si>
    <t>CBHU4312945</t>
    <phoneticPr fontId="2" type="noConversion"/>
  </si>
  <si>
    <t>CBHU5824592</t>
    <phoneticPr fontId="2" type="noConversion"/>
  </si>
  <si>
    <t>CBHU5727020</t>
    <phoneticPr fontId="2" type="noConversion"/>
  </si>
  <si>
    <t>TCKU3045695</t>
    <phoneticPr fontId="2" type="noConversion"/>
  </si>
  <si>
    <t>CBHU4029391</t>
    <phoneticPr fontId="2" type="noConversion"/>
  </si>
  <si>
    <t>FCIU5353741</t>
    <phoneticPr fontId="2" type="noConversion"/>
  </si>
  <si>
    <t>GESU3923515</t>
    <phoneticPr fontId="2" type="noConversion"/>
  </si>
  <si>
    <t>TEMU3402159</t>
    <phoneticPr fontId="2" type="noConversion"/>
  </si>
  <si>
    <t>CBHU3695120</t>
    <phoneticPr fontId="2" type="noConversion"/>
  </si>
  <si>
    <t>CAXU6731367</t>
    <phoneticPr fontId="2" type="noConversion"/>
  </si>
  <si>
    <t>CBHU4268185</t>
    <phoneticPr fontId="2" type="noConversion"/>
  </si>
  <si>
    <t>DRYU2420453</t>
    <phoneticPr fontId="2" type="noConversion"/>
  </si>
  <si>
    <t>CBHU5877421</t>
    <phoneticPr fontId="2" type="noConversion"/>
  </si>
  <si>
    <t>CBHU4080388</t>
    <phoneticPr fontId="2" type="noConversion"/>
  </si>
  <si>
    <t>CBHU3661259</t>
    <phoneticPr fontId="2" type="noConversion"/>
  </si>
  <si>
    <t>FCIU5042689</t>
    <phoneticPr fontId="2" type="noConversion"/>
  </si>
  <si>
    <t>CBHU5568382</t>
    <phoneticPr fontId="2" type="noConversion"/>
  </si>
  <si>
    <t>CBHU5907043</t>
    <phoneticPr fontId="2" type="noConversion"/>
  </si>
  <si>
    <t>CBHU5732433</t>
    <phoneticPr fontId="2" type="noConversion"/>
  </si>
  <si>
    <t>CBHU5618570</t>
    <phoneticPr fontId="2" type="noConversion"/>
  </si>
  <si>
    <t>GATU1232801</t>
    <phoneticPr fontId="2" type="noConversion"/>
  </si>
  <si>
    <t>BSIU2640452</t>
    <phoneticPr fontId="2" type="noConversion"/>
  </si>
  <si>
    <t>DRYU2809316</t>
    <phoneticPr fontId="2" type="noConversion"/>
  </si>
  <si>
    <t>CBHU4255700</t>
    <phoneticPr fontId="2" type="noConversion"/>
  </si>
  <si>
    <t>FCIU5060316</t>
    <phoneticPr fontId="2" type="noConversion"/>
  </si>
  <si>
    <t>TRHU3160341</t>
    <phoneticPr fontId="2" type="noConversion"/>
  </si>
  <si>
    <t>CBHU5568850</t>
    <phoneticPr fontId="2" type="noConversion"/>
  </si>
  <si>
    <t>FCIU5249830</t>
    <phoneticPr fontId="2" type="noConversion"/>
  </si>
  <si>
    <t>FCIU5231208</t>
    <phoneticPr fontId="2" type="noConversion"/>
  </si>
  <si>
    <t>CBHU5587926</t>
    <phoneticPr fontId="2" type="noConversion"/>
  </si>
  <si>
    <t>BSIU2673883</t>
    <phoneticPr fontId="2" type="noConversion"/>
  </si>
  <si>
    <t>CBHU3790066</t>
    <phoneticPr fontId="2" type="noConversion"/>
  </si>
  <si>
    <t>TEMU3720611</t>
    <phoneticPr fontId="2" type="noConversion"/>
  </si>
  <si>
    <t>CBHU3942446</t>
    <phoneticPr fontId="2" type="noConversion"/>
  </si>
  <si>
    <t>UETU2305314</t>
    <phoneticPr fontId="2" type="noConversion"/>
  </si>
  <si>
    <t>TEMU3280955</t>
    <phoneticPr fontId="2" type="noConversion"/>
  </si>
  <si>
    <t>BSIU2762574</t>
    <phoneticPr fontId="2" type="noConversion"/>
  </si>
  <si>
    <t>CBHU3747136</t>
    <phoneticPr fontId="2" type="noConversion"/>
  </si>
  <si>
    <t>CBHU5687988</t>
    <phoneticPr fontId="2" type="noConversion"/>
  </si>
  <si>
    <t>CBHU5703097</t>
    <phoneticPr fontId="2" type="noConversion"/>
  </si>
  <si>
    <t>TCKU3016819</t>
    <phoneticPr fontId="2" type="noConversion"/>
  </si>
  <si>
    <t>GVDU2019876</t>
    <phoneticPr fontId="2" type="noConversion"/>
  </si>
  <si>
    <t>CBHU5947730</t>
    <phoneticPr fontId="2" type="noConversion"/>
  </si>
  <si>
    <t>CBHU5614889</t>
    <phoneticPr fontId="2" type="noConversion"/>
  </si>
  <si>
    <t>FCIU3107733</t>
    <phoneticPr fontId="2" type="noConversion"/>
  </si>
  <si>
    <t>TCLU2241221</t>
    <phoneticPr fontId="2" type="noConversion"/>
  </si>
  <si>
    <t>CBHU3573667</t>
    <phoneticPr fontId="2" type="noConversion"/>
  </si>
  <si>
    <t>TEMU4807892</t>
    <phoneticPr fontId="2" type="noConversion"/>
  </si>
  <si>
    <t>TEMU3381652</t>
    <phoneticPr fontId="2" type="noConversion"/>
  </si>
  <si>
    <t>GESU3115836</t>
    <phoneticPr fontId="2" type="noConversion"/>
  </si>
  <si>
    <t>DRYU2805141</t>
    <phoneticPr fontId="2" type="noConversion"/>
  </si>
  <si>
    <t>CBHU3730025</t>
    <phoneticPr fontId="2" type="noConversion"/>
  </si>
  <si>
    <t>DRYU2802440</t>
    <phoneticPr fontId="2" type="noConversion"/>
  </si>
  <si>
    <t>CBHU4308354</t>
    <phoneticPr fontId="2" type="noConversion"/>
  </si>
  <si>
    <t>TEMU2365066</t>
    <phoneticPr fontId="2" type="noConversion"/>
  </si>
  <si>
    <t>TEMU2255140</t>
    <phoneticPr fontId="2" type="noConversion"/>
  </si>
  <si>
    <t>UETU2162091</t>
    <phoneticPr fontId="2" type="noConversion"/>
  </si>
  <si>
    <t>DFSU1092535</t>
    <phoneticPr fontId="2" type="noConversion"/>
  </si>
  <si>
    <t>IPXU3949259</t>
    <phoneticPr fontId="2" type="noConversion"/>
  </si>
  <si>
    <t>FCIU4854965</t>
    <phoneticPr fontId="2" type="noConversion"/>
  </si>
  <si>
    <t>FCIU5041419</t>
    <phoneticPr fontId="2" type="noConversion"/>
  </si>
  <si>
    <t>CXDU1491445</t>
    <phoneticPr fontId="2" type="noConversion"/>
  </si>
  <si>
    <t>FCIU5048434</t>
    <phoneticPr fontId="2" type="noConversion"/>
  </si>
  <si>
    <t>TRHU2584983</t>
    <phoneticPr fontId="2" type="noConversion"/>
  </si>
  <si>
    <t>CBHU3593344</t>
    <phoneticPr fontId="2" type="noConversion"/>
  </si>
  <si>
    <t>TEMU3379104</t>
    <phoneticPr fontId="2" type="noConversion"/>
  </si>
  <si>
    <t>FCIU5102345</t>
    <phoneticPr fontId="2" type="noConversion"/>
  </si>
  <si>
    <t>CBHU3900780</t>
    <phoneticPr fontId="2" type="noConversion"/>
  </si>
  <si>
    <t>CBHU5588223</t>
    <phoneticPr fontId="2" type="noConversion"/>
  </si>
  <si>
    <t>TGHU3335469</t>
    <phoneticPr fontId="2" type="noConversion"/>
  </si>
  <si>
    <t>CBHU3462529</t>
    <phoneticPr fontId="2" type="noConversion"/>
  </si>
  <si>
    <t>UETU2300061</t>
    <phoneticPr fontId="2" type="noConversion"/>
  </si>
  <si>
    <t>FCIU4911026</t>
    <phoneticPr fontId="2" type="noConversion"/>
  </si>
  <si>
    <t>SEGU1011360</t>
    <phoneticPr fontId="2" type="noConversion"/>
  </si>
  <si>
    <t>FCIU4761501</t>
    <phoneticPr fontId="2" type="noConversion"/>
  </si>
  <si>
    <t>FCIU5067368</t>
    <phoneticPr fontId="2" type="noConversion"/>
  </si>
  <si>
    <t>FCIU4987762</t>
    <phoneticPr fontId="2" type="noConversion"/>
  </si>
  <si>
    <t>TTNU3749449</t>
    <phoneticPr fontId="2" type="noConversion"/>
  </si>
  <si>
    <t>TEMU3980080</t>
    <phoneticPr fontId="2" type="noConversion"/>
  </si>
  <si>
    <t>FCIU3189500</t>
    <phoneticPr fontId="2" type="noConversion"/>
  </si>
  <si>
    <t>GVCU2160330</t>
    <phoneticPr fontId="2" type="noConversion"/>
  </si>
  <si>
    <t>GESU3155818</t>
    <phoneticPr fontId="2" type="noConversion"/>
  </si>
  <si>
    <t>CBHU4290363</t>
    <phoneticPr fontId="2" type="noConversion"/>
  </si>
  <si>
    <t>BSIU2777511</t>
    <phoneticPr fontId="2" type="noConversion"/>
  </si>
  <si>
    <t>CBHU3567849</t>
    <phoneticPr fontId="2" type="noConversion"/>
  </si>
  <si>
    <t>CBHU4247984</t>
    <phoneticPr fontId="2" type="noConversion"/>
  </si>
  <si>
    <t>TEMU3471289</t>
    <phoneticPr fontId="2" type="noConversion"/>
  </si>
  <si>
    <t>CBHU5622879</t>
    <phoneticPr fontId="2" type="noConversion"/>
  </si>
  <si>
    <t>CBHU5941665</t>
    <phoneticPr fontId="2" type="noConversion"/>
  </si>
  <si>
    <t>TEMU3672112</t>
    <phoneticPr fontId="2" type="noConversion"/>
  </si>
  <si>
    <t>TCKU3049849</t>
    <phoneticPr fontId="2" type="noConversion"/>
  </si>
  <si>
    <t>FCIU5231086</t>
    <phoneticPr fontId="2" type="noConversion"/>
  </si>
  <si>
    <t>CBHU5566203</t>
    <phoneticPr fontId="2" type="noConversion"/>
  </si>
  <si>
    <t>CBHU5635768</t>
    <phoneticPr fontId="2" type="noConversion"/>
  </si>
  <si>
    <t>FCIU4983237</t>
    <phoneticPr fontId="2" type="noConversion"/>
  </si>
  <si>
    <t>TCKU1323138</t>
    <phoneticPr fontId="2" type="noConversion"/>
  </si>
  <si>
    <t>CBHU4107431</t>
    <phoneticPr fontId="2" type="noConversion"/>
  </si>
  <si>
    <t>CBHU3964506</t>
    <phoneticPr fontId="2" type="noConversion"/>
  </si>
  <si>
    <t>CBHU4332561</t>
    <phoneticPr fontId="2" type="noConversion"/>
  </si>
  <si>
    <t>CBHU4286770</t>
    <phoneticPr fontId="2" type="noConversion"/>
  </si>
  <si>
    <t>DFSU2890972</t>
    <phoneticPr fontId="2" type="noConversion"/>
  </si>
  <si>
    <t>CBHU3722800</t>
    <phoneticPr fontId="2" type="noConversion"/>
  </si>
  <si>
    <t>CBHU5566456</t>
    <phoneticPr fontId="2" type="noConversion"/>
  </si>
  <si>
    <t>FCIU3103722</t>
    <phoneticPr fontId="2" type="noConversion"/>
  </si>
  <si>
    <t>FCIU5192349</t>
    <phoneticPr fontId="2" type="noConversion"/>
  </si>
  <si>
    <t>GESU3154046</t>
    <phoneticPr fontId="2" type="noConversion"/>
  </si>
  <si>
    <t>TEMU3410149</t>
    <phoneticPr fontId="2" type="noConversion"/>
  </si>
  <si>
    <t>TCKU2575915</t>
    <phoneticPr fontId="2" type="noConversion"/>
  </si>
  <si>
    <t>CBHU5638495</t>
    <phoneticPr fontId="2" type="noConversion"/>
  </si>
  <si>
    <t>BSIU2654008</t>
    <phoneticPr fontId="2" type="noConversion"/>
  </si>
  <si>
    <t>CBHU5830912</t>
    <phoneticPr fontId="2" type="noConversion"/>
  </si>
  <si>
    <t>CBHU4297075</t>
    <phoneticPr fontId="2" type="noConversion"/>
  </si>
  <si>
    <t>BSIU2171381</t>
    <phoneticPr fontId="2" type="noConversion"/>
  </si>
  <si>
    <t>TCKU3513348</t>
    <phoneticPr fontId="2" type="noConversion"/>
  </si>
  <si>
    <t>CBHU3796402</t>
    <phoneticPr fontId="2" type="noConversion"/>
  </si>
  <si>
    <t>CBHU4046465</t>
    <phoneticPr fontId="2" type="noConversion"/>
  </si>
  <si>
    <t>IPXU3340302</t>
    <phoneticPr fontId="2" type="noConversion"/>
  </si>
  <si>
    <t>SEGU1031366</t>
    <phoneticPr fontId="2" type="noConversion"/>
  </si>
  <si>
    <t>DRYU2806343</t>
    <phoneticPr fontId="2" type="noConversion"/>
  </si>
  <si>
    <t>TCKU3507073</t>
    <phoneticPr fontId="2" type="noConversion"/>
  </si>
  <si>
    <t>BMOU2687773</t>
    <phoneticPr fontId="2" type="noConversion"/>
  </si>
  <si>
    <t>CAIU2718961</t>
    <phoneticPr fontId="2" type="noConversion"/>
  </si>
  <si>
    <t>CBHU4172925</t>
    <phoneticPr fontId="2" type="noConversion"/>
  </si>
  <si>
    <t>UETU2162430</t>
    <phoneticPr fontId="2" type="noConversion"/>
  </si>
  <si>
    <t>CBHU3924186</t>
    <phoneticPr fontId="2" type="noConversion"/>
  </si>
  <si>
    <t>UETU2275396</t>
    <phoneticPr fontId="2" type="noConversion"/>
  </si>
  <si>
    <t>TCKU2399689</t>
    <phoneticPr fontId="2" type="noConversion"/>
  </si>
  <si>
    <t>CBHU3864220</t>
    <phoneticPr fontId="2" type="noConversion"/>
  </si>
  <si>
    <t>CBHU3987179</t>
    <phoneticPr fontId="2" type="noConversion"/>
  </si>
  <si>
    <t>FCIU5207855</t>
    <phoneticPr fontId="2" type="noConversion"/>
  </si>
  <si>
    <t>TCKU2573532</t>
    <phoneticPr fontId="2" type="noConversion"/>
  </si>
  <si>
    <t>UETU2246654</t>
    <phoneticPr fontId="2" type="noConversion"/>
  </si>
  <si>
    <t>CBHU5929715</t>
    <phoneticPr fontId="2" type="noConversion"/>
  </si>
  <si>
    <t>DFSU2874668</t>
    <phoneticPr fontId="2" type="noConversion"/>
  </si>
  <si>
    <t>FCIU5030097</t>
    <phoneticPr fontId="2" type="noConversion"/>
  </si>
  <si>
    <t>CBHU4121105</t>
    <phoneticPr fontId="2" type="noConversion"/>
  </si>
  <si>
    <t>GESU3100538</t>
    <phoneticPr fontId="2" type="noConversion"/>
  </si>
  <si>
    <t>FCIU5023797</t>
    <phoneticPr fontId="2" type="noConversion"/>
  </si>
  <si>
    <t>TEMU3003842</t>
    <phoneticPr fontId="2" type="noConversion"/>
  </si>
  <si>
    <t>UETU2306120</t>
    <phoneticPr fontId="2" type="noConversion"/>
  </si>
  <si>
    <t>CBHU3787993</t>
    <phoneticPr fontId="2" type="noConversion"/>
  </si>
  <si>
    <t>CBHU5787138</t>
    <phoneticPr fontId="2" type="noConversion"/>
  </si>
  <si>
    <t>FCIU5030395</t>
    <phoneticPr fontId="2" type="noConversion"/>
  </si>
  <si>
    <t>FCIU5193073</t>
    <phoneticPr fontId="2" type="noConversion"/>
  </si>
  <si>
    <t>CBHU5657896</t>
    <phoneticPr fontId="2" type="noConversion"/>
  </si>
  <si>
    <t>CBHU4161197</t>
    <phoneticPr fontId="2" type="noConversion"/>
  </si>
  <si>
    <t>CBHU4263270</t>
    <phoneticPr fontId="2" type="noConversion"/>
  </si>
  <si>
    <t>UETU2249062</t>
    <phoneticPr fontId="2" type="noConversion"/>
  </si>
  <si>
    <t>CBHU5798805</t>
    <phoneticPr fontId="2" type="noConversion"/>
  </si>
  <si>
    <t>CBHU5612079</t>
    <phoneticPr fontId="2" type="noConversion"/>
  </si>
  <si>
    <t>DFSU1102551</t>
    <phoneticPr fontId="2" type="noConversion"/>
  </si>
  <si>
    <t>CBHU3968369</t>
    <phoneticPr fontId="2" type="noConversion"/>
  </si>
  <si>
    <t>CBHU5624573</t>
    <phoneticPr fontId="2" type="noConversion"/>
  </si>
  <si>
    <t>CBHU3963829</t>
    <phoneticPr fontId="2" type="noConversion"/>
  </si>
  <si>
    <t>CBHU4260559</t>
    <phoneticPr fontId="2" type="noConversion"/>
  </si>
  <si>
    <t>CBHU4175863</t>
    <phoneticPr fontId="2" type="noConversion"/>
  </si>
  <si>
    <t>FCIU5039962</t>
    <phoneticPr fontId="2" type="noConversion"/>
  </si>
  <si>
    <t>CBHU5691674</t>
    <phoneticPr fontId="2" type="noConversion"/>
  </si>
  <si>
    <t>CBHU3517703</t>
    <phoneticPr fontId="2" type="noConversion"/>
  </si>
  <si>
    <t>CBHU5765334</t>
    <phoneticPr fontId="2" type="noConversion"/>
  </si>
  <si>
    <t>TRHU2529456</t>
    <phoneticPr fontId="2" type="noConversion"/>
  </si>
  <si>
    <t>CBHU4225603</t>
    <phoneticPr fontId="2" type="noConversion"/>
  </si>
  <si>
    <t>FCIU4809821</t>
    <phoneticPr fontId="2" type="noConversion"/>
  </si>
  <si>
    <t>TCKU2466405</t>
    <phoneticPr fontId="2" type="noConversion"/>
  </si>
  <si>
    <t>CBHU3388078</t>
    <phoneticPr fontId="2" type="noConversion"/>
  </si>
  <si>
    <t>CBHU3787859</t>
    <phoneticPr fontId="2" type="noConversion"/>
  </si>
  <si>
    <t>TGHU0511604</t>
    <phoneticPr fontId="2" type="noConversion"/>
  </si>
  <si>
    <t>BSIU2666586</t>
    <phoneticPr fontId="2" type="noConversion"/>
  </si>
  <si>
    <t>CBHU5518118</t>
    <phoneticPr fontId="2" type="noConversion"/>
  </si>
  <si>
    <t>BEAU2038152</t>
    <phoneticPr fontId="2" type="noConversion"/>
  </si>
  <si>
    <t>CBHU5757283</t>
    <phoneticPr fontId="2" type="noConversion"/>
  </si>
  <si>
    <t>CBHU5540683</t>
    <phoneticPr fontId="2" type="noConversion"/>
  </si>
  <si>
    <t>CBHU3693174</t>
    <phoneticPr fontId="2" type="noConversion"/>
  </si>
  <si>
    <t>UETU2254243</t>
    <phoneticPr fontId="2" type="noConversion"/>
  </si>
  <si>
    <t>CBHU3827864</t>
    <phoneticPr fontId="2" type="noConversion"/>
  </si>
  <si>
    <t>FCIU5093433</t>
    <phoneticPr fontId="2" type="noConversion"/>
  </si>
  <si>
    <t>TEMU3000566</t>
    <phoneticPr fontId="2" type="noConversion"/>
  </si>
  <si>
    <t>CBHU5681249</t>
    <phoneticPr fontId="2" type="noConversion"/>
  </si>
  <si>
    <t>TRHU2579518</t>
    <phoneticPr fontId="2" type="noConversion"/>
  </si>
  <si>
    <t>CBHU5731020</t>
    <phoneticPr fontId="2" type="noConversion"/>
  </si>
  <si>
    <t>TGHU2860230</t>
    <phoneticPr fontId="2" type="noConversion"/>
  </si>
  <si>
    <t>DFSU1337828</t>
    <phoneticPr fontId="2" type="noConversion"/>
  </si>
  <si>
    <t>AMFU3199440</t>
    <phoneticPr fontId="2" type="noConversion"/>
  </si>
  <si>
    <t>DFSU2942103</t>
    <phoneticPr fontId="2" type="noConversion"/>
  </si>
  <si>
    <t>GESU3440395</t>
    <phoneticPr fontId="2" type="noConversion"/>
  </si>
  <si>
    <t>FCIU4806627</t>
    <phoneticPr fontId="2" type="noConversion"/>
  </si>
  <si>
    <t>DRYU2340960</t>
    <phoneticPr fontId="2" type="noConversion"/>
  </si>
  <si>
    <t>UETU2215822</t>
    <phoneticPr fontId="2" type="noConversion"/>
  </si>
  <si>
    <t>CBHU3469457</t>
    <phoneticPr fontId="2" type="noConversion"/>
  </si>
  <si>
    <t>TEMU3719143</t>
    <phoneticPr fontId="2" type="noConversion"/>
  </si>
  <si>
    <t>TEMU3269391</t>
    <phoneticPr fontId="2" type="noConversion"/>
  </si>
  <si>
    <t>GLDU9568097</t>
    <phoneticPr fontId="2" type="noConversion"/>
  </si>
  <si>
    <t>DFSU1097624</t>
    <phoneticPr fontId="2" type="noConversion"/>
  </si>
  <si>
    <t>BSIU2761325</t>
    <phoneticPr fontId="2" type="noConversion"/>
  </si>
  <si>
    <t>CBHU3811718</t>
    <phoneticPr fontId="2" type="noConversion"/>
  </si>
  <si>
    <t>TGHU3813402</t>
    <phoneticPr fontId="2" type="noConversion"/>
  </si>
  <si>
    <t>CBHU3500362</t>
    <phoneticPr fontId="2" type="noConversion"/>
  </si>
  <si>
    <t>TEMU4004273</t>
    <phoneticPr fontId="2" type="noConversion"/>
  </si>
  <si>
    <t>AMFU3202009</t>
    <phoneticPr fontId="2" type="noConversion"/>
  </si>
  <si>
    <t>CBHU5813751</t>
    <phoneticPr fontId="2" type="noConversion"/>
  </si>
  <si>
    <t>OOLU3330169</t>
    <phoneticPr fontId="2" type="noConversion"/>
  </si>
  <si>
    <t>CAXU6111181</t>
    <phoneticPr fontId="2" type="noConversion"/>
  </si>
  <si>
    <t>出场日期</t>
    <phoneticPr fontId="2" type="noConversion"/>
  </si>
  <si>
    <t>MSKU9051262</t>
    <phoneticPr fontId="2" type="noConversion"/>
  </si>
  <si>
    <t>MSKU8756746</t>
    <phoneticPr fontId="2" type="noConversion"/>
  </si>
  <si>
    <t>IMTU3051862</t>
    <phoneticPr fontId="2" type="noConversion"/>
  </si>
  <si>
    <t>EMCU3804592</t>
    <phoneticPr fontId="2" type="noConversion"/>
  </si>
  <si>
    <t>147300251354</t>
    <phoneticPr fontId="2" type="noConversion"/>
  </si>
  <si>
    <t>DRYU2291320</t>
    <phoneticPr fontId="2" type="noConversion"/>
  </si>
  <si>
    <t>FCIU3523999</t>
    <phoneticPr fontId="2" type="noConversion"/>
  </si>
  <si>
    <t>147300242924</t>
    <phoneticPr fontId="2" type="noConversion"/>
  </si>
  <si>
    <t>CCLU2027018</t>
    <phoneticPr fontId="2" type="noConversion"/>
  </si>
  <si>
    <t>CLHU3134622</t>
    <phoneticPr fontId="2" type="noConversion"/>
  </si>
  <si>
    <t>CLHU3408702</t>
    <phoneticPr fontId="2" type="noConversion"/>
  </si>
  <si>
    <t>XINU1040740</t>
    <phoneticPr fontId="2" type="noConversion"/>
  </si>
  <si>
    <t>GESU2317391</t>
    <phoneticPr fontId="2" type="noConversion"/>
  </si>
  <si>
    <t>倒箱</t>
    <phoneticPr fontId="2" type="noConversion"/>
  </si>
  <si>
    <t>OOLU1193703</t>
    <phoneticPr fontId="2" type="noConversion"/>
  </si>
  <si>
    <t>MSKU7201846</t>
    <phoneticPr fontId="2" type="noConversion"/>
  </si>
  <si>
    <t>EGHU3132180</t>
    <phoneticPr fontId="2" type="noConversion"/>
  </si>
  <si>
    <t>TCNU8574628</t>
    <phoneticPr fontId="2" type="noConversion"/>
  </si>
  <si>
    <t>MSKU2537484</t>
    <phoneticPr fontId="2" type="noConversion"/>
  </si>
  <si>
    <t>CBHU3855104</t>
    <phoneticPr fontId="2" type="noConversion"/>
  </si>
  <si>
    <t>CBHU3473903</t>
    <phoneticPr fontId="2" type="noConversion"/>
  </si>
  <si>
    <t>GVDU2046341</t>
    <phoneticPr fontId="2" type="noConversion"/>
  </si>
  <si>
    <t>147300489610</t>
    <phoneticPr fontId="2" type="noConversion"/>
  </si>
  <si>
    <t>TEMU3625928</t>
    <phoneticPr fontId="2" type="noConversion"/>
  </si>
  <si>
    <t>HMCU3014522</t>
    <phoneticPr fontId="2" type="noConversion"/>
  </si>
  <si>
    <t>147300460352</t>
    <phoneticPr fontId="2" type="noConversion"/>
  </si>
  <si>
    <t>TCLU3862985</t>
    <phoneticPr fontId="2" type="noConversion"/>
  </si>
  <si>
    <t>EMCU3957890</t>
    <phoneticPr fontId="2" type="noConversion"/>
  </si>
  <si>
    <t>147300486190</t>
    <phoneticPr fontId="2" type="noConversion"/>
  </si>
  <si>
    <t>147300486181</t>
    <phoneticPr fontId="2" type="noConversion"/>
  </si>
  <si>
    <t>EMCU3753303</t>
    <phoneticPr fontId="2" type="noConversion"/>
  </si>
  <si>
    <t>放箱</t>
    <phoneticPr fontId="2" type="noConversion"/>
  </si>
  <si>
    <t>CAIU2457786</t>
    <phoneticPr fontId="2" type="noConversion"/>
  </si>
  <si>
    <t>UESU2237999</t>
    <phoneticPr fontId="2" type="noConversion"/>
  </si>
  <si>
    <t>CCLU6762155</t>
  </si>
  <si>
    <t>CCLU7088850</t>
  </si>
  <si>
    <t>咖啡豆</t>
    <phoneticPr fontId="2" type="noConversion"/>
  </si>
  <si>
    <t>CAXU7345230</t>
    <phoneticPr fontId="2" type="noConversion"/>
  </si>
  <si>
    <t>MRKU6903234</t>
    <phoneticPr fontId="2" type="noConversion"/>
  </si>
  <si>
    <t>MSKU5106325</t>
    <phoneticPr fontId="2" type="noConversion"/>
  </si>
  <si>
    <t>MRKU7693981</t>
    <phoneticPr fontId="2" type="noConversion"/>
  </si>
  <si>
    <t>sk 4-15</t>
    <phoneticPr fontId="2" type="noConversion"/>
  </si>
  <si>
    <t>MRKU7448074</t>
  </si>
  <si>
    <t>MSKU2678409</t>
  </si>
  <si>
    <t>MRKU6531559</t>
  </si>
  <si>
    <t>MSKU2198708</t>
  </si>
  <si>
    <t>MSKU3942753</t>
  </si>
  <si>
    <t>sk 4-16</t>
    <phoneticPr fontId="2" type="noConversion"/>
  </si>
  <si>
    <t>CBHU4068660</t>
    <phoneticPr fontId="2" type="noConversion"/>
  </si>
  <si>
    <t>TCKU2585195</t>
    <phoneticPr fontId="2" type="noConversion"/>
  </si>
  <si>
    <t>CBHU5836401</t>
    <phoneticPr fontId="2" type="noConversion"/>
  </si>
  <si>
    <t>CBHU5727910</t>
    <phoneticPr fontId="2" type="noConversion"/>
  </si>
  <si>
    <r>
      <t>B</t>
    </r>
    <r>
      <rPr>
        <sz val="12"/>
        <rFont val="宋体"/>
        <family val="3"/>
        <charset val="134"/>
      </rPr>
      <t>SI</t>
    </r>
    <r>
      <rPr>
        <sz val="12"/>
        <rFont val="宋体"/>
        <family val="3"/>
        <charset val="134"/>
      </rPr>
      <t>U2763740</t>
    </r>
    <phoneticPr fontId="2" type="noConversion"/>
  </si>
  <si>
    <t>SITU2905309</t>
    <phoneticPr fontId="2" type="noConversion"/>
  </si>
  <si>
    <t>TEMU2152482</t>
    <phoneticPr fontId="2" type="noConversion"/>
  </si>
  <si>
    <t>TCKU3426834</t>
    <phoneticPr fontId="2" type="noConversion"/>
  </si>
  <si>
    <t>TEMU2113995</t>
    <phoneticPr fontId="2" type="noConversion"/>
  </si>
  <si>
    <t>TRHU2972079</t>
    <phoneticPr fontId="2" type="noConversion"/>
  </si>
  <si>
    <t>TEMU3489565</t>
    <phoneticPr fontId="2" type="noConversion"/>
  </si>
  <si>
    <t>sk 10-15</t>
    <phoneticPr fontId="2" type="noConversion"/>
  </si>
  <si>
    <t>sk 10-14</t>
    <phoneticPr fontId="2" type="noConversion"/>
  </si>
  <si>
    <t>金属硅</t>
    <phoneticPr fontId="2" type="noConversion"/>
  </si>
  <si>
    <t>金属硅</t>
    <phoneticPr fontId="2" type="noConversion"/>
  </si>
  <si>
    <t>饲料</t>
    <phoneticPr fontId="2" type="noConversion"/>
  </si>
  <si>
    <t>TEMU4117686</t>
    <phoneticPr fontId="2" type="noConversion"/>
  </si>
  <si>
    <t>BMOU2870995</t>
    <phoneticPr fontId="2" type="noConversion"/>
  </si>
  <si>
    <t>sk 1-10</t>
    <phoneticPr fontId="2" type="noConversion"/>
  </si>
  <si>
    <t>MCC433270</t>
    <phoneticPr fontId="2" type="noConversion"/>
  </si>
  <si>
    <t>MNBU0069280</t>
    <phoneticPr fontId="2" type="noConversion"/>
  </si>
  <si>
    <t>MNBU0107693</t>
    <phoneticPr fontId="2" type="noConversion"/>
  </si>
  <si>
    <t>CXDU1439977</t>
    <phoneticPr fontId="2" type="noConversion"/>
  </si>
  <si>
    <r>
      <t>T</t>
    </r>
    <r>
      <rPr>
        <sz val="12"/>
        <rFont val="宋体"/>
        <family val="3"/>
        <charset val="134"/>
      </rPr>
      <t>CLU3348045</t>
    </r>
    <phoneticPr fontId="2" type="noConversion"/>
  </si>
  <si>
    <t>EISU3928390</t>
    <phoneticPr fontId="2" type="noConversion"/>
  </si>
  <si>
    <t>EGHU3012820</t>
    <phoneticPr fontId="2" type="noConversion"/>
  </si>
  <si>
    <t>BMOU2116373</t>
    <phoneticPr fontId="2" type="noConversion"/>
  </si>
  <si>
    <t>UESU2385450</t>
    <phoneticPr fontId="2" type="noConversion"/>
  </si>
  <si>
    <t>147300247420</t>
    <phoneticPr fontId="2" type="noConversion"/>
  </si>
  <si>
    <t>147300247420</t>
    <phoneticPr fontId="2" type="noConversion"/>
  </si>
  <si>
    <t>CCLU6987172</t>
    <phoneticPr fontId="2" type="noConversion"/>
  </si>
  <si>
    <t>陆航还 10-31</t>
    <phoneticPr fontId="2" type="noConversion"/>
  </si>
  <si>
    <t>陆航还 11-4</t>
    <phoneticPr fontId="2" type="noConversion"/>
  </si>
  <si>
    <t>CLOU2476996</t>
    <phoneticPr fontId="2" type="noConversion"/>
  </si>
  <si>
    <t>ZGFU8464586</t>
    <phoneticPr fontId="2" type="noConversion"/>
  </si>
  <si>
    <t>CCLU6185876</t>
    <phoneticPr fontId="2" type="noConversion"/>
  </si>
  <si>
    <t>TRHU1763140</t>
    <phoneticPr fontId="2" type="noConversion"/>
  </si>
  <si>
    <t>TCKU3006019</t>
    <phoneticPr fontId="2" type="noConversion"/>
  </si>
  <si>
    <t>DFSU1105988</t>
    <phoneticPr fontId="2" type="noConversion"/>
  </si>
  <si>
    <t>TTNU1602546</t>
    <phoneticPr fontId="2" type="noConversion"/>
  </si>
  <si>
    <t>BMOU2685214</t>
    <phoneticPr fontId="2" type="noConversion"/>
  </si>
  <si>
    <t>POCU0347537</t>
    <phoneticPr fontId="2" type="noConversion"/>
  </si>
  <si>
    <t>XFLU1205512</t>
    <phoneticPr fontId="2" type="noConversion"/>
  </si>
  <si>
    <t>AABU2201604</t>
    <phoneticPr fontId="2" type="noConversion"/>
  </si>
  <si>
    <t>MSKU9281223</t>
    <phoneticPr fontId="2" type="noConversion"/>
  </si>
  <si>
    <t>XINU1665383</t>
    <phoneticPr fontId="2" type="noConversion"/>
  </si>
  <si>
    <t>TCLU3504699</t>
  </si>
  <si>
    <t>IMTU3030577</t>
  </si>
  <si>
    <t>DFSU2904720</t>
  </si>
  <si>
    <t>不收费 4-5</t>
    <phoneticPr fontId="2" type="noConversion"/>
  </si>
  <si>
    <t>不收费 4-9</t>
    <phoneticPr fontId="2" type="noConversion"/>
  </si>
  <si>
    <t>CLHU3007926</t>
    <phoneticPr fontId="2" type="noConversion"/>
  </si>
  <si>
    <t>FCIU2005275</t>
    <phoneticPr fontId="2" type="noConversion"/>
  </si>
  <si>
    <t>KMTC</t>
    <phoneticPr fontId="2" type="noConversion"/>
  </si>
  <si>
    <t>GLDU5122682</t>
    <phoneticPr fontId="2" type="noConversion"/>
  </si>
  <si>
    <t>TEMU3869523</t>
    <phoneticPr fontId="2" type="noConversion"/>
  </si>
  <si>
    <t>DRYU2422501</t>
    <phoneticPr fontId="2" type="noConversion"/>
  </si>
  <si>
    <t>TGHU2322024</t>
    <phoneticPr fontId="2" type="noConversion"/>
  </si>
  <si>
    <t>GLDU5398388</t>
    <phoneticPr fontId="2" type="noConversion"/>
  </si>
  <si>
    <t>MAGU2113124</t>
    <phoneticPr fontId="2" type="noConversion"/>
  </si>
  <si>
    <t>FCIU2761502</t>
    <phoneticPr fontId="2" type="noConversion"/>
  </si>
  <si>
    <t>TGHU3376895</t>
    <phoneticPr fontId="2" type="noConversion"/>
  </si>
  <si>
    <t>GLDU3084346</t>
    <phoneticPr fontId="2" type="noConversion"/>
  </si>
  <si>
    <t>GLDU3785602</t>
    <phoneticPr fontId="2" type="noConversion"/>
  </si>
  <si>
    <t>GLDU9513474</t>
    <phoneticPr fontId="2" type="noConversion"/>
  </si>
  <si>
    <t>DRYU2265655</t>
    <phoneticPr fontId="2" type="noConversion"/>
  </si>
  <si>
    <t>EISU3660780</t>
    <phoneticPr fontId="2" type="noConversion"/>
  </si>
  <si>
    <t>IMTU3083849</t>
    <phoneticPr fontId="2" type="noConversion"/>
  </si>
  <si>
    <t>FCIU2566790</t>
    <phoneticPr fontId="2" type="noConversion"/>
  </si>
  <si>
    <t>HMCU3094425</t>
    <phoneticPr fontId="2" type="noConversion"/>
  </si>
  <si>
    <t>长荣暂落</t>
    <phoneticPr fontId="2" type="noConversion"/>
  </si>
  <si>
    <t>CBHU3816659</t>
    <phoneticPr fontId="2" type="noConversion"/>
  </si>
  <si>
    <t>DFSU1106222</t>
    <phoneticPr fontId="2" type="noConversion"/>
  </si>
  <si>
    <t>CBHU3994727</t>
    <phoneticPr fontId="2" type="noConversion"/>
  </si>
  <si>
    <t>CBHU5676160</t>
    <phoneticPr fontId="2" type="noConversion"/>
  </si>
  <si>
    <t>EGHU3133268</t>
    <phoneticPr fontId="2" type="noConversion"/>
  </si>
  <si>
    <t>EGHU3147580</t>
    <phoneticPr fontId="2" type="noConversion"/>
  </si>
  <si>
    <t>EMCU3476240</t>
    <phoneticPr fontId="2" type="noConversion"/>
  </si>
  <si>
    <t>147300067081</t>
    <phoneticPr fontId="2" type="noConversion"/>
  </si>
  <si>
    <t>CBHU3491131</t>
    <phoneticPr fontId="2" type="noConversion"/>
  </si>
  <si>
    <t>CBHU4203306</t>
    <phoneticPr fontId="2" type="noConversion"/>
  </si>
  <si>
    <t>FCIU4555331</t>
    <phoneticPr fontId="2" type="noConversion"/>
  </si>
  <si>
    <t>浦东提</t>
    <phoneticPr fontId="2" type="noConversion"/>
  </si>
  <si>
    <t>生铁</t>
    <phoneticPr fontId="2" type="noConversion"/>
  </si>
  <si>
    <t>GLDU5596470</t>
    <phoneticPr fontId="2" type="noConversion"/>
  </si>
  <si>
    <t>CCLU3624825</t>
    <phoneticPr fontId="2" type="noConversion"/>
  </si>
  <si>
    <t>TGHU2895828</t>
    <phoneticPr fontId="2" type="noConversion"/>
  </si>
  <si>
    <t>CBHU8744335</t>
    <phoneticPr fontId="2" type="noConversion"/>
  </si>
  <si>
    <t>DRYU2473052</t>
    <phoneticPr fontId="2" type="noConversion"/>
  </si>
  <si>
    <t>147300289572</t>
    <phoneticPr fontId="2" type="noConversion"/>
  </si>
  <si>
    <t>GLDU3247715</t>
    <phoneticPr fontId="2" type="noConversion"/>
  </si>
  <si>
    <t>EMCU3592678</t>
    <phoneticPr fontId="2" type="noConversion"/>
  </si>
  <si>
    <t>147300289572</t>
    <phoneticPr fontId="2" type="noConversion"/>
  </si>
  <si>
    <t>147300311471</t>
    <phoneticPr fontId="2" type="noConversion"/>
  </si>
  <si>
    <t>147300312264</t>
    <phoneticPr fontId="2" type="noConversion"/>
  </si>
  <si>
    <t>EISU2043402</t>
    <phoneticPr fontId="2" type="noConversion"/>
  </si>
  <si>
    <t>EGHU3125004</t>
    <phoneticPr fontId="2" type="noConversion"/>
  </si>
  <si>
    <t>EISU2042350</t>
    <phoneticPr fontId="2" type="noConversion"/>
  </si>
  <si>
    <t>EISU2038371</t>
    <phoneticPr fontId="2" type="noConversion"/>
  </si>
  <si>
    <t>EISU2041776</t>
    <phoneticPr fontId="2" type="noConversion"/>
  </si>
  <si>
    <t>EMCU3629421</t>
    <phoneticPr fontId="2" type="noConversion"/>
  </si>
  <si>
    <t>EISU2041919</t>
    <phoneticPr fontId="2" type="noConversion"/>
  </si>
  <si>
    <t>UESU2376103</t>
    <phoneticPr fontId="2" type="noConversion"/>
  </si>
  <si>
    <t>147300311713</t>
    <phoneticPr fontId="2" type="noConversion"/>
  </si>
  <si>
    <t>147300311713</t>
    <phoneticPr fontId="2" type="noConversion"/>
  </si>
  <si>
    <t>CBHU3834312</t>
    <phoneticPr fontId="2" type="noConversion"/>
  </si>
  <si>
    <t>TCKU2700597</t>
    <phoneticPr fontId="2" type="noConversion"/>
  </si>
  <si>
    <t>FCIU4874391</t>
    <phoneticPr fontId="2" type="noConversion"/>
  </si>
  <si>
    <t>CBHU5927862</t>
    <phoneticPr fontId="2" type="noConversion"/>
  </si>
  <si>
    <t>OOLU8417805</t>
    <phoneticPr fontId="2" type="noConversion"/>
  </si>
  <si>
    <t>OOLU7682574</t>
    <phoneticPr fontId="2" type="noConversion"/>
  </si>
  <si>
    <t>MSKU8426765</t>
    <phoneticPr fontId="2" type="noConversion"/>
  </si>
  <si>
    <t>MRKU3124020</t>
    <phoneticPr fontId="2" type="noConversion"/>
  </si>
  <si>
    <t>FCIU4754020</t>
    <phoneticPr fontId="2" type="noConversion"/>
  </si>
  <si>
    <t>MAGU2207542</t>
    <phoneticPr fontId="2" type="noConversion"/>
  </si>
  <si>
    <t>LTIU3031719</t>
    <phoneticPr fontId="2" type="noConversion"/>
  </si>
  <si>
    <t>TGHU2628056</t>
    <phoneticPr fontId="2" type="noConversion"/>
  </si>
  <si>
    <t>EGHU3025279</t>
    <phoneticPr fontId="2" type="noConversion"/>
  </si>
  <si>
    <t>IMTU3047604</t>
    <phoneticPr fontId="2" type="noConversion"/>
  </si>
  <si>
    <t>147300190576</t>
    <phoneticPr fontId="2" type="noConversion"/>
  </si>
  <si>
    <t>MAGU2202957</t>
    <phoneticPr fontId="2" type="noConversion"/>
  </si>
  <si>
    <t>EMCU3936937</t>
    <phoneticPr fontId="2" type="noConversion"/>
  </si>
  <si>
    <t>147300194326</t>
    <phoneticPr fontId="2" type="noConversion"/>
  </si>
  <si>
    <t>EMCU6047804</t>
    <phoneticPr fontId="2" type="noConversion"/>
  </si>
  <si>
    <t>BMOU2282287</t>
    <phoneticPr fontId="2" type="noConversion"/>
  </si>
  <si>
    <t>TGHU0249238</t>
    <phoneticPr fontId="2" type="noConversion"/>
  </si>
  <si>
    <t>TEMU3941700</t>
    <phoneticPr fontId="2" type="noConversion"/>
  </si>
  <si>
    <t>DRYU2376561</t>
    <phoneticPr fontId="2" type="noConversion"/>
  </si>
  <si>
    <t>UESU2347975</t>
    <phoneticPr fontId="2" type="noConversion"/>
  </si>
  <si>
    <t>EMCU3858048</t>
    <phoneticPr fontId="2" type="noConversion"/>
  </si>
  <si>
    <t>TRHU2098003</t>
    <phoneticPr fontId="2" type="noConversion"/>
  </si>
  <si>
    <t>GLDU3912543</t>
    <phoneticPr fontId="2" type="noConversion"/>
  </si>
  <si>
    <t>PONU0602317</t>
    <phoneticPr fontId="2" type="noConversion"/>
  </si>
  <si>
    <r>
      <t>T</t>
    </r>
    <r>
      <rPr>
        <sz val="12"/>
        <rFont val="宋体"/>
        <family val="3"/>
        <charset val="134"/>
      </rPr>
      <t>EXU7187633</t>
    </r>
    <phoneticPr fontId="2" type="noConversion"/>
  </si>
  <si>
    <t>TCKU2465604</t>
    <phoneticPr fontId="2" type="noConversion"/>
  </si>
  <si>
    <t>TGHU2913650</t>
    <phoneticPr fontId="2" type="noConversion"/>
  </si>
  <si>
    <t>TRHU2716190</t>
    <phoneticPr fontId="2" type="noConversion"/>
  </si>
  <si>
    <t>CBHU5740526</t>
    <phoneticPr fontId="2" type="noConversion"/>
  </si>
  <si>
    <t>IPXU3608400</t>
    <phoneticPr fontId="2" type="noConversion"/>
  </si>
  <si>
    <t>TEMU3564550</t>
    <phoneticPr fontId="2" type="noConversion"/>
  </si>
  <si>
    <t>FCIU3131581</t>
    <phoneticPr fontId="2" type="noConversion"/>
  </si>
  <si>
    <t>147300103886</t>
    <phoneticPr fontId="2" type="noConversion"/>
  </si>
  <si>
    <r>
      <t>C</t>
    </r>
    <r>
      <rPr>
        <sz val="12"/>
        <rFont val="宋体"/>
        <family val="3"/>
        <charset val="134"/>
      </rPr>
      <t>CLU4743460</t>
    </r>
    <phoneticPr fontId="2" type="noConversion"/>
  </si>
  <si>
    <t>MSWU1029659</t>
    <phoneticPr fontId="2" type="noConversion"/>
  </si>
  <si>
    <t>CCLU2231593</t>
    <phoneticPr fontId="2" type="noConversion"/>
  </si>
  <si>
    <t>SMDU9902741</t>
    <phoneticPr fontId="2" type="noConversion"/>
  </si>
  <si>
    <t>HPGU3803135</t>
    <phoneticPr fontId="2" type="noConversion"/>
  </si>
  <si>
    <t>HPGU3803109</t>
    <phoneticPr fontId="2" type="noConversion"/>
  </si>
  <si>
    <t>YHCU2203174</t>
    <phoneticPr fontId="2" type="noConversion"/>
  </si>
  <si>
    <t>TGHU3791751</t>
    <phoneticPr fontId="2" type="noConversion"/>
  </si>
  <si>
    <t>CLHU3683746</t>
    <phoneticPr fontId="2" type="noConversion"/>
  </si>
  <si>
    <t>GESU3103347</t>
    <phoneticPr fontId="2" type="noConversion"/>
  </si>
  <si>
    <t>TGHU3703112</t>
    <phoneticPr fontId="2" type="noConversion"/>
  </si>
  <si>
    <t>GESU3240801</t>
    <phoneticPr fontId="2" type="noConversion"/>
  </si>
  <si>
    <t>GLDU3775332</t>
    <phoneticPr fontId="2" type="noConversion"/>
  </si>
  <si>
    <t>GLDU3778630</t>
    <phoneticPr fontId="2" type="noConversion"/>
  </si>
  <si>
    <t>MCC369174</t>
    <phoneticPr fontId="2" type="noConversion"/>
  </si>
  <si>
    <t>HLXU1162760</t>
    <phoneticPr fontId="2" type="noConversion"/>
  </si>
  <si>
    <t>MAEU6786743</t>
    <phoneticPr fontId="2" type="noConversion"/>
  </si>
  <si>
    <r>
      <t>B</t>
    </r>
    <r>
      <rPr>
        <sz val="12"/>
        <rFont val="宋体"/>
        <family val="3"/>
        <charset val="134"/>
      </rPr>
      <t>MOU4291890</t>
    </r>
    <phoneticPr fontId="2" type="noConversion"/>
  </si>
  <si>
    <t>MRKU6891088</t>
    <phoneticPr fontId="2" type="noConversion"/>
  </si>
  <si>
    <t>TPHU6149532</t>
    <phoneticPr fontId="2" type="noConversion"/>
  </si>
  <si>
    <t>MSKU4215569</t>
    <phoneticPr fontId="2" type="noConversion"/>
  </si>
  <si>
    <t>MSKU4237207</t>
    <phoneticPr fontId="2" type="noConversion"/>
  </si>
  <si>
    <t>CCLU6431814</t>
    <phoneticPr fontId="2" type="noConversion"/>
  </si>
  <si>
    <t>MSKU3658984</t>
    <phoneticPr fontId="2" type="noConversion"/>
  </si>
  <si>
    <t>GLDU3409441</t>
    <phoneticPr fontId="2" type="noConversion"/>
  </si>
  <si>
    <t>CLHU3346719</t>
    <phoneticPr fontId="2" type="noConversion"/>
  </si>
  <si>
    <t>GESU2313328</t>
    <phoneticPr fontId="2" type="noConversion"/>
  </si>
  <si>
    <t>GLDU3406801</t>
    <phoneticPr fontId="2" type="noConversion"/>
  </si>
  <si>
    <t>TGHU3769995</t>
    <phoneticPr fontId="2" type="noConversion"/>
  </si>
  <si>
    <t>EISU2046119</t>
    <phoneticPr fontId="2" type="noConversion"/>
  </si>
  <si>
    <t>EISU2046485</t>
    <phoneticPr fontId="2" type="noConversion"/>
  </si>
  <si>
    <t>147300322251</t>
    <phoneticPr fontId="2" type="noConversion"/>
  </si>
  <si>
    <t>TGHU0596617</t>
    <phoneticPr fontId="2" type="noConversion"/>
  </si>
  <si>
    <t>GESU2409610</t>
    <phoneticPr fontId="2" type="noConversion"/>
  </si>
  <si>
    <t>CCLU6055466</t>
    <phoneticPr fontId="2" type="noConversion"/>
  </si>
  <si>
    <t>CCLU5025425</t>
    <phoneticPr fontId="2" type="noConversion"/>
  </si>
  <si>
    <t>CCLU4176474</t>
    <phoneticPr fontId="2" type="noConversion"/>
  </si>
  <si>
    <t>GMTU4487988</t>
    <phoneticPr fontId="2" type="noConversion"/>
  </si>
  <si>
    <t>CBHU5921118</t>
    <phoneticPr fontId="2" type="noConversion"/>
  </si>
  <si>
    <t>DFSU1079092</t>
    <phoneticPr fontId="2" type="noConversion"/>
  </si>
  <si>
    <t>IPXU3330599</t>
    <phoneticPr fontId="2" type="noConversion"/>
  </si>
  <si>
    <t>CBHU3413519</t>
    <phoneticPr fontId="2" type="noConversion"/>
  </si>
  <si>
    <t>TRHU1620427</t>
    <phoneticPr fontId="2" type="noConversion"/>
  </si>
  <si>
    <t>CBHU3571962</t>
    <phoneticPr fontId="2" type="noConversion"/>
  </si>
  <si>
    <t>CBHU3852173</t>
    <phoneticPr fontId="2" type="noConversion"/>
  </si>
  <si>
    <t>中海柜</t>
    <phoneticPr fontId="2" type="noConversion"/>
  </si>
  <si>
    <t>咖啡豆</t>
    <phoneticPr fontId="2" type="noConversion"/>
  </si>
  <si>
    <t>EMCU3851980</t>
    <phoneticPr fontId="2" type="noConversion"/>
  </si>
  <si>
    <t>EMCU3701552</t>
    <phoneticPr fontId="2" type="noConversion"/>
  </si>
  <si>
    <t>FCIU3386670</t>
    <phoneticPr fontId="2" type="noConversion"/>
  </si>
  <si>
    <t>MGLU2948494</t>
    <phoneticPr fontId="2" type="noConversion"/>
  </si>
  <si>
    <t>147300259037</t>
    <phoneticPr fontId="2" type="noConversion"/>
  </si>
  <si>
    <t>147300259037</t>
    <phoneticPr fontId="2" type="noConversion"/>
  </si>
  <si>
    <t>TEMU3872050</t>
    <phoneticPr fontId="2" type="noConversion"/>
  </si>
  <si>
    <t>CBHU4084758</t>
    <phoneticPr fontId="2" type="noConversion"/>
  </si>
  <si>
    <t>TEMU2768879</t>
    <phoneticPr fontId="2" type="noConversion"/>
  </si>
  <si>
    <t>CBHU4390418</t>
    <phoneticPr fontId="2" type="noConversion"/>
  </si>
  <si>
    <t>FCIU3308471</t>
    <phoneticPr fontId="2" type="noConversion"/>
  </si>
  <si>
    <t>TRLU9079430</t>
    <phoneticPr fontId="2" type="noConversion"/>
  </si>
  <si>
    <t>CBHU3837306</t>
    <phoneticPr fontId="2" type="noConversion"/>
  </si>
  <si>
    <t>TCKU2508917</t>
    <phoneticPr fontId="2" type="noConversion"/>
  </si>
  <si>
    <t>BEAU2077781</t>
    <phoneticPr fontId="2" type="noConversion"/>
  </si>
  <si>
    <t>FCIU4820121</t>
    <phoneticPr fontId="2" type="noConversion"/>
  </si>
  <si>
    <t>GESU3286799</t>
    <phoneticPr fontId="2" type="noConversion"/>
  </si>
  <si>
    <t>CBHU4135916</t>
    <phoneticPr fontId="2" type="noConversion"/>
  </si>
  <si>
    <t>FCIU2934104</t>
    <phoneticPr fontId="2" type="noConversion"/>
  </si>
  <si>
    <t>CBHU4388447</t>
    <phoneticPr fontId="2" type="noConversion"/>
  </si>
  <si>
    <t>CBHU4470431</t>
    <phoneticPr fontId="2" type="noConversion"/>
  </si>
  <si>
    <t>CBHU4401317</t>
    <phoneticPr fontId="2" type="noConversion"/>
  </si>
  <si>
    <t>CBHU4395045</t>
    <phoneticPr fontId="2" type="noConversion"/>
  </si>
  <si>
    <t>SMDU9907342</t>
    <phoneticPr fontId="2" type="noConversion"/>
  </si>
  <si>
    <t>SMDU9907358</t>
    <phoneticPr fontId="2" type="noConversion"/>
  </si>
  <si>
    <t>GMTU2038782</t>
    <phoneticPr fontId="2" type="noConversion"/>
  </si>
  <si>
    <t>PCIU3912603</t>
    <phoneticPr fontId="2" type="noConversion"/>
  </si>
  <si>
    <t>CCLU2265356</t>
    <phoneticPr fontId="2" type="noConversion"/>
  </si>
  <si>
    <t>HDMU6098283</t>
    <phoneticPr fontId="2" type="noConversion"/>
  </si>
  <si>
    <t>PCIU2535001</t>
    <phoneticPr fontId="2" type="noConversion"/>
  </si>
  <si>
    <t>PCIU8795739</t>
    <phoneticPr fontId="2" type="noConversion"/>
  </si>
  <si>
    <t>TRLU9362076</t>
    <phoneticPr fontId="2" type="noConversion"/>
  </si>
  <si>
    <t>IRSU2270882</t>
    <phoneticPr fontId="2" type="noConversion"/>
  </si>
  <si>
    <t>IRSU2077488</t>
    <phoneticPr fontId="2" type="noConversion"/>
  </si>
  <si>
    <t>IRSU2795510</t>
    <phoneticPr fontId="2" type="noConversion"/>
  </si>
  <si>
    <t>CCLU4868678</t>
    <phoneticPr fontId="2" type="noConversion"/>
  </si>
  <si>
    <t>MSWU1031276</t>
    <phoneticPr fontId="2" type="noConversion"/>
  </si>
  <si>
    <t>CBHU4275820</t>
    <phoneticPr fontId="2" type="noConversion"/>
  </si>
  <si>
    <t>UESU2475512</t>
    <phoneticPr fontId="2" type="noConversion"/>
  </si>
  <si>
    <t>TCKU3059528</t>
    <phoneticPr fontId="2" type="noConversion"/>
  </si>
  <si>
    <t>BSIU2492545</t>
    <phoneticPr fontId="2" type="noConversion"/>
  </si>
  <si>
    <r>
      <t>G</t>
    </r>
    <r>
      <rPr>
        <sz val="12"/>
        <rFont val="宋体"/>
        <family val="3"/>
        <charset val="134"/>
      </rPr>
      <t>ESU3888815</t>
    </r>
    <phoneticPr fontId="2" type="noConversion"/>
  </si>
  <si>
    <t>GESU3122542</t>
    <phoneticPr fontId="2" type="noConversion"/>
  </si>
  <si>
    <t>CBHU3414747</t>
    <phoneticPr fontId="2" type="noConversion"/>
  </si>
  <si>
    <t>CBHU3731649</t>
    <phoneticPr fontId="2" type="noConversion"/>
  </si>
  <si>
    <t>TCLU3424572</t>
    <phoneticPr fontId="2" type="noConversion"/>
  </si>
  <si>
    <t>TTNU9725871</t>
    <phoneticPr fontId="2" type="noConversion"/>
  </si>
  <si>
    <t>MSKU1853657</t>
    <phoneticPr fontId="2" type="noConversion"/>
  </si>
  <si>
    <t>TCLU5406460</t>
    <phoneticPr fontId="2" type="noConversion"/>
  </si>
  <si>
    <t>放箱</t>
    <phoneticPr fontId="2" type="noConversion"/>
  </si>
  <si>
    <t>实木门</t>
    <phoneticPr fontId="2" type="noConversion"/>
  </si>
  <si>
    <t>铜片</t>
    <phoneticPr fontId="2" type="noConversion"/>
  </si>
  <si>
    <t>咖啡豆</t>
    <phoneticPr fontId="2" type="noConversion"/>
  </si>
  <si>
    <t>咖啡豆</t>
    <phoneticPr fontId="2" type="noConversion"/>
  </si>
  <si>
    <t>TEMU3995780</t>
    <phoneticPr fontId="2" type="noConversion"/>
  </si>
  <si>
    <t>TTNU1939692</t>
    <phoneticPr fontId="2" type="noConversion"/>
  </si>
  <si>
    <t>DFSU2959512</t>
    <phoneticPr fontId="2" type="noConversion"/>
  </si>
  <si>
    <t>UETU2162390</t>
    <phoneticPr fontId="2" type="noConversion"/>
  </si>
  <si>
    <t>CBHU3855866</t>
    <phoneticPr fontId="2" type="noConversion"/>
  </si>
  <si>
    <t>TGHU1717863</t>
    <phoneticPr fontId="2" type="noConversion"/>
  </si>
  <si>
    <t>CBHU5980867</t>
    <phoneticPr fontId="2" type="noConversion"/>
  </si>
  <si>
    <t>CBHU5520579</t>
    <phoneticPr fontId="2" type="noConversion"/>
  </si>
  <si>
    <t>BSIU2691995</t>
    <phoneticPr fontId="2" type="noConversion"/>
  </si>
  <si>
    <t>CBHU3711658</t>
    <phoneticPr fontId="2" type="noConversion"/>
  </si>
  <si>
    <t>SEGU4072353</t>
    <phoneticPr fontId="2" type="noConversion"/>
  </si>
  <si>
    <t>CBHU8311335</t>
    <phoneticPr fontId="2" type="noConversion"/>
  </si>
  <si>
    <t>CBHU8633666</t>
    <phoneticPr fontId="2" type="noConversion"/>
  </si>
  <si>
    <t>饲料</t>
    <phoneticPr fontId="2" type="noConversion"/>
  </si>
  <si>
    <t>EMCU3929706</t>
    <phoneticPr fontId="2" type="noConversion"/>
  </si>
  <si>
    <t>FCIU3919676</t>
    <phoneticPr fontId="2" type="noConversion"/>
  </si>
  <si>
    <t>147300280044</t>
    <phoneticPr fontId="2" type="noConversion"/>
  </si>
  <si>
    <t>147300280044</t>
    <phoneticPr fontId="2" type="noConversion"/>
  </si>
  <si>
    <t>DRYU2295794</t>
    <phoneticPr fontId="2" type="noConversion"/>
  </si>
  <si>
    <t>IMTU3058424</t>
    <phoneticPr fontId="2" type="noConversion"/>
  </si>
  <si>
    <t>GLDU9401622</t>
    <phoneticPr fontId="2" type="noConversion"/>
  </si>
  <si>
    <t>EISU3964335</t>
    <phoneticPr fontId="2" type="noConversion"/>
  </si>
  <si>
    <t>147300289025</t>
    <phoneticPr fontId="2" type="noConversion"/>
  </si>
  <si>
    <t>147300289025</t>
    <phoneticPr fontId="2" type="noConversion"/>
  </si>
  <si>
    <t>UESU2413953</t>
    <phoneticPr fontId="2" type="noConversion"/>
  </si>
  <si>
    <t>GLDU3905565</t>
    <phoneticPr fontId="2" type="noConversion"/>
  </si>
  <si>
    <t>DFSU2203464</t>
    <phoneticPr fontId="2" type="noConversion"/>
  </si>
  <si>
    <t>FCIU3445833</t>
    <phoneticPr fontId="2" type="noConversion"/>
  </si>
  <si>
    <t>TEMU4128356</t>
    <phoneticPr fontId="2" type="noConversion"/>
  </si>
  <si>
    <t>FSCU3780466</t>
    <phoneticPr fontId="2" type="noConversion"/>
  </si>
  <si>
    <r>
      <t>C</t>
    </r>
    <r>
      <rPr>
        <sz val="12"/>
        <rFont val="宋体"/>
        <family val="3"/>
        <charset val="134"/>
      </rPr>
      <t>BHU5638540</t>
    </r>
    <phoneticPr fontId="2" type="noConversion"/>
  </si>
  <si>
    <r>
      <t>F</t>
    </r>
    <r>
      <rPr>
        <sz val="12"/>
        <rFont val="宋体"/>
        <family val="3"/>
        <charset val="134"/>
      </rPr>
      <t>CIU3118419</t>
    </r>
    <phoneticPr fontId="2" type="noConversion"/>
  </si>
  <si>
    <r>
      <t>C</t>
    </r>
    <r>
      <rPr>
        <sz val="12"/>
        <rFont val="宋体"/>
        <family val="3"/>
        <charset val="134"/>
      </rPr>
      <t>BHU3813897</t>
    </r>
    <phoneticPr fontId="2" type="noConversion"/>
  </si>
  <si>
    <r>
      <t>T</t>
    </r>
    <r>
      <rPr>
        <sz val="12"/>
        <rFont val="宋体"/>
        <family val="3"/>
        <charset val="134"/>
      </rPr>
      <t>EMU3718189</t>
    </r>
    <phoneticPr fontId="2" type="noConversion"/>
  </si>
  <si>
    <r>
      <t>C</t>
    </r>
    <r>
      <rPr>
        <sz val="12"/>
        <rFont val="宋体"/>
        <family val="3"/>
        <charset val="134"/>
      </rPr>
      <t>AXU3181924</t>
    </r>
    <phoneticPr fontId="2" type="noConversion"/>
  </si>
  <si>
    <r>
      <t>C</t>
    </r>
    <r>
      <rPr>
        <sz val="12"/>
        <rFont val="宋体"/>
        <family val="3"/>
        <charset val="134"/>
      </rPr>
      <t>BHU4319003</t>
    </r>
    <phoneticPr fontId="2" type="noConversion"/>
  </si>
  <si>
    <r>
      <t>I</t>
    </r>
    <r>
      <rPr>
        <sz val="12"/>
        <rFont val="宋体"/>
        <family val="3"/>
        <charset val="134"/>
      </rPr>
      <t>PXU3630030</t>
    </r>
    <phoneticPr fontId="2" type="noConversion"/>
  </si>
  <si>
    <t>SITU2892578</t>
    <phoneticPr fontId="2" type="noConversion"/>
  </si>
  <si>
    <t>DFSU1314592</t>
    <phoneticPr fontId="2" type="noConversion"/>
  </si>
  <si>
    <t>UETU2318266</t>
    <phoneticPr fontId="2" type="noConversion"/>
  </si>
  <si>
    <t>FCIU4874370</t>
    <phoneticPr fontId="2" type="noConversion"/>
  </si>
  <si>
    <t>DFSU1317312</t>
    <phoneticPr fontId="2" type="noConversion"/>
  </si>
  <si>
    <t>DFSU1317518</t>
    <phoneticPr fontId="2" type="noConversion"/>
  </si>
  <si>
    <t>IPXU3908537</t>
    <phoneticPr fontId="2" type="noConversion"/>
  </si>
  <si>
    <t>TGHU0192683</t>
    <phoneticPr fontId="2" type="noConversion"/>
  </si>
  <si>
    <t>DFSU1121438</t>
    <phoneticPr fontId="2" type="noConversion"/>
  </si>
  <si>
    <t>CBHU3933017</t>
    <phoneticPr fontId="2" type="noConversion"/>
  </si>
  <si>
    <t>GESU3286295</t>
    <phoneticPr fontId="2" type="noConversion"/>
  </si>
  <si>
    <t>CBHU5616623</t>
    <phoneticPr fontId="2" type="noConversion"/>
  </si>
  <si>
    <t>GESU3154658</t>
    <phoneticPr fontId="2" type="noConversion"/>
  </si>
  <si>
    <t>TGHU3812495</t>
    <phoneticPr fontId="2" type="noConversion"/>
  </si>
  <si>
    <t>TGHU1237057</t>
    <phoneticPr fontId="2" type="noConversion"/>
  </si>
  <si>
    <t>UETU2166570</t>
    <phoneticPr fontId="2" type="noConversion"/>
  </si>
  <si>
    <t>TEMU2805057</t>
    <phoneticPr fontId="2" type="noConversion"/>
  </si>
  <si>
    <t>sk 11-16</t>
    <phoneticPr fontId="2" type="noConversion"/>
  </si>
  <si>
    <t>CBHU3979954</t>
    <phoneticPr fontId="2" type="noConversion"/>
  </si>
  <si>
    <t>SEGU1019550</t>
    <phoneticPr fontId="2" type="noConversion"/>
  </si>
  <si>
    <t xml:space="preserve">100  </t>
    <phoneticPr fontId="2" type="noConversion"/>
  </si>
  <si>
    <t xml:space="preserve">浦东还  </t>
    <phoneticPr fontId="2" type="noConversion"/>
  </si>
  <si>
    <t>TCNU9175556</t>
    <phoneticPr fontId="2" type="noConversion"/>
  </si>
  <si>
    <t>TTNU5993958</t>
    <phoneticPr fontId="2" type="noConversion"/>
  </si>
  <si>
    <t>BSIU9477500</t>
    <phoneticPr fontId="2" type="noConversion"/>
  </si>
  <si>
    <t>CBHU9459815</t>
    <phoneticPr fontId="2" type="noConversion"/>
  </si>
  <si>
    <t>UESU5007937</t>
    <phoneticPr fontId="2" type="noConversion"/>
  </si>
  <si>
    <t>CBHU9461427</t>
    <phoneticPr fontId="2" type="noConversion"/>
  </si>
  <si>
    <t>XINU1478525</t>
    <phoneticPr fontId="2" type="noConversion"/>
  </si>
  <si>
    <t>GLDU9508159</t>
    <phoneticPr fontId="2" type="noConversion"/>
  </si>
  <si>
    <t>INBU3751010</t>
    <phoneticPr fontId="2" type="noConversion"/>
  </si>
  <si>
    <t>FCIU3731740</t>
    <phoneticPr fontId="2" type="noConversion"/>
  </si>
  <si>
    <t>TGHU0298989</t>
    <phoneticPr fontId="2" type="noConversion"/>
  </si>
  <si>
    <t>MCC339234</t>
    <phoneticPr fontId="2" type="noConversion"/>
  </si>
  <si>
    <t>MSWU0041264</t>
    <phoneticPr fontId="2" type="noConversion"/>
  </si>
  <si>
    <t>MNBU0099807</t>
    <phoneticPr fontId="2" type="noConversion"/>
  </si>
  <si>
    <t>MSWU1041042</t>
    <phoneticPr fontId="2" type="noConversion"/>
  </si>
  <si>
    <t>MNBU3339408</t>
    <phoneticPr fontId="2" type="noConversion"/>
  </si>
  <si>
    <t>放箱</t>
    <phoneticPr fontId="2" type="noConversion"/>
  </si>
  <si>
    <t>放箱</t>
    <phoneticPr fontId="2" type="noConversion"/>
  </si>
  <si>
    <t>放箱</t>
    <phoneticPr fontId="2" type="noConversion"/>
  </si>
  <si>
    <t>放箱</t>
    <phoneticPr fontId="2" type="noConversion"/>
  </si>
  <si>
    <r>
      <t>A</t>
    </r>
    <r>
      <rPr>
        <sz val="12"/>
        <rFont val="宋体"/>
        <family val="3"/>
        <charset val="134"/>
      </rPr>
      <t>PRU5014364</t>
    </r>
    <phoneticPr fontId="2" type="noConversion"/>
  </si>
  <si>
    <t>CCLU8559390</t>
    <phoneticPr fontId="2" type="noConversion"/>
  </si>
  <si>
    <t>CBHU4131130</t>
    <phoneticPr fontId="2" type="noConversion"/>
  </si>
  <si>
    <t>CBHU5704405</t>
    <phoneticPr fontId="2" type="noConversion"/>
  </si>
  <si>
    <t>CBHU5873766</t>
    <phoneticPr fontId="2" type="noConversion"/>
  </si>
  <si>
    <t>CLHU3730508</t>
    <phoneticPr fontId="2" type="noConversion"/>
  </si>
  <si>
    <t>TCKU2621667</t>
    <phoneticPr fontId="2" type="noConversion"/>
  </si>
  <si>
    <t>CBHU5516389</t>
    <phoneticPr fontId="2" type="noConversion"/>
  </si>
  <si>
    <t>CBHU6166726</t>
    <phoneticPr fontId="2" type="noConversion"/>
  </si>
  <si>
    <t>CBHU1922970</t>
    <phoneticPr fontId="2" type="noConversion"/>
  </si>
  <si>
    <t>TTNU4366763</t>
    <phoneticPr fontId="2" type="noConversion"/>
  </si>
  <si>
    <t>147300290431</t>
    <phoneticPr fontId="2" type="noConversion"/>
  </si>
  <si>
    <t>不收 CN3903347</t>
    <phoneticPr fontId="2" type="noConversion"/>
  </si>
  <si>
    <t>不收 CN3903485</t>
    <phoneticPr fontId="2" type="noConversion"/>
  </si>
  <si>
    <t>DFSU2202262</t>
    <phoneticPr fontId="2" type="noConversion"/>
  </si>
  <si>
    <t>MRKU6518602</t>
    <phoneticPr fontId="2" type="noConversion"/>
  </si>
  <si>
    <t>TGHU0782057</t>
    <phoneticPr fontId="2" type="noConversion"/>
  </si>
  <si>
    <t>HCIU2054287</t>
    <phoneticPr fontId="2" type="noConversion"/>
  </si>
  <si>
    <t>ATLU0033937</t>
    <phoneticPr fontId="2" type="noConversion"/>
  </si>
  <si>
    <t>ATLU0025989</t>
    <phoneticPr fontId="2" type="noConversion"/>
  </si>
  <si>
    <t>UETU2026731</t>
    <phoneticPr fontId="2" type="noConversion"/>
  </si>
  <si>
    <t>YYCU0035380</t>
    <phoneticPr fontId="2" type="noConversion"/>
  </si>
  <si>
    <t>CLHU3548540</t>
    <phoneticPr fontId="2" type="noConversion"/>
  </si>
  <si>
    <t>HJLU1184154</t>
    <phoneticPr fontId="2" type="noConversion"/>
  </si>
  <si>
    <t>LLTU2032833</t>
    <phoneticPr fontId="2" type="noConversion"/>
  </si>
  <si>
    <t>安通箱</t>
    <phoneticPr fontId="2" type="noConversion"/>
  </si>
  <si>
    <t>饲料</t>
    <phoneticPr fontId="2" type="noConversion"/>
  </si>
  <si>
    <r>
      <t>F</t>
    </r>
    <r>
      <rPr>
        <sz val="12"/>
        <rFont val="宋体"/>
        <family val="3"/>
        <charset val="134"/>
      </rPr>
      <t>CIU3295749</t>
    </r>
    <phoneticPr fontId="2" type="noConversion"/>
  </si>
  <si>
    <t>海川倒箱</t>
    <phoneticPr fontId="2" type="noConversion"/>
  </si>
  <si>
    <t>XINU1605996</t>
    <phoneticPr fontId="2" type="noConversion"/>
  </si>
  <si>
    <t>XINU1607052</t>
    <phoneticPr fontId="2" type="noConversion"/>
  </si>
  <si>
    <t>TGHU0310132</t>
    <phoneticPr fontId="2" type="noConversion"/>
  </si>
  <si>
    <t>FCIU3408151</t>
    <phoneticPr fontId="2" type="noConversion"/>
  </si>
  <si>
    <t>MSKU5037374</t>
    <phoneticPr fontId="2" type="noConversion"/>
  </si>
  <si>
    <t>MSKU2801030</t>
    <phoneticPr fontId="2" type="noConversion"/>
  </si>
  <si>
    <t>MSKU5701755</t>
    <phoneticPr fontId="2" type="noConversion"/>
  </si>
  <si>
    <t>MRKU6744929</t>
    <phoneticPr fontId="2" type="noConversion"/>
  </si>
  <si>
    <t>嘉盈100</t>
    <phoneticPr fontId="2" type="noConversion"/>
  </si>
  <si>
    <t>MCC350906</t>
    <phoneticPr fontId="2" type="noConversion"/>
  </si>
  <si>
    <t>MCC348900</t>
    <phoneticPr fontId="2" type="noConversion"/>
  </si>
  <si>
    <t>CCLU2113060</t>
    <phoneticPr fontId="2" type="noConversion"/>
  </si>
  <si>
    <t>SMDU9907810</t>
    <phoneticPr fontId="2" type="noConversion"/>
  </si>
  <si>
    <t>TEXU2254410</t>
    <phoneticPr fontId="2" type="noConversion"/>
  </si>
  <si>
    <t>SMDU9906496</t>
    <phoneticPr fontId="2" type="noConversion"/>
  </si>
  <si>
    <t>MAEU7845959</t>
    <phoneticPr fontId="2" type="noConversion"/>
  </si>
  <si>
    <t>SMDU9906027</t>
    <phoneticPr fontId="2" type="noConversion"/>
  </si>
  <si>
    <t>WFRU8817151</t>
    <phoneticPr fontId="2" type="noConversion"/>
  </si>
  <si>
    <t>SMDU9906032</t>
    <phoneticPr fontId="2" type="noConversion"/>
  </si>
  <si>
    <t>CCLU2155575</t>
    <phoneticPr fontId="2" type="noConversion"/>
  </si>
  <si>
    <t>SMDU9906069</t>
    <phoneticPr fontId="2" type="noConversion"/>
  </si>
  <si>
    <t>CCLU2053207</t>
    <phoneticPr fontId="2" type="noConversion"/>
  </si>
  <si>
    <t>铜片</t>
    <phoneticPr fontId="2" type="noConversion"/>
  </si>
  <si>
    <t>烤烟</t>
    <phoneticPr fontId="2" type="noConversion"/>
  </si>
  <si>
    <t>化肥</t>
    <phoneticPr fontId="2" type="noConversion"/>
  </si>
  <si>
    <t>MAGU2144608</t>
    <phoneticPr fontId="2" type="noConversion"/>
  </si>
  <si>
    <t>TBHU9671409</t>
    <phoneticPr fontId="2" type="noConversion"/>
  </si>
  <si>
    <t>CBHU3512851</t>
    <phoneticPr fontId="2" type="noConversion"/>
  </si>
  <si>
    <t>GLDU9574211</t>
    <phoneticPr fontId="2" type="noConversion"/>
  </si>
  <si>
    <t>CBHU3544864</t>
    <phoneticPr fontId="2" type="noConversion"/>
  </si>
  <si>
    <t>TCKU2459469</t>
    <phoneticPr fontId="2" type="noConversion"/>
  </si>
  <si>
    <t>FCIU2755496</t>
    <phoneticPr fontId="2" type="noConversion"/>
  </si>
  <si>
    <t>GLDU5125167</t>
    <phoneticPr fontId="2" type="noConversion"/>
  </si>
  <si>
    <t>CBHU3931539</t>
    <phoneticPr fontId="2" type="noConversion"/>
  </si>
  <si>
    <t>FCIU4557268</t>
    <phoneticPr fontId="2" type="noConversion"/>
  </si>
  <si>
    <t>冠联100</t>
    <phoneticPr fontId="2" type="noConversion"/>
  </si>
  <si>
    <t>OOLU3621550</t>
    <phoneticPr fontId="2" type="noConversion"/>
  </si>
  <si>
    <t>GVCU2106534</t>
    <phoneticPr fontId="2" type="noConversion"/>
  </si>
  <si>
    <t>FCIU4866689</t>
    <phoneticPr fontId="2" type="noConversion"/>
  </si>
  <si>
    <t>TEMU2977668</t>
    <phoneticPr fontId="2" type="noConversion"/>
  </si>
  <si>
    <t>BMOU2692379</t>
    <phoneticPr fontId="2" type="noConversion"/>
  </si>
  <si>
    <t>CBHU4289660</t>
    <phoneticPr fontId="2" type="noConversion"/>
  </si>
  <si>
    <t>CBHU5611410</t>
    <phoneticPr fontId="2" type="noConversion"/>
  </si>
  <si>
    <t>食品柜 ss</t>
    <phoneticPr fontId="2" type="noConversion"/>
  </si>
  <si>
    <t>CBHU6027886</t>
    <phoneticPr fontId="2" type="noConversion"/>
  </si>
  <si>
    <r>
      <t>C</t>
    </r>
    <r>
      <rPr>
        <sz val="12"/>
        <rFont val="宋体"/>
        <family val="3"/>
        <charset val="134"/>
      </rPr>
      <t>BHU9014199</t>
    </r>
    <phoneticPr fontId="2" type="noConversion"/>
  </si>
  <si>
    <t>铜片</t>
    <phoneticPr fontId="2" type="noConversion"/>
  </si>
  <si>
    <t>CCLU4672129</t>
    <phoneticPr fontId="2" type="noConversion"/>
  </si>
  <si>
    <t>GMTU4022023</t>
    <phoneticPr fontId="2" type="noConversion"/>
  </si>
  <si>
    <t>CCLU4951859</t>
    <phoneticPr fontId="2" type="noConversion"/>
  </si>
  <si>
    <t>CBHU3386645</t>
    <phoneticPr fontId="2" type="noConversion"/>
  </si>
  <si>
    <t>sp</t>
    <phoneticPr fontId="2" type="noConversion"/>
  </si>
  <si>
    <t>CBHU8217910</t>
    <phoneticPr fontId="2" type="noConversion"/>
  </si>
  <si>
    <t>CBHU8727410</t>
    <phoneticPr fontId="2" type="noConversion"/>
  </si>
  <si>
    <t>FCIU9450919</t>
    <phoneticPr fontId="2" type="noConversion"/>
  </si>
  <si>
    <t>CBHU8985559</t>
    <phoneticPr fontId="2" type="noConversion"/>
  </si>
  <si>
    <t>松香</t>
    <phoneticPr fontId="2" type="noConversion"/>
  </si>
  <si>
    <t>CBHU3398625</t>
    <phoneticPr fontId="2" type="noConversion"/>
  </si>
  <si>
    <t>CBHU5958293</t>
    <phoneticPr fontId="2" type="noConversion"/>
  </si>
  <si>
    <t>MCC172790</t>
    <phoneticPr fontId="2" type="noConversion"/>
  </si>
  <si>
    <t>MSWU1011074</t>
    <phoneticPr fontId="2" type="noConversion"/>
  </si>
  <si>
    <t>MSWU0027800</t>
    <phoneticPr fontId="2" type="noConversion"/>
  </si>
  <si>
    <t>HPGU3803161</t>
    <phoneticPr fontId="2" type="noConversion"/>
  </si>
  <si>
    <t>SNBU2126595</t>
    <phoneticPr fontId="2" type="noConversion"/>
  </si>
  <si>
    <t>TEMU3274211</t>
    <phoneticPr fontId="2" type="noConversion"/>
  </si>
  <si>
    <t>EISU3901804</t>
    <phoneticPr fontId="2" type="noConversion"/>
  </si>
  <si>
    <r>
      <t>C</t>
    </r>
    <r>
      <rPr>
        <sz val="12"/>
        <rFont val="宋体"/>
        <family val="3"/>
        <charset val="134"/>
      </rPr>
      <t>BHU3434912</t>
    </r>
    <phoneticPr fontId="2" type="noConversion"/>
  </si>
  <si>
    <t>MNBU3153389</t>
    <phoneticPr fontId="2" type="noConversion"/>
  </si>
  <si>
    <t>TRLU6314916</t>
    <phoneticPr fontId="2" type="noConversion"/>
  </si>
  <si>
    <r>
      <t>C</t>
    </r>
    <r>
      <rPr>
        <sz val="12"/>
        <rFont val="宋体"/>
        <family val="3"/>
        <charset val="134"/>
      </rPr>
      <t>CLU6951673</t>
    </r>
    <phoneticPr fontId="2" type="noConversion"/>
  </si>
  <si>
    <t>TGHU0470721</t>
    <phoneticPr fontId="2" type="noConversion"/>
  </si>
  <si>
    <t>放箱</t>
    <phoneticPr fontId="2" type="noConversion"/>
  </si>
  <si>
    <t>MWCU5250883</t>
    <phoneticPr fontId="2" type="noConversion"/>
  </si>
  <si>
    <t>CCLU5135187</t>
    <phoneticPr fontId="2" type="noConversion"/>
  </si>
  <si>
    <t>CCLU4738231</t>
    <phoneticPr fontId="2" type="noConversion"/>
  </si>
  <si>
    <t>银川</t>
    <phoneticPr fontId="2" type="noConversion"/>
  </si>
  <si>
    <t>MCC179320</t>
    <phoneticPr fontId="2" type="noConversion"/>
  </si>
  <si>
    <t>TGHU3993686</t>
    <phoneticPr fontId="2" type="noConversion"/>
  </si>
  <si>
    <r>
      <t>C</t>
    </r>
    <r>
      <rPr>
        <sz val="12"/>
        <rFont val="宋体"/>
        <family val="3"/>
        <charset val="134"/>
      </rPr>
      <t>BHU3956286</t>
    </r>
    <phoneticPr fontId="2" type="noConversion"/>
  </si>
  <si>
    <t>MSKU1042407</t>
    <phoneticPr fontId="2" type="noConversion"/>
  </si>
  <si>
    <r>
      <t>C</t>
    </r>
    <r>
      <rPr>
        <sz val="12"/>
        <rFont val="宋体"/>
        <family val="3"/>
        <charset val="134"/>
      </rPr>
      <t>BHU3791268</t>
    </r>
    <phoneticPr fontId="2" type="noConversion"/>
  </si>
  <si>
    <r>
      <t>C</t>
    </r>
    <r>
      <rPr>
        <sz val="12"/>
        <rFont val="宋体"/>
        <family val="3"/>
        <charset val="134"/>
      </rPr>
      <t>BHU4120264</t>
    </r>
    <phoneticPr fontId="2" type="noConversion"/>
  </si>
  <si>
    <t>CCLU5074883</t>
    <phoneticPr fontId="2" type="noConversion"/>
  </si>
  <si>
    <r>
      <t>T</t>
    </r>
    <r>
      <rPr>
        <sz val="12"/>
        <rFont val="宋体"/>
        <family val="3"/>
        <charset val="134"/>
      </rPr>
      <t>EMU2982670</t>
    </r>
    <phoneticPr fontId="2" type="noConversion"/>
  </si>
  <si>
    <r>
      <t>F</t>
    </r>
    <r>
      <rPr>
        <sz val="12"/>
        <rFont val="宋体"/>
        <family val="3"/>
        <charset val="134"/>
      </rPr>
      <t>CIU3292689</t>
    </r>
    <phoneticPr fontId="2" type="noConversion"/>
  </si>
  <si>
    <t>CCLU2150450</t>
    <phoneticPr fontId="2" type="noConversion"/>
  </si>
  <si>
    <t>APMU2762600</t>
    <phoneticPr fontId="2" type="noConversion"/>
  </si>
  <si>
    <t>GMTU2037240</t>
    <phoneticPr fontId="2" type="noConversion"/>
  </si>
  <si>
    <t>hp 4-11</t>
    <phoneticPr fontId="2" type="noConversion"/>
  </si>
  <si>
    <t xml:space="preserve">hp </t>
    <phoneticPr fontId="2" type="noConversion"/>
  </si>
  <si>
    <t>MSKU1113460</t>
    <phoneticPr fontId="2" type="noConversion"/>
  </si>
  <si>
    <t>MRKU3137536</t>
    <phoneticPr fontId="2" type="noConversion"/>
  </si>
  <si>
    <t>MSKU0956835</t>
    <phoneticPr fontId="2" type="noConversion"/>
  </si>
  <si>
    <t>醋片25</t>
    <phoneticPr fontId="2" type="noConversion"/>
  </si>
  <si>
    <t>CCLU2111860</t>
    <phoneticPr fontId="2" type="noConversion"/>
  </si>
  <si>
    <r>
      <t>TG</t>
    </r>
    <r>
      <rPr>
        <sz val="12"/>
        <rFont val="宋体"/>
        <family val="3"/>
        <charset val="134"/>
      </rPr>
      <t>H</t>
    </r>
    <r>
      <rPr>
        <sz val="12"/>
        <rFont val="宋体"/>
        <family val="3"/>
        <charset val="134"/>
      </rPr>
      <t>U0413315</t>
    </r>
    <phoneticPr fontId="2" type="noConversion"/>
  </si>
  <si>
    <t>MSKU8443741</t>
    <phoneticPr fontId="2" type="noConversion"/>
  </si>
  <si>
    <t>白芸豆</t>
    <phoneticPr fontId="2" type="noConversion"/>
  </si>
  <si>
    <t>GLDU3242776</t>
  </si>
  <si>
    <t>EMCU3680995</t>
  </si>
  <si>
    <t>DRYU2777332</t>
  </si>
  <si>
    <t>TGHU0272285</t>
  </si>
  <si>
    <t>50 CN4900592</t>
    <phoneticPr fontId="2" type="noConversion"/>
  </si>
  <si>
    <t>DRYU2228712</t>
    <phoneticPr fontId="2" type="noConversion"/>
  </si>
  <si>
    <t>147300446414</t>
    <phoneticPr fontId="2" type="noConversion"/>
  </si>
  <si>
    <t>EISU3879697</t>
    <phoneticPr fontId="2" type="noConversion"/>
  </si>
  <si>
    <t>FCIU3232191</t>
    <phoneticPr fontId="2" type="noConversion"/>
  </si>
  <si>
    <t>IPXU3368892</t>
    <phoneticPr fontId="2" type="noConversion"/>
  </si>
  <si>
    <t>DRYU2739250</t>
    <phoneticPr fontId="2" type="noConversion"/>
  </si>
  <si>
    <t>DFSU1080149</t>
    <phoneticPr fontId="2" type="noConversion"/>
  </si>
  <si>
    <t>147400190501</t>
    <phoneticPr fontId="2" type="noConversion"/>
  </si>
  <si>
    <t>LTIU3058957</t>
    <phoneticPr fontId="2" type="noConversion"/>
  </si>
  <si>
    <t>EGSU3036810</t>
    <phoneticPr fontId="2" type="noConversion"/>
  </si>
  <si>
    <t>MRKU8385828</t>
    <phoneticPr fontId="2" type="noConversion"/>
  </si>
  <si>
    <t>MRKU8188710</t>
    <phoneticPr fontId="2" type="noConversion"/>
  </si>
  <si>
    <t>MRKU8827848</t>
    <phoneticPr fontId="2" type="noConversion"/>
  </si>
  <si>
    <t>MRKU8245261</t>
    <phoneticPr fontId="2" type="noConversion"/>
  </si>
  <si>
    <t>MRKU7168690</t>
    <phoneticPr fontId="2" type="noConversion"/>
  </si>
  <si>
    <t>MSKU5783579</t>
    <phoneticPr fontId="2" type="noConversion"/>
  </si>
  <si>
    <t>MRKU7497280</t>
    <phoneticPr fontId="2" type="noConversion"/>
  </si>
  <si>
    <t>MRKU6627877</t>
    <phoneticPr fontId="2" type="noConversion"/>
  </si>
  <si>
    <t>MRKU8108314</t>
    <phoneticPr fontId="2" type="noConversion"/>
  </si>
  <si>
    <t>MSKU9758738</t>
    <phoneticPr fontId="2" type="noConversion"/>
  </si>
  <si>
    <t>147400190501</t>
    <phoneticPr fontId="2" type="noConversion"/>
  </si>
  <si>
    <t>LTIU3043474</t>
    <phoneticPr fontId="2" type="noConversion"/>
  </si>
  <si>
    <r>
      <t>Y</t>
    </r>
    <r>
      <rPr>
        <sz val="12"/>
        <rFont val="宋体"/>
        <family val="3"/>
        <charset val="134"/>
      </rPr>
      <t>YCU0089072</t>
    </r>
    <phoneticPr fontId="2" type="noConversion"/>
  </si>
  <si>
    <r>
      <t>L</t>
    </r>
    <r>
      <rPr>
        <sz val="12"/>
        <rFont val="宋体"/>
        <family val="3"/>
        <charset val="134"/>
      </rPr>
      <t>YGU6052215</t>
    </r>
    <phoneticPr fontId="2" type="noConversion"/>
  </si>
  <si>
    <r>
      <t>H</t>
    </r>
    <r>
      <rPr>
        <sz val="12"/>
        <rFont val="宋体"/>
        <family val="3"/>
        <charset val="134"/>
      </rPr>
      <t>JLU1146365</t>
    </r>
    <phoneticPr fontId="2" type="noConversion"/>
  </si>
  <si>
    <r>
      <t>G</t>
    </r>
    <r>
      <rPr>
        <sz val="12"/>
        <rFont val="宋体"/>
        <family val="3"/>
        <charset val="134"/>
      </rPr>
      <t>VCU2242150</t>
    </r>
    <phoneticPr fontId="2" type="noConversion"/>
  </si>
  <si>
    <t>LYGU6037139</t>
    <phoneticPr fontId="2" type="noConversion"/>
  </si>
  <si>
    <t>MSKU1471269</t>
    <phoneticPr fontId="2" type="noConversion"/>
  </si>
  <si>
    <t>147300152020</t>
    <phoneticPr fontId="2" type="noConversion"/>
  </si>
  <si>
    <t>UESU2245377</t>
    <phoneticPr fontId="2" type="noConversion"/>
  </si>
  <si>
    <r>
      <t>T</t>
    </r>
    <r>
      <rPr>
        <sz val="12"/>
        <rFont val="宋体"/>
        <family val="3"/>
        <charset val="134"/>
      </rPr>
      <t>CLU3136982</t>
    </r>
    <phoneticPr fontId="2" type="noConversion"/>
  </si>
  <si>
    <r>
      <t>T</t>
    </r>
    <r>
      <rPr>
        <sz val="12"/>
        <rFont val="宋体"/>
        <family val="3"/>
        <charset val="134"/>
      </rPr>
      <t>GHU1678941</t>
    </r>
    <phoneticPr fontId="2" type="noConversion"/>
  </si>
  <si>
    <r>
      <t>F</t>
    </r>
    <r>
      <rPr>
        <sz val="12"/>
        <rFont val="宋体"/>
        <family val="3"/>
        <charset val="134"/>
      </rPr>
      <t>CIU4794043</t>
    </r>
    <phoneticPr fontId="2" type="noConversion"/>
  </si>
  <si>
    <r>
      <t>C</t>
    </r>
    <r>
      <rPr>
        <sz val="12"/>
        <rFont val="宋体"/>
        <family val="3"/>
        <charset val="134"/>
      </rPr>
      <t>BHU3830549</t>
    </r>
    <phoneticPr fontId="2" type="noConversion"/>
  </si>
  <si>
    <r>
      <t>C</t>
    </r>
    <r>
      <rPr>
        <sz val="12"/>
        <rFont val="宋体"/>
        <family val="3"/>
        <charset val="134"/>
      </rPr>
      <t>BHU4196249</t>
    </r>
    <phoneticPr fontId="2" type="noConversion"/>
  </si>
  <si>
    <r>
      <t>C</t>
    </r>
    <r>
      <rPr>
        <sz val="12"/>
        <rFont val="宋体"/>
        <family val="3"/>
        <charset val="134"/>
      </rPr>
      <t>RXU3020518</t>
    </r>
    <phoneticPr fontId="2" type="noConversion"/>
  </si>
  <si>
    <r>
      <t>C</t>
    </r>
    <r>
      <rPr>
        <sz val="12"/>
        <rFont val="宋体"/>
        <family val="3"/>
        <charset val="134"/>
      </rPr>
      <t>BHU3371922</t>
    </r>
    <phoneticPr fontId="2" type="noConversion"/>
  </si>
  <si>
    <r>
      <t>C</t>
    </r>
    <r>
      <rPr>
        <sz val="12"/>
        <rFont val="宋体"/>
        <family val="3"/>
        <charset val="134"/>
      </rPr>
      <t>BHU5835998</t>
    </r>
    <phoneticPr fontId="2" type="noConversion"/>
  </si>
  <si>
    <r>
      <t>C</t>
    </r>
    <r>
      <rPr>
        <sz val="12"/>
        <rFont val="宋体"/>
        <family val="3"/>
        <charset val="134"/>
      </rPr>
      <t>BHU3708187</t>
    </r>
    <phoneticPr fontId="2" type="noConversion"/>
  </si>
  <si>
    <r>
      <t>C</t>
    </r>
    <r>
      <rPr>
        <sz val="12"/>
        <rFont val="宋体"/>
        <family val="3"/>
        <charset val="134"/>
      </rPr>
      <t>BHU3994218</t>
    </r>
    <phoneticPr fontId="2" type="noConversion"/>
  </si>
  <si>
    <r>
      <t>I</t>
    </r>
    <r>
      <rPr>
        <sz val="12"/>
        <rFont val="宋体"/>
        <family val="3"/>
        <charset val="134"/>
      </rPr>
      <t>PXU3245521</t>
    </r>
    <phoneticPr fontId="2" type="noConversion"/>
  </si>
  <si>
    <t>MAEU1764393</t>
    <phoneticPr fontId="2" type="noConversion"/>
  </si>
  <si>
    <t>广远易通</t>
    <phoneticPr fontId="2" type="noConversion"/>
  </si>
  <si>
    <t>门扣少一</t>
    <phoneticPr fontId="2" type="noConversion"/>
  </si>
  <si>
    <t>CCLU2128688</t>
    <phoneticPr fontId="2" type="noConversion"/>
  </si>
  <si>
    <t>C121850SCN386</t>
    <phoneticPr fontId="2" type="noConversion"/>
  </si>
  <si>
    <t>阳都4号</t>
  </si>
  <si>
    <t>赫布罗特 万达</t>
    <phoneticPr fontId="2" type="noConversion"/>
  </si>
  <si>
    <t>UETU2166395</t>
    <phoneticPr fontId="2" type="noConversion"/>
  </si>
  <si>
    <t>CBHU5982751</t>
    <phoneticPr fontId="2" type="noConversion"/>
  </si>
  <si>
    <t>GESU3931260</t>
    <phoneticPr fontId="2" type="noConversion"/>
  </si>
  <si>
    <t>TTNU1349865</t>
    <phoneticPr fontId="2" type="noConversion"/>
  </si>
  <si>
    <t>CBHU5784118</t>
    <phoneticPr fontId="2" type="noConversion"/>
  </si>
  <si>
    <t>CBHU3368214</t>
    <phoneticPr fontId="2" type="noConversion"/>
  </si>
  <si>
    <t>CBHU5717779</t>
    <phoneticPr fontId="2" type="noConversion"/>
  </si>
  <si>
    <t>CBHU5574030</t>
    <phoneticPr fontId="2" type="noConversion"/>
  </si>
  <si>
    <t>DFSU1065479</t>
    <phoneticPr fontId="2" type="noConversion"/>
  </si>
  <si>
    <t>CBHU3924062</t>
    <phoneticPr fontId="2" type="noConversion"/>
  </si>
  <si>
    <t>UETU2166353</t>
    <phoneticPr fontId="2" type="noConversion"/>
  </si>
  <si>
    <t>CBHU5648132</t>
    <phoneticPr fontId="2" type="noConversion"/>
  </si>
  <si>
    <t>CBHU5821314</t>
    <phoneticPr fontId="2" type="noConversion"/>
  </si>
  <si>
    <t>IRSU2768073</t>
    <phoneticPr fontId="2" type="noConversion"/>
  </si>
  <si>
    <t>IRSU2705666</t>
    <phoneticPr fontId="2" type="noConversion"/>
  </si>
  <si>
    <t>IRSU2452505</t>
    <phoneticPr fontId="2" type="noConversion"/>
  </si>
  <si>
    <t>IRSU2797343</t>
    <phoneticPr fontId="2" type="noConversion"/>
  </si>
  <si>
    <t>sk</t>
    <phoneticPr fontId="2" type="noConversion"/>
  </si>
  <si>
    <t>生铁</t>
    <phoneticPr fontId="2" type="noConversion"/>
  </si>
  <si>
    <t>SEAU8649427</t>
    <phoneticPr fontId="2" type="noConversion"/>
  </si>
  <si>
    <t>落信威</t>
    <phoneticPr fontId="2" type="noConversion"/>
  </si>
  <si>
    <t>CAXU7414897</t>
    <phoneticPr fontId="2" type="noConversion"/>
  </si>
  <si>
    <t>sk HAT20120629</t>
    <phoneticPr fontId="2" type="noConversion"/>
  </si>
  <si>
    <t>MSKU5466086</t>
    <phoneticPr fontId="2" type="noConversion"/>
  </si>
  <si>
    <t>CCLU2150212</t>
    <phoneticPr fontId="2" type="noConversion"/>
  </si>
  <si>
    <t>CCLU4160400</t>
  </si>
  <si>
    <t>MRKU8600052</t>
    <phoneticPr fontId="2" type="noConversion"/>
  </si>
  <si>
    <t>MRKU8338045</t>
    <phoneticPr fontId="2" type="noConversion"/>
  </si>
  <si>
    <t>PONU2039183</t>
    <phoneticPr fontId="2" type="noConversion"/>
  </si>
  <si>
    <t>不收 CN3903095</t>
    <phoneticPr fontId="2" type="noConversion"/>
  </si>
  <si>
    <t>sk 5-21</t>
    <phoneticPr fontId="2" type="noConversion"/>
  </si>
  <si>
    <t>CCLU2049779</t>
    <phoneticPr fontId="2" type="noConversion"/>
  </si>
  <si>
    <t>GMTU2038925</t>
    <phoneticPr fontId="2" type="noConversion"/>
  </si>
  <si>
    <t>GMTU1049020</t>
    <phoneticPr fontId="2" type="noConversion"/>
  </si>
  <si>
    <t>UETU2075443</t>
    <phoneticPr fontId="2" type="noConversion"/>
  </si>
  <si>
    <t>MSKU3548734</t>
    <phoneticPr fontId="2" type="noConversion"/>
  </si>
  <si>
    <t>MSKU4427629</t>
    <phoneticPr fontId="2" type="noConversion"/>
  </si>
  <si>
    <t>MRKU9248630</t>
    <phoneticPr fontId="2" type="noConversion"/>
  </si>
  <si>
    <t>CBHU8337469</t>
    <phoneticPr fontId="2" type="noConversion"/>
  </si>
  <si>
    <t>TCNU6576827</t>
    <phoneticPr fontId="2" type="noConversion"/>
  </si>
  <si>
    <t>TCNU6325776</t>
  </si>
  <si>
    <t>TCNU6591035</t>
  </si>
  <si>
    <t>CBHU8899548</t>
    <phoneticPr fontId="2" type="noConversion"/>
  </si>
  <si>
    <t>TRLU8737671</t>
  </si>
  <si>
    <t>xm CN3903172</t>
    <phoneticPr fontId="2" type="noConversion"/>
  </si>
  <si>
    <t>SITU2905490</t>
    <phoneticPr fontId="2" type="noConversion"/>
  </si>
  <si>
    <t>GLDU3514175</t>
    <phoneticPr fontId="2" type="noConversion"/>
  </si>
  <si>
    <t>C121850SCN333</t>
    <phoneticPr fontId="2" type="noConversion"/>
  </si>
  <si>
    <t>CCLU2548778</t>
    <phoneticPr fontId="2" type="noConversion"/>
  </si>
  <si>
    <t>SCMU2023665</t>
    <phoneticPr fontId="2" type="noConversion"/>
  </si>
  <si>
    <t>GLDU3718097</t>
    <phoneticPr fontId="2" type="noConversion"/>
  </si>
  <si>
    <t>CBHU4100191</t>
    <phoneticPr fontId="2" type="noConversion"/>
  </si>
  <si>
    <t>CAXU6729360</t>
    <phoneticPr fontId="2" type="noConversion"/>
  </si>
  <si>
    <t>CBHU3862886</t>
    <phoneticPr fontId="2" type="noConversion"/>
  </si>
  <si>
    <t>CBHU3785943</t>
    <phoneticPr fontId="2" type="noConversion"/>
  </si>
  <si>
    <t>CCLU6131165</t>
  </si>
  <si>
    <t>GESU5819330</t>
  </si>
  <si>
    <t>XINU1052904</t>
    <phoneticPr fontId="2" type="noConversion"/>
  </si>
  <si>
    <t>TGHU3747126</t>
    <phoneticPr fontId="2" type="noConversion"/>
  </si>
  <si>
    <t>TGHU3794215</t>
    <phoneticPr fontId="2" type="noConversion"/>
  </si>
  <si>
    <t>TEMU2280164</t>
    <phoneticPr fontId="2" type="noConversion"/>
  </si>
  <si>
    <t>MRKU7573055</t>
    <phoneticPr fontId="2" type="noConversion"/>
  </si>
  <si>
    <t>MRKU8143552</t>
    <phoneticPr fontId="2" type="noConversion"/>
  </si>
  <si>
    <t>MRKU8916462</t>
    <phoneticPr fontId="2" type="noConversion"/>
  </si>
  <si>
    <t>MSKU2302561</t>
    <phoneticPr fontId="2" type="noConversion"/>
  </si>
  <si>
    <t>MSKU2427764</t>
    <phoneticPr fontId="2" type="noConversion"/>
  </si>
  <si>
    <t>MSKU2576006</t>
    <phoneticPr fontId="2" type="noConversion"/>
  </si>
  <si>
    <t>MSKU2644081</t>
    <phoneticPr fontId="2" type="noConversion"/>
  </si>
  <si>
    <t>MSKU3196171</t>
    <phoneticPr fontId="2" type="noConversion"/>
  </si>
  <si>
    <t>MSKU3239859</t>
    <phoneticPr fontId="2" type="noConversion"/>
  </si>
  <si>
    <t>MSKU3248486</t>
    <phoneticPr fontId="2" type="noConversion"/>
  </si>
  <si>
    <t>TGHU1103567</t>
    <phoneticPr fontId="2" type="noConversion"/>
  </si>
  <si>
    <t>TEMU2634680</t>
    <phoneticPr fontId="2" type="noConversion"/>
  </si>
  <si>
    <t>TGHU1103295</t>
    <phoneticPr fontId="2" type="noConversion"/>
  </si>
  <si>
    <t>MOGU2569345</t>
    <phoneticPr fontId="2" type="noConversion"/>
  </si>
  <si>
    <t>KKKU2542795</t>
    <phoneticPr fontId="2" type="noConversion"/>
  </si>
  <si>
    <t>CCLU2161048</t>
    <phoneticPr fontId="2" type="noConversion"/>
  </si>
  <si>
    <t>TEMU2545392</t>
    <phoneticPr fontId="2" type="noConversion"/>
  </si>
  <si>
    <t>TEMU2806264</t>
    <phoneticPr fontId="2" type="noConversion"/>
  </si>
  <si>
    <t>CCLU2261957</t>
    <phoneticPr fontId="2" type="noConversion"/>
  </si>
  <si>
    <t>HJLU1121460</t>
    <phoneticPr fontId="2" type="noConversion"/>
  </si>
  <si>
    <t>CCLU3272690</t>
    <phoneticPr fontId="2" type="noConversion"/>
  </si>
  <si>
    <t>TEMU2693300</t>
    <phoneticPr fontId="2" type="noConversion"/>
  </si>
  <si>
    <t>GLDU2967937</t>
    <phoneticPr fontId="2" type="noConversion"/>
  </si>
  <si>
    <t>SMDU9903856</t>
    <phoneticPr fontId="2" type="noConversion"/>
  </si>
  <si>
    <t>GLDU3142313</t>
    <phoneticPr fontId="2" type="noConversion"/>
  </si>
  <si>
    <t>MAEU6810388</t>
    <phoneticPr fontId="2" type="noConversion"/>
  </si>
  <si>
    <t>MAEU6822795</t>
    <phoneticPr fontId="2" type="noConversion"/>
  </si>
  <si>
    <t>MRKU7166316</t>
    <phoneticPr fontId="2" type="noConversion"/>
  </si>
  <si>
    <t>BMOU2724835</t>
    <phoneticPr fontId="2" type="noConversion"/>
  </si>
  <si>
    <t>BSIU2679412</t>
    <phoneticPr fontId="2" type="noConversion"/>
  </si>
  <si>
    <t>BSIU2688836</t>
    <phoneticPr fontId="2" type="noConversion"/>
  </si>
  <si>
    <t>CAXU6525854</t>
    <phoneticPr fontId="2" type="noConversion"/>
  </si>
  <si>
    <t>CBHU3426347</t>
    <phoneticPr fontId="2" type="noConversion"/>
  </si>
  <si>
    <t>CBHU3587634</t>
    <phoneticPr fontId="2" type="noConversion"/>
  </si>
  <si>
    <t>CBHU3705676</t>
    <phoneticPr fontId="2" type="noConversion"/>
  </si>
  <si>
    <t>TGHU0424789</t>
    <phoneticPr fontId="2" type="noConversion"/>
  </si>
  <si>
    <t>BSIU2205959</t>
    <phoneticPr fontId="2" type="noConversion"/>
  </si>
  <si>
    <t>CCLU5012011</t>
    <phoneticPr fontId="2" type="noConversion"/>
  </si>
  <si>
    <t>MWCU5252891</t>
    <phoneticPr fontId="2" type="noConversion"/>
  </si>
  <si>
    <t>MWCU5336863</t>
    <phoneticPr fontId="2" type="noConversion"/>
  </si>
  <si>
    <t>HJLU1118240</t>
    <phoneticPr fontId="2" type="noConversion"/>
  </si>
  <si>
    <t>TEMU2806182</t>
    <phoneticPr fontId="2" type="noConversion"/>
  </si>
  <si>
    <t>HJLU1119077</t>
    <phoneticPr fontId="2" type="noConversion"/>
  </si>
  <si>
    <t>DFSU6783020</t>
    <phoneticPr fontId="2" type="noConversion"/>
  </si>
  <si>
    <t>BMOU4921330</t>
    <phoneticPr fontId="2" type="noConversion"/>
  </si>
  <si>
    <t>CBHU8236226</t>
    <phoneticPr fontId="2" type="noConversion"/>
  </si>
  <si>
    <t>TGHU6575102</t>
    <phoneticPr fontId="2" type="noConversion"/>
  </si>
  <si>
    <t>CBHU8531469</t>
    <phoneticPr fontId="2" type="noConversion"/>
  </si>
  <si>
    <t>TGHU8324636</t>
    <phoneticPr fontId="2" type="noConversion"/>
  </si>
  <si>
    <t>CBHU9075804</t>
    <phoneticPr fontId="2" type="noConversion"/>
  </si>
  <si>
    <t>瓷砖</t>
    <phoneticPr fontId="2" type="noConversion"/>
  </si>
  <si>
    <t>TCKU9857119</t>
    <phoneticPr fontId="2" type="noConversion"/>
  </si>
  <si>
    <t>EMCU3737391</t>
    <phoneticPr fontId="2" type="noConversion"/>
  </si>
  <si>
    <t>WFHU1302149</t>
    <phoneticPr fontId="2" type="noConversion"/>
  </si>
  <si>
    <t>2号堆场</t>
    <phoneticPr fontId="2" type="noConversion"/>
  </si>
  <si>
    <t>CBHU6454189</t>
    <phoneticPr fontId="2" type="noConversion"/>
  </si>
  <si>
    <t>BMOU3081800</t>
    <phoneticPr fontId="2" type="noConversion"/>
  </si>
  <si>
    <t>OOLU8946774</t>
    <phoneticPr fontId="2" type="noConversion"/>
  </si>
  <si>
    <t>IRSU2486573</t>
    <phoneticPr fontId="2" type="noConversion"/>
  </si>
  <si>
    <t>IRSU2374059</t>
    <phoneticPr fontId="2" type="noConversion"/>
  </si>
  <si>
    <t>防城</t>
    <phoneticPr fontId="2" type="noConversion"/>
  </si>
  <si>
    <t>CCLU7287316</t>
  </si>
  <si>
    <t>丢失</t>
    <phoneticPr fontId="2" type="noConversion"/>
  </si>
  <si>
    <t>JHOU5517490</t>
    <phoneticPr fontId="2" type="noConversion"/>
  </si>
  <si>
    <t>IRSU2799496</t>
    <phoneticPr fontId="2" type="noConversion"/>
  </si>
  <si>
    <t>CBHU5793296</t>
    <phoneticPr fontId="2" type="noConversion"/>
  </si>
  <si>
    <t>SMDU9907173</t>
    <phoneticPr fontId="2" type="noConversion"/>
  </si>
  <si>
    <t>SMDU9907240</t>
    <phoneticPr fontId="2" type="noConversion"/>
  </si>
  <si>
    <t>TCLU2051129</t>
  </si>
  <si>
    <t>BMOU2943849</t>
  </si>
  <si>
    <t>IPXU3404027</t>
  </si>
  <si>
    <t>TEMU4091848</t>
  </si>
  <si>
    <t>BSIU2678843</t>
  </si>
  <si>
    <t>CBHU5822917</t>
  </si>
  <si>
    <t>TEMU3999701</t>
  </si>
  <si>
    <t>GVDU2034464</t>
  </si>
  <si>
    <t>UETU2166625</t>
  </si>
  <si>
    <t>TCKU2517930</t>
  </si>
  <si>
    <t>CBHU4062580</t>
    <phoneticPr fontId="2" type="noConversion"/>
  </si>
  <si>
    <t>CBHU3944876</t>
    <phoneticPr fontId="2" type="noConversion"/>
  </si>
  <si>
    <t>FJSU1280608</t>
    <phoneticPr fontId="2" type="noConversion"/>
  </si>
  <si>
    <t>TEMU2638896</t>
    <phoneticPr fontId="2" type="noConversion"/>
  </si>
  <si>
    <t>CRXU3455233</t>
    <phoneticPr fontId="2" type="noConversion"/>
  </si>
  <si>
    <t>FJSU1280819</t>
    <phoneticPr fontId="2" type="noConversion"/>
  </si>
  <si>
    <t>TGHU1103037</t>
    <phoneticPr fontId="2" type="noConversion"/>
  </si>
  <si>
    <t>TEMU2545284</t>
    <phoneticPr fontId="2" type="noConversion"/>
  </si>
  <si>
    <t>MCC319598</t>
    <phoneticPr fontId="2" type="noConversion"/>
  </si>
  <si>
    <t>sk A3077737</t>
    <phoneticPr fontId="2" type="noConversion"/>
  </si>
  <si>
    <t>CBHU8328472</t>
  </si>
  <si>
    <t>100 CN3903347</t>
    <phoneticPr fontId="2" type="noConversion"/>
  </si>
  <si>
    <t>CBHU5853902</t>
    <phoneticPr fontId="2" type="noConversion"/>
  </si>
  <si>
    <t>CBHU5785536</t>
    <phoneticPr fontId="2" type="noConversion"/>
  </si>
  <si>
    <t>WFHU1276939</t>
    <phoneticPr fontId="2" type="noConversion"/>
  </si>
  <si>
    <t>GESU3066270</t>
    <phoneticPr fontId="2" type="noConversion"/>
  </si>
  <si>
    <t>GLDU2263882</t>
    <phoneticPr fontId="2" type="noConversion"/>
  </si>
  <si>
    <t>WSDU2204507</t>
    <phoneticPr fontId="2" type="noConversion"/>
  </si>
  <si>
    <t>TCKU2255953</t>
    <phoneticPr fontId="2" type="noConversion"/>
  </si>
  <si>
    <t>EMCU5257961</t>
    <phoneticPr fontId="2" type="noConversion"/>
  </si>
  <si>
    <t>EMCU3687346</t>
    <phoneticPr fontId="2" type="noConversion"/>
  </si>
  <si>
    <t>TEMU4587859</t>
    <phoneticPr fontId="2" type="noConversion"/>
  </si>
  <si>
    <t>EMCU3852435</t>
    <phoneticPr fontId="2" type="noConversion"/>
  </si>
  <si>
    <t>sk 5-29</t>
    <phoneticPr fontId="2" type="noConversion"/>
  </si>
  <si>
    <t>IRSU2829420</t>
    <phoneticPr fontId="2" type="noConversion"/>
  </si>
  <si>
    <t>SBAU2852200</t>
    <phoneticPr fontId="2" type="noConversion"/>
  </si>
  <si>
    <t>IRSU2001203</t>
  </si>
  <si>
    <t>IRSU2799114</t>
    <phoneticPr fontId="2" type="noConversion"/>
  </si>
  <si>
    <t>烤烟</t>
    <phoneticPr fontId="2" type="noConversion"/>
  </si>
  <si>
    <t>BSIU9506830</t>
    <phoneticPr fontId="2" type="noConversion"/>
  </si>
  <si>
    <t>OOLU8888451</t>
  </si>
  <si>
    <t>OOLU9369912</t>
  </si>
  <si>
    <t>OOLU8941860</t>
  </si>
  <si>
    <t>OOLU8875731</t>
  </si>
  <si>
    <t>OOLU8870560</t>
  </si>
  <si>
    <t>OOLU8849727</t>
  </si>
  <si>
    <t>OOLU9304721</t>
  </si>
  <si>
    <t>OOLU9405202</t>
  </si>
  <si>
    <t>OOLU8920764</t>
  </si>
  <si>
    <t>OOLU8763897</t>
  </si>
  <si>
    <t>OOLU8726825</t>
  </si>
  <si>
    <t>OOLU8752470</t>
  </si>
  <si>
    <t>OOLU8767640</t>
  </si>
  <si>
    <t>CBHU5642561</t>
    <phoneticPr fontId="2" type="noConversion"/>
  </si>
  <si>
    <t>CBHU5897705</t>
    <phoneticPr fontId="2" type="noConversion"/>
  </si>
  <si>
    <t>GESU3288338</t>
    <phoneticPr fontId="2" type="noConversion"/>
  </si>
  <si>
    <t>FCIU5047211</t>
    <phoneticPr fontId="2" type="noConversion"/>
  </si>
  <si>
    <t>TEMU4938064</t>
    <phoneticPr fontId="2" type="noConversion"/>
  </si>
  <si>
    <t>DRYU2340023</t>
    <phoneticPr fontId="2" type="noConversion"/>
  </si>
  <si>
    <t>GESU3169473</t>
    <phoneticPr fontId="2" type="noConversion"/>
  </si>
  <si>
    <t>CSTU1164254</t>
    <phoneticPr fontId="2" type="noConversion"/>
  </si>
  <si>
    <t>CSLU1320038</t>
    <phoneticPr fontId="2" type="noConversion"/>
  </si>
  <si>
    <t>CCLU3608995</t>
    <phoneticPr fontId="2" type="noConversion"/>
  </si>
  <si>
    <t>CSLU1277380</t>
    <phoneticPr fontId="2" type="noConversion"/>
  </si>
  <si>
    <t>CCLU3454478</t>
    <phoneticPr fontId="2" type="noConversion"/>
  </si>
  <si>
    <t>CCLU2704654</t>
    <phoneticPr fontId="2" type="noConversion"/>
  </si>
  <si>
    <t>CCLU2549223</t>
    <phoneticPr fontId="2" type="noConversion"/>
  </si>
  <si>
    <t>CBHU3718307</t>
    <phoneticPr fontId="2" type="noConversion"/>
  </si>
  <si>
    <t>CLHU3383651</t>
    <phoneticPr fontId="2" type="noConversion"/>
  </si>
  <si>
    <t>CBHU4098535</t>
    <phoneticPr fontId="2" type="noConversion"/>
  </si>
  <si>
    <t>DFSU2959446</t>
    <phoneticPr fontId="2" type="noConversion"/>
  </si>
  <si>
    <t>CBHU5815604</t>
    <phoneticPr fontId="2" type="noConversion"/>
  </si>
  <si>
    <t>MSKU5025619</t>
    <phoneticPr fontId="2" type="noConversion"/>
  </si>
  <si>
    <t>GESU3698667</t>
    <phoneticPr fontId="2" type="noConversion"/>
  </si>
  <si>
    <t>MSCU2915116</t>
    <phoneticPr fontId="2" type="noConversion"/>
  </si>
  <si>
    <t>sk 2号堆场</t>
    <phoneticPr fontId="2" type="noConversion"/>
  </si>
  <si>
    <t>MCC180147</t>
    <phoneticPr fontId="2" type="noConversion"/>
  </si>
  <si>
    <t>CCLU4389823</t>
    <phoneticPr fontId="2" type="noConversion"/>
  </si>
  <si>
    <t>CCLU2031682</t>
    <phoneticPr fontId="2" type="noConversion"/>
  </si>
  <si>
    <t>CAXU6350714</t>
    <phoneticPr fontId="2" type="noConversion"/>
  </si>
  <si>
    <t>CCLU7155264</t>
    <phoneticPr fontId="2" type="noConversion"/>
  </si>
  <si>
    <t>CCLU6506003</t>
    <phoneticPr fontId="2" type="noConversion"/>
  </si>
  <si>
    <t>咖啡豆</t>
    <phoneticPr fontId="2" type="noConversion"/>
  </si>
  <si>
    <t>CBHU4098319</t>
    <phoneticPr fontId="2" type="noConversion"/>
  </si>
  <si>
    <t>DRYU2487821</t>
    <phoneticPr fontId="2" type="noConversion"/>
  </si>
  <si>
    <t>CBHU4100102</t>
    <phoneticPr fontId="2" type="noConversion"/>
  </si>
  <si>
    <t>FCIU4760850</t>
    <phoneticPr fontId="2" type="noConversion"/>
  </si>
  <si>
    <t>TCKU2468394</t>
    <phoneticPr fontId="2" type="noConversion"/>
  </si>
  <si>
    <t>CBHU5716896</t>
    <phoneticPr fontId="2" type="noConversion"/>
  </si>
  <si>
    <t>IPXU3453103</t>
    <phoneticPr fontId="2" type="noConversion"/>
  </si>
  <si>
    <t>HMCU9127547</t>
    <phoneticPr fontId="2" type="noConversion"/>
  </si>
  <si>
    <t>HMCU3081599</t>
    <phoneticPr fontId="2" type="noConversion"/>
  </si>
  <si>
    <t>DFSU2872536</t>
    <phoneticPr fontId="2" type="noConversion"/>
  </si>
  <si>
    <t>HMCU3081578</t>
    <phoneticPr fontId="2" type="noConversion"/>
  </si>
  <si>
    <t>147300544653</t>
    <phoneticPr fontId="2" type="noConversion"/>
  </si>
  <si>
    <t>EGHU3001359</t>
    <phoneticPr fontId="2" type="noConversion"/>
  </si>
  <si>
    <t>GLDU9511609</t>
    <phoneticPr fontId="2" type="noConversion"/>
  </si>
  <si>
    <t>HMCU3098061</t>
    <phoneticPr fontId="2" type="noConversion"/>
  </si>
  <si>
    <t>FCIU3527994</t>
    <phoneticPr fontId="2" type="noConversion"/>
  </si>
  <si>
    <t>EGHU3082880</t>
    <phoneticPr fontId="2" type="noConversion"/>
  </si>
  <si>
    <t>HMCU3086435</t>
    <phoneticPr fontId="2" type="noConversion"/>
  </si>
  <si>
    <t>HMCU3086440</t>
    <phoneticPr fontId="2" type="noConversion"/>
  </si>
  <si>
    <t>IMTU3065505</t>
    <phoneticPr fontId="2" type="noConversion"/>
  </si>
  <si>
    <t>BMOU2026114</t>
    <phoneticPr fontId="2" type="noConversion"/>
  </si>
  <si>
    <t>EISU3899116</t>
    <phoneticPr fontId="2" type="noConversion"/>
  </si>
  <si>
    <t>EISU2134694</t>
    <phoneticPr fontId="2" type="noConversion"/>
  </si>
  <si>
    <t>EMCU3733483</t>
    <phoneticPr fontId="2" type="noConversion"/>
  </si>
  <si>
    <t>TGHU0189252</t>
    <phoneticPr fontId="2" type="noConversion"/>
  </si>
  <si>
    <t>GESU3303474</t>
    <phoneticPr fontId="2" type="noConversion"/>
  </si>
  <si>
    <t>CBHU4214553</t>
    <phoneticPr fontId="2" type="noConversion"/>
  </si>
  <si>
    <t>CBHU5767511</t>
    <phoneticPr fontId="2" type="noConversion"/>
  </si>
  <si>
    <t>CAXU6872426</t>
    <phoneticPr fontId="2" type="noConversion"/>
  </si>
  <si>
    <t>TCKU2562693</t>
    <phoneticPr fontId="2" type="noConversion"/>
  </si>
  <si>
    <t>TEMU3251448</t>
    <phoneticPr fontId="2" type="noConversion"/>
  </si>
  <si>
    <t>CBHU4282877</t>
    <phoneticPr fontId="2" type="noConversion"/>
  </si>
  <si>
    <t>CBHU3913638</t>
    <phoneticPr fontId="2" type="noConversion"/>
  </si>
  <si>
    <t>UETU2316978</t>
    <phoneticPr fontId="2" type="noConversion"/>
  </si>
  <si>
    <t>UETU2160463</t>
    <phoneticPr fontId="2" type="noConversion"/>
  </si>
  <si>
    <t>CCLU6382772</t>
  </si>
  <si>
    <t>CCLU6209089</t>
  </si>
  <si>
    <t>CCLU6283018</t>
  </si>
  <si>
    <t>箱源</t>
    <phoneticPr fontId="2" type="noConversion"/>
  </si>
  <si>
    <t>堆存场地</t>
    <phoneticPr fontId="2" type="noConversion"/>
  </si>
  <si>
    <t>进场日期</t>
    <phoneticPr fontId="2" type="noConversion"/>
  </si>
  <si>
    <t>TEMU4938090</t>
    <phoneticPr fontId="2" type="noConversion"/>
  </si>
  <si>
    <t>MRKU9198591</t>
    <phoneticPr fontId="2" type="noConversion"/>
  </si>
  <si>
    <t>MSKU7834150</t>
    <phoneticPr fontId="2" type="noConversion"/>
  </si>
  <si>
    <t>MRKU8466386</t>
    <phoneticPr fontId="2" type="noConversion"/>
  </si>
  <si>
    <t>MRKU9058727</t>
    <phoneticPr fontId="2" type="noConversion"/>
  </si>
  <si>
    <t>EISU3950650</t>
    <phoneticPr fontId="2" type="noConversion"/>
  </si>
  <si>
    <t>FSCU7841560</t>
    <phoneticPr fontId="2" type="noConversion"/>
  </si>
  <si>
    <t>EMCU3898462</t>
    <phoneticPr fontId="2" type="noConversion"/>
  </si>
  <si>
    <t>EISU2076366</t>
    <phoneticPr fontId="2" type="noConversion"/>
  </si>
  <si>
    <t>OCGU2003968</t>
    <phoneticPr fontId="2" type="noConversion"/>
  </si>
  <si>
    <t>TCLU3619471</t>
    <phoneticPr fontId="2" type="noConversion"/>
  </si>
  <si>
    <t>50 CN4902514  华铁</t>
    <phoneticPr fontId="2" type="noConversion"/>
  </si>
  <si>
    <t>100 CN4902312</t>
    <phoneticPr fontId="2" type="noConversion"/>
  </si>
  <si>
    <t>FCIU2783749</t>
    <phoneticPr fontId="2" type="noConversion"/>
  </si>
  <si>
    <t>147400195626</t>
    <phoneticPr fontId="2" type="noConversion"/>
  </si>
  <si>
    <t>DFSU2866209</t>
    <phoneticPr fontId="2" type="noConversion"/>
  </si>
  <si>
    <t>147400117161</t>
    <phoneticPr fontId="2" type="noConversion"/>
  </si>
  <si>
    <t>DFSU1089547</t>
  </si>
  <si>
    <t>BSIU2691763</t>
  </si>
  <si>
    <t>CBHU3787102</t>
  </si>
  <si>
    <t>BSIU2683562</t>
  </si>
  <si>
    <t>FCIU5072317</t>
  </si>
  <si>
    <t>CBHU5532522</t>
  </si>
  <si>
    <t>CBHU4201474</t>
  </si>
  <si>
    <t>GESU3066449</t>
  </si>
  <si>
    <t>SEGU1035952</t>
  </si>
  <si>
    <t>GESU3281441</t>
  </si>
  <si>
    <t>GCCU5003233</t>
    <phoneticPr fontId="2" type="noConversion"/>
  </si>
  <si>
    <t>MRKU7710435</t>
    <phoneticPr fontId="2" type="noConversion"/>
  </si>
  <si>
    <t>MRKU7149704</t>
    <phoneticPr fontId="2" type="noConversion"/>
  </si>
  <si>
    <t>MRKU7163282</t>
    <phoneticPr fontId="2" type="noConversion"/>
  </si>
  <si>
    <t>MSKU7320932</t>
    <phoneticPr fontId="2" type="noConversion"/>
  </si>
  <si>
    <t>MRKU8100329</t>
    <phoneticPr fontId="2" type="noConversion"/>
  </si>
  <si>
    <t>MRKU6934045</t>
    <phoneticPr fontId="2" type="noConversion"/>
  </si>
  <si>
    <t>MRKU8859022</t>
    <phoneticPr fontId="2" type="noConversion"/>
  </si>
  <si>
    <t>MRKU8025230</t>
    <phoneticPr fontId="2" type="noConversion"/>
  </si>
  <si>
    <t>MRKU8868791</t>
    <phoneticPr fontId="2" type="noConversion"/>
  </si>
  <si>
    <t>MRKU7441402</t>
    <phoneticPr fontId="2" type="noConversion"/>
  </si>
  <si>
    <t>MRKU6614057</t>
    <phoneticPr fontId="2" type="noConversion"/>
  </si>
  <si>
    <t>MRKU8012212</t>
    <phoneticPr fontId="2" type="noConversion"/>
  </si>
  <si>
    <t>MSKU5603487</t>
    <phoneticPr fontId="2" type="noConversion"/>
  </si>
  <si>
    <t>MRKU7640908</t>
    <phoneticPr fontId="2" type="noConversion"/>
  </si>
  <si>
    <t>MRKU9214497</t>
    <phoneticPr fontId="2" type="noConversion"/>
  </si>
  <si>
    <t>CBHU1846150</t>
  </si>
  <si>
    <t>CBHU6013326</t>
  </si>
  <si>
    <t>CBHU6021466</t>
  </si>
  <si>
    <t>147400202606</t>
    <phoneticPr fontId="2" type="noConversion"/>
  </si>
  <si>
    <t>MSWU1037551</t>
    <phoneticPr fontId="2" type="noConversion"/>
  </si>
  <si>
    <t>CCLU4678997</t>
  </si>
  <si>
    <t>CBHU5588115</t>
    <phoneticPr fontId="2" type="noConversion"/>
  </si>
  <si>
    <t>FCIU4549787</t>
    <phoneticPr fontId="2" type="noConversion"/>
  </si>
  <si>
    <t>CBHU4177742</t>
    <phoneticPr fontId="2" type="noConversion"/>
  </si>
  <si>
    <t>FCIU2855221</t>
    <phoneticPr fontId="2" type="noConversion"/>
  </si>
  <si>
    <t>十四冶</t>
    <phoneticPr fontId="2" type="noConversion"/>
  </si>
  <si>
    <r>
      <t>C</t>
    </r>
    <r>
      <rPr>
        <sz val="12"/>
        <rFont val="宋体"/>
        <family val="3"/>
        <charset val="134"/>
      </rPr>
      <t>BHU4094838</t>
    </r>
    <phoneticPr fontId="2" type="noConversion"/>
  </si>
  <si>
    <r>
      <t>C</t>
    </r>
    <r>
      <rPr>
        <sz val="12"/>
        <rFont val="宋体"/>
        <family val="3"/>
        <charset val="134"/>
      </rPr>
      <t>BHU5721254</t>
    </r>
    <phoneticPr fontId="2" type="noConversion"/>
  </si>
  <si>
    <r>
      <t>C</t>
    </r>
    <r>
      <rPr>
        <sz val="12"/>
        <rFont val="宋体"/>
        <family val="3"/>
        <charset val="134"/>
      </rPr>
      <t>BHU3493962</t>
    </r>
    <phoneticPr fontId="2" type="noConversion"/>
  </si>
  <si>
    <r>
      <t>C</t>
    </r>
    <r>
      <rPr>
        <sz val="12"/>
        <rFont val="宋体"/>
        <family val="3"/>
        <charset val="134"/>
      </rPr>
      <t>BHU4216263</t>
    </r>
    <phoneticPr fontId="2" type="noConversion"/>
  </si>
  <si>
    <t>DRYU2480642</t>
    <phoneticPr fontId="2" type="noConversion"/>
  </si>
  <si>
    <t>TCKU3521153</t>
    <phoneticPr fontId="2" type="noConversion"/>
  </si>
  <si>
    <t>CBHU4054901</t>
    <phoneticPr fontId="2" type="noConversion"/>
  </si>
  <si>
    <t>CBHU4190370</t>
    <phoneticPr fontId="2" type="noConversion"/>
  </si>
  <si>
    <t>CBHU5932690</t>
    <phoneticPr fontId="2" type="noConversion"/>
  </si>
  <si>
    <t>100</t>
    <phoneticPr fontId="2" type="noConversion"/>
  </si>
  <si>
    <t>CBHU6408183</t>
    <phoneticPr fontId="2" type="noConversion"/>
  </si>
  <si>
    <t>INBU3660440</t>
    <phoneticPr fontId="2" type="noConversion"/>
  </si>
  <si>
    <t>EISU3886340</t>
    <phoneticPr fontId="2" type="noConversion"/>
  </si>
  <si>
    <t>147300460379</t>
    <phoneticPr fontId="2" type="noConversion"/>
  </si>
  <si>
    <t>EGHU3113430</t>
    <phoneticPr fontId="2" type="noConversion"/>
  </si>
  <si>
    <t>147300453615</t>
    <phoneticPr fontId="2" type="noConversion"/>
  </si>
  <si>
    <t>EISU3988949</t>
    <phoneticPr fontId="2" type="noConversion"/>
  </si>
  <si>
    <t>147300446414</t>
    <phoneticPr fontId="2" type="noConversion"/>
  </si>
  <si>
    <t>IRSU2012240</t>
    <phoneticPr fontId="2" type="noConversion"/>
  </si>
  <si>
    <t>IRSU2811550</t>
    <phoneticPr fontId="2" type="noConversion"/>
  </si>
  <si>
    <t>MSWU0084970</t>
    <phoneticPr fontId="2" type="noConversion"/>
  </si>
  <si>
    <t>MSKU6637373</t>
    <phoneticPr fontId="2" type="noConversion"/>
  </si>
  <si>
    <t>TEMU4118342</t>
    <phoneticPr fontId="2" type="noConversion"/>
  </si>
  <si>
    <t>XINU1576898</t>
    <phoneticPr fontId="2" type="noConversion"/>
  </si>
  <si>
    <t>XINU1581338</t>
    <phoneticPr fontId="2" type="noConversion"/>
  </si>
  <si>
    <t>MRKU0069000</t>
  </si>
  <si>
    <t>MRKU0299770</t>
  </si>
  <si>
    <t>PONU1265653</t>
  </si>
  <si>
    <t>PONU1663554</t>
  </si>
  <si>
    <t>MRKU0294254</t>
  </si>
  <si>
    <t>MSKU6782181</t>
  </si>
  <si>
    <t>MSKU6280060</t>
  </si>
  <si>
    <t>MAEU6400906</t>
  </si>
  <si>
    <t>MAEU6151681</t>
  </si>
  <si>
    <t>POCU1077230</t>
  </si>
  <si>
    <t>MRKU0944154</t>
  </si>
  <si>
    <t>PONU1904332</t>
  </si>
  <si>
    <t>UXXU4312535</t>
  </si>
  <si>
    <t>UXXU4318894</t>
  </si>
  <si>
    <t>PONU1328730</t>
  </si>
  <si>
    <t>CBHU5698909</t>
    <phoneticPr fontId="2" type="noConversion"/>
  </si>
  <si>
    <t>GVCU2166298</t>
    <phoneticPr fontId="2" type="noConversion"/>
  </si>
  <si>
    <t>CAXU3154277</t>
    <phoneticPr fontId="2" type="noConversion"/>
  </si>
  <si>
    <t>100（公司收）</t>
    <phoneticPr fontId="2" type="noConversion"/>
  </si>
  <si>
    <t>MAEU6347099</t>
    <phoneticPr fontId="2" type="noConversion"/>
  </si>
  <si>
    <t>MSKU6132231</t>
    <phoneticPr fontId="2" type="noConversion"/>
  </si>
  <si>
    <t>PONU1514627</t>
    <phoneticPr fontId="2" type="noConversion"/>
  </si>
  <si>
    <t>PONU1494135</t>
    <phoneticPr fontId="2" type="noConversion"/>
  </si>
  <si>
    <r>
      <t>S</t>
    </r>
    <r>
      <rPr>
        <sz val="12"/>
        <rFont val="宋体"/>
        <family val="3"/>
        <charset val="134"/>
      </rPr>
      <t>NBU2140335</t>
    </r>
    <phoneticPr fontId="2" type="noConversion"/>
  </si>
  <si>
    <t>2号</t>
    <phoneticPr fontId="2" type="noConversion"/>
  </si>
  <si>
    <t>MRKU7059452</t>
    <phoneticPr fontId="2" type="noConversion"/>
  </si>
  <si>
    <t>MSKU2807445</t>
    <phoneticPr fontId="2" type="noConversion"/>
  </si>
  <si>
    <t>PONU4761003</t>
    <phoneticPr fontId="2" type="noConversion"/>
  </si>
  <si>
    <t>MCC246827</t>
    <phoneticPr fontId="2" type="noConversion"/>
  </si>
  <si>
    <t>MSKU5260639</t>
  </si>
  <si>
    <t>CCLU3280329</t>
    <phoneticPr fontId="2" type="noConversion"/>
  </si>
  <si>
    <t>CCLU2289173</t>
    <phoneticPr fontId="2" type="noConversion"/>
  </si>
  <si>
    <t>GLDU7661955</t>
    <phoneticPr fontId="2" type="noConversion"/>
  </si>
  <si>
    <t>CBHU8962949</t>
    <phoneticPr fontId="2" type="noConversion"/>
  </si>
  <si>
    <t>CBHU8420465</t>
    <phoneticPr fontId="2" type="noConversion"/>
  </si>
  <si>
    <t>BMOU4611519</t>
    <phoneticPr fontId="2" type="noConversion"/>
  </si>
  <si>
    <t>MCC177925</t>
    <phoneticPr fontId="2" type="noConversion"/>
  </si>
  <si>
    <r>
      <t>G</t>
    </r>
    <r>
      <rPr>
        <sz val="11"/>
        <color indexed="8"/>
        <rFont val="宋体"/>
        <family val="3"/>
        <charset val="134"/>
      </rPr>
      <t>VCU2083758</t>
    </r>
    <phoneticPr fontId="2" type="noConversion"/>
  </si>
  <si>
    <t>147300453593</t>
    <phoneticPr fontId="2" type="noConversion"/>
  </si>
  <si>
    <t>EMCU3943540</t>
    <phoneticPr fontId="2" type="noConversion"/>
  </si>
  <si>
    <t>147300439256</t>
    <phoneticPr fontId="2" type="noConversion"/>
  </si>
  <si>
    <t>OOLU1117386</t>
    <phoneticPr fontId="2" type="noConversion"/>
  </si>
  <si>
    <t>EMCU3875322</t>
    <phoneticPr fontId="2" type="noConversion"/>
  </si>
  <si>
    <t>TGHU0718839</t>
    <phoneticPr fontId="2" type="noConversion"/>
  </si>
  <si>
    <t>DRYU2298279</t>
    <phoneticPr fontId="2" type="noConversion"/>
  </si>
  <si>
    <t>EMCU3692337</t>
    <phoneticPr fontId="2" type="noConversion"/>
  </si>
  <si>
    <t>MRKU0468741</t>
  </si>
  <si>
    <t>PONU1618241</t>
  </si>
  <si>
    <t>PONU1634031</t>
  </si>
  <si>
    <t>PONU1595296</t>
  </si>
  <si>
    <t>MSKU6705781</t>
  </si>
  <si>
    <t>MRKU0717926</t>
  </si>
  <si>
    <t>MSKU6540779</t>
  </si>
  <si>
    <t>MRKU1023236</t>
  </si>
  <si>
    <t>TTNU5816253</t>
  </si>
  <si>
    <t>MRKU0762381</t>
  </si>
  <si>
    <t>PONU1453141</t>
  </si>
  <si>
    <t>PONU1660196</t>
  </si>
  <si>
    <t>MAEU6287235</t>
  </si>
  <si>
    <t>PONU1649010</t>
  </si>
  <si>
    <t>PONU1842014</t>
  </si>
  <si>
    <t>PONU1908404</t>
  </si>
  <si>
    <t>PONU1518710</t>
  </si>
  <si>
    <t>MSKU6919438</t>
  </si>
  <si>
    <t>MRKU0721567</t>
  </si>
  <si>
    <t>PONU1367526</t>
  </si>
  <si>
    <t>MRKU0664298</t>
  </si>
  <si>
    <t>TEMU2705783</t>
    <phoneticPr fontId="2" type="noConversion"/>
  </si>
  <si>
    <t>钢管海铁</t>
    <phoneticPr fontId="2" type="noConversion"/>
  </si>
  <si>
    <t>147400195626</t>
    <phoneticPr fontId="2" type="noConversion"/>
  </si>
  <si>
    <t>147400117161</t>
    <phoneticPr fontId="2" type="noConversion"/>
  </si>
  <si>
    <t>147400117161</t>
    <phoneticPr fontId="2" type="noConversion"/>
  </si>
  <si>
    <t>饲料</t>
    <phoneticPr fontId="2" type="noConversion"/>
  </si>
  <si>
    <t>饲料</t>
    <phoneticPr fontId="2" type="noConversion"/>
  </si>
  <si>
    <t>TGHU1854629</t>
    <phoneticPr fontId="2" type="noConversion"/>
  </si>
  <si>
    <t>EISU3714634</t>
  </si>
  <si>
    <t>TEMU3938413</t>
  </si>
  <si>
    <t>EMCU3501889</t>
  </si>
  <si>
    <t>EMCU3926857</t>
  </si>
  <si>
    <t>TEMU4849007</t>
  </si>
  <si>
    <t>MAGU2283373</t>
  </si>
  <si>
    <t>EISU3774952</t>
    <phoneticPr fontId="2" type="noConversion"/>
  </si>
  <si>
    <t>PONU0449492</t>
    <phoneticPr fontId="2" type="noConversion"/>
  </si>
  <si>
    <t>白芸豆</t>
    <phoneticPr fontId="2" type="noConversion"/>
  </si>
  <si>
    <t>饲料</t>
    <phoneticPr fontId="2" type="noConversion"/>
  </si>
  <si>
    <t>白芸豆</t>
    <phoneticPr fontId="2" type="noConversion"/>
  </si>
  <si>
    <t>放箱</t>
    <phoneticPr fontId="2" type="noConversion"/>
  </si>
  <si>
    <t>饲料</t>
    <phoneticPr fontId="2" type="noConversion"/>
  </si>
  <si>
    <t>EMCU3821183</t>
    <phoneticPr fontId="2" type="noConversion"/>
  </si>
  <si>
    <t>GLDU9418775</t>
    <phoneticPr fontId="2" type="noConversion"/>
  </si>
  <si>
    <t xml:space="preserve">cp </t>
    <phoneticPr fontId="2" type="noConversion"/>
  </si>
  <si>
    <t xml:space="preserve">不收 </t>
    <phoneticPr fontId="2" type="noConversion"/>
  </si>
  <si>
    <t xml:space="preserve">冠宏 </t>
    <phoneticPr fontId="2" type="noConversion"/>
  </si>
  <si>
    <t xml:space="preserve">冠联 </t>
    <phoneticPr fontId="2" type="noConversion"/>
  </si>
  <si>
    <t xml:space="preserve">鹏安 </t>
    <phoneticPr fontId="2" type="noConversion"/>
  </si>
  <si>
    <t>xm CN3903095</t>
    <phoneticPr fontId="2" type="noConversion"/>
  </si>
  <si>
    <t>50 2-5</t>
    <phoneticPr fontId="2" type="noConversion"/>
  </si>
  <si>
    <t>50 2-6</t>
    <phoneticPr fontId="2" type="noConversion"/>
  </si>
  <si>
    <t>50</t>
    <phoneticPr fontId="2" type="noConversion"/>
  </si>
  <si>
    <t>饲料</t>
    <phoneticPr fontId="2" type="noConversion"/>
  </si>
  <si>
    <t>杂豆</t>
    <phoneticPr fontId="2" type="noConversion"/>
  </si>
  <si>
    <t>100 CN3902400</t>
    <phoneticPr fontId="2" type="noConversion"/>
  </si>
  <si>
    <t>100 CN3902444</t>
    <phoneticPr fontId="2" type="noConversion"/>
  </si>
  <si>
    <t>DRYU2246383</t>
    <phoneticPr fontId="2" type="noConversion"/>
  </si>
  <si>
    <t>EGHU3077740</t>
    <phoneticPr fontId="2" type="noConversion"/>
  </si>
  <si>
    <t>CBHU3481030</t>
    <phoneticPr fontId="2" type="noConversion"/>
  </si>
  <si>
    <r>
      <t>C</t>
    </r>
    <r>
      <rPr>
        <sz val="12"/>
        <rFont val="宋体"/>
        <family val="3"/>
        <charset val="134"/>
      </rPr>
      <t>CLU4882803</t>
    </r>
    <phoneticPr fontId="2" type="noConversion"/>
  </si>
  <si>
    <r>
      <t>C</t>
    </r>
    <r>
      <rPr>
        <sz val="12"/>
        <rFont val="宋体"/>
        <family val="3"/>
        <charset val="134"/>
      </rPr>
      <t>CLU4913822</t>
    </r>
    <phoneticPr fontId="2" type="noConversion"/>
  </si>
  <si>
    <r>
      <t>C</t>
    </r>
    <r>
      <rPr>
        <sz val="12"/>
        <rFont val="宋体"/>
        <family val="3"/>
        <charset val="134"/>
      </rPr>
      <t>CLU5045653</t>
    </r>
    <phoneticPr fontId="2" type="noConversion"/>
  </si>
  <si>
    <r>
      <t>C</t>
    </r>
    <r>
      <rPr>
        <sz val="12"/>
        <rFont val="宋体"/>
        <family val="3"/>
        <charset val="134"/>
      </rPr>
      <t>CLU4437500</t>
    </r>
    <phoneticPr fontId="2" type="noConversion"/>
  </si>
  <si>
    <t>MCC206020</t>
    <phoneticPr fontId="2" type="noConversion"/>
  </si>
  <si>
    <t>MCC206012</t>
    <phoneticPr fontId="2" type="noConversion"/>
  </si>
  <si>
    <t>CCLU4837065</t>
    <phoneticPr fontId="2" type="noConversion"/>
  </si>
  <si>
    <t>实木门</t>
    <phoneticPr fontId="2" type="noConversion"/>
  </si>
  <si>
    <t>147300116341</t>
    <phoneticPr fontId="2" type="noConversion"/>
  </si>
  <si>
    <r>
      <t>T</t>
    </r>
    <r>
      <rPr>
        <sz val="12"/>
        <rFont val="宋体"/>
        <family val="3"/>
        <charset val="134"/>
      </rPr>
      <t>GHU4986059</t>
    </r>
    <phoneticPr fontId="2" type="noConversion"/>
  </si>
  <si>
    <t>MSWU1039805</t>
    <phoneticPr fontId="2" type="noConversion"/>
  </si>
  <si>
    <t>DFSU1119106</t>
    <phoneticPr fontId="2" type="noConversion"/>
  </si>
  <si>
    <t>CBHU5696300</t>
    <phoneticPr fontId="2" type="noConversion"/>
  </si>
  <si>
    <t>CBHU5589132</t>
    <phoneticPr fontId="2" type="noConversion"/>
  </si>
  <si>
    <t>OOLU6139855</t>
    <phoneticPr fontId="2" type="noConversion"/>
  </si>
  <si>
    <t>sk CN3907068 11-6</t>
    <phoneticPr fontId="2" type="noConversion"/>
  </si>
  <si>
    <t>POCU0229684</t>
    <phoneticPr fontId="2" type="noConversion"/>
  </si>
  <si>
    <t>PRSU2164039</t>
    <phoneticPr fontId="2" type="noConversion"/>
  </si>
  <si>
    <t>IPXU3908331</t>
    <phoneticPr fontId="2" type="noConversion"/>
  </si>
  <si>
    <t>MSKU3518874</t>
    <phoneticPr fontId="2" type="noConversion"/>
  </si>
  <si>
    <r>
      <t>C</t>
    </r>
    <r>
      <rPr>
        <sz val="12"/>
        <rFont val="宋体"/>
        <family val="3"/>
        <charset val="134"/>
      </rPr>
      <t>CLU4933900</t>
    </r>
    <phoneticPr fontId="2" type="noConversion"/>
  </si>
  <si>
    <r>
      <t>C</t>
    </r>
    <r>
      <rPr>
        <sz val="12"/>
        <rFont val="宋体"/>
        <family val="3"/>
        <charset val="134"/>
      </rPr>
      <t>CLU4258551</t>
    </r>
    <phoneticPr fontId="2" type="noConversion"/>
  </si>
  <si>
    <t>CCLU3012630</t>
    <phoneticPr fontId="2" type="noConversion"/>
  </si>
  <si>
    <t>CBHU8482322</t>
    <phoneticPr fontId="2" type="noConversion"/>
  </si>
  <si>
    <t>HJLU1117881</t>
    <phoneticPr fontId="2" type="noConversion"/>
  </si>
  <si>
    <t>HJLU1118194</t>
    <phoneticPr fontId="2" type="noConversion"/>
  </si>
  <si>
    <t>TEMU2804370</t>
  </si>
  <si>
    <t>HJLU1118764</t>
  </si>
  <si>
    <t>CBHU4153843</t>
    <phoneticPr fontId="2" type="noConversion"/>
  </si>
  <si>
    <t>TGHU0072815</t>
    <phoneticPr fontId="2" type="noConversion"/>
  </si>
  <si>
    <t>CBHU4187777</t>
    <phoneticPr fontId="2" type="noConversion"/>
  </si>
  <si>
    <t>GVDU2035199</t>
    <phoneticPr fontId="2" type="noConversion"/>
  </si>
  <si>
    <t>TGHU1197421</t>
    <phoneticPr fontId="2" type="noConversion"/>
  </si>
  <si>
    <t>MOGU2574254</t>
    <phoneticPr fontId="2" type="noConversion"/>
  </si>
  <si>
    <t>CCLU6536883</t>
    <phoneticPr fontId="2" type="noConversion"/>
  </si>
  <si>
    <t>TLNU2003609</t>
    <phoneticPr fontId="2" type="noConversion"/>
  </si>
  <si>
    <t>青松吉箱</t>
    <phoneticPr fontId="2" type="noConversion"/>
  </si>
  <si>
    <t>CCLU4732296</t>
    <phoneticPr fontId="2" type="noConversion"/>
  </si>
  <si>
    <t>CCLU6497874</t>
    <phoneticPr fontId="2" type="noConversion"/>
  </si>
  <si>
    <t>HJLU1118759</t>
    <phoneticPr fontId="2" type="noConversion"/>
  </si>
  <si>
    <t>HJLU1119117</t>
    <phoneticPr fontId="2" type="noConversion"/>
  </si>
  <si>
    <t>HJLU1118403</t>
    <phoneticPr fontId="2" type="noConversion"/>
  </si>
  <si>
    <t>MSKU9336394</t>
    <phoneticPr fontId="2" type="noConversion"/>
  </si>
  <si>
    <t>147400098809</t>
    <phoneticPr fontId="2" type="noConversion"/>
  </si>
  <si>
    <r>
      <t>B</t>
    </r>
    <r>
      <rPr>
        <sz val="12"/>
        <rFont val="宋体"/>
        <family val="3"/>
        <charset val="134"/>
      </rPr>
      <t>MOU2830122</t>
    </r>
    <phoneticPr fontId="2" type="noConversion"/>
  </si>
  <si>
    <t>ANL</t>
    <phoneticPr fontId="2" type="noConversion"/>
  </si>
  <si>
    <t>MRKU7532375</t>
  </si>
  <si>
    <t>MSKU3780586</t>
  </si>
  <si>
    <t>MRKU7096374</t>
  </si>
  <si>
    <t>sk 3-26</t>
    <phoneticPr fontId="2" type="noConversion"/>
  </si>
  <si>
    <t>落信威</t>
    <phoneticPr fontId="2" type="noConversion"/>
  </si>
  <si>
    <t>TCKU3035716</t>
    <phoneticPr fontId="2" type="noConversion"/>
  </si>
  <si>
    <t>CBHU5580860</t>
    <phoneticPr fontId="2" type="noConversion"/>
  </si>
  <si>
    <t>CBHU3690508</t>
    <phoneticPr fontId="2" type="noConversion"/>
  </si>
  <si>
    <t>FCIU5055475</t>
    <phoneticPr fontId="2" type="noConversion"/>
  </si>
  <si>
    <t>CBHU5709773</t>
    <phoneticPr fontId="2" type="noConversion"/>
  </si>
  <si>
    <t>CBHU5516440</t>
    <phoneticPr fontId="2" type="noConversion"/>
  </si>
  <si>
    <t>CBHU3533880</t>
    <phoneticPr fontId="2" type="noConversion"/>
  </si>
  <si>
    <t>CBHU4184905</t>
    <phoneticPr fontId="2" type="noConversion"/>
  </si>
  <si>
    <t>CBHU3660669</t>
    <phoneticPr fontId="2" type="noConversion"/>
  </si>
  <si>
    <t>CBHU5541376</t>
    <phoneticPr fontId="2" type="noConversion"/>
  </si>
  <si>
    <t>FCIU5032649</t>
    <phoneticPr fontId="2" type="noConversion"/>
  </si>
  <si>
    <t>DRYU2479385</t>
    <phoneticPr fontId="2" type="noConversion"/>
  </si>
  <si>
    <t>TRLU9085958</t>
    <phoneticPr fontId="2" type="noConversion"/>
  </si>
  <si>
    <t>CBHU4263542</t>
    <phoneticPr fontId="2" type="noConversion"/>
  </si>
  <si>
    <t>DFSU1105756</t>
    <phoneticPr fontId="2" type="noConversion"/>
  </si>
  <si>
    <t>CBHU5540678</t>
    <phoneticPr fontId="2" type="noConversion"/>
  </si>
  <si>
    <t>CBHU4295370</t>
    <phoneticPr fontId="2" type="noConversion"/>
  </si>
  <si>
    <t>CBHU4318162</t>
    <phoneticPr fontId="2" type="noConversion"/>
  </si>
  <si>
    <t>CAXU6945522</t>
    <phoneticPr fontId="2" type="noConversion"/>
  </si>
  <si>
    <t>CBHU3761896</t>
    <phoneticPr fontId="2" type="noConversion"/>
  </si>
  <si>
    <t>TCKU3503099</t>
    <phoneticPr fontId="2" type="noConversion"/>
  </si>
  <si>
    <t>CBHU5837917</t>
    <phoneticPr fontId="2" type="noConversion"/>
  </si>
  <si>
    <t>CBHU3853190</t>
    <phoneticPr fontId="2" type="noConversion"/>
  </si>
  <si>
    <t>CBHU3955551</t>
    <phoneticPr fontId="2" type="noConversion"/>
  </si>
  <si>
    <t>TCKU3058882</t>
    <phoneticPr fontId="2" type="noConversion"/>
  </si>
  <si>
    <t>FCIU5043387</t>
    <phoneticPr fontId="2" type="noConversion"/>
  </si>
  <si>
    <t>TEMU3472984</t>
    <phoneticPr fontId="2" type="noConversion"/>
  </si>
  <si>
    <t>TCKU3519243</t>
    <phoneticPr fontId="2" type="noConversion"/>
  </si>
  <si>
    <t>CBHU5595752</t>
    <phoneticPr fontId="2" type="noConversion"/>
  </si>
  <si>
    <t>CBHU3514181</t>
    <phoneticPr fontId="2" type="noConversion"/>
  </si>
  <si>
    <t>CBHU5730235</t>
    <phoneticPr fontId="2" type="noConversion"/>
  </si>
  <si>
    <t>CAXU3185278</t>
    <phoneticPr fontId="2" type="noConversion"/>
  </si>
  <si>
    <t>TRHU2523139</t>
    <phoneticPr fontId="2" type="noConversion"/>
  </si>
  <si>
    <t>TEMU3378010</t>
    <phoneticPr fontId="2" type="noConversion"/>
  </si>
  <si>
    <t>IPXU3244274</t>
    <phoneticPr fontId="2" type="noConversion"/>
  </si>
  <si>
    <t>TEMU2366843</t>
    <phoneticPr fontId="2" type="noConversion"/>
  </si>
  <si>
    <t>TCKU3521600</t>
    <phoneticPr fontId="2" type="noConversion"/>
  </si>
  <si>
    <t>CBHU5632223</t>
    <phoneticPr fontId="2" type="noConversion"/>
  </si>
  <si>
    <t>BSIU2758065</t>
    <phoneticPr fontId="2" type="noConversion"/>
  </si>
  <si>
    <t>CBHU3408600</t>
    <phoneticPr fontId="2" type="noConversion"/>
  </si>
  <si>
    <t>TCKU3460886</t>
    <phoneticPr fontId="2" type="noConversion"/>
  </si>
  <si>
    <t>TGHU1021957</t>
    <phoneticPr fontId="2" type="noConversion"/>
  </si>
  <si>
    <t>UESU2490137</t>
    <phoneticPr fontId="2" type="noConversion"/>
  </si>
  <si>
    <t>CLHU3140712</t>
    <phoneticPr fontId="2" type="noConversion"/>
  </si>
  <si>
    <t>WSDU2125141</t>
    <phoneticPr fontId="2" type="noConversion"/>
  </si>
  <si>
    <t>进场日期</t>
    <phoneticPr fontId="2" type="noConversion"/>
  </si>
  <si>
    <t>MSKU9046780</t>
    <phoneticPr fontId="2" type="noConversion"/>
  </si>
  <si>
    <t>白芸豆</t>
    <phoneticPr fontId="2" type="noConversion"/>
  </si>
  <si>
    <t>CBHU5566498</t>
    <phoneticPr fontId="2" type="noConversion"/>
  </si>
  <si>
    <t>TGHU2655004</t>
    <phoneticPr fontId="2" type="noConversion"/>
  </si>
  <si>
    <t>UETU2164535</t>
    <phoneticPr fontId="2" type="noConversion"/>
  </si>
  <si>
    <t>TRHU2524346</t>
    <phoneticPr fontId="2" type="noConversion"/>
  </si>
  <si>
    <t>TGHU1238979</t>
    <phoneticPr fontId="2" type="noConversion"/>
  </si>
  <si>
    <t>TEMU3515113</t>
    <phoneticPr fontId="2" type="noConversion"/>
  </si>
  <si>
    <t xml:space="preserve">食品柜 ss </t>
    <phoneticPr fontId="2" type="noConversion"/>
  </si>
  <si>
    <t>GMTU4024263</t>
    <phoneticPr fontId="2" type="noConversion"/>
  </si>
  <si>
    <t>GMTU3040742</t>
    <phoneticPr fontId="2" type="noConversion"/>
  </si>
  <si>
    <t>CCLU2226149</t>
    <phoneticPr fontId="2" type="noConversion"/>
  </si>
  <si>
    <t>CCLU2286071</t>
    <phoneticPr fontId="2" type="noConversion"/>
  </si>
  <si>
    <t>GMTU4488201</t>
    <phoneticPr fontId="2" type="noConversion"/>
  </si>
  <si>
    <t>CCLU4014750</t>
    <phoneticPr fontId="2" type="noConversion"/>
  </si>
  <si>
    <t>BMOU2421504</t>
    <phoneticPr fontId="2" type="noConversion"/>
  </si>
  <si>
    <t>EGHU5000140</t>
    <phoneticPr fontId="2" type="noConversion"/>
  </si>
  <si>
    <t>磷酸二铵</t>
    <phoneticPr fontId="2" type="noConversion"/>
  </si>
  <si>
    <t>GLDU3247280</t>
    <phoneticPr fontId="2" type="noConversion"/>
  </si>
  <si>
    <t>DRYU2719043</t>
    <phoneticPr fontId="2" type="noConversion"/>
  </si>
  <si>
    <t>147300255538</t>
    <phoneticPr fontId="2" type="noConversion"/>
  </si>
  <si>
    <t>TCNU9616820</t>
    <phoneticPr fontId="2" type="noConversion"/>
  </si>
  <si>
    <r>
      <t>C</t>
    </r>
    <r>
      <rPr>
        <sz val="12"/>
        <rFont val="宋体"/>
        <family val="3"/>
        <charset val="134"/>
      </rPr>
      <t>BHU5861533</t>
    </r>
    <phoneticPr fontId="2" type="noConversion"/>
  </si>
  <si>
    <r>
      <t>I</t>
    </r>
    <r>
      <rPr>
        <sz val="12"/>
        <rFont val="宋体"/>
        <family val="3"/>
        <charset val="134"/>
      </rPr>
      <t>PXU3243257</t>
    </r>
    <phoneticPr fontId="2" type="noConversion"/>
  </si>
  <si>
    <r>
      <t>D</t>
    </r>
    <r>
      <rPr>
        <sz val="12"/>
        <rFont val="宋体"/>
        <family val="3"/>
        <charset val="134"/>
      </rPr>
      <t>FSU2967586</t>
    </r>
    <phoneticPr fontId="2" type="noConversion"/>
  </si>
  <si>
    <t>TTNU4874363</t>
    <phoneticPr fontId="2" type="noConversion"/>
  </si>
  <si>
    <t>CBHU1941625</t>
    <phoneticPr fontId="2" type="noConversion"/>
  </si>
  <si>
    <t>CBHU1955660</t>
    <phoneticPr fontId="2" type="noConversion"/>
  </si>
  <si>
    <t>ATLU0025320</t>
    <phoneticPr fontId="2" type="noConversion"/>
  </si>
  <si>
    <t>GESU3494154</t>
    <phoneticPr fontId="2" type="noConversion"/>
  </si>
  <si>
    <t>cp</t>
    <phoneticPr fontId="2" type="noConversion"/>
  </si>
  <si>
    <t>TCLU3238979</t>
  </si>
  <si>
    <t>EISU2035623</t>
  </si>
  <si>
    <t>EISU3939266</t>
  </si>
  <si>
    <t>TCLU3509577</t>
  </si>
  <si>
    <t>森邦</t>
    <phoneticPr fontId="2" type="noConversion"/>
  </si>
  <si>
    <t>EISU3659619</t>
  </si>
  <si>
    <t>EISU3828215</t>
  </si>
  <si>
    <t>TCLU3618367</t>
  </si>
  <si>
    <t>CLHU3609939</t>
  </si>
  <si>
    <t>BMOU2300760</t>
  </si>
  <si>
    <t>EMCU3790077</t>
  </si>
  <si>
    <t>EGHU3024668</t>
  </si>
  <si>
    <t>TCLU3310950</t>
  </si>
  <si>
    <t>HJLU1118044</t>
    <phoneticPr fontId="2" type="noConversion"/>
  </si>
  <si>
    <t>TEMU2806259</t>
    <phoneticPr fontId="2" type="noConversion"/>
  </si>
  <si>
    <t>HJLU1118358</t>
    <phoneticPr fontId="2" type="noConversion"/>
  </si>
  <si>
    <t>100 CNS027516 中海通</t>
    <phoneticPr fontId="2" type="noConversion"/>
  </si>
  <si>
    <t>TEMU4101376</t>
    <phoneticPr fontId="2" type="noConversion"/>
  </si>
  <si>
    <t>DRYU2264319</t>
    <phoneticPr fontId="2" type="noConversion"/>
  </si>
  <si>
    <t>CBHU4236758</t>
    <phoneticPr fontId="2" type="noConversion"/>
  </si>
  <si>
    <t>CBHU3590290</t>
    <phoneticPr fontId="2" type="noConversion"/>
  </si>
  <si>
    <t>FCIU5101502</t>
    <phoneticPr fontId="2" type="noConversion"/>
  </si>
  <si>
    <t>TEMU3374843</t>
    <phoneticPr fontId="2" type="noConversion"/>
  </si>
  <si>
    <t>IPXU3989267</t>
    <phoneticPr fontId="2" type="noConversion"/>
  </si>
  <si>
    <t>BMOU2943598</t>
    <phoneticPr fontId="2" type="noConversion"/>
  </si>
  <si>
    <t>CBHU4186786</t>
    <phoneticPr fontId="2" type="noConversion"/>
  </si>
  <si>
    <t>TCKU2423717</t>
    <phoneticPr fontId="2" type="noConversion"/>
  </si>
  <si>
    <t>BMOU2910980</t>
    <phoneticPr fontId="2" type="noConversion"/>
  </si>
  <si>
    <t>CBHU3882542</t>
    <phoneticPr fontId="2" type="noConversion"/>
  </si>
  <si>
    <t>TTNU3370856</t>
    <phoneticPr fontId="2" type="noConversion"/>
  </si>
  <si>
    <t>CBHU3826195</t>
    <phoneticPr fontId="2" type="noConversion"/>
  </si>
  <si>
    <t>TRHU1611620</t>
    <phoneticPr fontId="2" type="noConversion"/>
  </si>
  <si>
    <t>CBHU3856395</t>
    <phoneticPr fontId="2" type="noConversion"/>
  </si>
  <si>
    <t>CBHU3816793</t>
    <phoneticPr fontId="2" type="noConversion"/>
  </si>
  <si>
    <t>CBHU5982746</t>
    <phoneticPr fontId="2" type="noConversion"/>
  </si>
  <si>
    <t>CBHU3824952</t>
    <phoneticPr fontId="2" type="noConversion"/>
  </si>
  <si>
    <t>CCLU3446549</t>
    <phoneticPr fontId="2" type="noConversion"/>
  </si>
  <si>
    <r>
      <t>C</t>
    </r>
    <r>
      <rPr>
        <sz val="12"/>
        <rFont val="宋体"/>
        <family val="3"/>
        <charset val="134"/>
      </rPr>
      <t>BHU3345800</t>
    </r>
    <phoneticPr fontId="2" type="noConversion"/>
  </si>
  <si>
    <t>TRHU2719409</t>
    <phoneticPr fontId="2" type="noConversion"/>
  </si>
  <si>
    <r>
      <t>C</t>
    </r>
    <r>
      <rPr>
        <sz val="12"/>
        <rFont val="宋体"/>
        <family val="3"/>
        <charset val="134"/>
      </rPr>
      <t>BHU3576199</t>
    </r>
    <phoneticPr fontId="2" type="noConversion"/>
  </si>
  <si>
    <t>TCKU1890168</t>
    <phoneticPr fontId="2" type="noConversion"/>
  </si>
  <si>
    <t>CAXU6937928</t>
    <phoneticPr fontId="2" type="noConversion"/>
  </si>
  <si>
    <t>TRHU1658510</t>
    <phoneticPr fontId="2" type="noConversion"/>
  </si>
  <si>
    <t>BMOU2905474</t>
    <phoneticPr fontId="2" type="noConversion"/>
  </si>
  <si>
    <t>SEGU1034004</t>
    <phoneticPr fontId="2" type="noConversion"/>
  </si>
  <si>
    <t>CSCU2003556</t>
    <phoneticPr fontId="2" type="noConversion"/>
  </si>
  <si>
    <t>CSLU1155313</t>
    <phoneticPr fontId="2" type="noConversion"/>
  </si>
  <si>
    <t>CCLU2081019</t>
    <phoneticPr fontId="2" type="noConversion"/>
  </si>
  <si>
    <t>不收CN3902944</t>
    <phoneticPr fontId="2" type="noConversion"/>
  </si>
  <si>
    <t>CLHU4772386</t>
  </si>
  <si>
    <t>TRLU4858309</t>
  </si>
  <si>
    <t>CBHU3377643</t>
  </si>
  <si>
    <t>CBHU3991414</t>
  </si>
  <si>
    <t>MRKU6758178</t>
    <phoneticPr fontId="2" type="noConversion"/>
  </si>
  <si>
    <t>MRKU8059499</t>
    <phoneticPr fontId="2" type="noConversion"/>
  </si>
  <si>
    <t>MSKU3870709</t>
    <phoneticPr fontId="2" type="noConversion"/>
  </si>
  <si>
    <t>MRKU0748167</t>
    <phoneticPr fontId="2" type="noConversion"/>
  </si>
  <si>
    <t>PONU1654341</t>
    <phoneticPr fontId="2" type="noConversion"/>
  </si>
  <si>
    <t>HJLU1118717</t>
    <phoneticPr fontId="2" type="noConversion"/>
  </si>
  <si>
    <t>HJLU1118830</t>
    <phoneticPr fontId="2" type="noConversion"/>
  </si>
  <si>
    <t>HJLU1117789</t>
    <phoneticPr fontId="2" type="noConversion"/>
  </si>
  <si>
    <t>已卖</t>
    <phoneticPr fontId="2" type="noConversion"/>
  </si>
  <si>
    <t>序号</t>
    <phoneticPr fontId="2" type="noConversion"/>
  </si>
  <si>
    <t>CCLU3678781</t>
    <phoneticPr fontId="2" type="noConversion"/>
  </si>
  <si>
    <t>GLDU5604513</t>
    <phoneticPr fontId="2" type="noConversion"/>
  </si>
  <si>
    <t>MRKU0002938</t>
    <phoneticPr fontId="2" type="noConversion"/>
  </si>
  <si>
    <t>MRKU0092079</t>
    <phoneticPr fontId="2" type="noConversion"/>
  </si>
  <si>
    <t>MRKU0239283</t>
    <phoneticPr fontId="2" type="noConversion"/>
  </si>
  <si>
    <t>MRKU0480710</t>
    <phoneticPr fontId="2" type="noConversion"/>
  </si>
  <si>
    <t>MRKU0616978</t>
    <phoneticPr fontId="2" type="noConversion"/>
  </si>
  <si>
    <t>MSKU1208186</t>
    <phoneticPr fontId="2" type="noConversion"/>
  </si>
  <si>
    <t>50 CN4902514</t>
    <phoneticPr fontId="2" type="noConversion"/>
  </si>
  <si>
    <t>CBHU5572823</t>
    <phoneticPr fontId="2" type="noConversion"/>
  </si>
  <si>
    <t>GESU3283629</t>
    <phoneticPr fontId="2" type="noConversion"/>
  </si>
  <si>
    <t>CBHU4226997</t>
    <phoneticPr fontId="2" type="noConversion"/>
  </si>
  <si>
    <t>TEMU2761093</t>
    <phoneticPr fontId="2" type="noConversion"/>
  </si>
  <si>
    <t>TGHU2238309</t>
    <phoneticPr fontId="2" type="noConversion"/>
  </si>
  <si>
    <t>CBHU5672102</t>
    <phoneticPr fontId="2" type="noConversion"/>
  </si>
  <si>
    <t>CBHU4153421</t>
    <phoneticPr fontId="2" type="noConversion"/>
  </si>
  <si>
    <t>CBHU4345506</t>
    <phoneticPr fontId="2" type="noConversion"/>
  </si>
  <si>
    <t>147400174378</t>
    <phoneticPr fontId="2" type="noConversion"/>
  </si>
  <si>
    <t>SITGFCHOMT0037</t>
    <phoneticPr fontId="2" type="noConversion"/>
  </si>
  <si>
    <t>SITGFCTOMT0005</t>
    <phoneticPr fontId="2" type="noConversion"/>
  </si>
  <si>
    <t>SITGFCOSMT0001</t>
    <phoneticPr fontId="2" type="noConversion"/>
  </si>
  <si>
    <t>SITGFCHAMT0007</t>
    <phoneticPr fontId="2" type="noConversion"/>
  </si>
  <si>
    <t>SITGFCHAMT0008</t>
    <phoneticPr fontId="2" type="noConversion"/>
  </si>
  <si>
    <t>TEMU2369164</t>
    <phoneticPr fontId="2" type="noConversion"/>
  </si>
  <si>
    <t>GESU3020936</t>
    <phoneticPr fontId="2" type="noConversion"/>
  </si>
  <si>
    <t>GESU3261105</t>
    <phoneticPr fontId="2" type="noConversion"/>
  </si>
  <si>
    <t>TGHU3800180</t>
    <phoneticPr fontId="2" type="noConversion"/>
  </si>
  <si>
    <t>GESU3016690</t>
    <phoneticPr fontId="2" type="noConversion"/>
  </si>
  <si>
    <t>WSDU2086765</t>
    <phoneticPr fontId="2" type="noConversion"/>
  </si>
  <si>
    <t>CLHU3078597</t>
    <phoneticPr fontId="2" type="noConversion"/>
  </si>
  <si>
    <t>CLHU3078107</t>
    <phoneticPr fontId="2" type="noConversion"/>
  </si>
  <si>
    <t>WSDU2081845</t>
    <phoneticPr fontId="2" type="noConversion"/>
  </si>
  <si>
    <t>CLHU3734062</t>
    <phoneticPr fontId="2" type="noConversion"/>
  </si>
  <si>
    <t>TGHU3755245</t>
    <phoneticPr fontId="2" type="noConversion"/>
  </si>
  <si>
    <t>CLHU3732162</t>
    <phoneticPr fontId="2" type="noConversion"/>
  </si>
  <si>
    <t>GLDU3775780</t>
    <phoneticPr fontId="2" type="noConversion"/>
  </si>
  <si>
    <t>CLHU3510777</t>
    <phoneticPr fontId="2" type="noConversion"/>
  </si>
  <si>
    <t>XINU1010431</t>
    <phoneticPr fontId="2" type="noConversion"/>
  </si>
  <si>
    <t>GESU2311325</t>
    <phoneticPr fontId="2" type="noConversion"/>
  </si>
  <si>
    <t>TGHU3751403</t>
    <phoneticPr fontId="2" type="noConversion"/>
  </si>
  <si>
    <t>TGHU1870640</t>
    <phoneticPr fontId="2" type="noConversion"/>
  </si>
  <si>
    <t>XINU1050080</t>
    <phoneticPr fontId="2" type="noConversion"/>
  </si>
  <si>
    <t>GLDU3703158</t>
    <phoneticPr fontId="2" type="noConversion"/>
  </si>
  <si>
    <t>TGHU3183664</t>
    <phoneticPr fontId="2" type="noConversion"/>
  </si>
  <si>
    <t>TGHU3798463</t>
    <phoneticPr fontId="2" type="noConversion"/>
  </si>
  <si>
    <t>TEMU2342353</t>
    <phoneticPr fontId="2" type="noConversion"/>
  </si>
  <si>
    <t>XINU1042064</t>
    <phoneticPr fontId="2" type="noConversion"/>
  </si>
  <si>
    <t>WSDU2100565</t>
    <phoneticPr fontId="2" type="noConversion"/>
  </si>
  <si>
    <t>GESU3020237</t>
    <phoneticPr fontId="2" type="noConversion"/>
  </si>
  <si>
    <t>WSDU2103857</t>
    <phoneticPr fontId="2" type="noConversion"/>
  </si>
  <si>
    <t>TEMU2478627</t>
    <phoneticPr fontId="2" type="noConversion"/>
  </si>
  <si>
    <t>TGHU3745442</t>
    <phoneticPr fontId="2" type="noConversion"/>
  </si>
  <si>
    <t>WSDU2112627</t>
    <phoneticPr fontId="2" type="noConversion"/>
  </si>
  <si>
    <t>GLDU3777654</t>
    <phoneticPr fontId="2" type="noConversion"/>
  </si>
  <si>
    <t>TGHU1875724</t>
    <phoneticPr fontId="2" type="noConversion"/>
  </si>
  <si>
    <t>WSDU2100009</t>
    <phoneticPr fontId="2" type="noConversion"/>
  </si>
  <si>
    <t>TEMU2146582</t>
    <phoneticPr fontId="2" type="noConversion"/>
  </si>
  <si>
    <t>GLDU3416271</t>
    <phoneticPr fontId="2" type="noConversion"/>
  </si>
  <si>
    <t>TEMU2314500</t>
    <phoneticPr fontId="2" type="noConversion"/>
  </si>
  <si>
    <t>CLHU3135830</t>
    <phoneticPr fontId="2" type="noConversion"/>
  </si>
  <si>
    <t>TEMU2312425</t>
    <phoneticPr fontId="2" type="noConversion"/>
  </si>
  <si>
    <t>GLDU3767189</t>
    <phoneticPr fontId="2" type="noConversion"/>
  </si>
  <si>
    <t>CBHU4270710</t>
    <phoneticPr fontId="2" type="noConversion"/>
  </si>
  <si>
    <t>CBHU5535938</t>
    <phoneticPr fontId="2" type="noConversion"/>
  </si>
  <si>
    <t>DFSU1096628</t>
    <phoneticPr fontId="2" type="noConversion"/>
  </si>
  <si>
    <t>TEMU4868286</t>
    <phoneticPr fontId="2" type="noConversion"/>
  </si>
  <si>
    <t>CBHU3682987</t>
    <phoneticPr fontId="2" type="noConversion"/>
  </si>
  <si>
    <t>TRHU2543496</t>
    <phoneticPr fontId="2" type="noConversion"/>
  </si>
  <si>
    <t>CBHU4274450</t>
    <phoneticPr fontId="2" type="noConversion"/>
  </si>
  <si>
    <t>GLDU5765035</t>
    <phoneticPr fontId="2" type="noConversion"/>
  </si>
  <si>
    <t>CBHU5698093</t>
    <phoneticPr fontId="2" type="noConversion"/>
  </si>
  <si>
    <t>TTNU1349464</t>
    <phoneticPr fontId="2" type="noConversion"/>
  </si>
  <si>
    <t>TCKU3498979</t>
    <phoneticPr fontId="2" type="noConversion"/>
  </si>
  <si>
    <t>TCKU3042567</t>
    <phoneticPr fontId="2" type="noConversion"/>
  </si>
  <si>
    <t>TEMU3000400</t>
    <phoneticPr fontId="2" type="noConversion"/>
  </si>
  <si>
    <t>CBHU4161772</t>
    <phoneticPr fontId="2" type="noConversion"/>
  </si>
  <si>
    <t>CBHU5508803</t>
    <phoneticPr fontId="2" type="noConversion"/>
  </si>
  <si>
    <t>TEMU3280873</t>
    <phoneticPr fontId="2" type="noConversion"/>
  </si>
  <si>
    <t>CAXU3183911</t>
    <phoneticPr fontId="2" type="noConversion"/>
  </si>
  <si>
    <t>BMOU2686102</t>
    <phoneticPr fontId="2" type="noConversion"/>
  </si>
  <si>
    <t>SEGU1033409</t>
    <phoneticPr fontId="2" type="noConversion"/>
  </si>
  <si>
    <t>CBHU3838241</t>
    <phoneticPr fontId="2" type="noConversion"/>
  </si>
  <si>
    <t>DFSU1332636</t>
    <phoneticPr fontId="2" type="noConversion"/>
  </si>
  <si>
    <t>TCKU3790403</t>
    <phoneticPr fontId="2" type="noConversion"/>
  </si>
  <si>
    <t>CBHU5811717</t>
    <phoneticPr fontId="2" type="noConversion"/>
  </si>
  <si>
    <t>CBHU3514514</t>
    <phoneticPr fontId="2" type="noConversion"/>
  </si>
  <si>
    <t>SEGU1008535</t>
    <phoneticPr fontId="2" type="noConversion"/>
  </si>
  <si>
    <t>TGHU3816145</t>
    <phoneticPr fontId="2" type="noConversion"/>
  </si>
  <si>
    <t>CBHU4180643</t>
    <phoneticPr fontId="2" type="noConversion"/>
  </si>
  <si>
    <t>TRLU9736181</t>
    <phoneticPr fontId="2" type="noConversion"/>
  </si>
  <si>
    <t>TCKU2552186</t>
    <phoneticPr fontId="2" type="noConversion"/>
  </si>
  <si>
    <t>CBHU4107534</t>
    <phoneticPr fontId="2" type="noConversion"/>
  </si>
  <si>
    <t>TGHU0146902</t>
    <phoneticPr fontId="2" type="noConversion"/>
  </si>
  <si>
    <t>CBHU3680480</t>
    <phoneticPr fontId="2" type="noConversion"/>
  </si>
  <si>
    <t>CBHU5918665</t>
    <phoneticPr fontId="2" type="noConversion"/>
  </si>
  <si>
    <t>CXDU1498100</t>
    <phoneticPr fontId="2" type="noConversion"/>
  </si>
  <si>
    <t>CBHU5710305</t>
    <phoneticPr fontId="2" type="noConversion"/>
  </si>
  <si>
    <t>UXXU2412047</t>
    <phoneticPr fontId="2" type="noConversion"/>
  </si>
  <si>
    <t>CBHU3862870</t>
    <phoneticPr fontId="2" type="noConversion"/>
  </si>
  <si>
    <t>BMOU2661681</t>
    <phoneticPr fontId="2" type="noConversion"/>
  </si>
  <si>
    <t>CBHU5679318</t>
    <phoneticPr fontId="2" type="noConversion"/>
  </si>
  <si>
    <t>CBHU3882434</t>
    <phoneticPr fontId="2" type="noConversion"/>
  </si>
  <si>
    <t>FCIU5069946</t>
    <phoneticPr fontId="2" type="noConversion"/>
  </si>
  <si>
    <t>GESU3069788</t>
    <phoneticPr fontId="2" type="noConversion"/>
  </si>
  <si>
    <t>GESU3353270</t>
    <phoneticPr fontId="2" type="noConversion"/>
  </si>
  <si>
    <t>TEMU2981776</t>
    <phoneticPr fontId="2" type="noConversion"/>
  </si>
  <si>
    <t>CBHU3825389</t>
    <phoneticPr fontId="2" type="noConversion"/>
  </si>
  <si>
    <t>FCIU5083815</t>
    <phoneticPr fontId="2" type="noConversion"/>
  </si>
  <si>
    <t>FCIU4867480</t>
    <phoneticPr fontId="2" type="noConversion"/>
  </si>
  <si>
    <t>CBHU3526691</t>
    <phoneticPr fontId="2" type="noConversion"/>
  </si>
  <si>
    <t>TGHU1680316</t>
    <phoneticPr fontId="2" type="noConversion"/>
  </si>
  <si>
    <t>CBHU4313849</t>
    <phoneticPr fontId="2" type="noConversion"/>
  </si>
  <si>
    <t>CBHU5614003</t>
    <phoneticPr fontId="2" type="noConversion"/>
  </si>
  <si>
    <t>BMOU2694664</t>
    <phoneticPr fontId="2" type="noConversion"/>
  </si>
  <si>
    <t>UETU2245323</t>
    <phoneticPr fontId="2" type="noConversion"/>
  </si>
  <si>
    <t>CBHU3949986</t>
    <phoneticPr fontId="2" type="noConversion"/>
  </si>
  <si>
    <t>CBHU3488040</t>
    <phoneticPr fontId="2" type="noConversion"/>
  </si>
  <si>
    <t>FCIU4810400</t>
    <phoneticPr fontId="2" type="noConversion"/>
  </si>
  <si>
    <t>GLDU9563330</t>
    <phoneticPr fontId="2" type="noConversion"/>
  </si>
  <si>
    <t>CBHU4046681</t>
    <phoneticPr fontId="2" type="noConversion"/>
  </si>
  <si>
    <t>CBHU5820051</t>
    <phoneticPr fontId="2" type="noConversion"/>
  </si>
  <si>
    <t>FCIU3156173</t>
    <phoneticPr fontId="2" type="noConversion"/>
  </si>
  <si>
    <t>TEMU3279804</t>
    <phoneticPr fontId="2" type="noConversion"/>
  </si>
  <si>
    <t>CBHU5635048</t>
    <phoneticPr fontId="2" type="noConversion"/>
  </si>
  <si>
    <t>CXDU1490515</t>
    <phoneticPr fontId="2" type="noConversion"/>
  </si>
  <si>
    <t>TCKU3519979</t>
    <phoneticPr fontId="2" type="noConversion"/>
  </si>
  <si>
    <t>FCIU3170546</t>
    <phoneticPr fontId="2" type="noConversion"/>
  </si>
  <si>
    <t>TRHU1773529</t>
    <phoneticPr fontId="2" type="noConversion"/>
  </si>
  <si>
    <t>CBHU5646870</t>
    <phoneticPr fontId="2" type="noConversion"/>
  </si>
  <si>
    <t>UETU2176691</t>
    <phoneticPr fontId="2" type="noConversion"/>
  </si>
  <si>
    <t>CBHU5911130</t>
    <phoneticPr fontId="2" type="noConversion"/>
  </si>
  <si>
    <t>CBHU5855280</t>
    <phoneticPr fontId="2" type="noConversion"/>
  </si>
  <si>
    <t>CBHU3562533</t>
    <phoneticPr fontId="2" type="noConversion"/>
  </si>
  <si>
    <t>TCKU1320777</t>
    <phoneticPr fontId="2" type="noConversion"/>
  </si>
  <si>
    <t>不收费 5-1</t>
    <phoneticPr fontId="2" type="noConversion"/>
  </si>
  <si>
    <t>不收费 5-3</t>
    <phoneticPr fontId="2" type="noConversion"/>
  </si>
  <si>
    <t>MRKU6570982</t>
    <phoneticPr fontId="2" type="noConversion"/>
  </si>
  <si>
    <t>MSKU5995984</t>
    <phoneticPr fontId="2" type="noConversion"/>
  </si>
  <si>
    <t>MRKU7675925</t>
    <phoneticPr fontId="2" type="noConversion"/>
  </si>
  <si>
    <t>MRKU6833899</t>
    <phoneticPr fontId="2" type="noConversion"/>
  </si>
  <si>
    <t>EISU2047711</t>
    <phoneticPr fontId="2" type="noConversion"/>
  </si>
  <si>
    <t>LTIU3036840</t>
    <phoneticPr fontId="2" type="noConversion"/>
  </si>
  <si>
    <t>TEMU4134235</t>
    <phoneticPr fontId="2" type="noConversion"/>
  </si>
  <si>
    <t>147300534801</t>
    <phoneticPr fontId="2" type="noConversion"/>
  </si>
  <si>
    <t>EMCU3712984</t>
    <phoneticPr fontId="2" type="noConversion"/>
  </si>
  <si>
    <t>147300534771</t>
    <phoneticPr fontId="2" type="noConversion"/>
  </si>
  <si>
    <t>EMCU3613826</t>
    <phoneticPr fontId="2" type="noConversion"/>
  </si>
  <si>
    <t>EMCU3923729</t>
    <phoneticPr fontId="2" type="noConversion"/>
  </si>
  <si>
    <t>FCIU2880245</t>
    <phoneticPr fontId="2" type="noConversion"/>
  </si>
  <si>
    <t>147300534356</t>
    <phoneticPr fontId="2" type="noConversion"/>
  </si>
  <si>
    <t>BMOU2118273</t>
    <phoneticPr fontId="2" type="noConversion"/>
  </si>
  <si>
    <t>EMCU3809172</t>
    <phoneticPr fontId="2" type="noConversion"/>
  </si>
  <si>
    <t>EMCU6034746</t>
    <phoneticPr fontId="2" type="noConversion"/>
  </si>
  <si>
    <t>FCIU2574862</t>
    <phoneticPr fontId="2" type="noConversion"/>
  </si>
  <si>
    <t>EISU3783363</t>
    <phoneticPr fontId="2" type="noConversion"/>
  </si>
  <si>
    <t>EISU2052600</t>
    <phoneticPr fontId="2" type="noConversion"/>
  </si>
  <si>
    <t>147300393281</t>
    <phoneticPr fontId="2" type="noConversion"/>
  </si>
  <si>
    <t>TCLU3781409</t>
    <phoneticPr fontId="2" type="noConversion"/>
  </si>
  <si>
    <t>147300386811</t>
    <phoneticPr fontId="2" type="noConversion"/>
  </si>
  <si>
    <t>IMTU3077260</t>
    <phoneticPr fontId="2" type="noConversion"/>
  </si>
  <si>
    <t>EMCU6090333</t>
    <phoneticPr fontId="2" type="noConversion"/>
  </si>
  <si>
    <t>CCLU2170923</t>
    <phoneticPr fontId="2" type="noConversion"/>
  </si>
  <si>
    <t>SMDU9905925</t>
    <phoneticPr fontId="2" type="noConversion"/>
  </si>
  <si>
    <t>CCLU2126767</t>
    <phoneticPr fontId="2" type="noConversion"/>
  </si>
  <si>
    <t>MWCU6198970</t>
    <phoneticPr fontId="2" type="noConversion"/>
  </si>
  <si>
    <t>CBHU6179507</t>
    <phoneticPr fontId="2" type="noConversion"/>
  </si>
  <si>
    <t>CBHU6403089</t>
    <phoneticPr fontId="2" type="noConversion"/>
  </si>
  <si>
    <t>xm 8-22</t>
    <phoneticPr fontId="2" type="noConversion"/>
  </si>
  <si>
    <t>GESU3111717</t>
    <phoneticPr fontId="2" type="noConversion"/>
  </si>
  <si>
    <t>浩通</t>
    <phoneticPr fontId="2" type="noConversion"/>
  </si>
  <si>
    <t>MCC372190</t>
    <phoneticPr fontId="2" type="noConversion"/>
  </si>
  <si>
    <t>陆航</t>
    <phoneticPr fontId="2" type="noConversion"/>
  </si>
  <si>
    <t>100 CN3904636</t>
    <phoneticPr fontId="2" type="noConversion"/>
  </si>
  <si>
    <t>CBHU6243946</t>
    <phoneticPr fontId="2" type="noConversion"/>
  </si>
  <si>
    <t>MNBU3291916</t>
    <phoneticPr fontId="2" type="noConversion"/>
  </si>
  <si>
    <t>MAEU6818481</t>
    <phoneticPr fontId="2" type="noConversion"/>
  </si>
  <si>
    <t>MRKU8241733</t>
    <phoneticPr fontId="2" type="noConversion"/>
  </si>
  <si>
    <t>MSKU2738771</t>
    <phoneticPr fontId="2" type="noConversion"/>
  </si>
  <si>
    <t>PONU0730597</t>
    <phoneticPr fontId="2" type="noConversion"/>
  </si>
  <si>
    <t>MSKU2552935</t>
    <phoneticPr fontId="2" type="noConversion"/>
  </si>
  <si>
    <t>PONU0525252</t>
    <phoneticPr fontId="2" type="noConversion"/>
  </si>
  <si>
    <t>放箱</t>
    <phoneticPr fontId="2" type="noConversion"/>
  </si>
  <si>
    <t>sk CN3905548 9-3</t>
    <phoneticPr fontId="2" type="noConversion"/>
  </si>
  <si>
    <t>100 CN3905600</t>
    <phoneticPr fontId="2" type="noConversion"/>
  </si>
  <si>
    <t>POCU0099256</t>
    <phoneticPr fontId="2" type="noConversion"/>
  </si>
  <si>
    <t>SMDU9905674</t>
    <phoneticPr fontId="2" type="noConversion"/>
  </si>
  <si>
    <t>SMDU9905680</t>
    <phoneticPr fontId="2" type="noConversion"/>
  </si>
  <si>
    <t>TEMU3689239</t>
    <phoneticPr fontId="2" type="noConversion"/>
  </si>
  <si>
    <t>TGHU1184018</t>
    <phoneticPr fontId="2" type="noConversion"/>
  </si>
  <si>
    <t>CBHU5851710</t>
    <phoneticPr fontId="2" type="noConversion"/>
  </si>
  <si>
    <t>金属硅</t>
    <phoneticPr fontId="2" type="noConversion"/>
  </si>
  <si>
    <t>金属硅</t>
    <phoneticPr fontId="2" type="noConversion"/>
  </si>
  <si>
    <t>饲料</t>
    <phoneticPr fontId="2" type="noConversion"/>
  </si>
  <si>
    <t>CBHU3586279</t>
  </si>
  <si>
    <t>CCLU4236491</t>
  </si>
  <si>
    <t>CCLU4439117</t>
  </si>
  <si>
    <r>
      <t>G</t>
    </r>
    <r>
      <rPr>
        <sz val="12"/>
        <rFont val="宋体"/>
        <family val="3"/>
        <charset val="134"/>
      </rPr>
      <t>LDU2160328</t>
    </r>
    <phoneticPr fontId="2" type="noConversion"/>
  </si>
  <si>
    <t>BSIU9094667</t>
    <phoneticPr fontId="2" type="noConversion"/>
  </si>
  <si>
    <t>SMDU9903943</t>
    <phoneticPr fontId="2" type="noConversion"/>
  </si>
  <si>
    <r>
      <t>C</t>
    </r>
    <r>
      <rPr>
        <sz val="12"/>
        <rFont val="宋体"/>
        <family val="3"/>
        <charset val="134"/>
      </rPr>
      <t>CLU4960526</t>
    </r>
    <phoneticPr fontId="2" type="noConversion"/>
  </si>
  <si>
    <r>
      <t>C</t>
    </r>
    <r>
      <rPr>
        <sz val="12"/>
        <rFont val="宋体"/>
        <family val="3"/>
        <charset val="134"/>
      </rPr>
      <t>CLU4389572</t>
    </r>
    <phoneticPr fontId="2" type="noConversion"/>
  </si>
  <si>
    <t>CCLU4880375</t>
    <phoneticPr fontId="2" type="noConversion"/>
  </si>
  <si>
    <t>MSWU1003314</t>
    <phoneticPr fontId="2" type="noConversion"/>
  </si>
  <si>
    <t>MNBU3155437</t>
    <phoneticPr fontId="2" type="noConversion"/>
  </si>
  <si>
    <t>TGHU3375224</t>
    <phoneticPr fontId="2" type="noConversion"/>
  </si>
  <si>
    <t>EISU3822860</t>
    <phoneticPr fontId="2" type="noConversion"/>
  </si>
  <si>
    <t>EMCU3777943</t>
    <phoneticPr fontId="2" type="noConversion"/>
  </si>
  <si>
    <t>147300373085</t>
    <phoneticPr fontId="2" type="noConversion"/>
  </si>
  <si>
    <t>147300373085</t>
    <phoneticPr fontId="2" type="noConversion"/>
  </si>
  <si>
    <t>EGHU3124965</t>
    <phoneticPr fontId="2" type="noConversion"/>
  </si>
  <si>
    <t>EGHU3100095</t>
    <phoneticPr fontId="2" type="noConversion"/>
  </si>
  <si>
    <t>EISU3783620</t>
    <phoneticPr fontId="2" type="noConversion"/>
  </si>
  <si>
    <t>147300360463</t>
    <phoneticPr fontId="2" type="noConversion"/>
  </si>
  <si>
    <t>147300360463</t>
    <phoneticPr fontId="2" type="noConversion"/>
  </si>
  <si>
    <t>XINU1008352</t>
    <phoneticPr fontId="2" type="noConversion"/>
  </si>
  <si>
    <t>CBHU3788876</t>
    <phoneticPr fontId="2" type="noConversion"/>
  </si>
  <si>
    <t>TCKU2595336</t>
    <phoneticPr fontId="2" type="noConversion"/>
  </si>
  <si>
    <t>FCIU4798178</t>
    <phoneticPr fontId="2" type="noConversion"/>
  </si>
  <si>
    <t>DFSU1083338</t>
    <phoneticPr fontId="2" type="noConversion"/>
  </si>
  <si>
    <t>CBHU5534989</t>
    <phoneticPr fontId="2" type="noConversion"/>
  </si>
  <si>
    <t>CBHU5607513</t>
    <phoneticPr fontId="2" type="noConversion"/>
  </si>
  <si>
    <t>TGHU0394323</t>
    <phoneticPr fontId="2" type="noConversion"/>
  </si>
  <si>
    <t>EMCU3882105</t>
    <phoneticPr fontId="2" type="noConversion"/>
  </si>
  <si>
    <t>HMCU3045478</t>
    <phoneticPr fontId="2" type="noConversion"/>
  </si>
  <si>
    <t>EISU3857609</t>
    <phoneticPr fontId="2" type="noConversion"/>
  </si>
  <si>
    <t>INBU3973758</t>
    <phoneticPr fontId="2" type="noConversion"/>
  </si>
  <si>
    <t>FSCU3657220</t>
    <phoneticPr fontId="2" type="noConversion"/>
  </si>
  <si>
    <t>CCLU4262016</t>
    <phoneticPr fontId="2" type="noConversion"/>
  </si>
  <si>
    <t>KNLU3229199</t>
    <phoneticPr fontId="2" type="noConversion"/>
  </si>
  <si>
    <t>SITU2902043</t>
    <phoneticPr fontId="2" type="noConversion"/>
  </si>
  <si>
    <t>蛇口</t>
    <phoneticPr fontId="2" type="noConversion"/>
  </si>
  <si>
    <t>白芸豆</t>
    <phoneticPr fontId="2" type="noConversion"/>
  </si>
  <si>
    <t>CCLU4123828</t>
    <phoneticPr fontId="2" type="noConversion"/>
  </si>
  <si>
    <t>MCC286374</t>
    <phoneticPr fontId="2" type="noConversion"/>
  </si>
  <si>
    <t>MCC286377</t>
    <phoneticPr fontId="2" type="noConversion"/>
  </si>
  <si>
    <t>CMAU5272921</t>
  </si>
  <si>
    <t>CCLU4831365</t>
    <phoneticPr fontId="2" type="noConversion"/>
  </si>
  <si>
    <t>CCLU7214794</t>
    <phoneticPr fontId="2" type="noConversion"/>
  </si>
  <si>
    <t>CCLU6203141</t>
    <phoneticPr fontId="2" type="noConversion"/>
  </si>
  <si>
    <t>CCLU6841207</t>
    <phoneticPr fontId="2" type="noConversion"/>
  </si>
  <si>
    <t>TGHU9578050</t>
    <phoneticPr fontId="2" type="noConversion"/>
  </si>
  <si>
    <t>CCLU4824448</t>
    <phoneticPr fontId="2" type="noConversion"/>
  </si>
  <si>
    <t>MSKU1036019</t>
    <phoneticPr fontId="2" type="noConversion"/>
  </si>
  <si>
    <t>CCLU4241800</t>
  </si>
  <si>
    <t>MSKU8629401</t>
    <phoneticPr fontId="2" type="noConversion"/>
  </si>
  <si>
    <t>SEAU8664606</t>
    <phoneticPr fontId="2" type="noConversion"/>
  </si>
  <si>
    <t>MSKU8819253</t>
    <phoneticPr fontId="2" type="noConversion"/>
  </si>
  <si>
    <t>PONU8232245</t>
    <phoneticPr fontId="2" type="noConversion"/>
  </si>
  <si>
    <t>MAEU8342162</t>
    <phoneticPr fontId="2" type="noConversion"/>
  </si>
  <si>
    <t>MRKU3078942</t>
    <phoneticPr fontId="2" type="noConversion"/>
  </si>
  <si>
    <t>MRKU2484356</t>
    <phoneticPr fontId="2" type="noConversion"/>
  </si>
  <si>
    <t>MMAU1023962</t>
    <phoneticPr fontId="2" type="noConversion"/>
  </si>
  <si>
    <t>MAEU7903649</t>
    <phoneticPr fontId="2" type="noConversion"/>
  </si>
  <si>
    <t>GLDU3328210</t>
    <phoneticPr fontId="2" type="noConversion"/>
  </si>
  <si>
    <t>GLDU3771698</t>
    <phoneticPr fontId="2" type="noConversion"/>
  </si>
  <si>
    <t>TGHU3700896</t>
    <phoneticPr fontId="2" type="noConversion"/>
  </si>
  <si>
    <t>CLHU3057207</t>
    <phoneticPr fontId="2" type="noConversion"/>
  </si>
  <si>
    <t>WSDU2076005</t>
    <phoneticPr fontId="2" type="noConversion"/>
  </si>
  <si>
    <t>GESU2589255</t>
    <phoneticPr fontId="2" type="noConversion"/>
  </si>
  <si>
    <t>TEMU2281089</t>
    <phoneticPr fontId="2" type="noConversion"/>
  </si>
  <si>
    <t>WSDU2077790</t>
    <phoneticPr fontId="2" type="noConversion"/>
  </si>
  <si>
    <t>CLHU2632195</t>
    <phoneticPr fontId="2" type="noConversion"/>
  </si>
  <si>
    <t>TEMU2284663</t>
    <phoneticPr fontId="2" type="noConversion"/>
  </si>
  <si>
    <t>TEMU2310802</t>
    <phoneticPr fontId="2" type="noConversion"/>
  </si>
  <si>
    <t>TGHU3601229</t>
    <phoneticPr fontId="2" type="noConversion"/>
  </si>
  <si>
    <t>WSDU2082456</t>
    <phoneticPr fontId="2" type="noConversion"/>
  </si>
  <si>
    <t>WSDU2111153</t>
    <phoneticPr fontId="2" type="noConversion"/>
  </si>
  <si>
    <t>XINU1044149</t>
    <phoneticPr fontId="2" type="noConversion"/>
  </si>
  <si>
    <t>XINU1066847</t>
    <phoneticPr fontId="2" type="noConversion"/>
  </si>
  <si>
    <t>CLHU3057594</t>
    <phoneticPr fontId="2" type="noConversion"/>
  </si>
  <si>
    <t>GLDU3770752</t>
    <phoneticPr fontId="2" type="noConversion"/>
  </si>
  <si>
    <t>TGHU3600069</t>
    <phoneticPr fontId="2" type="noConversion"/>
  </si>
  <si>
    <t>CLHU2157618</t>
    <phoneticPr fontId="2" type="noConversion"/>
  </si>
  <si>
    <t>TEMU2804770</t>
    <phoneticPr fontId="2" type="noConversion"/>
  </si>
  <si>
    <t>DFSU1335229</t>
    <phoneticPr fontId="2" type="noConversion"/>
  </si>
  <si>
    <t>空箱</t>
    <phoneticPr fontId="2" type="noConversion"/>
  </si>
  <si>
    <t>MCC384992</t>
    <phoneticPr fontId="2" type="noConversion"/>
  </si>
  <si>
    <t>MORU0001956</t>
    <phoneticPr fontId="2" type="noConversion"/>
  </si>
  <si>
    <t>TGHU2940803</t>
    <phoneticPr fontId="2" type="noConversion"/>
  </si>
  <si>
    <t>CBHU3835197</t>
    <phoneticPr fontId="2" type="noConversion"/>
  </si>
  <si>
    <t>CBHU4050399</t>
    <phoneticPr fontId="2" type="noConversion"/>
  </si>
  <si>
    <t>CBHU5958230</t>
    <phoneticPr fontId="2" type="noConversion"/>
  </si>
  <si>
    <t>CBHU4113331</t>
    <phoneticPr fontId="2" type="noConversion"/>
  </si>
  <si>
    <t>IPXU3473542</t>
    <phoneticPr fontId="2" type="noConversion"/>
  </si>
  <si>
    <t>TEMU3004140</t>
    <phoneticPr fontId="2" type="noConversion"/>
  </si>
  <si>
    <t>TRLU3793306</t>
    <phoneticPr fontId="2" type="noConversion"/>
  </si>
  <si>
    <t>CBHU3712422</t>
    <phoneticPr fontId="2" type="noConversion"/>
  </si>
  <si>
    <t>茶叶</t>
    <phoneticPr fontId="2" type="noConversion"/>
  </si>
  <si>
    <t>FCIU3398578</t>
    <phoneticPr fontId="2" type="noConversion"/>
  </si>
  <si>
    <t>CBHU5729276</t>
    <phoneticPr fontId="2" type="noConversion"/>
  </si>
  <si>
    <t>FCIU3296597</t>
    <phoneticPr fontId="2" type="noConversion"/>
  </si>
  <si>
    <t>CBHU4231015</t>
    <phoneticPr fontId="2" type="noConversion"/>
  </si>
  <si>
    <t>CLHU3912502</t>
    <phoneticPr fontId="2" type="noConversion"/>
  </si>
  <si>
    <t>CBHU5541252</t>
    <phoneticPr fontId="2" type="noConversion"/>
  </si>
  <si>
    <t>TRHU1667722</t>
    <phoneticPr fontId="2" type="noConversion"/>
  </si>
  <si>
    <t>CBHU6131648</t>
    <phoneticPr fontId="2" type="noConversion"/>
  </si>
  <si>
    <t>CBHU6266849</t>
    <phoneticPr fontId="2" type="noConversion"/>
  </si>
  <si>
    <t>CBHU6167018</t>
    <phoneticPr fontId="2" type="noConversion"/>
  </si>
  <si>
    <t>UXXU4341908</t>
    <phoneticPr fontId="2" type="noConversion"/>
  </si>
  <si>
    <t>CBHU8307905</t>
    <phoneticPr fontId="2" type="noConversion"/>
  </si>
  <si>
    <t>锁磷剂</t>
    <phoneticPr fontId="2" type="noConversion"/>
  </si>
  <si>
    <t>贵阳箱</t>
    <phoneticPr fontId="2" type="noConversion"/>
  </si>
  <si>
    <t>实木门</t>
    <phoneticPr fontId="2" type="noConversion"/>
  </si>
  <si>
    <t>100 CN3906981</t>
    <phoneticPr fontId="2" type="noConversion"/>
  </si>
  <si>
    <t>TCNU8594579</t>
    <phoneticPr fontId="2" type="noConversion"/>
  </si>
  <si>
    <t>CCLU4874006</t>
  </si>
  <si>
    <t>CCLU7208277</t>
    <phoneticPr fontId="2" type="noConversion"/>
  </si>
  <si>
    <t>GESU5786540</t>
    <phoneticPr fontId="2" type="noConversion"/>
  </si>
  <si>
    <t>HJLU1119020</t>
    <phoneticPr fontId="2" type="noConversion"/>
  </si>
  <si>
    <t>TCLU4280063</t>
    <phoneticPr fontId="2" type="noConversion"/>
  </si>
  <si>
    <t>MCC338707</t>
    <phoneticPr fontId="2" type="noConversion"/>
  </si>
  <si>
    <t>SMDU9906536</t>
    <phoneticPr fontId="2" type="noConversion"/>
  </si>
  <si>
    <t>147300188881</t>
    <phoneticPr fontId="2" type="noConversion"/>
  </si>
  <si>
    <t>MSKU3017152</t>
    <phoneticPr fontId="2" type="noConversion"/>
  </si>
  <si>
    <t>MSKU4291770</t>
    <phoneticPr fontId="2" type="noConversion"/>
  </si>
  <si>
    <t>cp</t>
    <phoneticPr fontId="2" type="noConversion"/>
  </si>
  <si>
    <t>CCLU4870551</t>
    <phoneticPr fontId="2" type="noConversion"/>
  </si>
  <si>
    <t>放箱</t>
    <phoneticPr fontId="2" type="noConversion"/>
  </si>
  <si>
    <t>饲料</t>
    <phoneticPr fontId="2" type="noConversion"/>
  </si>
  <si>
    <t>箱  号</t>
    <phoneticPr fontId="2" type="noConversion"/>
  </si>
  <si>
    <t>GLDU0573301</t>
    <phoneticPr fontId="2" type="noConversion"/>
  </si>
  <si>
    <t>CCLU4525576</t>
    <phoneticPr fontId="2" type="noConversion"/>
  </si>
  <si>
    <t>CCLU4348613</t>
  </si>
  <si>
    <t>CCLU4972173</t>
  </si>
  <si>
    <t>YHCU2291848</t>
    <phoneticPr fontId="2" type="noConversion"/>
  </si>
  <si>
    <t>CCLU4509750</t>
    <phoneticPr fontId="2" type="noConversion"/>
  </si>
  <si>
    <t>CCLU4770969</t>
    <phoneticPr fontId="2" type="noConversion"/>
  </si>
  <si>
    <t>TTNU3949869</t>
    <phoneticPr fontId="2" type="noConversion"/>
  </si>
  <si>
    <t>BSIU2689961</t>
    <phoneticPr fontId="2" type="noConversion"/>
  </si>
  <si>
    <t>CBHU5555430</t>
    <phoneticPr fontId="2" type="noConversion"/>
  </si>
  <si>
    <t>TEMU3720798</t>
    <phoneticPr fontId="2" type="noConversion"/>
  </si>
  <si>
    <t>BSIU2171606</t>
    <phoneticPr fontId="2" type="noConversion"/>
  </si>
  <si>
    <t>CLHU3735290</t>
    <phoneticPr fontId="2" type="noConversion"/>
  </si>
  <si>
    <t>CBHU3729636</t>
    <phoneticPr fontId="2" type="noConversion"/>
  </si>
  <si>
    <t>箱   况</t>
    <phoneticPr fontId="2" type="noConversion"/>
  </si>
  <si>
    <t>HLCU2160684</t>
    <phoneticPr fontId="2" type="noConversion"/>
  </si>
  <si>
    <t>HPGU3803346</t>
    <phoneticPr fontId="2" type="noConversion"/>
  </si>
  <si>
    <t>CCLU6640429</t>
    <phoneticPr fontId="2" type="noConversion"/>
  </si>
  <si>
    <t>MSKU3696412</t>
    <phoneticPr fontId="2" type="noConversion"/>
  </si>
  <si>
    <t>MRKU9095839</t>
    <phoneticPr fontId="2" type="noConversion"/>
  </si>
  <si>
    <t>EGSU3130658</t>
    <phoneticPr fontId="2" type="noConversion"/>
  </si>
  <si>
    <t>147400072958</t>
    <phoneticPr fontId="2" type="noConversion"/>
  </si>
  <si>
    <t>TGHU0253264</t>
    <phoneticPr fontId="2" type="noConversion"/>
  </si>
  <si>
    <t>EISU3611240</t>
    <phoneticPr fontId="2" type="noConversion"/>
  </si>
  <si>
    <t>DFSU2168065</t>
    <phoneticPr fontId="2" type="noConversion"/>
  </si>
  <si>
    <t>EMCU3744030</t>
    <phoneticPr fontId="2" type="noConversion"/>
  </si>
  <si>
    <t>EISU3804595</t>
    <phoneticPr fontId="2" type="noConversion"/>
  </si>
  <si>
    <t>DFSU1065870</t>
    <phoneticPr fontId="2" type="noConversion"/>
  </si>
  <si>
    <t>147300149126</t>
    <phoneticPr fontId="2" type="noConversion"/>
  </si>
  <si>
    <t>IMTU3047034</t>
    <phoneticPr fontId="2" type="noConversion"/>
  </si>
  <si>
    <t>GESU3068009</t>
    <phoneticPr fontId="2" type="noConversion"/>
  </si>
  <si>
    <t>CBHU3381659</t>
    <phoneticPr fontId="2" type="noConversion"/>
  </si>
  <si>
    <t>CBHU3623480</t>
    <phoneticPr fontId="2" type="noConversion"/>
  </si>
  <si>
    <r>
      <t>C</t>
    </r>
    <r>
      <rPr>
        <sz val="12"/>
        <rFont val="宋体"/>
        <family val="3"/>
        <charset val="134"/>
      </rPr>
      <t>RSU1206332</t>
    </r>
    <phoneticPr fontId="2" type="noConversion"/>
  </si>
  <si>
    <t>zht CN3902884</t>
    <phoneticPr fontId="2" type="noConversion"/>
  </si>
  <si>
    <t>EMCU3745268</t>
    <phoneticPr fontId="2" type="noConversion"/>
  </si>
  <si>
    <t>EMCU3761058</t>
    <phoneticPr fontId="2" type="noConversion"/>
  </si>
  <si>
    <t>EMCU3548696</t>
    <phoneticPr fontId="2" type="noConversion"/>
  </si>
  <si>
    <t>EMCU3772725</t>
    <phoneticPr fontId="2" type="noConversion"/>
  </si>
  <si>
    <t>实木门</t>
    <phoneticPr fontId="2" type="noConversion"/>
  </si>
  <si>
    <t>IMTU3059842</t>
    <phoneticPr fontId="2" type="noConversion"/>
  </si>
  <si>
    <t>EGHU3060264</t>
    <phoneticPr fontId="2" type="noConversion"/>
  </si>
  <si>
    <t>EISU3991351</t>
    <phoneticPr fontId="2" type="noConversion"/>
  </si>
  <si>
    <t>TCLU3559304</t>
    <phoneticPr fontId="2" type="noConversion"/>
  </si>
  <si>
    <t>LTIU3045970</t>
    <phoneticPr fontId="2" type="noConversion"/>
  </si>
  <si>
    <t>EISU3752212</t>
    <phoneticPr fontId="2" type="noConversion"/>
  </si>
  <si>
    <t>EMCU3772216</t>
    <phoneticPr fontId="2" type="noConversion"/>
  </si>
  <si>
    <t>MSKU3253800</t>
    <phoneticPr fontId="2" type="noConversion"/>
  </si>
  <si>
    <t>MSKU3385196</t>
    <phoneticPr fontId="2" type="noConversion"/>
  </si>
  <si>
    <t>MSKU4200255</t>
    <phoneticPr fontId="2" type="noConversion"/>
  </si>
  <si>
    <t>MSKU3768683</t>
    <phoneticPr fontId="2" type="noConversion"/>
  </si>
  <si>
    <t>MSKU5786599</t>
    <phoneticPr fontId="2" type="noConversion"/>
  </si>
  <si>
    <t>MSKU3745060</t>
    <phoneticPr fontId="2" type="noConversion"/>
  </si>
  <si>
    <t>MSKU7308686</t>
    <phoneticPr fontId="2" type="noConversion"/>
  </si>
  <si>
    <t>MSKU7302590</t>
    <phoneticPr fontId="2" type="noConversion"/>
  </si>
  <si>
    <t>MSKU2978155</t>
    <phoneticPr fontId="2" type="noConversion"/>
  </si>
  <si>
    <t>MSKU3070795</t>
    <phoneticPr fontId="2" type="noConversion"/>
  </si>
  <si>
    <t>MSKU7880135</t>
    <phoneticPr fontId="2" type="noConversion"/>
  </si>
  <si>
    <t>TCKU3520711</t>
    <phoneticPr fontId="2" type="noConversion"/>
  </si>
  <si>
    <t>CBHU4225964</t>
    <phoneticPr fontId="2" type="noConversion"/>
  </si>
  <si>
    <t>CCLU4309941</t>
    <phoneticPr fontId="2" type="noConversion"/>
  </si>
  <si>
    <t>CCLU4800024</t>
    <phoneticPr fontId="2" type="noConversion"/>
  </si>
  <si>
    <t>TEMU4128660</t>
    <phoneticPr fontId="2" type="noConversion"/>
  </si>
  <si>
    <t>IPXU3369820</t>
    <phoneticPr fontId="2" type="noConversion"/>
  </si>
  <si>
    <t>DRYU2204808</t>
    <phoneticPr fontId="2" type="noConversion"/>
  </si>
  <si>
    <t>BMOU2101178</t>
    <phoneticPr fontId="2" type="noConversion"/>
  </si>
  <si>
    <t>147300145899</t>
    <phoneticPr fontId="2" type="noConversion"/>
  </si>
  <si>
    <t>饲料</t>
    <phoneticPr fontId="2" type="noConversion"/>
  </si>
  <si>
    <t>147300145627</t>
    <phoneticPr fontId="2" type="noConversion"/>
  </si>
  <si>
    <t>147300145899</t>
    <phoneticPr fontId="2" type="noConversion"/>
  </si>
  <si>
    <t>MCC364302</t>
    <phoneticPr fontId="2" type="noConversion"/>
  </si>
  <si>
    <t>xm</t>
    <phoneticPr fontId="2" type="noConversion"/>
  </si>
  <si>
    <t>磷酸一铵</t>
    <phoneticPr fontId="2" type="noConversion"/>
  </si>
  <si>
    <t>磷酸一铵</t>
    <phoneticPr fontId="2" type="noConversion"/>
  </si>
  <si>
    <t>磷酸一铵</t>
    <phoneticPr fontId="2" type="noConversion"/>
  </si>
  <si>
    <t>磷酸一铵</t>
    <phoneticPr fontId="2" type="noConversion"/>
  </si>
  <si>
    <t>磷酸一铵</t>
    <phoneticPr fontId="2" type="noConversion"/>
  </si>
  <si>
    <t>SMDU9902443</t>
    <phoneticPr fontId="2" type="noConversion"/>
  </si>
  <si>
    <r>
      <t>S</t>
    </r>
    <r>
      <rPr>
        <sz val="12"/>
        <rFont val="宋体"/>
        <family val="3"/>
        <charset val="134"/>
      </rPr>
      <t>MDU</t>
    </r>
    <r>
      <rPr>
        <sz val="12"/>
        <rFont val="宋体"/>
        <family val="3"/>
        <charset val="134"/>
      </rPr>
      <t>9902649</t>
    </r>
    <phoneticPr fontId="2" type="noConversion"/>
  </si>
  <si>
    <t>PONU4861825</t>
    <phoneticPr fontId="2" type="noConversion"/>
  </si>
  <si>
    <t>MCC333504</t>
    <phoneticPr fontId="2" type="noConversion"/>
  </si>
  <si>
    <t>MCC333504</t>
    <phoneticPr fontId="2" type="noConversion"/>
  </si>
  <si>
    <t>CAIU2291910</t>
    <phoneticPr fontId="2" type="noConversion"/>
  </si>
  <si>
    <t>MRKU7243670</t>
    <phoneticPr fontId="2" type="noConversion"/>
  </si>
  <si>
    <t>MSKU7939450</t>
    <phoneticPr fontId="2" type="noConversion"/>
  </si>
  <si>
    <t>PONU0548031</t>
    <phoneticPr fontId="2" type="noConversion"/>
  </si>
  <si>
    <t>MRKU7987991</t>
    <phoneticPr fontId="2" type="noConversion"/>
  </si>
  <si>
    <t>CBHU3845723</t>
    <phoneticPr fontId="2" type="noConversion"/>
  </si>
  <si>
    <t>CBHU4125564</t>
    <phoneticPr fontId="2" type="noConversion"/>
  </si>
  <si>
    <t>BMOU2916226</t>
    <phoneticPr fontId="2" type="noConversion"/>
  </si>
  <si>
    <t>BSIU2766482</t>
    <phoneticPr fontId="2" type="noConversion"/>
  </si>
  <si>
    <t>100 鱼珠洗箱</t>
    <phoneticPr fontId="2" type="noConversion"/>
  </si>
  <si>
    <t>CAXU6750330</t>
    <phoneticPr fontId="2" type="noConversion"/>
  </si>
  <si>
    <t>TGHU3781666</t>
    <phoneticPr fontId="2" type="noConversion"/>
  </si>
  <si>
    <r>
      <t>T</t>
    </r>
    <r>
      <rPr>
        <sz val="12"/>
        <rFont val="宋体"/>
        <family val="3"/>
        <charset val="134"/>
      </rPr>
      <t>EMU3275882</t>
    </r>
    <phoneticPr fontId="2" type="noConversion"/>
  </si>
  <si>
    <t>UESU2332770</t>
    <phoneticPr fontId="2" type="noConversion"/>
  </si>
  <si>
    <t>AABU2201440</t>
    <phoneticPr fontId="2" type="noConversion"/>
  </si>
  <si>
    <t>BMOU2094119</t>
    <phoneticPr fontId="2" type="noConversion"/>
  </si>
  <si>
    <r>
      <t>C</t>
    </r>
    <r>
      <rPr>
        <sz val="12"/>
        <rFont val="宋体"/>
        <family val="3"/>
        <charset val="134"/>
      </rPr>
      <t>BHU5789547</t>
    </r>
    <phoneticPr fontId="2" type="noConversion"/>
  </si>
  <si>
    <r>
      <t>T</t>
    </r>
    <r>
      <rPr>
        <sz val="12"/>
        <rFont val="宋体"/>
        <family val="3"/>
        <charset val="134"/>
      </rPr>
      <t>CKU1520230</t>
    </r>
    <phoneticPr fontId="2" type="noConversion"/>
  </si>
  <si>
    <r>
      <t>I</t>
    </r>
    <r>
      <rPr>
        <sz val="12"/>
        <rFont val="宋体"/>
        <family val="3"/>
        <charset val="134"/>
      </rPr>
      <t>PXU3275850</t>
    </r>
    <phoneticPr fontId="2" type="noConversion"/>
  </si>
  <si>
    <r>
      <t>C</t>
    </r>
    <r>
      <rPr>
        <sz val="12"/>
        <rFont val="宋体"/>
        <family val="3"/>
        <charset val="134"/>
      </rPr>
      <t>XDU1492077</t>
    </r>
    <phoneticPr fontId="2" type="noConversion"/>
  </si>
  <si>
    <r>
      <t>C</t>
    </r>
    <r>
      <rPr>
        <sz val="12"/>
        <rFont val="宋体"/>
        <family val="3"/>
        <charset val="134"/>
      </rPr>
      <t>BHU5890819</t>
    </r>
    <phoneticPr fontId="2" type="noConversion"/>
  </si>
  <si>
    <t>CCLU6731067</t>
    <phoneticPr fontId="2" type="noConversion"/>
  </si>
  <si>
    <t>CCLU6356177</t>
    <phoneticPr fontId="2" type="noConversion"/>
  </si>
  <si>
    <t>CCLU6390417</t>
    <phoneticPr fontId="2" type="noConversion"/>
  </si>
  <si>
    <t>100 CN3903206</t>
    <phoneticPr fontId="2" type="noConversion"/>
  </si>
  <si>
    <t>EMCU3563900</t>
    <phoneticPr fontId="2" type="noConversion"/>
  </si>
  <si>
    <t>EISU3837449</t>
    <phoneticPr fontId="2" type="noConversion"/>
  </si>
  <si>
    <t>EMCU6012351</t>
    <phoneticPr fontId="2" type="noConversion"/>
  </si>
  <si>
    <t>EMCU3624100</t>
    <phoneticPr fontId="2" type="noConversion"/>
  </si>
  <si>
    <t>147300250102</t>
    <phoneticPr fontId="2" type="noConversion"/>
  </si>
  <si>
    <t>CCLU2529166</t>
    <phoneticPr fontId="2" type="noConversion"/>
  </si>
  <si>
    <t>浦东还 3-24</t>
    <phoneticPr fontId="2" type="noConversion"/>
  </si>
  <si>
    <t>GLDU5730722</t>
    <phoneticPr fontId="2" type="noConversion"/>
  </si>
  <si>
    <t>CBHU3487574</t>
    <phoneticPr fontId="2" type="noConversion"/>
  </si>
  <si>
    <r>
      <t>T</t>
    </r>
    <r>
      <rPr>
        <sz val="12"/>
        <rFont val="宋体"/>
        <family val="3"/>
        <charset val="134"/>
      </rPr>
      <t>CKU3792577</t>
    </r>
    <phoneticPr fontId="2" type="noConversion"/>
  </si>
  <si>
    <t>IPXU3336940</t>
    <phoneticPr fontId="2" type="noConversion"/>
  </si>
  <si>
    <t>CBHU3479603</t>
    <phoneticPr fontId="2" type="noConversion"/>
  </si>
  <si>
    <r>
      <t>G</t>
    </r>
    <r>
      <rPr>
        <sz val="12"/>
        <rFont val="宋体"/>
        <family val="3"/>
        <charset val="134"/>
      </rPr>
      <t>ATU1234722</t>
    </r>
    <phoneticPr fontId="2" type="noConversion"/>
  </si>
  <si>
    <t>ss  A3071323</t>
    <phoneticPr fontId="2" type="noConversion"/>
  </si>
  <si>
    <t>CCLU2077071</t>
    <phoneticPr fontId="2" type="noConversion"/>
  </si>
  <si>
    <t>CCLU2028837</t>
    <phoneticPr fontId="2" type="noConversion"/>
  </si>
  <si>
    <t>烤烟</t>
    <phoneticPr fontId="2" type="noConversion"/>
  </si>
  <si>
    <t>IRSU2487332</t>
    <phoneticPr fontId="2" type="noConversion"/>
  </si>
  <si>
    <t>CCLU4703596</t>
    <phoneticPr fontId="2" type="noConversion"/>
  </si>
  <si>
    <t>CCLU4188496</t>
    <phoneticPr fontId="2" type="noConversion"/>
  </si>
  <si>
    <t>CBHU8514646</t>
    <phoneticPr fontId="2" type="noConversion"/>
  </si>
  <si>
    <t>CBHU9166118</t>
    <phoneticPr fontId="2" type="noConversion"/>
  </si>
  <si>
    <t>MAGU5178685</t>
    <phoneticPr fontId="2" type="noConversion"/>
  </si>
  <si>
    <t>CBHU8425554</t>
    <phoneticPr fontId="2" type="noConversion"/>
  </si>
  <si>
    <t>cp</t>
    <phoneticPr fontId="2" type="noConversion"/>
  </si>
  <si>
    <t>DRYU2664948</t>
    <phoneticPr fontId="2" type="noConversion"/>
  </si>
  <si>
    <t>MSKU7816481</t>
    <phoneticPr fontId="2" type="noConversion"/>
  </si>
  <si>
    <t>MSKU7630049</t>
    <phoneticPr fontId="2" type="noConversion"/>
  </si>
  <si>
    <r>
      <t>C</t>
    </r>
    <r>
      <rPr>
        <sz val="12"/>
        <rFont val="宋体"/>
        <family val="3"/>
        <charset val="134"/>
      </rPr>
      <t>BHU5755824</t>
    </r>
    <phoneticPr fontId="2" type="noConversion"/>
  </si>
  <si>
    <r>
      <t>G</t>
    </r>
    <r>
      <rPr>
        <sz val="12"/>
        <rFont val="宋体"/>
        <family val="3"/>
        <charset val="134"/>
      </rPr>
      <t>ESU3118727</t>
    </r>
    <phoneticPr fontId="2" type="noConversion"/>
  </si>
  <si>
    <t>CBHU5918958</t>
    <phoneticPr fontId="2" type="noConversion"/>
  </si>
  <si>
    <t>CAIU2922960</t>
    <phoneticPr fontId="2" type="noConversion"/>
  </si>
  <si>
    <t>DFSU1103286</t>
    <phoneticPr fontId="2" type="noConversion"/>
  </si>
  <si>
    <t>TRHU2512134</t>
    <phoneticPr fontId="2" type="noConversion"/>
  </si>
  <si>
    <t>147300140056</t>
    <phoneticPr fontId="2" type="noConversion"/>
  </si>
  <si>
    <t>MSKU8673359</t>
    <phoneticPr fontId="2" type="noConversion"/>
  </si>
  <si>
    <r>
      <t>C</t>
    </r>
    <r>
      <rPr>
        <sz val="12"/>
        <rFont val="宋体"/>
        <family val="3"/>
        <charset val="134"/>
      </rPr>
      <t>CLU4871250</t>
    </r>
    <phoneticPr fontId="2" type="noConversion"/>
  </si>
  <si>
    <r>
      <t>G</t>
    </r>
    <r>
      <rPr>
        <sz val="12"/>
        <rFont val="宋体"/>
        <family val="3"/>
        <charset val="134"/>
      </rPr>
      <t>VDU4062927</t>
    </r>
    <phoneticPr fontId="2" type="noConversion"/>
  </si>
  <si>
    <r>
      <t>C</t>
    </r>
    <r>
      <rPr>
        <sz val="12"/>
        <rFont val="宋体"/>
        <family val="3"/>
        <charset val="134"/>
      </rPr>
      <t>CLU4702305</t>
    </r>
    <phoneticPr fontId="2" type="noConversion"/>
  </si>
  <si>
    <t>MRKU7168129</t>
    <phoneticPr fontId="2" type="noConversion"/>
  </si>
  <si>
    <t>MSKU2607766</t>
    <phoneticPr fontId="2" type="noConversion"/>
  </si>
  <si>
    <t>MSKU2274686</t>
    <phoneticPr fontId="2" type="noConversion"/>
  </si>
  <si>
    <t>MCC373953</t>
    <phoneticPr fontId="2" type="noConversion"/>
  </si>
  <si>
    <t>EGHU3004018</t>
    <phoneticPr fontId="2" type="noConversion"/>
  </si>
  <si>
    <t>EMCU3396947</t>
    <phoneticPr fontId="2" type="noConversion"/>
  </si>
  <si>
    <t>147300406404</t>
    <phoneticPr fontId="2" type="noConversion"/>
  </si>
  <si>
    <t>TCKU2437618</t>
    <phoneticPr fontId="2" type="noConversion"/>
  </si>
  <si>
    <t>TTNU1939012</t>
    <phoneticPr fontId="2" type="noConversion"/>
  </si>
  <si>
    <t>CBHU5785074</t>
    <phoneticPr fontId="2" type="noConversion"/>
  </si>
  <si>
    <t>TRHU2719590</t>
    <phoneticPr fontId="2" type="noConversion"/>
  </si>
  <si>
    <t>CBHU4120829</t>
    <phoneticPr fontId="2" type="noConversion"/>
  </si>
  <si>
    <t>TCKU3967335</t>
    <phoneticPr fontId="2" type="noConversion"/>
  </si>
  <si>
    <t>CBHU5749122</t>
    <phoneticPr fontId="2" type="noConversion"/>
  </si>
  <si>
    <t>CBHU5832176</t>
    <phoneticPr fontId="2" type="noConversion"/>
  </si>
  <si>
    <t>PONU2104782</t>
    <phoneticPr fontId="2" type="noConversion"/>
  </si>
  <si>
    <t>MRKU6744554</t>
    <phoneticPr fontId="2" type="noConversion"/>
  </si>
  <si>
    <t>TGHU6652256</t>
    <phoneticPr fontId="2" type="noConversion"/>
  </si>
  <si>
    <t>UESU2258728</t>
    <phoneticPr fontId="2" type="noConversion"/>
  </si>
  <si>
    <t>147300160251</t>
    <phoneticPr fontId="2" type="noConversion"/>
  </si>
  <si>
    <t>EISU3860876</t>
    <phoneticPr fontId="2" type="noConversion"/>
  </si>
  <si>
    <t>BMOU2100654</t>
    <phoneticPr fontId="2" type="noConversion"/>
  </si>
  <si>
    <t>xm CN3902873</t>
    <phoneticPr fontId="2" type="noConversion"/>
  </si>
  <si>
    <t>MRKU6798680</t>
    <phoneticPr fontId="2" type="noConversion"/>
  </si>
  <si>
    <t>MSKU7911832</t>
    <phoneticPr fontId="2" type="noConversion"/>
  </si>
  <si>
    <t>CCLU6028774</t>
    <phoneticPr fontId="2" type="noConversion"/>
  </si>
  <si>
    <t>CCLU3620769</t>
    <phoneticPr fontId="2" type="noConversion"/>
  </si>
  <si>
    <t>IRSU2603216</t>
    <phoneticPr fontId="2" type="noConversion"/>
  </si>
  <si>
    <t>TEMU3985307</t>
    <phoneticPr fontId="2" type="noConversion"/>
  </si>
  <si>
    <t>GESU4293350</t>
    <phoneticPr fontId="2" type="noConversion"/>
  </si>
  <si>
    <t>MSKU9560742</t>
    <phoneticPr fontId="2" type="noConversion"/>
  </si>
  <si>
    <t>CCLU5045519</t>
  </si>
  <si>
    <t>CAXU7416210</t>
  </si>
  <si>
    <t>AABU2200655</t>
    <phoneticPr fontId="2" type="noConversion"/>
  </si>
  <si>
    <t>AABU2201219</t>
    <phoneticPr fontId="2" type="noConversion"/>
  </si>
  <si>
    <t>放箱</t>
    <phoneticPr fontId="2" type="noConversion"/>
  </si>
  <si>
    <t>CCLU4974453</t>
    <phoneticPr fontId="2" type="noConversion"/>
  </si>
  <si>
    <t>MNBU0057740</t>
    <phoneticPr fontId="2" type="noConversion"/>
  </si>
  <si>
    <t>CCLU2727710</t>
    <phoneticPr fontId="2" type="noConversion"/>
  </si>
  <si>
    <t>CCLU3956120</t>
    <phoneticPr fontId="2" type="noConversion"/>
  </si>
  <si>
    <t>CCLU2049104</t>
    <phoneticPr fontId="2" type="noConversion"/>
  </si>
  <si>
    <t>CLHU4776247</t>
  </si>
  <si>
    <t>CCLU4565183</t>
  </si>
  <si>
    <t>CCLU4659195</t>
  </si>
  <si>
    <t>WSDU2197352</t>
    <phoneticPr fontId="2" type="noConversion"/>
  </si>
  <si>
    <t>WSDU2206428</t>
    <phoneticPr fontId="2" type="noConversion"/>
  </si>
  <si>
    <t>海懿柜</t>
    <phoneticPr fontId="2" type="noConversion"/>
  </si>
  <si>
    <t>TGHU1699311</t>
    <phoneticPr fontId="2" type="noConversion"/>
  </si>
  <si>
    <t>GLDU2262377</t>
    <phoneticPr fontId="2" type="noConversion"/>
  </si>
  <si>
    <t>SMDU9907147</t>
    <phoneticPr fontId="2" type="noConversion"/>
  </si>
  <si>
    <t>MAOU3270840</t>
    <phoneticPr fontId="2" type="noConversion"/>
  </si>
  <si>
    <r>
      <t>W</t>
    </r>
    <r>
      <rPr>
        <sz val="12"/>
        <rFont val="宋体"/>
        <family val="3"/>
        <charset val="134"/>
      </rPr>
      <t>SDU2123391</t>
    </r>
    <phoneticPr fontId="2" type="noConversion"/>
  </si>
  <si>
    <t>IRSU2013903</t>
    <phoneticPr fontId="2" type="noConversion"/>
  </si>
  <si>
    <t>IRSU2707904</t>
    <phoneticPr fontId="2" type="noConversion"/>
  </si>
  <si>
    <t>IRSU2026428</t>
    <phoneticPr fontId="2" type="noConversion"/>
  </si>
  <si>
    <t>IRSU2569791</t>
    <phoneticPr fontId="2" type="noConversion"/>
  </si>
  <si>
    <t>IRSU2612959</t>
    <phoneticPr fontId="2" type="noConversion"/>
  </si>
  <si>
    <t>IRSU2454010</t>
    <phoneticPr fontId="2" type="noConversion"/>
  </si>
  <si>
    <t>IRSU2539210</t>
    <phoneticPr fontId="2" type="noConversion"/>
  </si>
  <si>
    <t>IRSU2057434</t>
    <phoneticPr fontId="2" type="noConversion"/>
  </si>
  <si>
    <t>IRSU2663299</t>
    <phoneticPr fontId="2" type="noConversion"/>
  </si>
  <si>
    <t>IRSU2782343</t>
    <phoneticPr fontId="2" type="noConversion"/>
  </si>
  <si>
    <t>IRSU2643585</t>
    <phoneticPr fontId="2" type="noConversion"/>
  </si>
  <si>
    <t>IRSU2627814</t>
    <phoneticPr fontId="2" type="noConversion"/>
  </si>
  <si>
    <t>装重日期</t>
    <phoneticPr fontId="2" type="noConversion"/>
  </si>
  <si>
    <t>147300290791</t>
    <phoneticPr fontId="2" type="noConversion"/>
  </si>
  <si>
    <t>TGHU3387267</t>
    <phoneticPr fontId="2" type="noConversion"/>
  </si>
  <si>
    <t>DRYU2258189</t>
    <phoneticPr fontId="2" type="noConversion"/>
  </si>
  <si>
    <t>CBHU3517431</t>
    <phoneticPr fontId="2" type="noConversion"/>
  </si>
  <si>
    <t>IPXU3451878</t>
    <phoneticPr fontId="2" type="noConversion"/>
  </si>
  <si>
    <t>CBHU4182749</t>
    <phoneticPr fontId="2" type="noConversion"/>
  </si>
  <si>
    <t>CCLU3521088</t>
    <phoneticPr fontId="2" type="noConversion"/>
  </si>
  <si>
    <t>20`GP</t>
    <phoneticPr fontId="2" type="noConversion"/>
  </si>
  <si>
    <t>请输入日期</t>
  </si>
  <si>
    <t>做适载</t>
    <phoneticPr fontId="2" type="noConversion"/>
  </si>
  <si>
    <t>CRXU9822001</t>
    <phoneticPr fontId="2" type="noConversion"/>
  </si>
  <si>
    <t>MSKU0919657</t>
    <phoneticPr fontId="2" type="noConversion"/>
  </si>
  <si>
    <t>GMTU3036526</t>
    <phoneticPr fontId="2" type="noConversion"/>
  </si>
  <si>
    <t>EISU3790681</t>
    <phoneticPr fontId="2" type="noConversion"/>
  </si>
  <si>
    <t>INBU3990797</t>
    <phoneticPr fontId="2" type="noConversion"/>
  </si>
  <si>
    <t>FCIU3340025</t>
    <phoneticPr fontId="2" type="noConversion"/>
  </si>
  <si>
    <t>EMCU3799794</t>
    <phoneticPr fontId="2" type="noConversion"/>
  </si>
  <si>
    <t>EGHU3065923</t>
    <phoneticPr fontId="2" type="noConversion"/>
  </si>
  <si>
    <t>DFSU2169420</t>
    <phoneticPr fontId="2" type="noConversion"/>
  </si>
  <si>
    <t>SZ</t>
    <phoneticPr fontId="2" type="noConversion"/>
  </si>
  <si>
    <t>MMAU1123581</t>
    <phoneticPr fontId="2" type="noConversion"/>
  </si>
  <si>
    <t>做适载</t>
  </si>
  <si>
    <t>DAYU6702403</t>
    <phoneticPr fontId="2" type="noConversion"/>
  </si>
  <si>
    <t>SMDU9907424</t>
    <phoneticPr fontId="2" type="noConversion"/>
  </si>
  <si>
    <t>SMDU9907430</t>
    <phoneticPr fontId="2" type="noConversion"/>
  </si>
  <si>
    <t>SMDU9907419</t>
    <phoneticPr fontId="2" type="noConversion"/>
  </si>
  <si>
    <t>SMDU9907403</t>
    <phoneticPr fontId="2" type="noConversion"/>
  </si>
  <si>
    <t>君顺箱</t>
    <phoneticPr fontId="2" type="noConversion"/>
  </si>
  <si>
    <t>TEMU2804831</t>
    <phoneticPr fontId="2" type="noConversion"/>
  </si>
  <si>
    <t>DFSU1314123</t>
    <phoneticPr fontId="2" type="noConversion"/>
  </si>
  <si>
    <t>MRKU7673060</t>
    <phoneticPr fontId="2" type="noConversion"/>
  </si>
  <si>
    <t>MRKU8345851</t>
    <phoneticPr fontId="2" type="noConversion"/>
  </si>
  <si>
    <t>MCC424533</t>
    <phoneticPr fontId="2" type="noConversion"/>
  </si>
  <si>
    <t>HMCU3098040</t>
    <phoneticPr fontId="2" type="noConversion"/>
  </si>
  <si>
    <t>TGHU3808793</t>
    <phoneticPr fontId="2" type="noConversion"/>
  </si>
  <si>
    <t>浩通提</t>
    <phoneticPr fontId="2" type="noConversion"/>
  </si>
  <si>
    <t>MWCU5273615</t>
    <phoneticPr fontId="2" type="noConversion"/>
  </si>
  <si>
    <t>CCLU4898610</t>
    <phoneticPr fontId="2" type="noConversion"/>
  </si>
  <si>
    <t>MRKU3287768</t>
    <phoneticPr fontId="2" type="noConversion"/>
  </si>
  <si>
    <t>MSKU9354232</t>
    <phoneticPr fontId="2" type="noConversion"/>
  </si>
  <si>
    <t>ss 5-22</t>
    <phoneticPr fontId="2" type="noConversion"/>
  </si>
  <si>
    <r>
      <t>H</t>
    </r>
    <r>
      <rPr>
        <sz val="12"/>
        <rFont val="宋体"/>
        <family val="3"/>
        <charset val="134"/>
      </rPr>
      <t>LXU1280910</t>
    </r>
    <phoneticPr fontId="2" type="noConversion"/>
  </si>
  <si>
    <r>
      <t>H</t>
    </r>
    <r>
      <rPr>
        <sz val="12"/>
        <rFont val="宋体"/>
        <family val="3"/>
        <charset val="134"/>
      </rPr>
      <t>LXU1287350</t>
    </r>
    <phoneticPr fontId="2" type="noConversion"/>
  </si>
  <si>
    <r>
      <t>F</t>
    </r>
    <r>
      <rPr>
        <sz val="12"/>
        <rFont val="宋体"/>
        <family val="3"/>
        <charset val="134"/>
      </rPr>
      <t>SCU7695017</t>
    </r>
    <phoneticPr fontId="2" type="noConversion"/>
  </si>
  <si>
    <r>
      <t>H</t>
    </r>
    <r>
      <rPr>
        <sz val="12"/>
        <rFont val="宋体"/>
        <family val="3"/>
        <charset val="134"/>
      </rPr>
      <t>LXU1285511</t>
    </r>
    <phoneticPr fontId="2" type="noConversion"/>
  </si>
  <si>
    <r>
      <t>H</t>
    </r>
    <r>
      <rPr>
        <sz val="12"/>
        <rFont val="宋体"/>
        <family val="3"/>
        <charset val="134"/>
      </rPr>
      <t>LXU1287284</t>
    </r>
    <phoneticPr fontId="2" type="noConversion"/>
  </si>
  <si>
    <r>
      <t>H</t>
    </r>
    <r>
      <rPr>
        <sz val="12"/>
        <rFont val="宋体"/>
        <family val="3"/>
        <charset val="134"/>
      </rPr>
      <t>LXU3241317</t>
    </r>
    <phoneticPr fontId="2" type="noConversion"/>
  </si>
  <si>
    <r>
      <t>H</t>
    </r>
    <r>
      <rPr>
        <sz val="12"/>
        <rFont val="宋体"/>
        <family val="3"/>
        <charset val="134"/>
      </rPr>
      <t>LXU1288383</t>
    </r>
    <phoneticPr fontId="2" type="noConversion"/>
  </si>
  <si>
    <r>
      <t>H</t>
    </r>
    <r>
      <rPr>
        <sz val="12"/>
        <rFont val="宋体"/>
        <family val="3"/>
        <charset val="134"/>
      </rPr>
      <t>LXU1287411</t>
    </r>
    <phoneticPr fontId="2" type="noConversion"/>
  </si>
  <si>
    <r>
      <t>H</t>
    </r>
    <r>
      <rPr>
        <sz val="12"/>
        <rFont val="宋体"/>
        <family val="3"/>
        <charset val="134"/>
      </rPr>
      <t>LXU2343886</t>
    </r>
    <phoneticPr fontId="2" type="noConversion"/>
  </si>
  <si>
    <r>
      <t>H</t>
    </r>
    <r>
      <rPr>
        <sz val="12"/>
        <rFont val="宋体"/>
        <family val="3"/>
        <charset val="134"/>
      </rPr>
      <t>LXU1276593</t>
    </r>
    <phoneticPr fontId="2" type="noConversion"/>
  </si>
  <si>
    <r>
      <t>H</t>
    </r>
    <r>
      <rPr>
        <sz val="12"/>
        <rFont val="宋体"/>
        <family val="3"/>
        <charset val="134"/>
      </rPr>
      <t>LXU1280973</t>
    </r>
    <phoneticPr fontId="2" type="noConversion"/>
  </si>
  <si>
    <t>咖啡豆</t>
    <phoneticPr fontId="2" type="noConversion"/>
  </si>
  <si>
    <t>咖啡豆</t>
    <phoneticPr fontId="2" type="noConversion"/>
  </si>
  <si>
    <t>MSKU3030766</t>
    <phoneticPr fontId="2" type="noConversion"/>
  </si>
  <si>
    <t>MSKU3148281</t>
    <phoneticPr fontId="2" type="noConversion"/>
  </si>
  <si>
    <t>CCLU4924278</t>
  </si>
  <si>
    <t>CCLU4328730</t>
  </si>
  <si>
    <t>BSIU4037480</t>
  </si>
  <si>
    <t>CCLU3552509</t>
    <phoneticPr fontId="2" type="noConversion"/>
  </si>
  <si>
    <t>GLDU5623869</t>
    <phoneticPr fontId="2" type="noConversion"/>
  </si>
  <si>
    <t>CCLU2761783</t>
    <phoneticPr fontId="2" type="noConversion"/>
  </si>
  <si>
    <t>CCLU3651820</t>
    <phoneticPr fontId="2" type="noConversion"/>
  </si>
  <si>
    <t>CCLU2719757</t>
    <phoneticPr fontId="2" type="noConversion"/>
  </si>
  <si>
    <t>CCLU3892432</t>
    <phoneticPr fontId="2" type="noConversion"/>
  </si>
  <si>
    <t>TGHU3710451</t>
    <phoneticPr fontId="2" type="noConversion"/>
  </si>
  <si>
    <r>
      <t>B</t>
    </r>
    <r>
      <rPr>
        <sz val="12"/>
        <rFont val="宋体"/>
        <family val="3"/>
        <charset val="134"/>
      </rPr>
      <t>OMU2198896</t>
    </r>
    <phoneticPr fontId="2" type="noConversion"/>
  </si>
  <si>
    <t>TCLU4275832</t>
  </si>
  <si>
    <t>BMOU3085087</t>
  </si>
  <si>
    <t>OOLU7950342</t>
  </si>
  <si>
    <t>OOLU7982709</t>
  </si>
  <si>
    <t>OOLU7927173</t>
  </si>
  <si>
    <t>OOLU7955766</t>
  </si>
  <si>
    <t>TCKU4734981</t>
  </si>
  <si>
    <t>CAXU8094720</t>
    <phoneticPr fontId="2" type="noConversion"/>
  </si>
  <si>
    <t>CCLU2301812</t>
    <phoneticPr fontId="2" type="noConversion"/>
  </si>
  <si>
    <t>石材</t>
    <phoneticPr fontId="2" type="noConversion"/>
  </si>
  <si>
    <t>CCLU5087690</t>
    <phoneticPr fontId="2" type="noConversion"/>
  </si>
  <si>
    <t>CCLU4436782</t>
    <phoneticPr fontId="2" type="noConversion"/>
  </si>
  <si>
    <t>CCLU4548695</t>
    <phoneticPr fontId="2" type="noConversion"/>
  </si>
  <si>
    <t>CCLU4864559</t>
    <phoneticPr fontId="2" type="noConversion"/>
  </si>
  <si>
    <t>CCLU4654249</t>
    <phoneticPr fontId="2" type="noConversion"/>
  </si>
  <si>
    <t>sk 9-15</t>
    <phoneticPr fontId="2" type="noConversion"/>
  </si>
  <si>
    <t>TEMU3249179</t>
    <phoneticPr fontId="2" type="noConversion"/>
  </si>
  <si>
    <t>DRYU2262933</t>
    <phoneticPr fontId="2" type="noConversion"/>
  </si>
  <si>
    <t>FCIU4873163</t>
    <phoneticPr fontId="2" type="noConversion"/>
  </si>
  <si>
    <t>TEMU4095611</t>
    <phoneticPr fontId="2" type="noConversion"/>
  </si>
  <si>
    <t>CXDU1432817</t>
    <phoneticPr fontId="2" type="noConversion"/>
  </si>
  <si>
    <t>EISU3872141</t>
    <phoneticPr fontId="2" type="noConversion"/>
  </si>
  <si>
    <t>CCLU2341060</t>
    <phoneticPr fontId="2" type="noConversion"/>
  </si>
  <si>
    <t>SBAU2876731</t>
    <phoneticPr fontId="2" type="noConversion"/>
  </si>
  <si>
    <t>CCLU4589816</t>
    <phoneticPr fontId="2" type="noConversion"/>
  </si>
  <si>
    <t>MSWU0030763</t>
    <phoneticPr fontId="2" type="noConversion"/>
  </si>
  <si>
    <r>
      <t>TCLU267</t>
    </r>
    <r>
      <rPr>
        <sz val="12"/>
        <rFont val="宋体"/>
        <family val="3"/>
        <charset val="134"/>
      </rPr>
      <t>3</t>
    </r>
    <r>
      <rPr>
        <sz val="12"/>
        <rFont val="宋体"/>
        <family val="3"/>
        <charset val="134"/>
      </rPr>
      <t>312</t>
    </r>
    <phoneticPr fontId="2" type="noConversion"/>
  </si>
  <si>
    <t>MRKU8360856</t>
    <phoneticPr fontId="2" type="noConversion"/>
  </si>
  <si>
    <t>CBHU3755810</t>
    <phoneticPr fontId="2" type="noConversion"/>
  </si>
  <si>
    <t>MNBU9027562</t>
    <phoneticPr fontId="2" type="noConversion"/>
  </si>
  <si>
    <t>咖啡豆</t>
    <phoneticPr fontId="2" type="noConversion"/>
  </si>
  <si>
    <t>MRKU6828418</t>
    <phoneticPr fontId="2" type="noConversion"/>
  </si>
  <si>
    <t>UESU4596344</t>
    <phoneticPr fontId="2" type="noConversion"/>
  </si>
  <si>
    <t>TEMU6003506</t>
    <phoneticPr fontId="2" type="noConversion"/>
  </si>
  <si>
    <t>CBHU9060960</t>
    <phoneticPr fontId="2" type="noConversion"/>
  </si>
  <si>
    <t>TCNU7058988</t>
    <phoneticPr fontId="2" type="noConversion"/>
  </si>
  <si>
    <t>白芸豆</t>
    <phoneticPr fontId="2" type="noConversion"/>
  </si>
  <si>
    <t>MSKU2042335</t>
    <phoneticPr fontId="2" type="noConversion"/>
  </si>
  <si>
    <t>MSKU5272162</t>
    <phoneticPr fontId="2" type="noConversion"/>
  </si>
  <si>
    <t>PONU0253935</t>
    <phoneticPr fontId="2" type="noConversion"/>
  </si>
  <si>
    <t>MSKU4223878</t>
    <phoneticPr fontId="2" type="noConversion"/>
  </si>
  <si>
    <t>MAEU6995403</t>
    <phoneticPr fontId="2" type="noConversion"/>
  </si>
  <si>
    <t>MSKU3857688</t>
    <phoneticPr fontId="2" type="noConversion"/>
  </si>
  <si>
    <t>MSKU7407333</t>
    <phoneticPr fontId="2" type="noConversion"/>
  </si>
  <si>
    <t>MSKU3022797</t>
    <phoneticPr fontId="2" type="noConversion"/>
  </si>
  <si>
    <t>MSKU2503756</t>
    <phoneticPr fontId="2" type="noConversion"/>
  </si>
  <si>
    <t>MSKU2846117</t>
    <phoneticPr fontId="2" type="noConversion"/>
  </si>
  <si>
    <t>MSKU3449270</t>
    <phoneticPr fontId="2" type="noConversion"/>
  </si>
  <si>
    <t>TTNU3696441</t>
    <phoneticPr fontId="2" type="noConversion"/>
  </si>
  <si>
    <t>TTNU3848734</t>
    <phoneticPr fontId="2" type="noConversion"/>
  </si>
  <si>
    <t>MRKU7350998</t>
    <phoneticPr fontId="2" type="noConversion"/>
  </si>
  <si>
    <t>GLDU5580561</t>
    <phoneticPr fontId="2" type="noConversion"/>
  </si>
  <si>
    <t>PONU2072474</t>
    <phoneticPr fontId="2" type="noConversion"/>
  </si>
  <si>
    <t>MSKU3507118</t>
    <phoneticPr fontId="2" type="noConversion"/>
  </si>
  <si>
    <t>MSKU3546937</t>
    <phoneticPr fontId="2" type="noConversion"/>
  </si>
  <si>
    <t>CAXU6465631</t>
    <phoneticPr fontId="2" type="noConversion"/>
  </si>
  <si>
    <t>PONU1585467</t>
  </si>
  <si>
    <t>MRKU0102114</t>
  </si>
  <si>
    <t>MRKU0721607</t>
  </si>
  <si>
    <t>MSKU6467472</t>
  </si>
  <si>
    <t>MRKU4674020</t>
  </si>
  <si>
    <t>MRKU0039897</t>
  </si>
  <si>
    <t>MSKU6754889</t>
  </si>
  <si>
    <t>PONU1656072</t>
  </si>
  <si>
    <t>MRKU0324615</t>
  </si>
  <si>
    <t>FRLU8616059</t>
  </si>
  <si>
    <t>MRKU0391315</t>
  </si>
  <si>
    <t>POCU1186838</t>
  </si>
  <si>
    <t>GVCU4009580</t>
  </si>
  <si>
    <t>MSKU6675706</t>
  </si>
  <si>
    <t>147300173787</t>
    <phoneticPr fontId="2" type="noConversion"/>
  </si>
  <si>
    <t>147300152453</t>
    <phoneticPr fontId="2" type="noConversion"/>
  </si>
  <si>
    <t>147300160243</t>
    <phoneticPr fontId="2" type="noConversion"/>
  </si>
  <si>
    <t>147300146411</t>
    <phoneticPr fontId="2" type="noConversion"/>
  </si>
  <si>
    <t>147300149525</t>
    <phoneticPr fontId="2" type="noConversion"/>
  </si>
  <si>
    <t>EISU3980104</t>
    <phoneticPr fontId="2" type="noConversion"/>
  </si>
  <si>
    <t>FCIU3154761</t>
    <phoneticPr fontId="2" type="noConversion"/>
  </si>
  <si>
    <t>100 CN3901605</t>
    <phoneticPr fontId="2" type="noConversion"/>
  </si>
  <si>
    <t>CCLU2135902</t>
    <phoneticPr fontId="2" type="noConversion"/>
  </si>
  <si>
    <t>DRYU2464596</t>
    <phoneticPr fontId="2" type="noConversion"/>
  </si>
  <si>
    <t>FSCU7933096</t>
    <phoneticPr fontId="2" type="noConversion"/>
  </si>
  <si>
    <t>TCLU3611911</t>
    <phoneticPr fontId="2" type="noConversion"/>
  </si>
  <si>
    <t>GESU2848510</t>
    <phoneticPr fontId="2" type="noConversion"/>
  </si>
  <si>
    <t>CBHU3610307</t>
    <phoneticPr fontId="2" type="noConversion"/>
  </si>
  <si>
    <t>CBHU3945980</t>
    <phoneticPr fontId="2" type="noConversion"/>
  </si>
  <si>
    <t>GVDU2028369</t>
    <phoneticPr fontId="2" type="noConversion"/>
  </si>
  <si>
    <t>CBHU3361821</t>
    <phoneticPr fontId="2" type="noConversion"/>
  </si>
  <si>
    <t>FCIU4807942</t>
    <phoneticPr fontId="2" type="noConversion"/>
  </si>
  <si>
    <t>TEMU2249370</t>
    <phoneticPr fontId="2" type="noConversion"/>
  </si>
  <si>
    <t>CBHU3754393</t>
    <phoneticPr fontId="2" type="noConversion"/>
  </si>
  <si>
    <t>TCKU3088697</t>
    <phoneticPr fontId="2" type="noConversion"/>
  </si>
  <si>
    <t>TEMU3277838</t>
    <phoneticPr fontId="2" type="noConversion"/>
  </si>
  <si>
    <t>CBHU5913600</t>
    <phoneticPr fontId="2" type="noConversion"/>
  </si>
  <si>
    <t>MWCU5297915</t>
    <phoneticPr fontId="2" type="noConversion"/>
  </si>
  <si>
    <t>MNBU3387094</t>
    <phoneticPr fontId="2" type="noConversion"/>
  </si>
  <si>
    <t>MNBU3416931</t>
    <phoneticPr fontId="2" type="noConversion"/>
  </si>
  <si>
    <t>CBHU8075728</t>
    <phoneticPr fontId="2" type="noConversion"/>
  </si>
  <si>
    <t>TCNU9390939</t>
    <phoneticPr fontId="2" type="noConversion"/>
  </si>
  <si>
    <t>FCIU9432345</t>
    <phoneticPr fontId="2" type="noConversion"/>
  </si>
  <si>
    <t>GMTU4023776</t>
    <phoneticPr fontId="2" type="noConversion"/>
  </si>
  <si>
    <t>收货人</t>
    <phoneticPr fontId="2" type="noConversion"/>
  </si>
  <si>
    <t>MRKU7576630</t>
    <phoneticPr fontId="2" type="noConversion"/>
  </si>
  <si>
    <t>MAEU7812723</t>
    <phoneticPr fontId="2" type="noConversion"/>
  </si>
  <si>
    <t>MRKU7389650</t>
    <phoneticPr fontId="2" type="noConversion"/>
  </si>
  <si>
    <t>PONU0357272</t>
    <phoneticPr fontId="2" type="noConversion"/>
  </si>
  <si>
    <t>OOLU6462169</t>
    <phoneticPr fontId="2" type="noConversion"/>
  </si>
  <si>
    <t>CCLU4604783</t>
    <phoneticPr fontId="2" type="noConversion"/>
  </si>
  <si>
    <t>醋片35</t>
    <phoneticPr fontId="2" type="noConversion"/>
  </si>
  <si>
    <t>CBHU3968029</t>
    <phoneticPr fontId="2" type="noConversion"/>
  </si>
  <si>
    <t>BSIU2681662</t>
    <phoneticPr fontId="2" type="noConversion"/>
  </si>
  <si>
    <t>烤烟</t>
    <phoneticPr fontId="2" type="noConversion"/>
  </si>
  <si>
    <t>CCLU2073039</t>
    <phoneticPr fontId="2" type="noConversion"/>
  </si>
  <si>
    <t>OOLU8900897</t>
  </si>
  <si>
    <t>OOLU8939878</t>
  </si>
  <si>
    <t>TCLU8278866</t>
  </si>
  <si>
    <t>TGHU9860931</t>
  </si>
  <si>
    <t>OOLU9414225</t>
  </si>
  <si>
    <t>TCLU6262773</t>
  </si>
  <si>
    <t>TGHU9769586</t>
  </si>
  <si>
    <t>OOLU8933463</t>
  </si>
  <si>
    <t>TGHU9791358</t>
  </si>
  <si>
    <t>TCNU6745995</t>
  </si>
  <si>
    <t>DFSU6432812</t>
  </si>
  <si>
    <t>OOLU8688561</t>
  </si>
  <si>
    <t>TGHU9862894</t>
  </si>
  <si>
    <t>TCLU5491420</t>
  </si>
  <si>
    <t>OOLU8823086</t>
  </si>
  <si>
    <t>50  C121850SCN739</t>
    <phoneticPr fontId="2" type="noConversion"/>
  </si>
  <si>
    <t>TGHU0193400</t>
    <phoneticPr fontId="2" type="noConversion"/>
  </si>
  <si>
    <t>浦东还</t>
  </si>
  <si>
    <r>
      <t>EISU5677524</t>
    </r>
    <r>
      <rPr>
        <sz val="12"/>
        <rFont val="宋体"/>
        <family val="3"/>
        <charset val="134"/>
      </rPr>
      <t xml:space="preserve"> </t>
    </r>
    <phoneticPr fontId="2" type="noConversion"/>
  </si>
  <si>
    <t>MSKU7749573</t>
    <phoneticPr fontId="2" type="noConversion"/>
  </si>
  <si>
    <t>PONU0160025</t>
    <phoneticPr fontId="2" type="noConversion"/>
  </si>
  <si>
    <t>MRKU7953760</t>
    <phoneticPr fontId="2" type="noConversion"/>
  </si>
  <si>
    <t>MSKU3731679</t>
    <phoneticPr fontId="2" type="noConversion"/>
  </si>
  <si>
    <t>MSKU2941541</t>
    <phoneticPr fontId="2" type="noConversion"/>
  </si>
  <si>
    <t>MSKU7388887</t>
    <phoneticPr fontId="2" type="noConversion"/>
  </si>
  <si>
    <t>UXXU2426400</t>
    <phoneticPr fontId="2" type="noConversion"/>
  </si>
  <si>
    <t>CSLU1015780</t>
    <phoneticPr fontId="2" type="noConversion"/>
  </si>
  <si>
    <t>CCLU3817629</t>
    <phoneticPr fontId="2" type="noConversion"/>
  </si>
  <si>
    <t>MRKU8304071</t>
    <phoneticPr fontId="2" type="noConversion"/>
  </si>
  <si>
    <t>MRKU8216999</t>
    <phoneticPr fontId="2" type="noConversion"/>
  </si>
  <si>
    <t>CCLU2897065</t>
    <phoneticPr fontId="2" type="noConversion"/>
  </si>
  <si>
    <t>CBHU3506186</t>
    <phoneticPr fontId="2" type="noConversion"/>
  </si>
  <si>
    <t>sk 9-28</t>
    <phoneticPr fontId="2" type="noConversion"/>
  </si>
  <si>
    <t>sk CN3905762 9-12</t>
    <phoneticPr fontId="2" type="noConversion"/>
  </si>
  <si>
    <t>饲料</t>
    <phoneticPr fontId="2" type="noConversion"/>
  </si>
  <si>
    <t>饲料</t>
    <phoneticPr fontId="2" type="noConversion"/>
  </si>
  <si>
    <t>饲料</t>
    <phoneticPr fontId="2" type="noConversion"/>
  </si>
  <si>
    <t>金属硅</t>
    <phoneticPr fontId="2" type="noConversion"/>
  </si>
  <si>
    <t>CBHU3841097</t>
    <phoneticPr fontId="2" type="noConversion"/>
  </si>
  <si>
    <t>MCC379020</t>
    <phoneticPr fontId="2" type="noConversion"/>
  </si>
  <si>
    <t>浦东还10-9</t>
    <phoneticPr fontId="2" type="noConversion"/>
  </si>
  <si>
    <t>MSKU5563569</t>
    <phoneticPr fontId="2" type="noConversion"/>
  </si>
  <si>
    <t>MSKU9666272</t>
    <phoneticPr fontId="2" type="noConversion"/>
  </si>
  <si>
    <t>浦东还 2-3</t>
    <phoneticPr fontId="2" type="noConversion"/>
  </si>
  <si>
    <t xml:space="preserve">浦东还 </t>
    <phoneticPr fontId="2" type="noConversion"/>
  </si>
  <si>
    <t>CCLU4575638</t>
    <phoneticPr fontId="2" type="noConversion"/>
  </si>
  <si>
    <t>CCLU4168015</t>
    <phoneticPr fontId="2" type="noConversion"/>
  </si>
  <si>
    <t>CCLU4788799</t>
    <phoneticPr fontId="2" type="noConversion"/>
  </si>
  <si>
    <t>CCLU4575577</t>
    <phoneticPr fontId="2" type="noConversion"/>
  </si>
  <si>
    <t>CCLU4405734</t>
    <phoneticPr fontId="2" type="noConversion"/>
  </si>
  <si>
    <t>CLHU4797867</t>
    <phoneticPr fontId="2" type="noConversion"/>
  </si>
  <si>
    <t>CCLU4767440</t>
    <phoneticPr fontId="2" type="noConversion"/>
  </si>
  <si>
    <t>CCLU4642119</t>
    <phoneticPr fontId="2" type="noConversion"/>
  </si>
  <si>
    <t>BMOU2473452</t>
    <phoneticPr fontId="2" type="noConversion"/>
  </si>
  <si>
    <t>MSKU5243950</t>
    <phoneticPr fontId="2" type="noConversion"/>
  </si>
  <si>
    <t>CCLU3593302</t>
    <phoneticPr fontId="2" type="noConversion"/>
  </si>
  <si>
    <t>MSKU8300000</t>
    <phoneticPr fontId="2" type="noConversion"/>
  </si>
  <si>
    <r>
      <t>CCLU</t>
    </r>
    <r>
      <rPr>
        <sz val="12"/>
        <rFont val="宋体"/>
        <family val="3"/>
        <charset val="134"/>
      </rPr>
      <t>4</t>
    </r>
    <r>
      <rPr>
        <sz val="12"/>
        <rFont val="宋体"/>
        <family val="3"/>
        <charset val="134"/>
      </rPr>
      <t>746957</t>
    </r>
    <phoneticPr fontId="2" type="noConversion"/>
  </si>
  <si>
    <t>CCLU3353873</t>
    <phoneticPr fontId="2" type="noConversion"/>
  </si>
  <si>
    <t>CCLU3947896</t>
    <phoneticPr fontId="2" type="noConversion"/>
  </si>
  <si>
    <t>MWCU5299754</t>
    <phoneticPr fontId="2" type="noConversion"/>
  </si>
  <si>
    <t>CCLU2216834</t>
  </si>
  <si>
    <t>粤蜀捷</t>
    <phoneticPr fontId="2" type="noConversion"/>
  </si>
  <si>
    <t>CAXU4943855</t>
    <phoneticPr fontId="2" type="noConversion"/>
  </si>
  <si>
    <t>CCLU3194730</t>
    <phoneticPr fontId="2" type="noConversion"/>
  </si>
  <si>
    <t>CCLU2134470</t>
    <phoneticPr fontId="2" type="noConversion"/>
  </si>
  <si>
    <t>生铁</t>
    <phoneticPr fontId="2" type="noConversion"/>
  </si>
  <si>
    <t>磷酸钠</t>
    <phoneticPr fontId="2" type="noConversion"/>
  </si>
  <si>
    <t>OOLU6310628</t>
    <phoneticPr fontId="2" type="noConversion"/>
  </si>
  <si>
    <t>CBHU5769047</t>
    <phoneticPr fontId="2" type="noConversion"/>
  </si>
  <si>
    <t>TTNU1366878</t>
    <phoneticPr fontId="2" type="noConversion"/>
  </si>
  <si>
    <t>CBHU4025647</t>
    <phoneticPr fontId="2" type="noConversion"/>
  </si>
  <si>
    <t>TCKU3509440</t>
    <phoneticPr fontId="2" type="noConversion"/>
  </si>
  <si>
    <t>MAGU2141492</t>
    <phoneticPr fontId="2" type="noConversion"/>
  </si>
  <si>
    <t>IPXU3616319</t>
    <phoneticPr fontId="2" type="noConversion"/>
  </si>
  <si>
    <t>CRXU1436403</t>
    <phoneticPr fontId="2" type="noConversion"/>
  </si>
  <si>
    <t>MRKU7087140</t>
    <phoneticPr fontId="2" type="noConversion"/>
  </si>
  <si>
    <t>CCLU2962540</t>
    <phoneticPr fontId="2" type="noConversion"/>
  </si>
  <si>
    <t>化肥</t>
    <phoneticPr fontId="2" type="noConversion"/>
  </si>
  <si>
    <t>MAEU7833768</t>
    <phoneticPr fontId="2" type="noConversion"/>
  </si>
  <si>
    <t>陈实</t>
    <phoneticPr fontId="2" type="noConversion"/>
  </si>
  <si>
    <t>CCLU4403691</t>
    <phoneticPr fontId="2" type="noConversion"/>
  </si>
  <si>
    <t>SBAU2871339</t>
    <phoneticPr fontId="2" type="noConversion"/>
  </si>
  <si>
    <t>CBHU8975400</t>
    <phoneticPr fontId="2" type="noConversion"/>
  </si>
  <si>
    <t>CBHU9033250</t>
    <phoneticPr fontId="2" type="noConversion"/>
  </si>
  <si>
    <t>CCLU4574061</t>
  </si>
  <si>
    <t>CCLU4791869</t>
  </si>
  <si>
    <t>CCLU4347474</t>
  </si>
  <si>
    <t>CCLU4414660</t>
  </si>
  <si>
    <t>CCLU5077408</t>
  </si>
  <si>
    <t>CCLU4449202</t>
  </si>
  <si>
    <t>CCLU5081687</t>
    <phoneticPr fontId="2" type="noConversion"/>
  </si>
  <si>
    <t>CCLU4446380</t>
    <phoneticPr fontId="2" type="noConversion"/>
  </si>
  <si>
    <t>CCLU4678446</t>
    <phoneticPr fontId="2" type="noConversion"/>
  </si>
  <si>
    <t>CCLU7384110</t>
    <phoneticPr fontId="2" type="noConversion"/>
  </si>
  <si>
    <t>DRYU2265439</t>
    <phoneticPr fontId="2" type="noConversion"/>
  </si>
  <si>
    <t>TEMU2248054</t>
    <phoneticPr fontId="2" type="noConversion"/>
  </si>
  <si>
    <t>CBHU4319889</t>
    <phoneticPr fontId="2" type="noConversion"/>
  </si>
  <si>
    <t>TEMU3390206</t>
    <phoneticPr fontId="2" type="noConversion"/>
  </si>
  <si>
    <t>CBHU4102595</t>
    <phoneticPr fontId="2" type="noConversion"/>
  </si>
  <si>
    <t>MSKU1967264</t>
    <phoneticPr fontId="2" type="noConversion"/>
  </si>
  <si>
    <t>烤烟</t>
    <phoneticPr fontId="2" type="noConversion"/>
  </si>
  <si>
    <t>MSKU0646927</t>
    <phoneticPr fontId="2" type="noConversion"/>
  </si>
  <si>
    <t>MSKU1221927</t>
    <phoneticPr fontId="2" type="noConversion"/>
  </si>
  <si>
    <t>MRKU3830263</t>
    <phoneticPr fontId="2" type="noConversion"/>
  </si>
  <si>
    <t>MRKU3236483</t>
    <phoneticPr fontId="2" type="noConversion"/>
  </si>
  <si>
    <t>EISU3772081</t>
    <phoneticPr fontId="2" type="noConversion"/>
  </si>
  <si>
    <t>MRKU8877807</t>
    <phoneticPr fontId="2" type="noConversion"/>
  </si>
  <si>
    <t>CCLU5035320</t>
    <phoneticPr fontId="2" type="noConversion"/>
  </si>
  <si>
    <t>CCLU4639250</t>
    <phoneticPr fontId="2" type="noConversion"/>
  </si>
  <si>
    <t>CCLU4379846</t>
    <phoneticPr fontId="2" type="noConversion"/>
  </si>
  <si>
    <t>CCLU4725825</t>
    <phoneticPr fontId="2" type="noConversion"/>
  </si>
  <si>
    <t>CCLU4490551</t>
    <phoneticPr fontId="2" type="noConversion"/>
  </si>
  <si>
    <t>CBHU3385124</t>
    <phoneticPr fontId="2" type="noConversion"/>
  </si>
  <si>
    <t>CBHU5843870</t>
    <phoneticPr fontId="2" type="noConversion"/>
  </si>
  <si>
    <t>FCIU3401516</t>
    <phoneticPr fontId="2" type="noConversion"/>
  </si>
  <si>
    <t>FCIU3066969</t>
    <phoneticPr fontId="2" type="noConversion"/>
  </si>
  <si>
    <t>CBHU5632882</t>
    <phoneticPr fontId="2" type="noConversion"/>
  </si>
  <si>
    <t>BSIU2652710</t>
    <phoneticPr fontId="2" type="noConversion"/>
  </si>
  <si>
    <t>CBHU3686004</t>
    <phoneticPr fontId="2" type="noConversion"/>
  </si>
  <si>
    <t>TTNU1978615</t>
    <phoneticPr fontId="2" type="noConversion"/>
  </si>
  <si>
    <t>GLDU5638956</t>
    <phoneticPr fontId="2" type="noConversion"/>
  </si>
  <si>
    <t>HLXU1039518</t>
    <phoneticPr fontId="2" type="noConversion"/>
  </si>
  <si>
    <t>HLXU2333949</t>
    <phoneticPr fontId="2" type="noConversion"/>
  </si>
  <si>
    <t>TCLU2862229</t>
    <phoneticPr fontId="2" type="noConversion"/>
  </si>
  <si>
    <t>赫布罗特</t>
    <phoneticPr fontId="2" type="noConversion"/>
  </si>
  <si>
    <t>赫布罗特 做适载</t>
    <phoneticPr fontId="2" type="noConversion"/>
  </si>
  <si>
    <t>TGHU4252142</t>
  </si>
  <si>
    <t>MRKU0068581</t>
  </si>
  <si>
    <t>MRKU0034560</t>
  </si>
  <si>
    <t>PONU1645870</t>
  </si>
  <si>
    <t>MRKU0064185</t>
  </si>
  <si>
    <t>MSKU6934772</t>
  </si>
  <si>
    <t>MAEU6154870</t>
  </si>
  <si>
    <t>MRKU0818691</t>
  </si>
  <si>
    <t>PONU1533611</t>
  </si>
  <si>
    <t>MRKU0554602</t>
  </si>
  <si>
    <t>MRKU0131431</t>
  </si>
  <si>
    <t>MRKU0926090</t>
  </si>
  <si>
    <t>MRKU0072391</t>
  </si>
  <si>
    <t>MRKU0816699</t>
  </si>
  <si>
    <t>MRKU0153488</t>
  </si>
  <si>
    <t>PONU1934511</t>
  </si>
  <si>
    <t>PONU1783251</t>
  </si>
  <si>
    <t>PONU1565563</t>
  </si>
  <si>
    <t>CCLU3387826</t>
    <phoneticPr fontId="2" type="noConversion"/>
  </si>
  <si>
    <t>PONU4976681</t>
    <phoneticPr fontId="2" type="noConversion"/>
  </si>
  <si>
    <r>
      <t>C</t>
    </r>
    <r>
      <rPr>
        <sz val="12"/>
        <rFont val="宋体"/>
        <family val="3"/>
        <charset val="134"/>
      </rPr>
      <t>CLU5081178</t>
    </r>
    <phoneticPr fontId="2" type="noConversion"/>
  </si>
  <si>
    <r>
      <t>C</t>
    </r>
    <r>
      <rPr>
        <sz val="12"/>
        <rFont val="宋体"/>
        <family val="3"/>
        <charset val="134"/>
      </rPr>
      <t>CLU4963762</t>
    </r>
    <phoneticPr fontId="2" type="noConversion"/>
  </si>
  <si>
    <r>
      <t>C</t>
    </r>
    <r>
      <rPr>
        <sz val="12"/>
        <rFont val="宋体"/>
        <family val="3"/>
        <charset val="134"/>
      </rPr>
      <t>BHU4188109</t>
    </r>
    <phoneticPr fontId="2" type="noConversion"/>
  </si>
  <si>
    <t>FCIU3299580</t>
    <phoneticPr fontId="2" type="noConversion"/>
  </si>
  <si>
    <t>DFSU1088514</t>
    <phoneticPr fontId="2" type="noConversion"/>
  </si>
  <si>
    <t>CBHU6165273</t>
    <phoneticPr fontId="2" type="noConversion"/>
  </si>
  <si>
    <t>TGHU4980050</t>
    <phoneticPr fontId="2" type="noConversion"/>
  </si>
  <si>
    <t>OOLU1888830</t>
  </si>
  <si>
    <t>OOLU3752230</t>
  </si>
  <si>
    <t>OOLU1721312</t>
  </si>
  <si>
    <t>OOLU1364283</t>
  </si>
  <si>
    <t>OOLU1232008</t>
  </si>
  <si>
    <t>OOLU1535093</t>
  </si>
  <si>
    <t>OOLU3741302</t>
  </si>
  <si>
    <t>CCLU4195047</t>
    <phoneticPr fontId="2" type="noConversion"/>
  </si>
  <si>
    <t>CCLU4024342</t>
    <phoneticPr fontId="2" type="noConversion"/>
  </si>
  <si>
    <t>三水待修</t>
    <phoneticPr fontId="2" type="noConversion"/>
  </si>
  <si>
    <t>CSLU1054067</t>
    <phoneticPr fontId="2" type="noConversion"/>
  </si>
  <si>
    <t>HPGU3803217</t>
    <phoneticPr fontId="2" type="noConversion"/>
  </si>
  <si>
    <t>三聚磷酸钠</t>
    <phoneticPr fontId="2" type="noConversion"/>
  </si>
  <si>
    <t>CCLU5069418</t>
    <phoneticPr fontId="2" type="noConversion"/>
  </si>
  <si>
    <t>GMTU4492480</t>
    <phoneticPr fontId="2" type="noConversion"/>
  </si>
  <si>
    <t>CAXU2318695</t>
    <phoneticPr fontId="2" type="noConversion"/>
  </si>
  <si>
    <t>贵阳箱</t>
    <phoneticPr fontId="2" type="noConversion"/>
  </si>
  <si>
    <t>CCLU2245616</t>
    <phoneticPr fontId="2" type="noConversion"/>
  </si>
  <si>
    <t>烤烟</t>
    <phoneticPr fontId="2" type="noConversion"/>
  </si>
  <si>
    <r>
      <t>C</t>
    </r>
    <r>
      <rPr>
        <sz val="12"/>
        <rFont val="宋体"/>
        <family val="3"/>
        <charset val="134"/>
      </rPr>
      <t>CLU2216293</t>
    </r>
    <phoneticPr fontId="2" type="noConversion"/>
  </si>
  <si>
    <t>SMDU9903558</t>
    <phoneticPr fontId="2" type="noConversion"/>
  </si>
  <si>
    <t>SMDU9903563</t>
    <phoneticPr fontId="2" type="noConversion"/>
  </si>
  <si>
    <t>CCLU5090101</t>
  </si>
  <si>
    <t>CCLU4626714</t>
  </si>
  <si>
    <t>IRSU2815730</t>
    <phoneticPr fontId="2" type="noConversion"/>
  </si>
  <si>
    <t>IRSU2458099</t>
    <phoneticPr fontId="2" type="noConversion"/>
  </si>
  <si>
    <t>IRSU2668460</t>
    <phoneticPr fontId="2" type="noConversion"/>
  </si>
  <si>
    <t>IRSU2749983</t>
    <phoneticPr fontId="2" type="noConversion"/>
  </si>
  <si>
    <t>烤烟</t>
    <phoneticPr fontId="2" type="noConversion"/>
  </si>
  <si>
    <t>TCKU1622170</t>
    <phoneticPr fontId="2" type="noConversion"/>
  </si>
  <si>
    <t>CCLU2426635</t>
    <phoneticPr fontId="2" type="noConversion"/>
  </si>
  <si>
    <t>CSLU1434067</t>
    <phoneticPr fontId="2" type="noConversion"/>
  </si>
  <si>
    <t>CCLU2570832</t>
    <phoneticPr fontId="2" type="noConversion"/>
  </si>
  <si>
    <t>CCLU2668475</t>
    <phoneticPr fontId="2" type="noConversion"/>
  </si>
  <si>
    <t>CSLU1221776</t>
    <phoneticPr fontId="2" type="noConversion"/>
  </si>
  <si>
    <t>GESU3541786</t>
    <phoneticPr fontId="2" type="noConversion"/>
  </si>
  <si>
    <t>CCLU2433953</t>
    <phoneticPr fontId="2" type="noConversion"/>
  </si>
  <si>
    <t>GATU1286500</t>
    <phoneticPr fontId="2" type="noConversion"/>
  </si>
  <si>
    <t>TCLU3382651</t>
    <phoneticPr fontId="2" type="noConversion"/>
  </si>
  <si>
    <t>CBHU3817608</t>
  </si>
  <si>
    <t>TTNU3387400</t>
  </si>
  <si>
    <t>CBHU5590046</t>
  </si>
  <si>
    <t>TCKU2550223</t>
  </si>
  <si>
    <t>CBHU4013902</t>
  </si>
  <si>
    <t>IPXU3296719</t>
  </si>
  <si>
    <t>IPXU3409348</t>
  </si>
  <si>
    <t>FCIU4808872</t>
  </si>
  <si>
    <t>PCIU1095931</t>
    <phoneticPr fontId="2" type="noConversion"/>
  </si>
  <si>
    <t>PCIU3048693</t>
    <phoneticPr fontId="2" type="noConversion"/>
  </si>
  <si>
    <t>FCIU3488202</t>
    <phoneticPr fontId="2" type="noConversion"/>
  </si>
  <si>
    <t>PCIU1289449</t>
    <phoneticPr fontId="2" type="noConversion"/>
  </si>
  <si>
    <t>PCIU3139833</t>
    <phoneticPr fontId="2" type="noConversion"/>
  </si>
  <si>
    <t>BMOU2582767</t>
    <phoneticPr fontId="2" type="noConversion"/>
  </si>
  <si>
    <t>TCKU2534900</t>
    <phoneticPr fontId="2" type="noConversion"/>
  </si>
  <si>
    <t>CBHU3988236</t>
    <phoneticPr fontId="2" type="noConversion"/>
  </si>
  <si>
    <t>BSIU2657115</t>
    <phoneticPr fontId="2" type="noConversion"/>
  </si>
  <si>
    <t>FCIU4819645</t>
    <phoneticPr fontId="2" type="noConversion"/>
  </si>
  <si>
    <t>TRHU1420075</t>
    <phoneticPr fontId="2" type="noConversion"/>
  </si>
  <si>
    <t>CBHU4114087</t>
    <phoneticPr fontId="2" type="noConversion"/>
  </si>
  <si>
    <t>CBHU3472050</t>
    <phoneticPr fontId="2" type="noConversion"/>
  </si>
  <si>
    <t>TGHU1845329</t>
    <phoneticPr fontId="2" type="noConversion"/>
  </si>
  <si>
    <t>TGHU0421141</t>
    <phoneticPr fontId="2" type="noConversion"/>
  </si>
  <si>
    <t>CBHU4288941</t>
    <phoneticPr fontId="2" type="noConversion"/>
  </si>
  <si>
    <t>TCKU2448422</t>
    <phoneticPr fontId="2" type="noConversion"/>
  </si>
  <si>
    <t>BSIU2682289</t>
    <phoneticPr fontId="2" type="noConversion"/>
  </si>
  <si>
    <t>CBHU5701108</t>
    <phoneticPr fontId="2" type="noConversion"/>
  </si>
  <si>
    <t>UESU2342171</t>
    <phoneticPr fontId="2" type="noConversion"/>
  </si>
  <si>
    <t>CBHU5756610</t>
    <phoneticPr fontId="2" type="noConversion"/>
  </si>
  <si>
    <t>MAGU2134739</t>
    <phoneticPr fontId="2" type="noConversion"/>
  </si>
  <si>
    <t>TRLU9113453</t>
    <phoneticPr fontId="2" type="noConversion"/>
  </si>
  <si>
    <t>DFSU2958389</t>
    <phoneticPr fontId="2" type="noConversion"/>
  </si>
  <si>
    <t>CAXU3330972</t>
    <phoneticPr fontId="2" type="noConversion"/>
  </si>
  <si>
    <t>DFSU2893708</t>
    <phoneticPr fontId="2" type="noConversion"/>
  </si>
  <si>
    <t>TCKU3057206</t>
    <phoneticPr fontId="2" type="noConversion"/>
  </si>
  <si>
    <t>UESU2475359</t>
    <phoneticPr fontId="2" type="noConversion"/>
  </si>
  <si>
    <t>TEMU3996997</t>
    <phoneticPr fontId="2" type="noConversion"/>
  </si>
  <si>
    <t>CBHU5532348</t>
    <phoneticPr fontId="2" type="noConversion"/>
  </si>
  <si>
    <t>CBHU5750843</t>
    <phoneticPr fontId="2" type="noConversion"/>
  </si>
  <si>
    <t>TEMU4085423</t>
    <phoneticPr fontId="2" type="noConversion"/>
  </si>
  <si>
    <t>GLDU5796226</t>
    <phoneticPr fontId="2" type="noConversion"/>
  </si>
  <si>
    <t>DFSU1088622</t>
    <phoneticPr fontId="2" type="noConversion"/>
  </si>
  <si>
    <t>TGHU3450858</t>
    <phoneticPr fontId="2" type="noConversion"/>
  </si>
  <si>
    <t>UESU2342422</t>
    <phoneticPr fontId="2" type="noConversion"/>
  </si>
  <si>
    <t>FCIU4750322</t>
    <phoneticPr fontId="2" type="noConversion"/>
  </si>
  <si>
    <t>TCKU2440083</t>
    <phoneticPr fontId="2" type="noConversion"/>
  </si>
  <si>
    <t>BMOU2940460</t>
    <phoneticPr fontId="2" type="noConversion"/>
  </si>
  <si>
    <t>CAXU3162539</t>
    <phoneticPr fontId="2" type="noConversion"/>
  </si>
  <si>
    <t>CBHU4172191</t>
    <phoneticPr fontId="2" type="noConversion"/>
  </si>
  <si>
    <t>IPXU3910642</t>
    <phoneticPr fontId="2" type="noConversion"/>
  </si>
  <si>
    <t>TGHU1227296</t>
    <phoneticPr fontId="2" type="noConversion"/>
  </si>
  <si>
    <t>FCIU3120170</t>
    <phoneticPr fontId="2" type="noConversion"/>
  </si>
  <si>
    <t>CBHU3523516</t>
    <phoneticPr fontId="2" type="noConversion"/>
  </si>
  <si>
    <t>BMOU2088081</t>
  </si>
  <si>
    <t>HMCU3030760</t>
  </si>
  <si>
    <t>EISU3797095</t>
  </si>
  <si>
    <t>EMCU3787073</t>
  </si>
  <si>
    <t>EMCU3866634</t>
  </si>
  <si>
    <t>FCIU3149430</t>
  </si>
  <si>
    <t>FCIU3241790</t>
  </si>
  <si>
    <t>IMTU3011598</t>
  </si>
  <si>
    <t>EISU3944302</t>
  </si>
  <si>
    <t>EGHU3142249</t>
  </si>
  <si>
    <t>不收费</t>
  </si>
  <si>
    <t>CPSU1829318</t>
    <phoneticPr fontId="2" type="noConversion"/>
  </si>
  <si>
    <t>HLXU3032852</t>
    <phoneticPr fontId="2" type="noConversion"/>
  </si>
  <si>
    <t>GLDU0362119</t>
    <phoneticPr fontId="2" type="noConversion"/>
  </si>
  <si>
    <t>HLXU1046667</t>
    <phoneticPr fontId="2" type="noConversion"/>
  </si>
  <si>
    <t>MRKU8239891</t>
  </si>
  <si>
    <t>POCU0518938</t>
  </si>
  <si>
    <t>PONU2083859</t>
  </si>
  <si>
    <t>MSKU7465561</t>
  </si>
  <si>
    <t>sk 3-17</t>
    <phoneticPr fontId="2" type="noConversion"/>
  </si>
  <si>
    <t>CBHU5836839</t>
    <phoneticPr fontId="2" type="noConversion"/>
  </si>
  <si>
    <t>CLHU2780510</t>
    <phoneticPr fontId="2" type="noConversion"/>
  </si>
  <si>
    <t>TEMU2281411</t>
    <phoneticPr fontId="2" type="noConversion"/>
  </si>
  <si>
    <t>TGHU3703067</t>
    <phoneticPr fontId="2" type="noConversion"/>
  </si>
  <si>
    <t>CLHU3150330</t>
    <phoneticPr fontId="2" type="noConversion"/>
  </si>
  <si>
    <t>CLHU3514582</t>
    <phoneticPr fontId="2" type="noConversion"/>
  </si>
  <si>
    <t>CLHU3534911</t>
    <phoneticPr fontId="2" type="noConversion"/>
  </si>
  <si>
    <t>CLHU3560510</t>
    <phoneticPr fontId="2" type="noConversion"/>
  </si>
  <si>
    <t>CLHU3677846</t>
    <phoneticPr fontId="2" type="noConversion"/>
  </si>
  <si>
    <t>GESU2785330</t>
    <phoneticPr fontId="2" type="noConversion"/>
  </si>
  <si>
    <t>GESU3016005</t>
    <phoneticPr fontId="2" type="noConversion"/>
  </si>
  <si>
    <t>DRYU2447747</t>
    <phoneticPr fontId="2" type="noConversion"/>
  </si>
  <si>
    <t>147300383994</t>
    <phoneticPr fontId="2" type="noConversion"/>
  </si>
  <si>
    <t>GATU1123591</t>
    <phoneticPr fontId="2" type="noConversion"/>
  </si>
  <si>
    <t>BMOU2042373</t>
    <phoneticPr fontId="2" type="noConversion"/>
  </si>
  <si>
    <t>147300379067</t>
    <phoneticPr fontId="2" type="noConversion"/>
  </si>
  <si>
    <t>DRYU2379874</t>
    <phoneticPr fontId="2" type="noConversion"/>
  </si>
  <si>
    <t>DFSU2780471</t>
    <phoneticPr fontId="2" type="noConversion"/>
  </si>
  <si>
    <t>MSKU7010768</t>
    <phoneticPr fontId="2" type="noConversion"/>
  </si>
  <si>
    <t>OOLU1462799</t>
  </si>
  <si>
    <t>OOLU3018295</t>
  </si>
  <si>
    <t>sk C132110SCN228(A)</t>
    <phoneticPr fontId="2" type="noConversion"/>
  </si>
  <si>
    <t>sk 9-11</t>
    <phoneticPr fontId="2" type="noConversion"/>
  </si>
  <si>
    <t>EMCU3611741</t>
    <phoneticPr fontId="2" type="noConversion"/>
  </si>
  <si>
    <t>LTIU2533060</t>
    <phoneticPr fontId="2" type="noConversion"/>
  </si>
  <si>
    <t>SMDU9907450</t>
    <phoneticPr fontId="2" type="noConversion"/>
  </si>
  <si>
    <t>YCLU0091600</t>
    <phoneticPr fontId="2" type="noConversion"/>
  </si>
  <si>
    <t>WHCU8611731</t>
    <phoneticPr fontId="2" type="noConversion"/>
  </si>
  <si>
    <t>WFRU8817172</t>
    <phoneticPr fontId="2" type="noConversion"/>
  </si>
  <si>
    <t>YTLU3110754</t>
    <phoneticPr fontId="2" type="noConversion"/>
  </si>
  <si>
    <t>SMDU9903516</t>
    <phoneticPr fontId="2" type="noConversion"/>
  </si>
  <si>
    <t>SMDU9906686</t>
    <phoneticPr fontId="2" type="noConversion"/>
  </si>
  <si>
    <t>TTNU2503620</t>
    <phoneticPr fontId="2" type="noConversion"/>
  </si>
  <si>
    <t>SMDU9907337</t>
    <phoneticPr fontId="2" type="noConversion"/>
  </si>
  <si>
    <t>SMDU9902593</t>
    <phoneticPr fontId="2" type="noConversion"/>
  </si>
  <si>
    <t>APMU2771371</t>
    <phoneticPr fontId="2" type="noConversion"/>
  </si>
  <si>
    <t>WFRU3763818</t>
    <phoneticPr fontId="2" type="noConversion"/>
  </si>
  <si>
    <t>OOLU3343994</t>
    <phoneticPr fontId="2" type="noConversion"/>
  </si>
  <si>
    <t>SMDU9906310</t>
    <phoneticPr fontId="2" type="noConversion"/>
  </si>
  <si>
    <t>APMU2748978</t>
    <phoneticPr fontId="2" type="noConversion"/>
  </si>
  <si>
    <t>APMU2750717</t>
    <phoneticPr fontId="2" type="noConversion"/>
  </si>
  <si>
    <t>APMU2747797</t>
    <phoneticPr fontId="2" type="noConversion"/>
  </si>
  <si>
    <t>APMU2740283</t>
    <phoneticPr fontId="2" type="noConversion"/>
  </si>
  <si>
    <t>HPGU3803222</t>
    <phoneticPr fontId="2" type="noConversion"/>
  </si>
  <si>
    <t>KNLU3224520</t>
    <phoneticPr fontId="2" type="noConversion"/>
  </si>
  <si>
    <t>SMDU9904045</t>
    <phoneticPr fontId="2" type="noConversion"/>
  </si>
  <si>
    <t>MLCU3614984</t>
    <phoneticPr fontId="2" type="noConversion"/>
  </si>
  <si>
    <t>SMDU9903049</t>
    <phoneticPr fontId="2" type="noConversion"/>
  </si>
  <si>
    <t>SMDU9902248</t>
    <phoneticPr fontId="2" type="noConversion"/>
  </si>
  <si>
    <t>TEXU3936271</t>
    <phoneticPr fontId="2" type="noConversion"/>
  </si>
  <si>
    <t>PRSU2286741</t>
    <phoneticPr fontId="2" type="noConversion"/>
  </si>
  <si>
    <t>SMDU9907194</t>
    <phoneticPr fontId="2" type="noConversion"/>
  </si>
  <si>
    <t>HPGU3803074</t>
    <phoneticPr fontId="2" type="noConversion"/>
  </si>
  <si>
    <t>SMDU9903239</t>
    <phoneticPr fontId="2" type="noConversion"/>
  </si>
  <si>
    <t>TGHU3715514</t>
    <phoneticPr fontId="2" type="noConversion"/>
  </si>
  <si>
    <t>CCLU4779586</t>
  </si>
  <si>
    <t>CCLU4663960</t>
  </si>
  <si>
    <t>CCLU4162104</t>
  </si>
  <si>
    <t>DFSU4203843</t>
  </si>
  <si>
    <t>CCLU4520511</t>
  </si>
  <si>
    <t>DFSU4199553</t>
  </si>
  <si>
    <t>CCLU4758789</t>
  </si>
  <si>
    <t>CCLU4397520</t>
  </si>
  <si>
    <t>BSIU4037068</t>
  </si>
  <si>
    <t>TGHU3701491</t>
    <phoneticPr fontId="2" type="noConversion"/>
  </si>
  <si>
    <t>TGHU3760004</t>
    <phoneticPr fontId="2" type="noConversion"/>
  </si>
  <si>
    <t>GLDU3627309</t>
    <phoneticPr fontId="2" type="noConversion"/>
  </si>
  <si>
    <t>TEMU2361353</t>
    <phoneticPr fontId="2" type="noConversion"/>
  </si>
  <si>
    <t>WSDU2087530</t>
    <phoneticPr fontId="2" type="noConversion"/>
  </si>
  <si>
    <t>XINU1042418</t>
    <phoneticPr fontId="2" type="noConversion"/>
  </si>
  <si>
    <t>TGHU3597833</t>
    <phoneticPr fontId="2" type="noConversion"/>
  </si>
  <si>
    <t>TGHU3597427</t>
    <phoneticPr fontId="2" type="noConversion"/>
  </si>
  <si>
    <t>GESU2792154</t>
    <phoneticPr fontId="2" type="noConversion"/>
  </si>
  <si>
    <t>CLHU2783674</t>
    <phoneticPr fontId="2" type="noConversion"/>
  </si>
  <si>
    <t>GESU2786969</t>
    <phoneticPr fontId="2" type="noConversion"/>
  </si>
  <si>
    <t>CSLU1016508</t>
    <phoneticPr fontId="2" type="noConversion"/>
  </si>
  <si>
    <t>TGHU3287490</t>
    <phoneticPr fontId="2" type="noConversion"/>
  </si>
  <si>
    <t>HPGU3821611</t>
    <phoneticPr fontId="2" type="noConversion"/>
  </si>
  <si>
    <t>CBHU3743531</t>
    <phoneticPr fontId="2" type="noConversion"/>
  </si>
  <si>
    <t>CBHU4052806</t>
    <phoneticPr fontId="2" type="noConversion"/>
  </si>
  <si>
    <t>TEMU3704652</t>
    <phoneticPr fontId="2" type="noConversion"/>
  </si>
  <si>
    <t>TCKU2418346</t>
    <phoneticPr fontId="2" type="noConversion"/>
  </si>
  <si>
    <t>CBHU4082890</t>
    <phoneticPr fontId="2" type="noConversion"/>
  </si>
  <si>
    <t>TRHU1655167</t>
    <phoneticPr fontId="2" type="noConversion"/>
  </si>
  <si>
    <t>CBHU3593853</t>
    <phoneticPr fontId="2" type="noConversion"/>
  </si>
  <si>
    <t>CBHU3590432</t>
    <phoneticPr fontId="2" type="noConversion"/>
  </si>
  <si>
    <t>FCIU4809924</t>
    <phoneticPr fontId="2" type="noConversion"/>
  </si>
  <si>
    <t>TGHU3690782</t>
    <phoneticPr fontId="2" type="noConversion"/>
  </si>
  <si>
    <t>CBHU5682501</t>
    <phoneticPr fontId="2" type="noConversion"/>
  </si>
  <si>
    <t>TGHU3705326</t>
    <phoneticPr fontId="2" type="noConversion"/>
  </si>
  <si>
    <t>CLHU3686719</t>
    <phoneticPr fontId="2" type="noConversion"/>
  </si>
  <si>
    <t>GLDU3418382</t>
    <phoneticPr fontId="2" type="noConversion"/>
  </si>
  <si>
    <t>GLDU3771656</t>
    <phoneticPr fontId="2" type="noConversion"/>
  </si>
  <si>
    <t>CLHU2680866</t>
    <phoneticPr fontId="2" type="noConversion"/>
  </si>
  <si>
    <t>CLHU3348630</t>
    <phoneticPr fontId="2" type="noConversion"/>
  </si>
  <si>
    <t>GESU2591057</t>
    <phoneticPr fontId="2" type="noConversion"/>
  </si>
  <si>
    <t>GESU3110460</t>
    <phoneticPr fontId="2" type="noConversion"/>
  </si>
  <si>
    <r>
      <t>C</t>
    </r>
    <r>
      <rPr>
        <sz val="12"/>
        <rFont val="宋体"/>
        <family val="3"/>
        <charset val="134"/>
      </rPr>
      <t>BHU5503864</t>
    </r>
    <phoneticPr fontId="2" type="noConversion"/>
  </si>
  <si>
    <r>
      <t>C</t>
    </r>
    <r>
      <rPr>
        <sz val="12"/>
        <rFont val="宋体"/>
        <family val="3"/>
        <charset val="134"/>
      </rPr>
      <t>BHU5626410</t>
    </r>
    <phoneticPr fontId="2" type="noConversion"/>
  </si>
  <si>
    <r>
      <t>T</t>
    </r>
    <r>
      <rPr>
        <sz val="12"/>
        <rFont val="宋体"/>
        <family val="3"/>
        <charset val="134"/>
      </rPr>
      <t>RHU1614677</t>
    </r>
    <phoneticPr fontId="2" type="noConversion"/>
  </si>
  <si>
    <r>
      <t>C</t>
    </r>
    <r>
      <rPr>
        <sz val="12"/>
        <rFont val="宋体"/>
        <family val="3"/>
        <charset val="134"/>
      </rPr>
      <t>BHU5895512</t>
    </r>
    <phoneticPr fontId="2" type="noConversion"/>
  </si>
  <si>
    <r>
      <t>U</t>
    </r>
    <r>
      <rPr>
        <sz val="12"/>
        <rFont val="宋体"/>
        <family val="3"/>
        <charset val="134"/>
      </rPr>
      <t>ESU2491597</t>
    </r>
    <phoneticPr fontId="2" type="noConversion"/>
  </si>
  <si>
    <r>
      <t>F</t>
    </r>
    <r>
      <rPr>
        <sz val="12"/>
        <rFont val="宋体"/>
        <family val="3"/>
        <charset val="134"/>
      </rPr>
      <t>CIU4557669</t>
    </r>
    <phoneticPr fontId="2" type="noConversion"/>
  </si>
  <si>
    <r>
      <t>T</t>
    </r>
    <r>
      <rPr>
        <sz val="12"/>
        <rFont val="宋体"/>
        <family val="3"/>
        <charset val="134"/>
      </rPr>
      <t>EMU3522719</t>
    </r>
    <phoneticPr fontId="2" type="noConversion"/>
  </si>
  <si>
    <r>
      <t>T</t>
    </r>
    <r>
      <rPr>
        <sz val="12"/>
        <rFont val="宋体"/>
        <family val="3"/>
        <charset val="134"/>
      </rPr>
      <t>EMU2363248</t>
    </r>
    <phoneticPr fontId="2" type="noConversion"/>
  </si>
  <si>
    <t>mcc</t>
    <phoneticPr fontId="2" type="noConversion"/>
  </si>
  <si>
    <t>烤烟</t>
    <phoneticPr fontId="2" type="noConversion"/>
  </si>
  <si>
    <t>XFLU2003434</t>
    <phoneticPr fontId="2" type="noConversion"/>
  </si>
  <si>
    <t>YFLU1205512</t>
    <phoneticPr fontId="2" type="noConversion"/>
  </si>
  <si>
    <t>EISU3866560</t>
    <phoneticPr fontId="2" type="noConversion"/>
  </si>
  <si>
    <t>GLDU9507701</t>
    <phoneticPr fontId="2" type="noConversion"/>
  </si>
  <si>
    <t>DRYU2701830</t>
    <phoneticPr fontId="2" type="noConversion"/>
  </si>
  <si>
    <t>BSIU2502601</t>
    <phoneticPr fontId="2" type="noConversion"/>
  </si>
  <si>
    <t>MAGU2199160</t>
    <phoneticPr fontId="2" type="noConversion"/>
  </si>
  <si>
    <t>FCIU3667300</t>
    <phoneticPr fontId="2" type="noConversion"/>
  </si>
  <si>
    <t>TCNU6686188</t>
    <phoneticPr fontId="2" type="noConversion"/>
  </si>
  <si>
    <t>TCKU2513620</t>
    <phoneticPr fontId="2" type="noConversion"/>
  </si>
  <si>
    <t>MWCU5272096</t>
    <phoneticPr fontId="2" type="noConversion"/>
  </si>
  <si>
    <t>CXDU1793466</t>
    <phoneticPr fontId="2" type="noConversion"/>
  </si>
  <si>
    <t>UETU2318409</t>
    <phoneticPr fontId="2" type="noConversion"/>
  </si>
  <si>
    <t>TCKU3000197</t>
    <phoneticPr fontId="2" type="noConversion"/>
  </si>
  <si>
    <t>TTNU2434853</t>
    <phoneticPr fontId="2" type="noConversion"/>
  </si>
  <si>
    <t>TEMU3601382</t>
    <phoneticPr fontId="2" type="noConversion"/>
  </si>
  <si>
    <t>BSIU2598223</t>
    <phoneticPr fontId="2" type="noConversion"/>
  </si>
  <si>
    <t>CBHU4143526</t>
    <phoneticPr fontId="2" type="noConversion"/>
  </si>
  <si>
    <r>
      <t>C</t>
    </r>
    <r>
      <rPr>
        <sz val="12"/>
        <rFont val="宋体"/>
        <family val="3"/>
        <charset val="134"/>
      </rPr>
      <t>BHU3798540</t>
    </r>
    <phoneticPr fontId="2" type="noConversion"/>
  </si>
  <si>
    <r>
      <t>I</t>
    </r>
    <r>
      <rPr>
        <sz val="12"/>
        <rFont val="宋体"/>
        <family val="3"/>
        <charset val="134"/>
      </rPr>
      <t>PXU3328478</t>
    </r>
    <phoneticPr fontId="2" type="noConversion"/>
  </si>
  <si>
    <r>
      <t>C</t>
    </r>
    <r>
      <rPr>
        <sz val="12"/>
        <rFont val="宋体"/>
        <family val="3"/>
        <charset val="134"/>
      </rPr>
      <t>BHU5559816</t>
    </r>
    <phoneticPr fontId="2" type="noConversion"/>
  </si>
  <si>
    <t>RFCU2240433</t>
    <phoneticPr fontId="2" type="noConversion"/>
  </si>
  <si>
    <t>CLHU3867105</t>
    <phoneticPr fontId="2" type="noConversion"/>
  </si>
  <si>
    <t>TRHU2975123</t>
    <phoneticPr fontId="2" type="noConversion"/>
  </si>
  <si>
    <t>BMOU2777223</t>
    <phoneticPr fontId="2" type="noConversion"/>
  </si>
  <si>
    <t>DFSU2784440</t>
    <phoneticPr fontId="2" type="noConversion"/>
  </si>
  <si>
    <t>MAGU2163510</t>
    <phoneticPr fontId="2" type="noConversion"/>
  </si>
  <si>
    <t>147300154600</t>
    <phoneticPr fontId="2" type="noConversion"/>
  </si>
  <si>
    <t>MSKU7502942</t>
    <phoneticPr fontId="2" type="noConversion"/>
  </si>
  <si>
    <t>LTIU3057903</t>
    <phoneticPr fontId="2" type="noConversion"/>
  </si>
  <si>
    <t>CCLU6379172</t>
    <phoneticPr fontId="2" type="noConversion"/>
  </si>
  <si>
    <t>CCLU4377289</t>
    <phoneticPr fontId="2" type="noConversion"/>
  </si>
  <si>
    <t>CCLU4622513</t>
    <phoneticPr fontId="2" type="noConversion"/>
  </si>
  <si>
    <t>TGHU4992920</t>
    <phoneticPr fontId="2" type="noConversion"/>
  </si>
  <si>
    <t>CCLU4665032</t>
    <phoneticPr fontId="2" type="noConversion"/>
  </si>
  <si>
    <t>CCLU5033138</t>
    <phoneticPr fontId="2" type="noConversion"/>
  </si>
  <si>
    <t>浦东还  2-27</t>
    <phoneticPr fontId="2" type="noConversion"/>
  </si>
  <si>
    <t>SITU2929661</t>
    <phoneticPr fontId="2" type="noConversion"/>
  </si>
  <si>
    <t>BMOU2740190</t>
    <phoneticPr fontId="2" type="noConversion"/>
  </si>
  <si>
    <t>TCKU1590920</t>
    <phoneticPr fontId="2" type="noConversion"/>
  </si>
  <si>
    <t>SITU2930549</t>
    <phoneticPr fontId="2" type="noConversion"/>
  </si>
  <si>
    <t>sk 1-27</t>
    <phoneticPr fontId="2" type="noConversion"/>
  </si>
  <si>
    <t>CBHU3508893</t>
    <phoneticPr fontId="2" type="noConversion"/>
  </si>
  <si>
    <t>MWCU6591020</t>
    <phoneticPr fontId="2" type="noConversion"/>
  </si>
  <si>
    <t>FCIU4817832</t>
    <phoneticPr fontId="2" type="noConversion"/>
  </si>
  <si>
    <t>TCKU2426547</t>
    <phoneticPr fontId="2" type="noConversion"/>
  </si>
  <si>
    <t>BMOU2724630</t>
    <phoneticPr fontId="2" type="noConversion"/>
  </si>
  <si>
    <t>CXDU1431723</t>
    <phoneticPr fontId="2" type="noConversion"/>
  </si>
  <si>
    <t>CBHU3727021</t>
    <phoneticPr fontId="2" type="noConversion"/>
  </si>
  <si>
    <t>CBHU5598279</t>
    <phoneticPr fontId="2" type="noConversion"/>
  </si>
  <si>
    <t>EMCU3569699</t>
    <phoneticPr fontId="2" type="noConversion"/>
  </si>
  <si>
    <t>100 CN3901526</t>
    <phoneticPr fontId="2" type="noConversion"/>
  </si>
  <si>
    <t>MRKU7974166</t>
    <phoneticPr fontId="2" type="noConversion"/>
  </si>
  <si>
    <t>MNLU6923061</t>
    <phoneticPr fontId="2" type="noConversion"/>
  </si>
  <si>
    <t>饲料</t>
    <phoneticPr fontId="2" type="noConversion"/>
  </si>
  <si>
    <t>咖啡豆</t>
    <phoneticPr fontId="2" type="noConversion"/>
  </si>
  <si>
    <t>TEMU6294438</t>
    <phoneticPr fontId="2" type="noConversion"/>
  </si>
  <si>
    <t>GESU5479009</t>
    <phoneticPr fontId="2" type="noConversion"/>
  </si>
  <si>
    <t>TRLU6540636</t>
    <phoneticPr fontId="2" type="noConversion"/>
  </si>
  <si>
    <t>CBHU9454644</t>
    <phoneticPr fontId="2" type="noConversion"/>
  </si>
  <si>
    <t>147300393345</t>
    <phoneticPr fontId="2" type="noConversion"/>
  </si>
  <si>
    <t>UESU2182134</t>
    <phoneticPr fontId="2" type="noConversion"/>
  </si>
  <si>
    <t>MCC376251</t>
    <phoneticPr fontId="2" type="noConversion"/>
  </si>
  <si>
    <t>已卖</t>
    <phoneticPr fontId="2" type="noConversion"/>
  </si>
  <si>
    <t>废箱</t>
    <phoneticPr fontId="2" type="noConversion"/>
  </si>
  <si>
    <t>不收 CN3903172</t>
    <phoneticPr fontId="2" type="noConversion"/>
  </si>
  <si>
    <t>FCIU3534118</t>
    <phoneticPr fontId="2" type="noConversion"/>
  </si>
  <si>
    <t>CBHU3476672</t>
    <phoneticPr fontId="2" type="noConversion"/>
  </si>
  <si>
    <t>CBHU3879929</t>
    <phoneticPr fontId="2" type="noConversion"/>
  </si>
  <si>
    <t>TGHU1230324</t>
    <phoneticPr fontId="2" type="noConversion"/>
  </si>
  <si>
    <t>CBHU3367917</t>
    <phoneticPr fontId="2" type="noConversion"/>
  </si>
  <si>
    <t>CCLU2085668</t>
    <phoneticPr fontId="2" type="noConversion"/>
  </si>
  <si>
    <t>40`GP</t>
  </si>
  <si>
    <t>MSKU7943110</t>
    <phoneticPr fontId="2" type="noConversion"/>
  </si>
  <si>
    <t>MSKU2949178</t>
    <phoneticPr fontId="2" type="noConversion"/>
  </si>
  <si>
    <t>MSKU3726395</t>
    <phoneticPr fontId="2" type="noConversion"/>
  </si>
  <si>
    <t>MSKU3128048</t>
    <phoneticPr fontId="2" type="noConversion"/>
  </si>
  <si>
    <t>MSKU3532002</t>
    <phoneticPr fontId="2" type="noConversion"/>
  </si>
  <si>
    <t>MSKU3402499</t>
    <phoneticPr fontId="2" type="noConversion"/>
  </si>
  <si>
    <t>MRKU8938034</t>
    <phoneticPr fontId="2" type="noConversion"/>
  </si>
  <si>
    <t>MSKU7881358</t>
    <phoneticPr fontId="2" type="noConversion"/>
  </si>
  <si>
    <t>MSKU7354552</t>
    <phoneticPr fontId="2" type="noConversion"/>
  </si>
  <si>
    <t>MSKU5920537</t>
    <phoneticPr fontId="2" type="noConversion"/>
  </si>
  <si>
    <t>MSKU4261013</t>
    <phoneticPr fontId="2" type="noConversion"/>
  </si>
  <si>
    <t>MRKU6854042</t>
    <phoneticPr fontId="2" type="noConversion"/>
  </si>
  <si>
    <t>PONU0373695</t>
    <phoneticPr fontId="2" type="noConversion"/>
  </si>
  <si>
    <t>YHCU2291560</t>
    <phoneticPr fontId="2" type="noConversion"/>
  </si>
  <si>
    <t>CAXU3310889</t>
    <phoneticPr fontId="2" type="noConversion"/>
  </si>
  <si>
    <t>CAIU2041280</t>
    <phoneticPr fontId="2" type="noConversion"/>
  </si>
  <si>
    <t>XINU1573461</t>
    <phoneticPr fontId="2" type="noConversion"/>
  </si>
  <si>
    <t>枕木</t>
    <phoneticPr fontId="2" type="noConversion"/>
  </si>
  <si>
    <t>MCC150046</t>
    <phoneticPr fontId="2" type="noConversion"/>
  </si>
  <si>
    <t>MRKU7444757</t>
  </si>
  <si>
    <t>MRKU7207312</t>
  </si>
  <si>
    <t>MRKU8755795</t>
  </si>
  <si>
    <t>MSKU7717386</t>
  </si>
  <si>
    <t>MSKU5896549</t>
  </si>
  <si>
    <t>MRKU8292350</t>
  </si>
  <si>
    <t>MRKU7795617</t>
  </si>
  <si>
    <t>PONU0050310</t>
    <phoneticPr fontId="2" type="noConversion"/>
  </si>
  <si>
    <t>EMCU3686205</t>
    <phoneticPr fontId="2" type="noConversion"/>
  </si>
  <si>
    <t>EISU2095854</t>
    <phoneticPr fontId="2" type="noConversion"/>
  </si>
  <si>
    <t>FCIU2566316</t>
    <phoneticPr fontId="2" type="noConversion"/>
  </si>
  <si>
    <t>MCC175913</t>
    <phoneticPr fontId="2" type="noConversion"/>
  </si>
  <si>
    <t>MCC175917</t>
    <phoneticPr fontId="2" type="noConversion"/>
  </si>
  <si>
    <t>TEMU2805205</t>
    <phoneticPr fontId="2" type="noConversion"/>
  </si>
  <si>
    <t>HJLU1117794</t>
  </si>
  <si>
    <t>HJLU1117310</t>
  </si>
  <si>
    <t>MCC218235</t>
    <phoneticPr fontId="2" type="noConversion"/>
  </si>
  <si>
    <t>TEMU2806201</t>
    <phoneticPr fontId="2" type="noConversion"/>
  </si>
  <si>
    <t>FCIU5199852</t>
    <phoneticPr fontId="2" type="noConversion"/>
  </si>
  <si>
    <t>FCIU5212321</t>
    <phoneticPr fontId="2" type="noConversion"/>
  </si>
  <si>
    <t>CBHU3690581</t>
    <phoneticPr fontId="2" type="noConversion"/>
  </si>
  <si>
    <t>FCIU5203654</t>
    <phoneticPr fontId="2" type="noConversion"/>
  </si>
  <si>
    <t>FCIU5193480</t>
    <phoneticPr fontId="2" type="noConversion"/>
  </si>
  <si>
    <t>FCIU5207747</t>
    <phoneticPr fontId="2" type="noConversion"/>
  </si>
  <si>
    <t>TEMU2972753</t>
    <phoneticPr fontId="2" type="noConversion"/>
  </si>
  <si>
    <t>UETU2223849</t>
    <phoneticPr fontId="2" type="noConversion"/>
  </si>
  <si>
    <t>CARU2210236</t>
    <phoneticPr fontId="2" type="noConversion"/>
  </si>
  <si>
    <t>CARU3713169</t>
    <phoneticPr fontId="2" type="noConversion"/>
  </si>
  <si>
    <t>IRSU2766960</t>
    <phoneticPr fontId="2" type="noConversion"/>
  </si>
  <si>
    <t>NSSU0110856</t>
    <phoneticPr fontId="2" type="noConversion"/>
  </si>
  <si>
    <t>GESU2585521</t>
    <phoneticPr fontId="2" type="noConversion"/>
  </si>
  <si>
    <t>GLDU3775081</t>
    <phoneticPr fontId="2" type="noConversion"/>
  </si>
  <si>
    <t>HDMU6073829</t>
    <phoneticPr fontId="2" type="noConversion"/>
  </si>
  <si>
    <t>MSKU3001011</t>
    <phoneticPr fontId="2" type="noConversion"/>
  </si>
  <si>
    <t>TRHU1762226</t>
    <phoneticPr fontId="2" type="noConversion"/>
  </si>
  <si>
    <t>CBHU4272077</t>
    <phoneticPr fontId="2" type="noConversion"/>
  </si>
  <si>
    <t>CBHU4316529</t>
    <phoneticPr fontId="2" type="noConversion"/>
  </si>
  <si>
    <t>CBHU4297630</t>
    <phoneticPr fontId="2" type="noConversion"/>
  </si>
  <si>
    <t>醋片24</t>
    <phoneticPr fontId="2" type="noConversion"/>
  </si>
  <si>
    <t>GMTU4493189</t>
    <phoneticPr fontId="2" type="noConversion"/>
  </si>
  <si>
    <t>GMTU2037847</t>
    <phoneticPr fontId="2" type="noConversion"/>
  </si>
  <si>
    <r>
      <t>C</t>
    </r>
    <r>
      <rPr>
        <sz val="12"/>
        <rFont val="宋体"/>
        <family val="3"/>
        <charset val="134"/>
      </rPr>
      <t>BHU3857452</t>
    </r>
    <phoneticPr fontId="2" type="noConversion"/>
  </si>
  <si>
    <t>CCLU4642166</t>
    <phoneticPr fontId="2" type="noConversion"/>
  </si>
  <si>
    <t>FCIU4959776</t>
    <phoneticPr fontId="2" type="noConversion"/>
  </si>
  <si>
    <t>IRSU2702461</t>
    <phoneticPr fontId="2" type="noConversion"/>
  </si>
  <si>
    <t>CBHU5569901</t>
    <phoneticPr fontId="2" type="noConversion"/>
  </si>
  <si>
    <t>CBHU4213855</t>
    <phoneticPr fontId="2" type="noConversion"/>
  </si>
  <si>
    <t>BSIU2589279</t>
    <phoneticPr fontId="2" type="noConversion"/>
  </si>
  <si>
    <t>CCLU4400809</t>
    <phoneticPr fontId="2" type="noConversion"/>
  </si>
  <si>
    <t>CCLU4446712</t>
    <phoneticPr fontId="2" type="noConversion"/>
  </si>
  <si>
    <t>CCLU4711930</t>
    <phoneticPr fontId="2" type="noConversion"/>
  </si>
  <si>
    <t>GLDU5670222</t>
    <phoneticPr fontId="2" type="noConversion"/>
  </si>
  <si>
    <t>CCLU3505003</t>
    <phoneticPr fontId="2" type="noConversion"/>
  </si>
  <si>
    <t>CCLU3676752</t>
    <phoneticPr fontId="2" type="noConversion"/>
  </si>
  <si>
    <t>CCLU3395539</t>
    <phoneticPr fontId="2" type="noConversion"/>
  </si>
  <si>
    <t>CSLU1308921</t>
    <phoneticPr fontId="2" type="noConversion"/>
  </si>
  <si>
    <t>CCLU2719227</t>
    <phoneticPr fontId="2" type="noConversion"/>
  </si>
  <si>
    <t>147300145902</t>
    <phoneticPr fontId="2" type="noConversion"/>
  </si>
  <si>
    <t>TCLU2643257</t>
    <phoneticPr fontId="2" type="noConversion"/>
  </si>
  <si>
    <t>BSIU2178262</t>
    <phoneticPr fontId="2" type="noConversion"/>
  </si>
  <si>
    <t>EMCU3683654</t>
    <phoneticPr fontId="2" type="noConversion"/>
  </si>
  <si>
    <t>MCC291639</t>
    <phoneticPr fontId="2" type="noConversion"/>
  </si>
  <si>
    <t>PONU7612359</t>
    <phoneticPr fontId="2" type="noConversion"/>
  </si>
  <si>
    <t>MSKU1857950</t>
    <phoneticPr fontId="2" type="noConversion"/>
  </si>
  <si>
    <t>MSKU9262178</t>
    <phoneticPr fontId="2" type="noConversion"/>
  </si>
  <si>
    <t>OOLU3781732</t>
    <phoneticPr fontId="2" type="noConversion"/>
  </si>
  <si>
    <t>147400007366</t>
    <phoneticPr fontId="2" type="noConversion"/>
  </si>
  <si>
    <t>147400007391</t>
    <phoneticPr fontId="2" type="noConversion"/>
  </si>
  <si>
    <t>147400040673</t>
    <phoneticPr fontId="2" type="noConversion"/>
  </si>
  <si>
    <t>147400045888</t>
    <phoneticPr fontId="2" type="noConversion"/>
  </si>
  <si>
    <t>CCLU3266510</t>
    <phoneticPr fontId="2" type="noConversion"/>
  </si>
  <si>
    <t>CCLU2674164</t>
    <phoneticPr fontId="2" type="noConversion"/>
  </si>
  <si>
    <t>CCLU2666071</t>
    <phoneticPr fontId="2" type="noConversion"/>
  </si>
  <si>
    <t>CSLU1308259</t>
    <phoneticPr fontId="2" type="noConversion"/>
  </si>
  <si>
    <t>CBHU5721824</t>
    <phoneticPr fontId="2" type="noConversion"/>
  </si>
  <si>
    <t>IPXU3276456</t>
    <phoneticPr fontId="2" type="noConversion"/>
  </si>
  <si>
    <t>TGHU0195851</t>
    <phoneticPr fontId="2" type="noConversion"/>
  </si>
  <si>
    <t>CBHU3672720</t>
    <phoneticPr fontId="2" type="noConversion"/>
  </si>
  <si>
    <t>OOLU2162081</t>
    <phoneticPr fontId="2" type="noConversion"/>
  </si>
  <si>
    <t>MRKU6511104</t>
    <phoneticPr fontId="2" type="noConversion"/>
  </si>
  <si>
    <t>MSWU0013642</t>
    <phoneticPr fontId="2" type="noConversion"/>
  </si>
  <si>
    <t>MSKU4400675</t>
    <phoneticPr fontId="2" type="noConversion"/>
  </si>
  <si>
    <r>
      <t>C</t>
    </r>
    <r>
      <rPr>
        <sz val="12"/>
        <rFont val="宋体"/>
        <family val="3"/>
        <charset val="134"/>
      </rPr>
      <t>BHU5968408</t>
    </r>
    <phoneticPr fontId="2" type="noConversion"/>
  </si>
  <si>
    <t>MGLU2952447</t>
    <phoneticPr fontId="2" type="noConversion"/>
  </si>
  <si>
    <t>100 CN3900636</t>
    <phoneticPr fontId="2" type="noConversion"/>
  </si>
  <si>
    <t>TGHU3701064</t>
    <phoneticPr fontId="2" type="noConversion"/>
  </si>
  <si>
    <t>CLHU2644811</t>
    <phoneticPr fontId="2" type="noConversion"/>
  </si>
  <si>
    <t>GLDU3703420</t>
    <phoneticPr fontId="2" type="noConversion"/>
  </si>
  <si>
    <t>WSDU2112186</t>
    <phoneticPr fontId="2" type="noConversion"/>
  </si>
  <si>
    <t>GLDU3595346</t>
    <phoneticPr fontId="2" type="noConversion"/>
  </si>
  <si>
    <t>TGHU3752924</t>
    <phoneticPr fontId="2" type="noConversion"/>
  </si>
  <si>
    <t>TGHU3799768</t>
    <phoneticPr fontId="2" type="noConversion"/>
  </si>
  <si>
    <t>GESU2310822</t>
    <phoneticPr fontId="2" type="noConversion"/>
  </si>
  <si>
    <t>GESU2779506</t>
    <phoneticPr fontId="2" type="noConversion"/>
  </si>
  <si>
    <t>GESU3237140</t>
    <phoneticPr fontId="2" type="noConversion"/>
  </si>
  <si>
    <t>CLHU3134319</t>
    <phoneticPr fontId="2" type="noConversion"/>
  </si>
  <si>
    <t>SNBU2129758</t>
    <phoneticPr fontId="2" type="noConversion"/>
  </si>
  <si>
    <t>TEMU2312024</t>
    <phoneticPr fontId="2" type="noConversion"/>
  </si>
  <si>
    <t>TGHU3761470</t>
    <phoneticPr fontId="2" type="noConversion"/>
  </si>
  <si>
    <t>TGHU3774029</t>
    <phoneticPr fontId="2" type="noConversion"/>
  </si>
  <si>
    <t>GESU3162777</t>
    <phoneticPr fontId="2" type="noConversion"/>
  </si>
  <si>
    <t>TEMU2118699</t>
    <phoneticPr fontId="2" type="noConversion"/>
  </si>
  <si>
    <t>TGHU1875262</t>
    <phoneticPr fontId="2" type="noConversion"/>
  </si>
  <si>
    <t>GESU2794413</t>
    <phoneticPr fontId="2" type="noConversion"/>
  </si>
  <si>
    <t>GLDU3768288</t>
    <phoneticPr fontId="2" type="noConversion"/>
  </si>
  <si>
    <t>CAXU2288836</t>
    <phoneticPr fontId="2" type="noConversion"/>
  </si>
  <si>
    <t>IRSU2507547</t>
    <phoneticPr fontId="2" type="noConversion"/>
  </si>
  <si>
    <t>MSK</t>
    <phoneticPr fontId="2" type="noConversion"/>
  </si>
  <si>
    <t>TGHU1100193</t>
    <phoneticPr fontId="2" type="noConversion"/>
  </si>
  <si>
    <t>TGHU1103886</t>
    <phoneticPr fontId="2" type="noConversion"/>
  </si>
  <si>
    <t>FJSU1281163</t>
    <phoneticPr fontId="2" type="noConversion"/>
  </si>
  <si>
    <t>FJSU1280980</t>
    <phoneticPr fontId="2" type="noConversion"/>
  </si>
  <si>
    <t>PONU0472358</t>
    <phoneticPr fontId="2" type="noConversion"/>
  </si>
  <si>
    <t>EMCU3554148</t>
    <phoneticPr fontId="2" type="noConversion"/>
  </si>
  <si>
    <t>MAGU2283100</t>
    <phoneticPr fontId="2" type="noConversion"/>
  </si>
  <si>
    <t>147300375738</t>
    <phoneticPr fontId="2" type="noConversion"/>
  </si>
  <si>
    <t>DRYU2660238</t>
    <phoneticPr fontId="2" type="noConversion"/>
  </si>
  <si>
    <t>EISU3819276</t>
    <phoneticPr fontId="2" type="noConversion"/>
  </si>
  <si>
    <t>粗铜</t>
    <phoneticPr fontId="2" type="noConversion"/>
  </si>
  <si>
    <t>CRSU1205547</t>
    <phoneticPr fontId="2" type="noConversion"/>
  </si>
  <si>
    <t>100 远泰</t>
    <phoneticPr fontId="2" type="noConversion"/>
  </si>
  <si>
    <t>CCLU2159478</t>
    <phoneticPr fontId="2" type="noConversion"/>
  </si>
  <si>
    <t>FWLU3211059</t>
    <phoneticPr fontId="2" type="noConversion"/>
  </si>
  <si>
    <t>CCLU2118545</t>
    <phoneticPr fontId="2" type="noConversion"/>
  </si>
  <si>
    <t>DFSU2964988</t>
    <phoneticPr fontId="2" type="noConversion"/>
  </si>
  <si>
    <t>CBHU3459588</t>
    <phoneticPr fontId="2" type="noConversion"/>
  </si>
  <si>
    <t>MSKU8461046</t>
    <phoneticPr fontId="2" type="noConversion"/>
  </si>
  <si>
    <t>MSKU1628023</t>
    <phoneticPr fontId="2" type="noConversion"/>
  </si>
  <si>
    <t>TCNU9803288</t>
    <phoneticPr fontId="2" type="noConversion"/>
  </si>
  <si>
    <t>MSKU0811934</t>
    <phoneticPr fontId="2" type="noConversion"/>
  </si>
  <si>
    <t>MSKU1976585</t>
    <phoneticPr fontId="2" type="noConversion"/>
  </si>
  <si>
    <t>MRKU2969439</t>
    <phoneticPr fontId="2" type="noConversion"/>
  </si>
  <si>
    <t>MRKU2972129</t>
    <phoneticPr fontId="2" type="noConversion"/>
  </si>
  <si>
    <t>MRKU2973402</t>
    <phoneticPr fontId="2" type="noConversion"/>
  </si>
  <si>
    <t>MRKU2972730</t>
    <phoneticPr fontId="2" type="noConversion"/>
  </si>
  <si>
    <t>GMTU3036568</t>
    <phoneticPr fontId="2" type="noConversion"/>
  </si>
  <si>
    <t>TEMU3455293</t>
    <phoneticPr fontId="2" type="noConversion"/>
  </si>
  <si>
    <t>杂豆</t>
    <phoneticPr fontId="2" type="noConversion"/>
  </si>
  <si>
    <t>杂豆</t>
    <phoneticPr fontId="2" type="noConversion"/>
  </si>
  <si>
    <t>饲料</t>
    <phoneticPr fontId="2" type="noConversion"/>
  </si>
  <si>
    <t>GESU1279070</t>
    <phoneticPr fontId="2" type="noConversion"/>
  </si>
  <si>
    <t>YYCU0091038</t>
    <phoneticPr fontId="2" type="noConversion"/>
  </si>
  <si>
    <t>GVCU2051977</t>
    <phoneticPr fontId="2" type="noConversion"/>
  </si>
  <si>
    <t>MCC506008</t>
    <phoneticPr fontId="2" type="noConversion"/>
  </si>
  <si>
    <t xml:space="preserve">MSK </t>
    <phoneticPr fontId="2" type="noConversion"/>
  </si>
  <si>
    <t>CCLU4235535</t>
    <phoneticPr fontId="2" type="noConversion"/>
  </si>
  <si>
    <t>CCLU4821393</t>
    <phoneticPr fontId="2" type="noConversion"/>
  </si>
  <si>
    <t>UESU2326078</t>
    <phoneticPr fontId="2" type="noConversion"/>
  </si>
  <si>
    <t>UESU2429040</t>
    <phoneticPr fontId="2" type="noConversion"/>
  </si>
  <si>
    <t>UESU2333694</t>
    <phoneticPr fontId="2" type="noConversion"/>
  </si>
  <si>
    <t>SMDU9902211</t>
    <phoneticPr fontId="2" type="noConversion"/>
  </si>
  <si>
    <t>SMDU9902633</t>
    <phoneticPr fontId="2" type="noConversion"/>
  </si>
  <si>
    <t>SMDU9902459</t>
    <phoneticPr fontId="2" type="noConversion"/>
  </si>
  <si>
    <t>SMDU9902886</t>
    <phoneticPr fontId="2" type="noConversion"/>
  </si>
  <si>
    <t>TEMU3273642</t>
    <phoneticPr fontId="2" type="noConversion"/>
  </si>
  <si>
    <t>DFSU1102166</t>
    <phoneticPr fontId="2" type="noConversion"/>
  </si>
  <si>
    <t>CBHU5599315</t>
    <phoneticPr fontId="2" type="noConversion"/>
  </si>
  <si>
    <t>DRYU2482270</t>
    <phoneticPr fontId="2" type="noConversion"/>
  </si>
  <si>
    <t>EMCU6079740</t>
    <phoneticPr fontId="2" type="noConversion"/>
  </si>
  <si>
    <t>ss A2066601</t>
    <phoneticPr fontId="2" type="noConversion"/>
  </si>
  <si>
    <t>ss</t>
  </si>
  <si>
    <t>TCKU9031071</t>
    <phoneticPr fontId="2" type="noConversion"/>
  </si>
  <si>
    <t>MSKU8869568</t>
    <phoneticPr fontId="2" type="noConversion"/>
  </si>
  <si>
    <t>20`HQ</t>
  </si>
  <si>
    <t>147300425239</t>
    <phoneticPr fontId="2" type="noConversion"/>
  </si>
  <si>
    <t>IMTU3048067</t>
    <phoneticPr fontId="2" type="noConversion"/>
  </si>
  <si>
    <t>DRYU2671016</t>
    <phoneticPr fontId="2" type="noConversion"/>
  </si>
  <si>
    <t>147400008966</t>
    <phoneticPr fontId="2" type="noConversion"/>
  </si>
  <si>
    <t>EMCU3569889</t>
    <phoneticPr fontId="2" type="noConversion"/>
  </si>
  <si>
    <t>DRYU2377737</t>
    <phoneticPr fontId="2" type="noConversion"/>
  </si>
  <si>
    <t>FCIU3558444</t>
    <phoneticPr fontId="2" type="noConversion"/>
  </si>
  <si>
    <t>EISU2134689</t>
    <phoneticPr fontId="2" type="noConversion"/>
  </si>
  <si>
    <t>MCC433591</t>
    <phoneticPr fontId="2" type="noConversion"/>
  </si>
  <si>
    <t>MCC433591</t>
    <phoneticPr fontId="2" type="noConversion"/>
  </si>
  <si>
    <t>MCC433594</t>
    <phoneticPr fontId="2" type="noConversion"/>
  </si>
  <si>
    <t>IRSU2621605</t>
    <phoneticPr fontId="2" type="noConversion"/>
  </si>
  <si>
    <t>IRSU2489192</t>
    <phoneticPr fontId="2" type="noConversion"/>
  </si>
  <si>
    <t>MRKU8327858</t>
    <phoneticPr fontId="2" type="noConversion"/>
  </si>
  <si>
    <t>sk 1-5</t>
    <phoneticPr fontId="2" type="noConversion"/>
  </si>
  <si>
    <r>
      <t>T</t>
    </r>
    <r>
      <rPr>
        <sz val="12"/>
        <rFont val="宋体"/>
        <family val="3"/>
        <charset val="134"/>
      </rPr>
      <t>BHU3791575</t>
    </r>
    <phoneticPr fontId="2" type="noConversion"/>
  </si>
  <si>
    <t>MAEU7795971</t>
    <phoneticPr fontId="2" type="noConversion"/>
  </si>
  <si>
    <r>
      <t>C</t>
    </r>
    <r>
      <rPr>
        <sz val="12"/>
        <rFont val="宋体"/>
        <family val="3"/>
        <charset val="134"/>
      </rPr>
      <t>RSU1224336</t>
    </r>
    <phoneticPr fontId="2" type="noConversion"/>
  </si>
  <si>
    <t>箱型</t>
    <phoneticPr fontId="2" type="noConversion"/>
  </si>
  <si>
    <t>箱  号</t>
    <phoneticPr fontId="2" type="noConversion"/>
  </si>
  <si>
    <t>CCLU4858936</t>
    <phoneticPr fontId="2" type="noConversion"/>
  </si>
  <si>
    <t>松香</t>
    <phoneticPr fontId="2" type="noConversion"/>
  </si>
  <si>
    <t>序号</t>
    <phoneticPr fontId="2" type="noConversion"/>
  </si>
  <si>
    <t>GMTU2036326</t>
    <phoneticPr fontId="2" type="noConversion"/>
  </si>
  <si>
    <t>烤烟</t>
    <phoneticPr fontId="2" type="noConversion"/>
  </si>
  <si>
    <t>红糖粉</t>
    <phoneticPr fontId="2" type="noConversion"/>
  </si>
  <si>
    <t>100 坏箱</t>
    <phoneticPr fontId="2" type="noConversion"/>
  </si>
  <si>
    <t>147400067792</t>
    <phoneticPr fontId="2" type="noConversion"/>
  </si>
  <si>
    <t>EMCU3610072</t>
  </si>
  <si>
    <t>TCLU3804335</t>
  </si>
  <si>
    <t>EISU3943749</t>
  </si>
  <si>
    <t>CBHU4296269</t>
    <phoneticPr fontId="2" type="noConversion"/>
  </si>
  <si>
    <t>CBHU3741307</t>
    <phoneticPr fontId="2" type="noConversion"/>
  </si>
  <si>
    <t>CBHU5856368</t>
    <phoneticPr fontId="2" type="noConversion"/>
  </si>
  <si>
    <t>不收 CN3903172</t>
    <phoneticPr fontId="2" type="noConversion"/>
  </si>
  <si>
    <t>WFHU1283521</t>
    <phoneticPr fontId="2" type="noConversion"/>
  </si>
  <si>
    <t>DRYU2446545</t>
    <phoneticPr fontId="2" type="noConversion"/>
  </si>
  <si>
    <t>CAXU7461163</t>
    <phoneticPr fontId="2" type="noConversion"/>
  </si>
  <si>
    <t>目的地</t>
    <phoneticPr fontId="2" type="noConversion"/>
  </si>
  <si>
    <t>OOLU7528419</t>
    <phoneticPr fontId="2" type="noConversion"/>
  </si>
  <si>
    <t>CCLU3657161</t>
    <phoneticPr fontId="2" type="noConversion"/>
  </si>
  <si>
    <t>MNBU3270106</t>
    <phoneticPr fontId="2" type="noConversion"/>
  </si>
  <si>
    <t>HJLU1118810</t>
  </si>
  <si>
    <t>HJLU1118379</t>
  </si>
  <si>
    <t>HJLU1118131</t>
  </si>
  <si>
    <t>HJLU1117789</t>
  </si>
  <si>
    <t>HJLU1118255</t>
  </si>
  <si>
    <t>HJLU1118532</t>
  </si>
  <si>
    <t>HJLU1118152</t>
  </si>
  <si>
    <t>HJLU1117768</t>
  </si>
  <si>
    <t>HJLU1117650</t>
  </si>
  <si>
    <t>EISU2134713</t>
    <phoneticPr fontId="2" type="noConversion"/>
  </si>
  <si>
    <t>MMAU1021825</t>
    <phoneticPr fontId="2" type="noConversion"/>
  </si>
  <si>
    <t>CCLU4933897</t>
  </si>
  <si>
    <t>CCLU4390737</t>
  </si>
  <si>
    <t>CCLU4501759</t>
  </si>
  <si>
    <t>CAIU4053438</t>
  </si>
  <si>
    <t>MRKU6801654</t>
  </si>
  <si>
    <t>MSKU3076155</t>
  </si>
  <si>
    <t>MRKU7163770</t>
  </si>
  <si>
    <t>MSKU9705764</t>
    <phoneticPr fontId="2" type="noConversion"/>
  </si>
  <si>
    <t>EMCU5289439</t>
    <phoneticPr fontId="2" type="noConversion"/>
  </si>
  <si>
    <t>EMCU5305102</t>
    <phoneticPr fontId="2" type="noConversion"/>
  </si>
  <si>
    <t>BSIU9116128</t>
    <phoneticPr fontId="2" type="noConversion"/>
  </si>
  <si>
    <t>C121850SCN386</t>
    <phoneticPr fontId="2" type="noConversion"/>
  </si>
  <si>
    <t>TCKU3314578</t>
    <phoneticPr fontId="2" type="noConversion"/>
  </si>
  <si>
    <r>
      <t>C</t>
    </r>
    <r>
      <rPr>
        <sz val="12"/>
        <rFont val="宋体"/>
        <family val="3"/>
        <charset val="134"/>
      </rPr>
      <t>CLU</t>
    </r>
    <r>
      <rPr>
        <sz val="12"/>
        <rFont val="宋体"/>
        <family val="3"/>
        <charset val="134"/>
      </rPr>
      <t>6790250</t>
    </r>
    <phoneticPr fontId="2" type="noConversion"/>
  </si>
  <si>
    <t>CCLU3603205</t>
    <phoneticPr fontId="2" type="noConversion"/>
  </si>
  <si>
    <t>DFSU2075152</t>
    <phoneticPr fontId="2" type="noConversion"/>
  </si>
  <si>
    <t>CAXU3310430</t>
    <phoneticPr fontId="2" type="noConversion"/>
  </si>
  <si>
    <t>CCLU2481859</t>
    <phoneticPr fontId="2" type="noConversion"/>
  </si>
  <si>
    <t>MCC125899</t>
    <phoneticPr fontId="2" type="noConversion"/>
  </si>
  <si>
    <t>CSLU1356914</t>
    <phoneticPr fontId="2" type="noConversion"/>
  </si>
  <si>
    <t>CCLU4056484</t>
    <phoneticPr fontId="2" type="noConversion"/>
  </si>
  <si>
    <t>箱 况</t>
    <phoneticPr fontId="2" type="noConversion"/>
  </si>
  <si>
    <t>GMTU4498350</t>
    <phoneticPr fontId="2" type="noConversion"/>
  </si>
  <si>
    <t>CCLU6152208</t>
    <phoneticPr fontId="2" type="noConversion"/>
  </si>
  <si>
    <t>CAIU4054389</t>
  </si>
  <si>
    <t>CCLU4553201</t>
  </si>
  <si>
    <t>HJLU1119204</t>
  </si>
  <si>
    <t>HJLU1117881</t>
  </si>
  <si>
    <t>HJLU1118194</t>
  </si>
  <si>
    <t>HJLU1117900</t>
  </si>
  <si>
    <t>HJLU1118830</t>
  </si>
  <si>
    <t>HJLU1118450</t>
  </si>
  <si>
    <t>MRKU8514210</t>
    <phoneticPr fontId="2" type="noConversion"/>
  </si>
  <si>
    <t>MSKU7141243</t>
    <phoneticPr fontId="2" type="noConversion"/>
  </si>
  <si>
    <t>MRKU8780210</t>
    <phoneticPr fontId="2" type="noConversion"/>
  </si>
  <si>
    <t>GMTU1017912</t>
    <phoneticPr fontId="2" type="noConversion"/>
  </si>
  <si>
    <t>TCLU3681591</t>
    <phoneticPr fontId="2" type="noConversion"/>
  </si>
  <si>
    <t>EGHU3003109</t>
    <phoneticPr fontId="2" type="noConversion"/>
  </si>
  <si>
    <t>EMCU3926775</t>
    <phoneticPr fontId="2" type="noConversion"/>
  </si>
  <si>
    <t>EGHU3021205</t>
    <phoneticPr fontId="2" type="noConversion"/>
  </si>
  <si>
    <t>FCIU9583830</t>
    <phoneticPr fontId="2" type="noConversion"/>
  </si>
  <si>
    <t>SMDU9906520</t>
    <phoneticPr fontId="2" type="noConversion"/>
  </si>
  <si>
    <t>SMDU9903100</t>
    <phoneticPr fontId="2" type="noConversion"/>
  </si>
  <si>
    <t>SMDU9906541</t>
    <phoneticPr fontId="2" type="noConversion"/>
  </si>
  <si>
    <t>SMDU9906562</t>
    <phoneticPr fontId="2" type="noConversion"/>
  </si>
  <si>
    <t>SMDU9907466</t>
    <phoneticPr fontId="2" type="noConversion"/>
  </si>
  <si>
    <t>SMDU9906270</t>
    <phoneticPr fontId="2" type="noConversion"/>
  </si>
  <si>
    <t>SMDU9906602</t>
    <phoneticPr fontId="2" type="noConversion"/>
  </si>
  <si>
    <t>CBHU3301041</t>
    <phoneticPr fontId="2" type="noConversion"/>
  </si>
  <si>
    <t>TCKU3506863</t>
    <phoneticPr fontId="2" type="noConversion"/>
  </si>
  <si>
    <t>TCKU1322620</t>
    <phoneticPr fontId="2" type="noConversion"/>
  </si>
  <si>
    <t>FCIU3173756</t>
    <phoneticPr fontId="2" type="noConversion"/>
  </si>
  <si>
    <t>CBHU4096131</t>
    <phoneticPr fontId="2" type="noConversion"/>
  </si>
  <si>
    <t>147300123151</t>
    <phoneticPr fontId="2" type="noConversion"/>
  </si>
  <si>
    <t>HMCU3011478</t>
    <phoneticPr fontId="2" type="noConversion"/>
  </si>
  <si>
    <t>EMCU3812284</t>
    <phoneticPr fontId="2" type="noConversion"/>
  </si>
  <si>
    <t>FCIU3339750</t>
    <phoneticPr fontId="2" type="noConversion"/>
  </si>
  <si>
    <t>147300109426</t>
    <phoneticPr fontId="2" type="noConversion"/>
  </si>
  <si>
    <t>EMCU3873459</t>
    <phoneticPr fontId="2" type="noConversion"/>
  </si>
  <si>
    <t>EMCU3901273</t>
    <phoneticPr fontId="2" type="noConversion"/>
  </si>
  <si>
    <t>EMCU3876252</t>
    <phoneticPr fontId="2" type="noConversion"/>
  </si>
  <si>
    <t>40`GP</t>
    <phoneticPr fontId="2" type="noConversion"/>
  </si>
  <si>
    <t>TGHU1495600</t>
    <phoneticPr fontId="2" type="noConversion"/>
  </si>
  <si>
    <t>CCLU4314547</t>
    <phoneticPr fontId="2" type="noConversion"/>
  </si>
  <si>
    <t>MSKU9894523</t>
    <phoneticPr fontId="2" type="noConversion"/>
  </si>
  <si>
    <t>MSKU0431370</t>
    <phoneticPr fontId="2" type="noConversion"/>
  </si>
  <si>
    <t>CBHU5879039</t>
    <phoneticPr fontId="2" type="noConversion"/>
  </si>
  <si>
    <t>CBHU3681173</t>
    <phoneticPr fontId="2" type="noConversion"/>
  </si>
  <si>
    <t>DRYU2354602</t>
    <phoneticPr fontId="2" type="noConversion"/>
  </si>
  <si>
    <t>IPXU3616330</t>
    <phoneticPr fontId="2" type="noConversion"/>
  </si>
  <si>
    <t>GVCU2152951</t>
    <phoneticPr fontId="2" type="noConversion"/>
  </si>
  <si>
    <t>BEAU2045613</t>
    <phoneticPr fontId="2" type="noConversion"/>
  </si>
  <si>
    <t>TCKU2559452</t>
    <phoneticPr fontId="2" type="noConversion"/>
  </si>
  <si>
    <t>TEMU3393376</t>
    <phoneticPr fontId="2" type="noConversion"/>
  </si>
  <si>
    <t>SEGU1015494</t>
    <phoneticPr fontId="2" type="noConversion"/>
  </si>
  <si>
    <t>CBHU5732412</t>
    <phoneticPr fontId="2" type="noConversion"/>
  </si>
  <si>
    <t>CBHU5887796</t>
    <phoneticPr fontId="2" type="noConversion"/>
  </si>
  <si>
    <t>CBHU4326872</t>
    <phoneticPr fontId="2" type="noConversion"/>
  </si>
  <si>
    <t>CBHU4106395</t>
    <phoneticPr fontId="2" type="noConversion"/>
  </si>
  <si>
    <t>UETU2125415</t>
    <phoneticPr fontId="2" type="noConversion"/>
  </si>
  <si>
    <t>TCKU2401507</t>
    <phoneticPr fontId="2" type="noConversion"/>
  </si>
  <si>
    <t>TGHU0164932</t>
    <phoneticPr fontId="2" type="noConversion"/>
  </si>
  <si>
    <t>MAGU2135273</t>
    <phoneticPr fontId="2" type="noConversion"/>
  </si>
  <si>
    <t>CBHU4171908</t>
    <phoneticPr fontId="2" type="noConversion"/>
  </si>
  <si>
    <t>CBHU3708696</t>
    <phoneticPr fontId="2" type="noConversion"/>
  </si>
  <si>
    <t>CBHU3591819</t>
    <phoneticPr fontId="2" type="noConversion"/>
  </si>
  <si>
    <t>GESU3442119</t>
    <phoneticPr fontId="2" type="noConversion"/>
  </si>
  <si>
    <t>CBHU4191205</t>
    <phoneticPr fontId="2" type="noConversion"/>
  </si>
  <si>
    <t>GESU3121839</t>
    <phoneticPr fontId="2" type="noConversion"/>
  </si>
  <si>
    <t>SMDU9903922</t>
    <phoneticPr fontId="2" type="noConversion"/>
  </si>
  <si>
    <t>SMDU9903917</t>
    <phoneticPr fontId="2" type="noConversion"/>
  </si>
  <si>
    <t>SMDU9903820</t>
    <phoneticPr fontId="2" type="noConversion"/>
  </si>
  <si>
    <t>SMDU9903898</t>
    <phoneticPr fontId="2" type="noConversion"/>
  </si>
  <si>
    <t>SITU2909454</t>
    <phoneticPr fontId="2" type="noConversion"/>
  </si>
  <si>
    <t>SITU2975219</t>
    <phoneticPr fontId="2" type="noConversion"/>
  </si>
  <si>
    <t>FLCU0908500</t>
    <phoneticPr fontId="2" type="noConversion"/>
  </si>
  <si>
    <t>SMDU9905205</t>
    <phoneticPr fontId="2" type="noConversion"/>
  </si>
  <si>
    <t>SMDU9903590</t>
    <phoneticPr fontId="2" type="noConversion"/>
  </si>
  <si>
    <t>SMDU9905247</t>
    <phoneticPr fontId="2" type="noConversion"/>
  </si>
  <si>
    <t>CBHU5797687</t>
    <phoneticPr fontId="2" type="noConversion"/>
  </si>
  <si>
    <t>TCKU2412707</t>
    <phoneticPr fontId="2" type="noConversion"/>
  </si>
  <si>
    <t>MNBU3202185</t>
    <phoneticPr fontId="2" type="noConversion"/>
  </si>
  <si>
    <t>MCC167480</t>
    <phoneticPr fontId="2" type="noConversion"/>
  </si>
  <si>
    <t>CCLU2231232</t>
    <phoneticPr fontId="2" type="noConversion"/>
  </si>
  <si>
    <t>EISU3666080</t>
    <phoneticPr fontId="2" type="noConversion"/>
  </si>
  <si>
    <t>EGSU3024532</t>
    <phoneticPr fontId="2" type="noConversion"/>
  </si>
  <si>
    <t>EMCU3864734</t>
    <phoneticPr fontId="2" type="noConversion"/>
  </si>
  <si>
    <t>EMCU3885871</t>
    <phoneticPr fontId="2" type="noConversion"/>
  </si>
  <si>
    <t>147300192102</t>
    <phoneticPr fontId="2" type="noConversion"/>
  </si>
  <si>
    <r>
      <t>C</t>
    </r>
    <r>
      <rPr>
        <sz val="12"/>
        <rFont val="宋体"/>
        <family val="3"/>
        <charset val="134"/>
      </rPr>
      <t>BHU1810610</t>
    </r>
    <phoneticPr fontId="2" type="noConversion"/>
  </si>
  <si>
    <t>BMOU2781429</t>
    <phoneticPr fontId="2" type="noConversion"/>
  </si>
  <si>
    <t>醋片29</t>
    <phoneticPr fontId="2" type="noConversion"/>
  </si>
  <si>
    <t>CCLU4827663</t>
  </si>
  <si>
    <t>KNLU3263450</t>
    <phoneticPr fontId="2" type="noConversion"/>
  </si>
  <si>
    <t>UESU2498899</t>
    <phoneticPr fontId="2" type="noConversion"/>
  </si>
  <si>
    <t>三聚磷酸钠</t>
    <phoneticPr fontId="2" type="noConversion"/>
  </si>
  <si>
    <r>
      <t>D</t>
    </r>
    <r>
      <rPr>
        <sz val="12"/>
        <rFont val="宋体"/>
        <family val="3"/>
        <charset val="134"/>
      </rPr>
      <t>FSU4206360</t>
    </r>
    <phoneticPr fontId="2" type="noConversion"/>
  </si>
  <si>
    <t>MSKU5761862</t>
    <phoneticPr fontId="2" type="noConversion"/>
  </si>
  <si>
    <t>MSKU3703379</t>
    <phoneticPr fontId="2" type="noConversion"/>
  </si>
  <si>
    <t>INBU3304623</t>
    <phoneticPr fontId="2" type="noConversion"/>
  </si>
  <si>
    <t>TCKU2744002</t>
    <phoneticPr fontId="2" type="noConversion"/>
  </si>
  <si>
    <t>SITU2965761</t>
    <phoneticPr fontId="2" type="noConversion"/>
  </si>
  <si>
    <t>SITU2965571</t>
    <phoneticPr fontId="2" type="noConversion"/>
  </si>
  <si>
    <t>BMOU2222760</t>
    <phoneticPr fontId="2" type="noConversion"/>
  </si>
  <si>
    <t>CAXU3349556</t>
    <phoneticPr fontId="2" type="noConversion"/>
  </si>
  <si>
    <t>DFSU2226243</t>
    <phoneticPr fontId="2" type="noConversion"/>
  </si>
  <si>
    <t>CAXU3332018</t>
    <phoneticPr fontId="2" type="noConversion"/>
  </si>
  <si>
    <t>DFSU2964993</t>
    <phoneticPr fontId="2" type="noConversion"/>
  </si>
  <si>
    <t>TEMU3266427</t>
    <phoneticPr fontId="2" type="noConversion"/>
  </si>
  <si>
    <t>TGHU1236148</t>
    <phoneticPr fontId="2" type="noConversion"/>
  </si>
  <si>
    <t>MCC368933</t>
    <phoneticPr fontId="2" type="noConversion"/>
  </si>
  <si>
    <t>TEMU3411227</t>
    <phoneticPr fontId="2" type="noConversion"/>
  </si>
  <si>
    <t>GESU3343899</t>
    <phoneticPr fontId="2" type="noConversion"/>
  </si>
  <si>
    <t>TTNU2434107</t>
    <phoneticPr fontId="2" type="noConversion"/>
  </si>
  <si>
    <t>SMDU9905782</t>
    <phoneticPr fontId="2" type="noConversion"/>
  </si>
  <si>
    <t>SMDU9905165</t>
    <phoneticPr fontId="2" type="noConversion"/>
  </si>
  <si>
    <r>
      <t>C</t>
    </r>
    <r>
      <rPr>
        <sz val="12"/>
        <rFont val="宋体"/>
        <family val="3"/>
        <charset val="134"/>
      </rPr>
      <t>CLU4954230</t>
    </r>
    <phoneticPr fontId="2" type="noConversion"/>
  </si>
  <si>
    <t>CCLU4252785</t>
    <phoneticPr fontId="2" type="noConversion"/>
  </si>
  <si>
    <t>CCLU4181974</t>
    <phoneticPr fontId="2" type="noConversion"/>
  </si>
  <si>
    <t>CCLU4704870</t>
    <phoneticPr fontId="2" type="noConversion"/>
  </si>
  <si>
    <t xml:space="preserve">MRKU2803936
</t>
    <phoneticPr fontId="2" type="noConversion"/>
  </si>
  <si>
    <t>HDLU2002551</t>
    <phoneticPr fontId="2" type="noConversion"/>
  </si>
  <si>
    <t>CCLU4879780</t>
    <phoneticPr fontId="2" type="noConversion"/>
  </si>
  <si>
    <t>箱   况</t>
    <phoneticPr fontId="2" type="noConversion"/>
  </si>
  <si>
    <t>BMOU2623784</t>
    <phoneticPr fontId="2" type="noConversion"/>
  </si>
  <si>
    <r>
      <t>C</t>
    </r>
    <r>
      <rPr>
        <sz val="12"/>
        <rFont val="宋体"/>
        <family val="3"/>
        <charset val="134"/>
      </rPr>
      <t>CLU4274260</t>
    </r>
    <phoneticPr fontId="2" type="noConversion"/>
  </si>
  <si>
    <r>
      <t>C</t>
    </r>
    <r>
      <rPr>
        <sz val="12"/>
        <rFont val="宋体"/>
        <family val="3"/>
        <charset val="134"/>
      </rPr>
      <t>CLU4794765</t>
    </r>
    <phoneticPr fontId="2" type="noConversion"/>
  </si>
  <si>
    <t>PONU7935639</t>
    <phoneticPr fontId="2" type="noConversion"/>
  </si>
  <si>
    <t>CCLU6958214</t>
    <phoneticPr fontId="2" type="noConversion"/>
  </si>
  <si>
    <t>KNLU3234220</t>
    <phoneticPr fontId="2" type="noConversion"/>
  </si>
  <si>
    <t>陈实</t>
    <phoneticPr fontId="2" type="noConversion"/>
  </si>
  <si>
    <t>CCLU4459495</t>
    <phoneticPr fontId="2" type="noConversion"/>
  </si>
  <si>
    <t>CCLU4941824</t>
    <phoneticPr fontId="2" type="noConversion"/>
  </si>
  <si>
    <t>CCLU5040538</t>
    <phoneticPr fontId="2" type="noConversion"/>
  </si>
  <si>
    <t>CCLU4606739</t>
    <phoneticPr fontId="2" type="noConversion"/>
  </si>
  <si>
    <t>醋片34</t>
    <phoneticPr fontId="2" type="noConversion"/>
  </si>
  <si>
    <t>落3号</t>
    <phoneticPr fontId="2" type="noConversion"/>
  </si>
  <si>
    <t>CCLU4868425</t>
    <phoneticPr fontId="2" type="noConversion"/>
  </si>
  <si>
    <t>MSKU5735987</t>
    <phoneticPr fontId="2" type="noConversion"/>
  </si>
  <si>
    <t>CCLU7155048</t>
  </si>
  <si>
    <t>CCLU4573907</t>
    <phoneticPr fontId="2" type="noConversion"/>
  </si>
  <si>
    <t>MCC194543</t>
    <phoneticPr fontId="2" type="noConversion"/>
  </si>
  <si>
    <t>饲料</t>
    <phoneticPr fontId="2" type="noConversion"/>
  </si>
  <si>
    <t>TEMU3473574</t>
    <phoneticPr fontId="2" type="noConversion"/>
  </si>
  <si>
    <t>TEMU2990839</t>
    <phoneticPr fontId="2" type="noConversion"/>
  </si>
  <si>
    <t>TCLU3341159</t>
    <phoneticPr fontId="2" type="noConversion"/>
  </si>
  <si>
    <t>CAIU2922039</t>
    <phoneticPr fontId="2" type="noConversion"/>
  </si>
  <si>
    <t>芦荟罐头</t>
    <phoneticPr fontId="2" type="noConversion"/>
  </si>
  <si>
    <t>芦荟罐头</t>
    <phoneticPr fontId="2" type="noConversion"/>
  </si>
  <si>
    <t>饲料</t>
    <phoneticPr fontId="2" type="noConversion"/>
  </si>
  <si>
    <t>FCIU4768173</t>
    <phoneticPr fontId="2" type="noConversion"/>
  </si>
  <si>
    <t>MCC311591</t>
    <phoneticPr fontId="2" type="noConversion"/>
  </si>
  <si>
    <t>放箱</t>
    <phoneticPr fontId="2" type="noConversion"/>
  </si>
  <si>
    <t>饲料</t>
    <phoneticPr fontId="2" type="noConversion"/>
  </si>
  <si>
    <t>序号</t>
    <phoneticPr fontId="2" type="noConversion"/>
  </si>
  <si>
    <t>箱  号</t>
    <phoneticPr fontId="2" type="noConversion"/>
  </si>
  <si>
    <t>箱型</t>
    <phoneticPr fontId="2" type="noConversion"/>
  </si>
  <si>
    <t>箱源</t>
    <phoneticPr fontId="2" type="noConversion"/>
  </si>
  <si>
    <t>CBHU4240439</t>
  </si>
  <si>
    <t>TCKU1515676</t>
  </si>
  <si>
    <t>TTNU3384649</t>
  </si>
  <si>
    <t>TCKU2436102</t>
  </si>
  <si>
    <t>CBHU3877042</t>
  </si>
  <si>
    <t>TTNU3280599</t>
  </si>
  <si>
    <t>GESU3124226</t>
  </si>
  <si>
    <t>EISU3782840</t>
    <phoneticPr fontId="2" type="noConversion"/>
  </si>
  <si>
    <t>EISU3902360</t>
    <phoneticPr fontId="2" type="noConversion"/>
  </si>
  <si>
    <t>UESU2413980</t>
    <phoneticPr fontId="2" type="noConversion"/>
  </si>
  <si>
    <t>TGHU0259529</t>
    <phoneticPr fontId="2" type="noConversion"/>
  </si>
  <si>
    <t>INBU3966893</t>
    <phoneticPr fontId="2" type="noConversion"/>
  </si>
  <si>
    <t>147300235804</t>
    <phoneticPr fontId="2" type="noConversion"/>
  </si>
  <si>
    <t>CBHU5681193</t>
    <phoneticPr fontId="2" type="noConversion"/>
  </si>
  <si>
    <t>IPXU3337335</t>
    <phoneticPr fontId="2" type="noConversion"/>
  </si>
  <si>
    <t>DFSU2965541</t>
    <phoneticPr fontId="2" type="noConversion"/>
  </si>
  <si>
    <t>TRLU9080365</t>
    <phoneticPr fontId="2" type="noConversion"/>
  </si>
  <si>
    <t>MSWU9024400</t>
    <phoneticPr fontId="2" type="noConversion"/>
  </si>
  <si>
    <t>TGHU0071613</t>
    <phoneticPr fontId="2" type="noConversion"/>
  </si>
  <si>
    <t>C121850SCN395</t>
    <phoneticPr fontId="2" type="noConversion"/>
  </si>
  <si>
    <t>SMDU9907018</t>
    <phoneticPr fontId="2" type="noConversion"/>
  </si>
  <si>
    <t>金属硅</t>
    <phoneticPr fontId="2" type="noConversion"/>
  </si>
  <si>
    <t>MNBU3371605</t>
    <phoneticPr fontId="2" type="noConversion"/>
  </si>
  <si>
    <t>TGHU1207387</t>
    <phoneticPr fontId="2" type="noConversion"/>
  </si>
  <si>
    <t>TGHU0505453</t>
    <phoneticPr fontId="2" type="noConversion"/>
  </si>
  <si>
    <t>CAIU2083310</t>
    <phoneticPr fontId="2" type="noConversion"/>
  </si>
  <si>
    <t>BMOU2223643</t>
    <phoneticPr fontId="2" type="noConversion"/>
  </si>
  <si>
    <t>BMOU2750027</t>
    <phoneticPr fontId="2" type="noConversion"/>
  </si>
  <si>
    <t>CBHU4114317</t>
    <phoneticPr fontId="2" type="noConversion"/>
  </si>
  <si>
    <t>CAXU6807903</t>
    <phoneticPr fontId="2" type="noConversion"/>
  </si>
  <si>
    <t>CBHU5639465</t>
    <phoneticPr fontId="2" type="noConversion"/>
  </si>
  <si>
    <r>
      <t>C</t>
    </r>
    <r>
      <rPr>
        <sz val="12"/>
        <rFont val="宋体"/>
        <family val="3"/>
        <charset val="134"/>
      </rPr>
      <t>CLU</t>
    </r>
    <r>
      <rPr>
        <sz val="12"/>
        <rFont val="宋体"/>
        <family val="3"/>
        <charset val="134"/>
      </rPr>
      <t>4619079</t>
    </r>
    <phoneticPr fontId="2" type="noConversion"/>
  </si>
  <si>
    <t>CCLU2230405</t>
    <phoneticPr fontId="2" type="noConversion"/>
  </si>
  <si>
    <t>MSKU9332573</t>
    <phoneticPr fontId="2" type="noConversion"/>
  </si>
  <si>
    <t>JLAU2001073</t>
    <phoneticPr fontId="2" type="noConversion"/>
  </si>
  <si>
    <t>FCIU2491449</t>
    <phoneticPr fontId="2" type="noConversion"/>
  </si>
  <si>
    <t>CBHU8963971</t>
    <phoneticPr fontId="2" type="noConversion"/>
  </si>
  <si>
    <t>CXDU1079525</t>
    <phoneticPr fontId="2" type="noConversion"/>
  </si>
  <si>
    <t>BSIU9262631</t>
    <phoneticPr fontId="2" type="noConversion"/>
  </si>
  <si>
    <t>MAGU5201002</t>
    <phoneticPr fontId="2" type="noConversion"/>
  </si>
  <si>
    <t>GVCU2000250</t>
    <phoneticPr fontId="2" type="noConversion"/>
  </si>
  <si>
    <t>CBHU3605337</t>
  </si>
  <si>
    <t>TRHU2520844</t>
  </si>
  <si>
    <t>GESU3286588</t>
  </si>
  <si>
    <t>CBHU5885495</t>
  </si>
  <si>
    <t>TEMU2980698</t>
  </si>
  <si>
    <t>BSIU2589345</t>
  </si>
  <si>
    <t>CBHU5620496</t>
  </si>
  <si>
    <t>MRKU8196383</t>
    <phoneticPr fontId="2" type="noConversion"/>
  </si>
  <si>
    <t>MSKU3479910</t>
    <phoneticPr fontId="2" type="noConversion"/>
  </si>
  <si>
    <t>MSKU2518231</t>
    <phoneticPr fontId="2" type="noConversion"/>
  </si>
  <si>
    <t>CCLU4727920</t>
    <phoneticPr fontId="2" type="noConversion"/>
  </si>
  <si>
    <t>CCLU4665731</t>
    <phoneticPr fontId="2" type="noConversion"/>
  </si>
  <si>
    <t>CCLU4756195</t>
    <phoneticPr fontId="2" type="noConversion"/>
  </si>
  <si>
    <t>红糖粉</t>
    <phoneticPr fontId="2" type="noConversion"/>
  </si>
  <si>
    <r>
      <t>I</t>
    </r>
    <r>
      <rPr>
        <sz val="12"/>
        <rFont val="宋体"/>
        <family val="3"/>
        <charset val="134"/>
      </rPr>
      <t>NBU3225993</t>
    </r>
    <phoneticPr fontId="2" type="noConversion"/>
  </si>
  <si>
    <t>sk</t>
    <phoneticPr fontId="2" type="noConversion"/>
  </si>
  <si>
    <t>CCLU5103873</t>
    <phoneticPr fontId="2" type="noConversion"/>
  </si>
  <si>
    <t>CCLU4507314</t>
    <phoneticPr fontId="2" type="noConversion"/>
  </si>
  <si>
    <t>TGHU9593373</t>
  </si>
  <si>
    <t>GESU5774365</t>
  </si>
  <si>
    <t>CCLU6254339</t>
  </si>
  <si>
    <t>CCLU6877278</t>
    <phoneticPr fontId="2" type="noConversion"/>
  </si>
  <si>
    <t>IRSU2816058</t>
    <phoneticPr fontId="2" type="noConversion"/>
  </si>
  <si>
    <t>IRSU2840100</t>
  </si>
  <si>
    <t>IRSU2550815</t>
  </si>
  <si>
    <t>WFRU8817110</t>
    <phoneticPr fontId="2" type="noConversion"/>
  </si>
  <si>
    <t>TTNU2261022</t>
    <phoneticPr fontId="2" type="noConversion"/>
  </si>
  <si>
    <t>2号</t>
    <phoneticPr fontId="2" type="noConversion"/>
  </si>
  <si>
    <t>MSKU5748367</t>
    <phoneticPr fontId="2" type="noConversion"/>
  </si>
  <si>
    <t>CCLU4629591</t>
    <phoneticPr fontId="2" type="noConversion"/>
  </si>
  <si>
    <t>CCLU7517574</t>
    <phoneticPr fontId="2" type="noConversion"/>
  </si>
  <si>
    <t>TCNU8591796</t>
    <phoneticPr fontId="2" type="noConversion"/>
  </si>
  <si>
    <t>CCLU4868723</t>
  </si>
  <si>
    <t>DFSU1120405</t>
    <phoneticPr fontId="2" type="noConversion"/>
  </si>
  <si>
    <t>sp</t>
    <phoneticPr fontId="2" type="noConversion"/>
  </si>
  <si>
    <t>MSKU2934434</t>
    <phoneticPr fontId="2" type="noConversion"/>
  </si>
  <si>
    <t>CCLU4243715</t>
    <phoneticPr fontId="2" type="noConversion"/>
  </si>
  <si>
    <t>CCLU4735248</t>
    <phoneticPr fontId="2" type="noConversion"/>
  </si>
  <si>
    <t>CCLU4810974</t>
    <phoneticPr fontId="2" type="noConversion"/>
  </si>
  <si>
    <t>CCLU4738870</t>
    <phoneticPr fontId="2" type="noConversion"/>
  </si>
  <si>
    <t>CCLU4609532</t>
    <phoneticPr fontId="2" type="noConversion"/>
  </si>
  <si>
    <t>CCLU5067009</t>
    <phoneticPr fontId="2" type="noConversion"/>
  </si>
  <si>
    <t>TCLU8437546</t>
    <phoneticPr fontId="2" type="noConversion"/>
  </si>
  <si>
    <t>SMDU9907527</t>
    <phoneticPr fontId="2" type="noConversion"/>
  </si>
  <si>
    <t>SMDU9907511</t>
    <phoneticPr fontId="2" type="noConversion"/>
  </si>
  <si>
    <t>MCC167064</t>
    <phoneticPr fontId="2" type="noConversion"/>
  </si>
  <si>
    <t>CCLU4715133</t>
  </si>
  <si>
    <t>MSKU8976252</t>
    <phoneticPr fontId="2" type="noConversion"/>
  </si>
  <si>
    <t>GLDU9519261</t>
    <phoneticPr fontId="2" type="noConversion"/>
  </si>
  <si>
    <t>SMDU9902417</t>
    <phoneticPr fontId="2" type="noConversion"/>
  </si>
  <si>
    <t>MAEU7800738</t>
    <phoneticPr fontId="2" type="noConversion"/>
  </si>
  <si>
    <t>CSLU1023127</t>
    <phoneticPr fontId="2" type="noConversion"/>
  </si>
  <si>
    <t>CCLU2858726</t>
    <phoneticPr fontId="2" type="noConversion"/>
  </si>
  <si>
    <t>IRSU2637638</t>
    <phoneticPr fontId="2" type="noConversion"/>
  </si>
  <si>
    <t>SCZU7724756</t>
    <phoneticPr fontId="2" type="noConversion"/>
  </si>
  <si>
    <t>PONU0317032</t>
    <phoneticPr fontId="2" type="noConversion"/>
  </si>
  <si>
    <r>
      <t>I</t>
    </r>
    <r>
      <rPr>
        <sz val="12"/>
        <rFont val="宋体"/>
        <family val="3"/>
        <charset val="134"/>
      </rPr>
      <t>NBU3816527</t>
    </r>
    <phoneticPr fontId="2" type="noConversion"/>
  </si>
  <si>
    <r>
      <t>C</t>
    </r>
    <r>
      <rPr>
        <sz val="12"/>
        <rFont val="宋体"/>
        <family val="3"/>
        <charset val="134"/>
      </rPr>
      <t>BHU5973718</t>
    </r>
    <phoneticPr fontId="2" type="noConversion"/>
  </si>
  <si>
    <r>
      <t>C</t>
    </r>
    <r>
      <rPr>
        <sz val="12"/>
        <rFont val="宋体"/>
        <family val="3"/>
        <charset val="134"/>
      </rPr>
      <t>BHU5972603</t>
    </r>
    <phoneticPr fontId="2" type="noConversion"/>
  </si>
  <si>
    <r>
      <t>T</t>
    </r>
    <r>
      <rPr>
        <sz val="12"/>
        <rFont val="宋体"/>
        <family val="3"/>
        <charset val="134"/>
      </rPr>
      <t>EMU2249298</t>
    </r>
    <phoneticPr fontId="2" type="noConversion"/>
  </si>
  <si>
    <r>
      <t>D</t>
    </r>
    <r>
      <rPr>
        <sz val="12"/>
        <rFont val="宋体"/>
        <family val="3"/>
        <charset val="134"/>
      </rPr>
      <t>FSU1100878</t>
    </r>
    <phoneticPr fontId="2" type="noConversion"/>
  </si>
  <si>
    <r>
      <t>B</t>
    </r>
    <r>
      <rPr>
        <sz val="12"/>
        <rFont val="宋体"/>
        <family val="3"/>
        <charset val="134"/>
      </rPr>
      <t>MOU2660258</t>
    </r>
    <phoneticPr fontId="2" type="noConversion"/>
  </si>
  <si>
    <r>
      <t>C</t>
    </r>
    <r>
      <rPr>
        <sz val="12"/>
        <rFont val="宋体"/>
        <family val="3"/>
        <charset val="134"/>
      </rPr>
      <t>BHU4089889</t>
    </r>
    <phoneticPr fontId="2" type="noConversion"/>
  </si>
  <si>
    <r>
      <t>C</t>
    </r>
    <r>
      <rPr>
        <sz val="12"/>
        <rFont val="宋体"/>
        <family val="3"/>
        <charset val="134"/>
      </rPr>
      <t>BHU3440617</t>
    </r>
    <phoneticPr fontId="2" type="noConversion"/>
  </si>
  <si>
    <r>
      <t>C</t>
    </r>
    <r>
      <rPr>
        <sz val="12"/>
        <rFont val="宋体"/>
        <family val="3"/>
        <charset val="134"/>
      </rPr>
      <t>BHU3861869</t>
    </r>
    <phoneticPr fontId="2" type="noConversion"/>
  </si>
  <si>
    <t>MSWU0081333</t>
    <phoneticPr fontId="2" type="noConversion"/>
  </si>
  <si>
    <t>TEMU2444000</t>
    <phoneticPr fontId="2" type="noConversion"/>
  </si>
  <si>
    <t>GESU3107168</t>
    <phoneticPr fontId="2" type="noConversion"/>
  </si>
  <si>
    <t>CLOU2421479</t>
    <phoneticPr fontId="2" type="noConversion"/>
  </si>
  <si>
    <t>EISU5702083</t>
    <phoneticPr fontId="2" type="noConversion"/>
  </si>
  <si>
    <t>100 坏</t>
    <phoneticPr fontId="2" type="noConversion"/>
  </si>
  <si>
    <t>CCLU3868647</t>
    <phoneticPr fontId="2" type="noConversion"/>
  </si>
  <si>
    <t>EMCU5257426</t>
    <phoneticPr fontId="2" type="noConversion"/>
  </si>
  <si>
    <r>
      <t>T</t>
    </r>
    <r>
      <rPr>
        <sz val="12"/>
        <rFont val="宋体"/>
        <family val="3"/>
        <charset val="134"/>
      </rPr>
      <t>LCU0980500</t>
    </r>
    <phoneticPr fontId="2" type="noConversion"/>
  </si>
  <si>
    <t>CCLU2163056</t>
    <phoneticPr fontId="2" type="noConversion"/>
  </si>
  <si>
    <t>MSCU1088380</t>
    <phoneticPr fontId="2" type="noConversion"/>
  </si>
  <si>
    <t>SBAU2983534</t>
    <phoneticPr fontId="2" type="noConversion"/>
  </si>
  <si>
    <t>IRSU2346519</t>
    <phoneticPr fontId="2" type="noConversion"/>
  </si>
  <si>
    <t>IRSU2580403</t>
    <phoneticPr fontId="2" type="noConversion"/>
  </si>
  <si>
    <t>SBAU2883936</t>
    <phoneticPr fontId="2" type="noConversion"/>
  </si>
  <si>
    <t>SBAU2984227</t>
    <phoneticPr fontId="2" type="noConversion"/>
  </si>
  <si>
    <t>IRSU2512477</t>
    <phoneticPr fontId="2" type="noConversion"/>
  </si>
  <si>
    <t>IRSU2713234</t>
    <phoneticPr fontId="2" type="noConversion"/>
  </si>
  <si>
    <t>MCC395015</t>
    <phoneticPr fontId="2" type="noConversion"/>
  </si>
  <si>
    <t>MSKU9446555</t>
    <phoneticPr fontId="2" type="noConversion"/>
  </si>
  <si>
    <t>CAIU4142474</t>
    <phoneticPr fontId="2" type="noConversion"/>
  </si>
  <si>
    <t>TRLU8740401</t>
    <phoneticPr fontId="2" type="noConversion"/>
  </si>
  <si>
    <t>FCIU4518019</t>
    <phoneticPr fontId="2" type="noConversion"/>
  </si>
  <si>
    <t>100 CN3903685</t>
    <phoneticPr fontId="2" type="noConversion"/>
  </si>
  <si>
    <t>EGHU3041140</t>
    <phoneticPr fontId="2" type="noConversion"/>
  </si>
  <si>
    <r>
      <t>L</t>
    </r>
    <r>
      <rPr>
        <sz val="12"/>
        <rFont val="宋体"/>
        <family val="3"/>
        <charset val="134"/>
      </rPr>
      <t>LTU2071383</t>
    </r>
    <phoneticPr fontId="2" type="noConversion"/>
  </si>
  <si>
    <t>FCIU2639541</t>
    <phoneticPr fontId="2" type="noConversion"/>
  </si>
  <si>
    <t>100 CN3906367</t>
    <phoneticPr fontId="2" type="noConversion"/>
  </si>
  <si>
    <t>CCLU2269460</t>
    <phoneticPr fontId="2" type="noConversion"/>
  </si>
  <si>
    <t>CSLU1299060</t>
    <phoneticPr fontId="2" type="noConversion"/>
  </si>
  <si>
    <t>CCLU3566159</t>
    <phoneticPr fontId="2" type="noConversion"/>
  </si>
  <si>
    <t>落3号</t>
    <phoneticPr fontId="2" type="noConversion"/>
  </si>
  <si>
    <t>147400055751</t>
    <phoneticPr fontId="2" type="noConversion"/>
  </si>
  <si>
    <t>147400055719</t>
    <phoneticPr fontId="2" type="noConversion"/>
  </si>
  <si>
    <t>100 CN3907911</t>
    <phoneticPr fontId="2" type="noConversion"/>
  </si>
  <si>
    <t>EISU3962841</t>
  </si>
  <si>
    <t>DFSU2165385</t>
  </si>
  <si>
    <t>GLDU9534646</t>
  </si>
  <si>
    <t>SEGU1512021</t>
  </si>
  <si>
    <t>CAIU2459515</t>
  </si>
  <si>
    <t>MSKU3928375</t>
  </si>
  <si>
    <t>MRKU8789291</t>
  </si>
  <si>
    <t>MSKU3879898</t>
  </si>
  <si>
    <t>gl 100 2-14</t>
    <phoneticPr fontId="2" type="noConversion"/>
  </si>
  <si>
    <t>gl 100</t>
  </si>
  <si>
    <t>CLHU3347443</t>
    <phoneticPr fontId="2" type="noConversion"/>
  </si>
  <si>
    <t>GLDU3624402</t>
    <phoneticPr fontId="2" type="noConversion"/>
  </si>
  <si>
    <t>CLHU3079206</t>
    <phoneticPr fontId="2" type="noConversion"/>
  </si>
  <si>
    <t>TEMU2283878</t>
    <phoneticPr fontId="2" type="noConversion"/>
  </si>
  <si>
    <t>TEMU2309843</t>
    <phoneticPr fontId="2" type="noConversion"/>
  </si>
  <si>
    <t>CLHU2632560</t>
    <phoneticPr fontId="2" type="noConversion"/>
  </si>
  <si>
    <t>TGHU3800977</t>
    <phoneticPr fontId="2" type="noConversion"/>
  </si>
  <si>
    <r>
      <t>C</t>
    </r>
    <r>
      <rPr>
        <sz val="12"/>
        <rFont val="宋体"/>
        <family val="3"/>
        <charset val="134"/>
      </rPr>
      <t>CLU4628893</t>
    </r>
    <phoneticPr fontId="2" type="noConversion"/>
  </si>
  <si>
    <r>
      <t>C</t>
    </r>
    <r>
      <rPr>
        <sz val="12"/>
        <rFont val="宋体"/>
        <family val="3"/>
        <charset val="134"/>
      </rPr>
      <t>CLU4925021</t>
    </r>
    <phoneticPr fontId="2" type="noConversion"/>
  </si>
  <si>
    <r>
      <t>C</t>
    </r>
    <r>
      <rPr>
        <sz val="12"/>
        <rFont val="宋体"/>
        <family val="3"/>
        <charset val="134"/>
      </rPr>
      <t>CLU5133380</t>
    </r>
    <phoneticPr fontId="2" type="noConversion"/>
  </si>
  <si>
    <r>
      <t>C</t>
    </r>
    <r>
      <rPr>
        <sz val="12"/>
        <rFont val="宋体"/>
        <family val="3"/>
        <charset val="134"/>
      </rPr>
      <t>CLU4641154</t>
    </r>
    <phoneticPr fontId="2" type="noConversion"/>
  </si>
  <si>
    <t>MAGU5199543</t>
    <phoneticPr fontId="2" type="noConversion"/>
  </si>
  <si>
    <t>CBHU8627690</t>
    <phoneticPr fontId="2" type="noConversion"/>
  </si>
  <si>
    <t>TGHU2333950</t>
    <phoneticPr fontId="2" type="noConversion"/>
  </si>
  <si>
    <t>CBHU5751270</t>
    <phoneticPr fontId="2" type="noConversion"/>
  </si>
  <si>
    <t>TEMU2980620</t>
    <phoneticPr fontId="2" type="noConversion"/>
  </si>
  <si>
    <t>TCKU1851752</t>
    <phoneticPr fontId="2" type="noConversion"/>
  </si>
  <si>
    <t>TCKU2917936</t>
    <phoneticPr fontId="2" type="noConversion"/>
  </si>
  <si>
    <t>TGHU3271810</t>
    <phoneticPr fontId="2" type="noConversion"/>
  </si>
  <si>
    <t>SMDU9906768</t>
    <phoneticPr fontId="2" type="noConversion"/>
  </si>
  <si>
    <t>SMDU9906773</t>
    <phoneticPr fontId="2" type="noConversion"/>
  </si>
  <si>
    <t>MCC331034</t>
    <phoneticPr fontId="2" type="noConversion"/>
  </si>
  <si>
    <t>TGHU0604380</t>
    <phoneticPr fontId="2" type="noConversion"/>
  </si>
  <si>
    <t>IRSU2701676</t>
    <phoneticPr fontId="2" type="noConversion"/>
  </si>
  <si>
    <t>CBHU3678420</t>
    <phoneticPr fontId="2" type="noConversion"/>
  </si>
  <si>
    <t>147300152011</t>
    <phoneticPr fontId="2" type="noConversion"/>
  </si>
  <si>
    <t>饲料</t>
    <phoneticPr fontId="2" type="noConversion"/>
  </si>
  <si>
    <t>CCLU2236580</t>
    <phoneticPr fontId="2" type="noConversion"/>
  </si>
  <si>
    <t>FLCU7939615</t>
    <phoneticPr fontId="2" type="noConversion"/>
  </si>
  <si>
    <t>CCLU2324253</t>
    <phoneticPr fontId="2" type="noConversion"/>
  </si>
  <si>
    <t>TEMU2806351</t>
  </si>
  <si>
    <t>HJLU1118960</t>
  </si>
  <si>
    <t>TEMU2804467</t>
  </si>
  <si>
    <t>HJLU1118260</t>
  </si>
  <si>
    <t>CCLU4846597</t>
  </si>
  <si>
    <t>锌锭</t>
    <phoneticPr fontId="2" type="noConversion"/>
  </si>
  <si>
    <t>牙膏粉</t>
    <phoneticPr fontId="2" type="noConversion"/>
  </si>
  <si>
    <t>MNBU3130418</t>
    <phoneticPr fontId="2" type="noConversion"/>
  </si>
  <si>
    <t>TRHU1751197</t>
    <phoneticPr fontId="2" type="noConversion"/>
  </si>
  <si>
    <t>MSKU5493570</t>
    <phoneticPr fontId="2" type="noConversion"/>
  </si>
  <si>
    <t>MSKU7585649</t>
    <phoneticPr fontId="2" type="noConversion"/>
  </si>
  <si>
    <t>MRKU7765150</t>
    <phoneticPr fontId="2" type="noConversion"/>
  </si>
  <si>
    <t>EMCU3705856</t>
    <phoneticPr fontId="2" type="noConversion"/>
  </si>
  <si>
    <t>MSKU1925715</t>
    <phoneticPr fontId="2" type="noConversion"/>
  </si>
  <si>
    <t>TCKU2568222</t>
    <phoneticPr fontId="2" type="noConversion"/>
  </si>
  <si>
    <t>放箱</t>
    <phoneticPr fontId="2" type="noConversion"/>
  </si>
  <si>
    <t>MSKU5955940</t>
  </si>
  <si>
    <t>sk 12-29</t>
    <phoneticPr fontId="2" type="noConversion"/>
  </si>
  <si>
    <t>IRSU2813296</t>
    <phoneticPr fontId="2" type="noConversion"/>
  </si>
  <si>
    <r>
      <t>T</t>
    </r>
    <r>
      <rPr>
        <sz val="12"/>
        <rFont val="宋体"/>
        <family val="3"/>
        <charset val="134"/>
      </rPr>
      <t>RHU</t>
    </r>
    <r>
      <rPr>
        <sz val="12"/>
        <rFont val="宋体"/>
        <family val="3"/>
        <charset val="134"/>
      </rPr>
      <t>1774736</t>
    </r>
    <phoneticPr fontId="2" type="noConversion"/>
  </si>
  <si>
    <t>SMDU9907086</t>
    <phoneticPr fontId="2" type="noConversion"/>
  </si>
  <si>
    <t>MSKU3219549</t>
    <phoneticPr fontId="2" type="noConversion"/>
  </si>
  <si>
    <t>CBHU4248595</t>
    <phoneticPr fontId="2" type="noConversion"/>
  </si>
  <si>
    <t>华运达</t>
    <phoneticPr fontId="2" type="noConversion"/>
  </si>
  <si>
    <t>CCLU4254052</t>
    <phoneticPr fontId="2" type="noConversion"/>
  </si>
  <si>
    <t>MSKU8329030</t>
    <phoneticPr fontId="2" type="noConversion"/>
  </si>
  <si>
    <r>
      <t>U</t>
    </r>
    <r>
      <rPr>
        <sz val="12"/>
        <rFont val="宋体"/>
        <family val="3"/>
        <charset val="134"/>
      </rPr>
      <t>ESU</t>
    </r>
    <r>
      <rPr>
        <sz val="12"/>
        <rFont val="宋体"/>
        <family val="3"/>
        <charset val="134"/>
      </rPr>
      <t>4158630</t>
    </r>
    <phoneticPr fontId="2" type="noConversion"/>
  </si>
  <si>
    <t>TGHU8861276</t>
    <phoneticPr fontId="2" type="noConversion"/>
  </si>
  <si>
    <t>TEXU2325154</t>
    <phoneticPr fontId="2" type="noConversion"/>
  </si>
  <si>
    <t>饲料</t>
    <phoneticPr fontId="2" type="noConversion"/>
  </si>
  <si>
    <t>CCLU3700904</t>
    <phoneticPr fontId="2" type="noConversion"/>
  </si>
  <si>
    <t>CCLU2322590</t>
    <phoneticPr fontId="2" type="noConversion"/>
  </si>
  <si>
    <t>MSKU2991434</t>
    <phoneticPr fontId="2" type="noConversion"/>
  </si>
  <si>
    <t>MSKU5979601</t>
    <phoneticPr fontId="2" type="noConversion"/>
  </si>
  <si>
    <t>BMOU5038818</t>
    <phoneticPr fontId="2" type="noConversion"/>
  </si>
  <si>
    <t>CBHU3723094</t>
    <phoneticPr fontId="2" type="noConversion"/>
  </si>
  <si>
    <t>CBHU5874741</t>
    <phoneticPr fontId="2" type="noConversion"/>
  </si>
  <si>
    <t>CBHU3695541</t>
    <phoneticPr fontId="2" type="noConversion"/>
  </si>
  <si>
    <t>TTNU1525440</t>
    <phoneticPr fontId="2" type="noConversion"/>
  </si>
  <si>
    <t>147300135842</t>
    <phoneticPr fontId="2" type="noConversion"/>
  </si>
  <si>
    <t>147300145881</t>
    <phoneticPr fontId="2" type="noConversion"/>
  </si>
  <si>
    <t>放箱</t>
    <phoneticPr fontId="2" type="noConversion"/>
  </si>
  <si>
    <t>外代提</t>
    <phoneticPr fontId="2" type="noConversion"/>
  </si>
  <si>
    <t>放箱</t>
    <phoneticPr fontId="2" type="noConversion"/>
  </si>
  <si>
    <t>SEGU1246404</t>
    <phoneticPr fontId="2" type="noConversion"/>
  </si>
  <si>
    <t>BMOU2544860</t>
    <phoneticPr fontId="2" type="noConversion"/>
  </si>
  <si>
    <t>SITU2946165</t>
    <phoneticPr fontId="2" type="noConversion"/>
  </si>
  <si>
    <t>SITU2921193</t>
    <phoneticPr fontId="2" type="noConversion"/>
  </si>
  <si>
    <t>SEGU1554346</t>
    <phoneticPr fontId="2" type="noConversion"/>
  </si>
  <si>
    <t>BMOU2788871</t>
    <phoneticPr fontId="2" type="noConversion"/>
  </si>
  <si>
    <t>饲料</t>
    <phoneticPr fontId="2" type="noConversion"/>
  </si>
  <si>
    <t>100 EGLV560300275302</t>
    <phoneticPr fontId="2" type="noConversion"/>
  </si>
  <si>
    <t>CBHU5613120</t>
    <phoneticPr fontId="2" type="noConversion"/>
  </si>
  <si>
    <t>FCIU4552646</t>
    <phoneticPr fontId="2" type="noConversion"/>
  </si>
  <si>
    <t>BSIU2779427</t>
    <phoneticPr fontId="2" type="noConversion"/>
  </si>
  <si>
    <t>TCKU2465332</t>
    <phoneticPr fontId="2" type="noConversion"/>
  </si>
  <si>
    <t>ss 10-20</t>
    <phoneticPr fontId="2" type="noConversion"/>
  </si>
  <si>
    <t>HWLU2278363</t>
    <phoneticPr fontId="2" type="noConversion"/>
  </si>
  <si>
    <t>落信威 446242324049</t>
    <phoneticPr fontId="2" type="noConversion"/>
  </si>
  <si>
    <r>
      <t>C</t>
    </r>
    <r>
      <rPr>
        <sz val="12"/>
        <rFont val="宋体"/>
        <family val="3"/>
        <charset val="134"/>
      </rPr>
      <t>BHU4295616</t>
    </r>
    <phoneticPr fontId="2" type="noConversion"/>
  </si>
  <si>
    <t>100 CN3900518</t>
    <phoneticPr fontId="2" type="noConversion"/>
  </si>
  <si>
    <t>EGHU3051621</t>
    <phoneticPr fontId="2" type="noConversion"/>
  </si>
  <si>
    <t>MMAU1166650</t>
    <phoneticPr fontId="2" type="noConversion"/>
  </si>
  <si>
    <t>MNBU3132426</t>
    <phoneticPr fontId="2" type="noConversion"/>
  </si>
  <si>
    <t>CCLU6897417</t>
    <phoneticPr fontId="2" type="noConversion"/>
  </si>
  <si>
    <t>CCLU6094014</t>
    <phoneticPr fontId="2" type="noConversion"/>
  </si>
  <si>
    <t>CCLU4555729</t>
    <phoneticPr fontId="2" type="noConversion"/>
  </si>
  <si>
    <t>CCLU4448232</t>
    <phoneticPr fontId="2" type="noConversion"/>
  </si>
  <si>
    <t>南港</t>
    <phoneticPr fontId="2" type="noConversion"/>
  </si>
  <si>
    <t>CCLU4931240</t>
  </si>
  <si>
    <t>CCLU4897320</t>
    <phoneticPr fontId="2" type="noConversion"/>
  </si>
  <si>
    <t>CCLU4905745</t>
    <phoneticPr fontId="2" type="noConversion"/>
  </si>
  <si>
    <r>
      <t>T</t>
    </r>
    <r>
      <rPr>
        <sz val="12"/>
        <rFont val="宋体"/>
        <family val="3"/>
        <charset val="134"/>
      </rPr>
      <t>RHU1627859</t>
    </r>
    <phoneticPr fontId="2" type="noConversion"/>
  </si>
  <si>
    <t>CCLU4787262</t>
  </si>
  <si>
    <t>CBHU4241862</t>
    <phoneticPr fontId="2" type="noConversion"/>
  </si>
  <si>
    <t>CBHU3478757</t>
    <phoneticPr fontId="2" type="noConversion"/>
  </si>
  <si>
    <t>147300455227</t>
    <phoneticPr fontId="2" type="noConversion"/>
  </si>
  <si>
    <t>MNBU0062562</t>
    <phoneticPr fontId="2" type="noConversion"/>
  </si>
  <si>
    <t>浦东还11-21</t>
    <phoneticPr fontId="2" type="noConversion"/>
  </si>
  <si>
    <t>MWMU6395855</t>
    <phoneticPr fontId="2" type="noConversion"/>
  </si>
  <si>
    <t>CBHU6122800</t>
    <phoneticPr fontId="2" type="noConversion"/>
  </si>
  <si>
    <t>FCIU3250826</t>
    <phoneticPr fontId="2" type="noConversion"/>
  </si>
  <si>
    <t>EGSU3081609</t>
    <phoneticPr fontId="2" type="noConversion"/>
  </si>
  <si>
    <t>DRYU2273223</t>
    <phoneticPr fontId="2" type="noConversion"/>
  </si>
  <si>
    <t>饲料</t>
    <phoneticPr fontId="2" type="noConversion"/>
  </si>
  <si>
    <t>放箱</t>
    <phoneticPr fontId="2" type="noConversion"/>
  </si>
  <si>
    <t>咖啡豆</t>
    <phoneticPr fontId="2" type="noConversion"/>
  </si>
  <si>
    <t>饲料</t>
    <phoneticPr fontId="2" type="noConversion"/>
  </si>
  <si>
    <t>CBHU5976574</t>
    <phoneticPr fontId="2" type="noConversion"/>
  </si>
  <si>
    <t>SITU2924422</t>
    <phoneticPr fontId="2" type="noConversion"/>
  </si>
  <si>
    <t>TRHU1718434</t>
    <phoneticPr fontId="2" type="noConversion"/>
  </si>
  <si>
    <t>HJLU1232205</t>
    <phoneticPr fontId="2" type="noConversion"/>
  </si>
  <si>
    <t>BMOU2742464</t>
    <phoneticPr fontId="2" type="noConversion"/>
  </si>
  <si>
    <t>BMOU2625426</t>
    <phoneticPr fontId="2" type="noConversion"/>
  </si>
  <si>
    <t>TEMU3485868</t>
    <phoneticPr fontId="2" type="noConversion"/>
  </si>
  <si>
    <t>TEMU2104015</t>
    <phoneticPr fontId="2" type="noConversion"/>
  </si>
  <si>
    <t>TEMU2889736</t>
    <phoneticPr fontId="2" type="noConversion"/>
  </si>
  <si>
    <t>TEMU4105896</t>
    <phoneticPr fontId="2" type="noConversion"/>
  </si>
  <si>
    <t>IRSU2469386</t>
    <phoneticPr fontId="2" type="noConversion"/>
  </si>
  <si>
    <t>TGHU0262100</t>
    <phoneticPr fontId="2" type="noConversion"/>
  </si>
  <si>
    <t>50 CN3907668</t>
    <phoneticPr fontId="2" type="noConversion"/>
  </si>
  <si>
    <t>LTIU3024026</t>
    <phoneticPr fontId="2" type="noConversion"/>
  </si>
  <si>
    <t>饲料</t>
    <phoneticPr fontId="2" type="noConversion"/>
  </si>
  <si>
    <t>SMDU9902016</t>
    <phoneticPr fontId="2" type="noConversion"/>
  </si>
  <si>
    <t>SMDU9903202</t>
    <phoneticPr fontId="2" type="noConversion"/>
  </si>
  <si>
    <t>SMDU9903305</t>
    <phoneticPr fontId="2" type="noConversion"/>
  </si>
  <si>
    <t>SMDU9903178</t>
    <phoneticPr fontId="2" type="noConversion"/>
  </si>
  <si>
    <t>SMDU9903120</t>
    <phoneticPr fontId="2" type="noConversion"/>
  </si>
  <si>
    <t>CCLU4461131</t>
    <phoneticPr fontId="2" type="noConversion"/>
  </si>
  <si>
    <t>CCLU4417653</t>
    <phoneticPr fontId="2" type="noConversion"/>
  </si>
  <si>
    <t>FCIU3152671</t>
    <phoneticPr fontId="2" type="noConversion"/>
  </si>
  <si>
    <t>IPXU3905008</t>
    <phoneticPr fontId="2" type="noConversion"/>
  </si>
  <si>
    <t>UXXU2415107</t>
    <phoneticPr fontId="2" type="noConversion"/>
  </si>
  <si>
    <t>CRXU3224785</t>
    <phoneticPr fontId="2" type="noConversion"/>
  </si>
  <si>
    <t>DFSU2678557</t>
    <phoneticPr fontId="2" type="noConversion"/>
  </si>
  <si>
    <t>CBHU3978602</t>
    <phoneticPr fontId="2" type="noConversion"/>
  </si>
  <si>
    <t>CBHU5694478</t>
    <phoneticPr fontId="2" type="noConversion"/>
  </si>
  <si>
    <t>BMOU2747888</t>
    <phoneticPr fontId="2" type="noConversion"/>
  </si>
  <si>
    <t>TRHU2383280</t>
    <phoneticPr fontId="2" type="noConversion"/>
  </si>
  <si>
    <t>SEGU1558784</t>
    <phoneticPr fontId="2" type="noConversion"/>
  </si>
  <si>
    <t>BMOU2626736</t>
    <phoneticPr fontId="2" type="noConversion"/>
  </si>
  <si>
    <t>BMOU2750475</t>
    <phoneticPr fontId="2" type="noConversion"/>
  </si>
  <si>
    <t>BMOU2631603</t>
    <phoneticPr fontId="2" type="noConversion"/>
  </si>
  <si>
    <t>SEGU1478610</t>
    <phoneticPr fontId="2" type="noConversion"/>
  </si>
  <si>
    <t>BMOU2826570</t>
    <phoneticPr fontId="2" type="noConversion"/>
  </si>
  <si>
    <t>BMOU2631434</t>
    <phoneticPr fontId="2" type="noConversion"/>
  </si>
  <si>
    <t>TGHU1591179</t>
    <phoneticPr fontId="2" type="noConversion"/>
  </si>
  <si>
    <t>CBHU6423172</t>
    <phoneticPr fontId="2" type="noConversion"/>
  </si>
  <si>
    <t>EMCU3943160</t>
    <phoneticPr fontId="2" type="noConversion"/>
  </si>
  <si>
    <t>EMCU6087812</t>
    <phoneticPr fontId="2" type="noConversion"/>
  </si>
  <si>
    <t>EMCU3831237</t>
    <phoneticPr fontId="2" type="noConversion"/>
  </si>
  <si>
    <t>DRYU2704439</t>
    <phoneticPr fontId="2" type="noConversion"/>
  </si>
  <si>
    <t>EMCU6065515</t>
    <phoneticPr fontId="2" type="noConversion"/>
  </si>
  <si>
    <t>147300428726</t>
    <phoneticPr fontId="2" type="noConversion"/>
  </si>
  <si>
    <t>BMOU2104109</t>
    <phoneticPr fontId="2" type="noConversion"/>
  </si>
  <si>
    <t>TGHU3197225</t>
    <phoneticPr fontId="2" type="noConversion"/>
  </si>
  <si>
    <t>147300453003</t>
    <phoneticPr fontId="2" type="noConversion"/>
  </si>
  <si>
    <t>HMCU3026919</t>
    <phoneticPr fontId="2" type="noConversion"/>
  </si>
  <si>
    <t>EMCU3782929</t>
    <phoneticPr fontId="2" type="noConversion"/>
  </si>
  <si>
    <t>HMCU3010656</t>
    <phoneticPr fontId="2" type="noConversion"/>
  </si>
  <si>
    <t>FCIU2785757</t>
    <phoneticPr fontId="2" type="noConversion"/>
  </si>
  <si>
    <t>DRYU2290370</t>
    <phoneticPr fontId="2" type="noConversion"/>
  </si>
  <si>
    <t>147300105871</t>
    <phoneticPr fontId="2" type="noConversion"/>
  </si>
  <si>
    <t>CCLU5131392</t>
    <phoneticPr fontId="2" type="noConversion"/>
  </si>
  <si>
    <t>CCLU6433289</t>
    <phoneticPr fontId="2" type="noConversion"/>
  </si>
  <si>
    <t>CCLU6443800</t>
    <phoneticPr fontId="2" type="noConversion"/>
  </si>
  <si>
    <t>CLHU9094717</t>
    <phoneticPr fontId="2" type="noConversion"/>
  </si>
  <si>
    <t>147300318092</t>
    <phoneticPr fontId="2" type="noConversion"/>
  </si>
  <si>
    <t>FCIU3447796</t>
    <phoneticPr fontId="2" type="noConversion"/>
  </si>
  <si>
    <t>EISU2057448</t>
    <phoneticPr fontId="2" type="noConversion"/>
  </si>
  <si>
    <t>147300318092</t>
    <phoneticPr fontId="2" type="noConversion"/>
  </si>
  <si>
    <t>新雅</t>
    <phoneticPr fontId="2" type="noConversion"/>
  </si>
  <si>
    <t>DRYU2784590</t>
    <phoneticPr fontId="2" type="noConversion"/>
  </si>
  <si>
    <t>POCU1093777</t>
  </si>
  <si>
    <t>POCU1190170</t>
  </si>
  <si>
    <t>PONU1919311</t>
  </si>
  <si>
    <t>MRKU0999080</t>
  </si>
  <si>
    <t>MSKU6878405</t>
  </si>
  <si>
    <t>MRKU0002500</t>
  </si>
  <si>
    <t>MSKU6376670</t>
  </si>
  <si>
    <t>TGHU4003601</t>
  </si>
  <si>
    <t>CBHU3680182</t>
    <phoneticPr fontId="2" type="noConversion"/>
  </si>
  <si>
    <t>TCKU1320463</t>
    <phoneticPr fontId="2" type="noConversion"/>
  </si>
  <si>
    <t>TCLU3329214</t>
    <phoneticPr fontId="2" type="noConversion"/>
  </si>
  <si>
    <t>EISU2044923</t>
    <phoneticPr fontId="2" type="noConversion"/>
  </si>
  <si>
    <t>EISU2052404</t>
    <phoneticPr fontId="2" type="noConversion"/>
  </si>
  <si>
    <t>EMCU3918661</t>
    <phoneticPr fontId="2" type="noConversion"/>
  </si>
  <si>
    <t>TGHU2799378</t>
    <phoneticPr fontId="2" type="noConversion"/>
  </si>
  <si>
    <t>EGHU3012498</t>
    <phoneticPr fontId="2" type="noConversion"/>
  </si>
  <si>
    <t>EISU2038849</t>
    <phoneticPr fontId="2" type="noConversion"/>
  </si>
  <si>
    <t>EISU2042330</t>
    <phoneticPr fontId="2" type="noConversion"/>
  </si>
  <si>
    <t>147300261252</t>
    <phoneticPr fontId="2" type="noConversion"/>
  </si>
  <si>
    <t>CN3005049</t>
    <phoneticPr fontId="2" type="noConversion"/>
  </si>
  <si>
    <t>GATU8707494</t>
    <phoneticPr fontId="2" type="noConversion"/>
  </si>
  <si>
    <t>TEMU2806140</t>
  </si>
  <si>
    <t>TEMU2804317</t>
  </si>
  <si>
    <t>OOLU4294343</t>
    <phoneticPr fontId="2" type="noConversion"/>
  </si>
  <si>
    <r>
      <t>H</t>
    </r>
    <r>
      <rPr>
        <sz val="11"/>
        <color indexed="8"/>
        <rFont val="宋体"/>
        <family val="3"/>
        <charset val="134"/>
      </rPr>
      <t>TWU8025651</t>
    </r>
    <phoneticPr fontId="2" type="noConversion"/>
  </si>
  <si>
    <t>MRKU3831608</t>
    <phoneticPr fontId="2" type="noConversion"/>
  </si>
  <si>
    <t>MRKU2998150</t>
    <phoneticPr fontId="2" type="noConversion"/>
  </si>
  <si>
    <t>CBHU5934250</t>
    <phoneticPr fontId="2" type="noConversion"/>
  </si>
  <si>
    <t>CBHU5707718</t>
    <phoneticPr fontId="2" type="noConversion"/>
  </si>
  <si>
    <t>SMDU9903028</t>
    <phoneticPr fontId="2" type="noConversion"/>
  </si>
  <si>
    <t>SMDU9908035</t>
    <phoneticPr fontId="2" type="noConversion"/>
  </si>
  <si>
    <t>SMDU9907189</t>
    <phoneticPr fontId="2" type="noConversion"/>
  </si>
  <si>
    <t>SMDU9903840</t>
    <phoneticPr fontId="2" type="noConversion"/>
  </si>
  <si>
    <t>SMDU9906449</t>
    <phoneticPr fontId="2" type="noConversion"/>
  </si>
  <si>
    <t>OOLU7979310</t>
  </si>
  <si>
    <t>C121850SCN395</t>
    <phoneticPr fontId="2" type="noConversion"/>
  </si>
  <si>
    <t>HPGU3803372</t>
    <phoneticPr fontId="2" type="noConversion"/>
  </si>
  <si>
    <t>MCC186838</t>
    <phoneticPr fontId="2" type="noConversion"/>
  </si>
  <si>
    <t>MSKU0456104</t>
    <phoneticPr fontId="2" type="noConversion"/>
  </si>
  <si>
    <t>MRKU2044491</t>
    <phoneticPr fontId="2" type="noConversion"/>
  </si>
  <si>
    <t>MSKU1864332</t>
    <phoneticPr fontId="2" type="noConversion"/>
  </si>
  <si>
    <t>CCLU2883360</t>
    <phoneticPr fontId="2" type="noConversion"/>
  </si>
  <si>
    <t>CCLU3155543</t>
    <phoneticPr fontId="2" type="noConversion"/>
  </si>
  <si>
    <t>MCC129953</t>
    <phoneticPr fontId="2" type="noConversion"/>
  </si>
  <si>
    <t>MCC129959</t>
    <phoneticPr fontId="2" type="noConversion"/>
  </si>
  <si>
    <t>MAEU8383618</t>
    <phoneticPr fontId="2" type="noConversion"/>
  </si>
  <si>
    <t>东宇物流箱</t>
    <phoneticPr fontId="2" type="noConversion"/>
  </si>
  <si>
    <r>
      <t>Z</t>
    </r>
    <r>
      <rPr>
        <sz val="12"/>
        <rFont val="宋体"/>
        <family val="3"/>
        <charset val="134"/>
      </rPr>
      <t>LTU0800324</t>
    </r>
    <phoneticPr fontId="2" type="noConversion"/>
  </si>
  <si>
    <t>箱型</t>
    <phoneticPr fontId="2" type="noConversion"/>
  </si>
  <si>
    <t>IRSU2317085</t>
    <phoneticPr fontId="2" type="noConversion"/>
  </si>
  <si>
    <t>IRSU2651343</t>
    <phoneticPr fontId="2" type="noConversion"/>
  </si>
  <si>
    <t>CCLU2077981</t>
    <phoneticPr fontId="2" type="noConversion"/>
  </si>
  <si>
    <t>SCZU7296581</t>
    <phoneticPr fontId="2" type="noConversion"/>
  </si>
  <si>
    <t>放箱</t>
    <phoneticPr fontId="2" type="noConversion"/>
  </si>
  <si>
    <t>放箱</t>
    <phoneticPr fontId="2" type="noConversion"/>
  </si>
  <si>
    <r>
      <t>C</t>
    </r>
    <r>
      <rPr>
        <sz val="12"/>
        <rFont val="宋体"/>
        <family val="3"/>
        <charset val="134"/>
      </rPr>
      <t>CLU4996283</t>
    </r>
    <phoneticPr fontId="2" type="noConversion"/>
  </si>
  <si>
    <t>MSKU8986775</t>
    <phoneticPr fontId="2" type="noConversion"/>
  </si>
  <si>
    <t>MSKU9480734</t>
    <phoneticPr fontId="2" type="noConversion"/>
  </si>
  <si>
    <t>MSKU8112281</t>
    <phoneticPr fontId="2" type="noConversion"/>
  </si>
  <si>
    <t>饲料</t>
    <phoneticPr fontId="2" type="noConversion"/>
  </si>
  <si>
    <t>饲料</t>
    <phoneticPr fontId="2" type="noConversion"/>
  </si>
  <si>
    <t>白芸豆</t>
    <phoneticPr fontId="2" type="noConversion"/>
  </si>
  <si>
    <t>铜片</t>
    <phoneticPr fontId="2" type="noConversion"/>
  </si>
  <si>
    <t>铜片</t>
    <phoneticPr fontId="2" type="noConversion"/>
  </si>
  <si>
    <t>铜片</t>
    <phoneticPr fontId="2" type="noConversion"/>
  </si>
  <si>
    <t>金属硅</t>
    <phoneticPr fontId="2" type="noConversion"/>
  </si>
  <si>
    <t>SBAU2889390</t>
    <phoneticPr fontId="2" type="noConversion"/>
  </si>
  <si>
    <t>IRSU2073570</t>
    <phoneticPr fontId="2" type="noConversion"/>
  </si>
  <si>
    <t>IRSU2719973</t>
    <phoneticPr fontId="2" type="noConversion"/>
  </si>
  <si>
    <t>CBHU3706841</t>
    <phoneticPr fontId="2" type="noConversion"/>
  </si>
  <si>
    <t>TGHU3969118</t>
    <phoneticPr fontId="2" type="noConversion"/>
  </si>
  <si>
    <t>MRKU7163472</t>
    <phoneticPr fontId="2" type="noConversion"/>
  </si>
  <si>
    <t>ss</t>
    <phoneticPr fontId="2" type="noConversion"/>
  </si>
  <si>
    <t>CCLU6467020</t>
    <phoneticPr fontId="2" type="noConversion"/>
  </si>
  <si>
    <t>CCLU6438125</t>
    <phoneticPr fontId="2" type="noConversion"/>
  </si>
  <si>
    <t>CCLU6508140</t>
    <phoneticPr fontId="2" type="noConversion"/>
  </si>
  <si>
    <t>CCLU4953698</t>
    <phoneticPr fontId="2" type="noConversion"/>
  </si>
  <si>
    <r>
      <t>C</t>
    </r>
    <r>
      <rPr>
        <sz val="12"/>
        <rFont val="宋体"/>
        <family val="3"/>
        <charset val="134"/>
      </rPr>
      <t>RSU1224193</t>
    </r>
    <phoneticPr fontId="2" type="noConversion"/>
  </si>
  <si>
    <t>CCLU2928973</t>
    <phoneticPr fontId="2" type="noConversion"/>
  </si>
  <si>
    <t>DFSU2343023</t>
    <phoneticPr fontId="2" type="noConversion"/>
  </si>
  <si>
    <t>CCLU2661824</t>
    <phoneticPr fontId="2" type="noConversion"/>
  </si>
  <si>
    <t>CSLU1039078</t>
    <phoneticPr fontId="2" type="noConversion"/>
  </si>
  <si>
    <t>TEMU2722820</t>
    <phoneticPr fontId="2" type="noConversion"/>
  </si>
  <si>
    <t>CCLU3415810</t>
    <phoneticPr fontId="2" type="noConversion"/>
  </si>
  <si>
    <t>OOLU7773376</t>
    <phoneticPr fontId="2" type="noConversion"/>
  </si>
  <si>
    <t>MCC209765</t>
    <phoneticPr fontId="2" type="noConversion"/>
  </si>
  <si>
    <t>BMOU2114107</t>
    <phoneticPr fontId="2" type="noConversion"/>
  </si>
  <si>
    <t>MRKU6862691</t>
  </si>
  <si>
    <t>CBHU3373150</t>
    <phoneticPr fontId="2" type="noConversion"/>
  </si>
  <si>
    <t>TGHU3848775</t>
    <phoneticPr fontId="2" type="noConversion"/>
  </si>
  <si>
    <t>BMOU2661953</t>
    <phoneticPr fontId="2" type="noConversion"/>
  </si>
  <si>
    <t>TEMU3383207</t>
    <phoneticPr fontId="2" type="noConversion"/>
  </si>
  <si>
    <t>UETU2220789</t>
    <phoneticPr fontId="2" type="noConversion"/>
  </si>
  <si>
    <t>CBHU5897937</t>
    <phoneticPr fontId="2" type="noConversion"/>
  </si>
  <si>
    <t>CBHU5813978</t>
    <phoneticPr fontId="2" type="noConversion"/>
  </si>
  <si>
    <t>CBHU5535590</t>
    <phoneticPr fontId="2" type="noConversion"/>
  </si>
  <si>
    <t>INBU3708559</t>
    <phoneticPr fontId="2" type="noConversion"/>
  </si>
  <si>
    <t>TCKU2554466</t>
    <phoneticPr fontId="2" type="noConversion"/>
  </si>
  <si>
    <t>TEMU4095988</t>
    <phoneticPr fontId="2" type="noConversion"/>
  </si>
  <si>
    <t>IPXU3411284</t>
    <phoneticPr fontId="2" type="noConversion"/>
  </si>
  <si>
    <t>TCKU2422520</t>
    <phoneticPr fontId="2" type="noConversion"/>
  </si>
  <si>
    <t>TCKU2436057</t>
    <phoneticPr fontId="2" type="noConversion"/>
  </si>
  <si>
    <t>FCIU5034913</t>
    <phoneticPr fontId="2" type="noConversion"/>
  </si>
  <si>
    <t>CBHU3600696</t>
    <phoneticPr fontId="2" type="noConversion"/>
  </si>
  <si>
    <t>BMOU2917789</t>
    <phoneticPr fontId="2" type="noConversion"/>
  </si>
  <si>
    <t>CBHU4058152</t>
    <phoneticPr fontId="2" type="noConversion"/>
  </si>
  <si>
    <t>CBHU3809670</t>
    <phoneticPr fontId="2" type="noConversion"/>
  </si>
  <si>
    <t>CBHU5901045</t>
    <phoneticPr fontId="2" type="noConversion"/>
  </si>
  <si>
    <t>TRHU1621486</t>
    <phoneticPr fontId="2" type="noConversion"/>
  </si>
  <si>
    <t>TGHU3130140</t>
    <phoneticPr fontId="2" type="noConversion"/>
  </si>
  <si>
    <t>CBHU3978290</t>
    <phoneticPr fontId="2" type="noConversion"/>
  </si>
  <si>
    <t>CBHU5952171</t>
    <phoneticPr fontId="2" type="noConversion"/>
  </si>
  <si>
    <t>TRHU1783640</t>
    <phoneticPr fontId="2" type="noConversion"/>
  </si>
  <si>
    <t>CBHU5898050</t>
    <phoneticPr fontId="2" type="noConversion"/>
  </si>
  <si>
    <t>FCIU4553391</t>
    <phoneticPr fontId="2" type="noConversion"/>
  </si>
  <si>
    <t>FCIU4855112</t>
    <phoneticPr fontId="2" type="noConversion"/>
  </si>
  <si>
    <t>CBHU3933681</t>
    <phoneticPr fontId="2" type="noConversion"/>
  </si>
  <si>
    <t>CBHU4074699</t>
    <phoneticPr fontId="2" type="noConversion"/>
  </si>
  <si>
    <t>CXDU1442517</t>
    <phoneticPr fontId="2" type="noConversion"/>
  </si>
  <si>
    <t>FCIU3118960</t>
    <phoneticPr fontId="2" type="noConversion"/>
  </si>
  <si>
    <t>CBHU5631398</t>
    <phoneticPr fontId="2" type="noConversion"/>
  </si>
  <si>
    <t>TGHU0192256</t>
    <phoneticPr fontId="2" type="noConversion"/>
  </si>
  <si>
    <t>IPXU3265940</t>
    <phoneticPr fontId="2" type="noConversion"/>
  </si>
  <si>
    <t>DFSU2966738</t>
    <phoneticPr fontId="2" type="noConversion"/>
  </si>
  <si>
    <t>CBHU4273200</t>
    <phoneticPr fontId="2" type="noConversion"/>
  </si>
  <si>
    <t>CBHU5869278</t>
    <phoneticPr fontId="2" type="noConversion"/>
  </si>
  <si>
    <t>CBHU5934311</t>
    <phoneticPr fontId="2" type="noConversion"/>
  </si>
  <si>
    <t>TCKU3483731</t>
    <phoneticPr fontId="2" type="noConversion"/>
  </si>
  <si>
    <t>DFSU1094651</t>
    <phoneticPr fontId="2" type="noConversion"/>
  </si>
  <si>
    <t>TEMU3975660</t>
    <phoneticPr fontId="2" type="noConversion"/>
  </si>
  <si>
    <t>CRXU3226108</t>
    <phoneticPr fontId="2" type="noConversion"/>
  </si>
  <si>
    <t>TCKU3513184</t>
    <phoneticPr fontId="2" type="noConversion"/>
  </si>
  <si>
    <t>TCKU3051949</t>
    <phoneticPr fontId="2" type="noConversion"/>
  </si>
  <si>
    <t>IPXU3298049</t>
    <phoneticPr fontId="2" type="noConversion"/>
  </si>
  <si>
    <t>BMOU2840049</t>
    <phoneticPr fontId="2" type="noConversion"/>
  </si>
  <si>
    <t>CBHU5617960</t>
    <phoneticPr fontId="2" type="noConversion"/>
  </si>
  <si>
    <t>TGHU1226875</t>
    <phoneticPr fontId="2" type="noConversion"/>
  </si>
  <si>
    <t>FCIU4808960</t>
    <phoneticPr fontId="2" type="noConversion"/>
  </si>
  <si>
    <t>TGHU1200675</t>
    <phoneticPr fontId="2" type="noConversion"/>
  </si>
  <si>
    <t>CBHU4055404</t>
    <phoneticPr fontId="2" type="noConversion"/>
  </si>
  <si>
    <t>IPXU3453973</t>
    <phoneticPr fontId="2" type="noConversion"/>
  </si>
  <si>
    <t>FCIU5068575</t>
    <phoneticPr fontId="2" type="noConversion"/>
  </si>
  <si>
    <t>FCIU5104100</t>
    <phoneticPr fontId="2" type="noConversion"/>
  </si>
  <si>
    <t>UETU2303986</t>
    <phoneticPr fontId="2" type="noConversion"/>
  </si>
  <si>
    <t>BSIU2671387</t>
    <phoneticPr fontId="2" type="noConversion"/>
  </si>
  <si>
    <t>FCIU5108512</t>
    <phoneticPr fontId="2" type="noConversion"/>
  </si>
  <si>
    <t>TRHU1762817</t>
    <phoneticPr fontId="2" type="noConversion"/>
  </si>
  <si>
    <t>CBHU4360579</t>
    <phoneticPr fontId="2" type="noConversion"/>
  </si>
  <si>
    <t>UETU2174169</t>
    <phoneticPr fontId="2" type="noConversion"/>
  </si>
  <si>
    <t>MAGU2138143</t>
    <phoneticPr fontId="2" type="noConversion"/>
  </si>
  <si>
    <t>FCIU4860572</t>
    <phoneticPr fontId="2" type="noConversion"/>
  </si>
  <si>
    <t>BMOU2942776</t>
    <phoneticPr fontId="2" type="noConversion"/>
  </si>
  <si>
    <t>CBHU4226657</t>
    <phoneticPr fontId="2" type="noConversion"/>
  </si>
  <si>
    <t>MSKU7343096</t>
    <phoneticPr fontId="2" type="noConversion"/>
  </si>
  <si>
    <t>CCLU2159499</t>
    <phoneticPr fontId="2" type="noConversion"/>
  </si>
  <si>
    <r>
      <t>C</t>
    </r>
    <r>
      <rPr>
        <sz val="12"/>
        <rFont val="宋体"/>
        <family val="3"/>
        <charset val="134"/>
      </rPr>
      <t>RSU1226920</t>
    </r>
    <phoneticPr fontId="2" type="noConversion"/>
  </si>
  <si>
    <t>IRSU2664850</t>
    <phoneticPr fontId="2" type="noConversion"/>
  </si>
  <si>
    <t>中海</t>
    <phoneticPr fontId="2" type="noConversion"/>
  </si>
  <si>
    <t>xm</t>
    <phoneticPr fontId="2" type="noConversion"/>
  </si>
  <si>
    <t>石板材</t>
    <phoneticPr fontId="2" type="noConversion"/>
  </si>
  <si>
    <r>
      <t>C</t>
    </r>
    <r>
      <rPr>
        <sz val="12"/>
        <rFont val="宋体"/>
        <family val="3"/>
        <charset val="134"/>
      </rPr>
      <t>RSU1226787</t>
    </r>
    <phoneticPr fontId="2" type="noConversion"/>
  </si>
  <si>
    <t>CAXU7409571</t>
    <phoneticPr fontId="2" type="noConversion"/>
  </si>
  <si>
    <t>IRSU2564486</t>
    <phoneticPr fontId="2" type="noConversion"/>
  </si>
  <si>
    <t>IRSU2834914</t>
    <phoneticPr fontId="2" type="noConversion"/>
  </si>
  <si>
    <t>IRSU2441326</t>
    <phoneticPr fontId="2" type="noConversion"/>
  </si>
  <si>
    <t>SBAU2870923</t>
    <phoneticPr fontId="2" type="noConversion"/>
  </si>
  <si>
    <t>IRSU2243573</t>
    <phoneticPr fontId="2" type="noConversion"/>
  </si>
  <si>
    <t>SBAU2857813</t>
    <phoneticPr fontId="2" type="noConversion"/>
  </si>
  <si>
    <t>SBAU2941396</t>
    <phoneticPr fontId="2" type="noConversion"/>
  </si>
  <si>
    <t>CCLU3435652</t>
    <phoneticPr fontId="2" type="noConversion"/>
  </si>
  <si>
    <t>发货人</t>
    <phoneticPr fontId="2" type="noConversion"/>
  </si>
  <si>
    <t>收货人</t>
    <phoneticPr fontId="2" type="noConversion"/>
  </si>
  <si>
    <t>CCLU2289260</t>
    <phoneticPr fontId="2" type="noConversion"/>
  </si>
  <si>
    <t>CBHU6173140</t>
  </si>
  <si>
    <t>CCLU2268118</t>
    <phoneticPr fontId="2" type="noConversion"/>
  </si>
  <si>
    <r>
      <t>C</t>
    </r>
    <r>
      <rPr>
        <sz val="12"/>
        <rFont val="宋体"/>
        <family val="3"/>
        <charset val="134"/>
      </rPr>
      <t>CLU4611000</t>
    </r>
    <phoneticPr fontId="2" type="noConversion"/>
  </si>
  <si>
    <t>JAMU3600601</t>
    <phoneticPr fontId="2" type="noConversion"/>
  </si>
  <si>
    <t>CCLU4545696</t>
    <phoneticPr fontId="2" type="noConversion"/>
  </si>
  <si>
    <t>MSWU0115979</t>
    <phoneticPr fontId="2" type="noConversion"/>
  </si>
  <si>
    <t>MSKU1521190</t>
    <phoneticPr fontId="2" type="noConversion"/>
  </si>
  <si>
    <t>CCLU4370725</t>
  </si>
  <si>
    <t>CCLU4745652</t>
    <phoneticPr fontId="2" type="noConversion"/>
  </si>
  <si>
    <t>MSKU0035738</t>
    <phoneticPr fontId="2" type="noConversion"/>
  </si>
  <si>
    <t>MRKU2817539</t>
    <phoneticPr fontId="2" type="noConversion"/>
  </si>
  <si>
    <t>SEAU8619910</t>
    <phoneticPr fontId="2" type="noConversion"/>
  </si>
  <si>
    <t>PONU7955851</t>
    <phoneticPr fontId="2" type="noConversion"/>
  </si>
  <si>
    <t>MRKU3429517</t>
    <phoneticPr fontId="2" type="noConversion"/>
  </si>
  <si>
    <t>MRKU2865753</t>
    <phoneticPr fontId="2" type="noConversion"/>
  </si>
  <si>
    <t>MRKU3426626</t>
    <phoneticPr fontId="2" type="noConversion"/>
  </si>
  <si>
    <t>出场日期</t>
    <phoneticPr fontId="2" type="noConversion"/>
  </si>
  <si>
    <t>OOLU1131609</t>
    <phoneticPr fontId="2" type="noConversion"/>
  </si>
  <si>
    <t>OOLU1358969</t>
    <phoneticPr fontId="2" type="noConversion"/>
  </si>
  <si>
    <t>饲料</t>
    <phoneticPr fontId="2" type="noConversion"/>
  </si>
  <si>
    <t>147300399483</t>
    <phoneticPr fontId="2" type="noConversion"/>
  </si>
  <si>
    <t>FSCU7753303</t>
    <phoneticPr fontId="2" type="noConversion"/>
  </si>
  <si>
    <t>UESU2155680</t>
    <phoneticPr fontId="2" type="noConversion"/>
  </si>
  <si>
    <t>IRNU3673056</t>
    <phoneticPr fontId="2" type="noConversion"/>
  </si>
  <si>
    <t>CCLU6074614</t>
  </si>
  <si>
    <t>CCLU7315526</t>
  </si>
  <si>
    <t>TGHU9205539</t>
  </si>
  <si>
    <t>CCLU7114809</t>
  </si>
  <si>
    <t>MNBU0039979</t>
    <phoneticPr fontId="2" type="noConversion"/>
  </si>
  <si>
    <t>MSCU1040180</t>
    <phoneticPr fontId="2" type="noConversion"/>
  </si>
  <si>
    <t>TEMU2978129</t>
    <phoneticPr fontId="2" type="noConversion"/>
  </si>
  <si>
    <t>咖啡豆</t>
    <phoneticPr fontId="2" type="noConversion"/>
  </si>
  <si>
    <t>CBHU5627850</t>
    <phoneticPr fontId="2" type="noConversion"/>
  </si>
  <si>
    <t>FCIU9883652</t>
    <phoneticPr fontId="2" type="noConversion"/>
  </si>
  <si>
    <t>CBHU8062700</t>
    <phoneticPr fontId="2" type="noConversion"/>
  </si>
  <si>
    <t>CBHU9051103</t>
    <phoneticPr fontId="2" type="noConversion"/>
  </si>
  <si>
    <t>TGHU8349866</t>
    <phoneticPr fontId="2" type="noConversion"/>
  </si>
  <si>
    <t>CBHU9487421</t>
    <phoneticPr fontId="2" type="noConversion"/>
  </si>
  <si>
    <t>TGHU8410354</t>
    <phoneticPr fontId="2" type="noConversion"/>
  </si>
  <si>
    <t>CBHU3892345</t>
    <phoneticPr fontId="2" type="noConversion"/>
  </si>
  <si>
    <t>CXDU1793419</t>
    <phoneticPr fontId="2" type="noConversion"/>
  </si>
  <si>
    <t>TCKU1850226</t>
    <phoneticPr fontId="2" type="noConversion"/>
  </si>
  <si>
    <t>CBHU5871439</t>
    <phoneticPr fontId="2" type="noConversion"/>
  </si>
  <si>
    <t>MCC289885</t>
    <phoneticPr fontId="2" type="noConversion"/>
  </si>
  <si>
    <t>TEMU2805083</t>
    <phoneticPr fontId="2" type="noConversion"/>
  </si>
  <si>
    <t>MCC301853</t>
    <phoneticPr fontId="2" type="noConversion"/>
  </si>
  <si>
    <t>XINU1361101</t>
    <phoneticPr fontId="2" type="noConversion"/>
  </si>
  <si>
    <t>EMCU3641176</t>
    <phoneticPr fontId="2" type="noConversion"/>
  </si>
  <si>
    <t>EISU3907063</t>
    <phoneticPr fontId="2" type="noConversion"/>
  </si>
  <si>
    <t>MCC125098</t>
    <phoneticPr fontId="2" type="noConversion"/>
  </si>
  <si>
    <t>锌锭</t>
    <phoneticPr fontId="2" type="noConversion"/>
  </si>
  <si>
    <t>CCLU7094451</t>
  </si>
  <si>
    <t>EGHU3002015</t>
    <phoneticPr fontId="2" type="noConversion"/>
  </si>
  <si>
    <t>147300239451</t>
    <phoneticPr fontId="2" type="noConversion"/>
  </si>
  <si>
    <t>147300239478</t>
    <phoneticPr fontId="2" type="noConversion"/>
  </si>
  <si>
    <t>IMTU3007200</t>
    <phoneticPr fontId="2" type="noConversion"/>
  </si>
  <si>
    <t>EGHU3059279</t>
    <phoneticPr fontId="2" type="noConversion"/>
  </si>
  <si>
    <t>EISU3954234</t>
    <phoneticPr fontId="2" type="noConversion"/>
  </si>
  <si>
    <t>EMCU3517798</t>
    <phoneticPr fontId="2" type="noConversion"/>
  </si>
  <si>
    <t>TGHU0294936</t>
    <phoneticPr fontId="2" type="noConversion"/>
  </si>
  <si>
    <t>DFSU2203124</t>
    <phoneticPr fontId="2" type="noConversion"/>
  </si>
  <si>
    <t>IMTU3078056</t>
    <phoneticPr fontId="2" type="noConversion"/>
  </si>
  <si>
    <t>FCIU3526004</t>
    <phoneticPr fontId="2" type="noConversion"/>
  </si>
  <si>
    <t>147300233143</t>
    <phoneticPr fontId="2" type="noConversion"/>
  </si>
  <si>
    <t>147300233143</t>
    <phoneticPr fontId="2" type="noConversion"/>
  </si>
  <si>
    <t>IMTU3049886</t>
    <phoneticPr fontId="2" type="noConversion"/>
  </si>
  <si>
    <t>147300245281</t>
    <phoneticPr fontId="2" type="noConversion"/>
  </si>
  <si>
    <t>FCIU4957290</t>
    <phoneticPr fontId="2" type="noConversion"/>
  </si>
  <si>
    <t>TEMU2988744</t>
    <phoneticPr fontId="2" type="noConversion"/>
  </si>
  <si>
    <t>FCIU5043725</t>
    <phoneticPr fontId="2" type="noConversion"/>
  </si>
  <si>
    <t>CBHU5688808</t>
    <phoneticPr fontId="2" type="noConversion"/>
  </si>
  <si>
    <t>TCLU3263040</t>
    <phoneticPr fontId="2" type="noConversion"/>
  </si>
  <si>
    <t>UETU2162830</t>
    <phoneticPr fontId="2" type="noConversion"/>
  </si>
  <si>
    <t>CBHU4172843</t>
    <phoneticPr fontId="2" type="noConversion"/>
  </si>
  <si>
    <t>CBHU4318809</t>
    <phoneticPr fontId="2" type="noConversion"/>
  </si>
  <si>
    <t>MAGU2130899</t>
    <phoneticPr fontId="2" type="noConversion"/>
  </si>
  <si>
    <t>UETU2158872</t>
    <phoneticPr fontId="2" type="noConversion"/>
  </si>
  <si>
    <t>TCKU2548490</t>
    <phoneticPr fontId="2" type="noConversion"/>
  </si>
  <si>
    <t>CAXU3183193</t>
    <phoneticPr fontId="2" type="noConversion"/>
  </si>
  <si>
    <t>CBHU3960326</t>
    <phoneticPr fontId="2" type="noConversion"/>
  </si>
  <si>
    <t>CBHU5559185</t>
    <phoneticPr fontId="2" type="noConversion"/>
  </si>
  <si>
    <t>CXDU1491511</t>
    <phoneticPr fontId="2" type="noConversion"/>
  </si>
  <si>
    <t>CCLU4928530</t>
  </si>
  <si>
    <t>CCLU4700940</t>
  </si>
  <si>
    <t>IRSU2779993</t>
    <phoneticPr fontId="2" type="noConversion"/>
  </si>
  <si>
    <t>IRSU2782683</t>
    <phoneticPr fontId="2" type="noConversion"/>
  </si>
  <si>
    <t>IRSU2431293</t>
    <phoneticPr fontId="2" type="noConversion"/>
  </si>
  <si>
    <t>IRSU2468688</t>
    <phoneticPr fontId="2" type="noConversion"/>
  </si>
  <si>
    <t>APMU5007050</t>
    <phoneticPr fontId="2" type="noConversion"/>
  </si>
  <si>
    <t>SEGU1110341</t>
    <phoneticPr fontId="2" type="noConversion"/>
  </si>
  <si>
    <t>CBHU5808903</t>
    <phoneticPr fontId="2" type="noConversion"/>
  </si>
  <si>
    <t>MSKU2623577</t>
    <phoneticPr fontId="2" type="noConversion"/>
  </si>
  <si>
    <t>MSKU5208630</t>
    <phoneticPr fontId="2" type="noConversion"/>
  </si>
  <si>
    <t>MSKU2345157</t>
    <phoneticPr fontId="2" type="noConversion"/>
  </si>
  <si>
    <t>MAEU6973791</t>
    <phoneticPr fontId="2" type="noConversion"/>
  </si>
  <si>
    <t>MRKU7387322</t>
    <phoneticPr fontId="2" type="noConversion"/>
  </si>
  <si>
    <t>MCC407781</t>
    <phoneticPr fontId="2" type="noConversion"/>
  </si>
  <si>
    <t>MSKU3352211</t>
    <phoneticPr fontId="2" type="noConversion"/>
  </si>
  <si>
    <t>HJLU1118717</t>
  </si>
  <si>
    <t>HJLU1117670</t>
  </si>
  <si>
    <t>GLDU2166603</t>
    <phoneticPr fontId="2" type="noConversion"/>
  </si>
  <si>
    <t>重</t>
  </si>
  <si>
    <t>SMDU9902090</t>
    <phoneticPr fontId="2" type="noConversion"/>
  </si>
  <si>
    <t>SMDU9906480</t>
    <phoneticPr fontId="2" type="noConversion"/>
  </si>
  <si>
    <t>CCLU6239313</t>
    <phoneticPr fontId="2" type="noConversion"/>
  </si>
  <si>
    <t>CCLU6298830</t>
    <phoneticPr fontId="2" type="noConversion"/>
  </si>
  <si>
    <t>FCIU3582395</t>
    <phoneticPr fontId="2" type="noConversion"/>
  </si>
  <si>
    <t>咖啡豆</t>
    <phoneticPr fontId="2" type="noConversion"/>
  </si>
  <si>
    <t>咖啡豆</t>
    <phoneticPr fontId="2" type="noConversion"/>
  </si>
  <si>
    <t>牙膏粉</t>
    <phoneticPr fontId="2" type="noConversion"/>
  </si>
  <si>
    <t>GLDU7027597</t>
    <phoneticPr fontId="2" type="noConversion"/>
  </si>
  <si>
    <t>CCLU2296254</t>
    <phoneticPr fontId="2" type="noConversion"/>
  </si>
  <si>
    <t>烤烟</t>
    <phoneticPr fontId="2" type="noConversion"/>
  </si>
  <si>
    <t>MSKU7735498</t>
    <phoneticPr fontId="2" type="noConversion"/>
  </si>
  <si>
    <t>GLDU2082879</t>
    <phoneticPr fontId="2" type="noConversion"/>
  </si>
  <si>
    <t>烤烟</t>
    <phoneticPr fontId="2" type="noConversion"/>
  </si>
  <si>
    <t>CCLU4291009</t>
    <phoneticPr fontId="2" type="noConversion"/>
  </si>
  <si>
    <t>CCLU4979265</t>
    <phoneticPr fontId="2" type="noConversion"/>
  </si>
  <si>
    <t>全程物流</t>
    <phoneticPr fontId="2" type="noConversion"/>
  </si>
  <si>
    <t>EMCU5296417</t>
    <phoneticPr fontId="2" type="noConversion"/>
  </si>
  <si>
    <t>CCLU2226637</t>
    <phoneticPr fontId="2" type="noConversion"/>
  </si>
  <si>
    <t>CCLU2338405</t>
    <phoneticPr fontId="2" type="noConversion"/>
  </si>
  <si>
    <t>CCLU2775806</t>
    <phoneticPr fontId="2" type="noConversion"/>
  </si>
  <si>
    <t>DFSU6321491</t>
    <phoneticPr fontId="2" type="noConversion"/>
  </si>
  <si>
    <t>IRSU2064243</t>
    <phoneticPr fontId="2" type="noConversion"/>
  </si>
  <si>
    <t>MNBU3234135</t>
    <phoneticPr fontId="2" type="noConversion"/>
  </si>
  <si>
    <t>MNBU3224380</t>
    <phoneticPr fontId="2" type="noConversion"/>
  </si>
  <si>
    <t>INBU3200207</t>
    <phoneticPr fontId="2" type="noConversion"/>
  </si>
  <si>
    <t>陆航还</t>
    <phoneticPr fontId="2" type="noConversion"/>
  </si>
  <si>
    <t>SMDU9903183</t>
    <phoneticPr fontId="2" type="noConversion"/>
  </si>
  <si>
    <t>SMDU9902021</t>
    <phoneticPr fontId="2" type="noConversion"/>
  </si>
  <si>
    <t>SMDU9903012</t>
    <phoneticPr fontId="2" type="noConversion"/>
  </si>
  <si>
    <t>FCIU3946440</t>
    <phoneticPr fontId="2" type="noConversion"/>
  </si>
  <si>
    <t>NSSU0025137</t>
    <phoneticPr fontId="2" type="noConversion"/>
  </si>
  <si>
    <t>CCLU4591433</t>
    <phoneticPr fontId="2" type="noConversion"/>
  </si>
  <si>
    <t>CCLU5063873</t>
    <phoneticPr fontId="2" type="noConversion"/>
  </si>
  <si>
    <t>CCLU4407444</t>
    <phoneticPr fontId="2" type="noConversion"/>
  </si>
  <si>
    <t>SMDU9903748</t>
    <phoneticPr fontId="2" type="noConversion"/>
  </si>
  <si>
    <t>SMDU9903780</t>
    <phoneticPr fontId="2" type="noConversion"/>
  </si>
  <si>
    <t>IRSU2651702</t>
    <phoneticPr fontId="2" type="noConversion"/>
  </si>
  <si>
    <t>CBHU9094548</t>
    <phoneticPr fontId="2" type="noConversion"/>
  </si>
  <si>
    <t>CBHU9012724</t>
    <phoneticPr fontId="2" type="noConversion"/>
  </si>
  <si>
    <t>CBHU9044491</t>
    <phoneticPr fontId="2" type="noConversion"/>
  </si>
  <si>
    <t>TCLU8763624</t>
    <phoneticPr fontId="2" type="noConversion"/>
  </si>
  <si>
    <t>GESU5085010</t>
    <phoneticPr fontId="2" type="noConversion"/>
  </si>
  <si>
    <t>CCLU6966570</t>
    <phoneticPr fontId="2" type="noConversion"/>
  </si>
  <si>
    <t>化肥</t>
    <phoneticPr fontId="2" type="noConversion"/>
  </si>
  <si>
    <t>CBHU8939785</t>
    <phoneticPr fontId="2" type="noConversion"/>
  </si>
  <si>
    <t>BSIU8912970</t>
    <phoneticPr fontId="2" type="noConversion"/>
  </si>
  <si>
    <t>CBHU8367416</t>
    <phoneticPr fontId="2" type="noConversion"/>
  </si>
  <si>
    <t>cp</t>
    <phoneticPr fontId="2" type="noConversion"/>
  </si>
  <si>
    <t>CBHU3378043</t>
    <phoneticPr fontId="2" type="noConversion"/>
  </si>
  <si>
    <t>CBHU4104448</t>
    <phoneticPr fontId="2" type="noConversion"/>
  </si>
  <si>
    <t>CBHU5545638</t>
    <phoneticPr fontId="2" type="noConversion"/>
  </si>
  <si>
    <t>CBHU5512486</t>
    <phoneticPr fontId="2" type="noConversion"/>
  </si>
  <si>
    <t>DFSU2893586</t>
    <phoneticPr fontId="2" type="noConversion"/>
  </si>
  <si>
    <t>BMOU2689185</t>
    <phoneticPr fontId="2" type="noConversion"/>
  </si>
  <si>
    <t>CBHU3541968</t>
    <phoneticPr fontId="2" type="noConversion"/>
  </si>
  <si>
    <t>CBHU8702113</t>
    <phoneticPr fontId="2" type="noConversion"/>
  </si>
  <si>
    <t>GMTU3032433</t>
    <phoneticPr fontId="2" type="noConversion"/>
  </si>
  <si>
    <t>出场日期</t>
    <phoneticPr fontId="2" type="noConversion"/>
  </si>
  <si>
    <t>货名</t>
    <phoneticPr fontId="2" type="noConversion"/>
  </si>
  <si>
    <t>目的地</t>
    <phoneticPr fontId="2" type="noConversion"/>
  </si>
  <si>
    <t>鹏安</t>
    <phoneticPr fontId="2" type="noConversion"/>
  </si>
  <si>
    <t>MSKU5948318</t>
    <phoneticPr fontId="2" type="noConversion"/>
  </si>
  <si>
    <t>MSKU7603090</t>
    <phoneticPr fontId="2" type="noConversion"/>
  </si>
  <si>
    <t>MRKU7952275</t>
    <phoneticPr fontId="2" type="noConversion"/>
  </si>
  <si>
    <t>POCU0471403</t>
    <phoneticPr fontId="2" type="noConversion"/>
  </si>
  <si>
    <t>PONU0272386</t>
    <phoneticPr fontId="2" type="noConversion"/>
  </si>
  <si>
    <t>MRKU7232402</t>
    <phoneticPr fontId="2" type="noConversion"/>
  </si>
  <si>
    <t>CBHU4305993</t>
    <phoneticPr fontId="2" type="noConversion"/>
  </si>
  <si>
    <t>CBHU5802926</t>
    <phoneticPr fontId="2" type="noConversion"/>
  </si>
  <si>
    <t>金属硅</t>
    <phoneticPr fontId="2" type="noConversion"/>
  </si>
  <si>
    <t>TGHU1194119</t>
    <phoneticPr fontId="2" type="noConversion"/>
  </si>
  <si>
    <t>CBHU6315985</t>
    <phoneticPr fontId="2" type="noConversion"/>
  </si>
  <si>
    <t>TEMU3389714</t>
    <phoneticPr fontId="2" type="noConversion"/>
  </si>
  <si>
    <t>CBHU3496832</t>
    <phoneticPr fontId="2" type="noConversion"/>
  </si>
  <si>
    <t>MNBU3275896</t>
    <phoneticPr fontId="2" type="noConversion"/>
  </si>
  <si>
    <t>MMAU1023237</t>
    <phoneticPr fontId="2" type="noConversion"/>
  </si>
  <si>
    <t>CBHU5878562</t>
    <phoneticPr fontId="2" type="noConversion"/>
  </si>
  <si>
    <r>
      <t>C</t>
    </r>
    <r>
      <rPr>
        <sz val="12"/>
        <rFont val="宋体"/>
        <family val="3"/>
        <charset val="134"/>
      </rPr>
      <t>AXU3108121</t>
    </r>
    <phoneticPr fontId="2" type="noConversion"/>
  </si>
  <si>
    <r>
      <t>C</t>
    </r>
    <r>
      <rPr>
        <sz val="12"/>
        <rFont val="宋体"/>
        <family val="3"/>
        <charset val="134"/>
      </rPr>
      <t>BHU3835345</t>
    </r>
    <phoneticPr fontId="2" type="noConversion"/>
  </si>
  <si>
    <r>
      <t>C</t>
    </r>
    <r>
      <rPr>
        <sz val="12"/>
        <rFont val="宋体"/>
        <family val="3"/>
        <charset val="134"/>
      </rPr>
      <t>BHU4111792</t>
    </r>
    <phoneticPr fontId="2" type="noConversion"/>
  </si>
  <si>
    <r>
      <t>B</t>
    </r>
    <r>
      <rPr>
        <sz val="12"/>
        <rFont val="宋体"/>
        <family val="3"/>
        <charset val="134"/>
      </rPr>
      <t>SIU2660227</t>
    </r>
    <phoneticPr fontId="2" type="noConversion"/>
  </si>
  <si>
    <r>
      <t>G</t>
    </r>
    <r>
      <rPr>
        <sz val="12"/>
        <rFont val="宋体"/>
        <family val="3"/>
        <charset val="134"/>
      </rPr>
      <t>ESU3071907</t>
    </r>
    <phoneticPr fontId="2" type="noConversion"/>
  </si>
  <si>
    <r>
      <t>U</t>
    </r>
    <r>
      <rPr>
        <sz val="12"/>
        <rFont val="宋体"/>
        <family val="3"/>
        <charset val="134"/>
      </rPr>
      <t>ETU2165784</t>
    </r>
    <phoneticPr fontId="2" type="noConversion"/>
  </si>
  <si>
    <r>
      <t>T</t>
    </r>
    <r>
      <rPr>
        <sz val="12"/>
        <rFont val="宋体"/>
        <family val="3"/>
        <charset val="134"/>
      </rPr>
      <t>EXU2366186</t>
    </r>
    <phoneticPr fontId="2" type="noConversion"/>
  </si>
  <si>
    <t>147300290431</t>
    <phoneticPr fontId="2" type="noConversion"/>
  </si>
  <si>
    <t>CBHU1912334</t>
    <phoneticPr fontId="2" type="noConversion"/>
  </si>
  <si>
    <t>CBHU1790365</t>
    <phoneticPr fontId="2" type="noConversion"/>
  </si>
  <si>
    <t>CCLU4545736</t>
  </si>
  <si>
    <t>OOLU2189288</t>
  </si>
  <si>
    <t>OOLU3798782</t>
  </si>
  <si>
    <t>MAGU2133861</t>
    <phoneticPr fontId="2" type="noConversion"/>
  </si>
  <si>
    <t>FCIU5097552</t>
    <phoneticPr fontId="2" type="noConversion"/>
  </si>
  <si>
    <t>CBHU4295977</t>
    <phoneticPr fontId="2" type="noConversion"/>
  </si>
  <si>
    <t>DFSU1317159</t>
    <phoneticPr fontId="2" type="noConversion"/>
  </si>
  <si>
    <t>CCLU6781900</t>
    <phoneticPr fontId="2" type="noConversion"/>
  </si>
  <si>
    <t>DFSU1331136</t>
    <phoneticPr fontId="2" type="noConversion"/>
  </si>
  <si>
    <t>UETU2318820</t>
    <phoneticPr fontId="2" type="noConversion"/>
  </si>
  <si>
    <t>DFSU1331516</t>
    <phoneticPr fontId="2" type="noConversion"/>
  </si>
  <si>
    <t>TEMU2640851</t>
    <phoneticPr fontId="2" type="noConversion"/>
  </si>
  <si>
    <t>CBHU4040831</t>
    <phoneticPr fontId="2" type="noConversion"/>
  </si>
  <si>
    <t>CBHU3994579</t>
    <phoneticPr fontId="2" type="noConversion"/>
  </si>
  <si>
    <t>CBHU3431641</t>
    <phoneticPr fontId="2" type="noConversion"/>
  </si>
  <si>
    <t>TEMU4101777</t>
    <phoneticPr fontId="2" type="noConversion"/>
  </si>
  <si>
    <t>落信威</t>
    <phoneticPr fontId="2" type="noConversion"/>
  </si>
  <si>
    <t>CCLU3767868</t>
    <phoneticPr fontId="2" type="noConversion"/>
  </si>
  <si>
    <t>CCLU2502186</t>
    <phoneticPr fontId="2" type="noConversion"/>
  </si>
  <si>
    <t>GLDU2165510</t>
    <phoneticPr fontId="2" type="noConversion"/>
  </si>
  <si>
    <t xml:space="preserve"> CBHU4223920 </t>
    <phoneticPr fontId="2" type="noConversion"/>
  </si>
  <si>
    <r>
      <t>T</t>
    </r>
    <r>
      <rPr>
        <sz val="12"/>
        <rFont val="宋体"/>
        <family val="3"/>
        <charset val="134"/>
      </rPr>
      <t>NBU3793925</t>
    </r>
    <phoneticPr fontId="2" type="noConversion"/>
  </si>
  <si>
    <t>FLCU7834906</t>
    <phoneticPr fontId="2" type="noConversion"/>
  </si>
  <si>
    <t>SBAU2893657</t>
    <phoneticPr fontId="2" type="noConversion"/>
  </si>
  <si>
    <t>IRSU2051098</t>
    <phoneticPr fontId="2" type="noConversion"/>
  </si>
  <si>
    <t>APMU2726520</t>
    <phoneticPr fontId="2" type="noConversion"/>
  </si>
  <si>
    <t>华联通废箱  2号堆场</t>
    <phoneticPr fontId="2" type="noConversion"/>
  </si>
  <si>
    <t>GLDU5453150</t>
    <phoneticPr fontId="2" type="noConversion"/>
  </si>
  <si>
    <t>MSKU3057453</t>
    <phoneticPr fontId="2" type="noConversion"/>
  </si>
  <si>
    <t>GESU6016518</t>
    <phoneticPr fontId="2" type="noConversion"/>
  </si>
  <si>
    <t>BMOU2160397</t>
    <phoneticPr fontId="2" type="noConversion"/>
  </si>
  <si>
    <t>IMTU3090724</t>
    <phoneticPr fontId="2" type="noConversion"/>
  </si>
  <si>
    <t>EISU3896354</t>
    <phoneticPr fontId="2" type="noConversion"/>
  </si>
  <si>
    <t>TCLU3637454</t>
    <phoneticPr fontId="2" type="noConversion"/>
  </si>
  <si>
    <t>EMCU6089097</t>
    <phoneticPr fontId="2" type="noConversion"/>
  </si>
  <si>
    <t>DRYU2371913</t>
    <phoneticPr fontId="2" type="noConversion"/>
  </si>
  <si>
    <t>147300474108</t>
    <phoneticPr fontId="2" type="noConversion"/>
  </si>
  <si>
    <t>EMCU3780607</t>
    <phoneticPr fontId="2" type="noConversion"/>
  </si>
  <si>
    <t>GLDU5754508</t>
    <phoneticPr fontId="2" type="noConversion"/>
  </si>
  <si>
    <t>EISU3906658</t>
    <phoneticPr fontId="2" type="noConversion"/>
  </si>
  <si>
    <t>BSIU2446909</t>
    <phoneticPr fontId="2" type="noConversion"/>
  </si>
  <si>
    <t>TGHU0747919</t>
    <phoneticPr fontId="2" type="noConversion"/>
  </si>
  <si>
    <t>FSCU7521817</t>
    <phoneticPr fontId="2" type="noConversion"/>
  </si>
  <si>
    <t>IMTU3019562</t>
    <phoneticPr fontId="2" type="noConversion"/>
  </si>
  <si>
    <t>UESU2260290</t>
    <phoneticPr fontId="2" type="noConversion"/>
  </si>
  <si>
    <t>EMCU3701790</t>
    <phoneticPr fontId="2" type="noConversion"/>
  </si>
  <si>
    <t>WFHU1313523</t>
    <phoneticPr fontId="2" type="noConversion"/>
  </si>
  <si>
    <t>EISU3974122</t>
    <phoneticPr fontId="2" type="noConversion"/>
  </si>
  <si>
    <t>DRYU2675304</t>
    <phoneticPr fontId="2" type="noConversion"/>
  </si>
  <si>
    <t>147300474116</t>
    <phoneticPr fontId="2" type="noConversion"/>
  </si>
  <si>
    <t>EMCU3657167</t>
    <phoneticPr fontId="2" type="noConversion"/>
  </si>
  <si>
    <t>EMCU3950914</t>
    <phoneticPr fontId="2" type="noConversion"/>
  </si>
  <si>
    <t>EMCU3627671</t>
    <phoneticPr fontId="2" type="noConversion"/>
  </si>
  <si>
    <t>147300474094</t>
    <phoneticPr fontId="2" type="noConversion"/>
  </si>
  <si>
    <t>饲料</t>
    <phoneticPr fontId="2" type="noConversion"/>
  </si>
  <si>
    <t>TCNU8490804</t>
    <phoneticPr fontId="2" type="noConversion"/>
  </si>
  <si>
    <t>TCNU6183178</t>
    <phoneticPr fontId="2" type="noConversion"/>
  </si>
  <si>
    <t>sk 12-6</t>
    <phoneticPr fontId="2" type="noConversion"/>
  </si>
  <si>
    <t>PCIU6029892</t>
    <phoneticPr fontId="2" type="noConversion"/>
  </si>
  <si>
    <t>TRIU8979290</t>
    <phoneticPr fontId="2" type="noConversion"/>
  </si>
  <si>
    <t>EMCU6039007</t>
    <phoneticPr fontId="2" type="noConversion"/>
  </si>
  <si>
    <t>放箱</t>
    <phoneticPr fontId="2" type="noConversion"/>
  </si>
  <si>
    <t>147300505518</t>
    <phoneticPr fontId="2" type="noConversion"/>
  </si>
  <si>
    <t>TGHU0717257</t>
    <phoneticPr fontId="2" type="noConversion"/>
  </si>
  <si>
    <t>SEGU1396488</t>
    <phoneticPr fontId="2" type="noConversion"/>
  </si>
  <si>
    <t>CBHU5716495</t>
    <phoneticPr fontId="2" type="noConversion"/>
  </si>
  <si>
    <t>GVDU2011617</t>
    <phoneticPr fontId="2" type="noConversion"/>
  </si>
  <si>
    <t>TCKU3967232</t>
    <phoneticPr fontId="2" type="noConversion"/>
  </si>
  <si>
    <t>UESU2344359</t>
    <phoneticPr fontId="2" type="noConversion"/>
  </si>
  <si>
    <t>CBHU5891760</t>
    <phoneticPr fontId="2" type="noConversion"/>
  </si>
  <si>
    <t>SMDU9903959</t>
    <phoneticPr fontId="2" type="noConversion"/>
  </si>
  <si>
    <t>SMDU9903809</t>
    <phoneticPr fontId="2" type="noConversion"/>
  </si>
  <si>
    <t>SMDU9903711</t>
    <phoneticPr fontId="2" type="noConversion"/>
  </si>
  <si>
    <t>SMDU9903795</t>
    <phoneticPr fontId="2" type="noConversion"/>
  </si>
  <si>
    <t>CCLU4781011</t>
    <phoneticPr fontId="2" type="noConversion"/>
  </si>
  <si>
    <t>CCLU4970592</t>
    <phoneticPr fontId="2" type="noConversion"/>
  </si>
  <si>
    <t>BSIU2699975</t>
    <phoneticPr fontId="2" type="noConversion"/>
  </si>
  <si>
    <t>CBHU3643471</t>
    <phoneticPr fontId="2" type="noConversion"/>
  </si>
  <si>
    <t>GESU3145764</t>
    <phoneticPr fontId="2" type="noConversion"/>
  </si>
  <si>
    <t>ss 4-17</t>
    <phoneticPr fontId="2" type="noConversion"/>
  </si>
  <si>
    <t>ss 4-19</t>
    <phoneticPr fontId="2" type="noConversion"/>
  </si>
  <si>
    <t>ss 4-20</t>
    <phoneticPr fontId="2" type="noConversion"/>
  </si>
  <si>
    <t>MSKU2156209</t>
    <phoneticPr fontId="2" type="noConversion"/>
  </si>
  <si>
    <t>MSKU2639059</t>
    <phoneticPr fontId="2" type="noConversion"/>
  </si>
  <si>
    <t>MSKU4434248</t>
    <phoneticPr fontId="2" type="noConversion"/>
  </si>
  <si>
    <t>MAEU6772565</t>
    <phoneticPr fontId="2" type="noConversion"/>
  </si>
  <si>
    <t>MSKU2945589</t>
    <phoneticPr fontId="2" type="noConversion"/>
  </si>
  <si>
    <t>MSKU7540942</t>
    <phoneticPr fontId="2" type="noConversion"/>
  </si>
  <si>
    <t>PONU2014251</t>
    <phoneticPr fontId="2" type="noConversion"/>
  </si>
  <si>
    <t>TCKU2495846</t>
    <phoneticPr fontId="2" type="noConversion"/>
  </si>
  <si>
    <t>IRSU2805979</t>
    <phoneticPr fontId="2" type="noConversion"/>
  </si>
  <si>
    <t>HDXU2276631</t>
    <phoneticPr fontId="2" type="noConversion"/>
  </si>
  <si>
    <t>CCLU4311682</t>
    <phoneticPr fontId="2" type="noConversion"/>
  </si>
  <si>
    <t>CCLU4971515</t>
    <phoneticPr fontId="2" type="noConversion"/>
  </si>
  <si>
    <t>CCLU4331400</t>
    <phoneticPr fontId="2" type="noConversion"/>
  </si>
  <si>
    <t>MNBU3192045</t>
    <phoneticPr fontId="2" type="noConversion"/>
  </si>
  <si>
    <t>IRSU2264133</t>
    <phoneticPr fontId="2" type="noConversion"/>
  </si>
  <si>
    <t>IRSU2309602</t>
    <phoneticPr fontId="2" type="noConversion"/>
  </si>
  <si>
    <t>IRSU2372502</t>
    <phoneticPr fontId="2" type="noConversion"/>
  </si>
  <si>
    <t>SZ</t>
    <phoneticPr fontId="2" type="noConversion"/>
  </si>
  <si>
    <t>EISU5701560</t>
    <phoneticPr fontId="2" type="noConversion"/>
  </si>
  <si>
    <t>HJLU1117808</t>
  </si>
  <si>
    <t>TEMU2804765</t>
  </si>
  <si>
    <t>TEMU2806182</t>
  </si>
  <si>
    <t>TEMU2804261</t>
  </si>
  <si>
    <t>TEMU2804301</t>
  </si>
  <si>
    <t>TEMU2805057</t>
  </si>
  <si>
    <t>TTNU4496427</t>
    <phoneticPr fontId="2" type="noConversion"/>
  </si>
  <si>
    <t>CBHU1976827</t>
    <phoneticPr fontId="2" type="noConversion"/>
  </si>
  <si>
    <t>MCC124207</t>
    <phoneticPr fontId="2" type="noConversion"/>
  </si>
  <si>
    <t>GMTU1049062</t>
    <phoneticPr fontId="2" type="noConversion"/>
  </si>
  <si>
    <t>HJLU1118511</t>
    <phoneticPr fontId="2" type="noConversion"/>
  </si>
  <si>
    <t>CCLU4653303</t>
  </si>
  <si>
    <t>CAXU7409782</t>
  </si>
  <si>
    <t>CCLU4885633</t>
  </si>
  <si>
    <t>CCLU4916816</t>
  </si>
  <si>
    <t>CCLU4155682</t>
  </si>
  <si>
    <t>CCLU4301832</t>
  </si>
  <si>
    <t>CCLU4239778</t>
  </si>
  <si>
    <t>CCLU4881181</t>
  </si>
  <si>
    <t>CAIU4024152</t>
  </si>
  <si>
    <t>IMTU3073331</t>
    <phoneticPr fontId="2" type="noConversion"/>
  </si>
  <si>
    <t>TGHU2619115</t>
    <phoneticPr fontId="2" type="noConversion"/>
  </si>
  <si>
    <t>GESU4125844</t>
    <phoneticPr fontId="2" type="noConversion"/>
  </si>
  <si>
    <r>
      <t>C</t>
    </r>
    <r>
      <rPr>
        <sz val="12"/>
        <rFont val="宋体"/>
        <family val="3"/>
        <charset val="134"/>
      </rPr>
      <t>CLU</t>
    </r>
    <r>
      <rPr>
        <sz val="12"/>
        <rFont val="宋体"/>
        <family val="3"/>
        <charset val="134"/>
      </rPr>
      <t>4287605</t>
    </r>
    <phoneticPr fontId="2" type="noConversion"/>
  </si>
  <si>
    <t>XINU1051404</t>
    <phoneticPr fontId="2" type="noConversion"/>
  </si>
  <si>
    <t>CLHU3533957</t>
    <phoneticPr fontId="2" type="noConversion"/>
  </si>
  <si>
    <t>XINU1046389</t>
    <phoneticPr fontId="2" type="noConversion"/>
  </si>
  <si>
    <t>WSDU2103630</t>
    <phoneticPr fontId="2" type="noConversion"/>
  </si>
  <si>
    <t>TEMU2371140</t>
    <phoneticPr fontId="2" type="noConversion"/>
  </si>
  <si>
    <t>CBHU5606158</t>
    <phoneticPr fontId="2" type="noConversion"/>
  </si>
  <si>
    <t>TCKU2560005</t>
    <phoneticPr fontId="2" type="noConversion"/>
  </si>
  <si>
    <t>IPXU3079610</t>
    <phoneticPr fontId="2" type="noConversion"/>
  </si>
  <si>
    <t>DFSU1086825</t>
    <phoneticPr fontId="2" type="noConversion"/>
  </si>
  <si>
    <t>IPXU3276327</t>
    <phoneticPr fontId="2" type="noConversion"/>
  </si>
  <si>
    <t>DFSU1104030</t>
    <phoneticPr fontId="2" type="noConversion"/>
  </si>
  <si>
    <t>CBHU5635829</t>
    <phoneticPr fontId="2" type="noConversion"/>
  </si>
  <si>
    <t>CBHU5579936</t>
    <phoneticPr fontId="2" type="noConversion"/>
  </si>
  <si>
    <t>CBHU3642500</t>
    <phoneticPr fontId="2" type="noConversion"/>
  </si>
  <si>
    <t>CBHU5943821</t>
    <phoneticPr fontId="2" type="noConversion"/>
  </si>
  <si>
    <t>UETU2116630</t>
    <phoneticPr fontId="2" type="noConversion"/>
  </si>
  <si>
    <t>MRKU9426536</t>
    <phoneticPr fontId="2" type="noConversion"/>
  </si>
  <si>
    <t>MSKU7164526</t>
    <phoneticPr fontId="2" type="noConversion"/>
  </si>
  <si>
    <t>SITGFCHOMT0034</t>
    <phoneticPr fontId="2" type="noConversion"/>
  </si>
  <si>
    <t>TGHU9629368</t>
    <phoneticPr fontId="2" type="noConversion"/>
  </si>
  <si>
    <t>AMFU8776191</t>
    <phoneticPr fontId="2" type="noConversion"/>
  </si>
  <si>
    <t>AMFU8778825</t>
    <phoneticPr fontId="2" type="noConversion"/>
  </si>
  <si>
    <t>MWCU5297601</t>
    <phoneticPr fontId="2" type="noConversion"/>
  </si>
  <si>
    <t>MSWU0026932</t>
    <phoneticPr fontId="2" type="noConversion"/>
  </si>
  <si>
    <t>MSWU1036874</t>
    <phoneticPr fontId="2" type="noConversion"/>
  </si>
  <si>
    <t>CBHU5530094</t>
    <phoneticPr fontId="2" type="noConversion"/>
  </si>
  <si>
    <t>CBHU3681954</t>
    <phoneticPr fontId="2" type="noConversion"/>
  </si>
  <si>
    <t>CBHU5943729</t>
    <phoneticPr fontId="2" type="noConversion"/>
  </si>
  <si>
    <t>CBHU3464521</t>
    <phoneticPr fontId="2" type="noConversion"/>
  </si>
  <si>
    <r>
      <t>O</t>
    </r>
    <r>
      <rPr>
        <sz val="12"/>
        <rFont val="宋体"/>
        <family val="3"/>
        <charset val="134"/>
      </rPr>
      <t>NTU1604247</t>
    </r>
    <phoneticPr fontId="2" type="noConversion"/>
  </si>
  <si>
    <r>
      <t>C</t>
    </r>
    <r>
      <rPr>
        <sz val="12"/>
        <rFont val="宋体"/>
        <family val="3"/>
        <charset val="134"/>
      </rPr>
      <t>BHU5783322</t>
    </r>
    <phoneticPr fontId="2" type="noConversion"/>
  </si>
  <si>
    <r>
      <t>C</t>
    </r>
    <r>
      <rPr>
        <sz val="12"/>
        <rFont val="宋体"/>
        <family val="3"/>
        <charset val="134"/>
      </rPr>
      <t>BHU3721065</t>
    </r>
    <phoneticPr fontId="2" type="noConversion"/>
  </si>
  <si>
    <t>GLDU5753055</t>
    <phoneticPr fontId="2" type="noConversion"/>
  </si>
  <si>
    <r>
      <t>C</t>
    </r>
    <r>
      <rPr>
        <sz val="12"/>
        <rFont val="宋体"/>
        <family val="3"/>
        <charset val="134"/>
      </rPr>
      <t>BHU3426814</t>
    </r>
    <phoneticPr fontId="2" type="noConversion"/>
  </si>
  <si>
    <r>
      <t>G</t>
    </r>
    <r>
      <rPr>
        <sz val="12"/>
        <rFont val="宋体"/>
        <family val="3"/>
        <charset val="134"/>
      </rPr>
      <t>ESU3353027</t>
    </r>
    <phoneticPr fontId="2" type="noConversion"/>
  </si>
  <si>
    <t>WSDU2109963</t>
    <phoneticPr fontId="2" type="noConversion"/>
  </si>
  <si>
    <t>OOLU8909805</t>
  </si>
  <si>
    <t>C121850SCN399</t>
    <phoneticPr fontId="2" type="noConversion"/>
  </si>
  <si>
    <t>100 CN3904250</t>
    <phoneticPr fontId="2" type="noConversion"/>
  </si>
  <si>
    <t>GESU3195106</t>
    <phoneticPr fontId="2" type="noConversion"/>
  </si>
  <si>
    <t>空铁笼</t>
    <phoneticPr fontId="2" type="noConversion"/>
  </si>
  <si>
    <t>浦东提</t>
    <phoneticPr fontId="2" type="noConversion"/>
  </si>
  <si>
    <t>OOLU7685700</t>
    <phoneticPr fontId="2" type="noConversion"/>
  </si>
  <si>
    <t>TCLU4298587</t>
    <phoneticPr fontId="2" type="noConversion"/>
  </si>
  <si>
    <t>CCLU4280600</t>
    <phoneticPr fontId="2" type="noConversion"/>
  </si>
  <si>
    <t>CBHU5797178</t>
    <phoneticPr fontId="2" type="noConversion"/>
  </si>
  <si>
    <t>TGHU1680548</t>
    <phoneticPr fontId="2" type="noConversion"/>
  </si>
  <si>
    <t>GVCU2156999</t>
    <phoneticPr fontId="2" type="noConversion"/>
  </si>
  <si>
    <t>CCLU4559405</t>
    <phoneticPr fontId="2" type="noConversion"/>
  </si>
  <si>
    <t>CCLU4717706</t>
  </si>
  <si>
    <t>CCLU4182482</t>
  </si>
  <si>
    <t>CCLU4568599</t>
  </si>
  <si>
    <t>CCLU4970334</t>
  </si>
  <si>
    <t>CCLU4869890</t>
  </si>
  <si>
    <t>CCLU4249755</t>
  </si>
  <si>
    <t>TCLU8589050</t>
    <phoneticPr fontId="2" type="noConversion"/>
  </si>
  <si>
    <t xml:space="preserve">sk </t>
    <phoneticPr fontId="2" type="noConversion"/>
  </si>
  <si>
    <t>MCC319583</t>
    <phoneticPr fontId="2" type="noConversion"/>
  </si>
  <si>
    <t>MRKU2943326</t>
    <phoneticPr fontId="2" type="noConversion"/>
  </si>
  <si>
    <t>MSKU9586644</t>
    <phoneticPr fontId="2" type="noConversion"/>
  </si>
  <si>
    <t>MSKU1830477</t>
    <phoneticPr fontId="2" type="noConversion"/>
  </si>
  <si>
    <t>GMTU3040212</t>
    <phoneticPr fontId="2" type="noConversion"/>
  </si>
  <si>
    <t>CCLU7162290</t>
    <phoneticPr fontId="2" type="noConversion"/>
  </si>
  <si>
    <t>CBHU5571241</t>
    <phoneticPr fontId="2" type="noConversion"/>
  </si>
  <si>
    <t>捷宇箱</t>
    <phoneticPr fontId="2" type="noConversion"/>
  </si>
  <si>
    <t>FCIU3169587</t>
    <phoneticPr fontId="2" type="noConversion"/>
  </si>
  <si>
    <t>GMTU4026760</t>
    <phoneticPr fontId="2" type="noConversion"/>
  </si>
  <si>
    <t>GMTU4493527</t>
    <phoneticPr fontId="2" type="noConversion"/>
  </si>
  <si>
    <t>MSKU5589706</t>
  </si>
  <si>
    <t>MSKU5663378</t>
  </si>
  <si>
    <t>冠宏 5-12</t>
    <phoneticPr fontId="2" type="noConversion"/>
  </si>
  <si>
    <t>冠宏 5-14</t>
    <phoneticPr fontId="2" type="noConversion"/>
  </si>
  <si>
    <t>冠宏 5-12</t>
    <phoneticPr fontId="2" type="noConversion"/>
  </si>
  <si>
    <t>CCLU6767603</t>
    <phoneticPr fontId="2" type="noConversion"/>
  </si>
  <si>
    <t>CCLU2062765</t>
    <phoneticPr fontId="2" type="noConversion"/>
  </si>
  <si>
    <t>MRKU8154032</t>
    <phoneticPr fontId="2" type="noConversion"/>
  </si>
  <si>
    <t>PONU0858124</t>
    <phoneticPr fontId="2" type="noConversion"/>
  </si>
  <si>
    <t>MRKU7287555</t>
    <phoneticPr fontId="2" type="noConversion"/>
  </si>
  <si>
    <t>MSKU2801848</t>
    <phoneticPr fontId="2" type="noConversion"/>
  </si>
  <si>
    <t>MSKU7599869</t>
    <phoneticPr fontId="2" type="noConversion"/>
  </si>
  <si>
    <t>MRKU6704340</t>
    <phoneticPr fontId="2" type="noConversion"/>
  </si>
  <si>
    <t>MSKU5911788</t>
    <phoneticPr fontId="2" type="noConversion"/>
  </si>
  <si>
    <t>MSKU2183040</t>
    <phoneticPr fontId="2" type="noConversion"/>
  </si>
  <si>
    <t>HJLU1118471</t>
  </si>
  <si>
    <t>HJLU1118487</t>
  </si>
  <si>
    <t>TEMU2804976</t>
  </si>
  <si>
    <r>
      <t>Y</t>
    </r>
    <r>
      <rPr>
        <sz val="12"/>
        <rFont val="宋体"/>
        <family val="3"/>
        <charset val="134"/>
      </rPr>
      <t>MCU2210870</t>
    </r>
    <phoneticPr fontId="2" type="noConversion"/>
  </si>
  <si>
    <t>DFSU2393410</t>
    <phoneticPr fontId="2" type="noConversion"/>
  </si>
  <si>
    <t>CCLU6381143</t>
  </si>
  <si>
    <t>CBHU3693739</t>
    <phoneticPr fontId="2" type="noConversion"/>
  </si>
  <si>
    <t>BSIU2435524</t>
    <phoneticPr fontId="2" type="noConversion"/>
  </si>
  <si>
    <r>
      <t>C</t>
    </r>
    <r>
      <rPr>
        <sz val="12"/>
        <rFont val="宋体"/>
        <family val="3"/>
        <charset val="134"/>
      </rPr>
      <t>BHU3729174</t>
    </r>
    <phoneticPr fontId="2" type="noConversion"/>
  </si>
  <si>
    <t>TCKU2439375</t>
    <phoneticPr fontId="2" type="noConversion"/>
  </si>
  <si>
    <t>sk2</t>
    <phoneticPr fontId="2" type="noConversion"/>
  </si>
  <si>
    <t>CCLU3310763</t>
    <phoneticPr fontId="2" type="noConversion"/>
  </si>
  <si>
    <t>GLDU0312653</t>
    <phoneticPr fontId="2" type="noConversion"/>
  </si>
  <si>
    <t>CCLU4345300</t>
  </si>
  <si>
    <t>CCLU4502082</t>
  </si>
  <si>
    <t>CCLU5088892</t>
    <phoneticPr fontId="2" type="noConversion"/>
  </si>
  <si>
    <t>CCLU5027990</t>
    <phoneticPr fontId="2" type="noConversion"/>
  </si>
  <si>
    <t>CLHU4774769</t>
    <phoneticPr fontId="2" type="noConversion"/>
  </si>
  <si>
    <t>CCLU4213562</t>
    <phoneticPr fontId="2" type="noConversion"/>
  </si>
  <si>
    <t>BMOU2753582</t>
    <phoneticPr fontId="2" type="noConversion"/>
  </si>
  <si>
    <t>LLTU2026276</t>
  </si>
  <si>
    <t>TEMU4544461</t>
  </si>
  <si>
    <t>XINU1078283</t>
  </si>
  <si>
    <t>XYLU1007520</t>
  </si>
  <si>
    <t>YYCU0065419</t>
  </si>
  <si>
    <t>YYCU0086772</t>
  </si>
  <si>
    <t>YYCU0090052</t>
  </si>
  <si>
    <t>TEMU4546206</t>
  </si>
  <si>
    <t>YYCU0171982</t>
  </si>
  <si>
    <t>MSKU6263695</t>
    <phoneticPr fontId="2" type="noConversion"/>
  </si>
  <si>
    <t>MSKU6421609</t>
    <phoneticPr fontId="2" type="noConversion"/>
  </si>
  <si>
    <t>东城箱</t>
    <phoneticPr fontId="2" type="noConversion"/>
  </si>
  <si>
    <t>CCLU4613281</t>
    <phoneticPr fontId="2" type="noConversion"/>
  </si>
  <si>
    <t>CCLU2254222</t>
    <phoneticPr fontId="2" type="noConversion"/>
  </si>
  <si>
    <r>
      <t>B</t>
    </r>
    <r>
      <rPr>
        <sz val="12"/>
        <rFont val="宋体"/>
        <family val="3"/>
        <charset val="134"/>
      </rPr>
      <t>MOU2200680</t>
    </r>
    <phoneticPr fontId="2" type="noConversion"/>
  </si>
  <si>
    <t>CAXU3318982</t>
    <phoneticPr fontId="2" type="noConversion"/>
  </si>
  <si>
    <t>CCLU3527580</t>
    <phoneticPr fontId="2" type="noConversion"/>
  </si>
  <si>
    <t>MCC261801</t>
    <phoneticPr fontId="2" type="noConversion"/>
  </si>
  <si>
    <t>MCC261791</t>
    <phoneticPr fontId="2" type="noConversion"/>
  </si>
  <si>
    <t>CCLU4930619</t>
    <phoneticPr fontId="2" type="noConversion"/>
  </si>
  <si>
    <t>CCLU4918059</t>
    <phoneticPr fontId="2" type="noConversion"/>
  </si>
  <si>
    <t>BMOU4849488</t>
    <phoneticPr fontId="2" type="noConversion"/>
  </si>
  <si>
    <t>CBHU8696108</t>
    <phoneticPr fontId="2" type="noConversion"/>
  </si>
  <si>
    <t>CBHU8784343</t>
    <phoneticPr fontId="2" type="noConversion"/>
  </si>
  <si>
    <t>TRLU8172467</t>
    <phoneticPr fontId="2" type="noConversion"/>
  </si>
  <si>
    <t>CBHU9973070</t>
    <phoneticPr fontId="2" type="noConversion"/>
  </si>
  <si>
    <t>CBHU8020324</t>
    <phoneticPr fontId="2" type="noConversion"/>
  </si>
  <si>
    <t>CBHU8138810</t>
    <phoneticPr fontId="2" type="noConversion"/>
  </si>
  <si>
    <t>CBHU8470321</t>
    <phoneticPr fontId="2" type="noConversion"/>
  </si>
  <si>
    <t>TCKU9650435</t>
    <phoneticPr fontId="2" type="noConversion"/>
  </si>
  <si>
    <t>GVCU5255378</t>
    <phoneticPr fontId="2" type="noConversion"/>
  </si>
  <si>
    <t>GVCU5077907</t>
    <phoneticPr fontId="2" type="noConversion"/>
  </si>
  <si>
    <t>CCLU2088219</t>
    <phoneticPr fontId="2" type="noConversion"/>
  </si>
  <si>
    <t>CLHU3878901</t>
    <phoneticPr fontId="2" type="noConversion"/>
  </si>
  <si>
    <t>HJLU1118342</t>
    <phoneticPr fontId="2" type="noConversion"/>
  </si>
  <si>
    <t>HJLU1121705</t>
    <phoneticPr fontId="2" type="noConversion"/>
  </si>
  <si>
    <t>TGHU1103079</t>
    <phoneticPr fontId="2" type="noConversion"/>
  </si>
  <si>
    <t>HJLU1121726</t>
    <phoneticPr fontId="2" type="noConversion"/>
  </si>
  <si>
    <t>XINU1048118</t>
    <phoneticPr fontId="2" type="noConversion"/>
  </si>
  <si>
    <t>CLHU3683941</t>
    <phoneticPr fontId="2" type="noConversion"/>
  </si>
  <si>
    <t>GLDU3330650</t>
    <phoneticPr fontId="2" type="noConversion"/>
  </si>
  <si>
    <t>TEMU2443019</t>
    <phoneticPr fontId="2" type="noConversion"/>
  </si>
  <si>
    <t>WSDU2107087</t>
    <phoneticPr fontId="2" type="noConversion"/>
  </si>
  <si>
    <t>GESU2310334</t>
    <phoneticPr fontId="2" type="noConversion"/>
  </si>
  <si>
    <t>CBHU3685688</t>
    <phoneticPr fontId="2" type="noConversion"/>
  </si>
  <si>
    <t>CBHU5811759</t>
    <phoneticPr fontId="2" type="noConversion"/>
  </si>
  <si>
    <t>GVCU2166277</t>
    <phoneticPr fontId="2" type="noConversion"/>
  </si>
  <si>
    <t>CAXU3160670</t>
    <phoneticPr fontId="2" type="noConversion"/>
  </si>
  <si>
    <t>IMTU3013081</t>
    <phoneticPr fontId="2" type="noConversion"/>
  </si>
  <si>
    <t>DFSU1172604</t>
  </si>
  <si>
    <t>饲料</t>
    <phoneticPr fontId="2" type="noConversion"/>
  </si>
  <si>
    <t>饲料</t>
    <phoneticPr fontId="2" type="noConversion"/>
  </si>
  <si>
    <t>磷酸钠</t>
    <phoneticPr fontId="2" type="noConversion"/>
  </si>
  <si>
    <t>磷酸钠</t>
    <phoneticPr fontId="2" type="noConversion"/>
  </si>
  <si>
    <t>？</t>
    <phoneticPr fontId="2" type="noConversion"/>
  </si>
  <si>
    <t>SMDU9905442</t>
    <phoneticPr fontId="2" type="noConversion"/>
  </si>
  <si>
    <t>卖箱</t>
    <phoneticPr fontId="2" type="noConversion"/>
  </si>
  <si>
    <t>高尚亮</t>
    <phoneticPr fontId="2" type="noConversion"/>
  </si>
  <si>
    <t>sk 8-27</t>
    <phoneticPr fontId="2" type="noConversion"/>
  </si>
  <si>
    <t>147300324904</t>
    <phoneticPr fontId="2" type="noConversion"/>
  </si>
  <si>
    <t>GVCU4122998</t>
    <phoneticPr fontId="2" type="noConversion"/>
  </si>
  <si>
    <t>CBHU6151813</t>
    <phoneticPr fontId="2" type="noConversion"/>
  </si>
  <si>
    <t>CBHU1813497</t>
    <phoneticPr fontId="2" type="noConversion"/>
  </si>
  <si>
    <t>UESU4230355</t>
    <phoneticPr fontId="2" type="noConversion"/>
  </si>
  <si>
    <t>CBHU5679982</t>
    <phoneticPr fontId="2" type="noConversion"/>
  </si>
  <si>
    <t>CAXU3106828</t>
    <phoneticPr fontId="2" type="noConversion"/>
  </si>
  <si>
    <t>CBHU3356234</t>
    <phoneticPr fontId="2" type="noConversion"/>
  </si>
  <si>
    <t>TCKU1323903</t>
    <phoneticPr fontId="2" type="noConversion"/>
  </si>
  <si>
    <t>CCLU4983732</t>
    <phoneticPr fontId="2" type="noConversion"/>
  </si>
  <si>
    <t>CCLU4594330</t>
    <phoneticPr fontId="2" type="noConversion"/>
  </si>
  <si>
    <t>CCLU4658028</t>
    <phoneticPr fontId="2" type="noConversion"/>
  </si>
  <si>
    <t>MSKU7941708</t>
    <phoneticPr fontId="2" type="noConversion"/>
  </si>
  <si>
    <t>MSKU3736520</t>
    <phoneticPr fontId="2" type="noConversion"/>
  </si>
  <si>
    <t>MSKU7783222</t>
    <phoneticPr fontId="2" type="noConversion"/>
  </si>
  <si>
    <t>gl 100 2-22</t>
    <phoneticPr fontId="2" type="noConversion"/>
  </si>
  <si>
    <t>gl 100 2-17</t>
    <phoneticPr fontId="2" type="noConversion"/>
  </si>
  <si>
    <t xml:space="preserve">gl 100 </t>
    <phoneticPr fontId="2" type="noConversion"/>
  </si>
  <si>
    <t>gl 100 2-25</t>
    <phoneticPr fontId="2" type="noConversion"/>
  </si>
  <si>
    <t>gl 100 2-26</t>
    <phoneticPr fontId="2" type="noConversion"/>
  </si>
  <si>
    <t>SMDU9903985</t>
    <phoneticPr fontId="2" type="noConversion"/>
  </si>
  <si>
    <t>TEXU3612781</t>
    <phoneticPr fontId="2" type="noConversion"/>
  </si>
  <si>
    <t>SMDU9906548</t>
    <phoneticPr fontId="2" type="noConversion"/>
  </si>
  <si>
    <t>SMDU9903938</t>
    <phoneticPr fontId="2" type="noConversion"/>
  </si>
  <si>
    <t>SMDU9906217</t>
    <phoneticPr fontId="2" type="noConversion"/>
  </si>
  <si>
    <t>SMDU9905416</t>
    <phoneticPr fontId="2" type="noConversion"/>
  </si>
  <si>
    <t>TTNU2150991</t>
    <phoneticPr fontId="2" type="noConversion"/>
  </si>
  <si>
    <t>SMDU9903136</t>
    <phoneticPr fontId="2" type="noConversion"/>
  </si>
  <si>
    <t>TTNU3312274</t>
    <phoneticPr fontId="2" type="noConversion"/>
  </si>
  <si>
    <t>SMDU9905057</t>
    <phoneticPr fontId="2" type="noConversion"/>
  </si>
  <si>
    <t>MAEU7894167</t>
    <phoneticPr fontId="2" type="noConversion"/>
  </si>
  <si>
    <t>SMDU9905756</t>
    <phoneticPr fontId="2" type="noConversion"/>
  </si>
  <si>
    <t>SMDU9902720</t>
    <phoneticPr fontId="2" type="noConversion"/>
  </si>
  <si>
    <t>POCU0108743</t>
    <phoneticPr fontId="2" type="noConversion"/>
  </si>
  <si>
    <t>SMDU9907872</t>
    <phoneticPr fontId="2" type="noConversion"/>
  </si>
  <si>
    <t>ACLU0046620</t>
    <phoneticPr fontId="2" type="noConversion"/>
  </si>
  <si>
    <t>CCLU2156165</t>
    <phoneticPr fontId="2" type="noConversion"/>
  </si>
  <si>
    <t>SMDU9906958</t>
    <phoneticPr fontId="2" type="noConversion"/>
  </si>
  <si>
    <t>SMDU9903706</t>
    <phoneticPr fontId="2" type="noConversion"/>
  </si>
  <si>
    <t>SMDU9908056</t>
    <phoneticPr fontId="2" type="noConversion"/>
  </si>
  <si>
    <t>CCLU2129489</t>
    <phoneticPr fontId="2" type="noConversion"/>
  </si>
  <si>
    <t>SMDU9905268</t>
    <phoneticPr fontId="2" type="noConversion"/>
  </si>
  <si>
    <t>SMDU9902818</t>
    <phoneticPr fontId="2" type="noConversion"/>
  </si>
  <si>
    <t>MSCU2910794</t>
    <phoneticPr fontId="2" type="noConversion"/>
  </si>
  <si>
    <t>SMDU9906855</t>
    <phoneticPr fontId="2" type="noConversion"/>
  </si>
  <si>
    <t>HPGU3803407</t>
    <phoneticPr fontId="2" type="noConversion"/>
  </si>
  <si>
    <t>HPGU3803156</t>
    <phoneticPr fontId="2" type="noConversion"/>
  </si>
  <si>
    <t>WSDU2103862</t>
    <phoneticPr fontId="2" type="noConversion"/>
  </si>
  <si>
    <t>GLDU3453803</t>
    <phoneticPr fontId="2" type="noConversion"/>
  </si>
  <si>
    <t>CLHU2682175</t>
    <phoneticPr fontId="2" type="noConversion"/>
  </si>
  <si>
    <t>WSDU2109726</t>
    <phoneticPr fontId="2" type="noConversion"/>
  </si>
  <si>
    <t>TGHU3119198</t>
    <phoneticPr fontId="2" type="noConversion"/>
  </si>
  <si>
    <t>WSDU2103179</t>
    <phoneticPr fontId="2" type="noConversion"/>
  </si>
  <si>
    <t>XINU1046394</t>
    <phoneticPr fontId="2" type="noConversion"/>
  </si>
  <si>
    <t>GESU3102422</t>
    <phoneticPr fontId="2" type="noConversion"/>
  </si>
  <si>
    <t>WSDU2109808</t>
    <phoneticPr fontId="2" type="noConversion"/>
  </si>
  <si>
    <t>CLHU3222960</t>
    <phoneticPr fontId="2" type="noConversion"/>
  </si>
  <si>
    <t>GESU3020140</t>
    <phoneticPr fontId="2" type="noConversion"/>
  </si>
  <si>
    <t>GLDU3399981</t>
    <phoneticPr fontId="2" type="noConversion"/>
  </si>
  <si>
    <t>GLDU3593560</t>
    <phoneticPr fontId="2" type="noConversion"/>
  </si>
  <si>
    <t>GESU3113181</t>
    <phoneticPr fontId="2" type="noConversion"/>
  </si>
  <si>
    <t>GLDU3774228</t>
    <phoneticPr fontId="2" type="noConversion"/>
  </si>
  <si>
    <t>GLDU3593739</t>
    <phoneticPr fontId="2" type="noConversion"/>
  </si>
  <si>
    <t>XINU1059555</t>
    <phoneticPr fontId="2" type="noConversion"/>
  </si>
  <si>
    <t>TEMU2312976</t>
    <phoneticPr fontId="2" type="noConversion"/>
  </si>
  <si>
    <t>FCIU3244905</t>
  </si>
  <si>
    <t>EGSU3015079</t>
  </si>
  <si>
    <t>DRYU2253546</t>
  </si>
  <si>
    <t>EGSU3129554</t>
  </si>
  <si>
    <t>HMCU3077238</t>
  </si>
  <si>
    <t>TEMU4267691</t>
  </si>
  <si>
    <t>GLDU9559578</t>
  </si>
  <si>
    <t>钢管海铁</t>
    <phoneticPr fontId="2" type="noConversion"/>
  </si>
  <si>
    <t>GLDU3512444</t>
    <phoneticPr fontId="2" type="noConversion"/>
  </si>
  <si>
    <t>CLHU3880597</t>
    <phoneticPr fontId="2" type="noConversion"/>
  </si>
  <si>
    <t>不收 CN3903347</t>
    <phoneticPr fontId="2" type="noConversion"/>
  </si>
  <si>
    <t>TCLU3375328</t>
    <phoneticPr fontId="2" type="noConversion"/>
  </si>
  <si>
    <t>EISU3690070</t>
    <phoneticPr fontId="2" type="noConversion"/>
  </si>
  <si>
    <t>OOLU1925893</t>
  </si>
  <si>
    <t>OOLU3034568</t>
  </si>
  <si>
    <t>sk 6-7</t>
    <phoneticPr fontId="2" type="noConversion"/>
  </si>
  <si>
    <t>DFSU2680148</t>
    <phoneticPr fontId="2" type="noConversion"/>
  </si>
  <si>
    <t>FCIU2195977</t>
  </si>
  <si>
    <t>EMCU3809932</t>
  </si>
  <si>
    <t>EGSU3069497</t>
  </si>
  <si>
    <t>EISU3870920</t>
  </si>
  <si>
    <t>DRYU2231085</t>
  </si>
  <si>
    <t>DRYU2578979</t>
  </si>
  <si>
    <t>TCLU3670909</t>
  </si>
  <si>
    <t>EISU3858550</t>
  </si>
  <si>
    <t>SMDU9905015</t>
    <phoneticPr fontId="2" type="noConversion"/>
  </si>
  <si>
    <t>SMDU9907091</t>
    <phoneticPr fontId="2" type="noConversion"/>
  </si>
  <si>
    <t>SMDU9907110</t>
    <phoneticPr fontId="2" type="noConversion"/>
  </si>
  <si>
    <t>GMTU1013877</t>
    <phoneticPr fontId="2" type="noConversion"/>
  </si>
  <si>
    <t>SMDU9906937</t>
    <phoneticPr fontId="2" type="noConversion"/>
  </si>
  <si>
    <t>SMDU9905020</t>
    <phoneticPr fontId="2" type="noConversion"/>
  </si>
  <si>
    <t>MSCU1153973</t>
    <phoneticPr fontId="2" type="noConversion"/>
  </si>
  <si>
    <t>SMDU9908077</t>
    <phoneticPr fontId="2" type="noConversion"/>
  </si>
  <si>
    <t>醋片10</t>
    <phoneticPr fontId="2" type="noConversion"/>
  </si>
  <si>
    <t>炉渣</t>
    <phoneticPr fontId="2" type="noConversion"/>
  </si>
  <si>
    <t>CCLU2762959</t>
    <phoneticPr fontId="2" type="noConversion"/>
  </si>
  <si>
    <t>MSKU7913270</t>
    <phoneticPr fontId="2" type="noConversion"/>
  </si>
  <si>
    <t>CAXU6376621</t>
    <phoneticPr fontId="2" type="noConversion"/>
  </si>
  <si>
    <t>MSKU5611060</t>
    <phoneticPr fontId="2" type="noConversion"/>
  </si>
  <si>
    <t>MRKU6873309</t>
    <phoneticPr fontId="2" type="noConversion"/>
  </si>
  <si>
    <t>TEMU3480491</t>
    <phoneticPr fontId="2" type="noConversion"/>
  </si>
  <si>
    <t>TEMU4118580</t>
    <phoneticPr fontId="2" type="noConversion"/>
  </si>
  <si>
    <t>BMOU2735640</t>
    <phoneticPr fontId="2" type="noConversion"/>
  </si>
  <si>
    <t>BMOU2625827</t>
    <phoneticPr fontId="2" type="noConversion"/>
  </si>
  <si>
    <t>饲料</t>
    <phoneticPr fontId="2" type="noConversion"/>
  </si>
  <si>
    <t>CBHU8629516</t>
    <phoneticPr fontId="2" type="noConversion"/>
  </si>
  <si>
    <t>CBHU9046853</t>
    <phoneticPr fontId="2" type="noConversion"/>
  </si>
  <si>
    <t>CBHU8253835</t>
    <phoneticPr fontId="2" type="noConversion"/>
  </si>
  <si>
    <t>CBHU8212055</t>
    <phoneticPr fontId="2" type="noConversion"/>
  </si>
  <si>
    <t>TCNU8968154</t>
    <phoneticPr fontId="2" type="noConversion"/>
  </si>
  <si>
    <t>UETU5108880</t>
    <phoneticPr fontId="2" type="noConversion"/>
  </si>
  <si>
    <t>烤烟</t>
    <phoneticPr fontId="2" type="noConversion"/>
  </si>
  <si>
    <t>磷酸钠</t>
    <phoneticPr fontId="2" type="noConversion"/>
  </si>
  <si>
    <t>IRSU2820227</t>
    <phoneticPr fontId="2" type="noConversion"/>
  </si>
  <si>
    <t>IRSU2037762</t>
    <phoneticPr fontId="2" type="noConversion"/>
  </si>
  <si>
    <t>IRSU2478881</t>
    <phoneticPr fontId="2" type="noConversion"/>
  </si>
  <si>
    <t>CSLU1437662</t>
    <phoneticPr fontId="2" type="noConversion"/>
  </si>
  <si>
    <r>
      <t>T</t>
    </r>
    <r>
      <rPr>
        <sz val="12"/>
        <rFont val="宋体"/>
        <family val="3"/>
        <charset val="134"/>
      </rPr>
      <t>GHU4986547</t>
    </r>
    <phoneticPr fontId="2" type="noConversion"/>
  </si>
  <si>
    <r>
      <t>C</t>
    </r>
    <r>
      <rPr>
        <sz val="12"/>
        <rFont val="宋体"/>
        <family val="3"/>
        <charset val="134"/>
      </rPr>
      <t>LHU4811991</t>
    </r>
    <phoneticPr fontId="2" type="noConversion"/>
  </si>
  <si>
    <t>GMTU2037106</t>
    <phoneticPr fontId="2" type="noConversion"/>
  </si>
  <si>
    <t>饲料</t>
    <phoneticPr fontId="2" type="noConversion"/>
  </si>
  <si>
    <t>白糖</t>
    <phoneticPr fontId="2" type="noConversion"/>
  </si>
  <si>
    <t>TCNU8895192</t>
    <phoneticPr fontId="2" type="noConversion"/>
  </si>
  <si>
    <t>GLDU7237886</t>
    <phoneticPr fontId="2" type="noConversion"/>
  </si>
  <si>
    <r>
      <t>IRSU223</t>
    </r>
    <r>
      <rPr>
        <sz val="12"/>
        <rFont val="宋体"/>
        <family val="3"/>
        <charset val="134"/>
      </rPr>
      <t>40</t>
    </r>
    <r>
      <rPr>
        <sz val="12"/>
        <rFont val="宋体"/>
        <family val="3"/>
        <charset val="134"/>
      </rPr>
      <t>57</t>
    </r>
    <phoneticPr fontId="2" type="noConversion"/>
  </si>
  <si>
    <t>BMOU2158506</t>
    <phoneticPr fontId="2" type="noConversion"/>
  </si>
  <si>
    <t>饲料</t>
    <phoneticPr fontId="2" type="noConversion"/>
  </si>
  <si>
    <t>MSKU0141112</t>
    <phoneticPr fontId="2" type="noConversion"/>
  </si>
  <si>
    <t>MRKU6622303</t>
    <phoneticPr fontId="2" type="noConversion"/>
  </si>
  <si>
    <t>MNBU0106064</t>
    <phoneticPr fontId="2" type="noConversion"/>
  </si>
  <si>
    <t>EMCU3903131</t>
    <phoneticPr fontId="2" type="noConversion"/>
  </si>
  <si>
    <t>CBHU8436986</t>
    <phoneticPr fontId="2" type="noConversion"/>
  </si>
  <si>
    <t>GESU5184440</t>
    <phoneticPr fontId="2" type="noConversion"/>
  </si>
  <si>
    <t>SITU2966752</t>
    <phoneticPr fontId="2" type="noConversion"/>
  </si>
  <si>
    <t>TEMU2119340</t>
    <phoneticPr fontId="2" type="noConversion"/>
  </si>
  <si>
    <t>TEMU2888093</t>
    <phoneticPr fontId="2" type="noConversion"/>
  </si>
  <si>
    <t>SEGU1477527</t>
    <phoneticPr fontId="2" type="noConversion"/>
  </si>
  <si>
    <t>SITU2916999</t>
    <phoneticPr fontId="2" type="noConversion"/>
  </si>
  <si>
    <t>CBHU3869920</t>
    <phoneticPr fontId="2" type="noConversion"/>
  </si>
  <si>
    <t>CBHU5792751</t>
    <phoneticPr fontId="2" type="noConversion"/>
  </si>
  <si>
    <t>GLDU5793525</t>
    <phoneticPr fontId="2" type="noConversion"/>
  </si>
  <si>
    <t>CBHU3839572</t>
    <phoneticPr fontId="2" type="noConversion"/>
  </si>
  <si>
    <t>CBHU3473478</t>
    <phoneticPr fontId="2" type="noConversion"/>
  </si>
  <si>
    <t>DFSU1087647</t>
    <phoneticPr fontId="2" type="noConversion"/>
  </si>
  <si>
    <t>CBHU4246669</t>
    <phoneticPr fontId="2" type="noConversion"/>
  </si>
  <si>
    <t>BSIU2677220</t>
    <phoneticPr fontId="2" type="noConversion"/>
  </si>
  <si>
    <t>DRYU2208589</t>
    <phoneticPr fontId="2" type="noConversion"/>
  </si>
  <si>
    <t>GVCU2009088</t>
    <phoneticPr fontId="2" type="noConversion"/>
  </si>
  <si>
    <t>TTNU1368130</t>
    <phoneticPr fontId="2" type="noConversion"/>
  </si>
  <si>
    <t>UETU2123921</t>
    <phoneticPr fontId="2" type="noConversion"/>
  </si>
  <si>
    <t>IRSU2282461</t>
    <phoneticPr fontId="2" type="noConversion"/>
  </si>
  <si>
    <t>SBAU2897312</t>
    <phoneticPr fontId="2" type="noConversion"/>
  </si>
  <si>
    <t>放箱</t>
    <phoneticPr fontId="2" type="noConversion"/>
  </si>
  <si>
    <t>MAOU0073160</t>
    <phoneticPr fontId="2" type="noConversion"/>
  </si>
  <si>
    <t>SMDU9906618</t>
    <phoneticPr fontId="2" type="noConversion"/>
  </si>
  <si>
    <t>SMDU9903223</t>
    <phoneticPr fontId="2" type="noConversion"/>
  </si>
  <si>
    <t>SMDU9906623</t>
    <phoneticPr fontId="2" type="noConversion"/>
  </si>
  <si>
    <t>SMDU9906644</t>
    <phoneticPr fontId="2" type="noConversion"/>
  </si>
  <si>
    <t>JAWU9700323</t>
    <phoneticPr fontId="2" type="noConversion"/>
  </si>
  <si>
    <t>CCLU2231417</t>
    <phoneticPr fontId="2" type="noConversion"/>
  </si>
  <si>
    <t>SMDU9906747</t>
    <phoneticPr fontId="2" type="noConversion"/>
  </si>
  <si>
    <t>SMDU9906726</t>
    <phoneticPr fontId="2" type="noConversion"/>
  </si>
  <si>
    <t>SMDU9907379</t>
    <phoneticPr fontId="2" type="noConversion"/>
  </si>
  <si>
    <t>SMDU9902295</t>
    <phoneticPr fontId="2" type="noConversion"/>
  </si>
  <si>
    <t>SMDU9906705</t>
    <phoneticPr fontId="2" type="noConversion"/>
  </si>
  <si>
    <t>CCLU2108608</t>
    <phoneticPr fontId="2" type="noConversion"/>
  </si>
  <si>
    <t>SMDU9906731</t>
    <phoneticPr fontId="2" type="noConversion"/>
  </si>
  <si>
    <t>SMDU9906752</t>
    <phoneticPr fontId="2" type="noConversion"/>
  </si>
  <si>
    <t>SMDU9906710</t>
    <phoneticPr fontId="2" type="noConversion"/>
  </si>
  <si>
    <t>SMDU9902783</t>
    <phoneticPr fontId="2" type="noConversion"/>
  </si>
  <si>
    <t>CCLU4245153</t>
  </si>
  <si>
    <t>CCLU4932627</t>
  </si>
  <si>
    <t>CLHU4804668</t>
  </si>
  <si>
    <t>TGHU4987749</t>
  </si>
  <si>
    <t>IMTU3046320</t>
    <phoneticPr fontId="2" type="noConversion"/>
  </si>
  <si>
    <t>147300266858</t>
    <phoneticPr fontId="2" type="noConversion"/>
  </si>
  <si>
    <t>147300261791</t>
    <phoneticPr fontId="2" type="noConversion"/>
  </si>
  <si>
    <t>MAGU2216204</t>
    <phoneticPr fontId="2" type="noConversion"/>
  </si>
  <si>
    <t>BMOU2132991</t>
    <phoneticPr fontId="2" type="noConversion"/>
  </si>
  <si>
    <t>GLDU5392435</t>
    <phoneticPr fontId="2" type="noConversion"/>
  </si>
  <si>
    <t>TEMU3687874</t>
    <phoneticPr fontId="2" type="noConversion"/>
  </si>
  <si>
    <t>OOLU1323319</t>
    <phoneticPr fontId="2" type="noConversion"/>
  </si>
  <si>
    <t>OOLU1087912</t>
    <phoneticPr fontId="2" type="noConversion"/>
  </si>
  <si>
    <t>OOLU1489948</t>
    <phoneticPr fontId="2" type="noConversion"/>
  </si>
  <si>
    <t>OOLU3909989</t>
    <phoneticPr fontId="2" type="noConversion"/>
  </si>
  <si>
    <t>100 CN3904055</t>
    <phoneticPr fontId="2" type="noConversion"/>
  </si>
  <si>
    <t>MNBU0054567</t>
    <phoneticPr fontId="2" type="noConversion"/>
  </si>
  <si>
    <t>MNBU0066418</t>
    <phoneticPr fontId="2" type="noConversion"/>
  </si>
  <si>
    <t>CBHU4189487</t>
    <phoneticPr fontId="2" type="noConversion"/>
  </si>
  <si>
    <t>TEMU3518540</t>
    <phoneticPr fontId="2" type="noConversion"/>
  </si>
  <si>
    <t>TCKU2624922</t>
    <phoneticPr fontId="2" type="noConversion"/>
  </si>
  <si>
    <t>CBHU5909581</t>
    <phoneticPr fontId="2" type="noConversion"/>
  </si>
  <si>
    <t>TCLU3345468</t>
    <phoneticPr fontId="2" type="noConversion"/>
  </si>
  <si>
    <t>TCKU2669085</t>
    <phoneticPr fontId="2" type="noConversion"/>
  </si>
  <si>
    <t>JOLU1199291</t>
    <phoneticPr fontId="2" type="noConversion"/>
  </si>
  <si>
    <t>MSKU7328996</t>
    <phoneticPr fontId="2" type="noConversion"/>
  </si>
  <si>
    <t>IRSU2822889</t>
    <phoneticPr fontId="2" type="noConversion"/>
  </si>
  <si>
    <t>xm CN3902860</t>
    <phoneticPr fontId="2" type="noConversion"/>
  </si>
  <si>
    <t>GLDU5125819</t>
    <phoneticPr fontId="2" type="noConversion"/>
  </si>
  <si>
    <t>147300149126</t>
    <phoneticPr fontId="2" type="noConversion"/>
  </si>
  <si>
    <t>MCC343443</t>
    <phoneticPr fontId="2" type="noConversion"/>
  </si>
  <si>
    <t>HJLU1118609</t>
    <phoneticPr fontId="2" type="noConversion"/>
  </si>
  <si>
    <r>
      <t>C</t>
    </r>
    <r>
      <rPr>
        <sz val="12"/>
        <rFont val="宋体"/>
        <family val="3"/>
        <charset val="134"/>
      </rPr>
      <t>BHU5725938</t>
    </r>
    <phoneticPr fontId="2" type="noConversion"/>
  </si>
  <si>
    <r>
      <t>T</t>
    </r>
    <r>
      <rPr>
        <sz val="11"/>
        <color indexed="8"/>
        <rFont val="宋体"/>
        <family val="3"/>
        <charset val="134"/>
      </rPr>
      <t>EMU3676463</t>
    </r>
    <phoneticPr fontId="2" type="noConversion"/>
  </si>
  <si>
    <t>TGHU2503059</t>
    <phoneticPr fontId="2" type="noConversion"/>
  </si>
  <si>
    <t>CBHU4146192</t>
    <phoneticPr fontId="2" type="noConversion"/>
  </si>
  <si>
    <t>BSIU2207020</t>
    <phoneticPr fontId="2" type="noConversion"/>
  </si>
  <si>
    <t>CCLU3334810</t>
    <phoneticPr fontId="2" type="noConversion"/>
  </si>
  <si>
    <t>CAXU6723320</t>
    <phoneticPr fontId="2" type="noConversion"/>
  </si>
  <si>
    <t>CCLU7234872</t>
    <phoneticPr fontId="2" type="noConversion"/>
  </si>
  <si>
    <t>CCLU6335723</t>
    <phoneticPr fontId="2" type="noConversion"/>
  </si>
  <si>
    <t>CCLU6177778</t>
    <phoneticPr fontId="2" type="noConversion"/>
  </si>
  <si>
    <t>烤烟</t>
    <phoneticPr fontId="2" type="noConversion"/>
  </si>
  <si>
    <t>TTNU2469994</t>
    <phoneticPr fontId="2" type="noConversion"/>
  </si>
  <si>
    <t>MSKU7922631</t>
    <phoneticPr fontId="2" type="noConversion"/>
  </si>
  <si>
    <t>MSKU3853614</t>
    <phoneticPr fontId="2" type="noConversion"/>
  </si>
  <si>
    <t>MRKU8613553</t>
    <phoneticPr fontId="2" type="noConversion"/>
  </si>
  <si>
    <t>PONU0574690</t>
    <phoneticPr fontId="2" type="noConversion"/>
  </si>
  <si>
    <t>NDLU2009439</t>
    <phoneticPr fontId="2" type="noConversion"/>
  </si>
  <si>
    <t>OOLU7340695</t>
    <phoneticPr fontId="2" type="noConversion"/>
  </si>
  <si>
    <r>
      <t>H</t>
    </r>
    <r>
      <rPr>
        <sz val="12"/>
        <rFont val="宋体"/>
        <family val="3"/>
        <charset val="134"/>
      </rPr>
      <t>LXU3197873</t>
    </r>
    <phoneticPr fontId="2" type="noConversion"/>
  </si>
  <si>
    <t>MCC311597</t>
    <phoneticPr fontId="2" type="noConversion"/>
  </si>
  <si>
    <t>GLDU5103759</t>
    <phoneticPr fontId="2" type="noConversion"/>
  </si>
  <si>
    <t>TEMU2960644</t>
    <phoneticPr fontId="2" type="noConversion"/>
  </si>
  <si>
    <t>DFSU2299208</t>
    <phoneticPr fontId="2" type="noConversion"/>
  </si>
  <si>
    <t>GESU3562156</t>
    <phoneticPr fontId="2" type="noConversion"/>
  </si>
  <si>
    <t>TCKU2981299</t>
    <phoneticPr fontId="2" type="noConversion"/>
  </si>
  <si>
    <t>TGHU1592920</t>
    <phoneticPr fontId="2" type="noConversion"/>
  </si>
  <si>
    <t>XINU1463401</t>
    <phoneticPr fontId="2" type="noConversion"/>
  </si>
  <si>
    <t>BMOU2827160</t>
    <phoneticPr fontId="2" type="noConversion"/>
  </si>
  <si>
    <t>SITU2927930</t>
    <phoneticPr fontId="2" type="noConversion"/>
  </si>
  <si>
    <t>CAXU3330294</t>
    <phoneticPr fontId="2" type="noConversion"/>
  </si>
  <si>
    <t>SEGU1134472</t>
    <phoneticPr fontId="2" type="noConversion"/>
  </si>
  <si>
    <t>INKU2227910</t>
    <phoneticPr fontId="2" type="noConversion"/>
  </si>
  <si>
    <t>PONU1746582</t>
    <phoneticPr fontId="2" type="noConversion"/>
  </si>
  <si>
    <t>SEAU7843778</t>
    <phoneticPr fontId="2" type="noConversion"/>
  </si>
  <si>
    <t>昆千</t>
    <phoneticPr fontId="2" type="noConversion"/>
  </si>
  <si>
    <t>TGHU8859509</t>
    <phoneticPr fontId="2" type="noConversion"/>
  </si>
  <si>
    <t>CCLU4925464</t>
    <phoneticPr fontId="2" type="noConversion"/>
  </si>
  <si>
    <r>
      <t>C</t>
    </r>
    <r>
      <rPr>
        <sz val="12"/>
        <rFont val="宋体"/>
        <family val="3"/>
        <charset val="134"/>
      </rPr>
      <t>CLU</t>
    </r>
    <r>
      <rPr>
        <sz val="12"/>
        <rFont val="宋体"/>
        <family val="3"/>
        <charset val="134"/>
      </rPr>
      <t>4808410</t>
    </r>
    <phoneticPr fontId="2" type="noConversion"/>
  </si>
  <si>
    <r>
      <t>C</t>
    </r>
    <r>
      <rPr>
        <sz val="12"/>
        <rFont val="宋体"/>
        <family val="3"/>
        <charset val="134"/>
      </rPr>
      <t>CLU4754119</t>
    </r>
    <phoneticPr fontId="2" type="noConversion"/>
  </si>
  <si>
    <t>CCLU2568820</t>
    <phoneticPr fontId="2" type="noConversion"/>
  </si>
  <si>
    <t>BMOU2108927</t>
    <phoneticPr fontId="2" type="noConversion"/>
  </si>
  <si>
    <t>TEMU2283190</t>
    <phoneticPr fontId="2" type="noConversion"/>
  </si>
  <si>
    <t>XINU1066301</t>
    <phoneticPr fontId="2" type="noConversion"/>
  </si>
  <si>
    <t>TGHU3702878</t>
    <phoneticPr fontId="2" type="noConversion"/>
  </si>
  <si>
    <t>GLDU3768462</t>
    <phoneticPr fontId="2" type="noConversion"/>
  </si>
  <si>
    <t>XINU1050692</t>
    <phoneticPr fontId="2" type="noConversion"/>
  </si>
  <si>
    <t>CLHU3677980</t>
    <phoneticPr fontId="2" type="noConversion"/>
  </si>
  <si>
    <t>TGHU3751949</t>
    <phoneticPr fontId="2" type="noConversion"/>
  </si>
  <si>
    <t>CLHU3683880</t>
    <phoneticPr fontId="2" type="noConversion"/>
  </si>
  <si>
    <t>TEMU2283688</t>
    <phoneticPr fontId="2" type="noConversion"/>
  </si>
  <si>
    <t>CCLU4774630</t>
    <phoneticPr fontId="2" type="noConversion"/>
  </si>
  <si>
    <r>
      <t>CAXU</t>
    </r>
    <r>
      <rPr>
        <sz val="12"/>
        <rFont val="宋体"/>
        <family val="3"/>
        <charset val="134"/>
      </rPr>
      <t>74</t>
    </r>
    <r>
      <rPr>
        <sz val="12"/>
        <rFont val="宋体"/>
        <family val="3"/>
        <charset val="134"/>
      </rPr>
      <t>69040</t>
    </r>
    <phoneticPr fontId="2" type="noConversion"/>
  </si>
  <si>
    <r>
      <t>C</t>
    </r>
    <r>
      <rPr>
        <sz val="12"/>
        <rFont val="宋体"/>
        <family val="3"/>
        <charset val="134"/>
      </rPr>
      <t>CLU4730354</t>
    </r>
    <phoneticPr fontId="2" type="noConversion"/>
  </si>
  <si>
    <t>烤烟</t>
    <phoneticPr fontId="2" type="noConversion"/>
  </si>
  <si>
    <t>重钙</t>
    <phoneticPr fontId="2" type="noConversion"/>
  </si>
  <si>
    <t>CCLU3154608</t>
    <phoneticPr fontId="2" type="noConversion"/>
  </si>
  <si>
    <t>147300255929</t>
    <phoneticPr fontId="2" type="noConversion"/>
  </si>
  <si>
    <t>147300269172</t>
    <phoneticPr fontId="2" type="noConversion"/>
  </si>
  <si>
    <t>CCLU4932756</t>
  </si>
  <si>
    <t>TCLU5025571</t>
  </si>
  <si>
    <t>CCLU7204076</t>
  </si>
  <si>
    <t>GLDU7209879</t>
  </si>
  <si>
    <t>EMCU5290240</t>
    <phoneticPr fontId="2" type="noConversion"/>
  </si>
  <si>
    <t>MCC188841</t>
    <phoneticPr fontId="2" type="noConversion"/>
  </si>
  <si>
    <t>CBHU3226800</t>
    <phoneticPr fontId="2" type="noConversion"/>
  </si>
  <si>
    <t>POCU0168439</t>
    <phoneticPr fontId="2" type="noConversion"/>
  </si>
  <si>
    <t>SMDU9905226</t>
    <phoneticPr fontId="2" type="noConversion"/>
  </si>
  <si>
    <t>CCLU2217851</t>
    <phoneticPr fontId="2" type="noConversion"/>
  </si>
  <si>
    <t>SMDU9905252</t>
    <phoneticPr fontId="2" type="noConversion"/>
  </si>
  <si>
    <t>SMDU9905150</t>
    <phoneticPr fontId="2" type="noConversion"/>
  </si>
  <si>
    <t>CCLU2184887</t>
    <phoneticPr fontId="2" type="noConversion"/>
  </si>
  <si>
    <t>SMDU9905144</t>
    <phoneticPr fontId="2" type="noConversion"/>
  </si>
  <si>
    <t>MSCU2871424</t>
    <phoneticPr fontId="2" type="noConversion"/>
  </si>
  <si>
    <t>CCLU2329949</t>
    <phoneticPr fontId="2" type="noConversion"/>
  </si>
  <si>
    <t>SMDU9905273</t>
    <phoneticPr fontId="2" type="noConversion"/>
  </si>
  <si>
    <t>SMDU9905289</t>
    <phoneticPr fontId="2" type="noConversion"/>
  </si>
  <si>
    <t>CCLU2261406</t>
    <phoneticPr fontId="2" type="noConversion"/>
  </si>
  <si>
    <t>SMDU9905294</t>
    <phoneticPr fontId="2" type="noConversion"/>
  </si>
  <si>
    <t>CBHU3635012</t>
    <phoneticPr fontId="2" type="noConversion"/>
  </si>
  <si>
    <t>CBHU5637945</t>
    <phoneticPr fontId="2" type="noConversion"/>
  </si>
  <si>
    <t>CBHU8151767</t>
    <phoneticPr fontId="2" type="noConversion"/>
  </si>
  <si>
    <t>CBHU8983556</t>
    <phoneticPr fontId="2" type="noConversion"/>
  </si>
  <si>
    <t>烤烟</t>
    <phoneticPr fontId="2" type="noConversion"/>
  </si>
  <si>
    <t>CCLU6334558</t>
  </si>
  <si>
    <t>CCLU6166515</t>
  </si>
  <si>
    <t>CCLU6108822</t>
    <phoneticPr fontId="2" type="noConversion"/>
  </si>
  <si>
    <t>GMTU2036943</t>
    <phoneticPr fontId="2" type="noConversion"/>
  </si>
  <si>
    <t>白糖</t>
    <phoneticPr fontId="2" type="noConversion"/>
  </si>
  <si>
    <t>陆航还</t>
    <phoneticPr fontId="2" type="noConversion"/>
  </si>
  <si>
    <t>粤蜀捷</t>
    <phoneticPr fontId="2" type="noConversion"/>
  </si>
  <si>
    <t>MRKU6699558</t>
    <phoneticPr fontId="2" type="noConversion"/>
  </si>
  <si>
    <t>MRKU6927128</t>
    <phoneticPr fontId="2" type="noConversion"/>
  </si>
  <si>
    <t>TCKU3490324</t>
    <phoneticPr fontId="2" type="noConversion"/>
  </si>
  <si>
    <t>CBHU5506082</t>
    <phoneticPr fontId="2" type="noConversion"/>
  </si>
  <si>
    <t>TGHU3282327</t>
  </si>
  <si>
    <r>
      <t>TCKU3</t>
    </r>
    <r>
      <rPr>
        <sz val="12"/>
        <rFont val="宋体"/>
        <family val="3"/>
        <charset val="134"/>
      </rPr>
      <t>5</t>
    </r>
    <r>
      <rPr>
        <sz val="12"/>
        <rFont val="宋体"/>
        <family val="3"/>
        <charset val="134"/>
      </rPr>
      <t>17298</t>
    </r>
    <phoneticPr fontId="2" type="noConversion"/>
  </si>
  <si>
    <t>收货人</t>
    <phoneticPr fontId="2" type="noConversion"/>
  </si>
  <si>
    <t>CCLU4172144</t>
    <phoneticPr fontId="2" type="noConversion"/>
  </si>
  <si>
    <t>HLTGX528469</t>
    <phoneticPr fontId="2" type="noConversion"/>
  </si>
  <si>
    <t>IRSU2407574</t>
    <phoneticPr fontId="2" type="noConversion"/>
  </si>
  <si>
    <t>SBAU2866559</t>
    <phoneticPr fontId="2" type="noConversion"/>
  </si>
  <si>
    <t>IRSU2561229</t>
    <phoneticPr fontId="2" type="noConversion"/>
  </si>
  <si>
    <t>IRSU2543890</t>
    <phoneticPr fontId="2" type="noConversion"/>
  </si>
  <si>
    <t>sk2</t>
    <phoneticPr fontId="2" type="noConversion"/>
  </si>
  <si>
    <t>TRLU7304574</t>
    <phoneticPr fontId="2" type="noConversion"/>
  </si>
  <si>
    <t>箱体状态</t>
    <phoneticPr fontId="2" type="noConversion"/>
  </si>
  <si>
    <t>CBHU4164107</t>
    <phoneticPr fontId="2" type="noConversion"/>
  </si>
  <si>
    <t>TTNU1826612</t>
    <phoneticPr fontId="2" type="noConversion"/>
  </si>
  <si>
    <t>CBHU3907933</t>
    <phoneticPr fontId="2" type="noConversion"/>
  </si>
  <si>
    <t>CBHU3918706</t>
    <phoneticPr fontId="2" type="noConversion"/>
  </si>
  <si>
    <t>TCKU2517631</t>
    <phoneticPr fontId="2" type="noConversion"/>
  </si>
  <si>
    <t>MSWU0084707</t>
    <phoneticPr fontId="2" type="noConversion"/>
  </si>
  <si>
    <t>TRHU1711297</t>
    <phoneticPr fontId="2" type="noConversion"/>
  </si>
  <si>
    <t>DFSU2220538</t>
    <phoneticPr fontId="2" type="noConversion"/>
  </si>
  <si>
    <t>MSKU1646304</t>
    <phoneticPr fontId="2" type="noConversion"/>
  </si>
  <si>
    <t>MRKU2662334</t>
    <phoneticPr fontId="2" type="noConversion"/>
  </si>
  <si>
    <t>MWCU5249645</t>
    <phoneticPr fontId="2" type="noConversion"/>
  </si>
  <si>
    <t>MWCU5324287</t>
    <phoneticPr fontId="2" type="noConversion"/>
  </si>
  <si>
    <t>msk</t>
    <phoneticPr fontId="2" type="noConversion"/>
  </si>
  <si>
    <t>MRKU7745128</t>
    <phoneticPr fontId="2" type="noConversion"/>
  </si>
  <si>
    <t>MRKU7996484</t>
    <phoneticPr fontId="2" type="noConversion"/>
  </si>
  <si>
    <t>MRKU6772936</t>
    <phoneticPr fontId="2" type="noConversion"/>
  </si>
  <si>
    <t>MRKU8218271</t>
    <phoneticPr fontId="2" type="noConversion"/>
  </si>
  <si>
    <t>MRKU7631280</t>
    <phoneticPr fontId="2" type="noConversion"/>
  </si>
  <si>
    <t>MRKU7778245</t>
    <phoneticPr fontId="2" type="noConversion"/>
  </si>
  <si>
    <t>MMAU1000313</t>
    <phoneticPr fontId="2" type="noConversion"/>
  </si>
  <si>
    <t>MWCU5271994</t>
    <phoneticPr fontId="2" type="noConversion"/>
  </si>
  <si>
    <t>CLHU2781959</t>
    <phoneticPr fontId="2" type="noConversion"/>
  </si>
  <si>
    <t>TEMU2318608</t>
    <phoneticPr fontId="2" type="noConversion"/>
  </si>
  <si>
    <t>TGHU3745674</t>
    <phoneticPr fontId="2" type="noConversion"/>
  </si>
  <si>
    <t>CLHU2164983</t>
    <phoneticPr fontId="2" type="noConversion"/>
  </si>
  <si>
    <t>CLHU3138546</t>
    <phoneticPr fontId="2" type="noConversion"/>
  </si>
  <si>
    <t>WSDU2113412</t>
    <phoneticPr fontId="2" type="noConversion"/>
  </si>
  <si>
    <t>CLHU3221898</t>
    <phoneticPr fontId="2" type="noConversion"/>
  </si>
  <si>
    <t>GESU2987330</t>
    <phoneticPr fontId="2" type="noConversion"/>
  </si>
  <si>
    <t>GLDU3329921</t>
    <phoneticPr fontId="2" type="noConversion"/>
  </si>
  <si>
    <t>TEMU2284128</t>
    <phoneticPr fontId="2" type="noConversion"/>
  </si>
  <si>
    <t>TGHU3747980</t>
    <phoneticPr fontId="2" type="noConversion"/>
  </si>
  <si>
    <t>XINU1066831</t>
    <phoneticPr fontId="2" type="noConversion"/>
  </si>
  <si>
    <t>XINU1092384</t>
    <phoneticPr fontId="2" type="noConversion"/>
  </si>
  <si>
    <t>CLHU3143033</t>
    <phoneticPr fontId="2" type="noConversion"/>
  </si>
  <si>
    <t>TEMU2279733</t>
    <phoneticPr fontId="2" type="noConversion"/>
  </si>
  <si>
    <t>TGHU3755902</t>
    <phoneticPr fontId="2" type="noConversion"/>
  </si>
  <si>
    <t>WSDU2113135</t>
    <phoneticPr fontId="2" type="noConversion"/>
  </si>
  <si>
    <t>CBHU3749611</t>
    <phoneticPr fontId="2" type="noConversion"/>
  </si>
  <si>
    <t>SAMU2224514</t>
    <phoneticPr fontId="2" type="noConversion"/>
  </si>
  <si>
    <t>CCLU3976997</t>
    <phoneticPr fontId="2" type="noConversion"/>
  </si>
  <si>
    <t>CCLU2979939</t>
    <phoneticPr fontId="2" type="noConversion"/>
  </si>
  <si>
    <t>EISU3893761</t>
    <phoneticPr fontId="2" type="noConversion"/>
  </si>
  <si>
    <t>TCLU3312799</t>
    <phoneticPr fontId="2" type="noConversion"/>
  </si>
  <si>
    <t>sk CN3906171 10-10</t>
    <phoneticPr fontId="2" type="noConversion"/>
  </si>
  <si>
    <t>TEMU4103620</t>
    <phoneticPr fontId="2" type="noConversion"/>
  </si>
  <si>
    <t>TGHU0336163</t>
    <phoneticPr fontId="2" type="noConversion"/>
  </si>
  <si>
    <t>CBHU4255167</t>
    <phoneticPr fontId="2" type="noConversion"/>
  </si>
  <si>
    <t>sk 4-17</t>
    <phoneticPr fontId="2" type="noConversion"/>
  </si>
  <si>
    <t>MCC296700</t>
    <phoneticPr fontId="2" type="noConversion"/>
  </si>
  <si>
    <t>MRKU6562652</t>
    <phoneticPr fontId="2" type="noConversion"/>
  </si>
  <si>
    <t>MRKU8180999</t>
    <phoneticPr fontId="2" type="noConversion"/>
  </si>
  <si>
    <t>MSKU5612180</t>
    <phoneticPr fontId="2" type="noConversion"/>
  </si>
  <si>
    <t>放箱</t>
    <phoneticPr fontId="2" type="noConversion"/>
  </si>
  <si>
    <t>CBHU3897558</t>
    <phoneticPr fontId="2" type="noConversion"/>
  </si>
  <si>
    <t>CBHU4322563</t>
    <phoneticPr fontId="2" type="noConversion"/>
  </si>
  <si>
    <t>FCIU5065489</t>
    <phoneticPr fontId="2" type="noConversion"/>
  </si>
  <si>
    <t>FCIU5113972</t>
    <phoneticPr fontId="2" type="noConversion"/>
  </si>
  <si>
    <t>TEMU3906144</t>
    <phoneticPr fontId="2" type="noConversion"/>
  </si>
  <si>
    <t>CBHU4359351</t>
    <phoneticPr fontId="2" type="noConversion"/>
  </si>
  <si>
    <t>CCLU7094240</t>
    <phoneticPr fontId="2" type="noConversion"/>
  </si>
  <si>
    <t>TGHU1847152</t>
    <phoneticPr fontId="2" type="noConversion"/>
  </si>
  <si>
    <t>TEMU2765226</t>
    <phoneticPr fontId="2" type="noConversion"/>
  </si>
  <si>
    <t>EMCU3656793</t>
    <phoneticPr fontId="2" type="noConversion"/>
  </si>
  <si>
    <t>100 CN3906916</t>
    <phoneticPr fontId="2" type="noConversion"/>
  </si>
  <si>
    <t>EGHU3137664</t>
    <phoneticPr fontId="2" type="noConversion"/>
  </si>
  <si>
    <t>147300457271</t>
    <phoneticPr fontId="2" type="noConversion"/>
  </si>
  <si>
    <t>147300457271</t>
    <phoneticPr fontId="2" type="noConversion"/>
  </si>
  <si>
    <t>TGHU0202056</t>
    <phoneticPr fontId="2" type="noConversion"/>
  </si>
  <si>
    <t>MAGU2285490</t>
    <phoneticPr fontId="2" type="noConversion"/>
  </si>
  <si>
    <t>CCLU2554657</t>
    <phoneticPr fontId="2" type="noConversion"/>
  </si>
  <si>
    <t>CCLU4275292</t>
    <phoneticPr fontId="2" type="noConversion"/>
  </si>
  <si>
    <t>TGHU8456503</t>
    <phoneticPr fontId="2" type="noConversion"/>
  </si>
  <si>
    <t>CBHU9479133</t>
    <phoneticPr fontId="2" type="noConversion"/>
  </si>
  <si>
    <t>TGHU9746472</t>
    <phoneticPr fontId="2" type="noConversion"/>
  </si>
  <si>
    <t>TEMU3794492</t>
    <phoneticPr fontId="2" type="noConversion"/>
  </si>
  <si>
    <t>147400021644</t>
    <phoneticPr fontId="2" type="noConversion"/>
  </si>
  <si>
    <t>HLXU3473694</t>
    <phoneticPr fontId="2" type="noConversion"/>
  </si>
  <si>
    <t>HJLU1023118</t>
    <phoneticPr fontId="2" type="noConversion"/>
  </si>
  <si>
    <t>HJLU1032130</t>
    <phoneticPr fontId="2" type="noConversion"/>
  </si>
  <si>
    <t>HJLU1041678</t>
    <phoneticPr fontId="2" type="noConversion"/>
  </si>
  <si>
    <t>HJLU1019381</t>
    <phoneticPr fontId="2" type="noConversion"/>
  </si>
  <si>
    <t>HJLU1019910</t>
    <phoneticPr fontId="2" type="noConversion"/>
  </si>
  <si>
    <t>HJLU1020248</t>
    <phoneticPr fontId="2" type="noConversion"/>
  </si>
  <si>
    <t>HJLU1042118</t>
    <phoneticPr fontId="2" type="noConversion"/>
  </si>
  <si>
    <t>OOLU6473245</t>
    <phoneticPr fontId="2" type="noConversion"/>
  </si>
  <si>
    <t>HJLU1116442</t>
    <phoneticPr fontId="2" type="noConversion"/>
  </si>
  <si>
    <t>HJLU1021898</t>
    <phoneticPr fontId="2" type="noConversion"/>
  </si>
  <si>
    <t>HJLU1031052</t>
    <phoneticPr fontId="2" type="noConversion"/>
  </si>
  <si>
    <t>DFSU6179371</t>
    <phoneticPr fontId="2" type="noConversion"/>
  </si>
  <si>
    <t>CCLU4759609</t>
    <phoneticPr fontId="2" type="noConversion"/>
  </si>
  <si>
    <t>GMTU3037899</t>
    <phoneticPr fontId="2" type="noConversion"/>
  </si>
  <si>
    <t>MWCU7005798</t>
    <phoneticPr fontId="2" type="noConversion"/>
  </si>
  <si>
    <t>XINU8162539</t>
    <phoneticPr fontId="2" type="noConversion"/>
  </si>
  <si>
    <t>MSWU9098255</t>
    <phoneticPr fontId="2" type="noConversion"/>
  </si>
  <si>
    <t>IRSU2250660</t>
    <phoneticPr fontId="2" type="noConversion"/>
  </si>
  <si>
    <t>IRSU2074365</t>
    <phoneticPr fontId="2" type="noConversion"/>
  </si>
  <si>
    <t>HJLU1118234</t>
    <phoneticPr fontId="2" type="noConversion"/>
  </si>
  <si>
    <t>HJLU1118240</t>
    <phoneticPr fontId="2" type="noConversion"/>
  </si>
  <si>
    <t>DFSU6082524</t>
    <phoneticPr fontId="2" type="noConversion"/>
  </si>
  <si>
    <t>IRSU2525387</t>
    <phoneticPr fontId="2" type="noConversion"/>
  </si>
  <si>
    <t>白砂糖</t>
    <phoneticPr fontId="2" type="noConversion"/>
  </si>
  <si>
    <t>CCLU4393335</t>
  </si>
  <si>
    <t>CCLU4684011</t>
  </si>
  <si>
    <t>CCLU6940982</t>
    <phoneticPr fontId="2" type="noConversion"/>
  </si>
  <si>
    <t>MNBU3139204</t>
    <phoneticPr fontId="2" type="noConversion"/>
  </si>
  <si>
    <t>MNBU3114551</t>
    <phoneticPr fontId="2" type="noConversion"/>
  </si>
  <si>
    <t>CRSU1520981</t>
    <phoneticPr fontId="2" type="noConversion"/>
  </si>
  <si>
    <t>烤烟</t>
    <phoneticPr fontId="2" type="noConversion"/>
  </si>
  <si>
    <t>烤烟</t>
    <phoneticPr fontId="2" type="noConversion"/>
  </si>
  <si>
    <t>烤烟</t>
    <phoneticPr fontId="2" type="noConversion"/>
  </si>
  <si>
    <t>CCLU4469256</t>
    <phoneticPr fontId="2" type="noConversion"/>
  </si>
  <si>
    <t>CCLU4940710</t>
    <phoneticPr fontId="2" type="noConversion"/>
  </si>
  <si>
    <t>MMAU1036337</t>
    <phoneticPr fontId="2" type="noConversion"/>
  </si>
  <si>
    <t>CBHU3812761</t>
    <phoneticPr fontId="2" type="noConversion"/>
  </si>
  <si>
    <t>GESU3106120</t>
    <phoneticPr fontId="2" type="noConversion"/>
  </si>
  <si>
    <t>TRHU1770710</t>
    <phoneticPr fontId="2" type="noConversion"/>
  </si>
  <si>
    <t>CAXU3109880</t>
    <phoneticPr fontId="2" type="noConversion"/>
  </si>
  <si>
    <t>GVDU2029909</t>
    <phoneticPr fontId="2" type="noConversion"/>
  </si>
  <si>
    <t>TCKU3451781</t>
    <phoneticPr fontId="2" type="noConversion"/>
  </si>
  <si>
    <t>CBHU4195155</t>
    <phoneticPr fontId="2" type="noConversion"/>
  </si>
  <si>
    <t>TTNU1480392</t>
    <phoneticPr fontId="2" type="noConversion"/>
  </si>
  <si>
    <t>CBHU5789700</t>
    <phoneticPr fontId="2" type="noConversion"/>
  </si>
  <si>
    <t>TGHU1226920</t>
    <phoneticPr fontId="2" type="noConversion"/>
  </si>
  <si>
    <t>MAGU2109757</t>
    <phoneticPr fontId="2" type="noConversion"/>
  </si>
  <si>
    <t>GLDU9408817</t>
    <phoneticPr fontId="2" type="noConversion"/>
  </si>
  <si>
    <t>IPXU2140296</t>
    <phoneticPr fontId="2" type="noConversion"/>
  </si>
  <si>
    <t>IPXU2146885</t>
    <phoneticPr fontId="2" type="noConversion"/>
  </si>
  <si>
    <t>147300212634</t>
    <phoneticPr fontId="2" type="noConversion"/>
  </si>
  <si>
    <t>EISU3800286</t>
    <phoneticPr fontId="2" type="noConversion"/>
  </si>
  <si>
    <t>147300193818</t>
    <phoneticPr fontId="2" type="noConversion"/>
  </si>
  <si>
    <t>CBHU3632409</t>
    <phoneticPr fontId="2" type="noConversion"/>
  </si>
  <si>
    <t>GVCU2081246</t>
    <phoneticPr fontId="2" type="noConversion"/>
  </si>
  <si>
    <t>TTNU1924162</t>
    <phoneticPr fontId="2" type="noConversion"/>
  </si>
  <si>
    <t>FCIU2692130</t>
    <phoneticPr fontId="2" type="noConversion"/>
  </si>
  <si>
    <t>FCIU3537230</t>
    <phoneticPr fontId="2" type="noConversion"/>
  </si>
  <si>
    <t>147300512824</t>
    <phoneticPr fontId="2" type="noConversion"/>
  </si>
  <si>
    <t>GLDU3842615</t>
    <phoneticPr fontId="2" type="noConversion"/>
  </si>
  <si>
    <t>GLDU9739585</t>
    <phoneticPr fontId="2" type="noConversion"/>
  </si>
  <si>
    <t>BSIU2493264</t>
    <phoneticPr fontId="2" type="noConversion"/>
  </si>
  <si>
    <t>FCIU3253640</t>
    <phoneticPr fontId="2" type="noConversion"/>
  </si>
  <si>
    <t>TCLU2638918</t>
    <phoneticPr fontId="2" type="noConversion"/>
  </si>
  <si>
    <t>TGHU2844250</t>
    <phoneticPr fontId="2" type="noConversion"/>
  </si>
  <si>
    <t>IMTU3075083</t>
    <phoneticPr fontId="2" type="noConversion"/>
  </si>
  <si>
    <t>SMDU9905627</t>
    <phoneticPr fontId="2" type="noConversion"/>
  </si>
  <si>
    <t>SMDU9905611</t>
    <phoneticPr fontId="2" type="noConversion"/>
  </si>
  <si>
    <t>SMDU9905632</t>
    <phoneticPr fontId="2" type="noConversion"/>
  </si>
  <si>
    <t>TGHU0200006</t>
    <phoneticPr fontId="2" type="noConversion"/>
  </si>
  <si>
    <t>HMCU3001274</t>
    <phoneticPr fontId="2" type="noConversion"/>
  </si>
  <si>
    <t>EMCU3863580</t>
    <phoneticPr fontId="2" type="noConversion"/>
  </si>
  <si>
    <t>IMTU3079962</t>
    <phoneticPr fontId="2" type="noConversion"/>
  </si>
  <si>
    <t>EMCU6074142</t>
    <phoneticPr fontId="2" type="noConversion"/>
  </si>
  <si>
    <t>147300185581</t>
    <phoneticPr fontId="2" type="noConversion"/>
  </si>
  <si>
    <t>SEGU1005156</t>
    <phoneticPr fontId="2" type="noConversion"/>
  </si>
  <si>
    <t>CAXU3130402</t>
    <phoneticPr fontId="2" type="noConversion"/>
  </si>
  <si>
    <t>CCLU4242914</t>
    <phoneticPr fontId="2" type="noConversion"/>
  </si>
  <si>
    <t>CCLU6446120</t>
    <phoneticPr fontId="2" type="noConversion"/>
  </si>
  <si>
    <t>CCLU6333422</t>
    <phoneticPr fontId="2" type="noConversion"/>
  </si>
  <si>
    <t>CSLU1150435</t>
    <phoneticPr fontId="2" type="noConversion"/>
  </si>
  <si>
    <t>收50</t>
    <phoneticPr fontId="2" type="noConversion"/>
  </si>
  <si>
    <t>EISU9186025</t>
  </si>
  <si>
    <t>GESU6075676</t>
  </si>
  <si>
    <t>FSCU6889759</t>
  </si>
  <si>
    <t>FCIU8451525</t>
  </si>
  <si>
    <t>EMCU9738163</t>
  </si>
  <si>
    <t>落信威 446242323522</t>
    <phoneticPr fontId="2" type="noConversion"/>
  </si>
  <si>
    <t>EMCU9880310</t>
  </si>
  <si>
    <t>EGSU9039843</t>
  </si>
  <si>
    <t>HMCU9011500</t>
  </si>
  <si>
    <t>EISU9922701</t>
  </si>
  <si>
    <t>LTIU8000330</t>
  </si>
  <si>
    <t>CBHU5683658</t>
    <phoneticPr fontId="2" type="noConversion"/>
  </si>
  <si>
    <t>落信威 446242289065</t>
    <phoneticPr fontId="2" type="noConversion"/>
  </si>
  <si>
    <t>BMOU4884386</t>
  </si>
  <si>
    <t>DFSU6700411</t>
  </si>
  <si>
    <t>落信威 446242297874</t>
    <phoneticPr fontId="2" type="noConversion"/>
  </si>
  <si>
    <t>EISU9958350</t>
  </si>
  <si>
    <t>DFSU1119050</t>
    <phoneticPr fontId="2" type="noConversion"/>
  </si>
  <si>
    <t>CCLU4337389</t>
    <phoneticPr fontId="2" type="noConversion"/>
  </si>
  <si>
    <t>CCLU4180617</t>
    <phoneticPr fontId="2" type="noConversion"/>
  </si>
  <si>
    <t>CCLU4998840</t>
    <phoneticPr fontId="2" type="noConversion"/>
  </si>
  <si>
    <r>
      <t>C</t>
    </r>
    <r>
      <rPr>
        <sz val="12"/>
        <rFont val="宋体"/>
        <family val="3"/>
        <charset val="134"/>
      </rPr>
      <t>CLU4250782</t>
    </r>
    <phoneticPr fontId="2" type="noConversion"/>
  </si>
  <si>
    <r>
      <t>C</t>
    </r>
    <r>
      <rPr>
        <sz val="12"/>
        <rFont val="宋体"/>
        <family val="3"/>
        <charset val="134"/>
      </rPr>
      <t>CLU4418407</t>
    </r>
    <phoneticPr fontId="2" type="noConversion"/>
  </si>
  <si>
    <t>TCKU1378212</t>
    <phoneticPr fontId="2" type="noConversion"/>
  </si>
  <si>
    <t>TGHU1583023</t>
    <phoneticPr fontId="2" type="noConversion"/>
  </si>
  <si>
    <t>TCKU1591932</t>
    <phoneticPr fontId="2" type="noConversion"/>
  </si>
  <si>
    <t>SITU2931674</t>
    <phoneticPr fontId="2" type="noConversion"/>
  </si>
  <si>
    <t>TEMU2086668</t>
    <phoneticPr fontId="2" type="noConversion"/>
  </si>
  <si>
    <t>DFSU2236072</t>
    <phoneticPr fontId="2" type="noConversion"/>
  </si>
  <si>
    <t>FCIU2798733</t>
    <phoneticPr fontId="2" type="noConversion"/>
  </si>
  <si>
    <t>EMCU3585257</t>
    <phoneticPr fontId="2" type="noConversion"/>
  </si>
  <si>
    <t>FCIU3054130</t>
    <phoneticPr fontId="2" type="noConversion"/>
  </si>
  <si>
    <t>HMCU3043520</t>
    <phoneticPr fontId="2" type="noConversion"/>
  </si>
  <si>
    <t>TEMU3657680</t>
    <phoneticPr fontId="2" type="noConversion"/>
  </si>
  <si>
    <t>CCLU7070064</t>
    <phoneticPr fontId="2" type="noConversion"/>
  </si>
  <si>
    <t>CCLU7106779</t>
    <phoneticPr fontId="2" type="noConversion"/>
  </si>
  <si>
    <t>GMTU4490071</t>
    <phoneticPr fontId="2" type="noConversion"/>
  </si>
  <si>
    <t>CRSU1226914</t>
    <phoneticPr fontId="2" type="noConversion"/>
  </si>
  <si>
    <t>DFSU6065506</t>
    <phoneticPr fontId="2" type="noConversion"/>
  </si>
  <si>
    <t>DFSU6081683</t>
    <phoneticPr fontId="2" type="noConversion"/>
  </si>
  <si>
    <t>DFSU6081873</t>
    <phoneticPr fontId="2" type="noConversion"/>
  </si>
  <si>
    <t>APMU2768470</t>
    <phoneticPr fontId="2" type="noConversion"/>
  </si>
  <si>
    <t>CCLU4961369</t>
    <phoneticPr fontId="2" type="noConversion"/>
  </si>
  <si>
    <t>CCLU4667800</t>
    <phoneticPr fontId="2" type="noConversion"/>
  </si>
  <si>
    <t>CCLU4341326</t>
    <phoneticPr fontId="2" type="noConversion"/>
  </si>
  <si>
    <t>CAXU7454101</t>
    <phoneticPr fontId="2" type="noConversion"/>
  </si>
  <si>
    <r>
      <t>T</t>
    </r>
    <r>
      <rPr>
        <sz val="12"/>
        <rFont val="宋体"/>
        <family val="3"/>
        <charset val="134"/>
      </rPr>
      <t>TNU3949030</t>
    </r>
    <phoneticPr fontId="2" type="noConversion"/>
  </si>
  <si>
    <t>IPXU3250359</t>
    <phoneticPr fontId="2" type="noConversion"/>
  </si>
  <si>
    <t>CBHU3992719</t>
    <phoneticPr fontId="2" type="noConversion"/>
  </si>
  <si>
    <t>CBHU3670517</t>
    <phoneticPr fontId="2" type="noConversion"/>
  </si>
  <si>
    <t>CCLU4780566</t>
  </si>
  <si>
    <t>CBHU5594170</t>
    <phoneticPr fontId="2" type="noConversion"/>
  </si>
  <si>
    <t>MRKU8545947</t>
    <phoneticPr fontId="2" type="noConversion"/>
  </si>
  <si>
    <t>sk 12-10</t>
    <phoneticPr fontId="2" type="noConversion"/>
  </si>
  <si>
    <t>CCLU7306925</t>
    <phoneticPr fontId="2" type="noConversion"/>
  </si>
  <si>
    <t>SITU2953360</t>
    <phoneticPr fontId="2" type="noConversion"/>
  </si>
  <si>
    <t>BMOU2736923</t>
    <phoneticPr fontId="2" type="noConversion"/>
  </si>
  <si>
    <t>TEMU2109378</t>
    <phoneticPr fontId="2" type="noConversion"/>
  </si>
  <si>
    <t>TEMU4650627</t>
    <phoneticPr fontId="2" type="noConversion"/>
  </si>
  <si>
    <t>TRHU1706264</t>
    <phoneticPr fontId="2" type="noConversion"/>
  </si>
  <si>
    <t>TEMU3593292</t>
    <phoneticPr fontId="2" type="noConversion"/>
  </si>
  <si>
    <t>TEMU3218394</t>
    <phoneticPr fontId="2" type="noConversion"/>
  </si>
  <si>
    <t>TEMU3488276</t>
    <phoneticPr fontId="2" type="noConversion"/>
  </si>
  <si>
    <t>DFSU2896707</t>
    <phoneticPr fontId="2" type="noConversion"/>
  </si>
  <si>
    <t>SITU2911446</t>
    <phoneticPr fontId="2" type="noConversion"/>
  </si>
  <si>
    <t>HJLU1229599</t>
    <phoneticPr fontId="2" type="noConversion"/>
  </si>
  <si>
    <t>TEMU2276610</t>
    <phoneticPr fontId="2" type="noConversion"/>
  </si>
  <si>
    <t>BMOU2749514</t>
    <phoneticPr fontId="2" type="noConversion"/>
  </si>
  <si>
    <t>DFSU1164640</t>
    <phoneticPr fontId="2" type="noConversion"/>
  </si>
  <si>
    <t>CLHU3870710</t>
    <phoneticPr fontId="2" type="noConversion"/>
  </si>
  <si>
    <t>TGHU0752330</t>
    <phoneticPr fontId="2" type="noConversion"/>
  </si>
  <si>
    <t>TEMU2986799</t>
    <phoneticPr fontId="2" type="noConversion"/>
  </si>
  <si>
    <t>CBHU4152929</t>
    <phoneticPr fontId="2" type="noConversion"/>
  </si>
  <si>
    <t>SMDU9903970</t>
    <phoneticPr fontId="2" type="noConversion"/>
  </si>
  <si>
    <t>SMDU9903727</t>
    <phoneticPr fontId="2" type="noConversion"/>
  </si>
  <si>
    <t>IRSU2548551</t>
    <phoneticPr fontId="2" type="noConversion"/>
  </si>
  <si>
    <t>IRSU2650434</t>
    <phoneticPr fontId="2" type="noConversion"/>
  </si>
  <si>
    <t>IRSU2617550</t>
    <phoneticPr fontId="2" type="noConversion"/>
  </si>
  <si>
    <t>放箱</t>
    <phoneticPr fontId="2" type="noConversion"/>
  </si>
  <si>
    <t>OOLU6166681</t>
    <phoneticPr fontId="2" type="noConversion"/>
  </si>
  <si>
    <t>OOLU6059220</t>
    <phoneticPr fontId="2" type="noConversion"/>
  </si>
  <si>
    <t>OOLU6218168</t>
    <phoneticPr fontId="2" type="noConversion"/>
  </si>
  <si>
    <t>做适载（没落柜）</t>
  </si>
  <si>
    <t>做适载（没落柜）</t>
    <phoneticPr fontId="2" type="noConversion"/>
  </si>
  <si>
    <t>做适载（没落柜）</t>
    <phoneticPr fontId="2" type="noConversion"/>
  </si>
  <si>
    <t>DFSU2330957</t>
    <phoneticPr fontId="2" type="noConversion"/>
  </si>
  <si>
    <t>TRLU4852390</t>
    <phoneticPr fontId="2" type="noConversion"/>
  </si>
  <si>
    <t>CCLU4637690</t>
    <phoneticPr fontId="2" type="noConversion"/>
  </si>
  <si>
    <t>CCLU4478896</t>
    <phoneticPr fontId="2" type="noConversion"/>
  </si>
  <si>
    <t>CCLU4138026</t>
    <phoneticPr fontId="2" type="noConversion"/>
  </si>
  <si>
    <t>CCLU2834067</t>
    <phoneticPr fontId="2" type="noConversion"/>
  </si>
  <si>
    <t>SMDU9902079</t>
    <phoneticPr fontId="2" type="noConversion"/>
  </si>
  <si>
    <t>TCKU3440149</t>
    <phoneticPr fontId="2" type="noConversion"/>
  </si>
  <si>
    <t>DRYU2482352</t>
    <phoneticPr fontId="2" type="noConversion"/>
  </si>
  <si>
    <t>CBHU3747584</t>
    <phoneticPr fontId="2" type="noConversion"/>
  </si>
  <si>
    <t>TGHU3449902</t>
    <phoneticPr fontId="2" type="noConversion"/>
  </si>
  <si>
    <t>BSIU2764052</t>
    <phoneticPr fontId="2" type="noConversion"/>
  </si>
  <si>
    <t>CBHU5717824</t>
    <phoneticPr fontId="2" type="noConversion"/>
  </si>
  <si>
    <t>HMCU3048970</t>
    <phoneticPr fontId="2" type="noConversion"/>
  </si>
  <si>
    <t>CBHU4306243</t>
    <phoneticPr fontId="2" type="noConversion"/>
  </si>
  <si>
    <t>CBHU5541000</t>
    <phoneticPr fontId="2" type="noConversion"/>
  </si>
  <si>
    <t>TCKU2595378</t>
    <phoneticPr fontId="2" type="noConversion"/>
  </si>
  <si>
    <t>TGHU0196267</t>
    <phoneticPr fontId="2" type="noConversion"/>
  </si>
  <si>
    <t>CBHU3428170</t>
    <phoneticPr fontId="2" type="noConversion"/>
  </si>
  <si>
    <t>CBHU4037139</t>
    <phoneticPr fontId="2" type="noConversion"/>
  </si>
  <si>
    <r>
      <t>T</t>
    </r>
    <r>
      <rPr>
        <sz val="12"/>
        <rFont val="宋体"/>
        <family val="3"/>
        <charset val="134"/>
      </rPr>
      <t>RLU2525192</t>
    </r>
    <phoneticPr fontId="2" type="noConversion"/>
  </si>
  <si>
    <r>
      <t>T</t>
    </r>
    <r>
      <rPr>
        <sz val="12"/>
        <rFont val="宋体"/>
        <family val="3"/>
        <charset val="134"/>
      </rPr>
      <t>RHU9109224</t>
    </r>
    <phoneticPr fontId="2" type="noConversion"/>
  </si>
  <si>
    <t>IPXU3334980</t>
    <phoneticPr fontId="2" type="noConversion"/>
  </si>
  <si>
    <t>IPXU3947235</t>
    <phoneticPr fontId="2" type="noConversion"/>
  </si>
  <si>
    <t>CBHU3504060</t>
    <phoneticPr fontId="2" type="noConversion"/>
  </si>
  <si>
    <t>MSKU2009661</t>
    <phoneticPr fontId="2" type="noConversion"/>
  </si>
  <si>
    <t>MSKU7987519</t>
    <phoneticPr fontId="2" type="noConversion"/>
  </si>
  <si>
    <t>MCC401804</t>
    <phoneticPr fontId="2" type="noConversion"/>
  </si>
  <si>
    <t>PONU0990697</t>
    <phoneticPr fontId="2" type="noConversion"/>
  </si>
  <si>
    <t>BMOU2623980</t>
    <phoneticPr fontId="2" type="noConversion"/>
  </si>
  <si>
    <t>SEGU1249208</t>
    <phoneticPr fontId="2" type="noConversion"/>
  </si>
  <si>
    <t>GSTU7685355</t>
    <phoneticPr fontId="2" type="noConversion"/>
  </si>
  <si>
    <t>SMDU9904560</t>
    <phoneticPr fontId="2" type="noConversion"/>
  </si>
  <si>
    <t>INBU3353145</t>
    <phoneticPr fontId="2" type="noConversion"/>
  </si>
  <si>
    <t>SMDU9904106</t>
    <phoneticPr fontId="2" type="noConversion"/>
  </si>
  <si>
    <t>OOLU1847661</t>
  </si>
  <si>
    <t>CBHU3452032</t>
    <phoneticPr fontId="2" type="noConversion"/>
  </si>
  <si>
    <t>CBHU3847639</t>
    <phoneticPr fontId="2" type="noConversion"/>
  </si>
  <si>
    <t>UETU2115783</t>
    <phoneticPr fontId="2" type="noConversion"/>
  </si>
  <si>
    <t>CBHU4117213</t>
    <phoneticPr fontId="2" type="noConversion"/>
  </si>
  <si>
    <t>CBHU3842874</t>
    <phoneticPr fontId="2" type="noConversion"/>
  </si>
  <si>
    <t>SBAU2880264</t>
    <phoneticPr fontId="2" type="noConversion"/>
  </si>
  <si>
    <t>IRSU2504738</t>
    <phoneticPr fontId="2" type="noConversion"/>
  </si>
  <si>
    <t>CCLU4689435</t>
    <phoneticPr fontId="2" type="noConversion"/>
  </si>
  <si>
    <t>CCLU4776864</t>
    <phoneticPr fontId="2" type="noConversion"/>
  </si>
  <si>
    <t>CCLU4746622</t>
    <phoneticPr fontId="2" type="noConversion"/>
  </si>
  <si>
    <t>BEAU2037686</t>
    <phoneticPr fontId="2" type="noConversion"/>
  </si>
  <si>
    <t>TCKU2432792</t>
    <phoneticPr fontId="2" type="noConversion"/>
  </si>
  <si>
    <t>CBHU4314613</t>
    <phoneticPr fontId="2" type="noConversion"/>
  </si>
  <si>
    <t>CCLU4480872</t>
    <phoneticPr fontId="2" type="noConversion"/>
  </si>
  <si>
    <t>饲料</t>
    <phoneticPr fontId="2" type="noConversion"/>
  </si>
  <si>
    <t>CCLU4232135</t>
    <phoneticPr fontId="2" type="noConversion"/>
  </si>
  <si>
    <t>CCLU4560026</t>
    <phoneticPr fontId="2" type="noConversion"/>
  </si>
  <si>
    <t>CCLU4573065</t>
    <phoneticPr fontId="2" type="noConversion"/>
  </si>
  <si>
    <t>堆存场地</t>
    <phoneticPr fontId="2" type="noConversion"/>
  </si>
  <si>
    <t>TGHU3969340</t>
    <phoneticPr fontId="2" type="noConversion"/>
  </si>
  <si>
    <t>CBHU3428102</t>
    <phoneticPr fontId="2" type="noConversion"/>
  </si>
  <si>
    <t>TEMU2982598</t>
    <phoneticPr fontId="2" type="noConversion"/>
  </si>
  <si>
    <t>TRHU2493815</t>
    <phoneticPr fontId="2" type="noConversion"/>
  </si>
  <si>
    <t>SEAU2315377</t>
    <phoneticPr fontId="2" type="noConversion"/>
  </si>
  <si>
    <t>POCU0544789</t>
    <phoneticPr fontId="2" type="noConversion"/>
  </si>
  <si>
    <t>MSKU3430253</t>
    <phoneticPr fontId="2" type="noConversion"/>
  </si>
  <si>
    <t>KNLU3430644</t>
    <phoneticPr fontId="2" type="noConversion"/>
  </si>
  <si>
    <t>MSKU5525281</t>
    <phoneticPr fontId="2" type="noConversion"/>
  </si>
  <si>
    <t>MSKU7585799</t>
    <phoneticPr fontId="2" type="noConversion"/>
  </si>
  <si>
    <t>MSKU5855766</t>
    <phoneticPr fontId="2" type="noConversion"/>
  </si>
  <si>
    <t>OOLU2967234</t>
  </si>
  <si>
    <t>OOLU1399398</t>
  </si>
  <si>
    <t>OOLU1419236</t>
  </si>
  <si>
    <t>OOLU1433640</t>
  </si>
  <si>
    <t>OOLU2979153</t>
  </si>
  <si>
    <t>信德 12-16</t>
    <phoneticPr fontId="2" type="noConversion"/>
  </si>
  <si>
    <t>信德 12-17</t>
  </si>
  <si>
    <t>PONU0708886</t>
    <phoneticPr fontId="2" type="noConversion"/>
  </si>
  <si>
    <t>MSKU2882583</t>
    <phoneticPr fontId="2" type="noConversion"/>
  </si>
  <si>
    <t>TCKU2591691</t>
    <phoneticPr fontId="2" type="noConversion"/>
  </si>
  <si>
    <t>FCIU4558578</t>
    <phoneticPr fontId="2" type="noConversion"/>
  </si>
  <si>
    <t>BSIU2681301</t>
    <phoneticPr fontId="2" type="noConversion"/>
  </si>
  <si>
    <t xml:space="preserve"> DRYU2483174 </t>
    <phoneticPr fontId="2" type="noConversion"/>
  </si>
  <si>
    <t>CAIU2910280</t>
    <phoneticPr fontId="2" type="noConversion"/>
  </si>
  <si>
    <t>CBHU5689091</t>
    <phoneticPr fontId="2" type="noConversion"/>
  </si>
  <si>
    <t>TCKU2702352</t>
    <phoneticPr fontId="2" type="noConversion"/>
  </si>
  <si>
    <t>CBHU4265041</t>
    <phoneticPr fontId="2" type="noConversion"/>
  </si>
  <si>
    <t>DFSU1021640</t>
    <phoneticPr fontId="2" type="noConversion"/>
  </si>
  <si>
    <t>DFSU1093779</t>
    <phoneticPr fontId="2" type="noConversion"/>
  </si>
  <si>
    <t>TCKU2510895</t>
    <phoneticPr fontId="2" type="noConversion"/>
  </si>
  <si>
    <t>TGHU1237777</t>
    <phoneticPr fontId="2" type="noConversion"/>
  </si>
  <si>
    <t>CBHU3826533</t>
    <phoneticPr fontId="2" type="noConversion"/>
  </si>
  <si>
    <t>TTNU3325369</t>
    <phoneticPr fontId="2" type="noConversion"/>
  </si>
  <si>
    <t>TRLU2520586</t>
    <phoneticPr fontId="2" type="noConversion"/>
  </si>
  <si>
    <t>APMU2732478</t>
    <phoneticPr fontId="2" type="noConversion"/>
  </si>
  <si>
    <t>TRIU3607541</t>
    <phoneticPr fontId="2" type="noConversion"/>
  </si>
  <si>
    <t>OOLU3328731</t>
    <phoneticPr fontId="2" type="noConversion"/>
  </si>
  <si>
    <t>GVCU2155781</t>
    <phoneticPr fontId="2" type="noConversion"/>
  </si>
  <si>
    <t>CAXU6907630</t>
    <phoneticPr fontId="2" type="noConversion"/>
  </si>
  <si>
    <t>BSIU2586198</t>
    <phoneticPr fontId="2" type="noConversion"/>
  </si>
  <si>
    <t>TGHU0306298</t>
    <phoneticPr fontId="2" type="noConversion"/>
  </si>
  <si>
    <t>CCLU3298837</t>
    <phoneticPr fontId="2" type="noConversion"/>
  </si>
  <si>
    <t>BMOU2302260</t>
    <phoneticPr fontId="2" type="noConversion"/>
  </si>
  <si>
    <t>BMOU2116429</t>
    <phoneticPr fontId="2" type="noConversion"/>
  </si>
  <si>
    <t>MAGU2221983</t>
    <phoneticPr fontId="2" type="noConversion"/>
  </si>
  <si>
    <t>EGHU3161887</t>
    <phoneticPr fontId="2" type="noConversion"/>
  </si>
  <si>
    <t>TGHU0604501</t>
    <phoneticPr fontId="2" type="noConversion"/>
  </si>
  <si>
    <t>CBHU8176410</t>
    <phoneticPr fontId="2" type="noConversion"/>
  </si>
  <si>
    <t>CBHU6048955</t>
    <phoneticPr fontId="2" type="noConversion"/>
  </si>
  <si>
    <t>MAEU6127854</t>
    <phoneticPr fontId="2" type="noConversion"/>
  </si>
  <si>
    <t>TTNU4763760</t>
    <phoneticPr fontId="2" type="noConversion"/>
  </si>
  <si>
    <t>MAEU6172914</t>
    <phoneticPr fontId="2" type="noConversion"/>
  </si>
  <si>
    <t>POCU1105142</t>
    <phoneticPr fontId="2" type="noConversion"/>
  </si>
  <si>
    <t>POCU0377700</t>
    <phoneticPr fontId="2" type="noConversion"/>
  </si>
  <si>
    <t>生铁</t>
    <phoneticPr fontId="2" type="noConversion"/>
  </si>
  <si>
    <t>生铁</t>
    <phoneticPr fontId="2" type="noConversion"/>
  </si>
  <si>
    <t>ss 12-11</t>
    <phoneticPr fontId="2" type="noConversion"/>
  </si>
  <si>
    <t>ss 12-12</t>
    <phoneticPr fontId="2" type="noConversion"/>
  </si>
  <si>
    <t>ss 12-13</t>
    <phoneticPr fontId="2" type="noConversion"/>
  </si>
  <si>
    <t>ss 12-15</t>
    <phoneticPr fontId="2" type="noConversion"/>
  </si>
  <si>
    <t>CCLU3992730</t>
    <phoneticPr fontId="2" type="noConversion"/>
  </si>
  <si>
    <t>MCC211288</t>
    <phoneticPr fontId="2" type="noConversion"/>
  </si>
  <si>
    <t>CCLU2541705</t>
    <phoneticPr fontId="2" type="noConversion"/>
  </si>
  <si>
    <t>CCLU2469792</t>
    <phoneticPr fontId="2" type="noConversion"/>
  </si>
  <si>
    <t>TTLU0121896</t>
  </si>
  <si>
    <t>CCLU3307538</t>
  </si>
  <si>
    <t>CCLU7205200</t>
    <phoneticPr fontId="2" type="noConversion"/>
  </si>
  <si>
    <t>CCLU6308097</t>
    <phoneticPr fontId="2" type="noConversion"/>
  </si>
  <si>
    <t>饲料</t>
    <phoneticPr fontId="2" type="noConversion"/>
  </si>
  <si>
    <t>CCLU4722786</t>
  </si>
  <si>
    <t>CCLU4805089</t>
  </si>
  <si>
    <t>CCLU4190560</t>
  </si>
  <si>
    <t>CCLU4511926</t>
  </si>
  <si>
    <t>CCLU4555040</t>
  </si>
  <si>
    <t>CCLU4889665</t>
  </si>
  <si>
    <t>CCLU4824155</t>
  </si>
  <si>
    <t>CCLU5135968</t>
  </si>
  <si>
    <t>CCLU3591193</t>
    <phoneticPr fontId="2" type="noConversion"/>
  </si>
  <si>
    <t>CCLU3370171</t>
    <phoneticPr fontId="2" type="noConversion"/>
  </si>
  <si>
    <t>CCLU3462956</t>
    <phoneticPr fontId="2" type="noConversion"/>
  </si>
  <si>
    <t>DFSU2073186</t>
  </si>
  <si>
    <t>DFSU2136480</t>
  </si>
  <si>
    <t>DFSU2903920</t>
  </si>
  <si>
    <t>DFSU2901819</t>
  </si>
  <si>
    <t>DFSU2324358</t>
  </si>
  <si>
    <t>DFSU2701871</t>
  </si>
  <si>
    <t>DFSU2903961</t>
  </si>
  <si>
    <t>DFSU2137980</t>
  </si>
  <si>
    <t>CBHU3798534</t>
    <phoneticPr fontId="2" type="noConversion"/>
  </si>
  <si>
    <t>CBHU4285238</t>
    <phoneticPr fontId="2" type="noConversion"/>
  </si>
  <si>
    <t>CBHU3645561</t>
    <phoneticPr fontId="2" type="noConversion"/>
  </si>
  <si>
    <t>JDMU6098285</t>
    <phoneticPr fontId="2" type="noConversion"/>
  </si>
  <si>
    <t>放箱</t>
    <phoneticPr fontId="2" type="noConversion"/>
  </si>
  <si>
    <t>不收</t>
    <phoneticPr fontId="2" type="noConversion"/>
  </si>
  <si>
    <t>CCLU4255526</t>
    <phoneticPr fontId="2" type="noConversion"/>
  </si>
  <si>
    <t>TEMU3981174</t>
    <phoneticPr fontId="2" type="noConversion"/>
  </si>
  <si>
    <t>CCLU4610385</t>
    <phoneticPr fontId="2" type="noConversion"/>
  </si>
  <si>
    <t>MWCU6999942</t>
    <phoneticPr fontId="2" type="noConversion"/>
  </si>
  <si>
    <t>MMAU1186152</t>
    <phoneticPr fontId="2" type="noConversion"/>
  </si>
  <si>
    <t>GESU3669946</t>
    <phoneticPr fontId="2" type="noConversion"/>
  </si>
  <si>
    <t>SBAU2923134</t>
  </si>
  <si>
    <t>CCLU2179474</t>
    <phoneticPr fontId="2" type="noConversion"/>
  </si>
  <si>
    <t>IRSU2593910</t>
  </si>
  <si>
    <t>SBAU2975349</t>
  </si>
  <si>
    <t>IRSU2844147</t>
  </si>
  <si>
    <t>GLDU3802124</t>
    <phoneticPr fontId="2" type="noConversion"/>
  </si>
  <si>
    <t>GLDU9418795</t>
    <phoneticPr fontId="2" type="noConversion"/>
  </si>
  <si>
    <t>CBHU3480538</t>
    <phoneticPr fontId="2" type="noConversion"/>
  </si>
  <si>
    <r>
      <t>CCLU43671</t>
    </r>
    <r>
      <rPr>
        <sz val="12"/>
        <rFont val="宋体"/>
        <family val="3"/>
        <charset val="134"/>
      </rPr>
      <t>8</t>
    </r>
    <r>
      <rPr>
        <sz val="12"/>
        <rFont val="宋体"/>
        <family val="3"/>
        <charset val="134"/>
      </rPr>
      <t>8</t>
    </r>
    <phoneticPr fontId="2" type="noConversion"/>
  </si>
  <si>
    <t>银川</t>
    <phoneticPr fontId="2" type="noConversion"/>
  </si>
  <si>
    <t>EISU3971020</t>
    <phoneticPr fontId="2" type="noConversion"/>
  </si>
  <si>
    <t>HMCU3001090</t>
    <phoneticPr fontId="2" type="noConversion"/>
  </si>
  <si>
    <t>EMCU3917388</t>
    <phoneticPr fontId="2" type="noConversion"/>
  </si>
  <si>
    <t>GESU2312872</t>
    <phoneticPr fontId="2" type="noConversion"/>
  </si>
  <si>
    <t>CLHU3678159</t>
    <phoneticPr fontId="2" type="noConversion"/>
  </si>
  <si>
    <t>TCLU3873716</t>
    <phoneticPr fontId="2" type="noConversion"/>
  </si>
  <si>
    <t>IMTU3051939</t>
    <phoneticPr fontId="2" type="noConversion"/>
  </si>
  <si>
    <t>147300549582</t>
    <phoneticPr fontId="2" type="noConversion"/>
  </si>
  <si>
    <t>EMCU3416220</t>
    <phoneticPr fontId="2" type="noConversion"/>
  </si>
  <si>
    <t>147300528020</t>
    <phoneticPr fontId="2" type="noConversion"/>
  </si>
  <si>
    <t>WSDU2192860</t>
    <phoneticPr fontId="2" type="noConversion"/>
  </si>
  <si>
    <t>CAIU2400029</t>
    <phoneticPr fontId="2" type="noConversion"/>
  </si>
  <si>
    <t>sk 11-30</t>
    <phoneticPr fontId="2" type="noConversion"/>
  </si>
  <si>
    <t>sk 12-3</t>
    <phoneticPr fontId="2" type="noConversion"/>
  </si>
  <si>
    <t>醋片27</t>
  </si>
  <si>
    <t>CCLU6792627</t>
    <phoneticPr fontId="2" type="noConversion"/>
  </si>
  <si>
    <t>CCLU4677917</t>
    <phoneticPr fontId="2" type="noConversion"/>
  </si>
  <si>
    <t>白芸豆</t>
    <phoneticPr fontId="2" type="noConversion"/>
  </si>
  <si>
    <t>饲料</t>
    <phoneticPr fontId="2" type="noConversion"/>
  </si>
  <si>
    <t>GESU3119750</t>
    <phoneticPr fontId="2" type="noConversion"/>
  </si>
  <si>
    <t>TGHU1228409</t>
    <phoneticPr fontId="2" type="noConversion"/>
  </si>
  <si>
    <t>TTNU1939943</t>
    <phoneticPr fontId="2" type="noConversion"/>
  </si>
  <si>
    <t>TEMU3378094</t>
    <phoneticPr fontId="2" type="noConversion"/>
  </si>
  <si>
    <t>FCIU5232210</t>
    <phoneticPr fontId="2" type="noConversion"/>
  </si>
  <si>
    <t>CBHU3623583</t>
    <phoneticPr fontId="2" type="noConversion"/>
  </si>
  <si>
    <t>CBHU4298718</t>
    <phoneticPr fontId="2" type="noConversion"/>
  </si>
  <si>
    <t>EMCU3548926</t>
    <phoneticPr fontId="2" type="noConversion"/>
  </si>
  <si>
    <t>EMCU3764740</t>
    <phoneticPr fontId="2" type="noConversion"/>
  </si>
  <si>
    <t>BSIU2403023</t>
    <phoneticPr fontId="2" type="noConversion"/>
  </si>
  <si>
    <t>CBHU3457097</t>
    <phoneticPr fontId="2" type="noConversion"/>
  </si>
  <si>
    <t>CBHU3817906</t>
    <phoneticPr fontId="2" type="noConversion"/>
  </si>
  <si>
    <t>sk 11-21</t>
    <phoneticPr fontId="2" type="noConversion"/>
  </si>
  <si>
    <t>CAXU3331768</t>
    <phoneticPr fontId="2" type="noConversion"/>
  </si>
  <si>
    <t>CBHU4145560</t>
    <phoneticPr fontId="2" type="noConversion"/>
  </si>
  <si>
    <t>CBHU3689132</t>
    <phoneticPr fontId="2" type="noConversion"/>
  </si>
  <si>
    <t>CBHU5621445</t>
    <phoneticPr fontId="2" type="noConversion"/>
  </si>
  <si>
    <t>MAGU2128947</t>
    <phoneticPr fontId="2" type="noConversion"/>
  </si>
  <si>
    <t>TGHU2837457</t>
    <phoneticPr fontId="2" type="noConversion"/>
  </si>
  <si>
    <t>TCKU2420030</t>
    <phoneticPr fontId="2" type="noConversion"/>
  </si>
  <si>
    <t>TGHU3114262</t>
    <phoneticPr fontId="2" type="noConversion"/>
  </si>
  <si>
    <t>WFHU1228057</t>
    <phoneticPr fontId="2" type="noConversion"/>
  </si>
  <si>
    <t>GVDU2011601</t>
    <phoneticPr fontId="2" type="noConversion"/>
  </si>
  <si>
    <t>CBHU5685964</t>
    <phoneticPr fontId="2" type="noConversion"/>
  </si>
  <si>
    <t>TCKU3047276</t>
    <phoneticPr fontId="2" type="noConversion"/>
  </si>
  <si>
    <t>IPXU3905456</t>
    <phoneticPr fontId="2" type="noConversion"/>
  </si>
  <si>
    <t>DFSU1088237</t>
    <phoneticPr fontId="2" type="noConversion"/>
  </si>
  <si>
    <t>DFSU2875875</t>
    <phoneticPr fontId="2" type="noConversion"/>
  </si>
  <si>
    <t>CBHU3894348</t>
    <phoneticPr fontId="2" type="noConversion"/>
  </si>
  <si>
    <t>FCIU5050956</t>
    <phoneticPr fontId="2" type="noConversion"/>
  </si>
  <si>
    <t>CBHU3610035</t>
    <phoneticPr fontId="2" type="noConversion"/>
  </si>
  <si>
    <t>TEMU2805360</t>
    <phoneticPr fontId="2" type="noConversion"/>
  </si>
  <si>
    <t>CCLU4464932</t>
    <phoneticPr fontId="2" type="noConversion"/>
  </si>
  <si>
    <t>IRSU2802347</t>
    <phoneticPr fontId="2" type="noConversion"/>
  </si>
  <si>
    <t>CAIU4021929</t>
    <phoneticPr fontId="2" type="noConversion"/>
  </si>
  <si>
    <t>CCLU4949928</t>
    <phoneticPr fontId="2" type="noConversion"/>
  </si>
  <si>
    <t>MSKU0154742</t>
    <phoneticPr fontId="2" type="noConversion"/>
  </si>
  <si>
    <t>SEAU8654470</t>
    <phoneticPr fontId="2" type="noConversion"/>
  </si>
  <si>
    <t>OOLU3376405</t>
    <phoneticPr fontId="2" type="noConversion"/>
  </si>
  <si>
    <t>SMDU9907002</t>
    <phoneticPr fontId="2" type="noConversion"/>
  </si>
  <si>
    <t>SMDU9903265</t>
    <phoneticPr fontId="2" type="noConversion"/>
  </si>
  <si>
    <t>MRKU8911985</t>
    <phoneticPr fontId="2" type="noConversion"/>
  </si>
  <si>
    <t>MSKU7142912</t>
    <phoneticPr fontId="2" type="noConversion"/>
  </si>
  <si>
    <t>MSKU5973331</t>
    <phoneticPr fontId="2" type="noConversion"/>
  </si>
  <si>
    <t>铁锭</t>
    <phoneticPr fontId="2" type="noConversion"/>
  </si>
  <si>
    <t>TTNU3865686</t>
    <phoneticPr fontId="2" type="noConversion"/>
  </si>
  <si>
    <t>TGHU4776089</t>
    <phoneticPr fontId="2" type="noConversion"/>
  </si>
  <si>
    <t>DFSU2828030</t>
  </si>
  <si>
    <t>EMCU3485936</t>
  </si>
  <si>
    <t>EMCU6045627</t>
  </si>
  <si>
    <t>EGHU3151997</t>
  </si>
  <si>
    <t>DFSU2209858</t>
  </si>
  <si>
    <t>EISU2109140</t>
  </si>
  <si>
    <t>EISU3971680</t>
  </si>
  <si>
    <t>DRYU2283392</t>
  </si>
  <si>
    <t>EISU2113182</t>
  </si>
  <si>
    <t>EISU2006203</t>
  </si>
  <si>
    <t>DRYU2766030</t>
  </si>
  <si>
    <t>TEMU4849413</t>
  </si>
  <si>
    <t>SMDU9902232</t>
    <phoneticPr fontId="2" type="noConversion"/>
  </si>
  <si>
    <t>SMDU9907255</t>
    <phoneticPr fontId="2" type="noConversion"/>
  </si>
  <si>
    <t>SMDU9907229</t>
    <phoneticPr fontId="2" type="noConversion"/>
  </si>
  <si>
    <t>MIGU5695299</t>
    <phoneticPr fontId="2" type="noConversion"/>
  </si>
  <si>
    <t>TGHU3898781</t>
    <phoneticPr fontId="2" type="noConversion"/>
  </si>
  <si>
    <t>CCLU2990265</t>
    <phoneticPr fontId="2" type="noConversion"/>
  </si>
  <si>
    <t>CBHU3673033</t>
    <phoneticPr fontId="2" type="noConversion"/>
  </si>
  <si>
    <t>CBHU4067299</t>
    <phoneticPr fontId="2" type="noConversion"/>
  </si>
  <si>
    <t>FCIU4750507</t>
    <phoneticPr fontId="2" type="noConversion"/>
  </si>
  <si>
    <t>CBHU5914757</t>
    <phoneticPr fontId="2" type="noConversion"/>
  </si>
  <si>
    <t>IPXU3230033</t>
    <phoneticPr fontId="2" type="noConversion"/>
  </si>
  <si>
    <t>CBHU3396284</t>
    <phoneticPr fontId="2" type="noConversion"/>
  </si>
  <si>
    <t>FCIU5015071</t>
    <phoneticPr fontId="2" type="noConversion"/>
  </si>
  <si>
    <t>CBHU5744244</t>
    <phoneticPr fontId="2" type="noConversion"/>
  </si>
  <si>
    <t>CBHU5849250</t>
    <phoneticPr fontId="2" type="noConversion"/>
  </si>
  <si>
    <t>IPXU3275423</t>
    <phoneticPr fontId="2" type="noConversion"/>
  </si>
  <si>
    <t>SEGU1019592</t>
    <phoneticPr fontId="2" type="noConversion"/>
  </si>
  <si>
    <t>GVCU2086103</t>
    <phoneticPr fontId="2" type="noConversion"/>
  </si>
  <si>
    <t>BSIU2639030</t>
    <phoneticPr fontId="2" type="noConversion"/>
  </si>
  <si>
    <t>CBHU3603421</t>
    <phoneticPr fontId="2" type="noConversion"/>
  </si>
  <si>
    <t>CBHU4245913</t>
    <phoneticPr fontId="2" type="noConversion"/>
  </si>
  <si>
    <t>FCIU4759952</t>
    <phoneticPr fontId="2" type="noConversion"/>
  </si>
  <si>
    <t>CBHU3671853</t>
    <phoneticPr fontId="2" type="noConversion"/>
  </si>
  <si>
    <t>TEMU2980996</t>
    <phoneticPr fontId="2" type="noConversion"/>
  </si>
  <si>
    <t>TEMU2364970</t>
    <phoneticPr fontId="2" type="noConversion"/>
  </si>
  <si>
    <t>UETU2130258</t>
    <phoneticPr fontId="2" type="noConversion"/>
  </si>
  <si>
    <t>CBHU5509604</t>
    <phoneticPr fontId="2" type="noConversion"/>
  </si>
  <si>
    <t>CBHU5772523</t>
    <phoneticPr fontId="2" type="noConversion"/>
  </si>
  <si>
    <t>CBHU3598644</t>
    <phoneticPr fontId="2" type="noConversion"/>
  </si>
  <si>
    <t>MAGU2140562</t>
    <phoneticPr fontId="2" type="noConversion"/>
  </si>
  <si>
    <t>UETU2250551</t>
    <phoneticPr fontId="2" type="noConversion"/>
  </si>
  <si>
    <t>CBHU5778326</t>
    <phoneticPr fontId="2" type="noConversion"/>
  </si>
  <si>
    <t>CBHU3671391</t>
    <phoneticPr fontId="2" type="noConversion"/>
  </si>
  <si>
    <t>CBHU3663462</t>
    <phoneticPr fontId="2" type="noConversion"/>
  </si>
  <si>
    <t>CBHU3882943</t>
    <phoneticPr fontId="2" type="noConversion"/>
  </si>
  <si>
    <t>CBHU4308570</t>
    <phoneticPr fontId="2" type="noConversion"/>
  </si>
  <si>
    <t>CAIU2923210</t>
    <phoneticPr fontId="2" type="noConversion"/>
  </si>
  <si>
    <t>IPXU3248393</t>
    <phoneticPr fontId="2" type="noConversion"/>
  </si>
  <si>
    <t>TTNU1369310</t>
    <phoneticPr fontId="2" type="noConversion"/>
  </si>
  <si>
    <t>SLSU2024471</t>
    <phoneticPr fontId="2" type="noConversion"/>
  </si>
  <si>
    <t>UETU2174220</t>
    <phoneticPr fontId="2" type="noConversion"/>
  </si>
  <si>
    <t>CBHU3819560</t>
    <phoneticPr fontId="2" type="noConversion"/>
  </si>
  <si>
    <t>TEMU3384688</t>
    <phoneticPr fontId="2" type="noConversion"/>
  </si>
  <si>
    <t>CBHU5761940</t>
    <phoneticPr fontId="2" type="noConversion"/>
  </si>
  <si>
    <t>TRHU1620129</t>
    <phoneticPr fontId="2" type="noConversion"/>
  </si>
  <si>
    <t>TRLU9114681</t>
    <phoneticPr fontId="2" type="noConversion"/>
  </si>
  <si>
    <t>CBHU5702784</t>
    <phoneticPr fontId="2" type="noConversion"/>
  </si>
  <si>
    <t>GATU1294043</t>
    <phoneticPr fontId="2" type="noConversion"/>
  </si>
  <si>
    <t>CBHU3497016</t>
    <phoneticPr fontId="2" type="noConversion"/>
  </si>
  <si>
    <t>TEMU2990422</t>
    <phoneticPr fontId="2" type="noConversion"/>
  </si>
  <si>
    <t>CBHU3915137</t>
    <phoneticPr fontId="2" type="noConversion"/>
  </si>
  <si>
    <t>IRSU2263380</t>
    <phoneticPr fontId="2" type="noConversion"/>
  </si>
  <si>
    <t>HDXU2675610</t>
    <phoneticPr fontId="2" type="noConversion"/>
  </si>
  <si>
    <t>IRSU2068085</t>
    <phoneticPr fontId="2" type="noConversion"/>
  </si>
  <si>
    <t>SBAU2967791</t>
    <phoneticPr fontId="2" type="noConversion"/>
  </si>
  <si>
    <t>IRSU2418120</t>
    <phoneticPr fontId="2" type="noConversion"/>
  </si>
  <si>
    <t>醋片26</t>
    <phoneticPr fontId="2" type="noConversion"/>
  </si>
  <si>
    <t>CLHU2849766</t>
    <phoneticPr fontId="2" type="noConversion"/>
  </si>
  <si>
    <r>
      <t>WSDU2</t>
    </r>
    <r>
      <rPr>
        <sz val="12"/>
        <rFont val="宋体"/>
        <family val="3"/>
        <charset val="134"/>
      </rPr>
      <t>1</t>
    </r>
    <r>
      <rPr>
        <sz val="12"/>
        <rFont val="宋体"/>
        <family val="3"/>
        <charset val="134"/>
      </rPr>
      <t>53821</t>
    </r>
    <phoneticPr fontId="2" type="noConversion"/>
  </si>
  <si>
    <t>TEMU2806562</t>
    <phoneticPr fontId="2" type="noConversion"/>
  </si>
  <si>
    <t>HJLU1117937</t>
    <phoneticPr fontId="2" type="noConversion"/>
  </si>
  <si>
    <t>IRSU2194756</t>
    <phoneticPr fontId="2" type="noConversion"/>
  </si>
  <si>
    <t>HDXU2131601</t>
    <phoneticPr fontId="2" type="noConversion"/>
  </si>
  <si>
    <t>MRKU7186539</t>
    <phoneticPr fontId="2" type="noConversion"/>
  </si>
  <si>
    <t>MRKU8580146</t>
    <phoneticPr fontId="2" type="noConversion"/>
  </si>
  <si>
    <t>147300152020</t>
    <phoneticPr fontId="2" type="noConversion"/>
  </si>
  <si>
    <t>MRKU7467351</t>
    <phoneticPr fontId="2" type="noConversion"/>
  </si>
  <si>
    <t>MSKU5940512</t>
    <phoneticPr fontId="2" type="noConversion"/>
  </si>
  <si>
    <t>饲料</t>
    <phoneticPr fontId="2" type="noConversion"/>
  </si>
  <si>
    <t>落昆南（待查）</t>
    <phoneticPr fontId="2" type="noConversion"/>
  </si>
  <si>
    <t>落昆南</t>
    <phoneticPr fontId="2" type="noConversion"/>
  </si>
  <si>
    <t>CCLU6235534</t>
    <phoneticPr fontId="2" type="noConversion"/>
  </si>
  <si>
    <t>CCLU6026200</t>
    <phoneticPr fontId="2" type="noConversion"/>
  </si>
  <si>
    <t>蛇口</t>
    <phoneticPr fontId="2" type="noConversion"/>
  </si>
  <si>
    <t>CCLU4592949</t>
    <phoneticPr fontId="2" type="noConversion"/>
  </si>
  <si>
    <t>TGHU5007432</t>
    <phoneticPr fontId="2" type="noConversion"/>
  </si>
  <si>
    <t>TEMU3263140</t>
    <phoneticPr fontId="2" type="noConversion"/>
  </si>
  <si>
    <t>BMOU2752143</t>
    <phoneticPr fontId="2" type="noConversion"/>
  </si>
  <si>
    <t>FCIU5071732</t>
    <phoneticPr fontId="2" type="noConversion"/>
  </si>
  <si>
    <t>TGHU0415046</t>
    <phoneticPr fontId="2" type="noConversion"/>
  </si>
  <si>
    <t>CBHU4307770</t>
    <phoneticPr fontId="2" type="noConversion"/>
  </si>
  <si>
    <t>CBHU3641340</t>
    <phoneticPr fontId="2" type="noConversion"/>
  </si>
  <si>
    <t>CBHU3383245</t>
    <phoneticPr fontId="2" type="noConversion"/>
  </si>
  <si>
    <t>CBHU3660632</t>
    <phoneticPr fontId="2" type="noConversion"/>
  </si>
  <si>
    <t>GLDU3866480</t>
    <phoneticPr fontId="2" type="noConversion"/>
  </si>
  <si>
    <t>CBHU3847475</t>
    <phoneticPr fontId="2" type="noConversion"/>
  </si>
  <si>
    <t>CBHU4275184</t>
    <phoneticPr fontId="2" type="noConversion"/>
  </si>
  <si>
    <t>TTNU1530148</t>
    <phoneticPr fontId="2" type="noConversion"/>
  </si>
  <si>
    <t>CAIU3489453</t>
    <phoneticPr fontId="2" type="noConversion"/>
  </si>
  <si>
    <t>SMDU9906201</t>
    <phoneticPr fontId="2" type="noConversion"/>
  </si>
  <si>
    <t>SMDU9902607</t>
    <phoneticPr fontId="2" type="noConversion"/>
  </si>
  <si>
    <t>收货人</t>
    <phoneticPr fontId="2" type="noConversion"/>
  </si>
  <si>
    <t>在场时间</t>
    <phoneticPr fontId="2" type="noConversion"/>
  </si>
  <si>
    <t>SMDU9906393</t>
    <phoneticPr fontId="2" type="noConversion"/>
  </si>
  <si>
    <t>CCLU2077446</t>
    <phoneticPr fontId="2" type="noConversion"/>
  </si>
  <si>
    <t>SMDU9906921</t>
    <phoneticPr fontId="2" type="noConversion"/>
  </si>
  <si>
    <t>SMDU9902084</t>
    <phoneticPr fontId="2" type="noConversion"/>
  </si>
  <si>
    <t>SMDU9906900</t>
  </si>
  <si>
    <t>SMDU9902314</t>
    <phoneticPr fontId="2" type="noConversion"/>
  </si>
  <si>
    <t>SMDU9908082</t>
    <phoneticPr fontId="2" type="noConversion"/>
  </si>
  <si>
    <t>SMDU9902989</t>
    <phoneticPr fontId="2" type="noConversion"/>
  </si>
  <si>
    <t>WFRU8816978</t>
    <phoneticPr fontId="2" type="noConversion"/>
  </si>
  <si>
    <t>CBHU6390551</t>
    <phoneticPr fontId="2" type="noConversion"/>
  </si>
  <si>
    <t>实木门</t>
    <phoneticPr fontId="2" type="noConversion"/>
  </si>
  <si>
    <t>HLXU1083758</t>
    <phoneticPr fontId="2" type="noConversion"/>
  </si>
  <si>
    <t>HLXU1166277</t>
    <phoneticPr fontId="2" type="noConversion"/>
  </si>
  <si>
    <t>SMDU9903753</t>
    <phoneticPr fontId="2" type="noConversion"/>
  </si>
  <si>
    <t>CLHU4804441</t>
  </si>
  <si>
    <t>147300271061</t>
    <phoneticPr fontId="2" type="noConversion"/>
  </si>
  <si>
    <t>TGHU3474295</t>
    <phoneticPr fontId="2" type="noConversion"/>
  </si>
  <si>
    <t>DRYU2686612</t>
    <phoneticPr fontId="2" type="noConversion"/>
  </si>
  <si>
    <t>147300271118</t>
    <phoneticPr fontId="2" type="noConversion"/>
  </si>
  <si>
    <t>MSKU3081721</t>
    <phoneticPr fontId="2" type="noConversion"/>
  </si>
  <si>
    <t>MSKU5736767</t>
    <phoneticPr fontId="2" type="noConversion"/>
  </si>
  <si>
    <t>IPXU3608210</t>
    <phoneticPr fontId="2" type="noConversion"/>
  </si>
  <si>
    <t>PONU1247691</t>
    <phoneticPr fontId="2" type="noConversion"/>
  </si>
  <si>
    <t>CCLU4859824</t>
    <phoneticPr fontId="2" type="noConversion"/>
  </si>
  <si>
    <t>GESU3103706</t>
    <phoneticPr fontId="2" type="noConversion"/>
  </si>
  <si>
    <t>TGHU3600602</t>
    <phoneticPr fontId="2" type="noConversion"/>
  </si>
  <si>
    <t>CLHU3143877</t>
    <phoneticPr fontId="2" type="noConversion"/>
  </si>
  <si>
    <t>GESU3020448</t>
    <phoneticPr fontId="2" type="noConversion"/>
  </si>
  <si>
    <t>GLDU3331657</t>
    <phoneticPr fontId="2" type="noConversion"/>
  </si>
  <si>
    <t>CLHU3151023</t>
    <phoneticPr fontId="2" type="noConversion"/>
  </si>
  <si>
    <t>100 洗箱</t>
    <phoneticPr fontId="2" type="noConversion"/>
  </si>
  <si>
    <t>GESU3343667</t>
    <phoneticPr fontId="2" type="noConversion"/>
  </si>
  <si>
    <t>TGHU9482030</t>
    <phoneticPr fontId="2" type="noConversion"/>
  </si>
  <si>
    <t>GLDU7574927</t>
    <phoneticPr fontId="2" type="noConversion"/>
  </si>
  <si>
    <t>SMDU9903964</t>
    <phoneticPr fontId="2" type="noConversion"/>
  </si>
  <si>
    <t>OOLU1765964</t>
    <phoneticPr fontId="2" type="noConversion"/>
  </si>
  <si>
    <t>OOLU3650310</t>
    <phoneticPr fontId="2" type="noConversion"/>
  </si>
  <si>
    <t>IRSU2267997</t>
    <phoneticPr fontId="2" type="noConversion"/>
  </si>
  <si>
    <t>IRSU2567525</t>
    <phoneticPr fontId="2" type="noConversion"/>
  </si>
  <si>
    <t>烤烟</t>
    <phoneticPr fontId="2" type="noConversion"/>
  </si>
  <si>
    <t>PONU7353725</t>
    <phoneticPr fontId="2" type="noConversion"/>
  </si>
  <si>
    <t>MCC325818</t>
    <phoneticPr fontId="2" type="noConversion"/>
  </si>
  <si>
    <t>MSKU1103821</t>
    <phoneticPr fontId="2" type="noConversion"/>
  </si>
  <si>
    <t>MRKU4117832</t>
    <phoneticPr fontId="2" type="noConversion"/>
  </si>
  <si>
    <t>MCC325818</t>
    <phoneticPr fontId="2" type="noConversion"/>
  </si>
  <si>
    <t>MSKU9024884</t>
    <phoneticPr fontId="2" type="noConversion"/>
  </si>
  <si>
    <t>MRKU7501266</t>
    <phoneticPr fontId="2" type="noConversion"/>
  </si>
  <si>
    <t>TCKU2146280</t>
    <phoneticPr fontId="2" type="noConversion"/>
  </si>
  <si>
    <t>牛肝菌</t>
    <phoneticPr fontId="2" type="noConversion"/>
  </si>
  <si>
    <t>TCNU6739776</t>
    <phoneticPr fontId="2" type="noConversion"/>
  </si>
  <si>
    <t>TEMU3098196</t>
    <phoneticPr fontId="2" type="noConversion"/>
  </si>
  <si>
    <t>CCLU7122018</t>
    <phoneticPr fontId="2" type="noConversion"/>
  </si>
  <si>
    <t>CAIU4017507</t>
    <phoneticPr fontId="2" type="noConversion"/>
  </si>
  <si>
    <t>CCLU4390465</t>
    <phoneticPr fontId="2" type="noConversion"/>
  </si>
  <si>
    <t>PONU0822970</t>
    <phoneticPr fontId="2" type="noConversion"/>
  </si>
  <si>
    <t>100</t>
    <phoneticPr fontId="2" type="noConversion"/>
  </si>
  <si>
    <t>TCNU6461427</t>
    <phoneticPr fontId="2" type="noConversion"/>
  </si>
  <si>
    <t>INKU6134781</t>
    <phoneticPr fontId="2" type="noConversion"/>
  </si>
  <si>
    <t>TCNU8080456</t>
    <phoneticPr fontId="2" type="noConversion"/>
  </si>
  <si>
    <t>FSCU4595246</t>
    <phoneticPr fontId="2" type="noConversion"/>
  </si>
  <si>
    <t>CBHU1825060</t>
    <phoneticPr fontId="2" type="noConversion"/>
  </si>
  <si>
    <t>CBHU1917737</t>
    <phoneticPr fontId="2" type="noConversion"/>
  </si>
  <si>
    <t>147300340161</t>
    <phoneticPr fontId="2" type="noConversion"/>
  </si>
  <si>
    <t>BMOU2636879</t>
    <phoneticPr fontId="2" type="noConversion"/>
  </si>
  <si>
    <t>DFSU2221750</t>
    <phoneticPr fontId="2" type="noConversion"/>
  </si>
  <si>
    <t>BMOU2735275</t>
    <phoneticPr fontId="2" type="noConversion"/>
  </si>
  <si>
    <t>BMOU2637387</t>
    <phoneticPr fontId="2" type="noConversion"/>
  </si>
  <si>
    <t>DFSU2296554</t>
    <phoneticPr fontId="2" type="noConversion"/>
  </si>
  <si>
    <t>HJLU1232885</t>
    <phoneticPr fontId="2" type="noConversion"/>
  </si>
  <si>
    <t>BMOU2627624</t>
    <phoneticPr fontId="2" type="noConversion"/>
  </si>
  <si>
    <t>阳都堆场</t>
    <phoneticPr fontId="2" type="noConversion"/>
  </si>
  <si>
    <r>
      <t>GESU</t>
    </r>
    <r>
      <rPr>
        <sz val="12"/>
        <rFont val="宋体"/>
        <family val="3"/>
        <charset val="134"/>
      </rPr>
      <t>6</t>
    </r>
    <r>
      <rPr>
        <sz val="12"/>
        <rFont val="宋体"/>
        <family val="3"/>
        <charset val="134"/>
      </rPr>
      <t>653178</t>
    </r>
    <phoneticPr fontId="2" type="noConversion"/>
  </si>
  <si>
    <t>EGHU3009323</t>
    <phoneticPr fontId="2" type="noConversion"/>
  </si>
  <si>
    <t>TTNU1478749</t>
    <phoneticPr fontId="2" type="noConversion"/>
  </si>
  <si>
    <t>CBHU4156570</t>
    <phoneticPr fontId="2" type="noConversion"/>
  </si>
  <si>
    <t>GESU3923557</t>
    <phoneticPr fontId="2" type="noConversion"/>
  </si>
  <si>
    <t>CBHU5900590</t>
    <phoneticPr fontId="2" type="noConversion"/>
  </si>
  <si>
    <t>FCIU4874513</t>
    <phoneticPr fontId="2" type="noConversion"/>
  </si>
  <si>
    <t>CBHU3938657</t>
    <phoneticPr fontId="2" type="noConversion"/>
  </si>
  <si>
    <t>BSIU2433239</t>
    <phoneticPr fontId="2" type="noConversion"/>
  </si>
  <si>
    <t>CBHU5874910</t>
    <phoneticPr fontId="2" type="noConversion"/>
  </si>
  <si>
    <t>GLDU5766751</t>
    <phoneticPr fontId="2" type="noConversion"/>
  </si>
  <si>
    <t>CBHU3778862</t>
    <phoneticPr fontId="2" type="noConversion"/>
  </si>
  <si>
    <t>CBHU5574699</t>
    <phoneticPr fontId="2" type="noConversion"/>
  </si>
  <si>
    <t>CAXU3155442</t>
    <phoneticPr fontId="2" type="noConversion"/>
  </si>
  <si>
    <t>UXXU2382404</t>
    <phoneticPr fontId="2" type="noConversion"/>
  </si>
  <si>
    <t>CBHU5654449</t>
    <phoneticPr fontId="2" type="noConversion"/>
  </si>
  <si>
    <t>CBHU4333070</t>
    <phoneticPr fontId="2" type="noConversion"/>
  </si>
  <si>
    <t>CBHU5960979</t>
    <phoneticPr fontId="2" type="noConversion"/>
  </si>
  <si>
    <t>SMDU9905099</t>
    <phoneticPr fontId="2" type="noConversion"/>
  </si>
  <si>
    <t>SMDU9908138</t>
    <phoneticPr fontId="2" type="noConversion"/>
  </si>
  <si>
    <t>MSCU2380694</t>
    <phoneticPr fontId="2" type="noConversion"/>
  </si>
  <si>
    <t>SMDU9905102</t>
    <phoneticPr fontId="2" type="noConversion"/>
  </si>
  <si>
    <t>SMDU9906433</t>
    <phoneticPr fontId="2" type="noConversion"/>
  </si>
  <si>
    <t>SMDU9906407</t>
    <phoneticPr fontId="2" type="noConversion"/>
  </si>
  <si>
    <t>FCIU4902554</t>
    <phoneticPr fontId="2" type="noConversion"/>
  </si>
  <si>
    <t>TGHU0166730</t>
    <phoneticPr fontId="2" type="noConversion"/>
  </si>
  <si>
    <t>CBHU4201432</t>
    <phoneticPr fontId="2" type="noConversion"/>
  </si>
  <si>
    <t>CBHU4187294</t>
    <phoneticPr fontId="2" type="noConversion"/>
  </si>
  <si>
    <t>OOLU1054903</t>
    <phoneticPr fontId="2" type="noConversion"/>
  </si>
  <si>
    <t>OOLU3714821</t>
    <phoneticPr fontId="2" type="noConversion"/>
  </si>
  <si>
    <t>OOLU1604492</t>
    <phoneticPr fontId="2" type="noConversion"/>
  </si>
  <si>
    <t>147300099811</t>
    <phoneticPr fontId="2" type="noConversion"/>
  </si>
  <si>
    <t>EISU3569768</t>
    <phoneticPr fontId="2" type="noConversion"/>
  </si>
  <si>
    <t>147300101352</t>
    <phoneticPr fontId="2" type="noConversion"/>
  </si>
  <si>
    <t>CCLU4390193</t>
    <phoneticPr fontId="2" type="noConversion"/>
  </si>
  <si>
    <t>CCLU4471994</t>
    <phoneticPr fontId="2" type="noConversion"/>
  </si>
  <si>
    <t>CCLU4780057</t>
    <phoneticPr fontId="2" type="noConversion"/>
  </si>
  <si>
    <t>堆存场地</t>
    <phoneticPr fontId="2" type="noConversion"/>
  </si>
  <si>
    <t>进场日期</t>
    <phoneticPr fontId="2" type="noConversion"/>
  </si>
  <si>
    <t>箱   况</t>
    <phoneticPr fontId="2" type="noConversion"/>
  </si>
  <si>
    <t>箱体状态</t>
    <phoneticPr fontId="2" type="noConversion"/>
  </si>
  <si>
    <t>CCLU7140686</t>
  </si>
  <si>
    <t>MSKU0457796</t>
    <phoneticPr fontId="2" type="noConversion"/>
  </si>
  <si>
    <t>MRKU8453413</t>
    <phoneticPr fontId="2" type="noConversion"/>
  </si>
  <si>
    <t>GESU5183470</t>
    <phoneticPr fontId="2" type="noConversion"/>
  </si>
  <si>
    <t>HDXU2127221</t>
    <phoneticPr fontId="2" type="noConversion"/>
  </si>
  <si>
    <t>IRSU2188012</t>
    <phoneticPr fontId="2" type="noConversion"/>
  </si>
  <si>
    <t>IRSU2212150</t>
    <phoneticPr fontId="2" type="noConversion"/>
  </si>
  <si>
    <t>DFSU6042521</t>
    <phoneticPr fontId="2" type="noConversion"/>
  </si>
  <si>
    <t>CCLU7202495</t>
    <phoneticPr fontId="2" type="noConversion"/>
  </si>
  <si>
    <t>FSCU3425878</t>
    <phoneticPr fontId="2" type="noConversion"/>
  </si>
  <si>
    <t>CCLU2338658</t>
    <phoneticPr fontId="2" type="noConversion"/>
  </si>
  <si>
    <t>CCLU7058290</t>
    <phoneticPr fontId="2" type="noConversion"/>
  </si>
  <si>
    <t>SMDU9906412</t>
    <phoneticPr fontId="2" type="noConversion"/>
  </si>
  <si>
    <t>SMDU9906984</t>
    <phoneticPr fontId="2" type="noConversion"/>
  </si>
  <si>
    <t>SMDU9902839</t>
    <phoneticPr fontId="2" type="noConversion"/>
  </si>
  <si>
    <t>TTNU3937472</t>
    <phoneticPr fontId="2" type="noConversion"/>
  </si>
  <si>
    <t>MRKU2207460</t>
    <phoneticPr fontId="2" type="noConversion"/>
  </si>
  <si>
    <t>CAXU2620093</t>
    <phoneticPr fontId="2" type="noConversion"/>
  </si>
  <si>
    <t>SMDU9906840</t>
    <phoneticPr fontId="2" type="noConversion"/>
  </si>
  <si>
    <t>SMDU9903096</t>
    <phoneticPr fontId="2" type="noConversion"/>
  </si>
  <si>
    <t>SMDU9906990</t>
    <phoneticPr fontId="2" type="noConversion"/>
  </si>
  <si>
    <t>饲料</t>
    <phoneticPr fontId="2" type="noConversion"/>
  </si>
  <si>
    <t>饲料</t>
    <phoneticPr fontId="2" type="noConversion"/>
  </si>
  <si>
    <t>PONU0297300</t>
    <phoneticPr fontId="2" type="noConversion"/>
  </si>
  <si>
    <t>PONU2002230</t>
    <phoneticPr fontId="2" type="noConversion"/>
  </si>
  <si>
    <t>SBAU2860437</t>
    <phoneticPr fontId="2" type="noConversion"/>
  </si>
  <si>
    <t>SBAU2895500</t>
    <phoneticPr fontId="2" type="noConversion"/>
  </si>
  <si>
    <t>IRSU2496144</t>
    <phoneticPr fontId="2" type="noConversion"/>
  </si>
  <si>
    <t>IRSU2824984</t>
    <phoneticPr fontId="2" type="noConversion"/>
  </si>
  <si>
    <t>CCLU4592825</t>
  </si>
  <si>
    <t>CCLU3314877</t>
    <phoneticPr fontId="2" type="noConversion"/>
  </si>
  <si>
    <t>CCLU5000113</t>
    <phoneticPr fontId="2" type="noConversion"/>
  </si>
  <si>
    <t>CCLU4547657</t>
    <phoneticPr fontId="2" type="noConversion"/>
  </si>
  <si>
    <t>MRKU8186596</t>
    <phoneticPr fontId="2" type="noConversion"/>
  </si>
  <si>
    <t>MSKU5549200</t>
    <phoneticPr fontId="2" type="noConversion"/>
  </si>
  <si>
    <t>CCLU4621380</t>
    <phoneticPr fontId="2" type="noConversion"/>
  </si>
  <si>
    <t>100 CNS027516</t>
    <phoneticPr fontId="2" type="noConversion"/>
  </si>
  <si>
    <t>红鹤</t>
    <phoneticPr fontId="2" type="noConversion"/>
  </si>
  <si>
    <t>CBHU3934923</t>
    <phoneticPr fontId="2" type="noConversion"/>
  </si>
  <si>
    <t>DFSU1122162</t>
    <phoneticPr fontId="2" type="noConversion"/>
  </si>
  <si>
    <t>CBHU5717110</t>
    <phoneticPr fontId="2" type="noConversion"/>
  </si>
  <si>
    <t>TEMU2253132</t>
    <phoneticPr fontId="2" type="noConversion"/>
  </si>
  <si>
    <t>GVCU2169785</t>
    <phoneticPr fontId="2" type="noConversion"/>
  </si>
  <si>
    <t>CAIU2289466</t>
    <phoneticPr fontId="2" type="noConversion"/>
  </si>
  <si>
    <t>MNBU0043794</t>
    <phoneticPr fontId="2" type="noConversion"/>
  </si>
  <si>
    <t>DFSU1335189</t>
    <phoneticPr fontId="2" type="noConversion"/>
  </si>
  <si>
    <t>GLDU9595750</t>
    <phoneticPr fontId="2" type="noConversion"/>
  </si>
  <si>
    <t>DFSU1335403</t>
    <phoneticPr fontId="2" type="noConversion"/>
  </si>
  <si>
    <t>DFSU1067620</t>
    <phoneticPr fontId="2" type="noConversion"/>
  </si>
  <si>
    <t>DFSU1331120</t>
    <phoneticPr fontId="2" type="noConversion"/>
  </si>
  <si>
    <t>DFSU1327244</t>
    <phoneticPr fontId="2" type="noConversion"/>
  </si>
  <si>
    <t>PONU4750647</t>
    <phoneticPr fontId="2" type="noConversion"/>
  </si>
  <si>
    <t>INBU3193936</t>
    <phoneticPr fontId="2" type="noConversion"/>
  </si>
  <si>
    <t>CCLU4466107</t>
    <phoneticPr fontId="2" type="noConversion"/>
  </si>
  <si>
    <t>XFLU2002612</t>
    <phoneticPr fontId="2" type="noConversion"/>
  </si>
  <si>
    <t>氢钙</t>
    <phoneticPr fontId="2" type="noConversion"/>
  </si>
  <si>
    <t>MSKU3468855</t>
    <phoneticPr fontId="2" type="noConversion"/>
  </si>
  <si>
    <t>CAXU6350099</t>
    <phoneticPr fontId="2" type="noConversion"/>
  </si>
  <si>
    <t>TEMU3690815</t>
    <phoneticPr fontId="2" type="noConversion"/>
  </si>
  <si>
    <t>HJLU1118790</t>
    <phoneticPr fontId="2" type="noConversion"/>
  </si>
  <si>
    <t>HJLU1119185</t>
    <phoneticPr fontId="2" type="noConversion"/>
  </si>
  <si>
    <t>TEMU2804908</t>
    <phoneticPr fontId="2" type="noConversion"/>
  </si>
  <si>
    <t>TEMU2806161</t>
    <phoneticPr fontId="2" type="noConversion"/>
  </si>
  <si>
    <t>TEMU2804322</t>
    <phoneticPr fontId="2" type="noConversion"/>
  </si>
  <si>
    <t>TEMU2804940</t>
    <phoneticPr fontId="2" type="noConversion"/>
  </si>
  <si>
    <t>TEMU2804493</t>
    <phoneticPr fontId="2" type="noConversion"/>
  </si>
  <si>
    <t>HJLU1118152</t>
    <phoneticPr fontId="2" type="noConversion"/>
  </si>
  <si>
    <t>TEMU2805437</t>
    <phoneticPr fontId="2" type="noConversion"/>
  </si>
  <si>
    <t>FJSU1281203</t>
    <phoneticPr fontId="2" type="noConversion"/>
  </si>
  <si>
    <t>HJLU1022786</t>
    <phoneticPr fontId="2" type="noConversion"/>
  </si>
  <si>
    <t>HJLU1022322</t>
    <phoneticPr fontId="2" type="noConversion"/>
  </si>
  <si>
    <t>HJLU1019843</t>
    <phoneticPr fontId="2" type="noConversion"/>
  </si>
  <si>
    <t>HJLU1029163</t>
    <phoneticPr fontId="2" type="noConversion"/>
  </si>
  <si>
    <t>HJLU1022852</t>
    <phoneticPr fontId="2" type="noConversion"/>
  </si>
  <si>
    <t>HJLU1018955</t>
    <phoneticPr fontId="2" type="noConversion"/>
  </si>
  <si>
    <t>LLTU2069128</t>
    <phoneticPr fontId="2" type="noConversion"/>
  </si>
  <si>
    <t>LLTU2074660</t>
    <phoneticPr fontId="2" type="noConversion"/>
  </si>
  <si>
    <t>LLTU2006330</t>
    <phoneticPr fontId="2" type="noConversion"/>
  </si>
  <si>
    <t>天津南铁</t>
    <phoneticPr fontId="2" type="noConversion"/>
  </si>
  <si>
    <t>昆千</t>
    <phoneticPr fontId="2" type="noConversion"/>
  </si>
  <si>
    <t>LLTU2000137</t>
    <phoneticPr fontId="2" type="noConversion"/>
  </si>
  <si>
    <r>
      <t>C</t>
    </r>
    <r>
      <rPr>
        <sz val="12"/>
        <rFont val="宋体"/>
        <family val="3"/>
        <charset val="134"/>
      </rPr>
      <t>CLU4788021</t>
    </r>
    <phoneticPr fontId="2" type="noConversion"/>
  </si>
  <si>
    <r>
      <t>C</t>
    </r>
    <r>
      <rPr>
        <sz val="12"/>
        <rFont val="宋体"/>
        <family val="3"/>
        <charset val="134"/>
      </rPr>
      <t>CLU4702157</t>
    </r>
    <phoneticPr fontId="2" type="noConversion"/>
  </si>
  <si>
    <r>
      <t>C</t>
    </r>
    <r>
      <rPr>
        <sz val="12"/>
        <rFont val="宋体"/>
        <family val="3"/>
        <charset val="134"/>
      </rPr>
      <t>LHU4774080</t>
    </r>
    <phoneticPr fontId="2" type="noConversion"/>
  </si>
  <si>
    <t>PONU0091407</t>
    <phoneticPr fontId="2" type="noConversion"/>
  </si>
  <si>
    <t>MSKU7611901</t>
    <phoneticPr fontId="2" type="noConversion"/>
  </si>
  <si>
    <t>MRKU6519466</t>
    <phoneticPr fontId="2" type="noConversion"/>
  </si>
  <si>
    <t>MSKU3841995</t>
    <phoneticPr fontId="2" type="noConversion"/>
  </si>
  <si>
    <t>MSKU3790516</t>
    <phoneticPr fontId="2" type="noConversion"/>
  </si>
  <si>
    <t>MRKU6568202</t>
    <phoneticPr fontId="2" type="noConversion"/>
  </si>
  <si>
    <t>MRKU7990906</t>
    <phoneticPr fontId="2" type="noConversion"/>
  </si>
  <si>
    <t>MRKU8762829</t>
    <phoneticPr fontId="2" type="noConversion"/>
  </si>
  <si>
    <t>MRKU8508326</t>
    <phoneticPr fontId="2" type="noConversion"/>
  </si>
  <si>
    <t>MCC343366</t>
    <phoneticPr fontId="2" type="noConversion"/>
  </si>
  <si>
    <t>CN3005049</t>
    <phoneticPr fontId="2" type="noConversion"/>
  </si>
  <si>
    <t>铜片</t>
    <phoneticPr fontId="2" type="noConversion"/>
  </si>
  <si>
    <t>铜片</t>
    <phoneticPr fontId="2" type="noConversion"/>
  </si>
  <si>
    <t>铜片</t>
    <phoneticPr fontId="2" type="noConversion"/>
  </si>
  <si>
    <t>铜片</t>
    <phoneticPr fontId="2" type="noConversion"/>
  </si>
  <si>
    <t>铜片</t>
    <phoneticPr fontId="2" type="noConversion"/>
  </si>
  <si>
    <t>放箱</t>
    <phoneticPr fontId="2" type="noConversion"/>
  </si>
  <si>
    <t>MCC360741</t>
    <phoneticPr fontId="2" type="noConversion"/>
  </si>
  <si>
    <t>MCC364310</t>
    <phoneticPr fontId="2" type="noConversion"/>
  </si>
  <si>
    <t>MCC364300</t>
    <phoneticPr fontId="2" type="noConversion"/>
  </si>
  <si>
    <t>CCLU3289434</t>
    <phoneticPr fontId="2" type="noConversion"/>
  </si>
  <si>
    <t>石板材</t>
    <phoneticPr fontId="2" type="noConversion"/>
  </si>
  <si>
    <t>ACLU0378158</t>
    <phoneticPr fontId="2" type="noConversion"/>
  </si>
  <si>
    <t>GLDU0319998</t>
    <phoneticPr fontId="2" type="noConversion"/>
  </si>
  <si>
    <t>C121850SCN333</t>
    <phoneticPr fontId="2" type="noConversion"/>
  </si>
  <si>
    <t>C121850SCN253</t>
    <phoneticPr fontId="2" type="noConversion"/>
  </si>
  <si>
    <t>GMTU2036218</t>
    <phoneticPr fontId="2" type="noConversion"/>
  </si>
  <si>
    <t>CSLU1208120</t>
    <phoneticPr fontId="2" type="noConversion"/>
  </si>
  <si>
    <t>CCLU3969025</t>
    <phoneticPr fontId="2" type="noConversion"/>
  </si>
  <si>
    <t>CAXU7415466</t>
    <phoneticPr fontId="2" type="noConversion"/>
  </si>
  <si>
    <t>CCLU4386505</t>
  </si>
  <si>
    <t>TEMU2933607</t>
    <phoneticPr fontId="2" type="noConversion"/>
  </si>
  <si>
    <t>IRSU2437542</t>
    <phoneticPr fontId="2" type="noConversion"/>
  </si>
  <si>
    <t>IRSU2819308</t>
    <phoneticPr fontId="2" type="noConversion"/>
  </si>
  <si>
    <t>仓库</t>
    <phoneticPr fontId="2" type="noConversion"/>
  </si>
  <si>
    <t>工具区</t>
    <phoneticPr fontId="2" type="noConversion"/>
  </si>
  <si>
    <t>放箱</t>
    <phoneticPr fontId="2" type="noConversion"/>
  </si>
  <si>
    <t>货名</t>
    <phoneticPr fontId="2" type="noConversion"/>
  </si>
  <si>
    <t>在场时间</t>
    <phoneticPr fontId="2" type="noConversion"/>
  </si>
  <si>
    <t>APMU2745768</t>
    <phoneticPr fontId="2" type="noConversion"/>
  </si>
  <si>
    <t>TCLU2417882</t>
    <phoneticPr fontId="2" type="noConversion"/>
  </si>
  <si>
    <t>MSKU2767975</t>
    <phoneticPr fontId="2" type="noConversion"/>
  </si>
  <si>
    <t>MSKU3019915</t>
    <phoneticPr fontId="2" type="noConversion"/>
  </si>
  <si>
    <t>MSKU3146925</t>
    <phoneticPr fontId="2" type="noConversion"/>
  </si>
  <si>
    <t>MSKU4262909</t>
    <phoneticPr fontId="2" type="noConversion"/>
  </si>
  <si>
    <t>MRKU6781460</t>
    <phoneticPr fontId="2" type="noConversion"/>
  </si>
  <si>
    <t>MSKU7514408</t>
    <phoneticPr fontId="2" type="noConversion"/>
  </si>
  <si>
    <t>MSKU4180689</t>
    <phoneticPr fontId="2" type="noConversion"/>
  </si>
  <si>
    <t>MRKU7835366</t>
    <phoneticPr fontId="2" type="noConversion"/>
  </si>
  <si>
    <t>MSKU3876991</t>
    <phoneticPr fontId="2" type="noConversion"/>
  </si>
  <si>
    <t>EISU3916851</t>
    <phoneticPr fontId="2" type="noConversion"/>
  </si>
  <si>
    <t>EISU3835359</t>
    <phoneticPr fontId="2" type="noConversion"/>
  </si>
  <si>
    <t>TCKU2592173</t>
    <phoneticPr fontId="2" type="noConversion"/>
  </si>
  <si>
    <t>CBHU3839926</t>
    <phoneticPr fontId="2" type="noConversion"/>
  </si>
  <si>
    <t>CBHU4085939</t>
    <phoneticPr fontId="2" type="noConversion"/>
  </si>
  <si>
    <t>CBHU4133050</t>
    <phoneticPr fontId="2" type="noConversion"/>
  </si>
  <si>
    <t>TGHU0095019</t>
    <phoneticPr fontId="2" type="noConversion"/>
  </si>
  <si>
    <t>TRIU5451397</t>
  </si>
  <si>
    <t>MRKU0499547</t>
  </si>
  <si>
    <t>PONU1790862</t>
  </si>
  <si>
    <t>SEAU7808191</t>
  </si>
  <si>
    <t>MSKU6208276</t>
  </si>
  <si>
    <t>SMDU9902654</t>
    <phoneticPr fontId="2" type="noConversion"/>
  </si>
  <si>
    <t>TCNU8886884</t>
    <phoneticPr fontId="2" type="noConversion"/>
  </si>
  <si>
    <t>TCLU3367791</t>
    <phoneticPr fontId="2" type="noConversion"/>
  </si>
  <si>
    <t>CCLU4620830</t>
  </si>
  <si>
    <t>CCLU4383698</t>
  </si>
  <si>
    <t>TGHU3793970</t>
    <phoneticPr fontId="2" type="noConversion"/>
  </si>
  <si>
    <t>IRSU2801741</t>
    <phoneticPr fontId="2" type="noConversion"/>
  </si>
  <si>
    <t>HMCU3001649</t>
    <phoneticPr fontId="2" type="noConversion"/>
  </si>
  <si>
    <t>CBHU4251428</t>
    <phoneticPr fontId="2" type="noConversion"/>
  </si>
  <si>
    <t>SEGU1902312</t>
    <phoneticPr fontId="2" type="noConversion"/>
  </si>
  <si>
    <t>FCIU5082212</t>
    <phoneticPr fontId="2" type="noConversion"/>
  </si>
  <si>
    <t>GESU3889128</t>
    <phoneticPr fontId="2" type="noConversion"/>
  </si>
  <si>
    <t>FCIU4915952</t>
    <phoneticPr fontId="2" type="noConversion"/>
  </si>
  <si>
    <t>CBHU3916914</t>
    <phoneticPr fontId="2" type="noConversion"/>
  </si>
  <si>
    <t>GLDU5347518</t>
    <phoneticPr fontId="2" type="noConversion"/>
  </si>
  <si>
    <t>FCIU4868280</t>
    <phoneticPr fontId="2" type="noConversion"/>
  </si>
  <si>
    <t>CAXU3109426</t>
    <phoneticPr fontId="2" type="noConversion"/>
  </si>
  <si>
    <t>CBHU3917510</t>
    <phoneticPr fontId="2" type="noConversion"/>
  </si>
  <si>
    <t>CBHU5805123</t>
    <phoneticPr fontId="2" type="noConversion"/>
  </si>
  <si>
    <t>GATU1276693</t>
    <phoneticPr fontId="2" type="noConversion"/>
  </si>
  <si>
    <t>BSIU2207519</t>
    <phoneticPr fontId="2" type="noConversion"/>
  </si>
  <si>
    <t>TCLU3264387</t>
    <phoneticPr fontId="2" type="noConversion"/>
  </si>
  <si>
    <t>CBHU4174759</t>
    <phoneticPr fontId="2" type="noConversion"/>
  </si>
  <si>
    <t>TGHU1186622</t>
    <phoneticPr fontId="2" type="noConversion"/>
  </si>
  <si>
    <t>CBHU3620970</t>
    <phoneticPr fontId="2" type="noConversion"/>
  </si>
  <si>
    <t>FCIU4867577</t>
    <phoneticPr fontId="2" type="noConversion"/>
  </si>
  <si>
    <t>CBHU5711282</t>
    <phoneticPr fontId="2" type="noConversion"/>
  </si>
  <si>
    <t>TEMU3270704</t>
    <phoneticPr fontId="2" type="noConversion"/>
  </si>
  <si>
    <t>DFSU1124015</t>
    <phoneticPr fontId="2" type="noConversion"/>
  </si>
  <si>
    <t>UETU2160150</t>
    <phoneticPr fontId="2" type="noConversion"/>
  </si>
  <si>
    <t>CBHU3730616</t>
    <phoneticPr fontId="2" type="noConversion"/>
  </si>
  <si>
    <t>CBHU3867574</t>
    <phoneticPr fontId="2" type="noConversion"/>
  </si>
  <si>
    <t>TCKU3739377</t>
    <phoneticPr fontId="2" type="noConversion"/>
  </si>
  <si>
    <t>TCKU3006301</t>
    <phoneticPr fontId="2" type="noConversion"/>
  </si>
  <si>
    <t>CBHU3857133</t>
    <phoneticPr fontId="2" type="noConversion"/>
  </si>
  <si>
    <t>GLDU5788998</t>
    <phoneticPr fontId="2" type="noConversion"/>
  </si>
  <si>
    <t>TGHU0347980</t>
    <phoneticPr fontId="2" type="noConversion"/>
  </si>
  <si>
    <t>CBHU5822434</t>
    <phoneticPr fontId="2" type="noConversion"/>
  </si>
  <si>
    <t>FCIU4910436</t>
    <phoneticPr fontId="2" type="noConversion"/>
  </si>
  <si>
    <t>DFSU2894134</t>
    <phoneticPr fontId="2" type="noConversion"/>
  </si>
  <si>
    <t>CBHU3669434</t>
    <phoneticPr fontId="2" type="noConversion"/>
  </si>
  <si>
    <t>CBHU5741482</t>
    <phoneticPr fontId="2" type="noConversion"/>
  </si>
  <si>
    <t>CAXU3326400</t>
    <phoneticPr fontId="2" type="noConversion"/>
  </si>
  <si>
    <t>BSIU2689344</t>
    <phoneticPr fontId="2" type="noConversion"/>
  </si>
  <si>
    <t>CBHU3542033</t>
    <phoneticPr fontId="2" type="noConversion"/>
  </si>
  <si>
    <t>FCIU5078758</t>
    <phoneticPr fontId="2" type="noConversion"/>
  </si>
  <si>
    <t>CBHU5955083</t>
    <phoneticPr fontId="2" type="noConversion"/>
  </si>
  <si>
    <t>CBHU4288181</t>
    <phoneticPr fontId="2" type="noConversion"/>
  </si>
  <si>
    <t>FCIU5284384</t>
    <phoneticPr fontId="2" type="noConversion"/>
  </si>
  <si>
    <t>CBHU5674297</t>
    <phoneticPr fontId="2" type="noConversion"/>
  </si>
  <si>
    <t>DRYU2205321</t>
    <phoneticPr fontId="2" type="noConversion"/>
  </si>
  <si>
    <t>TRHU3151524</t>
    <phoneticPr fontId="2" type="noConversion"/>
  </si>
  <si>
    <t>CBHU5602698</t>
    <phoneticPr fontId="2" type="noConversion"/>
  </si>
  <si>
    <t>GLDU3870345</t>
    <phoneticPr fontId="2" type="noConversion"/>
  </si>
  <si>
    <t>GESU3923285</t>
    <phoneticPr fontId="2" type="noConversion"/>
  </si>
  <si>
    <t>CBHU5894497</t>
    <phoneticPr fontId="2" type="noConversion"/>
  </si>
  <si>
    <t>UETU2320793</t>
    <phoneticPr fontId="2" type="noConversion"/>
  </si>
  <si>
    <t>CBHU5536940</t>
    <phoneticPr fontId="2" type="noConversion"/>
  </si>
  <si>
    <t>CXDU1444000</t>
    <phoneticPr fontId="2" type="noConversion"/>
  </si>
  <si>
    <t>CAXU3333462</t>
    <phoneticPr fontId="2" type="noConversion"/>
  </si>
  <si>
    <t>CBHU3823489</t>
    <phoneticPr fontId="2" type="noConversion"/>
  </si>
  <si>
    <t>CAXU3187310</t>
    <phoneticPr fontId="2" type="noConversion"/>
  </si>
  <si>
    <t>TRHU2859000</t>
    <phoneticPr fontId="2" type="noConversion"/>
  </si>
  <si>
    <t>EISU3926850</t>
  </si>
  <si>
    <t>HMCU3001314</t>
  </si>
  <si>
    <t>EISU2109069</t>
  </si>
  <si>
    <t>FCIU3247247</t>
  </si>
  <si>
    <t>EMCU3723320</t>
  </si>
  <si>
    <t>FCIU3365595</t>
  </si>
  <si>
    <t>EGHU3146100</t>
  </si>
  <si>
    <t>MAGU2178932</t>
  </si>
  <si>
    <t>EMCU3655734</t>
  </si>
  <si>
    <t>EISU3887732</t>
  </si>
  <si>
    <t>TEMU4317534</t>
  </si>
  <si>
    <t>TCLU3880171</t>
  </si>
  <si>
    <t>100 CN4902312 中海通</t>
    <phoneticPr fontId="2" type="noConversion"/>
  </si>
  <si>
    <t>100 CN4902090 中海通</t>
    <phoneticPr fontId="2" type="noConversion"/>
  </si>
  <si>
    <t>ATLU0014900</t>
    <phoneticPr fontId="2" type="noConversion"/>
  </si>
  <si>
    <t>FCIU3134174</t>
    <phoneticPr fontId="2" type="noConversion"/>
  </si>
  <si>
    <t>YYCU0045177</t>
    <phoneticPr fontId="2" type="noConversion"/>
  </si>
  <si>
    <t>IPXU3693927</t>
    <phoneticPr fontId="2" type="noConversion"/>
  </si>
  <si>
    <t>MCC285516</t>
    <phoneticPr fontId="2" type="noConversion"/>
  </si>
  <si>
    <t>MSKU0796634</t>
    <phoneticPr fontId="2" type="noConversion"/>
  </si>
  <si>
    <t>MRKU3134270</t>
    <phoneticPr fontId="2" type="noConversion"/>
  </si>
  <si>
    <t>饲料</t>
    <phoneticPr fontId="2" type="noConversion"/>
  </si>
  <si>
    <t>EMCU3888314</t>
    <phoneticPr fontId="2" type="noConversion"/>
  </si>
  <si>
    <t>EMCU3611700</t>
    <phoneticPr fontId="2" type="noConversion"/>
  </si>
  <si>
    <t>MAEU6850713</t>
    <phoneticPr fontId="2" type="noConversion"/>
  </si>
  <si>
    <t>CCLU2192990</t>
    <phoneticPr fontId="2" type="noConversion"/>
  </si>
  <si>
    <t>KKKU2562066</t>
    <phoneticPr fontId="2" type="noConversion"/>
  </si>
  <si>
    <t>GLDU0318097</t>
    <phoneticPr fontId="2" type="noConversion"/>
  </si>
  <si>
    <t>KNLU3219483</t>
    <phoneticPr fontId="2" type="noConversion"/>
  </si>
  <si>
    <t>EMCU5294559</t>
    <phoneticPr fontId="2" type="noConversion"/>
  </si>
  <si>
    <t>CCLU4622684</t>
    <phoneticPr fontId="2" type="noConversion"/>
  </si>
  <si>
    <t>CCLU2001944</t>
    <phoneticPr fontId="2" type="noConversion"/>
  </si>
  <si>
    <t>sk3</t>
    <phoneticPr fontId="2" type="noConversion"/>
  </si>
  <si>
    <t>CCLU4706234</t>
    <phoneticPr fontId="2" type="noConversion"/>
  </si>
  <si>
    <t>饲料</t>
    <phoneticPr fontId="2" type="noConversion"/>
  </si>
  <si>
    <t>饲料</t>
    <phoneticPr fontId="2" type="noConversion"/>
  </si>
  <si>
    <t>适载箱号错，免费用</t>
    <phoneticPr fontId="2" type="noConversion"/>
  </si>
  <si>
    <t>CBHU9997874</t>
    <phoneticPr fontId="2" type="noConversion"/>
  </si>
  <si>
    <t>OOLU1474911</t>
    <phoneticPr fontId="2" type="noConversion"/>
  </si>
  <si>
    <t>147300489644</t>
    <phoneticPr fontId="2" type="noConversion"/>
  </si>
  <si>
    <t>TCLU3451813</t>
    <phoneticPr fontId="2" type="noConversion"/>
  </si>
  <si>
    <t>TEMU4848931</t>
    <phoneticPr fontId="2" type="noConversion"/>
  </si>
  <si>
    <t>TCKU2400218</t>
    <phoneticPr fontId="2" type="noConversion"/>
  </si>
  <si>
    <t>CBHU3995343</t>
    <phoneticPr fontId="2" type="noConversion"/>
  </si>
  <si>
    <t>MRKU8548273</t>
    <phoneticPr fontId="2" type="noConversion"/>
  </si>
  <si>
    <t>MSKU2795215</t>
    <phoneticPr fontId="2" type="noConversion"/>
  </si>
  <si>
    <t>MSKU2935750</t>
    <phoneticPr fontId="2" type="noConversion"/>
  </si>
  <si>
    <t>MRKU7597458</t>
    <phoneticPr fontId="2" type="noConversion"/>
  </si>
  <si>
    <t>MNBU3389733</t>
    <phoneticPr fontId="2" type="noConversion"/>
  </si>
  <si>
    <t>MNBU3161403</t>
    <phoneticPr fontId="2" type="noConversion"/>
  </si>
  <si>
    <t>DRYU2268037</t>
    <phoneticPr fontId="2" type="noConversion"/>
  </si>
  <si>
    <t>EISU3948627</t>
    <phoneticPr fontId="2" type="noConversion"/>
  </si>
  <si>
    <t>EISU3979905</t>
    <phoneticPr fontId="2" type="noConversion"/>
  </si>
  <si>
    <t>EISU3898547</t>
    <phoneticPr fontId="2" type="noConversion"/>
  </si>
  <si>
    <t>FSCU7520702</t>
    <phoneticPr fontId="2" type="noConversion"/>
  </si>
  <si>
    <t>FCIU2826809</t>
    <phoneticPr fontId="2" type="noConversion"/>
  </si>
  <si>
    <t>HMCU3099978</t>
    <phoneticPr fontId="2" type="noConversion"/>
  </si>
  <si>
    <t>EISU2134821</t>
    <phoneticPr fontId="2" type="noConversion"/>
  </si>
  <si>
    <t>CBHU3663518</t>
    <phoneticPr fontId="2" type="noConversion"/>
  </si>
  <si>
    <t>CBHU5771450</t>
    <phoneticPr fontId="2" type="noConversion"/>
  </si>
  <si>
    <t>CBHU3460866</t>
    <phoneticPr fontId="2" type="noConversion"/>
  </si>
  <si>
    <t>CBHU4208503</t>
    <phoneticPr fontId="2" type="noConversion"/>
  </si>
  <si>
    <t>CBHU3916540</t>
    <phoneticPr fontId="2" type="noConversion"/>
  </si>
  <si>
    <t>TRLU9307757</t>
    <phoneticPr fontId="2" type="noConversion"/>
  </si>
  <si>
    <t>CAXU6945163</t>
    <phoneticPr fontId="2" type="noConversion"/>
  </si>
  <si>
    <t>CBHU4286506</t>
    <phoneticPr fontId="2" type="noConversion"/>
  </si>
  <si>
    <t>IPXU3610326</t>
    <phoneticPr fontId="2" type="noConversion"/>
  </si>
  <si>
    <t>TGHU1717708</t>
    <phoneticPr fontId="2" type="noConversion"/>
  </si>
  <si>
    <t>DFSU1086147</t>
    <phoneticPr fontId="2" type="noConversion"/>
  </si>
  <si>
    <t>CBHU5983275</t>
    <phoneticPr fontId="2" type="noConversion"/>
  </si>
  <si>
    <t>TGHU0511754</t>
    <phoneticPr fontId="2" type="noConversion"/>
  </si>
  <si>
    <t>GLDU5752660</t>
    <phoneticPr fontId="2" type="noConversion"/>
  </si>
  <si>
    <t>TCKU1522551</t>
    <phoneticPr fontId="2" type="noConversion"/>
  </si>
  <si>
    <t>CBHU3929059</t>
    <phoneticPr fontId="2" type="noConversion"/>
  </si>
  <si>
    <t>TTNU1939373</t>
    <phoneticPr fontId="2" type="noConversion"/>
  </si>
  <si>
    <t>CBHU3890846</t>
    <phoneticPr fontId="2" type="noConversion"/>
  </si>
  <si>
    <t>CBHU5840274</t>
    <phoneticPr fontId="2" type="noConversion"/>
  </si>
  <si>
    <t>BMOU2717440</t>
    <phoneticPr fontId="2" type="noConversion"/>
  </si>
  <si>
    <t>TGHU3275631</t>
    <phoneticPr fontId="2" type="noConversion"/>
  </si>
  <si>
    <t>CBHU5932750</t>
    <phoneticPr fontId="2" type="noConversion"/>
  </si>
  <si>
    <t>BMOU2752694</t>
    <phoneticPr fontId="2" type="noConversion"/>
  </si>
  <si>
    <t>TGHU2653505</t>
    <phoneticPr fontId="2" type="noConversion"/>
  </si>
  <si>
    <t>TCKU3062748</t>
    <phoneticPr fontId="2" type="noConversion"/>
  </si>
  <si>
    <t>CBHU3498882</t>
    <phoneticPr fontId="2" type="noConversion"/>
  </si>
  <si>
    <t>DFSU1104770</t>
    <phoneticPr fontId="2" type="noConversion"/>
  </si>
  <si>
    <t>CBHU5503273</t>
    <phoneticPr fontId="2" type="noConversion"/>
  </si>
  <si>
    <t>CBHU5571508</t>
    <phoneticPr fontId="2" type="noConversion"/>
  </si>
  <si>
    <t>进出集装箱盘存表</t>
    <phoneticPr fontId="2" type="noConversion"/>
  </si>
  <si>
    <t>序号</t>
    <phoneticPr fontId="2" type="noConversion"/>
  </si>
  <si>
    <t>箱  号</t>
    <phoneticPr fontId="2" type="noConversion"/>
  </si>
  <si>
    <t>箱型</t>
    <phoneticPr fontId="2" type="noConversion"/>
  </si>
  <si>
    <t>箱源</t>
    <phoneticPr fontId="2" type="noConversion"/>
  </si>
  <si>
    <t>堆存场地</t>
    <phoneticPr fontId="2" type="noConversion"/>
  </si>
  <si>
    <t>进场日期</t>
    <phoneticPr fontId="2" type="noConversion"/>
  </si>
  <si>
    <t>箱   况</t>
    <phoneticPr fontId="2" type="noConversion"/>
  </si>
  <si>
    <t>箱体状态</t>
    <phoneticPr fontId="2" type="noConversion"/>
  </si>
  <si>
    <t>装重日期</t>
    <phoneticPr fontId="2" type="noConversion"/>
  </si>
  <si>
    <t>出场日期</t>
    <phoneticPr fontId="2" type="noConversion"/>
  </si>
  <si>
    <t>货名</t>
    <phoneticPr fontId="2" type="noConversion"/>
  </si>
  <si>
    <t>目的地</t>
    <phoneticPr fontId="2" type="noConversion"/>
  </si>
  <si>
    <t>发货人</t>
    <phoneticPr fontId="2" type="noConversion"/>
  </si>
  <si>
    <t>收货人</t>
    <phoneticPr fontId="2" type="noConversion"/>
  </si>
  <si>
    <t>在场时间</t>
    <phoneticPr fontId="2" type="noConversion"/>
  </si>
  <si>
    <t>进场费</t>
    <phoneticPr fontId="2" type="noConversion"/>
  </si>
  <si>
    <t>自编号</t>
    <phoneticPr fontId="2" type="noConversion"/>
  </si>
  <si>
    <t>出场费</t>
    <phoneticPr fontId="2" type="noConversion"/>
  </si>
  <si>
    <t>CCLU2124609</t>
    <phoneticPr fontId="2" type="noConversion"/>
  </si>
  <si>
    <t>CCLU4286580</t>
    <phoneticPr fontId="2" type="noConversion"/>
  </si>
  <si>
    <t>TGHU9053971</t>
    <phoneticPr fontId="2" type="noConversion"/>
  </si>
  <si>
    <t>CCLU7131787</t>
    <phoneticPr fontId="2" type="noConversion"/>
  </si>
  <si>
    <t>CCLU6917508</t>
    <phoneticPr fontId="2" type="noConversion"/>
  </si>
  <si>
    <t>CCLU7294505</t>
    <phoneticPr fontId="2" type="noConversion"/>
  </si>
  <si>
    <t>CCLU6227436</t>
    <phoneticPr fontId="2" type="noConversion"/>
  </si>
  <si>
    <t>CCLU6478724</t>
    <phoneticPr fontId="2" type="noConversion"/>
  </si>
  <si>
    <t>TEMU2806557</t>
    <phoneticPr fontId="2" type="noConversion"/>
  </si>
  <si>
    <t>DFSU6049803</t>
    <phoneticPr fontId="2" type="noConversion"/>
  </si>
  <si>
    <t>浦东还</t>
    <phoneticPr fontId="2" type="noConversion"/>
  </si>
  <si>
    <t>MSWU0077903</t>
    <phoneticPr fontId="2" type="noConversion"/>
  </si>
  <si>
    <t>MWCU5241840</t>
    <phoneticPr fontId="2" type="noConversion"/>
  </si>
  <si>
    <t>MNBU0035485</t>
    <phoneticPr fontId="2" type="noConversion"/>
  </si>
  <si>
    <t>POCU0172486</t>
    <phoneticPr fontId="2" type="noConversion"/>
  </si>
  <si>
    <t>SMDU9906879</t>
    <phoneticPr fontId="2" type="noConversion"/>
  </si>
  <si>
    <t>GLDU3595393</t>
    <phoneticPr fontId="2" type="noConversion"/>
  </si>
  <si>
    <t>GLDU3598258</t>
    <phoneticPr fontId="2" type="noConversion"/>
  </si>
  <si>
    <t>TEMU2220680</t>
    <phoneticPr fontId="2" type="noConversion"/>
  </si>
  <si>
    <t>TEMU2444740</t>
    <phoneticPr fontId="2" type="noConversion"/>
  </si>
  <si>
    <t>TRHU2916049</t>
    <phoneticPr fontId="2" type="noConversion"/>
  </si>
  <si>
    <t>TTNU3875283</t>
    <phoneticPr fontId="2" type="noConversion"/>
  </si>
  <si>
    <t>WSDU2081676</t>
    <phoneticPr fontId="2" type="noConversion"/>
  </si>
  <si>
    <t>GLDU3593404</t>
    <phoneticPr fontId="2" type="noConversion"/>
  </si>
  <si>
    <t>CLHU2775935</t>
    <phoneticPr fontId="2" type="noConversion"/>
  </si>
  <si>
    <t>GESU2311813</t>
    <phoneticPr fontId="2" type="noConversion"/>
  </si>
  <si>
    <t>TEMU2443770</t>
    <phoneticPr fontId="2" type="noConversion"/>
  </si>
  <si>
    <t>TGHU1939578</t>
    <phoneticPr fontId="2" type="noConversion"/>
  </si>
  <si>
    <t>XINU1014885</t>
    <phoneticPr fontId="2" type="noConversion"/>
  </si>
  <si>
    <t>CLHU3013662</t>
    <phoneticPr fontId="2" type="noConversion"/>
  </si>
  <si>
    <t>GLDU3714152</t>
    <phoneticPr fontId="2" type="noConversion"/>
  </si>
  <si>
    <t>WSDU2137712</t>
    <phoneticPr fontId="2" type="noConversion"/>
  </si>
  <si>
    <t>XINU1058477</t>
    <phoneticPr fontId="2" type="noConversion"/>
  </si>
  <si>
    <t>CBHU5714743</t>
    <phoneticPr fontId="2" type="noConversion"/>
  </si>
  <si>
    <t>EMCU5309685</t>
    <phoneticPr fontId="2" type="noConversion"/>
  </si>
  <si>
    <t>CBHU3763271</t>
    <phoneticPr fontId="2" type="noConversion"/>
  </si>
  <si>
    <t>TCKU2423595</t>
    <phoneticPr fontId="2" type="noConversion"/>
  </si>
  <si>
    <t>DFSU6164237</t>
    <phoneticPr fontId="2" type="noConversion"/>
  </si>
  <si>
    <t>MCC208392</t>
    <phoneticPr fontId="2" type="noConversion"/>
  </si>
  <si>
    <t>放箱</t>
    <phoneticPr fontId="2" type="noConversion"/>
  </si>
  <si>
    <t>放箱</t>
    <phoneticPr fontId="2" type="noConversion"/>
  </si>
  <si>
    <t>放箱</t>
    <phoneticPr fontId="2" type="noConversion"/>
  </si>
  <si>
    <t>CBHU4164576</t>
    <phoneticPr fontId="2" type="noConversion"/>
  </si>
  <si>
    <r>
      <t>CBHU36</t>
    </r>
    <r>
      <rPr>
        <sz val="12"/>
        <rFont val="宋体"/>
        <family val="3"/>
        <charset val="134"/>
      </rPr>
      <t>1</t>
    </r>
    <r>
      <rPr>
        <sz val="12"/>
        <rFont val="宋体"/>
        <family val="3"/>
        <charset val="134"/>
      </rPr>
      <t>6727</t>
    </r>
    <phoneticPr fontId="2" type="noConversion"/>
  </si>
  <si>
    <r>
      <t>C</t>
    </r>
    <r>
      <rPr>
        <sz val="12"/>
        <rFont val="宋体"/>
        <family val="3"/>
        <charset val="134"/>
      </rPr>
      <t>BHU3857650</t>
    </r>
    <phoneticPr fontId="2" type="noConversion"/>
  </si>
  <si>
    <t>银川</t>
    <phoneticPr fontId="2" type="noConversion"/>
  </si>
  <si>
    <t>CBHU3388798</t>
    <phoneticPr fontId="2" type="noConversion"/>
  </si>
  <si>
    <t>CBHU5804174</t>
    <phoneticPr fontId="2" type="noConversion"/>
  </si>
  <si>
    <t>CAXU6677857</t>
    <phoneticPr fontId="2" type="noConversion"/>
  </si>
  <si>
    <t>TGHU0191500</t>
    <phoneticPr fontId="2" type="noConversion"/>
  </si>
  <si>
    <t>IPXU3408697</t>
    <phoneticPr fontId="2" type="noConversion"/>
  </si>
  <si>
    <t>BMOU2715788</t>
    <phoneticPr fontId="2" type="noConversion"/>
  </si>
  <si>
    <t>CBHU3370891</t>
    <phoneticPr fontId="2" type="noConversion"/>
  </si>
  <si>
    <t>CBHU3591188</t>
    <phoneticPr fontId="2" type="noConversion"/>
  </si>
  <si>
    <t>CCLU3648597</t>
    <phoneticPr fontId="2" type="noConversion"/>
  </si>
  <si>
    <t>CCLU4152209</t>
    <phoneticPr fontId="2" type="noConversion"/>
  </si>
  <si>
    <t>CCLU4501321</t>
    <phoneticPr fontId="2" type="noConversion"/>
  </si>
  <si>
    <t>CLHU4810315</t>
    <phoneticPr fontId="2" type="noConversion"/>
  </si>
  <si>
    <t>CCLU2276345</t>
    <phoneticPr fontId="2" type="noConversion"/>
  </si>
  <si>
    <t>GESU3671835</t>
    <phoneticPr fontId="2" type="noConversion"/>
  </si>
  <si>
    <t>SCMU2082014</t>
    <phoneticPr fontId="2" type="noConversion"/>
  </si>
  <si>
    <t>TEMU3919250</t>
  </si>
  <si>
    <t>MSKU8977011</t>
    <phoneticPr fontId="2" type="noConversion"/>
  </si>
  <si>
    <t>TGHU7282665</t>
    <phoneticPr fontId="2" type="noConversion"/>
  </si>
  <si>
    <t>MSKU1616085</t>
    <phoneticPr fontId="2" type="noConversion"/>
  </si>
  <si>
    <t>INKU2300349</t>
    <phoneticPr fontId="2" type="noConversion"/>
  </si>
  <si>
    <t>MRKU3467522</t>
    <phoneticPr fontId="2" type="noConversion"/>
  </si>
  <si>
    <t>MSKU9393199</t>
    <phoneticPr fontId="2" type="noConversion"/>
  </si>
  <si>
    <t>OOLU8092510</t>
  </si>
  <si>
    <t>OOLU8744407</t>
  </si>
  <si>
    <t>CSLU1029486</t>
    <phoneticPr fontId="2" type="noConversion"/>
  </si>
  <si>
    <t>CCLU2861714</t>
    <phoneticPr fontId="2" type="noConversion"/>
  </si>
  <si>
    <t>CCLU2691161</t>
    <phoneticPr fontId="2" type="noConversion"/>
  </si>
  <si>
    <t>CCLU2618746</t>
    <phoneticPr fontId="2" type="noConversion"/>
  </si>
  <si>
    <t>饲料</t>
    <phoneticPr fontId="2" type="noConversion"/>
  </si>
  <si>
    <t>CCLU4442321</t>
    <phoneticPr fontId="2" type="noConversion"/>
  </si>
  <si>
    <t>CCLU4182266</t>
    <phoneticPr fontId="2" type="noConversion"/>
  </si>
  <si>
    <t>SCXU8999175</t>
    <phoneticPr fontId="2" type="noConversion"/>
  </si>
  <si>
    <t>100</t>
    <phoneticPr fontId="2" type="noConversion"/>
  </si>
  <si>
    <t>饲料</t>
    <phoneticPr fontId="2" type="noConversion"/>
  </si>
  <si>
    <t>SMDU9903835</t>
    <phoneticPr fontId="2" type="noConversion"/>
  </si>
  <si>
    <t>IRSU2670908</t>
  </si>
  <si>
    <t>CCLU2205634</t>
    <phoneticPr fontId="2" type="noConversion"/>
  </si>
  <si>
    <t>CCLU2336167</t>
    <phoneticPr fontId="2" type="noConversion"/>
  </si>
  <si>
    <t>CCLU2053676</t>
    <phoneticPr fontId="2" type="noConversion"/>
  </si>
  <si>
    <t>CCLU2027851</t>
    <phoneticPr fontId="2" type="noConversion"/>
  </si>
  <si>
    <t>GLDU2116897</t>
    <phoneticPr fontId="2" type="noConversion"/>
  </si>
  <si>
    <r>
      <t>Y</t>
    </r>
    <r>
      <rPr>
        <sz val="12"/>
        <rFont val="宋体"/>
        <family val="3"/>
        <charset val="134"/>
      </rPr>
      <t>HLU2025280</t>
    </r>
    <phoneticPr fontId="2" type="noConversion"/>
  </si>
  <si>
    <r>
      <t>C</t>
    </r>
    <r>
      <rPr>
        <sz val="12"/>
        <rFont val="宋体"/>
        <family val="3"/>
        <charset val="134"/>
      </rPr>
      <t>LHU3093776</t>
    </r>
    <phoneticPr fontId="2" type="noConversion"/>
  </si>
  <si>
    <t>铁锭</t>
    <phoneticPr fontId="2" type="noConversion"/>
  </si>
  <si>
    <t>CCLU4370480</t>
    <phoneticPr fontId="2" type="noConversion"/>
  </si>
  <si>
    <t>CLHU3144744</t>
    <phoneticPr fontId="2" type="noConversion"/>
  </si>
  <si>
    <t>FCIU4865764</t>
    <phoneticPr fontId="2" type="noConversion"/>
  </si>
  <si>
    <t>FCIU4868233</t>
    <phoneticPr fontId="2" type="noConversion"/>
  </si>
  <si>
    <t>FCIU4865229</t>
    <phoneticPr fontId="2" type="noConversion"/>
  </si>
  <si>
    <t>CBHU5801880</t>
    <phoneticPr fontId="2" type="noConversion"/>
  </si>
  <si>
    <t>CBHU5612269</t>
    <phoneticPr fontId="2" type="noConversion"/>
  </si>
  <si>
    <t>CBHU3904549</t>
    <phoneticPr fontId="2" type="noConversion"/>
  </si>
  <si>
    <t>CLHU3141977</t>
    <phoneticPr fontId="2" type="noConversion"/>
  </si>
  <si>
    <t>XINU1064335</t>
    <phoneticPr fontId="2" type="noConversion"/>
  </si>
  <si>
    <t>GESU2780600</t>
    <phoneticPr fontId="2" type="noConversion"/>
  </si>
  <si>
    <t>147400104167</t>
    <phoneticPr fontId="2" type="noConversion"/>
  </si>
  <si>
    <t>147400104175</t>
    <phoneticPr fontId="2" type="noConversion"/>
  </si>
  <si>
    <t>饲料</t>
    <phoneticPr fontId="2" type="noConversion"/>
  </si>
  <si>
    <t>OOLU1357941</t>
    <phoneticPr fontId="2" type="noConversion"/>
  </si>
  <si>
    <t>MCC196048</t>
    <phoneticPr fontId="2" type="noConversion"/>
  </si>
  <si>
    <t>MSKU8250336</t>
    <phoneticPr fontId="2" type="noConversion"/>
  </si>
  <si>
    <t>CCLU4126236</t>
    <phoneticPr fontId="2" type="noConversion"/>
  </si>
  <si>
    <t>CAXU7394804</t>
    <phoneticPr fontId="2" type="noConversion"/>
  </si>
  <si>
    <t>BMOU2877290</t>
    <phoneticPr fontId="2" type="noConversion"/>
  </si>
  <si>
    <t>饲料</t>
    <phoneticPr fontId="2" type="noConversion"/>
  </si>
  <si>
    <t>烤烟</t>
    <phoneticPr fontId="2" type="noConversion"/>
  </si>
  <si>
    <t>TCNU8714761</t>
    <phoneticPr fontId="2" type="noConversion"/>
  </si>
  <si>
    <t>CBHU9959493</t>
    <phoneticPr fontId="2" type="noConversion"/>
  </si>
  <si>
    <t>CBHU8666171</t>
    <phoneticPr fontId="2" type="noConversion"/>
  </si>
  <si>
    <t>TEMU2804765</t>
    <phoneticPr fontId="2" type="noConversion"/>
  </si>
  <si>
    <t>HJLU1117304</t>
    <phoneticPr fontId="2" type="noConversion"/>
  </si>
  <si>
    <t>GMTU4497820</t>
    <phoneticPr fontId="2" type="noConversion"/>
  </si>
  <si>
    <t>CAXU2286474</t>
    <phoneticPr fontId="2" type="noConversion"/>
  </si>
  <si>
    <t>APMU2740827</t>
    <phoneticPr fontId="2" type="noConversion"/>
  </si>
  <si>
    <t>PONU0445028</t>
  </si>
  <si>
    <t>gl 11-2</t>
    <phoneticPr fontId="2" type="noConversion"/>
  </si>
  <si>
    <t>HWTU8028476</t>
  </si>
  <si>
    <t>HWTU8035578</t>
  </si>
  <si>
    <t>MSKU0012476</t>
    <phoneticPr fontId="2" type="noConversion"/>
  </si>
  <si>
    <t>MRKU2162339</t>
    <phoneticPr fontId="2" type="noConversion"/>
  </si>
  <si>
    <t>gl 100</t>
    <phoneticPr fontId="2" type="noConversion"/>
  </si>
  <si>
    <t>MSKU1825399</t>
    <phoneticPr fontId="2" type="noConversion"/>
  </si>
  <si>
    <t>PONU7542903</t>
    <phoneticPr fontId="2" type="noConversion"/>
  </si>
  <si>
    <t>锌锭</t>
    <phoneticPr fontId="2" type="noConversion"/>
  </si>
  <si>
    <t>IRSU2746773</t>
    <phoneticPr fontId="2" type="noConversion"/>
  </si>
  <si>
    <t>IRSU2358464</t>
    <phoneticPr fontId="2" type="noConversion"/>
  </si>
  <si>
    <t>IRSU2737555</t>
    <phoneticPr fontId="2" type="noConversion"/>
  </si>
  <si>
    <t>IRSU2394630</t>
    <phoneticPr fontId="2" type="noConversion"/>
  </si>
  <si>
    <t>IRSU2749582</t>
    <phoneticPr fontId="2" type="noConversion"/>
  </si>
  <si>
    <t>IRSU2419831</t>
    <phoneticPr fontId="2" type="noConversion"/>
  </si>
  <si>
    <t>CCLU3439262</t>
    <phoneticPr fontId="2" type="noConversion"/>
  </si>
  <si>
    <t>CCLU2797683</t>
    <phoneticPr fontId="2" type="noConversion"/>
  </si>
  <si>
    <t>BMOU2494882</t>
    <phoneticPr fontId="2" type="noConversion"/>
  </si>
  <si>
    <t>CCLU3750891</t>
    <phoneticPr fontId="2" type="noConversion"/>
  </si>
  <si>
    <t>BSIU2677934</t>
    <phoneticPr fontId="2" type="noConversion"/>
  </si>
  <si>
    <t>TCKU2403855</t>
    <phoneticPr fontId="2" type="noConversion"/>
  </si>
  <si>
    <t>CBHU3370551</t>
    <phoneticPr fontId="2" type="noConversion"/>
  </si>
  <si>
    <t>CBHU3607860</t>
    <phoneticPr fontId="2" type="noConversion"/>
  </si>
  <si>
    <t>DFSU2675579</t>
    <phoneticPr fontId="2" type="noConversion"/>
  </si>
  <si>
    <t>CBHU3541084</t>
    <phoneticPr fontId="2" type="noConversion"/>
  </si>
  <si>
    <t>BMOU2689056</t>
    <phoneticPr fontId="2" type="noConversion"/>
  </si>
  <si>
    <t>CBHU5654433</t>
    <phoneticPr fontId="2" type="noConversion"/>
  </si>
  <si>
    <t>xm CN3901537</t>
    <phoneticPr fontId="2" type="noConversion"/>
  </si>
  <si>
    <t>xm</t>
  </si>
  <si>
    <t>xm CN3901837</t>
    <phoneticPr fontId="2" type="noConversion"/>
  </si>
  <si>
    <t>TCKU3514920</t>
    <phoneticPr fontId="2" type="noConversion"/>
  </si>
  <si>
    <t>FCIU4754164</t>
  </si>
  <si>
    <t>TEMU3713530</t>
    <phoneticPr fontId="2" type="noConversion"/>
  </si>
  <si>
    <t>MSKU1026999</t>
    <phoneticPr fontId="2" type="noConversion"/>
  </si>
  <si>
    <t>PONU8114324</t>
    <phoneticPr fontId="2" type="noConversion"/>
  </si>
  <si>
    <t>MSKU9958588</t>
    <phoneticPr fontId="2" type="noConversion"/>
  </si>
  <si>
    <t>EMCU5296593</t>
    <phoneticPr fontId="2" type="noConversion"/>
  </si>
  <si>
    <t>CSLU1241860</t>
    <phoneticPr fontId="2" type="noConversion"/>
  </si>
  <si>
    <t>CCLU3875179</t>
    <phoneticPr fontId="2" type="noConversion"/>
  </si>
  <si>
    <t>CCLU3604475</t>
    <phoneticPr fontId="2" type="noConversion"/>
  </si>
  <si>
    <t>HJLU1117304</t>
  </si>
  <si>
    <t>HJLU1118208</t>
  </si>
  <si>
    <t>TEMU2804873</t>
  </si>
  <si>
    <t>TEMU2805139</t>
  </si>
  <si>
    <t>TEMU2804446</t>
  </si>
  <si>
    <t>TEMU2804934</t>
  </si>
  <si>
    <t>HJLU1118403</t>
  </si>
  <si>
    <t>CBHU8645543</t>
    <phoneticPr fontId="2" type="noConversion"/>
  </si>
  <si>
    <t>CBHU8198656</t>
    <phoneticPr fontId="2" type="noConversion"/>
  </si>
  <si>
    <t>UETU5118451</t>
    <phoneticPr fontId="2" type="noConversion"/>
  </si>
  <si>
    <t>CBHU9113490</t>
    <phoneticPr fontId="2" type="noConversion"/>
  </si>
  <si>
    <t>RFCU4019376</t>
    <phoneticPr fontId="2" type="noConversion"/>
  </si>
  <si>
    <t>TEMU4355072</t>
    <phoneticPr fontId="2" type="noConversion"/>
  </si>
  <si>
    <t>147300433801</t>
    <phoneticPr fontId="2" type="noConversion"/>
  </si>
  <si>
    <t>147300433843</t>
    <phoneticPr fontId="2" type="noConversion"/>
  </si>
  <si>
    <t>CCLU6738837</t>
    <phoneticPr fontId="2" type="noConversion"/>
  </si>
  <si>
    <t>UESU4579780</t>
    <phoneticPr fontId="2" type="noConversion"/>
  </si>
  <si>
    <r>
      <t>C</t>
    </r>
    <r>
      <rPr>
        <sz val="12"/>
        <rFont val="宋体"/>
        <family val="3"/>
        <charset val="134"/>
      </rPr>
      <t>BHU5595578</t>
    </r>
    <phoneticPr fontId="2" type="noConversion"/>
  </si>
  <si>
    <r>
      <t>I</t>
    </r>
    <r>
      <rPr>
        <sz val="12"/>
        <rFont val="宋体"/>
        <family val="3"/>
        <charset val="134"/>
      </rPr>
      <t>PXU3629810</t>
    </r>
    <phoneticPr fontId="2" type="noConversion"/>
  </si>
  <si>
    <t>TGHU0070936</t>
    <phoneticPr fontId="2" type="noConversion"/>
  </si>
  <si>
    <t>MRKU8870422</t>
  </si>
  <si>
    <t>gl 5-22</t>
    <phoneticPr fontId="2" type="noConversion"/>
  </si>
  <si>
    <t>gl 5-23</t>
    <phoneticPr fontId="2" type="noConversion"/>
  </si>
  <si>
    <t>gl 5-25</t>
    <phoneticPr fontId="2" type="noConversion"/>
  </si>
  <si>
    <t>MWCU5330741</t>
    <phoneticPr fontId="2" type="noConversion"/>
  </si>
  <si>
    <t>147300129001</t>
    <phoneticPr fontId="2" type="noConversion"/>
  </si>
  <si>
    <t>CCLU4987738</t>
    <phoneticPr fontId="2" type="noConversion"/>
  </si>
  <si>
    <t>CCLU2012532</t>
    <phoneticPr fontId="2" type="noConversion"/>
  </si>
  <si>
    <t>UESU2482276</t>
    <phoneticPr fontId="2" type="noConversion"/>
  </si>
  <si>
    <t>MSKU6213333</t>
    <phoneticPr fontId="2" type="noConversion"/>
  </si>
  <si>
    <t>MCC179703</t>
    <phoneticPr fontId="2" type="noConversion"/>
  </si>
  <si>
    <t>MCC179713</t>
    <phoneticPr fontId="2" type="noConversion"/>
  </si>
  <si>
    <t>CCLU5066213</t>
    <phoneticPr fontId="2" type="noConversion"/>
  </si>
  <si>
    <t>CCLU2289297</t>
    <phoneticPr fontId="2" type="noConversion"/>
  </si>
  <si>
    <t>黄埔</t>
    <phoneticPr fontId="2" type="noConversion"/>
  </si>
  <si>
    <t>CSLU1358558</t>
    <phoneticPr fontId="2" type="noConversion"/>
  </si>
  <si>
    <t>MSWU0050380</t>
    <phoneticPr fontId="2" type="noConversion"/>
  </si>
  <si>
    <t>BSIU2217008</t>
    <phoneticPr fontId="2" type="noConversion"/>
  </si>
  <si>
    <t>147300103932</t>
    <phoneticPr fontId="2" type="noConversion"/>
  </si>
  <si>
    <t>IPXU3374848</t>
    <phoneticPr fontId="2" type="noConversion"/>
  </si>
  <si>
    <t>EISU3753749</t>
    <phoneticPr fontId="2" type="noConversion"/>
  </si>
  <si>
    <t>147300099811</t>
    <phoneticPr fontId="2" type="noConversion"/>
  </si>
  <si>
    <t>TEMU3961476</t>
    <phoneticPr fontId="2" type="noConversion"/>
  </si>
  <si>
    <t>EGHU3142043</t>
    <phoneticPr fontId="2" type="noConversion"/>
  </si>
  <si>
    <t>UESU2402542</t>
    <phoneticPr fontId="2" type="noConversion"/>
  </si>
  <si>
    <t>GLDU3241764</t>
    <phoneticPr fontId="2" type="noConversion"/>
  </si>
  <si>
    <r>
      <t>C</t>
    </r>
    <r>
      <rPr>
        <sz val="12"/>
        <rFont val="宋体"/>
        <family val="3"/>
        <charset val="134"/>
      </rPr>
      <t>CLU4722549</t>
    </r>
    <phoneticPr fontId="2" type="noConversion"/>
  </si>
  <si>
    <r>
      <t>C</t>
    </r>
    <r>
      <rPr>
        <sz val="12"/>
        <rFont val="宋体"/>
        <family val="3"/>
        <charset val="134"/>
      </rPr>
      <t>CLU4956721</t>
    </r>
    <phoneticPr fontId="2" type="noConversion"/>
  </si>
  <si>
    <r>
      <t>C</t>
    </r>
    <r>
      <rPr>
        <sz val="12"/>
        <rFont val="宋体"/>
        <family val="3"/>
        <charset val="134"/>
      </rPr>
      <t>CLU4838170</t>
    </r>
    <phoneticPr fontId="2" type="noConversion"/>
  </si>
  <si>
    <r>
      <t>C</t>
    </r>
    <r>
      <rPr>
        <sz val="12"/>
        <rFont val="宋体"/>
        <family val="3"/>
        <charset val="134"/>
      </rPr>
      <t>CLU4384483</t>
    </r>
    <phoneticPr fontId="2" type="noConversion"/>
  </si>
  <si>
    <r>
      <t>C</t>
    </r>
    <r>
      <rPr>
        <sz val="12"/>
        <rFont val="宋体"/>
        <family val="3"/>
        <charset val="134"/>
      </rPr>
      <t>CLU4359731</t>
    </r>
    <phoneticPr fontId="2" type="noConversion"/>
  </si>
  <si>
    <r>
      <t>C</t>
    </r>
    <r>
      <rPr>
        <sz val="12"/>
        <rFont val="宋体"/>
        <family val="3"/>
        <charset val="134"/>
      </rPr>
      <t>CLU4655266</t>
    </r>
    <phoneticPr fontId="2" type="noConversion"/>
  </si>
  <si>
    <r>
      <t>C</t>
    </r>
    <r>
      <rPr>
        <sz val="12"/>
        <rFont val="宋体"/>
        <family val="3"/>
        <charset val="134"/>
      </rPr>
      <t>CLU4759086</t>
    </r>
    <phoneticPr fontId="2" type="noConversion"/>
  </si>
  <si>
    <t>重钙</t>
    <phoneticPr fontId="2" type="noConversion"/>
  </si>
  <si>
    <t>磷酸一铵</t>
    <phoneticPr fontId="2" type="noConversion"/>
  </si>
  <si>
    <t>TEMU2545221</t>
    <phoneticPr fontId="2" type="noConversion"/>
  </si>
  <si>
    <t>KKKU2534510</t>
    <phoneticPr fontId="2" type="noConversion"/>
  </si>
  <si>
    <t>FJSU1281060</t>
    <phoneticPr fontId="2" type="noConversion"/>
  </si>
  <si>
    <t>CCLU2103139</t>
    <phoneticPr fontId="2" type="noConversion"/>
  </si>
  <si>
    <t>TEMU2634843</t>
    <phoneticPr fontId="2" type="noConversion"/>
  </si>
  <si>
    <t>FSCU3114393</t>
    <phoneticPr fontId="2" type="noConversion"/>
  </si>
  <si>
    <t>OOLU1942843</t>
    <phoneticPr fontId="2" type="noConversion"/>
  </si>
  <si>
    <t>TCLU2357654</t>
    <phoneticPr fontId="2" type="noConversion"/>
  </si>
  <si>
    <t>OOLU1922894</t>
    <phoneticPr fontId="2" type="noConversion"/>
  </si>
  <si>
    <t>TEMU3215245</t>
    <phoneticPr fontId="2" type="noConversion"/>
  </si>
  <si>
    <t>XINU1575037</t>
    <phoneticPr fontId="2" type="noConversion"/>
  </si>
  <si>
    <t>BSIU9246775</t>
    <phoneticPr fontId="2" type="noConversion"/>
  </si>
  <si>
    <t>TCNU6575712</t>
    <phoneticPr fontId="2" type="noConversion"/>
  </si>
  <si>
    <t xml:space="preserve">cp </t>
    <phoneticPr fontId="2" type="noConversion"/>
  </si>
  <si>
    <t>2011-6-27</t>
    <phoneticPr fontId="2" type="noConversion"/>
  </si>
  <si>
    <t>2013-9-15</t>
    <phoneticPr fontId="2" type="noConversion"/>
  </si>
  <si>
    <t>CBHU3379380</t>
    <phoneticPr fontId="2" type="noConversion"/>
  </si>
  <si>
    <t>KKKU2535672</t>
    <phoneticPr fontId="2" type="noConversion"/>
  </si>
  <si>
    <t>TGHU1103309</t>
    <phoneticPr fontId="2" type="noConversion"/>
  </si>
  <si>
    <t>2010-11-24</t>
    <phoneticPr fontId="2" type="noConversion"/>
  </si>
  <si>
    <t>2013-8-13</t>
    <phoneticPr fontId="2" type="noConversion"/>
  </si>
  <si>
    <t>2011-3-18</t>
    <phoneticPr fontId="2" type="noConversion"/>
  </si>
  <si>
    <t>2011-4-6</t>
    <phoneticPr fontId="2" type="noConversion"/>
  </si>
  <si>
    <t>2013-9-17</t>
    <phoneticPr fontId="2" type="noConversion"/>
  </si>
  <si>
    <t>2011-4-25</t>
    <phoneticPr fontId="2" type="noConversion"/>
  </si>
  <si>
    <t>2012-4-7</t>
    <phoneticPr fontId="2" type="noConversion"/>
  </si>
  <si>
    <t>CBHU4274819</t>
    <phoneticPr fontId="2" type="noConversion"/>
  </si>
  <si>
    <t>CBHU4316534</t>
    <phoneticPr fontId="2" type="noConversion"/>
  </si>
  <si>
    <t>IRSU2826930</t>
    <phoneticPr fontId="2" type="noConversion"/>
  </si>
  <si>
    <t>BMOU2549049</t>
    <phoneticPr fontId="2" type="noConversion"/>
  </si>
  <si>
    <t>饲料</t>
    <phoneticPr fontId="2" type="noConversion"/>
  </si>
  <si>
    <r>
      <t>U</t>
    </r>
    <r>
      <rPr>
        <sz val="12"/>
        <rFont val="宋体"/>
        <family val="3"/>
        <charset val="134"/>
      </rPr>
      <t>ESU2332208</t>
    </r>
    <phoneticPr fontId="2" type="noConversion"/>
  </si>
  <si>
    <t>OOLU6441865</t>
    <phoneticPr fontId="2" type="noConversion"/>
  </si>
  <si>
    <t>MNBU9009297</t>
    <phoneticPr fontId="2" type="noConversion"/>
  </si>
  <si>
    <t>GESU4193638</t>
    <phoneticPr fontId="2" type="noConversion"/>
  </si>
  <si>
    <t>MSKU8531694</t>
    <phoneticPr fontId="2" type="noConversion"/>
  </si>
  <si>
    <t>金属硅</t>
    <phoneticPr fontId="2" type="noConversion"/>
  </si>
  <si>
    <t>CCLU6676680</t>
    <phoneticPr fontId="2" type="noConversion"/>
  </si>
  <si>
    <t>CLHU3664828</t>
    <phoneticPr fontId="2" type="noConversion"/>
  </si>
  <si>
    <t>醋片22</t>
  </si>
  <si>
    <t>BSIU4037751</t>
  </si>
  <si>
    <t>DFSU4194762</t>
  </si>
  <si>
    <t>IRSU2673281</t>
    <phoneticPr fontId="2" type="noConversion"/>
  </si>
  <si>
    <t>APMU2720142</t>
    <phoneticPr fontId="2" type="noConversion"/>
  </si>
  <si>
    <t>CCLU3876473</t>
    <phoneticPr fontId="2" type="noConversion"/>
  </si>
  <si>
    <t>TGHU3574566</t>
    <phoneticPr fontId="2" type="noConversion"/>
  </si>
  <si>
    <t>放箱</t>
    <phoneticPr fontId="2" type="noConversion"/>
  </si>
  <si>
    <t>放箱</t>
    <phoneticPr fontId="2" type="noConversion"/>
  </si>
  <si>
    <t>饲料</t>
    <phoneticPr fontId="2" type="noConversion"/>
  </si>
  <si>
    <t>饲料</t>
    <phoneticPr fontId="2" type="noConversion"/>
  </si>
  <si>
    <t>饲料</t>
    <phoneticPr fontId="2" type="noConversion"/>
  </si>
  <si>
    <t>饲料</t>
    <phoneticPr fontId="2" type="noConversion"/>
  </si>
  <si>
    <t>CCLU4884067</t>
    <phoneticPr fontId="2" type="noConversion"/>
  </si>
  <si>
    <t>CCLU4795308</t>
    <phoneticPr fontId="2" type="noConversion"/>
  </si>
  <si>
    <t>CCLU4713315</t>
    <phoneticPr fontId="2" type="noConversion"/>
  </si>
  <si>
    <t>CCLU4736096</t>
    <phoneticPr fontId="2" type="noConversion"/>
  </si>
  <si>
    <t>CCLU4488174</t>
    <phoneticPr fontId="2" type="noConversion"/>
  </si>
  <si>
    <t>CCLU4773905</t>
    <phoneticPr fontId="2" type="noConversion"/>
  </si>
  <si>
    <t>TCLU3874630</t>
    <phoneticPr fontId="2" type="noConversion"/>
  </si>
  <si>
    <t>DRYU2237205</t>
    <phoneticPr fontId="2" type="noConversion"/>
  </si>
  <si>
    <t>EISU3768190</t>
    <phoneticPr fontId="2" type="noConversion"/>
  </si>
  <si>
    <t>DRYU2571423</t>
    <phoneticPr fontId="2" type="noConversion"/>
  </si>
  <si>
    <t>FCIU3361291</t>
    <phoneticPr fontId="2" type="noConversion"/>
  </si>
  <si>
    <t>FCIU3527280</t>
    <phoneticPr fontId="2" type="noConversion"/>
  </si>
  <si>
    <t>FCIU3568437</t>
    <phoneticPr fontId="2" type="noConversion"/>
  </si>
  <si>
    <t>TGHU0750110</t>
    <phoneticPr fontId="2" type="noConversion"/>
  </si>
  <si>
    <t>147300406382</t>
    <phoneticPr fontId="2" type="noConversion"/>
  </si>
  <si>
    <t>147300415411</t>
    <phoneticPr fontId="2" type="noConversion"/>
  </si>
  <si>
    <t>147300415390</t>
    <phoneticPr fontId="2" type="noConversion"/>
  </si>
  <si>
    <t>EGHU3149860</t>
    <phoneticPr fontId="2" type="noConversion"/>
  </si>
  <si>
    <t>FCIU3565850</t>
    <phoneticPr fontId="2" type="noConversion"/>
  </si>
  <si>
    <t>EISU3816929</t>
    <phoneticPr fontId="2" type="noConversion"/>
  </si>
  <si>
    <t>IMTU3062825</t>
    <phoneticPr fontId="2" type="noConversion"/>
  </si>
  <si>
    <t>DRYU2669940</t>
    <phoneticPr fontId="2" type="noConversion"/>
  </si>
  <si>
    <t>FCIU3234424</t>
    <phoneticPr fontId="2" type="noConversion"/>
  </si>
  <si>
    <t>EGHU3017550</t>
    <phoneticPr fontId="2" type="noConversion"/>
  </si>
  <si>
    <t>EISU3947338</t>
    <phoneticPr fontId="2" type="noConversion"/>
  </si>
  <si>
    <t>EMCU3915636</t>
    <phoneticPr fontId="2" type="noConversion"/>
  </si>
  <si>
    <t>FCIU2751037</t>
    <phoneticPr fontId="2" type="noConversion"/>
  </si>
  <si>
    <t>UESU2196647</t>
    <phoneticPr fontId="2" type="noConversion"/>
  </si>
  <si>
    <t>EMCU6027027</t>
    <phoneticPr fontId="2" type="noConversion"/>
  </si>
  <si>
    <t>FCIU3146792</t>
    <phoneticPr fontId="2" type="noConversion"/>
  </si>
  <si>
    <t>BSIU2696322</t>
    <phoneticPr fontId="2" type="noConversion"/>
  </si>
  <si>
    <t>CCLU4577836</t>
    <phoneticPr fontId="2" type="noConversion"/>
  </si>
  <si>
    <t>SMDU9905210</t>
    <phoneticPr fontId="2" type="noConversion"/>
  </si>
  <si>
    <t>SMDU9906006</t>
    <phoneticPr fontId="2" type="noConversion"/>
  </si>
  <si>
    <t>UESU4575399</t>
    <phoneticPr fontId="2" type="noConversion"/>
  </si>
  <si>
    <t>CBHU8387984</t>
    <phoneticPr fontId="2" type="noConversion"/>
  </si>
  <si>
    <t>CBHU9166627</t>
    <phoneticPr fontId="2" type="noConversion"/>
  </si>
  <si>
    <t>TCNU8873090</t>
    <phoneticPr fontId="2" type="noConversion"/>
  </si>
  <si>
    <t>TGHU4675078</t>
    <phoneticPr fontId="2" type="noConversion"/>
  </si>
  <si>
    <t>TCNU6337437</t>
    <phoneticPr fontId="2" type="noConversion"/>
  </si>
  <si>
    <t>CCLU4390378</t>
    <phoneticPr fontId="2" type="noConversion"/>
  </si>
  <si>
    <t>CLHU3871580</t>
    <phoneticPr fontId="2" type="noConversion"/>
  </si>
  <si>
    <t>TRHU2378236</t>
    <phoneticPr fontId="2" type="noConversion"/>
  </si>
  <si>
    <t>BMOU2548459</t>
    <phoneticPr fontId="2" type="noConversion"/>
  </si>
  <si>
    <t>GLDU3924380</t>
    <phoneticPr fontId="2" type="noConversion"/>
  </si>
  <si>
    <t>sk 1-18</t>
    <phoneticPr fontId="2" type="noConversion"/>
  </si>
  <si>
    <t>CBHU5856136</t>
    <phoneticPr fontId="2" type="noConversion"/>
  </si>
  <si>
    <t>TEMU4147850</t>
    <phoneticPr fontId="2" type="noConversion"/>
  </si>
  <si>
    <t xml:space="preserve">gl </t>
    <phoneticPr fontId="2" type="noConversion"/>
  </si>
  <si>
    <t>CCLU2051647</t>
    <phoneticPr fontId="2" type="noConversion"/>
  </si>
  <si>
    <t>TGHU0476669</t>
    <phoneticPr fontId="2" type="noConversion"/>
  </si>
  <si>
    <t>SITU2897501</t>
    <phoneticPr fontId="2" type="noConversion"/>
  </si>
  <si>
    <t>TCKU2717898</t>
    <phoneticPr fontId="2" type="noConversion"/>
  </si>
  <si>
    <t>TGHU0751436</t>
    <phoneticPr fontId="2" type="noConversion"/>
  </si>
  <si>
    <t>航鑫 9-30</t>
    <phoneticPr fontId="2" type="noConversion"/>
  </si>
  <si>
    <t xml:space="preserve">航鑫 </t>
    <phoneticPr fontId="2" type="noConversion"/>
  </si>
  <si>
    <t>航鑫 10-1</t>
    <phoneticPr fontId="2" type="noConversion"/>
  </si>
  <si>
    <t>BSIU2684430</t>
    <phoneticPr fontId="2" type="noConversion"/>
  </si>
  <si>
    <t>CBHU3525036</t>
    <phoneticPr fontId="2" type="noConversion"/>
  </si>
  <si>
    <t>FCIU4795862</t>
    <phoneticPr fontId="2" type="noConversion"/>
  </si>
  <si>
    <t>TRHU2545009</t>
    <phoneticPr fontId="2" type="noConversion"/>
  </si>
  <si>
    <t>CAXU3161450</t>
    <phoneticPr fontId="2" type="noConversion"/>
  </si>
  <si>
    <t>IPXU3366502</t>
    <phoneticPr fontId="2" type="noConversion"/>
  </si>
  <si>
    <t>CBHU3366187</t>
    <phoneticPr fontId="2" type="noConversion"/>
  </si>
  <si>
    <t>IPXU3239811</t>
    <phoneticPr fontId="2" type="noConversion"/>
  </si>
  <si>
    <t>CBHU4306686</t>
    <phoneticPr fontId="2" type="noConversion"/>
  </si>
  <si>
    <t>UETU2215993</t>
    <phoneticPr fontId="2" type="noConversion"/>
  </si>
  <si>
    <t>TGHU3183406</t>
    <phoneticPr fontId="2" type="noConversion"/>
  </si>
  <si>
    <t>XINU1045269</t>
    <phoneticPr fontId="2" type="noConversion"/>
  </si>
  <si>
    <t>GESU3241496</t>
    <phoneticPr fontId="2" type="noConversion"/>
  </si>
  <si>
    <t>GLDU3594376</t>
    <phoneticPr fontId="2" type="noConversion"/>
  </si>
  <si>
    <t>GLDU3595259</t>
    <phoneticPr fontId="2" type="noConversion"/>
  </si>
  <si>
    <t>IRSU2737241</t>
    <phoneticPr fontId="2" type="noConversion"/>
  </si>
  <si>
    <t>SBAU2886895</t>
    <phoneticPr fontId="2" type="noConversion"/>
  </si>
  <si>
    <r>
      <t>B</t>
    </r>
    <r>
      <rPr>
        <sz val="12"/>
        <rFont val="宋体"/>
        <family val="3"/>
        <charset val="134"/>
      </rPr>
      <t>MOU2690102</t>
    </r>
    <phoneticPr fontId="2" type="noConversion"/>
  </si>
  <si>
    <t>TRLU4857684</t>
  </si>
  <si>
    <t>CCLU4172041</t>
  </si>
  <si>
    <t>CCLU4729841</t>
  </si>
  <si>
    <t>CCLU4567566</t>
  </si>
  <si>
    <t>烤烟</t>
    <phoneticPr fontId="2" type="noConversion"/>
  </si>
  <si>
    <t>烤烟</t>
    <phoneticPr fontId="2" type="noConversion"/>
  </si>
  <si>
    <t>HPGU3803259</t>
    <phoneticPr fontId="2" type="noConversion"/>
  </si>
  <si>
    <t>20`GP</t>
    <phoneticPr fontId="2" type="noConversion"/>
  </si>
  <si>
    <t>CCLU2040586</t>
    <phoneticPr fontId="2" type="noConversion"/>
  </si>
  <si>
    <t>SITU2927210</t>
    <phoneticPr fontId="2" type="noConversion"/>
  </si>
  <si>
    <t>XINU1575145</t>
    <phoneticPr fontId="2" type="noConversion"/>
  </si>
  <si>
    <t>CAIU2045963</t>
    <phoneticPr fontId="2" type="noConversion"/>
  </si>
  <si>
    <t>SITU2914208</t>
    <phoneticPr fontId="2" type="noConversion"/>
  </si>
  <si>
    <t>TGHU8932615</t>
    <phoneticPr fontId="2" type="noConversion"/>
  </si>
  <si>
    <t>EMCU3931262</t>
    <phoneticPr fontId="2" type="noConversion"/>
  </si>
  <si>
    <t>147300145881</t>
    <phoneticPr fontId="2" type="noConversion"/>
  </si>
  <si>
    <t>EISU3946497</t>
    <phoneticPr fontId="2" type="noConversion"/>
  </si>
  <si>
    <t>147300145881</t>
    <phoneticPr fontId="2" type="noConversion"/>
  </si>
  <si>
    <t>EMCU3566128</t>
    <phoneticPr fontId="2" type="noConversion"/>
  </si>
  <si>
    <t>EGHU3143815</t>
    <phoneticPr fontId="2" type="noConversion"/>
  </si>
  <si>
    <t>EGHU3004390</t>
    <phoneticPr fontId="2" type="noConversion"/>
  </si>
  <si>
    <t>CCLU4432010</t>
  </si>
  <si>
    <t>CCLU6932930</t>
    <phoneticPr fontId="2" type="noConversion"/>
  </si>
  <si>
    <t>TEMU6083292</t>
  </si>
  <si>
    <t>GESU6163838</t>
  </si>
  <si>
    <t>CBHU6265441</t>
    <phoneticPr fontId="2" type="noConversion"/>
  </si>
  <si>
    <t>CBHU6083107</t>
    <phoneticPr fontId="2" type="noConversion"/>
  </si>
  <si>
    <t>进出集装箱盘存表</t>
    <phoneticPr fontId="2" type="noConversion"/>
  </si>
  <si>
    <r>
      <t>G</t>
    </r>
    <r>
      <rPr>
        <sz val="12"/>
        <rFont val="宋体"/>
        <family val="3"/>
        <charset val="134"/>
      </rPr>
      <t>ESU2315824</t>
    </r>
    <phoneticPr fontId="2" type="noConversion"/>
  </si>
  <si>
    <t>螺母</t>
    <phoneticPr fontId="2" type="noConversion"/>
  </si>
  <si>
    <t>OOLU8768878</t>
    <phoneticPr fontId="2" type="noConversion"/>
  </si>
  <si>
    <t>CCLU6318325</t>
    <phoneticPr fontId="2" type="noConversion"/>
  </si>
  <si>
    <t>已卖</t>
    <phoneticPr fontId="2" type="noConversion"/>
  </si>
  <si>
    <t>BSIU2641422</t>
    <phoneticPr fontId="2" type="noConversion"/>
  </si>
  <si>
    <t>TGHU0167171</t>
    <phoneticPr fontId="2" type="noConversion"/>
  </si>
  <si>
    <t>CAXU3324270</t>
    <phoneticPr fontId="2" type="noConversion"/>
  </si>
  <si>
    <t>CBHU5782481</t>
    <phoneticPr fontId="2" type="noConversion"/>
  </si>
  <si>
    <t>CBHU3593112</t>
    <phoneticPr fontId="2" type="noConversion"/>
  </si>
  <si>
    <t>GVCU2016852</t>
    <phoneticPr fontId="2" type="noConversion"/>
  </si>
  <si>
    <t>TGHU0415160</t>
    <phoneticPr fontId="2" type="noConversion"/>
  </si>
  <si>
    <t>CBHU5852911</t>
    <phoneticPr fontId="2" type="noConversion"/>
  </si>
  <si>
    <t>TCKU3034113</t>
    <phoneticPr fontId="2" type="noConversion"/>
  </si>
  <si>
    <t>落陆航</t>
    <phoneticPr fontId="2" type="noConversion"/>
  </si>
  <si>
    <r>
      <t>C</t>
    </r>
    <r>
      <rPr>
        <sz val="12"/>
        <rFont val="宋体"/>
        <family val="3"/>
        <charset val="134"/>
      </rPr>
      <t>CLU4633950</t>
    </r>
    <phoneticPr fontId="2" type="noConversion"/>
  </si>
  <si>
    <r>
      <t>C</t>
    </r>
    <r>
      <rPr>
        <sz val="12"/>
        <rFont val="宋体"/>
        <family val="3"/>
        <charset val="134"/>
      </rPr>
      <t>CLU4780761</t>
    </r>
    <phoneticPr fontId="2" type="noConversion"/>
  </si>
  <si>
    <t>CCLU3782230</t>
    <phoneticPr fontId="2" type="noConversion"/>
  </si>
  <si>
    <r>
      <t>I</t>
    </r>
    <r>
      <rPr>
        <sz val="12"/>
        <rFont val="宋体"/>
        <family val="3"/>
        <charset val="134"/>
      </rPr>
      <t>RSU2812746</t>
    </r>
    <phoneticPr fontId="2" type="noConversion"/>
  </si>
  <si>
    <r>
      <t>S</t>
    </r>
    <r>
      <rPr>
        <sz val="12"/>
        <rFont val="宋体"/>
        <family val="3"/>
        <charset val="134"/>
      </rPr>
      <t>BAU2908037</t>
    </r>
    <phoneticPr fontId="2" type="noConversion"/>
  </si>
  <si>
    <r>
      <t>C</t>
    </r>
    <r>
      <rPr>
        <sz val="12"/>
        <rFont val="宋体"/>
        <family val="3"/>
        <charset val="134"/>
      </rPr>
      <t>CLU4714076</t>
    </r>
    <phoneticPr fontId="2" type="noConversion"/>
  </si>
  <si>
    <t>sk</t>
    <phoneticPr fontId="2" type="noConversion"/>
  </si>
  <si>
    <t>MSWU1005554</t>
    <phoneticPr fontId="2" type="noConversion"/>
  </si>
  <si>
    <t>CCLU2339823</t>
    <phoneticPr fontId="2" type="noConversion"/>
  </si>
  <si>
    <t>CCLU2278923</t>
    <phoneticPr fontId="2" type="noConversion"/>
  </si>
  <si>
    <t>CCLU3550996</t>
    <phoneticPr fontId="2" type="noConversion"/>
  </si>
  <si>
    <t>CCLU4476851</t>
  </si>
  <si>
    <t>CCLU6398505</t>
  </si>
  <si>
    <t>GESU5787655</t>
  </si>
  <si>
    <t>CCLU2960105</t>
    <phoneticPr fontId="2" type="noConversion"/>
  </si>
  <si>
    <t>MSKU9066128</t>
    <phoneticPr fontId="2" type="noConversion"/>
  </si>
  <si>
    <t>OOLU2976350</t>
    <phoneticPr fontId="2" type="noConversion"/>
  </si>
  <si>
    <t>OOLU3728656</t>
    <phoneticPr fontId="2" type="noConversion"/>
  </si>
  <si>
    <t>OOLU3733138</t>
    <phoneticPr fontId="2" type="noConversion"/>
  </si>
  <si>
    <t>OOLU1846351</t>
    <phoneticPr fontId="2" type="noConversion"/>
  </si>
  <si>
    <t>OOLU1966892</t>
    <phoneticPr fontId="2" type="noConversion"/>
  </si>
  <si>
    <t>OOLU2184265</t>
    <phoneticPr fontId="2" type="noConversion"/>
  </si>
  <si>
    <t>OOLU1433764</t>
    <phoneticPr fontId="2" type="noConversion"/>
  </si>
  <si>
    <t>OOLU1468539</t>
    <phoneticPr fontId="2" type="noConversion"/>
  </si>
  <si>
    <t>OOLU1696225</t>
    <phoneticPr fontId="2" type="noConversion"/>
  </si>
  <si>
    <t>OOLU1325287</t>
    <phoneticPr fontId="2" type="noConversion"/>
  </si>
  <si>
    <t>OOLU2979050</t>
    <phoneticPr fontId="2" type="noConversion"/>
  </si>
  <si>
    <t>OOLU1707490</t>
    <phoneticPr fontId="2" type="noConversion"/>
  </si>
  <si>
    <t>OOLU1149594</t>
    <phoneticPr fontId="2" type="noConversion"/>
  </si>
  <si>
    <t>MWCU5286382</t>
    <phoneticPr fontId="2" type="noConversion"/>
  </si>
  <si>
    <t>CBHU6329227</t>
    <phoneticPr fontId="2" type="noConversion"/>
  </si>
  <si>
    <t>CBHU1877716</t>
    <phoneticPr fontId="2" type="noConversion"/>
  </si>
  <si>
    <t>UESU4230231</t>
    <phoneticPr fontId="2" type="noConversion"/>
  </si>
  <si>
    <t>CBHU6168420</t>
    <phoneticPr fontId="2" type="noConversion"/>
  </si>
  <si>
    <t>CBHU1969160</t>
    <phoneticPr fontId="2" type="noConversion"/>
  </si>
  <si>
    <t>CBHU6370010</t>
    <phoneticPr fontId="2" type="noConversion"/>
  </si>
  <si>
    <t>CBHU6406811</t>
    <phoneticPr fontId="2" type="noConversion"/>
  </si>
  <si>
    <t>CBHU1946421</t>
    <phoneticPr fontId="2" type="noConversion"/>
  </si>
  <si>
    <t>CBHU6359031</t>
    <phoneticPr fontId="2" type="noConversion"/>
  </si>
  <si>
    <t>CBHU6091165</t>
    <phoneticPr fontId="2" type="noConversion"/>
  </si>
  <si>
    <t>TTNU5962290</t>
    <phoneticPr fontId="2" type="noConversion"/>
  </si>
  <si>
    <t>CBHU6283804</t>
    <phoneticPr fontId="2" type="noConversion"/>
  </si>
  <si>
    <t>CBHU1846417</t>
    <phoneticPr fontId="2" type="noConversion"/>
  </si>
  <si>
    <t>100 食品柜</t>
    <phoneticPr fontId="2" type="noConversion"/>
  </si>
  <si>
    <t>NYKU7780206</t>
    <phoneticPr fontId="2" type="noConversion"/>
  </si>
  <si>
    <t>MCC346716</t>
    <phoneticPr fontId="2" type="noConversion"/>
  </si>
  <si>
    <t>TEMU2806177</t>
    <phoneticPr fontId="2" type="noConversion"/>
  </si>
  <si>
    <t>HJLU1118949</t>
    <phoneticPr fontId="2" type="noConversion"/>
  </si>
  <si>
    <r>
      <t>T</t>
    </r>
    <r>
      <rPr>
        <sz val="12"/>
        <rFont val="宋体"/>
        <family val="3"/>
        <charset val="134"/>
      </rPr>
      <t>CKU2570596</t>
    </r>
    <phoneticPr fontId="2" type="noConversion"/>
  </si>
  <si>
    <t>MSKU5859951</t>
    <phoneticPr fontId="2" type="noConversion"/>
  </si>
  <si>
    <t>MSKU3118482</t>
    <phoneticPr fontId="2" type="noConversion"/>
  </si>
  <si>
    <t>MCC261767</t>
    <phoneticPr fontId="2" type="noConversion"/>
  </si>
  <si>
    <t>TCLU4329672</t>
    <phoneticPr fontId="2" type="noConversion"/>
  </si>
  <si>
    <t>BMOU2689800</t>
    <phoneticPr fontId="2" type="noConversion"/>
  </si>
  <si>
    <t>CBHU5811949</t>
    <phoneticPr fontId="2" type="noConversion"/>
  </si>
  <si>
    <t>CBHU5525457</t>
    <phoneticPr fontId="2" type="noConversion"/>
  </si>
  <si>
    <t>OOLU2968312</t>
  </si>
  <si>
    <t>OOLU1040216</t>
  </si>
  <si>
    <t>OOLU1279052</t>
  </si>
  <si>
    <t>CCLU4793178</t>
    <phoneticPr fontId="2" type="noConversion"/>
  </si>
  <si>
    <t>鹏安</t>
    <phoneticPr fontId="2" type="noConversion"/>
  </si>
  <si>
    <t>JAMU3600474</t>
    <phoneticPr fontId="2" type="noConversion"/>
  </si>
  <si>
    <t>CCLU3836336</t>
    <phoneticPr fontId="2" type="noConversion"/>
  </si>
  <si>
    <t>CCLU3665784</t>
    <phoneticPr fontId="2" type="noConversion"/>
  </si>
  <si>
    <t>CCLU4647342</t>
    <phoneticPr fontId="2" type="noConversion"/>
  </si>
  <si>
    <t>FCIU4900150</t>
    <phoneticPr fontId="2" type="noConversion"/>
  </si>
  <si>
    <t>DFSU1121612</t>
    <phoneticPr fontId="2" type="noConversion"/>
  </si>
  <si>
    <t>TEMU4086292</t>
    <phoneticPr fontId="2" type="noConversion"/>
  </si>
  <si>
    <t>TCKU2407824</t>
    <phoneticPr fontId="2" type="noConversion"/>
  </si>
  <si>
    <t>MRKU8665963</t>
    <phoneticPr fontId="2" type="noConversion"/>
  </si>
  <si>
    <t>EMCU3762584</t>
    <phoneticPr fontId="2" type="noConversion"/>
  </si>
  <si>
    <t>EGHU3130844</t>
    <phoneticPr fontId="2" type="noConversion"/>
  </si>
  <si>
    <t>DFSU2252788</t>
    <phoneticPr fontId="2" type="noConversion"/>
  </si>
  <si>
    <t>BSIU2163540</t>
    <phoneticPr fontId="2" type="noConversion"/>
  </si>
  <si>
    <t>APMU2709930</t>
    <phoneticPr fontId="2" type="noConversion"/>
  </si>
  <si>
    <t>TEXU2300259</t>
    <phoneticPr fontId="2" type="noConversion"/>
  </si>
  <si>
    <t>TEXU2281518</t>
    <phoneticPr fontId="2" type="noConversion"/>
  </si>
  <si>
    <t>在场时间</t>
    <phoneticPr fontId="2" type="noConversion"/>
  </si>
  <si>
    <t>BSIU4035872</t>
  </si>
  <si>
    <t>CCLU3870840</t>
    <phoneticPr fontId="2" type="noConversion"/>
  </si>
  <si>
    <t>CCLU6865446</t>
    <phoneticPr fontId="2" type="noConversion"/>
  </si>
  <si>
    <t>CCLU6926412</t>
    <phoneticPr fontId="2" type="noConversion"/>
  </si>
  <si>
    <t>CCLU4623675</t>
    <phoneticPr fontId="2" type="noConversion"/>
  </si>
  <si>
    <t>MWCU5244350</t>
    <phoneticPr fontId="2" type="noConversion"/>
  </si>
  <si>
    <t>CCLU4891507</t>
    <phoneticPr fontId="2" type="noConversion"/>
  </si>
  <si>
    <t>CCLU4878871</t>
    <phoneticPr fontId="2" type="noConversion"/>
  </si>
  <si>
    <t>CCLU4220767</t>
    <phoneticPr fontId="2" type="noConversion"/>
  </si>
  <si>
    <t>CCLU4369555</t>
    <phoneticPr fontId="2" type="noConversion"/>
  </si>
  <si>
    <t>CCLU4426064</t>
    <phoneticPr fontId="2" type="noConversion"/>
  </si>
  <si>
    <t>CCLU4284993</t>
    <phoneticPr fontId="2" type="noConversion"/>
  </si>
  <si>
    <t>MSCU1168799</t>
    <phoneticPr fontId="2" type="noConversion"/>
  </si>
  <si>
    <t>SMDU9906290</t>
    <phoneticPr fontId="2" type="noConversion"/>
  </si>
  <si>
    <t>SMDU9906304</t>
    <phoneticPr fontId="2" type="noConversion"/>
  </si>
  <si>
    <t>YHLU3190934</t>
    <phoneticPr fontId="2" type="noConversion"/>
  </si>
  <si>
    <t>FLCU2022659</t>
    <phoneticPr fontId="2" type="noConversion"/>
  </si>
  <si>
    <t>ss</t>
    <phoneticPr fontId="2" type="noConversion"/>
  </si>
  <si>
    <t>DFSU2223476</t>
    <phoneticPr fontId="2" type="noConversion"/>
  </si>
  <si>
    <t>CAIU2246314</t>
    <phoneticPr fontId="2" type="noConversion"/>
  </si>
  <si>
    <r>
      <t>C</t>
    </r>
    <r>
      <rPr>
        <sz val="12"/>
        <rFont val="宋体"/>
        <family val="3"/>
        <charset val="134"/>
      </rPr>
      <t>BHU6073644</t>
    </r>
    <phoneticPr fontId="2" type="noConversion"/>
  </si>
  <si>
    <r>
      <t>C</t>
    </r>
    <r>
      <rPr>
        <sz val="12"/>
        <rFont val="宋体"/>
        <family val="3"/>
        <charset val="134"/>
      </rPr>
      <t>BHU6454888</t>
    </r>
    <phoneticPr fontId="2" type="noConversion"/>
  </si>
  <si>
    <t>MSKU3952406</t>
    <phoneticPr fontId="2" type="noConversion"/>
  </si>
  <si>
    <t>EISU3932261</t>
    <phoneticPr fontId="2" type="noConversion"/>
  </si>
  <si>
    <t>100 CN3903207</t>
    <phoneticPr fontId="2" type="noConversion"/>
  </si>
  <si>
    <t>PONU7112435</t>
    <phoneticPr fontId="2" type="noConversion"/>
  </si>
  <si>
    <t>MCC327914</t>
    <phoneticPr fontId="2" type="noConversion"/>
  </si>
  <si>
    <t>MRKU2778535</t>
    <phoneticPr fontId="2" type="noConversion"/>
  </si>
  <si>
    <t>MSKU0630221</t>
    <phoneticPr fontId="2" type="noConversion"/>
  </si>
  <si>
    <t>MSKU9682756</t>
    <phoneticPr fontId="2" type="noConversion"/>
  </si>
  <si>
    <t>饲料</t>
    <phoneticPr fontId="2" type="noConversion"/>
  </si>
  <si>
    <t>饲料</t>
    <phoneticPr fontId="2" type="noConversion"/>
  </si>
  <si>
    <t>SEAU2322397</t>
    <phoneticPr fontId="2" type="noConversion"/>
  </si>
  <si>
    <t>CBHU4239438</t>
    <phoneticPr fontId="2" type="noConversion"/>
  </si>
  <si>
    <t>MSKU4446819</t>
  </si>
  <si>
    <t>TEMU2643779</t>
    <phoneticPr fontId="2" type="noConversion"/>
  </si>
  <si>
    <t>CCLU4557254</t>
  </si>
  <si>
    <t>CCLU4774603</t>
  </si>
  <si>
    <t>CCLU4256590</t>
  </si>
  <si>
    <t>CCLU4420940</t>
  </si>
  <si>
    <t>CAXU3294788</t>
    <phoneticPr fontId="2" type="noConversion"/>
  </si>
  <si>
    <t>IRSU2691367</t>
    <phoneticPr fontId="2" type="noConversion"/>
  </si>
  <si>
    <t>货名</t>
    <phoneticPr fontId="2" type="noConversion"/>
  </si>
  <si>
    <t>SMDU9903270</t>
    <phoneticPr fontId="2" type="noConversion"/>
  </si>
  <si>
    <t>SMDU9903199</t>
    <phoneticPr fontId="2" type="noConversion"/>
  </si>
  <si>
    <t>烤烟</t>
    <phoneticPr fontId="2" type="noConversion"/>
  </si>
  <si>
    <t>EMCU3720547</t>
    <phoneticPr fontId="2" type="noConversion"/>
  </si>
  <si>
    <t>147300290791</t>
    <phoneticPr fontId="2" type="noConversion"/>
  </si>
  <si>
    <t>147300290791</t>
    <phoneticPr fontId="2" type="noConversion"/>
  </si>
  <si>
    <t>EISU3812625</t>
    <phoneticPr fontId="2" type="noConversion"/>
  </si>
  <si>
    <t>EMCU3604125</t>
    <phoneticPr fontId="2" type="noConversion"/>
  </si>
  <si>
    <t>TGHU0049707</t>
    <phoneticPr fontId="2" type="noConversion"/>
  </si>
  <si>
    <t>147300285674</t>
    <phoneticPr fontId="2" type="noConversion"/>
  </si>
  <si>
    <t>防城</t>
    <phoneticPr fontId="2" type="noConversion"/>
  </si>
  <si>
    <t>CCLU4631665</t>
    <phoneticPr fontId="2" type="noConversion"/>
  </si>
  <si>
    <t>CBHU3701618</t>
    <phoneticPr fontId="2" type="noConversion"/>
  </si>
  <si>
    <t>CBHU4118230</t>
    <phoneticPr fontId="2" type="noConversion"/>
  </si>
  <si>
    <t>CBHU3846519</t>
    <phoneticPr fontId="2" type="noConversion"/>
  </si>
  <si>
    <t>OOLU1645721</t>
    <phoneticPr fontId="2" type="noConversion"/>
  </si>
  <si>
    <t>EMCU3595194</t>
    <phoneticPr fontId="2" type="noConversion"/>
  </si>
  <si>
    <t>TGHU3632744</t>
    <phoneticPr fontId="2" type="noConversion"/>
  </si>
  <si>
    <t>DRYU2278267</t>
    <phoneticPr fontId="2" type="noConversion"/>
  </si>
  <si>
    <t>FCIU4753384</t>
    <phoneticPr fontId="2" type="noConversion"/>
  </si>
  <si>
    <t>CAIU2265989</t>
    <phoneticPr fontId="2" type="noConversion"/>
  </si>
  <si>
    <t>浩通提</t>
    <phoneticPr fontId="2" type="noConversion"/>
  </si>
  <si>
    <t>EISU3964850</t>
    <phoneticPr fontId="2" type="noConversion"/>
  </si>
  <si>
    <t>DFSU2163567</t>
    <phoneticPr fontId="2" type="noConversion"/>
  </si>
  <si>
    <t>EISU3909045</t>
    <phoneticPr fontId="2" type="noConversion"/>
  </si>
  <si>
    <t>EMCU3924258</t>
    <phoneticPr fontId="2" type="noConversion"/>
  </si>
  <si>
    <t>SEGU1318952</t>
    <phoneticPr fontId="2" type="noConversion"/>
  </si>
  <si>
    <t>147300514711</t>
    <phoneticPr fontId="2" type="noConversion"/>
  </si>
  <si>
    <t>147300514720</t>
    <phoneticPr fontId="2" type="noConversion"/>
  </si>
  <si>
    <t>MCC416673</t>
    <phoneticPr fontId="2" type="noConversion"/>
  </si>
  <si>
    <t>饲料</t>
    <phoneticPr fontId="2" type="noConversion"/>
  </si>
  <si>
    <t>放箱</t>
    <phoneticPr fontId="2" type="noConversion"/>
  </si>
  <si>
    <t>放箱</t>
    <phoneticPr fontId="2" type="noConversion"/>
  </si>
  <si>
    <t>放箱</t>
    <phoneticPr fontId="2" type="noConversion"/>
  </si>
  <si>
    <t>放箱</t>
    <phoneticPr fontId="2" type="noConversion"/>
  </si>
  <si>
    <t>放箱</t>
    <phoneticPr fontId="2" type="noConversion"/>
  </si>
  <si>
    <t>白芸豆</t>
    <phoneticPr fontId="2" type="noConversion"/>
  </si>
  <si>
    <t>MSKU3367905</t>
    <phoneticPr fontId="2" type="noConversion"/>
  </si>
  <si>
    <t>CAIU2424118</t>
    <phoneticPr fontId="2" type="noConversion"/>
  </si>
  <si>
    <t>MRKU9019464</t>
    <phoneticPr fontId="2" type="noConversion"/>
  </si>
  <si>
    <t>EISU3790660</t>
    <phoneticPr fontId="2" type="noConversion"/>
  </si>
  <si>
    <t>147300153191</t>
    <phoneticPr fontId="2" type="noConversion"/>
  </si>
  <si>
    <t>GVCU2078854</t>
    <phoneticPr fontId="2" type="noConversion"/>
  </si>
  <si>
    <t>BMOU2038120</t>
    <phoneticPr fontId="2" type="noConversion"/>
  </si>
  <si>
    <t>GESU2836870</t>
    <phoneticPr fontId="2" type="noConversion"/>
  </si>
  <si>
    <t>IMTU3077321</t>
    <phoneticPr fontId="2" type="noConversion"/>
  </si>
  <si>
    <t>GLDU9746666</t>
    <phoneticPr fontId="2" type="noConversion"/>
  </si>
  <si>
    <t>OCGU2054501</t>
    <phoneticPr fontId="2" type="noConversion"/>
  </si>
  <si>
    <t>EISU3852459</t>
    <phoneticPr fontId="2" type="noConversion"/>
  </si>
  <si>
    <t>MAGU2162540</t>
    <phoneticPr fontId="2" type="noConversion"/>
  </si>
  <si>
    <t>TRLU6482400</t>
    <phoneticPr fontId="2" type="noConversion"/>
  </si>
  <si>
    <t>不收 CN3902944</t>
    <phoneticPr fontId="2" type="noConversion"/>
  </si>
  <si>
    <t>CBHU4173829</t>
  </si>
  <si>
    <t>CBHU3651420</t>
  </si>
  <si>
    <t>CBHU4276982</t>
  </si>
  <si>
    <t>CBHU5691144</t>
  </si>
  <si>
    <t>CBHU5531721</t>
  </si>
  <si>
    <t>TEMU2998892</t>
  </si>
  <si>
    <t>TGHU0519890</t>
  </si>
  <si>
    <t>UESU2489901</t>
  </si>
  <si>
    <t>CBHU4255640</t>
  </si>
  <si>
    <t>INBU3711146</t>
  </si>
  <si>
    <t>CCLU2044397</t>
    <phoneticPr fontId="2" type="noConversion"/>
  </si>
  <si>
    <t>SMDU9905838</t>
    <phoneticPr fontId="2" type="noConversion"/>
  </si>
  <si>
    <t>SMDU9905714</t>
    <phoneticPr fontId="2" type="noConversion"/>
  </si>
  <si>
    <t>SMDU9905695</t>
    <phoneticPr fontId="2" type="noConversion"/>
  </si>
  <si>
    <t>CCLU2168464</t>
    <phoneticPr fontId="2" type="noConversion"/>
  </si>
  <si>
    <t>SMDU9905524</t>
    <phoneticPr fontId="2" type="noConversion"/>
  </si>
  <si>
    <t>SMDU9905519</t>
    <phoneticPr fontId="2" type="noConversion"/>
  </si>
  <si>
    <t>咖啡豆</t>
    <phoneticPr fontId="2" type="noConversion"/>
  </si>
  <si>
    <t>咖啡豆</t>
    <phoneticPr fontId="2" type="noConversion"/>
  </si>
  <si>
    <t>咖啡豆</t>
    <phoneticPr fontId="2" type="noConversion"/>
  </si>
  <si>
    <t>咖啡豆</t>
    <phoneticPr fontId="2" type="noConversion"/>
  </si>
  <si>
    <t>BMOU2917726</t>
    <phoneticPr fontId="2" type="noConversion"/>
  </si>
  <si>
    <t>TTNU3775197</t>
    <phoneticPr fontId="2" type="noConversion"/>
  </si>
  <si>
    <t>CBHU4215312</t>
    <phoneticPr fontId="2" type="noConversion"/>
  </si>
  <si>
    <t>TEMU4101381</t>
    <phoneticPr fontId="2" type="noConversion"/>
  </si>
  <si>
    <t>TCKU2512917</t>
    <phoneticPr fontId="2" type="noConversion"/>
  </si>
  <si>
    <t>CBHU3886147</t>
    <phoneticPr fontId="2" type="noConversion"/>
  </si>
  <si>
    <t>TTNU1469027</t>
    <phoneticPr fontId="2" type="noConversion"/>
  </si>
  <si>
    <t>TCKU2435127</t>
    <phoneticPr fontId="2" type="noConversion"/>
  </si>
  <si>
    <t>CBHU5650891</t>
    <phoneticPr fontId="2" type="noConversion"/>
  </si>
  <si>
    <t>TGHU3841580</t>
    <phoneticPr fontId="2" type="noConversion"/>
  </si>
  <si>
    <t>TEMU3251920</t>
    <phoneticPr fontId="2" type="noConversion"/>
  </si>
  <si>
    <t>IPXU3268743</t>
    <phoneticPr fontId="2" type="noConversion"/>
  </si>
  <si>
    <t>TGHU1239213</t>
    <phoneticPr fontId="2" type="noConversion"/>
  </si>
  <si>
    <t>CBHU3657963</t>
    <phoneticPr fontId="2" type="noConversion"/>
  </si>
  <si>
    <t>DFSU2894350</t>
    <phoneticPr fontId="2" type="noConversion"/>
  </si>
  <si>
    <t>TEMU4086327</t>
    <phoneticPr fontId="2" type="noConversion"/>
  </si>
  <si>
    <t>FCIU4907052</t>
    <phoneticPr fontId="2" type="noConversion"/>
  </si>
  <si>
    <t>GVCU2164356</t>
    <phoneticPr fontId="2" type="noConversion"/>
  </si>
  <si>
    <t>FCIU3397020</t>
    <phoneticPr fontId="2" type="noConversion"/>
  </si>
  <si>
    <t>GESU3105550</t>
    <phoneticPr fontId="2" type="noConversion"/>
  </si>
  <si>
    <t>CAIU2027764</t>
    <phoneticPr fontId="2" type="noConversion"/>
  </si>
  <si>
    <t>TGHU3815154</t>
    <phoneticPr fontId="2" type="noConversion"/>
  </si>
  <si>
    <t>DFSU1055125</t>
    <phoneticPr fontId="2" type="noConversion"/>
  </si>
  <si>
    <r>
      <t>G</t>
    </r>
    <r>
      <rPr>
        <sz val="12"/>
        <rFont val="宋体"/>
        <family val="3"/>
        <charset val="134"/>
      </rPr>
      <t>VCU2170317</t>
    </r>
    <phoneticPr fontId="2" type="noConversion"/>
  </si>
  <si>
    <t>147300228182</t>
    <phoneticPr fontId="2" type="noConversion"/>
  </si>
  <si>
    <t>147300227275</t>
    <phoneticPr fontId="2" type="noConversion"/>
  </si>
  <si>
    <t>147300223792</t>
    <phoneticPr fontId="2" type="noConversion"/>
  </si>
  <si>
    <t>147300239494</t>
    <phoneticPr fontId="2" type="noConversion"/>
  </si>
  <si>
    <t>147300223008</t>
    <phoneticPr fontId="2" type="noConversion"/>
  </si>
  <si>
    <t>MSKU2924945</t>
    <phoneticPr fontId="2" type="noConversion"/>
  </si>
  <si>
    <t>MSKU2949753</t>
    <phoneticPr fontId="2" type="noConversion"/>
  </si>
  <si>
    <t>CBHU8962640</t>
    <phoneticPr fontId="2" type="noConversion"/>
  </si>
  <si>
    <t>TGHU8535048</t>
    <phoneticPr fontId="2" type="noConversion"/>
  </si>
  <si>
    <t>CBHU8735288</t>
    <phoneticPr fontId="2" type="noConversion"/>
  </si>
  <si>
    <t>CBHU9461480</t>
    <phoneticPr fontId="2" type="noConversion"/>
  </si>
  <si>
    <t>HTWU8021086</t>
    <phoneticPr fontId="2" type="noConversion"/>
  </si>
  <si>
    <t>HJLU1008160</t>
    <phoneticPr fontId="2" type="noConversion"/>
  </si>
  <si>
    <t>TEMU2580032</t>
    <phoneticPr fontId="2" type="noConversion"/>
  </si>
  <si>
    <t>DFSU2136160</t>
    <phoneticPr fontId="2" type="noConversion"/>
  </si>
  <si>
    <t>MSKU9851291</t>
    <phoneticPr fontId="2" type="noConversion"/>
  </si>
  <si>
    <t>TRLU8120611</t>
    <phoneticPr fontId="2" type="noConversion"/>
  </si>
  <si>
    <t>TEMU6294588</t>
    <phoneticPr fontId="2" type="noConversion"/>
  </si>
  <si>
    <t>GESU5853042</t>
    <phoneticPr fontId="2" type="noConversion"/>
  </si>
  <si>
    <t>BSIU2476518</t>
    <phoneticPr fontId="2" type="noConversion"/>
  </si>
  <si>
    <t>MCC304774</t>
    <phoneticPr fontId="2" type="noConversion"/>
  </si>
  <si>
    <t>MSKU1491100</t>
    <phoneticPr fontId="2" type="noConversion"/>
  </si>
  <si>
    <t>CBHU4225970</t>
    <phoneticPr fontId="2" type="noConversion"/>
  </si>
  <si>
    <t>FCIU5211449</t>
    <phoneticPr fontId="2" type="noConversion"/>
  </si>
  <si>
    <t>CBHU4334369</t>
    <phoneticPr fontId="2" type="noConversion"/>
  </si>
  <si>
    <t>BMOU2542954</t>
    <phoneticPr fontId="2" type="noConversion"/>
  </si>
  <si>
    <t>金属硅</t>
    <phoneticPr fontId="2" type="noConversion"/>
  </si>
  <si>
    <t>TEMU3320209</t>
    <phoneticPr fontId="2" type="noConversion"/>
  </si>
  <si>
    <t>CAIU2911841</t>
    <phoneticPr fontId="2" type="noConversion"/>
  </si>
  <si>
    <t>UETU2125776</t>
    <phoneticPr fontId="2" type="noConversion"/>
  </si>
  <si>
    <t>CBHU3664350</t>
    <phoneticPr fontId="2" type="noConversion"/>
  </si>
  <si>
    <t>CBHU3988154</t>
    <phoneticPr fontId="2" type="noConversion"/>
  </si>
  <si>
    <t>FCIU4855051</t>
    <phoneticPr fontId="2" type="noConversion"/>
  </si>
  <si>
    <t>TEMU3411823</t>
    <phoneticPr fontId="2" type="noConversion"/>
  </si>
  <si>
    <t>MRKU6611382</t>
    <phoneticPr fontId="2" type="noConversion"/>
  </si>
  <si>
    <t>TEMU2661915</t>
    <phoneticPr fontId="2" type="noConversion"/>
  </si>
  <si>
    <t>CCLU2648946</t>
    <phoneticPr fontId="2" type="noConversion"/>
  </si>
  <si>
    <t>CCLU3808550</t>
    <phoneticPr fontId="2" type="noConversion"/>
  </si>
  <si>
    <t>LTIU3055515</t>
    <phoneticPr fontId="2" type="noConversion"/>
  </si>
  <si>
    <t>TCLU3107032</t>
    <phoneticPr fontId="2" type="noConversion"/>
  </si>
  <si>
    <t>CBHU3675632</t>
    <phoneticPr fontId="2" type="noConversion"/>
  </si>
  <si>
    <t>IPXU3610959</t>
    <phoneticPr fontId="2" type="noConversion"/>
  </si>
  <si>
    <t>CBHU3651482</t>
    <phoneticPr fontId="2" type="noConversion"/>
  </si>
  <si>
    <t>MCC188895</t>
    <phoneticPr fontId="2" type="noConversion"/>
  </si>
  <si>
    <t>陆航提</t>
    <phoneticPr fontId="2" type="noConversion"/>
  </si>
  <si>
    <t>CCLU7142360</t>
  </si>
  <si>
    <t>CCLU6835919</t>
  </si>
  <si>
    <t>CCLU6862724</t>
  </si>
  <si>
    <t>TGHU9636876</t>
  </si>
  <si>
    <t>CCLU4165401</t>
  </si>
  <si>
    <t>CCLU4630165</t>
  </si>
  <si>
    <t>CCLU4732721</t>
  </si>
  <si>
    <t>DFSU6151559</t>
  </si>
  <si>
    <t>CAXU8039450</t>
  </si>
  <si>
    <t>CBHU4321823</t>
    <phoneticPr fontId="2" type="noConversion"/>
  </si>
  <si>
    <t>CBHU3823745</t>
    <phoneticPr fontId="2" type="noConversion"/>
  </si>
  <si>
    <t>CLHU3699608</t>
    <phoneticPr fontId="2" type="noConversion"/>
  </si>
  <si>
    <t>DFSU6847254</t>
    <phoneticPr fontId="2" type="noConversion"/>
  </si>
  <si>
    <t>MCC170591</t>
    <phoneticPr fontId="2" type="noConversion"/>
  </si>
  <si>
    <t>MCC169224</t>
    <phoneticPr fontId="2" type="noConversion"/>
  </si>
  <si>
    <t>CCLU4374309</t>
    <phoneticPr fontId="2" type="noConversion"/>
  </si>
  <si>
    <t>CBHU3685076</t>
    <phoneticPr fontId="2" type="noConversion"/>
  </si>
  <si>
    <t>CBHU3723582</t>
    <phoneticPr fontId="2" type="noConversion"/>
  </si>
  <si>
    <t>IPXU3324003</t>
    <phoneticPr fontId="2" type="noConversion"/>
  </si>
  <si>
    <t>TCLU3612013</t>
    <phoneticPr fontId="2" type="noConversion"/>
  </si>
  <si>
    <t>BSIU2508132</t>
    <phoneticPr fontId="2" type="noConversion"/>
  </si>
  <si>
    <t>FCIU3667487</t>
    <phoneticPr fontId="2" type="noConversion"/>
  </si>
  <si>
    <t>FCIU3153003</t>
    <phoneticPr fontId="2" type="noConversion"/>
  </si>
  <si>
    <t>147300481805</t>
    <phoneticPr fontId="2" type="noConversion"/>
  </si>
  <si>
    <t>MSKU2516814</t>
    <phoneticPr fontId="2" type="noConversion"/>
  </si>
  <si>
    <t>PONU0291200</t>
    <phoneticPr fontId="2" type="noConversion"/>
  </si>
  <si>
    <t>MSKU2394510</t>
    <phoneticPr fontId="2" type="noConversion"/>
  </si>
  <si>
    <t>MRKU9037848</t>
    <phoneticPr fontId="2" type="noConversion"/>
  </si>
  <si>
    <t>PONU0315472</t>
    <phoneticPr fontId="2" type="noConversion"/>
  </si>
  <si>
    <t>PONU0457693</t>
    <phoneticPr fontId="2" type="noConversion"/>
  </si>
  <si>
    <t>TGHU2536005</t>
    <phoneticPr fontId="2" type="noConversion"/>
  </si>
  <si>
    <t>PONU2026904</t>
    <phoneticPr fontId="2" type="noConversion"/>
  </si>
  <si>
    <t>MSKU3050633</t>
    <phoneticPr fontId="2" type="noConversion"/>
  </si>
  <si>
    <t>MRKU7960820</t>
    <phoneticPr fontId="2" type="noConversion"/>
  </si>
  <si>
    <t>TGHU1679980</t>
    <phoneticPr fontId="2" type="noConversion"/>
  </si>
  <si>
    <t>SEGU1026760</t>
    <phoneticPr fontId="2" type="noConversion"/>
  </si>
  <si>
    <t>MRKU6828871</t>
    <phoneticPr fontId="2" type="noConversion"/>
  </si>
  <si>
    <t>MRKU7181943</t>
    <phoneticPr fontId="2" type="noConversion"/>
  </si>
  <si>
    <t>CCLU7318124</t>
    <phoneticPr fontId="2" type="noConversion"/>
  </si>
  <si>
    <t>CCLU6282900</t>
    <phoneticPr fontId="2" type="noConversion"/>
  </si>
  <si>
    <t>DFSU2334612</t>
    <phoneticPr fontId="2" type="noConversion"/>
  </si>
  <si>
    <t>DFSU2973362</t>
    <phoneticPr fontId="2" type="noConversion"/>
  </si>
  <si>
    <t>CCLU3315153</t>
    <phoneticPr fontId="2" type="noConversion"/>
  </si>
  <si>
    <t>MSKU9881824</t>
    <phoneticPr fontId="2" type="noConversion"/>
  </si>
  <si>
    <t>BSIU2170615</t>
    <phoneticPr fontId="2" type="noConversion"/>
  </si>
  <si>
    <t>CBHU3378742</t>
    <phoneticPr fontId="2" type="noConversion"/>
  </si>
  <si>
    <t>FCIU3082379</t>
    <phoneticPr fontId="2" type="noConversion"/>
  </si>
  <si>
    <t>PONU0110533</t>
    <phoneticPr fontId="2" type="noConversion"/>
  </si>
  <si>
    <t>MRKU8250479</t>
    <phoneticPr fontId="2" type="noConversion"/>
  </si>
  <si>
    <t>MSKU2948119</t>
    <phoneticPr fontId="2" type="noConversion"/>
  </si>
  <si>
    <t>MRKU8186744</t>
    <phoneticPr fontId="2" type="noConversion"/>
  </si>
  <si>
    <t>MSKU7994333</t>
    <phoneticPr fontId="2" type="noConversion"/>
  </si>
  <si>
    <t>MSKU5914452</t>
    <phoneticPr fontId="2" type="noConversion"/>
  </si>
  <si>
    <t>GLDU5764872</t>
    <phoneticPr fontId="2" type="noConversion"/>
  </si>
  <si>
    <t>sk 11-3</t>
    <phoneticPr fontId="2" type="noConversion"/>
  </si>
  <si>
    <t>DRYU2354454</t>
    <phoneticPr fontId="2" type="noConversion"/>
  </si>
  <si>
    <t>CBHU4267888</t>
    <phoneticPr fontId="2" type="noConversion"/>
  </si>
  <si>
    <t>IPXU3330080</t>
    <phoneticPr fontId="2" type="noConversion"/>
  </si>
  <si>
    <t>TCKU1904831</t>
    <phoneticPr fontId="2" type="noConversion"/>
  </si>
  <si>
    <t>CBHU5629066</t>
    <phoneticPr fontId="2" type="noConversion"/>
  </si>
  <si>
    <t>EMCU3709065</t>
    <phoneticPr fontId="2" type="noConversion"/>
  </si>
  <si>
    <t>EMCU3627028</t>
    <phoneticPr fontId="2" type="noConversion"/>
  </si>
  <si>
    <t>147300207061</t>
    <phoneticPr fontId="2" type="noConversion"/>
  </si>
  <si>
    <t>147300187834</t>
    <phoneticPr fontId="2" type="noConversion"/>
  </si>
  <si>
    <t>EMCU3610513</t>
    <phoneticPr fontId="2" type="noConversion"/>
  </si>
  <si>
    <t>DRYU2421568</t>
    <phoneticPr fontId="2" type="noConversion"/>
  </si>
  <si>
    <t>FCIU3442304</t>
    <phoneticPr fontId="2" type="noConversion"/>
  </si>
  <si>
    <t>147300187869</t>
    <phoneticPr fontId="2" type="noConversion"/>
  </si>
  <si>
    <t>XINU1360980</t>
    <phoneticPr fontId="2" type="noConversion"/>
  </si>
  <si>
    <t>MSKU7974830</t>
  </si>
  <si>
    <t>MSKU3455987</t>
  </si>
  <si>
    <t>SMDU9906650</t>
    <phoneticPr fontId="2" type="noConversion"/>
  </si>
  <si>
    <t>SMDU9902130</t>
    <phoneticPr fontId="2" type="noConversion"/>
  </si>
  <si>
    <t>xm CN3903095</t>
    <phoneticPr fontId="2" type="noConversion"/>
  </si>
  <si>
    <t>LTIU3059038</t>
    <phoneticPr fontId="2" type="noConversion"/>
  </si>
  <si>
    <t>EISU2052894</t>
    <phoneticPr fontId="2" type="noConversion"/>
  </si>
  <si>
    <t>EISU3948972</t>
    <phoneticPr fontId="2" type="noConversion"/>
  </si>
  <si>
    <t>EGHU3105498</t>
    <phoneticPr fontId="2" type="noConversion"/>
  </si>
  <si>
    <t>EISU2052847</t>
    <phoneticPr fontId="2" type="noConversion"/>
  </si>
  <si>
    <t>TEMU3589380</t>
    <phoneticPr fontId="2" type="noConversion"/>
  </si>
  <si>
    <t>147300357438</t>
    <phoneticPr fontId="2" type="noConversion"/>
  </si>
  <si>
    <t>EISU2045745</t>
    <phoneticPr fontId="2" type="noConversion"/>
  </si>
  <si>
    <t>EISU2052889</t>
    <phoneticPr fontId="2" type="noConversion"/>
  </si>
  <si>
    <t>IRSU2233600</t>
    <phoneticPr fontId="2" type="noConversion"/>
  </si>
  <si>
    <t>CCLU4925680</t>
  </si>
  <si>
    <t>CBHU6258078</t>
    <phoneticPr fontId="2" type="noConversion"/>
  </si>
  <si>
    <t>CBHU1944840</t>
    <phoneticPr fontId="2" type="noConversion"/>
  </si>
  <si>
    <t>GVCU4100643</t>
    <phoneticPr fontId="2" type="noConversion"/>
  </si>
  <si>
    <t>CCLU4897146</t>
    <phoneticPr fontId="2" type="noConversion"/>
  </si>
  <si>
    <t>CCLU4928458</t>
    <phoneticPr fontId="2" type="noConversion"/>
  </si>
  <si>
    <t>CCLU4665984</t>
    <phoneticPr fontId="2" type="noConversion"/>
  </si>
  <si>
    <r>
      <t>C</t>
    </r>
    <r>
      <rPr>
        <sz val="12"/>
        <rFont val="宋体"/>
        <family val="3"/>
        <charset val="134"/>
      </rPr>
      <t>AXU6350530</t>
    </r>
    <phoneticPr fontId="2" type="noConversion"/>
  </si>
  <si>
    <t>SMDU9905503</t>
    <phoneticPr fontId="2" type="noConversion"/>
  </si>
  <si>
    <t>BMOU2122571</t>
    <phoneticPr fontId="2" type="noConversion"/>
  </si>
  <si>
    <t>BMOU4192921</t>
    <phoneticPr fontId="2" type="noConversion"/>
  </si>
  <si>
    <t>KNLU5136500</t>
    <phoneticPr fontId="2" type="noConversion"/>
  </si>
  <si>
    <t>CAXU9942949</t>
    <phoneticPr fontId="2" type="noConversion"/>
  </si>
  <si>
    <t>CBHU3940839</t>
    <phoneticPr fontId="2" type="noConversion"/>
  </si>
  <si>
    <t>CBHU3497525</t>
    <phoneticPr fontId="2" type="noConversion"/>
  </si>
  <si>
    <r>
      <t>C</t>
    </r>
    <r>
      <rPr>
        <sz val="12"/>
        <rFont val="宋体"/>
        <family val="3"/>
        <charset val="134"/>
      </rPr>
      <t>AXU6749561</t>
    </r>
    <phoneticPr fontId="2" type="noConversion"/>
  </si>
  <si>
    <r>
      <t>T</t>
    </r>
    <r>
      <rPr>
        <sz val="12"/>
        <rFont val="宋体"/>
        <family val="3"/>
        <charset val="134"/>
      </rPr>
      <t>CKU2595491</t>
    </r>
    <phoneticPr fontId="2" type="noConversion"/>
  </si>
  <si>
    <r>
      <t>C</t>
    </r>
    <r>
      <rPr>
        <sz val="12"/>
        <rFont val="宋体"/>
        <family val="3"/>
        <charset val="134"/>
      </rPr>
      <t>BHU5575360</t>
    </r>
    <phoneticPr fontId="2" type="noConversion"/>
  </si>
  <si>
    <r>
      <t>T</t>
    </r>
    <r>
      <rPr>
        <sz val="12"/>
        <rFont val="宋体"/>
        <family val="3"/>
        <charset val="134"/>
      </rPr>
      <t>GHU1849690</t>
    </r>
    <phoneticPr fontId="2" type="noConversion"/>
  </si>
  <si>
    <r>
      <t>T</t>
    </r>
    <r>
      <rPr>
        <sz val="12"/>
        <rFont val="宋体"/>
        <family val="3"/>
        <charset val="134"/>
      </rPr>
      <t>EMU3568319</t>
    </r>
    <phoneticPr fontId="2" type="noConversion"/>
  </si>
  <si>
    <r>
      <t>T</t>
    </r>
    <r>
      <rPr>
        <sz val="12"/>
        <rFont val="宋体"/>
        <family val="3"/>
        <charset val="134"/>
      </rPr>
      <t>CLU3428773</t>
    </r>
    <phoneticPr fontId="2" type="noConversion"/>
  </si>
  <si>
    <r>
      <t>T</t>
    </r>
    <r>
      <rPr>
        <sz val="12"/>
        <rFont val="宋体"/>
        <family val="3"/>
        <charset val="134"/>
      </rPr>
      <t>TNU3875128</t>
    </r>
    <phoneticPr fontId="2" type="noConversion"/>
  </si>
  <si>
    <r>
      <t>G</t>
    </r>
    <r>
      <rPr>
        <sz val="12"/>
        <rFont val="宋体"/>
        <family val="3"/>
        <charset val="134"/>
      </rPr>
      <t>LDU5731349</t>
    </r>
    <phoneticPr fontId="2" type="noConversion"/>
  </si>
  <si>
    <r>
      <t>C</t>
    </r>
    <r>
      <rPr>
        <sz val="12"/>
        <rFont val="宋体"/>
        <family val="3"/>
        <charset val="134"/>
      </rPr>
      <t>BHU4186791</t>
    </r>
    <phoneticPr fontId="2" type="noConversion"/>
  </si>
  <si>
    <t>CCLU4772787</t>
    <phoneticPr fontId="2" type="noConversion"/>
  </si>
  <si>
    <t>CCLU4813870</t>
    <phoneticPr fontId="2" type="noConversion"/>
  </si>
  <si>
    <t>CCLU6277000</t>
    <phoneticPr fontId="2" type="noConversion"/>
  </si>
  <si>
    <t>CCLU4303115</t>
    <phoneticPr fontId="2" type="noConversion"/>
  </si>
  <si>
    <t>CCLU6570260</t>
    <phoneticPr fontId="2" type="noConversion"/>
  </si>
  <si>
    <t>EISU3822557</t>
    <phoneticPr fontId="2" type="noConversion"/>
  </si>
  <si>
    <t>EGHU3137350</t>
    <phoneticPr fontId="2" type="noConversion"/>
  </si>
  <si>
    <t>MSKU3199165</t>
    <phoneticPr fontId="2" type="noConversion"/>
  </si>
  <si>
    <t>MWCU7005798</t>
    <phoneticPr fontId="2" type="noConversion"/>
  </si>
  <si>
    <t>OOLU7651542</t>
    <phoneticPr fontId="2" type="noConversion"/>
  </si>
  <si>
    <t>装重日期</t>
    <phoneticPr fontId="2" type="noConversion"/>
  </si>
  <si>
    <t>CCLU4189321</t>
    <phoneticPr fontId="2" type="noConversion"/>
  </si>
  <si>
    <t>CCLU4330872</t>
    <phoneticPr fontId="2" type="noConversion"/>
  </si>
  <si>
    <t>CCLU4924494</t>
    <phoneticPr fontId="2" type="noConversion"/>
  </si>
  <si>
    <t>GLDU5599335</t>
    <phoneticPr fontId="2" type="noConversion"/>
  </si>
  <si>
    <t>IRSU2784372</t>
    <phoneticPr fontId="2" type="noConversion"/>
  </si>
  <si>
    <t>GLDU3044699</t>
    <phoneticPr fontId="2" type="noConversion"/>
  </si>
  <si>
    <t>TGHU3286805</t>
    <phoneticPr fontId="2" type="noConversion"/>
  </si>
  <si>
    <t>CCLU6144326</t>
    <phoneticPr fontId="2" type="noConversion"/>
  </si>
  <si>
    <t>GESU5876222</t>
    <phoneticPr fontId="2" type="noConversion"/>
  </si>
  <si>
    <t>CCLU7007204</t>
    <phoneticPr fontId="2" type="noConversion"/>
  </si>
  <si>
    <t>CCLU6686369</t>
    <phoneticPr fontId="2" type="noConversion"/>
  </si>
  <si>
    <t>DFSU6051117</t>
    <phoneticPr fontId="2" type="noConversion"/>
  </si>
  <si>
    <t>GVCU5153545</t>
    <phoneticPr fontId="2" type="noConversion"/>
  </si>
  <si>
    <t>咖啡豆</t>
    <phoneticPr fontId="2" type="noConversion"/>
  </si>
  <si>
    <t>147300149126</t>
    <phoneticPr fontId="2" type="noConversion"/>
  </si>
  <si>
    <t>147300149126</t>
    <phoneticPr fontId="2" type="noConversion"/>
  </si>
  <si>
    <t>TEMU4308384</t>
    <phoneticPr fontId="2" type="noConversion"/>
  </si>
  <si>
    <t>DRYU2448677</t>
    <phoneticPr fontId="2" type="noConversion"/>
  </si>
  <si>
    <t>MCC298582</t>
    <phoneticPr fontId="2" type="noConversion"/>
  </si>
  <si>
    <t>落信威</t>
    <phoneticPr fontId="2" type="noConversion"/>
  </si>
  <si>
    <t xml:space="preserve">cp </t>
    <phoneticPr fontId="2" type="noConversion"/>
  </si>
  <si>
    <t>FCIU4868017</t>
    <phoneticPr fontId="2" type="noConversion"/>
  </si>
  <si>
    <t>TGHU8409266</t>
    <phoneticPr fontId="2" type="noConversion"/>
  </si>
  <si>
    <t>CBHU8547589</t>
    <phoneticPr fontId="2" type="noConversion"/>
  </si>
  <si>
    <t>CBHU8902786</t>
    <phoneticPr fontId="2" type="noConversion"/>
  </si>
  <si>
    <t>TCNU9742840</t>
    <phoneticPr fontId="2" type="noConversion"/>
  </si>
  <si>
    <t>TRLU8035799</t>
    <phoneticPr fontId="2" type="noConversion"/>
  </si>
  <si>
    <t>TCNU8162370</t>
    <phoneticPr fontId="2" type="noConversion"/>
  </si>
  <si>
    <t>GVCU2006068</t>
    <phoneticPr fontId="2" type="noConversion"/>
  </si>
  <si>
    <t>CBHU5769406</t>
    <phoneticPr fontId="2" type="noConversion"/>
  </si>
  <si>
    <t>GESU3453480</t>
    <phoneticPr fontId="2" type="noConversion"/>
  </si>
  <si>
    <r>
      <t>C</t>
    </r>
    <r>
      <rPr>
        <sz val="12"/>
        <rFont val="宋体"/>
        <family val="3"/>
        <charset val="134"/>
      </rPr>
      <t>BHU3676618</t>
    </r>
    <phoneticPr fontId="2" type="noConversion"/>
  </si>
  <si>
    <t>CCLU4135433</t>
    <phoneticPr fontId="2" type="noConversion"/>
  </si>
  <si>
    <t>CCLU4427348</t>
    <phoneticPr fontId="2" type="noConversion"/>
  </si>
  <si>
    <t>CCLU4778173</t>
    <phoneticPr fontId="2" type="noConversion"/>
  </si>
  <si>
    <t>GLDU0829034</t>
    <phoneticPr fontId="2" type="noConversion"/>
  </si>
  <si>
    <t>CCLU4424009</t>
    <phoneticPr fontId="2" type="noConversion"/>
  </si>
  <si>
    <t>HJLU1117794</t>
    <phoneticPr fontId="2" type="noConversion"/>
  </si>
  <si>
    <t>HJLU1117310</t>
    <phoneticPr fontId="2" type="noConversion"/>
  </si>
  <si>
    <t>HJLU1118091</t>
    <phoneticPr fontId="2" type="noConversion"/>
  </si>
  <si>
    <t>HJLU1118466</t>
    <phoneticPr fontId="2" type="noConversion"/>
  </si>
  <si>
    <t>HJLU1118609</t>
    <phoneticPr fontId="2" type="noConversion"/>
  </si>
  <si>
    <t>HJLU1119035</t>
    <phoneticPr fontId="2" type="noConversion"/>
  </si>
  <si>
    <t>HJLU1119009</t>
    <phoneticPr fontId="2" type="noConversion"/>
  </si>
  <si>
    <t>HJLU1118738</t>
    <phoneticPr fontId="2" type="noConversion"/>
  </si>
  <si>
    <t>HJLU1118168</t>
    <phoneticPr fontId="2" type="noConversion"/>
  </si>
  <si>
    <t>HJLU1119082</t>
    <phoneticPr fontId="2" type="noConversion"/>
  </si>
  <si>
    <t>HJLU1119138</t>
    <phoneticPr fontId="2" type="noConversion"/>
  </si>
  <si>
    <t>FCIU3290979</t>
    <phoneticPr fontId="2" type="noConversion"/>
  </si>
  <si>
    <t>INBU3708456</t>
    <phoneticPr fontId="2" type="noConversion"/>
  </si>
  <si>
    <t>CBHU3328551</t>
    <phoneticPr fontId="2" type="noConversion"/>
  </si>
  <si>
    <t>UESU2447850</t>
    <phoneticPr fontId="2" type="noConversion"/>
  </si>
  <si>
    <t>WPMU7291262</t>
    <phoneticPr fontId="2" type="noConversion"/>
  </si>
  <si>
    <t>UESU2050240</t>
    <phoneticPr fontId="2" type="noConversion"/>
  </si>
  <si>
    <t>AABU2201482</t>
    <phoneticPr fontId="2" type="noConversion"/>
  </si>
  <si>
    <t>CCLU6318650</t>
    <phoneticPr fontId="2" type="noConversion"/>
  </si>
  <si>
    <r>
      <t>C</t>
    </r>
    <r>
      <rPr>
        <sz val="12"/>
        <rFont val="宋体"/>
        <family val="3"/>
        <charset val="134"/>
      </rPr>
      <t>CLU4991569</t>
    </r>
    <phoneticPr fontId="2" type="noConversion"/>
  </si>
  <si>
    <t>BSIU9408650</t>
  </si>
  <si>
    <t>BMOU4868699</t>
  </si>
  <si>
    <t>MRKU7164170</t>
    <phoneticPr fontId="2" type="noConversion"/>
  </si>
  <si>
    <t>MSKU5960503</t>
    <phoneticPr fontId="2" type="noConversion"/>
  </si>
  <si>
    <t>XINU1291299</t>
    <phoneticPr fontId="2" type="noConversion"/>
  </si>
  <si>
    <t>OOLU1653331</t>
    <phoneticPr fontId="2" type="noConversion"/>
  </si>
  <si>
    <t>吉泰</t>
    <phoneticPr fontId="2" type="noConversion"/>
  </si>
  <si>
    <t>HJLU1118867</t>
    <phoneticPr fontId="2" type="noConversion"/>
  </si>
  <si>
    <t>HJLU1119101</t>
    <phoneticPr fontId="2" type="noConversion"/>
  </si>
  <si>
    <t>HJLU1117285</t>
    <phoneticPr fontId="2" type="noConversion"/>
  </si>
  <si>
    <t>HJLU1118276</t>
    <phoneticPr fontId="2" type="noConversion"/>
  </si>
  <si>
    <t>咖啡豆</t>
    <phoneticPr fontId="2" type="noConversion"/>
  </si>
  <si>
    <t>40`RH</t>
  </si>
  <si>
    <t>醋片29</t>
    <phoneticPr fontId="2" type="noConversion"/>
  </si>
  <si>
    <t>DRYU2674587</t>
    <phoneticPr fontId="2" type="noConversion"/>
  </si>
  <si>
    <t>EMCU3696630</t>
    <phoneticPr fontId="2" type="noConversion"/>
  </si>
  <si>
    <r>
      <t>I</t>
    </r>
    <r>
      <rPr>
        <sz val="12"/>
        <rFont val="宋体"/>
        <family val="3"/>
        <charset val="134"/>
      </rPr>
      <t>NBU</t>
    </r>
    <r>
      <rPr>
        <sz val="12"/>
        <rFont val="宋体"/>
        <family val="3"/>
        <charset val="134"/>
      </rPr>
      <t>3800881</t>
    </r>
    <phoneticPr fontId="2" type="noConversion"/>
  </si>
  <si>
    <r>
      <t>B</t>
    </r>
    <r>
      <rPr>
        <sz val="12"/>
        <rFont val="宋体"/>
        <family val="3"/>
        <charset val="134"/>
      </rPr>
      <t>MOU</t>
    </r>
    <r>
      <rPr>
        <sz val="12"/>
        <rFont val="宋体"/>
        <family val="3"/>
        <charset val="134"/>
      </rPr>
      <t>5030925</t>
    </r>
    <phoneticPr fontId="2" type="noConversion"/>
  </si>
  <si>
    <t>GESU5748659</t>
    <phoneticPr fontId="2" type="noConversion"/>
  </si>
  <si>
    <t>GESU5753866</t>
    <phoneticPr fontId="2" type="noConversion"/>
  </si>
  <si>
    <t>GESU5789730</t>
    <phoneticPr fontId="2" type="noConversion"/>
  </si>
  <si>
    <t>钢管海铁</t>
    <phoneticPr fontId="2" type="noConversion"/>
  </si>
  <si>
    <t>CCLU6734256</t>
    <phoneticPr fontId="2" type="noConversion"/>
  </si>
  <si>
    <t>CBHU3663396</t>
    <phoneticPr fontId="2" type="noConversion"/>
  </si>
  <si>
    <r>
      <t>C</t>
    </r>
    <r>
      <rPr>
        <sz val="12"/>
        <rFont val="宋体"/>
        <family val="3"/>
        <charset val="134"/>
      </rPr>
      <t>BHU5818516</t>
    </r>
    <phoneticPr fontId="2" type="noConversion"/>
  </si>
  <si>
    <r>
      <t>C</t>
    </r>
    <r>
      <rPr>
        <sz val="12"/>
        <rFont val="宋体"/>
        <family val="3"/>
        <charset val="134"/>
      </rPr>
      <t>BHU3260770</t>
    </r>
    <phoneticPr fontId="2" type="noConversion"/>
  </si>
  <si>
    <t>CBHU3690175</t>
    <phoneticPr fontId="2" type="noConversion"/>
  </si>
  <si>
    <t>DFSU1081274</t>
    <phoneticPr fontId="2" type="noConversion"/>
  </si>
  <si>
    <t>GLDU5734836</t>
    <phoneticPr fontId="2" type="noConversion"/>
  </si>
  <si>
    <t>HTWU8030690</t>
    <phoneticPr fontId="2" type="noConversion"/>
  </si>
  <si>
    <t>DFSU2137362</t>
    <phoneticPr fontId="2" type="noConversion"/>
  </si>
  <si>
    <t>147300367221</t>
    <phoneticPr fontId="2" type="noConversion"/>
  </si>
  <si>
    <t>TGHU0278215</t>
    <phoneticPr fontId="2" type="noConversion"/>
  </si>
  <si>
    <t>FCIU3366992</t>
    <phoneticPr fontId="2" type="noConversion"/>
  </si>
  <si>
    <t>147300367212</t>
    <phoneticPr fontId="2" type="noConversion"/>
  </si>
  <si>
    <t>浦东还9-22</t>
    <phoneticPr fontId="2" type="noConversion"/>
  </si>
  <si>
    <t>BMOU2715319</t>
    <phoneticPr fontId="2" type="noConversion"/>
  </si>
  <si>
    <t>CBHU3724594</t>
    <phoneticPr fontId="2" type="noConversion"/>
  </si>
  <si>
    <t>CBHU5928323</t>
    <phoneticPr fontId="2" type="noConversion"/>
  </si>
  <si>
    <t>CBHU3854108</t>
    <phoneticPr fontId="2" type="noConversion"/>
  </si>
  <si>
    <t>MSKU5619061</t>
    <phoneticPr fontId="2" type="noConversion"/>
  </si>
  <si>
    <t>MSKU3026072</t>
    <phoneticPr fontId="2" type="noConversion"/>
  </si>
  <si>
    <t>MSKU3461085</t>
    <phoneticPr fontId="2" type="noConversion"/>
  </si>
  <si>
    <t>EMCU6080546</t>
    <phoneticPr fontId="2" type="noConversion"/>
  </si>
  <si>
    <t>GMTU4037297</t>
    <phoneticPr fontId="2" type="noConversion"/>
  </si>
  <si>
    <t>CCLU3448855</t>
    <phoneticPr fontId="2" type="noConversion"/>
  </si>
  <si>
    <t>WSDU2169406</t>
    <phoneticPr fontId="2" type="noConversion"/>
  </si>
  <si>
    <t>TRNU1609053</t>
    <phoneticPr fontId="2" type="noConversion"/>
  </si>
  <si>
    <t>WSDU2193357</t>
    <phoneticPr fontId="2" type="noConversion"/>
  </si>
  <si>
    <t>CQSU2000581</t>
    <phoneticPr fontId="2" type="noConversion"/>
  </si>
  <si>
    <t>WSDU2187020</t>
    <phoneticPr fontId="2" type="noConversion"/>
  </si>
  <si>
    <t>CBHU3842262</t>
    <phoneticPr fontId="2" type="noConversion"/>
  </si>
  <si>
    <t>CBHU5866263</t>
    <phoneticPr fontId="2" type="noConversion"/>
  </si>
  <si>
    <t>CBHU3778271</t>
    <phoneticPr fontId="2" type="noConversion"/>
  </si>
  <si>
    <t>TCKU2412292</t>
    <phoneticPr fontId="2" type="noConversion"/>
  </si>
  <si>
    <t>CBHU5525333</t>
    <phoneticPr fontId="2" type="noConversion"/>
  </si>
  <si>
    <t>DFSU6449137</t>
  </si>
  <si>
    <t>OOLU8375309</t>
  </si>
  <si>
    <t>TEMU3271681</t>
    <phoneticPr fontId="2" type="noConversion"/>
  </si>
  <si>
    <t>CSLU1456615</t>
    <phoneticPr fontId="2" type="noConversion"/>
  </si>
  <si>
    <t>CCLU3816561</t>
    <phoneticPr fontId="2" type="noConversion"/>
  </si>
  <si>
    <t>CCLU3720433</t>
    <phoneticPr fontId="2" type="noConversion"/>
  </si>
  <si>
    <t>CSLU1027009</t>
    <phoneticPr fontId="2" type="noConversion"/>
  </si>
  <si>
    <t>MNBU9001022</t>
    <phoneticPr fontId="2" type="noConversion"/>
  </si>
  <si>
    <t>CBHU3598270</t>
    <phoneticPr fontId="2" type="noConversion"/>
  </si>
  <si>
    <t>GVCU2082330</t>
    <phoneticPr fontId="2" type="noConversion"/>
  </si>
  <si>
    <t>CCLU2239784</t>
    <phoneticPr fontId="2" type="noConversion"/>
  </si>
  <si>
    <t>CCLU2257319</t>
    <phoneticPr fontId="2" type="noConversion"/>
  </si>
  <si>
    <t>CCLU6726902</t>
    <phoneticPr fontId="2" type="noConversion"/>
  </si>
  <si>
    <t>钢管海铁</t>
    <phoneticPr fontId="2" type="noConversion"/>
  </si>
  <si>
    <t>CCLU2249186</t>
    <phoneticPr fontId="2" type="noConversion"/>
  </si>
  <si>
    <t xml:space="preserve">   </t>
    <phoneticPr fontId="2" type="noConversion"/>
  </si>
  <si>
    <t>UESU2166262</t>
    <phoneticPr fontId="2" type="noConversion"/>
  </si>
  <si>
    <t>WSDU2172246</t>
    <phoneticPr fontId="2" type="noConversion"/>
  </si>
  <si>
    <t>TCLU2754250</t>
    <phoneticPr fontId="2" type="noConversion"/>
  </si>
  <si>
    <t>XINU1361138</t>
  </si>
  <si>
    <t>TCLU3364410</t>
  </si>
  <si>
    <t>BMOU2091207</t>
  </si>
  <si>
    <t>XINU1362176</t>
  </si>
  <si>
    <t>EISU2006380</t>
  </si>
  <si>
    <t>DRYU2371301</t>
  </si>
  <si>
    <t>GLDU9405649</t>
  </si>
  <si>
    <t>DRYU2777707</t>
  </si>
  <si>
    <t>EMCU6071626</t>
  </si>
  <si>
    <t>LTIU3011585</t>
  </si>
  <si>
    <t>GLDU9514399</t>
  </si>
  <si>
    <t>TCLU3666133</t>
  </si>
  <si>
    <t>DFSU2202766</t>
  </si>
  <si>
    <t>EISU3913889</t>
  </si>
  <si>
    <t>LTIU3022492</t>
  </si>
  <si>
    <t>UXXU2462583</t>
    <phoneticPr fontId="2" type="noConversion"/>
  </si>
  <si>
    <t>重钙</t>
    <phoneticPr fontId="2" type="noConversion"/>
  </si>
  <si>
    <t>MRKU8436870</t>
  </si>
  <si>
    <t>MRKU7571915</t>
  </si>
  <si>
    <t>DFSU2066248</t>
    <phoneticPr fontId="2" type="noConversion"/>
  </si>
  <si>
    <t>CCLU2562061</t>
    <phoneticPr fontId="2" type="noConversion"/>
  </si>
  <si>
    <t>DFSU2401182</t>
    <phoneticPr fontId="2" type="noConversion"/>
  </si>
  <si>
    <t>CCLU4879287</t>
  </si>
  <si>
    <t>CCLU4500259</t>
  </si>
  <si>
    <t>CCLU4770634</t>
  </si>
  <si>
    <t>IRSU2015300</t>
    <phoneticPr fontId="2" type="noConversion"/>
  </si>
  <si>
    <t>IRSU2301432</t>
    <phoneticPr fontId="2" type="noConversion"/>
  </si>
  <si>
    <t>IRSU2609868</t>
    <phoneticPr fontId="2" type="noConversion"/>
  </si>
  <si>
    <t>IRSU2359861</t>
    <phoneticPr fontId="2" type="noConversion"/>
  </si>
  <si>
    <t>CCLU2046229</t>
    <phoneticPr fontId="2" type="noConversion"/>
  </si>
  <si>
    <t xml:space="preserve">浦东还 </t>
    <phoneticPr fontId="2" type="noConversion"/>
  </si>
  <si>
    <t>CBHU3834499</t>
    <phoneticPr fontId="2" type="noConversion"/>
  </si>
  <si>
    <t>TRHU1757940</t>
    <phoneticPr fontId="2" type="noConversion"/>
  </si>
  <si>
    <t>CXDU1450050</t>
    <phoneticPr fontId="2" type="noConversion"/>
  </si>
  <si>
    <t>TGHU0072857</t>
    <phoneticPr fontId="2" type="noConversion"/>
  </si>
  <si>
    <t>CBHU3842832</t>
    <phoneticPr fontId="2" type="noConversion"/>
  </si>
  <si>
    <t>CBHU4185820</t>
    <phoneticPr fontId="2" type="noConversion"/>
  </si>
  <si>
    <t>CBHU3508830</t>
    <phoneticPr fontId="2" type="noConversion"/>
  </si>
  <si>
    <t>CBHU4275440</t>
    <phoneticPr fontId="2" type="noConversion"/>
  </si>
  <si>
    <t>饲料</t>
    <phoneticPr fontId="2" type="noConversion"/>
  </si>
  <si>
    <t>饲料</t>
    <phoneticPr fontId="2" type="noConversion"/>
  </si>
  <si>
    <t>CBHU5969575</t>
    <phoneticPr fontId="2" type="noConversion"/>
  </si>
  <si>
    <t>BSIU2589730</t>
    <phoneticPr fontId="2" type="noConversion"/>
  </si>
  <si>
    <r>
      <t>CBHU853</t>
    </r>
    <r>
      <rPr>
        <sz val="12"/>
        <rFont val="宋体"/>
        <family val="3"/>
        <charset val="134"/>
      </rPr>
      <t>8</t>
    </r>
    <r>
      <rPr>
        <sz val="12"/>
        <rFont val="宋体"/>
        <family val="3"/>
        <charset val="134"/>
      </rPr>
      <t>606</t>
    </r>
    <phoneticPr fontId="2" type="noConversion"/>
  </si>
  <si>
    <t>CBHU3460104</t>
    <phoneticPr fontId="2" type="noConversion"/>
  </si>
  <si>
    <t>CBHU4157221</t>
    <phoneticPr fontId="2" type="noConversion"/>
  </si>
  <si>
    <t>TEMU3562769</t>
    <phoneticPr fontId="2" type="noConversion"/>
  </si>
  <si>
    <t>BMOU2224547</t>
    <phoneticPr fontId="2" type="noConversion"/>
  </si>
  <si>
    <t>SEGU1473218</t>
    <phoneticPr fontId="2" type="noConversion"/>
  </si>
  <si>
    <t>SITU2955640</t>
    <phoneticPr fontId="2" type="noConversion"/>
  </si>
  <si>
    <t>HMCU3050561</t>
    <phoneticPr fontId="2" type="noConversion"/>
  </si>
  <si>
    <t>GATU0170006</t>
    <phoneticPr fontId="2" type="noConversion"/>
  </si>
  <si>
    <t>CLHU3141679</t>
    <phoneticPr fontId="2" type="noConversion"/>
  </si>
  <si>
    <t>CLHU3212345</t>
    <phoneticPr fontId="2" type="noConversion"/>
  </si>
  <si>
    <t>CLHU3519120</t>
    <phoneticPr fontId="2" type="noConversion"/>
  </si>
  <si>
    <t>CLHU3679453</t>
    <phoneticPr fontId="2" type="noConversion"/>
  </si>
  <si>
    <t>WSDU2100478</t>
    <phoneticPr fontId="2" type="noConversion"/>
  </si>
  <si>
    <t>CLHU3668757</t>
    <phoneticPr fontId="2" type="noConversion"/>
  </si>
  <si>
    <t>CLHU3736065</t>
    <phoneticPr fontId="2" type="noConversion"/>
  </si>
  <si>
    <t>TEMU2483557</t>
    <phoneticPr fontId="2" type="noConversion"/>
  </si>
  <si>
    <t>陆航提</t>
    <phoneticPr fontId="2" type="noConversion"/>
  </si>
  <si>
    <t>MCC179617</t>
    <phoneticPr fontId="2" type="noConversion"/>
  </si>
  <si>
    <t>CBHU4018890</t>
    <phoneticPr fontId="2" type="noConversion"/>
  </si>
  <si>
    <t>CBHU3231638</t>
    <phoneticPr fontId="2" type="noConversion"/>
  </si>
  <si>
    <t>银川</t>
    <phoneticPr fontId="2" type="noConversion"/>
  </si>
  <si>
    <t>银川</t>
    <phoneticPr fontId="2" type="noConversion"/>
  </si>
  <si>
    <t>MSKU0192254</t>
    <phoneticPr fontId="2" type="noConversion"/>
  </si>
  <si>
    <t>MCC186838</t>
    <phoneticPr fontId="2" type="noConversion"/>
  </si>
  <si>
    <t>CCLU6321273</t>
  </si>
  <si>
    <t>CAXU9846246</t>
  </si>
  <si>
    <t>CCLU6402246</t>
  </si>
  <si>
    <t>CCLU6771917</t>
  </si>
  <si>
    <t>CCLU7226060</t>
  </si>
  <si>
    <t>CCLU7242883</t>
  </si>
  <si>
    <t>CCLU4272014</t>
  </si>
  <si>
    <t>CAXU8064849</t>
  </si>
  <si>
    <t>CCLU6671878</t>
  </si>
  <si>
    <t>SMDU9903007</t>
    <phoneticPr fontId="2" type="noConversion"/>
  </si>
  <si>
    <t>SMDU9902952</t>
    <phoneticPr fontId="2" type="noConversion"/>
  </si>
  <si>
    <t>PCIU2043399</t>
    <phoneticPr fontId="2" type="noConversion"/>
  </si>
  <si>
    <t>PCIU2040471</t>
    <phoneticPr fontId="2" type="noConversion"/>
  </si>
  <si>
    <t>CAIU3247716</t>
    <phoneticPr fontId="2" type="noConversion"/>
  </si>
  <si>
    <t>PCIU1203960</t>
    <phoneticPr fontId="2" type="noConversion"/>
  </si>
  <si>
    <t>PIL</t>
    <phoneticPr fontId="2" type="noConversion"/>
  </si>
  <si>
    <t>TGHU1945673</t>
    <phoneticPr fontId="2" type="noConversion"/>
  </si>
  <si>
    <t>TEMU2280101</t>
    <phoneticPr fontId="2" type="noConversion"/>
  </si>
  <si>
    <t>白芸豆</t>
    <phoneticPr fontId="2" type="noConversion"/>
  </si>
  <si>
    <t>白芸豆</t>
    <phoneticPr fontId="2" type="noConversion"/>
  </si>
  <si>
    <t>MCC496142</t>
    <phoneticPr fontId="2" type="noConversion"/>
  </si>
  <si>
    <t>饲料</t>
    <phoneticPr fontId="2" type="noConversion"/>
  </si>
  <si>
    <t>饲料</t>
    <phoneticPr fontId="2" type="noConversion"/>
  </si>
  <si>
    <t>CBHU6231122</t>
    <phoneticPr fontId="2" type="noConversion"/>
  </si>
  <si>
    <t>MNBU3281420</t>
    <phoneticPr fontId="2" type="noConversion"/>
  </si>
  <si>
    <t>SEAU8652230</t>
    <phoneticPr fontId="2" type="noConversion"/>
  </si>
  <si>
    <t>EGHU3163489</t>
    <phoneticPr fontId="2" type="noConversion"/>
  </si>
  <si>
    <t>HMCU3049473</t>
    <phoneticPr fontId="2" type="noConversion"/>
  </si>
  <si>
    <t>FCIU2877154</t>
    <phoneticPr fontId="2" type="noConversion"/>
  </si>
  <si>
    <t>HMCU3038951</t>
    <phoneticPr fontId="2" type="noConversion"/>
  </si>
  <si>
    <t>EISU2030283</t>
    <phoneticPr fontId="2" type="noConversion"/>
  </si>
  <si>
    <t>100 CN4901530中海通</t>
    <phoneticPr fontId="2" type="noConversion"/>
  </si>
  <si>
    <t>EISU3771110</t>
    <phoneticPr fontId="2" type="noConversion"/>
  </si>
  <si>
    <t>不收费 CN4901721 4-11</t>
    <phoneticPr fontId="2" type="noConversion"/>
  </si>
  <si>
    <t>EMCU3565348</t>
    <phoneticPr fontId="2" type="noConversion"/>
  </si>
  <si>
    <t>TEMU3921149</t>
    <phoneticPr fontId="2" type="noConversion"/>
  </si>
  <si>
    <t>MRKU3251847</t>
    <phoneticPr fontId="2" type="noConversion"/>
  </si>
  <si>
    <t>MSKU1365800</t>
    <phoneticPr fontId="2" type="noConversion"/>
  </si>
  <si>
    <t>HMCU3048538</t>
    <phoneticPr fontId="2" type="noConversion"/>
  </si>
  <si>
    <t>CBHU5579704</t>
    <phoneticPr fontId="2" type="noConversion"/>
  </si>
  <si>
    <t>CBHU3397341</t>
    <phoneticPr fontId="2" type="noConversion"/>
  </si>
  <si>
    <t>浦东还 4-10</t>
    <phoneticPr fontId="2" type="noConversion"/>
  </si>
  <si>
    <t>50 CN4901376</t>
    <phoneticPr fontId="2" type="noConversion"/>
  </si>
  <si>
    <t>147400114863</t>
    <phoneticPr fontId="2" type="noConversion"/>
  </si>
  <si>
    <t>MCC481508</t>
    <phoneticPr fontId="2" type="noConversion"/>
  </si>
  <si>
    <t>OOLU1638851</t>
  </si>
  <si>
    <t>OOLU1725637</t>
  </si>
  <si>
    <t>100 4-1</t>
    <phoneticPr fontId="2" type="noConversion"/>
  </si>
  <si>
    <t>EGSU3115247</t>
  </si>
  <si>
    <t>HMCU3098082</t>
  </si>
  <si>
    <t>TCLU3614443</t>
  </si>
  <si>
    <t>CBHU4357261</t>
    <phoneticPr fontId="2" type="noConversion"/>
  </si>
  <si>
    <t>FCIU5093583</t>
    <phoneticPr fontId="2" type="noConversion"/>
  </si>
  <si>
    <t>FCIU5096094</t>
    <phoneticPr fontId="2" type="noConversion"/>
  </si>
  <si>
    <t>TCKU2442390</t>
    <phoneticPr fontId="2" type="noConversion"/>
  </si>
  <si>
    <t>FCIU4871854</t>
    <phoneticPr fontId="2" type="noConversion"/>
  </si>
  <si>
    <t>GVCU2082216</t>
    <phoneticPr fontId="2" type="noConversion"/>
  </si>
  <si>
    <t>CBHU4299606</t>
    <phoneticPr fontId="2" type="noConversion"/>
  </si>
  <si>
    <t>TGHU0097789</t>
    <phoneticPr fontId="2" type="noConversion"/>
  </si>
  <si>
    <t>EMCU6061021</t>
  </si>
  <si>
    <t>FCIU3529111</t>
  </si>
  <si>
    <t>EMCU3922466</t>
  </si>
  <si>
    <t>DFSU2157498</t>
  </si>
  <si>
    <t>DRYU2375117</t>
  </si>
  <si>
    <t>EISU2011513</t>
  </si>
  <si>
    <t>TCLU3766750</t>
  </si>
  <si>
    <t>DRYU2688209</t>
  </si>
  <si>
    <t>EMCU3874080</t>
  </si>
  <si>
    <t>50 CN4902164</t>
    <phoneticPr fontId="2" type="noConversion"/>
  </si>
  <si>
    <t>FCIU4168332</t>
    <phoneticPr fontId="2" type="noConversion"/>
  </si>
  <si>
    <t>LYGU6062086</t>
    <phoneticPr fontId="2" type="noConversion"/>
  </si>
  <si>
    <t>PHLU2070588</t>
    <phoneticPr fontId="2" type="noConversion"/>
  </si>
  <si>
    <t>PHLU2092123</t>
    <phoneticPr fontId="2" type="noConversion"/>
  </si>
  <si>
    <t>TGHU3822425</t>
    <phoneticPr fontId="2" type="noConversion"/>
  </si>
  <si>
    <t>XINU1430877</t>
    <phoneticPr fontId="2" type="noConversion"/>
  </si>
  <si>
    <t>YYCU0100340</t>
    <phoneticPr fontId="2" type="noConversion"/>
  </si>
  <si>
    <t>YYCU0155750</t>
    <phoneticPr fontId="2" type="noConversion"/>
  </si>
  <si>
    <t>TEMU3267784</t>
    <phoneticPr fontId="2" type="noConversion"/>
  </si>
  <si>
    <t>GLDU9555720</t>
    <phoneticPr fontId="2" type="noConversion"/>
  </si>
  <si>
    <t>XINU1106960</t>
    <phoneticPr fontId="2" type="noConversion"/>
  </si>
  <si>
    <t>TGHU3759045</t>
    <phoneticPr fontId="2" type="noConversion"/>
  </si>
  <si>
    <t>TGHU3776757</t>
    <phoneticPr fontId="2" type="noConversion"/>
  </si>
  <si>
    <t>GESU3020915</t>
    <phoneticPr fontId="2" type="noConversion"/>
  </si>
  <si>
    <t>CLHU3079314</t>
    <phoneticPr fontId="2" type="noConversion"/>
  </si>
  <si>
    <t>CLHU3732481</t>
    <phoneticPr fontId="2" type="noConversion"/>
  </si>
  <si>
    <t>CBHU4025333</t>
    <phoneticPr fontId="2" type="noConversion"/>
  </si>
  <si>
    <t>CBHU5756965</t>
    <phoneticPr fontId="2" type="noConversion"/>
  </si>
  <si>
    <t>GESU3116745</t>
    <phoneticPr fontId="2" type="noConversion"/>
  </si>
  <si>
    <t>TCKU3085065</t>
    <phoneticPr fontId="2" type="noConversion"/>
  </si>
  <si>
    <t>CBHU3850761</t>
    <phoneticPr fontId="2" type="noConversion"/>
  </si>
  <si>
    <t>CBHU5505975</t>
    <phoneticPr fontId="2" type="noConversion"/>
  </si>
  <si>
    <r>
      <t>T</t>
    </r>
    <r>
      <rPr>
        <sz val="12"/>
        <rFont val="宋体"/>
        <family val="3"/>
        <charset val="134"/>
      </rPr>
      <t>EMU3387033</t>
    </r>
    <phoneticPr fontId="2" type="noConversion"/>
  </si>
  <si>
    <t>EGSU3032800</t>
    <phoneticPr fontId="2" type="noConversion"/>
  </si>
  <si>
    <t>147300074037</t>
    <phoneticPr fontId="2" type="noConversion"/>
  </si>
  <si>
    <t>GLDU9564424</t>
    <phoneticPr fontId="2" type="noConversion"/>
  </si>
  <si>
    <t>cp</t>
    <phoneticPr fontId="2" type="noConversion"/>
  </si>
  <si>
    <t>放箱</t>
    <phoneticPr fontId="2" type="noConversion"/>
  </si>
  <si>
    <t>OOLU7941253</t>
    <phoneticPr fontId="2" type="noConversion"/>
  </si>
  <si>
    <t>FCIU2886710</t>
    <phoneticPr fontId="2" type="noConversion"/>
  </si>
  <si>
    <t>EGHU3014232</t>
    <phoneticPr fontId="2" type="noConversion"/>
  </si>
  <si>
    <t>CAXU9349379</t>
    <phoneticPr fontId="2" type="noConversion"/>
  </si>
  <si>
    <t>CCLU2037850</t>
    <phoneticPr fontId="2" type="noConversion"/>
  </si>
  <si>
    <t>OOLU1350166</t>
    <phoneticPr fontId="2" type="noConversion"/>
  </si>
  <si>
    <t>OOLU1709831</t>
    <phoneticPr fontId="2" type="noConversion"/>
  </si>
  <si>
    <t>CBHU5567880</t>
    <phoneticPr fontId="2" type="noConversion"/>
  </si>
  <si>
    <t>TEMU2982983</t>
    <phoneticPr fontId="2" type="noConversion"/>
  </si>
  <si>
    <t>CBHU3459280</t>
    <phoneticPr fontId="2" type="noConversion"/>
  </si>
  <si>
    <r>
      <t>C</t>
    </r>
    <r>
      <rPr>
        <sz val="12"/>
        <rFont val="宋体"/>
        <family val="3"/>
        <charset val="134"/>
      </rPr>
      <t>BHU5732747</t>
    </r>
    <phoneticPr fontId="2" type="noConversion"/>
  </si>
  <si>
    <r>
      <t>C</t>
    </r>
    <r>
      <rPr>
        <sz val="12"/>
        <rFont val="宋体"/>
        <family val="3"/>
        <charset val="134"/>
      </rPr>
      <t>BHU5669011</t>
    </r>
    <phoneticPr fontId="2" type="noConversion"/>
  </si>
  <si>
    <t>IRSU2847980</t>
    <phoneticPr fontId="2" type="noConversion"/>
  </si>
  <si>
    <t>TCLU4346495</t>
    <phoneticPr fontId="2" type="noConversion"/>
  </si>
  <si>
    <t>CCLU4303579</t>
    <phoneticPr fontId="2" type="noConversion"/>
  </si>
  <si>
    <t>CCLU6401980</t>
    <phoneticPr fontId="2" type="noConversion"/>
  </si>
  <si>
    <r>
      <t>C</t>
    </r>
    <r>
      <rPr>
        <sz val="12"/>
        <rFont val="宋体"/>
        <family val="3"/>
        <charset val="134"/>
      </rPr>
      <t>CLU5133163</t>
    </r>
    <phoneticPr fontId="2" type="noConversion"/>
  </si>
  <si>
    <r>
      <t>C</t>
    </r>
    <r>
      <rPr>
        <sz val="12"/>
        <rFont val="宋体"/>
        <family val="3"/>
        <charset val="134"/>
      </rPr>
      <t>CLU4401554</t>
    </r>
    <phoneticPr fontId="2" type="noConversion"/>
  </si>
  <si>
    <r>
      <t>C</t>
    </r>
    <r>
      <rPr>
        <sz val="12"/>
        <rFont val="宋体"/>
        <family val="3"/>
        <charset val="134"/>
      </rPr>
      <t>CLU4547209</t>
    </r>
    <phoneticPr fontId="2" type="noConversion"/>
  </si>
  <si>
    <t>CCLU4592656</t>
    <phoneticPr fontId="2" type="noConversion"/>
  </si>
  <si>
    <t>HJLU1118039</t>
    <phoneticPr fontId="2" type="noConversion"/>
  </si>
  <si>
    <t>HJLU1117916</t>
    <phoneticPr fontId="2" type="noConversion"/>
  </si>
  <si>
    <t>HJLU1117536</t>
    <phoneticPr fontId="2" type="noConversion"/>
  </si>
  <si>
    <t>HJLU1118635</t>
    <phoneticPr fontId="2" type="noConversion"/>
  </si>
  <si>
    <t>HJLU1118002</t>
    <phoneticPr fontId="2" type="noConversion"/>
  </si>
  <si>
    <t>HJLU1117855</t>
    <phoneticPr fontId="2" type="noConversion"/>
  </si>
  <si>
    <t>HJLU1117876</t>
    <phoneticPr fontId="2" type="noConversion"/>
  </si>
  <si>
    <t>GESU3561376</t>
    <phoneticPr fontId="2" type="noConversion"/>
  </si>
  <si>
    <t>坏箱</t>
    <phoneticPr fontId="2" type="noConversion"/>
  </si>
  <si>
    <t>放箱</t>
    <phoneticPr fontId="2" type="noConversion"/>
  </si>
  <si>
    <t>饲料</t>
    <phoneticPr fontId="2" type="noConversion"/>
  </si>
  <si>
    <t>FTMU5913447</t>
    <phoneticPr fontId="2" type="noConversion"/>
  </si>
  <si>
    <t>147300105625</t>
    <phoneticPr fontId="2" type="noConversion"/>
  </si>
  <si>
    <t>SBAU2872119</t>
    <phoneticPr fontId="2" type="noConversion"/>
  </si>
  <si>
    <t>SBAU2850906</t>
    <phoneticPr fontId="2" type="noConversion"/>
  </si>
  <si>
    <t>IRSU2824238</t>
    <phoneticPr fontId="2" type="noConversion"/>
  </si>
  <si>
    <t>IRSU2680320</t>
    <phoneticPr fontId="2" type="noConversion"/>
  </si>
  <si>
    <t>CBHU1797652</t>
    <phoneticPr fontId="2" type="noConversion"/>
  </si>
  <si>
    <t>MSKU2955210</t>
    <phoneticPr fontId="2" type="noConversion"/>
  </si>
  <si>
    <t>PONU2070023</t>
    <phoneticPr fontId="2" type="noConversion"/>
  </si>
  <si>
    <t>MRKU6958495</t>
    <phoneticPr fontId="2" type="noConversion"/>
  </si>
  <si>
    <t>MRKU6940860</t>
    <phoneticPr fontId="2" type="noConversion"/>
  </si>
  <si>
    <r>
      <t>C</t>
    </r>
    <r>
      <rPr>
        <sz val="12"/>
        <rFont val="宋体"/>
        <family val="3"/>
        <charset val="134"/>
      </rPr>
      <t>CLU6999466</t>
    </r>
    <phoneticPr fontId="2" type="noConversion"/>
  </si>
  <si>
    <r>
      <t>C</t>
    </r>
    <r>
      <rPr>
        <sz val="12"/>
        <rFont val="宋体"/>
        <family val="3"/>
        <charset val="134"/>
      </rPr>
      <t>CLU6730986</t>
    </r>
    <phoneticPr fontId="2" type="noConversion"/>
  </si>
  <si>
    <t>PONU1324735</t>
    <phoneticPr fontId="2" type="noConversion"/>
  </si>
  <si>
    <t>SMDU9902150</t>
    <phoneticPr fontId="2" type="noConversion"/>
  </si>
  <si>
    <t>SMDU9902588</t>
    <phoneticPr fontId="2" type="noConversion"/>
  </si>
  <si>
    <t>CSLU1236502</t>
    <phoneticPr fontId="2" type="noConversion"/>
  </si>
  <si>
    <t>DRYU2714550</t>
    <phoneticPr fontId="2" type="noConversion"/>
  </si>
  <si>
    <t>FSCU3656178</t>
    <phoneticPr fontId="2" type="noConversion"/>
  </si>
  <si>
    <t>MCC289878</t>
    <phoneticPr fontId="2" type="noConversion"/>
  </si>
  <si>
    <t>MCC289887</t>
    <phoneticPr fontId="2" type="noConversion"/>
  </si>
  <si>
    <t>CBHU5754617</t>
    <phoneticPr fontId="2" type="noConversion"/>
  </si>
  <si>
    <t>EMCU3633587</t>
    <phoneticPr fontId="2" type="noConversion"/>
  </si>
  <si>
    <t>DRYU2209841</t>
    <phoneticPr fontId="2" type="noConversion"/>
  </si>
  <si>
    <t>TGHU0113555</t>
    <phoneticPr fontId="2" type="noConversion"/>
  </si>
  <si>
    <t>CCLU4816503</t>
  </si>
  <si>
    <t>CCLU4848835</t>
  </si>
  <si>
    <t>TEMU2643001</t>
    <phoneticPr fontId="2" type="noConversion"/>
  </si>
  <si>
    <t>HTWU8039830</t>
    <phoneticPr fontId="2" type="noConversion"/>
  </si>
  <si>
    <t>HTWU8036342</t>
    <phoneticPr fontId="2" type="noConversion"/>
  </si>
  <si>
    <t>sk 2号堆场</t>
    <phoneticPr fontId="2" type="noConversion"/>
  </si>
  <si>
    <t>CBHU5536976</t>
    <phoneticPr fontId="2" type="noConversion"/>
  </si>
  <si>
    <t>IPXU3477656</t>
    <phoneticPr fontId="2" type="noConversion"/>
  </si>
  <si>
    <t>TCKU3485863</t>
    <phoneticPr fontId="2" type="noConversion"/>
  </si>
  <si>
    <t>FCIU3170042</t>
    <phoneticPr fontId="2" type="noConversion"/>
  </si>
  <si>
    <t>CBHU3991287</t>
    <phoneticPr fontId="2" type="noConversion"/>
  </si>
  <si>
    <t>sk A3067418</t>
    <phoneticPr fontId="2" type="noConversion"/>
  </si>
  <si>
    <t>MSKU1928186</t>
    <phoneticPr fontId="2" type="noConversion"/>
  </si>
  <si>
    <t>IRSU2666410</t>
    <phoneticPr fontId="2" type="noConversion"/>
  </si>
  <si>
    <t>SBAU2970141</t>
    <phoneticPr fontId="2" type="noConversion"/>
  </si>
  <si>
    <t>CBHU3599297</t>
    <phoneticPr fontId="2" type="noConversion"/>
  </si>
  <si>
    <t>CBHU3797374</t>
    <phoneticPr fontId="2" type="noConversion"/>
  </si>
  <si>
    <t>CCLU6509949</t>
    <phoneticPr fontId="2" type="noConversion"/>
  </si>
  <si>
    <t>CCLU7538411</t>
    <phoneticPr fontId="2" type="noConversion"/>
  </si>
  <si>
    <t>鹏安</t>
    <phoneticPr fontId="2" type="noConversion"/>
  </si>
  <si>
    <t>CCLU3040969</t>
    <phoneticPr fontId="2" type="noConversion"/>
  </si>
  <si>
    <t>TEMU4065495</t>
    <phoneticPr fontId="2" type="noConversion"/>
  </si>
  <si>
    <t>DRYU2547561</t>
    <phoneticPr fontId="2" type="noConversion"/>
  </si>
  <si>
    <t>CCLU2270861</t>
    <phoneticPr fontId="2" type="noConversion"/>
  </si>
  <si>
    <t>GMTU2039074</t>
    <phoneticPr fontId="2" type="noConversion"/>
  </si>
  <si>
    <t>浦东还 3-8</t>
    <phoneticPr fontId="2" type="noConversion"/>
  </si>
  <si>
    <t>MSKU2022339</t>
    <phoneticPr fontId="2" type="noConversion"/>
  </si>
  <si>
    <t>CCLU6618636</t>
    <phoneticPr fontId="2" type="noConversion"/>
  </si>
  <si>
    <t>CCLU6739601</t>
    <phoneticPr fontId="2" type="noConversion"/>
  </si>
  <si>
    <t>CCLU6975145</t>
    <phoneticPr fontId="2" type="noConversion"/>
  </si>
  <si>
    <t>CCLU7053154</t>
    <phoneticPr fontId="2" type="noConversion"/>
  </si>
  <si>
    <t>IMTU3044755</t>
    <phoneticPr fontId="2" type="noConversion"/>
  </si>
  <si>
    <t>147300067111</t>
    <phoneticPr fontId="2" type="noConversion"/>
  </si>
  <si>
    <t>IMTU3080876</t>
    <phoneticPr fontId="2" type="noConversion"/>
  </si>
  <si>
    <t>EISU3672708</t>
    <phoneticPr fontId="2" type="noConversion"/>
  </si>
  <si>
    <t>UESU2360642</t>
    <phoneticPr fontId="2" type="noConversion"/>
  </si>
  <si>
    <t>FSCU7450523</t>
    <phoneticPr fontId="2" type="noConversion"/>
  </si>
  <si>
    <t>EGHU3108959</t>
    <phoneticPr fontId="2" type="noConversion"/>
  </si>
  <si>
    <t>TGHU3586103</t>
    <phoneticPr fontId="2" type="noConversion"/>
  </si>
  <si>
    <t>CCLU4711307</t>
    <phoneticPr fontId="2" type="noConversion"/>
  </si>
  <si>
    <t>CCLU4494161</t>
    <phoneticPr fontId="2" type="noConversion"/>
  </si>
  <si>
    <t>MAGU2133882</t>
    <phoneticPr fontId="2" type="noConversion"/>
  </si>
  <si>
    <t>TEMU3372732</t>
    <phoneticPr fontId="2" type="noConversion"/>
  </si>
  <si>
    <r>
      <t>做适载</t>
    </r>
    <r>
      <rPr>
        <b/>
        <sz val="12"/>
        <color indexed="10"/>
        <rFont val="宋体"/>
        <family val="3"/>
        <charset val="134"/>
      </rPr>
      <t>2</t>
    </r>
    <phoneticPr fontId="2" type="noConversion"/>
  </si>
  <si>
    <t>00LU6406210</t>
    <phoneticPr fontId="2" type="noConversion"/>
  </si>
  <si>
    <t>不收</t>
  </si>
  <si>
    <t xml:space="preserve">xm </t>
    <phoneticPr fontId="2" type="noConversion"/>
  </si>
  <si>
    <t>不收 CN3902863</t>
    <phoneticPr fontId="2" type="noConversion"/>
  </si>
  <si>
    <t>IRSU2711653</t>
    <phoneticPr fontId="2" type="noConversion"/>
  </si>
  <si>
    <t>IRSU2527902</t>
    <phoneticPr fontId="2" type="noConversion"/>
  </si>
  <si>
    <t>MSKU3761729</t>
    <phoneticPr fontId="2" type="noConversion"/>
  </si>
  <si>
    <t>MSKU7974933</t>
    <phoneticPr fontId="2" type="noConversion"/>
  </si>
  <si>
    <t>TGHU8871130</t>
  </si>
  <si>
    <t>IRSU2240867</t>
    <phoneticPr fontId="2" type="noConversion"/>
  </si>
  <si>
    <t>MSKU0838128</t>
    <phoneticPr fontId="2" type="noConversion"/>
  </si>
  <si>
    <t>CBHU3536093</t>
    <phoneticPr fontId="2" type="noConversion"/>
  </si>
  <si>
    <t>CBHU5560740</t>
    <phoneticPr fontId="2" type="noConversion"/>
  </si>
  <si>
    <t>MAGU2143406</t>
    <phoneticPr fontId="2" type="noConversion"/>
  </si>
  <si>
    <t>APMU2731234</t>
    <phoneticPr fontId="2" type="noConversion"/>
  </si>
  <si>
    <t>SMDU9905355</t>
    <phoneticPr fontId="2" type="noConversion"/>
  </si>
  <si>
    <t>SMDU9905329</t>
    <phoneticPr fontId="2" type="noConversion"/>
  </si>
  <si>
    <t>UETU2049742</t>
    <phoneticPr fontId="2" type="noConversion"/>
  </si>
  <si>
    <t>MSKU2884333</t>
    <phoneticPr fontId="2" type="noConversion"/>
  </si>
  <si>
    <t>MSKU3597873</t>
    <phoneticPr fontId="2" type="noConversion"/>
  </si>
  <si>
    <t>CCLU4272816</t>
  </si>
  <si>
    <t>CCLU2768319</t>
    <phoneticPr fontId="2" type="noConversion"/>
  </si>
  <si>
    <t>CCLU2153952</t>
    <phoneticPr fontId="2" type="noConversion"/>
  </si>
  <si>
    <t>SMDU9905334</t>
    <phoneticPr fontId="2" type="noConversion"/>
  </si>
  <si>
    <t>YACU2289178</t>
    <phoneticPr fontId="2" type="noConversion"/>
  </si>
  <si>
    <t>SMDU9905308</t>
    <phoneticPr fontId="2" type="noConversion"/>
  </si>
  <si>
    <t>CCLU2314825</t>
    <phoneticPr fontId="2" type="noConversion"/>
  </si>
  <si>
    <t>SMDU9905381</t>
    <phoneticPr fontId="2" type="noConversion"/>
  </si>
  <si>
    <t>SMDU9905340</t>
    <phoneticPr fontId="2" type="noConversion"/>
  </si>
  <si>
    <t>SMDU9905360</t>
    <phoneticPr fontId="2" type="noConversion"/>
  </si>
  <si>
    <t>SMDU9905376</t>
    <phoneticPr fontId="2" type="noConversion"/>
  </si>
  <si>
    <t>CCLU2166991</t>
    <phoneticPr fontId="2" type="noConversion"/>
  </si>
  <si>
    <t>SMDU9905313</t>
    <phoneticPr fontId="2" type="noConversion"/>
  </si>
  <si>
    <t>SMDU9906177</t>
    <phoneticPr fontId="2" type="noConversion"/>
  </si>
  <si>
    <t>SMDU9905397</t>
    <phoneticPr fontId="2" type="noConversion"/>
  </si>
  <si>
    <t>金属硅</t>
    <phoneticPr fontId="2" type="noConversion"/>
  </si>
  <si>
    <t>金属硅</t>
    <phoneticPr fontId="2" type="noConversion"/>
  </si>
  <si>
    <t>CBHU1928747</t>
    <phoneticPr fontId="2" type="noConversion"/>
  </si>
  <si>
    <r>
      <t>TE</t>
    </r>
    <r>
      <rPr>
        <sz val="12"/>
        <rFont val="宋体"/>
        <family val="3"/>
        <charset val="134"/>
      </rPr>
      <t>M</t>
    </r>
    <r>
      <rPr>
        <sz val="12"/>
        <rFont val="宋体"/>
        <family val="3"/>
        <charset val="134"/>
      </rPr>
      <t>U3378793</t>
    </r>
    <phoneticPr fontId="2" type="noConversion"/>
  </si>
  <si>
    <r>
      <t>G</t>
    </r>
    <r>
      <rPr>
        <sz val="12"/>
        <rFont val="宋体"/>
        <family val="3"/>
        <charset val="134"/>
      </rPr>
      <t>ESU3106074</t>
    </r>
    <phoneticPr fontId="2" type="noConversion"/>
  </si>
  <si>
    <t>EISU3743083</t>
    <phoneticPr fontId="2" type="noConversion"/>
  </si>
  <si>
    <t>CBHU8403663</t>
    <phoneticPr fontId="2" type="noConversion"/>
  </si>
  <si>
    <t xml:space="preserve">cp </t>
    <phoneticPr fontId="2" type="noConversion"/>
  </si>
  <si>
    <t>CBHU1889640</t>
    <phoneticPr fontId="2" type="noConversion"/>
  </si>
  <si>
    <t>cp</t>
    <phoneticPr fontId="2" type="noConversion"/>
  </si>
  <si>
    <t>CBHU3822878</t>
    <phoneticPr fontId="2" type="noConversion"/>
  </si>
  <si>
    <t>GESU3020509</t>
    <phoneticPr fontId="2" type="noConversion"/>
  </si>
  <si>
    <t>CLHU2778385</t>
    <phoneticPr fontId="2" type="noConversion"/>
  </si>
  <si>
    <t>DFSU1095107</t>
    <phoneticPr fontId="2" type="noConversion"/>
  </si>
  <si>
    <t>CBHU5536282</t>
    <phoneticPr fontId="2" type="noConversion"/>
  </si>
  <si>
    <t>CBHU5751937</t>
    <phoneticPr fontId="2" type="noConversion"/>
  </si>
  <si>
    <t>CBHU5937691</t>
    <phoneticPr fontId="2" type="noConversion"/>
  </si>
  <si>
    <t>UETU2161881</t>
    <phoneticPr fontId="2" type="noConversion"/>
  </si>
  <si>
    <t>CBHU3897990</t>
    <phoneticPr fontId="2" type="noConversion"/>
  </si>
  <si>
    <t>CBHU5934840</t>
    <phoneticPr fontId="2" type="noConversion"/>
  </si>
  <si>
    <t>CBHU3785917</t>
    <phoneticPr fontId="2" type="noConversion"/>
  </si>
  <si>
    <t>TEMU3262571</t>
    <phoneticPr fontId="2" type="noConversion"/>
  </si>
  <si>
    <t>GESU3066834</t>
    <phoneticPr fontId="2" type="noConversion"/>
  </si>
  <si>
    <t>TCKU3489318</t>
    <phoneticPr fontId="2" type="noConversion"/>
  </si>
  <si>
    <t>TGHU0414097</t>
    <phoneticPr fontId="2" type="noConversion"/>
  </si>
  <si>
    <t>CBHU4068130</t>
    <phoneticPr fontId="2" type="noConversion"/>
  </si>
  <si>
    <t>TCKU3798580</t>
    <phoneticPr fontId="2" type="noConversion"/>
  </si>
  <si>
    <t>CBHU5580963</t>
    <phoneticPr fontId="2" type="noConversion"/>
  </si>
  <si>
    <t>GLDU5347159</t>
    <phoneticPr fontId="2" type="noConversion"/>
  </si>
  <si>
    <t>GATU1275737</t>
    <phoneticPr fontId="2" type="noConversion"/>
  </si>
  <si>
    <t>CCLU2644370</t>
    <phoneticPr fontId="2" type="noConversion"/>
  </si>
  <si>
    <t>CCLU3556931</t>
    <phoneticPr fontId="2" type="noConversion"/>
  </si>
  <si>
    <t>MSKU5037610</t>
    <phoneticPr fontId="2" type="noConversion"/>
  </si>
  <si>
    <t>MSKU7214036</t>
    <phoneticPr fontId="2" type="noConversion"/>
  </si>
  <si>
    <t>POCU0562268</t>
    <phoneticPr fontId="2" type="noConversion"/>
  </si>
  <si>
    <t>TGHU2596597</t>
    <phoneticPr fontId="2" type="noConversion"/>
  </si>
  <si>
    <t>CAIU2395874</t>
    <phoneticPr fontId="2" type="noConversion"/>
  </si>
  <si>
    <t>CBHU5774491</t>
    <phoneticPr fontId="2" type="noConversion"/>
  </si>
  <si>
    <t>CCLU4614056</t>
    <phoneticPr fontId="2" type="noConversion"/>
  </si>
  <si>
    <t>CCLU4259753</t>
    <phoneticPr fontId="2" type="noConversion"/>
  </si>
  <si>
    <t>CBHU3979240</t>
    <phoneticPr fontId="2" type="noConversion"/>
  </si>
  <si>
    <t>CBHU3405940</t>
    <phoneticPr fontId="2" type="noConversion"/>
  </si>
  <si>
    <t>TCLU2208440</t>
    <phoneticPr fontId="2" type="noConversion"/>
  </si>
  <si>
    <t>CXDU1493290</t>
    <phoneticPr fontId="2" type="noConversion"/>
  </si>
  <si>
    <t>FSCU7741128</t>
    <phoneticPr fontId="2" type="noConversion"/>
  </si>
  <si>
    <t>FSCU7594114</t>
    <phoneticPr fontId="2" type="noConversion"/>
  </si>
  <si>
    <t>TCLU3631630</t>
    <phoneticPr fontId="2" type="noConversion"/>
  </si>
  <si>
    <t>147300357446</t>
    <phoneticPr fontId="2" type="noConversion"/>
  </si>
  <si>
    <t>FCIU3147253</t>
    <phoneticPr fontId="2" type="noConversion"/>
  </si>
  <si>
    <t>EISU2052934</t>
    <phoneticPr fontId="2" type="noConversion"/>
  </si>
  <si>
    <t>BMOU2093787</t>
    <phoneticPr fontId="2" type="noConversion"/>
  </si>
  <si>
    <t>OOLU6465614</t>
    <phoneticPr fontId="2" type="noConversion"/>
  </si>
  <si>
    <t>TCLU4251698</t>
  </si>
  <si>
    <t>UGMU5929483</t>
    <phoneticPr fontId="2" type="noConversion"/>
  </si>
  <si>
    <t>IRSU2296974</t>
    <phoneticPr fontId="2" type="noConversion"/>
  </si>
  <si>
    <t>IRSU2465082</t>
    <phoneticPr fontId="2" type="noConversion"/>
  </si>
  <si>
    <t>IRSU2593041</t>
    <phoneticPr fontId="2" type="noConversion"/>
  </si>
  <si>
    <t>IRSU2649583</t>
    <phoneticPr fontId="2" type="noConversion"/>
  </si>
  <si>
    <t>PONU8265742</t>
    <phoneticPr fontId="2" type="noConversion"/>
  </si>
  <si>
    <t>PONU8173543</t>
    <phoneticPr fontId="2" type="noConversion"/>
  </si>
  <si>
    <t>CLHU4772534</t>
    <phoneticPr fontId="2" type="noConversion"/>
  </si>
  <si>
    <t>CCLU4693029</t>
    <phoneticPr fontId="2" type="noConversion"/>
  </si>
  <si>
    <t>CCLU4645801</t>
    <phoneticPr fontId="2" type="noConversion"/>
  </si>
  <si>
    <t>CCLU4756894</t>
    <phoneticPr fontId="2" type="noConversion"/>
  </si>
  <si>
    <t>MRKU8252189</t>
  </si>
  <si>
    <t>MRKU7862084</t>
  </si>
  <si>
    <t>MSKU4014733</t>
  </si>
  <si>
    <t>MSKU7087667</t>
  </si>
  <si>
    <t>MSKU7783990</t>
  </si>
  <si>
    <t>MRKU8385854</t>
  </si>
  <si>
    <t>MRKU6697513</t>
  </si>
  <si>
    <t>MRKU8359156</t>
  </si>
  <si>
    <t>MRKU8399312</t>
  </si>
  <si>
    <t>MRKU7149160</t>
  </si>
  <si>
    <t>MRKU8662840</t>
  </si>
  <si>
    <t>MRKU6685180</t>
  </si>
  <si>
    <t>MRKU7041664</t>
  </si>
  <si>
    <t>MSKU7571389</t>
  </si>
  <si>
    <t>MRKU7634253</t>
  </si>
  <si>
    <t>MSKU7635919</t>
  </si>
  <si>
    <t>MSKU7905444</t>
  </si>
  <si>
    <t>TEMU2544272</t>
    <phoneticPr fontId="2" type="noConversion"/>
  </si>
  <si>
    <t>TGHU1103248</t>
    <phoneticPr fontId="2" type="noConversion"/>
  </si>
  <si>
    <t>TEMU2544230</t>
    <phoneticPr fontId="2" type="noConversion"/>
  </si>
  <si>
    <t>EISU2052282</t>
    <phoneticPr fontId="2" type="noConversion"/>
  </si>
  <si>
    <t>MRKU8310834</t>
    <phoneticPr fontId="2" type="noConversion"/>
  </si>
  <si>
    <t>MSKU4270381</t>
    <phoneticPr fontId="2" type="noConversion"/>
  </si>
  <si>
    <t>MRKU6791540</t>
    <phoneticPr fontId="2" type="noConversion"/>
  </si>
  <si>
    <t>MCC333418</t>
    <phoneticPr fontId="2" type="noConversion"/>
  </si>
  <si>
    <t>BMOU2133175</t>
    <phoneticPr fontId="2" type="noConversion"/>
  </si>
  <si>
    <t>BMOU2361426</t>
    <phoneticPr fontId="2" type="noConversion"/>
  </si>
  <si>
    <t>GLDU3793660</t>
    <phoneticPr fontId="2" type="noConversion"/>
  </si>
  <si>
    <t>EMCU3814137</t>
    <phoneticPr fontId="2" type="noConversion"/>
  </si>
  <si>
    <t>147300259321</t>
    <phoneticPr fontId="2" type="noConversion"/>
  </si>
  <si>
    <t>147300259321</t>
    <phoneticPr fontId="2" type="noConversion"/>
  </si>
  <si>
    <t>DFSU2889626</t>
    <phoneticPr fontId="2" type="noConversion"/>
  </si>
  <si>
    <t>吉达</t>
    <phoneticPr fontId="2" type="noConversion"/>
  </si>
  <si>
    <t>CBHU3470252</t>
    <phoneticPr fontId="2" type="noConversion"/>
  </si>
  <si>
    <t>xm CN3902884</t>
    <phoneticPr fontId="2" type="noConversion"/>
  </si>
  <si>
    <t>铜片</t>
    <phoneticPr fontId="2" type="noConversion"/>
  </si>
  <si>
    <t>铜片</t>
    <phoneticPr fontId="2" type="noConversion"/>
  </si>
  <si>
    <t>铜片</t>
    <phoneticPr fontId="2" type="noConversion"/>
  </si>
  <si>
    <t>白芸豆</t>
    <phoneticPr fontId="2" type="noConversion"/>
  </si>
  <si>
    <t>饲料</t>
    <phoneticPr fontId="2" type="noConversion"/>
  </si>
  <si>
    <t>铜片</t>
    <phoneticPr fontId="2" type="noConversion"/>
  </si>
  <si>
    <t>TEMU2971417</t>
    <phoneticPr fontId="2" type="noConversion"/>
  </si>
  <si>
    <t>铜片</t>
    <phoneticPr fontId="2" type="noConversion"/>
  </si>
  <si>
    <t>EGSU3074235</t>
    <phoneticPr fontId="2" type="noConversion"/>
  </si>
  <si>
    <t>GLDU9739414</t>
    <phoneticPr fontId="2" type="noConversion"/>
  </si>
  <si>
    <t>YMLU5350860</t>
    <phoneticPr fontId="2" type="noConversion"/>
  </si>
  <si>
    <t>CBHU3925602</t>
    <phoneticPr fontId="2" type="noConversion"/>
  </si>
  <si>
    <t>CBHU5747813</t>
    <phoneticPr fontId="2" type="noConversion"/>
  </si>
  <si>
    <t>TTNU1471488</t>
    <phoneticPr fontId="2" type="noConversion"/>
  </si>
  <si>
    <t>TRLU9082460</t>
    <phoneticPr fontId="2" type="noConversion"/>
  </si>
  <si>
    <t>TRLU9111907</t>
    <phoneticPr fontId="2" type="noConversion"/>
  </si>
  <si>
    <t>CBHU4219215</t>
    <phoneticPr fontId="2" type="noConversion"/>
  </si>
  <si>
    <t>FCIU5268491</t>
    <phoneticPr fontId="2" type="noConversion"/>
  </si>
  <si>
    <t>UETU2179556</t>
    <phoneticPr fontId="2" type="noConversion"/>
  </si>
  <si>
    <t>CBHU5529283</t>
    <phoneticPr fontId="2" type="noConversion"/>
  </si>
  <si>
    <t>FCIU2855140</t>
    <phoneticPr fontId="2" type="noConversion"/>
  </si>
  <si>
    <t>TCKU3523876</t>
    <phoneticPr fontId="2" type="noConversion"/>
  </si>
  <si>
    <t>FCIU5028504</t>
    <phoneticPr fontId="2" type="noConversion"/>
  </si>
  <si>
    <t>GATU1127663</t>
    <phoneticPr fontId="2" type="noConversion"/>
  </si>
  <si>
    <t>FCIU4902235</t>
    <phoneticPr fontId="2" type="noConversion"/>
  </si>
  <si>
    <t>TGHU1228477</t>
    <phoneticPr fontId="2" type="noConversion"/>
  </si>
  <si>
    <t>CBHU5809664</t>
    <phoneticPr fontId="2" type="noConversion"/>
  </si>
  <si>
    <t>TGHU3815848</t>
    <phoneticPr fontId="2" type="noConversion"/>
  </si>
  <si>
    <t>TGHU3256328</t>
    <phoneticPr fontId="2" type="noConversion"/>
  </si>
  <si>
    <t>TGHU1239316</t>
    <phoneticPr fontId="2" type="noConversion"/>
  </si>
  <si>
    <t>CAIU2027276</t>
    <phoneticPr fontId="2" type="noConversion"/>
  </si>
  <si>
    <t>GESU3155850</t>
    <phoneticPr fontId="2" type="noConversion"/>
  </si>
  <si>
    <t>TGHU1254603</t>
    <phoneticPr fontId="2" type="noConversion"/>
  </si>
  <si>
    <t>CBHU5651753</t>
    <phoneticPr fontId="2" type="noConversion"/>
  </si>
  <si>
    <t>TCKU2426207</t>
    <phoneticPr fontId="2" type="noConversion"/>
  </si>
  <si>
    <t>CCLU4982720</t>
  </si>
  <si>
    <t>做适载</t>
    <phoneticPr fontId="2" type="noConversion"/>
  </si>
  <si>
    <t>GMTU2003894</t>
    <phoneticPr fontId="2" type="noConversion"/>
  </si>
  <si>
    <t>SMDU9902340</t>
    <phoneticPr fontId="2" type="noConversion"/>
  </si>
  <si>
    <t>SMDU9902660</t>
    <phoneticPr fontId="2" type="noConversion"/>
  </si>
  <si>
    <t>MSWU0034814</t>
    <phoneticPr fontId="2" type="noConversion"/>
  </si>
  <si>
    <t>CCLU4817557</t>
    <phoneticPr fontId="2" type="noConversion"/>
  </si>
  <si>
    <t>GMTU1010538</t>
    <phoneticPr fontId="2" type="noConversion"/>
  </si>
  <si>
    <t>GLDU5755905</t>
    <phoneticPr fontId="2" type="noConversion"/>
  </si>
  <si>
    <t>EMCU3710066</t>
    <phoneticPr fontId="2" type="noConversion"/>
  </si>
  <si>
    <t>IMTU3053309</t>
    <phoneticPr fontId="2" type="noConversion"/>
  </si>
  <si>
    <t>100无系统</t>
    <phoneticPr fontId="2" type="noConversion"/>
  </si>
  <si>
    <r>
      <t>G</t>
    </r>
    <r>
      <rPr>
        <sz val="12"/>
        <rFont val="宋体"/>
        <family val="3"/>
        <charset val="134"/>
      </rPr>
      <t>LDU4146118</t>
    </r>
    <phoneticPr fontId="2" type="noConversion"/>
  </si>
  <si>
    <r>
      <t>D</t>
    </r>
    <r>
      <rPr>
        <sz val="12"/>
        <rFont val="宋体"/>
        <family val="3"/>
        <charset val="134"/>
      </rPr>
      <t>FSU4019380</t>
    </r>
    <phoneticPr fontId="2" type="noConversion"/>
  </si>
  <si>
    <r>
      <t>C</t>
    </r>
    <r>
      <rPr>
        <sz val="12"/>
        <rFont val="宋体"/>
        <family val="3"/>
        <charset val="134"/>
      </rPr>
      <t>AIU4024002</t>
    </r>
    <phoneticPr fontId="2" type="noConversion"/>
  </si>
  <si>
    <t>TCKU2405570</t>
    <phoneticPr fontId="2" type="noConversion"/>
  </si>
  <si>
    <t>CBHU8194080</t>
    <phoneticPr fontId="2" type="noConversion"/>
  </si>
  <si>
    <t>MAGU5185489</t>
    <phoneticPr fontId="2" type="noConversion"/>
  </si>
  <si>
    <t>CBHU9014141</t>
    <phoneticPr fontId="2" type="noConversion"/>
  </si>
  <si>
    <t>CBHU8670546</t>
    <phoneticPr fontId="2" type="noConversion"/>
  </si>
  <si>
    <t>GVCU5314866</t>
    <phoneticPr fontId="2" type="noConversion"/>
  </si>
  <si>
    <t>TGHU8556842</t>
    <phoneticPr fontId="2" type="noConversion"/>
  </si>
  <si>
    <t>TCNU9387473</t>
    <phoneticPr fontId="2" type="noConversion"/>
  </si>
  <si>
    <t>CBHU8561519</t>
    <phoneticPr fontId="2" type="noConversion"/>
  </si>
  <si>
    <t>HMCU3013207</t>
    <phoneticPr fontId="2" type="noConversion"/>
  </si>
  <si>
    <t>MCC25541A</t>
    <phoneticPr fontId="2" type="noConversion"/>
  </si>
  <si>
    <t>饲料</t>
    <phoneticPr fontId="2" type="noConversion"/>
  </si>
  <si>
    <t>CSLU1302332</t>
    <phoneticPr fontId="2" type="noConversion"/>
  </si>
  <si>
    <t>咖啡豆</t>
    <phoneticPr fontId="2" type="noConversion"/>
  </si>
  <si>
    <t>OOLU6047240</t>
    <phoneticPr fontId="2" type="noConversion"/>
  </si>
  <si>
    <t>sk</t>
  </si>
  <si>
    <t>BSIU4042948</t>
    <phoneticPr fontId="2" type="noConversion"/>
  </si>
  <si>
    <t>TEMU2743398</t>
    <phoneticPr fontId="2" type="noConversion"/>
  </si>
  <si>
    <t>xm 10-10</t>
    <phoneticPr fontId="2" type="noConversion"/>
  </si>
  <si>
    <t>MRKU8200544</t>
    <phoneticPr fontId="2" type="noConversion"/>
  </si>
  <si>
    <t>MCC387338</t>
    <phoneticPr fontId="2" type="noConversion"/>
  </si>
  <si>
    <t>MCC387352</t>
    <phoneticPr fontId="2" type="noConversion"/>
  </si>
  <si>
    <t>MSKU7458496</t>
    <phoneticPr fontId="2" type="noConversion"/>
  </si>
  <si>
    <t>EISU5673621</t>
    <phoneticPr fontId="2" type="noConversion"/>
  </si>
  <si>
    <t>OOLU6216653</t>
    <phoneticPr fontId="2" type="noConversion"/>
  </si>
  <si>
    <t>TCLU5455187</t>
  </si>
  <si>
    <t>TCLU5619423</t>
  </si>
  <si>
    <t>UESU4683048</t>
  </si>
  <si>
    <t>OOLU8585795</t>
  </si>
  <si>
    <t>TGHU9774849</t>
  </si>
  <si>
    <t>OOLU8509769</t>
  </si>
  <si>
    <t>CCLU2964190</t>
    <phoneticPr fontId="2" type="noConversion"/>
  </si>
  <si>
    <t>DFSU2345432</t>
    <phoneticPr fontId="2" type="noConversion"/>
  </si>
  <si>
    <t>NSSU0070780</t>
    <phoneticPr fontId="2" type="noConversion"/>
  </si>
  <si>
    <r>
      <t>D</t>
    </r>
    <r>
      <rPr>
        <sz val="11"/>
        <color indexed="8"/>
        <rFont val="宋体"/>
        <family val="3"/>
        <charset val="134"/>
      </rPr>
      <t>FSU2138749</t>
    </r>
    <phoneticPr fontId="2" type="noConversion"/>
  </si>
  <si>
    <r>
      <t>H</t>
    </r>
    <r>
      <rPr>
        <sz val="11"/>
        <color indexed="8"/>
        <rFont val="宋体"/>
        <family val="3"/>
        <charset val="134"/>
      </rPr>
      <t>TWU8031680</t>
    </r>
    <phoneticPr fontId="2" type="noConversion"/>
  </si>
  <si>
    <r>
      <t>D</t>
    </r>
    <r>
      <rPr>
        <sz val="11"/>
        <color indexed="8"/>
        <rFont val="宋体"/>
        <family val="3"/>
        <charset val="134"/>
      </rPr>
      <t>FSU2903766</t>
    </r>
    <phoneticPr fontId="2" type="noConversion"/>
  </si>
  <si>
    <t>HTWU8039254</t>
    <phoneticPr fontId="2" type="noConversion"/>
  </si>
  <si>
    <t>HTWU8024790</t>
    <phoneticPr fontId="2" type="noConversion"/>
  </si>
  <si>
    <t>CCLU2747321</t>
    <phoneticPr fontId="2" type="noConversion"/>
  </si>
  <si>
    <t>CSLU1028704</t>
    <phoneticPr fontId="2" type="noConversion"/>
  </si>
  <si>
    <t>CCLU2185456</t>
    <phoneticPr fontId="2" type="noConversion"/>
  </si>
  <si>
    <t>IRSU2553434</t>
    <phoneticPr fontId="2" type="noConversion"/>
  </si>
  <si>
    <t>IRSU2675915</t>
    <phoneticPr fontId="2" type="noConversion"/>
  </si>
  <si>
    <t>SMDU9902802</t>
    <phoneticPr fontId="2" type="noConversion"/>
  </si>
  <si>
    <t>SMDU9902870</t>
    <phoneticPr fontId="2" type="noConversion"/>
  </si>
  <si>
    <t>SMDU9902398</t>
    <phoneticPr fontId="2" type="noConversion"/>
  </si>
  <si>
    <t>PONU0225837</t>
    <phoneticPr fontId="2" type="noConversion"/>
  </si>
  <si>
    <t>CCLU4338220</t>
    <phoneticPr fontId="2" type="noConversion"/>
  </si>
  <si>
    <t>丢失</t>
    <phoneticPr fontId="2" type="noConversion"/>
  </si>
  <si>
    <t>CCLU4264322</t>
    <phoneticPr fontId="2" type="noConversion"/>
  </si>
  <si>
    <t>CCLU4133934</t>
    <phoneticPr fontId="2" type="noConversion"/>
  </si>
  <si>
    <t>CCLU4963314</t>
    <phoneticPr fontId="2" type="noConversion"/>
  </si>
  <si>
    <t>MSKU5415073</t>
    <phoneticPr fontId="2" type="noConversion"/>
  </si>
  <si>
    <t>MRKU7133950</t>
    <phoneticPr fontId="2" type="noConversion"/>
  </si>
  <si>
    <t>MSKU4285340</t>
    <phoneticPr fontId="2" type="noConversion"/>
  </si>
  <si>
    <t>GATU0466132</t>
    <phoneticPr fontId="2" type="noConversion"/>
  </si>
  <si>
    <t>MRKU8075904</t>
    <phoneticPr fontId="2" type="noConversion"/>
  </si>
  <si>
    <t>MSKU5452441</t>
    <phoneticPr fontId="2" type="noConversion"/>
  </si>
  <si>
    <t>TGHU8912286</t>
    <phoneticPr fontId="2" type="noConversion"/>
  </si>
  <si>
    <t>CBHU8583729</t>
    <phoneticPr fontId="2" type="noConversion"/>
  </si>
  <si>
    <t>xm CN3904817 8-5</t>
    <phoneticPr fontId="2" type="noConversion"/>
  </si>
  <si>
    <t>GESU2522293</t>
    <phoneticPr fontId="2" type="noConversion"/>
  </si>
  <si>
    <t>TCKU2408353</t>
    <phoneticPr fontId="2" type="noConversion"/>
  </si>
  <si>
    <t>CBHU3845425</t>
    <phoneticPr fontId="2" type="noConversion"/>
  </si>
  <si>
    <t>C121850SCN322 50</t>
    <phoneticPr fontId="2" type="noConversion"/>
  </si>
  <si>
    <t>CCLU4773633</t>
    <phoneticPr fontId="2" type="noConversion"/>
  </si>
  <si>
    <t>MSKU5664883</t>
    <phoneticPr fontId="2" type="noConversion"/>
  </si>
  <si>
    <t>GLDU3597312</t>
    <phoneticPr fontId="2" type="noConversion"/>
  </si>
  <si>
    <t>GLDU3598200</t>
    <phoneticPr fontId="2" type="noConversion"/>
  </si>
  <si>
    <t>GLDU3626154</t>
    <phoneticPr fontId="2" type="noConversion"/>
  </si>
  <si>
    <t>WSDU2106136</t>
    <phoneticPr fontId="2" type="noConversion"/>
  </si>
  <si>
    <t>TGHU3802270</t>
    <phoneticPr fontId="2" type="noConversion"/>
  </si>
  <si>
    <t>TGHU3769589</t>
    <phoneticPr fontId="2" type="noConversion"/>
  </si>
  <si>
    <t>WSDU2109006</t>
    <phoneticPr fontId="2" type="noConversion"/>
  </si>
  <si>
    <t>GESU2589949</t>
    <phoneticPr fontId="2" type="noConversion"/>
  </si>
  <si>
    <t>TEMU2437309</t>
    <phoneticPr fontId="2" type="noConversion"/>
  </si>
  <si>
    <t>GLDU3595916</t>
    <phoneticPr fontId="2" type="noConversion"/>
  </si>
  <si>
    <t>CLHU3347253</t>
    <phoneticPr fontId="2" type="noConversion"/>
  </si>
  <si>
    <t>CLHU3141302</t>
    <phoneticPr fontId="2" type="noConversion"/>
  </si>
  <si>
    <t>WSDU2103712</t>
    <phoneticPr fontId="2" type="noConversion"/>
  </si>
  <si>
    <t>XINU1091813</t>
    <phoneticPr fontId="2" type="noConversion"/>
  </si>
  <si>
    <t>GESU2589846</t>
    <phoneticPr fontId="2" type="noConversion"/>
  </si>
  <si>
    <t>GESU3023160</t>
    <phoneticPr fontId="2" type="noConversion"/>
  </si>
  <si>
    <t>TEMU2445011</t>
    <phoneticPr fontId="2" type="noConversion"/>
  </si>
  <si>
    <t>TEMU3797336</t>
    <phoneticPr fontId="2" type="noConversion"/>
  </si>
  <si>
    <t>EISU3799919</t>
    <phoneticPr fontId="2" type="noConversion"/>
  </si>
  <si>
    <t>EISU3832046</t>
    <phoneticPr fontId="2" type="noConversion"/>
  </si>
  <si>
    <t>FCIU3527042</t>
    <phoneticPr fontId="2" type="noConversion"/>
  </si>
  <si>
    <t>147400093301</t>
    <phoneticPr fontId="2" type="noConversion"/>
  </si>
  <si>
    <t>ATLU0020539</t>
    <phoneticPr fontId="2" type="noConversion"/>
  </si>
  <si>
    <t>ATLU0061965</t>
    <phoneticPr fontId="2" type="noConversion"/>
  </si>
  <si>
    <t>CBHU5786358</t>
  </si>
  <si>
    <t>CBHU4111745</t>
  </si>
  <si>
    <t>TRHU2814915</t>
  </si>
  <si>
    <t>GVCU2155740</t>
  </si>
  <si>
    <t>UETU2241729</t>
  </si>
  <si>
    <t>BMOU2909206</t>
  </si>
  <si>
    <t>CBHU5697353</t>
  </si>
  <si>
    <t>CBHU5806412</t>
  </si>
  <si>
    <t>FCIU5245726</t>
  </si>
  <si>
    <t>BEAU2038682</t>
  </si>
  <si>
    <t>CBHU5763389</t>
  </si>
  <si>
    <t>BSIU2674302</t>
  </si>
  <si>
    <t>TEMU3515915</t>
  </si>
  <si>
    <t>TEMU4937134</t>
    <phoneticPr fontId="2" type="noConversion"/>
  </si>
  <si>
    <t>TEMU3677937</t>
    <phoneticPr fontId="2" type="noConversion"/>
  </si>
  <si>
    <t>DFSU1272809</t>
    <phoneticPr fontId="2" type="noConversion"/>
  </si>
  <si>
    <t>EMCU5276112</t>
    <phoneticPr fontId="2" type="noConversion"/>
  </si>
  <si>
    <t>CCLU2076455</t>
    <phoneticPr fontId="2" type="noConversion"/>
  </si>
  <si>
    <t>HLCU2427261</t>
    <phoneticPr fontId="2" type="noConversion"/>
  </si>
  <si>
    <t>CCLU3332119</t>
    <phoneticPr fontId="2" type="noConversion"/>
  </si>
  <si>
    <t>CCLU3303640</t>
    <phoneticPr fontId="2" type="noConversion"/>
  </si>
  <si>
    <t>CCLU2658501</t>
    <phoneticPr fontId="2" type="noConversion"/>
  </si>
  <si>
    <t>CAXU7459340</t>
    <phoneticPr fontId="2" type="noConversion"/>
  </si>
  <si>
    <t>发回三水</t>
    <phoneticPr fontId="2" type="noConversion"/>
  </si>
  <si>
    <t>贵阳箱发回三水</t>
    <phoneticPr fontId="2" type="noConversion"/>
  </si>
  <si>
    <t>CCLU4363388</t>
  </si>
  <si>
    <t>CCLU6341691</t>
    <phoneticPr fontId="2" type="noConversion"/>
  </si>
  <si>
    <t>白砂糖</t>
    <phoneticPr fontId="2" type="noConversion"/>
  </si>
  <si>
    <t>进出集装箱盘存表</t>
    <phoneticPr fontId="2" type="noConversion"/>
  </si>
  <si>
    <t>MRKU7460906</t>
    <phoneticPr fontId="2" type="noConversion"/>
  </si>
  <si>
    <t>MNBU9008182</t>
    <phoneticPr fontId="2" type="noConversion"/>
  </si>
  <si>
    <t>UETU2073775</t>
    <phoneticPr fontId="2" type="noConversion"/>
  </si>
  <si>
    <t>50  C121850SCN739</t>
    <phoneticPr fontId="2" type="noConversion"/>
  </si>
  <si>
    <r>
      <t>C</t>
    </r>
    <r>
      <rPr>
        <sz val="12"/>
        <rFont val="宋体"/>
        <family val="3"/>
        <charset val="134"/>
      </rPr>
      <t>BHU3444720</t>
    </r>
    <phoneticPr fontId="2" type="noConversion"/>
  </si>
  <si>
    <r>
      <t>T</t>
    </r>
    <r>
      <rPr>
        <sz val="12"/>
        <rFont val="宋体"/>
        <family val="3"/>
        <charset val="134"/>
      </rPr>
      <t>C</t>
    </r>
    <r>
      <rPr>
        <sz val="12"/>
        <rFont val="宋体"/>
        <family val="3"/>
        <charset val="134"/>
      </rPr>
      <t>KU1924951</t>
    </r>
    <phoneticPr fontId="2" type="noConversion"/>
  </si>
  <si>
    <t>坏箱</t>
    <phoneticPr fontId="2" type="noConversion"/>
  </si>
  <si>
    <t>MCC214345</t>
    <phoneticPr fontId="2" type="noConversion"/>
  </si>
  <si>
    <t>MWCU5270405</t>
    <phoneticPr fontId="2" type="noConversion"/>
  </si>
  <si>
    <t>CBHU3619330</t>
    <phoneticPr fontId="2" type="noConversion"/>
  </si>
  <si>
    <t>CBHU5517390</t>
    <phoneticPr fontId="2" type="noConversion"/>
  </si>
  <si>
    <t>CCLU3130062</t>
    <phoneticPr fontId="2" type="noConversion"/>
  </si>
  <si>
    <t>MSKU2503566</t>
    <phoneticPr fontId="2" type="noConversion"/>
  </si>
  <si>
    <t>DFSU2213673</t>
    <phoneticPr fontId="2" type="noConversion"/>
  </si>
  <si>
    <t>MSKU3663260</t>
    <phoneticPr fontId="2" type="noConversion"/>
  </si>
  <si>
    <t>GLDU9700393</t>
    <phoneticPr fontId="2" type="noConversion"/>
  </si>
  <si>
    <t>UESU2388737</t>
    <phoneticPr fontId="2" type="noConversion"/>
  </si>
  <si>
    <t>147300264839</t>
    <phoneticPr fontId="2" type="noConversion"/>
  </si>
  <si>
    <t>IRSU2374465</t>
    <phoneticPr fontId="2" type="noConversion"/>
  </si>
  <si>
    <t>IRSU2534619</t>
    <phoneticPr fontId="2" type="noConversion"/>
  </si>
  <si>
    <t>HDXU2280056</t>
    <phoneticPr fontId="2" type="noConversion"/>
  </si>
  <si>
    <t>HDXU2132233</t>
    <phoneticPr fontId="2" type="noConversion"/>
  </si>
  <si>
    <t>IRSU2175756</t>
    <phoneticPr fontId="2" type="noConversion"/>
  </si>
  <si>
    <t>MCC443783</t>
    <phoneticPr fontId="2" type="noConversion"/>
  </si>
  <si>
    <t>IRSU2596652</t>
    <phoneticPr fontId="2" type="noConversion"/>
  </si>
  <si>
    <t>IRSU2424709</t>
    <phoneticPr fontId="2" type="noConversion"/>
  </si>
  <si>
    <t>EISU3976444</t>
    <phoneticPr fontId="2" type="noConversion"/>
  </si>
  <si>
    <t>DRYU2669908</t>
    <phoneticPr fontId="2" type="noConversion"/>
  </si>
  <si>
    <t>TGHU3791582</t>
    <phoneticPr fontId="2" type="noConversion"/>
  </si>
  <si>
    <t>CLHU2665310</t>
    <phoneticPr fontId="2" type="noConversion"/>
  </si>
  <si>
    <t>CLHU3527872</t>
    <phoneticPr fontId="2" type="noConversion"/>
  </si>
  <si>
    <t>CLHU3557373</t>
    <phoneticPr fontId="2" type="noConversion"/>
  </si>
  <si>
    <t>GESU3102654</t>
    <phoneticPr fontId="2" type="noConversion"/>
  </si>
  <si>
    <t>TGHU3745798</t>
    <phoneticPr fontId="2" type="noConversion"/>
  </si>
  <si>
    <t>TGHU3755100</t>
    <phoneticPr fontId="2" type="noConversion"/>
  </si>
  <si>
    <t>TGHU3768746</t>
    <phoneticPr fontId="2" type="noConversion"/>
  </si>
  <si>
    <t>TGHU1870698</t>
    <phoneticPr fontId="2" type="noConversion"/>
  </si>
  <si>
    <t>TGHU3702625</t>
    <phoneticPr fontId="2" type="noConversion"/>
  </si>
  <si>
    <t>XINU1069379</t>
    <phoneticPr fontId="2" type="noConversion"/>
  </si>
  <si>
    <t>GLDU3711425</t>
    <phoneticPr fontId="2" type="noConversion"/>
  </si>
  <si>
    <t>XINU1107484</t>
    <phoneticPr fontId="2" type="noConversion"/>
  </si>
  <si>
    <t>TGHU3182694</t>
    <phoneticPr fontId="2" type="noConversion"/>
  </si>
  <si>
    <t>GESU3162674</t>
    <phoneticPr fontId="2" type="noConversion"/>
  </si>
  <si>
    <t>TGHU1939921</t>
    <phoneticPr fontId="2" type="noConversion"/>
  </si>
  <si>
    <t>CLHU2773887</t>
    <phoneticPr fontId="2" type="noConversion"/>
  </si>
  <si>
    <t>WSDU2100164</t>
    <phoneticPr fontId="2" type="noConversion"/>
  </si>
  <si>
    <t>GLDU3765400</t>
    <phoneticPr fontId="2" type="noConversion"/>
  </si>
  <si>
    <t>GESU2991665</t>
    <phoneticPr fontId="2" type="noConversion"/>
  </si>
  <si>
    <t>GESU2314617</t>
    <phoneticPr fontId="2" type="noConversion"/>
  </si>
  <si>
    <t>GLDU3401883</t>
    <phoneticPr fontId="2" type="noConversion"/>
  </si>
  <si>
    <t>GESU3373933</t>
    <phoneticPr fontId="2" type="noConversion"/>
  </si>
  <si>
    <t>TCKU1904615</t>
    <phoneticPr fontId="2" type="noConversion"/>
  </si>
  <si>
    <t>CBHU5805381</t>
    <phoneticPr fontId="2" type="noConversion"/>
  </si>
  <si>
    <t>CBHU3931713</t>
    <phoneticPr fontId="2" type="noConversion"/>
  </si>
  <si>
    <t>CBHU3456383</t>
    <phoneticPr fontId="2" type="noConversion"/>
  </si>
  <si>
    <t>进场费</t>
    <phoneticPr fontId="2" type="noConversion"/>
  </si>
  <si>
    <t>自编号</t>
    <phoneticPr fontId="2" type="noConversion"/>
  </si>
  <si>
    <t>出场费</t>
    <phoneticPr fontId="2" type="noConversion"/>
  </si>
  <si>
    <t>ATLU0049830</t>
  </si>
  <si>
    <t>ATLU0058283</t>
  </si>
  <si>
    <t>GESU3571081</t>
  </si>
  <si>
    <t>LLTU2017530</t>
  </si>
  <si>
    <t>GLDU5437334</t>
    <phoneticPr fontId="2" type="noConversion"/>
  </si>
  <si>
    <t>MAEU6970447</t>
    <phoneticPr fontId="2" type="noConversion"/>
  </si>
  <si>
    <t>MAEU7874200</t>
    <phoneticPr fontId="2" type="noConversion"/>
  </si>
  <si>
    <t>MRKU6622601</t>
    <phoneticPr fontId="2" type="noConversion"/>
  </si>
  <si>
    <t>装重日期</t>
    <phoneticPr fontId="2" type="noConversion"/>
  </si>
  <si>
    <t>出场日期</t>
    <phoneticPr fontId="2" type="noConversion"/>
  </si>
  <si>
    <t>货名</t>
    <phoneticPr fontId="2" type="noConversion"/>
  </si>
  <si>
    <t>目的地</t>
    <phoneticPr fontId="2" type="noConversion"/>
  </si>
  <si>
    <t>发货人</t>
    <phoneticPr fontId="2" type="noConversion"/>
  </si>
  <si>
    <t>CBHU4248790</t>
    <phoneticPr fontId="2" type="noConversion"/>
  </si>
  <si>
    <t>CBHU4289830</t>
    <phoneticPr fontId="2" type="noConversion"/>
  </si>
  <si>
    <t>TCLU3348092</t>
    <phoneticPr fontId="2" type="noConversion"/>
  </si>
  <si>
    <t>CAXU3187711</t>
    <phoneticPr fontId="2" type="noConversion"/>
  </si>
  <si>
    <t>CBHU3977226</t>
    <phoneticPr fontId="2" type="noConversion"/>
  </si>
  <si>
    <t>DRYU2263056</t>
    <phoneticPr fontId="2" type="noConversion"/>
  </si>
  <si>
    <t>MSKU2548982</t>
    <phoneticPr fontId="2" type="noConversion"/>
  </si>
  <si>
    <t>SEGU4040530</t>
    <phoneticPr fontId="2" type="noConversion"/>
  </si>
  <si>
    <t>CBHU9142590</t>
    <phoneticPr fontId="2" type="noConversion"/>
  </si>
  <si>
    <t>TCNU9036041</t>
    <phoneticPr fontId="2" type="noConversion"/>
  </si>
  <si>
    <t>CBHU8183580</t>
    <phoneticPr fontId="2" type="noConversion"/>
  </si>
  <si>
    <t>CBHU8480058</t>
    <phoneticPr fontId="2" type="noConversion"/>
  </si>
  <si>
    <t>TGHU8937010</t>
    <phoneticPr fontId="2" type="noConversion"/>
  </si>
  <si>
    <t>GVDU5029517</t>
    <phoneticPr fontId="2" type="noConversion"/>
  </si>
  <si>
    <t>CBHU8476612</t>
    <phoneticPr fontId="2" type="noConversion"/>
  </si>
  <si>
    <t>MRKU7778923</t>
    <phoneticPr fontId="2" type="noConversion"/>
  </si>
  <si>
    <t>147300077001</t>
    <phoneticPr fontId="2" type="noConversion"/>
  </si>
  <si>
    <t>TCLU4275410</t>
  </si>
  <si>
    <t>TCLU4278791</t>
  </si>
  <si>
    <t>TTNU3146466</t>
    <phoneticPr fontId="2" type="noConversion"/>
  </si>
  <si>
    <t>CBHU5957050</t>
    <phoneticPr fontId="2" type="noConversion"/>
  </si>
  <si>
    <t>CBHU5877118</t>
    <phoneticPr fontId="2" type="noConversion"/>
  </si>
  <si>
    <t>IRSU2303625</t>
    <phoneticPr fontId="2" type="noConversion"/>
  </si>
  <si>
    <t>IRSU2507465</t>
    <phoneticPr fontId="2" type="noConversion"/>
  </si>
  <si>
    <t>IRSU2654363</t>
    <phoneticPr fontId="2" type="noConversion"/>
  </si>
  <si>
    <t>TEMU3220977</t>
    <phoneticPr fontId="2" type="noConversion"/>
  </si>
  <si>
    <t>TEMU4652907</t>
    <phoneticPr fontId="2" type="noConversion"/>
  </si>
  <si>
    <t>SEGU1753456</t>
    <phoneticPr fontId="2" type="noConversion"/>
  </si>
  <si>
    <t>TEMU3985117</t>
    <phoneticPr fontId="2" type="noConversion"/>
  </si>
  <si>
    <t>BMOU2880680</t>
    <phoneticPr fontId="2" type="noConversion"/>
  </si>
  <si>
    <t>TEMU3229830</t>
    <phoneticPr fontId="2" type="noConversion"/>
  </si>
  <si>
    <t>BMOU2548660</t>
    <phoneticPr fontId="2" type="noConversion"/>
  </si>
  <si>
    <t>TEMU4118050</t>
    <phoneticPr fontId="2" type="noConversion"/>
  </si>
  <si>
    <t>TCKU2989704</t>
    <phoneticPr fontId="2" type="noConversion"/>
  </si>
  <si>
    <t>TEMU4829778</t>
    <phoneticPr fontId="2" type="noConversion"/>
  </si>
  <si>
    <t>CCLU4442698</t>
    <phoneticPr fontId="2" type="noConversion"/>
  </si>
  <si>
    <t>CCLU4306808</t>
    <phoneticPr fontId="2" type="noConversion"/>
  </si>
  <si>
    <t>TGHU9228107</t>
    <phoneticPr fontId="2" type="noConversion"/>
  </si>
  <si>
    <t>白砂糖</t>
    <phoneticPr fontId="2" type="noConversion"/>
  </si>
  <si>
    <t>广通联兴</t>
    <phoneticPr fontId="2" type="noConversion"/>
  </si>
  <si>
    <t>MMAU1043594</t>
    <phoneticPr fontId="2" type="noConversion"/>
  </si>
  <si>
    <t>MNBU3267587</t>
    <phoneticPr fontId="2" type="noConversion"/>
  </si>
  <si>
    <t>MNBU3341426</t>
    <phoneticPr fontId="2" type="noConversion"/>
  </si>
  <si>
    <t>CCLU5043964</t>
    <phoneticPr fontId="2" type="noConversion"/>
  </si>
  <si>
    <t>CCLU4886584</t>
    <phoneticPr fontId="2" type="noConversion"/>
  </si>
  <si>
    <t>IRSU2419554</t>
    <phoneticPr fontId="2" type="noConversion"/>
  </si>
  <si>
    <t>IRSU2477020</t>
    <phoneticPr fontId="2" type="noConversion"/>
  </si>
  <si>
    <t>GLDU3420501</t>
    <phoneticPr fontId="2" type="noConversion"/>
  </si>
  <si>
    <t>CCLU2726062</t>
    <phoneticPr fontId="2" type="noConversion"/>
  </si>
  <si>
    <t>CCLU3664129</t>
    <phoneticPr fontId="2" type="noConversion"/>
  </si>
  <si>
    <t>TRLU8736736</t>
  </si>
  <si>
    <t>GESU6886837</t>
    <phoneticPr fontId="2" type="noConversion"/>
  </si>
  <si>
    <t>IPXU3372737</t>
    <phoneticPr fontId="2" type="noConversion"/>
  </si>
  <si>
    <t>GLDU3805078</t>
    <phoneticPr fontId="2" type="noConversion"/>
  </si>
  <si>
    <t>DRYU2546668</t>
    <phoneticPr fontId="2" type="noConversion"/>
  </si>
  <si>
    <t>147300161797</t>
    <phoneticPr fontId="2" type="noConversion"/>
  </si>
  <si>
    <t>枕木</t>
    <phoneticPr fontId="2" type="noConversion"/>
  </si>
  <si>
    <t>TGHU0257629</t>
    <phoneticPr fontId="2" type="noConversion"/>
  </si>
  <si>
    <t>DRYU2691516</t>
    <phoneticPr fontId="2" type="noConversion"/>
  </si>
  <si>
    <t>昆明南站</t>
    <phoneticPr fontId="2" type="noConversion"/>
  </si>
  <si>
    <t>CCLU4131248</t>
    <phoneticPr fontId="2" type="noConversion"/>
  </si>
  <si>
    <t>CCLU4268781</t>
    <phoneticPr fontId="2" type="noConversion"/>
  </si>
  <si>
    <t>CCLU4414989</t>
    <phoneticPr fontId="2" type="noConversion"/>
  </si>
  <si>
    <t>CCLU4682390</t>
    <phoneticPr fontId="2" type="noConversion"/>
  </si>
  <si>
    <t>CCLU4795144</t>
    <phoneticPr fontId="2" type="noConversion"/>
  </si>
  <si>
    <t>TCKU3521220</t>
    <phoneticPr fontId="2" type="noConversion"/>
  </si>
  <si>
    <t>CCLU4311450</t>
    <phoneticPr fontId="2" type="noConversion"/>
  </si>
  <si>
    <t>MSKU9532186</t>
    <phoneticPr fontId="2" type="noConversion"/>
  </si>
  <si>
    <t>MWCU5329503</t>
    <phoneticPr fontId="2" type="noConversion"/>
  </si>
  <si>
    <t>MRKU6501019</t>
    <phoneticPr fontId="2" type="noConversion"/>
  </si>
  <si>
    <t>MRKU7565147</t>
    <phoneticPr fontId="2" type="noConversion"/>
  </si>
  <si>
    <t>SMDU9906834</t>
    <phoneticPr fontId="2" type="noConversion"/>
  </si>
  <si>
    <t>CBHU5643552</t>
    <phoneticPr fontId="2" type="noConversion"/>
  </si>
  <si>
    <t>CBHU4205227</t>
    <phoneticPr fontId="2" type="noConversion"/>
  </si>
  <si>
    <t>SMDU9906860</t>
    <phoneticPr fontId="2" type="noConversion"/>
  </si>
  <si>
    <t>TTLU0166077</t>
    <phoneticPr fontId="2" type="noConversion"/>
  </si>
  <si>
    <t>SMDU9903732</t>
    <phoneticPr fontId="2" type="noConversion"/>
  </si>
  <si>
    <t>SMDU9903814</t>
    <phoneticPr fontId="2" type="noConversion"/>
  </si>
  <si>
    <t>CBHU5881550</t>
    <phoneticPr fontId="2" type="noConversion"/>
  </si>
  <si>
    <t>MAGU2136161</t>
    <phoneticPr fontId="2" type="noConversion"/>
  </si>
  <si>
    <t>CBHU4116789</t>
    <phoneticPr fontId="2" type="noConversion"/>
  </si>
  <si>
    <t>CBHU3363486</t>
    <phoneticPr fontId="2" type="noConversion"/>
  </si>
  <si>
    <t>BSIU2664602</t>
    <phoneticPr fontId="2" type="noConversion"/>
  </si>
  <si>
    <t>UETU2081528</t>
    <phoneticPr fontId="2" type="noConversion"/>
  </si>
  <si>
    <t>CBHU3789002</t>
    <phoneticPr fontId="2" type="noConversion"/>
  </si>
  <si>
    <t>GLDU3868796</t>
    <phoneticPr fontId="2" type="noConversion"/>
  </si>
  <si>
    <t>SLSU2025518</t>
    <phoneticPr fontId="2" type="noConversion"/>
  </si>
  <si>
    <t>DFSU2891855</t>
    <phoneticPr fontId="2" type="noConversion"/>
  </si>
  <si>
    <t>TCKU2493859</t>
    <phoneticPr fontId="2" type="noConversion"/>
  </si>
  <si>
    <t>CBHU3644204</t>
    <phoneticPr fontId="2" type="noConversion"/>
  </si>
  <si>
    <t>CBHU5902740</t>
    <phoneticPr fontId="2" type="noConversion"/>
  </si>
  <si>
    <t>CBHU3838982</t>
    <phoneticPr fontId="2" type="noConversion"/>
  </si>
  <si>
    <t>GLDU3030674</t>
    <phoneticPr fontId="2" type="noConversion"/>
  </si>
  <si>
    <t>TRLU3271174</t>
    <phoneticPr fontId="2" type="noConversion"/>
  </si>
  <si>
    <t>CLHU3223566</t>
    <phoneticPr fontId="2" type="noConversion"/>
  </si>
  <si>
    <t>XINU1107416</t>
    <phoneticPr fontId="2" type="noConversion"/>
  </si>
  <si>
    <t>147300436729</t>
    <phoneticPr fontId="2" type="noConversion"/>
  </si>
  <si>
    <t>HJLU1007380</t>
    <phoneticPr fontId="2" type="noConversion"/>
  </si>
  <si>
    <t>TGHU2681301</t>
    <phoneticPr fontId="2" type="noConversion"/>
  </si>
  <si>
    <t>DRYU2228970</t>
    <phoneticPr fontId="2" type="noConversion"/>
  </si>
  <si>
    <t>EGHU3080580</t>
    <phoneticPr fontId="2" type="noConversion"/>
  </si>
  <si>
    <t>FCIU3235457</t>
    <phoneticPr fontId="2" type="noConversion"/>
  </si>
  <si>
    <t>EISU3759602</t>
    <phoneticPr fontId="2" type="noConversion"/>
  </si>
  <si>
    <t>DRYU2566710</t>
    <phoneticPr fontId="2" type="noConversion"/>
  </si>
  <si>
    <t>CBHU3591090</t>
    <phoneticPr fontId="2" type="noConversion"/>
  </si>
  <si>
    <t>FCIU4793031</t>
    <phoneticPr fontId="2" type="noConversion"/>
  </si>
  <si>
    <t>TEMU3379871</t>
    <phoneticPr fontId="2" type="noConversion"/>
  </si>
  <si>
    <t>TCLU3506665</t>
    <phoneticPr fontId="2" type="noConversion"/>
  </si>
  <si>
    <t>货名</t>
    <phoneticPr fontId="2" type="noConversion"/>
  </si>
  <si>
    <t>YHCU2606160</t>
    <phoneticPr fontId="2" type="noConversion"/>
  </si>
  <si>
    <t>CCLU2067540</t>
    <phoneticPr fontId="2" type="noConversion"/>
  </si>
  <si>
    <t>昆南外</t>
    <phoneticPr fontId="2" type="noConversion"/>
  </si>
  <si>
    <t>咖啡豆</t>
    <phoneticPr fontId="2" type="noConversion"/>
  </si>
  <si>
    <t>放箱</t>
    <phoneticPr fontId="2" type="noConversion"/>
  </si>
  <si>
    <t>放箱</t>
    <phoneticPr fontId="2" type="noConversion"/>
  </si>
  <si>
    <t>咖啡豆</t>
    <phoneticPr fontId="2" type="noConversion"/>
  </si>
  <si>
    <t>FCIU5089351</t>
    <phoneticPr fontId="2" type="noConversion"/>
  </si>
  <si>
    <t>TTNU1928996</t>
  </si>
  <si>
    <t>CBHU5703986</t>
  </si>
  <si>
    <t>TGHU1238860</t>
  </si>
  <si>
    <t>CBHU3893721</t>
  </si>
  <si>
    <t>TEMU3472259</t>
  </si>
  <si>
    <t>CBHU3453189</t>
  </si>
  <si>
    <t>TEMU2806515</t>
    <phoneticPr fontId="2" type="noConversion"/>
  </si>
  <si>
    <t>HMCU3085357</t>
  </si>
  <si>
    <t>HMCU3081161</t>
  </si>
  <si>
    <t>CBHU5729110</t>
    <phoneticPr fontId="2" type="noConversion"/>
  </si>
  <si>
    <t>GESU3145893</t>
    <phoneticPr fontId="2" type="noConversion"/>
  </si>
  <si>
    <t>CBHU3773156</t>
    <phoneticPr fontId="2" type="noConversion"/>
  </si>
  <si>
    <t>CBHU5522606</t>
    <phoneticPr fontId="2" type="noConversion"/>
  </si>
  <si>
    <t>TGHU3813721</t>
    <phoneticPr fontId="2" type="noConversion"/>
  </si>
  <si>
    <t>IPXU3481661</t>
    <phoneticPr fontId="2" type="noConversion"/>
  </si>
  <si>
    <t>CBHU5591700</t>
    <phoneticPr fontId="2" type="noConversion"/>
  </si>
  <si>
    <t>CBHU5912179</t>
    <phoneticPr fontId="2" type="noConversion"/>
  </si>
  <si>
    <t>CBHU3540426</t>
    <phoneticPr fontId="2" type="noConversion"/>
  </si>
  <si>
    <t>CBHU5949809</t>
    <phoneticPr fontId="2" type="noConversion"/>
  </si>
  <si>
    <t>100 洗箱</t>
    <phoneticPr fontId="2" type="noConversion"/>
  </si>
  <si>
    <t>CCLU2126659</t>
    <phoneticPr fontId="2" type="noConversion"/>
  </si>
  <si>
    <t>CBHU3501796</t>
    <phoneticPr fontId="2" type="noConversion"/>
  </si>
  <si>
    <t>FCIU4864475</t>
    <phoneticPr fontId="2" type="noConversion"/>
  </si>
  <si>
    <t>华联通废箱  2号堆场</t>
    <phoneticPr fontId="2" type="noConversion"/>
  </si>
  <si>
    <t>IRSU2510176</t>
    <phoneticPr fontId="2" type="noConversion"/>
  </si>
  <si>
    <t>MRKU3969916</t>
    <phoneticPr fontId="2" type="noConversion"/>
  </si>
  <si>
    <t>MSKU9964298</t>
    <phoneticPr fontId="2" type="noConversion"/>
  </si>
  <si>
    <t>XINU1578020</t>
    <phoneticPr fontId="2" type="noConversion"/>
  </si>
  <si>
    <t>TEMU3682390</t>
    <phoneticPr fontId="2" type="noConversion"/>
  </si>
  <si>
    <t>TEMU3330697</t>
    <phoneticPr fontId="2" type="noConversion"/>
  </si>
  <si>
    <t>GLDU9771870</t>
    <phoneticPr fontId="2" type="noConversion"/>
  </si>
  <si>
    <t>DFSU1270811</t>
    <phoneticPr fontId="2" type="noConversion"/>
  </si>
  <si>
    <t>华铁 9-18</t>
    <phoneticPr fontId="2" type="noConversion"/>
  </si>
  <si>
    <t>华铁 9-19</t>
    <phoneticPr fontId="2" type="noConversion"/>
  </si>
  <si>
    <t>华铁 9-20</t>
    <phoneticPr fontId="2" type="noConversion"/>
  </si>
  <si>
    <t xml:space="preserve">华铁 </t>
    <phoneticPr fontId="2" type="noConversion"/>
  </si>
  <si>
    <t>sk 9-21</t>
    <phoneticPr fontId="2" type="noConversion"/>
  </si>
  <si>
    <t>TGHU0709550</t>
    <phoneticPr fontId="2" type="noConversion"/>
  </si>
  <si>
    <t>147300378907</t>
    <phoneticPr fontId="2" type="noConversion"/>
  </si>
  <si>
    <t>FSCU7350000</t>
    <phoneticPr fontId="2" type="noConversion"/>
  </si>
  <si>
    <t>147300105544</t>
    <phoneticPr fontId="2" type="noConversion"/>
  </si>
  <si>
    <t>TRHU2096968</t>
    <phoneticPr fontId="2" type="noConversion"/>
  </si>
  <si>
    <t>TEMU3487407</t>
    <phoneticPr fontId="2" type="noConversion"/>
  </si>
  <si>
    <t>IMTU3056761</t>
    <phoneticPr fontId="2" type="noConversion"/>
  </si>
  <si>
    <t>EISU3930485</t>
    <phoneticPr fontId="2" type="noConversion"/>
  </si>
  <si>
    <t>MAGU2221685</t>
    <phoneticPr fontId="2" type="noConversion"/>
  </si>
  <si>
    <t>GLDU9535350</t>
    <phoneticPr fontId="2" type="noConversion"/>
  </si>
  <si>
    <t>饲料</t>
    <phoneticPr fontId="2" type="noConversion"/>
  </si>
  <si>
    <t>铜片</t>
    <phoneticPr fontId="2" type="noConversion"/>
  </si>
  <si>
    <t>铜片</t>
    <phoneticPr fontId="2" type="noConversion"/>
  </si>
  <si>
    <t>铜片</t>
    <phoneticPr fontId="2" type="noConversion"/>
  </si>
  <si>
    <t>铜片</t>
    <phoneticPr fontId="2" type="noConversion"/>
  </si>
  <si>
    <t>重过磷酸钙</t>
    <phoneticPr fontId="2" type="noConversion"/>
  </si>
  <si>
    <t>重过磷酸钙</t>
    <phoneticPr fontId="2" type="noConversion"/>
  </si>
  <si>
    <t>重过磷酸钙</t>
    <phoneticPr fontId="2" type="noConversion"/>
  </si>
  <si>
    <t>重过磷酸钙</t>
    <phoneticPr fontId="2" type="noConversion"/>
  </si>
  <si>
    <t>TGHU4659210</t>
    <phoneticPr fontId="2" type="noConversion"/>
  </si>
  <si>
    <t>CCLU4864374</t>
    <phoneticPr fontId="2" type="noConversion"/>
  </si>
  <si>
    <t>CCLU8560364</t>
    <phoneticPr fontId="2" type="noConversion"/>
  </si>
  <si>
    <t>IRSU2084907</t>
    <phoneticPr fontId="2" type="noConversion"/>
  </si>
  <si>
    <t>CAIU2425773</t>
    <phoneticPr fontId="2" type="noConversion"/>
  </si>
  <si>
    <t>EMCU3630530</t>
    <phoneticPr fontId="2" type="noConversion"/>
  </si>
  <si>
    <t>BMOU2362211</t>
    <phoneticPr fontId="2" type="noConversion"/>
  </si>
  <si>
    <t>HMCU3081006</t>
    <phoneticPr fontId="2" type="noConversion"/>
  </si>
  <si>
    <t>HMCU3081027</t>
    <phoneticPr fontId="2" type="noConversion"/>
  </si>
  <si>
    <t>DFSU2136474</t>
  </si>
  <si>
    <r>
      <t>T</t>
    </r>
    <r>
      <rPr>
        <sz val="12"/>
        <rFont val="宋体"/>
        <family val="3"/>
        <charset val="134"/>
      </rPr>
      <t>RHU1769257</t>
    </r>
    <phoneticPr fontId="2" type="noConversion"/>
  </si>
  <si>
    <r>
      <t>C</t>
    </r>
    <r>
      <rPr>
        <sz val="12"/>
        <rFont val="宋体"/>
        <family val="3"/>
        <charset val="134"/>
      </rPr>
      <t>BHU5780236</t>
    </r>
    <phoneticPr fontId="2" type="noConversion"/>
  </si>
  <si>
    <r>
      <t>B</t>
    </r>
    <r>
      <rPr>
        <sz val="12"/>
        <rFont val="宋体"/>
        <family val="3"/>
        <charset val="134"/>
      </rPr>
      <t>SIU2591532</t>
    </r>
    <phoneticPr fontId="2" type="noConversion"/>
  </si>
  <si>
    <t>TCNU9307971</t>
    <phoneticPr fontId="2" type="noConversion"/>
  </si>
  <si>
    <t>TGHU8347652</t>
    <phoneticPr fontId="2" type="noConversion"/>
  </si>
  <si>
    <t>CBHU8514933</t>
    <phoneticPr fontId="2" type="noConversion"/>
  </si>
  <si>
    <t>WEHU5117365</t>
    <phoneticPr fontId="2" type="noConversion"/>
  </si>
  <si>
    <t>CBHU8888754</t>
    <phoneticPr fontId="2" type="noConversion"/>
  </si>
  <si>
    <t>CBHU9065046</t>
    <phoneticPr fontId="2" type="noConversion"/>
  </si>
  <si>
    <t>饲料</t>
    <phoneticPr fontId="2" type="noConversion"/>
  </si>
  <si>
    <t>白芸豆</t>
    <phoneticPr fontId="2" type="noConversion"/>
  </si>
  <si>
    <t>白芸豆</t>
    <phoneticPr fontId="2" type="noConversion"/>
  </si>
  <si>
    <t>放箱</t>
    <phoneticPr fontId="2" type="noConversion"/>
  </si>
  <si>
    <t>咖啡豆</t>
    <phoneticPr fontId="2" type="noConversion"/>
  </si>
  <si>
    <t>咖啡豆</t>
    <phoneticPr fontId="2" type="noConversion"/>
  </si>
  <si>
    <t>OOLU3749176</t>
    <phoneticPr fontId="2" type="noConversion"/>
  </si>
  <si>
    <t>OOLU1942972</t>
    <phoneticPr fontId="2" type="noConversion"/>
  </si>
  <si>
    <t>OOLU1093638</t>
    <phoneticPr fontId="2" type="noConversion"/>
  </si>
  <si>
    <t>TGHU1645697</t>
    <phoneticPr fontId="2" type="noConversion"/>
  </si>
  <si>
    <t>OOLU1342638</t>
    <phoneticPr fontId="2" type="noConversion"/>
  </si>
  <si>
    <t>TCLU3414701</t>
    <phoneticPr fontId="2" type="noConversion"/>
  </si>
  <si>
    <t>TRLU9341617</t>
    <phoneticPr fontId="2" type="noConversion"/>
  </si>
  <si>
    <t>TCLU2446197</t>
    <phoneticPr fontId="2" type="noConversion"/>
  </si>
  <si>
    <t>TTNU1376650</t>
    <phoneticPr fontId="2" type="noConversion"/>
  </si>
  <si>
    <t>OOLU0124415</t>
    <phoneticPr fontId="2" type="noConversion"/>
  </si>
  <si>
    <t>OOLU1147879</t>
    <phoneticPr fontId="2" type="noConversion"/>
  </si>
  <si>
    <t>OOLU1934112</t>
    <phoneticPr fontId="2" type="noConversion"/>
  </si>
  <si>
    <t>TRLU3948239</t>
    <phoneticPr fontId="2" type="noConversion"/>
  </si>
  <si>
    <t>OOLU1627008</t>
    <phoneticPr fontId="2" type="noConversion"/>
  </si>
  <si>
    <t>OOLU1894431</t>
    <phoneticPr fontId="2" type="noConversion"/>
  </si>
  <si>
    <t>OOLU3725467</t>
    <phoneticPr fontId="2" type="noConversion"/>
  </si>
  <si>
    <t>OOLU1581376</t>
    <phoneticPr fontId="2" type="noConversion"/>
  </si>
  <si>
    <t>DFSU2664609</t>
    <phoneticPr fontId="2" type="noConversion"/>
  </si>
  <si>
    <t>OOLU1076883</t>
    <phoneticPr fontId="2" type="noConversion"/>
  </si>
  <si>
    <t>OOLU3639395</t>
    <phoneticPr fontId="2" type="noConversion"/>
  </si>
  <si>
    <t>OOLU2194746</t>
    <phoneticPr fontId="2" type="noConversion"/>
  </si>
  <si>
    <t>OOLU1931556</t>
    <phoneticPr fontId="2" type="noConversion"/>
  </si>
  <si>
    <t>OOLU3672639</t>
    <phoneticPr fontId="2" type="noConversion"/>
  </si>
  <si>
    <t>OOLU1752421</t>
    <phoneticPr fontId="2" type="noConversion"/>
  </si>
  <si>
    <t>OOLU1227948</t>
    <phoneticPr fontId="2" type="noConversion"/>
  </si>
  <si>
    <t>OOLU1726525</t>
    <phoneticPr fontId="2" type="noConversion"/>
  </si>
  <si>
    <t>OOLU2852873</t>
    <phoneticPr fontId="2" type="noConversion"/>
  </si>
  <si>
    <t>OOLU3912133</t>
    <phoneticPr fontId="2" type="noConversion"/>
  </si>
  <si>
    <t>OOLU1887263</t>
    <phoneticPr fontId="2" type="noConversion"/>
  </si>
  <si>
    <t>OOLU1784352</t>
    <phoneticPr fontId="2" type="noConversion"/>
  </si>
  <si>
    <t>OOLU1298448</t>
    <phoneticPr fontId="2" type="noConversion"/>
  </si>
  <si>
    <t>OOLU1152155</t>
    <phoneticPr fontId="2" type="noConversion"/>
  </si>
  <si>
    <t>OOLU3736230</t>
    <phoneticPr fontId="2" type="noConversion"/>
  </si>
  <si>
    <t>147400081531</t>
    <phoneticPr fontId="2" type="noConversion"/>
  </si>
  <si>
    <t>EGSU3008948</t>
    <phoneticPr fontId="2" type="noConversion"/>
  </si>
  <si>
    <t>EGSU3077609</t>
    <phoneticPr fontId="2" type="noConversion"/>
  </si>
  <si>
    <t>147400074284</t>
    <phoneticPr fontId="2" type="noConversion"/>
  </si>
  <si>
    <t>CLHU3139352</t>
    <phoneticPr fontId="2" type="noConversion"/>
  </si>
  <si>
    <t>GESU3240170</t>
    <phoneticPr fontId="2" type="noConversion"/>
  </si>
  <si>
    <t>TGHU3791371</t>
    <phoneticPr fontId="2" type="noConversion"/>
  </si>
  <si>
    <t>CLHU3135819</t>
    <phoneticPr fontId="2" type="noConversion"/>
  </si>
  <si>
    <t>GESU3103619</t>
    <phoneticPr fontId="2" type="noConversion"/>
  </si>
  <si>
    <t>CLHU3740980</t>
    <phoneticPr fontId="2" type="noConversion"/>
  </si>
  <si>
    <t>C121850SCN133</t>
    <phoneticPr fontId="2" type="noConversion"/>
  </si>
  <si>
    <t>147400067270</t>
    <phoneticPr fontId="2" type="noConversion"/>
  </si>
  <si>
    <t>MRKU8475135</t>
    <phoneticPr fontId="2" type="noConversion"/>
  </si>
  <si>
    <t>MRKU7532056</t>
    <phoneticPr fontId="2" type="noConversion"/>
  </si>
  <si>
    <t>GATU0460767</t>
    <phoneticPr fontId="2" type="noConversion"/>
  </si>
  <si>
    <t>BMOU2433697</t>
    <phoneticPr fontId="2" type="noConversion"/>
  </si>
  <si>
    <t>CBHU3448182</t>
    <phoneticPr fontId="2" type="noConversion"/>
  </si>
  <si>
    <r>
      <t>T</t>
    </r>
    <r>
      <rPr>
        <sz val="12"/>
        <rFont val="宋体"/>
        <family val="3"/>
        <charset val="134"/>
      </rPr>
      <t>RHU2531073</t>
    </r>
    <phoneticPr fontId="2" type="noConversion"/>
  </si>
  <si>
    <t>MCC327923</t>
    <phoneticPr fontId="2" type="noConversion"/>
  </si>
  <si>
    <t>MSKU1272288</t>
    <phoneticPr fontId="2" type="noConversion"/>
  </si>
  <si>
    <t>INKU2227802</t>
    <phoneticPr fontId="2" type="noConversion"/>
  </si>
  <si>
    <t>MRKU2330622</t>
    <phoneticPr fontId="2" type="noConversion"/>
  </si>
  <si>
    <t>MCC327923</t>
    <phoneticPr fontId="2" type="noConversion"/>
  </si>
  <si>
    <t>MSKU2702980</t>
    <phoneticPr fontId="2" type="noConversion"/>
  </si>
  <si>
    <t>TRLU8629888</t>
    <phoneticPr fontId="2" type="noConversion"/>
  </si>
  <si>
    <t>CBHU1931313</t>
    <phoneticPr fontId="2" type="noConversion"/>
  </si>
  <si>
    <t>CBHU1849360</t>
    <phoneticPr fontId="2" type="noConversion"/>
  </si>
  <si>
    <t>INBU3815032</t>
    <phoneticPr fontId="2" type="noConversion"/>
  </si>
  <si>
    <t>BSIU2757665</t>
    <phoneticPr fontId="2" type="noConversion"/>
  </si>
  <si>
    <t>CBHU3424051</t>
    <phoneticPr fontId="2" type="noConversion"/>
  </si>
  <si>
    <t>CBHU3374460</t>
    <phoneticPr fontId="2" type="noConversion"/>
  </si>
  <si>
    <t>CBHU5550378</t>
    <phoneticPr fontId="2" type="noConversion"/>
  </si>
  <si>
    <t>CCLU2770390</t>
    <phoneticPr fontId="2" type="noConversion"/>
  </si>
  <si>
    <t>TCKU2478638</t>
    <phoneticPr fontId="2" type="noConversion"/>
  </si>
  <si>
    <t>CCLU2224038</t>
    <phoneticPr fontId="2" type="noConversion"/>
  </si>
  <si>
    <t>CRSU1508034</t>
    <phoneticPr fontId="2" type="noConversion"/>
  </si>
  <si>
    <t>SMDU9902680</t>
    <phoneticPr fontId="2" type="noConversion"/>
  </si>
  <si>
    <t>SMDU9902485</t>
    <phoneticPr fontId="2" type="noConversion"/>
  </si>
  <si>
    <t>MSWU0014905</t>
    <phoneticPr fontId="2" type="noConversion"/>
  </si>
  <si>
    <r>
      <t>C</t>
    </r>
    <r>
      <rPr>
        <sz val="12"/>
        <rFont val="宋体"/>
        <family val="3"/>
        <charset val="134"/>
      </rPr>
      <t>CLU4588960</t>
    </r>
    <phoneticPr fontId="2" type="noConversion"/>
  </si>
  <si>
    <r>
      <t>C</t>
    </r>
    <r>
      <rPr>
        <sz val="12"/>
        <rFont val="宋体"/>
        <family val="3"/>
        <charset val="134"/>
      </rPr>
      <t>CLU4328880</t>
    </r>
    <phoneticPr fontId="2" type="noConversion"/>
  </si>
  <si>
    <r>
      <t>C</t>
    </r>
    <r>
      <rPr>
        <sz val="12"/>
        <rFont val="宋体"/>
        <family val="3"/>
        <charset val="134"/>
      </rPr>
      <t>CLU5077331</t>
    </r>
    <phoneticPr fontId="2" type="noConversion"/>
  </si>
  <si>
    <t>MRKU7574030</t>
    <phoneticPr fontId="2" type="noConversion"/>
  </si>
  <si>
    <t>MSKU4324261</t>
    <phoneticPr fontId="2" type="noConversion"/>
  </si>
  <si>
    <r>
      <t>UESU23240</t>
    </r>
    <r>
      <rPr>
        <sz val="12"/>
        <rFont val="宋体"/>
        <family val="3"/>
        <charset val="134"/>
      </rPr>
      <t>4</t>
    </r>
    <r>
      <rPr>
        <sz val="12"/>
        <rFont val="宋体"/>
        <family val="3"/>
        <charset val="134"/>
      </rPr>
      <t>9</t>
    </r>
    <phoneticPr fontId="2" type="noConversion"/>
  </si>
  <si>
    <t>IPXU3629912</t>
    <phoneticPr fontId="2" type="noConversion"/>
  </si>
  <si>
    <t>147300357608</t>
    <phoneticPr fontId="2" type="noConversion"/>
  </si>
  <si>
    <t>147300365546</t>
    <phoneticPr fontId="2" type="noConversion"/>
  </si>
  <si>
    <t>EMCU3799310</t>
    <phoneticPr fontId="2" type="noConversion"/>
  </si>
  <si>
    <t>TEMU4590359</t>
    <phoneticPr fontId="2" type="noConversion"/>
  </si>
  <si>
    <t>147300361486</t>
    <phoneticPr fontId="2" type="noConversion"/>
  </si>
  <si>
    <t>MAGU2198287</t>
    <phoneticPr fontId="2" type="noConversion"/>
  </si>
  <si>
    <t>SITGFCINM00010</t>
    <phoneticPr fontId="2" type="noConversion"/>
  </si>
  <si>
    <t>SITGFCINM00010</t>
    <phoneticPr fontId="2" type="noConversion"/>
  </si>
  <si>
    <t>147400087157</t>
    <phoneticPr fontId="2" type="noConversion"/>
  </si>
  <si>
    <t>EGSU3029576</t>
  </si>
  <si>
    <t>TEMU3952730</t>
  </si>
  <si>
    <t>EMCU3681918</t>
  </si>
  <si>
    <t>XINU1467475</t>
  </si>
  <si>
    <t>TGHU0314919</t>
  </si>
  <si>
    <t>FSCU7747086</t>
  </si>
  <si>
    <t>IMTU3034464</t>
  </si>
  <si>
    <t>DRYU2383576</t>
  </si>
  <si>
    <t>EMCU6063301</t>
  </si>
  <si>
    <t>EISU3797639</t>
  </si>
  <si>
    <t>FCIU3150112</t>
  </si>
  <si>
    <t>EMCU3899406</t>
  </si>
  <si>
    <t>SEGU1275573</t>
  </si>
  <si>
    <t>TCLU3496485</t>
  </si>
  <si>
    <t>EMCU6068411</t>
  </si>
  <si>
    <t>TGHU0596812</t>
  </si>
  <si>
    <t>EMCU6029312</t>
  </si>
  <si>
    <t>DRYU2704552</t>
  </si>
  <si>
    <t>EMCU6032851</t>
  </si>
  <si>
    <t>EGHU3156685</t>
  </si>
  <si>
    <t>BMOU2037166</t>
  </si>
  <si>
    <t>SEGU1517928</t>
  </si>
  <si>
    <t>CLHU3609498</t>
  </si>
  <si>
    <t>FSCU7843808</t>
  </si>
  <si>
    <t>EMCU3502524</t>
  </si>
  <si>
    <t>TGHU0203469</t>
  </si>
  <si>
    <t>EGHU3143311</t>
  </si>
  <si>
    <t>EMCU3775513</t>
  </si>
  <si>
    <t>EMCU3389444</t>
  </si>
  <si>
    <t>EMCU3850598</t>
    <phoneticPr fontId="2" type="noConversion"/>
  </si>
  <si>
    <t>咖啡豆</t>
    <phoneticPr fontId="2" type="noConversion"/>
  </si>
  <si>
    <t>饲料</t>
    <phoneticPr fontId="2" type="noConversion"/>
  </si>
  <si>
    <t>饲料</t>
    <phoneticPr fontId="2" type="noConversion"/>
  </si>
  <si>
    <t>化肥</t>
    <phoneticPr fontId="2" type="noConversion"/>
  </si>
  <si>
    <t>化肥</t>
    <phoneticPr fontId="2" type="noConversion"/>
  </si>
  <si>
    <t>化肥</t>
    <phoneticPr fontId="2" type="noConversion"/>
  </si>
  <si>
    <t>放箱</t>
    <phoneticPr fontId="2" type="noConversion"/>
  </si>
  <si>
    <t>147400093262</t>
    <phoneticPr fontId="2" type="noConversion"/>
  </si>
  <si>
    <t>化肥</t>
    <phoneticPr fontId="2" type="noConversion"/>
  </si>
  <si>
    <t>YYCU0100696</t>
    <phoneticPr fontId="2" type="noConversion"/>
  </si>
  <si>
    <t>PHLU2089789</t>
    <phoneticPr fontId="2" type="noConversion"/>
  </si>
  <si>
    <t>PHLU2096284</t>
    <phoneticPr fontId="2" type="noConversion"/>
  </si>
  <si>
    <t>YYCU0087043</t>
    <phoneticPr fontId="2" type="noConversion"/>
  </si>
  <si>
    <t>SITGFCHOMT0036</t>
    <phoneticPr fontId="2" type="noConversion"/>
  </si>
  <si>
    <t>XINU1050645</t>
    <phoneticPr fontId="2" type="noConversion"/>
  </si>
  <si>
    <t>CLHU3150855</t>
    <phoneticPr fontId="2" type="noConversion"/>
  </si>
  <si>
    <t>GLDU3400341</t>
    <phoneticPr fontId="2" type="noConversion"/>
  </si>
  <si>
    <t>GLDU3418417</t>
    <phoneticPr fontId="2" type="noConversion"/>
  </si>
  <si>
    <t>MCC433594</t>
    <phoneticPr fontId="2" type="noConversion"/>
  </si>
  <si>
    <t>华联通</t>
    <phoneticPr fontId="2" type="noConversion"/>
  </si>
  <si>
    <t>CBHU8968459</t>
    <phoneticPr fontId="2" type="noConversion"/>
  </si>
  <si>
    <t>CBHU8121356</t>
    <phoneticPr fontId="2" type="noConversion"/>
  </si>
  <si>
    <t>GESU5329570</t>
    <phoneticPr fontId="2" type="noConversion"/>
  </si>
  <si>
    <t>TEMU6360205</t>
    <phoneticPr fontId="2" type="noConversion"/>
  </si>
  <si>
    <t>TCNU9143435</t>
    <phoneticPr fontId="2" type="noConversion"/>
  </si>
  <si>
    <t>CBHU8912531</t>
    <phoneticPr fontId="2" type="noConversion"/>
  </si>
  <si>
    <t>TCNU8864843</t>
    <phoneticPr fontId="2" type="noConversion"/>
  </si>
  <si>
    <t>TRLU8050237</t>
    <phoneticPr fontId="2" type="noConversion"/>
  </si>
  <si>
    <t>CXDU1221820</t>
    <phoneticPr fontId="2" type="noConversion"/>
  </si>
  <si>
    <t>CBHU8718125</t>
    <phoneticPr fontId="2" type="noConversion"/>
  </si>
  <si>
    <t>CBHU8680288</t>
    <phoneticPr fontId="2" type="noConversion"/>
  </si>
  <si>
    <t>GLDU3627757</t>
    <phoneticPr fontId="2" type="noConversion"/>
  </si>
  <si>
    <t>TGHU3770851</t>
    <phoneticPr fontId="2" type="noConversion"/>
  </si>
  <si>
    <t>XINU1045989</t>
    <phoneticPr fontId="2" type="noConversion"/>
  </si>
  <si>
    <t>WSDU2088080</t>
    <phoneticPr fontId="2" type="noConversion"/>
  </si>
  <si>
    <t>TGHU3768176</t>
    <phoneticPr fontId="2" type="noConversion"/>
  </si>
  <si>
    <t>TGHU3778744</t>
    <phoneticPr fontId="2" type="noConversion"/>
  </si>
  <si>
    <t>CBHU3912760</t>
    <phoneticPr fontId="2" type="noConversion"/>
  </si>
  <si>
    <t>UETU2319283</t>
    <phoneticPr fontId="2" type="noConversion"/>
  </si>
  <si>
    <t>DFSU1327835</t>
    <phoneticPr fontId="2" type="noConversion"/>
  </si>
  <si>
    <t>CCLU4233609</t>
  </si>
  <si>
    <t>CCLU4517523</t>
  </si>
  <si>
    <t>CCLU4770784</t>
  </si>
  <si>
    <t>CCLU4847171</t>
  </si>
  <si>
    <t>CCLU4965180</t>
  </si>
  <si>
    <t>CCLU4349501</t>
  </si>
  <si>
    <t>CBHU4226805</t>
    <phoneticPr fontId="2" type="noConversion"/>
  </si>
  <si>
    <t>CCLU2053737</t>
    <phoneticPr fontId="2" type="noConversion"/>
  </si>
  <si>
    <t>OOLU7834804</t>
    <phoneticPr fontId="2" type="noConversion"/>
  </si>
  <si>
    <t>TTNU4859965</t>
    <phoneticPr fontId="2" type="noConversion"/>
  </si>
  <si>
    <t>sk A3077129</t>
    <phoneticPr fontId="2" type="noConversion"/>
  </si>
  <si>
    <t>CCLU6658407</t>
    <phoneticPr fontId="2" type="noConversion"/>
  </si>
  <si>
    <t>MCC432820</t>
    <phoneticPr fontId="2" type="noConversion"/>
  </si>
  <si>
    <t>放箱</t>
    <phoneticPr fontId="2" type="noConversion"/>
  </si>
  <si>
    <t>饲料</t>
    <phoneticPr fontId="2" type="noConversion"/>
  </si>
  <si>
    <t>TEMU2950836</t>
  </si>
  <si>
    <t>SITU2912611</t>
  </si>
  <si>
    <t>RFCU2256147</t>
  </si>
  <si>
    <t>DFSU2234824</t>
  </si>
  <si>
    <t>TEMU2882921</t>
  </si>
  <si>
    <t>BMOU2813059</t>
  </si>
  <si>
    <t>BMOU2748483</t>
  </si>
  <si>
    <t>TRHU2036953</t>
  </si>
  <si>
    <t>TEMU2956644</t>
  </si>
  <si>
    <t>OOLU2929785</t>
    <phoneticPr fontId="2" type="noConversion"/>
  </si>
  <si>
    <t>GMTU1011350</t>
    <phoneticPr fontId="2" type="noConversion"/>
  </si>
  <si>
    <t>SMDU9906460</t>
    <phoneticPr fontId="2" type="noConversion"/>
  </si>
  <si>
    <t>SMDU9903218</t>
    <phoneticPr fontId="2" type="noConversion"/>
  </si>
  <si>
    <t>SMDU9906454</t>
    <phoneticPr fontId="2" type="noConversion"/>
  </si>
  <si>
    <t>SMDU9902320</t>
    <phoneticPr fontId="2" type="noConversion"/>
  </si>
  <si>
    <t>SMDU9906515</t>
    <phoneticPr fontId="2" type="noConversion"/>
  </si>
  <si>
    <t>GLDU3774130</t>
    <phoneticPr fontId="2" type="noConversion"/>
  </si>
  <si>
    <t>CLHU3347058</t>
    <phoneticPr fontId="2" type="noConversion"/>
  </si>
  <si>
    <t>GESU3112009</t>
    <phoneticPr fontId="2" type="noConversion"/>
  </si>
  <si>
    <t>GESU3238018</t>
    <phoneticPr fontId="2" type="noConversion"/>
  </si>
  <si>
    <t>CCLU6948495</t>
    <phoneticPr fontId="2" type="noConversion"/>
  </si>
  <si>
    <t>饲料</t>
    <phoneticPr fontId="2" type="noConversion"/>
  </si>
  <si>
    <t>CCLU2056274</t>
    <phoneticPr fontId="2" type="noConversion"/>
  </si>
  <si>
    <t>CBHU3776303</t>
    <phoneticPr fontId="2" type="noConversion"/>
  </si>
  <si>
    <t>TCKU2428323</t>
    <phoneticPr fontId="2" type="noConversion"/>
  </si>
  <si>
    <t>CBHU5785330</t>
    <phoneticPr fontId="2" type="noConversion"/>
  </si>
  <si>
    <t>CBHU3540982</t>
    <phoneticPr fontId="2" type="noConversion"/>
  </si>
  <si>
    <t>CBHU3920278</t>
    <phoneticPr fontId="2" type="noConversion"/>
  </si>
  <si>
    <t>CBHU3709033</t>
    <phoneticPr fontId="2" type="noConversion"/>
  </si>
  <si>
    <t>BSIU2586500</t>
    <phoneticPr fontId="2" type="noConversion"/>
  </si>
  <si>
    <t>TTNU1399594</t>
    <phoneticPr fontId="2" type="noConversion"/>
  </si>
  <si>
    <t>BSIU2761686</t>
    <phoneticPr fontId="2" type="noConversion"/>
  </si>
  <si>
    <t>CBHU3691090</t>
    <phoneticPr fontId="2" type="noConversion"/>
  </si>
  <si>
    <t>DRYU2482938</t>
    <phoneticPr fontId="2" type="noConversion"/>
  </si>
  <si>
    <t>TRHU2513974</t>
    <phoneticPr fontId="2" type="noConversion"/>
  </si>
  <si>
    <t>CBHU3592395</t>
    <phoneticPr fontId="2" type="noConversion"/>
  </si>
  <si>
    <t>CXDU1492544</t>
    <phoneticPr fontId="2" type="noConversion"/>
  </si>
  <si>
    <t>CBHU3620603</t>
    <phoneticPr fontId="2" type="noConversion"/>
  </si>
  <si>
    <t>MAGU2144531</t>
    <phoneticPr fontId="2" type="noConversion"/>
  </si>
  <si>
    <t>CBHU3671318</t>
    <phoneticPr fontId="2" type="noConversion"/>
  </si>
  <si>
    <t>CBHU4258891</t>
    <phoneticPr fontId="2" type="noConversion"/>
  </si>
  <si>
    <t>TCKU3481929</t>
    <phoneticPr fontId="2" type="noConversion"/>
  </si>
  <si>
    <t>TEMU3385494</t>
    <phoneticPr fontId="2" type="noConversion"/>
  </si>
  <si>
    <t>CBHU3606950</t>
    <phoneticPr fontId="2" type="noConversion"/>
  </si>
  <si>
    <t>CBHU5554100</t>
    <phoneticPr fontId="2" type="noConversion"/>
  </si>
  <si>
    <t>TEMU3972911</t>
    <phoneticPr fontId="2" type="noConversion"/>
  </si>
  <si>
    <t>CBHU3772376</t>
    <phoneticPr fontId="2" type="noConversion"/>
  </si>
  <si>
    <t>CBHU4233105</t>
    <phoneticPr fontId="2" type="noConversion"/>
  </si>
  <si>
    <t>CBHU3440664</t>
    <phoneticPr fontId="2" type="noConversion"/>
  </si>
  <si>
    <t>CBHU4311281</t>
    <phoneticPr fontId="2" type="noConversion"/>
  </si>
  <si>
    <t>CBHU5631361</t>
    <phoneticPr fontId="2" type="noConversion"/>
  </si>
  <si>
    <t>CBHU4208231</t>
    <phoneticPr fontId="2" type="noConversion"/>
  </si>
  <si>
    <t>TCKU2395195</t>
    <phoneticPr fontId="2" type="noConversion"/>
  </si>
  <si>
    <t>TEMU3569866</t>
    <phoneticPr fontId="2" type="noConversion"/>
  </si>
  <si>
    <t>CBHU4274505</t>
    <phoneticPr fontId="2" type="noConversion"/>
  </si>
  <si>
    <t>TEMU3676951</t>
    <phoneticPr fontId="2" type="noConversion"/>
  </si>
  <si>
    <t>UETU2317526</t>
    <phoneticPr fontId="2" type="noConversion"/>
  </si>
  <si>
    <t>DFSU1335147</t>
    <phoneticPr fontId="2" type="noConversion"/>
  </si>
  <si>
    <t>DFSU1327500</t>
    <phoneticPr fontId="2" type="noConversion"/>
  </si>
  <si>
    <t>UETU2318610</t>
    <phoneticPr fontId="2" type="noConversion"/>
  </si>
  <si>
    <t>UETU2317573</t>
    <phoneticPr fontId="2" type="noConversion"/>
  </si>
  <si>
    <t>DFSU1335168</t>
    <phoneticPr fontId="2" type="noConversion"/>
  </si>
  <si>
    <t>中外运箱 坏箱</t>
    <phoneticPr fontId="2" type="noConversion"/>
  </si>
  <si>
    <t>GLDU9401962</t>
  </si>
  <si>
    <t>DRYU2756176</t>
  </si>
  <si>
    <t>DRYU2661569</t>
  </si>
  <si>
    <t>EMCU3645063</t>
  </si>
  <si>
    <t>BMOU2116434</t>
  </si>
  <si>
    <t>DRYU2671382</t>
  </si>
  <si>
    <t>XINU1110940</t>
  </si>
  <si>
    <t>FCIU2691853</t>
  </si>
  <si>
    <t>sk 10-9</t>
    <phoneticPr fontId="2" type="noConversion"/>
  </si>
  <si>
    <t>sk 10-10</t>
    <phoneticPr fontId="2" type="noConversion"/>
  </si>
  <si>
    <t>CCLU4824854</t>
    <phoneticPr fontId="2" type="noConversion"/>
  </si>
  <si>
    <t>CRXU2906570</t>
    <phoneticPr fontId="2" type="noConversion"/>
  </si>
  <si>
    <t>不收 CN3903685</t>
    <phoneticPr fontId="2" type="noConversion"/>
  </si>
  <si>
    <t>EISU2041797</t>
    <phoneticPr fontId="2" type="noConversion"/>
  </si>
  <si>
    <t>EISU2043887</t>
    <phoneticPr fontId="2" type="noConversion"/>
  </si>
  <si>
    <t>INBU3959370</t>
    <phoneticPr fontId="2" type="noConversion"/>
  </si>
  <si>
    <t>EMCU3645802</t>
    <phoneticPr fontId="2" type="noConversion"/>
  </si>
  <si>
    <t>GLDU2998687</t>
    <phoneticPr fontId="2" type="noConversion"/>
  </si>
  <si>
    <t>CCLU3886281</t>
    <phoneticPr fontId="2" type="noConversion"/>
  </si>
  <si>
    <t>云南中糖</t>
    <phoneticPr fontId="2" type="noConversion"/>
  </si>
  <si>
    <t>OOLU6067673</t>
    <phoneticPr fontId="2" type="noConversion"/>
  </si>
  <si>
    <t>MCC152815</t>
    <phoneticPr fontId="2" type="noConversion"/>
  </si>
  <si>
    <t>IPXU3340236</t>
    <phoneticPr fontId="2" type="noConversion"/>
  </si>
  <si>
    <t>50</t>
    <phoneticPr fontId="2" type="noConversion"/>
  </si>
  <si>
    <t>CCLU4216108</t>
    <phoneticPr fontId="2" type="noConversion"/>
  </si>
  <si>
    <r>
      <t>W</t>
    </r>
    <r>
      <rPr>
        <sz val="12"/>
        <rFont val="宋体"/>
        <family val="3"/>
        <charset val="134"/>
      </rPr>
      <t>SDU2109412</t>
    </r>
    <phoneticPr fontId="2" type="noConversion"/>
  </si>
  <si>
    <r>
      <t>X</t>
    </r>
    <r>
      <rPr>
        <sz val="12"/>
        <rFont val="宋体"/>
        <family val="3"/>
        <charset val="134"/>
      </rPr>
      <t>INU1048951</t>
    </r>
    <phoneticPr fontId="2" type="noConversion"/>
  </si>
  <si>
    <r>
      <t>T</t>
    </r>
    <r>
      <rPr>
        <sz val="12"/>
        <rFont val="宋体"/>
        <family val="3"/>
        <charset val="134"/>
      </rPr>
      <t>EMU2279749</t>
    </r>
    <phoneticPr fontId="2" type="noConversion"/>
  </si>
  <si>
    <t>远福倒箱</t>
    <phoneticPr fontId="2" type="noConversion"/>
  </si>
  <si>
    <t>50  C121850SCN468</t>
    <phoneticPr fontId="2" type="noConversion"/>
  </si>
  <si>
    <t>CCLU2219582</t>
    <phoneticPr fontId="2" type="noConversion"/>
  </si>
  <si>
    <t>CCLU2324588</t>
    <phoneticPr fontId="2" type="noConversion"/>
  </si>
  <si>
    <t>IRSU2538764</t>
    <phoneticPr fontId="2" type="noConversion"/>
  </si>
  <si>
    <t>SMDU9903990</t>
    <phoneticPr fontId="2" type="noConversion"/>
  </si>
  <si>
    <t>TGHU1206056</t>
    <phoneticPr fontId="2" type="noConversion"/>
  </si>
  <si>
    <t>白芸豆</t>
    <phoneticPr fontId="2" type="noConversion"/>
  </si>
  <si>
    <t>OOLU2833370</t>
    <phoneticPr fontId="2" type="noConversion"/>
  </si>
  <si>
    <t>OOLU1225591</t>
    <phoneticPr fontId="2" type="noConversion"/>
  </si>
  <si>
    <t>OOLU1767144</t>
    <phoneticPr fontId="2" type="noConversion"/>
  </si>
  <si>
    <t>OOLU1986055</t>
    <phoneticPr fontId="2" type="noConversion"/>
  </si>
  <si>
    <t>OOLU2873881</t>
    <phoneticPr fontId="2" type="noConversion"/>
  </si>
  <si>
    <t>OOLU2935392</t>
    <phoneticPr fontId="2" type="noConversion"/>
  </si>
  <si>
    <t>TCLU2486245</t>
    <phoneticPr fontId="2" type="noConversion"/>
  </si>
  <si>
    <t>TRLU9609401</t>
    <phoneticPr fontId="2" type="noConversion"/>
  </si>
  <si>
    <t>OOLU1067407</t>
    <phoneticPr fontId="2" type="noConversion"/>
  </si>
  <si>
    <t>防城 2-8</t>
    <phoneticPr fontId="2" type="noConversion"/>
  </si>
  <si>
    <t>ATLU0007537</t>
    <phoneticPr fontId="2" type="noConversion"/>
  </si>
  <si>
    <t>TEMU4557854</t>
    <phoneticPr fontId="2" type="noConversion"/>
  </si>
  <si>
    <t>金属硅</t>
    <phoneticPr fontId="2" type="noConversion"/>
  </si>
  <si>
    <t>CLHU3150475</t>
    <phoneticPr fontId="2" type="noConversion"/>
  </si>
  <si>
    <t>CLHU3677240</t>
    <phoneticPr fontId="2" type="noConversion"/>
  </si>
  <si>
    <t>CLHU3143861</t>
    <phoneticPr fontId="2" type="noConversion"/>
  </si>
  <si>
    <t>TGHU3776280</t>
    <phoneticPr fontId="2" type="noConversion"/>
  </si>
  <si>
    <t>PHLU2011501</t>
    <phoneticPr fontId="2" type="noConversion"/>
  </si>
  <si>
    <t>TRHU1819234</t>
    <phoneticPr fontId="2" type="noConversion"/>
  </si>
  <si>
    <t>民生箱</t>
    <phoneticPr fontId="2" type="noConversion"/>
  </si>
  <si>
    <t>100 3-4</t>
    <phoneticPr fontId="2" type="noConversion"/>
  </si>
  <si>
    <t>PONU1874182</t>
    <phoneticPr fontId="2" type="noConversion"/>
  </si>
  <si>
    <t>饲料</t>
    <phoneticPr fontId="2" type="noConversion"/>
  </si>
  <si>
    <t>CBHU3448768</t>
  </si>
  <si>
    <t>CBHU5947447</t>
  </si>
  <si>
    <t>MCC198923</t>
    <phoneticPr fontId="2" type="noConversion"/>
  </si>
  <si>
    <t>2号堆场</t>
    <phoneticPr fontId="2" type="noConversion"/>
  </si>
  <si>
    <t>MCC200984</t>
    <phoneticPr fontId="2" type="noConversion"/>
  </si>
  <si>
    <t>MNBU3183357</t>
    <phoneticPr fontId="2" type="noConversion"/>
  </si>
  <si>
    <t>CCLU4467660</t>
    <phoneticPr fontId="2" type="noConversion"/>
  </si>
  <si>
    <t>CCLU5036559</t>
    <phoneticPr fontId="2" type="noConversion"/>
  </si>
  <si>
    <t>昆明南站</t>
    <phoneticPr fontId="2" type="noConversion"/>
  </si>
  <si>
    <t>TRLU8740870</t>
  </si>
  <si>
    <t>CCLU4906438</t>
    <phoneticPr fontId="2" type="noConversion"/>
  </si>
  <si>
    <t>CCLU4759105</t>
    <phoneticPr fontId="2" type="noConversion"/>
  </si>
  <si>
    <t>CCLU4829692</t>
    <phoneticPr fontId="2" type="noConversion"/>
  </si>
  <si>
    <t>DFSU2394210</t>
    <phoneticPr fontId="2" type="noConversion"/>
  </si>
  <si>
    <t>GESU3098019</t>
    <phoneticPr fontId="2" type="noConversion"/>
  </si>
  <si>
    <t>箱型</t>
    <phoneticPr fontId="2" type="noConversion"/>
  </si>
  <si>
    <t>UESU2428505</t>
    <phoneticPr fontId="2" type="noConversion"/>
  </si>
  <si>
    <t>POCU0437456</t>
    <phoneticPr fontId="2" type="noConversion"/>
  </si>
  <si>
    <t>CCLU4266665</t>
    <phoneticPr fontId="2" type="noConversion"/>
  </si>
  <si>
    <t>CCLU4997356</t>
    <phoneticPr fontId="2" type="noConversion"/>
  </si>
  <si>
    <t>CCLU4387707</t>
    <phoneticPr fontId="2" type="noConversion"/>
  </si>
  <si>
    <t>CCLU4363006</t>
    <phoneticPr fontId="2" type="noConversion"/>
  </si>
  <si>
    <t>CCLU4964394</t>
    <phoneticPr fontId="2" type="noConversion"/>
  </si>
  <si>
    <t>CCLU4251069</t>
    <phoneticPr fontId="2" type="noConversion"/>
  </si>
  <si>
    <t>DFSU6084430</t>
    <phoneticPr fontId="2" type="noConversion"/>
  </si>
  <si>
    <t>GESU3070768</t>
    <phoneticPr fontId="2" type="noConversion"/>
  </si>
  <si>
    <t>TGHU1071515</t>
    <phoneticPr fontId="2" type="noConversion"/>
  </si>
  <si>
    <t>TGHU3338719</t>
    <phoneticPr fontId="2" type="noConversion"/>
  </si>
  <si>
    <t>MSKU9811370</t>
    <phoneticPr fontId="2" type="noConversion"/>
  </si>
  <si>
    <t>饲料</t>
    <phoneticPr fontId="2" type="noConversion"/>
  </si>
  <si>
    <t>MSKU8338330</t>
    <phoneticPr fontId="2" type="noConversion"/>
  </si>
  <si>
    <t>MSKU1706790</t>
    <phoneticPr fontId="2" type="noConversion"/>
  </si>
  <si>
    <t>MSKU9118453</t>
    <phoneticPr fontId="2" type="noConversion"/>
  </si>
  <si>
    <t>实木门</t>
    <phoneticPr fontId="2" type="noConversion"/>
  </si>
  <si>
    <t>饲料</t>
    <phoneticPr fontId="2" type="noConversion"/>
  </si>
  <si>
    <t>饲料</t>
    <phoneticPr fontId="2" type="noConversion"/>
  </si>
  <si>
    <t>落信威</t>
  </si>
  <si>
    <t>LTIU3030775</t>
    <phoneticPr fontId="2" type="noConversion"/>
  </si>
  <si>
    <t>GLDU5747469</t>
    <phoneticPr fontId="2" type="noConversion"/>
  </si>
  <si>
    <t>TCLU3563074</t>
    <phoneticPr fontId="2" type="noConversion"/>
  </si>
  <si>
    <t>EISU3709026</t>
    <phoneticPr fontId="2" type="noConversion"/>
  </si>
  <si>
    <t>TGHU1211962</t>
    <phoneticPr fontId="2" type="noConversion"/>
  </si>
  <si>
    <t>sk 11-13</t>
    <phoneticPr fontId="2" type="noConversion"/>
  </si>
  <si>
    <t>SMDU9902546</t>
    <phoneticPr fontId="2" type="noConversion"/>
  </si>
  <si>
    <t>SBAU2911489</t>
    <phoneticPr fontId="2" type="noConversion"/>
  </si>
  <si>
    <t>CCLU2005636</t>
    <phoneticPr fontId="2" type="noConversion"/>
  </si>
  <si>
    <t>SBAU2884655</t>
    <phoneticPr fontId="2" type="noConversion"/>
  </si>
  <si>
    <t>CCLU6266319</t>
  </si>
  <si>
    <t>CCLU5102774</t>
  </si>
  <si>
    <t>CCLU4984600</t>
  </si>
  <si>
    <t>CCLU6905169</t>
  </si>
  <si>
    <t>醋片25</t>
  </si>
  <si>
    <t>咖啡豆</t>
    <phoneticPr fontId="2" type="noConversion"/>
  </si>
  <si>
    <t>阳都2号</t>
  </si>
  <si>
    <t>HLTGX466845</t>
    <phoneticPr fontId="2" type="noConversion"/>
  </si>
  <si>
    <t>HLTGX466845</t>
    <phoneticPr fontId="2" type="noConversion"/>
  </si>
  <si>
    <t>CCLU3916344</t>
    <phoneticPr fontId="2" type="noConversion"/>
  </si>
  <si>
    <t>FSCU3444029</t>
    <phoneticPr fontId="2" type="noConversion"/>
  </si>
  <si>
    <t>CBHU4323071</t>
    <phoneticPr fontId="2" type="noConversion"/>
  </si>
  <si>
    <t>CBHU4283678</t>
    <phoneticPr fontId="2" type="noConversion"/>
  </si>
  <si>
    <t>CBHU4160652</t>
    <phoneticPr fontId="2" type="noConversion"/>
  </si>
  <si>
    <t>CBHU4317187</t>
    <phoneticPr fontId="2" type="noConversion"/>
  </si>
  <si>
    <t>TCKU2491645</t>
    <phoneticPr fontId="2" type="noConversion"/>
  </si>
  <si>
    <t>CBHU5570287</t>
  </si>
  <si>
    <t>TEMU3130467</t>
  </si>
  <si>
    <t>100 洋浦利航</t>
    <phoneticPr fontId="2" type="noConversion"/>
  </si>
  <si>
    <t>SEGU1133326</t>
  </si>
  <si>
    <t>TEMU2891353</t>
  </si>
  <si>
    <t>GLDU9770298</t>
  </si>
  <si>
    <t>CBHU5906263</t>
    <phoneticPr fontId="2" type="noConversion"/>
  </si>
  <si>
    <t>GLDU3868081</t>
    <phoneticPr fontId="2" type="noConversion"/>
  </si>
  <si>
    <t>DFSU1314381</t>
    <phoneticPr fontId="2" type="noConversion"/>
  </si>
  <si>
    <t>XINU1059370</t>
    <phoneticPr fontId="2" type="noConversion"/>
  </si>
  <si>
    <t>TGHU3703940</t>
    <phoneticPr fontId="2" type="noConversion"/>
  </si>
  <si>
    <t>TGHU3798421</t>
    <phoneticPr fontId="2" type="noConversion"/>
  </si>
  <si>
    <t>TEMU2319190</t>
    <phoneticPr fontId="2" type="noConversion"/>
  </si>
  <si>
    <t>CLHU3137149</t>
    <phoneticPr fontId="2" type="noConversion"/>
  </si>
  <si>
    <t>TGHU3600834</t>
    <phoneticPr fontId="2" type="noConversion"/>
  </si>
  <si>
    <t>TEMU2310438</t>
    <phoneticPr fontId="2" type="noConversion"/>
  </si>
  <si>
    <t>TGHU3750813</t>
    <phoneticPr fontId="2" type="noConversion"/>
  </si>
  <si>
    <t>TGHU3746979</t>
    <phoneticPr fontId="2" type="noConversion"/>
  </si>
  <si>
    <t>GESU3107342</t>
    <phoneticPr fontId="2" type="noConversion"/>
  </si>
  <si>
    <t>TEMU2313015</t>
    <phoneticPr fontId="2" type="noConversion"/>
  </si>
  <si>
    <t>GESU3014466</t>
    <phoneticPr fontId="2" type="noConversion"/>
  </si>
  <si>
    <t>GESU2786655</t>
    <phoneticPr fontId="2" type="noConversion"/>
  </si>
  <si>
    <t>GLDU3774423</t>
    <phoneticPr fontId="2" type="noConversion"/>
  </si>
  <si>
    <t>GLDU3776576</t>
    <phoneticPr fontId="2" type="noConversion"/>
  </si>
  <si>
    <t>TGHU3752694</t>
    <phoneticPr fontId="2" type="noConversion"/>
  </si>
  <si>
    <t>WSDU2078327</t>
    <phoneticPr fontId="2" type="noConversion"/>
  </si>
  <si>
    <t>CLHU3518968</t>
    <phoneticPr fontId="2" type="noConversion"/>
  </si>
  <si>
    <t>CLHU3150834</t>
    <phoneticPr fontId="2" type="noConversion"/>
  </si>
  <si>
    <t>TEMU2361796</t>
    <phoneticPr fontId="2" type="noConversion"/>
  </si>
  <si>
    <t>CLHU3731145</t>
    <phoneticPr fontId="2" type="noConversion"/>
  </si>
  <si>
    <t>CCLU3892854</t>
    <phoneticPr fontId="2" type="noConversion"/>
  </si>
  <si>
    <t>CCLU2902794</t>
    <phoneticPr fontId="2" type="noConversion"/>
  </si>
  <si>
    <t>MNBU3141705</t>
    <phoneticPr fontId="2" type="noConversion"/>
  </si>
  <si>
    <t>PONU0572444</t>
    <phoneticPr fontId="2" type="noConversion"/>
  </si>
  <si>
    <t>MRKU7845873</t>
    <phoneticPr fontId="2" type="noConversion"/>
  </si>
  <si>
    <t>TCKU3043155</t>
    <phoneticPr fontId="2" type="noConversion"/>
  </si>
  <si>
    <t>CBHU3504584</t>
    <phoneticPr fontId="2" type="noConversion"/>
  </si>
  <si>
    <t>CBHU3905674</t>
    <phoneticPr fontId="2" type="noConversion"/>
  </si>
  <si>
    <t>TGHU2930831</t>
    <phoneticPr fontId="2" type="noConversion"/>
  </si>
  <si>
    <t>GLDU5732854</t>
    <phoneticPr fontId="2" type="noConversion"/>
  </si>
  <si>
    <t>UETU2303878</t>
    <phoneticPr fontId="2" type="noConversion"/>
  </si>
  <si>
    <t>TGHU0411713</t>
    <phoneticPr fontId="2" type="noConversion"/>
  </si>
  <si>
    <t>CBHU3507670</t>
    <phoneticPr fontId="2" type="noConversion"/>
  </si>
  <si>
    <t>TCKU2558100</t>
    <phoneticPr fontId="2" type="noConversion"/>
  </si>
  <si>
    <t>CBHU5837990</t>
    <phoneticPr fontId="2" type="noConversion"/>
  </si>
  <si>
    <t>UETU2242026</t>
    <phoneticPr fontId="2" type="noConversion"/>
  </si>
  <si>
    <t>BSIU2585925</t>
    <phoneticPr fontId="2" type="noConversion"/>
  </si>
  <si>
    <t>DFSU2966297</t>
    <phoneticPr fontId="2" type="noConversion"/>
  </si>
  <si>
    <t>CBHU5779575</t>
    <phoneticPr fontId="2" type="noConversion"/>
  </si>
  <si>
    <t>DFSU1339707</t>
    <phoneticPr fontId="2" type="noConversion"/>
  </si>
  <si>
    <t>CBHU3630788</t>
    <phoneticPr fontId="2" type="noConversion"/>
  </si>
  <si>
    <t>CBHU5971715</t>
    <phoneticPr fontId="2" type="noConversion"/>
  </si>
  <si>
    <t>CBHU4126529</t>
    <phoneticPr fontId="2" type="noConversion"/>
  </si>
  <si>
    <t>TEMU3435173</t>
    <phoneticPr fontId="2" type="noConversion"/>
  </si>
  <si>
    <t>IPXU3947338</t>
    <phoneticPr fontId="2" type="noConversion"/>
  </si>
  <si>
    <t>CLHU3386162</t>
    <phoneticPr fontId="2" type="noConversion"/>
  </si>
  <si>
    <t>DRYU2808705</t>
    <phoneticPr fontId="2" type="noConversion"/>
  </si>
  <si>
    <t>CBHU5531980</t>
    <phoneticPr fontId="2" type="noConversion"/>
  </si>
  <si>
    <t>CBHU5805519</t>
    <phoneticPr fontId="2" type="noConversion"/>
  </si>
  <si>
    <t>GESU3441513</t>
    <phoneticPr fontId="2" type="noConversion"/>
  </si>
  <si>
    <t>FCIU4756059</t>
    <phoneticPr fontId="2" type="noConversion"/>
  </si>
  <si>
    <t>CBHU4178923</t>
    <phoneticPr fontId="2" type="noConversion"/>
  </si>
  <si>
    <t>TEMU3837043</t>
    <phoneticPr fontId="2" type="noConversion"/>
  </si>
  <si>
    <t>FCIU5078296</t>
    <phoneticPr fontId="2" type="noConversion"/>
  </si>
  <si>
    <t>EISU3913364</t>
    <phoneticPr fontId="2" type="noConversion"/>
  </si>
  <si>
    <t>不收费 CN4901721 3-26</t>
    <phoneticPr fontId="2" type="noConversion"/>
  </si>
  <si>
    <t>SITGFCHOMT0037</t>
    <phoneticPr fontId="2" type="noConversion"/>
  </si>
  <si>
    <t>MCC500060</t>
  </si>
  <si>
    <t>MCC499969</t>
  </si>
  <si>
    <t>MRKU7391111</t>
    <phoneticPr fontId="2" type="noConversion"/>
  </si>
  <si>
    <t>MSKU3817052</t>
    <phoneticPr fontId="2" type="noConversion"/>
  </si>
  <si>
    <t>MSKU4318715</t>
    <phoneticPr fontId="2" type="noConversion"/>
  </si>
  <si>
    <t>MSKU5020875</t>
    <phoneticPr fontId="2" type="noConversion"/>
  </si>
  <si>
    <t>MSKU5087729</t>
    <phoneticPr fontId="2" type="noConversion"/>
  </si>
  <si>
    <t>MSKU5521331</t>
    <phoneticPr fontId="2" type="noConversion"/>
  </si>
  <si>
    <t>MSKU5726162</t>
    <phoneticPr fontId="2" type="noConversion"/>
  </si>
  <si>
    <t>MSKU7370506</t>
    <phoneticPr fontId="2" type="noConversion"/>
  </si>
  <si>
    <t>PONU0140435</t>
    <phoneticPr fontId="2" type="noConversion"/>
  </si>
  <si>
    <t>PONU0803991</t>
    <phoneticPr fontId="2" type="noConversion"/>
  </si>
  <si>
    <t>SCMU2056123</t>
    <phoneticPr fontId="2" type="noConversion"/>
  </si>
  <si>
    <t>MRKU7059200</t>
    <phoneticPr fontId="2" type="noConversion"/>
  </si>
  <si>
    <t>WFRU8816849</t>
    <phoneticPr fontId="2" type="noConversion"/>
  </si>
  <si>
    <t>CCLU7060554</t>
    <phoneticPr fontId="2" type="noConversion"/>
  </si>
  <si>
    <t>HLCU2056561</t>
    <phoneticPr fontId="2" type="noConversion"/>
  </si>
  <si>
    <t>CCLU2292407</t>
    <phoneticPr fontId="2" type="noConversion"/>
  </si>
  <si>
    <t>UETU2166142</t>
    <phoneticPr fontId="2" type="noConversion"/>
  </si>
  <si>
    <t>CBHU3591892</t>
    <phoneticPr fontId="2" type="noConversion"/>
  </si>
  <si>
    <t>CBHU3883641</t>
    <phoneticPr fontId="2" type="noConversion"/>
  </si>
  <si>
    <t>CBHU3626514</t>
    <phoneticPr fontId="2" type="noConversion"/>
  </si>
  <si>
    <t>CBHU4287518</t>
    <phoneticPr fontId="2" type="noConversion"/>
  </si>
  <si>
    <t>UETU2166461</t>
    <phoneticPr fontId="2" type="noConversion"/>
  </si>
  <si>
    <t>CBHU3391873</t>
    <phoneticPr fontId="2" type="noConversion"/>
  </si>
  <si>
    <t>CBHU4316637</t>
    <phoneticPr fontId="2" type="noConversion"/>
  </si>
  <si>
    <t>FCIU4797211</t>
    <phoneticPr fontId="2" type="noConversion"/>
  </si>
  <si>
    <t>GESU3166957</t>
    <phoneticPr fontId="2" type="noConversion"/>
  </si>
  <si>
    <t>TCKU3454754</t>
    <phoneticPr fontId="2" type="noConversion"/>
  </si>
  <si>
    <t>TEMU2370870</t>
    <phoneticPr fontId="2" type="noConversion"/>
  </si>
  <si>
    <t>TEMU3512238</t>
    <phoneticPr fontId="2" type="noConversion"/>
  </si>
  <si>
    <t>SITU2949159</t>
    <phoneticPr fontId="2" type="noConversion"/>
  </si>
  <si>
    <t>BMOU2830539</t>
    <phoneticPr fontId="2" type="noConversion"/>
  </si>
  <si>
    <t>SITU2950627</t>
    <phoneticPr fontId="2" type="noConversion"/>
  </si>
  <si>
    <t>CBHU1886235</t>
    <phoneticPr fontId="2" type="noConversion"/>
  </si>
  <si>
    <t>咖啡豆</t>
    <phoneticPr fontId="2" type="noConversion"/>
  </si>
  <si>
    <t>GMTU0105036</t>
    <phoneticPr fontId="2" type="noConversion"/>
  </si>
  <si>
    <t>UESU2455619</t>
    <phoneticPr fontId="2" type="noConversion"/>
  </si>
  <si>
    <t>TGHU1938648</t>
    <phoneticPr fontId="2" type="noConversion"/>
  </si>
  <si>
    <t>TEMU2248239</t>
    <phoneticPr fontId="2" type="noConversion"/>
  </si>
  <si>
    <t>TGHU3771580</t>
    <phoneticPr fontId="2" type="noConversion"/>
  </si>
  <si>
    <t>GLDU3776504</t>
    <phoneticPr fontId="2" type="noConversion"/>
  </si>
  <si>
    <t>GESU2586256</t>
    <phoneticPr fontId="2" type="noConversion"/>
  </si>
  <si>
    <t>MSKU7247282</t>
    <phoneticPr fontId="2" type="noConversion"/>
  </si>
  <si>
    <t>MSKU7285111</t>
    <phoneticPr fontId="2" type="noConversion"/>
  </si>
  <si>
    <t>陆航</t>
    <phoneticPr fontId="2" type="noConversion"/>
  </si>
  <si>
    <t>CCLU4510004</t>
    <phoneticPr fontId="2" type="noConversion"/>
  </si>
  <si>
    <t>CBHU1986487</t>
    <phoneticPr fontId="2" type="noConversion"/>
  </si>
  <si>
    <t>GVCU4022406</t>
    <phoneticPr fontId="2" type="noConversion"/>
  </si>
  <si>
    <t>GLDU3409462</t>
    <phoneticPr fontId="2" type="noConversion"/>
  </si>
  <si>
    <t>TEMU2220329</t>
    <phoneticPr fontId="2" type="noConversion"/>
  </si>
  <si>
    <t>CCLU3779874</t>
    <phoneticPr fontId="2" type="noConversion"/>
  </si>
  <si>
    <t>CCLU3999014</t>
    <phoneticPr fontId="2" type="noConversion"/>
  </si>
  <si>
    <t>CCLU4679801</t>
    <phoneticPr fontId="2" type="noConversion"/>
  </si>
  <si>
    <t>DRYU2273028</t>
    <phoneticPr fontId="2" type="noConversion"/>
  </si>
  <si>
    <t>TGHU0262097</t>
    <phoneticPr fontId="2" type="noConversion"/>
  </si>
  <si>
    <t>MGLU2953042</t>
    <phoneticPr fontId="2" type="noConversion"/>
  </si>
  <si>
    <t>TGHU0293483</t>
    <phoneticPr fontId="2" type="noConversion"/>
  </si>
  <si>
    <t>EMCU3616614</t>
    <phoneticPr fontId="2" type="noConversion"/>
  </si>
  <si>
    <t>TGHU0248381</t>
    <phoneticPr fontId="2" type="noConversion"/>
  </si>
  <si>
    <t>LTIU3042035</t>
    <phoneticPr fontId="2" type="noConversion"/>
  </si>
  <si>
    <t>GESU2318551</t>
    <phoneticPr fontId="2" type="noConversion"/>
  </si>
  <si>
    <t>WSDU2074640</t>
    <phoneticPr fontId="2" type="noConversion"/>
  </si>
  <si>
    <t>TGHU0420192</t>
    <phoneticPr fontId="2" type="noConversion"/>
  </si>
  <si>
    <t>CSLU1317733</t>
    <phoneticPr fontId="2" type="noConversion"/>
  </si>
  <si>
    <t>CCLU3666097</t>
    <phoneticPr fontId="2" type="noConversion"/>
  </si>
  <si>
    <t>SMDU9906120</t>
    <phoneticPr fontId="2" type="noConversion"/>
  </si>
  <si>
    <t>SMDU9906140</t>
    <phoneticPr fontId="2" type="noConversion"/>
  </si>
  <si>
    <t>HPGU3803080</t>
    <phoneticPr fontId="2" type="noConversion"/>
  </si>
  <si>
    <t>100 CN3901664</t>
    <phoneticPr fontId="2" type="noConversion"/>
  </si>
  <si>
    <t>GLDU0189235</t>
    <phoneticPr fontId="2" type="noConversion"/>
  </si>
  <si>
    <t>CCLU2060192</t>
  </si>
  <si>
    <t>SMDU9907722</t>
    <phoneticPr fontId="2" type="noConversion"/>
  </si>
  <si>
    <t>DFSU2073524</t>
  </si>
  <si>
    <t>EISU2097646</t>
  </si>
  <si>
    <t>EISU2143952</t>
  </si>
  <si>
    <t>FSCU7488030</t>
  </si>
  <si>
    <t>EMCU3648967</t>
  </si>
  <si>
    <t>FSCU3560461</t>
  </si>
  <si>
    <t>EISU2024038</t>
  </si>
  <si>
    <t>XINU1155559</t>
  </si>
  <si>
    <t>PGRU2326129</t>
  </si>
  <si>
    <r>
      <t>T</t>
    </r>
    <r>
      <rPr>
        <sz val="12"/>
        <rFont val="宋体"/>
        <family val="3"/>
        <charset val="134"/>
      </rPr>
      <t>GHU3766580</t>
    </r>
    <phoneticPr fontId="2" type="noConversion"/>
  </si>
  <si>
    <r>
      <t>C</t>
    </r>
    <r>
      <rPr>
        <sz val="12"/>
        <rFont val="宋体"/>
        <family val="3"/>
        <charset val="134"/>
      </rPr>
      <t>LHU3942750</t>
    </r>
    <phoneticPr fontId="2" type="noConversion"/>
  </si>
  <si>
    <r>
      <t>G</t>
    </r>
    <r>
      <rPr>
        <sz val="12"/>
        <rFont val="宋体"/>
        <family val="3"/>
        <charset val="134"/>
      </rPr>
      <t>LDU3314120</t>
    </r>
    <phoneticPr fontId="2" type="noConversion"/>
  </si>
  <si>
    <r>
      <t>X</t>
    </r>
    <r>
      <rPr>
        <sz val="12"/>
        <rFont val="宋体"/>
        <family val="3"/>
        <charset val="134"/>
      </rPr>
      <t>INU1047744</t>
    </r>
    <phoneticPr fontId="2" type="noConversion"/>
  </si>
  <si>
    <r>
      <t>G</t>
    </r>
    <r>
      <rPr>
        <sz val="12"/>
        <rFont val="宋体"/>
        <family val="3"/>
        <charset val="134"/>
      </rPr>
      <t>LDU3772272</t>
    </r>
    <phoneticPr fontId="2" type="noConversion"/>
  </si>
  <si>
    <r>
      <t>C</t>
    </r>
    <r>
      <rPr>
        <sz val="12"/>
        <rFont val="宋体"/>
        <family val="3"/>
        <charset val="134"/>
      </rPr>
      <t>LHU3407291</t>
    </r>
    <phoneticPr fontId="2" type="noConversion"/>
  </si>
  <si>
    <t>TEMU2310588</t>
    <phoneticPr fontId="2" type="noConversion"/>
  </si>
  <si>
    <t>BMOU2363497</t>
  </si>
  <si>
    <t>EMCU3707313</t>
  </si>
  <si>
    <t>TEMU4316760</t>
  </si>
  <si>
    <t>EMCU6019525</t>
  </si>
  <si>
    <t>不收费 3-11</t>
    <phoneticPr fontId="2" type="noConversion"/>
  </si>
  <si>
    <t>不收费 3-13</t>
    <phoneticPr fontId="2" type="noConversion"/>
  </si>
  <si>
    <t>不收费 3-16</t>
    <phoneticPr fontId="2" type="noConversion"/>
  </si>
  <si>
    <t>GLDU3317520</t>
    <phoneticPr fontId="2" type="noConversion"/>
  </si>
  <si>
    <t>WSDU2083196</t>
    <phoneticPr fontId="2" type="noConversion"/>
  </si>
  <si>
    <t>WSDU2075652</t>
    <phoneticPr fontId="2" type="noConversion"/>
  </si>
  <si>
    <t>GLDU3770562</t>
    <phoneticPr fontId="2" type="noConversion"/>
  </si>
  <si>
    <t>IPXU3265214</t>
    <phoneticPr fontId="2" type="noConversion"/>
  </si>
  <si>
    <t>CBHU4031172</t>
    <phoneticPr fontId="2" type="noConversion"/>
  </si>
  <si>
    <t>CBHU4209979</t>
    <phoneticPr fontId="2" type="noConversion"/>
  </si>
  <si>
    <t>TCKU2726539</t>
    <phoneticPr fontId="2" type="noConversion"/>
  </si>
  <si>
    <t>CBHU5736980</t>
    <phoneticPr fontId="2" type="noConversion"/>
  </si>
  <si>
    <t>CBHU5501157</t>
    <phoneticPr fontId="2" type="noConversion"/>
  </si>
  <si>
    <t>CBHU5781762</t>
    <phoneticPr fontId="2" type="noConversion"/>
  </si>
  <si>
    <t>BMOU2689673</t>
    <phoneticPr fontId="2" type="noConversion"/>
  </si>
  <si>
    <t>CBHU3394229</t>
    <phoneticPr fontId="2" type="noConversion"/>
  </si>
  <si>
    <t>CCLU2060192</t>
    <phoneticPr fontId="2" type="noConversion"/>
  </si>
  <si>
    <t>GESU4904818</t>
    <phoneticPr fontId="2" type="noConversion"/>
  </si>
  <si>
    <t>TGHU7296416</t>
    <phoneticPr fontId="2" type="noConversion"/>
  </si>
  <si>
    <t>CCLU6379300</t>
    <phoneticPr fontId="2" type="noConversion"/>
  </si>
  <si>
    <t>CCLU4375959</t>
    <phoneticPr fontId="2" type="noConversion"/>
  </si>
  <si>
    <t>SMDU9906428</t>
    <phoneticPr fontId="2" type="noConversion"/>
  </si>
  <si>
    <t>SMDU9903326</t>
    <phoneticPr fontId="2" type="noConversion"/>
  </si>
  <si>
    <t>SMDU9906670</t>
    <phoneticPr fontId="2" type="noConversion"/>
  </si>
  <si>
    <t>SMDU9907300</t>
    <phoneticPr fontId="2" type="noConversion"/>
  </si>
  <si>
    <t>SMDU9903440</t>
    <phoneticPr fontId="2" type="noConversion"/>
  </si>
  <si>
    <t>SMDU9907363</t>
    <phoneticPr fontId="2" type="noConversion"/>
  </si>
  <si>
    <t>SMDU9903901</t>
    <phoneticPr fontId="2" type="noConversion"/>
  </si>
  <si>
    <t>GSTU5835353</t>
    <phoneticPr fontId="2" type="noConversion"/>
  </si>
  <si>
    <t>SMDU9902865</t>
    <phoneticPr fontId="2" type="noConversion"/>
  </si>
  <si>
    <t>SMDU9903579</t>
    <phoneticPr fontId="2" type="noConversion"/>
  </si>
  <si>
    <t>HPGU3803177</t>
    <phoneticPr fontId="2" type="noConversion"/>
  </si>
  <si>
    <t>JAMU3600129</t>
    <phoneticPr fontId="2" type="noConversion"/>
  </si>
  <si>
    <t>TGHU1103320</t>
    <phoneticPr fontId="2" type="noConversion"/>
  </si>
  <si>
    <t>TEMU2808776</t>
    <phoneticPr fontId="2" type="noConversion"/>
  </si>
  <si>
    <t>BMOU2788655</t>
    <phoneticPr fontId="2" type="noConversion"/>
  </si>
  <si>
    <t>BMOU2638001</t>
    <phoneticPr fontId="2" type="noConversion"/>
  </si>
  <si>
    <t>SITU2900668</t>
    <phoneticPr fontId="2" type="noConversion"/>
  </si>
  <si>
    <t>TEMU2114219</t>
    <phoneticPr fontId="2" type="noConversion"/>
  </si>
  <si>
    <t>TCKU1588590</t>
    <phoneticPr fontId="2" type="noConversion"/>
  </si>
  <si>
    <t>TEMU2113470</t>
    <phoneticPr fontId="2" type="noConversion"/>
  </si>
  <si>
    <t>TEMU3489523</t>
    <phoneticPr fontId="2" type="noConversion"/>
  </si>
  <si>
    <t>TEMU3313175</t>
    <phoneticPr fontId="2" type="noConversion"/>
  </si>
  <si>
    <t>华联通废箱</t>
    <phoneticPr fontId="2" type="noConversion"/>
  </si>
  <si>
    <t>CCLU6904898</t>
    <phoneticPr fontId="2" type="noConversion"/>
  </si>
  <si>
    <t>FCIU8455177</t>
    <phoneticPr fontId="2" type="noConversion"/>
  </si>
  <si>
    <t>INKU6198718</t>
    <phoneticPr fontId="2" type="noConversion"/>
  </si>
  <si>
    <r>
      <t>C</t>
    </r>
    <r>
      <rPr>
        <sz val="12"/>
        <rFont val="宋体"/>
        <family val="3"/>
        <charset val="134"/>
      </rPr>
      <t>CLU4723993</t>
    </r>
    <phoneticPr fontId="2" type="noConversion"/>
  </si>
  <si>
    <t>TCLU3551828</t>
    <phoneticPr fontId="2" type="noConversion"/>
  </si>
  <si>
    <t>CLHU3550527</t>
    <phoneticPr fontId="2" type="noConversion"/>
  </si>
  <si>
    <t>147300255929</t>
    <phoneticPr fontId="2" type="noConversion"/>
  </si>
  <si>
    <t>HJLU1118980</t>
    <phoneticPr fontId="2" type="noConversion"/>
  </si>
  <si>
    <t>HJLU1118213</t>
    <phoneticPr fontId="2" type="noConversion"/>
  </si>
  <si>
    <t>HJLU1117290</t>
    <phoneticPr fontId="2" type="noConversion"/>
  </si>
  <si>
    <t>HJLU1118337</t>
    <phoneticPr fontId="2" type="noConversion"/>
  </si>
  <si>
    <t>HJLU1117222</t>
    <phoneticPr fontId="2" type="noConversion"/>
  </si>
  <si>
    <t>MCC164890</t>
    <phoneticPr fontId="2" type="noConversion"/>
  </si>
  <si>
    <t>HPGU3803325</t>
    <phoneticPr fontId="2" type="noConversion"/>
  </si>
  <si>
    <t>CCLU6635084</t>
    <phoneticPr fontId="2" type="noConversion"/>
  </si>
  <si>
    <t>CAIU2182014</t>
    <phoneticPr fontId="2" type="noConversion"/>
  </si>
  <si>
    <t>UESU2292240</t>
    <phoneticPr fontId="2" type="noConversion"/>
  </si>
  <si>
    <t>EMCU2998322</t>
    <phoneticPr fontId="2" type="noConversion"/>
  </si>
  <si>
    <t>147300313511</t>
    <phoneticPr fontId="2" type="noConversion"/>
  </si>
  <si>
    <t>147300313511</t>
    <phoneticPr fontId="2" type="noConversion"/>
  </si>
  <si>
    <t>TCLU3152279</t>
    <phoneticPr fontId="2" type="noConversion"/>
  </si>
  <si>
    <t>TCKU9831243</t>
    <phoneticPr fontId="2" type="noConversion"/>
  </si>
  <si>
    <t>INKU6353265</t>
    <phoneticPr fontId="2" type="noConversion"/>
  </si>
  <si>
    <t>EMCU5225136</t>
    <phoneticPr fontId="2" type="noConversion"/>
  </si>
  <si>
    <t>EMCU3931745</t>
    <phoneticPr fontId="2" type="noConversion"/>
  </si>
  <si>
    <t>EMCU3863091</t>
    <phoneticPr fontId="2" type="noConversion"/>
  </si>
  <si>
    <t>TGHU0252165</t>
    <phoneticPr fontId="2" type="noConversion"/>
  </si>
  <si>
    <t>IMTU3073394</t>
    <phoneticPr fontId="2" type="noConversion"/>
  </si>
  <si>
    <t>EMCU3264010</t>
    <phoneticPr fontId="2" type="noConversion"/>
  </si>
  <si>
    <t>xm CN3902860</t>
    <phoneticPr fontId="2" type="noConversion"/>
  </si>
  <si>
    <t>不收 CN3903095</t>
    <phoneticPr fontId="2" type="noConversion"/>
  </si>
  <si>
    <t>BSIU9472406</t>
  </si>
  <si>
    <t>BMOU4469195</t>
  </si>
  <si>
    <t>GLDU7191764</t>
  </si>
  <si>
    <t>CBHU5677486</t>
    <phoneticPr fontId="2" type="noConversion"/>
  </si>
  <si>
    <t>CBHU5622009</t>
    <phoneticPr fontId="2" type="noConversion"/>
  </si>
  <si>
    <t>TCKU2573297</t>
    <phoneticPr fontId="2" type="noConversion"/>
  </si>
  <si>
    <t>TEMU2254165</t>
    <phoneticPr fontId="2" type="noConversion"/>
  </si>
  <si>
    <t>TGHU1676131</t>
    <phoneticPr fontId="2" type="noConversion"/>
  </si>
  <si>
    <t>EMCU3797092</t>
    <phoneticPr fontId="2" type="noConversion"/>
  </si>
  <si>
    <t>TEMU4533106</t>
    <phoneticPr fontId="2" type="noConversion"/>
  </si>
  <si>
    <t>EMCU3513940</t>
    <phoneticPr fontId="2" type="noConversion"/>
  </si>
  <si>
    <t>TEMU3961630</t>
    <phoneticPr fontId="2" type="noConversion"/>
  </si>
  <si>
    <t>EMCU3942760</t>
    <phoneticPr fontId="2" type="noConversion"/>
  </si>
  <si>
    <t>BMOU2094891</t>
    <phoneticPr fontId="2" type="noConversion"/>
  </si>
  <si>
    <t>DRYU2445451</t>
    <phoneticPr fontId="2" type="noConversion"/>
  </si>
  <si>
    <t>TGHU0271463</t>
    <phoneticPr fontId="2" type="noConversion"/>
  </si>
  <si>
    <t>XINU1468018</t>
    <phoneticPr fontId="2" type="noConversion"/>
  </si>
  <si>
    <t>DRYU2272567</t>
    <phoneticPr fontId="2" type="noConversion"/>
  </si>
  <si>
    <t>MAGU2218450</t>
    <phoneticPr fontId="2" type="noConversion"/>
  </si>
  <si>
    <t>EMCU3648360</t>
    <phoneticPr fontId="2" type="noConversion"/>
  </si>
  <si>
    <t>EISU2066394</t>
    <phoneticPr fontId="2" type="noConversion"/>
  </si>
  <si>
    <t>EMCU3598402</t>
    <phoneticPr fontId="2" type="noConversion"/>
  </si>
  <si>
    <t>DRYU2243893</t>
    <phoneticPr fontId="2" type="noConversion"/>
  </si>
  <si>
    <t>TCLU3169158</t>
    <phoneticPr fontId="2" type="noConversion"/>
  </si>
  <si>
    <t>WFHU1229705</t>
    <phoneticPr fontId="2" type="noConversion"/>
  </si>
  <si>
    <t>SEGU1551542</t>
    <phoneticPr fontId="2" type="noConversion"/>
  </si>
  <si>
    <t>EMCU3846176</t>
    <phoneticPr fontId="2" type="noConversion"/>
  </si>
  <si>
    <t>DRYU2665836</t>
    <phoneticPr fontId="2" type="noConversion"/>
  </si>
  <si>
    <t>EMCU3912278</t>
    <phoneticPr fontId="2" type="noConversion"/>
  </si>
  <si>
    <t>LTIU3046386</t>
    <phoneticPr fontId="2" type="noConversion"/>
  </si>
  <si>
    <t>147400021610</t>
    <phoneticPr fontId="2" type="noConversion"/>
  </si>
  <si>
    <t>EMCU6060350</t>
    <phoneticPr fontId="2" type="noConversion"/>
  </si>
  <si>
    <t>锌渣</t>
    <phoneticPr fontId="2" type="noConversion"/>
  </si>
  <si>
    <t>100 洗箱食品柜</t>
    <phoneticPr fontId="2" type="noConversion"/>
  </si>
  <si>
    <t>cp食品柜</t>
    <phoneticPr fontId="2" type="noConversion"/>
  </si>
  <si>
    <t>cp食品柜</t>
    <phoneticPr fontId="2" type="noConversion"/>
  </si>
  <si>
    <t>100 洗箱食品柜</t>
    <phoneticPr fontId="2" type="noConversion"/>
  </si>
  <si>
    <t>100食品柜</t>
    <phoneticPr fontId="2" type="noConversion"/>
  </si>
  <si>
    <t>乐达</t>
    <phoneticPr fontId="2" type="noConversion"/>
  </si>
  <si>
    <t>CSLU1334303</t>
    <phoneticPr fontId="2" type="noConversion"/>
  </si>
  <si>
    <t>饲料</t>
    <phoneticPr fontId="2" type="noConversion"/>
  </si>
  <si>
    <t>MAEU8289026</t>
    <phoneticPr fontId="2" type="noConversion"/>
  </si>
  <si>
    <t>SMDU9907506</t>
    <phoneticPr fontId="2" type="noConversion"/>
  </si>
  <si>
    <t>MRKU8051820</t>
    <phoneticPr fontId="2" type="noConversion"/>
  </si>
  <si>
    <t>MSKU4236670</t>
    <phoneticPr fontId="2" type="noConversion"/>
  </si>
  <si>
    <t>MRKU8862155</t>
    <phoneticPr fontId="2" type="noConversion"/>
  </si>
  <si>
    <t>MRKU7549038</t>
    <phoneticPr fontId="2" type="noConversion"/>
  </si>
  <si>
    <t>冠宏 4-30</t>
    <phoneticPr fontId="2" type="noConversion"/>
  </si>
  <si>
    <t xml:space="preserve">冠宏 </t>
  </si>
  <si>
    <t>冠宏 4-28</t>
    <phoneticPr fontId="2" type="noConversion"/>
  </si>
  <si>
    <t>冠宏 4-25</t>
    <phoneticPr fontId="2" type="noConversion"/>
  </si>
  <si>
    <t>冠宏 4-29</t>
    <phoneticPr fontId="2" type="noConversion"/>
  </si>
  <si>
    <t>牛肝菌</t>
    <phoneticPr fontId="2" type="noConversion"/>
  </si>
  <si>
    <t>CCLU2817223</t>
    <phoneticPr fontId="2" type="noConversion"/>
  </si>
  <si>
    <t>OOLU1305207</t>
    <phoneticPr fontId="2" type="noConversion"/>
  </si>
  <si>
    <t>OOLU2886636</t>
    <phoneticPr fontId="2" type="noConversion"/>
  </si>
  <si>
    <t>OOLU3679628</t>
    <phoneticPr fontId="2" type="noConversion"/>
  </si>
  <si>
    <t>OOLU1468143</t>
    <phoneticPr fontId="2" type="noConversion"/>
  </si>
  <si>
    <t>OOLU1053949</t>
    <phoneticPr fontId="2" type="noConversion"/>
  </si>
  <si>
    <t>OOLU1505083</t>
    <phoneticPr fontId="2" type="noConversion"/>
  </si>
  <si>
    <t>HJLU1117599</t>
    <phoneticPr fontId="2" type="noConversion"/>
  </si>
  <si>
    <t>TEMU2804467</t>
    <phoneticPr fontId="2" type="noConversion"/>
  </si>
  <si>
    <t>CGMU2170713</t>
    <phoneticPr fontId="2" type="noConversion"/>
  </si>
  <si>
    <t>SMDU9903500</t>
    <phoneticPr fontId="2" type="noConversion"/>
  </si>
  <si>
    <t>CCLU2138602</t>
    <phoneticPr fontId="2" type="noConversion"/>
  </si>
  <si>
    <t>IRSU2450689</t>
    <phoneticPr fontId="2" type="noConversion"/>
  </si>
  <si>
    <t>牛奶</t>
    <phoneticPr fontId="2" type="noConversion"/>
  </si>
  <si>
    <t>GMTU4494586</t>
    <phoneticPr fontId="2" type="noConversion"/>
  </si>
  <si>
    <t>锁磷剂</t>
    <phoneticPr fontId="2" type="noConversion"/>
  </si>
  <si>
    <t>醋片15</t>
  </si>
  <si>
    <t>CCLU3532987</t>
    <phoneticPr fontId="2" type="noConversion"/>
  </si>
  <si>
    <t>IRSU2686904</t>
    <phoneticPr fontId="2" type="noConversion"/>
  </si>
  <si>
    <t>SMDU9902530</t>
    <phoneticPr fontId="2" type="noConversion"/>
  </si>
  <si>
    <t>PONU1476682</t>
  </si>
  <si>
    <t>MSKU6574974</t>
  </si>
  <si>
    <t>CCLU4891472</t>
    <phoneticPr fontId="2" type="noConversion"/>
  </si>
  <si>
    <t>SMDU9903671</t>
    <phoneticPr fontId="2" type="noConversion"/>
  </si>
  <si>
    <t>SMDU9907105</t>
    <phoneticPr fontId="2" type="noConversion"/>
  </si>
  <si>
    <t>sk 5-3</t>
    <phoneticPr fontId="2" type="noConversion"/>
  </si>
  <si>
    <t>CCLU2155256</t>
    <phoneticPr fontId="2" type="noConversion"/>
  </si>
  <si>
    <t>DRYU2666365</t>
    <phoneticPr fontId="2" type="noConversion"/>
  </si>
  <si>
    <t>MGLU2954012</t>
    <phoneticPr fontId="2" type="noConversion"/>
  </si>
  <si>
    <t>EMCU3795438</t>
    <phoneticPr fontId="2" type="noConversion"/>
  </si>
  <si>
    <t>TGHU0273419</t>
    <phoneticPr fontId="2" type="noConversion"/>
  </si>
  <si>
    <t>EMCU3488489</t>
    <phoneticPr fontId="2" type="noConversion"/>
  </si>
  <si>
    <t>CCLU2260689</t>
    <phoneticPr fontId="2" type="noConversion"/>
  </si>
  <si>
    <t>CCLU2151841</t>
    <phoneticPr fontId="2" type="noConversion"/>
  </si>
  <si>
    <t>CBHU5679180</t>
    <phoneticPr fontId="2" type="noConversion"/>
  </si>
  <si>
    <t>BSIU2586407</t>
    <phoneticPr fontId="2" type="noConversion"/>
  </si>
  <si>
    <t>IPXU3612490</t>
    <phoneticPr fontId="2" type="noConversion"/>
  </si>
  <si>
    <r>
      <t>C</t>
    </r>
    <r>
      <rPr>
        <sz val="12"/>
        <rFont val="宋体"/>
        <family val="3"/>
        <charset val="134"/>
      </rPr>
      <t>CLU7414508</t>
    </r>
    <phoneticPr fontId="2" type="noConversion"/>
  </si>
  <si>
    <r>
      <t>C</t>
    </r>
    <r>
      <rPr>
        <sz val="12"/>
        <rFont val="宋体"/>
        <family val="3"/>
        <charset val="134"/>
      </rPr>
      <t>CLU7349790</t>
    </r>
    <phoneticPr fontId="2" type="noConversion"/>
  </si>
  <si>
    <t>CBHU4226493</t>
    <phoneticPr fontId="2" type="noConversion"/>
  </si>
  <si>
    <t>IPXU3232340</t>
    <phoneticPr fontId="2" type="noConversion"/>
  </si>
  <si>
    <t>CBHU3605738</t>
    <phoneticPr fontId="2" type="noConversion"/>
  </si>
  <si>
    <t>MSKU9308670</t>
    <phoneticPr fontId="2" type="noConversion"/>
  </si>
  <si>
    <t>GESU4180728</t>
    <phoneticPr fontId="2" type="noConversion"/>
  </si>
  <si>
    <t>CBHU5659902</t>
    <phoneticPr fontId="2" type="noConversion"/>
  </si>
  <si>
    <t>CLHU3078447</t>
    <phoneticPr fontId="2" type="noConversion"/>
  </si>
  <si>
    <t>TGHU3754125</t>
    <phoneticPr fontId="2" type="noConversion"/>
  </si>
  <si>
    <t>GLDU3399791</t>
    <phoneticPr fontId="2" type="noConversion"/>
  </si>
  <si>
    <t>C121850SCN332</t>
    <phoneticPr fontId="2" type="noConversion"/>
  </si>
  <si>
    <t>CCLU2364425</t>
    <phoneticPr fontId="2" type="noConversion"/>
  </si>
  <si>
    <t>CCLU3486388</t>
    <phoneticPr fontId="2" type="noConversion"/>
  </si>
  <si>
    <t>UXXU2411992</t>
    <phoneticPr fontId="2" type="noConversion"/>
  </si>
  <si>
    <t>CBHU5870432</t>
    <phoneticPr fontId="2" type="noConversion"/>
  </si>
  <si>
    <t>CBHU4147500</t>
    <phoneticPr fontId="2" type="noConversion"/>
  </si>
  <si>
    <t>粤蜀捷</t>
    <phoneticPr fontId="2" type="noConversion"/>
  </si>
  <si>
    <t>粤蜀捷</t>
    <phoneticPr fontId="2" type="noConversion"/>
  </si>
  <si>
    <t>CBHU3648004</t>
    <phoneticPr fontId="2" type="noConversion"/>
  </si>
  <si>
    <t>CLHU9090326</t>
    <phoneticPr fontId="2" type="noConversion"/>
  </si>
  <si>
    <t>gl 7-12</t>
    <phoneticPr fontId="2" type="noConversion"/>
  </si>
  <si>
    <t>MSKU3325052</t>
    <phoneticPr fontId="2" type="noConversion"/>
  </si>
  <si>
    <t>MSKU2921709</t>
    <phoneticPr fontId="2" type="noConversion"/>
  </si>
  <si>
    <t>CAIU4018798</t>
    <phoneticPr fontId="2" type="noConversion"/>
  </si>
  <si>
    <t>SMDU9907321</t>
    <phoneticPr fontId="2" type="noConversion"/>
  </si>
  <si>
    <t>MSKU0205290</t>
    <phoneticPr fontId="2" type="noConversion"/>
  </si>
  <si>
    <t>TRLU5333296</t>
    <phoneticPr fontId="2" type="noConversion"/>
  </si>
  <si>
    <t>OFTU8200180</t>
    <phoneticPr fontId="2" type="noConversion"/>
  </si>
  <si>
    <t>FLZU5733248</t>
    <phoneticPr fontId="2" type="noConversion"/>
  </si>
  <si>
    <r>
      <t>C</t>
    </r>
    <r>
      <rPr>
        <sz val="12"/>
        <rFont val="宋体"/>
        <family val="3"/>
        <charset val="134"/>
      </rPr>
      <t>CLU4763527</t>
    </r>
    <phoneticPr fontId="2" type="noConversion"/>
  </si>
  <si>
    <t>MMAU1029153</t>
    <phoneticPr fontId="2" type="noConversion"/>
  </si>
  <si>
    <t>GMTU1049041</t>
    <phoneticPr fontId="2" type="noConversion"/>
  </si>
  <si>
    <t>烤烟</t>
    <phoneticPr fontId="2" type="noConversion"/>
  </si>
  <si>
    <t>ss</t>
    <phoneticPr fontId="2" type="noConversion"/>
  </si>
  <si>
    <t>CBHU8787738</t>
    <phoneticPr fontId="2" type="noConversion"/>
  </si>
  <si>
    <t>CBHU8809375</t>
    <phoneticPr fontId="2" type="noConversion"/>
  </si>
  <si>
    <t>CBHU8830900</t>
    <phoneticPr fontId="2" type="noConversion"/>
  </si>
  <si>
    <t>CBHU8878205</t>
    <phoneticPr fontId="2" type="noConversion"/>
  </si>
  <si>
    <t>CBHU8963781</t>
    <phoneticPr fontId="2" type="noConversion"/>
  </si>
  <si>
    <t>FCIU9461467</t>
    <phoneticPr fontId="2" type="noConversion"/>
  </si>
  <si>
    <t>GVCU5004789</t>
    <phoneticPr fontId="2" type="noConversion"/>
  </si>
  <si>
    <t>MAGU5198824</t>
    <phoneticPr fontId="2" type="noConversion"/>
  </si>
  <si>
    <t>TCLU5216599</t>
    <phoneticPr fontId="2" type="noConversion"/>
  </si>
  <si>
    <t>TCNU7337642</t>
    <phoneticPr fontId="2" type="noConversion"/>
  </si>
  <si>
    <t>CBHU8603580</t>
    <phoneticPr fontId="2" type="noConversion"/>
  </si>
  <si>
    <t>BMOU5045519</t>
    <phoneticPr fontId="2" type="noConversion"/>
  </si>
  <si>
    <t>饲料</t>
    <phoneticPr fontId="2" type="noConversion"/>
  </si>
  <si>
    <t>白芸豆</t>
    <phoneticPr fontId="2" type="noConversion"/>
  </si>
  <si>
    <t>HMCU3075106</t>
    <phoneticPr fontId="2" type="noConversion"/>
  </si>
  <si>
    <t>HMCU3058048</t>
    <phoneticPr fontId="2" type="noConversion"/>
  </si>
  <si>
    <t>EGHU3111783</t>
    <phoneticPr fontId="2" type="noConversion"/>
  </si>
  <si>
    <t>BSIU2247764</t>
    <phoneticPr fontId="2" type="noConversion"/>
  </si>
  <si>
    <t>CBHU5845208</t>
    <phoneticPr fontId="2" type="noConversion"/>
  </si>
  <si>
    <t>DFSU1069258</t>
    <phoneticPr fontId="2" type="noConversion"/>
  </si>
  <si>
    <t>TRHU2522195</t>
    <phoneticPr fontId="2" type="noConversion"/>
  </si>
  <si>
    <t>DFSU1329838</t>
    <phoneticPr fontId="2" type="noConversion"/>
  </si>
  <si>
    <t>GVCU2124097</t>
    <phoneticPr fontId="2" type="noConversion"/>
  </si>
  <si>
    <t>CBHU4024975</t>
    <phoneticPr fontId="2" type="noConversion"/>
  </si>
  <si>
    <t>CBHU3608573</t>
    <phoneticPr fontId="2" type="noConversion"/>
  </si>
  <si>
    <t>CBHU3422418</t>
    <phoneticPr fontId="2" type="noConversion"/>
  </si>
  <si>
    <t>GLDU9568163</t>
    <phoneticPr fontId="2" type="noConversion"/>
  </si>
  <si>
    <t>TEMU2983444</t>
    <phoneticPr fontId="2" type="noConversion"/>
  </si>
  <si>
    <t>FCIU5100297</t>
    <phoneticPr fontId="2" type="noConversion"/>
  </si>
  <si>
    <t>CAIU2349884</t>
    <phoneticPr fontId="2" type="noConversion"/>
  </si>
  <si>
    <t>CCLU6561778</t>
    <phoneticPr fontId="2" type="noConversion"/>
  </si>
  <si>
    <t>CCLU6130404</t>
    <phoneticPr fontId="2" type="noConversion"/>
  </si>
  <si>
    <t>CCLU6251155</t>
    <phoneticPr fontId="2" type="noConversion"/>
  </si>
  <si>
    <t>GESU5813517</t>
    <phoneticPr fontId="2" type="noConversion"/>
  </si>
  <si>
    <t>IRSU2344537</t>
    <phoneticPr fontId="2" type="noConversion"/>
  </si>
  <si>
    <t>HJLU1004798</t>
    <phoneticPr fontId="2" type="noConversion"/>
  </si>
  <si>
    <t>MCC288236</t>
    <phoneticPr fontId="2" type="noConversion"/>
  </si>
  <si>
    <t>MCC286379</t>
    <phoneticPr fontId="2" type="noConversion"/>
  </si>
  <si>
    <t>MSKU3861013</t>
    <phoneticPr fontId="2" type="noConversion"/>
  </si>
  <si>
    <t>TRLU9706926</t>
    <phoneticPr fontId="2" type="noConversion"/>
  </si>
  <si>
    <t>CCLU6381971</t>
    <phoneticPr fontId="2" type="noConversion"/>
  </si>
  <si>
    <t>SMDU9906053</t>
    <phoneticPr fontId="2" type="noConversion"/>
  </si>
  <si>
    <t>SMDU9906048</t>
    <phoneticPr fontId="2" type="noConversion"/>
  </si>
  <si>
    <t>CCLU2008091</t>
    <phoneticPr fontId="2" type="noConversion"/>
  </si>
  <si>
    <t>SMDU9906475</t>
    <phoneticPr fontId="2" type="noConversion"/>
  </si>
  <si>
    <t>TRIU0167221</t>
    <phoneticPr fontId="2" type="noConversion"/>
  </si>
  <si>
    <t>SMDU9906161</t>
    <phoneticPr fontId="2" type="noConversion"/>
  </si>
  <si>
    <t>SMDU9906182</t>
    <phoneticPr fontId="2" type="noConversion"/>
  </si>
  <si>
    <t>MAOU3819102</t>
    <phoneticPr fontId="2" type="noConversion"/>
  </si>
  <si>
    <t>SMDU9906198</t>
    <phoneticPr fontId="2" type="noConversion"/>
  </si>
  <si>
    <t>TTNU3353416</t>
    <phoneticPr fontId="2" type="noConversion"/>
  </si>
  <si>
    <t>金属硅</t>
    <phoneticPr fontId="2" type="noConversion"/>
  </si>
  <si>
    <t>CBHU3511808</t>
    <phoneticPr fontId="2" type="noConversion"/>
  </si>
  <si>
    <t>CBHU5882618</t>
    <phoneticPr fontId="2" type="noConversion"/>
  </si>
  <si>
    <t>GLDU9567423</t>
    <phoneticPr fontId="2" type="noConversion"/>
  </si>
  <si>
    <t>CBHU5577609</t>
    <phoneticPr fontId="2" type="noConversion"/>
  </si>
  <si>
    <t>TCLU3428259</t>
    <phoneticPr fontId="2" type="noConversion"/>
  </si>
  <si>
    <t>IRSU2488299</t>
    <phoneticPr fontId="2" type="noConversion"/>
  </si>
  <si>
    <t>IRSU2319431</t>
    <phoneticPr fontId="2" type="noConversion"/>
  </si>
  <si>
    <t>IRSU2821795</t>
    <phoneticPr fontId="2" type="noConversion"/>
  </si>
  <si>
    <t>CCLU2092306</t>
    <phoneticPr fontId="2" type="noConversion"/>
  </si>
  <si>
    <t>CCLU3036415</t>
    <phoneticPr fontId="2" type="noConversion"/>
  </si>
  <si>
    <t>红糖粉</t>
    <phoneticPr fontId="2" type="noConversion"/>
  </si>
  <si>
    <t>CBHU3927272</t>
    <phoneticPr fontId="2" type="noConversion"/>
  </si>
  <si>
    <t>TRHU1770094</t>
    <phoneticPr fontId="2" type="noConversion"/>
  </si>
  <si>
    <t>CBHU3948090</t>
    <phoneticPr fontId="2" type="noConversion"/>
  </si>
  <si>
    <t>CBHU5598480</t>
    <phoneticPr fontId="2" type="noConversion"/>
  </si>
  <si>
    <t>CBHU5502106</t>
    <phoneticPr fontId="2" type="noConversion"/>
  </si>
  <si>
    <t>FCIU4562515</t>
    <phoneticPr fontId="2" type="noConversion"/>
  </si>
  <si>
    <t>TEMU2325952</t>
    <phoneticPr fontId="2" type="noConversion"/>
  </si>
  <si>
    <t>CBHU3672171</t>
    <phoneticPr fontId="2" type="noConversion"/>
  </si>
  <si>
    <t>TGHU1228991</t>
    <phoneticPr fontId="2" type="noConversion"/>
  </si>
  <si>
    <t>BSIU2402500</t>
    <phoneticPr fontId="2" type="noConversion"/>
  </si>
  <si>
    <t>TEMU4101530</t>
    <phoneticPr fontId="2" type="noConversion"/>
  </si>
  <si>
    <t>CAXU3249916</t>
    <phoneticPr fontId="2" type="noConversion"/>
  </si>
  <si>
    <t>MSWU0035831</t>
    <phoneticPr fontId="2" type="noConversion"/>
  </si>
  <si>
    <t>饲料</t>
    <phoneticPr fontId="2" type="noConversion"/>
  </si>
  <si>
    <t>饲料</t>
    <phoneticPr fontId="2" type="noConversion"/>
  </si>
  <si>
    <t>CBHU3638095</t>
    <phoneticPr fontId="2" type="noConversion"/>
  </si>
  <si>
    <t>DFSU1127945</t>
    <phoneticPr fontId="2" type="noConversion"/>
  </si>
  <si>
    <t>DFSU1093064</t>
    <phoneticPr fontId="2" type="noConversion"/>
  </si>
  <si>
    <t>CBHU4155701</t>
    <phoneticPr fontId="2" type="noConversion"/>
  </si>
  <si>
    <t>CBHU5869600</t>
    <phoneticPr fontId="2" type="noConversion"/>
  </si>
  <si>
    <t>TRHU1620730</t>
    <phoneticPr fontId="2" type="noConversion"/>
  </si>
  <si>
    <t>CAXU3162483</t>
    <phoneticPr fontId="2" type="noConversion"/>
  </si>
  <si>
    <t>TGHU2530500</t>
    <phoneticPr fontId="2" type="noConversion"/>
  </si>
  <si>
    <t>BSIU2589915</t>
    <phoneticPr fontId="2" type="noConversion"/>
  </si>
  <si>
    <t>DFSU2970960</t>
    <phoneticPr fontId="2" type="noConversion"/>
  </si>
  <si>
    <t>GLDU5730131</t>
    <phoneticPr fontId="2" type="noConversion"/>
  </si>
  <si>
    <t>100 CN3900637</t>
    <phoneticPr fontId="2" type="noConversion"/>
  </si>
  <si>
    <t>PONU0056134</t>
    <phoneticPr fontId="2" type="noConversion"/>
  </si>
  <si>
    <t>OOLU3673189</t>
    <phoneticPr fontId="2" type="noConversion"/>
  </si>
  <si>
    <t>OOLU1485500</t>
    <phoneticPr fontId="2" type="noConversion"/>
  </si>
  <si>
    <t>MSKU3309637</t>
    <phoneticPr fontId="2" type="noConversion"/>
  </si>
  <si>
    <t>AAAU1100443</t>
    <phoneticPr fontId="2" type="noConversion"/>
  </si>
  <si>
    <r>
      <t>C</t>
    </r>
    <r>
      <rPr>
        <sz val="12"/>
        <rFont val="宋体"/>
        <family val="3"/>
        <charset val="134"/>
      </rPr>
      <t>RSU1224866</t>
    </r>
    <phoneticPr fontId="2" type="noConversion"/>
  </si>
  <si>
    <t>SMDU9907661</t>
    <phoneticPr fontId="2" type="noConversion"/>
  </si>
  <si>
    <t>TCKU1515700</t>
    <phoneticPr fontId="2" type="noConversion"/>
  </si>
  <si>
    <t>放箱</t>
    <phoneticPr fontId="2" type="noConversion"/>
  </si>
  <si>
    <t>GMTU4489487</t>
    <phoneticPr fontId="2" type="noConversion"/>
  </si>
  <si>
    <t>GMTU1015036</t>
    <phoneticPr fontId="2" type="noConversion"/>
  </si>
  <si>
    <t>GMTU4494971</t>
    <phoneticPr fontId="2" type="noConversion"/>
  </si>
  <si>
    <t>UESU2326000</t>
    <phoneticPr fontId="2" type="noConversion"/>
  </si>
  <si>
    <t>MSKU3550109</t>
    <phoneticPr fontId="2" type="noConversion"/>
  </si>
  <si>
    <t>PONU0373083</t>
    <phoneticPr fontId="2" type="noConversion"/>
  </si>
  <si>
    <t>GMTU4026733</t>
    <phoneticPr fontId="2" type="noConversion"/>
  </si>
  <si>
    <t>CCLU4237625</t>
    <phoneticPr fontId="2" type="noConversion"/>
  </si>
  <si>
    <t>SBAU2997590</t>
    <phoneticPr fontId="2" type="noConversion"/>
  </si>
  <si>
    <t>MWCU5307042</t>
    <phoneticPr fontId="2" type="noConversion"/>
  </si>
  <si>
    <r>
      <t>B</t>
    </r>
    <r>
      <rPr>
        <sz val="12"/>
        <rFont val="宋体"/>
        <family val="3"/>
        <charset val="134"/>
      </rPr>
      <t>SIU2695141</t>
    </r>
    <phoneticPr fontId="2" type="noConversion"/>
  </si>
  <si>
    <r>
      <t>C</t>
    </r>
    <r>
      <rPr>
        <sz val="12"/>
        <rFont val="宋体"/>
        <family val="3"/>
        <charset val="134"/>
      </rPr>
      <t>BHU3921227</t>
    </r>
    <phoneticPr fontId="2" type="noConversion"/>
  </si>
  <si>
    <t>CBHU3373669</t>
    <phoneticPr fontId="2" type="noConversion"/>
  </si>
  <si>
    <t>TEMU4085228</t>
    <phoneticPr fontId="2" type="noConversion"/>
  </si>
  <si>
    <t>TTNU3961761</t>
    <phoneticPr fontId="2" type="noConversion"/>
  </si>
  <si>
    <t>GLDU5797454</t>
    <phoneticPr fontId="2" type="noConversion"/>
  </si>
  <si>
    <t>TCKU2588147</t>
    <phoneticPr fontId="2" type="noConversion"/>
  </si>
  <si>
    <t>CBHU5877756</t>
    <phoneticPr fontId="2" type="noConversion"/>
  </si>
  <si>
    <t>GLDU5794239</t>
    <phoneticPr fontId="2" type="noConversion"/>
  </si>
  <si>
    <t>CBHU3961702</t>
    <phoneticPr fontId="2" type="noConversion"/>
  </si>
  <si>
    <t>CBHU4181188</t>
    <phoneticPr fontId="2" type="noConversion"/>
  </si>
  <si>
    <t>HLTGX473699</t>
    <phoneticPr fontId="2" type="noConversion"/>
  </si>
  <si>
    <t>HLTGX473699</t>
    <phoneticPr fontId="2" type="noConversion"/>
  </si>
  <si>
    <t>白芸豆</t>
    <phoneticPr fontId="2" type="noConversion"/>
  </si>
  <si>
    <t>CRXU9862452</t>
    <phoneticPr fontId="2" type="noConversion"/>
  </si>
  <si>
    <t>GVCU2269378</t>
    <phoneticPr fontId="2" type="noConversion"/>
  </si>
  <si>
    <t>GESU2602594</t>
    <phoneticPr fontId="2" type="noConversion"/>
  </si>
  <si>
    <t>CCLU3289460</t>
    <phoneticPr fontId="2" type="noConversion"/>
  </si>
  <si>
    <r>
      <t>C</t>
    </r>
    <r>
      <rPr>
        <sz val="12"/>
        <rFont val="宋体"/>
        <family val="3"/>
        <charset val="134"/>
      </rPr>
      <t>CLU4105341</t>
    </r>
    <phoneticPr fontId="2" type="noConversion"/>
  </si>
  <si>
    <t>SMDU9903250</t>
    <phoneticPr fontId="2" type="noConversion"/>
  </si>
  <si>
    <t>SMDU9903033</t>
    <phoneticPr fontId="2" type="noConversion"/>
  </si>
  <si>
    <t>饲料</t>
    <phoneticPr fontId="2" type="noConversion"/>
  </si>
  <si>
    <t>牛肝菌</t>
    <phoneticPr fontId="2" type="noConversion"/>
  </si>
  <si>
    <t>饲料</t>
    <phoneticPr fontId="2" type="noConversion"/>
  </si>
  <si>
    <t>100 CN3900491</t>
    <phoneticPr fontId="2" type="noConversion"/>
  </si>
  <si>
    <t>CBHU5735725</t>
    <phoneticPr fontId="2" type="noConversion"/>
  </si>
  <si>
    <t>CBHU5912800</t>
    <phoneticPr fontId="2" type="noConversion"/>
  </si>
  <si>
    <t>CBHU5937454</t>
    <phoneticPr fontId="2" type="noConversion"/>
  </si>
  <si>
    <t>CBHU3753967</t>
    <phoneticPr fontId="2" type="noConversion"/>
  </si>
  <si>
    <t>CBHU5510816</t>
    <phoneticPr fontId="2" type="noConversion"/>
  </si>
  <si>
    <t>CBHU5948675</t>
    <phoneticPr fontId="2" type="noConversion"/>
  </si>
  <si>
    <t>FCIU4903041</t>
    <phoneticPr fontId="2" type="noConversion"/>
  </si>
  <si>
    <t>MSKU3619150</t>
    <phoneticPr fontId="2" type="noConversion"/>
  </si>
  <si>
    <t>WSDU2153143</t>
    <phoneticPr fontId="2" type="noConversion"/>
  </si>
  <si>
    <t>WSDU2090235</t>
    <phoneticPr fontId="2" type="noConversion"/>
  </si>
  <si>
    <t>TCLU2673631</t>
    <phoneticPr fontId="2" type="noConversion"/>
  </si>
  <si>
    <t>SNJU2000306</t>
    <phoneticPr fontId="2" type="noConversion"/>
  </si>
  <si>
    <t>TCKU1329455</t>
    <phoneticPr fontId="2" type="noConversion"/>
  </si>
  <si>
    <t>ICOU2043247</t>
    <phoneticPr fontId="2" type="noConversion"/>
  </si>
  <si>
    <t>MCC170589</t>
    <phoneticPr fontId="2" type="noConversion"/>
  </si>
  <si>
    <t>MCC168089</t>
    <phoneticPr fontId="2" type="noConversion"/>
  </si>
  <si>
    <t>MCC170534</t>
    <phoneticPr fontId="2" type="noConversion"/>
  </si>
  <si>
    <t>MCC168718</t>
    <phoneticPr fontId="2" type="noConversion"/>
  </si>
  <si>
    <t>昆千</t>
    <phoneticPr fontId="2" type="noConversion"/>
  </si>
  <si>
    <t>HPGU3803310</t>
    <phoneticPr fontId="2" type="noConversion"/>
  </si>
  <si>
    <t>HPGU3803048</t>
    <phoneticPr fontId="2" type="noConversion"/>
  </si>
  <si>
    <t>APMU2720970</t>
    <phoneticPr fontId="2" type="noConversion"/>
  </si>
  <si>
    <t>BSIU2634948</t>
    <phoneticPr fontId="2" type="noConversion"/>
  </si>
  <si>
    <t>TCLU3609494</t>
    <phoneticPr fontId="2" type="noConversion"/>
  </si>
  <si>
    <t>BSIU2515471</t>
    <phoneticPr fontId="2" type="noConversion"/>
  </si>
  <si>
    <t>EMCU5245739</t>
    <phoneticPr fontId="2" type="noConversion"/>
  </si>
  <si>
    <t>MMAU1128602</t>
    <phoneticPr fontId="2" type="noConversion"/>
  </si>
  <si>
    <t>MSWU0000120</t>
    <phoneticPr fontId="2" type="noConversion"/>
  </si>
  <si>
    <t>BMOU3081841</t>
  </si>
  <si>
    <t>OOLU7912168</t>
  </si>
  <si>
    <t>OOLU7926351</t>
  </si>
  <si>
    <t>CAIU4146211</t>
  </si>
  <si>
    <t>gl</t>
    <phoneticPr fontId="2" type="noConversion"/>
  </si>
  <si>
    <t>MSKU4081222</t>
    <phoneticPr fontId="2" type="noConversion"/>
  </si>
  <si>
    <t>MSKU5138805</t>
    <phoneticPr fontId="2" type="noConversion"/>
  </si>
  <si>
    <t>MSKU5232107</t>
    <phoneticPr fontId="2" type="noConversion"/>
  </si>
  <si>
    <t>MRKU6847758</t>
    <phoneticPr fontId="2" type="noConversion"/>
  </si>
  <si>
    <t>醋片16</t>
    <phoneticPr fontId="2" type="noConversion"/>
  </si>
  <si>
    <t>TGHU3970504</t>
    <phoneticPr fontId="2" type="noConversion"/>
  </si>
  <si>
    <t>DFSU2905835</t>
    <phoneticPr fontId="2" type="noConversion"/>
  </si>
  <si>
    <t>EMCU3781753</t>
    <phoneticPr fontId="2" type="noConversion"/>
  </si>
  <si>
    <t>DFSU2902630</t>
    <phoneticPr fontId="2" type="noConversion"/>
  </si>
  <si>
    <t>EISU3900599</t>
    <phoneticPr fontId="2" type="noConversion"/>
  </si>
  <si>
    <t>TEMU2804282</t>
    <phoneticPr fontId="2" type="noConversion"/>
  </si>
  <si>
    <t>HJLU1118527</t>
    <phoneticPr fontId="2" type="noConversion"/>
  </si>
  <si>
    <t>TGHU1720548</t>
    <phoneticPr fontId="2" type="noConversion"/>
  </si>
  <si>
    <t>TGHU0072923</t>
    <phoneticPr fontId="2" type="noConversion"/>
  </si>
  <si>
    <t>CBHU3649320</t>
    <phoneticPr fontId="2" type="noConversion"/>
  </si>
  <si>
    <t>TTNU3789360</t>
    <phoneticPr fontId="2" type="noConversion"/>
  </si>
  <si>
    <t>CCLU4878995</t>
  </si>
  <si>
    <t>CCLU5069974</t>
  </si>
  <si>
    <t>放箱</t>
    <phoneticPr fontId="2" type="noConversion"/>
  </si>
  <si>
    <t>烤烟</t>
    <phoneticPr fontId="2" type="noConversion"/>
  </si>
  <si>
    <t>烤烟</t>
    <phoneticPr fontId="2" type="noConversion"/>
  </si>
  <si>
    <t>CLHU4805936</t>
    <phoneticPr fontId="2" type="noConversion"/>
  </si>
  <si>
    <t>MSKU5782593</t>
    <phoneticPr fontId="2" type="noConversion"/>
  </si>
  <si>
    <t>MRKU7178317</t>
    <phoneticPr fontId="2" type="noConversion"/>
  </si>
  <si>
    <t>TGHU1848185</t>
    <phoneticPr fontId="2" type="noConversion"/>
  </si>
  <si>
    <t>TTNU3690398</t>
    <phoneticPr fontId="2" type="noConversion"/>
  </si>
  <si>
    <t>CBHU5642453</t>
    <phoneticPr fontId="2" type="noConversion"/>
  </si>
  <si>
    <t>GMTU2001680</t>
    <phoneticPr fontId="2" type="noConversion"/>
  </si>
  <si>
    <t>GMTU1047856</t>
    <phoneticPr fontId="2" type="noConversion"/>
  </si>
  <si>
    <t>箱   况</t>
    <phoneticPr fontId="2" type="noConversion"/>
  </si>
  <si>
    <t>CCLU2340439</t>
    <phoneticPr fontId="2" type="noConversion"/>
  </si>
  <si>
    <t>XINU1235103</t>
    <phoneticPr fontId="2" type="noConversion"/>
  </si>
  <si>
    <t>CAXU6320793</t>
    <phoneticPr fontId="2" type="noConversion"/>
  </si>
  <si>
    <t>CSLU1268460</t>
    <phoneticPr fontId="2" type="noConversion"/>
  </si>
  <si>
    <t>BMOU2451978</t>
    <phoneticPr fontId="2" type="noConversion"/>
  </si>
  <si>
    <t>GILU3190826</t>
    <phoneticPr fontId="2" type="noConversion"/>
  </si>
  <si>
    <t>SMDU9907492</t>
    <phoneticPr fontId="2" type="noConversion"/>
  </si>
  <si>
    <t>SBAU2976176</t>
  </si>
  <si>
    <t>IRSU2504105</t>
  </si>
  <si>
    <t>CCLU2028246</t>
    <phoneticPr fontId="2" type="noConversion"/>
  </si>
  <si>
    <t>CCLU2179875</t>
    <phoneticPr fontId="2" type="noConversion"/>
  </si>
  <si>
    <t>李文冰</t>
    <phoneticPr fontId="2" type="noConversion"/>
  </si>
  <si>
    <t>CCLU2222863</t>
    <phoneticPr fontId="2" type="noConversion"/>
  </si>
  <si>
    <t>147300166390</t>
    <phoneticPr fontId="2" type="noConversion"/>
  </si>
  <si>
    <t>EISU3646191</t>
    <phoneticPr fontId="2" type="noConversion"/>
  </si>
  <si>
    <t>EISU3807059</t>
    <phoneticPr fontId="2" type="noConversion"/>
  </si>
  <si>
    <t>XINU1291895</t>
    <phoneticPr fontId="2" type="noConversion"/>
  </si>
  <si>
    <t>hp 5-20</t>
    <phoneticPr fontId="2" type="noConversion"/>
  </si>
  <si>
    <t>OOLU1919566</t>
  </si>
  <si>
    <t>OOLU2974573</t>
  </si>
  <si>
    <t>OOLU3777922</t>
  </si>
  <si>
    <t>MSKU3013157</t>
    <phoneticPr fontId="2" type="noConversion"/>
  </si>
  <si>
    <t>GLDU5437210</t>
    <phoneticPr fontId="2" type="noConversion"/>
  </si>
  <si>
    <t>PONU0377237</t>
    <phoneticPr fontId="2" type="noConversion"/>
  </si>
  <si>
    <t>sk 11-23</t>
    <phoneticPr fontId="2" type="noConversion"/>
  </si>
  <si>
    <t>sk 11-24</t>
    <phoneticPr fontId="2" type="noConversion"/>
  </si>
  <si>
    <t>sk 11-27</t>
    <phoneticPr fontId="2" type="noConversion"/>
  </si>
  <si>
    <t>sk 11-28</t>
    <phoneticPr fontId="2" type="noConversion"/>
  </si>
  <si>
    <t>放箱</t>
    <phoneticPr fontId="2" type="noConversion"/>
  </si>
  <si>
    <t>MRKU7818733</t>
    <phoneticPr fontId="2" type="noConversion"/>
  </si>
  <si>
    <t>MRKU8862411</t>
    <phoneticPr fontId="2" type="noConversion"/>
  </si>
  <si>
    <t>白芸豆</t>
    <phoneticPr fontId="2" type="noConversion"/>
  </si>
  <si>
    <t>箱体状态</t>
    <phoneticPr fontId="2" type="noConversion"/>
  </si>
  <si>
    <t>UESU2250141</t>
    <phoneticPr fontId="2" type="noConversion"/>
  </si>
  <si>
    <t>CBHU3916977</t>
    <phoneticPr fontId="2" type="noConversion"/>
  </si>
  <si>
    <t>CCLU6996282</t>
    <phoneticPr fontId="2" type="noConversion"/>
  </si>
  <si>
    <t>装重日期</t>
    <phoneticPr fontId="2" type="noConversion"/>
  </si>
  <si>
    <r>
      <t>C</t>
    </r>
    <r>
      <rPr>
        <sz val="12"/>
        <rFont val="宋体"/>
        <family val="3"/>
        <charset val="134"/>
      </rPr>
      <t>RSU1224172</t>
    </r>
    <phoneticPr fontId="2" type="noConversion"/>
  </si>
  <si>
    <r>
      <t>DF</t>
    </r>
    <r>
      <rPr>
        <sz val="12"/>
        <rFont val="宋体"/>
        <family val="3"/>
        <charset val="134"/>
      </rPr>
      <t>S</t>
    </r>
    <r>
      <rPr>
        <sz val="12"/>
        <rFont val="宋体"/>
        <family val="3"/>
        <charset val="134"/>
      </rPr>
      <t>U4198855</t>
    </r>
    <phoneticPr fontId="2" type="noConversion"/>
  </si>
  <si>
    <t>CCLU2627630</t>
    <phoneticPr fontId="2" type="noConversion"/>
  </si>
  <si>
    <t>FCIU4865321</t>
    <phoneticPr fontId="2" type="noConversion"/>
  </si>
  <si>
    <t>GLDU7014326</t>
    <phoneticPr fontId="2" type="noConversion"/>
  </si>
  <si>
    <t>GLDU7528198</t>
    <phoneticPr fontId="2" type="noConversion"/>
  </si>
  <si>
    <t>TCKU9738315</t>
    <phoneticPr fontId="2" type="noConversion"/>
  </si>
  <si>
    <t>TCNU8842443</t>
    <phoneticPr fontId="2" type="noConversion"/>
  </si>
  <si>
    <t>MSWU0060686</t>
    <phoneticPr fontId="2" type="noConversion"/>
  </si>
  <si>
    <t>CAIU3458072</t>
    <phoneticPr fontId="2" type="noConversion"/>
  </si>
  <si>
    <t>FCIU5276440</t>
    <phoneticPr fontId="2" type="noConversion"/>
  </si>
  <si>
    <t>FCIU5227738</t>
    <phoneticPr fontId="2" type="noConversion"/>
  </si>
  <si>
    <t>CBHU5687761</t>
    <phoneticPr fontId="2" type="noConversion"/>
  </si>
  <si>
    <t>CBHU5771933</t>
    <phoneticPr fontId="2" type="noConversion"/>
  </si>
  <si>
    <t>CBHU5633507</t>
    <phoneticPr fontId="2" type="noConversion"/>
  </si>
  <si>
    <t>CBHU5888200</t>
    <phoneticPr fontId="2" type="noConversion"/>
  </si>
  <si>
    <t>FCIU4874196</t>
    <phoneticPr fontId="2" type="noConversion"/>
  </si>
  <si>
    <t>FCIU4567707</t>
    <phoneticPr fontId="2" type="noConversion"/>
  </si>
  <si>
    <t>FCIU5276115</t>
    <phoneticPr fontId="2" type="noConversion"/>
  </si>
  <si>
    <t>FCIU5074310</t>
    <phoneticPr fontId="2" type="noConversion"/>
  </si>
  <si>
    <t>TCLU2193020</t>
    <phoneticPr fontId="2" type="noConversion"/>
  </si>
  <si>
    <t>GLDU9537671</t>
    <phoneticPr fontId="2" type="noConversion"/>
  </si>
  <si>
    <t>EGHU3077420</t>
    <phoneticPr fontId="2" type="noConversion"/>
  </si>
  <si>
    <t>100 CN4901530中海通</t>
    <phoneticPr fontId="2" type="noConversion"/>
  </si>
  <si>
    <t>100 CN4901583中海通</t>
    <phoneticPr fontId="2" type="noConversion"/>
  </si>
  <si>
    <t>FCIU2487813</t>
    <phoneticPr fontId="2" type="noConversion"/>
  </si>
  <si>
    <t>FCIU3569670</t>
    <phoneticPr fontId="2" type="noConversion"/>
  </si>
  <si>
    <t>EMCU3744575</t>
    <phoneticPr fontId="2" type="noConversion"/>
  </si>
  <si>
    <t>BMOU2088944</t>
    <phoneticPr fontId="2" type="noConversion"/>
  </si>
  <si>
    <t>FCIU3552826</t>
    <phoneticPr fontId="2" type="noConversion"/>
  </si>
  <si>
    <t>MAGU2202664</t>
    <phoneticPr fontId="2" type="noConversion"/>
  </si>
  <si>
    <t>IMTU3031980</t>
    <phoneticPr fontId="2" type="noConversion"/>
  </si>
  <si>
    <t>TGHU2964256</t>
    <phoneticPr fontId="2" type="noConversion"/>
  </si>
  <si>
    <t>EGHU3112959</t>
    <phoneticPr fontId="2" type="noConversion"/>
  </si>
  <si>
    <t>EMCU3678600</t>
    <phoneticPr fontId="2" type="noConversion"/>
  </si>
  <si>
    <t>DRYU2575028</t>
    <phoneticPr fontId="2" type="noConversion"/>
  </si>
  <si>
    <t>TCLU3674756</t>
    <phoneticPr fontId="2" type="noConversion"/>
  </si>
  <si>
    <t>EMCU3664320</t>
    <phoneticPr fontId="2" type="noConversion"/>
  </si>
  <si>
    <t>TEMU4163022</t>
    <phoneticPr fontId="2" type="noConversion"/>
  </si>
  <si>
    <t>EMCU3712921</t>
    <phoneticPr fontId="2" type="noConversion"/>
  </si>
  <si>
    <t>147400140091</t>
    <phoneticPr fontId="2" type="noConversion"/>
  </si>
  <si>
    <t>EGSU3086642</t>
  </si>
  <si>
    <t>EISU2107209</t>
  </si>
  <si>
    <t>EISU2123766</t>
  </si>
  <si>
    <t>EMCU3890841</t>
  </si>
  <si>
    <t>EISU3825108</t>
  </si>
  <si>
    <t>HMCU3061490</t>
  </si>
  <si>
    <t>XINU1478870</t>
  </si>
  <si>
    <t>HMCU3007436</t>
  </si>
  <si>
    <t>OCGU2084717</t>
  </si>
  <si>
    <t>FCIU4467708</t>
  </si>
  <si>
    <t>TCLU3770169</t>
  </si>
  <si>
    <t>EMCU3664525</t>
  </si>
  <si>
    <t>HMCU3077480</t>
  </si>
  <si>
    <t>HMCU3058032</t>
  </si>
  <si>
    <t>DFSU1063202</t>
  </si>
  <si>
    <t>EISU3958137</t>
  </si>
  <si>
    <t>OCGU2052303</t>
  </si>
  <si>
    <t>EMCU3714694</t>
  </si>
  <si>
    <t>EMCU6020845</t>
  </si>
  <si>
    <t>IMTU3043173</t>
  </si>
  <si>
    <t>FCIU3219409</t>
  </si>
  <si>
    <t>EGSU3123197</t>
  </si>
  <si>
    <t>EMCU3571171</t>
  </si>
  <si>
    <t>EISU3912814</t>
  </si>
  <si>
    <t>DFSU2202621</t>
  </si>
  <si>
    <t>EISU3783229</t>
  </si>
  <si>
    <t>DFSU1008587</t>
  </si>
  <si>
    <t>GLDU3840417</t>
  </si>
  <si>
    <t>TGHU2898370</t>
  </si>
  <si>
    <t>GLDU3792140</t>
  </si>
  <si>
    <t>PGRU2329257</t>
  </si>
  <si>
    <t>EGSU3131696</t>
  </si>
  <si>
    <t>EGSU3123284</t>
  </si>
  <si>
    <t>SEGU1514169</t>
  </si>
  <si>
    <t>UESU2447634</t>
  </si>
  <si>
    <t>EISU3916173</t>
  </si>
  <si>
    <t>HLXU3239156</t>
    <phoneticPr fontId="2" type="noConversion"/>
  </si>
  <si>
    <t>HLXU1148437</t>
    <phoneticPr fontId="2" type="noConversion"/>
  </si>
  <si>
    <t>EISU2062655</t>
    <phoneticPr fontId="2" type="noConversion"/>
  </si>
  <si>
    <t>SMDU9903347</t>
    <phoneticPr fontId="2" type="noConversion"/>
  </si>
  <si>
    <t>MCC162279</t>
    <phoneticPr fontId="2" type="noConversion"/>
  </si>
  <si>
    <t>CBHU4210732</t>
    <phoneticPr fontId="2" type="noConversion"/>
  </si>
  <si>
    <t>FCIU2778300</t>
    <phoneticPr fontId="2" type="noConversion"/>
  </si>
  <si>
    <t>EISU3952484</t>
    <phoneticPr fontId="2" type="noConversion"/>
  </si>
  <si>
    <t>EMCU3873490</t>
    <phoneticPr fontId="2" type="noConversion"/>
  </si>
  <si>
    <t>GLDU0184552</t>
    <phoneticPr fontId="2" type="noConversion"/>
  </si>
  <si>
    <t>CCLU6474009</t>
  </si>
  <si>
    <t>CCLU5076741</t>
    <phoneticPr fontId="2" type="noConversion"/>
  </si>
  <si>
    <t>饲料</t>
    <phoneticPr fontId="2" type="noConversion"/>
  </si>
  <si>
    <t>实木门</t>
    <phoneticPr fontId="2" type="noConversion"/>
  </si>
  <si>
    <t>饲料</t>
    <phoneticPr fontId="2" type="noConversion"/>
  </si>
  <si>
    <t>饲料</t>
    <phoneticPr fontId="2" type="noConversion"/>
  </si>
  <si>
    <t>PONU0996735</t>
    <phoneticPr fontId="2" type="noConversion"/>
  </si>
  <si>
    <t>CCLU4304235</t>
    <phoneticPr fontId="2" type="noConversion"/>
  </si>
  <si>
    <t>CLHU4776020</t>
    <phoneticPr fontId="2" type="noConversion"/>
  </si>
  <si>
    <t>GESU3287096</t>
    <phoneticPr fontId="2" type="noConversion"/>
  </si>
  <si>
    <t>CBHU3822857</t>
    <phoneticPr fontId="2" type="noConversion"/>
  </si>
  <si>
    <t>TEMU3431521</t>
    <phoneticPr fontId="2" type="noConversion"/>
  </si>
  <si>
    <t>CBHU3561537</t>
    <phoneticPr fontId="2" type="noConversion"/>
  </si>
  <si>
    <t>SEGU1108513</t>
    <phoneticPr fontId="2" type="noConversion"/>
  </si>
  <si>
    <t>TEMU2320441</t>
    <phoneticPr fontId="2" type="noConversion"/>
  </si>
  <si>
    <t>MNBU3323700</t>
    <phoneticPr fontId="2" type="noConversion"/>
  </si>
  <si>
    <t>MNBU0069187</t>
    <phoneticPr fontId="2" type="noConversion"/>
  </si>
  <si>
    <t>氢钙</t>
    <phoneticPr fontId="2" type="noConversion"/>
  </si>
  <si>
    <t>zht</t>
    <phoneticPr fontId="2" type="noConversion"/>
  </si>
  <si>
    <t>饲料</t>
    <phoneticPr fontId="2" type="noConversion"/>
  </si>
  <si>
    <t>锌锭</t>
    <phoneticPr fontId="2" type="noConversion"/>
  </si>
  <si>
    <t>MAOU3352065</t>
    <phoneticPr fontId="2" type="noConversion"/>
  </si>
  <si>
    <t>CSLU1363981</t>
    <phoneticPr fontId="2" type="noConversion"/>
  </si>
  <si>
    <t>CCLU4621374</t>
    <phoneticPr fontId="2" type="noConversion"/>
  </si>
  <si>
    <t>CCLU4413529</t>
    <phoneticPr fontId="2" type="noConversion"/>
  </si>
  <si>
    <t>CCLU4339416</t>
    <phoneticPr fontId="2" type="noConversion"/>
  </si>
  <si>
    <t>MWCU5335804</t>
    <phoneticPr fontId="2" type="noConversion"/>
  </si>
  <si>
    <t>JDLU8001390</t>
    <phoneticPr fontId="2" type="noConversion"/>
  </si>
  <si>
    <t>换CCLU2000742</t>
    <phoneticPr fontId="2" type="noConversion"/>
  </si>
  <si>
    <t>GMTU4489569</t>
    <phoneticPr fontId="2" type="noConversion"/>
  </si>
  <si>
    <t>MSCU2645659</t>
    <phoneticPr fontId="2" type="noConversion"/>
  </si>
  <si>
    <t>CBHU3474026</t>
    <phoneticPr fontId="2" type="noConversion"/>
  </si>
  <si>
    <t>CCLU4351026</t>
    <phoneticPr fontId="2" type="noConversion"/>
  </si>
  <si>
    <t>CCLU4984580</t>
    <phoneticPr fontId="2" type="noConversion"/>
  </si>
  <si>
    <t>CAXU8094669</t>
    <phoneticPr fontId="2" type="noConversion"/>
  </si>
  <si>
    <t>CCLU4968635</t>
    <phoneticPr fontId="2" type="noConversion"/>
  </si>
  <si>
    <t>CCLU4944720</t>
    <phoneticPr fontId="2" type="noConversion"/>
  </si>
  <si>
    <t>CCLU6416023</t>
    <phoneticPr fontId="2" type="noConversion"/>
  </si>
  <si>
    <t>100</t>
    <phoneticPr fontId="2" type="noConversion"/>
  </si>
  <si>
    <t>MOGU2536038</t>
    <phoneticPr fontId="2" type="noConversion"/>
  </si>
  <si>
    <r>
      <t>T</t>
    </r>
    <r>
      <rPr>
        <sz val="12"/>
        <rFont val="宋体"/>
        <family val="3"/>
        <charset val="134"/>
      </rPr>
      <t>BJU4181622</t>
    </r>
    <phoneticPr fontId="2" type="noConversion"/>
  </si>
  <si>
    <r>
      <t>T</t>
    </r>
    <r>
      <rPr>
        <sz val="12"/>
        <rFont val="宋体"/>
        <family val="3"/>
        <charset val="134"/>
      </rPr>
      <t>BJU4227702</t>
    </r>
    <phoneticPr fontId="2" type="noConversion"/>
  </si>
  <si>
    <t>50  C121850SCN579</t>
    <phoneticPr fontId="2" type="noConversion"/>
  </si>
  <si>
    <t>GLDU5350255</t>
    <phoneticPr fontId="2" type="noConversion"/>
  </si>
  <si>
    <t>放箱</t>
    <phoneticPr fontId="2" type="noConversion"/>
  </si>
  <si>
    <t>TRLU8607528</t>
    <phoneticPr fontId="2" type="noConversion"/>
  </si>
  <si>
    <t>SMDU9902171</t>
    <phoneticPr fontId="2" type="noConversion"/>
  </si>
  <si>
    <t>MSKU6827199</t>
    <phoneticPr fontId="2" type="noConversion"/>
  </si>
  <si>
    <t>MSKU6254651</t>
    <phoneticPr fontId="2" type="noConversion"/>
  </si>
  <si>
    <t>INBU4892558</t>
    <phoneticPr fontId="2" type="noConversion"/>
  </si>
  <si>
    <t>MSKU6222989</t>
    <phoneticPr fontId="2" type="noConversion"/>
  </si>
  <si>
    <t>PONU1286635</t>
    <phoneticPr fontId="2" type="noConversion"/>
  </si>
  <si>
    <t>放箱</t>
    <phoneticPr fontId="2" type="noConversion"/>
  </si>
  <si>
    <t>CCLU3717342</t>
    <phoneticPr fontId="2" type="noConversion"/>
  </si>
  <si>
    <t>CCLU2444921</t>
    <phoneticPr fontId="2" type="noConversion"/>
  </si>
  <si>
    <t>CBHU3400384</t>
  </si>
  <si>
    <t>CBHU5551203</t>
  </si>
  <si>
    <t>CBHU5946517</t>
  </si>
  <si>
    <t>CBHU4164051</t>
  </si>
  <si>
    <t>CBHU5798370</t>
  </si>
  <si>
    <t>TGHU3129998</t>
  </si>
  <si>
    <t>CBHU3780242</t>
  </si>
  <si>
    <t>IPXU3412059</t>
  </si>
  <si>
    <t>CBHU5795540</t>
  </si>
  <si>
    <t>TCKU3491594</t>
  </si>
  <si>
    <t>TEMU3719225</t>
  </si>
  <si>
    <t>TGHU0339938</t>
  </si>
  <si>
    <t>CBHU5555908</t>
  </si>
  <si>
    <t>TCKU1851963</t>
  </si>
  <si>
    <t>TEMU2251356</t>
  </si>
  <si>
    <t>CBHU3772360</t>
  </si>
  <si>
    <t>CBHU3915630</t>
  </si>
  <si>
    <t>TEMU3379803</t>
  </si>
  <si>
    <t>CBHU3442034</t>
  </si>
  <si>
    <r>
      <t>C</t>
    </r>
    <r>
      <rPr>
        <sz val="12"/>
        <rFont val="宋体"/>
        <family val="3"/>
        <charset val="134"/>
      </rPr>
      <t>BHU3717996</t>
    </r>
    <phoneticPr fontId="2" type="noConversion"/>
  </si>
  <si>
    <r>
      <t>F</t>
    </r>
    <r>
      <rPr>
        <sz val="12"/>
        <rFont val="宋体"/>
        <family val="3"/>
        <charset val="134"/>
      </rPr>
      <t>CIU2855509</t>
    </r>
    <phoneticPr fontId="2" type="noConversion"/>
  </si>
  <si>
    <r>
      <t>B</t>
    </r>
    <r>
      <rPr>
        <sz val="12"/>
        <rFont val="宋体"/>
        <family val="3"/>
        <charset val="134"/>
      </rPr>
      <t>SIU2588919</t>
    </r>
    <phoneticPr fontId="2" type="noConversion"/>
  </si>
  <si>
    <r>
      <t>I</t>
    </r>
    <r>
      <rPr>
        <sz val="12"/>
        <rFont val="宋体"/>
        <family val="3"/>
        <charset val="134"/>
      </rPr>
      <t>PXU3607425</t>
    </r>
    <phoneticPr fontId="2" type="noConversion"/>
  </si>
  <si>
    <t>CBHU3493155</t>
    <phoneticPr fontId="2" type="noConversion"/>
  </si>
  <si>
    <t>TCKU3513538</t>
    <phoneticPr fontId="2" type="noConversion"/>
  </si>
  <si>
    <t>CBHU4019027</t>
    <phoneticPr fontId="2" type="noConversion"/>
  </si>
  <si>
    <t>BMOU2917388</t>
    <phoneticPr fontId="2" type="noConversion"/>
  </si>
  <si>
    <t>CBHU5652472</t>
    <phoneticPr fontId="2" type="noConversion"/>
  </si>
  <si>
    <t>TRLU9067580</t>
    <phoneticPr fontId="2" type="noConversion"/>
  </si>
  <si>
    <t>CBHU3760375</t>
    <phoneticPr fontId="2" type="noConversion"/>
  </si>
  <si>
    <t>TEMU2806583</t>
  </si>
  <si>
    <t>锌锭</t>
    <phoneticPr fontId="2" type="noConversion"/>
  </si>
  <si>
    <t>CBHU8474203</t>
    <phoneticPr fontId="2" type="noConversion"/>
  </si>
  <si>
    <t>CBHU6201581</t>
    <phoneticPr fontId="2" type="noConversion"/>
  </si>
  <si>
    <t>CBHU3730555</t>
    <phoneticPr fontId="2" type="noConversion"/>
  </si>
  <si>
    <t>TCKU3454712</t>
    <phoneticPr fontId="2" type="noConversion"/>
  </si>
  <si>
    <t>CBHU5513672</t>
    <phoneticPr fontId="2" type="noConversion"/>
  </si>
  <si>
    <t>TEMU3372537</t>
    <phoneticPr fontId="2" type="noConversion"/>
  </si>
  <si>
    <t>CBHU4101351</t>
    <phoneticPr fontId="2" type="noConversion"/>
  </si>
  <si>
    <t>TCKU1924463</t>
    <phoneticPr fontId="2" type="noConversion"/>
  </si>
  <si>
    <t>饲料</t>
    <phoneticPr fontId="2" type="noConversion"/>
  </si>
  <si>
    <t>饲料</t>
    <phoneticPr fontId="2" type="noConversion"/>
  </si>
  <si>
    <t>EISU2050119</t>
    <phoneticPr fontId="2" type="noConversion"/>
  </si>
  <si>
    <t>BMOU2094090</t>
    <phoneticPr fontId="2" type="noConversion"/>
  </si>
  <si>
    <t>EMCU3714009</t>
    <phoneticPr fontId="2" type="noConversion"/>
  </si>
  <si>
    <t>147300312264</t>
    <phoneticPr fontId="2" type="noConversion"/>
  </si>
  <si>
    <t>GATU0344875</t>
    <phoneticPr fontId="2" type="noConversion"/>
  </si>
  <si>
    <t>CPSU1769712</t>
    <phoneticPr fontId="2" type="noConversion"/>
  </si>
  <si>
    <t>HLXU3101763</t>
    <phoneticPr fontId="2" type="noConversion"/>
  </si>
  <si>
    <t>CLHU2998076</t>
    <phoneticPr fontId="2" type="noConversion"/>
  </si>
  <si>
    <t>HLXU3358005</t>
    <phoneticPr fontId="2" type="noConversion"/>
  </si>
  <si>
    <t>PONU8258281</t>
    <phoneticPr fontId="2" type="noConversion"/>
  </si>
  <si>
    <t>sk 8-9</t>
    <phoneticPr fontId="2" type="noConversion"/>
  </si>
  <si>
    <t>CBHU4164365</t>
    <phoneticPr fontId="2" type="noConversion"/>
  </si>
  <si>
    <t>CBHU3807702</t>
    <phoneticPr fontId="2" type="noConversion"/>
  </si>
  <si>
    <t>CBHU3654497</t>
    <phoneticPr fontId="2" type="noConversion"/>
  </si>
  <si>
    <t>sk 4-24</t>
    <phoneticPr fontId="2" type="noConversion"/>
  </si>
  <si>
    <t>sk 4-26</t>
    <phoneticPr fontId="2" type="noConversion"/>
  </si>
  <si>
    <t>147300139660</t>
    <phoneticPr fontId="2" type="noConversion"/>
  </si>
  <si>
    <t>FSCU7841512</t>
    <phoneticPr fontId="2" type="noConversion"/>
  </si>
  <si>
    <t>BMOU2311723</t>
    <phoneticPr fontId="2" type="noConversion"/>
  </si>
  <si>
    <t>CBHU4085097</t>
    <phoneticPr fontId="2" type="noConversion"/>
  </si>
  <si>
    <t>GLDU5734970</t>
    <phoneticPr fontId="2" type="noConversion"/>
  </si>
  <si>
    <t>CBHU5645909</t>
    <phoneticPr fontId="2" type="noConversion"/>
  </si>
  <si>
    <t>BSIU2420695</t>
    <phoneticPr fontId="2" type="noConversion"/>
  </si>
  <si>
    <t>TEMU3670927</t>
    <phoneticPr fontId="2" type="noConversion"/>
  </si>
  <si>
    <t>FCIU4802576</t>
    <phoneticPr fontId="2" type="noConversion"/>
  </si>
  <si>
    <t>CBHU3771451</t>
    <phoneticPr fontId="2" type="noConversion"/>
  </si>
  <si>
    <t>CBHU4136213</t>
    <phoneticPr fontId="2" type="noConversion"/>
  </si>
  <si>
    <t>CBHU4230106</t>
    <phoneticPr fontId="2" type="noConversion"/>
  </si>
  <si>
    <t>MSKU2980229</t>
    <phoneticPr fontId="2" type="noConversion"/>
  </si>
  <si>
    <t>EISU5708097</t>
    <phoneticPr fontId="2" type="noConversion"/>
  </si>
  <si>
    <t>xm CN3905707 9-12</t>
    <phoneticPr fontId="2" type="noConversion"/>
  </si>
  <si>
    <t>MRKU7422001</t>
    <phoneticPr fontId="2" type="noConversion"/>
  </si>
  <si>
    <t>WIMU3112103</t>
    <phoneticPr fontId="2" type="noConversion"/>
  </si>
  <si>
    <t>WIMU3112248</t>
    <phoneticPr fontId="2" type="noConversion"/>
  </si>
  <si>
    <t>TGHU2862655</t>
    <phoneticPr fontId="2" type="noConversion"/>
  </si>
  <si>
    <t>CBHU3801469</t>
    <phoneticPr fontId="2" type="noConversion"/>
  </si>
  <si>
    <t>GLDU9564039</t>
    <phoneticPr fontId="2" type="noConversion"/>
  </si>
  <si>
    <t>CBHU3847454</t>
    <phoneticPr fontId="2" type="noConversion"/>
  </si>
  <si>
    <t>TCKU1522649</t>
    <phoneticPr fontId="2" type="noConversion"/>
  </si>
  <si>
    <t>TGHU1193658</t>
    <phoneticPr fontId="2" type="noConversion"/>
  </si>
  <si>
    <t>GVCU2052504</t>
    <phoneticPr fontId="2" type="noConversion"/>
  </si>
  <si>
    <t>TRHU2522451</t>
    <phoneticPr fontId="2" type="noConversion"/>
  </si>
  <si>
    <t>CCLU4270198</t>
    <phoneticPr fontId="2" type="noConversion"/>
  </si>
  <si>
    <t>CCLU2095075</t>
    <phoneticPr fontId="2" type="noConversion"/>
  </si>
  <si>
    <t>GMTU3038405</t>
    <phoneticPr fontId="2" type="noConversion"/>
  </si>
  <si>
    <t>C121850SCN332 50</t>
    <phoneticPr fontId="2" type="noConversion"/>
  </si>
  <si>
    <t>IRSU2752375</t>
    <phoneticPr fontId="2" type="noConversion"/>
  </si>
  <si>
    <t>IRSU2073224</t>
    <phoneticPr fontId="2" type="noConversion"/>
  </si>
  <si>
    <t>UNXU2886909</t>
    <phoneticPr fontId="2" type="noConversion"/>
  </si>
  <si>
    <t>BMOU2917325</t>
    <phoneticPr fontId="2" type="noConversion"/>
  </si>
  <si>
    <t>TCKU2532359</t>
    <phoneticPr fontId="2" type="noConversion"/>
  </si>
  <si>
    <t>CBHU3725646</t>
    <phoneticPr fontId="2" type="noConversion"/>
  </si>
  <si>
    <t>TEMU3264152</t>
    <phoneticPr fontId="2" type="noConversion"/>
  </si>
  <si>
    <t>CBHU3526829</t>
    <phoneticPr fontId="2" type="noConversion"/>
  </si>
  <si>
    <t>SEGU1003750</t>
    <phoneticPr fontId="2" type="noConversion"/>
  </si>
  <si>
    <t>CBHU3759353</t>
    <phoneticPr fontId="2" type="noConversion"/>
  </si>
  <si>
    <t>TGHU2928480</t>
    <phoneticPr fontId="2" type="noConversion"/>
  </si>
  <si>
    <t>CBHU3789466</t>
    <phoneticPr fontId="2" type="noConversion"/>
  </si>
  <si>
    <t>CBHU3893819</t>
    <phoneticPr fontId="2" type="noConversion"/>
  </si>
  <si>
    <t>TCNU6290978</t>
    <phoneticPr fontId="2" type="noConversion"/>
  </si>
  <si>
    <t>TGHU9193607</t>
    <phoneticPr fontId="2" type="noConversion"/>
  </si>
  <si>
    <t>HLCU2181898</t>
    <phoneticPr fontId="2" type="noConversion"/>
  </si>
  <si>
    <t>TCLU3799619</t>
    <phoneticPr fontId="2" type="noConversion"/>
  </si>
  <si>
    <t>TCLU3671593</t>
    <phoneticPr fontId="2" type="noConversion"/>
  </si>
  <si>
    <t>FSCU7506788</t>
    <phoneticPr fontId="2" type="noConversion"/>
  </si>
  <si>
    <t>147300425247</t>
    <phoneticPr fontId="2" type="noConversion"/>
  </si>
  <si>
    <t>TGHU0715742</t>
    <phoneticPr fontId="2" type="noConversion"/>
  </si>
  <si>
    <r>
      <t>CSLU1</t>
    </r>
    <r>
      <rPr>
        <sz val="12"/>
        <rFont val="宋体"/>
        <family val="3"/>
        <charset val="134"/>
      </rPr>
      <t>4</t>
    </r>
    <r>
      <rPr>
        <sz val="12"/>
        <rFont val="宋体"/>
        <family val="3"/>
        <charset val="134"/>
      </rPr>
      <t>60929</t>
    </r>
    <phoneticPr fontId="2" type="noConversion"/>
  </si>
  <si>
    <t>MSCU2243325</t>
    <phoneticPr fontId="2" type="noConversion"/>
  </si>
  <si>
    <t>SMDU9906156</t>
    <phoneticPr fontId="2" type="noConversion"/>
  </si>
  <si>
    <t>SMDU9907804</t>
    <phoneticPr fontId="2" type="noConversion"/>
  </si>
  <si>
    <t>SMDU9906135</t>
    <phoneticPr fontId="2" type="noConversion"/>
  </si>
  <si>
    <t>SMDU9902850</t>
    <phoneticPr fontId="2" type="noConversion"/>
  </si>
  <si>
    <t>SMDU9906808</t>
    <phoneticPr fontId="2" type="noConversion"/>
  </si>
  <si>
    <t>醋片23</t>
  </si>
  <si>
    <t>UETU2242788</t>
    <phoneticPr fontId="2" type="noConversion"/>
  </si>
  <si>
    <t>MAGU2141131</t>
    <phoneticPr fontId="2" type="noConversion"/>
  </si>
  <si>
    <t>TGHU1197226</t>
    <phoneticPr fontId="2" type="noConversion"/>
  </si>
  <si>
    <t>TEMU2981328</t>
    <phoneticPr fontId="2" type="noConversion"/>
  </si>
  <si>
    <t>TEMU3281078</t>
    <phoneticPr fontId="2" type="noConversion"/>
  </si>
  <si>
    <t>CBHU3745724</t>
    <phoneticPr fontId="2" type="noConversion"/>
  </si>
  <si>
    <t>CBHU3871466</t>
    <phoneticPr fontId="2" type="noConversion"/>
  </si>
  <si>
    <t>TGHU3599712</t>
    <phoneticPr fontId="2" type="noConversion"/>
  </si>
  <si>
    <t>CLHU3144831</t>
    <phoneticPr fontId="2" type="noConversion"/>
  </si>
  <si>
    <t>TGHU3773629</t>
    <phoneticPr fontId="2" type="noConversion"/>
  </si>
  <si>
    <t>GESU3104019</t>
    <phoneticPr fontId="2" type="noConversion"/>
  </si>
  <si>
    <t>GESU3106963</t>
    <phoneticPr fontId="2" type="noConversion"/>
  </si>
  <si>
    <t>SEGU1401990</t>
    <phoneticPr fontId="2" type="noConversion"/>
  </si>
  <si>
    <t>SEGU1447395</t>
    <phoneticPr fontId="2" type="noConversion"/>
  </si>
  <si>
    <t>EMCU3876709</t>
    <phoneticPr fontId="2" type="noConversion"/>
  </si>
  <si>
    <t>EMCU3874476</t>
    <phoneticPr fontId="2" type="noConversion"/>
  </si>
  <si>
    <t>MMAU1216010</t>
    <phoneticPr fontId="2" type="noConversion"/>
  </si>
  <si>
    <t>OOLU6169567</t>
    <phoneticPr fontId="2" type="noConversion"/>
  </si>
  <si>
    <t>OOLU6404141</t>
    <phoneticPr fontId="2" type="noConversion"/>
  </si>
  <si>
    <t>DFSU1085990</t>
    <phoneticPr fontId="2" type="noConversion"/>
  </si>
  <si>
    <t>CBHU5892684</t>
    <phoneticPr fontId="2" type="noConversion"/>
  </si>
  <si>
    <t>TCLU3263837</t>
    <phoneticPr fontId="2" type="noConversion"/>
  </si>
  <si>
    <t>CBHU4051203</t>
    <phoneticPr fontId="2" type="noConversion"/>
  </si>
  <si>
    <t>IPXU3606840</t>
    <phoneticPr fontId="2" type="noConversion"/>
  </si>
  <si>
    <t>SMDU9907867</t>
    <phoneticPr fontId="2" type="noConversion"/>
  </si>
  <si>
    <t>CCLU2027770</t>
  </si>
  <si>
    <t>SMDU9907698</t>
    <phoneticPr fontId="2" type="noConversion"/>
  </si>
  <si>
    <t>BSIU2433373</t>
    <phoneticPr fontId="2" type="noConversion"/>
  </si>
  <si>
    <t>MNBU3255734</t>
    <phoneticPr fontId="2" type="noConversion"/>
  </si>
  <si>
    <t>CBHU5897109</t>
    <phoneticPr fontId="2" type="noConversion"/>
  </si>
  <si>
    <t>MNBU0109401</t>
    <phoneticPr fontId="2" type="noConversion"/>
  </si>
  <si>
    <t>IRSU2714267</t>
    <phoneticPr fontId="2" type="noConversion"/>
  </si>
  <si>
    <t>CCLU4503176</t>
    <phoneticPr fontId="2" type="noConversion"/>
  </si>
  <si>
    <t>CBHU3696152</t>
    <phoneticPr fontId="2" type="noConversion"/>
  </si>
  <si>
    <t>OOLU6032050</t>
    <phoneticPr fontId="2" type="noConversion"/>
  </si>
  <si>
    <r>
      <t>X</t>
    </r>
    <r>
      <rPr>
        <sz val="12"/>
        <rFont val="宋体"/>
        <family val="3"/>
        <charset val="134"/>
      </rPr>
      <t>INU1644673</t>
    </r>
    <phoneticPr fontId="2" type="noConversion"/>
  </si>
  <si>
    <r>
      <t>T</t>
    </r>
    <r>
      <rPr>
        <sz val="12"/>
        <rFont val="宋体"/>
        <family val="3"/>
        <charset val="134"/>
      </rPr>
      <t>CKU2478638</t>
    </r>
    <phoneticPr fontId="2" type="noConversion"/>
  </si>
  <si>
    <t>CCLU4850684</t>
    <phoneticPr fontId="2" type="noConversion"/>
  </si>
  <si>
    <t>CCLU4437304</t>
    <phoneticPr fontId="2" type="noConversion"/>
  </si>
  <si>
    <t>TRLU8738256</t>
    <phoneticPr fontId="2" type="noConversion"/>
  </si>
  <si>
    <t>KNLU3227982</t>
    <phoneticPr fontId="2" type="noConversion"/>
  </si>
  <si>
    <t>CCLU3690112</t>
    <phoneticPr fontId="2" type="noConversion"/>
  </si>
  <si>
    <t>TCLU2672810</t>
    <phoneticPr fontId="2" type="noConversion"/>
  </si>
  <si>
    <t>CBHU5688773</t>
    <phoneticPr fontId="2" type="noConversion"/>
  </si>
  <si>
    <r>
      <t>WSDU2</t>
    </r>
    <r>
      <rPr>
        <sz val="12"/>
        <rFont val="宋体"/>
        <family val="3"/>
        <charset val="134"/>
      </rPr>
      <t>1</t>
    </r>
    <r>
      <rPr>
        <sz val="12"/>
        <rFont val="宋体"/>
        <family val="3"/>
        <charset val="134"/>
      </rPr>
      <t>99756</t>
    </r>
    <phoneticPr fontId="2" type="noConversion"/>
  </si>
  <si>
    <t>OOLU6300384</t>
    <phoneticPr fontId="2" type="noConversion"/>
  </si>
  <si>
    <t>MSWU0008311</t>
    <phoneticPr fontId="2" type="noConversion"/>
  </si>
  <si>
    <t>MNBU3306791</t>
    <phoneticPr fontId="2" type="noConversion"/>
  </si>
  <si>
    <t>TTNU3154055</t>
    <phoneticPr fontId="2" type="noConversion"/>
  </si>
  <si>
    <t>落信威</t>
    <phoneticPr fontId="2" type="noConversion"/>
  </si>
  <si>
    <t>MCC162597</t>
    <phoneticPr fontId="2" type="noConversion"/>
  </si>
  <si>
    <t>CCLU6461906</t>
    <phoneticPr fontId="2" type="noConversion"/>
  </si>
  <si>
    <t>IRSU2456558</t>
    <phoneticPr fontId="2" type="noConversion"/>
  </si>
  <si>
    <t>SBAU2955234</t>
    <phoneticPr fontId="2" type="noConversion"/>
  </si>
  <si>
    <t>IRSU2318820</t>
    <phoneticPr fontId="2" type="noConversion"/>
  </si>
  <si>
    <t>IRSU2304724</t>
    <phoneticPr fontId="2" type="noConversion"/>
  </si>
  <si>
    <t>TEMU2985540</t>
    <phoneticPr fontId="2" type="noConversion"/>
  </si>
  <si>
    <t>BSIU2170934</t>
    <phoneticPr fontId="2" type="noConversion"/>
  </si>
  <si>
    <r>
      <t>C</t>
    </r>
    <r>
      <rPr>
        <sz val="12"/>
        <rFont val="宋体"/>
        <family val="3"/>
        <charset val="134"/>
      </rPr>
      <t>CLU7387151</t>
    </r>
    <phoneticPr fontId="2" type="noConversion"/>
  </si>
  <si>
    <t>MSWU0103221</t>
    <phoneticPr fontId="2" type="noConversion"/>
  </si>
  <si>
    <r>
      <t>C</t>
    </r>
    <r>
      <rPr>
        <sz val="12"/>
        <rFont val="宋体"/>
        <family val="3"/>
        <charset val="134"/>
      </rPr>
      <t>BHU5553593</t>
    </r>
    <phoneticPr fontId="2" type="noConversion"/>
  </si>
  <si>
    <r>
      <t>C</t>
    </r>
    <r>
      <rPr>
        <sz val="12"/>
        <rFont val="宋体"/>
        <family val="3"/>
        <charset val="134"/>
      </rPr>
      <t>AXU6907311</t>
    </r>
    <phoneticPr fontId="2" type="noConversion"/>
  </si>
  <si>
    <r>
      <t>T</t>
    </r>
    <r>
      <rPr>
        <sz val="12"/>
        <rFont val="宋体"/>
        <family val="3"/>
        <charset val="134"/>
      </rPr>
      <t>CKU3052014</t>
    </r>
    <phoneticPr fontId="2" type="noConversion"/>
  </si>
  <si>
    <r>
      <t>T</t>
    </r>
    <r>
      <rPr>
        <sz val="12"/>
        <rFont val="宋体"/>
        <family val="3"/>
        <charset val="134"/>
      </rPr>
      <t>RHU1762648</t>
    </r>
    <phoneticPr fontId="2" type="noConversion"/>
  </si>
  <si>
    <r>
      <t>D</t>
    </r>
    <r>
      <rPr>
        <sz val="12"/>
        <rFont val="宋体"/>
        <family val="3"/>
        <charset val="134"/>
      </rPr>
      <t>FSU1084530</t>
    </r>
    <phoneticPr fontId="2" type="noConversion"/>
  </si>
  <si>
    <r>
      <t>T</t>
    </r>
    <r>
      <rPr>
        <sz val="12"/>
        <rFont val="宋体"/>
        <family val="3"/>
        <charset val="134"/>
      </rPr>
      <t>TNU1924780</t>
    </r>
    <phoneticPr fontId="2" type="noConversion"/>
  </si>
  <si>
    <r>
      <t>T</t>
    </r>
    <r>
      <rPr>
        <sz val="12"/>
        <rFont val="宋体"/>
        <family val="3"/>
        <charset val="134"/>
      </rPr>
      <t>TNU1370625</t>
    </r>
    <phoneticPr fontId="2" type="noConversion"/>
  </si>
  <si>
    <t>CBHU5843355</t>
    <phoneticPr fontId="2" type="noConversion"/>
  </si>
  <si>
    <t>CBHU3724001</t>
    <phoneticPr fontId="2" type="noConversion"/>
  </si>
  <si>
    <t>CBHU3435035</t>
    <phoneticPr fontId="2" type="noConversion"/>
  </si>
  <si>
    <t>CAXU6914218</t>
    <phoneticPr fontId="2" type="noConversion"/>
  </si>
  <si>
    <t>TRHU2521706</t>
    <phoneticPr fontId="2" type="noConversion"/>
  </si>
  <si>
    <t>CBHU5784674</t>
    <phoneticPr fontId="2" type="noConversion"/>
  </si>
  <si>
    <t>TGHU2653932</t>
    <phoneticPr fontId="2" type="noConversion"/>
  </si>
  <si>
    <t>MNBU3229988</t>
    <phoneticPr fontId="2" type="noConversion"/>
  </si>
  <si>
    <t>浦东还 4-21</t>
    <phoneticPr fontId="2" type="noConversion"/>
  </si>
  <si>
    <t>MNBU3163860</t>
    <phoneticPr fontId="2" type="noConversion"/>
  </si>
  <si>
    <t>SBAU2942520</t>
    <phoneticPr fontId="2" type="noConversion"/>
  </si>
  <si>
    <t>IRSU2194503</t>
    <phoneticPr fontId="2" type="noConversion"/>
  </si>
  <si>
    <t>IRSU2200123</t>
    <phoneticPr fontId="2" type="noConversion"/>
  </si>
  <si>
    <t>SBAU2873579</t>
    <phoneticPr fontId="2" type="noConversion"/>
  </si>
  <si>
    <t>SMDU9906238</t>
    <phoneticPr fontId="2" type="noConversion"/>
  </si>
  <si>
    <t>SMDU9905062</t>
    <phoneticPr fontId="2" type="noConversion"/>
  </si>
  <si>
    <t>CCLU2048514</t>
    <phoneticPr fontId="2" type="noConversion"/>
  </si>
  <si>
    <t>CCLU2151414</t>
    <phoneticPr fontId="2" type="noConversion"/>
  </si>
  <si>
    <t>SMDU9905041</t>
    <phoneticPr fontId="2" type="noConversion"/>
  </si>
  <si>
    <t>SMDU9905036</t>
    <phoneticPr fontId="2" type="noConversion"/>
  </si>
  <si>
    <t>CCLU2068465</t>
    <phoneticPr fontId="2" type="noConversion"/>
  </si>
  <si>
    <t>DRYU2657661</t>
    <phoneticPr fontId="2" type="noConversion"/>
  </si>
  <si>
    <t>FSCU7838714</t>
    <phoneticPr fontId="2" type="noConversion"/>
  </si>
  <si>
    <t>MSKU5556214</t>
    <phoneticPr fontId="2" type="noConversion"/>
  </si>
  <si>
    <t>MRKU6827197</t>
  </si>
  <si>
    <t>MSKU4446980</t>
  </si>
  <si>
    <t>MSKU7560846</t>
  </si>
  <si>
    <t>MRKU6567192</t>
  </si>
  <si>
    <t>MRKU7046012</t>
  </si>
  <si>
    <t>MSKU5014471</t>
  </si>
  <si>
    <t>MSKU5630097</t>
  </si>
  <si>
    <t>TEMU2342420</t>
    <phoneticPr fontId="2" type="noConversion"/>
  </si>
  <si>
    <t>TEMU2362724</t>
    <phoneticPr fontId="2" type="noConversion"/>
  </si>
  <si>
    <t>CLHU3733220</t>
    <phoneticPr fontId="2" type="noConversion"/>
  </si>
  <si>
    <t>TGHU3772387</t>
    <phoneticPr fontId="2" type="noConversion"/>
  </si>
  <si>
    <t>CLHU3681595</t>
    <phoneticPr fontId="2" type="noConversion"/>
  </si>
  <si>
    <t>TGHU3753303</t>
    <phoneticPr fontId="2" type="noConversion"/>
  </si>
  <si>
    <t>TGHU3759322</t>
    <phoneticPr fontId="2" type="noConversion"/>
  </si>
  <si>
    <t>GMTU4494457</t>
    <phoneticPr fontId="2" type="noConversion"/>
  </si>
  <si>
    <t>CCLU6715580</t>
    <phoneticPr fontId="2" type="noConversion"/>
  </si>
  <si>
    <t>浦东还 8-28</t>
    <phoneticPr fontId="2" type="noConversion"/>
  </si>
  <si>
    <t>重钙</t>
    <phoneticPr fontId="2" type="noConversion"/>
  </si>
  <si>
    <r>
      <t>C</t>
    </r>
    <r>
      <rPr>
        <sz val="12"/>
        <rFont val="宋体"/>
        <family val="3"/>
        <charset val="134"/>
      </rPr>
      <t>LHU3143809</t>
    </r>
    <phoneticPr fontId="2" type="noConversion"/>
  </si>
  <si>
    <r>
      <t>C</t>
    </r>
    <r>
      <rPr>
        <sz val="12"/>
        <rFont val="宋体"/>
        <family val="3"/>
        <charset val="134"/>
      </rPr>
      <t>LHU3733343</t>
    </r>
    <phoneticPr fontId="2" type="noConversion"/>
  </si>
  <si>
    <r>
      <t>W</t>
    </r>
    <r>
      <rPr>
        <sz val="12"/>
        <rFont val="宋体"/>
        <family val="3"/>
        <charset val="134"/>
      </rPr>
      <t>SDU2080094</t>
    </r>
    <phoneticPr fontId="2" type="noConversion"/>
  </si>
  <si>
    <r>
      <t>T</t>
    </r>
    <r>
      <rPr>
        <sz val="12"/>
        <rFont val="宋体"/>
        <family val="3"/>
        <charset val="134"/>
      </rPr>
      <t>GHU3755116</t>
    </r>
    <phoneticPr fontId="2" type="noConversion"/>
  </si>
  <si>
    <r>
      <t>C</t>
    </r>
    <r>
      <rPr>
        <sz val="12"/>
        <rFont val="宋体"/>
        <family val="3"/>
        <charset val="134"/>
      </rPr>
      <t>LHU2659339</t>
    </r>
    <phoneticPr fontId="2" type="noConversion"/>
  </si>
  <si>
    <r>
      <t>C</t>
    </r>
    <r>
      <rPr>
        <sz val="12"/>
        <rFont val="宋体"/>
        <family val="3"/>
        <charset val="134"/>
      </rPr>
      <t>LHU3144810</t>
    </r>
    <phoneticPr fontId="2" type="noConversion"/>
  </si>
  <si>
    <r>
      <t>X</t>
    </r>
    <r>
      <rPr>
        <sz val="12"/>
        <rFont val="宋体"/>
        <family val="3"/>
        <charset val="134"/>
      </rPr>
      <t>INU1062862</t>
    </r>
    <phoneticPr fontId="2" type="noConversion"/>
  </si>
  <si>
    <t>CCLU6044306</t>
    <phoneticPr fontId="2" type="noConversion"/>
  </si>
  <si>
    <t>CCLU7036202</t>
    <phoneticPr fontId="2" type="noConversion"/>
  </si>
  <si>
    <t>GLDU2012146</t>
    <phoneticPr fontId="2" type="noConversion"/>
  </si>
  <si>
    <t>放箱</t>
    <phoneticPr fontId="2" type="noConversion"/>
  </si>
  <si>
    <t>MCC196414</t>
    <phoneticPr fontId="2" type="noConversion"/>
  </si>
  <si>
    <t>OOLU1418374</t>
    <phoneticPr fontId="2" type="noConversion"/>
  </si>
  <si>
    <t>OOLU1430111</t>
    <phoneticPr fontId="2" type="noConversion"/>
  </si>
  <si>
    <t>TCLU3479301</t>
    <phoneticPr fontId="2" type="noConversion"/>
  </si>
  <si>
    <t>OOLU2191990</t>
    <phoneticPr fontId="2" type="noConversion"/>
  </si>
  <si>
    <t>OOLU1091110</t>
    <phoneticPr fontId="2" type="noConversion"/>
  </si>
  <si>
    <t>BMOU2832824</t>
    <phoneticPr fontId="2" type="noConversion"/>
  </si>
  <si>
    <t>TEMU2223884</t>
    <phoneticPr fontId="2" type="noConversion"/>
  </si>
  <si>
    <t>BMOU2621842</t>
    <phoneticPr fontId="2" type="noConversion"/>
  </si>
  <si>
    <t>TCKU1590730</t>
    <phoneticPr fontId="2" type="noConversion"/>
  </si>
  <si>
    <t>DFSU2299300</t>
    <phoneticPr fontId="2" type="noConversion"/>
  </si>
  <si>
    <t>BMOU2785065</t>
    <phoneticPr fontId="2" type="noConversion"/>
  </si>
  <si>
    <t>TEMU3321735</t>
    <phoneticPr fontId="2" type="noConversion"/>
  </si>
  <si>
    <t>SEGU1135484</t>
    <phoneticPr fontId="2" type="noConversion"/>
  </si>
  <si>
    <t>TEMU4255387</t>
    <phoneticPr fontId="2" type="noConversion"/>
  </si>
  <si>
    <t>TEMU3320554</t>
    <phoneticPr fontId="2" type="noConversion"/>
  </si>
  <si>
    <t>BMOU2748333</t>
    <phoneticPr fontId="2" type="noConversion"/>
  </si>
  <si>
    <t>TCLU2208162</t>
    <phoneticPr fontId="2" type="noConversion"/>
  </si>
  <si>
    <t>AMFU3261439</t>
    <phoneticPr fontId="2" type="noConversion"/>
  </si>
  <si>
    <t>TGHU1627414</t>
    <phoneticPr fontId="2" type="noConversion"/>
  </si>
  <si>
    <t>TGHU0417389</t>
    <phoneticPr fontId="2" type="noConversion"/>
  </si>
  <si>
    <t>TGHU1991262</t>
    <phoneticPr fontId="2" type="noConversion"/>
  </si>
  <si>
    <t>TEMU2307774</t>
    <phoneticPr fontId="2" type="noConversion"/>
  </si>
  <si>
    <t>CLHU3772709</t>
    <phoneticPr fontId="2" type="noConversion"/>
  </si>
  <si>
    <t>TEMU2402827</t>
    <phoneticPr fontId="2" type="noConversion"/>
  </si>
  <si>
    <t>XINU1492307</t>
    <phoneticPr fontId="2" type="noConversion"/>
  </si>
  <si>
    <t>TGHU1525710</t>
    <phoneticPr fontId="2" type="noConversion"/>
  </si>
  <si>
    <t>TGHU0151600</t>
    <phoneticPr fontId="2" type="noConversion"/>
  </si>
  <si>
    <t>TGHU1627688</t>
    <phoneticPr fontId="2" type="noConversion"/>
  </si>
  <si>
    <t>CBHU5830213</t>
    <phoneticPr fontId="2" type="noConversion"/>
  </si>
  <si>
    <t>TGHU3690967</t>
    <phoneticPr fontId="2" type="noConversion"/>
  </si>
  <si>
    <t>TTNU1366013</t>
    <phoneticPr fontId="2" type="noConversion"/>
  </si>
  <si>
    <t>CBHU3893059</t>
    <phoneticPr fontId="2" type="noConversion"/>
  </si>
  <si>
    <t>CBHU4265838</t>
    <phoneticPr fontId="2" type="noConversion"/>
  </si>
  <si>
    <t>BMOU2752570</t>
    <phoneticPr fontId="2" type="noConversion"/>
  </si>
  <si>
    <t>CBHU3707935</t>
    <phoneticPr fontId="2" type="noConversion"/>
  </si>
  <si>
    <t>CBHU3431024</t>
    <phoneticPr fontId="2" type="noConversion"/>
  </si>
  <si>
    <t>CBHU1996947</t>
    <phoneticPr fontId="2" type="noConversion"/>
  </si>
  <si>
    <t>金属硅</t>
    <phoneticPr fontId="2" type="noConversion"/>
  </si>
  <si>
    <t>金属硅</t>
    <phoneticPr fontId="2" type="noConversion"/>
  </si>
  <si>
    <t>金属硅</t>
    <phoneticPr fontId="2" type="noConversion"/>
  </si>
  <si>
    <t>金属硅</t>
    <phoneticPr fontId="2" type="noConversion"/>
  </si>
  <si>
    <t>金属硅</t>
    <phoneticPr fontId="2" type="noConversion"/>
  </si>
  <si>
    <t>金属硅</t>
    <phoneticPr fontId="2" type="noConversion"/>
  </si>
  <si>
    <t>TGHU1874733</t>
    <phoneticPr fontId="2" type="noConversion"/>
  </si>
  <si>
    <t>TGHU0526306</t>
    <phoneticPr fontId="2" type="noConversion"/>
  </si>
  <si>
    <t>TGHU0486409</t>
    <phoneticPr fontId="2" type="noConversion"/>
  </si>
  <si>
    <t>TGHU1517361</t>
    <phoneticPr fontId="2" type="noConversion"/>
  </si>
  <si>
    <t>XINU1400933</t>
    <phoneticPr fontId="2" type="noConversion"/>
  </si>
  <si>
    <t>HLXU2348804</t>
    <phoneticPr fontId="2" type="noConversion"/>
  </si>
  <si>
    <t>HLXU2397780</t>
    <phoneticPr fontId="2" type="noConversion"/>
  </si>
  <si>
    <t>GATU1306653</t>
    <phoneticPr fontId="2" type="noConversion"/>
  </si>
  <si>
    <t>TCKU3001758</t>
    <phoneticPr fontId="2" type="noConversion"/>
  </si>
  <si>
    <t>HLXU3029078</t>
    <phoneticPr fontId="2" type="noConversion"/>
  </si>
  <si>
    <t>TGHU1534712</t>
    <phoneticPr fontId="2" type="noConversion"/>
  </si>
  <si>
    <t>GATU1372450</t>
    <phoneticPr fontId="2" type="noConversion"/>
  </si>
  <si>
    <t>AMFU3262440</t>
    <phoneticPr fontId="2" type="noConversion"/>
  </si>
  <si>
    <t>TGHU0897354</t>
    <phoneticPr fontId="2" type="noConversion"/>
  </si>
  <si>
    <t>TEMU2306607</t>
    <phoneticPr fontId="2" type="noConversion"/>
  </si>
  <si>
    <t>CRXU1945289</t>
    <phoneticPr fontId="2" type="noConversion"/>
  </si>
  <si>
    <t>GATU1361373</t>
    <phoneticPr fontId="2" type="noConversion"/>
  </si>
  <si>
    <t>CRXU2138928</t>
    <phoneticPr fontId="2" type="noConversion"/>
  </si>
  <si>
    <t>HLXU1149860</t>
    <phoneticPr fontId="2" type="noConversion"/>
  </si>
  <si>
    <t>HLXU3402900</t>
    <phoneticPr fontId="2" type="noConversion"/>
  </si>
  <si>
    <t>TRLU3886712</t>
    <phoneticPr fontId="2" type="noConversion"/>
  </si>
  <si>
    <t>CPSU1637038</t>
    <phoneticPr fontId="2" type="noConversion"/>
  </si>
  <si>
    <t>CPSU1766225</t>
    <phoneticPr fontId="2" type="noConversion"/>
  </si>
  <si>
    <t>HLXU3062517</t>
    <phoneticPr fontId="2" type="noConversion"/>
  </si>
  <si>
    <t>HLXU1325281</t>
    <phoneticPr fontId="2" type="noConversion"/>
  </si>
  <si>
    <t>GATU1349341</t>
    <phoneticPr fontId="2" type="noConversion"/>
  </si>
  <si>
    <t>HLXU2311702</t>
    <phoneticPr fontId="2" type="noConversion"/>
  </si>
  <si>
    <t>HLXU3223083</t>
    <phoneticPr fontId="2" type="noConversion"/>
  </si>
  <si>
    <t>CRXU1086795</t>
    <phoneticPr fontId="2" type="noConversion"/>
  </si>
  <si>
    <t>CLHU3925829</t>
    <phoneticPr fontId="2" type="noConversion"/>
  </si>
  <si>
    <t>CPSU1748176</t>
    <phoneticPr fontId="2" type="noConversion"/>
  </si>
  <si>
    <t>TGHU1537115</t>
    <phoneticPr fontId="2" type="noConversion"/>
  </si>
  <si>
    <t>TGHU0638630</t>
    <phoneticPr fontId="2" type="noConversion"/>
  </si>
  <si>
    <t>TGHU0545820</t>
    <phoneticPr fontId="2" type="noConversion"/>
  </si>
  <si>
    <t>TCLU2832815</t>
    <phoneticPr fontId="2" type="noConversion"/>
  </si>
  <si>
    <t>CSQU3176843</t>
    <phoneticPr fontId="2" type="noConversion"/>
  </si>
  <si>
    <t>HLXU1369103</t>
    <phoneticPr fontId="2" type="noConversion"/>
  </si>
  <si>
    <t>TGHU0154370</t>
    <phoneticPr fontId="2" type="noConversion"/>
  </si>
  <si>
    <t>TGHU0450181</t>
    <phoneticPr fontId="2" type="noConversion"/>
  </si>
  <si>
    <t>TEMU2463946</t>
    <phoneticPr fontId="2" type="noConversion"/>
  </si>
  <si>
    <t>CLHU3817969</t>
    <phoneticPr fontId="2" type="noConversion"/>
  </si>
  <si>
    <t>AMFU3270620</t>
    <phoneticPr fontId="2" type="noConversion"/>
  </si>
  <si>
    <t>TEMU2859834</t>
    <phoneticPr fontId="2" type="noConversion"/>
  </si>
  <si>
    <t>TEMU4422925</t>
    <phoneticPr fontId="2" type="noConversion"/>
  </si>
  <si>
    <t>TGHU0543725</t>
    <phoneticPr fontId="2" type="noConversion"/>
  </si>
  <si>
    <t>AMFU3272182</t>
    <phoneticPr fontId="2" type="noConversion"/>
  </si>
  <si>
    <t>XINU1354695</t>
    <phoneticPr fontId="2" type="noConversion"/>
  </si>
  <si>
    <t>TGHU0215449</t>
    <phoneticPr fontId="2" type="noConversion"/>
  </si>
  <si>
    <t>TEMU3903696</t>
    <phoneticPr fontId="2" type="noConversion"/>
  </si>
  <si>
    <t>TGHU0070303</t>
    <phoneticPr fontId="2" type="noConversion"/>
  </si>
  <si>
    <t>AMFU3276444</t>
    <phoneticPr fontId="2" type="noConversion"/>
  </si>
  <si>
    <t>TGHU0589578</t>
    <phoneticPr fontId="2" type="noConversion"/>
  </si>
  <si>
    <t>TGHU3985649</t>
    <phoneticPr fontId="2" type="noConversion"/>
  </si>
  <si>
    <t>TGHU0360004</t>
    <phoneticPr fontId="2" type="noConversion"/>
  </si>
  <si>
    <t>CCLU5133440</t>
    <phoneticPr fontId="2" type="noConversion"/>
  </si>
  <si>
    <t>WRLU7505422</t>
    <phoneticPr fontId="2" type="noConversion"/>
  </si>
  <si>
    <t>放箱</t>
    <phoneticPr fontId="2" type="noConversion"/>
  </si>
  <si>
    <t>100坏箱</t>
    <phoneticPr fontId="2" type="noConversion"/>
  </si>
  <si>
    <t>CLHU3800523</t>
    <phoneticPr fontId="2" type="noConversion"/>
  </si>
  <si>
    <t>TGHU0614541</t>
    <phoneticPr fontId="2" type="noConversion"/>
  </si>
  <si>
    <t>饲料</t>
    <phoneticPr fontId="2" type="noConversion"/>
  </si>
  <si>
    <t>100 CN4900993 中海通</t>
    <phoneticPr fontId="2" type="noConversion"/>
  </si>
  <si>
    <t>不收费 CN4901204 3-8</t>
    <phoneticPr fontId="2" type="noConversion"/>
  </si>
  <si>
    <t>SITGFCYOMT0003</t>
    <phoneticPr fontId="2" type="noConversion"/>
  </si>
  <si>
    <t>SITGFCHOMT0035</t>
    <phoneticPr fontId="2" type="noConversion"/>
  </si>
  <si>
    <t>SITGFCHOMT0035</t>
    <phoneticPr fontId="2" type="noConversion"/>
  </si>
  <si>
    <t>SITGFCYOMT0003</t>
    <phoneticPr fontId="2" type="noConversion"/>
  </si>
  <si>
    <t>INKU2889115</t>
    <phoneticPr fontId="2" type="noConversion"/>
  </si>
  <si>
    <t>100 远泰洗箱</t>
    <phoneticPr fontId="2" type="noConversion"/>
  </si>
  <si>
    <t>DFSU1119533</t>
    <phoneticPr fontId="2" type="noConversion"/>
  </si>
  <si>
    <t>TGHU0196272</t>
    <phoneticPr fontId="2" type="noConversion"/>
  </si>
  <si>
    <t>CBHU3769773</t>
    <phoneticPr fontId="2" type="noConversion"/>
  </si>
  <si>
    <t>IPXU3341633</t>
    <phoneticPr fontId="2" type="noConversion"/>
  </si>
  <si>
    <t>CBHU3476100</t>
    <phoneticPr fontId="2" type="noConversion"/>
  </si>
  <si>
    <t>TTNU1469032</t>
    <phoneticPr fontId="2" type="noConversion"/>
  </si>
  <si>
    <t>TGHU0057446</t>
    <phoneticPr fontId="2" type="noConversion"/>
  </si>
  <si>
    <t>DRYU2265341</t>
    <phoneticPr fontId="2" type="noConversion"/>
  </si>
  <si>
    <t>FCIU3118759</t>
    <phoneticPr fontId="2" type="noConversion"/>
  </si>
  <si>
    <t>CBHU5634186</t>
    <phoneticPr fontId="2" type="noConversion"/>
  </si>
  <si>
    <t>CBHU3611052</t>
    <phoneticPr fontId="2" type="noConversion"/>
  </si>
  <si>
    <t>CBHU3792578</t>
    <phoneticPr fontId="2" type="noConversion"/>
  </si>
  <si>
    <t>CBHU5569141</t>
    <phoneticPr fontId="2" type="noConversion"/>
  </si>
  <si>
    <t>UETU2115680</t>
    <phoneticPr fontId="2" type="noConversion"/>
  </si>
  <si>
    <t>CCLU2172443</t>
    <phoneticPr fontId="2" type="noConversion"/>
  </si>
  <si>
    <t>箱体状态</t>
    <phoneticPr fontId="2" type="noConversion"/>
  </si>
  <si>
    <r>
      <t>D</t>
    </r>
    <r>
      <rPr>
        <sz val="12"/>
        <rFont val="宋体"/>
        <family val="3"/>
        <charset val="134"/>
      </rPr>
      <t>ONU0165960</t>
    </r>
    <phoneticPr fontId="2" type="noConversion"/>
  </si>
  <si>
    <r>
      <t>F</t>
    </r>
    <r>
      <rPr>
        <sz val="12"/>
        <rFont val="宋体"/>
        <family val="3"/>
        <charset val="134"/>
      </rPr>
      <t>INU3586599</t>
    </r>
    <phoneticPr fontId="2" type="noConversion"/>
  </si>
  <si>
    <t>CCLU4957728</t>
    <phoneticPr fontId="2" type="noConversion"/>
  </si>
  <si>
    <t>IRSU2724250</t>
    <phoneticPr fontId="2" type="noConversion"/>
  </si>
  <si>
    <t>SMDU9903769</t>
    <phoneticPr fontId="2" type="noConversion"/>
  </si>
  <si>
    <t>TGHU2929569</t>
    <phoneticPr fontId="2" type="noConversion"/>
  </si>
  <si>
    <t>CCLU2890477</t>
    <phoneticPr fontId="2" type="noConversion"/>
  </si>
  <si>
    <t>TEXU2451229</t>
    <phoneticPr fontId="2" type="noConversion"/>
  </si>
  <si>
    <t>空</t>
  </si>
  <si>
    <t>GMTU1010570</t>
    <phoneticPr fontId="2" type="noConversion"/>
  </si>
  <si>
    <t>CCLU4522807</t>
    <phoneticPr fontId="2" type="noConversion"/>
  </si>
  <si>
    <t>GMTU3031967</t>
    <phoneticPr fontId="2" type="noConversion"/>
  </si>
  <si>
    <t>GMTU1016900</t>
    <phoneticPr fontId="2" type="noConversion"/>
  </si>
  <si>
    <t>SBAU2969881</t>
    <phoneticPr fontId="2" type="noConversion"/>
  </si>
  <si>
    <t xml:space="preserve">ss </t>
    <phoneticPr fontId="2" type="noConversion"/>
  </si>
  <si>
    <t>MCC220551</t>
    <phoneticPr fontId="2" type="noConversion"/>
  </si>
  <si>
    <t>MCC221077</t>
    <phoneticPr fontId="2" type="noConversion"/>
  </si>
  <si>
    <t>MNBU0030333</t>
    <phoneticPr fontId="2" type="noConversion"/>
  </si>
  <si>
    <t>MSKU7635098</t>
    <phoneticPr fontId="2" type="noConversion"/>
  </si>
  <si>
    <t>MSKU5732967</t>
    <phoneticPr fontId="2" type="noConversion"/>
  </si>
  <si>
    <t>MSKU3390839</t>
    <phoneticPr fontId="2" type="noConversion"/>
  </si>
  <si>
    <t>MSKU5498313</t>
    <phoneticPr fontId="2" type="noConversion"/>
  </si>
  <si>
    <t>MSKU5680539</t>
    <phoneticPr fontId="2" type="noConversion"/>
  </si>
  <si>
    <t>MSKU7375391</t>
    <phoneticPr fontId="2" type="noConversion"/>
  </si>
  <si>
    <t>PONU0360316</t>
    <phoneticPr fontId="2" type="noConversion"/>
  </si>
  <si>
    <t>MSKU5594847</t>
    <phoneticPr fontId="2" type="noConversion"/>
  </si>
  <si>
    <t>MRKU6578160</t>
    <phoneticPr fontId="2" type="noConversion"/>
  </si>
  <si>
    <t>MRKU7757284</t>
    <phoneticPr fontId="2" type="noConversion"/>
  </si>
  <si>
    <t>MRKU7101552</t>
    <phoneticPr fontId="2" type="noConversion"/>
  </si>
  <si>
    <t>MRKU7757453</t>
    <phoneticPr fontId="2" type="noConversion"/>
  </si>
  <si>
    <t>MSKU3809930</t>
    <phoneticPr fontId="2" type="noConversion"/>
  </si>
  <si>
    <t>MSKU2825897</t>
    <phoneticPr fontId="2" type="noConversion"/>
  </si>
  <si>
    <t>MSKU2441103</t>
    <phoneticPr fontId="2" type="noConversion"/>
  </si>
  <si>
    <t>MSKU4335374</t>
    <phoneticPr fontId="2" type="noConversion"/>
  </si>
  <si>
    <t>MRKU7067355</t>
    <phoneticPr fontId="2" type="noConversion"/>
  </si>
  <si>
    <t>CCLU2040684</t>
    <phoneticPr fontId="2" type="noConversion"/>
  </si>
  <si>
    <t>GLDU7576030</t>
    <phoneticPr fontId="2" type="noConversion"/>
  </si>
  <si>
    <t>CCLU4991949</t>
    <phoneticPr fontId="2" type="noConversion"/>
  </si>
  <si>
    <t>CCLU4703615</t>
  </si>
  <si>
    <t>CCLU4290297</t>
  </si>
  <si>
    <t>CCLU4218395</t>
  </si>
  <si>
    <t>CCLU4515691</t>
  </si>
  <si>
    <t>CCLU4980878</t>
  </si>
  <si>
    <t>CCLU4247834</t>
  </si>
  <si>
    <t>CAIU4019351</t>
  </si>
  <si>
    <t>CCLU4459828</t>
  </si>
  <si>
    <t>156300200040</t>
    <phoneticPr fontId="2" type="noConversion"/>
  </si>
  <si>
    <t>FCIU3153791</t>
    <phoneticPr fontId="2" type="noConversion"/>
  </si>
  <si>
    <t>FCIU3448004</t>
    <phoneticPr fontId="2" type="noConversion"/>
  </si>
  <si>
    <t>TGHU0747816</t>
    <phoneticPr fontId="2" type="noConversion"/>
  </si>
  <si>
    <t>TGHU3784644</t>
    <phoneticPr fontId="2" type="noConversion"/>
  </si>
  <si>
    <t>EGHU3081992</t>
    <phoneticPr fontId="2" type="noConversion"/>
  </si>
  <si>
    <t>FCIU2948854</t>
    <phoneticPr fontId="2" type="noConversion"/>
  </si>
  <si>
    <t>GLDU9396742</t>
    <phoneticPr fontId="2" type="noConversion"/>
  </si>
  <si>
    <t>TCLU3315822</t>
    <phoneticPr fontId="2" type="noConversion"/>
  </si>
  <si>
    <r>
      <t>C</t>
    </r>
    <r>
      <rPr>
        <sz val="12"/>
        <rFont val="宋体"/>
        <family val="3"/>
        <charset val="134"/>
      </rPr>
      <t>BHU5683299</t>
    </r>
    <phoneticPr fontId="2" type="noConversion"/>
  </si>
  <si>
    <t>HJLU1118379</t>
    <phoneticPr fontId="2" type="noConversion"/>
  </si>
  <si>
    <t>HJLU1118450</t>
    <phoneticPr fontId="2" type="noConversion"/>
  </si>
  <si>
    <t>IRSU2059967</t>
    <phoneticPr fontId="2" type="noConversion"/>
  </si>
  <si>
    <t>OOLU6044512</t>
    <phoneticPr fontId="2" type="noConversion"/>
  </si>
  <si>
    <t>饲料二氢钙</t>
    <phoneticPr fontId="2" type="noConversion"/>
  </si>
  <si>
    <t>CBHU3910990</t>
    <phoneticPr fontId="2" type="noConversion"/>
  </si>
  <si>
    <t>CBHU3836378</t>
    <phoneticPr fontId="2" type="noConversion"/>
  </si>
  <si>
    <t>CBHU4304132</t>
    <phoneticPr fontId="2" type="noConversion"/>
  </si>
  <si>
    <t>FCIU4808785</t>
    <phoneticPr fontId="2" type="noConversion"/>
  </si>
  <si>
    <t>CBHU9458341</t>
    <phoneticPr fontId="2" type="noConversion"/>
  </si>
  <si>
    <t>CBHU3945321</t>
    <phoneticPr fontId="2" type="noConversion"/>
  </si>
  <si>
    <t>TCKU3005943</t>
    <phoneticPr fontId="2" type="noConversion"/>
  </si>
  <si>
    <t>MRKU0508145</t>
    <phoneticPr fontId="2" type="noConversion"/>
  </si>
  <si>
    <t>HLXU1030830</t>
    <phoneticPr fontId="2" type="noConversion"/>
  </si>
  <si>
    <t>HLXU1134011</t>
    <phoneticPr fontId="2" type="noConversion"/>
  </si>
  <si>
    <t>HLXU2512883</t>
    <phoneticPr fontId="2" type="noConversion"/>
  </si>
  <si>
    <t>HLXU3361380</t>
    <phoneticPr fontId="2" type="noConversion"/>
  </si>
  <si>
    <t>FCIU2723499</t>
    <phoneticPr fontId="2" type="noConversion"/>
  </si>
  <si>
    <t>HLXU3485431</t>
    <phoneticPr fontId="2" type="noConversion"/>
  </si>
  <si>
    <t>XINU1143901</t>
    <phoneticPr fontId="2" type="noConversion"/>
  </si>
  <si>
    <t>HLXU3120212</t>
    <phoneticPr fontId="2" type="noConversion"/>
  </si>
  <si>
    <t>CPSU1056481</t>
    <phoneticPr fontId="2" type="noConversion"/>
  </si>
  <si>
    <t>HLXU3103489</t>
    <phoneticPr fontId="2" type="noConversion"/>
  </si>
  <si>
    <t>MSCU2081625</t>
    <phoneticPr fontId="2" type="noConversion"/>
  </si>
  <si>
    <t>目的地</t>
    <phoneticPr fontId="2" type="noConversion"/>
  </si>
  <si>
    <t>CCLU2063226</t>
    <phoneticPr fontId="2" type="noConversion"/>
  </si>
  <si>
    <t>CAIU4057388</t>
    <phoneticPr fontId="2" type="noConversion"/>
  </si>
  <si>
    <t>CCLU6230532</t>
    <phoneticPr fontId="2" type="noConversion"/>
  </si>
  <si>
    <t>CCLU7168718</t>
    <phoneticPr fontId="2" type="noConversion"/>
  </si>
  <si>
    <t>HJCU6039975</t>
    <phoneticPr fontId="2" type="noConversion"/>
  </si>
  <si>
    <t>放箱</t>
    <phoneticPr fontId="2" type="noConversion"/>
  </si>
  <si>
    <t>CCLU2108763</t>
    <phoneticPr fontId="2" type="noConversion"/>
  </si>
  <si>
    <t>MSKU3565958</t>
    <phoneticPr fontId="2" type="noConversion"/>
  </si>
  <si>
    <t>MSKU5407864</t>
    <phoneticPr fontId="2" type="noConversion"/>
  </si>
  <si>
    <t>不收 CN3900944</t>
    <phoneticPr fontId="2" type="noConversion"/>
  </si>
  <si>
    <t>GLDU3842317</t>
    <phoneticPr fontId="2" type="noConversion"/>
  </si>
  <si>
    <t>FCIU4809930</t>
    <phoneticPr fontId="2" type="noConversion"/>
  </si>
  <si>
    <t>MNBU0087874</t>
    <phoneticPr fontId="2" type="noConversion"/>
  </si>
  <si>
    <t>浦东还 4-30</t>
    <phoneticPr fontId="2" type="noConversion"/>
  </si>
  <si>
    <t>TEMU4159510</t>
  </si>
  <si>
    <t>TEMU3938007</t>
  </si>
  <si>
    <t>EMCU3923225</t>
  </si>
  <si>
    <t>EISU3854805</t>
  </si>
  <si>
    <t>50 CN4902444</t>
    <phoneticPr fontId="2" type="noConversion"/>
  </si>
  <si>
    <t>MNBU3268156</t>
    <phoneticPr fontId="2" type="noConversion"/>
  </si>
  <si>
    <t>CCLU2477669</t>
    <phoneticPr fontId="2" type="noConversion"/>
  </si>
  <si>
    <t>CCLU2451854</t>
    <phoneticPr fontId="2" type="noConversion"/>
  </si>
  <si>
    <t>50</t>
    <phoneticPr fontId="2" type="noConversion"/>
  </si>
  <si>
    <t>CCLU6367171</t>
    <phoneticPr fontId="2" type="noConversion"/>
  </si>
  <si>
    <t>GESU2671091</t>
    <phoneticPr fontId="2" type="noConversion"/>
  </si>
  <si>
    <t>EMCU3709553</t>
    <phoneticPr fontId="2" type="noConversion"/>
  </si>
  <si>
    <t>放箱</t>
    <phoneticPr fontId="2" type="noConversion"/>
  </si>
  <si>
    <t>放箱</t>
    <phoneticPr fontId="2" type="noConversion"/>
  </si>
  <si>
    <t>放箱</t>
    <phoneticPr fontId="2" type="noConversion"/>
  </si>
  <si>
    <t>sk CN3907717 12-3</t>
    <phoneticPr fontId="2" type="noConversion"/>
  </si>
  <si>
    <t>FSCU5025187</t>
    <phoneticPr fontId="2" type="noConversion"/>
  </si>
  <si>
    <t>CBHU6301575</t>
    <phoneticPr fontId="2" type="noConversion"/>
  </si>
  <si>
    <t>147300487501</t>
    <phoneticPr fontId="2" type="noConversion"/>
  </si>
  <si>
    <t>MAGU2192437</t>
    <phoneticPr fontId="2" type="noConversion"/>
  </si>
  <si>
    <t>EGSU3016157</t>
    <phoneticPr fontId="2" type="noConversion"/>
  </si>
  <si>
    <t>EISU2047877</t>
    <phoneticPr fontId="2" type="noConversion"/>
  </si>
  <si>
    <t>CBHU3827015</t>
    <phoneticPr fontId="2" type="noConversion"/>
  </si>
  <si>
    <t>CBHU5981185</t>
    <phoneticPr fontId="2" type="noConversion"/>
  </si>
  <si>
    <t>SITU2908355</t>
    <phoneticPr fontId="2" type="noConversion"/>
  </si>
  <si>
    <t>TCKU2485149</t>
    <phoneticPr fontId="2" type="noConversion"/>
  </si>
  <si>
    <t>BMOU2746562</t>
    <phoneticPr fontId="2" type="noConversion"/>
  </si>
  <si>
    <t>147300340161</t>
    <phoneticPr fontId="2" type="noConversion"/>
  </si>
  <si>
    <t>IRSU2059273</t>
    <phoneticPr fontId="2" type="noConversion"/>
  </si>
  <si>
    <t>GESU2936755</t>
    <phoneticPr fontId="2" type="noConversion"/>
  </si>
  <si>
    <t>IRSU2308653</t>
    <phoneticPr fontId="2" type="noConversion"/>
  </si>
  <si>
    <t>IRSU2506670</t>
    <phoneticPr fontId="2" type="noConversion"/>
  </si>
  <si>
    <t>GATU1341485</t>
    <phoneticPr fontId="2" type="noConversion"/>
  </si>
  <si>
    <t>CBHU3796573</t>
    <phoneticPr fontId="2" type="noConversion"/>
  </si>
  <si>
    <t>FCIU4751247</t>
    <phoneticPr fontId="2" type="noConversion"/>
  </si>
  <si>
    <t>TRHU1666367</t>
    <phoneticPr fontId="2" type="noConversion"/>
  </si>
  <si>
    <t>不收费坏箱 4-1</t>
    <phoneticPr fontId="2" type="noConversion"/>
  </si>
  <si>
    <t>浦东还 4-26</t>
    <phoneticPr fontId="2" type="noConversion"/>
  </si>
  <si>
    <t>MNBU3414862</t>
    <phoneticPr fontId="2" type="noConversion"/>
  </si>
  <si>
    <t>DFSU2875263</t>
  </si>
  <si>
    <t>FCIU4520000</t>
  </si>
  <si>
    <t>EMCU3937698</t>
  </si>
  <si>
    <t>TEMU4366903</t>
  </si>
  <si>
    <t>SMDU9906500</t>
    <phoneticPr fontId="2" type="noConversion"/>
  </si>
  <si>
    <t>CXDU1495224</t>
    <phoneticPr fontId="2" type="noConversion"/>
  </si>
  <si>
    <t>CBHU4062450</t>
    <phoneticPr fontId="2" type="noConversion"/>
  </si>
  <si>
    <t>OOLU6414828</t>
    <phoneticPr fontId="2" type="noConversion"/>
  </si>
  <si>
    <t>CBHU5532923</t>
    <phoneticPr fontId="2" type="noConversion"/>
  </si>
  <si>
    <t>FCIU4797588</t>
    <phoneticPr fontId="2" type="noConversion"/>
  </si>
  <si>
    <t>TRHU1764110</t>
    <phoneticPr fontId="2" type="noConversion"/>
  </si>
  <si>
    <t>CBHU3763841</t>
    <phoneticPr fontId="2" type="noConversion"/>
  </si>
  <si>
    <t>cp</t>
    <phoneticPr fontId="2" type="noConversion"/>
  </si>
  <si>
    <t>MNBU9003262</t>
    <phoneticPr fontId="2" type="noConversion"/>
  </si>
  <si>
    <t>EISU3762885</t>
    <phoneticPr fontId="2" type="noConversion"/>
  </si>
  <si>
    <t>GLDU9560183</t>
    <phoneticPr fontId="2" type="noConversion"/>
  </si>
  <si>
    <t>TCLU3873803</t>
    <phoneticPr fontId="2" type="noConversion"/>
  </si>
  <si>
    <t>147300406498</t>
    <phoneticPr fontId="2" type="noConversion"/>
  </si>
  <si>
    <t>FCIU2760722</t>
    <phoneticPr fontId="2" type="noConversion"/>
  </si>
  <si>
    <t>TEMU3849390</t>
    <phoneticPr fontId="2" type="noConversion"/>
  </si>
  <si>
    <t>147300406480</t>
    <phoneticPr fontId="2" type="noConversion"/>
  </si>
  <si>
    <t>SITU2954480</t>
    <phoneticPr fontId="2" type="noConversion"/>
  </si>
  <si>
    <t>BMOU2785569</t>
    <phoneticPr fontId="2" type="noConversion"/>
  </si>
  <si>
    <t>SITU2956055</t>
    <phoneticPr fontId="2" type="noConversion"/>
  </si>
  <si>
    <t>GLDU5102794</t>
    <phoneticPr fontId="2" type="noConversion"/>
  </si>
  <si>
    <t>GVCU2124939</t>
    <phoneticPr fontId="2" type="noConversion"/>
  </si>
  <si>
    <t>SITU2962166</t>
    <phoneticPr fontId="2" type="noConversion"/>
  </si>
  <si>
    <t>hp 5-4</t>
    <phoneticPr fontId="2" type="noConversion"/>
  </si>
  <si>
    <t>MRKU7097508</t>
    <phoneticPr fontId="2" type="noConversion"/>
  </si>
  <si>
    <t>CBHU6035670</t>
    <phoneticPr fontId="2" type="noConversion"/>
  </si>
  <si>
    <t>冠宏 5-4</t>
    <phoneticPr fontId="2" type="noConversion"/>
  </si>
  <si>
    <t>冠宏 5-2</t>
    <phoneticPr fontId="2" type="noConversion"/>
  </si>
  <si>
    <t>MCC305717</t>
    <phoneticPr fontId="2" type="noConversion"/>
  </si>
  <si>
    <t>MCC305719</t>
    <phoneticPr fontId="2" type="noConversion"/>
  </si>
  <si>
    <t>MCC121703</t>
    <phoneticPr fontId="2" type="noConversion"/>
  </si>
  <si>
    <t>TEMU3083200</t>
    <phoneticPr fontId="2" type="noConversion"/>
  </si>
  <si>
    <t>CBHU3711318</t>
    <phoneticPr fontId="2" type="noConversion"/>
  </si>
  <si>
    <t>CBHU3541063</t>
    <phoneticPr fontId="2" type="noConversion"/>
  </si>
  <si>
    <t>CAXU3155376</t>
    <phoneticPr fontId="2" type="noConversion"/>
  </si>
  <si>
    <t>CBHU4236130</t>
    <phoneticPr fontId="2" type="noConversion"/>
  </si>
  <si>
    <t>MSKU3991887</t>
    <phoneticPr fontId="2" type="noConversion"/>
  </si>
  <si>
    <t>MSKU4147253</t>
    <phoneticPr fontId="2" type="noConversion"/>
  </si>
  <si>
    <t>MSKU4178444</t>
    <phoneticPr fontId="2" type="noConversion"/>
  </si>
  <si>
    <t>MSKU5488742</t>
    <phoneticPr fontId="2" type="noConversion"/>
  </si>
  <si>
    <t>MSKU5599010</t>
    <phoneticPr fontId="2" type="noConversion"/>
  </si>
  <si>
    <t>MSKU5686563</t>
    <phoneticPr fontId="2" type="noConversion"/>
  </si>
  <si>
    <t>MSKU7836087</t>
    <phoneticPr fontId="2" type="noConversion"/>
  </si>
  <si>
    <t>POCU0663453</t>
    <phoneticPr fontId="2" type="noConversion"/>
  </si>
  <si>
    <t>PONU0017441</t>
    <phoneticPr fontId="2" type="noConversion"/>
  </si>
  <si>
    <t>PONU0277367</t>
    <phoneticPr fontId="2" type="noConversion"/>
  </si>
  <si>
    <t>PONU0314028</t>
    <phoneticPr fontId="2" type="noConversion"/>
  </si>
  <si>
    <t>PONU0318390</t>
    <phoneticPr fontId="2" type="noConversion"/>
  </si>
  <si>
    <t>PONU0418320</t>
    <phoneticPr fontId="2" type="noConversion"/>
  </si>
  <si>
    <t>PONU0566797</t>
    <phoneticPr fontId="2" type="noConversion"/>
  </si>
  <si>
    <t>SCMU2084465</t>
    <phoneticPr fontId="2" type="noConversion"/>
  </si>
  <si>
    <t>TRLU3749690</t>
    <phoneticPr fontId="2" type="noConversion"/>
  </si>
  <si>
    <t>MSKU2137615</t>
    <phoneticPr fontId="2" type="noConversion"/>
  </si>
  <si>
    <t>PONU0841625</t>
    <phoneticPr fontId="2" type="noConversion"/>
  </si>
  <si>
    <t>MSKU2870406</t>
    <phoneticPr fontId="2" type="noConversion"/>
  </si>
  <si>
    <t>MSKU3806818</t>
    <phoneticPr fontId="2" type="noConversion"/>
  </si>
  <si>
    <t>DFSU2380140</t>
    <phoneticPr fontId="2" type="noConversion"/>
  </si>
  <si>
    <t>MSKU7515003</t>
    <phoneticPr fontId="2" type="noConversion"/>
  </si>
  <si>
    <t>DFSU2323710</t>
  </si>
  <si>
    <t>DFSU2073571</t>
  </si>
  <si>
    <t>DFSU2073205</t>
  </si>
  <si>
    <t>FCIU3568308</t>
    <phoneticPr fontId="2" type="noConversion"/>
  </si>
  <si>
    <t>147300316651</t>
    <phoneticPr fontId="2" type="noConversion"/>
  </si>
  <si>
    <t>SMDU9907743</t>
    <phoneticPr fontId="2" type="noConversion"/>
  </si>
  <si>
    <t>MLCU3602324</t>
    <phoneticPr fontId="2" type="noConversion"/>
  </si>
  <si>
    <t>SMDU9907213</t>
    <phoneticPr fontId="2" type="noConversion"/>
  </si>
  <si>
    <t>SMDU9906816</t>
    <phoneticPr fontId="2" type="noConversion"/>
  </si>
  <si>
    <t>CCLU2192603</t>
    <phoneticPr fontId="2" type="noConversion"/>
  </si>
  <si>
    <t>SMDU9904050</t>
    <phoneticPr fontId="2" type="noConversion"/>
  </si>
  <si>
    <t>SMDU9905000</t>
    <phoneticPr fontId="2" type="noConversion"/>
  </si>
  <si>
    <t>SMDU9902309</t>
    <phoneticPr fontId="2" type="noConversion"/>
  </si>
  <si>
    <t>SMDU9904997</t>
    <phoneticPr fontId="2" type="noConversion"/>
  </si>
  <si>
    <t>SMDU9907764</t>
    <phoneticPr fontId="2" type="noConversion"/>
  </si>
  <si>
    <t>GMTU4488069</t>
    <phoneticPr fontId="2" type="noConversion"/>
  </si>
  <si>
    <t>SMDU9904024</t>
    <phoneticPr fontId="2" type="noConversion"/>
  </si>
  <si>
    <t>SMDU9906897</t>
    <phoneticPr fontId="2" type="noConversion"/>
  </si>
  <si>
    <t>金属硅</t>
    <phoneticPr fontId="2" type="noConversion"/>
  </si>
  <si>
    <t>MWSU9094250</t>
    <phoneticPr fontId="2" type="noConversion"/>
  </si>
  <si>
    <t>MCC357818</t>
    <phoneticPr fontId="2" type="noConversion"/>
  </si>
  <si>
    <t>TGHU1103931</t>
    <phoneticPr fontId="2" type="noConversion"/>
  </si>
  <si>
    <t>TGHU1100022</t>
    <phoneticPr fontId="2" type="noConversion"/>
  </si>
  <si>
    <t>CCLU2190051</t>
    <phoneticPr fontId="2" type="noConversion"/>
  </si>
  <si>
    <t>GESU3639113</t>
    <phoneticPr fontId="2" type="noConversion"/>
  </si>
  <si>
    <t>PONU0064470</t>
    <phoneticPr fontId="2" type="noConversion"/>
  </si>
  <si>
    <t>SMDU9902510</t>
    <phoneticPr fontId="2" type="noConversion"/>
  </si>
  <si>
    <t>SMDU9902799</t>
    <phoneticPr fontId="2" type="noConversion"/>
  </si>
  <si>
    <t>CCLU4526459</t>
    <phoneticPr fontId="2" type="noConversion"/>
  </si>
  <si>
    <t>CCLU4218374</t>
    <phoneticPr fontId="2" type="noConversion"/>
  </si>
  <si>
    <t>CSLU1366086</t>
    <phoneticPr fontId="2" type="noConversion"/>
  </si>
  <si>
    <t>GMTU1043167</t>
    <phoneticPr fontId="2" type="noConversion"/>
  </si>
  <si>
    <t>SMDU9905822</t>
    <phoneticPr fontId="2" type="noConversion"/>
  </si>
  <si>
    <t>PONU7190166</t>
    <phoneticPr fontId="2" type="noConversion"/>
  </si>
  <si>
    <t>MSKU6648980</t>
    <phoneticPr fontId="2" type="noConversion"/>
  </si>
  <si>
    <t>MSKU1863491</t>
    <phoneticPr fontId="2" type="noConversion"/>
  </si>
  <si>
    <t>MSKU9452455</t>
    <phoneticPr fontId="2" type="noConversion"/>
  </si>
  <si>
    <t>MSKU5281462</t>
    <phoneticPr fontId="2" type="noConversion"/>
  </si>
  <si>
    <t>MSKU7698959</t>
    <phoneticPr fontId="2" type="noConversion"/>
  </si>
  <si>
    <t>MWCU5246836</t>
    <phoneticPr fontId="2" type="noConversion"/>
  </si>
  <si>
    <t>WSCU1275272</t>
    <phoneticPr fontId="2" type="noConversion"/>
  </si>
  <si>
    <t>WSCU2120260</t>
    <phoneticPr fontId="2" type="noConversion"/>
  </si>
  <si>
    <t>EGHU3147533</t>
    <phoneticPr fontId="2" type="noConversion"/>
  </si>
  <si>
    <t>100 CN3903990</t>
    <phoneticPr fontId="2" type="noConversion"/>
  </si>
  <si>
    <t>OOLU3734134</t>
    <phoneticPr fontId="2" type="noConversion"/>
  </si>
  <si>
    <t>OOLU2927355</t>
    <phoneticPr fontId="2" type="noConversion"/>
  </si>
  <si>
    <t>OOLU2944218</t>
    <phoneticPr fontId="2" type="noConversion"/>
  </si>
  <si>
    <t>OOLU1971353</t>
    <phoneticPr fontId="2" type="noConversion"/>
  </si>
  <si>
    <t>OOLU1274596</t>
    <phoneticPr fontId="2" type="noConversion"/>
  </si>
  <si>
    <t>CAIU2512306</t>
    <phoneticPr fontId="2" type="noConversion"/>
  </si>
  <si>
    <t>MSKU2875162</t>
    <phoneticPr fontId="2" type="noConversion"/>
  </si>
  <si>
    <t>PONU0776200</t>
    <phoneticPr fontId="2" type="noConversion"/>
  </si>
  <si>
    <t>MRKU8176514</t>
    <phoneticPr fontId="2" type="noConversion"/>
  </si>
  <si>
    <t>MSKU3619463</t>
    <phoneticPr fontId="2" type="noConversion"/>
  </si>
  <si>
    <t>POCU0617817</t>
    <phoneticPr fontId="2" type="noConversion"/>
  </si>
  <si>
    <t>PONU0246978</t>
    <phoneticPr fontId="2" type="noConversion"/>
  </si>
  <si>
    <t>MRKU8448119</t>
    <phoneticPr fontId="2" type="noConversion"/>
  </si>
  <si>
    <t>CBHU4188829</t>
    <phoneticPr fontId="2" type="noConversion"/>
  </si>
  <si>
    <t>TGHU3334987</t>
    <phoneticPr fontId="2" type="noConversion"/>
  </si>
  <si>
    <t>TEMU3376321</t>
    <phoneticPr fontId="2" type="noConversion"/>
  </si>
  <si>
    <t>TCKU2914177</t>
    <phoneticPr fontId="2" type="noConversion"/>
  </si>
  <si>
    <t>UETU2159246</t>
    <phoneticPr fontId="2" type="noConversion"/>
  </si>
  <si>
    <t>FCIU5012880</t>
    <phoneticPr fontId="2" type="noConversion"/>
  </si>
  <si>
    <t>CBHU5759917</t>
    <phoneticPr fontId="2" type="noConversion"/>
  </si>
  <si>
    <t>CBHU3727968</t>
    <phoneticPr fontId="2" type="noConversion"/>
  </si>
  <si>
    <t>TEMU3280493</t>
    <phoneticPr fontId="2" type="noConversion"/>
  </si>
  <si>
    <t>CBHU5556139</t>
    <phoneticPr fontId="2" type="noConversion"/>
  </si>
  <si>
    <t>TGHU3813207</t>
    <phoneticPr fontId="2" type="noConversion"/>
  </si>
  <si>
    <t>CBHU4085100</t>
    <phoneticPr fontId="2" type="noConversion"/>
  </si>
  <si>
    <t>TRLU9067173</t>
    <phoneticPr fontId="2" type="noConversion"/>
  </si>
  <si>
    <t>CBHU5564392</t>
    <phoneticPr fontId="2" type="noConversion"/>
  </si>
  <si>
    <t>GVDU2034211</t>
    <phoneticPr fontId="2" type="noConversion"/>
  </si>
  <si>
    <t>TRHU1760331</t>
    <phoneticPr fontId="2" type="noConversion"/>
  </si>
  <si>
    <t>CBHU4234550</t>
    <phoneticPr fontId="2" type="noConversion"/>
  </si>
  <si>
    <t>CBHU5679621</t>
    <phoneticPr fontId="2" type="noConversion"/>
  </si>
  <si>
    <t>CBHU3383034</t>
    <phoneticPr fontId="2" type="noConversion"/>
  </si>
  <si>
    <t>CBHU4179745</t>
    <phoneticPr fontId="2" type="noConversion"/>
  </si>
  <si>
    <t>CBHU4139444</t>
    <phoneticPr fontId="2" type="noConversion"/>
  </si>
  <si>
    <t>CBHU3629410</t>
    <phoneticPr fontId="2" type="noConversion"/>
  </si>
  <si>
    <t>CBHU3951638</t>
    <phoneticPr fontId="2" type="noConversion"/>
  </si>
  <si>
    <t>FCIU4793582</t>
    <phoneticPr fontId="2" type="noConversion"/>
  </si>
  <si>
    <t>xm 9-7</t>
    <phoneticPr fontId="2" type="noConversion"/>
  </si>
  <si>
    <t>GLDU5757385</t>
    <phoneticPr fontId="2" type="noConversion"/>
  </si>
  <si>
    <t>MRKU8038731</t>
    <phoneticPr fontId="2" type="noConversion"/>
  </si>
  <si>
    <t>MSKU4167856</t>
    <phoneticPr fontId="2" type="noConversion"/>
  </si>
  <si>
    <t>MSKU2290115</t>
    <phoneticPr fontId="2" type="noConversion"/>
  </si>
  <si>
    <t>MSKU2716983</t>
    <phoneticPr fontId="2" type="noConversion"/>
  </si>
  <si>
    <t>MSKU7450113</t>
    <phoneticPr fontId="2" type="noConversion"/>
  </si>
  <si>
    <t>FCIU4760830</t>
    <phoneticPr fontId="2" type="noConversion"/>
  </si>
  <si>
    <t>CBHU5724470</t>
    <phoneticPr fontId="2" type="noConversion"/>
  </si>
  <si>
    <t>TCKU2452607</t>
    <phoneticPr fontId="2" type="noConversion"/>
  </si>
  <si>
    <t>CLHU3880323</t>
    <phoneticPr fontId="2" type="noConversion"/>
  </si>
  <si>
    <t>TRHU2093697</t>
    <phoneticPr fontId="2" type="noConversion"/>
  </si>
  <si>
    <t>DFSU2260335</t>
    <phoneticPr fontId="2" type="noConversion"/>
  </si>
  <si>
    <t>SITU2955470</t>
    <phoneticPr fontId="2" type="noConversion"/>
  </si>
  <si>
    <t>TEMU3223620</t>
    <phoneticPr fontId="2" type="noConversion"/>
  </si>
  <si>
    <t>HJLU1229367</t>
    <phoneticPr fontId="2" type="noConversion"/>
  </si>
  <si>
    <t>华铁 9-30</t>
    <phoneticPr fontId="2" type="noConversion"/>
  </si>
  <si>
    <t>TEMU3444880</t>
    <phoneticPr fontId="2" type="noConversion"/>
  </si>
  <si>
    <t>GESU3117443</t>
    <phoneticPr fontId="2" type="noConversion"/>
  </si>
  <si>
    <t>MRKU6528175</t>
    <phoneticPr fontId="2" type="noConversion"/>
  </si>
  <si>
    <t>TGHU3782148</t>
    <phoneticPr fontId="2" type="noConversion"/>
  </si>
  <si>
    <t>浩通提</t>
    <phoneticPr fontId="2" type="noConversion"/>
  </si>
  <si>
    <t>SITGFCHOMT0036</t>
    <phoneticPr fontId="2" type="noConversion"/>
  </si>
  <si>
    <t>CBHU3746628</t>
    <phoneticPr fontId="2" type="noConversion"/>
  </si>
  <si>
    <t>CXDU1490412</t>
    <phoneticPr fontId="2" type="noConversion"/>
  </si>
  <si>
    <t>不收费</t>
    <phoneticPr fontId="2" type="noConversion"/>
  </si>
  <si>
    <t>EISU3771402</t>
  </si>
  <si>
    <t>EISU3930042</t>
  </si>
  <si>
    <t>GLDU5447409</t>
  </si>
  <si>
    <t>UESU2401485</t>
  </si>
  <si>
    <t>不收费 3-29</t>
    <phoneticPr fontId="2" type="noConversion"/>
  </si>
  <si>
    <t>MRKU8045807</t>
    <phoneticPr fontId="2" type="noConversion"/>
  </si>
  <si>
    <t>MSKU4133671</t>
    <phoneticPr fontId="2" type="noConversion"/>
  </si>
  <si>
    <r>
      <t>G</t>
    </r>
    <r>
      <rPr>
        <sz val="12"/>
        <rFont val="宋体"/>
        <family val="3"/>
        <charset val="134"/>
      </rPr>
      <t>ESU</t>
    </r>
    <r>
      <rPr>
        <sz val="12"/>
        <rFont val="宋体"/>
        <family val="3"/>
        <charset val="134"/>
      </rPr>
      <t>3888836</t>
    </r>
    <phoneticPr fontId="2" type="noConversion"/>
  </si>
  <si>
    <t>BMOU2361787</t>
    <phoneticPr fontId="2" type="noConversion"/>
  </si>
  <si>
    <t>DRYU2693735</t>
    <phoneticPr fontId="2" type="noConversion"/>
  </si>
  <si>
    <t>147300170991</t>
    <phoneticPr fontId="2" type="noConversion"/>
  </si>
  <si>
    <t>DRYU2710200</t>
    <phoneticPr fontId="2" type="noConversion"/>
  </si>
  <si>
    <t>EMCU3579995</t>
    <phoneticPr fontId="2" type="noConversion"/>
  </si>
  <si>
    <t>EGHU3004424</t>
    <phoneticPr fontId="2" type="noConversion"/>
  </si>
  <si>
    <t>EMCU3916972</t>
    <phoneticPr fontId="2" type="noConversion"/>
  </si>
  <si>
    <t>EISU3972140</t>
    <phoneticPr fontId="2" type="noConversion"/>
  </si>
  <si>
    <t>147300190053</t>
    <phoneticPr fontId="2" type="noConversion"/>
  </si>
  <si>
    <t>TCLU3883308</t>
    <phoneticPr fontId="2" type="noConversion"/>
  </si>
  <si>
    <t>CLHU3873290</t>
    <phoneticPr fontId="2" type="noConversion"/>
  </si>
  <si>
    <t>IMTU3065228</t>
    <phoneticPr fontId="2" type="noConversion"/>
  </si>
  <si>
    <t>DRYU2249042</t>
    <phoneticPr fontId="2" type="noConversion"/>
  </si>
  <si>
    <t>MNBU0029287</t>
    <phoneticPr fontId="2" type="noConversion"/>
  </si>
  <si>
    <t>MNBU0002012</t>
    <phoneticPr fontId="2" type="noConversion"/>
  </si>
  <si>
    <t>PONU0336198</t>
    <phoneticPr fontId="2" type="noConversion"/>
  </si>
  <si>
    <t>CBHU6153591</t>
    <phoneticPr fontId="2" type="noConversion"/>
  </si>
  <si>
    <t>BSIU2675227</t>
    <phoneticPr fontId="2" type="noConversion"/>
  </si>
  <si>
    <t>100 CN4901849中海通</t>
    <phoneticPr fontId="2" type="noConversion"/>
  </si>
  <si>
    <t>OOLU1637449</t>
    <phoneticPr fontId="2" type="noConversion"/>
  </si>
  <si>
    <t>OOLU1931005</t>
    <phoneticPr fontId="2" type="noConversion"/>
  </si>
  <si>
    <t>OOLU1614192</t>
    <phoneticPr fontId="2" type="noConversion"/>
  </si>
  <si>
    <t>TGHU1730166</t>
    <phoneticPr fontId="2" type="noConversion"/>
  </si>
  <si>
    <t>OOLU1083270</t>
    <phoneticPr fontId="2" type="noConversion"/>
  </si>
  <si>
    <t>OOLU2937986</t>
    <phoneticPr fontId="2" type="noConversion"/>
  </si>
  <si>
    <t>OOLU3034906</t>
    <phoneticPr fontId="2" type="noConversion"/>
  </si>
  <si>
    <t>OOLU1921795</t>
    <phoneticPr fontId="2" type="noConversion"/>
  </si>
  <si>
    <t>OOLU1140848</t>
    <phoneticPr fontId="2" type="noConversion"/>
  </si>
  <si>
    <t>OOLU1315360</t>
    <phoneticPr fontId="2" type="noConversion"/>
  </si>
  <si>
    <t>TGHU1843291</t>
    <phoneticPr fontId="2" type="noConversion"/>
  </si>
  <si>
    <t>OOLU1022378</t>
    <phoneticPr fontId="2" type="noConversion"/>
  </si>
  <si>
    <t>OOLU0115012</t>
    <phoneticPr fontId="2" type="noConversion"/>
  </si>
  <si>
    <t>OOLU1135040</t>
    <phoneticPr fontId="2" type="noConversion"/>
  </si>
  <si>
    <t>OOLU1590280</t>
    <phoneticPr fontId="2" type="noConversion"/>
  </si>
  <si>
    <t>TCLU2360154</t>
    <phoneticPr fontId="2" type="noConversion"/>
  </si>
  <si>
    <t>OOLU1504493</t>
    <phoneticPr fontId="2" type="noConversion"/>
  </si>
  <si>
    <t>OOLU3669050</t>
    <phoneticPr fontId="2" type="noConversion"/>
  </si>
  <si>
    <t>OOLU1233196</t>
    <phoneticPr fontId="2" type="noConversion"/>
  </si>
  <si>
    <t>TCLU2317899</t>
    <phoneticPr fontId="2" type="noConversion"/>
  </si>
  <si>
    <t>OOLU2909691</t>
    <phoneticPr fontId="2" type="noConversion"/>
  </si>
  <si>
    <t>OOLU1537619</t>
    <phoneticPr fontId="2" type="noConversion"/>
  </si>
  <si>
    <t>OOLU2887247</t>
    <phoneticPr fontId="2" type="noConversion"/>
  </si>
  <si>
    <t>TGHU1729397</t>
    <phoneticPr fontId="2" type="noConversion"/>
  </si>
  <si>
    <t>OOLU1274615</t>
    <phoneticPr fontId="2" type="noConversion"/>
  </si>
  <si>
    <t>OOLU1111310</t>
    <phoneticPr fontId="2" type="noConversion"/>
  </si>
  <si>
    <t>OOLU1098970</t>
    <phoneticPr fontId="2" type="noConversion"/>
  </si>
  <si>
    <t>CBHU4260780</t>
    <phoneticPr fontId="2" type="noConversion"/>
  </si>
  <si>
    <t>CBHU5881313</t>
    <phoneticPr fontId="2" type="noConversion"/>
  </si>
  <si>
    <t>CBHU3738941</t>
    <phoneticPr fontId="2" type="noConversion"/>
  </si>
  <si>
    <t>BSIU2656736</t>
    <phoneticPr fontId="2" type="noConversion"/>
  </si>
  <si>
    <t>DFSU2473351</t>
    <phoneticPr fontId="2" type="noConversion"/>
  </si>
  <si>
    <t>CBHU5572103</t>
    <phoneticPr fontId="2" type="noConversion"/>
  </si>
  <si>
    <t>CBHU5961996</t>
    <phoneticPr fontId="2" type="noConversion"/>
  </si>
  <si>
    <t>CBHU3902145</t>
    <phoneticPr fontId="2" type="noConversion"/>
  </si>
  <si>
    <t>CBHU4262799</t>
    <phoneticPr fontId="2" type="noConversion"/>
  </si>
  <si>
    <t>TGHU0165991</t>
    <phoneticPr fontId="2" type="noConversion"/>
  </si>
  <si>
    <t>GVCU2128657</t>
    <phoneticPr fontId="2" type="noConversion"/>
  </si>
  <si>
    <t>TCKU2415964</t>
    <phoneticPr fontId="2" type="noConversion"/>
  </si>
  <si>
    <t>CAXU3185339</t>
    <phoneticPr fontId="2" type="noConversion"/>
  </si>
  <si>
    <t>CBHU3614719</t>
    <phoneticPr fontId="2" type="noConversion"/>
  </si>
  <si>
    <t>CBHU5626940</t>
    <phoneticPr fontId="2" type="noConversion"/>
  </si>
  <si>
    <t>CBHU3660308</t>
    <phoneticPr fontId="2" type="noConversion"/>
  </si>
  <si>
    <t>FCIU4811578</t>
    <phoneticPr fontId="2" type="noConversion"/>
  </si>
  <si>
    <t>CBHU5652410</t>
    <phoneticPr fontId="2" type="noConversion"/>
  </si>
  <si>
    <t>FCIU4980032</t>
    <phoneticPr fontId="2" type="noConversion"/>
  </si>
  <si>
    <t>CAXU6872703</t>
    <phoneticPr fontId="2" type="noConversion"/>
  </si>
  <si>
    <t>FCIU4952935</t>
    <phoneticPr fontId="2" type="noConversion"/>
  </si>
  <si>
    <t>BSIU2758300</t>
    <phoneticPr fontId="2" type="noConversion"/>
  </si>
  <si>
    <t>BSIU2406465</t>
    <phoneticPr fontId="2" type="noConversion"/>
  </si>
  <si>
    <t>CBHU3796275</t>
    <phoneticPr fontId="2" type="noConversion"/>
  </si>
  <si>
    <t>CBHU4232330</t>
    <phoneticPr fontId="2" type="noConversion"/>
  </si>
  <si>
    <t>TCKU2544200</t>
    <phoneticPr fontId="2" type="noConversion"/>
  </si>
  <si>
    <t>BMOU2751804</t>
    <phoneticPr fontId="2" type="noConversion"/>
  </si>
  <si>
    <t>AMFU3196210</t>
    <phoneticPr fontId="2" type="noConversion"/>
  </si>
  <si>
    <t>CBHU5892426</t>
    <phoneticPr fontId="2" type="noConversion"/>
  </si>
  <si>
    <t>IPXU3621676</t>
    <phoneticPr fontId="2" type="noConversion"/>
  </si>
  <si>
    <t>SEGU1027303</t>
    <phoneticPr fontId="2" type="noConversion"/>
  </si>
  <si>
    <t>FCIU3291506</t>
    <phoneticPr fontId="2" type="noConversion"/>
  </si>
  <si>
    <t>SEGU1029306</t>
    <phoneticPr fontId="2" type="noConversion"/>
  </si>
  <si>
    <t>CBHU3856097</t>
    <phoneticPr fontId="2" type="noConversion"/>
  </si>
  <si>
    <t>TCKU2528235</t>
    <phoneticPr fontId="2" type="noConversion"/>
  </si>
  <si>
    <t>CBHU3629339</t>
    <phoneticPr fontId="2" type="noConversion"/>
  </si>
  <si>
    <t>CBHU4217676</t>
    <phoneticPr fontId="2" type="noConversion"/>
  </si>
  <si>
    <t>CBHU3769069</t>
    <phoneticPr fontId="2" type="noConversion"/>
  </si>
  <si>
    <t>CBHU4205762</t>
    <phoneticPr fontId="2" type="noConversion"/>
  </si>
  <si>
    <t>TEMU2321237</t>
    <phoneticPr fontId="2" type="noConversion"/>
  </si>
  <si>
    <t>FCIU5070398</t>
    <phoneticPr fontId="2" type="noConversion"/>
  </si>
  <si>
    <t>CAXU6945013</t>
    <phoneticPr fontId="2" type="noConversion"/>
  </si>
  <si>
    <t>CBHU5957492</t>
    <phoneticPr fontId="2" type="noConversion"/>
  </si>
  <si>
    <t>GLDU9596334</t>
    <phoneticPr fontId="2" type="noConversion"/>
  </si>
  <si>
    <t>BMOU2989032</t>
    <phoneticPr fontId="2" type="noConversion"/>
  </si>
  <si>
    <t>CXDU1232700</t>
    <phoneticPr fontId="2" type="noConversion"/>
  </si>
  <si>
    <t>GESU3302755</t>
    <phoneticPr fontId="2" type="noConversion"/>
  </si>
  <si>
    <t>UETU2305680</t>
    <phoneticPr fontId="2" type="noConversion"/>
  </si>
  <si>
    <t>TCLU2051279</t>
    <phoneticPr fontId="2" type="noConversion"/>
  </si>
  <si>
    <t>CBHU5837310</t>
    <phoneticPr fontId="2" type="noConversion"/>
  </si>
  <si>
    <t>DRYU2207875</t>
    <phoneticPr fontId="2" type="noConversion"/>
  </si>
  <si>
    <t>CBHU3505404</t>
    <phoneticPr fontId="2" type="noConversion"/>
  </si>
  <si>
    <t>CBHU5779045</t>
    <phoneticPr fontId="2" type="noConversion"/>
  </si>
  <si>
    <t>CAIU2408924</t>
    <phoneticPr fontId="2" type="noConversion"/>
  </si>
  <si>
    <t>HNSU2074351</t>
    <phoneticPr fontId="2" type="noConversion"/>
  </si>
  <si>
    <t>HNSU2068770</t>
    <phoneticPr fontId="2" type="noConversion"/>
  </si>
  <si>
    <t>SEGU1470862</t>
    <phoneticPr fontId="2" type="noConversion"/>
  </si>
  <si>
    <t>TEMU3486458</t>
    <phoneticPr fontId="2" type="noConversion"/>
  </si>
  <si>
    <t>TEMU3481950</t>
    <phoneticPr fontId="2" type="noConversion"/>
  </si>
  <si>
    <t>TEMU2872630</t>
    <phoneticPr fontId="2" type="noConversion"/>
  </si>
  <si>
    <t>TRHU2972607</t>
    <phoneticPr fontId="2" type="noConversion"/>
  </si>
  <si>
    <t>BMOU2623320</t>
    <phoneticPr fontId="2" type="noConversion"/>
  </si>
  <si>
    <t>BMOU2626783</t>
    <phoneticPr fontId="2" type="noConversion"/>
  </si>
  <si>
    <t>HJLU1233109</t>
    <phoneticPr fontId="2" type="noConversion"/>
  </si>
  <si>
    <t>DFSU2295840</t>
    <phoneticPr fontId="2" type="noConversion"/>
  </si>
  <si>
    <t>SEGU1470461</t>
    <phoneticPr fontId="2" type="noConversion"/>
  </si>
  <si>
    <t>TCKU2744677</t>
    <phoneticPr fontId="2" type="noConversion"/>
  </si>
  <si>
    <t>TCKU1591275</t>
    <phoneticPr fontId="2" type="noConversion"/>
  </si>
  <si>
    <t>SITU2920514</t>
    <phoneticPr fontId="2" type="noConversion"/>
  </si>
  <si>
    <t>TEMU2967417</t>
    <phoneticPr fontId="2" type="noConversion"/>
  </si>
  <si>
    <t>TEMU4107369</t>
    <phoneticPr fontId="2" type="noConversion"/>
  </si>
  <si>
    <t>SEGU1469861</t>
    <phoneticPr fontId="2" type="noConversion"/>
  </si>
  <si>
    <t>SEGU1484085</t>
    <phoneticPr fontId="2" type="noConversion"/>
  </si>
  <si>
    <t>DFSU2220944</t>
    <phoneticPr fontId="2" type="noConversion"/>
  </si>
  <si>
    <t>DFSU2813343</t>
    <phoneticPr fontId="2" type="noConversion"/>
  </si>
  <si>
    <t>TCKU2984641</t>
    <phoneticPr fontId="2" type="noConversion"/>
  </si>
  <si>
    <t>SEGU1469753</t>
    <phoneticPr fontId="2" type="noConversion"/>
  </si>
  <si>
    <t>TEMU2891760</t>
    <phoneticPr fontId="2" type="noConversion"/>
  </si>
  <si>
    <t>GLDU3131788</t>
    <phoneticPr fontId="2" type="noConversion"/>
  </si>
  <si>
    <t>TEMU3680226</t>
    <phoneticPr fontId="2" type="noConversion"/>
  </si>
  <si>
    <t>SITU2955064</t>
    <phoneticPr fontId="2" type="noConversion"/>
  </si>
  <si>
    <t>BMOU2785424</t>
    <phoneticPr fontId="2" type="noConversion"/>
  </si>
  <si>
    <t>TEMU4319162</t>
    <phoneticPr fontId="2" type="noConversion"/>
  </si>
  <si>
    <t>TEMU4105031</t>
    <phoneticPr fontId="2" type="noConversion"/>
  </si>
  <si>
    <t>SITU2953230</t>
    <phoneticPr fontId="2" type="noConversion"/>
  </si>
  <si>
    <t>BMOU2782045</t>
    <phoneticPr fontId="2" type="noConversion"/>
  </si>
  <si>
    <t>BMOU2787197</t>
    <phoneticPr fontId="2" type="noConversion"/>
  </si>
  <si>
    <t>DFSU2298372</t>
    <phoneticPr fontId="2" type="noConversion"/>
  </si>
  <si>
    <t>SEGU1557263</t>
    <phoneticPr fontId="2" type="noConversion"/>
  </si>
  <si>
    <t>TEMU3488506</t>
    <phoneticPr fontId="2" type="noConversion"/>
  </si>
  <si>
    <t>SEGU1426474</t>
    <phoneticPr fontId="2" type="noConversion"/>
  </si>
  <si>
    <t>TGHU0876496</t>
    <phoneticPr fontId="2" type="noConversion"/>
  </si>
  <si>
    <t>DFSU2224657</t>
    <phoneticPr fontId="2" type="noConversion"/>
  </si>
  <si>
    <t>DFSU1272774</t>
    <phoneticPr fontId="2" type="noConversion"/>
  </si>
  <si>
    <t>TCKU3420944</t>
    <phoneticPr fontId="2" type="noConversion"/>
  </si>
  <si>
    <t>SITU2935221</t>
    <phoneticPr fontId="2" type="noConversion"/>
  </si>
  <si>
    <t>GATU1154695</t>
    <phoneticPr fontId="2" type="noConversion"/>
  </si>
  <si>
    <t>TEMU2893783</t>
    <phoneticPr fontId="2" type="noConversion"/>
  </si>
  <si>
    <t>SITU2943546</t>
    <phoneticPr fontId="2" type="noConversion"/>
  </si>
  <si>
    <t>GLDU3929422</t>
    <phoneticPr fontId="2" type="noConversion"/>
  </si>
  <si>
    <t>GLDU5546309</t>
    <phoneticPr fontId="2" type="noConversion"/>
  </si>
  <si>
    <t>SITU2973279</t>
    <phoneticPr fontId="2" type="noConversion"/>
  </si>
  <si>
    <t>TEMU4937113</t>
    <phoneticPr fontId="2" type="noConversion"/>
  </si>
  <si>
    <t>GLDU3028316</t>
    <phoneticPr fontId="2" type="noConversion"/>
  </si>
  <si>
    <t>BMOU2779648</t>
    <phoneticPr fontId="2" type="noConversion"/>
  </si>
  <si>
    <t>SITU2902737</t>
    <phoneticPr fontId="2" type="noConversion"/>
  </si>
  <si>
    <t>GLDU3614364</t>
    <phoneticPr fontId="2" type="noConversion"/>
  </si>
  <si>
    <t>TCKU2895185</t>
    <phoneticPr fontId="2" type="noConversion"/>
  </si>
  <si>
    <t>GLDU3920512</t>
    <phoneticPr fontId="2" type="noConversion"/>
  </si>
  <si>
    <t>GLDU3167409</t>
    <phoneticPr fontId="2" type="noConversion"/>
  </si>
  <si>
    <t>XINU1376354</t>
    <phoneticPr fontId="2" type="noConversion"/>
  </si>
  <si>
    <t>不收费4-11</t>
    <phoneticPr fontId="2" type="noConversion"/>
  </si>
  <si>
    <t>不收费4-10</t>
    <phoneticPr fontId="2" type="noConversion"/>
  </si>
  <si>
    <t>不收费4-12</t>
    <phoneticPr fontId="2" type="noConversion"/>
  </si>
  <si>
    <t>HJLU1117990</t>
    <phoneticPr fontId="2" type="noConversion"/>
  </si>
  <si>
    <t>HJLU1118424</t>
    <phoneticPr fontId="2" type="noConversion"/>
  </si>
  <si>
    <t>MSKU6356822</t>
    <phoneticPr fontId="2" type="noConversion"/>
  </si>
  <si>
    <t>GLDU4111472</t>
    <phoneticPr fontId="2" type="noConversion"/>
  </si>
  <si>
    <t>TEXU2217057</t>
    <phoneticPr fontId="2" type="noConversion"/>
  </si>
  <si>
    <t>CCLU7211270</t>
    <phoneticPr fontId="2" type="noConversion"/>
  </si>
  <si>
    <r>
      <t>C</t>
    </r>
    <r>
      <rPr>
        <sz val="12"/>
        <rFont val="宋体"/>
        <family val="3"/>
        <charset val="134"/>
      </rPr>
      <t>LHU4773870</t>
    </r>
    <phoneticPr fontId="2" type="noConversion"/>
  </si>
  <si>
    <r>
      <t>C</t>
    </r>
    <r>
      <rPr>
        <sz val="12"/>
        <rFont val="宋体"/>
        <family val="3"/>
        <charset val="134"/>
      </rPr>
      <t>CLU4232095</t>
    </r>
    <phoneticPr fontId="2" type="noConversion"/>
  </si>
  <si>
    <r>
      <t>D</t>
    </r>
    <r>
      <rPr>
        <sz val="12"/>
        <rFont val="宋体"/>
        <family val="3"/>
        <charset val="134"/>
      </rPr>
      <t>FSU4196111</t>
    </r>
    <phoneticPr fontId="2" type="noConversion"/>
  </si>
  <si>
    <t>BMOU5069505</t>
    <phoneticPr fontId="2" type="noConversion"/>
  </si>
  <si>
    <t>CBHU8036418</t>
    <phoneticPr fontId="2" type="noConversion"/>
  </si>
  <si>
    <t>CBHU8248530</t>
    <phoneticPr fontId="2" type="noConversion"/>
  </si>
  <si>
    <t>TEMU3386525</t>
    <phoneticPr fontId="2" type="noConversion"/>
  </si>
  <si>
    <t>FCIU3445279</t>
    <phoneticPr fontId="2" type="noConversion"/>
  </si>
  <si>
    <t>BSIU2502941</t>
    <phoneticPr fontId="2" type="noConversion"/>
  </si>
  <si>
    <t>EGHU3080316</t>
    <phoneticPr fontId="2" type="noConversion"/>
  </si>
  <si>
    <t>EGHU3041705</t>
    <phoneticPr fontId="2" type="noConversion"/>
  </si>
  <si>
    <t>147300239478</t>
    <phoneticPr fontId="2" type="noConversion"/>
  </si>
  <si>
    <t>EISU3794455</t>
    <phoneticPr fontId="2" type="noConversion"/>
  </si>
  <si>
    <t>CCLU4354447</t>
    <phoneticPr fontId="2" type="noConversion"/>
  </si>
  <si>
    <t>CBHU4282687</t>
    <phoneticPr fontId="2" type="noConversion"/>
  </si>
  <si>
    <t>CBHU5932766</t>
    <phoneticPr fontId="2" type="noConversion"/>
  </si>
  <si>
    <t>TCKU1922769</t>
    <phoneticPr fontId="2" type="noConversion"/>
  </si>
  <si>
    <t>TEMU3401722</t>
  </si>
  <si>
    <t>FCIU4757332</t>
  </si>
  <si>
    <t>CBHU5635140</t>
  </si>
  <si>
    <t>FCIU3076550</t>
  </si>
  <si>
    <t>GLDU9565971</t>
  </si>
  <si>
    <t>TEMU3270155</t>
  </si>
  <si>
    <t>TCNU6237274</t>
    <phoneticPr fontId="2" type="noConversion"/>
  </si>
  <si>
    <t>TCLU8720263</t>
    <phoneticPr fontId="2" type="noConversion"/>
  </si>
  <si>
    <t>TRIU8979290</t>
    <phoneticPr fontId="2" type="noConversion"/>
  </si>
  <si>
    <t>CBHU4023053</t>
    <phoneticPr fontId="2" type="noConversion"/>
  </si>
  <si>
    <t>CBHU5585651</t>
    <phoneticPr fontId="2" type="noConversion"/>
  </si>
  <si>
    <t>EMCU3675387</t>
    <phoneticPr fontId="2" type="noConversion"/>
  </si>
  <si>
    <t>MCC334418</t>
    <phoneticPr fontId="2" type="noConversion"/>
  </si>
  <si>
    <t>MCC336905</t>
    <phoneticPr fontId="2" type="noConversion"/>
  </si>
  <si>
    <t>MCC337315</t>
    <phoneticPr fontId="2" type="noConversion"/>
  </si>
  <si>
    <t>MCC203487</t>
    <phoneticPr fontId="2" type="noConversion"/>
  </si>
  <si>
    <t>CSLU1020684</t>
    <phoneticPr fontId="2" type="noConversion"/>
  </si>
  <si>
    <t>TGHU3577668</t>
    <phoneticPr fontId="2" type="noConversion"/>
  </si>
  <si>
    <t>TEMU2369652</t>
    <phoneticPr fontId="2" type="noConversion"/>
  </si>
  <si>
    <t>CCLU2909320</t>
    <phoneticPr fontId="2" type="noConversion"/>
  </si>
  <si>
    <t>螺母</t>
    <phoneticPr fontId="2" type="noConversion"/>
  </si>
  <si>
    <t>MMAU1005634</t>
    <phoneticPr fontId="2" type="noConversion"/>
  </si>
  <si>
    <t>CBHU3487403</t>
    <phoneticPr fontId="2" type="noConversion"/>
  </si>
  <si>
    <t>TEMU2760287</t>
    <phoneticPr fontId="2" type="noConversion"/>
  </si>
  <si>
    <t>UESU2257402</t>
    <phoneticPr fontId="2" type="noConversion"/>
  </si>
  <si>
    <t>IPXU3329068</t>
    <phoneticPr fontId="2" type="noConversion"/>
  </si>
  <si>
    <t>DFSU2960318</t>
    <phoneticPr fontId="2" type="noConversion"/>
  </si>
  <si>
    <t>TGHU3969139</t>
    <phoneticPr fontId="2" type="noConversion"/>
  </si>
  <si>
    <t>CBHU3573939</t>
    <phoneticPr fontId="2" type="noConversion"/>
  </si>
  <si>
    <t>MCC345041</t>
    <phoneticPr fontId="2" type="noConversion"/>
  </si>
  <si>
    <t>OOLU1115526</t>
    <phoneticPr fontId="2" type="noConversion"/>
  </si>
  <si>
    <t>OOLU1104199</t>
    <phoneticPr fontId="2" type="noConversion"/>
  </si>
  <si>
    <t>CCLU6909797</t>
    <phoneticPr fontId="2" type="noConversion"/>
  </si>
  <si>
    <r>
      <t>C</t>
    </r>
    <r>
      <rPr>
        <sz val="12"/>
        <rFont val="宋体"/>
        <family val="3"/>
        <charset val="134"/>
      </rPr>
      <t>AXU3184219</t>
    </r>
    <phoneticPr fontId="2" type="noConversion"/>
  </si>
  <si>
    <t>MCC299352</t>
    <phoneticPr fontId="2" type="noConversion"/>
  </si>
  <si>
    <t>TEMU2804364</t>
    <phoneticPr fontId="2" type="noConversion"/>
  </si>
  <si>
    <t>HJLU1117618</t>
    <phoneticPr fontId="2" type="noConversion"/>
  </si>
  <si>
    <t>HJLU1117407</t>
    <phoneticPr fontId="2" type="noConversion"/>
  </si>
  <si>
    <t>HJLU1118640</t>
    <phoneticPr fontId="2" type="noConversion"/>
  </si>
  <si>
    <t>HJLU1118471</t>
    <phoneticPr fontId="2" type="noConversion"/>
  </si>
  <si>
    <t>HJLU1118487</t>
    <phoneticPr fontId="2" type="noConversion"/>
  </si>
  <si>
    <t>HJLU1117346</t>
    <phoneticPr fontId="2" type="noConversion"/>
  </si>
  <si>
    <t>CCLU2036302</t>
    <phoneticPr fontId="2" type="noConversion"/>
  </si>
  <si>
    <t>TEMU2808800</t>
    <phoneticPr fontId="2" type="noConversion"/>
  </si>
  <si>
    <t>TEMU2804370</t>
    <phoneticPr fontId="2" type="noConversion"/>
  </si>
  <si>
    <t>TEMU2804744</t>
    <phoneticPr fontId="2" type="noConversion"/>
  </si>
  <si>
    <t>TEMU2545387</t>
    <phoneticPr fontId="2" type="noConversion"/>
  </si>
  <si>
    <t>TEMU2545685</t>
    <phoneticPr fontId="2" type="noConversion"/>
  </si>
  <si>
    <t>CRXU3455296</t>
    <phoneticPr fontId="2" type="noConversion"/>
  </si>
  <si>
    <t>TEMU2545026</t>
    <phoneticPr fontId="2" type="noConversion"/>
  </si>
  <si>
    <t>TGHU1103778</t>
    <phoneticPr fontId="2" type="noConversion"/>
  </si>
  <si>
    <t>147300425913</t>
    <phoneticPr fontId="2" type="noConversion"/>
  </si>
  <si>
    <t>SITGFCINM00005</t>
    <phoneticPr fontId="2" type="noConversion"/>
  </si>
  <si>
    <t>CBHU3834966</t>
    <phoneticPr fontId="2" type="noConversion"/>
  </si>
  <si>
    <t>CCLU2753704</t>
    <phoneticPr fontId="2" type="noConversion"/>
  </si>
  <si>
    <t>CCLU4166389</t>
    <phoneticPr fontId="2" type="noConversion"/>
  </si>
  <si>
    <t>EISU2050865</t>
    <phoneticPr fontId="2" type="noConversion"/>
  </si>
  <si>
    <t>EISU2041890</t>
    <phoneticPr fontId="2" type="noConversion"/>
  </si>
  <si>
    <t>100 CN3904433</t>
    <phoneticPr fontId="2" type="noConversion"/>
  </si>
  <si>
    <t>100 CN3904561</t>
    <phoneticPr fontId="2" type="noConversion"/>
  </si>
  <si>
    <t>MRKU6706317</t>
    <phoneticPr fontId="2" type="noConversion"/>
  </si>
  <si>
    <t>MSKU4050448</t>
    <phoneticPr fontId="2" type="noConversion"/>
  </si>
  <si>
    <t>MSKU7336522</t>
    <phoneticPr fontId="2" type="noConversion"/>
  </si>
  <si>
    <t>MSKU5715213</t>
    <phoneticPr fontId="2" type="noConversion"/>
  </si>
  <si>
    <t>MRKU9049221</t>
    <phoneticPr fontId="2" type="noConversion"/>
  </si>
  <si>
    <t>MSKU7330988</t>
    <phoneticPr fontId="2" type="noConversion"/>
  </si>
  <si>
    <t>MRKU7781655</t>
    <phoneticPr fontId="2" type="noConversion"/>
  </si>
  <si>
    <t>MRKU7379482</t>
    <phoneticPr fontId="2" type="noConversion"/>
  </si>
  <si>
    <t>MRKU6687198</t>
    <phoneticPr fontId="2" type="noConversion"/>
  </si>
  <si>
    <t>MSKU3335148</t>
    <phoneticPr fontId="2" type="noConversion"/>
  </si>
  <si>
    <t>MSKU2694478</t>
    <phoneticPr fontId="2" type="noConversion"/>
  </si>
  <si>
    <t>PONU0513101</t>
    <phoneticPr fontId="2" type="noConversion"/>
  </si>
  <si>
    <t>铁锭</t>
    <phoneticPr fontId="2" type="noConversion"/>
  </si>
  <si>
    <t>TTNU2268310</t>
    <phoneticPr fontId="2" type="noConversion"/>
  </si>
  <si>
    <t>APMU2755935</t>
    <phoneticPr fontId="2" type="noConversion"/>
  </si>
  <si>
    <t>CCLU6859530</t>
    <phoneticPr fontId="2" type="noConversion"/>
  </si>
  <si>
    <t>CCLU6962889</t>
    <phoneticPr fontId="2" type="noConversion"/>
  </si>
  <si>
    <t>CCLU4234035</t>
    <phoneticPr fontId="2" type="noConversion"/>
  </si>
  <si>
    <t>CCLU4799469</t>
    <phoneticPr fontId="2" type="noConversion"/>
  </si>
  <si>
    <t>冠联</t>
    <phoneticPr fontId="2" type="noConversion"/>
  </si>
  <si>
    <t>CSLU1218601</t>
    <phoneticPr fontId="2" type="noConversion"/>
  </si>
  <si>
    <t>CFSU2952986</t>
    <phoneticPr fontId="2" type="noConversion"/>
  </si>
  <si>
    <t>147300140072</t>
    <phoneticPr fontId="2" type="noConversion"/>
  </si>
  <si>
    <t>MAGU2114326</t>
    <phoneticPr fontId="2" type="noConversion"/>
  </si>
  <si>
    <t>GLDU9507661</t>
    <phoneticPr fontId="2" type="noConversion"/>
  </si>
  <si>
    <t>TGHU0247657</t>
    <phoneticPr fontId="2" type="noConversion"/>
  </si>
  <si>
    <t>MCC125899</t>
    <phoneticPr fontId="2" type="noConversion"/>
  </si>
  <si>
    <t>CCLU4936047</t>
  </si>
  <si>
    <t>147300160243</t>
    <phoneticPr fontId="2" type="noConversion"/>
  </si>
  <si>
    <t>TGHU0296374</t>
    <phoneticPr fontId="2" type="noConversion"/>
  </si>
  <si>
    <t>GLDU9779675</t>
    <phoneticPr fontId="2" type="noConversion"/>
  </si>
  <si>
    <t>DFSU1269847</t>
    <phoneticPr fontId="2" type="noConversion"/>
  </si>
  <si>
    <t>FCIU3666665</t>
    <phoneticPr fontId="2" type="noConversion"/>
  </si>
  <si>
    <t>MSKU3592552</t>
    <phoneticPr fontId="2" type="noConversion"/>
  </si>
  <si>
    <t>CCLU4737913</t>
    <phoneticPr fontId="2" type="noConversion"/>
  </si>
  <si>
    <t>CCLU4891214</t>
    <phoneticPr fontId="2" type="noConversion"/>
  </si>
  <si>
    <t>OOLU2982100</t>
  </si>
  <si>
    <t>OOLU1454788</t>
  </si>
  <si>
    <t>OOLU3729729</t>
  </si>
  <si>
    <t>OOLU1015527</t>
  </si>
  <si>
    <t>EISU3934515</t>
    <phoneticPr fontId="2" type="noConversion"/>
  </si>
  <si>
    <t>TCLU3151924</t>
    <phoneticPr fontId="2" type="noConversion"/>
  </si>
  <si>
    <t>OOLU1507147</t>
  </si>
  <si>
    <t>OOLU1846449</t>
  </si>
  <si>
    <t>OOLU1023646</t>
  </si>
  <si>
    <t>sk 5-15</t>
    <phoneticPr fontId="2" type="noConversion"/>
  </si>
  <si>
    <t>sk 5-20</t>
    <phoneticPr fontId="2" type="noConversion"/>
  </si>
  <si>
    <t>MRKU8120330</t>
    <phoneticPr fontId="2" type="noConversion"/>
  </si>
  <si>
    <t>MCC310145</t>
    <phoneticPr fontId="2" type="noConversion"/>
  </si>
  <si>
    <t>MCC310149</t>
    <phoneticPr fontId="2" type="noConversion"/>
  </si>
  <si>
    <t>BMOU2637134</t>
    <phoneticPr fontId="2" type="noConversion"/>
  </si>
  <si>
    <t>TRHU2039356</t>
    <phoneticPr fontId="2" type="noConversion"/>
  </si>
  <si>
    <t>BMOU2548762</t>
    <phoneticPr fontId="2" type="noConversion"/>
  </si>
  <si>
    <t>CBHU6376384</t>
    <phoneticPr fontId="2" type="noConversion"/>
  </si>
  <si>
    <t>CBHU6147834</t>
    <phoneticPr fontId="2" type="noConversion"/>
  </si>
  <si>
    <t>GLDU0226093</t>
    <phoneticPr fontId="2" type="noConversion"/>
  </si>
  <si>
    <t>CBHU5534839</t>
    <phoneticPr fontId="2" type="noConversion"/>
  </si>
  <si>
    <t>CBHU4120515</t>
    <phoneticPr fontId="2" type="noConversion"/>
  </si>
  <si>
    <t>CBHU4119577</t>
    <phoneticPr fontId="2" type="noConversion"/>
  </si>
  <si>
    <t>TCKU3039922</t>
    <phoneticPr fontId="2" type="noConversion"/>
  </si>
  <si>
    <t>TGHU3995499</t>
    <phoneticPr fontId="2" type="noConversion"/>
  </si>
  <si>
    <t>MSWU0073560</t>
    <phoneticPr fontId="2" type="noConversion"/>
  </si>
  <si>
    <t>MSKU4108508</t>
    <phoneticPr fontId="2" type="noConversion"/>
  </si>
  <si>
    <t>GESU3266126</t>
    <phoneticPr fontId="2" type="noConversion"/>
  </si>
  <si>
    <t>MNBU3207741</t>
    <phoneticPr fontId="2" type="noConversion"/>
  </si>
  <si>
    <t>MRKU2382760</t>
    <phoneticPr fontId="2" type="noConversion"/>
  </si>
  <si>
    <t>MSKU0394980</t>
    <phoneticPr fontId="2" type="noConversion"/>
  </si>
  <si>
    <t>GESU3016920</t>
    <phoneticPr fontId="2" type="noConversion"/>
  </si>
  <si>
    <t>XINU1050590</t>
    <phoneticPr fontId="2" type="noConversion"/>
  </si>
  <si>
    <t>GESU3019787</t>
    <phoneticPr fontId="2" type="noConversion"/>
  </si>
  <si>
    <t>MSKU5698060</t>
  </si>
  <si>
    <t>MRKU6989900</t>
  </si>
  <si>
    <t>CCLU4237950</t>
    <phoneticPr fontId="2" type="noConversion"/>
  </si>
  <si>
    <t>BMOU4302715</t>
    <phoneticPr fontId="2" type="noConversion"/>
  </si>
  <si>
    <t>MRKU8949888</t>
  </si>
  <si>
    <t>MSKU3408054</t>
  </si>
  <si>
    <t>MSKU5429755</t>
  </si>
  <si>
    <t>MRKU6651929</t>
  </si>
  <si>
    <t>MSKU7514239</t>
  </si>
  <si>
    <t>TCKU1322548</t>
    <phoneticPr fontId="2" type="noConversion"/>
  </si>
  <si>
    <t>CBHU5725455</t>
    <phoneticPr fontId="2" type="noConversion"/>
  </si>
  <si>
    <t>CBHU4238663</t>
    <phoneticPr fontId="2" type="noConversion"/>
  </si>
  <si>
    <t>CBHU3578988</t>
    <phoneticPr fontId="2" type="noConversion"/>
  </si>
  <si>
    <t>FCIU3063363</t>
    <phoneticPr fontId="2" type="noConversion"/>
  </si>
  <si>
    <t>BMOU2895946</t>
    <phoneticPr fontId="2" type="noConversion"/>
  </si>
  <si>
    <t>MAGU2110362</t>
    <phoneticPr fontId="2" type="noConversion"/>
  </si>
  <si>
    <t>EMCU3887581</t>
    <phoneticPr fontId="2" type="noConversion"/>
  </si>
  <si>
    <t>EGSU3072124</t>
  </si>
  <si>
    <t>TCLU3618460</t>
  </si>
  <si>
    <t>BSIU2505323</t>
  </si>
  <si>
    <t>EGSU3046402</t>
  </si>
  <si>
    <t>EISU3962728</t>
  </si>
  <si>
    <t>EGSU3030730</t>
  </si>
  <si>
    <t>TCLU3149130</t>
  </si>
  <si>
    <t>UESU2363750</t>
  </si>
  <si>
    <t>EMCU3821028</t>
  </si>
  <si>
    <t>50 CN4902084</t>
    <phoneticPr fontId="2" type="noConversion"/>
  </si>
  <si>
    <t>CN3906916</t>
    <phoneticPr fontId="2" type="noConversion"/>
  </si>
  <si>
    <t>TRHU1798105</t>
  </si>
  <si>
    <t>CBHU5700009</t>
  </si>
  <si>
    <t>IPXU3908753</t>
  </si>
  <si>
    <t>FCIU5094194</t>
  </si>
  <si>
    <t>CBHU5939966</t>
  </si>
  <si>
    <t>IPXU3907090</t>
  </si>
  <si>
    <t>CBHU5949579</t>
  </si>
  <si>
    <t>CBHU5851999</t>
  </si>
  <si>
    <t>CBHU3586896</t>
  </si>
  <si>
    <t>FCIU5050262</t>
  </si>
  <si>
    <t>GVCU2044704</t>
  </si>
  <si>
    <t>CBHU4314608</t>
  </si>
  <si>
    <t>TCKU2617862</t>
    <phoneticPr fontId="2" type="noConversion"/>
  </si>
  <si>
    <t>CLHU3347206</t>
    <phoneticPr fontId="2" type="noConversion"/>
  </si>
  <si>
    <t>CLHU3685224</t>
    <phoneticPr fontId="2" type="noConversion"/>
  </si>
  <si>
    <t>GESU3161739</t>
    <phoneticPr fontId="2" type="noConversion"/>
  </si>
  <si>
    <t>TGHU3702918</t>
    <phoneticPr fontId="2" type="noConversion"/>
  </si>
  <si>
    <t>GSCU2029431</t>
    <phoneticPr fontId="2" type="noConversion"/>
  </si>
  <si>
    <t>烤烟</t>
    <phoneticPr fontId="2" type="noConversion"/>
  </si>
  <si>
    <t>火麻子</t>
    <phoneticPr fontId="2" type="noConversion"/>
  </si>
  <si>
    <t>DRYU2230005</t>
    <phoneticPr fontId="2" type="noConversion"/>
  </si>
  <si>
    <t>EMCU3845272</t>
    <phoneticPr fontId="2" type="noConversion"/>
  </si>
  <si>
    <t>IMTU3075885</t>
    <phoneticPr fontId="2" type="noConversion"/>
  </si>
  <si>
    <t>IPXU2139490</t>
    <phoneticPr fontId="2" type="noConversion"/>
  </si>
  <si>
    <t>FCIU2817330</t>
    <phoneticPr fontId="2" type="noConversion"/>
  </si>
  <si>
    <t>DRYU2227681</t>
    <phoneticPr fontId="2" type="noConversion"/>
  </si>
  <si>
    <t>147300114454</t>
    <phoneticPr fontId="2" type="noConversion"/>
  </si>
  <si>
    <t>CBHU5844032</t>
    <phoneticPr fontId="2" type="noConversion"/>
  </si>
  <si>
    <t>FCIU5042307</t>
    <phoneticPr fontId="2" type="noConversion"/>
  </si>
  <si>
    <t>TCKU3089435</t>
    <phoneticPr fontId="2" type="noConversion"/>
  </si>
  <si>
    <t>CBHU5835956</t>
    <phoneticPr fontId="2" type="noConversion"/>
  </si>
  <si>
    <t>CBHU5714424</t>
    <phoneticPr fontId="2" type="noConversion"/>
  </si>
  <si>
    <t>CBHU4207702</t>
    <phoneticPr fontId="2" type="noConversion"/>
  </si>
  <si>
    <t>CBHU3905606</t>
    <phoneticPr fontId="2" type="noConversion"/>
  </si>
  <si>
    <t>广大</t>
    <phoneticPr fontId="2" type="noConversion"/>
  </si>
  <si>
    <t>薏仁谷</t>
    <phoneticPr fontId="2" type="noConversion"/>
  </si>
  <si>
    <t>咖啡豆</t>
    <phoneticPr fontId="2" type="noConversion"/>
  </si>
  <si>
    <t>TCLU3150912</t>
    <phoneticPr fontId="2" type="noConversion"/>
  </si>
  <si>
    <t>EMCU3816090</t>
    <phoneticPr fontId="2" type="noConversion"/>
  </si>
  <si>
    <t>MCC298388</t>
    <phoneticPr fontId="2" type="noConversion"/>
  </si>
  <si>
    <t>hp 4-23</t>
    <phoneticPr fontId="2" type="noConversion"/>
  </si>
  <si>
    <t>CSLU1122897</t>
    <phoneticPr fontId="2" type="noConversion"/>
  </si>
  <si>
    <t>HDXU2841244</t>
    <phoneticPr fontId="2" type="noConversion"/>
  </si>
  <si>
    <t>IRSU2682241</t>
    <phoneticPr fontId="2" type="noConversion"/>
  </si>
  <si>
    <t>50  C121850SCN618</t>
    <phoneticPr fontId="2" type="noConversion"/>
  </si>
  <si>
    <r>
      <t>CBHU3</t>
    </r>
    <r>
      <rPr>
        <sz val="12"/>
        <rFont val="宋体"/>
        <family val="3"/>
        <charset val="134"/>
      </rPr>
      <t>65</t>
    </r>
    <r>
      <rPr>
        <sz val="12"/>
        <rFont val="宋体"/>
        <family val="3"/>
        <charset val="134"/>
      </rPr>
      <t>4075</t>
    </r>
    <phoneticPr fontId="2" type="noConversion"/>
  </si>
  <si>
    <t>PONU7796003</t>
    <phoneticPr fontId="2" type="noConversion"/>
  </si>
  <si>
    <t>MSKU1135238</t>
    <phoneticPr fontId="2" type="noConversion"/>
  </si>
  <si>
    <t>MSKU1298997</t>
    <phoneticPr fontId="2" type="noConversion"/>
  </si>
  <si>
    <t>GLDU2119582</t>
    <phoneticPr fontId="2" type="noConversion"/>
  </si>
  <si>
    <t>MSKU0453065</t>
  </si>
  <si>
    <t>MSKU9181440</t>
  </si>
  <si>
    <t>MSKU1070482</t>
  </si>
  <si>
    <t>CCLU2860180</t>
    <phoneticPr fontId="2" type="noConversion"/>
  </si>
  <si>
    <t>捷宇</t>
    <phoneticPr fontId="2" type="noConversion"/>
  </si>
  <si>
    <t>磷酸二钙</t>
    <phoneticPr fontId="2" type="noConversion"/>
  </si>
  <si>
    <t>磷酸二钙</t>
    <phoneticPr fontId="2" type="noConversion"/>
  </si>
  <si>
    <t>147400093548</t>
    <phoneticPr fontId="2" type="noConversion"/>
  </si>
  <si>
    <t>147400093572</t>
    <phoneticPr fontId="2" type="noConversion"/>
  </si>
  <si>
    <t>147400087173</t>
    <phoneticPr fontId="2" type="noConversion"/>
  </si>
  <si>
    <t>MSKU7488187</t>
    <phoneticPr fontId="2" type="noConversion"/>
  </si>
  <si>
    <t>MSKU7267720</t>
    <phoneticPr fontId="2" type="noConversion"/>
  </si>
  <si>
    <t>MRKU6991003</t>
    <phoneticPr fontId="2" type="noConversion"/>
  </si>
  <si>
    <t>MRKU9087900</t>
    <phoneticPr fontId="2" type="noConversion"/>
  </si>
  <si>
    <t>MSKU3844248</t>
    <phoneticPr fontId="2" type="noConversion"/>
  </si>
  <si>
    <t>OOLU1662842</t>
    <phoneticPr fontId="2" type="noConversion"/>
  </si>
  <si>
    <t>OOLU3043533</t>
    <phoneticPr fontId="2" type="noConversion"/>
  </si>
  <si>
    <t>不收费 3-23</t>
    <phoneticPr fontId="2" type="noConversion"/>
  </si>
  <si>
    <t>不收费 3-20</t>
    <phoneticPr fontId="2" type="noConversion"/>
  </si>
  <si>
    <t>EMCU5311872</t>
    <phoneticPr fontId="2" type="noConversion"/>
  </si>
  <si>
    <t>TEMU9093355</t>
    <phoneticPr fontId="2" type="noConversion"/>
  </si>
  <si>
    <t>PCIU6002192</t>
    <phoneticPr fontId="2" type="noConversion"/>
  </si>
  <si>
    <t>OOLU1904057</t>
    <phoneticPr fontId="2" type="noConversion"/>
  </si>
  <si>
    <t>MSKU7975694</t>
    <phoneticPr fontId="2" type="noConversion"/>
  </si>
  <si>
    <t>147400101630</t>
    <phoneticPr fontId="2" type="noConversion"/>
  </si>
  <si>
    <t>DFSU1107656</t>
    <phoneticPr fontId="2" type="noConversion"/>
  </si>
  <si>
    <t>UESU2345550</t>
    <phoneticPr fontId="2" type="noConversion"/>
  </si>
  <si>
    <t>TEMU2326666</t>
    <phoneticPr fontId="2" type="noConversion"/>
  </si>
  <si>
    <t>CBHU3943484</t>
    <phoneticPr fontId="2" type="noConversion"/>
  </si>
  <si>
    <t>GVCU2002041</t>
    <phoneticPr fontId="2" type="noConversion"/>
  </si>
  <si>
    <t>IRSU2268782</t>
    <phoneticPr fontId="2" type="noConversion"/>
  </si>
  <si>
    <t>DRYU2229262</t>
    <phoneticPr fontId="2" type="noConversion"/>
  </si>
  <si>
    <t>EGSU3042515</t>
    <phoneticPr fontId="2" type="noConversion"/>
  </si>
  <si>
    <t>CCLU4474946</t>
    <phoneticPr fontId="2" type="noConversion"/>
  </si>
  <si>
    <t>CCLU4323174</t>
    <phoneticPr fontId="2" type="noConversion"/>
  </si>
  <si>
    <t>CCLU4970102</t>
    <phoneticPr fontId="2" type="noConversion"/>
  </si>
  <si>
    <t>CCLU4962534</t>
    <phoneticPr fontId="2" type="noConversion"/>
  </si>
  <si>
    <t>GMTU4489039</t>
    <phoneticPr fontId="2" type="noConversion"/>
  </si>
  <si>
    <t>CCLU4335025</t>
    <phoneticPr fontId="2" type="noConversion"/>
  </si>
  <si>
    <t>CCLU4677012</t>
  </si>
  <si>
    <t>100 CN3904434</t>
    <phoneticPr fontId="2" type="noConversion"/>
  </si>
  <si>
    <t>CCLU2275694</t>
    <phoneticPr fontId="2" type="noConversion"/>
  </si>
  <si>
    <t>浦东还</t>
    <phoneticPr fontId="2" type="noConversion"/>
  </si>
  <si>
    <r>
      <t>GLDU</t>
    </r>
    <r>
      <rPr>
        <sz val="12"/>
        <rFont val="宋体"/>
        <family val="3"/>
        <charset val="134"/>
      </rPr>
      <t>3</t>
    </r>
    <r>
      <rPr>
        <sz val="12"/>
        <rFont val="宋体"/>
        <family val="3"/>
        <charset val="134"/>
      </rPr>
      <t>418989</t>
    </r>
    <phoneticPr fontId="2" type="noConversion"/>
  </si>
  <si>
    <t>CSLU1115476</t>
    <phoneticPr fontId="2" type="noConversion"/>
  </si>
  <si>
    <t>MCC172797</t>
    <phoneticPr fontId="2" type="noConversion"/>
  </si>
  <si>
    <t>MCC174884</t>
    <phoneticPr fontId="2" type="noConversion"/>
  </si>
  <si>
    <t>MSKU7637697</t>
    <phoneticPr fontId="2" type="noConversion"/>
  </si>
  <si>
    <t>MRKU6780696</t>
    <phoneticPr fontId="2" type="noConversion"/>
  </si>
  <si>
    <t>MSKU2452094</t>
    <phoneticPr fontId="2" type="noConversion"/>
  </si>
  <si>
    <t>MCC175910</t>
    <phoneticPr fontId="2" type="noConversion"/>
  </si>
  <si>
    <t>MSWU0079716</t>
    <phoneticPr fontId="2" type="noConversion"/>
  </si>
  <si>
    <t>OOLU8889566</t>
    <phoneticPr fontId="2" type="noConversion"/>
  </si>
  <si>
    <t>BMOU2315631</t>
    <phoneticPr fontId="2" type="noConversion"/>
  </si>
  <si>
    <t>PONU0356893</t>
    <phoneticPr fontId="2" type="noConversion"/>
  </si>
  <si>
    <t>TCKU1596791</t>
    <phoneticPr fontId="2" type="noConversion"/>
  </si>
  <si>
    <t>TGHU1765183</t>
    <phoneticPr fontId="2" type="noConversion"/>
  </si>
  <si>
    <t>OOLU1709528</t>
    <phoneticPr fontId="2" type="noConversion"/>
  </si>
  <si>
    <t>MSKU5267741</t>
    <phoneticPr fontId="2" type="noConversion"/>
  </si>
  <si>
    <t>MRKU8161200</t>
    <phoneticPr fontId="2" type="noConversion"/>
  </si>
  <si>
    <t>INKU2367430</t>
    <phoneticPr fontId="2" type="noConversion"/>
  </si>
  <si>
    <t>TRLU8155840</t>
    <phoneticPr fontId="2" type="noConversion"/>
  </si>
  <si>
    <t>BMOU4391796</t>
    <phoneticPr fontId="2" type="noConversion"/>
  </si>
  <si>
    <r>
      <t>C</t>
    </r>
    <r>
      <rPr>
        <sz val="12"/>
        <rFont val="宋体"/>
        <family val="3"/>
        <charset val="134"/>
      </rPr>
      <t>CLU4760765</t>
    </r>
    <phoneticPr fontId="2" type="noConversion"/>
  </si>
  <si>
    <r>
      <t>C</t>
    </r>
    <r>
      <rPr>
        <sz val="12"/>
        <rFont val="宋体"/>
        <family val="3"/>
        <charset val="134"/>
      </rPr>
      <t>CLU4444978</t>
    </r>
    <phoneticPr fontId="2" type="noConversion"/>
  </si>
  <si>
    <r>
      <t>C</t>
    </r>
    <r>
      <rPr>
        <sz val="12"/>
        <rFont val="宋体"/>
        <family val="3"/>
        <charset val="134"/>
      </rPr>
      <t>CLU4231170</t>
    </r>
    <phoneticPr fontId="2" type="noConversion"/>
  </si>
  <si>
    <r>
      <t>C</t>
    </r>
    <r>
      <rPr>
        <sz val="12"/>
        <rFont val="宋体"/>
        <family val="3"/>
        <charset val="134"/>
      </rPr>
      <t>CLU4787832</t>
    </r>
    <phoneticPr fontId="2" type="noConversion"/>
  </si>
  <si>
    <r>
      <t>C</t>
    </r>
    <r>
      <rPr>
        <sz val="12"/>
        <rFont val="宋体"/>
        <family val="3"/>
        <charset val="134"/>
      </rPr>
      <t>CLU4670492</t>
    </r>
    <phoneticPr fontId="2" type="noConversion"/>
  </si>
  <si>
    <r>
      <t>C</t>
    </r>
    <r>
      <rPr>
        <sz val="12"/>
        <rFont val="宋体"/>
        <family val="3"/>
        <charset val="134"/>
      </rPr>
      <t>CLU4727197</t>
    </r>
    <phoneticPr fontId="2" type="noConversion"/>
  </si>
  <si>
    <t>GLDU3703590</t>
    <phoneticPr fontId="2" type="noConversion"/>
  </si>
  <si>
    <t>TGHU3754280</t>
    <phoneticPr fontId="2" type="noConversion"/>
  </si>
  <si>
    <t>WSDU2103409</t>
    <phoneticPr fontId="2" type="noConversion"/>
  </si>
  <si>
    <t>CLHU2661758</t>
    <phoneticPr fontId="2" type="noConversion"/>
  </si>
  <si>
    <t>GLDU3772930</t>
    <phoneticPr fontId="2" type="noConversion"/>
  </si>
  <si>
    <t>GESU2316667</t>
    <phoneticPr fontId="2" type="noConversion"/>
  </si>
  <si>
    <t>TGHU3779490</t>
    <phoneticPr fontId="2" type="noConversion"/>
  </si>
  <si>
    <t>TGHU3700622</t>
    <phoneticPr fontId="2" type="noConversion"/>
  </si>
  <si>
    <t>CLHU3595671</t>
    <phoneticPr fontId="2" type="noConversion"/>
  </si>
  <si>
    <t>CLHU3670142</t>
    <phoneticPr fontId="2" type="noConversion"/>
  </si>
  <si>
    <t>CLHU3686072</t>
    <phoneticPr fontId="2" type="noConversion"/>
  </si>
  <si>
    <t>TGHU3184059</t>
    <phoneticPr fontId="2" type="noConversion"/>
  </si>
  <si>
    <t>TGHU1868577</t>
    <phoneticPr fontId="2" type="noConversion"/>
  </si>
  <si>
    <t>GLDU3400151</t>
    <phoneticPr fontId="2" type="noConversion"/>
  </si>
  <si>
    <t>GESU3162226</t>
    <phoneticPr fontId="2" type="noConversion"/>
  </si>
  <si>
    <t>GLDU3594632</t>
    <phoneticPr fontId="2" type="noConversion"/>
  </si>
  <si>
    <t>CLHU3929932</t>
    <phoneticPr fontId="2" type="noConversion"/>
  </si>
  <si>
    <t>TGHU3700685</t>
    <phoneticPr fontId="2" type="noConversion"/>
  </si>
  <si>
    <t>MRKU0210124</t>
  </si>
  <si>
    <t>MRKU0323630</t>
    <phoneticPr fontId="2" type="noConversion"/>
  </si>
  <si>
    <t>MRKU0141487</t>
    <phoneticPr fontId="2" type="noConversion"/>
  </si>
  <si>
    <t>CBHU8196015</t>
    <phoneticPr fontId="2" type="noConversion"/>
  </si>
  <si>
    <t>CBHU6258294</t>
  </si>
  <si>
    <t>CBHU1831443</t>
    <phoneticPr fontId="2" type="noConversion"/>
  </si>
  <si>
    <t>洗箱</t>
    <phoneticPr fontId="2" type="noConversion"/>
  </si>
  <si>
    <t>TGHU2655262</t>
    <phoneticPr fontId="2" type="noConversion"/>
  </si>
  <si>
    <t>CBHU5531296</t>
    <phoneticPr fontId="2" type="noConversion"/>
  </si>
  <si>
    <t>DFSU1103429</t>
    <phoneticPr fontId="2" type="noConversion"/>
  </si>
  <si>
    <t>BSIU2694720</t>
    <phoneticPr fontId="2" type="noConversion"/>
  </si>
  <si>
    <t>DFSU1333951</t>
    <phoneticPr fontId="2" type="noConversion"/>
  </si>
  <si>
    <t>PONU2055672</t>
    <phoneticPr fontId="2" type="noConversion"/>
  </si>
  <si>
    <t>MSKU2585097</t>
    <phoneticPr fontId="2" type="noConversion"/>
  </si>
  <si>
    <t>MCC401795</t>
    <phoneticPr fontId="2" type="noConversion"/>
  </si>
  <si>
    <t>MSKU3568896</t>
    <phoneticPr fontId="2" type="noConversion"/>
  </si>
  <si>
    <t>MRKU7122241</t>
    <phoneticPr fontId="2" type="noConversion"/>
  </si>
  <si>
    <t>CCLU4862704</t>
    <phoneticPr fontId="2" type="noConversion"/>
  </si>
  <si>
    <t>CCLU4464296</t>
    <phoneticPr fontId="2" type="noConversion"/>
  </si>
  <si>
    <t>CBHU6101509</t>
  </si>
  <si>
    <t>FSCU4641228</t>
  </si>
  <si>
    <t>CBHU6440971</t>
  </si>
  <si>
    <t>CBHU6149420</t>
    <phoneticPr fontId="2" type="noConversion"/>
  </si>
  <si>
    <t>MRKU8102070</t>
    <phoneticPr fontId="2" type="noConversion"/>
  </si>
  <si>
    <t>MSKU7977681</t>
    <phoneticPr fontId="2" type="noConversion"/>
  </si>
  <si>
    <t>MSKU3303520</t>
    <phoneticPr fontId="2" type="noConversion"/>
  </si>
  <si>
    <t>PONU0526773</t>
    <phoneticPr fontId="2" type="noConversion"/>
  </si>
  <si>
    <t>CCLU2221070</t>
    <phoneticPr fontId="2" type="noConversion"/>
  </si>
  <si>
    <t>CCLU6239870</t>
    <phoneticPr fontId="2" type="noConversion"/>
  </si>
  <si>
    <t>CCLU6384800</t>
    <phoneticPr fontId="2" type="noConversion"/>
  </si>
  <si>
    <t>CCLU7104380</t>
    <phoneticPr fontId="2" type="noConversion"/>
  </si>
  <si>
    <t>CCLU4941038</t>
    <phoneticPr fontId="2" type="noConversion"/>
  </si>
  <si>
    <t>CCLU4330379</t>
    <phoneticPr fontId="2" type="noConversion"/>
  </si>
  <si>
    <t>MRKU7133523</t>
  </si>
  <si>
    <t>MRKU9154063</t>
  </si>
  <si>
    <t>MSKU3342722</t>
  </si>
  <si>
    <t>MSKU7602221</t>
  </si>
  <si>
    <t>MRKU8141251</t>
  </si>
  <si>
    <t>MSKU5671558</t>
  </si>
  <si>
    <t>MRKU6827073</t>
  </si>
  <si>
    <t>MSKU3915383</t>
  </si>
  <si>
    <t xml:space="preserve">cp </t>
    <phoneticPr fontId="2" type="noConversion"/>
  </si>
  <si>
    <t>CBHU8988075</t>
    <phoneticPr fontId="2" type="noConversion"/>
  </si>
  <si>
    <t>SITU2910054</t>
    <phoneticPr fontId="2" type="noConversion"/>
  </si>
  <si>
    <t>CAIU2310922</t>
    <phoneticPr fontId="2" type="noConversion"/>
  </si>
  <si>
    <t>MSKU2403530</t>
    <phoneticPr fontId="2" type="noConversion"/>
  </si>
  <si>
    <t>MSKU3346923</t>
    <phoneticPr fontId="2" type="noConversion"/>
  </si>
  <si>
    <t>MSKU7855277</t>
    <phoneticPr fontId="2" type="noConversion"/>
  </si>
  <si>
    <t>MSKU7938540</t>
    <phoneticPr fontId="2" type="noConversion"/>
  </si>
  <si>
    <t>MSKU4383829</t>
    <phoneticPr fontId="2" type="noConversion"/>
  </si>
  <si>
    <t>MSKU2779750</t>
    <phoneticPr fontId="2" type="noConversion"/>
  </si>
  <si>
    <t>MSKU7638142</t>
    <phoneticPr fontId="2" type="noConversion"/>
  </si>
  <si>
    <t>MRKU6657085</t>
    <phoneticPr fontId="2" type="noConversion"/>
  </si>
  <si>
    <t>MSKU2431147</t>
    <phoneticPr fontId="2" type="noConversion"/>
  </si>
  <si>
    <t>MSKU5834280</t>
    <phoneticPr fontId="2" type="noConversion"/>
  </si>
  <si>
    <t>MSKU4122506</t>
    <phoneticPr fontId="2" type="noConversion"/>
  </si>
  <si>
    <t>GLDU3076926</t>
    <phoneticPr fontId="2" type="noConversion"/>
  </si>
  <si>
    <t>UETU2074806</t>
    <phoneticPr fontId="2" type="noConversion"/>
  </si>
  <si>
    <t>GATU0514518</t>
    <phoneticPr fontId="2" type="noConversion"/>
  </si>
  <si>
    <t>EMCU3775909</t>
    <phoneticPr fontId="2" type="noConversion"/>
  </si>
  <si>
    <t>EISU2041842</t>
    <phoneticPr fontId="2" type="noConversion"/>
  </si>
  <si>
    <t>147300309603</t>
    <phoneticPr fontId="2" type="noConversion"/>
  </si>
  <si>
    <t>HMCU3035700</t>
    <phoneticPr fontId="2" type="noConversion"/>
  </si>
  <si>
    <t>147300309603</t>
    <phoneticPr fontId="2" type="noConversion"/>
  </si>
  <si>
    <t>147300315115</t>
    <phoneticPr fontId="2" type="noConversion"/>
  </si>
  <si>
    <t>TCNU6181909</t>
    <phoneticPr fontId="2" type="noConversion"/>
  </si>
  <si>
    <t>CBHU9126434</t>
    <phoneticPr fontId="2" type="noConversion"/>
  </si>
  <si>
    <t>CBHU8453751</t>
    <phoneticPr fontId="2" type="noConversion"/>
  </si>
  <si>
    <t>TGHU6648600</t>
    <phoneticPr fontId="2" type="noConversion"/>
  </si>
  <si>
    <t>CBHU8451928</t>
    <phoneticPr fontId="2" type="noConversion"/>
  </si>
  <si>
    <t>UESU5007201</t>
    <phoneticPr fontId="2" type="noConversion"/>
  </si>
  <si>
    <t>CBHU8432907</t>
    <phoneticPr fontId="2" type="noConversion"/>
  </si>
  <si>
    <t>BMOU4981494</t>
    <phoneticPr fontId="2" type="noConversion"/>
  </si>
  <si>
    <t>GVCU5253884</t>
    <phoneticPr fontId="2" type="noConversion"/>
  </si>
  <si>
    <t>BMOU4393905</t>
    <phoneticPr fontId="2" type="noConversion"/>
  </si>
  <si>
    <t>TGHU6847860</t>
    <phoneticPr fontId="2" type="noConversion"/>
  </si>
  <si>
    <t>CBHU8139376</t>
    <phoneticPr fontId="2" type="noConversion"/>
  </si>
  <si>
    <t>CBHU8686558</t>
    <phoneticPr fontId="2" type="noConversion"/>
  </si>
  <si>
    <t>CBHU8725192</t>
    <phoneticPr fontId="2" type="noConversion"/>
  </si>
  <si>
    <t>POCU0165980</t>
    <phoneticPr fontId="2" type="noConversion"/>
  </si>
  <si>
    <t>POCU0194253</t>
    <phoneticPr fontId="2" type="noConversion"/>
  </si>
  <si>
    <t>放箱</t>
    <phoneticPr fontId="2" type="noConversion"/>
  </si>
  <si>
    <t>OOLU8487166</t>
    <phoneticPr fontId="2" type="noConversion"/>
  </si>
  <si>
    <t>CBHU5657617</t>
    <phoneticPr fontId="2" type="noConversion"/>
  </si>
  <si>
    <t>TRLU3792742</t>
    <phoneticPr fontId="2" type="noConversion"/>
  </si>
  <si>
    <t>TGHU3814230</t>
    <phoneticPr fontId="2" type="noConversion"/>
  </si>
  <si>
    <t>CBHU5891369</t>
    <phoneticPr fontId="2" type="noConversion"/>
  </si>
  <si>
    <t>GLDU5734327</t>
    <phoneticPr fontId="2" type="noConversion"/>
  </si>
  <si>
    <t>TEMU2981375</t>
    <phoneticPr fontId="2" type="noConversion"/>
  </si>
  <si>
    <t>CAXU6866980</t>
    <phoneticPr fontId="2" type="noConversion"/>
  </si>
  <si>
    <t>TGHU0518743</t>
    <phoneticPr fontId="2" type="noConversion"/>
  </si>
  <si>
    <t>DFSU2956827</t>
    <phoneticPr fontId="2" type="noConversion"/>
  </si>
  <si>
    <t>CBHU5920148</t>
    <phoneticPr fontId="2" type="noConversion"/>
  </si>
  <si>
    <t>CBHU4035666</t>
    <phoneticPr fontId="2" type="noConversion"/>
  </si>
  <si>
    <t>CBHU5514771</t>
    <phoneticPr fontId="2" type="noConversion"/>
  </si>
  <si>
    <t>DRYU2424633</t>
    <phoneticPr fontId="2" type="noConversion"/>
  </si>
  <si>
    <t>CBHU4013250</t>
    <phoneticPr fontId="2" type="noConversion"/>
  </si>
  <si>
    <t>CBHU4225033</t>
    <phoneticPr fontId="2" type="noConversion"/>
  </si>
  <si>
    <t>CCLU7519920</t>
    <phoneticPr fontId="2" type="noConversion"/>
  </si>
  <si>
    <t>CCLU7537570</t>
    <phoneticPr fontId="2" type="noConversion"/>
  </si>
  <si>
    <t>HLTU0034600</t>
    <phoneticPr fontId="2" type="noConversion"/>
  </si>
  <si>
    <t>CCLU2091362</t>
    <phoneticPr fontId="2" type="noConversion"/>
  </si>
  <si>
    <t>CCLU4984894</t>
  </si>
  <si>
    <t>CCLU4464547</t>
  </si>
  <si>
    <t>SMDU9904174</t>
    <phoneticPr fontId="2" type="noConversion"/>
  </si>
  <si>
    <t>SMDU9907569</t>
    <phoneticPr fontId="2" type="noConversion"/>
  </si>
  <si>
    <t>SMDU9903162</t>
    <phoneticPr fontId="2" type="noConversion"/>
  </si>
  <si>
    <t>PCIU3384790</t>
    <phoneticPr fontId="2" type="noConversion"/>
  </si>
  <si>
    <t>MSKU3414294</t>
    <phoneticPr fontId="2" type="noConversion"/>
  </si>
  <si>
    <t>PCIU3296051</t>
    <phoneticPr fontId="2" type="noConversion"/>
  </si>
  <si>
    <t>SCXU8990244</t>
    <phoneticPr fontId="2" type="noConversion"/>
  </si>
  <si>
    <t>INBU3198202</t>
    <phoneticPr fontId="2" type="noConversion"/>
  </si>
  <si>
    <t>SMDU9906665</t>
    <phoneticPr fontId="2" type="noConversion"/>
  </si>
  <si>
    <t>JAMU3600432</t>
    <phoneticPr fontId="2" type="noConversion"/>
  </si>
  <si>
    <t>APMU2706864</t>
    <phoneticPr fontId="2" type="noConversion"/>
  </si>
  <si>
    <t>SMDU9902274</t>
    <phoneticPr fontId="2" type="noConversion"/>
  </si>
  <si>
    <t>SMDU9906979</t>
    <phoneticPr fontId="2" type="noConversion"/>
  </si>
  <si>
    <t>PRSU2246543</t>
    <phoneticPr fontId="2" type="noConversion"/>
  </si>
  <si>
    <t>SMDU9906325</t>
    <phoneticPr fontId="2" type="noConversion"/>
  </si>
  <si>
    <t>PRSU2164018</t>
    <phoneticPr fontId="2" type="noConversion"/>
  </si>
  <si>
    <t>TEXU2207090</t>
    <phoneticPr fontId="2" type="noConversion"/>
  </si>
  <si>
    <t>TTNU2077648</t>
    <phoneticPr fontId="2" type="noConversion"/>
  </si>
  <si>
    <t>FCIU3105216</t>
    <phoneticPr fontId="2" type="noConversion"/>
  </si>
  <si>
    <t>TGHU2917207</t>
    <phoneticPr fontId="2" type="noConversion"/>
  </si>
  <si>
    <t>MSKU3864898</t>
  </si>
  <si>
    <t>MSKU7992109</t>
  </si>
  <si>
    <t>MRKU7125148</t>
  </si>
  <si>
    <t>MSKU5849228</t>
  </si>
  <si>
    <t>MRKU7541778</t>
  </si>
  <si>
    <t>MRKU8524796</t>
  </si>
  <si>
    <t>MSKU4132968</t>
  </si>
  <si>
    <t>MSKU5591690</t>
  </si>
  <si>
    <t>MSKU7687044</t>
  </si>
  <si>
    <t>MSKU5263108</t>
  </si>
  <si>
    <t>SEGU1026360</t>
    <phoneticPr fontId="2" type="noConversion"/>
  </si>
  <si>
    <t>CBHU5888909</t>
    <phoneticPr fontId="2" type="noConversion"/>
  </si>
  <si>
    <t>GVCU2084013</t>
    <phoneticPr fontId="2" type="noConversion"/>
  </si>
  <si>
    <t>TGHU1021710</t>
    <phoneticPr fontId="2" type="noConversion"/>
  </si>
  <si>
    <t>FCIU3182300</t>
    <phoneticPr fontId="2" type="noConversion"/>
  </si>
  <si>
    <t>IPXU3404644</t>
    <phoneticPr fontId="2" type="noConversion"/>
  </si>
  <si>
    <t>CBHU5695284</t>
    <phoneticPr fontId="2" type="noConversion"/>
  </si>
  <si>
    <t>FCIU4811623</t>
    <phoneticPr fontId="2" type="noConversion"/>
  </si>
  <si>
    <t>GVDU2047836</t>
    <phoneticPr fontId="2" type="noConversion"/>
  </si>
  <si>
    <t>DFSU1103990</t>
    <phoneticPr fontId="2" type="noConversion"/>
  </si>
  <si>
    <t>TGHU3282190</t>
    <phoneticPr fontId="2" type="noConversion"/>
  </si>
  <si>
    <t>TRHU1760368</t>
    <phoneticPr fontId="2" type="noConversion"/>
  </si>
  <si>
    <t>FCIU5024746</t>
    <phoneticPr fontId="2" type="noConversion"/>
  </si>
  <si>
    <t>TEMU3001388</t>
    <phoneticPr fontId="2" type="noConversion"/>
  </si>
  <si>
    <t>BMOU2751548</t>
    <phoneticPr fontId="2" type="noConversion"/>
  </si>
  <si>
    <t>TEMU2821973</t>
    <phoneticPr fontId="2" type="noConversion"/>
  </si>
  <si>
    <t>CBHU3417577</t>
    <phoneticPr fontId="2" type="noConversion"/>
  </si>
  <si>
    <t>DFSU1332852</t>
    <phoneticPr fontId="2" type="noConversion"/>
  </si>
  <si>
    <t>CBHU3503274</t>
    <phoneticPr fontId="2" type="noConversion"/>
  </si>
  <si>
    <t>CAIU2314189</t>
    <phoneticPr fontId="2" type="noConversion"/>
  </si>
  <si>
    <t>TCKU2542505</t>
    <phoneticPr fontId="2" type="noConversion"/>
  </si>
  <si>
    <t>SMDU9907912</t>
    <phoneticPr fontId="2" type="noConversion"/>
  </si>
  <si>
    <t>147300222575</t>
    <phoneticPr fontId="2" type="noConversion"/>
  </si>
  <si>
    <t>100 CN3903553</t>
    <phoneticPr fontId="2" type="noConversion"/>
  </si>
  <si>
    <t>TGHU2934539</t>
    <phoneticPr fontId="2" type="noConversion"/>
  </si>
  <si>
    <t>TGHU0293014</t>
    <phoneticPr fontId="2" type="noConversion"/>
  </si>
  <si>
    <t>MCC440527</t>
    <phoneticPr fontId="2" type="noConversion"/>
  </si>
  <si>
    <t>MNBU3274288</t>
    <phoneticPr fontId="2" type="noConversion"/>
  </si>
  <si>
    <t>高尚亮</t>
    <phoneticPr fontId="2" type="noConversion"/>
  </si>
  <si>
    <t>MSKU7803864</t>
    <phoneticPr fontId="2" type="noConversion"/>
  </si>
  <si>
    <t>CBHU3921361</t>
    <phoneticPr fontId="2" type="noConversion"/>
  </si>
  <si>
    <t>CBHU3764935</t>
    <phoneticPr fontId="2" type="noConversion"/>
  </si>
  <si>
    <t>IPXU3467107</t>
    <phoneticPr fontId="2" type="noConversion"/>
  </si>
  <si>
    <t>SMDU9907928</t>
    <phoneticPr fontId="2" type="noConversion"/>
  </si>
  <si>
    <t>SMDU9907825</t>
    <phoneticPr fontId="2" type="noConversion"/>
  </si>
  <si>
    <t>CCLU2133046</t>
    <phoneticPr fontId="2" type="noConversion"/>
  </si>
  <si>
    <t>GVCU2113549</t>
    <phoneticPr fontId="2" type="noConversion"/>
  </si>
  <si>
    <t>CAIU8792246</t>
    <phoneticPr fontId="2" type="noConversion"/>
  </si>
  <si>
    <t>CAIU8790161</t>
    <phoneticPr fontId="2" type="noConversion"/>
  </si>
  <si>
    <t>CCLU6365306</t>
    <phoneticPr fontId="2" type="noConversion"/>
  </si>
  <si>
    <t>CCLU6943560</t>
    <phoneticPr fontId="2" type="noConversion"/>
  </si>
  <si>
    <t>CCLU9629157</t>
    <phoneticPr fontId="2" type="noConversion"/>
  </si>
  <si>
    <t>HLTGX528469</t>
    <phoneticPr fontId="2" type="noConversion"/>
  </si>
  <si>
    <t>醋片14</t>
  </si>
  <si>
    <t>醋片13</t>
    <phoneticPr fontId="2" type="noConversion"/>
  </si>
  <si>
    <t>IRSU2482665</t>
    <phoneticPr fontId="2" type="noConversion"/>
  </si>
  <si>
    <t>HLTGX103221</t>
    <phoneticPr fontId="2" type="noConversion"/>
  </si>
  <si>
    <t>100 CN3901567</t>
    <phoneticPr fontId="2" type="noConversion"/>
  </si>
  <si>
    <t>苡仁谷</t>
    <phoneticPr fontId="2" type="noConversion"/>
  </si>
  <si>
    <t>CBHU8115179</t>
    <phoneticPr fontId="2" type="noConversion"/>
  </si>
  <si>
    <t>SMDU9903389</t>
    <phoneticPr fontId="2" type="noConversion"/>
  </si>
  <si>
    <t>EMCU3720059</t>
    <phoneticPr fontId="2" type="noConversion"/>
  </si>
  <si>
    <t>147300117968</t>
    <phoneticPr fontId="2" type="noConversion"/>
  </si>
  <si>
    <t>BMOU2134063</t>
    <phoneticPr fontId="2" type="noConversion"/>
  </si>
  <si>
    <t>BMOU2124492</t>
    <phoneticPr fontId="2" type="noConversion"/>
  </si>
  <si>
    <t>MNBU0097358</t>
    <phoneticPr fontId="2" type="noConversion"/>
  </si>
  <si>
    <t>MSKU3922802</t>
    <phoneticPr fontId="2" type="noConversion"/>
  </si>
  <si>
    <t>UESU2476015</t>
    <phoneticPr fontId="2" type="noConversion"/>
  </si>
  <si>
    <t>CBHU3477560</t>
    <phoneticPr fontId="2" type="noConversion"/>
  </si>
  <si>
    <t>CLHU3384787</t>
    <phoneticPr fontId="2" type="noConversion"/>
  </si>
  <si>
    <t>sk 10-11</t>
    <phoneticPr fontId="2" type="noConversion"/>
  </si>
  <si>
    <t>DFSU1267016</t>
    <phoneticPr fontId="2" type="noConversion"/>
  </si>
  <si>
    <t>SITU2928710</t>
    <phoneticPr fontId="2" type="noConversion"/>
  </si>
  <si>
    <t>TEMU4114310</t>
    <phoneticPr fontId="2" type="noConversion"/>
  </si>
  <si>
    <t>SITU2926744</t>
    <phoneticPr fontId="2" type="noConversion"/>
  </si>
  <si>
    <t>TRHU1721206</t>
    <phoneticPr fontId="2" type="noConversion"/>
  </si>
  <si>
    <t>SEGU1133347</t>
    <phoneticPr fontId="2" type="noConversion"/>
  </si>
  <si>
    <t>RFCU2241975</t>
    <phoneticPr fontId="2" type="noConversion"/>
  </si>
  <si>
    <t>XINU1575968</t>
    <phoneticPr fontId="2" type="noConversion"/>
  </si>
  <si>
    <t>CCLU6742502</t>
    <phoneticPr fontId="2" type="noConversion"/>
  </si>
  <si>
    <t>WFRU3163839</t>
    <phoneticPr fontId="2" type="noConversion"/>
  </si>
  <si>
    <t>MWCU5239014</t>
    <phoneticPr fontId="2" type="noConversion"/>
  </si>
  <si>
    <t>GVCU4100664</t>
    <phoneticPr fontId="2" type="noConversion"/>
  </si>
  <si>
    <t>TTNU5086047</t>
    <phoneticPr fontId="2" type="noConversion"/>
  </si>
  <si>
    <t>烤烟</t>
    <phoneticPr fontId="2" type="noConversion"/>
  </si>
  <si>
    <t>CBHU1885223</t>
    <phoneticPr fontId="2" type="noConversion"/>
  </si>
  <si>
    <t>BMOU4410664</t>
    <phoneticPr fontId="2" type="noConversion"/>
  </si>
  <si>
    <t>CBHU8828586</t>
    <phoneticPr fontId="2" type="noConversion"/>
  </si>
  <si>
    <t>HMCU3007647</t>
    <phoneticPr fontId="2" type="noConversion"/>
  </si>
  <si>
    <t>147300239745</t>
    <phoneticPr fontId="2" type="noConversion"/>
  </si>
  <si>
    <t>MAGU2165961</t>
    <phoneticPr fontId="2" type="noConversion"/>
  </si>
  <si>
    <t>TGHU3444177</t>
    <phoneticPr fontId="2" type="noConversion"/>
  </si>
  <si>
    <t>TGHU3580403</t>
    <phoneticPr fontId="2" type="noConversion"/>
  </si>
  <si>
    <t>FCIU2746766</t>
    <phoneticPr fontId="2" type="noConversion"/>
  </si>
  <si>
    <t>FCIU2619503</t>
    <phoneticPr fontId="2" type="noConversion"/>
  </si>
  <si>
    <t>147300234468</t>
    <phoneticPr fontId="2" type="noConversion"/>
  </si>
  <si>
    <t>HMCU3044337</t>
    <phoneticPr fontId="2" type="noConversion"/>
  </si>
  <si>
    <t>FCIU2783899</t>
    <phoneticPr fontId="2" type="noConversion"/>
  </si>
  <si>
    <t>FSCU3749075</t>
    <phoneticPr fontId="2" type="noConversion"/>
  </si>
  <si>
    <t>147300234468</t>
    <phoneticPr fontId="2" type="noConversion"/>
  </si>
  <si>
    <t>DRYU2571995</t>
    <phoneticPr fontId="2" type="noConversion"/>
  </si>
  <si>
    <t>147300234441</t>
    <phoneticPr fontId="2" type="noConversion"/>
  </si>
  <si>
    <t>EMCU3562652</t>
    <phoneticPr fontId="2" type="noConversion"/>
  </si>
  <si>
    <t>EISU3873493</t>
    <phoneticPr fontId="2" type="noConversion"/>
  </si>
  <si>
    <t>147300234468</t>
    <phoneticPr fontId="2" type="noConversion"/>
  </si>
  <si>
    <t>147300234441</t>
    <phoneticPr fontId="2" type="noConversion"/>
  </si>
  <si>
    <t>CAXU4997867</t>
    <phoneticPr fontId="2" type="noConversion"/>
  </si>
  <si>
    <t>吉达箱</t>
  </si>
  <si>
    <t>放箱</t>
    <phoneticPr fontId="2" type="noConversion"/>
  </si>
  <si>
    <t>IRSU2819648</t>
    <phoneticPr fontId="2" type="noConversion"/>
  </si>
  <si>
    <t>CCLU3558087</t>
    <phoneticPr fontId="2" type="noConversion"/>
  </si>
  <si>
    <t>CCLU3565717</t>
    <phoneticPr fontId="2" type="noConversion"/>
  </si>
  <si>
    <t>CCLU2177321</t>
    <phoneticPr fontId="2" type="noConversion"/>
  </si>
  <si>
    <t>IRSU2257237</t>
    <phoneticPr fontId="2" type="noConversion"/>
  </si>
  <si>
    <t>ICOU2043289</t>
    <phoneticPr fontId="2" type="noConversion"/>
  </si>
  <si>
    <t>WFHU1246786</t>
    <phoneticPr fontId="2" type="noConversion"/>
  </si>
  <si>
    <t>TRHU1629933</t>
    <phoneticPr fontId="2" type="noConversion"/>
  </si>
  <si>
    <t>EISU3887840</t>
    <phoneticPr fontId="2" type="noConversion"/>
  </si>
  <si>
    <t>FCIU3528645</t>
    <phoneticPr fontId="2" type="noConversion"/>
  </si>
  <si>
    <t>GLDU9518922</t>
    <phoneticPr fontId="2" type="noConversion"/>
  </si>
  <si>
    <t>TEMU3604340</t>
    <phoneticPr fontId="2" type="noConversion"/>
  </si>
  <si>
    <t>FSCU7570405</t>
    <phoneticPr fontId="2" type="noConversion"/>
  </si>
  <si>
    <t>MSKU6689248</t>
    <phoneticPr fontId="2" type="noConversion"/>
  </si>
  <si>
    <t>MRKU0294233</t>
    <phoneticPr fontId="2" type="noConversion"/>
  </si>
  <si>
    <t>MRKU7641611</t>
    <phoneticPr fontId="2" type="noConversion"/>
  </si>
  <si>
    <t>MRKU6649557</t>
    <phoneticPr fontId="2" type="noConversion"/>
  </si>
  <si>
    <t>PONU0450045</t>
    <phoneticPr fontId="2" type="noConversion"/>
  </si>
  <si>
    <t>CAIU2266250</t>
    <phoneticPr fontId="2" type="noConversion"/>
  </si>
  <si>
    <t>TTNU1370950</t>
    <phoneticPr fontId="2" type="noConversion"/>
  </si>
  <si>
    <t>CBHU3398374</t>
    <phoneticPr fontId="2" type="noConversion"/>
  </si>
  <si>
    <t>TEMU2756667</t>
    <phoneticPr fontId="2" type="noConversion"/>
  </si>
  <si>
    <t>放箱</t>
    <phoneticPr fontId="2" type="noConversion"/>
  </si>
  <si>
    <t>放箱</t>
    <phoneticPr fontId="2" type="noConversion"/>
  </si>
  <si>
    <t>CCLU8531474</t>
    <phoneticPr fontId="2" type="noConversion"/>
  </si>
  <si>
    <t>MCC316646</t>
    <phoneticPr fontId="2" type="noConversion"/>
  </si>
  <si>
    <t>MRKU2717340</t>
    <phoneticPr fontId="2" type="noConversion"/>
  </si>
  <si>
    <t>MRKU2418420</t>
    <phoneticPr fontId="2" type="noConversion"/>
  </si>
  <si>
    <t>MSKU9919555</t>
    <phoneticPr fontId="2" type="noConversion"/>
  </si>
  <si>
    <t>CBHU3655744</t>
    <phoneticPr fontId="2" type="noConversion"/>
  </si>
  <si>
    <t>CBHU3609348</t>
    <phoneticPr fontId="2" type="noConversion"/>
  </si>
  <si>
    <t>DFSU2155880</t>
    <phoneticPr fontId="2" type="noConversion"/>
  </si>
  <si>
    <t>147300347955</t>
    <phoneticPr fontId="2" type="noConversion"/>
  </si>
  <si>
    <t>WFHU1301543</t>
    <phoneticPr fontId="2" type="noConversion"/>
  </si>
  <si>
    <t>147300347947</t>
    <phoneticPr fontId="2" type="noConversion"/>
  </si>
  <si>
    <t>CBHU6145220</t>
    <phoneticPr fontId="2" type="noConversion"/>
  </si>
  <si>
    <t>MCC369174</t>
    <phoneticPr fontId="2" type="noConversion"/>
  </si>
  <si>
    <t>DFSU4199661</t>
    <phoneticPr fontId="2" type="noConversion"/>
  </si>
  <si>
    <t>OOLU8792581</t>
  </si>
  <si>
    <t>CSLU1361443</t>
    <phoneticPr fontId="2" type="noConversion"/>
  </si>
  <si>
    <t>CSLU1458650</t>
    <phoneticPr fontId="2" type="noConversion"/>
  </si>
  <si>
    <t>醋片12</t>
    <phoneticPr fontId="2" type="noConversion"/>
  </si>
  <si>
    <t>CCLU4317757</t>
    <phoneticPr fontId="2" type="noConversion"/>
  </si>
  <si>
    <t>CSLU1366759</t>
    <phoneticPr fontId="2" type="noConversion"/>
  </si>
  <si>
    <t>ss</t>
    <phoneticPr fontId="2" type="noConversion"/>
  </si>
  <si>
    <t>发货人</t>
    <phoneticPr fontId="2" type="noConversion"/>
  </si>
  <si>
    <t>40`HQ</t>
  </si>
  <si>
    <t>SEGU1034236</t>
    <phoneticPr fontId="2" type="noConversion"/>
  </si>
  <si>
    <t>CBHU3498877</t>
    <phoneticPr fontId="2" type="noConversion"/>
  </si>
  <si>
    <t>INBU3794140</t>
    <phoneticPr fontId="2" type="noConversion"/>
  </si>
  <si>
    <t>UETU2164854</t>
    <phoneticPr fontId="2" type="noConversion"/>
  </si>
  <si>
    <r>
      <t>C</t>
    </r>
    <r>
      <rPr>
        <sz val="12"/>
        <rFont val="宋体"/>
        <family val="3"/>
        <charset val="134"/>
      </rPr>
      <t>BHU3928746</t>
    </r>
    <phoneticPr fontId="2" type="noConversion"/>
  </si>
  <si>
    <r>
      <t>F</t>
    </r>
    <r>
      <rPr>
        <sz val="12"/>
        <rFont val="宋体"/>
        <family val="3"/>
        <charset val="134"/>
      </rPr>
      <t>CIU3162073</t>
    </r>
    <phoneticPr fontId="2" type="noConversion"/>
  </si>
  <si>
    <r>
      <t>C</t>
    </r>
    <r>
      <rPr>
        <sz val="12"/>
        <rFont val="宋体"/>
        <family val="3"/>
        <charset val="134"/>
      </rPr>
      <t>BHU3941809</t>
    </r>
    <phoneticPr fontId="2" type="noConversion"/>
  </si>
  <si>
    <r>
      <t>C</t>
    </r>
    <r>
      <rPr>
        <sz val="12"/>
        <rFont val="宋体"/>
        <family val="3"/>
        <charset val="134"/>
      </rPr>
      <t>BHU5910807</t>
    </r>
    <phoneticPr fontId="2" type="noConversion"/>
  </si>
  <si>
    <r>
      <t>G</t>
    </r>
    <r>
      <rPr>
        <sz val="12"/>
        <rFont val="宋体"/>
        <family val="3"/>
        <charset val="134"/>
      </rPr>
      <t>VCU2104275</t>
    </r>
    <phoneticPr fontId="2" type="noConversion"/>
  </si>
  <si>
    <r>
      <t>T</t>
    </r>
    <r>
      <rPr>
        <sz val="12"/>
        <rFont val="宋体"/>
        <family val="3"/>
        <charset val="134"/>
      </rPr>
      <t>CKU1916339</t>
    </r>
    <phoneticPr fontId="2" type="noConversion"/>
  </si>
  <si>
    <t>CCLU4957667</t>
  </si>
  <si>
    <t>CCLU5046080</t>
  </si>
  <si>
    <t>CCLU6817730</t>
  </si>
  <si>
    <t>CCLU4851870</t>
  </si>
  <si>
    <t>HLTGX479939</t>
    <phoneticPr fontId="2" type="noConversion"/>
  </si>
  <si>
    <r>
      <t>H</t>
    </r>
    <r>
      <rPr>
        <sz val="12"/>
        <rFont val="宋体"/>
        <family val="3"/>
        <charset val="134"/>
      </rPr>
      <t>DXU</t>
    </r>
    <r>
      <rPr>
        <sz val="12"/>
        <rFont val="宋体"/>
        <family val="3"/>
        <charset val="134"/>
      </rPr>
      <t>2035260</t>
    </r>
    <phoneticPr fontId="2" type="noConversion"/>
  </si>
  <si>
    <t>CCLU6159671</t>
    <phoneticPr fontId="2" type="noConversion"/>
  </si>
  <si>
    <t>CCLU6578678</t>
    <phoneticPr fontId="2" type="noConversion"/>
  </si>
  <si>
    <t>CCLU6383716</t>
    <phoneticPr fontId="2" type="noConversion"/>
  </si>
  <si>
    <t>CCLU5091197</t>
    <phoneticPr fontId="2" type="noConversion"/>
  </si>
  <si>
    <t>CCLU4597241</t>
    <phoneticPr fontId="2" type="noConversion"/>
  </si>
  <si>
    <t>CCLU4964347</t>
    <phoneticPr fontId="2" type="noConversion"/>
  </si>
  <si>
    <t>CBHU5967084</t>
    <phoneticPr fontId="2" type="noConversion"/>
  </si>
  <si>
    <t>CBHU5596954</t>
    <phoneticPr fontId="2" type="noConversion"/>
  </si>
  <si>
    <t>TEMU3272667</t>
    <phoneticPr fontId="2" type="noConversion"/>
  </si>
  <si>
    <t>CBHU3593365</t>
    <phoneticPr fontId="2" type="noConversion"/>
  </si>
  <si>
    <t>CBHU3425628</t>
    <phoneticPr fontId="2" type="noConversion"/>
  </si>
  <si>
    <t>TEMU3085706</t>
    <phoneticPr fontId="2" type="noConversion"/>
  </si>
  <si>
    <t>CLHU3917269</t>
    <phoneticPr fontId="2" type="noConversion"/>
  </si>
  <si>
    <t>CBHU3592712</t>
    <phoneticPr fontId="2" type="noConversion"/>
  </si>
  <si>
    <t>CBHU3691799</t>
    <phoneticPr fontId="2" type="noConversion"/>
  </si>
  <si>
    <t>CCLU6100502</t>
    <phoneticPr fontId="2" type="noConversion"/>
  </si>
  <si>
    <t>CCLU6223019</t>
    <phoneticPr fontId="2" type="noConversion"/>
  </si>
  <si>
    <t>CCLU6265966</t>
    <phoneticPr fontId="2" type="noConversion"/>
  </si>
  <si>
    <t>OOLU1350994</t>
    <phoneticPr fontId="2" type="noConversion"/>
  </si>
  <si>
    <t>sk</t>
    <phoneticPr fontId="2" type="noConversion"/>
  </si>
  <si>
    <t>EGSU3003313</t>
    <phoneticPr fontId="2" type="noConversion"/>
  </si>
  <si>
    <t>饲料</t>
    <phoneticPr fontId="2" type="noConversion"/>
  </si>
  <si>
    <t>BMOU2687897</t>
    <phoneticPr fontId="2" type="noConversion"/>
  </si>
  <si>
    <t>海川倒箱</t>
    <phoneticPr fontId="2" type="noConversion"/>
  </si>
  <si>
    <t>TGHU0201527</t>
    <phoneticPr fontId="2" type="noConversion"/>
  </si>
  <si>
    <t>CBHU3490198</t>
    <phoneticPr fontId="2" type="noConversion"/>
  </si>
  <si>
    <t>CBHU6278412</t>
    <phoneticPr fontId="2" type="noConversion"/>
  </si>
  <si>
    <t>金属硅</t>
    <phoneticPr fontId="2" type="noConversion"/>
  </si>
  <si>
    <t>饲料二氢钙</t>
    <phoneticPr fontId="2" type="noConversion"/>
  </si>
  <si>
    <t>EMCU3728527</t>
    <phoneticPr fontId="2" type="noConversion"/>
  </si>
  <si>
    <t>147300280991</t>
    <phoneticPr fontId="2" type="noConversion"/>
  </si>
  <si>
    <t>DFSU2153548</t>
    <phoneticPr fontId="2" type="noConversion"/>
  </si>
  <si>
    <t>147300280991</t>
    <phoneticPr fontId="2" type="noConversion"/>
  </si>
  <si>
    <t>147300259363</t>
    <phoneticPr fontId="2" type="noConversion"/>
  </si>
  <si>
    <t>CBHU3451247</t>
    <phoneticPr fontId="2" type="noConversion"/>
  </si>
  <si>
    <t>TEMU2251443</t>
    <phoneticPr fontId="2" type="noConversion"/>
  </si>
  <si>
    <t>IPXU3274793</t>
    <phoneticPr fontId="2" type="noConversion"/>
  </si>
  <si>
    <t>GLDU3870047</t>
    <phoneticPr fontId="2" type="noConversion"/>
  </si>
  <si>
    <t>TGHU0145418</t>
    <phoneticPr fontId="2" type="noConversion"/>
  </si>
  <si>
    <t>退</t>
    <phoneticPr fontId="2" type="noConversion"/>
  </si>
  <si>
    <t>HPGU3803053</t>
    <phoneticPr fontId="2" type="noConversion"/>
  </si>
  <si>
    <t>DFSU2330068</t>
    <phoneticPr fontId="2" type="noConversion"/>
  </si>
  <si>
    <t>CCLU5041853</t>
  </si>
  <si>
    <t>TRLU8734420</t>
  </si>
  <si>
    <r>
      <t>M</t>
    </r>
    <r>
      <rPr>
        <sz val="12"/>
        <rFont val="宋体"/>
        <family val="3"/>
        <charset val="134"/>
      </rPr>
      <t>HSU2220891</t>
    </r>
    <phoneticPr fontId="2" type="noConversion"/>
  </si>
  <si>
    <r>
      <t>M</t>
    </r>
    <r>
      <rPr>
        <sz val="12"/>
        <rFont val="宋体"/>
        <family val="3"/>
        <charset val="134"/>
      </rPr>
      <t>HSU2221218</t>
    </r>
    <phoneticPr fontId="2" type="noConversion"/>
  </si>
  <si>
    <r>
      <t>F</t>
    </r>
    <r>
      <rPr>
        <sz val="12"/>
        <rFont val="宋体"/>
        <family val="3"/>
        <charset val="134"/>
      </rPr>
      <t>CIU4417749</t>
    </r>
    <phoneticPr fontId="2" type="noConversion"/>
  </si>
  <si>
    <t>CCLU4804420</t>
    <phoneticPr fontId="2" type="noConversion"/>
  </si>
  <si>
    <t>CCLU4339864</t>
    <phoneticPr fontId="2" type="noConversion"/>
  </si>
  <si>
    <t>烤烟</t>
    <phoneticPr fontId="2" type="noConversion"/>
  </si>
  <si>
    <t>铜片</t>
    <phoneticPr fontId="2" type="noConversion"/>
  </si>
  <si>
    <t>MSKU3837038</t>
    <phoneticPr fontId="2" type="noConversion"/>
  </si>
  <si>
    <t>CCLU2234139</t>
    <phoneticPr fontId="2" type="noConversion"/>
  </si>
  <si>
    <t>CRXU2449072</t>
    <phoneticPr fontId="2" type="noConversion"/>
  </si>
  <si>
    <t>CCLU4554379</t>
    <phoneticPr fontId="2" type="noConversion"/>
  </si>
  <si>
    <t>147300105781</t>
    <phoneticPr fontId="2" type="noConversion"/>
  </si>
  <si>
    <t>147300105781</t>
    <phoneticPr fontId="2" type="noConversion"/>
  </si>
  <si>
    <t>147300105781</t>
    <phoneticPr fontId="2" type="noConversion"/>
  </si>
  <si>
    <t>EISU3938510</t>
    <phoneticPr fontId="2" type="noConversion"/>
  </si>
  <si>
    <t>EGSU3022041</t>
    <phoneticPr fontId="2" type="noConversion"/>
  </si>
  <si>
    <t>DRYU2376999</t>
    <phoneticPr fontId="2" type="noConversion"/>
  </si>
  <si>
    <t>CBHU5740486</t>
    <phoneticPr fontId="2" type="noConversion"/>
  </si>
  <si>
    <t>CBHU3505620</t>
    <phoneticPr fontId="2" type="noConversion"/>
  </si>
  <si>
    <t>CBHU3497660</t>
    <phoneticPr fontId="2" type="noConversion"/>
  </si>
  <si>
    <t>CCLU4585364</t>
    <phoneticPr fontId="2" type="noConversion"/>
  </si>
  <si>
    <t>CCLU4471870</t>
    <phoneticPr fontId="2" type="noConversion"/>
  </si>
  <si>
    <t>自备箱</t>
    <phoneticPr fontId="2" type="noConversion"/>
  </si>
  <si>
    <t>CCLU3602765</t>
    <phoneticPr fontId="2" type="noConversion"/>
  </si>
  <si>
    <t>CSLU1300659</t>
    <phoneticPr fontId="2" type="noConversion"/>
  </si>
  <si>
    <t>MRKU6710770</t>
    <phoneticPr fontId="2" type="noConversion"/>
  </si>
  <si>
    <t>MCC201213</t>
    <phoneticPr fontId="2" type="noConversion"/>
  </si>
  <si>
    <t>CCLU4484100</t>
    <phoneticPr fontId="2" type="noConversion"/>
  </si>
  <si>
    <t>CCLU4380908</t>
    <phoneticPr fontId="2" type="noConversion"/>
  </si>
  <si>
    <t>147300205298</t>
    <phoneticPr fontId="2" type="noConversion"/>
  </si>
  <si>
    <t>CBHU5781607</t>
    <phoneticPr fontId="2" type="noConversion"/>
  </si>
  <si>
    <t>CBHU5558980</t>
    <phoneticPr fontId="2" type="noConversion"/>
  </si>
  <si>
    <t>CAXU3107320</t>
    <phoneticPr fontId="2" type="noConversion"/>
  </si>
  <si>
    <t>TRLU4857410</t>
    <phoneticPr fontId="2" type="noConversion"/>
  </si>
  <si>
    <t>CCLU4634371</t>
    <phoneticPr fontId="2" type="noConversion"/>
  </si>
  <si>
    <t>CCLU4993160</t>
    <phoneticPr fontId="2" type="noConversion"/>
  </si>
  <si>
    <t>CCLU4474340</t>
    <phoneticPr fontId="2" type="noConversion"/>
  </si>
  <si>
    <t>CCLU4624943</t>
    <phoneticPr fontId="2" type="noConversion"/>
  </si>
  <si>
    <t>CCLU4498845</t>
    <phoneticPr fontId="2" type="noConversion"/>
  </si>
  <si>
    <t>箱型</t>
    <phoneticPr fontId="2" type="noConversion"/>
  </si>
  <si>
    <t>箱源</t>
    <phoneticPr fontId="2" type="noConversion"/>
  </si>
  <si>
    <t>MSKU3247073</t>
    <phoneticPr fontId="2" type="noConversion"/>
  </si>
  <si>
    <t>HJLU1117388</t>
    <phoneticPr fontId="2" type="noConversion"/>
  </si>
  <si>
    <t>CBHU8693650</t>
    <phoneticPr fontId="2" type="noConversion"/>
  </si>
  <si>
    <t>CBHU8047768</t>
    <phoneticPr fontId="2" type="noConversion"/>
  </si>
  <si>
    <t>GVCU5126690</t>
    <phoneticPr fontId="2" type="noConversion"/>
  </si>
  <si>
    <t>TCNU7745032</t>
    <phoneticPr fontId="2" type="noConversion"/>
  </si>
  <si>
    <t>GESU3345150</t>
    <phoneticPr fontId="2" type="noConversion"/>
  </si>
  <si>
    <t>FCIU3118363</t>
    <phoneticPr fontId="2" type="noConversion"/>
  </si>
  <si>
    <t>烤烟</t>
    <phoneticPr fontId="2" type="noConversion"/>
  </si>
  <si>
    <r>
      <t>U</t>
    </r>
    <r>
      <rPr>
        <sz val="12"/>
        <rFont val="宋体"/>
        <family val="3"/>
        <charset val="134"/>
      </rPr>
      <t>XXU</t>
    </r>
    <r>
      <rPr>
        <sz val="12"/>
        <rFont val="宋体"/>
        <family val="3"/>
        <charset val="134"/>
      </rPr>
      <t>4352034</t>
    </r>
    <phoneticPr fontId="2" type="noConversion"/>
  </si>
  <si>
    <t>CLOU2486567</t>
    <phoneticPr fontId="2" type="noConversion"/>
  </si>
  <si>
    <t>MSKU7932100</t>
    <phoneticPr fontId="2" type="noConversion"/>
  </si>
  <si>
    <t>MNBU3312922</t>
    <phoneticPr fontId="2" type="noConversion"/>
  </si>
  <si>
    <t>磷酸二铵</t>
    <phoneticPr fontId="2" type="noConversion"/>
  </si>
  <si>
    <t>磷酸二铵</t>
    <phoneticPr fontId="2" type="noConversion"/>
  </si>
  <si>
    <t>HMCU3013568</t>
    <phoneticPr fontId="2" type="noConversion"/>
  </si>
  <si>
    <t>DFSU1117232</t>
    <phoneticPr fontId="2" type="noConversion"/>
  </si>
  <si>
    <t>EMCU6063127</t>
    <phoneticPr fontId="2" type="noConversion"/>
  </si>
  <si>
    <t>MSKU2432694</t>
    <phoneticPr fontId="2" type="noConversion"/>
  </si>
  <si>
    <t>TEMU4850250</t>
    <phoneticPr fontId="2" type="noConversion"/>
  </si>
  <si>
    <t>GATU1253194</t>
    <phoneticPr fontId="2" type="noConversion"/>
  </si>
  <si>
    <t>BSIU2451910</t>
    <phoneticPr fontId="2" type="noConversion"/>
  </si>
  <si>
    <t>IMTU3043580</t>
    <phoneticPr fontId="2" type="noConversion"/>
  </si>
  <si>
    <t>TEMU4162068</t>
    <phoneticPr fontId="2" type="noConversion"/>
  </si>
  <si>
    <t>CSLU1357818</t>
    <phoneticPr fontId="2" type="noConversion"/>
  </si>
  <si>
    <t>EGSU3002805</t>
    <phoneticPr fontId="2" type="noConversion"/>
  </si>
  <si>
    <t>BMOU2098691</t>
    <phoneticPr fontId="2" type="noConversion"/>
  </si>
  <si>
    <t>MRKU7034053</t>
    <phoneticPr fontId="2" type="noConversion"/>
  </si>
  <si>
    <t>MSKU3138848</t>
    <phoneticPr fontId="2" type="noConversion"/>
  </si>
  <si>
    <t>MSKU7486477</t>
    <phoneticPr fontId="2" type="noConversion"/>
  </si>
  <si>
    <t>PONU0254398</t>
    <phoneticPr fontId="2" type="noConversion"/>
  </si>
  <si>
    <t>PONU2084095</t>
    <phoneticPr fontId="2" type="noConversion"/>
  </si>
  <si>
    <t>MRKU9154314</t>
    <phoneticPr fontId="2" type="noConversion"/>
  </si>
  <si>
    <t>20`GP</t>
  </si>
  <si>
    <t>GLDU2143439</t>
    <phoneticPr fontId="2" type="noConversion"/>
  </si>
  <si>
    <t>放箱</t>
    <phoneticPr fontId="2" type="noConversion"/>
  </si>
  <si>
    <t>MRKU6538698</t>
    <phoneticPr fontId="2" type="noConversion"/>
  </si>
  <si>
    <t>MRKU6572630</t>
    <phoneticPr fontId="2" type="noConversion"/>
  </si>
  <si>
    <t>MRKU6590870</t>
    <phoneticPr fontId="2" type="noConversion"/>
  </si>
  <si>
    <t>MRKU6672937</t>
    <phoneticPr fontId="2" type="noConversion"/>
  </si>
  <si>
    <t>MRKU6810574</t>
    <phoneticPr fontId="2" type="noConversion"/>
  </si>
  <si>
    <t>MRKU6871646</t>
    <phoneticPr fontId="2" type="noConversion"/>
  </si>
  <si>
    <t>MRKU6905242</t>
    <phoneticPr fontId="2" type="noConversion"/>
  </si>
  <si>
    <t>MRKU6927642</t>
    <phoneticPr fontId="2" type="noConversion"/>
  </si>
  <si>
    <t>MRKU7147759</t>
    <phoneticPr fontId="2" type="noConversion"/>
  </si>
  <si>
    <t>MRKU7479590</t>
    <phoneticPr fontId="2" type="noConversion"/>
  </si>
  <si>
    <t>MSKU2433670</t>
    <phoneticPr fontId="2" type="noConversion"/>
  </si>
  <si>
    <t>147300505518</t>
    <phoneticPr fontId="2" type="noConversion"/>
  </si>
  <si>
    <t>BMOU2022778</t>
    <phoneticPr fontId="2" type="noConversion"/>
  </si>
  <si>
    <t>FSCU3560190</t>
    <phoneticPr fontId="2" type="noConversion"/>
  </si>
  <si>
    <t>DRYU2447990</t>
    <phoneticPr fontId="2" type="noConversion"/>
  </si>
  <si>
    <t>TCLU3244502</t>
    <phoneticPr fontId="2" type="noConversion"/>
  </si>
  <si>
    <t>147300504619</t>
    <phoneticPr fontId="2" type="noConversion"/>
  </si>
  <si>
    <t>GVCU2084800</t>
    <phoneticPr fontId="2" type="noConversion"/>
  </si>
  <si>
    <t>MSKU5433919</t>
    <phoneticPr fontId="2" type="noConversion"/>
  </si>
  <si>
    <t>MSKU4423665</t>
    <phoneticPr fontId="2" type="noConversion"/>
  </si>
  <si>
    <t>CAXU3180975</t>
    <phoneticPr fontId="2" type="noConversion"/>
  </si>
  <si>
    <t>TEMU3721011</t>
    <phoneticPr fontId="2" type="noConversion"/>
  </si>
  <si>
    <t>TRHU1419881</t>
    <phoneticPr fontId="2" type="noConversion"/>
  </si>
  <si>
    <t>CBHU4102234</t>
    <phoneticPr fontId="2" type="noConversion"/>
  </si>
  <si>
    <t>DFSU2968469</t>
    <phoneticPr fontId="2" type="noConversion"/>
  </si>
  <si>
    <t>FCIU3401007</t>
    <phoneticPr fontId="2" type="noConversion"/>
  </si>
  <si>
    <t>TGHU0707752</t>
    <phoneticPr fontId="2" type="noConversion"/>
  </si>
  <si>
    <t>MSKU5509681</t>
    <phoneticPr fontId="2" type="noConversion"/>
  </si>
  <si>
    <t>MRKU7313037</t>
    <phoneticPr fontId="2" type="noConversion"/>
  </si>
  <si>
    <t>TRHU2532439</t>
    <phoneticPr fontId="2" type="noConversion"/>
  </si>
  <si>
    <t>CBHU4290300</t>
    <phoneticPr fontId="2" type="noConversion"/>
  </si>
  <si>
    <t>CBHU3482037</t>
    <phoneticPr fontId="2" type="noConversion"/>
  </si>
  <si>
    <t>UETU2157069</t>
    <phoneticPr fontId="2" type="noConversion"/>
  </si>
  <si>
    <t>CBHU6228638</t>
    <phoneticPr fontId="2" type="noConversion"/>
  </si>
  <si>
    <t>CAXU7345409</t>
    <phoneticPr fontId="2" type="noConversion"/>
  </si>
  <si>
    <t>TTNU1371961</t>
    <phoneticPr fontId="2" type="noConversion"/>
  </si>
  <si>
    <t>MSKU7469504</t>
    <phoneticPr fontId="2" type="noConversion"/>
  </si>
  <si>
    <t>PONU0846611</t>
    <phoneticPr fontId="2" type="noConversion"/>
  </si>
  <si>
    <t>CBHU5896247</t>
    <phoneticPr fontId="2" type="noConversion"/>
  </si>
  <si>
    <t>CBHU3943890</t>
    <phoneticPr fontId="2" type="noConversion"/>
  </si>
  <si>
    <t>CAIU2293091</t>
    <phoneticPr fontId="2" type="noConversion"/>
  </si>
  <si>
    <t>FCIU3112426</t>
    <phoneticPr fontId="2" type="noConversion"/>
  </si>
  <si>
    <t>CBHU3955736</t>
    <phoneticPr fontId="2" type="noConversion"/>
  </si>
  <si>
    <t>CBHU3496555</t>
    <phoneticPr fontId="2" type="noConversion"/>
  </si>
  <si>
    <t>CBHU4349923</t>
  </si>
  <si>
    <t>CBHU3623114</t>
  </si>
  <si>
    <t>CBHU3627969</t>
  </si>
  <si>
    <t>IPXU3367751</t>
  </si>
  <si>
    <t>CBHU3998152</t>
  </si>
  <si>
    <t>TEMU4100575</t>
  </si>
  <si>
    <t>CBHU5717681</t>
  </si>
  <si>
    <t>CBHU8353351</t>
  </si>
  <si>
    <t>MRKU2345350</t>
    <phoneticPr fontId="2" type="noConversion"/>
  </si>
  <si>
    <t>MLCU3207470</t>
    <phoneticPr fontId="2" type="noConversion"/>
  </si>
  <si>
    <t>云辉</t>
    <phoneticPr fontId="2" type="noConversion"/>
  </si>
  <si>
    <t>CCLU2513853</t>
    <phoneticPr fontId="2" type="noConversion"/>
  </si>
  <si>
    <t>CCLU4289017</t>
    <phoneticPr fontId="2" type="noConversion"/>
  </si>
  <si>
    <t>CCLU4963150</t>
    <phoneticPr fontId="2" type="noConversion"/>
  </si>
  <si>
    <t>玉米</t>
    <phoneticPr fontId="2" type="noConversion"/>
  </si>
  <si>
    <t>147300156645</t>
    <phoneticPr fontId="2" type="noConversion"/>
  </si>
  <si>
    <t>147300156653</t>
    <phoneticPr fontId="2" type="noConversion"/>
  </si>
  <si>
    <t>147300189608</t>
    <phoneticPr fontId="2" type="noConversion"/>
  </si>
  <si>
    <t>147300209951</t>
    <phoneticPr fontId="2" type="noConversion"/>
  </si>
  <si>
    <t>147300192421</t>
    <phoneticPr fontId="2" type="noConversion"/>
  </si>
  <si>
    <t>147300169011</t>
    <phoneticPr fontId="2" type="noConversion"/>
  </si>
  <si>
    <t>147300182361</t>
    <phoneticPr fontId="2" type="noConversion"/>
  </si>
  <si>
    <t>147300212634</t>
    <phoneticPr fontId="2" type="noConversion"/>
  </si>
  <si>
    <t>147300193231</t>
    <phoneticPr fontId="2" type="noConversion"/>
  </si>
  <si>
    <t>MSKU6580149</t>
    <phoneticPr fontId="2" type="noConversion"/>
  </si>
  <si>
    <t>TRIU9742702</t>
    <phoneticPr fontId="2" type="noConversion"/>
  </si>
  <si>
    <t>放箱</t>
    <phoneticPr fontId="2" type="noConversion"/>
  </si>
  <si>
    <t>CBHU4125585</t>
    <phoneticPr fontId="2" type="noConversion"/>
  </si>
  <si>
    <t>GVDU2017132</t>
    <phoneticPr fontId="2" type="noConversion"/>
  </si>
  <si>
    <t>TEMU2222070</t>
    <phoneticPr fontId="2" type="noConversion"/>
  </si>
  <si>
    <t>IRSU2542949</t>
    <phoneticPr fontId="2" type="noConversion"/>
  </si>
  <si>
    <t>嘴棒纸</t>
    <phoneticPr fontId="2" type="noConversion"/>
  </si>
  <si>
    <t>TGHU6808930</t>
    <phoneticPr fontId="2" type="noConversion"/>
  </si>
  <si>
    <t>TGHU6555493</t>
    <phoneticPr fontId="2" type="noConversion"/>
  </si>
  <si>
    <t>TCNU7630178</t>
    <phoneticPr fontId="2" type="noConversion"/>
  </si>
  <si>
    <t>DFSU6240358</t>
    <phoneticPr fontId="2" type="noConversion"/>
  </si>
  <si>
    <t>BMOU4245826</t>
    <phoneticPr fontId="2" type="noConversion"/>
  </si>
  <si>
    <t>TEMU6143365</t>
    <phoneticPr fontId="2" type="noConversion"/>
  </si>
  <si>
    <t>TCNU7722084</t>
    <phoneticPr fontId="2" type="noConversion"/>
  </si>
  <si>
    <t>CAIU8219933</t>
    <phoneticPr fontId="2" type="noConversion"/>
  </si>
  <si>
    <t>CAIU8113643</t>
    <phoneticPr fontId="2" type="noConversion"/>
  </si>
  <si>
    <t>贵港新海丰</t>
    <phoneticPr fontId="2" type="noConversion"/>
  </si>
  <si>
    <r>
      <t>W</t>
    </r>
    <r>
      <rPr>
        <sz val="12"/>
        <rFont val="宋体"/>
        <family val="3"/>
        <charset val="134"/>
      </rPr>
      <t>SDU2135181</t>
    </r>
    <phoneticPr fontId="2" type="noConversion"/>
  </si>
  <si>
    <t>MSKU8925574</t>
    <phoneticPr fontId="2" type="noConversion"/>
  </si>
  <si>
    <t>TCNU8853108</t>
    <phoneticPr fontId="2" type="noConversion"/>
  </si>
  <si>
    <t>DRYU2240512</t>
    <phoneticPr fontId="2" type="noConversion"/>
  </si>
  <si>
    <t>昆南外</t>
    <phoneticPr fontId="2" type="noConversion"/>
  </si>
  <si>
    <t>DFSU1314967</t>
    <phoneticPr fontId="2" type="noConversion"/>
  </si>
  <si>
    <t>UETU2317681</t>
    <phoneticPr fontId="2" type="noConversion"/>
  </si>
  <si>
    <t>DFSU1314735</t>
    <phoneticPr fontId="2" type="noConversion"/>
  </si>
  <si>
    <t>DFSU1314144</t>
    <phoneticPr fontId="2" type="noConversion"/>
  </si>
  <si>
    <t>DFSU1316358</t>
    <phoneticPr fontId="2" type="noConversion"/>
  </si>
  <si>
    <t>BSIU2700783</t>
    <phoneticPr fontId="2" type="noConversion"/>
  </si>
  <si>
    <t>BSIU2692950</t>
    <phoneticPr fontId="2" type="noConversion"/>
  </si>
  <si>
    <t>TCLU5293614</t>
    <phoneticPr fontId="2" type="noConversion"/>
  </si>
  <si>
    <t>PONU8177913</t>
    <phoneticPr fontId="2" type="noConversion"/>
  </si>
  <si>
    <t>PONU7439670</t>
    <phoneticPr fontId="2" type="noConversion"/>
  </si>
  <si>
    <t>FCIU4874067</t>
    <phoneticPr fontId="2" type="noConversion"/>
  </si>
  <si>
    <t>FCIU4874956</t>
    <phoneticPr fontId="2" type="noConversion"/>
  </si>
  <si>
    <t>泸州</t>
    <phoneticPr fontId="2" type="noConversion"/>
  </si>
  <si>
    <t>TEMU2223020</t>
    <phoneticPr fontId="2" type="noConversion"/>
  </si>
  <si>
    <t>SITU2912735</t>
    <phoneticPr fontId="2" type="noConversion"/>
  </si>
  <si>
    <t>GLDU3913299</t>
    <phoneticPr fontId="2" type="noConversion"/>
  </si>
  <si>
    <t>SITU2921819</t>
    <phoneticPr fontId="2" type="noConversion"/>
  </si>
  <si>
    <t>TEMU3489251</t>
    <phoneticPr fontId="2" type="noConversion"/>
  </si>
  <si>
    <t>CBHU5938743</t>
    <phoneticPr fontId="2" type="noConversion"/>
  </si>
  <si>
    <t>DFSU2969254</t>
    <phoneticPr fontId="2" type="noConversion"/>
  </si>
  <si>
    <t>IPXU3612268</t>
    <phoneticPr fontId="2" type="noConversion"/>
  </si>
  <si>
    <t>FCIU4802806</t>
    <phoneticPr fontId="2" type="noConversion"/>
  </si>
  <si>
    <t>CBHU4161469</t>
    <phoneticPr fontId="2" type="noConversion"/>
  </si>
  <si>
    <t>TEMU3377987</t>
    <phoneticPr fontId="2" type="noConversion"/>
  </si>
  <si>
    <t>BSIU2666159</t>
    <phoneticPr fontId="2" type="noConversion"/>
  </si>
  <si>
    <t>TEMU2986058</t>
    <phoneticPr fontId="2" type="noConversion"/>
  </si>
  <si>
    <t>CBHU5750838</t>
    <phoneticPr fontId="2" type="noConversion"/>
  </si>
  <si>
    <t>TCKU2533205</t>
    <phoneticPr fontId="2" type="noConversion"/>
  </si>
  <si>
    <t>WSDU2074722</t>
    <phoneticPr fontId="2" type="noConversion"/>
  </si>
  <si>
    <t>GESU3160199</t>
    <phoneticPr fontId="2" type="noConversion"/>
  </si>
  <si>
    <t>TGHU3796049</t>
    <phoneticPr fontId="2" type="noConversion"/>
  </si>
  <si>
    <t>TEMU2306910</t>
    <phoneticPr fontId="2" type="noConversion"/>
  </si>
  <si>
    <t>CLHU2665603</t>
    <phoneticPr fontId="2" type="noConversion"/>
  </si>
  <si>
    <t>TGHU3794220</t>
    <phoneticPr fontId="2" type="noConversion"/>
  </si>
  <si>
    <t>CLHU3135275</t>
    <phoneticPr fontId="2" type="noConversion"/>
  </si>
  <si>
    <t>XINU1048714</t>
    <phoneticPr fontId="2" type="noConversion"/>
  </si>
  <si>
    <t>WSDU2074620</t>
    <phoneticPr fontId="2" type="noConversion"/>
  </si>
  <si>
    <t>TEMU2479270</t>
    <phoneticPr fontId="2" type="noConversion"/>
  </si>
  <si>
    <t>IPXU3470498</t>
    <phoneticPr fontId="2" type="noConversion"/>
  </si>
  <si>
    <t>CBHU4149490</t>
    <phoneticPr fontId="2" type="noConversion"/>
  </si>
  <si>
    <t>CBHU5764364</t>
    <phoneticPr fontId="2" type="noConversion"/>
  </si>
  <si>
    <t>CBHU4161406</t>
    <phoneticPr fontId="2" type="noConversion"/>
  </si>
  <si>
    <t>147300103924</t>
    <phoneticPr fontId="2" type="noConversion"/>
  </si>
  <si>
    <t>147300109442</t>
    <phoneticPr fontId="2" type="noConversion"/>
  </si>
  <si>
    <t>147300145597</t>
    <phoneticPr fontId="2" type="noConversion"/>
  </si>
  <si>
    <t>147300128986</t>
    <phoneticPr fontId="2" type="noConversion"/>
  </si>
  <si>
    <t>147300145902</t>
    <phoneticPr fontId="2" type="noConversion"/>
  </si>
  <si>
    <t>147300140072</t>
    <phoneticPr fontId="2" type="noConversion"/>
  </si>
  <si>
    <t>147300154600</t>
    <phoneticPr fontId="2" type="noConversion"/>
  </si>
  <si>
    <t>MSKU3163780</t>
    <phoneticPr fontId="2" type="noConversion"/>
  </si>
  <si>
    <t>CCLU4895375</t>
    <phoneticPr fontId="2" type="noConversion"/>
  </si>
  <si>
    <t>CBHU5673876</t>
    <phoneticPr fontId="2" type="noConversion"/>
  </si>
  <si>
    <t>CXDU1491131</t>
    <phoneticPr fontId="2" type="noConversion"/>
  </si>
  <si>
    <t>TRHU2492737</t>
    <phoneticPr fontId="2" type="noConversion"/>
  </si>
  <si>
    <t>CBHU3525735</t>
    <phoneticPr fontId="2" type="noConversion"/>
  </si>
  <si>
    <t>TCKU2388370</t>
    <phoneticPr fontId="2" type="noConversion"/>
  </si>
  <si>
    <t>CBHU4020326</t>
    <phoneticPr fontId="2" type="noConversion"/>
  </si>
  <si>
    <t>CCLU4779518</t>
    <phoneticPr fontId="2" type="noConversion"/>
  </si>
  <si>
    <t>不收</t>
    <phoneticPr fontId="2" type="noConversion"/>
  </si>
  <si>
    <t>FCIU3291086</t>
    <phoneticPr fontId="2" type="noConversion"/>
  </si>
  <si>
    <t>IPXU3469460</t>
    <phoneticPr fontId="2" type="noConversion"/>
  </si>
  <si>
    <t>CBHU3568341</t>
    <phoneticPr fontId="2" type="noConversion"/>
  </si>
  <si>
    <t>CBHU4234082</t>
    <phoneticPr fontId="2" type="noConversion"/>
  </si>
  <si>
    <t>CBHU3955633</t>
    <phoneticPr fontId="2" type="noConversion"/>
  </si>
  <si>
    <t>CCLU2101368</t>
    <phoneticPr fontId="2" type="noConversion"/>
  </si>
  <si>
    <t>POCU0162934</t>
    <phoneticPr fontId="2" type="noConversion"/>
  </si>
  <si>
    <t>CBHU9489738</t>
    <phoneticPr fontId="2" type="noConversion"/>
  </si>
  <si>
    <t>xm 9-1</t>
    <phoneticPr fontId="2" type="noConversion"/>
  </si>
  <si>
    <t>sk 8-22</t>
    <phoneticPr fontId="2" type="noConversion"/>
  </si>
  <si>
    <t>BMOU2633268</t>
    <phoneticPr fontId="2" type="noConversion"/>
  </si>
  <si>
    <t>DFSU2298963</t>
    <phoneticPr fontId="2" type="noConversion"/>
  </si>
  <si>
    <t>TEMU2100513</t>
    <phoneticPr fontId="2" type="noConversion"/>
  </si>
  <si>
    <t>TEMU3318897</t>
    <phoneticPr fontId="2" type="noConversion"/>
  </si>
  <si>
    <t>sk 8-17</t>
    <phoneticPr fontId="2" type="noConversion"/>
  </si>
  <si>
    <t>CCLU4564994</t>
  </si>
  <si>
    <t>MSWU9104276</t>
    <phoneticPr fontId="2" type="noConversion"/>
  </si>
  <si>
    <t>咖啡豆</t>
    <phoneticPr fontId="2" type="noConversion"/>
  </si>
  <si>
    <t>MCC467376</t>
    <phoneticPr fontId="2" type="noConversion"/>
  </si>
  <si>
    <t>gl 还陆航</t>
    <phoneticPr fontId="2" type="noConversion"/>
  </si>
  <si>
    <t>TRLU8794476</t>
    <phoneticPr fontId="2" type="noConversion"/>
  </si>
  <si>
    <t>DRYU2341380</t>
    <phoneticPr fontId="2" type="noConversion"/>
  </si>
  <si>
    <t>TCKU1930430</t>
    <phoneticPr fontId="2" type="noConversion"/>
  </si>
  <si>
    <t>CAXU3331639</t>
    <phoneticPr fontId="2" type="noConversion"/>
  </si>
  <si>
    <t>IPXU3622815</t>
    <phoneticPr fontId="2" type="noConversion"/>
  </si>
  <si>
    <t>CBHU4131588</t>
    <phoneticPr fontId="2" type="noConversion"/>
  </si>
  <si>
    <t>CBHU3793105</t>
    <phoneticPr fontId="2" type="noConversion"/>
  </si>
  <si>
    <t>饲料</t>
    <phoneticPr fontId="2" type="noConversion"/>
  </si>
  <si>
    <t>饲料</t>
    <phoneticPr fontId="2" type="noConversion"/>
  </si>
  <si>
    <t>咖啡豆</t>
    <phoneticPr fontId="2" type="noConversion"/>
  </si>
  <si>
    <t>咖啡豆</t>
    <phoneticPr fontId="2" type="noConversion"/>
  </si>
  <si>
    <t>147300072409</t>
    <phoneticPr fontId="2" type="noConversion"/>
  </si>
  <si>
    <t>147300021405</t>
    <phoneticPr fontId="2" type="noConversion"/>
  </si>
  <si>
    <t>147300029562</t>
    <phoneticPr fontId="2" type="noConversion"/>
  </si>
  <si>
    <t>147300067111</t>
    <phoneticPr fontId="2" type="noConversion"/>
  </si>
  <si>
    <t>147300067120</t>
    <phoneticPr fontId="2" type="noConversion"/>
  </si>
  <si>
    <t>UETU2166348</t>
    <phoneticPr fontId="2" type="noConversion"/>
  </si>
  <si>
    <t>CBHU9117181</t>
    <phoneticPr fontId="2" type="noConversion"/>
  </si>
  <si>
    <t>MAGU5181740</t>
    <phoneticPr fontId="2" type="noConversion"/>
  </si>
  <si>
    <t>CBHU8485471</t>
    <phoneticPr fontId="2" type="noConversion"/>
  </si>
  <si>
    <t>CBHU8304803</t>
    <phoneticPr fontId="2" type="noConversion"/>
  </si>
  <si>
    <t>CAXU6589606</t>
    <phoneticPr fontId="2" type="noConversion"/>
  </si>
  <si>
    <t>CCLU6118306</t>
    <phoneticPr fontId="2" type="noConversion"/>
  </si>
  <si>
    <t>DFSU6320540</t>
    <phoneticPr fontId="2" type="noConversion"/>
  </si>
  <si>
    <t>FCIU8267550</t>
    <phoneticPr fontId="2" type="noConversion"/>
  </si>
  <si>
    <r>
      <t>C</t>
    </r>
    <r>
      <rPr>
        <sz val="12"/>
        <rFont val="宋体"/>
        <family val="3"/>
        <charset val="134"/>
      </rPr>
      <t>BHU5848418</t>
    </r>
    <phoneticPr fontId="2" type="noConversion"/>
  </si>
  <si>
    <t>CBHU4290846</t>
    <phoneticPr fontId="2" type="noConversion"/>
  </si>
  <si>
    <t>GESU3309512</t>
    <phoneticPr fontId="2" type="noConversion"/>
  </si>
  <si>
    <t>CBHU3654619</t>
    <phoneticPr fontId="2" type="noConversion"/>
  </si>
  <si>
    <t>CXDU1433095</t>
    <phoneticPr fontId="2" type="noConversion"/>
  </si>
  <si>
    <t>TEMU3671420</t>
    <phoneticPr fontId="2" type="noConversion"/>
  </si>
  <si>
    <t>TEMU3524753</t>
    <phoneticPr fontId="2" type="noConversion"/>
  </si>
  <si>
    <t>CBHU4084059</t>
    <phoneticPr fontId="2" type="noConversion"/>
  </si>
  <si>
    <t>IRSU2648313</t>
    <phoneticPr fontId="2" type="noConversion"/>
  </si>
  <si>
    <t>IRSU2248600</t>
    <phoneticPr fontId="2" type="noConversion"/>
  </si>
  <si>
    <t>HDXU2438711</t>
    <phoneticPr fontId="2" type="noConversion"/>
  </si>
  <si>
    <t>FCIU3150787</t>
    <phoneticPr fontId="2" type="noConversion"/>
  </si>
  <si>
    <t>GLDU3407330</t>
    <phoneticPr fontId="2" type="noConversion"/>
  </si>
  <si>
    <t>WSDU2078420</t>
    <phoneticPr fontId="2" type="noConversion"/>
  </si>
  <si>
    <t>TGHU3598819</t>
    <phoneticPr fontId="2" type="noConversion"/>
  </si>
  <si>
    <t>CLHU3732012</t>
    <phoneticPr fontId="2" type="noConversion"/>
  </si>
  <si>
    <t>GLDU3915136</t>
  </si>
  <si>
    <t>TEMU2119170</t>
  </si>
  <si>
    <t>TEMU4388374</t>
  </si>
  <si>
    <t>BMOU2873280</t>
  </si>
  <si>
    <t>TEMU2868332</t>
  </si>
  <si>
    <t>SITU2939150</t>
  </si>
  <si>
    <t>TCKU2485149</t>
  </si>
  <si>
    <t>BMOU2630546</t>
  </si>
  <si>
    <t>SITU2944840</t>
  </si>
  <si>
    <t>BMOU2734936</t>
  </si>
  <si>
    <t>SEGU1136599</t>
  </si>
  <si>
    <t>TEMU2233964</t>
  </si>
  <si>
    <t>SEGU1477086</t>
  </si>
  <si>
    <t>BMOU2741581</t>
  </si>
  <si>
    <t>CAIU2433233</t>
  </si>
  <si>
    <t>TCKU3905586</t>
  </si>
  <si>
    <t>TCKU2486818</t>
  </si>
  <si>
    <t>TEMU2112068</t>
  </si>
  <si>
    <t>GESU3562304</t>
  </si>
  <si>
    <t>TEMU2276293</t>
  </si>
  <si>
    <t>SITU2952466</t>
  </si>
  <si>
    <t>SITU2946859</t>
  </si>
  <si>
    <t>CBHU8392419</t>
    <phoneticPr fontId="2" type="noConversion"/>
  </si>
  <si>
    <t>UESU4656227</t>
    <phoneticPr fontId="2" type="noConversion"/>
  </si>
  <si>
    <r>
      <t>C</t>
    </r>
    <r>
      <rPr>
        <sz val="12"/>
        <rFont val="宋体"/>
        <family val="3"/>
        <charset val="134"/>
      </rPr>
      <t>BHU5880148</t>
    </r>
    <phoneticPr fontId="2" type="noConversion"/>
  </si>
  <si>
    <r>
      <t>C</t>
    </r>
    <r>
      <rPr>
        <sz val="12"/>
        <rFont val="宋体"/>
        <family val="3"/>
        <charset val="134"/>
      </rPr>
      <t>BHU4281150</t>
    </r>
    <phoneticPr fontId="2" type="noConversion"/>
  </si>
  <si>
    <r>
      <t>C</t>
    </r>
    <r>
      <rPr>
        <sz val="12"/>
        <rFont val="宋体"/>
        <family val="3"/>
        <charset val="134"/>
      </rPr>
      <t>BHU5703184</t>
    </r>
    <phoneticPr fontId="2" type="noConversion"/>
  </si>
  <si>
    <r>
      <t>C</t>
    </r>
    <r>
      <rPr>
        <sz val="12"/>
        <rFont val="宋体"/>
        <family val="3"/>
        <charset val="134"/>
      </rPr>
      <t>BHU3600248</t>
    </r>
    <phoneticPr fontId="2" type="noConversion"/>
  </si>
  <si>
    <r>
      <t>S</t>
    </r>
    <r>
      <rPr>
        <sz val="12"/>
        <rFont val="宋体"/>
        <family val="3"/>
        <charset val="134"/>
      </rPr>
      <t>EGU1021959</t>
    </r>
    <phoneticPr fontId="2" type="noConversion"/>
  </si>
  <si>
    <r>
      <t>G</t>
    </r>
    <r>
      <rPr>
        <sz val="12"/>
        <rFont val="宋体"/>
        <family val="3"/>
        <charset val="134"/>
      </rPr>
      <t>LDU3874628</t>
    </r>
    <phoneticPr fontId="2" type="noConversion"/>
  </si>
  <si>
    <r>
      <t>S</t>
    </r>
    <r>
      <rPr>
        <sz val="12"/>
        <rFont val="宋体"/>
        <family val="3"/>
        <charset val="134"/>
      </rPr>
      <t>EGU1024238</t>
    </r>
    <phoneticPr fontId="2" type="noConversion"/>
  </si>
  <si>
    <r>
      <t>T</t>
    </r>
    <r>
      <rPr>
        <sz val="12"/>
        <rFont val="宋体"/>
        <family val="3"/>
        <charset val="134"/>
      </rPr>
      <t>CKU2406920</t>
    </r>
    <phoneticPr fontId="2" type="noConversion"/>
  </si>
  <si>
    <r>
      <t>C</t>
    </r>
    <r>
      <rPr>
        <sz val="12"/>
        <rFont val="宋体"/>
        <family val="3"/>
        <charset val="134"/>
      </rPr>
      <t>BHU3746947</t>
    </r>
    <phoneticPr fontId="2" type="noConversion"/>
  </si>
  <si>
    <r>
      <t>S</t>
    </r>
    <r>
      <rPr>
        <sz val="12"/>
        <rFont val="宋体"/>
        <family val="3"/>
        <charset val="134"/>
      </rPr>
      <t>EGU1108107</t>
    </r>
    <phoneticPr fontId="2" type="noConversion"/>
  </si>
  <si>
    <t>CCLU2223134</t>
    <phoneticPr fontId="2" type="noConversion"/>
  </si>
  <si>
    <r>
      <t>T</t>
    </r>
    <r>
      <rPr>
        <sz val="12"/>
        <rFont val="宋体"/>
        <family val="3"/>
        <charset val="134"/>
      </rPr>
      <t>CNU8177750</t>
    </r>
    <phoneticPr fontId="2" type="noConversion"/>
  </si>
  <si>
    <t>BSIU2617473</t>
    <phoneticPr fontId="2" type="noConversion"/>
  </si>
  <si>
    <t>SEGU1494530</t>
    <phoneticPr fontId="2" type="noConversion"/>
  </si>
  <si>
    <t>EISU3730553</t>
    <phoneticPr fontId="2" type="noConversion"/>
  </si>
  <si>
    <t>DRYU2692739</t>
    <phoneticPr fontId="2" type="noConversion"/>
  </si>
  <si>
    <t>DRYU2713805</t>
    <phoneticPr fontId="2" type="noConversion"/>
  </si>
  <si>
    <t>147400026913</t>
    <phoneticPr fontId="2" type="noConversion"/>
  </si>
  <si>
    <t>HMCU3061930</t>
  </si>
  <si>
    <t>HMCU3070125</t>
  </si>
  <si>
    <t>MNBU3122578</t>
    <phoneticPr fontId="2" type="noConversion"/>
  </si>
  <si>
    <t>MWCU5264418</t>
    <phoneticPr fontId="2" type="noConversion"/>
  </si>
  <si>
    <t>CCLU4777428</t>
    <phoneticPr fontId="2" type="noConversion"/>
  </si>
  <si>
    <r>
      <t>U</t>
    </r>
    <r>
      <rPr>
        <sz val="12"/>
        <rFont val="宋体"/>
        <family val="3"/>
        <charset val="134"/>
      </rPr>
      <t>ESU5010611</t>
    </r>
    <phoneticPr fontId="2" type="noConversion"/>
  </si>
  <si>
    <r>
      <t>C</t>
    </r>
    <r>
      <rPr>
        <sz val="12"/>
        <rFont val="宋体"/>
        <family val="3"/>
        <charset val="134"/>
      </rPr>
      <t>BHU8802848</t>
    </r>
    <phoneticPr fontId="2" type="noConversion"/>
  </si>
  <si>
    <r>
      <t>C</t>
    </r>
    <r>
      <rPr>
        <sz val="12"/>
        <rFont val="宋体"/>
        <family val="3"/>
        <charset val="134"/>
      </rPr>
      <t>BHU8316358</t>
    </r>
    <phoneticPr fontId="2" type="noConversion"/>
  </si>
  <si>
    <r>
      <t>F</t>
    </r>
    <r>
      <rPr>
        <sz val="12"/>
        <rFont val="宋体"/>
        <family val="3"/>
        <charset val="134"/>
      </rPr>
      <t>CIU9514398</t>
    </r>
    <phoneticPr fontId="2" type="noConversion"/>
  </si>
  <si>
    <r>
      <t>C</t>
    </r>
    <r>
      <rPr>
        <sz val="12"/>
        <rFont val="宋体"/>
        <family val="3"/>
        <charset val="134"/>
      </rPr>
      <t>BHU8172055</t>
    </r>
    <phoneticPr fontId="2" type="noConversion"/>
  </si>
  <si>
    <t>DRYU2479770</t>
    <phoneticPr fontId="2" type="noConversion"/>
  </si>
  <si>
    <t>CBHU4109310</t>
    <phoneticPr fontId="2" type="noConversion"/>
  </si>
  <si>
    <t>UETU2158851</t>
    <phoneticPr fontId="2" type="noConversion"/>
  </si>
  <si>
    <t>CBHU3535815</t>
    <phoneticPr fontId="2" type="noConversion"/>
  </si>
  <si>
    <t>TRHU1772965</t>
    <phoneticPr fontId="2" type="noConversion"/>
  </si>
  <si>
    <t>IPXU3618100</t>
    <phoneticPr fontId="2" type="noConversion"/>
  </si>
  <si>
    <t>饲料</t>
    <phoneticPr fontId="2" type="noConversion"/>
  </si>
  <si>
    <t>CCLU3738730</t>
    <phoneticPr fontId="2" type="noConversion"/>
  </si>
  <si>
    <t>CCLU4707312</t>
  </si>
  <si>
    <t>CCLU4786630</t>
  </si>
  <si>
    <t>CCLU4420765</t>
  </si>
  <si>
    <t>CCLU4940221</t>
  </si>
  <si>
    <t>醋片13</t>
    <phoneticPr fontId="2" type="noConversion"/>
  </si>
  <si>
    <t>EGSU3039419</t>
    <phoneticPr fontId="2" type="noConversion"/>
  </si>
  <si>
    <t>SBAU2985183</t>
    <phoneticPr fontId="2" type="noConversion"/>
  </si>
  <si>
    <t>HDXU2356779</t>
    <phoneticPr fontId="2" type="noConversion"/>
  </si>
  <si>
    <t>UESU2282051</t>
    <phoneticPr fontId="2" type="noConversion"/>
  </si>
  <si>
    <t>CXDU1439344</t>
    <phoneticPr fontId="2" type="noConversion"/>
  </si>
  <si>
    <t>GMTU3042935</t>
    <phoneticPr fontId="2" type="noConversion"/>
  </si>
  <si>
    <t>MLCU3250497</t>
  </si>
  <si>
    <t>MCC296706</t>
    <phoneticPr fontId="2" type="noConversion"/>
  </si>
  <si>
    <t>GLDU5122569</t>
    <phoneticPr fontId="2" type="noConversion"/>
  </si>
  <si>
    <t>EMCU3833435</t>
    <phoneticPr fontId="2" type="noConversion"/>
  </si>
  <si>
    <t>GVDU2030725</t>
    <phoneticPr fontId="2" type="noConversion"/>
  </si>
  <si>
    <t>IMTU3059924</t>
  </si>
  <si>
    <t>MAGU2199299</t>
  </si>
  <si>
    <t>OCGU2083984</t>
  </si>
  <si>
    <t>EISU3867356</t>
  </si>
  <si>
    <t>TCLU3555839</t>
  </si>
  <si>
    <t>DFSU2153851</t>
  </si>
  <si>
    <t>EMCU3655781</t>
  </si>
  <si>
    <t>BMOU2118165</t>
  </si>
  <si>
    <t>EMCU3687958</t>
  </si>
  <si>
    <t>DRYU2300340</t>
  </si>
  <si>
    <t>EGHU3017782</t>
  </si>
  <si>
    <t>IMTU3024701</t>
  </si>
  <si>
    <t>GLDU3906392</t>
  </si>
  <si>
    <t>CCLU5137127</t>
    <phoneticPr fontId="2" type="noConversion"/>
  </si>
  <si>
    <t>CCLU4601660</t>
    <phoneticPr fontId="2" type="noConversion"/>
  </si>
  <si>
    <t>XFLU2003054</t>
    <phoneticPr fontId="2" type="noConversion"/>
  </si>
  <si>
    <t>CCLU6846451</t>
    <phoneticPr fontId="2" type="noConversion"/>
  </si>
  <si>
    <t>CCLU4665393</t>
    <phoneticPr fontId="2" type="noConversion"/>
  </si>
  <si>
    <t>醋片34</t>
  </si>
  <si>
    <t>CSLU1113154</t>
    <phoneticPr fontId="2" type="noConversion"/>
  </si>
  <si>
    <t>果仁</t>
    <phoneticPr fontId="2" type="noConversion"/>
  </si>
  <si>
    <t>MNBU9017116</t>
    <phoneticPr fontId="2" type="noConversion"/>
  </si>
  <si>
    <t>CBHU1863775</t>
    <phoneticPr fontId="2" type="noConversion"/>
  </si>
  <si>
    <t>CBHU1938909</t>
    <phoneticPr fontId="2" type="noConversion"/>
  </si>
  <si>
    <t>饲料</t>
    <phoneticPr fontId="2" type="noConversion"/>
  </si>
  <si>
    <t>饲料</t>
    <phoneticPr fontId="2" type="noConversion"/>
  </si>
  <si>
    <t>DFSU1314376</t>
    <phoneticPr fontId="2" type="noConversion"/>
  </si>
  <si>
    <t>DFSU1314416</t>
    <phoneticPr fontId="2" type="noConversion"/>
  </si>
  <si>
    <t>FCIU5100907</t>
    <phoneticPr fontId="2" type="noConversion"/>
  </si>
  <si>
    <t>CCLU2048962</t>
    <phoneticPr fontId="2" type="noConversion"/>
  </si>
  <si>
    <t>5号</t>
    <phoneticPr fontId="2" type="noConversion"/>
  </si>
  <si>
    <t>放箱</t>
    <phoneticPr fontId="2" type="noConversion"/>
  </si>
  <si>
    <t>广大</t>
    <phoneticPr fontId="2" type="noConversion"/>
  </si>
  <si>
    <t>饲料</t>
    <phoneticPr fontId="2" type="noConversion"/>
  </si>
  <si>
    <t>EMCU6007360</t>
    <phoneticPr fontId="2" type="noConversion"/>
  </si>
  <si>
    <t>147400063169</t>
    <phoneticPr fontId="2" type="noConversion"/>
  </si>
  <si>
    <t>147400063185</t>
    <phoneticPr fontId="2" type="noConversion"/>
  </si>
  <si>
    <t>IPXU3474894</t>
    <phoneticPr fontId="2" type="noConversion"/>
  </si>
  <si>
    <t>DRYU2245026</t>
    <phoneticPr fontId="2" type="noConversion"/>
  </si>
  <si>
    <t>GESU3204086</t>
    <phoneticPr fontId="2" type="noConversion"/>
  </si>
  <si>
    <t>CBHU5897325</t>
    <phoneticPr fontId="2" type="noConversion"/>
  </si>
  <si>
    <t>TRHU2856269</t>
    <phoneticPr fontId="2" type="noConversion"/>
  </si>
  <si>
    <t>GLDU9563304</t>
    <phoneticPr fontId="2" type="noConversion"/>
  </si>
  <si>
    <t>DFSU1357064</t>
    <phoneticPr fontId="2" type="noConversion"/>
  </si>
  <si>
    <t>FCIU5014780</t>
    <phoneticPr fontId="2" type="noConversion"/>
  </si>
  <si>
    <t>FCIU4978499</t>
    <phoneticPr fontId="2" type="noConversion"/>
  </si>
  <si>
    <t>DRYU2359693</t>
    <phoneticPr fontId="2" type="noConversion"/>
  </si>
  <si>
    <t>TRHU2858847</t>
    <phoneticPr fontId="2" type="noConversion"/>
  </si>
  <si>
    <t>CBHU4130750</t>
    <phoneticPr fontId="2" type="noConversion"/>
  </si>
  <si>
    <t>CBHU4196167</t>
    <phoneticPr fontId="2" type="noConversion"/>
  </si>
  <si>
    <t>DFSU1118990</t>
    <phoneticPr fontId="2" type="noConversion"/>
  </si>
  <si>
    <t>GLDU7545826</t>
    <phoneticPr fontId="2" type="noConversion"/>
  </si>
  <si>
    <t>TCKU9498908</t>
    <phoneticPr fontId="2" type="noConversion"/>
  </si>
  <si>
    <t>TCLU8602888</t>
    <phoneticPr fontId="2" type="noConversion"/>
  </si>
  <si>
    <t>TRLU7203985</t>
    <phoneticPr fontId="2" type="noConversion"/>
  </si>
  <si>
    <t>CBHU8606249</t>
    <phoneticPr fontId="2" type="noConversion"/>
  </si>
  <si>
    <t>TCNU6694516</t>
    <phoneticPr fontId="2" type="noConversion"/>
  </si>
  <si>
    <t>TCKU9829523</t>
    <phoneticPr fontId="2" type="noConversion"/>
  </si>
  <si>
    <t>CBHU6316533</t>
    <phoneticPr fontId="2" type="noConversion"/>
  </si>
  <si>
    <t>TCNU9895582</t>
    <phoneticPr fontId="2" type="noConversion"/>
  </si>
  <si>
    <t>CBHU1955450</t>
    <phoneticPr fontId="2" type="noConversion"/>
  </si>
  <si>
    <t>BSIU9475663</t>
    <phoneticPr fontId="2" type="noConversion"/>
  </si>
  <si>
    <t>CBHU6037267</t>
    <phoneticPr fontId="2" type="noConversion"/>
  </si>
  <si>
    <t>CBHU8131117</t>
    <phoneticPr fontId="2" type="noConversion"/>
  </si>
  <si>
    <t>TCLU5230452</t>
    <phoneticPr fontId="2" type="noConversion"/>
  </si>
  <si>
    <t>TCKU2543950</t>
    <phoneticPr fontId="2" type="noConversion"/>
  </si>
  <si>
    <t>CBHU3933613</t>
    <phoneticPr fontId="2" type="noConversion"/>
  </si>
  <si>
    <t>CBHU3929125</t>
    <phoneticPr fontId="2" type="noConversion"/>
  </si>
  <si>
    <t>放箱</t>
    <phoneticPr fontId="2" type="noConversion"/>
  </si>
  <si>
    <t>CBHU6363387</t>
    <phoneticPr fontId="2" type="noConversion"/>
  </si>
  <si>
    <t>TCKU2240491</t>
    <phoneticPr fontId="2" type="noConversion"/>
  </si>
  <si>
    <t>CBHU5946158</t>
    <phoneticPr fontId="2" type="noConversion"/>
  </si>
  <si>
    <r>
      <t>C</t>
    </r>
    <r>
      <rPr>
        <sz val="12"/>
        <rFont val="宋体"/>
        <family val="3"/>
        <charset val="134"/>
      </rPr>
      <t>CLU2231234</t>
    </r>
    <phoneticPr fontId="2" type="noConversion"/>
  </si>
  <si>
    <t>EMCU6025908</t>
    <phoneticPr fontId="2" type="noConversion"/>
  </si>
  <si>
    <t>TCLU3170755</t>
    <phoneticPr fontId="2" type="noConversion"/>
  </si>
  <si>
    <t>147300228191</t>
    <phoneticPr fontId="2" type="noConversion"/>
  </si>
  <si>
    <t>EGHU3012672</t>
    <phoneticPr fontId="2" type="noConversion"/>
  </si>
  <si>
    <t>MAGU2205792</t>
    <phoneticPr fontId="2" type="noConversion"/>
  </si>
  <si>
    <t>GVCU2056285</t>
    <phoneticPr fontId="2" type="noConversion"/>
  </si>
  <si>
    <t>FCIU3232360</t>
    <phoneticPr fontId="2" type="noConversion"/>
  </si>
  <si>
    <t>MAGU2112555</t>
    <phoneticPr fontId="2" type="noConversion"/>
  </si>
  <si>
    <t>EMCU3669743</t>
    <phoneticPr fontId="2" type="noConversion"/>
  </si>
  <si>
    <t>TCLU2784430</t>
    <phoneticPr fontId="2" type="noConversion"/>
  </si>
  <si>
    <t>EMCU3681522</t>
    <phoneticPr fontId="2" type="noConversion"/>
  </si>
  <si>
    <t>EMCU3640462</t>
    <phoneticPr fontId="2" type="noConversion"/>
  </si>
  <si>
    <t>EGHU3122725</t>
    <phoneticPr fontId="2" type="noConversion"/>
  </si>
  <si>
    <t>100 坏箱</t>
    <phoneticPr fontId="2" type="noConversion"/>
  </si>
  <si>
    <t>147400012360</t>
    <phoneticPr fontId="2" type="noConversion"/>
  </si>
  <si>
    <t>FSTU5207908</t>
    <phoneticPr fontId="2" type="noConversion"/>
  </si>
  <si>
    <t>EGSU3009651</t>
    <phoneticPr fontId="2" type="noConversion"/>
  </si>
  <si>
    <t>100  CN3907627</t>
    <phoneticPr fontId="2" type="noConversion"/>
  </si>
  <si>
    <t>饲料</t>
    <phoneticPr fontId="2" type="noConversion"/>
  </si>
  <si>
    <t>饲料</t>
    <phoneticPr fontId="2" type="noConversion"/>
  </si>
  <si>
    <t>赫布罗特 2号</t>
    <phoneticPr fontId="2" type="noConversion"/>
  </si>
  <si>
    <t>白芸豆</t>
    <phoneticPr fontId="2" type="noConversion"/>
  </si>
  <si>
    <t>HMCU3009526</t>
    <phoneticPr fontId="2" type="noConversion"/>
  </si>
  <si>
    <t>147400083551</t>
    <phoneticPr fontId="2" type="noConversion"/>
  </si>
  <si>
    <t>147400093254</t>
    <phoneticPr fontId="2" type="noConversion"/>
  </si>
  <si>
    <t>EISU3959621</t>
  </si>
  <si>
    <t>EGHU3114442</t>
  </si>
  <si>
    <t>TGHU0596129</t>
  </si>
  <si>
    <t>SEGU1274290</t>
  </si>
  <si>
    <t>CBHU4107107</t>
    <phoneticPr fontId="2" type="noConversion"/>
  </si>
  <si>
    <t>CBHU6281988</t>
    <phoneticPr fontId="2" type="noConversion"/>
  </si>
  <si>
    <t>GVCU4099840</t>
    <phoneticPr fontId="2" type="noConversion"/>
  </si>
  <si>
    <t>CBHU6288874</t>
    <phoneticPr fontId="2" type="noConversion"/>
  </si>
  <si>
    <t>CBHU1991755</t>
    <phoneticPr fontId="2" type="noConversion"/>
  </si>
  <si>
    <t>147400107018</t>
    <phoneticPr fontId="2" type="noConversion"/>
  </si>
  <si>
    <t>147400107000</t>
    <phoneticPr fontId="2" type="noConversion"/>
  </si>
  <si>
    <t>147400107000</t>
    <phoneticPr fontId="2" type="noConversion"/>
  </si>
  <si>
    <t>TCLU2809688</t>
    <phoneticPr fontId="2" type="noConversion"/>
  </si>
  <si>
    <t>TRLU3884833</t>
    <phoneticPr fontId="2" type="noConversion"/>
  </si>
  <si>
    <t>HLXU2314548</t>
    <phoneticPr fontId="2" type="noConversion"/>
  </si>
  <si>
    <t>HLXU3338020</t>
    <phoneticPr fontId="2" type="noConversion"/>
  </si>
  <si>
    <t>HLXU3315019</t>
    <phoneticPr fontId="2" type="noConversion"/>
  </si>
  <si>
    <t>HLXU1142315</t>
    <phoneticPr fontId="2" type="noConversion"/>
  </si>
  <si>
    <t>HLXU3434825</t>
    <phoneticPr fontId="2" type="noConversion"/>
  </si>
  <si>
    <t>TTNU2376870</t>
    <phoneticPr fontId="2" type="noConversion"/>
  </si>
  <si>
    <t>MNBU3238716</t>
    <phoneticPr fontId="2" type="noConversion"/>
  </si>
  <si>
    <t>咖啡豆</t>
    <phoneticPr fontId="2" type="noConversion"/>
  </si>
  <si>
    <t>咖啡豆</t>
    <phoneticPr fontId="2" type="noConversion"/>
  </si>
  <si>
    <t>IRSU2438868</t>
    <phoneticPr fontId="2" type="noConversion"/>
  </si>
  <si>
    <t>IRSU2578258</t>
    <phoneticPr fontId="2" type="noConversion"/>
  </si>
  <si>
    <t>IRSU2702604</t>
    <phoneticPr fontId="2" type="noConversion"/>
  </si>
  <si>
    <t>IRSU2819669</t>
    <phoneticPr fontId="2" type="noConversion"/>
  </si>
  <si>
    <t>CCLU2077066</t>
    <phoneticPr fontId="2" type="noConversion"/>
  </si>
  <si>
    <t>CCLU7106167</t>
    <phoneticPr fontId="2" type="noConversion"/>
  </si>
  <si>
    <t>GLDU7530873</t>
    <phoneticPr fontId="2" type="noConversion"/>
  </si>
  <si>
    <t>烤烟</t>
    <phoneticPr fontId="2" type="noConversion"/>
  </si>
  <si>
    <t>烤烟</t>
    <phoneticPr fontId="2" type="noConversion"/>
  </si>
  <si>
    <t>XM</t>
    <phoneticPr fontId="2" type="noConversion"/>
  </si>
  <si>
    <t>GMTU4485964</t>
    <phoneticPr fontId="2" type="noConversion"/>
  </si>
  <si>
    <t>CCLU4229419</t>
    <phoneticPr fontId="2" type="noConversion"/>
  </si>
  <si>
    <t>APMU2716081</t>
    <phoneticPr fontId="2" type="noConversion"/>
  </si>
  <si>
    <t>HPGU3803198</t>
    <phoneticPr fontId="2" type="noConversion"/>
  </si>
  <si>
    <r>
      <t>L</t>
    </r>
    <r>
      <rPr>
        <sz val="12"/>
        <rFont val="宋体"/>
        <family val="3"/>
        <charset val="134"/>
      </rPr>
      <t>LTU2033716</t>
    </r>
    <phoneticPr fontId="2" type="noConversion"/>
  </si>
  <si>
    <t xml:space="preserve">xm </t>
    <phoneticPr fontId="2" type="noConversion"/>
  </si>
  <si>
    <t>MCC315354</t>
    <phoneticPr fontId="2" type="noConversion"/>
  </si>
  <si>
    <t>147300152003</t>
    <phoneticPr fontId="2" type="noConversion"/>
  </si>
  <si>
    <t>MNBU3264989</t>
    <phoneticPr fontId="2" type="noConversion"/>
  </si>
  <si>
    <t>CCLU4891071</t>
    <phoneticPr fontId="2" type="noConversion"/>
  </si>
  <si>
    <t>FLCU0012461</t>
    <phoneticPr fontId="2" type="noConversion"/>
  </si>
  <si>
    <t>MSKU3194081</t>
    <phoneticPr fontId="2" type="noConversion"/>
  </si>
  <si>
    <t>MRKU6967115</t>
    <phoneticPr fontId="2" type="noConversion"/>
  </si>
  <si>
    <t>MSKU3436436</t>
    <phoneticPr fontId="2" type="noConversion"/>
  </si>
  <si>
    <t>MRKU6983796</t>
    <phoneticPr fontId="2" type="noConversion"/>
  </si>
  <si>
    <t>MSKU3496857</t>
    <phoneticPr fontId="2" type="noConversion"/>
  </si>
  <si>
    <r>
      <t>C</t>
    </r>
    <r>
      <rPr>
        <sz val="12"/>
        <rFont val="宋体"/>
        <family val="3"/>
        <charset val="134"/>
      </rPr>
      <t>CLU4797790</t>
    </r>
    <phoneticPr fontId="2" type="noConversion"/>
  </si>
  <si>
    <t>DFSU2954320</t>
    <phoneticPr fontId="2" type="noConversion"/>
  </si>
  <si>
    <t>PONU0880426</t>
    <phoneticPr fontId="2" type="noConversion"/>
  </si>
  <si>
    <t>TTNU3089915</t>
    <phoneticPr fontId="2" type="noConversion"/>
  </si>
  <si>
    <t>白芸豆</t>
    <phoneticPr fontId="2" type="noConversion"/>
  </si>
  <si>
    <t>TCKU2533587</t>
  </si>
  <si>
    <t>GESU3306323</t>
  </si>
  <si>
    <t>FCIU3060960</t>
  </si>
  <si>
    <t>CBHU5802248</t>
  </si>
  <si>
    <t>CBHU4097966</t>
  </si>
  <si>
    <t>UETU2124949</t>
  </si>
  <si>
    <t>BMOU2686843</t>
  </si>
  <si>
    <t>TCKU2402904</t>
  </si>
  <si>
    <t>CBHU4105547</t>
  </si>
  <si>
    <t>CBHU4382114</t>
  </si>
  <si>
    <t>CAXU3107017</t>
  </si>
  <si>
    <t>CBHU4233297</t>
  </si>
  <si>
    <t>BSIU2402599</t>
  </si>
  <si>
    <t>CBHU5975304</t>
  </si>
  <si>
    <t>TCKU1910270</t>
  </si>
  <si>
    <t>TCKU2701361</t>
  </si>
  <si>
    <t>TCKU3060339</t>
  </si>
  <si>
    <t>CBHU3587254</t>
  </si>
  <si>
    <t>CBHU4085559</t>
  </si>
  <si>
    <t>CBHU3428308</t>
  </si>
  <si>
    <t>TCKU2491310</t>
  </si>
  <si>
    <t>DFSU1084329</t>
  </si>
  <si>
    <t>IPXU3296220</t>
  </si>
  <si>
    <t>CBHU3585755</t>
  </si>
  <si>
    <t>FCIU4561782</t>
  </si>
  <si>
    <t>CBHU3634464</t>
  </si>
  <si>
    <t>DRYU2791290</t>
  </si>
  <si>
    <t>TCKU2437290</t>
  </si>
  <si>
    <t>TTNU1703990</t>
  </si>
  <si>
    <t>UETU2120157</t>
  </si>
  <si>
    <t>CBHU4338425</t>
  </si>
  <si>
    <t>CBHU3823452</t>
  </si>
  <si>
    <t>GVCU2080039</t>
  </si>
  <si>
    <t>CBHU3652431</t>
  </si>
  <si>
    <t>CBHU4095310</t>
  </si>
  <si>
    <t>CAIU2399000</t>
  </si>
  <si>
    <t>BSIU2763586</t>
  </si>
  <si>
    <t>TCKU3049788</t>
  </si>
  <si>
    <t>CBHU3865273</t>
  </si>
  <si>
    <t>CBHU4191231</t>
  </si>
  <si>
    <t>DFSU1088366</t>
  </si>
  <si>
    <t>CBHU4273622</t>
  </si>
  <si>
    <t>CBHU3939308</t>
  </si>
  <si>
    <t>CBHU3382172</t>
  </si>
  <si>
    <t>CBHU4096471</t>
  </si>
  <si>
    <t>CBHU3588800</t>
  </si>
  <si>
    <t>FCIU5012257</t>
  </si>
  <si>
    <t>TCLU4377006</t>
    <phoneticPr fontId="2" type="noConversion"/>
  </si>
  <si>
    <t>TEMU6194779</t>
    <phoneticPr fontId="2" type="noConversion"/>
  </si>
  <si>
    <t>TCNU6584653</t>
    <phoneticPr fontId="2" type="noConversion"/>
  </si>
  <si>
    <t>TCNU8377573</t>
    <phoneticPr fontId="2" type="noConversion"/>
  </si>
  <si>
    <t>TGHU6978746</t>
    <phoneticPr fontId="2" type="noConversion"/>
  </si>
  <si>
    <t>MRKU7785780</t>
    <phoneticPr fontId="2" type="noConversion"/>
  </si>
  <si>
    <t>MSKU7719769</t>
    <phoneticPr fontId="2" type="noConversion"/>
  </si>
  <si>
    <t>MSKU3054006</t>
    <phoneticPr fontId="2" type="noConversion"/>
  </si>
  <si>
    <t>CCLU4711992</t>
  </si>
  <si>
    <t>CCLU4628492</t>
  </si>
  <si>
    <t xml:space="preserve">ss </t>
    <phoneticPr fontId="2" type="noConversion"/>
  </si>
  <si>
    <t>CCLU4740579</t>
  </si>
  <si>
    <t>CCLU4671816</t>
  </si>
  <si>
    <t>TCNU8865921</t>
    <phoneticPr fontId="2" type="noConversion"/>
  </si>
  <si>
    <t>DRYU2420978</t>
    <phoneticPr fontId="2" type="noConversion"/>
  </si>
  <si>
    <t>147300416817</t>
    <phoneticPr fontId="2" type="noConversion"/>
  </si>
  <si>
    <t>TCLU3105404</t>
    <phoneticPr fontId="2" type="noConversion"/>
  </si>
  <si>
    <t>100 CN3906085</t>
    <phoneticPr fontId="2" type="noConversion"/>
  </si>
  <si>
    <r>
      <t>C</t>
    </r>
    <r>
      <rPr>
        <sz val="12"/>
        <rFont val="宋体"/>
        <family val="3"/>
        <charset val="134"/>
      </rPr>
      <t>BHU3416668</t>
    </r>
    <phoneticPr fontId="2" type="noConversion"/>
  </si>
  <si>
    <t>MSKU0399278</t>
    <phoneticPr fontId="2" type="noConversion"/>
  </si>
  <si>
    <t>MSKU6286767</t>
    <phoneticPr fontId="2" type="noConversion"/>
  </si>
  <si>
    <t>牛肝菌</t>
    <phoneticPr fontId="2" type="noConversion"/>
  </si>
  <si>
    <t>MCC278116</t>
    <phoneticPr fontId="2" type="noConversion"/>
  </si>
  <si>
    <t>MCC278135</t>
    <phoneticPr fontId="2" type="noConversion"/>
  </si>
  <si>
    <t>FCIU2563322</t>
  </si>
  <si>
    <t>EGHU3086504</t>
  </si>
  <si>
    <t>EMCU3612434</t>
  </si>
  <si>
    <t>EMCU3855265</t>
  </si>
  <si>
    <t>EGHU3069092</t>
  </si>
  <si>
    <t>TGHU3829862</t>
  </si>
  <si>
    <t>EGHU3083486</t>
  </si>
  <si>
    <t>TEMU3950677</t>
    <phoneticPr fontId="2" type="noConversion"/>
  </si>
  <si>
    <t>CSLU1098954</t>
    <phoneticPr fontId="2" type="noConversion"/>
  </si>
  <si>
    <t>MSKU9102462</t>
    <phoneticPr fontId="2" type="noConversion"/>
  </si>
  <si>
    <t>MSKU8855625</t>
    <phoneticPr fontId="2" type="noConversion"/>
  </si>
  <si>
    <t>MRKU2339682</t>
    <phoneticPr fontId="2" type="noConversion"/>
  </si>
  <si>
    <t>MSKU1081872</t>
    <phoneticPr fontId="2" type="noConversion"/>
  </si>
  <si>
    <t>MSKU0068840</t>
    <phoneticPr fontId="2" type="noConversion"/>
  </si>
  <si>
    <t>MWSU9079132</t>
    <phoneticPr fontId="2" type="noConversion"/>
  </si>
  <si>
    <t>CCLU5082003</t>
    <phoneticPr fontId="2" type="noConversion"/>
  </si>
  <si>
    <t>CCLU4202871</t>
    <phoneticPr fontId="2" type="noConversion"/>
  </si>
  <si>
    <t>CCLU4169053</t>
    <phoneticPr fontId="2" type="noConversion"/>
  </si>
  <si>
    <t>CCLU5067375</t>
    <phoneticPr fontId="2" type="noConversion"/>
  </si>
  <si>
    <t>全胜兴</t>
    <phoneticPr fontId="2" type="noConversion"/>
  </si>
  <si>
    <t>放箱</t>
    <phoneticPr fontId="2" type="noConversion"/>
  </si>
  <si>
    <t>放箱</t>
    <phoneticPr fontId="2" type="noConversion"/>
  </si>
  <si>
    <t>饲料</t>
    <phoneticPr fontId="2" type="noConversion"/>
  </si>
  <si>
    <t>放箱</t>
    <phoneticPr fontId="2" type="noConversion"/>
  </si>
  <si>
    <t>放箱</t>
    <phoneticPr fontId="2" type="noConversion"/>
  </si>
  <si>
    <t>饲料</t>
    <phoneticPr fontId="2" type="noConversion"/>
  </si>
  <si>
    <t>TGHU3780166</t>
    <phoneticPr fontId="2" type="noConversion"/>
  </si>
  <si>
    <t>FCIU5252894</t>
    <phoneticPr fontId="2" type="noConversion"/>
  </si>
  <si>
    <t>中远柜</t>
    <phoneticPr fontId="2" type="noConversion"/>
  </si>
  <si>
    <t>TEMU4849165</t>
    <phoneticPr fontId="2" type="noConversion"/>
  </si>
  <si>
    <t>GLDU3465597</t>
    <phoneticPr fontId="2" type="noConversion"/>
  </si>
  <si>
    <t>100 CN4901231中海通</t>
    <phoneticPr fontId="2" type="noConversion"/>
  </si>
  <si>
    <t>外代提</t>
    <phoneticPr fontId="2" type="noConversion"/>
  </si>
  <si>
    <t>TEMU2278526</t>
    <phoneticPr fontId="2" type="noConversion"/>
  </si>
  <si>
    <t>gl 100 3-1</t>
    <phoneticPr fontId="2" type="noConversion"/>
  </si>
  <si>
    <t>BSIU2603320</t>
    <phoneticPr fontId="2" type="noConversion"/>
  </si>
  <si>
    <t>GESU3923048</t>
    <phoneticPr fontId="2" type="noConversion"/>
  </si>
  <si>
    <t>FCIU5085931</t>
    <phoneticPr fontId="2" type="noConversion"/>
  </si>
  <si>
    <t>GESU3071213</t>
    <phoneticPr fontId="2" type="noConversion"/>
  </si>
  <si>
    <t>CBHU4147455</t>
    <phoneticPr fontId="2" type="noConversion"/>
  </si>
  <si>
    <t>IPXU3405152</t>
    <phoneticPr fontId="2" type="noConversion"/>
  </si>
  <si>
    <t>FCIU3161117</t>
    <phoneticPr fontId="2" type="noConversion"/>
  </si>
  <si>
    <t>FCIU5268531</t>
    <phoneticPr fontId="2" type="noConversion"/>
  </si>
  <si>
    <t>TCKU2416322</t>
    <phoneticPr fontId="2" type="noConversion"/>
  </si>
  <si>
    <t>FCIU5203504</t>
    <phoneticPr fontId="2" type="noConversion"/>
  </si>
  <si>
    <t>FCIU5223563</t>
    <phoneticPr fontId="2" type="noConversion"/>
  </si>
  <si>
    <t>FCIU4861440</t>
    <phoneticPr fontId="2" type="noConversion"/>
  </si>
  <si>
    <t>CAXU6938101</t>
    <phoneticPr fontId="2" type="noConversion"/>
  </si>
  <si>
    <t>FCIU5241079</t>
    <phoneticPr fontId="2" type="noConversion"/>
  </si>
  <si>
    <t>CBHU3747096</t>
    <phoneticPr fontId="2" type="noConversion"/>
  </si>
  <si>
    <t>CBHU3604876</t>
    <phoneticPr fontId="2" type="noConversion"/>
  </si>
  <si>
    <t>CBHU5530176</t>
    <phoneticPr fontId="2" type="noConversion"/>
  </si>
  <si>
    <t>CBHU3277095</t>
    <phoneticPr fontId="2" type="noConversion"/>
  </si>
  <si>
    <t>GLDU9566427</t>
    <phoneticPr fontId="2" type="noConversion"/>
  </si>
  <si>
    <t>FCIU5237401</t>
    <phoneticPr fontId="2" type="noConversion"/>
  </si>
  <si>
    <t>CBHU5618040</t>
    <phoneticPr fontId="2" type="noConversion"/>
  </si>
  <si>
    <t>UETU2181960</t>
    <phoneticPr fontId="2" type="noConversion"/>
  </si>
  <si>
    <t>TGHU1518584</t>
    <phoneticPr fontId="2" type="noConversion"/>
  </si>
  <si>
    <t>CBHU3477410</t>
    <phoneticPr fontId="2" type="noConversion"/>
  </si>
  <si>
    <t>TCLU3430955</t>
    <phoneticPr fontId="2" type="noConversion"/>
  </si>
  <si>
    <t>FCIU4794104</t>
    <phoneticPr fontId="2" type="noConversion"/>
  </si>
  <si>
    <t>TRHU1788494</t>
    <phoneticPr fontId="2" type="noConversion"/>
  </si>
  <si>
    <t>GLDU9595620</t>
    <phoneticPr fontId="2" type="noConversion"/>
  </si>
  <si>
    <t>TGHU0426101</t>
    <phoneticPr fontId="2" type="noConversion"/>
  </si>
  <si>
    <t>CBHU5784144</t>
    <phoneticPr fontId="2" type="noConversion"/>
  </si>
  <si>
    <t>cp</t>
    <phoneticPr fontId="2" type="noConversion"/>
  </si>
  <si>
    <t>CAXU3107254</t>
    <phoneticPr fontId="2" type="noConversion"/>
  </si>
  <si>
    <t>CBHU5982920</t>
    <phoneticPr fontId="2" type="noConversion"/>
  </si>
  <si>
    <t>CBHU3587280</t>
    <phoneticPr fontId="2" type="noConversion"/>
  </si>
  <si>
    <t>TTNU3277342</t>
    <phoneticPr fontId="2" type="noConversion"/>
  </si>
  <si>
    <t>CBHU4192032</t>
    <phoneticPr fontId="2" type="noConversion"/>
  </si>
  <si>
    <t>CAIU2266305</t>
    <phoneticPr fontId="2" type="noConversion"/>
  </si>
  <si>
    <t>CBHU3728671</t>
    <phoneticPr fontId="2" type="noConversion"/>
  </si>
  <si>
    <t>CBHU4230929</t>
    <phoneticPr fontId="2" type="noConversion"/>
  </si>
  <si>
    <t>CBHU4281150</t>
    <phoneticPr fontId="2" type="noConversion"/>
  </si>
  <si>
    <t>IPXU3323780</t>
    <phoneticPr fontId="2" type="noConversion"/>
  </si>
  <si>
    <t>TCKU2510010</t>
    <phoneticPr fontId="2" type="noConversion"/>
  </si>
  <si>
    <t>CBHU5514160</t>
    <phoneticPr fontId="2" type="noConversion"/>
  </si>
  <si>
    <t>CBHU3886656</t>
    <phoneticPr fontId="2" type="noConversion"/>
  </si>
  <si>
    <t>CBHU5665295</t>
    <phoneticPr fontId="2" type="noConversion"/>
  </si>
  <si>
    <t>DRYU2477818</t>
    <phoneticPr fontId="2" type="noConversion"/>
  </si>
  <si>
    <t>CBHU3892920</t>
    <phoneticPr fontId="2" type="noConversion"/>
  </si>
  <si>
    <t>DFSU2680507</t>
    <phoneticPr fontId="2" type="noConversion"/>
  </si>
  <si>
    <t>CBHU4217634</t>
    <phoneticPr fontId="2" type="noConversion"/>
  </si>
  <si>
    <t>CBHU3690112</t>
    <phoneticPr fontId="2" type="noConversion"/>
  </si>
  <si>
    <t>CBHU5750150</t>
    <phoneticPr fontId="2" type="noConversion"/>
  </si>
  <si>
    <t>DFSU2472530</t>
    <phoneticPr fontId="2" type="noConversion"/>
  </si>
  <si>
    <t>CBHU3509288</t>
    <phoneticPr fontId="2" type="noConversion"/>
  </si>
  <si>
    <t>TCKU2418372</t>
    <phoneticPr fontId="2" type="noConversion"/>
  </si>
  <si>
    <t>CBHU4124167</t>
    <phoneticPr fontId="2" type="noConversion"/>
  </si>
  <si>
    <t>TCKU2565054</t>
    <phoneticPr fontId="2" type="noConversion"/>
  </si>
  <si>
    <t>CBHU4032733</t>
    <phoneticPr fontId="2" type="noConversion"/>
  </si>
  <si>
    <t>CBHU4141919</t>
    <phoneticPr fontId="2" type="noConversion"/>
  </si>
  <si>
    <t>GLDU5355494</t>
    <phoneticPr fontId="2" type="noConversion"/>
  </si>
  <si>
    <t>CRXU1834937</t>
    <phoneticPr fontId="2" type="noConversion"/>
  </si>
  <si>
    <t>IPXU3346050</t>
    <phoneticPr fontId="2" type="noConversion"/>
  </si>
  <si>
    <t>CBHU5725840</t>
    <phoneticPr fontId="2" type="noConversion"/>
  </si>
  <si>
    <t>BMOU2942903</t>
    <phoneticPr fontId="2" type="noConversion"/>
  </si>
  <si>
    <t>TCKU2570467</t>
    <phoneticPr fontId="2" type="noConversion"/>
  </si>
  <si>
    <t>CBHU5599465</t>
    <phoneticPr fontId="2" type="noConversion"/>
  </si>
  <si>
    <t>FCIU5190536</t>
    <phoneticPr fontId="2" type="noConversion"/>
  </si>
  <si>
    <t>CBHU3542183</t>
    <phoneticPr fontId="2" type="noConversion"/>
  </si>
  <si>
    <t>UETU2272777</t>
    <phoneticPr fontId="2" type="noConversion"/>
  </si>
  <si>
    <t>CBHU3583747</t>
    <phoneticPr fontId="2" type="noConversion"/>
  </si>
  <si>
    <t>CBHU3950919</t>
    <phoneticPr fontId="2" type="noConversion"/>
  </si>
  <si>
    <t>CBHU3781130</t>
    <phoneticPr fontId="2" type="noConversion"/>
  </si>
  <si>
    <t>CBHU4358231</t>
    <phoneticPr fontId="2" type="noConversion"/>
  </si>
  <si>
    <t>FCIU4752290</t>
    <phoneticPr fontId="2" type="noConversion"/>
  </si>
  <si>
    <t>TCKU1928279</t>
    <phoneticPr fontId="2" type="noConversion"/>
  </si>
  <si>
    <t>GESU3343570</t>
    <phoneticPr fontId="2" type="noConversion"/>
  </si>
  <si>
    <t>TEMU2253195</t>
    <phoneticPr fontId="2" type="noConversion"/>
  </si>
  <si>
    <t>CBHU4304805</t>
    <phoneticPr fontId="2" type="noConversion"/>
  </si>
  <si>
    <t>DRYU2414466</t>
    <phoneticPr fontId="2" type="noConversion"/>
  </si>
  <si>
    <t>CBHU5830661</t>
    <phoneticPr fontId="2" type="noConversion"/>
  </si>
  <si>
    <t>FCIU4951815</t>
    <phoneticPr fontId="2" type="noConversion"/>
  </si>
  <si>
    <t>CBHU4273643</t>
    <phoneticPr fontId="2" type="noConversion"/>
  </si>
  <si>
    <t>CBHU4228161</t>
    <phoneticPr fontId="2" type="noConversion"/>
  </si>
  <si>
    <t>SLSU2026793</t>
    <phoneticPr fontId="2" type="noConversion"/>
  </si>
  <si>
    <t>TCLU3129366</t>
    <phoneticPr fontId="2" type="noConversion"/>
  </si>
  <si>
    <t>DFSU1099000</t>
    <phoneticPr fontId="2" type="noConversion"/>
  </si>
  <si>
    <t>FCIU5066905</t>
    <phoneticPr fontId="2" type="noConversion"/>
  </si>
  <si>
    <t>CBHU5732346</t>
    <phoneticPr fontId="2" type="noConversion"/>
  </si>
  <si>
    <t>CBHU3811024</t>
    <phoneticPr fontId="2" type="noConversion"/>
  </si>
  <si>
    <t>GLDU5752336</t>
    <phoneticPr fontId="2" type="noConversion"/>
  </si>
  <si>
    <t>CBHU5672545</t>
    <phoneticPr fontId="2" type="noConversion"/>
  </si>
  <si>
    <t>ATLU0053419</t>
    <phoneticPr fontId="2" type="noConversion"/>
  </si>
  <si>
    <t>CRXU3183618</t>
    <phoneticPr fontId="2" type="noConversion"/>
  </si>
  <si>
    <t>GESU1279316</t>
    <phoneticPr fontId="2" type="noConversion"/>
  </si>
  <si>
    <t>HJLU1059759</t>
    <phoneticPr fontId="2" type="noConversion"/>
  </si>
  <si>
    <t>HLTU1000117</t>
    <phoneticPr fontId="2" type="noConversion"/>
  </si>
  <si>
    <t>PHLU2041337</t>
    <phoneticPr fontId="2" type="noConversion"/>
  </si>
  <si>
    <t>PHLU2072148</t>
    <phoneticPr fontId="2" type="noConversion"/>
  </si>
  <si>
    <t>SLSU2020310</t>
    <phoneticPr fontId="2" type="noConversion"/>
  </si>
  <si>
    <t>TEMU4548472</t>
    <phoneticPr fontId="2" type="noConversion"/>
  </si>
  <si>
    <t>XYLU1013400</t>
    <phoneticPr fontId="2" type="noConversion"/>
  </si>
  <si>
    <t>YYCU0013518</t>
    <phoneticPr fontId="2" type="noConversion"/>
  </si>
  <si>
    <t>YYCU0041124</t>
    <phoneticPr fontId="2" type="noConversion"/>
  </si>
  <si>
    <t>YYCU0041490</t>
    <phoneticPr fontId="2" type="noConversion"/>
  </si>
  <si>
    <t>YYCU0104665</t>
    <phoneticPr fontId="2" type="noConversion"/>
  </si>
  <si>
    <t>YYCU0114149</t>
    <phoneticPr fontId="2" type="noConversion"/>
  </si>
  <si>
    <t>UESU4190150</t>
    <phoneticPr fontId="2" type="noConversion"/>
  </si>
  <si>
    <t>EMCU6066086</t>
  </si>
  <si>
    <t>TCLU3772198</t>
  </si>
  <si>
    <t>EMCU3654790</t>
  </si>
  <si>
    <t>EISU2137630</t>
  </si>
  <si>
    <t>DRYU2523370</t>
  </si>
  <si>
    <t>TCLU3623430</t>
  </si>
  <si>
    <t>TCLU3495365</t>
  </si>
  <si>
    <t>EMCU3718663</t>
  </si>
  <si>
    <t>EISU3772008</t>
  </si>
  <si>
    <t>EISU2036105</t>
  </si>
  <si>
    <t>EMCU3948244</t>
  </si>
  <si>
    <t>DFSU1055151</t>
  </si>
  <si>
    <t>FCIU3245408</t>
  </si>
  <si>
    <t>GLDU9507804</t>
  </si>
  <si>
    <t>EISU3782768</t>
  </si>
  <si>
    <t>MAGU2190711</t>
  </si>
  <si>
    <t>EISU3925426</t>
  </si>
  <si>
    <t>50 CN4902444</t>
    <phoneticPr fontId="2" type="noConversion"/>
  </si>
  <si>
    <t>FSCU7935313</t>
  </si>
  <si>
    <t>DRYU2270883</t>
  </si>
  <si>
    <t>EMCU3766810</t>
  </si>
  <si>
    <t>DRYU2755014</t>
  </si>
  <si>
    <t>EMCU6090992</t>
  </si>
  <si>
    <t>BMOU2027511</t>
  </si>
  <si>
    <t>HMCU3034637</t>
  </si>
  <si>
    <t>TEMU3795159</t>
  </si>
  <si>
    <t>EGSU3111880</t>
  </si>
  <si>
    <t>TGHU1210333</t>
  </si>
  <si>
    <t>50 CN4902514</t>
    <phoneticPr fontId="2" type="noConversion"/>
  </si>
  <si>
    <t>CBHU5540488</t>
    <phoneticPr fontId="2" type="noConversion"/>
  </si>
  <si>
    <t>TCKU2573466</t>
    <phoneticPr fontId="2" type="noConversion"/>
  </si>
  <si>
    <t>TGHU0165820</t>
    <phoneticPr fontId="2" type="noConversion"/>
  </si>
  <si>
    <t>TCLU2044726</t>
    <phoneticPr fontId="2" type="noConversion"/>
  </si>
  <si>
    <t>TGHU0425260</t>
    <phoneticPr fontId="2" type="noConversion"/>
  </si>
  <si>
    <t>CBHU5548365</t>
    <phoneticPr fontId="2" type="noConversion"/>
  </si>
  <si>
    <t>TGHU2423550</t>
    <phoneticPr fontId="2" type="noConversion"/>
  </si>
  <si>
    <t>MSKU1242998</t>
    <phoneticPr fontId="2" type="noConversion"/>
  </si>
  <si>
    <t>MRKU2323808</t>
    <phoneticPr fontId="2" type="noConversion"/>
  </si>
  <si>
    <t>147300051924</t>
    <phoneticPr fontId="2" type="noConversion"/>
  </si>
  <si>
    <r>
      <t>C</t>
    </r>
    <r>
      <rPr>
        <sz val="12"/>
        <rFont val="宋体"/>
        <family val="3"/>
        <charset val="134"/>
      </rPr>
      <t>BHU9469855</t>
    </r>
    <phoneticPr fontId="2" type="noConversion"/>
  </si>
  <si>
    <r>
      <t>T</t>
    </r>
    <r>
      <rPr>
        <sz val="12"/>
        <rFont val="宋体"/>
        <family val="3"/>
        <charset val="134"/>
      </rPr>
      <t>CNU7031122</t>
    </r>
    <phoneticPr fontId="2" type="noConversion"/>
  </si>
  <si>
    <r>
      <t>T</t>
    </r>
    <r>
      <rPr>
        <sz val="12"/>
        <rFont val="宋体"/>
        <family val="3"/>
        <charset val="134"/>
      </rPr>
      <t>CNU9618620</t>
    </r>
    <phoneticPr fontId="2" type="noConversion"/>
  </si>
  <si>
    <r>
      <t>M</t>
    </r>
    <r>
      <rPr>
        <sz val="12"/>
        <rFont val="宋体"/>
        <family val="3"/>
        <charset val="134"/>
      </rPr>
      <t>AGU5211994</t>
    </r>
    <phoneticPr fontId="2" type="noConversion"/>
  </si>
  <si>
    <r>
      <t>C</t>
    </r>
    <r>
      <rPr>
        <sz val="12"/>
        <rFont val="宋体"/>
        <family val="3"/>
        <charset val="134"/>
      </rPr>
      <t>BHU8389312</t>
    </r>
    <phoneticPr fontId="2" type="noConversion"/>
  </si>
  <si>
    <r>
      <t>C</t>
    </r>
    <r>
      <rPr>
        <sz val="12"/>
        <rFont val="宋体"/>
        <family val="3"/>
        <charset val="134"/>
      </rPr>
      <t>BHU8913461</t>
    </r>
    <phoneticPr fontId="2" type="noConversion"/>
  </si>
  <si>
    <r>
      <t>C</t>
    </r>
    <r>
      <rPr>
        <sz val="12"/>
        <rFont val="宋体"/>
        <family val="3"/>
        <charset val="134"/>
      </rPr>
      <t>BHU8091138</t>
    </r>
    <phoneticPr fontId="2" type="noConversion"/>
  </si>
  <si>
    <r>
      <t>C</t>
    </r>
    <r>
      <rPr>
        <sz val="12"/>
        <rFont val="宋体"/>
        <family val="3"/>
        <charset val="134"/>
      </rPr>
      <t>BHU8135175</t>
    </r>
    <phoneticPr fontId="2" type="noConversion"/>
  </si>
  <si>
    <t>OOLU3646100</t>
    <phoneticPr fontId="2" type="noConversion"/>
  </si>
  <si>
    <t>OOLU1472462</t>
    <phoneticPr fontId="2" type="noConversion"/>
  </si>
  <si>
    <t>OOLU1327572</t>
    <phoneticPr fontId="2" type="noConversion"/>
  </si>
  <si>
    <t>TCKU3046990</t>
    <phoneticPr fontId="2" type="noConversion"/>
  </si>
  <si>
    <t>TEMU2743675</t>
    <phoneticPr fontId="2" type="noConversion"/>
  </si>
  <si>
    <t>TEMU4004329</t>
    <phoneticPr fontId="2" type="noConversion"/>
  </si>
  <si>
    <t>TTNU1472930</t>
    <phoneticPr fontId="2" type="noConversion"/>
  </si>
  <si>
    <t>TTNU3387545</t>
    <phoneticPr fontId="2" type="noConversion"/>
  </si>
  <si>
    <t>CBHU5978746</t>
    <phoneticPr fontId="2" type="noConversion"/>
  </si>
  <si>
    <r>
      <t>T</t>
    </r>
    <r>
      <rPr>
        <sz val="12"/>
        <rFont val="宋体"/>
        <family val="3"/>
        <charset val="134"/>
      </rPr>
      <t>GHU8320688</t>
    </r>
    <phoneticPr fontId="2" type="noConversion"/>
  </si>
  <si>
    <t>GLDU3797558</t>
    <phoneticPr fontId="2" type="noConversion"/>
  </si>
  <si>
    <t>FSCU7934641</t>
    <phoneticPr fontId="2" type="noConversion"/>
  </si>
  <si>
    <t>CCLU4560303</t>
  </si>
  <si>
    <t>CCLU4600900</t>
  </si>
  <si>
    <t>不收费 3-19</t>
    <phoneticPr fontId="2" type="noConversion"/>
  </si>
  <si>
    <t>CBHU3652370</t>
    <phoneticPr fontId="2" type="noConversion"/>
  </si>
  <si>
    <t>HLTGX554022</t>
    <phoneticPr fontId="2" type="noConversion"/>
  </si>
  <si>
    <t>HLTGX554022</t>
    <phoneticPr fontId="2" type="noConversion"/>
  </si>
  <si>
    <t>MAGU2201842</t>
    <phoneticPr fontId="2" type="noConversion"/>
  </si>
  <si>
    <t>TEMU4518605</t>
    <phoneticPr fontId="2" type="noConversion"/>
  </si>
  <si>
    <t>EGSU3040301</t>
    <phoneticPr fontId="2" type="noConversion"/>
  </si>
  <si>
    <t>EMCU6028580</t>
    <phoneticPr fontId="2" type="noConversion"/>
  </si>
  <si>
    <t>BSIU2635728</t>
    <phoneticPr fontId="2" type="noConversion"/>
  </si>
  <si>
    <t>TRHU2717427</t>
    <phoneticPr fontId="2" type="noConversion"/>
  </si>
  <si>
    <t>SMDU9906222</t>
    <phoneticPr fontId="2" type="noConversion"/>
  </si>
  <si>
    <t>SMDU9906285</t>
    <phoneticPr fontId="2" type="noConversion"/>
  </si>
  <si>
    <t>CCLU2677013</t>
    <phoneticPr fontId="2" type="noConversion"/>
  </si>
  <si>
    <t>不收</t>
    <phoneticPr fontId="2" type="noConversion"/>
  </si>
  <si>
    <t>ICSU4989958</t>
    <phoneticPr fontId="2" type="noConversion"/>
  </si>
  <si>
    <t>CCLU2147190</t>
    <phoneticPr fontId="2" type="noConversion"/>
  </si>
  <si>
    <t>100 昆南外</t>
    <phoneticPr fontId="2" type="noConversion"/>
  </si>
  <si>
    <t>TCKU3016953</t>
    <phoneticPr fontId="2" type="noConversion"/>
  </si>
  <si>
    <t>DFSU1098019</t>
    <phoneticPr fontId="2" type="noConversion"/>
  </si>
  <si>
    <t>MLCU3850296</t>
    <phoneticPr fontId="2" type="noConversion"/>
  </si>
  <si>
    <t>SMDU9906330</t>
    <phoneticPr fontId="2" type="noConversion"/>
  </si>
  <si>
    <t>CCLU2138074</t>
    <phoneticPr fontId="2" type="noConversion"/>
  </si>
  <si>
    <t>CCLU2066879</t>
    <phoneticPr fontId="2" type="noConversion"/>
  </si>
  <si>
    <t>SMDU9906264</t>
    <phoneticPr fontId="2" type="noConversion"/>
  </si>
  <si>
    <t>CCLU2046580</t>
    <phoneticPr fontId="2" type="noConversion"/>
  </si>
  <si>
    <t>SMDU9906351</t>
    <phoneticPr fontId="2" type="noConversion"/>
  </si>
  <si>
    <t>CCLU2024261</t>
    <phoneticPr fontId="2" type="noConversion"/>
  </si>
  <si>
    <t>SMDU9906367</t>
    <phoneticPr fontId="2" type="noConversion"/>
  </si>
  <si>
    <t>GMTU4025064</t>
    <phoneticPr fontId="2" type="noConversion"/>
  </si>
  <si>
    <t>SMDU9906346</t>
    <phoneticPr fontId="2" type="noConversion"/>
  </si>
  <si>
    <t>TCKU2701865</t>
  </si>
  <si>
    <t>CBHU4263481</t>
  </si>
  <si>
    <t>IPXU3267407</t>
  </si>
  <si>
    <t> CBHU5783301 </t>
  </si>
  <si>
    <t>BSIU2208665</t>
    <phoneticPr fontId="2" type="noConversion"/>
  </si>
  <si>
    <t>GVCU2086058</t>
    <phoneticPr fontId="2" type="noConversion"/>
  </si>
  <si>
    <t>BMOU2892715</t>
    <phoneticPr fontId="2" type="noConversion"/>
  </si>
  <si>
    <t>TRLU9068040</t>
    <phoneticPr fontId="2" type="noConversion"/>
  </si>
  <si>
    <t>TCKU3041724</t>
    <phoneticPr fontId="2" type="noConversion"/>
  </si>
  <si>
    <t>xm CN3902943</t>
    <phoneticPr fontId="2" type="noConversion"/>
  </si>
  <si>
    <t>EISU3889191</t>
    <phoneticPr fontId="2" type="noConversion"/>
  </si>
  <si>
    <t>MSWU0059181</t>
    <phoneticPr fontId="2" type="noConversion"/>
  </si>
  <si>
    <t>CCLU2240960</t>
    <phoneticPr fontId="2" type="noConversion"/>
  </si>
  <si>
    <t>SMDU9905530</t>
    <phoneticPr fontId="2" type="noConversion"/>
  </si>
  <si>
    <t>SMDU9902823</t>
    <phoneticPr fontId="2" type="noConversion"/>
  </si>
  <si>
    <t>SMDU9902377</t>
    <phoneticPr fontId="2" type="noConversion"/>
  </si>
  <si>
    <t>SMDU9902736</t>
    <phoneticPr fontId="2" type="noConversion"/>
  </si>
  <si>
    <t>SMDU9902675</t>
    <phoneticPr fontId="2" type="noConversion"/>
  </si>
  <si>
    <t>SMDU9902380</t>
    <phoneticPr fontId="2" type="noConversion"/>
  </si>
  <si>
    <t>SMDU9902762</t>
    <phoneticPr fontId="2" type="noConversion"/>
  </si>
  <si>
    <t>SMDU9902696</t>
    <phoneticPr fontId="2" type="noConversion"/>
  </si>
  <si>
    <t>SMDU9902464</t>
    <phoneticPr fontId="2" type="noConversion"/>
  </si>
  <si>
    <t>CSLU1223568</t>
    <phoneticPr fontId="2" type="noConversion"/>
  </si>
  <si>
    <t>POCU7042123</t>
    <phoneticPr fontId="2" type="noConversion"/>
  </si>
  <si>
    <t>CBHU4086030</t>
    <phoneticPr fontId="2" type="noConversion"/>
  </si>
  <si>
    <t>CBHU4204180</t>
    <phoneticPr fontId="2" type="noConversion"/>
  </si>
  <si>
    <t>CBHU4346312</t>
    <phoneticPr fontId="2" type="noConversion"/>
  </si>
  <si>
    <t>TCKU3985529</t>
    <phoneticPr fontId="2" type="noConversion"/>
  </si>
  <si>
    <t>FCIU5032530</t>
    <phoneticPr fontId="2" type="noConversion"/>
  </si>
  <si>
    <t>BSIU2693684</t>
    <phoneticPr fontId="2" type="noConversion"/>
  </si>
  <si>
    <t>TRLU9087035</t>
    <phoneticPr fontId="2" type="noConversion"/>
  </si>
  <si>
    <t>BSIU2208496</t>
    <phoneticPr fontId="2" type="noConversion"/>
  </si>
  <si>
    <t>GMTU1017321</t>
    <phoneticPr fontId="2" type="noConversion"/>
  </si>
  <si>
    <t>HJLU1118569</t>
    <phoneticPr fontId="2" type="noConversion"/>
  </si>
  <si>
    <t>147300203066</t>
    <phoneticPr fontId="2" type="noConversion"/>
  </si>
  <si>
    <t>147300198909</t>
    <phoneticPr fontId="2" type="noConversion"/>
  </si>
  <si>
    <t>NSSU0053360</t>
    <phoneticPr fontId="2" type="noConversion"/>
  </si>
  <si>
    <t>MSWU0001739</t>
    <phoneticPr fontId="2" type="noConversion"/>
  </si>
  <si>
    <t>CSLU1357377</t>
    <phoneticPr fontId="2" type="noConversion"/>
  </si>
  <si>
    <t>新乡</t>
    <phoneticPr fontId="2" type="noConversion"/>
  </si>
  <si>
    <t>GESU3184349</t>
    <phoneticPr fontId="2" type="noConversion"/>
  </si>
  <si>
    <t>CSLU1046251</t>
    <phoneticPr fontId="2" type="noConversion"/>
  </si>
  <si>
    <r>
      <t>C</t>
    </r>
    <r>
      <rPr>
        <sz val="12"/>
        <rFont val="宋体"/>
        <family val="3"/>
        <charset val="134"/>
      </rPr>
      <t>CLU4983481</t>
    </r>
    <phoneticPr fontId="2" type="noConversion"/>
  </si>
  <si>
    <r>
      <t>T</t>
    </r>
    <r>
      <rPr>
        <sz val="12"/>
        <rFont val="宋体"/>
        <family val="3"/>
        <charset val="134"/>
      </rPr>
      <t>GHU4987672</t>
    </r>
    <phoneticPr fontId="2" type="noConversion"/>
  </si>
  <si>
    <t>CCLU6083982</t>
    <phoneticPr fontId="2" type="noConversion"/>
  </si>
  <si>
    <t>EMCU3548464</t>
    <phoneticPr fontId="2" type="noConversion"/>
  </si>
  <si>
    <t>EISU3771850</t>
    <phoneticPr fontId="2" type="noConversion"/>
  </si>
  <si>
    <t>xm CN3902873</t>
    <phoneticPr fontId="2" type="noConversion"/>
  </si>
  <si>
    <t>CCLU3954302</t>
    <phoneticPr fontId="2" type="noConversion"/>
  </si>
  <si>
    <t>GESU3168820</t>
    <phoneticPr fontId="2" type="noConversion"/>
  </si>
  <si>
    <t>IRSU2072531</t>
    <phoneticPr fontId="2" type="noConversion"/>
  </si>
  <si>
    <t>MSKU4331342</t>
    <phoneticPr fontId="2" type="noConversion"/>
  </si>
  <si>
    <t>PONU0078848</t>
    <phoneticPr fontId="2" type="noConversion"/>
  </si>
  <si>
    <t>MRKU8071703</t>
    <phoneticPr fontId="2" type="noConversion"/>
  </si>
  <si>
    <r>
      <t>C</t>
    </r>
    <r>
      <rPr>
        <sz val="12"/>
        <rFont val="宋体"/>
        <family val="3"/>
        <charset val="134"/>
      </rPr>
      <t>CLU4589349</t>
    </r>
    <phoneticPr fontId="2" type="noConversion"/>
  </si>
  <si>
    <t>落信威 446242324553</t>
    <phoneticPr fontId="2" type="noConversion"/>
  </si>
  <si>
    <r>
      <t>C</t>
    </r>
    <r>
      <rPr>
        <sz val="12"/>
        <rFont val="宋体"/>
        <family val="3"/>
        <charset val="134"/>
      </rPr>
      <t>BHU5834883</t>
    </r>
    <phoneticPr fontId="2" type="noConversion"/>
  </si>
  <si>
    <r>
      <t>C</t>
    </r>
    <r>
      <rPr>
        <sz val="12"/>
        <rFont val="宋体"/>
        <family val="3"/>
        <charset val="134"/>
      </rPr>
      <t>BHU5642520</t>
    </r>
    <phoneticPr fontId="2" type="noConversion"/>
  </si>
  <si>
    <r>
      <t>T</t>
    </r>
    <r>
      <rPr>
        <sz val="12"/>
        <rFont val="宋体"/>
        <family val="3"/>
        <charset val="134"/>
      </rPr>
      <t>EMU3448231</t>
    </r>
    <phoneticPr fontId="2" type="noConversion"/>
  </si>
  <si>
    <r>
      <t>T</t>
    </r>
    <r>
      <rPr>
        <sz val="12"/>
        <rFont val="宋体"/>
        <family val="3"/>
        <charset val="134"/>
      </rPr>
      <t>TNU3146770</t>
    </r>
    <phoneticPr fontId="2" type="noConversion"/>
  </si>
  <si>
    <t>CCLU4549752</t>
  </si>
  <si>
    <t>CCLU4489951</t>
  </si>
  <si>
    <t>醋片20</t>
  </si>
  <si>
    <t>SMDU9903075</t>
    <phoneticPr fontId="2" type="noConversion"/>
  </si>
  <si>
    <t>SMDU9903291</t>
    <phoneticPr fontId="2" type="noConversion"/>
  </si>
  <si>
    <t>147300291810</t>
    <phoneticPr fontId="2" type="noConversion"/>
  </si>
  <si>
    <t>EGSU3012212</t>
    <phoneticPr fontId="2" type="noConversion"/>
  </si>
  <si>
    <t>xm 8-17</t>
    <phoneticPr fontId="2" type="noConversion"/>
  </si>
  <si>
    <t>TGHU3803512</t>
    <phoneticPr fontId="2" type="noConversion"/>
  </si>
  <si>
    <t>GESU3102037</t>
    <phoneticPr fontId="2" type="noConversion"/>
  </si>
  <si>
    <t>TGHU3120244</t>
    <phoneticPr fontId="2" type="noConversion"/>
  </si>
  <si>
    <t>TGHU3747337</t>
    <phoneticPr fontId="2" type="noConversion"/>
  </si>
  <si>
    <t>咖啡豆</t>
    <phoneticPr fontId="2" type="noConversion"/>
  </si>
  <si>
    <t>咖啡豆</t>
    <phoneticPr fontId="2" type="noConversion"/>
  </si>
  <si>
    <t>OOLU1219454</t>
    <phoneticPr fontId="2" type="noConversion"/>
  </si>
  <si>
    <t>OOLU1388984</t>
    <phoneticPr fontId="2" type="noConversion"/>
  </si>
  <si>
    <t>OOLU3002386</t>
    <phoneticPr fontId="2" type="noConversion"/>
  </si>
  <si>
    <t>OOLU1496398</t>
    <phoneticPr fontId="2" type="noConversion"/>
  </si>
  <si>
    <t>OOLU1369897</t>
    <phoneticPr fontId="2" type="noConversion"/>
  </si>
  <si>
    <t>OOLU1038055</t>
    <phoneticPr fontId="2" type="noConversion"/>
  </si>
  <si>
    <t>OOLU1256587</t>
    <phoneticPr fontId="2" type="noConversion"/>
  </si>
  <si>
    <t>OOLU1525583</t>
    <phoneticPr fontId="2" type="noConversion"/>
  </si>
  <si>
    <t>BMOU2719309</t>
    <phoneticPr fontId="2" type="noConversion"/>
  </si>
  <si>
    <t>CBHU3524030</t>
    <phoneticPr fontId="2" type="noConversion"/>
  </si>
  <si>
    <t>TCKU3035845</t>
    <phoneticPr fontId="2" type="noConversion"/>
  </si>
  <si>
    <t>CBHU4110800</t>
    <phoneticPr fontId="2" type="noConversion"/>
  </si>
  <si>
    <t>GATU1328734</t>
    <phoneticPr fontId="2" type="noConversion"/>
  </si>
  <si>
    <t>CBHU5877859</t>
    <phoneticPr fontId="2" type="noConversion"/>
  </si>
  <si>
    <t>CAIU2293363</t>
    <phoneticPr fontId="2" type="noConversion"/>
  </si>
  <si>
    <t>CBHU5677758</t>
    <phoneticPr fontId="2" type="noConversion"/>
  </si>
  <si>
    <t>TCKU2391991</t>
    <phoneticPr fontId="2" type="noConversion"/>
  </si>
  <si>
    <t>CBHU3837501</t>
    <phoneticPr fontId="2" type="noConversion"/>
  </si>
  <si>
    <t>TEMU3999002</t>
    <phoneticPr fontId="2" type="noConversion"/>
  </si>
  <si>
    <t>CBHU3356240</t>
    <phoneticPr fontId="2" type="noConversion"/>
  </si>
  <si>
    <t>BSIU2659479</t>
    <phoneticPr fontId="2" type="noConversion"/>
  </si>
  <si>
    <t>DFSU1079744</t>
    <phoneticPr fontId="2" type="noConversion"/>
  </si>
  <si>
    <t>CAIU4057449</t>
    <phoneticPr fontId="2" type="noConversion"/>
  </si>
  <si>
    <t>BSIU9096280</t>
    <phoneticPr fontId="2" type="noConversion"/>
  </si>
  <si>
    <t>CCLU4377442</t>
    <phoneticPr fontId="2" type="noConversion"/>
  </si>
  <si>
    <t>TRLU4801896</t>
    <phoneticPr fontId="2" type="noConversion"/>
  </si>
  <si>
    <t>CCLU4317382</t>
    <phoneticPr fontId="2" type="noConversion"/>
  </si>
  <si>
    <t>GMTU4021372</t>
    <phoneticPr fontId="2" type="noConversion"/>
  </si>
  <si>
    <t>GMTU1043697</t>
    <phoneticPr fontId="2" type="noConversion"/>
  </si>
  <si>
    <t>CCLU4763002</t>
    <phoneticPr fontId="2" type="noConversion"/>
  </si>
  <si>
    <t>CCLU4346797</t>
    <phoneticPr fontId="2" type="noConversion"/>
  </si>
  <si>
    <t>CCLU4264981</t>
    <phoneticPr fontId="2" type="noConversion"/>
  </si>
  <si>
    <t>CCLU4179350</t>
    <phoneticPr fontId="2" type="noConversion"/>
  </si>
  <si>
    <t>CCLU5092948</t>
    <phoneticPr fontId="2" type="noConversion"/>
  </si>
  <si>
    <t>CCLU4825505</t>
    <phoneticPr fontId="2" type="noConversion"/>
  </si>
  <si>
    <t>CCLU4394075</t>
    <phoneticPr fontId="2" type="noConversion"/>
  </si>
  <si>
    <t>IPXU3673807</t>
    <phoneticPr fontId="2" type="noConversion"/>
  </si>
  <si>
    <t>FCIU4958208</t>
    <phoneticPr fontId="2" type="noConversion"/>
  </si>
  <si>
    <t>BSIU2684126</t>
    <phoneticPr fontId="2" type="noConversion"/>
  </si>
  <si>
    <r>
      <t>U</t>
    </r>
    <r>
      <rPr>
        <sz val="12"/>
        <rFont val="宋体"/>
        <family val="3"/>
        <charset val="134"/>
      </rPr>
      <t>XXU2322811</t>
    </r>
    <phoneticPr fontId="2" type="noConversion"/>
  </si>
  <si>
    <r>
      <t>C</t>
    </r>
    <r>
      <rPr>
        <sz val="12"/>
        <rFont val="宋体"/>
        <family val="3"/>
        <charset val="134"/>
      </rPr>
      <t>BHU5794688</t>
    </r>
    <phoneticPr fontId="2" type="noConversion"/>
  </si>
  <si>
    <t>GVCU2052340</t>
    <phoneticPr fontId="2" type="noConversion"/>
  </si>
  <si>
    <t>CBHU3564310</t>
    <phoneticPr fontId="2" type="noConversion"/>
  </si>
  <si>
    <t>hp 5-11</t>
    <phoneticPr fontId="2" type="noConversion"/>
  </si>
  <si>
    <t>HJLU1117602</t>
    <phoneticPr fontId="2" type="noConversion"/>
  </si>
  <si>
    <t>HJLU1117834</t>
    <phoneticPr fontId="2" type="noConversion"/>
  </si>
  <si>
    <t>TEMU2805015</t>
    <phoneticPr fontId="2" type="noConversion"/>
  </si>
  <si>
    <t>TEMU2804723</t>
    <phoneticPr fontId="2" type="noConversion"/>
  </si>
  <si>
    <t>HJLU1118722</t>
    <phoneticPr fontId="2" type="noConversion"/>
  </si>
  <si>
    <t>HJLU1117979</t>
    <phoneticPr fontId="2" type="noConversion"/>
  </si>
  <si>
    <t>HJLU1119170</t>
    <phoneticPr fontId="2" type="noConversion"/>
  </si>
  <si>
    <t>TGHU3021534</t>
    <phoneticPr fontId="2" type="noConversion"/>
  </si>
  <si>
    <t>TGHU2885075</t>
    <phoneticPr fontId="2" type="noConversion"/>
  </si>
  <si>
    <t>TCKU2612623</t>
    <phoneticPr fontId="2" type="noConversion"/>
  </si>
  <si>
    <t>CBHU3702888</t>
    <phoneticPr fontId="2" type="noConversion"/>
  </si>
  <si>
    <t>CBHU3651986</t>
    <phoneticPr fontId="2" type="noConversion"/>
  </si>
  <si>
    <t>TCKU1924313</t>
    <phoneticPr fontId="2" type="noConversion"/>
  </si>
  <si>
    <t>GLDU5752819</t>
    <phoneticPr fontId="2" type="noConversion"/>
  </si>
  <si>
    <t>TTNU1368248</t>
    <phoneticPr fontId="2" type="noConversion"/>
  </si>
  <si>
    <t>TTNU2114741</t>
    <phoneticPr fontId="2" type="noConversion"/>
  </si>
  <si>
    <t>AMFU3152968</t>
    <phoneticPr fontId="2" type="noConversion"/>
  </si>
  <si>
    <t>CBHU3800924</t>
    <phoneticPr fontId="2" type="noConversion"/>
  </si>
  <si>
    <t>CBHU3569651</t>
    <phoneticPr fontId="2" type="noConversion"/>
  </si>
  <si>
    <t>WSDU2148105</t>
    <phoneticPr fontId="2" type="noConversion"/>
  </si>
  <si>
    <t>TCKU1334282</t>
    <phoneticPr fontId="2" type="noConversion"/>
  </si>
  <si>
    <t>GESU3021357</t>
    <phoneticPr fontId="2" type="noConversion"/>
  </si>
  <si>
    <t>GESU2317956</t>
    <phoneticPr fontId="2" type="noConversion"/>
  </si>
  <si>
    <t>GLDU3768890</t>
    <phoneticPr fontId="2" type="noConversion"/>
  </si>
  <si>
    <t>TEMU2217140</t>
    <phoneticPr fontId="2" type="noConversion"/>
  </si>
  <si>
    <t>CLHU3595630</t>
    <phoneticPr fontId="2" type="noConversion"/>
  </si>
  <si>
    <t>SNBU2133167</t>
    <phoneticPr fontId="2" type="noConversion"/>
  </si>
  <si>
    <t>TGHU3757016</t>
    <phoneticPr fontId="2" type="noConversion"/>
  </si>
  <si>
    <t>GESU3021737</t>
    <phoneticPr fontId="2" type="noConversion"/>
  </si>
  <si>
    <t>金属硅</t>
    <phoneticPr fontId="2" type="noConversion"/>
  </si>
  <si>
    <t>CBHU4259579</t>
    <phoneticPr fontId="2" type="noConversion"/>
  </si>
  <si>
    <t>EISU2043613</t>
    <phoneticPr fontId="2" type="noConversion"/>
  </si>
  <si>
    <t>EISU2034170</t>
    <phoneticPr fontId="2" type="noConversion"/>
  </si>
  <si>
    <t>EISU2039439</t>
    <phoneticPr fontId="2" type="noConversion"/>
  </si>
  <si>
    <t>GLDU3032867</t>
    <phoneticPr fontId="2" type="noConversion"/>
  </si>
  <si>
    <t>EMCU3831643</t>
    <phoneticPr fontId="2" type="noConversion"/>
  </si>
  <si>
    <t>EISU2038366</t>
    <phoneticPr fontId="2" type="noConversion"/>
  </si>
  <si>
    <t>EISU2042366</t>
    <phoneticPr fontId="2" type="noConversion"/>
  </si>
  <si>
    <t>147300311471</t>
    <phoneticPr fontId="2" type="noConversion"/>
  </si>
  <si>
    <t>CCLU5092167</t>
    <phoneticPr fontId="2" type="noConversion"/>
  </si>
  <si>
    <t>HFDU6800123</t>
    <phoneticPr fontId="2" type="noConversion"/>
  </si>
  <si>
    <t>HFDU6800566</t>
    <phoneticPr fontId="2" type="noConversion"/>
  </si>
  <si>
    <t>烤烟</t>
    <phoneticPr fontId="2" type="noConversion"/>
  </si>
  <si>
    <t>HPGU3803140</t>
    <phoneticPr fontId="2" type="noConversion"/>
  </si>
  <si>
    <t>OOLU7949275</t>
    <phoneticPr fontId="2" type="noConversion"/>
  </si>
  <si>
    <t>铜片</t>
    <phoneticPr fontId="2" type="noConversion"/>
  </si>
  <si>
    <t>MRKU0805821</t>
  </si>
  <si>
    <t>MSKU6422267</t>
  </si>
  <si>
    <t>MSKU6381949</t>
  </si>
  <si>
    <t>MSKU6889441</t>
  </si>
  <si>
    <t>MSKU6345371</t>
  </si>
  <si>
    <t>MSKU6391398</t>
  </si>
  <si>
    <t>MSKU6237166</t>
  </si>
  <si>
    <t>SCMU4002131</t>
  </si>
  <si>
    <t>PONU1893963</t>
  </si>
  <si>
    <t>TRLU6181053</t>
  </si>
  <si>
    <t>PONU1611268</t>
  </si>
  <si>
    <t>MRKU0221047</t>
  </si>
  <si>
    <t>MRKU0711661</t>
  </si>
  <si>
    <t>MSKU6162827</t>
  </si>
  <si>
    <t>MRKU0963914</t>
  </si>
  <si>
    <t>MRKU0503307</t>
  </si>
  <si>
    <t>PONU1724942</t>
  </si>
  <si>
    <t>PONU1875949</t>
  </si>
  <si>
    <t>MRKU0750708</t>
  </si>
  <si>
    <t>MSKU6315079</t>
  </si>
  <si>
    <t>PONU1511021</t>
  </si>
  <si>
    <t>MSKU6679018</t>
  </si>
  <si>
    <t>CSLU1269580</t>
    <phoneticPr fontId="2" type="noConversion"/>
  </si>
  <si>
    <t>MSKU5098467</t>
    <phoneticPr fontId="2" type="noConversion"/>
  </si>
  <si>
    <t>MRKU7279755</t>
    <phoneticPr fontId="2" type="noConversion"/>
  </si>
  <si>
    <t>MRKU7454647</t>
    <phoneticPr fontId="2" type="noConversion"/>
  </si>
  <si>
    <r>
      <t>T</t>
    </r>
    <r>
      <rPr>
        <sz val="12"/>
        <rFont val="宋体"/>
        <family val="3"/>
        <charset val="134"/>
      </rPr>
      <t>CKU1880215</t>
    </r>
    <phoneticPr fontId="2" type="noConversion"/>
  </si>
  <si>
    <t>HLTGX458389</t>
    <phoneticPr fontId="2" type="noConversion"/>
  </si>
  <si>
    <t>CCLU4586838</t>
    <phoneticPr fontId="2" type="noConversion"/>
  </si>
  <si>
    <t>CCLU4888669</t>
    <phoneticPr fontId="2" type="noConversion"/>
  </si>
  <si>
    <t xml:space="preserve">醋片20  </t>
    <phoneticPr fontId="2" type="noConversion"/>
  </si>
  <si>
    <t>EMCU5293439</t>
    <phoneticPr fontId="2" type="noConversion"/>
  </si>
  <si>
    <t>OOLU1050410</t>
    <phoneticPr fontId="2" type="noConversion"/>
  </si>
  <si>
    <t>OOLU1363287</t>
    <phoneticPr fontId="2" type="noConversion"/>
  </si>
  <si>
    <t>PONU0074251</t>
    <phoneticPr fontId="2" type="noConversion"/>
  </si>
  <si>
    <t>落3号</t>
    <phoneticPr fontId="2" type="noConversion"/>
  </si>
  <si>
    <t>CBHU3491595</t>
    <phoneticPr fontId="2" type="noConversion"/>
  </si>
  <si>
    <t>OOLU1452553</t>
    <phoneticPr fontId="2" type="noConversion"/>
  </si>
  <si>
    <t>OOLU1538322</t>
    <phoneticPr fontId="2" type="noConversion"/>
  </si>
  <si>
    <t>OOLU1720975</t>
    <phoneticPr fontId="2" type="noConversion"/>
  </si>
  <si>
    <t>OOLU3520087</t>
    <phoneticPr fontId="2" type="noConversion"/>
  </si>
  <si>
    <t>OOLU1102690</t>
    <phoneticPr fontId="2" type="noConversion"/>
  </si>
  <si>
    <t>100 CN3902884</t>
    <phoneticPr fontId="2" type="noConversion"/>
  </si>
  <si>
    <t>GESU4763089</t>
    <phoneticPr fontId="2" type="noConversion"/>
  </si>
  <si>
    <t>CCLU4542125</t>
    <phoneticPr fontId="2" type="noConversion"/>
  </si>
  <si>
    <t>扬帆国际</t>
    <phoneticPr fontId="2" type="noConversion"/>
  </si>
  <si>
    <t>C121850SCN395</t>
    <phoneticPr fontId="2" type="noConversion"/>
  </si>
  <si>
    <t>C121850SCN386</t>
    <phoneticPr fontId="2" type="noConversion"/>
  </si>
  <si>
    <t>MCC239172</t>
    <phoneticPr fontId="2" type="noConversion"/>
  </si>
  <si>
    <r>
      <t>C</t>
    </r>
    <r>
      <rPr>
        <sz val="12"/>
        <rFont val="宋体"/>
        <family val="3"/>
        <charset val="134"/>
      </rPr>
      <t>CLU4827257</t>
    </r>
    <phoneticPr fontId="2" type="noConversion"/>
  </si>
  <si>
    <t>HLTGX458389</t>
    <phoneticPr fontId="2" type="noConversion"/>
  </si>
  <si>
    <t>CCLU2189786</t>
    <phoneticPr fontId="2" type="noConversion"/>
  </si>
  <si>
    <t>147300173787</t>
    <phoneticPr fontId="2" type="noConversion"/>
  </si>
  <si>
    <t>在场时间</t>
    <phoneticPr fontId="2" type="noConversion"/>
  </si>
  <si>
    <t>EISU3999882</t>
    <phoneticPr fontId="2" type="noConversion"/>
  </si>
  <si>
    <t>MCC125101</t>
    <phoneticPr fontId="2" type="noConversion"/>
  </si>
  <si>
    <t>MCC125105</t>
    <phoneticPr fontId="2" type="noConversion"/>
  </si>
  <si>
    <r>
      <t>F</t>
    </r>
    <r>
      <rPr>
        <sz val="12"/>
        <rFont val="宋体"/>
        <family val="3"/>
        <charset val="134"/>
      </rPr>
      <t>CIU4803361</t>
    </r>
    <phoneticPr fontId="2" type="noConversion"/>
  </si>
  <si>
    <r>
      <t>C</t>
    </r>
    <r>
      <rPr>
        <sz val="12"/>
        <rFont val="宋体"/>
        <family val="3"/>
        <charset val="134"/>
      </rPr>
      <t>BHU3410989</t>
    </r>
    <phoneticPr fontId="2" type="noConversion"/>
  </si>
  <si>
    <t>CBHU3784192</t>
    <phoneticPr fontId="2" type="noConversion"/>
  </si>
  <si>
    <r>
      <t>C</t>
    </r>
    <r>
      <rPr>
        <sz val="12"/>
        <rFont val="宋体"/>
        <family val="3"/>
        <charset val="134"/>
      </rPr>
      <t>BHU5902099</t>
    </r>
    <phoneticPr fontId="2" type="noConversion"/>
  </si>
  <si>
    <r>
      <t>T</t>
    </r>
    <r>
      <rPr>
        <sz val="12"/>
        <rFont val="宋体"/>
        <family val="3"/>
        <charset val="134"/>
      </rPr>
      <t>GHU3115000</t>
    </r>
    <phoneticPr fontId="2" type="noConversion"/>
  </si>
  <si>
    <r>
      <t>T</t>
    </r>
    <r>
      <rPr>
        <sz val="12"/>
        <rFont val="宋体"/>
        <family val="3"/>
        <charset val="134"/>
      </rPr>
      <t>GHU0421959</t>
    </r>
    <phoneticPr fontId="2" type="noConversion"/>
  </si>
  <si>
    <t>CBHU1885558</t>
    <phoneticPr fontId="2" type="noConversion"/>
  </si>
  <si>
    <t>DRYU2291058</t>
    <phoneticPr fontId="2" type="noConversion"/>
  </si>
  <si>
    <t>FCIU4449411</t>
    <phoneticPr fontId="2" type="noConversion"/>
  </si>
  <si>
    <t>MNBU3144216</t>
    <phoneticPr fontId="2" type="noConversion"/>
  </si>
  <si>
    <t>GESU3101920</t>
    <phoneticPr fontId="2" type="noConversion"/>
  </si>
  <si>
    <t>WSDU2107425</t>
    <phoneticPr fontId="2" type="noConversion"/>
  </si>
  <si>
    <t>TEMU2312678</t>
    <phoneticPr fontId="2" type="noConversion"/>
  </si>
  <si>
    <t>TEMU2318906</t>
    <phoneticPr fontId="2" type="noConversion"/>
  </si>
  <si>
    <t>CBHU8952600</t>
    <phoneticPr fontId="2" type="noConversion"/>
  </si>
  <si>
    <t>CBHU8620294</t>
    <phoneticPr fontId="2" type="noConversion"/>
  </si>
  <si>
    <t>TCNU9389964</t>
    <phoneticPr fontId="2" type="noConversion"/>
  </si>
  <si>
    <t>TGHU9284060</t>
    <phoneticPr fontId="2" type="noConversion"/>
  </si>
  <si>
    <t>IRSU2696435</t>
    <phoneticPr fontId="2" type="noConversion"/>
  </si>
  <si>
    <t>IRSU2347114</t>
    <phoneticPr fontId="2" type="noConversion"/>
  </si>
  <si>
    <t>TRLU4854643</t>
  </si>
  <si>
    <t>CCLU5131406</t>
  </si>
  <si>
    <t>醋片18</t>
    <phoneticPr fontId="2" type="noConversion"/>
  </si>
  <si>
    <t>醋片19</t>
    <phoneticPr fontId="2" type="noConversion"/>
  </si>
  <si>
    <t>CCLU4218435</t>
  </si>
  <si>
    <t>CCLU5072319</t>
  </si>
  <si>
    <t>SNBU2111872</t>
    <phoneticPr fontId="2" type="noConversion"/>
  </si>
  <si>
    <t>TGHU0411570</t>
    <phoneticPr fontId="2" type="noConversion"/>
  </si>
  <si>
    <t>SMDU9903497</t>
    <phoneticPr fontId="2" type="noConversion"/>
  </si>
  <si>
    <t>SMDU9903537</t>
    <phoneticPr fontId="2" type="noConversion"/>
  </si>
  <si>
    <t>SMDU9903666</t>
    <phoneticPr fontId="2" type="noConversion"/>
  </si>
  <si>
    <t>MCC365851</t>
    <phoneticPr fontId="2" type="noConversion"/>
  </si>
  <si>
    <t>MRKU9092320</t>
    <phoneticPr fontId="2" type="noConversion"/>
  </si>
  <si>
    <t>PONU0263321</t>
    <phoneticPr fontId="2" type="noConversion"/>
  </si>
  <si>
    <t>MSKU0122200</t>
    <phoneticPr fontId="2" type="noConversion"/>
  </si>
  <si>
    <t>MSKU9148967</t>
    <phoneticPr fontId="2" type="noConversion"/>
  </si>
  <si>
    <t>UESU4659843</t>
    <phoneticPr fontId="2" type="noConversion"/>
  </si>
  <si>
    <t>TCKU4726733</t>
    <phoneticPr fontId="2" type="noConversion"/>
  </si>
  <si>
    <t>MWCU5318237</t>
    <phoneticPr fontId="2" type="noConversion"/>
  </si>
  <si>
    <t>TGHU6788957</t>
    <phoneticPr fontId="2" type="noConversion"/>
  </si>
  <si>
    <t>CBHU9458296</t>
    <phoneticPr fontId="2" type="noConversion"/>
  </si>
  <si>
    <t>SEGU4073133</t>
    <phoneticPr fontId="2" type="noConversion"/>
  </si>
  <si>
    <t>CBHU8149693</t>
    <phoneticPr fontId="2" type="noConversion"/>
  </si>
  <si>
    <t>BMOU4850853</t>
    <phoneticPr fontId="2" type="noConversion"/>
  </si>
  <si>
    <t>MSKU7019298</t>
    <phoneticPr fontId="2" type="noConversion"/>
  </si>
  <si>
    <t>MSKU3516399</t>
    <phoneticPr fontId="2" type="noConversion"/>
  </si>
  <si>
    <t>MRKU8392370</t>
    <phoneticPr fontId="2" type="noConversion"/>
  </si>
  <si>
    <t>SMDU9907759</t>
    <phoneticPr fontId="2" type="noConversion"/>
  </si>
  <si>
    <t>MCC291896</t>
    <phoneticPr fontId="2" type="noConversion"/>
  </si>
  <si>
    <t>饲料</t>
    <phoneticPr fontId="2" type="noConversion"/>
  </si>
  <si>
    <t>MNBU3394025</t>
    <phoneticPr fontId="2" type="noConversion"/>
  </si>
  <si>
    <t>MNBU3335953</t>
    <phoneticPr fontId="2" type="noConversion"/>
  </si>
  <si>
    <t>MNBU3145104</t>
    <phoneticPr fontId="2" type="noConversion"/>
  </si>
  <si>
    <t>sk 4-22</t>
    <phoneticPr fontId="2" type="noConversion"/>
  </si>
  <si>
    <t xml:space="preserve">sk </t>
    <phoneticPr fontId="2" type="noConversion"/>
  </si>
  <si>
    <t>MSKU5523313</t>
  </si>
  <si>
    <t>MSKU7996573</t>
  </si>
  <si>
    <t>南站王家营</t>
  </si>
  <si>
    <t>放箱</t>
    <phoneticPr fontId="2" type="noConversion"/>
  </si>
  <si>
    <t>GMTU2036711</t>
    <phoneticPr fontId="2" type="noConversion"/>
  </si>
  <si>
    <t>MSCU1230806</t>
    <phoneticPr fontId="2" type="noConversion"/>
  </si>
  <si>
    <t>OOLU3378120</t>
    <phoneticPr fontId="2" type="noConversion"/>
  </si>
  <si>
    <t>CAXU2272552</t>
    <phoneticPr fontId="2" type="noConversion"/>
  </si>
  <si>
    <t>AWTU2101507</t>
    <phoneticPr fontId="2" type="noConversion"/>
  </si>
  <si>
    <t>YHCU2100725</t>
    <phoneticPr fontId="2" type="noConversion"/>
  </si>
  <si>
    <t>SMDU9903481</t>
    <phoneticPr fontId="2" type="noConversion"/>
  </si>
  <si>
    <t>YHCU2291961</t>
    <phoneticPr fontId="2" type="noConversion"/>
  </si>
  <si>
    <t>SMDU9907260</t>
    <phoneticPr fontId="2" type="noConversion"/>
  </si>
  <si>
    <t>SMDU9908098</t>
    <phoneticPr fontId="2" type="noConversion"/>
  </si>
  <si>
    <t>白芸豆</t>
    <phoneticPr fontId="2" type="noConversion"/>
  </si>
  <si>
    <t>咖啡豆</t>
    <phoneticPr fontId="2" type="noConversion"/>
  </si>
  <si>
    <t>EMCU3923858</t>
    <phoneticPr fontId="2" type="noConversion"/>
  </si>
  <si>
    <t>DRYU2572435</t>
    <phoneticPr fontId="2" type="noConversion"/>
  </si>
  <si>
    <t>MAGU2216478</t>
    <phoneticPr fontId="2" type="noConversion"/>
  </si>
  <si>
    <t>EISU2096552</t>
    <phoneticPr fontId="2" type="noConversion"/>
  </si>
  <si>
    <t>CBHU5702830</t>
    <phoneticPr fontId="2" type="noConversion"/>
  </si>
  <si>
    <t>147300151996</t>
    <phoneticPr fontId="2" type="noConversion"/>
  </si>
  <si>
    <t>147300151996</t>
    <phoneticPr fontId="2" type="noConversion"/>
  </si>
  <si>
    <t>GLDU5754196</t>
    <phoneticPr fontId="2" type="noConversion"/>
  </si>
  <si>
    <t>EMCU3929922</t>
    <phoneticPr fontId="2" type="noConversion"/>
  </si>
  <si>
    <t>EMCU3879950</t>
    <phoneticPr fontId="2" type="noConversion"/>
  </si>
  <si>
    <t>DFSU2150620</t>
    <phoneticPr fontId="2" type="noConversion"/>
  </si>
  <si>
    <t>EGHU3062930</t>
    <phoneticPr fontId="2" type="noConversion"/>
  </si>
  <si>
    <t>EMCU3885763</t>
    <phoneticPr fontId="2" type="noConversion"/>
  </si>
  <si>
    <t>CBHU3623264</t>
    <phoneticPr fontId="2" type="noConversion"/>
  </si>
  <si>
    <t>GMTU3038869</t>
    <phoneticPr fontId="2" type="noConversion"/>
  </si>
  <si>
    <t>TTNU3312314</t>
    <phoneticPr fontId="2" type="noConversion"/>
  </si>
  <si>
    <r>
      <t>C</t>
    </r>
    <r>
      <rPr>
        <sz val="12"/>
        <rFont val="宋体"/>
        <family val="3"/>
        <charset val="134"/>
      </rPr>
      <t>BHU5970365</t>
    </r>
    <phoneticPr fontId="2" type="noConversion"/>
  </si>
  <si>
    <r>
      <t>C</t>
    </r>
    <r>
      <rPr>
        <sz val="12"/>
        <rFont val="宋体"/>
        <family val="3"/>
        <charset val="134"/>
      </rPr>
      <t>BHU3724275</t>
    </r>
    <phoneticPr fontId="2" type="noConversion"/>
  </si>
  <si>
    <t>GATU8638080</t>
    <phoneticPr fontId="2" type="noConversion"/>
  </si>
  <si>
    <t>DRYU9278417</t>
    <phoneticPr fontId="2" type="noConversion"/>
  </si>
  <si>
    <t>CN3004714</t>
    <phoneticPr fontId="2" type="noConversion"/>
  </si>
  <si>
    <t>GLDU9417911</t>
    <phoneticPr fontId="2" type="noConversion"/>
  </si>
  <si>
    <t>SMDU9902700</t>
    <phoneticPr fontId="2" type="noConversion"/>
  </si>
  <si>
    <t>GVCU2056599</t>
    <phoneticPr fontId="2" type="noConversion"/>
  </si>
  <si>
    <t>EMCU3481782</t>
    <phoneticPr fontId="2" type="noConversion"/>
  </si>
  <si>
    <t>MRKU6519912</t>
  </si>
  <si>
    <t>MSKU5175814</t>
  </si>
  <si>
    <t>MSKU5491366</t>
  </si>
  <si>
    <t>PONU2007720</t>
  </si>
  <si>
    <t>MSKU4234487</t>
  </si>
  <si>
    <t>MRKU7640889</t>
  </si>
  <si>
    <t>MSKU4143068</t>
  </si>
  <si>
    <t>MSKU5441257</t>
  </si>
  <si>
    <t>MSKU3142745</t>
  </si>
  <si>
    <t>MSKU7942026</t>
  </si>
  <si>
    <t>MRKU6754320</t>
  </si>
  <si>
    <t>MRKU6569657</t>
  </si>
  <si>
    <t>MRKU7005477</t>
  </si>
  <si>
    <t>MSKU2768734</t>
  </si>
  <si>
    <t>MRKU7258705</t>
  </si>
  <si>
    <t>MSKU7416994</t>
  </si>
  <si>
    <t>冠宏 5-17</t>
    <phoneticPr fontId="2" type="noConversion"/>
  </si>
  <si>
    <t>MCC311788</t>
    <phoneticPr fontId="2" type="noConversion"/>
  </si>
  <si>
    <t xml:space="preserve">xm </t>
    <phoneticPr fontId="2" type="noConversion"/>
  </si>
  <si>
    <t>MSKU0090036</t>
    <phoneticPr fontId="2" type="noConversion"/>
  </si>
  <si>
    <t>MCC304788</t>
    <phoneticPr fontId="2" type="noConversion"/>
  </si>
  <si>
    <t>MSKU0414650</t>
    <phoneticPr fontId="2" type="noConversion"/>
  </si>
  <si>
    <t>MCC304305</t>
    <phoneticPr fontId="2" type="noConversion"/>
  </si>
  <si>
    <t>MCC311574</t>
    <phoneticPr fontId="2" type="noConversion"/>
  </si>
  <si>
    <t>OOLU6041149</t>
    <phoneticPr fontId="2" type="noConversion"/>
  </si>
  <si>
    <t>EGHU3082453</t>
  </si>
  <si>
    <t>LTIU3005962</t>
  </si>
  <si>
    <t>EMCU3820459</t>
  </si>
  <si>
    <t>DRYU2371560</t>
  </si>
  <si>
    <t>BMOU2361431</t>
  </si>
  <si>
    <t>DRYU2277260</t>
  </si>
  <si>
    <t>OCGU2023075</t>
  </si>
  <si>
    <t>EGSU3113917</t>
  </si>
  <si>
    <t>BMOU2088672</t>
  </si>
  <si>
    <t>TEMU3849147</t>
  </si>
  <si>
    <t>BMOU2042136</t>
  </si>
  <si>
    <t>TEMU3939826</t>
  </si>
  <si>
    <t>TCLU3606812</t>
  </si>
  <si>
    <t>XINU1478470</t>
  </si>
  <si>
    <t>UESU2312726</t>
  </si>
  <si>
    <t>EISU2059034</t>
  </si>
  <si>
    <t>GLDU5466538</t>
  </si>
  <si>
    <t>TGHU0272053</t>
  </si>
  <si>
    <t>XINU1290374</t>
  </si>
  <si>
    <t>EGSU3099676</t>
  </si>
  <si>
    <t>TGHU3403178</t>
  </si>
  <si>
    <t>GLDU3593180</t>
    <phoneticPr fontId="2" type="noConversion"/>
  </si>
  <si>
    <t>TEMU2474410</t>
    <phoneticPr fontId="2" type="noConversion"/>
  </si>
  <si>
    <t>CLHU2682046</t>
    <phoneticPr fontId="2" type="noConversion"/>
  </si>
  <si>
    <t>不收费 坏箱</t>
    <phoneticPr fontId="2" type="noConversion"/>
  </si>
  <si>
    <t>洗箱 十四冶</t>
    <phoneticPr fontId="2" type="noConversion"/>
  </si>
  <si>
    <t>147400124176</t>
    <phoneticPr fontId="2" type="noConversion"/>
  </si>
  <si>
    <t>TCLU3150846</t>
    <phoneticPr fontId="2" type="noConversion"/>
  </si>
  <si>
    <t>DRYU2553820</t>
    <phoneticPr fontId="2" type="noConversion"/>
  </si>
  <si>
    <t>147400100994</t>
    <phoneticPr fontId="2" type="noConversion"/>
  </si>
  <si>
    <t>TEMU4126923</t>
    <phoneticPr fontId="2" type="noConversion"/>
  </si>
  <si>
    <t>GLDU3793193</t>
    <phoneticPr fontId="2" type="noConversion"/>
  </si>
  <si>
    <t>IMTU3047991</t>
  </si>
  <si>
    <t>TGHU0258754</t>
  </si>
  <si>
    <t>EMCU3645280</t>
  </si>
  <si>
    <t>FCIU3386617</t>
  </si>
  <si>
    <t>EMCU3957647</t>
  </si>
  <si>
    <t>不收费 4-12</t>
    <phoneticPr fontId="2" type="noConversion"/>
  </si>
  <si>
    <t>不收费 4-14</t>
    <phoneticPr fontId="2" type="noConversion"/>
  </si>
  <si>
    <t>CBHU3427528</t>
    <phoneticPr fontId="2" type="noConversion"/>
  </si>
  <si>
    <t>CBHU3953522</t>
    <phoneticPr fontId="2" type="noConversion"/>
  </si>
  <si>
    <t>CBHU3741441</t>
    <phoneticPr fontId="2" type="noConversion"/>
  </si>
  <si>
    <t>CBHU3693467</t>
    <phoneticPr fontId="2" type="noConversion"/>
  </si>
  <si>
    <t>TEMU2996143</t>
    <phoneticPr fontId="2" type="noConversion"/>
  </si>
  <si>
    <t>TCLU2241200</t>
    <phoneticPr fontId="2" type="noConversion"/>
  </si>
  <si>
    <t>CBHU3479136</t>
    <phoneticPr fontId="2" type="noConversion"/>
  </si>
  <si>
    <t>TEMU4002007</t>
    <phoneticPr fontId="2" type="noConversion"/>
  </si>
  <si>
    <t>FCIU4792950</t>
    <phoneticPr fontId="2" type="noConversion"/>
  </si>
  <si>
    <t>CCLU3231704</t>
    <phoneticPr fontId="2" type="noConversion"/>
  </si>
  <si>
    <t>GLDU3324534</t>
    <phoneticPr fontId="2" type="noConversion"/>
  </si>
  <si>
    <t>FCIU3145040</t>
    <phoneticPr fontId="2" type="noConversion"/>
  </si>
  <si>
    <t>MCC495639</t>
    <phoneticPr fontId="2" type="noConversion"/>
  </si>
  <si>
    <t>浦东还 5-2</t>
    <phoneticPr fontId="2" type="noConversion"/>
  </si>
  <si>
    <t>MCC496058</t>
    <phoneticPr fontId="2" type="noConversion"/>
  </si>
  <si>
    <t>TEMU3258587</t>
    <phoneticPr fontId="2" type="noConversion"/>
  </si>
  <si>
    <t>外代提</t>
    <phoneticPr fontId="2" type="noConversion"/>
  </si>
  <si>
    <t>TTNU5630016</t>
    <phoneticPr fontId="2" type="noConversion"/>
  </si>
  <si>
    <t>SLSU2026900</t>
    <phoneticPr fontId="2" type="noConversion"/>
  </si>
  <si>
    <t>DFSU2778957</t>
    <phoneticPr fontId="2" type="noConversion"/>
  </si>
  <si>
    <t>AMFU3192723</t>
    <phoneticPr fontId="2" type="noConversion"/>
  </si>
  <si>
    <t>CCLU3644708</t>
    <phoneticPr fontId="2" type="noConversion"/>
  </si>
  <si>
    <t>CCLU4420981</t>
    <phoneticPr fontId="2" type="noConversion"/>
  </si>
  <si>
    <t>CCLU4718831</t>
    <phoneticPr fontId="2" type="noConversion"/>
  </si>
  <si>
    <t>DFSU1104050</t>
    <phoneticPr fontId="2" type="noConversion"/>
  </si>
  <si>
    <t>UETU2165824</t>
    <phoneticPr fontId="2" type="noConversion"/>
  </si>
  <si>
    <t>CBHU5905478</t>
    <phoneticPr fontId="2" type="noConversion"/>
  </si>
  <si>
    <t>UETU2166380</t>
    <phoneticPr fontId="2" type="noConversion"/>
  </si>
  <si>
    <t>TGHU1196528</t>
    <phoneticPr fontId="2" type="noConversion"/>
  </si>
  <si>
    <t>IRSU2451601</t>
    <phoneticPr fontId="2" type="noConversion"/>
  </si>
  <si>
    <t>HJLU1117480</t>
    <phoneticPr fontId="2" type="noConversion"/>
  </si>
  <si>
    <t>HJLU1118532</t>
    <phoneticPr fontId="2" type="noConversion"/>
  </si>
  <si>
    <t>TEMU2805376</t>
    <phoneticPr fontId="2" type="noConversion"/>
  </si>
  <si>
    <t>HJLU1117881</t>
    <phoneticPr fontId="2" type="noConversion"/>
  </si>
  <si>
    <t>FCIU5233026</t>
    <phoneticPr fontId="2" type="noConversion"/>
  </si>
  <si>
    <t>TEMU3905451</t>
    <phoneticPr fontId="2" type="noConversion"/>
  </si>
  <si>
    <t>FCIU3290449</t>
    <phoneticPr fontId="2" type="noConversion"/>
  </si>
  <si>
    <t>TRHU1626385</t>
    <phoneticPr fontId="2" type="noConversion"/>
  </si>
  <si>
    <t>TEMU3718050</t>
    <phoneticPr fontId="2" type="noConversion"/>
  </si>
  <si>
    <t>FCIU4857619</t>
    <phoneticPr fontId="2" type="noConversion"/>
  </si>
  <si>
    <t>DFSU2968453</t>
    <phoneticPr fontId="2" type="noConversion"/>
  </si>
  <si>
    <t>TEMU4091405</t>
    <phoneticPr fontId="2" type="noConversion"/>
  </si>
  <si>
    <t>BSIU2709013</t>
    <phoneticPr fontId="2" type="noConversion"/>
  </si>
  <si>
    <t>CBHU4208519</t>
    <phoneticPr fontId="2" type="noConversion"/>
  </si>
  <si>
    <t>堆存场地</t>
    <phoneticPr fontId="2" type="noConversion"/>
  </si>
  <si>
    <t>装重日期</t>
    <phoneticPr fontId="2" type="noConversion"/>
  </si>
  <si>
    <t>CCLU2188882</t>
    <phoneticPr fontId="2" type="noConversion"/>
  </si>
  <si>
    <t>JHOU5506854</t>
    <phoneticPr fontId="2" type="noConversion"/>
  </si>
  <si>
    <t>147300055431</t>
    <phoneticPr fontId="2" type="noConversion"/>
  </si>
  <si>
    <t>147300047340</t>
    <phoneticPr fontId="2" type="noConversion"/>
  </si>
  <si>
    <t>TGHU1680609</t>
    <phoneticPr fontId="2" type="noConversion"/>
  </si>
  <si>
    <t>CLHU3599954</t>
    <phoneticPr fontId="2" type="noConversion"/>
  </si>
  <si>
    <t>MSCU1102955</t>
    <phoneticPr fontId="2" type="noConversion"/>
  </si>
  <si>
    <t>GMTU2037512</t>
    <phoneticPr fontId="2" type="noConversion"/>
  </si>
  <si>
    <t>GMTU2000318</t>
    <phoneticPr fontId="2" type="noConversion"/>
  </si>
  <si>
    <t>GMTU4485840</t>
    <phoneticPr fontId="2" type="noConversion"/>
  </si>
  <si>
    <t>CRSU1224228</t>
    <phoneticPr fontId="2" type="noConversion"/>
  </si>
  <si>
    <r>
      <t>C</t>
    </r>
    <r>
      <rPr>
        <sz val="12"/>
        <rFont val="宋体"/>
        <family val="3"/>
        <charset val="134"/>
      </rPr>
      <t>RSU1224573</t>
    </r>
    <phoneticPr fontId="2" type="noConversion"/>
  </si>
  <si>
    <t>CCLU4288900</t>
  </si>
  <si>
    <t>CCLU4717310</t>
  </si>
  <si>
    <t>CCLU4186370</t>
  </si>
  <si>
    <t>CCLU4902134</t>
  </si>
  <si>
    <t>TGHU9583781</t>
    <phoneticPr fontId="2" type="noConversion"/>
  </si>
  <si>
    <t>CAXU2317301</t>
    <phoneticPr fontId="2" type="noConversion"/>
  </si>
  <si>
    <t>CCLU2142032</t>
    <phoneticPr fontId="2" type="noConversion"/>
  </si>
  <si>
    <t>CCLU2595002</t>
    <phoneticPr fontId="2" type="noConversion"/>
  </si>
  <si>
    <t>CCLU4508898</t>
    <phoneticPr fontId="2" type="noConversion"/>
  </si>
  <si>
    <t>CCLU4819441</t>
    <phoneticPr fontId="2" type="noConversion"/>
  </si>
  <si>
    <t>CCLU4643619</t>
    <phoneticPr fontId="2" type="noConversion"/>
  </si>
  <si>
    <t>DFSU4195120</t>
    <phoneticPr fontId="2" type="noConversion"/>
  </si>
  <si>
    <t>CCLU4696500</t>
    <phoneticPr fontId="2" type="noConversion"/>
  </si>
  <si>
    <t>CCLU4880170</t>
    <phoneticPr fontId="2" type="noConversion"/>
  </si>
  <si>
    <t>CAIU4022946</t>
    <phoneticPr fontId="2" type="noConversion"/>
  </si>
  <si>
    <t>TRLU8739118</t>
    <phoneticPr fontId="2" type="noConversion"/>
  </si>
  <si>
    <t>100 1-18</t>
    <phoneticPr fontId="2" type="noConversion"/>
  </si>
  <si>
    <t>饲料</t>
    <phoneticPr fontId="2" type="noConversion"/>
  </si>
  <si>
    <t>饲料</t>
    <phoneticPr fontId="2" type="noConversion"/>
  </si>
  <si>
    <t>螺母</t>
    <phoneticPr fontId="2" type="noConversion"/>
  </si>
  <si>
    <t>EISU3722368</t>
    <phoneticPr fontId="2" type="noConversion"/>
  </si>
  <si>
    <t>MSWU9013999</t>
    <phoneticPr fontId="2" type="noConversion"/>
  </si>
  <si>
    <t>MMAU1168415</t>
    <phoneticPr fontId="2" type="noConversion"/>
  </si>
  <si>
    <t>CCLU2027764</t>
    <phoneticPr fontId="2" type="noConversion"/>
  </si>
  <si>
    <t>CBHU5924755</t>
    <phoneticPr fontId="2" type="noConversion"/>
  </si>
  <si>
    <t>TCKU3038865</t>
    <phoneticPr fontId="2" type="noConversion"/>
  </si>
  <si>
    <t>醋片26</t>
    <phoneticPr fontId="2" type="noConversion"/>
  </si>
  <si>
    <t>GVCU2243178</t>
    <phoneticPr fontId="2" type="noConversion"/>
  </si>
  <si>
    <t>GVCU2146033</t>
    <phoneticPr fontId="2" type="noConversion"/>
  </si>
  <si>
    <t>CCLU8550406</t>
    <phoneticPr fontId="2" type="noConversion"/>
  </si>
  <si>
    <t>TRLU1901762</t>
    <phoneticPr fontId="2" type="noConversion"/>
  </si>
  <si>
    <t>MAGU2130414</t>
    <phoneticPr fontId="2" type="noConversion"/>
  </si>
  <si>
    <t>冻柜</t>
    <phoneticPr fontId="2" type="noConversion"/>
  </si>
  <si>
    <t>MSKU6933863</t>
  </si>
  <si>
    <t>MRKU0591490</t>
  </si>
  <si>
    <t>MRKU8623248</t>
    <phoneticPr fontId="2" type="noConversion"/>
  </si>
  <si>
    <t>MRKU8044610</t>
    <phoneticPr fontId="2" type="noConversion"/>
  </si>
  <si>
    <t>MSKU3958929</t>
    <phoneticPr fontId="2" type="noConversion"/>
  </si>
  <si>
    <t>TGHU0300788</t>
    <phoneticPr fontId="2" type="noConversion"/>
  </si>
  <si>
    <t>147300534763</t>
    <phoneticPr fontId="2" type="noConversion"/>
  </si>
  <si>
    <t>CBHU4149186</t>
    <phoneticPr fontId="2" type="noConversion"/>
  </si>
  <si>
    <t>咖啡豆</t>
    <phoneticPr fontId="2" type="noConversion"/>
  </si>
  <si>
    <t>CBHU3493026</t>
    <phoneticPr fontId="2" type="noConversion"/>
  </si>
  <si>
    <t>烤烟</t>
    <phoneticPr fontId="2" type="noConversion"/>
  </si>
  <si>
    <t>烤烟</t>
    <phoneticPr fontId="2" type="noConversion"/>
  </si>
  <si>
    <t>烤烟</t>
    <phoneticPr fontId="2" type="noConversion"/>
  </si>
  <si>
    <t>烤烟</t>
    <phoneticPr fontId="2" type="noConversion"/>
  </si>
  <si>
    <t>CCLU2032708</t>
    <phoneticPr fontId="2" type="noConversion"/>
  </si>
  <si>
    <t>CBHU3921119</t>
    <phoneticPr fontId="2" type="noConversion"/>
  </si>
  <si>
    <t>CAXU7415569</t>
  </si>
  <si>
    <t>CCLU2433824</t>
    <phoneticPr fontId="2" type="noConversion"/>
  </si>
  <si>
    <t>CCLU4177969</t>
    <phoneticPr fontId="2" type="noConversion"/>
  </si>
  <si>
    <t>SMDU9903080</t>
    <phoneticPr fontId="2" type="noConversion"/>
  </si>
  <si>
    <t>TRLU9117886</t>
    <phoneticPr fontId="2" type="noConversion"/>
  </si>
  <si>
    <t>CBHU3566230</t>
    <phoneticPr fontId="2" type="noConversion"/>
  </si>
  <si>
    <t>CAXU3181550</t>
    <phoneticPr fontId="2" type="noConversion"/>
  </si>
  <si>
    <t>UETU2318796</t>
    <phoneticPr fontId="2" type="noConversion"/>
  </si>
  <si>
    <t>ss 10-15</t>
    <phoneticPr fontId="2" type="noConversion"/>
  </si>
  <si>
    <t>ss 10-16</t>
    <phoneticPr fontId="2" type="noConversion"/>
  </si>
  <si>
    <t>UESU2474943</t>
    <phoneticPr fontId="2" type="noConversion"/>
  </si>
  <si>
    <t>MSKU0208480</t>
    <phoneticPr fontId="2" type="noConversion"/>
  </si>
  <si>
    <t>MSKU8870276</t>
    <phoneticPr fontId="2" type="noConversion"/>
  </si>
  <si>
    <t>OOLU1958198</t>
  </si>
  <si>
    <t>100 CN3901698</t>
    <phoneticPr fontId="2" type="noConversion"/>
  </si>
  <si>
    <t>EISU3624504</t>
    <phoneticPr fontId="2" type="noConversion"/>
  </si>
  <si>
    <t>CCLU4325475</t>
    <phoneticPr fontId="2" type="noConversion"/>
  </si>
  <si>
    <t>CBHU8027416</t>
    <phoneticPr fontId="2" type="noConversion"/>
  </si>
  <si>
    <t>BMOU4391137</t>
    <phoneticPr fontId="2" type="noConversion"/>
  </si>
  <si>
    <t>CBHU8929262</t>
    <phoneticPr fontId="2" type="noConversion"/>
  </si>
  <si>
    <t>INKU6164981</t>
    <phoneticPr fontId="2" type="noConversion"/>
  </si>
  <si>
    <t>GESU5440861</t>
    <phoneticPr fontId="2" type="noConversion"/>
  </si>
  <si>
    <t>TCKU9851471</t>
    <phoneticPr fontId="2" type="noConversion"/>
  </si>
  <si>
    <t>UESU4731059</t>
    <phoneticPr fontId="2" type="noConversion"/>
  </si>
  <si>
    <t>UESU5011562</t>
    <phoneticPr fontId="2" type="noConversion"/>
  </si>
  <si>
    <t>GESU4828359</t>
    <phoneticPr fontId="2" type="noConversion"/>
  </si>
  <si>
    <t>TGHU6519243</t>
    <phoneticPr fontId="2" type="noConversion"/>
  </si>
  <si>
    <t>TRLU6910140</t>
    <phoneticPr fontId="2" type="noConversion"/>
  </si>
  <si>
    <t>MCC214358</t>
    <phoneticPr fontId="2" type="noConversion"/>
  </si>
  <si>
    <t>MCC217504</t>
    <phoneticPr fontId="2" type="noConversion"/>
  </si>
  <si>
    <t>BSIU9356556</t>
    <phoneticPr fontId="2" type="noConversion"/>
  </si>
  <si>
    <t>UXXU4338885</t>
    <phoneticPr fontId="2" type="noConversion"/>
  </si>
  <si>
    <t>烤烟</t>
    <phoneticPr fontId="2" type="noConversion"/>
  </si>
  <si>
    <t>饲料</t>
    <phoneticPr fontId="2" type="noConversion"/>
  </si>
  <si>
    <t>CBHU8710192</t>
    <phoneticPr fontId="2" type="noConversion"/>
  </si>
  <si>
    <t>CBHU6414210</t>
    <phoneticPr fontId="2" type="noConversion"/>
  </si>
  <si>
    <t>BMOU4944253</t>
    <phoneticPr fontId="2" type="noConversion"/>
  </si>
  <si>
    <t>华运达 4号</t>
    <phoneticPr fontId="2" type="noConversion"/>
  </si>
  <si>
    <t>CBHU9030841</t>
    <phoneticPr fontId="2" type="noConversion"/>
  </si>
  <si>
    <t>TCNU6462423</t>
    <phoneticPr fontId="2" type="noConversion"/>
  </si>
  <si>
    <t>CBHU8466424</t>
    <phoneticPr fontId="2" type="noConversion"/>
  </si>
  <si>
    <t>TRLU6544631</t>
    <phoneticPr fontId="2" type="noConversion"/>
  </si>
  <si>
    <t>TGHU9788349</t>
    <phoneticPr fontId="2" type="noConversion"/>
  </si>
  <si>
    <t>TRLU8155773</t>
    <phoneticPr fontId="2" type="noConversion"/>
  </si>
  <si>
    <t>50  C121850SCN546</t>
    <phoneticPr fontId="2" type="noConversion"/>
  </si>
  <si>
    <r>
      <t>M</t>
    </r>
    <r>
      <rPr>
        <sz val="12"/>
        <rFont val="宋体"/>
        <family val="3"/>
        <charset val="134"/>
      </rPr>
      <t>OAU0006244</t>
    </r>
    <phoneticPr fontId="2" type="noConversion"/>
  </si>
  <si>
    <r>
      <t>C</t>
    </r>
    <r>
      <rPr>
        <sz val="12"/>
        <rFont val="宋体"/>
        <family val="3"/>
        <charset val="134"/>
      </rPr>
      <t>CLU3050579</t>
    </r>
    <phoneticPr fontId="2" type="noConversion"/>
  </si>
  <si>
    <t>GMTU4489954</t>
    <phoneticPr fontId="2" type="noConversion"/>
  </si>
  <si>
    <t>CCLU6063100</t>
    <phoneticPr fontId="2" type="noConversion"/>
  </si>
  <si>
    <t>CCLU4488636</t>
    <phoneticPr fontId="2" type="noConversion"/>
  </si>
  <si>
    <t>CCLU4909587</t>
    <phoneticPr fontId="2" type="noConversion"/>
  </si>
  <si>
    <t>CCLU4135557</t>
    <phoneticPr fontId="2" type="noConversion"/>
  </si>
  <si>
    <t>CCLU4788572</t>
    <phoneticPr fontId="2" type="noConversion"/>
  </si>
  <si>
    <t>醋片31</t>
  </si>
  <si>
    <t>100 C121850SCN133(D)</t>
    <phoneticPr fontId="2" type="noConversion"/>
  </si>
  <si>
    <t>C121850SCN226 100</t>
    <phoneticPr fontId="2" type="noConversion"/>
  </si>
  <si>
    <t>CCLU2217581</t>
    <phoneticPr fontId="2" type="noConversion"/>
  </si>
  <si>
    <t>TLNU2003018</t>
    <phoneticPr fontId="2" type="noConversion"/>
  </si>
  <si>
    <t>IMTU3008043</t>
    <phoneticPr fontId="2" type="noConversion"/>
  </si>
  <si>
    <t>MRKU2879504</t>
    <phoneticPr fontId="2" type="noConversion"/>
  </si>
  <si>
    <t>BMOU5046480</t>
    <phoneticPr fontId="2" type="noConversion"/>
  </si>
  <si>
    <t>EISU3899796</t>
    <phoneticPr fontId="2" type="noConversion"/>
  </si>
  <si>
    <t>EMCU3709804</t>
    <phoneticPr fontId="2" type="noConversion"/>
  </si>
  <si>
    <t>EMCU3707036</t>
    <phoneticPr fontId="2" type="noConversion"/>
  </si>
  <si>
    <t>100</t>
    <phoneticPr fontId="2" type="noConversion"/>
  </si>
  <si>
    <r>
      <t>浦东还</t>
    </r>
    <r>
      <rPr>
        <b/>
        <sz val="12"/>
        <color indexed="10"/>
        <rFont val="宋体"/>
        <family val="3"/>
        <charset val="134"/>
      </rPr>
      <t>2</t>
    </r>
    <phoneticPr fontId="2" type="noConversion"/>
  </si>
  <si>
    <t>MSKU2664874</t>
  </si>
  <si>
    <t>CBHU5608891</t>
    <phoneticPr fontId="2" type="noConversion"/>
  </si>
  <si>
    <t>FSCU7767267</t>
    <phoneticPr fontId="2" type="noConversion"/>
  </si>
  <si>
    <t>OOLU1424398</t>
    <phoneticPr fontId="2" type="noConversion"/>
  </si>
  <si>
    <t>MNBU3168809</t>
    <phoneticPr fontId="2" type="noConversion"/>
  </si>
  <si>
    <t>IRSU2640930</t>
    <phoneticPr fontId="2" type="noConversion"/>
  </si>
  <si>
    <t>IRSU2439782</t>
    <phoneticPr fontId="2" type="noConversion"/>
  </si>
  <si>
    <t>OOLU7930747</t>
    <phoneticPr fontId="2" type="noConversion"/>
  </si>
  <si>
    <t>PONU4828051</t>
    <phoneticPr fontId="2" type="noConversion"/>
  </si>
  <si>
    <t>GMTU4496510</t>
    <phoneticPr fontId="2" type="noConversion"/>
  </si>
  <si>
    <t>GMTU1010137</t>
    <phoneticPr fontId="2" type="noConversion"/>
  </si>
  <si>
    <t>醋片10</t>
    <phoneticPr fontId="2" type="noConversion"/>
  </si>
  <si>
    <t>SNBU2135025</t>
    <phoneticPr fontId="2" type="noConversion"/>
  </si>
  <si>
    <t>APMU2762240</t>
    <phoneticPr fontId="2" type="noConversion"/>
  </si>
  <si>
    <t>MNBU3284394</t>
    <phoneticPr fontId="2" type="noConversion"/>
  </si>
  <si>
    <t>MCC226972</t>
    <phoneticPr fontId="2" type="noConversion"/>
  </si>
  <si>
    <t>MCC226980</t>
    <phoneticPr fontId="2" type="noConversion"/>
  </si>
  <si>
    <t>陆航提</t>
    <phoneticPr fontId="2" type="noConversion"/>
  </si>
  <si>
    <t>MCC227889</t>
    <phoneticPr fontId="2" type="noConversion"/>
  </si>
  <si>
    <t>MSWU0026547</t>
    <phoneticPr fontId="2" type="noConversion"/>
  </si>
  <si>
    <t>PONU2078488</t>
    <phoneticPr fontId="2" type="noConversion"/>
  </si>
  <si>
    <t>MRKU8584650</t>
    <phoneticPr fontId="2" type="noConversion"/>
  </si>
  <si>
    <t>MRKU6913398</t>
    <phoneticPr fontId="2" type="noConversion"/>
  </si>
  <si>
    <t>FCIU3323394</t>
    <phoneticPr fontId="2" type="noConversion"/>
  </si>
  <si>
    <t>EMCU3596082</t>
    <phoneticPr fontId="2" type="noConversion"/>
  </si>
  <si>
    <t>147300105595</t>
    <phoneticPr fontId="2" type="noConversion"/>
  </si>
  <si>
    <t>147300105625</t>
    <phoneticPr fontId="2" type="noConversion"/>
  </si>
  <si>
    <t>TRHU1756352</t>
    <phoneticPr fontId="2" type="noConversion"/>
  </si>
  <si>
    <t>SITU2917260</t>
    <phoneticPr fontId="2" type="noConversion"/>
  </si>
  <si>
    <t>TCKU2981452</t>
    <phoneticPr fontId="2" type="noConversion"/>
  </si>
  <si>
    <t>扬帆国际 2号</t>
    <phoneticPr fontId="2" type="noConversion"/>
  </si>
  <si>
    <r>
      <t>C</t>
    </r>
    <r>
      <rPr>
        <sz val="12"/>
        <rFont val="宋体"/>
        <family val="3"/>
        <charset val="134"/>
      </rPr>
      <t>CLU4715405</t>
    </r>
    <phoneticPr fontId="2" type="noConversion"/>
  </si>
  <si>
    <t>BMOU2284063</t>
    <phoneticPr fontId="2" type="noConversion"/>
  </si>
  <si>
    <t>GLDU3904276</t>
    <phoneticPr fontId="2" type="noConversion"/>
  </si>
  <si>
    <t>TGHU9167742</t>
    <phoneticPr fontId="2" type="noConversion"/>
  </si>
  <si>
    <t>TGHU9227604</t>
    <phoneticPr fontId="2" type="noConversion"/>
  </si>
  <si>
    <t>CCLU3360580</t>
    <phoneticPr fontId="2" type="noConversion"/>
  </si>
  <si>
    <t>CCLU2792790</t>
    <phoneticPr fontId="2" type="noConversion"/>
  </si>
  <si>
    <t>CCLU3739871</t>
    <phoneticPr fontId="2" type="noConversion"/>
  </si>
  <si>
    <t>CCLU3335910</t>
    <phoneticPr fontId="2" type="noConversion"/>
  </si>
  <si>
    <t>HPGU3803182</t>
    <phoneticPr fontId="2" type="noConversion"/>
  </si>
  <si>
    <t>MSKU4276179</t>
    <phoneticPr fontId="2" type="noConversion"/>
  </si>
  <si>
    <t>MSKU4357183</t>
    <phoneticPr fontId="2" type="noConversion"/>
  </si>
  <si>
    <t>MSKU5204933</t>
    <phoneticPr fontId="2" type="noConversion"/>
  </si>
  <si>
    <t>MSKU5502270</t>
    <phoneticPr fontId="2" type="noConversion"/>
  </si>
  <si>
    <t>MSKU5573572</t>
    <phoneticPr fontId="2" type="noConversion"/>
  </si>
  <si>
    <t>MSKU5931510</t>
    <phoneticPr fontId="2" type="noConversion"/>
  </si>
  <si>
    <t>MSKU7318128</t>
    <phoneticPr fontId="2" type="noConversion"/>
  </si>
  <si>
    <t>MSKU7437111</t>
    <phoneticPr fontId="2" type="noConversion"/>
  </si>
  <si>
    <t>MSKU7671140</t>
    <phoneticPr fontId="2" type="noConversion"/>
  </si>
  <si>
    <t>PONU0419081</t>
    <phoneticPr fontId="2" type="noConversion"/>
  </si>
  <si>
    <t>PONU0885937</t>
    <phoneticPr fontId="2" type="noConversion"/>
  </si>
  <si>
    <t>TOLU3405642</t>
    <phoneticPr fontId="2" type="noConversion"/>
  </si>
  <si>
    <t>TTNU3927406</t>
    <phoneticPr fontId="2" type="noConversion"/>
  </si>
  <si>
    <t>CRXU1174330</t>
    <phoneticPr fontId="2" type="noConversion"/>
  </si>
  <si>
    <t>GLDU9565190</t>
    <phoneticPr fontId="2" type="noConversion"/>
  </si>
  <si>
    <t>CBHU3736260</t>
    <phoneticPr fontId="2" type="noConversion"/>
  </si>
  <si>
    <t>TEMU2371644</t>
    <phoneticPr fontId="2" type="noConversion"/>
  </si>
  <si>
    <t>TEMU2979260</t>
    <phoneticPr fontId="2" type="noConversion"/>
  </si>
  <si>
    <t>TEMU3474354</t>
    <phoneticPr fontId="2" type="noConversion"/>
  </si>
  <si>
    <t>CAXU6575264</t>
    <phoneticPr fontId="2" type="noConversion"/>
  </si>
  <si>
    <t>UESU2489199</t>
    <phoneticPr fontId="2" type="noConversion"/>
  </si>
  <si>
    <t>TCKU2510880</t>
    <phoneticPr fontId="2" type="noConversion"/>
  </si>
  <si>
    <t>TRHU2716689</t>
    <phoneticPr fontId="2" type="noConversion"/>
  </si>
  <si>
    <t>FCIU4868110</t>
    <phoneticPr fontId="2" type="noConversion"/>
  </si>
  <si>
    <t>CBHU5610970</t>
    <phoneticPr fontId="2" type="noConversion"/>
  </si>
  <si>
    <t>AMFU3132540</t>
    <phoneticPr fontId="2" type="noConversion"/>
  </si>
  <si>
    <t>TCKU2463793</t>
    <phoneticPr fontId="2" type="noConversion"/>
  </si>
  <si>
    <t>CBHU5587171</t>
    <phoneticPr fontId="2" type="noConversion"/>
  </si>
  <si>
    <t>CBHU5587269</t>
    <phoneticPr fontId="2" type="noConversion"/>
  </si>
  <si>
    <t>CBHU3572712</t>
    <phoneticPr fontId="2" type="noConversion"/>
  </si>
  <si>
    <t>GLDU3872625</t>
    <phoneticPr fontId="2" type="noConversion"/>
  </si>
  <si>
    <t>CCLU4632131</t>
    <phoneticPr fontId="2" type="noConversion"/>
  </si>
  <si>
    <t>咖啡豆</t>
    <phoneticPr fontId="2" type="noConversion"/>
  </si>
  <si>
    <t>FCIU3401115</t>
    <phoneticPr fontId="2" type="noConversion"/>
  </si>
  <si>
    <t>TGHU1849509</t>
  </si>
  <si>
    <t>DFSU1098908</t>
  </si>
  <si>
    <t>CBHU4128943</t>
  </si>
  <si>
    <t>TEMU2749502</t>
  </si>
  <si>
    <t>CBHU5507469</t>
  </si>
  <si>
    <t>SMDU9903877</t>
    <phoneticPr fontId="2" type="noConversion"/>
  </si>
  <si>
    <t>SMDU9903692</t>
    <phoneticPr fontId="2" type="noConversion"/>
  </si>
  <si>
    <t>TCLU5437711</t>
    <phoneticPr fontId="2" type="noConversion"/>
  </si>
  <si>
    <t>MSKU0785590</t>
    <phoneticPr fontId="2" type="noConversion"/>
  </si>
  <si>
    <t>MSKU9192240</t>
    <phoneticPr fontId="2" type="noConversion"/>
  </si>
  <si>
    <t>TRHU1616134</t>
    <phoneticPr fontId="2" type="noConversion"/>
  </si>
  <si>
    <t>TEMU3718234</t>
    <phoneticPr fontId="2" type="noConversion"/>
  </si>
  <si>
    <t>TGHU1849031</t>
    <phoneticPr fontId="2" type="noConversion"/>
  </si>
  <si>
    <t>GESU3129568</t>
    <phoneticPr fontId="2" type="noConversion"/>
  </si>
  <si>
    <t>TEMU2982540</t>
  </si>
  <si>
    <t>CBHU3583475</t>
  </si>
  <si>
    <t>TEMU3263161</t>
  </si>
  <si>
    <t>TCKU3037072</t>
  </si>
  <si>
    <t>CBHU3686956</t>
    <phoneticPr fontId="2" type="noConversion"/>
  </si>
  <si>
    <t>CBHU3502540</t>
    <phoneticPr fontId="2" type="noConversion"/>
  </si>
  <si>
    <t>UESU2483138</t>
    <phoneticPr fontId="2" type="noConversion"/>
  </si>
  <si>
    <t>WSDU2118332</t>
    <phoneticPr fontId="2" type="noConversion"/>
  </si>
  <si>
    <t>GLDU3017965</t>
    <phoneticPr fontId="2" type="noConversion"/>
  </si>
  <si>
    <t>UESU2134028</t>
    <phoneticPr fontId="2" type="noConversion"/>
  </si>
  <si>
    <t>中外运箱</t>
    <phoneticPr fontId="2" type="noConversion"/>
  </si>
  <si>
    <t>CBHU4260311</t>
    <phoneticPr fontId="2" type="noConversion"/>
  </si>
  <si>
    <t>xm 9-18</t>
    <phoneticPr fontId="2" type="noConversion"/>
  </si>
  <si>
    <t>xm 9-20</t>
    <phoneticPr fontId="2" type="noConversion"/>
  </si>
  <si>
    <t>xm 9-23</t>
    <phoneticPr fontId="2" type="noConversion"/>
  </si>
  <si>
    <t>CAIU2311087</t>
    <phoneticPr fontId="2" type="noConversion"/>
  </si>
  <si>
    <t>GVCU2125642</t>
    <phoneticPr fontId="2" type="noConversion"/>
  </si>
  <si>
    <t>TGHU1582897</t>
    <phoneticPr fontId="2" type="noConversion"/>
  </si>
  <si>
    <t>TEMU2223713</t>
    <phoneticPr fontId="2" type="noConversion"/>
  </si>
  <si>
    <t>TEMU3480280</t>
    <phoneticPr fontId="2" type="noConversion"/>
  </si>
  <si>
    <t>CLHU3871743</t>
    <phoneticPr fontId="2" type="noConversion"/>
  </si>
  <si>
    <t>MCC326769</t>
    <phoneticPr fontId="2" type="noConversion"/>
  </si>
  <si>
    <t>CBHU3683350</t>
    <phoneticPr fontId="2" type="noConversion"/>
  </si>
  <si>
    <t>MSKU7524772</t>
    <phoneticPr fontId="2" type="noConversion"/>
  </si>
  <si>
    <t>PONU0113872</t>
    <phoneticPr fontId="2" type="noConversion"/>
  </si>
  <si>
    <t>SCMU2076114</t>
    <phoneticPr fontId="2" type="noConversion"/>
  </si>
  <si>
    <t>HMCU3014311</t>
    <phoneticPr fontId="2" type="noConversion"/>
  </si>
  <si>
    <t>EISU2057617</t>
    <phoneticPr fontId="2" type="noConversion"/>
  </si>
  <si>
    <t>EMCU3842442</t>
    <phoneticPr fontId="2" type="noConversion"/>
  </si>
  <si>
    <t>DFSU2944322</t>
    <phoneticPr fontId="2" type="noConversion"/>
  </si>
  <si>
    <t>INBU3660202</t>
    <phoneticPr fontId="2" type="noConversion"/>
  </si>
  <si>
    <t>FCIU2880374</t>
    <phoneticPr fontId="2" type="noConversion"/>
  </si>
  <si>
    <t>OCGU2056335</t>
    <phoneticPr fontId="2" type="noConversion"/>
  </si>
  <si>
    <t>TEMU3998583</t>
    <phoneticPr fontId="2" type="noConversion"/>
  </si>
  <si>
    <t>CBHU5741482</t>
    <phoneticPr fontId="2" type="noConversion"/>
  </si>
  <si>
    <t>UETU2309834</t>
    <phoneticPr fontId="2" type="noConversion"/>
  </si>
  <si>
    <t>SMDU9903645</t>
    <phoneticPr fontId="2" type="noConversion"/>
  </si>
  <si>
    <t>CCLU4578473</t>
  </si>
  <si>
    <t>CCLU4155912</t>
  </si>
  <si>
    <t>TCKU1681996</t>
    <phoneticPr fontId="2" type="noConversion"/>
  </si>
  <si>
    <t>LYGU6049649</t>
    <phoneticPr fontId="2" type="noConversion"/>
  </si>
  <si>
    <t>PHLU2046046</t>
    <phoneticPr fontId="2" type="noConversion"/>
  </si>
  <si>
    <t>扬子江</t>
    <phoneticPr fontId="2" type="noConversion"/>
  </si>
  <si>
    <t>SCMU2018545</t>
    <phoneticPr fontId="2" type="noConversion"/>
  </si>
  <si>
    <t>CCLU4611400</t>
  </si>
  <si>
    <t>CCLU5134600</t>
  </si>
  <si>
    <t>CCLU3452259</t>
    <phoneticPr fontId="2" type="noConversion"/>
  </si>
  <si>
    <t>CSLU1128093</t>
    <phoneticPr fontId="2" type="noConversion"/>
  </si>
  <si>
    <t>CCLU3816730</t>
    <phoneticPr fontId="2" type="noConversion"/>
  </si>
  <si>
    <t>CSLU1017593</t>
    <phoneticPr fontId="2" type="noConversion"/>
  </si>
  <si>
    <t>CCLU2736712</t>
    <phoneticPr fontId="2" type="noConversion"/>
  </si>
  <si>
    <r>
      <t>C</t>
    </r>
    <r>
      <rPr>
        <sz val="12"/>
        <rFont val="宋体"/>
        <family val="3"/>
        <charset val="134"/>
      </rPr>
      <t>CLU</t>
    </r>
    <r>
      <rPr>
        <sz val="12"/>
        <rFont val="宋体"/>
        <family val="3"/>
        <charset val="134"/>
      </rPr>
      <t>4804713</t>
    </r>
    <phoneticPr fontId="2" type="noConversion"/>
  </si>
  <si>
    <t>TCKU2579802</t>
    <phoneticPr fontId="2" type="noConversion"/>
  </si>
  <si>
    <t>CBHU4278352</t>
    <phoneticPr fontId="2" type="noConversion"/>
  </si>
  <si>
    <t>TCKU2425237</t>
    <phoneticPr fontId="2" type="noConversion"/>
  </si>
  <si>
    <t>TEMU3711950</t>
    <phoneticPr fontId="2" type="noConversion"/>
  </si>
  <si>
    <t>DFSU1314313</t>
    <phoneticPr fontId="2" type="noConversion"/>
  </si>
  <si>
    <t>CBHU3471840</t>
    <phoneticPr fontId="2" type="noConversion"/>
  </si>
  <si>
    <t>CBHU3816617</t>
    <phoneticPr fontId="2" type="noConversion"/>
  </si>
  <si>
    <t>TEMU2994990</t>
    <phoneticPr fontId="2" type="noConversion"/>
  </si>
  <si>
    <t>CAXU6555930</t>
    <phoneticPr fontId="2" type="noConversion"/>
  </si>
  <si>
    <t>CBHU5959200</t>
    <phoneticPr fontId="2" type="noConversion"/>
  </si>
  <si>
    <t>CBHU3941413</t>
    <phoneticPr fontId="2" type="noConversion"/>
  </si>
  <si>
    <t>CBHU4276719</t>
    <phoneticPr fontId="2" type="noConversion"/>
  </si>
  <si>
    <t>TEMU2371393</t>
    <phoneticPr fontId="2" type="noConversion"/>
  </si>
  <si>
    <t>CBHU6168924</t>
    <phoneticPr fontId="2" type="noConversion"/>
  </si>
  <si>
    <t>CBHU8099442</t>
    <phoneticPr fontId="2" type="noConversion"/>
  </si>
  <si>
    <t>100 超期</t>
    <phoneticPr fontId="2" type="noConversion"/>
  </si>
  <si>
    <t>CCLU4323997</t>
    <phoneticPr fontId="2" type="noConversion"/>
  </si>
  <si>
    <t>CCLU5103364</t>
    <phoneticPr fontId="2" type="noConversion"/>
  </si>
  <si>
    <t>CCLU4499055</t>
    <phoneticPr fontId="2" type="noConversion"/>
  </si>
  <si>
    <t>CCLU4518577</t>
    <phoneticPr fontId="2" type="noConversion"/>
  </si>
  <si>
    <t>CCLU4808220</t>
    <phoneticPr fontId="2" type="noConversion"/>
  </si>
  <si>
    <t>CCLU4780041</t>
    <phoneticPr fontId="2" type="noConversion"/>
  </si>
  <si>
    <t>CCLU4316386</t>
    <phoneticPr fontId="2" type="noConversion"/>
  </si>
  <si>
    <t>BMOU2386933</t>
    <phoneticPr fontId="2" type="noConversion"/>
  </si>
  <si>
    <t>MRKU0624248</t>
    <phoneticPr fontId="2" type="noConversion"/>
  </si>
  <si>
    <t>SMDU9902931</t>
    <phoneticPr fontId="2" type="noConversion"/>
  </si>
  <si>
    <t xml:space="preserve">cp </t>
    <phoneticPr fontId="2" type="noConversion"/>
  </si>
  <si>
    <t>EGHU3109430</t>
    <phoneticPr fontId="2" type="noConversion"/>
  </si>
  <si>
    <t>DRYU2576620</t>
    <phoneticPr fontId="2" type="noConversion"/>
  </si>
  <si>
    <t>EMCU3672074</t>
    <phoneticPr fontId="2" type="noConversion"/>
  </si>
  <si>
    <t>TGHU3853597</t>
    <phoneticPr fontId="2" type="noConversion"/>
  </si>
  <si>
    <t>TGHU0270662</t>
    <phoneticPr fontId="2" type="noConversion"/>
  </si>
  <si>
    <t>EGHU3151549</t>
    <phoneticPr fontId="2" type="noConversion"/>
  </si>
  <si>
    <t>EMCU3566196</t>
    <phoneticPr fontId="2" type="noConversion"/>
  </si>
  <si>
    <t>TGHU3803533</t>
    <phoneticPr fontId="2" type="noConversion"/>
  </si>
  <si>
    <t>WSDU2106985</t>
    <phoneticPr fontId="2" type="noConversion"/>
  </si>
  <si>
    <t>CLHU2153572</t>
    <phoneticPr fontId="2" type="noConversion"/>
  </si>
  <si>
    <t>CLHU3057064</t>
    <phoneticPr fontId="2" type="noConversion"/>
  </si>
  <si>
    <t>XINU1025766</t>
    <phoneticPr fontId="2" type="noConversion"/>
  </si>
  <si>
    <t>CLHU2162110</t>
    <phoneticPr fontId="2" type="noConversion"/>
  </si>
  <si>
    <t>TEMU2436410</t>
    <phoneticPr fontId="2" type="noConversion"/>
  </si>
  <si>
    <t>GLDU3704283</t>
    <phoneticPr fontId="2" type="noConversion"/>
  </si>
  <si>
    <t>GESU3112056</t>
    <phoneticPr fontId="2" type="noConversion"/>
  </si>
  <si>
    <t>TEMU2370186</t>
    <phoneticPr fontId="2" type="noConversion"/>
  </si>
  <si>
    <t>TEMU2478709</t>
    <phoneticPr fontId="2" type="noConversion"/>
  </si>
  <si>
    <t>GESU2314900</t>
    <phoneticPr fontId="2" type="noConversion"/>
  </si>
  <si>
    <t>TGHU3759600</t>
    <phoneticPr fontId="2" type="noConversion"/>
  </si>
  <si>
    <t>TEMU2282819</t>
    <phoneticPr fontId="2" type="noConversion"/>
  </si>
  <si>
    <t>XINU1090566</t>
    <phoneticPr fontId="2" type="noConversion"/>
  </si>
  <si>
    <t>CLHU3316519</t>
    <phoneticPr fontId="2" type="noConversion"/>
  </si>
  <si>
    <t>GESU3162205</t>
    <phoneticPr fontId="2" type="noConversion"/>
  </si>
  <si>
    <t>CLHU2659935</t>
    <phoneticPr fontId="2" type="noConversion"/>
  </si>
  <si>
    <t>GESU3240294</t>
    <phoneticPr fontId="2" type="noConversion"/>
  </si>
  <si>
    <t>GLDU3392288</t>
    <phoneticPr fontId="2" type="noConversion"/>
  </si>
  <si>
    <t>MSKU5982966</t>
    <phoneticPr fontId="2" type="noConversion"/>
  </si>
  <si>
    <t>MSKU3765344</t>
    <phoneticPr fontId="2" type="noConversion"/>
  </si>
  <si>
    <t>MSKU4057490</t>
    <phoneticPr fontId="2" type="noConversion"/>
  </si>
  <si>
    <t>MSKU4294260</t>
    <phoneticPr fontId="2" type="noConversion"/>
  </si>
  <si>
    <t>CCLU5131279</t>
    <phoneticPr fontId="2" type="noConversion"/>
  </si>
  <si>
    <t>CCLU4955880</t>
    <phoneticPr fontId="2" type="noConversion"/>
  </si>
  <si>
    <t>CCLU4751399</t>
    <phoneticPr fontId="2" type="noConversion"/>
  </si>
  <si>
    <t>CBHU3688774</t>
    <phoneticPr fontId="2" type="noConversion"/>
  </si>
  <si>
    <t>TEMU4132910</t>
    <phoneticPr fontId="2" type="noConversion"/>
  </si>
  <si>
    <t>GESU3307042</t>
    <phoneticPr fontId="2" type="noConversion"/>
  </si>
  <si>
    <t>IPXU3350229</t>
    <phoneticPr fontId="2" type="noConversion"/>
  </si>
  <si>
    <t>CBHU5833233</t>
    <phoneticPr fontId="2" type="noConversion"/>
  </si>
  <si>
    <t>MAGU2140768</t>
    <phoneticPr fontId="2" type="noConversion"/>
  </si>
  <si>
    <t>CBHU3987008</t>
    <phoneticPr fontId="2" type="noConversion"/>
  </si>
  <si>
    <t>CBHU5674759</t>
    <phoneticPr fontId="2" type="noConversion"/>
  </si>
  <si>
    <t>FCIU4799488</t>
    <phoneticPr fontId="2" type="noConversion"/>
  </si>
  <si>
    <t>UETU2080060</t>
    <phoneticPr fontId="2" type="noConversion"/>
  </si>
  <si>
    <t>TCKU2982356</t>
    <phoneticPr fontId="2" type="noConversion"/>
  </si>
  <si>
    <t>BMOU2222708</t>
    <phoneticPr fontId="2" type="noConversion"/>
  </si>
  <si>
    <t>GLDU3395100</t>
    <phoneticPr fontId="2" type="noConversion"/>
  </si>
  <si>
    <t>CAIU2403861</t>
    <phoneticPr fontId="2" type="noConversion"/>
  </si>
  <si>
    <t>SITU2893050</t>
    <phoneticPr fontId="2" type="noConversion"/>
  </si>
  <si>
    <t>sk 10-23</t>
    <phoneticPr fontId="2" type="noConversion"/>
  </si>
  <si>
    <t>sk 10-24</t>
    <phoneticPr fontId="2" type="noConversion"/>
  </si>
  <si>
    <t>DFSU1270494</t>
    <phoneticPr fontId="2" type="noConversion"/>
  </si>
  <si>
    <t>TEMU4391125</t>
    <phoneticPr fontId="2" type="noConversion"/>
  </si>
  <si>
    <t>147300239494</t>
    <phoneticPr fontId="2" type="noConversion"/>
  </si>
  <si>
    <t>147300105625</t>
    <phoneticPr fontId="2" type="noConversion"/>
  </si>
  <si>
    <t>147300105897</t>
    <phoneticPr fontId="2" type="noConversion"/>
  </si>
  <si>
    <t>147300101352</t>
    <phoneticPr fontId="2" type="noConversion"/>
  </si>
  <si>
    <t>CBHU4233846</t>
    <phoneticPr fontId="2" type="noConversion"/>
  </si>
  <si>
    <t>CCLU4669090</t>
  </si>
  <si>
    <t>MAEU6280755</t>
    <phoneticPr fontId="2" type="noConversion"/>
  </si>
  <si>
    <t>DVDU2026751</t>
    <phoneticPr fontId="2" type="noConversion"/>
  </si>
  <si>
    <t>CBHU3378146</t>
    <phoneticPr fontId="2" type="noConversion"/>
  </si>
  <si>
    <t>MAGU2141173</t>
    <phoneticPr fontId="2" type="noConversion"/>
  </si>
  <si>
    <t>TCKU1950652</t>
    <phoneticPr fontId="2" type="noConversion"/>
  </si>
  <si>
    <t>CBHU4040092</t>
    <phoneticPr fontId="2" type="noConversion"/>
  </si>
  <si>
    <t>CBHU3058893</t>
    <phoneticPr fontId="2" type="noConversion"/>
  </si>
  <si>
    <t>FCIU4815697</t>
    <phoneticPr fontId="2" type="noConversion"/>
  </si>
  <si>
    <t>TCKU2567550</t>
    <phoneticPr fontId="2" type="noConversion"/>
  </si>
  <si>
    <t>CBHU4263136</t>
    <phoneticPr fontId="2" type="noConversion"/>
  </si>
  <si>
    <t>DRYU2483847</t>
    <phoneticPr fontId="2" type="noConversion"/>
  </si>
  <si>
    <t>TGHU4981231</t>
    <phoneticPr fontId="2" type="noConversion"/>
  </si>
  <si>
    <t>TGHU0146749</t>
    <phoneticPr fontId="2" type="noConversion"/>
  </si>
  <si>
    <t>DRYU2291762</t>
    <phoneticPr fontId="2" type="noConversion"/>
  </si>
  <si>
    <t>UESU2416736</t>
    <phoneticPr fontId="2" type="noConversion"/>
  </si>
  <si>
    <t>GESU2311855</t>
    <phoneticPr fontId="2" type="noConversion"/>
  </si>
  <si>
    <t>MCC372050</t>
    <phoneticPr fontId="2" type="noConversion"/>
  </si>
  <si>
    <t>CBHU3698181</t>
    <phoneticPr fontId="2" type="noConversion"/>
  </si>
  <si>
    <t>CBHU5705422</t>
    <phoneticPr fontId="2" type="noConversion"/>
  </si>
  <si>
    <t>CBHU5682986</t>
    <phoneticPr fontId="2" type="noConversion"/>
  </si>
  <si>
    <t>CLHU3140420</t>
    <phoneticPr fontId="2" type="noConversion"/>
  </si>
  <si>
    <t>EGHU3012060</t>
    <phoneticPr fontId="2" type="noConversion"/>
  </si>
  <si>
    <t>147300101395</t>
    <phoneticPr fontId="2" type="noConversion"/>
  </si>
  <si>
    <t>EMCU6018750</t>
    <phoneticPr fontId="2" type="noConversion"/>
  </si>
  <si>
    <t>147300105374</t>
    <phoneticPr fontId="2" type="noConversion"/>
  </si>
  <si>
    <t>TCLU3623255</t>
    <phoneticPr fontId="2" type="noConversion"/>
  </si>
  <si>
    <t>EGHU3113699</t>
    <phoneticPr fontId="2" type="noConversion"/>
  </si>
  <si>
    <t>EMCU3741149</t>
    <phoneticPr fontId="2" type="noConversion"/>
  </si>
  <si>
    <t>MAEU5687026</t>
    <phoneticPr fontId="2" type="noConversion"/>
  </si>
  <si>
    <t>铜片</t>
    <phoneticPr fontId="2" type="noConversion"/>
  </si>
  <si>
    <t>火麻子</t>
    <phoneticPr fontId="2" type="noConversion"/>
  </si>
  <si>
    <t>TGHU1160660</t>
    <phoneticPr fontId="2" type="noConversion"/>
  </si>
  <si>
    <t>TEMU2318444</t>
    <phoneticPr fontId="2" type="noConversion"/>
  </si>
  <si>
    <t>TEMU2809638</t>
    <phoneticPr fontId="2" type="noConversion"/>
  </si>
  <si>
    <t>AMFU3151160</t>
    <phoneticPr fontId="2" type="noConversion"/>
  </si>
  <si>
    <t>CPSU1053203</t>
    <phoneticPr fontId="2" type="noConversion"/>
  </si>
  <si>
    <t>CCLU4196505</t>
    <phoneticPr fontId="2" type="noConversion"/>
  </si>
  <si>
    <t>醋片28</t>
    <phoneticPr fontId="2" type="noConversion"/>
  </si>
  <si>
    <t>CCLU4323744</t>
    <phoneticPr fontId="2" type="noConversion"/>
  </si>
  <si>
    <r>
      <t>C</t>
    </r>
    <r>
      <rPr>
        <sz val="12"/>
        <rFont val="宋体"/>
        <family val="3"/>
        <charset val="134"/>
      </rPr>
      <t>CLU3675026</t>
    </r>
    <phoneticPr fontId="2" type="noConversion"/>
  </si>
  <si>
    <t>MSCU2640430</t>
    <phoneticPr fontId="2" type="noConversion"/>
  </si>
  <si>
    <t>木材</t>
    <phoneticPr fontId="2" type="noConversion"/>
  </si>
  <si>
    <t>UESU4159832</t>
    <phoneticPr fontId="2" type="noConversion"/>
  </si>
  <si>
    <t>fc</t>
    <phoneticPr fontId="2" type="noConversion"/>
  </si>
  <si>
    <t>IRSU2593144</t>
    <phoneticPr fontId="2" type="noConversion"/>
  </si>
  <si>
    <t>CCLU3722056</t>
    <phoneticPr fontId="2" type="noConversion"/>
  </si>
  <si>
    <t>CCLU3589998</t>
    <phoneticPr fontId="2" type="noConversion"/>
  </si>
  <si>
    <t>MWCU5315114</t>
    <phoneticPr fontId="2" type="noConversion"/>
  </si>
  <si>
    <t>BMOU2719783</t>
    <phoneticPr fontId="2" type="noConversion"/>
  </si>
  <si>
    <t>TCKU3510349</t>
    <phoneticPr fontId="2" type="noConversion"/>
  </si>
  <si>
    <t>HMCU3023397</t>
    <phoneticPr fontId="2" type="noConversion"/>
  </si>
  <si>
    <t>BEAU2041109</t>
    <phoneticPr fontId="2" type="noConversion"/>
  </si>
  <si>
    <t>WFHU1187493</t>
    <phoneticPr fontId="2" type="noConversion"/>
  </si>
  <si>
    <t>ss 6-3</t>
    <phoneticPr fontId="2" type="noConversion"/>
  </si>
  <si>
    <t>放箱</t>
    <phoneticPr fontId="2" type="noConversion"/>
  </si>
  <si>
    <t>不收</t>
    <phoneticPr fontId="2" type="noConversion"/>
  </si>
  <si>
    <t>MRKU3571809</t>
    <phoneticPr fontId="2" type="noConversion"/>
  </si>
  <si>
    <t>MCC313333</t>
    <phoneticPr fontId="2" type="noConversion"/>
  </si>
  <si>
    <t>MCC313335</t>
    <phoneticPr fontId="2" type="noConversion"/>
  </si>
  <si>
    <t>SITU2970074</t>
    <phoneticPr fontId="2" type="noConversion"/>
  </si>
  <si>
    <t>TEMU2737857</t>
    <phoneticPr fontId="2" type="noConversion"/>
  </si>
  <si>
    <t>TEMU2712930</t>
    <phoneticPr fontId="2" type="noConversion"/>
  </si>
  <si>
    <t>金属硅</t>
    <phoneticPr fontId="2" type="noConversion"/>
  </si>
  <si>
    <t>IRSU2409598</t>
    <phoneticPr fontId="2" type="noConversion"/>
  </si>
  <si>
    <t>EGHU3153963</t>
    <phoneticPr fontId="2" type="noConversion"/>
  </si>
  <si>
    <t>EISU3770643</t>
    <phoneticPr fontId="2" type="noConversion"/>
  </si>
  <si>
    <t>咖啡豆</t>
    <phoneticPr fontId="2" type="noConversion"/>
  </si>
  <si>
    <t>咖啡豆</t>
    <phoneticPr fontId="2" type="noConversion"/>
  </si>
  <si>
    <t>饲料</t>
    <phoneticPr fontId="2" type="noConversion"/>
  </si>
  <si>
    <t>IRSU2011705</t>
    <phoneticPr fontId="2" type="noConversion"/>
  </si>
  <si>
    <t>IRSU2389249</t>
    <phoneticPr fontId="2" type="noConversion"/>
  </si>
  <si>
    <r>
      <t>T</t>
    </r>
    <r>
      <rPr>
        <sz val="12"/>
        <rFont val="宋体"/>
        <family val="3"/>
        <charset val="134"/>
      </rPr>
      <t>CNU9386456</t>
    </r>
    <phoneticPr fontId="2" type="noConversion"/>
  </si>
  <si>
    <r>
      <t>C</t>
    </r>
    <r>
      <rPr>
        <sz val="12"/>
        <rFont val="宋体"/>
        <family val="3"/>
        <charset val="134"/>
      </rPr>
      <t>BHU3948383</t>
    </r>
    <phoneticPr fontId="2" type="noConversion"/>
  </si>
  <si>
    <t>GESU5276470</t>
    <phoneticPr fontId="2" type="noConversion"/>
  </si>
  <si>
    <t>CCLU4412287</t>
  </si>
  <si>
    <t>芦荟罐头</t>
    <phoneticPr fontId="2" type="noConversion"/>
  </si>
  <si>
    <t>GVDU4026684</t>
    <phoneticPr fontId="2" type="noConversion"/>
  </si>
  <si>
    <t>CCLU4319298</t>
    <phoneticPr fontId="2" type="noConversion"/>
  </si>
  <si>
    <t>CCLU5018025</t>
    <phoneticPr fontId="2" type="noConversion"/>
  </si>
  <si>
    <t>CCLU4789898</t>
    <phoneticPr fontId="2" type="noConversion"/>
  </si>
  <si>
    <t>POCU0109077</t>
    <phoneticPr fontId="2" type="noConversion"/>
  </si>
  <si>
    <t>147300090164</t>
    <phoneticPr fontId="2" type="noConversion"/>
  </si>
  <si>
    <t>醋片24</t>
  </si>
  <si>
    <t>放箱</t>
    <phoneticPr fontId="2" type="noConversion"/>
  </si>
  <si>
    <t>放箱</t>
    <phoneticPr fontId="2" type="noConversion"/>
  </si>
  <si>
    <t>CCLU2681796</t>
    <phoneticPr fontId="2" type="noConversion"/>
  </si>
  <si>
    <t>CSLU1359493</t>
    <phoneticPr fontId="2" type="noConversion"/>
  </si>
  <si>
    <t>TTLU0171896</t>
    <phoneticPr fontId="2" type="noConversion"/>
  </si>
  <si>
    <t>MSWU0101527</t>
    <phoneticPr fontId="2" type="noConversion"/>
  </si>
  <si>
    <t>MAEU6701896</t>
    <phoneticPr fontId="2" type="noConversion"/>
  </si>
  <si>
    <t>MSKU5674731</t>
    <phoneticPr fontId="2" type="noConversion"/>
  </si>
  <si>
    <t>MSKU5530992</t>
    <phoneticPr fontId="2" type="noConversion"/>
  </si>
  <si>
    <t>MSKU7151391</t>
    <phoneticPr fontId="2" type="noConversion"/>
  </si>
  <si>
    <t>INBU3139386</t>
    <phoneticPr fontId="2" type="noConversion"/>
  </si>
  <si>
    <t>GLDU2033690</t>
    <phoneticPr fontId="2" type="noConversion"/>
  </si>
  <si>
    <t>CCLU3929510</t>
    <phoneticPr fontId="2" type="noConversion"/>
  </si>
  <si>
    <t>CCLU2475060</t>
    <phoneticPr fontId="2" type="noConversion"/>
  </si>
  <si>
    <t>烤烟</t>
    <phoneticPr fontId="2" type="noConversion"/>
  </si>
  <si>
    <t>SZ</t>
    <phoneticPr fontId="2" type="noConversion"/>
  </si>
  <si>
    <t>MCC305720</t>
    <phoneticPr fontId="2" type="noConversion"/>
  </si>
  <si>
    <t>MCC305722</t>
    <phoneticPr fontId="2" type="noConversion"/>
  </si>
  <si>
    <t>饲料</t>
    <phoneticPr fontId="2" type="noConversion"/>
  </si>
  <si>
    <t>放箱</t>
    <phoneticPr fontId="2" type="noConversion"/>
  </si>
  <si>
    <t>TGHU1159416</t>
    <phoneticPr fontId="2" type="noConversion"/>
  </si>
  <si>
    <t>TGHU0869630</t>
    <phoneticPr fontId="2" type="noConversion"/>
  </si>
  <si>
    <t>IRSU2831849</t>
    <phoneticPr fontId="2" type="noConversion"/>
  </si>
  <si>
    <t>IRSU2516549</t>
    <phoneticPr fontId="2" type="noConversion"/>
  </si>
  <si>
    <t xml:space="preserve">ss </t>
    <phoneticPr fontId="2" type="noConversion"/>
  </si>
  <si>
    <t>CCLU2603601</t>
    <phoneticPr fontId="2" type="noConversion"/>
  </si>
  <si>
    <r>
      <t>T</t>
    </r>
    <r>
      <rPr>
        <sz val="12"/>
        <rFont val="宋体"/>
        <family val="3"/>
        <charset val="134"/>
      </rPr>
      <t>CKU1851114</t>
    </r>
    <phoneticPr fontId="2" type="noConversion"/>
  </si>
  <si>
    <t>放箱</t>
    <phoneticPr fontId="2" type="noConversion"/>
  </si>
  <si>
    <t>CCLU2027640</t>
    <phoneticPr fontId="2" type="noConversion"/>
  </si>
  <si>
    <t>EISU3899348</t>
    <phoneticPr fontId="2" type="noConversion"/>
  </si>
  <si>
    <t>TCLU3879946</t>
    <phoneticPr fontId="2" type="noConversion"/>
  </si>
  <si>
    <t>FCIU2822911</t>
    <phoneticPr fontId="2" type="noConversion"/>
  </si>
  <si>
    <t>MSKU3380240</t>
    <phoneticPr fontId="2" type="noConversion"/>
  </si>
  <si>
    <t>MRKU8703087</t>
    <phoneticPr fontId="2" type="noConversion"/>
  </si>
  <si>
    <t>饲料</t>
    <phoneticPr fontId="2" type="noConversion"/>
  </si>
  <si>
    <t>147300531594</t>
    <phoneticPr fontId="2" type="noConversion"/>
  </si>
  <si>
    <t>DRYU2706278</t>
    <phoneticPr fontId="2" type="noConversion"/>
  </si>
  <si>
    <t>TEMU3868002</t>
    <phoneticPr fontId="2" type="noConversion"/>
  </si>
  <si>
    <t>CRXU3070817</t>
    <phoneticPr fontId="2" type="noConversion"/>
  </si>
  <si>
    <t>DFSU2959050</t>
    <phoneticPr fontId="2" type="noConversion"/>
  </si>
  <si>
    <t>TRLU9086260</t>
    <phoneticPr fontId="2" type="noConversion"/>
  </si>
  <si>
    <t>PONU0430970</t>
  </si>
  <si>
    <t>sk 12-24</t>
    <phoneticPr fontId="2" type="noConversion"/>
  </si>
  <si>
    <t>IRSU2486697</t>
    <phoneticPr fontId="2" type="noConversion"/>
  </si>
  <si>
    <t>IRSU2733251</t>
    <phoneticPr fontId="2" type="noConversion"/>
  </si>
  <si>
    <t>IRSU2775025</t>
    <phoneticPr fontId="2" type="noConversion"/>
  </si>
  <si>
    <t>sk4</t>
    <phoneticPr fontId="2" type="noConversion"/>
  </si>
  <si>
    <t>CSLU1487914</t>
    <phoneticPr fontId="2" type="noConversion"/>
  </si>
  <si>
    <t>CCLU2557717</t>
    <phoneticPr fontId="2" type="noConversion"/>
  </si>
  <si>
    <t>CCLU2681667</t>
    <phoneticPr fontId="2" type="noConversion"/>
  </si>
  <si>
    <t>DFSU2459142</t>
    <phoneticPr fontId="2" type="noConversion"/>
  </si>
  <si>
    <t>DFSU2329977</t>
    <phoneticPr fontId="2" type="noConversion"/>
  </si>
  <si>
    <t>CCLU3825666</t>
    <phoneticPr fontId="2" type="noConversion"/>
  </si>
  <si>
    <t>GLDU5650397</t>
    <phoneticPr fontId="2" type="noConversion"/>
  </si>
  <si>
    <t>CCLU2832676</t>
    <phoneticPr fontId="2" type="noConversion"/>
  </si>
  <si>
    <t>MSKU9967810</t>
    <phoneticPr fontId="2" type="noConversion"/>
  </si>
  <si>
    <t>sk 12-4</t>
    <phoneticPr fontId="2" type="noConversion"/>
  </si>
  <si>
    <t>sk 12-5</t>
    <phoneticPr fontId="2" type="noConversion"/>
  </si>
  <si>
    <t>sk 12-8</t>
    <phoneticPr fontId="2" type="noConversion"/>
  </si>
  <si>
    <t>MRKU8541387</t>
    <phoneticPr fontId="2" type="noConversion"/>
  </si>
  <si>
    <t>MCC168089</t>
    <phoneticPr fontId="2" type="noConversion"/>
  </si>
  <si>
    <t>MCC169450</t>
    <phoneticPr fontId="2" type="noConversion"/>
  </si>
  <si>
    <t>CCLU2019266</t>
    <phoneticPr fontId="2" type="noConversion"/>
  </si>
  <si>
    <t>MCC284847</t>
    <phoneticPr fontId="2" type="noConversion"/>
  </si>
  <si>
    <t>MRKU3213277</t>
    <phoneticPr fontId="2" type="noConversion"/>
  </si>
  <si>
    <t>EISU5685989</t>
    <phoneticPr fontId="2" type="noConversion"/>
  </si>
  <si>
    <t>EMCU5265904</t>
    <phoneticPr fontId="2" type="noConversion"/>
  </si>
  <si>
    <t>MWCU5288256</t>
    <phoneticPr fontId="2" type="noConversion"/>
  </si>
  <si>
    <t>MMAU1059034</t>
    <phoneticPr fontId="2" type="noConversion"/>
  </si>
  <si>
    <t>XINU1053897</t>
    <phoneticPr fontId="2" type="noConversion"/>
  </si>
  <si>
    <t>CLHU3739001</t>
    <phoneticPr fontId="2" type="noConversion"/>
  </si>
  <si>
    <t>XINU1045063</t>
    <phoneticPr fontId="2" type="noConversion"/>
  </si>
  <si>
    <t>TGHU3754315</t>
    <phoneticPr fontId="2" type="noConversion"/>
  </si>
  <si>
    <t>TGHU3768556</t>
    <phoneticPr fontId="2" type="noConversion"/>
  </si>
  <si>
    <t>CLHU2780968</t>
    <phoneticPr fontId="2" type="noConversion"/>
  </si>
  <si>
    <t>PONU0960120</t>
    <phoneticPr fontId="2" type="noConversion"/>
  </si>
  <si>
    <t>MSKU3228849</t>
    <phoneticPr fontId="2" type="noConversion"/>
  </si>
  <si>
    <t>MSKU3845774</t>
    <phoneticPr fontId="2" type="noConversion"/>
  </si>
  <si>
    <t>MSKU5162904</t>
    <phoneticPr fontId="2" type="noConversion"/>
  </si>
  <si>
    <t>MSKU5816121</t>
    <phoneticPr fontId="2" type="noConversion"/>
  </si>
  <si>
    <t>147300502977</t>
    <phoneticPr fontId="2" type="noConversion"/>
  </si>
  <si>
    <t>TEMU3648841</t>
    <phoneticPr fontId="2" type="noConversion"/>
  </si>
  <si>
    <t>BMOU2116901</t>
    <phoneticPr fontId="2" type="noConversion"/>
  </si>
  <si>
    <t>TEMU3648055</t>
    <phoneticPr fontId="2" type="noConversion"/>
  </si>
  <si>
    <t>CCLU4553900</t>
    <phoneticPr fontId="2" type="noConversion"/>
  </si>
  <si>
    <t>DFSU6090387</t>
    <phoneticPr fontId="2" type="noConversion"/>
  </si>
  <si>
    <t>CCLU4659148</t>
    <phoneticPr fontId="2" type="noConversion"/>
  </si>
  <si>
    <t>CCLU4460114</t>
    <phoneticPr fontId="2" type="noConversion"/>
  </si>
  <si>
    <t>CCLU4617306</t>
    <phoneticPr fontId="2" type="noConversion"/>
  </si>
  <si>
    <t>浦东提</t>
    <phoneticPr fontId="2" type="noConversion"/>
  </si>
  <si>
    <t>MCC220762</t>
    <phoneticPr fontId="2" type="noConversion"/>
  </si>
  <si>
    <t>冠联</t>
    <phoneticPr fontId="2" type="noConversion"/>
  </si>
  <si>
    <t>FCIU5034261</t>
    <phoneticPr fontId="2" type="noConversion"/>
  </si>
  <si>
    <t>重钙</t>
    <phoneticPr fontId="2" type="noConversion"/>
  </si>
  <si>
    <t>GESU3014379</t>
    <phoneticPr fontId="2" type="noConversion"/>
  </si>
  <si>
    <t>XINU1027769</t>
    <phoneticPr fontId="2" type="noConversion"/>
  </si>
  <si>
    <t>CLHU3666820</t>
    <phoneticPr fontId="2" type="noConversion"/>
  </si>
  <si>
    <t>GLDU3779976</t>
    <phoneticPr fontId="2" type="noConversion"/>
  </si>
  <si>
    <t>CLHU2661300</t>
    <phoneticPr fontId="2" type="noConversion"/>
  </si>
  <si>
    <t>CLHU2663909</t>
    <phoneticPr fontId="2" type="noConversion"/>
  </si>
  <si>
    <t>TGHU3184608</t>
    <phoneticPr fontId="2" type="noConversion"/>
  </si>
  <si>
    <t>CLHU2782220</t>
    <phoneticPr fontId="2" type="noConversion"/>
  </si>
  <si>
    <t>TEMU2149600</t>
    <phoneticPr fontId="2" type="noConversion"/>
  </si>
  <si>
    <t>SEAU2307108</t>
    <phoneticPr fontId="2" type="noConversion"/>
  </si>
  <si>
    <t>MRKU8098854</t>
    <phoneticPr fontId="2" type="noConversion"/>
  </si>
  <si>
    <t>SMDU9902103</t>
    <phoneticPr fontId="2" type="noConversion"/>
  </si>
  <si>
    <t>SMDU9902715</t>
    <phoneticPr fontId="2" type="noConversion"/>
  </si>
  <si>
    <t>TEMU3741893</t>
    <phoneticPr fontId="2" type="noConversion"/>
  </si>
  <si>
    <t>BMOU2775452</t>
    <phoneticPr fontId="2" type="noConversion"/>
  </si>
  <si>
    <t>BSIU2617215</t>
    <phoneticPr fontId="2" type="noConversion"/>
  </si>
  <si>
    <t>GLDU3794986</t>
    <phoneticPr fontId="2" type="noConversion"/>
  </si>
  <si>
    <t>EISU3868434</t>
    <phoneticPr fontId="2" type="noConversion"/>
  </si>
  <si>
    <t>147300156289</t>
    <phoneticPr fontId="2" type="noConversion"/>
  </si>
  <si>
    <t>147300156289</t>
    <phoneticPr fontId="2" type="noConversion"/>
  </si>
  <si>
    <t>TRHU2520485</t>
    <phoneticPr fontId="2" type="noConversion"/>
  </si>
  <si>
    <t>EGSU5017194</t>
    <phoneticPr fontId="2" type="noConversion"/>
  </si>
  <si>
    <t>MWCU5282324</t>
    <phoneticPr fontId="2" type="noConversion"/>
  </si>
  <si>
    <t>MNBU9014082</t>
    <phoneticPr fontId="2" type="noConversion"/>
  </si>
  <si>
    <t>EISU9033685</t>
  </si>
  <si>
    <t>EISU9069013</t>
  </si>
  <si>
    <t>TGHU9272291</t>
  </si>
  <si>
    <t>GESU6189030</t>
  </si>
  <si>
    <t>EMCU9704944</t>
  </si>
  <si>
    <t>SMDU9902042</t>
    <phoneticPr fontId="2" type="noConversion"/>
  </si>
  <si>
    <t>MNSU2851502</t>
    <phoneticPr fontId="2" type="noConversion"/>
  </si>
  <si>
    <t>SMDU9907548</t>
    <phoneticPr fontId="2" type="noConversion"/>
  </si>
  <si>
    <t>SMDU9903368</t>
    <phoneticPr fontId="2" type="noConversion"/>
  </si>
  <si>
    <t>SMDU9906388</t>
    <phoneticPr fontId="2" type="noConversion"/>
  </si>
  <si>
    <t>SMDU9902968</t>
    <phoneticPr fontId="2" type="noConversion"/>
  </si>
  <si>
    <t>SMDU9903054</t>
    <phoneticPr fontId="2" type="noConversion"/>
  </si>
  <si>
    <t>SMDU9907152</t>
    <phoneticPr fontId="2" type="noConversion"/>
  </si>
  <si>
    <t>OOLU1099908</t>
  </si>
  <si>
    <t>sk 6-5</t>
    <phoneticPr fontId="2" type="noConversion"/>
  </si>
  <si>
    <t>重过磷酸钙</t>
    <phoneticPr fontId="2" type="noConversion"/>
  </si>
  <si>
    <t>重过磷酸钙</t>
    <phoneticPr fontId="2" type="noConversion"/>
  </si>
  <si>
    <t>TGHU1229468</t>
    <phoneticPr fontId="2" type="noConversion"/>
  </si>
  <si>
    <t>TEMU2247382</t>
    <phoneticPr fontId="2" type="noConversion"/>
  </si>
  <si>
    <t>FCIU4799425</t>
    <phoneticPr fontId="2" type="noConversion"/>
  </si>
  <si>
    <t>GESU3125177</t>
    <phoneticPr fontId="2" type="noConversion"/>
  </si>
  <si>
    <t>CBHU3707365</t>
    <phoneticPr fontId="2" type="noConversion"/>
  </si>
  <si>
    <t>CBHU5651202</t>
    <phoneticPr fontId="2" type="noConversion"/>
  </si>
  <si>
    <t>CBHU4082122</t>
    <phoneticPr fontId="2" type="noConversion"/>
  </si>
  <si>
    <t>GLDU3862904</t>
    <phoneticPr fontId="2" type="noConversion"/>
  </si>
  <si>
    <t>BMOU2914352</t>
    <phoneticPr fontId="2" type="noConversion"/>
  </si>
  <si>
    <t>GESU3286870</t>
    <phoneticPr fontId="2" type="noConversion"/>
  </si>
  <si>
    <t>CBHU5543851</t>
    <phoneticPr fontId="2" type="noConversion"/>
  </si>
  <si>
    <t>烤烟</t>
    <phoneticPr fontId="2" type="noConversion"/>
  </si>
  <si>
    <t>化肥</t>
    <phoneticPr fontId="2" type="noConversion"/>
  </si>
  <si>
    <t>PCIU3602640</t>
    <phoneticPr fontId="2" type="noConversion"/>
  </si>
  <si>
    <t>EGHU3088831</t>
    <phoneticPr fontId="2" type="noConversion"/>
  </si>
  <si>
    <t>TEMU3694718</t>
    <phoneticPr fontId="2" type="noConversion"/>
  </si>
  <si>
    <t>147300189560</t>
    <phoneticPr fontId="2" type="noConversion"/>
  </si>
  <si>
    <t>TEMU2636574</t>
    <phoneticPr fontId="2" type="noConversion"/>
  </si>
  <si>
    <t>TEMU2931224</t>
    <phoneticPr fontId="2" type="noConversion"/>
  </si>
  <si>
    <t>天津南铁</t>
    <phoneticPr fontId="2" type="noConversion"/>
  </si>
  <si>
    <t>CCLU5045015</t>
    <phoneticPr fontId="2" type="noConversion"/>
  </si>
  <si>
    <t>CCLU4608937</t>
    <phoneticPr fontId="2" type="noConversion"/>
  </si>
  <si>
    <t>CCLU5048544</t>
    <phoneticPr fontId="2" type="noConversion"/>
  </si>
  <si>
    <t>CAIU4018015</t>
    <phoneticPr fontId="2" type="noConversion"/>
  </si>
  <si>
    <t>TEMU2306905</t>
    <phoneticPr fontId="2" type="noConversion"/>
  </si>
  <si>
    <t>WSDU2111003</t>
    <phoneticPr fontId="2" type="noConversion"/>
  </si>
  <si>
    <t>MSKU4305385</t>
    <phoneticPr fontId="2" type="noConversion"/>
  </si>
  <si>
    <t>CCLU2258655</t>
    <phoneticPr fontId="2" type="noConversion"/>
  </si>
  <si>
    <t>CCLU2249442</t>
    <phoneticPr fontId="2" type="noConversion"/>
  </si>
  <si>
    <t>FCIU3173397</t>
    <phoneticPr fontId="2" type="noConversion"/>
  </si>
  <si>
    <t>OOLU8837027</t>
    <phoneticPr fontId="2" type="noConversion"/>
  </si>
  <si>
    <t>CCLU2033387</t>
    <phoneticPr fontId="2" type="noConversion"/>
  </si>
  <si>
    <t>CSLU1356004</t>
    <phoneticPr fontId="2" type="noConversion"/>
  </si>
  <si>
    <t>BMOU2723150</t>
    <phoneticPr fontId="2" type="noConversion"/>
  </si>
  <si>
    <t>FCIU4951097</t>
    <phoneticPr fontId="2" type="noConversion"/>
  </si>
  <si>
    <t>冠联100 1-9</t>
    <phoneticPr fontId="2" type="noConversion"/>
  </si>
  <si>
    <t>冠联100 1-9</t>
    <phoneticPr fontId="2" type="noConversion"/>
  </si>
  <si>
    <t>冠联100 1-10</t>
    <phoneticPr fontId="2" type="noConversion"/>
  </si>
  <si>
    <t>冠联100 1-16</t>
    <phoneticPr fontId="2" type="noConversion"/>
  </si>
  <si>
    <t>50 CN3908138</t>
    <phoneticPr fontId="2" type="noConversion"/>
  </si>
  <si>
    <t>EGHU3126510</t>
    <phoneticPr fontId="2" type="noConversion"/>
  </si>
  <si>
    <t>CBHU5580201</t>
    <phoneticPr fontId="2" type="noConversion"/>
  </si>
  <si>
    <r>
      <t>S</t>
    </r>
    <r>
      <rPr>
        <sz val="12"/>
        <rFont val="宋体"/>
        <family val="3"/>
        <charset val="134"/>
      </rPr>
      <t>EGU1033184</t>
    </r>
    <phoneticPr fontId="2" type="noConversion"/>
  </si>
  <si>
    <t>GLDU9567059</t>
    <phoneticPr fontId="2" type="noConversion"/>
  </si>
  <si>
    <t>CBHU5884502</t>
    <phoneticPr fontId="2" type="noConversion"/>
  </si>
  <si>
    <r>
      <t>C</t>
    </r>
    <r>
      <rPr>
        <sz val="12"/>
        <rFont val="宋体"/>
        <family val="3"/>
        <charset val="134"/>
      </rPr>
      <t>BHU4270027</t>
    </r>
    <phoneticPr fontId="2" type="noConversion"/>
  </si>
  <si>
    <t>CBHU5612546</t>
    <phoneticPr fontId="2" type="noConversion"/>
  </si>
  <si>
    <t>TGHU1593382</t>
    <phoneticPr fontId="2" type="noConversion"/>
  </si>
  <si>
    <t>AMFU3154092</t>
    <phoneticPr fontId="2" type="noConversion"/>
  </si>
  <si>
    <t>IPXU3475988</t>
    <phoneticPr fontId="2" type="noConversion"/>
  </si>
  <si>
    <t>CBHU9997385</t>
    <phoneticPr fontId="2" type="noConversion"/>
  </si>
  <si>
    <t>CBHU9073822</t>
    <phoneticPr fontId="2" type="noConversion"/>
  </si>
  <si>
    <t>CBHU8653301</t>
    <phoneticPr fontId="2" type="noConversion"/>
  </si>
  <si>
    <t>GVCU5192407</t>
    <phoneticPr fontId="2" type="noConversion"/>
  </si>
  <si>
    <t>SMDU9908061</t>
    <phoneticPr fontId="2" type="noConversion"/>
  </si>
  <si>
    <t>CCLU4615664</t>
    <phoneticPr fontId="2" type="noConversion"/>
  </si>
  <si>
    <t>CCLU4772766</t>
  </si>
  <si>
    <t>CCLU4757587</t>
  </si>
  <si>
    <t>CCLU4753832</t>
  </si>
  <si>
    <t>IRSU2488956</t>
    <phoneticPr fontId="2" type="noConversion"/>
  </si>
  <si>
    <t>IRSU2663977</t>
    <phoneticPr fontId="2" type="noConversion"/>
  </si>
  <si>
    <t>IRSU2631917</t>
    <phoneticPr fontId="2" type="noConversion"/>
  </si>
  <si>
    <t>TCKU9701337</t>
  </si>
  <si>
    <t>MSKU8361577</t>
  </si>
  <si>
    <t>TGHU7961455</t>
  </si>
  <si>
    <t>TGHU7865277</t>
  </si>
  <si>
    <t>GESU4181025</t>
  </si>
  <si>
    <t>MSKU9783221</t>
  </si>
  <si>
    <t>PONU7380166</t>
  </si>
  <si>
    <t>MSKU9349215</t>
  </si>
  <si>
    <t>MSKU9017210</t>
  </si>
  <si>
    <t>BSIU9160305</t>
    <phoneticPr fontId="2" type="noConversion"/>
  </si>
  <si>
    <t>DFSU2201477</t>
    <phoneticPr fontId="2" type="noConversion"/>
  </si>
  <si>
    <t>MAGU2111137</t>
    <phoneticPr fontId="2" type="noConversion"/>
  </si>
  <si>
    <t>EISU3801636</t>
    <phoneticPr fontId="2" type="noConversion"/>
  </si>
  <si>
    <t>EGSU3045371</t>
    <phoneticPr fontId="2" type="noConversion"/>
  </si>
  <si>
    <t>防城</t>
  </si>
  <si>
    <t>防城 2-6</t>
    <phoneticPr fontId="2" type="noConversion"/>
  </si>
  <si>
    <t>防城 2-5</t>
    <phoneticPr fontId="2" type="noConversion"/>
  </si>
  <si>
    <t>FCIU3041240</t>
    <phoneticPr fontId="2" type="noConversion"/>
  </si>
  <si>
    <t>147300406455</t>
    <phoneticPr fontId="2" type="noConversion"/>
  </si>
  <si>
    <t>IMTU3050260</t>
    <phoneticPr fontId="2" type="noConversion"/>
  </si>
  <si>
    <t>DRYU2671485</t>
    <phoneticPr fontId="2" type="noConversion"/>
  </si>
  <si>
    <t>INBU3950109</t>
    <phoneticPr fontId="2" type="noConversion"/>
  </si>
  <si>
    <t>EGHU3013196</t>
    <phoneticPr fontId="2" type="noConversion"/>
  </si>
  <si>
    <t>GLDU5466991</t>
    <phoneticPr fontId="2" type="noConversion"/>
  </si>
  <si>
    <t>MAGU2169930</t>
    <phoneticPr fontId="2" type="noConversion"/>
  </si>
  <si>
    <t>TGHU2608656</t>
    <phoneticPr fontId="2" type="noConversion"/>
  </si>
  <si>
    <t>DRYU2759663</t>
    <phoneticPr fontId="2" type="noConversion"/>
  </si>
  <si>
    <t>BMOU2041700</t>
    <phoneticPr fontId="2" type="noConversion"/>
  </si>
  <si>
    <t>FCIU3442644</t>
    <phoneticPr fontId="2" type="noConversion"/>
  </si>
  <si>
    <t>MAGU2285606</t>
    <phoneticPr fontId="2" type="noConversion"/>
  </si>
  <si>
    <t>EMCU3614381</t>
    <phoneticPr fontId="2" type="noConversion"/>
  </si>
  <si>
    <t>OCGU2019970</t>
    <phoneticPr fontId="2" type="noConversion"/>
  </si>
  <si>
    <r>
      <t>C</t>
    </r>
    <r>
      <rPr>
        <sz val="12"/>
        <rFont val="宋体"/>
        <family val="3"/>
        <charset val="134"/>
      </rPr>
      <t>RXU3018212</t>
    </r>
    <phoneticPr fontId="2" type="noConversion"/>
  </si>
  <si>
    <r>
      <t>T</t>
    </r>
    <r>
      <rPr>
        <sz val="12"/>
        <rFont val="宋体"/>
        <family val="3"/>
        <charset val="134"/>
      </rPr>
      <t>CKU1924843</t>
    </r>
    <phoneticPr fontId="2" type="noConversion"/>
  </si>
  <si>
    <r>
      <t>M</t>
    </r>
    <r>
      <rPr>
        <sz val="12"/>
        <rFont val="宋体"/>
        <family val="3"/>
        <charset val="134"/>
      </rPr>
      <t>AGU2129666</t>
    </r>
    <phoneticPr fontId="2" type="noConversion"/>
  </si>
  <si>
    <r>
      <t>T</t>
    </r>
    <r>
      <rPr>
        <sz val="12"/>
        <rFont val="宋体"/>
        <family val="3"/>
        <charset val="134"/>
      </rPr>
      <t>CKU2550619</t>
    </r>
    <phoneticPr fontId="2" type="noConversion"/>
  </si>
  <si>
    <t>GESU5235260</t>
    <phoneticPr fontId="2" type="noConversion"/>
  </si>
  <si>
    <t>GESU5823140</t>
    <phoneticPr fontId="2" type="noConversion"/>
  </si>
  <si>
    <t>TCKU9572456</t>
    <phoneticPr fontId="2" type="noConversion"/>
  </si>
  <si>
    <t>147300273251</t>
    <phoneticPr fontId="2" type="noConversion"/>
  </si>
  <si>
    <t>MCC342648</t>
    <phoneticPr fontId="2" type="noConversion"/>
  </si>
  <si>
    <t>MCC344026</t>
    <phoneticPr fontId="2" type="noConversion"/>
  </si>
  <si>
    <t>不收</t>
    <phoneticPr fontId="2" type="noConversion"/>
  </si>
  <si>
    <t>CSLU1123390</t>
    <phoneticPr fontId="2" type="noConversion"/>
  </si>
  <si>
    <t>CSLU1357799</t>
    <phoneticPr fontId="2" type="noConversion"/>
  </si>
  <si>
    <t>CSLU1358748</t>
    <phoneticPr fontId="2" type="noConversion"/>
  </si>
  <si>
    <t>TGHU3291611</t>
    <phoneticPr fontId="2" type="noConversion"/>
  </si>
  <si>
    <t>EMCU5268098</t>
    <phoneticPr fontId="2" type="noConversion"/>
  </si>
  <si>
    <r>
      <t>C</t>
    </r>
    <r>
      <rPr>
        <sz val="12"/>
        <rFont val="宋体"/>
        <family val="3"/>
        <charset val="134"/>
      </rPr>
      <t>BHU5938126</t>
    </r>
    <phoneticPr fontId="2" type="noConversion"/>
  </si>
  <si>
    <t>CBHU5615273</t>
    <phoneticPr fontId="2" type="noConversion"/>
  </si>
  <si>
    <t>CAIU2911749</t>
    <phoneticPr fontId="2" type="noConversion"/>
  </si>
  <si>
    <t>CBHU6060842</t>
    <phoneticPr fontId="2" type="noConversion"/>
  </si>
  <si>
    <t>CBHU1939398</t>
    <phoneticPr fontId="2" type="noConversion"/>
  </si>
  <si>
    <t>GVCU4161417</t>
    <phoneticPr fontId="2" type="noConversion"/>
  </si>
  <si>
    <t>CBHU1945370</t>
    <phoneticPr fontId="2" type="noConversion"/>
  </si>
  <si>
    <t>CBHU6053530</t>
    <phoneticPr fontId="2" type="noConversion"/>
  </si>
  <si>
    <t>CBHU6347093</t>
    <phoneticPr fontId="2" type="noConversion"/>
  </si>
  <si>
    <t>GVCU4019948</t>
    <phoneticPr fontId="2" type="noConversion"/>
  </si>
  <si>
    <t>CBHU6019330</t>
    <phoneticPr fontId="2" type="noConversion"/>
  </si>
  <si>
    <t>CBHU6383444</t>
    <phoneticPr fontId="2" type="noConversion"/>
  </si>
  <si>
    <t>DFSU2965454</t>
    <phoneticPr fontId="2" type="noConversion"/>
  </si>
  <si>
    <t>TGHU0192195</t>
    <phoneticPr fontId="2" type="noConversion"/>
  </si>
  <si>
    <t>TGHU2884762</t>
    <phoneticPr fontId="2" type="noConversion"/>
  </si>
  <si>
    <t>UETU2129339</t>
    <phoneticPr fontId="2" type="noConversion"/>
  </si>
  <si>
    <t>CCLU8571400</t>
    <phoneticPr fontId="2" type="noConversion"/>
  </si>
  <si>
    <r>
      <t>D</t>
    </r>
    <r>
      <rPr>
        <sz val="12"/>
        <rFont val="宋体"/>
        <family val="3"/>
        <charset val="134"/>
      </rPr>
      <t>T143</t>
    </r>
    <phoneticPr fontId="2" type="noConversion"/>
  </si>
  <si>
    <t>三水待修</t>
    <phoneticPr fontId="2" type="noConversion"/>
  </si>
  <si>
    <t>MNBU3234156</t>
    <phoneticPr fontId="2" type="noConversion"/>
  </si>
  <si>
    <t>EMCU3719103</t>
    <phoneticPr fontId="2" type="noConversion"/>
  </si>
  <si>
    <t>CBHU8744607</t>
    <phoneticPr fontId="2" type="noConversion"/>
  </si>
  <si>
    <t>CCLU4346842</t>
    <phoneticPr fontId="2" type="noConversion"/>
  </si>
  <si>
    <t>50 泓润龙</t>
    <phoneticPr fontId="2" type="noConversion"/>
  </si>
  <si>
    <r>
      <t>CBHU4029</t>
    </r>
    <r>
      <rPr>
        <sz val="12"/>
        <rFont val="宋体"/>
        <family val="3"/>
        <charset val="134"/>
      </rPr>
      <t>6</t>
    </r>
    <r>
      <rPr>
        <sz val="12"/>
        <rFont val="宋体"/>
        <family val="3"/>
        <charset val="134"/>
      </rPr>
      <t>21</t>
    </r>
    <phoneticPr fontId="2" type="noConversion"/>
  </si>
  <si>
    <t>CBHU3422172</t>
    <phoneticPr fontId="2" type="noConversion"/>
  </si>
  <si>
    <t>DRYU2245561</t>
    <phoneticPr fontId="2" type="noConversion"/>
  </si>
  <si>
    <t>CBHU5686528</t>
    <phoneticPr fontId="2" type="noConversion"/>
  </si>
  <si>
    <t>CBHU5948799</t>
    <phoneticPr fontId="2" type="noConversion"/>
  </si>
  <si>
    <t>FCIU4804049</t>
    <phoneticPr fontId="2" type="noConversion"/>
  </si>
  <si>
    <t>TEMU3397978</t>
    <phoneticPr fontId="2" type="noConversion"/>
  </si>
  <si>
    <t>CAIU2133175</t>
    <phoneticPr fontId="2" type="noConversion"/>
  </si>
  <si>
    <t>FCIU4915546</t>
    <phoneticPr fontId="2" type="noConversion"/>
  </si>
  <si>
    <t xml:space="preserve">sk </t>
  </si>
  <si>
    <t>GLDU4145615</t>
    <phoneticPr fontId="2" type="noConversion"/>
  </si>
  <si>
    <t>CCLU4667138</t>
    <phoneticPr fontId="2" type="noConversion"/>
  </si>
  <si>
    <t>CCLU3659992</t>
    <phoneticPr fontId="2" type="noConversion"/>
  </si>
  <si>
    <t>CCLU3726724</t>
    <phoneticPr fontId="2" type="noConversion"/>
  </si>
  <si>
    <t>INBU3655572</t>
    <phoneticPr fontId="2" type="noConversion"/>
  </si>
  <si>
    <t>CBHU4068269</t>
    <phoneticPr fontId="2" type="noConversion"/>
  </si>
  <si>
    <t>TGHU3266434</t>
    <phoneticPr fontId="2" type="noConversion"/>
  </si>
  <si>
    <t>TEMU3470549</t>
    <phoneticPr fontId="2" type="noConversion"/>
  </si>
  <si>
    <t>SEGU1035870</t>
    <phoneticPr fontId="2" type="noConversion"/>
  </si>
  <si>
    <t>CBHU5952654</t>
    <phoneticPr fontId="2" type="noConversion"/>
  </si>
  <si>
    <t>CBHU4102131</t>
    <phoneticPr fontId="2" type="noConversion"/>
  </si>
  <si>
    <t>CCLU4895020</t>
    <phoneticPr fontId="2" type="noConversion"/>
  </si>
  <si>
    <t>CCLU4289300</t>
    <phoneticPr fontId="2" type="noConversion"/>
  </si>
  <si>
    <t>CCLU4371927</t>
    <phoneticPr fontId="2" type="noConversion"/>
  </si>
  <si>
    <t>CCLU4775153</t>
    <phoneticPr fontId="2" type="noConversion"/>
  </si>
  <si>
    <t>CBHU4232449</t>
    <phoneticPr fontId="2" type="noConversion"/>
  </si>
  <si>
    <t>中海</t>
    <phoneticPr fontId="2" type="noConversion"/>
  </si>
  <si>
    <t>JOLU1158733</t>
    <phoneticPr fontId="2" type="noConversion"/>
  </si>
  <si>
    <t>MCC181834</t>
    <phoneticPr fontId="2" type="noConversion"/>
  </si>
  <si>
    <t>MWCU5291080</t>
    <phoneticPr fontId="2" type="noConversion"/>
  </si>
  <si>
    <t>粗铜</t>
    <phoneticPr fontId="2" type="noConversion"/>
  </si>
  <si>
    <t>147400104191</t>
    <phoneticPr fontId="2" type="noConversion"/>
  </si>
  <si>
    <t>147400104183</t>
    <phoneticPr fontId="2" type="noConversion"/>
  </si>
  <si>
    <t>CCLU4573487</t>
  </si>
  <si>
    <t>TRHU2578342</t>
    <phoneticPr fontId="2" type="noConversion"/>
  </si>
  <si>
    <r>
      <t>BSIU26412</t>
    </r>
    <r>
      <rPr>
        <sz val="12"/>
        <rFont val="宋体"/>
        <family val="3"/>
        <charset val="134"/>
      </rPr>
      <t>2</t>
    </r>
    <r>
      <rPr>
        <sz val="12"/>
        <rFont val="宋体"/>
        <family val="3"/>
        <charset val="134"/>
      </rPr>
      <t>7</t>
    </r>
    <phoneticPr fontId="2" type="noConversion"/>
  </si>
  <si>
    <t>MAGU2141569</t>
    <phoneticPr fontId="2" type="noConversion"/>
  </si>
  <si>
    <t>FCIU5062920</t>
    <phoneticPr fontId="2" type="noConversion"/>
  </si>
  <si>
    <t>BSIU2661239</t>
    <phoneticPr fontId="2" type="noConversion"/>
  </si>
  <si>
    <t>UETU2307472</t>
    <phoneticPr fontId="2" type="noConversion"/>
  </si>
  <si>
    <t>CBHU4142453</t>
    <phoneticPr fontId="2" type="noConversion"/>
  </si>
  <si>
    <t>UETU2250063</t>
    <phoneticPr fontId="2" type="noConversion"/>
  </si>
  <si>
    <t>TCKU1320571</t>
    <phoneticPr fontId="2" type="noConversion"/>
  </si>
  <si>
    <t>OOLU3010993</t>
    <phoneticPr fontId="2" type="noConversion"/>
  </si>
  <si>
    <t>OOLU1265167</t>
    <phoneticPr fontId="2" type="noConversion"/>
  </si>
  <si>
    <t>TRLU9305055</t>
    <phoneticPr fontId="2" type="noConversion"/>
  </si>
  <si>
    <t>TEMU3623890</t>
    <phoneticPr fontId="2" type="noConversion"/>
  </si>
  <si>
    <t>BMOU2098080</t>
    <phoneticPr fontId="2" type="noConversion"/>
  </si>
  <si>
    <t>TGHU0245675</t>
    <phoneticPr fontId="2" type="noConversion"/>
  </si>
  <si>
    <t>CLHU3457820</t>
    <phoneticPr fontId="2" type="noConversion"/>
  </si>
  <si>
    <t>PGRU2328060</t>
    <phoneticPr fontId="2" type="noConversion"/>
  </si>
  <si>
    <t>EMCU3668942</t>
    <phoneticPr fontId="2" type="noConversion"/>
  </si>
  <si>
    <t>EMCU3646075</t>
    <phoneticPr fontId="2" type="noConversion"/>
  </si>
  <si>
    <t>MNBU3410620</t>
    <phoneticPr fontId="2" type="noConversion"/>
  </si>
  <si>
    <t>PONU2059507</t>
    <phoneticPr fontId="2" type="noConversion"/>
  </si>
  <si>
    <t>MSKU5979140</t>
    <phoneticPr fontId="2" type="noConversion"/>
  </si>
  <si>
    <t>UXXU2440820</t>
    <phoneticPr fontId="2" type="noConversion"/>
  </si>
  <si>
    <t>DQLU6698701</t>
    <phoneticPr fontId="2" type="noConversion"/>
  </si>
  <si>
    <t>大千</t>
    <phoneticPr fontId="2" type="noConversion"/>
  </si>
  <si>
    <t>CCLU2979374</t>
    <phoneticPr fontId="2" type="noConversion"/>
  </si>
  <si>
    <t>XINU8046159</t>
    <phoneticPr fontId="2" type="noConversion"/>
  </si>
  <si>
    <t>PCIU3370230</t>
    <phoneticPr fontId="2" type="noConversion"/>
  </si>
  <si>
    <t>GLDU3040918</t>
    <phoneticPr fontId="2" type="noConversion"/>
  </si>
  <si>
    <r>
      <t>CCLU4</t>
    </r>
    <r>
      <rPr>
        <sz val="12"/>
        <rFont val="宋体"/>
        <family val="3"/>
        <charset val="134"/>
      </rPr>
      <t>7</t>
    </r>
    <r>
      <rPr>
        <sz val="12"/>
        <rFont val="宋体"/>
        <family val="3"/>
        <charset val="134"/>
      </rPr>
      <t>62135</t>
    </r>
    <phoneticPr fontId="2" type="noConversion"/>
  </si>
  <si>
    <t xml:space="preserve">HLTGX526096 </t>
    <phoneticPr fontId="2" type="noConversion"/>
  </si>
  <si>
    <t>CCLU4595444</t>
    <phoneticPr fontId="2" type="noConversion"/>
  </si>
  <si>
    <t>CCLU4890178</t>
    <phoneticPr fontId="2" type="noConversion"/>
  </si>
  <si>
    <t>CCLU5105876</t>
    <phoneticPr fontId="2" type="noConversion"/>
  </si>
  <si>
    <t>POCU0639499</t>
    <phoneticPr fontId="2" type="noConversion"/>
  </si>
  <si>
    <t>MNBU3155268</t>
    <phoneticPr fontId="2" type="noConversion"/>
  </si>
  <si>
    <t>MNBU3356663</t>
    <phoneticPr fontId="2" type="noConversion"/>
  </si>
  <si>
    <t>PONU0331848</t>
    <phoneticPr fontId="2" type="noConversion"/>
  </si>
  <si>
    <t>MSKU2580789</t>
    <phoneticPr fontId="2" type="noConversion"/>
  </si>
  <si>
    <t>MSKU3116880</t>
    <phoneticPr fontId="2" type="noConversion"/>
  </si>
  <si>
    <t>MSKU3403469</t>
    <phoneticPr fontId="2" type="noConversion"/>
  </si>
  <si>
    <t>MSKU4479962</t>
    <phoneticPr fontId="2" type="noConversion"/>
  </si>
  <si>
    <t>MSKU5424007</t>
    <phoneticPr fontId="2" type="noConversion"/>
  </si>
  <si>
    <t>MNBU0093455</t>
    <phoneticPr fontId="2" type="noConversion"/>
  </si>
  <si>
    <t>MAEU6967382</t>
    <phoneticPr fontId="2" type="noConversion"/>
  </si>
  <si>
    <t>CBHU5938044</t>
    <phoneticPr fontId="2" type="noConversion"/>
  </si>
  <si>
    <t>CBHU4315760</t>
    <phoneticPr fontId="2" type="noConversion"/>
  </si>
  <si>
    <t>CBHU3615905</t>
    <phoneticPr fontId="2" type="noConversion"/>
  </si>
  <si>
    <t>CBHU4212777</t>
    <phoneticPr fontId="2" type="noConversion"/>
  </si>
  <si>
    <t>CBHU3789337</t>
    <phoneticPr fontId="2" type="noConversion"/>
  </si>
  <si>
    <t>CAXU3130254</t>
    <phoneticPr fontId="2" type="noConversion"/>
  </si>
  <si>
    <t>CBHU5734668</t>
    <phoneticPr fontId="2" type="noConversion"/>
  </si>
  <si>
    <t>IPXU3613449</t>
    <phoneticPr fontId="2" type="noConversion"/>
  </si>
  <si>
    <t>TEMU2328340</t>
    <phoneticPr fontId="2" type="noConversion"/>
  </si>
  <si>
    <t>CBHU3671262</t>
    <phoneticPr fontId="2" type="noConversion"/>
  </si>
  <si>
    <t>CBHU3707977</t>
    <phoneticPr fontId="2" type="noConversion"/>
  </si>
  <si>
    <t>CBHU4056313</t>
    <phoneticPr fontId="2" type="noConversion"/>
  </si>
  <si>
    <t>100 泓润龙</t>
    <phoneticPr fontId="2" type="noConversion"/>
  </si>
  <si>
    <t>CCLU2870188</t>
    <phoneticPr fontId="2" type="noConversion"/>
  </si>
  <si>
    <t>CCLU2922213</t>
    <phoneticPr fontId="2" type="noConversion"/>
  </si>
  <si>
    <t>TGHU2708418</t>
    <phoneticPr fontId="2" type="noConversion"/>
  </si>
  <si>
    <t>TRLU8730595</t>
    <phoneticPr fontId="2" type="noConversion"/>
  </si>
  <si>
    <t>醋片30</t>
  </si>
  <si>
    <t>化肥</t>
    <phoneticPr fontId="2" type="noConversion"/>
  </si>
  <si>
    <t>化肥</t>
    <phoneticPr fontId="2" type="noConversion"/>
  </si>
  <si>
    <t>烤烟</t>
    <phoneticPr fontId="2" type="noConversion"/>
  </si>
  <si>
    <t>sk 2号堆场</t>
    <phoneticPr fontId="2" type="noConversion"/>
  </si>
  <si>
    <t>HJLU1118949</t>
    <phoneticPr fontId="2" type="noConversion"/>
  </si>
  <si>
    <t>HJLU1118893</t>
    <phoneticPr fontId="2" type="noConversion"/>
  </si>
  <si>
    <t>HJLU1117747</t>
    <phoneticPr fontId="2" type="noConversion"/>
  </si>
  <si>
    <t>TNCU8167392</t>
    <phoneticPr fontId="2" type="noConversion"/>
  </si>
  <si>
    <t>SMDU9902778</t>
    <phoneticPr fontId="2" type="noConversion"/>
  </si>
  <si>
    <t>SMDU9902551</t>
    <phoneticPr fontId="2" type="noConversion"/>
  </si>
  <si>
    <t>MSKU1321016</t>
    <phoneticPr fontId="2" type="noConversion"/>
  </si>
  <si>
    <t>PONU8026970</t>
    <phoneticPr fontId="2" type="noConversion"/>
  </si>
  <si>
    <t>TCLU5356332</t>
    <phoneticPr fontId="2" type="noConversion"/>
  </si>
  <si>
    <t>PONU8078839</t>
    <phoneticPr fontId="2" type="noConversion"/>
  </si>
  <si>
    <t>CCLU7535921</t>
    <phoneticPr fontId="2" type="noConversion"/>
  </si>
  <si>
    <t>UXXU4271380</t>
    <phoneticPr fontId="2" type="noConversion"/>
  </si>
  <si>
    <t>SCZU3295674</t>
    <phoneticPr fontId="2" type="noConversion"/>
  </si>
  <si>
    <t>PONU1361615</t>
    <phoneticPr fontId="2" type="noConversion"/>
  </si>
  <si>
    <t>MSKU6786417</t>
    <phoneticPr fontId="2" type="noConversion"/>
  </si>
  <si>
    <t>CCLU2053927</t>
    <phoneticPr fontId="2" type="noConversion"/>
  </si>
  <si>
    <t>CCLU2105430</t>
    <phoneticPr fontId="2" type="noConversion"/>
  </si>
  <si>
    <t>EGHU3140396</t>
    <phoneticPr fontId="2" type="noConversion"/>
  </si>
  <si>
    <t>CBHU3760591</t>
    <phoneticPr fontId="2" type="noConversion"/>
  </si>
  <si>
    <t>CBHU3792367</t>
    <phoneticPr fontId="2" type="noConversion"/>
  </si>
  <si>
    <t>CBHU3918666</t>
    <phoneticPr fontId="2" type="noConversion"/>
  </si>
  <si>
    <t>CBHU4114174</t>
    <phoneticPr fontId="2" type="noConversion"/>
  </si>
  <si>
    <t>CBHU4161854</t>
    <phoneticPr fontId="2" type="noConversion"/>
  </si>
  <si>
    <t>CBHU5518139</t>
    <phoneticPr fontId="2" type="noConversion"/>
  </si>
  <si>
    <t>CBHU5524039</t>
    <phoneticPr fontId="2" type="noConversion"/>
  </si>
  <si>
    <t>CBHU5587839</t>
    <phoneticPr fontId="2" type="noConversion"/>
  </si>
  <si>
    <t>CBHU5612042</t>
    <phoneticPr fontId="2" type="noConversion"/>
  </si>
  <si>
    <t>CBHU5778218</t>
    <phoneticPr fontId="2" type="noConversion"/>
  </si>
  <si>
    <t>CBHU5822389</t>
    <phoneticPr fontId="2" type="noConversion"/>
  </si>
  <si>
    <t>CLHU3730637</t>
    <phoneticPr fontId="2" type="noConversion"/>
  </si>
  <si>
    <t>sk 5-22</t>
    <phoneticPr fontId="2" type="noConversion"/>
  </si>
  <si>
    <t>sk 5-23</t>
    <phoneticPr fontId="2" type="noConversion"/>
  </si>
  <si>
    <t>IRSU2448146</t>
    <phoneticPr fontId="2" type="noConversion"/>
  </si>
  <si>
    <t>IRSU2366916</t>
  </si>
  <si>
    <t>SBAU2970331</t>
  </si>
  <si>
    <t>SMDU9906599</t>
    <phoneticPr fontId="2" type="noConversion"/>
  </si>
  <si>
    <t>SMDU9903429</t>
    <phoneticPr fontId="2" type="noConversion"/>
  </si>
  <si>
    <t>SMDU9906578</t>
    <phoneticPr fontId="2" type="noConversion"/>
  </si>
  <si>
    <t>SMDU9906372</t>
    <phoneticPr fontId="2" type="noConversion"/>
  </si>
  <si>
    <t>CLHU3560973</t>
    <phoneticPr fontId="2" type="noConversion"/>
  </si>
  <si>
    <t>WSDU2130560</t>
    <phoneticPr fontId="2" type="noConversion"/>
  </si>
  <si>
    <t>GLDU3331981</t>
    <phoneticPr fontId="2" type="noConversion"/>
  </si>
  <si>
    <t>TGHU3776438</t>
    <phoneticPr fontId="2" type="noConversion"/>
  </si>
  <si>
    <t>TCLU1227131</t>
    <phoneticPr fontId="2" type="noConversion"/>
  </si>
  <si>
    <t>TRLU8630425</t>
    <phoneticPr fontId="2" type="noConversion"/>
  </si>
  <si>
    <t>CBHU6372141</t>
    <phoneticPr fontId="2" type="noConversion"/>
  </si>
  <si>
    <t>SMDU9905648</t>
    <phoneticPr fontId="2" type="noConversion"/>
  </si>
  <si>
    <t>CCLU2204833</t>
    <phoneticPr fontId="2" type="noConversion"/>
  </si>
  <si>
    <t>SMDU9905653</t>
    <phoneticPr fontId="2" type="noConversion"/>
  </si>
  <si>
    <t>INKU6085286</t>
    <phoneticPr fontId="2" type="noConversion"/>
  </si>
  <si>
    <t>CBHU8579143</t>
    <phoneticPr fontId="2" type="noConversion"/>
  </si>
  <si>
    <t>CBHU8403540</t>
    <phoneticPr fontId="2" type="noConversion"/>
  </si>
  <si>
    <t>TGHU9156579</t>
    <phoneticPr fontId="2" type="noConversion"/>
  </si>
  <si>
    <t xml:space="preserve">cp </t>
    <phoneticPr fontId="2" type="noConversion"/>
  </si>
  <si>
    <t>CCLU4828649</t>
  </si>
  <si>
    <t>CCLU4743665</t>
  </si>
  <si>
    <t>TEMU3135793</t>
    <phoneticPr fontId="2" type="noConversion"/>
  </si>
  <si>
    <t>CAIU2314553</t>
    <phoneticPr fontId="2" type="noConversion"/>
  </si>
  <si>
    <t>TCKU3519665</t>
    <phoneticPr fontId="2" type="noConversion"/>
  </si>
  <si>
    <t>DRYU2480540</t>
    <phoneticPr fontId="2" type="noConversion"/>
  </si>
  <si>
    <t>IPXU3911417</t>
    <phoneticPr fontId="2" type="noConversion"/>
  </si>
  <si>
    <t>CBHU6347658</t>
    <phoneticPr fontId="2" type="noConversion"/>
  </si>
  <si>
    <t>UESU2120894</t>
    <phoneticPr fontId="2" type="noConversion"/>
  </si>
  <si>
    <t>EMCU6053474</t>
    <phoneticPr fontId="2" type="noConversion"/>
  </si>
  <si>
    <t>TGHU1194021</t>
    <phoneticPr fontId="2" type="noConversion"/>
  </si>
  <si>
    <t>FCIU3290048</t>
    <phoneticPr fontId="2" type="noConversion"/>
  </si>
  <si>
    <t>TCKU3440391</t>
    <phoneticPr fontId="2" type="noConversion"/>
  </si>
  <si>
    <t>FCIU4769544</t>
    <phoneticPr fontId="2" type="noConversion"/>
  </si>
  <si>
    <t>CBHU4144836</t>
    <phoneticPr fontId="2" type="noConversion"/>
  </si>
  <si>
    <t>CBHU4021750</t>
    <phoneticPr fontId="2" type="noConversion"/>
  </si>
  <si>
    <t>饲料</t>
    <phoneticPr fontId="2" type="noConversion"/>
  </si>
  <si>
    <t>饲料</t>
    <phoneticPr fontId="2" type="noConversion"/>
  </si>
  <si>
    <t>MNBU3273002</t>
    <phoneticPr fontId="2" type="noConversion"/>
  </si>
  <si>
    <r>
      <t>G</t>
    </r>
    <r>
      <rPr>
        <sz val="12"/>
        <rFont val="宋体"/>
        <family val="3"/>
        <charset val="134"/>
      </rPr>
      <t>LDU7577037</t>
    </r>
    <phoneticPr fontId="2" type="noConversion"/>
  </si>
  <si>
    <r>
      <t>C</t>
    </r>
    <r>
      <rPr>
        <sz val="12"/>
        <rFont val="宋体"/>
        <family val="3"/>
        <charset val="134"/>
      </rPr>
      <t>CLU6963740</t>
    </r>
    <phoneticPr fontId="2" type="noConversion"/>
  </si>
  <si>
    <t>CCLU2035902</t>
    <phoneticPr fontId="2" type="noConversion"/>
  </si>
  <si>
    <t>CCLU2336742</t>
    <phoneticPr fontId="2" type="noConversion"/>
  </si>
  <si>
    <t>GESU3593938</t>
    <phoneticPr fontId="2" type="noConversion"/>
  </si>
  <si>
    <t>CCLU2816130</t>
    <phoneticPr fontId="2" type="noConversion"/>
  </si>
  <si>
    <t>GVDU2026113</t>
    <phoneticPr fontId="2" type="noConversion"/>
  </si>
  <si>
    <t>TCKU3515660</t>
    <phoneticPr fontId="2" type="noConversion"/>
  </si>
  <si>
    <t>TEMU2986192</t>
    <phoneticPr fontId="2" type="noConversion"/>
  </si>
  <si>
    <t>TGHU3689518</t>
    <phoneticPr fontId="2" type="noConversion"/>
  </si>
  <si>
    <t>TCKU3469564</t>
    <phoneticPr fontId="2" type="noConversion"/>
  </si>
  <si>
    <t>CCLU4243865</t>
    <phoneticPr fontId="2" type="noConversion"/>
  </si>
  <si>
    <t>CCLU2049775</t>
  </si>
  <si>
    <t>中海</t>
    <phoneticPr fontId="2" type="noConversion"/>
  </si>
  <si>
    <t>饲料</t>
    <phoneticPr fontId="2" type="noConversion"/>
  </si>
  <si>
    <t>饲料</t>
    <phoneticPr fontId="2" type="noConversion"/>
  </si>
  <si>
    <t>烤烟</t>
    <phoneticPr fontId="2" type="noConversion"/>
  </si>
  <si>
    <t>HLTGX518548</t>
    <phoneticPr fontId="2" type="noConversion"/>
  </si>
  <si>
    <t>MCC188775</t>
    <phoneticPr fontId="2" type="noConversion"/>
  </si>
  <si>
    <t>C121850SCN253</t>
    <phoneticPr fontId="2" type="noConversion"/>
  </si>
  <si>
    <t>OOLU7646685</t>
    <phoneticPr fontId="2" type="noConversion"/>
  </si>
  <si>
    <t>OOLU7282650</t>
    <phoneticPr fontId="2" type="noConversion"/>
  </si>
  <si>
    <t>FCIU9448716</t>
    <phoneticPr fontId="2" type="noConversion"/>
  </si>
  <si>
    <t>CBHU1786088</t>
    <phoneticPr fontId="2" type="noConversion"/>
  </si>
  <si>
    <t>FSCU4642800</t>
    <phoneticPr fontId="2" type="noConversion"/>
  </si>
  <si>
    <t>CBHU8471919</t>
    <phoneticPr fontId="2" type="noConversion"/>
  </si>
  <si>
    <t>TTNU5785825</t>
    <phoneticPr fontId="2" type="noConversion"/>
  </si>
  <si>
    <t>CBHU6158119</t>
    <phoneticPr fontId="2" type="noConversion"/>
  </si>
  <si>
    <t>CBHU8348910</t>
    <phoneticPr fontId="2" type="noConversion"/>
  </si>
  <si>
    <t>CBHU1822800</t>
    <phoneticPr fontId="2" type="noConversion"/>
  </si>
  <si>
    <t>CBHU8580503</t>
    <phoneticPr fontId="2" type="noConversion"/>
  </si>
  <si>
    <t>CBHU1917892</t>
    <phoneticPr fontId="2" type="noConversion"/>
  </si>
  <si>
    <t>TGHU0716142</t>
    <phoneticPr fontId="2" type="noConversion"/>
  </si>
  <si>
    <t>TGHU3198010</t>
    <phoneticPr fontId="2" type="noConversion"/>
  </si>
  <si>
    <t>100 CN3901584</t>
    <phoneticPr fontId="2" type="noConversion"/>
  </si>
  <si>
    <t>IMTU3055261</t>
    <phoneticPr fontId="2" type="noConversion"/>
  </si>
  <si>
    <t>EMCU3818641</t>
  </si>
  <si>
    <t>EGHU3073702</t>
  </si>
  <si>
    <t>EISU3788637</t>
  </si>
  <si>
    <r>
      <t>C</t>
    </r>
    <r>
      <rPr>
        <sz val="12"/>
        <rFont val="宋体"/>
        <family val="3"/>
        <charset val="134"/>
      </rPr>
      <t>CLU4487624</t>
    </r>
    <phoneticPr fontId="2" type="noConversion"/>
  </si>
  <si>
    <r>
      <t>C</t>
    </r>
    <r>
      <rPr>
        <sz val="12"/>
        <rFont val="宋体"/>
        <family val="3"/>
        <charset val="134"/>
      </rPr>
      <t>CLU4412820</t>
    </r>
    <phoneticPr fontId="2" type="noConversion"/>
  </si>
  <si>
    <t>IRSU2484230</t>
    <phoneticPr fontId="2" type="noConversion"/>
  </si>
  <si>
    <t>SBAU2910646</t>
    <phoneticPr fontId="2" type="noConversion"/>
  </si>
  <si>
    <t>IRSU2666718</t>
    <phoneticPr fontId="2" type="noConversion"/>
  </si>
  <si>
    <t>IRSU2517273</t>
    <phoneticPr fontId="2" type="noConversion"/>
  </si>
  <si>
    <t>IRSU2078864</t>
    <phoneticPr fontId="2" type="noConversion"/>
  </si>
  <si>
    <t>CCLU4324165</t>
  </si>
  <si>
    <t>MRKU6630530</t>
    <phoneticPr fontId="2" type="noConversion"/>
  </si>
  <si>
    <t>MRKU7296789</t>
    <phoneticPr fontId="2" type="noConversion"/>
  </si>
  <si>
    <t>MSKU2579448</t>
    <phoneticPr fontId="2" type="noConversion"/>
  </si>
  <si>
    <t>MSKU5107229</t>
  </si>
  <si>
    <t>MAGU2177480</t>
    <phoneticPr fontId="2" type="noConversion"/>
  </si>
  <si>
    <t xml:space="preserve">xm </t>
    <phoneticPr fontId="2" type="noConversion"/>
  </si>
  <si>
    <t>CAXU3326972</t>
    <phoneticPr fontId="2" type="noConversion"/>
  </si>
  <si>
    <t>BSIU2636215</t>
    <phoneticPr fontId="2" type="noConversion"/>
  </si>
  <si>
    <t>CBHU3615799</t>
    <phoneticPr fontId="2" type="noConversion"/>
  </si>
  <si>
    <t>IPXU3616406</t>
    <phoneticPr fontId="2" type="noConversion"/>
  </si>
  <si>
    <r>
      <t>CBHU3452161</t>
    </r>
    <r>
      <rPr>
        <sz val="10"/>
        <color indexed="8"/>
        <rFont val="Arial"/>
        <family val="2"/>
      </rPr>
      <t xml:space="preserve"> </t>
    </r>
    <phoneticPr fontId="2" type="noConversion"/>
  </si>
  <si>
    <t>MRKU7717152</t>
    <phoneticPr fontId="2" type="noConversion"/>
  </si>
  <si>
    <t>MRKU7597015</t>
    <phoneticPr fontId="2" type="noConversion"/>
  </si>
  <si>
    <t>MRKU8184079</t>
    <phoneticPr fontId="2" type="noConversion"/>
  </si>
  <si>
    <t>MSKU5927233</t>
    <phoneticPr fontId="2" type="noConversion"/>
  </si>
  <si>
    <t>MRKU6930902</t>
    <phoneticPr fontId="2" type="noConversion"/>
  </si>
  <si>
    <t>MSKU0480651</t>
    <phoneticPr fontId="2" type="noConversion"/>
  </si>
  <si>
    <t>中海柜</t>
    <phoneticPr fontId="2" type="noConversion"/>
  </si>
  <si>
    <t>CLHU4801993</t>
    <phoneticPr fontId="2" type="noConversion"/>
  </si>
  <si>
    <t>IRSU2035008</t>
    <phoneticPr fontId="2" type="noConversion"/>
  </si>
  <si>
    <t>HMCU3004524</t>
    <phoneticPr fontId="2" type="noConversion"/>
  </si>
  <si>
    <t>TCNU6687604</t>
    <phoneticPr fontId="2" type="noConversion"/>
  </si>
  <si>
    <t>CXDU1260533</t>
    <phoneticPr fontId="2" type="noConversion"/>
  </si>
  <si>
    <t>CBHU8693557</t>
    <phoneticPr fontId="2" type="noConversion"/>
  </si>
  <si>
    <t>CBHU8665154</t>
    <phoneticPr fontId="2" type="noConversion"/>
  </si>
  <si>
    <t>TGHU9294562</t>
    <phoneticPr fontId="2" type="noConversion"/>
  </si>
  <si>
    <t>BSIU9324414</t>
    <phoneticPr fontId="2" type="noConversion"/>
  </si>
  <si>
    <t>CBHU8123894</t>
    <phoneticPr fontId="2" type="noConversion"/>
  </si>
  <si>
    <t>FCIU9554451</t>
    <phoneticPr fontId="2" type="noConversion"/>
  </si>
  <si>
    <t>丢失</t>
    <phoneticPr fontId="2" type="noConversion"/>
  </si>
  <si>
    <t>SMDU9907281</t>
    <phoneticPr fontId="2" type="noConversion"/>
  </si>
  <si>
    <t>SMDU9902461</t>
    <phoneticPr fontId="2" type="noConversion"/>
  </si>
  <si>
    <t>SMDU9903157</t>
    <phoneticPr fontId="2" type="noConversion"/>
  </si>
  <si>
    <t>MWCU5291476</t>
    <phoneticPr fontId="2" type="noConversion"/>
  </si>
  <si>
    <t>CLHU3136693</t>
    <phoneticPr fontId="2" type="noConversion"/>
  </si>
  <si>
    <t>CBHU8154920</t>
    <phoneticPr fontId="2" type="noConversion"/>
  </si>
  <si>
    <t>TCNU7210853</t>
    <phoneticPr fontId="2" type="noConversion"/>
  </si>
  <si>
    <t>CBHU8994099</t>
    <phoneticPr fontId="2" type="noConversion"/>
  </si>
  <si>
    <t>EMCU3609370</t>
    <phoneticPr fontId="2" type="noConversion"/>
  </si>
  <si>
    <t>147300273943</t>
    <phoneticPr fontId="2" type="noConversion"/>
  </si>
  <si>
    <t>不收费4-11</t>
    <phoneticPr fontId="2" type="noConversion"/>
  </si>
  <si>
    <t>不收费4-13</t>
    <phoneticPr fontId="2" type="noConversion"/>
  </si>
  <si>
    <t>OOLU1274261</t>
    <phoneticPr fontId="2" type="noConversion"/>
  </si>
  <si>
    <t>OOLU2830513</t>
    <phoneticPr fontId="2" type="noConversion"/>
  </si>
  <si>
    <t>DFSU1354342</t>
    <phoneticPr fontId="2" type="noConversion"/>
  </si>
  <si>
    <t>OOLU1288310</t>
    <phoneticPr fontId="2" type="noConversion"/>
  </si>
  <si>
    <t>OOLU2933487</t>
    <phoneticPr fontId="2" type="noConversion"/>
  </si>
  <si>
    <t>OOLU3738377</t>
    <phoneticPr fontId="2" type="noConversion"/>
  </si>
  <si>
    <t>OOLU1034506</t>
    <phoneticPr fontId="2" type="noConversion"/>
  </si>
  <si>
    <t>OOLU1195033</t>
    <phoneticPr fontId="2" type="noConversion"/>
  </si>
  <si>
    <t>100 4-5</t>
    <phoneticPr fontId="2" type="noConversion"/>
  </si>
  <si>
    <t>100 4-8</t>
    <phoneticPr fontId="2" type="noConversion"/>
  </si>
  <si>
    <t>100 4-10</t>
    <phoneticPr fontId="2" type="noConversion"/>
  </si>
  <si>
    <t>UETU2175587</t>
    <phoneticPr fontId="2" type="noConversion"/>
  </si>
  <si>
    <t>金属硅</t>
    <phoneticPr fontId="2" type="noConversion"/>
  </si>
  <si>
    <t>CCLU6252320</t>
    <phoneticPr fontId="2" type="noConversion"/>
  </si>
  <si>
    <t>CCLU7231261</t>
    <phoneticPr fontId="2" type="noConversion"/>
  </si>
  <si>
    <t>MSKU9918564</t>
    <phoneticPr fontId="2" type="noConversion"/>
  </si>
  <si>
    <t>MRKU7427805</t>
  </si>
  <si>
    <t>PONU0502318</t>
  </si>
  <si>
    <t>MSKU3394829</t>
  </si>
  <si>
    <t>MSKU5971128</t>
  </si>
  <si>
    <t>MSKU7866950</t>
  </si>
  <si>
    <t>不收费 CN4902323 4-15</t>
    <phoneticPr fontId="2" type="noConversion"/>
  </si>
  <si>
    <t>不收费 CN4902323</t>
    <phoneticPr fontId="2" type="noConversion"/>
  </si>
  <si>
    <t>50 CN4902164</t>
    <phoneticPr fontId="2" type="noConversion"/>
  </si>
  <si>
    <t>BSIU2472512</t>
    <phoneticPr fontId="2" type="noConversion"/>
  </si>
  <si>
    <t>100 CN4901849</t>
    <phoneticPr fontId="2" type="noConversion"/>
  </si>
  <si>
    <t>100 CN4902090 中海通</t>
    <phoneticPr fontId="2" type="noConversion"/>
  </si>
  <si>
    <t>不收CN4902323</t>
    <phoneticPr fontId="2" type="noConversion"/>
  </si>
  <si>
    <t>EGHU3154743</t>
    <phoneticPr fontId="2" type="noConversion"/>
  </si>
  <si>
    <t>EISU3864995</t>
    <phoneticPr fontId="2" type="noConversion"/>
  </si>
  <si>
    <t>DFSU2828256</t>
  </si>
  <si>
    <t>TGHU0161255</t>
  </si>
  <si>
    <t>磷酸钠</t>
    <phoneticPr fontId="2" type="noConversion"/>
  </si>
  <si>
    <t>MCC500071</t>
    <phoneticPr fontId="2" type="noConversion"/>
  </si>
  <si>
    <t>MNBU3238948</t>
    <phoneticPr fontId="2" type="noConversion"/>
  </si>
  <si>
    <t>100 4-27</t>
    <phoneticPr fontId="2" type="noConversion"/>
  </si>
  <si>
    <t>100 4-29</t>
    <phoneticPr fontId="2" type="noConversion"/>
  </si>
  <si>
    <t>CBHU6386042</t>
    <phoneticPr fontId="2" type="noConversion"/>
  </si>
  <si>
    <t>CBHU6092773</t>
    <phoneticPr fontId="2" type="noConversion"/>
  </si>
  <si>
    <t>TTNU4290077</t>
    <phoneticPr fontId="2" type="noConversion"/>
  </si>
  <si>
    <t>TRLU6549546</t>
    <phoneticPr fontId="2" type="noConversion"/>
  </si>
  <si>
    <t>CCLU3546070</t>
    <phoneticPr fontId="2" type="noConversion"/>
  </si>
  <si>
    <t>CBHU3316761</t>
    <phoneticPr fontId="2" type="noConversion"/>
  </si>
  <si>
    <t>TGHU2329815</t>
    <phoneticPr fontId="2" type="noConversion"/>
  </si>
  <si>
    <t>CBHU3949097</t>
    <phoneticPr fontId="2" type="noConversion"/>
  </si>
  <si>
    <t>FCIU4793659</t>
    <phoneticPr fontId="2" type="noConversion"/>
  </si>
  <si>
    <t>CBHU3759902</t>
    <phoneticPr fontId="2" type="noConversion"/>
  </si>
  <si>
    <t>TRHU2712301</t>
    <phoneticPr fontId="2" type="noConversion"/>
  </si>
  <si>
    <t>TGHU2910250</t>
    <phoneticPr fontId="2" type="noConversion"/>
  </si>
  <si>
    <t>SBAU2972946</t>
    <phoneticPr fontId="2" type="noConversion"/>
  </si>
  <si>
    <t>IRSU2584369</t>
    <phoneticPr fontId="2" type="noConversion"/>
  </si>
  <si>
    <t>SBAU2921240</t>
    <phoneticPr fontId="2" type="noConversion"/>
  </si>
  <si>
    <t>IRSU2058600</t>
    <phoneticPr fontId="2" type="noConversion"/>
  </si>
  <si>
    <t>SEGU1025316</t>
    <phoneticPr fontId="2" type="noConversion"/>
  </si>
  <si>
    <t>CSLU1158930</t>
    <phoneticPr fontId="2" type="noConversion"/>
  </si>
  <si>
    <t>MAGU5163052</t>
  </si>
  <si>
    <t>赫布罗特</t>
    <phoneticPr fontId="2" type="noConversion"/>
  </si>
  <si>
    <t>仓库（4号）</t>
    <phoneticPr fontId="2" type="noConversion"/>
  </si>
  <si>
    <t>MCC331684</t>
    <phoneticPr fontId="2" type="noConversion"/>
  </si>
  <si>
    <t>100 CN3903737</t>
    <phoneticPr fontId="2" type="noConversion"/>
  </si>
  <si>
    <t>EGHU3165795</t>
    <phoneticPr fontId="2" type="noConversion"/>
  </si>
  <si>
    <t>IMTU3022720</t>
    <phoneticPr fontId="2" type="noConversion"/>
  </si>
  <si>
    <t>FSCU7754737</t>
    <phoneticPr fontId="2" type="noConversion"/>
  </si>
  <si>
    <t>EGHU3125386</t>
    <phoneticPr fontId="2" type="noConversion"/>
  </si>
  <si>
    <t>GVCU2179470</t>
    <phoneticPr fontId="2" type="noConversion"/>
  </si>
  <si>
    <t>UESU2485871</t>
    <phoneticPr fontId="2" type="noConversion"/>
  </si>
  <si>
    <t>GVCU2180378</t>
    <phoneticPr fontId="2" type="noConversion"/>
  </si>
  <si>
    <t>CLHU4808998</t>
    <phoneticPr fontId="2" type="noConversion"/>
  </si>
  <si>
    <t>CCLU4326846</t>
    <phoneticPr fontId="2" type="noConversion"/>
  </si>
  <si>
    <t>CCLU4684557</t>
    <phoneticPr fontId="2" type="noConversion"/>
  </si>
  <si>
    <t>CCLU4639060</t>
    <phoneticPr fontId="2" type="noConversion"/>
  </si>
  <si>
    <t>MSKU8590167</t>
    <phoneticPr fontId="2" type="noConversion"/>
  </si>
  <si>
    <t>HJLU1117670</t>
    <phoneticPr fontId="2" type="noConversion"/>
  </si>
  <si>
    <t>TEMU2805165</t>
    <phoneticPr fontId="2" type="noConversion"/>
  </si>
  <si>
    <t>TEMU2806140</t>
    <phoneticPr fontId="2" type="noConversion"/>
  </si>
  <si>
    <t>TEMU2544884</t>
    <phoneticPr fontId="2" type="noConversion"/>
  </si>
  <si>
    <t>CCLU4385601</t>
  </si>
  <si>
    <t>醋片21</t>
    <phoneticPr fontId="2" type="noConversion"/>
  </si>
  <si>
    <t>CCLU4473528</t>
    <phoneticPr fontId="2" type="noConversion"/>
  </si>
  <si>
    <t>CSLU1240098</t>
    <phoneticPr fontId="2" type="noConversion"/>
  </si>
  <si>
    <t>CCLU3947767</t>
    <phoneticPr fontId="2" type="noConversion"/>
  </si>
  <si>
    <r>
      <t>L</t>
    </r>
    <r>
      <rPr>
        <sz val="12"/>
        <rFont val="宋体"/>
        <family val="3"/>
        <charset val="134"/>
      </rPr>
      <t>LTU2033423</t>
    </r>
    <phoneticPr fontId="2" type="noConversion"/>
  </si>
  <si>
    <t>CBHU6329947</t>
    <phoneticPr fontId="2" type="noConversion"/>
  </si>
  <si>
    <t>CBHU6047521</t>
    <phoneticPr fontId="2" type="noConversion"/>
  </si>
  <si>
    <t>CCLU4413880</t>
    <phoneticPr fontId="2" type="noConversion"/>
  </si>
  <si>
    <t>FSCU3439819</t>
    <phoneticPr fontId="2" type="noConversion"/>
  </si>
  <si>
    <t>CBHU4210218</t>
    <phoneticPr fontId="2" type="noConversion"/>
  </si>
  <si>
    <t>CBHU3862150</t>
    <phoneticPr fontId="2" type="noConversion"/>
  </si>
  <si>
    <t>CBHU3423142</t>
    <phoneticPr fontId="2" type="noConversion"/>
  </si>
  <si>
    <t>CBHU5967320</t>
    <phoneticPr fontId="2" type="noConversion"/>
  </si>
  <si>
    <t>GVCU2160520</t>
    <phoneticPr fontId="2" type="noConversion"/>
  </si>
  <si>
    <t>CBHU5837347</t>
    <phoneticPr fontId="2" type="noConversion"/>
  </si>
  <si>
    <t>PONU8024616</t>
    <phoneticPr fontId="2" type="noConversion"/>
  </si>
  <si>
    <t>TGHU9257888</t>
    <phoneticPr fontId="2" type="noConversion"/>
  </si>
  <si>
    <t>CCLU4342370</t>
    <phoneticPr fontId="2" type="noConversion"/>
  </si>
  <si>
    <t>MAGU2186352</t>
    <phoneticPr fontId="2" type="noConversion"/>
  </si>
  <si>
    <t>JAMU3600371</t>
    <phoneticPr fontId="2" type="noConversion"/>
  </si>
  <si>
    <t>sk</t>
    <phoneticPr fontId="2" type="noConversion"/>
  </si>
  <si>
    <t>CCLU6741867</t>
    <phoneticPr fontId="2" type="noConversion"/>
  </si>
  <si>
    <t>TGHU3811903</t>
    <phoneticPr fontId="2" type="noConversion"/>
  </si>
  <si>
    <t>FCIU4797119</t>
    <phoneticPr fontId="2" type="noConversion"/>
  </si>
  <si>
    <t>磷酸二氢钙</t>
    <phoneticPr fontId="2" type="noConversion"/>
  </si>
  <si>
    <t>IPXU3466266</t>
    <phoneticPr fontId="2" type="noConversion"/>
  </si>
  <si>
    <t>MSKU3969116</t>
    <phoneticPr fontId="2" type="noConversion"/>
  </si>
  <si>
    <t>MRKU7102097</t>
    <phoneticPr fontId="2" type="noConversion"/>
  </si>
  <si>
    <t>牛肝菌</t>
    <phoneticPr fontId="2" type="noConversion"/>
  </si>
  <si>
    <t>MSKU3393550</t>
    <phoneticPr fontId="2" type="noConversion"/>
  </si>
  <si>
    <t>MSKU7432568</t>
    <phoneticPr fontId="2" type="noConversion"/>
  </si>
  <si>
    <t>147300067120</t>
    <phoneticPr fontId="2" type="noConversion"/>
  </si>
  <si>
    <t>SEGU1035588</t>
    <phoneticPr fontId="2" type="noConversion"/>
  </si>
  <si>
    <t>MCC177923</t>
    <phoneticPr fontId="2" type="noConversion"/>
  </si>
  <si>
    <t>CCLU2094274</t>
    <phoneticPr fontId="2" type="noConversion"/>
  </si>
  <si>
    <t>YHCU2290013</t>
    <phoneticPr fontId="2" type="noConversion"/>
  </si>
  <si>
    <t>CCLU2020353</t>
    <phoneticPr fontId="2" type="noConversion"/>
  </si>
  <si>
    <t>SMDU9906114</t>
    <phoneticPr fontId="2" type="noConversion"/>
  </si>
  <si>
    <t>APMU2753660</t>
    <phoneticPr fontId="2" type="noConversion"/>
  </si>
  <si>
    <t xml:space="preserve">PCIU6065122
</t>
    <phoneticPr fontId="2" type="noConversion"/>
  </si>
  <si>
    <t>40`RH</t>
    <phoneticPr fontId="2" type="noConversion"/>
  </si>
  <si>
    <t>MNBU3292384</t>
    <phoneticPr fontId="2" type="noConversion"/>
  </si>
  <si>
    <t>OOLU6128629</t>
    <phoneticPr fontId="2" type="noConversion"/>
  </si>
  <si>
    <t>CCLU7401497</t>
    <phoneticPr fontId="2" type="noConversion"/>
  </si>
  <si>
    <t>APRU5037605</t>
    <phoneticPr fontId="2" type="noConversion"/>
  </si>
  <si>
    <t>CAIU2328198</t>
    <phoneticPr fontId="2" type="noConversion"/>
  </si>
  <si>
    <t>CAXU6720399</t>
    <phoneticPr fontId="2" type="noConversion"/>
  </si>
  <si>
    <t>GLDU9774098</t>
    <phoneticPr fontId="2" type="noConversion"/>
  </si>
  <si>
    <t>MSKU4061653</t>
    <phoneticPr fontId="2" type="noConversion"/>
  </si>
  <si>
    <t>TCLU2501890</t>
    <phoneticPr fontId="2" type="noConversion"/>
  </si>
  <si>
    <t>MSKU4019904</t>
    <phoneticPr fontId="2" type="noConversion"/>
  </si>
  <si>
    <t>CAIU2413880</t>
    <phoneticPr fontId="2" type="noConversion"/>
  </si>
  <si>
    <t>SCMU2025009</t>
    <phoneticPr fontId="2" type="noConversion"/>
  </si>
  <si>
    <t>MSKU3912147</t>
    <phoneticPr fontId="2" type="noConversion"/>
  </si>
  <si>
    <t>CAIU2472570</t>
    <phoneticPr fontId="2" type="noConversion"/>
  </si>
  <si>
    <t>MRKU7456995</t>
    <phoneticPr fontId="2" type="noConversion"/>
  </si>
  <si>
    <t>MRKU8332936</t>
    <phoneticPr fontId="2" type="noConversion"/>
  </si>
  <si>
    <t>MSKU7654800</t>
    <phoneticPr fontId="2" type="noConversion"/>
  </si>
  <si>
    <t>MRKU6865284</t>
    <phoneticPr fontId="2" type="noConversion"/>
  </si>
  <si>
    <t>MSKU7079234</t>
    <phoneticPr fontId="2" type="noConversion"/>
  </si>
  <si>
    <t>NSSU0077249</t>
    <phoneticPr fontId="2" type="noConversion"/>
  </si>
  <si>
    <t>NSSU0052955</t>
    <phoneticPr fontId="2" type="noConversion"/>
  </si>
  <si>
    <t>CCLU4655137</t>
    <phoneticPr fontId="2" type="noConversion"/>
  </si>
  <si>
    <t>XINU1012202</t>
    <phoneticPr fontId="2" type="noConversion"/>
  </si>
  <si>
    <t>XINU1035091</t>
    <phoneticPr fontId="2" type="noConversion"/>
  </si>
  <si>
    <t>CAXU6871219</t>
    <phoneticPr fontId="2" type="noConversion"/>
  </si>
  <si>
    <t>CBHU4110055</t>
    <phoneticPr fontId="2" type="noConversion"/>
  </si>
  <si>
    <t>CBHU5808760</t>
    <phoneticPr fontId="2" type="noConversion"/>
  </si>
  <si>
    <t>GVCU2051004</t>
    <phoneticPr fontId="2" type="noConversion"/>
  </si>
  <si>
    <t>TCKU2411716</t>
    <phoneticPr fontId="2" type="noConversion"/>
  </si>
  <si>
    <t>MSKU2695073</t>
    <phoneticPr fontId="2" type="noConversion"/>
  </si>
  <si>
    <t>MSKU5906375</t>
    <phoneticPr fontId="2" type="noConversion"/>
  </si>
  <si>
    <t>CCLU2659010</t>
    <phoneticPr fontId="2" type="noConversion"/>
  </si>
  <si>
    <t>FSCU3428579</t>
    <phoneticPr fontId="2" type="noConversion"/>
  </si>
  <si>
    <t>CCLU2890712</t>
    <phoneticPr fontId="2" type="noConversion"/>
  </si>
  <si>
    <t>SMDU9902572</t>
    <phoneticPr fontId="2" type="noConversion"/>
  </si>
  <si>
    <t>SMDU9902166</t>
    <phoneticPr fontId="2" type="noConversion"/>
  </si>
  <si>
    <t>SMDU9902187</t>
    <phoneticPr fontId="2" type="noConversion"/>
  </si>
  <si>
    <t>TRHU1612099</t>
    <phoneticPr fontId="2" type="noConversion"/>
  </si>
  <si>
    <t>CBHU5712102</t>
    <phoneticPr fontId="2" type="noConversion"/>
  </si>
  <si>
    <t>MAGU2211780</t>
    <phoneticPr fontId="2" type="noConversion"/>
  </si>
  <si>
    <t>EMCU6003895</t>
    <phoneticPr fontId="2" type="noConversion"/>
  </si>
  <si>
    <t>EISU3933859</t>
    <phoneticPr fontId="2" type="noConversion"/>
  </si>
  <si>
    <t>TRHU2500025</t>
    <phoneticPr fontId="2" type="noConversion"/>
  </si>
  <si>
    <t>EGHU3104043</t>
    <phoneticPr fontId="2" type="noConversion"/>
  </si>
  <si>
    <t>CBHU3711175</t>
    <phoneticPr fontId="2" type="noConversion"/>
  </si>
  <si>
    <t>DFSU1087360</t>
    <phoneticPr fontId="2" type="noConversion"/>
  </si>
  <si>
    <t>CBHU3368451</t>
    <phoneticPr fontId="2" type="noConversion"/>
  </si>
  <si>
    <t>GATU1294465</t>
    <phoneticPr fontId="2" type="noConversion"/>
  </si>
  <si>
    <t>CBHU4122610</t>
    <phoneticPr fontId="2" type="noConversion"/>
  </si>
  <si>
    <t>147300242100</t>
    <phoneticPr fontId="2" type="noConversion"/>
  </si>
  <si>
    <t>100 CN3903207</t>
    <phoneticPr fontId="2" type="noConversion"/>
  </si>
  <si>
    <t>CN3902026</t>
    <phoneticPr fontId="2" type="noConversion"/>
  </si>
  <si>
    <t>FCIU4803340</t>
    <phoneticPr fontId="2" type="noConversion"/>
  </si>
  <si>
    <t>GLDU9563829</t>
    <phoneticPr fontId="2" type="noConversion"/>
  </si>
  <si>
    <t>UETU2166163</t>
    <phoneticPr fontId="2" type="noConversion"/>
  </si>
  <si>
    <t>FCIU4800640</t>
    <phoneticPr fontId="2" type="noConversion"/>
  </si>
  <si>
    <t>CBHU3991482</t>
    <phoneticPr fontId="2" type="noConversion"/>
  </si>
  <si>
    <t>TGHU0139890</t>
    <phoneticPr fontId="2" type="noConversion"/>
  </si>
  <si>
    <t>TRHU1663820</t>
    <phoneticPr fontId="2" type="noConversion"/>
  </si>
  <si>
    <t>CBHU3753273</t>
    <phoneticPr fontId="2" type="noConversion"/>
  </si>
  <si>
    <t>CBHU3392123</t>
    <phoneticPr fontId="2" type="noConversion"/>
  </si>
  <si>
    <t>CBHU4115925</t>
    <phoneticPr fontId="2" type="noConversion"/>
  </si>
  <si>
    <t>IPXU3452196</t>
    <phoneticPr fontId="2" type="noConversion"/>
  </si>
  <si>
    <t>CBHU5913771</t>
    <phoneticPr fontId="2" type="noConversion"/>
  </si>
  <si>
    <t>TTNU1474640</t>
    <phoneticPr fontId="2" type="noConversion"/>
  </si>
  <si>
    <t>TCLU3048876</t>
    <phoneticPr fontId="2" type="noConversion"/>
  </si>
  <si>
    <t>EMCU3787896</t>
    <phoneticPr fontId="2" type="noConversion"/>
  </si>
  <si>
    <t>TEMU3628064</t>
    <phoneticPr fontId="2" type="noConversion"/>
  </si>
  <si>
    <t>森邦</t>
    <phoneticPr fontId="2" type="noConversion"/>
  </si>
  <si>
    <t>MCC372190</t>
    <phoneticPr fontId="2" type="noConversion"/>
  </si>
  <si>
    <t>GLDU3777715</t>
    <phoneticPr fontId="2" type="noConversion"/>
  </si>
  <si>
    <t>CBHU5914844</t>
    <phoneticPr fontId="2" type="noConversion"/>
  </si>
  <si>
    <t>FCIU3119210</t>
    <phoneticPr fontId="2" type="noConversion"/>
  </si>
  <si>
    <t>GESU3116405</t>
    <phoneticPr fontId="2" type="noConversion"/>
  </si>
  <si>
    <t>BMOU2722093</t>
    <phoneticPr fontId="2" type="noConversion"/>
  </si>
  <si>
    <t>CAXU9061253</t>
    <phoneticPr fontId="2" type="noConversion"/>
  </si>
  <si>
    <t>CCLU4498402</t>
    <phoneticPr fontId="2" type="noConversion"/>
  </si>
  <si>
    <t>DFSU6063421</t>
    <phoneticPr fontId="2" type="noConversion"/>
  </si>
  <si>
    <t>INKU6277859</t>
    <phoneticPr fontId="2" type="noConversion"/>
  </si>
  <si>
    <t>MAGU5158441</t>
    <phoneticPr fontId="2" type="noConversion"/>
  </si>
  <si>
    <t>TGHU9285576</t>
    <phoneticPr fontId="2" type="noConversion"/>
  </si>
  <si>
    <t>TGHU1411770</t>
    <phoneticPr fontId="2" type="noConversion"/>
  </si>
  <si>
    <t>CCLU2346437</t>
    <phoneticPr fontId="2" type="noConversion"/>
  </si>
  <si>
    <t>GESU9016933</t>
    <phoneticPr fontId="2" type="noConversion"/>
  </si>
  <si>
    <t>冻柜</t>
    <phoneticPr fontId="2" type="noConversion"/>
  </si>
  <si>
    <t>CCLU2613770</t>
    <phoneticPr fontId="2" type="noConversion"/>
  </si>
  <si>
    <t>烤烟</t>
    <phoneticPr fontId="2" type="noConversion"/>
  </si>
  <si>
    <t>放箱</t>
    <phoneticPr fontId="2" type="noConversion"/>
  </si>
  <si>
    <t>POCU1171123</t>
    <phoneticPr fontId="2" type="noConversion"/>
  </si>
  <si>
    <t>PONU1635634</t>
    <phoneticPr fontId="2" type="noConversion"/>
  </si>
  <si>
    <t>sk A3070220</t>
    <phoneticPr fontId="2" type="noConversion"/>
  </si>
  <si>
    <t>MRKU6994321</t>
    <phoneticPr fontId="2" type="noConversion"/>
  </si>
  <si>
    <t>MRKU6962448</t>
    <phoneticPr fontId="2" type="noConversion"/>
  </si>
  <si>
    <t>PONU0085960</t>
    <phoneticPr fontId="2" type="noConversion"/>
  </si>
  <si>
    <t>MRKU9355601</t>
    <phoneticPr fontId="2" type="noConversion"/>
  </si>
  <si>
    <t>MRKU6850793</t>
    <phoneticPr fontId="2" type="noConversion"/>
  </si>
  <si>
    <t>MSKU4281935</t>
    <phoneticPr fontId="2" type="noConversion"/>
  </si>
  <si>
    <t>MRKU7021945</t>
    <phoneticPr fontId="2" type="noConversion"/>
  </si>
  <si>
    <t xml:space="preserve">TD145 </t>
    <phoneticPr fontId="2" type="noConversion"/>
  </si>
  <si>
    <t>OOLU6035275</t>
    <phoneticPr fontId="2" type="noConversion"/>
  </si>
  <si>
    <t>MSWU0085909</t>
    <phoneticPr fontId="2" type="noConversion"/>
  </si>
  <si>
    <t>MNBU3156201</t>
    <phoneticPr fontId="2" type="noConversion"/>
  </si>
  <si>
    <t>AABU2203150</t>
    <phoneticPr fontId="2" type="noConversion"/>
  </si>
  <si>
    <t>MRKU8163076</t>
    <phoneticPr fontId="2" type="noConversion"/>
  </si>
  <si>
    <t>MSKU5038621</t>
    <phoneticPr fontId="2" type="noConversion"/>
  </si>
  <si>
    <t>MSKU3741912</t>
    <phoneticPr fontId="2" type="noConversion"/>
  </si>
  <si>
    <t>MRKU7411310</t>
    <phoneticPr fontId="2" type="noConversion"/>
  </si>
  <si>
    <t>MSKU3935179</t>
    <phoneticPr fontId="2" type="noConversion"/>
  </si>
  <si>
    <t>MSWU0056351</t>
    <phoneticPr fontId="2" type="noConversion"/>
  </si>
  <si>
    <t>MWCU5246820</t>
    <phoneticPr fontId="2" type="noConversion"/>
  </si>
  <si>
    <t>CCLU3460969</t>
    <phoneticPr fontId="2" type="noConversion"/>
  </si>
  <si>
    <t>GESU3375598</t>
    <phoneticPr fontId="2" type="noConversion"/>
  </si>
  <si>
    <t>DFSU2271535</t>
    <phoneticPr fontId="2" type="noConversion"/>
  </si>
  <si>
    <r>
      <t>C</t>
    </r>
    <r>
      <rPr>
        <sz val="12"/>
        <rFont val="宋体"/>
        <family val="3"/>
        <charset val="134"/>
      </rPr>
      <t>AXU2440980</t>
    </r>
    <phoneticPr fontId="2" type="noConversion"/>
  </si>
  <si>
    <t>CCLU6492635</t>
    <phoneticPr fontId="2" type="noConversion"/>
  </si>
  <si>
    <t>CCLU3455601</t>
    <phoneticPr fontId="2" type="noConversion"/>
  </si>
  <si>
    <t>GVCU2046604</t>
    <phoneticPr fontId="2" type="noConversion"/>
  </si>
  <si>
    <t>TTNU1924178</t>
    <phoneticPr fontId="2" type="noConversion"/>
  </si>
  <si>
    <t>MSKU9684785</t>
    <phoneticPr fontId="2" type="noConversion"/>
  </si>
  <si>
    <t>MSKU1976939</t>
    <phoneticPr fontId="2" type="noConversion"/>
  </si>
  <si>
    <t>MSKU1342019</t>
    <phoneticPr fontId="2" type="noConversion"/>
  </si>
  <si>
    <r>
      <t>C</t>
    </r>
    <r>
      <rPr>
        <sz val="12"/>
        <rFont val="宋体"/>
        <family val="3"/>
        <charset val="134"/>
      </rPr>
      <t>BHU3788177</t>
    </r>
    <phoneticPr fontId="2" type="noConversion"/>
  </si>
  <si>
    <t>147400100382</t>
    <phoneticPr fontId="2" type="noConversion"/>
  </si>
  <si>
    <t>100 CN4901191中海通</t>
    <phoneticPr fontId="2" type="noConversion"/>
  </si>
  <si>
    <t>100 CN4901380中海通</t>
    <phoneticPr fontId="2" type="noConversion"/>
  </si>
  <si>
    <t>EGHU3125452</t>
  </si>
  <si>
    <t>EISU3855205</t>
  </si>
  <si>
    <t>EGHU3046899</t>
  </si>
  <si>
    <t>MAGU2208997</t>
  </si>
  <si>
    <t>MRKU8557357</t>
    <phoneticPr fontId="2" type="noConversion"/>
  </si>
  <si>
    <t>MSKU5547819</t>
    <phoneticPr fontId="2" type="noConversion"/>
  </si>
  <si>
    <t>PONU0383230</t>
    <phoneticPr fontId="2" type="noConversion"/>
  </si>
  <si>
    <t>MSKU3557839</t>
    <phoneticPr fontId="2" type="noConversion"/>
  </si>
  <si>
    <t>HLXU3285655</t>
    <phoneticPr fontId="2" type="noConversion"/>
  </si>
  <si>
    <t>sk 9-9</t>
    <phoneticPr fontId="2" type="noConversion"/>
  </si>
  <si>
    <t>sk 9-12</t>
    <phoneticPr fontId="2" type="noConversion"/>
  </si>
  <si>
    <t>CCLU4610180</t>
    <phoneticPr fontId="2" type="noConversion"/>
  </si>
  <si>
    <t>MSKU2676936</t>
    <phoneticPr fontId="2" type="noConversion"/>
  </si>
  <si>
    <t>UETU2242746</t>
    <phoneticPr fontId="2" type="noConversion"/>
  </si>
  <si>
    <t>咖啡豆</t>
    <phoneticPr fontId="2" type="noConversion"/>
  </si>
  <si>
    <t>TCKU2411439</t>
    <phoneticPr fontId="2" type="noConversion"/>
  </si>
  <si>
    <t>CBHU3969386</t>
    <phoneticPr fontId="2" type="noConversion"/>
  </si>
  <si>
    <t>TGHU3222251</t>
    <phoneticPr fontId="2" type="noConversion"/>
  </si>
  <si>
    <t>IRSU2570494</t>
    <phoneticPr fontId="2" type="noConversion"/>
  </si>
  <si>
    <t>PONU0458473</t>
    <phoneticPr fontId="2" type="noConversion"/>
  </si>
  <si>
    <t>SMDU9903603</t>
    <phoneticPr fontId="2" type="noConversion"/>
  </si>
  <si>
    <t>IRSU2575201</t>
    <phoneticPr fontId="2" type="noConversion"/>
  </si>
  <si>
    <t>SBAU2886977</t>
    <phoneticPr fontId="2" type="noConversion"/>
  </si>
  <si>
    <t>SBAU2957453</t>
    <phoneticPr fontId="2" type="noConversion"/>
  </si>
  <si>
    <t>BSIU2476056</t>
    <phoneticPr fontId="2" type="noConversion"/>
  </si>
  <si>
    <t>CBHU3943355</t>
    <phoneticPr fontId="2" type="noConversion"/>
  </si>
  <si>
    <t>FCIU9533994</t>
    <phoneticPr fontId="2" type="noConversion"/>
  </si>
  <si>
    <t>SMDU9906243</t>
    <phoneticPr fontId="2" type="noConversion"/>
  </si>
  <si>
    <t>SMDU9903774</t>
    <phoneticPr fontId="2" type="noConversion"/>
  </si>
  <si>
    <t>SMDU9908014</t>
    <phoneticPr fontId="2" type="noConversion"/>
  </si>
  <si>
    <t>SMDU9906794</t>
    <phoneticPr fontId="2" type="noConversion"/>
  </si>
  <si>
    <t>SMDU9903413</t>
    <phoneticPr fontId="2" type="noConversion"/>
  </si>
  <si>
    <t>CCLU2166348</t>
    <phoneticPr fontId="2" type="noConversion"/>
  </si>
  <si>
    <t>SMDU9902994</t>
    <phoneticPr fontId="2" type="noConversion"/>
  </si>
  <si>
    <t>INBU3301645</t>
    <phoneticPr fontId="2" type="noConversion"/>
  </si>
  <si>
    <t>GATU0366529</t>
    <phoneticPr fontId="2" type="noConversion"/>
  </si>
  <si>
    <t>SMDU9906813</t>
    <phoneticPr fontId="2" type="noConversion"/>
  </si>
  <si>
    <t>FCIU3179311</t>
    <phoneticPr fontId="2" type="noConversion"/>
  </si>
  <si>
    <t>IPXU3622841</t>
    <phoneticPr fontId="2" type="noConversion"/>
  </si>
  <si>
    <t>CBHU5799550</t>
    <phoneticPr fontId="2" type="noConversion"/>
  </si>
  <si>
    <t>TCKU3795128</t>
    <phoneticPr fontId="2" type="noConversion"/>
  </si>
  <si>
    <t>GLDU9306230</t>
    <phoneticPr fontId="2" type="noConversion"/>
  </si>
  <si>
    <t>TCKU2420786</t>
    <phoneticPr fontId="2" type="noConversion"/>
  </si>
  <si>
    <t>TCKU2422351</t>
    <phoneticPr fontId="2" type="noConversion"/>
  </si>
  <si>
    <t>BSIU9324158</t>
    <phoneticPr fontId="2" type="noConversion"/>
  </si>
  <si>
    <t>TTNU1479719</t>
    <phoneticPr fontId="2" type="noConversion"/>
  </si>
  <si>
    <t>CBHU5596445</t>
    <phoneticPr fontId="2" type="noConversion"/>
  </si>
  <si>
    <t>CBHU3535353</t>
    <phoneticPr fontId="2" type="noConversion"/>
  </si>
  <si>
    <t>CBHU3691037</t>
    <phoneticPr fontId="2" type="noConversion"/>
  </si>
  <si>
    <t>CBHU4166028</t>
    <phoneticPr fontId="2" type="noConversion"/>
  </si>
  <si>
    <t>CBHU5620794</t>
    <phoneticPr fontId="2" type="noConversion"/>
  </si>
  <si>
    <t>CBHU4157514</t>
    <phoneticPr fontId="2" type="noConversion"/>
  </si>
  <si>
    <t>CBHU5857322</t>
    <phoneticPr fontId="2" type="noConversion"/>
  </si>
  <si>
    <t>嘉盈100</t>
    <phoneticPr fontId="2" type="noConversion"/>
  </si>
  <si>
    <t>OOLU2918800</t>
    <phoneticPr fontId="2" type="noConversion"/>
  </si>
  <si>
    <t>OOLU1005405</t>
    <phoneticPr fontId="2" type="noConversion"/>
  </si>
  <si>
    <t>OOLU1194572</t>
    <phoneticPr fontId="2" type="noConversion"/>
  </si>
  <si>
    <t>MSKU9171680</t>
    <phoneticPr fontId="2" type="noConversion"/>
  </si>
  <si>
    <t>PONU2106255</t>
    <phoneticPr fontId="2" type="noConversion"/>
  </si>
  <si>
    <t>箱   况</t>
    <phoneticPr fontId="2" type="noConversion"/>
  </si>
  <si>
    <t>MSKU2595177</t>
    <phoneticPr fontId="2" type="noConversion"/>
  </si>
  <si>
    <t>MSKU2878480</t>
    <phoneticPr fontId="2" type="noConversion"/>
  </si>
  <si>
    <t>BMOU2473200</t>
    <phoneticPr fontId="2" type="noConversion"/>
  </si>
  <si>
    <t>MRKU6953929</t>
    <phoneticPr fontId="2" type="noConversion"/>
  </si>
  <si>
    <t>MRKU7511310</t>
    <phoneticPr fontId="2" type="noConversion"/>
  </si>
  <si>
    <t>BMOU4300461</t>
    <phoneticPr fontId="2" type="noConversion"/>
  </si>
  <si>
    <t>生铁</t>
    <phoneticPr fontId="2" type="noConversion"/>
  </si>
  <si>
    <t>GESU3197623</t>
    <phoneticPr fontId="2" type="noConversion"/>
  </si>
  <si>
    <t>CSLU1029402</t>
    <phoneticPr fontId="2" type="noConversion"/>
  </si>
  <si>
    <t>POCU0028967</t>
    <phoneticPr fontId="2" type="noConversion"/>
  </si>
  <si>
    <t>CCLU3821315</t>
    <phoneticPr fontId="2" type="noConversion"/>
  </si>
  <si>
    <t>CCLU3622273</t>
    <phoneticPr fontId="2" type="noConversion"/>
  </si>
  <si>
    <t>PHLU2026986</t>
    <phoneticPr fontId="2" type="noConversion"/>
  </si>
  <si>
    <t>饲料</t>
    <phoneticPr fontId="2" type="noConversion"/>
  </si>
  <si>
    <t>饲料</t>
    <phoneticPr fontId="2" type="noConversion"/>
  </si>
  <si>
    <t>烤烟</t>
    <phoneticPr fontId="2" type="noConversion"/>
  </si>
  <si>
    <t>FCIU4753147</t>
    <phoneticPr fontId="2" type="noConversion"/>
  </si>
  <si>
    <t>CBHU3817629</t>
    <phoneticPr fontId="2" type="noConversion"/>
  </si>
  <si>
    <r>
      <t>C</t>
    </r>
    <r>
      <rPr>
        <sz val="12"/>
        <rFont val="宋体"/>
        <family val="3"/>
        <charset val="134"/>
      </rPr>
      <t>BHU5753924</t>
    </r>
    <phoneticPr fontId="2" type="noConversion"/>
  </si>
  <si>
    <t>CBHU5756728</t>
    <phoneticPr fontId="2" type="noConversion"/>
  </si>
  <si>
    <t>CBHU4166687</t>
    <phoneticPr fontId="2" type="noConversion"/>
  </si>
  <si>
    <t>CBHU3420713</t>
    <phoneticPr fontId="2" type="noConversion"/>
  </si>
  <si>
    <t>IRSU2509299</t>
    <phoneticPr fontId="2" type="noConversion"/>
  </si>
  <si>
    <t>金属硅</t>
    <phoneticPr fontId="2" type="noConversion"/>
  </si>
  <si>
    <t>金属硅</t>
    <phoneticPr fontId="2" type="noConversion"/>
  </si>
  <si>
    <t>CBHU3884864</t>
    <phoneticPr fontId="2" type="noConversion"/>
  </si>
  <si>
    <t>EISU3780981</t>
    <phoneticPr fontId="2" type="noConversion"/>
  </si>
  <si>
    <t>100 CN3903685</t>
    <phoneticPr fontId="2" type="noConversion"/>
  </si>
  <si>
    <t>放箱</t>
    <phoneticPr fontId="2" type="noConversion"/>
  </si>
  <si>
    <t>咖啡豆</t>
    <phoneticPr fontId="2" type="noConversion"/>
  </si>
  <si>
    <t>CBHU3693976</t>
    <phoneticPr fontId="2" type="noConversion"/>
  </si>
  <si>
    <t>WFHU1238501</t>
    <phoneticPr fontId="2" type="noConversion"/>
  </si>
  <si>
    <t>冠宏</t>
    <phoneticPr fontId="2" type="noConversion"/>
  </si>
  <si>
    <t>147300486203</t>
    <phoneticPr fontId="2" type="noConversion"/>
  </si>
  <si>
    <t>TTNU1343920</t>
    <phoneticPr fontId="2" type="noConversion"/>
  </si>
  <si>
    <t>TCKU2511823</t>
    <phoneticPr fontId="2" type="noConversion"/>
  </si>
  <si>
    <t>PONU0766671</t>
    <phoneticPr fontId="2" type="noConversion"/>
  </si>
  <si>
    <t>TGHU2511687</t>
    <phoneticPr fontId="2" type="noConversion"/>
  </si>
  <si>
    <t>MRKU7118386</t>
    <phoneticPr fontId="2" type="noConversion"/>
  </si>
  <si>
    <t>MSKU5265570</t>
    <phoneticPr fontId="2" type="noConversion"/>
  </si>
  <si>
    <t>MRKU8308539</t>
    <phoneticPr fontId="2" type="noConversion"/>
  </si>
  <si>
    <t>CCLU2228054</t>
    <phoneticPr fontId="2" type="noConversion"/>
  </si>
  <si>
    <t>CCLU3251948</t>
    <phoneticPr fontId="2" type="noConversion"/>
  </si>
  <si>
    <t>CCLU2036513</t>
    <phoneticPr fontId="2" type="noConversion"/>
  </si>
  <si>
    <t>大理箱发三水</t>
    <phoneticPr fontId="2" type="noConversion"/>
  </si>
  <si>
    <t>CCLU2921074</t>
    <phoneticPr fontId="2" type="noConversion"/>
  </si>
  <si>
    <t>CCLU5057000</t>
    <phoneticPr fontId="2" type="noConversion"/>
  </si>
  <si>
    <t>TTLU0858708</t>
    <phoneticPr fontId="2" type="noConversion"/>
  </si>
  <si>
    <t>CCLU3111885</t>
    <phoneticPr fontId="2" type="noConversion"/>
  </si>
  <si>
    <t>CBHU5846858</t>
    <phoneticPr fontId="2" type="noConversion"/>
  </si>
  <si>
    <t>FCIU4809040</t>
    <phoneticPr fontId="2" type="noConversion"/>
  </si>
  <si>
    <t>CBHU5569331</t>
    <phoneticPr fontId="2" type="noConversion"/>
  </si>
  <si>
    <t>CCLU4567519</t>
    <phoneticPr fontId="2" type="noConversion"/>
  </si>
  <si>
    <t>CCLU4335961</t>
    <phoneticPr fontId="2" type="noConversion"/>
  </si>
  <si>
    <t>CCLU4543883</t>
    <phoneticPr fontId="2" type="noConversion"/>
  </si>
  <si>
    <t>CCLU4440273</t>
    <phoneticPr fontId="2" type="noConversion"/>
  </si>
  <si>
    <t>CCLU4268457</t>
    <phoneticPr fontId="2" type="noConversion"/>
  </si>
  <si>
    <t>CCLU6559446</t>
    <phoneticPr fontId="2" type="noConversion"/>
  </si>
  <si>
    <t>DRYU2264540</t>
    <phoneticPr fontId="2" type="noConversion"/>
  </si>
  <si>
    <t>CBHU3697415</t>
    <phoneticPr fontId="2" type="noConversion"/>
  </si>
  <si>
    <t>BMOU2133386</t>
    <phoneticPr fontId="2" type="noConversion"/>
  </si>
  <si>
    <t>BMOU2106082</t>
    <phoneticPr fontId="2" type="noConversion"/>
  </si>
  <si>
    <t>DFSU2327953</t>
    <phoneticPr fontId="2" type="noConversion"/>
  </si>
  <si>
    <t>TGHU1246948</t>
    <phoneticPr fontId="2" type="noConversion"/>
  </si>
  <si>
    <t>CBHU3763522</t>
    <phoneticPr fontId="2" type="noConversion"/>
  </si>
  <si>
    <t>CBHU4025138</t>
    <phoneticPr fontId="2" type="noConversion"/>
  </si>
  <si>
    <t>进出集装箱盘存表</t>
    <phoneticPr fontId="2" type="noConversion"/>
  </si>
  <si>
    <t>穗明达</t>
  </si>
  <si>
    <t>GMTU1043763</t>
    <phoneticPr fontId="2" type="noConversion"/>
  </si>
  <si>
    <t>147300174066</t>
    <phoneticPr fontId="2" type="noConversion"/>
  </si>
  <si>
    <t>EMCU3810321</t>
    <phoneticPr fontId="2" type="noConversion"/>
  </si>
  <si>
    <t>MSKU5573870</t>
    <phoneticPr fontId="2" type="noConversion"/>
  </si>
  <si>
    <t>MRKU7893090</t>
    <phoneticPr fontId="2" type="noConversion"/>
  </si>
  <si>
    <t>MSKU3140640</t>
    <phoneticPr fontId="2" type="noConversion"/>
  </si>
  <si>
    <t>ss 5-31</t>
    <phoneticPr fontId="2" type="noConversion"/>
  </si>
  <si>
    <t>ss 5-30</t>
    <phoneticPr fontId="2" type="noConversion"/>
  </si>
  <si>
    <t>ss 6-2</t>
    <phoneticPr fontId="2" type="noConversion"/>
  </si>
  <si>
    <t>TGHU2177667</t>
    <phoneticPr fontId="2" type="noConversion"/>
  </si>
  <si>
    <t>IRSU2563113</t>
    <phoneticPr fontId="2" type="noConversion"/>
  </si>
  <si>
    <t>MSKU7722295</t>
    <phoneticPr fontId="2" type="noConversion"/>
  </si>
  <si>
    <t>MRKU8715160</t>
    <phoneticPr fontId="2" type="noConversion"/>
  </si>
  <si>
    <r>
      <t>C</t>
    </r>
    <r>
      <rPr>
        <sz val="12"/>
        <rFont val="宋体"/>
        <family val="3"/>
        <charset val="134"/>
      </rPr>
      <t>CLU4737560</t>
    </r>
    <phoneticPr fontId="2" type="noConversion"/>
  </si>
  <si>
    <t>十四冶 不收</t>
    <phoneticPr fontId="2" type="noConversion"/>
  </si>
  <si>
    <t>磷酸一铵</t>
    <phoneticPr fontId="2" type="noConversion"/>
  </si>
  <si>
    <t>重钙</t>
    <phoneticPr fontId="2" type="noConversion"/>
  </si>
  <si>
    <t>CCLU4249987</t>
    <phoneticPr fontId="2" type="noConversion"/>
  </si>
  <si>
    <t>CCLU4658671</t>
    <phoneticPr fontId="2" type="noConversion"/>
  </si>
  <si>
    <t>MSKU1628147</t>
    <phoneticPr fontId="2" type="noConversion"/>
  </si>
  <si>
    <t>CCLU3022134</t>
    <phoneticPr fontId="2" type="noConversion"/>
  </si>
  <si>
    <t>SMDU9902037</t>
    <phoneticPr fontId="2" type="noConversion"/>
  </si>
  <si>
    <t>MNBU3125725</t>
    <phoneticPr fontId="2" type="noConversion"/>
  </si>
  <si>
    <t>MNBU9029729</t>
    <phoneticPr fontId="2" type="noConversion"/>
  </si>
  <si>
    <t>CBHU4237564</t>
    <phoneticPr fontId="2" type="noConversion"/>
  </si>
  <si>
    <t>TCLU3339362</t>
    <phoneticPr fontId="2" type="noConversion"/>
  </si>
  <si>
    <t>TCKU2553500</t>
    <phoneticPr fontId="2" type="noConversion"/>
  </si>
  <si>
    <t>IPXU3321299</t>
    <phoneticPr fontId="2" type="noConversion"/>
  </si>
  <si>
    <t>GVCU2038851</t>
    <phoneticPr fontId="2" type="noConversion"/>
  </si>
  <si>
    <t>FCIU3077808</t>
    <phoneticPr fontId="2" type="noConversion"/>
  </si>
  <si>
    <t>100 CN4900176 中海通</t>
    <phoneticPr fontId="2" type="noConversion"/>
  </si>
  <si>
    <t>CBHU3816200</t>
    <phoneticPr fontId="2" type="noConversion"/>
  </si>
  <si>
    <t>CBHU4102764</t>
    <phoneticPr fontId="2" type="noConversion"/>
  </si>
  <si>
    <t>CBHU5928597</t>
    <phoneticPr fontId="2" type="noConversion"/>
  </si>
  <si>
    <t>CBHU4061768</t>
    <phoneticPr fontId="2" type="noConversion"/>
  </si>
  <si>
    <t>CCLU4640461</t>
    <phoneticPr fontId="2" type="noConversion"/>
  </si>
  <si>
    <t>CCLU4831468</t>
    <phoneticPr fontId="2" type="noConversion"/>
  </si>
  <si>
    <t>浦东还</t>
    <phoneticPr fontId="2" type="noConversion"/>
  </si>
  <si>
    <t>MSWU0060520</t>
    <phoneticPr fontId="2" type="noConversion"/>
  </si>
  <si>
    <t>MCC196401</t>
    <phoneticPr fontId="2" type="noConversion"/>
  </si>
  <si>
    <t>147300123046</t>
    <phoneticPr fontId="2" type="noConversion"/>
  </si>
  <si>
    <t>冠宏 A3072595</t>
    <phoneticPr fontId="2" type="noConversion"/>
  </si>
  <si>
    <t>饲料</t>
    <phoneticPr fontId="2" type="noConversion"/>
  </si>
  <si>
    <t>MSKU0541886</t>
    <phoneticPr fontId="2" type="noConversion"/>
  </si>
  <si>
    <t>MSKU8786606</t>
    <phoneticPr fontId="2" type="noConversion"/>
  </si>
  <si>
    <t>PONU7537110</t>
    <phoneticPr fontId="2" type="noConversion"/>
  </si>
  <si>
    <t>金属硅</t>
    <phoneticPr fontId="2" type="noConversion"/>
  </si>
  <si>
    <t>金属硅</t>
    <phoneticPr fontId="2" type="noConversion"/>
  </si>
  <si>
    <t>MAEU6135000</t>
    <phoneticPr fontId="2" type="noConversion"/>
  </si>
  <si>
    <t>CCLU4779101</t>
  </si>
  <si>
    <t>CCLU4331436</t>
  </si>
  <si>
    <t>CBHU4072150</t>
    <phoneticPr fontId="2" type="noConversion"/>
  </si>
  <si>
    <t>UETU2122859</t>
    <phoneticPr fontId="2" type="noConversion"/>
  </si>
  <si>
    <t>TEMU3378221</t>
    <phoneticPr fontId="2" type="noConversion"/>
  </si>
  <si>
    <t>CBHU4109120</t>
    <phoneticPr fontId="2" type="noConversion"/>
  </si>
  <si>
    <t>IPXU3367480</t>
    <phoneticPr fontId="2" type="noConversion"/>
  </si>
  <si>
    <t>CBHU3724249</t>
    <phoneticPr fontId="2" type="noConversion"/>
  </si>
  <si>
    <t>CBHU5552180</t>
    <phoneticPr fontId="2" type="noConversion"/>
  </si>
  <si>
    <t>147300047323</t>
    <phoneticPr fontId="2" type="noConversion"/>
  </si>
  <si>
    <t>MRKU6960466</t>
    <phoneticPr fontId="2" type="noConversion"/>
  </si>
  <si>
    <t>CCLU3494790</t>
    <phoneticPr fontId="2" type="noConversion"/>
  </si>
  <si>
    <t>CCLU3327365</t>
    <phoneticPr fontId="2" type="noConversion"/>
  </si>
  <si>
    <t>CBHU3600736</t>
    <phoneticPr fontId="2" type="noConversion"/>
  </si>
  <si>
    <t>CBHU4054809</t>
    <phoneticPr fontId="2" type="noConversion"/>
  </si>
  <si>
    <t>CBHU5561747</t>
    <phoneticPr fontId="2" type="noConversion"/>
  </si>
  <si>
    <t>CBHU5842214</t>
    <phoneticPr fontId="2" type="noConversion"/>
  </si>
  <si>
    <t>EMCU3612199</t>
    <phoneticPr fontId="2" type="noConversion"/>
  </si>
  <si>
    <t>EMCU3806430</t>
    <phoneticPr fontId="2" type="noConversion"/>
  </si>
  <si>
    <t>147300114454</t>
    <phoneticPr fontId="2" type="noConversion"/>
  </si>
  <si>
    <t>TCKU2563088</t>
    <phoneticPr fontId="2" type="noConversion"/>
  </si>
  <si>
    <t>CBHU5716290</t>
    <phoneticPr fontId="2" type="noConversion"/>
  </si>
  <si>
    <t>BMOU2740142</t>
    <phoneticPr fontId="2" type="noConversion"/>
  </si>
  <si>
    <t>BMOU2419148</t>
    <phoneticPr fontId="2" type="noConversion"/>
  </si>
  <si>
    <t>PONU1653896</t>
    <phoneticPr fontId="2" type="noConversion"/>
  </si>
  <si>
    <t>MAEU6109228</t>
    <phoneticPr fontId="2" type="noConversion"/>
  </si>
  <si>
    <t>MSKU6647920</t>
    <phoneticPr fontId="2" type="noConversion"/>
  </si>
  <si>
    <t>MAEU6248178</t>
    <phoneticPr fontId="2" type="noConversion"/>
  </si>
  <si>
    <t>MRKU0768707</t>
    <phoneticPr fontId="2" type="noConversion"/>
  </si>
  <si>
    <t>MRKU0187169</t>
    <phoneticPr fontId="2" type="noConversion"/>
  </si>
  <si>
    <t>MSKU8086650</t>
    <phoneticPr fontId="2" type="noConversion"/>
  </si>
  <si>
    <t>MRKU3747462</t>
    <phoneticPr fontId="2" type="noConversion"/>
  </si>
  <si>
    <t>MSKU8411615</t>
    <phoneticPr fontId="2" type="noConversion"/>
  </si>
  <si>
    <t>MRKU2943497</t>
    <phoneticPr fontId="2" type="noConversion"/>
  </si>
  <si>
    <t>CCLU4660160</t>
    <phoneticPr fontId="2" type="noConversion"/>
  </si>
  <si>
    <t>xm CN3902229</t>
    <phoneticPr fontId="2" type="noConversion"/>
  </si>
  <si>
    <t>MSKU3516531</t>
    <phoneticPr fontId="2" type="noConversion"/>
  </si>
  <si>
    <t>MSWU0044134</t>
    <phoneticPr fontId="2" type="noConversion"/>
  </si>
  <si>
    <t>MSWU9046420</t>
    <phoneticPr fontId="2" type="noConversion"/>
  </si>
  <si>
    <t>MNBU0029862</t>
    <phoneticPr fontId="2" type="noConversion"/>
  </si>
  <si>
    <t>CBHU5928719</t>
    <phoneticPr fontId="2" type="noConversion"/>
  </si>
  <si>
    <t>MSWU9108796</t>
    <phoneticPr fontId="2" type="noConversion"/>
  </si>
  <si>
    <t>CCLU6430844</t>
    <phoneticPr fontId="2" type="noConversion"/>
  </si>
  <si>
    <t>BMOU4812283</t>
    <phoneticPr fontId="2" type="noConversion"/>
  </si>
  <si>
    <t>GESU2789090</t>
    <phoneticPr fontId="2" type="noConversion"/>
  </si>
  <si>
    <t>TGHU3763045</t>
    <phoneticPr fontId="2" type="noConversion"/>
  </si>
  <si>
    <t>CLHU3139239</t>
    <phoneticPr fontId="2" type="noConversion"/>
  </si>
  <si>
    <t>TGHU3702590</t>
    <phoneticPr fontId="2" type="noConversion"/>
  </si>
  <si>
    <t>TGHU3182457</t>
    <phoneticPr fontId="2" type="noConversion"/>
  </si>
  <si>
    <t>GESU3241428</t>
    <phoneticPr fontId="2" type="noConversion"/>
  </si>
  <si>
    <t>CLHU3731546</t>
    <phoneticPr fontId="2" type="noConversion"/>
  </si>
  <si>
    <t>GESU2786444</t>
    <phoneticPr fontId="2" type="noConversion"/>
  </si>
  <si>
    <t>TGHU3761314</t>
    <phoneticPr fontId="2" type="noConversion"/>
  </si>
  <si>
    <t>CLHU2779695</t>
    <phoneticPr fontId="2" type="noConversion"/>
  </si>
  <si>
    <t>TGHU3790890</t>
    <phoneticPr fontId="2" type="noConversion"/>
  </si>
  <si>
    <t>ss</t>
    <phoneticPr fontId="2" type="noConversion"/>
  </si>
  <si>
    <t>CCLU3401570</t>
    <phoneticPr fontId="2" type="noConversion"/>
  </si>
  <si>
    <t>CBHU4297840</t>
    <phoneticPr fontId="2" type="noConversion"/>
  </si>
  <si>
    <t>CXDU1445250</t>
    <phoneticPr fontId="2" type="noConversion"/>
  </si>
  <si>
    <t>TTNU1465870</t>
    <phoneticPr fontId="2" type="noConversion"/>
  </si>
  <si>
    <t>TGHU3279560</t>
    <phoneticPr fontId="2" type="noConversion"/>
  </si>
  <si>
    <t>CBHU3884313</t>
    <phoneticPr fontId="2" type="noConversion"/>
  </si>
  <si>
    <t>CBHU3770650</t>
    <phoneticPr fontId="2" type="noConversion"/>
  </si>
  <si>
    <t>LTIU3022595</t>
    <phoneticPr fontId="2" type="noConversion"/>
  </si>
  <si>
    <t>SMDU9907851</t>
    <phoneticPr fontId="2" type="noConversion"/>
  </si>
  <si>
    <t>SMDU9907846</t>
    <phoneticPr fontId="2" type="noConversion"/>
  </si>
  <si>
    <t>SMDU9907830</t>
    <phoneticPr fontId="2" type="noConversion"/>
  </si>
  <si>
    <t>SMDU9907893</t>
    <phoneticPr fontId="2" type="noConversion"/>
  </si>
  <si>
    <r>
      <t>L</t>
    </r>
    <r>
      <rPr>
        <sz val="12"/>
        <rFont val="宋体"/>
        <family val="3"/>
        <charset val="134"/>
      </rPr>
      <t>HLU3327982</t>
    </r>
    <phoneticPr fontId="2" type="noConversion"/>
  </si>
  <si>
    <t>SMDU9903619</t>
    <phoneticPr fontId="2" type="noConversion"/>
  </si>
  <si>
    <t>FCIU4807578</t>
    <phoneticPr fontId="2" type="noConversion"/>
  </si>
  <si>
    <t>CBHU5513034</t>
    <phoneticPr fontId="2" type="noConversion"/>
  </si>
  <si>
    <t>EGHU3121797</t>
  </si>
  <si>
    <t>TGHU0238697</t>
  </si>
  <si>
    <t>CBHU3798067</t>
    <phoneticPr fontId="2" type="noConversion"/>
  </si>
  <si>
    <t>APMU2716456</t>
    <phoneticPr fontId="2" type="noConversion"/>
  </si>
  <si>
    <t>GLDU3025702</t>
    <phoneticPr fontId="2" type="noConversion"/>
  </si>
  <si>
    <t>CXDU1439283</t>
    <phoneticPr fontId="2" type="noConversion"/>
  </si>
  <si>
    <t>CAXU6741196</t>
    <phoneticPr fontId="2" type="noConversion"/>
  </si>
  <si>
    <t>CBHU3426650</t>
    <phoneticPr fontId="2" type="noConversion"/>
  </si>
  <si>
    <t>CBHU5821166</t>
    <phoneticPr fontId="2" type="noConversion"/>
  </si>
  <si>
    <t>BMOU2623249</t>
    <phoneticPr fontId="2" type="noConversion"/>
  </si>
  <si>
    <t>PONU7816060</t>
    <phoneticPr fontId="2" type="noConversion"/>
  </si>
  <si>
    <t>MSKU1914578</t>
    <phoneticPr fontId="2" type="noConversion"/>
  </si>
  <si>
    <t>PONU7545456</t>
    <phoneticPr fontId="2" type="noConversion"/>
  </si>
  <si>
    <t>HPGU3821885</t>
    <phoneticPr fontId="2" type="noConversion"/>
  </si>
  <si>
    <t>CCLU7197444</t>
    <phoneticPr fontId="2" type="noConversion"/>
  </si>
  <si>
    <t>DFSU2222314</t>
    <phoneticPr fontId="2" type="noConversion"/>
  </si>
  <si>
    <t>TEMU2110430</t>
    <phoneticPr fontId="2" type="noConversion"/>
  </si>
  <si>
    <t>CCLU2186874</t>
    <phoneticPr fontId="2" type="noConversion"/>
  </si>
  <si>
    <t>INBU3357351</t>
    <phoneticPr fontId="2" type="noConversion"/>
  </si>
  <si>
    <t>MCC169968</t>
    <phoneticPr fontId="2" type="noConversion"/>
  </si>
  <si>
    <t>CBHU5973831</t>
    <phoneticPr fontId="2" type="noConversion"/>
  </si>
  <si>
    <t>GATU1300784</t>
    <phoneticPr fontId="2" type="noConversion"/>
  </si>
  <si>
    <t>CBHU3375656</t>
    <phoneticPr fontId="2" type="noConversion"/>
  </si>
  <si>
    <t>CCLU2491728</t>
    <phoneticPr fontId="2" type="noConversion"/>
  </si>
  <si>
    <t>GVCU2174436</t>
    <phoneticPr fontId="2" type="noConversion"/>
  </si>
  <si>
    <t>IPXU3714110</t>
    <phoneticPr fontId="2" type="noConversion"/>
  </si>
  <si>
    <t>CAIU8066768</t>
    <phoneticPr fontId="2" type="noConversion"/>
  </si>
  <si>
    <t>CCLU6995537</t>
    <phoneticPr fontId="2" type="noConversion"/>
  </si>
  <si>
    <t>DFSU6088374</t>
    <phoneticPr fontId="2" type="noConversion"/>
  </si>
  <si>
    <t>MAGU5166302</t>
    <phoneticPr fontId="2" type="noConversion"/>
  </si>
  <si>
    <t>CCLU2135795</t>
    <phoneticPr fontId="2" type="noConversion"/>
  </si>
  <si>
    <t>XINU1015372</t>
    <phoneticPr fontId="2" type="noConversion"/>
  </si>
  <si>
    <t>TGHU3701362</t>
    <phoneticPr fontId="2" type="noConversion"/>
  </si>
  <si>
    <t>CLHU3141982</t>
    <phoneticPr fontId="2" type="noConversion"/>
  </si>
  <si>
    <t>XINU1039564</t>
    <phoneticPr fontId="2" type="noConversion"/>
  </si>
  <si>
    <t>MCC291894</t>
    <phoneticPr fontId="2" type="noConversion"/>
  </si>
  <si>
    <t>CBHU4106728</t>
    <phoneticPr fontId="2" type="noConversion"/>
  </si>
  <si>
    <t>GESU3016129</t>
    <phoneticPr fontId="2" type="noConversion"/>
  </si>
  <si>
    <t>GESU5182514</t>
    <phoneticPr fontId="2" type="noConversion"/>
  </si>
  <si>
    <t>MRKU7472846</t>
    <phoneticPr fontId="2" type="noConversion"/>
  </si>
  <si>
    <t>MRKU8754314</t>
    <phoneticPr fontId="2" type="noConversion"/>
  </si>
  <si>
    <t>MSKU2302242</t>
    <phoneticPr fontId="2" type="noConversion"/>
  </si>
  <si>
    <t>MSKU3515197</t>
    <phoneticPr fontId="2" type="noConversion"/>
  </si>
  <si>
    <t>PONU0660870</t>
    <phoneticPr fontId="2" type="noConversion"/>
  </si>
  <si>
    <t>MRKU9283712</t>
    <phoneticPr fontId="2" type="noConversion"/>
  </si>
  <si>
    <t>MRKU7891380</t>
    <phoneticPr fontId="2" type="noConversion"/>
  </si>
  <si>
    <t>白芸豆</t>
    <phoneticPr fontId="2" type="noConversion"/>
  </si>
  <si>
    <t>CLHU2164875</t>
    <phoneticPr fontId="2" type="noConversion"/>
  </si>
  <si>
    <t>GESU2315336</t>
    <phoneticPr fontId="2" type="noConversion"/>
  </si>
  <si>
    <t>TGHU3599918</t>
    <phoneticPr fontId="2" type="noConversion"/>
  </si>
  <si>
    <t>WSDU2073876</t>
    <phoneticPr fontId="2" type="noConversion"/>
  </si>
  <si>
    <t>CLHU3731438</t>
    <phoneticPr fontId="2" type="noConversion"/>
  </si>
  <si>
    <t>GLDU3774948</t>
    <phoneticPr fontId="2" type="noConversion"/>
  </si>
  <si>
    <t>TGHU3705157</t>
    <phoneticPr fontId="2" type="noConversion"/>
  </si>
  <si>
    <t>CLHU3348671</t>
    <phoneticPr fontId="2" type="noConversion"/>
  </si>
  <si>
    <t>GLDU3778650</t>
    <phoneticPr fontId="2" type="noConversion"/>
  </si>
  <si>
    <t>CLHU3562786</t>
    <phoneticPr fontId="2" type="noConversion"/>
  </si>
  <si>
    <t>TEMU2312908</t>
    <phoneticPr fontId="2" type="noConversion"/>
  </si>
  <si>
    <t>TGHU3182930</t>
    <phoneticPr fontId="2" type="noConversion"/>
  </si>
  <si>
    <t>TGHU3755991</t>
    <phoneticPr fontId="2" type="noConversion"/>
  </si>
  <si>
    <t>GESU3159140</t>
    <phoneticPr fontId="2" type="noConversion"/>
  </si>
  <si>
    <t>CLHU2685913</t>
    <phoneticPr fontId="2" type="noConversion"/>
  </si>
  <si>
    <t>GLDU3774906</t>
    <phoneticPr fontId="2" type="noConversion"/>
  </si>
  <si>
    <t>TEMU2955139</t>
    <phoneticPr fontId="2" type="noConversion"/>
  </si>
  <si>
    <t>GESU2780467</t>
    <phoneticPr fontId="2" type="noConversion"/>
  </si>
  <si>
    <t>CLHU2660812</t>
    <phoneticPr fontId="2" type="noConversion"/>
  </si>
  <si>
    <t>CLHU2682025</t>
    <phoneticPr fontId="2" type="noConversion"/>
  </si>
  <si>
    <t>WSDU2075879</t>
    <phoneticPr fontId="2" type="noConversion"/>
  </si>
  <si>
    <t>WSDU2112801</t>
    <phoneticPr fontId="2" type="noConversion"/>
  </si>
  <si>
    <t>CLHU3664860</t>
    <phoneticPr fontId="2" type="noConversion"/>
  </si>
  <si>
    <t>GLDU3463397</t>
    <phoneticPr fontId="2" type="noConversion"/>
  </si>
  <si>
    <t>GLDU3714390</t>
    <phoneticPr fontId="2" type="noConversion"/>
  </si>
  <si>
    <t>TGHU3700617</t>
    <phoneticPr fontId="2" type="noConversion"/>
  </si>
  <si>
    <t>GESU2584510</t>
    <phoneticPr fontId="2" type="noConversion"/>
  </si>
  <si>
    <t>SNBU2111070</t>
    <phoneticPr fontId="2" type="noConversion"/>
  </si>
  <si>
    <t>GLDU3719895</t>
    <phoneticPr fontId="2" type="noConversion"/>
  </si>
  <si>
    <t>WSDU2111404</t>
    <phoneticPr fontId="2" type="noConversion"/>
  </si>
  <si>
    <t>MSKU3900594</t>
    <phoneticPr fontId="2" type="noConversion"/>
  </si>
  <si>
    <t>MSKU5131781</t>
    <phoneticPr fontId="2" type="noConversion"/>
  </si>
  <si>
    <t>MSKU5181571</t>
    <phoneticPr fontId="2" type="noConversion"/>
  </si>
  <si>
    <t>MSKU5441977</t>
    <phoneticPr fontId="2" type="noConversion"/>
  </si>
  <si>
    <t>MRKU7541320</t>
    <phoneticPr fontId="2" type="noConversion"/>
  </si>
  <si>
    <t>MRKU8815071</t>
    <phoneticPr fontId="2" type="noConversion"/>
  </si>
  <si>
    <t>PONU0943226</t>
    <phoneticPr fontId="2" type="noConversion"/>
  </si>
  <si>
    <t>POCU0578644</t>
    <phoneticPr fontId="2" type="noConversion"/>
  </si>
  <si>
    <t>PONU0553573</t>
    <phoneticPr fontId="2" type="noConversion"/>
  </si>
  <si>
    <t>CBHU5660502</t>
    <phoneticPr fontId="2" type="noConversion"/>
  </si>
  <si>
    <t>WFHU1241911</t>
    <phoneticPr fontId="2" type="noConversion"/>
  </si>
  <si>
    <t>MSCU2892941</t>
    <phoneticPr fontId="2" type="noConversion"/>
  </si>
  <si>
    <t>在场时间</t>
    <phoneticPr fontId="2" type="noConversion"/>
  </si>
  <si>
    <t>CCLU6051265</t>
    <phoneticPr fontId="2" type="noConversion"/>
  </si>
  <si>
    <t>MSWU9102890</t>
    <phoneticPr fontId="2" type="noConversion"/>
  </si>
  <si>
    <t>MSWU0074524</t>
    <phoneticPr fontId="2" type="noConversion"/>
  </si>
  <si>
    <t>饲料</t>
    <phoneticPr fontId="2" type="noConversion"/>
  </si>
  <si>
    <t>饲料</t>
    <phoneticPr fontId="2" type="noConversion"/>
  </si>
  <si>
    <t>xm 8-9</t>
    <phoneticPr fontId="2" type="noConversion"/>
  </si>
  <si>
    <t>MSKU1628110</t>
    <phoneticPr fontId="2" type="noConversion"/>
  </si>
  <si>
    <t>TTNU3386301</t>
    <phoneticPr fontId="2" type="noConversion"/>
  </si>
  <si>
    <t>BSIU2687212</t>
    <phoneticPr fontId="2" type="noConversion"/>
  </si>
  <si>
    <t>BMOU2721230</t>
    <phoneticPr fontId="2" type="noConversion"/>
  </si>
  <si>
    <t>CBHU4308170</t>
    <phoneticPr fontId="2" type="noConversion"/>
  </si>
  <si>
    <t>CBHU5948295</t>
    <phoneticPr fontId="2" type="noConversion"/>
  </si>
  <si>
    <t>CBHU4213897</t>
    <phoneticPr fontId="2" type="noConversion"/>
  </si>
  <si>
    <t>IMTU3072778</t>
    <phoneticPr fontId="2" type="noConversion"/>
  </si>
  <si>
    <t>CCLU2256292</t>
    <phoneticPr fontId="2" type="noConversion"/>
  </si>
  <si>
    <t>EMCU6072936</t>
    <phoneticPr fontId="2" type="noConversion"/>
  </si>
  <si>
    <t>147300416396</t>
    <phoneticPr fontId="2" type="noConversion"/>
  </si>
  <si>
    <t>BMOU2864251</t>
    <phoneticPr fontId="2" type="noConversion"/>
  </si>
  <si>
    <t>EISU3996820</t>
    <phoneticPr fontId="2" type="noConversion"/>
  </si>
  <si>
    <t>TEMU3862869</t>
    <phoneticPr fontId="2" type="noConversion"/>
  </si>
  <si>
    <t>GLDU5398428</t>
    <phoneticPr fontId="2" type="noConversion"/>
  </si>
  <si>
    <t>PONU0503130</t>
    <phoneticPr fontId="2" type="noConversion"/>
  </si>
  <si>
    <t>CBHU4256570</t>
    <phoneticPr fontId="2" type="noConversion"/>
  </si>
  <si>
    <t>CBHU5652322</t>
    <phoneticPr fontId="2" type="noConversion"/>
  </si>
  <si>
    <t>TEMU3673910</t>
    <phoneticPr fontId="2" type="noConversion"/>
  </si>
  <si>
    <t>UETU2202553</t>
    <phoneticPr fontId="2" type="noConversion"/>
  </si>
  <si>
    <t>PCIU1229938</t>
    <phoneticPr fontId="2" type="noConversion"/>
  </si>
  <si>
    <t>PCIU2948216</t>
    <phoneticPr fontId="2" type="noConversion"/>
  </si>
  <si>
    <t>PCIU3112684</t>
    <phoneticPr fontId="2" type="noConversion"/>
  </si>
  <si>
    <t>PCIU3011122</t>
    <phoneticPr fontId="2" type="noConversion"/>
  </si>
  <si>
    <t>PCIU2723436</t>
    <phoneticPr fontId="2" type="noConversion"/>
  </si>
  <si>
    <t>PCIU2207086</t>
    <phoneticPr fontId="2" type="noConversion"/>
  </si>
  <si>
    <t>EISU3787414</t>
    <phoneticPr fontId="2" type="noConversion"/>
  </si>
  <si>
    <t>IRSU2352743</t>
    <phoneticPr fontId="2" type="noConversion"/>
  </si>
  <si>
    <t>SBAU2944883</t>
    <phoneticPr fontId="2" type="noConversion"/>
  </si>
  <si>
    <t>IRSU2674586</t>
    <phoneticPr fontId="2" type="noConversion"/>
  </si>
  <si>
    <t>IRSU2690268</t>
    <phoneticPr fontId="2" type="noConversion"/>
  </si>
  <si>
    <t>SBAU2905418</t>
    <phoneticPr fontId="2" type="noConversion"/>
  </si>
  <si>
    <t>CCLU7311325</t>
    <phoneticPr fontId="2" type="noConversion"/>
  </si>
  <si>
    <t>CCLU7342584</t>
    <phoneticPr fontId="2" type="noConversion"/>
  </si>
  <si>
    <t>CCLU7524254</t>
    <phoneticPr fontId="2" type="noConversion"/>
  </si>
  <si>
    <t>CCLU2029690</t>
    <phoneticPr fontId="2" type="noConversion"/>
  </si>
  <si>
    <t>CCLU2293717</t>
    <phoneticPr fontId="2" type="noConversion"/>
  </si>
  <si>
    <t>GMTU1047521</t>
    <phoneticPr fontId="2" type="noConversion"/>
  </si>
  <si>
    <t>CCLU4733287</t>
    <phoneticPr fontId="2" type="noConversion"/>
  </si>
  <si>
    <t>CCLU4650644</t>
    <phoneticPr fontId="2" type="noConversion"/>
  </si>
  <si>
    <t>SMDU9907065</t>
    <phoneticPr fontId="2" type="noConversion"/>
  </si>
  <si>
    <t>SMDU9907044</t>
    <phoneticPr fontId="2" type="noConversion"/>
  </si>
  <si>
    <t>CCLU4520851</t>
  </si>
  <si>
    <t>CCLU4470236</t>
  </si>
  <si>
    <t>CCLU4866839</t>
  </si>
  <si>
    <t>CCLU4869144</t>
  </si>
  <si>
    <t>CCLU4349097</t>
  </si>
  <si>
    <t>TCLU3449098</t>
    <phoneticPr fontId="2" type="noConversion"/>
  </si>
  <si>
    <t>IMTU3032841</t>
    <phoneticPr fontId="2" type="noConversion"/>
  </si>
  <si>
    <t>CSLU1196800</t>
    <phoneticPr fontId="2" type="noConversion"/>
  </si>
  <si>
    <t>AMFU3191162</t>
    <phoneticPr fontId="2" type="noConversion"/>
  </si>
  <si>
    <t>XM</t>
    <phoneticPr fontId="2" type="noConversion"/>
  </si>
  <si>
    <t>MSKU6832847</t>
    <phoneticPr fontId="2" type="noConversion"/>
  </si>
  <si>
    <t>GVCU2128662</t>
    <phoneticPr fontId="2" type="noConversion"/>
  </si>
  <si>
    <t>EMCU3797240</t>
    <phoneticPr fontId="2" type="noConversion"/>
  </si>
  <si>
    <t>GESU2979697</t>
    <phoneticPr fontId="2" type="noConversion"/>
  </si>
  <si>
    <t>CBHU3769310</t>
    <phoneticPr fontId="2" type="noConversion"/>
  </si>
  <si>
    <t>FCIU3101437</t>
    <phoneticPr fontId="2" type="noConversion"/>
  </si>
  <si>
    <t>FCIU4958928</t>
    <phoneticPr fontId="2" type="noConversion"/>
  </si>
  <si>
    <t>FCIU3247252</t>
    <phoneticPr fontId="2" type="noConversion"/>
  </si>
  <si>
    <t>147300105820</t>
    <phoneticPr fontId="2" type="noConversion"/>
  </si>
  <si>
    <t>147300105820</t>
    <phoneticPr fontId="2" type="noConversion"/>
  </si>
  <si>
    <t>TGHU0246727</t>
    <phoneticPr fontId="2" type="noConversion"/>
  </si>
  <si>
    <t>147300105871</t>
    <phoneticPr fontId="2" type="noConversion"/>
  </si>
  <si>
    <t>TCLU3107789</t>
    <phoneticPr fontId="2" type="noConversion"/>
  </si>
  <si>
    <t>EMCU3958371</t>
    <phoneticPr fontId="2" type="noConversion"/>
  </si>
  <si>
    <t>147300105897</t>
    <phoneticPr fontId="2" type="noConversion"/>
  </si>
  <si>
    <t>EMCU3722410</t>
    <phoneticPr fontId="2" type="noConversion"/>
  </si>
  <si>
    <t>醋片10</t>
    <phoneticPr fontId="2" type="noConversion"/>
  </si>
  <si>
    <t>CCLU4218688</t>
    <phoneticPr fontId="2" type="noConversion"/>
  </si>
  <si>
    <t>MWCU5252422</t>
    <phoneticPr fontId="2" type="noConversion"/>
  </si>
  <si>
    <t>MNBU3312639</t>
    <phoneticPr fontId="2" type="noConversion"/>
  </si>
  <si>
    <t>MNBU3159725</t>
    <phoneticPr fontId="2" type="noConversion"/>
  </si>
  <si>
    <t>MRKU7525843</t>
    <phoneticPr fontId="2" type="noConversion"/>
  </si>
  <si>
    <t>MRKU7029102</t>
    <phoneticPr fontId="2" type="noConversion"/>
  </si>
  <si>
    <t>MSKU3987070</t>
    <phoneticPr fontId="2" type="noConversion"/>
  </si>
  <si>
    <t>MRKU6654276</t>
    <phoneticPr fontId="2" type="noConversion"/>
  </si>
  <si>
    <t>MSKU5276229</t>
    <phoneticPr fontId="2" type="noConversion"/>
  </si>
  <si>
    <t>MRKU7058158</t>
    <phoneticPr fontId="2" type="noConversion"/>
  </si>
  <si>
    <t>MRKU8178055</t>
    <phoneticPr fontId="2" type="noConversion"/>
  </si>
  <si>
    <t>熟松香</t>
    <phoneticPr fontId="2" type="noConversion"/>
  </si>
  <si>
    <t>MRKU7396129</t>
    <phoneticPr fontId="2" type="noConversion"/>
  </si>
  <si>
    <t>MRKU7409165</t>
    <phoneticPr fontId="2" type="noConversion"/>
  </si>
  <si>
    <t>MSKU2212684</t>
    <phoneticPr fontId="2" type="noConversion"/>
  </si>
  <si>
    <t>MSKU2218424</t>
    <phoneticPr fontId="2" type="noConversion"/>
  </si>
  <si>
    <t>MSKU2322167</t>
    <phoneticPr fontId="2" type="noConversion"/>
  </si>
  <si>
    <t>饲料</t>
    <phoneticPr fontId="2" type="noConversion"/>
  </si>
  <si>
    <t>金属硅</t>
    <phoneticPr fontId="2" type="noConversion"/>
  </si>
  <si>
    <t>EISU3533805</t>
    <phoneticPr fontId="2" type="noConversion"/>
  </si>
  <si>
    <t>饲料</t>
    <phoneticPr fontId="2" type="noConversion"/>
  </si>
  <si>
    <t>xm CN3905354</t>
    <phoneticPr fontId="2" type="noConversion"/>
  </si>
  <si>
    <t>HMCU3013151</t>
    <phoneticPr fontId="2" type="noConversion"/>
  </si>
  <si>
    <t>147300383994</t>
    <phoneticPr fontId="2" type="noConversion"/>
  </si>
  <si>
    <t>饲料</t>
    <phoneticPr fontId="2" type="noConversion"/>
  </si>
  <si>
    <t>MSKU3087566</t>
    <phoneticPr fontId="2" type="noConversion"/>
  </si>
  <si>
    <t>MSKU3133574</t>
    <phoneticPr fontId="2" type="noConversion"/>
  </si>
  <si>
    <t>SITU2933445</t>
    <phoneticPr fontId="2" type="noConversion"/>
  </si>
  <si>
    <t>SITU2929419</t>
    <phoneticPr fontId="2" type="noConversion"/>
  </si>
  <si>
    <t>CCLU4305205</t>
    <phoneticPr fontId="2" type="noConversion"/>
  </si>
  <si>
    <t>进出集装箱盘存表</t>
    <phoneticPr fontId="2" type="noConversion"/>
  </si>
  <si>
    <t>序号</t>
    <phoneticPr fontId="2" type="noConversion"/>
  </si>
  <si>
    <t>箱  号</t>
    <phoneticPr fontId="2" type="noConversion"/>
  </si>
  <si>
    <t>箱型</t>
    <phoneticPr fontId="2" type="noConversion"/>
  </si>
  <si>
    <t>箱源</t>
    <phoneticPr fontId="2" type="noConversion"/>
  </si>
  <si>
    <t>SMDU9907471</t>
    <phoneticPr fontId="2" type="noConversion"/>
  </si>
  <si>
    <t>MSKU3307573</t>
    <phoneticPr fontId="2" type="noConversion"/>
  </si>
  <si>
    <t>CLHU3212561</t>
    <phoneticPr fontId="2" type="noConversion"/>
  </si>
  <si>
    <t>CCLU2057645</t>
    <phoneticPr fontId="2" type="noConversion"/>
  </si>
  <si>
    <t>CCLU6623329</t>
    <phoneticPr fontId="2" type="noConversion"/>
  </si>
  <si>
    <t>EGHU3067150</t>
    <phoneticPr fontId="2" type="noConversion"/>
  </si>
  <si>
    <t>FCIU3254077</t>
    <phoneticPr fontId="2" type="noConversion"/>
  </si>
  <si>
    <t>EMCU3948244</t>
    <phoneticPr fontId="2" type="noConversion"/>
  </si>
  <si>
    <t>IMTU3089678</t>
    <phoneticPr fontId="2" type="noConversion"/>
  </si>
  <si>
    <t>EMCU3764252</t>
    <phoneticPr fontId="2" type="noConversion"/>
  </si>
  <si>
    <t>XINU1470761</t>
    <phoneticPr fontId="2" type="noConversion"/>
  </si>
  <si>
    <t>EISU3801894</t>
    <phoneticPr fontId="2" type="noConversion"/>
  </si>
  <si>
    <t>生铁</t>
    <phoneticPr fontId="2" type="noConversion"/>
  </si>
  <si>
    <t>饲料</t>
    <phoneticPr fontId="2" type="noConversion"/>
  </si>
  <si>
    <t>OOLU3378239</t>
    <phoneticPr fontId="2" type="noConversion"/>
  </si>
  <si>
    <t>TCLU3236111</t>
    <phoneticPr fontId="2" type="noConversion"/>
  </si>
  <si>
    <t>FSCU7552248</t>
    <phoneticPr fontId="2" type="noConversion"/>
  </si>
  <si>
    <t>GVCU2027950</t>
    <phoneticPr fontId="2" type="noConversion"/>
  </si>
  <si>
    <t>FCIU2529673</t>
    <phoneticPr fontId="2" type="noConversion"/>
  </si>
  <si>
    <t>WFHU1069823</t>
    <phoneticPr fontId="2" type="noConversion"/>
  </si>
  <si>
    <t>INBU3931670</t>
    <phoneticPr fontId="2" type="noConversion"/>
  </si>
  <si>
    <t>TGHU2858110</t>
    <phoneticPr fontId="2" type="noConversion"/>
  </si>
  <si>
    <t>EGHU3016282</t>
    <phoneticPr fontId="2" type="noConversion"/>
  </si>
  <si>
    <t>EISU3574471</t>
    <phoneticPr fontId="2" type="noConversion"/>
  </si>
  <si>
    <t>EGSU3000530</t>
    <phoneticPr fontId="2" type="noConversion"/>
  </si>
  <si>
    <t>DRYU2240786</t>
    <phoneticPr fontId="2" type="noConversion"/>
  </si>
  <si>
    <t>HMCU3072792</t>
    <phoneticPr fontId="2" type="noConversion"/>
  </si>
  <si>
    <t>HMCU3072750</t>
    <phoneticPr fontId="2" type="noConversion"/>
  </si>
  <si>
    <t>147400046183</t>
    <phoneticPr fontId="2" type="noConversion"/>
  </si>
  <si>
    <t>DFSU2972319</t>
    <phoneticPr fontId="2" type="noConversion"/>
  </si>
  <si>
    <t>DRYU2474320</t>
    <phoneticPr fontId="2" type="noConversion"/>
  </si>
  <si>
    <t>EGSU3028918</t>
    <phoneticPr fontId="2" type="noConversion"/>
  </si>
  <si>
    <t>CCLU5038470</t>
    <phoneticPr fontId="2" type="noConversion"/>
  </si>
  <si>
    <t>MRKU2296718</t>
    <phoneticPr fontId="2" type="noConversion"/>
  </si>
  <si>
    <t>MRKU3573714</t>
    <phoneticPr fontId="2" type="noConversion"/>
  </si>
  <si>
    <t>GESU5941400</t>
    <phoneticPr fontId="2" type="noConversion"/>
  </si>
  <si>
    <t>TRLU6894882</t>
    <phoneticPr fontId="2" type="noConversion"/>
  </si>
  <si>
    <t>MRKU3158288</t>
    <phoneticPr fontId="2" type="noConversion"/>
  </si>
  <si>
    <t>MSKU1683967</t>
    <phoneticPr fontId="2" type="noConversion"/>
  </si>
  <si>
    <t>MSKU8775200</t>
    <phoneticPr fontId="2" type="noConversion"/>
  </si>
  <si>
    <t>李文冰</t>
    <phoneticPr fontId="2" type="noConversion"/>
  </si>
  <si>
    <t>CCLU6364070</t>
    <phoneticPr fontId="2" type="noConversion"/>
  </si>
  <si>
    <t>CCLU6473450</t>
    <phoneticPr fontId="2" type="noConversion"/>
  </si>
  <si>
    <t>放箱</t>
    <phoneticPr fontId="2" type="noConversion"/>
  </si>
  <si>
    <t>GMTU3037564</t>
    <phoneticPr fontId="2" type="noConversion"/>
  </si>
  <si>
    <t>白糖</t>
    <phoneticPr fontId="2" type="noConversion"/>
  </si>
  <si>
    <t>TEMU2309777</t>
    <phoneticPr fontId="2" type="noConversion"/>
  </si>
  <si>
    <t>TGHU3118817</t>
    <phoneticPr fontId="2" type="noConversion"/>
  </si>
  <si>
    <t>GLDU3765484</t>
    <phoneticPr fontId="2" type="noConversion"/>
  </si>
  <si>
    <t>XINU1047955</t>
    <phoneticPr fontId="2" type="noConversion"/>
  </si>
  <si>
    <t>GLDU3775899</t>
    <phoneticPr fontId="2" type="noConversion"/>
  </si>
  <si>
    <t>XINU1052566</t>
    <phoneticPr fontId="2" type="noConversion"/>
  </si>
  <si>
    <t>TGHU3753279</t>
    <phoneticPr fontId="2" type="noConversion"/>
  </si>
  <si>
    <t>GESU2788278</t>
    <phoneticPr fontId="2" type="noConversion"/>
  </si>
  <si>
    <t>TGHU3777840</t>
    <phoneticPr fontId="2" type="noConversion"/>
  </si>
  <si>
    <t>TGHU3601358</t>
    <phoneticPr fontId="2" type="noConversion"/>
  </si>
  <si>
    <t>TGHU3747804</t>
    <phoneticPr fontId="2" type="noConversion"/>
  </si>
  <si>
    <t>CLHU3680011</t>
    <phoneticPr fontId="2" type="noConversion"/>
  </si>
  <si>
    <t>CLHU3534758</t>
    <phoneticPr fontId="2" type="noConversion"/>
  </si>
  <si>
    <t>XINU1035609</t>
    <phoneticPr fontId="2" type="noConversion"/>
  </si>
  <si>
    <t>WSDU2078245</t>
    <phoneticPr fontId="2" type="noConversion"/>
  </si>
  <si>
    <t>GLDU3625435</t>
    <phoneticPr fontId="2" type="noConversion"/>
  </si>
  <si>
    <t>CLHU3535029</t>
    <phoneticPr fontId="2" type="noConversion"/>
  </si>
  <si>
    <t>CLHU2783381</t>
    <phoneticPr fontId="2" type="noConversion"/>
  </si>
  <si>
    <t>CAIU2044458</t>
    <phoneticPr fontId="2" type="noConversion"/>
  </si>
  <si>
    <t>TCKU3033729</t>
    <phoneticPr fontId="2" type="noConversion"/>
  </si>
  <si>
    <t>CSLU1303771</t>
    <phoneticPr fontId="2" type="noConversion"/>
  </si>
  <si>
    <r>
      <t>C</t>
    </r>
    <r>
      <rPr>
        <sz val="12"/>
        <rFont val="宋体"/>
        <family val="3"/>
        <charset val="134"/>
      </rPr>
      <t>AXU6838355</t>
    </r>
    <phoneticPr fontId="2" type="noConversion"/>
  </si>
  <si>
    <t>CAXU9213612</t>
    <phoneticPr fontId="2" type="noConversion"/>
  </si>
  <si>
    <t>CCLU2031240</t>
    <phoneticPr fontId="2" type="noConversion"/>
  </si>
  <si>
    <t>CBHU3894306</t>
    <phoneticPr fontId="2" type="noConversion"/>
  </si>
  <si>
    <t>CBHU5538454</t>
    <phoneticPr fontId="2" type="noConversion"/>
  </si>
  <si>
    <t>CBHU3983358</t>
    <phoneticPr fontId="2" type="noConversion"/>
  </si>
  <si>
    <t>TEMU3001460</t>
    <phoneticPr fontId="2" type="noConversion"/>
  </si>
  <si>
    <t>DFSU1126933</t>
  </si>
  <si>
    <t>GMTU2005747</t>
    <phoneticPr fontId="2" type="noConversion"/>
  </si>
  <si>
    <t>饲料</t>
    <phoneticPr fontId="2" type="noConversion"/>
  </si>
  <si>
    <t>TGHU2874677</t>
    <phoneticPr fontId="2" type="noConversion"/>
  </si>
  <si>
    <t>CCLU7224679</t>
    <phoneticPr fontId="2" type="noConversion"/>
  </si>
  <si>
    <t>EGHU3103812</t>
  </si>
  <si>
    <t>CBHU3273931</t>
    <phoneticPr fontId="2" type="noConversion"/>
  </si>
  <si>
    <t>GESU3284712</t>
    <phoneticPr fontId="2" type="noConversion"/>
  </si>
  <si>
    <t>TTNU3279828</t>
    <phoneticPr fontId="2" type="noConversion"/>
  </si>
  <si>
    <t>MCC197683</t>
    <phoneticPr fontId="2" type="noConversion"/>
  </si>
  <si>
    <t>MSKU1136321</t>
    <phoneticPr fontId="2" type="noConversion"/>
  </si>
  <si>
    <t>CCLU2290338</t>
    <phoneticPr fontId="2" type="noConversion"/>
  </si>
  <si>
    <t>CCLU2994759</t>
    <phoneticPr fontId="2" type="noConversion"/>
  </si>
  <si>
    <t>CCLU4134885</t>
    <phoneticPr fontId="2" type="noConversion"/>
  </si>
  <si>
    <t>CCLU4255790</t>
    <phoneticPr fontId="2" type="noConversion"/>
  </si>
  <si>
    <t>CCLU4747573</t>
    <phoneticPr fontId="2" type="noConversion"/>
  </si>
  <si>
    <t>TRLU8743252</t>
    <phoneticPr fontId="2" type="noConversion"/>
  </si>
  <si>
    <t>SMDU9902757</t>
    <phoneticPr fontId="2" type="noConversion"/>
  </si>
  <si>
    <t>IRSU2358757</t>
    <phoneticPr fontId="2" type="noConversion"/>
  </si>
  <si>
    <t>IRSU2480678</t>
    <phoneticPr fontId="2" type="noConversion"/>
  </si>
  <si>
    <t>CCLU4306496</t>
  </si>
  <si>
    <t>IRSU2569493</t>
    <phoneticPr fontId="2" type="noConversion"/>
  </si>
  <si>
    <t>CBHU3421601</t>
    <phoneticPr fontId="2" type="noConversion"/>
  </si>
  <si>
    <t>CBHU4097040</t>
    <phoneticPr fontId="2" type="noConversion"/>
  </si>
  <si>
    <t>CBHU5844351</t>
    <phoneticPr fontId="2" type="noConversion"/>
  </si>
  <si>
    <t>CBHU3676217</t>
    <phoneticPr fontId="2" type="noConversion"/>
  </si>
  <si>
    <t>TEMU3470425</t>
  </si>
  <si>
    <t>TRHU2806308</t>
  </si>
  <si>
    <t>TCLU3424443</t>
  </si>
  <si>
    <t>CBHU5611494</t>
  </si>
  <si>
    <t>FCIU5050133</t>
  </si>
  <si>
    <t>TEMU3259665</t>
    <phoneticPr fontId="2" type="noConversion"/>
  </si>
  <si>
    <t>TGHU1160485</t>
    <phoneticPr fontId="2" type="noConversion"/>
  </si>
  <si>
    <t>CBHU4174717</t>
    <phoneticPr fontId="2" type="noConversion"/>
  </si>
  <si>
    <t>CBHU3467639</t>
    <phoneticPr fontId="2" type="noConversion"/>
  </si>
  <si>
    <t>TCKU3040688</t>
    <phoneticPr fontId="2" type="noConversion"/>
  </si>
  <si>
    <t>CBHU5909581</t>
    <phoneticPr fontId="2" type="noConversion"/>
  </si>
  <si>
    <t>CBHU5869730</t>
    <phoneticPr fontId="2" type="noConversion"/>
  </si>
  <si>
    <t>GLDU5758210</t>
    <phoneticPr fontId="2" type="noConversion"/>
  </si>
  <si>
    <t>BSIU2478819</t>
    <phoneticPr fontId="2" type="noConversion"/>
  </si>
  <si>
    <t>CBHU5533679</t>
    <phoneticPr fontId="2" type="noConversion"/>
  </si>
  <si>
    <t>FCIU4960268</t>
    <phoneticPr fontId="2" type="noConversion"/>
  </si>
  <si>
    <t>CBHU5757175</t>
    <phoneticPr fontId="2" type="noConversion"/>
  </si>
  <si>
    <t>CBHU5505912</t>
    <phoneticPr fontId="2" type="noConversion"/>
  </si>
  <si>
    <t>TGHU1845170</t>
    <phoneticPr fontId="2" type="noConversion"/>
  </si>
  <si>
    <t>CXDU1233116</t>
    <phoneticPr fontId="2" type="noConversion"/>
  </si>
  <si>
    <t>CBHU4124130</t>
    <phoneticPr fontId="2" type="noConversion"/>
  </si>
  <si>
    <t>TEMU4095988</t>
    <phoneticPr fontId="2" type="noConversion"/>
  </si>
  <si>
    <t>CBHU3563838</t>
    <phoneticPr fontId="2" type="noConversion"/>
  </si>
  <si>
    <t>CBHU5821090</t>
    <phoneticPr fontId="2" type="noConversion"/>
  </si>
  <si>
    <t>100 CN3900636</t>
    <phoneticPr fontId="2" type="noConversion"/>
  </si>
  <si>
    <t>CCLU4506133</t>
  </si>
  <si>
    <t>CCLU4723210</t>
  </si>
  <si>
    <t>CCLU4478849</t>
  </si>
  <si>
    <t>CCLU4521441</t>
  </si>
  <si>
    <t>CCLU4220290</t>
  </si>
  <si>
    <t>CCLU4565753</t>
  </si>
  <si>
    <t>TCKU2402890</t>
    <phoneticPr fontId="2" type="noConversion"/>
  </si>
  <si>
    <t>CBHU5702660</t>
    <phoneticPr fontId="2" type="noConversion"/>
  </si>
  <si>
    <t>CBHU3568700</t>
    <phoneticPr fontId="2" type="noConversion"/>
  </si>
  <si>
    <t>gl 11-1</t>
    <phoneticPr fontId="2" type="noConversion"/>
  </si>
  <si>
    <t>gl</t>
  </si>
  <si>
    <t>MSKU9190397</t>
    <phoneticPr fontId="2" type="noConversion"/>
  </si>
  <si>
    <t>100 11-22</t>
    <phoneticPr fontId="2" type="noConversion"/>
  </si>
  <si>
    <t>sk 11-14</t>
    <phoneticPr fontId="2" type="noConversion"/>
  </si>
  <si>
    <t>CCLU4892972</t>
    <phoneticPr fontId="2" type="noConversion"/>
  </si>
  <si>
    <t>WSDU2160245</t>
    <phoneticPr fontId="2" type="noConversion"/>
  </si>
  <si>
    <t>WSDU2175179</t>
    <phoneticPr fontId="2" type="noConversion"/>
  </si>
  <si>
    <t>TCKU2142793</t>
    <phoneticPr fontId="2" type="noConversion"/>
  </si>
  <si>
    <t>SMDU9903394</t>
    <phoneticPr fontId="2" type="noConversion"/>
  </si>
  <si>
    <t>SMDU9903542</t>
    <phoneticPr fontId="2" type="noConversion"/>
  </si>
  <si>
    <t>CAXU8089528</t>
    <phoneticPr fontId="2" type="noConversion"/>
  </si>
  <si>
    <t>咖啡豆</t>
    <phoneticPr fontId="2" type="noConversion"/>
  </si>
  <si>
    <t>CBHU9052183</t>
    <phoneticPr fontId="2" type="noConversion"/>
  </si>
  <si>
    <t>CBHU8256840</t>
    <phoneticPr fontId="2" type="noConversion"/>
  </si>
  <si>
    <t>CBHU8442530</t>
    <phoneticPr fontId="2" type="noConversion"/>
  </si>
  <si>
    <t>烤烟</t>
    <phoneticPr fontId="2" type="noConversion"/>
  </si>
  <si>
    <t>CCLU7083035</t>
    <phoneticPr fontId="2" type="noConversion"/>
  </si>
  <si>
    <t>烤烟</t>
    <phoneticPr fontId="2" type="noConversion"/>
  </si>
  <si>
    <t>50（办公室收）</t>
    <phoneticPr fontId="2" type="noConversion"/>
  </si>
  <si>
    <t>100 胶条损坏</t>
    <phoneticPr fontId="2" type="noConversion"/>
  </si>
  <si>
    <t>TCKU2424950</t>
    <phoneticPr fontId="2" type="noConversion"/>
  </si>
  <si>
    <t>EMCU3647024</t>
    <phoneticPr fontId="2" type="noConversion"/>
  </si>
  <si>
    <t>EISU3974565</t>
    <phoneticPr fontId="2" type="noConversion"/>
  </si>
  <si>
    <t>147300476658</t>
    <phoneticPr fontId="2" type="noConversion"/>
  </si>
  <si>
    <t>MCC360741</t>
    <phoneticPr fontId="2" type="noConversion"/>
  </si>
  <si>
    <t>OOLU1806071</t>
    <phoneticPr fontId="2" type="noConversion"/>
  </si>
  <si>
    <t>MSKU7133741</t>
    <phoneticPr fontId="2" type="noConversion"/>
  </si>
  <si>
    <t>MRKU7520477</t>
    <phoneticPr fontId="2" type="noConversion"/>
  </si>
  <si>
    <t>MRKU7478398</t>
    <phoneticPr fontId="2" type="noConversion"/>
  </si>
  <si>
    <t>MSKU2937520</t>
    <phoneticPr fontId="2" type="noConversion"/>
  </si>
  <si>
    <t>MCC407781</t>
    <phoneticPr fontId="2" type="noConversion"/>
  </si>
  <si>
    <t>FCIU5060738</t>
    <phoneticPr fontId="2" type="noConversion"/>
  </si>
  <si>
    <t>FCIU5060764</t>
    <phoneticPr fontId="2" type="noConversion"/>
  </si>
  <si>
    <t>BSIU2172346</t>
    <phoneticPr fontId="2" type="noConversion"/>
  </si>
  <si>
    <t>BSIU2711880</t>
    <phoneticPr fontId="2" type="noConversion"/>
  </si>
  <si>
    <t>CBHU4232238</t>
    <phoneticPr fontId="2" type="noConversion"/>
  </si>
  <si>
    <t>OOLU6210275</t>
    <phoneticPr fontId="2" type="noConversion"/>
  </si>
  <si>
    <t>JOLU1183274</t>
    <phoneticPr fontId="2" type="noConversion"/>
  </si>
  <si>
    <t>华联通废箱</t>
    <phoneticPr fontId="2" type="noConversion"/>
  </si>
  <si>
    <t>SBAU2896867</t>
    <phoneticPr fontId="2" type="noConversion"/>
  </si>
  <si>
    <t>JOLU1169487</t>
    <phoneticPr fontId="2" type="noConversion"/>
  </si>
  <si>
    <t>FCIU3180740</t>
    <phoneticPr fontId="2" type="noConversion"/>
  </si>
  <si>
    <t>CAXU3187590</t>
    <phoneticPr fontId="2" type="noConversion"/>
  </si>
  <si>
    <t>CBHU4176279</t>
    <phoneticPr fontId="2" type="noConversion"/>
  </si>
  <si>
    <t>GVCU2008651</t>
    <phoneticPr fontId="2" type="noConversion"/>
  </si>
  <si>
    <t>TCKU4112925</t>
    <phoneticPr fontId="2" type="noConversion"/>
  </si>
  <si>
    <t>OOLU7535948</t>
    <phoneticPr fontId="2" type="noConversion"/>
  </si>
  <si>
    <t>TCLU4285492</t>
    <phoneticPr fontId="2" type="noConversion"/>
  </si>
  <si>
    <t>OOLU7284821</t>
    <phoneticPr fontId="2" type="noConversion"/>
  </si>
  <si>
    <t>OOLU7547574</t>
    <phoneticPr fontId="2" type="noConversion"/>
  </si>
  <si>
    <t>OOLU7522529</t>
    <phoneticPr fontId="2" type="noConversion"/>
  </si>
  <si>
    <t>CCLU4714501</t>
    <phoneticPr fontId="2" type="noConversion"/>
  </si>
  <si>
    <t>CCLU4826116</t>
    <phoneticPr fontId="2" type="noConversion"/>
  </si>
  <si>
    <t>CCLU4197116</t>
    <phoneticPr fontId="2" type="noConversion"/>
  </si>
  <si>
    <t>CCLU4485658</t>
    <phoneticPr fontId="2" type="noConversion"/>
  </si>
  <si>
    <t>CCLU4626503</t>
    <phoneticPr fontId="2" type="noConversion"/>
  </si>
  <si>
    <t>MSWU9032160</t>
    <phoneticPr fontId="2" type="noConversion"/>
  </si>
  <si>
    <t>CCLU6991038</t>
    <phoneticPr fontId="2" type="noConversion"/>
  </si>
  <si>
    <t>UESU2444738</t>
    <phoneticPr fontId="2" type="noConversion"/>
  </si>
  <si>
    <t>HJLU1117897</t>
  </si>
  <si>
    <t>MSKU5713118</t>
    <phoneticPr fontId="2" type="noConversion"/>
  </si>
  <si>
    <t>PONU2041410</t>
    <phoneticPr fontId="2" type="noConversion"/>
  </si>
  <si>
    <t>PONU0647878</t>
    <phoneticPr fontId="2" type="noConversion"/>
  </si>
  <si>
    <t>DRYU2682941</t>
    <phoneticPr fontId="2" type="noConversion"/>
  </si>
  <si>
    <t>TCLU3176542</t>
    <phoneticPr fontId="2" type="noConversion"/>
  </si>
  <si>
    <t>DRYU2674709</t>
    <phoneticPr fontId="2" type="noConversion"/>
  </si>
  <si>
    <t>GLDU5397437</t>
    <phoneticPr fontId="2" type="noConversion"/>
  </si>
  <si>
    <t>SBAU2987627</t>
    <phoneticPr fontId="2" type="noConversion"/>
  </si>
  <si>
    <t>OOLU7963756</t>
    <phoneticPr fontId="2" type="noConversion"/>
  </si>
  <si>
    <t>FSCU7540777</t>
    <phoneticPr fontId="2" type="noConversion"/>
  </si>
  <si>
    <t>EMCU3790328</t>
    <phoneticPr fontId="2" type="noConversion"/>
  </si>
  <si>
    <t>EMCU3563788</t>
    <phoneticPr fontId="2" type="noConversion"/>
  </si>
  <si>
    <t>BMOU2136370</t>
    <phoneticPr fontId="2" type="noConversion"/>
  </si>
  <si>
    <t>TGHU0779006</t>
    <phoneticPr fontId="2" type="noConversion"/>
  </si>
  <si>
    <t>BSIU2474270</t>
    <phoneticPr fontId="2" type="noConversion"/>
  </si>
  <si>
    <t>IMTU3045140</t>
    <phoneticPr fontId="2" type="noConversion"/>
  </si>
  <si>
    <t>TCLU3635934</t>
    <phoneticPr fontId="2" type="noConversion"/>
  </si>
  <si>
    <t>IMTU3068103</t>
    <phoneticPr fontId="2" type="noConversion"/>
  </si>
  <si>
    <t>CCLU4417247</t>
  </si>
  <si>
    <t>CCLU4846750</t>
  </si>
  <si>
    <t>CCLU4333948</t>
  </si>
  <si>
    <t>CCLU4413072</t>
  </si>
  <si>
    <t>IRSU2820510</t>
    <phoneticPr fontId="2" type="noConversion"/>
  </si>
  <si>
    <t>CCLU6332410</t>
    <phoneticPr fontId="2" type="noConversion"/>
  </si>
  <si>
    <t>CCLU3085580</t>
    <phoneticPr fontId="2" type="noConversion"/>
  </si>
  <si>
    <t>CCLU3663185</t>
    <phoneticPr fontId="2" type="noConversion"/>
  </si>
  <si>
    <t>CCLU2391734</t>
    <phoneticPr fontId="2" type="noConversion"/>
  </si>
  <si>
    <t>CBHU3993905</t>
    <phoneticPr fontId="2" type="noConversion"/>
  </si>
  <si>
    <t>CBHU5962890</t>
    <phoneticPr fontId="2" type="noConversion"/>
  </si>
  <si>
    <t>CBHU4270773</t>
    <phoneticPr fontId="2" type="noConversion"/>
  </si>
  <si>
    <t>CBHU5975222</t>
    <phoneticPr fontId="2" type="noConversion"/>
  </si>
  <si>
    <t>枕木</t>
    <phoneticPr fontId="2" type="noConversion"/>
  </si>
  <si>
    <t>华铁</t>
    <phoneticPr fontId="2" type="noConversion"/>
  </si>
  <si>
    <t>鹏安</t>
    <phoneticPr fontId="2" type="noConversion"/>
  </si>
  <si>
    <t>GLDU4114574</t>
  </si>
  <si>
    <t>MRKU6845483</t>
    <phoneticPr fontId="2" type="noConversion"/>
  </si>
  <si>
    <t>MSKU7794700</t>
    <phoneticPr fontId="2" type="noConversion"/>
  </si>
  <si>
    <t>CMBU2335005</t>
    <phoneticPr fontId="2" type="noConversion"/>
  </si>
  <si>
    <t>CBHU3866705</t>
    <phoneticPr fontId="2" type="noConversion"/>
  </si>
  <si>
    <t>CBHU3975769</t>
    <phoneticPr fontId="2" type="noConversion"/>
  </si>
  <si>
    <t>CBHU3931879</t>
    <phoneticPr fontId="2" type="noConversion"/>
  </si>
  <si>
    <t>TEMU3409894</t>
    <phoneticPr fontId="2" type="noConversion"/>
  </si>
  <si>
    <t>TEMU3975905</t>
    <phoneticPr fontId="2" type="noConversion"/>
  </si>
  <si>
    <t>重过磷酸钙</t>
    <phoneticPr fontId="2" type="noConversion"/>
  </si>
  <si>
    <t>CBHU9162998</t>
    <phoneticPr fontId="2" type="noConversion"/>
  </si>
  <si>
    <t>GESU6752648</t>
    <phoneticPr fontId="2" type="noConversion"/>
  </si>
  <si>
    <t>FCIU4801841</t>
    <phoneticPr fontId="2" type="noConversion"/>
  </si>
  <si>
    <t>GLDU3598520</t>
    <phoneticPr fontId="2" type="noConversion"/>
  </si>
  <si>
    <t>GESU3106900</t>
    <phoneticPr fontId="2" type="noConversion"/>
  </si>
  <si>
    <t>GESU2316841</t>
    <phoneticPr fontId="2" type="noConversion"/>
  </si>
  <si>
    <t>CLHU2782894</t>
    <phoneticPr fontId="2" type="noConversion"/>
  </si>
  <si>
    <t>XINU1008882</t>
    <phoneticPr fontId="2" type="noConversion"/>
  </si>
  <si>
    <t>EISU3899013</t>
    <phoneticPr fontId="2" type="noConversion"/>
  </si>
  <si>
    <t>EISU3673535</t>
    <phoneticPr fontId="2" type="noConversion"/>
  </si>
  <si>
    <t>MAGU2217005</t>
    <phoneticPr fontId="2" type="noConversion"/>
  </si>
  <si>
    <t>TGHU0711990</t>
    <phoneticPr fontId="2" type="noConversion"/>
  </si>
  <si>
    <t>DRYU2738547</t>
    <phoneticPr fontId="2" type="noConversion"/>
  </si>
  <si>
    <t>147300425255</t>
    <phoneticPr fontId="2" type="noConversion"/>
  </si>
  <si>
    <t>GLDU9751282</t>
    <phoneticPr fontId="2" type="noConversion"/>
  </si>
  <si>
    <t>TEMU4531891</t>
    <phoneticPr fontId="2" type="noConversion"/>
  </si>
  <si>
    <t>TGHU3429207</t>
    <phoneticPr fontId="2" type="noConversion"/>
  </si>
  <si>
    <t>DRYU2689170</t>
    <phoneticPr fontId="2" type="noConversion"/>
  </si>
  <si>
    <t>BMOU2290050</t>
    <phoneticPr fontId="2" type="noConversion"/>
  </si>
  <si>
    <t>EGHU3127840</t>
    <phoneticPr fontId="2" type="noConversion"/>
  </si>
  <si>
    <t>FCIU4462537</t>
    <phoneticPr fontId="2" type="noConversion"/>
  </si>
  <si>
    <t>147300425263</t>
    <phoneticPr fontId="2" type="noConversion"/>
  </si>
  <si>
    <t>EMCU3615578</t>
    <phoneticPr fontId="2" type="noConversion"/>
  </si>
  <si>
    <t>EGHU3137303</t>
    <phoneticPr fontId="2" type="noConversion"/>
  </si>
  <si>
    <t>147300347025</t>
    <phoneticPr fontId="2" type="noConversion"/>
  </si>
  <si>
    <t>MRKU8402340</t>
    <phoneticPr fontId="2" type="noConversion"/>
  </si>
  <si>
    <t>TGHU0188390</t>
    <phoneticPr fontId="2" type="noConversion"/>
  </si>
  <si>
    <t>CBHU3380478</t>
    <phoneticPr fontId="2" type="noConversion"/>
  </si>
  <si>
    <t>CBHU5660544</t>
    <phoneticPr fontId="2" type="noConversion"/>
  </si>
  <si>
    <t>TCKU1889803</t>
    <phoneticPr fontId="2" type="noConversion"/>
  </si>
  <si>
    <t>CAXU6595511</t>
    <phoneticPr fontId="2" type="noConversion"/>
  </si>
  <si>
    <t>CBHU3857560</t>
    <phoneticPr fontId="2" type="noConversion"/>
  </si>
  <si>
    <t>GVCU2007212</t>
    <phoneticPr fontId="2" type="noConversion"/>
  </si>
  <si>
    <t>GESU3205415</t>
    <phoneticPr fontId="2" type="noConversion"/>
  </si>
  <si>
    <t>白芸豆</t>
    <phoneticPr fontId="2" type="noConversion"/>
  </si>
  <si>
    <t>CBHU4164690</t>
    <phoneticPr fontId="2" type="noConversion"/>
  </si>
  <si>
    <t>CBHU3541187</t>
    <phoneticPr fontId="2" type="noConversion"/>
  </si>
  <si>
    <t>CAIU2922194</t>
    <phoneticPr fontId="2" type="noConversion"/>
  </si>
  <si>
    <t>TCKU2612393</t>
    <phoneticPr fontId="2" type="noConversion"/>
  </si>
  <si>
    <t>SEGU1018071</t>
    <phoneticPr fontId="2" type="noConversion"/>
  </si>
  <si>
    <t>IPXU3366740</t>
    <phoneticPr fontId="2" type="noConversion"/>
  </si>
  <si>
    <t>阳都3号</t>
  </si>
  <si>
    <t>不收营口</t>
    <phoneticPr fontId="2" type="noConversion"/>
  </si>
  <si>
    <t>TEMU2088167</t>
    <phoneticPr fontId="2" type="noConversion"/>
  </si>
  <si>
    <t>TEMU3340777</t>
    <phoneticPr fontId="2" type="noConversion"/>
  </si>
  <si>
    <t>sk 10-16</t>
    <phoneticPr fontId="2" type="noConversion"/>
  </si>
  <si>
    <t>sk 10-17</t>
    <phoneticPr fontId="2" type="noConversion"/>
  </si>
  <si>
    <t>sk 10-18</t>
    <phoneticPr fontId="2" type="noConversion"/>
  </si>
  <si>
    <t>ss 10-17 洗箱</t>
    <phoneticPr fontId="2" type="noConversion"/>
  </si>
  <si>
    <t>BSIU2182690</t>
    <phoneticPr fontId="2" type="noConversion"/>
  </si>
  <si>
    <t>TEMU2760630</t>
    <phoneticPr fontId="2" type="noConversion"/>
  </si>
  <si>
    <t>TEMU3406690</t>
    <phoneticPr fontId="2" type="noConversion"/>
  </si>
  <si>
    <t>TRHU1755016</t>
    <phoneticPr fontId="2" type="noConversion"/>
  </si>
  <si>
    <t>TRLU3767945</t>
    <phoneticPr fontId="2" type="noConversion"/>
  </si>
  <si>
    <t>TEMU3829731</t>
    <phoneticPr fontId="2" type="noConversion"/>
  </si>
  <si>
    <t>HJLU1041657</t>
    <phoneticPr fontId="2" type="noConversion"/>
  </si>
  <si>
    <t>HJLU1039454</t>
    <phoneticPr fontId="2" type="noConversion"/>
  </si>
  <si>
    <t>HJLU1019015</t>
    <phoneticPr fontId="2" type="noConversion"/>
  </si>
  <si>
    <t>HJLU1116381</t>
    <phoneticPr fontId="2" type="noConversion"/>
  </si>
  <si>
    <t>HJLU1039515</t>
    <phoneticPr fontId="2" type="noConversion"/>
  </si>
  <si>
    <t>HJLU1116329</t>
    <phoneticPr fontId="2" type="noConversion"/>
  </si>
  <si>
    <t>HJLU1041580</t>
    <phoneticPr fontId="2" type="noConversion"/>
  </si>
  <si>
    <t>HJLU1041955</t>
    <phoneticPr fontId="2" type="noConversion"/>
  </si>
  <si>
    <t>HJLU1033522</t>
    <phoneticPr fontId="2" type="noConversion"/>
  </si>
  <si>
    <t>MSCU2072114</t>
    <phoneticPr fontId="2" type="noConversion"/>
  </si>
  <si>
    <t>CBHU4279723</t>
    <phoneticPr fontId="2" type="noConversion"/>
  </si>
  <si>
    <t>TGHU2891381</t>
    <phoneticPr fontId="2" type="noConversion"/>
  </si>
  <si>
    <t>GVCU2152843</t>
    <phoneticPr fontId="2" type="noConversion"/>
  </si>
  <si>
    <t>FCIU4955087</t>
    <phoneticPr fontId="2" type="noConversion"/>
  </si>
  <si>
    <t>TRHU1617742</t>
    <phoneticPr fontId="2" type="noConversion"/>
  </si>
  <si>
    <t>CBHU4309005</t>
    <phoneticPr fontId="2" type="noConversion"/>
  </si>
  <si>
    <t>FCIU4755324</t>
    <phoneticPr fontId="2" type="noConversion"/>
  </si>
  <si>
    <t>FCIU4805934</t>
    <phoneticPr fontId="2" type="noConversion"/>
  </si>
  <si>
    <t>CBHU4050568</t>
    <phoneticPr fontId="2" type="noConversion"/>
  </si>
  <si>
    <t>CCLU4349543</t>
  </si>
  <si>
    <t>CCLU4613609</t>
  </si>
  <si>
    <t>CCLU4498568</t>
  </si>
  <si>
    <t>CCLU2207787</t>
    <phoneticPr fontId="2" type="noConversion"/>
  </si>
  <si>
    <t>MOGU2539382</t>
    <phoneticPr fontId="2" type="noConversion"/>
  </si>
  <si>
    <t>CCLU2366346</t>
    <phoneticPr fontId="2" type="noConversion"/>
  </si>
  <si>
    <t>CAIU2022952</t>
    <phoneticPr fontId="2" type="noConversion"/>
  </si>
  <si>
    <t>TEMU2781280</t>
    <phoneticPr fontId="2" type="noConversion"/>
  </si>
  <si>
    <t>醋片28</t>
    <phoneticPr fontId="2" type="noConversion"/>
  </si>
  <si>
    <t>SMDU9902567</t>
    <phoneticPr fontId="2" type="noConversion"/>
  </si>
  <si>
    <t>TCKU9811490</t>
    <phoneticPr fontId="2" type="noConversion"/>
  </si>
  <si>
    <t>GMTU2038015</t>
    <phoneticPr fontId="2" type="noConversion"/>
  </si>
  <si>
    <t>CSLU1119152</t>
    <phoneticPr fontId="2" type="noConversion"/>
  </si>
  <si>
    <t>gl 7-6</t>
    <phoneticPr fontId="2" type="noConversion"/>
  </si>
  <si>
    <t>gl 7-9</t>
    <phoneticPr fontId="2" type="noConversion"/>
  </si>
  <si>
    <t>醋片33</t>
    <phoneticPr fontId="2" type="noConversion"/>
  </si>
  <si>
    <t>40`GP</t>
    <phoneticPr fontId="2" type="noConversion"/>
  </si>
  <si>
    <t>浦东冻柜进场修箱</t>
    <phoneticPr fontId="2" type="noConversion"/>
  </si>
  <si>
    <t>TCKU2584645</t>
    <phoneticPr fontId="2" type="noConversion"/>
  </si>
  <si>
    <t>TGHU3811293</t>
    <phoneticPr fontId="2" type="noConversion"/>
  </si>
  <si>
    <t>CBHU3965420</t>
    <phoneticPr fontId="2" type="noConversion"/>
  </si>
  <si>
    <t>TTNU1462655</t>
    <phoneticPr fontId="2" type="noConversion"/>
  </si>
  <si>
    <t>IPXU3244459</t>
    <phoneticPr fontId="2" type="noConversion"/>
  </si>
  <si>
    <t>TEMU3443800</t>
    <phoneticPr fontId="2" type="noConversion"/>
  </si>
  <si>
    <t>CBHU3697293</t>
    <phoneticPr fontId="2" type="noConversion"/>
  </si>
  <si>
    <t>TTNU3383730</t>
    <phoneticPr fontId="2" type="noConversion"/>
  </si>
  <si>
    <t>CBHU3926240</t>
    <phoneticPr fontId="2" type="noConversion"/>
  </si>
  <si>
    <t>CBHU5750139</t>
    <phoneticPr fontId="2" type="noConversion"/>
  </si>
  <si>
    <t>TEMU3998794</t>
    <phoneticPr fontId="2" type="noConversion"/>
  </si>
  <si>
    <t>FCIU3180945</t>
    <phoneticPr fontId="2" type="noConversion"/>
  </si>
  <si>
    <t>陆航提</t>
    <phoneticPr fontId="2" type="noConversion"/>
  </si>
  <si>
    <t>OOLU6195606</t>
    <phoneticPr fontId="2" type="noConversion"/>
  </si>
  <si>
    <t>MNBU3366810</t>
    <phoneticPr fontId="2" type="noConversion"/>
  </si>
  <si>
    <t>EMCU3753345</t>
  </si>
  <si>
    <t>EMCU3946494</t>
  </si>
  <si>
    <t>EMCU3891154</t>
  </si>
  <si>
    <t>EISU3898803</t>
  </si>
  <si>
    <t>BMOU2114637</t>
  </si>
  <si>
    <t>TCLU3621843</t>
  </si>
  <si>
    <t>DRYU2229339</t>
  </si>
  <si>
    <t>EISU2006939</t>
  </si>
  <si>
    <t>DRYU2721837</t>
  </si>
  <si>
    <t>TEMU4358472</t>
  </si>
  <si>
    <t>DRYU2724585</t>
  </si>
  <si>
    <t>147400093262</t>
    <phoneticPr fontId="2" type="noConversion"/>
  </si>
  <si>
    <t>147400115673</t>
    <phoneticPr fontId="2" type="noConversion"/>
  </si>
  <si>
    <t>147400115681</t>
    <phoneticPr fontId="2" type="noConversion"/>
  </si>
  <si>
    <t>FCIU4436369</t>
    <phoneticPr fontId="2" type="noConversion"/>
  </si>
  <si>
    <t>TEMU4544712</t>
    <phoneticPr fontId="2" type="noConversion"/>
  </si>
  <si>
    <t>HJLU1133901</t>
    <phoneticPr fontId="2" type="noConversion"/>
  </si>
  <si>
    <t>PHLU2096685</t>
    <phoneticPr fontId="2" type="noConversion"/>
  </si>
  <si>
    <t>TEMU4556333</t>
    <phoneticPr fontId="2" type="noConversion"/>
  </si>
  <si>
    <t>XYLU1007686</t>
    <phoneticPr fontId="2" type="noConversion"/>
  </si>
  <si>
    <t>YYCU0170440</t>
    <phoneticPr fontId="2" type="noConversion"/>
  </si>
  <si>
    <t>EGHU3009811</t>
    <phoneticPr fontId="2" type="noConversion"/>
  </si>
  <si>
    <t>EGSU3068947</t>
    <phoneticPr fontId="2" type="noConversion"/>
  </si>
  <si>
    <t>GLDU9533568</t>
  </si>
  <si>
    <t>UESU2375555</t>
  </si>
  <si>
    <t>BMOU2304426</t>
  </si>
  <si>
    <t>TCLU3680701</t>
  </si>
  <si>
    <t>EISU3745086</t>
  </si>
  <si>
    <t>GLDU5747005</t>
  </si>
  <si>
    <t>GLDU3785984</t>
  </si>
  <si>
    <t>EMCU3881069</t>
  </si>
  <si>
    <t>147400119598</t>
    <phoneticPr fontId="2" type="noConversion"/>
  </si>
  <si>
    <t>HLXU2157048</t>
    <phoneticPr fontId="2" type="noConversion"/>
  </si>
  <si>
    <t>GLDU5328138</t>
    <phoneticPr fontId="2" type="noConversion"/>
  </si>
  <si>
    <t>赫伯罗特</t>
    <phoneticPr fontId="2" type="noConversion"/>
  </si>
  <si>
    <t>CBHU3526109</t>
    <phoneticPr fontId="2" type="noConversion"/>
  </si>
  <si>
    <t>CBHU6201513</t>
  </si>
  <si>
    <t>CBHU4273983</t>
  </si>
  <si>
    <t>FCIU5060321</t>
  </si>
  <si>
    <t>CBHU4339709</t>
  </si>
  <si>
    <t>FCIU4960186</t>
  </si>
  <si>
    <t>FCIU5099112</t>
  </si>
  <si>
    <t>FCIU5281873</t>
  </si>
  <si>
    <t>TEMU3513086</t>
  </si>
  <si>
    <t>CBHU4322820</t>
  </si>
  <si>
    <t>FCIU4809082</t>
  </si>
  <si>
    <t>156400107726</t>
    <phoneticPr fontId="2" type="noConversion"/>
  </si>
  <si>
    <t>BSIU2676774</t>
    <phoneticPr fontId="2" type="noConversion"/>
  </si>
  <si>
    <t>TCKU2242025</t>
    <phoneticPr fontId="2" type="noConversion"/>
  </si>
  <si>
    <t>铜片</t>
    <phoneticPr fontId="2" type="noConversion"/>
  </si>
  <si>
    <t>铜片</t>
    <phoneticPr fontId="2" type="noConversion"/>
  </si>
  <si>
    <t>EISU3767716</t>
    <phoneticPr fontId="2" type="noConversion"/>
  </si>
  <si>
    <t>EMCU6094344</t>
    <phoneticPr fontId="2" type="noConversion"/>
  </si>
  <si>
    <t>50 2-12</t>
    <phoneticPr fontId="2" type="noConversion"/>
  </si>
  <si>
    <t>BSIU2507861</t>
    <phoneticPr fontId="2" type="noConversion"/>
  </si>
  <si>
    <t>SMDU9902253</t>
    <phoneticPr fontId="2" type="noConversion"/>
  </si>
  <si>
    <t>CCLU2618160</t>
    <phoneticPr fontId="2" type="noConversion"/>
  </si>
  <si>
    <t>MSKU8845118</t>
    <phoneticPr fontId="2" type="noConversion"/>
  </si>
  <si>
    <t>MRKU3315474</t>
    <phoneticPr fontId="2" type="noConversion"/>
  </si>
  <si>
    <t>MCC284842</t>
    <phoneticPr fontId="2" type="noConversion"/>
  </si>
  <si>
    <t>MSKU1676309</t>
    <phoneticPr fontId="2" type="noConversion"/>
  </si>
  <si>
    <t>MCC284829</t>
    <phoneticPr fontId="2" type="noConversion"/>
  </si>
  <si>
    <t>MRKU2422570</t>
    <phoneticPr fontId="2" type="noConversion"/>
  </si>
  <si>
    <t>IRSU2227422</t>
    <phoneticPr fontId="2" type="noConversion"/>
  </si>
  <si>
    <t>MSKU6076971</t>
    <phoneticPr fontId="2" type="noConversion"/>
  </si>
  <si>
    <t>MSKU6693145</t>
    <phoneticPr fontId="2" type="noConversion"/>
  </si>
  <si>
    <t>TGHU8329509</t>
  </si>
  <si>
    <t>TGHU4679181</t>
    <phoneticPr fontId="2" type="noConversion"/>
  </si>
  <si>
    <t>MAGU5207335</t>
    <phoneticPr fontId="2" type="noConversion"/>
  </si>
  <si>
    <t>CBHU8531197</t>
    <phoneticPr fontId="2" type="noConversion"/>
  </si>
  <si>
    <t>GESU5188235</t>
    <phoneticPr fontId="2" type="noConversion"/>
  </si>
  <si>
    <t>CBHU8112945</t>
    <phoneticPr fontId="2" type="noConversion"/>
  </si>
  <si>
    <t>CBHU8667310</t>
    <phoneticPr fontId="2" type="noConversion"/>
  </si>
  <si>
    <t>GVCU5147368</t>
    <phoneticPr fontId="2" type="noConversion"/>
  </si>
  <si>
    <t>TCLU5112085</t>
    <phoneticPr fontId="2" type="noConversion"/>
  </si>
  <si>
    <t>GVCU5193640</t>
    <phoneticPr fontId="2" type="noConversion"/>
  </si>
  <si>
    <t>147300151520</t>
    <phoneticPr fontId="2" type="noConversion"/>
  </si>
  <si>
    <t>DRYU2446247</t>
    <phoneticPr fontId="2" type="noConversion"/>
  </si>
  <si>
    <t>TCLU2642970</t>
    <phoneticPr fontId="2" type="noConversion"/>
  </si>
  <si>
    <t>EMCU3768010</t>
    <phoneticPr fontId="2" type="noConversion"/>
  </si>
  <si>
    <t>147300143381</t>
    <phoneticPr fontId="2" type="noConversion"/>
  </si>
  <si>
    <t>BMOU2133642</t>
    <phoneticPr fontId="2" type="noConversion"/>
  </si>
  <si>
    <t>落3号</t>
    <phoneticPr fontId="2" type="noConversion"/>
  </si>
  <si>
    <t>MNBU3289246</t>
    <phoneticPr fontId="2" type="noConversion"/>
  </si>
  <si>
    <t>MRKU7122025</t>
    <phoneticPr fontId="2" type="noConversion"/>
  </si>
  <si>
    <t>MSKU7148546</t>
    <phoneticPr fontId="2" type="noConversion"/>
  </si>
  <si>
    <t>MSKU2995682</t>
    <phoneticPr fontId="2" type="noConversion"/>
  </si>
  <si>
    <t>MSKU5288282</t>
    <phoneticPr fontId="2" type="noConversion"/>
  </si>
  <si>
    <t>MSKU3541093</t>
    <phoneticPr fontId="2" type="noConversion"/>
  </si>
  <si>
    <t>GMTU1045940</t>
    <phoneticPr fontId="2" type="noConversion"/>
  </si>
  <si>
    <t>GMTU4037018</t>
    <phoneticPr fontId="2" type="noConversion"/>
  </si>
  <si>
    <t>CCLU4176129</t>
    <phoneticPr fontId="2" type="noConversion"/>
  </si>
  <si>
    <t>PRSU2204419</t>
    <phoneticPr fontId="2" type="noConversion"/>
  </si>
  <si>
    <t>CCLU4183534</t>
  </si>
  <si>
    <t>CCLU4388771</t>
  </si>
  <si>
    <t>醋片17</t>
    <phoneticPr fontId="2" type="noConversion"/>
  </si>
  <si>
    <t>红糖</t>
    <phoneticPr fontId="2" type="noConversion"/>
  </si>
  <si>
    <t>BSIU2165579</t>
    <phoneticPr fontId="2" type="noConversion"/>
  </si>
  <si>
    <t>CCLU3414937</t>
    <phoneticPr fontId="2" type="noConversion"/>
  </si>
  <si>
    <t>ss</t>
    <phoneticPr fontId="2" type="noConversion"/>
  </si>
  <si>
    <t>SMDU9902905</t>
    <phoneticPr fontId="2" type="noConversion"/>
  </si>
  <si>
    <t>炉渣</t>
    <phoneticPr fontId="2" type="noConversion"/>
  </si>
  <si>
    <t>DFSU6076861</t>
    <phoneticPr fontId="2" type="noConversion"/>
  </si>
  <si>
    <t>CCLU4780993</t>
    <phoneticPr fontId="2" type="noConversion"/>
  </si>
  <si>
    <t>MWCU5297005</t>
    <phoneticPr fontId="2" type="noConversion"/>
  </si>
  <si>
    <t>TRHU1762838</t>
    <phoneticPr fontId="2" type="noConversion"/>
  </si>
  <si>
    <t>CBHU4294841</t>
    <phoneticPr fontId="2" type="noConversion"/>
  </si>
  <si>
    <t>DFSU2891963</t>
    <phoneticPr fontId="2" type="noConversion"/>
  </si>
  <si>
    <t>CLHU2640930</t>
    <phoneticPr fontId="2" type="noConversion"/>
  </si>
  <si>
    <t>TGHU3183828</t>
    <phoneticPr fontId="2" type="noConversion"/>
  </si>
  <si>
    <t>TGHU3757063</t>
    <phoneticPr fontId="2" type="noConversion"/>
  </si>
  <si>
    <t>XINU1063215</t>
    <phoneticPr fontId="2" type="noConversion"/>
  </si>
  <si>
    <t>CLHU3794550</t>
    <phoneticPr fontId="2" type="noConversion"/>
  </si>
  <si>
    <t>TGHU3769402</t>
    <phoneticPr fontId="2" type="noConversion"/>
  </si>
  <si>
    <t>GLDU3767701</t>
    <phoneticPr fontId="2" type="noConversion"/>
  </si>
  <si>
    <t>TGHU3753509</t>
    <phoneticPr fontId="2" type="noConversion"/>
  </si>
  <si>
    <t>TEMU2311840</t>
    <phoneticPr fontId="2" type="noConversion"/>
  </si>
  <si>
    <t>GLDU3403090</t>
    <phoneticPr fontId="2" type="noConversion"/>
  </si>
  <si>
    <t>CLHU3664772</t>
    <phoneticPr fontId="2" type="noConversion"/>
  </si>
  <si>
    <t>GLDU3768708</t>
    <phoneticPr fontId="2" type="noConversion"/>
  </si>
  <si>
    <t>GESU2314453</t>
    <phoneticPr fontId="2" type="noConversion"/>
  </si>
  <si>
    <t>GLDU3766752</t>
    <phoneticPr fontId="2" type="noConversion"/>
  </si>
  <si>
    <t>CLHU2783400</t>
    <phoneticPr fontId="2" type="noConversion"/>
  </si>
  <si>
    <t>CLHU3685060</t>
    <phoneticPr fontId="2" type="noConversion"/>
  </si>
  <si>
    <t>CBHU6295317</t>
  </si>
  <si>
    <t>HNSU4023158</t>
  </si>
  <si>
    <t>HCIU2083095</t>
    <phoneticPr fontId="2" type="noConversion"/>
  </si>
  <si>
    <t>HJLU1004313</t>
    <phoneticPr fontId="2" type="noConversion"/>
  </si>
  <si>
    <t>YYCU0003530</t>
    <phoneticPr fontId="2" type="noConversion"/>
  </si>
  <si>
    <t>HJLU1013059</t>
    <phoneticPr fontId="2" type="noConversion"/>
  </si>
  <si>
    <t>DFSU1091800</t>
    <phoneticPr fontId="2" type="noConversion"/>
  </si>
  <si>
    <t>TCKU2599558</t>
  </si>
  <si>
    <t>FCIU4918062</t>
  </si>
  <si>
    <t>TRHU2521270</t>
  </si>
  <si>
    <t>TCKU3006596</t>
  </si>
  <si>
    <t>CBHU3996273</t>
  </si>
  <si>
    <t>147400124192</t>
    <phoneticPr fontId="2" type="noConversion"/>
  </si>
  <si>
    <t>147400093301</t>
    <phoneticPr fontId="2" type="noConversion"/>
  </si>
  <si>
    <t>147400093262</t>
    <phoneticPr fontId="2" type="noConversion"/>
  </si>
  <si>
    <t>50 CN4901376</t>
    <phoneticPr fontId="2" type="noConversion"/>
  </si>
  <si>
    <t>50 CN4901405</t>
    <phoneticPr fontId="2" type="noConversion"/>
  </si>
  <si>
    <t>GLDU3070743</t>
    <phoneticPr fontId="2" type="noConversion"/>
  </si>
  <si>
    <t>EMCU3934976</t>
    <phoneticPr fontId="2" type="noConversion"/>
  </si>
  <si>
    <t>EISU3899076</t>
    <phoneticPr fontId="2" type="noConversion"/>
  </si>
  <si>
    <t>IMTU3080897</t>
    <phoneticPr fontId="2" type="noConversion"/>
  </si>
  <si>
    <t>147400100935</t>
    <phoneticPr fontId="2" type="noConversion"/>
  </si>
  <si>
    <t>DFSU2904485</t>
    <phoneticPr fontId="2" type="noConversion"/>
  </si>
  <si>
    <t>147400124168</t>
    <phoneticPr fontId="2" type="noConversion"/>
  </si>
  <si>
    <t>147400124150</t>
    <phoneticPr fontId="2" type="noConversion"/>
  </si>
  <si>
    <t>TGHU7251474</t>
    <phoneticPr fontId="2" type="noConversion"/>
  </si>
  <si>
    <t>PONU2020254</t>
    <phoneticPr fontId="2" type="noConversion"/>
  </si>
  <si>
    <t>TCKU9376350</t>
    <phoneticPr fontId="2" type="noConversion"/>
  </si>
  <si>
    <t>CBHU4249652</t>
    <phoneticPr fontId="2" type="noConversion"/>
  </si>
  <si>
    <t>SMDU9905669</t>
    <phoneticPr fontId="2" type="noConversion"/>
  </si>
  <si>
    <t>CCLU2619769</t>
    <phoneticPr fontId="2" type="noConversion"/>
  </si>
  <si>
    <t>ACLU0330832</t>
    <phoneticPr fontId="2" type="noConversion"/>
  </si>
  <si>
    <t>MSKU7783449</t>
    <phoneticPr fontId="2" type="noConversion"/>
  </si>
  <si>
    <t>MSKU4213530</t>
    <phoneticPr fontId="2" type="noConversion"/>
  </si>
  <si>
    <t>MRKU6803615</t>
    <phoneticPr fontId="2" type="noConversion"/>
  </si>
  <si>
    <t>PONU0834462</t>
    <phoneticPr fontId="2" type="noConversion"/>
  </si>
  <si>
    <t>TGHU0515261</t>
    <phoneticPr fontId="2" type="noConversion"/>
  </si>
  <si>
    <t>十四冶</t>
    <phoneticPr fontId="2" type="noConversion"/>
  </si>
  <si>
    <t>SMDU9905777</t>
    <phoneticPr fontId="2" type="noConversion"/>
  </si>
  <si>
    <t>SMDU9905761</t>
    <phoneticPr fontId="2" type="noConversion"/>
  </si>
  <si>
    <t>CCLU2328006</t>
    <phoneticPr fontId="2" type="noConversion"/>
  </si>
  <si>
    <t>SMDU9905817</t>
    <phoneticPr fontId="2" type="noConversion"/>
  </si>
  <si>
    <t>CCLU2140261</t>
    <phoneticPr fontId="2" type="noConversion"/>
  </si>
  <si>
    <t>SMDU9905801</t>
    <phoneticPr fontId="2" type="noConversion"/>
  </si>
  <si>
    <t>SMDU9905864</t>
    <phoneticPr fontId="2" type="noConversion"/>
  </si>
  <si>
    <t>SMDU9902422</t>
    <phoneticPr fontId="2" type="noConversion"/>
  </si>
  <si>
    <t>SMDU9904071</t>
    <phoneticPr fontId="2" type="noConversion"/>
  </si>
  <si>
    <t>EISU3879927</t>
    <phoneticPr fontId="2" type="noConversion"/>
  </si>
  <si>
    <t>CSLU1086212</t>
    <phoneticPr fontId="2" type="noConversion"/>
  </si>
  <si>
    <t>DFSU1335255</t>
    <phoneticPr fontId="2" type="noConversion"/>
  </si>
  <si>
    <t>FCIU4859946</t>
    <phoneticPr fontId="2" type="noConversion"/>
  </si>
  <si>
    <t>UETU2319555</t>
    <phoneticPr fontId="2" type="noConversion"/>
  </si>
  <si>
    <t>BSIU2662195</t>
    <phoneticPr fontId="2" type="noConversion"/>
  </si>
  <si>
    <t>FIZU5735277</t>
    <phoneticPr fontId="2" type="noConversion"/>
  </si>
  <si>
    <t>CCLU4422393</t>
    <phoneticPr fontId="2" type="noConversion"/>
  </si>
  <si>
    <t>GMTU4485199</t>
    <phoneticPr fontId="2" type="noConversion"/>
  </si>
  <si>
    <t>MSWU1012126</t>
    <phoneticPr fontId="2" type="noConversion"/>
  </si>
  <si>
    <t>MWCU5320023</t>
    <phoneticPr fontId="2" type="noConversion"/>
  </si>
  <si>
    <t>CCLU2042584</t>
    <phoneticPr fontId="2" type="noConversion"/>
  </si>
  <si>
    <t>50  C121850SCN468</t>
    <phoneticPr fontId="2" type="noConversion"/>
  </si>
  <si>
    <t xml:space="preserve">浦东还  </t>
    <phoneticPr fontId="2" type="noConversion"/>
  </si>
  <si>
    <t>FCIU8253772</t>
    <phoneticPr fontId="2" type="noConversion"/>
  </si>
  <si>
    <t>HMCU3065089</t>
  </si>
  <si>
    <t>HMCU3072581</t>
  </si>
  <si>
    <t>HMCU3059830</t>
  </si>
  <si>
    <t>HMCU3062454</t>
  </si>
  <si>
    <t>HMCU3063189</t>
  </si>
  <si>
    <t>HMCU3070315</t>
  </si>
  <si>
    <t>HMCU3070742</t>
  </si>
  <si>
    <t>HMCU3070824</t>
  </si>
  <si>
    <t>HMCU3070830</t>
  </si>
  <si>
    <t>HMCU3072956</t>
  </si>
  <si>
    <t>HMCU3068616</t>
  </si>
  <si>
    <t>HMCU3061695</t>
  </si>
  <si>
    <t>HMCU3061709</t>
  </si>
  <si>
    <t>HMCU3061611</t>
  </si>
  <si>
    <t>HMCU3061674</t>
  </si>
  <si>
    <t>SEGU1002795</t>
    <phoneticPr fontId="2" type="noConversion"/>
  </si>
  <si>
    <t>EISU3919125</t>
    <phoneticPr fontId="2" type="noConversion"/>
  </si>
  <si>
    <t>SMDU9902891</t>
    <phoneticPr fontId="2" type="noConversion"/>
  </si>
  <si>
    <t>CBHU3954616</t>
    <phoneticPr fontId="2" type="noConversion"/>
  </si>
  <si>
    <t>CBHU4218353</t>
    <phoneticPr fontId="2" type="noConversion"/>
  </si>
  <si>
    <t>TCKU1521262</t>
    <phoneticPr fontId="2" type="noConversion"/>
  </si>
  <si>
    <t>TGHU1238937</t>
    <phoneticPr fontId="2" type="noConversion"/>
  </si>
  <si>
    <t>CRXU1566705</t>
    <phoneticPr fontId="2" type="noConversion"/>
  </si>
  <si>
    <t>饲料</t>
    <phoneticPr fontId="2" type="noConversion"/>
  </si>
  <si>
    <t>枕木</t>
    <phoneticPr fontId="2" type="noConversion"/>
  </si>
  <si>
    <t>IRSU2289867</t>
    <phoneticPr fontId="2" type="noConversion"/>
  </si>
  <si>
    <t>IRSU2044294</t>
    <phoneticPr fontId="2" type="noConversion"/>
  </si>
  <si>
    <t>IRSU2534898</t>
    <phoneticPr fontId="2" type="noConversion"/>
  </si>
  <si>
    <t>IRSU2506690</t>
    <phoneticPr fontId="2" type="noConversion"/>
  </si>
  <si>
    <t>IRSU2409279</t>
    <phoneticPr fontId="2" type="noConversion"/>
  </si>
  <si>
    <t>TEMU2804831</t>
    <phoneticPr fontId="2" type="noConversion"/>
  </si>
  <si>
    <t>HJLU1119138</t>
    <phoneticPr fontId="2" type="noConversion"/>
  </si>
  <si>
    <t>CCLU5003391</t>
    <phoneticPr fontId="2" type="noConversion"/>
  </si>
  <si>
    <t>EISU5702735</t>
    <phoneticPr fontId="2" type="noConversion"/>
  </si>
  <si>
    <t>CCLU3546260</t>
    <phoneticPr fontId="2" type="noConversion"/>
  </si>
  <si>
    <t>TGHU3834236</t>
    <phoneticPr fontId="2" type="noConversion"/>
  </si>
  <si>
    <t>DFSU1119615</t>
    <phoneticPr fontId="2" type="noConversion"/>
  </si>
  <si>
    <t>TCKU2538233</t>
    <phoneticPr fontId="2" type="noConversion"/>
  </si>
  <si>
    <t>BSIU2434615</t>
    <phoneticPr fontId="2" type="noConversion"/>
  </si>
  <si>
    <r>
      <t>T</t>
    </r>
    <r>
      <rPr>
        <sz val="12"/>
        <rFont val="宋体"/>
        <family val="3"/>
        <charset val="134"/>
      </rPr>
      <t>RLU9608447</t>
    </r>
    <phoneticPr fontId="2" type="noConversion"/>
  </si>
  <si>
    <r>
      <t>O</t>
    </r>
    <r>
      <rPr>
        <sz val="12"/>
        <rFont val="宋体"/>
        <family val="3"/>
        <charset val="134"/>
      </rPr>
      <t>OLU1719418</t>
    </r>
    <phoneticPr fontId="2" type="noConversion"/>
  </si>
  <si>
    <r>
      <t>O</t>
    </r>
    <r>
      <rPr>
        <sz val="12"/>
        <rFont val="宋体"/>
        <family val="3"/>
        <charset val="134"/>
      </rPr>
      <t>OLU1484400</t>
    </r>
    <phoneticPr fontId="2" type="noConversion"/>
  </si>
  <si>
    <r>
      <t>O</t>
    </r>
    <r>
      <rPr>
        <sz val="12"/>
        <rFont val="宋体"/>
        <family val="3"/>
        <charset val="134"/>
      </rPr>
      <t>OLU1514634</t>
    </r>
    <phoneticPr fontId="2" type="noConversion"/>
  </si>
  <si>
    <r>
      <t>O</t>
    </r>
    <r>
      <rPr>
        <sz val="12"/>
        <rFont val="宋体"/>
        <family val="3"/>
        <charset val="134"/>
      </rPr>
      <t>OLU1901150</t>
    </r>
    <phoneticPr fontId="2" type="noConversion"/>
  </si>
  <si>
    <r>
      <t>T</t>
    </r>
    <r>
      <rPr>
        <sz val="12"/>
        <rFont val="宋体"/>
        <family val="3"/>
        <charset val="134"/>
      </rPr>
      <t>RLU9064338</t>
    </r>
    <phoneticPr fontId="2" type="noConversion"/>
  </si>
  <si>
    <r>
      <t>O</t>
    </r>
    <r>
      <rPr>
        <sz val="12"/>
        <rFont val="宋体"/>
        <family val="3"/>
        <charset val="134"/>
      </rPr>
      <t>OLU1263781</t>
    </r>
    <phoneticPr fontId="2" type="noConversion"/>
  </si>
  <si>
    <r>
      <t>O</t>
    </r>
    <r>
      <rPr>
        <sz val="12"/>
        <rFont val="宋体"/>
        <family val="3"/>
        <charset val="134"/>
      </rPr>
      <t>OLU1278605</t>
    </r>
    <phoneticPr fontId="2" type="noConversion"/>
  </si>
  <si>
    <r>
      <t>O</t>
    </r>
    <r>
      <rPr>
        <sz val="12"/>
        <rFont val="宋体"/>
        <family val="3"/>
        <charset val="134"/>
      </rPr>
      <t>OLU3721970</t>
    </r>
    <phoneticPr fontId="2" type="noConversion"/>
  </si>
  <si>
    <r>
      <t>O</t>
    </r>
    <r>
      <rPr>
        <sz val="12"/>
        <rFont val="宋体"/>
        <family val="3"/>
        <charset val="134"/>
      </rPr>
      <t>OLU2825327</t>
    </r>
    <phoneticPr fontId="2" type="noConversion"/>
  </si>
  <si>
    <t>gl 100</t>
    <phoneticPr fontId="2" type="noConversion"/>
  </si>
  <si>
    <t>gl 100 3-2</t>
    <phoneticPr fontId="2" type="noConversion"/>
  </si>
  <si>
    <t>gl 100 2-28</t>
    <phoneticPr fontId="2" type="noConversion"/>
  </si>
  <si>
    <t>TGHU3429300</t>
    <phoneticPr fontId="2" type="noConversion"/>
  </si>
  <si>
    <r>
      <t>G</t>
    </r>
    <r>
      <rPr>
        <sz val="12"/>
        <rFont val="宋体"/>
        <family val="3"/>
        <charset val="134"/>
      </rPr>
      <t>LDU5348617</t>
    </r>
    <phoneticPr fontId="2" type="noConversion"/>
  </si>
  <si>
    <r>
      <t>T</t>
    </r>
    <r>
      <rPr>
        <sz val="12"/>
        <rFont val="宋体"/>
        <family val="3"/>
        <charset val="134"/>
      </rPr>
      <t>EMU3279804</t>
    </r>
    <phoneticPr fontId="2" type="noConversion"/>
  </si>
  <si>
    <r>
      <t>T</t>
    </r>
    <r>
      <rPr>
        <sz val="12"/>
        <rFont val="宋体"/>
        <family val="3"/>
        <charset val="134"/>
      </rPr>
      <t>GHU1027343</t>
    </r>
    <phoneticPr fontId="2" type="noConversion"/>
  </si>
  <si>
    <t>CBHU5811039</t>
    <phoneticPr fontId="2" type="noConversion"/>
  </si>
  <si>
    <t>100 CN3903532</t>
    <phoneticPr fontId="2" type="noConversion"/>
  </si>
  <si>
    <t>OOLU6226899</t>
    <phoneticPr fontId="2" type="noConversion"/>
  </si>
  <si>
    <t>MRKU3688457</t>
    <phoneticPr fontId="2" type="noConversion"/>
  </si>
  <si>
    <t>GESU2311644</t>
    <phoneticPr fontId="2" type="noConversion"/>
  </si>
  <si>
    <t>GESU3022409</t>
    <phoneticPr fontId="2" type="noConversion"/>
  </si>
  <si>
    <t>GESU3110120</t>
    <phoneticPr fontId="2" type="noConversion"/>
  </si>
  <si>
    <t>XINU1064593</t>
    <phoneticPr fontId="2" type="noConversion"/>
  </si>
  <si>
    <t>GESU3018250</t>
    <phoneticPr fontId="2" type="noConversion"/>
  </si>
  <si>
    <t>GLDU3462913</t>
    <phoneticPr fontId="2" type="noConversion"/>
  </si>
  <si>
    <t>TGHU3781075</t>
    <phoneticPr fontId="2" type="noConversion"/>
  </si>
  <si>
    <t>TGHU3794853</t>
    <phoneticPr fontId="2" type="noConversion"/>
  </si>
  <si>
    <t>XINU1062538</t>
    <phoneticPr fontId="2" type="noConversion"/>
  </si>
  <si>
    <t>GESU2584865</t>
    <phoneticPr fontId="2" type="noConversion"/>
  </si>
  <si>
    <t>IRSU2689272</t>
    <phoneticPr fontId="2" type="noConversion"/>
  </si>
  <si>
    <t>UETU2049383</t>
    <phoneticPr fontId="2" type="noConversion"/>
  </si>
  <si>
    <t>CCLU4185049</t>
  </si>
  <si>
    <t>MSKU0506817</t>
  </si>
  <si>
    <t>PONU8092014</t>
  </si>
  <si>
    <t>MCC140624</t>
    <phoneticPr fontId="2" type="noConversion"/>
  </si>
  <si>
    <t>MCC145214</t>
    <phoneticPr fontId="2" type="noConversion"/>
  </si>
  <si>
    <t>mcc</t>
    <phoneticPr fontId="2" type="noConversion"/>
  </si>
  <si>
    <t>PONU0367563</t>
    <phoneticPr fontId="2" type="noConversion"/>
  </si>
  <si>
    <t>SMDU9907390</t>
    <phoneticPr fontId="2" type="noConversion"/>
  </si>
  <si>
    <t>HPGU3803351</t>
    <phoneticPr fontId="2" type="noConversion"/>
  </si>
  <si>
    <t>HPGU3803264</t>
    <phoneticPr fontId="2" type="noConversion"/>
  </si>
  <si>
    <t>HPGU3803120</t>
    <phoneticPr fontId="2" type="noConversion"/>
  </si>
  <si>
    <t>CBHU4019053</t>
    <phoneticPr fontId="2" type="noConversion"/>
  </si>
  <si>
    <t>TRHU1755145</t>
    <phoneticPr fontId="2" type="noConversion"/>
  </si>
  <si>
    <t>GLDU9750877</t>
    <phoneticPr fontId="2" type="noConversion"/>
  </si>
  <si>
    <t>MCC346449</t>
    <phoneticPr fontId="2" type="noConversion"/>
  </si>
  <si>
    <t>EISU2043974</t>
    <phoneticPr fontId="2" type="noConversion"/>
  </si>
  <si>
    <t>EISU2041945</t>
    <phoneticPr fontId="2" type="noConversion"/>
  </si>
  <si>
    <t>147300275598</t>
    <phoneticPr fontId="2" type="noConversion"/>
  </si>
  <si>
    <t>CBHU5859290</t>
    <phoneticPr fontId="2" type="noConversion"/>
  </si>
  <si>
    <t>TEMU3001639</t>
    <phoneticPr fontId="2" type="noConversion"/>
  </si>
  <si>
    <t>HJLU1118872</t>
    <phoneticPr fontId="2" type="noConversion"/>
  </si>
  <si>
    <t>HJLU1118234</t>
    <phoneticPr fontId="2" type="noConversion"/>
  </si>
  <si>
    <t>TEMU2804997</t>
    <phoneticPr fontId="2" type="noConversion"/>
  </si>
  <si>
    <t>UESU2469090</t>
  </si>
  <si>
    <t>CBHU3757957</t>
  </si>
  <si>
    <t>TGHU4944670</t>
  </si>
  <si>
    <t>CBHU6030154</t>
  </si>
  <si>
    <t>CAXU7326142</t>
  </si>
  <si>
    <t>FCIU4900823</t>
    <phoneticPr fontId="2" type="noConversion"/>
  </si>
  <si>
    <t>MRKU2812291</t>
    <phoneticPr fontId="2" type="noConversion"/>
  </si>
  <si>
    <t>MSKU9277481</t>
    <phoneticPr fontId="2" type="noConversion"/>
  </si>
  <si>
    <t>CCLU4997438</t>
    <phoneticPr fontId="2" type="noConversion"/>
  </si>
  <si>
    <t>CCLU4841023</t>
    <phoneticPr fontId="2" type="noConversion"/>
  </si>
  <si>
    <t>CCLU4480450</t>
    <phoneticPr fontId="2" type="noConversion"/>
  </si>
  <si>
    <t>TCLU4019506</t>
    <phoneticPr fontId="2" type="noConversion"/>
  </si>
  <si>
    <t>CCLU2578983</t>
    <phoneticPr fontId="2" type="noConversion"/>
  </si>
  <si>
    <t>CCLU3772057</t>
    <phoneticPr fontId="2" type="noConversion"/>
  </si>
  <si>
    <t>CCLU6490000</t>
    <phoneticPr fontId="2" type="noConversion"/>
  </si>
  <si>
    <t>CCLU4534433</t>
    <phoneticPr fontId="2" type="noConversion"/>
  </si>
  <si>
    <t>CCLU7066130</t>
    <phoneticPr fontId="2" type="noConversion"/>
  </si>
  <si>
    <t>CCLU5068089</t>
    <phoneticPr fontId="2" type="noConversion"/>
  </si>
  <si>
    <t>CCLU4875492</t>
    <phoneticPr fontId="2" type="noConversion"/>
  </si>
  <si>
    <t>CAIU4055615</t>
    <phoneticPr fontId="2" type="noConversion"/>
  </si>
  <si>
    <t>TRLU8739015</t>
    <phoneticPr fontId="2" type="noConversion"/>
  </si>
  <si>
    <t>TRLU8736340</t>
    <phoneticPr fontId="2" type="noConversion"/>
  </si>
  <si>
    <t>在场时间</t>
    <phoneticPr fontId="2" type="noConversion"/>
  </si>
  <si>
    <t>IRSU2499483</t>
    <phoneticPr fontId="2" type="noConversion"/>
  </si>
  <si>
    <t>IRSU2442338</t>
    <phoneticPr fontId="2" type="noConversion"/>
  </si>
  <si>
    <t>IRSU2654419</t>
    <phoneticPr fontId="2" type="noConversion"/>
  </si>
  <si>
    <t>MSKU2881376</t>
    <phoneticPr fontId="2" type="noConversion"/>
  </si>
  <si>
    <t>GESU5790704</t>
  </si>
  <si>
    <t>CCLU6893509</t>
  </si>
  <si>
    <t>TRLU9472113</t>
  </si>
  <si>
    <t>50  C121850SCN468</t>
    <phoneticPr fontId="2" type="noConversion"/>
  </si>
  <si>
    <t>50  C121850SCN579</t>
    <phoneticPr fontId="2" type="noConversion"/>
  </si>
  <si>
    <t>50  C121850SCN546</t>
    <phoneticPr fontId="2" type="noConversion"/>
  </si>
  <si>
    <t>CCLU6112669</t>
    <phoneticPr fontId="2" type="noConversion"/>
  </si>
  <si>
    <t>sk</t>
    <phoneticPr fontId="2" type="noConversion"/>
  </si>
  <si>
    <t>CCLU4392827</t>
    <phoneticPr fontId="2" type="noConversion"/>
  </si>
  <si>
    <t>CCLU4965092</t>
    <phoneticPr fontId="2" type="noConversion"/>
  </si>
  <si>
    <t>箱体状态</t>
    <phoneticPr fontId="2" type="noConversion"/>
  </si>
  <si>
    <t>OOLU8398135</t>
  </si>
  <si>
    <t>OOLU8679220</t>
  </si>
  <si>
    <t>TEMU3263942</t>
    <phoneticPr fontId="2" type="noConversion"/>
  </si>
  <si>
    <t>GESU3135703</t>
    <phoneticPr fontId="2" type="noConversion"/>
  </si>
  <si>
    <t>CBHU5969169</t>
    <phoneticPr fontId="2" type="noConversion"/>
  </si>
  <si>
    <t>GVCU2169661</t>
    <phoneticPr fontId="2" type="noConversion"/>
  </si>
  <si>
    <t>BSIU2690026</t>
    <phoneticPr fontId="2" type="noConversion"/>
  </si>
  <si>
    <t>CBHU3827416</t>
    <phoneticPr fontId="2" type="noConversion"/>
  </si>
  <si>
    <t>TEMU3385093</t>
    <phoneticPr fontId="2" type="noConversion"/>
  </si>
  <si>
    <r>
      <t>C</t>
    </r>
    <r>
      <rPr>
        <sz val="12"/>
        <rFont val="宋体"/>
        <family val="3"/>
        <charset val="134"/>
      </rPr>
      <t>BHU3643738</t>
    </r>
    <phoneticPr fontId="2" type="noConversion"/>
  </si>
  <si>
    <t>HJLU1118846</t>
    <phoneticPr fontId="2" type="noConversion"/>
  </si>
  <si>
    <r>
      <t>B</t>
    </r>
    <r>
      <rPr>
        <sz val="12"/>
        <rFont val="宋体"/>
        <family val="3"/>
        <charset val="134"/>
      </rPr>
      <t>MOU4496251</t>
    </r>
    <phoneticPr fontId="2" type="noConversion"/>
  </si>
  <si>
    <t>CCLU2093149</t>
    <phoneticPr fontId="2" type="noConversion"/>
  </si>
  <si>
    <t>放箱</t>
    <phoneticPr fontId="2" type="noConversion"/>
  </si>
  <si>
    <t>MNBU3203875</t>
    <phoneticPr fontId="2" type="noConversion"/>
  </si>
  <si>
    <t>MNBU3119548</t>
    <phoneticPr fontId="2" type="noConversion"/>
  </si>
  <si>
    <t>CBHU5590088</t>
    <phoneticPr fontId="2" type="noConversion"/>
  </si>
  <si>
    <t>TEMU3386968</t>
    <phoneticPr fontId="2" type="noConversion"/>
  </si>
  <si>
    <t>FCIU4758940</t>
    <phoneticPr fontId="2" type="noConversion"/>
  </si>
  <si>
    <t>FCIU4852751</t>
    <phoneticPr fontId="2" type="noConversion"/>
  </si>
  <si>
    <t>CBHU5875748</t>
    <phoneticPr fontId="2" type="noConversion"/>
  </si>
  <si>
    <t>GLDU3876153</t>
    <phoneticPr fontId="2" type="noConversion"/>
  </si>
  <si>
    <t>BMOU2719715</t>
    <phoneticPr fontId="2" type="noConversion"/>
  </si>
  <si>
    <t>CBHU4120095</t>
    <phoneticPr fontId="2" type="noConversion"/>
  </si>
  <si>
    <t>箱   况</t>
    <phoneticPr fontId="2" type="noConversion"/>
  </si>
  <si>
    <t>箱体状态</t>
    <phoneticPr fontId="2" type="noConversion"/>
  </si>
  <si>
    <t>装重日期</t>
    <phoneticPr fontId="2" type="noConversion"/>
  </si>
  <si>
    <t>出场日期</t>
    <phoneticPr fontId="2" type="noConversion"/>
  </si>
  <si>
    <t>货名</t>
    <phoneticPr fontId="2" type="noConversion"/>
  </si>
  <si>
    <t>目的地</t>
    <phoneticPr fontId="2" type="noConversion"/>
  </si>
  <si>
    <t>IRSU2718025</t>
    <phoneticPr fontId="2" type="noConversion"/>
  </si>
  <si>
    <t>IRSU2462930</t>
    <phoneticPr fontId="2" type="noConversion"/>
  </si>
  <si>
    <t>TGHU8856990</t>
    <phoneticPr fontId="2" type="noConversion"/>
  </si>
  <si>
    <r>
      <t>C</t>
    </r>
    <r>
      <rPr>
        <sz val="12"/>
        <rFont val="宋体"/>
        <family val="3"/>
        <charset val="134"/>
      </rPr>
      <t>RSU1224629</t>
    </r>
    <phoneticPr fontId="2" type="noConversion"/>
  </si>
  <si>
    <t>SMDU9902192</t>
    <phoneticPr fontId="2" type="noConversion"/>
  </si>
  <si>
    <t>CCLU4912127</t>
    <phoneticPr fontId="2" type="noConversion"/>
  </si>
  <si>
    <t>CCLU4461975</t>
  </si>
  <si>
    <t>EISU3783229</t>
    <phoneticPr fontId="2" type="noConversion"/>
  </si>
  <si>
    <t>EGHU3049028</t>
    <phoneticPr fontId="2" type="noConversion"/>
  </si>
  <si>
    <t>BMOU2029788</t>
    <phoneticPr fontId="2" type="noConversion"/>
  </si>
  <si>
    <t>不收 CN3903685</t>
    <phoneticPr fontId="2" type="noConversion"/>
  </si>
  <si>
    <t>MCC322894</t>
    <phoneticPr fontId="2" type="noConversion"/>
  </si>
  <si>
    <t>TRLU6891902</t>
    <phoneticPr fontId="2" type="noConversion"/>
  </si>
  <si>
    <t>APMU8050201</t>
    <phoneticPr fontId="2" type="noConversion"/>
  </si>
  <si>
    <t>PONU7183207</t>
    <phoneticPr fontId="2" type="noConversion"/>
  </si>
  <si>
    <t>MSKU8800896</t>
    <phoneticPr fontId="2" type="noConversion"/>
  </si>
  <si>
    <t>CCLU4654697</t>
    <phoneticPr fontId="2" type="noConversion"/>
  </si>
  <si>
    <t>CCLU4155147</t>
    <phoneticPr fontId="2" type="noConversion"/>
  </si>
  <si>
    <t>CCLU4678488</t>
    <phoneticPr fontId="2" type="noConversion"/>
  </si>
  <si>
    <t>废箱</t>
    <phoneticPr fontId="2" type="noConversion"/>
  </si>
  <si>
    <t>CCLU6364531</t>
  </si>
  <si>
    <t>TGHU1725004</t>
    <phoneticPr fontId="2" type="noConversion"/>
  </si>
  <si>
    <t>TCKU3489468</t>
    <phoneticPr fontId="2" type="noConversion"/>
  </si>
  <si>
    <t>TTNU2433353</t>
    <phoneticPr fontId="2" type="noConversion"/>
  </si>
  <si>
    <t>TEMU2765490</t>
    <phoneticPr fontId="2" type="noConversion"/>
  </si>
  <si>
    <t>CBHU3456995</t>
    <phoneticPr fontId="2" type="noConversion"/>
  </si>
  <si>
    <t>MCC327857</t>
    <phoneticPr fontId="2" type="noConversion"/>
  </si>
  <si>
    <t>MCC327865</t>
    <phoneticPr fontId="2" type="noConversion"/>
  </si>
  <si>
    <t>MCC327867</t>
    <phoneticPr fontId="2" type="noConversion"/>
  </si>
  <si>
    <t>EMCU3633967</t>
    <phoneticPr fontId="2" type="noConversion"/>
  </si>
  <si>
    <t>EMCU3750829</t>
    <phoneticPr fontId="2" type="noConversion"/>
  </si>
  <si>
    <t>FCIU2110856</t>
    <phoneticPr fontId="2" type="noConversion"/>
  </si>
  <si>
    <t>EISU3792529</t>
    <phoneticPr fontId="2" type="noConversion"/>
  </si>
  <si>
    <t>DFSU2209863</t>
    <phoneticPr fontId="2" type="noConversion"/>
  </si>
  <si>
    <t>BMOU2038049</t>
    <phoneticPr fontId="2" type="noConversion"/>
  </si>
  <si>
    <t>IMTU3062281</t>
    <phoneticPr fontId="2" type="noConversion"/>
  </si>
  <si>
    <t>CCLU6268219</t>
  </si>
  <si>
    <t>DFSU6037340</t>
    <phoneticPr fontId="2" type="noConversion"/>
  </si>
  <si>
    <t>GESU5877553</t>
    <phoneticPr fontId="2" type="noConversion"/>
  </si>
  <si>
    <t>MCC301860</t>
    <phoneticPr fontId="2" type="noConversion"/>
  </si>
  <si>
    <t>MCC303797</t>
    <phoneticPr fontId="2" type="noConversion"/>
  </si>
  <si>
    <t>FCIU4902997</t>
  </si>
  <si>
    <t>BSIU2694546</t>
  </si>
  <si>
    <t>TGHU3022438</t>
  </si>
  <si>
    <t>铜片</t>
    <phoneticPr fontId="2" type="noConversion"/>
  </si>
  <si>
    <r>
      <t>C</t>
    </r>
    <r>
      <rPr>
        <sz val="12"/>
        <rFont val="宋体"/>
        <family val="3"/>
        <charset val="134"/>
      </rPr>
      <t>RSU1226323</t>
    </r>
    <phoneticPr fontId="2" type="noConversion"/>
  </si>
  <si>
    <t>CCLU2073029</t>
    <phoneticPr fontId="2" type="noConversion"/>
  </si>
  <si>
    <t>CCLU2684394</t>
    <phoneticPr fontId="2" type="noConversion"/>
  </si>
  <si>
    <t>CCLU4544597</t>
    <phoneticPr fontId="2" type="noConversion"/>
  </si>
  <si>
    <t>CCLU4733142</t>
    <phoneticPr fontId="2" type="noConversion"/>
  </si>
  <si>
    <r>
      <t>C</t>
    </r>
    <r>
      <rPr>
        <sz val="12"/>
        <rFont val="宋体"/>
        <family val="3"/>
        <charset val="134"/>
      </rPr>
      <t>CLU5032656</t>
    </r>
    <phoneticPr fontId="2" type="noConversion"/>
  </si>
  <si>
    <r>
      <t>C</t>
    </r>
    <r>
      <rPr>
        <sz val="12"/>
        <rFont val="宋体"/>
        <family val="3"/>
        <charset val="134"/>
      </rPr>
      <t>CLU4327441</t>
    </r>
    <phoneticPr fontId="2" type="noConversion"/>
  </si>
  <si>
    <r>
      <t>C</t>
    </r>
    <r>
      <rPr>
        <sz val="12"/>
        <rFont val="宋体"/>
        <family val="3"/>
        <charset val="134"/>
      </rPr>
      <t>CLU4321382</t>
    </r>
    <phoneticPr fontId="2" type="noConversion"/>
  </si>
  <si>
    <r>
      <t>C</t>
    </r>
    <r>
      <rPr>
        <sz val="12"/>
        <rFont val="宋体"/>
        <family val="3"/>
        <charset val="134"/>
      </rPr>
      <t>CLU4941090</t>
    </r>
    <phoneticPr fontId="2" type="noConversion"/>
  </si>
  <si>
    <r>
      <t>C</t>
    </r>
    <r>
      <rPr>
        <sz val="12"/>
        <rFont val="宋体"/>
        <family val="3"/>
        <charset val="134"/>
      </rPr>
      <t>LHU4802602</t>
    </r>
    <phoneticPr fontId="2" type="noConversion"/>
  </si>
  <si>
    <r>
      <t>C</t>
    </r>
    <r>
      <rPr>
        <sz val="12"/>
        <rFont val="宋体"/>
        <family val="3"/>
        <charset val="134"/>
      </rPr>
      <t>AXU7394867</t>
    </r>
    <phoneticPr fontId="2" type="noConversion"/>
  </si>
  <si>
    <t>醋片31</t>
    <phoneticPr fontId="2" type="noConversion"/>
  </si>
  <si>
    <t>MWCU5306684</t>
    <phoneticPr fontId="2" type="noConversion"/>
  </si>
  <si>
    <t>MWCU5316888</t>
    <phoneticPr fontId="2" type="noConversion"/>
  </si>
  <si>
    <t>MSKU5000457</t>
    <phoneticPr fontId="2" type="noConversion"/>
  </si>
  <si>
    <t>CCLU2556515</t>
    <phoneticPr fontId="2" type="noConversion"/>
  </si>
  <si>
    <t>CCLU3364728</t>
    <phoneticPr fontId="2" type="noConversion"/>
  </si>
  <si>
    <t>GLDU3343154</t>
    <phoneticPr fontId="2" type="noConversion"/>
  </si>
  <si>
    <t>TGHU2926596</t>
    <phoneticPr fontId="2" type="noConversion"/>
  </si>
  <si>
    <t>147300357454</t>
    <phoneticPr fontId="2" type="noConversion"/>
  </si>
  <si>
    <t>EGHU3149829</t>
    <phoneticPr fontId="2" type="noConversion"/>
  </si>
  <si>
    <t>EGHU3158184</t>
    <phoneticPr fontId="2" type="noConversion"/>
  </si>
  <si>
    <t>TGHU3269599</t>
    <phoneticPr fontId="2" type="noConversion"/>
  </si>
  <si>
    <t>TTNU3749006</t>
    <phoneticPr fontId="2" type="noConversion"/>
  </si>
  <si>
    <t>MCC342606</t>
    <phoneticPr fontId="2" type="noConversion"/>
  </si>
  <si>
    <t>MCC333447</t>
    <phoneticPr fontId="2" type="noConversion"/>
  </si>
  <si>
    <t>磷酸二铵</t>
    <phoneticPr fontId="2" type="noConversion"/>
  </si>
  <si>
    <t>磷酸二铵</t>
    <phoneticPr fontId="2" type="noConversion"/>
  </si>
  <si>
    <t>DRYU2238053</t>
    <phoneticPr fontId="2" type="noConversion"/>
  </si>
  <si>
    <t>147300266831</t>
    <phoneticPr fontId="2" type="noConversion"/>
  </si>
  <si>
    <t>XINU1294153</t>
    <phoneticPr fontId="2" type="noConversion"/>
  </si>
  <si>
    <t>TRHU1627648</t>
    <phoneticPr fontId="2" type="noConversion"/>
  </si>
  <si>
    <t>CBHU5790888</t>
    <phoneticPr fontId="2" type="noConversion"/>
  </si>
  <si>
    <t>CBHU5679920</t>
    <phoneticPr fontId="2" type="noConversion"/>
  </si>
  <si>
    <t>TRLU9736366</t>
    <phoneticPr fontId="2" type="noConversion"/>
  </si>
  <si>
    <t>CBHU4207955</t>
    <phoneticPr fontId="2" type="noConversion"/>
  </si>
  <si>
    <t>CBHU3563587</t>
    <phoneticPr fontId="2" type="noConversion"/>
  </si>
  <si>
    <t>CBHU4301679</t>
    <phoneticPr fontId="2" type="noConversion"/>
  </si>
  <si>
    <t>MSKU3260352</t>
    <phoneticPr fontId="2" type="noConversion"/>
  </si>
  <si>
    <t>MSKU2710481</t>
    <phoneticPr fontId="2" type="noConversion"/>
  </si>
  <si>
    <t>MRKU8127124</t>
    <phoneticPr fontId="2" type="noConversion"/>
  </si>
  <si>
    <t>MSKU7318684</t>
    <phoneticPr fontId="2" type="noConversion"/>
  </si>
  <si>
    <t>TCKU2988143</t>
    <phoneticPr fontId="2" type="noConversion"/>
  </si>
  <si>
    <t>CAIU2045201</t>
    <phoneticPr fontId="2" type="noConversion"/>
  </si>
  <si>
    <t>BMOU2634156</t>
    <phoneticPr fontId="2" type="noConversion"/>
  </si>
  <si>
    <t>CAIU2305340</t>
    <phoneticPr fontId="2" type="noConversion"/>
  </si>
  <si>
    <t>SITU2915251</t>
    <phoneticPr fontId="2" type="noConversion"/>
  </si>
  <si>
    <t>BMOU2878091</t>
    <phoneticPr fontId="2" type="noConversion"/>
  </si>
  <si>
    <t>BMOU2628596</t>
    <phoneticPr fontId="2" type="noConversion"/>
  </si>
  <si>
    <t>EMCU3614946</t>
    <phoneticPr fontId="2" type="noConversion"/>
  </si>
  <si>
    <t>TGHU0717468</t>
    <phoneticPr fontId="2" type="noConversion"/>
  </si>
  <si>
    <t>GMTU2003852</t>
    <phoneticPr fontId="2" type="noConversion"/>
  </si>
  <si>
    <t>MSCU2895576</t>
    <phoneticPr fontId="2" type="noConversion"/>
  </si>
  <si>
    <t>CCLU2532679</t>
    <phoneticPr fontId="2" type="noConversion"/>
  </si>
  <si>
    <t>CSLU1136524</t>
    <phoneticPr fontId="2" type="noConversion"/>
  </si>
  <si>
    <t>IRSU2576996</t>
    <phoneticPr fontId="2" type="noConversion"/>
  </si>
  <si>
    <t>IRSU2500434</t>
    <phoneticPr fontId="2" type="noConversion"/>
  </si>
  <si>
    <t>IRSU2249150</t>
    <phoneticPr fontId="2" type="noConversion"/>
  </si>
  <si>
    <t>TCKU3040477</t>
    <phoneticPr fontId="2" type="noConversion"/>
  </si>
  <si>
    <t>TCKU2724412</t>
    <phoneticPr fontId="2" type="noConversion"/>
  </si>
  <si>
    <t>CBHU3411481</t>
    <phoneticPr fontId="2" type="noConversion"/>
  </si>
  <si>
    <t>CBHU3783508</t>
    <phoneticPr fontId="2" type="noConversion"/>
  </si>
  <si>
    <t>CBHU3653192</t>
    <phoneticPr fontId="2" type="noConversion"/>
  </si>
  <si>
    <r>
      <t>C</t>
    </r>
    <r>
      <rPr>
        <sz val="12"/>
        <rFont val="宋体"/>
        <family val="3"/>
        <charset val="134"/>
      </rPr>
      <t>BHU3769135</t>
    </r>
    <phoneticPr fontId="2" type="noConversion"/>
  </si>
  <si>
    <r>
      <t>C</t>
    </r>
    <r>
      <rPr>
        <sz val="12"/>
        <rFont val="宋体"/>
        <family val="3"/>
        <charset val="134"/>
      </rPr>
      <t>BHU5667512</t>
    </r>
    <phoneticPr fontId="2" type="noConversion"/>
  </si>
  <si>
    <t>钢管海铁</t>
    <phoneticPr fontId="2" type="noConversion"/>
  </si>
  <si>
    <t>CCLU2211806</t>
    <phoneticPr fontId="2" type="noConversion"/>
  </si>
  <si>
    <t>MWCU5300536</t>
    <phoneticPr fontId="2" type="noConversion"/>
  </si>
  <si>
    <t>GMTU3034842</t>
    <phoneticPr fontId="2" type="noConversion"/>
  </si>
  <si>
    <t>CCLU3831740</t>
    <phoneticPr fontId="2" type="noConversion"/>
  </si>
  <si>
    <t>放箱</t>
    <phoneticPr fontId="2" type="noConversion"/>
  </si>
  <si>
    <t>放箱</t>
    <phoneticPr fontId="2" type="noConversion"/>
  </si>
  <si>
    <t>放箱</t>
    <phoneticPr fontId="2" type="noConversion"/>
  </si>
  <si>
    <t>白砂糖</t>
    <phoneticPr fontId="2" type="noConversion"/>
  </si>
  <si>
    <t>EISU5703916</t>
    <phoneticPr fontId="2" type="noConversion"/>
  </si>
  <si>
    <t>信德 12-18</t>
  </si>
  <si>
    <t>信德 12-22</t>
    <phoneticPr fontId="2" type="noConversion"/>
  </si>
  <si>
    <t>信德 12-23</t>
  </si>
  <si>
    <t>CBHU5727015</t>
    <phoneticPr fontId="2" type="noConversion"/>
  </si>
  <si>
    <t>TCKU3005563</t>
    <phoneticPr fontId="2" type="noConversion"/>
  </si>
  <si>
    <t>BSIU2588400</t>
    <phoneticPr fontId="2" type="noConversion"/>
  </si>
  <si>
    <t>TCKU2452741</t>
    <phoneticPr fontId="2" type="noConversion"/>
  </si>
  <si>
    <t>TCKU2553372</t>
    <phoneticPr fontId="2" type="noConversion"/>
  </si>
  <si>
    <t>TEMU3481646</t>
    <phoneticPr fontId="2" type="noConversion"/>
  </si>
  <si>
    <t>SEGU1483582</t>
    <phoneticPr fontId="2" type="noConversion"/>
  </si>
  <si>
    <t>sk 12-25</t>
    <phoneticPr fontId="2" type="noConversion"/>
  </si>
  <si>
    <t>烤烟</t>
    <phoneticPr fontId="2" type="noConversion"/>
  </si>
  <si>
    <t>MSKU1306794</t>
    <phoneticPr fontId="2" type="noConversion"/>
  </si>
  <si>
    <t>OOLU1224424</t>
    <phoneticPr fontId="2" type="noConversion"/>
  </si>
  <si>
    <t>OOLU1019409</t>
    <phoneticPr fontId="2" type="noConversion"/>
  </si>
  <si>
    <t>TTNU1524320</t>
    <phoneticPr fontId="2" type="noConversion"/>
  </si>
  <si>
    <t>EMCU3719572</t>
    <phoneticPr fontId="2" type="noConversion"/>
  </si>
  <si>
    <t>EISU2134781</t>
    <phoneticPr fontId="2" type="noConversion"/>
  </si>
  <si>
    <t>OOLU1765537</t>
    <phoneticPr fontId="2" type="noConversion"/>
  </si>
  <si>
    <t>CBHU3514216</t>
    <phoneticPr fontId="2" type="noConversion"/>
  </si>
  <si>
    <t>TGHU1187233</t>
    <phoneticPr fontId="2" type="noConversion"/>
  </si>
  <si>
    <t>UXXU2397662</t>
    <phoneticPr fontId="2" type="noConversion"/>
  </si>
  <si>
    <t>CAIU2314933</t>
    <phoneticPr fontId="2" type="noConversion"/>
  </si>
  <si>
    <t>DRYU2484735</t>
    <phoneticPr fontId="2" type="noConversion"/>
  </si>
  <si>
    <t>CBHU5763075</t>
    <phoneticPr fontId="2" type="noConversion"/>
  </si>
  <si>
    <t>HJLU1118574</t>
    <phoneticPr fontId="2" type="noConversion"/>
  </si>
  <si>
    <t>HJLU1118147</t>
    <phoneticPr fontId="2" type="noConversion"/>
  </si>
  <si>
    <t>HJLU1118281</t>
    <phoneticPr fontId="2" type="noConversion"/>
  </si>
  <si>
    <t>HJLU1119061</t>
    <phoneticPr fontId="2" type="noConversion"/>
  </si>
  <si>
    <t>CCLU4925654</t>
    <phoneticPr fontId="2" type="noConversion"/>
  </si>
  <si>
    <t>MMAU1037930</t>
    <phoneticPr fontId="2" type="noConversion"/>
  </si>
  <si>
    <t>SMDU9907553</t>
    <phoneticPr fontId="2" type="noConversion"/>
  </si>
  <si>
    <t>HJLU1119040</t>
    <phoneticPr fontId="2" type="noConversion"/>
  </si>
  <si>
    <t>TEMU2805041</t>
    <phoneticPr fontId="2" type="noConversion"/>
  </si>
  <si>
    <t>TEMU2804554</t>
    <phoneticPr fontId="2" type="noConversion"/>
  </si>
  <si>
    <t>CCLU6990540</t>
    <phoneticPr fontId="2" type="noConversion"/>
  </si>
  <si>
    <t>CCLU6434006</t>
    <phoneticPr fontId="2" type="noConversion"/>
  </si>
  <si>
    <t>CCLU6488764</t>
    <phoneticPr fontId="2" type="noConversion"/>
  </si>
  <si>
    <r>
      <t>T</t>
    </r>
    <r>
      <rPr>
        <sz val="12"/>
        <rFont val="宋体"/>
        <family val="3"/>
        <charset val="134"/>
      </rPr>
      <t>CIU3536830</t>
    </r>
    <phoneticPr fontId="2" type="noConversion"/>
  </si>
  <si>
    <t>PONU0675545</t>
    <phoneticPr fontId="2" type="noConversion"/>
  </si>
  <si>
    <t>MSKU3283933</t>
    <phoneticPr fontId="2" type="noConversion"/>
  </si>
  <si>
    <t>CRSU1237550</t>
    <phoneticPr fontId="2" type="noConversion"/>
  </si>
  <si>
    <t>FCIU4873332</t>
    <phoneticPr fontId="2" type="noConversion"/>
  </si>
  <si>
    <t>CBHU4181059</t>
    <phoneticPr fontId="2" type="noConversion"/>
  </si>
  <si>
    <t>TEMU3138895</t>
    <phoneticPr fontId="2" type="noConversion"/>
  </si>
  <si>
    <t>FCIU4873733</t>
    <phoneticPr fontId="2" type="noConversion"/>
  </si>
  <si>
    <t>CBHU5935404</t>
    <phoneticPr fontId="2" type="noConversion"/>
  </si>
  <si>
    <t>TRHU1670834</t>
    <phoneticPr fontId="2" type="noConversion"/>
  </si>
  <si>
    <t>TEMU3319553</t>
    <phoneticPr fontId="2" type="noConversion"/>
  </si>
  <si>
    <t>BSIU2758804</t>
    <phoneticPr fontId="2" type="noConversion"/>
  </si>
  <si>
    <t>GLDU5797393</t>
    <phoneticPr fontId="2" type="noConversion"/>
  </si>
  <si>
    <t>CBHU4288474</t>
    <phoneticPr fontId="2" type="noConversion"/>
  </si>
  <si>
    <t>CCLU4279488</t>
    <phoneticPr fontId="2" type="noConversion"/>
  </si>
  <si>
    <t>CCLU5015469</t>
  </si>
  <si>
    <t>MRKU8051754</t>
    <phoneticPr fontId="2" type="noConversion"/>
  </si>
  <si>
    <t>CBHU4203944</t>
    <phoneticPr fontId="2" type="noConversion"/>
  </si>
  <si>
    <t>CBHU3846397</t>
    <phoneticPr fontId="2" type="noConversion"/>
  </si>
  <si>
    <t>CBHU3661109</t>
    <phoneticPr fontId="2" type="noConversion"/>
  </si>
  <si>
    <t>CBHU3505493</t>
    <phoneticPr fontId="2" type="noConversion"/>
  </si>
  <si>
    <t>CBHU5808040</t>
    <phoneticPr fontId="2" type="noConversion"/>
  </si>
  <si>
    <t>CBHU3923805</t>
    <phoneticPr fontId="2" type="noConversion"/>
  </si>
  <si>
    <t>CCLU2794663</t>
    <phoneticPr fontId="2" type="noConversion"/>
  </si>
  <si>
    <t>CCLU4803574</t>
    <phoneticPr fontId="2" type="noConversion"/>
  </si>
  <si>
    <t>CCLU4358566</t>
    <phoneticPr fontId="2" type="noConversion"/>
  </si>
  <si>
    <t>CCLU4129507</t>
    <phoneticPr fontId="2" type="noConversion"/>
  </si>
  <si>
    <t>MSKU3753410</t>
    <phoneticPr fontId="2" type="noConversion"/>
  </si>
  <si>
    <t>MRKU6530552</t>
    <phoneticPr fontId="2" type="noConversion"/>
  </si>
  <si>
    <t>gl</t>
    <phoneticPr fontId="2" type="noConversion"/>
  </si>
  <si>
    <t>PONU0623768</t>
  </si>
  <si>
    <t>MRKU8745858</t>
  </si>
  <si>
    <t>TEMU3982057</t>
    <phoneticPr fontId="2" type="noConversion"/>
  </si>
  <si>
    <t>CBHU3491907</t>
    <phoneticPr fontId="2" type="noConversion"/>
  </si>
  <si>
    <t>FCIU4765050</t>
    <phoneticPr fontId="2" type="noConversion"/>
  </si>
  <si>
    <t>IRSU2602755</t>
    <phoneticPr fontId="2" type="noConversion"/>
  </si>
  <si>
    <t>BSIU2637593</t>
    <phoneticPr fontId="2" type="noConversion"/>
  </si>
  <si>
    <t>CAXU6551112</t>
    <phoneticPr fontId="2" type="noConversion"/>
  </si>
  <si>
    <t>CAXU6558380</t>
    <phoneticPr fontId="2" type="noConversion"/>
  </si>
  <si>
    <t>UESU2342607</t>
    <phoneticPr fontId="2" type="noConversion"/>
  </si>
  <si>
    <t>CCLU6562748</t>
    <phoneticPr fontId="2" type="noConversion"/>
  </si>
  <si>
    <t>CCLU4324041</t>
    <phoneticPr fontId="2" type="noConversion"/>
  </si>
  <si>
    <t>TEMU2746458</t>
    <phoneticPr fontId="2" type="noConversion"/>
  </si>
  <si>
    <t>TGHU2369947</t>
    <phoneticPr fontId="2" type="noConversion"/>
  </si>
  <si>
    <t>MSKU3527515</t>
    <phoneticPr fontId="2" type="noConversion"/>
  </si>
  <si>
    <t>PONU0436577</t>
    <phoneticPr fontId="2" type="noConversion"/>
  </si>
  <si>
    <t>MSKU2051635</t>
    <phoneticPr fontId="2" type="noConversion"/>
  </si>
  <si>
    <t>MRKU7378470</t>
    <phoneticPr fontId="2" type="noConversion"/>
  </si>
  <si>
    <t>xm 9-4</t>
    <phoneticPr fontId="2" type="noConversion"/>
  </si>
  <si>
    <t>sk 9-4</t>
    <phoneticPr fontId="2" type="noConversion"/>
  </si>
  <si>
    <t>CHK06</t>
    <phoneticPr fontId="2" type="noConversion"/>
  </si>
  <si>
    <t>HJLU1117990</t>
    <phoneticPr fontId="2" type="noConversion"/>
  </si>
  <si>
    <t>HFDU6800761</t>
    <phoneticPr fontId="2" type="noConversion"/>
  </si>
  <si>
    <t>HFDU6800150</t>
    <phoneticPr fontId="2" type="noConversion"/>
  </si>
  <si>
    <t>烤烟</t>
    <phoneticPr fontId="2" type="noConversion"/>
  </si>
  <si>
    <t>100 CN3902026</t>
    <phoneticPr fontId="2" type="noConversion"/>
  </si>
  <si>
    <t>白芸豆</t>
    <phoneticPr fontId="2" type="noConversion"/>
  </si>
  <si>
    <t>咖啡豆</t>
    <phoneticPr fontId="2" type="noConversion"/>
  </si>
  <si>
    <t>咖啡豆</t>
    <phoneticPr fontId="2" type="noConversion"/>
  </si>
  <si>
    <t>饲料</t>
    <phoneticPr fontId="2" type="noConversion"/>
  </si>
  <si>
    <t>CCLU4618494</t>
  </si>
  <si>
    <t>CCLU5103810</t>
  </si>
  <si>
    <t>进场日期</t>
    <phoneticPr fontId="2" type="noConversion"/>
  </si>
  <si>
    <t>GSTU3431352</t>
    <phoneticPr fontId="2" type="noConversion"/>
  </si>
  <si>
    <t>FWLU3212604</t>
    <phoneticPr fontId="2" type="noConversion"/>
  </si>
  <si>
    <t>FWLU3222840</t>
    <phoneticPr fontId="2" type="noConversion"/>
  </si>
  <si>
    <t>扬帆国际 2号</t>
    <phoneticPr fontId="2" type="noConversion"/>
  </si>
  <si>
    <t>CCLU6565794</t>
    <phoneticPr fontId="2" type="noConversion"/>
  </si>
  <si>
    <t>TGHU6567149</t>
    <phoneticPr fontId="2" type="noConversion"/>
  </si>
  <si>
    <t>MAGU5203978</t>
    <phoneticPr fontId="2" type="noConversion"/>
  </si>
  <si>
    <t>HJLU1117583</t>
    <phoneticPr fontId="2" type="noConversion"/>
  </si>
  <si>
    <t>TEMU2805843</t>
    <phoneticPr fontId="2" type="noConversion"/>
  </si>
  <si>
    <t>牛肝菌</t>
    <phoneticPr fontId="2" type="noConversion"/>
  </si>
  <si>
    <t>牛肝菌</t>
    <phoneticPr fontId="2" type="noConversion"/>
  </si>
  <si>
    <t>sk4</t>
    <phoneticPr fontId="2" type="noConversion"/>
  </si>
  <si>
    <t>CCLU2279196</t>
    <phoneticPr fontId="2" type="noConversion"/>
  </si>
  <si>
    <t>IRSU2826903</t>
    <phoneticPr fontId="2" type="noConversion"/>
  </si>
  <si>
    <t>IRSU2743882</t>
    <phoneticPr fontId="2" type="noConversion"/>
  </si>
  <si>
    <t>SMDU9902612</t>
    <phoneticPr fontId="2" type="noConversion"/>
  </si>
  <si>
    <t>TCKU1448114</t>
    <phoneticPr fontId="2" type="noConversion"/>
  </si>
  <si>
    <t>MSKU4237228</t>
    <phoneticPr fontId="2" type="noConversion"/>
  </si>
  <si>
    <t>IRSU2494769</t>
    <phoneticPr fontId="2" type="noConversion"/>
  </si>
  <si>
    <t>IRSU2343150</t>
    <phoneticPr fontId="2" type="noConversion"/>
  </si>
  <si>
    <t>IRSU2797404</t>
    <phoneticPr fontId="2" type="noConversion"/>
  </si>
  <si>
    <t>IRSU2732574</t>
    <phoneticPr fontId="2" type="noConversion"/>
  </si>
  <si>
    <t>CCLU2037593</t>
    <phoneticPr fontId="2" type="noConversion"/>
  </si>
  <si>
    <t>海棠寺</t>
    <phoneticPr fontId="2" type="noConversion"/>
  </si>
  <si>
    <t>ACLU0113689</t>
    <phoneticPr fontId="2" type="noConversion"/>
  </si>
  <si>
    <t>中海</t>
    <phoneticPr fontId="2" type="noConversion"/>
  </si>
  <si>
    <t>CAXU6158281</t>
    <phoneticPr fontId="2" type="noConversion"/>
  </si>
  <si>
    <t>CAXU6335345</t>
    <phoneticPr fontId="2" type="noConversion"/>
  </si>
  <si>
    <t>2011-4-6</t>
    <phoneticPr fontId="2" type="noConversion"/>
  </si>
  <si>
    <t>CCLU6086092</t>
    <phoneticPr fontId="2" type="noConversion"/>
  </si>
  <si>
    <t>CCLU6909246</t>
    <phoneticPr fontId="2" type="noConversion"/>
  </si>
  <si>
    <t>CCLU4483790</t>
    <phoneticPr fontId="2" type="noConversion"/>
  </si>
  <si>
    <t>CLHU4799788</t>
    <phoneticPr fontId="2" type="noConversion"/>
  </si>
  <si>
    <t>CCLU4192393</t>
    <phoneticPr fontId="2" type="noConversion"/>
  </si>
  <si>
    <t>CCLU4981982</t>
    <phoneticPr fontId="2" type="noConversion"/>
  </si>
  <si>
    <t>CCLU4459617</t>
    <phoneticPr fontId="2" type="noConversion"/>
  </si>
  <si>
    <t>CCLU4263310</t>
    <phoneticPr fontId="2" type="noConversion"/>
  </si>
  <si>
    <t>CCLU4687324</t>
    <phoneticPr fontId="2" type="noConversion"/>
  </si>
  <si>
    <t>高钛渣</t>
    <phoneticPr fontId="2" type="noConversion"/>
  </si>
  <si>
    <t>CCLU6862745</t>
    <phoneticPr fontId="2" type="noConversion"/>
  </si>
  <si>
    <t>SBAU2970291</t>
  </si>
  <si>
    <t>HJLU1117639</t>
    <phoneticPr fontId="2" type="noConversion"/>
  </si>
  <si>
    <t>白芸豆</t>
    <phoneticPr fontId="2" type="noConversion"/>
  </si>
  <si>
    <t>饲料</t>
    <phoneticPr fontId="2" type="noConversion"/>
  </si>
  <si>
    <r>
      <t>C</t>
    </r>
    <r>
      <rPr>
        <sz val="12"/>
        <rFont val="宋体"/>
        <family val="3"/>
        <charset val="134"/>
      </rPr>
      <t>BHU</t>
    </r>
    <r>
      <rPr>
        <sz val="12"/>
        <rFont val="宋体"/>
        <family val="3"/>
        <charset val="134"/>
      </rPr>
      <t>1812084</t>
    </r>
    <phoneticPr fontId="2" type="noConversion"/>
  </si>
  <si>
    <t>CBHU6374036</t>
    <phoneticPr fontId="2" type="noConversion"/>
  </si>
  <si>
    <t>CBHU6331163</t>
    <phoneticPr fontId="2" type="noConversion"/>
  </si>
  <si>
    <t>CBHU6021297</t>
    <phoneticPr fontId="2" type="noConversion"/>
  </si>
  <si>
    <r>
      <t>T</t>
    </r>
    <r>
      <rPr>
        <sz val="12"/>
        <rFont val="宋体"/>
        <family val="3"/>
        <charset val="134"/>
      </rPr>
      <t>TNU</t>
    </r>
    <r>
      <rPr>
        <sz val="12"/>
        <rFont val="宋体"/>
        <family val="3"/>
        <charset val="134"/>
      </rPr>
      <t>4567500</t>
    </r>
    <phoneticPr fontId="2" type="noConversion"/>
  </si>
  <si>
    <t>XINU1292340</t>
    <phoneticPr fontId="2" type="noConversion"/>
  </si>
  <si>
    <t>EISU3734780</t>
    <phoneticPr fontId="2" type="noConversion"/>
  </si>
  <si>
    <t>CCLU4559370</t>
  </si>
  <si>
    <t>PONU0122473</t>
    <phoneticPr fontId="2" type="noConversion"/>
  </si>
  <si>
    <t>MSKU2035151</t>
    <phoneticPr fontId="2" type="noConversion"/>
  </si>
  <si>
    <t>MSKU2095818</t>
    <phoneticPr fontId="2" type="noConversion"/>
  </si>
  <si>
    <t>MSKU3752603</t>
    <phoneticPr fontId="2" type="noConversion"/>
  </si>
  <si>
    <t>MSKU7818210</t>
    <phoneticPr fontId="2" type="noConversion"/>
  </si>
  <si>
    <t>MSKU4056976</t>
    <phoneticPr fontId="2" type="noConversion"/>
  </si>
  <si>
    <t>PONU0363824</t>
    <phoneticPr fontId="2" type="noConversion"/>
  </si>
  <si>
    <t>OOLU1636587</t>
    <phoneticPr fontId="2" type="noConversion"/>
  </si>
  <si>
    <t>白糖</t>
    <phoneticPr fontId="2" type="noConversion"/>
  </si>
  <si>
    <t>AMFU3192826</t>
    <phoneticPr fontId="2" type="noConversion"/>
  </si>
  <si>
    <t>MSKU1809530</t>
    <phoneticPr fontId="2" type="noConversion"/>
  </si>
  <si>
    <t>吉泰</t>
    <phoneticPr fontId="2" type="noConversion"/>
  </si>
  <si>
    <t>CAXU3108991</t>
    <phoneticPr fontId="2" type="noConversion"/>
  </si>
  <si>
    <t>CBHU5693620</t>
    <phoneticPr fontId="2" type="noConversion"/>
  </si>
  <si>
    <t>TEMU2990947</t>
    <phoneticPr fontId="2" type="noConversion"/>
  </si>
  <si>
    <t>IPXU3425694</t>
    <phoneticPr fontId="2" type="noConversion"/>
  </si>
  <si>
    <t>TGHU1229283</t>
    <phoneticPr fontId="2" type="noConversion"/>
  </si>
  <si>
    <t>TEMU2367449</t>
    <phoneticPr fontId="2" type="noConversion"/>
  </si>
  <si>
    <t>CBHU4273751</t>
    <phoneticPr fontId="2" type="noConversion"/>
  </si>
  <si>
    <t>TEMU3563195</t>
    <phoneticPr fontId="2" type="noConversion"/>
  </si>
  <si>
    <t>GESU2781479</t>
    <phoneticPr fontId="2" type="noConversion"/>
  </si>
  <si>
    <t>UESU2346541</t>
    <phoneticPr fontId="2" type="noConversion"/>
  </si>
  <si>
    <t>CBHU3423857</t>
    <phoneticPr fontId="2" type="noConversion"/>
  </si>
  <si>
    <t>TTNU1349042</t>
    <phoneticPr fontId="2" type="noConversion"/>
  </si>
  <si>
    <t>CBHU5709243</t>
    <phoneticPr fontId="2" type="noConversion"/>
  </si>
  <si>
    <t>CBHU6132794</t>
    <phoneticPr fontId="2" type="noConversion"/>
  </si>
  <si>
    <t>CBHU9059784</t>
    <phoneticPr fontId="2" type="noConversion"/>
  </si>
  <si>
    <t>CBHU8058530</t>
    <phoneticPr fontId="2" type="noConversion"/>
  </si>
  <si>
    <t>TGHU0245715</t>
    <phoneticPr fontId="2" type="noConversion"/>
  </si>
  <si>
    <t>147300262038</t>
    <phoneticPr fontId="2" type="noConversion"/>
  </si>
  <si>
    <t>EMCU3880397</t>
    <phoneticPr fontId="2" type="noConversion"/>
  </si>
  <si>
    <t>147300261899</t>
    <phoneticPr fontId="2" type="noConversion"/>
  </si>
  <si>
    <t>TRLU9085623</t>
    <phoneticPr fontId="2" type="noConversion"/>
  </si>
  <si>
    <t>GESU3115923</t>
    <phoneticPr fontId="2" type="noConversion"/>
  </si>
  <si>
    <t>MWCU6874740</t>
    <phoneticPr fontId="2" type="noConversion"/>
  </si>
  <si>
    <t>MSKU8619152</t>
    <phoneticPr fontId="2" type="noConversion"/>
  </si>
  <si>
    <t>CAXU3103330</t>
    <phoneticPr fontId="2" type="noConversion"/>
  </si>
  <si>
    <t>hp</t>
    <phoneticPr fontId="2" type="noConversion"/>
  </si>
  <si>
    <t>hp 4-8</t>
    <phoneticPr fontId="2" type="noConversion"/>
  </si>
  <si>
    <t>PONU8215335</t>
    <phoneticPr fontId="2" type="noConversion"/>
  </si>
  <si>
    <t>SBAU2905779</t>
    <phoneticPr fontId="2" type="noConversion"/>
  </si>
  <si>
    <t>HESU9890317</t>
    <phoneticPr fontId="2" type="noConversion"/>
  </si>
  <si>
    <t>HESU9890343</t>
    <phoneticPr fontId="2" type="noConversion"/>
  </si>
  <si>
    <t>MLCU3870780</t>
    <phoneticPr fontId="2" type="noConversion"/>
  </si>
  <si>
    <t>MAEU6967361</t>
    <phoneticPr fontId="2" type="noConversion"/>
  </si>
  <si>
    <t>GSTU4853310</t>
    <phoneticPr fontId="2" type="noConversion"/>
  </si>
  <si>
    <t>PONU0071530</t>
    <phoneticPr fontId="2" type="noConversion"/>
  </si>
  <si>
    <t>CCLU4422731</t>
    <phoneticPr fontId="2" type="noConversion"/>
  </si>
  <si>
    <t>TCKU2410659</t>
    <phoneticPr fontId="2" type="noConversion"/>
  </si>
  <si>
    <t>DRYU2421017</t>
    <phoneticPr fontId="2" type="noConversion"/>
  </si>
  <si>
    <t>CBHU4236505</t>
    <phoneticPr fontId="2" type="noConversion"/>
  </si>
  <si>
    <t>TGHU2929189</t>
    <phoneticPr fontId="2" type="noConversion"/>
  </si>
  <si>
    <t>CBHU1836300</t>
    <phoneticPr fontId="2" type="noConversion"/>
  </si>
  <si>
    <t>SMDU9907954</t>
    <phoneticPr fontId="2" type="noConversion"/>
  </si>
  <si>
    <t>SMDU9907975</t>
    <phoneticPr fontId="2" type="noConversion"/>
  </si>
  <si>
    <r>
      <t>TGHU6</t>
    </r>
    <r>
      <rPr>
        <sz val="12"/>
        <rFont val="宋体"/>
        <family val="3"/>
        <charset val="134"/>
      </rPr>
      <t>9</t>
    </r>
    <r>
      <rPr>
        <sz val="12"/>
        <rFont val="宋体"/>
        <family val="3"/>
        <charset val="134"/>
      </rPr>
      <t>02904</t>
    </r>
    <phoneticPr fontId="2" type="noConversion"/>
  </si>
  <si>
    <t>CBHU8692822</t>
    <phoneticPr fontId="2" type="noConversion"/>
  </si>
  <si>
    <t>CBHU8318427</t>
    <phoneticPr fontId="2" type="noConversion"/>
  </si>
  <si>
    <t>CBHU1836872</t>
    <phoneticPr fontId="2" type="noConversion"/>
  </si>
  <si>
    <t>HPGU3803032</t>
    <phoneticPr fontId="2" type="noConversion"/>
  </si>
  <si>
    <r>
      <t>C</t>
    </r>
    <r>
      <rPr>
        <sz val="12"/>
        <rFont val="宋体"/>
        <family val="3"/>
        <charset val="134"/>
      </rPr>
      <t>CLU</t>
    </r>
    <r>
      <rPr>
        <sz val="12"/>
        <rFont val="宋体"/>
        <family val="3"/>
        <charset val="134"/>
      </rPr>
      <t>4866525</t>
    </r>
    <phoneticPr fontId="2" type="noConversion"/>
  </si>
  <si>
    <r>
      <t>C</t>
    </r>
    <r>
      <rPr>
        <sz val="12"/>
        <rFont val="宋体"/>
        <family val="3"/>
        <charset val="134"/>
      </rPr>
      <t>CLU4351392</t>
    </r>
    <phoneticPr fontId="2" type="noConversion"/>
  </si>
  <si>
    <t>CCLU4757490</t>
    <phoneticPr fontId="2" type="noConversion"/>
  </si>
  <si>
    <t>CCLU6620145</t>
    <phoneticPr fontId="2" type="noConversion"/>
  </si>
  <si>
    <t>CCLU6690672</t>
    <phoneticPr fontId="2" type="noConversion"/>
  </si>
  <si>
    <t>AABU2201501</t>
    <phoneticPr fontId="2" type="noConversion"/>
  </si>
  <si>
    <t>UETU2056295</t>
    <phoneticPr fontId="2" type="noConversion"/>
  </si>
  <si>
    <t>UESU2332682</t>
    <phoneticPr fontId="2" type="noConversion"/>
  </si>
  <si>
    <t>AMFU8840006</t>
    <phoneticPr fontId="2" type="noConversion"/>
  </si>
  <si>
    <t>CCLU7081006</t>
    <phoneticPr fontId="2" type="noConversion"/>
  </si>
  <si>
    <t>CAXU8135813</t>
    <phoneticPr fontId="2" type="noConversion"/>
  </si>
  <si>
    <t>CAXU3158919</t>
    <phoneticPr fontId="2" type="noConversion"/>
  </si>
  <si>
    <t>TRHU2718531</t>
    <phoneticPr fontId="2" type="noConversion"/>
  </si>
  <si>
    <r>
      <t>G</t>
    </r>
    <r>
      <rPr>
        <sz val="12"/>
        <rFont val="宋体"/>
        <family val="3"/>
        <charset val="134"/>
      </rPr>
      <t>VCU2013107</t>
    </r>
    <phoneticPr fontId="2" type="noConversion"/>
  </si>
  <si>
    <r>
      <t>C</t>
    </r>
    <r>
      <rPr>
        <sz val="12"/>
        <rFont val="宋体"/>
        <family val="3"/>
        <charset val="134"/>
      </rPr>
      <t>BHU5707528</t>
    </r>
    <phoneticPr fontId="2" type="noConversion"/>
  </si>
  <si>
    <r>
      <t>W</t>
    </r>
    <r>
      <rPr>
        <sz val="12"/>
        <rFont val="宋体"/>
        <family val="3"/>
        <charset val="134"/>
      </rPr>
      <t>FHU1228910</t>
    </r>
    <phoneticPr fontId="2" type="noConversion"/>
  </si>
  <si>
    <t>GLDU9565903</t>
    <phoneticPr fontId="2" type="noConversion"/>
  </si>
  <si>
    <t>CAIU2289614</t>
    <phoneticPr fontId="2" type="noConversion"/>
  </si>
  <si>
    <t>EISU3915834</t>
  </si>
  <si>
    <t>EISU3673108</t>
  </si>
  <si>
    <t>UESU2341806</t>
  </si>
  <si>
    <t>FCIU3435270</t>
  </si>
  <si>
    <t>GVCU2000835</t>
  </si>
  <si>
    <t>DRYU2336620</t>
  </si>
  <si>
    <t>IMTU3077893</t>
  </si>
  <si>
    <t>TCLU3045100</t>
  </si>
  <si>
    <t>SMDU9903373</t>
    <phoneticPr fontId="2" type="noConversion"/>
  </si>
  <si>
    <t>CCLU2568394</t>
    <phoneticPr fontId="2" type="noConversion"/>
  </si>
  <si>
    <t>IPXU3735236</t>
    <phoneticPr fontId="2" type="noConversion"/>
  </si>
  <si>
    <t>CCLU3611371</t>
    <phoneticPr fontId="2" type="noConversion"/>
  </si>
  <si>
    <t>GLDU7528074</t>
    <phoneticPr fontId="2" type="noConversion"/>
  </si>
  <si>
    <t>饲料</t>
    <phoneticPr fontId="2" type="noConversion"/>
  </si>
  <si>
    <t>饲料</t>
    <phoneticPr fontId="2" type="noConversion"/>
  </si>
  <si>
    <t>CBHU8486441</t>
    <phoneticPr fontId="2" type="noConversion"/>
  </si>
  <si>
    <t>CBHU1986358</t>
    <phoneticPr fontId="2" type="noConversion"/>
  </si>
  <si>
    <t>FCIU9512055</t>
    <phoneticPr fontId="2" type="noConversion"/>
  </si>
  <si>
    <t>BMOU2659869</t>
    <phoneticPr fontId="2" type="noConversion"/>
  </si>
  <si>
    <t>FCIU3299894</t>
    <phoneticPr fontId="2" type="noConversion"/>
  </si>
  <si>
    <t>BMOU2692532</t>
    <phoneticPr fontId="2" type="noConversion"/>
  </si>
  <si>
    <t>CXDU1450066</t>
    <phoneticPr fontId="2" type="noConversion"/>
  </si>
  <si>
    <t>TCKU1320669</t>
    <phoneticPr fontId="2" type="noConversion"/>
  </si>
  <si>
    <t>CLHU3405880</t>
    <phoneticPr fontId="2" type="noConversion"/>
  </si>
  <si>
    <t>CCLU3727459</t>
    <phoneticPr fontId="2" type="noConversion"/>
  </si>
  <si>
    <t>CCLU7120740</t>
    <phoneticPr fontId="2" type="noConversion"/>
  </si>
  <si>
    <t>CCLU7125995</t>
    <phoneticPr fontId="2" type="noConversion"/>
  </si>
  <si>
    <t>CCLU7235523</t>
    <phoneticPr fontId="2" type="noConversion"/>
  </si>
  <si>
    <t>CCLU7258431</t>
    <phoneticPr fontId="2" type="noConversion"/>
  </si>
  <si>
    <t>CCLU7288204</t>
    <phoneticPr fontId="2" type="noConversion"/>
  </si>
  <si>
    <t>CCLU7364095</t>
    <phoneticPr fontId="2" type="noConversion"/>
  </si>
  <si>
    <t>TEMU2805360</t>
  </si>
  <si>
    <t>TEMU2804322</t>
  </si>
  <si>
    <t>TEMU2806536</t>
  </si>
  <si>
    <t>OOLU1321770</t>
    <phoneticPr fontId="2" type="noConversion"/>
  </si>
  <si>
    <t>CCLU4276690</t>
  </si>
  <si>
    <t>醋片18</t>
  </si>
  <si>
    <t>CCLU6949568</t>
    <phoneticPr fontId="2" type="noConversion"/>
  </si>
  <si>
    <t>HJLU1117639</t>
  </si>
  <si>
    <t>HJLU1119077</t>
  </si>
  <si>
    <t>HJLU1118846</t>
  </si>
  <si>
    <t>IRSU2408729</t>
    <phoneticPr fontId="2" type="noConversion"/>
  </si>
  <si>
    <t>IMTU3089810</t>
    <phoneticPr fontId="2" type="noConversion"/>
  </si>
  <si>
    <t>CBHU3366741</t>
    <phoneticPr fontId="2" type="noConversion"/>
  </si>
  <si>
    <t>CBHU3372472</t>
    <phoneticPr fontId="2" type="noConversion"/>
  </si>
  <si>
    <t>CBHU5857528</t>
    <phoneticPr fontId="2" type="noConversion"/>
  </si>
  <si>
    <t xml:space="preserve">xm </t>
    <phoneticPr fontId="2" type="noConversion"/>
  </si>
  <si>
    <t>MRKU8845190</t>
    <phoneticPr fontId="2" type="noConversion"/>
  </si>
  <si>
    <t>MSKU5700830</t>
    <phoneticPr fontId="2" type="noConversion"/>
  </si>
  <si>
    <t>CN3004890</t>
    <phoneticPr fontId="2" type="noConversion"/>
  </si>
  <si>
    <t>CBHU9514933</t>
    <phoneticPr fontId="2" type="noConversion"/>
  </si>
  <si>
    <t>烤烟</t>
    <phoneticPr fontId="2" type="noConversion"/>
  </si>
  <si>
    <t>空箱</t>
    <phoneticPr fontId="2" type="noConversion"/>
  </si>
  <si>
    <t>CSLU1093187</t>
    <phoneticPr fontId="2" type="noConversion"/>
  </si>
  <si>
    <t>CSLU1003938</t>
    <phoneticPr fontId="2" type="noConversion"/>
  </si>
  <si>
    <t>CCLU4317166</t>
    <phoneticPr fontId="2" type="noConversion"/>
  </si>
  <si>
    <t>CCLU4351345</t>
    <phoneticPr fontId="2" type="noConversion"/>
  </si>
  <si>
    <t>CCLU7328631</t>
    <phoneticPr fontId="2" type="noConversion"/>
  </si>
  <si>
    <t>CCLU7087690</t>
    <phoneticPr fontId="2" type="noConversion"/>
  </si>
  <si>
    <t>XINU8229951</t>
    <phoneticPr fontId="2" type="noConversion"/>
  </si>
  <si>
    <r>
      <t>C</t>
    </r>
    <r>
      <rPr>
        <sz val="12"/>
        <rFont val="宋体"/>
        <family val="3"/>
        <charset val="134"/>
      </rPr>
      <t>CLU4541279</t>
    </r>
    <phoneticPr fontId="2" type="noConversion"/>
  </si>
  <si>
    <t>废箱</t>
    <phoneticPr fontId="2" type="noConversion"/>
  </si>
  <si>
    <t>EMCU3700833</t>
    <phoneticPr fontId="2" type="noConversion"/>
  </si>
  <si>
    <t>XINU1245035</t>
    <phoneticPr fontId="2" type="noConversion"/>
  </si>
  <si>
    <t>147300483883</t>
    <phoneticPr fontId="2" type="noConversion"/>
  </si>
  <si>
    <t>TEMU3592362</t>
    <phoneticPr fontId="2" type="noConversion"/>
  </si>
  <si>
    <t>咖啡豆</t>
    <phoneticPr fontId="2" type="noConversion"/>
  </si>
  <si>
    <t>饲料</t>
    <phoneticPr fontId="2" type="noConversion"/>
  </si>
  <si>
    <t>陆航</t>
    <phoneticPr fontId="2" type="noConversion"/>
  </si>
  <si>
    <t>IRSU2217506</t>
    <phoneticPr fontId="2" type="noConversion"/>
  </si>
  <si>
    <t>IRSU2171107</t>
    <phoneticPr fontId="2" type="noConversion"/>
  </si>
  <si>
    <t>MSKU5808872</t>
    <phoneticPr fontId="2" type="noConversion"/>
  </si>
  <si>
    <t>金属硅</t>
    <phoneticPr fontId="2" type="noConversion"/>
  </si>
  <si>
    <t>金属硅</t>
    <phoneticPr fontId="2" type="noConversion"/>
  </si>
  <si>
    <t>金属硅</t>
    <phoneticPr fontId="2" type="noConversion"/>
  </si>
  <si>
    <t>金属硅</t>
    <phoneticPr fontId="2" type="noConversion"/>
  </si>
  <si>
    <t>金属硅</t>
    <phoneticPr fontId="2" type="noConversion"/>
  </si>
  <si>
    <t>50  C121850SCN618</t>
    <phoneticPr fontId="2" type="noConversion"/>
  </si>
  <si>
    <t>CBHU5724910</t>
    <phoneticPr fontId="2" type="noConversion"/>
  </si>
  <si>
    <t>TTNU1348920</t>
    <phoneticPr fontId="2" type="noConversion"/>
  </si>
  <si>
    <t>CBHU3817090</t>
    <phoneticPr fontId="2" type="noConversion"/>
  </si>
  <si>
    <t>TRHU2522940</t>
    <phoneticPr fontId="2" type="noConversion"/>
  </si>
  <si>
    <t>TCKU1930363</t>
    <phoneticPr fontId="2" type="noConversion"/>
  </si>
  <si>
    <t>CBHU5733044</t>
    <phoneticPr fontId="2" type="noConversion"/>
  </si>
  <si>
    <t>CBHU3586962</t>
    <phoneticPr fontId="2" type="noConversion"/>
  </si>
  <si>
    <t>CBHU3666461</t>
    <phoneticPr fontId="2" type="noConversion"/>
  </si>
  <si>
    <t>GVCU2003270</t>
    <phoneticPr fontId="2" type="noConversion"/>
  </si>
  <si>
    <t>CBHU4290492</t>
    <phoneticPr fontId="2" type="noConversion"/>
  </si>
  <si>
    <t>CBHU5669789</t>
    <phoneticPr fontId="2" type="noConversion"/>
  </si>
  <si>
    <t>TCKU2582339</t>
    <phoneticPr fontId="2" type="noConversion"/>
  </si>
  <si>
    <t>CBHU3356091</t>
    <phoneticPr fontId="2" type="noConversion"/>
  </si>
  <si>
    <t>SMDU9902269</t>
    <phoneticPr fontId="2" type="noConversion"/>
  </si>
  <si>
    <t>SMDU9907790</t>
    <phoneticPr fontId="2" type="noConversion"/>
  </si>
  <si>
    <t>GSTU3720118</t>
    <phoneticPr fontId="2" type="noConversion"/>
  </si>
  <si>
    <t>GLDU0256499</t>
    <phoneticPr fontId="2" type="noConversion"/>
  </si>
  <si>
    <t>SMDU9907770</t>
    <phoneticPr fontId="2" type="noConversion"/>
  </si>
  <si>
    <t>APMU2738666</t>
    <phoneticPr fontId="2" type="noConversion"/>
  </si>
  <si>
    <t>APMU2736508</t>
    <phoneticPr fontId="2" type="noConversion"/>
  </si>
  <si>
    <t>KNLU3228274</t>
    <phoneticPr fontId="2" type="noConversion"/>
  </si>
  <si>
    <t>白芸豆</t>
    <phoneticPr fontId="2" type="noConversion"/>
  </si>
  <si>
    <t>FSCU5021509</t>
    <phoneticPr fontId="2" type="noConversion"/>
  </si>
  <si>
    <t>浦东还1-15</t>
    <phoneticPr fontId="2" type="noConversion"/>
  </si>
  <si>
    <t>BMOU2546292</t>
    <phoneticPr fontId="2" type="noConversion"/>
  </si>
  <si>
    <t>微硅粉</t>
    <phoneticPr fontId="2" type="noConversion"/>
  </si>
  <si>
    <t>CCLU2170374</t>
    <phoneticPr fontId="2" type="noConversion"/>
  </si>
  <si>
    <t>CLHU4773510</t>
    <phoneticPr fontId="2" type="noConversion"/>
  </si>
  <si>
    <t>TCLU5023223</t>
    <phoneticPr fontId="2" type="noConversion"/>
  </si>
  <si>
    <t>CCLU6255382</t>
    <phoneticPr fontId="2" type="noConversion"/>
  </si>
  <si>
    <t>CCLU6049550</t>
    <phoneticPr fontId="2" type="noConversion"/>
  </si>
  <si>
    <r>
      <t>C</t>
    </r>
    <r>
      <rPr>
        <sz val="12"/>
        <rFont val="宋体"/>
        <family val="3"/>
        <charset val="134"/>
      </rPr>
      <t>CLU4205572</t>
    </r>
    <phoneticPr fontId="2" type="noConversion"/>
  </si>
  <si>
    <t>放箱</t>
    <phoneticPr fontId="2" type="noConversion"/>
  </si>
  <si>
    <t>CCLU6012567</t>
    <phoneticPr fontId="2" type="noConversion"/>
  </si>
  <si>
    <t>CCLU6918145</t>
    <phoneticPr fontId="2" type="noConversion"/>
  </si>
  <si>
    <t>CBHU3743505</t>
    <phoneticPr fontId="2" type="noConversion"/>
  </si>
  <si>
    <t>CBHU4134294</t>
    <phoneticPr fontId="2" type="noConversion"/>
  </si>
  <si>
    <t>UESU4607583</t>
    <phoneticPr fontId="2" type="noConversion"/>
  </si>
  <si>
    <t>MRKU2093789</t>
    <phoneticPr fontId="2" type="noConversion"/>
  </si>
  <si>
    <t>PONU8001776</t>
    <phoneticPr fontId="2" type="noConversion"/>
  </si>
  <si>
    <t>CCLU3538780</t>
    <phoneticPr fontId="2" type="noConversion"/>
  </si>
  <si>
    <t>出场日期</t>
    <phoneticPr fontId="2" type="noConversion"/>
  </si>
  <si>
    <t>GMTU4491566</t>
    <phoneticPr fontId="2" type="noConversion"/>
  </si>
  <si>
    <t>GESU3169977</t>
    <phoneticPr fontId="2" type="noConversion"/>
  </si>
  <si>
    <t>GLDU3797624</t>
    <phoneticPr fontId="2" type="noConversion"/>
  </si>
  <si>
    <t>CCLU6121450</t>
    <phoneticPr fontId="2" type="noConversion"/>
  </si>
  <si>
    <t>CCLU6021492</t>
    <phoneticPr fontId="2" type="noConversion"/>
  </si>
  <si>
    <t>实木门</t>
    <phoneticPr fontId="2" type="noConversion"/>
  </si>
  <si>
    <t>TEMU2804723</t>
  </si>
  <si>
    <t>TEMU2804533</t>
  </si>
  <si>
    <t>TEMU2804908</t>
  </si>
  <si>
    <t>EISU3888641</t>
    <phoneticPr fontId="2" type="noConversion"/>
  </si>
  <si>
    <t>序号</t>
    <phoneticPr fontId="2" type="noConversion"/>
  </si>
  <si>
    <t>箱  号</t>
    <phoneticPr fontId="2" type="noConversion"/>
  </si>
  <si>
    <t>CCLU4682488</t>
    <phoneticPr fontId="2" type="noConversion"/>
  </si>
  <si>
    <t>BMOU2230637</t>
    <phoneticPr fontId="2" type="noConversion"/>
  </si>
  <si>
    <t>CCLU3732100</t>
    <phoneticPr fontId="2" type="noConversion"/>
  </si>
  <si>
    <t>CCLU4331312</t>
    <phoneticPr fontId="2" type="noConversion"/>
  </si>
  <si>
    <t>MSWU0053440</t>
    <phoneticPr fontId="2" type="noConversion"/>
  </si>
  <si>
    <t>MSWU9046539</t>
    <phoneticPr fontId="2" type="noConversion"/>
  </si>
  <si>
    <t>MWCU5251339</t>
    <phoneticPr fontId="2" type="noConversion"/>
  </si>
  <si>
    <t>EMCU5291380</t>
    <phoneticPr fontId="2" type="noConversion"/>
  </si>
  <si>
    <t>EGHU5011905</t>
    <phoneticPr fontId="2" type="noConversion"/>
  </si>
  <si>
    <t>EMCU5306325</t>
    <phoneticPr fontId="2" type="noConversion"/>
  </si>
  <si>
    <t>MWSU9054047</t>
    <phoneticPr fontId="2" type="noConversion"/>
  </si>
  <si>
    <t>MWCU5309765</t>
    <phoneticPr fontId="2" type="noConversion"/>
  </si>
  <si>
    <r>
      <t>C</t>
    </r>
    <r>
      <rPr>
        <sz val="12"/>
        <rFont val="宋体"/>
        <family val="3"/>
        <charset val="134"/>
      </rPr>
      <t>CLU2245510</t>
    </r>
    <phoneticPr fontId="2" type="noConversion"/>
  </si>
  <si>
    <t>CCLU2109266</t>
    <phoneticPr fontId="2" type="noConversion"/>
  </si>
  <si>
    <t>TGHU9288615</t>
    <phoneticPr fontId="2" type="noConversion"/>
  </si>
  <si>
    <t>CCLU6155676</t>
    <phoneticPr fontId="2" type="noConversion"/>
  </si>
  <si>
    <t>CCLU6476697</t>
    <phoneticPr fontId="2" type="noConversion"/>
  </si>
  <si>
    <t>IRSU2831577</t>
    <phoneticPr fontId="2" type="noConversion"/>
  </si>
  <si>
    <t>IRSU2830360</t>
    <phoneticPr fontId="2" type="noConversion"/>
  </si>
  <si>
    <t>TCNU6910277</t>
    <phoneticPr fontId="2" type="noConversion"/>
  </si>
  <si>
    <t>HJLU1117665</t>
    <phoneticPr fontId="2" type="noConversion"/>
  </si>
  <si>
    <t>饲料</t>
    <phoneticPr fontId="2" type="noConversion"/>
  </si>
  <si>
    <t>饲料</t>
    <phoneticPr fontId="2" type="noConversion"/>
  </si>
  <si>
    <t>饲料</t>
    <phoneticPr fontId="2" type="noConversion"/>
  </si>
  <si>
    <t>阳都堆场</t>
    <phoneticPr fontId="2" type="noConversion"/>
  </si>
  <si>
    <t>CRXU9213617</t>
    <phoneticPr fontId="2" type="noConversion"/>
  </si>
  <si>
    <t>CCLU4452124</t>
    <phoneticPr fontId="2" type="noConversion"/>
  </si>
  <si>
    <t>MSWU0082108</t>
    <phoneticPr fontId="2" type="noConversion"/>
  </si>
  <si>
    <r>
      <t>C</t>
    </r>
    <r>
      <rPr>
        <sz val="12"/>
        <rFont val="宋体"/>
        <family val="3"/>
        <charset val="134"/>
      </rPr>
      <t>CLU4917197</t>
    </r>
    <phoneticPr fontId="2" type="noConversion"/>
  </si>
  <si>
    <r>
      <t>C</t>
    </r>
    <r>
      <rPr>
        <sz val="12"/>
        <rFont val="宋体"/>
        <family val="3"/>
        <charset val="134"/>
      </rPr>
      <t>CLU4803300</t>
    </r>
    <phoneticPr fontId="2" type="noConversion"/>
  </si>
  <si>
    <r>
      <t>C</t>
    </r>
    <r>
      <rPr>
        <sz val="12"/>
        <rFont val="宋体"/>
        <family val="3"/>
        <charset val="134"/>
      </rPr>
      <t>CLU4559196</t>
    </r>
    <phoneticPr fontId="2" type="noConversion"/>
  </si>
  <si>
    <t>CCLU5056431</t>
    <phoneticPr fontId="2" type="noConversion"/>
  </si>
  <si>
    <t>CCLU4242473</t>
    <phoneticPr fontId="2" type="noConversion"/>
  </si>
  <si>
    <t>CCLU4905940</t>
    <phoneticPr fontId="2" type="noConversion"/>
  </si>
  <si>
    <t>CCLU3449403</t>
    <phoneticPr fontId="2" type="noConversion"/>
  </si>
  <si>
    <t>TCKU3515762</t>
    <phoneticPr fontId="2" type="noConversion"/>
  </si>
  <si>
    <t>CCLU3026187</t>
    <phoneticPr fontId="2" type="noConversion"/>
  </si>
  <si>
    <t>CSLU1446941</t>
    <phoneticPr fontId="2" type="noConversion"/>
  </si>
  <si>
    <t>CCLU3628590</t>
    <phoneticPr fontId="2" type="noConversion"/>
  </si>
  <si>
    <t>TCKU3059678</t>
    <phoneticPr fontId="2" type="noConversion"/>
  </si>
  <si>
    <t>UETU2158569</t>
    <phoneticPr fontId="2" type="noConversion"/>
  </si>
  <si>
    <t>冠宏 A3071047</t>
    <phoneticPr fontId="2" type="noConversion"/>
  </si>
  <si>
    <t>冠宏</t>
  </si>
  <si>
    <r>
      <t>C</t>
    </r>
    <r>
      <rPr>
        <sz val="12"/>
        <rFont val="宋体"/>
        <family val="3"/>
        <charset val="134"/>
      </rPr>
      <t>BHU3786111</t>
    </r>
    <phoneticPr fontId="2" type="noConversion"/>
  </si>
  <si>
    <t>MWCU6625011</t>
    <phoneticPr fontId="2" type="noConversion"/>
  </si>
  <si>
    <t>MWCU5329653</t>
    <phoneticPr fontId="2" type="noConversion"/>
  </si>
  <si>
    <t>CBHU3667391</t>
    <phoneticPr fontId="2" type="noConversion"/>
  </si>
  <si>
    <t>CBHU5663142</t>
    <phoneticPr fontId="2" type="noConversion"/>
  </si>
  <si>
    <t>TCKU2583485</t>
    <phoneticPr fontId="2" type="noConversion"/>
  </si>
  <si>
    <t>白芸豆</t>
    <phoneticPr fontId="2" type="noConversion"/>
  </si>
  <si>
    <t>CCLU6524305</t>
    <phoneticPr fontId="2" type="noConversion"/>
  </si>
  <si>
    <t>CCLU7177556</t>
    <phoneticPr fontId="2" type="noConversion"/>
  </si>
  <si>
    <t>CCLU4939560</t>
    <phoneticPr fontId="2" type="noConversion"/>
  </si>
  <si>
    <t>GVCU5194781</t>
    <phoneticPr fontId="2" type="noConversion"/>
  </si>
  <si>
    <r>
      <t>C</t>
    </r>
    <r>
      <rPr>
        <sz val="12"/>
        <rFont val="宋体"/>
        <family val="3"/>
        <charset val="134"/>
      </rPr>
      <t>CLU2013029</t>
    </r>
    <phoneticPr fontId="2" type="noConversion"/>
  </si>
  <si>
    <t>100 CN3903485</t>
    <phoneticPr fontId="2" type="noConversion"/>
  </si>
  <si>
    <t>EMCU3652479</t>
    <phoneticPr fontId="2" type="noConversion"/>
  </si>
  <si>
    <t>EISU3757678</t>
    <phoneticPr fontId="2" type="noConversion"/>
  </si>
  <si>
    <t>TCLU2757537</t>
    <phoneticPr fontId="2" type="noConversion"/>
  </si>
  <si>
    <t>CSLU1156691</t>
    <phoneticPr fontId="2" type="noConversion"/>
  </si>
  <si>
    <t>CCLU3658954</t>
    <phoneticPr fontId="2" type="noConversion"/>
  </si>
  <si>
    <t>CCLU3601922</t>
    <phoneticPr fontId="2" type="noConversion"/>
  </si>
  <si>
    <t>CCLU2703160</t>
    <phoneticPr fontId="2" type="noConversion"/>
  </si>
  <si>
    <t>CCLU3726642</t>
    <phoneticPr fontId="2" type="noConversion"/>
  </si>
  <si>
    <t>GMTU1044266</t>
    <phoneticPr fontId="2" type="noConversion"/>
  </si>
  <si>
    <t>SMDU9903310</t>
    <phoneticPr fontId="2" type="noConversion"/>
  </si>
  <si>
    <t>SMDU9903115</t>
    <phoneticPr fontId="2" type="noConversion"/>
  </si>
  <si>
    <t>SMDU9902058</t>
    <phoneticPr fontId="2" type="noConversion"/>
  </si>
  <si>
    <t>CCLU7543336</t>
    <phoneticPr fontId="2" type="noConversion"/>
  </si>
  <si>
    <t>UETU2319112</t>
    <phoneticPr fontId="2" type="noConversion"/>
  </si>
  <si>
    <t>UETU2319051</t>
    <phoneticPr fontId="2" type="noConversion"/>
  </si>
  <si>
    <t>金属硅</t>
    <phoneticPr fontId="2" type="noConversion"/>
  </si>
  <si>
    <t>金属硅</t>
    <phoneticPr fontId="2" type="noConversion"/>
  </si>
  <si>
    <t>PONU0269989</t>
    <phoneticPr fontId="2" type="noConversion"/>
  </si>
  <si>
    <t>EMCU3814327</t>
    <phoneticPr fontId="2" type="noConversion"/>
  </si>
  <si>
    <t>147300546052</t>
    <phoneticPr fontId="2" type="noConversion"/>
  </si>
  <si>
    <t>EGHU3101403</t>
    <phoneticPr fontId="2" type="noConversion"/>
  </si>
  <si>
    <t>HMCU3098570</t>
    <phoneticPr fontId="2" type="noConversion"/>
  </si>
  <si>
    <t>EGHU3054169</t>
    <phoneticPr fontId="2" type="noConversion"/>
  </si>
  <si>
    <t>EISU2057561</t>
    <phoneticPr fontId="2" type="noConversion"/>
  </si>
  <si>
    <t>147300546052</t>
    <phoneticPr fontId="2" type="noConversion"/>
  </si>
  <si>
    <t>SMDU9907070</t>
    <phoneticPr fontId="2" type="noConversion"/>
  </si>
  <si>
    <t>SMDU9907050</t>
    <phoneticPr fontId="2" type="noConversion"/>
  </si>
  <si>
    <t>MMAU1016407</t>
    <phoneticPr fontId="2" type="noConversion"/>
  </si>
  <si>
    <t>SMDU9907487</t>
    <phoneticPr fontId="2" type="noConversion"/>
  </si>
  <si>
    <t>TCLU8770670</t>
    <phoneticPr fontId="2" type="noConversion"/>
  </si>
  <si>
    <t>DFSU2121474</t>
    <phoneticPr fontId="2" type="noConversion"/>
  </si>
  <si>
    <t>CSLU1253290</t>
    <phoneticPr fontId="2" type="noConversion"/>
  </si>
  <si>
    <t>HJLU1121304</t>
    <phoneticPr fontId="2" type="noConversion"/>
  </si>
  <si>
    <t>TEMU2544550</t>
    <phoneticPr fontId="2" type="noConversion"/>
  </si>
  <si>
    <t>MOGU2573176</t>
    <phoneticPr fontId="2" type="noConversion"/>
  </si>
  <si>
    <t>TEMU2635562</t>
    <phoneticPr fontId="2" type="noConversion"/>
  </si>
  <si>
    <t>TGHU1099493</t>
    <phoneticPr fontId="2" type="noConversion"/>
  </si>
  <si>
    <t>TEMU2805592</t>
    <phoneticPr fontId="2" type="noConversion"/>
  </si>
  <si>
    <t>TEMU2805859</t>
    <phoneticPr fontId="2" type="noConversion"/>
  </si>
  <si>
    <t>GESU3261445</t>
    <phoneticPr fontId="2" type="noConversion"/>
  </si>
  <si>
    <t>TEMU2280246</t>
    <phoneticPr fontId="2" type="noConversion"/>
  </si>
  <si>
    <t>WSDU2100020</t>
    <phoneticPr fontId="2" type="noConversion"/>
  </si>
  <si>
    <t>GESU3016685</t>
    <phoneticPr fontId="2" type="noConversion"/>
  </si>
  <si>
    <t>CLHU3558976</t>
    <phoneticPr fontId="2" type="noConversion"/>
  </si>
  <si>
    <t>GLDU3779512</t>
    <phoneticPr fontId="2" type="noConversion"/>
  </si>
  <si>
    <t>EISU3680998</t>
  </si>
  <si>
    <t>IMTU3075268</t>
  </si>
  <si>
    <t>IMTU3040050</t>
  </si>
  <si>
    <t>EISU3603604</t>
  </si>
  <si>
    <t>FSCU7532107</t>
    <phoneticPr fontId="2" type="noConversion"/>
  </si>
  <si>
    <t>GLDU9562360</t>
    <phoneticPr fontId="2" type="noConversion"/>
  </si>
  <si>
    <t>UETU2158281</t>
    <phoneticPr fontId="2" type="noConversion"/>
  </si>
  <si>
    <t>GESU3349412</t>
    <phoneticPr fontId="2" type="noConversion"/>
  </si>
  <si>
    <t>CBHU4346930</t>
    <phoneticPr fontId="2" type="noConversion"/>
  </si>
  <si>
    <t>DFSU2971415</t>
    <phoneticPr fontId="2" type="noConversion"/>
  </si>
  <si>
    <t>CBHU3434830</t>
    <phoneticPr fontId="2" type="noConversion"/>
  </si>
  <si>
    <t>TGHU0082921</t>
    <phoneticPr fontId="2" type="noConversion"/>
  </si>
  <si>
    <t>GESU3235066</t>
    <phoneticPr fontId="2" type="noConversion"/>
  </si>
  <si>
    <t>ss A3070219</t>
    <phoneticPr fontId="2" type="noConversion"/>
  </si>
  <si>
    <t>CBHU3793928</t>
    <phoneticPr fontId="2" type="noConversion"/>
  </si>
  <si>
    <t>CBHU3971758</t>
    <phoneticPr fontId="2" type="noConversion"/>
  </si>
  <si>
    <t>DFSU2964714</t>
    <phoneticPr fontId="2" type="noConversion"/>
  </si>
  <si>
    <t>CBHU5945845</t>
    <phoneticPr fontId="2" type="noConversion"/>
  </si>
  <si>
    <t>CBHU5577867</t>
    <phoneticPr fontId="2" type="noConversion"/>
  </si>
  <si>
    <t>CBHU3485102</t>
    <phoneticPr fontId="2" type="noConversion"/>
  </si>
  <si>
    <t>CBHU3355238</t>
    <phoneticPr fontId="2" type="noConversion"/>
  </si>
  <si>
    <t>TRLU7320894</t>
    <phoneticPr fontId="2" type="noConversion"/>
  </si>
  <si>
    <t>CBHU8658345</t>
    <phoneticPr fontId="2" type="noConversion"/>
  </si>
  <si>
    <t>CBHU8409379</t>
    <phoneticPr fontId="2" type="noConversion"/>
  </si>
  <si>
    <r>
      <t>C</t>
    </r>
    <r>
      <rPr>
        <sz val="12"/>
        <rFont val="宋体"/>
        <family val="3"/>
        <charset val="134"/>
      </rPr>
      <t>XDU</t>
    </r>
    <r>
      <rPr>
        <sz val="12"/>
        <rFont val="宋体"/>
        <family val="3"/>
        <charset val="134"/>
      </rPr>
      <t>1113316</t>
    </r>
    <phoneticPr fontId="2" type="noConversion"/>
  </si>
  <si>
    <t>FSCU7311739</t>
    <phoneticPr fontId="2" type="noConversion"/>
  </si>
  <si>
    <t>BMOU2127505</t>
    <phoneticPr fontId="2" type="noConversion"/>
  </si>
  <si>
    <t>EISU3761322</t>
    <phoneticPr fontId="2" type="noConversion"/>
  </si>
  <si>
    <t>FCIU2605937</t>
    <phoneticPr fontId="2" type="noConversion"/>
  </si>
  <si>
    <t>INBU3813868</t>
    <phoneticPr fontId="2" type="noConversion"/>
  </si>
  <si>
    <t>CBHU5949310</t>
    <phoneticPr fontId="2" type="noConversion"/>
  </si>
  <si>
    <t>SBAU2903800</t>
    <phoneticPr fontId="2" type="noConversion"/>
  </si>
  <si>
    <t>不收费待通知</t>
    <phoneticPr fontId="2" type="noConversion"/>
  </si>
  <si>
    <t>MCC510986</t>
    <phoneticPr fontId="2" type="noConversion"/>
  </si>
  <si>
    <t>放箱</t>
    <phoneticPr fontId="2" type="noConversion"/>
  </si>
  <si>
    <t>放箱</t>
    <phoneticPr fontId="2" type="noConversion"/>
  </si>
  <si>
    <t>CRSU1544216</t>
    <phoneticPr fontId="2" type="noConversion"/>
  </si>
  <si>
    <t>YYCU0214322</t>
    <phoneticPr fontId="2" type="noConversion"/>
  </si>
  <si>
    <t>ATLU0025910</t>
    <phoneticPr fontId="2" type="noConversion"/>
  </si>
  <si>
    <t>GESU3496408</t>
    <phoneticPr fontId="2" type="noConversion"/>
  </si>
  <si>
    <t>GESU3572766</t>
    <phoneticPr fontId="2" type="noConversion"/>
  </si>
  <si>
    <t>HJLU1189433</t>
    <phoneticPr fontId="2" type="noConversion"/>
  </si>
  <si>
    <t>YYCU0048350</t>
    <phoneticPr fontId="2" type="noConversion"/>
  </si>
  <si>
    <t>泽宇提柜</t>
    <phoneticPr fontId="2" type="noConversion"/>
  </si>
  <si>
    <t>放箱</t>
    <phoneticPr fontId="2" type="noConversion"/>
  </si>
  <si>
    <t>GLDU5795600</t>
    <phoneticPr fontId="2" type="noConversion"/>
  </si>
  <si>
    <t>MRKU6539117</t>
    <phoneticPr fontId="2" type="noConversion"/>
  </si>
  <si>
    <t>SLSU2021750</t>
    <phoneticPr fontId="2" type="noConversion"/>
  </si>
  <si>
    <t>FCIU5225801</t>
    <phoneticPr fontId="2" type="noConversion"/>
  </si>
  <si>
    <t>CBHU4333059</t>
    <phoneticPr fontId="2" type="noConversion"/>
  </si>
  <si>
    <t>TEMU2756775</t>
    <phoneticPr fontId="2" type="noConversion"/>
  </si>
  <si>
    <t>IPXU3350300</t>
    <phoneticPr fontId="2" type="noConversion"/>
  </si>
  <si>
    <t>CBHU5777103</t>
    <phoneticPr fontId="2" type="noConversion"/>
  </si>
  <si>
    <t>TTNU3534538</t>
    <phoneticPr fontId="2" type="noConversion"/>
  </si>
  <si>
    <t>CBHU3777085</t>
    <phoneticPr fontId="2" type="noConversion"/>
  </si>
  <si>
    <t>FCIU5033331</t>
    <phoneticPr fontId="2" type="noConversion"/>
  </si>
  <si>
    <t>CBHU4269134</t>
    <phoneticPr fontId="2" type="noConversion"/>
  </si>
  <si>
    <t>CBHU3523877</t>
    <phoneticPr fontId="2" type="noConversion"/>
  </si>
  <si>
    <t>TCKU1924611</t>
    <phoneticPr fontId="2" type="noConversion"/>
  </si>
  <si>
    <t>MAGU2131508</t>
    <phoneticPr fontId="2" type="noConversion"/>
  </si>
  <si>
    <t>TCKU2411953</t>
    <phoneticPr fontId="2" type="noConversion"/>
  </si>
  <si>
    <t>TCKU2532298</t>
    <phoneticPr fontId="2" type="noConversion"/>
  </si>
  <si>
    <t>CBHU5900012</t>
    <phoneticPr fontId="2" type="noConversion"/>
  </si>
  <si>
    <t>GLDU5359761</t>
    <phoneticPr fontId="2" type="noConversion"/>
  </si>
  <si>
    <t>BMOU2715617</t>
    <phoneticPr fontId="2" type="noConversion"/>
  </si>
  <si>
    <t>CBHU5824139</t>
    <phoneticPr fontId="2" type="noConversion"/>
  </si>
  <si>
    <t>CBHU3590978</t>
    <phoneticPr fontId="2" type="noConversion"/>
  </si>
  <si>
    <t>CBHU5738920</t>
    <phoneticPr fontId="2" type="noConversion"/>
  </si>
  <si>
    <t>TEMU3985457</t>
    <phoneticPr fontId="2" type="noConversion"/>
  </si>
  <si>
    <r>
      <t>MNBU3148295</t>
    </r>
    <r>
      <rPr>
        <sz val="10"/>
        <color indexed="20"/>
        <rFont val="Arial"/>
        <family val="2"/>
      </rPr>
      <t xml:space="preserve"> </t>
    </r>
    <phoneticPr fontId="2" type="noConversion"/>
  </si>
  <si>
    <t>MCC319583</t>
    <phoneticPr fontId="2" type="noConversion"/>
  </si>
  <si>
    <t>AMFU3131395</t>
  </si>
  <si>
    <t>CBHU3462200</t>
  </si>
  <si>
    <t>TGHU2835238</t>
  </si>
  <si>
    <t>FCIU4551315</t>
  </si>
  <si>
    <t>GATU1328550</t>
  </si>
  <si>
    <t>CBHU5523794</t>
  </si>
  <si>
    <t>FCIU4962110</t>
  </si>
  <si>
    <t>TRHU2512670</t>
  </si>
  <si>
    <t>TRHU2715260</t>
  </si>
  <si>
    <t>TGHU0058118</t>
  </si>
  <si>
    <t>CBHU5691210</t>
  </si>
  <si>
    <t>TCKU3046428</t>
  </si>
  <si>
    <t>CBHU5877123</t>
  </si>
  <si>
    <t>FCIU4555856</t>
  </si>
  <si>
    <t>BSIU2664686</t>
  </si>
  <si>
    <t>CBHU3536370</t>
  </si>
  <si>
    <t>CBHU4285006</t>
  </si>
  <si>
    <t>CBHU5630914</t>
  </si>
  <si>
    <t>CBHU4292638</t>
  </si>
  <si>
    <t>CBHU3421448</t>
  </si>
  <si>
    <t>CBHU5664597</t>
  </si>
  <si>
    <t>CBHU3887945</t>
  </si>
  <si>
    <t>TCLU3340888</t>
  </si>
  <si>
    <t>UETU2080666</t>
  </si>
  <si>
    <t>FCIU4854939</t>
  </si>
  <si>
    <t>CBHU4202589</t>
  </si>
  <si>
    <t>MAEU7899174</t>
    <phoneticPr fontId="2" type="noConversion"/>
  </si>
  <si>
    <t>高尚亮</t>
    <phoneticPr fontId="2" type="noConversion"/>
  </si>
  <si>
    <t>不收费</t>
    <phoneticPr fontId="2" type="noConversion"/>
  </si>
  <si>
    <t>TTNU2420124</t>
    <phoneticPr fontId="2" type="noConversion"/>
  </si>
  <si>
    <t>CCLU2142599</t>
    <phoneticPr fontId="2" type="noConversion"/>
  </si>
  <si>
    <t>TCKU2984153</t>
    <phoneticPr fontId="2" type="noConversion"/>
  </si>
  <si>
    <t>TEMU3483119</t>
    <phoneticPr fontId="2" type="noConversion"/>
  </si>
  <si>
    <t>TEMU3486479</t>
    <phoneticPr fontId="2" type="noConversion"/>
  </si>
  <si>
    <t>IRSU2257108</t>
  </si>
  <si>
    <t>IRSU2044669</t>
  </si>
  <si>
    <t>TNKU2313501</t>
    <phoneticPr fontId="2" type="noConversion"/>
  </si>
  <si>
    <t>醋片20</t>
    <phoneticPr fontId="2" type="noConversion"/>
  </si>
  <si>
    <t>CCLU2173856</t>
    <phoneticPr fontId="2" type="noConversion"/>
  </si>
  <si>
    <r>
      <t>L</t>
    </r>
    <r>
      <rPr>
        <sz val="12"/>
        <rFont val="宋体"/>
        <family val="3"/>
        <charset val="134"/>
      </rPr>
      <t>LTU2034902</t>
    </r>
    <phoneticPr fontId="2" type="noConversion"/>
  </si>
  <si>
    <t>自备箱</t>
  </si>
  <si>
    <t>进场日期</t>
    <phoneticPr fontId="2" type="noConversion"/>
  </si>
  <si>
    <t>OOLU1188841</t>
    <phoneticPr fontId="2" type="noConversion"/>
  </si>
  <si>
    <t>放箱</t>
    <phoneticPr fontId="2" type="noConversion"/>
  </si>
  <si>
    <t>CCLU7126482</t>
    <phoneticPr fontId="2" type="noConversion"/>
  </si>
  <si>
    <t>CCLU7138760</t>
    <phoneticPr fontId="2" type="noConversion"/>
  </si>
  <si>
    <t>CCLU7239257</t>
    <phoneticPr fontId="2" type="noConversion"/>
  </si>
  <si>
    <t>CCLU7251720</t>
    <phoneticPr fontId="2" type="noConversion"/>
  </si>
  <si>
    <r>
      <t>C</t>
    </r>
    <r>
      <rPr>
        <sz val="12"/>
        <rFont val="宋体"/>
        <family val="3"/>
        <charset val="134"/>
      </rPr>
      <t>CLU4821639</t>
    </r>
    <phoneticPr fontId="2" type="noConversion"/>
  </si>
  <si>
    <t>IRSU2510767</t>
    <phoneticPr fontId="2" type="noConversion"/>
  </si>
  <si>
    <t>SBAU2966687</t>
    <phoneticPr fontId="2" type="noConversion"/>
  </si>
  <si>
    <t>CBHU5581430</t>
  </si>
  <si>
    <t>TEMU3475849</t>
  </si>
  <si>
    <t>CBHU3618416</t>
  </si>
  <si>
    <t>GLDU9575049</t>
  </si>
  <si>
    <t>CBHU4171467</t>
  </si>
  <si>
    <t>CBHU5909350</t>
  </si>
  <si>
    <t>CBHU4346349</t>
  </si>
  <si>
    <t>FCIU4750873</t>
  </si>
  <si>
    <t>CBHU5955993</t>
  </si>
  <si>
    <t>TCKU2567801</t>
  </si>
  <si>
    <t>洗箱</t>
    <phoneticPr fontId="2" type="noConversion"/>
  </si>
  <si>
    <t>CBHU3356065</t>
    <phoneticPr fontId="2" type="noConversion"/>
  </si>
  <si>
    <t>石材</t>
    <phoneticPr fontId="2" type="noConversion"/>
  </si>
  <si>
    <t>焦炭</t>
    <phoneticPr fontId="2" type="noConversion"/>
  </si>
  <si>
    <t>CCLU6233980</t>
    <phoneticPr fontId="2" type="noConversion"/>
  </si>
  <si>
    <r>
      <t>CSLU1358</t>
    </r>
    <r>
      <rPr>
        <sz val="12"/>
        <rFont val="宋体"/>
        <family val="3"/>
        <charset val="134"/>
      </rPr>
      <t>244</t>
    </r>
    <phoneticPr fontId="2" type="noConversion"/>
  </si>
  <si>
    <t>UESU2429899</t>
    <phoneticPr fontId="2" type="noConversion"/>
  </si>
  <si>
    <t>TRLU2486938</t>
    <phoneticPr fontId="2" type="noConversion"/>
  </si>
  <si>
    <t>MRKU7185300</t>
    <phoneticPr fontId="2" type="noConversion"/>
  </si>
  <si>
    <t>CCLU6301030</t>
    <phoneticPr fontId="2" type="noConversion"/>
  </si>
  <si>
    <t>CBHU8975648</t>
    <phoneticPr fontId="2" type="noConversion"/>
  </si>
  <si>
    <t>GATU0339518</t>
    <phoneticPr fontId="2" type="noConversion"/>
  </si>
  <si>
    <t>DFSU1118500</t>
    <phoneticPr fontId="2" type="noConversion"/>
  </si>
  <si>
    <t>TEMU2976487</t>
    <phoneticPr fontId="2" type="noConversion"/>
  </si>
  <si>
    <t>CAXU3160562</t>
    <phoneticPr fontId="2" type="noConversion"/>
  </si>
  <si>
    <t>CAXU3128010</t>
    <phoneticPr fontId="2" type="noConversion"/>
  </si>
  <si>
    <t>CAXU3154174</t>
    <phoneticPr fontId="2" type="noConversion"/>
  </si>
  <si>
    <t>CBHU5699084</t>
    <phoneticPr fontId="2" type="noConversion"/>
  </si>
  <si>
    <r>
      <t>F</t>
    </r>
    <r>
      <rPr>
        <sz val="12"/>
        <rFont val="宋体"/>
        <family val="3"/>
        <charset val="134"/>
      </rPr>
      <t>CIU9478412</t>
    </r>
    <phoneticPr fontId="2" type="noConversion"/>
  </si>
  <si>
    <r>
      <t>C</t>
    </r>
    <r>
      <rPr>
        <sz val="12"/>
        <rFont val="宋体"/>
        <family val="3"/>
        <charset val="134"/>
      </rPr>
      <t>BHU8051140</t>
    </r>
    <phoneticPr fontId="2" type="noConversion"/>
  </si>
  <si>
    <t>实木门</t>
    <phoneticPr fontId="2" type="noConversion"/>
  </si>
  <si>
    <t>放箱</t>
    <phoneticPr fontId="2" type="noConversion"/>
  </si>
  <si>
    <t>红糖粉</t>
    <phoneticPr fontId="2" type="noConversion"/>
  </si>
  <si>
    <t>CBHU6009809</t>
    <phoneticPr fontId="2" type="noConversion"/>
  </si>
  <si>
    <t>MNBU3365768</t>
    <phoneticPr fontId="2" type="noConversion"/>
  </si>
  <si>
    <t>CBHU3931694</t>
    <phoneticPr fontId="2" type="noConversion"/>
  </si>
  <si>
    <t>CBHU3622680</t>
    <phoneticPr fontId="2" type="noConversion"/>
  </si>
  <si>
    <t>CBHU5946380</t>
    <phoneticPr fontId="2" type="noConversion"/>
  </si>
  <si>
    <t>CBHU5609347</t>
    <phoneticPr fontId="2" type="noConversion"/>
  </si>
  <si>
    <t>GLDU9574850</t>
    <phoneticPr fontId="2" type="noConversion"/>
  </si>
  <si>
    <t>BMOU2725723</t>
    <phoneticPr fontId="2" type="noConversion"/>
  </si>
  <si>
    <t>FCIU4814854</t>
    <phoneticPr fontId="2" type="noConversion"/>
  </si>
  <si>
    <t>MSKU2987007</t>
    <phoneticPr fontId="2" type="noConversion"/>
  </si>
  <si>
    <t>MRKU8046090</t>
    <phoneticPr fontId="2" type="noConversion"/>
  </si>
  <si>
    <t>MSKU1916631</t>
    <phoneticPr fontId="2" type="noConversion"/>
  </si>
  <si>
    <t>MSKU4290618</t>
    <phoneticPr fontId="2" type="noConversion"/>
  </si>
  <si>
    <t>MSKU7109956</t>
    <phoneticPr fontId="2" type="noConversion"/>
  </si>
  <si>
    <t>MRKU2282099</t>
    <phoneticPr fontId="2" type="noConversion"/>
  </si>
  <si>
    <t>MRKU7996118</t>
    <phoneticPr fontId="2" type="noConversion"/>
  </si>
  <si>
    <r>
      <t>G</t>
    </r>
    <r>
      <rPr>
        <sz val="12"/>
        <rFont val="宋体"/>
        <family val="3"/>
        <charset val="134"/>
      </rPr>
      <t>ESU3200218</t>
    </r>
    <phoneticPr fontId="2" type="noConversion"/>
  </si>
  <si>
    <t>醋片36</t>
    <phoneticPr fontId="2" type="noConversion"/>
  </si>
  <si>
    <t>CCLU4583675</t>
    <phoneticPr fontId="2" type="noConversion"/>
  </si>
  <si>
    <t>CCLU4279528</t>
    <phoneticPr fontId="2" type="noConversion"/>
  </si>
  <si>
    <t>CCLU4756277</t>
    <phoneticPr fontId="2" type="noConversion"/>
  </si>
  <si>
    <t>CCLU4470895</t>
    <phoneticPr fontId="2" type="noConversion"/>
  </si>
  <si>
    <t>CCLU4885654</t>
    <phoneticPr fontId="2" type="noConversion"/>
  </si>
  <si>
    <t>DRYU2714566</t>
    <phoneticPr fontId="2" type="noConversion"/>
  </si>
  <si>
    <t>OOLU6178023</t>
    <phoneticPr fontId="2" type="noConversion"/>
  </si>
  <si>
    <t>TEMU3862935</t>
    <phoneticPr fontId="2" type="noConversion"/>
  </si>
  <si>
    <t>MSKU0535970</t>
    <phoneticPr fontId="2" type="noConversion"/>
  </si>
  <si>
    <t>MSKU1967979</t>
    <phoneticPr fontId="2" type="noConversion"/>
  </si>
  <si>
    <t>TCLU5444963</t>
    <phoneticPr fontId="2" type="noConversion"/>
  </si>
  <si>
    <t>MSKU9393054</t>
    <phoneticPr fontId="2" type="noConversion"/>
  </si>
  <si>
    <t>MRKU3708390</t>
    <phoneticPr fontId="2" type="noConversion"/>
  </si>
  <si>
    <t>EMCU3893162</t>
    <phoneticPr fontId="2" type="noConversion"/>
  </si>
  <si>
    <t>BMOU2863790</t>
    <phoneticPr fontId="2" type="noConversion"/>
  </si>
  <si>
    <t>XINU1577596</t>
    <phoneticPr fontId="2" type="noConversion"/>
  </si>
  <si>
    <t>BMOU2870315</t>
    <phoneticPr fontId="2" type="noConversion"/>
  </si>
  <si>
    <t>MCC504531</t>
    <phoneticPr fontId="2" type="noConversion"/>
  </si>
  <si>
    <t>退</t>
    <phoneticPr fontId="2" type="noConversion"/>
  </si>
  <si>
    <t>EMCU3692018</t>
    <phoneticPr fontId="2" type="noConversion"/>
  </si>
  <si>
    <t>EMCU3876078</t>
    <phoneticPr fontId="2" type="noConversion"/>
  </si>
  <si>
    <t>147400175145</t>
    <phoneticPr fontId="2" type="noConversion"/>
  </si>
  <si>
    <t>TCKU2895101</t>
    <phoneticPr fontId="2" type="noConversion"/>
  </si>
  <si>
    <r>
      <t>CC</t>
    </r>
    <r>
      <rPr>
        <sz val="12"/>
        <rFont val="宋体"/>
        <family val="3"/>
        <charset val="134"/>
      </rPr>
      <t>LU</t>
    </r>
    <r>
      <rPr>
        <sz val="12"/>
        <rFont val="宋体"/>
        <family val="3"/>
        <charset val="134"/>
      </rPr>
      <t>4727556</t>
    </r>
    <phoneticPr fontId="2" type="noConversion"/>
  </si>
  <si>
    <t>MNBU3228554</t>
    <phoneticPr fontId="2" type="noConversion"/>
  </si>
  <si>
    <t>MAEU6839946</t>
    <phoneticPr fontId="2" type="noConversion"/>
  </si>
  <si>
    <t>MSKU2452957</t>
    <phoneticPr fontId="2" type="noConversion"/>
  </si>
  <si>
    <t>MSKU3223385</t>
    <phoneticPr fontId="2" type="noConversion"/>
  </si>
  <si>
    <t>MSKU3705833</t>
    <phoneticPr fontId="2" type="noConversion"/>
  </si>
  <si>
    <t>MSKU3744845</t>
    <phoneticPr fontId="2" type="noConversion"/>
  </si>
  <si>
    <t>MSKU7449690</t>
    <phoneticPr fontId="2" type="noConversion"/>
  </si>
  <si>
    <t>MSKU7603573</t>
    <phoneticPr fontId="2" type="noConversion"/>
  </si>
  <si>
    <t>ICOU2043186</t>
    <phoneticPr fontId="2" type="noConversion"/>
  </si>
  <si>
    <t>GLDU3204605</t>
    <phoneticPr fontId="2" type="noConversion"/>
  </si>
  <si>
    <t>PONU0228763</t>
    <phoneticPr fontId="2" type="noConversion"/>
  </si>
  <si>
    <t>PONU0655810</t>
    <phoneticPr fontId="2" type="noConversion"/>
  </si>
  <si>
    <t>PONU0731309</t>
    <phoneticPr fontId="2" type="noConversion"/>
  </si>
  <si>
    <t>MSKU7620950</t>
    <phoneticPr fontId="2" type="noConversion"/>
  </si>
  <si>
    <t>MSKU2505595</t>
    <phoneticPr fontId="2" type="noConversion"/>
  </si>
  <si>
    <t>147300151520</t>
    <phoneticPr fontId="2" type="noConversion"/>
  </si>
  <si>
    <t>EISU3641899</t>
    <phoneticPr fontId="2" type="noConversion"/>
  </si>
  <si>
    <t>箱  号</t>
    <phoneticPr fontId="2" type="noConversion"/>
  </si>
  <si>
    <t>MSKU7477460</t>
    <phoneticPr fontId="2" type="noConversion"/>
  </si>
  <si>
    <t>CCLU2048279</t>
    <phoneticPr fontId="2" type="noConversion"/>
  </si>
  <si>
    <t>TEMU3271552</t>
    <phoneticPr fontId="2" type="noConversion"/>
  </si>
  <si>
    <t>TCKU2433700</t>
    <phoneticPr fontId="2" type="noConversion"/>
  </si>
  <si>
    <t>CBHU3624682</t>
    <phoneticPr fontId="2" type="noConversion"/>
  </si>
  <si>
    <t>CBHU4145600</t>
    <phoneticPr fontId="2" type="noConversion"/>
  </si>
  <si>
    <t>TCKU3047091</t>
    <phoneticPr fontId="2" type="noConversion"/>
  </si>
  <si>
    <t>航鑫 8-27</t>
    <phoneticPr fontId="2" type="noConversion"/>
  </si>
  <si>
    <t>航鑫 8-23</t>
    <phoneticPr fontId="2" type="noConversion"/>
  </si>
  <si>
    <t>CSLU1001215</t>
    <phoneticPr fontId="2" type="noConversion"/>
  </si>
  <si>
    <t>MNBU9022555</t>
    <phoneticPr fontId="2" type="noConversion"/>
  </si>
  <si>
    <t>CBHU5574045</t>
    <phoneticPr fontId="2" type="noConversion"/>
  </si>
  <si>
    <t>UESU2491365</t>
    <phoneticPr fontId="2" type="noConversion"/>
  </si>
  <si>
    <t>TEMU3994510</t>
    <phoneticPr fontId="2" type="noConversion"/>
  </si>
  <si>
    <t>TTNU1367508</t>
    <phoneticPr fontId="2" type="noConversion"/>
  </si>
  <si>
    <t>CBHU3522994</t>
    <phoneticPr fontId="2" type="noConversion"/>
  </si>
  <si>
    <t>GESU3923599</t>
    <phoneticPr fontId="2" type="noConversion"/>
  </si>
  <si>
    <t>CAXU3108862</t>
    <phoneticPr fontId="2" type="noConversion"/>
  </si>
  <si>
    <t>GVCU2166636</t>
    <phoneticPr fontId="2" type="noConversion"/>
  </si>
  <si>
    <t>TCKU2727089</t>
    <phoneticPr fontId="2" type="noConversion"/>
  </si>
  <si>
    <r>
      <t>C</t>
    </r>
    <r>
      <rPr>
        <sz val="12"/>
        <rFont val="宋体"/>
        <family val="3"/>
        <charset val="134"/>
      </rPr>
      <t>BHU3789050</t>
    </r>
    <phoneticPr fontId="2" type="noConversion"/>
  </si>
  <si>
    <r>
      <t>C</t>
    </r>
    <r>
      <rPr>
        <sz val="12"/>
        <rFont val="宋体"/>
        <family val="3"/>
        <charset val="134"/>
      </rPr>
      <t>AXU6595975</t>
    </r>
    <phoneticPr fontId="2" type="noConversion"/>
  </si>
  <si>
    <r>
      <t>C</t>
    </r>
    <r>
      <rPr>
        <sz val="12"/>
        <rFont val="宋体"/>
        <family val="3"/>
        <charset val="134"/>
      </rPr>
      <t>LHU3406470</t>
    </r>
    <phoneticPr fontId="2" type="noConversion"/>
  </si>
  <si>
    <r>
      <t>T</t>
    </r>
    <r>
      <rPr>
        <sz val="12"/>
        <rFont val="宋体"/>
        <family val="3"/>
        <charset val="134"/>
      </rPr>
      <t>CLU2042148</t>
    </r>
    <phoneticPr fontId="2" type="noConversion"/>
  </si>
  <si>
    <r>
      <t>C</t>
    </r>
    <r>
      <rPr>
        <sz val="12"/>
        <rFont val="宋体"/>
        <family val="3"/>
        <charset val="134"/>
      </rPr>
      <t>BHU5724382</t>
    </r>
    <phoneticPr fontId="2" type="noConversion"/>
  </si>
  <si>
    <t>TRHU2520192</t>
    <phoneticPr fontId="2" type="noConversion"/>
  </si>
  <si>
    <t>TRLU9109221</t>
    <phoneticPr fontId="2" type="noConversion"/>
  </si>
  <si>
    <t>GVCU2164269</t>
    <phoneticPr fontId="2" type="noConversion"/>
  </si>
  <si>
    <t>GLDU5752850</t>
    <phoneticPr fontId="2" type="noConversion"/>
  </si>
  <si>
    <t>CBHU3427507</t>
    <phoneticPr fontId="2" type="noConversion"/>
  </si>
  <si>
    <t>TCKU2533890</t>
    <phoneticPr fontId="2" type="noConversion"/>
  </si>
  <si>
    <t>TCKU2435050</t>
    <phoneticPr fontId="2" type="noConversion"/>
  </si>
  <si>
    <t>CBHU3846632</t>
    <phoneticPr fontId="2" type="noConversion"/>
  </si>
  <si>
    <t>FCIU4803021</t>
    <phoneticPr fontId="2" type="noConversion"/>
  </si>
  <si>
    <t>TCKU2420580</t>
    <phoneticPr fontId="2" type="noConversion"/>
  </si>
  <si>
    <t>BSIU2403580</t>
    <phoneticPr fontId="2" type="noConversion"/>
  </si>
  <si>
    <t>CBHU3486109</t>
    <phoneticPr fontId="2" type="noConversion"/>
  </si>
  <si>
    <t>CBHU3845467</t>
    <phoneticPr fontId="2" type="noConversion"/>
  </si>
  <si>
    <t>TCKU2359578</t>
    <phoneticPr fontId="2" type="noConversion"/>
  </si>
  <si>
    <t>HJLU1231894</t>
    <phoneticPr fontId="2" type="noConversion"/>
  </si>
  <si>
    <t>FCIU4849043</t>
  </si>
  <si>
    <t>TEMU3474890</t>
  </si>
  <si>
    <t>CBHU5779560</t>
  </si>
  <si>
    <t>UETU2127980</t>
  </si>
  <si>
    <t>TGHU1185550</t>
  </si>
  <si>
    <t>CXDU1491208</t>
  </si>
  <si>
    <t>DFSU1368120</t>
  </si>
  <si>
    <t>CBHU5879912</t>
  </si>
  <si>
    <t>DFSU1085602</t>
  </si>
  <si>
    <t>CBHU4061238</t>
  </si>
  <si>
    <t>TCKU3464351</t>
  </si>
  <si>
    <t>CBHU3669558</t>
  </si>
  <si>
    <t>CBHU3834502</t>
  </si>
  <si>
    <t>CBHU5853667</t>
  </si>
  <si>
    <t>CBHU3785579</t>
    <phoneticPr fontId="2" type="noConversion"/>
  </si>
  <si>
    <t>火麻子</t>
    <phoneticPr fontId="2" type="noConversion"/>
  </si>
  <si>
    <t>CCLU6929319</t>
    <phoneticPr fontId="2" type="noConversion"/>
  </si>
  <si>
    <t>GLDU3868965</t>
    <phoneticPr fontId="2" type="noConversion"/>
  </si>
  <si>
    <t>TRHU1611493</t>
    <phoneticPr fontId="2" type="noConversion"/>
  </si>
  <si>
    <t>SEGU1034149</t>
    <phoneticPr fontId="2" type="noConversion"/>
  </si>
  <si>
    <t>KWLU5090480</t>
    <phoneticPr fontId="2" type="noConversion"/>
  </si>
  <si>
    <t>CSLU1318540</t>
    <phoneticPr fontId="2" type="noConversion"/>
  </si>
  <si>
    <t>SMDU9902973</t>
    <phoneticPr fontId="2" type="noConversion"/>
  </si>
  <si>
    <t>TEXU3804336</t>
    <phoneticPr fontId="2" type="noConversion"/>
  </si>
  <si>
    <t>TGHU3810609</t>
    <phoneticPr fontId="2" type="noConversion"/>
  </si>
  <si>
    <t>CBHU3494871</t>
    <phoneticPr fontId="2" type="noConversion"/>
  </si>
  <si>
    <t>TCKU2541303</t>
    <phoneticPr fontId="2" type="noConversion"/>
  </si>
  <si>
    <t>CBHU3832177</t>
    <phoneticPr fontId="2" type="noConversion"/>
  </si>
  <si>
    <t>CBHU5643207</t>
    <phoneticPr fontId="2" type="noConversion"/>
  </si>
  <si>
    <t>GVCU2156601</t>
    <phoneticPr fontId="2" type="noConversion"/>
  </si>
  <si>
    <t>CBHU3706991</t>
    <phoneticPr fontId="2" type="noConversion"/>
  </si>
  <si>
    <t>TGHU9165185</t>
    <phoneticPr fontId="2" type="noConversion"/>
  </si>
  <si>
    <r>
      <t>DR</t>
    </r>
    <r>
      <rPr>
        <sz val="12"/>
        <rFont val="宋体"/>
        <family val="3"/>
        <charset val="134"/>
      </rPr>
      <t>Y</t>
    </r>
    <r>
      <rPr>
        <sz val="12"/>
        <rFont val="宋体"/>
        <family val="3"/>
        <charset val="134"/>
      </rPr>
      <t>U2413449</t>
    </r>
    <phoneticPr fontId="2" type="noConversion"/>
  </si>
  <si>
    <t>MRKU7440089</t>
  </si>
  <si>
    <t>MRKU8601275</t>
  </si>
  <si>
    <t>MRKU6940161</t>
  </si>
  <si>
    <t>TCLU3554977</t>
    <phoneticPr fontId="2" type="noConversion"/>
  </si>
  <si>
    <t>EMCU3556726</t>
    <phoneticPr fontId="2" type="noConversion"/>
  </si>
  <si>
    <t>147400181307</t>
    <phoneticPr fontId="2" type="noConversion"/>
  </si>
  <si>
    <t>147400157449</t>
    <phoneticPr fontId="2" type="noConversion"/>
  </si>
  <si>
    <t>EISU3666428</t>
    <phoneticPr fontId="2" type="noConversion"/>
  </si>
  <si>
    <t>147400163716</t>
    <phoneticPr fontId="2" type="noConversion"/>
  </si>
  <si>
    <t>DFSU1007507</t>
    <phoneticPr fontId="2" type="noConversion"/>
  </si>
  <si>
    <t>CBHU4128964</t>
    <phoneticPr fontId="2" type="noConversion"/>
  </si>
  <si>
    <t>CBHU4470318</t>
    <phoneticPr fontId="2" type="noConversion"/>
  </si>
  <si>
    <t>浦东还 5-29</t>
    <phoneticPr fontId="2" type="noConversion"/>
  </si>
  <si>
    <t>CAXU8091356</t>
    <phoneticPr fontId="2" type="noConversion"/>
  </si>
  <si>
    <t>CCLU6043526</t>
    <phoneticPr fontId="2" type="noConversion"/>
  </si>
  <si>
    <t>SMDU9907682</t>
    <phoneticPr fontId="2" type="noConversion"/>
  </si>
  <si>
    <t>SMDU9907656</t>
    <phoneticPr fontId="2" type="noConversion"/>
  </si>
  <si>
    <t>SMDU9907640</t>
    <phoneticPr fontId="2" type="noConversion"/>
  </si>
  <si>
    <t>SMDU9907701</t>
    <phoneticPr fontId="2" type="noConversion"/>
  </si>
  <si>
    <t>SMDU9907574</t>
    <phoneticPr fontId="2" type="noConversion"/>
  </si>
  <si>
    <t>SMDU9907960</t>
    <phoneticPr fontId="2" type="noConversion"/>
  </si>
  <si>
    <t>SMDU9907609</t>
    <phoneticPr fontId="2" type="noConversion"/>
  </si>
  <si>
    <t>SMDU9907949</t>
    <phoneticPr fontId="2" type="noConversion"/>
  </si>
  <si>
    <t>TTNU1398828</t>
    <phoneticPr fontId="2" type="noConversion"/>
  </si>
  <si>
    <t>FCIU3298769</t>
    <phoneticPr fontId="2" type="noConversion"/>
  </si>
  <si>
    <t>GESU3231142</t>
    <phoneticPr fontId="2" type="noConversion"/>
  </si>
  <si>
    <t>GVCU2002247</t>
    <phoneticPr fontId="2" type="noConversion"/>
  </si>
  <si>
    <r>
      <t>CCLU</t>
    </r>
    <r>
      <rPr>
        <sz val="12"/>
        <rFont val="宋体"/>
        <family val="3"/>
        <charset val="134"/>
      </rPr>
      <t>4</t>
    </r>
    <r>
      <rPr>
        <sz val="12"/>
        <rFont val="宋体"/>
        <family val="3"/>
        <charset val="134"/>
      </rPr>
      <t>518371</t>
    </r>
    <phoneticPr fontId="2" type="noConversion"/>
  </si>
  <si>
    <r>
      <t>CCLU</t>
    </r>
    <r>
      <rPr>
        <sz val="12"/>
        <rFont val="宋体"/>
        <family val="3"/>
        <charset val="134"/>
      </rPr>
      <t>4</t>
    </r>
    <r>
      <rPr>
        <sz val="12"/>
        <rFont val="宋体"/>
        <family val="3"/>
        <charset val="134"/>
      </rPr>
      <t>022524</t>
    </r>
    <phoneticPr fontId="2" type="noConversion"/>
  </si>
  <si>
    <t>MSKU3440591</t>
    <phoneticPr fontId="2" type="noConversion"/>
  </si>
  <si>
    <t>MSKU7918713</t>
    <phoneticPr fontId="2" type="noConversion"/>
  </si>
  <si>
    <t>MSKU4167080</t>
    <phoneticPr fontId="2" type="noConversion"/>
  </si>
  <si>
    <t>金属硅</t>
    <phoneticPr fontId="2" type="noConversion"/>
  </si>
  <si>
    <t>金属硅</t>
    <phoneticPr fontId="2" type="noConversion"/>
  </si>
  <si>
    <t>金属硅</t>
    <phoneticPr fontId="2" type="noConversion"/>
  </si>
  <si>
    <t>MRKU7336475</t>
    <phoneticPr fontId="2" type="noConversion"/>
  </si>
  <si>
    <t>MSKU3399116</t>
    <phoneticPr fontId="2" type="noConversion"/>
  </si>
  <si>
    <t>CBHU3826338</t>
    <phoneticPr fontId="2" type="noConversion"/>
  </si>
  <si>
    <t>CBHU4061813</t>
    <phoneticPr fontId="2" type="noConversion"/>
  </si>
  <si>
    <t>远泰洗箱</t>
    <phoneticPr fontId="2" type="noConversion"/>
  </si>
  <si>
    <t>CBHU3861350</t>
    <phoneticPr fontId="2" type="noConversion"/>
  </si>
  <si>
    <t>CBHU4280093</t>
    <phoneticPr fontId="2" type="noConversion"/>
  </si>
  <si>
    <t>sk</t>
    <phoneticPr fontId="2" type="noConversion"/>
  </si>
  <si>
    <t>饲料</t>
    <phoneticPr fontId="2" type="noConversion"/>
  </si>
  <si>
    <t>饲料</t>
    <phoneticPr fontId="2" type="noConversion"/>
  </si>
  <si>
    <t>CCLU7212512</t>
    <phoneticPr fontId="2" type="noConversion"/>
  </si>
  <si>
    <t>IRSU2535298</t>
    <phoneticPr fontId="2" type="noConversion"/>
  </si>
  <si>
    <r>
      <t>C</t>
    </r>
    <r>
      <rPr>
        <sz val="12"/>
        <rFont val="宋体"/>
        <family val="3"/>
        <charset val="134"/>
      </rPr>
      <t>CLU2005472</t>
    </r>
    <phoneticPr fontId="2" type="noConversion"/>
  </si>
  <si>
    <t>GMTU4490826</t>
    <phoneticPr fontId="2" type="noConversion"/>
  </si>
  <si>
    <t>IPXU3189937</t>
    <phoneticPr fontId="2" type="noConversion"/>
  </si>
  <si>
    <t>GLDU7335706</t>
    <phoneticPr fontId="2" type="noConversion"/>
  </si>
  <si>
    <t>CCLU7179857</t>
    <phoneticPr fontId="2" type="noConversion"/>
  </si>
  <si>
    <t>MNBU0097580</t>
    <phoneticPr fontId="2" type="noConversion"/>
  </si>
  <si>
    <t>MSKU8755499</t>
    <phoneticPr fontId="2" type="noConversion"/>
  </si>
  <si>
    <t>MCC371264</t>
    <phoneticPr fontId="2" type="noConversion"/>
  </si>
  <si>
    <t>CCLU5078549</t>
  </si>
  <si>
    <t>CCLU4761587</t>
  </si>
  <si>
    <t>CCLU4480701</t>
  </si>
  <si>
    <t>CCLU2050337</t>
    <phoneticPr fontId="2" type="noConversion"/>
  </si>
  <si>
    <r>
      <t>C</t>
    </r>
    <r>
      <rPr>
        <sz val="12"/>
        <rFont val="宋体"/>
        <family val="3"/>
        <charset val="134"/>
      </rPr>
      <t>CLU2108464</t>
    </r>
    <phoneticPr fontId="2" type="noConversion"/>
  </si>
  <si>
    <t>CCLU2435771</t>
    <phoneticPr fontId="2" type="noConversion"/>
  </si>
  <si>
    <t>CCLU3736300</t>
    <phoneticPr fontId="2" type="noConversion"/>
  </si>
  <si>
    <t>CAIU2689272</t>
    <phoneticPr fontId="2" type="noConversion"/>
  </si>
  <si>
    <t>CAXU6712691</t>
    <phoneticPr fontId="2" type="noConversion"/>
  </si>
  <si>
    <t>TGHU1672579</t>
    <phoneticPr fontId="2" type="noConversion"/>
  </si>
  <si>
    <t>CBHU8937930</t>
    <phoneticPr fontId="2" type="noConversion"/>
  </si>
  <si>
    <t>TCNU7155165</t>
    <phoneticPr fontId="2" type="noConversion"/>
  </si>
  <si>
    <t>MSKU5883731</t>
    <phoneticPr fontId="2" type="noConversion"/>
  </si>
  <si>
    <t>PONU0634320</t>
    <phoneticPr fontId="2" type="noConversion"/>
  </si>
  <si>
    <t>MSKU5436230</t>
    <phoneticPr fontId="2" type="noConversion"/>
  </si>
  <si>
    <t>GESU2173843</t>
    <phoneticPr fontId="2" type="noConversion"/>
  </si>
  <si>
    <t>GESU2175682</t>
    <phoneticPr fontId="2" type="noConversion"/>
  </si>
  <si>
    <t>CBHU1930071</t>
    <phoneticPr fontId="2" type="noConversion"/>
  </si>
  <si>
    <t>CBHU1979180</t>
    <phoneticPr fontId="2" type="noConversion"/>
  </si>
  <si>
    <t>CBHU6054367</t>
    <phoneticPr fontId="2" type="noConversion"/>
  </si>
  <si>
    <t>CBHU6084994</t>
    <phoneticPr fontId="2" type="noConversion"/>
  </si>
  <si>
    <t>CBHU5596888</t>
    <phoneticPr fontId="2" type="noConversion"/>
  </si>
  <si>
    <t>CRXU3018362</t>
    <phoneticPr fontId="2" type="noConversion"/>
  </si>
  <si>
    <t>CBHU5508439</t>
    <phoneticPr fontId="2" type="noConversion"/>
  </si>
  <si>
    <t>TCKU9240024</t>
    <phoneticPr fontId="2" type="noConversion"/>
  </si>
  <si>
    <t>CBHU5858735</t>
    <phoneticPr fontId="2" type="noConversion"/>
  </si>
  <si>
    <t>TGHU0132787</t>
    <phoneticPr fontId="2" type="noConversion"/>
  </si>
  <si>
    <t>TGHU2972987</t>
    <phoneticPr fontId="2" type="noConversion"/>
  </si>
  <si>
    <t>TGHU3843135</t>
    <phoneticPr fontId="2" type="noConversion"/>
  </si>
  <si>
    <t>SMDU9903650</t>
    <phoneticPr fontId="2" type="noConversion"/>
  </si>
  <si>
    <t>SMDU9903630</t>
    <phoneticPr fontId="2" type="noConversion"/>
  </si>
  <si>
    <t>SMDU9903460</t>
    <phoneticPr fontId="2" type="noConversion"/>
  </si>
  <si>
    <t>SMDU9903584</t>
    <phoneticPr fontId="2" type="noConversion"/>
  </si>
  <si>
    <t>SMDU9903455</t>
    <phoneticPr fontId="2" type="noConversion"/>
  </si>
  <si>
    <t>SMDU9903687</t>
    <phoneticPr fontId="2" type="noConversion"/>
  </si>
  <si>
    <t>SMDU9903352</t>
    <phoneticPr fontId="2" type="noConversion"/>
  </si>
  <si>
    <t>SMDU9903521</t>
    <phoneticPr fontId="2" type="noConversion"/>
  </si>
  <si>
    <t>MSKU7720477</t>
    <phoneticPr fontId="2" type="noConversion"/>
  </si>
  <si>
    <t>POCU0483087</t>
    <phoneticPr fontId="2" type="noConversion"/>
  </si>
  <si>
    <t>PONU0196007</t>
    <phoneticPr fontId="2" type="noConversion"/>
  </si>
  <si>
    <t>CAXU3321179</t>
    <phoneticPr fontId="2" type="noConversion"/>
  </si>
  <si>
    <t>GMTU3040969</t>
    <phoneticPr fontId="2" type="noConversion"/>
  </si>
  <si>
    <t>GMTU4492990</t>
    <phoneticPr fontId="2" type="noConversion"/>
  </si>
  <si>
    <t>CCLU2218246</t>
    <phoneticPr fontId="2" type="noConversion"/>
  </si>
  <si>
    <t>TTNU9872743</t>
    <phoneticPr fontId="2" type="noConversion"/>
  </si>
  <si>
    <t>MRKU7898430</t>
  </si>
  <si>
    <t>MSKU7482403</t>
  </si>
  <si>
    <t>MRKU9106168</t>
  </si>
  <si>
    <t>MSKU5946697</t>
  </si>
  <si>
    <t>MRKU7941563</t>
  </si>
  <si>
    <t>MRKU8097307</t>
  </si>
  <si>
    <t>MRKU6805618</t>
  </si>
  <si>
    <t>MRKU8562559</t>
  </si>
  <si>
    <t>EGHU3094794</t>
    <phoneticPr fontId="2" type="noConversion"/>
  </si>
  <si>
    <t>EMCU6004762</t>
    <phoneticPr fontId="2" type="noConversion"/>
  </si>
  <si>
    <t>FCIU2486587</t>
    <phoneticPr fontId="2" type="noConversion"/>
  </si>
  <si>
    <t>IRSU2029197</t>
    <phoneticPr fontId="2" type="noConversion"/>
  </si>
  <si>
    <t>sk 5-8</t>
    <phoneticPr fontId="2" type="noConversion"/>
  </si>
  <si>
    <t>MSKU0553510</t>
    <phoneticPr fontId="2" type="noConversion"/>
  </si>
  <si>
    <t>MRKU3237920</t>
    <phoneticPr fontId="2" type="noConversion"/>
  </si>
  <si>
    <t>INKU2903152</t>
    <phoneticPr fontId="2" type="noConversion"/>
  </si>
  <si>
    <t>MCC297758</t>
    <phoneticPr fontId="2" type="noConversion"/>
  </si>
  <si>
    <t>MSKU3877067</t>
    <phoneticPr fontId="2" type="noConversion"/>
  </si>
  <si>
    <t>MRKU9196407</t>
    <phoneticPr fontId="2" type="noConversion"/>
  </si>
  <si>
    <t>MRKU7506381</t>
    <phoneticPr fontId="2" type="noConversion"/>
  </si>
  <si>
    <t>MSKU3994870</t>
    <phoneticPr fontId="2" type="noConversion"/>
  </si>
  <si>
    <t>MSKU5277518</t>
    <phoneticPr fontId="2" type="noConversion"/>
  </si>
  <si>
    <t>MSKU4271006</t>
    <phoneticPr fontId="2" type="noConversion"/>
  </si>
  <si>
    <t>MSKU7762934</t>
    <phoneticPr fontId="2" type="noConversion"/>
  </si>
  <si>
    <t>BSIU2761367</t>
    <phoneticPr fontId="2" type="noConversion"/>
  </si>
  <si>
    <t>EGHU3064974</t>
    <phoneticPr fontId="2" type="noConversion"/>
  </si>
  <si>
    <t>147300259983</t>
    <phoneticPr fontId="2" type="noConversion"/>
  </si>
  <si>
    <t>147300259983</t>
    <phoneticPr fontId="2" type="noConversion"/>
  </si>
  <si>
    <t>BMOU2159375</t>
    <phoneticPr fontId="2" type="noConversion"/>
  </si>
  <si>
    <t>BMOU2119222</t>
    <phoneticPr fontId="2" type="noConversion"/>
  </si>
  <si>
    <t>EGHU3056156</t>
    <phoneticPr fontId="2" type="noConversion"/>
  </si>
  <si>
    <t>TCLU3804248</t>
    <phoneticPr fontId="2" type="noConversion"/>
  </si>
  <si>
    <t>GLDU3790023</t>
    <phoneticPr fontId="2" type="noConversion"/>
  </si>
  <si>
    <t>EMCU3665202</t>
    <phoneticPr fontId="2" type="noConversion"/>
  </si>
  <si>
    <t>EISU3765729</t>
    <phoneticPr fontId="2" type="noConversion"/>
  </si>
  <si>
    <t>BMOU2365340</t>
    <phoneticPr fontId="2" type="noConversion"/>
  </si>
  <si>
    <t>TEMU4533301</t>
    <phoneticPr fontId="2" type="noConversion"/>
  </si>
  <si>
    <t>TGHU0605869</t>
    <phoneticPr fontId="2" type="noConversion"/>
  </si>
  <si>
    <t>TEMU3927614</t>
    <phoneticPr fontId="2" type="noConversion"/>
  </si>
  <si>
    <t>CBHU8096464</t>
    <phoneticPr fontId="2" type="noConversion"/>
  </si>
  <si>
    <t>TCNU8462253</t>
    <phoneticPr fontId="2" type="noConversion"/>
  </si>
  <si>
    <t>CBHU4059499</t>
    <phoneticPr fontId="2" type="noConversion"/>
  </si>
  <si>
    <t>CBHU4191313</t>
    <phoneticPr fontId="2" type="noConversion"/>
  </si>
  <si>
    <t>DFSU1110496</t>
    <phoneticPr fontId="2" type="noConversion"/>
  </si>
  <si>
    <t>海川倒箱</t>
    <phoneticPr fontId="2" type="noConversion"/>
  </si>
  <si>
    <t>100 CN3904425</t>
    <phoneticPr fontId="2" type="noConversion"/>
  </si>
  <si>
    <t>100 CN3904561</t>
    <phoneticPr fontId="2" type="noConversion"/>
  </si>
  <si>
    <t>sk 8-13</t>
    <phoneticPr fontId="2" type="noConversion"/>
  </si>
  <si>
    <t>sk 8-16</t>
    <phoneticPr fontId="2" type="noConversion"/>
  </si>
  <si>
    <t>EISU2045880</t>
    <phoneticPr fontId="2" type="noConversion"/>
  </si>
  <si>
    <t>TGHU0274668</t>
    <phoneticPr fontId="2" type="noConversion"/>
  </si>
  <si>
    <t>饲料</t>
    <phoneticPr fontId="2" type="noConversion"/>
  </si>
  <si>
    <t>CCLU4286872</t>
  </si>
  <si>
    <t>CCLU4777433</t>
  </si>
  <si>
    <t>CCLU4772051</t>
  </si>
  <si>
    <t>CCLU4660236</t>
  </si>
  <si>
    <t>MAEU7890135</t>
    <phoneticPr fontId="2" type="noConversion"/>
  </si>
  <si>
    <t>CCLU4999195</t>
    <phoneticPr fontId="2" type="noConversion"/>
  </si>
  <si>
    <t>鹏安</t>
    <phoneticPr fontId="2" type="noConversion"/>
  </si>
  <si>
    <t>CCLU4889731</t>
  </si>
  <si>
    <t>CCLU4440226</t>
  </si>
  <si>
    <t>CCLU4782390</t>
  </si>
  <si>
    <t>CCLU4405713</t>
  </si>
  <si>
    <t>SITU2977314</t>
    <phoneticPr fontId="2" type="noConversion"/>
  </si>
  <si>
    <t>TEMU3340606</t>
    <phoneticPr fontId="2" type="noConversion"/>
  </si>
  <si>
    <t>XINU1056710</t>
    <phoneticPr fontId="2" type="noConversion"/>
  </si>
  <si>
    <t>CLHU2776799</t>
    <phoneticPr fontId="2" type="noConversion"/>
  </si>
  <si>
    <t>EMCU3790420</t>
    <phoneticPr fontId="2" type="noConversion"/>
  </si>
  <si>
    <t>DRYU2447140</t>
    <phoneticPr fontId="2" type="noConversion"/>
  </si>
  <si>
    <t>147300329949</t>
    <phoneticPr fontId="2" type="noConversion"/>
  </si>
  <si>
    <t>147300329973</t>
    <phoneticPr fontId="2" type="noConversion"/>
  </si>
  <si>
    <t>sk CN3904797 8-8</t>
    <phoneticPr fontId="2" type="noConversion"/>
  </si>
  <si>
    <t>100 CN3904535</t>
    <phoneticPr fontId="2" type="noConversion"/>
  </si>
  <si>
    <t>100 CN3904488</t>
    <phoneticPr fontId="2" type="noConversion"/>
  </si>
  <si>
    <t>OOLU6047471</t>
    <phoneticPr fontId="2" type="noConversion"/>
  </si>
  <si>
    <t>TTNU2225621</t>
    <phoneticPr fontId="2" type="noConversion"/>
  </si>
  <si>
    <t>IRSU2788260</t>
    <phoneticPr fontId="2" type="noConversion"/>
  </si>
  <si>
    <r>
      <t>C</t>
    </r>
    <r>
      <rPr>
        <sz val="12"/>
        <rFont val="宋体"/>
        <family val="3"/>
        <charset val="134"/>
      </rPr>
      <t>AIU8336082</t>
    </r>
    <phoneticPr fontId="2" type="noConversion"/>
  </si>
  <si>
    <t>CCLU4145468</t>
    <phoneticPr fontId="2" type="noConversion"/>
  </si>
  <si>
    <t>CCLU4629930</t>
    <phoneticPr fontId="2" type="noConversion"/>
  </si>
  <si>
    <t>TCKU9022640</t>
    <phoneticPr fontId="2" type="noConversion"/>
  </si>
  <si>
    <t>MSKU8874369</t>
    <phoneticPr fontId="2" type="noConversion"/>
  </si>
  <si>
    <t>MSKU0062760</t>
    <phoneticPr fontId="2" type="noConversion"/>
  </si>
  <si>
    <t>CCLU2062770</t>
    <phoneticPr fontId="2" type="noConversion"/>
  </si>
  <si>
    <t>CBHU5568654</t>
    <phoneticPr fontId="2" type="noConversion"/>
  </si>
  <si>
    <t>TCKU2573492</t>
    <phoneticPr fontId="2" type="noConversion"/>
  </si>
  <si>
    <t>CCLU6422751</t>
    <phoneticPr fontId="2" type="noConversion"/>
  </si>
  <si>
    <t>EMCU5311173</t>
    <phoneticPr fontId="2" type="noConversion"/>
  </si>
  <si>
    <t>GESU5801943</t>
    <phoneticPr fontId="2" type="noConversion"/>
  </si>
  <si>
    <t>CSLU1126491</t>
    <phoneticPr fontId="2" type="noConversion"/>
  </si>
  <si>
    <t>CBHU6172800</t>
    <phoneticPr fontId="2" type="noConversion"/>
  </si>
  <si>
    <t>CBHU6190147</t>
    <phoneticPr fontId="2" type="noConversion"/>
  </si>
  <si>
    <t>CBHU6347935</t>
    <phoneticPr fontId="2" type="noConversion"/>
  </si>
  <si>
    <t>CBHU6404721</t>
    <phoneticPr fontId="2" type="noConversion"/>
  </si>
  <si>
    <t>CBHU6423249</t>
    <phoneticPr fontId="2" type="noConversion"/>
  </si>
  <si>
    <t>FSCU5050580</t>
    <phoneticPr fontId="2" type="noConversion"/>
  </si>
  <si>
    <t>FSCU5062431</t>
    <phoneticPr fontId="2" type="noConversion"/>
  </si>
  <si>
    <t>TTNU5050928</t>
    <phoneticPr fontId="2" type="noConversion"/>
  </si>
  <si>
    <t>50 CN4900699</t>
    <phoneticPr fontId="2" type="noConversion"/>
  </si>
  <si>
    <t>CCLU4649710</t>
    <phoneticPr fontId="2" type="noConversion"/>
  </si>
  <si>
    <r>
      <t>S</t>
    </r>
    <r>
      <rPr>
        <sz val="12"/>
        <rFont val="宋体"/>
        <family val="3"/>
        <charset val="134"/>
      </rPr>
      <t>NBU2137521</t>
    </r>
    <phoneticPr fontId="2" type="noConversion"/>
  </si>
  <si>
    <t>箱源</t>
    <phoneticPr fontId="2" type="noConversion"/>
  </si>
  <si>
    <t>SAMU2207287</t>
    <phoneticPr fontId="2" type="noConversion"/>
  </si>
  <si>
    <t>高钛渣</t>
    <phoneticPr fontId="2" type="noConversion"/>
  </si>
  <si>
    <t>芦荟罐头</t>
    <phoneticPr fontId="2" type="noConversion"/>
  </si>
  <si>
    <t>MSWU1039960</t>
    <phoneticPr fontId="2" type="noConversion"/>
  </si>
  <si>
    <t>CCLU4990074</t>
  </si>
  <si>
    <t>GLDU5672396</t>
    <phoneticPr fontId="2" type="noConversion"/>
  </si>
  <si>
    <t>CCLU2152540</t>
    <phoneticPr fontId="2" type="noConversion"/>
  </si>
  <si>
    <t>IRSU2451561</t>
    <phoneticPr fontId="2" type="noConversion"/>
  </si>
  <si>
    <t>IRSU2787005</t>
    <phoneticPr fontId="2" type="noConversion"/>
  </si>
  <si>
    <t>IRSU2664438</t>
    <phoneticPr fontId="2" type="noConversion"/>
  </si>
  <si>
    <t>CCLU4881896</t>
  </si>
  <si>
    <t>CCLU4857863</t>
  </si>
  <si>
    <t>CCLU4339442</t>
  </si>
  <si>
    <t>CCLU4976224</t>
  </si>
  <si>
    <t>CCLU4689055</t>
  </si>
  <si>
    <r>
      <t>C</t>
    </r>
    <r>
      <rPr>
        <sz val="12"/>
        <rFont val="宋体"/>
        <family val="3"/>
        <charset val="134"/>
      </rPr>
      <t>VSU4020536</t>
    </r>
    <phoneticPr fontId="2" type="noConversion"/>
  </si>
  <si>
    <r>
      <t>C</t>
    </r>
    <r>
      <rPr>
        <sz val="12"/>
        <rFont val="宋体"/>
        <family val="3"/>
        <charset val="134"/>
      </rPr>
      <t>VSU4016388</t>
    </r>
    <phoneticPr fontId="2" type="noConversion"/>
  </si>
  <si>
    <t>TTNU3342710</t>
    <phoneticPr fontId="2" type="noConversion"/>
  </si>
  <si>
    <t>SITGFCHOMT0033</t>
    <phoneticPr fontId="2" type="noConversion"/>
  </si>
  <si>
    <t>SITGFCHOMT0022</t>
    <phoneticPr fontId="2" type="noConversion"/>
  </si>
  <si>
    <t>XINU1430938</t>
    <phoneticPr fontId="2" type="noConversion"/>
  </si>
  <si>
    <t>OOLU2882477</t>
    <phoneticPr fontId="2" type="noConversion"/>
  </si>
  <si>
    <t>OOLU1230520</t>
    <phoneticPr fontId="2" type="noConversion"/>
  </si>
  <si>
    <t>OOLU1866825</t>
    <phoneticPr fontId="2" type="noConversion"/>
  </si>
  <si>
    <t>OOLU0125031</t>
    <phoneticPr fontId="2" type="noConversion"/>
  </si>
  <si>
    <t>TCLU3479533</t>
    <phoneticPr fontId="2" type="noConversion"/>
  </si>
  <si>
    <t>OOLU2834695</t>
    <phoneticPr fontId="2" type="noConversion"/>
  </si>
  <si>
    <t>OOLU1449441</t>
    <phoneticPr fontId="2" type="noConversion"/>
  </si>
  <si>
    <t>OOLU1008847</t>
    <phoneticPr fontId="2" type="noConversion"/>
  </si>
  <si>
    <t>OOLU1165759</t>
    <phoneticPr fontId="2" type="noConversion"/>
  </si>
  <si>
    <t>OOLU1952841</t>
    <phoneticPr fontId="2" type="noConversion"/>
  </si>
  <si>
    <t>OOLU1583804</t>
    <phoneticPr fontId="2" type="noConversion"/>
  </si>
  <si>
    <t>CBHU3727778</t>
    <phoneticPr fontId="2" type="noConversion"/>
  </si>
  <si>
    <t>CBHU3783241</t>
    <phoneticPr fontId="2" type="noConversion"/>
  </si>
  <si>
    <t>CBHU5639193</t>
    <phoneticPr fontId="2" type="noConversion"/>
  </si>
  <si>
    <t>CAXU6916340</t>
    <phoneticPr fontId="2" type="noConversion"/>
  </si>
  <si>
    <t>CBHU4090278</t>
    <phoneticPr fontId="2" type="noConversion"/>
  </si>
  <si>
    <t>IPXU3271032</t>
    <phoneticPr fontId="2" type="noConversion"/>
  </si>
  <si>
    <t>CCLU6197413</t>
    <phoneticPr fontId="2" type="noConversion"/>
  </si>
  <si>
    <t>生铁</t>
    <phoneticPr fontId="2" type="noConversion"/>
  </si>
  <si>
    <t>GMTU3040336</t>
    <phoneticPr fontId="2" type="noConversion"/>
  </si>
  <si>
    <t>GMTU4491268</t>
    <phoneticPr fontId="2" type="noConversion"/>
  </si>
  <si>
    <t>OOLU1983499</t>
    <phoneticPr fontId="2" type="noConversion"/>
  </si>
  <si>
    <t>中海</t>
    <phoneticPr fontId="2" type="noConversion"/>
  </si>
  <si>
    <t>华运达</t>
  </si>
  <si>
    <t>MCC122917</t>
    <phoneticPr fontId="2" type="noConversion"/>
  </si>
  <si>
    <t>MCC122939</t>
    <phoneticPr fontId="2" type="noConversion"/>
  </si>
  <si>
    <t>MAEU6267389</t>
    <phoneticPr fontId="2" type="noConversion"/>
  </si>
  <si>
    <t>PONU1468373</t>
    <phoneticPr fontId="2" type="noConversion"/>
  </si>
  <si>
    <t>147400084646</t>
    <phoneticPr fontId="2" type="noConversion"/>
  </si>
  <si>
    <t>OOLU1241036</t>
    <phoneticPr fontId="2" type="noConversion"/>
  </si>
  <si>
    <t>OOLU1993115</t>
    <phoneticPr fontId="2" type="noConversion"/>
  </si>
  <si>
    <t>OOLU3772350</t>
    <phoneticPr fontId="2" type="noConversion"/>
  </si>
  <si>
    <t>OOLU1503476</t>
    <phoneticPr fontId="2" type="noConversion"/>
  </si>
  <si>
    <t>OOLU1291037</t>
    <phoneticPr fontId="2" type="noConversion"/>
  </si>
  <si>
    <t>OOLU1767864</t>
    <phoneticPr fontId="2" type="noConversion"/>
  </si>
  <si>
    <t>OOLU1085062</t>
    <phoneticPr fontId="2" type="noConversion"/>
  </si>
  <si>
    <t>OOLU1598002</t>
    <phoneticPr fontId="2" type="noConversion"/>
  </si>
  <si>
    <t>OOLU2942540</t>
    <phoneticPr fontId="2" type="noConversion"/>
  </si>
  <si>
    <t>OOLU0125690</t>
    <phoneticPr fontId="2" type="noConversion"/>
  </si>
  <si>
    <t>OOLU2838664</t>
    <phoneticPr fontId="2" type="noConversion"/>
  </si>
  <si>
    <t>TCKU3198061</t>
    <phoneticPr fontId="2" type="noConversion"/>
  </si>
  <si>
    <t>TCKU1830430</t>
    <phoneticPr fontId="2" type="noConversion"/>
  </si>
  <si>
    <t>TCKU3764019</t>
    <phoneticPr fontId="2" type="noConversion"/>
  </si>
  <si>
    <t>成都</t>
    <phoneticPr fontId="2" type="noConversion"/>
  </si>
  <si>
    <t>已卖</t>
    <phoneticPr fontId="2" type="noConversion"/>
  </si>
  <si>
    <r>
      <t>S</t>
    </r>
    <r>
      <rPr>
        <sz val="12"/>
        <rFont val="宋体"/>
        <family val="3"/>
        <charset val="134"/>
      </rPr>
      <t>ITU2936573</t>
    </r>
    <phoneticPr fontId="2" type="noConversion"/>
  </si>
  <si>
    <r>
      <t>T</t>
    </r>
    <r>
      <rPr>
        <sz val="12"/>
        <rFont val="宋体"/>
        <family val="3"/>
        <charset val="134"/>
      </rPr>
      <t>EMU4388369</t>
    </r>
    <phoneticPr fontId="2" type="noConversion"/>
  </si>
  <si>
    <t>FCIU5258894</t>
    <phoneticPr fontId="2" type="noConversion"/>
  </si>
  <si>
    <t>DFSU1331049</t>
    <phoneticPr fontId="2" type="noConversion"/>
  </si>
  <si>
    <t>FCIU4981189</t>
    <phoneticPr fontId="2" type="noConversion"/>
  </si>
  <si>
    <t>TCKU2567740</t>
    <phoneticPr fontId="2" type="noConversion"/>
  </si>
  <si>
    <t>BEAU2031538</t>
    <phoneticPr fontId="2" type="noConversion"/>
  </si>
  <si>
    <t>FCIU5092139</t>
    <phoneticPr fontId="2" type="noConversion"/>
  </si>
  <si>
    <t>UETU2317378</t>
    <phoneticPr fontId="2" type="noConversion"/>
  </si>
  <si>
    <t>UETU2130561</t>
    <phoneticPr fontId="2" type="noConversion"/>
  </si>
  <si>
    <t>TEMU3435506</t>
    <phoneticPr fontId="2" type="noConversion"/>
  </si>
  <si>
    <t>CAXU3185302</t>
    <phoneticPr fontId="2" type="noConversion"/>
  </si>
  <si>
    <t>IPXU3989143</t>
    <phoneticPr fontId="2" type="noConversion"/>
  </si>
  <si>
    <t>TCKU3454749</t>
    <phoneticPr fontId="2" type="noConversion"/>
  </si>
  <si>
    <t>DFSU1341140</t>
    <phoneticPr fontId="2" type="noConversion"/>
  </si>
  <si>
    <t>UETU2166707</t>
    <phoneticPr fontId="2" type="noConversion"/>
  </si>
  <si>
    <t>TRLU9080067</t>
    <phoneticPr fontId="2" type="noConversion"/>
  </si>
  <si>
    <t>IMTU3068063</t>
    <phoneticPr fontId="2" type="noConversion"/>
  </si>
  <si>
    <t>147300536111</t>
    <phoneticPr fontId="2" type="noConversion"/>
  </si>
  <si>
    <t>FCIU3147891</t>
    <phoneticPr fontId="2" type="noConversion"/>
  </si>
  <si>
    <t>WSDU2180555</t>
    <phoneticPr fontId="2" type="noConversion"/>
  </si>
  <si>
    <t>IRSU2831704</t>
  </si>
  <si>
    <t>HAT20111014</t>
    <phoneticPr fontId="2" type="noConversion"/>
  </si>
  <si>
    <t>TCLU2273471</t>
    <phoneticPr fontId="2" type="noConversion"/>
  </si>
  <si>
    <t>CCLU4205588</t>
    <phoneticPr fontId="2" type="noConversion"/>
  </si>
  <si>
    <t>CBHU5921313</t>
    <phoneticPr fontId="2" type="noConversion"/>
  </si>
  <si>
    <t>CBHU3470015</t>
    <phoneticPr fontId="2" type="noConversion"/>
  </si>
  <si>
    <t>CBHU4334224</t>
    <phoneticPr fontId="2" type="noConversion"/>
  </si>
  <si>
    <t>CBHU5833932</t>
    <phoneticPr fontId="2" type="noConversion"/>
  </si>
  <si>
    <t>CBHU5875687</t>
    <phoneticPr fontId="2" type="noConversion"/>
  </si>
  <si>
    <t>GESU3137835</t>
    <phoneticPr fontId="2" type="noConversion"/>
  </si>
  <si>
    <t>UETU2166646</t>
    <phoneticPr fontId="2" type="noConversion"/>
  </si>
  <si>
    <t>TCKU3041792</t>
    <phoneticPr fontId="2" type="noConversion"/>
  </si>
  <si>
    <t>EISU2036208</t>
    <phoneticPr fontId="2" type="noConversion"/>
  </si>
  <si>
    <t>EISU3652213</t>
    <phoneticPr fontId="2" type="noConversion"/>
  </si>
  <si>
    <t>GLDU2986367</t>
    <phoneticPr fontId="2" type="noConversion"/>
  </si>
  <si>
    <t>EMCU3628298</t>
    <phoneticPr fontId="2" type="noConversion"/>
  </si>
  <si>
    <t>EISU2036194</t>
    <phoneticPr fontId="2" type="noConversion"/>
  </si>
  <si>
    <t>EISU2044796</t>
    <phoneticPr fontId="2" type="noConversion"/>
  </si>
  <si>
    <t>EISU2052240</t>
    <phoneticPr fontId="2" type="noConversion"/>
  </si>
  <si>
    <t>EISU2035433</t>
    <phoneticPr fontId="2" type="noConversion"/>
  </si>
  <si>
    <t>147300347807</t>
    <phoneticPr fontId="2" type="noConversion"/>
  </si>
  <si>
    <t>TCKU2703209</t>
    <phoneticPr fontId="2" type="noConversion"/>
  </si>
  <si>
    <t>TCLU3344585</t>
    <phoneticPr fontId="2" type="noConversion"/>
  </si>
  <si>
    <t>GLDU9702138</t>
    <phoneticPr fontId="2" type="noConversion"/>
  </si>
  <si>
    <t>PCIU1314080</t>
    <phoneticPr fontId="2" type="noConversion"/>
  </si>
  <si>
    <t>TCKU2564802</t>
    <phoneticPr fontId="2" type="noConversion"/>
  </si>
  <si>
    <t>TGHU1239527</t>
    <phoneticPr fontId="2" type="noConversion"/>
  </si>
  <si>
    <t>CBHU3364841</t>
    <phoneticPr fontId="2" type="noConversion"/>
  </si>
  <si>
    <t>BSIU2434317</t>
    <phoneticPr fontId="2" type="noConversion"/>
  </si>
  <si>
    <t>CLHU3388817</t>
    <phoneticPr fontId="2" type="noConversion"/>
  </si>
  <si>
    <t>CBHU4150783</t>
    <phoneticPr fontId="2" type="noConversion"/>
  </si>
  <si>
    <t>DRYU2660310</t>
    <phoneticPr fontId="2" type="noConversion"/>
  </si>
  <si>
    <t>FSCU7982784</t>
    <phoneticPr fontId="2" type="noConversion"/>
  </si>
  <si>
    <t>EGHU3117354</t>
    <phoneticPr fontId="2" type="noConversion"/>
  </si>
  <si>
    <t>TCLU3667130</t>
    <phoneticPr fontId="2" type="noConversion"/>
  </si>
  <si>
    <t>TCLU3547900</t>
    <phoneticPr fontId="2" type="noConversion"/>
  </si>
  <si>
    <t>EMCU3731201</t>
    <phoneticPr fontId="2" type="noConversion"/>
  </si>
  <si>
    <t>GESU3368583</t>
    <phoneticPr fontId="2" type="noConversion"/>
  </si>
  <si>
    <t>CBHU5666141</t>
    <phoneticPr fontId="2" type="noConversion"/>
  </si>
  <si>
    <t>GESU3233926</t>
    <phoneticPr fontId="2" type="noConversion"/>
  </si>
  <si>
    <t>EMCU3764910</t>
    <phoneticPr fontId="2" type="noConversion"/>
  </si>
  <si>
    <t>IRSU2275647</t>
    <phoneticPr fontId="2" type="noConversion"/>
  </si>
  <si>
    <t>IRSU2315483</t>
    <phoneticPr fontId="2" type="noConversion"/>
  </si>
  <si>
    <t>IRSU2482789</t>
    <phoneticPr fontId="2" type="noConversion"/>
  </si>
  <si>
    <t>IRSU2783484</t>
    <phoneticPr fontId="2" type="noConversion"/>
  </si>
  <si>
    <t>sk</t>
    <phoneticPr fontId="2" type="noConversion"/>
  </si>
  <si>
    <t>TCKU3510159</t>
    <phoneticPr fontId="2" type="noConversion"/>
  </si>
  <si>
    <t>GATU1275362</t>
    <phoneticPr fontId="2" type="noConversion"/>
  </si>
  <si>
    <t>FCIU4549690</t>
    <phoneticPr fontId="2" type="noConversion"/>
  </si>
  <si>
    <t>CBHU3735222</t>
    <phoneticPr fontId="2" type="noConversion"/>
  </si>
  <si>
    <t>FCIU4793279</t>
    <phoneticPr fontId="2" type="noConversion"/>
  </si>
  <si>
    <t>CCLU4727411</t>
    <phoneticPr fontId="2" type="noConversion"/>
  </si>
  <si>
    <t>DFSU4195429</t>
    <phoneticPr fontId="2" type="noConversion"/>
  </si>
  <si>
    <t>MRKU6828871</t>
    <phoneticPr fontId="2" type="noConversion"/>
  </si>
  <si>
    <t>MSKU5232107</t>
    <phoneticPr fontId="2" type="noConversion"/>
  </si>
  <si>
    <r>
      <t>C</t>
    </r>
    <r>
      <rPr>
        <sz val="12"/>
        <rFont val="宋体"/>
        <family val="3"/>
        <charset val="134"/>
      </rPr>
      <t>CLU4131839</t>
    </r>
    <phoneticPr fontId="2" type="noConversion"/>
  </si>
  <si>
    <t>TCKU1889130</t>
    <phoneticPr fontId="2" type="noConversion"/>
  </si>
  <si>
    <t>NEXU1539602</t>
    <phoneticPr fontId="2" type="noConversion"/>
  </si>
  <si>
    <t>CAIU4053736</t>
    <phoneticPr fontId="2" type="noConversion"/>
  </si>
  <si>
    <t>CCLU4658579</t>
    <phoneticPr fontId="2" type="noConversion"/>
  </si>
  <si>
    <t>IRSU2466427</t>
    <phoneticPr fontId="2" type="noConversion"/>
  </si>
  <si>
    <t>HLTGX519498</t>
    <phoneticPr fontId="2" type="noConversion"/>
  </si>
  <si>
    <t>HLTGX519498</t>
    <phoneticPr fontId="2" type="noConversion"/>
  </si>
  <si>
    <t>CCLU4225809</t>
    <phoneticPr fontId="2" type="noConversion"/>
  </si>
  <si>
    <t>CCLU4014806</t>
    <phoneticPr fontId="2" type="noConversion"/>
  </si>
  <si>
    <t>IRSU2645171</t>
  </si>
  <si>
    <t>HDXU2623160</t>
  </si>
  <si>
    <t>SBAU2862430</t>
  </si>
  <si>
    <t>IRSU2819592</t>
  </si>
  <si>
    <t>SBAU2945935</t>
  </si>
  <si>
    <t>IRSU2571280</t>
  </si>
  <si>
    <t>147300347807</t>
    <phoneticPr fontId="2" type="noConversion"/>
  </si>
  <si>
    <t>147300340098</t>
    <phoneticPr fontId="2" type="noConversion"/>
  </si>
  <si>
    <t>EISU2043022</t>
    <phoneticPr fontId="2" type="noConversion"/>
  </si>
  <si>
    <t>FCIU3919758</t>
    <phoneticPr fontId="2" type="noConversion"/>
  </si>
  <si>
    <t>CBHU3389006</t>
    <phoneticPr fontId="2" type="noConversion"/>
  </si>
  <si>
    <t>XINU1012624</t>
    <phoneticPr fontId="2" type="noConversion"/>
  </si>
  <si>
    <t>TGHU3756663</t>
    <phoneticPr fontId="2" type="noConversion"/>
  </si>
  <si>
    <t>GESU2785345</t>
    <phoneticPr fontId="2" type="noConversion"/>
  </si>
  <si>
    <t>GESU3265604</t>
    <phoneticPr fontId="2" type="noConversion"/>
  </si>
  <si>
    <t>GESU2315568</t>
    <phoneticPr fontId="2" type="noConversion"/>
  </si>
  <si>
    <t>GLDU3769617</t>
    <phoneticPr fontId="2" type="noConversion"/>
  </si>
  <si>
    <t>TGHU3794895</t>
    <phoneticPr fontId="2" type="noConversion"/>
  </si>
  <si>
    <t>GLDU3716535</t>
    <phoneticPr fontId="2" type="noConversion"/>
  </si>
  <si>
    <t>WSDU2103538</t>
    <phoneticPr fontId="2" type="noConversion"/>
  </si>
  <si>
    <t>TEMU2215512</t>
    <phoneticPr fontId="2" type="noConversion"/>
  </si>
  <si>
    <t>TGHU3182800</t>
    <phoneticPr fontId="2" type="noConversion"/>
  </si>
  <si>
    <t>XINU1027624</t>
    <phoneticPr fontId="2" type="noConversion"/>
  </si>
  <si>
    <t>CLHU3685414</t>
    <phoneticPr fontId="2" type="noConversion"/>
  </si>
  <si>
    <t>GESU2318309</t>
    <phoneticPr fontId="2" type="noConversion"/>
  </si>
  <si>
    <t>WSDU2102531</t>
    <phoneticPr fontId="2" type="noConversion"/>
  </si>
  <si>
    <t>CLHU3078600</t>
    <phoneticPr fontId="2" type="noConversion"/>
  </si>
  <si>
    <t>CLHU3527912</t>
    <phoneticPr fontId="2" type="noConversion"/>
  </si>
  <si>
    <t>GLDU3593087</t>
    <phoneticPr fontId="2" type="noConversion"/>
  </si>
  <si>
    <t>XINU1027711</t>
    <phoneticPr fontId="2" type="noConversion"/>
  </si>
  <si>
    <t>GESU3019405</t>
    <phoneticPr fontId="2" type="noConversion"/>
  </si>
  <si>
    <t>XINU1062754</t>
    <phoneticPr fontId="2" type="noConversion"/>
  </si>
  <si>
    <t>CCLU3080070</t>
    <phoneticPr fontId="2" type="noConversion"/>
  </si>
  <si>
    <t>CCLU3637099</t>
    <phoneticPr fontId="2" type="noConversion"/>
  </si>
  <si>
    <t>FCIU5104543</t>
    <phoneticPr fontId="2" type="noConversion"/>
  </si>
  <si>
    <t>CBHU3708612</t>
    <phoneticPr fontId="2" type="noConversion"/>
  </si>
  <si>
    <t>CBHU3837733</t>
    <phoneticPr fontId="2" type="noConversion"/>
  </si>
  <si>
    <t>TGHU0425234</t>
    <phoneticPr fontId="2" type="noConversion"/>
  </si>
  <si>
    <t>CBHU5885221</t>
    <phoneticPr fontId="2" type="noConversion"/>
  </si>
  <si>
    <t>CBHU5747074</t>
    <phoneticPr fontId="2" type="noConversion"/>
  </si>
  <si>
    <t>TCKU3451950</t>
    <phoneticPr fontId="2" type="noConversion"/>
  </si>
  <si>
    <t>CBHU4064052</t>
    <phoneticPr fontId="2" type="noConversion"/>
  </si>
  <si>
    <t>CBHU5741184</t>
    <phoneticPr fontId="2" type="noConversion"/>
  </si>
  <si>
    <t>BMOU2687686</t>
    <phoneticPr fontId="2" type="noConversion"/>
  </si>
  <si>
    <t>TGHU1228060</t>
    <phoneticPr fontId="2" type="noConversion"/>
  </si>
  <si>
    <t>CBHU5922156</t>
    <phoneticPr fontId="2" type="noConversion"/>
  </si>
  <si>
    <t>CBHU4161221</t>
    <phoneticPr fontId="2" type="noConversion"/>
  </si>
  <si>
    <t>TRLU9736535</t>
    <phoneticPr fontId="2" type="noConversion"/>
  </si>
  <si>
    <t>TEMU3702480</t>
    <phoneticPr fontId="2" type="noConversion"/>
  </si>
  <si>
    <t>IPXU3911280</t>
    <phoneticPr fontId="2" type="noConversion"/>
  </si>
  <si>
    <t>CCLU4685173</t>
    <phoneticPr fontId="2" type="noConversion"/>
  </si>
  <si>
    <t>CCLU4471130</t>
    <phoneticPr fontId="2" type="noConversion"/>
  </si>
  <si>
    <t>CCLU4889080</t>
    <phoneticPr fontId="2" type="noConversion"/>
  </si>
  <si>
    <t>CCLU4871178</t>
    <phoneticPr fontId="2" type="noConversion"/>
  </si>
  <si>
    <t>SMDU9902145</t>
    <phoneticPr fontId="2" type="noConversion"/>
  </si>
  <si>
    <t>CCLU4554091</t>
    <phoneticPr fontId="2" type="noConversion"/>
  </si>
  <si>
    <t>GLDU4115117</t>
    <phoneticPr fontId="2" type="noConversion"/>
  </si>
  <si>
    <t>CCLU5105053</t>
    <phoneticPr fontId="2" type="noConversion"/>
  </si>
  <si>
    <t>CCLU4224145</t>
    <phoneticPr fontId="2" type="noConversion"/>
  </si>
  <si>
    <t>CCLU6186384</t>
    <phoneticPr fontId="2" type="noConversion"/>
  </si>
  <si>
    <t>EISU3743709</t>
    <phoneticPr fontId="2" type="noConversion"/>
  </si>
  <si>
    <t>CCLU6605670</t>
    <phoneticPr fontId="2" type="noConversion"/>
  </si>
  <si>
    <t>TGHU7440729</t>
    <phoneticPr fontId="2" type="noConversion"/>
  </si>
  <si>
    <t>CBHU9088761</t>
    <phoneticPr fontId="2" type="noConversion"/>
  </si>
  <si>
    <t>GVCU5082020</t>
    <phoneticPr fontId="2" type="noConversion"/>
  </si>
  <si>
    <t>AABU2201780</t>
    <phoneticPr fontId="2" type="noConversion"/>
  </si>
  <si>
    <t>SBAU2974240</t>
  </si>
  <si>
    <t>IRSU2088266</t>
  </si>
  <si>
    <t>SBAU2957556</t>
  </si>
  <si>
    <t>IRSU2768366</t>
  </si>
  <si>
    <t>IRSU2661418</t>
  </si>
  <si>
    <t>EGHU3065190</t>
    <phoneticPr fontId="2" type="noConversion"/>
  </si>
  <si>
    <t>DRYU2377228</t>
    <phoneticPr fontId="2" type="noConversion"/>
  </si>
  <si>
    <t>BMOU4677603</t>
    <phoneticPr fontId="2" type="noConversion"/>
  </si>
  <si>
    <t>CBHU8311269</t>
    <phoneticPr fontId="2" type="noConversion"/>
  </si>
  <si>
    <t>CBHU8346368</t>
    <phoneticPr fontId="2" type="noConversion"/>
  </si>
  <si>
    <t>CBHU8353618</t>
    <phoneticPr fontId="2" type="noConversion"/>
  </si>
  <si>
    <t>CBHU8373804</t>
    <phoneticPr fontId="2" type="noConversion"/>
  </si>
  <si>
    <t>CBHU8419633</t>
    <phoneticPr fontId="2" type="noConversion"/>
  </si>
  <si>
    <t>CCLU3942282</t>
    <phoneticPr fontId="2" type="noConversion"/>
  </si>
  <si>
    <t>BSIU9364417</t>
    <phoneticPr fontId="2" type="noConversion"/>
  </si>
  <si>
    <t>CBHU9061539</t>
    <phoneticPr fontId="2" type="noConversion"/>
  </si>
  <si>
    <t>CBHU9478097</t>
    <phoneticPr fontId="2" type="noConversion"/>
  </si>
  <si>
    <t>BMOU5060806</t>
    <phoneticPr fontId="2" type="noConversion"/>
  </si>
  <si>
    <t>CBHU8929452</t>
    <phoneticPr fontId="2" type="noConversion"/>
  </si>
  <si>
    <t>MAGU2130245</t>
    <phoneticPr fontId="2" type="noConversion"/>
  </si>
  <si>
    <t>GATU1250549</t>
    <phoneticPr fontId="2" type="noConversion"/>
  </si>
  <si>
    <t>CBHU5677402</t>
    <phoneticPr fontId="2" type="noConversion"/>
  </si>
  <si>
    <t>DFSU1087626</t>
    <phoneticPr fontId="2" type="noConversion"/>
  </si>
  <si>
    <t>TCKU2425284</t>
    <phoneticPr fontId="2" type="noConversion"/>
  </si>
  <si>
    <t>CBHU5732691</t>
    <phoneticPr fontId="2" type="noConversion"/>
  </si>
  <si>
    <t>TEMU3268918</t>
    <phoneticPr fontId="2" type="noConversion"/>
  </si>
  <si>
    <t>CBHU5569291</t>
    <phoneticPr fontId="2" type="noConversion"/>
  </si>
  <si>
    <t>TCKU3484147</t>
    <phoneticPr fontId="2" type="noConversion"/>
  </si>
  <si>
    <t>CXDU1439067</t>
    <phoneticPr fontId="2" type="noConversion"/>
  </si>
  <si>
    <t>CBHU3819684</t>
    <phoneticPr fontId="2" type="noConversion"/>
  </si>
  <si>
    <t>CBHU3400189</t>
    <phoneticPr fontId="2" type="noConversion"/>
  </si>
  <si>
    <t>INBU3829062</t>
    <phoneticPr fontId="2" type="noConversion"/>
  </si>
  <si>
    <t>TRHU1616031</t>
    <phoneticPr fontId="2" type="noConversion"/>
  </si>
  <si>
    <t>TCNU8877394</t>
    <phoneticPr fontId="2" type="noConversion"/>
  </si>
  <si>
    <t>IPXU3328626</t>
    <phoneticPr fontId="2" type="noConversion"/>
  </si>
  <si>
    <t>CBHU5636105</t>
    <phoneticPr fontId="2" type="noConversion"/>
  </si>
  <si>
    <t>CBHU4301508</t>
    <phoneticPr fontId="2" type="noConversion"/>
  </si>
  <si>
    <t>GLDU5385307</t>
    <phoneticPr fontId="2" type="noConversion"/>
  </si>
  <si>
    <t>白芸豆</t>
    <phoneticPr fontId="2" type="noConversion"/>
  </si>
  <si>
    <t>白芸豆</t>
    <phoneticPr fontId="2" type="noConversion"/>
  </si>
  <si>
    <r>
      <t>C</t>
    </r>
    <r>
      <rPr>
        <sz val="12"/>
        <rFont val="宋体"/>
        <family val="3"/>
        <charset val="134"/>
      </rPr>
      <t>CLU2294204</t>
    </r>
    <phoneticPr fontId="2" type="noConversion"/>
  </si>
  <si>
    <t>LTIU3059505</t>
  </si>
  <si>
    <t>TGHU3439041</t>
  </si>
  <si>
    <t>FCIU3602383</t>
  </si>
  <si>
    <t>YILU2002455</t>
    <phoneticPr fontId="2" type="noConversion"/>
  </si>
  <si>
    <t>CBHU5743607</t>
    <phoneticPr fontId="2" type="noConversion"/>
  </si>
  <si>
    <t>SEGU1009676</t>
    <phoneticPr fontId="2" type="noConversion"/>
  </si>
  <si>
    <t>FCIU3117412</t>
    <phoneticPr fontId="2" type="noConversion"/>
  </si>
  <si>
    <t>CBHU4079617</t>
    <phoneticPr fontId="2" type="noConversion"/>
  </si>
  <si>
    <t>UETU2164387</t>
    <phoneticPr fontId="2" type="noConversion"/>
  </si>
  <si>
    <t>TCKU3502385</t>
    <phoneticPr fontId="2" type="noConversion"/>
  </si>
  <si>
    <t>IPXU3208560</t>
    <phoneticPr fontId="2" type="noConversion"/>
  </si>
  <si>
    <t>IPXU3341823</t>
    <phoneticPr fontId="2" type="noConversion"/>
  </si>
  <si>
    <t>CBHU3640317</t>
    <phoneticPr fontId="2" type="noConversion"/>
  </si>
  <si>
    <t>GLDU5758524</t>
    <phoneticPr fontId="2" type="noConversion"/>
  </si>
  <si>
    <t>TCKU3517702</t>
    <phoneticPr fontId="2" type="noConversion"/>
  </si>
  <si>
    <t>BSIU2687758</t>
    <phoneticPr fontId="2" type="noConversion"/>
  </si>
  <si>
    <t>CBHU5957846</t>
    <phoneticPr fontId="2" type="noConversion"/>
  </si>
  <si>
    <t>UXXU2384475</t>
    <phoneticPr fontId="2" type="noConversion"/>
  </si>
  <si>
    <t>TEMU2994270</t>
    <phoneticPr fontId="2" type="noConversion"/>
  </si>
  <si>
    <t>CBHU4115838</t>
    <phoneticPr fontId="2" type="noConversion"/>
  </si>
  <si>
    <t>TRHU1612592</t>
    <phoneticPr fontId="2" type="noConversion"/>
  </si>
  <si>
    <t>CBHU3420117</t>
    <phoneticPr fontId="2" type="noConversion"/>
  </si>
  <si>
    <t>DRYU2420200</t>
    <phoneticPr fontId="2" type="noConversion"/>
  </si>
  <si>
    <t>CAXU6723504</t>
  </si>
  <si>
    <t>CCLU7528943</t>
    <phoneticPr fontId="2" type="noConversion"/>
  </si>
  <si>
    <t>CCLU3688455</t>
    <phoneticPr fontId="2" type="noConversion"/>
  </si>
  <si>
    <t>SMDU9902926</t>
    <phoneticPr fontId="2" type="noConversion"/>
  </si>
  <si>
    <t>CCLU6936982</t>
    <phoneticPr fontId="2" type="noConversion"/>
  </si>
  <si>
    <t>锌锭</t>
    <phoneticPr fontId="2" type="noConversion"/>
  </si>
  <si>
    <t>OOLU7991260</t>
  </si>
  <si>
    <t>MSKU5096274</t>
    <phoneticPr fontId="2" type="noConversion"/>
  </si>
  <si>
    <t>CCLU5004504</t>
    <phoneticPr fontId="2" type="noConversion"/>
  </si>
  <si>
    <t>GLDU0296444</t>
    <phoneticPr fontId="2" type="noConversion"/>
  </si>
  <si>
    <t>CCLU7540912</t>
    <phoneticPr fontId="2" type="noConversion"/>
  </si>
  <si>
    <t>CCLU4597540</t>
    <phoneticPr fontId="2" type="noConversion"/>
  </si>
  <si>
    <t>CCLU4674013</t>
    <phoneticPr fontId="2" type="noConversion"/>
  </si>
  <si>
    <t>CCLU4465522</t>
    <phoneticPr fontId="2" type="noConversion"/>
  </si>
  <si>
    <t>TEMU3271932</t>
    <phoneticPr fontId="2" type="noConversion"/>
  </si>
  <si>
    <t>CCLU4272832</t>
    <phoneticPr fontId="2" type="noConversion"/>
  </si>
  <si>
    <t>CCLU4943426</t>
    <phoneticPr fontId="2" type="noConversion"/>
  </si>
  <si>
    <t>CCLU7467583</t>
    <phoneticPr fontId="2" type="noConversion"/>
  </si>
  <si>
    <t>防城（大理东）</t>
    <phoneticPr fontId="2" type="noConversion"/>
  </si>
  <si>
    <t>EMCU3762990</t>
    <phoneticPr fontId="2" type="noConversion"/>
  </si>
  <si>
    <t>147300151511</t>
    <phoneticPr fontId="2" type="noConversion"/>
  </si>
  <si>
    <t>EMCU3549157</t>
    <phoneticPr fontId="2" type="noConversion"/>
  </si>
  <si>
    <t>EGHU3111417</t>
    <phoneticPr fontId="2" type="noConversion"/>
  </si>
  <si>
    <t>EMCU3822343</t>
    <phoneticPr fontId="2" type="noConversion"/>
  </si>
  <si>
    <t>DRYU2543530</t>
    <phoneticPr fontId="2" type="noConversion"/>
  </si>
  <si>
    <t>TEMU3456962</t>
    <phoneticPr fontId="2" type="noConversion"/>
  </si>
  <si>
    <t>EMCU3943772</t>
    <phoneticPr fontId="2" type="noConversion"/>
  </si>
  <si>
    <t>赫布罗特 5-26</t>
    <phoneticPr fontId="2" type="noConversion"/>
  </si>
  <si>
    <t>重过磷酸钙</t>
    <phoneticPr fontId="2" type="noConversion"/>
  </si>
  <si>
    <t>不收 CN3902944</t>
    <phoneticPr fontId="2" type="noConversion"/>
  </si>
  <si>
    <t>FCIU3249342</t>
    <phoneticPr fontId="2" type="noConversion"/>
  </si>
  <si>
    <t>EMCU3806189</t>
    <phoneticPr fontId="2" type="noConversion"/>
  </si>
  <si>
    <t>EMCU3650645</t>
    <phoneticPr fontId="2" type="noConversion"/>
  </si>
  <si>
    <t>FCIU3534041</t>
    <phoneticPr fontId="2" type="noConversion"/>
  </si>
  <si>
    <t>xm CN3903206</t>
    <phoneticPr fontId="2" type="noConversion"/>
  </si>
  <si>
    <t>OOLU6160765</t>
    <phoneticPr fontId="2" type="noConversion"/>
  </si>
  <si>
    <t>做适载</t>
    <phoneticPr fontId="2" type="noConversion"/>
  </si>
  <si>
    <t>CRXU3012831</t>
    <phoneticPr fontId="2" type="noConversion"/>
  </si>
  <si>
    <t>IPXU3365173</t>
    <phoneticPr fontId="2" type="noConversion"/>
  </si>
  <si>
    <t>IPXU3472490</t>
    <phoneticPr fontId="2" type="noConversion"/>
  </si>
  <si>
    <t>IPXU3407031</t>
    <phoneticPr fontId="2" type="noConversion"/>
  </si>
  <si>
    <t>CXDU1440330</t>
    <phoneticPr fontId="2" type="noConversion"/>
  </si>
  <si>
    <t>TGHU0256197</t>
    <phoneticPr fontId="2" type="noConversion"/>
  </si>
  <si>
    <t>EMCU3891576</t>
    <phoneticPr fontId="2" type="noConversion"/>
  </si>
  <si>
    <t>EMCU3784705</t>
    <phoneticPr fontId="2" type="noConversion"/>
  </si>
  <si>
    <t>UESU2362460</t>
    <phoneticPr fontId="2" type="noConversion"/>
  </si>
  <si>
    <t>EMCU3602647</t>
    <phoneticPr fontId="2" type="noConversion"/>
  </si>
  <si>
    <t>BSIU2179042</t>
    <phoneticPr fontId="2" type="noConversion"/>
  </si>
  <si>
    <t>TGHU6520922</t>
    <phoneticPr fontId="2" type="noConversion"/>
  </si>
  <si>
    <t>IPXU2134734</t>
    <phoneticPr fontId="2" type="noConversion"/>
  </si>
  <si>
    <t>LTIU3014500</t>
    <phoneticPr fontId="2" type="noConversion"/>
  </si>
  <si>
    <t>DFSU2202010</t>
    <phoneticPr fontId="2" type="noConversion"/>
  </si>
  <si>
    <t>EMCU3730340</t>
    <phoneticPr fontId="2" type="noConversion"/>
  </si>
  <si>
    <t>EISU3646210</t>
    <phoneticPr fontId="2" type="noConversion"/>
  </si>
  <si>
    <t>MCC346446</t>
    <phoneticPr fontId="2" type="noConversion"/>
  </si>
  <si>
    <t>CBHU6170475</t>
    <phoneticPr fontId="2" type="noConversion"/>
  </si>
  <si>
    <t>TRLU8629912</t>
    <phoneticPr fontId="2" type="noConversion"/>
  </si>
  <si>
    <t>EMCU6019090</t>
    <phoneticPr fontId="2" type="noConversion"/>
  </si>
  <si>
    <t>CBHU5660210</t>
    <phoneticPr fontId="2" type="noConversion"/>
  </si>
  <si>
    <t>SLSU2024620</t>
    <phoneticPr fontId="2" type="noConversion"/>
  </si>
  <si>
    <t>TCKU3492630</t>
    <phoneticPr fontId="2" type="noConversion"/>
  </si>
  <si>
    <t>CBHU4026495</t>
    <phoneticPr fontId="2" type="noConversion"/>
  </si>
  <si>
    <t>CBHU3701599</t>
    <phoneticPr fontId="2" type="noConversion"/>
  </si>
  <si>
    <t>CBHU5668041</t>
    <phoneticPr fontId="2" type="noConversion"/>
  </si>
  <si>
    <t>CBHU4130257</t>
    <phoneticPr fontId="2" type="noConversion"/>
  </si>
  <si>
    <t>CBHU3471109</t>
    <phoneticPr fontId="2" type="noConversion"/>
  </si>
  <si>
    <t>CBHU5514386</t>
    <phoneticPr fontId="2" type="noConversion"/>
  </si>
  <si>
    <t>CBHU3939859</t>
    <phoneticPr fontId="2" type="noConversion"/>
  </si>
  <si>
    <t>CBHU4218728</t>
    <phoneticPr fontId="2" type="noConversion"/>
  </si>
  <si>
    <t>TGHU0195419</t>
    <phoneticPr fontId="2" type="noConversion"/>
  </si>
  <si>
    <t>IRSU2229786</t>
    <phoneticPr fontId="2" type="noConversion"/>
  </si>
  <si>
    <t>TLNU2002881</t>
    <phoneticPr fontId="2" type="noConversion"/>
  </si>
  <si>
    <t>TLNU2003580</t>
    <phoneticPr fontId="2" type="noConversion"/>
  </si>
  <si>
    <t>MSKU3450882</t>
    <phoneticPr fontId="2" type="noConversion"/>
  </si>
  <si>
    <t>MSKU4248053</t>
    <phoneticPr fontId="2" type="noConversion"/>
  </si>
  <si>
    <t>MWCU6866425</t>
    <phoneticPr fontId="2" type="noConversion"/>
  </si>
  <si>
    <t>OOLU1205131</t>
    <phoneticPr fontId="2" type="noConversion"/>
  </si>
  <si>
    <t>MWCU5339013</t>
    <phoneticPr fontId="2" type="noConversion"/>
  </si>
  <si>
    <t>箱型</t>
    <phoneticPr fontId="2" type="noConversion"/>
  </si>
  <si>
    <t>东城箱</t>
    <phoneticPr fontId="2" type="noConversion"/>
  </si>
  <si>
    <t>MCC207912</t>
    <phoneticPr fontId="2" type="noConversion"/>
  </si>
  <si>
    <t>OOLU7696834</t>
    <phoneticPr fontId="2" type="noConversion"/>
  </si>
  <si>
    <t>CAIU4143892</t>
    <phoneticPr fontId="2" type="noConversion"/>
  </si>
  <si>
    <t>OOLU7836411</t>
    <phoneticPr fontId="2" type="noConversion"/>
  </si>
  <si>
    <t>TCKU1841498</t>
    <phoneticPr fontId="2" type="noConversion"/>
  </si>
  <si>
    <r>
      <t>C</t>
    </r>
    <r>
      <rPr>
        <sz val="12"/>
        <rFont val="宋体"/>
        <family val="3"/>
        <charset val="134"/>
      </rPr>
      <t>CLU4437578</t>
    </r>
    <phoneticPr fontId="2" type="noConversion"/>
  </si>
  <si>
    <t>CCLU4167831</t>
    <phoneticPr fontId="2" type="noConversion"/>
  </si>
  <si>
    <t>CCLU4343036</t>
    <phoneticPr fontId="2" type="noConversion"/>
  </si>
  <si>
    <t>CCLU4599136</t>
    <phoneticPr fontId="2" type="noConversion"/>
  </si>
  <si>
    <t>醋片32</t>
  </si>
  <si>
    <r>
      <t>C</t>
    </r>
    <r>
      <rPr>
        <sz val="12"/>
        <rFont val="宋体"/>
        <family val="3"/>
        <charset val="134"/>
      </rPr>
      <t>CLU4327950</t>
    </r>
    <phoneticPr fontId="2" type="noConversion"/>
  </si>
  <si>
    <t>IRSU2052509</t>
  </si>
  <si>
    <t>IRSU2071854</t>
  </si>
  <si>
    <t>TEMU6297864</t>
    <phoneticPr fontId="2" type="noConversion"/>
  </si>
  <si>
    <t>TCNU6574486</t>
    <phoneticPr fontId="2" type="noConversion"/>
  </si>
  <si>
    <t>TCNU8961870</t>
    <phoneticPr fontId="2" type="noConversion"/>
  </si>
  <si>
    <t>CBHU5706250</t>
    <phoneticPr fontId="2" type="noConversion"/>
  </si>
  <si>
    <t>CBHU4213876</t>
    <phoneticPr fontId="2" type="noConversion"/>
  </si>
  <si>
    <t>CBHU5650736</t>
    <phoneticPr fontId="2" type="noConversion"/>
  </si>
  <si>
    <t>DRYU2483826</t>
    <phoneticPr fontId="2" type="noConversion"/>
  </si>
  <si>
    <t>CBHU5982915</t>
    <phoneticPr fontId="2" type="noConversion"/>
  </si>
  <si>
    <t>DRYU2481886</t>
    <phoneticPr fontId="2" type="noConversion"/>
  </si>
  <si>
    <t>UETU2120429</t>
    <phoneticPr fontId="2" type="noConversion"/>
  </si>
  <si>
    <t>TTNU1877008</t>
    <phoneticPr fontId="2" type="noConversion"/>
  </si>
  <si>
    <t>TGHU3412729</t>
    <phoneticPr fontId="2" type="noConversion"/>
  </si>
  <si>
    <t>DRYU2572498</t>
    <phoneticPr fontId="2" type="noConversion"/>
  </si>
  <si>
    <t>FCIU3389874</t>
    <phoneticPr fontId="2" type="noConversion"/>
  </si>
  <si>
    <t>147300273986</t>
    <phoneticPr fontId="2" type="noConversion"/>
  </si>
  <si>
    <t>TGHU0269569</t>
    <phoneticPr fontId="2" type="noConversion"/>
  </si>
  <si>
    <t>147300275920</t>
    <phoneticPr fontId="2" type="noConversion"/>
  </si>
  <si>
    <t>147300275920</t>
    <phoneticPr fontId="2" type="noConversion"/>
  </si>
  <si>
    <t>银川</t>
    <phoneticPr fontId="2" type="noConversion"/>
  </si>
  <si>
    <t>CCLU2106360</t>
    <phoneticPr fontId="2" type="noConversion"/>
  </si>
  <si>
    <t>MWCU5324522</t>
    <phoneticPr fontId="2" type="noConversion"/>
  </si>
  <si>
    <t>CRSU1520889</t>
    <phoneticPr fontId="2" type="noConversion"/>
  </si>
  <si>
    <t>浦东还</t>
    <phoneticPr fontId="2" type="noConversion"/>
  </si>
  <si>
    <t>CCLU2808540</t>
    <phoneticPr fontId="2" type="noConversion"/>
  </si>
  <si>
    <t>CCLU4322162</t>
    <phoneticPr fontId="2" type="noConversion"/>
  </si>
  <si>
    <t>CLHU4804734</t>
    <phoneticPr fontId="2" type="noConversion"/>
  </si>
  <si>
    <t>MRKU3274122</t>
    <phoneticPr fontId="2" type="noConversion"/>
  </si>
  <si>
    <t>MRKU3274143</t>
    <phoneticPr fontId="2" type="noConversion"/>
  </si>
  <si>
    <t>MSKU7186675</t>
    <phoneticPr fontId="2" type="noConversion"/>
  </si>
  <si>
    <t>不收</t>
    <phoneticPr fontId="2" type="noConversion"/>
  </si>
  <si>
    <t>FCIU4806904</t>
    <phoneticPr fontId="2" type="noConversion"/>
  </si>
  <si>
    <t>TEMU2761149</t>
    <phoneticPr fontId="2" type="noConversion"/>
  </si>
  <si>
    <t>TGHU0167211</t>
    <phoneticPr fontId="2" type="noConversion"/>
  </si>
  <si>
    <t>SMDU9902361</t>
    <phoneticPr fontId="2" type="noConversion"/>
  </si>
  <si>
    <t>GMTU2002985</t>
    <phoneticPr fontId="2" type="noConversion"/>
  </si>
  <si>
    <t>MSCU1165887</t>
    <phoneticPr fontId="2" type="noConversion"/>
  </si>
  <si>
    <t>EMCU3869715</t>
    <phoneticPr fontId="2" type="noConversion"/>
  </si>
  <si>
    <t>FCIU3260001</t>
    <phoneticPr fontId="2" type="noConversion"/>
  </si>
  <si>
    <t>MCC322976</t>
    <phoneticPr fontId="2" type="noConversion"/>
  </si>
  <si>
    <t>sp 100</t>
    <phoneticPr fontId="2" type="noConversion"/>
  </si>
  <si>
    <t>GLDU9741290</t>
    <phoneticPr fontId="2" type="noConversion"/>
  </si>
  <si>
    <t>CCLU2200421</t>
    <phoneticPr fontId="2" type="noConversion"/>
  </si>
  <si>
    <t>钢坯箱</t>
  </si>
  <si>
    <t>SMDU9902504</t>
    <phoneticPr fontId="2" type="noConversion"/>
  </si>
  <si>
    <t>SMDU9902438</t>
    <phoneticPr fontId="2" type="noConversion"/>
  </si>
  <si>
    <t>TEMU2805118</t>
  </si>
  <si>
    <t>GESU5754184</t>
    <phoneticPr fontId="2" type="noConversion"/>
  </si>
  <si>
    <t>烤烟</t>
    <phoneticPr fontId="2" type="noConversion"/>
  </si>
  <si>
    <t>IRSU2534326</t>
    <phoneticPr fontId="2" type="noConversion"/>
  </si>
  <si>
    <t>TCKU1850632</t>
    <phoneticPr fontId="2" type="noConversion"/>
  </si>
  <si>
    <t>CAXU3154678</t>
    <phoneticPr fontId="2" type="noConversion"/>
  </si>
  <si>
    <t>CBHU4249333</t>
    <phoneticPr fontId="2" type="noConversion"/>
  </si>
  <si>
    <t>铜片</t>
    <phoneticPr fontId="2" type="noConversion"/>
  </si>
  <si>
    <t>饲料</t>
    <phoneticPr fontId="2" type="noConversion"/>
  </si>
  <si>
    <t>OOLU6043780</t>
    <phoneticPr fontId="2" type="noConversion"/>
  </si>
  <si>
    <t>WSDU2077228</t>
    <phoneticPr fontId="2" type="noConversion"/>
  </si>
  <si>
    <t>SMDU9907384</t>
    <phoneticPr fontId="2" type="noConversion"/>
  </si>
  <si>
    <t>SMDU9907445</t>
    <phoneticPr fontId="2" type="noConversion"/>
  </si>
  <si>
    <t>SBAU2983920</t>
    <phoneticPr fontId="2" type="noConversion"/>
  </si>
  <si>
    <t>CCLU6742077</t>
    <phoneticPr fontId="2" type="noConversion"/>
  </si>
  <si>
    <t>CCLU6170686</t>
    <phoneticPr fontId="2" type="noConversion"/>
  </si>
  <si>
    <t>IPXU2136779</t>
    <phoneticPr fontId="2" type="noConversion"/>
  </si>
  <si>
    <t>MSKU4272532</t>
    <phoneticPr fontId="2" type="noConversion"/>
  </si>
  <si>
    <t>MRKU7857642</t>
    <phoneticPr fontId="2" type="noConversion"/>
  </si>
  <si>
    <t>BMOU2442092</t>
    <phoneticPr fontId="2" type="noConversion"/>
  </si>
  <si>
    <t>CBHU4264322</t>
    <phoneticPr fontId="2" type="noConversion"/>
  </si>
  <si>
    <t>TGHU3138454</t>
    <phoneticPr fontId="2" type="noConversion"/>
  </si>
  <si>
    <t>GESU5842618</t>
  </si>
  <si>
    <t>GESU5752807</t>
  </si>
  <si>
    <t>GESU5753167</t>
  </si>
  <si>
    <t>CCLU6888694</t>
  </si>
  <si>
    <t>TGHU9169555</t>
  </si>
  <si>
    <r>
      <t>C</t>
    </r>
    <r>
      <rPr>
        <sz val="12"/>
        <rFont val="宋体"/>
        <family val="3"/>
        <charset val="134"/>
      </rPr>
      <t>CLU4379764</t>
    </r>
    <phoneticPr fontId="2" type="noConversion"/>
  </si>
  <si>
    <r>
      <t>C</t>
    </r>
    <r>
      <rPr>
        <sz val="12"/>
        <rFont val="宋体"/>
        <family val="3"/>
        <charset val="134"/>
      </rPr>
      <t>CLU6114002</t>
    </r>
    <phoneticPr fontId="2" type="noConversion"/>
  </si>
  <si>
    <r>
      <t>C</t>
    </r>
    <r>
      <rPr>
        <sz val="12"/>
        <rFont val="宋体"/>
        <family val="3"/>
        <charset val="134"/>
      </rPr>
      <t>CLU4173808</t>
    </r>
    <phoneticPr fontId="2" type="noConversion"/>
  </si>
  <si>
    <t>CLHU3011994</t>
    <phoneticPr fontId="2" type="noConversion"/>
  </si>
  <si>
    <t>CLHU3733472</t>
    <phoneticPr fontId="2" type="noConversion"/>
  </si>
  <si>
    <t>CLHU3138227</t>
    <phoneticPr fontId="2" type="noConversion"/>
  </si>
  <si>
    <t>GESU3015755</t>
    <phoneticPr fontId="2" type="noConversion"/>
  </si>
  <si>
    <t>GLDU3779723</t>
    <phoneticPr fontId="2" type="noConversion"/>
  </si>
  <si>
    <t>TGHU3778343</t>
    <phoneticPr fontId="2" type="noConversion"/>
  </si>
  <si>
    <t>TGHU3780715</t>
    <phoneticPr fontId="2" type="noConversion"/>
  </si>
  <si>
    <t>XINU1014859</t>
    <phoneticPr fontId="2" type="noConversion"/>
  </si>
  <si>
    <t>GLDU3458277</t>
    <phoneticPr fontId="2" type="noConversion"/>
  </si>
  <si>
    <t>GLDU3706028</t>
    <phoneticPr fontId="2" type="noConversion"/>
  </si>
  <si>
    <t>TEMU2206676</t>
    <phoneticPr fontId="2" type="noConversion"/>
  </si>
  <si>
    <t>CLHU2151081</t>
    <phoneticPr fontId="2" type="noConversion"/>
  </si>
  <si>
    <t>GESU3102253</t>
    <phoneticPr fontId="2" type="noConversion"/>
  </si>
  <si>
    <t>CLHU2162086</t>
    <phoneticPr fontId="2" type="noConversion"/>
  </si>
  <si>
    <t>CLHU3731187</t>
    <phoneticPr fontId="2" type="noConversion"/>
  </si>
  <si>
    <t>TEMU2282001</t>
    <phoneticPr fontId="2" type="noConversion"/>
  </si>
  <si>
    <t>TGHU3702564</t>
    <phoneticPr fontId="2" type="noConversion"/>
  </si>
  <si>
    <t>CLHU3681255</t>
    <phoneticPr fontId="2" type="noConversion"/>
  </si>
  <si>
    <r>
      <t>C</t>
    </r>
    <r>
      <rPr>
        <sz val="12"/>
        <rFont val="宋体"/>
        <family val="3"/>
        <charset val="134"/>
      </rPr>
      <t>BHU5690092</t>
    </r>
    <phoneticPr fontId="2" type="noConversion"/>
  </si>
  <si>
    <r>
      <t>C</t>
    </r>
    <r>
      <rPr>
        <sz val="12"/>
        <rFont val="宋体"/>
        <family val="3"/>
        <charset val="134"/>
      </rPr>
      <t>BHU4282408</t>
    </r>
    <phoneticPr fontId="2" type="noConversion"/>
  </si>
  <si>
    <t>MSKU9447510</t>
    <phoneticPr fontId="2" type="noConversion"/>
  </si>
  <si>
    <t>放箱</t>
    <phoneticPr fontId="2" type="noConversion"/>
  </si>
  <si>
    <t>FCIU3148558</t>
    <phoneticPr fontId="2" type="noConversion"/>
  </si>
  <si>
    <t>TEMU4849162</t>
    <phoneticPr fontId="2" type="noConversion"/>
  </si>
  <si>
    <t>147300488834</t>
    <phoneticPr fontId="2" type="noConversion"/>
  </si>
  <si>
    <t>EGHU3125616</t>
    <phoneticPr fontId="2" type="noConversion"/>
  </si>
  <si>
    <t>147300492335</t>
    <phoneticPr fontId="2" type="noConversion"/>
  </si>
  <si>
    <t>DRYU2766322</t>
    <phoneticPr fontId="2" type="noConversion"/>
  </si>
  <si>
    <t>GLDU9511574</t>
    <phoneticPr fontId="2" type="noConversion"/>
  </si>
  <si>
    <t>HMCU3035870</t>
    <phoneticPr fontId="2" type="noConversion"/>
  </si>
  <si>
    <t>TEMU3869293</t>
    <phoneticPr fontId="2" type="noConversion"/>
  </si>
  <si>
    <t>BMOU2040302</t>
    <phoneticPr fontId="2" type="noConversion"/>
  </si>
  <si>
    <t>MRKU8785697</t>
  </si>
  <si>
    <t>MRKU7937630</t>
  </si>
  <si>
    <t>MRKU7353934</t>
  </si>
  <si>
    <t>UESU2456493</t>
    <phoneticPr fontId="2" type="noConversion"/>
  </si>
  <si>
    <t>阳都5号</t>
  </si>
  <si>
    <t>TEMU3711306</t>
    <phoneticPr fontId="2" type="noConversion"/>
  </si>
  <si>
    <t>CCLU4929691</t>
    <phoneticPr fontId="2" type="noConversion"/>
  </si>
  <si>
    <t>冠宏 A3071323</t>
    <phoneticPr fontId="2" type="noConversion"/>
  </si>
  <si>
    <t>DRYU2374208</t>
    <phoneticPr fontId="2" type="noConversion"/>
  </si>
  <si>
    <t>SEGU1340679</t>
    <phoneticPr fontId="2" type="noConversion"/>
  </si>
  <si>
    <t>FCIU3666942</t>
    <phoneticPr fontId="2" type="noConversion"/>
  </si>
  <si>
    <t>CCLU2103191</t>
    <phoneticPr fontId="2" type="noConversion"/>
  </si>
  <si>
    <t>SMDU9906074</t>
    <phoneticPr fontId="2" type="noConversion"/>
  </si>
  <si>
    <t>APMU2773266</t>
    <phoneticPr fontId="2" type="noConversion"/>
  </si>
  <si>
    <t>SMDU9906080</t>
    <phoneticPr fontId="2" type="noConversion"/>
  </si>
  <si>
    <t>IMTU3048555</t>
    <phoneticPr fontId="2" type="noConversion"/>
  </si>
  <si>
    <t>EISU3870880</t>
    <phoneticPr fontId="2" type="noConversion"/>
  </si>
  <si>
    <t>FCIU2880013</t>
    <phoneticPr fontId="2" type="noConversion"/>
  </si>
  <si>
    <t>BMOU2250720</t>
    <phoneticPr fontId="2" type="noConversion"/>
  </si>
  <si>
    <t>EGHU3040289</t>
    <phoneticPr fontId="2" type="noConversion"/>
  </si>
  <si>
    <t>TGHU0598836</t>
    <phoneticPr fontId="2" type="noConversion"/>
  </si>
  <si>
    <t>BMOU2042054</t>
    <phoneticPr fontId="2" type="noConversion"/>
  </si>
  <si>
    <t>GESU2312851</t>
    <phoneticPr fontId="2" type="noConversion"/>
  </si>
  <si>
    <t>TEMU2146392</t>
    <phoneticPr fontId="2" type="noConversion"/>
  </si>
  <si>
    <t>TEMU2436811</t>
    <phoneticPr fontId="2" type="noConversion"/>
  </si>
  <si>
    <t>CLHU3556736</t>
    <phoneticPr fontId="2" type="noConversion"/>
  </si>
  <si>
    <t>GESU2315980</t>
    <phoneticPr fontId="2" type="noConversion"/>
  </si>
  <si>
    <t>TEMU2146577</t>
    <phoneticPr fontId="2" type="noConversion"/>
  </si>
  <si>
    <t>EMCU3670770</t>
    <phoneticPr fontId="2" type="noConversion"/>
  </si>
  <si>
    <t>TGHU0195738</t>
    <phoneticPr fontId="2" type="noConversion"/>
  </si>
  <si>
    <t>EMCU3948033</t>
    <phoneticPr fontId="2" type="noConversion"/>
  </si>
  <si>
    <t>EISU2140249</t>
    <phoneticPr fontId="2" type="noConversion"/>
  </si>
  <si>
    <t>147300103924</t>
    <phoneticPr fontId="2" type="noConversion"/>
  </si>
  <si>
    <t>147300105374</t>
    <phoneticPr fontId="2" type="noConversion"/>
  </si>
  <si>
    <t>147300109442</t>
    <phoneticPr fontId="2" type="noConversion"/>
  </si>
  <si>
    <t>EGHU3072460</t>
    <phoneticPr fontId="2" type="noConversion"/>
  </si>
  <si>
    <t>DRYU2212819</t>
    <phoneticPr fontId="2" type="noConversion"/>
  </si>
  <si>
    <t>147300109418</t>
    <phoneticPr fontId="2" type="noConversion"/>
  </si>
  <si>
    <t>磷酸一铵</t>
    <phoneticPr fontId="2" type="noConversion"/>
  </si>
  <si>
    <t>饲料</t>
    <phoneticPr fontId="2" type="noConversion"/>
  </si>
  <si>
    <t>饲料</t>
    <phoneticPr fontId="2" type="noConversion"/>
  </si>
  <si>
    <t>TCKU3489180</t>
    <phoneticPr fontId="2" type="noConversion"/>
  </si>
  <si>
    <t>烤烟</t>
    <phoneticPr fontId="2" type="noConversion"/>
  </si>
  <si>
    <t>放箱</t>
    <phoneticPr fontId="2" type="noConversion"/>
  </si>
  <si>
    <t>IRSU2699100</t>
    <phoneticPr fontId="2" type="noConversion"/>
  </si>
  <si>
    <t>SBAU2938920</t>
    <phoneticPr fontId="2" type="noConversion"/>
  </si>
  <si>
    <t>IRSU2683783</t>
    <phoneticPr fontId="2" type="noConversion"/>
  </si>
  <si>
    <t>IRSU2377340</t>
    <phoneticPr fontId="2" type="noConversion"/>
  </si>
  <si>
    <t>阳都堆场</t>
    <phoneticPr fontId="2" type="noConversion"/>
  </si>
  <si>
    <t>MSKU3327158</t>
    <phoneticPr fontId="2" type="noConversion"/>
  </si>
  <si>
    <t>MSKU4168805</t>
    <phoneticPr fontId="2" type="noConversion"/>
  </si>
  <si>
    <t>MRKU6562009</t>
    <phoneticPr fontId="2" type="noConversion"/>
  </si>
  <si>
    <t>TCKU1449363</t>
    <phoneticPr fontId="2" type="noConversion"/>
  </si>
  <si>
    <t>MSCU2051317</t>
    <phoneticPr fontId="2" type="noConversion"/>
  </si>
  <si>
    <t>GMTU3043989</t>
    <phoneticPr fontId="2" type="noConversion"/>
  </si>
  <si>
    <t>CBHU3837517</t>
    <phoneticPr fontId="2" type="noConversion"/>
  </si>
  <si>
    <t>CBHU5723914</t>
    <phoneticPr fontId="2" type="noConversion"/>
  </si>
  <si>
    <t>CBHU5566667</t>
    <phoneticPr fontId="2" type="noConversion"/>
  </si>
  <si>
    <t>SMDU9907297</t>
    <phoneticPr fontId="2" type="noConversion"/>
  </si>
  <si>
    <t>CCLU4150470</t>
    <phoneticPr fontId="2" type="noConversion"/>
  </si>
  <si>
    <t>OOLU7947246</t>
    <phoneticPr fontId="2" type="noConversion"/>
  </si>
  <si>
    <t>CBHU5784519</t>
    <phoneticPr fontId="2" type="noConversion"/>
  </si>
  <si>
    <t>TEMU2977164</t>
    <phoneticPr fontId="2" type="noConversion"/>
  </si>
  <si>
    <t>TEMU3275115</t>
    <phoneticPr fontId="2" type="noConversion"/>
  </si>
  <si>
    <t>EMCU5285330</t>
    <phoneticPr fontId="2" type="noConversion"/>
  </si>
  <si>
    <t>BMOU9231656</t>
    <phoneticPr fontId="2" type="noConversion"/>
  </si>
  <si>
    <t>CBHU5785367</t>
    <phoneticPr fontId="2" type="noConversion"/>
  </si>
  <si>
    <t>CBHU3512229</t>
    <phoneticPr fontId="2" type="noConversion"/>
  </si>
  <si>
    <t>BSIU2476945</t>
    <phoneticPr fontId="2" type="noConversion"/>
  </si>
  <si>
    <t>TEMU3084736</t>
    <phoneticPr fontId="2" type="noConversion"/>
  </si>
  <si>
    <t>FCIU3297361</t>
    <phoneticPr fontId="2" type="noConversion"/>
  </si>
  <si>
    <t>CLHU3728835</t>
    <phoneticPr fontId="2" type="noConversion"/>
  </si>
  <si>
    <t>CBHU3435185</t>
    <phoneticPr fontId="2" type="noConversion"/>
  </si>
  <si>
    <t>CBHU4215729</t>
    <phoneticPr fontId="2" type="noConversion"/>
  </si>
  <si>
    <t>TTNU1345664</t>
    <phoneticPr fontId="2" type="noConversion"/>
  </si>
  <si>
    <t>IPXU3630220</t>
    <phoneticPr fontId="2" type="noConversion"/>
  </si>
  <si>
    <t>BSIU2761114</t>
    <phoneticPr fontId="2" type="noConversion"/>
  </si>
  <si>
    <t>FCIU5115086</t>
    <phoneticPr fontId="2" type="noConversion"/>
  </si>
  <si>
    <t>TEMU3382392</t>
    <phoneticPr fontId="2" type="noConversion"/>
  </si>
  <si>
    <t>TCKU2404152</t>
    <phoneticPr fontId="2" type="noConversion"/>
  </si>
  <si>
    <t>CBHU3477431</t>
    <phoneticPr fontId="2" type="noConversion"/>
  </si>
  <si>
    <t>CBHU3669943</t>
    <phoneticPr fontId="2" type="noConversion"/>
  </si>
  <si>
    <t>TCKU2424380</t>
    <phoneticPr fontId="2" type="noConversion"/>
  </si>
  <si>
    <t>CLHU3913561</t>
    <phoneticPr fontId="2" type="noConversion"/>
  </si>
  <si>
    <t>CBHU5614174</t>
    <phoneticPr fontId="2" type="noConversion"/>
  </si>
  <si>
    <t>GLDU9575060</t>
    <phoneticPr fontId="2" type="noConversion"/>
  </si>
  <si>
    <t>TTNU1348792</t>
    <phoneticPr fontId="2" type="noConversion"/>
  </si>
  <si>
    <t>CBHU5550927</t>
    <phoneticPr fontId="2" type="noConversion"/>
  </si>
  <si>
    <t>TCKU1904298</t>
    <phoneticPr fontId="2" type="noConversion"/>
  </si>
  <si>
    <t>CBHU5806393</t>
    <phoneticPr fontId="2" type="noConversion"/>
  </si>
  <si>
    <t>DRYU2481021</t>
    <phoneticPr fontId="2" type="noConversion"/>
  </si>
  <si>
    <t>TGHU0165306</t>
    <phoneticPr fontId="2" type="noConversion"/>
  </si>
  <si>
    <t>放箱</t>
    <phoneticPr fontId="2" type="noConversion"/>
  </si>
  <si>
    <t>CCLU2899005</t>
    <phoneticPr fontId="2" type="noConversion"/>
  </si>
  <si>
    <t>TGHU1410603</t>
    <phoneticPr fontId="2" type="noConversion"/>
  </si>
  <si>
    <t>CCLU6197590</t>
    <phoneticPr fontId="2" type="noConversion"/>
  </si>
  <si>
    <t>中海</t>
    <phoneticPr fontId="2" type="noConversion"/>
  </si>
  <si>
    <t>MRKU3965037</t>
    <phoneticPr fontId="2" type="noConversion"/>
  </si>
  <si>
    <t>GESU4852801</t>
    <phoneticPr fontId="2" type="noConversion"/>
  </si>
  <si>
    <t>MCC284839</t>
    <phoneticPr fontId="2" type="noConversion"/>
  </si>
  <si>
    <t>MSKU9563206</t>
    <phoneticPr fontId="2" type="noConversion"/>
  </si>
  <si>
    <t>CBHU5502873</t>
    <phoneticPr fontId="2" type="noConversion"/>
  </si>
  <si>
    <t>CBHU3805628</t>
    <phoneticPr fontId="2" type="noConversion"/>
  </si>
  <si>
    <t>CBHU3703890</t>
    <phoneticPr fontId="2" type="noConversion"/>
  </si>
  <si>
    <t>CBHU5734312</t>
    <phoneticPr fontId="2" type="noConversion"/>
  </si>
  <si>
    <t>CBHU4291101</t>
    <phoneticPr fontId="2" type="noConversion"/>
  </si>
  <si>
    <t>CBHU3996308</t>
    <phoneticPr fontId="2" type="noConversion"/>
  </si>
  <si>
    <t>TCKU3493827</t>
    <phoneticPr fontId="2" type="noConversion"/>
  </si>
  <si>
    <t>DRYU2353150</t>
    <phoneticPr fontId="2" type="noConversion"/>
  </si>
  <si>
    <t>CBHU5815651</t>
    <phoneticPr fontId="2" type="noConversion"/>
  </si>
  <si>
    <t>IPXU3949304</t>
    <phoneticPr fontId="2" type="noConversion"/>
  </si>
  <si>
    <t>CBHU5954657</t>
    <phoneticPr fontId="2" type="noConversion"/>
  </si>
  <si>
    <t>IPXU3606096</t>
    <phoneticPr fontId="2" type="noConversion"/>
  </si>
  <si>
    <t>CBHU3422399</t>
    <phoneticPr fontId="2" type="noConversion"/>
  </si>
  <si>
    <t>CBHU3945379</t>
    <phoneticPr fontId="2" type="noConversion"/>
  </si>
  <si>
    <t>CBHU4199910</t>
    <phoneticPr fontId="2" type="noConversion"/>
  </si>
  <si>
    <t>TEMU4099978</t>
    <phoneticPr fontId="2" type="noConversion"/>
  </si>
  <si>
    <t>DFSU2965330</t>
    <phoneticPr fontId="2" type="noConversion"/>
  </si>
  <si>
    <t>CBHU3790410</t>
    <phoneticPr fontId="2" type="noConversion"/>
  </si>
  <si>
    <r>
      <t>C</t>
    </r>
    <r>
      <rPr>
        <sz val="12"/>
        <rFont val="宋体"/>
        <family val="3"/>
        <charset val="134"/>
      </rPr>
      <t>B</t>
    </r>
    <r>
      <rPr>
        <sz val="12"/>
        <rFont val="宋体"/>
        <family val="3"/>
        <charset val="134"/>
      </rPr>
      <t>HU3399220</t>
    </r>
    <phoneticPr fontId="2" type="noConversion"/>
  </si>
  <si>
    <t>MSKU3722297</t>
    <phoneticPr fontId="2" type="noConversion"/>
  </si>
  <si>
    <t>FCIU2572406</t>
    <phoneticPr fontId="2" type="noConversion"/>
  </si>
  <si>
    <t>EMCU3580825</t>
    <phoneticPr fontId="2" type="noConversion"/>
  </si>
  <si>
    <t>EISU3825113</t>
    <phoneticPr fontId="2" type="noConversion"/>
  </si>
  <si>
    <t>SITU2894333</t>
    <phoneticPr fontId="2" type="noConversion"/>
  </si>
  <si>
    <t>MSKU1230596</t>
    <phoneticPr fontId="2" type="noConversion"/>
  </si>
  <si>
    <t>CAXU9211559</t>
    <phoneticPr fontId="2" type="noConversion"/>
  </si>
  <si>
    <t>CCLU4804441</t>
    <phoneticPr fontId="2" type="noConversion"/>
  </si>
  <si>
    <t>GLDU4144199</t>
  </si>
  <si>
    <t>TCKU2766779</t>
    <phoneticPr fontId="2" type="noConversion"/>
  </si>
  <si>
    <t>SMDU9907888</t>
    <phoneticPr fontId="2" type="noConversion"/>
  </si>
  <si>
    <t>MSCU1043235</t>
    <phoneticPr fontId="2" type="noConversion"/>
  </si>
  <si>
    <t>DFSU2136134</t>
    <phoneticPr fontId="2" type="noConversion"/>
  </si>
  <si>
    <t>发货人</t>
    <phoneticPr fontId="2" type="noConversion"/>
  </si>
  <si>
    <t>TRHU1957676</t>
    <phoneticPr fontId="2" type="noConversion"/>
  </si>
  <si>
    <t>MNBU3310981</t>
    <phoneticPr fontId="2" type="noConversion"/>
  </si>
  <si>
    <t>MNBU3151236</t>
    <phoneticPr fontId="2" type="noConversion"/>
  </si>
  <si>
    <t>MRKU6979203</t>
    <phoneticPr fontId="2" type="noConversion"/>
  </si>
  <si>
    <t>CCLU7085850</t>
    <phoneticPr fontId="2" type="noConversion"/>
  </si>
  <si>
    <t>XINU1064000</t>
    <phoneticPr fontId="2" type="noConversion"/>
  </si>
  <si>
    <t>GLDU9396866</t>
    <phoneticPr fontId="2" type="noConversion"/>
  </si>
  <si>
    <t>MSKU4063980</t>
    <phoneticPr fontId="2" type="noConversion"/>
  </si>
  <si>
    <t>MRKU7161145</t>
    <phoneticPr fontId="2" type="noConversion"/>
  </si>
  <si>
    <t>MRKU8059288</t>
    <phoneticPr fontId="2" type="noConversion"/>
  </si>
  <si>
    <t>MRKU8198920</t>
    <phoneticPr fontId="2" type="noConversion"/>
  </si>
  <si>
    <t>MRKU8138582</t>
    <phoneticPr fontId="2" type="noConversion"/>
  </si>
  <si>
    <t>CBHU3592857</t>
    <phoneticPr fontId="2" type="noConversion"/>
  </si>
  <si>
    <t>CBHU5724546</t>
    <phoneticPr fontId="2" type="noConversion"/>
  </si>
  <si>
    <t>KKKU2544329</t>
    <phoneticPr fontId="2" type="noConversion"/>
  </si>
  <si>
    <t>CCLU2228666</t>
    <phoneticPr fontId="2" type="noConversion"/>
  </si>
  <si>
    <t>CBHU0922641</t>
    <phoneticPr fontId="2" type="noConversion"/>
  </si>
  <si>
    <t>CCLU2175870</t>
    <phoneticPr fontId="2" type="noConversion"/>
  </si>
  <si>
    <t>CRXU3454962</t>
    <phoneticPr fontId="2" type="noConversion"/>
  </si>
  <si>
    <t>HJLU1118430</t>
    <phoneticPr fontId="2" type="noConversion"/>
  </si>
  <si>
    <t>君顺箱</t>
    <phoneticPr fontId="2" type="noConversion"/>
  </si>
  <si>
    <t>CBHU5774995</t>
    <phoneticPr fontId="2" type="noConversion"/>
  </si>
  <si>
    <t>MSKU2883928</t>
    <phoneticPr fontId="2" type="noConversion"/>
  </si>
  <si>
    <t>MSKU2919316</t>
    <phoneticPr fontId="2" type="noConversion"/>
  </si>
  <si>
    <t>SCMU2024091</t>
    <phoneticPr fontId="2" type="noConversion"/>
  </si>
  <si>
    <t>MSKU4286881</t>
    <phoneticPr fontId="2" type="noConversion"/>
  </si>
  <si>
    <t>MSKU5841952</t>
    <phoneticPr fontId="2" type="noConversion"/>
  </si>
  <si>
    <t>POCU0456369</t>
    <phoneticPr fontId="2" type="noConversion"/>
  </si>
  <si>
    <t>UXXU2455060</t>
    <phoneticPr fontId="2" type="noConversion"/>
  </si>
  <si>
    <t>WFRU3163865</t>
    <phoneticPr fontId="2" type="noConversion"/>
  </si>
  <si>
    <t>SMDU9905798</t>
    <phoneticPr fontId="2" type="noConversion"/>
  </si>
  <si>
    <t>SMDU9906011</t>
    <phoneticPr fontId="2" type="noConversion"/>
  </si>
  <si>
    <t>SMDU9904180</t>
    <phoneticPr fontId="2" type="noConversion"/>
  </si>
  <si>
    <t>SMDU9904209</t>
    <phoneticPr fontId="2" type="noConversion"/>
  </si>
  <si>
    <t>SMDU9904169</t>
    <phoneticPr fontId="2" type="noConversion"/>
  </si>
  <si>
    <t>FCIU4873142</t>
    <phoneticPr fontId="2" type="noConversion"/>
  </si>
  <si>
    <t>MSKU2653519</t>
    <phoneticPr fontId="2" type="noConversion"/>
  </si>
  <si>
    <t>MSKU7228765</t>
    <phoneticPr fontId="2" type="noConversion"/>
  </si>
  <si>
    <t>MAEU6767527</t>
    <phoneticPr fontId="2" type="noConversion"/>
  </si>
  <si>
    <t>CBHU3937650</t>
    <phoneticPr fontId="2" type="noConversion"/>
  </si>
  <si>
    <t>FCIU4825951</t>
    <phoneticPr fontId="2" type="noConversion"/>
  </si>
  <si>
    <t>GVCU2161655</t>
    <phoneticPr fontId="2" type="noConversion"/>
  </si>
  <si>
    <t>饲料</t>
    <phoneticPr fontId="2" type="noConversion"/>
  </si>
  <si>
    <t>MRKU7776258</t>
    <phoneticPr fontId="2" type="noConversion"/>
  </si>
  <si>
    <t>MRKU2688909</t>
    <phoneticPr fontId="2" type="noConversion"/>
  </si>
  <si>
    <t>MRKU6850345</t>
    <phoneticPr fontId="2" type="noConversion"/>
  </si>
  <si>
    <t>CCLU2041891</t>
    <phoneticPr fontId="2" type="noConversion"/>
  </si>
  <si>
    <t>CCLU3523497</t>
    <phoneticPr fontId="2" type="noConversion"/>
  </si>
  <si>
    <t>PRSU2307947</t>
    <phoneticPr fontId="2" type="noConversion"/>
  </si>
  <si>
    <t>昆千9-12</t>
    <phoneticPr fontId="2" type="noConversion"/>
  </si>
  <si>
    <t>CBHU3373680</t>
    <phoneticPr fontId="2" type="noConversion"/>
  </si>
  <si>
    <t>白芸豆</t>
    <phoneticPr fontId="2" type="noConversion"/>
  </si>
  <si>
    <t>CCLU4950220</t>
    <phoneticPr fontId="2" type="noConversion"/>
  </si>
  <si>
    <t>CCLU4399117</t>
    <phoneticPr fontId="2" type="noConversion"/>
  </si>
  <si>
    <t>CCLU4439415</t>
    <phoneticPr fontId="2" type="noConversion"/>
  </si>
  <si>
    <t>白砂糖</t>
    <phoneticPr fontId="2" type="noConversion"/>
  </si>
  <si>
    <r>
      <t>C</t>
    </r>
    <r>
      <rPr>
        <sz val="12"/>
        <rFont val="宋体"/>
        <family val="3"/>
        <charset val="134"/>
      </rPr>
      <t>CLU4298359</t>
    </r>
    <phoneticPr fontId="2" type="noConversion"/>
  </si>
  <si>
    <t>GLDU5754344</t>
  </si>
  <si>
    <t>TCLU3553435</t>
  </si>
  <si>
    <t>EMCU3891350</t>
  </si>
  <si>
    <t>TEMU3688696</t>
  </si>
  <si>
    <t>DRYU2711438</t>
  </si>
  <si>
    <t>EMCU3873253</t>
  </si>
  <si>
    <t>EISU3953496</t>
  </si>
  <si>
    <t>TEMU2546336</t>
    <phoneticPr fontId="2" type="noConversion"/>
  </si>
  <si>
    <t>FJSU1280110</t>
    <phoneticPr fontId="2" type="noConversion"/>
  </si>
  <si>
    <t>CRXU3454900</t>
    <phoneticPr fontId="2" type="noConversion"/>
  </si>
  <si>
    <t>CBHU5725877</t>
    <phoneticPr fontId="2" type="noConversion"/>
  </si>
  <si>
    <t>TEMU3316678</t>
    <phoneticPr fontId="2" type="noConversion"/>
  </si>
  <si>
    <t>CBHU5856732</t>
    <phoneticPr fontId="2" type="noConversion"/>
  </si>
  <si>
    <t>海棠寺</t>
    <phoneticPr fontId="2" type="noConversion"/>
  </si>
  <si>
    <t>YHCU2281747</t>
    <phoneticPr fontId="2" type="noConversion"/>
  </si>
  <si>
    <t>TRLU3768962</t>
  </si>
  <si>
    <t>CBHU3736888</t>
  </si>
  <si>
    <t>GVDU2021024</t>
  </si>
  <si>
    <t>TEMU2367773</t>
  </si>
  <si>
    <t>SEGU1002922</t>
  </si>
  <si>
    <t>DFSU2889729</t>
  </si>
  <si>
    <t>DFSU1082178</t>
  </si>
  <si>
    <t>TEMU3525298</t>
  </si>
  <si>
    <t>TGHU0193247</t>
  </si>
  <si>
    <t>CBHU4322835</t>
  </si>
  <si>
    <t>CBHU3906665</t>
  </si>
  <si>
    <t>CCLU2242392</t>
    <phoneticPr fontId="2" type="noConversion"/>
  </si>
  <si>
    <t>CCLU2653114</t>
    <phoneticPr fontId="2" type="noConversion"/>
  </si>
  <si>
    <t>TGHU2213379</t>
    <phoneticPr fontId="2" type="noConversion"/>
  </si>
  <si>
    <t>IPXU3068473</t>
    <phoneticPr fontId="2" type="noConversion"/>
  </si>
  <si>
    <t>fc</t>
    <phoneticPr fontId="2" type="noConversion"/>
  </si>
  <si>
    <t>MRKU7176891</t>
    <phoneticPr fontId="2" type="noConversion"/>
  </si>
  <si>
    <t>MRKU6634650</t>
    <phoneticPr fontId="2" type="noConversion"/>
  </si>
  <si>
    <r>
      <t>C</t>
    </r>
    <r>
      <rPr>
        <sz val="12"/>
        <rFont val="宋体"/>
        <family val="3"/>
        <charset val="134"/>
      </rPr>
      <t>BHU4098833</t>
    </r>
    <phoneticPr fontId="2" type="noConversion"/>
  </si>
  <si>
    <r>
      <t>C</t>
    </r>
    <r>
      <rPr>
        <sz val="12"/>
        <rFont val="宋体"/>
        <family val="3"/>
        <charset val="134"/>
      </rPr>
      <t>BHU3925813</t>
    </r>
    <phoneticPr fontId="2" type="noConversion"/>
  </si>
  <si>
    <r>
      <t>I</t>
    </r>
    <r>
      <rPr>
        <sz val="12"/>
        <rFont val="宋体"/>
        <family val="3"/>
        <charset val="134"/>
      </rPr>
      <t>PXU3911206</t>
    </r>
    <phoneticPr fontId="2" type="noConversion"/>
  </si>
  <si>
    <r>
      <t>T</t>
    </r>
    <r>
      <rPr>
        <sz val="12"/>
        <rFont val="宋体"/>
        <family val="3"/>
        <charset val="134"/>
      </rPr>
      <t>CKU1852569</t>
    </r>
    <phoneticPr fontId="2" type="noConversion"/>
  </si>
  <si>
    <r>
      <t>C</t>
    </r>
    <r>
      <rPr>
        <sz val="12"/>
        <rFont val="宋体"/>
        <family val="3"/>
        <charset val="134"/>
      </rPr>
      <t>BHU4089868</t>
    </r>
    <phoneticPr fontId="2" type="noConversion"/>
  </si>
  <si>
    <r>
      <t>C</t>
    </r>
    <r>
      <rPr>
        <sz val="12"/>
        <rFont val="宋体"/>
        <family val="3"/>
        <charset val="134"/>
      </rPr>
      <t>BHU3820197</t>
    </r>
    <phoneticPr fontId="2" type="noConversion"/>
  </si>
  <si>
    <r>
      <t>C</t>
    </r>
    <r>
      <rPr>
        <sz val="12"/>
        <rFont val="宋体"/>
        <family val="3"/>
        <charset val="134"/>
      </rPr>
      <t>BHU3389243</t>
    </r>
    <phoneticPr fontId="2" type="noConversion"/>
  </si>
  <si>
    <r>
      <t>C</t>
    </r>
    <r>
      <rPr>
        <sz val="12"/>
        <rFont val="宋体"/>
        <family val="3"/>
        <charset val="134"/>
      </rPr>
      <t>BHU3928010</t>
    </r>
    <phoneticPr fontId="2" type="noConversion"/>
  </si>
  <si>
    <r>
      <t>C</t>
    </r>
    <r>
      <rPr>
        <sz val="12"/>
        <rFont val="宋体"/>
        <family val="3"/>
        <charset val="134"/>
      </rPr>
      <t>BHU4277485</t>
    </r>
    <phoneticPr fontId="2" type="noConversion"/>
  </si>
  <si>
    <r>
      <t>C</t>
    </r>
    <r>
      <rPr>
        <sz val="12"/>
        <rFont val="宋体"/>
        <family val="3"/>
        <charset val="134"/>
      </rPr>
      <t>BHU3447519</t>
    </r>
    <phoneticPr fontId="2" type="noConversion"/>
  </si>
  <si>
    <r>
      <t>C</t>
    </r>
    <r>
      <rPr>
        <sz val="12"/>
        <rFont val="宋体"/>
        <family val="3"/>
        <charset val="134"/>
      </rPr>
      <t>BHU3865930</t>
    </r>
    <phoneticPr fontId="2" type="noConversion"/>
  </si>
  <si>
    <r>
      <t>C</t>
    </r>
    <r>
      <rPr>
        <sz val="12"/>
        <rFont val="宋体"/>
        <family val="3"/>
        <charset val="134"/>
      </rPr>
      <t>BHU3489387</t>
    </r>
    <phoneticPr fontId="2" type="noConversion"/>
  </si>
  <si>
    <r>
      <t>D</t>
    </r>
    <r>
      <rPr>
        <sz val="12"/>
        <rFont val="宋体"/>
        <family val="3"/>
        <charset val="134"/>
      </rPr>
      <t>RYU2424910</t>
    </r>
    <phoneticPr fontId="2" type="noConversion"/>
  </si>
  <si>
    <r>
      <t>T</t>
    </r>
    <r>
      <rPr>
        <sz val="12"/>
        <rFont val="宋体"/>
        <family val="3"/>
        <charset val="134"/>
      </rPr>
      <t>CKU2562693</t>
    </r>
    <phoneticPr fontId="2" type="noConversion"/>
  </si>
  <si>
    <t>CBHU3494803</t>
    <phoneticPr fontId="2" type="noConversion"/>
  </si>
  <si>
    <t>BSIU2640935</t>
    <phoneticPr fontId="2" type="noConversion"/>
  </si>
  <si>
    <r>
      <t>G</t>
    </r>
    <r>
      <rPr>
        <sz val="12"/>
        <rFont val="宋体"/>
        <family val="3"/>
        <charset val="134"/>
      </rPr>
      <t>LDU5359822</t>
    </r>
    <phoneticPr fontId="2" type="noConversion"/>
  </si>
  <si>
    <t>HJLU1118640</t>
  </si>
  <si>
    <t>TGHU2971954</t>
    <phoneticPr fontId="2" type="noConversion"/>
  </si>
  <si>
    <t>CCLU2003894</t>
    <phoneticPr fontId="2" type="noConversion"/>
  </si>
  <si>
    <t>MNBU3327346</t>
    <phoneticPr fontId="2" type="noConversion"/>
  </si>
  <si>
    <t>MCC332797</t>
    <phoneticPr fontId="2" type="noConversion"/>
  </si>
  <si>
    <t>CCLU2274810</t>
    <phoneticPr fontId="2" type="noConversion"/>
  </si>
  <si>
    <t>CCLU4824263</t>
    <phoneticPr fontId="2" type="noConversion"/>
  </si>
  <si>
    <t>CCLU4606472</t>
    <phoneticPr fontId="2" type="noConversion"/>
  </si>
  <si>
    <t>CCLU4626102</t>
    <phoneticPr fontId="2" type="noConversion"/>
  </si>
  <si>
    <t>CCLU4631367</t>
    <phoneticPr fontId="2" type="noConversion"/>
  </si>
  <si>
    <t>CCLU2958659</t>
    <phoneticPr fontId="2" type="noConversion"/>
  </si>
  <si>
    <t>CCLU3936206</t>
    <phoneticPr fontId="2" type="noConversion"/>
  </si>
  <si>
    <t>sk 9-26</t>
    <phoneticPr fontId="2" type="noConversion"/>
  </si>
  <si>
    <t>sk CN3906106 9-26</t>
    <phoneticPr fontId="2" type="noConversion"/>
  </si>
  <si>
    <t>CBHU4179540</t>
    <phoneticPr fontId="2" type="noConversion"/>
  </si>
  <si>
    <t>TRHU1665437</t>
    <phoneticPr fontId="2" type="noConversion"/>
  </si>
  <si>
    <t>饲料</t>
    <phoneticPr fontId="2" type="noConversion"/>
  </si>
  <si>
    <t>饲料</t>
    <phoneticPr fontId="2" type="noConversion"/>
  </si>
  <si>
    <t>饲料</t>
    <phoneticPr fontId="2" type="noConversion"/>
  </si>
  <si>
    <t>TEMU6331758</t>
    <phoneticPr fontId="2" type="noConversion"/>
  </si>
  <si>
    <t>昆南外</t>
    <phoneticPr fontId="2" type="noConversion"/>
  </si>
  <si>
    <r>
      <t>C</t>
    </r>
    <r>
      <rPr>
        <sz val="12"/>
        <rFont val="宋体"/>
        <family val="3"/>
        <charset val="134"/>
      </rPr>
      <t>BHU3405819</t>
    </r>
    <phoneticPr fontId="2" type="noConversion"/>
  </si>
  <si>
    <r>
      <t>X</t>
    </r>
    <r>
      <rPr>
        <sz val="12"/>
        <rFont val="宋体"/>
        <family val="3"/>
        <charset val="134"/>
      </rPr>
      <t>INU1182338</t>
    </r>
    <phoneticPr fontId="2" type="noConversion"/>
  </si>
  <si>
    <t>SMDU9903837</t>
    <phoneticPr fontId="2" type="noConversion"/>
  </si>
  <si>
    <t>SMDU9902382</t>
    <phoneticPr fontId="2" type="noConversion"/>
  </si>
  <si>
    <t>SMDU9903480</t>
    <phoneticPr fontId="2" type="noConversion"/>
  </si>
  <si>
    <t>CBHU5504480</t>
    <phoneticPr fontId="2" type="noConversion"/>
  </si>
  <si>
    <t>钢管海铁</t>
    <phoneticPr fontId="2" type="noConversion"/>
  </si>
  <si>
    <t>CCLU4380071</t>
    <phoneticPr fontId="2" type="noConversion"/>
  </si>
  <si>
    <t>CCLU4123427</t>
    <phoneticPr fontId="2" type="noConversion"/>
  </si>
  <si>
    <t>CBHU3867609</t>
    <phoneticPr fontId="2" type="noConversion"/>
  </si>
  <si>
    <t>TCKU1914280</t>
    <phoneticPr fontId="2" type="noConversion"/>
  </si>
  <si>
    <t>TCKU2423506</t>
    <phoneticPr fontId="2" type="noConversion"/>
  </si>
  <si>
    <t>CBHU5945399</t>
    <phoneticPr fontId="2" type="noConversion"/>
  </si>
  <si>
    <t>BMOU2839217</t>
    <phoneticPr fontId="2" type="noConversion"/>
  </si>
  <si>
    <t>TGHU3282081</t>
    <phoneticPr fontId="2" type="noConversion"/>
  </si>
  <si>
    <t>CCLU4246289</t>
    <phoneticPr fontId="2" type="noConversion"/>
  </si>
  <si>
    <t>CBHU8836771</t>
    <phoneticPr fontId="2" type="noConversion"/>
  </si>
  <si>
    <t>UESU4692559</t>
    <phoneticPr fontId="2" type="noConversion"/>
  </si>
  <si>
    <t>BMOU5055477</t>
    <phoneticPr fontId="2" type="noConversion"/>
  </si>
  <si>
    <t>CBHU8016941</t>
    <phoneticPr fontId="2" type="noConversion"/>
  </si>
  <si>
    <t>FCIU9555231</t>
    <phoneticPr fontId="2" type="noConversion"/>
  </si>
  <si>
    <t>HJLU1118384</t>
    <phoneticPr fontId="2" type="noConversion"/>
  </si>
  <si>
    <t>CCLU6561931</t>
    <phoneticPr fontId="2" type="noConversion"/>
  </si>
  <si>
    <t>CCLU6615262</t>
    <phoneticPr fontId="2" type="noConversion"/>
  </si>
  <si>
    <t>CCLU6630950</t>
    <phoneticPr fontId="2" type="noConversion"/>
  </si>
  <si>
    <t>CCLU6648158</t>
    <phoneticPr fontId="2" type="noConversion"/>
  </si>
  <si>
    <t>FLCU7910714</t>
    <phoneticPr fontId="2" type="noConversion"/>
  </si>
  <si>
    <t>TRHU2545251</t>
    <phoneticPr fontId="2" type="noConversion"/>
  </si>
  <si>
    <t>IRSU2613467</t>
  </si>
  <si>
    <t>IRSU2439798</t>
  </si>
  <si>
    <t>IRSU2789374</t>
    <phoneticPr fontId="2" type="noConversion"/>
  </si>
  <si>
    <t>PONU7795305</t>
    <phoneticPr fontId="2" type="noConversion"/>
  </si>
  <si>
    <t>MSKU8342582</t>
    <phoneticPr fontId="2" type="noConversion"/>
  </si>
  <si>
    <t>MSKU0814764</t>
    <phoneticPr fontId="2" type="noConversion"/>
  </si>
  <si>
    <t>MCC329887</t>
    <phoneticPr fontId="2" type="noConversion"/>
  </si>
  <si>
    <t>MCC329887</t>
    <phoneticPr fontId="2" type="noConversion"/>
  </si>
  <si>
    <t>CCLU6840258</t>
    <phoneticPr fontId="2" type="noConversion"/>
  </si>
  <si>
    <t>EISU3856006</t>
    <phoneticPr fontId="2" type="noConversion"/>
  </si>
  <si>
    <t>EGHU3122788</t>
    <phoneticPr fontId="2" type="noConversion"/>
  </si>
  <si>
    <t>TGHU3441218</t>
    <phoneticPr fontId="2" type="noConversion"/>
  </si>
  <si>
    <t>IMTU3024234</t>
    <phoneticPr fontId="2" type="noConversion"/>
  </si>
  <si>
    <t>147300259851</t>
    <phoneticPr fontId="2" type="noConversion"/>
  </si>
  <si>
    <t>50 2-4</t>
    <phoneticPr fontId="2" type="noConversion"/>
  </si>
  <si>
    <t>OOLU3636570</t>
    <phoneticPr fontId="2" type="noConversion"/>
  </si>
  <si>
    <t>DFSU1056604</t>
  </si>
  <si>
    <t>EISU3756732</t>
  </si>
  <si>
    <t>EGHU3112270</t>
  </si>
  <si>
    <t>EISU3947750</t>
  </si>
  <si>
    <t>GLDU9560115</t>
  </si>
  <si>
    <t>TCLU3638759</t>
  </si>
  <si>
    <t>TCLU3684667</t>
  </si>
  <si>
    <t>DFSU2208830</t>
  </si>
  <si>
    <t>GLDU9744982</t>
  </si>
  <si>
    <t>MAGU2162670</t>
  </si>
  <si>
    <t>XINU1423780</t>
  </si>
  <si>
    <t>TCLU3874862</t>
  </si>
  <si>
    <t>EGSU3024321</t>
  </si>
  <si>
    <t>EMCU3868914</t>
  </si>
  <si>
    <t>LTIU3041379</t>
  </si>
  <si>
    <t>EISU3911103</t>
  </si>
  <si>
    <t>OCGU2058683</t>
  </si>
  <si>
    <t>100 CN4900396 中海通</t>
    <phoneticPr fontId="2" type="noConversion"/>
  </si>
  <si>
    <t>100 CN4900748 中海通</t>
    <phoneticPr fontId="2" type="noConversion"/>
  </si>
  <si>
    <t>MAEU8396317</t>
    <phoneticPr fontId="2" type="noConversion"/>
  </si>
  <si>
    <t>MSKU0049011</t>
    <phoneticPr fontId="2" type="noConversion"/>
  </si>
  <si>
    <t>TCKU9370898</t>
    <phoneticPr fontId="2" type="noConversion"/>
  </si>
  <si>
    <t>TCLU5411147</t>
  </si>
  <si>
    <t>CCLU5071098</t>
    <phoneticPr fontId="2" type="noConversion"/>
  </si>
  <si>
    <t>CCLU4674142</t>
    <phoneticPr fontId="2" type="noConversion"/>
  </si>
  <si>
    <t>CAXU7465370</t>
    <phoneticPr fontId="2" type="noConversion"/>
  </si>
  <si>
    <t>CCLU7299425</t>
    <phoneticPr fontId="2" type="noConversion"/>
  </si>
  <si>
    <t>MSKU4330665</t>
    <phoneticPr fontId="2" type="noConversion"/>
  </si>
  <si>
    <t>MSKU4432800</t>
    <phoneticPr fontId="2" type="noConversion"/>
  </si>
  <si>
    <t>PONU2000181</t>
    <phoneticPr fontId="2" type="noConversion"/>
  </si>
  <si>
    <t>MMAU1025287</t>
    <phoneticPr fontId="2" type="noConversion"/>
  </si>
  <si>
    <t>BSIU2420695</t>
    <phoneticPr fontId="2" type="noConversion"/>
  </si>
  <si>
    <t>147300315123</t>
    <phoneticPr fontId="2" type="noConversion"/>
  </si>
  <si>
    <t>CBHU3813731</t>
    <phoneticPr fontId="2" type="noConversion"/>
  </si>
  <si>
    <t>TCKU3039671</t>
    <phoneticPr fontId="2" type="noConversion"/>
  </si>
  <si>
    <t>CBHU4250817</t>
    <phoneticPr fontId="2" type="noConversion"/>
  </si>
  <si>
    <t>CBHU5625939</t>
    <phoneticPr fontId="2" type="noConversion"/>
  </si>
  <si>
    <t>CBHU5972687</t>
    <phoneticPr fontId="2" type="noConversion"/>
  </si>
  <si>
    <t>嘉盈100 食品</t>
    <phoneticPr fontId="2" type="noConversion"/>
  </si>
  <si>
    <t>EISU2038387</t>
    <phoneticPr fontId="2" type="noConversion"/>
  </si>
  <si>
    <t>147300275628</t>
    <phoneticPr fontId="2" type="noConversion"/>
  </si>
  <si>
    <t>EISU2034606</t>
    <phoneticPr fontId="2" type="noConversion"/>
  </si>
  <si>
    <t>CCLU4155281</t>
    <phoneticPr fontId="2" type="noConversion"/>
  </si>
  <si>
    <t>CCLU4699665</t>
    <phoneticPr fontId="2" type="noConversion"/>
  </si>
  <si>
    <t>CCLU4785824</t>
    <phoneticPr fontId="2" type="noConversion"/>
  </si>
  <si>
    <t>EISU3814227</t>
    <phoneticPr fontId="2" type="noConversion"/>
  </si>
  <si>
    <t>BMOU2859466</t>
    <phoneticPr fontId="2" type="noConversion"/>
  </si>
  <si>
    <t>EISU3615462</t>
    <phoneticPr fontId="2" type="noConversion"/>
  </si>
  <si>
    <t>CCLU2062873</t>
    <phoneticPr fontId="2" type="noConversion"/>
  </si>
  <si>
    <t>MSKU3885972</t>
    <phoneticPr fontId="2" type="noConversion"/>
  </si>
  <si>
    <t>PONU0934590</t>
    <phoneticPr fontId="2" type="noConversion"/>
  </si>
  <si>
    <t>MSKU3092156</t>
    <phoneticPr fontId="2" type="noConversion"/>
  </si>
  <si>
    <t>SITGFCHOMT0023</t>
    <phoneticPr fontId="2" type="noConversion"/>
  </si>
  <si>
    <t>BMOU2625935</t>
    <phoneticPr fontId="2" type="noConversion"/>
  </si>
  <si>
    <t>BMOU2626470</t>
    <phoneticPr fontId="2" type="noConversion"/>
  </si>
  <si>
    <t>SEGU1860135</t>
    <phoneticPr fontId="2" type="noConversion"/>
  </si>
  <si>
    <t>GLDU3927836</t>
    <phoneticPr fontId="2" type="noConversion"/>
  </si>
  <si>
    <t>TEMU3339225</t>
    <phoneticPr fontId="2" type="noConversion"/>
  </si>
  <si>
    <t>BMOU2777650</t>
    <phoneticPr fontId="2" type="noConversion"/>
  </si>
  <si>
    <t>SITU2893785</t>
    <phoneticPr fontId="2" type="noConversion"/>
  </si>
  <si>
    <t>DFSU2370841</t>
    <phoneticPr fontId="2" type="noConversion"/>
  </si>
  <si>
    <t>147300060702</t>
    <phoneticPr fontId="2" type="noConversion"/>
  </si>
  <si>
    <t>147300038642</t>
    <phoneticPr fontId="2" type="noConversion"/>
  </si>
  <si>
    <t>147300050944</t>
    <phoneticPr fontId="2" type="noConversion"/>
  </si>
  <si>
    <t>147300057205</t>
    <phoneticPr fontId="2" type="noConversion"/>
  </si>
  <si>
    <t xml:space="preserve">147300055334 </t>
    <phoneticPr fontId="2" type="noConversion"/>
  </si>
  <si>
    <t>147300045908</t>
    <phoneticPr fontId="2" type="noConversion"/>
  </si>
  <si>
    <t>147300050928</t>
    <phoneticPr fontId="2" type="noConversion"/>
  </si>
  <si>
    <t>FSCU7519450</t>
    <phoneticPr fontId="2" type="noConversion"/>
  </si>
  <si>
    <t>EISU3665801</t>
    <phoneticPr fontId="2" type="noConversion"/>
  </si>
  <si>
    <t>147400017329</t>
    <phoneticPr fontId="2" type="noConversion"/>
  </si>
  <si>
    <t>HDMU5452242</t>
    <phoneticPr fontId="2" type="noConversion"/>
  </si>
  <si>
    <t>FLCU0187948</t>
    <phoneticPr fontId="2" type="noConversion"/>
  </si>
  <si>
    <t>CCLU4567041</t>
    <phoneticPr fontId="2" type="noConversion"/>
  </si>
  <si>
    <t>BSIU4036483</t>
    <phoneticPr fontId="2" type="noConversion"/>
  </si>
  <si>
    <t>TCLU1265050</t>
    <phoneticPr fontId="2" type="noConversion"/>
  </si>
  <si>
    <t>CBHU5524506</t>
    <phoneticPr fontId="2" type="noConversion"/>
  </si>
  <si>
    <t>CBHU4292854</t>
    <phoneticPr fontId="2" type="noConversion"/>
  </si>
  <si>
    <t>CBHU5807580</t>
    <phoneticPr fontId="2" type="noConversion"/>
  </si>
  <si>
    <t>POCU0109077</t>
    <phoneticPr fontId="2" type="noConversion"/>
  </si>
  <si>
    <t>MRKU7040539</t>
    <phoneticPr fontId="2" type="noConversion"/>
  </si>
  <si>
    <r>
      <t>D</t>
    </r>
    <r>
      <rPr>
        <sz val="12"/>
        <rFont val="宋体"/>
        <family val="3"/>
        <charset val="134"/>
      </rPr>
      <t>FSU4200926</t>
    </r>
    <phoneticPr fontId="2" type="noConversion"/>
  </si>
  <si>
    <r>
      <t>C</t>
    </r>
    <r>
      <rPr>
        <sz val="12"/>
        <rFont val="宋体"/>
        <family val="3"/>
        <charset val="134"/>
      </rPr>
      <t>CLU4611273</t>
    </r>
    <phoneticPr fontId="2" type="noConversion"/>
  </si>
  <si>
    <t>CCLU4943787</t>
  </si>
  <si>
    <t>CCLU4727582</t>
  </si>
  <si>
    <t>不收费</t>
    <phoneticPr fontId="2" type="noConversion"/>
  </si>
  <si>
    <t>MRKU8160945</t>
    <phoneticPr fontId="2" type="noConversion"/>
  </si>
  <si>
    <t>TEMU2636580</t>
    <phoneticPr fontId="2" type="noConversion"/>
  </si>
  <si>
    <t>MRKU7403043</t>
    <phoneticPr fontId="2" type="noConversion"/>
  </si>
  <si>
    <t>MVIU2006111</t>
    <phoneticPr fontId="2" type="noConversion"/>
  </si>
  <si>
    <t>CCLU4553541</t>
    <phoneticPr fontId="2" type="noConversion"/>
  </si>
  <si>
    <t>CCLU4742714</t>
  </si>
  <si>
    <t>CCLU5048729</t>
  </si>
  <si>
    <t>CCLU4915384</t>
  </si>
  <si>
    <t>EMCU6002245</t>
    <phoneticPr fontId="2" type="noConversion"/>
  </si>
  <si>
    <t>DRYU2446910</t>
    <phoneticPr fontId="2" type="noConversion"/>
  </si>
  <si>
    <t>XINU1424597</t>
    <phoneticPr fontId="2" type="noConversion"/>
  </si>
  <si>
    <t>EISU3852309</t>
    <phoneticPr fontId="2" type="noConversion"/>
  </si>
  <si>
    <t>EGHU3044643</t>
    <phoneticPr fontId="2" type="noConversion"/>
  </si>
  <si>
    <t>TCLU3617972</t>
    <phoneticPr fontId="2" type="noConversion"/>
  </si>
  <si>
    <t>147400144754</t>
    <phoneticPr fontId="2" type="noConversion"/>
  </si>
  <si>
    <t>147400144754</t>
    <phoneticPr fontId="2" type="noConversion"/>
  </si>
  <si>
    <t>DRYU2254516</t>
  </si>
  <si>
    <t>BMOU2867395</t>
  </si>
  <si>
    <t>EMCU6011782</t>
  </si>
  <si>
    <t>EISU2092752</t>
  </si>
  <si>
    <t>不收费 4-17</t>
    <phoneticPr fontId="2" type="noConversion"/>
  </si>
  <si>
    <t>TEMU3871372</t>
    <phoneticPr fontId="2" type="noConversion"/>
  </si>
  <si>
    <t>TCLU3676928</t>
    <phoneticPr fontId="2" type="noConversion"/>
  </si>
  <si>
    <t>EGSU3072130</t>
    <phoneticPr fontId="2" type="noConversion"/>
  </si>
  <si>
    <t>SEGU1276097</t>
    <phoneticPr fontId="2" type="noConversion"/>
  </si>
  <si>
    <t>TEMU4536609</t>
    <phoneticPr fontId="2" type="noConversion"/>
  </si>
  <si>
    <t>MAGU2193686</t>
    <phoneticPr fontId="2" type="noConversion"/>
  </si>
  <si>
    <t>147400149250</t>
    <phoneticPr fontId="2" type="noConversion"/>
  </si>
  <si>
    <t>147400149250</t>
    <phoneticPr fontId="2" type="noConversion"/>
  </si>
  <si>
    <t>TEMU3653370</t>
    <phoneticPr fontId="2" type="noConversion"/>
  </si>
  <si>
    <t>CCLU4742036</t>
    <phoneticPr fontId="2" type="noConversion"/>
  </si>
  <si>
    <t>CCLU2339504</t>
    <phoneticPr fontId="2" type="noConversion"/>
  </si>
  <si>
    <t>CCLU2271596</t>
    <phoneticPr fontId="2" type="noConversion"/>
  </si>
  <si>
    <t>DFSU2381553</t>
    <phoneticPr fontId="2" type="noConversion"/>
  </si>
  <si>
    <t>BMOU2490613</t>
    <phoneticPr fontId="2" type="noConversion"/>
  </si>
  <si>
    <t>OOLU7991038</t>
  </si>
  <si>
    <t>OOLU7948181</t>
  </si>
  <si>
    <t>OOLU7945069</t>
  </si>
  <si>
    <t>OOLU4284113</t>
  </si>
  <si>
    <t>TCLU4347547</t>
  </si>
  <si>
    <t>TCLU4289950</t>
  </si>
  <si>
    <t>OOLU7961882</t>
  </si>
  <si>
    <t>TCKU4535104</t>
  </si>
  <si>
    <t>TCLU4246557</t>
  </si>
  <si>
    <t>50  C121850SCN466</t>
    <phoneticPr fontId="2" type="noConversion"/>
  </si>
  <si>
    <t>IRSU2477735</t>
    <phoneticPr fontId="2" type="noConversion"/>
  </si>
  <si>
    <t>TTNU4099055</t>
    <phoneticPr fontId="2" type="noConversion"/>
  </si>
  <si>
    <t>CCLU2336932</t>
    <phoneticPr fontId="2" type="noConversion"/>
  </si>
  <si>
    <t>BMOU2549820</t>
    <phoneticPr fontId="2" type="noConversion"/>
  </si>
  <si>
    <t>FCIU3081876</t>
    <phoneticPr fontId="2" type="noConversion"/>
  </si>
  <si>
    <t>CBHU3984499</t>
    <phoneticPr fontId="2" type="noConversion"/>
  </si>
  <si>
    <t>CAIU2006587</t>
    <phoneticPr fontId="2" type="noConversion"/>
  </si>
  <si>
    <t>CBHU5656586</t>
    <phoneticPr fontId="2" type="noConversion"/>
  </si>
  <si>
    <t>CBHU4257956</t>
    <phoneticPr fontId="2" type="noConversion"/>
  </si>
  <si>
    <t>DFSU1336396</t>
    <phoneticPr fontId="2" type="noConversion"/>
  </si>
  <si>
    <t>CBHU3667339</t>
    <phoneticPr fontId="2" type="noConversion"/>
  </si>
  <si>
    <t>IPXU3340616</t>
    <phoneticPr fontId="2" type="noConversion"/>
  </si>
  <si>
    <t>CBHU3709666</t>
    <phoneticPr fontId="2" type="noConversion"/>
  </si>
  <si>
    <t>TCKU2402530</t>
    <phoneticPr fontId="2" type="noConversion"/>
  </si>
  <si>
    <t>TTNU3284383</t>
    <phoneticPr fontId="2" type="noConversion"/>
  </si>
  <si>
    <t>EGHU3034856</t>
  </si>
  <si>
    <t>EMCU3863640</t>
  </si>
  <si>
    <t>JOLU1183628</t>
    <phoneticPr fontId="2" type="noConversion"/>
  </si>
  <si>
    <t>CBHU3656205</t>
    <phoneticPr fontId="2" type="noConversion"/>
  </si>
  <si>
    <t>CBHU5686425</t>
    <phoneticPr fontId="2" type="noConversion"/>
  </si>
  <si>
    <t>CBHU5581234</t>
    <phoneticPr fontId="2" type="noConversion"/>
  </si>
  <si>
    <t>CBHU3829506</t>
    <phoneticPr fontId="2" type="noConversion"/>
  </si>
  <si>
    <t>CAXU3248587</t>
    <phoneticPr fontId="2" type="noConversion"/>
  </si>
  <si>
    <r>
      <t>C</t>
    </r>
    <r>
      <rPr>
        <sz val="12"/>
        <rFont val="宋体"/>
        <family val="3"/>
        <charset val="134"/>
      </rPr>
      <t>CLU4487521</t>
    </r>
    <phoneticPr fontId="2" type="noConversion"/>
  </si>
  <si>
    <r>
      <t>C</t>
    </r>
    <r>
      <rPr>
        <sz val="12"/>
        <rFont val="宋体"/>
        <family val="3"/>
        <charset val="134"/>
      </rPr>
      <t>CLU4620110</t>
    </r>
    <phoneticPr fontId="2" type="noConversion"/>
  </si>
  <si>
    <r>
      <t>C</t>
    </r>
    <r>
      <rPr>
        <sz val="12"/>
        <rFont val="宋体"/>
        <family val="3"/>
        <charset val="134"/>
      </rPr>
      <t>CLU4885783</t>
    </r>
    <phoneticPr fontId="2" type="noConversion"/>
  </si>
  <si>
    <t>CCLU4867861</t>
  </si>
  <si>
    <t>CCLU4945964</t>
  </si>
  <si>
    <t>CCLU4213855</t>
  </si>
  <si>
    <t>CLHU4800087</t>
  </si>
  <si>
    <t>AMFU8752271</t>
    <phoneticPr fontId="2" type="noConversion"/>
  </si>
  <si>
    <r>
      <t>C</t>
    </r>
    <r>
      <rPr>
        <sz val="12"/>
        <rFont val="宋体"/>
        <family val="3"/>
        <charset val="134"/>
      </rPr>
      <t>AIU2293851</t>
    </r>
    <phoneticPr fontId="2" type="noConversion"/>
  </si>
  <si>
    <r>
      <t>C</t>
    </r>
    <r>
      <rPr>
        <sz val="12"/>
        <rFont val="宋体"/>
        <family val="3"/>
        <charset val="134"/>
      </rPr>
      <t>BHU3587320</t>
    </r>
    <phoneticPr fontId="2" type="noConversion"/>
  </si>
  <si>
    <r>
      <t>C</t>
    </r>
    <r>
      <rPr>
        <sz val="12"/>
        <rFont val="宋体"/>
        <family val="3"/>
        <charset val="134"/>
      </rPr>
      <t>BHU4167662</t>
    </r>
    <phoneticPr fontId="2" type="noConversion"/>
  </si>
  <si>
    <t>CCLU7114985</t>
    <phoneticPr fontId="2" type="noConversion"/>
  </si>
  <si>
    <t>GESU5797313</t>
    <phoneticPr fontId="2" type="noConversion"/>
  </si>
  <si>
    <t>BSIU9096994</t>
    <phoneticPr fontId="2" type="noConversion"/>
  </si>
  <si>
    <t>CCLU6294136</t>
    <phoneticPr fontId="2" type="noConversion"/>
  </si>
  <si>
    <t>芦荟罐头</t>
    <phoneticPr fontId="2" type="noConversion"/>
  </si>
  <si>
    <t>MSKU9136930</t>
    <phoneticPr fontId="2" type="noConversion"/>
  </si>
  <si>
    <t>CBHU5578082</t>
    <phoneticPr fontId="2" type="noConversion"/>
  </si>
  <si>
    <t>CBHU3802228</t>
    <phoneticPr fontId="2" type="noConversion"/>
  </si>
  <si>
    <t>MSKU7551886</t>
    <phoneticPr fontId="2" type="noConversion"/>
  </si>
  <si>
    <t>PONU0012603</t>
    <phoneticPr fontId="2" type="noConversion"/>
  </si>
  <si>
    <t>sk 4-8</t>
    <phoneticPr fontId="2" type="noConversion"/>
  </si>
  <si>
    <t>sk 4-5</t>
    <phoneticPr fontId="2" type="noConversion"/>
  </si>
  <si>
    <t>sk 4-11</t>
    <phoneticPr fontId="2" type="noConversion"/>
  </si>
  <si>
    <t>sk 4-12</t>
    <phoneticPr fontId="2" type="noConversion"/>
  </si>
  <si>
    <t>HJLU1035320</t>
    <phoneticPr fontId="2" type="noConversion"/>
  </si>
  <si>
    <t>HJLU1019340</t>
    <phoneticPr fontId="2" type="noConversion"/>
  </si>
  <si>
    <t>HJLU1032260</t>
    <phoneticPr fontId="2" type="noConversion"/>
  </si>
  <si>
    <t>HJLU1014570</t>
    <phoneticPr fontId="2" type="noConversion"/>
  </si>
  <si>
    <t>HJLU1115507</t>
    <phoneticPr fontId="2" type="noConversion"/>
  </si>
  <si>
    <t>HJLU1020000</t>
    <phoneticPr fontId="2" type="noConversion"/>
  </si>
  <si>
    <t>TEMU2767363</t>
    <phoneticPr fontId="2" type="noConversion"/>
  </si>
  <si>
    <t>147400175137</t>
    <phoneticPr fontId="2" type="noConversion"/>
  </si>
  <si>
    <t>147400140091</t>
    <phoneticPr fontId="2" type="noConversion"/>
  </si>
  <si>
    <t>147400149250</t>
    <phoneticPr fontId="2" type="noConversion"/>
  </si>
  <si>
    <t>147400181307</t>
    <phoneticPr fontId="2" type="noConversion"/>
  </si>
  <si>
    <t>147400169838</t>
    <phoneticPr fontId="2" type="noConversion"/>
  </si>
  <si>
    <t>147400166987</t>
    <phoneticPr fontId="2" type="noConversion"/>
  </si>
  <si>
    <t>147400182940</t>
    <phoneticPr fontId="2" type="noConversion"/>
  </si>
  <si>
    <t>147400202541</t>
    <phoneticPr fontId="2" type="noConversion"/>
  </si>
  <si>
    <t>147400117161</t>
    <phoneticPr fontId="2" type="noConversion"/>
  </si>
  <si>
    <t>147400182931</t>
    <phoneticPr fontId="2" type="noConversion"/>
  </si>
  <si>
    <t>147400195626</t>
    <phoneticPr fontId="2" type="noConversion"/>
  </si>
  <si>
    <t>FCIU3250261</t>
    <phoneticPr fontId="2" type="noConversion"/>
  </si>
  <si>
    <t>IMTU3033196</t>
    <phoneticPr fontId="2" type="noConversion"/>
  </si>
  <si>
    <t>CLHU3606293</t>
    <phoneticPr fontId="2" type="noConversion"/>
  </si>
  <si>
    <t>IMTU3008275</t>
    <phoneticPr fontId="2" type="noConversion"/>
  </si>
  <si>
    <t>TEMU3918926</t>
    <phoneticPr fontId="2" type="noConversion"/>
  </si>
  <si>
    <t>XYLU1006289</t>
    <phoneticPr fontId="2" type="noConversion"/>
  </si>
  <si>
    <t>XYLU1019516</t>
    <phoneticPr fontId="2" type="noConversion"/>
  </si>
  <si>
    <t>YYCU0051694</t>
    <phoneticPr fontId="2" type="noConversion"/>
  </si>
  <si>
    <t>YYCU0134119</t>
    <phoneticPr fontId="2" type="noConversion"/>
  </si>
  <si>
    <t>YYCU0176270</t>
    <phoneticPr fontId="2" type="noConversion"/>
  </si>
  <si>
    <t>CBHU3012938</t>
    <phoneticPr fontId="2" type="noConversion"/>
  </si>
  <si>
    <t>HCIU2046358</t>
    <phoneticPr fontId="2" type="noConversion"/>
  </si>
  <si>
    <t>CLHU3819848</t>
    <phoneticPr fontId="2" type="noConversion"/>
  </si>
  <si>
    <t>YYCU0034423</t>
    <phoneticPr fontId="2" type="noConversion"/>
  </si>
  <si>
    <t>ATLU0049996</t>
    <phoneticPr fontId="2" type="noConversion"/>
  </si>
  <si>
    <t>ATLU0002772</t>
    <phoneticPr fontId="2" type="noConversion"/>
  </si>
  <si>
    <t>CLHU3548047</t>
    <phoneticPr fontId="2" type="noConversion"/>
  </si>
  <si>
    <t>YYCU0077148</t>
    <phoneticPr fontId="2" type="noConversion"/>
  </si>
  <si>
    <t>CLHU3501266</t>
    <phoneticPr fontId="2" type="noConversion"/>
  </si>
  <si>
    <t>YYCU0135692</t>
    <phoneticPr fontId="2" type="noConversion"/>
  </si>
  <si>
    <t>PHLU2092870</t>
    <phoneticPr fontId="2" type="noConversion"/>
  </si>
  <si>
    <t>UETU2005596</t>
    <phoneticPr fontId="2" type="noConversion"/>
  </si>
  <si>
    <t>MCC516582</t>
    <phoneticPr fontId="2" type="noConversion"/>
  </si>
  <si>
    <t>SEGU1028470</t>
  </si>
  <si>
    <t>CBHU3950591</t>
  </si>
  <si>
    <t>TCKU3060262</t>
  </si>
  <si>
    <t>GVCU2170831</t>
  </si>
  <si>
    <t>CBHU3651219</t>
  </si>
  <si>
    <t>FCIU4962379</t>
  </si>
  <si>
    <t>CBHU3466139</t>
  </si>
  <si>
    <t>TCKU2557228</t>
  </si>
  <si>
    <t>FCIU4914149</t>
  </si>
  <si>
    <t>DRYU2310076</t>
  </si>
  <si>
    <t>FCIU4850194</t>
  </si>
  <si>
    <t>CBHU3522818</t>
  </si>
  <si>
    <t>CAXU3190757</t>
  </si>
  <si>
    <t>CAIU3553887</t>
  </si>
  <si>
    <t>CBHU5702824</t>
  </si>
  <si>
    <t>UETU2315903</t>
  </si>
  <si>
    <t>TCKU2508476</t>
  </si>
  <si>
    <t>DFSU1086851</t>
  </si>
  <si>
    <t>TCKU2507340</t>
  </si>
  <si>
    <t>TGHU1228688</t>
  </si>
  <si>
    <t>BSIU2419009</t>
  </si>
  <si>
    <t>CBHU5532348</t>
  </si>
  <si>
    <t>DFSU1018327</t>
  </si>
  <si>
    <t>CAXU3369207</t>
  </si>
  <si>
    <t>CBHU4257257</t>
  </si>
  <si>
    <t>TEMU3137477</t>
  </si>
  <si>
    <t>TEMU2992472</t>
  </si>
  <si>
    <t>UETU2271699</t>
  </si>
  <si>
    <t>CBHU4140152</t>
  </si>
  <si>
    <t>CBHU5941644</t>
  </si>
  <si>
    <t>DFSU1313600</t>
  </si>
  <si>
    <t>TGHU1228184</t>
  </si>
  <si>
    <t>CBHU4104073</t>
  </si>
  <si>
    <t>TEMU2999498</t>
  </si>
  <si>
    <t>GATU1326829</t>
  </si>
  <si>
    <t>FCIU4561890</t>
  </si>
  <si>
    <t>FCIU5235100</t>
  </si>
  <si>
    <t>CBHU5791539</t>
  </si>
  <si>
    <t>TRHU2792190</t>
  </si>
  <si>
    <t>CBHU5581759</t>
  </si>
  <si>
    <t>CBHU5533149</t>
  </si>
  <si>
    <t>UESU2342422</t>
  </si>
  <si>
    <t>UETU2007840</t>
    <phoneticPr fontId="2" type="noConversion"/>
  </si>
  <si>
    <t>FCIU4183002</t>
    <phoneticPr fontId="2" type="noConversion"/>
  </si>
  <si>
    <t>PHLU2081520</t>
    <phoneticPr fontId="2" type="noConversion"/>
  </si>
  <si>
    <t>PHLU2087493</t>
    <phoneticPr fontId="2" type="noConversion"/>
  </si>
  <si>
    <t>PHLU2095225</t>
    <phoneticPr fontId="2" type="noConversion"/>
  </si>
  <si>
    <t>UETU2036299</t>
    <phoneticPr fontId="2" type="noConversion"/>
  </si>
  <si>
    <t>YYCU0000995</t>
    <phoneticPr fontId="2" type="noConversion"/>
  </si>
  <si>
    <t>SITGFCHOMT0039</t>
    <phoneticPr fontId="2" type="noConversion"/>
  </si>
  <si>
    <t>TCKU3104801</t>
    <phoneticPr fontId="2" type="noConversion"/>
  </si>
  <si>
    <t>SEGU1416943</t>
    <phoneticPr fontId="2" type="noConversion"/>
  </si>
  <si>
    <t>CBHU1983929</t>
    <phoneticPr fontId="2" type="noConversion"/>
  </si>
  <si>
    <t>TRLU6549802</t>
    <phoneticPr fontId="2" type="noConversion"/>
  </si>
  <si>
    <t>SITGFCHOMT0039</t>
    <phoneticPr fontId="2" type="noConversion"/>
  </si>
  <si>
    <t>DRYU2228923</t>
    <phoneticPr fontId="2" type="noConversion"/>
  </si>
  <si>
    <t>TGHU0600635</t>
    <phoneticPr fontId="2" type="noConversion"/>
  </si>
  <si>
    <t>100 CN4902090 中海通</t>
    <phoneticPr fontId="2" type="noConversion"/>
  </si>
  <si>
    <t>50  CN4902799</t>
    <phoneticPr fontId="2" type="noConversion"/>
  </si>
  <si>
    <t>GATU1291131</t>
    <phoneticPr fontId="2" type="noConversion"/>
  </si>
  <si>
    <t>CBHU3635326</t>
    <phoneticPr fontId="2" type="noConversion"/>
  </si>
  <si>
    <t>GLDU9565605</t>
    <phoneticPr fontId="2" type="noConversion"/>
  </si>
  <si>
    <t>CLHU3385530</t>
    <phoneticPr fontId="2" type="noConversion"/>
  </si>
  <si>
    <t>DFSU2260783</t>
    <phoneticPr fontId="2" type="noConversion"/>
  </si>
  <si>
    <t>DFSU2291932</t>
    <phoneticPr fontId="2" type="noConversion"/>
  </si>
  <si>
    <t>TGHU0874600</t>
    <phoneticPr fontId="2" type="noConversion"/>
  </si>
  <si>
    <t>TRHU1717422</t>
    <phoneticPr fontId="2" type="noConversion"/>
  </si>
  <si>
    <t>DFSU2297144</t>
    <phoneticPr fontId="2" type="noConversion"/>
  </si>
  <si>
    <t>GLDU3915413</t>
    <phoneticPr fontId="2" type="noConversion"/>
  </si>
  <si>
    <t>TEMU4104523</t>
    <phoneticPr fontId="2" type="noConversion"/>
  </si>
  <si>
    <t>XINU1463361</t>
    <phoneticPr fontId="2" type="noConversion"/>
  </si>
  <si>
    <t>DFSU2227281</t>
    <phoneticPr fontId="2" type="noConversion"/>
  </si>
  <si>
    <t>TEMU4322485</t>
    <phoneticPr fontId="2" type="noConversion"/>
  </si>
  <si>
    <t>SITU2932177</t>
    <phoneticPr fontId="2" type="noConversion"/>
  </si>
  <si>
    <t>TEMU2956080</t>
    <phoneticPr fontId="2" type="noConversion"/>
  </si>
  <si>
    <t>TEMU3479839</t>
    <phoneticPr fontId="2" type="noConversion"/>
  </si>
  <si>
    <t>SITU2928731</t>
    <phoneticPr fontId="2" type="noConversion"/>
  </si>
  <si>
    <t>SITU2924973</t>
    <phoneticPr fontId="2" type="noConversion"/>
  </si>
  <si>
    <t>DFSU2222551</t>
    <phoneticPr fontId="2" type="noConversion"/>
  </si>
  <si>
    <t>TCKU1588543</t>
    <phoneticPr fontId="2" type="noConversion"/>
  </si>
  <si>
    <t>TCKU2359562</t>
    <phoneticPr fontId="2" type="noConversion"/>
  </si>
  <si>
    <t>CCLU4739855</t>
    <phoneticPr fontId="2" type="noConversion"/>
  </si>
  <si>
    <t>CBHU4300754</t>
    <phoneticPr fontId="2" type="noConversion"/>
  </si>
  <si>
    <t>CBHU3568130</t>
    <phoneticPr fontId="2" type="noConversion"/>
  </si>
  <si>
    <t>CBHU3754710</t>
    <phoneticPr fontId="2" type="noConversion"/>
  </si>
  <si>
    <t>FCIU4823630</t>
    <phoneticPr fontId="2" type="noConversion"/>
  </si>
  <si>
    <t>CBHU5776046</t>
    <phoneticPr fontId="2" type="noConversion"/>
  </si>
  <si>
    <t>TRHU1777150</t>
    <phoneticPr fontId="2" type="noConversion"/>
  </si>
  <si>
    <t>CBHU5756498</t>
    <phoneticPr fontId="2" type="noConversion"/>
  </si>
  <si>
    <t>CBHU4078570</t>
    <phoneticPr fontId="2" type="noConversion"/>
  </si>
  <si>
    <t>CBHU5660077</t>
    <phoneticPr fontId="2" type="noConversion"/>
  </si>
  <si>
    <t>TEMU3083318</t>
    <phoneticPr fontId="2" type="noConversion"/>
  </si>
  <si>
    <t>BMOU2542743</t>
    <phoneticPr fontId="2" type="noConversion"/>
  </si>
  <si>
    <t>SITU2924551</t>
    <phoneticPr fontId="2" type="noConversion"/>
  </si>
  <si>
    <t>TGHU0718490</t>
    <phoneticPr fontId="2" type="noConversion"/>
  </si>
  <si>
    <t>FSCU7600161</t>
    <phoneticPr fontId="2" type="noConversion"/>
  </si>
  <si>
    <t>MRKU6759111</t>
    <phoneticPr fontId="2" type="noConversion"/>
  </si>
  <si>
    <t>MRKU6571778</t>
    <phoneticPr fontId="2" type="noConversion"/>
  </si>
  <si>
    <t>PONU0665423</t>
    <phoneticPr fontId="2" type="noConversion"/>
  </si>
  <si>
    <t>CCLU4585940</t>
    <phoneticPr fontId="2" type="noConversion"/>
  </si>
  <si>
    <t>TGHU3573549</t>
    <phoneticPr fontId="2" type="noConversion"/>
  </si>
  <si>
    <t>GMTU4491191</t>
    <phoneticPr fontId="2" type="noConversion"/>
  </si>
  <si>
    <t>TGHU0478770</t>
    <phoneticPr fontId="2" type="noConversion"/>
  </si>
  <si>
    <t>CCLU6392507</t>
    <phoneticPr fontId="2" type="noConversion"/>
  </si>
  <si>
    <t>CCLU6390470</t>
    <phoneticPr fontId="2" type="noConversion"/>
  </si>
  <si>
    <t>CBHU4192325</t>
    <phoneticPr fontId="2" type="noConversion"/>
  </si>
  <si>
    <t>CCLU2286770</t>
    <phoneticPr fontId="2" type="noConversion"/>
  </si>
  <si>
    <t>CCLU2218987</t>
    <phoneticPr fontId="2" type="noConversion"/>
  </si>
  <si>
    <t>CCLU2338690</t>
    <phoneticPr fontId="2" type="noConversion"/>
  </si>
  <si>
    <t>TCNU9636025</t>
    <phoneticPr fontId="2" type="noConversion"/>
  </si>
  <si>
    <t>TGHU6807954</t>
    <phoneticPr fontId="2" type="noConversion"/>
  </si>
  <si>
    <t>BSIU9497620</t>
    <phoneticPr fontId="2" type="noConversion"/>
  </si>
  <si>
    <t>CAIU8071661</t>
    <phoneticPr fontId="2" type="noConversion"/>
  </si>
  <si>
    <t>MSKU0440052</t>
    <phoneticPr fontId="2" type="noConversion"/>
  </si>
  <si>
    <t>TGHU0133422</t>
    <phoneticPr fontId="2" type="noConversion"/>
  </si>
  <si>
    <t>CBHU5794760</t>
    <phoneticPr fontId="2" type="noConversion"/>
  </si>
  <si>
    <t>CBHU5869494</t>
    <phoneticPr fontId="2" type="noConversion"/>
  </si>
  <si>
    <t>XINU1094659</t>
    <phoneticPr fontId="2" type="noConversion"/>
  </si>
  <si>
    <t>GLDU3401749</t>
    <phoneticPr fontId="2" type="noConversion"/>
  </si>
  <si>
    <t>堆存场地</t>
    <phoneticPr fontId="2" type="noConversion"/>
  </si>
  <si>
    <t>CCLU4908786</t>
    <phoneticPr fontId="2" type="noConversion"/>
  </si>
  <si>
    <t>MSKU5927594</t>
    <phoneticPr fontId="2" type="noConversion"/>
  </si>
  <si>
    <t>GLDU5598431</t>
    <phoneticPr fontId="2" type="noConversion"/>
  </si>
  <si>
    <t>MSKU8163946</t>
    <phoneticPr fontId="2" type="noConversion"/>
  </si>
  <si>
    <t>MRKU8745776</t>
    <phoneticPr fontId="2" type="noConversion"/>
  </si>
  <si>
    <t>SITGFCKOMT0005</t>
    <phoneticPr fontId="2" type="noConversion"/>
  </si>
  <si>
    <t>SITGFCKOMT0004</t>
    <phoneticPr fontId="2" type="noConversion"/>
  </si>
  <si>
    <t>MRKU7889660</t>
    <phoneticPr fontId="2" type="noConversion"/>
  </si>
  <si>
    <t>MRKU8862999</t>
    <phoneticPr fontId="2" type="noConversion"/>
  </si>
  <si>
    <t>MRKU6581190</t>
    <phoneticPr fontId="2" type="noConversion"/>
  </si>
  <si>
    <t>MRKU8562100</t>
    <phoneticPr fontId="2" type="noConversion"/>
  </si>
  <si>
    <t>MRKU7899329</t>
    <phoneticPr fontId="2" type="noConversion"/>
  </si>
  <si>
    <t>MRKU9344470</t>
    <phoneticPr fontId="2" type="noConversion"/>
  </si>
  <si>
    <t>MRKU6964712</t>
    <phoneticPr fontId="2" type="noConversion"/>
  </si>
  <si>
    <t>MRKU8788778</t>
    <phoneticPr fontId="2" type="noConversion"/>
  </si>
  <si>
    <t>MRKU7864235</t>
    <phoneticPr fontId="2" type="noConversion"/>
  </si>
  <si>
    <t>MRKU8421674</t>
    <phoneticPr fontId="2" type="noConversion"/>
  </si>
  <si>
    <t>MRKU7710780</t>
    <phoneticPr fontId="2" type="noConversion"/>
  </si>
  <si>
    <t>MRKU9034915</t>
    <phoneticPr fontId="2" type="noConversion"/>
  </si>
  <si>
    <t>MNBU0105319</t>
    <phoneticPr fontId="2" type="noConversion"/>
  </si>
  <si>
    <t>WFHU1242590</t>
    <phoneticPr fontId="2" type="noConversion"/>
  </si>
  <si>
    <t>FCIU3164380</t>
    <phoneticPr fontId="2" type="noConversion"/>
  </si>
  <si>
    <t>50 CN4902444</t>
    <phoneticPr fontId="2" type="noConversion"/>
  </si>
  <si>
    <t>100 CN4902312 中海通</t>
    <phoneticPr fontId="2" type="noConversion"/>
  </si>
  <si>
    <t>CBHU3755764</t>
    <phoneticPr fontId="2" type="noConversion"/>
  </si>
  <si>
    <r>
      <t>C</t>
    </r>
    <r>
      <rPr>
        <sz val="12"/>
        <rFont val="宋体"/>
        <family val="3"/>
        <charset val="134"/>
      </rPr>
      <t>BHU3777568</t>
    </r>
    <phoneticPr fontId="2" type="noConversion"/>
  </si>
  <si>
    <t>CCLU5024394</t>
    <phoneticPr fontId="2" type="noConversion"/>
  </si>
  <si>
    <t>CCLU4796665</t>
  </si>
  <si>
    <t>DFSU4196683</t>
  </si>
  <si>
    <t>醋片35</t>
    <phoneticPr fontId="2" type="noConversion"/>
  </si>
  <si>
    <t>TCLU3340018</t>
    <phoneticPr fontId="2" type="noConversion"/>
  </si>
  <si>
    <t>PANU4229835</t>
    <phoneticPr fontId="2" type="noConversion"/>
  </si>
  <si>
    <t>白芸豆</t>
    <phoneticPr fontId="2" type="noConversion"/>
  </si>
  <si>
    <t>饲料</t>
    <phoneticPr fontId="2" type="noConversion"/>
  </si>
  <si>
    <t>HJLU1007971</t>
    <phoneticPr fontId="2" type="noConversion"/>
  </si>
  <si>
    <t>YYCU0052263</t>
    <phoneticPr fontId="2" type="noConversion"/>
  </si>
  <si>
    <t>TEMU4138014</t>
    <phoneticPr fontId="2" type="noConversion"/>
  </si>
  <si>
    <t>EMCU3478583</t>
    <phoneticPr fontId="2" type="noConversion"/>
  </si>
  <si>
    <t>MSKU9044263</t>
    <phoneticPr fontId="2" type="noConversion"/>
  </si>
  <si>
    <t>MSKU1577688</t>
    <phoneticPr fontId="2" type="noConversion"/>
  </si>
  <si>
    <t>浩通提</t>
    <phoneticPr fontId="2" type="noConversion"/>
  </si>
  <si>
    <t>不收费 4-28</t>
    <phoneticPr fontId="2" type="noConversion"/>
  </si>
  <si>
    <t>MSKU7771026</t>
    <phoneticPr fontId="2" type="noConversion"/>
  </si>
  <si>
    <t>MRKU9687735</t>
    <phoneticPr fontId="2" type="noConversion"/>
  </si>
  <si>
    <t>不收费 4-30</t>
    <phoneticPr fontId="2" type="noConversion"/>
  </si>
  <si>
    <t>FCIU5046684</t>
    <phoneticPr fontId="2" type="noConversion"/>
  </si>
  <si>
    <t>TRLU3276828</t>
    <phoneticPr fontId="2" type="noConversion"/>
  </si>
  <si>
    <t>FCIU4859674</t>
    <phoneticPr fontId="2" type="noConversion"/>
  </si>
  <si>
    <t>CBHU3696384</t>
    <phoneticPr fontId="2" type="noConversion"/>
  </si>
  <si>
    <t>FCIU5110588</t>
    <phoneticPr fontId="2" type="noConversion"/>
  </si>
  <si>
    <t>CBHU3858799</t>
    <phoneticPr fontId="2" type="noConversion"/>
  </si>
  <si>
    <t>TEMU3250776</t>
    <phoneticPr fontId="2" type="noConversion"/>
  </si>
  <si>
    <t>CBHU5756420</t>
    <phoneticPr fontId="2" type="noConversion"/>
  </si>
  <si>
    <t>CBHU5790996</t>
    <phoneticPr fontId="2" type="noConversion"/>
  </si>
  <si>
    <t>CBHU5968650</t>
    <phoneticPr fontId="2" type="noConversion"/>
  </si>
  <si>
    <t>CBHU4169536</t>
    <phoneticPr fontId="2" type="noConversion"/>
  </si>
  <si>
    <t>CBHU5661725</t>
    <phoneticPr fontId="2" type="noConversion"/>
  </si>
  <si>
    <t>CBHU4181784</t>
    <phoneticPr fontId="2" type="noConversion"/>
  </si>
  <si>
    <t>DFSU1256372</t>
    <phoneticPr fontId="2" type="noConversion"/>
  </si>
  <si>
    <t>TEMU3514360</t>
    <phoneticPr fontId="2" type="noConversion"/>
  </si>
  <si>
    <t>TCKU3486134</t>
    <phoneticPr fontId="2" type="noConversion"/>
  </si>
  <si>
    <t>GLDU5347502</t>
    <phoneticPr fontId="2" type="noConversion"/>
  </si>
  <si>
    <t>TRHU2859294</t>
    <phoneticPr fontId="2" type="noConversion"/>
  </si>
  <si>
    <t>泸州100</t>
    <phoneticPr fontId="2" type="noConversion"/>
  </si>
  <si>
    <t>CCLU4215272</t>
    <phoneticPr fontId="2" type="noConversion"/>
  </si>
  <si>
    <t>CCLU4779483</t>
    <phoneticPr fontId="2" type="noConversion"/>
  </si>
  <si>
    <t>CBHU5569619</t>
    <phoneticPr fontId="2" type="noConversion"/>
  </si>
  <si>
    <t>TEMU3266622</t>
    <phoneticPr fontId="2" type="noConversion"/>
  </si>
  <si>
    <t>CCLU4475650</t>
  </si>
  <si>
    <t>CCLU5054676</t>
  </si>
  <si>
    <t>CCLU4758705</t>
  </si>
  <si>
    <t>CCLU4651553</t>
  </si>
  <si>
    <t>CCLU4646860</t>
  </si>
  <si>
    <t>CCLU5011057</t>
  </si>
  <si>
    <t>EISU3967062</t>
    <phoneticPr fontId="2" type="noConversion"/>
  </si>
  <si>
    <t>EMCU3862032</t>
    <phoneticPr fontId="2" type="noConversion"/>
  </si>
  <si>
    <t>IMTU3049588</t>
    <phoneticPr fontId="2" type="noConversion"/>
  </si>
  <si>
    <t>IPXU3272698</t>
    <phoneticPr fontId="2" type="noConversion"/>
  </si>
  <si>
    <t>147400140091</t>
    <phoneticPr fontId="2" type="noConversion"/>
  </si>
  <si>
    <t>147400188788</t>
    <phoneticPr fontId="2" type="noConversion"/>
  </si>
  <si>
    <t>饲料</t>
    <phoneticPr fontId="2" type="noConversion"/>
  </si>
  <si>
    <t>饲料</t>
    <phoneticPr fontId="2" type="noConversion"/>
  </si>
  <si>
    <t>咖啡豆</t>
    <phoneticPr fontId="2" type="noConversion"/>
  </si>
  <si>
    <t>DFSU1099381</t>
  </si>
  <si>
    <t>BMOU2754608</t>
  </si>
  <si>
    <t>CBHU3837250</t>
  </si>
  <si>
    <t>CBHU3925834</t>
  </si>
  <si>
    <t>CBHU5650973</t>
  </si>
  <si>
    <t>BMOU2753366</t>
  </si>
  <si>
    <t>CBHU3715777</t>
  </si>
  <si>
    <t>CRXU3224656</t>
  </si>
  <si>
    <t>CBHU5753077</t>
  </si>
  <si>
    <t>CBHU5834311</t>
    <phoneticPr fontId="2" type="noConversion"/>
  </si>
  <si>
    <t>SEGU1411089</t>
    <phoneticPr fontId="2" type="noConversion"/>
  </si>
  <si>
    <t>EGHU3059577</t>
    <phoneticPr fontId="2" type="noConversion"/>
  </si>
  <si>
    <t>TEMU3648482</t>
    <phoneticPr fontId="2" type="noConversion"/>
  </si>
  <si>
    <t>TEMU3694153</t>
    <phoneticPr fontId="2" type="noConversion"/>
  </si>
  <si>
    <t>GMTU1040722</t>
    <phoneticPr fontId="2" type="noConversion"/>
  </si>
  <si>
    <t>C121850SCN399</t>
    <phoneticPr fontId="2" type="noConversion"/>
  </si>
  <si>
    <t>EGHU3095487</t>
    <phoneticPr fontId="2" type="noConversion"/>
  </si>
  <si>
    <t>147300072409</t>
    <phoneticPr fontId="2" type="noConversion"/>
  </si>
  <si>
    <t>EGHU3074910</t>
    <phoneticPr fontId="2" type="noConversion"/>
  </si>
  <si>
    <t>50  CN4902799</t>
    <phoneticPr fontId="2" type="noConversion"/>
  </si>
  <si>
    <t>50  CN4902799 华铁</t>
    <phoneticPr fontId="2" type="noConversion"/>
  </si>
  <si>
    <t>饲料</t>
    <phoneticPr fontId="2" type="noConversion"/>
  </si>
  <si>
    <t>饲料</t>
    <phoneticPr fontId="2" type="noConversion"/>
  </si>
  <si>
    <t>MCC518664</t>
    <phoneticPr fontId="2" type="noConversion"/>
  </si>
  <si>
    <t>MNBU0056111</t>
    <phoneticPr fontId="2" type="noConversion"/>
  </si>
  <si>
    <t>MNBU3404925</t>
    <phoneticPr fontId="2" type="noConversion"/>
  </si>
  <si>
    <t>PONU0865669</t>
  </si>
  <si>
    <t>CBHU5521636</t>
    <phoneticPr fontId="2" type="noConversion"/>
  </si>
  <si>
    <t>GLDU3773670</t>
    <phoneticPr fontId="2" type="noConversion"/>
  </si>
  <si>
    <t>xm 9-5</t>
    <phoneticPr fontId="2" type="noConversion"/>
  </si>
  <si>
    <t>147300357454</t>
    <phoneticPr fontId="2" type="noConversion"/>
  </si>
  <si>
    <t>147300357578</t>
    <phoneticPr fontId="2" type="noConversion"/>
  </si>
  <si>
    <t>EISU3882828</t>
    <phoneticPr fontId="2" type="noConversion"/>
  </si>
  <si>
    <t>147300357578</t>
    <phoneticPr fontId="2" type="noConversion"/>
  </si>
  <si>
    <t>泸州</t>
    <phoneticPr fontId="2" type="noConversion"/>
  </si>
  <si>
    <t>EISU2036764</t>
    <phoneticPr fontId="2" type="noConversion"/>
  </si>
  <si>
    <t>BMOU2043976</t>
    <phoneticPr fontId="2" type="noConversion"/>
  </si>
  <si>
    <t>SMDU9907039</t>
    <phoneticPr fontId="2" type="noConversion"/>
  </si>
  <si>
    <t>SMDU9906583</t>
    <phoneticPr fontId="2" type="noConversion"/>
  </si>
  <si>
    <t>SMDU9903060</t>
    <phoneticPr fontId="2" type="noConversion"/>
  </si>
  <si>
    <t>GMTU4494246</t>
    <phoneticPr fontId="2" type="noConversion"/>
  </si>
  <si>
    <t>GMTU3041585</t>
    <phoneticPr fontId="2" type="noConversion"/>
  </si>
  <si>
    <t>GMTU2004967</t>
    <phoneticPr fontId="2" type="noConversion"/>
  </si>
  <si>
    <t>咖啡豆</t>
    <phoneticPr fontId="2" type="noConversion"/>
  </si>
  <si>
    <t>MSKU2954702</t>
    <phoneticPr fontId="2" type="noConversion"/>
  </si>
  <si>
    <t>MSKU3816755</t>
    <phoneticPr fontId="2" type="noConversion"/>
  </si>
  <si>
    <t>MSKU7723964</t>
    <phoneticPr fontId="2" type="noConversion"/>
  </si>
  <si>
    <t>TTNU3077745</t>
    <phoneticPr fontId="2" type="noConversion"/>
  </si>
  <si>
    <t>MSKU3923603</t>
    <phoneticPr fontId="2" type="noConversion"/>
  </si>
  <si>
    <t>MSKU4273800</t>
    <phoneticPr fontId="2" type="noConversion"/>
  </si>
  <si>
    <t>MSKU7102289</t>
    <phoneticPr fontId="2" type="noConversion"/>
  </si>
  <si>
    <t>MSKU3785227</t>
    <phoneticPr fontId="2" type="noConversion"/>
  </si>
  <si>
    <t>MSKU5644613</t>
    <phoneticPr fontId="2" type="noConversion"/>
  </si>
  <si>
    <t>PONU0139687</t>
    <phoneticPr fontId="2" type="noConversion"/>
  </si>
  <si>
    <t>TTNU1507364</t>
    <phoneticPr fontId="2" type="noConversion"/>
  </si>
  <si>
    <t>MWCU6643205</t>
    <phoneticPr fontId="2" type="noConversion"/>
  </si>
  <si>
    <t>OOLU6409879</t>
    <phoneticPr fontId="2" type="noConversion"/>
  </si>
  <si>
    <t>OOLU6442711</t>
    <phoneticPr fontId="2" type="noConversion"/>
  </si>
  <si>
    <t>HJLU1117351</t>
    <phoneticPr fontId="2" type="noConversion"/>
  </si>
  <si>
    <t>CAXU3182279</t>
    <phoneticPr fontId="2" type="noConversion"/>
  </si>
  <si>
    <t>CBHU5852866</t>
    <phoneticPr fontId="2" type="noConversion"/>
  </si>
  <si>
    <t>CBHU5925052</t>
    <phoneticPr fontId="2" type="noConversion"/>
  </si>
  <si>
    <t>IPXU3894578</t>
    <phoneticPr fontId="2" type="noConversion"/>
  </si>
  <si>
    <t>CAIU2378753</t>
    <phoneticPr fontId="2" type="noConversion"/>
  </si>
  <si>
    <t>CBHU9614486</t>
    <phoneticPr fontId="2" type="noConversion"/>
  </si>
  <si>
    <t>目的地</t>
    <phoneticPr fontId="2" type="noConversion"/>
  </si>
  <si>
    <t>发货人</t>
    <phoneticPr fontId="2" type="noConversion"/>
  </si>
  <si>
    <t>CCLU2103756</t>
    <phoneticPr fontId="2" type="noConversion"/>
  </si>
  <si>
    <t>BMOU2382310</t>
    <phoneticPr fontId="2" type="noConversion"/>
  </si>
  <si>
    <t>PONU0141534</t>
    <phoneticPr fontId="2" type="noConversion"/>
  </si>
  <si>
    <t>TEMU4094976</t>
    <phoneticPr fontId="2" type="noConversion"/>
  </si>
  <si>
    <t>TTNU1674886</t>
    <phoneticPr fontId="2" type="noConversion"/>
  </si>
  <si>
    <t>DRYU2245010</t>
    <phoneticPr fontId="2" type="noConversion"/>
  </si>
  <si>
    <t>CBHU5796783</t>
    <phoneticPr fontId="2" type="noConversion"/>
  </si>
  <si>
    <t>TEMU2997129</t>
    <phoneticPr fontId="2" type="noConversion"/>
  </si>
  <si>
    <t>TRLU9081103</t>
    <phoneticPr fontId="2" type="noConversion"/>
  </si>
  <si>
    <t>TCKU2726380</t>
    <phoneticPr fontId="2" type="noConversion"/>
  </si>
  <si>
    <t>CBHU5675020</t>
    <phoneticPr fontId="2" type="noConversion"/>
  </si>
  <si>
    <t>CBHU4119746</t>
    <phoneticPr fontId="2" type="noConversion"/>
  </si>
  <si>
    <t>CBHU3616120</t>
    <phoneticPr fontId="2" type="noConversion"/>
  </si>
  <si>
    <t>CBHU3874254</t>
    <phoneticPr fontId="2" type="noConversion"/>
  </si>
  <si>
    <t>CBHU3848506</t>
    <phoneticPr fontId="2" type="noConversion"/>
  </si>
  <si>
    <t>CBHU4173937</t>
    <phoneticPr fontId="2" type="noConversion"/>
  </si>
  <si>
    <t>HLCU2163739</t>
    <phoneticPr fontId="2" type="noConversion"/>
  </si>
  <si>
    <t>CCLU4954312</t>
    <phoneticPr fontId="2" type="noConversion"/>
  </si>
  <si>
    <t>MCC372190</t>
    <phoneticPr fontId="2" type="noConversion"/>
  </si>
  <si>
    <t>MSKU2146638</t>
    <phoneticPr fontId="2" type="noConversion"/>
  </si>
  <si>
    <t>PONU0791000</t>
    <phoneticPr fontId="2" type="noConversion"/>
  </si>
  <si>
    <t>PONU2068854</t>
    <phoneticPr fontId="2" type="noConversion"/>
  </si>
  <si>
    <t>MAEU6827884</t>
    <phoneticPr fontId="2" type="noConversion"/>
  </si>
  <si>
    <t>MRKU7289373</t>
    <phoneticPr fontId="2" type="noConversion"/>
  </si>
  <si>
    <t>SMDU9906963</t>
    <phoneticPr fontId="2" type="noConversion"/>
  </si>
  <si>
    <t>SMDU9905735</t>
    <phoneticPr fontId="2" type="noConversion"/>
  </si>
  <si>
    <t>SMDU9904019</t>
    <phoneticPr fontId="2" type="noConversion"/>
  </si>
  <si>
    <t>SMDU9906259</t>
    <phoneticPr fontId="2" type="noConversion"/>
  </si>
  <si>
    <t>CCLU2004476</t>
    <phoneticPr fontId="2" type="noConversion"/>
  </si>
  <si>
    <t>SMDU9906829</t>
    <phoneticPr fontId="2" type="noConversion"/>
  </si>
  <si>
    <t>POCU0163550</t>
    <phoneticPr fontId="2" type="noConversion"/>
  </si>
  <si>
    <t>POCU0242855</t>
    <phoneticPr fontId="2" type="noConversion"/>
  </si>
  <si>
    <t>SMDU9904554</t>
    <phoneticPr fontId="2" type="noConversion"/>
  </si>
  <si>
    <t>SMDU9902910</t>
    <phoneticPr fontId="2" type="noConversion"/>
  </si>
  <si>
    <t>SMDU9906916</t>
    <phoneticPr fontId="2" type="noConversion"/>
  </si>
  <si>
    <t>SMDU9902124</t>
    <phoneticPr fontId="2" type="noConversion"/>
  </si>
  <si>
    <t>SMDU9903244</t>
    <phoneticPr fontId="2" type="noConversion"/>
  </si>
  <si>
    <t>CCLU2015233</t>
    <phoneticPr fontId="2" type="noConversion"/>
  </si>
  <si>
    <t>SMDU9903624</t>
    <phoneticPr fontId="2" type="noConversion"/>
  </si>
  <si>
    <t>SMDU9906691</t>
    <phoneticPr fontId="2" type="noConversion"/>
  </si>
  <si>
    <t>SMDU9905458</t>
    <phoneticPr fontId="2" type="noConversion"/>
  </si>
  <si>
    <t>EISU2045344</t>
    <phoneticPr fontId="2" type="noConversion"/>
  </si>
  <si>
    <t>MAGU2217089</t>
    <phoneticPr fontId="2" type="noConversion"/>
  </si>
  <si>
    <t>FSCU7488940</t>
    <phoneticPr fontId="2" type="noConversion"/>
  </si>
  <si>
    <t>IMTU3079411</t>
    <phoneticPr fontId="2" type="noConversion"/>
  </si>
  <si>
    <t>EISU3967714</t>
    <phoneticPr fontId="2" type="noConversion"/>
  </si>
  <si>
    <t>TEMU4518776</t>
    <phoneticPr fontId="2" type="noConversion"/>
  </si>
  <si>
    <t>EMCU3797493</t>
    <phoneticPr fontId="2" type="noConversion"/>
  </si>
  <si>
    <t>中远柜</t>
    <phoneticPr fontId="2" type="noConversion"/>
  </si>
  <si>
    <t>TGHU3709553</t>
    <phoneticPr fontId="2" type="noConversion"/>
  </si>
  <si>
    <t>BMOU2365308</t>
    <phoneticPr fontId="2" type="noConversion"/>
  </si>
  <si>
    <t>CBHU6130976</t>
    <phoneticPr fontId="2" type="noConversion"/>
  </si>
  <si>
    <t>UXXU4337235</t>
    <phoneticPr fontId="2" type="noConversion"/>
  </si>
  <si>
    <t>GVCU4132445</t>
    <phoneticPr fontId="2" type="noConversion"/>
  </si>
  <si>
    <t>CBHU6194754</t>
    <phoneticPr fontId="2" type="noConversion"/>
  </si>
  <si>
    <t>CBHU6345001</t>
    <phoneticPr fontId="2" type="noConversion"/>
  </si>
  <si>
    <t>GESU4200320</t>
    <phoneticPr fontId="2" type="noConversion"/>
  </si>
  <si>
    <t>IPXU3342542</t>
    <phoneticPr fontId="2" type="noConversion"/>
  </si>
  <si>
    <t>POCU0638255</t>
    <phoneticPr fontId="2" type="noConversion"/>
  </si>
  <si>
    <t>CCLU4216216</t>
    <phoneticPr fontId="2" type="noConversion"/>
  </si>
  <si>
    <t>sk 11-17</t>
    <phoneticPr fontId="2" type="noConversion"/>
  </si>
  <si>
    <t>sk 11-19</t>
    <phoneticPr fontId="2" type="noConversion"/>
  </si>
  <si>
    <t>sk 11-20</t>
    <phoneticPr fontId="2" type="noConversion"/>
  </si>
  <si>
    <t>CCLU4813886</t>
  </si>
  <si>
    <t>OOLU3648530</t>
    <phoneticPr fontId="2" type="noConversion"/>
  </si>
  <si>
    <t>EMCU3025000</t>
    <phoneticPr fontId="2" type="noConversion"/>
  </si>
  <si>
    <t>SMDU9907131</t>
    <phoneticPr fontId="2" type="noConversion"/>
  </si>
  <si>
    <t>DAYU6712016</t>
    <phoneticPr fontId="2" type="noConversion"/>
  </si>
  <si>
    <t>MNBU3341112</t>
    <phoneticPr fontId="2" type="noConversion"/>
  </si>
  <si>
    <t>薏仁</t>
    <phoneticPr fontId="2" type="noConversion"/>
  </si>
  <si>
    <t>白芸豆</t>
    <phoneticPr fontId="2" type="noConversion"/>
  </si>
  <si>
    <t>CCLU6909800</t>
    <phoneticPr fontId="2" type="noConversion"/>
  </si>
  <si>
    <t>CCLU6950548</t>
    <phoneticPr fontId="2" type="noConversion"/>
  </si>
  <si>
    <t>CCLU7004951</t>
    <phoneticPr fontId="2" type="noConversion"/>
  </si>
  <si>
    <t>CBHU4276236</t>
    <phoneticPr fontId="2" type="noConversion"/>
  </si>
  <si>
    <t>BSIU2492930</t>
    <phoneticPr fontId="2" type="noConversion"/>
  </si>
  <si>
    <t>CBHU4170861</t>
    <phoneticPr fontId="2" type="noConversion"/>
  </si>
  <si>
    <t>CBHU4221125</t>
    <phoneticPr fontId="2" type="noConversion"/>
  </si>
  <si>
    <t>CBHU4270731</t>
    <phoneticPr fontId="2" type="noConversion"/>
  </si>
  <si>
    <t>CCLU2455931</t>
    <phoneticPr fontId="2" type="noConversion"/>
  </si>
  <si>
    <t>CCLU3899519</t>
    <phoneticPr fontId="2" type="noConversion"/>
  </si>
  <si>
    <t>重</t>
    <phoneticPr fontId="2" type="noConversion"/>
  </si>
  <si>
    <t>TEMU3512310</t>
    <phoneticPr fontId="2" type="noConversion"/>
  </si>
  <si>
    <t>CRXU3225987</t>
    <phoneticPr fontId="2" type="noConversion"/>
  </si>
  <si>
    <t>红糖</t>
    <phoneticPr fontId="2" type="noConversion"/>
  </si>
  <si>
    <t>CAIU2041037</t>
    <phoneticPr fontId="2" type="noConversion"/>
  </si>
  <si>
    <t>CBHU5547292</t>
    <phoneticPr fontId="2" type="noConversion"/>
  </si>
  <si>
    <t>TCKU2614170</t>
    <phoneticPr fontId="2" type="noConversion"/>
  </si>
  <si>
    <t>CBHU3461986</t>
    <phoneticPr fontId="2" type="noConversion"/>
  </si>
  <si>
    <t>100 CN3904636</t>
    <phoneticPr fontId="2" type="noConversion"/>
  </si>
  <si>
    <t>EMCU6014441</t>
    <phoneticPr fontId="2" type="noConversion"/>
  </si>
  <si>
    <t>CBHU3844943</t>
    <phoneticPr fontId="2" type="noConversion"/>
  </si>
  <si>
    <t>GLDU5746159</t>
    <phoneticPr fontId="2" type="noConversion"/>
  </si>
  <si>
    <t>重柜600</t>
    <phoneticPr fontId="2" type="noConversion"/>
  </si>
  <si>
    <t>MRKU6589015</t>
    <phoneticPr fontId="2" type="noConversion"/>
  </si>
  <si>
    <t>MRKU8697092</t>
    <phoneticPr fontId="2" type="noConversion"/>
  </si>
  <si>
    <t>MSKU7144598</t>
    <phoneticPr fontId="2" type="noConversion"/>
  </si>
  <si>
    <t>TRDU7321007</t>
    <phoneticPr fontId="2" type="noConversion"/>
  </si>
  <si>
    <t>MRKU8467253</t>
    <phoneticPr fontId="2" type="noConversion"/>
  </si>
  <si>
    <t>MSKU3510636</t>
    <phoneticPr fontId="2" type="noConversion"/>
  </si>
  <si>
    <t>CBHU4156185</t>
    <phoneticPr fontId="2" type="noConversion"/>
  </si>
  <si>
    <t>CBHU3633128</t>
    <phoneticPr fontId="2" type="noConversion"/>
  </si>
  <si>
    <t>TCKU3018025</t>
    <phoneticPr fontId="2" type="noConversion"/>
  </si>
  <si>
    <t>CBHU5561011</t>
    <phoneticPr fontId="2" type="noConversion"/>
  </si>
  <si>
    <t>CBHU5603816</t>
    <phoneticPr fontId="2" type="noConversion"/>
  </si>
  <si>
    <t>CAXU6910573</t>
    <phoneticPr fontId="2" type="noConversion"/>
  </si>
  <si>
    <t>航鑫 7-30</t>
    <phoneticPr fontId="2" type="noConversion"/>
  </si>
  <si>
    <t>航鑫 7-31</t>
    <phoneticPr fontId="2" type="noConversion"/>
  </si>
  <si>
    <t>IPXU2151496</t>
    <phoneticPr fontId="2" type="noConversion"/>
  </si>
  <si>
    <t>GLDU5748249</t>
    <phoneticPr fontId="2" type="noConversion"/>
  </si>
  <si>
    <t>TEMU4274598</t>
    <phoneticPr fontId="2" type="noConversion"/>
  </si>
  <si>
    <t>TCLU2639278</t>
    <phoneticPr fontId="2" type="noConversion"/>
  </si>
  <si>
    <t>饲料</t>
    <phoneticPr fontId="2" type="noConversion"/>
  </si>
  <si>
    <t>CBHU5803856</t>
    <phoneticPr fontId="2" type="noConversion"/>
  </si>
  <si>
    <t>CBHU3928788</t>
    <phoneticPr fontId="2" type="noConversion"/>
  </si>
  <si>
    <t>CBHU5844027</t>
    <phoneticPr fontId="2" type="noConversion"/>
  </si>
  <si>
    <t>GLDU3876019</t>
    <phoneticPr fontId="2" type="noConversion"/>
  </si>
  <si>
    <t>TEMU2978448</t>
    <phoneticPr fontId="2" type="noConversion"/>
  </si>
  <si>
    <t>GLDU3797291</t>
    <phoneticPr fontId="2" type="noConversion"/>
  </si>
  <si>
    <t>TCLU3152915</t>
    <phoneticPr fontId="2" type="noConversion"/>
  </si>
  <si>
    <t>DRYU2680173</t>
    <phoneticPr fontId="2" type="noConversion"/>
  </si>
  <si>
    <t>TGHU0200114</t>
    <phoneticPr fontId="2" type="noConversion"/>
  </si>
  <si>
    <t>OCGU2051945</t>
    <phoneticPr fontId="2" type="noConversion"/>
  </si>
  <si>
    <t>DRYU2238201</t>
    <phoneticPr fontId="2" type="noConversion"/>
  </si>
  <si>
    <t>GESU2838980</t>
    <phoneticPr fontId="2" type="noConversion"/>
  </si>
  <si>
    <t>LTIU3048223</t>
    <phoneticPr fontId="2" type="noConversion"/>
  </si>
  <si>
    <t>EGHU3120511</t>
    <phoneticPr fontId="2" type="noConversion"/>
  </si>
  <si>
    <t>EISU2048554</t>
    <phoneticPr fontId="2" type="noConversion"/>
  </si>
  <si>
    <t>EMCU3479091</t>
    <phoneticPr fontId="2" type="noConversion"/>
  </si>
  <si>
    <t>147300457301</t>
    <phoneticPr fontId="2" type="noConversion"/>
  </si>
  <si>
    <t>DRYU2525937</t>
    <phoneticPr fontId="2" type="noConversion"/>
  </si>
  <si>
    <t>TCLU3246491</t>
    <phoneticPr fontId="2" type="noConversion"/>
  </si>
  <si>
    <t>BMOU2121810</t>
    <phoneticPr fontId="2" type="noConversion"/>
  </si>
  <si>
    <t>147300457262</t>
    <phoneticPr fontId="2" type="noConversion"/>
  </si>
  <si>
    <t>IPXU3172934</t>
    <phoneticPr fontId="2" type="noConversion"/>
  </si>
  <si>
    <t>MRKU6577903</t>
    <phoneticPr fontId="2" type="noConversion"/>
  </si>
  <si>
    <t>MRKU7648690</t>
    <phoneticPr fontId="2" type="noConversion"/>
  </si>
  <si>
    <t>MRKU8184320</t>
    <phoneticPr fontId="2" type="noConversion"/>
  </si>
  <si>
    <t>MRKU8273535</t>
    <phoneticPr fontId="2" type="noConversion"/>
  </si>
  <si>
    <t>MRKU8776669</t>
    <phoneticPr fontId="2" type="noConversion"/>
  </si>
  <si>
    <t>MSKU2097024</t>
    <phoneticPr fontId="2" type="noConversion"/>
  </si>
  <si>
    <t>MSKU2248706</t>
    <phoneticPr fontId="2" type="noConversion"/>
  </si>
  <si>
    <t>MSKU2435440</t>
    <phoneticPr fontId="2" type="noConversion"/>
  </si>
  <si>
    <t>MSKU2526514</t>
    <phoneticPr fontId="2" type="noConversion"/>
  </si>
  <si>
    <t>MSKU2709412</t>
    <phoneticPr fontId="2" type="noConversion"/>
  </si>
  <si>
    <t>MSKU3922130</t>
    <phoneticPr fontId="2" type="noConversion"/>
  </si>
  <si>
    <t>MSKU4011415</t>
    <phoneticPr fontId="2" type="noConversion"/>
  </si>
  <si>
    <t>MSKU4466688</t>
    <phoneticPr fontId="2" type="noConversion"/>
  </si>
  <si>
    <t>MSKU5500386</t>
    <phoneticPr fontId="2" type="noConversion"/>
  </si>
  <si>
    <t>HJLU1118912</t>
    <phoneticPr fontId="2" type="noConversion"/>
  </si>
  <si>
    <t>HJLU1118445</t>
    <phoneticPr fontId="2" type="noConversion"/>
  </si>
  <si>
    <t>HJLU1117840</t>
    <phoneticPr fontId="2" type="noConversion"/>
  </si>
  <si>
    <t>HJLU1118701</t>
    <phoneticPr fontId="2" type="noConversion"/>
  </si>
  <si>
    <t>HJLU1117691</t>
    <phoneticPr fontId="2" type="noConversion"/>
  </si>
  <si>
    <t>TGHU3319339</t>
    <phoneticPr fontId="2" type="noConversion"/>
  </si>
  <si>
    <t>CAIU4023351</t>
    <phoneticPr fontId="2" type="noConversion"/>
  </si>
  <si>
    <r>
      <t>M</t>
    </r>
    <r>
      <rPr>
        <sz val="12"/>
        <rFont val="宋体"/>
        <family val="3"/>
        <charset val="134"/>
      </rPr>
      <t>AGU5158380</t>
    </r>
    <phoneticPr fontId="2" type="noConversion"/>
  </si>
  <si>
    <t>PONU1869210</t>
    <phoneticPr fontId="2" type="noConversion"/>
  </si>
  <si>
    <t>CCLU4434460</t>
    <phoneticPr fontId="2" type="noConversion"/>
  </si>
  <si>
    <t>CCLU4247182</t>
    <phoneticPr fontId="2" type="noConversion"/>
  </si>
  <si>
    <t>CCLU4665201</t>
    <phoneticPr fontId="2" type="noConversion"/>
  </si>
  <si>
    <t>EMCU5291694</t>
    <phoneticPr fontId="2" type="noConversion"/>
  </si>
  <si>
    <t>BSIU9094775</t>
    <phoneticPr fontId="2" type="noConversion"/>
  </si>
  <si>
    <t>MRKU8619320</t>
    <phoneticPr fontId="2" type="noConversion"/>
  </si>
  <si>
    <t>BSIU9312970</t>
    <phoneticPr fontId="2" type="noConversion"/>
  </si>
  <si>
    <r>
      <t>CBHU90107</t>
    </r>
    <r>
      <rPr>
        <sz val="12"/>
        <rFont val="宋体"/>
        <family val="3"/>
        <charset val="134"/>
      </rPr>
      <t>79</t>
    </r>
    <phoneticPr fontId="2" type="noConversion"/>
  </si>
  <si>
    <t>炉渣</t>
    <phoneticPr fontId="2" type="noConversion"/>
  </si>
  <si>
    <t>CBHU3408791</t>
  </si>
  <si>
    <t>CBHU4276961</t>
    <phoneticPr fontId="2" type="noConversion"/>
  </si>
  <si>
    <t>TEMU3273025</t>
    <phoneticPr fontId="2" type="noConversion"/>
  </si>
  <si>
    <t>EISU3789016</t>
    <phoneticPr fontId="2" type="noConversion"/>
  </si>
  <si>
    <t>147300057183</t>
    <phoneticPr fontId="2" type="noConversion"/>
  </si>
  <si>
    <t>HJLU1118928</t>
    <phoneticPr fontId="2" type="noConversion"/>
  </si>
  <si>
    <t>MSKU4344118</t>
    <phoneticPr fontId="2" type="noConversion"/>
  </si>
  <si>
    <t>MSKU4460798</t>
    <phoneticPr fontId="2" type="noConversion"/>
  </si>
  <si>
    <t>EMCU6007503</t>
    <phoneticPr fontId="2" type="noConversion"/>
  </si>
  <si>
    <t>UESU2281857</t>
    <phoneticPr fontId="2" type="noConversion"/>
  </si>
  <si>
    <t>EGSU3011094</t>
    <phoneticPr fontId="2" type="noConversion"/>
  </si>
  <si>
    <t>EGSU3022993</t>
    <phoneticPr fontId="2" type="noConversion"/>
  </si>
  <si>
    <t>EMCU3662728</t>
    <phoneticPr fontId="2" type="noConversion"/>
  </si>
  <si>
    <t>IMTU3073096</t>
    <phoneticPr fontId="2" type="noConversion"/>
  </si>
  <si>
    <t>CRSU1504893</t>
    <phoneticPr fontId="2" type="noConversion"/>
  </si>
  <si>
    <t>MCC221843</t>
    <phoneticPr fontId="2" type="noConversion"/>
  </si>
  <si>
    <t>醋片27</t>
    <phoneticPr fontId="2" type="noConversion"/>
  </si>
  <si>
    <t>IRSU2585766</t>
    <phoneticPr fontId="2" type="noConversion"/>
  </si>
  <si>
    <t>IRSU2735300</t>
    <phoneticPr fontId="2" type="noConversion"/>
  </si>
  <si>
    <t>HJLU1117541</t>
    <phoneticPr fontId="2" type="noConversion"/>
  </si>
  <si>
    <t>CCLU3873685</t>
    <phoneticPr fontId="2" type="noConversion"/>
  </si>
  <si>
    <t>MSWU0082345</t>
    <phoneticPr fontId="2" type="noConversion"/>
  </si>
  <si>
    <t>147300074037</t>
    <phoneticPr fontId="2" type="noConversion"/>
  </si>
  <si>
    <t>147300090164</t>
    <phoneticPr fontId="2" type="noConversion"/>
  </si>
  <si>
    <t>147300095760</t>
    <phoneticPr fontId="2" type="noConversion"/>
  </si>
  <si>
    <t>147300103932</t>
    <phoneticPr fontId="2" type="noConversion"/>
  </si>
  <si>
    <t>SBAU2993846</t>
    <phoneticPr fontId="2" type="noConversion"/>
  </si>
  <si>
    <t>CCLU4875661</t>
    <phoneticPr fontId="2" type="noConversion"/>
  </si>
  <si>
    <t>CCLU4793687</t>
    <phoneticPr fontId="2" type="noConversion"/>
  </si>
  <si>
    <t>牛肝菌</t>
    <phoneticPr fontId="2" type="noConversion"/>
  </si>
  <si>
    <t>PONU1674604</t>
    <phoneticPr fontId="2" type="noConversion"/>
  </si>
  <si>
    <t>MSKU6450720</t>
    <phoneticPr fontId="2" type="noConversion"/>
  </si>
  <si>
    <t>GATU8743784</t>
    <phoneticPr fontId="2" type="noConversion"/>
  </si>
  <si>
    <t>IRSU2685404</t>
    <phoneticPr fontId="2" type="noConversion"/>
  </si>
  <si>
    <t>IRSU2432854</t>
    <phoneticPr fontId="2" type="noConversion"/>
  </si>
  <si>
    <t>SBAU2970218</t>
    <phoneticPr fontId="2" type="noConversion"/>
  </si>
  <si>
    <t>箱源</t>
    <phoneticPr fontId="2" type="noConversion"/>
  </si>
  <si>
    <t>UETU2079794</t>
    <phoneticPr fontId="2" type="noConversion"/>
  </si>
  <si>
    <t>CBHU3599872</t>
    <phoneticPr fontId="2" type="noConversion"/>
  </si>
  <si>
    <t>CBHU4258736</t>
    <phoneticPr fontId="2" type="noConversion"/>
  </si>
  <si>
    <t>WSDU2082250</t>
    <phoneticPr fontId="2" type="noConversion"/>
  </si>
  <si>
    <t>MRKU2564277</t>
    <phoneticPr fontId="2" type="noConversion"/>
  </si>
  <si>
    <t>TCKU1367497</t>
    <phoneticPr fontId="2" type="noConversion"/>
  </si>
  <si>
    <t>航鑫 9-10</t>
    <phoneticPr fontId="2" type="noConversion"/>
  </si>
  <si>
    <t>TEMU4142267</t>
    <phoneticPr fontId="2" type="noConversion"/>
  </si>
  <si>
    <t>CBHU3783160</t>
    <phoneticPr fontId="2" type="noConversion"/>
  </si>
  <si>
    <t>TEMU3373410</t>
    <phoneticPr fontId="2" type="noConversion"/>
  </si>
  <si>
    <t>BMOU2039338</t>
    <phoneticPr fontId="2" type="noConversion"/>
  </si>
  <si>
    <t>EMCU3930733</t>
    <phoneticPr fontId="2" type="noConversion"/>
  </si>
  <si>
    <t>MSWU0052844</t>
    <phoneticPr fontId="2" type="noConversion"/>
  </si>
  <si>
    <t>MSWU9032643</t>
    <phoneticPr fontId="2" type="noConversion"/>
  </si>
  <si>
    <t>CBHU3624276</t>
    <phoneticPr fontId="2" type="noConversion"/>
  </si>
  <si>
    <t>CBHU4218538</t>
    <phoneticPr fontId="2" type="noConversion"/>
  </si>
  <si>
    <t>CBHU4108818</t>
    <phoneticPr fontId="2" type="noConversion"/>
  </si>
  <si>
    <t>CBHU4051775</t>
    <phoneticPr fontId="2" type="noConversion"/>
  </si>
  <si>
    <t>FCIU4868790</t>
    <phoneticPr fontId="2" type="noConversion"/>
  </si>
  <si>
    <t>FCIU4868892</t>
    <phoneticPr fontId="2" type="noConversion"/>
  </si>
  <si>
    <t>TEMU3384610</t>
    <phoneticPr fontId="2" type="noConversion"/>
  </si>
  <si>
    <t>CBHU5718501</t>
    <phoneticPr fontId="2" type="noConversion"/>
  </si>
  <si>
    <t>CBHU5967000</t>
    <phoneticPr fontId="2" type="noConversion"/>
  </si>
  <si>
    <t>FCIU4868146</t>
    <phoneticPr fontId="2" type="noConversion"/>
  </si>
  <si>
    <t>TEMU3675430</t>
    <phoneticPr fontId="2" type="noConversion"/>
  </si>
  <si>
    <t>FCIU4868275</t>
    <phoneticPr fontId="2" type="noConversion"/>
  </si>
  <si>
    <t>CBHU3730004</t>
    <phoneticPr fontId="2" type="noConversion"/>
  </si>
  <si>
    <t>FCIU4868608</t>
    <phoneticPr fontId="2" type="noConversion"/>
  </si>
  <si>
    <t>FCIU4868423</t>
    <phoneticPr fontId="2" type="noConversion"/>
  </si>
  <si>
    <t>FCIU4868167</t>
    <phoneticPr fontId="2" type="noConversion"/>
  </si>
  <si>
    <t>CBHU3400152</t>
    <phoneticPr fontId="2" type="noConversion"/>
  </si>
  <si>
    <t>FCIU4868906</t>
    <phoneticPr fontId="2" type="noConversion"/>
  </si>
  <si>
    <t>TCKU3463376</t>
    <phoneticPr fontId="2" type="noConversion"/>
  </si>
  <si>
    <t>FCIU4868254</t>
    <phoneticPr fontId="2" type="noConversion"/>
  </si>
  <si>
    <t>100 嘉盈</t>
    <phoneticPr fontId="2" type="noConversion"/>
  </si>
  <si>
    <t>不收 CN3903485</t>
    <phoneticPr fontId="2" type="noConversion"/>
  </si>
  <si>
    <r>
      <t>CBHU</t>
    </r>
    <r>
      <rPr>
        <sz val="12"/>
        <rFont val="宋体"/>
        <family val="3"/>
        <charset val="134"/>
      </rPr>
      <t>8</t>
    </r>
    <r>
      <rPr>
        <sz val="12"/>
        <rFont val="宋体"/>
        <family val="3"/>
        <charset val="134"/>
      </rPr>
      <t>474414</t>
    </r>
    <phoneticPr fontId="2" type="noConversion"/>
  </si>
  <si>
    <t>BHCU3157002</t>
    <phoneticPr fontId="2" type="noConversion"/>
  </si>
  <si>
    <t>SITU2896640</t>
    <phoneticPr fontId="2" type="noConversion"/>
  </si>
  <si>
    <t>CAXU3310662</t>
    <phoneticPr fontId="2" type="noConversion"/>
  </si>
  <si>
    <t>SITU2921207</t>
    <phoneticPr fontId="2" type="noConversion"/>
  </si>
  <si>
    <t>BMOU2781136</t>
    <phoneticPr fontId="2" type="noConversion"/>
  </si>
  <si>
    <t>SITU2956630</t>
    <phoneticPr fontId="2" type="noConversion"/>
  </si>
  <si>
    <t>TEMU4118044</t>
    <phoneticPr fontId="2" type="noConversion"/>
  </si>
  <si>
    <t>TEMU3828062</t>
    <phoneticPr fontId="2" type="noConversion"/>
  </si>
  <si>
    <t>SEGU1474322</t>
    <phoneticPr fontId="2" type="noConversion"/>
  </si>
  <si>
    <t>CBHU1848699</t>
    <phoneticPr fontId="2" type="noConversion"/>
  </si>
  <si>
    <t>CCLU4666912</t>
    <phoneticPr fontId="2" type="noConversion"/>
  </si>
  <si>
    <t>CCLU4084830</t>
    <phoneticPr fontId="2" type="noConversion"/>
  </si>
  <si>
    <r>
      <t>T</t>
    </r>
    <r>
      <rPr>
        <sz val="12"/>
        <rFont val="宋体"/>
        <family val="3"/>
        <charset val="134"/>
      </rPr>
      <t>CKU1912396</t>
    </r>
    <phoneticPr fontId="2" type="noConversion"/>
  </si>
  <si>
    <t>FSCU9037268</t>
    <phoneticPr fontId="2" type="noConversion"/>
  </si>
  <si>
    <t>烤烟</t>
    <phoneticPr fontId="2" type="noConversion"/>
  </si>
  <si>
    <t>SPEU2017393</t>
    <phoneticPr fontId="2" type="noConversion"/>
  </si>
  <si>
    <t>SPEU2018933</t>
    <phoneticPr fontId="2" type="noConversion"/>
  </si>
  <si>
    <t>JOLU1169091</t>
    <phoneticPr fontId="2" type="noConversion"/>
  </si>
  <si>
    <t>CCLU4245805</t>
    <phoneticPr fontId="2" type="noConversion"/>
  </si>
  <si>
    <t>昆明南站</t>
  </si>
  <si>
    <t>CCLU6676144</t>
    <phoneticPr fontId="2" type="noConversion"/>
  </si>
  <si>
    <t>落陆航</t>
    <phoneticPr fontId="2" type="noConversion"/>
  </si>
  <si>
    <t>落陆航</t>
    <phoneticPr fontId="2" type="noConversion"/>
  </si>
  <si>
    <t>IRSU2740100</t>
    <phoneticPr fontId="2" type="noConversion"/>
  </si>
  <si>
    <t>IRSU2345404</t>
    <phoneticPr fontId="2" type="noConversion"/>
  </si>
  <si>
    <t>BMOU2392387</t>
    <phoneticPr fontId="2" type="noConversion"/>
  </si>
  <si>
    <t>CSLU1018769</t>
    <phoneticPr fontId="2" type="noConversion"/>
  </si>
  <si>
    <t>BMOU2910568</t>
    <phoneticPr fontId="2" type="noConversion"/>
  </si>
  <si>
    <t>UETU2447850</t>
    <phoneticPr fontId="2" type="noConversion"/>
  </si>
  <si>
    <t>金属硅</t>
    <phoneticPr fontId="2" type="noConversion"/>
  </si>
  <si>
    <t>EISU2045869</t>
    <phoneticPr fontId="2" type="noConversion"/>
  </si>
  <si>
    <t>EISU3798430</t>
    <phoneticPr fontId="2" type="noConversion"/>
  </si>
  <si>
    <t>147300324904</t>
    <phoneticPr fontId="2" type="noConversion"/>
  </si>
  <si>
    <t>MCC353465</t>
    <phoneticPr fontId="2" type="noConversion"/>
  </si>
  <si>
    <t>MSKU0324026</t>
    <phoneticPr fontId="2" type="noConversion"/>
  </si>
  <si>
    <t>MRKU2218166</t>
    <phoneticPr fontId="2" type="noConversion"/>
  </si>
  <si>
    <t>SEAU8653242</t>
    <phoneticPr fontId="2" type="noConversion"/>
  </si>
  <si>
    <t>MSKU8201706</t>
    <phoneticPr fontId="2" type="noConversion"/>
  </si>
  <si>
    <t>TEMU2886167</t>
    <phoneticPr fontId="2" type="noConversion"/>
  </si>
  <si>
    <t>SITU2903482</t>
    <phoneticPr fontId="2" type="noConversion"/>
  </si>
  <si>
    <t>BMOU2223290</t>
    <phoneticPr fontId="2" type="noConversion"/>
  </si>
  <si>
    <t>CBHU3984863</t>
    <phoneticPr fontId="2" type="noConversion"/>
  </si>
  <si>
    <t>TCLU5216840</t>
  </si>
  <si>
    <t>CCLU4447555</t>
  </si>
  <si>
    <t>昆南外</t>
    <phoneticPr fontId="2" type="noConversion"/>
  </si>
  <si>
    <t>cp 昆南外</t>
    <phoneticPr fontId="2" type="noConversion"/>
  </si>
  <si>
    <t>CCLU7358298</t>
  </si>
  <si>
    <t>sk 6-9</t>
    <phoneticPr fontId="2" type="noConversion"/>
  </si>
  <si>
    <t>TGHU3256694</t>
    <phoneticPr fontId="2" type="noConversion"/>
  </si>
  <si>
    <t>WFHU1183646</t>
    <phoneticPr fontId="2" type="noConversion"/>
  </si>
  <si>
    <t>CBHU5954446</t>
    <phoneticPr fontId="2" type="noConversion"/>
  </si>
  <si>
    <t>GESU3071980</t>
    <phoneticPr fontId="2" type="noConversion"/>
  </si>
  <si>
    <t>TRHU1765760</t>
    <phoneticPr fontId="2" type="noConversion"/>
  </si>
  <si>
    <t>CXDU1492082</t>
    <phoneticPr fontId="2" type="noConversion"/>
  </si>
  <si>
    <t>CBHU3747753</t>
    <phoneticPr fontId="2" type="noConversion"/>
  </si>
  <si>
    <t>TGHU3839618</t>
    <phoneticPr fontId="2" type="noConversion"/>
  </si>
  <si>
    <t>SLSU2028076</t>
    <phoneticPr fontId="2" type="noConversion"/>
  </si>
  <si>
    <t>UETU2243700</t>
    <phoneticPr fontId="2" type="noConversion"/>
  </si>
  <si>
    <t>CBHU3518211</t>
    <phoneticPr fontId="2" type="noConversion"/>
  </si>
  <si>
    <t>CBHU3905680</t>
    <phoneticPr fontId="2" type="noConversion"/>
  </si>
  <si>
    <t>BSIU2679198</t>
    <phoneticPr fontId="2" type="noConversion"/>
  </si>
  <si>
    <t>FCIU4867406</t>
    <phoneticPr fontId="2" type="noConversion"/>
  </si>
  <si>
    <t>CBHU3524169</t>
    <phoneticPr fontId="2" type="noConversion"/>
  </si>
  <si>
    <t>TGHU3771586</t>
    <phoneticPr fontId="2" type="noConversion"/>
  </si>
  <si>
    <t>WSDU2109270</t>
    <phoneticPr fontId="2" type="noConversion"/>
  </si>
  <si>
    <t>TEMU2281617</t>
    <phoneticPr fontId="2" type="noConversion"/>
  </si>
  <si>
    <t>TEMU2348069</t>
    <phoneticPr fontId="2" type="noConversion"/>
  </si>
  <si>
    <t>TEMU2147505</t>
    <phoneticPr fontId="2" type="noConversion"/>
  </si>
  <si>
    <t>GLDU3315086</t>
    <phoneticPr fontId="2" type="noConversion"/>
  </si>
  <si>
    <t>WSDU2077763</t>
    <phoneticPr fontId="2" type="noConversion"/>
  </si>
  <si>
    <t>GESU2317920</t>
    <phoneticPr fontId="2" type="noConversion"/>
  </si>
  <si>
    <t>GESU3159520</t>
    <phoneticPr fontId="2" type="noConversion"/>
  </si>
  <si>
    <t>NEWU1220057</t>
    <phoneticPr fontId="2" type="noConversion"/>
  </si>
  <si>
    <t>TEMU2318613</t>
    <phoneticPr fontId="2" type="noConversion"/>
  </si>
  <si>
    <t>WSDU2108289</t>
    <phoneticPr fontId="2" type="noConversion"/>
  </si>
  <si>
    <t>XINU1041746</t>
    <phoneticPr fontId="2" type="noConversion"/>
  </si>
  <si>
    <t>XINU1064253</t>
    <phoneticPr fontId="2" type="noConversion"/>
  </si>
  <si>
    <t>XINU1064530</t>
    <phoneticPr fontId="2" type="noConversion"/>
  </si>
  <si>
    <t>CLHU3102733</t>
    <phoneticPr fontId="2" type="noConversion"/>
  </si>
  <si>
    <t>CLHU3140456</t>
    <phoneticPr fontId="2" type="noConversion"/>
  </si>
  <si>
    <t>CLHU3267311</t>
    <phoneticPr fontId="2" type="noConversion"/>
  </si>
  <si>
    <t>SMDU9904003</t>
    <phoneticPr fontId="2" type="noConversion"/>
  </si>
  <si>
    <t>ACLU2170758</t>
    <phoneticPr fontId="2" type="noConversion"/>
  </si>
  <si>
    <t>TRIU3794231</t>
    <phoneticPr fontId="2" type="noConversion"/>
  </si>
  <si>
    <t>INBU3353870</t>
    <phoneticPr fontId="2" type="noConversion"/>
  </si>
  <si>
    <t>OOLU0923660</t>
    <phoneticPr fontId="2" type="noConversion"/>
  </si>
  <si>
    <t>HPGU3803367</t>
    <phoneticPr fontId="2" type="noConversion"/>
  </si>
  <si>
    <t>HPGU3803095</t>
    <phoneticPr fontId="2" type="noConversion"/>
  </si>
  <si>
    <t>SMDU9903141</t>
    <phoneticPr fontId="2" type="noConversion"/>
  </si>
  <si>
    <t>HPGU3803330</t>
    <phoneticPr fontId="2" type="noConversion"/>
  </si>
  <si>
    <t>HPGU3803114</t>
    <phoneticPr fontId="2" type="noConversion"/>
  </si>
  <si>
    <t>HPGU3803201</t>
    <phoneticPr fontId="2" type="noConversion"/>
  </si>
  <si>
    <t>FWLU3214192</t>
    <phoneticPr fontId="2" type="noConversion"/>
  </si>
  <si>
    <t>SMDU9903331</t>
    <phoneticPr fontId="2" type="noConversion"/>
  </si>
  <si>
    <t>HESU9890148</t>
    <phoneticPr fontId="2" type="noConversion"/>
  </si>
  <si>
    <t>SMDU9902525</t>
    <phoneticPr fontId="2" type="noConversion"/>
  </si>
  <si>
    <t>HPGU3803270</t>
    <phoneticPr fontId="2" type="noConversion"/>
  </si>
  <si>
    <t>SMDU9903792</t>
    <phoneticPr fontId="2" type="noConversion"/>
  </si>
  <si>
    <t>TTLU0168763</t>
    <phoneticPr fontId="2" type="noConversion"/>
  </si>
  <si>
    <t>PONU0929313</t>
    <phoneticPr fontId="2" type="noConversion"/>
  </si>
  <si>
    <t>OOLU3439890</t>
    <phoneticPr fontId="2" type="noConversion"/>
  </si>
  <si>
    <t>HPGU3803011</t>
    <phoneticPr fontId="2" type="noConversion"/>
  </si>
  <si>
    <t>HPGU3803304</t>
    <phoneticPr fontId="2" type="noConversion"/>
  </si>
  <si>
    <t>HPGU3803243</t>
    <phoneticPr fontId="2" type="noConversion"/>
  </si>
  <si>
    <t>SMDU9903861</t>
    <phoneticPr fontId="2" type="noConversion"/>
  </si>
  <si>
    <t>MAEU3212257</t>
    <phoneticPr fontId="2" type="noConversion"/>
  </si>
  <si>
    <t>APMU2706930</t>
    <phoneticPr fontId="2" type="noConversion"/>
  </si>
  <si>
    <t>GSTU2248202</t>
    <phoneticPr fontId="2" type="noConversion"/>
  </si>
  <si>
    <t>FLCU7797207</t>
    <phoneticPr fontId="2" type="noConversion"/>
  </si>
  <si>
    <t>CBHU8810838</t>
    <phoneticPr fontId="2" type="noConversion"/>
  </si>
  <si>
    <t>TGHU9236838</t>
    <phoneticPr fontId="2" type="noConversion"/>
  </si>
  <si>
    <t>TGHU1632832</t>
    <phoneticPr fontId="2" type="noConversion"/>
  </si>
  <si>
    <t>PCIU2025100</t>
    <phoneticPr fontId="2" type="noConversion"/>
  </si>
  <si>
    <t>TRLU9091349</t>
    <phoneticPr fontId="2" type="noConversion"/>
  </si>
  <si>
    <t>PCIU1324088</t>
    <phoneticPr fontId="2" type="noConversion"/>
  </si>
  <si>
    <t>PCIU2970713</t>
    <phoneticPr fontId="2" type="noConversion"/>
  </si>
  <si>
    <t>PCIU1013682</t>
    <phoneticPr fontId="2" type="noConversion"/>
  </si>
  <si>
    <t>PCIU2856275</t>
    <phoneticPr fontId="2" type="noConversion"/>
  </si>
  <si>
    <t>PCIU2021152</t>
    <phoneticPr fontId="2" type="noConversion"/>
  </si>
  <si>
    <t>PCIU3937540</t>
    <phoneticPr fontId="2" type="noConversion"/>
  </si>
  <si>
    <t>PCIU2795267</t>
    <phoneticPr fontId="2" type="noConversion"/>
  </si>
  <si>
    <t>PCIU2787451</t>
    <phoneticPr fontId="2" type="noConversion"/>
  </si>
  <si>
    <t>PCIU1361076</t>
    <phoneticPr fontId="2" type="noConversion"/>
  </si>
  <si>
    <t>FCIU3847663</t>
    <phoneticPr fontId="2" type="noConversion"/>
  </si>
  <si>
    <t>PCIU2659574</t>
    <phoneticPr fontId="2" type="noConversion"/>
  </si>
  <si>
    <t>PCIU2092330</t>
    <phoneticPr fontId="2" type="noConversion"/>
  </si>
  <si>
    <t>DFSU1122239</t>
    <phoneticPr fontId="2" type="noConversion"/>
  </si>
  <si>
    <t>EMCU5197219</t>
    <phoneticPr fontId="2" type="noConversion"/>
  </si>
  <si>
    <t>EMCU5245132</t>
    <phoneticPr fontId="2" type="noConversion"/>
  </si>
  <si>
    <t>EISU5707510</t>
    <phoneticPr fontId="2" type="noConversion"/>
  </si>
  <si>
    <t>CBHU6015801</t>
    <phoneticPr fontId="2" type="noConversion"/>
  </si>
  <si>
    <t>CBHU1922029</t>
    <phoneticPr fontId="2" type="noConversion"/>
  </si>
  <si>
    <t>CBHU6109120</t>
    <phoneticPr fontId="2" type="noConversion"/>
  </si>
  <si>
    <t>GVCU4021987</t>
    <phoneticPr fontId="2" type="noConversion"/>
  </si>
  <si>
    <t>CCLU2509067</t>
    <phoneticPr fontId="2" type="noConversion"/>
  </si>
  <si>
    <t>TEMU2545010</t>
    <phoneticPr fontId="2" type="noConversion"/>
  </si>
  <si>
    <t>TGHU1103741</t>
    <phoneticPr fontId="2" type="noConversion"/>
  </si>
  <si>
    <t>MOGU2570691</t>
    <phoneticPr fontId="2" type="noConversion"/>
  </si>
  <si>
    <t>CCLU2117240</t>
    <phoneticPr fontId="2" type="noConversion"/>
  </si>
  <si>
    <t>TGHU1103926</t>
    <phoneticPr fontId="2" type="noConversion"/>
  </si>
  <si>
    <t>CRXU3455188</t>
    <phoneticPr fontId="2" type="noConversion"/>
  </si>
  <si>
    <t>FJSU1281440</t>
    <phoneticPr fontId="2" type="noConversion"/>
  </si>
  <si>
    <t>CCLU3885367</t>
    <phoneticPr fontId="2" type="noConversion"/>
  </si>
  <si>
    <t>INBU3374960</t>
    <phoneticPr fontId="2" type="noConversion"/>
  </si>
  <si>
    <t>CCLU2630016</t>
    <phoneticPr fontId="2" type="noConversion"/>
  </si>
  <si>
    <t>CCLU3562596</t>
    <phoneticPr fontId="2" type="noConversion"/>
  </si>
  <si>
    <t>CCLU3475228</t>
    <phoneticPr fontId="2" type="noConversion"/>
  </si>
  <si>
    <t>CCLU3745452</t>
    <phoneticPr fontId="2" type="noConversion"/>
  </si>
  <si>
    <t>CCLU3627418</t>
    <phoneticPr fontId="2" type="noConversion"/>
  </si>
  <si>
    <t>木材</t>
    <phoneticPr fontId="2" type="noConversion"/>
  </si>
  <si>
    <t>CCLU4450461</t>
    <phoneticPr fontId="2" type="noConversion"/>
  </si>
  <si>
    <t>GMTU4495920</t>
    <phoneticPr fontId="2" type="noConversion"/>
  </si>
  <si>
    <t>GMTU1014301</t>
    <phoneticPr fontId="2" type="noConversion"/>
  </si>
  <si>
    <t>GMTU1013650</t>
    <phoneticPr fontId="2" type="noConversion"/>
  </si>
  <si>
    <t>GMTU4037846</t>
    <phoneticPr fontId="2" type="noConversion"/>
  </si>
  <si>
    <t>烤烟</t>
    <phoneticPr fontId="2" type="noConversion"/>
  </si>
  <si>
    <t>烤烟</t>
    <phoneticPr fontId="2" type="noConversion"/>
  </si>
  <si>
    <t>MCC197683</t>
    <phoneticPr fontId="2" type="noConversion"/>
  </si>
  <si>
    <t>MSKU9632077</t>
    <phoneticPr fontId="2" type="noConversion"/>
  </si>
  <si>
    <t>MSKU9349724</t>
    <phoneticPr fontId="2" type="noConversion"/>
  </si>
  <si>
    <r>
      <t>G</t>
    </r>
    <r>
      <rPr>
        <sz val="12"/>
        <rFont val="宋体"/>
        <family val="3"/>
        <charset val="134"/>
      </rPr>
      <t>LDU3452910</t>
    </r>
    <phoneticPr fontId="2" type="noConversion"/>
  </si>
  <si>
    <t>YACU2288388</t>
    <phoneticPr fontId="2" type="noConversion"/>
  </si>
  <si>
    <t>PONU7502834</t>
    <phoneticPr fontId="2" type="noConversion"/>
  </si>
  <si>
    <t>CBHU5752065</t>
    <phoneticPr fontId="2" type="noConversion"/>
  </si>
  <si>
    <t>GESU3351317</t>
    <phoneticPr fontId="2" type="noConversion"/>
  </si>
  <si>
    <t>GLDU0341008</t>
    <phoneticPr fontId="2" type="noConversion"/>
  </si>
  <si>
    <t>MNBU3249752</t>
    <phoneticPr fontId="2" type="noConversion"/>
  </si>
  <si>
    <t>IRSU2255316</t>
    <phoneticPr fontId="2" type="noConversion"/>
  </si>
  <si>
    <t>IRSU2234170</t>
    <phoneticPr fontId="2" type="noConversion"/>
  </si>
  <si>
    <t>堆存场地</t>
    <phoneticPr fontId="2" type="noConversion"/>
  </si>
  <si>
    <t>进场日期</t>
    <phoneticPr fontId="2" type="noConversion"/>
  </si>
  <si>
    <t>FCIU3162900</t>
    <phoneticPr fontId="2" type="noConversion"/>
  </si>
  <si>
    <t>CBHU5904661</t>
    <phoneticPr fontId="2" type="noConversion"/>
  </si>
  <si>
    <t>CBHU3657602</t>
    <phoneticPr fontId="2" type="noConversion"/>
  </si>
  <si>
    <t>饲料</t>
    <phoneticPr fontId="2" type="noConversion"/>
  </si>
  <si>
    <t>CCLU2224030</t>
    <phoneticPr fontId="2" type="noConversion"/>
  </si>
  <si>
    <r>
      <t>C</t>
    </r>
    <r>
      <rPr>
        <sz val="12"/>
        <rFont val="宋体"/>
        <family val="3"/>
        <charset val="134"/>
      </rPr>
      <t>BHU5977360</t>
    </r>
    <phoneticPr fontId="2" type="noConversion"/>
  </si>
  <si>
    <t>烤烟</t>
    <phoneticPr fontId="2" type="noConversion"/>
  </si>
  <si>
    <t>MAEU6267389</t>
    <phoneticPr fontId="2" type="noConversion"/>
  </si>
  <si>
    <t>MWCU5332831</t>
    <phoneticPr fontId="2" type="noConversion"/>
  </si>
  <si>
    <t>浦东提</t>
    <phoneticPr fontId="2" type="noConversion"/>
  </si>
  <si>
    <t>陆航还</t>
    <phoneticPr fontId="2" type="noConversion"/>
  </si>
  <si>
    <r>
      <t>C</t>
    </r>
    <r>
      <rPr>
        <sz val="12"/>
        <rFont val="宋体"/>
        <family val="3"/>
        <charset val="134"/>
      </rPr>
      <t>RSU1224845</t>
    </r>
    <phoneticPr fontId="2" type="noConversion"/>
  </si>
  <si>
    <t>CCLU4193152</t>
    <phoneticPr fontId="2" type="noConversion"/>
  </si>
  <si>
    <t>MCC172781</t>
    <phoneticPr fontId="2" type="noConversion"/>
  </si>
  <si>
    <t>HMCU3015431</t>
    <phoneticPr fontId="2" type="noConversion"/>
  </si>
  <si>
    <t>EGHU3165373</t>
    <phoneticPr fontId="2" type="noConversion"/>
  </si>
  <si>
    <t>FCIU3533702</t>
    <phoneticPr fontId="2" type="noConversion"/>
  </si>
  <si>
    <t>EMCU3814219</t>
    <phoneticPr fontId="2" type="noConversion"/>
  </si>
  <si>
    <t>BSIU2521448</t>
    <phoneticPr fontId="2" type="noConversion"/>
  </si>
  <si>
    <t>FCIU2193608</t>
    <phoneticPr fontId="2" type="noConversion"/>
  </si>
  <si>
    <t>FSCU4595040</t>
    <phoneticPr fontId="2" type="noConversion"/>
  </si>
  <si>
    <t>CBHU6450624</t>
    <phoneticPr fontId="2" type="noConversion"/>
  </si>
  <si>
    <t>MAGU4862878</t>
    <phoneticPr fontId="2" type="noConversion"/>
  </si>
  <si>
    <t>GESU3497791</t>
    <phoneticPr fontId="2" type="noConversion"/>
  </si>
  <si>
    <t>HCIU2052290</t>
    <phoneticPr fontId="2" type="noConversion"/>
  </si>
  <si>
    <t>XINU1625164</t>
    <phoneticPr fontId="2" type="noConversion"/>
  </si>
  <si>
    <t>YYCU0134926</t>
    <phoneticPr fontId="2" type="noConversion"/>
  </si>
  <si>
    <t>EGSU3004808</t>
    <phoneticPr fontId="2" type="noConversion"/>
  </si>
  <si>
    <t>100 CN4902312</t>
    <phoneticPr fontId="2" type="noConversion"/>
  </si>
  <si>
    <t>EISU3918031</t>
    <phoneticPr fontId="2" type="noConversion"/>
  </si>
  <si>
    <t>DFSU4206267</t>
  </si>
  <si>
    <t>CCLU4554954</t>
  </si>
  <si>
    <t>YMLU5211782</t>
    <phoneticPr fontId="2" type="noConversion"/>
  </si>
  <si>
    <t>SMDU9907234</t>
    <phoneticPr fontId="2" type="noConversion"/>
  </si>
  <si>
    <t>SMDU9902335</t>
    <phoneticPr fontId="2" type="noConversion"/>
  </si>
  <si>
    <t>EISU2039552</t>
    <phoneticPr fontId="2" type="noConversion"/>
  </si>
  <si>
    <t>147300345928</t>
    <phoneticPr fontId="2" type="noConversion"/>
  </si>
  <si>
    <t>FCIU2882736</t>
    <phoneticPr fontId="2" type="noConversion"/>
  </si>
  <si>
    <t>147300345936</t>
    <phoneticPr fontId="2" type="noConversion"/>
  </si>
  <si>
    <t>CBHU4185352</t>
    <phoneticPr fontId="2" type="noConversion"/>
  </si>
  <si>
    <t>CBHU5757998</t>
    <phoneticPr fontId="2" type="noConversion"/>
  </si>
  <si>
    <t>CBHU3375511</t>
    <phoneticPr fontId="2" type="noConversion"/>
  </si>
  <si>
    <t>GLDU9575096</t>
    <phoneticPr fontId="2" type="noConversion"/>
  </si>
  <si>
    <t>UETU2167365</t>
    <phoneticPr fontId="2" type="noConversion"/>
  </si>
  <si>
    <t>INBU3815201</t>
    <phoneticPr fontId="2" type="noConversion"/>
  </si>
  <si>
    <t>TEMU3430783</t>
    <phoneticPr fontId="2" type="noConversion"/>
  </si>
  <si>
    <t>CBHU3443468</t>
    <phoneticPr fontId="2" type="noConversion"/>
  </si>
  <si>
    <t>CBHU4112551</t>
    <phoneticPr fontId="2" type="noConversion"/>
  </si>
  <si>
    <t>CBHU4110986</t>
    <phoneticPr fontId="2" type="noConversion"/>
  </si>
  <si>
    <t>CBHU4199058</t>
    <phoneticPr fontId="2" type="noConversion"/>
  </si>
  <si>
    <t>CXDU1519970</t>
    <phoneticPr fontId="2" type="noConversion"/>
  </si>
  <si>
    <t>CRXU3018866</t>
    <phoneticPr fontId="2" type="noConversion"/>
  </si>
  <si>
    <t>100 远泰洗箱</t>
    <phoneticPr fontId="2" type="noConversion"/>
  </si>
  <si>
    <t>TCLU3364853</t>
    <phoneticPr fontId="2" type="noConversion"/>
  </si>
  <si>
    <t>EGHU3056198</t>
    <phoneticPr fontId="2" type="noConversion"/>
  </si>
  <si>
    <t>CBHU3845702</t>
    <phoneticPr fontId="2" type="noConversion"/>
  </si>
  <si>
    <t>CBHU4221721</t>
    <phoneticPr fontId="2" type="noConversion"/>
  </si>
  <si>
    <t>CBHU5874090</t>
    <phoneticPr fontId="2" type="noConversion"/>
  </si>
  <si>
    <t>CLHU3914887</t>
    <phoneticPr fontId="2" type="noConversion"/>
  </si>
  <si>
    <t>CBHU3919718</t>
    <phoneticPr fontId="2" type="noConversion"/>
  </si>
  <si>
    <t>TEMU3573629</t>
    <phoneticPr fontId="2" type="noConversion"/>
  </si>
  <si>
    <t>TRHU2544933</t>
    <phoneticPr fontId="2" type="noConversion"/>
  </si>
  <si>
    <t>HJLU1118851</t>
    <phoneticPr fontId="2" type="noConversion"/>
  </si>
  <si>
    <r>
      <t>D</t>
    </r>
    <r>
      <rPr>
        <sz val="12"/>
        <rFont val="宋体"/>
        <family val="3"/>
        <charset val="134"/>
      </rPr>
      <t>FSU</t>
    </r>
    <r>
      <rPr>
        <sz val="12"/>
        <rFont val="宋体"/>
        <family val="3"/>
        <charset val="134"/>
      </rPr>
      <t>6849806</t>
    </r>
    <phoneticPr fontId="2" type="noConversion"/>
  </si>
  <si>
    <t>SMDU9907208</t>
    <phoneticPr fontId="2" type="noConversion"/>
  </si>
  <si>
    <t>SMDU9908190</t>
    <phoneticPr fontId="2" type="noConversion"/>
  </si>
  <si>
    <t>TEXU2382637</t>
    <phoneticPr fontId="2" type="noConversion"/>
  </si>
  <si>
    <t>TRLU6499018</t>
    <phoneticPr fontId="2" type="noConversion"/>
  </si>
  <si>
    <t>CCLU4331879</t>
    <phoneticPr fontId="2" type="noConversion"/>
  </si>
  <si>
    <t>CCLU6442980</t>
    <phoneticPr fontId="2" type="noConversion"/>
  </si>
  <si>
    <t>TCKU2141668</t>
    <phoneticPr fontId="2" type="noConversion"/>
  </si>
  <si>
    <t>TGHU1738660</t>
    <phoneticPr fontId="2" type="noConversion"/>
  </si>
  <si>
    <t>TCKU1599240</t>
    <phoneticPr fontId="2" type="noConversion"/>
  </si>
  <si>
    <t>WSDU2163028</t>
    <phoneticPr fontId="2" type="noConversion"/>
  </si>
  <si>
    <t>PRSU2231800</t>
    <phoneticPr fontId="2" type="noConversion"/>
  </si>
  <si>
    <t>SMDU9907126</t>
    <phoneticPr fontId="2" type="noConversion"/>
  </si>
  <si>
    <t>MLCU3508848</t>
    <phoneticPr fontId="2" type="noConversion"/>
  </si>
  <si>
    <t>SMDU9906557</t>
    <phoneticPr fontId="2" type="noConversion"/>
  </si>
  <si>
    <t>SMDU9905231</t>
    <phoneticPr fontId="2" type="noConversion"/>
  </si>
  <si>
    <t>SMDU9906789</t>
    <phoneticPr fontId="2" type="noConversion"/>
  </si>
  <si>
    <t>CCLU2086432</t>
    <phoneticPr fontId="2" type="noConversion"/>
  </si>
  <si>
    <t>SMDU9905083</t>
    <phoneticPr fontId="2" type="noConversion"/>
  </si>
  <si>
    <t>SMDU9907933</t>
    <phoneticPr fontId="2" type="noConversion"/>
  </si>
  <si>
    <t>SMDU9906095</t>
    <phoneticPr fontId="2" type="noConversion"/>
  </si>
  <si>
    <t>CCLU2114196</t>
    <phoneticPr fontId="2" type="noConversion"/>
  </si>
  <si>
    <t>SMDU9903286</t>
    <phoneticPr fontId="2" type="noConversion"/>
  </si>
  <si>
    <t>CCLU2019769</t>
    <phoneticPr fontId="2" type="noConversion"/>
  </si>
  <si>
    <t>SMDU9905078</t>
    <phoneticPr fontId="2" type="noConversion"/>
  </si>
  <si>
    <t>SMDU9906639</t>
    <phoneticPr fontId="2" type="noConversion"/>
  </si>
  <si>
    <t>SMDU9906876</t>
    <phoneticPr fontId="2" type="noConversion"/>
  </si>
  <si>
    <t>HJLU1030776</t>
    <phoneticPr fontId="2" type="noConversion"/>
  </si>
  <si>
    <t>HJLU1019294</t>
    <phoneticPr fontId="2" type="noConversion"/>
  </si>
  <si>
    <t>HJLU1039428</t>
    <phoneticPr fontId="2" type="noConversion"/>
  </si>
  <si>
    <t>HJLU1117562</t>
    <phoneticPr fontId="2" type="noConversion"/>
  </si>
  <si>
    <t>HJLU1118996</t>
    <phoneticPr fontId="2" type="noConversion"/>
  </si>
  <si>
    <t>TCKU1911168</t>
    <phoneticPr fontId="2" type="noConversion"/>
  </si>
  <si>
    <t>TRHU1753456</t>
    <phoneticPr fontId="2" type="noConversion"/>
  </si>
  <si>
    <t>CBHU3927035</t>
    <phoneticPr fontId="2" type="noConversion"/>
  </si>
  <si>
    <t>CCLU2235454</t>
    <phoneticPr fontId="2" type="noConversion"/>
  </si>
  <si>
    <t>SMDU9905421</t>
    <phoneticPr fontId="2" type="noConversion"/>
  </si>
  <si>
    <t>SMDU9905400</t>
    <phoneticPr fontId="2" type="noConversion"/>
  </si>
  <si>
    <t>SMDU9907168</t>
    <phoneticPr fontId="2" type="noConversion"/>
  </si>
  <si>
    <t>SMDU9905461</t>
    <phoneticPr fontId="2" type="noConversion"/>
  </si>
  <si>
    <t>SMDU9905463</t>
    <phoneticPr fontId="2" type="noConversion"/>
  </si>
  <si>
    <t>CCLU2209100</t>
    <phoneticPr fontId="2" type="noConversion"/>
  </si>
  <si>
    <t>SMDU9905479</t>
    <phoneticPr fontId="2" type="noConversion"/>
  </si>
  <si>
    <t>GMTU4025357</t>
    <phoneticPr fontId="2" type="noConversion"/>
  </si>
  <si>
    <t>SMDU9905490</t>
    <phoneticPr fontId="2" type="noConversion"/>
  </si>
  <si>
    <t>CCLU2164793</t>
    <phoneticPr fontId="2" type="noConversion"/>
  </si>
  <si>
    <t>CBHU3369627</t>
    <phoneticPr fontId="2" type="noConversion"/>
  </si>
  <si>
    <t>100 乐平洗箱</t>
    <phoneticPr fontId="2" type="noConversion"/>
  </si>
  <si>
    <t>INKU6352612</t>
    <phoneticPr fontId="2" type="noConversion"/>
  </si>
  <si>
    <t>实木门</t>
    <phoneticPr fontId="2" type="noConversion"/>
  </si>
  <si>
    <t>OOLU6178580</t>
    <phoneticPr fontId="2" type="noConversion"/>
  </si>
  <si>
    <t>TCNU8163484</t>
    <phoneticPr fontId="2" type="noConversion"/>
  </si>
  <si>
    <t>GESU5673631</t>
    <phoneticPr fontId="2" type="noConversion"/>
  </si>
  <si>
    <t>CCLU4991770</t>
    <phoneticPr fontId="2" type="noConversion"/>
  </si>
  <si>
    <t>CCLU4466895</t>
    <phoneticPr fontId="2" type="noConversion"/>
  </si>
  <si>
    <t>CAIU4025945</t>
    <phoneticPr fontId="2" type="noConversion"/>
  </si>
  <si>
    <t>CCLU4691005</t>
    <phoneticPr fontId="2" type="noConversion"/>
  </si>
  <si>
    <t>CCLU4996489</t>
    <phoneticPr fontId="2" type="noConversion"/>
  </si>
  <si>
    <t>CCLU4977616</t>
    <phoneticPr fontId="2" type="noConversion"/>
  </si>
  <si>
    <t>CCLU4208170</t>
    <phoneticPr fontId="2" type="noConversion"/>
  </si>
  <si>
    <t>烤烟</t>
    <phoneticPr fontId="2" type="noConversion"/>
  </si>
  <si>
    <t>烤烟</t>
    <phoneticPr fontId="2" type="noConversion"/>
  </si>
  <si>
    <t>烤烟</t>
    <phoneticPr fontId="2" type="noConversion"/>
  </si>
  <si>
    <t>烤烟</t>
    <phoneticPr fontId="2" type="noConversion"/>
  </si>
  <si>
    <t>CCLU5012069</t>
    <phoneticPr fontId="2" type="noConversion"/>
  </si>
  <si>
    <t>CCLU6242868</t>
    <phoneticPr fontId="2" type="noConversion"/>
  </si>
  <si>
    <t>OOLU6198884</t>
    <phoneticPr fontId="2" type="noConversion"/>
  </si>
  <si>
    <t>嘴棒纸</t>
    <phoneticPr fontId="2" type="noConversion"/>
  </si>
  <si>
    <t>MSKU6516746</t>
    <phoneticPr fontId="2" type="noConversion"/>
  </si>
  <si>
    <t>MSKU6318247</t>
    <phoneticPr fontId="2" type="noConversion"/>
  </si>
  <si>
    <t>PONU1468373</t>
    <phoneticPr fontId="2" type="noConversion"/>
  </si>
  <si>
    <r>
      <t>X</t>
    </r>
    <r>
      <rPr>
        <sz val="12"/>
        <rFont val="宋体"/>
        <family val="3"/>
        <charset val="134"/>
      </rPr>
      <t>INU1650892</t>
    </r>
    <phoneticPr fontId="2" type="noConversion"/>
  </si>
  <si>
    <t>CSLU1271695</t>
    <phoneticPr fontId="2" type="noConversion"/>
  </si>
  <si>
    <t>TEMU3869396</t>
    <phoneticPr fontId="2" type="noConversion"/>
  </si>
  <si>
    <t>GLDU3793444</t>
    <phoneticPr fontId="2" type="noConversion"/>
  </si>
  <si>
    <t>IPXU2150910</t>
    <phoneticPr fontId="2" type="noConversion"/>
  </si>
  <si>
    <t>IPXU3340318</t>
    <phoneticPr fontId="2" type="noConversion"/>
  </si>
  <si>
    <t>CBHU3381896</t>
    <phoneticPr fontId="2" type="noConversion"/>
  </si>
  <si>
    <t>GESU3121870</t>
    <phoneticPr fontId="2" type="noConversion"/>
  </si>
  <si>
    <t>CCLU6139016</t>
    <phoneticPr fontId="2" type="noConversion"/>
  </si>
  <si>
    <t>CCLU6543687</t>
    <phoneticPr fontId="2" type="noConversion"/>
  </si>
  <si>
    <t>CCLU6618277</t>
    <phoneticPr fontId="2" type="noConversion"/>
  </si>
  <si>
    <t>CCLU4863275</t>
  </si>
  <si>
    <t>cp昆南外</t>
    <phoneticPr fontId="2" type="noConversion"/>
  </si>
  <si>
    <t>TCNU9386230</t>
    <phoneticPr fontId="2" type="noConversion"/>
  </si>
  <si>
    <t>BMOU4546080</t>
    <phoneticPr fontId="2" type="noConversion"/>
  </si>
  <si>
    <t>TCKU2489400</t>
    <phoneticPr fontId="2" type="noConversion"/>
  </si>
  <si>
    <t>GVDU2017106</t>
    <phoneticPr fontId="2" type="noConversion"/>
  </si>
  <si>
    <t>WFHU1185799</t>
    <phoneticPr fontId="2" type="noConversion"/>
  </si>
  <si>
    <t>TGHU2883869</t>
    <phoneticPr fontId="2" type="noConversion"/>
  </si>
  <si>
    <t>CBHU3846740</t>
    <phoneticPr fontId="2" type="noConversion"/>
  </si>
  <si>
    <t>CBHU3697251</t>
    <phoneticPr fontId="2" type="noConversion"/>
  </si>
  <si>
    <t>SEGU1025337</t>
    <phoneticPr fontId="2" type="noConversion"/>
  </si>
  <si>
    <t>CBHU3562301</t>
    <phoneticPr fontId="2" type="noConversion"/>
  </si>
  <si>
    <t>CBHU4205470</t>
    <phoneticPr fontId="2" type="noConversion"/>
  </si>
  <si>
    <t>TRHU1612801</t>
    <phoneticPr fontId="2" type="noConversion"/>
  </si>
  <si>
    <t>BMOU2752267</t>
    <phoneticPr fontId="2" type="noConversion"/>
  </si>
  <si>
    <t>TCKU3489010</t>
    <phoneticPr fontId="2" type="noConversion"/>
  </si>
  <si>
    <t>IPXU3343873</t>
    <phoneticPr fontId="2" type="noConversion"/>
  </si>
  <si>
    <t>UETU2245365</t>
    <phoneticPr fontId="2" type="noConversion"/>
  </si>
  <si>
    <t>TCKU3000181</t>
    <phoneticPr fontId="2" type="noConversion"/>
  </si>
  <si>
    <t>IPXU3081222</t>
    <phoneticPr fontId="2" type="noConversion"/>
  </si>
  <si>
    <t>TCKU1930785</t>
    <phoneticPr fontId="2" type="noConversion"/>
  </si>
  <si>
    <t>CBHU3766028</t>
    <phoneticPr fontId="2" type="noConversion"/>
  </si>
  <si>
    <t>CBHU5905077</t>
    <phoneticPr fontId="2" type="noConversion"/>
  </si>
  <si>
    <t>CBHU3767560</t>
    <phoneticPr fontId="2" type="noConversion"/>
  </si>
  <si>
    <t>CBHU5718013</t>
    <phoneticPr fontId="2" type="noConversion"/>
  </si>
  <si>
    <t>CBHU4272797</t>
    <phoneticPr fontId="2" type="noConversion"/>
  </si>
  <si>
    <t>CBHU3375018</t>
    <phoneticPr fontId="2" type="noConversion"/>
  </si>
  <si>
    <t>TEMU4095530</t>
    <phoneticPr fontId="2" type="noConversion"/>
  </si>
  <si>
    <t>FCIU4915124</t>
    <phoneticPr fontId="2" type="noConversion"/>
  </si>
  <si>
    <t>CBHU5821968</t>
    <phoneticPr fontId="2" type="noConversion"/>
  </si>
  <si>
    <t>IPXU3474298</t>
    <phoneticPr fontId="2" type="noConversion"/>
  </si>
  <si>
    <t>CBHU4317612</t>
    <phoneticPr fontId="2" type="noConversion"/>
  </si>
  <si>
    <t>CBHU5500417</t>
    <phoneticPr fontId="2" type="noConversion"/>
  </si>
  <si>
    <t>CBHU3920920</t>
    <phoneticPr fontId="2" type="noConversion"/>
  </si>
  <si>
    <t>CBHU6339009</t>
    <phoneticPr fontId="2" type="noConversion"/>
  </si>
  <si>
    <t>BMOU2125626</t>
    <phoneticPr fontId="2" type="noConversion"/>
  </si>
  <si>
    <t>GVDU2028498</t>
    <phoneticPr fontId="2" type="noConversion"/>
  </si>
  <si>
    <t>CBHU3664108</t>
    <phoneticPr fontId="2" type="noConversion"/>
  </si>
  <si>
    <t>CBHU5555451</t>
    <phoneticPr fontId="2" type="noConversion"/>
  </si>
  <si>
    <t>CBHU4297199</t>
    <phoneticPr fontId="2" type="noConversion"/>
  </si>
  <si>
    <t>CBHU4177193</t>
    <phoneticPr fontId="2" type="noConversion"/>
  </si>
  <si>
    <t>CBHU3709727</t>
    <phoneticPr fontId="2" type="noConversion"/>
  </si>
  <si>
    <t>IPXU3479140</t>
    <phoneticPr fontId="2" type="noConversion"/>
  </si>
  <si>
    <t>DRYU2482558</t>
    <phoneticPr fontId="2" type="noConversion"/>
  </si>
  <si>
    <t>FCIU3437524</t>
    <phoneticPr fontId="2" type="noConversion"/>
  </si>
  <si>
    <t>HMCU3033707</t>
    <phoneticPr fontId="2" type="noConversion"/>
  </si>
  <si>
    <t>TGHU2405319</t>
    <phoneticPr fontId="2" type="noConversion"/>
  </si>
  <si>
    <t>DRYU2256571</t>
    <phoneticPr fontId="2" type="noConversion"/>
  </si>
  <si>
    <t>DFSU2914478</t>
    <phoneticPr fontId="2" type="noConversion"/>
  </si>
  <si>
    <t>IPXU2137081</t>
    <phoneticPr fontId="2" type="noConversion"/>
  </si>
  <si>
    <t>GLDU9740863</t>
    <phoneticPr fontId="2" type="noConversion"/>
  </si>
  <si>
    <t>HJLU1022549</t>
    <phoneticPr fontId="2" type="noConversion"/>
  </si>
  <si>
    <t>HJLU1041940</t>
    <phoneticPr fontId="2" type="noConversion"/>
  </si>
  <si>
    <t>HJLU1023648</t>
    <phoneticPr fontId="2" type="noConversion"/>
  </si>
  <si>
    <t>HJLU1020042</t>
    <phoneticPr fontId="2" type="noConversion"/>
  </si>
  <si>
    <t>HJLU1032779</t>
    <phoneticPr fontId="2" type="noConversion"/>
  </si>
  <si>
    <t>HJLU1021780</t>
    <phoneticPr fontId="2" type="noConversion"/>
  </si>
  <si>
    <t>TGHU1467749</t>
    <phoneticPr fontId="2" type="noConversion"/>
  </si>
  <si>
    <t>EGHU3077138</t>
  </si>
  <si>
    <t>TCLU3107285</t>
  </si>
  <si>
    <t>EMCU3782744</t>
  </si>
  <si>
    <t>DRYU2579640</t>
  </si>
  <si>
    <t>xm 9-30</t>
    <phoneticPr fontId="2" type="noConversion"/>
  </si>
  <si>
    <t>xm 10-4</t>
    <phoneticPr fontId="2" type="noConversion"/>
  </si>
  <si>
    <t>放箱</t>
    <phoneticPr fontId="2" type="noConversion"/>
  </si>
  <si>
    <t>100 EGLV450341837484</t>
    <phoneticPr fontId="2" type="noConversion"/>
  </si>
  <si>
    <t>EMCU3733821</t>
    <phoneticPr fontId="2" type="noConversion"/>
  </si>
  <si>
    <t>BMOU2731829</t>
    <phoneticPr fontId="2" type="noConversion"/>
  </si>
  <si>
    <t>DFSU2225946</t>
    <phoneticPr fontId="2" type="noConversion"/>
  </si>
  <si>
    <t>DFSU1274118</t>
    <phoneticPr fontId="2" type="noConversion"/>
  </si>
  <si>
    <t>TEMU3850132</t>
    <phoneticPr fontId="2" type="noConversion"/>
  </si>
  <si>
    <t>CBHU5651020</t>
    <phoneticPr fontId="2" type="noConversion"/>
  </si>
  <si>
    <t>OOLU1530661</t>
    <phoneticPr fontId="2" type="noConversion"/>
  </si>
  <si>
    <t>OOLU1763961</t>
    <phoneticPr fontId="2" type="noConversion"/>
  </si>
  <si>
    <t>OOLU1954192</t>
    <phoneticPr fontId="2" type="noConversion"/>
  </si>
  <si>
    <t>OOLU3740440</t>
    <phoneticPr fontId="2" type="noConversion"/>
  </si>
  <si>
    <t>OOLU1175905</t>
    <phoneticPr fontId="2" type="noConversion"/>
  </si>
  <si>
    <t>OOLU1497970</t>
    <phoneticPr fontId="2" type="noConversion"/>
  </si>
  <si>
    <t>OOLU3029617</t>
    <phoneticPr fontId="2" type="noConversion"/>
  </si>
  <si>
    <t>OOLU3570133</t>
    <phoneticPr fontId="2" type="noConversion"/>
  </si>
  <si>
    <t xml:space="preserve">sk </t>
    <phoneticPr fontId="2" type="noConversion"/>
  </si>
  <si>
    <t xml:space="preserve">gl </t>
    <phoneticPr fontId="2" type="noConversion"/>
  </si>
  <si>
    <t xml:space="preserve">gl </t>
    <phoneticPr fontId="2" type="noConversion"/>
  </si>
  <si>
    <t>CCLU4616887</t>
    <phoneticPr fontId="2" type="noConversion"/>
  </si>
  <si>
    <t>CCLU3749099</t>
    <phoneticPr fontId="2" type="noConversion"/>
  </si>
  <si>
    <t>SMDU9902628</t>
    <phoneticPr fontId="2" type="noConversion"/>
  </si>
  <si>
    <t>SMDU9902206</t>
    <phoneticPr fontId="2" type="noConversion"/>
  </si>
  <si>
    <t>SMDU9902401</t>
    <phoneticPr fontId="2" type="noConversion"/>
  </si>
  <si>
    <t>MSKU5522087</t>
    <phoneticPr fontId="2" type="noConversion"/>
  </si>
  <si>
    <t>MSKU5596182</t>
    <phoneticPr fontId="2" type="noConversion"/>
  </si>
  <si>
    <t>MSKU7496412</t>
    <phoneticPr fontId="2" type="noConversion"/>
  </si>
  <si>
    <t>MSKU7568615</t>
    <phoneticPr fontId="2" type="noConversion"/>
  </si>
  <si>
    <t>MSKU7761579</t>
    <phoneticPr fontId="2" type="noConversion"/>
  </si>
  <si>
    <t>MSKU7833386</t>
    <phoneticPr fontId="2" type="noConversion"/>
  </si>
  <si>
    <t>PONU0468682</t>
    <phoneticPr fontId="2" type="noConversion"/>
  </si>
  <si>
    <t>PONU0539528</t>
    <phoneticPr fontId="2" type="noConversion"/>
  </si>
  <si>
    <t>MRKU8349944</t>
    <phoneticPr fontId="2" type="noConversion"/>
  </si>
  <si>
    <t>MRKU8701459</t>
    <phoneticPr fontId="2" type="noConversion"/>
  </si>
  <si>
    <t>MSKU2082148</t>
    <phoneticPr fontId="2" type="noConversion"/>
  </si>
  <si>
    <t>MSKU2254099</t>
    <phoneticPr fontId="2" type="noConversion"/>
  </si>
  <si>
    <t>MSKU2371198</t>
    <phoneticPr fontId="2" type="noConversion"/>
  </si>
  <si>
    <t>MSKU2600606</t>
    <phoneticPr fontId="2" type="noConversion"/>
  </si>
  <si>
    <t>MSKU3286629</t>
    <phoneticPr fontId="2" type="noConversion"/>
  </si>
  <si>
    <t>MSKU4167481</t>
    <phoneticPr fontId="2" type="noConversion"/>
  </si>
  <si>
    <t>MSKU4263891</t>
    <phoneticPr fontId="2" type="noConversion"/>
  </si>
  <si>
    <t>CAIU2290240</t>
    <phoneticPr fontId="2" type="noConversion"/>
  </si>
  <si>
    <t>CBHU5792387</t>
    <phoneticPr fontId="2" type="noConversion"/>
  </si>
  <si>
    <t>CBHU3728732</t>
    <phoneticPr fontId="2" type="noConversion"/>
  </si>
  <si>
    <t>MNBU0014142</t>
    <phoneticPr fontId="2" type="noConversion"/>
  </si>
  <si>
    <t>MNBU3333138</t>
    <phoneticPr fontId="2" type="noConversion"/>
  </si>
  <si>
    <t>MSKU4163824</t>
    <phoneticPr fontId="2" type="noConversion"/>
  </si>
  <si>
    <t>CBHU3791864</t>
    <phoneticPr fontId="2" type="noConversion"/>
  </si>
  <si>
    <t>DFSU1100116</t>
    <phoneticPr fontId="2" type="noConversion"/>
  </si>
  <si>
    <t>SMDU9905709</t>
    <phoneticPr fontId="2" type="noConversion"/>
  </si>
  <si>
    <t>SMDU990535</t>
    <phoneticPr fontId="2" type="noConversion"/>
  </si>
  <si>
    <t>SMDU9905988</t>
    <phoneticPr fontId="2" type="noConversion"/>
  </si>
  <si>
    <t>CCLU2256293</t>
    <phoneticPr fontId="2" type="noConversion"/>
  </si>
  <si>
    <t>SMDU9905720</t>
    <phoneticPr fontId="2" type="noConversion"/>
  </si>
  <si>
    <t>XINU1028092</t>
    <phoneticPr fontId="2" type="noConversion"/>
  </si>
  <si>
    <t>DRYU2241437</t>
    <phoneticPr fontId="2" type="noConversion"/>
  </si>
  <si>
    <t>FCIU3254879</t>
    <phoneticPr fontId="2" type="noConversion"/>
  </si>
  <si>
    <t>147300109442</t>
    <phoneticPr fontId="2" type="noConversion"/>
  </si>
  <si>
    <t>147300095778</t>
    <phoneticPr fontId="2" type="noConversion"/>
  </si>
  <si>
    <t>OCGU2023162</t>
    <phoneticPr fontId="2" type="noConversion"/>
  </si>
  <si>
    <t>147400118419</t>
    <phoneticPr fontId="2" type="noConversion"/>
  </si>
  <si>
    <t>FCIU3437951</t>
    <phoneticPr fontId="2" type="noConversion"/>
  </si>
  <si>
    <t>147400119571</t>
    <phoneticPr fontId="2" type="noConversion"/>
  </si>
  <si>
    <t>147400119563</t>
    <phoneticPr fontId="2" type="noConversion"/>
  </si>
  <si>
    <t>CBHU5857180</t>
    <phoneticPr fontId="2" type="noConversion"/>
  </si>
  <si>
    <t>CBHU4378304</t>
    <phoneticPr fontId="2" type="noConversion"/>
  </si>
  <si>
    <t>CBHU5625332</t>
    <phoneticPr fontId="2" type="noConversion"/>
  </si>
  <si>
    <t>CBHU4137740</t>
    <phoneticPr fontId="2" type="noConversion"/>
  </si>
  <si>
    <t>CBHU5873278</t>
    <phoneticPr fontId="2" type="noConversion"/>
  </si>
  <si>
    <t>FCIU5113720</t>
    <phoneticPr fontId="2" type="noConversion"/>
  </si>
  <si>
    <t>BSIU2670890</t>
    <phoneticPr fontId="2" type="noConversion"/>
  </si>
  <si>
    <t>INBU3818052</t>
    <phoneticPr fontId="2" type="noConversion"/>
  </si>
  <si>
    <t>CBHU4064577</t>
    <phoneticPr fontId="2" type="noConversion"/>
  </si>
  <si>
    <t>FCIU5020437</t>
    <phoneticPr fontId="2" type="noConversion"/>
  </si>
  <si>
    <t>CBHU5512784</t>
    <phoneticPr fontId="2" type="noConversion"/>
  </si>
  <si>
    <t>CBHU5941412</t>
    <phoneticPr fontId="2" type="noConversion"/>
  </si>
  <si>
    <t>GLDU5762680</t>
    <phoneticPr fontId="2" type="noConversion"/>
  </si>
  <si>
    <t>UETU2179350</t>
    <phoneticPr fontId="2" type="noConversion"/>
  </si>
  <si>
    <t>CBHU4294409</t>
    <phoneticPr fontId="2" type="noConversion"/>
  </si>
  <si>
    <t>CAXU6563480</t>
    <phoneticPr fontId="2" type="noConversion"/>
  </si>
  <si>
    <t>DFSU1167059</t>
    <phoneticPr fontId="2" type="noConversion"/>
  </si>
  <si>
    <t>CBHU4166202</t>
    <phoneticPr fontId="2" type="noConversion"/>
  </si>
  <si>
    <t>CBHU4055826</t>
    <phoneticPr fontId="2" type="noConversion"/>
  </si>
  <si>
    <t>TTNU3883268</t>
    <phoneticPr fontId="2" type="noConversion"/>
  </si>
  <si>
    <t>TEMU3319872</t>
    <phoneticPr fontId="2" type="noConversion"/>
  </si>
  <si>
    <t>IPXU3325376</t>
    <phoneticPr fontId="2" type="noConversion"/>
  </si>
  <si>
    <t>FCIU4828436</t>
    <phoneticPr fontId="2" type="noConversion"/>
  </si>
  <si>
    <t>TEMU4938439</t>
    <phoneticPr fontId="2" type="noConversion"/>
  </si>
  <si>
    <t>TCKU1908842</t>
    <phoneticPr fontId="2" type="noConversion"/>
  </si>
  <si>
    <t>CBHU4175122</t>
    <phoneticPr fontId="2" type="noConversion"/>
  </si>
  <si>
    <t>CBHU3537736</t>
    <phoneticPr fontId="2" type="noConversion"/>
  </si>
  <si>
    <t>CBHU5811701</t>
    <phoneticPr fontId="2" type="noConversion"/>
  </si>
  <si>
    <t>CBHU3477473</t>
    <phoneticPr fontId="2" type="noConversion"/>
  </si>
  <si>
    <t>IPXU3296283</t>
    <phoneticPr fontId="2" type="noConversion"/>
  </si>
  <si>
    <t>CBHU4030690</t>
    <phoneticPr fontId="2" type="noConversion"/>
  </si>
  <si>
    <t>CBHU3695816</t>
    <phoneticPr fontId="2" type="noConversion"/>
  </si>
  <si>
    <t>INBU3817082</t>
    <phoneticPr fontId="2" type="noConversion"/>
  </si>
  <si>
    <t>CBHU5536826</t>
    <phoneticPr fontId="2" type="noConversion"/>
  </si>
  <si>
    <t>CRXU1684333</t>
    <phoneticPr fontId="2" type="noConversion"/>
  </si>
  <si>
    <t>CBHU5509585</t>
    <phoneticPr fontId="2" type="noConversion"/>
  </si>
  <si>
    <t>TEMU3272184</t>
    <phoneticPr fontId="2" type="noConversion"/>
  </si>
  <si>
    <t>TCKU2580465</t>
    <phoneticPr fontId="2" type="noConversion"/>
  </si>
  <si>
    <t>CBHU5968748</t>
    <phoneticPr fontId="2" type="noConversion"/>
  </si>
  <si>
    <t>CBHU3677039</t>
    <phoneticPr fontId="2" type="noConversion"/>
  </si>
  <si>
    <t>TEMU3085141</t>
    <phoneticPr fontId="2" type="noConversion"/>
  </si>
  <si>
    <t>CBHU5577281</t>
    <phoneticPr fontId="2" type="noConversion"/>
  </si>
  <si>
    <t>CBHU3966936</t>
    <phoneticPr fontId="2" type="noConversion"/>
  </si>
  <si>
    <t>CBHU3681126</t>
    <phoneticPr fontId="2" type="noConversion"/>
  </si>
  <si>
    <t>CBHU5660375</t>
    <phoneticPr fontId="2" type="noConversion"/>
  </si>
  <si>
    <t>TCKU3049622</t>
    <phoneticPr fontId="2" type="noConversion"/>
  </si>
  <si>
    <t>FCIU4854610</t>
    <phoneticPr fontId="2" type="noConversion"/>
  </si>
  <si>
    <t>TEMU2733764</t>
    <phoneticPr fontId="2" type="noConversion"/>
  </si>
  <si>
    <t>FCIU5248509</t>
    <phoneticPr fontId="2" type="noConversion"/>
  </si>
  <si>
    <t>CBHU3898678</t>
    <phoneticPr fontId="2" type="noConversion"/>
  </si>
  <si>
    <t>FCIU5092524</t>
    <phoneticPr fontId="2" type="noConversion"/>
  </si>
  <si>
    <t>UETU2119813</t>
    <phoneticPr fontId="2" type="noConversion"/>
  </si>
  <si>
    <t>FCIU5256124</t>
    <phoneticPr fontId="2" type="noConversion"/>
  </si>
  <si>
    <t>TGHU1522368</t>
    <phoneticPr fontId="2" type="noConversion"/>
  </si>
  <si>
    <t>BMOU2716676</t>
    <phoneticPr fontId="2" type="noConversion"/>
  </si>
  <si>
    <t>FCIU5191018</t>
    <phoneticPr fontId="2" type="noConversion"/>
  </si>
  <si>
    <t>TCKU2556406</t>
    <phoneticPr fontId="2" type="noConversion"/>
  </si>
  <si>
    <t>TGHU0095575</t>
    <phoneticPr fontId="2" type="noConversion"/>
  </si>
  <si>
    <t>CBHU5679730</t>
    <phoneticPr fontId="2" type="noConversion"/>
  </si>
  <si>
    <t>BSIU2665595</t>
    <phoneticPr fontId="2" type="noConversion"/>
  </si>
  <si>
    <t>CBHU5809751</t>
    <phoneticPr fontId="2" type="noConversion"/>
  </si>
  <si>
    <t>TRHU2521368</t>
    <phoneticPr fontId="2" type="noConversion"/>
  </si>
  <si>
    <t>CBHU5707338</t>
    <phoneticPr fontId="2" type="noConversion"/>
  </si>
  <si>
    <t>TCKU3019280</t>
    <phoneticPr fontId="2" type="noConversion"/>
  </si>
  <si>
    <t>TEMU3449942</t>
    <phoneticPr fontId="2" type="noConversion"/>
  </si>
  <si>
    <t>CBHU3693282</t>
    <phoneticPr fontId="2" type="noConversion"/>
  </si>
  <si>
    <t>CBHU3698197</t>
    <phoneticPr fontId="2" type="noConversion"/>
  </si>
  <si>
    <t>FCIU5105880</t>
    <phoneticPr fontId="2" type="noConversion"/>
  </si>
  <si>
    <t>CBHU3808252</t>
    <phoneticPr fontId="2" type="noConversion"/>
  </si>
  <si>
    <t>FCIU4961449</t>
    <phoneticPr fontId="2" type="noConversion"/>
  </si>
  <si>
    <t>CBHU4314341</t>
    <phoneticPr fontId="2" type="noConversion"/>
  </si>
  <si>
    <t>CBHU3754428</t>
    <phoneticPr fontId="2" type="noConversion"/>
  </si>
  <si>
    <t>GESU3343883</t>
    <phoneticPr fontId="2" type="noConversion"/>
  </si>
  <si>
    <t>TTNU2434370</t>
    <phoneticPr fontId="2" type="noConversion"/>
  </si>
  <si>
    <t>CBHU5734884</t>
    <phoneticPr fontId="2" type="noConversion"/>
  </si>
  <si>
    <t>CLHU3387235</t>
    <phoneticPr fontId="2" type="noConversion"/>
  </si>
  <si>
    <t>MAGU2138427</t>
    <phoneticPr fontId="2" type="noConversion"/>
  </si>
  <si>
    <t>CBHU5973301</t>
    <phoneticPr fontId="2" type="noConversion"/>
  </si>
  <si>
    <t>TEMU4085470</t>
    <phoneticPr fontId="2" type="noConversion"/>
  </si>
  <si>
    <t>CBHU4131905</t>
    <phoneticPr fontId="2" type="noConversion"/>
  </si>
  <si>
    <t>CBHU3748510</t>
    <phoneticPr fontId="2" type="noConversion"/>
  </si>
  <si>
    <t>TCKU2405082</t>
    <phoneticPr fontId="2" type="noConversion"/>
  </si>
  <si>
    <t>FCIU5243364</t>
    <phoneticPr fontId="2" type="noConversion"/>
  </si>
  <si>
    <t>BMOU2690798</t>
    <phoneticPr fontId="2" type="noConversion"/>
  </si>
  <si>
    <t>IMTU3007026</t>
    <phoneticPr fontId="2" type="noConversion"/>
  </si>
  <si>
    <t>EGHU3138737</t>
    <phoneticPr fontId="2" type="noConversion"/>
  </si>
  <si>
    <t>EMCU3895566</t>
    <phoneticPr fontId="2" type="noConversion"/>
  </si>
  <si>
    <t>EMCU3888973</t>
    <phoneticPr fontId="2" type="noConversion"/>
  </si>
  <si>
    <t>EISU2057047</t>
    <phoneticPr fontId="2" type="noConversion"/>
  </si>
  <si>
    <t>FCIU2814074</t>
    <phoneticPr fontId="2" type="noConversion"/>
  </si>
  <si>
    <t>EISU3787902</t>
    <phoneticPr fontId="2" type="noConversion"/>
  </si>
  <si>
    <t>EGHU3061321</t>
    <phoneticPr fontId="2" type="noConversion"/>
  </si>
  <si>
    <t>IMTU3059014</t>
    <phoneticPr fontId="2" type="noConversion"/>
  </si>
  <si>
    <t>100 CN3903485</t>
    <phoneticPr fontId="2" type="noConversion"/>
  </si>
  <si>
    <t>不收 CN3903553</t>
    <phoneticPr fontId="2" type="noConversion"/>
  </si>
  <si>
    <t>EISU3827796</t>
    <phoneticPr fontId="2" type="noConversion"/>
  </si>
  <si>
    <t>EMCU3584522</t>
    <phoneticPr fontId="2" type="noConversion"/>
  </si>
  <si>
    <t>FCIU2778260</t>
    <phoneticPr fontId="2" type="noConversion"/>
  </si>
  <si>
    <t>EGSU3021385</t>
    <phoneticPr fontId="2" type="noConversion"/>
  </si>
  <si>
    <t>MNBU3298844</t>
    <phoneticPr fontId="2" type="noConversion"/>
  </si>
  <si>
    <t>MNBU3190931</t>
    <phoneticPr fontId="2" type="noConversion"/>
  </si>
  <si>
    <t>MNBU3344847</t>
    <phoneticPr fontId="2" type="noConversion"/>
  </si>
  <si>
    <r>
      <t>C</t>
    </r>
    <r>
      <rPr>
        <sz val="12"/>
        <rFont val="宋体"/>
        <family val="3"/>
        <charset val="134"/>
      </rPr>
      <t>BHU3804730</t>
    </r>
    <phoneticPr fontId="2" type="noConversion"/>
  </si>
  <si>
    <t>MNBU9008515</t>
    <phoneticPr fontId="2" type="noConversion"/>
  </si>
  <si>
    <r>
      <t>C</t>
    </r>
    <r>
      <rPr>
        <sz val="12"/>
        <rFont val="宋体"/>
        <family val="3"/>
        <charset val="134"/>
      </rPr>
      <t>RSU1208232</t>
    </r>
    <phoneticPr fontId="2" type="noConversion"/>
  </si>
  <si>
    <t>BMOU2362799</t>
    <phoneticPr fontId="2" type="noConversion"/>
  </si>
  <si>
    <t>EISU3862539</t>
    <phoneticPr fontId="2" type="noConversion"/>
  </si>
  <si>
    <t>GESU3518575</t>
    <phoneticPr fontId="2" type="noConversion"/>
  </si>
  <si>
    <t>EISU3890633</t>
    <phoneticPr fontId="2" type="noConversion"/>
  </si>
  <si>
    <t>EGHU3063010</t>
    <phoneticPr fontId="2" type="noConversion"/>
  </si>
  <si>
    <t>EMCU3900180</t>
    <phoneticPr fontId="2" type="noConversion"/>
  </si>
  <si>
    <t>EISU3897031</t>
    <phoneticPr fontId="2" type="noConversion"/>
  </si>
  <si>
    <t>EISU3904470</t>
    <phoneticPr fontId="2" type="noConversion"/>
  </si>
  <si>
    <t>147300223105</t>
    <phoneticPr fontId="2" type="noConversion"/>
  </si>
  <si>
    <t>磷酸二铵</t>
    <phoneticPr fontId="2" type="noConversion"/>
  </si>
  <si>
    <t>金属硅</t>
    <phoneticPr fontId="2" type="noConversion"/>
  </si>
  <si>
    <t>金属硅</t>
    <phoneticPr fontId="2" type="noConversion"/>
  </si>
  <si>
    <t>GVCU4131393</t>
    <phoneticPr fontId="2" type="noConversion"/>
  </si>
  <si>
    <t>烤烟</t>
    <phoneticPr fontId="2" type="noConversion"/>
  </si>
  <si>
    <t>xm CN3902863</t>
    <phoneticPr fontId="2" type="noConversion"/>
  </si>
  <si>
    <t>UESU2315957</t>
    <phoneticPr fontId="2" type="noConversion"/>
  </si>
  <si>
    <t>EMCU3588873</t>
    <phoneticPr fontId="2" type="noConversion"/>
  </si>
  <si>
    <t>147300152453</t>
    <phoneticPr fontId="2" type="noConversion"/>
  </si>
  <si>
    <t>TCKU2397310</t>
    <phoneticPr fontId="2" type="noConversion"/>
  </si>
  <si>
    <t>TGHU1682788</t>
    <phoneticPr fontId="2" type="noConversion"/>
  </si>
  <si>
    <t>TRLU6516516</t>
    <phoneticPr fontId="2" type="noConversion"/>
  </si>
  <si>
    <t>DFSU2916865</t>
    <phoneticPr fontId="2" type="noConversion"/>
  </si>
  <si>
    <t>POCU0030619</t>
    <phoneticPr fontId="2" type="noConversion"/>
  </si>
  <si>
    <t>UESU2481006</t>
    <phoneticPr fontId="2" type="noConversion"/>
  </si>
  <si>
    <t>TCKU2297835</t>
    <phoneticPr fontId="2" type="noConversion"/>
  </si>
  <si>
    <t>WSDU2151789</t>
    <phoneticPr fontId="2" type="noConversion"/>
  </si>
  <si>
    <t>WSDU2151120</t>
    <phoneticPr fontId="2" type="noConversion"/>
  </si>
  <si>
    <t>FSCU7987600</t>
    <phoneticPr fontId="2" type="noConversion"/>
  </si>
  <si>
    <t>HLXU3430460</t>
    <phoneticPr fontId="2" type="noConversion"/>
  </si>
  <si>
    <t>FSCU3650499</t>
    <phoneticPr fontId="2" type="noConversion"/>
  </si>
  <si>
    <t>EGHU3029232</t>
    <phoneticPr fontId="2" type="noConversion"/>
  </si>
  <si>
    <t>IMTU3059159</t>
    <phoneticPr fontId="2" type="noConversion"/>
  </si>
  <si>
    <t>147300406447</t>
    <phoneticPr fontId="2" type="noConversion"/>
  </si>
  <si>
    <t>147300503086</t>
    <phoneticPr fontId="2" type="noConversion"/>
  </si>
  <si>
    <t>EGHU3000964</t>
    <phoneticPr fontId="2" type="noConversion"/>
  </si>
  <si>
    <t>EMCU3741426</t>
    <phoneticPr fontId="2" type="noConversion"/>
  </si>
  <si>
    <t>DRYU2375884</t>
    <phoneticPr fontId="2" type="noConversion"/>
  </si>
  <si>
    <t>FCIU4402245</t>
    <phoneticPr fontId="2" type="noConversion"/>
  </si>
  <si>
    <t>DRYU2543587</t>
    <phoneticPr fontId="2" type="noConversion"/>
  </si>
  <si>
    <t>PONU0747394</t>
    <phoneticPr fontId="2" type="noConversion"/>
  </si>
  <si>
    <t>DFSU1008735</t>
    <phoneticPr fontId="2" type="noConversion"/>
  </si>
  <si>
    <t>OCGU2050050</t>
    <phoneticPr fontId="2" type="noConversion"/>
  </si>
  <si>
    <t>50 CN3907668</t>
    <phoneticPr fontId="2" type="noConversion"/>
  </si>
  <si>
    <t>CBHU3518150</t>
    <phoneticPr fontId="2" type="noConversion"/>
  </si>
  <si>
    <t>DFSU1098301</t>
    <phoneticPr fontId="2" type="noConversion"/>
  </si>
  <si>
    <t>ss 10-13 洗箱</t>
    <phoneticPr fontId="2" type="noConversion"/>
  </si>
  <si>
    <t>TCKU1750778</t>
    <phoneticPr fontId="2" type="noConversion"/>
  </si>
  <si>
    <t>SMDU9906109</t>
    <phoneticPr fontId="2" type="noConversion"/>
  </si>
  <si>
    <t>SMDU9906890</t>
    <phoneticPr fontId="2" type="noConversion"/>
  </si>
  <si>
    <t>饲料</t>
    <phoneticPr fontId="2" type="noConversion"/>
  </si>
  <si>
    <t>饲料</t>
    <phoneticPr fontId="2" type="noConversion"/>
  </si>
  <si>
    <t>TCNU7762805</t>
    <phoneticPr fontId="2" type="noConversion"/>
  </si>
  <si>
    <t>CAIU8112668</t>
    <phoneticPr fontId="2" type="noConversion"/>
  </si>
  <si>
    <t>GLDU7554622</t>
    <phoneticPr fontId="2" type="noConversion"/>
  </si>
  <si>
    <t>TCNU7597573</t>
    <phoneticPr fontId="2" type="noConversion"/>
  </si>
  <si>
    <t>CAIU8112879</t>
    <phoneticPr fontId="2" type="noConversion"/>
  </si>
  <si>
    <t>SITU9017742</t>
    <phoneticPr fontId="2" type="noConversion"/>
  </si>
  <si>
    <t>TCNU7658560</t>
    <phoneticPr fontId="2" type="noConversion"/>
  </si>
  <si>
    <t>YTLU6104159</t>
    <phoneticPr fontId="2" type="noConversion"/>
  </si>
  <si>
    <t>GLDU4111699</t>
    <phoneticPr fontId="2" type="noConversion"/>
  </si>
  <si>
    <t>CBHU5683107</t>
    <phoneticPr fontId="2" type="noConversion"/>
  </si>
  <si>
    <t>CBHU3901853</t>
    <phoneticPr fontId="2" type="noConversion"/>
  </si>
  <si>
    <t>CCLU4422412</t>
  </si>
  <si>
    <t>TCNU8166117</t>
    <phoneticPr fontId="2" type="noConversion"/>
  </si>
  <si>
    <t>TCNU8384510</t>
    <phoneticPr fontId="2" type="noConversion"/>
  </si>
  <si>
    <r>
      <t>C</t>
    </r>
    <r>
      <rPr>
        <sz val="12"/>
        <rFont val="宋体"/>
        <family val="3"/>
        <charset val="134"/>
      </rPr>
      <t>RSU1224640</t>
    </r>
    <phoneticPr fontId="2" type="noConversion"/>
  </si>
  <si>
    <t>CLHU4809660</t>
    <phoneticPr fontId="2" type="noConversion"/>
  </si>
  <si>
    <t>BMOU2090690</t>
  </si>
  <si>
    <t>UESU2311355</t>
  </si>
  <si>
    <t>EMCU3566494</t>
  </si>
  <si>
    <r>
      <t>T</t>
    </r>
    <r>
      <rPr>
        <sz val="12"/>
        <rFont val="宋体"/>
        <family val="3"/>
        <charset val="134"/>
      </rPr>
      <t>GHU3811328</t>
    </r>
    <phoneticPr fontId="2" type="noConversion"/>
  </si>
  <si>
    <t>GLDU9358758</t>
    <phoneticPr fontId="2" type="noConversion"/>
  </si>
  <si>
    <t>CBHU8716159</t>
    <phoneticPr fontId="2" type="noConversion"/>
  </si>
  <si>
    <t>CBHU9159968</t>
    <phoneticPr fontId="2" type="noConversion"/>
  </si>
  <si>
    <t>TRLU7204359</t>
    <phoneticPr fontId="2" type="noConversion"/>
  </si>
  <si>
    <t>TGHU3701043</t>
    <phoneticPr fontId="2" type="noConversion"/>
  </si>
  <si>
    <t>CSLU1273933</t>
    <phoneticPr fontId="2" type="noConversion"/>
  </si>
  <si>
    <t>UETU2043960</t>
    <phoneticPr fontId="2" type="noConversion"/>
  </si>
  <si>
    <t>CBHU4284972</t>
    <phoneticPr fontId="2" type="noConversion"/>
  </si>
  <si>
    <t>CCLU4468286</t>
    <phoneticPr fontId="2" type="noConversion"/>
  </si>
  <si>
    <t>IRSU2087275</t>
    <phoneticPr fontId="2" type="noConversion"/>
  </si>
  <si>
    <t>IRSU2016332</t>
    <phoneticPr fontId="2" type="noConversion"/>
  </si>
  <si>
    <t>GMTU4024957</t>
    <phoneticPr fontId="2" type="noConversion"/>
  </si>
  <si>
    <t>GMTU1010029</t>
    <phoneticPr fontId="2" type="noConversion"/>
  </si>
  <si>
    <t>不收CN4902323</t>
    <phoneticPr fontId="2" type="noConversion"/>
  </si>
  <si>
    <t>TEMU3590652</t>
  </si>
  <si>
    <t>EMCU3771884</t>
  </si>
  <si>
    <t>TGHU1206523</t>
  </si>
  <si>
    <t>GLDU5392693</t>
  </si>
  <si>
    <t>MSKU0024440</t>
    <phoneticPr fontId="2" type="noConversion"/>
  </si>
  <si>
    <t>GLDU3792406</t>
    <phoneticPr fontId="2" type="noConversion"/>
  </si>
  <si>
    <t>TEMU3380790</t>
    <phoneticPr fontId="2" type="noConversion"/>
  </si>
  <si>
    <t>DFSU1118291</t>
    <phoneticPr fontId="2" type="noConversion"/>
  </si>
  <si>
    <t>CBHU5762417</t>
    <phoneticPr fontId="2" type="noConversion"/>
  </si>
  <si>
    <t>CBHU3632878</t>
    <phoneticPr fontId="2" type="noConversion"/>
  </si>
  <si>
    <t>TEMU3248969</t>
    <phoneticPr fontId="2" type="noConversion"/>
  </si>
  <si>
    <t xml:space="preserve">ss </t>
  </si>
  <si>
    <t>GVCU2163555</t>
    <phoneticPr fontId="2" type="noConversion"/>
  </si>
  <si>
    <t>芦荟罐头</t>
    <phoneticPr fontId="2" type="noConversion"/>
  </si>
  <si>
    <t>GESU2318802</t>
    <phoneticPr fontId="2" type="noConversion"/>
  </si>
  <si>
    <t>WSDU2077172</t>
    <phoneticPr fontId="2" type="noConversion"/>
  </si>
  <si>
    <t>XINU1040626</t>
    <phoneticPr fontId="2" type="noConversion"/>
  </si>
  <si>
    <t>147400073555</t>
    <phoneticPr fontId="2" type="noConversion"/>
  </si>
  <si>
    <t>BMOU2840270</t>
    <phoneticPr fontId="2" type="noConversion"/>
  </si>
  <si>
    <t>CBHU8575370</t>
    <phoneticPr fontId="2" type="noConversion"/>
  </si>
  <si>
    <t>CAIU8620890</t>
    <phoneticPr fontId="2" type="noConversion"/>
  </si>
  <si>
    <t>SBAU2887166</t>
  </si>
  <si>
    <t>SBAU2887973</t>
  </si>
  <si>
    <t>CCLU6840290</t>
    <phoneticPr fontId="2" type="noConversion"/>
  </si>
  <si>
    <t>TGHU9170113</t>
    <phoneticPr fontId="2" type="noConversion"/>
  </si>
  <si>
    <t>CCLU6415515</t>
    <phoneticPr fontId="2" type="noConversion"/>
  </si>
  <si>
    <t>阳都堆场</t>
  </si>
  <si>
    <r>
      <t>T</t>
    </r>
    <r>
      <rPr>
        <sz val="12"/>
        <rFont val="宋体"/>
        <family val="3"/>
        <charset val="134"/>
      </rPr>
      <t>GHU3383443</t>
    </r>
    <phoneticPr fontId="2" type="noConversion"/>
  </si>
  <si>
    <t>CCLU4193569</t>
    <phoneticPr fontId="2" type="noConversion"/>
  </si>
  <si>
    <t>冠宏 A3070219</t>
    <phoneticPr fontId="2" type="noConversion"/>
  </si>
  <si>
    <t>sk A3071103</t>
    <phoneticPr fontId="2" type="noConversion"/>
  </si>
  <si>
    <t>DFSU1056482</t>
  </si>
  <si>
    <t>EMCU3825086</t>
  </si>
  <si>
    <t>FSCU7527815</t>
  </si>
  <si>
    <t>IMTU3028986</t>
  </si>
  <si>
    <t>GLDU3798981</t>
  </si>
  <si>
    <t>TGHU0307571</t>
  </si>
  <si>
    <t>TGHU0711290</t>
  </si>
  <si>
    <t>DFSU2168390</t>
  </si>
  <si>
    <t>EMCU3704361</t>
  </si>
  <si>
    <t>EMCU3823709</t>
  </si>
  <si>
    <t>DRYU2522542</t>
  </si>
  <si>
    <t>EMCU3472693</t>
  </si>
  <si>
    <t>EGHU3115921</t>
  </si>
  <si>
    <t>EGHU3130063</t>
  </si>
  <si>
    <t>MAGU2206741</t>
  </si>
  <si>
    <t>TEMU4309009</t>
    <phoneticPr fontId="2" type="noConversion"/>
  </si>
  <si>
    <t>TCLU3045162</t>
    <phoneticPr fontId="2" type="noConversion"/>
  </si>
  <si>
    <t>147300073367</t>
    <phoneticPr fontId="2" type="noConversion"/>
  </si>
  <si>
    <t>UESU2257526</t>
    <phoneticPr fontId="2" type="noConversion"/>
  </si>
  <si>
    <t>FCIU3395727</t>
    <phoneticPr fontId="2" type="noConversion"/>
  </si>
  <si>
    <t>BSIU2205434</t>
    <phoneticPr fontId="2" type="noConversion"/>
  </si>
  <si>
    <t>CAXU3161173</t>
    <phoneticPr fontId="2" type="noConversion"/>
  </si>
  <si>
    <t>CCLU6758330</t>
    <phoneticPr fontId="2" type="noConversion"/>
  </si>
  <si>
    <t>CBHU3444572</t>
    <phoneticPr fontId="2" type="noConversion"/>
  </si>
  <si>
    <t>CBHU5818270</t>
    <phoneticPr fontId="2" type="noConversion"/>
  </si>
  <si>
    <t>放箱</t>
    <phoneticPr fontId="2" type="noConversion"/>
  </si>
  <si>
    <t>DRYU2655231</t>
    <phoneticPr fontId="2" type="noConversion"/>
  </si>
  <si>
    <t>TCLU3560539</t>
    <phoneticPr fontId="2" type="noConversion"/>
  </si>
  <si>
    <t>EMCU3583608</t>
    <phoneticPr fontId="2" type="noConversion"/>
  </si>
  <si>
    <t>MSKU5529287</t>
    <phoneticPr fontId="2" type="noConversion"/>
  </si>
  <si>
    <t>MRKU6876360</t>
    <phoneticPr fontId="2" type="noConversion"/>
  </si>
  <si>
    <t>MRKU7790913</t>
    <phoneticPr fontId="2" type="noConversion"/>
  </si>
  <si>
    <t>进场费</t>
    <phoneticPr fontId="2" type="noConversion"/>
  </si>
  <si>
    <t>自编号</t>
    <phoneticPr fontId="2" type="noConversion"/>
  </si>
  <si>
    <t>出场费</t>
    <phoneticPr fontId="2" type="noConversion"/>
  </si>
  <si>
    <t>IRSU2014849</t>
    <phoneticPr fontId="2" type="noConversion"/>
  </si>
  <si>
    <t>IRSU2799027</t>
    <phoneticPr fontId="2" type="noConversion"/>
  </si>
  <si>
    <t>IRSU2577502</t>
    <phoneticPr fontId="2" type="noConversion"/>
  </si>
  <si>
    <t>sk4</t>
    <phoneticPr fontId="2" type="noConversion"/>
  </si>
  <si>
    <t>HMCU3037810</t>
    <phoneticPr fontId="2" type="noConversion"/>
  </si>
  <si>
    <r>
      <t>C</t>
    </r>
    <r>
      <rPr>
        <sz val="12"/>
        <rFont val="宋体"/>
        <family val="3"/>
        <charset val="134"/>
      </rPr>
      <t>SLU1123147</t>
    </r>
    <phoneticPr fontId="2" type="noConversion"/>
  </si>
  <si>
    <r>
      <t>CSLU123</t>
    </r>
    <r>
      <rPr>
        <sz val="12"/>
        <rFont val="宋体"/>
        <family val="3"/>
        <charset val="134"/>
      </rPr>
      <t>1</t>
    </r>
    <r>
      <rPr>
        <sz val="12"/>
        <rFont val="宋体"/>
        <family val="3"/>
        <charset val="134"/>
      </rPr>
      <t>964</t>
    </r>
    <phoneticPr fontId="2" type="noConversion"/>
  </si>
  <si>
    <t>陆航还</t>
    <phoneticPr fontId="2" type="noConversion"/>
  </si>
  <si>
    <t>GMTU1048744</t>
    <phoneticPr fontId="2" type="noConversion"/>
  </si>
  <si>
    <t>CCLU4975399</t>
    <phoneticPr fontId="2" type="noConversion"/>
  </si>
  <si>
    <t>阳都2号</t>
    <phoneticPr fontId="2" type="noConversion"/>
  </si>
  <si>
    <t>TEMU2804976</t>
    <phoneticPr fontId="2" type="noConversion"/>
  </si>
  <si>
    <t>TGHU1754321</t>
    <phoneticPr fontId="2" type="noConversion"/>
  </si>
  <si>
    <t>TCKU1831381</t>
    <phoneticPr fontId="2" type="noConversion"/>
  </si>
  <si>
    <t>TCKU1546888</t>
    <phoneticPr fontId="2" type="noConversion"/>
  </si>
  <si>
    <t>烤烟</t>
    <phoneticPr fontId="2" type="noConversion"/>
  </si>
  <si>
    <t>烤烟</t>
    <phoneticPr fontId="2" type="noConversion"/>
  </si>
  <si>
    <t>CCLU4401127</t>
  </si>
  <si>
    <t>CCLU4448377</t>
  </si>
  <si>
    <t>CCLU4699562</t>
  </si>
  <si>
    <t>CCLU4444812</t>
  </si>
  <si>
    <t>CCLU4247290</t>
  </si>
  <si>
    <t>CLHU4771610</t>
  </si>
  <si>
    <t>CCLU4366031</t>
  </si>
  <si>
    <t>GVCU2114484</t>
    <phoneticPr fontId="2" type="noConversion"/>
  </si>
  <si>
    <t>GVCU2026113</t>
    <phoneticPr fontId="2" type="noConversion"/>
  </si>
  <si>
    <t>CCLU2330955</t>
    <phoneticPr fontId="2" type="noConversion"/>
  </si>
  <si>
    <t>TEMU2932576</t>
    <phoneticPr fontId="2" type="noConversion"/>
  </si>
  <si>
    <t>TEMU2931986</t>
    <phoneticPr fontId="2" type="noConversion"/>
  </si>
  <si>
    <t>CBHU5780750</t>
    <phoneticPr fontId="2" type="noConversion"/>
  </si>
  <si>
    <t>TRHU1612020</t>
    <phoneticPr fontId="2" type="noConversion"/>
  </si>
  <si>
    <t>CCLU2267235</t>
    <phoneticPr fontId="2" type="noConversion"/>
  </si>
  <si>
    <t>SMDU9904533</t>
    <phoneticPr fontId="2" type="noConversion"/>
  </si>
  <si>
    <t>CCLU4589919</t>
  </si>
  <si>
    <t>CCLU4756636</t>
  </si>
  <si>
    <t>SMDU9907068</t>
    <phoneticPr fontId="2" type="noConversion"/>
  </si>
  <si>
    <t>INBU3567065</t>
    <phoneticPr fontId="2" type="noConversion"/>
  </si>
  <si>
    <t>SMDU9904528</t>
    <phoneticPr fontId="2" type="noConversion"/>
  </si>
  <si>
    <t>POCU0041892</t>
    <phoneticPr fontId="2" type="noConversion"/>
  </si>
  <si>
    <t>DFSU1083045</t>
    <phoneticPr fontId="2" type="noConversion"/>
  </si>
  <si>
    <t>BSIU2641356</t>
    <phoneticPr fontId="2" type="noConversion"/>
  </si>
  <si>
    <t>TEMU3379296</t>
    <phoneticPr fontId="2" type="noConversion"/>
  </si>
  <si>
    <t>CBHU5820128</t>
    <phoneticPr fontId="2" type="noConversion"/>
  </si>
  <si>
    <t>CBHU3645366</t>
    <phoneticPr fontId="2" type="noConversion"/>
  </si>
  <si>
    <t>CBHU4238107</t>
    <phoneticPr fontId="2" type="noConversion"/>
  </si>
  <si>
    <t>DFSU2892698</t>
    <phoneticPr fontId="2" type="noConversion"/>
  </si>
  <si>
    <t>147300357471</t>
    <phoneticPr fontId="2" type="noConversion"/>
  </si>
  <si>
    <t>147300357471</t>
    <phoneticPr fontId="2" type="noConversion"/>
  </si>
  <si>
    <t>SMDU9904030</t>
    <phoneticPr fontId="2" type="noConversion"/>
  </si>
  <si>
    <t>SAMU2203717</t>
    <phoneticPr fontId="2" type="noConversion"/>
  </si>
  <si>
    <t>POCU0126578</t>
    <phoneticPr fontId="2" type="noConversion"/>
  </si>
  <si>
    <r>
      <t>C</t>
    </r>
    <r>
      <rPr>
        <sz val="12"/>
        <rFont val="宋体"/>
        <family val="3"/>
        <charset val="134"/>
      </rPr>
      <t>CLU4884560</t>
    </r>
    <phoneticPr fontId="2" type="noConversion"/>
  </si>
  <si>
    <r>
      <t>C</t>
    </r>
    <r>
      <rPr>
        <sz val="12"/>
        <rFont val="宋体"/>
        <family val="3"/>
        <charset val="134"/>
      </rPr>
      <t>CLU4889032</t>
    </r>
    <phoneticPr fontId="2" type="noConversion"/>
  </si>
  <si>
    <t>落箱</t>
    <phoneticPr fontId="2" type="noConversion"/>
  </si>
  <si>
    <t>原还陆航，后又还回我司</t>
    <phoneticPr fontId="2" type="noConversion"/>
  </si>
  <si>
    <t>DFSU6177738</t>
    <phoneticPr fontId="2" type="noConversion"/>
  </si>
  <si>
    <t>咖啡豆</t>
    <phoneticPr fontId="2" type="noConversion"/>
  </si>
  <si>
    <t>放箱</t>
    <phoneticPr fontId="2" type="noConversion"/>
  </si>
  <si>
    <t>GVDU5069628</t>
    <phoneticPr fontId="2" type="noConversion"/>
  </si>
  <si>
    <t>TEMU6328754</t>
    <phoneticPr fontId="2" type="noConversion"/>
  </si>
  <si>
    <t>FCIU9440124</t>
    <phoneticPr fontId="2" type="noConversion"/>
  </si>
  <si>
    <t>CBHU9173164</t>
    <phoneticPr fontId="2" type="noConversion"/>
  </si>
  <si>
    <t>SMDU9903408</t>
    <phoneticPr fontId="2" type="noConversion"/>
  </si>
  <si>
    <t>SMDU9903476</t>
    <phoneticPr fontId="2" type="noConversion"/>
  </si>
  <si>
    <t>CBHU4116032</t>
    <phoneticPr fontId="2" type="noConversion"/>
  </si>
  <si>
    <t>CBHU5954235</t>
    <phoneticPr fontId="2" type="noConversion"/>
  </si>
  <si>
    <t>DFSU2965217</t>
    <phoneticPr fontId="2" type="noConversion"/>
  </si>
  <si>
    <t>MNBU3160114</t>
    <phoneticPr fontId="2" type="noConversion"/>
  </si>
  <si>
    <t>PONU0412512</t>
    <phoneticPr fontId="2" type="noConversion"/>
  </si>
  <si>
    <t>MSKU7729561</t>
    <phoneticPr fontId="2" type="noConversion"/>
  </si>
  <si>
    <t>GESU2966805</t>
    <phoneticPr fontId="2" type="noConversion"/>
  </si>
  <si>
    <t>CAIU2513895</t>
    <phoneticPr fontId="2" type="noConversion"/>
  </si>
  <si>
    <t>铜片</t>
    <phoneticPr fontId="2" type="noConversion"/>
  </si>
  <si>
    <t>MSKU3887804</t>
    <phoneticPr fontId="2" type="noConversion"/>
  </si>
  <si>
    <t>MSKU5095489</t>
    <phoneticPr fontId="2" type="noConversion"/>
  </si>
  <si>
    <t>147300368413</t>
    <phoneticPr fontId="2" type="noConversion"/>
  </si>
  <si>
    <t>XINU1046100</t>
    <phoneticPr fontId="2" type="noConversion"/>
  </si>
  <si>
    <t>TGHU3765768</t>
    <phoneticPr fontId="2" type="noConversion"/>
  </si>
  <si>
    <r>
      <t>G</t>
    </r>
    <r>
      <rPr>
        <sz val="12"/>
        <rFont val="宋体"/>
        <family val="3"/>
        <charset val="134"/>
      </rPr>
      <t>ESU2991860</t>
    </r>
    <phoneticPr fontId="2" type="noConversion"/>
  </si>
  <si>
    <t>发货人</t>
    <phoneticPr fontId="2" type="noConversion"/>
  </si>
  <si>
    <t>收货人</t>
    <phoneticPr fontId="2" type="noConversion"/>
  </si>
  <si>
    <t>放箱</t>
    <phoneticPr fontId="2" type="noConversion"/>
  </si>
  <si>
    <t>饲料</t>
    <phoneticPr fontId="2" type="noConversion"/>
  </si>
  <si>
    <t>饲料</t>
    <phoneticPr fontId="2" type="noConversion"/>
  </si>
  <si>
    <t>金属硅</t>
    <phoneticPr fontId="2" type="noConversion"/>
  </si>
  <si>
    <t>MNBU3302841</t>
    <phoneticPr fontId="2" type="noConversion"/>
  </si>
  <si>
    <t>CCLU2529309</t>
    <phoneticPr fontId="2" type="noConversion"/>
  </si>
  <si>
    <t>GESU2727842</t>
    <phoneticPr fontId="2" type="noConversion"/>
  </si>
  <si>
    <t>CCLU2696939</t>
    <phoneticPr fontId="2" type="noConversion"/>
  </si>
  <si>
    <t>长荣柜（9140098）</t>
    <phoneticPr fontId="2" type="noConversion"/>
  </si>
  <si>
    <t>饲料</t>
    <phoneticPr fontId="2" type="noConversion"/>
  </si>
  <si>
    <t>ATLU0049511</t>
    <phoneticPr fontId="2" type="noConversion"/>
  </si>
  <si>
    <t>YYCU0008527</t>
    <phoneticPr fontId="2" type="noConversion"/>
  </si>
  <si>
    <t>CLHU3518572</t>
    <phoneticPr fontId="2" type="noConversion"/>
  </si>
  <si>
    <t>GVCU2144787</t>
    <phoneticPr fontId="2" type="noConversion"/>
  </si>
  <si>
    <t>TGHU3822430</t>
    <phoneticPr fontId="2" type="noConversion"/>
  </si>
  <si>
    <t>ATLU0025700</t>
    <phoneticPr fontId="2" type="noConversion"/>
  </si>
  <si>
    <t>ATLU0037320</t>
    <phoneticPr fontId="2" type="noConversion"/>
  </si>
  <si>
    <t>XINU1257118</t>
    <phoneticPr fontId="2" type="noConversion"/>
  </si>
  <si>
    <t>YYCU0088409</t>
    <phoneticPr fontId="2" type="noConversion"/>
  </si>
  <si>
    <t>YYCU0016857</t>
    <phoneticPr fontId="2" type="noConversion"/>
  </si>
  <si>
    <t>YYCU0134192</t>
    <phoneticPr fontId="2" type="noConversion"/>
  </si>
  <si>
    <t>ATLU0069518</t>
    <phoneticPr fontId="2" type="noConversion"/>
  </si>
  <si>
    <t>YYCU0029216</t>
    <phoneticPr fontId="2" type="noConversion"/>
  </si>
  <si>
    <t>FCIU5314869</t>
    <phoneticPr fontId="2" type="noConversion"/>
  </si>
  <si>
    <t>FCIU5314895</t>
    <phoneticPr fontId="2" type="noConversion"/>
  </si>
  <si>
    <t>FCIU5313923</t>
    <phoneticPr fontId="2" type="noConversion"/>
  </si>
  <si>
    <t>FCIU5313862</t>
    <phoneticPr fontId="2" type="noConversion"/>
  </si>
  <si>
    <t>咖啡豆</t>
    <phoneticPr fontId="2" type="noConversion"/>
  </si>
  <si>
    <t>FCIU5304900</t>
    <phoneticPr fontId="2" type="noConversion"/>
  </si>
  <si>
    <t>FCIU5304916</t>
    <phoneticPr fontId="2" type="noConversion"/>
  </si>
  <si>
    <t>放箱</t>
    <phoneticPr fontId="2" type="noConversion"/>
  </si>
  <si>
    <t>147400219193</t>
    <phoneticPr fontId="2" type="noConversion"/>
  </si>
  <si>
    <t>TGHU3318435</t>
    <phoneticPr fontId="2" type="noConversion"/>
  </si>
  <si>
    <t>饲料</t>
    <phoneticPr fontId="2" type="noConversion"/>
  </si>
  <si>
    <t>饲料</t>
    <phoneticPr fontId="2" type="noConversion"/>
  </si>
  <si>
    <t>铜片</t>
    <phoneticPr fontId="2" type="noConversion"/>
  </si>
  <si>
    <t>EMCU3892910</t>
    <phoneticPr fontId="2" type="noConversion"/>
  </si>
  <si>
    <t>EMCU3668897</t>
    <phoneticPr fontId="2" type="noConversion"/>
  </si>
  <si>
    <t>EISU2143649</t>
    <phoneticPr fontId="2" type="noConversion"/>
  </si>
  <si>
    <t>EISU3702079</t>
    <phoneticPr fontId="2" type="noConversion"/>
  </si>
  <si>
    <t>EMCU3623423</t>
    <phoneticPr fontId="2" type="noConversion"/>
  </si>
  <si>
    <t>BSIU2521279</t>
    <phoneticPr fontId="2" type="noConversion"/>
  </si>
  <si>
    <t>饲料</t>
    <phoneticPr fontId="2" type="noConversion"/>
  </si>
  <si>
    <t>放箱</t>
    <phoneticPr fontId="2" type="noConversion"/>
  </si>
  <si>
    <t>咖啡豆</t>
    <phoneticPr fontId="2" type="noConversion"/>
  </si>
  <si>
    <t>CBHU4408796</t>
    <phoneticPr fontId="2" type="noConversion"/>
  </si>
  <si>
    <t>CBHU4398255</t>
    <phoneticPr fontId="2" type="noConversion"/>
  </si>
  <si>
    <t>FCIU4847400</t>
    <phoneticPr fontId="2" type="noConversion"/>
  </si>
  <si>
    <t>重过磷酸钙</t>
    <phoneticPr fontId="2" type="noConversion"/>
  </si>
  <si>
    <t>DFSU2804758</t>
    <phoneticPr fontId="2" type="noConversion"/>
  </si>
  <si>
    <t>EGHU3011070</t>
    <phoneticPr fontId="2" type="noConversion"/>
  </si>
  <si>
    <t>IMTU3019238</t>
    <phoneticPr fontId="2" type="noConversion"/>
  </si>
  <si>
    <t>FCIU3556415</t>
    <phoneticPr fontId="2" type="noConversion"/>
  </si>
  <si>
    <t>EISU3790850</t>
    <phoneticPr fontId="2" type="noConversion"/>
  </si>
  <si>
    <t>CBHU5643450</t>
    <phoneticPr fontId="2" type="noConversion"/>
  </si>
  <si>
    <t>不收费</t>
    <phoneticPr fontId="2" type="noConversion"/>
  </si>
  <si>
    <t>TCKU3792828</t>
    <phoneticPr fontId="2" type="noConversion"/>
  </si>
  <si>
    <t>CBHU5976018</t>
    <phoneticPr fontId="2" type="noConversion"/>
  </si>
  <si>
    <t>杂豆</t>
    <phoneticPr fontId="2" type="noConversion"/>
  </si>
  <si>
    <t>杂豆</t>
    <phoneticPr fontId="2" type="noConversion"/>
  </si>
  <si>
    <t>GESU3370723</t>
    <phoneticPr fontId="2" type="noConversion"/>
  </si>
  <si>
    <t>十四冶</t>
    <phoneticPr fontId="2" type="noConversion"/>
  </si>
  <si>
    <t>十四冶</t>
    <phoneticPr fontId="2" type="noConversion"/>
  </si>
  <si>
    <t>放箱</t>
    <phoneticPr fontId="2" type="noConversion"/>
  </si>
  <si>
    <t>MSKU3298867</t>
    <phoneticPr fontId="2" type="noConversion"/>
  </si>
  <si>
    <t>捷宇</t>
    <phoneticPr fontId="2" type="noConversion"/>
  </si>
  <si>
    <t>MRKU7601028</t>
    <phoneticPr fontId="2" type="noConversion"/>
  </si>
  <si>
    <t>咖啡豆</t>
    <phoneticPr fontId="2" type="noConversion"/>
  </si>
  <si>
    <t>饲料</t>
    <phoneticPr fontId="2" type="noConversion"/>
  </si>
  <si>
    <t>烤烟</t>
    <phoneticPr fontId="2" type="noConversion"/>
  </si>
  <si>
    <t>红糖</t>
    <phoneticPr fontId="2" type="noConversion"/>
  </si>
  <si>
    <t>TGHU0503131</t>
    <phoneticPr fontId="2" type="noConversion"/>
  </si>
  <si>
    <t>GLDU5745764</t>
    <phoneticPr fontId="2" type="noConversion"/>
  </si>
  <si>
    <t>HMCU3056913</t>
    <phoneticPr fontId="2" type="noConversion"/>
  </si>
  <si>
    <t>BMOU2159185</t>
    <phoneticPr fontId="2" type="noConversion"/>
  </si>
  <si>
    <t>147400224855</t>
    <phoneticPr fontId="2" type="noConversion"/>
  </si>
  <si>
    <t>MSKU2726512</t>
    <phoneticPr fontId="2" type="noConversion"/>
  </si>
  <si>
    <t>MSKU2865816</t>
    <phoneticPr fontId="2" type="noConversion"/>
  </si>
  <si>
    <t>MSKU2965266</t>
    <phoneticPr fontId="2" type="noConversion"/>
  </si>
  <si>
    <t>PONU0270716</t>
    <phoneticPr fontId="2" type="noConversion"/>
  </si>
  <si>
    <t>CBHU5766942</t>
    <phoneticPr fontId="2" type="noConversion"/>
  </si>
  <si>
    <t>SITGFCBUWT0017</t>
    <phoneticPr fontId="2" type="noConversion"/>
  </si>
  <si>
    <t>147400203378</t>
    <phoneticPr fontId="2" type="noConversion"/>
  </si>
  <si>
    <t>MSKU3551790</t>
    <phoneticPr fontId="2" type="noConversion"/>
  </si>
  <si>
    <t>CBHU8611630</t>
    <phoneticPr fontId="2" type="noConversion"/>
  </si>
  <si>
    <t>CBHU4058147</t>
    <phoneticPr fontId="2" type="noConversion"/>
  </si>
  <si>
    <t>SEGU1008920</t>
    <phoneticPr fontId="2" type="noConversion"/>
  </si>
  <si>
    <t>CBHU4386439</t>
    <phoneticPr fontId="2" type="noConversion"/>
  </si>
  <si>
    <t>铜片</t>
    <phoneticPr fontId="2" type="noConversion"/>
  </si>
  <si>
    <t>饲料</t>
    <phoneticPr fontId="2" type="noConversion"/>
  </si>
  <si>
    <t>HMCU3037981</t>
    <phoneticPr fontId="2" type="noConversion"/>
  </si>
  <si>
    <t>CLHU3575926</t>
    <phoneticPr fontId="2" type="noConversion"/>
  </si>
  <si>
    <t>IMTU3035291</t>
    <phoneticPr fontId="2" type="noConversion"/>
  </si>
  <si>
    <t>EMCU6011308</t>
    <phoneticPr fontId="2" type="noConversion"/>
  </si>
  <si>
    <t>FCIU2570432</t>
    <phoneticPr fontId="2" type="noConversion"/>
  </si>
  <si>
    <t>EMCU3902789</t>
    <phoneticPr fontId="2" type="noConversion"/>
  </si>
  <si>
    <t>EMCU3620506</t>
    <phoneticPr fontId="2" type="noConversion"/>
  </si>
  <si>
    <t>BSIU2503017</t>
    <phoneticPr fontId="2" type="noConversion"/>
  </si>
  <si>
    <t>TCLU3613616</t>
    <phoneticPr fontId="2" type="noConversion"/>
  </si>
  <si>
    <t>EMCU3578089</t>
    <phoneticPr fontId="2" type="noConversion"/>
  </si>
  <si>
    <r>
      <t>1</t>
    </r>
    <r>
      <rPr>
        <sz val="12"/>
        <rFont val="宋体"/>
        <family val="3"/>
        <charset val="134"/>
      </rPr>
      <t>00 CN4903204</t>
    </r>
    <phoneticPr fontId="2" type="noConversion"/>
  </si>
  <si>
    <t>100 CN4903204 华铁</t>
    <phoneticPr fontId="2" type="noConversion"/>
  </si>
  <si>
    <t>饲料</t>
    <phoneticPr fontId="2" type="noConversion"/>
  </si>
  <si>
    <t>饲料</t>
    <phoneticPr fontId="2" type="noConversion"/>
  </si>
  <si>
    <t>饲料</t>
    <phoneticPr fontId="2" type="noConversion"/>
  </si>
  <si>
    <t>放箱</t>
    <phoneticPr fontId="2" type="noConversion"/>
  </si>
  <si>
    <t>铜片</t>
    <phoneticPr fontId="2" type="noConversion"/>
  </si>
  <si>
    <t>咖啡豆</t>
    <phoneticPr fontId="2" type="noConversion"/>
  </si>
  <si>
    <t>放箱</t>
    <phoneticPr fontId="2" type="noConversion"/>
  </si>
  <si>
    <t>饲料</t>
    <phoneticPr fontId="2" type="noConversion"/>
  </si>
  <si>
    <t>MSKU6136880</t>
    <phoneticPr fontId="2" type="noConversion"/>
  </si>
  <si>
    <t>147400223824</t>
    <phoneticPr fontId="2" type="noConversion"/>
  </si>
  <si>
    <t>DRYU2782431</t>
    <phoneticPr fontId="2" type="noConversion"/>
  </si>
  <si>
    <t>EISU2105280</t>
    <phoneticPr fontId="2" type="noConversion"/>
  </si>
  <si>
    <t>EMCU3405463</t>
    <phoneticPr fontId="2" type="noConversion"/>
  </si>
  <si>
    <t>EMCU3347644</t>
    <phoneticPr fontId="2" type="noConversion"/>
  </si>
  <si>
    <t>TCKU2535419</t>
    <phoneticPr fontId="2" type="noConversion"/>
  </si>
  <si>
    <t>BSIU2706499</t>
    <phoneticPr fontId="2" type="noConversion"/>
  </si>
  <si>
    <t>CBHU3753376</t>
    <phoneticPr fontId="2" type="noConversion"/>
  </si>
  <si>
    <t>CBHU3574175</t>
    <phoneticPr fontId="2" type="noConversion"/>
  </si>
  <si>
    <t>TCKU3060792</t>
    <phoneticPr fontId="2" type="noConversion"/>
  </si>
  <si>
    <t>MAGU2142800</t>
    <phoneticPr fontId="2" type="noConversion"/>
  </si>
  <si>
    <t>FCIU4905830</t>
    <phoneticPr fontId="2" type="noConversion"/>
  </si>
  <si>
    <t>TCKU1923066</t>
    <phoneticPr fontId="2" type="noConversion"/>
  </si>
  <si>
    <t>CBHU3689087</t>
    <phoneticPr fontId="2" type="noConversion"/>
  </si>
  <si>
    <t>CAXU6575177</t>
    <phoneticPr fontId="2" type="noConversion"/>
  </si>
  <si>
    <t>CBHU5735469</t>
    <phoneticPr fontId="2" type="noConversion"/>
  </si>
  <si>
    <t>CBHU4378990</t>
    <phoneticPr fontId="2" type="noConversion"/>
  </si>
  <si>
    <t>DFSU1107152</t>
    <phoneticPr fontId="2" type="noConversion"/>
  </si>
  <si>
    <t>CBHU3541021</t>
    <phoneticPr fontId="2" type="noConversion"/>
  </si>
  <si>
    <t>TTNU2434067</t>
    <phoneticPr fontId="2" type="noConversion"/>
  </si>
  <si>
    <t>FCIU4563661</t>
    <phoneticPr fontId="2" type="noConversion"/>
  </si>
  <si>
    <t>CBHU3750016</t>
    <phoneticPr fontId="2" type="noConversion"/>
  </si>
  <si>
    <t>CBHU3892941</t>
    <phoneticPr fontId="2" type="noConversion"/>
  </si>
  <si>
    <t>CBHU4214851</t>
    <phoneticPr fontId="2" type="noConversion"/>
  </si>
  <si>
    <t>CBHU5751109</t>
    <phoneticPr fontId="2" type="noConversion"/>
  </si>
  <si>
    <t>TEMU3318006</t>
    <phoneticPr fontId="2" type="noConversion"/>
  </si>
  <si>
    <t>CBHU3951200</t>
    <phoneticPr fontId="2" type="noConversion"/>
  </si>
  <si>
    <t>CBHU5817720</t>
    <phoneticPr fontId="2" type="noConversion"/>
  </si>
  <si>
    <t>CBHU5856413</t>
    <phoneticPr fontId="2" type="noConversion"/>
  </si>
  <si>
    <t>CBHU5638577</t>
    <phoneticPr fontId="2" type="noConversion"/>
  </si>
  <si>
    <t>CAXU6945918</t>
    <phoneticPr fontId="2" type="noConversion"/>
  </si>
  <si>
    <t>CBHU4211240</t>
    <phoneticPr fontId="2" type="noConversion"/>
  </si>
  <si>
    <t>CBHU5543980</t>
    <phoneticPr fontId="2" type="noConversion"/>
  </si>
  <si>
    <t>BSIU2589094</t>
    <phoneticPr fontId="2" type="noConversion"/>
  </si>
  <si>
    <t>TCKU1337996</t>
    <phoneticPr fontId="2" type="noConversion"/>
  </si>
  <si>
    <t>TEMU3980558</t>
    <phoneticPr fontId="2" type="noConversion"/>
  </si>
  <si>
    <t>FCIU4910966</t>
    <phoneticPr fontId="2" type="noConversion"/>
  </si>
  <si>
    <t>CBHU5819810</t>
    <phoneticPr fontId="2" type="noConversion"/>
  </si>
  <si>
    <t>CBHU5934460</t>
    <phoneticPr fontId="2" type="noConversion"/>
  </si>
  <si>
    <t>CXDU1493495</t>
    <phoneticPr fontId="2" type="noConversion"/>
  </si>
  <si>
    <t>CBHU3690684</t>
    <phoneticPr fontId="2" type="noConversion"/>
  </si>
  <si>
    <t>BSIU2184579</t>
    <phoneticPr fontId="2" type="noConversion"/>
  </si>
  <si>
    <t>CBHU3911234</t>
    <phoneticPr fontId="2" type="noConversion"/>
  </si>
  <si>
    <t>FCIU4871453</t>
    <phoneticPr fontId="2" type="noConversion"/>
  </si>
  <si>
    <t>DFSU1370066</t>
    <phoneticPr fontId="2" type="noConversion"/>
  </si>
  <si>
    <t>CBHU5506565</t>
    <phoneticPr fontId="2" type="noConversion"/>
  </si>
  <si>
    <t>CBHU4246798</t>
    <phoneticPr fontId="2" type="noConversion"/>
  </si>
  <si>
    <t>CBHU3391261</t>
    <phoneticPr fontId="2" type="noConversion"/>
  </si>
  <si>
    <t>IPXU3240216</t>
    <phoneticPr fontId="2" type="noConversion"/>
  </si>
  <si>
    <t>FCIU4916429</t>
    <phoneticPr fontId="2" type="noConversion"/>
  </si>
  <si>
    <t>BEAU2045634</t>
    <phoneticPr fontId="2" type="noConversion"/>
  </si>
  <si>
    <t>TCKU2519721</t>
    <phoneticPr fontId="2" type="noConversion"/>
  </si>
  <si>
    <t>CBHU4050819</t>
    <phoneticPr fontId="2" type="noConversion"/>
  </si>
  <si>
    <t>GLDU5759937</t>
    <phoneticPr fontId="2" type="noConversion"/>
  </si>
  <si>
    <t>CBHU3879615</t>
    <phoneticPr fontId="2" type="noConversion"/>
  </si>
  <si>
    <t>CBHU5860970</t>
    <phoneticPr fontId="2" type="noConversion"/>
  </si>
  <si>
    <t>BSIU2678400</t>
    <phoneticPr fontId="2" type="noConversion"/>
  </si>
  <si>
    <t>SEGU1114136</t>
    <phoneticPr fontId="2" type="noConversion"/>
  </si>
  <si>
    <t>FCIU5204856</t>
    <phoneticPr fontId="2" type="noConversion"/>
  </si>
  <si>
    <t>TCKU3511685</t>
    <phoneticPr fontId="2" type="noConversion"/>
  </si>
  <si>
    <t>FCIU4850996</t>
    <phoneticPr fontId="2" type="noConversion"/>
  </si>
  <si>
    <t>CBHU3398712</t>
    <phoneticPr fontId="2" type="noConversion"/>
  </si>
  <si>
    <t>TCKU3055775</t>
    <phoneticPr fontId="2" type="noConversion"/>
  </si>
  <si>
    <t>CBHU4231360</t>
    <phoneticPr fontId="2" type="noConversion"/>
  </si>
  <si>
    <t>TEMU3676210</t>
    <phoneticPr fontId="2" type="noConversion"/>
  </si>
  <si>
    <t>CBHU5765000</t>
    <phoneticPr fontId="2" type="noConversion"/>
  </si>
  <si>
    <t>CBHU5780299</t>
    <phoneticPr fontId="2" type="noConversion"/>
  </si>
  <si>
    <t>TGHU2784444</t>
    <phoneticPr fontId="2" type="noConversion"/>
  </si>
  <si>
    <t>CBHU4157535</t>
    <phoneticPr fontId="2" type="noConversion"/>
  </si>
  <si>
    <t>CBHU3965307</t>
    <phoneticPr fontId="2" type="noConversion"/>
  </si>
  <si>
    <t>CBHU4370659</t>
    <phoneticPr fontId="2" type="noConversion"/>
  </si>
  <si>
    <t>CBHU4159501</t>
    <phoneticPr fontId="2" type="noConversion"/>
  </si>
  <si>
    <t>CBHU4250632</t>
    <phoneticPr fontId="2" type="noConversion"/>
  </si>
  <si>
    <t>CBHU3890635</t>
    <phoneticPr fontId="2" type="noConversion"/>
  </si>
  <si>
    <t>CBHU4310140</t>
    <phoneticPr fontId="2" type="noConversion"/>
  </si>
  <si>
    <t>TEMU3256706</t>
    <phoneticPr fontId="2" type="noConversion"/>
  </si>
  <si>
    <r>
      <t>c</t>
    </r>
    <r>
      <rPr>
        <sz val="12"/>
        <rFont val="宋体"/>
        <family val="3"/>
        <charset val="134"/>
      </rPr>
      <t>p</t>
    </r>
    <phoneticPr fontId="2" type="noConversion"/>
  </si>
  <si>
    <t>FCIU3297443</t>
    <phoneticPr fontId="2" type="noConversion"/>
  </si>
  <si>
    <t>UETU2126920</t>
    <phoneticPr fontId="2" type="noConversion"/>
  </si>
  <si>
    <t>CBHU3592440</t>
    <phoneticPr fontId="2" type="noConversion"/>
  </si>
  <si>
    <t>CAIU2266060</t>
    <phoneticPr fontId="2" type="noConversion"/>
  </si>
  <si>
    <t>BSIU2764242</t>
    <phoneticPr fontId="2" type="noConversion"/>
  </si>
  <si>
    <t>CBHU3977036</t>
    <phoneticPr fontId="2" type="noConversion"/>
  </si>
  <si>
    <t>CBHU5843550</t>
    <phoneticPr fontId="2" type="noConversion"/>
  </si>
  <si>
    <t>CBHU4114600</t>
    <phoneticPr fontId="2" type="noConversion"/>
  </si>
  <si>
    <t>BMOU2941506</t>
    <phoneticPr fontId="2" type="noConversion"/>
  </si>
  <si>
    <t>CBHU5895940</t>
    <phoneticPr fontId="2" type="noConversion"/>
  </si>
  <si>
    <t>BSIU2761270</t>
    <phoneticPr fontId="2" type="noConversion"/>
  </si>
  <si>
    <t>TEMU3514755</t>
    <phoneticPr fontId="2" type="noConversion"/>
  </si>
  <si>
    <t>CBHU4399020</t>
    <phoneticPr fontId="2" type="noConversion"/>
  </si>
  <si>
    <t>FCIU3070130</t>
    <phoneticPr fontId="2" type="noConversion"/>
  </si>
  <si>
    <t>不收费</t>
    <phoneticPr fontId="2" type="noConversion"/>
  </si>
  <si>
    <t>TCKU3058497</t>
    <phoneticPr fontId="2" type="noConversion"/>
  </si>
  <si>
    <t>CBHU5945850</t>
    <phoneticPr fontId="2" type="noConversion"/>
  </si>
  <si>
    <t>FCIU4561015</t>
    <phoneticPr fontId="2" type="noConversion"/>
  </si>
  <si>
    <t>CBHU3911574</t>
    <phoneticPr fontId="2" type="noConversion"/>
  </si>
  <si>
    <t>TEMU3266155</t>
    <phoneticPr fontId="2" type="noConversion"/>
  </si>
  <si>
    <t>CBHU5825367</t>
    <phoneticPr fontId="2" type="noConversion"/>
  </si>
  <si>
    <t>FCIU5028320</t>
    <phoneticPr fontId="2" type="noConversion"/>
  </si>
  <si>
    <t>CBHU5523454</t>
    <phoneticPr fontId="2" type="noConversion"/>
  </si>
  <si>
    <t>TEMU2999250</t>
    <phoneticPr fontId="2" type="noConversion"/>
  </si>
  <si>
    <t>DRYU2414039</t>
    <phoneticPr fontId="2" type="noConversion"/>
  </si>
  <si>
    <t>FCIU5037640</t>
    <phoneticPr fontId="2" type="noConversion"/>
  </si>
  <si>
    <t>CBHU5694781</t>
    <phoneticPr fontId="2" type="noConversion"/>
  </si>
  <si>
    <t>CBHU4049910</t>
    <phoneticPr fontId="2" type="noConversion"/>
  </si>
  <si>
    <t>CBHU3779410</t>
    <phoneticPr fontId="2" type="noConversion"/>
  </si>
  <si>
    <t>BEAU2040484</t>
    <phoneticPr fontId="2" type="noConversion"/>
  </si>
  <si>
    <t>CBHU3983070</t>
    <phoneticPr fontId="2" type="noConversion"/>
  </si>
  <si>
    <t>CBHU4243320</t>
    <phoneticPr fontId="2" type="noConversion"/>
  </si>
  <si>
    <t>BMOU2893579</t>
    <phoneticPr fontId="2" type="noConversion"/>
  </si>
  <si>
    <t>IPXU3411129</t>
    <phoneticPr fontId="2" type="noConversion"/>
  </si>
  <si>
    <t>CBHU3868950</t>
    <phoneticPr fontId="2" type="noConversion"/>
  </si>
  <si>
    <t>泸州 190</t>
    <phoneticPr fontId="2" type="noConversion"/>
  </si>
  <si>
    <t>GESU3016793</t>
    <phoneticPr fontId="2" type="noConversion"/>
  </si>
  <si>
    <t>XINU1047615</t>
    <phoneticPr fontId="2" type="noConversion"/>
  </si>
  <si>
    <t>GLDU3715170</t>
    <phoneticPr fontId="2" type="noConversion"/>
  </si>
  <si>
    <t>TGHU3752708</t>
    <phoneticPr fontId="2" type="noConversion"/>
  </si>
  <si>
    <t>TGHU3700495</t>
    <phoneticPr fontId="2" type="noConversion"/>
  </si>
  <si>
    <t>TGHU3601276</t>
    <phoneticPr fontId="2" type="noConversion"/>
  </si>
  <si>
    <t>TGHU3794323</t>
    <phoneticPr fontId="2" type="noConversion"/>
  </si>
  <si>
    <t>TGHU3703600</t>
    <phoneticPr fontId="2" type="noConversion"/>
  </si>
  <si>
    <t>GLDU3777715</t>
    <phoneticPr fontId="2" type="noConversion"/>
  </si>
  <si>
    <t>GESU2310421</t>
    <phoneticPr fontId="2" type="noConversion"/>
  </si>
  <si>
    <t>GESU3102187</t>
    <phoneticPr fontId="2" type="noConversion"/>
  </si>
  <si>
    <t>GLDU3715441</t>
    <phoneticPr fontId="2" type="noConversion"/>
  </si>
  <si>
    <t>TEMU2309930</t>
    <phoneticPr fontId="2" type="noConversion"/>
  </si>
  <si>
    <t>TGHU3775494</t>
    <phoneticPr fontId="2" type="noConversion"/>
  </si>
  <si>
    <t>TGHU3754315</t>
    <phoneticPr fontId="2" type="noConversion"/>
  </si>
  <si>
    <t>GLDU3778291</t>
    <phoneticPr fontId="2" type="noConversion"/>
  </si>
  <si>
    <t>CLHU2674930</t>
    <phoneticPr fontId="2" type="noConversion"/>
  </si>
  <si>
    <t>TEMU2851197</t>
    <phoneticPr fontId="2" type="noConversion"/>
  </si>
  <si>
    <t>XINU1045150</t>
    <phoneticPr fontId="2" type="noConversion"/>
  </si>
  <si>
    <t>GLDU3625190</t>
    <phoneticPr fontId="2" type="noConversion"/>
  </si>
  <si>
    <t>GLDU3719196</t>
    <phoneticPr fontId="2" type="noConversion"/>
  </si>
  <si>
    <t>CLHU3803060</t>
    <phoneticPr fontId="2" type="noConversion"/>
  </si>
  <si>
    <t>XINU1065619</t>
    <phoneticPr fontId="2" type="noConversion"/>
  </si>
  <si>
    <t>GESU2311114</t>
    <phoneticPr fontId="2" type="noConversion"/>
  </si>
  <si>
    <t>XINU1048910</t>
    <phoneticPr fontId="2" type="noConversion"/>
  </si>
  <si>
    <t>TGHU1868155</t>
    <phoneticPr fontId="2" type="noConversion"/>
  </si>
  <si>
    <t>FCIU3479509</t>
    <phoneticPr fontId="2" type="noConversion"/>
  </si>
  <si>
    <t>GESU2991773</t>
    <phoneticPr fontId="2" type="noConversion"/>
  </si>
  <si>
    <t>TGHU3750829</t>
    <phoneticPr fontId="2" type="noConversion"/>
  </si>
  <si>
    <t>CLHU3078576</t>
    <phoneticPr fontId="2" type="noConversion"/>
  </si>
  <si>
    <t>TGHU3778410</t>
    <phoneticPr fontId="2" type="noConversion"/>
  </si>
  <si>
    <t>SNTU2017839</t>
    <phoneticPr fontId="2" type="noConversion"/>
  </si>
  <si>
    <t>GLDU3773535</t>
    <phoneticPr fontId="2" type="noConversion"/>
  </si>
  <si>
    <t>XINU1010067</t>
    <phoneticPr fontId="2" type="noConversion"/>
  </si>
  <si>
    <t>TEMU2316837</t>
    <phoneticPr fontId="2" type="noConversion"/>
  </si>
  <si>
    <t>TGHU1943156</t>
    <phoneticPr fontId="2" type="noConversion"/>
  </si>
  <si>
    <t>GLDU3624167</t>
    <phoneticPr fontId="2" type="noConversion"/>
  </si>
  <si>
    <t>TGHU3774332</t>
    <phoneticPr fontId="2" type="noConversion"/>
  </si>
  <si>
    <t>CLHU3134392</t>
    <phoneticPr fontId="2" type="noConversion"/>
  </si>
  <si>
    <t>GLDU3407120</t>
    <phoneticPr fontId="2" type="noConversion"/>
  </si>
  <si>
    <t>MRKU8933032</t>
    <phoneticPr fontId="2" type="noConversion"/>
  </si>
  <si>
    <t>CLHU3519270</t>
    <phoneticPr fontId="2" type="noConversion"/>
  </si>
  <si>
    <t>CLHU3932129</t>
    <phoneticPr fontId="2" type="noConversion"/>
  </si>
  <si>
    <t>HJLU1013418</t>
    <phoneticPr fontId="2" type="noConversion"/>
  </si>
  <si>
    <t>TEMU4546905</t>
    <phoneticPr fontId="2" type="noConversion"/>
  </si>
  <si>
    <t>YYCU0016800</t>
    <phoneticPr fontId="2" type="noConversion"/>
  </si>
  <si>
    <t>YYCU0056572</t>
    <phoneticPr fontId="2" type="noConversion"/>
  </si>
  <si>
    <t>HJLU1014097</t>
    <phoneticPr fontId="2" type="noConversion"/>
  </si>
  <si>
    <t>TEMU4551394</t>
    <phoneticPr fontId="2" type="noConversion"/>
  </si>
  <si>
    <t>XYLU1016775</t>
    <phoneticPr fontId="2" type="noConversion"/>
  </si>
  <si>
    <t>YMLU2541651</t>
    <phoneticPr fontId="2" type="noConversion"/>
  </si>
  <si>
    <t>YYCU0014793</t>
    <phoneticPr fontId="2" type="noConversion"/>
  </si>
  <si>
    <t>YYCU0036600</t>
    <phoneticPr fontId="2" type="noConversion"/>
  </si>
  <si>
    <t>YYCU0083876</t>
    <phoneticPr fontId="2" type="noConversion"/>
  </si>
  <si>
    <t>YYCU0123270</t>
    <phoneticPr fontId="2" type="noConversion"/>
  </si>
  <si>
    <t>YYCU0142325</t>
    <phoneticPr fontId="2" type="noConversion"/>
  </si>
  <si>
    <t>YYCU0156632</t>
    <phoneticPr fontId="2" type="noConversion"/>
  </si>
  <si>
    <t>CLHU3493480</t>
    <phoneticPr fontId="2" type="noConversion"/>
  </si>
  <si>
    <t>ATLU0032870</t>
    <phoneticPr fontId="2" type="noConversion"/>
  </si>
  <si>
    <t>TGHU3824921</t>
    <phoneticPr fontId="2" type="noConversion"/>
  </si>
  <si>
    <t>TGHU3878281</t>
    <phoneticPr fontId="2" type="noConversion"/>
  </si>
  <si>
    <t>YYCU0116809</t>
    <phoneticPr fontId="2" type="noConversion"/>
  </si>
  <si>
    <t>GVCU2145947</t>
    <phoneticPr fontId="2" type="noConversion"/>
  </si>
  <si>
    <t>PHLU2075867</t>
    <phoneticPr fontId="2" type="noConversion"/>
  </si>
  <si>
    <t>TGHU3823273</t>
    <phoneticPr fontId="2" type="noConversion"/>
  </si>
  <si>
    <t>YYCU0203312</t>
    <phoneticPr fontId="2" type="noConversion"/>
  </si>
  <si>
    <t>HJLU1024325</t>
    <phoneticPr fontId="2" type="noConversion"/>
  </si>
  <si>
    <t>YYCU0048704</t>
    <phoneticPr fontId="2" type="noConversion"/>
  </si>
  <si>
    <t>FCIU4437909</t>
    <phoneticPr fontId="2" type="noConversion"/>
  </si>
  <si>
    <t>PHLU2083461</t>
    <phoneticPr fontId="2" type="noConversion"/>
  </si>
  <si>
    <t>YYCU0205383</t>
    <phoneticPr fontId="2" type="noConversion"/>
  </si>
  <si>
    <t>CLHU3511032</t>
    <phoneticPr fontId="2" type="noConversion"/>
  </si>
  <si>
    <t>YYCU0031764</t>
    <phoneticPr fontId="2" type="noConversion"/>
  </si>
  <si>
    <t>ATLU0019800</t>
    <phoneticPr fontId="2" type="noConversion"/>
  </si>
  <si>
    <t>PHLU2095204</t>
    <phoneticPr fontId="2" type="noConversion"/>
  </si>
  <si>
    <t>YYCU0090216</t>
    <phoneticPr fontId="2" type="noConversion"/>
  </si>
  <si>
    <t>ATLU0014449</t>
    <phoneticPr fontId="2" type="noConversion"/>
  </si>
  <si>
    <t>HJLU1040075</t>
    <phoneticPr fontId="2" type="noConversion"/>
  </si>
  <si>
    <t>LYGU6017702</t>
    <phoneticPr fontId="2" type="noConversion"/>
  </si>
  <si>
    <t>YYCU0076820</t>
    <phoneticPr fontId="2" type="noConversion"/>
  </si>
  <si>
    <t>YYCU0171745</t>
    <phoneticPr fontId="2" type="noConversion"/>
  </si>
  <si>
    <t>YYCU0213429</t>
    <phoneticPr fontId="2" type="noConversion"/>
  </si>
  <si>
    <t>CLHU3544843</t>
    <phoneticPr fontId="2" type="noConversion"/>
  </si>
  <si>
    <t>GESU3496007</t>
    <phoneticPr fontId="2" type="noConversion"/>
  </si>
  <si>
    <t>YYCU0155657</t>
    <phoneticPr fontId="2" type="noConversion"/>
  </si>
  <si>
    <t>YYCU0147559</t>
    <phoneticPr fontId="2" type="noConversion"/>
  </si>
  <si>
    <t>GVCU2146413</t>
    <phoneticPr fontId="2" type="noConversion"/>
  </si>
  <si>
    <t>XYLU1017154</t>
    <phoneticPr fontId="2" type="noConversion"/>
  </si>
  <si>
    <t>YYCU0156967</t>
    <phoneticPr fontId="2" type="noConversion"/>
  </si>
  <si>
    <t>XINU1630411</t>
    <phoneticPr fontId="2" type="noConversion"/>
  </si>
  <si>
    <t>YYCU0206440</t>
    <phoneticPr fontId="2" type="noConversion"/>
  </si>
  <si>
    <t>TEMU4564489</t>
    <phoneticPr fontId="2" type="noConversion"/>
  </si>
  <si>
    <t>YYCU0015017</t>
    <phoneticPr fontId="2" type="noConversion"/>
  </si>
  <si>
    <t>YYCU0165790</t>
    <phoneticPr fontId="2" type="noConversion"/>
  </si>
  <si>
    <t>GESU3572982</t>
    <phoneticPr fontId="2" type="noConversion"/>
  </si>
  <si>
    <t>饲料</t>
    <phoneticPr fontId="2" type="noConversion"/>
  </si>
  <si>
    <t>饲料</t>
    <phoneticPr fontId="2" type="noConversion"/>
  </si>
  <si>
    <t>饲料</t>
    <phoneticPr fontId="2" type="noConversion"/>
  </si>
  <si>
    <t>咖啡豆</t>
    <phoneticPr fontId="2" type="noConversion"/>
  </si>
  <si>
    <t>放箱</t>
    <phoneticPr fontId="2" type="noConversion"/>
  </si>
  <si>
    <t>重钙</t>
    <phoneticPr fontId="2" type="noConversion"/>
  </si>
  <si>
    <t>CBHU4473560</t>
    <phoneticPr fontId="2" type="noConversion"/>
  </si>
  <si>
    <t>TCKU3007421</t>
    <phoneticPr fontId="2" type="noConversion"/>
  </si>
  <si>
    <t>不收费</t>
    <phoneticPr fontId="2" type="noConversion"/>
  </si>
  <si>
    <t>DVRU1412880</t>
    <phoneticPr fontId="2" type="noConversion"/>
  </si>
  <si>
    <t>CCLU2395344</t>
    <phoneticPr fontId="2" type="noConversion"/>
  </si>
  <si>
    <t>发三水</t>
    <phoneticPr fontId="2" type="noConversion"/>
  </si>
  <si>
    <t>CCLU2344985</t>
    <phoneticPr fontId="2" type="noConversion"/>
  </si>
  <si>
    <t>CCLU2294204</t>
    <phoneticPr fontId="2" type="noConversion"/>
  </si>
  <si>
    <t>SMDU9904338</t>
    <phoneticPr fontId="2" type="noConversion"/>
  </si>
</sst>
</file>

<file path=xl/styles.xml><?xml version="1.0" encoding="utf-8"?>
<styleSheet xmlns="http://schemas.openxmlformats.org/spreadsheetml/2006/main">
  <numFmts count="18">
    <numFmt numFmtId="41" formatCode="_ * #,##0_ ;_ * \-#,##0_ ;_ * &quot;-&quot;_ ;_ @_ "/>
    <numFmt numFmtId="43" formatCode="_ * #,##0.00_ ;_ * \-#,##0.00_ ;_ * &quot;-&quot;??_ ;_ @_ "/>
    <numFmt numFmtId="176" formatCode="_-* #,##0_-;\-* #,##0_-;_-* &quot;-&quot;_-;_-@_-"/>
    <numFmt numFmtId="177" formatCode="_-* #,##0.00_-;\-* #,##0.00_-;_-* &quot;-&quot;??_-;_-@_-"/>
    <numFmt numFmtId="178" formatCode="_(&quot;$&quot;* #,##0.00_);_(&quot;$&quot;* \(#,##0.00\);_(&quot;$&quot;* &quot;-&quot;??_);_(@_)"/>
    <numFmt numFmtId="179" formatCode="_(&quot;$&quot;* #,##0_);_(&quot;$&quot;* \(#,##0\);_(&quot;$&quot;* &quot;-&quot;_);_(@_)"/>
    <numFmt numFmtId="180" formatCode="&quot;$&quot;#,##0_);[Red]\(&quot;$&quot;#,##0\)"/>
    <numFmt numFmtId="181" formatCode="&quot;$&quot;#,##0.00_);[Red]\(&quot;$&quot;#,##0.00\)"/>
    <numFmt numFmtId="182" formatCode="\$#,##0.00;\(\$#,##0.00\)"/>
    <numFmt numFmtId="183" formatCode="\$#,##0;\(\$#,##0\)"/>
    <numFmt numFmtId="184" formatCode="#,##0;\(#,##0\)"/>
    <numFmt numFmtId="185" formatCode="yy\.mm\.dd"/>
    <numFmt numFmtId="186" formatCode="#,##0.0_);\(#,##0.0\)"/>
    <numFmt numFmtId="187" formatCode="&quot;$&quot;\ #,##0_-;[Red]&quot;$&quot;\ #,##0\-"/>
    <numFmt numFmtId="188" formatCode="&quot;$&quot;\ #,##0.00_-;[Red]&quot;$&quot;\ #,##0.00\-"/>
    <numFmt numFmtId="189" formatCode="_-&quot;$&quot;\ * #,##0_-;_-&quot;$&quot;\ * #,##0\-;_-&quot;$&quot;\ * &quot;-&quot;_-;_-@_-"/>
    <numFmt numFmtId="190" formatCode="_-&quot;$&quot;\ * #,##0.00_-;_-&quot;$&quot;\ * #,##0.00\-;_-&quot;$&quot;\ * &quot;-&quot;??_-;_-@_-"/>
    <numFmt numFmtId="191" formatCode="000000"/>
  </numFmts>
  <fonts count="88">
    <font>
      <sz val="12"/>
      <name val="宋体"/>
      <charset val="134"/>
    </font>
    <font>
      <sz val="12"/>
      <name val="宋体"/>
      <family val="3"/>
      <charset val="134"/>
    </font>
    <font>
      <sz val="9"/>
      <name val="宋体"/>
      <family val="3"/>
      <charset val="134"/>
    </font>
    <font>
      <b/>
      <sz val="18"/>
      <name val="宋体"/>
      <family val="3"/>
      <charset val="134"/>
    </font>
    <font>
      <sz val="12"/>
      <color indexed="12"/>
      <name val="宋体"/>
      <family val="3"/>
      <charset val="134"/>
    </font>
    <font>
      <b/>
      <sz val="12"/>
      <name val="宋体"/>
      <family val="3"/>
      <charset val="134"/>
    </font>
    <font>
      <b/>
      <sz val="12"/>
      <color indexed="12"/>
      <name val="宋体"/>
      <family val="3"/>
      <charset val="134"/>
    </font>
    <font>
      <sz val="12"/>
      <color indexed="10"/>
      <name val="宋体"/>
      <family val="3"/>
      <charset val="134"/>
    </font>
    <font>
      <sz val="12"/>
      <color indexed="8"/>
      <name val="宋体"/>
      <family val="3"/>
      <charset val="134"/>
    </font>
    <font>
      <sz val="12"/>
      <name val="宋体"/>
      <family val="3"/>
      <charset val="134"/>
    </font>
    <font>
      <sz val="10"/>
      <name val="Arial"/>
      <family val="2"/>
    </font>
    <font>
      <sz val="12"/>
      <color indexed="20"/>
      <name val="宋体"/>
      <family val="3"/>
      <charset val="134"/>
    </font>
    <font>
      <i/>
      <sz val="12"/>
      <name val="宋体"/>
      <family val="3"/>
      <charset val="134"/>
    </font>
    <font>
      <sz val="11"/>
      <name val="宋体"/>
      <family val="3"/>
      <charset val="134"/>
    </font>
    <font>
      <sz val="10.5"/>
      <name val="Times New Roman"/>
      <family val="1"/>
    </font>
    <font>
      <sz val="11"/>
      <color indexed="8"/>
      <name val="宋体"/>
      <family val="3"/>
      <charset val="134"/>
    </font>
    <font>
      <sz val="12"/>
      <color indexed="48"/>
      <name val="宋体"/>
      <family val="3"/>
      <charset val="134"/>
    </font>
    <font>
      <sz val="12"/>
      <color indexed="16"/>
      <name val="宋体"/>
      <family val="3"/>
      <charset val="134"/>
    </font>
    <font>
      <sz val="12"/>
      <color indexed="61"/>
      <name val="宋体"/>
      <family val="3"/>
      <charset val="134"/>
    </font>
    <font>
      <sz val="12"/>
      <name val="Times New Roman"/>
      <family val="1"/>
    </font>
    <font>
      <sz val="10"/>
      <name val="Helv"/>
      <family val="2"/>
    </font>
    <font>
      <sz val="10"/>
      <name val="Geneva"/>
      <family val="2"/>
    </font>
    <font>
      <sz val="11"/>
      <color indexed="9"/>
      <name val="宋体"/>
      <family val="3"/>
      <charset val="134"/>
    </font>
    <font>
      <sz val="12"/>
      <color indexed="9"/>
      <name val="宋体"/>
      <family val="3"/>
      <charset val="134"/>
    </font>
    <font>
      <sz val="8"/>
      <name val="Times New Roman"/>
      <family val="1"/>
    </font>
    <font>
      <b/>
      <sz val="10"/>
      <name val="MS Sans Serif"/>
      <family val="2"/>
    </font>
    <font>
      <sz val="10"/>
      <name val="Times New Roman"/>
      <family val="1"/>
    </font>
    <font>
      <sz val="10"/>
      <name val="MS Sans Serif"/>
      <family val="2"/>
    </font>
    <font>
      <sz val="8"/>
      <name val="Arial"/>
      <family val="2"/>
    </font>
    <font>
      <b/>
      <sz val="12"/>
      <name val="Arial"/>
      <family val="2"/>
    </font>
    <font>
      <sz val="12"/>
      <name val="Helv"/>
      <family val="2"/>
    </font>
    <font>
      <sz val="12"/>
      <color indexed="9"/>
      <name val="Helv"/>
      <family val="2"/>
    </font>
    <font>
      <sz val="7"/>
      <name val="Small Fonts"/>
      <family val="2"/>
    </font>
    <font>
      <b/>
      <sz val="10"/>
      <name val="Tms Rmn"/>
      <family val="1"/>
    </font>
    <font>
      <sz val="10"/>
      <color indexed="8"/>
      <name val="MS Sans Serif"/>
      <family val="2"/>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8"/>
      <color indexed="62"/>
      <name val="宋体"/>
      <family val="3"/>
      <charset val="134"/>
    </font>
    <font>
      <b/>
      <sz val="14"/>
      <name val="楷体"/>
      <family val="3"/>
      <charset val="134"/>
    </font>
    <font>
      <sz val="10"/>
      <name val="楷体"/>
      <family val="3"/>
      <charset val="134"/>
    </font>
    <font>
      <sz val="11"/>
      <color indexed="20"/>
      <name val="宋体"/>
      <family val="3"/>
      <charset val="134"/>
    </font>
    <font>
      <b/>
      <sz val="9"/>
      <name val="Arial"/>
      <family val="2"/>
    </font>
    <font>
      <b/>
      <sz val="10"/>
      <name val="Arial"/>
      <family val="2"/>
    </font>
    <font>
      <sz val="11"/>
      <color indexed="17"/>
      <name val="宋体"/>
      <family val="3"/>
      <charset val="134"/>
    </font>
    <font>
      <sz val="12"/>
      <color indexed="17"/>
      <name val="宋体"/>
      <family val="3"/>
      <charset val="134"/>
    </font>
    <font>
      <b/>
      <sz val="11"/>
      <color indexed="8"/>
      <name val="宋体"/>
      <family val="3"/>
      <charset val="134"/>
    </font>
    <font>
      <b/>
      <sz val="11"/>
      <color indexed="52"/>
      <name val="宋体"/>
      <family val="3"/>
      <charset val="134"/>
    </font>
    <font>
      <b/>
      <sz val="11"/>
      <color indexed="9"/>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b/>
      <sz val="12"/>
      <color indexed="8"/>
      <name val="宋体"/>
      <family val="3"/>
      <charset val="134"/>
    </font>
    <font>
      <sz val="11"/>
      <color indexed="60"/>
      <name val="宋体"/>
      <family val="3"/>
      <charset val="134"/>
    </font>
    <font>
      <b/>
      <sz val="11"/>
      <color indexed="63"/>
      <name val="宋体"/>
      <family val="3"/>
      <charset val="134"/>
    </font>
    <font>
      <sz val="11"/>
      <color indexed="62"/>
      <name val="宋体"/>
      <family val="3"/>
      <charset val="134"/>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0"/>
      <color indexed="20"/>
      <name val="Arial"/>
      <family val="2"/>
    </font>
    <font>
      <sz val="10"/>
      <color indexed="8"/>
      <name val="Arial"/>
      <family val="2"/>
    </font>
    <font>
      <sz val="11"/>
      <color indexed="12"/>
      <name val="宋体"/>
      <family val="3"/>
      <charset val="134"/>
    </font>
    <font>
      <sz val="12"/>
      <name val="宋体"/>
      <family val="3"/>
      <charset val="134"/>
    </font>
    <font>
      <sz val="12"/>
      <color indexed="12"/>
      <name val="宋体"/>
      <family val="3"/>
      <charset val="134"/>
    </font>
    <font>
      <sz val="12"/>
      <color rgb="FF7030A0"/>
      <name val="宋体"/>
      <family val="3"/>
      <charset val="134"/>
    </font>
    <font>
      <b/>
      <sz val="12"/>
      <color indexed="10"/>
      <name val="宋体"/>
      <family val="3"/>
      <charset val="134"/>
    </font>
    <font>
      <b/>
      <sz val="9"/>
      <color indexed="81"/>
      <name val="宋体"/>
      <family val="3"/>
      <charset val="134"/>
    </font>
    <font>
      <sz val="9"/>
      <color indexed="81"/>
      <name val="宋体"/>
      <family val="3"/>
      <charset val="134"/>
    </font>
    <font>
      <b/>
      <sz val="10"/>
      <color indexed="81"/>
      <name val="宋体"/>
      <family val="3"/>
      <charset val="134"/>
    </font>
    <font>
      <sz val="10"/>
      <color indexed="81"/>
      <name val="宋体"/>
      <family val="3"/>
      <charset val="134"/>
    </font>
    <font>
      <sz val="12"/>
      <color rgb="FF0000FF"/>
      <name val="宋体"/>
      <family val="3"/>
      <charset val="134"/>
    </font>
    <font>
      <sz val="12"/>
      <color indexed="20"/>
      <name val="宋体"/>
      <family val="3"/>
      <charset val="134"/>
    </font>
    <font>
      <sz val="12"/>
      <color rgb="FF990099"/>
      <name val="宋体"/>
      <family val="3"/>
      <charset val="134"/>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4"/>
        <bgColor indexed="54"/>
      </patternFill>
    </fill>
    <fill>
      <patternFill patternType="solid">
        <fgColor indexed="31"/>
        <bgColor indexed="31"/>
      </patternFill>
    </fill>
    <fill>
      <patternFill patternType="solid">
        <fgColor indexed="44"/>
        <bgColor indexed="44"/>
      </patternFill>
    </fill>
    <fill>
      <patternFill patternType="solid">
        <fgColor indexed="54"/>
        <bgColor indexed="64"/>
      </patternFill>
    </fill>
    <fill>
      <patternFill patternType="solid">
        <fgColor indexed="25"/>
        <bgColor indexed="25"/>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64"/>
      </patternFill>
    </fill>
    <fill>
      <patternFill patternType="solid">
        <fgColor indexed="42"/>
        <bgColor indexed="42"/>
      </patternFill>
    </fill>
    <fill>
      <patternFill patternType="solid">
        <fgColor indexed="55"/>
        <bgColor indexed="64"/>
      </patternFill>
    </fill>
    <fill>
      <patternFill patternType="solid">
        <fgColor indexed="49"/>
        <bgColor indexed="49"/>
      </patternFill>
    </fill>
    <fill>
      <patternFill patternType="solid">
        <fgColor indexed="27"/>
        <bgColor indexed="27"/>
      </patternFill>
    </fill>
    <fill>
      <patternFill patternType="solid">
        <fgColor indexed="49"/>
        <bgColor indexed="64"/>
      </patternFill>
    </fill>
    <fill>
      <patternFill patternType="solid">
        <fgColor indexed="52"/>
        <bgColor indexed="52"/>
      </patternFill>
    </fill>
    <fill>
      <patternFill patternType="solid">
        <fgColor indexed="47"/>
        <bgColor indexed="47"/>
      </patternFill>
    </fill>
    <fill>
      <patternFill patternType="solid">
        <fgColor indexed="52"/>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43"/>
      </patternFill>
    </fill>
    <fill>
      <patternFill patternType="solid">
        <fgColor indexed="26"/>
      </patternFill>
    </fill>
    <fill>
      <patternFill patternType="mediumGray">
        <fgColor indexed="22"/>
      </patternFill>
    </fill>
    <fill>
      <patternFill patternType="gray0625"/>
    </fill>
    <fill>
      <patternFill patternType="solid">
        <fgColor indexed="45"/>
        <bgColor indexed="45"/>
      </patternFill>
    </fill>
    <fill>
      <patternFill patternType="solid">
        <fgColor indexed="45"/>
        <bgColor indexed="64"/>
      </patternFill>
    </fill>
    <fill>
      <patternFill patternType="solid">
        <fgColor indexed="42"/>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13"/>
        <bgColor indexed="64"/>
      </patternFill>
    </fill>
    <fill>
      <patternFill patternType="solid">
        <fgColor indexed="9"/>
        <bgColor indexed="64"/>
      </patternFill>
    </fill>
    <fill>
      <patternFill patternType="solid">
        <fgColor indexed="43"/>
        <bgColor indexed="64"/>
      </patternFill>
    </fill>
    <fill>
      <patternFill patternType="solid">
        <fgColor indexed="51"/>
        <bgColor indexed="64"/>
      </patternFill>
    </fill>
    <fill>
      <patternFill patternType="solid">
        <fgColor indexed="10"/>
        <bgColor indexed="64"/>
      </patternFill>
    </fill>
    <fill>
      <patternFill patternType="solid">
        <fgColor indexed="47"/>
        <bgColor indexed="64"/>
      </patternFill>
    </fill>
    <fill>
      <patternFill patternType="solid">
        <fgColor indexed="46"/>
        <bgColor indexed="64"/>
      </patternFill>
    </fill>
    <fill>
      <patternFill patternType="solid">
        <fgColor indexed="44"/>
        <bgColor indexed="64"/>
      </patternFill>
    </fill>
    <fill>
      <patternFill patternType="solid">
        <fgColor rgb="FFFFFF00"/>
        <bgColor indexed="64"/>
      </patternFill>
    </fill>
    <fill>
      <patternFill patternType="solid">
        <fgColor theme="0"/>
        <bgColor indexed="64"/>
      </patternFill>
    </fill>
    <fill>
      <patternFill patternType="solid">
        <fgColor rgb="FFFFFF99"/>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style="thin">
        <color indexed="64"/>
      </left>
      <right style="thin">
        <color indexed="64"/>
      </right>
      <top/>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s>
  <cellStyleXfs count="207">
    <xf numFmtId="0" fontId="0" fillId="0" borderId="0"/>
    <xf numFmtId="0" fontId="19" fillId="0" borderId="0"/>
    <xf numFmtId="0" fontId="19" fillId="0" borderId="0"/>
    <xf numFmtId="0" fontId="20" fillId="0" borderId="0"/>
    <xf numFmtId="0" fontId="21" fillId="0" borderId="0"/>
    <xf numFmtId="49" fontId="10" fillId="0" borderId="0" applyFont="0" applyFill="0" applyBorder="0" applyAlignment="0" applyProtection="0"/>
    <xf numFmtId="0" fontId="10" fillId="0" borderId="0"/>
    <xf numFmtId="0" fontId="19" fillId="0" borderId="0"/>
    <xf numFmtId="0" fontId="21" fillId="0" borderId="0"/>
    <xf numFmtId="0" fontId="20" fillId="0" borderId="0"/>
    <xf numFmtId="0" fontId="19" fillId="0" borderId="0"/>
    <xf numFmtId="0" fontId="20" fillId="0" borderId="0"/>
    <xf numFmtId="0" fontId="19" fillId="0" borderId="0"/>
    <xf numFmtId="0" fontId="57" fillId="2" borderId="0" applyNumberFormat="0" applyBorder="0" applyAlignment="0" applyProtection="0"/>
    <xf numFmtId="0" fontId="57" fillId="3" borderId="0" applyNumberFormat="0" applyBorder="0" applyAlignment="0" applyProtection="0"/>
    <xf numFmtId="0" fontId="57" fillId="4" borderId="0" applyNumberFormat="0" applyBorder="0" applyAlignment="0" applyProtection="0"/>
    <xf numFmtId="0" fontId="57" fillId="5" borderId="0" applyNumberFormat="0" applyBorder="0" applyAlignment="0" applyProtection="0"/>
    <xf numFmtId="0" fontId="57" fillId="6" borderId="0" applyNumberFormat="0" applyBorder="0" applyAlignment="0" applyProtection="0"/>
    <xf numFmtId="0" fontId="57" fillId="7" borderId="0" applyNumberFormat="0" applyBorder="0" applyAlignment="0" applyProtection="0"/>
    <xf numFmtId="0" fontId="15" fillId="2" borderId="0" applyNumberFormat="0" applyBorder="0" applyAlignment="0" applyProtection="0">
      <alignment vertical="center"/>
    </xf>
    <xf numFmtId="0" fontId="15" fillId="3" borderId="0" applyNumberFormat="0" applyBorder="0" applyAlignment="0" applyProtection="0">
      <alignment vertical="center"/>
    </xf>
    <xf numFmtId="0" fontId="15" fillId="4" borderId="0" applyNumberFormat="0" applyBorder="0" applyAlignment="0" applyProtection="0">
      <alignment vertical="center"/>
    </xf>
    <xf numFmtId="0" fontId="15" fillId="5" borderId="0" applyNumberFormat="0" applyBorder="0" applyAlignment="0" applyProtection="0">
      <alignment vertical="center"/>
    </xf>
    <xf numFmtId="0" fontId="15" fillId="6" borderId="0" applyNumberFormat="0" applyBorder="0" applyAlignment="0" applyProtection="0">
      <alignment vertical="center"/>
    </xf>
    <xf numFmtId="0" fontId="15" fillId="7" borderId="0" applyNumberFormat="0" applyBorder="0" applyAlignment="0" applyProtection="0">
      <alignment vertical="center"/>
    </xf>
    <xf numFmtId="0" fontId="57" fillId="8" borderId="0" applyNumberFormat="0" applyBorder="0" applyAlignment="0" applyProtection="0"/>
    <xf numFmtId="0" fontId="57" fillId="9" borderId="0" applyNumberFormat="0" applyBorder="0" applyAlignment="0" applyProtection="0"/>
    <xf numFmtId="0" fontId="57" fillId="10" borderId="0" applyNumberFormat="0" applyBorder="0" applyAlignment="0" applyProtection="0"/>
    <xf numFmtId="0" fontId="57" fillId="5" borderId="0" applyNumberFormat="0" applyBorder="0" applyAlignment="0" applyProtection="0"/>
    <xf numFmtId="0" fontId="57" fillId="8" borderId="0" applyNumberFormat="0" applyBorder="0" applyAlignment="0" applyProtection="0"/>
    <xf numFmtId="0" fontId="57" fillId="11" borderId="0" applyNumberFormat="0" applyBorder="0" applyAlignment="0" applyProtection="0"/>
    <xf numFmtId="0" fontId="15" fillId="8" borderId="0" applyNumberFormat="0" applyBorder="0" applyAlignment="0" applyProtection="0">
      <alignment vertical="center"/>
    </xf>
    <xf numFmtId="0" fontId="15" fillId="9" borderId="0" applyNumberFormat="0" applyBorder="0" applyAlignment="0" applyProtection="0">
      <alignment vertical="center"/>
    </xf>
    <xf numFmtId="0" fontId="15" fillId="10" borderId="0" applyNumberFormat="0" applyBorder="0" applyAlignment="0" applyProtection="0">
      <alignment vertical="center"/>
    </xf>
    <xf numFmtId="0" fontId="15" fillId="5" borderId="0" applyNumberFormat="0" applyBorder="0" applyAlignment="0" applyProtection="0">
      <alignment vertical="center"/>
    </xf>
    <xf numFmtId="0" fontId="15" fillId="8" borderId="0" applyNumberFormat="0" applyBorder="0" applyAlignment="0" applyProtection="0">
      <alignment vertical="center"/>
    </xf>
    <xf numFmtId="0" fontId="15" fillId="11" borderId="0" applyNumberFormat="0" applyBorder="0" applyAlignment="0" applyProtection="0">
      <alignment vertical="center"/>
    </xf>
    <xf numFmtId="0" fontId="58" fillId="12" borderId="0" applyNumberFormat="0" applyBorder="0" applyAlignment="0" applyProtection="0"/>
    <xf numFmtId="0" fontId="58" fillId="9" borderId="0" applyNumberFormat="0" applyBorder="0" applyAlignment="0" applyProtection="0"/>
    <xf numFmtId="0" fontId="58" fillId="10" borderId="0" applyNumberFormat="0" applyBorder="0" applyAlignment="0" applyProtection="0"/>
    <xf numFmtId="0" fontId="58" fillId="13" borderId="0" applyNumberFormat="0" applyBorder="0" applyAlignment="0" applyProtection="0"/>
    <xf numFmtId="0" fontId="58" fillId="14" borderId="0" applyNumberFormat="0" applyBorder="0" applyAlignment="0" applyProtection="0"/>
    <xf numFmtId="0" fontId="58" fillId="15" borderId="0" applyNumberFormat="0" applyBorder="0" applyAlignment="0" applyProtection="0"/>
    <xf numFmtId="0" fontId="22" fillId="12" borderId="0" applyNumberFormat="0" applyBorder="0" applyAlignment="0" applyProtection="0">
      <alignment vertical="center"/>
    </xf>
    <xf numFmtId="0" fontId="22" fillId="9" borderId="0" applyNumberFormat="0" applyBorder="0" applyAlignment="0" applyProtection="0">
      <alignment vertical="center"/>
    </xf>
    <xf numFmtId="0" fontId="22" fillId="10"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0" fillId="0" borderId="0">
      <protection locked="0"/>
    </xf>
    <xf numFmtId="0" fontId="23" fillId="16"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3"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16" borderId="0" applyNumberFormat="0" applyBorder="0" applyAlignment="0" applyProtection="0"/>
    <xf numFmtId="0" fontId="8" fillId="17" borderId="0" applyNumberFormat="0" applyBorder="0" applyAlignment="0" applyProtection="0"/>
    <xf numFmtId="0" fontId="8" fillId="22" borderId="0" applyNumberFormat="0" applyBorder="0" applyAlignment="0" applyProtection="0"/>
    <xf numFmtId="0" fontId="23" fillId="22" borderId="0" applyNumberFormat="0" applyBorder="0" applyAlignment="0" applyProtection="0"/>
    <xf numFmtId="0" fontId="23" fillId="19" borderId="0" applyNumberFormat="0" applyBorder="0" applyAlignment="0" applyProtection="0"/>
    <xf numFmtId="0" fontId="23" fillId="27" borderId="0" applyNumberFormat="0" applyBorder="0" applyAlignment="0" applyProtection="0"/>
    <xf numFmtId="0" fontId="8" fillId="28" borderId="0" applyNumberFormat="0" applyBorder="0" applyAlignment="0" applyProtection="0"/>
    <xf numFmtId="0" fontId="8" fillId="17" borderId="0" applyNumberFormat="0" applyBorder="0" applyAlignment="0" applyProtection="0"/>
    <xf numFmtId="0" fontId="23" fillId="18" borderId="0" applyNumberFormat="0" applyBorder="0" applyAlignment="0" applyProtection="0"/>
    <xf numFmtId="0" fontId="23" fillId="29" borderId="0" applyNumberFormat="0" applyBorder="0" applyAlignment="0" applyProtection="0"/>
    <xf numFmtId="0" fontId="23" fillId="30" borderId="0" applyNumberFormat="0" applyBorder="0" applyAlignment="0" applyProtection="0"/>
    <xf numFmtId="0" fontId="8" fillId="21" borderId="0" applyNumberFormat="0" applyBorder="0" applyAlignment="0" applyProtection="0"/>
    <xf numFmtId="0" fontId="8" fillId="31"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4" fillId="0" borderId="0">
      <alignment horizontal="center" wrapText="1"/>
      <protection locked="0"/>
    </xf>
    <xf numFmtId="0" fontId="59" fillId="3" borderId="0" applyNumberFormat="0" applyBorder="0" applyAlignment="0" applyProtection="0"/>
    <xf numFmtId="0" fontId="60" fillId="33" borderId="1" applyNumberFormat="0" applyAlignment="0" applyProtection="0"/>
    <xf numFmtId="0" fontId="61" fillId="34" borderId="2" applyNumberFormat="0" applyAlignment="0" applyProtection="0"/>
    <xf numFmtId="0" fontId="25" fillId="0" borderId="0" applyNumberFormat="0" applyFill="0" applyBorder="0" applyAlignment="0" applyProtection="0"/>
    <xf numFmtId="176" fontId="10" fillId="0" borderId="0" applyFont="0" applyFill="0" applyBorder="0" applyAlignment="0" applyProtection="0"/>
    <xf numFmtId="184" fontId="26" fillId="0" borderId="0"/>
    <xf numFmtId="177" fontId="10" fillId="0" borderId="0" applyFont="0" applyFill="0" applyBorder="0" applyAlignment="0" applyProtection="0"/>
    <xf numFmtId="189" fontId="10" fillId="0" borderId="0" applyFont="0" applyFill="0" applyBorder="0" applyAlignment="0" applyProtection="0"/>
    <xf numFmtId="190" fontId="10" fillId="0" borderId="0" applyFont="0" applyFill="0" applyBorder="0" applyAlignment="0" applyProtection="0"/>
    <xf numFmtId="182" fontId="26" fillId="0" borderId="0"/>
    <xf numFmtId="15" fontId="27" fillId="0" borderId="0"/>
    <xf numFmtId="183" fontId="26" fillId="0" borderId="0"/>
    <xf numFmtId="0" fontId="62" fillId="0" borderId="0" applyNumberFormat="0" applyFill="0" applyBorder="0" applyAlignment="0" applyProtection="0"/>
    <xf numFmtId="0" fontId="63" fillId="4" borderId="0" applyNumberFormat="0" applyBorder="0" applyAlignment="0" applyProtection="0"/>
    <xf numFmtId="38" fontId="28" fillId="35" borderId="0" applyNumberFormat="0" applyBorder="0" applyAlignment="0" applyProtection="0"/>
    <xf numFmtId="0" fontId="29" fillId="0" borderId="3" applyNumberFormat="0" applyAlignment="0" applyProtection="0">
      <alignment horizontal="left" vertical="center"/>
    </xf>
    <xf numFmtId="0" fontId="29" fillId="0" borderId="4">
      <alignment horizontal="left" vertical="center"/>
    </xf>
    <xf numFmtId="0" fontId="64" fillId="0" borderId="5" applyNumberFormat="0" applyFill="0" applyAlignment="0" applyProtection="0"/>
    <xf numFmtId="0" fontId="65" fillId="0" borderId="6" applyNumberFormat="0" applyFill="0" applyAlignment="0" applyProtection="0"/>
    <xf numFmtId="0" fontId="66" fillId="0" borderId="7" applyNumberFormat="0" applyFill="0" applyAlignment="0" applyProtection="0"/>
    <xf numFmtId="0" fontId="66" fillId="0" borderId="0" applyNumberFormat="0" applyFill="0" applyBorder="0" applyAlignment="0" applyProtection="0"/>
    <xf numFmtId="0" fontId="67" fillId="7" borderId="1" applyNumberFormat="0" applyAlignment="0" applyProtection="0"/>
    <xf numFmtId="10" fontId="28" fillId="36" borderId="8" applyNumberFormat="0" applyBorder="0" applyAlignment="0" applyProtection="0"/>
    <xf numFmtId="186" fontId="30" fillId="37" borderId="0"/>
    <xf numFmtId="0" fontId="68" fillId="0" borderId="9" applyNumberFormat="0" applyFill="0" applyAlignment="0" applyProtection="0"/>
    <xf numFmtId="186" fontId="31" fillId="38" borderId="0"/>
    <xf numFmtId="38" fontId="27" fillId="0" borderId="0" applyFont="0" applyFill="0" applyBorder="0" applyAlignment="0" applyProtection="0"/>
    <xf numFmtId="40" fontId="27" fillId="0" borderId="0" applyFont="0" applyFill="0" applyBorder="0" applyAlignment="0" applyProtection="0"/>
    <xf numFmtId="189" fontId="10" fillId="0" borderId="0" applyFont="0" applyFill="0" applyBorder="0" applyAlignment="0" applyProtection="0"/>
    <xf numFmtId="0" fontId="10" fillId="0" borderId="0" applyFont="0" applyFill="0" applyBorder="0" applyAlignment="0" applyProtection="0"/>
    <xf numFmtId="180" fontId="27" fillId="0" borderId="0" applyFont="0" applyFill="0" applyBorder="0" applyAlignment="0" applyProtection="0"/>
    <xf numFmtId="181" fontId="27" fillId="0" borderId="0" applyFont="0" applyFill="0" applyBorder="0" applyAlignment="0" applyProtection="0"/>
    <xf numFmtId="188" fontId="10" fillId="0" borderId="0" applyFont="0" applyFill="0" applyBorder="0" applyAlignment="0" applyProtection="0"/>
    <xf numFmtId="189" fontId="10" fillId="0" borderId="0" applyFont="0" applyFill="0" applyBorder="0" applyAlignment="0" applyProtection="0"/>
    <xf numFmtId="0" fontId="69" fillId="39" borderId="0" applyNumberFormat="0" applyBorder="0" applyAlignment="0" applyProtection="0"/>
    <xf numFmtId="0" fontId="26" fillId="0" borderId="0"/>
    <xf numFmtId="37" fontId="32" fillId="0" borderId="0"/>
    <xf numFmtId="187" fontId="10" fillId="0" borderId="0"/>
    <xf numFmtId="0" fontId="20" fillId="0" borderId="0"/>
    <xf numFmtId="0" fontId="57" fillId="40" borderId="10" applyNumberFormat="0" applyFont="0" applyAlignment="0" applyProtection="0"/>
    <xf numFmtId="0" fontId="70" fillId="33" borderId="11" applyNumberFormat="0" applyAlignment="0" applyProtection="0"/>
    <xf numFmtId="14" fontId="24" fillId="0" borderId="0">
      <alignment horizontal="center" wrapText="1"/>
      <protection locked="0"/>
    </xf>
    <xf numFmtId="10" fontId="10" fillId="0" borderId="0" applyFont="0" applyFill="0" applyBorder="0" applyAlignment="0" applyProtection="0"/>
    <xf numFmtId="9" fontId="20" fillId="0" borderId="0" applyFont="0" applyFill="0" applyBorder="0" applyAlignment="0" applyProtection="0"/>
    <xf numFmtId="13" fontId="10" fillId="0" borderId="0" applyFont="0" applyFill="0" applyProtection="0"/>
    <xf numFmtId="0" fontId="27" fillId="0" borderId="0" applyNumberFormat="0" applyFont="0" applyFill="0" applyBorder="0" applyAlignment="0" applyProtection="0">
      <alignment horizontal="left"/>
    </xf>
    <xf numFmtId="15" fontId="27" fillId="0" borderId="0" applyFont="0" applyFill="0" applyBorder="0" applyAlignment="0" applyProtection="0"/>
    <xf numFmtId="4" fontId="27" fillId="0" borderId="0" applyFont="0" applyFill="0" applyBorder="0" applyAlignment="0" applyProtection="0"/>
    <xf numFmtId="0" fontId="25" fillId="0" borderId="12">
      <alignment horizontal="center"/>
    </xf>
    <xf numFmtId="3" fontId="27" fillId="0" borderId="0" applyFont="0" applyFill="0" applyBorder="0" applyAlignment="0" applyProtection="0"/>
    <xf numFmtId="0" fontId="27" fillId="41" borderId="0" applyNumberFormat="0" applyFont="0" applyBorder="0" applyAlignment="0" applyProtection="0"/>
    <xf numFmtId="0" fontId="25" fillId="0" borderId="0" applyNumberFormat="0" applyFill="0" applyBorder="0" applyAlignment="0" applyProtection="0"/>
    <xf numFmtId="0" fontId="33" fillId="42" borderId="13">
      <protection locked="0"/>
    </xf>
    <xf numFmtId="0" fontId="34" fillId="0" borderId="0"/>
    <xf numFmtId="0" fontId="33" fillId="42" borderId="13">
      <protection locked="0"/>
    </xf>
    <xf numFmtId="0" fontId="33" fillId="42" borderId="13">
      <protection locked="0"/>
    </xf>
    <xf numFmtId="0" fontId="71" fillId="0" borderId="0" applyNumberFormat="0" applyFill="0" applyBorder="0" applyAlignment="0" applyProtection="0"/>
    <xf numFmtId="0" fontId="72" fillId="0" borderId="14" applyNumberFormat="0" applyFill="0" applyAlignment="0" applyProtection="0"/>
    <xf numFmtId="0" fontId="73" fillId="0" borderId="0" applyNumberFormat="0" applyFill="0" applyBorder="0" applyAlignment="0" applyProtection="0"/>
    <xf numFmtId="9" fontId="1" fillId="0" borderId="0" applyFont="0" applyFill="0" applyBorder="0" applyAlignment="0" applyProtection="0"/>
    <xf numFmtId="178" fontId="10" fillId="0" borderId="0" applyFont="0" applyFill="0" applyBorder="0" applyAlignment="0" applyProtection="0"/>
    <xf numFmtId="179" fontId="10" fillId="0" borderId="0" applyFont="0" applyFill="0" applyBorder="0" applyAlignment="0" applyProtection="0"/>
    <xf numFmtId="0" fontId="10" fillId="0" borderId="15" applyNumberFormat="0" applyFill="0" applyProtection="0">
      <alignment horizontal="right"/>
    </xf>
    <xf numFmtId="0" fontId="35" fillId="0" borderId="0" applyNumberFormat="0" applyFill="0" applyBorder="0" applyAlignment="0" applyProtection="0">
      <alignment vertical="center"/>
    </xf>
    <xf numFmtId="0" fontId="36" fillId="0" borderId="5"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40" fillId="0" borderId="15" applyNumberFormat="0" applyFill="0" applyProtection="0">
      <alignment horizontal="center"/>
    </xf>
    <xf numFmtId="0" fontId="39" fillId="0" borderId="0" applyNumberFormat="0" applyFill="0" applyBorder="0" applyAlignment="0" applyProtection="0"/>
    <xf numFmtId="0" fontId="41" fillId="0" borderId="16" applyNumberFormat="0" applyFill="0" applyProtection="0">
      <alignment horizontal="center"/>
    </xf>
    <xf numFmtId="0" fontId="42" fillId="3" borderId="0" applyNumberFormat="0" applyBorder="0" applyAlignment="0" applyProtection="0">
      <alignment vertical="center"/>
    </xf>
    <xf numFmtId="0" fontId="17" fillId="43" borderId="0" applyNumberFormat="0" applyBorder="0" applyAlignment="0" applyProtection="0"/>
    <xf numFmtId="0" fontId="42" fillId="44" borderId="0" applyNumberFormat="0" applyBorder="0" applyAlignment="0" applyProtection="0">
      <alignment vertical="center"/>
    </xf>
    <xf numFmtId="0" fontId="17" fillId="44" borderId="0" applyNumberFormat="0" applyBorder="0" applyAlignment="0" applyProtection="0"/>
    <xf numFmtId="0" fontId="9" fillId="0" borderId="0">
      <alignment vertical="center"/>
    </xf>
    <xf numFmtId="0" fontId="9" fillId="0" borderId="0">
      <alignment vertical="center"/>
    </xf>
    <xf numFmtId="0" fontId="9" fillId="0" borderId="0">
      <alignment vertical="center"/>
    </xf>
    <xf numFmtId="0" fontId="20" fillId="0" borderId="0"/>
    <xf numFmtId="0" fontId="1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xf numFmtId="0" fontId="20" fillId="0" borderId="0"/>
    <xf numFmtId="0" fontId="43" fillId="0" borderId="0" applyNumberFormat="0" applyFill="0" applyBorder="0" applyAlignment="0" applyProtection="0"/>
    <xf numFmtId="3" fontId="44" fillId="0" borderId="0" applyNumberFormat="0" applyFill="0" applyBorder="0" applyAlignment="0" applyProtection="0"/>
    <xf numFmtId="0" fontId="45" fillId="4" borderId="0" applyNumberFormat="0" applyBorder="0" applyAlignment="0" applyProtection="0">
      <alignment vertical="center"/>
    </xf>
    <xf numFmtId="0" fontId="46" fillId="25" borderId="0" applyNumberFormat="0" applyBorder="0" applyAlignment="0" applyProtection="0"/>
    <xf numFmtId="0" fontId="45" fillId="45" borderId="0" applyNumberFormat="0" applyBorder="0" applyAlignment="0" applyProtection="0">
      <alignment vertical="center"/>
    </xf>
    <xf numFmtId="0" fontId="46" fillId="45" borderId="0" applyNumberFormat="0" applyBorder="0" applyAlignment="0" applyProtection="0"/>
    <xf numFmtId="0" fontId="47" fillId="0" borderId="14" applyNumberFormat="0" applyFill="0" applyAlignment="0" applyProtection="0">
      <alignment vertical="center"/>
    </xf>
    <xf numFmtId="0" fontId="48" fillId="33" borderId="1" applyNumberFormat="0" applyAlignment="0" applyProtection="0">
      <alignment vertical="center"/>
    </xf>
    <xf numFmtId="0" fontId="49" fillId="34" borderId="2" applyNumberFormat="0" applyAlignment="0" applyProtection="0">
      <alignment vertical="center"/>
    </xf>
    <xf numFmtId="0" fontId="50" fillId="0" borderId="0" applyNumberFormat="0" applyFill="0" applyBorder="0" applyAlignment="0" applyProtection="0">
      <alignment vertical="center"/>
    </xf>
    <xf numFmtId="0" fontId="41" fillId="0" borderId="16" applyNumberFormat="0" applyFill="0" applyProtection="0">
      <alignment horizontal="left"/>
    </xf>
    <xf numFmtId="0" fontId="51" fillId="0" borderId="0" applyNumberFormat="0" applyFill="0" applyBorder="0" applyAlignment="0" applyProtection="0">
      <alignment vertical="center"/>
    </xf>
    <xf numFmtId="0" fontId="52" fillId="0" borderId="9" applyNumberFormat="0" applyFill="0" applyAlignment="0" applyProtection="0">
      <alignment vertical="center"/>
    </xf>
    <xf numFmtId="0" fontId="9" fillId="0" borderId="0"/>
    <xf numFmtId="41" fontId="9" fillId="0" borderId="0" applyFont="0" applyFill="0" applyBorder="0" applyAlignment="0" applyProtection="0"/>
    <xf numFmtId="43" fontId="9"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0" fontId="53" fillId="46" borderId="0" applyNumberFormat="0" applyBorder="0" applyAlignment="0" applyProtection="0"/>
    <xf numFmtId="0" fontId="53" fillId="47" borderId="0" applyNumberFormat="0" applyBorder="0" applyAlignment="0" applyProtection="0"/>
    <xf numFmtId="0" fontId="53" fillId="48" borderId="0" applyNumberFormat="0" applyBorder="0" applyAlignment="0" applyProtection="0"/>
    <xf numFmtId="0" fontId="22" fillId="49" borderId="0" applyNumberFormat="0" applyBorder="0" applyAlignment="0" applyProtection="0">
      <alignment vertical="center"/>
    </xf>
    <xf numFmtId="0" fontId="22" fillId="50" borderId="0" applyNumberFormat="0" applyBorder="0" applyAlignment="0" applyProtection="0">
      <alignment vertical="center"/>
    </xf>
    <xf numFmtId="0" fontId="22" fillId="51"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2" fillId="52" borderId="0" applyNumberFormat="0" applyBorder="0" applyAlignment="0" applyProtection="0">
      <alignment vertical="center"/>
    </xf>
    <xf numFmtId="185" fontId="10" fillId="0" borderId="16" applyFill="0" applyProtection="0">
      <alignment horizontal="right"/>
    </xf>
    <xf numFmtId="0" fontId="10" fillId="0" borderId="15" applyNumberFormat="0" applyFill="0" applyProtection="0">
      <alignment horizontal="left"/>
    </xf>
    <xf numFmtId="0" fontId="54" fillId="39" borderId="0" applyNumberFormat="0" applyBorder="0" applyAlignment="0" applyProtection="0">
      <alignment vertical="center"/>
    </xf>
    <xf numFmtId="0" fontId="55" fillId="33" borderId="11" applyNumberFormat="0" applyAlignment="0" applyProtection="0">
      <alignment vertical="center"/>
    </xf>
    <xf numFmtId="0" fontId="56" fillId="7" borderId="1" applyNumberFormat="0" applyAlignment="0" applyProtection="0">
      <alignment vertical="center"/>
    </xf>
    <xf numFmtId="1" fontId="10" fillId="0" borderId="16" applyFill="0" applyProtection="0">
      <alignment horizontal="center"/>
    </xf>
    <xf numFmtId="0" fontId="10" fillId="0" borderId="0"/>
    <xf numFmtId="0" fontId="27" fillId="0" borderId="0"/>
    <xf numFmtId="43" fontId="10" fillId="0" borderId="0" applyFont="0" applyFill="0" applyBorder="0" applyAlignment="0" applyProtection="0"/>
    <xf numFmtId="41" fontId="10" fillId="0" borderId="0" applyFont="0" applyFill="0" applyBorder="0" applyAlignment="0" applyProtection="0"/>
    <xf numFmtId="0" fontId="15" fillId="40" borderId="10" applyNumberFormat="0" applyFont="0" applyAlignment="0" applyProtection="0">
      <alignment vertical="center"/>
    </xf>
  </cellStyleXfs>
  <cellXfs count="287">
    <xf numFmtId="0" fontId="0" fillId="0" borderId="0" xfId="0"/>
    <xf numFmtId="0" fontId="0" fillId="0" borderId="0" xfId="0" applyProtection="1">
      <protection locked="0"/>
    </xf>
    <xf numFmtId="0" fontId="5" fillId="0" borderId="17" xfId="0" applyFont="1" applyBorder="1" applyAlignment="1" applyProtection="1">
      <alignment horizontal="center" vertical="center"/>
      <protection locked="0"/>
    </xf>
    <xf numFmtId="0" fontId="6" fillId="0" borderId="17" xfId="0" applyFont="1" applyBorder="1" applyAlignment="1" applyProtection="1">
      <alignment horizontal="center" vertical="center"/>
      <protection locked="0"/>
    </xf>
    <xf numFmtId="0" fontId="5" fillId="0" borderId="17" xfId="0" applyFont="1" applyFill="1" applyBorder="1" applyAlignment="1" applyProtection="1">
      <alignment horizontal="center" vertical="center"/>
      <protection locked="0"/>
    </xf>
    <xf numFmtId="0" fontId="6" fillId="0" borderId="17" xfId="0" applyFont="1" applyFill="1" applyBorder="1" applyAlignment="1" applyProtection="1">
      <alignment horizontal="center" vertical="center"/>
      <protection locked="0"/>
    </xf>
    <xf numFmtId="0" fontId="6" fillId="0" borderId="18" xfId="0" applyFont="1" applyFill="1" applyBorder="1" applyAlignment="1" applyProtection="1">
      <alignment horizontal="center" vertical="center"/>
      <protection locked="0"/>
    </xf>
    <xf numFmtId="0" fontId="0" fillId="0" borderId="15" xfId="0" applyBorder="1" applyAlignment="1" applyProtection="1">
      <alignment horizontal="center"/>
      <protection locked="0"/>
    </xf>
    <xf numFmtId="0" fontId="0" fillId="0" borderId="15" xfId="0" applyBorder="1" applyProtection="1">
      <protection locked="0"/>
    </xf>
    <xf numFmtId="0" fontId="4" fillId="0" borderId="15" xfId="0" applyFont="1" applyFill="1" applyBorder="1" applyAlignment="1" applyProtection="1">
      <alignment horizontal="center" vertical="center"/>
      <protection locked="0"/>
    </xf>
    <xf numFmtId="0" fontId="0" fillId="0" borderId="19" xfId="0" applyBorder="1" applyProtection="1">
      <protection locked="0"/>
    </xf>
    <xf numFmtId="0" fontId="0" fillId="0" borderId="8" xfId="0" applyBorder="1" applyProtection="1">
      <protection locked="0"/>
    </xf>
    <xf numFmtId="0" fontId="0" fillId="0" borderId="8" xfId="0" applyBorder="1" applyAlignment="1" applyProtection="1">
      <alignment horizontal="center"/>
      <protection locked="0"/>
    </xf>
    <xf numFmtId="0" fontId="4" fillId="0" borderId="8" xfId="0" applyFont="1" applyFill="1" applyBorder="1" applyAlignment="1" applyProtection="1">
      <alignment horizontal="center" vertical="center"/>
      <protection locked="0"/>
    </xf>
    <xf numFmtId="0" fontId="0" fillId="0" borderId="20" xfId="0" applyBorder="1" applyProtection="1">
      <protection locked="0"/>
    </xf>
    <xf numFmtId="0" fontId="0" fillId="0" borderId="0" xfId="0" applyAlignment="1" applyProtection="1">
      <alignment horizontal="center"/>
      <protection locked="0"/>
    </xf>
    <xf numFmtId="0" fontId="5" fillId="0" borderId="17" xfId="0" applyFont="1" applyFill="1" applyBorder="1" applyAlignment="1" applyProtection="1">
      <alignment horizontal="center" vertical="center"/>
      <protection hidden="1"/>
    </xf>
    <xf numFmtId="0" fontId="0" fillId="0" borderId="0" xfId="0" applyAlignment="1" applyProtection="1">
      <alignment horizontal="center"/>
      <protection hidden="1"/>
    </xf>
    <xf numFmtId="0" fontId="0" fillId="0" borderId="8" xfId="0" applyBorder="1" applyAlignment="1" applyProtection="1">
      <alignment horizontal="center"/>
      <protection hidden="1"/>
    </xf>
    <xf numFmtId="14" fontId="7" fillId="0" borderId="15" xfId="0" applyNumberFormat="1" applyFont="1" applyBorder="1" applyAlignment="1" applyProtection="1">
      <alignment horizontal="center"/>
      <protection locked="0" hidden="1"/>
    </xf>
    <xf numFmtId="49" fontId="5" fillId="0" borderId="17" xfId="0" applyNumberFormat="1" applyFont="1" applyBorder="1" applyAlignment="1" applyProtection="1">
      <alignment horizontal="center" vertical="center"/>
      <protection locked="0"/>
    </xf>
    <xf numFmtId="49" fontId="0" fillId="0" borderId="15" xfId="0" applyNumberFormat="1" applyBorder="1" applyAlignment="1" applyProtection="1">
      <alignment horizontal="center"/>
      <protection locked="0"/>
    </xf>
    <xf numFmtId="49" fontId="0" fillId="0" borderId="0" xfId="0" applyNumberFormat="1" applyAlignment="1" applyProtection="1">
      <alignment horizontal="center"/>
      <protection locked="0"/>
    </xf>
    <xf numFmtId="14" fontId="4" fillId="0" borderId="15" xfId="0" applyNumberFormat="1" applyFont="1" applyBorder="1" applyAlignment="1" applyProtection="1">
      <alignment horizontal="center"/>
      <protection locked="0"/>
    </xf>
    <xf numFmtId="14" fontId="4" fillId="0" borderId="8" xfId="0" applyNumberFormat="1" applyFont="1" applyBorder="1" applyAlignment="1" applyProtection="1">
      <alignment horizontal="center"/>
      <protection locked="0"/>
    </xf>
    <xf numFmtId="0" fontId="4" fillId="0" borderId="0" xfId="0" applyFont="1" applyAlignment="1" applyProtection="1">
      <alignment horizontal="center"/>
      <protection locked="0"/>
    </xf>
    <xf numFmtId="0" fontId="0" fillId="0" borderId="8" xfId="0" applyBorder="1" applyAlignment="1">
      <alignment horizontal="center"/>
    </xf>
    <xf numFmtId="49" fontId="0" fillId="0" borderId="8" xfId="0" applyNumberFormat="1" applyBorder="1" applyAlignment="1" applyProtection="1">
      <alignment horizontal="center"/>
      <protection locked="0"/>
    </xf>
    <xf numFmtId="0" fontId="9" fillId="0" borderId="8" xfId="0" quotePrefix="1" applyFont="1" applyBorder="1" applyAlignment="1">
      <alignment horizontal="center" vertical="center"/>
    </xf>
    <xf numFmtId="0" fontId="9" fillId="0" borderId="8" xfId="0" applyFont="1" applyBorder="1" applyAlignment="1">
      <alignment horizontal="center" vertical="center"/>
    </xf>
    <xf numFmtId="58" fontId="0" fillId="0" borderId="15" xfId="0" applyNumberFormat="1" applyBorder="1" applyProtection="1">
      <protection locked="0"/>
    </xf>
    <xf numFmtId="9" fontId="9" fillId="0" borderId="15" xfId="140" applyFont="1" applyBorder="1" applyProtection="1">
      <protection locked="0"/>
    </xf>
    <xf numFmtId="0" fontId="0" fillId="0" borderId="8" xfId="0" applyFill="1" applyBorder="1" applyAlignment="1">
      <alignment horizontal="center"/>
    </xf>
    <xf numFmtId="0" fontId="9" fillId="0" borderId="8" xfId="0" applyFont="1" applyBorder="1" applyAlignment="1">
      <alignment horizontal="center"/>
    </xf>
    <xf numFmtId="0" fontId="0" fillId="0" borderId="19" xfId="0" applyBorder="1" applyAlignment="1" applyProtection="1">
      <alignment horizontal="center"/>
      <protection locked="0"/>
    </xf>
    <xf numFmtId="0" fontId="0" fillId="0" borderId="16" xfId="0" applyBorder="1" applyAlignment="1" applyProtection="1">
      <alignment horizontal="center"/>
      <protection locked="0"/>
    </xf>
    <xf numFmtId="0" fontId="0" fillId="0" borderId="15" xfId="0" applyBorder="1" applyAlignment="1">
      <alignment horizontal="center"/>
    </xf>
    <xf numFmtId="0" fontId="5" fillId="0" borderId="21" xfId="0" applyFont="1" applyBorder="1" applyAlignment="1" applyProtection="1">
      <alignment horizontal="center" vertical="center"/>
      <protection locked="0"/>
    </xf>
    <xf numFmtId="14" fontId="5" fillId="0" borderId="17" xfId="0" applyNumberFormat="1" applyFont="1" applyBorder="1" applyAlignment="1" applyProtection="1">
      <alignment horizontal="center" vertical="center"/>
      <protection locked="0"/>
    </xf>
    <xf numFmtId="14" fontId="0" fillId="0" borderId="15" xfId="0" applyNumberFormat="1" applyBorder="1" applyProtection="1">
      <protection locked="0"/>
    </xf>
    <xf numFmtId="14" fontId="0" fillId="0" borderId="15" xfId="0" applyNumberFormat="1" applyBorder="1" applyAlignment="1" applyProtection="1">
      <alignment horizontal="center"/>
      <protection locked="0"/>
    </xf>
    <xf numFmtId="14" fontId="9" fillId="0" borderId="15" xfId="140" applyNumberFormat="1" applyFont="1" applyBorder="1" applyProtection="1">
      <protection locked="0"/>
    </xf>
    <xf numFmtId="14" fontId="0" fillId="0" borderId="0" xfId="0" applyNumberFormat="1" applyProtection="1">
      <protection locked="0"/>
    </xf>
    <xf numFmtId="0" fontId="7" fillId="0" borderId="15" xfId="0" applyFont="1" applyBorder="1" applyAlignment="1" applyProtection="1">
      <alignment horizontal="center"/>
      <protection locked="0"/>
    </xf>
    <xf numFmtId="0" fontId="7" fillId="0" borderId="8" xfId="0" applyFont="1" applyFill="1" applyBorder="1" applyAlignment="1">
      <alignment horizontal="center"/>
    </xf>
    <xf numFmtId="0" fontId="8" fillId="0" borderId="15" xfId="0" applyFont="1" applyBorder="1" applyAlignment="1" applyProtection="1">
      <alignment horizontal="center"/>
      <protection locked="0"/>
    </xf>
    <xf numFmtId="0" fontId="8" fillId="0" borderId="15" xfId="0" applyFont="1" applyFill="1" applyBorder="1" applyAlignment="1" applyProtection="1">
      <alignment horizontal="center"/>
      <protection locked="0"/>
    </xf>
    <xf numFmtId="0" fontId="7" fillId="0" borderId="0" xfId="0" applyFont="1" applyProtection="1">
      <protection locked="0"/>
    </xf>
    <xf numFmtId="0" fontId="0" fillId="0" borderId="15" xfId="0" applyFill="1" applyBorder="1" applyAlignment="1" applyProtection="1">
      <alignment horizontal="center"/>
      <protection locked="0"/>
    </xf>
    <xf numFmtId="0" fontId="9" fillId="0" borderId="20" xfId="0" applyFont="1" applyFill="1" applyBorder="1" applyAlignment="1" applyProtection="1">
      <alignment horizontal="center" vertical="center"/>
      <protection locked="0"/>
    </xf>
    <xf numFmtId="0" fontId="0" fillId="0" borderId="8" xfId="0" applyFill="1" applyBorder="1" applyAlignment="1" applyProtection="1">
      <alignment horizontal="center"/>
      <protection locked="0"/>
    </xf>
    <xf numFmtId="0" fontId="7" fillId="0" borderId="8" xfId="0" applyFont="1" applyBorder="1" applyAlignment="1">
      <alignment horizontal="center" vertical="center"/>
    </xf>
    <xf numFmtId="0" fontId="0" fillId="53" borderId="8" xfId="0" applyFill="1" applyBorder="1" applyAlignment="1" applyProtection="1">
      <alignment horizontal="center"/>
      <protection locked="0"/>
    </xf>
    <xf numFmtId="0" fontId="9" fillId="0" borderId="15" xfId="0" applyFont="1" applyBorder="1" applyAlignment="1" applyProtection="1">
      <alignment horizontal="center"/>
      <protection locked="0"/>
    </xf>
    <xf numFmtId="0" fontId="12" fillId="0" borderId="15" xfId="0" applyFont="1" applyBorder="1" applyAlignment="1" applyProtection="1">
      <alignment horizontal="center"/>
      <protection locked="0"/>
    </xf>
    <xf numFmtId="14" fontId="0" fillId="0" borderId="0" xfId="0" applyNumberFormat="1" applyAlignment="1" applyProtection="1">
      <alignment horizontal="center"/>
      <protection locked="0"/>
    </xf>
    <xf numFmtId="0" fontId="0" fillId="0" borderId="15" xfId="0" applyFill="1" applyBorder="1" applyAlignment="1">
      <alignment horizontal="center"/>
    </xf>
    <xf numFmtId="0" fontId="7" fillId="0" borderId="15" xfId="0" applyFont="1" applyFill="1" applyBorder="1" applyAlignment="1" applyProtection="1">
      <alignment horizontal="center"/>
      <protection locked="0"/>
    </xf>
    <xf numFmtId="0" fontId="8" fillId="0" borderId="8" xfId="0" applyFont="1" applyFill="1" applyBorder="1" applyAlignment="1" applyProtection="1">
      <alignment horizontal="center"/>
      <protection locked="0"/>
    </xf>
    <xf numFmtId="0" fontId="9" fillId="0" borderId="8" xfId="0" applyFont="1" applyFill="1" applyBorder="1" applyAlignment="1" applyProtection="1">
      <alignment horizontal="center"/>
      <protection locked="0"/>
    </xf>
    <xf numFmtId="0" fontId="7" fillId="0" borderId="8" xfId="0" applyFont="1" applyFill="1" applyBorder="1" applyAlignment="1" applyProtection="1">
      <alignment horizontal="center"/>
      <protection locked="0"/>
    </xf>
    <xf numFmtId="0" fontId="0" fillId="54" borderId="8" xfId="0" applyFill="1" applyBorder="1" applyAlignment="1">
      <alignment horizontal="center"/>
    </xf>
    <xf numFmtId="0" fontId="0" fillId="54" borderId="15" xfId="0" applyFill="1" applyBorder="1" applyAlignment="1" applyProtection="1">
      <alignment horizontal="center"/>
      <protection locked="0"/>
    </xf>
    <xf numFmtId="58" fontId="13" fillId="0" borderId="8" xfId="0" applyNumberFormat="1" applyFont="1" applyFill="1" applyBorder="1" applyAlignment="1">
      <alignment horizontal="center" vertical="center" wrapText="1"/>
    </xf>
    <xf numFmtId="0" fontId="5" fillId="0" borderId="22" xfId="0" applyFont="1" applyBorder="1" applyAlignment="1" applyProtection="1">
      <alignment horizontal="center" vertical="center"/>
      <protection locked="0"/>
    </xf>
    <xf numFmtId="0" fontId="9" fillId="0" borderId="8" xfId="0" applyFont="1" applyFill="1" applyBorder="1" applyAlignment="1">
      <alignment horizontal="center" vertical="center"/>
    </xf>
    <xf numFmtId="0" fontId="10" fillId="0" borderId="8" xfId="0" applyFont="1" applyBorder="1"/>
    <xf numFmtId="0" fontId="6" fillId="0" borderId="18" xfId="0" applyFont="1" applyFill="1" applyBorder="1" applyAlignment="1" applyProtection="1">
      <alignment horizontal="left" vertical="center"/>
      <protection locked="0"/>
    </xf>
    <xf numFmtId="0" fontId="0" fillId="0" borderId="19" xfId="0" applyBorder="1" applyAlignment="1" applyProtection="1">
      <alignment horizontal="left"/>
      <protection locked="0"/>
    </xf>
    <xf numFmtId="0" fontId="0" fillId="0" borderId="20" xfId="0" applyBorder="1" applyAlignment="1" applyProtection="1">
      <alignment horizontal="left"/>
      <protection locked="0"/>
    </xf>
    <xf numFmtId="0" fontId="0" fillId="0" borderId="0" xfId="0" applyAlignment="1" applyProtection="1">
      <alignment horizontal="left"/>
      <protection locked="0"/>
    </xf>
    <xf numFmtId="0" fontId="8" fillId="0" borderId="8" xfId="0" applyFont="1" applyBorder="1" applyAlignment="1" applyProtection="1">
      <alignment horizontal="center"/>
      <protection locked="0"/>
    </xf>
    <xf numFmtId="0" fontId="9" fillId="0" borderId="8" xfId="0" applyFont="1" applyBorder="1" applyAlignment="1" applyProtection="1">
      <alignment horizontal="center"/>
      <protection locked="0"/>
    </xf>
    <xf numFmtId="0" fontId="11" fillId="0" borderId="8" xfId="0" applyFont="1" applyBorder="1" applyAlignment="1" applyProtection="1">
      <alignment horizontal="center"/>
      <protection locked="0"/>
    </xf>
    <xf numFmtId="0" fontId="0" fillId="55" borderId="8" xfId="0" applyFill="1" applyBorder="1" applyAlignment="1" applyProtection="1">
      <alignment horizontal="center"/>
      <protection locked="0"/>
    </xf>
    <xf numFmtId="0" fontId="8" fillId="55" borderId="8" xfId="0" applyFont="1" applyFill="1" applyBorder="1" applyAlignment="1" applyProtection="1">
      <alignment horizontal="center"/>
      <protection locked="0"/>
    </xf>
    <xf numFmtId="0" fontId="0" fillId="0" borderId="8" xfId="0" applyFont="1" applyFill="1" applyBorder="1" applyAlignment="1">
      <alignment horizontal="center" vertical="center"/>
    </xf>
    <xf numFmtId="0" fontId="0" fillId="0" borderId="8" xfId="0" applyFill="1" applyBorder="1" applyAlignment="1">
      <alignment horizontal="center" vertical="center"/>
    </xf>
    <xf numFmtId="0" fontId="0" fillId="0" borderId="19" xfId="0" applyFill="1" applyBorder="1" applyAlignment="1" applyProtection="1">
      <alignment horizontal="left"/>
      <protection locked="0"/>
    </xf>
    <xf numFmtId="49" fontId="0" fillId="0" borderId="15" xfId="0" applyNumberFormat="1" applyBorder="1" applyProtection="1">
      <protection locked="0"/>
    </xf>
    <xf numFmtId="0" fontId="0" fillId="0" borderId="8" xfId="0" applyBorder="1" applyAlignment="1" applyProtection="1">
      <alignment horizontal="left"/>
      <protection locked="0"/>
    </xf>
    <xf numFmtId="14" fontId="7" fillId="0" borderId="15" xfId="0" applyNumberFormat="1" applyFont="1" applyFill="1" applyBorder="1" applyAlignment="1" applyProtection="1">
      <alignment horizontal="center"/>
      <protection locked="0" hidden="1"/>
    </xf>
    <xf numFmtId="14" fontId="0" fillId="0" borderId="15" xfId="0" applyNumberFormat="1" applyFill="1" applyBorder="1" applyProtection="1">
      <protection locked="0"/>
    </xf>
    <xf numFmtId="14" fontId="4" fillId="0" borderId="15" xfId="0" applyNumberFormat="1" applyFont="1" applyFill="1" applyBorder="1" applyAlignment="1" applyProtection="1">
      <alignment horizontal="center"/>
      <protection locked="0"/>
    </xf>
    <xf numFmtId="0" fontId="0" fillId="0" borderId="8" xfId="0" applyFill="1" applyBorder="1" applyAlignment="1" applyProtection="1">
      <alignment horizontal="center"/>
      <protection hidden="1"/>
    </xf>
    <xf numFmtId="0" fontId="7" fillId="0" borderId="0" xfId="0" applyFont="1" applyFill="1" applyProtection="1">
      <protection locked="0"/>
    </xf>
    <xf numFmtId="0" fontId="0" fillId="0" borderId="0" xfId="0" applyFill="1" applyProtection="1">
      <protection locked="0"/>
    </xf>
    <xf numFmtId="0" fontId="0" fillId="56" borderId="19" xfId="0" applyFill="1" applyBorder="1" applyAlignment="1" applyProtection="1">
      <alignment horizontal="left"/>
      <protection locked="0"/>
    </xf>
    <xf numFmtId="0" fontId="0" fillId="56" borderId="8" xfId="0" applyFill="1" applyBorder="1" applyAlignment="1">
      <alignment horizontal="center"/>
    </xf>
    <xf numFmtId="0" fontId="0" fillId="56" borderId="15" xfId="0" applyFill="1" applyBorder="1" applyAlignment="1" applyProtection="1">
      <alignment horizontal="center"/>
      <protection locked="0"/>
    </xf>
    <xf numFmtId="49" fontId="8" fillId="54" borderId="8" xfId="0" applyNumberFormat="1" applyFont="1" applyFill="1" applyBorder="1" applyAlignment="1">
      <alignment horizontal="center" vertical="center" wrapText="1"/>
    </xf>
    <xf numFmtId="0" fontId="14" fillId="0" borderId="8" xfId="0" applyFont="1" applyBorder="1"/>
    <xf numFmtId="14" fontId="0" fillId="0" borderId="8" xfId="0" applyNumberFormat="1" applyBorder="1" applyProtection="1">
      <protection locked="0"/>
    </xf>
    <xf numFmtId="14" fontId="7" fillId="0" borderId="15" xfId="0" applyNumberFormat="1" applyFont="1" applyBorder="1" applyAlignment="1" applyProtection="1">
      <alignment horizontal="center"/>
      <protection locked="0"/>
    </xf>
    <xf numFmtId="49" fontId="8" fillId="0" borderId="15" xfId="0" applyNumberFormat="1" applyFont="1" applyFill="1" applyBorder="1" applyAlignment="1">
      <alignment horizontal="center" vertical="center" wrapText="1"/>
    </xf>
    <xf numFmtId="0" fontId="9" fillId="57" borderId="8" xfId="0" applyFont="1" applyFill="1" applyBorder="1" applyAlignment="1">
      <alignment horizontal="center" vertical="center"/>
    </xf>
    <xf numFmtId="0" fontId="0" fillId="0" borderId="15" xfId="0" applyBorder="1" applyAlignment="1" applyProtection="1">
      <alignment horizontal="center" wrapText="1"/>
      <protection locked="0"/>
    </xf>
    <xf numFmtId="58" fontId="8" fillId="0" borderId="8" xfId="0" applyNumberFormat="1" applyFont="1" applyFill="1" applyBorder="1" applyAlignment="1">
      <alignment horizontal="center" vertical="center"/>
    </xf>
    <xf numFmtId="0" fontId="4" fillId="0" borderId="15" xfId="0" applyFont="1" applyBorder="1" applyAlignment="1" applyProtection="1">
      <alignment horizontal="center"/>
      <protection locked="0"/>
    </xf>
    <xf numFmtId="0" fontId="9" fillId="0" borderId="8" xfId="0" applyFont="1" applyBorder="1" applyAlignment="1">
      <alignment horizontal="center" vertical="center" wrapText="1"/>
    </xf>
    <xf numFmtId="0" fontId="11" fillId="0" borderId="15" xfId="0" applyFont="1" applyFill="1" applyBorder="1" applyAlignment="1" applyProtection="1">
      <alignment horizontal="center"/>
      <protection locked="0"/>
    </xf>
    <xf numFmtId="0" fontId="11" fillId="0" borderId="15" xfId="0" applyFont="1" applyBorder="1" applyAlignment="1" applyProtection="1">
      <alignment horizontal="center"/>
      <protection locked="0"/>
    </xf>
    <xf numFmtId="0" fontId="9" fillId="0" borderId="8" xfId="0" applyFont="1" applyFill="1" applyBorder="1" applyAlignment="1">
      <alignment horizontal="center"/>
    </xf>
    <xf numFmtId="0" fontId="0" fillId="0" borderId="19" xfId="0" applyFill="1" applyBorder="1" applyAlignment="1" applyProtection="1">
      <alignment horizontal="center"/>
      <protection locked="0"/>
    </xf>
    <xf numFmtId="14" fontId="7" fillId="0" borderId="8" xfId="0" applyNumberFormat="1" applyFont="1" applyBorder="1" applyAlignment="1" applyProtection="1">
      <alignment horizontal="center"/>
      <protection locked="0" hidden="1"/>
    </xf>
    <xf numFmtId="0" fontId="0" fillId="58" borderId="8" xfId="0" applyFill="1" applyBorder="1" applyAlignment="1">
      <alignment horizontal="center"/>
    </xf>
    <xf numFmtId="0" fontId="9" fillId="0" borderId="15" xfId="0" applyFont="1" applyFill="1" applyBorder="1" applyAlignment="1" applyProtection="1">
      <alignment horizontal="center"/>
      <protection locked="0"/>
    </xf>
    <xf numFmtId="0" fontId="4" fillId="0" borderId="8" xfId="0" applyFont="1" applyBorder="1" applyAlignment="1" applyProtection="1">
      <alignment horizontal="center"/>
      <protection locked="0"/>
    </xf>
    <xf numFmtId="0" fontId="4" fillId="0" borderId="8" xfId="0" applyFont="1" applyFill="1" applyBorder="1" applyAlignment="1">
      <alignment horizontal="center" vertical="center"/>
    </xf>
    <xf numFmtId="0" fontId="4" fillId="0" borderId="8" xfId="0" applyFont="1" applyBorder="1" applyAlignment="1">
      <alignment horizontal="center"/>
    </xf>
    <xf numFmtId="0" fontId="0" fillId="56" borderId="19" xfId="0" applyFill="1" applyBorder="1" applyProtection="1">
      <protection locked="0"/>
    </xf>
    <xf numFmtId="0" fontId="8" fillId="0" borderId="8" xfId="0" applyFont="1" applyBorder="1" applyAlignment="1">
      <alignment horizontal="center" vertical="center"/>
    </xf>
    <xf numFmtId="14" fontId="4" fillId="0" borderId="15" xfId="0" applyNumberFormat="1" applyFont="1" applyBorder="1" applyAlignment="1" applyProtection="1">
      <alignment horizontal="center"/>
      <protection locked="0" hidden="1"/>
    </xf>
    <xf numFmtId="0" fontId="9" fillId="0" borderId="8" xfId="0" applyFont="1" applyFill="1" applyBorder="1" applyAlignment="1">
      <alignment horizontal="center" vertical="center" wrapText="1"/>
    </xf>
    <xf numFmtId="0" fontId="0" fillId="0" borderId="15" xfId="0" applyFill="1" applyBorder="1" applyProtection="1">
      <protection locked="0"/>
    </xf>
    <xf numFmtId="0" fontId="0" fillId="45" borderId="15" xfId="0" applyFill="1" applyBorder="1" applyAlignment="1" applyProtection="1">
      <alignment horizontal="center"/>
      <protection locked="0"/>
    </xf>
    <xf numFmtId="49" fontId="0" fillId="0" borderId="15" xfId="0" applyNumberFormat="1" applyFill="1" applyBorder="1" applyProtection="1">
      <protection locked="0"/>
    </xf>
    <xf numFmtId="49" fontId="0" fillId="0" borderId="8" xfId="0" applyNumberFormat="1" applyBorder="1" applyProtection="1">
      <protection locked="0"/>
    </xf>
    <xf numFmtId="0" fontId="11" fillId="0" borderId="8" xfId="0" applyFont="1" applyFill="1" applyBorder="1" applyAlignment="1" applyProtection="1">
      <alignment horizontal="center"/>
      <protection locked="0"/>
    </xf>
    <xf numFmtId="0" fontId="4" fillId="0" borderId="8" xfId="0" applyFont="1" applyFill="1" applyBorder="1" applyAlignment="1" applyProtection="1">
      <alignment horizontal="center"/>
      <protection locked="0"/>
    </xf>
    <xf numFmtId="0" fontId="4" fillId="0" borderId="15" xfId="0" applyFont="1" applyFill="1" applyBorder="1" applyAlignment="1" applyProtection="1">
      <alignment horizontal="center"/>
      <protection locked="0"/>
    </xf>
    <xf numFmtId="14" fontId="16" fillId="0" borderId="15" xfId="0" applyNumberFormat="1" applyFont="1" applyBorder="1" applyProtection="1">
      <protection locked="0"/>
    </xf>
    <xf numFmtId="0" fontId="4" fillId="0" borderId="15" xfId="0" applyFont="1" applyFill="1" applyBorder="1" applyAlignment="1" applyProtection="1">
      <alignment horizontal="center" vertical="center" wrapText="1"/>
      <protection locked="0"/>
    </xf>
    <xf numFmtId="14" fontId="4" fillId="0" borderId="8" xfId="0" applyNumberFormat="1" applyFont="1" applyBorder="1" applyProtection="1">
      <protection locked="0"/>
    </xf>
    <xf numFmtId="14" fontId="9" fillId="0" borderId="8" xfId="0" applyNumberFormat="1" applyFont="1" applyBorder="1" applyProtection="1">
      <protection locked="0"/>
    </xf>
    <xf numFmtId="0" fontId="16" fillId="0" borderId="15" xfId="0" applyFont="1" applyBorder="1" applyAlignment="1" applyProtection="1">
      <alignment horizontal="center"/>
      <protection locked="0"/>
    </xf>
    <xf numFmtId="0" fontId="11" fillId="0" borderId="8" xfId="0" applyFont="1" applyBorder="1" applyAlignment="1">
      <alignment horizontal="center" vertical="center"/>
    </xf>
    <xf numFmtId="0" fontId="11" fillId="0" borderId="8" xfId="0" applyFont="1" applyFill="1" applyBorder="1" applyAlignment="1">
      <alignment horizontal="center" vertical="center"/>
    </xf>
    <xf numFmtId="49" fontId="4" fillId="0" borderId="15" xfId="0" applyNumberFormat="1" applyFont="1" applyFill="1" applyBorder="1" applyAlignment="1" applyProtection="1">
      <alignment horizontal="center" vertical="center"/>
      <protection locked="0"/>
    </xf>
    <xf numFmtId="0" fontId="11" fillId="0" borderId="15" xfId="0" applyFont="1" applyFill="1" applyBorder="1" applyAlignment="1" applyProtection="1">
      <alignment horizontal="center" wrapText="1"/>
      <protection locked="0"/>
    </xf>
    <xf numFmtId="0" fontId="0" fillId="0" borderId="15" xfId="0" applyBorder="1" applyAlignment="1" applyProtection="1">
      <alignment horizontal="left"/>
      <protection locked="0"/>
    </xf>
    <xf numFmtId="0" fontId="0" fillId="59" borderId="15" xfId="0" applyFill="1" applyBorder="1" applyAlignment="1" applyProtection="1">
      <alignment horizontal="center"/>
      <protection locked="0"/>
    </xf>
    <xf numFmtId="0" fontId="0" fillId="0" borderId="15" xfId="0" applyFill="1" applyBorder="1" applyAlignment="1" applyProtection="1">
      <alignment horizontal="center" wrapText="1"/>
      <protection locked="0"/>
    </xf>
    <xf numFmtId="49" fontId="0" fillId="0" borderId="15" xfId="0" applyNumberFormat="1" applyBorder="1" applyAlignment="1" applyProtection="1">
      <alignment horizontal="left"/>
      <protection locked="0"/>
    </xf>
    <xf numFmtId="49" fontId="0" fillId="0" borderId="8" xfId="0" applyNumberFormat="1" applyBorder="1" applyAlignment="1" applyProtection="1">
      <alignment horizontal="left"/>
      <protection locked="0"/>
    </xf>
    <xf numFmtId="0" fontId="8" fillId="0" borderId="8" xfId="0" applyFont="1" applyFill="1" applyBorder="1" applyAlignment="1">
      <alignment horizontal="center" vertical="center"/>
    </xf>
    <xf numFmtId="14" fontId="9" fillId="0" borderId="15" xfId="0" applyNumberFormat="1" applyFont="1" applyBorder="1" applyProtection="1">
      <protection locked="0"/>
    </xf>
    <xf numFmtId="0" fontId="18" fillId="0" borderId="15" xfId="0" applyFont="1" applyBorder="1" applyAlignment="1" applyProtection="1">
      <alignment horizontal="center"/>
      <protection locked="0"/>
    </xf>
    <xf numFmtId="0" fontId="7" fillId="0" borderId="8" xfId="0" applyFont="1" applyBorder="1" applyAlignment="1">
      <alignment horizontal="center"/>
    </xf>
    <xf numFmtId="0" fontId="11" fillId="0" borderId="8" xfId="0" applyFont="1" applyBorder="1" applyAlignment="1" applyProtection="1">
      <alignment horizontal="center" wrapText="1"/>
      <protection locked="0"/>
    </xf>
    <xf numFmtId="0" fontId="0" fillId="55" borderId="15" xfId="0" applyFill="1" applyBorder="1" applyAlignment="1" applyProtection="1">
      <alignment horizontal="center"/>
      <protection locked="0"/>
    </xf>
    <xf numFmtId="0" fontId="0" fillId="55" borderId="16" xfId="0" applyFill="1" applyBorder="1" applyAlignment="1" applyProtection="1">
      <alignment horizontal="center"/>
      <protection locked="0"/>
    </xf>
    <xf numFmtId="0" fontId="8" fillId="55" borderId="15" xfId="0" applyFont="1" applyFill="1" applyBorder="1" applyAlignment="1" applyProtection="1">
      <alignment horizontal="center"/>
      <protection locked="0"/>
    </xf>
    <xf numFmtId="0" fontId="0" fillId="0" borderId="16" xfId="0" applyFill="1" applyBorder="1" applyAlignment="1" applyProtection="1">
      <alignment horizontal="center"/>
      <protection locked="0"/>
    </xf>
    <xf numFmtId="0" fontId="11" fillId="0" borderId="13" xfId="0" applyFont="1" applyFill="1" applyBorder="1" applyAlignment="1">
      <alignment horizontal="center" vertical="center"/>
    </xf>
    <xf numFmtId="58" fontId="11" fillId="0" borderId="8" xfId="0" applyNumberFormat="1" applyFont="1" applyFill="1" applyBorder="1" applyAlignment="1">
      <alignment horizontal="center" vertical="center"/>
    </xf>
    <xf numFmtId="0" fontId="7" fillId="55" borderId="15" xfId="0" applyFont="1" applyFill="1" applyBorder="1" applyAlignment="1" applyProtection="1">
      <alignment horizontal="center"/>
      <protection locked="0"/>
    </xf>
    <xf numFmtId="58" fontId="11" fillId="0" borderId="13" xfId="0" applyNumberFormat="1" applyFont="1" applyFill="1" applyBorder="1" applyAlignment="1">
      <alignment horizontal="center" vertical="center"/>
    </xf>
    <xf numFmtId="0" fontId="0" fillId="54" borderId="8" xfId="167" applyFont="1" applyFill="1" applyBorder="1" applyAlignment="1">
      <alignment horizontal="center" vertical="center"/>
    </xf>
    <xf numFmtId="0" fontId="0" fillId="54" borderId="23" xfId="158" applyFont="1" applyFill="1" applyBorder="1" applyAlignment="1">
      <alignment horizontal="center" vertical="center"/>
    </xf>
    <xf numFmtId="0" fontId="0" fillId="54" borderId="20" xfId="167" applyFont="1" applyFill="1" applyBorder="1" applyAlignment="1">
      <alignment horizontal="center" vertical="center"/>
    </xf>
    <xf numFmtId="0" fontId="0" fillId="54" borderId="8" xfId="158" applyFont="1" applyFill="1" applyBorder="1" applyAlignment="1">
      <alignment horizontal="center" vertical="center"/>
    </xf>
    <xf numFmtId="0" fontId="0" fillId="54" borderId="23" xfId="0" applyFont="1" applyFill="1" applyBorder="1" applyAlignment="1">
      <alignment horizontal="center"/>
    </xf>
    <xf numFmtId="0" fontId="0" fillId="54" borderId="8" xfId="0" applyFont="1" applyFill="1" applyBorder="1" applyAlignment="1">
      <alignment horizontal="center"/>
    </xf>
    <xf numFmtId="0" fontId="8" fillId="54" borderId="8" xfId="0" applyFont="1" applyFill="1" applyBorder="1" applyAlignment="1">
      <alignment horizontal="center"/>
    </xf>
    <xf numFmtId="0" fontId="0" fillId="54" borderId="8" xfId="167" applyNumberFormat="1" applyFont="1" applyFill="1" applyBorder="1" applyAlignment="1">
      <alignment horizontal="center" vertical="center"/>
    </xf>
    <xf numFmtId="0" fontId="0" fillId="54" borderId="15" xfId="0" applyFont="1" applyFill="1" applyBorder="1" applyAlignment="1">
      <alignment horizontal="center"/>
    </xf>
    <xf numFmtId="0" fontId="0" fillId="54" borderId="8" xfId="0" applyFont="1" applyFill="1" applyBorder="1" applyAlignment="1">
      <alignment horizontal="center" vertical="center"/>
    </xf>
    <xf numFmtId="0" fontId="0" fillId="54" borderId="8" xfId="0" applyFill="1" applyBorder="1" applyAlignment="1">
      <alignment horizontal="center" vertical="center"/>
    </xf>
    <xf numFmtId="0" fontId="0" fillId="54" borderId="23" xfId="167" applyFont="1" applyFill="1" applyBorder="1" applyAlignment="1">
      <alignment horizontal="center" vertical="center"/>
    </xf>
    <xf numFmtId="0" fontId="4" fillId="54" borderId="8" xfId="0" applyFont="1" applyFill="1" applyBorder="1" applyAlignment="1">
      <alignment horizontal="center"/>
    </xf>
    <xf numFmtId="191" fontId="4" fillId="0" borderId="15" xfId="0" applyNumberFormat="1" applyFont="1" applyFill="1" applyBorder="1" applyAlignment="1" applyProtection="1">
      <alignment horizontal="center" vertical="center"/>
      <protection locked="0"/>
    </xf>
    <xf numFmtId="0" fontId="0" fillId="0" borderId="8" xfId="0" applyFill="1" applyBorder="1" applyAlignment="1" applyProtection="1">
      <alignment horizontal="left"/>
      <protection locked="0"/>
    </xf>
    <xf numFmtId="0" fontId="4" fillId="0" borderId="8" xfId="0" applyFont="1" applyFill="1" applyBorder="1" applyAlignment="1">
      <alignment horizontal="center"/>
    </xf>
    <xf numFmtId="0" fontId="0" fillId="0" borderId="23" xfId="0" applyFill="1" applyBorder="1" applyAlignment="1">
      <alignment horizontal="center"/>
    </xf>
    <xf numFmtId="58" fontId="13" fillId="55" borderId="8" xfId="0" applyNumberFormat="1" applyFont="1" applyFill="1" applyBorder="1" applyAlignment="1">
      <alignment horizontal="center" vertical="center" wrapText="1"/>
    </xf>
    <xf numFmtId="14" fontId="0" fillId="0" borderId="15" xfId="0" applyNumberFormat="1" applyBorder="1" applyAlignment="1" applyProtection="1">
      <alignment horizontal="left"/>
      <protection locked="0"/>
    </xf>
    <xf numFmtId="49" fontId="4" fillId="0" borderId="8" xfId="0" applyNumberFormat="1" applyFont="1" applyFill="1" applyBorder="1" applyAlignment="1" applyProtection="1">
      <alignment horizontal="center" vertical="center"/>
      <protection locked="0"/>
    </xf>
    <xf numFmtId="14" fontId="7" fillId="60" borderId="15" xfId="0" applyNumberFormat="1" applyFont="1" applyFill="1" applyBorder="1" applyAlignment="1" applyProtection="1">
      <alignment horizontal="center"/>
      <protection locked="0" hidden="1"/>
    </xf>
    <xf numFmtId="0" fontId="0" fillId="0" borderId="8" xfId="159" applyFont="1" applyFill="1" applyBorder="1" applyAlignment="1">
      <alignment horizontal="center" vertical="center"/>
    </xf>
    <xf numFmtId="0" fontId="0" fillId="0" borderId="8" xfId="0" applyFill="1" applyBorder="1" applyProtection="1">
      <protection locked="0"/>
    </xf>
    <xf numFmtId="14" fontId="4" fillId="0" borderId="8" xfId="0" applyNumberFormat="1" applyFont="1" applyFill="1" applyBorder="1" applyAlignment="1" applyProtection="1">
      <alignment horizontal="center"/>
      <protection locked="0"/>
    </xf>
    <xf numFmtId="49" fontId="0" fillId="0" borderId="8" xfId="0" applyNumberFormat="1" applyFill="1" applyBorder="1" applyAlignment="1" applyProtection="1">
      <alignment horizontal="center"/>
      <protection locked="0"/>
    </xf>
    <xf numFmtId="0" fontId="0" fillId="0" borderId="20" xfId="167" applyFont="1" applyFill="1" applyBorder="1" applyAlignment="1">
      <alignment horizontal="center" vertical="center"/>
    </xf>
    <xf numFmtId="0" fontId="9" fillId="55" borderId="8" xfId="0" applyFont="1" applyFill="1" applyBorder="1" applyAlignment="1">
      <alignment horizontal="center" vertical="center"/>
    </xf>
    <xf numFmtId="0" fontId="0" fillId="55" borderId="8" xfId="0" applyFill="1" applyBorder="1" applyAlignment="1">
      <alignment horizontal="center" vertical="center"/>
    </xf>
    <xf numFmtId="58" fontId="0" fillId="0" borderId="8" xfId="0" applyNumberFormat="1" applyBorder="1" applyAlignment="1" applyProtection="1">
      <alignment horizontal="left"/>
      <protection locked="0"/>
    </xf>
    <xf numFmtId="0" fontId="9" fillId="58" borderId="8" xfId="0" applyFont="1" applyFill="1" applyBorder="1" applyAlignment="1">
      <alignment horizontal="center" vertical="center"/>
    </xf>
    <xf numFmtId="0" fontId="9" fillId="0" borderId="8" xfId="168" applyFont="1" applyFill="1" applyBorder="1" applyAlignment="1">
      <alignment horizontal="center" vertical="center"/>
    </xf>
    <xf numFmtId="49" fontId="0" fillId="0" borderId="8" xfId="0" applyNumberFormat="1" applyFill="1" applyBorder="1" applyAlignment="1">
      <alignment horizontal="center" vertical="center" wrapText="1"/>
    </xf>
    <xf numFmtId="49" fontId="0" fillId="0" borderId="8" xfId="0" applyNumberFormat="1" applyFont="1" applyFill="1" applyBorder="1" applyAlignment="1">
      <alignment horizontal="center" vertical="center" wrapText="1"/>
    </xf>
    <xf numFmtId="0" fontId="11" fillId="58" borderId="15" xfId="0" applyFont="1" applyFill="1" applyBorder="1" applyAlignment="1" applyProtection="1">
      <alignment horizontal="center"/>
      <protection locked="0"/>
    </xf>
    <xf numFmtId="0" fontId="8" fillId="59" borderId="15" xfId="0" applyFont="1" applyFill="1" applyBorder="1" applyAlignment="1" applyProtection="1">
      <alignment horizontal="center"/>
      <protection locked="0"/>
    </xf>
    <xf numFmtId="0" fontId="4" fillId="0" borderId="8" xfId="0" applyFont="1" applyFill="1" applyBorder="1" applyAlignment="1">
      <alignment horizontal="center" vertical="center" wrapText="1"/>
    </xf>
    <xf numFmtId="0" fontId="11" fillId="0" borderId="8" xfId="0" applyFont="1" applyFill="1" applyBorder="1" applyAlignment="1">
      <alignment horizontal="center"/>
    </xf>
    <xf numFmtId="0" fontId="0" fillId="0" borderId="8" xfId="162" applyFont="1" applyFill="1" applyBorder="1" applyAlignment="1">
      <alignment horizontal="center" vertical="center"/>
    </xf>
    <xf numFmtId="0" fontId="11" fillId="0" borderId="8" xfId="0" applyFont="1" applyBorder="1" applyAlignment="1">
      <alignment horizontal="center"/>
    </xf>
    <xf numFmtId="0" fontId="11" fillId="0" borderId="8" xfId="0" applyFont="1" applyFill="1" applyBorder="1" applyAlignment="1">
      <alignment horizontal="center" vertical="center" wrapText="1"/>
    </xf>
    <xf numFmtId="0" fontId="11" fillId="0" borderId="0" xfId="0" applyFont="1" applyAlignment="1" applyProtection="1">
      <alignment horizontal="center"/>
      <protection locked="0"/>
    </xf>
    <xf numFmtId="0" fontId="0" fillId="0" borderId="8" xfId="163" applyFont="1" applyFill="1" applyBorder="1" applyAlignment="1">
      <alignment horizontal="center" vertical="center"/>
    </xf>
    <xf numFmtId="0" fontId="9" fillId="59" borderId="8" xfId="0" applyFont="1" applyFill="1" applyBorder="1" applyAlignment="1">
      <alignment horizontal="center" vertical="center"/>
    </xf>
    <xf numFmtId="0" fontId="11" fillId="0" borderId="8" xfId="0" applyFont="1" applyFill="1" applyBorder="1" applyAlignment="1">
      <alignment horizontal="left"/>
    </xf>
    <xf numFmtId="49" fontId="4" fillId="0" borderId="8" xfId="0" applyNumberFormat="1" applyFont="1" applyFill="1" applyBorder="1" applyAlignment="1" applyProtection="1">
      <alignment horizontal="center" vertical="center" wrapText="1"/>
      <protection locked="0"/>
    </xf>
    <xf numFmtId="14" fontId="0" fillId="55" borderId="15" xfId="0" applyNumberFormat="1" applyFill="1" applyBorder="1" applyProtection="1">
      <protection locked="0"/>
    </xf>
    <xf numFmtId="0" fontId="0" fillId="0" borderId="8" xfId="0" applyBorder="1" applyAlignment="1" applyProtection="1">
      <alignment horizontal="center" wrapText="1"/>
      <protection locked="0"/>
    </xf>
    <xf numFmtId="0" fontId="0" fillId="0" borderId="19" xfId="0" applyFill="1" applyBorder="1" applyProtection="1">
      <protection locked="0"/>
    </xf>
    <xf numFmtId="0" fontId="10" fillId="0" borderId="15" xfId="0" applyFont="1" applyFill="1" applyBorder="1" applyAlignment="1" applyProtection="1">
      <alignment horizontal="center"/>
      <protection locked="0"/>
    </xf>
    <xf numFmtId="0" fontId="0" fillId="0" borderId="8" xfId="161" applyFont="1" applyFill="1" applyBorder="1" applyAlignment="1">
      <alignment horizontal="center" vertical="center"/>
    </xf>
    <xf numFmtId="0" fontId="0" fillId="55" borderId="8" xfId="0" applyFill="1" applyBorder="1" applyAlignment="1" applyProtection="1">
      <alignment horizontal="left"/>
      <protection locked="0"/>
    </xf>
    <xf numFmtId="0" fontId="0" fillId="59" borderId="20" xfId="167" applyFont="1" applyFill="1" applyBorder="1" applyAlignment="1">
      <alignment horizontal="center" vertical="center"/>
    </xf>
    <xf numFmtId="191" fontId="4" fillId="0" borderId="8" xfId="0" applyNumberFormat="1" applyFont="1" applyFill="1" applyBorder="1" applyAlignment="1" applyProtection="1">
      <alignment horizontal="center" vertical="center" wrapText="1"/>
      <protection locked="0"/>
    </xf>
    <xf numFmtId="191" fontId="4" fillId="0" borderId="8" xfId="0" applyNumberFormat="1" applyFont="1" applyFill="1" applyBorder="1" applyAlignment="1" applyProtection="1">
      <alignment horizontal="center" vertical="center"/>
      <protection locked="0"/>
    </xf>
    <xf numFmtId="0" fontId="0" fillId="0" borderId="8" xfId="159" applyFont="1" applyBorder="1" applyAlignment="1">
      <alignment horizontal="center" vertical="center"/>
    </xf>
    <xf numFmtId="0" fontId="0" fillId="0" borderId="23" xfId="159" applyFont="1" applyBorder="1" applyAlignment="1">
      <alignment horizontal="center" vertical="center"/>
    </xf>
    <xf numFmtId="0" fontId="0" fillId="53" borderId="15" xfId="0" applyFill="1" applyBorder="1" applyAlignment="1" applyProtection="1">
      <alignment horizontal="center"/>
      <protection locked="0"/>
    </xf>
    <xf numFmtId="14" fontId="7" fillId="53" borderId="15" xfId="0" applyNumberFormat="1" applyFont="1" applyFill="1" applyBorder="1" applyAlignment="1" applyProtection="1">
      <alignment horizontal="center"/>
      <protection locked="0" hidden="1"/>
    </xf>
    <xf numFmtId="0" fontId="4" fillId="53" borderId="8" xfId="0" applyFont="1" applyFill="1" applyBorder="1" applyAlignment="1" applyProtection="1">
      <alignment horizontal="center"/>
      <protection locked="0"/>
    </xf>
    <xf numFmtId="191" fontId="0" fillId="0" borderId="0" xfId="0" applyNumberFormat="1" applyAlignment="1">
      <alignment horizontal="center"/>
    </xf>
    <xf numFmtId="191" fontId="0" fillId="0" borderId="8" xfId="0" applyNumberFormat="1" applyBorder="1" applyAlignment="1">
      <alignment horizontal="center"/>
    </xf>
    <xf numFmtId="0" fontId="9" fillId="0" borderId="20" xfId="167" applyFont="1" applyFill="1" applyBorder="1" applyAlignment="1">
      <alignment horizontal="center" vertical="center"/>
    </xf>
    <xf numFmtId="14" fontId="0" fillId="55" borderId="8" xfId="0" applyNumberFormat="1" applyFill="1" applyBorder="1" applyProtection="1">
      <protection locked="0"/>
    </xf>
    <xf numFmtId="0" fontId="0" fillId="54" borderId="15" xfId="0" applyFill="1" applyBorder="1" applyAlignment="1">
      <alignment horizontal="center" vertical="center"/>
    </xf>
    <xf numFmtId="0" fontId="10" fillId="54" borderId="15" xfId="0" applyFont="1" applyFill="1" applyBorder="1" applyAlignment="1">
      <alignment horizontal="center"/>
    </xf>
    <xf numFmtId="58" fontId="13" fillId="0" borderId="15" xfId="0" applyNumberFormat="1" applyFont="1" applyFill="1" applyBorder="1" applyAlignment="1">
      <alignment horizontal="center" vertical="center" wrapText="1"/>
    </xf>
    <xf numFmtId="0" fontId="0" fillId="54" borderId="15" xfId="0" applyFill="1" applyBorder="1" applyAlignment="1">
      <alignment horizontal="center"/>
    </xf>
    <xf numFmtId="0" fontId="0" fillId="0" borderId="15" xfId="0" applyFill="1" applyBorder="1" applyAlignment="1" applyProtection="1">
      <alignment horizontal="left"/>
      <protection locked="0"/>
    </xf>
    <xf numFmtId="0" fontId="5" fillId="0" borderId="22" xfId="0" applyFont="1" applyFill="1" applyBorder="1" applyAlignment="1" applyProtection="1">
      <alignment horizontal="left" vertical="center"/>
      <protection hidden="1"/>
    </xf>
    <xf numFmtId="0" fontId="0" fillId="0" borderId="8" xfId="159" applyFont="1" applyBorder="1" applyAlignment="1">
      <alignment horizontal="left" vertical="center"/>
    </xf>
    <xf numFmtId="0" fontId="0" fillId="0" borderId="8" xfId="164" applyFont="1" applyBorder="1" applyAlignment="1">
      <alignment horizontal="left" vertical="center"/>
    </xf>
    <xf numFmtId="0" fontId="0" fillId="0" borderId="8" xfId="165" applyFont="1" applyBorder="1" applyAlignment="1">
      <alignment horizontal="left" vertical="center"/>
    </xf>
    <xf numFmtId="0" fontId="0" fillId="0" borderId="8" xfId="166" applyFont="1" applyBorder="1" applyAlignment="1">
      <alignment horizontal="left" vertical="center"/>
    </xf>
    <xf numFmtId="14" fontId="0" fillId="0" borderId="8" xfId="0" applyNumberFormat="1" applyFill="1" applyBorder="1" applyProtection="1">
      <protection locked="0"/>
    </xf>
    <xf numFmtId="0" fontId="9" fillId="56" borderId="19" xfId="0" applyFont="1" applyFill="1" applyBorder="1" applyAlignment="1" applyProtection="1">
      <alignment horizontal="left"/>
      <protection locked="0"/>
    </xf>
    <xf numFmtId="0" fontId="9" fillId="56" borderId="19" xfId="0" applyFont="1" applyFill="1" applyBorder="1" applyProtection="1">
      <protection locked="0"/>
    </xf>
    <xf numFmtId="0" fontId="0" fillId="56" borderId="15" xfId="0" applyFill="1" applyBorder="1" applyAlignment="1">
      <alignment horizontal="center"/>
    </xf>
    <xf numFmtId="0" fontId="9" fillId="56" borderId="8" xfId="0" applyFont="1" applyFill="1" applyBorder="1" applyAlignment="1">
      <alignment horizontal="center"/>
    </xf>
    <xf numFmtId="0" fontId="9" fillId="56" borderId="15" xfId="0" applyFont="1" applyFill="1" applyBorder="1" applyAlignment="1" applyProtection="1">
      <alignment horizontal="center"/>
      <protection locked="0"/>
    </xf>
    <xf numFmtId="0" fontId="9" fillId="56" borderId="15" xfId="0" applyFont="1" applyFill="1" applyBorder="1" applyAlignment="1">
      <alignment horizontal="center"/>
    </xf>
    <xf numFmtId="14" fontId="7" fillId="0" borderId="15" xfId="0" applyNumberFormat="1" applyFont="1" applyFill="1" applyBorder="1" applyAlignment="1" applyProtection="1">
      <alignment horizontal="center"/>
      <protection locked="0"/>
    </xf>
    <xf numFmtId="0" fontId="0" fillId="0" borderId="8" xfId="0" applyFill="1" applyBorder="1" applyAlignment="1" applyProtection="1">
      <alignment horizontal="center" wrapText="1"/>
      <protection locked="0"/>
    </xf>
    <xf numFmtId="49" fontId="0" fillId="0" borderId="15" xfId="0" applyNumberFormat="1" applyFill="1" applyBorder="1" applyAlignment="1" applyProtection="1">
      <alignment horizontal="center"/>
      <protection locked="0"/>
    </xf>
    <xf numFmtId="0" fontId="4" fillId="0" borderId="19" xfId="0" applyFont="1" applyFill="1" applyBorder="1" applyAlignment="1" applyProtection="1">
      <alignment horizontal="center"/>
      <protection locked="0"/>
    </xf>
    <xf numFmtId="58" fontId="76" fillId="0" borderId="8" xfId="0" applyNumberFormat="1" applyFont="1" applyFill="1" applyBorder="1" applyAlignment="1">
      <alignment horizontal="center" vertical="center" wrapText="1"/>
    </xf>
    <xf numFmtId="0" fontId="9" fillId="0" borderId="19" xfId="0" applyFont="1" applyFill="1" applyBorder="1" applyAlignment="1" applyProtection="1">
      <alignment horizontal="left"/>
      <protection locked="0"/>
    </xf>
    <xf numFmtId="0" fontId="0" fillId="44" borderId="15" xfId="0" applyFill="1" applyBorder="1" applyAlignment="1" applyProtection="1">
      <alignment horizontal="center"/>
      <protection locked="0"/>
    </xf>
    <xf numFmtId="14" fontId="16" fillId="0" borderId="15" xfId="0" applyNumberFormat="1" applyFont="1" applyFill="1" applyBorder="1" applyProtection="1">
      <protection locked="0"/>
    </xf>
    <xf numFmtId="14" fontId="9" fillId="0" borderId="15" xfId="0" applyNumberFormat="1" applyFont="1" applyFill="1" applyBorder="1" applyProtection="1">
      <protection locked="0"/>
    </xf>
    <xf numFmtId="49" fontId="0" fillId="0" borderId="15" xfId="0" applyNumberFormat="1" applyFill="1" applyBorder="1" applyAlignment="1" applyProtection="1">
      <alignment horizontal="left"/>
      <protection locked="0"/>
    </xf>
    <xf numFmtId="14" fontId="0" fillId="0" borderId="15" xfId="0" applyNumberFormat="1" applyFill="1" applyBorder="1" applyAlignment="1" applyProtection="1">
      <alignment horizontal="left"/>
      <protection locked="0"/>
    </xf>
    <xf numFmtId="0" fontId="9" fillId="54" borderId="8" xfId="160" applyFont="1" applyFill="1" applyBorder="1" applyAlignment="1">
      <alignment horizontal="center" vertical="center" shrinkToFit="1"/>
    </xf>
    <xf numFmtId="0" fontId="0" fillId="0" borderId="23" xfId="0" applyNumberFormat="1" applyFill="1" applyBorder="1" applyAlignment="1">
      <alignment horizontal="center" vertical="center"/>
    </xf>
    <xf numFmtId="0" fontId="4" fillId="0" borderId="23" xfId="0" applyNumberFormat="1" applyFont="1" applyFill="1" applyBorder="1" applyAlignment="1">
      <alignment horizontal="center" vertical="center"/>
    </xf>
    <xf numFmtId="0" fontId="11" fillId="0" borderId="23" xfId="0" applyNumberFormat="1" applyFont="1" applyFill="1" applyBorder="1" applyAlignment="1">
      <alignment horizontal="center" vertical="center"/>
    </xf>
    <xf numFmtId="58" fontId="0" fillId="0" borderId="8" xfId="0" applyNumberFormat="1" applyBorder="1" applyAlignment="1" applyProtection="1">
      <alignment horizontal="center"/>
      <protection locked="0"/>
    </xf>
    <xf numFmtId="0" fontId="8" fillId="0" borderId="8" xfId="0" applyFont="1" applyFill="1" applyBorder="1" applyAlignment="1">
      <alignment horizontal="center" vertical="center"/>
    </xf>
    <xf numFmtId="0" fontId="8" fillId="0" borderId="8" xfId="0" applyFont="1" applyBorder="1" applyAlignment="1">
      <alignment horizontal="center" vertical="center"/>
    </xf>
    <xf numFmtId="0" fontId="8" fillId="54" borderId="8" xfId="0" applyFont="1" applyFill="1" applyBorder="1" applyAlignment="1">
      <alignment horizontal="center" vertical="center"/>
    </xf>
    <xf numFmtId="0" fontId="11" fillId="0" borderId="8" xfId="0" applyNumberFormat="1" applyFont="1" applyFill="1" applyBorder="1" applyAlignment="1">
      <alignment horizontal="center" vertical="center"/>
    </xf>
    <xf numFmtId="0" fontId="0" fillId="0" borderId="8" xfId="0" applyBorder="1" applyAlignment="1" applyProtection="1">
      <alignment horizontal="left" wrapText="1"/>
      <protection locked="0"/>
    </xf>
    <xf numFmtId="14" fontId="0" fillId="0" borderId="8" xfId="0" applyNumberFormat="1" applyBorder="1" applyAlignment="1" applyProtection="1">
      <alignment horizontal="left"/>
      <protection locked="0"/>
    </xf>
    <xf numFmtId="0" fontId="0" fillId="0" borderId="8" xfId="0" applyNumberFormat="1" applyFont="1" applyFill="1" applyBorder="1" applyAlignment="1">
      <alignment horizontal="center" vertical="center"/>
    </xf>
    <xf numFmtId="0" fontId="4" fillId="0" borderId="8" xfId="0" applyNumberFormat="1" applyFont="1" applyFill="1" applyBorder="1" applyAlignment="1">
      <alignment horizontal="center" vertical="center"/>
    </xf>
    <xf numFmtId="0" fontId="8" fillId="0" borderId="8" xfId="0" applyFont="1" applyBorder="1" applyAlignment="1">
      <alignment horizontal="center"/>
    </xf>
    <xf numFmtId="0" fontId="8" fillId="53" borderId="8" xfId="0" applyFont="1" applyFill="1" applyBorder="1" applyAlignment="1">
      <alignment horizontal="center" vertical="center"/>
    </xf>
    <xf numFmtId="0" fontId="0" fillId="53" borderId="8" xfId="0" applyFill="1" applyBorder="1" applyAlignment="1" applyProtection="1">
      <alignment horizontal="center" wrapText="1"/>
      <protection locked="0"/>
    </xf>
    <xf numFmtId="0" fontId="0" fillId="53" borderId="8" xfId="0" applyFill="1" applyBorder="1" applyAlignment="1" applyProtection="1">
      <alignment horizontal="left"/>
      <protection locked="0"/>
    </xf>
    <xf numFmtId="0" fontId="11" fillId="0" borderId="8" xfId="0" applyFont="1" applyBorder="1" applyAlignment="1">
      <alignment horizontal="center" vertical="center" wrapText="1"/>
    </xf>
    <xf numFmtId="0" fontId="0" fillId="58" borderId="8" xfId="0" applyFill="1" applyBorder="1" applyAlignment="1" applyProtection="1">
      <alignment horizontal="center"/>
      <protection locked="0"/>
    </xf>
    <xf numFmtId="0" fontId="4" fillId="55" borderId="15" xfId="0" applyFont="1" applyFill="1" applyBorder="1" applyAlignment="1" applyProtection="1">
      <alignment horizontal="center" vertical="center"/>
      <protection locked="0"/>
    </xf>
    <xf numFmtId="0" fontId="77" fillId="0" borderId="15" xfId="0" applyFont="1" applyBorder="1" applyAlignment="1" applyProtection="1">
      <alignment horizontal="center"/>
      <protection locked="0"/>
    </xf>
    <xf numFmtId="0" fontId="77" fillId="0" borderId="8" xfId="0" applyFont="1" applyBorder="1" applyAlignment="1" applyProtection="1">
      <alignment horizontal="center"/>
      <protection locked="0"/>
    </xf>
    <xf numFmtId="49" fontId="78" fillId="0" borderId="8" xfId="0" applyNumberFormat="1" applyFont="1" applyFill="1" applyBorder="1" applyAlignment="1" applyProtection="1">
      <alignment horizontal="center" vertical="center"/>
      <protection locked="0"/>
    </xf>
    <xf numFmtId="0" fontId="79" fillId="0" borderId="8" xfId="0" applyFont="1" applyBorder="1" applyAlignment="1" applyProtection="1">
      <alignment horizontal="center"/>
      <protection locked="0"/>
    </xf>
    <xf numFmtId="0" fontId="79" fillId="0" borderId="8" xfId="0" applyNumberFormat="1" applyFont="1" applyFill="1" applyBorder="1" applyAlignment="1">
      <alignment horizontal="center" vertical="center"/>
    </xf>
    <xf numFmtId="0" fontId="77" fillId="0" borderId="8" xfId="0" applyFont="1" applyBorder="1" applyAlignment="1" applyProtection="1">
      <alignment horizontal="center" wrapText="1"/>
      <protection locked="0"/>
    </xf>
    <xf numFmtId="0" fontId="85" fillId="0" borderId="8" xfId="0" applyFont="1" applyFill="1" applyBorder="1" applyAlignment="1" applyProtection="1">
      <alignment horizontal="center"/>
      <protection locked="0"/>
    </xf>
    <xf numFmtId="0" fontId="85" fillId="0" borderId="23" xfId="0" applyNumberFormat="1" applyFont="1" applyFill="1" applyBorder="1" applyAlignment="1">
      <alignment horizontal="center" vertical="center"/>
    </xf>
    <xf numFmtId="0" fontId="85" fillId="0" borderId="8" xfId="0" applyFont="1" applyBorder="1" applyAlignment="1" applyProtection="1">
      <alignment horizontal="center"/>
      <protection locked="0"/>
    </xf>
    <xf numFmtId="0" fontId="77" fillId="0" borderId="8" xfId="0" applyFont="1" applyBorder="1" applyProtection="1">
      <protection locked="0"/>
    </xf>
    <xf numFmtId="0" fontId="77" fillId="0" borderId="8" xfId="0" applyFont="1" applyBorder="1" applyAlignment="1" applyProtection="1">
      <alignment horizontal="left"/>
      <protection locked="0"/>
    </xf>
    <xf numFmtId="0" fontId="0" fillId="61" borderId="8" xfId="0" applyFill="1" applyBorder="1" applyProtection="1">
      <protection locked="0"/>
    </xf>
    <xf numFmtId="0" fontId="86" fillId="0" borderId="15" xfId="0" applyFont="1" applyBorder="1" applyAlignment="1" applyProtection="1">
      <alignment horizontal="center"/>
      <protection locked="0"/>
    </xf>
    <xf numFmtId="0" fontId="85" fillId="0" borderId="15" xfId="0" applyFont="1" applyBorder="1" applyAlignment="1" applyProtection="1">
      <alignment horizontal="center"/>
      <protection locked="0"/>
    </xf>
    <xf numFmtId="0" fontId="78" fillId="0" borderId="8" xfId="0" applyFont="1" applyFill="1" applyBorder="1" applyAlignment="1" applyProtection="1">
      <alignment horizontal="center" vertical="center"/>
      <protection locked="0"/>
    </xf>
    <xf numFmtId="0" fontId="87" fillId="0" borderId="8" xfId="0" applyFont="1" applyBorder="1" applyAlignment="1" applyProtection="1">
      <alignment horizontal="center"/>
      <protection locked="0"/>
    </xf>
    <xf numFmtId="0" fontId="87" fillId="0" borderId="15" xfId="0" applyFont="1" applyBorder="1" applyAlignment="1" applyProtection="1">
      <alignment horizontal="center"/>
      <protection locked="0"/>
    </xf>
    <xf numFmtId="0" fontId="1" fillId="0" borderId="8" xfId="0" applyFont="1" applyBorder="1" applyProtection="1">
      <protection locked="0"/>
    </xf>
    <xf numFmtId="0" fontId="1" fillId="0" borderId="8" xfId="0" applyFont="1" applyBorder="1" applyAlignment="1" applyProtection="1">
      <alignment horizontal="center"/>
      <protection locked="0"/>
    </xf>
    <xf numFmtId="0" fontId="1" fillId="0" borderId="15" xfId="0" applyFont="1" applyBorder="1" applyAlignment="1" applyProtection="1">
      <alignment horizontal="center"/>
      <protection locked="0"/>
    </xf>
    <xf numFmtId="0" fontId="1" fillId="0" borderId="8" xfId="0" applyFont="1" applyBorder="1" applyAlignment="1" applyProtection="1">
      <alignment horizontal="left"/>
      <protection locked="0"/>
    </xf>
    <xf numFmtId="0" fontId="1" fillId="63" borderId="8" xfId="0" applyFont="1" applyFill="1" applyBorder="1" applyAlignment="1" applyProtection="1">
      <alignment horizontal="left"/>
      <protection locked="0"/>
    </xf>
    <xf numFmtId="0" fontId="0" fillId="63" borderId="8" xfId="0" applyFill="1" applyBorder="1" applyAlignment="1" applyProtection="1">
      <alignment horizontal="center"/>
      <protection locked="0"/>
    </xf>
    <xf numFmtId="0" fontId="3" fillId="0" borderId="12" xfId="0" applyFont="1" applyBorder="1" applyAlignment="1" applyProtection="1">
      <alignment horizontal="center" vertical="center"/>
      <protection locked="0"/>
    </xf>
    <xf numFmtId="0" fontId="3" fillId="0" borderId="0" xfId="0" applyFont="1" applyBorder="1" applyAlignment="1" applyProtection="1">
      <alignment horizontal="center" vertical="center"/>
      <protection locked="0"/>
    </xf>
    <xf numFmtId="0" fontId="1" fillId="0" borderId="15" xfId="0" applyFont="1" applyFill="1" applyBorder="1" applyAlignment="1" applyProtection="1">
      <alignment horizontal="center"/>
      <protection locked="0"/>
    </xf>
    <xf numFmtId="0" fontId="1" fillId="0" borderId="8" xfId="0" applyFont="1" applyBorder="1" applyAlignment="1" applyProtection="1">
      <alignment horizontal="center" wrapText="1"/>
      <protection locked="0"/>
    </xf>
    <xf numFmtId="0" fontId="1" fillId="62" borderId="8" xfId="0" applyFont="1" applyFill="1" applyBorder="1" applyProtection="1">
      <protection locked="0"/>
    </xf>
  </cellXfs>
  <cellStyles count="207">
    <cellStyle name="_20100326高清市院遂宁检察院1080P配置清单26日改" xfId="1"/>
    <cellStyle name="_Book1" xfId="2"/>
    <cellStyle name="_Book1_1" xfId="3"/>
    <cellStyle name="_Book1_2" xfId="4"/>
    <cellStyle name="_Book1_3" xfId="5"/>
    <cellStyle name="_ET_STYLE_NoName_00_" xfId="6"/>
    <cellStyle name="_ET_STYLE_NoName_00__Book1" xfId="7"/>
    <cellStyle name="_ET_STYLE_NoName_00__Book1_1" xfId="8"/>
    <cellStyle name="_ET_STYLE_NoName_00__Book1123" xfId="9"/>
    <cellStyle name="_ET_STYLE_NoName_00__Sheet3" xfId="10"/>
    <cellStyle name="_弱电系统设备配置报价清单" xfId="11"/>
    <cellStyle name="0,0_x000d__x000a_NA_x000d__x000a_" xfId="12"/>
    <cellStyle name="20% - Accent1" xfId="13"/>
    <cellStyle name="20% - Accent2" xfId="14"/>
    <cellStyle name="20% - Accent3" xfId="15"/>
    <cellStyle name="20% - Accent4" xfId="16"/>
    <cellStyle name="20% - Accent5" xfId="17"/>
    <cellStyle name="20% - Accent6" xfId="18"/>
    <cellStyle name="20% - 强调文字颜色 1" xfId="19" builtinId="30" customBuiltin="1"/>
    <cellStyle name="20% - 强调文字颜色 2" xfId="20" builtinId="34" customBuiltin="1"/>
    <cellStyle name="20% - 强调文字颜色 3" xfId="21" builtinId="38" customBuiltin="1"/>
    <cellStyle name="20% - 强调文字颜色 4" xfId="22" builtinId="42" customBuiltin="1"/>
    <cellStyle name="20% - 强调文字颜色 5" xfId="23" builtinId="46" customBuiltin="1"/>
    <cellStyle name="20% - 强调文字颜色 6" xfId="24" builtinId="50" customBuiltin="1"/>
    <cellStyle name="40% - Accent1" xfId="25"/>
    <cellStyle name="40% - Accent2" xfId="26"/>
    <cellStyle name="40% - Accent3" xfId="27"/>
    <cellStyle name="40% - Accent4" xfId="28"/>
    <cellStyle name="40% - Accent5" xfId="29"/>
    <cellStyle name="40% - Accent6" xfId="30"/>
    <cellStyle name="40% - 强调文字颜色 1" xfId="31" builtinId="31" customBuiltin="1"/>
    <cellStyle name="40% - 强调文字颜色 2" xfId="32" builtinId="35" customBuiltin="1"/>
    <cellStyle name="40% - 强调文字颜色 3" xfId="33" builtinId="39" customBuiltin="1"/>
    <cellStyle name="40% - 强调文字颜色 4" xfId="34" builtinId="43" customBuiltin="1"/>
    <cellStyle name="40% - 强调文字颜色 5" xfId="35" builtinId="47" customBuiltin="1"/>
    <cellStyle name="40% - 强调文字颜色 6" xfId="36" builtinId="51" customBuiltin="1"/>
    <cellStyle name="60% - Accent1" xfId="37"/>
    <cellStyle name="60% - Accent2" xfId="38"/>
    <cellStyle name="60% - Accent3" xfId="39"/>
    <cellStyle name="60% - Accent4" xfId="40"/>
    <cellStyle name="60% - Accent5" xfId="41"/>
    <cellStyle name="60% - Accent6" xfId="42"/>
    <cellStyle name="60% - 强调文字颜色 1" xfId="43" builtinId="32" customBuiltin="1"/>
    <cellStyle name="60% - 强调文字颜色 2" xfId="44" builtinId="36" customBuiltin="1"/>
    <cellStyle name="60% - 强调文字颜色 3" xfId="45" builtinId="40" customBuiltin="1"/>
    <cellStyle name="60% - 强调文字颜色 4" xfId="46" builtinId="44" customBuiltin="1"/>
    <cellStyle name="60% - 强调文字颜色 5" xfId="47" builtinId="48" customBuiltin="1"/>
    <cellStyle name="60% - 强调文字颜色 6" xfId="48" builtinId="52" customBuiltin="1"/>
    <cellStyle name="6mal" xfId="49"/>
    <cellStyle name="Accent1" xfId="50"/>
    <cellStyle name="Accent1 - 20%" xfId="51"/>
    <cellStyle name="Accent1 - 40%" xfId="52"/>
    <cellStyle name="Accent1 - 60%" xfId="53"/>
    <cellStyle name="Accent1_Book1" xfId="54"/>
    <cellStyle name="Accent2" xfId="55"/>
    <cellStyle name="Accent2 - 20%" xfId="56"/>
    <cellStyle name="Accent2 - 40%" xfId="57"/>
    <cellStyle name="Accent2 - 60%" xfId="58"/>
    <cellStyle name="Accent2_Book1" xfId="59"/>
    <cellStyle name="Accent3" xfId="60"/>
    <cellStyle name="Accent3 - 20%" xfId="61"/>
    <cellStyle name="Accent3 - 40%" xfId="62"/>
    <cellStyle name="Accent3 - 60%" xfId="63"/>
    <cellStyle name="Accent3_Book1" xfId="64"/>
    <cellStyle name="Accent4" xfId="65"/>
    <cellStyle name="Accent4 - 20%" xfId="66"/>
    <cellStyle name="Accent4 - 40%" xfId="67"/>
    <cellStyle name="Accent4 - 60%" xfId="68"/>
    <cellStyle name="Accent4_Book1" xfId="69"/>
    <cellStyle name="Accent5" xfId="70"/>
    <cellStyle name="Accent5 - 20%" xfId="71"/>
    <cellStyle name="Accent5 - 40%" xfId="72"/>
    <cellStyle name="Accent5 - 60%" xfId="73"/>
    <cellStyle name="Accent5_Book1" xfId="74"/>
    <cellStyle name="Accent6" xfId="75"/>
    <cellStyle name="Accent6 - 20%" xfId="76"/>
    <cellStyle name="Accent6 - 40%" xfId="77"/>
    <cellStyle name="Accent6 - 60%" xfId="78"/>
    <cellStyle name="Accent6_Book1" xfId="79"/>
    <cellStyle name="args.style" xfId="80"/>
    <cellStyle name="Bad" xfId="81"/>
    <cellStyle name="Calculation" xfId="82"/>
    <cellStyle name="Check Cell" xfId="83"/>
    <cellStyle name="ColLevel_0" xfId="84"/>
    <cellStyle name="Comma [0]_!!!GO" xfId="85"/>
    <cellStyle name="comma zerodec" xfId="86"/>
    <cellStyle name="Comma_!!!GO" xfId="87"/>
    <cellStyle name="Currency [0]_!!!GO" xfId="88"/>
    <cellStyle name="Currency_!!!GO" xfId="89"/>
    <cellStyle name="Currency1" xfId="90"/>
    <cellStyle name="Date" xfId="91"/>
    <cellStyle name="Dollar (zero dec)" xfId="92"/>
    <cellStyle name="Explanatory Text" xfId="93"/>
    <cellStyle name="Good" xfId="94"/>
    <cellStyle name="Grey" xfId="95"/>
    <cellStyle name="Header1" xfId="96"/>
    <cellStyle name="Header2" xfId="97"/>
    <cellStyle name="Heading 1" xfId="98"/>
    <cellStyle name="Heading 2" xfId="99"/>
    <cellStyle name="Heading 3" xfId="100"/>
    <cellStyle name="Heading 4" xfId="101"/>
    <cellStyle name="Input" xfId="102"/>
    <cellStyle name="Input [yellow]" xfId="103"/>
    <cellStyle name="Input Cells" xfId="104"/>
    <cellStyle name="Linked Cell" xfId="105"/>
    <cellStyle name="Linked Cells" xfId="106"/>
    <cellStyle name="Millares [0]_96 Risk" xfId="107"/>
    <cellStyle name="Millares_96 Risk" xfId="108"/>
    <cellStyle name="Milliers [0]_!!!GO" xfId="109"/>
    <cellStyle name="Milliers_!!!GO" xfId="110"/>
    <cellStyle name="Moneda [0]_96 Risk" xfId="111"/>
    <cellStyle name="Moneda_96 Risk" xfId="112"/>
    <cellStyle name="Mon閠aire [0]_!!!GO" xfId="113"/>
    <cellStyle name="Mon閠aire_!!!GO" xfId="114"/>
    <cellStyle name="Neutral" xfId="115"/>
    <cellStyle name="New Times Roman" xfId="116"/>
    <cellStyle name="no dec" xfId="117"/>
    <cellStyle name="Normal - Style1" xfId="118"/>
    <cellStyle name="Normal_!!!GO" xfId="119"/>
    <cellStyle name="Note" xfId="120"/>
    <cellStyle name="Output" xfId="121"/>
    <cellStyle name="per.style" xfId="122"/>
    <cellStyle name="Percent [2]" xfId="123"/>
    <cellStyle name="Percent_!!!GO" xfId="124"/>
    <cellStyle name="Pourcentage_pldt" xfId="125"/>
    <cellStyle name="PSChar" xfId="126"/>
    <cellStyle name="PSDate" xfId="127"/>
    <cellStyle name="PSDec" xfId="128"/>
    <cellStyle name="PSHeading" xfId="129"/>
    <cellStyle name="PSInt" xfId="130"/>
    <cellStyle name="PSSpacer" xfId="131"/>
    <cellStyle name="RowLevel_0" xfId="132"/>
    <cellStyle name="sstot" xfId="133"/>
    <cellStyle name="Standard_AREAS" xfId="134"/>
    <cellStyle name="t" xfId="135"/>
    <cellStyle name="t_HVAC Equipment (3)" xfId="136"/>
    <cellStyle name="Title" xfId="137"/>
    <cellStyle name="Total" xfId="138"/>
    <cellStyle name="Warning Text" xfId="139"/>
    <cellStyle name="百分比" xfId="140" builtinId="5"/>
    <cellStyle name="捠壿 [0.00]_Region Orders (2)" xfId="141"/>
    <cellStyle name="捠壿_Region Orders (2)" xfId="142"/>
    <cellStyle name="编号" xfId="143"/>
    <cellStyle name="标题" xfId="144" builtinId="15" customBuiltin="1"/>
    <cellStyle name="标题 1" xfId="145" builtinId="16" customBuiltin="1"/>
    <cellStyle name="标题 2" xfId="146" builtinId="17" customBuiltin="1"/>
    <cellStyle name="标题 3" xfId="147" builtinId="18" customBuiltin="1"/>
    <cellStyle name="标题 4" xfId="148" builtinId="19" customBuiltin="1"/>
    <cellStyle name="标题1" xfId="149"/>
    <cellStyle name="表标题" xfId="150"/>
    <cellStyle name="部门" xfId="151"/>
    <cellStyle name="差" xfId="152" builtinId="27" customBuiltin="1"/>
    <cellStyle name="差_Book1" xfId="153"/>
    <cellStyle name="差_Book1_1" xfId="154"/>
    <cellStyle name="差_Book1_Book1" xfId="155"/>
    <cellStyle name="常规" xfId="0" builtinId="0"/>
    <cellStyle name="常规 2" xfId="156"/>
    <cellStyle name="常规 22" xfId="157"/>
    <cellStyle name="常规_9-25" xfId="158"/>
    <cellStyle name="常规_Sheet1" xfId="159"/>
    <cellStyle name="常规_Sheet1 2" xfId="160"/>
    <cellStyle name="常规_Sheet1_284" xfId="161"/>
    <cellStyle name="常规_Sheet1_286" xfId="162"/>
    <cellStyle name="常规_Sheet1_289" xfId="163"/>
    <cellStyle name="常规_Sheet1_64" xfId="164"/>
    <cellStyle name="常规_Sheet1_65" xfId="165"/>
    <cellStyle name="常规_Sheet1_66" xfId="166"/>
    <cellStyle name="常规_Sheet1_兰州北_10" xfId="167"/>
    <cellStyle name="常规_醋片柜" xfId="168"/>
    <cellStyle name="分级显示列_1_Book1" xfId="169"/>
    <cellStyle name="分级显示行_1_Book1" xfId="170"/>
    <cellStyle name="好" xfId="171" builtinId="26" customBuiltin="1"/>
    <cellStyle name="好_Book1" xfId="172"/>
    <cellStyle name="好_Book1_1" xfId="173"/>
    <cellStyle name="好_Book1_Book1" xfId="174"/>
    <cellStyle name="汇总" xfId="175" builtinId="25" customBuiltin="1"/>
    <cellStyle name="计算" xfId="176" builtinId="22" customBuiltin="1"/>
    <cellStyle name="检查单元格" xfId="177" builtinId="23" customBuiltin="1"/>
    <cellStyle name="解释性文本" xfId="178" builtinId="53" customBuiltin="1"/>
    <cellStyle name="借出原因" xfId="179"/>
    <cellStyle name="警告文本" xfId="180" builtinId="11" customBuiltin="1"/>
    <cellStyle name="链接单元格" xfId="181" builtinId="24" customBuiltin="1"/>
    <cellStyle name="普通_laroux" xfId="182"/>
    <cellStyle name="千分位[0]_laroux" xfId="183"/>
    <cellStyle name="千分位_laroux" xfId="184"/>
    <cellStyle name="千位[0]_ 方正PC" xfId="185"/>
    <cellStyle name="千位_ 方正PC" xfId="186"/>
    <cellStyle name="强调 1" xfId="187"/>
    <cellStyle name="强调 2" xfId="188"/>
    <cellStyle name="强调 3" xfId="189"/>
    <cellStyle name="强调文字颜色 1" xfId="190" builtinId="29" customBuiltin="1"/>
    <cellStyle name="强调文字颜色 2" xfId="191" builtinId="33" customBuiltin="1"/>
    <cellStyle name="强调文字颜色 3" xfId="192" builtinId="37" customBuiltin="1"/>
    <cellStyle name="强调文字颜色 4" xfId="193" builtinId="41" customBuiltin="1"/>
    <cellStyle name="强调文字颜色 5" xfId="194" builtinId="45" customBuiltin="1"/>
    <cellStyle name="强调文字颜色 6" xfId="195" builtinId="49" customBuiltin="1"/>
    <cellStyle name="日期" xfId="196"/>
    <cellStyle name="商品名称" xfId="197"/>
    <cellStyle name="适中" xfId="198" builtinId="28" customBuiltin="1"/>
    <cellStyle name="输出" xfId="199" builtinId="21" customBuiltin="1"/>
    <cellStyle name="输入" xfId="200" builtinId="20" customBuiltin="1"/>
    <cellStyle name="数量" xfId="201"/>
    <cellStyle name="样式 1" xfId="202"/>
    <cellStyle name="昗弨_Pacific Region P&amp;L" xfId="203"/>
    <cellStyle name="寘嬫愗傝 [0.00]_Region Orders (2)" xfId="204"/>
    <cellStyle name="寘嬫愗傝_Region Orders (2)" xfId="205"/>
    <cellStyle name="注释" xfId="206" builtinId="10" customBuiltin="1"/>
  </cellStyles>
  <dxfs count="0"/>
  <tableStyles count="0" defaultTableStyle="TableStyleMedium9" defaultPivotStyle="PivotStyleLight16"/>
  <colors>
    <mruColors>
      <color rgb="FFFFFF99"/>
      <color rgb="FF0000FF"/>
      <color rgb="FF0033CC"/>
      <color rgb="FF990099"/>
      <color rgb="FF6600CC"/>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Sheet1" enableFormatConditionsCalculation="0">
    <tabColor indexed="33"/>
  </sheetPr>
  <dimension ref="A1:S3358"/>
  <sheetViews>
    <sheetView workbookViewId="0">
      <pane xSplit="4" ySplit="2" topLeftCell="E1904" activePane="bottomRight" state="frozen"/>
      <selection activeCell="G171" sqref="A1:Q1644"/>
      <selection pane="topRight" activeCell="G171" sqref="A1:Q1644"/>
      <selection pane="bottomLeft" activeCell="G171" sqref="A1:Q1644"/>
      <selection pane="bottomRight" activeCell="K1935" sqref="K1935"/>
    </sheetView>
  </sheetViews>
  <sheetFormatPr defaultRowHeight="14.25"/>
  <cols>
    <col min="1" max="1" width="6.5" style="15" customWidth="1"/>
    <col min="2" max="2" width="12.125" style="15" customWidth="1"/>
    <col min="3" max="3" width="5.875" style="15" customWidth="1"/>
    <col min="4" max="4" width="10" style="15" bestFit="1" customWidth="1"/>
    <col min="5" max="5" width="13.375" style="15" customWidth="1"/>
    <col min="6" max="6" width="12.5" style="15" customWidth="1"/>
    <col min="7" max="7" width="30.75" style="1" customWidth="1"/>
    <col min="8" max="8" width="10.375" style="15" customWidth="1"/>
    <col min="9" max="9" width="11.875" style="25" customWidth="1"/>
    <col min="10" max="10" width="10.375" style="22" customWidth="1"/>
    <col min="11" max="11" width="11.25" style="15" customWidth="1"/>
    <col min="12" max="12" width="9.25" style="15" customWidth="1"/>
    <col min="13" max="13" width="19.625" style="1" customWidth="1"/>
    <col min="14" max="14" width="13.5" style="70" customWidth="1"/>
    <col min="15" max="15" width="14.25" style="17" bestFit="1" customWidth="1"/>
    <col min="16" max="16" width="14.625" style="70" customWidth="1"/>
    <col min="17" max="17" width="16.875" style="70" customWidth="1"/>
    <col min="18" max="18" width="14.25" style="70" customWidth="1"/>
    <col min="19" max="19" width="17.25" style="70" customWidth="1"/>
    <col min="20" max="16384" width="9" style="1"/>
  </cols>
  <sheetData>
    <row r="1" spans="1:19" ht="35.25" customHeight="1" thickBot="1">
      <c r="A1" s="282" t="s">
        <v>6361</v>
      </c>
      <c r="B1" s="282"/>
      <c r="C1" s="282"/>
      <c r="D1" s="282"/>
      <c r="E1" s="282"/>
      <c r="F1" s="282"/>
      <c r="G1" s="282"/>
      <c r="H1" s="282"/>
      <c r="I1" s="282"/>
      <c r="J1" s="282"/>
      <c r="K1" s="282"/>
      <c r="L1" s="282"/>
      <c r="M1" s="282"/>
      <c r="N1" s="282"/>
      <c r="O1" s="282"/>
    </row>
    <row r="2" spans="1:19" ht="26.25" customHeight="1" thickBot="1">
      <c r="A2" s="2" t="s">
        <v>3476</v>
      </c>
      <c r="B2" s="2" t="s">
        <v>14719</v>
      </c>
      <c r="C2" s="2" t="s">
        <v>8040</v>
      </c>
      <c r="D2" s="2" t="s">
        <v>16476</v>
      </c>
      <c r="E2" s="2" t="s">
        <v>11563</v>
      </c>
      <c r="F2" s="3" t="s">
        <v>2020</v>
      </c>
      <c r="G2" s="2" t="s">
        <v>8644</v>
      </c>
      <c r="H2" s="2" t="s">
        <v>13890</v>
      </c>
      <c r="I2" s="3" t="s">
        <v>11564</v>
      </c>
      <c r="J2" s="20" t="s">
        <v>14391</v>
      </c>
      <c r="K2" s="2" t="s">
        <v>5797</v>
      </c>
      <c r="L2" s="4" t="s">
        <v>9270</v>
      </c>
      <c r="M2" s="5" t="s">
        <v>10257</v>
      </c>
      <c r="N2" s="6" t="s">
        <v>4972</v>
      </c>
      <c r="O2" s="16" t="s">
        <v>5798</v>
      </c>
      <c r="P2" s="216" t="s">
        <v>17211</v>
      </c>
      <c r="Q2" s="216" t="s">
        <v>17212</v>
      </c>
      <c r="R2" s="216" t="s">
        <v>17213</v>
      </c>
      <c r="S2" s="216" t="s">
        <v>17212</v>
      </c>
    </row>
    <row r="3" spans="1:19">
      <c r="A3" s="7">
        <v>1</v>
      </c>
      <c r="B3" s="101" t="s">
        <v>12120</v>
      </c>
      <c r="C3" s="7" t="s">
        <v>10258</v>
      </c>
      <c r="D3" s="7" t="str">
        <f t="shared" ref="D3:D51" si="0">IF(B3="","","长荣箱")</f>
        <v>长荣箱</v>
      </c>
      <c r="E3" s="7" t="s">
        <v>17174</v>
      </c>
      <c r="F3" s="19">
        <v>41282</v>
      </c>
      <c r="G3" s="8" t="s">
        <v>5147</v>
      </c>
      <c r="H3" s="7" t="str">
        <f t="shared" ref="H3:H51" si="1">IF(I3="","空","重")</f>
        <v>重</v>
      </c>
      <c r="I3" s="23">
        <v>41495</v>
      </c>
      <c r="J3" s="21"/>
      <c r="K3" s="7" t="s">
        <v>5796</v>
      </c>
      <c r="L3" s="8"/>
      <c r="M3" s="9" t="s">
        <v>14321</v>
      </c>
      <c r="N3" s="68"/>
      <c r="O3" s="18" t="str">
        <f t="shared" ref="O3:O30" ca="1" si="2">IF(I3="","",IF(ISNONTEXT(J3),DATEDIF(F3,TODAY(),"d")&amp;"天","出场"))</f>
        <v>517天</v>
      </c>
      <c r="P3" s="80"/>
      <c r="Q3" s="80"/>
      <c r="R3" s="80"/>
      <c r="S3" s="80"/>
    </row>
    <row r="4" spans="1:19">
      <c r="A4" s="7">
        <v>2</v>
      </c>
      <c r="B4" s="101" t="s">
        <v>12121</v>
      </c>
      <c r="C4" s="7" t="s">
        <v>10258</v>
      </c>
      <c r="D4" s="7" t="str">
        <f t="shared" si="0"/>
        <v>长荣箱</v>
      </c>
      <c r="E4" s="7" t="s">
        <v>17174</v>
      </c>
      <c r="F4" s="19">
        <v>41282</v>
      </c>
      <c r="G4" s="8" t="s">
        <v>8990</v>
      </c>
      <c r="H4" s="7" t="str">
        <f t="shared" si="1"/>
        <v>重</v>
      </c>
      <c r="I4" s="23">
        <v>41495</v>
      </c>
      <c r="J4" s="21"/>
      <c r="K4" s="7" t="s">
        <v>5796</v>
      </c>
      <c r="L4" s="8"/>
      <c r="M4" s="9" t="s">
        <v>14321</v>
      </c>
      <c r="N4" s="68"/>
      <c r="O4" s="18" t="str">
        <f t="shared" ca="1" si="2"/>
        <v>517天</v>
      </c>
      <c r="P4" s="80"/>
      <c r="Q4" s="80"/>
      <c r="R4" s="80"/>
      <c r="S4" s="80"/>
    </row>
    <row r="5" spans="1:19">
      <c r="A5" s="7">
        <v>3</v>
      </c>
      <c r="B5" s="101" t="s">
        <v>12122</v>
      </c>
      <c r="C5" s="7" t="s">
        <v>10258</v>
      </c>
      <c r="D5" s="7" t="str">
        <f t="shared" si="0"/>
        <v>长荣箱</v>
      </c>
      <c r="E5" s="7" t="s">
        <v>17174</v>
      </c>
      <c r="F5" s="19">
        <v>41282</v>
      </c>
      <c r="G5" s="8" t="s">
        <v>8990</v>
      </c>
      <c r="H5" s="7" t="str">
        <f t="shared" si="1"/>
        <v>重</v>
      </c>
      <c r="I5" s="23">
        <v>41425</v>
      </c>
      <c r="J5" s="21"/>
      <c r="K5" s="12" t="s">
        <v>1653</v>
      </c>
      <c r="L5" s="8"/>
      <c r="M5" s="128" t="s">
        <v>9509</v>
      </c>
      <c r="N5" s="68"/>
      <c r="O5" s="18" t="str">
        <f t="shared" ca="1" si="2"/>
        <v>517天</v>
      </c>
      <c r="P5" s="80"/>
      <c r="Q5" s="80"/>
      <c r="R5" s="80"/>
      <c r="S5" s="80"/>
    </row>
    <row r="6" spans="1:19">
      <c r="A6" s="7">
        <v>4</v>
      </c>
      <c r="B6" s="101" t="s">
        <v>12123</v>
      </c>
      <c r="C6" s="7" t="s">
        <v>10258</v>
      </c>
      <c r="D6" s="7" t="str">
        <f t="shared" si="0"/>
        <v>长荣箱</v>
      </c>
      <c r="E6" s="7" t="s">
        <v>17174</v>
      </c>
      <c r="F6" s="19">
        <v>41282</v>
      </c>
      <c r="G6" s="8" t="s">
        <v>8990</v>
      </c>
      <c r="H6" s="7" t="str">
        <f t="shared" si="1"/>
        <v>重</v>
      </c>
      <c r="I6" s="23">
        <v>41495</v>
      </c>
      <c r="J6" s="21"/>
      <c r="K6" s="7" t="s">
        <v>5796</v>
      </c>
      <c r="L6" s="8"/>
      <c r="M6" s="9" t="s">
        <v>14321</v>
      </c>
      <c r="N6" s="68"/>
      <c r="O6" s="18" t="str">
        <f t="shared" ca="1" si="2"/>
        <v>517天</v>
      </c>
      <c r="P6" s="80"/>
      <c r="Q6" s="80"/>
      <c r="R6" s="80"/>
      <c r="S6" s="80"/>
    </row>
    <row r="7" spans="1:19">
      <c r="A7" s="7">
        <v>5</v>
      </c>
      <c r="B7" s="101" t="s">
        <v>12124</v>
      </c>
      <c r="C7" s="7" t="s">
        <v>10258</v>
      </c>
      <c r="D7" s="7" t="str">
        <f t="shared" si="0"/>
        <v>长荣箱</v>
      </c>
      <c r="E7" s="7" t="s">
        <v>17174</v>
      </c>
      <c r="F7" s="19">
        <v>41282</v>
      </c>
      <c r="G7" s="8" t="s">
        <v>6778</v>
      </c>
      <c r="H7" s="7" t="str">
        <f t="shared" si="1"/>
        <v>重</v>
      </c>
      <c r="I7" s="23">
        <v>41518</v>
      </c>
      <c r="J7" s="21"/>
      <c r="K7" s="7" t="s">
        <v>10395</v>
      </c>
      <c r="L7" s="8"/>
      <c r="M7" s="128" t="s">
        <v>5770</v>
      </c>
      <c r="N7" s="68"/>
      <c r="O7" s="18" t="str">
        <f t="shared" ca="1" si="2"/>
        <v>517天</v>
      </c>
      <c r="P7" s="80"/>
      <c r="Q7" s="80"/>
      <c r="R7" s="80"/>
      <c r="S7" s="80"/>
    </row>
    <row r="8" spans="1:19">
      <c r="A8" s="7">
        <v>6</v>
      </c>
      <c r="B8" s="101" t="s">
        <v>5142</v>
      </c>
      <c r="C8" s="7" t="s">
        <v>10258</v>
      </c>
      <c r="D8" s="7" t="str">
        <f t="shared" si="0"/>
        <v>长荣箱</v>
      </c>
      <c r="E8" s="7" t="s">
        <v>17174</v>
      </c>
      <c r="F8" s="19">
        <v>41282</v>
      </c>
      <c r="G8" s="8" t="s">
        <v>8990</v>
      </c>
      <c r="H8" s="7" t="str">
        <f t="shared" si="1"/>
        <v>重</v>
      </c>
      <c r="I8" s="23">
        <v>41518</v>
      </c>
      <c r="J8" s="21"/>
      <c r="K8" s="7" t="s">
        <v>10395</v>
      </c>
      <c r="L8" s="8"/>
      <c r="M8" s="128" t="s">
        <v>4038</v>
      </c>
      <c r="N8" s="68"/>
      <c r="O8" s="18" t="str">
        <f t="shared" ca="1" si="2"/>
        <v>517天</v>
      </c>
      <c r="P8" s="80"/>
      <c r="Q8" s="80"/>
      <c r="R8" s="80"/>
      <c r="S8" s="80"/>
    </row>
    <row r="9" spans="1:19">
      <c r="A9" s="7">
        <v>7</v>
      </c>
      <c r="B9" s="101" t="s">
        <v>5143</v>
      </c>
      <c r="C9" s="7" t="s">
        <v>10258</v>
      </c>
      <c r="D9" s="7" t="str">
        <f t="shared" si="0"/>
        <v>长荣箱</v>
      </c>
      <c r="E9" s="7" t="s">
        <v>17174</v>
      </c>
      <c r="F9" s="19">
        <v>41282</v>
      </c>
      <c r="G9" s="8" t="s">
        <v>8990</v>
      </c>
      <c r="H9" s="7" t="str">
        <f t="shared" si="1"/>
        <v>重</v>
      </c>
      <c r="I9" s="23">
        <v>41518</v>
      </c>
      <c r="J9" s="21"/>
      <c r="K9" s="7" t="s">
        <v>5776</v>
      </c>
      <c r="L9" s="8"/>
      <c r="M9" s="128" t="s">
        <v>4038</v>
      </c>
      <c r="N9" s="68"/>
      <c r="O9" s="18" t="str">
        <f t="shared" ca="1" si="2"/>
        <v>517天</v>
      </c>
      <c r="P9" s="80"/>
      <c r="Q9" s="80"/>
      <c r="R9" s="80"/>
      <c r="S9" s="80"/>
    </row>
    <row r="10" spans="1:19">
      <c r="A10" s="7">
        <v>8</v>
      </c>
      <c r="B10" s="101" t="s">
        <v>5144</v>
      </c>
      <c r="C10" s="7" t="s">
        <v>10258</v>
      </c>
      <c r="D10" s="7" t="str">
        <f t="shared" si="0"/>
        <v>长荣箱</v>
      </c>
      <c r="E10" s="7" t="s">
        <v>17174</v>
      </c>
      <c r="F10" s="19">
        <v>41282</v>
      </c>
      <c r="G10" s="8" t="s">
        <v>8990</v>
      </c>
      <c r="H10" s="7" t="str">
        <f t="shared" si="1"/>
        <v>重</v>
      </c>
      <c r="I10" s="23">
        <v>41495</v>
      </c>
      <c r="J10" s="21"/>
      <c r="K10" s="7" t="s">
        <v>5796</v>
      </c>
      <c r="L10" s="8"/>
      <c r="M10" s="9" t="s">
        <v>14321</v>
      </c>
      <c r="N10" s="68"/>
      <c r="O10" s="18" t="str">
        <f t="shared" ca="1" si="2"/>
        <v>517天</v>
      </c>
      <c r="P10" s="80"/>
      <c r="Q10" s="80"/>
      <c r="R10" s="80"/>
      <c r="S10" s="80"/>
    </row>
    <row r="11" spans="1:19">
      <c r="A11" s="7">
        <v>9</v>
      </c>
      <c r="B11" s="101" t="s">
        <v>5145</v>
      </c>
      <c r="C11" s="7" t="s">
        <v>10258</v>
      </c>
      <c r="D11" s="7" t="str">
        <f t="shared" si="0"/>
        <v>长荣箱</v>
      </c>
      <c r="E11" s="7" t="s">
        <v>17174</v>
      </c>
      <c r="F11" s="19">
        <v>41282</v>
      </c>
      <c r="G11" s="8" t="s">
        <v>8990</v>
      </c>
      <c r="H11" s="7" t="str">
        <f t="shared" si="1"/>
        <v>重</v>
      </c>
      <c r="I11" s="23">
        <v>41495</v>
      </c>
      <c r="J11" s="21"/>
      <c r="K11" s="7" t="s">
        <v>5796</v>
      </c>
      <c r="L11" s="8"/>
      <c r="M11" s="9" t="s">
        <v>14321</v>
      </c>
      <c r="N11" s="68"/>
      <c r="O11" s="18" t="str">
        <f t="shared" ca="1" si="2"/>
        <v>517天</v>
      </c>
      <c r="P11" s="80"/>
      <c r="Q11" s="80"/>
      <c r="R11" s="80"/>
      <c r="S11" s="80"/>
    </row>
    <row r="12" spans="1:19">
      <c r="A12" s="7">
        <v>10</v>
      </c>
      <c r="B12" s="101" t="s">
        <v>5146</v>
      </c>
      <c r="C12" s="7" t="s">
        <v>10258</v>
      </c>
      <c r="D12" s="7" t="str">
        <f t="shared" si="0"/>
        <v>长荣箱</v>
      </c>
      <c r="E12" s="7" t="s">
        <v>17174</v>
      </c>
      <c r="F12" s="19">
        <v>41282</v>
      </c>
      <c r="G12" s="8" t="s">
        <v>8990</v>
      </c>
      <c r="H12" s="7" t="str">
        <f t="shared" si="1"/>
        <v>重</v>
      </c>
      <c r="I12" s="23">
        <v>41518</v>
      </c>
      <c r="J12" s="21"/>
      <c r="K12" s="7" t="s">
        <v>5796</v>
      </c>
      <c r="L12" s="8"/>
      <c r="M12" s="128" t="s">
        <v>4038</v>
      </c>
      <c r="N12" s="68"/>
      <c r="O12" s="18" t="str">
        <f t="shared" ca="1" si="2"/>
        <v>517天</v>
      </c>
      <c r="P12" s="80"/>
      <c r="Q12" s="80"/>
      <c r="R12" s="80"/>
      <c r="S12" s="80"/>
    </row>
    <row r="13" spans="1:19">
      <c r="A13" s="7">
        <v>11</v>
      </c>
      <c r="B13" s="101" t="s">
        <v>5148</v>
      </c>
      <c r="C13" s="7" t="s">
        <v>10258</v>
      </c>
      <c r="D13" s="7" t="str">
        <f t="shared" si="0"/>
        <v>长荣箱</v>
      </c>
      <c r="E13" s="7" t="s">
        <v>17174</v>
      </c>
      <c r="F13" s="19">
        <v>41282</v>
      </c>
      <c r="G13" s="8" t="s">
        <v>5154</v>
      </c>
      <c r="H13" s="7" t="str">
        <f t="shared" si="1"/>
        <v>重</v>
      </c>
      <c r="I13" s="23">
        <v>41518</v>
      </c>
      <c r="J13" s="21"/>
      <c r="K13" s="7" t="s">
        <v>5796</v>
      </c>
      <c r="L13" s="8"/>
      <c r="M13" s="128" t="s">
        <v>4038</v>
      </c>
      <c r="N13" s="68"/>
      <c r="O13" s="18" t="str">
        <f t="shared" ca="1" si="2"/>
        <v>517天</v>
      </c>
      <c r="P13" s="80"/>
      <c r="Q13" s="80"/>
      <c r="R13" s="80"/>
      <c r="S13" s="80"/>
    </row>
    <row r="14" spans="1:19">
      <c r="A14" s="7">
        <v>12</v>
      </c>
      <c r="B14" s="101" t="s">
        <v>5149</v>
      </c>
      <c r="C14" s="7" t="s">
        <v>10258</v>
      </c>
      <c r="D14" s="7" t="str">
        <f t="shared" si="0"/>
        <v>长荣箱</v>
      </c>
      <c r="E14" s="7" t="s">
        <v>17174</v>
      </c>
      <c r="F14" s="19">
        <v>41282</v>
      </c>
      <c r="G14" s="8" t="s">
        <v>8990</v>
      </c>
      <c r="H14" s="7" t="str">
        <f t="shared" si="1"/>
        <v>重</v>
      </c>
      <c r="I14" s="23">
        <v>41506</v>
      </c>
      <c r="J14" s="21"/>
      <c r="K14" s="12" t="s">
        <v>10395</v>
      </c>
      <c r="L14" s="8"/>
      <c r="M14" s="128" t="s">
        <v>11450</v>
      </c>
      <c r="N14" s="68"/>
      <c r="O14" s="18" t="str">
        <f t="shared" ca="1" si="2"/>
        <v>517天</v>
      </c>
      <c r="P14" s="80"/>
      <c r="Q14" s="80"/>
      <c r="R14" s="80"/>
      <c r="S14" s="80"/>
    </row>
    <row r="15" spans="1:19">
      <c r="A15" s="7">
        <v>13</v>
      </c>
      <c r="B15" s="101" t="s">
        <v>5150</v>
      </c>
      <c r="C15" s="7" t="s">
        <v>10258</v>
      </c>
      <c r="D15" s="7" t="str">
        <f t="shared" si="0"/>
        <v>长荣箱</v>
      </c>
      <c r="E15" s="7" t="s">
        <v>17174</v>
      </c>
      <c r="F15" s="19">
        <v>41282</v>
      </c>
      <c r="G15" s="8" t="s">
        <v>1974</v>
      </c>
      <c r="H15" s="7" t="str">
        <f t="shared" si="1"/>
        <v>重</v>
      </c>
      <c r="I15" s="23">
        <v>41495</v>
      </c>
      <c r="J15" s="21"/>
      <c r="K15" s="7" t="s">
        <v>5796</v>
      </c>
      <c r="L15" s="8"/>
      <c r="M15" s="9" t="s">
        <v>14321</v>
      </c>
      <c r="N15" s="68"/>
      <c r="O15" s="18" t="str">
        <f t="shared" ca="1" si="2"/>
        <v>517天</v>
      </c>
      <c r="P15" s="80"/>
      <c r="Q15" s="80"/>
      <c r="R15" s="80"/>
      <c r="S15" s="80"/>
    </row>
    <row r="16" spans="1:19">
      <c r="A16" s="7">
        <v>14</v>
      </c>
      <c r="B16" s="101" t="s">
        <v>5151</v>
      </c>
      <c r="C16" s="7" t="s">
        <v>10258</v>
      </c>
      <c r="D16" s="7" t="str">
        <f t="shared" si="0"/>
        <v>长荣箱</v>
      </c>
      <c r="E16" s="7" t="s">
        <v>17174</v>
      </c>
      <c r="F16" s="19">
        <v>41282</v>
      </c>
      <c r="G16" s="8" t="s">
        <v>8990</v>
      </c>
      <c r="H16" s="7" t="str">
        <f t="shared" si="1"/>
        <v>重</v>
      </c>
      <c r="I16" s="23">
        <v>41506</v>
      </c>
      <c r="J16" s="21"/>
      <c r="K16" s="12" t="s">
        <v>10395</v>
      </c>
      <c r="L16" s="8"/>
      <c r="M16" s="128" t="s">
        <v>11450</v>
      </c>
      <c r="N16" s="68"/>
      <c r="O16" s="18" t="str">
        <f t="shared" ca="1" si="2"/>
        <v>517天</v>
      </c>
      <c r="P16" s="80"/>
      <c r="Q16" s="80"/>
      <c r="R16" s="80"/>
      <c r="S16" s="80"/>
    </row>
    <row r="17" spans="1:19">
      <c r="A17" s="7">
        <v>15</v>
      </c>
      <c r="B17" s="101" t="s">
        <v>5152</v>
      </c>
      <c r="C17" s="7" t="s">
        <v>10258</v>
      </c>
      <c r="D17" s="7" t="str">
        <f t="shared" si="0"/>
        <v>长荣箱</v>
      </c>
      <c r="E17" s="7" t="s">
        <v>17174</v>
      </c>
      <c r="F17" s="19">
        <v>41282</v>
      </c>
      <c r="G17" s="8" t="s">
        <v>8990</v>
      </c>
      <c r="H17" s="7" t="str">
        <f t="shared" si="1"/>
        <v>重</v>
      </c>
      <c r="I17" s="23">
        <v>41495</v>
      </c>
      <c r="J17" s="21"/>
      <c r="K17" s="7" t="s">
        <v>5796</v>
      </c>
      <c r="L17" s="8"/>
      <c r="M17" s="9" t="s">
        <v>14321</v>
      </c>
      <c r="N17" s="68"/>
      <c r="O17" s="18" t="str">
        <f t="shared" ca="1" si="2"/>
        <v>517天</v>
      </c>
      <c r="P17" s="80"/>
      <c r="Q17" s="80"/>
      <c r="R17" s="80"/>
      <c r="S17" s="80"/>
    </row>
    <row r="18" spans="1:19">
      <c r="A18" s="7">
        <v>16</v>
      </c>
      <c r="B18" s="101" t="s">
        <v>5155</v>
      </c>
      <c r="C18" s="7" t="s">
        <v>10258</v>
      </c>
      <c r="D18" s="7" t="str">
        <f t="shared" si="0"/>
        <v>长荣箱</v>
      </c>
      <c r="E18" s="7" t="s">
        <v>17174</v>
      </c>
      <c r="F18" s="19">
        <v>41282</v>
      </c>
      <c r="G18" s="8" t="s">
        <v>5157</v>
      </c>
      <c r="H18" s="7" t="str">
        <f t="shared" si="1"/>
        <v>重</v>
      </c>
      <c r="I18" s="23">
        <v>41495</v>
      </c>
      <c r="J18" s="21"/>
      <c r="K18" s="7" t="s">
        <v>5796</v>
      </c>
      <c r="L18" s="8"/>
      <c r="M18" s="9" t="s">
        <v>14321</v>
      </c>
      <c r="N18" s="68"/>
      <c r="O18" s="18" t="str">
        <f t="shared" ca="1" si="2"/>
        <v>517天</v>
      </c>
      <c r="P18" s="80"/>
      <c r="Q18" s="80"/>
      <c r="R18" s="80"/>
      <c r="S18" s="80"/>
    </row>
    <row r="19" spans="1:19">
      <c r="A19" s="7">
        <v>17</v>
      </c>
      <c r="B19" s="101" t="s">
        <v>5156</v>
      </c>
      <c r="C19" s="7" t="s">
        <v>10258</v>
      </c>
      <c r="D19" s="7" t="str">
        <f t="shared" si="0"/>
        <v>长荣箱</v>
      </c>
      <c r="E19" s="7" t="s">
        <v>17174</v>
      </c>
      <c r="F19" s="19">
        <v>41282</v>
      </c>
      <c r="G19" s="8" t="s">
        <v>8990</v>
      </c>
      <c r="H19" s="7" t="str">
        <f t="shared" si="1"/>
        <v>重</v>
      </c>
      <c r="I19" s="23">
        <v>41495</v>
      </c>
      <c r="J19" s="21"/>
      <c r="K19" s="7" t="s">
        <v>5796</v>
      </c>
      <c r="L19" s="8"/>
      <c r="M19" s="9" t="s">
        <v>14321</v>
      </c>
      <c r="N19" s="68"/>
      <c r="O19" s="18" t="str">
        <f t="shared" ca="1" si="2"/>
        <v>517天</v>
      </c>
      <c r="P19" s="80"/>
      <c r="Q19" s="80"/>
      <c r="R19" s="80"/>
      <c r="S19" s="80"/>
    </row>
    <row r="20" spans="1:19">
      <c r="A20" s="7">
        <v>18</v>
      </c>
      <c r="B20" s="101" t="s">
        <v>5158</v>
      </c>
      <c r="C20" s="7" t="s">
        <v>10258</v>
      </c>
      <c r="D20" s="7" t="str">
        <f t="shared" si="0"/>
        <v>长荣箱</v>
      </c>
      <c r="E20" s="7" t="s">
        <v>17174</v>
      </c>
      <c r="F20" s="19">
        <v>41282</v>
      </c>
      <c r="G20" s="8" t="s">
        <v>11193</v>
      </c>
      <c r="H20" s="7" t="str">
        <f t="shared" si="1"/>
        <v>重</v>
      </c>
      <c r="I20" s="23">
        <v>41506</v>
      </c>
      <c r="J20" s="21"/>
      <c r="K20" s="12" t="s">
        <v>10395</v>
      </c>
      <c r="L20" s="8"/>
      <c r="M20" s="128" t="s">
        <v>11450</v>
      </c>
      <c r="N20" s="68"/>
      <c r="O20" s="18" t="str">
        <f t="shared" ca="1" si="2"/>
        <v>517天</v>
      </c>
      <c r="P20" s="80"/>
      <c r="Q20" s="80"/>
      <c r="R20" s="80"/>
      <c r="S20" s="80"/>
    </row>
    <row r="21" spans="1:19">
      <c r="A21" s="7">
        <v>19</v>
      </c>
      <c r="B21" s="101" t="s">
        <v>8323</v>
      </c>
      <c r="C21" s="7" t="s">
        <v>10258</v>
      </c>
      <c r="D21" s="7" t="str">
        <f t="shared" si="0"/>
        <v>长荣箱</v>
      </c>
      <c r="E21" s="7" t="s">
        <v>17174</v>
      </c>
      <c r="F21" s="19">
        <v>41282</v>
      </c>
      <c r="G21" s="8" t="s">
        <v>8990</v>
      </c>
      <c r="H21" s="7" t="str">
        <f t="shared" si="1"/>
        <v>重</v>
      </c>
      <c r="I21" s="23">
        <v>41506</v>
      </c>
      <c r="J21" s="21"/>
      <c r="K21" s="12" t="s">
        <v>10395</v>
      </c>
      <c r="L21" s="8"/>
      <c r="M21" s="128" t="s">
        <v>11450</v>
      </c>
      <c r="N21" s="68"/>
      <c r="O21" s="18" t="str">
        <f t="shared" ca="1" si="2"/>
        <v>517天</v>
      </c>
      <c r="P21" s="80"/>
      <c r="Q21" s="80"/>
      <c r="R21" s="80"/>
      <c r="S21" s="80"/>
    </row>
    <row r="22" spans="1:19">
      <c r="A22" s="7">
        <v>20</v>
      </c>
      <c r="B22" s="101" t="s">
        <v>11448</v>
      </c>
      <c r="C22" s="7" t="s">
        <v>10258</v>
      </c>
      <c r="D22" s="7" t="str">
        <f t="shared" si="0"/>
        <v>长荣箱</v>
      </c>
      <c r="E22" s="7" t="s">
        <v>17174</v>
      </c>
      <c r="F22" s="19">
        <v>41282</v>
      </c>
      <c r="G22" s="8" t="s">
        <v>8990</v>
      </c>
      <c r="H22" s="7" t="str">
        <f t="shared" si="1"/>
        <v>重</v>
      </c>
      <c r="I22" s="23">
        <v>41506</v>
      </c>
      <c r="J22" s="21"/>
      <c r="K22" s="12" t="s">
        <v>10395</v>
      </c>
      <c r="L22" s="8"/>
      <c r="M22" s="128" t="s">
        <v>11450</v>
      </c>
      <c r="N22" s="68"/>
      <c r="O22" s="18" t="str">
        <f t="shared" ca="1" si="2"/>
        <v>517天</v>
      </c>
      <c r="P22" s="80"/>
      <c r="Q22" s="80"/>
      <c r="R22" s="80"/>
      <c r="S22" s="80"/>
    </row>
    <row r="23" spans="1:19">
      <c r="A23" s="7">
        <v>21</v>
      </c>
      <c r="B23" s="101" t="s">
        <v>11449</v>
      </c>
      <c r="C23" s="7" t="s">
        <v>10258</v>
      </c>
      <c r="D23" s="7" t="str">
        <f t="shared" si="0"/>
        <v>长荣箱</v>
      </c>
      <c r="E23" s="7" t="s">
        <v>17174</v>
      </c>
      <c r="F23" s="19">
        <v>41282</v>
      </c>
      <c r="G23" s="8" t="s">
        <v>8990</v>
      </c>
      <c r="H23" s="7" t="str">
        <f t="shared" si="1"/>
        <v>重</v>
      </c>
      <c r="I23" s="23">
        <v>41506</v>
      </c>
      <c r="J23" s="21"/>
      <c r="K23" s="12" t="s">
        <v>10395</v>
      </c>
      <c r="L23" s="8"/>
      <c r="M23" s="128" t="s">
        <v>11450</v>
      </c>
      <c r="N23" s="68"/>
      <c r="O23" s="18" t="str">
        <f t="shared" ca="1" si="2"/>
        <v>517天</v>
      </c>
      <c r="P23" s="80"/>
      <c r="Q23" s="80"/>
      <c r="R23" s="80"/>
      <c r="S23" s="80"/>
    </row>
    <row r="24" spans="1:19">
      <c r="A24" s="7">
        <v>22</v>
      </c>
      <c r="B24" s="101" t="s">
        <v>8324</v>
      </c>
      <c r="C24" s="7" t="s">
        <v>10258</v>
      </c>
      <c r="D24" s="7" t="str">
        <f t="shared" si="0"/>
        <v>长荣箱</v>
      </c>
      <c r="E24" s="7" t="s">
        <v>17174</v>
      </c>
      <c r="F24" s="19">
        <v>41282</v>
      </c>
      <c r="G24" s="8" t="s">
        <v>8990</v>
      </c>
      <c r="H24" s="7" t="str">
        <f t="shared" si="1"/>
        <v>重</v>
      </c>
      <c r="I24" s="23">
        <v>41527</v>
      </c>
      <c r="J24" s="21"/>
      <c r="K24" s="7" t="s">
        <v>5796</v>
      </c>
      <c r="L24" s="8"/>
      <c r="M24" s="128" t="s">
        <v>4038</v>
      </c>
      <c r="N24" s="68"/>
      <c r="O24" s="18" t="str">
        <f t="shared" ca="1" si="2"/>
        <v>517天</v>
      </c>
      <c r="P24" s="80"/>
      <c r="Q24" s="80"/>
      <c r="R24" s="80"/>
      <c r="S24" s="80"/>
    </row>
    <row r="25" spans="1:19">
      <c r="A25" s="7">
        <v>23</v>
      </c>
      <c r="B25" s="101" t="s">
        <v>8325</v>
      </c>
      <c r="C25" s="7" t="s">
        <v>10258</v>
      </c>
      <c r="D25" s="7" t="str">
        <f t="shared" si="0"/>
        <v>长荣箱</v>
      </c>
      <c r="E25" s="7" t="s">
        <v>17174</v>
      </c>
      <c r="F25" s="19">
        <v>41282</v>
      </c>
      <c r="G25" s="8" t="s">
        <v>8990</v>
      </c>
      <c r="H25" s="7" t="str">
        <f t="shared" si="1"/>
        <v>重</v>
      </c>
      <c r="I25" s="23">
        <v>41506</v>
      </c>
      <c r="J25" s="21"/>
      <c r="K25" s="12" t="s">
        <v>10395</v>
      </c>
      <c r="L25" s="8"/>
      <c r="M25" s="128" t="s">
        <v>11450</v>
      </c>
      <c r="N25" s="68"/>
      <c r="O25" s="18" t="str">
        <f t="shared" ca="1" si="2"/>
        <v>517天</v>
      </c>
      <c r="P25" s="80"/>
      <c r="Q25" s="80"/>
      <c r="R25" s="80"/>
      <c r="S25" s="80"/>
    </row>
    <row r="26" spans="1:19">
      <c r="A26" s="7">
        <v>24</v>
      </c>
      <c r="B26" s="100" t="s">
        <v>12694</v>
      </c>
      <c r="C26" s="7" t="s">
        <v>10393</v>
      </c>
      <c r="D26" s="7" t="str">
        <f t="shared" si="0"/>
        <v>长荣箱</v>
      </c>
      <c r="E26" s="7" t="s">
        <v>17174</v>
      </c>
      <c r="F26" s="19">
        <v>41294</v>
      </c>
      <c r="G26" s="130" t="s">
        <v>8581</v>
      </c>
      <c r="H26" s="7" t="str">
        <f t="shared" si="1"/>
        <v>重</v>
      </c>
      <c r="I26" s="23">
        <v>41340</v>
      </c>
      <c r="J26" s="21"/>
      <c r="K26" s="7" t="s">
        <v>13302</v>
      </c>
      <c r="L26" s="8"/>
      <c r="M26" s="167" t="s">
        <v>10577</v>
      </c>
      <c r="N26" s="68"/>
      <c r="O26" s="18" t="str">
        <f t="shared" ca="1" si="2"/>
        <v>505天</v>
      </c>
      <c r="P26" s="80"/>
      <c r="Q26" s="80"/>
      <c r="R26" s="80"/>
      <c r="S26" s="80"/>
    </row>
    <row r="27" spans="1:19">
      <c r="A27" s="7">
        <v>25</v>
      </c>
      <c r="B27" s="100" t="s">
        <v>5824</v>
      </c>
      <c r="C27" s="7" t="s">
        <v>10393</v>
      </c>
      <c r="D27" s="7" t="str">
        <f t="shared" si="0"/>
        <v>长荣箱</v>
      </c>
      <c r="E27" s="7" t="s">
        <v>17174</v>
      </c>
      <c r="F27" s="19">
        <v>41294</v>
      </c>
      <c r="G27" s="130">
        <v>100</v>
      </c>
      <c r="H27" s="7" t="str">
        <f t="shared" si="1"/>
        <v>重</v>
      </c>
      <c r="I27" s="23">
        <v>41295</v>
      </c>
      <c r="J27" s="21"/>
      <c r="K27" s="7" t="s">
        <v>4794</v>
      </c>
      <c r="L27" s="8"/>
      <c r="M27" s="167" t="s">
        <v>10578</v>
      </c>
      <c r="N27" s="68"/>
      <c r="O27" s="18" t="str">
        <f t="shared" ca="1" si="2"/>
        <v>505天</v>
      </c>
      <c r="P27" s="80"/>
      <c r="Q27" s="80"/>
      <c r="R27" s="80"/>
      <c r="S27" s="80"/>
    </row>
    <row r="28" spans="1:19">
      <c r="A28" s="7">
        <v>26</v>
      </c>
      <c r="B28" s="100" t="s">
        <v>6820</v>
      </c>
      <c r="C28" s="7" t="s">
        <v>10393</v>
      </c>
      <c r="D28" s="7" t="str">
        <f t="shared" si="0"/>
        <v>长荣箱</v>
      </c>
      <c r="E28" s="7" t="s">
        <v>17174</v>
      </c>
      <c r="F28" s="19">
        <v>41293</v>
      </c>
      <c r="G28" s="130">
        <v>100</v>
      </c>
      <c r="H28" s="7" t="str">
        <f t="shared" si="1"/>
        <v>重</v>
      </c>
      <c r="I28" s="23">
        <v>41294</v>
      </c>
      <c r="J28" s="21"/>
      <c r="K28" s="7" t="s">
        <v>8676</v>
      </c>
      <c r="L28" s="8"/>
      <c r="M28" s="167" t="s">
        <v>10579</v>
      </c>
      <c r="N28" s="68"/>
      <c r="O28" s="18" t="str">
        <f t="shared" ca="1" si="2"/>
        <v>506天</v>
      </c>
      <c r="P28" s="80"/>
      <c r="Q28" s="80"/>
      <c r="R28" s="80"/>
      <c r="S28" s="80"/>
    </row>
    <row r="29" spans="1:19">
      <c r="A29" s="7">
        <v>27</v>
      </c>
      <c r="B29" s="100" t="s">
        <v>10295</v>
      </c>
      <c r="C29" s="7" t="s">
        <v>10393</v>
      </c>
      <c r="D29" s="7" t="str">
        <f t="shared" si="0"/>
        <v>长荣箱</v>
      </c>
      <c r="E29" s="7" t="s">
        <v>17174</v>
      </c>
      <c r="F29" s="19">
        <v>41293</v>
      </c>
      <c r="G29" s="130">
        <v>100</v>
      </c>
      <c r="H29" s="7" t="str">
        <f t="shared" si="1"/>
        <v>重</v>
      </c>
      <c r="I29" s="24">
        <v>41295</v>
      </c>
      <c r="J29" s="21"/>
      <c r="K29" s="7" t="s">
        <v>4794</v>
      </c>
      <c r="L29" s="8"/>
      <c r="M29" s="167" t="s">
        <v>10578</v>
      </c>
      <c r="N29" s="68"/>
      <c r="O29" s="18" t="str">
        <f t="shared" ca="1" si="2"/>
        <v>506天</v>
      </c>
      <c r="P29" s="80"/>
      <c r="Q29" s="80"/>
      <c r="R29" s="80"/>
      <c r="S29" s="80"/>
    </row>
    <row r="30" spans="1:19">
      <c r="A30" s="7">
        <v>28</v>
      </c>
      <c r="B30" s="100" t="s">
        <v>15851</v>
      </c>
      <c r="C30" s="7" t="s">
        <v>10393</v>
      </c>
      <c r="D30" s="7" t="str">
        <f t="shared" si="0"/>
        <v>长荣箱</v>
      </c>
      <c r="E30" s="7" t="s">
        <v>17174</v>
      </c>
      <c r="F30" s="19">
        <v>41294</v>
      </c>
      <c r="G30" s="130">
        <v>100</v>
      </c>
      <c r="H30" s="7" t="str">
        <f t="shared" si="1"/>
        <v>重</v>
      </c>
      <c r="I30" s="24">
        <v>41335</v>
      </c>
      <c r="J30" s="21"/>
      <c r="K30" s="7" t="s">
        <v>1381</v>
      </c>
      <c r="L30" s="8"/>
      <c r="M30" s="167" t="s">
        <v>10580</v>
      </c>
      <c r="N30" s="68"/>
      <c r="O30" s="18" t="str">
        <f t="shared" ca="1" si="2"/>
        <v>505天</v>
      </c>
      <c r="P30" s="80"/>
      <c r="Q30" s="80"/>
      <c r="R30" s="80"/>
      <c r="S30" s="80"/>
    </row>
    <row r="31" spans="1:19">
      <c r="A31" s="7">
        <v>29</v>
      </c>
      <c r="B31" s="100" t="s">
        <v>11597</v>
      </c>
      <c r="C31" s="7" t="s">
        <v>10393</v>
      </c>
      <c r="D31" s="7" t="str">
        <f t="shared" si="0"/>
        <v>长荣箱</v>
      </c>
      <c r="E31" s="7" t="s">
        <v>17174</v>
      </c>
      <c r="F31" s="19">
        <v>41294</v>
      </c>
      <c r="G31" s="130">
        <v>100</v>
      </c>
      <c r="H31" s="7" t="str">
        <f t="shared" si="1"/>
        <v>重</v>
      </c>
      <c r="I31" s="24">
        <v>41309</v>
      </c>
      <c r="J31" s="21"/>
      <c r="K31" s="7" t="s">
        <v>2991</v>
      </c>
      <c r="L31" s="8"/>
      <c r="M31" s="167" t="s">
        <v>11085</v>
      </c>
      <c r="N31" s="68"/>
      <c r="O31" s="18" t="str">
        <f t="shared" ref="O31:O94" ca="1" si="3">IF(I31="","",IF(ISNONTEXT(J31),DATEDIF(F31,TODAY(),"d")&amp;"天","出场"))</f>
        <v>505天</v>
      </c>
      <c r="P31" s="80"/>
      <c r="Q31" s="80"/>
      <c r="R31" s="80"/>
      <c r="S31" s="80"/>
    </row>
    <row r="32" spans="1:19">
      <c r="A32" s="7">
        <v>30</v>
      </c>
      <c r="B32" s="100" t="s">
        <v>7630</v>
      </c>
      <c r="C32" s="7" t="s">
        <v>10393</v>
      </c>
      <c r="D32" s="7" t="str">
        <f t="shared" si="0"/>
        <v>长荣箱</v>
      </c>
      <c r="E32" s="7" t="s">
        <v>17174</v>
      </c>
      <c r="F32" s="19">
        <v>41295</v>
      </c>
      <c r="G32" s="130">
        <v>100</v>
      </c>
      <c r="H32" s="7" t="str">
        <f t="shared" si="1"/>
        <v>重</v>
      </c>
      <c r="I32" s="24">
        <v>41306</v>
      </c>
      <c r="J32" s="21"/>
      <c r="K32" s="7" t="s">
        <v>13302</v>
      </c>
      <c r="L32" s="8"/>
      <c r="M32" s="167" t="s">
        <v>12963</v>
      </c>
      <c r="N32" s="68"/>
      <c r="O32" s="18" t="str">
        <f t="shared" ca="1" si="3"/>
        <v>504天</v>
      </c>
      <c r="P32" s="80"/>
      <c r="Q32" s="80"/>
      <c r="R32" s="80"/>
      <c r="S32" s="80"/>
    </row>
    <row r="33" spans="1:19">
      <c r="A33" s="7">
        <v>31</v>
      </c>
      <c r="B33" s="100" t="s">
        <v>8624</v>
      </c>
      <c r="C33" s="7" t="s">
        <v>10393</v>
      </c>
      <c r="D33" s="7" t="str">
        <f t="shared" si="0"/>
        <v>长荣箱</v>
      </c>
      <c r="E33" s="7" t="s">
        <v>17174</v>
      </c>
      <c r="F33" s="19">
        <v>41296</v>
      </c>
      <c r="G33" s="130">
        <v>100</v>
      </c>
      <c r="H33" s="7" t="str">
        <f t="shared" si="1"/>
        <v>重</v>
      </c>
      <c r="I33" s="24">
        <v>41335</v>
      </c>
      <c r="J33" s="21"/>
      <c r="K33" s="7" t="s">
        <v>11301</v>
      </c>
      <c r="L33" s="8"/>
      <c r="M33" s="167" t="s">
        <v>10580</v>
      </c>
      <c r="N33" s="69"/>
      <c r="O33" s="18" t="str">
        <f t="shared" ca="1" si="3"/>
        <v>503天</v>
      </c>
      <c r="P33" s="80"/>
      <c r="Q33" s="80"/>
      <c r="R33" s="80"/>
      <c r="S33" s="80"/>
    </row>
    <row r="34" spans="1:19">
      <c r="A34" s="7">
        <v>32</v>
      </c>
      <c r="B34" s="100" t="s">
        <v>16322</v>
      </c>
      <c r="C34" s="7" t="s">
        <v>10393</v>
      </c>
      <c r="D34" s="7" t="str">
        <f t="shared" si="0"/>
        <v>长荣箱</v>
      </c>
      <c r="E34" s="7" t="s">
        <v>17174</v>
      </c>
      <c r="F34" s="19">
        <v>41294</v>
      </c>
      <c r="G34" s="130">
        <v>100</v>
      </c>
      <c r="H34" s="7" t="str">
        <f t="shared" si="1"/>
        <v>重</v>
      </c>
      <c r="I34" s="24">
        <v>41337</v>
      </c>
      <c r="J34" s="27"/>
      <c r="K34" s="7" t="s">
        <v>13302</v>
      </c>
      <c r="L34" s="8"/>
      <c r="M34" s="167" t="s">
        <v>275</v>
      </c>
      <c r="N34" s="69"/>
      <c r="O34" s="18" t="str">
        <f t="shared" ca="1" si="3"/>
        <v>505天</v>
      </c>
      <c r="P34" s="80"/>
      <c r="Q34" s="80"/>
      <c r="R34" s="80"/>
      <c r="S34" s="80"/>
    </row>
    <row r="35" spans="1:19">
      <c r="A35" s="7">
        <v>33</v>
      </c>
      <c r="B35" s="100" t="s">
        <v>13247</v>
      </c>
      <c r="C35" s="7" t="s">
        <v>10393</v>
      </c>
      <c r="D35" s="7" t="str">
        <f t="shared" si="0"/>
        <v>长荣箱</v>
      </c>
      <c r="E35" s="7" t="s">
        <v>17174</v>
      </c>
      <c r="F35" s="19">
        <v>41294</v>
      </c>
      <c r="G35" s="130">
        <v>100</v>
      </c>
      <c r="H35" s="7" t="str">
        <f t="shared" si="1"/>
        <v>重</v>
      </c>
      <c r="I35" s="24">
        <v>41323</v>
      </c>
      <c r="J35" s="27"/>
      <c r="K35" s="7" t="s">
        <v>8060</v>
      </c>
      <c r="L35" s="8"/>
      <c r="M35" s="167" t="s">
        <v>11567</v>
      </c>
      <c r="N35" s="69"/>
      <c r="O35" s="18" t="str">
        <f t="shared" ca="1" si="3"/>
        <v>505天</v>
      </c>
      <c r="P35" s="80"/>
      <c r="Q35" s="80"/>
      <c r="R35" s="80"/>
      <c r="S35" s="80"/>
    </row>
    <row r="36" spans="1:19">
      <c r="A36" s="7">
        <v>34</v>
      </c>
      <c r="B36" s="100" t="s">
        <v>13246</v>
      </c>
      <c r="C36" s="7" t="s">
        <v>10393</v>
      </c>
      <c r="D36" s="7" t="str">
        <f t="shared" si="0"/>
        <v>长荣箱</v>
      </c>
      <c r="E36" s="7" t="s">
        <v>17174</v>
      </c>
      <c r="F36" s="19">
        <v>41296</v>
      </c>
      <c r="G36" s="130">
        <v>100</v>
      </c>
      <c r="H36" s="7" t="str">
        <f t="shared" si="1"/>
        <v>重</v>
      </c>
      <c r="I36" s="24">
        <v>41324</v>
      </c>
      <c r="J36" s="27"/>
      <c r="K36" s="7" t="s">
        <v>13302</v>
      </c>
      <c r="L36" s="8"/>
      <c r="M36" s="167" t="s">
        <v>11567</v>
      </c>
      <c r="N36" s="69"/>
      <c r="O36" s="18" t="str">
        <f t="shared" ca="1" si="3"/>
        <v>503天</v>
      </c>
      <c r="P36" s="80"/>
      <c r="Q36" s="80"/>
      <c r="R36" s="80"/>
      <c r="S36" s="80"/>
    </row>
    <row r="37" spans="1:19">
      <c r="A37" s="7">
        <v>35</v>
      </c>
      <c r="B37" s="100" t="s">
        <v>5734</v>
      </c>
      <c r="C37" s="7" t="s">
        <v>10393</v>
      </c>
      <c r="D37" s="7" t="str">
        <f t="shared" si="0"/>
        <v>长荣箱</v>
      </c>
      <c r="E37" s="7" t="s">
        <v>17174</v>
      </c>
      <c r="F37" s="19">
        <v>41296</v>
      </c>
      <c r="G37" s="130">
        <v>100</v>
      </c>
      <c r="H37" s="7" t="str">
        <f t="shared" si="1"/>
        <v>重</v>
      </c>
      <c r="I37" s="24">
        <v>41335</v>
      </c>
      <c r="J37" s="21"/>
      <c r="K37" s="7" t="s">
        <v>1381</v>
      </c>
      <c r="L37" s="8"/>
      <c r="M37" s="167" t="s">
        <v>10580</v>
      </c>
      <c r="N37" s="69"/>
      <c r="O37" s="18" t="str">
        <f t="shared" ca="1" si="3"/>
        <v>503天</v>
      </c>
      <c r="P37" s="80"/>
      <c r="Q37" s="80"/>
      <c r="R37" s="80"/>
      <c r="S37" s="80"/>
    </row>
    <row r="38" spans="1:19">
      <c r="A38" s="7">
        <v>36</v>
      </c>
      <c r="B38" s="100" t="s">
        <v>7631</v>
      </c>
      <c r="C38" s="7" t="s">
        <v>10393</v>
      </c>
      <c r="D38" s="7" t="str">
        <f t="shared" si="0"/>
        <v>长荣箱</v>
      </c>
      <c r="E38" s="7" t="s">
        <v>17174</v>
      </c>
      <c r="F38" s="19">
        <v>41296</v>
      </c>
      <c r="G38" s="130">
        <v>100</v>
      </c>
      <c r="H38" s="7" t="str">
        <f t="shared" si="1"/>
        <v>重</v>
      </c>
      <c r="I38" s="24">
        <v>41306</v>
      </c>
      <c r="J38" s="27"/>
      <c r="K38" s="7" t="s">
        <v>13302</v>
      </c>
      <c r="L38" s="8"/>
      <c r="M38" s="167" t="s">
        <v>12963</v>
      </c>
      <c r="N38" s="69"/>
      <c r="O38" s="18" t="str">
        <f t="shared" ca="1" si="3"/>
        <v>503天</v>
      </c>
      <c r="P38" s="80"/>
      <c r="Q38" s="80"/>
      <c r="R38" s="80"/>
      <c r="S38" s="80"/>
    </row>
    <row r="39" spans="1:19">
      <c r="A39" s="7">
        <v>37</v>
      </c>
      <c r="B39" s="100" t="s">
        <v>13243</v>
      </c>
      <c r="C39" s="7" t="s">
        <v>10393</v>
      </c>
      <c r="D39" s="7" t="str">
        <f t="shared" si="0"/>
        <v>长荣箱</v>
      </c>
      <c r="E39" s="7" t="s">
        <v>17174</v>
      </c>
      <c r="F39" s="19">
        <v>41296</v>
      </c>
      <c r="G39" s="130">
        <v>100</v>
      </c>
      <c r="H39" s="7" t="str">
        <f t="shared" si="1"/>
        <v>重</v>
      </c>
      <c r="I39" s="24">
        <v>41324</v>
      </c>
      <c r="J39" s="27"/>
      <c r="K39" s="7" t="s">
        <v>4794</v>
      </c>
      <c r="L39" s="8"/>
      <c r="M39" s="167" t="s">
        <v>11567</v>
      </c>
      <c r="N39" s="69"/>
      <c r="O39" s="18" t="str">
        <f t="shared" ca="1" si="3"/>
        <v>503天</v>
      </c>
      <c r="P39" s="80"/>
      <c r="Q39" s="80"/>
      <c r="R39" s="80"/>
      <c r="S39" s="80"/>
    </row>
    <row r="40" spans="1:19">
      <c r="A40" s="7">
        <v>38</v>
      </c>
      <c r="B40" s="100" t="s">
        <v>13241</v>
      </c>
      <c r="C40" s="7" t="s">
        <v>10393</v>
      </c>
      <c r="D40" s="7" t="str">
        <f t="shared" si="0"/>
        <v>长荣箱</v>
      </c>
      <c r="E40" s="7" t="s">
        <v>17174</v>
      </c>
      <c r="F40" s="19">
        <v>41295</v>
      </c>
      <c r="G40" s="130">
        <v>100</v>
      </c>
      <c r="H40" s="7" t="str">
        <f t="shared" si="1"/>
        <v>重</v>
      </c>
      <c r="I40" s="24">
        <v>41291</v>
      </c>
      <c r="J40" s="27"/>
      <c r="K40" s="12" t="s">
        <v>13302</v>
      </c>
      <c r="L40" s="8"/>
      <c r="M40" s="167" t="s">
        <v>11568</v>
      </c>
      <c r="N40" s="69"/>
      <c r="O40" s="18" t="str">
        <f t="shared" ca="1" si="3"/>
        <v>504天</v>
      </c>
      <c r="P40" s="80"/>
      <c r="Q40" s="80"/>
      <c r="R40" s="80"/>
      <c r="S40" s="80"/>
    </row>
    <row r="41" spans="1:19">
      <c r="A41" s="7">
        <v>39</v>
      </c>
      <c r="B41" s="100" t="s">
        <v>7147</v>
      </c>
      <c r="C41" s="7" t="s">
        <v>10393</v>
      </c>
      <c r="D41" s="7" t="str">
        <f t="shared" si="0"/>
        <v>长荣箱</v>
      </c>
      <c r="E41" s="7" t="s">
        <v>17174</v>
      </c>
      <c r="F41" s="19">
        <v>41295</v>
      </c>
      <c r="G41" s="130">
        <v>100</v>
      </c>
      <c r="H41" s="7" t="str">
        <f t="shared" si="1"/>
        <v>重</v>
      </c>
      <c r="I41" s="24">
        <v>41335</v>
      </c>
      <c r="J41" s="27"/>
      <c r="K41" s="12" t="s">
        <v>1381</v>
      </c>
      <c r="L41" s="8"/>
      <c r="M41" s="167" t="s">
        <v>10581</v>
      </c>
      <c r="N41" s="69"/>
      <c r="O41" s="18" t="str">
        <f t="shared" ca="1" si="3"/>
        <v>504天</v>
      </c>
      <c r="P41" s="80"/>
      <c r="Q41" s="80"/>
      <c r="R41" s="80"/>
      <c r="S41" s="80"/>
    </row>
    <row r="42" spans="1:19">
      <c r="A42" s="7">
        <v>40</v>
      </c>
      <c r="B42" s="100" t="s">
        <v>3373</v>
      </c>
      <c r="C42" s="7" t="s">
        <v>10393</v>
      </c>
      <c r="D42" s="7" t="str">
        <f t="shared" si="0"/>
        <v>长荣箱</v>
      </c>
      <c r="E42" s="7" t="s">
        <v>17174</v>
      </c>
      <c r="F42" s="19">
        <v>41301</v>
      </c>
      <c r="G42" s="130">
        <v>100</v>
      </c>
      <c r="H42" s="7" t="str">
        <f t="shared" si="1"/>
        <v>重</v>
      </c>
      <c r="I42" s="24">
        <v>41331</v>
      </c>
      <c r="J42" s="27"/>
      <c r="K42" s="12" t="s">
        <v>13302</v>
      </c>
      <c r="L42" s="8"/>
      <c r="M42" s="167" t="s">
        <v>15844</v>
      </c>
      <c r="N42" s="69"/>
      <c r="O42" s="18" t="str">
        <f t="shared" ca="1" si="3"/>
        <v>498天</v>
      </c>
      <c r="P42" s="80"/>
      <c r="Q42" s="80"/>
      <c r="R42" s="80"/>
      <c r="S42" s="80"/>
    </row>
    <row r="43" spans="1:19">
      <c r="A43" s="7">
        <v>41</v>
      </c>
      <c r="B43" s="100" t="s">
        <v>15122</v>
      </c>
      <c r="C43" s="7" t="s">
        <v>10393</v>
      </c>
      <c r="D43" s="7" t="str">
        <f t="shared" si="0"/>
        <v>长荣箱</v>
      </c>
      <c r="E43" s="7" t="s">
        <v>17174</v>
      </c>
      <c r="F43" s="19">
        <v>41299</v>
      </c>
      <c r="G43" s="130">
        <v>100</v>
      </c>
      <c r="H43" s="7" t="str">
        <f t="shared" si="1"/>
        <v>重</v>
      </c>
      <c r="I43" s="24">
        <v>41309</v>
      </c>
      <c r="J43" s="27"/>
      <c r="K43" s="12" t="s">
        <v>2991</v>
      </c>
      <c r="L43" s="8"/>
      <c r="M43" s="167" t="s">
        <v>11085</v>
      </c>
      <c r="N43" s="69"/>
      <c r="O43" s="18" t="str">
        <f t="shared" ca="1" si="3"/>
        <v>500天</v>
      </c>
      <c r="P43" s="80"/>
      <c r="Q43" s="80"/>
      <c r="R43" s="80"/>
      <c r="S43" s="80"/>
    </row>
    <row r="44" spans="1:19">
      <c r="A44" s="7">
        <v>42</v>
      </c>
      <c r="B44" s="100" t="s">
        <v>7634</v>
      </c>
      <c r="C44" s="7" t="s">
        <v>10393</v>
      </c>
      <c r="D44" s="7" t="str">
        <f t="shared" si="0"/>
        <v>长荣箱</v>
      </c>
      <c r="E44" s="7" t="s">
        <v>17174</v>
      </c>
      <c r="F44" s="19">
        <v>41297</v>
      </c>
      <c r="G44" s="130">
        <v>100</v>
      </c>
      <c r="H44" s="7" t="str">
        <f t="shared" si="1"/>
        <v>重</v>
      </c>
      <c r="I44" s="24">
        <v>41298</v>
      </c>
      <c r="J44" s="27"/>
      <c r="K44" s="12" t="s">
        <v>4794</v>
      </c>
      <c r="L44" s="8"/>
      <c r="M44" s="167" t="s">
        <v>15845</v>
      </c>
      <c r="N44" s="69"/>
      <c r="O44" s="18" t="str">
        <f t="shared" ca="1" si="3"/>
        <v>502天</v>
      </c>
      <c r="P44" s="80"/>
      <c r="Q44" s="80"/>
      <c r="R44" s="80"/>
      <c r="S44" s="80"/>
    </row>
    <row r="45" spans="1:19">
      <c r="A45" s="7">
        <v>43</v>
      </c>
      <c r="B45" s="100" t="s">
        <v>12695</v>
      </c>
      <c r="C45" s="7" t="s">
        <v>10393</v>
      </c>
      <c r="D45" s="7" t="str">
        <f t="shared" si="0"/>
        <v>长荣箱</v>
      </c>
      <c r="E45" s="7" t="s">
        <v>17174</v>
      </c>
      <c r="F45" s="19">
        <v>41297</v>
      </c>
      <c r="G45" s="130">
        <v>100</v>
      </c>
      <c r="H45" s="7" t="str">
        <f t="shared" si="1"/>
        <v>重</v>
      </c>
      <c r="I45" s="24">
        <v>41341</v>
      </c>
      <c r="J45" s="27"/>
      <c r="K45" s="12" t="s">
        <v>13302</v>
      </c>
      <c r="L45" s="8"/>
      <c r="M45" s="167" t="s">
        <v>16223</v>
      </c>
      <c r="N45" s="69"/>
      <c r="O45" s="18" t="str">
        <f t="shared" ca="1" si="3"/>
        <v>502天</v>
      </c>
      <c r="P45" s="80"/>
      <c r="Q45" s="80"/>
      <c r="R45" s="80"/>
      <c r="S45" s="80"/>
    </row>
    <row r="46" spans="1:19">
      <c r="A46" s="7">
        <v>44</v>
      </c>
      <c r="B46" s="100" t="s">
        <v>8064</v>
      </c>
      <c r="C46" s="7" t="s">
        <v>10393</v>
      </c>
      <c r="D46" s="7" t="str">
        <f t="shared" si="0"/>
        <v>长荣箱</v>
      </c>
      <c r="E46" s="7" t="s">
        <v>17174</v>
      </c>
      <c r="F46" s="19">
        <v>41297</v>
      </c>
      <c r="G46" s="130">
        <v>100</v>
      </c>
      <c r="H46" s="7" t="str">
        <f t="shared" si="1"/>
        <v>重</v>
      </c>
      <c r="I46" s="24">
        <v>41307</v>
      </c>
      <c r="J46" s="27"/>
      <c r="K46" s="12" t="s">
        <v>2346</v>
      </c>
      <c r="L46" s="8"/>
      <c r="M46" s="167" t="s">
        <v>15846</v>
      </c>
      <c r="N46" s="69"/>
      <c r="O46" s="18" t="str">
        <f t="shared" ca="1" si="3"/>
        <v>502天</v>
      </c>
      <c r="P46" s="80"/>
      <c r="Q46" s="80"/>
      <c r="R46" s="80"/>
      <c r="S46" s="80"/>
    </row>
    <row r="47" spans="1:19">
      <c r="A47" s="7">
        <v>45</v>
      </c>
      <c r="B47" s="100" t="s">
        <v>13245</v>
      </c>
      <c r="C47" s="7" t="s">
        <v>10393</v>
      </c>
      <c r="D47" s="7" t="str">
        <f t="shared" si="0"/>
        <v>长荣箱</v>
      </c>
      <c r="E47" s="7" t="s">
        <v>17174</v>
      </c>
      <c r="F47" s="19">
        <v>41297</v>
      </c>
      <c r="G47" s="130">
        <v>100</v>
      </c>
      <c r="H47" s="7" t="str">
        <f t="shared" si="1"/>
        <v>重</v>
      </c>
      <c r="I47" s="24">
        <v>41324</v>
      </c>
      <c r="J47" s="27"/>
      <c r="K47" s="12" t="s">
        <v>13302</v>
      </c>
      <c r="L47" s="8"/>
      <c r="M47" s="167" t="s">
        <v>11567</v>
      </c>
      <c r="N47" s="69"/>
      <c r="O47" s="18" t="str">
        <f t="shared" ca="1" si="3"/>
        <v>502天</v>
      </c>
      <c r="P47" s="80"/>
      <c r="Q47" s="80"/>
      <c r="R47" s="80"/>
      <c r="S47" s="80"/>
    </row>
    <row r="48" spans="1:19">
      <c r="A48" s="7">
        <v>46</v>
      </c>
      <c r="B48" s="100" t="s">
        <v>14272</v>
      </c>
      <c r="C48" s="7" t="s">
        <v>10393</v>
      </c>
      <c r="D48" s="7" t="str">
        <f t="shared" si="0"/>
        <v>长荣箱</v>
      </c>
      <c r="E48" s="7" t="s">
        <v>17174</v>
      </c>
      <c r="F48" s="19">
        <v>41297</v>
      </c>
      <c r="G48" s="130">
        <v>100</v>
      </c>
      <c r="H48" s="7" t="str">
        <f t="shared" si="1"/>
        <v>重</v>
      </c>
      <c r="I48" s="24">
        <v>41341</v>
      </c>
      <c r="J48" s="27"/>
      <c r="K48" s="12" t="s">
        <v>13302</v>
      </c>
      <c r="L48" s="8"/>
      <c r="M48" s="167" t="s">
        <v>10577</v>
      </c>
      <c r="N48" s="69"/>
      <c r="O48" s="18" t="str">
        <f t="shared" ca="1" si="3"/>
        <v>502天</v>
      </c>
      <c r="P48" s="80"/>
      <c r="Q48" s="80"/>
      <c r="R48" s="80"/>
      <c r="S48" s="80"/>
    </row>
    <row r="49" spans="1:19">
      <c r="A49" s="7">
        <v>47</v>
      </c>
      <c r="B49" s="100" t="s">
        <v>8066</v>
      </c>
      <c r="C49" s="7" t="s">
        <v>10393</v>
      </c>
      <c r="D49" s="7" t="str">
        <f t="shared" si="0"/>
        <v>长荣箱</v>
      </c>
      <c r="E49" s="7" t="s">
        <v>17174</v>
      </c>
      <c r="F49" s="19">
        <v>41296</v>
      </c>
      <c r="G49" s="130">
        <v>100</v>
      </c>
      <c r="H49" s="7" t="str">
        <f t="shared" si="1"/>
        <v>重</v>
      </c>
      <c r="I49" s="23">
        <v>41310</v>
      </c>
      <c r="J49" s="21"/>
      <c r="K49" s="7" t="s">
        <v>4786</v>
      </c>
      <c r="L49" s="8"/>
      <c r="M49" s="167" t="s">
        <v>11085</v>
      </c>
      <c r="N49" s="69"/>
      <c r="O49" s="18" t="str">
        <f t="shared" ca="1" si="3"/>
        <v>503天</v>
      </c>
      <c r="P49" s="80"/>
      <c r="Q49" s="80"/>
      <c r="R49" s="80"/>
      <c r="S49" s="80"/>
    </row>
    <row r="50" spans="1:19">
      <c r="A50" s="7">
        <v>48</v>
      </c>
      <c r="B50" s="100" t="s">
        <v>16443</v>
      </c>
      <c r="C50" s="7" t="s">
        <v>10393</v>
      </c>
      <c r="D50" s="7" t="str">
        <f t="shared" si="0"/>
        <v>长荣箱</v>
      </c>
      <c r="E50" s="7" t="s">
        <v>17174</v>
      </c>
      <c r="F50" s="19">
        <v>41297</v>
      </c>
      <c r="G50" s="130">
        <v>100</v>
      </c>
      <c r="H50" s="7" t="str">
        <f t="shared" si="1"/>
        <v>重</v>
      </c>
      <c r="I50" s="23">
        <v>41324</v>
      </c>
      <c r="J50" s="21"/>
      <c r="K50" s="7" t="s">
        <v>16469</v>
      </c>
      <c r="L50" s="8"/>
      <c r="M50" s="167" t="s">
        <v>15847</v>
      </c>
      <c r="N50" s="69"/>
      <c r="O50" s="18" t="str">
        <f t="shared" ca="1" si="3"/>
        <v>502天</v>
      </c>
      <c r="P50" s="80"/>
      <c r="Q50" s="80"/>
      <c r="R50" s="80"/>
      <c r="S50" s="80"/>
    </row>
    <row r="51" spans="1:19">
      <c r="A51" s="7">
        <v>49</v>
      </c>
      <c r="B51" s="100" t="s">
        <v>7349</v>
      </c>
      <c r="C51" s="7" t="s">
        <v>10393</v>
      </c>
      <c r="D51" s="7" t="str">
        <f t="shared" si="0"/>
        <v>长荣箱</v>
      </c>
      <c r="E51" s="7" t="s">
        <v>17174</v>
      </c>
      <c r="F51" s="19">
        <v>41295</v>
      </c>
      <c r="G51" s="130">
        <v>100</v>
      </c>
      <c r="H51" s="7" t="str">
        <f t="shared" si="1"/>
        <v>重</v>
      </c>
      <c r="I51" s="24">
        <v>41310</v>
      </c>
      <c r="J51" s="21"/>
      <c r="K51" s="7" t="s">
        <v>4786</v>
      </c>
      <c r="L51" s="8"/>
      <c r="M51" s="167" t="s">
        <v>11085</v>
      </c>
      <c r="N51" s="69"/>
      <c r="O51" s="18" t="str">
        <f t="shared" ca="1" si="3"/>
        <v>504天</v>
      </c>
      <c r="P51" s="80"/>
      <c r="Q51" s="80"/>
      <c r="R51" s="80"/>
      <c r="S51" s="80"/>
    </row>
    <row r="52" spans="1:19">
      <c r="A52" s="7">
        <v>50</v>
      </c>
      <c r="B52" s="100" t="s">
        <v>7632</v>
      </c>
      <c r="C52" s="7" t="s">
        <v>10393</v>
      </c>
      <c r="D52" s="7" t="str">
        <f t="shared" ref="D52:D115" si="4">IF(B52="","","长荣箱")</f>
        <v>长荣箱</v>
      </c>
      <c r="E52" s="7" t="s">
        <v>17174</v>
      </c>
      <c r="F52" s="19">
        <v>41296</v>
      </c>
      <c r="G52" s="130">
        <v>100</v>
      </c>
      <c r="H52" s="7" t="str">
        <f t="shared" ref="H52:H115" si="5">IF(I52="","空","重")</f>
        <v>重</v>
      </c>
      <c r="I52" s="24">
        <v>41306</v>
      </c>
      <c r="J52" s="27"/>
      <c r="K52" s="12" t="s">
        <v>13302</v>
      </c>
      <c r="L52" s="11"/>
      <c r="M52" s="167" t="s">
        <v>12963</v>
      </c>
      <c r="N52" s="69"/>
      <c r="O52" s="18" t="str">
        <f t="shared" ca="1" si="3"/>
        <v>503天</v>
      </c>
      <c r="P52" s="80"/>
      <c r="Q52" s="80"/>
      <c r="R52" s="80"/>
      <c r="S52" s="80"/>
    </row>
    <row r="53" spans="1:19">
      <c r="A53" s="7">
        <v>51</v>
      </c>
      <c r="B53" s="100" t="s">
        <v>7633</v>
      </c>
      <c r="C53" s="7" t="s">
        <v>10393</v>
      </c>
      <c r="D53" s="7" t="str">
        <f t="shared" si="4"/>
        <v>长荣箱</v>
      </c>
      <c r="E53" s="7" t="s">
        <v>17174</v>
      </c>
      <c r="F53" s="19">
        <v>41296</v>
      </c>
      <c r="G53" s="130">
        <v>100</v>
      </c>
      <c r="H53" s="7" t="str">
        <f t="shared" si="5"/>
        <v>重</v>
      </c>
      <c r="I53" s="24">
        <v>41306</v>
      </c>
      <c r="J53" s="21"/>
      <c r="K53" s="7" t="s">
        <v>13302</v>
      </c>
      <c r="L53" s="8"/>
      <c r="M53" s="167" t="s">
        <v>12963</v>
      </c>
      <c r="N53" s="69"/>
      <c r="O53" s="18" t="str">
        <f t="shared" ca="1" si="3"/>
        <v>503天</v>
      </c>
      <c r="P53" s="80"/>
      <c r="Q53" s="80"/>
      <c r="R53" s="80"/>
      <c r="S53" s="80"/>
    </row>
    <row r="54" spans="1:19">
      <c r="A54" s="7">
        <v>52</v>
      </c>
      <c r="B54" s="100" t="s">
        <v>13251</v>
      </c>
      <c r="C54" s="7" t="s">
        <v>10393</v>
      </c>
      <c r="D54" s="7" t="str">
        <f t="shared" si="4"/>
        <v>长荣箱</v>
      </c>
      <c r="E54" s="7" t="s">
        <v>17174</v>
      </c>
      <c r="F54" s="19">
        <v>41296</v>
      </c>
      <c r="G54" s="130">
        <v>100</v>
      </c>
      <c r="H54" s="7" t="str">
        <f t="shared" si="5"/>
        <v>重</v>
      </c>
      <c r="I54" s="24">
        <v>41324</v>
      </c>
      <c r="J54" s="21"/>
      <c r="K54" s="7" t="s">
        <v>4794</v>
      </c>
      <c r="L54" s="8"/>
      <c r="M54" s="167" t="s">
        <v>11567</v>
      </c>
      <c r="N54" s="69"/>
      <c r="O54" s="18" t="str">
        <f t="shared" ca="1" si="3"/>
        <v>503天</v>
      </c>
      <c r="P54" s="80"/>
      <c r="Q54" s="80"/>
      <c r="R54" s="80"/>
      <c r="S54" s="80"/>
    </row>
    <row r="55" spans="1:19">
      <c r="A55" s="7">
        <v>53</v>
      </c>
      <c r="B55" s="100" t="s">
        <v>7145</v>
      </c>
      <c r="C55" s="7" t="s">
        <v>10393</v>
      </c>
      <c r="D55" s="7" t="str">
        <f t="shared" si="4"/>
        <v>长荣箱</v>
      </c>
      <c r="E55" s="7" t="s">
        <v>17174</v>
      </c>
      <c r="F55" s="19">
        <v>41296</v>
      </c>
      <c r="G55" s="130">
        <v>100</v>
      </c>
      <c r="H55" s="7" t="str">
        <f t="shared" si="5"/>
        <v>重</v>
      </c>
      <c r="I55" s="24">
        <v>41335</v>
      </c>
      <c r="J55" s="21"/>
      <c r="K55" s="7" t="s">
        <v>11301</v>
      </c>
      <c r="L55" s="8"/>
      <c r="M55" s="167" t="s">
        <v>10581</v>
      </c>
      <c r="N55" s="69"/>
      <c r="O55" s="18" t="str">
        <f t="shared" ca="1" si="3"/>
        <v>503天</v>
      </c>
      <c r="P55" s="80"/>
      <c r="Q55" s="80"/>
      <c r="R55" s="80"/>
      <c r="S55" s="80"/>
    </row>
    <row r="56" spans="1:19">
      <c r="A56" s="7">
        <v>54</v>
      </c>
      <c r="B56" s="100" t="s">
        <v>7635</v>
      </c>
      <c r="C56" s="7" t="s">
        <v>10393</v>
      </c>
      <c r="D56" s="7" t="str">
        <f t="shared" si="4"/>
        <v>长荣箱</v>
      </c>
      <c r="E56" s="7" t="s">
        <v>17174</v>
      </c>
      <c r="F56" s="19">
        <v>41297</v>
      </c>
      <c r="G56" s="130" t="s">
        <v>3926</v>
      </c>
      <c r="H56" s="7" t="str">
        <f t="shared" si="5"/>
        <v>重</v>
      </c>
      <c r="I56" s="24">
        <v>41299</v>
      </c>
      <c r="J56" s="21"/>
      <c r="K56" s="7" t="s">
        <v>4794</v>
      </c>
      <c r="L56" s="8"/>
      <c r="M56" s="167" t="s">
        <v>15845</v>
      </c>
      <c r="N56" s="69"/>
      <c r="O56" s="18" t="str">
        <f t="shared" ca="1" si="3"/>
        <v>502天</v>
      </c>
      <c r="P56" s="80"/>
      <c r="Q56" s="80"/>
      <c r="R56" s="80"/>
      <c r="S56" s="80"/>
    </row>
    <row r="57" spans="1:19">
      <c r="A57" s="7">
        <v>55</v>
      </c>
      <c r="B57" s="100" t="s">
        <v>10422</v>
      </c>
      <c r="C57" s="7" t="s">
        <v>10393</v>
      </c>
      <c r="D57" s="7" t="str">
        <f t="shared" si="4"/>
        <v>长荣箱</v>
      </c>
      <c r="E57" s="7" t="s">
        <v>17174</v>
      </c>
      <c r="F57" s="19">
        <v>41297</v>
      </c>
      <c r="G57" s="130">
        <v>100</v>
      </c>
      <c r="H57" s="7" t="str">
        <f t="shared" si="5"/>
        <v>重</v>
      </c>
      <c r="I57" s="24">
        <v>41347</v>
      </c>
      <c r="J57" s="21"/>
      <c r="K57" s="7" t="s">
        <v>13302</v>
      </c>
      <c r="L57" s="8"/>
      <c r="M57" s="167" t="s">
        <v>7548</v>
      </c>
      <c r="N57" s="69"/>
      <c r="O57" s="18" t="str">
        <f t="shared" ca="1" si="3"/>
        <v>502天</v>
      </c>
      <c r="P57" s="80"/>
      <c r="Q57" s="80"/>
      <c r="R57" s="80"/>
      <c r="S57" s="80"/>
    </row>
    <row r="58" spans="1:19">
      <c r="A58" s="7">
        <v>56</v>
      </c>
      <c r="B58" s="100" t="s">
        <v>3927</v>
      </c>
      <c r="C58" s="7" t="s">
        <v>10393</v>
      </c>
      <c r="D58" s="7" t="str">
        <f t="shared" si="4"/>
        <v>长荣箱</v>
      </c>
      <c r="E58" s="7" t="s">
        <v>17174</v>
      </c>
      <c r="F58" s="19">
        <v>41297</v>
      </c>
      <c r="G58" s="130">
        <v>100</v>
      </c>
      <c r="H58" s="7" t="str">
        <f t="shared" si="5"/>
        <v>重</v>
      </c>
      <c r="I58" s="24">
        <v>41298</v>
      </c>
      <c r="J58" s="27"/>
      <c r="K58" s="12" t="s">
        <v>4794</v>
      </c>
      <c r="L58" s="11"/>
      <c r="M58" s="167" t="s">
        <v>15845</v>
      </c>
      <c r="N58" s="69"/>
      <c r="O58" s="18" t="str">
        <f t="shared" ca="1" si="3"/>
        <v>502天</v>
      </c>
      <c r="P58" s="80"/>
      <c r="Q58" s="80"/>
      <c r="R58" s="80"/>
      <c r="S58" s="80"/>
    </row>
    <row r="59" spans="1:19">
      <c r="A59" s="7">
        <v>57</v>
      </c>
      <c r="B59" s="100" t="s">
        <v>7146</v>
      </c>
      <c r="C59" s="7" t="s">
        <v>10393</v>
      </c>
      <c r="D59" s="7" t="str">
        <f t="shared" si="4"/>
        <v>长荣箱</v>
      </c>
      <c r="E59" s="7" t="s">
        <v>17174</v>
      </c>
      <c r="F59" s="19">
        <v>41296</v>
      </c>
      <c r="G59" s="130">
        <v>100</v>
      </c>
      <c r="H59" s="7" t="str">
        <f t="shared" si="5"/>
        <v>重</v>
      </c>
      <c r="I59" s="24">
        <v>41335</v>
      </c>
      <c r="J59" s="27"/>
      <c r="K59" s="12" t="s">
        <v>11301</v>
      </c>
      <c r="L59" s="8"/>
      <c r="M59" s="167" t="s">
        <v>10581</v>
      </c>
      <c r="N59" s="69"/>
      <c r="O59" s="18" t="str">
        <f t="shared" ca="1" si="3"/>
        <v>503天</v>
      </c>
      <c r="P59" s="80"/>
      <c r="Q59" s="80"/>
      <c r="R59" s="80"/>
      <c r="S59" s="80"/>
    </row>
    <row r="60" spans="1:19">
      <c r="A60" s="7">
        <v>58</v>
      </c>
      <c r="B60" s="100" t="s">
        <v>7149</v>
      </c>
      <c r="C60" s="7" t="s">
        <v>10393</v>
      </c>
      <c r="D60" s="7" t="str">
        <f t="shared" si="4"/>
        <v>长荣箱</v>
      </c>
      <c r="E60" s="7" t="s">
        <v>17174</v>
      </c>
      <c r="F60" s="19">
        <v>41295</v>
      </c>
      <c r="G60" s="130">
        <v>100</v>
      </c>
      <c r="H60" s="7" t="str">
        <f t="shared" si="5"/>
        <v>重</v>
      </c>
      <c r="I60" s="23">
        <v>41335</v>
      </c>
      <c r="J60" s="21"/>
      <c r="K60" s="7" t="s">
        <v>1381</v>
      </c>
      <c r="L60" s="8"/>
      <c r="M60" s="167" t="s">
        <v>10581</v>
      </c>
      <c r="N60" s="69"/>
      <c r="O60" s="18" t="str">
        <f t="shared" ca="1" si="3"/>
        <v>504天</v>
      </c>
      <c r="P60" s="80"/>
      <c r="Q60" s="80"/>
      <c r="R60" s="80"/>
      <c r="S60" s="80"/>
    </row>
    <row r="61" spans="1:19">
      <c r="A61" s="7">
        <v>59</v>
      </c>
      <c r="B61" s="100" t="s">
        <v>7143</v>
      </c>
      <c r="C61" s="7" t="s">
        <v>10393</v>
      </c>
      <c r="D61" s="7" t="str">
        <f t="shared" si="4"/>
        <v>长荣箱</v>
      </c>
      <c r="E61" s="7" t="s">
        <v>17174</v>
      </c>
      <c r="F61" s="19">
        <v>41296</v>
      </c>
      <c r="G61" s="130">
        <v>100</v>
      </c>
      <c r="H61" s="7" t="str">
        <f t="shared" si="5"/>
        <v>重</v>
      </c>
      <c r="I61" s="23">
        <v>41335</v>
      </c>
      <c r="J61" s="27"/>
      <c r="K61" s="7" t="s">
        <v>11301</v>
      </c>
      <c r="L61" s="8"/>
      <c r="M61" s="167" t="s">
        <v>10580</v>
      </c>
      <c r="N61" s="69"/>
      <c r="O61" s="18" t="str">
        <f t="shared" ca="1" si="3"/>
        <v>503天</v>
      </c>
      <c r="P61" s="80"/>
      <c r="Q61" s="80"/>
      <c r="R61" s="80"/>
      <c r="S61" s="80"/>
    </row>
    <row r="62" spans="1:19">
      <c r="A62" s="7">
        <v>60</v>
      </c>
      <c r="B62" s="100" t="s">
        <v>7148</v>
      </c>
      <c r="C62" s="7" t="s">
        <v>10393</v>
      </c>
      <c r="D62" s="7" t="str">
        <f t="shared" si="4"/>
        <v>长荣箱</v>
      </c>
      <c r="E62" s="7" t="s">
        <v>17174</v>
      </c>
      <c r="F62" s="19">
        <v>41296</v>
      </c>
      <c r="G62" s="130">
        <v>100</v>
      </c>
      <c r="H62" s="7" t="str">
        <f t="shared" si="5"/>
        <v>重</v>
      </c>
      <c r="I62" s="24">
        <v>41335</v>
      </c>
      <c r="J62" s="27"/>
      <c r="K62" s="12" t="s">
        <v>11301</v>
      </c>
      <c r="L62" s="8"/>
      <c r="M62" s="167" t="s">
        <v>10581</v>
      </c>
      <c r="N62" s="69"/>
      <c r="O62" s="18" t="str">
        <f t="shared" ca="1" si="3"/>
        <v>503天</v>
      </c>
      <c r="P62" s="80"/>
      <c r="Q62" s="80"/>
      <c r="R62" s="80"/>
      <c r="S62" s="80"/>
    </row>
    <row r="63" spans="1:19">
      <c r="A63" s="7">
        <v>61</v>
      </c>
      <c r="B63" s="100" t="s">
        <v>13244</v>
      </c>
      <c r="C63" s="7" t="s">
        <v>10393</v>
      </c>
      <c r="D63" s="7" t="str">
        <f t="shared" si="4"/>
        <v>长荣箱</v>
      </c>
      <c r="E63" s="7" t="s">
        <v>17174</v>
      </c>
      <c r="F63" s="19">
        <v>41296</v>
      </c>
      <c r="G63" s="130">
        <v>100</v>
      </c>
      <c r="H63" s="7" t="str">
        <f t="shared" si="5"/>
        <v>重</v>
      </c>
      <c r="I63" s="24">
        <v>41324</v>
      </c>
      <c r="J63" s="21"/>
      <c r="K63" s="7" t="s">
        <v>4794</v>
      </c>
      <c r="L63" s="8"/>
      <c r="M63" s="167" t="s">
        <v>11567</v>
      </c>
      <c r="N63" s="69"/>
      <c r="O63" s="18" t="str">
        <f t="shared" ca="1" si="3"/>
        <v>503天</v>
      </c>
      <c r="P63" s="80"/>
      <c r="Q63" s="80"/>
      <c r="R63" s="80"/>
      <c r="S63" s="80"/>
    </row>
    <row r="64" spans="1:19">
      <c r="A64" s="7">
        <v>62</v>
      </c>
      <c r="B64" s="100" t="s">
        <v>16222</v>
      </c>
      <c r="C64" s="7" t="s">
        <v>10393</v>
      </c>
      <c r="D64" s="7" t="str">
        <f t="shared" si="4"/>
        <v>长荣箱</v>
      </c>
      <c r="E64" s="7" t="s">
        <v>17174</v>
      </c>
      <c r="F64" s="19">
        <v>41296</v>
      </c>
      <c r="G64" s="130">
        <v>100</v>
      </c>
      <c r="H64" s="7" t="str">
        <f t="shared" si="5"/>
        <v>重</v>
      </c>
      <c r="I64" s="24">
        <v>41350</v>
      </c>
      <c r="J64" s="27"/>
      <c r="K64" s="12" t="s">
        <v>2346</v>
      </c>
      <c r="L64" s="8"/>
      <c r="M64" s="167" t="s">
        <v>274</v>
      </c>
      <c r="N64" s="69"/>
      <c r="O64" s="18" t="str">
        <f t="shared" ca="1" si="3"/>
        <v>503天</v>
      </c>
      <c r="P64" s="80"/>
      <c r="Q64" s="80"/>
      <c r="R64" s="80"/>
      <c r="S64" s="80"/>
    </row>
    <row r="65" spans="1:19">
      <c r="A65" s="7">
        <v>63</v>
      </c>
      <c r="B65" s="100" t="s">
        <v>8623</v>
      </c>
      <c r="C65" s="7" t="s">
        <v>10393</v>
      </c>
      <c r="D65" s="106" t="str">
        <f t="shared" si="4"/>
        <v>长荣箱</v>
      </c>
      <c r="E65" s="7" t="s">
        <v>17174</v>
      </c>
      <c r="F65" s="19">
        <v>41296</v>
      </c>
      <c r="G65" s="130">
        <v>100</v>
      </c>
      <c r="H65" s="7" t="str">
        <f t="shared" si="5"/>
        <v>重</v>
      </c>
      <c r="I65" s="24">
        <v>41335</v>
      </c>
      <c r="J65" s="27"/>
      <c r="K65" s="12" t="s">
        <v>11301</v>
      </c>
      <c r="L65" s="8"/>
      <c r="M65" s="167" t="s">
        <v>10580</v>
      </c>
      <c r="N65" s="69"/>
      <c r="O65" s="18" t="str">
        <f t="shared" ca="1" si="3"/>
        <v>503天</v>
      </c>
      <c r="P65" s="80"/>
      <c r="Q65" s="80"/>
      <c r="R65" s="80"/>
      <c r="S65" s="80"/>
    </row>
    <row r="66" spans="1:19">
      <c r="A66" s="7">
        <v>64</v>
      </c>
      <c r="B66" s="100" t="s">
        <v>14273</v>
      </c>
      <c r="C66" s="7" t="s">
        <v>10393</v>
      </c>
      <c r="D66" s="7" t="str">
        <f t="shared" si="4"/>
        <v>长荣箱</v>
      </c>
      <c r="E66" s="7" t="s">
        <v>17174</v>
      </c>
      <c r="F66" s="19">
        <v>41301</v>
      </c>
      <c r="G66" s="130" t="s">
        <v>3374</v>
      </c>
      <c r="H66" s="7" t="str">
        <f t="shared" si="5"/>
        <v>重</v>
      </c>
      <c r="I66" s="23">
        <v>41340</v>
      </c>
      <c r="J66" s="27"/>
      <c r="K66" s="7" t="s">
        <v>4794</v>
      </c>
      <c r="L66" s="8"/>
      <c r="M66" s="167" t="s">
        <v>10577</v>
      </c>
      <c r="N66" s="69"/>
      <c r="O66" s="18" t="str">
        <f t="shared" ca="1" si="3"/>
        <v>498天</v>
      </c>
      <c r="P66" s="80"/>
      <c r="Q66" s="80"/>
      <c r="R66" s="80"/>
      <c r="S66" s="80"/>
    </row>
    <row r="67" spans="1:19">
      <c r="A67" s="7">
        <v>65</v>
      </c>
      <c r="B67" s="100" t="s">
        <v>14274</v>
      </c>
      <c r="C67" s="7" t="s">
        <v>10393</v>
      </c>
      <c r="D67" s="7" t="str">
        <f t="shared" si="4"/>
        <v>长荣箱</v>
      </c>
      <c r="E67" s="7" t="s">
        <v>17174</v>
      </c>
      <c r="F67" s="19">
        <v>41301</v>
      </c>
      <c r="G67" s="130">
        <v>100</v>
      </c>
      <c r="H67" s="7" t="str">
        <f t="shared" si="5"/>
        <v>重</v>
      </c>
      <c r="I67" s="23">
        <v>41348</v>
      </c>
      <c r="J67" s="27"/>
      <c r="K67" s="7" t="s">
        <v>13499</v>
      </c>
      <c r="L67" s="8"/>
      <c r="M67" s="167" t="s">
        <v>273</v>
      </c>
      <c r="N67" s="69"/>
      <c r="O67" s="18" t="str">
        <f t="shared" ca="1" si="3"/>
        <v>498天</v>
      </c>
      <c r="P67" s="80"/>
      <c r="Q67" s="80"/>
      <c r="R67" s="80"/>
      <c r="S67" s="80"/>
    </row>
    <row r="68" spans="1:19">
      <c r="A68" s="7">
        <v>66</v>
      </c>
      <c r="B68" s="100" t="s">
        <v>14275</v>
      </c>
      <c r="C68" s="7" t="s">
        <v>10393</v>
      </c>
      <c r="D68" s="7" t="str">
        <f t="shared" si="4"/>
        <v>长荣箱</v>
      </c>
      <c r="E68" s="7" t="s">
        <v>17174</v>
      </c>
      <c r="F68" s="19">
        <v>41301</v>
      </c>
      <c r="G68" s="130">
        <v>100</v>
      </c>
      <c r="H68" s="7" t="str">
        <f t="shared" si="5"/>
        <v>重</v>
      </c>
      <c r="I68" s="24">
        <v>41335</v>
      </c>
      <c r="J68" s="27"/>
      <c r="K68" s="12" t="s">
        <v>1381</v>
      </c>
      <c r="L68" s="8"/>
      <c r="M68" s="167" t="s">
        <v>10581</v>
      </c>
      <c r="N68" s="69"/>
      <c r="O68" s="18" t="str">
        <f t="shared" ca="1" si="3"/>
        <v>498天</v>
      </c>
      <c r="P68" s="80"/>
      <c r="Q68" s="80"/>
      <c r="R68" s="80"/>
      <c r="S68" s="80"/>
    </row>
    <row r="69" spans="1:19">
      <c r="A69" s="7">
        <v>67</v>
      </c>
      <c r="B69" s="100" t="s">
        <v>14276</v>
      </c>
      <c r="C69" s="7" t="s">
        <v>10393</v>
      </c>
      <c r="D69" s="7" t="str">
        <f t="shared" si="4"/>
        <v>长荣箱</v>
      </c>
      <c r="E69" s="7" t="s">
        <v>17174</v>
      </c>
      <c r="F69" s="19">
        <v>41301</v>
      </c>
      <c r="G69" s="130">
        <v>100</v>
      </c>
      <c r="H69" s="7" t="str">
        <f t="shared" si="5"/>
        <v>重</v>
      </c>
      <c r="I69" s="24">
        <v>41324</v>
      </c>
      <c r="J69" s="27"/>
      <c r="K69" s="12" t="s">
        <v>4794</v>
      </c>
      <c r="L69" s="8"/>
      <c r="M69" s="167" t="s">
        <v>15848</v>
      </c>
      <c r="N69" s="69"/>
      <c r="O69" s="18" t="str">
        <f t="shared" ca="1" si="3"/>
        <v>498天</v>
      </c>
      <c r="P69" s="80"/>
      <c r="Q69" s="80"/>
      <c r="R69" s="80"/>
      <c r="S69" s="80"/>
    </row>
    <row r="70" spans="1:19">
      <c r="A70" s="7">
        <v>68</v>
      </c>
      <c r="B70" s="100" t="s">
        <v>14277</v>
      </c>
      <c r="C70" s="7" t="s">
        <v>10393</v>
      </c>
      <c r="D70" s="7" t="str">
        <f t="shared" si="4"/>
        <v>长荣箱</v>
      </c>
      <c r="E70" s="7" t="s">
        <v>17174</v>
      </c>
      <c r="F70" s="19">
        <v>41301</v>
      </c>
      <c r="G70" s="130">
        <v>100</v>
      </c>
      <c r="H70" s="7" t="str">
        <f t="shared" si="5"/>
        <v>重</v>
      </c>
      <c r="I70" s="24">
        <v>41337</v>
      </c>
      <c r="J70" s="27"/>
      <c r="K70" s="12" t="s">
        <v>13302</v>
      </c>
      <c r="L70" s="8"/>
      <c r="M70" s="167" t="s">
        <v>275</v>
      </c>
      <c r="N70" s="69"/>
      <c r="O70" s="18" t="str">
        <f t="shared" ca="1" si="3"/>
        <v>498天</v>
      </c>
      <c r="P70" s="80"/>
      <c r="Q70" s="80"/>
      <c r="R70" s="80"/>
      <c r="S70" s="80"/>
    </row>
    <row r="71" spans="1:19">
      <c r="A71" s="7">
        <v>69</v>
      </c>
      <c r="B71" s="100" t="s">
        <v>14278</v>
      </c>
      <c r="C71" s="7" t="s">
        <v>10393</v>
      </c>
      <c r="D71" s="7" t="str">
        <f t="shared" si="4"/>
        <v>长荣箱</v>
      </c>
      <c r="E71" s="7" t="s">
        <v>17174</v>
      </c>
      <c r="F71" s="19">
        <v>41301</v>
      </c>
      <c r="G71" s="130">
        <v>100</v>
      </c>
      <c r="H71" s="7" t="str">
        <f t="shared" si="5"/>
        <v>重</v>
      </c>
      <c r="I71" s="23">
        <v>41331</v>
      </c>
      <c r="J71" s="27"/>
      <c r="K71" s="7" t="s">
        <v>13302</v>
      </c>
      <c r="L71" s="8"/>
      <c r="M71" s="167" t="s">
        <v>15844</v>
      </c>
      <c r="N71" s="69"/>
      <c r="O71" s="18" t="str">
        <f t="shared" ca="1" si="3"/>
        <v>498天</v>
      </c>
      <c r="P71" s="80"/>
      <c r="Q71" s="80"/>
      <c r="R71" s="80"/>
      <c r="S71" s="80"/>
    </row>
    <row r="72" spans="1:19">
      <c r="A72" s="7">
        <v>70</v>
      </c>
      <c r="B72" s="100" t="s">
        <v>14279</v>
      </c>
      <c r="C72" s="7" t="s">
        <v>10393</v>
      </c>
      <c r="D72" s="7" t="str">
        <f t="shared" si="4"/>
        <v>长荣箱</v>
      </c>
      <c r="E72" s="7" t="s">
        <v>17174</v>
      </c>
      <c r="F72" s="19">
        <v>41299</v>
      </c>
      <c r="G72" s="130">
        <v>100</v>
      </c>
      <c r="H72" s="7" t="str">
        <f t="shared" si="5"/>
        <v>重</v>
      </c>
      <c r="I72" s="23">
        <v>41341</v>
      </c>
      <c r="J72" s="27"/>
      <c r="K72" s="7" t="s">
        <v>4794</v>
      </c>
      <c r="L72" s="8"/>
      <c r="M72" s="167" t="s">
        <v>10577</v>
      </c>
      <c r="N72" s="69"/>
      <c r="O72" s="18" t="str">
        <f t="shared" ca="1" si="3"/>
        <v>500天</v>
      </c>
      <c r="P72" s="80"/>
      <c r="Q72" s="80"/>
      <c r="R72" s="80"/>
      <c r="S72" s="80"/>
    </row>
    <row r="73" spans="1:19">
      <c r="A73" s="7">
        <v>71</v>
      </c>
      <c r="B73" s="100" t="s">
        <v>15254</v>
      </c>
      <c r="C73" s="7" t="s">
        <v>10393</v>
      </c>
      <c r="D73" s="7" t="str">
        <f t="shared" si="4"/>
        <v>长荣箱</v>
      </c>
      <c r="E73" s="7" t="s">
        <v>17174</v>
      </c>
      <c r="F73" s="19">
        <v>41301</v>
      </c>
      <c r="G73" s="130">
        <v>100</v>
      </c>
      <c r="H73" s="7" t="str">
        <f t="shared" si="5"/>
        <v>重</v>
      </c>
      <c r="I73" s="23">
        <v>41306</v>
      </c>
      <c r="J73" s="27"/>
      <c r="K73" s="7" t="s">
        <v>2346</v>
      </c>
      <c r="L73" s="8"/>
      <c r="M73" s="167" t="s">
        <v>15849</v>
      </c>
      <c r="N73" s="69"/>
      <c r="O73" s="18" t="str">
        <f t="shared" ca="1" si="3"/>
        <v>498天</v>
      </c>
      <c r="P73" s="80"/>
      <c r="Q73" s="80"/>
      <c r="R73" s="80"/>
      <c r="S73" s="80"/>
    </row>
    <row r="74" spans="1:19">
      <c r="A74" s="7">
        <v>72</v>
      </c>
      <c r="B74" s="100" t="s">
        <v>15255</v>
      </c>
      <c r="C74" s="7" t="s">
        <v>10393</v>
      </c>
      <c r="D74" s="7" t="str">
        <f t="shared" si="4"/>
        <v>长荣箱</v>
      </c>
      <c r="E74" s="7" t="s">
        <v>17174</v>
      </c>
      <c r="F74" s="19">
        <v>41299</v>
      </c>
      <c r="G74" s="130">
        <v>100</v>
      </c>
      <c r="H74" s="7" t="str">
        <f t="shared" si="5"/>
        <v>重</v>
      </c>
      <c r="I74" s="24">
        <v>41299</v>
      </c>
      <c r="J74" s="21"/>
      <c r="K74" s="7" t="s">
        <v>4794</v>
      </c>
      <c r="L74" s="8"/>
      <c r="M74" s="167" t="s">
        <v>15845</v>
      </c>
      <c r="N74" s="69"/>
      <c r="O74" s="18" t="str">
        <f t="shared" ca="1" si="3"/>
        <v>500天</v>
      </c>
      <c r="P74" s="80"/>
      <c r="Q74" s="80"/>
      <c r="R74" s="80"/>
      <c r="S74" s="80"/>
    </row>
    <row r="75" spans="1:19">
      <c r="A75" s="7">
        <v>73</v>
      </c>
      <c r="B75" s="100" t="s">
        <v>15256</v>
      </c>
      <c r="C75" s="7" t="s">
        <v>10393</v>
      </c>
      <c r="D75" s="7" t="str">
        <f t="shared" si="4"/>
        <v>长荣箱</v>
      </c>
      <c r="E75" s="7" t="s">
        <v>17174</v>
      </c>
      <c r="F75" s="19">
        <v>41299</v>
      </c>
      <c r="G75" s="130">
        <v>100</v>
      </c>
      <c r="H75" s="7" t="str">
        <f t="shared" si="5"/>
        <v>重</v>
      </c>
      <c r="I75" s="24">
        <v>41291</v>
      </c>
      <c r="J75" s="27"/>
      <c r="K75" s="12" t="s">
        <v>13302</v>
      </c>
      <c r="L75" s="8"/>
      <c r="M75" s="167" t="s">
        <v>11568</v>
      </c>
      <c r="N75" s="69"/>
      <c r="O75" s="18" t="str">
        <f t="shared" ca="1" si="3"/>
        <v>500天</v>
      </c>
      <c r="P75" s="80"/>
      <c r="Q75" s="80"/>
      <c r="R75" s="80"/>
      <c r="S75" s="80"/>
    </row>
    <row r="76" spans="1:19">
      <c r="A76" s="7">
        <v>74</v>
      </c>
      <c r="B76" s="100" t="s">
        <v>1654</v>
      </c>
      <c r="C76" s="12" t="s">
        <v>10258</v>
      </c>
      <c r="D76" s="7" t="str">
        <f t="shared" si="4"/>
        <v>长荣箱</v>
      </c>
      <c r="E76" s="7" t="s">
        <v>17174</v>
      </c>
      <c r="F76" s="19">
        <v>41298</v>
      </c>
      <c r="G76" s="8" t="s">
        <v>3924</v>
      </c>
      <c r="H76" s="7" t="str">
        <f t="shared" si="5"/>
        <v>重</v>
      </c>
      <c r="I76" s="24">
        <v>41425</v>
      </c>
      <c r="J76" s="21"/>
      <c r="K76" s="12" t="s">
        <v>1653</v>
      </c>
      <c r="L76" s="8"/>
      <c r="M76" s="128" t="s">
        <v>9509</v>
      </c>
      <c r="N76" s="69"/>
      <c r="O76" s="18" t="str">
        <f t="shared" ca="1" si="3"/>
        <v>501天</v>
      </c>
      <c r="P76" s="80"/>
      <c r="Q76" s="80"/>
      <c r="R76" s="80"/>
      <c r="S76" s="80"/>
    </row>
    <row r="77" spans="1:19">
      <c r="A77" s="7">
        <v>75</v>
      </c>
      <c r="B77" s="100" t="s">
        <v>6357</v>
      </c>
      <c r="C77" s="12" t="s">
        <v>10258</v>
      </c>
      <c r="D77" s="7" t="str">
        <f t="shared" si="4"/>
        <v>长荣箱</v>
      </c>
      <c r="E77" s="7" t="s">
        <v>17174</v>
      </c>
      <c r="F77" s="19">
        <v>41298</v>
      </c>
      <c r="G77" s="8" t="s">
        <v>8990</v>
      </c>
      <c r="H77" s="7" t="str">
        <f t="shared" si="5"/>
        <v>重</v>
      </c>
      <c r="I77" s="24">
        <v>41506</v>
      </c>
      <c r="J77" s="21"/>
      <c r="K77" s="12" t="s">
        <v>10395</v>
      </c>
      <c r="L77" s="8"/>
      <c r="M77" s="128" t="s">
        <v>11450</v>
      </c>
      <c r="N77" s="69"/>
      <c r="O77" s="18" t="str">
        <f t="shared" ca="1" si="3"/>
        <v>501天</v>
      </c>
      <c r="P77" s="80"/>
      <c r="Q77" s="80"/>
      <c r="R77" s="80"/>
      <c r="S77" s="80"/>
    </row>
    <row r="78" spans="1:19">
      <c r="A78" s="7">
        <v>76</v>
      </c>
      <c r="B78" s="100" t="s">
        <v>6358</v>
      </c>
      <c r="C78" s="12" t="s">
        <v>10258</v>
      </c>
      <c r="D78" s="7" t="str">
        <f t="shared" si="4"/>
        <v>长荣箱</v>
      </c>
      <c r="E78" s="7" t="s">
        <v>17174</v>
      </c>
      <c r="F78" s="19">
        <v>41298</v>
      </c>
      <c r="G78" s="8" t="s">
        <v>8990</v>
      </c>
      <c r="H78" s="7" t="str">
        <f t="shared" si="5"/>
        <v>重</v>
      </c>
      <c r="I78" s="24">
        <v>41425</v>
      </c>
      <c r="J78" s="21"/>
      <c r="K78" s="12" t="s">
        <v>1653</v>
      </c>
      <c r="L78" s="8"/>
      <c r="M78" s="128" t="s">
        <v>9509</v>
      </c>
      <c r="N78" s="69"/>
      <c r="O78" s="18" t="str">
        <f t="shared" ca="1" si="3"/>
        <v>501天</v>
      </c>
      <c r="P78" s="80"/>
      <c r="Q78" s="80"/>
      <c r="R78" s="80"/>
      <c r="S78" s="80"/>
    </row>
    <row r="79" spans="1:19">
      <c r="A79" s="7">
        <v>77</v>
      </c>
      <c r="B79" s="100" t="s">
        <v>6816</v>
      </c>
      <c r="C79" s="12" t="s">
        <v>10258</v>
      </c>
      <c r="D79" s="7" t="str">
        <f t="shared" si="4"/>
        <v>长荣箱</v>
      </c>
      <c r="E79" s="7" t="s">
        <v>17174</v>
      </c>
      <c r="F79" s="19">
        <v>41298</v>
      </c>
      <c r="G79" s="8" t="s">
        <v>8990</v>
      </c>
      <c r="H79" s="7" t="str">
        <f t="shared" si="5"/>
        <v>重</v>
      </c>
      <c r="I79" s="24">
        <v>41425</v>
      </c>
      <c r="J79" s="27"/>
      <c r="K79" s="12" t="s">
        <v>1653</v>
      </c>
      <c r="L79" s="11"/>
      <c r="M79" s="128" t="s">
        <v>9509</v>
      </c>
      <c r="N79" s="69"/>
      <c r="O79" s="18" t="str">
        <f t="shared" ca="1" si="3"/>
        <v>501天</v>
      </c>
      <c r="P79" s="80"/>
      <c r="Q79" s="80"/>
      <c r="R79" s="80"/>
      <c r="S79" s="80"/>
    </row>
    <row r="80" spans="1:19">
      <c r="A80" s="7">
        <v>78</v>
      </c>
      <c r="B80" s="100" t="s">
        <v>6817</v>
      </c>
      <c r="C80" s="12" t="s">
        <v>10258</v>
      </c>
      <c r="D80" s="7" t="str">
        <f t="shared" si="4"/>
        <v>长荣箱</v>
      </c>
      <c r="E80" s="7" t="s">
        <v>17174</v>
      </c>
      <c r="F80" s="19">
        <v>41298</v>
      </c>
      <c r="G80" s="8" t="s">
        <v>8990</v>
      </c>
      <c r="H80" s="7" t="str">
        <f t="shared" si="5"/>
        <v>重</v>
      </c>
      <c r="I80" s="24">
        <v>41506</v>
      </c>
      <c r="J80" s="21"/>
      <c r="K80" s="12" t="s">
        <v>10395</v>
      </c>
      <c r="L80" s="8"/>
      <c r="M80" s="128" t="s">
        <v>11450</v>
      </c>
      <c r="N80" s="69"/>
      <c r="O80" s="18" t="str">
        <f t="shared" ca="1" si="3"/>
        <v>501天</v>
      </c>
      <c r="P80" s="80"/>
      <c r="Q80" s="80"/>
      <c r="R80" s="80"/>
      <c r="S80" s="80"/>
    </row>
    <row r="81" spans="1:19">
      <c r="A81" s="7">
        <v>79</v>
      </c>
      <c r="B81" s="73" t="s">
        <v>7133</v>
      </c>
      <c r="C81" s="12" t="s">
        <v>10393</v>
      </c>
      <c r="D81" s="7" t="str">
        <f t="shared" si="4"/>
        <v>长荣箱</v>
      </c>
      <c r="E81" s="7" t="s">
        <v>17174</v>
      </c>
      <c r="F81" s="19">
        <v>41306</v>
      </c>
      <c r="G81" s="130" t="s">
        <v>8537</v>
      </c>
      <c r="H81" s="7" t="str">
        <f t="shared" si="5"/>
        <v>重</v>
      </c>
      <c r="I81" s="24">
        <v>41331</v>
      </c>
      <c r="J81" s="21"/>
      <c r="K81" s="12" t="s">
        <v>13302</v>
      </c>
      <c r="L81" s="8"/>
      <c r="M81" s="167" t="s">
        <v>15844</v>
      </c>
      <c r="N81" s="69"/>
      <c r="O81" s="18" t="str">
        <f t="shared" ca="1" si="3"/>
        <v>493天</v>
      </c>
      <c r="P81" s="80"/>
      <c r="Q81" s="80"/>
      <c r="R81" s="80"/>
      <c r="S81" s="80"/>
    </row>
    <row r="82" spans="1:19">
      <c r="A82" s="7">
        <v>80</v>
      </c>
      <c r="B82" s="73" t="s">
        <v>17194</v>
      </c>
      <c r="C82" s="12" t="s">
        <v>10393</v>
      </c>
      <c r="D82" s="7" t="str">
        <f t="shared" si="4"/>
        <v>长荣箱</v>
      </c>
      <c r="E82" s="7" t="s">
        <v>17174</v>
      </c>
      <c r="F82" s="19">
        <v>41306</v>
      </c>
      <c r="G82" s="130">
        <v>100</v>
      </c>
      <c r="H82" s="7" t="str">
        <f t="shared" si="5"/>
        <v>重</v>
      </c>
      <c r="I82" s="24">
        <v>41340</v>
      </c>
      <c r="J82" s="27"/>
      <c r="K82" s="12" t="s">
        <v>2346</v>
      </c>
      <c r="L82" s="11"/>
      <c r="M82" s="167" t="s">
        <v>17196</v>
      </c>
      <c r="N82" s="69"/>
      <c r="O82" s="18" t="str">
        <f t="shared" ca="1" si="3"/>
        <v>493天</v>
      </c>
      <c r="P82" s="80"/>
      <c r="Q82" s="80"/>
      <c r="R82" s="80"/>
      <c r="S82" s="80"/>
    </row>
    <row r="83" spans="1:19">
      <c r="A83" s="7">
        <v>81</v>
      </c>
      <c r="B83" s="73" t="s">
        <v>1599</v>
      </c>
      <c r="C83" s="12" t="s">
        <v>10393</v>
      </c>
      <c r="D83" s="7" t="str">
        <f t="shared" si="4"/>
        <v>长荣箱</v>
      </c>
      <c r="E83" s="7" t="s">
        <v>17174</v>
      </c>
      <c r="F83" s="19">
        <v>41305</v>
      </c>
      <c r="G83" s="130">
        <v>100</v>
      </c>
      <c r="H83" s="7" t="str">
        <f t="shared" si="5"/>
        <v>重</v>
      </c>
      <c r="I83" s="24">
        <v>41326</v>
      </c>
      <c r="J83" s="27"/>
      <c r="K83" s="7" t="s">
        <v>297</v>
      </c>
      <c r="L83" s="11"/>
      <c r="M83" s="167" t="s">
        <v>16444</v>
      </c>
      <c r="N83" s="69"/>
      <c r="O83" s="18" t="str">
        <f t="shared" ca="1" si="3"/>
        <v>494天</v>
      </c>
      <c r="P83" s="80"/>
      <c r="Q83" s="80"/>
      <c r="R83" s="80"/>
      <c r="S83" s="80"/>
    </row>
    <row r="84" spans="1:19">
      <c r="A84" s="7">
        <v>82</v>
      </c>
      <c r="B84" s="73" t="s">
        <v>7134</v>
      </c>
      <c r="C84" s="12" t="s">
        <v>10393</v>
      </c>
      <c r="D84" s="7" t="str">
        <f t="shared" si="4"/>
        <v>长荣箱</v>
      </c>
      <c r="E84" s="7" t="s">
        <v>17174</v>
      </c>
      <c r="F84" s="19">
        <v>41305</v>
      </c>
      <c r="G84" s="130">
        <v>100</v>
      </c>
      <c r="H84" s="7" t="str">
        <f t="shared" si="5"/>
        <v>重</v>
      </c>
      <c r="I84" s="24">
        <v>41331</v>
      </c>
      <c r="J84" s="27"/>
      <c r="K84" s="7" t="s">
        <v>13302</v>
      </c>
      <c r="L84" s="11"/>
      <c r="M84" s="167" t="s">
        <v>15844</v>
      </c>
      <c r="N84" s="69"/>
      <c r="O84" s="18" t="str">
        <f t="shared" ca="1" si="3"/>
        <v>494天</v>
      </c>
      <c r="P84" s="80"/>
      <c r="Q84" s="80"/>
      <c r="R84" s="80"/>
      <c r="S84" s="80"/>
    </row>
    <row r="85" spans="1:19">
      <c r="A85" s="7">
        <v>83</v>
      </c>
      <c r="B85" s="73" t="s">
        <v>1600</v>
      </c>
      <c r="C85" s="12" t="s">
        <v>10393</v>
      </c>
      <c r="D85" s="7" t="str">
        <f t="shared" si="4"/>
        <v>长荣箱</v>
      </c>
      <c r="E85" s="7" t="s">
        <v>17174</v>
      </c>
      <c r="F85" s="19">
        <v>41304</v>
      </c>
      <c r="G85" s="130">
        <v>100</v>
      </c>
      <c r="H85" s="7" t="str">
        <f t="shared" si="5"/>
        <v>重</v>
      </c>
      <c r="I85" s="24">
        <v>41348</v>
      </c>
      <c r="J85" s="27"/>
      <c r="K85" s="7" t="s">
        <v>13499</v>
      </c>
      <c r="L85" s="11"/>
      <c r="M85" s="167" t="s">
        <v>273</v>
      </c>
      <c r="N85" s="69"/>
      <c r="O85" s="18" t="str">
        <f t="shared" ca="1" si="3"/>
        <v>495天</v>
      </c>
      <c r="P85" s="80"/>
      <c r="Q85" s="80"/>
      <c r="R85" s="80"/>
      <c r="S85" s="80"/>
    </row>
    <row r="86" spans="1:19">
      <c r="A86" s="7">
        <v>84</v>
      </c>
      <c r="B86" s="73" t="s">
        <v>8065</v>
      </c>
      <c r="C86" s="12" t="s">
        <v>10393</v>
      </c>
      <c r="D86" s="7" t="str">
        <f t="shared" si="4"/>
        <v>长荣箱</v>
      </c>
      <c r="E86" s="7" t="s">
        <v>17174</v>
      </c>
      <c r="F86" s="19">
        <v>41305</v>
      </c>
      <c r="G86" s="130">
        <v>100</v>
      </c>
      <c r="H86" s="7" t="str">
        <f t="shared" si="5"/>
        <v>重</v>
      </c>
      <c r="I86" s="24">
        <v>41307</v>
      </c>
      <c r="J86" s="27"/>
      <c r="K86" s="12" t="s">
        <v>8676</v>
      </c>
      <c r="L86" s="11"/>
      <c r="M86" s="167" t="s">
        <v>15846</v>
      </c>
      <c r="N86" s="69"/>
      <c r="O86" s="18" t="str">
        <f t="shared" ca="1" si="3"/>
        <v>494天</v>
      </c>
      <c r="P86" s="80"/>
      <c r="Q86" s="80"/>
      <c r="R86" s="80"/>
      <c r="S86" s="80"/>
    </row>
    <row r="87" spans="1:19">
      <c r="A87" s="7">
        <v>85</v>
      </c>
      <c r="B87" s="73" t="s">
        <v>13249</v>
      </c>
      <c r="C87" s="12" t="s">
        <v>10393</v>
      </c>
      <c r="D87" s="7" t="str">
        <f t="shared" si="4"/>
        <v>长荣箱</v>
      </c>
      <c r="E87" s="7" t="s">
        <v>17174</v>
      </c>
      <c r="F87" s="19">
        <v>41306</v>
      </c>
      <c r="G87" s="130">
        <v>100</v>
      </c>
      <c r="H87" s="7" t="str">
        <f t="shared" si="5"/>
        <v>重</v>
      </c>
      <c r="I87" s="24">
        <v>41323</v>
      </c>
      <c r="J87" s="27"/>
      <c r="K87" s="12" t="s">
        <v>13302</v>
      </c>
      <c r="L87" s="11"/>
      <c r="M87" s="167" t="s">
        <v>11567</v>
      </c>
      <c r="N87" s="69"/>
      <c r="O87" s="18" t="str">
        <f t="shared" ca="1" si="3"/>
        <v>493天</v>
      </c>
      <c r="P87" s="80"/>
      <c r="Q87" s="80"/>
      <c r="R87" s="80"/>
      <c r="S87" s="80"/>
    </row>
    <row r="88" spans="1:19">
      <c r="A88" s="7">
        <v>86</v>
      </c>
      <c r="B88" s="73" t="s">
        <v>13248</v>
      </c>
      <c r="C88" s="12" t="s">
        <v>10393</v>
      </c>
      <c r="D88" s="7" t="str">
        <f t="shared" si="4"/>
        <v>长荣箱</v>
      </c>
      <c r="E88" s="7" t="s">
        <v>17174</v>
      </c>
      <c r="F88" s="19">
        <v>41306</v>
      </c>
      <c r="G88" s="130">
        <v>100</v>
      </c>
      <c r="H88" s="7" t="str">
        <f t="shared" si="5"/>
        <v>重</v>
      </c>
      <c r="I88" s="24">
        <v>41323</v>
      </c>
      <c r="J88" s="27"/>
      <c r="K88" s="12" t="s">
        <v>8059</v>
      </c>
      <c r="L88" s="11"/>
      <c r="M88" s="167" t="s">
        <v>11567</v>
      </c>
      <c r="N88" s="69"/>
      <c r="O88" s="18" t="str">
        <f t="shared" ca="1" si="3"/>
        <v>493天</v>
      </c>
      <c r="P88" s="80"/>
      <c r="Q88" s="80"/>
      <c r="R88" s="80"/>
      <c r="S88" s="80"/>
    </row>
    <row r="89" spans="1:19">
      <c r="A89" s="7">
        <v>87</v>
      </c>
      <c r="B89" s="73" t="s">
        <v>1059</v>
      </c>
      <c r="C89" s="12" t="s">
        <v>10393</v>
      </c>
      <c r="D89" s="7" t="str">
        <f t="shared" si="4"/>
        <v>长荣箱</v>
      </c>
      <c r="E89" s="7" t="s">
        <v>17174</v>
      </c>
      <c r="F89" s="19">
        <v>41306</v>
      </c>
      <c r="G89" s="130">
        <v>100</v>
      </c>
      <c r="H89" s="7" t="str">
        <f t="shared" si="5"/>
        <v>重</v>
      </c>
      <c r="I89" s="24">
        <v>41335</v>
      </c>
      <c r="J89" s="27"/>
      <c r="K89" s="12" t="s">
        <v>11301</v>
      </c>
      <c r="L89" s="11"/>
      <c r="M89" s="167" t="s">
        <v>1062</v>
      </c>
      <c r="N89" s="69"/>
      <c r="O89" s="18" t="str">
        <f t="shared" ca="1" si="3"/>
        <v>493天</v>
      </c>
      <c r="P89" s="80"/>
      <c r="Q89" s="80"/>
      <c r="R89" s="80"/>
      <c r="S89" s="80"/>
    </row>
    <row r="90" spans="1:19">
      <c r="A90" s="7">
        <v>88</v>
      </c>
      <c r="B90" s="73" t="s">
        <v>4804</v>
      </c>
      <c r="C90" s="12" t="s">
        <v>10393</v>
      </c>
      <c r="D90" s="7" t="str">
        <f t="shared" si="4"/>
        <v>长荣箱</v>
      </c>
      <c r="E90" s="7" t="s">
        <v>17174</v>
      </c>
      <c r="F90" s="19">
        <v>41306</v>
      </c>
      <c r="G90" s="130">
        <v>100</v>
      </c>
      <c r="H90" s="7" t="str">
        <f t="shared" si="5"/>
        <v>重</v>
      </c>
      <c r="I90" s="24">
        <v>41307</v>
      </c>
      <c r="J90" s="27"/>
      <c r="K90" s="12" t="s">
        <v>8676</v>
      </c>
      <c r="L90" s="11"/>
      <c r="M90" s="167" t="s">
        <v>15850</v>
      </c>
      <c r="N90" s="69"/>
      <c r="O90" s="18" t="str">
        <f t="shared" ca="1" si="3"/>
        <v>493天</v>
      </c>
      <c r="P90" s="80"/>
      <c r="Q90" s="80"/>
      <c r="R90" s="80"/>
      <c r="S90" s="80"/>
    </row>
    <row r="91" spans="1:19">
      <c r="A91" s="7">
        <v>89</v>
      </c>
      <c r="B91" s="73" t="s">
        <v>6593</v>
      </c>
      <c r="C91" s="12" t="s">
        <v>10393</v>
      </c>
      <c r="D91" s="7" t="str">
        <f t="shared" si="4"/>
        <v>长荣箱</v>
      </c>
      <c r="E91" s="7" t="s">
        <v>17174</v>
      </c>
      <c r="F91" s="19">
        <v>41302</v>
      </c>
      <c r="G91" s="130" t="s">
        <v>13350</v>
      </c>
      <c r="H91" s="7" t="str">
        <f t="shared" si="5"/>
        <v>重</v>
      </c>
      <c r="I91" s="24">
        <v>41341</v>
      </c>
      <c r="J91" s="27"/>
      <c r="K91" s="12" t="s">
        <v>4794</v>
      </c>
      <c r="L91" s="11"/>
      <c r="M91" s="167" t="s">
        <v>16223</v>
      </c>
      <c r="N91" s="69"/>
      <c r="O91" s="18" t="str">
        <f t="shared" ca="1" si="3"/>
        <v>497天</v>
      </c>
      <c r="P91" s="80"/>
      <c r="Q91" s="80"/>
      <c r="R91" s="80"/>
      <c r="S91" s="80"/>
    </row>
    <row r="92" spans="1:19">
      <c r="A92" s="7">
        <v>90</v>
      </c>
      <c r="B92" s="73" t="s">
        <v>1060</v>
      </c>
      <c r="C92" s="12" t="s">
        <v>10393</v>
      </c>
      <c r="D92" s="7" t="str">
        <f t="shared" si="4"/>
        <v>长荣箱</v>
      </c>
      <c r="E92" s="7" t="s">
        <v>17174</v>
      </c>
      <c r="F92" s="19">
        <v>41303</v>
      </c>
      <c r="G92" s="130">
        <v>100</v>
      </c>
      <c r="H92" s="7" t="str">
        <f t="shared" si="5"/>
        <v>重</v>
      </c>
      <c r="I92" s="24">
        <v>41335</v>
      </c>
      <c r="J92" s="27"/>
      <c r="K92" s="12" t="s">
        <v>11301</v>
      </c>
      <c r="L92" s="11"/>
      <c r="M92" s="167" t="s">
        <v>1062</v>
      </c>
      <c r="N92" s="69"/>
      <c r="O92" s="18" t="str">
        <f t="shared" ca="1" si="3"/>
        <v>496天</v>
      </c>
      <c r="P92" s="80"/>
      <c r="Q92" s="80"/>
      <c r="R92" s="80"/>
      <c r="S92" s="80"/>
    </row>
    <row r="93" spans="1:19">
      <c r="A93" s="7">
        <v>91</v>
      </c>
      <c r="B93" s="73" t="s">
        <v>8062</v>
      </c>
      <c r="C93" s="12" t="s">
        <v>10393</v>
      </c>
      <c r="D93" s="7" t="str">
        <f t="shared" si="4"/>
        <v>长荣箱</v>
      </c>
      <c r="E93" s="7" t="s">
        <v>17174</v>
      </c>
      <c r="F93" s="19">
        <v>41321</v>
      </c>
      <c r="G93" s="130">
        <v>100</v>
      </c>
      <c r="H93" s="7" t="str">
        <f t="shared" si="5"/>
        <v>重</v>
      </c>
      <c r="I93" s="24">
        <v>41343</v>
      </c>
      <c r="J93" s="27"/>
      <c r="K93" s="12" t="s">
        <v>13302</v>
      </c>
      <c r="L93" s="11"/>
      <c r="M93" s="167" t="s">
        <v>275</v>
      </c>
      <c r="N93" s="69"/>
      <c r="O93" s="18" t="str">
        <f t="shared" ca="1" si="3"/>
        <v>478天</v>
      </c>
      <c r="P93" s="80"/>
      <c r="Q93" s="80"/>
      <c r="R93" s="80"/>
      <c r="S93" s="80"/>
    </row>
    <row r="94" spans="1:19">
      <c r="A94" s="7">
        <v>92</v>
      </c>
      <c r="B94" s="73" t="s">
        <v>13242</v>
      </c>
      <c r="C94" s="12" t="s">
        <v>10393</v>
      </c>
      <c r="D94" s="7" t="str">
        <f t="shared" si="4"/>
        <v>长荣箱</v>
      </c>
      <c r="E94" s="7" t="s">
        <v>17174</v>
      </c>
      <c r="F94" s="19">
        <v>41321</v>
      </c>
      <c r="G94" s="130">
        <v>100</v>
      </c>
      <c r="H94" s="7" t="str">
        <f t="shared" si="5"/>
        <v>重</v>
      </c>
      <c r="I94" s="24">
        <v>41291</v>
      </c>
      <c r="J94" s="27"/>
      <c r="K94" s="12" t="s">
        <v>13302</v>
      </c>
      <c r="L94" s="11"/>
      <c r="M94" s="167" t="s">
        <v>11568</v>
      </c>
      <c r="N94" s="69"/>
      <c r="O94" s="18" t="str">
        <f t="shared" ca="1" si="3"/>
        <v>478天</v>
      </c>
      <c r="P94" s="80"/>
      <c r="Q94" s="80"/>
      <c r="R94" s="80"/>
      <c r="S94" s="80"/>
    </row>
    <row r="95" spans="1:19">
      <c r="A95" s="7">
        <v>93</v>
      </c>
      <c r="B95" s="73" t="s">
        <v>13250</v>
      </c>
      <c r="C95" s="12" t="s">
        <v>10393</v>
      </c>
      <c r="D95" s="7" t="str">
        <f t="shared" si="4"/>
        <v>长荣箱</v>
      </c>
      <c r="E95" s="7" t="s">
        <v>17174</v>
      </c>
      <c r="F95" s="19">
        <v>41321</v>
      </c>
      <c r="G95" s="130">
        <v>100</v>
      </c>
      <c r="H95" s="7" t="str">
        <f t="shared" si="5"/>
        <v>重</v>
      </c>
      <c r="I95" s="24">
        <v>41323</v>
      </c>
      <c r="J95" s="27"/>
      <c r="K95" s="12" t="s">
        <v>13302</v>
      </c>
      <c r="L95" s="11"/>
      <c r="M95" s="167" t="s">
        <v>11567</v>
      </c>
      <c r="N95" s="69"/>
      <c r="O95" s="18" t="str">
        <f t="shared" ref="O95:O125" ca="1" si="6">IF(I95="","",IF(ISNONTEXT(J95),DATEDIF(F95,TODAY(),"d")&amp;"天","出场"))</f>
        <v>478天</v>
      </c>
      <c r="P95" s="80"/>
      <c r="Q95" s="80"/>
      <c r="R95" s="80"/>
      <c r="S95" s="80"/>
    </row>
    <row r="96" spans="1:19">
      <c r="A96" s="7">
        <v>94</v>
      </c>
      <c r="B96" s="73" t="s">
        <v>8622</v>
      </c>
      <c r="C96" s="12" t="s">
        <v>10393</v>
      </c>
      <c r="D96" s="7" t="str">
        <f t="shared" si="4"/>
        <v>长荣箱</v>
      </c>
      <c r="E96" s="7" t="s">
        <v>17174</v>
      </c>
      <c r="F96" s="19">
        <v>41321</v>
      </c>
      <c r="G96" s="130">
        <v>100</v>
      </c>
      <c r="H96" s="7" t="str">
        <f t="shared" si="5"/>
        <v>重</v>
      </c>
      <c r="I96" s="24">
        <v>41335</v>
      </c>
      <c r="J96" s="27"/>
      <c r="K96" s="12" t="s">
        <v>11301</v>
      </c>
      <c r="L96" s="11"/>
      <c r="M96" s="167" t="s">
        <v>7144</v>
      </c>
      <c r="N96" s="69"/>
      <c r="O96" s="18" t="str">
        <f t="shared" ca="1" si="6"/>
        <v>478天</v>
      </c>
      <c r="P96" s="80"/>
      <c r="Q96" s="80"/>
      <c r="R96" s="80"/>
      <c r="S96" s="80"/>
    </row>
    <row r="97" spans="1:19">
      <c r="A97" s="7">
        <v>95</v>
      </c>
      <c r="B97" s="73" t="s">
        <v>10672</v>
      </c>
      <c r="C97" s="12" t="s">
        <v>10393</v>
      </c>
      <c r="D97" s="7" t="str">
        <f t="shared" si="4"/>
        <v>长荣箱</v>
      </c>
      <c r="E97" s="7" t="s">
        <v>17174</v>
      </c>
      <c r="F97" s="19">
        <v>41324</v>
      </c>
      <c r="G97" s="130">
        <v>100</v>
      </c>
      <c r="H97" s="7" t="str">
        <f t="shared" si="5"/>
        <v>重</v>
      </c>
      <c r="I97" s="24">
        <v>41324</v>
      </c>
      <c r="J97" s="27"/>
      <c r="K97" s="7" t="s">
        <v>4794</v>
      </c>
      <c r="L97" s="11"/>
      <c r="M97" s="167" t="s">
        <v>11567</v>
      </c>
      <c r="N97" s="69"/>
      <c r="O97" s="18" t="str">
        <f t="shared" ca="1" si="6"/>
        <v>475天</v>
      </c>
      <c r="P97" s="80"/>
      <c r="Q97" s="80"/>
      <c r="R97" s="80"/>
      <c r="S97" s="80"/>
    </row>
    <row r="98" spans="1:19">
      <c r="A98" s="7">
        <v>96</v>
      </c>
      <c r="B98" s="73" t="s">
        <v>8063</v>
      </c>
      <c r="C98" s="12" t="s">
        <v>10393</v>
      </c>
      <c r="D98" s="7" t="str">
        <f t="shared" si="4"/>
        <v>长荣箱</v>
      </c>
      <c r="E98" s="7" t="s">
        <v>17174</v>
      </c>
      <c r="F98" s="19">
        <v>41323</v>
      </c>
      <c r="G98" s="130">
        <v>100</v>
      </c>
      <c r="H98" s="7" t="str">
        <f t="shared" si="5"/>
        <v>重</v>
      </c>
      <c r="I98" s="24">
        <v>41335</v>
      </c>
      <c r="J98" s="27"/>
      <c r="K98" s="7" t="s">
        <v>11301</v>
      </c>
      <c r="L98" s="11"/>
      <c r="M98" s="167" t="s">
        <v>1062</v>
      </c>
      <c r="N98" s="69"/>
      <c r="O98" s="18" t="str">
        <f t="shared" ca="1" si="6"/>
        <v>476天</v>
      </c>
      <c r="P98" s="80"/>
      <c r="Q98" s="80"/>
      <c r="R98" s="80"/>
      <c r="S98" s="80"/>
    </row>
    <row r="99" spans="1:19">
      <c r="A99" s="7">
        <v>97</v>
      </c>
      <c r="B99" s="73" t="s">
        <v>8621</v>
      </c>
      <c r="C99" s="12" t="s">
        <v>10393</v>
      </c>
      <c r="D99" s="7" t="str">
        <f t="shared" si="4"/>
        <v>长荣箱</v>
      </c>
      <c r="E99" s="7" t="s">
        <v>17174</v>
      </c>
      <c r="F99" s="19">
        <v>41321</v>
      </c>
      <c r="G99" s="130">
        <v>100</v>
      </c>
      <c r="H99" s="7" t="str">
        <f t="shared" si="5"/>
        <v>重</v>
      </c>
      <c r="I99" s="24">
        <v>41335</v>
      </c>
      <c r="J99" s="27"/>
      <c r="K99" s="7" t="s">
        <v>11301</v>
      </c>
      <c r="L99" s="11"/>
      <c r="M99" s="167" t="s">
        <v>7144</v>
      </c>
      <c r="N99" s="69"/>
      <c r="O99" s="18" t="str">
        <f t="shared" ca="1" si="6"/>
        <v>478天</v>
      </c>
      <c r="P99" s="80"/>
      <c r="Q99" s="80"/>
      <c r="R99" s="80"/>
      <c r="S99" s="80"/>
    </row>
    <row r="100" spans="1:19">
      <c r="A100" s="7">
        <v>98</v>
      </c>
      <c r="B100" s="73" t="s">
        <v>1061</v>
      </c>
      <c r="C100" s="12" t="s">
        <v>10393</v>
      </c>
      <c r="D100" s="7" t="str">
        <f t="shared" si="4"/>
        <v>长荣箱</v>
      </c>
      <c r="E100" s="7" t="s">
        <v>17174</v>
      </c>
      <c r="F100" s="19">
        <v>41321</v>
      </c>
      <c r="G100" s="130">
        <v>100</v>
      </c>
      <c r="H100" s="7" t="str">
        <f t="shared" si="5"/>
        <v>重</v>
      </c>
      <c r="I100" s="24">
        <v>41335</v>
      </c>
      <c r="J100" s="27"/>
      <c r="K100" s="12" t="s">
        <v>11301</v>
      </c>
      <c r="L100" s="11"/>
      <c r="M100" s="167" t="s">
        <v>1062</v>
      </c>
      <c r="N100" s="69"/>
      <c r="O100" s="18" t="str">
        <f t="shared" ca="1" si="6"/>
        <v>478天</v>
      </c>
      <c r="P100" s="80"/>
      <c r="Q100" s="80"/>
      <c r="R100" s="80"/>
      <c r="S100" s="80"/>
    </row>
    <row r="101" spans="1:19">
      <c r="A101" s="7">
        <v>99</v>
      </c>
      <c r="B101" s="73" t="s">
        <v>4039</v>
      </c>
      <c r="C101" s="12" t="s">
        <v>10258</v>
      </c>
      <c r="D101" s="7" t="str">
        <f t="shared" si="4"/>
        <v>长荣箱</v>
      </c>
      <c r="E101" s="7" t="s">
        <v>8078</v>
      </c>
      <c r="F101" s="19">
        <v>41322</v>
      </c>
      <c r="G101" s="8"/>
      <c r="H101" s="7" t="str">
        <f t="shared" si="5"/>
        <v>重</v>
      </c>
      <c r="I101" s="24">
        <v>41527</v>
      </c>
      <c r="J101" s="27"/>
      <c r="K101" s="12" t="s">
        <v>5796</v>
      </c>
      <c r="L101" s="11"/>
      <c r="M101" s="128" t="s">
        <v>4038</v>
      </c>
      <c r="N101" s="69"/>
      <c r="O101" s="18" t="str">
        <f t="shared" ca="1" si="6"/>
        <v>477天</v>
      </c>
      <c r="P101" s="80"/>
      <c r="Q101" s="80"/>
      <c r="R101" s="80"/>
      <c r="S101" s="80"/>
    </row>
    <row r="102" spans="1:19">
      <c r="A102" s="7">
        <v>100</v>
      </c>
      <c r="B102" s="73" t="s">
        <v>14505</v>
      </c>
      <c r="C102" s="12" t="s">
        <v>10393</v>
      </c>
      <c r="D102" s="7" t="str">
        <f t="shared" si="4"/>
        <v>长荣箱</v>
      </c>
      <c r="E102" s="7" t="s">
        <v>17174</v>
      </c>
      <c r="F102" s="19">
        <v>41335</v>
      </c>
      <c r="G102" s="130">
        <v>100</v>
      </c>
      <c r="H102" s="7" t="str">
        <f t="shared" si="5"/>
        <v>重</v>
      </c>
      <c r="I102" s="24">
        <v>41335</v>
      </c>
      <c r="J102" s="27"/>
      <c r="K102" s="12" t="s">
        <v>11301</v>
      </c>
      <c r="L102" s="11"/>
      <c r="M102" s="167" t="s">
        <v>12642</v>
      </c>
      <c r="N102" s="69"/>
      <c r="O102" s="18" t="str">
        <f t="shared" ca="1" si="6"/>
        <v>464天</v>
      </c>
      <c r="P102" s="80"/>
      <c r="Q102" s="80"/>
      <c r="R102" s="80"/>
      <c r="S102" s="80"/>
    </row>
    <row r="103" spans="1:19">
      <c r="A103" s="7">
        <v>101</v>
      </c>
      <c r="B103" s="73" t="s">
        <v>14506</v>
      </c>
      <c r="C103" s="12" t="s">
        <v>10393</v>
      </c>
      <c r="D103" s="7" t="str">
        <f t="shared" si="4"/>
        <v>长荣箱</v>
      </c>
      <c r="E103" s="7" t="s">
        <v>17174</v>
      </c>
      <c r="F103" s="19">
        <v>41335</v>
      </c>
      <c r="G103" s="130">
        <v>100</v>
      </c>
      <c r="H103" s="7" t="str">
        <f t="shared" si="5"/>
        <v>重</v>
      </c>
      <c r="I103" s="24">
        <v>41347</v>
      </c>
      <c r="J103" s="27"/>
      <c r="K103" s="12" t="s">
        <v>13302</v>
      </c>
      <c r="L103" s="11"/>
      <c r="M103" s="167" t="s">
        <v>7548</v>
      </c>
      <c r="N103" s="69"/>
      <c r="O103" s="18" t="str">
        <f t="shared" ca="1" si="6"/>
        <v>464天</v>
      </c>
      <c r="P103" s="80"/>
      <c r="Q103" s="80"/>
      <c r="R103" s="80"/>
      <c r="S103" s="80"/>
    </row>
    <row r="104" spans="1:19">
      <c r="A104" s="7">
        <v>102</v>
      </c>
      <c r="B104" s="73" t="s">
        <v>14507</v>
      </c>
      <c r="C104" s="12" t="s">
        <v>10393</v>
      </c>
      <c r="D104" s="7" t="str">
        <f t="shared" si="4"/>
        <v>长荣箱</v>
      </c>
      <c r="E104" s="7" t="s">
        <v>17174</v>
      </c>
      <c r="F104" s="19">
        <v>41335</v>
      </c>
      <c r="G104" s="130">
        <v>100</v>
      </c>
      <c r="H104" s="7" t="str">
        <f t="shared" si="5"/>
        <v>重</v>
      </c>
      <c r="I104" s="24">
        <v>41335</v>
      </c>
      <c r="J104" s="27"/>
      <c r="K104" s="12" t="s">
        <v>11301</v>
      </c>
      <c r="L104" s="11"/>
      <c r="M104" s="167" t="s">
        <v>7144</v>
      </c>
      <c r="N104" s="69"/>
      <c r="O104" s="18" t="str">
        <f t="shared" ca="1" si="6"/>
        <v>464天</v>
      </c>
      <c r="P104" s="80"/>
      <c r="Q104" s="80"/>
      <c r="R104" s="80"/>
      <c r="S104" s="80"/>
    </row>
    <row r="105" spans="1:19">
      <c r="A105" s="7">
        <v>103</v>
      </c>
      <c r="B105" s="73" t="s">
        <v>14508</v>
      </c>
      <c r="C105" s="12" t="s">
        <v>10393</v>
      </c>
      <c r="D105" s="7" t="str">
        <f t="shared" si="4"/>
        <v>长荣箱</v>
      </c>
      <c r="E105" s="7" t="s">
        <v>17174</v>
      </c>
      <c r="F105" s="19">
        <v>41335</v>
      </c>
      <c r="G105" s="130">
        <v>100</v>
      </c>
      <c r="H105" s="7" t="str">
        <f t="shared" si="5"/>
        <v>重</v>
      </c>
      <c r="I105" s="24">
        <v>41335</v>
      </c>
      <c r="J105" s="27"/>
      <c r="K105" s="12" t="s">
        <v>11301</v>
      </c>
      <c r="L105" s="8"/>
      <c r="M105" s="167" t="s">
        <v>1062</v>
      </c>
      <c r="N105" s="69"/>
      <c r="O105" s="18" t="str">
        <f t="shared" ca="1" si="6"/>
        <v>464天</v>
      </c>
      <c r="P105" s="80"/>
      <c r="Q105" s="80"/>
      <c r="R105" s="80"/>
      <c r="S105" s="80"/>
    </row>
    <row r="106" spans="1:19">
      <c r="A106" s="7">
        <v>104</v>
      </c>
      <c r="B106" s="73" t="s">
        <v>17195</v>
      </c>
      <c r="C106" s="12" t="s">
        <v>10393</v>
      </c>
      <c r="D106" s="7" t="str">
        <f t="shared" si="4"/>
        <v>长荣箱</v>
      </c>
      <c r="E106" s="7" t="s">
        <v>17174</v>
      </c>
      <c r="F106" s="19">
        <v>41336</v>
      </c>
      <c r="G106" s="130" t="s">
        <v>8537</v>
      </c>
      <c r="H106" s="7" t="str">
        <f t="shared" si="5"/>
        <v>重</v>
      </c>
      <c r="I106" s="24">
        <v>41340</v>
      </c>
      <c r="J106" s="27"/>
      <c r="K106" s="12" t="s">
        <v>2346</v>
      </c>
      <c r="L106" s="8"/>
      <c r="M106" s="167" t="s">
        <v>17196</v>
      </c>
      <c r="N106" s="69"/>
      <c r="O106" s="18" t="str">
        <f t="shared" ca="1" si="6"/>
        <v>463天</v>
      </c>
      <c r="P106" s="80"/>
      <c r="Q106" s="80"/>
      <c r="R106" s="80"/>
      <c r="S106" s="80"/>
    </row>
    <row r="107" spans="1:19">
      <c r="A107" s="7">
        <v>105</v>
      </c>
      <c r="B107" s="73" t="s">
        <v>14509</v>
      </c>
      <c r="C107" s="12" t="s">
        <v>10393</v>
      </c>
      <c r="D107" s="7" t="str">
        <f t="shared" si="4"/>
        <v>长荣箱</v>
      </c>
      <c r="E107" s="7" t="s">
        <v>17174</v>
      </c>
      <c r="F107" s="19">
        <v>41336</v>
      </c>
      <c r="G107" s="130">
        <v>100</v>
      </c>
      <c r="H107" s="7" t="str">
        <f t="shared" si="5"/>
        <v>重</v>
      </c>
      <c r="I107" s="24">
        <v>41343</v>
      </c>
      <c r="J107" s="27"/>
      <c r="K107" s="12" t="s">
        <v>13302</v>
      </c>
      <c r="L107" s="8"/>
      <c r="M107" s="167" t="s">
        <v>275</v>
      </c>
      <c r="N107" s="69"/>
      <c r="O107" s="18" t="str">
        <f t="shared" ca="1" si="6"/>
        <v>463天</v>
      </c>
      <c r="P107" s="80"/>
      <c r="Q107" s="80"/>
      <c r="R107" s="80"/>
      <c r="S107" s="80"/>
    </row>
    <row r="108" spans="1:19">
      <c r="A108" s="7">
        <v>106</v>
      </c>
      <c r="B108" s="73" t="s">
        <v>12692</v>
      </c>
      <c r="C108" s="12" t="s">
        <v>10393</v>
      </c>
      <c r="D108" s="7" t="str">
        <f t="shared" si="4"/>
        <v>长荣箱</v>
      </c>
      <c r="E108" s="7" t="s">
        <v>17174</v>
      </c>
      <c r="F108" s="19">
        <v>41335</v>
      </c>
      <c r="G108" s="130">
        <v>100</v>
      </c>
      <c r="H108" s="7" t="str">
        <f t="shared" si="5"/>
        <v>重</v>
      </c>
      <c r="I108" s="24">
        <v>41335</v>
      </c>
      <c r="J108" s="27"/>
      <c r="K108" s="12" t="s">
        <v>11301</v>
      </c>
      <c r="L108" s="8"/>
      <c r="M108" s="167" t="s">
        <v>1062</v>
      </c>
      <c r="N108" s="69"/>
      <c r="O108" s="18" t="str">
        <f t="shared" ca="1" si="6"/>
        <v>464天</v>
      </c>
      <c r="P108" s="80"/>
      <c r="Q108" s="80"/>
      <c r="R108" s="80"/>
      <c r="S108" s="80"/>
    </row>
    <row r="109" spans="1:19">
      <c r="A109" s="7">
        <v>107</v>
      </c>
      <c r="B109" s="73" t="s">
        <v>12693</v>
      </c>
      <c r="C109" s="12" t="s">
        <v>10393</v>
      </c>
      <c r="D109" s="7" t="str">
        <f t="shared" si="4"/>
        <v>长荣箱</v>
      </c>
      <c r="E109" s="7" t="s">
        <v>17174</v>
      </c>
      <c r="F109" s="19">
        <v>41335</v>
      </c>
      <c r="G109" s="130">
        <v>100</v>
      </c>
      <c r="H109" s="7" t="str">
        <f t="shared" si="5"/>
        <v>重</v>
      </c>
      <c r="I109" s="24">
        <v>41335</v>
      </c>
      <c r="J109" s="27"/>
      <c r="K109" s="12" t="s">
        <v>11301</v>
      </c>
      <c r="L109" s="8"/>
      <c r="M109" s="167" t="s">
        <v>1062</v>
      </c>
      <c r="N109" s="69"/>
      <c r="O109" s="18" t="str">
        <f t="shared" ca="1" si="6"/>
        <v>464天</v>
      </c>
      <c r="P109" s="80"/>
      <c r="Q109" s="80"/>
      <c r="R109" s="80"/>
      <c r="S109" s="80"/>
    </row>
    <row r="110" spans="1:19">
      <c r="A110" s="7">
        <v>108</v>
      </c>
      <c r="B110" s="73" t="s">
        <v>14510</v>
      </c>
      <c r="C110" s="12" t="s">
        <v>10393</v>
      </c>
      <c r="D110" s="7" t="str">
        <f t="shared" si="4"/>
        <v>长荣箱</v>
      </c>
      <c r="E110" s="7" t="s">
        <v>17174</v>
      </c>
      <c r="F110" s="19">
        <v>41335</v>
      </c>
      <c r="G110" s="130">
        <v>100</v>
      </c>
      <c r="H110" s="7" t="str">
        <f t="shared" si="5"/>
        <v>重</v>
      </c>
      <c r="I110" s="24">
        <v>41335</v>
      </c>
      <c r="J110" s="27"/>
      <c r="K110" s="12" t="s">
        <v>11301</v>
      </c>
      <c r="L110" s="8"/>
      <c r="M110" s="167" t="s">
        <v>12642</v>
      </c>
      <c r="N110" s="69"/>
      <c r="O110" s="18" t="str">
        <f t="shared" ca="1" si="6"/>
        <v>464天</v>
      </c>
      <c r="P110" s="80"/>
      <c r="Q110" s="80"/>
      <c r="R110" s="80"/>
      <c r="S110" s="80"/>
    </row>
    <row r="111" spans="1:19">
      <c r="A111" s="7">
        <v>109</v>
      </c>
      <c r="B111" s="73" t="s">
        <v>12691</v>
      </c>
      <c r="C111" s="12" t="s">
        <v>10393</v>
      </c>
      <c r="D111" s="7" t="str">
        <f t="shared" si="4"/>
        <v>长荣箱</v>
      </c>
      <c r="E111" s="7" t="s">
        <v>17174</v>
      </c>
      <c r="F111" s="19">
        <v>41335</v>
      </c>
      <c r="G111" s="130">
        <v>100</v>
      </c>
      <c r="H111" s="7" t="str">
        <f t="shared" si="5"/>
        <v>重</v>
      </c>
      <c r="I111" s="24">
        <v>41335</v>
      </c>
      <c r="J111" s="27"/>
      <c r="K111" s="12" t="s">
        <v>11301</v>
      </c>
      <c r="L111" s="8"/>
      <c r="M111" s="167" t="s">
        <v>1062</v>
      </c>
      <c r="N111" s="69"/>
      <c r="O111" s="18" t="str">
        <f t="shared" ca="1" si="6"/>
        <v>464天</v>
      </c>
      <c r="P111" s="80"/>
      <c r="Q111" s="80"/>
      <c r="R111" s="80"/>
      <c r="S111" s="80"/>
    </row>
    <row r="112" spans="1:19">
      <c r="A112" s="7">
        <v>110</v>
      </c>
      <c r="B112" s="118" t="s">
        <v>10906</v>
      </c>
      <c r="C112" s="12" t="s">
        <v>10393</v>
      </c>
      <c r="D112" s="7" t="str">
        <f t="shared" si="4"/>
        <v>长荣箱</v>
      </c>
      <c r="E112" s="7" t="s">
        <v>17174</v>
      </c>
      <c r="F112" s="19">
        <v>41351</v>
      </c>
      <c r="G112" s="130" t="s">
        <v>3249</v>
      </c>
      <c r="H112" s="7" t="str">
        <f t="shared" si="5"/>
        <v>重</v>
      </c>
      <c r="I112" s="24">
        <v>41353</v>
      </c>
      <c r="J112" s="27"/>
      <c r="K112" s="12" t="s">
        <v>1381</v>
      </c>
      <c r="L112" s="8"/>
      <c r="M112" s="167" t="s">
        <v>7052</v>
      </c>
      <c r="N112" s="69"/>
      <c r="O112" s="18" t="str">
        <f t="shared" ca="1" si="6"/>
        <v>448天</v>
      </c>
      <c r="P112" s="80"/>
      <c r="Q112" s="80"/>
      <c r="R112" s="80"/>
      <c r="S112" s="80"/>
    </row>
    <row r="113" spans="1:19">
      <c r="A113" s="7">
        <v>111</v>
      </c>
      <c r="B113" s="118" t="s">
        <v>10907</v>
      </c>
      <c r="C113" s="12" t="s">
        <v>10393</v>
      </c>
      <c r="D113" s="7" t="str">
        <f t="shared" si="4"/>
        <v>长荣箱</v>
      </c>
      <c r="E113" s="7" t="s">
        <v>17174</v>
      </c>
      <c r="F113" s="19">
        <v>41350</v>
      </c>
      <c r="G113" s="130">
        <v>100</v>
      </c>
      <c r="H113" s="7" t="str">
        <f t="shared" si="5"/>
        <v>重</v>
      </c>
      <c r="I113" s="24">
        <v>41353</v>
      </c>
      <c r="J113" s="27"/>
      <c r="K113" s="12" t="s">
        <v>1381</v>
      </c>
      <c r="L113" s="8"/>
      <c r="M113" s="167" t="s">
        <v>7052</v>
      </c>
      <c r="N113" s="69"/>
      <c r="O113" s="18" t="str">
        <f t="shared" ca="1" si="6"/>
        <v>449天</v>
      </c>
      <c r="P113" s="80"/>
      <c r="Q113" s="80"/>
      <c r="R113" s="80"/>
      <c r="S113" s="80"/>
    </row>
    <row r="114" spans="1:19">
      <c r="A114" s="7">
        <v>112</v>
      </c>
      <c r="B114" s="118" t="s">
        <v>10908</v>
      </c>
      <c r="C114" s="12" t="s">
        <v>10393</v>
      </c>
      <c r="D114" s="7" t="str">
        <f t="shared" si="4"/>
        <v>长荣箱</v>
      </c>
      <c r="E114" s="7" t="s">
        <v>17174</v>
      </c>
      <c r="F114" s="19">
        <v>41356</v>
      </c>
      <c r="G114" s="130">
        <v>100</v>
      </c>
      <c r="H114" s="7" t="str">
        <f t="shared" si="5"/>
        <v>重</v>
      </c>
      <c r="I114" s="24">
        <v>41397</v>
      </c>
      <c r="J114" s="27"/>
      <c r="K114" s="12" t="s">
        <v>13302</v>
      </c>
      <c r="L114" s="8"/>
      <c r="M114" s="167" t="s">
        <v>17080</v>
      </c>
      <c r="N114" s="69"/>
      <c r="O114" s="18" t="str">
        <f t="shared" ca="1" si="6"/>
        <v>443天</v>
      </c>
      <c r="P114" s="80"/>
      <c r="Q114" s="80"/>
      <c r="R114" s="80"/>
      <c r="S114" s="80"/>
    </row>
    <row r="115" spans="1:19">
      <c r="A115" s="7">
        <v>113</v>
      </c>
      <c r="B115" s="118" t="s">
        <v>10909</v>
      </c>
      <c r="C115" s="12" t="s">
        <v>10393</v>
      </c>
      <c r="D115" s="7" t="str">
        <f t="shared" si="4"/>
        <v>长荣箱</v>
      </c>
      <c r="E115" s="7" t="s">
        <v>17174</v>
      </c>
      <c r="F115" s="19">
        <v>41355</v>
      </c>
      <c r="G115" s="130">
        <v>100</v>
      </c>
      <c r="H115" s="7" t="str">
        <f t="shared" si="5"/>
        <v>重</v>
      </c>
      <c r="I115" s="24">
        <v>41400</v>
      </c>
      <c r="J115" s="27"/>
      <c r="K115" s="12" t="s">
        <v>5796</v>
      </c>
      <c r="L115" s="8"/>
      <c r="M115" s="167" t="s">
        <v>11436</v>
      </c>
      <c r="N115" s="69"/>
      <c r="O115" s="18" t="str">
        <f t="shared" ca="1" si="6"/>
        <v>444天</v>
      </c>
      <c r="P115" s="80"/>
      <c r="Q115" s="80"/>
      <c r="R115" s="80"/>
      <c r="S115" s="80"/>
    </row>
    <row r="116" spans="1:19">
      <c r="A116" s="7">
        <v>114</v>
      </c>
      <c r="B116" s="118" t="s">
        <v>10910</v>
      </c>
      <c r="C116" s="12" t="s">
        <v>10393</v>
      </c>
      <c r="D116" s="7" t="str">
        <f t="shared" ref="D116:D179" si="7">IF(B116="","","长荣箱")</f>
        <v>长荣箱</v>
      </c>
      <c r="E116" s="7" t="s">
        <v>17174</v>
      </c>
      <c r="F116" s="19">
        <v>41357</v>
      </c>
      <c r="G116" s="130">
        <v>100</v>
      </c>
      <c r="H116" s="7" t="str">
        <f t="shared" ref="H116:H179" si="8">IF(I116="","空","重")</f>
        <v>重</v>
      </c>
      <c r="I116" s="23">
        <v>41365</v>
      </c>
      <c r="J116" s="27"/>
      <c r="K116" s="7" t="s">
        <v>2346</v>
      </c>
      <c r="L116" s="8"/>
      <c r="M116" s="167" t="s">
        <v>1125</v>
      </c>
      <c r="N116" s="69"/>
      <c r="O116" s="18" t="str">
        <f t="shared" ca="1" si="6"/>
        <v>442天</v>
      </c>
      <c r="P116" s="80"/>
      <c r="Q116" s="80"/>
      <c r="R116" s="80"/>
      <c r="S116" s="80"/>
    </row>
    <row r="117" spans="1:19">
      <c r="A117" s="7">
        <v>115</v>
      </c>
      <c r="B117" s="118" t="s">
        <v>10911</v>
      </c>
      <c r="C117" s="12" t="s">
        <v>10393</v>
      </c>
      <c r="D117" s="7" t="str">
        <f t="shared" si="7"/>
        <v>长荣箱</v>
      </c>
      <c r="E117" s="7" t="s">
        <v>17174</v>
      </c>
      <c r="F117" s="19">
        <v>41355</v>
      </c>
      <c r="G117" s="130">
        <v>100</v>
      </c>
      <c r="H117" s="7" t="str">
        <f t="shared" si="8"/>
        <v>重</v>
      </c>
      <c r="I117" s="23">
        <v>41398</v>
      </c>
      <c r="J117" s="27"/>
      <c r="K117" s="7" t="s">
        <v>5796</v>
      </c>
      <c r="L117" s="8"/>
      <c r="M117" s="128" t="s">
        <v>11435</v>
      </c>
      <c r="N117" s="69"/>
      <c r="O117" s="18" t="str">
        <f t="shared" ca="1" si="6"/>
        <v>444天</v>
      </c>
      <c r="P117" s="80"/>
      <c r="Q117" s="80"/>
      <c r="R117" s="80"/>
      <c r="S117" s="80"/>
    </row>
    <row r="118" spans="1:19">
      <c r="A118" s="7">
        <v>116</v>
      </c>
      <c r="B118" s="118" t="s">
        <v>10912</v>
      </c>
      <c r="C118" s="12" t="s">
        <v>10393</v>
      </c>
      <c r="D118" s="7" t="str">
        <f t="shared" si="7"/>
        <v>长荣箱</v>
      </c>
      <c r="E118" s="7" t="s">
        <v>17174</v>
      </c>
      <c r="F118" s="19">
        <v>41355</v>
      </c>
      <c r="G118" s="130">
        <v>100</v>
      </c>
      <c r="H118" s="7" t="str">
        <f t="shared" si="8"/>
        <v>重</v>
      </c>
      <c r="I118" s="24">
        <v>41398</v>
      </c>
      <c r="J118" s="27"/>
      <c r="K118" s="12" t="s">
        <v>4794</v>
      </c>
      <c r="L118" s="8"/>
      <c r="M118" s="13"/>
      <c r="N118" s="69"/>
      <c r="O118" s="18" t="str">
        <f t="shared" ca="1" si="6"/>
        <v>444天</v>
      </c>
      <c r="P118" s="80"/>
      <c r="Q118" s="80"/>
      <c r="R118" s="80"/>
      <c r="S118" s="80"/>
    </row>
    <row r="119" spans="1:19">
      <c r="A119" s="7">
        <v>117</v>
      </c>
      <c r="B119" s="118" t="s">
        <v>17130</v>
      </c>
      <c r="C119" s="12" t="s">
        <v>10393</v>
      </c>
      <c r="D119" s="7" t="str">
        <f t="shared" si="7"/>
        <v>长荣箱</v>
      </c>
      <c r="E119" s="7" t="s">
        <v>17174</v>
      </c>
      <c r="F119" s="19">
        <v>41353</v>
      </c>
      <c r="G119" s="130">
        <v>100</v>
      </c>
      <c r="H119" s="7" t="str">
        <f t="shared" si="8"/>
        <v>重</v>
      </c>
      <c r="I119" s="24">
        <v>41360</v>
      </c>
      <c r="J119" s="27"/>
      <c r="K119" s="12" t="s">
        <v>13302</v>
      </c>
      <c r="L119" s="8"/>
      <c r="M119" s="167" t="s">
        <v>6190</v>
      </c>
      <c r="N119" s="69"/>
      <c r="O119" s="18" t="str">
        <f t="shared" ca="1" si="6"/>
        <v>446天</v>
      </c>
      <c r="P119" s="80"/>
      <c r="Q119" s="80"/>
      <c r="R119" s="80"/>
      <c r="S119" s="80"/>
    </row>
    <row r="120" spans="1:19">
      <c r="A120" s="7">
        <v>118</v>
      </c>
      <c r="B120" s="118" t="s">
        <v>17131</v>
      </c>
      <c r="C120" s="12" t="s">
        <v>10393</v>
      </c>
      <c r="D120" s="7" t="str">
        <f t="shared" si="7"/>
        <v>长荣箱</v>
      </c>
      <c r="E120" s="7" t="s">
        <v>17174</v>
      </c>
      <c r="F120" s="19">
        <v>41362</v>
      </c>
      <c r="G120" s="130">
        <v>100</v>
      </c>
      <c r="H120" s="7" t="str">
        <f t="shared" si="8"/>
        <v>重</v>
      </c>
      <c r="I120" s="24">
        <v>41370</v>
      </c>
      <c r="J120" s="27"/>
      <c r="K120" s="12" t="s">
        <v>1381</v>
      </c>
      <c r="L120" s="8"/>
      <c r="M120" s="167" t="s">
        <v>13183</v>
      </c>
      <c r="N120" s="69"/>
      <c r="O120" s="18" t="str">
        <f t="shared" ca="1" si="6"/>
        <v>437天</v>
      </c>
      <c r="P120" s="80"/>
      <c r="Q120" s="80"/>
      <c r="R120" s="80"/>
      <c r="S120" s="80"/>
    </row>
    <row r="121" spans="1:19">
      <c r="A121" s="7">
        <v>119</v>
      </c>
      <c r="B121" s="118" t="s">
        <v>17132</v>
      </c>
      <c r="C121" s="12" t="s">
        <v>10393</v>
      </c>
      <c r="D121" s="7" t="str">
        <f t="shared" si="7"/>
        <v>长荣箱</v>
      </c>
      <c r="E121" s="7" t="s">
        <v>17174</v>
      </c>
      <c r="F121" s="19">
        <v>41361</v>
      </c>
      <c r="G121" s="130">
        <v>100</v>
      </c>
      <c r="H121" s="7" t="str">
        <f t="shared" si="8"/>
        <v>重</v>
      </c>
      <c r="I121" s="24">
        <v>41364</v>
      </c>
      <c r="J121" s="27"/>
      <c r="K121" s="12" t="s">
        <v>1381</v>
      </c>
      <c r="L121" s="8"/>
      <c r="M121" s="167" t="s">
        <v>6193</v>
      </c>
      <c r="N121" s="69"/>
      <c r="O121" s="18" t="str">
        <f t="shared" ca="1" si="6"/>
        <v>438天</v>
      </c>
      <c r="P121" s="80"/>
      <c r="Q121" s="80"/>
      <c r="R121" s="80"/>
      <c r="S121" s="80"/>
    </row>
    <row r="122" spans="1:19">
      <c r="A122" s="7">
        <v>120</v>
      </c>
      <c r="B122" s="118" t="s">
        <v>15929</v>
      </c>
      <c r="C122" s="12" t="s">
        <v>10393</v>
      </c>
      <c r="D122" s="7" t="str">
        <f t="shared" si="7"/>
        <v>长荣箱</v>
      </c>
      <c r="E122" s="7" t="s">
        <v>17174</v>
      </c>
      <c r="F122" s="19">
        <v>41355</v>
      </c>
      <c r="G122" s="130">
        <v>100</v>
      </c>
      <c r="H122" s="7" t="str">
        <f t="shared" si="8"/>
        <v>重</v>
      </c>
      <c r="I122" s="24">
        <v>41400</v>
      </c>
      <c r="J122" s="27"/>
      <c r="K122" s="12" t="s">
        <v>5796</v>
      </c>
      <c r="L122" s="8"/>
      <c r="M122" s="167" t="s">
        <v>11436</v>
      </c>
      <c r="N122" s="69"/>
      <c r="O122" s="18" t="str">
        <f t="shared" ca="1" si="6"/>
        <v>444天</v>
      </c>
      <c r="P122" s="80"/>
      <c r="Q122" s="80"/>
      <c r="R122" s="80"/>
      <c r="S122" s="80"/>
    </row>
    <row r="123" spans="1:19">
      <c r="A123" s="7">
        <v>121</v>
      </c>
      <c r="B123" s="118" t="s">
        <v>13170</v>
      </c>
      <c r="C123" s="12" t="s">
        <v>10393</v>
      </c>
      <c r="D123" s="7" t="str">
        <f t="shared" si="7"/>
        <v>长荣箱</v>
      </c>
      <c r="E123" s="7" t="s">
        <v>17174</v>
      </c>
      <c r="F123" s="19">
        <v>41368</v>
      </c>
      <c r="G123" s="130">
        <v>100</v>
      </c>
      <c r="H123" s="7" t="str">
        <f t="shared" si="8"/>
        <v>重</v>
      </c>
      <c r="I123" s="24">
        <v>41397</v>
      </c>
      <c r="J123" s="27"/>
      <c r="K123" s="12" t="s">
        <v>13302</v>
      </c>
      <c r="L123" s="8"/>
      <c r="M123" s="167" t="s">
        <v>3347</v>
      </c>
      <c r="N123" s="69"/>
      <c r="O123" s="18" t="str">
        <f t="shared" ca="1" si="6"/>
        <v>431天</v>
      </c>
      <c r="P123" s="80"/>
      <c r="Q123" s="80"/>
      <c r="R123" s="80"/>
      <c r="S123" s="80"/>
    </row>
    <row r="124" spans="1:19">
      <c r="A124" s="7">
        <v>122</v>
      </c>
      <c r="B124" s="118" t="s">
        <v>15930</v>
      </c>
      <c r="C124" s="12" t="s">
        <v>10393</v>
      </c>
      <c r="D124" s="7" t="str">
        <f t="shared" si="7"/>
        <v>长荣箱</v>
      </c>
      <c r="E124" s="7" t="s">
        <v>17174</v>
      </c>
      <c r="F124" s="19">
        <v>41358</v>
      </c>
      <c r="G124" s="130">
        <v>100</v>
      </c>
      <c r="H124" s="7" t="str">
        <f t="shared" si="8"/>
        <v>重</v>
      </c>
      <c r="I124" s="24">
        <v>41364</v>
      </c>
      <c r="J124" s="27"/>
      <c r="K124" s="12" t="s">
        <v>1381</v>
      </c>
      <c r="L124" s="8"/>
      <c r="M124" s="167" t="s">
        <v>5666</v>
      </c>
      <c r="N124" s="69"/>
      <c r="O124" s="18" t="str">
        <f t="shared" ca="1" si="6"/>
        <v>441天</v>
      </c>
      <c r="P124" s="80"/>
      <c r="Q124" s="80"/>
      <c r="R124" s="80"/>
      <c r="S124" s="80"/>
    </row>
    <row r="125" spans="1:19">
      <c r="A125" s="7">
        <v>123</v>
      </c>
      <c r="B125" s="118" t="s">
        <v>13305</v>
      </c>
      <c r="C125" s="12" t="s">
        <v>10393</v>
      </c>
      <c r="D125" s="7" t="str">
        <f t="shared" si="7"/>
        <v>长荣箱</v>
      </c>
      <c r="E125" s="7" t="s">
        <v>17174</v>
      </c>
      <c r="F125" s="19">
        <v>41359</v>
      </c>
      <c r="G125" s="130">
        <v>100</v>
      </c>
      <c r="H125" s="7" t="str">
        <f t="shared" si="8"/>
        <v>重</v>
      </c>
      <c r="I125" s="24">
        <v>41360</v>
      </c>
      <c r="J125" s="27"/>
      <c r="K125" s="12" t="s">
        <v>13302</v>
      </c>
      <c r="L125" s="8"/>
      <c r="M125" s="167" t="s">
        <v>6190</v>
      </c>
      <c r="N125" s="69"/>
      <c r="O125" s="18" t="str">
        <f t="shared" ca="1" si="6"/>
        <v>440天</v>
      </c>
      <c r="P125" s="80"/>
      <c r="Q125" s="80"/>
      <c r="R125" s="80"/>
      <c r="S125" s="80"/>
    </row>
    <row r="126" spans="1:19">
      <c r="A126" s="7">
        <v>124</v>
      </c>
      <c r="B126" s="118" t="s">
        <v>12481</v>
      </c>
      <c r="C126" s="12" t="s">
        <v>10393</v>
      </c>
      <c r="D126" s="7" t="str">
        <f t="shared" si="7"/>
        <v>长荣箱</v>
      </c>
      <c r="E126" s="7" t="s">
        <v>8078</v>
      </c>
      <c r="F126" s="19">
        <v>41359</v>
      </c>
      <c r="G126" s="130">
        <v>100</v>
      </c>
      <c r="H126" s="7" t="str">
        <f t="shared" si="8"/>
        <v>重</v>
      </c>
      <c r="I126" s="24">
        <v>41362</v>
      </c>
      <c r="J126" s="27"/>
      <c r="K126" s="12" t="s">
        <v>14138</v>
      </c>
      <c r="L126" s="8"/>
      <c r="M126" s="167" t="s">
        <v>5668</v>
      </c>
      <c r="N126" s="69"/>
      <c r="O126" s="18"/>
      <c r="P126" s="80"/>
      <c r="Q126" s="80"/>
      <c r="R126" s="80"/>
      <c r="S126" s="80"/>
    </row>
    <row r="127" spans="1:19">
      <c r="A127" s="7">
        <v>125</v>
      </c>
      <c r="B127" s="118" t="s">
        <v>12482</v>
      </c>
      <c r="C127" s="12" t="s">
        <v>10393</v>
      </c>
      <c r="D127" s="7" t="str">
        <f t="shared" si="7"/>
        <v>长荣箱</v>
      </c>
      <c r="E127" s="7" t="s">
        <v>17174</v>
      </c>
      <c r="F127" s="19">
        <v>41363</v>
      </c>
      <c r="G127" s="130">
        <v>100</v>
      </c>
      <c r="H127" s="7" t="str">
        <f t="shared" si="8"/>
        <v>重</v>
      </c>
      <c r="I127" s="24">
        <v>41366</v>
      </c>
      <c r="J127" s="27"/>
      <c r="K127" s="12" t="s">
        <v>13302</v>
      </c>
      <c r="L127" s="8"/>
      <c r="M127" s="167" t="s">
        <v>3906</v>
      </c>
      <c r="N127" s="69"/>
      <c r="O127" s="18"/>
      <c r="P127" s="80"/>
      <c r="Q127" s="80"/>
      <c r="R127" s="80"/>
      <c r="S127" s="80"/>
    </row>
    <row r="128" spans="1:19">
      <c r="A128" s="7">
        <v>126</v>
      </c>
      <c r="B128" s="118" t="s">
        <v>12483</v>
      </c>
      <c r="C128" s="12" t="s">
        <v>10393</v>
      </c>
      <c r="D128" s="7" t="str">
        <f t="shared" si="7"/>
        <v>长荣箱</v>
      </c>
      <c r="E128" s="7" t="s">
        <v>17174</v>
      </c>
      <c r="F128" s="19">
        <v>41358</v>
      </c>
      <c r="G128" s="130">
        <v>100</v>
      </c>
      <c r="H128" s="7" t="str">
        <f t="shared" si="8"/>
        <v>重</v>
      </c>
      <c r="I128" s="24">
        <v>41358</v>
      </c>
      <c r="J128" s="27"/>
      <c r="K128" s="12" t="s">
        <v>2346</v>
      </c>
      <c r="L128" s="8"/>
      <c r="M128" s="167" t="s">
        <v>16952</v>
      </c>
      <c r="N128" s="69"/>
      <c r="O128" s="18"/>
      <c r="P128" s="80"/>
      <c r="Q128" s="80"/>
      <c r="R128" s="80"/>
      <c r="S128" s="80"/>
    </row>
    <row r="129" spans="1:19">
      <c r="A129" s="7">
        <v>127</v>
      </c>
      <c r="B129" s="118" t="s">
        <v>13026</v>
      </c>
      <c r="C129" s="12" t="s">
        <v>10393</v>
      </c>
      <c r="D129" s="7" t="str">
        <f t="shared" si="7"/>
        <v>长荣箱</v>
      </c>
      <c r="E129" s="7" t="s">
        <v>17174</v>
      </c>
      <c r="F129" s="19">
        <v>41362</v>
      </c>
      <c r="G129" s="130">
        <v>100</v>
      </c>
      <c r="H129" s="7" t="str">
        <f t="shared" si="8"/>
        <v>重</v>
      </c>
      <c r="I129" s="24">
        <v>41362</v>
      </c>
      <c r="J129" s="27"/>
      <c r="K129" s="12" t="s">
        <v>4794</v>
      </c>
      <c r="L129" s="8"/>
      <c r="M129" s="167" t="s">
        <v>11941</v>
      </c>
      <c r="N129" s="69"/>
      <c r="O129" s="18"/>
      <c r="P129" s="80"/>
      <c r="Q129" s="80"/>
      <c r="R129" s="80"/>
      <c r="S129" s="80"/>
    </row>
    <row r="130" spans="1:19">
      <c r="A130" s="7">
        <v>128</v>
      </c>
      <c r="B130" s="118" t="s">
        <v>15296</v>
      </c>
      <c r="C130" s="12" t="s">
        <v>10393</v>
      </c>
      <c r="D130" s="7" t="str">
        <f t="shared" si="7"/>
        <v>长荣箱</v>
      </c>
      <c r="E130" s="7" t="s">
        <v>17174</v>
      </c>
      <c r="F130" s="19">
        <v>41371</v>
      </c>
      <c r="G130" s="130">
        <v>100</v>
      </c>
      <c r="H130" s="7" t="str">
        <f t="shared" si="8"/>
        <v>重</v>
      </c>
      <c r="I130" s="24">
        <v>41393</v>
      </c>
      <c r="J130" s="27"/>
      <c r="K130" s="12" t="s">
        <v>1381</v>
      </c>
      <c r="L130" s="8"/>
      <c r="M130" s="167" t="s">
        <v>15297</v>
      </c>
      <c r="N130" s="69"/>
      <c r="O130" s="18"/>
      <c r="P130" s="80"/>
      <c r="Q130" s="80"/>
      <c r="R130" s="80"/>
      <c r="S130" s="80"/>
    </row>
    <row r="131" spans="1:19">
      <c r="A131" s="7">
        <v>129</v>
      </c>
      <c r="B131" s="118" t="s">
        <v>13027</v>
      </c>
      <c r="C131" s="12" t="s">
        <v>10393</v>
      </c>
      <c r="D131" s="7" t="str">
        <f t="shared" si="7"/>
        <v>长荣箱</v>
      </c>
      <c r="E131" s="7" t="s">
        <v>17174</v>
      </c>
      <c r="F131" s="19">
        <v>41363</v>
      </c>
      <c r="G131" s="130">
        <v>100</v>
      </c>
      <c r="H131" s="7" t="str">
        <f t="shared" si="8"/>
        <v>重</v>
      </c>
      <c r="I131" s="24">
        <v>41368</v>
      </c>
      <c r="J131" s="27"/>
      <c r="K131" s="12" t="s">
        <v>4794</v>
      </c>
      <c r="L131" s="8"/>
      <c r="M131" s="167" t="s">
        <v>3564</v>
      </c>
      <c r="N131" s="69"/>
      <c r="O131" s="18"/>
      <c r="P131" s="80"/>
      <c r="Q131" s="80"/>
      <c r="R131" s="80"/>
      <c r="S131" s="80"/>
    </row>
    <row r="132" spans="1:19">
      <c r="A132" s="7">
        <v>130</v>
      </c>
      <c r="B132" s="118" t="s">
        <v>7051</v>
      </c>
      <c r="C132" s="12" t="s">
        <v>10393</v>
      </c>
      <c r="D132" s="7" t="str">
        <f t="shared" si="7"/>
        <v>长荣箱</v>
      </c>
      <c r="E132" s="7" t="s">
        <v>17174</v>
      </c>
      <c r="F132" s="19">
        <v>41350</v>
      </c>
      <c r="G132" s="130" t="s">
        <v>10160</v>
      </c>
      <c r="H132" s="7" t="str">
        <f t="shared" si="8"/>
        <v>重</v>
      </c>
      <c r="I132" s="24">
        <v>41353</v>
      </c>
      <c r="J132" s="27"/>
      <c r="K132" s="12" t="s">
        <v>1381</v>
      </c>
      <c r="L132" s="8"/>
      <c r="M132" s="167" t="s">
        <v>16462</v>
      </c>
      <c r="N132" s="69"/>
      <c r="O132" s="18" t="str">
        <f t="shared" ref="O132:O195" ca="1" si="9">IF(I132="","",IF(ISNONTEXT(J132),DATEDIF(F132,TODAY(),"d")&amp;"天","出场"))</f>
        <v>449天</v>
      </c>
      <c r="P132" s="80"/>
      <c r="Q132" s="80"/>
      <c r="R132" s="80"/>
      <c r="S132" s="80"/>
    </row>
    <row r="133" spans="1:19">
      <c r="A133" s="7">
        <v>131</v>
      </c>
      <c r="B133" s="118" t="s">
        <v>17179</v>
      </c>
      <c r="C133" s="12" t="s">
        <v>10393</v>
      </c>
      <c r="D133" s="7" t="str">
        <f t="shared" si="7"/>
        <v>长荣箱</v>
      </c>
      <c r="E133" s="7" t="s">
        <v>17174</v>
      </c>
      <c r="F133" s="19">
        <v>41350</v>
      </c>
      <c r="G133" s="130">
        <v>100</v>
      </c>
      <c r="H133" s="7" t="str">
        <f t="shared" si="8"/>
        <v>重</v>
      </c>
      <c r="I133" s="24">
        <v>41352</v>
      </c>
      <c r="J133" s="27"/>
      <c r="K133" s="12" t="s">
        <v>2991</v>
      </c>
      <c r="L133" s="8"/>
      <c r="M133" s="167"/>
      <c r="N133" s="69"/>
      <c r="O133" s="18" t="str">
        <f t="shared" ca="1" si="9"/>
        <v>449天</v>
      </c>
      <c r="P133" s="80"/>
      <c r="Q133" s="80"/>
      <c r="R133" s="80"/>
      <c r="S133" s="80"/>
    </row>
    <row r="134" spans="1:19">
      <c r="A134" s="7">
        <v>132</v>
      </c>
      <c r="B134" s="118" t="s">
        <v>6306</v>
      </c>
      <c r="C134" s="12" t="s">
        <v>10393</v>
      </c>
      <c r="D134" s="7" t="str">
        <f t="shared" si="7"/>
        <v>长荣箱</v>
      </c>
      <c r="E134" s="7" t="s">
        <v>17174</v>
      </c>
      <c r="F134" s="19">
        <v>41349</v>
      </c>
      <c r="G134" s="130">
        <v>100</v>
      </c>
      <c r="H134" s="7" t="str">
        <f t="shared" si="8"/>
        <v>重</v>
      </c>
      <c r="I134" s="24">
        <v>41402</v>
      </c>
      <c r="J134" s="27"/>
      <c r="K134" s="12" t="s">
        <v>13302</v>
      </c>
      <c r="L134" s="8"/>
      <c r="M134" s="167" t="s">
        <v>9766</v>
      </c>
      <c r="N134" s="69"/>
      <c r="O134" s="18" t="str">
        <f t="shared" ca="1" si="9"/>
        <v>450天</v>
      </c>
      <c r="P134" s="80"/>
      <c r="Q134" s="80"/>
      <c r="R134" s="80"/>
      <c r="S134" s="80"/>
    </row>
    <row r="135" spans="1:19">
      <c r="A135" s="7">
        <v>133</v>
      </c>
      <c r="B135" s="118" t="s">
        <v>17180</v>
      </c>
      <c r="C135" s="12" t="s">
        <v>10393</v>
      </c>
      <c r="D135" s="7" t="str">
        <f t="shared" si="7"/>
        <v>长荣箱</v>
      </c>
      <c r="E135" s="7" t="s">
        <v>17174</v>
      </c>
      <c r="F135" s="19">
        <v>41353</v>
      </c>
      <c r="G135" s="130">
        <v>100</v>
      </c>
      <c r="H135" s="7" t="str">
        <f t="shared" si="8"/>
        <v>重</v>
      </c>
      <c r="I135" s="24">
        <v>41353</v>
      </c>
      <c r="J135" s="27"/>
      <c r="K135" s="12" t="s">
        <v>1381</v>
      </c>
      <c r="L135" s="8"/>
      <c r="M135" s="167" t="s">
        <v>16462</v>
      </c>
      <c r="N135" s="69"/>
      <c r="O135" s="18" t="str">
        <f t="shared" ca="1" si="9"/>
        <v>446天</v>
      </c>
      <c r="P135" s="80"/>
      <c r="Q135" s="80"/>
      <c r="R135" s="80"/>
      <c r="S135" s="80"/>
    </row>
    <row r="136" spans="1:19">
      <c r="A136" s="7">
        <v>134</v>
      </c>
      <c r="B136" s="118" t="s">
        <v>17181</v>
      </c>
      <c r="C136" s="12" t="s">
        <v>10393</v>
      </c>
      <c r="D136" s="7" t="str">
        <f t="shared" si="7"/>
        <v>长荣箱</v>
      </c>
      <c r="E136" s="7" t="s">
        <v>17174</v>
      </c>
      <c r="F136" s="19">
        <v>41351</v>
      </c>
      <c r="G136" s="130">
        <v>100</v>
      </c>
      <c r="H136" s="7" t="str">
        <f t="shared" si="8"/>
        <v>重</v>
      </c>
      <c r="I136" s="24">
        <v>41421</v>
      </c>
      <c r="J136" s="27"/>
      <c r="K136" s="12" t="s">
        <v>7700</v>
      </c>
      <c r="L136" s="11"/>
      <c r="M136" s="167" t="s">
        <v>3615</v>
      </c>
      <c r="N136" s="69"/>
      <c r="O136" s="18" t="str">
        <f t="shared" ca="1" si="9"/>
        <v>448天</v>
      </c>
      <c r="P136" s="80"/>
      <c r="Q136" s="80"/>
      <c r="R136" s="80"/>
      <c r="S136" s="80"/>
    </row>
    <row r="137" spans="1:19">
      <c r="A137" s="7">
        <v>135</v>
      </c>
      <c r="B137" s="118" t="s">
        <v>7196</v>
      </c>
      <c r="C137" s="12" t="s">
        <v>10393</v>
      </c>
      <c r="D137" s="7" t="str">
        <f t="shared" si="7"/>
        <v>长荣箱</v>
      </c>
      <c r="E137" s="7" t="s">
        <v>17174</v>
      </c>
      <c r="F137" s="19">
        <v>41351</v>
      </c>
      <c r="G137" s="130">
        <v>100</v>
      </c>
      <c r="H137" s="7" t="str">
        <f t="shared" si="8"/>
        <v>重</v>
      </c>
      <c r="I137" s="24">
        <v>41353</v>
      </c>
      <c r="J137" s="27"/>
      <c r="K137" s="12" t="s">
        <v>1381</v>
      </c>
      <c r="L137" s="11"/>
      <c r="M137" s="167" t="s">
        <v>16462</v>
      </c>
      <c r="N137" s="69"/>
      <c r="O137" s="18" t="str">
        <f t="shared" ca="1" si="9"/>
        <v>448天</v>
      </c>
      <c r="P137" s="80"/>
      <c r="Q137" s="80"/>
      <c r="R137" s="80"/>
      <c r="S137" s="80"/>
    </row>
    <row r="138" spans="1:19">
      <c r="A138" s="7">
        <v>136</v>
      </c>
      <c r="B138" s="118" t="s">
        <v>17182</v>
      </c>
      <c r="C138" s="12" t="s">
        <v>10393</v>
      </c>
      <c r="D138" s="7" t="str">
        <f t="shared" si="7"/>
        <v>长荣箱</v>
      </c>
      <c r="E138" s="7" t="s">
        <v>17174</v>
      </c>
      <c r="F138" s="19">
        <v>41351</v>
      </c>
      <c r="G138" s="130">
        <v>100</v>
      </c>
      <c r="H138" s="7" t="str">
        <f t="shared" si="8"/>
        <v>重</v>
      </c>
      <c r="I138" s="24">
        <v>41352</v>
      </c>
      <c r="J138" s="27"/>
      <c r="K138" s="12" t="s">
        <v>2991</v>
      </c>
      <c r="L138" s="8"/>
      <c r="M138" s="167"/>
      <c r="N138" s="69"/>
      <c r="O138" s="18" t="str">
        <f t="shared" ca="1" si="9"/>
        <v>448天</v>
      </c>
      <c r="P138" s="80"/>
      <c r="Q138" s="80"/>
      <c r="R138" s="80"/>
      <c r="S138" s="80"/>
    </row>
    <row r="139" spans="1:19">
      <c r="A139" s="7">
        <v>137</v>
      </c>
      <c r="B139" s="118" t="s">
        <v>17183</v>
      </c>
      <c r="C139" s="12" t="s">
        <v>10393</v>
      </c>
      <c r="D139" s="7" t="str">
        <f t="shared" si="7"/>
        <v>长荣箱</v>
      </c>
      <c r="E139" s="7" t="s">
        <v>17174</v>
      </c>
      <c r="F139" s="19">
        <v>41353</v>
      </c>
      <c r="G139" s="130">
        <v>100</v>
      </c>
      <c r="H139" s="7" t="str">
        <f t="shared" si="8"/>
        <v>重</v>
      </c>
      <c r="I139" s="24">
        <v>41433</v>
      </c>
      <c r="J139" s="27"/>
      <c r="K139" s="12" t="s">
        <v>13302</v>
      </c>
      <c r="L139" s="8"/>
      <c r="M139" s="167" t="s">
        <v>5110</v>
      </c>
      <c r="N139" s="69"/>
      <c r="O139" s="18" t="str">
        <f t="shared" ca="1" si="9"/>
        <v>446天</v>
      </c>
      <c r="P139" s="80"/>
      <c r="Q139" s="80"/>
      <c r="R139" s="80"/>
      <c r="S139" s="80"/>
    </row>
    <row r="140" spans="1:19">
      <c r="A140" s="7">
        <v>138</v>
      </c>
      <c r="B140" s="118" t="s">
        <v>17184</v>
      </c>
      <c r="C140" s="12" t="s">
        <v>10393</v>
      </c>
      <c r="D140" s="7" t="str">
        <f t="shared" si="7"/>
        <v>长荣箱</v>
      </c>
      <c r="E140" s="7" t="s">
        <v>17174</v>
      </c>
      <c r="F140" s="19">
        <v>41352</v>
      </c>
      <c r="G140" s="130">
        <v>100</v>
      </c>
      <c r="H140" s="7" t="str">
        <f t="shared" si="8"/>
        <v>重</v>
      </c>
      <c r="I140" s="24">
        <v>41353</v>
      </c>
      <c r="J140" s="27"/>
      <c r="K140" s="12" t="s">
        <v>1381</v>
      </c>
      <c r="L140" s="11"/>
      <c r="M140" s="167" t="s">
        <v>16462</v>
      </c>
      <c r="N140" s="69"/>
      <c r="O140" s="18" t="str">
        <f t="shared" ca="1" si="9"/>
        <v>447天</v>
      </c>
      <c r="P140" s="80"/>
      <c r="Q140" s="80"/>
      <c r="R140" s="80"/>
      <c r="S140" s="80"/>
    </row>
    <row r="141" spans="1:19">
      <c r="A141" s="7">
        <v>139</v>
      </c>
      <c r="B141" s="118" t="s">
        <v>17185</v>
      </c>
      <c r="C141" s="12" t="s">
        <v>10393</v>
      </c>
      <c r="D141" s="7" t="str">
        <f t="shared" si="7"/>
        <v>长荣箱</v>
      </c>
      <c r="E141" s="7" t="s">
        <v>17174</v>
      </c>
      <c r="F141" s="19">
        <v>41353</v>
      </c>
      <c r="G141" s="130">
        <v>100</v>
      </c>
      <c r="H141" s="7" t="str">
        <f t="shared" si="8"/>
        <v>重</v>
      </c>
      <c r="I141" s="24">
        <v>41433</v>
      </c>
      <c r="J141" s="27"/>
      <c r="K141" s="12" t="s">
        <v>13302</v>
      </c>
      <c r="L141" s="11"/>
      <c r="M141" s="167" t="s">
        <v>5110</v>
      </c>
      <c r="N141" s="69"/>
      <c r="O141" s="18" t="str">
        <f t="shared" ca="1" si="9"/>
        <v>446天</v>
      </c>
      <c r="P141" s="80"/>
      <c r="Q141" s="80"/>
      <c r="R141" s="80"/>
      <c r="S141" s="80"/>
    </row>
    <row r="142" spans="1:19">
      <c r="A142" s="7">
        <v>140</v>
      </c>
      <c r="B142" s="118" t="s">
        <v>17186</v>
      </c>
      <c r="C142" s="12" t="s">
        <v>10393</v>
      </c>
      <c r="D142" s="7" t="str">
        <f t="shared" si="7"/>
        <v>长荣箱</v>
      </c>
      <c r="E142" s="7" t="s">
        <v>17174</v>
      </c>
      <c r="F142" s="19">
        <v>41352</v>
      </c>
      <c r="G142" s="130">
        <v>100</v>
      </c>
      <c r="H142" s="7" t="str">
        <f t="shared" si="8"/>
        <v>重</v>
      </c>
      <c r="I142" s="24">
        <v>41353</v>
      </c>
      <c r="J142" s="27"/>
      <c r="K142" s="12" t="s">
        <v>1381</v>
      </c>
      <c r="L142" s="8"/>
      <c r="M142" s="167" t="s">
        <v>16462</v>
      </c>
      <c r="N142" s="69"/>
      <c r="O142" s="18" t="str">
        <f t="shared" ca="1" si="9"/>
        <v>447天</v>
      </c>
      <c r="P142" s="80"/>
      <c r="Q142" s="80"/>
      <c r="R142" s="80"/>
      <c r="S142" s="80"/>
    </row>
    <row r="143" spans="1:19">
      <c r="A143" s="7">
        <v>141</v>
      </c>
      <c r="B143" s="118" t="s">
        <v>17187</v>
      </c>
      <c r="C143" s="12" t="s">
        <v>10393</v>
      </c>
      <c r="D143" s="7" t="str">
        <f t="shared" si="7"/>
        <v>长荣箱</v>
      </c>
      <c r="E143" s="7" t="s">
        <v>17174</v>
      </c>
      <c r="F143" s="19">
        <v>41351</v>
      </c>
      <c r="G143" s="130">
        <v>100</v>
      </c>
      <c r="H143" s="7" t="str">
        <f t="shared" si="8"/>
        <v>重</v>
      </c>
      <c r="I143" s="24">
        <v>41370</v>
      </c>
      <c r="J143" s="27"/>
      <c r="K143" s="12" t="s">
        <v>1381</v>
      </c>
      <c r="L143" s="11"/>
      <c r="M143" s="167" t="s">
        <v>11718</v>
      </c>
      <c r="N143" s="69"/>
      <c r="O143" s="18" t="str">
        <f t="shared" ca="1" si="9"/>
        <v>448天</v>
      </c>
      <c r="P143" s="80"/>
      <c r="Q143" s="80"/>
      <c r="R143" s="80"/>
      <c r="S143" s="80"/>
    </row>
    <row r="144" spans="1:19">
      <c r="A144" s="7">
        <v>142</v>
      </c>
      <c r="B144" s="118" t="s">
        <v>17188</v>
      </c>
      <c r="C144" s="12" t="s">
        <v>10393</v>
      </c>
      <c r="D144" s="7" t="str">
        <f t="shared" si="7"/>
        <v>长荣箱</v>
      </c>
      <c r="E144" s="7" t="s">
        <v>17174</v>
      </c>
      <c r="F144" s="19">
        <v>41353</v>
      </c>
      <c r="G144" s="130">
        <v>100</v>
      </c>
      <c r="H144" s="7" t="str">
        <f t="shared" si="8"/>
        <v>重</v>
      </c>
      <c r="I144" s="24">
        <v>41353</v>
      </c>
      <c r="J144" s="27"/>
      <c r="K144" s="12" t="s">
        <v>1381</v>
      </c>
      <c r="L144" s="11"/>
      <c r="M144" s="167" t="s">
        <v>16462</v>
      </c>
      <c r="N144" s="69"/>
      <c r="O144" s="18" t="str">
        <f t="shared" ca="1" si="9"/>
        <v>446天</v>
      </c>
      <c r="P144" s="80"/>
      <c r="Q144" s="80"/>
      <c r="R144" s="80"/>
      <c r="S144" s="80"/>
    </row>
    <row r="145" spans="1:19">
      <c r="A145" s="7">
        <v>143</v>
      </c>
      <c r="B145" s="118" t="s">
        <v>17189</v>
      </c>
      <c r="C145" s="12" t="s">
        <v>10393</v>
      </c>
      <c r="D145" s="7" t="str">
        <f t="shared" si="7"/>
        <v>长荣箱</v>
      </c>
      <c r="E145" s="7" t="s">
        <v>17174</v>
      </c>
      <c r="F145" s="19">
        <v>41352</v>
      </c>
      <c r="G145" s="130">
        <v>100</v>
      </c>
      <c r="H145" s="7" t="str">
        <f t="shared" si="8"/>
        <v>重</v>
      </c>
      <c r="I145" s="24">
        <v>41354</v>
      </c>
      <c r="J145" s="27"/>
      <c r="K145" s="12" t="s">
        <v>13302</v>
      </c>
      <c r="L145" s="11"/>
      <c r="M145" s="167" t="s">
        <v>16463</v>
      </c>
      <c r="N145" s="69"/>
      <c r="O145" s="18" t="str">
        <f t="shared" ca="1" si="9"/>
        <v>447天</v>
      </c>
      <c r="P145" s="80"/>
      <c r="Q145" s="80"/>
      <c r="R145" s="80"/>
      <c r="S145" s="80"/>
    </row>
    <row r="146" spans="1:19">
      <c r="A146" s="7">
        <v>144</v>
      </c>
      <c r="B146" s="118" t="s">
        <v>7057</v>
      </c>
      <c r="C146" s="12" t="s">
        <v>10393</v>
      </c>
      <c r="D146" s="7" t="str">
        <f t="shared" si="7"/>
        <v>长荣箱</v>
      </c>
      <c r="E146" s="7" t="s">
        <v>17174</v>
      </c>
      <c r="F146" s="19">
        <v>41354</v>
      </c>
      <c r="G146" s="130">
        <v>100</v>
      </c>
      <c r="H146" s="7" t="str">
        <f t="shared" si="8"/>
        <v>重</v>
      </c>
      <c r="I146" s="24">
        <v>41354</v>
      </c>
      <c r="J146" s="27"/>
      <c r="K146" s="12" t="s">
        <v>13302</v>
      </c>
      <c r="L146" s="11"/>
      <c r="M146" s="167" t="s">
        <v>16463</v>
      </c>
      <c r="N146" s="69"/>
      <c r="O146" s="18" t="str">
        <f t="shared" ca="1" si="9"/>
        <v>445天</v>
      </c>
      <c r="P146" s="80"/>
      <c r="Q146" s="80"/>
      <c r="R146" s="80"/>
      <c r="S146" s="80"/>
    </row>
    <row r="147" spans="1:19">
      <c r="A147" s="7">
        <v>145</v>
      </c>
      <c r="B147" s="118" t="s">
        <v>17190</v>
      </c>
      <c r="C147" s="12" t="s">
        <v>10393</v>
      </c>
      <c r="D147" s="7" t="str">
        <f t="shared" si="7"/>
        <v>长荣箱</v>
      </c>
      <c r="E147" s="7" t="s">
        <v>17174</v>
      </c>
      <c r="F147" s="19">
        <v>41354</v>
      </c>
      <c r="G147" s="130">
        <v>100</v>
      </c>
      <c r="H147" s="7" t="str">
        <f t="shared" si="8"/>
        <v>重</v>
      </c>
      <c r="I147" s="24">
        <v>41364</v>
      </c>
      <c r="J147" s="27"/>
      <c r="K147" s="12" t="s">
        <v>11301</v>
      </c>
      <c r="L147" s="11"/>
      <c r="M147" s="167" t="s">
        <v>6193</v>
      </c>
      <c r="N147" s="69"/>
      <c r="O147" s="18" t="str">
        <f t="shared" ca="1" si="9"/>
        <v>445天</v>
      </c>
      <c r="P147" s="80"/>
      <c r="Q147" s="80"/>
      <c r="R147" s="80"/>
      <c r="S147" s="80"/>
    </row>
    <row r="148" spans="1:19">
      <c r="A148" s="7">
        <v>146</v>
      </c>
      <c r="B148" s="118" t="s">
        <v>7058</v>
      </c>
      <c r="C148" s="12" t="s">
        <v>10393</v>
      </c>
      <c r="D148" s="7" t="str">
        <f t="shared" si="7"/>
        <v>长荣箱</v>
      </c>
      <c r="E148" s="7" t="s">
        <v>17174</v>
      </c>
      <c r="F148" s="19">
        <v>41354</v>
      </c>
      <c r="G148" s="130">
        <v>100</v>
      </c>
      <c r="H148" s="7" t="str">
        <f t="shared" si="8"/>
        <v>重</v>
      </c>
      <c r="I148" s="24">
        <v>41354</v>
      </c>
      <c r="J148" s="27"/>
      <c r="K148" s="12" t="s">
        <v>4794</v>
      </c>
      <c r="L148" s="11"/>
      <c r="M148" s="167" t="s">
        <v>16463</v>
      </c>
      <c r="N148" s="69"/>
      <c r="O148" s="18" t="str">
        <f t="shared" ca="1" si="9"/>
        <v>445天</v>
      </c>
      <c r="P148" s="80"/>
      <c r="Q148" s="80"/>
      <c r="R148" s="80"/>
      <c r="S148" s="80"/>
    </row>
    <row r="149" spans="1:19">
      <c r="A149" s="7">
        <v>147</v>
      </c>
      <c r="B149" s="118" t="s">
        <v>17191</v>
      </c>
      <c r="C149" s="12" t="s">
        <v>10393</v>
      </c>
      <c r="D149" s="7" t="str">
        <f t="shared" si="7"/>
        <v>长荣箱</v>
      </c>
      <c r="E149" s="7" t="s">
        <v>17174</v>
      </c>
      <c r="F149" s="19">
        <v>41354</v>
      </c>
      <c r="G149" s="130">
        <v>100</v>
      </c>
      <c r="H149" s="7" t="str">
        <f t="shared" si="8"/>
        <v>重</v>
      </c>
      <c r="I149" s="24">
        <v>41354</v>
      </c>
      <c r="J149" s="27"/>
      <c r="K149" s="12" t="s">
        <v>13302</v>
      </c>
      <c r="L149" s="11"/>
      <c r="M149" s="167" t="s">
        <v>16463</v>
      </c>
      <c r="N149" s="69"/>
      <c r="O149" s="18" t="str">
        <f t="shared" ca="1" si="9"/>
        <v>445天</v>
      </c>
      <c r="P149" s="80"/>
      <c r="Q149" s="80"/>
      <c r="R149" s="80"/>
      <c r="S149" s="80"/>
    </row>
    <row r="150" spans="1:19">
      <c r="A150" s="7">
        <v>148</v>
      </c>
      <c r="B150" s="118" t="s">
        <v>17192</v>
      </c>
      <c r="C150" s="12" t="s">
        <v>10393</v>
      </c>
      <c r="D150" s="7" t="str">
        <f t="shared" si="7"/>
        <v>长荣箱</v>
      </c>
      <c r="E150" s="7" t="s">
        <v>17174</v>
      </c>
      <c r="F150" s="19">
        <v>41355</v>
      </c>
      <c r="G150" s="130">
        <v>100</v>
      </c>
      <c r="H150" s="7" t="str">
        <f t="shared" si="8"/>
        <v>重</v>
      </c>
      <c r="I150" s="24">
        <v>41364</v>
      </c>
      <c r="J150" s="27"/>
      <c r="K150" s="12" t="s">
        <v>11301</v>
      </c>
      <c r="L150" s="11"/>
      <c r="M150" s="167" t="s">
        <v>6193</v>
      </c>
      <c r="N150" s="69"/>
      <c r="O150" s="18" t="str">
        <f t="shared" ca="1" si="9"/>
        <v>444天</v>
      </c>
      <c r="P150" s="80"/>
      <c r="Q150" s="80"/>
      <c r="R150" s="80"/>
      <c r="S150" s="80"/>
    </row>
    <row r="151" spans="1:19">
      <c r="A151" s="7">
        <v>149</v>
      </c>
      <c r="B151" s="118" t="s">
        <v>17193</v>
      </c>
      <c r="C151" s="12" t="s">
        <v>10393</v>
      </c>
      <c r="D151" s="7" t="str">
        <f t="shared" si="7"/>
        <v>长荣箱</v>
      </c>
      <c r="E151" s="7" t="s">
        <v>17174</v>
      </c>
      <c r="F151" s="19">
        <v>41356</v>
      </c>
      <c r="G151" s="130">
        <v>100</v>
      </c>
      <c r="H151" s="7" t="str">
        <f t="shared" si="8"/>
        <v>重</v>
      </c>
      <c r="I151" s="24">
        <v>41358</v>
      </c>
      <c r="J151" s="27"/>
      <c r="K151" s="12" t="s">
        <v>2346</v>
      </c>
      <c r="L151" s="11"/>
      <c r="M151" s="167" t="s">
        <v>16464</v>
      </c>
      <c r="N151" s="69"/>
      <c r="O151" s="18" t="str">
        <f t="shared" ca="1" si="9"/>
        <v>443天</v>
      </c>
      <c r="P151" s="80"/>
      <c r="Q151" s="80"/>
      <c r="R151" s="80"/>
      <c r="S151" s="80"/>
    </row>
    <row r="152" spans="1:19">
      <c r="A152" s="7">
        <v>150</v>
      </c>
      <c r="B152" s="118" t="s">
        <v>7688</v>
      </c>
      <c r="C152" s="12" t="s">
        <v>10393</v>
      </c>
      <c r="D152" s="7" t="str">
        <f t="shared" si="7"/>
        <v>长荣箱</v>
      </c>
      <c r="E152" s="7" t="s">
        <v>8078</v>
      </c>
      <c r="F152" s="19">
        <v>41359</v>
      </c>
      <c r="G152" s="130">
        <v>100</v>
      </c>
      <c r="H152" s="7" t="str">
        <f t="shared" si="8"/>
        <v>重</v>
      </c>
      <c r="I152" s="24">
        <v>41370</v>
      </c>
      <c r="J152" s="27"/>
      <c r="K152" s="12" t="s">
        <v>11948</v>
      </c>
      <c r="L152" s="11"/>
      <c r="M152" s="167" t="s">
        <v>7689</v>
      </c>
      <c r="N152" s="69"/>
      <c r="O152" s="18" t="str">
        <f t="shared" ca="1" si="9"/>
        <v>440天</v>
      </c>
      <c r="P152" s="80"/>
      <c r="Q152" s="80"/>
      <c r="R152" s="80"/>
      <c r="S152" s="80"/>
    </row>
    <row r="153" spans="1:19">
      <c r="A153" s="7">
        <v>151</v>
      </c>
      <c r="B153" s="118" t="s">
        <v>11437</v>
      </c>
      <c r="C153" s="12" t="s">
        <v>10393</v>
      </c>
      <c r="D153" s="7" t="str">
        <f t="shared" si="7"/>
        <v>长荣箱</v>
      </c>
      <c r="E153" s="7" t="s">
        <v>8078</v>
      </c>
      <c r="F153" s="19">
        <v>41359</v>
      </c>
      <c r="G153" s="130">
        <v>100</v>
      </c>
      <c r="H153" s="7" t="str">
        <f t="shared" si="8"/>
        <v>重</v>
      </c>
      <c r="I153" s="24">
        <v>41400</v>
      </c>
      <c r="J153" s="27"/>
      <c r="K153" s="12" t="s">
        <v>10395</v>
      </c>
      <c r="L153" s="11"/>
      <c r="M153" s="167" t="s">
        <v>11436</v>
      </c>
      <c r="N153" s="69"/>
      <c r="O153" s="18" t="str">
        <f t="shared" ca="1" si="9"/>
        <v>440天</v>
      </c>
      <c r="P153" s="80"/>
      <c r="Q153" s="80"/>
      <c r="R153" s="80"/>
      <c r="S153" s="80"/>
    </row>
    <row r="154" spans="1:19">
      <c r="A154" s="7">
        <v>152</v>
      </c>
      <c r="B154" s="118" t="s">
        <v>14797</v>
      </c>
      <c r="C154" s="12" t="s">
        <v>10393</v>
      </c>
      <c r="D154" s="7" t="str">
        <f t="shared" si="7"/>
        <v>长荣箱</v>
      </c>
      <c r="E154" s="7" t="s">
        <v>17174</v>
      </c>
      <c r="F154" s="19">
        <v>41359</v>
      </c>
      <c r="G154" s="130">
        <v>100</v>
      </c>
      <c r="H154" s="7" t="str">
        <f t="shared" si="8"/>
        <v>重</v>
      </c>
      <c r="I154" s="24">
        <v>41362</v>
      </c>
      <c r="J154" s="27"/>
      <c r="K154" s="12" t="s">
        <v>4794</v>
      </c>
      <c r="L154" s="11"/>
      <c r="M154" s="167" t="s">
        <v>11941</v>
      </c>
      <c r="N154" s="69"/>
      <c r="O154" s="18" t="str">
        <f t="shared" ca="1" si="9"/>
        <v>440天</v>
      </c>
      <c r="P154" s="80"/>
      <c r="Q154" s="80"/>
      <c r="R154" s="80"/>
      <c r="S154" s="80"/>
    </row>
    <row r="155" spans="1:19">
      <c r="A155" s="7">
        <v>153</v>
      </c>
      <c r="B155" s="118" t="s">
        <v>11716</v>
      </c>
      <c r="C155" s="12" t="s">
        <v>10393</v>
      </c>
      <c r="D155" s="7" t="str">
        <f t="shared" si="7"/>
        <v>长荣箱</v>
      </c>
      <c r="E155" s="7" t="s">
        <v>8078</v>
      </c>
      <c r="F155" s="19">
        <v>41359</v>
      </c>
      <c r="G155" s="130">
        <v>100</v>
      </c>
      <c r="H155" s="7" t="str">
        <f t="shared" si="8"/>
        <v>重</v>
      </c>
      <c r="I155" s="24">
        <v>41370</v>
      </c>
      <c r="J155" s="27"/>
      <c r="K155" s="12" t="s">
        <v>11948</v>
      </c>
      <c r="L155" s="11"/>
      <c r="M155" s="167" t="s">
        <v>11717</v>
      </c>
      <c r="N155" s="69"/>
      <c r="O155" s="18" t="str">
        <f t="shared" ca="1" si="9"/>
        <v>440天</v>
      </c>
      <c r="P155" s="80"/>
      <c r="Q155" s="80"/>
      <c r="R155" s="80"/>
      <c r="S155" s="80"/>
    </row>
    <row r="156" spans="1:19">
      <c r="A156" s="7">
        <v>154</v>
      </c>
      <c r="B156" s="118" t="s">
        <v>16323</v>
      </c>
      <c r="C156" s="12" t="s">
        <v>10393</v>
      </c>
      <c r="D156" s="7" t="str">
        <f t="shared" si="7"/>
        <v>长荣箱</v>
      </c>
      <c r="E156" s="7" t="s">
        <v>8078</v>
      </c>
      <c r="F156" s="19">
        <v>41359</v>
      </c>
      <c r="G156" s="130">
        <v>100</v>
      </c>
      <c r="H156" s="7" t="str">
        <f t="shared" si="8"/>
        <v>重</v>
      </c>
      <c r="I156" s="24">
        <v>41409</v>
      </c>
      <c r="J156" s="27"/>
      <c r="K156" s="12" t="s">
        <v>8786</v>
      </c>
      <c r="L156" s="11"/>
      <c r="M156" s="167" t="s">
        <v>11354</v>
      </c>
      <c r="N156" s="69"/>
      <c r="O156" s="18" t="str">
        <f t="shared" ca="1" si="9"/>
        <v>440天</v>
      </c>
      <c r="P156" s="80"/>
      <c r="Q156" s="80"/>
      <c r="R156" s="80"/>
      <c r="S156" s="80"/>
    </row>
    <row r="157" spans="1:19">
      <c r="A157" s="7">
        <v>155</v>
      </c>
      <c r="B157" s="118" t="s">
        <v>11942</v>
      </c>
      <c r="C157" s="12" t="s">
        <v>10393</v>
      </c>
      <c r="D157" s="7" t="str">
        <f t="shared" si="7"/>
        <v>长荣箱</v>
      </c>
      <c r="E157" s="7" t="s">
        <v>17174</v>
      </c>
      <c r="F157" s="19">
        <v>41359</v>
      </c>
      <c r="G157" s="130">
        <v>100</v>
      </c>
      <c r="H157" s="7" t="str">
        <f t="shared" si="8"/>
        <v>重</v>
      </c>
      <c r="I157" s="24">
        <v>41365</v>
      </c>
      <c r="J157" s="27"/>
      <c r="K157" s="12" t="s">
        <v>4794</v>
      </c>
      <c r="L157" s="11"/>
      <c r="M157" s="167" t="s">
        <v>11943</v>
      </c>
      <c r="N157" s="69"/>
      <c r="O157" s="18" t="str">
        <f t="shared" ca="1" si="9"/>
        <v>440天</v>
      </c>
      <c r="P157" s="80"/>
      <c r="Q157" s="80"/>
      <c r="R157" s="80"/>
      <c r="S157" s="80"/>
    </row>
    <row r="158" spans="1:19">
      <c r="A158" s="7">
        <v>156</v>
      </c>
      <c r="B158" s="118" t="s">
        <v>5240</v>
      </c>
      <c r="C158" s="12" t="s">
        <v>10393</v>
      </c>
      <c r="D158" s="7" t="str">
        <f t="shared" si="7"/>
        <v>长荣箱</v>
      </c>
      <c r="E158" s="7" t="s">
        <v>8078</v>
      </c>
      <c r="F158" s="19">
        <v>41359</v>
      </c>
      <c r="G158" s="130">
        <v>100</v>
      </c>
      <c r="H158" s="7" t="str">
        <f t="shared" si="8"/>
        <v>重</v>
      </c>
      <c r="I158" s="24">
        <v>41370</v>
      </c>
      <c r="J158" s="27"/>
      <c r="K158" s="12" t="s">
        <v>11948</v>
      </c>
      <c r="L158" s="11"/>
      <c r="M158" s="167" t="s">
        <v>7689</v>
      </c>
      <c r="N158" s="69"/>
      <c r="O158" s="18" t="str">
        <f t="shared" ca="1" si="9"/>
        <v>440天</v>
      </c>
      <c r="P158" s="80"/>
      <c r="Q158" s="80"/>
      <c r="R158" s="80"/>
      <c r="S158" s="80"/>
    </row>
    <row r="159" spans="1:19">
      <c r="A159" s="7">
        <v>157</v>
      </c>
      <c r="B159" s="118" t="s">
        <v>13181</v>
      </c>
      <c r="C159" s="12" t="s">
        <v>10393</v>
      </c>
      <c r="D159" s="7" t="str">
        <f t="shared" si="7"/>
        <v>长荣箱</v>
      </c>
      <c r="E159" s="7" t="s">
        <v>8078</v>
      </c>
      <c r="F159" s="19">
        <v>41359</v>
      </c>
      <c r="G159" s="130">
        <v>100</v>
      </c>
      <c r="H159" s="7" t="str">
        <f t="shared" si="8"/>
        <v>重</v>
      </c>
      <c r="I159" s="24">
        <v>41370</v>
      </c>
      <c r="J159" s="27"/>
      <c r="K159" s="12" t="s">
        <v>11948</v>
      </c>
      <c r="L159" s="11"/>
      <c r="M159" s="167" t="s">
        <v>13182</v>
      </c>
      <c r="N159" s="69"/>
      <c r="O159" s="18" t="str">
        <f t="shared" ca="1" si="9"/>
        <v>440天</v>
      </c>
      <c r="P159" s="80"/>
      <c r="Q159" s="80"/>
      <c r="R159" s="80"/>
      <c r="S159" s="80"/>
    </row>
    <row r="160" spans="1:19">
      <c r="A160" s="7">
        <v>158</v>
      </c>
      <c r="B160" s="118" t="s">
        <v>11944</v>
      </c>
      <c r="C160" s="12" t="s">
        <v>10393</v>
      </c>
      <c r="D160" s="7" t="str">
        <f t="shared" si="7"/>
        <v>长荣箱</v>
      </c>
      <c r="E160" s="7" t="s">
        <v>17174</v>
      </c>
      <c r="F160" s="19">
        <v>41359</v>
      </c>
      <c r="G160" s="130">
        <v>100</v>
      </c>
      <c r="H160" s="7" t="str">
        <f t="shared" si="8"/>
        <v>重</v>
      </c>
      <c r="I160" s="24">
        <v>41360</v>
      </c>
      <c r="J160" s="27"/>
      <c r="K160" s="7" t="s">
        <v>13302</v>
      </c>
      <c r="L160" s="11"/>
      <c r="M160" s="167" t="s">
        <v>16465</v>
      </c>
      <c r="N160" s="69"/>
      <c r="O160" s="18" t="str">
        <f t="shared" ca="1" si="9"/>
        <v>440天</v>
      </c>
      <c r="P160" s="80"/>
      <c r="Q160" s="80"/>
      <c r="R160" s="80"/>
      <c r="S160" s="80"/>
    </row>
    <row r="161" spans="1:19">
      <c r="A161" s="7">
        <v>159</v>
      </c>
      <c r="B161" s="118" t="s">
        <v>11438</v>
      </c>
      <c r="C161" s="12" t="s">
        <v>10393</v>
      </c>
      <c r="D161" s="7" t="str">
        <f t="shared" si="7"/>
        <v>长荣箱</v>
      </c>
      <c r="E161" s="7" t="s">
        <v>8078</v>
      </c>
      <c r="F161" s="19">
        <v>41359</v>
      </c>
      <c r="G161" s="130">
        <v>100</v>
      </c>
      <c r="H161" s="7" t="str">
        <f t="shared" si="8"/>
        <v>重</v>
      </c>
      <c r="I161" s="24">
        <v>41400</v>
      </c>
      <c r="J161" s="27"/>
      <c r="K161" s="7" t="s">
        <v>10395</v>
      </c>
      <c r="L161" s="11"/>
      <c r="M161" s="167" t="s">
        <v>11436</v>
      </c>
      <c r="N161" s="69"/>
      <c r="O161" s="18" t="str">
        <f t="shared" ca="1" si="9"/>
        <v>440天</v>
      </c>
      <c r="P161" s="80"/>
      <c r="Q161" s="80"/>
      <c r="R161" s="80"/>
      <c r="S161" s="80"/>
    </row>
    <row r="162" spans="1:19">
      <c r="A162" s="7">
        <v>160</v>
      </c>
      <c r="B162" s="118" t="s">
        <v>8404</v>
      </c>
      <c r="C162" s="12" t="s">
        <v>10393</v>
      </c>
      <c r="D162" s="7" t="str">
        <f t="shared" si="7"/>
        <v>长荣箱</v>
      </c>
      <c r="E162" s="7" t="s">
        <v>8078</v>
      </c>
      <c r="F162" s="19">
        <v>41359</v>
      </c>
      <c r="G162" s="130">
        <v>100</v>
      </c>
      <c r="H162" s="7" t="str">
        <f t="shared" si="8"/>
        <v>重</v>
      </c>
      <c r="I162" s="24">
        <v>41400</v>
      </c>
      <c r="J162" s="27"/>
      <c r="K162" s="7" t="s">
        <v>10395</v>
      </c>
      <c r="L162" s="11"/>
      <c r="M162" s="167" t="s">
        <v>2463</v>
      </c>
      <c r="N162" s="69"/>
      <c r="O162" s="18" t="str">
        <f t="shared" ca="1" si="9"/>
        <v>440天</v>
      </c>
      <c r="P162" s="80"/>
      <c r="Q162" s="80"/>
      <c r="R162" s="80"/>
      <c r="S162" s="80"/>
    </row>
    <row r="163" spans="1:19">
      <c r="A163" s="7">
        <v>161</v>
      </c>
      <c r="B163" s="118" t="s">
        <v>11439</v>
      </c>
      <c r="C163" s="12" t="s">
        <v>10393</v>
      </c>
      <c r="D163" s="7" t="str">
        <f t="shared" si="7"/>
        <v>长荣箱</v>
      </c>
      <c r="E163" s="7" t="s">
        <v>8078</v>
      </c>
      <c r="F163" s="19">
        <v>41359</v>
      </c>
      <c r="G163" s="130">
        <v>100</v>
      </c>
      <c r="H163" s="7" t="str">
        <f t="shared" si="8"/>
        <v>重</v>
      </c>
      <c r="I163" s="24">
        <v>41400</v>
      </c>
      <c r="J163" s="27"/>
      <c r="K163" s="12" t="s">
        <v>10395</v>
      </c>
      <c r="L163" s="8"/>
      <c r="M163" s="167" t="s">
        <v>11436</v>
      </c>
      <c r="N163" s="69"/>
      <c r="O163" s="18" t="str">
        <f t="shared" ca="1" si="9"/>
        <v>440天</v>
      </c>
      <c r="P163" s="80"/>
      <c r="Q163" s="80"/>
      <c r="R163" s="80"/>
      <c r="S163" s="80"/>
    </row>
    <row r="164" spans="1:19">
      <c r="A164" s="7">
        <v>162</v>
      </c>
      <c r="B164" s="118" t="s">
        <v>13186</v>
      </c>
      <c r="C164" s="12" t="s">
        <v>10393</v>
      </c>
      <c r="D164" s="7" t="str">
        <f t="shared" si="7"/>
        <v>长荣箱</v>
      </c>
      <c r="E164" s="7" t="s">
        <v>8078</v>
      </c>
      <c r="F164" s="19">
        <v>41359</v>
      </c>
      <c r="G164" s="130">
        <v>100</v>
      </c>
      <c r="H164" s="7" t="str">
        <f t="shared" si="8"/>
        <v>重</v>
      </c>
      <c r="I164" s="24">
        <v>41370</v>
      </c>
      <c r="J164" s="27"/>
      <c r="K164" s="12" t="s">
        <v>11948</v>
      </c>
      <c r="L164" s="8"/>
      <c r="M164" s="167" t="s">
        <v>13188</v>
      </c>
      <c r="N164" s="69"/>
      <c r="O164" s="18" t="str">
        <f t="shared" ca="1" si="9"/>
        <v>440天</v>
      </c>
      <c r="P164" s="80"/>
      <c r="Q164" s="80"/>
      <c r="R164" s="80"/>
      <c r="S164" s="80"/>
    </row>
    <row r="165" spans="1:19">
      <c r="A165" s="7">
        <v>163</v>
      </c>
      <c r="B165" s="118" t="s">
        <v>12112</v>
      </c>
      <c r="C165" s="12" t="s">
        <v>10393</v>
      </c>
      <c r="D165" s="7" t="str">
        <f t="shared" si="7"/>
        <v>长荣箱</v>
      </c>
      <c r="E165" s="7" t="s">
        <v>8078</v>
      </c>
      <c r="F165" s="19">
        <v>41359</v>
      </c>
      <c r="G165" s="130">
        <v>100</v>
      </c>
      <c r="H165" s="7" t="str">
        <f t="shared" si="8"/>
        <v>重</v>
      </c>
      <c r="I165" s="24">
        <v>41404</v>
      </c>
      <c r="J165" s="27"/>
      <c r="K165" s="12" t="s">
        <v>13302</v>
      </c>
      <c r="L165" s="8"/>
      <c r="M165" s="167" t="s">
        <v>12114</v>
      </c>
      <c r="N165" s="69"/>
      <c r="O165" s="18" t="str">
        <f t="shared" ca="1" si="9"/>
        <v>440天</v>
      </c>
      <c r="P165" s="80"/>
      <c r="Q165" s="80"/>
      <c r="R165" s="80"/>
      <c r="S165" s="80"/>
    </row>
    <row r="166" spans="1:19">
      <c r="A166" s="7">
        <v>164</v>
      </c>
      <c r="B166" s="118" t="s">
        <v>3201</v>
      </c>
      <c r="C166" s="12" t="s">
        <v>10393</v>
      </c>
      <c r="D166" s="7" t="str">
        <f t="shared" si="7"/>
        <v>长荣箱</v>
      </c>
      <c r="E166" s="7" t="s">
        <v>8078</v>
      </c>
      <c r="F166" s="19">
        <v>41359</v>
      </c>
      <c r="G166" s="130">
        <v>100</v>
      </c>
      <c r="H166" s="7" t="str">
        <f t="shared" si="8"/>
        <v>重</v>
      </c>
      <c r="I166" s="24">
        <v>41370</v>
      </c>
      <c r="J166" s="27"/>
      <c r="K166" s="12" t="s">
        <v>11948</v>
      </c>
      <c r="L166" s="8"/>
      <c r="M166" s="167" t="s">
        <v>11717</v>
      </c>
      <c r="N166" s="69"/>
      <c r="O166" s="18" t="str">
        <f t="shared" ca="1" si="9"/>
        <v>440天</v>
      </c>
      <c r="P166" s="80"/>
      <c r="Q166" s="80"/>
      <c r="R166" s="80"/>
      <c r="S166" s="80"/>
    </row>
    <row r="167" spans="1:19">
      <c r="A167" s="7">
        <v>165</v>
      </c>
      <c r="B167" s="118" t="s">
        <v>14796</v>
      </c>
      <c r="C167" s="12" t="s">
        <v>10393</v>
      </c>
      <c r="D167" s="7" t="str">
        <f t="shared" si="7"/>
        <v>长荣箱</v>
      </c>
      <c r="E167" s="7" t="s">
        <v>17174</v>
      </c>
      <c r="F167" s="19">
        <v>41359</v>
      </c>
      <c r="G167" s="130">
        <v>100</v>
      </c>
      <c r="H167" s="7" t="str">
        <f t="shared" si="8"/>
        <v>重</v>
      </c>
      <c r="I167" s="24">
        <v>41362</v>
      </c>
      <c r="J167" s="27"/>
      <c r="K167" s="12" t="s">
        <v>4794</v>
      </c>
      <c r="L167" s="11"/>
      <c r="M167" s="167" t="s">
        <v>11941</v>
      </c>
      <c r="N167" s="69"/>
      <c r="O167" s="18" t="str">
        <f t="shared" ca="1" si="9"/>
        <v>440天</v>
      </c>
      <c r="P167" s="80"/>
      <c r="Q167" s="80"/>
      <c r="R167" s="80"/>
      <c r="S167" s="80"/>
    </row>
    <row r="168" spans="1:19">
      <c r="A168" s="7">
        <v>166</v>
      </c>
      <c r="B168" s="118" t="s">
        <v>14191</v>
      </c>
      <c r="C168" s="12" t="s">
        <v>10393</v>
      </c>
      <c r="D168" s="7" t="str">
        <f t="shared" si="7"/>
        <v>长荣箱</v>
      </c>
      <c r="E168" s="7" t="s">
        <v>8078</v>
      </c>
      <c r="F168" s="19">
        <v>41359</v>
      </c>
      <c r="G168" s="130">
        <v>100</v>
      </c>
      <c r="H168" s="7" t="str">
        <f t="shared" si="8"/>
        <v>重</v>
      </c>
      <c r="I168" s="24">
        <v>41400</v>
      </c>
      <c r="J168" s="27"/>
      <c r="K168" s="12" t="s">
        <v>10395</v>
      </c>
      <c r="L168" s="11"/>
      <c r="M168" s="167" t="s">
        <v>2463</v>
      </c>
      <c r="N168" s="69"/>
      <c r="O168" s="18" t="str">
        <f t="shared" ca="1" si="9"/>
        <v>440天</v>
      </c>
      <c r="P168" s="80"/>
      <c r="Q168" s="80"/>
      <c r="R168" s="80"/>
      <c r="S168" s="80"/>
    </row>
    <row r="169" spans="1:19">
      <c r="A169" s="7">
        <v>167</v>
      </c>
      <c r="B169" s="118" t="s">
        <v>10334</v>
      </c>
      <c r="C169" s="12" t="s">
        <v>10393</v>
      </c>
      <c r="D169" s="7" t="str">
        <f t="shared" si="7"/>
        <v>长荣箱</v>
      </c>
      <c r="E169" s="7" t="s">
        <v>8078</v>
      </c>
      <c r="F169" s="19">
        <v>41359</v>
      </c>
      <c r="G169" s="130">
        <v>100</v>
      </c>
      <c r="H169" s="7" t="str">
        <f t="shared" si="8"/>
        <v>重</v>
      </c>
      <c r="I169" s="24">
        <v>41370</v>
      </c>
      <c r="J169" s="27"/>
      <c r="K169" s="12" t="s">
        <v>1381</v>
      </c>
      <c r="L169" s="11"/>
      <c r="M169" s="167" t="s">
        <v>13183</v>
      </c>
      <c r="N169" s="69"/>
      <c r="O169" s="18" t="str">
        <f t="shared" ca="1" si="9"/>
        <v>440天</v>
      </c>
      <c r="P169" s="80"/>
      <c r="Q169" s="80"/>
      <c r="R169" s="80"/>
      <c r="S169" s="80"/>
    </row>
    <row r="170" spans="1:19">
      <c r="A170" s="7">
        <v>168</v>
      </c>
      <c r="B170" s="118" t="s">
        <v>3611</v>
      </c>
      <c r="C170" s="12" t="s">
        <v>10393</v>
      </c>
      <c r="D170" s="7" t="str">
        <f t="shared" si="7"/>
        <v>长荣箱</v>
      </c>
      <c r="E170" s="7" t="s">
        <v>17174</v>
      </c>
      <c r="F170" s="19">
        <v>41359</v>
      </c>
      <c r="G170" s="130">
        <v>100</v>
      </c>
      <c r="H170" s="7" t="str">
        <f t="shared" si="8"/>
        <v>重</v>
      </c>
      <c r="I170" s="24">
        <v>41360</v>
      </c>
      <c r="J170" s="27"/>
      <c r="K170" s="12" t="s">
        <v>2346</v>
      </c>
      <c r="L170" s="11"/>
      <c r="M170" s="167"/>
      <c r="N170" s="69"/>
      <c r="O170" s="18" t="str">
        <f t="shared" ca="1" si="9"/>
        <v>440天</v>
      </c>
      <c r="P170" s="80"/>
      <c r="Q170" s="80"/>
      <c r="R170" s="80"/>
      <c r="S170" s="80"/>
    </row>
    <row r="171" spans="1:19">
      <c r="A171" s="7">
        <v>169</v>
      </c>
      <c r="B171" s="118" t="s">
        <v>3204</v>
      </c>
      <c r="C171" s="12" t="s">
        <v>10393</v>
      </c>
      <c r="D171" s="7" t="str">
        <f t="shared" si="7"/>
        <v>长荣箱</v>
      </c>
      <c r="E171" s="7" t="s">
        <v>8078</v>
      </c>
      <c r="F171" s="19">
        <v>41359</v>
      </c>
      <c r="G171" s="130">
        <v>100</v>
      </c>
      <c r="H171" s="7" t="str">
        <f t="shared" si="8"/>
        <v>重</v>
      </c>
      <c r="I171" s="24">
        <v>41370</v>
      </c>
      <c r="J171" s="27"/>
      <c r="K171" s="12" t="s">
        <v>11948</v>
      </c>
      <c r="L171" s="11"/>
      <c r="M171" s="167" t="s">
        <v>11717</v>
      </c>
      <c r="N171" s="69"/>
      <c r="O171" s="18" t="str">
        <f t="shared" ca="1" si="9"/>
        <v>440天</v>
      </c>
      <c r="P171" s="80"/>
      <c r="Q171" s="80"/>
      <c r="R171" s="80"/>
      <c r="S171" s="80"/>
    </row>
    <row r="172" spans="1:19">
      <c r="A172" s="7">
        <v>170</v>
      </c>
      <c r="B172" s="118" t="s">
        <v>7584</v>
      </c>
      <c r="C172" s="12" t="s">
        <v>10393</v>
      </c>
      <c r="D172" s="7" t="str">
        <f t="shared" si="7"/>
        <v>长荣箱</v>
      </c>
      <c r="E172" s="7" t="s">
        <v>17174</v>
      </c>
      <c r="F172" s="19">
        <v>41359</v>
      </c>
      <c r="G172" s="130">
        <v>100</v>
      </c>
      <c r="H172" s="7" t="str">
        <f t="shared" si="8"/>
        <v>重</v>
      </c>
      <c r="I172" s="24">
        <v>41402</v>
      </c>
      <c r="J172" s="27"/>
      <c r="K172" s="12" t="s">
        <v>13302</v>
      </c>
      <c r="L172" s="11"/>
      <c r="M172" s="167" t="s">
        <v>12114</v>
      </c>
      <c r="N172" s="69"/>
      <c r="O172" s="18" t="str">
        <f t="shared" ca="1" si="9"/>
        <v>440天</v>
      </c>
      <c r="P172" s="80"/>
      <c r="Q172" s="80"/>
      <c r="R172" s="80"/>
      <c r="S172" s="80"/>
    </row>
    <row r="173" spans="1:19">
      <c r="A173" s="7">
        <v>171</v>
      </c>
      <c r="B173" s="118" t="s">
        <v>6633</v>
      </c>
      <c r="C173" s="12" t="s">
        <v>10393</v>
      </c>
      <c r="D173" s="7" t="str">
        <f t="shared" si="7"/>
        <v>长荣箱</v>
      </c>
      <c r="E173" s="7" t="s">
        <v>17174</v>
      </c>
      <c r="F173" s="19">
        <v>41359</v>
      </c>
      <c r="G173" s="130">
        <v>100</v>
      </c>
      <c r="H173" s="7" t="str">
        <f t="shared" si="8"/>
        <v>重</v>
      </c>
      <c r="I173" s="24">
        <v>41402</v>
      </c>
      <c r="J173" s="27"/>
      <c r="K173" s="12" t="s">
        <v>13965</v>
      </c>
      <c r="L173" s="11"/>
      <c r="M173" s="167" t="s">
        <v>3225</v>
      </c>
      <c r="N173" s="69"/>
      <c r="O173" s="18" t="str">
        <f t="shared" ca="1" si="9"/>
        <v>440天</v>
      </c>
      <c r="P173" s="80"/>
      <c r="Q173" s="80"/>
      <c r="R173" s="80"/>
      <c r="S173" s="80"/>
    </row>
    <row r="174" spans="1:19">
      <c r="A174" s="7">
        <v>172</v>
      </c>
      <c r="B174" s="118" t="s">
        <v>14192</v>
      </c>
      <c r="C174" s="12" t="s">
        <v>10393</v>
      </c>
      <c r="D174" s="7" t="str">
        <f t="shared" si="7"/>
        <v>长荣箱</v>
      </c>
      <c r="E174" s="7" t="s">
        <v>8078</v>
      </c>
      <c r="F174" s="19">
        <v>41359</v>
      </c>
      <c r="G174" s="130">
        <v>100</v>
      </c>
      <c r="H174" s="7" t="str">
        <f t="shared" si="8"/>
        <v>重</v>
      </c>
      <c r="I174" s="24">
        <v>41400</v>
      </c>
      <c r="J174" s="27"/>
      <c r="K174" s="12" t="s">
        <v>10395</v>
      </c>
      <c r="L174" s="11"/>
      <c r="M174" s="167" t="s">
        <v>2463</v>
      </c>
      <c r="N174" s="69"/>
      <c r="O174" s="18" t="str">
        <f t="shared" ca="1" si="9"/>
        <v>440天</v>
      </c>
      <c r="P174" s="80"/>
      <c r="Q174" s="80"/>
      <c r="R174" s="80"/>
      <c r="S174" s="80"/>
    </row>
    <row r="175" spans="1:19">
      <c r="A175" s="7">
        <v>173</v>
      </c>
      <c r="B175" s="118" t="s">
        <v>3565</v>
      </c>
      <c r="C175" s="12" t="s">
        <v>10393</v>
      </c>
      <c r="D175" s="7" t="str">
        <f t="shared" si="7"/>
        <v>长荣箱</v>
      </c>
      <c r="E175" s="7" t="s">
        <v>17174</v>
      </c>
      <c r="F175" s="19">
        <v>41359</v>
      </c>
      <c r="G175" s="130">
        <v>100</v>
      </c>
      <c r="H175" s="7" t="str">
        <f t="shared" si="8"/>
        <v>重</v>
      </c>
      <c r="I175" s="24">
        <v>41369</v>
      </c>
      <c r="J175" s="27"/>
      <c r="K175" s="12" t="s">
        <v>13302</v>
      </c>
      <c r="L175" s="11"/>
      <c r="M175" s="167" t="s">
        <v>3564</v>
      </c>
      <c r="N175" s="69"/>
      <c r="O175" s="18" t="str">
        <f t="shared" ca="1" si="9"/>
        <v>440天</v>
      </c>
      <c r="P175" s="80"/>
      <c r="Q175" s="80"/>
      <c r="R175" s="80"/>
      <c r="S175" s="80"/>
    </row>
    <row r="176" spans="1:19">
      <c r="A176" s="7">
        <v>174</v>
      </c>
      <c r="B176" s="118" t="s">
        <v>3205</v>
      </c>
      <c r="C176" s="12" t="s">
        <v>10393</v>
      </c>
      <c r="D176" s="7" t="str">
        <f t="shared" si="7"/>
        <v>长荣箱</v>
      </c>
      <c r="E176" s="7" t="s">
        <v>8078</v>
      </c>
      <c r="F176" s="19">
        <v>41359</v>
      </c>
      <c r="G176" s="130">
        <v>100</v>
      </c>
      <c r="H176" s="7" t="str">
        <f t="shared" si="8"/>
        <v>重</v>
      </c>
      <c r="I176" s="24">
        <v>41370</v>
      </c>
      <c r="J176" s="27"/>
      <c r="K176" s="12" t="s">
        <v>11948</v>
      </c>
      <c r="L176" s="11"/>
      <c r="M176" s="167" t="s">
        <v>11717</v>
      </c>
      <c r="N176" s="69"/>
      <c r="O176" s="18" t="str">
        <f t="shared" ca="1" si="9"/>
        <v>440天</v>
      </c>
      <c r="P176" s="80"/>
      <c r="Q176" s="80"/>
      <c r="R176" s="80"/>
      <c r="S176" s="80"/>
    </row>
    <row r="177" spans="1:19">
      <c r="A177" s="7">
        <v>175</v>
      </c>
      <c r="B177" s="118" t="s">
        <v>13743</v>
      </c>
      <c r="C177" s="12" t="s">
        <v>10393</v>
      </c>
      <c r="D177" s="7" t="str">
        <f t="shared" si="7"/>
        <v>长荣箱</v>
      </c>
      <c r="E177" s="7" t="s">
        <v>17174</v>
      </c>
      <c r="F177" s="19">
        <v>41359</v>
      </c>
      <c r="G177" s="130">
        <v>100</v>
      </c>
      <c r="H177" s="7" t="str">
        <f t="shared" si="8"/>
        <v>重</v>
      </c>
      <c r="I177" s="24">
        <v>41370</v>
      </c>
      <c r="J177" s="27"/>
      <c r="K177" s="12" t="s">
        <v>1381</v>
      </c>
      <c r="L177" s="11"/>
      <c r="M177" s="167" t="s">
        <v>10330</v>
      </c>
      <c r="N177" s="69"/>
      <c r="O177" s="18" t="str">
        <f t="shared" ca="1" si="9"/>
        <v>440天</v>
      </c>
      <c r="P177" s="80"/>
      <c r="Q177" s="80"/>
      <c r="R177" s="80"/>
      <c r="S177" s="80"/>
    </row>
    <row r="178" spans="1:19">
      <c r="A178" s="7">
        <v>176</v>
      </c>
      <c r="B178" s="118" t="s">
        <v>1124</v>
      </c>
      <c r="C178" s="12" t="s">
        <v>10393</v>
      </c>
      <c r="D178" s="7" t="str">
        <f t="shared" si="7"/>
        <v>长荣箱</v>
      </c>
      <c r="E178" s="7" t="s">
        <v>17174</v>
      </c>
      <c r="F178" s="19">
        <v>41359</v>
      </c>
      <c r="G178" s="130">
        <v>100</v>
      </c>
      <c r="H178" s="7" t="str">
        <f t="shared" si="8"/>
        <v>重</v>
      </c>
      <c r="I178" s="24">
        <v>41365</v>
      </c>
      <c r="J178" s="27"/>
      <c r="K178" s="12" t="s">
        <v>2346</v>
      </c>
      <c r="L178" s="11"/>
      <c r="M178" s="167" t="s">
        <v>1125</v>
      </c>
      <c r="N178" s="69"/>
      <c r="O178" s="18" t="str">
        <f t="shared" ca="1" si="9"/>
        <v>440天</v>
      </c>
      <c r="P178" s="80"/>
      <c r="Q178" s="80"/>
      <c r="R178" s="80"/>
      <c r="S178" s="80"/>
    </row>
    <row r="179" spans="1:19">
      <c r="A179" s="7">
        <v>177</v>
      </c>
      <c r="B179" s="118" t="s">
        <v>10335</v>
      </c>
      <c r="C179" s="12" t="s">
        <v>10393</v>
      </c>
      <c r="D179" s="7" t="str">
        <f t="shared" si="7"/>
        <v>长荣箱</v>
      </c>
      <c r="E179" s="7" t="s">
        <v>8078</v>
      </c>
      <c r="F179" s="19">
        <v>41359</v>
      </c>
      <c r="G179" s="130">
        <v>100</v>
      </c>
      <c r="H179" s="7" t="str">
        <f t="shared" si="8"/>
        <v>重</v>
      </c>
      <c r="I179" s="24">
        <v>41370</v>
      </c>
      <c r="J179" s="27"/>
      <c r="K179" s="12" t="s">
        <v>11948</v>
      </c>
      <c r="L179" s="11"/>
      <c r="M179" s="167" t="s">
        <v>13183</v>
      </c>
      <c r="N179" s="69"/>
      <c r="O179" s="18" t="str">
        <f t="shared" ca="1" si="9"/>
        <v>440天</v>
      </c>
      <c r="P179" s="80"/>
      <c r="Q179" s="80"/>
      <c r="R179" s="80"/>
      <c r="S179" s="80"/>
    </row>
    <row r="180" spans="1:19">
      <c r="A180" s="7">
        <v>178</v>
      </c>
      <c r="B180" s="118" t="s">
        <v>3202</v>
      </c>
      <c r="C180" s="12" t="s">
        <v>10393</v>
      </c>
      <c r="D180" s="7" t="str">
        <f t="shared" ref="D180:D237" si="10">IF(B180="","","长荣箱")</f>
        <v>长荣箱</v>
      </c>
      <c r="E180" s="7" t="s">
        <v>8078</v>
      </c>
      <c r="F180" s="19">
        <v>41359</v>
      </c>
      <c r="G180" s="130">
        <v>100</v>
      </c>
      <c r="H180" s="7" t="str">
        <f t="shared" ref="H180:H237" si="11">IF(I180="","空","重")</f>
        <v>重</v>
      </c>
      <c r="I180" s="24">
        <v>41370</v>
      </c>
      <c r="J180" s="27"/>
      <c r="K180" s="12" t="s">
        <v>11948</v>
      </c>
      <c r="L180" s="11"/>
      <c r="M180" s="167" t="s">
        <v>11717</v>
      </c>
      <c r="N180" s="69"/>
      <c r="O180" s="18" t="str">
        <f t="shared" ca="1" si="9"/>
        <v>440天</v>
      </c>
      <c r="P180" s="80"/>
      <c r="Q180" s="80"/>
      <c r="R180" s="80"/>
      <c r="S180" s="80"/>
    </row>
    <row r="181" spans="1:19">
      <c r="A181" s="7">
        <v>179</v>
      </c>
      <c r="B181" s="118" t="s">
        <v>6189</v>
      </c>
      <c r="C181" s="12" t="s">
        <v>10393</v>
      </c>
      <c r="D181" s="7" t="str">
        <f t="shared" si="10"/>
        <v>长荣箱</v>
      </c>
      <c r="E181" s="7" t="s">
        <v>17174</v>
      </c>
      <c r="F181" s="19">
        <v>41357</v>
      </c>
      <c r="G181" s="8" t="s">
        <v>8224</v>
      </c>
      <c r="H181" s="7" t="str">
        <f t="shared" si="11"/>
        <v>重</v>
      </c>
      <c r="I181" s="24">
        <v>41360</v>
      </c>
      <c r="J181" s="27"/>
      <c r="K181" s="12" t="s">
        <v>13302</v>
      </c>
      <c r="L181" s="11"/>
      <c r="M181" s="167" t="s">
        <v>16465</v>
      </c>
      <c r="N181" s="69"/>
      <c r="O181" s="18" t="str">
        <f t="shared" ca="1" si="9"/>
        <v>442天</v>
      </c>
      <c r="P181" s="80"/>
      <c r="Q181" s="80"/>
      <c r="R181" s="80"/>
      <c r="S181" s="80"/>
    </row>
    <row r="182" spans="1:19">
      <c r="A182" s="7">
        <v>180</v>
      </c>
      <c r="B182" s="118" t="s">
        <v>15326</v>
      </c>
      <c r="C182" s="12" t="s">
        <v>10393</v>
      </c>
      <c r="D182" s="7" t="str">
        <f t="shared" si="10"/>
        <v>长荣箱</v>
      </c>
      <c r="E182" s="7" t="s">
        <v>17174</v>
      </c>
      <c r="F182" s="19">
        <v>41357</v>
      </c>
      <c r="G182" s="130">
        <v>100</v>
      </c>
      <c r="H182" s="7" t="str">
        <f t="shared" si="11"/>
        <v>重</v>
      </c>
      <c r="I182" s="24">
        <v>41419</v>
      </c>
      <c r="J182" s="27"/>
      <c r="K182" s="12" t="s">
        <v>5796</v>
      </c>
      <c r="L182" s="11"/>
      <c r="M182" s="167" t="s">
        <v>1466</v>
      </c>
      <c r="N182" s="69"/>
      <c r="O182" s="18" t="str">
        <f t="shared" ca="1" si="9"/>
        <v>442天</v>
      </c>
      <c r="P182" s="80"/>
      <c r="Q182" s="80"/>
      <c r="R182" s="80"/>
      <c r="S182" s="80"/>
    </row>
    <row r="183" spans="1:19">
      <c r="A183" s="7">
        <v>181</v>
      </c>
      <c r="B183" s="118" t="s">
        <v>15327</v>
      </c>
      <c r="C183" s="12" t="s">
        <v>10393</v>
      </c>
      <c r="D183" s="7" t="str">
        <f t="shared" si="10"/>
        <v>长荣箱</v>
      </c>
      <c r="E183" s="7" t="s">
        <v>17174</v>
      </c>
      <c r="F183" s="19">
        <v>41358</v>
      </c>
      <c r="G183" s="130">
        <v>100</v>
      </c>
      <c r="H183" s="7" t="str">
        <f t="shared" si="11"/>
        <v>重</v>
      </c>
      <c r="I183" s="24">
        <v>41419</v>
      </c>
      <c r="J183" s="27"/>
      <c r="K183" s="12" t="s">
        <v>5796</v>
      </c>
      <c r="L183" s="11"/>
      <c r="M183" s="167" t="s">
        <v>1466</v>
      </c>
      <c r="N183" s="69"/>
      <c r="O183" s="18" t="str">
        <f t="shared" ca="1" si="9"/>
        <v>441天</v>
      </c>
      <c r="P183" s="80"/>
      <c r="Q183" s="80"/>
      <c r="R183" s="80"/>
      <c r="S183" s="80"/>
    </row>
    <row r="184" spans="1:19">
      <c r="A184" s="7">
        <v>182</v>
      </c>
      <c r="B184" s="118" t="s">
        <v>2339</v>
      </c>
      <c r="C184" s="12" t="s">
        <v>10393</v>
      </c>
      <c r="D184" s="7" t="str">
        <f t="shared" si="10"/>
        <v>长荣箱</v>
      </c>
      <c r="E184" s="7" t="s">
        <v>8078</v>
      </c>
      <c r="F184" s="19">
        <v>41361</v>
      </c>
      <c r="G184" s="130">
        <v>100</v>
      </c>
      <c r="H184" s="7" t="str">
        <f t="shared" si="11"/>
        <v>重</v>
      </c>
      <c r="I184" s="24">
        <v>41402</v>
      </c>
      <c r="J184" s="27"/>
      <c r="K184" s="12" t="s">
        <v>1381</v>
      </c>
      <c r="L184" s="11"/>
      <c r="M184" s="167" t="s">
        <v>3225</v>
      </c>
      <c r="N184" s="69"/>
      <c r="O184" s="18" t="str">
        <f t="shared" ca="1" si="9"/>
        <v>438天</v>
      </c>
      <c r="P184" s="80"/>
      <c r="Q184" s="80"/>
      <c r="R184" s="80"/>
      <c r="S184" s="80"/>
    </row>
    <row r="185" spans="1:19">
      <c r="A185" s="7">
        <v>183</v>
      </c>
      <c r="B185" s="118" t="s">
        <v>6348</v>
      </c>
      <c r="C185" s="12" t="s">
        <v>10393</v>
      </c>
      <c r="D185" s="7" t="str">
        <f t="shared" si="10"/>
        <v>长荣箱</v>
      </c>
      <c r="E185" s="7" t="s">
        <v>17174</v>
      </c>
      <c r="F185" s="19">
        <v>41362</v>
      </c>
      <c r="G185" s="130">
        <v>100</v>
      </c>
      <c r="H185" s="7" t="str">
        <f t="shared" si="11"/>
        <v>重</v>
      </c>
      <c r="I185" s="24">
        <v>41366</v>
      </c>
      <c r="J185" s="27"/>
      <c r="K185" s="12" t="s">
        <v>4794</v>
      </c>
      <c r="L185" s="11"/>
      <c r="M185" s="167" t="s">
        <v>6349</v>
      </c>
      <c r="N185" s="69"/>
      <c r="O185" s="18" t="str">
        <f t="shared" ca="1" si="9"/>
        <v>437天</v>
      </c>
      <c r="P185" s="80"/>
      <c r="Q185" s="80"/>
      <c r="R185" s="80"/>
      <c r="S185" s="80"/>
    </row>
    <row r="186" spans="1:19">
      <c r="A186" s="7">
        <v>184</v>
      </c>
      <c r="B186" s="118" t="s">
        <v>11940</v>
      </c>
      <c r="C186" s="12" t="s">
        <v>10393</v>
      </c>
      <c r="D186" s="7" t="str">
        <f t="shared" si="10"/>
        <v>长荣箱</v>
      </c>
      <c r="E186" s="7" t="s">
        <v>17174</v>
      </c>
      <c r="F186" s="19">
        <v>41362</v>
      </c>
      <c r="G186" s="130">
        <v>100</v>
      </c>
      <c r="H186" s="7" t="str">
        <f t="shared" si="11"/>
        <v>重</v>
      </c>
      <c r="I186" s="24">
        <v>41362</v>
      </c>
      <c r="J186" s="27"/>
      <c r="K186" s="12" t="s">
        <v>4794</v>
      </c>
      <c r="L186" s="11"/>
      <c r="M186" s="167" t="s">
        <v>11941</v>
      </c>
      <c r="N186" s="69"/>
      <c r="O186" s="18" t="str">
        <f t="shared" ca="1" si="9"/>
        <v>437天</v>
      </c>
      <c r="P186" s="80"/>
      <c r="Q186" s="80"/>
      <c r="R186" s="80"/>
      <c r="S186" s="80"/>
    </row>
    <row r="187" spans="1:19">
      <c r="A187" s="7">
        <v>185</v>
      </c>
      <c r="B187" s="118" t="s">
        <v>16950</v>
      </c>
      <c r="C187" s="12" t="s">
        <v>10393</v>
      </c>
      <c r="D187" s="7" t="str">
        <f t="shared" si="10"/>
        <v>长荣箱</v>
      </c>
      <c r="E187" s="7" t="s">
        <v>17174</v>
      </c>
      <c r="F187" s="19">
        <v>41363</v>
      </c>
      <c r="G187" s="130">
        <v>100</v>
      </c>
      <c r="H187" s="7" t="str">
        <f t="shared" si="11"/>
        <v>重</v>
      </c>
      <c r="I187" s="24">
        <v>41366</v>
      </c>
      <c r="J187" s="27"/>
      <c r="K187" s="12" t="s">
        <v>13302</v>
      </c>
      <c r="L187" s="11"/>
      <c r="M187" s="167" t="s">
        <v>16951</v>
      </c>
      <c r="N187" s="69"/>
      <c r="O187" s="18" t="str">
        <f t="shared" ca="1" si="9"/>
        <v>436天</v>
      </c>
      <c r="P187" s="80"/>
      <c r="Q187" s="80"/>
      <c r="R187" s="80"/>
      <c r="S187" s="80"/>
    </row>
    <row r="188" spans="1:19">
      <c r="A188" s="7">
        <v>186</v>
      </c>
      <c r="B188" s="118" t="s">
        <v>11715</v>
      </c>
      <c r="C188" s="12" t="s">
        <v>10393</v>
      </c>
      <c r="D188" s="7" t="str">
        <f t="shared" si="10"/>
        <v>长荣箱</v>
      </c>
      <c r="E188" s="7" t="s">
        <v>17174</v>
      </c>
      <c r="F188" s="19">
        <v>41362</v>
      </c>
      <c r="G188" s="130">
        <v>100</v>
      </c>
      <c r="H188" s="7" t="str">
        <f t="shared" si="11"/>
        <v>重</v>
      </c>
      <c r="I188" s="24">
        <v>41370</v>
      </c>
      <c r="J188" s="27"/>
      <c r="K188" s="12" t="s">
        <v>11948</v>
      </c>
      <c r="L188" s="11"/>
      <c r="M188" s="167" t="s">
        <v>11717</v>
      </c>
      <c r="N188" s="69"/>
      <c r="O188" s="18" t="str">
        <f t="shared" ca="1" si="9"/>
        <v>437天</v>
      </c>
      <c r="P188" s="80"/>
      <c r="Q188" s="80"/>
      <c r="R188" s="80"/>
      <c r="S188" s="80"/>
    </row>
    <row r="189" spans="1:19">
      <c r="A189" s="7">
        <v>187</v>
      </c>
      <c r="B189" s="118" t="s">
        <v>11440</v>
      </c>
      <c r="C189" s="12" t="s">
        <v>10393</v>
      </c>
      <c r="D189" s="7" t="str">
        <f t="shared" si="10"/>
        <v>长荣箱</v>
      </c>
      <c r="E189" s="7" t="s">
        <v>17174</v>
      </c>
      <c r="F189" s="19">
        <v>41362</v>
      </c>
      <c r="G189" s="130">
        <v>100</v>
      </c>
      <c r="H189" s="7" t="str">
        <f t="shared" si="11"/>
        <v>重</v>
      </c>
      <c r="I189" s="24">
        <v>41400</v>
      </c>
      <c r="J189" s="27"/>
      <c r="K189" s="12" t="s">
        <v>10395</v>
      </c>
      <c r="L189" s="11"/>
      <c r="M189" s="167" t="s">
        <v>2463</v>
      </c>
      <c r="N189" s="69"/>
      <c r="O189" s="18" t="str">
        <f t="shared" ca="1" si="9"/>
        <v>437天</v>
      </c>
      <c r="P189" s="80"/>
      <c r="Q189" s="80"/>
      <c r="R189" s="80"/>
      <c r="S189" s="80"/>
    </row>
    <row r="190" spans="1:19">
      <c r="A190" s="7">
        <v>188</v>
      </c>
      <c r="B190" s="118" t="s">
        <v>3203</v>
      </c>
      <c r="C190" s="12" t="s">
        <v>10393</v>
      </c>
      <c r="D190" s="7" t="str">
        <f t="shared" si="10"/>
        <v>长荣箱</v>
      </c>
      <c r="E190" s="7" t="s">
        <v>17174</v>
      </c>
      <c r="F190" s="19">
        <v>41362</v>
      </c>
      <c r="G190" s="130">
        <v>100</v>
      </c>
      <c r="H190" s="7" t="str">
        <f t="shared" si="11"/>
        <v>重</v>
      </c>
      <c r="I190" s="24">
        <v>41370</v>
      </c>
      <c r="J190" s="27"/>
      <c r="K190" s="12" t="s">
        <v>11948</v>
      </c>
      <c r="L190" s="11"/>
      <c r="M190" s="167" t="s">
        <v>11717</v>
      </c>
      <c r="N190" s="69"/>
      <c r="O190" s="18" t="str">
        <f t="shared" ca="1" si="9"/>
        <v>437天</v>
      </c>
      <c r="P190" s="80"/>
      <c r="Q190" s="80"/>
      <c r="R190" s="80"/>
      <c r="S190" s="80"/>
    </row>
    <row r="191" spans="1:19">
      <c r="A191" s="7">
        <v>189</v>
      </c>
      <c r="B191" s="118" t="s">
        <v>6634</v>
      </c>
      <c r="C191" s="12" t="s">
        <v>10393</v>
      </c>
      <c r="D191" s="7" t="str">
        <f t="shared" si="10"/>
        <v>长荣箱</v>
      </c>
      <c r="E191" s="7" t="s">
        <v>17174</v>
      </c>
      <c r="F191" s="19">
        <v>41362</v>
      </c>
      <c r="G191" s="130">
        <v>100</v>
      </c>
      <c r="H191" s="7" t="str">
        <f t="shared" si="11"/>
        <v>重</v>
      </c>
      <c r="I191" s="24">
        <v>41402</v>
      </c>
      <c r="J191" s="27"/>
      <c r="K191" s="12" t="s">
        <v>11301</v>
      </c>
      <c r="L191" s="11"/>
      <c r="M191" s="167" t="s">
        <v>3225</v>
      </c>
      <c r="N191" s="69"/>
      <c r="O191" s="18" t="str">
        <f t="shared" ca="1" si="9"/>
        <v>437天</v>
      </c>
      <c r="P191" s="80"/>
      <c r="Q191" s="80"/>
      <c r="R191" s="80"/>
      <c r="S191" s="80"/>
    </row>
    <row r="192" spans="1:19">
      <c r="A192" s="7">
        <v>190</v>
      </c>
      <c r="B192" s="118" t="s">
        <v>12113</v>
      </c>
      <c r="C192" s="12" t="s">
        <v>10393</v>
      </c>
      <c r="D192" s="7" t="str">
        <f t="shared" si="10"/>
        <v>长荣箱</v>
      </c>
      <c r="E192" s="7" t="s">
        <v>17174</v>
      </c>
      <c r="F192" s="19">
        <v>41362</v>
      </c>
      <c r="G192" s="130">
        <v>100</v>
      </c>
      <c r="H192" s="7" t="str">
        <f t="shared" si="11"/>
        <v>重</v>
      </c>
      <c r="I192" s="24">
        <v>41404</v>
      </c>
      <c r="J192" s="27"/>
      <c r="K192" s="12" t="s">
        <v>4794</v>
      </c>
      <c r="L192" s="11"/>
      <c r="M192" s="167" t="s">
        <v>12115</v>
      </c>
      <c r="N192" s="69"/>
      <c r="O192" s="18" t="str">
        <f t="shared" ca="1" si="9"/>
        <v>437天</v>
      </c>
      <c r="P192" s="80"/>
      <c r="Q192" s="80"/>
      <c r="R192" s="80"/>
      <c r="S192" s="80"/>
    </row>
    <row r="193" spans="1:19">
      <c r="A193" s="7">
        <v>191</v>
      </c>
      <c r="B193" s="118" t="s">
        <v>13184</v>
      </c>
      <c r="C193" s="12" t="s">
        <v>10393</v>
      </c>
      <c r="D193" s="7" t="str">
        <f t="shared" si="10"/>
        <v>长荣箱</v>
      </c>
      <c r="E193" s="7" t="s">
        <v>17174</v>
      </c>
      <c r="F193" s="19">
        <v>41371</v>
      </c>
      <c r="G193" s="130">
        <v>100</v>
      </c>
      <c r="H193" s="7" t="str">
        <f t="shared" si="11"/>
        <v>重</v>
      </c>
      <c r="I193" s="24">
        <v>41370</v>
      </c>
      <c r="J193" s="27"/>
      <c r="K193" s="12" t="s">
        <v>11948</v>
      </c>
      <c r="L193" s="11"/>
      <c r="M193" s="167" t="s">
        <v>13185</v>
      </c>
      <c r="N193" s="69"/>
      <c r="O193" s="18" t="str">
        <f t="shared" ca="1" si="9"/>
        <v>428天</v>
      </c>
      <c r="P193" s="80"/>
      <c r="Q193" s="80"/>
      <c r="R193" s="80"/>
      <c r="S193" s="80"/>
    </row>
    <row r="194" spans="1:19">
      <c r="A194" s="7">
        <v>192</v>
      </c>
      <c r="B194" s="118" t="s">
        <v>13017</v>
      </c>
      <c r="C194" s="12" t="s">
        <v>10393</v>
      </c>
      <c r="D194" s="7" t="str">
        <f t="shared" si="10"/>
        <v>长荣箱</v>
      </c>
      <c r="E194" s="7" t="s">
        <v>8078</v>
      </c>
      <c r="F194" s="19">
        <v>41362</v>
      </c>
      <c r="G194" s="130">
        <v>100</v>
      </c>
      <c r="H194" s="7" t="str">
        <f t="shared" si="11"/>
        <v>重</v>
      </c>
      <c r="I194" s="24">
        <v>41370</v>
      </c>
      <c r="J194" s="27"/>
      <c r="K194" s="12" t="s">
        <v>11948</v>
      </c>
      <c r="L194" s="11"/>
      <c r="M194" s="167" t="s">
        <v>7689</v>
      </c>
      <c r="N194" s="69"/>
      <c r="O194" s="18" t="str">
        <f t="shared" ca="1" si="9"/>
        <v>437天</v>
      </c>
      <c r="P194" s="80"/>
      <c r="Q194" s="80"/>
      <c r="R194" s="80"/>
      <c r="S194" s="80"/>
    </row>
    <row r="195" spans="1:19">
      <c r="A195" s="7">
        <v>193</v>
      </c>
      <c r="B195" s="73" t="s">
        <v>12477</v>
      </c>
      <c r="C195" s="12" t="s">
        <v>10393</v>
      </c>
      <c r="D195" s="7" t="str">
        <f t="shared" si="10"/>
        <v>长荣箱</v>
      </c>
      <c r="E195" s="7" t="s">
        <v>17174</v>
      </c>
      <c r="F195" s="19">
        <v>41354</v>
      </c>
      <c r="G195" s="130" t="s">
        <v>12479</v>
      </c>
      <c r="H195" s="7" t="str">
        <f t="shared" si="11"/>
        <v>重</v>
      </c>
      <c r="I195" s="24">
        <v>41354</v>
      </c>
      <c r="J195" s="27"/>
      <c r="K195" s="12" t="s">
        <v>4794</v>
      </c>
      <c r="L195" s="11"/>
      <c r="M195" s="167" t="s">
        <v>12000</v>
      </c>
      <c r="N195" s="69"/>
      <c r="O195" s="18" t="str">
        <f t="shared" ca="1" si="9"/>
        <v>445天</v>
      </c>
      <c r="P195" s="80"/>
      <c r="Q195" s="80"/>
      <c r="R195" s="80"/>
      <c r="S195" s="80"/>
    </row>
    <row r="196" spans="1:19">
      <c r="A196" s="7">
        <v>194</v>
      </c>
      <c r="B196" s="73" t="s">
        <v>12478</v>
      </c>
      <c r="C196" s="12" t="s">
        <v>10393</v>
      </c>
      <c r="D196" s="7" t="str">
        <f t="shared" si="10"/>
        <v>长荣箱</v>
      </c>
      <c r="E196" s="7" t="s">
        <v>17174</v>
      </c>
      <c r="F196" s="19">
        <v>41354</v>
      </c>
      <c r="G196" s="130">
        <v>100</v>
      </c>
      <c r="H196" s="7" t="str">
        <f t="shared" si="11"/>
        <v>重</v>
      </c>
      <c r="I196" s="24">
        <v>41354</v>
      </c>
      <c r="J196" s="27"/>
      <c r="K196" s="12" t="s">
        <v>4794</v>
      </c>
      <c r="L196" s="11"/>
      <c r="M196" s="167" t="s">
        <v>12000</v>
      </c>
      <c r="N196" s="69"/>
      <c r="O196" s="18" t="str">
        <f t="shared" ref="O196:O237" ca="1" si="12">IF(I196="","",IF(ISNONTEXT(J196),DATEDIF(F196,TODAY(),"d")&amp;"天","出场"))</f>
        <v>445天</v>
      </c>
      <c r="P196" s="80"/>
      <c r="Q196" s="80"/>
      <c r="R196" s="80"/>
      <c r="S196" s="80"/>
    </row>
    <row r="197" spans="1:19">
      <c r="A197" s="7">
        <v>195</v>
      </c>
      <c r="B197" s="73" t="s">
        <v>12480</v>
      </c>
      <c r="C197" s="12" t="s">
        <v>10393</v>
      </c>
      <c r="D197" s="7" t="str">
        <f t="shared" si="10"/>
        <v>长荣箱</v>
      </c>
      <c r="E197" s="7" t="s">
        <v>17174</v>
      </c>
      <c r="F197" s="19">
        <v>41355</v>
      </c>
      <c r="G197" s="130">
        <v>100</v>
      </c>
      <c r="H197" s="7" t="str">
        <f t="shared" si="11"/>
        <v>重</v>
      </c>
      <c r="I197" s="24">
        <v>41370</v>
      </c>
      <c r="J197" s="27"/>
      <c r="K197" s="12" t="s">
        <v>11948</v>
      </c>
      <c r="L197" s="11"/>
      <c r="M197" s="167" t="s">
        <v>13185</v>
      </c>
      <c r="N197" s="69"/>
      <c r="O197" s="18" t="str">
        <f t="shared" ca="1" si="12"/>
        <v>444天</v>
      </c>
      <c r="P197" s="80"/>
      <c r="Q197" s="80"/>
      <c r="R197" s="80"/>
      <c r="S197" s="80"/>
    </row>
    <row r="198" spans="1:19">
      <c r="A198" s="7">
        <v>196</v>
      </c>
      <c r="B198" s="73" t="s">
        <v>6538</v>
      </c>
      <c r="C198" s="12" t="s">
        <v>10393</v>
      </c>
      <c r="D198" s="7" t="str">
        <f t="shared" si="10"/>
        <v>长荣箱</v>
      </c>
      <c r="E198" s="7" t="s">
        <v>17174</v>
      </c>
      <c r="F198" s="19">
        <v>41355</v>
      </c>
      <c r="G198" s="130">
        <v>100</v>
      </c>
      <c r="H198" s="7" t="str">
        <f t="shared" si="11"/>
        <v>重</v>
      </c>
      <c r="I198" s="24">
        <v>41397</v>
      </c>
      <c r="J198" s="27"/>
      <c r="K198" s="12" t="s">
        <v>4794</v>
      </c>
      <c r="L198" s="11"/>
      <c r="M198" s="167" t="s">
        <v>6539</v>
      </c>
      <c r="N198" s="69"/>
      <c r="O198" s="18" t="str">
        <f t="shared" ca="1" si="12"/>
        <v>444天</v>
      </c>
      <c r="P198" s="80"/>
      <c r="Q198" s="80"/>
      <c r="R198" s="80"/>
      <c r="S198" s="80"/>
    </row>
    <row r="199" spans="1:19">
      <c r="A199" s="7">
        <v>197</v>
      </c>
      <c r="B199" s="73" t="s">
        <v>13189</v>
      </c>
      <c r="C199" s="12" t="s">
        <v>10393</v>
      </c>
      <c r="D199" s="7" t="str">
        <f t="shared" si="10"/>
        <v>长荣箱</v>
      </c>
      <c r="E199" s="7" t="s">
        <v>8078</v>
      </c>
      <c r="F199" s="19">
        <v>41363</v>
      </c>
      <c r="G199" s="8" t="s">
        <v>6139</v>
      </c>
      <c r="H199" s="7" t="str">
        <f t="shared" si="11"/>
        <v>重</v>
      </c>
      <c r="I199" s="24">
        <v>41370</v>
      </c>
      <c r="J199" s="27"/>
      <c r="K199" s="12" t="s">
        <v>11948</v>
      </c>
      <c r="L199" s="11"/>
      <c r="M199" s="167" t="s">
        <v>7689</v>
      </c>
      <c r="N199" s="69"/>
      <c r="O199" s="18" t="str">
        <f t="shared" ca="1" si="12"/>
        <v>436天</v>
      </c>
      <c r="P199" s="80"/>
      <c r="Q199" s="80"/>
      <c r="R199" s="80"/>
      <c r="S199" s="80"/>
    </row>
    <row r="200" spans="1:19">
      <c r="A200" s="7">
        <v>198</v>
      </c>
      <c r="B200" s="73" t="s">
        <v>11441</v>
      </c>
      <c r="C200" s="12" t="s">
        <v>10393</v>
      </c>
      <c r="D200" s="7" t="str">
        <f t="shared" si="10"/>
        <v>长荣箱</v>
      </c>
      <c r="E200" s="7" t="s">
        <v>8078</v>
      </c>
      <c r="F200" s="19">
        <v>41365</v>
      </c>
      <c r="G200" s="11" t="s">
        <v>6140</v>
      </c>
      <c r="H200" s="7" t="str">
        <f t="shared" si="11"/>
        <v>重</v>
      </c>
      <c r="I200" s="24">
        <v>41400</v>
      </c>
      <c r="J200" s="27"/>
      <c r="K200" s="12" t="s">
        <v>10395</v>
      </c>
      <c r="L200" s="11"/>
      <c r="M200" s="167" t="s">
        <v>2463</v>
      </c>
      <c r="N200" s="69"/>
      <c r="O200" s="18" t="str">
        <f t="shared" ca="1" si="12"/>
        <v>434天</v>
      </c>
      <c r="P200" s="80"/>
      <c r="Q200" s="80"/>
      <c r="R200" s="80"/>
      <c r="S200" s="80"/>
    </row>
    <row r="201" spans="1:19">
      <c r="A201" s="7">
        <v>199</v>
      </c>
      <c r="B201" s="73" t="s">
        <v>8403</v>
      </c>
      <c r="C201" s="12" t="s">
        <v>10393</v>
      </c>
      <c r="D201" s="7" t="str">
        <f t="shared" si="10"/>
        <v>长荣箱</v>
      </c>
      <c r="E201" s="7" t="s">
        <v>8078</v>
      </c>
      <c r="F201" s="19">
        <v>41365</v>
      </c>
      <c r="G201" s="11" t="s">
        <v>6140</v>
      </c>
      <c r="H201" s="7" t="str">
        <f t="shared" si="11"/>
        <v>重</v>
      </c>
      <c r="I201" s="24">
        <v>41400</v>
      </c>
      <c r="J201" s="27"/>
      <c r="K201" s="12" t="s">
        <v>10395</v>
      </c>
      <c r="L201" s="11"/>
      <c r="M201" s="167" t="s">
        <v>11436</v>
      </c>
      <c r="N201" s="69"/>
      <c r="O201" s="18" t="str">
        <f t="shared" ca="1" si="12"/>
        <v>434天</v>
      </c>
      <c r="P201" s="80"/>
      <c r="Q201" s="80"/>
      <c r="R201" s="80"/>
      <c r="S201" s="80"/>
    </row>
    <row r="202" spans="1:19">
      <c r="A202" s="7">
        <v>200</v>
      </c>
      <c r="B202" s="73" t="s">
        <v>6191</v>
      </c>
      <c r="C202" s="12" t="s">
        <v>10393</v>
      </c>
      <c r="D202" s="7" t="str">
        <f t="shared" si="10"/>
        <v>长荣箱</v>
      </c>
      <c r="E202" s="7" t="s">
        <v>17174</v>
      </c>
      <c r="F202" s="19">
        <v>41363</v>
      </c>
      <c r="G202" s="11" t="s">
        <v>6140</v>
      </c>
      <c r="H202" s="7" t="str">
        <f t="shared" si="11"/>
        <v>重</v>
      </c>
      <c r="I202" s="24">
        <v>41363</v>
      </c>
      <c r="J202" s="27"/>
      <c r="K202" s="12" t="s">
        <v>4794</v>
      </c>
      <c r="L202" s="11"/>
      <c r="M202" s="167" t="s">
        <v>15509</v>
      </c>
      <c r="N202" s="69"/>
      <c r="O202" s="18" t="str">
        <f t="shared" ca="1" si="12"/>
        <v>436天</v>
      </c>
      <c r="P202" s="80"/>
      <c r="Q202" s="80"/>
      <c r="R202" s="80"/>
      <c r="S202" s="80"/>
    </row>
    <row r="203" spans="1:19">
      <c r="A203" s="7">
        <v>201</v>
      </c>
      <c r="B203" s="73" t="s">
        <v>3563</v>
      </c>
      <c r="C203" s="12" t="s">
        <v>10393</v>
      </c>
      <c r="D203" s="7" t="str">
        <f t="shared" si="10"/>
        <v>长荣箱</v>
      </c>
      <c r="E203" s="7" t="s">
        <v>17174</v>
      </c>
      <c r="F203" s="19">
        <v>41367</v>
      </c>
      <c r="G203" s="11" t="s">
        <v>6140</v>
      </c>
      <c r="H203" s="7" t="str">
        <f t="shared" si="11"/>
        <v>重</v>
      </c>
      <c r="I203" s="24">
        <v>41379</v>
      </c>
      <c r="J203" s="27"/>
      <c r="K203" s="12" t="s">
        <v>13302</v>
      </c>
      <c r="L203" s="11"/>
      <c r="M203" s="167" t="s">
        <v>3564</v>
      </c>
      <c r="N203" s="69"/>
      <c r="O203" s="18" t="str">
        <f t="shared" ca="1" si="12"/>
        <v>432天</v>
      </c>
      <c r="P203" s="80"/>
      <c r="Q203" s="80"/>
      <c r="R203" s="80"/>
      <c r="S203" s="80"/>
    </row>
    <row r="204" spans="1:19">
      <c r="A204" s="7">
        <v>202</v>
      </c>
      <c r="B204" s="73" t="s">
        <v>2792</v>
      </c>
      <c r="C204" s="12" t="s">
        <v>10393</v>
      </c>
      <c r="D204" s="7" t="str">
        <f t="shared" si="10"/>
        <v>长荣箱</v>
      </c>
      <c r="E204" s="7" t="s">
        <v>17174</v>
      </c>
      <c r="F204" s="19">
        <v>41369</v>
      </c>
      <c r="G204" s="11" t="s">
        <v>6140</v>
      </c>
      <c r="H204" s="7" t="str">
        <f t="shared" si="11"/>
        <v>重</v>
      </c>
      <c r="I204" s="24">
        <v>41370</v>
      </c>
      <c r="J204" s="27"/>
      <c r="K204" s="12" t="s">
        <v>11948</v>
      </c>
      <c r="L204" s="11"/>
      <c r="M204" s="167" t="s">
        <v>10331</v>
      </c>
      <c r="N204" s="69"/>
      <c r="O204" s="18" t="str">
        <f t="shared" ca="1" si="12"/>
        <v>430天</v>
      </c>
      <c r="P204" s="80"/>
      <c r="Q204" s="80"/>
      <c r="R204" s="80"/>
      <c r="S204" s="80"/>
    </row>
    <row r="205" spans="1:19">
      <c r="A205" s="7">
        <v>203</v>
      </c>
      <c r="B205" s="73" t="s">
        <v>6754</v>
      </c>
      <c r="C205" s="12" t="s">
        <v>10393</v>
      </c>
      <c r="D205" s="7" t="str">
        <f t="shared" si="10"/>
        <v>长荣箱</v>
      </c>
      <c r="E205" s="7" t="s">
        <v>17174</v>
      </c>
      <c r="F205" s="19">
        <v>41365</v>
      </c>
      <c r="G205" s="11" t="s">
        <v>6140</v>
      </c>
      <c r="H205" s="7" t="str">
        <f t="shared" si="11"/>
        <v>重</v>
      </c>
      <c r="I205" s="24">
        <v>41365</v>
      </c>
      <c r="J205" s="27"/>
      <c r="K205" s="12" t="s">
        <v>6094</v>
      </c>
      <c r="L205" s="11"/>
      <c r="M205" s="167" t="s">
        <v>15510</v>
      </c>
      <c r="N205" s="69"/>
      <c r="O205" s="18" t="str">
        <f t="shared" ca="1" si="12"/>
        <v>434天</v>
      </c>
      <c r="P205" s="80"/>
      <c r="Q205" s="80"/>
      <c r="R205" s="80"/>
      <c r="S205" s="80"/>
    </row>
    <row r="206" spans="1:19">
      <c r="A206" s="7">
        <v>204</v>
      </c>
      <c r="B206" s="73" t="s">
        <v>2793</v>
      </c>
      <c r="C206" s="12" t="s">
        <v>10393</v>
      </c>
      <c r="D206" s="7" t="str">
        <f t="shared" si="10"/>
        <v>长荣箱</v>
      </c>
      <c r="E206" s="7" t="s">
        <v>17174</v>
      </c>
      <c r="F206" s="19">
        <v>41368</v>
      </c>
      <c r="G206" s="11" t="s">
        <v>6140</v>
      </c>
      <c r="H206" s="7" t="str">
        <f t="shared" si="11"/>
        <v>重</v>
      </c>
      <c r="I206" s="24">
        <v>41370</v>
      </c>
      <c r="J206" s="27"/>
      <c r="K206" s="12" t="s">
        <v>1381</v>
      </c>
      <c r="L206" s="11"/>
      <c r="M206" s="167" t="s">
        <v>11718</v>
      </c>
      <c r="N206" s="69"/>
      <c r="O206" s="18" t="str">
        <f t="shared" ca="1" si="12"/>
        <v>431天</v>
      </c>
      <c r="P206" s="80"/>
      <c r="Q206" s="80"/>
      <c r="R206" s="80"/>
      <c r="S206" s="80"/>
    </row>
    <row r="207" spans="1:19">
      <c r="A207" s="7">
        <v>205</v>
      </c>
      <c r="B207" s="73" t="s">
        <v>2794</v>
      </c>
      <c r="C207" s="12" t="s">
        <v>10393</v>
      </c>
      <c r="D207" s="7" t="str">
        <f t="shared" si="10"/>
        <v>长荣箱</v>
      </c>
      <c r="E207" s="7" t="s">
        <v>17174</v>
      </c>
      <c r="F207" s="19">
        <v>41368</v>
      </c>
      <c r="G207" s="11" t="s">
        <v>6140</v>
      </c>
      <c r="H207" s="7" t="str">
        <f t="shared" si="11"/>
        <v>重</v>
      </c>
      <c r="I207" s="24">
        <v>41370</v>
      </c>
      <c r="J207" s="27"/>
      <c r="K207" s="12" t="s">
        <v>1381</v>
      </c>
      <c r="L207" s="11"/>
      <c r="M207" s="167" t="s">
        <v>10332</v>
      </c>
      <c r="N207" s="69"/>
      <c r="O207" s="18" t="str">
        <f t="shared" ca="1" si="12"/>
        <v>431天</v>
      </c>
      <c r="P207" s="80"/>
      <c r="Q207" s="80"/>
      <c r="R207" s="80"/>
      <c r="S207" s="80"/>
    </row>
    <row r="208" spans="1:19">
      <c r="A208" s="7">
        <v>206</v>
      </c>
      <c r="B208" s="73" t="s">
        <v>2794</v>
      </c>
      <c r="C208" s="12" t="s">
        <v>10393</v>
      </c>
      <c r="D208" s="7" t="str">
        <f t="shared" si="10"/>
        <v>长荣箱</v>
      </c>
      <c r="E208" s="7" t="s">
        <v>17174</v>
      </c>
      <c r="F208" s="19">
        <v>41365</v>
      </c>
      <c r="G208" s="11" t="s">
        <v>6140</v>
      </c>
      <c r="H208" s="7" t="str">
        <f t="shared" si="11"/>
        <v>重</v>
      </c>
      <c r="I208" s="24">
        <v>41368</v>
      </c>
      <c r="J208" s="27"/>
      <c r="K208" s="12" t="s">
        <v>4794</v>
      </c>
      <c r="L208" s="11"/>
      <c r="M208" s="167" t="s">
        <v>3564</v>
      </c>
      <c r="N208" s="69"/>
      <c r="O208" s="18" t="str">
        <f t="shared" ca="1" si="12"/>
        <v>434天</v>
      </c>
      <c r="P208" s="80"/>
      <c r="Q208" s="80"/>
      <c r="R208" s="80"/>
      <c r="S208" s="80"/>
    </row>
    <row r="209" spans="1:19">
      <c r="A209" s="7">
        <v>207</v>
      </c>
      <c r="B209" s="73" t="s">
        <v>6194</v>
      </c>
      <c r="C209" s="12" t="s">
        <v>10393</v>
      </c>
      <c r="D209" s="7" t="str">
        <f t="shared" si="10"/>
        <v>长荣箱</v>
      </c>
      <c r="E209" s="7" t="s">
        <v>17174</v>
      </c>
      <c r="F209" s="19">
        <v>41369</v>
      </c>
      <c r="G209" s="8" t="s">
        <v>6141</v>
      </c>
      <c r="H209" s="7" t="str">
        <f t="shared" si="11"/>
        <v>重</v>
      </c>
      <c r="I209" s="24">
        <v>41370</v>
      </c>
      <c r="J209" s="27"/>
      <c r="K209" s="12" t="s">
        <v>1381</v>
      </c>
      <c r="L209" s="11"/>
      <c r="M209" s="167" t="s">
        <v>13188</v>
      </c>
      <c r="N209" s="69"/>
      <c r="O209" s="18" t="str">
        <f t="shared" ca="1" si="12"/>
        <v>430天</v>
      </c>
      <c r="P209" s="80"/>
      <c r="Q209" s="80"/>
      <c r="R209" s="80"/>
      <c r="S209" s="80"/>
    </row>
    <row r="210" spans="1:19">
      <c r="A210" s="7">
        <v>208</v>
      </c>
      <c r="B210" s="118" t="s">
        <v>6195</v>
      </c>
      <c r="C210" s="12" t="s">
        <v>10393</v>
      </c>
      <c r="D210" s="7" t="str">
        <f t="shared" si="10"/>
        <v>长荣箱</v>
      </c>
      <c r="E210" s="7" t="s">
        <v>8078</v>
      </c>
      <c r="F210" s="19">
        <v>41371</v>
      </c>
      <c r="G210" s="11" t="s">
        <v>6140</v>
      </c>
      <c r="H210" s="7" t="str">
        <f t="shared" si="11"/>
        <v>重</v>
      </c>
      <c r="I210" s="24">
        <v>41370</v>
      </c>
      <c r="J210" s="27"/>
      <c r="K210" s="12" t="s">
        <v>11948</v>
      </c>
      <c r="L210" s="11"/>
      <c r="M210" s="167" t="s">
        <v>11717</v>
      </c>
      <c r="N210" s="69"/>
      <c r="O210" s="18" t="str">
        <f t="shared" ca="1" si="12"/>
        <v>428天</v>
      </c>
      <c r="P210" s="80"/>
      <c r="Q210" s="80"/>
      <c r="R210" s="80"/>
      <c r="S210" s="80"/>
    </row>
    <row r="211" spans="1:19">
      <c r="A211" s="7">
        <v>209</v>
      </c>
      <c r="B211" s="73" t="s">
        <v>6196</v>
      </c>
      <c r="C211" s="12" t="s">
        <v>10393</v>
      </c>
      <c r="D211" s="7" t="str">
        <f t="shared" si="10"/>
        <v>长荣箱</v>
      </c>
      <c r="E211" s="7" t="s">
        <v>17174</v>
      </c>
      <c r="F211" s="19">
        <v>41367</v>
      </c>
      <c r="G211" s="11" t="s">
        <v>6140</v>
      </c>
      <c r="H211" s="7" t="str">
        <f t="shared" si="11"/>
        <v>重</v>
      </c>
      <c r="I211" s="24">
        <v>41370</v>
      </c>
      <c r="J211" s="27"/>
      <c r="K211" s="12" t="s">
        <v>11948</v>
      </c>
      <c r="L211" s="11"/>
      <c r="M211" s="167" t="s">
        <v>10331</v>
      </c>
      <c r="N211" s="69"/>
      <c r="O211" s="18" t="str">
        <f t="shared" ca="1" si="12"/>
        <v>432天</v>
      </c>
      <c r="P211" s="80"/>
      <c r="Q211" s="80"/>
      <c r="R211" s="80"/>
      <c r="S211" s="80"/>
    </row>
    <row r="212" spans="1:19">
      <c r="A212" s="7">
        <v>210</v>
      </c>
      <c r="B212" s="73" t="s">
        <v>15508</v>
      </c>
      <c r="C212" s="12" t="s">
        <v>10393</v>
      </c>
      <c r="D212" s="7" t="str">
        <f t="shared" si="10"/>
        <v>长荣箱</v>
      </c>
      <c r="E212" s="7" t="s">
        <v>17174</v>
      </c>
      <c r="F212" s="19">
        <v>41367</v>
      </c>
      <c r="G212" s="11" t="s">
        <v>6140</v>
      </c>
      <c r="H212" s="7" t="str">
        <f t="shared" si="11"/>
        <v>重</v>
      </c>
      <c r="I212" s="24">
        <v>41379</v>
      </c>
      <c r="J212" s="27"/>
      <c r="K212" s="12" t="s">
        <v>13302</v>
      </c>
      <c r="L212" s="11"/>
      <c r="M212" s="167" t="s">
        <v>15511</v>
      </c>
      <c r="N212" s="69"/>
      <c r="O212" s="18" t="str">
        <f t="shared" ca="1" si="12"/>
        <v>432天</v>
      </c>
      <c r="P212" s="80"/>
      <c r="Q212" s="80"/>
      <c r="R212" s="80"/>
      <c r="S212" s="80"/>
    </row>
    <row r="213" spans="1:19">
      <c r="A213" s="7">
        <v>211</v>
      </c>
      <c r="B213" s="73" t="s">
        <v>12971</v>
      </c>
      <c r="C213" s="12" t="s">
        <v>10393</v>
      </c>
      <c r="D213" s="7" t="str">
        <f t="shared" si="10"/>
        <v>长荣箱</v>
      </c>
      <c r="E213" s="7" t="s">
        <v>17174</v>
      </c>
      <c r="F213" s="19">
        <v>41371</v>
      </c>
      <c r="G213" s="11" t="s">
        <v>6140</v>
      </c>
      <c r="H213" s="7" t="str">
        <f t="shared" si="11"/>
        <v>重</v>
      </c>
      <c r="I213" s="24">
        <v>41372</v>
      </c>
      <c r="J213" s="27"/>
      <c r="K213" s="12" t="s">
        <v>4794</v>
      </c>
      <c r="L213" s="11"/>
      <c r="M213" s="167" t="s">
        <v>12973</v>
      </c>
      <c r="N213" s="69"/>
      <c r="O213" s="18" t="str">
        <f t="shared" ca="1" si="12"/>
        <v>428天</v>
      </c>
      <c r="P213" s="80"/>
      <c r="Q213" s="80"/>
      <c r="R213" s="80"/>
      <c r="S213" s="80"/>
    </row>
    <row r="214" spans="1:19">
      <c r="A214" s="7">
        <v>212</v>
      </c>
      <c r="B214" s="73" t="s">
        <v>6197</v>
      </c>
      <c r="C214" s="12" t="s">
        <v>10393</v>
      </c>
      <c r="D214" s="7" t="str">
        <f t="shared" si="10"/>
        <v>长荣箱</v>
      </c>
      <c r="E214" s="7" t="s">
        <v>17174</v>
      </c>
      <c r="F214" s="19">
        <v>41369</v>
      </c>
      <c r="G214" s="11" t="s">
        <v>6140</v>
      </c>
      <c r="H214" s="7" t="str">
        <f t="shared" si="11"/>
        <v>重</v>
      </c>
      <c r="I214" s="24">
        <v>41370</v>
      </c>
      <c r="J214" s="27"/>
      <c r="K214" s="12" t="s">
        <v>11948</v>
      </c>
      <c r="L214" s="11"/>
      <c r="M214" s="167" t="s">
        <v>7088</v>
      </c>
      <c r="N214" s="69"/>
      <c r="O214" s="18" t="str">
        <f t="shared" ca="1" si="12"/>
        <v>430天</v>
      </c>
      <c r="P214" s="80"/>
      <c r="Q214" s="80"/>
      <c r="R214" s="80"/>
      <c r="S214" s="80"/>
    </row>
    <row r="215" spans="1:19">
      <c r="A215" s="7">
        <v>213</v>
      </c>
      <c r="B215" s="73" t="s">
        <v>15513</v>
      </c>
      <c r="C215" s="12" t="s">
        <v>10393</v>
      </c>
      <c r="D215" s="7" t="str">
        <f t="shared" si="10"/>
        <v>长荣箱</v>
      </c>
      <c r="E215" s="7" t="s">
        <v>17174</v>
      </c>
      <c r="F215" s="19">
        <v>41369</v>
      </c>
      <c r="G215" s="11" t="s">
        <v>6140</v>
      </c>
      <c r="H215" s="7" t="str">
        <f t="shared" si="11"/>
        <v>重</v>
      </c>
      <c r="I215" s="24">
        <v>41369</v>
      </c>
      <c r="J215" s="27"/>
      <c r="K215" s="7" t="s">
        <v>4794</v>
      </c>
      <c r="L215" s="11"/>
      <c r="M215" s="167" t="s">
        <v>15514</v>
      </c>
      <c r="N215" s="69"/>
      <c r="O215" s="18" t="str">
        <f t="shared" ca="1" si="12"/>
        <v>430天</v>
      </c>
      <c r="P215" s="80"/>
      <c r="Q215" s="80"/>
      <c r="R215" s="80"/>
      <c r="S215" s="80"/>
    </row>
    <row r="216" spans="1:19">
      <c r="A216" s="7">
        <v>214</v>
      </c>
      <c r="B216" s="73" t="s">
        <v>11945</v>
      </c>
      <c r="C216" s="12" t="s">
        <v>10393</v>
      </c>
      <c r="D216" s="7" t="str">
        <f t="shared" si="10"/>
        <v>长荣箱</v>
      </c>
      <c r="E216" s="7" t="s">
        <v>17174</v>
      </c>
      <c r="F216" s="19">
        <v>41368</v>
      </c>
      <c r="G216" s="11" t="s">
        <v>6140</v>
      </c>
      <c r="H216" s="7" t="str">
        <f t="shared" si="11"/>
        <v>重</v>
      </c>
      <c r="I216" s="24">
        <v>41370</v>
      </c>
      <c r="J216" s="27"/>
      <c r="K216" s="12" t="s">
        <v>1381</v>
      </c>
      <c r="L216" s="11"/>
      <c r="M216" s="167" t="s">
        <v>10331</v>
      </c>
      <c r="N216" s="69"/>
      <c r="O216" s="18" t="str">
        <f t="shared" ca="1" si="12"/>
        <v>431天</v>
      </c>
      <c r="P216" s="80"/>
      <c r="Q216" s="80"/>
      <c r="R216" s="80"/>
      <c r="S216" s="80"/>
    </row>
    <row r="217" spans="1:19">
      <c r="A217" s="7">
        <v>215</v>
      </c>
      <c r="B217" s="73" t="s">
        <v>15507</v>
      </c>
      <c r="C217" s="12" t="s">
        <v>10393</v>
      </c>
      <c r="D217" s="7" t="str">
        <f t="shared" si="10"/>
        <v>长荣箱</v>
      </c>
      <c r="E217" s="7" t="s">
        <v>17174</v>
      </c>
      <c r="F217" s="19">
        <v>41369</v>
      </c>
      <c r="G217" s="11" t="s">
        <v>6140</v>
      </c>
      <c r="H217" s="7" t="str">
        <f t="shared" si="11"/>
        <v>重</v>
      </c>
      <c r="I217" s="24">
        <v>41369</v>
      </c>
      <c r="J217" s="27"/>
      <c r="K217" s="12" t="s">
        <v>4794</v>
      </c>
      <c r="L217" s="11"/>
      <c r="M217" s="167" t="s">
        <v>16951</v>
      </c>
      <c r="N217" s="69"/>
      <c r="O217" s="18" t="str">
        <f t="shared" ca="1" si="12"/>
        <v>430天</v>
      </c>
      <c r="P217" s="80"/>
      <c r="Q217" s="80"/>
      <c r="R217" s="80"/>
      <c r="S217" s="80"/>
    </row>
    <row r="218" spans="1:19">
      <c r="A218" s="7">
        <v>216</v>
      </c>
      <c r="B218" s="73" t="s">
        <v>15512</v>
      </c>
      <c r="C218" s="12" t="s">
        <v>10393</v>
      </c>
      <c r="D218" s="7" t="str">
        <f t="shared" si="10"/>
        <v>长荣箱</v>
      </c>
      <c r="E218" s="7" t="s">
        <v>17174</v>
      </c>
      <c r="F218" s="19">
        <v>41369</v>
      </c>
      <c r="G218" s="11" t="s">
        <v>6140</v>
      </c>
      <c r="H218" s="7" t="str">
        <f t="shared" si="11"/>
        <v>重</v>
      </c>
      <c r="I218" s="24">
        <v>41369</v>
      </c>
      <c r="J218" s="27"/>
      <c r="K218" s="12" t="s">
        <v>4794</v>
      </c>
      <c r="L218" s="11"/>
      <c r="M218" s="167" t="s">
        <v>15514</v>
      </c>
      <c r="N218" s="69"/>
      <c r="O218" s="18" t="str">
        <f t="shared" ca="1" si="12"/>
        <v>430天</v>
      </c>
      <c r="P218" s="80"/>
      <c r="Q218" s="80"/>
      <c r="R218" s="80"/>
      <c r="S218" s="80"/>
    </row>
    <row r="219" spans="1:19">
      <c r="A219" s="7">
        <v>217</v>
      </c>
      <c r="B219" s="118" t="s">
        <v>2498</v>
      </c>
      <c r="C219" s="12" t="s">
        <v>10393</v>
      </c>
      <c r="D219" s="7" t="str">
        <f t="shared" si="10"/>
        <v>长荣箱</v>
      </c>
      <c r="E219" s="7" t="s">
        <v>17174</v>
      </c>
      <c r="F219" s="19">
        <v>41371</v>
      </c>
      <c r="G219" s="8" t="s">
        <v>14134</v>
      </c>
      <c r="H219" s="7" t="str">
        <f t="shared" si="11"/>
        <v>重</v>
      </c>
      <c r="I219" s="24">
        <v>41396</v>
      </c>
      <c r="J219" s="27"/>
      <c r="K219" s="12" t="s">
        <v>13302</v>
      </c>
      <c r="L219" s="11"/>
      <c r="M219" s="167" t="s">
        <v>2501</v>
      </c>
      <c r="N219" s="69"/>
      <c r="O219" s="18" t="str">
        <f t="shared" ca="1" si="12"/>
        <v>428天</v>
      </c>
      <c r="P219" s="80"/>
      <c r="Q219" s="80"/>
      <c r="R219" s="80"/>
      <c r="S219" s="80"/>
    </row>
    <row r="220" spans="1:19">
      <c r="A220" s="7">
        <v>218</v>
      </c>
      <c r="B220" s="118" t="s">
        <v>3200</v>
      </c>
      <c r="C220" s="12" t="s">
        <v>10393</v>
      </c>
      <c r="D220" s="7" t="str">
        <f t="shared" si="10"/>
        <v>长荣箱</v>
      </c>
      <c r="E220" s="7" t="s">
        <v>17174</v>
      </c>
      <c r="F220" s="19">
        <v>41371</v>
      </c>
      <c r="G220" s="130">
        <v>100</v>
      </c>
      <c r="H220" s="7" t="str">
        <f t="shared" si="11"/>
        <v>重</v>
      </c>
      <c r="I220" s="24">
        <v>41375</v>
      </c>
      <c r="J220" s="27"/>
      <c r="K220" s="12" t="s">
        <v>13302</v>
      </c>
      <c r="L220" s="11"/>
      <c r="M220" s="167" t="s">
        <v>10165</v>
      </c>
      <c r="N220" s="69"/>
      <c r="O220" s="18" t="str">
        <f t="shared" ca="1" si="12"/>
        <v>428天</v>
      </c>
      <c r="P220" s="80"/>
      <c r="Q220" s="80"/>
      <c r="R220" s="80"/>
      <c r="S220" s="80"/>
    </row>
    <row r="221" spans="1:19">
      <c r="A221" s="7">
        <v>219</v>
      </c>
      <c r="B221" s="73" t="s">
        <v>10675</v>
      </c>
      <c r="C221" s="12" t="s">
        <v>10393</v>
      </c>
      <c r="D221" s="7" t="str">
        <f t="shared" si="10"/>
        <v>长荣箱</v>
      </c>
      <c r="E221" s="7" t="s">
        <v>17174</v>
      </c>
      <c r="F221" s="19">
        <v>41372</v>
      </c>
      <c r="G221" s="130">
        <v>100</v>
      </c>
      <c r="H221" s="7" t="str">
        <f t="shared" si="11"/>
        <v>重</v>
      </c>
      <c r="I221" s="24">
        <v>41397</v>
      </c>
      <c r="J221" s="27"/>
      <c r="K221" s="12" t="s">
        <v>13302</v>
      </c>
      <c r="L221" s="11"/>
      <c r="M221" s="167" t="s">
        <v>3347</v>
      </c>
      <c r="N221" s="69"/>
      <c r="O221" s="18" t="str">
        <f t="shared" ca="1" si="12"/>
        <v>427天</v>
      </c>
      <c r="P221" s="80"/>
      <c r="Q221" s="80"/>
      <c r="R221" s="80"/>
      <c r="S221" s="80"/>
    </row>
    <row r="222" spans="1:19" ht="13.5" customHeight="1">
      <c r="A222" s="7">
        <v>220</v>
      </c>
      <c r="B222" s="73" t="s">
        <v>11442</v>
      </c>
      <c r="C222" s="12" t="s">
        <v>10393</v>
      </c>
      <c r="D222" s="7" t="str">
        <f t="shared" si="10"/>
        <v>长荣箱</v>
      </c>
      <c r="E222" s="7" t="s">
        <v>8078</v>
      </c>
      <c r="F222" s="19">
        <v>41374</v>
      </c>
      <c r="G222" s="130">
        <v>100</v>
      </c>
      <c r="H222" s="7" t="str">
        <f t="shared" si="11"/>
        <v>重</v>
      </c>
      <c r="I222" s="24">
        <v>41400</v>
      </c>
      <c r="J222" s="27"/>
      <c r="K222" s="12" t="s">
        <v>10395</v>
      </c>
      <c r="L222" s="11"/>
      <c r="M222" s="167" t="s">
        <v>2463</v>
      </c>
      <c r="N222" s="69"/>
      <c r="O222" s="18" t="str">
        <f t="shared" ca="1" si="12"/>
        <v>425天</v>
      </c>
      <c r="P222" s="80"/>
      <c r="Q222" s="80"/>
      <c r="R222" s="80"/>
      <c r="S222" s="80"/>
    </row>
    <row r="223" spans="1:19">
      <c r="A223" s="7">
        <v>221</v>
      </c>
      <c r="B223" s="73" t="s">
        <v>15298</v>
      </c>
      <c r="C223" s="12" t="s">
        <v>10393</v>
      </c>
      <c r="D223" s="7" t="str">
        <f t="shared" si="10"/>
        <v>长荣箱</v>
      </c>
      <c r="E223" s="7" t="s">
        <v>17174</v>
      </c>
      <c r="F223" s="19">
        <v>41388</v>
      </c>
      <c r="G223" s="130">
        <v>100</v>
      </c>
      <c r="H223" s="7" t="str">
        <f t="shared" si="11"/>
        <v>重</v>
      </c>
      <c r="I223" s="24">
        <v>41393</v>
      </c>
      <c r="J223" s="27"/>
      <c r="K223" s="12" t="s">
        <v>1381</v>
      </c>
      <c r="L223" s="11"/>
      <c r="M223" s="167" t="s">
        <v>13648</v>
      </c>
      <c r="N223" s="69"/>
      <c r="O223" s="18" t="str">
        <f t="shared" ca="1" si="12"/>
        <v>411天</v>
      </c>
      <c r="P223" s="80"/>
      <c r="Q223" s="80"/>
      <c r="R223" s="80"/>
      <c r="S223" s="80"/>
    </row>
    <row r="224" spans="1:19">
      <c r="A224" s="7">
        <v>222</v>
      </c>
      <c r="B224" s="73" t="s">
        <v>10167</v>
      </c>
      <c r="C224" s="12" t="s">
        <v>10393</v>
      </c>
      <c r="D224" s="7" t="str">
        <f t="shared" si="10"/>
        <v>长荣箱</v>
      </c>
      <c r="E224" s="7" t="s">
        <v>17174</v>
      </c>
      <c r="F224" s="19">
        <v>41375</v>
      </c>
      <c r="G224" s="130">
        <v>100</v>
      </c>
      <c r="H224" s="7" t="str">
        <f t="shared" si="11"/>
        <v>重</v>
      </c>
      <c r="I224" s="24">
        <v>41375</v>
      </c>
      <c r="J224" s="27"/>
      <c r="K224" s="12" t="s">
        <v>4794</v>
      </c>
      <c r="L224" s="11"/>
      <c r="M224" s="167" t="s">
        <v>10165</v>
      </c>
      <c r="N224" s="69"/>
      <c r="O224" s="18" t="str">
        <f t="shared" ca="1" si="12"/>
        <v>424天</v>
      </c>
      <c r="P224" s="80"/>
      <c r="Q224" s="80"/>
      <c r="R224" s="80"/>
      <c r="S224" s="80"/>
    </row>
    <row r="225" spans="1:19">
      <c r="A225" s="7">
        <v>223</v>
      </c>
      <c r="B225" s="73" t="s">
        <v>2337</v>
      </c>
      <c r="C225" s="12" t="s">
        <v>10393</v>
      </c>
      <c r="D225" s="7" t="str">
        <f t="shared" si="10"/>
        <v>长荣箱</v>
      </c>
      <c r="E225" s="7" t="s">
        <v>8078</v>
      </c>
      <c r="F225" s="19">
        <v>41375</v>
      </c>
      <c r="G225" s="130">
        <v>100</v>
      </c>
      <c r="H225" s="7" t="str">
        <f t="shared" si="11"/>
        <v>重</v>
      </c>
      <c r="I225" s="24">
        <v>41399</v>
      </c>
      <c r="J225" s="27"/>
      <c r="K225" s="12" t="s">
        <v>13302</v>
      </c>
      <c r="L225" s="11"/>
      <c r="M225" s="167"/>
      <c r="N225" s="69"/>
      <c r="O225" s="18" t="str">
        <f t="shared" ca="1" si="12"/>
        <v>424天</v>
      </c>
      <c r="P225" s="80"/>
      <c r="Q225" s="80"/>
      <c r="R225" s="80"/>
      <c r="S225" s="80"/>
    </row>
    <row r="226" spans="1:19">
      <c r="A226" s="7">
        <v>224</v>
      </c>
      <c r="B226" s="73" t="s">
        <v>531</v>
      </c>
      <c r="C226" s="12" t="s">
        <v>10393</v>
      </c>
      <c r="D226" s="7" t="str">
        <f t="shared" si="10"/>
        <v>长荣箱</v>
      </c>
      <c r="E226" s="7" t="s">
        <v>17174</v>
      </c>
      <c r="F226" s="19">
        <v>41373</v>
      </c>
      <c r="G226" s="130">
        <v>100</v>
      </c>
      <c r="H226" s="7" t="str">
        <f t="shared" si="11"/>
        <v>重</v>
      </c>
      <c r="I226" s="24">
        <v>41397</v>
      </c>
      <c r="J226" s="27"/>
      <c r="K226" s="12" t="s">
        <v>10395</v>
      </c>
      <c r="L226" s="11"/>
      <c r="M226" s="167" t="s">
        <v>2463</v>
      </c>
      <c r="N226" s="69"/>
      <c r="O226" s="18" t="str">
        <f t="shared" ca="1" si="12"/>
        <v>426天</v>
      </c>
      <c r="P226" s="80"/>
      <c r="Q226" s="80"/>
      <c r="R226" s="80"/>
      <c r="S226" s="80"/>
    </row>
    <row r="227" spans="1:19">
      <c r="A227" s="7">
        <v>225</v>
      </c>
      <c r="B227" s="118" t="s">
        <v>2338</v>
      </c>
      <c r="C227" s="12" t="s">
        <v>10393</v>
      </c>
      <c r="D227" s="7" t="str">
        <f t="shared" si="10"/>
        <v>长荣箱</v>
      </c>
      <c r="E227" s="7" t="s">
        <v>17174</v>
      </c>
      <c r="F227" s="19">
        <v>41386</v>
      </c>
      <c r="G227" s="130">
        <v>100</v>
      </c>
      <c r="H227" s="7" t="str">
        <f t="shared" si="11"/>
        <v>重</v>
      </c>
      <c r="I227" s="24">
        <v>41402</v>
      </c>
      <c r="J227" s="27"/>
      <c r="K227" s="12" t="s">
        <v>1381</v>
      </c>
      <c r="L227" s="11"/>
      <c r="M227" s="167" t="s">
        <v>3225</v>
      </c>
      <c r="N227" s="69"/>
      <c r="O227" s="18" t="str">
        <f t="shared" ca="1" si="12"/>
        <v>413天</v>
      </c>
      <c r="P227" s="80"/>
      <c r="Q227" s="80"/>
      <c r="R227" s="80"/>
      <c r="S227" s="80"/>
    </row>
    <row r="228" spans="1:19">
      <c r="A228" s="7">
        <v>226</v>
      </c>
      <c r="B228" s="73" t="s">
        <v>2459</v>
      </c>
      <c r="C228" s="12" t="s">
        <v>10393</v>
      </c>
      <c r="D228" s="7" t="str">
        <f t="shared" si="10"/>
        <v>长荣箱</v>
      </c>
      <c r="E228" s="7" t="s">
        <v>17174</v>
      </c>
      <c r="F228" s="19">
        <v>41375</v>
      </c>
      <c r="G228" s="130">
        <v>100</v>
      </c>
      <c r="H228" s="7" t="str">
        <f t="shared" si="11"/>
        <v>重</v>
      </c>
      <c r="I228" s="24">
        <v>41398</v>
      </c>
      <c r="J228" s="27"/>
      <c r="K228" s="12" t="s">
        <v>10395</v>
      </c>
      <c r="L228" s="11"/>
      <c r="M228" s="128" t="s">
        <v>530</v>
      </c>
      <c r="N228" s="69"/>
      <c r="O228" s="18" t="str">
        <f t="shared" ca="1" si="12"/>
        <v>424天</v>
      </c>
      <c r="P228" s="80"/>
      <c r="Q228" s="80"/>
      <c r="R228" s="80"/>
      <c r="S228" s="80"/>
    </row>
    <row r="229" spans="1:19">
      <c r="A229" s="7">
        <v>227</v>
      </c>
      <c r="B229" s="73" t="s">
        <v>7335</v>
      </c>
      <c r="C229" s="12" t="s">
        <v>10393</v>
      </c>
      <c r="D229" s="7" t="str">
        <f t="shared" si="10"/>
        <v>长荣箱</v>
      </c>
      <c r="E229" s="7" t="s">
        <v>17174</v>
      </c>
      <c r="F229" s="19">
        <v>41374</v>
      </c>
      <c r="G229" s="130" t="s">
        <v>12703</v>
      </c>
      <c r="H229" s="7" t="str">
        <f t="shared" si="11"/>
        <v>重</v>
      </c>
      <c r="I229" s="24">
        <v>41397</v>
      </c>
      <c r="J229" s="27"/>
      <c r="K229" s="12" t="s">
        <v>13302</v>
      </c>
      <c r="L229" s="11"/>
      <c r="M229" s="167" t="s">
        <v>3347</v>
      </c>
      <c r="N229" s="69"/>
      <c r="O229" s="18" t="str">
        <f t="shared" ca="1" si="12"/>
        <v>425天</v>
      </c>
      <c r="P229" s="80"/>
      <c r="Q229" s="80"/>
      <c r="R229" s="80"/>
      <c r="S229" s="80"/>
    </row>
    <row r="230" spans="1:19">
      <c r="A230" s="7">
        <v>228</v>
      </c>
      <c r="B230" s="73" t="s">
        <v>2336</v>
      </c>
      <c r="C230" s="12" t="s">
        <v>10393</v>
      </c>
      <c r="D230" s="7" t="str">
        <f t="shared" si="10"/>
        <v>长荣箱</v>
      </c>
      <c r="E230" s="7" t="s">
        <v>17174</v>
      </c>
      <c r="F230" s="19">
        <v>41377</v>
      </c>
      <c r="G230" s="130"/>
      <c r="H230" s="7" t="str">
        <f t="shared" si="11"/>
        <v>重</v>
      </c>
      <c r="I230" s="24">
        <v>41398</v>
      </c>
      <c r="J230" s="27"/>
      <c r="K230" s="12" t="s">
        <v>13302</v>
      </c>
      <c r="L230" s="11"/>
      <c r="M230" s="167"/>
      <c r="N230" s="69"/>
      <c r="O230" s="18" t="str">
        <f t="shared" ca="1" si="12"/>
        <v>422天</v>
      </c>
      <c r="P230" s="80"/>
      <c r="Q230" s="80"/>
      <c r="R230" s="80"/>
      <c r="S230" s="80"/>
    </row>
    <row r="231" spans="1:19">
      <c r="A231" s="7">
        <v>229</v>
      </c>
      <c r="B231" s="73" t="s">
        <v>3561</v>
      </c>
      <c r="C231" s="12" t="s">
        <v>10393</v>
      </c>
      <c r="D231" s="7" t="str">
        <f t="shared" si="10"/>
        <v>长荣箱</v>
      </c>
      <c r="E231" s="7" t="s">
        <v>17174</v>
      </c>
      <c r="F231" s="19">
        <v>41374</v>
      </c>
      <c r="G231" s="130"/>
      <c r="H231" s="7" t="str">
        <f t="shared" si="11"/>
        <v>重</v>
      </c>
      <c r="I231" s="24">
        <v>41377</v>
      </c>
      <c r="J231" s="27"/>
      <c r="K231" s="12" t="s">
        <v>13302</v>
      </c>
      <c r="L231" s="11"/>
      <c r="M231" s="167" t="s">
        <v>3560</v>
      </c>
      <c r="N231" s="69"/>
      <c r="O231" s="18" t="str">
        <f t="shared" ca="1" si="12"/>
        <v>425天</v>
      </c>
      <c r="P231" s="80"/>
      <c r="Q231" s="80"/>
      <c r="R231" s="80"/>
      <c r="S231" s="80"/>
    </row>
    <row r="232" spans="1:19">
      <c r="A232" s="7">
        <v>230</v>
      </c>
      <c r="B232" s="73" t="s">
        <v>3349</v>
      </c>
      <c r="C232" s="12" t="s">
        <v>10393</v>
      </c>
      <c r="D232" s="7" t="str">
        <f t="shared" si="10"/>
        <v>长荣箱</v>
      </c>
      <c r="E232" s="7" t="s">
        <v>17174</v>
      </c>
      <c r="F232" s="19">
        <v>41374</v>
      </c>
      <c r="G232" s="130"/>
      <c r="H232" s="7" t="str">
        <f t="shared" si="11"/>
        <v>重</v>
      </c>
      <c r="I232" s="24">
        <v>41401</v>
      </c>
      <c r="J232" s="27"/>
      <c r="K232" s="7" t="s">
        <v>10395</v>
      </c>
      <c r="L232" s="11"/>
      <c r="M232" s="167" t="s">
        <v>2463</v>
      </c>
      <c r="N232" s="69"/>
      <c r="O232" s="18" t="str">
        <f t="shared" ca="1" si="12"/>
        <v>425天</v>
      </c>
      <c r="P232" s="80"/>
      <c r="Q232" s="80"/>
      <c r="R232" s="80"/>
      <c r="S232" s="80"/>
    </row>
    <row r="233" spans="1:19">
      <c r="A233" s="7">
        <v>231</v>
      </c>
      <c r="B233" s="73" t="s">
        <v>10164</v>
      </c>
      <c r="C233" s="12" t="s">
        <v>10393</v>
      </c>
      <c r="D233" s="7" t="str">
        <f t="shared" si="10"/>
        <v>长荣箱</v>
      </c>
      <c r="E233" s="7" t="s">
        <v>17174</v>
      </c>
      <c r="F233" s="19">
        <v>41374</v>
      </c>
      <c r="G233" s="130"/>
      <c r="H233" s="7" t="str">
        <f t="shared" si="11"/>
        <v>重</v>
      </c>
      <c r="I233" s="24">
        <v>41374</v>
      </c>
      <c r="J233" s="27"/>
      <c r="K233" s="12" t="s">
        <v>4794</v>
      </c>
      <c r="L233" s="11"/>
      <c r="M233" s="167" t="s">
        <v>10165</v>
      </c>
      <c r="N233" s="69"/>
      <c r="O233" s="18" t="str">
        <f t="shared" ca="1" si="12"/>
        <v>425天</v>
      </c>
      <c r="P233" s="80"/>
      <c r="Q233" s="80"/>
      <c r="R233" s="80"/>
      <c r="S233" s="80"/>
    </row>
    <row r="234" spans="1:19">
      <c r="A234" s="7">
        <v>232</v>
      </c>
      <c r="B234" s="73" t="s">
        <v>3350</v>
      </c>
      <c r="C234" s="12" t="s">
        <v>10393</v>
      </c>
      <c r="D234" s="7" t="str">
        <f t="shared" si="10"/>
        <v>长荣箱</v>
      </c>
      <c r="E234" s="7" t="s">
        <v>17174</v>
      </c>
      <c r="F234" s="19">
        <v>41377</v>
      </c>
      <c r="G234" s="130"/>
      <c r="H234" s="7" t="str">
        <f t="shared" si="11"/>
        <v>重</v>
      </c>
      <c r="I234" s="24">
        <v>41401</v>
      </c>
      <c r="J234" s="27"/>
      <c r="K234" s="12" t="s">
        <v>10395</v>
      </c>
      <c r="L234" s="11"/>
      <c r="M234" s="167" t="s">
        <v>6773</v>
      </c>
      <c r="N234" s="69"/>
      <c r="O234" s="18" t="str">
        <f t="shared" ca="1" si="12"/>
        <v>422天</v>
      </c>
      <c r="P234" s="80"/>
      <c r="Q234" s="80"/>
      <c r="R234" s="80"/>
      <c r="S234" s="80"/>
    </row>
    <row r="235" spans="1:19">
      <c r="A235" s="7">
        <v>233</v>
      </c>
      <c r="B235" s="73" t="s">
        <v>2460</v>
      </c>
      <c r="C235" s="12" t="s">
        <v>10393</v>
      </c>
      <c r="D235" s="7" t="str">
        <f t="shared" si="10"/>
        <v>长荣箱</v>
      </c>
      <c r="E235" s="7" t="s">
        <v>13506</v>
      </c>
      <c r="F235" s="19">
        <v>41377</v>
      </c>
      <c r="G235" s="130"/>
      <c r="H235" s="7" t="str">
        <f t="shared" si="11"/>
        <v>重</v>
      </c>
      <c r="I235" s="24">
        <v>41398</v>
      </c>
      <c r="J235" s="27"/>
      <c r="K235" s="12" t="s">
        <v>5796</v>
      </c>
      <c r="L235" s="11"/>
      <c r="M235" s="128" t="s">
        <v>530</v>
      </c>
      <c r="N235" s="69"/>
      <c r="O235" s="18" t="str">
        <f t="shared" ca="1" si="12"/>
        <v>422天</v>
      </c>
      <c r="P235" s="80"/>
      <c r="Q235" s="80"/>
      <c r="R235" s="80"/>
      <c r="S235" s="80"/>
    </row>
    <row r="236" spans="1:19">
      <c r="A236" s="7">
        <v>234</v>
      </c>
      <c r="B236" s="73" t="s">
        <v>9769</v>
      </c>
      <c r="C236" s="12" t="s">
        <v>10393</v>
      </c>
      <c r="D236" s="7" t="str">
        <f t="shared" si="10"/>
        <v>长荣箱</v>
      </c>
      <c r="E236" s="7" t="s">
        <v>17174</v>
      </c>
      <c r="F236" s="19">
        <v>41373</v>
      </c>
      <c r="G236" s="130"/>
      <c r="H236" s="7" t="str">
        <f t="shared" si="11"/>
        <v>重</v>
      </c>
      <c r="I236" s="24">
        <v>41402</v>
      </c>
      <c r="J236" s="27"/>
      <c r="K236" s="12" t="s">
        <v>2346</v>
      </c>
      <c r="L236" s="11"/>
      <c r="M236" s="167" t="s">
        <v>9772</v>
      </c>
      <c r="N236" s="69"/>
      <c r="O236" s="18" t="str">
        <f t="shared" ca="1" si="12"/>
        <v>426天</v>
      </c>
      <c r="P236" s="80"/>
      <c r="Q236" s="80"/>
      <c r="R236" s="80"/>
      <c r="S236" s="80"/>
    </row>
    <row r="237" spans="1:19">
      <c r="A237" s="7">
        <v>235</v>
      </c>
      <c r="B237" s="118" t="s">
        <v>9776</v>
      </c>
      <c r="C237" s="12" t="s">
        <v>10393</v>
      </c>
      <c r="D237" s="7" t="str">
        <f t="shared" si="10"/>
        <v>长荣箱</v>
      </c>
      <c r="E237" s="7" t="s">
        <v>17174</v>
      </c>
      <c r="F237" s="19">
        <v>41373</v>
      </c>
      <c r="G237" s="130"/>
      <c r="H237" s="7" t="str">
        <f t="shared" si="11"/>
        <v>重</v>
      </c>
      <c r="I237" s="24">
        <v>41402</v>
      </c>
      <c r="J237" s="27"/>
      <c r="K237" s="12" t="s">
        <v>1381</v>
      </c>
      <c r="L237" s="11"/>
      <c r="M237" s="167" t="s">
        <v>3225</v>
      </c>
      <c r="N237" s="69"/>
      <c r="O237" s="18" t="str">
        <f t="shared" ca="1" si="12"/>
        <v>426天</v>
      </c>
      <c r="P237" s="80"/>
      <c r="Q237" s="80"/>
      <c r="R237" s="80"/>
      <c r="S237" s="80"/>
    </row>
    <row r="238" spans="1:19">
      <c r="A238" s="7">
        <v>236</v>
      </c>
      <c r="B238" s="73" t="s">
        <v>15828</v>
      </c>
      <c r="C238" s="12" t="s">
        <v>10393</v>
      </c>
      <c r="D238" s="7" t="str">
        <f t="shared" ref="D238:D301" si="13">IF(B238="","","长荣箱")</f>
        <v>长荣箱</v>
      </c>
      <c r="E238" s="7" t="s">
        <v>13506</v>
      </c>
      <c r="F238" s="19">
        <v>41377</v>
      </c>
      <c r="G238" s="130"/>
      <c r="H238" s="7" t="str">
        <f t="shared" ref="H238:H301" si="14">IF(I238="","空","重")</f>
        <v>重</v>
      </c>
      <c r="I238" s="24">
        <v>41448</v>
      </c>
      <c r="J238" s="27"/>
      <c r="K238" s="12" t="s">
        <v>1381</v>
      </c>
      <c r="L238" s="11"/>
      <c r="M238" s="167" t="s">
        <v>4246</v>
      </c>
      <c r="N238" s="69"/>
      <c r="O238" s="18" t="str">
        <f t="shared" ref="O238:O301" ca="1" si="15">IF(I238="","",IF(ISNONTEXT(J238),DATEDIF(F238,TODAY(),"d")&amp;"天","出场"))</f>
        <v>422天</v>
      </c>
      <c r="P238" s="80"/>
      <c r="Q238" s="80"/>
      <c r="R238" s="80"/>
      <c r="S238" s="80"/>
    </row>
    <row r="239" spans="1:19">
      <c r="A239" s="7">
        <v>237</v>
      </c>
      <c r="B239" s="118" t="s">
        <v>11641</v>
      </c>
      <c r="C239" s="12" t="s">
        <v>10393</v>
      </c>
      <c r="D239" s="7" t="str">
        <f t="shared" si="13"/>
        <v>长荣箱</v>
      </c>
      <c r="E239" s="7" t="s">
        <v>17174</v>
      </c>
      <c r="F239" s="19">
        <v>41371</v>
      </c>
      <c r="G239" s="11" t="s">
        <v>11640</v>
      </c>
      <c r="H239" s="7" t="str">
        <f t="shared" si="14"/>
        <v>重</v>
      </c>
      <c r="I239" s="24">
        <v>41370</v>
      </c>
      <c r="J239" s="27"/>
      <c r="K239" s="12" t="s">
        <v>1381</v>
      </c>
      <c r="L239" s="11"/>
      <c r="M239" s="167" t="s">
        <v>11914</v>
      </c>
      <c r="N239" s="69"/>
      <c r="O239" s="18" t="str">
        <f t="shared" ca="1" si="15"/>
        <v>428天</v>
      </c>
      <c r="P239" s="80"/>
      <c r="Q239" s="80"/>
      <c r="R239" s="80"/>
      <c r="S239" s="80"/>
    </row>
    <row r="240" spans="1:19">
      <c r="A240" s="7">
        <v>238</v>
      </c>
      <c r="B240" s="118" t="s">
        <v>3248</v>
      </c>
      <c r="C240" s="12" t="s">
        <v>10393</v>
      </c>
      <c r="D240" s="7" t="str">
        <f t="shared" si="13"/>
        <v>长荣箱</v>
      </c>
      <c r="E240" s="7" t="s">
        <v>17174</v>
      </c>
      <c r="F240" s="19">
        <v>41371</v>
      </c>
      <c r="G240" s="130">
        <v>100</v>
      </c>
      <c r="H240" s="7" t="str">
        <f t="shared" si="14"/>
        <v>重</v>
      </c>
      <c r="I240" s="24">
        <v>41370</v>
      </c>
      <c r="J240" s="27"/>
      <c r="K240" s="12" t="s">
        <v>1381</v>
      </c>
      <c r="L240" s="11"/>
      <c r="M240" s="167" t="s">
        <v>11915</v>
      </c>
      <c r="N240" s="69"/>
      <c r="O240" s="18" t="str">
        <f t="shared" ca="1" si="15"/>
        <v>428天</v>
      </c>
      <c r="P240" s="80"/>
      <c r="Q240" s="80"/>
      <c r="R240" s="80"/>
      <c r="S240" s="80"/>
    </row>
    <row r="241" spans="1:19">
      <c r="A241" s="7">
        <v>239</v>
      </c>
      <c r="B241" s="73" t="s">
        <v>13187</v>
      </c>
      <c r="C241" s="12" t="s">
        <v>10393</v>
      </c>
      <c r="D241" s="7" t="str">
        <f t="shared" si="13"/>
        <v>长荣箱</v>
      </c>
      <c r="E241" s="7" t="s">
        <v>17174</v>
      </c>
      <c r="F241" s="19">
        <v>41361</v>
      </c>
      <c r="G241" s="130">
        <v>100</v>
      </c>
      <c r="H241" s="7" t="str">
        <f t="shared" si="14"/>
        <v>重</v>
      </c>
      <c r="I241" s="24">
        <v>41370</v>
      </c>
      <c r="J241" s="27"/>
      <c r="K241" s="12" t="s">
        <v>1381</v>
      </c>
      <c r="L241" s="11"/>
      <c r="M241" s="167" t="s">
        <v>11915</v>
      </c>
      <c r="N241" s="69"/>
      <c r="O241" s="18" t="str">
        <f t="shared" ca="1" si="15"/>
        <v>438天</v>
      </c>
      <c r="P241" s="80"/>
      <c r="Q241" s="80"/>
      <c r="R241" s="80"/>
      <c r="S241" s="80"/>
    </row>
    <row r="242" spans="1:19">
      <c r="A242" s="7">
        <v>240</v>
      </c>
      <c r="B242" s="73" t="s">
        <v>5667</v>
      </c>
      <c r="C242" s="12" t="s">
        <v>10393</v>
      </c>
      <c r="D242" s="7" t="str">
        <f t="shared" si="13"/>
        <v>长荣箱</v>
      </c>
      <c r="E242" s="7" t="s">
        <v>17174</v>
      </c>
      <c r="F242" s="19">
        <v>41361</v>
      </c>
      <c r="G242" s="130">
        <v>100</v>
      </c>
      <c r="H242" s="7" t="str">
        <f t="shared" si="14"/>
        <v>重</v>
      </c>
      <c r="I242" s="24">
        <v>41342</v>
      </c>
      <c r="J242" s="27"/>
      <c r="K242" s="12" t="s">
        <v>13302</v>
      </c>
      <c r="L242" s="11"/>
      <c r="M242" s="167" t="s">
        <v>11916</v>
      </c>
      <c r="N242" s="69"/>
      <c r="O242" s="18" t="str">
        <f t="shared" ca="1" si="15"/>
        <v>438天</v>
      </c>
      <c r="P242" s="80"/>
      <c r="Q242" s="80"/>
      <c r="R242" s="80"/>
      <c r="S242" s="80"/>
    </row>
    <row r="243" spans="1:19">
      <c r="A243" s="7">
        <v>241</v>
      </c>
      <c r="B243" s="73" t="s">
        <v>6753</v>
      </c>
      <c r="C243" s="12" t="s">
        <v>10393</v>
      </c>
      <c r="D243" s="7" t="str">
        <f t="shared" si="13"/>
        <v>长荣箱</v>
      </c>
      <c r="E243" s="7" t="s">
        <v>17174</v>
      </c>
      <c r="F243" s="19">
        <v>41369</v>
      </c>
      <c r="G243" s="130">
        <v>100</v>
      </c>
      <c r="H243" s="7" t="str">
        <f t="shared" si="14"/>
        <v>重</v>
      </c>
      <c r="I243" s="24">
        <v>41370</v>
      </c>
      <c r="J243" s="27"/>
      <c r="K243" s="12" t="s">
        <v>11948</v>
      </c>
      <c r="L243" s="11"/>
      <c r="M243" s="167" t="s">
        <v>10332</v>
      </c>
      <c r="N243" s="69"/>
      <c r="O243" s="18" t="str">
        <f t="shared" ca="1" si="15"/>
        <v>430天</v>
      </c>
      <c r="P243" s="80"/>
      <c r="Q243" s="80"/>
      <c r="R243" s="80"/>
      <c r="S243" s="80"/>
    </row>
    <row r="244" spans="1:19">
      <c r="A244" s="7">
        <v>242</v>
      </c>
      <c r="B244" s="73" t="s">
        <v>6192</v>
      </c>
      <c r="C244" s="12" t="s">
        <v>10393</v>
      </c>
      <c r="D244" s="7" t="str">
        <f t="shared" si="13"/>
        <v>长荣箱</v>
      </c>
      <c r="E244" s="7" t="s">
        <v>17174</v>
      </c>
      <c r="F244" s="19">
        <v>41363</v>
      </c>
      <c r="G244" s="130">
        <v>100</v>
      </c>
      <c r="H244" s="7" t="str">
        <f t="shared" si="14"/>
        <v>重</v>
      </c>
      <c r="I244" s="24">
        <v>41363</v>
      </c>
      <c r="J244" s="27"/>
      <c r="K244" s="12" t="s">
        <v>13302</v>
      </c>
      <c r="L244" s="11"/>
      <c r="M244" s="167" t="s">
        <v>10529</v>
      </c>
      <c r="N244" s="69"/>
      <c r="O244" s="18" t="str">
        <f t="shared" ca="1" si="15"/>
        <v>436天</v>
      </c>
      <c r="P244" s="80"/>
      <c r="Q244" s="80"/>
      <c r="R244" s="80"/>
      <c r="S244" s="80"/>
    </row>
    <row r="245" spans="1:19">
      <c r="A245" s="7">
        <v>243</v>
      </c>
      <c r="B245" s="73" t="s">
        <v>10166</v>
      </c>
      <c r="C245" s="12" t="s">
        <v>10393</v>
      </c>
      <c r="D245" s="7" t="str">
        <f t="shared" si="13"/>
        <v>长荣箱</v>
      </c>
      <c r="E245" s="7" t="s">
        <v>17174</v>
      </c>
      <c r="F245" s="19">
        <v>41374</v>
      </c>
      <c r="G245" s="130">
        <v>100</v>
      </c>
      <c r="H245" s="7" t="str">
        <f t="shared" si="14"/>
        <v>重</v>
      </c>
      <c r="I245" s="24">
        <v>41374</v>
      </c>
      <c r="J245" s="27"/>
      <c r="K245" s="12" t="s">
        <v>4794</v>
      </c>
      <c r="L245" s="11"/>
      <c r="M245" s="167" t="s">
        <v>10165</v>
      </c>
      <c r="N245" s="69"/>
      <c r="O245" s="18" t="str">
        <f t="shared" ca="1" si="15"/>
        <v>425天</v>
      </c>
      <c r="P245" s="80"/>
      <c r="Q245" s="80"/>
      <c r="R245" s="80"/>
      <c r="S245" s="80"/>
    </row>
    <row r="246" spans="1:19">
      <c r="A246" s="7">
        <v>244</v>
      </c>
      <c r="B246" s="73" t="s">
        <v>16949</v>
      </c>
      <c r="C246" s="12" t="s">
        <v>10393</v>
      </c>
      <c r="D246" s="7" t="str">
        <f t="shared" si="13"/>
        <v>长荣箱</v>
      </c>
      <c r="E246" s="7" t="s">
        <v>17174</v>
      </c>
      <c r="F246" s="19">
        <v>41366</v>
      </c>
      <c r="G246" s="130">
        <v>100</v>
      </c>
      <c r="H246" s="7" t="str">
        <f t="shared" si="14"/>
        <v>重</v>
      </c>
      <c r="I246" s="24">
        <v>41366</v>
      </c>
      <c r="J246" s="27"/>
      <c r="K246" s="12" t="s">
        <v>4794</v>
      </c>
      <c r="L246" s="11"/>
      <c r="M246" s="167" t="s">
        <v>10530</v>
      </c>
      <c r="N246" s="69"/>
      <c r="O246" s="18" t="str">
        <f t="shared" ca="1" si="15"/>
        <v>433天</v>
      </c>
      <c r="P246" s="80"/>
      <c r="Q246" s="80"/>
      <c r="R246" s="80"/>
      <c r="S246" s="80"/>
    </row>
    <row r="247" spans="1:19">
      <c r="A247" s="7">
        <v>245</v>
      </c>
      <c r="B247" s="118" t="s">
        <v>10333</v>
      </c>
      <c r="C247" s="12" t="s">
        <v>10393</v>
      </c>
      <c r="D247" s="7" t="str">
        <f t="shared" si="13"/>
        <v>长荣箱</v>
      </c>
      <c r="E247" s="7" t="s">
        <v>17174</v>
      </c>
      <c r="F247" s="19">
        <v>41371</v>
      </c>
      <c r="G247" s="130">
        <v>100</v>
      </c>
      <c r="H247" s="7" t="str">
        <f t="shared" si="14"/>
        <v>重</v>
      </c>
      <c r="I247" s="24">
        <v>41370</v>
      </c>
      <c r="J247" s="27"/>
      <c r="K247" s="12" t="s">
        <v>1381</v>
      </c>
      <c r="L247" s="11"/>
      <c r="M247" s="167" t="s">
        <v>10332</v>
      </c>
      <c r="N247" s="69"/>
      <c r="O247" s="18" t="str">
        <f t="shared" ca="1" si="15"/>
        <v>428天</v>
      </c>
      <c r="P247" s="80"/>
      <c r="Q247" s="80"/>
      <c r="R247" s="80"/>
      <c r="S247" s="80"/>
    </row>
    <row r="248" spans="1:19">
      <c r="A248" s="7">
        <v>246</v>
      </c>
      <c r="B248" s="73" t="s">
        <v>11946</v>
      </c>
      <c r="C248" s="12" t="s">
        <v>10393</v>
      </c>
      <c r="D248" s="7" t="str">
        <f t="shared" si="13"/>
        <v>长荣箱</v>
      </c>
      <c r="E248" s="7" t="s">
        <v>17174</v>
      </c>
      <c r="F248" s="19">
        <v>41369</v>
      </c>
      <c r="G248" s="130">
        <v>100</v>
      </c>
      <c r="H248" s="7" t="str">
        <f t="shared" si="14"/>
        <v>重</v>
      </c>
      <c r="I248" s="24">
        <v>41370</v>
      </c>
      <c r="J248" s="27"/>
      <c r="K248" s="12" t="s">
        <v>11948</v>
      </c>
      <c r="L248" s="11"/>
      <c r="M248" s="167" t="s">
        <v>10332</v>
      </c>
      <c r="N248" s="69"/>
      <c r="O248" s="18" t="str">
        <f t="shared" ca="1" si="15"/>
        <v>430天</v>
      </c>
      <c r="P248" s="80"/>
      <c r="Q248" s="80"/>
      <c r="R248" s="80"/>
      <c r="S248" s="80"/>
    </row>
    <row r="249" spans="1:19">
      <c r="A249" s="7">
        <v>247</v>
      </c>
      <c r="B249" s="73" t="s">
        <v>13650</v>
      </c>
      <c r="C249" s="12" t="s">
        <v>10393</v>
      </c>
      <c r="D249" s="7" t="str">
        <f t="shared" si="13"/>
        <v>长荣箱</v>
      </c>
      <c r="E249" s="7" t="s">
        <v>17174</v>
      </c>
      <c r="F249" s="19">
        <v>41372</v>
      </c>
      <c r="G249" s="130">
        <v>100</v>
      </c>
      <c r="H249" s="7" t="str">
        <f t="shared" si="14"/>
        <v>重</v>
      </c>
      <c r="I249" s="24">
        <v>41390</v>
      </c>
      <c r="J249" s="27"/>
      <c r="K249" s="12" t="s">
        <v>2346</v>
      </c>
      <c r="L249" s="11"/>
      <c r="M249" s="167" t="s">
        <v>10531</v>
      </c>
      <c r="N249" s="69"/>
      <c r="O249" s="18" t="str">
        <f t="shared" ca="1" si="15"/>
        <v>427天</v>
      </c>
      <c r="P249" s="80"/>
      <c r="Q249" s="80"/>
      <c r="R249" s="80"/>
      <c r="S249" s="80"/>
    </row>
    <row r="250" spans="1:19">
      <c r="A250" s="7">
        <v>248</v>
      </c>
      <c r="B250" s="118" t="s">
        <v>4007</v>
      </c>
      <c r="C250" s="12" t="s">
        <v>10393</v>
      </c>
      <c r="D250" s="7" t="str">
        <f t="shared" si="13"/>
        <v>长荣箱</v>
      </c>
      <c r="E250" s="7" t="s">
        <v>17174</v>
      </c>
      <c r="F250" s="19">
        <v>41371</v>
      </c>
      <c r="G250" s="130">
        <v>100</v>
      </c>
      <c r="H250" s="7" t="str">
        <f t="shared" si="14"/>
        <v>重</v>
      </c>
      <c r="I250" s="24">
        <v>41382</v>
      </c>
      <c r="J250" s="27"/>
      <c r="K250" s="12" t="s">
        <v>2346</v>
      </c>
      <c r="L250" s="11"/>
      <c r="M250" s="167" t="s">
        <v>10532</v>
      </c>
      <c r="N250" s="69"/>
      <c r="O250" s="18" t="str">
        <f t="shared" ca="1" si="15"/>
        <v>428天</v>
      </c>
      <c r="P250" s="80"/>
      <c r="Q250" s="80"/>
      <c r="R250" s="80"/>
      <c r="S250" s="80"/>
    </row>
    <row r="251" spans="1:19">
      <c r="A251" s="7">
        <v>249</v>
      </c>
      <c r="B251" s="73" t="s">
        <v>7334</v>
      </c>
      <c r="C251" s="12" t="s">
        <v>10393</v>
      </c>
      <c r="D251" s="7" t="str">
        <f t="shared" si="13"/>
        <v>长荣箱</v>
      </c>
      <c r="E251" s="7" t="s">
        <v>17174</v>
      </c>
      <c r="F251" s="19">
        <v>41379</v>
      </c>
      <c r="G251" s="130">
        <v>100</v>
      </c>
      <c r="H251" s="7" t="str">
        <f t="shared" si="14"/>
        <v>重</v>
      </c>
      <c r="I251" s="24">
        <v>41397</v>
      </c>
      <c r="J251" s="27"/>
      <c r="K251" s="12" t="s">
        <v>13302</v>
      </c>
      <c r="L251" s="11"/>
      <c r="M251" s="167" t="s">
        <v>10533</v>
      </c>
      <c r="N251" s="69"/>
      <c r="O251" s="18" t="str">
        <f t="shared" ca="1" si="15"/>
        <v>420天</v>
      </c>
      <c r="P251" s="80"/>
      <c r="Q251" s="80"/>
      <c r="R251" s="80"/>
      <c r="S251" s="80"/>
    </row>
    <row r="252" spans="1:19">
      <c r="A252" s="7">
        <v>250</v>
      </c>
      <c r="B252" s="118" t="s">
        <v>1294</v>
      </c>
      <c r="C252" s="50" t="s">
        <v>10393</v>
      </c>
      <c r="D252" s="48" t="str">
        <f t="shared" si="13"/>
        <v>长荣箱</v>
      </c>
      <c r="E252" s="48" t="s">
        <v>17174</v>
      </c>
      <c r="F252" s="81">
        <v>41379</v>
      </c>
      <c r="G252" s="130">
        <v>100</v>
      </c>
      <c r="H252" s="7" t="str">
        <f t="shared" si="14"/>
        <v>重</v>
      </c>
      <c r="I252" s="24">
        <v>41402</v>
      </c>
      <c r="J252" s="27"/>
      <c r="K252" s="12" t="s">
        <v>13302</v>
      </c>
      <c r="L252" s="11"/>
      <c r="M252" s="167" t="s">
        <v>10534</v>
      </c>
      <c r="N252" s="69"/>
      <c r="O252" s="18" t="str">
        <f t="shared" ca="1" si="15"/>
        <v>420天</v>
      </c>
      <c r="P252" s="80"/>
      <c r="Q252" s="80"/>
      <c r="R252" s="80"/>
      <c r="S252" s="80"/>
    </row>
    <row r="253" spans="1:19">
      <c r="A253" s="7">
        <v>251</v>
      </c>
      <c r="B253" s="118" t="s">
        <v>2341</v>
      </c>
      <c r="C253" s="12" t="s">
        <v>10393</v>
      </c>
      <c r="D253" s="7" t="str">
        <f t="shared" si="13"/>
        <v>长荣箱</v>
      </c>
      <c r="E253" s="7" t="s">
        <v>17174</v>
      </c>
      <c r="F253" s="19">
        <v>41372</v>
      </c>
      <c r="G253" s="130">
        <v>100</v>
      </c>
      <c r="H253" s="7" t="str">
        <f t="shared" si="14"/>
        <v>重</v>
      </c>
      <c r="I253" s="24">
        <v>41402</v>
      </c>
      <c r="J253" s="27"/>
      <c r="K253" s="12" t="s">
        <v>1381</v>
      </c>
      <c r="L253" s="11"/>
      <c r="M253" s="167" t="s">
        <v>10535</v>
      </c>
      <c r="N253" s="69"/>
      <c r="O253" s="18" t="str">
        <f t="shared" ca="1" si="15"/>
        <v>427天</v>
      </c>
      <c r="P253" s="80"/>
      <c r="Q253" s="80"/>
      <c r="R253" s="80"/>
      <c r="S253" s="80"/>
    </row>
    <row r="254" spans="1:19">
      <c r="A254" s="7">
        <v>252</v>
      </c>
      <c r="B254" s="73" t="s">
        <v>9879</v>
      </c>
      <c r="C254" s="12" t="s">
        <v>10393</v>
      </c>
      <c r="D254" s="7" t="str">
        <f t="shared" si="13"/>
        <v>长荣箱</v>
      </c>
      <c r="E254" s="7" t="s">
        <v>17174</v>
      </c>
      <c r="F254" s="19">
        <v>41372</v>
      </c>
      <c r="G254" s="130">
        <v>100</v>
      </c>
      <c r="H254" s="7" t="str">
        <f t="shared" si="14"/>
        <v>重</v>
      </c>
      <c r="I254" s="24">
        <v>41382</v>
      </c>
      <c r="J254" s="27"/>
      <c r="K254" s="12" t="s">
        <v>13302</v>
      </c>
      <c r="L254" s="11"/>
      <c r="M254" s="167" t="s">
        <v>1932</v>
      </c>
      <c r="N254" s="69"/>
      <c r="O254" s="18" t="str">
        <f t="shared" ca="1" si="15"/>
        <v>427天</v>
      </c>
      <c r="P254" s="80"/>
      <c r="Q254" s="80"/>
      <c r="R254" s="80"/>
      <c r="S254" s="80"/>
    </row>
    <row r="255" spans="1:19">
      <c r="A255" s="7">
        <v>253</v>
      </c>
      <c r="B255" s="73" t="s">
        <v>532</v>
      </c>
      <c r="C255" s="12" t="s">
        <v>10393</v>
      </c>
      <c r="D255" s="7" t="str">
        <f t="shared" si="13"/>
        <v>长荣箱</v>
      </c>
      <c r="E255" s="7" t="s">
        <v>17174</v>
      </c>
      <c r="F255" s="19">
        <v>41373</v>
      </c>
      <c r="G255" s="130">
        <v>100</v>
      </c>
      <c r="H255" s="7" t="str">
        <f t="shared" si="14"/>
        <v>重</v>
      </c>
      <c r="I255" s="24">
        <v>41397</v>
      </c>
      <c r="J255" s="27"/>
      <c r="K255" s="12" t="s">
        <v>10395</v>
      </c>
      <c r="L255" s="11"/>
      <c r="M255" s="167" t="s">
        <v>4873</v>
      </c>
      <c r="N255" s="69"/>
      <c r="O255" s="18" t="str">
        <f t="shared" ca="1" si="15"/>
        <v>426天</v>
      </c>
      <c r="P255" s="80"/>
      <c r="Q255" s="80"/>
      <c r="R255" s="80"/>
      <c r="S255" s="80"/>
    </row>
    <row r="256" spans="1:19">
      <c r="A256" s="7">
        <v>254</v>
      </c>
      <c r="B256" s="73" t="s">
        <v>533</v>
      </c>
      <c r="C256" s="12" t="s">
        <v>10393</v>
      </c>
      <c r="D256" s="7" t="str">
        <f t="shared" si="13"/>
        <v>长荣箱</v>
      </c>
      <c r="E256" s="7" t="s">
        <v>17174</v>
      </c>
      <c r="F256" s="19">
        <v>41373</v>
      </c>
      <c r="G256" s="130">
        <v>100</v>
      </c>
      <c r="H256" s="7" t="str">
        <f t="shared" si="14"/>
        <v>重</v>
      </c>
      <c r="I256" s="24">
        <v>41397</v>
      </c>
      <c r="J256" s="27"/>
      <c r="K256" s="12" t="s">
        <v>5796</v>
      </c>
      <c r="L256" s="11"/>
      <c r="M256" s="167" t="s">
        <v>4873</v>
      </c>
      <c r="N256" s="69"/>
      <c r="O256" s="18" t="str">
        <f t="shared" ca="1" si="15"/>
        <v>426天</v>
      </c>
      <c r="P256" s="80"/>
      <c r="Q256" s="80"/>
      <c r="R256" s="80"/>
      <c r="S256" s="80"/>
    </row>
    <row r="257" spans="1:19">
      <c r="A257" s="7">
        <v>255</v>
      </c>
      <c r="B257" s="73" t="s">
        <v>15830</v>
      </c>
      <c r="C257" s="12" t="s">
        <v>10393</v>
      </c>
      <c r="D257" s="7" t="str">
        <f t="shared" si="13"/>
        <v>长荣箱</v>
      </c>
      <c r="E257" s="7" t="s">
        <v>13506</v>
      </c>
      <c r="F257" s="19">
        <v>41377</v>
      </c>
      <c r="G257" s="130">
        <v>100</v>
      </c>
      <c r="H257" s="7" t="str">
        <f t="shared" si="14"/>
        <v>重</v>
      </c>
      <c r="I257" s="24">
        <v>41448</v>
      </c>
      <c r="J257" s="27"/>
      <c r="K257" s="12" t="s">
        <v>1381</v>
      </c>
      <c r="L257" s="11"/>
      <c r="M257" s="167" t="s">
        <v>4245</v>
      </c>
      <c r="N257" s="69"/>
      <c r="O257" s="18" t="str">
        <f t="shared" ca="1" si="15"/>
        <v>422天</v>
      </c>
      <c r="P257" s="80"/>
      <c r="Q257" s="80"/>
      <c r="R257" s="80"/>
      <c r="S257" s="80"/>
    </row>
    <row r="258" spans="1:19">
      <c r="A258" s="7">
        <v>256</v>
      </c>
      <c r="B258" s="118" t="s">
        <v>12629</v>
      </c>
      <c r="C258" s="12" t="s">
        <v>10393</v>
      </c>
      <c r="D258" s="7" t="str">
        <f t="shared" si="13"/>
        <v>长荣箱</v>
      </c>
      <c r="E258" s="7" t="s">
        <v>17174</v>
      </c>
      <c r="F258" s="19">
        <v>41375</v>
      </c>
      <c r="G258" s="130">
        <v>100</v>
      </c>
      <c r="H258" s="7" t="str">
        <f t="shared" si="14"/>
        <v>重</v>
      </c>
      <c r="I258" s="24">
        <v>41402</v>
      </c>
      <c r="J258" s="27"/>
      <c r="K258" s="12" t="s">
        <v>11301</v>
      </c>
      <c r="L258" s="11"/>
      <c r="M258" s="167" t="s">
        <v>10535</v>
      </c>
      <c r="N258" s="69"/>
      <c r="O258" s="18" t="str">
        <f t="shared" ca="1" si="15"/>
        <v>424天</v>
      </c>
      <c r="P258" s="80"/>
      <c r="Q258" s="80"/>
      <c r="R258" s="80"/>
      <c r="S258" s="80"/>
    </row>
    <row r="259" spans="1:19">
      <c r="A259" s="7">
        <v>257</v>
      </c>
      <c r="B259" s="73" t="s">
        <v>11538</v>
      </c>
      <c r="C259" s="12" t="s">
        <v>10393</v>
      </c>
      <c r="D259" s="7" t="str">
        <f t="shared" si="13"/>
        <v>长荣箱</v>
      </c>
      <c r="E259" s="7" t="s">
        <v>17174</v>
      </c>
      <c r="F259" s="19">
        <v>41377</v>
      </c>
      <c r="G259" s="130">
        <v>100</v>
      </c>
      <c r="H259" s="7" t="str">
        <f t="shared" si="14"/>
        <v>重</v>
      </c>
      <c r="I259" s="24">
        <v>41386</v>
      </c>
      <c r="J259" s="27"/>
      <c r="K259" s="12" t="s">
        <v>13302</v>
      </c>
      <c r="L259" s="11"/>
      <c r="M259" s="167" t="s">
        <v>8882</v>
      </c>
      <c r="N259" s="69"/>
      <c r="O259" s="18" t="str">
        <f t="shared" ca="1" si="15"/>
        <v>422天</v>
      </c>
      <c r="P259" s="80"/>
      <c r="Q259" s="80"/>
      <c r="R259" s="80"/>
      <c r="S259" s="80"/>
    </row>
    <row r="260" spans="1:19">
      <c r="A260" s="7">
        <v>258</v>
      </c>
      <c r="B260" s="118" t="s">
        <v>15829</v>
      </c>
      <c r="C260" s="12" t="s">
        <v>10393</v>
      </c>
      <c r="D260" s="7" t="str">
        <f t="shared" si="13"/>
        <v>长荣箱</v>
      </c>
      <c r="E260" s="7" t="s">
        <v>13506</v>
      </c>
      <c r="F260" s="19">
        <v>41377</v>
      </c>
      <c r="G260" s="130">
        <v>100</v>
      </c>
      <c r="H260" s="7" t="str">
        <f t="shared" si="14"/>
        <v>重</v>
      </c>
      <c r="I260" s="24">
        <v>41448</v>
      </c>
      <c r="J260" s="27"/>
      <c r="K260" s="12" t="s">
        <v>1381</v>
      </c>
      <c r="L260" s="11"/>
      <c r="M260" s="167" t="s">
        <v>4245</v>
      </c>
      <c r="N260" s="69"/>
      <c r="O260" s="18" t="str">
        <f t="shared" ca="1" si="15"/>
        <v>422天</v>
      </c>
      <c r="P260" s="80"/>
      <c r="Q260" s="80"/>
      <c r="R260" s="80"/>
      <c r="S260" s="80"/>
    </row>
    <row r="261" spans="1:19">
      <c r="A261" s="7">
        <v>259</v>
      </c>
      <c r="B261" s="73" t="s">
        <v>5636</v>
      </c>
      <c r="C261" s="12" t="s">
        <v>10393</v>
      </c>
      <c r="D261" s="7" t="str">
        <f t="shared" si="13"/>
        <v>长荣箱</v>
      </c>
      <c r="E261" s="7" t="s">
        <v>17174</v>
      </c>
      <c r="F261" s="19">
        <v>41369</v>
      </c>
      <c r="G261" s="11" t="s">
        <v>12479</v>
      </c>
      <c r="H261" s="7" t="str">
        <f t="shared" si="14"/>
        <v>重</v>
      </c>
      <c r="I261" s="24">
        <v>41370</v>
      </c>
      <c r="J261" s="27"/>
      <c r="K261" s="12" t="s">
        <v>11948</v>
      </c>
      <c r="L261" s="11"/>
      <c r="M261" s="167" t="s">
        <v>4008</v>
      </c>
      <c r="N261" s="69"/>
      <c r="O261" s="18" t="str">
        <f t="shared" ca="1" si="15"/>
        <v>430天</v>
      </c>
      <c r="P261" s="80"/>
      <c r="Q261" s="80"/>
      <c r="R261" s="80"/>
      <c r="S261" s="80"/>
    </row>
    <row r="262" spans="1:19">
      <c r="A262" s="7">
        <v>260</v>
      </c>
      <c r="B262" s="73" t="s">
        <v>2788</v>
      </c>
      <c r="C262" s="12" t="s">
        <v>10393</v>
      </c>
      <c r="D262" s="7" t="str">
        <f t="shared" si="13"/>
        <v>长荣箱</v>
      </c>
      <c r="E262" s="7" t="s">
        <v>17174</v>
      </c>
      <c r="F262" s="19">
        <v>41369</v>
      </c>
      <c r="G262" s="130">
        <v>100</v>
      </c>
      <c r="H262" s="7" t="str">
        <f t="shared" si="14"/>
        <v>重</v>
      </c>
      <c r="I262" s="24">
        <v>41397</v>
      </c>
      <c r="J262" s="27"/>
      <c r="K262" s="12" t="s">
        <v>5796</v>
      </c>
      <c r="L262" s="11"/>
      <c r="M262" s="167" t="s">
        <v>4873</v>
      </c>
      <c r="N262" s="69"/>
      <c r="O262" s="18" t="str">
        <f t="shared" ca="1" si="15"/>
        <v>430天</v>
      </c>
      <c r="P262" s="80"/>
      <c r="Q262" s="80"/>
      <c r="R262" s="80"/>
      <c r="S262" s="80"/>
    </row>
    <row r="263" spans="1:19">
      <c r="A263" s="7">
        <v>261</v>
      </c>
      <c r="B263" s="73" t="s">
        <v>2789</v>
      </c>
      <c r="C263" s="12" t="s">
        <v>10393</v>
      </c>
      <c r="D263" s="7" t="str">
        <f t="shared" si="13"/>
        <v>长荣箱</v>
      </c>
      <c r="E263" s="7" t="s">
        <v>17174</v>
      </c>
      <c r="F263" s="19">
        <v>41369</v>
      </c>
      <c r="G263" s="130">
        <v>100</v>
      </c>
      <c r="H263" s="7" t="str">
        <f t="shared" si="14"/>
        <v>重</v>
      </c>
      <c r="I263" s="24">
        <v>41370</v>
      </c>
      <c r="J263" s="27"/>
      <c r="K263" s="12" t="s">
        <v>1381</v>
      </c>
      <c r="L263" s="11"/>
      <c r="M263" s="167" t="s">
        <v>4008</v>
      </c>
      <c r="N263" s="69"/>
      <c r="O263" s="18" t="str">
        <f t="shared" ca="1" si="15"/>
        <v>430天</v>
      </c>
      <c r="P263" s="80"/>
      <c r="Q263" s="80"/>
      <c r="R263" s="80"/>
      <c r="S263" s="80"/>
    </row>
    <row r="264" spans="1:19">
      <c r="A264" s="7">
        <v>262</v>
      </c>
      <c r="B264" s="118" t="s">
        <v>12972</v>
      </c>
      <c r="C264" s="12" t="s">
        <v>10393</v>
      </c>
      <c r="D264" s="7" t="str">
        <f t="shared" si="13"/>
        <v>长荣箱</v>
      </c>
      <c r="E264" s="7" t="s">
        <v>17174</v>
      </c>
      <c r="F264" s="19">
        <v>41369</v>
      </c>
      <c r="G264" s="130">
        <v>100</v>
      </c>
      <c r="H264" s="7" t="str">
        <f t="shared" si="14"/>
        <v>重</v>
      </c>
      <c r="I264" s="24">
        <v>41372</v>
      </c>
      <c r="J264" s="27"/>
      <c r="K264" s="12" t="s">
        <v>4794</v>
      </c>
      <c r="L264" s="11"/>
      <c r="M264" s="167" t="s">
        <v>9868</v>
      </c>
      <c r="N264" s="69"/>
      <c r="O264" s="18" t="str">
        <f t="shared" ca="1" si="15"/>
        <v>430天</v>
      </c>
      <c r="P264" s="80"/>
      <c r="Q264" s="80"/>
      <c r="R264" s="80"/>
      <c r="S264" s="80"/>
    </row>
    <row r="265" spans="1:19">
      <c r="A265" s="7">
        <v>263</v>
      </c>
      <c r="B265" s="73" t="s">
        <v>10221</v>
      </c>
      <c r="C265" s="12" t="s">
        <v>10393</v>
      </c>
      <c r="D265" s="7" t="str">
        <f t="shared" si="13"/>
        <v>长荣箱</v>
      </c>
      <c r="E265" s="7" t="s">
        <v>17174</v>
      </c>
      <c r="F265" s="19">
        <v>41368</v>
      </c>
      <c r="G265" s="130">
        <v>100</v>
      </c>
      <c r="H265" s="7" t="str">
        <f t="shared" si="14"/>
        <v>重</v>
      </c>
      <c r="I265" s="24">
        <v>41391</v>
      </c>
      <c r="J265" s="27"/>
      <c r="K265" s="12" t="s">
        <v>2346</v>
      </c>
      <c r="L265" s="11"/>
      <c r="M265" s="167" t="s">
        <v>2503</v>
      </c>
      <c r="N265" s="69"/>
      <c r="O265" s="18" t="str">
        <f t="shared" ca="1" si="15"/>
        <v>431天</v>
      </c>
      <c r="P265" s="80"/>
      <c r="Q265" s="80"/>
      <c r="R265" s="80"/>
      <c r="S265" s="80"/>
    </row>
    <row r="266" spans="1:19">
      <c r="A266" s="7">
        <v>264</v>
      </c>
      <c r="B266" s="139" t="s">
        <v>2457</v>
      </c>
      <c r="C266" s="12" t="s">
        <v>10393</v>
      </c>
      <c r="D266" s="7" t="str">
        <f t="shared" si="13"/>
        <v>长荣箱</v>
      </c>
      <c r="E266" s="7" t="s">
        <v>17174</v>
      </c>
      <c r="F266" s="19">
        <v>41369</v>
      </c>
      <c r="G266" s="130">
        <v>100</v>
      </c>
      <c r="H266" s="7" t="str">
        <f t="shared" si="14"/>
        <v>重</v>
      </c>
      <c r="I266" s="24">
        <v>41397</v>
      </c>
      <c r="J266" s="27"/>
      <c r="K266" s="12" t="s">
        <v>5796</v>
      </c>
      <c r="L266" s="11"/>
      <c r="M266" s="167" t="s">
        <v>4873</v>
      </c>
      <c r="N266" s="69"/>
      <c r="O266" s="18" t="str">
        <f t="shared" ca="1" si="15"/>
        <v>430天</v>
      </c>
      <c r="P266" s="80"/>
      <c r="Q266" s="80"/>
      <c r="R266" s="80"/>
      <c r="S266" s="80"/>
    </row>
    <row r="267" spans="1:19">
      <c r="A267" s="7">
        <v>265</v>
      </c>
      <c r="B267" s="139" t="s">
        <v>1906</v>
      </c>
      <c r="C267" s="12" t="s">
        <v>10393</v>
      </c>
      <c r="D267" s="7" t="str">
        <f t="shared" si="13"/>
        <v>长荣箱</v>
      </c>
      <c r="E267" s="7" t="s">
        <v>13506</v>
      </c>
      <c r="F267" s="19">
        <v>41382</v>
      </c>
      <c r="G267" s="11" t="s">
        <v>2790</v>
      </c>
      <c r="H267" s="7" t="str">
        <f t="shared" si="14"/>
        <v>重</v>
      </c>
      <c r="I267" s="24">
        <v>41448</v>
      </c>
      <c r="J267" s="27"/>
      <c r="K267" s="12" t="s">
        <v>1381</v>
      </c>
      <c r="L267" s="11"/>
      <c r="M267" s="167" t="s">
        <v>4245</v>
      </c>
      <c r="N267" s="69"/>
      <c r="O267" s="18" t="str">
        <f t="shared" ca="1" si="15"/>
        <v>417天</v>
      </c>
      <c r="P267" s="80"/>
      <c r="Q267" s="80"/>
      <c r="R267" s="80"/>
      <c r="S267" s="80"/>
    </row>
    <row r="268" spans="1:19">
      <c r="A268" s="7">
        <v>266</v>
      </c>
      <c r="B268" s="73" t="s">
        <v>1907</v>
      </c>
      <c r="C268" s="12" t="s">
        <v>10393</v>
      </c>
      <c r="D268" s="7" t="str">
        <f t="shared" si="13"/>
        <v>长荣箱</v>
      </c>
      <c r="E268" s="7" t="s">
        <v>13506</v>
      </c>
      <c r="F268" s="19">
        <v>41382</v>
      </c>
      <c r="G268" s="130">
        <v>100</v>
      </c>
      <c r="H268" s="7" t="str">
        <f t="shared" si="14"/>
        <v>重</v>
      </c>
      <c r="I268" s="24">
        <v>41448</v>
      </c>
      <c r="J268" s="27"/>
      <c r="K268" s="12" t="s">
        <v>1381</v>
      </c>
      <c r="L268" s="11"/>
      <c r="M268" s="167" t="s">
        <v>4245</v>
      </c>
      <c r="N268" s="69"/>
      <c r="O268" s="18" t="str">
        <f t="shared" ca="1" si="15"/>
        <v>417天</v>
      </c>
      <c r="P268" s="80"/>
      <c r="Q268" s="80"/>
      <c r="R268" s="80"/>
      <c r="S268" s="80"/>
    </row>
    <row r="269" spans="1:19">
      <c r="A269" s="7">
        <v>267</v>
      </c>
      <c r="B269" s="73" t="s">
        <v>2499</v>
      </c>
      <c r="C269" s="12" t="s">
        <v>10393</v>
      </c>
      <c r="D269" s="7" t="str">
        <f t="shared" si="13"/>
        <v>长荣箱</v>
      </c>
      <c r="E269" s="7" t="s">
        <v>17174</v>
      </c>
      <c r="F269" s="19">
        <v>41373</v>
      </c>
      <c r="G269" s="130">
        <v>100</v>
      </c>
      <c r="H269" s="7" t="str">
        <f t="shared" si="14"/>
        <v>重</v>
      </c>
      <c r="I269" s="24">
        <v>41396</v>
      </c>
      <c r="J269" s="27"/>
      <c r="K269" s="12" t="s">
        <v>13302</v>
      </c>
      <c r="L269" s="11"/>
      <c r="M269" s="167" t="s">
        <v>2504</v>
      </c>
      <c r="N269" s="69"/>
      <c r="O269" s="18" t="str">
        <f t="shared" ca="1" si="15"/>
        <v>426天</v>
      </c>
      <c r="P269" s="80"/>
      <c r="Q269" s="80"/>
      <c r="R269" s="80"/>
      <c r="S269" s="80"/>
    </row>
    <row r="270" spans="1:19">
      <c r="A270" s="7">
        <v>268</v>
      </c>
      <c r="B270" s="73" t="s">
        <v>3562</v>
      </c>
      <c r="C270" s="12" t="s">
        <v>10393</v>
      </c>
      <c r="D270" s="7" t="str">
        <f t="shared" si="13"/>
        <v>长荣箱</v>
      </c>
      <c r="E270" s="7" t="s">
        <v>17174</v>
      </c>
      <c r="F270" s="19">
        <v>41373</v>
      </c>
      <c r="G270" s="130">
        <v>100</v>
      </c>
      <c r="H270" s="7" t="str">
        <f t="shared" si="14"/>
        <v>重</v>
      </c>
      <c r="I270" s="24">
        <v>41377</v>
      </c>
      <c r="J270" s="27"/>
      <c r="K270" s="12" t="s">
        <v>4794</v>
      </c>
      <c r="L270" s="11"/>
      <c r="M270" s="167" t="s">
        <v>3560</v>
      </c>
      <c r="N270" s="69"/>
      <c r="O270" s="18" t="str">
        <f t="shared" ca="1" si="15"/>
        <v>426天</v>
      </c>
      <c r="P270" s="80"/>
      <c r="Q270" s="80"/>
      <c r="R270" s="80"/>
      <c r="S270" s="80"/>
    </row>
    <row r="271" spans="1:19">
      <c r="A271" s="7">
        <v>269</v>
      </c>
      <c r="B271" s="73" t="s">
        <v>2478</v>
      </c>
      <c r="C271" s="12" t="s">
        <v>10393</v>
      </c>
      <c r="D271" s="7" t="str">
        <f t="shared" si="13"/>
        <v>长荣箱</v>
      </c>
      <c r="E271" s="7" t="s">
        <v>8078</v>
      </c>
      <c r="F271" s="19">
        <v>41361</v>
      </c>
      <c r="G271" s="11" t="s">
        <v>2790</v>
      </c>
      <c r="H271" s="7" t="str">
        <f t="shared" si="14"/>
        <v>重</v>
      </c>
      <c r="I271" s="24">
        <v>41409</v>
      </c>
      <c r="J271" s="27"/>
      <c r="K271" s="12" t="s">
        <v>8786</v>
      </c>
      <c r="L271" s="11"/>
      <c r="M271" s="167" t="s">
        <v>2783</v>
      </c>
      <c r="N271" s="69"/>
      <c r="O271" s="18" t="str">
        <f t="shared" ca="1" si="15"/>
        <v>438天</v>
      </c>
      <c r="P271" s="80"/>
      <c r="Q271" s="80"/>
      <c r="R271" s="80"/>
      <c r="S271" s="80"/>
    </row>
    <row r="272" spans="1:19">
      <c r="A272" s="7">
        <v>270</v>
      </c>
      <c r="B272" s="73" t="s">
        <v>2480</v>
      </c>
      <c r="C272" s="12" t="s">
        <v>10393</v>
      </c>
      <c r="D272" s="7" t="str">
        <f t="shared" si="13"/>
        <v>长荣箱</v>
      </c>
      <c r="E272" s="7" t="s">
        <v>8078</v>
      </c>
      <c r="F272" s="19">
        <v>41361</v>
      </c>
      <c r="G272" s="130">
        <v>100</v>
      </c>
      <c r="H272" s="7" t="str">
        <f t="shared" si="14"/>
        <v>重</v>
      </c>
      <c r="I272" s="24">
        <v>41409</v>
      </c>
      <c r="J272" s="27"/>
      <c r="K272" s="12" t="s">
        <v>8786</v>
      </c>
      <c r="L272" s="11"/>
      <c r="M272" s="167" t="s">
        <v>2783</v>
      </c>
      <c r="N272" s="69"/>
      <c r="O272" s="18" t="str">
        <f t="shared" ca="1" si="15"/>
        <v>438天</v>
      </c>
      <c r="P272" s="80"/>
      <c r="Q272" s="80"/>
      <c r="R272" s="80"/>
      <c r="S272" s="80"/>
    </row>
    <row r="273" spans="1:19">
      <c r="A273" s="7">
        <v>271</v>
      </c>
      <c r="B273" s="73" t="s">
        <v>8405</v>
      </c>
      <c r="C273" s="12" t="s">
        <v>10393</v>
      </c>
      <c r="D273" s="7" t="str">
        <f t="shared" si="13"/>
        <v>长荣箱</v>
      </c>
      <c r="E273" s="7" t="s">
        <v>8078</v>
      </c>
      <c r="F273" s="19">
        <v>41361</v>
      </c>
      <c r="G273" s="130">
        <v>100</v>
      </c>
      <c r="H273" s="7" t="str">
        <f t="shared" si="14"/>
        <v>重</v>
      </c>
      <c r="I273" s="24">
        <v>41400</v>
      </c>
      <c r="J273" s="27"/>
      <c r="K273" s="12" t="s">
        <v>10395</v>
      </c>
      <c r="L273" s="8"/>
      <c r="M273" s="167" t="s">
        <v>6774</v>
      </c>
      <c r="N273" s="69"/>
      <c r="O273" s="18" t="str">
        <f t="shared" ca="1" si="15"/>
        <v>438天</v>
      </c>
      <c r="P273" s="80"/>
      <c r="Q273" s="80"/>
      <c r="R273" s="80"/>
      <c r="S273" s="80"/>
    </row>
    <row r="274" spans="1:19">
      <c r="A274" s="7">
        <v>272</v>
      </c>
      <c r="B274" s="73" t="s">
        <v>8406</v>
      </c>
      <c r="C274" s="12" t="s">
        <v>10393</v>
      </c>
      <c r="D274" s="7" t="str">
        <f t="shared" si="13"/>
        <v>长荣箱</v>
      </c>
      <c r="E274" s="7" t="s">
        <v>8078</v>
      </c>
      <c r="F274" s="19">
        <v>41361</v>
      </c>
      <c r="G274" s="130">
        <v>100</v>
      </c>
      <c r="H274" s="7" t="str">
        <f t="shared" si="14"/>
        <v>重</v>
      </c>
      <c r="I274" s="24">
        <v>41400</v>
      </c>
      <c r="J274" s="27"/>
      <c r="K274" s="12" t="s">
        <v>10395</v>
      </c>
      <c r="L274" s="8"/>
      <c r="M274" s="167" t="s">
        <v>6774</v>
      </c>
      <c r="N274" s="69"/>
      <c r="O274" s="18" t="str">
        <f t="shared" ca="1" si="15"/>
        <v>438天</v>
      </c>
      <c r="P274" s="80"/>
      <c r="Q274" s="80"/>
      <c r="R274" s="80"/>
      <c r="S274" s="80"/>
    </row>
    <row r="275" spans="1:19">
      <c r="A275" s="7">
        <v>273</v>
      </c>
      <c r="B275" s="73" t="s">
        <v>5393</v>
      </c>
      <c r="C275" s="12" t="s">
        <v>10393</v>
      </c>
      <c r="D275" s="7" t="str">
        <f t="shared" si="13"/>
        <v>长荣箱</v>
      </c>
      <c r="E275" s="7" t="s">
        <v>17174</v>
      </c>
      <c r="F275" s="19">
        <v>41383</v>
      </c>
      <c r="G275" s="11" t="s">
        <v>12989</v>
      </c>
      <c r="H275" s="7" t="str">
        <f t="shared" si="14"/>
        <v>重</v>
      </c>
      <c r="I275" s="24">
        <v>41391</v>
      </c>
      <c r="J275" s="27"/>
      <c r="K275" s="12" t="s">
        <v>13302</v>
      </c>
      <c r="L275" s="8"/>
      <c r="M275" s="167" t="s">
        <v>13652</v>
      </c>
      <c r="N275" s="69"/>
      <c r="O275" s="18" t="str">
        <f t="shared" ca="1" si="15"/>
        <v>416天</v>
      </c>
      <c r="P275" s="80"/>
      <c r="Q275" s="80"/>
      <c r="R275" s="80"/>
      <c r="S275" s="80"/>
    </row>
    <row r="276" spans="1:19">
      <c r="A276" s="7">
        <v>274</v>
      </c>
      <c r="B276" s="73" t="s">
        <v>6352</v>
      </c>
      <c r="C276" s="12" t="s">
        <v>10393</v>
      </c>
      <c r="D276" s="7" t="str">
        <f t="shared" si="13"/>
        <v>长荣箱</v>
      </c>
      <c r="E276" s="7" t="s">
        <v>17174</v>
      </c>
      <c r="F276" s="19">
        <v>41386</v>
      </c>
      <c r="G276" s="130" t="s">
        <v>4177</v>
      </c>
      <c r="H276" s="7" t="str">
        <f t="shared" si="14"/>
        <v>重</v>
      </c>
      <c r="I276" s="24">
        <v>41387</v>
      </c>
      <c r="J276" s="27"/>
      <c r="K276" s="12" t="s">
        <v>13302</v>
      </c>
      <c r="L276" s="8"/>
      <c r="M276" s="167" t="s">
        <v>6351</v>
      </c>
      <c r="N276" s="69"/>
      <c r="O276" s="18" t="str">
        <f t="shared" ca="1" si="15"/>
        <v>413天</v>
      </c>
      <c r="P276" s="80"/>
      <c r="Q276" s="80"/>
      <c r="R276" s="80"/>
      <c r="S276" s="80"/>
    </row>
    <row r="277" spans="1:19">
      <c r="A277" s="7">
        <v>275</v>
      </c>
      <c r="B277" s="73" t="s">
        <v>13169</v>
      </c>
      <c r="C277" s="12" t="s">
        <v>10393</v>
      </c>
      <c r="D277" s="7" t="str">
        <f t="shared" si="13"/>
        <v>长荣箱</v>
      </c>
      <c r="E277" s="7" t="s">
        <v>17174</v>
      </c>
      <c r="F277" s="19">
        <v>41383</v>
      </c>
      <c r="G277" s="130" t="s">
        <v>6140</v>
      </c>
      <c r="H277" s="7" t="str">
        <f t="shared" si="14"/>
        <v>重</v>
      </c>
      <c r="I277" s="24">
        <v>41397</v>
      </c>
      <c r="J277" s="27"/>
      <c r="K277" s="12" t="s">
        <v>13302</v>
      </c>
      <c r="L277" s="8"/>
      <c r="M277" s="167" t="s">
        <v>10533</v>
      </c>
      <c r="N277" s="69"/>
      <c r="O277" s="18" t="str">
        <f t="shared" ca="1" si="15"/>
        <v>416天</v>
      </c>
      <c r="P277" s="80"/>
      <c r="Q277" s="80"/>
      <c r="R277" s="80"/>
      <c r="S277" s="80"/>
    </row>
    <row r="278" spans="1:19">
      <c r="A278" s="7">
        <v>276</v>
      </c>
      <c r="B278" s="73" t="s">
        <v>15299</v>
      </c>
      <c r="C278" s="12" t="s">
        <v>10393</v>
      </c>
      <c r="D278" s="7" t="str">
        <f t="shared" si="13"/>
        <v>长荣箱</v>
      </c>
      <c r="E278" s="7" t="s">
        <v>17174</v>
      </c>
      <c r="F278" s="19">
        <v>41388</v>
      </c>
      <c r="G278" s="130" t="s">
        <v>6140</v>
      </c>
      <c r="H278" s="7" t="str">
        <f t="shared" si="14"/>
        <v>重</v>
      </c>
      <c r="I278" s="24">
        <v>41393</v>
      </c>
      <c r="J278" s="27"/>
      <c r="K278" s="12" t="s">
        <v>1381</v>
      </c>
      <c r="L278" s="11"/>
      <c r="M278" s="167" t="s">
        <v>14717</v>
      </c>
      <c r="N278" s="69"/>
      <c r="O278" s="18" t="str">
        <f t="shared" ca="1" si="15"/>
        <v>411天</v>
      </c>
      <c r="P278" s="80"/>
      <c r="Q278" s="80"/>
      <c r="R278" s="80"/>
      <c r="S278" s="80"/>
    </row>
    <row r="279" spans="1:19">
      <c r="A279" s="7">
        <v>277</v>
      </c>
      <c r="B279" s="73" t="s">
        <v>6353</v>
      </c>
      <c r="C279" s="12" t="s">
        <v>10393</v>
      </c>
      <c r="D279" s="7" t="str">
        <f t="shared" si="13"/>
        <v>长荣箱</v>
      </c>
      <c r="E279" s="7" t="s">
        <v>17174</v>
      </c>
      <c r="F279" s="19">
        <v>41386</v>
      </c>
      <c r="G279" s="130" t="s">
        <v>6140</v>
      </c>
      <c r="H279" s="7" t="str">
        <f t="shared" si="14"/>
        <v>重</v>
      </c>
      <c r="I279" s="24">
        <v>41387</v>
      </c>
      <c r="J279" s="27"/>
      <c r="K279" s="12" t="s">
        <v>13302</v>
      </c>
      <c r="L279" s="11"/>
      <c r="M279" s="167" t="s">
        <v>6351</v>
      </c>
      <c r="N279" s="69"/>
      <c r="O279" s="18" t="str">
        <f t="shared" ca="1" si="15"/>
        <v>413天</v>
      </c>
      <c r="P279" s="80"/>
      <c r="Q279" s="80"/>
      <c r="R279" s="80"/>
      <c r="S279" s="80"/>
    </row>
    <row r="280" spans="1:19">
      <c r="A280" s="7">
        <v>278</v>
      </c>
      <c r="B280" s="73" t="s">
        <v>10220</v>
      </c>
      <c r="C280" s="12" t="s">
        <v>10393</v>
      </c>
      <c r="D280" s="7" t="str">
        <f t="shared" si="13"/>
        <v>长荣箱</v>
      </c>
      <c r="E280" s="7" t="s">
        <v>17174</v>
      </c>
      <c r="F280" s="19">
        <v>41384</v>
      </c>
      <c r="G280" s="130" t="s">
        <v>6140</v>
      </c>
      <c r="H280" s="7" t="str">
        <f t="shared" si="14"/>
        <v>重</v>
      </c>
      <c r="I280" s="24">
        <v>41391</v>
      </c>
      <c r="J280" s="27"/>
      <c r="K280" s="12" t="s">
        <v>8676</v>
      </c>
      <c r="L280" s="11"/>
      <c r="M280" s="167" t="s">
        <v>2503</v>
      </c>
      <c r="N280" s="69"/>
      <c r="O280" s="18" t="str">
        <f t="shared" ca="1" si="15"/>
        <v>415天</v>
      </c>
      <c r="P280" s="80"/>
      <c r="Q280" s="80"/>
      <c r="R280" s="80"/>
      <c r="S280" s="80"/>
    </row>
    <row r="281" spans="1:19">
      <c r="A281" s="7">
        <v>279</v>
      </c>
      <c r="B281" s="73" t="s">
        <v>14531</v>
      </c>
      <c r="C281" s="12" t="s">
        <v>10393</v>
      </c>
      <c r="D281" s="7" t="str">
        <f t="shared" si="13"/>
        <v>长荣箱</v>
      </c>
      <c r="E281" s="7" t="s">
        <v>17174</v>
      </c>
      <c r="F281" s="19">
        <v>41384</v>
      </c>
      <c r="G281" s="130" t="s">
        <v>6140</v>
      </c>
      <c r="H281" s="7" t="str">
        <f t="shared" si="14"/>
        <v>重</v>
      </c>
      <c r="I281" s="24">
        <v>41390</v>
      </c>
      <c r="J281" s="27"/>
      <c r="K281" s="12" t="s">
        <v>13302</v>
      </c>
      <c r="L281" s="11"/>
      <c r="M281" s="167" t="s">
        <v>3905</v>
      </c>
      <c r="N281" s="69"/>
      <c r="O281" s="18" t="str">
        <f t="shared" ca="1" si="15"/>
        <v>415天</v>
      </c>
      <c r="P281" s="80"/>
      <c r="Q281" s="80"/>
      <c r="R281" s="80"/>
      <c r="S281" s="80"/>
    </row>
    <row r="282" spans="1:19">
      <c r="A282" s="7">
        <v>280</v>
      </c>
      <c r="B282" s="73" t="s">
        <v>3878</v>
      </c>
      <c r="C282" s="12" t="s">
        <v>10393</v>
      </c>
      <c r="D282" s="7" t="str">
        <f t="shared" si="13"/>
        <v>长荣箱</v>
      </c>
      <c r="E282" s="7" t="s">
        <v>17174</v>
      </c>
      <c r="F282" s="19">
        <v>41384</v>
      </c>
      <c r="G282" s="130" t="s">
        <v>6140</v>
      </c>
      <c r="H282" s="7" t="str">
        <f t="shared" si="14"/>
        <v>重</v>
      </c>
      <c r="I282" s="24">
        <v>41402</v>
      </c>
      <c r="J282" s="27"/>
      <c r="K282" s="12" t="s">
        <v>13302</v>
      </c>
      <c r="L282" s="11"/>
      <c r="M282" s="167" t="s">
        <v>10534</v>
      </c>
      <c r="N282" s="69"/>
      <c r="O282" s="18" t="str">
        <f t="shared" ca="1" si="15"/>
        <v>415天</v>
      </c>
      <c r="P282" s="80"/>
      <c r="Q282" s="80"/>
      <c r="R282" s="80"/>
      <c r="S282" s="80"/>
    </row>
    <row r="283" spans="1:19">
      <c r="A283" s="7">
        <v>281</v>
      </c>
      <c r="B283" s="73" t="s">
        <v>8661</v>
      </c>
      <c r="C283" s="12" t="s">
        <v>10393</v>
      </c>
      <c r="D283" s="7" t="str">
        <f t="shared" si="13"/>
        <v>长荣箱</v>
      </c>
      <c r="E283" s="7" t="s">
        <v>17174</v>
      </c>
      <c r="F283" s="19">
        <v>41385</v>
      </c>
      <c r="G283" s="130" t="s">
        <v>6140</v>
      </c>
      <c r="H283" s="7" t="str">
        <f t="shared" si="14"/>
        <v>重</v>
      </c>
      <c r="I283" s="24">
        <v>41408</v>
      </c>
      <c r="J283" s="27"/>
      <c r="K283" s="12" t="s">
        <v>13302</v>
      </c>
      <c r="L283" s="11"/>
      <c r="M283" s="167" t="s">
        <v>8658</v>
      </c>
      <c r="N283" s="69"/>
      <c r="O283" s="18" t="str">
        <f t="shared" ca="1" si="15"/>
        <v>414天</v>
      </c>
      <c r="P283" s="80"/>
      <c r="Q283" s="80"/>
      <c r="R283" s="80"/>
      <c r="S283" s="80"/>
    </row>
    <row r="284" spans="1:19">
      <c r="A284" s="7">
        <v>282</v>
      </c>
      <c r="B284" s="73" t="s">
        <v>10681</v>
      </c>
      <c r="C284" s="12" t="s">
        <v>10393</v>
      </c>
      <c r="D284" s="7" t="str">
        <f t="shared" si="13"/>
        <v>长荣箱</v>
      </c>
      <c r="E284" s="7" t="s">
        <v>17174</v>
      </c>
      <c r="F284" s="19">
        <v>41384</v>
      </c>
      <c r="G284" s="130" t="s">
        <v>6140</v>
      </c>
      <c r="H284" s="7" t="str">
        <f t="shared" si="14"/>
        <v>重</v>
      </c>
      <c r="I284" s="24">
        <v>41397</v>
      </c>
      <c r="J284" s="27"/>
      <c r="K284" s="12" t="s">
        <v>4794</v>
      </c>
      <c r="L284" s="11"/>
      <c r="M284" s="167" t="s">
        <v>10533</v>
      </c>
      <c r="N284" s="69"/>
      <c r="O284" s="18" t="str">
        <f t="shared" ca="1" si="15"/>
        <v>415天</v>
      </c>
      <c r="P284" s="80"/>
      <c r="Q284" s="80"/>
      <c r="R284" s="80"/>
      <c r="S284" s="80"/>
    </row>
    <row r="285" spans="1:19">
      <c r="A285" s="7">
        <v>283</v>
      </c>
      <c r="B285" s="73" t="s">
        <v>10682</v>
      </c>
      <c r="C285" s="12" t="s">
        <v>10393</v>
      </c>
      <c r="D285" s="7" t="str">
        <f t="shared" si="13"/>
        <v>长荣箱</v>
      </c>
      <c r="E285" s="7" t="s">
        <v>17174</v>
      </c>
      <c r="F285" s="19">
        <v>41384</v>
      </c>
      <c r="G285" s="130" t="s">
        <v>6140</v>
      </c>
      <c r="H285" s="7" t="str">
        <f t="shared" si="14"/>
        <v>重</v>
      </c>
      <c r="I285" s="24">
        <v>41397</v>
      </c>
      <c r="J285" s="27"/>
      <c r="K285" s="12" t="s">
        <v>4794</v>
      </c>
      <c r="L285" s="11"/>
      <c r="M285" s="167" t="s">
        <v>10533</v>
      </c>
      <c r="N285" s="69"/>
      <c r="O285" s="18" t="str">
        <f t="shared" ca="1" si="15"/>
        <v>415天</v>
      </c>
      <c r="P285" s="80"/>
      <c r="Q285" s="80"/>
      <c r="R285" s="80"/>
      <c r="S285" s="80"/>
    </row>
    <row r="286" spans="1:19">
      <c r="A286" s="7">
        <v>284</v>
      </c>
      <c r="B286" s="73" t="s">
        <v>14533</v>
      </c>
      <c r="C286" s="12" t="s">
        <v>10393</v>
      </c>
      <c r="D286" s="7" t="str">
        <f t="shared" si="13"/>
        <v>长荣箱</v>
      </c>
      <c r="E286" s="7" t="s">
        <v>17174</v>
      </c>
      <c r="F286" s="19">
        <v>41384</v>
      </c>
      <c r="G286" s="130" t="s">
        <v>6140</v>
      </c>
      <c r="H286" s="7" t="str">
        <f t="shared" si="14"/>
        <v>重</v>
      </c>
      <c r="I286" s="24">
        <v>41390</v>
      </c>
      <c r="J286" s="27"/>
      <c r="K286" s="12" t="s">
        <v>13302</v>
      </c>
      <c r="L286" s="11"/>
      <c r="M286" s="167" t="s">
        <v>3905</v>
      </c>
      <c r="N286" s="69"/>
      <c r="O286" s="18" t="str">
        <f t="shared" ca="1" si="15"/>
        <v>415天</v>
      </c>
      <c r="P286" s="80"/>
      <c r="Q286" s="80"/>
      <c r="R286" s="80"/>
      <c r="S286" s="80"/>
    </row>
    <row r="287" spans="1:19">
      <c r="A287" s="7">
        <v>285</v>
      </c>
      <c r="B287" s="73" t="s">
        <v>9773</v>
      </c>
      <c r="C287" s="12" t="s">
        <v>10393</v>
      </c>
      <c r="D287" s="7" t="str">
        <f t="shared" si="13"/>
        <v>长荣箱</v>
      </c>
      <c r="E287" s="7" t="s">
        <v>17174</v>
      </c>
      <c r="F287" s="19">
        <v>41379</v>
      </c>
      <c r="G287" s="11" t="s">
        <v>11640</v>
      </c>
      <c r="H287" s="7" t="str">
        <f t="shared" si="14"/>
        <v>重</v>
      </c>
      <c r="I287" s="24">
        <v>41400</v>
      </c>
      <c r="J287" s="27"/>
      <c r="K287" s="12" t="s">
        <v>13302</v>
      </c>
      <c r="L287" s="11"/>
      <c r="M287" s="167"/>
      <c r="N287" s="69"/>
      <c r="O287" s="18" t="str">
        <f t="shared" ca="1" si="15"/>
        <v>420天</v>
      </c>
      <c r="P287" s="80"/>
      <c r="Q287" s="80"/>
      <c r="R287" s="80"/>
      <c r="S287" s="80"/>
    </row>
    <row r="288" spans="1:19">
      <c r="A288" s="7">
        <v>286</v>
      </c>
      <c r="B288" s="73" t="s">
        <v>5171</v>
      </c>
      <c r="C288" s="12" t="s">
        <v>10393</v>
      </c>
      <c r="D288" s="7" t="str">
        <f t="shared" si="13"/>
        <v>长荣箱</v>
      </c>
      <c r="E288" s="7" t="s">
        <v>17174</v>
      </c>
      <c r="F288" s="19">
        <v>41379</v>
      </c>
      <c r="G288" s="130">
        <v>100</v>
      </c>
      <c r="H288" s="7" t="str">
        <f t="shared" si="14"/>
        <v>重</v>
      </c>
      <c r="I288" s="24">
        <v>41396</v>
      </c>
      <c r="J288" s="27"/>
      <c r="K288" s="12" t="s">
        <v>4794</v>
      </c>
      <c r="L288" s="11"/>
      <c r="M288" s="167" t="s">
        <v>10533</v>
      </c>
      <c r="N288" s="69"/>
      <c r="O288" s="18" t="str">
        <f t="shared" ca="1" si="15"/>
        <v>420天</v>
      </c>
      <c r="P288" s="80"/>
      <c r="Q288" s="80"/>
      <c r="R288" s="80"/>
      <c r="S288" s="80"/>
    </row>
    <row r="289" spans="1:19">
      <c r="A289" s="7">
        <v>287</v>
      </c>
      <c r="B289" s="73" t="s">
        <v>7109</v>
      </c>
      <c r="C289" s="12" t="s">
        <v>10393</v>
      </c>
      <c r="D289" s="7" t="str">
        <f t="shared" si="13"/>
        <v>长荣箱</v>
      </c>
      <c r="E289" s="7" t="s">
        <v>17174</v>
      </c>
      <c r="F289" s="19">
        <v>41377</v>
      </c>
      <c r="G289" s="130">
        <v>100</v>
      </c>
      <c r="H289" s="7" t="str">
        <f t="shared" si="14"/>
        <v>重</v>
      </c>
      <c r="I289" s="24">
        <v>41381</v>
      </c>
      <c r="J289" s="27"/>
      <c r="K289" s="12" t="s">
        <v>13302</v>
      </c>
      <c r="L289" s="11"/>
      <c r="M289" s="167" t="s">
        <v>1932</v>
      </c>
      <c r="N289" s="69"/>
      <c r="O289" s="18" t="str">
        <f t="shared" ca="1" si="15"/>
        <v>422天</v>
      </c>
      <c r="P289" s="80"/>
      <c r="Q289" s="80"/>
      <c r="R289" s="80"/>
      <c r="S289" s="80"/>
    </row>
    <row r="290" spans="1:19">
      <c r="A290" s="7">
        <v>288</v>
      </c>
      <c r="B290" s="73" t="s">
        <v>7110</v>
      </c>
      <c r="C290" s="12" t="s">
        <v>10393</v>
      </c>
      <c r="D290" s="7" t="str">
        <f t="shared" si="13"/>
        <v>长荣箱</v>
      </c>
      <c r="E290" s="7" t="s">
        <v>13506</v>
      </c>
      <c r="F290" s="19">
        <v>41382</v>
      </c>
      <c r="G290" s="130">
        <v>100</v>
      </c>
      <c r="H290" s="7" t="str">
        <f t="shared" si="14"/>
        <v>重</v>
      </c>
      <c r="I290" s="24">
        <v>41433</v>
      </c>
      <c r="J290" s="27"/>
      <c r="K290" s="12" t="s">
        <v>7704</v>
      </c>
      <c r="L290" s="11"/>
      <c r="M290" s="167" t="s">
        <v>10348</v>
      </c>
      <c r="N290" s="69"/>
      <c r="O290" s="18" t="str">
        <f t="shared" ca="1" si="15"/>
        <v>417天</v>
      </c>
      <c r="P290" s="80"/>
      <c r="Q290" s="80"/>
      <c r="R290" s="80"/>
      <c r="S290" s="80"/>
    </row>
    <row r="291" spans="1:19">
      <c r="A291" s="7">
        <v>289</v>
      </c>
      <c r="B291" s="73" t="s">
        <v>3567</v>
      </c>
      <c r="C291" s="12" t="s">
        <v>10393</v>
      </c>
      <c r="D291" s="7" t="str">
        <f t="shared" si="13"/>
        <v>长荣箱</v>
      </c>
      <c r="E291" s="7" t="s">
        <v>17174</v>
      </c>
      <c r="F291" s="19">
        <v>41377</v>
      </c>
      <c r="G291" s="130">
        <v>100</v>
      </c>
      <c r="H291" s="7" t="str">
        <f t="shared" si="14"/>
        <v>重</v>
      </c>
      <c r="I291" s="24">
        <v>41381</v>
      </c>
      <c r="J291" s="27"/>
      <c r="K291" s="12" t="s">
        <v>13302</v>
      </c>
      <c r="L291" s="11"/>
      <c r="M291" s="167" t="s">
        <v>12945</v>
      </c>
      <c r="N291" s="69"/>
      <c r="O291" s="18" t="str">
        <f t="shared" ca="1" si="15"/>
        <v>422天</v>
      </c>
      <c r="P291" s="80"/>
      <c r="Q291" s="80"/>
      <c r="R291" s="80"/>
      <c r="S291" s="80"/>
    </row>
    <row r="292" spans="1:19">
      <c r="A292" s="7">
        <v>290</v>
      </c>
      <c r="B292" s="73" t="s">
        <v>14685</v>
      </c>
      <c r="C292" s="12" t="s">
        <v>10393</v>
      </c>
      <c r="D292" s="7" t="str">
        <f t="shared" si="13"/>
        <v>长荣箱</v>
      </c>
      <c r="E292" s="7" t="s">
        <v>17174</v>
      </c>
      <c r="F292" s="19">
        <v>41375</v>
      </c>
      <c r="G292" s="130">
        <v>100</v>
      </c>
      <c r="H292" s="7" t="str">
        <f t="shared" si="14"/>
        <v>重</v>
      </c>
      <c r="I292" s="24">
        <v>41393</v>
      </c>
      <c r="J292" s="27"/>
      <c r="K292" s="12" t="s">
        <v>1381</v>
      </c>
      <c r="L292" s="11"/>
      <c r="M292" s="167" t="s">
        <v>15297</v>
      </c>
      <c r="N292" s="69"/>
      <c r="O292" s="18" t="str">
        <f t="shared" ca="1" si="15"/>
        <v>424天</v>
      </c>
      <c r="P292" s="80"/>
      <c r="Q292" s="80"/>
      <c r="R292" s="80"/>
      <c r="S292" s="80"/>
    </row>
    <row r="293" spans="1:19">
      <c r="A293" s="7">
        <v>291</v>
      </c>
      <c r="B293" s="73" t="s">
        <v>6350</v>
      </c>
      <c r="C293" s="12" t="s">
        <v>10393</v>
      </c>
      <c r="D293" s="7" t="str">
        <f t="shared" si="13"/>
        <v>长荣箱</v>
      </c>
      <c r="E293" s="7" t="s">
        <v>17174</v>
      </c>
      <c r="F293" s="19">
        <v>41379</v>
      </c>
      <c r="G293" s="130">
        <v>100</v>
      </c>
      <c r="H293" s="7" t="str">
        <f t="shared" si="14"/>
        <v>重</v>
      </c>
      <c r="I293" s="24">
        <v>41382</v>
      </c>
      <c r="J293" s="27"/>
      <c r="K293" s="12" t="s">
        <v>13302</v>
      </c>
      <c r="L293" s="11"/>
      <c r="M293" s="167" t="s">
        <v>6351</v>
      </c>
      <c r="N293" s="69"/>
      <c r="O293" s="18" t="str">
        <f t="shared" ca="1" si="15"/>
        <v>420天</v>
      </c>
      <c r="P293" s="80"/>
      <c r="Q293" s="80"/>
      <c r="R293" s="80"/>
      <c r="S293" s="80"/>
    </row>
    <row r="294" spans="1:19">
      <c r="A294" s="7">
        <v>292</v>
      </c>
      <c r="B294" s="73" t="s">
        <v>3566</v>
      </c>
      <c r="C294" s="12" t="s">
        <v>10393</v>
      </c>
      <c r="D294" s="7" t="str">
        <f t="shared" si="13"/>
        <v>长荣箱</v>
      </c>
      <c r="E294" s="7" t="s">
        <v>17174</v>
      </c>
      <c r="F294" s="19">
        <v>41379</v>
      </c>
      <c r="G294" s="130">
        <v>100</v>
      </c>
      <c r="H294" s="7" t="str">
        <f t="shared" si="14"/>
        <v>重</v>
      </c>
      <c r="I294" s="24">
        <v>41381</v>
      </c>
      <c r="J294" s="27"/>
      <c r="K294" s="12" t="s">
        <v>13302</v>
      </c>
      <c r="L294" s="11"/>
      <c r="M294" s="167" t="s">
        <v>12945</v>
      </c>
      <c r="N294" s="69"/>
      <c r="O294" s="18" t="str">
        <f t="shared" ca="1" si="15"/>
        <v>420天</v>
      </c>
      <c r="P294" s="80"/>
      <c r="Q294" s="80"/>
      <c r="R294" s="80"/>
      <c r="S294" s="80"/>
    </row>
    <row r="295" spans="1:19">
      <c r="A295" s="7">
        <v>293</v>
      </c>
      <c r="B295" s="73" t="s">
        <v>7111</v>
      </c>
      <c r="C295" s="12" t="s">
        <v>10393</v>
      </c>
      <c r="D295" s="7" t="str">
        <f t="shared" si="13"/>
        <v>长荣箱</v>
      </c>
      <c r="E295" s="7" t="s">
        <v>13506</v>
      </c>
      <c r="F295" s="19">
        <v>41382</v>
      </c>
      <c r="G295" s="130">
        <v>100</v>
      </c>
      <c r="H295" s="7" t="str">
        <f t="shared" si="14"/>
        <v>重</v>
      </c>
      <c r="I295" s="24">
        <v>41470</v>
      </c>
      <c r="J295" s="27"/>
      <c r="K295" s="12" t="s">
        <v>1359</v>
      </c>
      <c r="L295" s="11"/>
      <c r="M295" s="167" t="s">
        <v>15387</v>
      </c>
      <c r="N295" s="69"/>
      <c r="O295" s="18" t="str">
        <f t="shared" ca="1" si="15"/>
        <v>417天</v>
      </c>
      <c r="P295" s="80"/>
      <c r="Q295" s="80"/>
      <c r="R295" s="80"/>
      <c r="S295" s="80"/>
    </row>
    <row r="296" spans="1:19">
      <c r="A296" s="7">
        <v>294</v>
      </c>
      <c r="B296" s="73" t="s">
        <v>2461</v>
      </c>
      <c r="C296" s="12" t="s">
        <v>10393</v>
      </c>
      <c r="D296" s="7" t="str">
        <f t="shared" si="13"/>
        <v>长荣箱</v>
      </c>
      <c r="E296" s="7" t="s">
        <v>13506</v>
      </c>
      <c r="F296" s="19">
        <v>41382</v>
      </c>
      <c r="G296" s="130">
        <v>100</v>
      </c>
      <c r="H296" s="7" t="str">
        <f t="shared" si="14"/>
        <v>重</v>
      </c>
      <c r="I296" s="24">
        <v>41398</v>
      </c>
      <c r="J296" s="27"/>
      <c r="K296" s="12" t="s">
        <v>5796</v>
      </c>
      <c r="L296" s="11"/>
      <c r="M296" s="167" t="s">
        <v>11435</v>
      </c>
      <c r="N296" s="69"/>
      <c r="O296" s="18" t="str">
        <f t="shared" ca="1" si="15"/>
        <v>417天</v>
      </c>
      <c r="P296" s="80"/>
      <c r="Q296" s="80"/>
      <c r="R296" s="80"/>
      <c r="S296" s="80"/>
    </row>
    <row r="297" spans="1:19">
      <c r="A297" s="7">
        <v>295</v>
      </c>
      <c r="B297" s="73" t="s">
        <v>2462</v>
      </c>
      <c r="C297" s="12" t="s">
        <v>10393</v>
      </c>
      <c r="D297" s="7" t="str">
        <f t="shared" si="13"/>
        <v>长荣箱</v>
      </c>
      <c r="E297" s="7" t="s">
        <v>13506</v>
      </c>
      <c r="F297" s="19">
        <v>41380</v>
      </c>
      <c r="G297" s="130">
        <v>100</v>
      </c>
      <c r="H297" s="7" t="str">
        <f t="shared" si="14"/>
        <v>重</v>
      </c>
      <c r="I297" s="24">
        <v>41398</v>
      </c>
      <c r="J297" s="27"/>
      <c r="K297" s="12" t="s">
        <v>5796</v>
      </c>
      <c r="L297" s="11"/>
      <c r="M297" s="167" t="s">
        <v>11435</v>
      </c>
      <c r="N297" s="69"/>
      <c r="O297" s="18" t="str">
        <f t="shared" ca="1" si="15"/>
        <v>419天</v>
      </c>
      <c r="P297" s="80"/>
      <c r="Q297" s="80"/>
      <c r="R297" s="80"/>
      <c r="S297" s="80"/>
    </row>
    <row r="298" spans="1:19">
      <c r="A298" s="7">
        <v>296</v>
      </c>
      <c r="B298" s="73" t="s">
        <v>9880</v>
      </c>
      <c r="C298" s="12" t="s">
        <v>10393</v>
      </c>
      <c r="D298" s="7" t="str">
        <f t="shared" si="13"/>
        <v>长荣箱</v>
      </c>
      <c r="E298" s="7" t="s">
        <v>17174</v>
      </c>
      <c r="F298" s="19">
        <v>41380</v>
      </c>
      <c r="G298" s="130">
        <v>100</v>
      </c>
      <c r="H298" s="7" t="str">
        <f t="shared" si="14"/>
        <v>重</v>
      </c>
      <c r="I298" s="24">
        <v>41382</v>
      </c>
      <c r="J298" s="27"/>
      <c r="K298" s="12" t="s">
        <v>4794</v>
      </c>
      <c r="L298" s="11"/>
      <c r="M298" s="167" t="s">
        <v>1932</v>
      </c>
      <c r="N298" s="69"/>
      <c r="O298" s="18" t="str">
        <f t="shared" ca="1" si="15"/>
        <v>419天</v>
      </c>
      <c r="P298" s="80"/>
      <c r="Q298" s="80"/>
      <c r="R298" s="80"/>
      <c r="S298" s="80"/>
    </row>
    <row r="299" spans="1:19">
      <c r="A299" s="7">
        <v>297</v>
      </c>
      <c r="B299" s="73" t="s">
        <v>17078</v>
      </c>
      <c r="C299" s="12" t="s">
        <v>10393</v>
      </c>
      <c r="D299" s="7" t="str">
        <f t="shared" si="13"/>
        <v>长荣箱</v>
      </c>
      <c r="E299" s="7" t="s">
        <v>17174</v>
      </c>
      <c r="F299" s="19">
        <v>41384</v>
      </c>
      <c r="G299" s="130">
        <v>100</v>
      </c>
      <c r="H299" s="7" t="str">
        <f t="shared" si="14"/>
        <v>重</v>
      </c>
      <c r="I299" s="24">
        <v>41397</v>
      </c>
      <c r="J299" s="27"/>
      <c r="K299" s="12" t="s">
        <v>4794</v>
      </c>
      <c r="L299" s="11"/>
      <c r="M299" s="167" t="s">
        <v>2784</v>
      </c>
      <c r="N299" s="69"/>
      <c r="O299" s="18" t="str">
        <f t="shared" ca="1" si="15"/>
        <v>415天</v>
      </c>
      <c r="P299" s="80"/>
      <c r="Q299" s="80"/>
      <c r="R299" s="80"/>
      <c r="S299" s="80"/>
    </row>
    <row r="300" spans="1:19">
      <c r="A300" s="7">
        <v>298</v>
      </c>
      <c r="B300" s="73" t="s">
        <v>6775</v>
      </c>
      <c r="C300" s="12" t="s">
        <v>10393</v>
      </c>
      <c r="D300" s="7" t="str">
        <f t="shared" si="13"/>
        <v>长荣箱</v>
      </c>
      <c r="E300" s="7" t="s">
        <v>17174</v>
      </c>
      <c r="F300" s="19">
        <v>41384</v>
      </c>
      <c r="G300" s="130">
        <v>100</v>
      </c>
      <c r="H300" s="7" t="str">
        <f t="shared" si="14"/>
        <v>重</v>
      </c>
      <c r="I300" s="24">
        <v>41403</v>
      </c>
      <c r="J300" s="27"/>
      <c r="K300" s="12" t="s">
        <v>10395</v>
      </c>
      <c r="L300" s="11"/>
      <c r="M300" s="167" t="s">
        <v>6774</v>
      </c>
      <c r="N300" s="69"/>
      <c r="O300" s="18" t="str">
        <f t="shared" ca="1" si="15"/>
        <v>415天</v>
      </c>
      <c r="P300" s="80"/>
      <c r="Q300" s="80"/>
      <c r="R300" s="80"/>
      <c r="S300" s="80"/>
    </row>
    <row r="301" spans="1:19">
      <c r="A301" s="7">
        <v>299</v>
      </c>
      <c r="B301" s="73" t="s">
        <v>5174</v>
      </c>
      <c r="C301" s="12" t="s">
        <v>10393</v>
      </c>
      <c r="D301" s="7" t="str">
        <f t="shared" si="13"/>
        <v>长荣箱</v>
      </c>
      <c r="E301" s="7" t="s">
        <v>17174</v>
      </c>
      <c r="F301" s="19">
        <v>41382</v>
      </c>
      <c r="G301" s="130">
        <v>100</v>
      </c>
      <c r="H301" s="7" t="str">
        <f t="shared" si="14"/>
        <v>重</v>
      </c>
      <c r="I301" s="24">
        <v>41396</v>
      </c>
      <c r="J301" s="27"/>
      <c r="K301" s="12" t="s">
        <v>4794</v>
      </c>
      <c r="L301" s="11"/>
      <c r="M301" s="167" t="s">
        <v>10533</v>
      </c>
      <c r="N301" s="69"/>
      <c r="O301" s="18" t="str">
        <f t="shared" ca="1" si="15"/>
        <v>417天</v>
      </c>
      <c r="P301" s="80"/>
      <c r="Q301" s="80"/>
      <c r="R301" s="80"/>
      <c r="S301" s="80"/>
    </row>
    <row r="302" spans="1:19">
      <c r="A302" s="7">
        <v>300</v>
      </c>
      <c r="B302" s="73" t="s">
        <v>5394</v>
      </c>
      <c r="C302" s="12" t="s">
        <v>10393</v>
      </c>
      <c r="D302" s="7" t="str">
        <f t="shared" ref="D302:D365" si="16">IF(B302="","","长荣箱")</f>
        <v>长荣箱</v>
      </c>
      <c r="E302" s="7" t="s">
        <v>17174</v>
      </c>
      <c r="F302" s="19">
        <v>41383</v>
      </c>
      <c r="G302" s="130">
        <v>100</v>
      </c>
      <c r="H302" s="7" t="str">
        <f t="shared" ref="H302:H365" si="17">IF(I302="","空","重")</f>
        <v>重</v>
      </c>
      <c r="I302" s="24">
        <v>41391</v>
      </c>
      <c r="J302" s="27"/>
      <c r="K302" s="12" t="s">
        <v>13302</v>
      </c>
      <c r="L302" s="11"/>
      <c r="M302" s="167" t="s">
        <v>13652</v>
      </c>
      <c r="N302" s="69"/>
      <c r="O302" s="18" t="str">
        <f t="shared" ref="O302:O365" ca="1" si="18">IF(I302="","",IF(ISNONTEXT(J302),DATEDIF(F302,TODAY(),"d")&amp;"天","出场"))</f>
        <v>416天</v>
      </c>
      <c r="P302" s="80"/>
      <c r="Q302" s="80"/>
      <c r="R302" s="80"/>
      <c r="S302" s="80"/>
    </row>
    <row r="303" spans="1:19">
      <c r="A303" s="7">
        <v>301</v>
      </c>
      <c r="B303" s="73" t="s">
        <v>15219</v>
      </c>
      <c r="C303" s="12" t="s">
        <v>10393</v>
      </c>
      <c r="D303" s="7" t="str">
        <f t="shared" si="16"/>
        <v>长荣箱</v>
      </c>
      <c r="E303" s="7" t="s">
        <v>17174</v>
      </c>
      <c r="F303" s="19">
        <v>41383</v>
      </c>
      <c r="G303" s="130">
        <v>100</v>
      </c>
      <c r="H303" s="7" t="str">
        <f t="shared" si="17"/>
        <v>重</v>
      </c>
      <c r="I303" s="24">
        <v>41390</v>
      </c>
      <c r="J303" s="27"/>
      <c r="K303" s="12" t="s">
        <v>4794</v>
      </c>
      <c r="L303" s="11"/>
      <c r="M303" s="167" t="s">
        <v>3905</v>
      </c>
      <c r="N303" s="69"/>
      <c r="O303" s="18" t="str">
        <f t="shared" ca="1" si="18"/>
        <v>416天</v>
      </c>
      <c r="P303" s="80"/>
      <c r="Q303" s="80"/>
      <c r="R303" s="80"/>
      <c r="S303" s="80"/>
    </row>
    <row r="304" spans="1:19">
      <c r="A304" s="7">
        <v>302</v>
      </c>
      <c r="B304" s="73" t="s">
        <v>15207</v>
      </c>
      <c r="C304" s="12" t="s">
        <v>10393</v>
      </c>
      <c r="D304" s="7" t="str">
        <f t="shared" si="16"/>
        <v>长荣箱</v>
      </c>
      <c r="E304" s="7" t="s">
        <v>17174</v>
      </c>
      <c r="F304" s="19">
        <v>41382</v>
      </c>
      <c r="G304" s="130">
        <v>100</v>
      </c>
      <c r="H304" s="7" t="str">
        <f t="shared" si="17"/>
        <v>重</v>
      </c>
      <c r="I304" s="24">
        <v>41397</v>
      </c>
      <c r="J304" s="27"/>
      <c r="K304" s="12" t="s">
        <v>4794</v>
      </c>
      <c r="L304" s="11"/>
      <c r="M304" s="167" t="s">
        <v>10533</v>
      </c>
      <c r="N304" s="69"/>
      <c r="O304" s="18" t="str">
        <f t="shared" ca="1" si="18"/>
        <v>417天</v>
      </c>
      <c r="P304" s="80"/>
      <c r="Q304" s="80"/>
      <c r="R304" s="80"/>
      <c r="S304" s="80"/>
    </row>
    <row r="305" spans="1:19">
      <c r="A305" s="7">
        <v>303</v>
      </c>
      <c r="B305" s="73" t="s">
        <v>1295</v>
      </c>
      <c r="C305" s="12" t="s">
        <v>10393</v>
      </c>
      <c r="D305" s="7" t="str">
        <f t="shared" si="16"/>
        <v>长荣箱</v>
      </c>
      <c r="E305" s="7" t="s">
        <v>17174</v>
      </c>
      <c r="F305" s="19">
        <v>41383</v>
      </c>
      <c r="G305" s="130">
        <v>100</v>
      </c>
      <c r="H305" s="7" t="str">
        <f t="shared" si="17"/>
        <v>重</v>
      </c>
      <c r="I305" s="24">
        <v>41402</v>
      </c>
      <c r="J305" s="27"/>
      <c r="K305" s="12" t="s">
        <v>13302</v>
      </c>
      <c r="L305" s="11"/>
      <c r="M305" s="167" t="s">
        <v>10534</v>
      </c>
      <c r="N305" s="69"/>
      <c r="O305" s="18" t="str">
        <f t="shared" ca="1" si="18"/>
        <v>416天</v>
      </c>
      <c r="P305" s="80"/>
      <c r="Q305" s="80"/>
      <c r="R305" s="80"/>
      <c r="S305" s="80"/>
    </row>
    <row r="306" spans="1:19">
      <c r="A306" s="7">
        <v>304</v>
      </c>
      <c r="B306" s="73" t="s">
        <v>2458</v>
      </c>
      <c r="C306" s="12" t="s">
        <v>10393</v>
      </c>
      <c r="D306" s="7" t="str">
        <f t="shared" si="16"/>
        <v>长荣箱</v>
      </c>
      <c r="E306" s="7" t="s">
        <v>17174</v>
      </c>
      <c r="F306" s="19">
        <v>41383</v>
      </c>
      <c r="G306" s="130">
        <v>100</v>
      </c>
      <c r="H306" s="7" t="str">
        <f t="shared" si="17"/>
        <v>重</v>
      </c>
      <c r="I306" s="24">
        <v>41397</v>
      </c>
      <c r="J306" s="27"/>
      <c r="K306" s="12" t="s">
        <v>5796</v>
      </c>
      <c r="L306" s="11"/>
      <c r="M306" s="167" t="s">
        <v>4873</v>
      </c>
      <c r="N306" s="69"/>
      <c r="O306" s="18" t="str">
        <f t="shared" ca="1" si="18"/>
        <v>416天</v>
      </c>
      <c r="P306" s="80"/>
      <c r="Q306" s="80"/>
      <c r="R306" s="80"/>
      <c r="S306" s="80"/>
    </row>
    <row r="307" spans="1:19">
      <c r="A307" s="7">
        <v>305</v>
      </c>
      <c r="B307" s="73" t="s">
        <v>6831</v>
      </c>
      <c r="C307" s="12" t="s">
        <v>10393</v>
      </c>
      <c r="D307" s="7" t="str">
        <f t="shared" si="16"/>
        <v>长荣箱</v>
      </c>
      <c r="E307" s="7" t="s">
        <v>17174</v>
      </c>
      <c r="F307" s="19">
        <v>41382</v>
      </c>
      <c r="G307" s="130">
        <v>100</v>
      </c>
      <c r="H307" s="7" t="str">
        <f t="shared" si="17"/>
        <v>重</v>
      </c>
      <c r="I307" s="24">
        <v>41382</v>
      </c>
      <c r="J307" s="27"/>
      <c r="K307" s="12" t="s">
        <v>1902</v>
      </c>
      <c r="L307" s="11"/>
      <c r="M307" s="167" t="s">
        <v>1932</v>
      </c>
      <c r="N307" s="69"/>
      <c r="O307" s="18" t="str">
        <f t="shared" ca="1" si="18"/>
        <v>417天</v>
      </c>
      <c r="P307" s="80"/>
      <c r="Q307" s="80"/>
      <c r="R307" s="80"/>
      <c r="S307" s="80"/>
    </row>
    <row r="308" spans="1:19">
      <c r="A308" s="7">
        <v>306</v>
      </c>
      <c r="B308" s="118" t="s">
        <v>15080</v>
      </c>
      <c r="C308" s="12" t="s">
        <v>10393</v>
      </c>
      <c r="D308" s="7" t="str">
        <f t="shared" si="16"/>
        <v>长荣箱</v>
      </c>
      <c r="E308" s="7" t="s">
        <v>17174</v>
      </c>
      <c r="F308" s="19">
        <v>41383</v>
      </c>
      <c r="G308" s="130">
        <v>100</v>
      </c>
      <c r="H308" s="7" t="str">
        <f t="shared" si="17"/>
        <v>重</v>
      </c>
      <c r="I308" s="24">
        <v>41402</v>
      </c>
      <c r="J308" s="27"/>
      <c r="K308" s="12" t="s">
        <v>11301</v>
      </c>
      <c r="L308" s="11"/>
      <c r="M308" s="167" t="s">
        <v>10535</v>
      </c>
      <c r="N308" s="69"/>
      <c r="O308" s="18" t="str">
        <f t="shared" ca="1" si="18"/>
        <v>416天</v>
      </c>
      <c r="P308" s="80"/>
      <c r="Q308" s="80"/>
      <c r="R308" s="80"/>
      <c r="S308" s="80"/>
    </row>
    <row r="309" spans="1:19">
      <c r="A309" s="7">
        <v>307</v>
      </c>
      <c r="B309" s="73" t="s">
        <v>15302</v>
      </c>
      <c r="C309" s="12" t="s">
        <v>10393</v>
      </c>
      <c r="D309" s="7" t="str">
        <f t="shared" si="16"/>
        <v>长荣箱</v>
      </c>
      <c r="E309" s="7" t="s">
        <v>17174</v>
      </c>
      <c r="F309" s="19">
        <v>41388</v>
      </c>
      <c r="G309" s="11" t="s">
        <v>12989</v>
      </c>
      <c r="H309" s="7" t="str">
        <f t="shared" si="17"/>
        <v>重</v>
      </c>
      <c r="I309" s="24">
        <v>41393</v>
      </c>
      <c r="J309" s="27"/>
      <c r="K309" s="12" t="s">
        <v>1381</v>
      </c>
      <c r="L309" s="11"/>
      <c r="M309" s="167" t="s">
        <v>14717</v>
      </c>
      <c r="N309" s="69"/>
      <c r="O309" s="18" t="str">
        <f t="shared" ca="1" si="18"/>
        <v>411天</v>
      </c>
      <c r="P309" s="80"/>
      <c r="Q309" s="80"/>
      <c r="R309" s="80"/>
      <c r="S309" s="80"/>
    </row>
    <row r="310" spans="1:19">
      <c r="A310" s="7">
        <v>308</v>
      </c>
      <c r="B310" s="73" t="s">
        <v>14683</v>
      </c>
      <c r="C310" s="12" t="s">
        <v>10393</v>
      </c>
      <c r="D310" s="7" t="str">
        <f t="shared" si="16"/>
        <v>长荣箱</v>
      </c>
      <c r="E310" s="7" t="s">
        <v>17174</v>
      </c>
      <c r="F310" s="19">
        <v>41388</v>
      </c>
      <c r="G310" s="130" t="s">
        <v>6140</v>
      </c>
      <c r="H310" s="7" t="str">
        <f t="shared" si="17"/>
        <v>重</v>
      </c>
      <c r="I310" s="24">
        <v>41408</v>
      </c>
      <c r="J310" s="27"/>
      <c r="K310" s="12" t="s">
        <v>13302</v>
      </c>
      <c r="L310" s="11"/>
      <c r="M310" s="167" t="s">
        <v>8658</v>
      </c>
      <c r="N310" s="69"/>
      <c r="O310" s="18" t="str">
        <f t="shared" ca="1" si="18"/>
        <v>411天</v>
      </c>
      <c r="P310" s="80"/>
      <c r="Q310" s="80"/>
      <c r="R310" s="80"/>
      <c r="S310" s="80"/>
    </row>
    <row r="311" spans="1:19">
      <c r="A311" s="7">
        <v>309</v>
      </c>
      <c r="B311" s="118" t="s">
        <v>3224</v>
      </c>
      <c r="C311" s="12" t="s">
        <v>10393</v>
      </c>
      <c r="D311" s="7" t="str">
        <f t="shared" si="16"/>
        <v>长荣箱</v>
      </c>
      <c r="E311" s="7" t="s">
        <v>17174</v>
      </c>
      <c r="F311" s="19">
        <v>41387</v>
      </c>
      <c r="G311" s="130" t="s">
        <v>6140</v>
      </c>
      <c r="H311" s="7" t="str">
        <f t="shared" si="17"/>
        <v>重</v>
      </c>
      <c r="I311" s="24">
        <v>41402</v>
      </c>
      <c r="J311" s="27"/>
      <c r="K311" s="12" t="s">
        <v>11301</v>
      </c>
      <c r="L311" s="11"/>
      <c r="M311" s="167" t="s">
        <v>10535</v>
      </c>
      <c r="N311" s="69"/>
      <c r="O311" s="18" t="str">
        <f t="shared" ca="1" si="18"/>
        <v>412天</v>
      </c>
      <c r="P311" s="80"/>
      <c r="Q311" s="80"/>
      <c r="R311" s="80"/>
      <c r="S311" s="80"/>
    </row>
    <row r="312" spans="1:19">
      <c r="A312" s="7">
        <v>310</v>
      </c>
      <c r="B312" s="73" t="s">
        <v>5175</v>
      </c>
      <c r="C312" s="12" t="s">
        <v>10393</v>
      </c>
      <c r="D312" s="7" t="str">
        <f t="shared" si="16"/>
        <v>长荣箱</v>
      </c>
      <c r="E312" s="7" t="s">
        <v>17174</v>
      </c>
      <c r="F312" s="19">
        <v>41388</v>
      </c>
      <c r="G312" s="130" t="s">
        <v>6140</v>
      </c>
      <c r="H312" s="7" t="str">
        <f t="shared" si="17"/>
        <v>重</v>
      </c>
      <c r="I312" s="24">
        <v>41396</v>
      </c>
      <c r="J312" s="27"/>
      <c r="K312" s="12" t="s">
        <v>13302</v>
      </c>
      <c r="L312" s="11"/>
      <c r="M312" s="167" t="s">
        <v>10533</v>
      </c>
      <c r="N312" s="69"/>
      <c r="O312" s="18" t="str">
        <f t="shared" ca="1" si="18"/>
        <v>411天</v>
      </c>
      <c r="P312" s="80"/>
      <c r="Q312" s="80"/>
      <c r="R312" s="80"/>
      <c r="S312" s="80"/>
    </row>
    <row r="313" spans="1:19">
      <c r="A313" s="7">
        <v>311</v>
      </c>
      <c r="B313" s="73" t="s">
        <v>13649</v>
      </c>
      <c r="C313" s="12" t="s">
        <v>10393</v>
      </c>
      <c r="D313" s="7" t="str">
        <f t="shared" si="16"/>
        <v>长荣箱</v>
      </c>
      <c r="E313" s="7" t="s">
        <v>17174</v>
      </c>
      <c r="F313" s="19">
        <v>41388</v>
      </c>
      <c r="G313" s="130" t="s">
        <v>6140</v>
      </c>
      <c r="H313" s="7" t="str">
        <f t="shared" si="17"/>
        <v>重</v>
      </c>
      <c r="I313" s="24">
        <v>41390</v>
      </c>
      <c r="J313" s="27"/>
      <c r="K313" s="12" t="s">
        <v>2346</v>
      </c>
      <c r="L313" s="11"/>
      <c r="M313" s="167" t="s">
        <v>10531</v>
      </c>
      <c r="N313" s="69"/>
      <c r="O313" s="18" t="str">
        <f t="shared" ca="1" si="18"/>
        <v>411天</v>
      </c>
      <c r="P313" s="80"/>
      <c r="Q313" s="80"/>
      <c r="R313" s="80"/>
      <c r="S313" s="80"/>
    </row>
    <row r="314" spans="1:19">
      <c r="A314" s="7">
        <v>312</v>
      </c>
      <c r="B314" s="73" t="s">
        <v>2500</v>
      </c>
      <c r="C314" s="12" t="s">
        <v>10393</v>
      </c>
      <c r="D314" s="7" t="str">
        <f t="shared" si="16"/>
        <v>长荣箱</v>
      </c>
      <c r="E314" s="7" t="s">
        <v>17174</v>
      </c>
      <c r="F314" s="19">
        <v>41389</v>
      </c>
      <c r="G314" s="130" t="s">
        <v>6140</v>
      </c>
      <c r="H314" s="7" t="str">
        <f t="shared" si="17"/>
        <v>重</v>
      </c>
      <c r="I314" s="24">
        <v>41396</v>
      </c>
      <c r="J314" s="27"/>
      <c r="K314" s="12" t="s">
        <v>4794</v>
      </c>
      <c r="L314" s="11"/>
      <c r="M314" s="167" t="s">
        <v>2504</v>
      </c>
      <c r="N314" s="69"/>
      <c r="O314" s="18" t="str">
        <f t="shared" ca="1" si="18"/>
        <v>410天</v>
      </c>
      <c r="P314" s="80"/>
      <c r="Q314" s="80"/>
      <c r="R314" s="80"/>
      <c r="S314" s="80"/>
    </row>
    <row r="315" spans="1:19">
      <c r="A315" s="7">
        <v>313</v>
      </c>
      <c r="B315" s="73" t="s">
        <v>5172</v>
      </c>
      <c r="C315" s="12" t="s">
        <v>10393</v>
      </c>
      <c r="D315" s="7" t="str">
        <f t="shared" si="16"/>
        <v>长荣箱</v>
      </c>
      <c r="E315" s="7" t="s">
        <v>17174</v>
      </c>
      <c r="F315" s="19">
        <v>41388</v>
      </c>
      <c r="G315" s="130" t="s">
        <v>6140</v>
      </c>
      <c r="H315" s="7" t="str">
        <f t="shared" si="17"/>
        <v>重</v>
      </c>
      <c r="I315" s="24">
        <v>41396</v>
      </c>
      <c r="J315" s="27"/>
      <c r="K315" s="12" t="s">
        <v>4794</v>
      </c>
      <c r="L315" s="11"/>
      <c r="M315" s="167" t="s">
        <v>10533</v>
      </c>
      <c r="N315" s="69"/>
      <c r="O315" s="18" t="str">
        <f t="shared" ca="1" si="18"/>
        <v>411天</v>
      </c>
      <c r="P315" s="80"/>
      <c r="Q315" s="80"/>
      <c r="R315" s="80"/>
      <c r="S315" s="80"/>
    </row>
    <row r="316" spans="1:19">
      <c r="A316" s="7">
        <v>314</v>
      </c>
      <c r="B316" s="118" t="s">
        <v>14532</v>
      </c>
      <c r="C316" s="12" t="s">
        <v>10393</v>
      </c>
      <c r="D316" s="7" t="str">
        <f t="shared" si="16"/>
        <v>长荣箱</v>
      </c>
      <c r="E316" s="7" t="s">
        <v>17174</v>
      </c>
      <c r="F316" s="19">
        <v>41390</v>
      </c>
      <c r="G316" s="130" t="s">
        <v>6140</v>
      </c>
      <c r="H316" s="7" t="str">
        <f t="shared" si="17"/>
        <v>重</v>
      </c>
      <c r="I316" s="24">
        <v>41390</v>
      </c>
      <c r="J316" s="27"/>
      <c r="K316" s="12" t="s">
        <v>13302</v>
      </c>
      <c r="L316" s="11"/>
      <c r="M316" s="167" t="s">
        <v>3905</v>
      </c>
      <c r="N316" s="69"/>
      <c r="O316" s="18" t="str">
        <f t="shared" ca="1" si="18"/>
        <v>409天</v>
      </c>
      <c r="P316" s="80"/>
      <c r="Q316" s="80"/>
      <c r="R316" s="80"/>
      <c r="S316" s="80"/>
    </row>
    <row r="317" spans="1:19">
      <c r="A317" s="7">
        <v>315</v>
      </c>
      <c r="B317" s="73" t="s">
        <v>10485</v>
      </c>
      <c r="C317" s="12" t="s">
        <v>10393</v>
      </c>
      <c r="D317" s="7" t="str">
        <f t="shared" si="16"/>
        <v>长荣箱</v>
      </c>
      <c r="E317" s="7" t="s">
        <v>17174</v>
      </c>
      <c r="F317" s="19">
        <v>41381</v>
      </c>
      <c r="G317" s="130" t="s">
        <v>11121</v>
      </c>
      <c r="H317" s="7" t="str">
        <f t="shared" si="17"/>
        <v>重</v>
      </c>
      <c r="I317" s="24">
        <v>41382</v>
      </c>
      <c r="J317" s="27"/>
      <c r="K317" s="12" t="s">
        <v>1903</v>
      </c>
      <c r="L317" s="11"/>
      <c r="M317" s="167" t="s">
        <v>6177</v>
      </c>
      <c r="N317" s="69"/>
      <c r="O317" s="18" t="str">
        <f t="shared" ca="1" si="18"/>
        <v>418天</v>
      </c>
      <c r="P317" s="80"/>
      <c r="Q317" s="80"/>
      <c r="R317" s="80"/>
      <c r="S317" s="80"/>
    </row>
    <row r="318" spans="1:19">
      <c r="A318" s="7">
        <v>316</v>
      </c>
      <c r="B318" s="73" t="s">
        <v>12897</v>
      </c>
      <c r="C318" s="12" t="s">
        <v>10393</v>
      </c>
      <c r="D318" s="7" t="str">
        <f t="shared" si="16"/>
        <v>长荣箱</v>
      </c>
      <c r="E318" s="7" t="s">
        <v>17174</v>
      </c>
      <c r="F318" s="19">
        <v>41381</v>
      </c>
      <c r="G318" s="130" t="s">
        <v>11121</v>
      </c>
      <c r="H318" s="7" t="str">
        <f t="shared" si="17"/>
        <v>重</v>
      </c>
      <c r="I318" s="24">
        <v>41397</v>
      </c>
      <c r="J318" s="27"/>
      <c r="K318" s="12" t="s">
        <v>4794</v>
      </c>
      <c r="L318" s="11"/>
      <c r="M318" s="167" t="s">
        <v>10533</v>
      </c>
      <c r="N318" s="69"/>
      <c r="O318" s="18" t="str">
        <f t="shared" ca="1" si="18"/>
        <v>418天</v>
      </c>
      <c r="P318" s="80"/>
      <c r="Q318" s="80"/>
      <c r="R318" s="80"/>
      <c r="S318" s="80"/>
    </row>
    <row r="319" spans="1:19">
      <c r="A319" s="7">
        <v>317</v>
      </c>
      <c r="B319" s="73" t="s">
        <v>15431</v>
      </c>
      <c r="C319" s="12" t="s">
        <v>10393</v>
      </c>
      <c r="D319" s="7" t="str">
        <f t="shared" si="16"/>
        <v>长荣箱</v>
      </c>
      <c r="E319" s="7" t="s">
        <v>17174</v>
      </c>
      <c r="F319" s="19">
        <v>41381</v>
      </c>
      <c r="G319" s="130" t="s">
        <v>11121</v>
      </c>
      <c r="H319" s="7" t="str">
        <f t="shared" si="17"/>
        <v>重</v>
      </c>
      <c r="I319" s="24">
        <v>41397</v>
      </c>
      <c r="J319" s="27"/>
      <c r="K319" s="12" t="s">
        <v>13302</v>
      </c>
      <c r="L319" s="11"/>
      <c r="M319" s="167" t="s">
        <v>10533</v>
      </c>
      <c r="N319" s="69"/>
      <c r="O319" s="18" t="str">
        <f t="shared" ca="1" si="18"/>
        <v>418天</v>
      </c>
      <c r="P319" s="80"/>
      <c r="Q319" s="80"/>
      <c r="R319" s="80"/>
      <c r="S319" s="80"/>
    </row>
    <row r="320" spans="1:19">
      <c r="A320" s="7">
        <v>318</v>
      </c>
      <c r="B320" s="73" t="s">
        <v>7333</v>
      </c>
      <c r="C320" s="12" t="s">
        <v>10393</v>
      </c>
      <c r="D320" s="7" t="str">
        <f t="shared" si="16"/>
        <v>长荣箱</v>
      </c>
      <c r="E320" s="7" t="s">
        <v>17174</v>
      </c>
      <c r="F320" s="19">
        <v>41384</v>
      </c>
      <c r="G320" s="130" t="s">
        <v>11121</v>
      </c>
      <c r="H320" s="7" t="str">
        <f t="shared" si="17"/>
        <v>重</v>
      </c>
      <c r="I320" s="24">
        <v>41397</v>
      </c>
      <c r="J320" s="27"/>
      <c r="K320" s="12" t="s">
        <v>4794</v>
      </c>
      <c r="L320" s="11"/>
      <c r="M320" s="167" t="s">
        <v>10533</v>
      </c>
      <c r="N320" s="69"/>
      <c r="O320" s="18" t="str">
        <f t="shared" ca="1" si="18"/>
        <v>415天</v>
      </c>
      <c r="P320" s="80"/>
      <c r="Q320" s="80"/>
      <c r="R320" s="80"/>
      <c r="S320" s="80"/>
    </row>
    <row r="321" spans="1:19">
      <c r="A321" s="7">
        <v>319</v>
      </c>
      <c r="B321" s="118" t="s">
        <v>1072</v>
      </c>
      <c r="C321" s="12" t="s">
        <v>10393</v>
      </c>
      <c r="D321" s="7" t="str">
        <f t="shared" si="16"/>
        <v>长荣箱</v>
      </c>
      <c r="E321" s="7" t="s">
        <v>17174</v>
      </c>
      <c r="F321" s="19">
        <v>41384</v>
      </c>
      <c r="G321" s="130" t="s">
        <v>11121</v>
      </c>
      <c r="H321" s="7" t="str">
        <f t="shared" si="17"/>
        <v>重</v>
      </c>
      <c r="I321" s="24">
        <v>41482</v>
      </c>
      <c r="J321" s="27"/>
      <c r="K321" s="12" t="s">
        <v>13302</v>
      </c>
      <c r="L321" s="11"/>
      <c r="M321" s="167" t="s">
        <v>1073</v>
      </c>
      <c r="N321" s="69"/>
      <c r="O321" s="18" t="str">
        <f t="shared" ca="1" si="18"/>
        <v>415天</v>
      </c>
      <c r="P321" s="80"/>
      <c r="Q321" s="80"/>
      <c r="R321" s="80"/>
      <c r="S321" s="80"/>
    </row>
    <row r="322" spans="1:19">
      <c r="A322" s="7">
        <v>320</v>
      </c>
      <c r="B322" s="73" t="s">
        <v>9767</v>
      </c>
      <c r="C322" s="12" t="s">
        <v>10393</v>
      </c>
      <c r="D322" s="7" t="str">
        <f t="shared" si="16"/>
        <v>长荣箱</v>
      </c>
      <c r="E322" s="7" t="s">
        <v>17174</v>
      </c>
      <c r="F322" s="19">
        <v>41381</v>
      </c>
      <c r="G322" s="130" t="s">
        <v>11121</v>
      </c>
      <c r="H322" s="7" t="str">
        <f t="shared" si="17"/>
        <v>重</v>
      </c>
      <c r="I322" s="24">
        <v>41403</v>
      </c>
      <c r="J322" s="27"/>
      <c r="K322" s="12" t="s">
        <v>2346</v>
      </c>
      <c r="L322" s="11"/>
      <c r="M322" s="167" t="s">
        <v>2785</v>
      </c>
      <c r="N322" s="69"/>
      <c r="O322" s="18" t="str">
        <f t="shared" ca="1" si="18"/>
        <v>418天</v>
      </c>
      <c r="P322" s="80"/>
      <c r="Q322" s="80"/>
      <c r="R322" s="80"/>
      <c r="S322" s="80"/>
    </row>
    <row r="323" spans="1:19">
      <c r="A323" s="7">
        <v>321</v>
      </c>
      <c r="B323" s="73" t="s">
        <v>13653</v>
      </c>
      <c r="C323" s="12" t="s">
        <v>10393</v>
      </c>
      <c r="D323" s="7" t="str">
        <f t="shared" si="16"/>
        <v>长荣箱</v>
      </c>
      <c r="E323" s="7" t="s">
        <v>17174</v>
      </c>
      <c r="F323" s="19">
        <v>41384</v>
      </c>
      <c r="G323" s="130" t="s">
        <v>6140</v>
      </c>
      <c r="H323" s="7" t="str">
        <f t="shared" si="17"/>
        <v>重</v>
      </c>
      <c r="I323" s="24">
        <v>41390</v>
      </c>
      <c r="J323" s="27"/>
      <c r="K323" s="12" t="s">
        <v>4794</v>
      </c>
      <c r="L323" s="11"/>
      <c r="M323" s="167" t="s">
        <v>13652</v>
      </c>
      <c r="N323" s="69"/>
      <c r="O323" s="18" t="str">
        <f t="shared" ca="1" si="18"/>
        <v>415天</v>
      </c>
      <c r="P323" s="80"/>
      <c r="Q323" s="80"/>
      <c r="R323" s="80"/>
      <c r="S323" s="80"/>
    </row>
    <row r="324" spans="1:19">
      <c r="A324" s="7">
        <v>322</v>
      </c>
      <c r="B324" s="73" t="s">
        <v>15218</v>
      </c>
      <c r="C324" s="12" t="s">
        <v>10393</v>
      </c>
      <c r="D324" s="7" t="str">
        <f t="shared" si="16"/>
        <v>长荣箱</v>
      </c>
      <c r="E324" s="7" t="s">
        <v>17174</v>
      </c>
      <c r="F324" s="19">
        <v>41384</v>
      </c>
      <c r="G324" s="130" t="s">
        <v>6140</v>
      </c>
      <c r="H324" s="7" t="str">
        <f t="shared" si="17"/>
        <v>重</v>
      </c>
      <c r="I324" s="24">
        <v>41390</v>
      </c>
      <c r="J324" s="27"/>
      <c r="K324" s="12" t="s">
        <v>4794</v>
      </c>
      <c r="L324" s="11"/>
      <c r="M324" s="167" t="s">
        <v>3905</v>
      </c>
      <c r="N324" s="69"/>
      <c r="O324" s="18" t="str">
        <f t="shared" ca="1" si="18"/>
        <v>415天</v>
      </c>
      <c r="P324" s="80"/>
      <c r="Q324" s="80"/>
      <c r="R324" s="80"/>
      <c r="S324" s="80"/>
    </row>
    <row r="325" spans="1:19">
      <c r="A325" s="7">
        <v>323</v>
      </c>
      <c r="B325" s="73" t="s">
        <v>15303</v>
      </c>
      <c r="C325" s="12" t="s">
        <v>10393</v>
      </c>
      <c r="D325" s="7" t="str">
        <f t="shared" si="16"/>
        <v>长荣箱</v>
      </c>
      <c r="E325" s="7" t="s">
        <v>17174</v>
      </c>
      <c r="F325" s="19">
        <v>41388</v>
      </c>
      <c r="G325" s="130" t="s">
        <v>6140</v>
      </c>
      <c r="H325" s="7" t="str">
        <f t="shared" si="17"/>
        <v>重</v>
      </c>
      <c r="I325" s="24">
        <v>41393</v>
      </c>
      <c r="J325" s="27"/>
      <c r="K325" s="12" t="s">
        <v>1381</v>
      </c>
      <c r="L325" s="11"/>
      <c r="M325" s="167" t="s">
        <v>14717</v>
      </c>
      <c r="N325" s="69"/>
      <c r="O325" s="18" t="str">
        <f t="shared" ca="1" si="18"/>
        <v>411天</v>
      </c>
      <c r="P325" s="80"/>
      <c r="Q325" s="80"/>
      <c r="R325" s="80"/>
      <c r="S325" s="80"/>
    </row>
    <row r="326" spans="1:19">
      <c r="A326" s="7">
        <v>324</v>
      </c>
      <c r="B326" s="73" t="s">
        <v>4006</v>
      </c>
      <c r="C326" s="12" t="s">
        <v>10393</v>
      </c>
      <c r="D326" s="7" t="str">
        <f t="shared" si="16"/>
        <v>长荣箱</v>
      </c>
      <c r="E326" s="7" t="s">
        <v>17174</v>
      </c>
      <c r="F326" s="19">
        <v>41387</v>
      </c>
      <c r="G326" s="130" t="s">
        <v>6140</v>
      </c>
      <c r="H326" s="7" t="str">
        <f t="shared" si="17"/>
        <v>重</v>
      </c>
      <c r="I326" s="24">
        <v>41397</v>
      </c>
      <c r="J326" s="27"/>
      <c r="K326" s="12" t="s">
        <v>4794</v>
      </c>
      <c r="L326" s="11"/>
      <c r="M326" s="167" t="s">
        <v>10533</v>
      </c>
      <c r="N326" s="69"/>
      <c r="O326" s="18" t="str">
        <f t="shared" ca="1" si="18"/>
        <v>412天</v>
      </c>
      <c r="P326" s="80"/>
      <c r="Q326" s="80"/>
      <c r="R326" s="80"/>
      <c r="S326" s="80"/>
    </row>
    <row r="327" spans="1:19">
      <c r="A327" s="7">
        <v>325</v>
      </c>
      <c r="B327" s="73" t="s">
        <v>8407</v>
      </c>
      <c r="C327" s="12" t="s">
        <v>10393</v>
      </c>
      <c r="D327" s="7" t="str">
        <f t="shared" si="16"/>
        <v>长荣箱</v>
      </c>
      <c r="E327" s="7" t="s">
        <v>17174</v>
      </c>
      <c r="F327" s="19">
        <v>41392</v>
      </c>
      <c r="G327" s="11" t="s">
        <v>1919</v>
      </c>
      <c r="H327" s="7" t="str">
        <f t="shared" si="17"/>
        <v>重</v>
      </c>
      <c r="I327" s="24">
        <v>41396</v>
      </c>
      <c r="J327" s="27"/>
      <c r="K327" s="12" t="s">
        <v>4078</v>
      </c>
      <c r="L327" s="11"/>
      <c r="M327" s="167" t="s">
        <v>2504</v>
      </c>
      <c r="N327" s="69"/>
      <c r="O327" s="18" t="str">
        <f t="shared" ca="1" si="18"/>
        <v>407天</v>
      </c>
      <c r="P327" s="80"/>
      <c r="Q327" s="80"/>
      <c r="R327" s="80"/>
      <c r="S327" s="80"/>
    </row>
    <row r="328" spans="1:19">
      <c r="A328" s="7">
        <v>326</v>
      </c>
      <c r="B328" s="73" t="s">
        <v>9865</v>
      </c>
      <c r="C328" s="12" t="s">
        <v>10393</v>
      </c>
      <c r="D328" s="7" t="str">
        <f t="shared" si="16"/>
        <v>长荣箱</v>
      </c>
      <c r="E328" s="7" t="s">
        <v>17174</v>
      </c>
      <c r="F328" s="19">
        <v>41393</v>
      </c>
      <c r="G328" s="80">
        <v>100</v>
      </c>
      <c r="H328" s="7" t="str">
        <f t="shared" si="17"/>
        <v>重</v>
      </c>
      <c r="I328" s="24">
        <v>41396</v>
      </c>
      <c r="J328" s="27"/>
      <c r="K328" s="12" t="s">
        <v>10395</v>
      </c>
      <c r="L328" s="11"/>
      <c r="M328" s="167" t="s">
        <v>2786</v>
      </c>
      <c r="N328" s="69"/>
      <c r="O328" s="18" t="str">
        <f t="shared" ca="1" si="18"/>
        <v>406天</v>
      </c>
      <c r="P328" s="80"/>
      <c r="Q328" s="80"/>
      <c r="R328" s="80"/>
      <c r="S328" s="80"/>
    </row>
    <row r="329" spans="1:19">
      <c r="A329" s="7">
        <v>327</v>
      </c>
      <c r="B329" s="73" t="s">
        <v>2497</v>
      </c>
      <c r="C329" s="12" t="s">
        <v>10393</v>
      </c>
      <c r="D329" s="7" t="str">
        <f t="shared" si="16"/>
        <v>长荣箱</v>
      </c>
      <c r="E329" s="7" t="s">
        <v>17174</v>
      </c>
      <c r="F329" s="19">
        <v>41393</v>
      </c>
      <c r="G329" s="80">
        <v>100</v>
      </c>
      <c r="H329" s="7" t="str">
        <f t="shared" si="17"/>
        <v>重</v>
      </c>
      <c r="I329" s="24">
        <v>41396</v>
      </c>
      <c r="J329" s="27"/>
      <c r="K329" s="12" t="s">
        <v>4079</v>
      </c>
      <c r="L329" s="11"/>
      <c r="M329" s="167" t="s">
        <v>2504</v>
      </c>
      <c r="N329" s="69"/>
      <c r="O329" s="18" t="str">
        <f t="shared" ca="1" si="18"/>
        <v>406天</v>
      </c>
      <c r="P329" s="80"/>
      <c r="Q329" s="80"/>
      <c r="R329" s="80"/>
      <c r="S329" s="80"/>
    </row>
    <row r="330" spans="1:19">
      <c r="A330" s="7">
        <v>328</v>
      </c>
      <c r="B330" s="73" t="s">
        <v>9866</v>
      </c>
      <c r="C330" s="12" t="s">
        <v>10393</v>
      </c>
      <c r="D330" s="7" t="str">
        <f t="shared" si="16"/>
        <v>长荣箱</v>
      </c>
      <c r="E330" s="7" t="s">
        <v>17174</v>
      </c>
      <c r="F330" s="19">
        <v>41393</v>
      </c>
      <c r="G330" s="80">
        <v>100</v>
      </c>
      <c r="H330" s="7" t="str">
        <f t="shared" si="17"/>
        <v>重</v>
      </c>
      <c r="I330" s="24">
        <v>41396</v>
      </c>
      <c r="J330" s="27"/>
      <c r="K330" s="12" t="s">
        <v>10395</v>
      </c>
      <c r="L330" s="11"/>
      <c r="M330" s="167" t="s">
        <v>2786</v>
      </c>
      <c r="N330" s="69"/>
      <c r="O330" s="18" t="str">
        <f t="shared" ca="1" si="18"/>
        <v>406天</v>
      </c>
      <c r="P330" s="80"/>
      <c r="Q330" s="80"/>
      <c r="R330" s="80"/>
      <c r="S330" s="80"/>
    </row>
    <row r="331" spans="1:19">
      <c r="A331" s="7">
        <v>329</v>
      </c>
      <c r="B331" s="73" t="s">
        <v>16900</v>
      </c>
      <c r="C331" s="12" t="s">
        <v>10393</v>
      </c>
      <c r="D331" s="7" t="str">
        <f t="shared" si="16"/>
        <v>长荣箱</v>
      </c>
      <c r="E331" s="7" t="s">
        <v>17174</v>
      </c>
      <c r="F331" s="19">
        <v>41393</v>
      </c>
      <c r="G331" s="80">
        <v>100</v>
      </c>
      <c r="H331" s="7" t="str">
        <f t="shared" si="17"/>
        <v>重</v>
      </c>
      <c r="I331" s="24">
        <v>41473</v>
      </c>
      <c r="J331" s="27"/>
      <c r="K331" s="12" t="s">
        <v>13302</v>
      </c>
      <c r="L331" s="11"/>
      <c r="M331" s="167" t="s">
        <v>6507</v>
      </c>
      <c r="N331" s="69"/>
      <c r="O331" s="18" t="str">
        <f t="shared" ca="1" si="18"/>
        <v>406天</v>
      </c>
      <c r="P331" s="80"/>
      <c r="Q331" s="80"/>
      <c r="R331" s="80"/>
      <c r="S331" s="80"/>
    </row>
    <row r="332" spans="1:19">
      <c r="A332" s="7">
        <v>330</v>
      </c>
      <c r="B332" s="73" t="s">
        <v>10223</v>
      </c>
      <c r="C332" s="12" t="s">
        <v>10393</v>
      </c>
      <c r="D332" s="7" t="str">
        <f t="shared" si="16"/>
        <v>长荣箱</v>
      </c>
      <c r="E332" s="7" t="s">
        <v>17174</v>
      </c>
      <c r="F332" s="19">
        <v>41392</v>
      </c>
      <c r="G332" s="80">
        <v>100</v>
      </c>
      <c r="H332" s="7" t="str">
        <f t="shared" si="17"/>
        <v>重</v>
      </c>
      <c r="I332" s="24">
        <v>41396</v>
      </c>
      <c r="J332" s="27"/>
      <c r="K332" s="12" t="s">
        <v>8676</v>
      </c>
      <c r="L332" s="11"/>
      <c r="M332" s="167" t="s">
        <v>2787</v>
      </c>
      <c r="N332" s="69"/>
      <c r="O332" s="18" t="str">
        <f t="shared" ca="1" si="18"/>
        <v>407天</v>
      </c>
      <c r="P332" s="80"/>
      <c r="Q332" s="80"/>
      <c r="R332" s="80"/>
      <c r="S332" s="80"/>
    </row>
    <row r="333" spans="1:19">
      <c r="A333" s="7">
        <v>331</v>
      </c>
      <c r="B333" s="73" t="s">
        <v>7585</v>
      </c>
      <c r="C333" s="12" t="s">
        <v>10393</v>
      </c>
      <c r="D333" s="7" t="str">
        <f t="shared" si="16"/>
        <v>长荣箱</v>
      </c>
      <c r="E333" s="7" t="s">
        <v>17174</v>
      </c>
      <c r="F333" s="19">
        <v>41403</v>
      </c>
      <c r="G333" s="80">
        <v>100</v>
      </c>
      <c r="H333" s="7" t="str">
        <f t="shared" si="17"/>
        <v>重</v>
      </c>
      <c r="I333" s="24">
        <v>41403</v>
      </c>
      <c r="J333" s="27"/>
      <c r="K333" s="12" t="s">
        <v>13302</v>
      </c>
      <c r="L333" s="11"/>
      <c r="M333" s="167" t="s">
        <v>7587</v>
      </c>
      <c r="N333" s="69"/>
      <c r="O333" s="18" t="str">
        <f t="shared" ca="1" si="18"/>
        <v>396天</v>
      </c>
      <c r="P333" s="80"/>
      <c r="Q333" s="80"/>
      <c r="R333" s="80"/>
      <c r="S333" s="80"/>
    </row>
    <row r="334" spans="1:19">
      <c r="A334" s="7">
        <v>332</v>
      </c>
      <c r="B334" s="73" t="s">
        <v>5395</v>
      </c>
      <c r="C334" s="12" t="s">
        <v>10393</v>
      </c>
      <c r="D334" s="7" t="str">
        <f t="shared" si="16"/>
        <v>长荣箱</v>
      </c>
      <c r="E334" s="7" t="s">
        <v>17174</v>
      </c>
      <c r="F334" s="19">
        <v>41392</v>
      </c>
      <c r="G334" s="80">
        <v>100</v>
      </c>
      <c r="H334" s="7" t="str">
        <f t="shared" si="17"/>
        <v>重</v>
      </c>
      <c r="I334" s="24">
        <v>41393</v>
      </c>
      <c r="J334" s="27"/>
      <c r="K334" s="12" t="s">
        <v>13302</v>
      </c>
      <c r="L334" s="11"/>
      <c r="M334" s="167" t="s">
        <v>2576</v>
      </c>
      <c r="N334" s="69"/>
      <c r="O334" s="18" t="str">
        <f t="shared" ca="1" si="18"/>
        <v>407天</v>
      </c>
      <c r="P334" s="80"/>
      <c r="Q334" s="80"/>
      <c r="R334" s="80"/>
      <c r="S334" s="80"/>
    </row>
    <row r="335" spans="1:19">
      <c r="A335" s="7">
        <v>333</v>
      </c>
      <c r="B335" s="73" t="s">
        <v>14718</v>
      </c>
      <c r="C335" s="12" t="s">
        <v>10393</v>
      </c>
      <c r="D335" s="7" t="str">
        <f t="shared" si="16"/>
        <v>长荣箱</v>
      </c>
      <c r="E335" s="7" t="s">
        <v>17174</v>
      </c>
      <c r="F335" s="19">
        <v>41392</v>
      </c>
      <c r="G335" s="80">
        <v>100</v>
      </c>
      <c r="H335" s="7" t="str">
        <f t="shared" si="17"/>
        <v>重</v>
      </c>
      <c r="I335" s="24">
        <v>41393</v>
      </c>
      <c r="J335" s="27"/>
      <c r="K335" s="12" t="s">
        <v>4081</v>
      </c>
      <c r="L335" s="11"/>
      <c r="M335" s="167" t="s">
        <v>14717</v>
      </c>
      <c r="N335" s="69"/>
      <c r="O335" s="18" t="str">
        <f t="shared" ca="1" si="18"/>
        <v>407天</v>
      </c>
      <c r="P335" s="80"/>
      <c r="Q335" s="80"/>
      <c r="R335" s="80"/>
      <c r="S335" s="80"/>
    </row>
    <row r="336" spans="1:19">
      <c r="A336" s="7">
        <v>334</v>
      </c>
      <c r="B336" s="73" t="s">
        <v>14401</v>
      </c>
      <c r="C336" s="12" t="s">
        <v>10393</v>
      </c>
      <c r="D336" s="7" t="str">
        <f t="shared" si="16"/>
        <v>长荣箱</v>
      </c>
      <c r="E336" s="7" t="s">
        <v>17174</v>
      </c>
      <c r="F336" s="19">
        <v>41393</v>
      </c>
      <c r="G336" s="80">
        <v>100</v>
      </c>
      <c r="H336" s="7" t="str">
        <f t="shared" si="17"/>
        <v>重</v>
      </c>
      <c r="I336" s="24">
        <v>41393</v>
      </c>
      <c r="J336" s="27"/>
      <c r="K336" s="12" t="s">
        <v>1381</v>
      </c>
      <c r="L336" s="11"/>
      <c r="M336" s="167" t="s">
        <v>15297</v>
      </c>
      <c r="N336" s="69"/>
      <c r="O336" s="18" t="str">
        <f t="shared" ca="1" si="18"/>
        <v>406天</v>
      </c>
      <c r="P336" s="80"/>
      <c r="Q336" s="80"/>
      <c r="R336" s="80"/>
      <c r="S336" s="80"/>
    </row>
    <row r="337" spans="1:19">
      <c r="A337" s="7">
        <v>335</v>
      </c>
      <c r="B337" s="73" t="s">
        <v>9862</v>
      </c>
      <c r="C337" s="12" t="s">
        <v>10393</v>
      </c>
      <c r="D337" s="7" t="str">
        <f t="shared" si="16"/>
        <v>长荣箱</v>
      </c>
      <c r="E337" s="7" t="s">
        <v>17174</v>
      </c>
      <c r="F337" s="19">
        <v>41392</v>
      </c>
      <c r="G337" s="80">
        <v>100</v>
      </c>
      <c r="H337" s="7" t="str">
        <f t="shared" si="17"/>
        <v>重</v>
      </c>
      <c r="I337" s="24">
        <v>41397</v>
      </c>
      <c r="J337" s="27"/>
      <c r="K337" s="12" t="s">
        <v>4794</v>
      </c>
      <c r="L337" s="11"/>
      <c r="M337" s="167" t="s">
        <v>10533</v>
      </c>
      <c r="N337" s="69"/>
      <c r="O337" s="18" t="str">
        <f t="shared" ca="1" si="18"/>
        <v>407天</v>
      </c>
      <c r="P337" s="80"/>
      <c r="Q337" s="80"/>
      <c r="R337" s="80"/>
      <c r="S337" s="80"/>
    </row>
    <row r="338" spans="1:19">
      <c r="A338" s="7">
        <v>336</v>
      </c>
      <c r="B338" s="73" t="s">
        <v>10222</v>
      </c>
      <c r="C338" s="12" t="s">
        <v>10393</v>
      </c>
      <c r="D338" s="7" t="str">
        <f t="shared" si="16"/>
        <v>长荣箱</v>
      </c>
      <c r="E338" s="7" t="s">
        <v>17174</v>
      </c>
      <c r="F338" s="19">
        <v>41393</v>
      </c>
      <c r="G338" s="80">
        <v>100</v>
      </c>
      <c r="H338" s="7" t="str">
        <f t="shared" si="17"/>
        <v>重</v>
      </c>
      <c r="I338" s="24">
        <v>41396</v>
      </c>
      <c r="J338" s="27"/>
      <c r="K338" s="12" t="s">
        <v>4080</v>
      </c>
      <c r="L338" s="11"/>
      <c r="M338" s="167" t="s">
        <v>2787</v>
      </c>
      <c r="N338" s="69"/>
      <c r="O338" s="18" t="str">
        <f t="shared" ca="1" si="18"/>
        <v>406天</v>
      </c>
      <c r="P338" s="80"/>
      <c r="Q338" s="80"/>
      <c r="R338" s="80"/>
      <c r="S338" s="80"/>
    </row>
    <row r="339" spans="1:19">
      <c r="A339" s="7">
        <v>337</v>
      </c>
      <c r="B339" s="73" t="s">
        <v>9867</v>
      </c>
      <c r="C339" s="12" t="s">
        <v>10393</v>
      </c>
      <c r="D339" s="7" t="str">
        <f t="shared" si="16"/>
        <v>长荣箱</v>
      </c>
      <c r="E339" s="7" t="s">
        <v>17174</v>
      </c>
      <c r="F339" s="19">
        <v>41393</v>
      </c>
      <c r="G339" s="80">
        <v>100</v>
      </c>
      <c r="H339" s="7" t="str">
        <f t="shared" si="17"/>
        <v>重</v>
      </c>
      <c r="I339" s="24">
        <v>41396</v>
      </c>
      <c r="J339" s="27"/>
      <c r="K339" s="12" t="s">
        <v>10395</v>
      </c>
      <c r="L339" s="11"/>
      <c r="M339" s="167" t="s">
        <v>2786</v>
      </c>
      <c r="N339" s="69"/>
      <c r="O339" s="18" t="str">
        <f t="shared" ca="1" si="18"/>
        <v>406天</v>
      </c>
      <c r="P339" s="80"/>
      <c r="Q339" s="80"/>
      <c r="R339" s="80"/>
      <c r="S339" s="80"/>
    </row>
    <row r="340" spans="1:19">
      <c r="A340" s="7">
        <v>338</v>
      </c>
      <c r="B340" s="73" t="s">
        <v>6997</v>
      </c>
      <c r="C340" s="12" t="s">
        <v>10393</v>
      </c>
      <c r="D340" s="7" t="str">
        <f t="shared" si="16"/>
        <v>长荣箱</v>
      </c>
      <c r="E340" s="7" t="s">
        <v>17174</v>
      </c>
      <c r="F340" s="19">
        <v>41393</v>
      </c>
      <c r="G340" s="80">
        <v>100</v>
      </c>
      <c r="H340" s="7" t="str">
        <f t="shared" si="17"/>
        <v>重</v>
      </c>
      <c r="I340" s="24">
        <v>41396</v>
      </c>
      <c r="J340" s="27"/>
      <c r="K340" s="12" t="s">
        <v>10395</v>
      </c>
      <c r="L340" s="11"/>
      <c r="M340" s="167" t="s">
        <v>2786</v>
      </c>
      <c r="N340" s="69"/>
      <c r="O340" s="18" t="str">
        <f t="shared" ca="1" si="18"/>
        <v>406天</v>
      </c>
      <c r="P340" s="80"/>
      <c r="Q340" s="80"/>
      <c r="R340" s="80"/>
      <c r="S340" s="80"/>
    </row>
    <row r="341" spans="1:19">
      <c r="A341" s="7">
        <v>339</v>
      </c>
      <c r="B341" s="118" t="s">
        <v>3223</v>
      </c>
      <c r="C341" s="12" t="s">
        <v>10393</v>
      </c>
      <c r="D341" s="7" t="str">
        <f t="shared" si="16"/>
        <v>长荣箱</v>
      </c>
      <c r="E341" s="7" t="s">
        <v>17174</v>
      </c>
      <c r="F341" s="19">
        <v>41392</v>
      </c>
      <c r="G341" s="80">
        <v>100</v>
      </c>
      <c r="H341" s="7" t="str">
        <f t="shared" si="17"/>
        <v>重</v>
      </c>
      <c r="I341" s="24">
        <v>41402</v>
      </c>
      <c r="J341" s="27"/>
      <c r="K341" s="12" t="s">
        <v>11301</v>
      </c>
      <c r="L341" s="11"/>
      <c r="M341" s="167" t="s">
        <v>10535</v>
      </c>
      <c r="N341" s="69"/>
      <c r="O341" s="18" t="str">
        <f t="shared" ca="1" si="18"/>
        <v>407天</v>
      </c>
      <c r="P341" s="80"/>
      <c r="Q341" s="80"/>
      <c r="R341" s="80"/>
      <c r="S341" s="80"/>
    </row>
    <row r="342" spans="1:19">
      <c r="A342" s="7">
        <v>340</v>
      </c>
      <c r="B342" s="73" t="s">
        <v>17079</v>
      </c>
      <c r="C342" s="12" t="s">
        <v>10393</v>
      </c>
      <c r="D342" s="7" t="str">
        <f t="shared" si="16"/>
        <v>长荣箱</v>
      </c>
      <c r="E342" s="7" t="s">
        <v>17174</v>
      </c>
      <c r="F342" s="19">
        <v>41391</v>
      </c>
      <c r="G342" s="80">
        <v>100</v>
      </c>
      <c r="H342" s="7" t="str">
        <f t="shared" si="17"/>
        <v>重</v>
      </c>
      <c r="I342" s="24">
        <v>41397</v>
      </c>
      <c r="J342" s="27"/>
      <c r="K342" s="12" t="s">
        <v>4794</v>
      </c>
      <c r="L342" s="11"/>
      <c r="M342" s="167" t="s">
        <v>2784</v>
      </c>
      <c r="N342" s="69"/>
      <c r="O342" s="18" t="str">
        <f t="shared" ca="1" si="18"/>
        <v>408天</v>
      </c>
      <c r="P342" s="80"/>
      <c r="Q342" s="80"/>
      <c r="R342" s="80"/>
      <c r="S342" s="80"/>
    </row>
    <row r="343" spans="1:19">
      <c r="A343" s="7">
        <v>341</v>
      </c>
      <c r="B343" s="118" t="s">
        <v>2340</v>
      </c>
      <c r="C343" s="12" t="s">
        <v>10393</v>
      </c>
      <c r="D343" s="7" t="str">
        <f t="shared" si="16"/>
        <v>长荣箱</v>
      </c>
      <c r="E343" s="7" t="s">
        <v>17174</v>
      </c>
      <c r="F343" s="19">
        <v>41392</v>
      </c>
      <c r="G343" s="80">
        <v>100</v>
      </c>
      <c r="H343" s="7" t="str">
        <f t="shared" si="17"/>
        <v>重</v>
      </c>
      <c r="I343" s="24">
        <v>41402</v>
      </c>
      <c r="J343" s="27"/>
      <c r="K343" s="12" t="s">
        <v>11301</v>
      </c>
      <c r="L343" s="11"/>
      <c r="M343" s="167" t="s">
        <v>10535</v>
      </c>
      <c r="N343" s="69"/>
      <c r="O343" s="18" t="str">
        <f t="shared" ca="1" si="18"/>
        <v>407天</v>
      </c>
      <c r="P343" s="80"/>
      <c r="Q343" s="80"/>
      <c r="R343" s="80"/>
      <c r="S343" s="80"/>
    </row>
    <row r="344" spans="1:19">
      <c r="A344" s="7">
        <v>342</v>
      </c>
      <c r="B344" s="73" t="s">
        <v>9863</v>
      </c>
      <c r="C344" s="12" t="s">
        <v>10393</v>
      </c>
      <c r="D344" s="7" t="str">
        <f t="shared" si="16"/>
        <v>长荣箱</v>
      </c>
      <c r="E344" s="7" t="s">
        <v>17174</v>
      </c>
      <c r="F344" s="19">
        <v>41392</v>
      </c>
      <c r="G344" s="80">
        <v>100</v>
      </c>
      <c r="H344" s="7" t="str">
        <f t="shared" si="17"/>
        <v>重</v>
      </c>
      <c r="I344" s="24">
        <v>41393</v>
      </c>
      <c r="J344" s="27"/>
      <c r="K344" s="12" t="s">
        <v>4083</v>
      </c>
      <c r="L344" s="11"/>
      <c r="M344" s="167" t="s">
        <v>14717</v>
      </c>
      <c r="N344" s="69"/>
      <c r="O344" s="18" t="str">
        <f t="shared" ca="1" si="18"/>
        <v>407天</v>
      </c>
      <c r="P344" s="80"/>
      <c r="Q344" s="80"/>
      <c r="R344" s="80"/>
      <c r="S344" s="80"/>
    </row>
    <row r="345" spans="1:19">
      <c r="A345" s="7">
        <v>343</v>
      </c>
      <c r="B345" s="73" t="s">
        <v>9864</v>
      </c>
      <c r="C345" s="12" t="s">
        <v>10393</v>
      </c>
      <c r="D345" s="7" t="str">
        <f t="shared" si="16"/>
        <v>长荣箱</v>
      </c>
      <c r="E345" s="7" t="s">
        <v>17174</v>
      </c>
      <c r="F345" s="19">
        <v>41392</v>
      </c>
      <c r="G345" s="80">
        <v>100</v>
      </c>
      <c r="H345" s="7" t="str">
        <f t="shared" si="17"/>
        <v>重</v>
      </c>
      <c r="I345" s="24">
        <v>41393</v>
      </c>
      <c r="J345" s="27"/>
      <c r="K345" s="12" t="s">
        <v>1381</v>
      </c>
      <c r="L345" s="11"/>
      <c r="M345" s="167" t="s">
        <v>15297</v>
      </c>
      <c r="N345" s="69"/>
      <c r="O345" s="18" t="str">
        <f t="shared" ca="1" si="18"/>
        <v>407天</v>
      </c>
      <c r="P345" s="80"/>
      <c r="Q345" s="80"/>
      <c r="R345" s="80"/>
      <c r="S345" s="80"/>
    </row>
    <row r="346" spans="1:19">
      <c r="A346" s="7">
        <v>344</v>
      </c>
      <c r="B346" s="73" t="s">
        <v>6941</v>
      </c>
      <c r="C346" s="12" t="s">
        <v>10393</v>
      </c>
      <c r="D346" s="7" t="str">
        <f t="shared" si="16"/>
        <v>长荣箱</v>
      </c>
      <c r="E346" s="7" t="s">
        <v>17174</v>
      </c>
      <c r="F346" s="19">
        <v>41393</v>
      </c>
      <c r="G346" s="80">
        <v>100</v>
      </c>
      <c r="H346" s="7" t="str">
        <f t="shared" si="17"/>
        <v>重</v>
      </c>
      <c r="I346" s="24">
        <v>41393</v>
      </c>
      <c r="J346" s="27"/>
      <c r="K346" s="12" t="s">
        <v>13302</v>
      </c>
      <c r="L346" s="11"/>
      <c r="M346" s="167" t="s">
        <v>2576</v>
      </c>
      <c r="N346" s="69"/>
      <c r="O346" s="18" t="str">
        <f t="shared" ca="1" si="18"/>
        <v>406天</v>
      </c>
      <c r="P346" s="80"/>
      <c r="Q346" s="80"/>
      <c r="R346" s="80"/>
      <c r="S346" s="80"/>
    </row>
    <row r="347" spans="1:19">
      <c r="A347" s="7">
        <v>345</v>
      </c>
      <c r="B347" s="73" t="s">
        <v>3774</v>
      </c>
      <c r="C347" s="12" t="s">
        <v>10393</v>
      </c>
      <c r="D347" s="7" t="str">
        <f t="shared" si="16"/>
        <v>长荣箱</v>
      </c>
      <c r="E347" s="7" t="s">
        <v>17174</v>
      </c>
      <c r="F347" s="19">
        <v>41402</v>
      </c>
      <c r="G347" s="11" t="s">
        <v>1920</v>
      </c>
      <c r="H347" s="7" t="str">
        <f t="shared" si="17"/>
        <v>重</v>
      </c>
      <c r="I347" s="24">
        <v>41402</v>
      </c>
      <c r="J347" s="27"/>
      <c r="K347" s="12" t="s">
        <v>13302</v>
      </c>
      <c r="L347" s="11"/>
      <c r="M347" s="167" t="s">
        <v>10534</v>
      </c>
      <c r="N347" s="69"/>
      <c r="O347" s="18" t="str">
        <f t="shared" ca="1" si="18"/>
        <v>397天</v>
      </c>
      <c r="P347" s="80"/>
      <c r="Q347" s="80"/>
      <c r="R347" s="80"/>
      <c r="S347" s="80"/>
    </row>
    <row r="348" spans="1:19">
      <c r="A348" s="7">
        <v>346</v>
      </c>
      <c r="B348" s="73" t="s">
        <v>9768</v>
      </c>
      <c r="C348" s="12" t="s">
        <v>10393</v>
      </c>
      <c r="D348" s="7" t="str">
        <f t="shared" si="16"/>
        <v>长荣箱</v>
      </c>
      <c r="E348" s="7" t="s">
        <v>17174</v>
      </c>
      <c r="F348" s="19">
        <v>41402</v>
      </c>
      <c r="G348" s="80">
        <v>100</v>
      </c>
      <c r="H348" s="7" t="str">
        <f t="shared" si="17"/>
        <v>重</v>
      </c>
      <c r="I348" s="24">
        <v>41402</v>
      </c>
      <c r="J348" s="27"/>
      <c r="K348" s="12" t="s">
        <v>2346</v>
      </c>
      <c r="L348" s="11"/>
      <c r="M348" s="167" t="s">
        <v>2785</v>
      </c>
      <c r="N348" s="69"/>
      <c r="O348" s="18" t="str">
        <f t="shared" ca="1" si="18"/>
        <v>397天</v>
      </c>
      <c r="P348" s="80"/>
      <c r="Q348" s="80"/>
      <c r="R348" s="80"/>
      <c r="S348" s="80"/>
    </row>
    <row r="349" spans="1:19">
      <c r="A349" s="7">
        <v>347</v>
      </c>
      <c r="B349" s="118" t="s">
        <v>11689</v>
      </c>
      <c r="C349" s="12" t="s">
        <v>10393</v>
      </c>
      <c r="D349" s="7" t="str">
        <f t="shared" si="16"/>
        <v>长荣箱</v>
      </c>
      <c r="E349" s="7" t="s">
        <v>17174</v>
      </c>
      <c r="F349" s="19">
        <v>41404</v>
      </c>
      <c r="G349" s="80">
        <v>100</v>
      </c>
      <c r="H349" s="7" t="str">
        <f t="shared" si="17"/>
        <v>重</v>
      </c>
      <c r="I349" s="24">
        <v>41405</v>
      </c>
      <c r="J349" s="27"/>
      <c r="K349" s="12" t="s">
        <v>4794</v>
      </c>
      <c r="L349" s="11"/>
      <c r="M349" s="167" t="s">
        <v>10455</v>
      </c>
      <c r="N349" s="69"/>
      <c r="O349" s="18" t="str">
        <f t="shared" ca="1" si="18"/>
        <v>395天</v>
      </c>
      <c r="P349" s="80"/>
      <c r="Q349" s="80"/>
      <c r="R349" s="80"/>
      <c r="S349" s="80"/>
    </row>
    <row r="350" spans="1:19">
      <c r="A350" s="7">
        <v>348</v>
      </c>
      <c r="B350" s="73" t="s">
        <v>7586</v>
      </c>
      <c r="C350" s="12" t="s">
        <v>10393</v>
      </c>
      <c r="D350" s="7" t="str">
        <f t="shared" si="16"/>
        <v>长荣箱</v>
      </c>
      <c r="E350" s="7" t="s">
        <v>17174</v>
      </c>
      <c r="F350" s="19">
        <v>41403</v>
      </c>
      <c r="G350" s="80">
        <v>100</v>
      </c>
      <c r="H350" s="7" t="str">
        <f t="shared" si="17"/>
        <v>重</v>
      </c>
      <c r="I350" s="24">
        <v>41403</v>
      </c>
      <c r="J350" s="27"/>
      <c r="K350" s="12" t="s">
        <v>4078</v>
      </c>
      <c r="L350" s="11"/>
      <c r="M350" s="167" t="s">
        <v>7587</v>
      </c>
      <c r="N350" s="69"/>
      <c r="O350" s="18" t="str">
        <f t="shared" ca="1" si="18"/>
        <v>396天</v>
      </c>
      <c r="P350" s="80"/>
      <c r="Q350" s="80"/>
      <c r="R350" s="80"/>
      <c r="S350" s="80"/>
    </row>
    <row r="351" spans="1:19">
      <c r="A351" s="7">
        <v>349</v>
      </c>
      <c r="B351" s="73" t="s">
        <v>2599</v>
      </c>
      <c r="C351" s="12" t="s">
        <v>10393</v>
      </c>
      <c r="D351" s="7" t="str">
        <f t="shared" si="16"/>
        <v>长荣箱</v>
      </c>
      <c r="E351" s="7" t="s">
        <v>17174</v>
      </c>
      <c r="F351" s="19">
        <v>41403</v>
      </c>
      <c r="G351" s="80">
        <v>100</v>
      </c>
      <c r="H351" s="7" t="str">
        <f t="shared" si="17"/>
        <v>重</v>
      </c>
      <c r="I351" s="24">
        <v>41403</v>
      </c>
      <c r="J351" s="27"/>
      <c r="K351" s="12" t="s">
        <v>2346</v>
      </c>
      <c r="L351" s="11"/>
      <c r="M351" s="167" t="s">
        <v>2600</v>
      </c>
      <c r="N351" s="69"/>
      <c r="O351" s="18" t="str">
        <f t="shared" ca="1" si="18"/>
        <v>396天</v>
      </c>
      <c r="P351" s="80"/>
      <c r="Q351" s="80"/>
      <c r="R351" s="80"/>
      <c r="S351" s="80"/>
    </row>
    <row r="352" spans="1:19">
      <c r="A352" s="7">
        <v>350</v>
      </c>
      <c r="B352" s="73" t="s">
        <v>1292</v>
      </c>
      <c r="C352" s="12" t="s">
        <v>10393</v>
      </c>
      <c r="D352" s="7" t="str">
        <f t="shared" si="16"/>
        <v>长荣箱</v>
      </c>
      <c r="E352" s="7" t="s">
        <v>17174</v>
      </c>
      <c r="F352" s="19">
        <v>41403</v>
      </c>
      <c r="G352" s="80">
        <v>100</v>
      </c>
      <c r="H352" s="7" t="str">
        <f t="shared" si="17"/>
        <v>重</v>
      </c>
      <c r="I352" s="24">
        <v>41404</v>
      </c>
      <c r="J352" s="27"/>
      <c r="K352" s="12" t="s">
        <v>5796</v>
      </c>
      <c r="L352" s="11"/>
      <c r="M352" s="167" t="s">
        <v>6774</v>
      </c>
      <c r="N352" s="69"/>
      <c r="O352" s="18" t="str">
        <f t="shared" ca="1" si="18"/>
        <v>396天</v>
      </c>
      <c r="P352" s="80"/>
      <c r="Q352" s="80"/>
      <c r="R352" s="80"/>
      <c r="S352" s="80"/>
    </row>
    <row r="353" spans="1:19">
      <c r="A353" s="7">
        <v>351</v>
      </c>
      <c r="B353" s="118" t="s">
        <v>11688</v>
      </c>
      <c r="C353" s="12" t="s">
        <v>10393</v>
      </c>
      <c r="D353" s="7" t="str">
        <f t="shared" si="16"/>
        <v>长荣箱</v>
      </c>
      <c r="E353" s="7" t="s">
        <v>17174</v>
      </c>
      <c r="F353" s="19">
        <v>41404</v>
      </c>
      <c r="G353" s="80">
        <v>100</v>
      </c>
      <c r="H353" s="7" t="str">
        <f t="shared" si="17"/>
        <v>重</v>
      </c>
      <c r="I353" s="24">
        <v>41404</v>
      </c>
      <c r="J353" s="27"/>
      <c r="K353" s="12" t="s">
        <v>4794</v>
      </c>
      <c r="L353" s="11"/>
      <c r="M353" s="167" t="s">
        <v>10456</v>
      </c>
      <c r="N353" s="69"/>
      <c r="O353" s="18" t="str">
        <f t="shared" ca="1" si="18"/>
        <v>395天</v>
      </c>
      <c r="P353" s="80"/>
      <c r="Q353" s="80"/>
      <c r="R353" s="80"/>
      <c r="S353" s="80"/>
    </row>
    <row r="354" spans="1:19">
      <c r="A354" s="7">
        <v>352</v>
      </c>
      <c r="B354" s="118" t="s">
        <v>1293</v>
      </c>
      <c r="C354" s="12" t="s">
        <v>10393</v>
      </c>
      <c r="D354" s="7" t="str">
        <f t="shared" si="16"/>
        <v>长荣箱</v>
      </c>
      <c r="E354" s="7" t="s">
        <v>17174</v>
      </c>
      <c r="F354" s="19">
        <v>41404</v>
      </c>
      <c r="G354" s="80">
        <v>100</v>
      </c>
      <c r="H354" s="7" t="str">
        <f t="shared" si="17"/>
        <v>重</v>
      </c>
      <c r="I354" s="24">
        <v>41404</v>
      </c>
      <c r="J354" s="27"/>
      <c r="K354" s="12" t="s">
        <v>5796</v>
      </c>
      <c r="L354" s="11"/>
      <c r="M354" s="167" t="s">
        <v>6774</v>
      </c>
      <c r="N354" s="69"/>
      <c r="O354" s="18" t="str">
        <f t="shared" ca="1" si="18"/>
        <v>395天</v>
      </c>
      <c r="P354" s="80"/>
      <c r="Q354" s="80"/>
      <c r="R354" s="80"/>
      <c r="S354" s="80"/>
    </row>
    <row r="355" spans="1:19">
      <c r="A355" s="7">
        <v>353</v>
      </c>
      <c r="B355" s="73" t="s">
        <v>2302</v>
      </c>
      <c r="C355" s="12" t="s">
        <v>10393</v>
      </c>
      <c r="D355" s="7" t="str">
        <f t="shared" si="16"/>
        <v>长荣箱</v>
      </c>
      <c r="E355" s="7" t="s">
        <v>17174</v>
      </c>
      <c r="F355" s="19">
        <v>41402</v>
      </c>
      <c r="G355" s="80">
        <v>100</v>
      </c>
      <c r="H355" s="7" t="str">
        <f t="shared" si="17"/>
        <v>重</v>
      </c>
      <c r="I355" s="24">
        <v>41402</v>
      </c>
      <c r="J355" s="27"/>
      <c r="K355" s="12" t="s">
        <v>13302</v>
      </c>
      <c r="L355" s="11"/>
      <c r="M355" s="167" t="s">
        <v>12114</v>
      </c>
      <c r="N355" s="69"/>
      <c r="O355" s="18" t="str">
        <f t="shared" ca="1" si="18"/>
        <v>397天</v>
      </c>
      <c r="P355" s="80"/>
      <c r="Q355" s="80"/>
      <c r="R355" s="80"/>
      <c r="S355" s="80"/>
    </row>
    <row r="356" spans="1:19">
      <c r="A356" s="7">
        <v>354</v>
      </c>
      <c r="B356" s="73" t="s">
        <v>6776</v>
      </c>
      <c r="C356" s="12" t="s">
        <v>10393</v>
      </c>
      <c r="D356" s="7" t="str">
        <f t="shared" si="16"/>
        <v>长荣箱</v>
      </c>
      <c r="E356" s="7" t="s">
        <v>17174</v>
      </c>
      <c r="F356" s="19">
        <v>41403</v>
      </c>
      <c r="G356" s="80">
        <v>100</v>
      </c>
      <c r="H356" s="7" t="str">
        <f t="shared" si="17"/>
        <v>重</v>
      </c>
      <c r="I356" s="24">
        <v>41403</v>
      </c>
      <c r="J356" s="27"/>
      <c r="K356" s="12" t="s">
        <v>10395</v>
      </c>
      <c r="L356" s="11"/>
      <c r="M356" s="167" t="s">
        <v>6774</v>
      </c>
      <c r="N356" s="69"/>
      <c r="O356" s="18" t="str">
        <f t="shared" ca="1" si="18"/>
        <v>396天</v>
      </c>
      <c r="P356" s="80"/>
      <c r="Q356" s="80"/>
      <c r="R356" s="80"/>
      <c r="S356" s="80"/>
    </row>
    <row r="357" spans="1:19">
      <c r="A357" s="7">
        <v>355</v>
      </c>
      <c r="B357" s="118" t="s">
        <v>11687</v>
      </c>
      <c r="C357" s="12" t="s">
        <v>10393</v>
      </c>
      <c r="D357" s="7" t="str">
        <f t="shared" si="16"/>
        <v>长荣箱</v>
      </c>
      <c r="E357" s="7" t="s">
        <v>17174</v>
      </c>
      <c r="F357" s="19">
        <v>41404</v>
      </c>
      <c r="G357" s="80">
        <v>100</v>
      </c>
      <c r="H357" s="7" t="str">
        <f t="shared" si="17"/>
        <v>重</v>
      </c>
      <c r="I357" s="24">
        <v>41404</v>
      </c>
      <c r="J357" s="27"/>
      <c r="K357" s="12" t="s">
        <v>4794</v>
      </c>
      <c r="L357" s="11"/>
      <c r="M357" s="167" t="s">
        <v>10456</v>
      </c>
      <c r="N357" s="69"/>
      <c r="O357" s="18" t="str">
        <f t="shared" ca="1" si="18"/>
        <v>395天</v>
      </c>
      <c r="P357" s="80"/>
      <c r="Q357" s="80"/>
      <c r="R357" s="80"/>
      <c r="S357" s="80"/>
    </row>
    <row r="358" spans="1:19">
      <c r="A358" s="7">
        <v>356</v>
      </c>
      <c r="B358" s="118" t="s">
        <v>593</v>
      </c>
      <c r="C358" s="12" t="s">
        <v>10393</v>
      </c>
      <c r="D358" s="7" t="str">
        <f t="shared" si="16"/>
        <v>长荣箱</v>
      </c>
      <c r="E358" s="7" t="s">
        <v>17174</v>
      </c>
      <c r="F358" s="19">
        <v>41404</v>
      </c>
      <c r="G358" s="80">
        <v>100</v>
      </c>
      <c r="H358" s="7" t="str">
        <f t="shared" si="17"/>
        <v>重</v>
      </c>
      <c r="I358" s="24">
        <v>41405</v>
      </c>
      <c r="J358" s="27"/>
      <c r="K358" s="12" t="s">
        <v>7924</v>
      </c>
      <c r="L358" s="11"/>
      <c r="M358" s="167" t="s">
        <v>10455</v>
      </c>
      <c r="N358" s="69"/>
      <c r="O358" s="18" t="str">
        <f t="shared" ca="1" si="18"/>
        <v>395天</v>
      </c>
      <c r="P358" s="80"/>
      <c r="Q358" s="80"/>
      <c r="R358" s="80"/>
      <c r="S358" s="80"/>
    </row>
    <row r="359" spans="1:19">
      <c r="A359" s="7">
        <v>357</v>
      </c>
      <c r="B359" s="73" t="s">
        <v>6354</v>
      </c>
      <c r="C359" s="12" t="s">
        <v>10393</v>
      </c>
      <c r="D359" s="7" t="str">
        <f t="shared" si="16"/>
        <v>长荣箱</v>
      </c>
      <c r="E359" s="7" t="s">
        <v>17174</v>
      </c>
      <c r="F359" s="19">
        <v>41385</v>
      </c>
      <c r="G359" s="80">
        <v>100</v>
      </c>
      <c r="H359" s="7" t="str">
        <f t="shared" si="17"/>
        <v>重</v>
      </c>
      <c r="I359" s="24">
        <v>41385</v>
      </c>
      <c r="J359" s="27"/>
      <c r="K359" s="12" t="s">
        <v>4794</v>
      </c>
      <c r="L359" s="11"/>
      <c r="M359" s="167" t="s">
        <v>6351</v>
      </c>
      <c r="N359" s="69"/>
      <c r="O359" s="18" t="str">
        <f t="shared" ca="1" si="18"/>
        <v>414天</v>
      </c>
      <c r="P359" s="80"/>
      <c r="Q359" s="80"/>
      <c r="R359" s="80"/>
      <c r="S359" s="80"/>
    </row>
    <row r="360" spans="1:19">
      <c r="A360" s="7">
        <v>358</v>
      </c>
      <c r="B360" s="73" t="s">
        <v>14530</v>
      </c>
      <c r="C360" s="12" t="s">
        <v>10393</v>
      </c>
      <c r="D360" s="7" t="str">
        <f t="shared" si="16"/>
        <v>长荣箱</v>
      </c>
      <c r="E360" s="7" t="s">
        <v>17174</v>
      </c>
      <c r="F360" s="19">
        <v>41385</v>
      </c>
      <c r="G360" s="80">
        <v>100</v>
      </c>
      <c r="H360" s="7" t="str">
        <f t="shared" si="17"/>
        <v>重</v>
      </c>
      <c r="I360" s="24">
        <v>41390</v>
      </c>
      <c r="J360" s="27"/>
      <c r="K360" s="12" t="s">
        <v>4794</v>
      </c>
      <c r="L360" s="11"/>
      <c r="M360" s="167" t="s">
        <v>3905</v>
      </c>
      <c r="N360" s="69"/>
      <c r="O360" s="18" t="str">
        <f t="shared" ca="1" si="18"/>
        <v>414天</v>
      </c>
      <c r="P360" s="80"/>
      <c r="Q360" s="80"/>
      <c r="R360" s="80"/>
      <c r="S360" s="80"/>
    </row>
    <row r="361" spans="1:19">
      <c r="A361" s="7">
        <v>359</v>
      </c>
      <c r="B361" s="73" t="s">
        <v>5173</v>
      </c>
      <c r="C361" s="12" t="s">
        <v>10393</v>
      </c>
      <c r="D361" s="7" t="str">
        <f t="shared" si="16"/>
        <v>长荣箱</v>
      </c>
      <c r="E361" s="7" t="s">
        <v>17174</v>
      </c>
      <c r="F361" s="19">
        <v>41386</v>
      </c>
      <c r="G361" s="80">
        <v>100</v>
      </c>
      <c r="H361" s="7" t="str">
        <f t="shared" si="17"/>
        <v>重</v>
      </c>
      <c r="I361" s="24">
        <v>41396</v>
      </c>
      <c r="J361" s="27"/>
      <c r="K361" s="12" t="s">
        <v>4794</v>
      </c>
      <c r="L361" s="11"/>
      <c r="M361" s="167" t="s">
        <v>10533</v>
      </c>
      <c r="N361" s="69"/>
      <c r="O361" s="18" t="str">
        <f t="shared" ca="1" si="18"/>
        <v>413天</v>
      </c>
      <c r="P361" s="80"/>
      <c r="Q361" s="80"/>
      <c r="R361" s="80"/>
      <c r="S361" s="80"/>
    </row>
    <row r="362" spans="1:19">
      <c r="A362" s="7">
        <v>360</v>
      </c>
      <c r="B362" s="73" t="s">
        <v>15300</v>
      </c>
      <c r="C362" s="12" t="s">
        <v>10393</v>
      </c>
      <c r="D362" s="7" t="str">
        <f t="shared" si="16"/>
        <v>长荣箱</v>
      </c>
      <c r="E362" s="7" t="s">
        <v>17174</v>
      </c>
      <c r="F362" s="19">
        <v>41386</v>
      </c>
      <c r="G362" s="80">
        <v>100</v>
      </c>
      <c r="H362" s="7" t="str">
        <f t="shared" si="17"/>
        <v>重</v>
      </c>
      <c r="I362" s="24">
        <v>41393</v>
      </c>
      <c r="J362" s="27"/>
      <c r="K362" s="12" t="s">
        <v>1381</v>
      </c>
      <c r="L362" s="11"/>
      <c r="M362" s="167" t="s">
        <v>14717</v>
      </c>
      <c r="N362" s="69"/>
      <c r="O362" s="18" t="str">
        <f t="shared" ca="1" si="18"/>
        <v>413天</v>
      </c>
      <c r="P362" s="80"/>
      <c r="Q362" s="80"/>
      <c r="R362" s="80"/>
      <c r="S362" s="80"/>
    </row>
    <row r="363" spans="1:19">
      <c r="A363" s="7">
        <v>361</v>
      </c>
      <c r="B363" s="73" t="s">
        <v>15301</v>
      </c>
      <c r="C363" s="12" t="s">
        <v>10393</v>
      </c>
      <c r="D363" s="7" t="str">
        <f t="shared" si="16"/>
        <v>长荣箱</v>
      </c>
      <c r="E363" s="7" t="s">
        <v>17174</v>
      </c>
      <c r="F363" s="19">
        <v>41390</v>
      </c>
      <c r="G363" s="80">
        <v>100</v>
      </c>
      <c r="H363" s="7" t="str">
        <f t="shared" si="17"/>
        <v>重</v>
      </c>
      <c r="I363" s="24">
        <v>41393</v>
      </c>
      <c r="J363" s="27"/>
      <c r="K363" s="12" t="s">
        <v>4082</v>
      </c>
      <c r="L363" s="11"/>
      <c r="M363" s="167" t="s">
        <v>14717</v>
      </c>
      <c r="N363" s="69"/>
      <c r="O363" s="18" t="str">
        <f t="shared" ca="1" si="18"/>
        <v>409天</v>
      </c>
      <c r="P363" s="80"/>
      <c r="Q363" s="80"/>
      <c r="R363" s="80"/>
      <c r="S363" s="80"/>
    </row>
    <row r="364" spans="1:19">
      <c r="A364" s="7">
        <v>362</v>
      </c>
      <c r="B364" s="73" t="s">
        <v>3227</v>
      </c>
      <c r="C364" s="12" t="s">
        <v>10393</v>
      </c>
      <c r="D364" s="7" t="str">
        <f t="shared" si="16"/>
        <v>长荣箱</v>
      </c>
      <c r="E364" s="7" t="s">
        <v>17174</v>
      </c>
      <c r="F364" s="19">
        <v>41390</v>
      </c>
      <c r="G364" s="80">
        <v>100</v>
      </c>
      <c r="H364" s="7" t="str">
        <f t="shared" si="17"/>
        <v>重</v>
      </c>
      <c r="I364" s="24">
        <v>41402</v>
      </c>
      <c r="J364" s="27"/>
      <c r="K364" s="12" t="s">
        <v>11301</v>
      </c>
      <c r="L364" s="11"/>
      <c r="M364" s="167" t="s">
        <v>10535</v>
      </c>
      <c r="N364" s="69"/>
      <c r="O364" s="18" t="str">
        <f t="shared" ca="1" si="18"/>
        <v>409天</v>
      </c>
      <c r="P364" s="80"/>
      <c r="Q364" s="80"/>
      <c r="R364" s="80"/>
      <c r="S364" s="80"/>
    </row>
    <row r="365" spans="1:19">
      <c r="A365" s="7">
        <v>363</v>
      </c>
      <c r="B365" s="73" t="s">
        <v>1921</v>
      </c>
      <c r="C365" s="12" t="s">
        <v>10393</v>
      </c>
      <c r="D365" s="7" t="str">
        <f t="shared" si="16"/>
        <v>长荣箱</v>
      </c>
      <c r="E365" s="7" t="s">
        <v>17174</v>
      </c>
      <c r="F365" s="19">
        <v>41380</v>
      </c>
      <c r="G365" s="11" t="s">
        <v>11640</v>
      </c>
      <c r="H365" s="7" t="str">
        <f t="shared" si="17"/>
        <v>重</v>
      </c>
      <c r="I365" s="24">
        <v>41397</v>
      </c>
      <c r="J365" s="27"/>
      <c r="K365" s="12" t="s">
        <v>4794</v>
      </c>
      <c r="L365" s="11"/>
      <c r="M365" s="167" t="s">
        <v>10533</v>
      </c>
      <c r="N365" s="69"/>
      <c r="O365" s="18" t="str">
        <f t="shared" ca="1" si="18"/>
        <v>419天</v>
      </c>
      <c r="P365" s="80"/>
      <c r="Q365" s="80"/>
      <c r="R365" s="80"/>
      <c r="S365" s="80"/>
    </row>
    <row r="366" spans="1:19">
      <c r="A366" s="7">
        <v>364</v>
      </c>
      <c r="B366" s="73" t="s">
        <v>1922</v>
      </c>
      <c r="C366" s="12" t="s">
        <v>10393</v>
      </c>
      <c r="D366" s="7" t="str">
        <f t="shared" ref="D366:D429" si="19">IF(B366="","","长荣箱")</f>
        <v>长荣箱</v>
      </c>
      <c r="E366" s="7" t="s">
        <v>17174</v>
      </c>
      <c r="F366" s="19">
        <v>41381</v>
      </c>
      <c r="G366" s="80">
        <v>100</v>
      </c>
      <c r="H366" s="7" t="str">
        <f t="shared" ref="H366:H429" si="20">IF(I366="","空","重")</f>
        <v>重</v>
      </c>
      <c r="I366" s="24">
        <v>41381</v>
      </c>
      <c r="J366" s="27"/>
      <c r="K366" s="12" t="s">
        <v>13302</v>
      </c>
      <c r="L366" s="11"/>
      <c r="M366" s="167" t="s">
        <v>1932</v>
      </c>
      <c r="N366" s="69"/>
      <c r="O366" s="18" t="str">
        <f t="shared" ref="O366:O429" ca="1" si="21">IF(I366="","",IF(ISNONTEXT(J366),DATEDIF(F366,TODAY(),"d")&amp;"天","出场"))</f>
        <v>418天</v>
      </c>
      <c r="P366" s="80"/>
      <c r="Q366" s="80"/>
      <c r="R366" s="80"/>
      <c r="S366" s="80"/>
    </row>
    <row r="367" spans="1:19">
      <c r="A367" s="7">
        <v>365</v>
      </c>
      <c r="B367" s="73" t="s">
        <v>1296</v>
      </c>
      <c r="C367" s="12" t="s">
        <v>10393</v>
      </c>
      <c r="D367" s="7" t="str">
        <f t="shared" si="19"/>
        <v>长荣箱</v>
      </c>
      <c r="E367" s="12" t="s">
        <v>17174</v>
      </c>
      <c r="F367" s="19">
        <v>41385</v>
      </c>
      <c r="G367" s="80">
        <v>100</v>
      </c>
      <c r="H367" s="7" t="str">
        <f t="shared" si="20"/>
        <v>重</v>
      </c>
      <c r="I367" s="24">
        <v>41402</v>
      </c>
      <c r="J367" s="27"/>
      <c r="K367" s="12" t="s">
        <v>13302</v>
      </c>
      <c r="L367" s="11"/>
      <c r="M367" s="167" t="s">
        <v>10534</v>
      </c>
      <c r="N367" s="69"/>
      <c r="O367" s="18" t="str">
        <f t="shared" ca="1" si="21"/>
        <v>414天</v>
      </c>
      <c r="P367" s="80"/>
      <c r="Q367" s="80"/>
      <c r="R367" s="80"/>
      <c r="S367" s="80"/>
    </row>
    <row r="368" spans="1:19">
      <c r="A368" s="7">
        <v>366</v>
      </c>
      <c r="B368" s="73" t="s">
        <v>10680</v>
      </c>
      <c r="C368" s="12" t="s">
        <v>10393</v>
      </c>
      <c r="D368" s="7" t="str">
        <f t="shared" si="19"/>
        <v>长荣箱</v>
      </c>
      <c r="E368" s="12" t="s">
        <v>17174</v>
      </c>
      <c r="F368" s="19">
        <v>41386</v>
      </c>
      <c r="G368" s="80">
        <v>100</v>
      </c>
      <c r="H368" s="7" t="str">
        <f t="shared" si="20"/>
        <v>重</v>
      </c>
      <c r="I368" s="24">
        <v>41386</v>
      </c>
      <c r="J368" s="27"/>
      <c r="K368" s="12" t="s">
        <v>4794</v>
      </c>
      <c r="L368" s="11"/>
      <c r="M368" s="167" t="s">
        <v>8882</v>
      </c>
      <c r="N368" s="69"/>
      <c r="O368" s="18" t="str">
        <f t="shared" ca="1" si="21"/>
        <v>413天</v>
      </c>
      <c r="P368" s="80"/>
      <c r="Q368" s="80"/>
      <c r="R368" s="80"/>
      <c r="S368" s="80"/>
    </row>
    <row r="369" spans="1:19">
      <c r="A369" s="7">
        <v>367</v>
      </c>
      <c r="B369" s="73" t="s">
        <v>3348</v>
      </c>
      <c r="C369" s="12" t="s">
        <v>10393</v>
      </c>
      <c r="D369" s="7" t="str">
        <f t="shared" si="19"/>
        <v>长荣箱</v>
      </c>
      <c r="E369" s="12" t="s">
        <v>17174</v>
      </c>
      <c r="F369" s="19">
        <v>41385</v>
      </c>
      <c r="G369" s="80">
        <v>100</v>
      </c>
      <c r="H369" s="7" t="str">
        <f t="shared" si="20"/>
        <v>重</v>
      </c>
      <c r="I369" s="24">
        <v>41396</v>
      </c>
      <c r="J369" s="27"/>
      <c r="K369" s="12" t="s">
        <v>13302</v>
      </c>
      <c r="L369" s="11"/>
      <c r="M369" s="167" t="s">
        <v>2504</v>
      </c>
      <c r="N369" s="69"/>
      <c r="O369" s="18" t="str">
        <f t="shared" ca="1" si="21"/>
        <v>414天</v>
      </c>
      <c r="P369" s="80"/>
      <c r="Q369" s="80"/>
      <c r="R369" s="80"/>
      <c r="S369" s="80"/>
    </row>
    <row r="370" spans="1:19">
      <c r="A370" s="7">
        <v>368</v>
      </c>
      <c r="B370" s="73" t="s">
        <v>13651</v>
      </c>
      <c r="C370" s="12" t="s">
        <v>10393</v>
      </c>
      <c r="D370" s="7" t="str">
        <f t="shared" si="19"/>
        <v>长荣箱</v>
      </c>
      <c r="E370" s="12" t="s">
        <v>17174</v>
      </c>
      <c r="F370" s="19">
        <v>41385</v>
      </c>
      <c r="G370" s="80">
        <v>100</v>
      </c>
      <c r="H370" s="7" t="str">
        <f t="shared" si="20"/>
        <v>重</v>
      </c>
      <c r="I370" s="24">
        <v>41390</v>
      </c>
      <c r="J370" s="27"/>
      <c r="K370" s="12" t="s">
        <v>4794</v>
      </c>
      <c r="L370" s="11"/>
      <c r="M370" s="167" t="s">
        <v>13652</v>
      </c>
      <c r="N370" s="69"/>
      <c r="O370" s="18" t="str">
        <f t="shared" ca="1" si="21"/>
        <v>414天</v>
      </c>
      <c r="P370" s="80"/>
      <c r="Q370" s="80"/>
      <c r="R370" s="80"/>
      <c r="S370" s="80"/>
    </row>
    <row r="371" spans="1:19">
      <c r="A371" s="7">
        <v>369</v>
      </c>
      <c r="B371" s="73" t="s">
        <v>13129</v>
      </c>
      <c r="C371" s="12" t="s">
        <v>10393</v>
      </c>
      <c r="D371" s="7" t="str">
        <f t="shared" si="19"/>
        <v>长荣箱</v>
      </c>
      <c r="E371" s="7" t="s">
        <v>17174</v>
      </c>
      <c r="F371" s="19">
        <v>41398</v>
      </c>
      <c r="G371" s="80" t="s">
        <v>1920</v>
      </c>
      <c r="H371" s="7" t="str">
        <f t="shared" si="20"/>
        <v>重</v>
      </c>
      <c r="I371" s="24">
        <v>41398</v>
      </c>
      <c r="J371" s="27"/>
      <c r="K371" s="12" t="s">
        <v>5796</v>
      </c>
      <c r="L371" s="11"/>
      <c r="M371" s="167" t="s">
        <v>11435</v>
      </c>
      <c r="N371" s="69"/>
      <c r="O371" s="18" t="str">
        <f t="shared" ca="1" si="21"/>
        <v>401天</v>
      </c>
      <c r="P371" s="80"/>
      <c r="Q371" s="80"/>
      <c r="R371" s="80"/>
      <c r="S371" s="80"/>
    </row>
    <row r="372" spans="1:19">
      <c r="A372" s="7">
        <v>370</v>
      </c>
      <c r="B372" s="73" t="s">
        <v>10224</v>
      </c>
      <c r="C372" s="12" t="s">
        <v>10393</v>
      </c>
      <c r="D372" s="7" t="str">
        <f t="shared" si="19"/>
        <v>长荣箱</v>
      </c>
      <c r="E372" s="7" t="s">
        <v>17174</v>
      </c>
      <c r="F372" s="19">
        <v>41397</v>
      </c>
      <c r="G372" s="80">
        <v>100</v>
      </c>
      <c r="H372" s="7" t="str">
        <f t="shared" si="20"/>
        <v>重</v>
      </c>
      <c r="I372" s="24">
        <v>41397</v>
      </c>
      <c r="J372" s="27"/>
      <c r="K372" s="12" t="s">
        <v>4794</v>
      </c>
      <c r="L372" s="11"/>
      <c r="M372" s="167" t="s">
        <v>10533</v>
      </c>
      <c r="N372" s="69"/>
      <c r="O372" s="18" t="str">
        <f t="shared" ca="1" si="21"/>
        <v>402天</v>
      </c>
      <c r="P372" s="80"/>
      <c r="Q372" s="80"/>
      <c r="R372" s="80"/>
      <c r="S372" s="80"/>
    </row>
    <row r="373" spans="1:19">
      <c r="A373" s="7">
        <v>371</v>
      </c>
      <c r="B373" s="118" t="s">
        <v>2470</v>
      </c>
      <c r="C373" s="12" t="s">
        <v>10393</v>
      </c>
      <c r="D373" s="7" t="str">
        <f t="shared" si="19"/>
        <v>长荣箱</v>
      </c>
      <c r="E373" s="7" t="s">
        <v>17174</v>
      </c>
      <c r="F373" s="19">
        <v>41410</v>
      </c>
      <c r="G373" s="11" t="s">
        <v>17077</v>
      </c>
      <c r="H373" s="7" t="str">
        <f t="shared" si="20"/>
        <v>重</v>
      </c>
      <c r="I373" s="24">
        <v>41416</v>
      </c>
      <c r="J373" s="27"/>
      <c r="K373" s="12" t="s">
        <v>10395</v>
      </c>
      <c r="L373" s="11"/>
      <c r="M373" s="167" t="s">
        <v>5536</v>
      </c>
      <c r="N373" s="69"/>
      <c r="O373" s="18" t="str">
        <f t="shared" ca="1" si="21"/>
        <v>389天</v>
      </c>
      <c r="P373" s="80"/>
      <c r="Q373" s="80"/>
      <c r="R373" s="80"/>
      <c r="S373" s="80"/>
    </row>
    <row r="374" spans="1:19">
      <c r="A374" s="7">
        <v>372</v>
      </c>
      <c r="B374" s="118" t="s">
        <v>2662</v>
      </c>
      <c r="C374" s="12" t="s">
        <v>10393</v>
      </c>
      <c r="D374" s="7" t="str">
        <f t="shared" si="19"/>
        <v>长荣箱</v>
      </c>
      <c r="E374" s="7" t="s">
        <v>17174</v>
      </c>
      <c r="F374" s="19">
        <v>41410</v>
      </c>
      <c r="G374" s="80" t="s">
        <v>4177</v>
      </c>
      <c r="H374" s="7" t="str">
        <f t="shared" si="20"/>
        <v>重</v>
      </c>
      <c r="I374" s="24">
        <v>41412</v>
      </c>
      <c r="J374" s="27"/>
      <c r="K374" s="12" t="s">
        <v>10395</v>
      </c>
      <c r="L374" s="11"/>
      <c r="M374" s="167" t="s">
        <v>5536</v>
      </c>
      <c r="N374" s="69"/>
      <c r="O374" s="18" t="str">
        <f t="shared" ca="1" si="21"/>
        <v>389天</v>
      </c>
      <c r="P374" s="80"/>
      <c r="Q374" s="80"/>
      <c r="R374" s="80"/>
      <c r="S374" s="80"/>
    </row>
    <row r="375" spans="1:19">
      <c r="A375" s="7">
        <v>373</v>
      </c>
      <c r="B375" s="118" t="s">
        <v>15328</v>
      </c>
      <c r="C375" s="12" t="s">
        <v>10393</v>
      </c>
      <c r="D375" s="7" t="str">
        <f t="shared" si="19"/>
        <v>长荣箱</v>
      </c>
      <c r="E375" s="7" t="s">
        <v>17174</v>
      </c>
      <c r="F375" s="19">
        <v>41419</v>
      </c>
      <c r="G375" s="80" t="s">
        <v>4177</v>
      </c>
      <c r="H375" s="7" t="str">
        <f t="shared" si="20"/>
        <v>重</v>
      </c>
      <c r="I375" s="24">
        <v>41419</v>
      </c>
      <c r="J375" s="27"/>
      <c r="K375" s="12" t="s">
        <v>5796</v>
      </c>
      <c r="L375" s="11"/>
      <c r="M375" s="167" t="s">
        <v>5536</v>
      </c>
      <c r="N375" s="69"/>
      <c r="O375" s="18" t="str">
        <f t="shared" ca="1" si="21"/>
        <v>380天</v>
      </c>
      <c r="P375" s="80"/>
      <c r="Q375" s="80"/>
      <c r="R375" s="80"/>
      <c r="S375" s="80"/>
    </row>
    <row r="376" spans="1:19">
      <c r="A376" s="7">
        <v>374</v>
      </c>
      <c r="B376" s="118" t="s">
        <v>13430</v>
      </c>
      <c r="C376" s="12" t="s">
        <v>10393</v>
      </c>
      <c r="D376" s="7" t="str">
        <f t="shared" si="19"/>
        <v>长荣箱</v>
      </c>
      <c r="E376" s="7" t="s">
        <v>17174</v>
      </c>
      <c r="F376" s="19">
        <v>41411</v>
      </c>
      <c r="G376" s="80" t="s">
        <v>4177</v>
      </c>
      <c r="H376" s="7" t="str">
        <f t="shared" si="20"/>
        <v>重</v>
      </c>
      <c r="I376" s="24">
        <v>41419</v>
      </c>
      <c r="J376" s="27"/>
      <c r="K376" s="12" t="s">
        <v>10395</v>
      </c>
      <c r="L376" s="11"/>
      <c r="M376" s="167" t="s">
        <v>10821</v>
      </c>
      <c r="N376" s="69"/>
      <c r="O376" s="18" t="str">
        <f t="shared" ca="1" si="21"/>
        <v>388天</v>
      </c>
      <c r="P376" s="80"/>
      <c r="Q376" s="80"/>
      <c r="R376" s="80"/>
      <c r="S376" s="80"/>
    </row>
    <row r="377" spans="1:19">
      <c r="A377" s="7">
        <v>375</v>
      </c>
      <c r="B377" s="118" t="s">
        <v>12907</v>
      </c>
      <c r="C377" s="12" t="s">
        <v>10393</v>
      </c>
      <c r="D377" s="7" t="str">
        <f t="shared" si="19"/>
        <v>长荣箱</v>
      </c>
      <c r="E377" s="7" t="s">
        <v>17174</v>
      </c>
      <c r="F377" s="19">
        <v>41411</v>
      </c>
      <c r="G377" s="80" t="s">
        <v>4177</v>
      </c>
      <c r="H377" s="7" t="str">
        <f t="shared" si="20"/>
        <v>重</v>
      </c>
      <c r="I377" s="24">
        <v>41411</v>
      </c>
      <c r="J377" s="27"/>
      <c r="K377" s="12" t="s">
        <v>13302</v>
      </c>
      <c r="L377" s="11"/>
      <c r="M377" s="167" t="s">
        <v>12906</v>
      </c>
      <c r="N377" s="69"/>
      <c r="O377" s="18" t="str">
        <f t="shared" ca="1" si="21"/>
        <v>388天</v>
      </c>
      <c r="P377" s="80"/>
      <c r="Q377" s="80"/>
      <c r="R377" s="80"/>
      <c r="S377" s="80"/>
    </row>
    <row r="378" spans="1:19">
      <c r="A378" s="7">
        <v>376</v>
      </c>
      <c r="B378" s="118" t="s">
        <v>9296</v>
      </c>
      <c r="C378" s="12" t="s">
        <v>10393</v>
      </c>
      <c r="D378" s="7" t="str">
        <f t="shared" si="19"/>
        <v>长荣箱</v>
      </c>
      <c r="E378" s="7" t="s">
        <v>17174</v>
      </c>
      <c r="F378" s="19">
        <v>41412</v>
      </c>
      <c r="G378" s="80" t="s">
        <v>4177</v>
      </c>
      <c r="H378" s="7" t="str">
        <f t="shared" si="20"/>
        <v>重</v>
      </c>
      <c r="I378" s="24">
        <v>41421</v>
      </c>
      <c r="J378" s="27"/>
      <c r="K378" s="12" t="s">
        <v>7702</v>
      </c>
      <c r="L378" s="11"/>
      <c r="M378" s="167" t="s">
        <v>5134</v>
      </c>
      <c r="N378" s="69"/>
      <c r="O378" s="18" t="str">
        <f t="shared" ca="1" si="21"/>
        <v>387天</v>
      </c>
      <c r="P378" s="80"/>
      <c r="Q378" s="80"/>
      <c r="R378" s="80"/>
      <c r="S378" s="80"/>
    </row>
    <row r="379" spans="1:19">
      <c r="A379" s="7">
        <v>377</v>
      </c>
      <c r="B379" s="118" t="s">
        <v>13623</v>
      </c>
      <c r="C379" s="12" t="s">
        <v>10393</v>
      </c>
      <c r="D379" s="7" t="str">
        <f t="shared" si="19"/>
        <v>长荣箱</v>
      </c>
      <c r="E379" s="7" t="s">
        <v>17174</v>
      </c>
      <c r="F379" s="19">
        <v>41412</v>
      </c>
      <c r="G379" s="80" t="s">
        <v>4177</v>
      </c>
      <c r="H379" s="7" t="str">
        <f t="shared" si="20"/>
        <v>重</v>
      </c>
      <c r="I379" s="24">
        <v>41422</v>
      </c>
      <c r="J379" s="27"/>
      <c r="K379" s="12" t="s">
        <v>2991</v>
      </c>
      <c r="L379" s="11"/>
      <c r="M379" s="167" t="s">
        <v>10457</v>
      </c>
      <c r="N379" s="69"/>
      <c r="O379" s="18" t="str">
        <f t="shared" ca="1" si="21"/>
        <v>387天</v>
      </c>
      <c r="P379" s="80"/>
      <c r="Q379" s="80"/>
      <c r="R379" s="80"/>
      <c r="S379" s="80"/>
    </row>
    <row r="380" spans="1:19">
      <c r="A380" s="7">
        <v>378</v>
      </c>
      <c r="B380" s="118" t="s">
        <v>1100</v>
      </c>
      <c r="C380" s="12" t="s">
        <v>10393</v>
      </c>
      <c r="D380" s="7" t="str">
        <f t="shared" si="19"/>
        <v>长荣箱</v>
      </c>
      <c r="E380" s="7" t="s">
        <v>17174</v>
      </c>
      <c r="F380" s="19">
        <v>41412</v>
      </c>
      <c r="G380" s="80" t="s">
        <v>4177</v>
      </c>
      <c r="H380" s="7" t="str">
        <f t="shared" si="20"/>
        <v>重</v>
      </c>
      <c r="I380" s="24">
        <v>41425</v>
      </c>
      <c r="J380" s="27"/>
      <c r="K380" s="12" t="s">
        <v>13302</v>
      </c>
      <c r="L380" s="11"/>
      <c r="M380" s="167" t="s">
        <v>1103</v>
      </c>
      <c r="N380" s="69"/>
      <c r="O380" s="18" t="str">
        <f t="shared" ca="1" si="21"/>
        <v>387天</v>
      </c>
      <c r="P380" s="80"/>
      <c r="Q380" s="80"/>
      <c r="R380" s="80"/>
      <c r="S380" s="80"/>
    </row>
    <row r="381" spans="1:19">
      <c r="A381" s="7">
        <v>379</v>
      </c>
      <c r="B381" s="73" t="s">
        <v>2471</v>
      </c>
      <c r="C381" s="12" t="s">
        <v>10393</v>
      </c>
      <c r="D381" s="7" t="str">
        <f t="shared" si="19"/>
        <v>长荣箱</v>
      </c>
      <c r="E381" s="7" t="s">
        <v>17174</v>
      </c>
      <c r="F381" s="19">
        <v>41415</v>
      </c>
      <c r="G381" s="80" t="s">
        <v>4177</v>
      </c>
      <c r="H381" s="7" t="str">
        <f t="shared" si="20"/>
        <v>重</v>
      </c>
      <c r="I381" s="24">
        <v>41416</v>
      </c>
      <c r="J381" s="27"/>
      <c r="K381" s="12" t="s">
        <v>10395</v>
      </c>
      <c r="L381" s="11"/>
      <c r="M381" s="167" t="s">
        <v>5536</v>
      </c>
      <c r="N381" s="69"/>
      <c r="O381" s="18" t="str">
        <f t="shared" ca="1" si="21"/>
        <v>384天</v>
      </c>
      <c r="P381" s="80"/>
      <c r="Q381" s="80"/>
      <c r="R381" s="80"/>
      <c r="S381" s="80"/>
    </row>
    <row r="382" spans="1:19">
      <c r="A382" s="7">
        <v>380</v>
      </c>
      <c r="B382" s="118" t="s">
        <v>8318</v>
      </c>
      <c r="C382" s="12" t="s">
        <v>10393</v>
      </c>
      <c r="D382" s="7" t="str">
        <f t="shared" si="19"/>
        <v>长荣箱</v>
      </c>
      <c r="E382" s="7" t="s">
        <v>17174</v>
      </c>
      <c r="F382" s="19">
        <v>41412</v>
      </c>
      <c r="G382" s="80" t="s">
        <v>4177</v>
      </c>
      <c r="H382" s="7" t="str">
        <f t="shared" si="20"/>
        <v>重</v>
      </c>
      <c r="I382" s="24">
        <v>41412</v>
      </c>
      <c r="J382" s="27"/>
      <c r="K382" s="12" t="s">
        <v>4794</v>
      </c>
      <c r="L382" s="11"/>
      <c r="M382" s="167" t="s">
        <v>12906</v>
      </c>
      <c r="N382" s="69"/>
      <c r="O382" s="18" t="str">
        <f t="shared" ca="1" si="21"/>
        <v>387天</v>
      </c>
      <c r="P382" s="80"/>
      <c r="Q382" s="80"/>
      <c r="R382" s="80"/>
      <c r="S382" s="80"/>
    </row>
    <row r="383" spans="1:19">
      <c r="A383" s="7">
        <v>381</v>
      </c>
      <c r="B383" s="118" t="s">
        <v>13431</v>
      </c>
      <c r="C383" s="12" t="s">
        <v>10393</v>
      </c>
      <c r="D383" s="7" t="str">
        <f t="shared" si="19"/>
        <v>长荣箱</v>
      </c>
      <c r="E383" s="7" t="s">
        <v>17174</v>
      </c>
      <c r="F383" s="19">
        <v>41413</v>
      </c>
      <c r="G383" s="80" t="s">
        <v>4177</v>
      </c>
      <c r="H383" s="7" t="str">
        <f t="shared" si="20"/>
        <v>重</v>
      </c>
      <c r="I383" s="24">
        <v>41419</v>
      </c>
      <c r="J383" s="27"/>
      <c r="K383" s="12" t="s">
        <v>5796</v>
      </c>
      <c r="L383" s="11"/>
      <c r="M383" s="167" t="s">
        <v>10821</v>
      </c>
      <c r="N383" s="69"/>
      <c r="O383" s="18" t="str">
        <f t="shared" ca="1" si="21"/>
        <v>386天</v>
      </c>
      <c r="P383" s="80"/>
      <c r="Q383" s="80"/>
      <c r="R383" s="80"/>
      <c r="S383" s="80"/>
    </row>
    <row r="384" spans="1:19">
      <c r="A384" s="7">
        <v>382</v>
      </c>
      <c r="B384" s="118" t="s">
        <v>1467</v>
      </c>
      <c r="C384" s="12" t="s">
        <v>10393</v>
      </c>
      <c r="D384" s="7" t="str">
        <f t="shared" si="19"/>
        <v>长荣箱</v>
      </c>
      <c r="E384" s="7" t="s">
        <v>17174</v>
      </c>
      <c r="F384" s="19">
        <v>41413</v>
      </c>
      <c r="G384" s="80" t="s">
        <v>4177</v>
      </c>
      <c r="H384" s="7" t="str">
        <f t="shared" si="20"/>
        <v>重</v>
      </c>
      <c r="I384" s="24">
        <v>41417</v>
      </c>
      <c r="J384" s="27"/>
      <c r="K384" s="12" t="s">
        <v>10395</v>
      </c>
      <c r="L384" s="11"/>
      <c r="M384" s="167" t="s">
        <v>5536</v>
      </c>
      <c r="N384" s="69"/>
      <c r="O384" s="18" t="str">
        <f t="shared" ca="1" si="21"/>
        <v>386天</v>
      </c>
      <c r="P384" s="80"/>
      <c r="Q384" s="80"/>
      <c r="R384" s="80"/>
      <c r="S384" s="80"/>
    </row>
    <row r="385" spans="1:19">
      <c r="A385" s="7">
        <v>383</v>
      </c>
      <c r="B385" s="118" t="s">
        <v>13955</v>
      </c>
      <c r="C385" s="12" t="s">
        <v>10393</v>
      </c>
      <c r="D385" s="7" t="str">
        <f t="shared" si="19"/>
        <v>长荣箱</v>
      </c>
      <c r="E385" s="7" t="s">
        <v>17174</v>
      </c>
      <c r="F385" s="19">
        <v>41416</v>
      </c>
      <c r="G385" s="80" t="s">
        <v>4177</v>
      </c>
      <c r="H385" s="7" t="str">
        <f t="shared" si="20"/>
        <v>重</v>
      </c>
      <c r="I385" s="24">
        <v>41442</v>
      </c>
      <c r="J385" s="27"/>
      <c r="K385" s="12" t="s">
        <v>13622</v>
      </c>
      <c r="L385" s="11"/>
      <c r="M385" s="167" t="s">
        <v>10458</v>
      </c>
      <c r="N385" s="69"/>
      <c r="O385" s="18" t="str">
        <f t="shared" ca="1" si="21"/>
        <v>383天</v>
      </c>
      <c r="P385" s="80"/>
      <c r="Q385" s="80"/>
      <c r="R385" s="80"/>
      <c r="S385" s="80"/>
    </row>
    <row r="386" spans="1:19">
      <c r="A386" s="7">
        <v>384</v>
      </c>
      <c r="B386" s="118" t="s">
        <v>1105</v>
      </c>
      <c r="C386" s="12" t="s">
        <v>10393</v>
      </c>
      <c r="D386" s="7" t="str">
        <f t="shared" si="19"/>
        <v>长荣箱</v>
      </c>
      <c r="E386" s="7" t="s">
        <v>17174</v>
      </c>
      <c r="F386" s="19">
        <v>41413</v>
      </c>
      <c r="G386" s="80" t="s">
        <v>4177</v>
      </c>
      <c r="H386" s="7" t="str">
        <f t="shared" si="20"/>
        <v>重</v>
      </c>
      <c r="I386" s="24">
        <v>41422</v>
      </c>
      <c r="J386" s="27"/>
      <c r="K386" s="12" t="s">
        <v>13302</v>
      </c>
      <c r="L386" s="11"/>
      <c r="M386" s="167" t="s">
        <v>1106</v>
      </c>
      <c r="N386" s="69"/>
      <c r="O386" s="18" t="str">
        <f t="shared" ca="1" si="21"/>
        <v>386天</v>
      </c>
      <c r="P386" s="80"/>
      <c r="Q386" s="80"/>
      <c r="R386" s="80"/>
      <c r="S386" s="80"/>
    </row>
    <row r="387" spans="1:19">
      <c r="A387" s="7">
        <v>385</v>
      </c>
      <c r="B387" s="118" t="s">
        <v>8214</v>
      </c>
      <c r="C387" s="12" t="s">
        <v>10393</v>
      </c>
      <c r="D387" s="7" t="str">
        <f t="shared" si="19"/>
        <v>长荣箱</v>
      </c>
      <c r="E387" s="7" t="s">
        <v>17174</v>
      </c>
      <c r="F387" s="19">
        <v>41415</v>
      </c>
      <c r="G387" s="80" t="s">
        <v>4177</v>
      </c>
      <c r="H387" s="7" t="str">
        <f t="shared" si="20"/>
        <v>重</v>
      </c>
      <c r="I387" s="24">
        <v>41442</v>
      </c>
      <c r="J387" s="27"/>
      <c r="K387" s="12" t="s">
        <v>10395</v>
      </c>
      <c r="L387" s="11"/>
      <c r="M387" s="167" t="s">
        <v>10135</v>
      </c>
      <c r="N387" s="69"/>
      <c r="O387" s="18" t="str">
        <f t="shared" ca="1" si="21"/>
        <v>384天</v>
      </c>
      <c r="P387" s="80"/>
      <c r="Q387" s="80"/>
      <c r="R387" s="80"/>
      <c r="S387" s="80"/>
    </row>
    <row r="388" spans="1:19">
      <c r="A388" s="7">
        <v>386</v>
      </c>
      <c r="B388" s="118" t="s">
        <v>9924</v>
      </c>
      <c r="C388" s="12" t="s">
        <v>10393</v>
      </c>
      <c r="D388" s="7" t="str">
        <f t="shared" si="19"/>
        <v>长荣箱</v>
      </c>
      <c r="E388" s="7" t="s">
        <v>17174</v>
      </c>
      <c r="F388" s="19">
        <v>41414</v>
      </c>
      <c r="G388" s="80" t="s">
        <v>4177</v>
      </c>
      <c r="H388" s="7" t="str">
        <f t="shared" si="20"/>
        <v>重</v>
      </c>
      <c r="I388" s="24">
        <v>41421</v>
      </c>
      <c r="J388" s="27"/>
      <c r="K388" s="12" t="s">
        <v>11301</v>
      </c>
      <c r="L388" s="11"/>
      <c r="M388" s="167" t="s">
        <v>10459</v>
      </c>
      <c r="N388" s="69"/>
      <c r="O388" s="18" t="str">
        <f t="shared" ca="1" si="21"/>
        <v>385天</v>
      </c>
      <c r="P388" s="80"/>
      <c r="Q388" s="80"/>
      <c r="R388" s="80"/>
      <c r="S388" s="80"/>
    </row>
    <row r="389" spans="1:19">
      <c r="A389" s="7">
        <v>387</v>
      </c>
      <c r="B389" s="118" t="s">
        <v>2472</v>
      </c>
      <c r="C389" s="12" t="s">
        <v>10393</v>
      </c>
      <c r="D389" s="7" t="str">
        <f t="shared" si="19"/>
        <v>长荣箱</v>
      </c>
      <c r="E389" s="7" t="s">
        <v>17174</v>
      </c>
      <c r="F389" s="19">
        <v>41415</v>
      </c>
      <c r="G389" s="80" t="s">
        <v>4177</v>
      </c>
      <c r="H389" s="7" t="str">
        <f t="shared" si="20"/>
        <v>重</v>
      </c>
      <c r="I389" s="24">
        <v>41416</v>
      </c>
      <c r="J389" s="27"/>
      <c r="K389" s="12" t="s">
        <v>10395</v>
      </c>
      <c r="L389" s="11"/>
      <c r="M389" s="167" t="s">
        <v>5536</v>
      </c>
      <c r="N389" s="69"/>
      <c r="O389" s="18" t="str">
        <f t="shared" ca="1" si="21"/>
        <v>384天</v>
      </c>
      <c r="P389" s="80"/>
      <c r="Q389" s="80"/>
      <c r="R389" s="80"/>
      <c r="S389" s="80"/>
    </row>
    <row r="390" spans="1:19">
      <c r="A390" s="7">
        <v>388</v>
      </c>
      <c r="B390" s="118" t="s">
        <v>10193</v>
      </c>
      <c r="C390" s="12" t="s">
        <v>10393</v>
      </c>
      <c r="D390" s="7" t="str">
        <f t="shared" si="19"/>
        <v>长荣箱</v>
      </c>
      <c r="E390" s="7" t="s">
        <v>17174</v>
      </c>
      <c r="F390" s="19">
        <v>41414</v>
      </c>
      <c r="G390" s="80" t="s">
        <v>4177</v>
      </c>
      <c r="H390" s="7" t="str">
        <f t="shared" si="20"/>
        <v>重</v>
      </c>
      <c r="I390" s="24">
        <v>41446</v>
      </c>
      <c r="J390" s="27"/>
      <c r="K390" s="12" t="s">
        <v>13302</v>
      </c>
      <c r="L390" s="11"/>
      <c r="M390" s="167" t="s">
        <v>10207</v>
      </c>
      <c r="N390" s="69"/>
      <c r="O390" s="18" t="str">
        <f t="shared" ca="1" si="21"/>
        <v>385天</v>
      </c>
      <c r="P390" s="80"/>
      <c r="Q390" s="80"/>
      <c r="R390" s="80"/>
      <c r="S390" s="80"/>
    </row>
    <row r="391" spans="1:19">
      <c r="A391" s="7">
        <v>389</v>
      </c>
      <c r="B391" s="118" t="s">
        <v>2659</v>
      </c>
      <c r="C391" s="12" t="s">
        <v>10393</v>
      </c>
      <c r="D391" s="7" t="str">
        <f t="shared" si="19"/>
        <v>长荣箱</v>
      </c>
      <c r="E391" s="7" t="s">
        <v>17174</v>
      </c>
      <c r="F391" s="19">
        <v>41413</v>
      </c>
      <c r="G391" s="80" t="s">
        <v>4177</v>
      </c>
      <c r="H391" s="7" t="str">
        <f t="shared" si="20"/>
        <v>重</v>
      </c>
      <c r="I391" s="24">
        <v>41414</v>
      </c>
      <c r="J391" s="27"/>
      <c r="K391" s="12" t="s">
        <v>5796</v>
      </c>
      <c r="L391" s="11"/>
      <c r="M391" s="167" t="s">
        <v>5536</v>
      </c>
      <c r="N391" s="69"/>
      <c r="O391" s="18" t="str">
        <f t="shared" ca="1" si="21"/>
        <v>386天</v>
      </c>
      <c r="P391" s="80"/>
      <c r="Q391" s="80"/>
      <c r="R391" s="80"/>
      <c r="S391" s="80"/>
    </row>
    <row r="392" spans="1:19">
      <c r="A392" s="7">
        <v>390</v>
      </c>
      <c r="B392" s="73" t="s">
        <v>7476</v>
      </c>
      <c r="C392" s="12" t="s">
        <v>10393</v>
      </c>
      <c r="D392" s="7" t="str">
        <f t="shared" si="19"/>
        <v>长荣箱</v>
      </c>
      <c r="E392" s="7" t="s">
        <v>17174</v>
      </c>
      <c r="F392" s="19">
        <v>41416</v>
      </c>
      <c r="G392" s="80" t="s">
        <v>4177</v>
      </c>
      <c r="H392" s="7" t="str">
        <f t="shared" si="20"/>
        <v>重</v>
      </c>
      <c r="I392" s="24">
        <v>41464</v>
      </c>
      <c r="J392" s="27"/>
      <c r="K392" s="12" t="s">
        <v>3622</v>
      </c>
      <c r="L392" s="11"/>
      <c r="M392" s="167" t="s">
        <v>7478</v>
      </c>
      <c r="N392" s="69"/>
      <c r="O392" s="18" t="str">
        <f t="shared" ca="1" si="21"/>
        <v>383天</v>
      </c>
      <c r="P392" s="80"/>
      <c r="Q392" s="80"/>
      <c r="R392" s="80"/>
      <c r="S392" s="80"/>
    </row>
    <row r="393" spans="1:19">
      <c r="A393" s="7">
        <v>391</v>
      </c>
      <c r="B393" s="118" t="s">
        <v>2477</v>
      </c>
      <c r="C393" s="12" t="s">
        <v>10393</v>
      </c>
      <c r="D393" s="7" t="str">
        <f t="shared" si="19"/>
        <v>长荣箱</v>
      </c>
      <c r="E393" s="7" t="s">
        <v>17174</v>
      </c>
      <c r="F393" s="19">
        <v>41408</v>
      </c>
      <c r="G393" s="11" t="s">
        <v>11344</v>
      </c>
      <c r="H393" s="7" t="str">
        <f t="shared" si="20"/>
        <v>重</v>
      </c>
      <c r="I393" s="24">
        <v>41409</v>
      </c>
      <c r="J393" s="27"/>
      <c r="K393" s="12" t="s">
        <v>8786</v>
      </c>
      <c r="L393" s="11"/>
      <c r="M393" s="167" t="s">
        <v>2783</v>
      </c>
      <c r="N393" s="69"/>
      <c r="O393" s="18" t="str">
        <f t="shared" ca="1" si="21"/>
        <v>391天</v>
      </c>
      <c r="P393" s="80"/>
      <c r="Q393" s="80"/>
      <c r="R393" s="80"/>
      <c r="S393" s="80"/>
    </row>
    <row r="394" spans="1:19">
      <c r="A394" s="7">
        <v>392</v>
      </c>
      <c r="B394" s="118" t="s">
        <v>2481</v>
      </c>
      <c r="C394" s="12" t="s">
        <v>10393</v>
      </c>
      <c r="D394" s="7" t="str">
        <f t="shared" si="19"/>
        <v>长荣箱</v>
      </c>
      <c r="E394" s="7" t="s">
        <v>17174</v>
      </c>
      <c r="F394" s="19">
        <v>41409</v>
      </c>
      <c r="G394" s="80">
        <v>100</v>
      </c>
      <c r="H394" s="7" t="str">
        <f t="shared" si="20"/>
        <v>重</v>
      </c>
      <c r="I394" s="24">
        <v>41409</v>
      </c>
      <c r="J394" s="27"/>
      <c r="K394" s="12" t="s">
        <v>8786</v>
      </c>
      <c r="L394" s="11"/>
      <c r="M394" s="167" t="s">
        <v>2783</v>
      </c>
      <c r="N394" s="69"/>
      <c r="O394" s="18" t="str">
        <f t="shared" ca="1" si="21"/>
        <v>390天</v>
      </c>
      <c r="P394" s="80"/>
      <c r="Q394" s="80"/>
      <c r="R394" s="80"/>
      <c r="S394" s="80"/>
    </row>
    <row r="395" spans="1:19">
      <c r="A395" s="7">
        <v>393</v>
      </c>
      <c r="B395" s="118" t="s">
        <v>13432</v>
      </c>
      <c r="C395" s="12" t="s">
        <v>10393</v>
      </c>
      <c r="D395" s="7" t="str">
        <f t="shared" si="19"/>
        <v>长荣箱</v>
      </c>
      <c r="E395" s="7" t="s">
        <v>17174</v>
      </c>
      <c r="F395" s="19">
        <v>41411</v>
      </c>
      <c r="G395" s="80">
        <v>100</v>
      </c>
      <c r="H395" s="7" t="str">
        <f t="shared" si="20"/>
        <v>重</v>
      </c>
      <c r="I395" s="24">
        <v>41419</v>
      </c>
      <c r="J395" s="27"/>
      <c r="K395" s="12" t="s">
        <v>5796</v>
      </c>
      <c r="L395" s="11"/>
      <c r="M395" s="167" t="s">
        <v>10821</v>
      </c>
      <c r="N395" s="69"/>
      <c r="O395" s="18" t="str">
        <f t="shared" ca="1" si="21"/>
        <v>388天</v>
      </c>
      <c r="P395" s="80"/>
      <c r="Q395" s="80"/>
      <c r="R395" s="80"/>
      <c r="S395" s="80"/>
    </row>
    <row r="396" spans="1:19">
      <c r="A396" s="7">
        <v>394</v>
      </c>
      <c r="B396" s="118" t="s">
        <v>12389</v>
      </c>
      <c r="C396" s="12" t="s">
        <v>10393</v>
      </c>
      <c r="D396" s="7" t="str">
        <f t="shared" si="19"/>
        <v>长荣箱</v>
      </c>
      <c r="E396" s="7" t="s">
        <v>17174</v>
      </c>
      <c r="F396" s="19">
        <v>41411</v>
      </c>
      <c r="G396" s="80">
        <v>100</v>
      </c>
      <c r="H396" s="7" t="str">
        <f t="shared" si="20"/>
        <v>重</v>
      </c>
      <c r="I396" s="24">
        <v>41412</v>
      </c>
      <c r="J396" s="27"/>
      <c r="K396" s="12" t="s">
        <v>10395</v>
      </c>
      <c r="L396" s="11"/>
      <c r="M396" s="167" t="s">
        <v>5536</v>
      </c>
      <c r="N396" s="69"/>
      <c r="O396" s="18" t="str">
        <f t="shared" ca="1" si="21"/>
        <v>388天</v>
      </c>
      <c r="P396" s="80"/>
      <c r="Q396" s="80"/>
      <c r="R396" s="80"/>
      <c r="S396" s="80"/>
    </row>
    <row r="397" spans="1:19">
      <c r="A397" s="7">
        <v>395</v>
      </c>
      <c r="B397" s="118" t="s">
        <v>5325</v>
      </c>
      <c r="C397" s="12" t="s">
        <v>10393</v>
      </c>
      <c r="D397" s="7" t="str">
        <f t="shared" si="19"/>
        <v>长荣箱</v>
      </c>
      <c r="E397" s="7" t="s">
        <v>17174</v>
      </c>
      <c r="F397" s="19">
        <v>41411</v>
      </c>
      <c r="G397" s="80">
        <v>100</v>
      </c>
      <c r="H397" s="7" t="str">
        <f t="shared" si="20"/>
        <v>重</v>
      </c>
      <c r="I397" s="24">
        <v>41417</v>
      </c>
      <c r="J397" s="27"/>
      <c r="K397" s="12" t="s">
        <v>10395</v>
      </c>
      <c r="L397" s="11"/>
      <c r="M397" s="167" t="s">
        <v>5536</v>
      </c>
      <c r="N397" s="69"/>
      <c r="O397" s="18" t="str">
        <f t="shared" ca="1" si="21"/>
        <v>388天</v>
      </c>
      <c r="P397" s="80"/>
      <c r="Q397" s="80"/>
      <c r="R397" s="80"/>
      <c r="S397" s="80"/>
    </row>
    <row r="398" spans="1:19">
      <c r="A398" s="7">
        <v>396</v>
      </c>
      <c r="B398" s="118" t="s">
        <v>2660</v>
      </c>
      <c r="C398" s="12" t="s">
        <v>10393</v>
      </c>
      <c r="D398" s="7" t="str">
        <f t="shared" si="19"/>
        <v>长荣箱</v>
      </c>
      <c r="E398" s="7" t="s">
        <v>17174</v>
      </c>
      <c r="F398" s="19">
        <v>41411</v>
      </c>
      <c r="G398" s="80">
        <v>100</v>
      </c>
      <c r="H398" s="7" t="str">
        <f t="shared" si="20"/>
        <v>重</v>
      </c>
      <c r="I398" s="24">
        <v>41471</v>
      </c>
      <c r="J398" s="27"/>
      <c r="K398" s="12" t="s">
        <v>1381</v>
      </c>
      <c r="L398" s="11"/>
      <c r="M398" s="167" t="s">
        <v>14920</v>
      </c>
      <c r="N398" s="69"/>
      <c r="O398" s="18" t="str">
        <f t="shared" ca="1" si="21"/>
        <v>388天</v>
      </c>
      <c r="P398" s="80"/>
      <c r="Q398" s="80"/>
      <c r="R398" s="80"/>
      <c r="S398" s="80"/>
    </row>
    <row r="399" spans="1:19">
      <c r="A399" s="7">
        <v>397</v>
      </c>
      <c r="B399" s="118" t="s">
        <v>6447</v>
      </c>
      <c r="C399" s="12" t="s">
        <v>10393</v>
      </c>
      <c r="D399" s="7" t="str">
        <f t="shared" si="19"/>
        <v>长荣箱</v>
      </c>
      <c r="E399" s="7" t="s">
        <v>17174</v>
      </c>
      <c r="F399" s="19">
        <v>41411</v>
      </c>
      <c r="G399" s="80">
        <v>100</v>
      </c>
      <c r="H399" s="7" t="str">
        <f t="shared" si="20"/>
        <v>重</v>
      </c>
      <c r="I399" s="24">
        <v>41411</v>
      </c>
      <c r="J399" s="27"/>
      <c r="K399" s="12" t="s">
        <v>3622</v>
      </c>
      <c r="L399" s="11"/>
      <c r="M399" s="167" t="s">
        <v>10460</v>
      </c>
      <c r="N399" s="69"/>
      <c r="O399" s="18" t="str">
        <f t="shared" ca="1" si="21"/>
        <v>388天</v>
      </c>
      <c r="P399" s="80"/>
      <c r="Q399" s="80"/>
      <c r="R399" s="80"/>
      <c r="S399" s="80"/>
    </row>
    <row r="400" spans="1:19">
      <c r="A400" s="7">
        <v>398</v>
      </c>
      <c r="B400" s="118" t="s">
        <v>8660</v>
      </c>
      <c r="C400" s="12" t="s">
        <v>10393</v>
      </c>
      <c r="D400" s="7" t="str">
        <f t="shared" si="19"/>
        <v>长荣箱</v>
      </c>
      <c r="E400" s="7" t="s">
        <v>17174</v>
      </c>
      <c r="F400" s="19">
        <v>41410</v>
      </c>
      <c r="G400" s="80">
        <v>100</v>
      </c>
      <c r="H400" s="7" t="str">
        <f t="shared" si="20"/>
        <v>重</v>
      </c>
      <c r="I400" s="24">
        <v>41410</v>
      </c>
      <c r="J400" s="27"/>
      <c r="K400" s="12" t="s">
        <v>13302</v>
      </c>
      <c r="L400" s="11"/>
      <c r="M400" s="167" t="s">
        <v>8658</v>
      </c>
      <c r="N400" s="69"/>
      <c r="O400" s="18" t="str">
        <f t="shared" ca="1" si="21"/>
        <v>389天</v>
      </c>
      <c r="P400" s="80"/>
      <c r="Q400" s="80"/>
      <c r="R400" s="80"/>
      <c r="S400" s="80"/>
    </row>
    <row r="401" spans="1:19">
      <c r="A401" s="7">
        <v>399</v>
      </c>
      <c r="B401" s="118" t="s">
        <v>15308</v>
      </c>
      <c r="C401" s="12" t="s">
        <v>10393</v>
      </c>
      <c r="D401" s="7" t="str">
        <f t="shared" si="19"/>
        <v>长荣箱</v>
      </c>
      <c r="E401" s="7" t="s">
        <v>17174</v>
      </c>
      <c r="F401" s="19">
        <v>41412</v>
      </c>
      <c r="G401" s="80">
        <v>100</v>
      </c>
      <c r="H401" s="7" t="str">
        <f t="shared" si="20"/>
        <v>重</v>
      </c>
      <c r="I401" s="24">
        <v>41422</v>
      </c>
      <c r="J401" s="27"/>
      <c r="K401" s="12" t="s">
        <v>10395</v>
      </c>
      <c r="L401" s="11"/>
      <c r="M401" s="167" t="s">
        <v>10821</v>
      </c>
      <c r="N401" s="69"/>
      <c r="O401" s="18" t="str">
        <f t="shared" ca="1" si="21"/>
        <v>387天</v>
      </c>
      <c r="P401" s="80"/>
      <c r="Q401" s="80"/>
      <c r="R401" s="80"/>
      <c r="S401" s="80"/>
    </row>
    <row r="402" spans="1:19">
      <c r="A402" s="7">
        <v>400</v>
      </c>
      <c r="B402" s="118" t="s">
        <v>2661</v>
      </c>
      <c r="C402" s="12" t="s">
        <v>10393</v>
      </c>
      <c r="D402" s="7" t="str">
        <f t="shared" si="19"/>
        <v>长荣箱</v>
      </c>
      <c r="E402" s="7" t="s">
        <v>17174</v>
      </c>
      <c r="F402" s="19">
        <v>41411</v>
      </c>
      <c r="G402" s="80">
        <v>100</v>
      </c>
      <c r="H402" s="7" t="str">
        <f t="shared" si="20"/>
        <v>重</v>
      </c>
      <c r="I402" s="24">
        <v>41419</v>
      </c>
      <c r="J402" s="27"/>
      <c r="K402" s="12" t="s">
        <v>10395</v>
      </c>
      <c r="L402" s="11"/>
      <c r="M402" s="167" t="s">
        <v>10821</v>
      </c>
      <c r="N402" s="69"/>
      <c r="O402" s="18" t="str">
        <f t="shared" ca="1" si="21"/>
        <v>388天</v>
      </c>
      <c r="P402" s="80"/>
      <c r="Q402" s="80"/>
      <c r="R402" s="80"/>
      <c r="S402" s="80"/>
    </row>
    <row r="403" spans="1:19">
      <c r="A403" s="7">
        <v>401</v>
      </c>
      <c r="B403" s="118" t="s">
        <v>8317</v>
      </c>
      <c r="C403" s="12" t="s">
        <v>10393</v>
      </c>
      <c r="D403" s="7" t="str">
        <f t="shared" si="19"/>
        <v>长荣箱</v>
      </c>
      <c r="E403" s="7" t="s">
        <v>17174</v>
      </c>
      <c r="F403" s="19">
        <v>41411</v>
      </c>
      <c r="G403" s="80">
        <v>100</v>
      </c>
      <c r="H403" s="7" t="str">
        <f t="shared" si="20"/>
        <v>重</v>
      </c>
      <c r="I403" s="24">
        <v>41412</v>
      </c>
      <c r="J403" s="27"/>
      <c r="K403" s="12" t="s">
        <v>4794</v>
      </c>
      <c r="L403" s="11"/>
      <c r="M403" s="167" t="s">
        <v>12906</v>
      </c>
      <c r="N403" s="69"/>
      <c r="O403" s="18" t="str">
        <f t="shared" ca="1" si="21"/>
        <v>388天</v>
      </c>
      <c r="P403" s="80"/>
      <c r="Q403" s="80"/>
      <c r="R403" s="80"/>
      <c r="S403" s="80"/>
    </row>
    <row r="404" spans="1:19">
      <c r="A404" s="7">
        <v>402</v>
      </c>
      <c r="B404" s="118" t="s">
        <v>5328</v>
      </c>
      <c r="C404" s="12" t="s">
        <v>10393</v>
      </c>
      <c r="D404" s="7" t="str">
        <f t="shared" si="19"/>
        <v>长荣箱</v>
      </c>
      <c r="E404" s="7" t="s">
        <v>17174</v>
      </c>
      <c r="F404" s="19">
        <v>41412</v>
      </c>
      <c r="G404" s="80">
        <v>100</v>
      </c>
      <c r="H404" s="7" t="str">
        <f t="shared" si="20"/>
        <v>重</v>
      </c>
      <c r="I404" s="24">
        <v>41417</v>
      </c>
      <c r="J404" s="27"/>
      <c r="K404" s="12" t="s">
        <v>10395</v>
      </c>
      <c r="L404" s="11"/>
      <c r="M404" s="167" t="s">
        <v>10461</v>
      </c>
      <c r="N404" s="69"/>
      <c r="O404" s="18" t="str">
        <f t="shared" ca="1" si="21"/>
        <v>387天</v>
      </c>
      <c r="P404" s="80"/>
      <c r="Q404" s="80"/>
      <c r="R404" s="80"/>
      <c r="S404" s="80"/>
    </row>
    <row r="405" spans="1:19">
      <c r="A405" s="7">
        <v>403</v>
      </c>
      <c r="B405" s="118" t="s">
        <v>8316</v>
      </c>
      <c r="C405" s="12" t="s">
        <v>10393</v>
      </c>
      <c r="D405" s="7" t="str">
        <f t="shared" si="19"/>
        <v>长荣箱</v>
      </c>
      <c r="E405" s="7" t="s">
        <v>17174</v>
      </c>
      <c r="F405" s="19">
        <v>41411</v>
      </c>
      <c r="G405" s="80">
        <v>100</v>
      </c>
      <c r="H405" s="7" t="str">
        <f t="shared" si="20"/>
        <v>重</v>
      </c>
      <c r="I405" s="24">
        <v>41411</v>
      </c>
      <c r="J405" s="27"/>
      <c r="K405" s="12" t="s">
        <v>4794</v>
      </c>
      <c r="L405" s="11"/>
      <c r="M405" s="167" t="s">
        <v>12906</v>
      </c>
      <c r="N405" s="69"/>
      <c r="O405" s="18" t="str">
        <f t="shared" ca="1" si="21"/>
        <v>388天</v>
      </c>
      <c r="P405" s="80"/>
      <c r="Q405" s="80"/>
      <c r="R405" s="80"/>
      <c r="S405" s="80"/>
    </row>
    <row r="406" spans="1:19">
      <c r="A406" s="7">
        <v>404</v>
      </c>
      <c r="B406" s="118" t="s">
        <v>5129</v>
      </c>
      <c r="C406" s="12" t="s">
        <v>10393</v>
      </c>
      <c r="D406" s="7" t="str">
        <f t="shared" si="19"/>
        <v>长荣箱</v>
      </c>
      <c r="E406" s="7" t="s">
        <v>17174</v>
      </c>
      <c r="F406" s="19">
        <v>41411</v>
      </c>
      <c r="G406" s="80">
        <v>100</v>
      </c>
      <c r="H406" s="7" t="str">
        <f t="shared" si="20"/>
        <v>重</v>
      </c>
      <c r="I406" s="24">
        <v>41424</v>
      </c>
      <c r="J406" s="27"/>
      <c r="K406" s="12" t="s">
        <v>13464</v>
      </c>
      <c r="L406" s="11"/>
      <c r="M406" s="167" t="s">
        <v>5134</v>
      </c>
      <c r="N406" s="69"/>
      <c r="O406" s="18" t="str">
        <f t="shared" ca="1" si="21"/>
        <v>388天</v>
      </c>
      <c r="P406" s="80"/>
      <c r="Q406" s="80"/>
      <c r="R406" s="80"/>
      <c r="S406" s="80"/>
    </row>
    <row r="407" spans="1:19">
      <c r="A407" s="7">
        <v>405</v>
      </c>
      <c r="B407" s="118" t="s">
        <v>8659</v>
      </c>
      <c r="C407" s="12" t="s">
        <v>10393</v>
      </c>
      <c r="D407" s="7" t="str">
        <f t="shared" si="19"/>
        <v>长荣箱</v>
      </c>
      <c r="E407" s="7" t="s">
        <v>17174</v>
      </c>
      <c r="F407" s="19">
        <v>41410</v>
      </c>
      <c r="G407" s="80">
        <v>100</v>
      </c>
      <c r="H407" s="7" t="str">
        <f t="shared" si="20"/>
        <v>重</v>
      </c>
      <c r="I407" s="24">
        <v>41410</v>
      </c>
      <c r="J407" s="27"/>
      <c r="K407" s="12" t="s">
        <v>13302</v>
      </c>
      <c r="L407" s="11"/>
      <c r="M407" s="167" t="s">
        <v>8658</v>
      </c>
      <c r="N407" s="69"/>
      <c r="O407" s="18" t="str">
        <f t="shared" ca="1" si="21"/>
        <v>389天</v>
      </c>
      <c r="P407" s="80"/>
      <c r="Q407" s="80"/>
      <c r="R407" s="80"/>
      <c r="S407" s="80"/>
    </row>
    <row r="408" spans="1:19">
      <c r="A408" s="7">
        <v>406</v>
      </c>
      <c r="B408" s="118" t="s">
        <v>13433</v>
      </c>
      <c r="C408" s="12" t="s">
        <v>10393</v>
      </c>
      <c r="D408" s="7" t="str">
        <f t="shared" si="19"/>
        <v>长荣箱</v>
      </c>
      <c r="E408" s="7" t="s">
        <v>17174</v>
      </c>
      <c r="F408" s="19">
        <v>41410</v>
      </c>
      <c r="G408" s="80">
        <v>100</v>
      </c>
      <c r="H408" s="7" t="str">
        <f t="shared" si="20"/>
        <v>重</v>
      </c>
      <c r="I408" s="24">
        <v>41419</v>
      </c>
      <c r="J408" s="27"/>
      <c r="K408" s="12" t="s">
        <v>5796</v>
      </c>
      <c r="L408" s="11"/>
      <c r="M408" s="167" t="s">
        <v>10821</v>
      </c>
      <c r="N408" s="69"/>
      <c r="O408" s="18" t="str">
        <f t="shared" ca="1" si="21"/>
        <v>389天</v>
      </c>
      <c r="P408" s="80"/>
      <c r="Q408" s="80"/>
      <c r="R408" s="80"/>
      <c r="S408" s="80"/>
    </row>
    <row r="409" spans="1:19">
      <c r="A409" s="7">
        <v>407</v>
      </c>
      <c r="B409" s="118" t="s">
        <v>2663</v>
      </c>
      <c r="C409" s="12" t="s">
        <v>10393</v>
      </c>
      <c r="D409" s="7" t="str">
        <f t="shared" si="19"/>
        <v>长荣箱</v>
      </c>
      <c r="E409" s="7" t="s">
        <v>17174</v>
      </c>
      <c r="F409" s="19">
        <v>41413</v>
      </c>
      <c r="G409" s="11" t="s">
        <v>17077</v>
      </c>
      <c r="H409" s="7" t="str">
        <f t="shared" si="20"/>
        <v>重</v>
      </c>
      <c r="I409" s="24">
        <v>41414</v>
      </c>
      <c r="J409" s="27"/>
      <c r="K409" s="12" t="s">
        <v>5796</v>
      </c>
      <c r="L409" s="11"/>
      <c r="M409" s="167" t="s">
        <v>5536</v>
      </c>
      <c r="N409" s="69"/>
      <c r="O409" s="18" t="str">
        <f t="shared" ca="1" si="21"/>
        <v>386天</v>
      </c>
      <c r="P409" s="80"/>
      <c r="Q409" s="80"/>
      <c r="R409" s="80"/>
      <c r="S409" s="80"/>
    </row>
    <row r="410" spans="1:19">
      <c r="A410" s="7">
        <v>408</v>
      </c>
      <c r="B410" s="118" t="s">
        <v>13434</v>
      </c>
      <c r="C410" s="12" t="s">
        <v>10393</v>
      </c>
      <c r="D410" s="7" t="str">
        <f t="shared" si="19"/>
        <v>长荣箱</v>
      </c>
      <c r="E410" s="7" t="s">
        <v>17174</v>
      </c>
      <c r="F410" s="19">
        <v>41415</v>
      </c>
      <c r="G410" s="11" t="s">
        <v>4177</v>
      </c>
      <c r="H410" s="7" t="str">
        <f t="shared" si="20"/>
        <v>重</v>
      </c>
      <c r="I410" s="24">
        <v>41419</v>
      </c>
      <c r="J410" s="27"/>
      <c r="K410" s="12" t="s">
        <v>5796</v>
      </c>
      <c r="L410" s="11"/>
      <c r="M410" s="167" t="s">
        <v>10821</v>
      </c>
      <c r="N410" s="69"/>
      <c r="O410" s="18" t="str">
        <f t="shared" ca="1" si="21"/>
        <v>384天</v>
      </c>
      <c r="P410" s="80"/>
      <c r="Q410" s="80"/>
      <c r="R410" s="80"/>
      <c r="S410" s="80"/>
    </row>
    <row r="411" spans="1:19">
      <c r="A411" s="7">
        <v>409</v>
      </c>
      <c r="B411" s="118" t="s">
        <v>13994</v>
      </c>
      <c r="C411" s="12" t="s">
        <v>10393</v>
      </c>
      <c r="D411" s="7" t="str">
        <f t="shared" si="19"/>
        <v>长荣箱</v>
      </c>
      <c r="E411" s="7" t="s">
        <v>17174</v>
      </c>
      <c r="F411" s="19">
        <v>41415</v>
      </c>
      <c r="G411" s="11" t="s">
        <v>4177</v>
      </c>
      <c r="H411" s="7" t="str">
        <f t="shared" si="20"/>
        <v>重</v>
      </c>
      <c r="I411" s="24">
        <v>41465</v>
      </c>
      <c r="J411" s="27"/>
      <c r="K411" s="12" t="s">
        <v>13302</v>
      </c>
      <c r="L411" s="11"/>
      <c r="M411" s="167" t="s">
        <v>13995</v>
      </c>
      <c r="N411" s="69"/>
      <c r="O411" s="18" t="str">
        <f t="shared" ca="1" si="21"/>
        <v>384天</v>
      </c>
      <c r="P411" s="80"/>
      <c r="Q411" s="80"/>
      <c r="R411" s="80"/>
      <c r="S411" s="80"/>
    </row>
    <row r="412" spans="1:19">
      <c r="A412" s="7">
        <v>410</v>
      </c>
      <c r="B412" s="118" t="s">
        <v>17047</v>
      </c>
      <c r="C412" s="12" t="s">
        <v>10393</v>
      </c>
      <c r="D412" s="7" t="str">
        <f t="shared" si="19"/>
        <v>长荣箱</v>
      </c>
      <c r="E412" s="7" t="s">
        <v>17174</v>
      </c>
      <c r="F412" s="19">
        <v>41412</v>
      </c>
      <c r="G412" s="11" t="s">
        <v>4177</v>
      </c>
      <c r="H412" s="7" t="str">
        <f t="shared" si="20"/>
        <v>重</v>
      </c>
      <c r="I412" s="24">
        <v>41442</v>
      </c>
      <c r="J412" s="27"/>
      <c r="K412" s="12" t="s">
        <v>13622</v>
      </c>
      <c r="L412" s="11"/>
      <c r="M412" s="167" t="s">
        <v>10458</v>
      </c>
      <c r="N412" s="69"/>
      <c r="O412" s="18" t="str">
        <f t="shared" ca="1" si="21"/>
        <v>387天</v>
      </c>
      <c r="P412" s="80"/>
      <c r="Q412" s="80"/>
      <c r="R412" s="80"/>
      <c r="S412" s="80"/>
    </row>
    <row r="413" spans="1:19">
      <c r="A413" s="7">
        <v>411</v>
      </c>
      <c r="B413" s="118" t="s">
        <v>15329</v>
      </c>
      <c r="C413" s="12" t="s">
        <v>10393</v>
      </c>
      <c r="D413" s="7" t="str">
        <f t="shared" si="19"/>
        <v>长荣箱</v>
      </c>
      <c r="E413" s="7" t="s">
        <v>17174</v>
      </c>
      <c r="F413" s="19">
        <v>41415</v>
      </c>
      <c r="G413" s="11" t="s">
        <v>4177</v>
      </c>
      <c r="H413" s="7" t="str">
        <f t="shared" si="20"/>
        <v>重</v>
      </c>
      <c r="I413" s="24">
        <v>41419</v>
      </c>
      <c r="J413" s="27"/>
      <c r="K413" s="12" t="s">
        <v>5796</v>
      </c>
      <c r="L413" s="11"/>
      <c r="M413" s="167" t="s">
        <v>5536</v>
      </c>
      <c r="N413" s="69"/>
      <c r="O413" s="18" t="str">
        <f t="shared" ca="1" si="21"/>
        <v>384天</v>
      </c>
      <c r="P413" s="80"/>
      <c r="Q413" s="80"/>
      <c r="R413" s="80"/>
      <c r="S413" s="80"/>
    </row>
    <row r="414" spans="1:19">
      <c r="A414" s="7">
        <v>412</v>
      </c>
      <c r="B414" s="118" t="s">
        <v>16821</v>
      </c>
      <c r="C414" s="12" t="s">
        <v>10393</v>
      </c>
      <c r="D414" s="7" t="str">
        <f t="shared" si="19"/>
        <v>长荣箱</v>
      </c>
      <c r="E414" s="7" t="s">
        <v>17174</v>
      </c>
      <c r="F414" s="19">
        <v>41416</v>
      </c>
      <c r="G414" s="11" t="s">
        <v>4177</v>
      </c>
      <c r="H414" s="7" t="str">
        <f t="shared" si="20"/>
        <v>重</v>
      </c>
      <c r="I414" s="24">
        <v>41419</v>
      </c>
      <c r="J414" s="27"/>
      <c r="K414" s="12" t="s">
        <v>10395</v>
      </c>
      <c r="L414" s="11"/>
      <c r="M414" s="167" t="s">
        <v>10821</v>
      </c>
      <c r="N414" s="69"/>
      <c r="O414" s="18" t="str">
        <f t="shared" ca="1" si="21"/>
        <v>383天</v>
      </c>
      <c r="P414" s="80"/>
      <c r="Q414" s="80"/>
      <c r="R414" s="80"/>
      <c r="S414" s="80"/>
    </row>
    <row r="415" spans="1:19">
      <c r="A415" s="7">
        <v>413</v>
      </c>
      <c r="B415" s="118" t="s">
        <v>9244</v>
      </c>
      <c r="C415" s="12" t="s">
        <v>10393</v>
      </c>
      <c r="D415" s="7" t="str">
        <f t="shared" si="19"/>
        <v>长荣箱</v>
      </c>
      <c r="E415" s="7" t="s">
        <v>8078</v>
      </c>
      <c r="F415" s="19">
        <v>41439</v>
      </c>
      <c r="G415" s="11" t="s">
        <v>4177</v>
      </c>
      <c r="H415" s="7" t="str">
        <f t="shared" si="20"/>
        <v>重</v>
      </c>
      <c r="I415" s="24">
        <v>41471</v>
      </c>
      <c r="J415" s="27"/>
      <c r="K415" s="12" t="s">
        <v>11301</v>
      </c>
      <c r="L415" s="11"/>
      <c r="M415" s="167" t="s">
        <v>14919</v>
      </c>
      <c r="N415" s="69"/>
      <c r="O415" s="18" t="str">
        <f t="shared" ca="1" si="21"/>
        <v>360天</v>
      </c>
      <c r="P415" s="80"/>
      <c r="Q415" s="80"/>
      <c r="R415" s="80"/>
      <c r="S415" s="80"/>
    </row>
    <row r="416" spans="1:19">
      <c r="A416" s="7">
        <v>414</v>
      </c>
      <c r="B416" s="118" t="s">
        <v>16318</v>
      </c>
      <c r="C416" s="12" t="s">
        <v>10393</v>
      </c>
      <c r="D416" s="7" t="str">
        <f t="shared" si="19"/>
        <v>长荣箱</v>
      </c>
      <c r="E416" s="7" t="s">
        <v>17174</v>
      </c>
      <c r="F416" s="19">
        <v>41422</v>
      </c>
      <c r="G416" s="11" t="s">
        <v>4177</v>
      </c>
      <c r="H416" s="7" t="str">
        <f t="shared" si="20"/>
        <v>重</v>
      </c>
      <c r="I416" s="24">
        <v>41422</v>
      </c>
      <c r="J416" s="27"/>
      <c r="K416" s="12" t="s">
        <v>7704</v>
      </c>
      <c r="L416" s="11"/>
      <c r="M416" s="167" t="s">
        <v>5134</v>
      </c>
      <c r="N416" s="69"/>
      <c r="O416" s="18" t="str">
        <f t="shared" ca="1" si="21"/>
        <v>377天</v>
      </c>
      <c r="P416" s="80"/>
      <c r="Q416" s="80"/>
      <c r="R416" s="80"/>
      <c r="S416" s="80"/>
    </row>
    <row r="417" spans="1:19">
      <c r="A417" s="7">
        <v>415</v>
      </c>
      <c r="B417" s="118" t="s">
        <v>5326</v>
      </c>
      <c r="C417" s="12" t="s">
        <v>10393</v>
      </c>
      <c r="D417" s="7" t="str">
        <f t="shared" si="19"/>
        <v>长荣箱</v>
      </c>
      <c r="E417" s="7" t="s">
        <v>17174</v>
      </c>
      <c r="F417" s="19">
        <v>41415</v>
      </c>
      <c r="G417" s="11" t="s">
        <v>4177</v>
      </c>
      <c r="H417" s="7" t="str">
        <f t="shared" si="20"/>
        <v>重</v>
      </c>
      <c r="I417" s="24">
        <v>41417</v>
      </c>
      <c r="J417" s="27"/>
      <c r="K417" s="12" t="s">
        <v>10395</v>
      </c>
      <c r="L417" s="11"/>
      <c r="M417" s="167" t="s">
        <v>5536</v>
      </c>
      <c r="N417" s="69"/>
      <c r="O417" s="18" t="str">
        <f t="shared" ca="1" si="21"/>
        <v>384天</v>
      </c>
      <c r="P417" s="80"/>
      <c r="Q417" s="80"/>
      <c r="R417" s="80"/>
      <c r="S417" s="80"/>
    </row>
    <row r="418" spans="1:19">
      <c r="A418" s="7">
        <v>416</v>
      </c>
      <c r="B418" s="118" t="s">
        <v>6704</v>
      </c>
      <c r="C418" s="12" t="s">
        <v>10393</v>
      </c>
      <c r="D418" s="7" t="str">
        <f t="shared" si="19"/>
        <v>长荣箱</v>
      </c>
      <c r="E418" s="7" t="s">
        <v>17174</v>
      </c>
      <c r="F418" s="19">
        <v>41415</v>
      </c>
      <c r="G418" s="11" t="s">
        <v>4177</v>
      </c>
      <c r="H418" s="7" t="str">
        <f t="shared" si="20"/>
        <v>重</v>
      </c>
      <c r="I418" s="24">
        <v>41432</v>
      </c>
      <c r="J418" s="27"/>
      <c r="K418" s="12" t="s">
        <v>7704</v>
      </c>
      <c r="L418" s="11"/>
      <c r="M418" s="167" t="s">
        <v>6703</v>
      </c>
      <c r="N418" s="69"/>
      <c r="O418" s="18" t="str">
        <f t="shared" ca="1" si="21"/>
        <v>384天</v>
      </c>
      <c r="P418" s="80"/>
      <c r="Q418" s="80"/>
      <c r="R418" s="80"/>
      <c r="S418" s="80"/>
    </row>
    <row r="419" spans="1:19">
      <c r="A419" s="7">
        <v>417</v>
      </c>
      <c r="B419" s="118" t="s">
        <v>9507</v>
      </c>
      <c r="C419" s="12" t="s">
        <v>10393</v>
      </c>
      <c r="D419" s="7" t="str">
        <f t="shared" si="19"/>
        <v>长荣箱</v>
      </c>
      <c r="E419" s="7" t="s">
        <v>17174</v>
      </c>
      <c r="F419" s="19">
        <v>41414</v>
      </c>
      <c r="G419" s="11" t="s">
        <v>4177</v>
      </c>
      <c r="H419" s="7" t="str">
        <f t="shared" si="20"/>
        <v>重</v>
      </c>
      <c r="I419" s="24">
        <v>41422</v>
      </c>
      <c r="J419" s="27"/>
      <c r="K419" s="12" t="s">
        <v>4800</v>
      </c>
      <c r="L419" s="11"/>
      <c r="M419" s="167" t="s">
        <v>9503</v>
      </c>
      <c r="N419" s="69"/>
      <c r="O419" s="18" t="str">
        <f t="shared" ca="1" si="21"/>
        <v>385天</v>
      </c>
      <c r="P419" s="80"/>
      <c r="Q419" s="80"/>
      <c r="R419" s="80"/>
      <c r="S419" s="80"/>
    </row>
    <row r="420" spans="1:19">
      <c r="A420" s="7">
        <v>418</v>
      </c>
      <c r="B420" s="118" t="s">
        <v>10218</v>
      </c>
      <c r="C420" s="12" t="s">
        <v>10393</v>
      </c>
      <c r="D420" s="7" t="str">
        <f t="shared" si="19"/>
        <v>长荣箱</v>
      </c>
      <c r="E420" s="7" t="s">
        <v>17174</v>
      </c>
      <c r="F420" s="19">
        <v>41421</v>
      </c>
      <c r="G420" s="11" t="s">
        <v>4177</v>
      </c>
      <c r="H420" s="7" t="str">
        <f t="shared" si="20"/>
        <v>重</v>
      </c>
      <c r="I420" s="24">
        <v>41423</v>
      </c>
      <c r="J420" s="27"/>
      <c r="K420" s="12" t="s">
        <v>10395</v>
      </c>
      <c r="L420" s="11"/>
      <c r="M420" s="167" t="s">
        <v>10821</v>
      </c>
      <c r="N420" s="69"/>
      <c r="O420" s="18" t="str">
        <f t="shared" ca="1" si="21"/>
        <v>378天</v>
      </c>
      <c r="P420" s="80"/>
      <c r="Q420" s="80"/>
      <c r="R420" s="80"/>
      <c r="S420" s="80"/>
    </row>
    <row r="421" spans="1:19">
      <c r="A421" s="7">
        <v>419</v>
      </c>
      <c r="B421" s="118" t="s">
        <v>9505</v>
      </c>
      <c r="C421" s="12" t="s">
        <v>10393</v>
      </c>
      <c r="D421" s="7" t="str">
        <f t="shared" si="19"/>
        <v>长荣箱</v>
      </c>
      <c r="E421" s="7" t="s">
        <v>17174</v>
      </c>
      <c r="F421" s="19">
        <v>41422</v>
      </c>
      <c r="G421" s="11" t="s">
        <v>4177</v>
      </c>
      <c r="H421" s="7" t="str">
        <f t="shared" si="20"/>
        <v>重</v>
      </c>
      <c r="I421" s="24">
        <v>41421</v>
      </c>
      <c r="J421" s="27"/>
      <c r="K421" s="12" t="s">
        <v>13302</v>
      </c>
      <c r="L421" s="11"/>
      <c r="M421" s="167" t="s">
        <v>9503</v>
      </c>
      <c r="N421" s="69"/>
      <c r="O421" s="18" t="str">
        <f t="shared" ca="1" si="21"/>
        <v>377天</v>
      </c>
      <c r="P421" s="80"/>
      <c r="Q421" s="80"/>
      <c r="R421" s="80"/>
      <c r="S421" s="80"/>
    </row>
    <row r="422" spans="1:19">
      <c r="A422" s="7">
        <v>420</v>
      </c>
      <c r="B422" s="118" t="s">
        <v>9923</v>
      </c>
      <c r="C422" s="12" t="s">
        <v>10393</v>
      </c>
      <c r="D422" s="7" t="str">
        <f t="shared" si="19"/>
        <v>长荣箱</v>
      </c>
      <c r="E422" s="7" t="s">
        <v>17174</v>
      </c>
      <c r="F422" s="19">
        <v>41414</v>
      </c>
      <c r="G422" s="11" t="s">
        <v>4177</v>
      </c>
      <c r="H422" s="7" t="str">
        <f t="shared" si="20"/>
        <v>重</v>
      </c>
      <c r="I422" s="24">
        <v>41421</v>
      </c>
      <c r="J422" s="27"/>
      <c r="K422" s="12" t="s">
        <v>11301</v>
      </c>
      <c r="L422" s="11"/>
      <c r="M422" s="167" t="s">
        <v>10459</v>
      </c>
      <c r="N422" s="69"/>
      <c r="O422" s="18" t="str">
        <f t="shared" ca="1" si="21"/>
        <v>385天</v>
      </c>
      <c r="P422" s="80"/>
      <c r="Q422" s="80"/>
      <c r="R422" s="80"/>
      <c r="S422" s="80"/>
    </row>
    <row r="423" spans="1:19">
      <c r="A423" s="7">
        <v>421</v>
      </c>
      <c r="B423" s="118" t="s">
        <v>5329</v>
      </c>
      <c r="C423" s="12" t="s">
        <v>10393</v>
      </c>
      <c r="D423" s="7" t="str">
        <f t="shared" si="19"/>
        <v>长荣箱</v>
      </c>
      <c r="E423" s="7" t="s">
        <v>17174</v>
      </c>
      <c r="F423" s="19">
        <v>41417</v>
      </c>
      <c r="G423" s="11" t="s">
        <v>4177</v>
      </c>
      <c r="H423" s="7" t="str">
        <f t="shared" si="20"/>
        <v>重</v>
      </c>
      <c r="I423" s="24">
        <v>41417</v>
      </c>
      <c r="J423" s="27"/>
      <c r="K423" s="12" t="s">
        <v>5796</v>
      </c>
      <c r="L423" s="11"/>
      <c r="M423" s="167" t="s">
        <v>10461</v>
      </c>
      <c r="N423" s="69"/>
      <c r="O423" s="18" t="str">
        <f t="shared" ca="1" si="21"/>
        <v>382天</v>
      </c>
      <c r="P423" s="80"/>
      <c r="Q423" s="80"/>
      <c r="R423" s="80"/>
      <c r="S423" s="80"/>
    </row>
    <row r="424" spans="1:19">
      <c r="A424" s="7">
        <v>422</v>
      </c>
      <c r="B424" s="118" t="s">
        <v>1099</v>
      </c>
      <c r="C424" s="12" t="s">
        <v>10393</v>
      </c>
      <c r="D424" s="7" t="str">
        <f t="shared" si="19"/>
        <v>长荣箱</v>
      </c>
      <c r="E424" s="7" t="s">
        <v>17174</v>
      </c>
      <c r="F424" s="19">
        <v>41422</v>
      </c>
      <c r="G424" s="11" t="s">
        <v>4177</v>
      </c>
      <c r="H424" s="7" t="str">
        <f t="shared" si="20"/>
        <v>重</v>
      </c>
      <c r="I424" s="24">
        <v>41422</v>
      </c>
      <c r="J424" s="27"/>
      <c r="K424" s="12" t="s">
        <v>13302</v>
      </c>
      <c r="L424" s="11"/>
      <c r="M424" s="167" t="s">
        <v>1103</v>
      </c>
      <c r="N424" s="69"/>
      <c r="O424" s="18" t="str">
        <f t="shared" ca="1" si="21"/>
        <v>377天</v>
      </c>
      <c r="P424" s="80"/>
      <c r="Q424" s="80"/>
      <c r="R424" s="80"/>
      <c r="S424" s="80"/>
    </row>
    <row r="425" spans="1:19">
      <c r="A425" s="7">
        <v>423</v>
      </c>
      <c r="B425" s="118" t="s">
        <v>9506</v>
      </c>
      <c r="C425" s="12" t="s">
        <v>10393</v>
      </c>
      <c r="D425" s="7" t="str">
        <f t="shared" si="19"/>
        <v>长荣箱</v>
      </c>
      <c r="E425" s="7" t="s">
        <v>17174</v>
      </c>
      <c r="F425" s="19">
        <v>41422</v>
      </c>
      <c r="G425" s="11" t="s">
        <v>4177</v>
      </c>
      <c r="H425" s="7" t="str">
        <f t="shared" si="20"/>
        <v>重</v>
      </c>
      <c r="I425" s="24">
        <v>41422</v>
      </c>
      <c r="J425" s="27"/>
      <c r="K425" s="12" t="s">
        <v>13302</v>
      </c>
      <c r="L425" s="11"/>
      <c r="M425" s="167" t="s">
        <v>9503</v>
      </c>
      <c r="N425" s="69"/>
      <c r="O425" s="18" t="str">
        <f t="shared" ca="1" si="21"/>
        <v>377天</v>
      </c>
      <c r="P425" s="80"/>
      <c r="Q425" s="80"/>
      <c r="R425" s="80"/>
      <c r="S425" s="80"/>
    </row>
    <row r="426" spans="1:19">
      <c r="A426" s="7">
        <v>424</v>
      </c>
      <c r="B426" s="118" t="s">
        <v>1098</v>
      </c>
      <c r="C426" s="12" t="s">
        <v>10393</v>
      </c>
      <c r="D426" s="7" t="str">
        <f t="shared" si="19"/>
        <v>长荣箱</v>
      </c>
      <c r="E426" s="7" t="s">
        <v>17174</v>
      </c>
      <c r="F426" s="19">
        <v>41422</v>
      </c>
      <c r="G426" s="11" t="s">
        <v>4177</v>
      </c>
      <c r="H426" s="7" t="str">
        <f t="shared" si="20"/>
        <v>重</v>
      </c>
      <c r="I426" s="24">
        <v>41422</v>
      </c>
      <c r="J426" s="27"/>
      <c r="K426" s="12" t="s">
        <v>13302</v>
      </c>
      <c r="L426" s="11"/>
      <c r="M426" s="167" t="s">
        <v>1103</v>
      </c>
      <c r="N426" s="69"/>
      <c r="O426" s="18" t="str">
        <f t="shared" ca="1" si="21"/>
        <v>377天</v>
      </c>
      <c r="P426" s="80"/>
      <c r="Q426" s="80"/>
      <c r="R426" s="80"/>
      <c r="S426" s="80"/>
    </row>
    <row r="427" spans="1:19">
      <c r="A427" s="7">
        <v>425</v>
      </c>
      <c r="B427" s="118" t="s">
        <v>12152</v>
      </c>
      <c r="C427" s="12" t="s">
        <v>10393</v>
      </c>
      <c r="D427" s="7" t="str">
        <f t="shared" si="19"/>
        <v>长荣箱</v>
      </c>
      <c r="E427" s="7" t="s">
        <v>17174</v>
      </c>
      <c r="F427" s="19">
        <v>41419</v>
      </c>
      <c r="G427" s="11" t="s">
        <v>4177</v>
      </c>
      <c r="H427" s="7" t="str">
        <f t="shared" si="20"/>
        <v>重</v>
      </c>
      <c r="I427" s="24">
        <v>41423</v>
      </c>
      <c r="J427" s="27"/>
      <c r="K427" s="12" t="s">
        <v>13302</v>
      </c>
      <c r="L427" s="11"/>
      <c r="M427" s="167" t="s">
        <v>12153</v>
      </c>
      <c r="N427" s="69"/>
      <c r="O427" s="18" t="str">
        <f t="shared" ca="1" si="21"/>
        <v>380天</v>
      </c>
      <c r="P427" s="80"/>
      <c r="Q427" s="80"/>
      <c r="R427" s="80"/>
      <c r="S427" s="80"/>
    </row>
    <row r="428" spans="1:19">
      <c r="A428" s="7">
        <v>426</v>
      </c>
      <c r="B428" s="118" t="s">
        <v>6478</v>
      </c>
      <c r="C428" s="12" t="s">
        <v>10393</v>
      </c>
      <c r="D428" s="7" t="str">
        <f t="shared" si="19"/>
        <v>长荣箱</v>
      </c>
      <c r="E428" s="7" t="s">
        <v>17174</v>
      </c>
      <c r="F428" s="19">
        <v>41420</v>
      </c>
      <c r="G428" s="11" t="s">
        <v>4177</v>
      </c>
      <c r="H428" s="7" t="str">
        <f t="shared" si="20"/>
        <v>重</v>
      </c>
      <c r="I428" s="24">
        <v>41421</v>
      </c>
      <c r="J428" s="27"/>
      <c r="K428" s="12" t="s">
        <v>11301</v>
      </c>
      <c r="L428" s="11"/>
      <c r="M428" s="167" t="s">
        <v>10459</v>
      </c>
      <c r="N428" s="69"/>
      <c r="O428" s="18" t="str">
        <f t="shared" ca="1" si="21"/>
        <v>379天</v>
      </c>
      <c r="P428" s="80"/>
      <c r="Q428" s="80"/>
      <c r="R428" s="80"/>
      <c r="S428" s="80"/>
    </row>
    <row r="429" spans="1:19">
      <c r="A429" s="7">
        <v>427</v>
      </c>
      <c r="B429" s="118" t="s">
        <v>2601</v>
      </c>
      <c r="C429" s="12" t="s">
        <v>10393</v>
      </c>
      <c r="D429" s="7" t="str">
        <f t="shared" si="19"/>
        <v>长荣箱</v>
      </c>
      <c r="E429" s="7" t="s">
        <v>17174</v>
      </c>
      <c r="F429" s="19">
        <v>41415</v>
      </c>
      <c r="G429" s="11" t="s">
        <v>11185</v>
      </c>
      <c r="H429" s="7" t="str">
        <f t="shared" si="20"/>
        <v>重</v>
      </c>
      <c r="I429" s="24">
        <v>41421</v>
      </c>
      <c r="J429" s="27"/>
      <c r="K429" s="12" t="s">
        <v>11301</v>
      </c>
      <c r="L429" s="11"/>
      <c r="M429" s="167" t="s">
        <v>3615</v>
      </c>
      <c r="N429" s="69"/>
      <c r="O429" s="18" t="str">
        <f t="shared" ca="1" si="21"/>
        <v>384天</v>
      </c>
      <c r="P429" s="80"/>
      <c r="Q429" s="80"/>
      <c r="R429" s="80"/>
      <c r="S429" s="80"/>
    </row>
    <row r="430" spans="1:19">
      <c r="A430" s="7">
        <v>428</v>
      </c>
      <c r="B430" s="118" t="s">
        <v>2473</v>
      </c>
      <c r="C430" s="12" t="s">
        <v>10393</v>
      </c>
      <c r="D430" s="7" t="str">
        <f t="shared" ref="D430:D493" si="22">IF(B430="","","长荣箱")</f>
        <v>长荣箱</v>
      </c>
      <c r="E430" s="7" t="s">
        <v>17174</v>
      </c>
      <c r="F430" s="19">
        <v>41415</v>
      </c>
      <c r="G430" s="11" t="s">
        <v>4177</v>
      </c>
      <c r="H430" s="7" t="str">
        <f t="shared" ref="H430:H493" si="23">IF(I430="","空","重")</f>
        <v>重</v>
      </c>
      <c r="I430" s="24">
        <v>41416</v>
      </c>
      <c r="J430" s="27"/>
      <c r="K430" s="12" t="s">
        <v>10395</v>
      </c>
      <c r="L430" s="11"/>
      <c r="M430" s="167" t="s">
        <v>5536</v>
      </c>
      <c r="N430" s="69"/>
      <c r="O430" s="18" t="str">
        <f t="shared" ref="O430:O469" ca="1" si="24">IF(I430="","",IF(ISNONTEXT(J430),DATEDIF(F430,TODAY(),"d")&amp;"天","出场"))</f>
        <v>384天</v>
      </c>
      <c r="P430" s="80"/>
      <c r="Q430" s="80"/>
      <c r="R430" s="80"/>
      <c r="S430" s="80"/>
    </row>
    <row r="431" spans="1:19">
      <c r="A431" s="7">
        <v>429</v>
      </c>
      <c r="B431" s="118" t="s">
        <v>6705</v>
      </c>
      <c r="C431" s="12" t="s">
        <v>10393</v>
      </c>
      <c r="D431" s="7" t="str">
        <f t="shared" si="22"/>
        <v>长荣箱</v>
      </c>
      <c r="E431" s="7" t="s">
        <v>17174</v>
      </c>
      <c r="F431" s="19">
        <v>41415</v>
      </c>
      <c r="G431" s="11" t="s">
        <v>4177</v>
      </c>
      <c r="H431" s="7" t="str">
        <f t="shared" si="23"/>
        <v>重</v>
      </c>
      <c r="I431" s="24">
        <v>41432</v>
      </c>
      <c r="J431" s="27"/>
      <c r="K431" s="12" t="s">
        <v>7704</v>
      </c>
      <c r="L431" s="11"/>
      <c r="M431" s="167" t="s">
        <v>6703</v>
      </c>
      <c r="N431" s="69"/>
      <c r="O431" s="18" t="str">
        <f t="shared" ca="1" si="24"/>
        <v>384天</v>
      </c>
      <c r="P431" s="80"/>
      <c r="Q431" s="80"/>
      <c r="R431" s="80"/>
      <c r="S431" s="80"/>
    </row>
    <row r="432" spans="1:19">
      <c r="A432" s="7">
        <v>430</v>
      </c>
      <c r="B432" s="118" t="s">
        <v>3612</v>
      </c>
      <c r="C432" s="12" t="s">
        <v>10393</v>
      </c>
      <c r="D432" s="7" t="str">
        <f t="shared" si="22"/>
        <v>长荣箱</v>
      </c>
      <c r="E432" s="7" t="s">
        <v>17174</v>
      </c>
      <c r="F432" s="19">
        <v>41416</v>
      </c>
      <c r="G432" s="11" t="s">
        <v>4177</v>
      </c>
      <c r="H432" s="7" t="str">
        <f t="shared" si="23"/>
        <v>重</v>
      </c>
      <c r="I432" s="24">
        <v>41421</v>
      </c>
      <c r="J432" s="27"/>
      <c r="K432" s="12" t="s">
        <v>7696</v>
      </c>
      <c r="L432" s="11"/>
      <c r="M432" s="167" t="s">
        <v>2427</v>
      </c>
      <c r="N432" s="69"/>
      <c r="O432" s="18" t="str">
        <f t="shared" ca="1" si="24"/>
        <v>383天</v>
      </c>
      <c r="P432" s="80"/>
      <c r="Q432" s="80"/>
      <c r="R432" s="80"/>
      <c r="S432" s="80"/>
    </row>
    <row r="433" spans="1:19">
      <c r="A433" s="7">
        <v>431</v>
      </c>
      <c r="B433" s="118" t="s">
        <v>7692</v>
      </c>
      <c r="C433" s="12" t="s">
        <v>10393</v>
      </c>
      <c r="D433" s="7" t="str">
        <f t="shared" si="22"/>
        <v>长荣箱</v>
      </c>
      <c r="E433" s="7" t="s">
        <v>17174</v>
      </c>
      <c r="F433" s="19">
        <v>41416</v>
      </c>
      <c r="G433" s="11" t="s">
        <v>4177</v>
      </c>
      <c r="H433" s="7" t="str">
        <f t="shared" si="23"/>
        <v>重</v>
      </c>
      <c r="I433" s="24">
        <v>41421</v>
      </c>
      <c r="J433" s="27"/>
      <c r="K433" s="12" t="s">
        <v>5796</v>
      </c>
      <c r="L433" s="11"/>
      <c r="M433" s="167" t="s">
        <v>10821</v>
      </c>
      <c r="N433" s="69"/>
      <c r="O433" s="18" t="str">
        <f t="shared" ca="1" si="24"/>
        <v>383天</v>
      </c>
      <c r="P433" s="80"/>
      <c r="Q433" s="80"/>
      <c r="R433" s="80"/>
      <c r="S433" s="80"/>
    </row>
    <row r="434" spans="1:19">
      <c r="A434" s="7">
        <v>432</v>
      </c>
      <c r="B434" s="118" t="s">
        <v>14015</v>
      </c>
      <c r="C434" s="12" t="s">
        <v>10393</v>
      </c>
      <c r="D434" s="7" t="str">
        <f t="shared" si="22"/>
        <v>长荣箱</v>
      </c>
      <c r="E434" s="7" t="s">
        <v>17174</v>
      </c>
      <c r="F434" s="19">
        <v>41415</v>
      </c>
      <c r="G434" s="11" t="s">
        <v>4177</v>
      </c>
      <c r="H434" s="7" t="str">
        <f t="shared" si="23"/>
        <v>重</v>
      </c>
      <c r="I434" s="24">
        <v>41464</v>
      </c>
      <c r="J434" s="27"/>
      <c r="K434" s="12" t="s">
        <v>13302</v>
      </c>
      <c r="L434" s="11"/>
      <c r="M434" s="167" t="s">
        <v>4849</v>
      </c>
      <c r="N434" s="69"/>
      <c r="O434" s="18" t="str">
        <f t="shared" ca="1" si="24"/>
        <v>384天</v>
      </c>
      <c r="P434" s="80"/>
      <c r="Q434" s="80"/>
      <c r="R434" s="80"/>
      <c r="S434" s="80"/>
    </row>
    <row r="435" spans="1:19">
      <c r="A435" s="7">
        <v>433</v>
      </c>
      <c r="B435" s="118" t="s">
        <v>8761</v>
      </c>
      <c r="C435" s="12" t="s">
        <v>10393</v>
      </c>
      <c r="D435" s="7" t="str">
        <f t="shared" si="22"/>
        <v>长荣箱</v>
      </c>
      <c r="E435" s="7" t="s">
        <v>17174</v>
      </c>
      <c r="F435" s="19">
        <v>41416</v>
      </c>
      <c r="G435" s="11" t="s">
        <v>4177</v>
      </c>
      <c r="H435" s="7" t="str">
        <f t="shared" si="23"/>
        <v>重</v>
      </c>
      <c r="I435" s="24">
        <v>41433</v>
      </c>
      <c r="J435" s="27"/>
      <c r="K435" s="12" t="s">
        <v>13302</v>
      </c>
      <c r="L435" s="11"/>
      <c r="M435" s="167" t="s">
        <v>5112</v>
      </c>
      <c r="N435" s="69"/>
      <c r="O435" s="18" t="str">
        <f t="shared" ca="1" si="24"/>
        <v>383天</v>
      </c>
      <c r="P435" s="80"/>
      <c r="Q435" s="80"/>
      <c r="R435" s="80"/>
      <c r="S435" s="80"/>
    </row>
    <row r="436" spans="1:19">
      <c r="A436" s="7">
        <v>434</v>
      </c>
      <c r="B436" s="118" t="s">
        <v>9243</v>
      </c>
      <c r="C436" s="12" t="s">
        <v>10393</v>
      </c>
      <c r="D436" s="7" t="str">
        <f t="shared" si="22"/>
        <v>长荣箱</v>
      </c>
      <c r="E436" s="7" t="s">
        <v>17174</v>
      </c>
      <c r="F436" s="19">
        <v>41415</v>
      </c>
      <c r="G436" s="11" t="s">
        <v>4177</v>
      </c>
      <c r="H436" s="7" t="str">
        <f t="shared" si="23"/>
        <v>重</v>
      </c>
      <c r="I436" s="24">
        <v>41471</v>
      </c>
      <c r="J436" s="27"/>
      <c r="K436" s="12" t="s">
        <v>11301</v>
      </c>
      <c r="L436" s="11"/>
      <c r="M436" s="167" t="s">
        <v>14919</v>
      </c>
      <c r="N436" s="69"/>
      <c r="O436" s="18" t="str">
        <f t="shared" ca="1" si="24"/>
        <v>384天</v>
      </c>
      <c r="P436" s="80"/>
      <c r="Q436" s="80"/>
      <c r="R436" s="80"/>
      <c r="S436" s="80"/>
    </row>
    <row r="437" spans="1:19">
      <c r="A437" s="7">
        <v>435</v>
      </c>
      <c r="B437" s="118" t="s">
        <v>11453</v>
      </c>
      <c r="C437" s="12" t="s">
        <v>10393</v>
      </c>
      <c r="D437" s="7" t="str">
        <f t="shared" si="22"/>
        <v>长荣箱</v>
      </c>
      <c r="E437" s="7" t="s">
        <v>17174</v>
      </c>
      <c r="F437" s="19">
        <v>41417</v>
      </c>
      <c r="G437" s="11" t="s">
        <v>4177</v>
      </c>
      <c r="H437" s="7" t="str">
        <f t="shared" si="23"/>
        <v>重</v>
      </c>
      <c r="I437" s="24">
        <v>41417</v>
      </c>
      <c r="J437" s="27"/>
      <c r="K437" s="12" t="s">
        <v>5796</v>
      </c>
      <c r="L437" s="11"/>
      <c r="M437" s="167" t="s">
        <v>10461</v>
      </c>
      <c r="N437" s="69"/>
      <c r="O437" s="18" t="str">
        <f t="shared" ca="1" si="24"/>
        <v>382天</v>
      </c>
      <c r="P437" s="80"/>
      <c r="Q437" s="80"/>
      <c r="R437" s="80"/>
      <c r="S437" s="80"/>
    </row>
    <row r="438" spans="1:19">
      <c r="A438" s="7">
        <v>436</v>
      </c>
      <c r="B438" s="118" t="s">
        <v>2602</v>
      </c>
      <c r="C438" s="12" t="s">
        <v>10393</v>
      </c>
      <c r="D438" s="7" t="str">
        <f t="shared" si="22"/>
        <v>长荣箱</v>
      </c>
      <c r="E438" s="7" t="s">
        <v>17174</v>
      </c>
      <c r="F438" s="19">
        <v>41417</v>
      </c>
      <c r="G438" s="11" t="s">
        <v>4177</v>
      </c>
      <c r="H438" s="7" t="str">
        <f t="shared" si="23"/>
        <v>重</v>
      </c>
      <c r="I438" s="24">
        <v>41419</v>
      </c>
      <c r="J438" s="27"/>
      <c r="K438" s="12" t="s">
        <v>10395</v>
      </c>
      <c r="L438" s="11"/>
      <c r="M438" s="167" t="s">
        <v>5536</v>
      </c>
      <c r="N438" s="69"/>
      <c r="O438" s="18" t="str">
        <f t="shared" ca="1" si="24"/>
        <v>382天</v>
      </c>
      <c r="P438" s="80"/>
      <c r="Q438" s="80"/>
      <c r="R438" s="80"/>
      <c r="S438" s="80"/>
    </row>
    <row r="439" spans="1:19">
      <c r="A439" s="7">
        <v>437</v>
      </c>
      <c r="B439" s="118" t="s">
        <v>12151</v>
      </c>
      <c r="C439" s="12" t="s">
        <v>10393</v>
      </c>
      <c r="D439" s="7" t="str">
        <f t="shared" si="22"/>
        <v>长荣箱</v>
      </c>
      <c r="E439" s="7" t="s">
        <v>17174</v>
      </c>
      <c r="F439" s="19">
        <v>41423</v>
      </c>
      <c r="G439" s="11" t="s">
        <v>4177</v>
      </c>
      <c r="H439" s="7" t="str">
        <f t="shared" si="23"/>
        <v>重</v>
      </c>
      <c r="I439" s="24">
        <v>41423</v>
      </c>
      <c r="J439" s="27"/>
      <c r="K439" s="12" t="s">
        <v>13302</v>
      </c>
      <c r="L439" s="11"/>
      <c r="M439" s="167" t="s">
        <v>12153</v>
      </c>
      <c r="N439" s="69"/>
      <c r="O439" s="18" t="str">
        <f t="shared" ca="1" si="24"/>
        <v>376天</v>
      </c>
      <c r="P439" s="80"/>
      <c r="Q439" s="80"/>
      <c r="R439" s="80"/>
      <c r="S439" s="80"/>
    </row>
    <row r="440" spans="1:19">
      <c r="A440" s="7">
        <v>438</v>
      </c>
      <c r="B440" s="118" t="s">
        <v>16319</v>
      </c>
      <c r="C440" s="12" t="s">
        <v>10393</v>
      </c>
      <c r="D440" s="7" t="str">
        <f t="shared" si="22"/>
        <v>长荣箱</v>
      </c>
      <c r="E440" s="7" t="s">
        <v>17174</v>
      </c>
      <c r="F440" s="19">
        <v>41420</v>
      </c>
      <c r="G440" s="11" t="s">
        <v>4177</v>
      </c>
      <c r="H440" s="7" t="str">
        <f t="shared" si="23"/>
        <v>重</v>
      </c>
      <c r="I440" s="24">
        <v>41422</v>
      </c>
      <c r="J440" s="27"/>
      <c r="K440" s="12" t="s">
        <v>7704</v>
      </c>
      <c r="L440" s="11"/>
      <c r="M440" s="167" t="s">
        <v>5134</v>
      </c>
      <c r="N440" s="69"/>
      <c r="O440" s="18" t="str">
        <f t="shared" ca="1" si="24"/>
        <v>379天</v>
      </c>
      <c r="P440" s="80"/>
      <c r="Q440" s="80"/>
      <c r="R440" s="80"/>
      <c r="S440" s="80"/>
    </row>
    <row r="441" spans="1:19">
      <c r="A441" s="7">
        <v>439</v>
      </c>
      <c r="B441" s="118" t="s">
        <v>16822</v>
      </c>
      <c r="C441" s="12" t="s">
        <v>10393</v>
      </c>
      <c r="D441" s="7" t="str">
        <f t="shared" si="22"/>
        <v>长荣箱</v>
      </c>
      <c r="E441" s="7" t="s">
        <v>17174</v>
      </c>
      <c r="F441" s="19">
        <v>41419</v>
      </c>
      <c r="G441" s="11" t="s">
        <v>4177</v>
      </c>
      <c r="H441" s="7" t="str">
        <f t="shared" si="23"/>
        <v>重</v>
      </c>
      <c r="I441" s="24">
        <v>41419</v>
      </c>
      <c r="J441" s="27"/>
      <c r="K441" s="12" t="s">
        <v>10395</v>
      </c>
      <c r="L441" s="11"/>
      <c r="M441" s="167" t="s">
        <v>10821</v>
      </c>
      <c r="N441" s="69"/>
      <c r="O441" s="18" t="str">
        <f t="shared" ca="1" si="24"/>
        <v>380天</v>
      </c>
      <c r="P441" s="80"/>
      <c r="Q441" s="80"/>
      <c r="R441" s="80"/>
      <c r="S441" s="80"/>
    </row>
    <row r="442" spans="1:19">
      <c r="A442" s="7">
        <v>440</v>
      </c>
      <c r="B442" s="118" t="s">
        <v>3613</v>
      </c>
      <c r="C442" s="12" t="s">
        <v>10393</v>
      </c>
      <c r="D442" s="7" t="str">
        <f t="shared" si="22"/>
        <v>长荣箱</v>
      </c>
      <c r="E442" s="7" t="s">
        <v>17174</v>
      </c>
      <c r="F442" s="19">
        <v>41420</v>
      </c>
      <c r="G442" s="11" t="s">
        <v>4177</v>
      </c>
      <c r="H442" s="7" t="str">
        <f t="shared" si="23"/>
        <v>重</v>
      </c>
      <c r="I442" s="24">
        <v>41421</v>
      </c>
      <c r="J442" s="27"/>
      <c r="K442" s="12" t="s">
        <v>4794</v>
      </c>
      <c r="L442" s="11"/>
      <c r="M442" s="167" t="s">
        <v>2427</v>
      </c>
      <c r="N442" s="69"/>
      <c r="O442" s="18" t="str">
        <f t="shared" ca="1" si="24"/>
        <v>379天</v>
      </c>
      <c r="P442" s="80"/>
      <c r="Q442" s="80"/>
      <c r="R442" s="80"/>
      <c r="S442" s="80"/>
    </row>
    <row r="443" spans="1:19">
      <c r="A443" s="7">
        <v>441</v>
      </c>
      <c r="B443" s="118" t="s">
        <v>2479</v>
      </c>
      <c r="C443" s="12" t="s">
        <v>10393</v>
      </c>
      <c r="D443" s="7" t="str">
        <f t="shared" si="22"/>
        <v>长荣箱</v>
      </c>
      <c r="E443" s="7" t="s">
        <v>17174</v>
      </c>
      <c r="F443" s="19">
        <v>41409</v>
      </c>
      <c r="G443" s="11" t="s">
        <v>2469</v>
      </c>
      <c r="H443" s="7" t="str">
        <f t="shared" si="23"/>
        <v>重</v>
      </c>
      <c r="I443" s="24">
        <v>41409</v>
      </c>
      <c r="J443" s="27"/>
      <c r="K443" s="12" t="s">
        <v>8786</v>
      </c>
      <c r="L443" s="11"/>
      <c r="M443" s="167" t="s">
        <v>2783</v>
      </c>
      <c r="N443" s="69"/>
      <c r="O443" s="18" t="str">
        <f t="shared" ca="1" si="24"/>
        <v>390天</v>
      </c>
      <c r="P443" s="80"/>
      <c r="Q443" s="80"/>
      <c r="R443" s="80"/>
      <c r="S443" s="80"/>
    </row>
    <row r="444" spans="1:19">
      <c r="A444" s="7">
        <v>442</v>
      </c>
      <c r="B444" s="118" t="s">
        <v>6448</v>
      </c>
      <c r="C444" s="12" t="s">
        <v>10393</v>
      </c>
      <c r="D444" s="7" t="str">
        <f t="shared" si="22"/>
        <v>长荣箱</v>
      </c>
      <c r="E444" s="7" t="s">
        <v>17174</v>
      </c>
      <c r="F444" s="19">
        <v>41410</v>
      </c>
      <c r="G444" s="11" t="s">
        <v>8787</v>
      </c>
      <c r="H444" s="7" t="str">
        <f t="shared" si="23"/>
        <v>重</v>
      </c>
      <c r="I444" s="24">
        <v>41411</v>
      </c>
      <c r="J444" s="27"/>
      <c r="K444" s="12" t="s">
        <v>3622</v>
      </c>
      <c r="L444" s="11"/>
      <c r="M444" s="167" t="s">
        <v>10460</v>
      </c>
      <c r="N444" s="69"/>
      <c r="O444" s="18" t="str">
        <f t="shared" ca="1" si="24"/>
        <v>389天</v>
      </c>
      <c r="P444" s="80"/>
      <c r="Q444" s="80"/>
      <c r="R444" s="80"/>
      <c r="S444" s="80"/>
    </row>
    <row r="445" spans="1:19">
      <c r="A445" s="7">
        <v>443</v>
      </c>
      <c r="B445" s="118" t="s">
        <v>11454</v>
      </c>
      <c r="C445" s="12" t="s">
        <v>10393</v>
      </c>
      <c r="D445" s="7" t="str">
        <f t="shared" si="22"/>
        <v>长荣箱</v>
      </c>
      <c r="E445" s="7" t="s">
        <v>17174</v>
      </c>
      <c r="F445" s="19">
        <v>41412</v>
      </c>
      <c r="G445" s="11" t="s">
        <v>8787</v>
      </c>
      <c r="H445" s="7" t="str">
        <f t="shared" si="23"/>
        <v>重</v>
      </c>
      <c r="I445" s="24">
        <v>41417</v>
      </c>
      <c r="J445" s="27"/>
      <c r="K445" s="12" t="s">
        <v>5796</v>
      </c>
      <c r="L445" s="11"/>
      <c r="M445" s="167" t="s">
        <v>10461</v>
      </c>
      <c r="N445" s="69"/>
      <c r="O445" s="18" t="str">
        <f t="shared" ca="1" si="24"/>
        <v>387天</v>
      </c>
      <c r="P445" s="80"/>
      <c r="Q445" s="80"/>
      <c r="R445" s="80"/>
      <c r="S445" s="80"/>
    </row>
    <row r="446" spans="1:19">
      <c r="A446" s="7">
        <v>444</v>
      </c>
      <c r="B446" s="118" t="s">
        <v>5908</v>
      </c>
      <c r="C446" s="12" t="s">
        <v>10393</v>
      </c>
      <c r="D446" s="7" t="str">
        <f t="shared" si="22"/>
        <v>长荣箱</v>
      </c>
      <c r="E446" s="7" t="s">
        <v>17174</v>
      </c>
      <c r="F446" s="19">
        <v>41413</v>
      </c>
      <c r="G446" s="11" t="s">
        <v>8787</v>
      </c>
      <c r="H446" s="7" t="str">
        <f t="shared" si="23"/>
        <v>重</v>
      </c>
      <c r="I446" s="24">
        <v>41421</v>
      </c>
      <c r="J446" s="27"/>
      <c r="K446" s="12" t="s">
        <v>7701</v>
      </c>
      <c r="L446" s="11"/>
      <c r="M446" s="167" t="s">
        <v>5134</v>
      </c>
      <c r="N446" s="69"/>
      <c r="O446" s="18" t="str">
        <f t="shared" ca="1" si="24"/>
        <v>386天</v>
      </c>
      <c r="P446" s="80"/>
      <c r="Q446" s="80"/>
      <c r="R446" s="80"/>
      <c r="S446" s="80"/>
    </row>
    <row r="447" spans="1:19">
      <c r="A447" s="7">
        <v>445</v>
      </c>
      <c r="B447" s="118" t="s">
        <v>8320</v>
      </c>
      <c r="C447" s="12" t="s">
        <v>10393</v>
      </c>
      <c r="D447" s="7" t="str">
        <f t="shared" si="22"/>
        <v>长荣箱</v>
      </c>
      <c r="E447" s="7" t="s">
        <v>17174</v>
      </c>
      <c r="F447" s="19">
        <v>41419</v>
      </c>
      <c r="G447" s="11" t="s">
        <v>8787</v>
      </c>
      <c r="H447" s="7" t="str">
        <f t="shared" si="23"/>
        <v>重</v>
      </c>
      <c r="I447" s="24">
        <v>41419</v>
      </c>
      <c r="J447" s="27"/>
      <c r="K447" s="12" t="s">
        <v>13302</v>
      </c>
      <c r="L447" s="11"/>
      <c r="M447" s="167" t="s">
        <v>12906</v>
      </c>
      <c r="N447" s="69"/>
      <c r="O447" s="18" t="str">
        <f t="shared" ca="1" si="24"/>
        <v>380天</v>
      </c>
      <c r="P447" s="80"/>
      <c r="Q447" s="80"/>
      <c r="R447" s="80"/>
      <c r="S447" s="80"/>
    </row>
    <row r="448" spans="1:19">
      <c r="A448" s="7">
        <v>446</v>
      </c>
      <c r="B448" s="118" t="s">
        <v>15330</v>
      </c>
      <c r="C448" s="12" t="s">
        <v>10393</v>
      </c>
      <c r="D448" s="7" t="str">
        <f t="shared" si="22"/>
        <v>长荣箱</v>
      </c>
      <c r="E448" s="7" t="s">
        <v>17174</v>
      </c>
      <c r="F448" s="19">
        <v>41417</v>
      </c>
      <c r="G448" s="11" t="s">
        <v>8787</v>
      </c>
      <c r="H448" s="7" t="str">
        <f t="shared" si="23"/>
        <v>重</v>
      </c>
      <c r="I448" s="24">
        <v>41419</v>
      </c>
      <c r="J448" s="27"/>
      <c r="K448" s="12" t="s">
        <v>10395</v>
      </c>
      <c r="L448" s="11"/>
      <c r="M448" s="167" t="s">
        <v>5536</v>
      </c>
      <c r="N448" s="69"/>
      <c r="O448" s="18" t="str">
        <f t="shared" ca="1" si="24"/>
        <v>382天</v>
      </c>
      <c r="P448" s="80"/>
      <c r="Q448" s="80"/>
      <c r="R448" s="80"/>
      <c r="S448" s="80"/>
    </row>
    <row r="449" spans="1:19">
      <c r="A449" s="7">
        <v>447</v>
      </c>
      <c r="B449" s="118" t="s">
        <v>9508</v>
      </c>
      <c r="C449" s="12" t="s">
        <v>10393</v>
      </c>
      <c r="D449" s="7" t="str">
        <f t="shared" si="22"/>
        <v>长荣箱</v>
      </c>
      <c r="E449" s="7" t="s">
        <v>17174</v>
      </c>
      <c r="F449" s="19">
        <v>41413</v>
      </c>
      <c r="G449" s="11" t="s">
        <v>8787</v>
      </c>
      <c r="H449" s="7" t="str">
        <f t="shared" si="23"/>
        <v>重</v>
      </c>
      <c r="I449" s="24">
        <v>41422</v>
      </c>
      <c r="J449" s="27"/>
      <c r="K449" s="12" t="s">
        <v>13302</v>
      </c>
      <c r="L449" s="11"/>
      <c r="M449" s="167" t="s">
        <v>9503</v>
      </c>
      <c r="N449" s="69"/>
      <c r="O449" s="18" t="str">
        <f t="shared" ca="1" si="24"/>
        <v>386天</v>
      </c>
      <c r="P449" s="80"/>
      <c r="Q449" s="80"/>
      <c r="R449" s="80"/>
      <c r="S449" s="80"/>
    </row>
    <row r="450" spans="1:19">
      <c r="A450" s="7">
        <v>448</v>
      </c>
      <c r="B450" s="118" t="s">
        <v>5327</v>
      </c>
      <c r="C450" s="12" t="s">
        <v>10393</v>
      </c>
      <c r="D450" s="7" t="str">
        <f t="shared" si="22"/>
        <v>长荣箱</v>
      </c>
      <c r="E450" s="7" t="s">
        <v>17174</v>
      </c>
      <c r="F450" s="19">
        <v>41413</v>
      </c>
      <c r="G450" s="11" t="s">
        <v>8787</v>
      </c>
      <c r="H450" s="7" t="str">
        <f t="shared" si="23"/>
        <v>重</v>
      </c>
      <c r="I450" s="24">
        <v>41417</v>
      </c>
      <c r="J450" s="27"/>
      <c r="K450" s="12" t="s">
        <v>5796</v>
      </c>
      <c r="L450" s="11"/>
      <c r="M450" s="167" t="s">
        <v>5536</v>
      </c>
      <c r="N450" s="69"/>
      <c r="O450" s="18" t="str">
        <f t="shared" ca="1" si="24"/>
        <v>386天</v>
      </c>
      <c r="P450" s="80"/>
      <c r="Q450" s="80"/>
      <c r="R450" s="80"/>
      <c r="S450" s="80"/>
    </row>
    <row r="451" spans="1:19">
      <c r="A451" s="7">
        <v>449</v>
      </c>
      <c r="B451" s="118" t="s">
        <v>8215</v>
      </c>
      <c r="C451" s="12" t="s">
        <v>10393</v>
      </c>
      <c r="D451" s="7" t="str">
        <f t="shared" si="22"/>
        <v>长荣箱</v>
      </c>
      <c r="E451" s="7" t="s">
        <v>17174</v>
      </c>
      <c r="F451" s="19">
        <v>41416</v>
      </c>
      <c r="G451" s="11" t="s">
        <v>8787</v>
      </c>
      <c r="H451" s="7" t="str">
        <f t="shared" si="23"/>
        <v>重</v>
      </c>
      <c r="I451" s="24">
        <v>41442</v>
      </c>
      <c r="J451" s="27"/>
      <c r="K451" s="12" t="s">
        <v>10395</v>
      </c>
      <c r="L451" s="11"/>
      <c r="M451" s="167" t="s">
        <v>10135</v>
      </c>
      <c r="N451" s="69"/>
      <c r="O451" s="18" t="str">
        <f t="shared" ca="1" si="24"/>
        <v>383天</v>
      </c>
      <c r="P451" s="80"/>
      <c r="Q451" s="80"/>
      <c r="R451" s="80"/>
      <c r="S451" s="80"/>
    </row>
    <row r="452" spans="1:19">
      <c r="A452" s="7">
        <v>450</v>
      </c>
      <c r="B452" s="118" t="s">
        <v>5109</v>
      </c>
      <c r="C452" s="12" t="s">
        <v>10393</v>
      </c>
      <c r="D452" s="7" t="str">
        <f t="shared" si="22"/>
        <v>长荣箱</v>
      </c>
      <c r="E452" s="7" t="s">
        <v>17174</v>
      </c>
      <c r="F452" s="19">
        <v>41417</v>
      </c>
      <c r="G452" s="11" t="s">
        <v>8787</v>
      </c>
      <c r="H452" s="7" t="str">
        <f t="shared" si="23"/>
        <v>重</v>
      </c>
      <c r="I452" s="24">
        <v>41433</v>
      </c>
      <c r="J452" s="27"/>
      <c r="K452" s="12" t="s">
        <v>13302</v>
      </c>
      <c r="L452" s="11"/>
      <c r="M452" s="167" t="s">
        <v>10462</v>
      </c>
      <c r="N452" s="69"/>
      <c r="O452" s="18" t="str">
        <f t="shared" ca="1" si="24"/>
        <v>382天</v>
      </c>
      <c r="P452" s="80"/>
      <c r="Q452" s="80"/>
      <c r="R452" s="80"/>
      <c r="S452" s="80"/>
    </row>
    <row r="453" spans="1:19">
      <c r="A453" s="7">
        <v>451</v>
      </c>
      <c r="B453" s="118" t="s">
        <v>7693</v>
      </c>
      <c r="C453" s="12" t="s">
        <v>10393</v>
      </c>
      <c r="D453" s="7" t="str">
        <f t="shared" si="22"/>
        <v>长荣箱</v>
      </c>
      <c r="E453" s="7" t="s">
        <v>17174</v>
      </c>
      <c r="F453" s="19">
        <v>41412</v>
      </c>
      <c r="G453" s="11" t="s">
        <v>8787</v>
      </c>
      <c r="H453" s="7" t="str">
        <f t="shared" si="23"/>
        <v>重</v>
      </c>
      <c r="I453" s="24">
        <v>41421</v>
      </c>
      <c r="J453" s="27"/>
      <c r="K453" s="12" t="s">
        <v>5796</v>
      </c>
      <c r="L453" s="11"/>
      <c r="M453" s="167" t="s">
        <v>10821</v>
      </c>
      <c r="N453" s="69"/>
      <c r="O453" s="18" t="str">
        <f t="shared" ca="1" si="24"/>
        <v>387天</v>
      </c>
      <c r="P453" s="80"/>
      <c r="Q453" s="80"/>
      <c r="R453" s="80"/>
      <c r="S453" s="80"/>
    </row>
    <row r="454" spans="1:19">
      <c r="A454" s="7">
        <v>452</v>
      </c>
      <c r="B454" s="118" t="s">
        <v>1256</v>
      </c>
      <c r="C454" s="12" t="s">
        <v>10393</v>
      </c>
      <c r="D454" s="7" t="str">
        <f t="shared" si="22"/>
        <v>长荣箱</v>
      </c>
      <c r="E454" s="7" t="s">
        <v>17174</v>
      </c>
      <c r="F454" s="19">
        <v>41413</v>
      </c>
      <c r="G454" s="11" t="s">
        <v>8787</v>
      </c>
      <c r="H454" s="7" t="str">
        <f t="shared" si="23"/>
        <v>重</v>
      </c>
      <c r="I454" s="24">
        <v>41422</v>
      </c>
      <c r="J454" s="27"/>
      <c r="K454" s="12" t="s">
        <v>7704</v>
      </c>
      <c r="L454" s="11"/>
      <c r="M454" s="167" t="s">
        <v>5134</v>
      </c>
      <c r="N454" s="69"/>
      <c r="O454" s="18" t="str">
        <f t="shared" ca="1" si="24"/>
        <v>386天</v>
      </c>
      <c r="P454" s="80"/>
      <c r="Q454" s="80"/>
      <c r="R454" s="80"/>
      <c r="S454" s="80"/>
    </row>
    <row r="455" spans="1:19">
      <c r="A455" s="7">
        <v>453</v>
      </c>
      <c r="B455" s="118" t="s">
        <v>11725</v>
      </c>
      <c r="C455" s="12" t="s">
        <v>10393</v>
      </c>
      <c r="D455" s="7" t="str">
        <f t="shared" si="22"/>
        <v>长荣箱</v>
      </c>
      <c r="E455" s="7" t="s">
        <v>17174</v>
      </c>
      <c r="F455" s="19">
        <v>41421</v>
      </c>
      <c r="G455" s="11" t="s">
        <v>2603</v>
      </c>
      <c r="H455" s="7" t="str">
        <f t="shared" si="23"/>
        <v>重</v>
      </c>
      <c r="I455" s="24">
        <v>41422</v>
      </c>
      <c r="J455" s="27"/>
      <c r="K455" s="12" t="s">
        <v>7704</v>
      </c>
      <c r="L455" s="11"/>
      <c r="M455" s="167" t="s">
        <v>5134</v>
      </c>
      <c r="N455" s="69"/>
      <c r="O455" s="18" t="str">
        <f t="shared" ca="1" si="24"/>
        <v>378天</v>
      </c>
      <c r="P455" s="80"/>
      <c r="Q455" s="80"/>
      <c r="R455" s="80"/>
      <c r="S455" s="80"/>
    </row>
    <row r="456" spans="1:19">
      <c r="A456" s="7">
        <v>454</v>
      </c>
      <c r="B456" s="118" t="s">
        <v>5123</v>
      </c>
      <c r="C456" s="12" t="s">
        <v>10393</v>
      </c>
      <c r="D456" s="7" t="str">
        <f t="shared" si="22"/>
        <v>长荣箱</v>
      </c>
      <c r="E456" s="7" t="s">
        <v>17174</v>
      </c>
      <c r="F456" s="19">
        <v>41422</v>
      </c>
      <c r="G456" s="11" t="s">
        <v>12497</v>
      </c>
      <c r="H456" s="7" t="str">
        <f t="shared" si="23"/>
        <v>重</v>
      </c>
      <c r="I456" s="24">
        <v>41423</v>
      </c>
      <c r="J456" s="27"/>
      <c r="K456" s="12" t="s">
        <v>13464</v>
      </c>
      <c r="L456" s="11"/>
      <c r="M456" s="167" t="s">
        <v>5134</v>
      </c>
      <c r="N456" s="69"/>
      <c r="O456" s="18" t="str">
        <f t="shared" ca="1" si="24"/>
        <v>377天</v>
      </c>
      <c r="P456" s="80"/>
      <c r="Q456" s="80"/>
      <c r="R456" s="80"/>
      <c r="S456" s="80"/>
    </row>
    <row r="457" spans="1:19">
      <c r="A457" s="7">
        <v>455</v>
      </c>
      <c r="B457" s="73" t="s">
        <v>13436</v>
      </c>
      <c r="C457" s="12" t="s">
        <v>10393</v>
      </c>
      <c r="D457" s="7" t="str">
        <f t="shared" si="22"/>
        <v>长荣箱</v>
      </c>
      <c r="E457" s="7" t="s">
        <v>17174</v>
      </c>
      <c r="F457" s="19">
        <v>41421</v>
      </c>
      <c r="G457" s="11" t="s">
        <v>12497</v>
      </c>
      <c r="H457" s="7" t="str">
        <f t="shared" si="23"/>
        <v>重</v>
      </c>
      <c r="I457" s="24">
        <v>41421</v>
      </c>
      <c r="J457" s="27"/>
      <c r="K457" s="12" t="s">
        <v>7699</v>
      </c>
      <c r="L457" s="11"/>
      <c r="M457" s="167" t="s">
        <v>3615</v>
      </c>
      <c r="N457" s="69"/>
      <c r="O457" s="18" t="str">
        <f t="shared" ca="1" si="24"/>
        <v>378天</v>
      </c>
      <c r="P457" s="80"/>
      <c r="Q457" s="80"/>
      <c r="R457" s="80"/>
      <c r="S457" s="80"/>
    </row>
    <row r="458" spans="1:19">
      <c r="A458" s="7">
        <v>456</v>
      </c>
      <c r="B458" s="73" t="s">
        <v>11356</v>
      </c>
      <c r="C458" s="12" t="s">
        <v>10393</v>
      </c>
      <c r="D458" s="7" t="str">
        <f t="shared" si="22"/>
        <v>长荣箱</v>
      </c>
      <c r="E458" s="7" t="s">
        <v>17174</v>
      </c>
      <c r="F458" s="19">
        <v>41421</v>
      </c>
      <c r="G458" s="11" t="s">
        <v>12497</v>
      </c>
      <c r="H458" s="7" t="str">
        <f t="shared" si="23"/>
        <v>重</v>
      </c>
      <c r="I458" s="24">
        <v>41421</v>
      </c>
      <c r="J458" s="27"/>
      <c r="K458" s="12" t="s">
        <v>11301</v>
      </c>
      <c r="L458" s="11"/>
      <c r="M458" s="167" t="s">
        <v>10459</v>
      </c>
      <c r="N458" s="69"/>
      <c r="O458" s="18" t="str">
        <f t="shared" ca="1" si="24"/>
        <v>378天</v>
      </c>
      <c r="P458" s="80"/>
      <c r="Q458" s="80"/>
      <c r="R458" s="80"/>
      <c r="S458" s="80"/>
    </row>
    <row r="459" spans="1:19">
      <c r="A459" s="7">
        <v>457</v>
      </c>
      <c r="B459" s="118" t="s">
        <v>3725</v>
      </c>
      <c r="C459" s="12" t="s">
        <v>10393</v>
      </c>
      <c r="D459" s="7" t="str">
        <f t="shared" si="22"/>
        <v>长荣箱</v>
      </c>
      <c r="E459" s="7" t="s">
        <v>17174</v>
      </c>
      <c r="F459" s="19">
        <v>41423</v>
      </c>
      <c r="G459" s="11" t="s">
        <v>12497</v>
      </c>
      <c r="H459" s="7" t="str">
        <f t="shared" si="23"/>
        <v>重</v>
      </c>
      <c r="I459" s="24">
        <v>41433</v>
      </c>
      <c r="J459" s="27"/>
      <c r="K459" s="12" t="s">
        <v>7704</v>
      </c>
      <c r="L459" s="11"/>
      <c r="M459" s="167" t="s">
        <v>10348</v>
      </c>
      <c r="N459" s="69"/>
      <c r="O459" s="18" t="str">
        <f t="shared" ca="1" si="24"/>
        <v>376天</v>
      </c>
      <c r="P459" s="80"/>
      <c r="Q459" s="80"/>
      <c r="R459" s="80"/>
      <c r="S459" s="80"/>
    </row>
    <row r="460" spans="1:19">
      <c r="A460" s="7">
        <v>458</v>
      </c>
      <c r="B460" s="118" t="s">
        <v>1255</v>
      </c>
      <c r="C460" s="12" t="s">
        <v>10393</v>
      </c>
      <c r="D460" s="7" t="str">
        <f t="shared" si="22"/>
        <v>长荣箱</v>
      </c>
      <c r="E460" s="7" t="s">
        <v>17174</v>
      </c>
      <c r="F460" s="19">
        <v>41420</v>
      </c>
      <c r="G460" s="11" t="s">
        <v>12497</v>
      </c>
      <c r="H460" s="7" t="str">
        <f t="shared" si="23"/>
        <v>重</v>
      </c>
      <c r="I460" s="24">
        <v>41422</v>
      </c>
      <c r="J460" s="27"/>
      <c r="K460" s="12" t="s">
        <v>7704</v>
      </c>
      <c r="L460" s="11"/>
      <c r="M460" s="167" t="s">
        <v>5134</v>
      </c>
      <c r="N460" s="69"/>
      <c r="O460" s="18" t="str">
        <f t="shared" ca="1" si="24"/>
        <v>379天</v>
      </c>
      <c r="P460" s="80"/>
      <c r="Q460" s="80"/>
      <c r="R460" s="80"/>
      <c r="S460" s="80"/>
    </row>
    <row r="461" spans="1:19">
      <c r="A461" s="7">
        <v>459</v>
      </c>
      <c r="B461" s="73" t="s">
        <v>13425</v>
      </c>
      <c r="C461" s="12" t="s">
        <v>10393</v>
      </c>
      <c r="D461" s="7" t="str">
        <f t="shared" si="22"/>
        <v>长荣箱</v>
      </c>
      <c r="E461" s="7" t="s">
        <v>17174</v>
      </c>
      <c r="F461" s="19">
        <v>41421</v>
      </c>
      <c r="G461" s="11" t="s">
        <v>12497</v>
      </c>
      <c r="H461" s="7" t="str">
        <f t="shared" si="23"/>
        <v>重</v>
      </c>
      <c r="I461" s="24">
        <v>41421</v>
      </c>
      <c r="J461" s="27"/>
      <c r="K461" s="12" t="s">
        <v>11301</v>
      </c>
      <c r="L461" s="11"/>
      <c r="M461" s="167" t="s">
        <v>3615</v>
      </c>
      <c r="N461" s="69"/>
      <c r="O461" s="18" t="str">
        <f t="shared" ca="1" si="24"/>
        <v>378天</v>
      </c>
      <c r="P461" s="80"/>
      <c r="Q461" s="80"/>
      <c r="R461" s="80"/>
      <c r="S461" s="80"/>
    </row>
    <row r="462" spans="1:19">
      <c r="A462" s="7">
        <v>460</v>
      </c>
      <c r="B462" s="73" t="s">
        <v>13435</v>
      </c>
      <c r="C462" s="12" t="s">
        <v>10393</v>
      </c>
      <c r="D462" s="7" t="str">
        <f t="shared" si="22"/>
        <v>长荣箱</v>
      </c>
      <c r="E462" s="7" t="s">
        <v>17174</v>
      </c>
      <c r="F462" s="19">
        <v>41421</v>
      </c>
      <c r="G462" s="11" t="s">
        <v>12497</v>
      </c>
      <c r="H462" s="7" t="str">
        <f t="shared" si="23"/>
        <v>重</v>
      </c>
      <c r="I462" s="24">
        <v>41421</v>
      </c>
      <c r="J462" s="27"/>
      <c r="K462" s="12" t="s">
        <v>7698</v>
      </c>
      <c r="L462" s="11"/>
      <c r="M462" s="167" t="s">
        <v>3615</v>
      </c>
      <c r="N462" s="69"/>
      <c r="O462" s="18" t="str">
        <f t="shared" ca="1" si="24"/>
        <v>378天</v>
      </c>
      <c r="P462" s="80"/>
      <c r="Q462" s="80"/>
      <c r="R462" s="80"/>
      <c r="S462" s="80"/>
    </row>
    <row r="463" spans="1:19">
      <c r="A463" s="7">
        <v>461</v>
      </c>
      <c r="B463" s="118" t="s">
        <v>11860</v>
      </c>
      <c r="C463" s="12" t="s">
        <v>10393</v>
      </c>
      <c r="D463" s="7" t="str">
        <f t="shared" si="22"/>
        <v>长荣箱</v>
      </c>
      <c r="E463" s="7" t="s">
        <v>17174</v>
      </c>
      <c r="F463" s="19">
        <v>41425</v>
      </c>
      <c r="G463" s="11" t="s">
        <v>12497</v>
      </c>
      <c r="H463" s="7" t="str">
        <f t="shared" si="23"/>
        <v>重</v>
      </c>
      <c r="I463" s="24">
        <v>41427</v>
      </c>
      <c r="J463" s="27"/>
      <c r="K463" s="12" t="s">
        <v>10395</v>
      </c>
      <c r="L463" s="11"/>
      <c r="M463" s="167" t="s">
        <v>3861</v>
      </c>
      <c r="N463" s="69"/>
      <c r="O463" s="18" t="str">
        <f t="shared" ca="1" si="24"/>
        <v>374天</v>
      </c>
      <c r="P463" s="80"/>
      <c r="Q463" s="80"/>
      <c r="R463" s="80"/>
      <c r="S463" s="80"/>
    </row>
    <row r="464" spans="1:19">
      <c r="A464" s="7">
        <v>462</v>
      </c>
      <c r="B464" s="118" t="s">
        <v>5120</v>
      </c>
      <c r="C464" s="12" t="s">
        <v>10393</v>
      </c>
      <c r="D464" s="7" t="str">
        <f t="shared" si="22"/>
        <v>长荣箱</v>
      </c>
      <c r="E464" s="7" t="s">
        <v>17174</v>
      </c>
      <c r="F464" s="19">
        <v>41423</v>
      </c>
      <c r="G464" s="11" t="s">
        <v>12497</v>
      </c>
      <c r="H464" s="7" t="str">
        <f t="shared" si="23"/>
        <v>重</v>
      </c>
      <c r="I464" s="24">
        <v>41423</v>
      </c>
      <c r="J464" s="27"/>
      <c r="K464" s="12" t="s">
        <v>7704</v>
      </c>
      <c r="L464" s="11"/>
      <c r="M464" s="167" t="s">
        <v>5134</v>
      </c>
      <c r="N464" s="69"/>
      <c r="O464" s="18" t="str">
        <f t="shared" ca="1" si="24"/>
        <v>376天</v>
      </c>
      <c r="P464" s="80"/>
      <c r="Q464" s="80"/>
      <c r="R464" s="80"/>
      <c r="S464" s="80"/>
    </row>
    <row r="465" spans="1:19">
      <c r="A465" s="7">
        <v>463</v>
      </c>
      <c r="B465" s="73" t="s">
        <v>12496</v>
      </c>
      <c r="C465" s="12" t="s">
        <v>10393</v>
      </c>
      <c r="D465" s="7" t="str">
        <f t="shared" si="22"/>
        <v>长荣箱</v>
      </c>
      <c r="E465" s="7" t="s">
        <v>17174</v>
      </c>
      <c r="F465" s="19">
        <v>41421</v>
      </c>
      <c r="G465" s="11" t="s">
        <v>12497</v>
      </c>
      <c r="H465" s="7" t="str">
        <f t="shared" si="23"/>
        <v>重</v>
      </c>
      <c r="I465" s="24">
        <v>41421</v>
      </c>
      <c r="J465" s="27"/>
      <c r="K465" s="12" t="s">
        <v>1381</v>
      </c>
      <c r="L465" s="11"/>
      <c r="M465" s="167" t="s">
        <v>3615</v>
      </c>
      <c r="N465" s="69"/>
      <c r="O465" s="18" t="str">
        <f t="shared" ca="1" si="24"/>
        <v>378天</v>
      </c>
      <c r="P465" s="80"/>
      <c r="Q465" s="80"/>
      <c r="R465" s="80"/>
      <c r="S465" s="80"/>
    </row>
    <row r="466" spans="1:19">
      <c r="A466" s="7">
        <v>464</v>
      </c>
      <c r="B466" s="118" t="s">
        <v>1254</v>
      </c>
      <c r="C466" s="12" t="s">
        <v>10393</v>
      </c>
      <c r="D466" s="7" t="str">
        <f t="shared" si="22"/>
        <v>长荣箱</v>
      </c>
      <c r="E466" s="7" t="s">
        <v>17174</v>
      </c>
      <c r="F466" s="19">
        <v>41422</v>
      </c>
      <c r="G466" s="11" t="s">
        <v>12497</v>
      </c>
      <c r="H466" s="7" t="str">
        <f t="shared" si="23"/>
        <v>重</v>
      </c>
      <c r="I466" s="24">
        <v>41422</v>
      </c>
      <c r="J466" s="27"/>
      <c r="K466" s="12" t="s">
        <v>7704</v>
      </c>
      <c r="L466" s="11"/>
      <c r="M466" s="167" t="s">
        <v>5134</v>
      </c>
      <c r="N466" s="69"/>
      <c r="O466" s="18" t="str">
        <f t="shared" ca="1" si="24"/>
        <v>377天</v>
      </c>
      <c r="P466" s="80"/>
      <c r="Q466" s="80"/>
      <c r="R466" s="80"/>
      <c r="S466" s="80"/>
    </row>
    <row r="467" spans="1:19">
      <c r="A467" s="7">
        <v>465</v>
      </c>
      <c r="B467" s="118" t="s">
        <v>1645</v>
      </c>
      <c r="C467" s="12" t="s">
        <v>10393</v>
      </c>
      <c r="D467" s="7" t="str">
        <f t="shared" si="22"/>
        <v>长荣箱</v>
      </c>
      <c r="E467" s="7" t="s">
        <v>17174</v>
      </c>
      <c r="F467" s="19">
        <v>41422</v>
      </c>
      <c r="G467" s="11" t="s">
        <v>12497</v>
      </c>
      <c r="H467" s="7" t="str">
        <f t="shared" si="23"/>
        <v>重</v>
      </c>
      <c r="I467" s="24">
        <v>41422</v>
      </c>
      <c r="J467" s="27"/>
      <c r="K467" s="12" t="s">
        <v>13302</v>
      </c>
      <c r="L467" s="11"/>
      <c r="M467" s="167" t="s">
        <v>1106</v>
      </c>
      <c r="N467" s="69"/>
      <c r="O467" s="18" t="str">
        <f t="shared" ca="1" si="24"/>
        <v>377天</v>
      </c>
      <c r="P467" s="80"/>
      <c r="Q467" s="80"/>
      <c r="R467" s="80"/>
      <c r="S467" s="80"/>
    </row>
    <row r="468" spans="1:19">
      <c r="A468" s="7">
        <v>466</v>
      </c>
      <c r="B468" s="118" t="s">
        <v>11724</v>
      </c>
      <c r="C468" s="12" t="s">
        <v>10393</v>
      </c>
      <c r="D468" s="7" t="str">
        <f t="shared" si="22"/>
        <v>长荣箱</v>
      </c>
      <c r="E468" s="7" t="s">
        <v>17174</v>
      </c>
      <c r="F468" s="19">
        <v>41422</v>
      </c>
      <c r="G468" s="11" t="s">
        <v>12497</v>
      </c>
      <c r="H468" s="7" t="str">
        <f t="shared" si="23"/>
        <v>重</v>
      </c>
      <c r="I468" s="24">
        <v>41422</v>
      </c>
      <c r="J468" s="27"/>
      <c r="K468" s="12" t="s">
        <v>7704</v>
      </c>
      <c r="L468" s="11"/>
      <c r="M468" s="167" t="s">
        <v>5134</v>
      </c>
      <c r="N468" s="69"/>
      <c r="O468" s="18" t="str">
        <f t="shared" ca="1" si="24"/>
        <v>377天</v>
      </c>
      <c r="P468" s="80"/>
      <c r="Q468" s="80"/>
      <c r="R468" s="80"/>
      <c r="S468" s="80"/>
    </row>
    <row r="469" spans="1:19">
      <c r="A469" s="7">
        <v>467</v>
      </c>
      <c r="B469" s="118" t="s">
        <v>1111</v>
      </c>
      <c r="C469" s="12" t="s">
        <v>10393</v>
      </c>
      <c r="D469" s="7" t="str">
        <f t="shared" si="22"/>
        <v>长荣箱</v>
      </c>
      <c r="E469" s="7" t="s">
        <v>17174</v>
      </c>
      <c r="F469" s="19">
        <v>41425</v>
      </c>
      <c r="G469" s="11" t="s">
        <v>12497</v>
      </c>
      <c r="H469" s="7" t="str">
        <f t="shared" si="23"/>
        <v>重</v>
      </c>
      <c r="I469" s="24">
        <v>41427</v>
      </c>
      <c r="J469" s="27"/>
      <c r="K469" s="12" t="s">
        <v>1381</v>
      </c>
      <c r="L469" s="11"/>
      <c r="M469" s="167" t="s">
        <v>10463</v>
      </c>
      <c r="N469" s="69"/>
      <c r="O469" s="18" t="str">
        <f t="shared" ca="1" si="24"/>
        <v>374天</v>
      </c>
      <c r="P469" s="80"/>
      <c r="Q469" s="80"/>
      <c r="R469" s="80"/>
      <c r="S469" s="80"/>
    </row>
    <row r="470" spans="1:19">
      <c r="A470" s="7">
        <v>468</v>
      </c>
      <c r="B470" s="118" t="s">
        <v>1646</v>
      </c>
      <c r="C470" s="12" t="s">
        <v>10393</v>
      </c>
      <c r="D470" s="7" t="str">
        <f t="shared" si="22"/>
        <v>长荣箱</v>
      </c>
      <c r="E470" s="7" t="s">
        <v>17174</v>
      </c>
      <c r="F470" s="19">
        <v>41424</v>
      </c>
      <c r="G470" s="11" t="s">
        <v>12497</v>
      </c>
      <c r="H470" s="7" t="str">
        <f t="shared" si="23"/>
        <v>重</v>
      </c>
      <c r="I470" s="24">
        <v>41424</v>
      </c>
      <c r="J470" s="27"/>
      <c r="K470" s="12" t="s">
        <v>10395</v>
      </c>
      <c r="L470" s="11"/>
      <c r="M470" s="167" t="s">
        <v>10821</v>
      </c>
      <c r="N470" s="69"/>
      <c r="O470" s="18"/>
      <c r="P470" s="80"/>
      <c r="Q470" s="80"/>
      <c r="R470" s="80"/>
      <c r="S470" s="80"/>
    </row>
    <row r="471" spans="1:19">
      <c r="A471" s="7">
        <v>469</v>
      </c>
      <c r="B471" s="73" t="s">
        <v>4504</v>
      </c>
      <c r="C471" s="12" t="s">
        <v>10393</v>
      </c>
      <c r="D471" s="7" t="str">
        <f t="shared" si="22"/>
        <v>长荣箱</v>
      </c>
      <c r="E471" s="7" t="s">
        <v>17174</v>
      </c>
      <c r="F471" s="19">
        <v>41414</v>
      </c>
      <c r="G471" s="170" t="s">
        <v>7159</v>
      </c>
      <c r="H471" s="7" t="str">
        <f t="shared" si="23"/>
        <v>重</v>
      </c>
      <c r="I471" s="24">
        <v>41471</v>
      </c>
      <c r="J471" s="27"/>
      <c r="K471" s="12" t="s">
        <v>11301</v>
      </c>
      <c r="L471" s="11"/>
      <c r="M471" s="167" t="s">
        <v>14919</v>
      </c>
      <c r="N471" s="69"/>
      <c r="O471" s="18" t="str">
        <f t="shared" ref="O471:O534" ca="1" si="25">IF(I471="","",IF(ISNONTEXT(J471),DATEDIF(F471,TODAY(),"d")&amp;"天","出场"))</f>
        <v>385天</v>
      </c>
      <c r="P471" s="80"/>
      <c r="Q471" s="80"/>
      <c r="R471" s="80"/>
      <c r="S471" s="80"/>
    </row>
    <row r="472" spans="1:19">
      <c r="A472" s="7">
        <v>470</v>
      </c>
      <c r="B472" s="73" t="s">
        <v>5907</v>
      </c>
      <c r="C472" s="12" t="s">
        <v>10393</v>
      </c>
      <c r="D472" s="7" t="str">
        <f t="shared" si="22"/>
        <v>长荣箱</v>
      </c>
      <c r="E472" s="7" t="s">
        <v>17174</v>
      </c>
      <c r="F472" s="19">
        <v>41414</v>
      </c>
      <c r="G472" s="170" t="s">
        <v>5376</v>
      </c>
      <c r="H472" s="7" t="str">
        <f t="shared" si="23"/>
        <v>重</v>
      </c>
      <c r="I472" s="24">
        <v>41421</v>
      </c>
      <c r="J472" s="27"/>
      <c r="K472" s="12" t="s">
        <v>7703</v>
      </c>
      <c r="L472" s="11"/>
      <c r="M472" s="167" t="s">
        <v>5134</v>
      </c>
      <c r="N472" s="69"/>
      <c r="O472" s="18" t="str">
        <f t="shared" ca="1" si="25"/>
        <v>385天</v>
      </c>
      <c r="P472" s="80"/>
      <c r="Q472" s="80"/>
      <c r="R472" s="80"/>
      <c r="S472" s="80"/>
    </row>
    <row r="473" spans="1:19">
      <c r="A473" s="7">
        <v>471</v>
      </c>
      <c r="B473" s="118" t="s">
        <v>16823</v>
      </c>
      <c r="C473" s="12" t="s">
        <v>10393</v>
      </c>
      <c r="D473" s="7" t="str">
        <f t="shared" si="22"/>
        <v>长荣箱</v>
      </c>
      <c r="E473" s="7" t="s">
        <v>17174</v>
      </c>
      <c r="F473" s="19">
        <v>41419</v>
      </c>
      <c r="G473" s="170" t="s">
        <v>5376</v>
      </c>
      <c r="H473" s="7" t="str">
        <f t="shared" si="23"/>
        <v>重</v>
      </c>
      <c r="I473" s="24">
        <v>41419</v>
      </c>
      <c r="J473" s="27"/>
      <c r="K473" s="12" t="s">
        <v>5796</v>
      </c>
      <c r="L473" s="11"/>
      <c r="M473" s="167" t="s">
        <v>10821</v>
      </c>
      <c r="N473" s="69"/>
      <c r="O473" s="18" t="str">
        <f t="shared" ca="1" si="25"/>
        <v>380天</v>
      </c>
      <c r="P473" s="80"/>
      <c r="Q473" s="80"/>
      <c r="R473" s="80"/>
      <c r="S473" s="80"/>
    </row>
    <row r="474" spans="1:19">
      <c r="A474" s="7">
        <v>472</v>
      </c>
      <c r="B474" s="118" t="s">
        <v>7694</v>
      </c>
      <c r="C474" s="12" t="s">
        <v>10393</v>
      </c>
      <c r="D474" s="7" t="str">
        <f t="shared" si="22"/>
        <v>长荣箱</v>
      </c>
      <c r="E474" s="7" t="s">
        <v>17174</v>
      </c>
      <c r="F474" s="19">
        <v>41419</v>
      </c>
      <c r="G474" s="170" t="s">
        <v>5376</v>
      </c>
      <c r="H474" s="7" t="str">
        <f t="shared" si="23"/>
        <v>重</v>
      </c>
      <c r="I474" s="24">
        <v>41421</v>
      </c>
      <c r="J474" s="27"/>
      <c r="K474" s="12" t="s">
        <v>5796</v>
      </c>
      <c r="L474" s="11"/>
      <c r="M474" s="167" t="s">
        <v>10821</v>
      </c>
      <c r="N474" s="69"/>
      <c r="O474" s="18" t="str">
        <f t="shared" ca="1" si="25"/>
        <v>380天</v>
      </c>
      <c r="P474" s="80"/>
      <c r="Q474" s="80"/>
      <c r="R474" s="80"/>
      <c r="S474" s="80"/>
    </row>
    <row r="475" spans="1:19">
      <c r="A475" s="7">
        <v>473</v>
      </c>
      <c r="B475" s="118" t="s">
        <v>17044</v>
      </c>
      <c r="C475" s="12" t="s">
        <v>10393</v>
      </c>
      <c r="D475" s="7" t="str">
        <f t="shared" si="22"/>
        <v>长荣箱</v>
      </c>
      <c r="E475" s="7" t="s">
        <v>17174</v>
      </c>
      <c r="F475" s="19">
        <v>41417</v>
      </c>
      <c r="G475" s="170" t="s">
        <v>5376</v>
      </c>
      <c r="H475" s="7" t="str">
        <f t="shared" si="23"/>
        <v>重</v>
      </c>
      <c r="I475" s="24">
        <v>41442</v>
      </c>
      <c r="J475" s="27"/>
      <c r="K475" s="12" t="s">
        <v>13622</v>
      </c>
      <c r="L475" s="11"/>
      <c r="M475" s="167" t="s">
        <v>10458</v>
      </c>
      <c r="N475" s="69"/>
      <c r="O475" s="18" t="str">
        <f t="shared" ca="1" si="25"/>
        <v>382天</v>
      </c>
      <c r="P475" s="80"/>
      <c r="Q475" s="80"/>
      <c r="R475" s="80"/>
      <c r="S475" s="80"/>
    </row>
    <row r="476" spans="1:19">
      <c r="A476" s="7">
        <v>474</v>
      </c>
      <c r="B476" s="118" t="s">
        <v>10602</v>
      </c>
      <c r="C476" s="12" t="s">
        <v>10393</v>
      </c>
      <c r="D476" s="7" t="str">
        <f t="shared" si="22"/>
        <v>长荣箱</v>
      </c>
      <c r="E476" s="7" t="s">
        <v>17174</v>
      </c>
      <c r="F476" s="19">
        <v>41417</v>
      </c>
      <c r="G476" s="170" t="s">
        <v>5376</v>
      </c>
      <c r="H476" s="7" t="str">
        <f t="shared" si="23"/>
        <v>重</v>
      </c>
      <c r="I476" s="24">
        <v>41419</v>
      </c>
      <c r="J476" s="27"/>
      <c r="K476" s="12" t="s">
        <v>10395</v>
      </c>
      <c r="L476" s="11"/>
      <c r="M476" s="167" t="s">
        <v>5536</v>
      </c>
      <c r="N476" s="69"/>
      <c r="O476" s="18" t="str">
        <f t="shared" ca="1" si="25"/>
        <v>382天</v>
      </c>
      <c r="P476" s="80"/>
      <c r="Q476" s="80"/>
      <c r="R476" s="80"/>
      <c r="S476" s="80"/>
    </row>
    <row r="477" spans="1:19">
      <c r="A477" s="7">
        <v>475</v>
      </c>
      <c r="B477" s="118" t="s">
        <v>10385</v>
      </c>
      <c r="C477" s="12" t="s">
        <v>10393</v>
      </c>
      <c r="D477" s="7" t="str">
        <f t="shared" si="22"/>
        <v>长荣箱</v>
      </c>
      <c r="E477" s="7" t="s">
        <v>17174</v>
      </c>
      <c r="F477" s="19">
        <v>41419</v>
      </c>
      <c r="G477" s="170" t="s">
        <v>5376</v>
      </c>
      <c r="H477" s="7" t="str">
        <f t="shared" si="23"/>
        <v>重</v>
      </c>
      <c r="I477" s="24">
        <v>41419</v>
      </c>
      <c r="J477" s="27"/>
      <c r="K477" s="12" t="s">
        <v>10395</v>
      </c>
      <c r="L477" s="11"/>
      <c r="M477" s="167" t="s">
        <v>10821</v>
      </c>
      <c r="N477" s="69"/>
      <c r="O477" s="18" t="str">
        <f t="shared" ca="1" si="25"/>
        <v>380天</v>
      </c>
      <c r="P477" s="80"/>
      <c r="Q477" s="80"/>
      <c r="R477" s="80"/>
      <c r="S477" s="80"/>
    </row>
    <row r="478" spans="1:19">
      <c r="A478" s="7">
        <v>476</v>
      </c>
      <c r="B478" s="118" t="s">
        <v>7695</v>
      </c>
      <c r="C478" s="12" t="s">
        <v>10393</v>
      </c>
      <c r="D478" s="7" t="str">
        <f t="shared" si="22"/>
        <v>长荣箱</v>
      </c>
      <c r="E478" s="7" t="s">
        <v>17174</v>
      </c>
      <c r="F478" s="19">
        <v>41419</v>
      </c>
      <c r="G478" s="170" t="s">
        <v>5376</v>
      </c>
      <c r="H478" s="7" t="str">
        <f t="shared" si="23"/>
        <v>重</v>
      </c>
      <c r="I478" s="24">
        <v>41421</v>
      </c>
      <c r="J478" s="27"/>
      <c r="K478" s="12" t="s">
        <v>5796</v>
      </c>
      <c r="L478" s="11"/>
      <c r="M478" s="167" t="s">
        <v>10821</v>
      </c>
      <c r="N478" s="69"/>
      <c r="O478" s="18" t="str">
        <f t="shared" ca="1" si="25"/>
        <v>380天</v>
      </c>
      <c r="P478" s="80"/>
      <c r="Q478" s="80"/>
      <c r="R478" s="80"/>
      <c r="S478" s="80"/>
    </row>
    <row r="479" spans="1:19">
      <c r="A479" s="7">
        <v>477</v>
      </c>
      <c r="B479" s="118" t="s">
        <v>13954</v>
      </c>
      <c r="C479" s="12" t="s">
        <v>10393</v>
      </c>
      <c r="D479" s="7" t="str">
        <f t="shared" si="22"/>
        <v>长荣箱</v>
      </c>
      <c r="E479" s="7" t="s">
        <v>17174</v>
      </c>
      <c r="F479" s="19">
        <v>41417</v>
      </c>
      <c r="G479" s="170" t="s">
        <v>5376</v>
      </c>
      <c r="H479" s="7" t="str">
        <f t="shared" si="23"/>
        <v>重</v>
      </c>
      <c r="I479" s="24">
        <v>41442</v>
      </c>
      <c r="J479" s="27"/>
      <c r="K479" s="12" t="s">
        <v>13622</v>
      </c>
      <c r="L479" s="11"/>
      <c r="M479" s="167" t="s">
        <v>10458</v>
      </c>
      <c r="N479" s="69"/>
      <c r="O479" s="18" t="str">
        <f t="shared" ca="1" si="25"/>
        <v>382天</v>
      </c>
      <c r="P479" s="80"/>
      <c r="Q479" s="80"/>
      <c r="R479" s="80"/>
      <c r="S479" s="80"/>
    </row>
    <row r="480" spans="1:19">
      <c r="A480" s="7">
        <v>478</v>
      </c>
      <c r="B480" s="188" t="s">
        <v>17056</v>
      </c>
      <c r="C480" s="12" t="s">
        <v>10393</v>
      </c>
      <c r="D480" s="7" t="str">
        <f t="shared" si="22"/>
        <v>长荣箱</v>
      </c>
      <c r="E480" s="7" t="s">
        <v>17174</v>
      </c>
      <c r="F480" s="19">
        <v>41417</v>
      </c>
      <c r="G480" s="170" t="s">
        <v>5376</v>
      </c>
      <c r="H480" s="7" t="str">
        <f t="shared" si="23"/>
        <v>重</v>
      </c>
      <c r="I480" s="24">
        <v>41419</v>
      </c>
      <c r="J480" s="27"/>
      <c r="K480" s="12" t="s">
        <v>10395</v>
      </c>
      <c r="L480" s="11"/>
      <c r="M480" s="167" t="s">
        <v>5536</v>
      </c>
      <c r="N480" s="69"/>
      <c r="O480" s="18" t="str">
        <f t="shared" ca="1" si="25"/>
        <v>382天</v>
      </c>
      <c r="P480" s="80"/>
      <c r="Q480" s="80"/>
      <c r="R480" s="80"/>
      <c r="S480" s="80"/>
    </row>
    <row r="481" spans="1:19">
      <c r="A481" s="7">
        <v>479</v>
      </c>
      <c r="B481" s="73" t="s">
        <v>15309</v>
      </c>
      <c r="C481" s="12" t="s">
        <v>10393</v>
      </c>
      <c r="D481" s="7" t="str">
        <f t="shared" si="22"/>
        <v>长荣箱</v>
      </c>
      <c r="E481" s="7" t="s">
        <v>17174</v>
      </c>
      <c r="F481" s="19">
        <v>41416</v>
      </c>
      <c r="G481" s="11" t="s">
        <v>8321</v>
      </c>
      <c r="H481" s="7" t="str">
        <f t="shared" si="23"/>
        <v>重</v>
      </c>
      <c r="I481" s="24">
        <v>41422</v>
      </c>
      <c r="J481" s="27"/>
      <c r="K481" s="12" t="s">
        <v>5796</v>
      </c>
      <c r="L481" s="11"/>
      <c r="M481" s="167" t="s">
        <v>10821</v>
      </c>
      <c r="N481" s="69"/>
      <c r="O481" s="18" t="str">
        <f t="shared" ca="1" si="25"/>
        <v>383天</v>
      </c>
      <c r="P481" s="80"/>
      <c r="Q481" s="80"/>
      <c r="R481" s="80"/>
      <c r="S481" s="80"/>
    </row>
    <row r="482" spans="1:19">
      <c r="A482" s="7">
        <v>480</v>
      </c>
      <c r="B482" s="118" t="s">
        <v>2664</v>
      </c>
      <c r="C482" s="12" t="s">
        <v>10393</v>
      </c>
      <c r="D482" s="7" t="str">
        <f t="shared" si="22"/>
        <v>长荣箱</v>
      </c>
      <c r="E482" s="7" t="s">
        <v>17174</v>
      </c>
      <c r="F482" s="19">
        <v>41415</v>
      </c>
      <c r="G482" s="11" t="s">
        <v>12497</v>
      </c>
      <c r="H482" s="7" t="str">
        <f t="shared" si="23"/>
        <v>重</v>
      </c>
      <c r="I482" s="24">
        <v>41433</v>
      </c>
      <c r="J482" s="27"/>
      <c r="K482" s="12" t="s">
        <v>5796</v>
      </c>
      <c r="L482" s="11"/>
      <c r="M482" s="167" t="s">
        <v>3861</v>
      </c>
      <c r="N482" s="69"/>
      <c r="O482" s="18" t="str">
        <f t="shared" ca="1" si="25"/>
        <v>384天</v>
      </c>
      <c r="P482" s="80"/>
      <c r="Q482" s="80"/>
      <c r="R482" s="80"/>
      <c r="S482" s="80"/>
    </row>
    <row r="483" spans="1:19">
      <c r="A483" s="7">
        <v>481</v>
      </c>
      <c r="B483" s="73" t="s">
        <v>13624</v>
      </c>
      <c r="C483" s="12" t="s">
        <v>10393</v>
      </c>
      <c r="D483" s="7" t="str">
        <f t="shared" si="22"/>
        <v>长荣箱</v>
      </c>
      <c r="E483" s="7" t="s">
        <v>17174</v>
      </c>
      <c r="F483" s="19">
        <v>41416</v>
      </c>
      <c r="G483" s="11" t="s">
        <v>12497</v>
      </c>
      <c r="H483" s="7" t="str">
        <f t="shared" si="23"/>
        <v>重</v>
      </c>
      <c r="I483" s="24">
        <v>41422</v>
      </c>
      <c r="J483" s="27"/>
      <c r="K483" s="12" t="s">
        <v>3622</v>
      </c>
      <c r="L483" s="11"/>
      <c r="M483" s="167" t="s">
        <v>10457</v>
      </c>
      <c r="N483" s="69"/>
      <c r="O483" s="18" t="str">
        <f t="shared" ca="1" si="25"/>
        <v>383天</v>
      </c>
      <c r="P483" s="80"/>
      <c r="Q483" s="80"/>
      <c r="R483" s="80"/>
      <c r="S483" s="80"/>
    </row>
    <row r="484" spans="1:19">
      <c r="A484" s="7">
        <v>482</v>
      </c>
      <c r="B484" s="118" t="s">
        <v>14016</v>
      </c>
      <c r="C484" s="12" t="s">
        <v>10393</v>
      </c>
      <c r="D484" s="7" t="str">
        <f t="shared" si="22"/>
        <v>长荣箱</v>
      </c>
      <c r="E484" s="7" t="s">
        <v>17174</v>
      </c>
      <c r="F484" s="19">
        <v>41415</v>
      </c>
      <c r="G484" s="11" t="s">
        <v>12497</v>
      </c>
      <c r="H484" s="7" t="str">
        <f t="shared" si="23"/>
        <v>重</v>
      </c>
      <c r="I484" s="24">
        <v>41464</v>
      </c>
      <c r="J484" s="27"/>
      <c r="K484" s="12" t="s">
        <v>13302</v>
      </c>
      <c r="L484" s="11"/>
      <c r="M484" s="167" t="s">
        <v>4849</v>
      </c>
      <c r="N484" s="69"/>
      <c r="O484" s="18" t="str">
        <f t="shared" ca="1" si="25"/>
        <v>384天</v>
      </c>
      <c r="P484" s="80"/>
      <c r="Q484" s="80"/>
      <c r="R484" s="80"/>
      <c r="S484" s="80"/>
    </row>
    <row r="485" spans="1:19">
      <c r="A485" s="7">
        <v>483</v>
      </c>
      <c r="B485" s="73" t="s">
        <v>16098</v>
      </c>
      <c r="C485" s="12" t="s">
        <v>10393</v>
      </c>
      <c r="D485" s="7" t="str">
        <f t="shared" si="22"/>
        <v>长荣箱</v>
      </c>
      <c r="E485" s="7" t="s">
        <v>17174</v>
      </c>
      <c r="F485" s="19">
        <v>41421</v>
      </c>
      <c r="G485" s="11" t="s">
        <v>12497</v>
      </c>
      <c r="H485" s="7" t="str">
        <f t="shared" si="23"/>
        <v>重</v>
      </c>
      <c r="I485" s="24">
        <v>41421</v>
      </c>
      <c r="J485" s="27"/>
      <c r="K485" s="12" t="s">
        <v>7704</v>
      </c>
      <c r="L485" s="11"/>
      <c r="M485" s="167" t="s">
        <v>5134</v>
      </c>
      <c r="N485" s="69"/>
      <c r="O485" s="18" t="str">
        <f t="shared" ca="1" si="25"/>
        <v>378天</v>
      </c>
      <c r="P485" s="80"/>
      <c r="Q485" s="80"/>
      <c r="R485" s="80"/>
      <c r="S485" s="80"/>
    </row>
    <row r="486" spans="1:19">
      <c r="A486" s="7">
        <v>484</v>
      </c>
      <c r="B486" s="118" t="s">
        <v>13438</v>
      </c>
      <c r="C486" s="12" t="s">
        <v>10393</v>
      </c>
      <c r="D486" s="7" t="str">
        <f t="shared" si="22"/>
        <v>长荣箱</v>
      </c>
      <c r="E486" s="7" t="s">
        <v>17174</v>
      </c>
      <c r="F486" s="19">
        <v>41420</v>
      </c>
      <c r="G486" s="11" t="s">
        <v>12497</v>
      </c>
      <c r="H486" s="7" t="str">
        <f t="shared" si="23"/>
        <v>重</v>
      </c>
      <c r="I486" s="24">
        <v>41421</v>
      </c>
      <c r="J486" s="27"/>
      <c r="K486" s="12" t="s">
        <v>1381</v>
      </c>
      <c r="L486" s="11"/>
      <c r="M486" s="167" t="s">
        <v>3615</v>
      </c>
      <c r="N486" s="69"/>
      <c r="O486" s="18" t="str">
        <f t="shared" ca="1" si="25"/>
        <v>379天</v>
      </c>
      <c r="P486" s="80"/>
      <c r="Q486" s="80"/>
      <c r="R486" s="80"/>
      <c r="S486" s="80"/>
    </row>
    <row r="487" spans="1:19">
      <c r="A487" s="7">
        <v>485</v>
      </c>
      <c r="B487" s="118" t="s">
        <v>7589</v>
      </c>
      <c r="C487" s="12" t="s">
        <v>10393</v>
      </c>
      <c r="D487" s="7" t="str">
        <f t="shared" si="22"/>
        <v>长荣箱</v>
      </c>
      <c r="E487" s="7" t="s">
        <v>17174</v>
      </c>
      <c r="F487" s="19">
        <v>41424</v>
      </c>
      <c r="G487" s="11" t="s">
        <v>12497</v>
      </c>
      <c r="H487" s="7" t="str">
        <f t="shared" si="23"/>
        <v>重</v>
      </c>
      <c r="I487" s="24">
        <v>41424</v>
      </c>
      <c r="J487" s="27"/>
      <c r="K487" s="12" t="s">
        <v>7704</v>
      </c>
      <c r="L487" s="11"/>
      <c r="M487" s="167" t="s">
        <v>5134</v>
      </c>
      <c r="N487" s="69"/>
      <c r="O487" s="18" t="str">
        <f t="shared" ca="1" si="25"/>
        <v>375天</v>
      </c>
      <c r="P487" s="80"/>
      <c r="Q487" s="80"/>
      <c r="R487" s="80"/>
      <c r="S487" s="80"/>
    </row>
    <row r="488" spans="1:19">
      <c r="A488" s="7">
        <v>486</v>
      </c>
      <c r="B488" s="118" t="s">
        <v>7814</v>
      </c>
      <c r="C488" s="12" t="s">
        <v>10393</v>
      </c>
      <c r="D488" s="7" t="str">
        <f t="shared" si="22"/>
        <v>长荣箱</v>
      </c>
      <c r="E488" s="7" t="s">
        <v>17174</v>
      </c>
      <c r="F488" s="19">
        <v>41427</v>
      </c>
      <c r="G488" s="11" t="s">
        <v>12497</v>
      </c>
      <c r="H488" s="7" t="str">
        <f t="shared" si="23"/>
        <v>重</v>
      </c>
      <c r="I488" s="24">
        <v>41431</v>
      </c>
      <c r="J488" s="27"/>
      <c r="K488" s="12" t="s">
        <v>12135</v>
      </c>
      <c r="L488" s="11"/>
      <c r="M488" s="167" t="s">
        <v>10348</v>
      </c>
      <c r="N488" s="69"/>
      <c r="O488" s="18" t="str">
        <f t="shared" ca="1" si="25"/>
        <v>372天</v>
      </c>
      <c r="P488" s="80"/>
      <c r="Q488" s="80"/>
      <c r="R488" s="80"/>
      <c r="S488" s="80"/>
    </row>
    <row r="489" spans="1:19">
      <c r="A489" s="7">
        <v>487</v>
      </c>
      <c r="B489" s="118" t="s">
        <v>1101</v>
      </c>
      <c r="C489" s="12" t="s">
        <v>10393</v>
      </c>
      <c r="D489" s="7" t="str">
        <f t="shared" si="22"/>
        <v>长荣箱</v>
      </c>
      <c r="E489" s="7" t="s">
        <v>17174</v>
      </c>
      <c r="F489" s="19">
        <v>41425</v>
      </c>
      <c r="G489" s="11" t="s">
        <v>12497</v>
      </c>
      <c r="H489" s="7" t="str">
        <f t="shared" si="23"/>
        <v>重</v>
      </c>
      <c r="I489" s="24">
        <v>41425</v>
      </c>
      <c r="J489" s="27"/>
      <c r="K489" s="12" t="s">
        <v>13302</v>
      </c>
      <c r="L489" s="11"/>
      <c r="M489" s="167" t="s">
        <v>1103</v>
      </c>
      <c r="N489" s="69"/>
      <c r="O489" s="18" t="str">
        <f t="shared" ca="1" si="25"/>
        <v>374天</v>
      </c>
      <c r="P489" s="80"/>
      <c r="Q489" s="80"/>
      <c r="R489" s="80"/>
      <c r="S489" s="80"/>
    </row>
    <row r="490" spans="1:19">
      <c r="A490" s="7">
        <v>488</v>
      </c>
      <c r="B490" s="118" t="s">
        <v>1107</v>
      </c>
      <c r="C490" s="12" t="s">
        <v>10393</v>
      </c>
      <c r="D490" s="7" t="str">
        <f t="shared" si="22"/>
        <v>长荣箱</v>
      </c>
      <c r="E490" s="7" t="s">
        <v>17174</v>
      </c>
      <c r="F490" s="19">
        <v>41427</v>
      </c>
      <c r="G490" s="11" t="s">
        <v>12497</v>
      </c>
      <c r="H490" s="7" t="str">
        <f t="shared" si="23"/>
        <v>重</v>
      </c>
      <c r="I490" s="24">
        <v>41427</v>
      </c>
      <c r="J490" s="27"/>
      <c r="K490" s="12" t="s">
        <v>13622</v>
      </c>
      <c r="L490" s="11"/>
      <c r="M490" s="167" t="s">
        <v>10463</v>
      </c>
      <c r="N490" s="69"/>
      <c r="O490" s="18" t="str">
        <f t="shared" ca="1" si="25"/>
        <v>372天</v>
      </c>
      <c r="P490" s="80"/>
      <c r="Q490" s="80"/>
      <c r="R490" s="80"/>
      <c r="S490" s="80"/>
    </row>
    <row r="491" spans="1:19">
      <c r="A491" s="7">
        <v>489</v>
      </c>
      <c r="B491" s="118" t="s">
        <v>11861</v>
      </c>
      <c r="C491" s="12" t="s">
        <v>10393</v>
      </c>
      <c r="D491" s="7" t="str">
        <f t="shared" si="22"/>
        <v>长荣箱</v>
      </c>
      <c r="E491" s="7" t="s">
        <v>17174</v>
      </c>
      <c r="F491" s="19">
        <v>41425</v>
      </c>
      <c r="G491" s="11" t="s">
        <v>12497</v>
      </c>
      <c r="H491" s="7" t="str">
        <f t="shared" si="23"/>
        <v>重</v>
      </c>
      <c r="I491" s="24">
        <v>41431</v>
      </c>
      <c r="J491" s="27"/>
      <c r="K491" s="12" t="s">
        <v>12135</v>
      </c>
      <c r="L491" s="11"/>
      <c r="M491" s="167" t="s">
        <v>10348</v>
      </c>
      <c r="N491" s="69"/>
      <c r="O491" s="18" t="str">
        <f t="shared" ca="1" si="25"/>
        <v>374天</v>
      </c>
      <c r="P491" s="80"/>
      <c r="Q491" s="80"/>
      <c r="R491" s="80"/>
      <c r="S491" s="80"/>
    </row>
    <row r="492" spans="1:19">
      <c r="A492" s="7">
        <v>490</v>
      </c>
      <c r="B492" s="118" t="s">
        <v>6267</v>
      </c>
      <c r="C492" s="12" t="s">
        <v>10393</v>
      </c>
      <c r="D492" s="7" t="str">
        <f t="shared" si="22"/>
        <v>长荣箱</v>
      </c>
      <c r="E492" s="7" t="s">
        <v>17174</v>
      </c>
      <c r="F492" s="19">
        <v>41426</v>
      </c>
      <c r="G492" s="11" t="s">
        <v>12497</v>
      </c>
      <c r="H492" s="7" t="str">
        <f t="shared" si="23"/>
        <v>重</v>
      </c>
      <c r="I492" s="24">
        <v>41427</v>
      </c>
      <c r="J492" s="27"/>
      <c r="K492" s="12" t="s">
        <v>10395</v>
      </c>
      <c r="L492" s="11"/>
      <c r="M492" s="167" t="s">
        <v>3861</v>
      </c>
      <c r="N492" s="69"/>
      <c r="O492" s="18" t="str">
        <f t="shared" ca="1" si="25"/>
        <v>373天</v>
      </c>
      <c r="P492" s="80"/>
      <c r="Q492" s="80"/>
      <c r="R492" s="80"/>
      <c r="S492" s="80"/>
    </row>
    <row r="493" spans="1:19">
      <c r="A493" s="7">
        <v>491</v>
      </c>
      <c r="B493" s="118" t="s">
        <v>6268</v>
      </c>
      <c r="C493" s="12" t="s">
        <v>10393</v>
      </c>
      <c r="D493" s="7" t="str">
        <f t="shared" si="22"/>
        <v>长荣箱</v>
      </c>
      <c r="E493" s="7" t="s">
        <v>17174</v>
      </c>
      <c r="F493" s="19">
        <v>41425</v>
      </c>
      <c r="G493" s="11" t="s">
        <v>6713</v>
      </c>
      <c r="H493" s="7" t="str">
        <f t="shared" si="23"/>
        <v>重</v>
      </c>
      <c r="I493" s="24">
        <v>41426</v>
      </c>
      <c r="J493" s="27"/>
      <c r="K493" s="12" t="s">
        <v>10395</v>
      </c>
      <c r="L493" s="11"/>
      <c r="M493" s="167" t="s">
        <v>3861</v>
      </c>
      <c r="N493" s="69"/>
      <c r="O493" s="18" t="str">
        <f t="shared" ca="1" si="25"/>
        <v>374天</v>
      </c>
      <c r="P493" s="80"/>
      <c r="Q493" s="80"/>
      <c r="R493" s="80"/>
      <c r="S493" s="80"/>
    </row>
    <row r="494" spans="1:19">
      <c r="A494" s="7">
        <v>492</v>
      </c>
      <c r="B494" s="118" t="s">
        <v>15492</v>
      </c>
      <c r="C494" s="12" t="s">
        <v>10393</v>
      </c>
      <c r="D494" s="7" t="str">
        <f t="shared" ref="D494:D557" si="26">IF(B494="","","长荣箱")</f>
        <v>长荣箱</v>
      </c>
      <c r="E494" s="7" t="s">
        <v>17174</v>
      </c>
      <c r="F494" s="19">
        <v>41426</v>
      </c>
      <c r="G494" s="11" t="s">
        <v>12497</v>
      </c>
      <c r="H494" s="7" t="str">
        <f t="shared" ref="H494:H557" si="27">IF(I494="","空","重")</f>
        <v>重</v>
      </c>
      <c r="I494" s="24">
        <v>41432</v>
      </c>
      <c r="J494" s="27"/>
      <c r="K494" s="12" t="s">
        <v>7704</v>
      </c>
      <c r="L494" s="11"/>
      <c r="M494" s="167" t="s">
        <v>10348</v>
      </c>
      <c r="N494" s="69"/>
      <c r="O494" s="18" t="str">
        <f t="shared" ca="1" si="25"/>
        <v>373天</v>
      </c>
      <c r="P494" s="80"/>
      <c r="Q494" s="80"/>
      <c r="R494" s="80"/>
      <c r="S494" s="80"/>
    </row>
    <row r="495" spans="1:19">
      <c r="A495" s="7">
        <v>493</v>
      </c>
      <c r="B495" s="118" t="s">
        <v>5133</v>
      </c>
      <c r="C495" s="12" t="s">
        <v>10393</v>
      </c>
      <c r="D495" s="7" t="str">
        <f t="shared" si="26"/>
        <v>长荣箱</v>
      </c>
      <c r="E495" s="7" t="s">
        <v>17174</v>
      </c>
      <c r="F495" s="19">
        <v>41424</v>
      </c>
      <c r="G495" s="11" t="s">
        <v>12497</v>
      </c>
      <c r="H495" s="7" t="str">
        <f t="shared" si="27"/>
        <v>重</v>
      </c>
      <c r="I495" s="24">
        <v>41424</v>
      </c>
      <c r="J495" s="27"/>
      <c r="K495" s="12" t="s">
        <v>13464</v>
      </c>
      <c r="L495" s="11"/>
      <c r="M495" s="167" t="s">
        <v>5134</v>
      </c>
      <c r="N495" s="69"/>
      <c r="O495" s="18" t="str">
        <f t="shared" ca="1" si="25"/>
        <v>375天</v>
      </c>
      <c r="P495" s="80"/>
      <c r="Q495" s="80"/>
      <c r="R495" s="80"/>
      <c r="S495" s="80"/>
    </row>
    <row r="496" spans="1:19">
      <c r="A496" s="7">
        <v>494</v>
      </c>
      <c r="B496" s="118" t="s">
        <v>5107</v>
      </c>
      <c r="C496" s="12" t="s">
        <v>10393</v>
      </c>
      <c r="D496" s="7" t="str">
        <f t="shared" si="26"/>
        <v>长荣箱</v>
      </c>
      <c r="E496" s="7" t="s">
        <v>17174</v>
      </c>
      <c r="F496" s="19">
        <v>41431</v>
      </c>
      <c r="G496" s="11" t="s">
        <v>12497</v>
      </c>
      <c r="H496" s="7" t="str">
        <f t="shared" si="27"/>
        <v>重</v>
      </c>
      <c r="I496" s="24">
        <v>41433</v>
      </c>
      <c r="J496" s="27"/>
      <c r="K496" s="12" t="s">
        <v>13302</v>
      </c>
      <c r="L496" s="11"/>
      <c r="M496" s="167" t="s">
        <v>10462</v>
      </c>
      <c r="N496" s="69"/>
      <c r="O496" s="18" t="str">
        <f t="shared" ca="1" si="25"/>
        <v>368天</v>
      </c>
      <c r="P496" s="80"/>
      <c r="Q496" s="80"/>
      <c r="R496" s="80"/>
      <c r="S496" s="80"/>
    </row>
    <row r="497" spans="1:19">
      <c r="A497" s="7">
        <v>495</v>
      </c>
      <c r="B497" s="118" t="s">
        <v>11866</v>
      </c>
      <c r="C497" s="12" t="s">
        <v>10393</v>
      </c>
      <c r="D497" s="7" t="str">
        <f t="shared" si="26"/>
        <v>长荣箱</v>
      </c>
      <c r="E497" s="7" t="s">
        <v>17174</v>
      </c>
      <c r="F497" s="19">
        <v>41426</v>
      </c>
      <c r="G497" s="11" t="s">
        <v>12497</v>
      </c>
      <c r="H497" s="7" t="str">
        <f t="shared" si="27"/>
        <v>重</v>
      </c>
      <c r="I497" s="24">
        <v>41426</v>
      </c>
      <c r="J497" s="27"/>
      <c r="K497" s="12" t="s">
        <v>10395</v>
      </c>
      <c r="L497" s="11"/>
      <c r="M497" s="167" t="s">
        <v>3861</v>
      </c>
      <c r="N497" s="69"/>
      <c r="O497" s="18" t="str">
        <f t="shared" ca="1" si="25"/>
        <v>373天</v>
      </c>
      <c r="P497" s="80"/>
      <c r="Q497" s="80"/>
      <c r="R497" s="80"/>
      <c r="S497" s="80"/>
    </row>
    <row r="498" spans="1:19">
      <c r="A498" s="7">
        <v>496</v>
      </c>
      <c r="B498" s="118" t="s">
        <v>9281</v>
      </c>
      <c r="C498" s="12" t="s">
        <v>10393</v>
      </c>
      <c r="D498" s="7" t="str">
        <f t="shared" si="26"/>
        <v>长荣箱</v>
      </c>
      <c r="E498" s="7" t="s">
        <v>17174</v>
      </c>
      <c r="F498" s="19">
        <v>41430</v>
      </c>
      <c r="G498" s="11" t="s">
        <v>12497</v>
      </c>
      <c r="H498" s="7" t="str">
        <f t="shared" si="27"/>
        <v>重</v>
      </c>
      <c r="I498" s="24">
        <v>41430</v>
      </c>
      <c r="J498" s="27"/>
      <c r="K498" s="12" t="s">
        <v>7704</v>
      </c>
      <c r="L498" s="11"/>
      <c r="M498" s="167" t="s">
        <v>10348</v>
      </c>
      <c r="N498" s="69"/>
      <c r="O498" s="18" t="str">
        <f t="shared" ca="1" si="25"/>
        <v>369天</v>
      </c>
      <c r="P498" s="80"/>
      <c r="Q498" s="80"/>
      <c r="R498" s="80"/>
      <c r="S498" s="80"/>
    </row>
    <row r="499" spans="1:19">
      <c r="A499" s="7">
        <v>497</v>
      </c>
      <c r="B499" s="118" t="s">
        <v>9502</v>
      </c>
      <c r="C499" s="12" t="s">
        <v>10393</v>
      </c>
      <c r="D499" s="7" t="str">
        <f t="shared" si="26"/>
        <v>长荣箱</v>
      </c>
      <c r="E499" s="7" t="s">
        <v>17174</v>
      </c>
      <c r="F499" s="19">
        <v>41426</v>
      </c>
      <c r="G499" s="11" t="s">
        <v>12497</v>
      </c>
      <c r="H499" s="7" t="str">
        <f t="shared" si="27"/>
        <v>重</v>
      </c>
      <c r="I499" s="24">
        <v>41427</v>
      </c>
      <c r="J499" s="27"/>
      <c r="K499" s="12" t="s">
        <v>3862</v>
      </c>
      <c r="L499" s="11"/>
      <c r="M499" s="167" t="s">
        <v>9503</v>
      </c>
      <c r="N499" s="69"/>
      <c r="O499" s="18" t="str">
        <f t="shared" ca="1" si="25"/>
        <v>373天</v>
      </c>
      <c r="P499" s="80"/>
      <c r="Q499" s="80"/>
      <c r="R499" s="80"/>
      <c r="S499" s="80"/>
    </row>
    <row r="500" spans="1:19">
      <c r="A500" s="7">
        <v>498</v>
      </c>
      <c r="B500" s="118" t="s">
        <v>1110</v>
      </c>
      <c r="C500" s="12" t="s">
        <v>10393</v>
      </c>
      <c r="D500" s="7" t="str">
        <f t="shared" si="26"/>
        <v>长荣箱</v>
      </c>
      <c r="E500" s="7" t="s">
        <v>17174</v>
      </c>
      <c r="F500" s="19">
        <v>41425</v>
      </c>
      <c r="G500" s="11" t="s">
        <v>12497</v>
      </c>
      <c r="H500" s="7" t="str">
        <f t="shared" si="27"/>
        <v>重</v>
      </c>
      <c r="I500" s="24">
        <v>41427</v>
      </c>
      <c r="J500" s="27"/>
      <c r="K500" s="12" t="s">
        <v>1381</v>
      </c>
      <c r="L500" s="11"/>
      <c r="M500" s="167" t="s">
        <v>10463</v>
      </c>
      <c r="N500" s="69"/>
      <c r="O500" s="18" t="str">
        <f t="shared" ca="1" si="25"/>
        <v>374天</v>
      </c>
      <c r="P500" s="80"/>
      <c r="Q500" s="80"/>
      <c r="R500" s="80"/>
      <c r="S500" s="80"/>
    </row>
    <row r="501" spans="1:19">
      <c r="A501" s="7">
        <v>499</v>
      </c>
      <c r="B501" s="118" t="s">
        <v>9510</v>
      </c>
      <c r="C501" s="12" t="s">
        <v>10393</v>
      </c>
      <c r="D501" s="7" t="str">
        <f t="shared" si="26"/>
        <v>长荣箱</v>
      </c>
      <c r="E501" s="7" t="s">
        <v>17174</v>
      </c>
      <c r="F501" s="19">
        <v>41430</v>
      </c>
      <c r="G501" s="11" t="s">
        <v>12497</v>
      </c>
      <c r="H501" s="7" t="str">
        <f t="shared" si="27"/>
        <v>重</v>
      </c>
      <c r="I501" s="24">
        <v>41434</v>
      </c>
      <c r="J501" s="27"/>
      <c r="K501" s="12" t="s">
        <v>7645</v>
      </c>
      <c r="L501" s="11"/>
      <c r="M501" s="167" t="s">
        <v>3861</v>
      </c>
      <c r="N501" s="69"/>
      <c r="O501" s="18" t="str">
        <f t="shared" ca="1" si="25"/>
        <v>369天</v>
      </c>
      <c r="P501" s="80"/>
      <c r="Q501" s="80"/>
      <c r="R501" s="80"/>
      <c r="S501" s="80"/>
    </row>
    <row r="502" spans="1:19">
      <c r="A502" s="7">
        <v>500</v>
      </c>
      <c r="B502" s="118" t="s">
        <v>9513</v>
      </c>
      <c r="C502" s="12" t="s">
        <v>10393</v>
      </c>
      <c r="D502" s="7" t="str">
        <f t="shared" si="26"/>
        <v>长荣箱</v>
      </c>
      <c r="E502" s="7" t="s">
        <v>17174</v>
      </c>
      <c r="F502" s="19">
        <v>41428</v>
      </c>
      <c r="G502" s="11" t="s">
        <v>12497</v>
      </c>
      <c r="H502" s="7" t="str">
        <f t="shared" si="27"/>
        <v>重</v>
      </c>
      <c r="I502" s="24">
        <v>41434</v>
      </c>
      <c r="J502" s="27"/>
      <c r="K502" s="12" t="s">
        <v>10395</v>
      </c>
      <c r="L502" s="11"/>
      <c r="M502" s="167" t="s">
        <v>3861</v>
      </c>
      <c r="N502" s="69"/>
      <c r="O502" s="18" t="str">
        <f t="shared" ca="1" si="25"/>
        <v>371天</v>
      </c>
      <c r="P502" s="80"/>
      <c r="Q502" s="80"/>
      <c r="R502" s="80"/>
      <c r="S502" s="80"/>
    </row>
    <row r="503" spans="1:19">
      <c r="A503" s="7">
        <v>501</v>
      </c>
      <c r="B503" s="118" t="s">
        <v>10306</v>
      </c>
      <c r="C503" s="12" t="s">
        <v>10393</v>
      </c>
      <c r="D503" s="7" t="str">
        <f t="shared" si="26"/>
        <v>长荣箱</v>
      </c>
      <c r="E503" s="7" t="s">
        <v>17174</v>
      </c>
      <c r="F503" s="19">
        <v>41472</v>
      </c>
      <c r="G503" s="11" t="s">
        <v>11147</v>
      </c>
      <c r="H503" s="7" t="str">
        <f t="shared" si="27"/>
        <v>重</v>
      </c>
      <c r="I503" s="24">
        <v>41472</v>
      </c>
      <c r="J503" s="27"/>
      <c r="K503" s="12" t="s">
        <v>4794</v>
      </c>
      <c r="L503" s="11"/>
      <c r="M503" s="167" t="s">
        <v>10307</v>
      </c>
      <c r="N503" s="69"/>
      <c r="O503" s="18" t="str">
        <f t="shared" ca="1" si="25"/>
        <v>327天</v>
      </c>
      <c r="P503" s="80"/>
      <c r="Q503" s="80"/>
      <c r="R503" s="80"/>
      <c r="S503" s="80"/>
    </row>
    <row r="504" spans="1:19">
      <c r="A504" s="7">
        <v>502</v>
      </c>
      <c r="B504" s="118" t="s">
        <v>11862</v>
      </c>
      <c r="C504" s="12" t="s">
        <v>10393</v>
      </c>
      <c r="D504" s="7" t="str">
        <f t="shared" si="26"/>
        <v>长荣箱</v>
      </c>
      <c r="E504" s="7" t="s">
        <v>17174</v>
      </c>
      <c r="F504" s="19">
        <v>41425</v>
      </c>
      <c r="G504" s="11" t="s">
        <v>12497</v>
      </c>
      <c r="H504" s="7" t="str">
        <f t="shared" si="27"/>
        <v>重</v>
      </c>
      <c r="I504" s="24">
        <v>41430</v>
      </c>
      <c r="J504" s="27"/>
      <c r="K504" s="12" t="s">
        <v>7704</v>
      </c>
      <c r="L504" s="11"/>
      <c r="M504" s="167" t="s">
        <v>10348</v>
      </c>
      <c r="N504" s="69"/>
      <c r="O504" s="18" t="str">
        <f t="shared" ca="1" si="25"/>
        <v>374天</v>
      </c>
      <c r="P504" s="80"/>
      <c r="Q504" s="80"/>
      <c r="R504" s="80"/>
      <c r="S504" s="80"/>
    </row>
    <row r="505" spans="1:19">
      <c r="A505" s="7">
        <v>503</v>
      </c>
      <c r="B505" s="118" t="s">
        <v>14925</v>
      </c>
      <c r="C505" s="12" t="s">
        <v>10393</v>
      </c>
      <c r="D505" s="7" t="str">
        <f t="shared" si="26"/>
        <v>长荣箱</v>
      </c>
      <c r="E505" s="7" t="s">
        <v>17174</v>
      </c>
      <c r="F505" s="19">
        <v>41424</v>
      </c>
      <c r="G505" s="11" t="s">
        <v>12497</v>
      </c>
      <c r="H505" s="7" t="str">
        <f t="shared" si="27"/>
        <v>重</v>
      </c>
      <c r="I505" s="24">
        <v>41470</v>
      </c>
      <c r="J505" s="27"/>
      <c r="K505" s="12" t="s">
        <v>1359</v>
      </c>
      <c r="L505" s="11"/>
      <c r="M505" s="167" t="s">
        <v>15387</v>
      </c>
      <c r="N505" s="69"/>
      <c r="O505" s="18" t="str">
        <f t="shared" ca="1" si="25"/>
        <v>375天</v>
      </c>
      <c r="P505" s="80"/>
      <c r="Q505" s="80"/>
      <c r="R505" s="80"/>
      <c r="S505" s="80"/>
    </row>
    <row r="506" spans="1:19">
      <c r="A506" s="7">
        <v>504</v>
      </c>
      <c r="B506" s="118" t="s">
        <v>5122</v>
      </c>
      <c r="C506" s="12" t="s">
        <v>10393</v>
      </c>
      <c r="D506" s="7" t="str">
        <f t="shared" si="26"/>
        <v>长荣箱</v>
      </c>
      <c r="E506" s="7" t="s">
        <v>17174</v>
      </c>
      <c r="F506" s="19">
        <v>41423</v>
      </c>
      <c r="G506" s="11" t="s">
        <v>12497</v>
      </c>
      <c r="H506" s="7" t="str">
        <f t="shared" si="27"/>
        <v>重</v>
      </c>
      <c r="I506" s="24">
        <v>41423</v>
      </c>
      <c r="J506" s="27"/>
      <c r="K506" s="12" t="s">
        <v>13464</v>
      </c>
      <c r="L506" s="11"/>
      <c r="M506" s="167" t="s">
        <v>5134</v>
      </c>
      <c r="N506" s="69"/>
      <c r="O506" s="18" t="str">
        <f t="shared" ca="1" si="25"/>
        <v>376天</v>
      </c>
      <c r="P506" s="80"/>
      <c r="Q506" s="80"/>
      <c r="R506" s="80"/>
      <c r="S506" s="80"/>
    </row>
    <row r="507" spans="1:19">
      <c r="A507" s="7">
        <v>505</v>
      </c>
      <c r="B507" s="118" t="s">
        <v>6269</v>
      </c>
      <c r="C507" s="12" t="s">
        <v>10393</v>
      </c>
      <c r="D507" s="7" t="str">
        <f t="shared" si="26"/>
        <v>长荣箱</v>
      </c>
      <c r="E507" s="7" t="s">
        <v>17174</v>
      </c>
      <c r="F507" s="19">
        <v>41422</v>
      </c>
      <c r="G507" s="11" t="s">
        <v>12497</v>
      </c>
      <c r="H507" s="7" t="str">
        <f t="shared" si="27"/>
        <v>重</v>
      </c>
      <c r="I507" s="24">
        <v>41425</v>
      </c>
      <c r="J507" s="27"/>
      <c r="K507" s="12" t="s">
        <v>10395</v>
      </c>
      <c r="L507" s="11"/>
      <c r="M507" s="167" t="s">
        <v>3861</v>
      </c>
      <c r="N507" s="69"/>
      <c r="O507" s="18" t="str">
        <f t="shared" ca="1" si="25"/>
        <v>377天</v>
      </c>
      <c r="P507" s="80"/>
      <c r="Q507" s="80"/>
      <c r="R507" s="80"/>
      <c r="S507" s="80"/>
    </row>
    <row r="508" spans="1:19">
      <c r="A508" s="7">
        <v>506</v>
      </c>
      <c r="B508" s="118" t="s">
        <v>10386</v>
      </c>
      <c r="C508" s="12" t="s">
        <v>10393</v>
      </c>
      <c r="D508" s="7" t="str">
        <f t="shared" si="26"/>
        <v>长荣箱</v>
      </c>
      <c r="E508" s="7" t="s">
        <v>17174</v>
      </c>
      <c r="F508" s="19">
        <v>41419</v>
      </c>
      <c r="G508" s="11" t="s">
        <v>12497</v>
      </c>
      <c r="H508" s="7" t="str">
        <f t="shared" si="27"/>
        <v>重</v>
      </c>
      <c r="I508" s="24">
        <v>41419</v>
      </c>
      <c r="J508" s="27"/>
      <c r="K508" s="12" t="s">
        <v>5796</v>
      </c>
      <c r="L508" s="11"/>
      <c r="M508" s="167" t="s">
        <v>10821</v>
      </c>
      <c r="N508" s="69"/>
      <c r="O508" s="18" t="str">
        <f t="shared" ca="1" si="25"/>
        <v>380天</v>
      </c>
      <c r="P508" s="80"/>
      <c r="Q508" s="80"/>
      <c r="R508" s="80"/>
      <c r="S508" s="80"/>
    </row>
    <row r="509" spans="1:19">
      <c r="A509" s="7">
        <v>507</v>
      </c>
      <c r="B509" s="118" t="s">
        <v>5119</v>
      </c>
      <c r="C509" s="12" t="s">
        <v>10393</v>
      </c>
      <c r="D509" s="7" t="str">
        <f t="shared" si="26"/>
        <v>长荣箱</v>
      </c>
      <c r="E509" s="7" t="s">
        <v>17174</v>
      </c>
      <c r="F509" s="19">
        <v>41423</v>
      </c>
      <c r="G509" s="11" t="s">
        <v>12497</v>
      </c>
      <c r="H509" s="7" t="str">
        <f t="shared" si="27"/>
        <v>重</v>
      </c>
      <c r="I509" s="24">
        <v>41423</v>
      </c>
      <c r="J509" s="27"/>
      <c r="K509" s="12" t="s">
        <v>13464</v>
      </c>
      <c r="L509" s="11"/>
      <c r="M509" s="167" t="s">
        <v>5134</v>
      </c>
      <c r="N509" s="69"/>
      <c r="O509" s="18" t="str">
        <f t="shared" ca="1" si="25"/>
        <v>376天</v>
      </c>
      <c r="P509" s="80"/>
      <c r="Q509" s="80"/>
      <c r="R509" s="80"/>
      <c r="S509" s="80"/>
    </row>
    <row r="510" spans="1:19">
      <c r="A510" s="7">
        <v>508</v>
      </c>
      <c r="B510" s="118" t="s">
        <v>1112</v>
      </c>
      <c r="C510" s="12" t="s">
        <v>10393</v>
      </c>
      <c r="D510" s="7" t="str">
        <f t="shared" si="26"/>
        <v>长荣箱</v>
      </c>
      <c r="E510" s="7" t="s">
        <v>17174</v>
      </c>
      <c r="F510" s="19">
        <v>41426</v>
      </c>
      <c r="G510" s="11" t="s">
        <v>12497</v>
      </c>
      <c r="H510" s="7" t="str">
        <f t="shared" si="27"/>
        <v>重</v>
      </c>
      <c r="I510" s="24">
        <v>41433</v>
      </c>
      <c r="J510" s="27"/>
      <c r="K510" s="12" t="s">
        <v>5796</v>
      </c>
      <c r="L510" s="11"/>
      <c r="M510" s="167" t="s">
        <v>3861</v>
      </c>
      <c r="N510" s="69"/>
      <c r="O510" s="18" t="str">
        <f t="shared" ca="1" si="25"/>
        <v>373天</v>
      </c>
      <c r="P510" s="80"/>
      <c r="Q510" s="80"/>
      <c r="R510" s="80"/>
      <c r="S510" s="80"/>
    </row>
    <row r="511" spans="1:19">
      <c r="A511" s="7">
        <v>509</v>
      </c>
      <c r="B511" s="118" t="s">
        <v>9511</v>
      </c>
      <c r="C511" s="12" t="s">
        <v>10393</v>
      </c>
      <c r="D511" s="7" t="str">
        <f t="shared" si="26"/>
        <v>长荣箱</v>
      </c>
      <c r="E511" s="7" t="s">
        <v>17174</v>
      </c>
      <c r="F511" s="19">
        <v>41426</v>
      </c>
      <c r="G511" s="11" t="s">
        <v>12497</v>
      </c>
      <c r="H511" s="7" t="str">
        <f t="shared" si="27"/>
        <v>重</v>
      </c>
      <c r="I511" s="24">
        <v>41434</v>
      </c>
      <c r="J511" s="27"/>
      <c r="K511" s="12" t="s">
        <v>10395</v>
      </c>
      <c r="L511" s="11"/>
      <c r="M511" s="167" t="s">
        <v>3861</v>
      </c>
      <c r="N511" s="69"/>
      <c r="O511" s="18" t="str">
        <f t="shared" ca="1" si="25"/>
        <v>373天</v>
      </c>
      <c r="P511" s="80"/>
      <c r="Q511" s="80"/>
      <c r="R511" s="80"/>
      <c r="S511" s="80"/>
    </row>
    <row r="512" spans="1:19">
      <c r="A512" s="7">
        <v>510</v>
      </c>
      <c r="B512" s="118" t="s">
        <v>13427</v>
      </c>
      <c r="C512" s="12" t="s">
        <v>10393</v>
      </c>
      <c r="D512" s="7" t="str">
        <f t="shared" si="26"/>
        <v>长荣箱</v>
      </c>
      <c r="E512" s="7" t="s">
        <v>17174</v>
      </c>
      <c r="F512" s="19">
        <v>41421</v>
      </c>
      <c r="G512" s="11" t="s">
        <v>12497</v>
      </c>
      <c r="H512" s="7" t="str">
        <f t="shared" si="27"/>
        <v>重</v>
      </c>
      <c r="I512" s="24">
        <v>41421</v>
      </c>
      <c r="J512" s="27"/>
      <c r="K512" s="12" t="s">
        <v>1381</v>
      </c>
      <c r="L512" s="11"/>
      <c r="M512" s="167" t="s">
        <v>3615</v>
      </c>
      <c r="N512" s="69"/>
      <c r="O512" s="18" t="str">
        <f t="shared" ca="1" si="25"/>
        <v>378天</v>
      </c>
      <c r="P512" s="80"/>
      <c r="Q512" s="80"/>
      <c r="R512" s="80"/>
      <c r="S512" s="80"/>
    </row>
    <row r="513" spans="1:19">
      <c r="A513" s="7">
        <v>511</v>
      </c>
      <c r="B513" s="118" t="s">
        <v>8319</v>
      </c>
      <c r="C513" s="12" t="s">
        <v>10393</v>
      </c>
      <c r="D513" s="7" t="str">
        <f t="shared" si="26"/>
        <v>长荣箱</v>
      </c>
      <c r="E513" s="7" t="s">
        <v>17174</v>
      </c>
      <c r="F513" s="19">
        <v>41419</v>
      </c>
      <c r="G513" s="11" t="s">
        <v>12497</v>
      </c>
      <c r="H513" s="7" t="str">
        <f t="shared" si="27"/>
        <v>重</v>
      </c>
      <c r="I513" s="24">
        <v>41419</v>
      </c>
      <c r="J513" s="27"/>
      <c r="K513" s="12" t="s">
        <v>4794</v>
      </c>
      <c r="L513" s="11"/>
      <c r="M513" s="167" t="s">
        <v>12906</v>
      </c>
      <c r="N513" s="69"/>
      <c r="O513" s="18" t="str">
        <f t="shared" ca="1" si="25"/>
        <v>380天</v>
      </c>
      <c r="P513" s="80"/>
      <c r="Q513" s="80"/>
      <c r="R513" s="80"/>
      <c r="S513" s="80"/>
    </row>
    <row r="514" spans="1:19">
      <c r="A514" s="7">
        <v>512</v>
      </c>
      <c r="B514" s="118" t="s">
        <v>1647</v>
      </c>
      <c r="C514" s="12" t="s">
        <v>10393</v>
      </c>
      <c r="D514" s="7" t="str">
        <f t="shared" si="26"/>
        <v>长荣箱</v>
      </c>
      <c r="E514" s="7" t="s">
        <v>17174</v>
      </c>
      <c r="F514" s="19">
        <v>41424</v>
      </c>
      <c r="G514" s="11" t="s">
        <v>12497</v>
      </c>
      <c r="H514" s="7" t="str">
        <f t="shared" si="27"/>
        <v>重</v>
      </c>
      <c r="I514" s="24">
        <v>41424</v>
      </c>
      <c r="J514" s="27"/>
      <c r="K514" s="12" t="s">
        <v>5796</v>
      </c>
      <c r="L514" s="11"/>
      <c r="M514" s="167" t="s">
        <v>10821</v>
      </c>
      <c r="N514" s="69"/>
      <c r="O514" s="18" t="str">
        <f t="shared" ca="1" si="25"/>
        <v>375天</v>
      </c>
      <c r="P514" s="80"/>
      <c r="Q514" s="80"/>
      <c r="R514" s="80"/>
      <c r="S514" s="80"/>
    </row>
    <row r="515" spans="1:19">
      <c r="A515" s="7">
        <v>513</v>
      </c>
      <c r="B515" s="118" t="s">
        <v>9512</v>
      </c>
      <c r="C515" s="12" t="s">
        <v>10393</v>
      </c>
      <c r="D515" s="7" t="str">
        <f t="shared" si="26"/>
        <v>长荣箱</v>
      </c>
      <c r="E515" s="7" t="s">
        <v>17174</v>
      </c>
      <c r="F515" s="19">
        <v>41426</v>
      </c>
      <c r="G515" s="11" t="s">
        <v>12497</v>
      </c>
      <c r="H515" s="7" t="str">
        <f t="shared" si="27"/>
        <v>重</v>
      </c>
      <c r="I515" s="24">
        <v>41434</v>
      </c>
      <c r="J515" s="27"/>
      <c r="K515" s="12" t="s">
        <v>10395</v>
      </c>
      <c r="L515" s="11"/>
      <c r="M515" s="167" t="s">
        <v>3861</v>
      </c>
      <c r="N515" s="69"/>
      <c r="O515" s="18" t="str">
        <f t="shared" ca="1" si="25"/>
        <v>373天</v>
      </c>
      <c r="P515" s="80"/>
      <c r="Q515" s="80"/>
      <c r="R515" s="80"/>
      <c r="S515" s="80"/>
    </row>
    <row r="516" spans="1:19">
      <c r="A516" s="7">
        <v>514</v>
      </c>
      <c r="B516" s="118" t="s">
        <v>7590</v>
      </c>
      <c r="C516" s="12" t="s">
        <v>10393</v>
      </c>
      <c r="D516" s="7" t="str">
        <f t="shared" si="26"/>
        <v>长荣箱</v>
      </c>
      <c r="E516" s="7" t="s">
        <v>17174</v>
      </c>
      <c r="F516" s="19">
        <v>41421</v>
      </c>
      <c r="G516" s="11" t="s">
        <v>12497</v>
      </c>
      <c r="H516" s="7" t="str">
        <f t="shared" si="27"/>
        <v>重</v>
      </c>
      <c r="I516" s="24">
        <v>41425</v>
      </c>
      <c r="J516" s="27"/>
      <c r="K516" s="12" t="s">
        <v>13464</v>
      </c>
      <c r="L516" s="11"/>
      <c r="M516" s="167" t="s">
        <v>5134</v>
      </c>
      <c r="N516" s="69"/>
      <c r="O516" s="18" t="str">
        <f t="shared" ca="1" si="25"/>
        <v>378天</v>
      </c>
      <c r="P516" s="80"/>
      <c r="Q516" s="80"/>
      <c r="R516" s="80"/>
      <c r="S516" s="80"/>
    </row>
    <row r="517" spans="1:19">
      <c r="A517" s="7">
        <v>515</v>
      </c>
      <c r="B517" s="118" t="s">
        <v>4247</v>
      </c>
      <c r="C517" s="12" t="s">
        <v>10393</v>
      </c>
      <c r="D517" s="7" t="str">
        <f t="shared" si="26"/>
        <v>长荣箱</v>
      </c>
      <c r="E517" s="7" t="s">
        <v>17174</v>
      </c>
      <c r="F517" s="19">
        <v>41431</v>
      </c>
      <c r="G517" s="11" t="s">
        <v>12497</v>
      </c>
      <c r="H517" s="7" t="str">
        <f t="shared" si="27"/>
        <v>重</v>
      </c>
      <c r="I517" s="24">
        <v>41446</v>
      </c>
      <c r="J517" s="27"/>
      <c r="K517" s="12" t="s">
        <v>13302</v>
      </c>
      <c r="L517" s="11"/>
      <c r="M517" s="167" t="s">
        <v>4256</v>
      </c>
      <c r="N517" s="69"/>
      <c r="O517" s="18" t="str">
        <f t="shared" ca="1" si="25"/>
        <v>368天</v>
      </c>
      <c r="P517" s="80"/>
      <c r="Q517" s="80"/>
      <c r="R517" s="80"/>
      <c r="S517" s="80"/>
    </row>
    <row r="518" spans="1:19">
      <c r="A518" s="7">
        <v>516</v>
      </c>
      <c r="B518" s="118" t="s">
        <v>6270</v>
      </c>
      <c r="C518" s="12" t="s">
        <v>10393</v>
      </c>
      <c r="D518" s="7" t="str">
        <f t="shared" si="26"/>
        <v>长荣箱</v>
      </c>
      <c r="E518" s="7" t="s">
        <v>17174</v>
      </c>
      <c r="F518" s="19">
        <v>41424</v>
      </c>
      <c r="G518" s="11" t="s">
        <v>12497</v>
      </c>
      <c r="H518" s="7" t="str">
        <f t="shared" si="27"/>
        <v>重</v>
      </c>
      <c r="I518" s="24">
        <v>41425</v>
      </c>
      <c r="J518" s="27"/>
      <c r="K518" s="12" t="s">
        <v>5796</v>
      </c>
      <c r="L518" s="11"/>
      <c r="M518" s="167" t="s">
        <v>3861</v>
      </c>
      <c r="N518" s="69"/>
      <c r="O518" s="18" t="str">
        <f t="shared" ca="1" si="25"/>
        <v>375天</v>
      </c>
      <c r="P518" s="80"/>
      <c r="Q518" s="80"/>
      <c r="R518" s="80"/>
      <c r="S518" s="80"/>
    </row>
    <row r="519" spans="1:19">
      <c r="A519" s="7">
        <v>517</v>
      </c>
      <c r="B519" s="118" t="s">
        <v>8932</v>
      </c>
      <c r="C519" s="12" t="s">
        <v>10393</v>
      </c>
      <c r="D519" s="7" t="str">
        <f t="shared" si="26"/>
        <v>长荣箱</v>
      </c>
      <c r="E519" s="7" t="s">
        <v>17174</v>
      </c>
      <c r="F519" s="19">
        <v>41426</v>
      </c>
      <c r="G519" s="11" t="s">
        <v>12497</v>
      </c>
      <c r="H519" s="7" t="str">
        <f t="shared" si="27"/>
        <v>重</v>
      </c>
      <c r="I519" s="24">
        <v>41427</v>
      </c>
      <c r="J519" s="27"/>
      <c r="K519" s="12" t="s">
        <v>10395</v>
      </c>
      <c r="L519" s="11"/>
      <c r="M519" s="167" t="s">
        <v>3861</v>
      </c>
      <c r="N519" s="69"/>
      <c r="O519" s="18" t="str">
        <f t="shared" ca="1" si="25"/>
        <v>373天</v>
      </c>
      <c r="P519" s="80"/>
      <c r="Q519" s="80"/>
      <c r="R519" s="80"/>
      <c r="S519" s="80"/>
    </row>
    <row r="520" spans="1:19">
      <c r="A520" s="7">
        <v>518</v>
      </c>
      <c r="B520" s="118" t="s">
        <v>6706</v>
      </c>
      <c r="C520" s="12" t="s">
        <v>10393</v>
      </c>
      <c r="D520" s="7" t="str">
        <f t="shared" si="26"/>
        <v>长荣箱</v>
      </c>
      <c r="E520" s="7" t="s">
        <v>17174</v>
      </c>
      <c r="F520" s="19">
        <v>41425</v>
      </c>
      <c r="G520" s="11" t="s">
        <v>12497</v>
      </c>
      <c r="H520" s="7" t="str">
        <f t="shared" si="27"/>
        <v>重</v>
      </c>
      <c r="I520" s="24">
        <v>41432</v>
      </c>
      <c r="J520" s="27"/>
      <c r="K520" s="12" t="s">
        <v>7704</v>
      </c>
      <c r="L520" s="11"/>
      <c r="M520" s="167" t="s">
        <v>6703</v>
      </c>
      <c r="N520" s="69"/>
      <c r="O520" s="18" t="str">
        <f t="shared" ca="1" si="25"/>
        <v>374天</v>
      </c>
      <c r="P520" s="80"/>
      <c r="Q520" s="80"/>
      <c r="R520" s="80"/>
      <c r="S520" s="80"/>
    </row>
    <row r="521" spans="1:19">
      <c r="A521" s="7">
        <v>519</v>
      </c>
      <c r="B521" s="118" t="s">
        <v>11863</v>
      </c>
      <c r="C521" s="12" t="s">
        <v>10393</v>
      </c>
      <c r="D521" s="7" t="str">
        <f t="shared" si="26"/>
        <v>长荣箱</v>
      </c>
      <c r="E521" s="7" t="s">
        <v>17174</v>
      </c>
      <c r="F521" s="19">
        <v>41425</v>
      </c>
      <c r="G521" s="11" t="s">
        <v>12497</v>
      </c>
      <c r="H521" s="7" t="str">
        <f t="shared" si="27"/>
        <v>重</v>
      </c>
      <c r="I521" s="24">
        <v>41426</v>
      </c>
      <c r="J521" s="27"/>
      <c r="K521" s="12" t="s">
        <v>10395</v>
      </c>
      <c r="L521" s="11"/>
      <c r="M521" s="167" t="s">
        <v>3861</v>
      </c>
      <c r="N521" s="69"/>
      <c r="O521" s="18" t="str">
        <f t="shared" ca="1" si="25"/>
        <v>374天</v>
      </c>
      <c r="P521" s="80"/>
      <c r="Q521" s="80"/>
      <c r="R521" s="80"/>
      <c r="S521" s="80"/>
    </row>
    <row r="522" spans="1:19">
      <c r="A522" s="7">
        <v>520</v>
      </c>
      <c r="B522" s="118" t="s">
        <v>2475</v>
      </c>
      <c r="C522" s="12" t="s">
        <v>10393</v>
      </c>
      <c r="D522" s="7" t="str">
        <f t="shared" si="26"/>
        <v>长荣箱</v>
      </c>
      <c r="E522" s="7" t="s">
        <v>17174</v>
      </c>
      <c r="F522" s="19">
        <v>41423</v>
      </c>
      <c r="G522" s="11" t="s">
        <v>12497</v>
      </c>
      <c r="H522" s="7" t="str">
        <f t="shared" si="27"/>
        <v>重</v>
      </c>
      <c r="I522" s="24">
        <v>41423</v>
      </c>
      <c r="J522" s="27"/>
      <c r="K522" s="12" t="s">
        <v>5796</v>
      </c>
      <c r="L522" s="11"/>
      <c r="M522" s="167" t="s">
        <v>10821</v>
      </c>
      <c r="N522" s="69"/>
      <c r="O522" s="18" t="str">
        <f t="shared" ca="1" si="25"/>
        <v>376天</v>
      </c>
      <c r="P522" s="80"/>
      <c r="Q522" s="80"/>
      <c r="R522" s="80"/>
      <c r="S522" s="80"/>
    </row>
    <row r="523" spans="1:19">
      <c r="A523" s="7">
        <v>521</v>
      </c>
      <c r="B523" s="118" t="s">
        <v>6271</v>
      </c>
      <c r="C523" s="12" t="s">
        <v>10393</v>
      </c>
      <c r="D523" s="7" t="str">
        <f t="shared" si="26"/>
        <v>长荣箱</v>
      </c>
      <c r="E523" s="7" t="s">
        <v>17174</v>
      </c>
      <c r="F523" s="19">
        <v>41424</v>
      </c>
      <c r="G523" s="11" t="s">
        <v>12497</v>
      </c>
      <c r="H523" s="7" t="str">
        <f t="shared" si="27"/>
        <v>重</v>
      </c>
      <c r="I523" s="24">
        <v>41425</v>
      </c>
      <c r="J523" s="27"/>
      <c r="K523" s="12" t="s">
        <v>10395</v>
      </c>
      <c r="L523" s="11"/>
      <c r="M523" s="167" t="s">
        <v>3861</v>
      </c>
      <c r="N523" s="69"/>
      <c r="O523" s="18" t="str">
        <f t="shared" ca="1" si="25"/>
        <v>375天</v>
      </c>
      <c r="P523" s="80"/>
      <c r="Q523" s="80"/>
      <c r="R523" s="80"/>
      <c r="S523" s="80"/>
    </row>
    <row r="524" spans="1:19">
      <c r="A524" s="7">
        <v>522</v>
      </c>
      <c r="B524" s="118" t="s">
        <v>8000</v>
      </c>
      <c r="C524" s="12" t="s">
        <v>10393</v>
      </c>
      <c r="D524" s="7" t="str">
        <f t="shared" si="26"/>
        <v>长荣箱</v>
      </c>
      <c r="E524" s="7" t="s">
        <v>17174</v>
      </c>
      <c r="F524" s="19">
        <v>41422</v>
      </c>
      <c r="G524" s="11" t="s">
        <v>12497</v>
      </c>
      <c r="H524" s="7" t="str">
        <f t="shared" si="27"/>
        <v>重</v>
      </c>
      <c r="I524" s="24">
        <v>41422</v>
      </c>
      <c r="J524" s="27"/>
      <c r="K524" s="12" t="s">
        <v>7704</v>
      </c>
      <c r="L524" s="11"/>
      <c r="M524" s="167" t="s">
        <v>5134</v>
      </c>
      <c r="N524" s="69"/>
      <c r="O524" s="18" t="str">
        <f t="shared" ca="1" si="25"/>
        <v>377天</v>
      </c>
      <c r="P524" s="80"/>
      <c r="Q524" s="80"/>
      <c r="R524" s="80"/>
      <c r="S524" s="80"/>
    </row>
    <row r="525" spans="1:19">
      <c r="A525" s="7">
        <v>523</v>
      </c>
      <c r="B525" s="118" t="s">
        <v>1253</v>
      </c>
      <c r="C525" s="12" t="s">
        <v>10393</v>
      </c>
      <c r="D525" s="7" t="str">
        <f t="shared" si="26"/>
        <v>长荣箱</v>
      </c>
      <c r="E525" s="7" t="s">
        <v>17174</v>
      </c>
      <c r="F525" s="19">
        <v>41422</v>
      </c>
      <c r="G525" s="11" t="s">
        <v>12497</v>
      </c>
      <c r="H525" s="7" t="str">
        <f t="shared" si="27"/>
        <v>重</v>
      </c>
      <c r="I525" s="24">
        <v>41422</v>
      </c>
      <c r="J525" s="27"/>
      <c r="K525" s="12" t="s">
        <v>15305</v>
      </c>
      <c r="L525" s="11"/>
      <c r="M525" s="167" t="s">
        <v>5134</v>
      </c>
      <c r="N525" s="69"/>
      <c r="O525" s="18" t="str">
        <f t="shared" ca="1" si="25"/>
        <v>377天</v>
      </c>
      <c r="P525" s="80"/>
      <c r="Q525" s="80"/>
      <c r="R525" s="80"/>
      <c r="S525" s="80"/>
    </row>
    <row r="526" spans="1:19">
      <c r="A526" s="7">
        <v>524</v>
      </c>
      <c r="B526" s="118" t="s">
        <v>1109</v>
      </c>
      <c r="C526" s="12" t="s">
        <v>10393</v>
      </c>
      <c r="D526" s="7" t="str">
        <f t="shared" si="26"/>
        <v>长荣箱</v>
      </c>
      <c r="E526" s="7" t="s">
        <v>17174</v>
      </c>
      <c r="F526" s="19">
        <v>41425</v>
      </c>
      <c r="G526" s="11" t="s">
        <v>12497</v>
      </c>
      <c r="H526" s="7" t="str">
        <f t="shared" si="27"/>
        <v>重</v>
      </c>
      <c r="I526" s="24">
        <v>41427</v>
      </c>
      <c r="J526" s="27"/>
      <c r="K526" s="12" t="s">
        <v>1381</v>
      </c>
      <c r="L526" s="11"/>
      <c r="M526" s="167" t="s">
        <v>10463</v>
      </c>
      <c r="N526" s="69"/>
      <c r="O526" s="18" t="str">
        <f t="shared" ca="1" si="25"/>
        <v>374天</v>
      </c>
      <c r="P526" s="80"/>
      <c r="Q526" s="80"/>
      <c r="R526" s="80"/>
      <c r="S526" s="80"/>
    </row>
    <row r="527" spans="1:19">
      <c r="A527" s="7">
        <v>525</v>
      </c>
      <c r="B527" s="118" t="s">
        <v>10304</v>
      </c>
      <c r="C527" s="12" t="s">
        <v>10393</v>
      </c>
      <c r="D527" s="7" t="str">
        <f t="shared" si="26"/>
        <v>长荣箱</v>
      </c>
      <c r="E527" s="7" t="s">
        <v>17174</v>
      </c>
      <c r="F527" s="19">
        <v>41472</v>
      </c>
      <c r="G527" s="11" t="s">
        <v>12497</v>
      </c>
      <c r="H527" s="7" t="str">
        <f t="shared" si="27"/>
        <v>重</v>
      </c>
      <c r="I527" s="24">
        <v>41472</v>
      </c>
      <c r="J527" s="27"/>
      <c r="K527" s="12" t="s">
        <v>4794</v>
      </c>
      <c r="L527" s="11"/>
      <c r="M527" s="167" t="s">
        <v>10305</v>
      </c>
      <c r="N527" s="69"/>
      <c r="O527" s="18" t="str">
        <f t="shared" ca="1" si="25"/>
        <v>327天</v>
      </c>
      <c r="P527" s="80"/>
      <c r="Q527" s="80"/>
      <c r="R527" s="80"/>
      <c r="S527" s="80"/>
    </row>
    <row r="528" spans="1:19">
      <c r="A528" s="7">
        <v>526</v>
      </c>
      <c r="B528" s="118" t="s">
        <v>5108</v>
      </c>
      <c r="C528" s="12" t="s">
        <v>10393</v>
      </c>
      <c r="D528" s="7" t="str">
        <f t="shared" si="26"/>
        <v>长荣箱</v>
      </c>
      <c r="E528" s="7" t="s">
        <v>17174</v>
      </c>
      <c r="F528" s="19">
        <v>41425</v>
      </c>
      <c r="G528" s="11" t="s">
        <v>12497</v>
      </c>
      <c r="H528" s="7" t="str">
        <f t="shared" si="27"/>
        <v>重</v>
      </c>
      <c r="I528" s="24">
        <v>41433</v>
      </c>
      <c r="J528" s="27"/>
      <c r="K528" s="12" t="s">
        <v>4794</v>
      </c>
      <c r="L528" s="11"/>
      <c r="M528" s="167" t="s">
        <v>10462</v>
      </c>
      <c r="N528" s="69"/>
      <c r="O528" s="18" t="str">
        <f t="shared" ca="1" si="25"/>
        <v>374天</v>
      </c>
      <c r="P528" s="80"/>
      <c r="Q528" s="80"/>
      <c r="R528" s="80"/>
      <c r="S528" s="80"/>
    </row>
    <row r="529" spans="1:19">
      <c r="A529" s="7">
        <v>527</v>
      </c>
      <c r="B529" s="118" t="s">
        <v>1104</v>
      </c>
      <c r="C529" s="12" t="s">
        <v>10393</v>
      </c>
      <c r="D529" s="7" t="str">
        <f t="shared" si="26"/>
        <v>长荣箱</v>
      </c>
      <c r="E529" s="7" t="s">
        <v>17174</v>
      </c>
      <c r="F529" s="19">
        <v>41424</v>
      </c>
      <c r="G529" s="11" t="s">
        <v>12497</v>
      </c>
      <c r="H529" s="7" t="str">
        <f t="shared" si="27"/>
        <v>重</v>
      </c>
      <c r="I529" s="24">
        <v>41425</v>
      </c>
      <c r="J529" s="27"/>
      <c r="K529" s="12" t="s">
        <v>13302</v>
      </c>
      <c r="L529" s="11"/>
      <c r="M529" s="167" t="s">
        <v>1103</v>
      </c>
      <c r="N529" s="69"/>
      <c r="O529" s="18" t="str">
        <f t="shared" ca="1" si="25"/>
        <v>375天</v>
      </c>
      <c r="P529" s="80"/>
      <c r="Q529" s="80"/>
      <c r="R529" s="80"/>
      <c r="S529" s="80"/>
    </row>
    <row r="530" spans="1:19">
      <c r="A530" s="7">
        <v>528</v>
      </c>
      <c r="B530" s="118" t="s">
        <v>15381</v>
      </c>
      <c r="C530" s="12" t="s">
        <v>10393</v>
      </c>
      <c r="D530" s="7" t="str">
        <f t="shared" si="26"/>
        <v>长荣箱</v>
      </c>
      <c r="E530" s="7" t="s">
        <v>17174</v>
      </c>
      <c r="F530" s="19">
        <v>41427</v>
      </c>
      <c r="G530" s="11" t="s">
        <v>12497</v>
      </c>
      <c r="H530" s="7" t="str">
        <f t="shared" si="27"/>
        <v>重</v>
      </c>
      <c r="I530" s="24">
        <v>41467</v>
      </c>
      <c r="J530" s="27"/>
      <c r="K530" s="12" t="s">
        <v>13302</v>
      </c>
      <c r="L530" s="11"/>
      <c r="M530" s="192" t="s">
        <v>15384</v>
      </c>
      <c r="N530" s="69"/>
      <c r="O530" s="18" t="str">
        <f t="shared" ca="1" si="25"/>
        <v>372天</v>
      </c>
      <c r="P530" s="80"/>
      <c r="Q530" s="80"/>
      <c r="R530" s="80"/>
      <c r="S530" s="80"/>
    </row>
    <row r="531" spans="1:19">
      <c r="A531" s="7">
        <v>529</v>
      </c>
      <c r="B531" s="118" t="s">
        <v>6272</v>
      </c>
      <c r="C531" s="12" t="s">
        <v>10393</v>
      </c>
      <c r="D531" s="7" t="str">
        <f t="shared" si="26"/>
        <v>长荣箱</v>
      </c>
      <c r="E531" s="7" t="s">
        <v>17174</v>
      </c>
      <c r="F531" s="19">
        <v>41425</v>
      </c>
      <c r="G531" s="11" t="s">
        <v>12497</v>
      </c>
      <c r="H531" s="7" t="str">
        <f t="shared" si="27"/>
        <v>重</v>
      </c>
      <c r="I531" s="24">
        <v>41426</v>
      </c>
      <c r="J531" s="27"/>
      <c r="K531" s="12" t="s">
        <v>10395</v>
      </c>
      <c r="L531" s="11"/>
      <c r="M531" s="167" t="s">
        <v>3861</v>
      </c>
      <c r="N531" s="69"/>
      <c r="O531" s="18" t="str">
        <f t="shared" ca="1" si="25"/>
        <v>374天</v>
      </c>
      <c r="P531" s="80"/>
      <c r="Q531" s="80"/>
      <c r="R531" s="80"/>
      <c r="S531" s="80"/>
    </row>
    <row r="532" spans="1:19">
      <c r="A532" s="7">
        <v>530</v>
      </c>
      <c r="B532" s="118" t="s">
        <v>1108</v>
      </c>
      <c r="C532" s="12" t="s">
        <v>10393</v>
      </c>
      <c r="D532" s="7" t="str">
        <f t="shared" si="26"/>
        <v>长荣箱</v>
      </c>
      <c r="E532" s="7" t="s">
        <v>17174</v>
      </c>
      <c r="F532" s="19">
        <v>41426</v>
      </c>
      <c r="G532" s="11" t="s">
        <v>12497</v>
      </c>
      <c r="H532" s="7" t="str">
        <f t="shared" si="27"/>
        <v>重</v>
      </c>
      <c r="I532" s="24">
        <v>41427</v>
      </c>
      <c r="J532" s="27"/>
      <c r="K532" s="12" t="s">
        <v>1381</v>
      </c>
      <c r="L532" s="11"/>
      <c r="M532" s="167" t="s">
        <v>10463</v>
      </c>
      <c r="N532" s="69"/>
      <c r="O532" s="18" t="str">
        <f t="shared" ca="1" si="25"/>
        <v>373天</v>
      </c>
      <c r="P532" s="80"/>
      <c r="Q532" s="80"/>
      <c r="R532" s="80"/>
      <c r="S532" s="80"/>
    </row>
    <row r="533" spans="1:19">
      <c r="A533" s="7">
        <v>531</v>
      </c>
      <c r="B533" s="118" t="s">
        <v>15493</v>
      </c>
      <c r="C533" s="12" t="s">
        <v>10393</v>
      </c>
      <c r="D533" s="7" t="str">
        <f t="shared" si="26"/>
        <v>长荣箱</v>
      </c>
      <c r="E533" s="7" t="s">
        <v>17174</v>
      </c>
      <c r="F533" s="19">
        <v>41428</v>
      </c>
      <c r="G533" s="11" t="s">
        <v>12497</v>
      </c>
      <c r="H533" s="7" t="str">
        <f t="shared" si="27"/>
        <v>重</v>
      </c>
      <c r="I533" s="24">
        <v>41430</v>
      </c>
      <c r="J533" s="27"/>
      <c r="K533" s="12" t="s">
        <v>7704</v>
      </c>
      <c r="L533" s="11"/>
      <c r="M533" s="167" t="s">
        <v>10348</v>
      </c>
      <c r="N533" s="69"/>
      <c r="O533" s="18" t="str">
        <f t="shared" ca="1" si="25"/>
        <v>371天</v>
      </c>
      <c r="P533" s="80"/>
      <c r="Q533" s="80"/>
      <c r="R533" s="80"/>
      <c r="S533" s="80"/>
    </row>
    <row r="534" spans="1:19">
      <c r="A534" s="7">
        <v>532</v>
      </c>
      <c r="B534" s="118" t="s">
        <v>2476</v>
      </c>
      <c r="C534" s="12" t="s">
        <v>10393</v>
      </c>
      <c r="D534" s="7" t="str">
        <f t="shared" si="26"/>
        <v>长荣箱</v>
      </c>
      <c r="E534" s="7" t="s">
        <v>17174</v>
      </c>
      <c r="F534" s="19">
        <v>41427</v>
      </c>
      <c r="G534" s="11" t="s">
        <v>7158</v>
      </c>
      <c r="H534" s="7" t="str">
        <f t="shared" si="27"/>
        <v>重</v>
      </c>
      <c r="I534" s="24">
        <v>41427</v>
      </c>
      <c r="J534" s="27"/>
      <c r="K534" s="12" t="s">
        <v>1381</v>
      </c>
      <c r="L534" s="11"/>
      <c r="M534" s="167" t="s">
        <v>10463</v>
      </c>
      <c r="N534" s="69"/>
      <c r="O534" s="18" t="str">
        <f t="shared" ca="1" si="25"/>
        <v>372天</v>
      </c>
      <c r="P534" s="80"/>
      <c r="Q534" s="80"/>
      <c r="R534" s="80"/>
      <c r="S534" s="80"/>
    </row>
    <row r="535" spans="1:19">
      <c r="A535" s="7">
        <v>533</v>
      </c>
      <c r="B535" s="118" t="s">
        <v>15494</v>
      </c>
      <c r="C535" s="12" t="s">
        <v>10393</v>
      </c>
      <c r="D535" s="7" t="str">
        <f t="shared" si="26"/>
        <v>长荣箱</v>
      </c>
      <c r="E535" s="7" t="s">
        <v>17174</v>
      </c>
      <c r="F535" s="19">
        <v>41432</v>
      </c>
      <c r="G535" s="11" t="s">
        <v>12497</v>
      </c>
      <c r="H535" s="7" t="str">
        <f t="shared" si="27"/>
        <v>重</v>
      </c>
      <c r="I535" s="24">
        <v>41432</v>
      </c>
      <c r="J535" s="27"/>
      <c r="K535" s="12" t="s">
        <v>7704</v>
      </c>
      <c r="L535" s="11"/>
      <c r="M535" s="167" t="s">
        <v>10348</v>
      </c>
      <c r="N535" s="69"/>
      <c r="O535" s="18" t="str">
        <f t="shared" ref="O535:O598" ca="1" si="28">IF(I535="","",IF(ISNONTEXT(J535),DATEDIF(F535,TODAY(),"d")&amp;"天","出场"))</f>
        <v>367天</v>
      </c>
      <c r="P535" s="80"/>
      <c r="Q535" s="80"/>
      <c r="R535" s="80"/>
      <c r="S535" s="80"/>
    </row>
    <row r="536" spans="1:19">
      <c r="A536" s="7">
        <v>534</v>
      </c>
      <c r="B536" s="118" t="s">
        <v>11983</v>
      </c>
      <c r="C536" s="12" t="s">
        <v>10393</v>
      </c>
      <c r="D536" s="7" t="str">
        <f t="shared" si="26"/>
        <v>长荣箱</v>
      </c>
      <c r="E536" s="7" t="s">
        <v>17174</v>
      </c>
      <c r="F536" s="19">
        <v>41431</v>
      </c>
      <c r="G536" s="11" t="s">
        <v>12497</v>
      </c>
      <c r="H536" s="7" t="str">
        <f t="shared" si="27"/>
        <v>重</v>
      </c>
      <c r="I536" s="24">
        <v>41431</v>
      </c>
      <c r="J536" s="27"/>
      <c r="K536" s="12" t="s">
        <v>12135</v>
      </c>
      <c r="L536" s="11"/>
      <c r="M536" s="167" t="s">
        <v>10348</v>
      </c>
      <c r="N536" s="69"/>
      <c r="O536" s="18" t="str">
        <f t="shared" ca="1" si="28"/>
        <v>368天</v>
      </c>
      <c r="P536" s="80"/>
      <c r="Q536" s="80"/>
      <c r="R536" s="80"/>
      <c r="S536" s="80"/>
    </row>
    <row r="537" spans="1:19">
      <c r="A537" s="7">
        <v>535</v>
      </c>
      <c r="B537" s="118" t="s">
        <v>5106</v>
      </c>
      <c r="C537" s="12" t="s">
        <v>10393</v>
      </c>
      <c r="D537" s="7" t="str">
        <f t="shared" si="26"/>
        <v>长荣箱</v>
      </c>
      <c r="E537" s="7" t="s">
        <v>17174</v>
      </c>
      <c r="F537" s="19">
        <v>41429</v>
      </c>
      <c r="G537" s="11" t="s">
        <v>12497</v>
      </c>
      <c r="H537" s="7" t="str">
        <f t="shared" si="27"/>
        <v>重</v>
      </c>
      <c r="I537" s="24">
        <v>41433</v>
      </c>
      <c r="J537" s="27"/>
      <c r="K537" s="12" t="s">
        <v>4794</v>
      </c>
      <c r="L537" s="11"/>
      <c r="M537" s="167" t="s">
        <v>10462</v>
      </c>
      <c r="N537" s="69"/>
      <c r="O537" s="18" t="str">
        <f t="shared" ca="1" si="28"/>
        <v>370天</v>
      </c>
      <c r="P537" s="80"/>
      <c r="Q537" s="80"/>
      <c r="R537" s="80"/>
      <c r="S537" s="80"/>
    </row>
    <row r="538" spans="1:19">
      <c r="A538" s="7">
        <v>536</v>
      </c>
      <c r="B538" s="118" t="s">
        <v>5419</v>
      </c>
      <c r="C538" s="12" t="s">
        <v>10393</v>
      </c>
      <c r="D538" s="7" t="str">
        <f t="shared" si="26"/>
        <v>长荣箱</v>
      </c>
      <c r="E538" s="7" t="s">
        <v>17174</v>
      </c>
      <c r="F538" s="19">
        <v>41434</v>
      </c>
      <c r="G538" s="11" t="s">
        <v>12497</v>
      </c>
      <c r="H538" s="7" t="str">
        <f t="shared" si="27"/>
        <v>重</v>
      </c>
      <c r="I538" s="24">
        <v>41442</v>
      </c>
      <c r="J538" s="27"/>
      <c r="K538" s="12" t="s">
        <v>10395</v>
      </c>
      <c r="L538" s="11"/>
      <c r="M538" s="167" t="s">
        <v>10135</v>
      </c>
      <c r="N538" s="69"/>
      <c r="O538" s="18" t="str">
        <f t="shared" ca="1" si="28"/>
        <v>365天</v>
      </c>
      <c r="P538" s="80"/>
      <c r="Q538" s="80"/>
      <c r="R538" s="80"/>
      <c r="S538" s="80"/>
    </row>
    <row r="539" spans="1:19">
      <c r="A539" s="7">
        <v>537</v>
      </c>
      <c r="B539" s="118" t="s">
        <v>15495</v>
      </c>
      <c r="C539" s="12" t="s">
        <v>10393</v>
      </c>
      <c r="D539" s="7" t="str">
        <f t="shared" si="26"/>
        <v>长荣箱</v>
      </c>
      <c r="E539" s="7" t="s">
        <v>17174</v>
      </c>
      <c r="F539" s="19">
        <v>41429</v>
      </c>
      <c r="G539" s="11" t="s">
        <v>12497</v>
      </c>
      <c r="H539" s="7" t="str">
        <f t="shared" si="27"/>
        <v>重</v>
      </c>
      <c r="I539" s="24">
        <v>41431</v>
      </c>
      <c r="J539" s="27"/>
      <c r="K539" s="12" t="s">
        <v>12135</v>
      </c>
      <c r="L539" s="11"/>
      <c r="M539" s="167" t="s">
        <v>10348</v>
      </c>
      <c r="N539" s="69"/>
      <c r="O539" s="18" t="str">
        <f t="shared" ca="1" si="28"/>
        <v>370天</v>
      </c>
      <c r="P539" s="80"/>
      <c r="Q539" s="80"/>
      <c r="R539" s="80"/>
      <c r="S539" s="80"/>
    </row>
    <row r="540" spans="1:19">
      <c r="A540" s="7">
        <v>538</v>
      </c>
      <c r="B540" s="118" t="s">
        <v>15599</v>
      </c>
      <c r="C540" s="12" t="s">
        <v>10393</v>
      </c>
      <c r="D540" s="7" t="str">
        <f t="shared" si="26"/>
        <v>长荣箱</v>
      </c>
      <c r="E540" s="7" t="s">
        <v>17174</v>
      </c>
      <c r="F540" s="19">
        <v>41428</v>
      </c>
      <c r="G540" s="11" t="s">
        <v>12497</v>
      </c>
      <c r="H540" s="7" t="str">
        <f t="shared" si="27"/>
        <v>重</v>
      </c>
      <c r="I540" s="24">
        <v>41430</v>
      </c>
      <c r="J540" s="27"/>
      <c r="K540" s="12" t="s">
        <v>303</v>
      </c>
      <c r="L540" s="11"/>
      <c r="M540" s="167" t="s">
        <v>11172</v>
      </c>
      <c r="N540" s="69"/>
      <c r="O540" s="18" t="str">
        <f t="shared" ca="1" si="28"/>
        <v>371天</v>
      </c>
      <c r="P540" s="80"/>
      <c r="Q540" s="80"/>
      <c r="R540" s="80"/>
      <c r="S540" s="80"/>
    </row>
    <row r="541" spans="1:19">
      <c r="A541" s="7">
        <v>539</v>
      </c>
      <c r="B541" s="118" t="s">
        <v>4105</v>
      </c>
      <c r="C541" s="12" t="s">
        <v>10393</v>
      </c>
      <c r="D541" s="7" t="str">
        <f t="shared" si="26"/>
        <v>长荣箱</v>
      </c>
      <c r="E541" s="7" t="s">
        <v>17174</v>
      </c>
      <c r="F541" s="19">
        <v>41432</v>
      </c>
      <c r="G541" s="11" t="s">
        <v>12497</v>
      </c>
      <c r="H541" s="7" t="str">
        <f t="shared" si="27"/>
        <v>重</v>
      </c>
      <c r="I541" s="24">
        <v>41432</v>
      </c>
      <c r="J541" s="27"/>
      <c r="K541" s="12" t="s">
        <v>7704</v>
      </c>
      <c r="L541" s="11"/>
      <c r="M541" s="167" t="s">
        <v>6707</v>
      </c>
      <c r="N541" s="69"/>
      <c r="O541" s="18" t="str">
        <f t="shared" ca="1" si="28"/>
        <v>367天</v>
      </c>
      <c r="P541" s="80"/>
      <c r="Q541" s="80"/>
      <c r="R541" s="80"/>
      <c r="S541" s="80"/>
    </row>
    <row r="542" spans="1:19">
      <c r="A542" s="7">
        <v>540</v>
      </c>
      <c r="B542" s="118" t="s">
        <v>13950</v>
      </c>
      <c r="C542" s="12" t="s">
        <v>10393</v>
      </c>
      <c r="D542" s="7" t="str">
        <f t="shared" si="26"/>
        <v>长荣箱</v>
      </c>
      <c r="E542" s="7" t="s">
        <v>17174</v>
      </c>
      <c r="F542" s="19">
        <v>41434</v>
      </c>
      <c r="G542" s="11" t="s">
        <v>12497</v>
      </c>
      <c r="H542" s="7" t="str">
        <f t="shared" si="27"/>
        <v>重</v>
      </c>
      <c r="I542" s="24">
        <v>41435</v>
      </c>
      <c r="J542" s="27"/>
      <c r="K542" s="12" t="s">
        <v>1381</v>
      </c>
      <c r="L542" s="11"/>
      <c r="M542" s="167" t="s">
        <v>11173</v>
      </c>
      <c r="N542" s="69"/>
      <c r="O542" s="18" t="str">
        <f t="shared" ca="1" si="28"/>
        <v>365天</v>
      </c>
      <c r="P542" s="80"/>
      <c r="Q542" s="80"/>
      <c r="R542" s="80"/>
      <c r="S542" s="80"/>
    </row>
    <row r="543" spans="1:19">
      <c r="A543" s="7">
        <v>541</v>
      </c>
      <c r="B543" s="118" t="s">
        <v>15496</v>
      </c>
      <c r="C543" s="12" t="s">
        <v>10393</v>
      </c>
      <c r="D543" s="7" t="str">
        <f t="shared" si="26"/>
        <v>长荣箱</v>
      </c>
      <c r="E543" s="7" t="s">
        <v>17174</v>
      </c>
      <c r="F543" s="19">
        <v>41427</v>
      </c>
      <c r="G543" s="11" t="s">
        <v>1530</v>
      </c>
      <c r="H543" s="7" t="str">
        <f t="shared" si="27"/>
        <v>重</v>
      </c>
      <c r="I543" s="24">
        <v>41430</v>
      </c>
      <c r="J543" s="27"/>
      <c r="K543" s="12" t="s">
        <v>7704</v>
      </c>
      <c r="L543" s="11"/>
      <c r="M543" s="167" t="s">
        <v>10348</v>
      </c>
      <c r="N543" s="69"/>
      <c r="O543" s="18" t="str">
        <f t="shared" ca="1" si="28"/>
        <v>372天</v>
      </c>
      <c r="P543" s="80"/>
      <c r="Q543" s="80"/>
      <c r="R543" s="80"/>
      <c r="S543" s="80"/>
    </row>
    <row r="544" spans="1:19">
      <c r="A544" s="7">
        <v>542</v>
      </c>
      <c r="B544" s="118" t="s">
        <v>15382</v>
      </c>
      <c r="C544" s="12" t="s">
        <v>10393</v>
      </c>
      <c r="D544" s="7" t="str">
        <f t="shared" si="26"/>
        <v>长荣箱</v>
      </c>
      <c r="E544" s="7" t="s">
        <v>17174</v>
      </c>
      <c r="F544" s="19">
        <v>41428</v>
      </c>
      <c r="G544" s="11" t="s">
        <v>12497</v>
      </c>
      <c r="H544" s="7" t="str">
        <f t="shared" si="27"/>
        <v>重</v>
      </c>
      <c r="I544" s="24">
        <v>41467</v>
      </c>
      <c r="J544" s="27"/>
      <c r="K544" s="12" t="s">
        <v>13302</v>
      </c>
      <c r="L544" s="11"/>
      <c r="M544" s="192" t="s">
        <v>15384</v>
      </c>
      <c r="N544" s="69"/>
      <c r="O544" s="18" t="str">
        <f t="shared" ca="1" si="28"/>
        <v>371天</v>
      </c>
      <c r="P544" s="80"/>
      <c r="Q544" s="80"/>
      <c r="R544" s="80"/>
      <c r="S544" s="80"/>
    </row>
    <row r="545" spans="1:19">
      <c r="A545" s="7">
        <v>543</v>
      </c>
      <c r="B545" s="118" t="s">
        <v>6708</v>
      </c>
      <c r="C545" s="12" t="s">
        <v>10393</v>
      </c>
      <c r="D545" s="7" t="str">
        <f t="shared" si="26"/>
        <v>长荣箱</v>
      </c>
      <c r="E545" s="7" t="s">
        <v>17174</v>
      </c>
      <c r="F545" s="19">
        <v>41428</v>
      </c>
      <c r="G545" s="11" t="s">
        <v>12497</v>
      </c>
      <c r="H545" s="7" t="str">
        <f t="shared" si="27"/>
        <v>重</v>
      </c>
      <c r="I545" s="24">
        <v>41432</v>
      </c>
      <c r="J545" s="27"/>
      <c r="K545" s="12" t="s">
        <v>13302</v>
      </c>
      <c r="L545" s="11"/>
      <c r="M545" s="167" t="s">
        <v>6707</v>
      </c>
      <c r="N545" s="69"/>
      <c r="O545" s="18" t="str">
        <f t="shared" ca="1" si="28"/>
        <v>371天</v>
      </c>
      <c r="P545" s="80"/>
      <c r="Q545" s="80"/>
      <c r="R545" s="80"/>
      <c r="S545" s="80"/>
    </row>
    <row r="546" spans="1:19">
      <c r="A546" s="7">
        <v>544</v>
      </c>
      <c r="B546" s="118" t="s">
        <v>15497</v>
      </c>
      <c r="C546" s="12" t="s">
        <v>10393</v>
      </c>
      <c r="D546" s="7" t="str">
        <f t="shared" si="26"/>
        <v>长荣箱</v>
      </c>
      <c r="E546" s="7" t="s">
        <v>17174</v>
      </c>
      <c r="F546" s="19">
        <v>41429</v>
      </c>
      <c r="G546" s="11" t="s">
        <v>12497</v>
      </c>
      <c r="H546" s="7" t="str">
        <f t="shared" si="27"/>
        <v>重</v>
      </c>
      <c r="I546" s="24">
        <v>41432</v>
      </c>
      <c r="J546" s="27"/>
      <c r="K546" s="12" t="s">
        <v>7704</v>
      </c>
      <c r="L546" s="11"/>
      <c r="M546" s="167" t="s">
        <v>10348</v>
      </c>
      <c r="N546" s="69"/>
      <c r="O546" s="18" t="str">
        <f t="shared" ca="1" si="28"/>
        <v>370天</v>
      </c>
      <c r="P546" s="80"/>
      <c r="Q546" s="80"/>
      <c r="R546" s="80"/>
      <c r="S546" s="80"/>
    </row>
    <row r="547" spans="1:19">
      <c r="A547" s="7">
        <v>545</v>
      </c>
      <c r="B547" s="118" t="s">
        <v>7981</v>
      </c>
      <c r="C547" s="12" t="s">
        <v>10393</v>
      </c>
      <c r="D547" s="7" t="str">
        <f t="shared" si="26"/>
        <v>长荣箱</v>
      </c>
      <c r="E547" s="7" t="s">
        <v>17174</v>
      </c>
      <c r="F547" s="19">
        <v>41426</v>
      </c>
      <c r="G547" s="11" t="s">
        <v>12497</v>
      </c>
      <c r="H547" s="7" t="str">
        <f t="shared" si="27"/>
        <v>重</v>
      </c>
      <c r="I547" s="24">
        <v>41433</v>
      </c>
      <c r="J547" s="27"/>
      <c r="K547" s="12" t="s">
        <v>4794</v>
      </c>
      <c r="L547" s="11"/>
      <c r="M547" s="167" t="s">
        <v>5112</v>
      </c>
      <c r="N547" s="69"/>
      <c r="O547" s="18" t="str">
        <f t="shared" ca="1" si="28"/>
        <v>373天</v>
      </c>
      <c r="P547" s="80"/>
      <c r="Q547" s="80"/>
      <c r="R547" s="80"/>
      <c r="S547" s="80"/>
    </row>
    <row r="548" spans="1:19">
      <c r="A548" s="7">
        <v>546</v>
      </c>
      <c r="B548" s="118" t="s">
        <v>15498</v>
      </c>
      <c r="C548" s="12" t="s">
        <v>10393</v>
      </c>
      <c r="D548" s="7" t="str">
        <f t="shared" si="26"/>
        <v>长荣箱</v>
      </c>
      <c r="E548" s="7" t="s">
        <v>17174</v>
      </c>
      <c r="F548" s="19">
        <v>41428</v>
      </c>
      <c r="G548" s="11" t="s">
        <v>12497</v>
      </c>
      <c r="H548" s="7" t="str">
        <f t="shared" si="27"/>
        <v>重</v>
      </c>
      <c r="I548" s="24">
        <v>41432</v>
      </c>
      <c r="J548" s="27"/>
      <c r="K548" s="12" t="s">
        <v>7704</v>
      </c>
      <c r="L548" s="11"/>
      <c r="M548" s="167" t="s">
        <v>10348</v>
      </c>
      <c r="N548" s="69"/>
      <c r="O548" s="18" t="str">
        <f t="shared" ca="1" si="28"/>
        <v>371天</v>
      </c>
      <c r="P548" s="80"/>
      <c r="Q548" s="80"/>
      <c r="R548" s="80"/>
      <c r="S548" s="80"/>
    </row>
    <row r="549" spans="1:19">
      <c r="A549" s="7">
        <v>547</v>
      </c>
      <c r="B549" s="118" t="s">
        <v>13419</v>
      </c>
      <c r="C549" s="12" t="s">
        <v>10393</v>
      </c>
      <c r="D549" s="7" t="str">
        <f t="shared" si="26"/>
        <v>长荣箱</v>
      </c>
      <c r="E549" s="7" t="s">
        <v>17174</v>
      </c>
      <c r="F549" s="19">
        <v>41430</v>
      </c>
      <c r="G549" s="11" t="s">
        <v>12497</v>
      </c>
      <c r="H549" s="7" t="str">
        <f t="shared" si="27"/>
        <v>重</v>
      </c>
      <c r="I549" s="24">
        <v>41431</v>
      </c>
      <c r="J549" s="27"/>
      <c r="K549" s="12" t="s">
        <v>12135</v>
      </c>
      <c r="L549" s="11"/>
      <c r="M549" s="167" t="s">
        <v>10348</v>
      </c>
      <c r="N549" s="69"/>
      <c r="O549" s="18" t="str">
        <f t="shared" ca="1" si="28"/>
        <v>369天</v>
      </c>
      <c r="P549" s="80"/>
      <c r="Q549" s="80"/>
      <c r="R549" s="80"/>
      <c r="S549" s="80"/>
    </row>
    <row r="550" spans="1:19">
      <c r="A550" s="7">
        <v>548</v>
      </c>
      <c r="B550" s="118" t="s">
        <v>4799</v>
      </c>
      <c r="C550" s="12" t="s">
        <v>10393</v>
      </c>
      <c r="D550" s="7" t="str">
        <f t="shared" si="26"/>
        <v>长荣箱</v>
      </c>
      <c r="E550" s="7" t="s">
        <v>17174</v>
      </c>
      <c r="F550" s="19">
        <v>41419</v>
      </c>
      <c r="G550" s="11" t="s">
        <v>7289</v>
      </c>
      <c r="H550" s="7" t="str">
        <f t="shared" si="27"/>
        <v>重</v>
      </c>
      <c r="I550" s="24">
        <v>41419</v>
      </c>
      <c r="J550" s="27"/>
      <c r="K550" s="12" t="s">
        <v>10395</v>
      </c>
      <c r="L550" s="11"/>
      <c r="M550" s="167" t="s">
        <v>10821</v>
      </c>
      <c r="N550" s="69"/>
      <c r="O550" s="18" t="str">
        <f t="shared" ca="1" si="28"/>
        <v>380天</v>
      </c>
      <c r="P550" s="80"/>
      <c r="Q550" s="80"/>
      <c r="R550" s="80"/>
      <c r="S550" s="80"/>
    </row>
    <row r="551" spans="1:19">
      <c r="A551" s="7">
        <v>549</v>
      </c>
      <c r="B551" s="118" t="s">
        <v>5125</v>
      </c>
      <c r="C551" s="12" t="s">
        <v>10393</v>
      </c>
      <c r="D551" s="7" t="str">
        <f t="shared" si="26"/>
        <v>长荣箱</v>
      </c>
      <c r="E551" s="7" t="s">
        <v>17174</v>
      </c>
      <c r="F551" s="19">
        <v>41424</v>
      </c>
      <c r="G551" s="11" t="s">
        <v>11473</v>
      </c>
      <c r="H551" s="7" t="str">
        <f t="shared" si="27"/>
        <v>重</v>
      </c>
      <c r="I551" s="24">
        <v>41424</v>
      </c>
      <c r="J551" s="27"/>
      <c r="K551" s="12" t="s">
        <v>13464</v>
      </c>
      <c r="L551" s="11"/>
      <c r="M551" s="167" t="s">
        <v>5134</v>
      </c>
      <c r="N551" s="69"/>
      <c r="O551" s="18" t="str">
        <f t="shared" ca="1" si="28"/>
        <v>375天</v>
      </c>
      <c r="P551" s="80"/>
      <c r="Q551" s="80"/>
      <c r="R551" s="80"/>
      <c r="S551" s="80"/>
    </row>
    <row r="552" spans="1:19">
      <c r="A552" s="7">
        <v>550</v>
      </c>
      <c r="B552" s="118" t="s">
        <v>9410</v>
      </c>
      <c r="C552" s="12" t="s">
        <v>10393</v>
      </c>
      <c r="D552" s="7" t="str">
        <f t="shared" si="26"/>
        <v>长荣箱</v>
      </c>
      <c r="E552" s="7" t="s">
        <v>17174</v>
      </c>
      <c r="F552" s="19">
        <v>41432</v>
      </c>
      <c r="G552" s="11" t="s">
        <v>1530</v>
      </c>
      <c r="H552" s="7" t="str">
        <f t="shared" si="27"/>
        <v>重</v>
      </c>
      <c r="I552" s="24">
        <v>41432</v>
      </c>
      <c r="J552" s="27"/>
      <c r="K552" s="12" t="s">
        <v>7704</v>
      </c>
      <c r="L552" s="11"/>
      <c r="M552" s="167" t="s">
        <v>10348</v>
      </c>
      <c r="N552" s="69"/>
      <c r="O552" s="18" t="str">
        <f t="shared" ca="1" si="28"/>
        <v>367天</v>
      </c>
      <c r="P552" s="80"/>
      <c r="Q552" s="80"/>
      <c r="R552" s="80"/>
      <c r="S552" s="80"/>
    </row>
    <row r="553" spans="1:19">
      <c r="A553" s="7">
        <v>551</v>
      </c>
      <c r="B553" s="118" t="s">
        <v>16699</v>
      </c>
      <c r="C553" s="12" t="s">
        <v>10393</v>
      </c>
      <c r="D553" s="7" t="str">
        <f t="shared" si="26"/>
        <v>长荣箱</v>
      </c>
      <c r="E553" s="7" t="s">
        <v>17174</v>
      </c>
      <c r="F553" s="19">
        <v>41431</v>
      </c>
      <c r="G553" s="11" t="s">
        <v>12497</v>
      </c>
      <c r="H553" s="7" t="str">
        <f t="shared" si="27"/>
        <v>重</v>
      </c>
      <c r="I553" s="24">
        <v>41431</v>
      </c>
      <c r="J553" s="27"/>
      <c r="K553" s="12" t="s">
        <v>12135</v>
      </c>
      <c r="L553" s="11"/>
      <c r="M553" s="167" t="s">
        <v>10348</v>
      </c>
      <c r="N553" s="69"/>
      <c r="O553" s="18" t="str">
        <f t="shared" ca="1" si="28"/>
        <v>368天</v>
      </c>
      <c r="P553" s="80"/>
      <c r="Q553" s="80"/>
      <c r="R553" s="80"/>
      <c r="S553" s="80"/>
    </row>
    <row r="554" spans="1:19">
      <c r="A554" s="7">
        <v>552</v>
      </c>
      <c r="B554" s="118" t="s">
        <v>16700</v>
      </c>
      <c r="C554" s="12" t="s">
        <v>10393</v>
      </c>
      <c r="D554" s="7" t="str">
        <f t="shared" si="26"/>
        <v>长荣箱</v>
      </c>
      <c r="E554" s="7" t="s">
        <v>17174</v>
      </c>
      <c r="F554" s="19">
        <v>41430</v>
      </c>
      <c r="G554" s="11" t="s">
        <v>12497</v>
      </c>
      <c r="H554" s="7" t="str">
        <f t="shared" si="27"/>
        <v>重</v>
      </c>
      <c r="I554" s="24">
        <v>41430</v>
      </c>
      <c r="J554" s="27"/>
      <c r="K554" s="12" t="s">
        <v>7704</v>
      </c>
      <c r="L554" s="11"/>
      <c r="M554" s="167" t="s">
        <v>10348</v>
      </c>
      <c r="N554" s="69"/>
      <c r="O554" s="18" t="str">
        <f t="shared" ca="1" si="28"/>
        <v>369天</v>
      </c>
      <c r="P554" s="80"/>
      <c r="Q554" s="80"/>
      <c r="R554" s="80"/>
      <c r="S554" s="80"/>
    </row>
    <row r="555" spans="1:19">
      <c r="A555" s="7">
        <v>553</v>
      </c>
      <c r="B555" s="118" t="s">
        <v>16701</v>
      </c>
      <c r="C555" s="12" t="s">
        <v>10393</v>
      </c>
      <c r="D555" s="7" t="str">
        <f t="shared" si="26"/>
        <v>长荣箱</v>
      </c>
      <c r="E555" s="7" t="s">
        <v>17174</v>
      </c>
      <c r="F555" s="19">
        <v>41430</v>
      </c>
      <c r="G555" s="11" t="s">
        <v>12497</v>
      </c>
      <c r="H555" s="7" t="str">
        <f t="shared" si="27"/>
        <v>重</v>
      </c>
      <c r="I555" s="24">
        <v>41432</v>
      </c>
      <c r="J555" s="27"/>
      <c r="K555" s="12" t="s">
        <v>7704</v>
      </c>
      <c r="L555" s="11"/>
      <c r="M555" s="167" t="s">
        <v>10348</v>
      </c>
      <c r="N555" s="69"/>
      <c r="O555" s="18" t="str">
        <f t="shared" ca="1" si="28"/>
        <v>369天</v>
      </c>
      <c r="P555" s="80"/>
      <c r="Q555" s="80"/>
      <c r="R555" s="80"/>
      <c r="S555" s="80"/>
    </row>
    <row r="556" spans="1:19">
      <c r="A556" s="7">
        <v>554</v>
      </c>
      <c r="B556" s="118" t="s">
        <v>3858</v>
      </c>
      <c r="C556" s="12" t="s">
        <v>10393</v>
      </c>
      <c r="D556" s="7" t="str">
        <f t="shared" si="26"/>
        <v>长荣箱</v>
      </c>
      <c r="E556" s="7" t="s">
        <v>17174</v>
      </c>
      <c r="F556" s="19">
        <v>41437</v>
      </c>
      <c r="G556" s="11" t="s">
        <v>12497</v>
      </c>
      <c r="H556" s="7" t="str">
        <f t="shared" si="27"/>
        <v>重</v>
      </c>
      <c r="I556" s="24">
        <v>41447</v>
      </c>
      <c r="J556" s="27"/>
      <c r="K556" s="12" t="s">
        <v>17072</v>
      </c>
      <c r="L556" s="11"/>
      <c r="M556" s="167" t="s">
        <v>3697</v>
      </c>
      <c r="N556" s="69"/>
      <c r="O556" s="18" t="str">
        <f t="shared" ca="1" si="28"/>
        <v>362天</v>
      </c>
      <c r="P556" s="80"/>
      <c r="Q556" s="80"/>
      <c r="R556" s="80"/>
      <c r="S556" s="80"/>
    </row>
    <row r="557" spans="1:19">
      <c r="A557" s="7">
        <v>555</v>
      </c>
      <c r="B557" s="118" t="s">
        <v>16702</v>
      </c>
      <c r="C557" s="12" t="s">
        <v>10393</v>
      </c>
      <c r="D557" s="7" t="str">
        <f t="shared" si="26"/>
        <v>长荣箱</v>
      </c>
      <c r="E557" s="7" t="s">
        <v>17174</v>
      </c>
      <c r="F557" s="19">
        <v>41429</v>
      </c>
      <c r="G557" s="11" t="s">
        <v>12497</v>
      </c>
      <c r="H557" s="7" t="str">
        <f t="shared" si="27"/>
        <v>重</v>
      </c>
      <c r="I557" s="24">
        <v>41431</v>
      </c>
      <c r="J557" s="27"/>
      <c r="K557" s="12" t="s">
        <v>7704</v>
      </c>
      <c r="L557" s="11"/>
      <c r="M557" s="167" t="s">
        <v>10348</v>
      </c>
      <c r="N557" s="69"/>
      <c r="O557" s="18" t="str">
        <f t="shared" ca="1" si="28"/>
        <v>370天</v>
      </c>
      <c r="P557" s="80"/>
      <c r="Q557" s="80"/>
      <c r="R557" s="80"/>
      <c r="S557" s="80"/>
    </row>
    <row r="558" spans="1:19">
      <c r="A558" s="7">
        <v>556</v>
      </c>
      <c r="B558" s="118" t="s">
        <v>17153</v>
      </c>
      <c r="C558" s="12" t="s">
        <v>10393</v>
      </c>
      <c r="D558" s="7" t="str">
        <f t="shared" ref="D558:D621" si="29">IF(B558="","","长荣箱")</f>
        <v>长荣箱</v>
      </c>
      <c r="E558" s="7" t="s">
        <v>8078</v>
      </c>
      <c r="F558" s="19">
        <v>41432</v>
      </c>
      <c r="G558" s="11" t="s">
        <v>12497</v>
      </c>
      <c r="H558" s="7" t="str">
        <f t="shared" ref="H558:H621" si="30">IF(I558="","空","重")</f>
        <v>重</v>
      </c>
      <c r="I558" s="24">
        <v>41470</v>
      </c>
      <c r="J558" s="27"/>
      <c r="K558" s="12" t="s">
        <v>1359</v>
      </c>
      <c r="L558" s="11"/>
      <c r="M558" s="167" t="s">
        <v>15387</v>
      </c>
      <c r="N558" s="69"/>
      <c r="O558" s="18" t="str">
        <f t="shared" ca="1" si="28"/>
        <v>367天</v>
      </c>
      <c r="P558" s="80"/>
      <c r="Q558" s="80"/>
      <c r="R558" s="80"/>
      <c r="S558" s="80"/>
    </row>
    <row r="559" spans="1:19">
      <c r="A559" s="7">
        <v>557</v>
      </c>
      <c r="B559" s="118" t="s">
        <v>13237</v>
      </c>
      <c r="C559" s="12" t="s">
        <v>10393</v>
      </c>
      <c r="D559" s="7" t="str">
        <f t="shared" si="29"/>
        <v>长荣箱</v>
      </c>
      <c r="E559" s="7" t="s">
        <v>17174</v>
      </c>
      <c r="F559" s="19">
        <v>41431</v>
      </c>
      <c r="G559" s="11" t="s">
        <v>12497</v>
      </c>
      <c r="H559" s="7" t="str">
        <f t="shared" si="30"/>
        <v>重</v>
      </c>
      <c r="I559" s="24">
        <v>41434</v>
      </c>
      <c r="J559" s="27"/>
      <c r="K559" s="12" t="s">
        <v>16249</v>
      </c>
      <c r="L559" s="11"/>
      <c r="M559" s="167" t="s">
        <v>6702</v>
      </c>
      <c r="N559" s="69"/>
      <c r="O559" s="18" t="str">
        <f t="shared" ca="1" si="28"/>
        <v>368天</v>
      </c>
      <c r="P559" s="80"/>
      <c r="Q559" s="80"/>
      <c r="R559" s="80"/>
      <c r="S559" s="80"/>
    </row>
    <row r="560" spans="1:19">
      <c r="A560" s="7">
        <v>558</v>
      </c>
      <c r="B560" s="118" t="s">
        <v>3489</v>
      </c>
      <c r="C560" s="12" t="s">
        <v>10393</v>
      </c>
      <c r="D560" s="7" t="str">
        <f t="shared" si="29"/>
        <v>长荣箱</v>
      </c>
      <c r="E560" s="7" t="s">
        <v>17174</v>
      </c>
      <c r="F560" s="19">
        <v>41429</v>
      </c>
      <c r="G560" s="11" t="s">
        <v>12497</v>
      </c>
      <c r="H560" s="7" t="str">
        <f t="shared" si="30"/>
        <v>重</v>
      </c>
      <c r="I560" s="24">
        <v>41432</v>
      </c>
      <c r="J560" s="27"/>
      <c r="K560" s="12" t="s">
        <v>7704</v>
      </c>
      <c r="L560" s="11"/>
      <c r="M560" s="167" t="s">
        <v>10348</v>
      </c>
      <c r="N560" s="69"/>
      <c r="O560" s="18" t="str">
        <f t="shared" ca="1" si="28"/>
        <v>370天</v>
      </c>
      <c r="P560" s="80"/>
      <c r="Q560" s="80"/>
      <c r="R560" s="80"/>
      <c r="S560" s="80"/>
    </row>
    <row r="561" spans="1:19">
      <c r="A561" s="7">
        <v>559</v>
      </c>
      <c r="B561" s="118" t="s">
        <v>1366</v>
      </c>
      <c r="C561" s="12" t="s">
        <v>10393</v>
      </c>
      <c r="D561" s="7" t="str">
        <f t="shared" si="29"/>
        <v>长荣箱</v>
      </c>
      <c r="E561" s="7" t="s">
        <v>17174</v>
      </c>
      <c r="F561" s="19">
        <v>41430</v>
      </c>
      <c r="G561" s="11" t="s">
        <v>12497</v>
      </c>
      <c r="H561" s="7" t="str">
        <f t="shared" si="30"/>
        <v>重</v>
      </c>
      <c r="I561" s="24">
        <v>41432</v>
      </c>
      <c r="J561" s="27"/>
      <c r="K561" s="12" t="s">
        <v>13302</v>
      </c>
      <c r="L561" s="11"/>
      <c r="M561" s="167" t="s">
        <v>6707</v>
      </c>
      <c r="N561" s="69"/>
      <c r="O561" s="18" t="str">
        <f t="shared" ca="1" si="28"/>
        <v>369天</v>
      </c>
      <c r="P561" s="80"/>
      <c r="Q561" s="80"/>
      <c r="R561" s="80"/>
      <c r="S561" s="80"/>
    </row>
    <row r="562" spans="1:19">
      <c r="A562" s="7">
        <v>560</v>
      </c>
      <c r="B562" s="118" t="s">
        <v>13426</v>
      </c>
      <c r="C562" s="12" t="s">
        <v>10393</v>
      </c>
      <c r="D562" s="7" t="str">
        <f t="shared" si="29"/>
        <v>长荣箱</v>
      </c>
      <c r="E562" s="7" t="s">
        <v>17174</v>
      </c>
      <c r="F562" s="19">
        <v>41421</v>
      </c>
      <c r="G562" s="11" t="s">
        <v>1515</v>
      </c>
      <c r="H562" s="7" t="str">
        <f t="shared" si="30"/>
        <v>重</v>
      </c>
      <c r="I562" s="24">
        <v>41421</v>
      </c>
      <c r="J562" s="27"/>
      <c r="K562" s="12" t="s">
        <v>1381</v>
      </c>
      <c r="L562" s="11"/>
      <c r="M562" s="167" t="s">
        <v>3615</v>
      </c>
      <c r="N562" s="69"/>
      <c r="O562" s="18" t="str">
        <f t="shared" ca="1" si="28"/>
        <v>378天</v>
      </c>
      <c r="P562" s="80"/>
      <c r="Q562" s="80"/>
      <c r="R562" s="80"/>
      <c r="S562" s="80"/>
    </row>
    <row r="563" spans="1:19">
      <c r="A563" s="7">
        <v>561</v>
      </c>
      <c r="B563" s="118" t="s">
        <v>13424</v>
      </c>
      <c r="C563" s="12" t="s">
        <v>10393</v>
      </c>
      <c r="D563" s="7" t="str">
        <f t="shared" si="29"/>
        <v>长荣箱</v>
      </c>
      <c r="E563" s="7" t="s">
        <v>17174</v>
      </c>
      <c r="F563" s="19">
        <v>41421</v>
      </c>
      <c r="G563" s="11" t="s">
        <v>7157</v>
      </c>
      <c r="H563" s="7" t="str">
        <f t="shared" si="30"/>
        <v>重</v>
      </c>
      <c r="I563" s="24">
        <v>41421</v>
      </c>
      <c r="J563" s="27"/>
      <c r="K563" s="12" t="s">
        <v>1381</v>
      </c>
      <c r="L563" s="11"/>
      <c r="M563" s="167" t="s">
        <v>3615</v>
      </c>
      <c r="N563" s="69"/>
      <c r="O563" s="18" t="str">
        <f t="shared" ca="1" si="28"/>
        <v>378天</v>
      </c>
      <c r="P563" s="80"/>
      <c r="Q563" s="80"/>
      <c r="R563" s="80"/>
      <c r="S563" s="80"/>
    </row>
    <row r="564" spans="1:19">
      <c r="A564" s="7">
        <v>562</v>
      </c>
      <c r="B564" s="118" t="s">
        <v>3614</v>
      </c>
      <c r="C564" s="12" t="s">
        <v>10393</v>
      </c>
      <c r="D564" s="7" t="str">
        <f t="shared" si="29"/>
        <v>长荣箱</v>
      </c>
      <c r="E564" s="7" t="s">
        <v>17174</v>
      </c>
      <c r="F564" s="19">
        <v>41419</v>
      </c>
      <c r="G564" s="11" t="s">
        <v>7157</v>
      </c>
      <c r="H564" s="7" t="str">
        <f t="shared" si="30"/>
        <v>重</v>
      </c>
      <c r="I564" s="24">
        <v>41421</v>
      </c>
      <c r="J564" s="27"/>
      <c r="K564" s="12" t="s">
        <v>1381</v>
      </c>
      <c r="L564" s="11"/>
      <c r="M564" s="167" t="s">
        <v>3615</v>
      </c>
      <c r="N564" s="69"/>
      <c r="O564" s="18" t="str">
        <f t="shared" ca="1" si="28"/>
        <v>380天</v>
      </c>
      <c r="P564" s="80"/>
      <c r="Q564" s="80"/>
      <c r="R564" s="80"/>
      <c r="S564" s="80"/>
    </row>
    <row r="565" spans="1:19">
      <c r="A565" s="7">
        <v>563</v>
      </c>
      <c r="B565" s="118" t="s">
        <v>16097</v>
      </c>
      <c r="C565" s="12" t="s">
        <v>10393</v>
      </c>
      <c r="D565" s="7" t="str">
        <f t="shared" si="29"/>
        <v>长荣箱</v>
      </c>
      <c r="E565" s="7" t="s">
        <v>17174</v>
      </c>
      <c r="F565" s="19">
        <v>41419</v>
      </c>
      <c r="G565" s="11" t="s">
        <v>7157</v>
      </c>
      <c r="H565" s="7" t="str">
        <f t="shared" si="30"/>
        <v>重</v>
      </c>
      <c r="I565" s="24">
        <v>41421</v>
      </c>
      <c r="J565" s="27"/>
      <c r="K565" s="12" t="s">
        <v>7704</v>
      </c>
      <c r="L565" s="11"/>
      <c r="M565" s="167" t="s">
        <v>5134</v>
      </c>
      <c r="N565" s="69"/>
      <c r="O565" s="18" t="str">
        <f t="shared" ca="1" si="28"/>
        <v>380天</v>
      </c>
      <c r="P565" s="80"/>
      <c r="Q565" s="80"/>
      <c r="R565" s="80"/>
      <c r="S565" s="80"/>
    </row>
    <row r="566" spans="1:19">
      <c r="A566" s="7">
        <v>564</v>
      </c>
      <c r="B566" s="118" t="s">
        <v>5124</v>
      </c>
      <c r="C566" s="12" t="s">
        <v>10393</v>
      </c>
      <c r="D566" s="7" t="str">
        <f t="shared" si="29"/>
        <v>长荣箱</v>
      </c>
      <c r="E566" s="7" t="s">
        <v>17174</v>
      </c>
      <c r="F566" s="19">
        <v>41419</v>
      </c>
      <c r="G566" s="11" t="s">
        <v>7157</v>
      </c>
      <c r="H566" s="7" t="str">
        <f t="shared" si="30"/>
        <v>重</v>
      </c>
      <c r="I566" s="24">
        <v>41423</v>
      </c>
      <c r="J566" s="27"/>
      <c r="K566" s="12" t="s">
        <v>13464</v>
      </c>
      <c r="L566" s="11"/>
      <c r="M566" s="167" t="s">
        <v>5134</v>
      </c>
      <c r="N566" s="69"/>
      <c r="O566" s="18" t="str">
        <f t="shared" ca="1" si="28"/>
        <v>380天</v>
      </c>
      <c r="P566" s="80"/>
      <c r="Q566" s="80"/>
      <c r="R566" s="80"/>
      <c r="S566" s="80"/>
    </row>
    <row r="567" spans="1:19">
      <c r="A567" s="7">
        <v>565</v>
      </c>
      <c r="B567" s="118" t="s">
        <v>13437</v>
      </c>
      <c r="C567" s="12" t="s">
        <v>10393</v>
      </c>
      <c r="D567" s="7" t="str">
        <f t="shared" si="29"/>
        <v>长荣箱</v>
      </c>
      <c r="E567" s="7" t="s">
        <v>17174</v>
      </c>
      <c r="F567" s="19">
        <v>41421</v>
      </c>
      <c r="G567" s="11" t="s">
        <v>7157</v>
      </c>
      <c r="H567" s="7" t="str">
        <f t="shared" si="30"/>
        <v>重</v>
      </c>
      <c r="I567" s="24">
        <v>41421</v>
      </c>
      <c r="J567" s="27"/>
      <c r="K567" s="12" t="s">
        <v>7697</v>
      </c>
      <c r="L567" s="11"/>
      <c r="M567" s="167" t="s">
        <v>3615</v>
      </c>
      <c r="N567" s="69"/>
      <c r="O567" s="18" t="str">
        <f t="shared" ca="1" si="28"/>
        <v>378天</v>
      </c>
      <c r="P567" s="80"/>
      <c r="Q567" s="80"/>
      <c r="R567" s="80"/>
      <c r="S567" s="80"/>
    </row>
    <row r="568" spans="1:19">
      <c r="A568" s="7">
        <v>566</v>
      </c>
      <c r="B568" s="118" t="s">
        <v>2734</v>
      </c>
      <c r="C568" s="12" t="s">
        <v>10393</v>
      </c>
      <c r="D568" s="7" t="str">
        <f t="shared" si="29"/>
        <v>长荣箱</v>
      </c>
      <c r="E568" s="7" t="s">
        <v>17174</v>
      </c>
      <c r="F568" s="19">
        <v>41425</v>
      </c>
      <c r="G568" s="11" t="s">
        <v>15306</v>
      </c>
      <c r="H568" s="7" t="str">
        <f t="shared" si="30"/>
        <v>重</v>
      </c>
      <c r="I568" s="24">
        <v>41425</v>
      </c>
      <c r="J568" s="27"/>
      <c r="K568" s="12" t="s">
        <v>5796</v>
      </c>
      <c r="L568" s="11"/>
      <c r="M568" s="167" t="s">
        <v>3861</v>
      </c>
      <c r="N568" s="69"/>
      <c r="O568" s="18" t="str">
        <f t="shared" ca="1" si="28"/>
        <v>374天</v>
      </c>
      <c r="P568" s="80"/>
      <c r="Q568" s="80"/>
      <c r="R568" s="80"/>
      <c r="S568" s="80"/>
    </row>
    <row r="569" spans="1:19">
      <c r="A569" s="7">
        <v>567</v>
      </c>
      <c r="B569" s="118" t="s">
        <v>1102</v>
      </c>
      <c r="C569" s="12" t="s">
        <v>10393</v>
      </c>
      <c r="D569" s="7" t="str">
        <f t="shared" si="29"/>
        <v>长荣箱</v>
      </c>
      <c r="E569" s="7" t="s">
        <v>17174</v>
      </c>
      <c r="F569" s="19">
        <v>41425</v>
      </c>
      <c r="G569" s="11" t="s">
        <v>7157</v>
      </c>
      <c r="H569" s="7" t="str">
        <f t="shared" si="30"/>
        <v>重</v>
      </c>
      <c r="I569" s="24">
        <v>41425</v>
      </c>
      <c r="J569" s="27"/>
      <c r="K569" s="12" t="s">
        <v>13302</v>
      </c>
      <c r="L569" s="11"/>
      <c r="M569" s="167" t="s">
        <v>1103</v>
      </c>
      <c r="N569" s="69"/>
      <c r="O569" s="18" t="str">
        <f t="shared" ca="1" si="28"/>
        <v>374天</v>
      </c>
      <c r="P569" s="80"/>
      <c r="Q569" s="80"/>
      <c r="R569" s="80"/>
      <c r="S569" s="80"/>
    </row>
    <row r="570" spans="1:19">
      <c r="A570" s="7">
        <v>568</v>
      </c>
      <c r="B570" s="118" t="s">
        <v>5132</v>
      </c>
      <c r="C570" s="12" t="s">
        <v>10393</v>
      </c>
      <c r="D570" s="7" t="str">
        <f t="shared" si="29"/>
        <v>长荣箱</v>
      </c>
      <c r="E570" s="7" t="s">
        <v>17174</v>
      </c>
      <c r="F570" s="19">
        <v>41425</v>
      </c>
      <c r="G570" s="11" t="s">
        <v>7157</v>
      </c>
      <c r="H570" s="7" t="str">
        <f t="shared" si="30"/>
        <v>重</v>
      </c>
      <c r="I570" s="24">
        <v>41425</v>
      </c>
      <c r="J570" s="27"/>
      <c r="K570" s="12" t="s">
        <v>13464</v>
      </c>
      <c r="L570" s="11"/>
      <c r="M570" s="167" t="s">
        <v>5134</v>
      </c>
      <c r="N570" s="69"/>
      <c r="O570" s="18" t="str">
        <f t="shared" ca="1" si="28"/>
        <v>374天</v>
      </c>
      <c r="P570" s="80"/>
      <c r="Q570" s="80"/>
      <c r="R570" s="80"/>
      <c r="S570" s="80"/>
    </row>
    <row r="571" spans="1:19">
      <c r="A571" s="7">
        <v>569</v>
      </c>
      <c r="B571" s="118" t="s">
        <v>5130</v>
      </c>
      <c r="C571" s="12" t="s">
        <v>10393</v>
      </c>
      <c r="D571" s="7" t="str">
        <f t="shared" si="29"/>
        <v>长荣箱</v>
      </c>
      <c r="E571" s="7" t="s">
        <v>17174</v>
      </c>
      <c r="F571" s="19">
        <v>41425</v>
      </c>
      <c r="G571" s="11" t="s">
        <v>7157</v>
      </c>
      <c r="H571" s="7" t="str">
        <f t="shared" si="30"/>
        <v>重</v>
      </c>
      <c r="I571" s="24">
        <v>41425</v>
      </c>
      <c r="J571" s="27"/>
      <c r="K571" s="12" t="s">
        <v>13464</v>
      </c>
      <c r="L571" s="11"/>
      <c r="M571" s="167" t="s">
        <v>5134</v>
      </c>
      <c r="N571" s="69"/>
      <c r="O571" s="18" t="str">
        <f t="shared" ca="1" si="28"/>
        <v>374天</v>
      </c>
      <c r="P571" s="80"/>
      <c r="Q571" s="80"/>
      <c r="R571" s="80"/>
      <c r="S571" s="80"/>
    </row>
    <row r="572" spans="1:19">
      <c r="A572" s="7">
        <v>570</v>
      </c>
      <c r="B572" s="118" t="s">
        <v>5131</v>
      </c>
      <c r="C572" s="12" t="s">
        <v>10393</v>
      </c>
      <c r="D572" s="7" t="str">
        <f t="shared" si="29"/>
        <v>长荣箱</v>
      </c>
      <c r="E572" s="7" t="s">
        <v>17174</v>
      </c>
      <c r="F572" s="19">
        <v>41425</v>
      </c>
      <c r="G572" s="11" t="s">
        <v>8322</v>
      </c>
      <c r="H572" s="7" t="str">
        <f t="shared" si="30"/>
        <v>重</v>
      </c>
      <c r="I572" s="24">
        <v>41425</v>
      </c>
      <c r="J572" s="27"/>
      <c r="K572" s="12" t="s">
        <v>13464</v>
      </c>
      <c r="L572" s="11"/>
      <c r="M572" s="167" t="s">
        <v>5134</v>
      </c>
      <c r="N572" s="69"/>
      <c r="O572" s="18" t="str">
        <f t="shared" ca="1" si="28"/>
        <v>374天</v>
      </c>
      <c r="P572" s="80"/>
      <c r="Q572" s="80"/>
      <c r="R572" s="80"/>
      <c r="S572" s="80"/>
    </row>
    <row r="573" spans="1:19">
      <c r="A573" s="7">
        <v>571</v>
      </c>
      <c r="B573" s="118" t="s">
        <v>16703</v>
      </c>
      <c r="C573" s="12" t="s">
        <v>10393</v>
      </c>
      <c r="D573" s="7" t="str">
        <f t="shared" si="29"/>
        <v>长荣箱</v>
      </c>
      <c r="E573" s="7" t="s">
        <v>17174</v>
      </c>
      <c r="F573" s="19">
        <v>41426</v>
      </c>
      <c r="G573" s="11" t="s">
        <v>7157</v>
      </c>
      <c r="H573" s="7" t="str">
        <f t="shared" si="30"/>
        <v>重</v>
      </c>
      <c r="I573" s="24">
        <v>41432</v>
      </c>
      <c r="J573" s="27"/>
      <c r="K573" s="12" t="s">
        <v>7704</v>
      </c>
      <c r="L573" s="11"/>
      <c r="M573" s="167" t="s">
        <v>10348</v>
      </c>
      <c r="N573" s="69"/>
      <c r="O573" s="18" t="str">
        <f t="shared" ca="1" si="28"/>
        <v>373天</v>
      </c>
      <c r="P573" s="80"/>
      <c r="Q573" s="80"/>
      <c r="R573" s="80"/>
      <c r="S573" s="80"/>
    </row>
    <row r="574" spans="1:19">
      <c r="A574" s="7">
        <v>572</v>
      </c>
      <c r="B574" s="118" t="s">
        <v>15307</v>
      </c>
      <c r="C574" s="12" t="s">
        <v>10393</v>
      </c>
      <c r="D574" s="7" t="str">
        <f t="shared" si="29"/>
        <v>长荣箱</v>
      </c>
      <c r="E574" s="7" t="s">
        <v>17174</v>
      </c>
      <c r="F574" s="19">
        <v>41427</v>
      </c>
      <c r="G574" s="11" t="s">
        <v>7157</v>
      </c>
      <c r="H574" s="7" t="str">
        <f t="shared" si="30"/>
        <v>重</v>
      </c>
      <c r="I574" s="24">
        <v>41428</v>
      </c>
      <c r="J574" s="27"/>
      <c r="K574" s="12" t="s">
        <v>13621</v>
      </c>
      <c r="L574" s="11"/>
      <c r="M574" s="167" t="s">
        <v>10463</v>
      </c>
      <c r="N574" s="69"/>
      <c r="O574" s="18" t="str">
        <f t="shared" ca="1" si="28"/>
        <v>372天</v>
      </c>
      <c r="P574" s="80"/>
      <c r="Q574" s="80"/>
      <c r="R574" s="80"/>
      <c r="S574" s="80"/>
    </row>
    <row r="575" spans="1:19">
      <c r="A575" s="7">
        <v>573</v>
      </c>
      <c r="B575" s="118" t="s">
        <v>6265</v>
      </c>
      <c r="C575" s="12" t="s">
        <v>10393</v>
      </c>
      <c r="D575" s="7" t="str">
        <f t="shared" si="29"/>
        <v>长荣箱</v>
      </c>
      <c r="E575" s="7" t="s">
        <v>17174</v>
      </c>
      <c r="F575" s="19">
        <v>41426</v>
      </c>
      <c r="G575" s="11" t="s">
        <v>7157</v>
      </c>
      <c r="H575" s="7" t="str">
        <f t="shared" si="30"/>
        <v>重</v>
      </c>
      <c r="I575" s="24">
        <v>41432</v>
      </c>
      <c r="J575" s="27"/>
      <c r="K575" s="12" t="s">
        <v>7704</v>
      </c>
      <c r="L575" s="11"/>
      <c r="M575" s="167" t="s">
        <v>10348</v>
      </c>
      <c r="N575" s="69"/>
      <c r="O575" s="18" t="str">
        <f t="shared" ca="1" si="28"/>
        <v>373天</v>
      </c>
      <c r="P575" s="80"/>
      <c r="Q575" s="80"/>
      <c r="R575" s="80"/>
      <c r="S575" s="80"/>
    </row>
    <row r="576" spans="1:19">
      <c r="A576" s="7">
        <v>574</v>
      </c>
      <c r="B576" s="118" t="s">
        <v>5121</v>
      </c>
      <c r="C576" s="12" t="s">
        <v>10393</v>
      </c>
      <c r="D576" s="7" t="str">
        <f t="shared" si="29"/>
        <v>长荣箱</v>
      </c>
      <c r="E576" s="7" t="s">
        <v>17174</v>
      </c>
      <c r="F576" s="19">
        <v>41423</v>
      </c>
      <c r="G576" s="11" t="s">
        <v>4871</v>
      </c>
      <c r="H576" s="7" t="str">
        <f t="shared" si="30"/>
        <v>重</v>
      </c>
      <c r="I576" s="24">
        <v>41423</v>
      </c>
      <c r="J576" s="27"/>
      <c r="K576" s="12" t="s">
        <v>13464</v>
      </c>
      <c r="L576" s="11"/>
      <c r="M576" s="167" t="s">
        <v>5134</v>
      </c>
      <c r="N576" s="69"/>
      <c r="O576" s="18" t="str">
        <f t="shared" ca="1" si="28"/>
        <v>376天</v>
      </c>
      <c r="P576" s="80"/>
      <c r="Q576" s="80"/>
      <c r="R576" s="80"/>
      <c r="S576" s="80"/>
    </row>
    <row r="577" spans="1:19">
      <c r="A577" s="7">
        <v>575</v>
      </c>
      <c r="B577" s="118" t="s">
        <v>11184</v>
      </c>
      <c r="C577" s="12" t="s">
        <v>10393</v>
      </c>
      <c r="D577" s="7" t="str">
        <f t="shared" si="29"/>
        <v>长荣箱</v>
      </c>
      <c r="E577" s="7" t="s">
        <v>17174</v>
      </c>
      <c r="F577" s="19">
        <v>41427</v>
      </c>
      <c r="G577" s="11" t="s">
        <v>10819</v>
      </c>
      <c r="H577" s="7" t="str">
        <f t="shared" si="30"/>
        <v>重</v>
      </c>
      <c r="I577" s="24">
        <v>41428</v>
      </c>
      <c r="J577" s="27"/>
      <c r="K577" s="12" t="s">
        <v>10395</v>
      </c>
      <c r="L577" s="11"/>
      <c r="M577" s="167" t="s">
        <v>3861</v>
      </c>
      <c r="N577" s="69"/>
      <c r="O577" s="18" t="str">
        <f t="shared" ca="1" si="28"/>
        <v>372天</v>
      </c>
      <c r="P577" s="80"/>
      <c r="Q577" s="80"/>
      <c r="R577" s="80"/>
      <c r="S577" s="80"/>
    </row>
    <row r="578" spans="1:19">
      <c r="A578" s="7">
        <v>576</v>
      </c>
      <c r="B578" s="118" t="s">
        <v>3490</v>
      </c>
      <c r="C578" s="12" t="s">
        <v>10393</v>
      </c>
      <c r="D578" s="7" t="str">
        <f t="shared" si="29"/>
        <v>长荣箱</v>
      </c>
      <c r="E578" s="7" t="s">
        <v>17174</v>
      </c>
      <c r="F578" s="19">
        <v>41429</v>
      </c>
      <c r="G578" s="11" t="s">
        <v>12497</v>
      </c>
      <c r="H578" s="7" t="str">
        <f t="shared" si="30"/>
        <v>重</v>
      </c>
      <c r="I578" s="24">
        <v>41430</v>
      </c>
      <c r="J578" s="27"/>
      <c r="K578" s="12" t="s">
        <v>7704</v>
      </c>
      <c r="L578" s="11"/>
      <c r="M578" s="167" t="s">
        <v>10348</v>
      </c>
      <c r="N578" s="69"/>
      <c r="O578" s="18" t="str">
        <f t="shared" ca="1" si="28"/>
        <v>370天</v>
      </c>
      <c r="P578" s="80"/>
      <c r="Q578" s="80"/>
      <c r="R578" s="80"/>
      <c r="S578" s="80"/>
    </row>
    <row r="579" spans="1:19">
      <c r="A579" s="7">
        <v>577</v>
      </c>
      <c r="B579" s="118" t="s">
        <v>6266</v>
      </c>
      <c r="C579" s="12" t="s">
        <v>10393</v>
      </c>
      <c r="D579" s="7" t="str">
        <f t="shared" si="29"/>
        <v>长荣箱</v>
      </c>
      <c r="E579" s="7" t="s">
        <v>17174</v>
      </c>
      <c r="F579" s="19">
        <v>41426</v>
      </c>
      <c r="G579" s="11" t="s">
        <v>12497</v>
      </c>
      <c r="H579" s="7" t="str">
        <f t="shared" si="30"/>
        <v>重</v>
      </c>
      <c r="I579" s="24">
        <v>41433</v>
      </c>
      <c r="J579" s="27"/>
      <c r="K579" s="12" t="s">
        <v>7704</v>
      </c>
      <c r="L579" s="11"/>
      <c r="M579" s="167" t="s">
        <v>10348</v>
      </c>
      <c r="N579" s="69"/>
      <c r="O579" s="18" t="str">
        <f t="shared" ca="1" si="28"/>
        <v>373天</v>
      </c>
      <c r="P579" s="80"/>
      <c r="Q579" s="80"/>
      <c r="R579" s="80"/>
      <c r="S579" s="80"/>
    </row>
    <row r="580" spans="1:19">
      <c r="A580" s="7">
        <v>578</v>
      </c>
      <c r="B580" s="118" t="s">
        <v>11183</v>
      </c>
      <c r="C580" s="12" t="s">
        <v>10393</v>
      </c>
      <c r="D580" s="7" t="str">
        <f t="shared" si="29"/>
        <v>长荣箱</v>
      </c>
      <c r="E580" s="7" t="s">
        <v>17174</v>
      </c>
      <c r="F580" s="19">
        <v>41428</v>
      </c>
      <c r="G580" s="11" t="s">
        <v>12497</v>
      </c>
      <c r="H580" s="7" t="str">
        <f t="shared" si="30"/>
        <v>重</v>
      </c>
      <c r="I580" s="24">
        <v>41428</v>
      </c>
      <c r="J580" s="27"/>
      <c r="K580" s="12" t="s">
        <v>10395</v>
      </c>
      <c r="L580" s="11"/>
      <c r="M580" s="167" t="s">
        <v>3861</v>
      </c>
      <c r="N580" s="69"/>
      <c r="O580" s="18" t="str">
        <f t="shared" ca="1" si="28"/>
        <v>371天</v>
      </c>
      <c r="P580" s="80"/>
      <c r="Q580" s="80"/>
      <c r="R580" s="80"/>
      <c r="S580" s="80"/>
    </row>
    <row r="581" spans="1:19">
      <c r="A581" s="7">
        <v>579</v>
      </c>
      <c r="B581" s="118" t="s">
        <v>13231</v>
      </c>
      <c r="C581" s="12" t="s">
        <v>10393</v>
      </c>
      <c r="D581" s="7" t="str">
        <f t="shared" si="29"/>
        <v>长荣箱</v>
      </c>
      <c r="E581" s="7" t="s">
        <v>17174</v>
      </c>
      <c r="F581" s="19">
        <v>41429</v>
      </c>
      <c r="G581" s="11" t="s">
        <v>12497</v>
      </c>
      <c r="H581" s="7" t="str">
        <f t="shared" si="30"/>
        <v>重</v>
      </c>
      <c r="I581" s="24">
        <v>41430</v>
      </c>
      <c r="J581" s="27"/>
      <c r="K581" s="12" t="s">
        <v>11417</v>
      </c>
      <c r="L581" s="11"/>
      <c r="M581" s="167" t="s">
        <v>11172</v>
      </c>
      <c r="N581" s="69"/>
      <c r="O581" s="18" t="str">
        <f t="shared" ca="1" si="28"/>
        <v>370天</v>
      </c>
      <c r="P581" s="80"/>
      <c r="Q581" s="80"/>
      <c r="R581" s="80"/>
      <c r="S581" s="80"/>
    </row>
    <row r="582" spans="1:19">
      <c r="A582" s="7">
        <v>580</v>
      </c>
      <c r="B582" s="118" t="s">
        <v>10546</v>
      </c>
      <c r="C582" s="12" t="s">
        <v>10393</v>
      </c>
      <c r="D582" s="7" t="str">
        <f t="shared" si="29"/>
        <v>长荣箱</v>
      </c>
      <c r="E582" s="7" t="s">
        <v>17174</v>
      </c>
      <c r="F582" s="19">
        <v>41431</v>
      </c>
      <c r="G582" s="11" t="s">
        <v>12497</v>
      </c>
      <c r="H582" s="7" t="str">
        <f t="shared" si="30"/>
        <v>重</v>
      </c>
      <c r="I582" s="24">
        <v>41431</v>
      </c>
      <c r="J582" s="27"/>
      <c r="K582" s="12" t="s">
        <v>4794</v>
      </c>
      <c r="L582" s="11"/>
      <c r="M582" s="167" t="s">
        <v>6707</v>
      </c>
      <c r="N582" s="69"/>
      <c r="O582" s="18" t="str">
        <f t="shared" ca="1" si="28"/>
        <v>368天</v>
      </c>
      <c r="P582" s="80"/>
      <c r="Q582" s="80"/>
      <c r="R582" s="80"/>
      <c r="S582" s="80"/>
    </row>
    <row r="583" spans="1:19">
      <c r="A583" s="7">
        <v>581</v>
      </c>
      <c r="B583" s="118" t="s">
        <v>10767</v>
      </c>
      <c r="C583" s="12" t="s">
        <v>10393</v>
      </c>
      <c r="D583" s="7" t="str">
        <f t="shared" si="29"/>
        <v>长荣箱</v>
      </c>
      <c r="E583" s="7" t="s">
        <v>8078</v>
      </c>
      <c r="F583" s="19">
        <v>41438</v>
      </c>
      <c r="G583" s="11" t="s">
        <v>12497</v>
      </c>
      <c r="H583" s="7" t="str">
        <f t="shared" si="30"/>
        <v>重</v>
      </c>
      <c r="I583" s="24">
        <v>41448</v>
      </c>
      <c r="J583" s="27"/>
      <c r="K583" s="12" t="s">
        <v>1381</v>
      </c>
      <c r="L583" s="11"/>
      <c r="M583" s="167" t="s">
        <v>11913</v>
      </c>
      <c r="N583" s="69"/>
      <c r="O583" s="18" t="str">
        <f t="shared" ca="1" si="28"/>
        <v>361天</v>
      </c>
      <c r="P583" s="80"/>
      <c r="Q583" s="80"/>
      <c r="R583" s="80"/>
      <c r="S583" s="80"/>
    </row>
    <row r="584" spans="1:19">
      <c r="A584" s="7">
        <v>582</v>
      </c>
      <c r="B584" s="118" t="s">
        <v>15310</v>
      </c>
      <c r="C584" s="12" t="s">
        <v>10393</v>
      </c>
      <c r="D584" s="7" t="str">
        <f t="shared" si="29"/>
        <v>长荣箱</v>
      </c>
      <c r="E584" s="7" t="s">
        <v>8078</v>
      </c>
      <c r="F584" s="19">
        <v>41432</v>
      </c>
      <c r="G584" s="11" t="s">
        <v>15311</v>
      </c>
      <c r="H584" s="7" t="str">
        <f t="shared" si="30"/>
        <v>重</v>
      </c>
      <c r="I584" s="24">
        <v>41469</v>
      </c>
      <c r="J584" s="27"/>
      <c r="K584" s="12" t="s">
        <v>1359</v>
      </c>
      <c r="L584" s="11"/>
      <c r="M584" s="167" t="s">
        <v>15387</v>
      </c>
      <c r="N584" s="69"/>
      <c r="O584" s="18" t="str">
        <f t="shared" ca="1" si="28"/>
        <v>367天</v>
      </c>
      <c r="P584" s="80"/>
      <c r="Q584" s="80"/>
      <c r="R584" s="80"/>
      <c r="S584" s="80"/>
    </row>
    <row r="585" spans="1:19">
      <c r="A585" s="7">
        <v>583</v>
      </c>
      <c r="B585" s="118" t="s">
        <v>5420</v>
      </c>
      <c r="C585" s="12" t="s">
        <v>10393</v>
      </c>
      <c r="D585" s="7" t="str">
        <f t="shared" si="29"/>
        <v>长荣箱</v>
      </c>
      <c r="E585" s="7" t="s">
        <v>17174</v>
      </c>
      <c r="F585" s="19">
        <v>41436</v>
      </c>
      <c r="G585" s="11" t="s">
        <v>12497</v>
      </c>
      <c r="H585" s="7" t="str">
        <f t="shared" si="30"/>
        <v>重</v>
      </c>
      <c r="I585" s="24">
        <v>41442</v>
      </c>
      <c r="J585" s="27"/>
      <c r="K585" s="12" t="s">
        <v>10395</v>
      </c>
      <c r="L585" s="11"/>
      <c r="M585" s="167" t="s">
        <v>10135</v>
      </c>
      <c r="N585" s="69"/>
      <c r="O585" s="18" t="str">
        <f t="shared" ca="1" si="28"/>
        <v>363天</v>
      </c>
      <c r="P585" s="80"/>
      <c r="Q585" s="80"/>
      <c r="R585" s="80"/>
      <c r="S585" s="80"/>
    </row>
    <row r="586" spans="1:19">
      <c r="A586" s="7">
        <v>584</v>
      </c>
      <c r="B586" s="118" t="s">
        <v>17069</v>
      </c>
      <c r="C586" s="12" t="s">
        <v>10393</v>
      </c>
      <c r="D586" s="7" t="str">
        <f t="shared" si="29"/>
        <v>长荣箱</v>
      </c>
      <c r="E586" s="7" t="s">
        <v>17174</v>
      </c>
      <c r="F586" s="19">
        <v>41436</v>
      </c>
      <c r="G586" s="11" t="s">
        <v>1530</v>
      </c>
      <c r="H586" s="7" t="str">
        <f t="shared" si="30"/>
        <v>重</v>
      </c>
      <c r="I586" s="24">
        <v>41441</v>
      </c>
      <c r="J586" s="27"/>
      <c r="K586" s="12" t="s">
        <v>4794</v>
      </c>
      <c r="L586" s="11"/>
      <c r="M586" s="167" t="s">
        <v>17071</v>
      </c>
      <c r="N586" s="69"/>
      <c r="O586" s="18" t="str">
        <f t="shared" ca="1" si="28"/>
        <v>363天</v>
      </c>
      <c r="P586" s="80"/>
      <c r="Q586" s="80"/>
      <c r="R586" s="80"/>
      <c r="S586" s="80"/>
    </row>
    <row r="587" spans="1:19">
      <c r="A587" s="7">
        <v>585</v>
      </c>
      <c r="B587" s="118" t="s">
        <v>11984</v>
      </c>
      <c r="C587" s="12" t="s">
        <v>10393</v>
      </c>
      <c r="D587" s="7" t="str">
        <f t="shared" si="29"/>
        <v>长荣箱</v>
      </c>
      <c r="E587" s="7" t="s">
        <v>17174</v>
      </c>
      <c r="F587" s="19">
        <v>41431</v>
      </c>
      <c r="G587" s="11" t="s">
        <v>12497</v>
      </c>
      <c r="H587" s="7" t="str">
        <f t="shared" si="30"/>
        <v>重</v>
      </c>
      <c r="I587" s="24">
        <v>41431</v>
      </c>
      <c r="J587" s="27"/>
      <c r="K587" s="12" t="s">
        <v>4794</v>
      </c>
      <c r="L587" s="11"/>
      <c r="M587" s="167" t="s">
        <v>6707</v>
      </c>
      <c r="N587" s="69"/>
      <c r="O587" s="18" t="str">
        <f t="shared" ca="1" si="28"/>
        <v>368天</v>
      </c>
      <c r="P587" s="80"/>
      <c r="Q587" s="80"/>
      <c r="R587" s="80"/>
      <c r="S587" s="80"/>
    </row>
    <row r="588" spans="1:19">
      <c r="A588" s="7">
        <v>586</v>
      </c>
      <c r="B588" s="118" t="s">
        <v>13951</v>
      </c>
      <c r="C588" s="12" t="s">
        <v>10393</v>
      </c>
      <c r="D588" s="7" t="str">
        <f t="shared" si="29"/>
        <v>长荣箱</v>
      </c>
      <c r="E588" s="7" t="s">
        <v>17174</v>
      </c>
      <c r="F588" s="19">
        <v>41434</v>
      </c>
      <c r="G588" s="11" t="s">
        <v>12497</v>
      </c>
      <c r="H588" s="7" t="str">
        <f t="shared" si="30"/>
        <v>重</v>
      </c>
      <c r="I588" s="24">
        <v>41435</v>
      </c>
      <c r="J588" s="27"/>
      <c r="K588" s="12" t="s">
        <v>1381</v>
      </c>
      <c r="L588" s="11"/>
      <c r="M588" s="167" t="s">
        <v>11173</v>
      </c>
      <c r="N588" s="69"/>
      <c r="O588" s="18" t="str">
        <f t="shared" ca="1" si="28"/>
        <v>365天</v>
      </c>
      <c r="P588" s="80"/>
      <c r="Q588" s="80"/>
      <c r="R588" s="80"/>
      <c r="S588" s="80"/>
    </row>
    <row r="589" spans="1:19">
      <c r="A589" s="7">
        <v>587</v>
      </c>
      <c r="B589" s="118" t="s">
        <v>13952</v>
      </c>
      <c r="C589" s="12" t="s">
        <v>10393</v>
      </c>
      <c r="D589" s="7" t="str">
        <f t="shared" si="29"/>
        <v>长荣箱</v>
      </c>
      <c r="E589" s="7" t="s">
        <v>17174</v>
      </c>
      <c r="F589" s="19">
        <v>41436</v>
      </c>
      <c r="G589" s="11" t="s">
        <v>12497</v>
      </c>
      <c r="H589" s="7" t="str">
        <f t="shared" si="30"/>
        <v>重</v>
      </c>
      <c r="I589" s="24">
        <v>41436</v>
      </c>
      <c r="J589" s="27"/>
      <c r="K589" s="12" t="s">
        <v>11301</v>
      </c>
      <c r="L589" s="11"/>
      <c r="M589" s="167" t="s">
        <v>11173</v>
      </c>
      <c r="N589" s="69"/>
      <c r="O589" s="18" t="str">
        <f t="shared" ca="1" si="28"/>
        <v>363天</v>
      </c>
      <c r="P589" s="80"/>
      <c r="Q589" s="80"/>
      <c r="R589" s="80"/>
      <c r="S589" s="80"/>
    </row>
    <row r="590" spans="1:19">
      <c r="A590" s="7">
        <v>588</v>
      </c>
      <c r="B590" s="118" t="s">
        <v>12318</v>
      </c>
      <c r="C590" s="12" t="s">
        <v>10393</v>
      </c>
      <c r="D590" s="7" t="str">
        <f t="shared" si="29"/>
        <v>长荣箱</v>
      </c>
      <c r="E590" s="7" t="s">
        <v>8078</v>
      </c>
      <c r="F590" s="19">
        <v>41441</v>
      </c>
      <c r="G590" s="11" t="s">
        <v>12497</v>
      </c>
      <c r="H590" s="7" t="str">
        <f t="shared" si="30"/>
        <v>重</v>
      </c>
      <c r="I590" s="24">
        <v>41470</v>
      </c>
      <c r="J590" s="27"/>
      <c r="K590" s="12" t="s">
        <v>1359</v>
      </c>
      <c r="L590" s="11"/>
      <c r="M590" s="167" t="s">
        <v>15387</v>
      </c>
      <c r="N590" s="69"/>
      <c r="O590" s="18" t="str">
        <f t="shared" ca="1" si="28"/>
        <v>358天</v>
      </c>
      <c r="P590" s="80"/>
      <c r="Q590" s="80"/>
      <c r="R590" s="80"/>
      <c r="S590" s="80"/>
    </row>
    <row r="591" spans="1:19">
      <c r="A591" s="7">
        <v>589</v>
      </c>
      <c r="B591" s="118" t="s">
        <v>10764</v>
      </c>
      <c r="C591" s="12" t="s">
        <v>10393</v>
      </c>
      <c r="D591" s="7" t="str">
        <f t="shared" si="29"/>
        <v>长荣箱</v>
      </c>
      <c r="E591" s="7" t="s">
        <v>17174</v>
      </c>
      <c r="F591" s="19">
        <v>41437</v>
      </c>
      <c r="G591" s="11" t="s">
        <v>12497</v>
      </c>
      <c r="H591" s="7" t="str">
        <f t="shared" si="30"/>
        <v>重</v>
      </c>
      <c r="I591" s="24">
        <v>41445</v>
      </c>
      <c r="J591" s="27"/>
      <c r="K591" s="12" t="s">
        <v>4794</v>
      </c>
      <c r="L591" s="11"/>
      <c r="M591" s="167" t="s">
        <v>6595</v>
      </c>
      <c r="N591" s="69"/>
      <c r="O591" s="18" t="str">
        <f t="shared" ca="1" si="28"/>
        <v>362天</v>
      </c>
      <c r="P591" s="80"/>
      <c r="Q591" s="80"/>
      <c r="R591" s="80"/>
      <c r="S591" s="80"/>
    </row>
    <row r="592" spans="1:19">
      <c r="A592" s="7">
        <v>590</v>
      </c>
      <c r="B592" s="118" t="s">
        <v>3695</v>
      </c>
      <c r="C592" s="12" t="s">
        <v>10393</v>
      </c>
      <c r="D592" s="7" t="str">
        <f t="shared" si="29"/>
        <v>长荣箱</v>
      </c>
      <c r="E592" s="7" t="s">
        <v>17174</v>
      </c>
      <c r="F592" s="19">
        <v>41437</v>
      </c>
      <c r="G592" s="11" t="s">
        <v>12497</v>
      </c>
      <c r="H592" s="7" t="str">
        <f t="shared" si="30"/>
        <v>重</v>
      </c>
      <c r="I592" s="24">
        <v>41447</v>
      </c>
      <c r="J592" s="27"/>
      <c r="K592" s="12" t="s">
        <v>17072</v>
      </c>
      <c r="L592" s="11"/>
      <c r="M592" s="167" t="s">
        <v>3697</v>
      </c>
      <c r="N592" s="69"/>
      <c r="O592" s="18" t="str">
        <f t="shared" ca="1" si="28"/>
        <v>362天</v>
      </c>
      <c r="P592" s="80"/>
      <c r="Q592" s="80"/>
      <c r="R592" s="80"/>
      <c r="S592" s="80"/>
    </row>
    <row r="593" spans="1:19">
      <c r="A593" s="7">
        <v>591</v>
      </c>
      <c r="B593" s="118" t="s">
        <v>16704</v>
      </c>
      <c r="C593" s="12" t="s">
        <v>10393</v>
      </c>
      <c r="D593" s="7" t="str">
        <f t="shared" si="29"/>
        <v>长荣箱</v>
      </c>
      <c r="E593" s="7" t="s">
        <v>17174</v>
      </c>
      <c r="F593" s="19">
        <v>41433</v>
      </c>
      <c r="G593" s="11" t="s">
        <v>12497</v>
      </c>
      <c r="H593" s="7" t="str">
        <f t="shared" si="30"/>
        <v>重</v>
      </c>
      <c r="I593" s="24">
        <v>41433</v>
      </c>
      <c r="J593" s="27"/>
      <c r="K593" s="12" t="s">
        <v>7704</v>
      </c>
      <c r="L593" s="11"/>
      <c r="M593" s="167" t="s">
        <v>10348</v>
      </c>
      <c r="N593" s="69"/>
      <c r="O593" s="18" t="str">
        <f t="shared" ca="1" si="28"/>
        <v>366天</v>
      </c>
      <c r="P593" s="80"/>
      <c r="Q593" s="80"/>
      <c r="R593" s="80"/>
      <c r="S593" s="80"/>
    </row>
    <row r="594" spans="1:19">
      <c r="A594" s="7">
        <v>592</v>
      </c>
      <c r="B594" s="118" t="s">
        <v>3694</v>
      </c>
      <c r="C594" s="12" t="s">
        <v>10393</v>
      </c>
      <c r="D594" s="7" t="str">
        <f t="shared" si="29"/>
        <v>长荣箱</v>
      </c>
      <c r="E594" s="7" t="s">
        <v>17174</v>
      </c>
      <c r="F594" s="19">
        <v>41434</v>
      </c>
      <c r="G594" s="11" t="s">
        <v>12497</v>
      </c>
      <c r="H594" s="7" t="str">
        <f t="shared" si="30"/>
        <v>重</v>
      </c>
      <c r="I594" s="24">
        <v>41447</v>
      </c>
      <c r="J594" s="27"/>
      <c r="K594" s="12" t="s">
        <v>17072</v>
      </c>
      <c r="L594" s="11"/>
      <c r="M594" s="167" t="s">
        <v>3697</v>
      </c>
      <c r="N594" s="69"/>
      <c r="O594" s="18" t="str">
        <f t="shared" ca="1" si="28"/>
        <v>365天</v>
      </c>
      <c r="P594" s="80"/>
      <c r="Q594" s="80"/>
      <c r="R594" s="80"/>
      <c r="S594" s="80"/>
    </row>
    <row r="595" spans="1:19">
      <c r="A595" s="7">
        <v>593</v>
      </c>
      <c r="B595" s="118" t="s">
        <v>9239</v>
      </c>
      <c r="C595" s="12" t="s">
        <v>10393</v>
      </c>
      <c r="D595" s="7" t="str">
        <f t="shared" si="29"/>
        <v>长荣箱</v>
      </c>
      <c r="E595" s="7" t="s">
        <v>8078</v>
      </c>
      <c r="F595" s="19">
        <v>41439</v>
      </c>
      <c r="G595" s="11" t="s">
        <v>12497</v>
      </c>
      <c r="H595" s="7" t="str">
        <f t="shared" si="30"/>
        <v>重</v>
      </c>
      <c r="I595" s="24">
        <v>41471</v>
      </c>
      <c r="J595" s="27"/>
      <c r="K595" s="12" t="s">
        <v>11301</v>
      </c>
      <c r="L595" s="11"/>
      <c r="M595" s="167" t="s">
        <v>14919</v>
      </c>
      <c r="N595" s="69"/>
      <c r="O595" s="18" t="str">
        <f t="shared" ca="1" si="28"/>
        <v>360天</v>
      </c>
      <c r="P595" s="80"/>
      <c r="Q595" s="80"/>
      <c r="R595" s="80"/>
      <c r="S595" s="80"/>
    </row>
    <row r="596" spans="1:19">
      <c r="A596" s="7">
        <v>594</v>
      </c>
      <c r="B596" s="118" t="s">
        <v>1074</v>
      </c>
      <c r="C596" s="12" t="s">
        <v>10393</v>
      </c>
      <c r="D596" s="7" t="str">
        <f t="shared" si="29"/>
        <v>长荣箱</v>
      </c>
      <c r="E596" s="7" t="s">
        <v>17174</v>
      </c>
      <c r="F596" s="19">
        <v>41437</v>
      </c>
      <c r="G596" s="11" t="s">
        <v>12497</v>
      </c>
      <c r="H596" s="7" t="str">
        <f t="shared" si="30"/>
        <v>重</v>
      </c>
      <c r="I596" s="24">
        <v>41482</v>
      </c>
      <c r="J596" s="27"/>
      <c r="K596" s="12" t="s">
        <v>13302</v>
      </c>
      <c r="L596" s="11"/>
      <c r="M596" s="167" t="s">
        <v>1073</v>
      </c>
      <c r="N596" s="69"/>
      <c r="O596" s="18" t="str">
        <f t="shared" ca="1" si="28"/>
        <v>362天</v>
      </c>
      <c r="P596" s="80"/>
      <c r="Q596" s="80"/>
      <c r="R596" s="80"/>
      <c r="S596" s="80"/>
    </row>
    <row r="597" spans="1:19">
      <c r="A597" s="7">
        <v>595</v>
      </c>
      <c r="B597" s="118" t="s">
        <v>15776</v>
      </c>
      <c r="C597" s="12" t="s">
        <v>10393</v>
      </c>
      <c r="D597" s="7" t="str">
        <f t="shared" si="29"/>
        <v>长荣箱</v>
      </c>
      <c r="E597" s="7" t="s">
        <v>17174</v>
      </c>
      <c r="F597" s="19">
        <v>41437</v>
      </c>
      <c r="G597" s="11" t="s">
        <v>12497</v>
      </c>
      <c r="H597" s="7" t="str">
        <f t="shared" si="30"/>
        <v>重</v>
      </c>
      <c r="I597" s="24">
        <v>41463</v>
      </c>
      <c r="J597" s="27"/>
      <c r="K597" s="12" t="s">
        <v>1381</v>
      </c>
      <c r="L597" s="11"/>
      <c r="M597" s="167" t="s">
        <v>15780</v>
      </c>
      <c r="N597" s="69"/>
      <c r="O597" s="18" t="str">
        <f t="shared" ca="1" si="28"/>
        <v>362天</v>
      </c>
      <c r="P597" s="80"/>
      <c r="Q597" s="80"/>
      <c r="R597" s="80"/>
      <c r="S597" s="80"/>
    </row>
    <row r="598" spans="1:19">
      <c r="A598" s="7">
        <v>596</v>
      </c>
      <c r="B598" s="118" t="s">
        <v>17050</v>
      </c>
      <c r="C598" s="12" t="s">
        <v>6341</v>
      </c>
      <c r="D598" s="7" t="str">
        <f t="shared" si="29"/>
        <v>长荣箱</v>
      </c>
      <c r="E598" s="7" t="s">
        <v>17174</v>
      </c>
      <c r="F598" s="19">
        <v>41437</v>
      </c>
      <c r="G598" s="11" t="s">
        <v>12497</v>
      </c>
      <c r="H598" s="7" t="str">
        <f t="shared" si="30"/>
        <v>重</v>
      </c>
      <c r="I598" s="24">
        <v>41442</v>
      </c>
      <c r="J598" s="27"/>
      <c r="K598" s="12" t="s">
        <v>13622</v>
      </c>
      <c r="L598" s="11"/>
      <c r="M598" s="167" t="s">
        <v>10458</v>
      </c>
      <c r="N598" s="69"/>
      <c r="O598" s="18" t="str">
        <f t="shared" ca="1" si="28"/>
        <v>362天</v>
      </c>
      <c r="P598" s="80"/>
      <c r="Q598" s="80"/>
      <c r="R598" s="80"/>
      <c r="S598" s="80"/>
    </row>
    <row r="599" spans="1:19">
      <c r="A599" s="7">
        <v>597</v>
      </c>
      <c r="B599" s="118" t="s">
        <v>15600</v>
      </c>
      <c r="C599" s="12" t="s">
        <v>6341</v>
      </c>
      <c r="D599" s="7" t="str">
        <f t="shared" si="29"/>
        <v>长荣箱</v>
      </c>
      <c r="E599" s="7" t="s">
        <v>17174</v>
      </c>
      <c r="F599" s="19">
        <v>41428</v>
      </c>
      <c r="G599" s="11" t="s">
        <v>1530</v>
      </c>
      <c r="H599" s="7" t="str">
        <f t="shared" si="30"/>
        <v>重</v>
      </c>
      <c r="I599" s="24">
        <v>41430</v>
      </c>
      <c r="J599" s="27"/>
      <c r="K599" s="12" t="s">
        <v>11417</v>
      </c>
      <c r="L599" s="11"/>
      <c r="M599" s="167" t="s">
        <v>11172</v>
      </c>
      <c r="N599" s="69"/>
      <c r="O599" s="18" t="str">
        <f t="shared" ref="O599:O662" ca="1" si="31">IF(I599="","",IF(ISNONTEXT(J599),DATEDIF(F599,TODAY(),"d")&amp;"天","出场"))</f>
        <v>371天</v>
      </c>
      <c r="P599" s="80"/>
      <c r="Q599" s="80"/>
      <c r="R599" s="80"/>
      <c r="S599" s="80"/>
    </row>
    <row r="600" spans="1:19">
      <c r="A600" s="7">
        <v>598</v>
      </c>
      <c r="B600" s="118" t="s">
        <v>11969</v>
      </c>
      <c r="C600" s="12" t="s">
        <v>6341</v>
      </c>
      <c r="D600" s="7" t="str">
        <f t="shared" si="29"/>
        <v>长荣箱</v>
      </c>
      <c r="E600" s="7" t="s">
        <v>17174</v>
      </c>
      <c r="F600" s="19">
        <v>41427</v>
      </c>
      <c r="G600" s="11" t="s">
        <v>12497</v>
      </c>
      <c r="H600" s="7" t="str">
        <f t="shared" si="30"/>
        <v>重</v>
      </c>
      <c r="I600" s="24">
        <v>41427</v>
      </c>
      <c r="J600" s="27"/>
      <c r="K600" s="12" t="s">
        <v>13302</v>
      </c>
      <c r="L600" s="11"/>
      <c r="M600" s="167" t="s">
        <v>9503</v>
      </c>
      <c r="N600" s="69"/>
      <c r="O600" s="18" t="str">
        <f t="shared" ca="1" si="31"/>
        <v>372天</v>
      </c>
      <c r="P600" s="80"/>
      <c r="Q600" s="80"/>
      <c r="R600" s="80"/>
      <c r="S600" s="80"/>
    </row>
    <row r="601" spans="1:19">
      <c r="A601" s="7">
        <v>599</v>
      </c>
      <c r="B601" s="118" t="s">
        <v>1252</v>
      </c>
      <c r="C601" s="12" t="s">
        <v>6341</v>
      </c>
      <c r="D601" s="7" t="str">
        <f t="shared" si="29"/>
        <v>长荣箱</v>
      </c>
      <c r="E601" s="7" t="s">
        <v>8078</v>
      </c>
      <c r="F601" s="19">
        <v>41439</v>
      </c>
      <c r="G601" s="11" t="s">
        <v>12497</v>
      </c>
      <c r="H601" s="7" t="str">
        <f t="shared" si="30"/>
        <v>重</v>
      </c>
      <c r="I601" s="24">
        <v>41478</v>
      </c>
      <c r="J601" s="27"/>
      <c r="K601" s="12" t="s">
        <v>17072</v>
      </c>
      <c r="L601" s="11"/>
      <c r="M601" s="167" t="s">
        <v>6503</v>
      </c>
      <c r="N601" s="69"/>
      <c r="O601" s="18" t="str">
        <f t="shared" ca="1" si="31"/>
        <v>360天</v>
      </c>
      <c r="P601" s="80"/>
      <c r="Q601" s="80"/>
      <c r="R601" s="80"/>
      <c r="S601" s="80"/>
    </row>
    <row r="602" spans="1:19">
      <c r="A602" s="7">
        <v>600</v>
      </c>
      <c r="B602" s="118" t="s">
        <v>9242</v>
      </c>
      <c r="C602" s="12" t="s">
        <v>6341</v>
      </c>
      <c r="D602" s="7" t="str">
        <f t="shared" si="29"/>
        <v>长荣箱</v>
      </c>
      <c r="E602" s="7" t="s">
        <v>8078</v>
      </c>
      <c r="F602" s="19">
        <v>41441</v>
      </c>
      <c r="G602" s="11" t="s">
        <v>12497</v>
      </c>
      <c r="H602" s="7" t="str">
        <f t="shared" si="30"/>
        <v>重</v>
      </c>
      <c r="I602" s="24">
        <v>41471</v>
      </c>
      <c r="J602" s="27"/>
      <c r="K602" s="12" t="s">
        <v>11301</v>
      </c>
      <c r="L602" s="11"/>
      <c r="M602" s="167" t="s">
        <v>14919</v>
      </c>
      <c r="N602" s="69"/>
      <c r="O602" s="18" t="str">
        <f t="shared" ca="1" si="31"/>
        <v>358天</v>
      </c>
      <c r="P602" s="80"/>
      <c r="Q602" s="80"/>
      <c r="R602" s="80"/>
      <c r="S602" s="80"/>
    </row>
    <row r="603" spans="1:19">
      <c r="A603" s="7">
        <v>601</v>
      </c>
      <c r="B603" s="118" t="s">
        <v>13176</v>
      </c>
      <c r="C603" s="12" t="s">
        <v>6341</v>
      </c>
      <c r="D603" s="7" t="str">
        <f t="shared" si="29"/>
        <v>长荣箱</v>
      </c>
      <c r="E603" s="7" t="s">
        <v>17174</v>
      </c>
      <c r="F603" s="19">
        <v>41431</v>
      </c>
      <c r="G603" s="11" t="s">
        <v>12497</v>
      </c>
      <c r="H603" s="7" t="str">
        <f t="shared" si="30"/>
        <v>重</v>
      </c>
      <c r="I603" s="24">
        <v>41431</v>
      </c>
      <c r="J603" s="27"/>
      <c r="K603" s="12" t="s">
        <v>12136</v>
      </c>
      <c r="L603" s="11"/>
      <c r="M603" s="167" t="s">
        <v>10348</v>
      </c>
      <c r="N603" s="69"/>
      <c r="O603" s="18" t="str">
        <f t="shared" ca="1" si="31"/>
        <v>368天</v>
      </c>
      <c r="P603" s="80"/>
      <c r="Q603" s="80"/>
      <c r="R603" s="80"/>
      <c r="S603" s="80"/>
    </row>
    <row r="604" spans="1:19">
      <c r="A604" s="7">
        <v>602</v>
      </c>
      <c r="B604" s="118" t="s">
        <v>11148</v>
      </c>
      <c r="C604" s="12" t="s">
        <v>6341</v>
      </c>
      <c r="D604" s="7" t="str">
        <f t="shared" si="29"/>
        <v>长荣箱</v>
      </c>
      <c r="E604" s="7" t="s">
        <v>17174</v>
      </c>
      <c r="F604" s="19">
        <v>41434</v>
      </c>
      <c r="G604" s="11" t="s">
        <v>12497</v>
      </c>
      <c r="H604" s="7" t="str">
        <f t="shared" si="30"/>
        <v>重</v>
      </c>
      <c r="I604" s="24">
        <v>41442</v>
      </c>
      <c r="J604" s="27"/>
      <c r="K604" s="12" t="s">
        <v>10395</v>
      </c>
      <c r="L604" s="11"/>
      <c r="M604" s="167" t="s">
        <v>10135</v>
      </c>
      <c r="N604" s="69"/>
      <c r="O604" s="18" t="str">
        <f t="shared" ca="1" si="31"/>
        <v>365天</v>
      </c>
      <c r="P604" s="80"/>
      <c r="Q604" s="80"/>
      <c r="R604" s="80"/>
      <c r="S604" s="80"/>
    </row>
    <row r="605" spans="1:19">
      <c r="A605" s="7">
        <v>603</v>
      </c>
      <c r="B605" s="118" t="s">
        <v>9241</v>
      </c>
      <c r="C605" s="12" t="s">
        <v>6341</v>
      </c>
      <c r="D605" s="7" t="str">
        <f t="shared" si="29"/>
        <v>长荣箱</v>
      </c>
      <c r="E605" s="7" t="s">
        <v>8078</v>
      </c>
      <c r="F605" s="19">
        <v>41441</v>
      </c>
      <c r="G605" s="11" t="s">
        <v>12497</v>
      </c>
      <c r="H605" s="7" t="str">
        <f t="shared" si="30"/>
        <v>重</v>
      </c>
      <c r="I605" s="24">
        <v>41471</v>
      </c>
      <c r="J605" s="27"/>
      <c r="K605" s="12" t="s">
        <v>11301</v>
      </c>
      <c r="L605" s="11"/>
      <c r="M605" s="167" t="s">
        <v>14919</v>
      </c>
      <c r="N605" s="69"/>
      <c r="O605" s="18" t="str">
        <f t="shared" ca="1" si="31"/>
        <v>358天</v>
      </c>
      <c r="P605" s="80"/>
      <c r="Q605" s="80"/>
      <c r="R605" s="80"/>
      <c r="S605" s="80"/>
    </row>
    <row r="606" spans="1:19">
      <c r="A606" s="7">
        <v>604</v>
      </c>
      <c r="B606" s="118" t="s">
        <v>13232</v>
      </c>
      <c r="C606" s="12" t="s">
        <v>6341</v>
      </c>
      <c r="D606" s="7" t="str">
        <f t="shared" si="29"/>
        <v>长荣箱</v>
      </c>
      <c r="E606" s="7" t="s">
        <v>17174</v>
      </c>
      <c r="F606" s="19">
        <v>41429</v>
      </c>
      <c r="G606" s="11" t="s">
        <v>12497</v>
      </c>
      <c r="H606" s="7" t="str">
        <f t="shared" si="30"/>
        <v>重</v>
      </c>
      <c r="I606" s="24">
        <v>41431</v>
      </c>
      <c r="J606" s="27"/>
      <c r="K606" s="12" t="s">
        <v>12135</v>
      </c>
      <c r="L606" s="11"/>
      <c r="M606" s="167" t="s">
        <v>10348</v>
      </c>
      <c r="N606" s="69"/>
      <c r="O606" s="18" t="str">
        <f t="shared" ca="1" si="31"/>
        <v>370天</v>
      </c>
      <c r="P606" s="80"/>
      <c r="Q606" s="80"/>
      <c r="R606" s="80"/>
      <c r="S606" s="80"/>
    </row>
    <row r="607" spans="1:19">
      <c r="A607" s="7">
        <v>605</v>
      </c>
      <c r="B607" s="118" t="s">
        <v>14460</v>
      </c>
      <c r="C607" s="12" t="s">
        <v>6341</v>
      </c>
      <c r="D607" s="7" t="str">
        <f t="shared" si="29"/>
        <v>长荣箱</v>
      </c>
      <c r="E607" s="7" t="s">
        <v>13506</v>
      </c>
      <c r="F607" s="19">
        <v>41444</v>
      </c>
      <c r="G607" s="11" t="s">
        <v>12497</v>
      </c>
      <c r="H607" s="7" t="str">
        <f t="shared" si="30"/>
        <v>重</v>
      </c>
      <c r="I607" s="24">
        <v>41448</v>
      </c>
      <c r="J607" s="27"/>
      <c r="K607" s="12" t="s">
        <v>1357</v>
      </c>
      <c r="L607" s="11"/>
      <c r="M607" s="167" t="s">
        <v>9678</v>
      </c>
      <c r="N607" s="69"/>
      <c r="O607" s="18" t="str">
        <f t="shared" ca="1" si="31"/>
        <v>355天</v>
      </c>
      <c r="P607" s="80"/>
      <c r="Q607" s="80"/>
      <c r="R607" s="80"/>
      <c r="S607" s="80"/>
    </row>
    <row r="608" spans="1:19">
      <c r="A608" s="7">
        <v>606</v>
      </c>
      <c r="B608" s="118" t="s">
        <v>12323</v>
      </c>
      <c r="C608" s="12" t="s">
        <v>6341</v>
      </c>
      <c r="D608" s="7" t="str">
        <f t="shared" si="29"/>
        <v>长荣箱</v>
      </c>
      <c r="E608" s="7" t="s">
        <v>8078</v>
      </c>
      <c r="F608" s="19">
        <v>41441</v>
      </c>
      <c r="G608" s="11" t="s">
        <v>12497</v>
      </c>
      <c r="H608" s="7" t="str">
        <f t="shared" si="30"/>
        <v>重</v>
      </c>
      <c r="I608" s="24">
        <v>41471</v>
      </c>
      <c r="J608" s="27"/>
      <c r="K608" s="12" t="s">
        <v>1359</v>
      </c>
      <c r="L608" s="11"/>
      <c r="M608" s="167" t="s">
        <v>15386</v>
      </c>
      <c r="N608" s="69"/>
      <c r="O608" s="18" t="str">
        <f t="shared" ca="1" si="31"/>
        <v>358天</v>
      </c>
      <c r="P608" s="80"/>
      <c r="Q608" s="80"/>
      <c r="R608" s="80"/>
      <c r="S608" s="80"/>
    </row>
    <row r="609" spans="1:19">
      <c r="A609" s="7">
        <v>607</v>
      </c>
      <c r="B609" s="118" t="s">
        <v>17070</v>
      </c>
      <c r="C609" s="12" t="s">
        <v>6341</v>
      </c>
      <c r="D609" s="7" t="str">
        <f t="shared" si="29"/>
        <v>长荣箱</v>
      </c>
      <c r="E609" s="7" t="s">
        <v>17174</v>
      </c>
      <c r="F609" s="19">
        <v>41436</v>
      </c>
      <c r="G609" s="11" t="s">
        <v>12497</v>
      </c>
      <c r="H609" s="7" t="str">
        <f t="shared" si="30"/>
        <v>重</v>
      </c>
      <c r="I609" s="24">
        <v>41441</v>
      </c>
      <c r="J609" s="27"/>
      <c r="K609" s="12" t="s">
        <v>13302</v>
      </c>
      <c r="L609" s="11"/>
      <c r="M609" s="167" t="s">
        <v>17071</v>
      </c>
      <c r="N609" s="69"/>
      <c r="O609" s="18" t="str">
        <f t="shared" ca="1" si="31"/>
        <v>363天</v>
      </c>
      <c r="P609" s="80"/>
      <c r="Q609" s="80"/>
      <c r="R609" s="80"/>
      <c r="S609" s="80"/>
    </row>
    <row r="610" spans="1:19">
      <c r="A610" s="7">
        <v>608</v>
      </c>
      <c r="B610" s="118" t="s">
        <v>8211</v>
      </c>
      <c r="C610" s="12" t="s">
        <v>6341</v>
      </c>
      <c r="D610" s="7" t="str">
        <f t="shared" si="29"/>
        <v>长荣箱</v>
      </c>
      <c r="E610" s="7" t="s">
        <v>17174</v>
      </c>
      <c r="F610" s="19">
        <v>41436</v>
      </c>
      <c r="G610" s="11" t="s">
        <v>12497</v>
      </c>
      <c r="H610" s="7" t="str">
        <f t="shared" si="30"/>
        <v>重</v>
      </c>
      <c r="I610" s="24">
        <v>41441</v>
      </c>
      <c r="J610" s="27"/>
      <c r="K610" s="12" t="s">
        <v>5796</v>
      </c>
      <c r="L610" s="11"/>
      <c r="M610" s="167" t="s">
        <v>10135</v>
      </c>
      <c r="N610" s="69"/>
      <c r="O610" s="18" t="str">
        <f t="shared" ca="1" si="31"/>
        <v>363天</v>
      </c>
      <c r="P610" s="80"/>
      <c r="Q610" s="80"/>
      <c r="R610" s="80"/>
      <c r="S610" s="80"/>
    </row>
    <row r="611" spans="1:19">
      <c r="A611" s="7">
        <v>609</v>
      </c>
      <c r="B611" s="118" t="s">
        <v>13810</v>
      </c>
      <c r="C611" s="12" t="s">
        <v>6341</v>
      </c>
      <c r="D611" s="7" t="str">
        <f t="shared" si="29"/>
        <v>长荣箱</v>
      </c>
      <c r="E611" s="7" t="s">
        <v>17174</v>
      </c>
      <c r="F611" s="19">
        <v>41436</v>
      </c>
      <c r="G611" s="11" t="s">
        <v>12497</v>
      </c>
      <c r="H611" s="7" t="str">
        <f t="shared" si="30"/>
        <v>重</v>
      </c>
      <c r="I611" s="24">
        <v>41441</v>
      </c>
      <c r="J611" s="27"/>
      <c r="K611" s="12" t="s">
        <v>5796</v>
      </c>
      <c r="L611" s="11"/>
      <c r="M611" s="167" t="s">
        <v>10135</v>
      </c>
      <c r="N611" s="69"/>
      <c r="O611" s="18" t="str">
        <f t="shared" ca="1" si="31"/>
        <v>363天</v>
      </c>
      <c r="P611" s="80"/>
      <c r="Q611" s="80"/>
      <c r="R611" s="80"/>
      <c r="S611" s="80"/>
    </row>
    <row r="612" spans="1:19">
      <c r="A612" s="7">
        <v>610</v>
      </c>
      <c r="B612" s="118" t="s">
        <v>17066</v>
      </c>
      <c r="C612" s="12" t="s">
        <v>6341</v>
      </c>
      <c r="D612" s="7" t="str">
        <f t="shared" si="29"/>
        <v>长荣箱</v>
      </c>
      <c r="E612" s="7" t="s">
        <v>17174</v>
      </c>
      <c r="F612" s="19">
        <v>41436</v>
      </c>
      <c r="G612" s="11" t="s">
        <v>12497</v>
      </c>
      <c r="H612" s="7" t="str">
        <f t="shared" si="30"/>
        <v>重</v>
      </c>
      <c r="I612" s="24">
        <v>41441</v>
      </c>
      <c r="J612" s="27"/>
      <c r="K612" s="12" t="s">
        <v>4794</v>
      </c>
      <c r="L612" s="11"/>
      <c r="M612" s="167" t="s">
        <v>17071</v>
      </c>
      <c r="N612" s="69"/>
      <c r="O612" s="18" t="str">
        <f t="shared" ca="1" si="31"/>
        <v>363天</v>
      </c>
      <c r="P612" s="80"/>
      <c r="Q612" s="80"/>
      <c r="R612" s="80"/>
      <c r="S612" s="80"/>
    </row>
    <row r="613" spans="1:19">
      <c r="A613" s="7">
        <v>611</v>
      </c>
      <c r="B613" s="118" t="s">
        <v>9674</v>
      </c>
      <c r="C613" s="12" t="s">
        <v>6341</v>
      </c>
      <c r="D613" s="7" t="str">
        <f t="shared" si="29"/>
        <v>长荣箱</v>
      </c>
      <c r="E613" s="7" t="s">
        <v>8078</v>
      </c>
      <c r="F613" s="19">
        <v>41439</v>
      </c>
      <c r="G613" s="11" t="s">
        <v>12497</v>
      </c>
      <c r="H613" s="7" t="str">
        <f t="shared" si="30"/>
        <v>重</v>
      </c>
      <c r="I613" s="24">
        <v>41448</v>
      </c>
      <c r="J613" s="27"/>
      <c r="K613" s="12" t="s">
        <v>1381</v>
      </c>
      <c r="L613" s="11"/>
      <c r="M613" s="167" t="s">
        <v>9678</v>
      </c>
      <c r="N613" s="69"/>
      <c r="O613" s="18" t="str">
        <f t="shared" ca="1" si="31"/>
        <v>360天</v>
      </c>
      <c r="P613" s="80"/>
      <c r="Q613" s="80"/>
      <c r="R613" s="80"/>
      <c r="S613" s="80"/>
    </row>
    <row r="614" spans="1:19">
      <c r="A614" s="7">
        <v>612</v>
      </c>
      <c r="B614" s="118" t="s">
        <v>14928</v>
      </c>
      <c r="C614" s="12" t="s">
        <v>6341</v>
      </c>
      <c r="D614" s="7" t="str">
        <f t="shared" si="29"/>
        <v>长荣箱</v>
      </c>
      <c r="E614" s="7" t="s">
        <v>8078</v>
      </c>
      <c r="F614" s="19">
        <v>41441</v>
      </c>
      <c r="G614" s="11" t="s">
        <v>12497</v>
      </c>
      <c r="H614" s="7" t="str">
        <f t="shared" si="30"/>
        <v>重</v>
      </c>
      <c r="I614" s="24">
        <v>41470</v>
      </c>
      <c r="J614" s="27"/>
      <c r="K614" s="12" t="s">
        <v>1359</v>
      </c>
      <c r="L614" s="11"/>
      <c r="M614" s="167" t="s">
        <v>15387</v>
      </c>
      <c r="N614" s="69"/>
      <c r="O614" s="18" t="str">
        <f t="shared" ca="1" si="31"/>
        <v>358天</v>
      </c>
      <c r="P614" s="80"/>
      <c r="Q614" s="80"/>
      <c r="R614" s="80"/>
      <c r="S614" s="80"/>
    </row>
    <row r="615" spans="1:19">
      <c r="A615" s="7">
        <v>613</v>
      </c>
      <c r="B615" s="118" t="s">
        <v>16381</v>
      </c>
      <c r="C615" s="12" t="s">
        <v>6341</v>
      </c>
      <c r="D615" s="7" t="str">
        <f t="shared" si="29"/>
        <v>长荣箱</v>
      </c>
      <c r="E615" s="7" t="s">
        <v>17174</v>
      </c>
      <c r="F615" s="19">
        <v>41437</v>
      </c>
      <c r="G615" s="11" t="s">
        <v>12497</v>
      </c>
      <c r="H615" s="7" t="str">
        <f t="shared" si="30"/>
        <v>重</v>
      </c>
      <c r="I615" s="24">
        <v>41479</v>
      </c>
      <c r="J615" s="27"/>
      <c r="K615" s="12" t="s">
        <v>17072</v>
      </c>
      <c r="L615" s="11"/>
      <c r="M615" s="167" t="s">
        <v>6502</v>
      </c>
      <c r="N615" s="69"/>
      <c r="O615" s="18" t="str">
        <f t="shared" ca="1" si="31"/>
        <v>362天</v>
      </c>
      <c r="P615" s="80"/>
      <c r="Q615" s="80"/>
      <c r="R615" s="80"/>
      <c r="S615" s="80"/>
    </row>
    <row r="616" spans="1:19">
      <c r="A616" s="7">
        <v>614</v>
      </c>
      <c r="B616" s="118" t="s">
        <v>11104</v>
      </c>
      <c r="C616" s="12" t="s">
        <v>6341</v>
      </c>
      <c r="D616" s="7" t="str">
        <f t="shared" si="29"/>
        <v>长荣箱</v>
      </c>
      <c r="E616" s="7" t="s">
        <v>17174</v>
      </c>
      <c r="F616" s="19">
        <v>41438</v>
      </c>
      <c r="G616" s="11" t="s">
        <v>12497</v>
      </c>
      <c r="H616" s="7" t="str">
        <f t="shared" si="30"/>
        <v>重</v>
      </c>
      <c r="I616" s="24">
        <v>41469</v>
      </c>
      <c r="J616" s="27"/>
      <c r="K616" s="12" t="s">
        <v>1359</v>
      </c>
      <c r="L616" s="11"/>
      <c r="M616" s="167" t="s">
        <v>15387</v>
      </c>
      <c r="N616" s="69"/>
      <c r="O616" s="18" t="str">
        <f t="shared" ca="1" si="31"/>
        <v>361天</v>
      </c>
      <c r="P616" s="80"/>
      <c r="Q616" s="80"/>
      <c r="R616" s="80"/>
      <c r="S616" s="80"/>
    </row>
    <row r="617" spans="1:19">
      <c r="A617" s="7">
        <v>615</v>
      </c>
      <c r="B617" s="118" t="s">
        <v>12530</v>
      </c>
      <c r="C617" s="12" t="s">
        <v>6341</v>
      </c>
      <c r="D617" s="7" t="str">
        <f t="shared" si="29"/>
        <v>长荣箱</v>
      </c>
      <c r="E617" s="7" t="s">
        <v>8078</v>
      </c>
      <c r="F617" s="19">
        <v>41439</v>
      </c>
      <c r="G617" s="11" t="s">
        <v>12497</v>
      </c>
      <c r="H617" s="7" t="str">
        <f t="shared" si="30"/>
        <v>重</v>
      </c>
      <c r="I617" s="24">
        <v>41468</v>
      </c>
      <c r="J617" s="27"/>
      <c r="K617" s="12" t="s">
        <v>13302</v>
      </c>
      <c r="L617" s="11"/>
      <c r="M617" s="167" t="s">
        <v>12531</v>
      </c>
      <c r="N617" s="69"/>
      <c r="O617" s="18" t="str">
        <f t="shared" ca="1" si="31"/>
        <v>360天</v>
      </c>
      <c r="P617" s="80"/>
      <c r="Q617" s="80"/>
      <c r="R617" s="80"/>
      <c r="S617" s="80"/>
    </row>
    <row r="618" spans="1:19">
      <c r="A618" s="7">
        <v>616</v>
      </c>
      <c r="B618" s="118" t="s">
        <v>15322</v>
      </c>
      <c r="C618" s="12" t="s">
        <v>6341</v>
      </c>
      <c r="D618" s="7" t="str">
        <f t="shared" si="29"/>
        <v>长荣箱</v>
      </c>
      <c r="E618" s="7" t="s">
        <v>8078</v>
      </c>
      <c r="F618" s="19">
        <v>41438</v>
      </c>
      <c r="G618" s="11" t="s">
        <v>12497</v>
      </c>
      <c r="H618" s="7" t="str">
        <f t="shared" si="30"/>
        <v>重</v>
      </c>
      <c r="I618" s="24">
        <v>41470</v>
      </c>
      <c r="J618" s="27"/>
      <c r="K618" s="12" t="s">
        <v>1359</v>
      </c>
      <c r="L618" s="11"/>
      <c r="M618" s="167" t="s">
        <v>15387</v>
      </c>
      <c r="N618" s="69"/>
      <c r="O618" s="18" t="str">
        <f t="shared" ca="1" si="31"/>
        <v>361天</v>
      </c>
      <c r="P618" s="80"/>
      <c r="Q618" s="80"/>
      <c r="R618" s="80"/>
      <c r="S618" s="80"/>
    </row>
    <row r="619" spans="1:19">
      <c r="A619" s="7">
        <v>617</v>
      </c>
      <c r="B619" s="118" t="s">
        <v>9504</v>
      </c>
      <c r="C619" s="12" t="s">
        <v>6341</v>
      </c>
      <c r="D619" s="7" t="str">
        <f t="shared" si="29"/>
        <v>长荣箱</v>
      </c>
      <c r="E619" s="7" t="s">
        <v>17174</v>
      </c>
      <c r="F619" s="19">
        <v>41426</v>
      </c>
      <c r="G619" s="11" t="s">
        <v>1913</v>
      </c>
      <c r="H619" s="7" t="str">
        <f t="shared" si="30"/>
        <v>重</v>
      </c>
      <c r="I619" s="24">
        <v>41427</v>
      </c>
      <c r="J619" s="27"/>
      <c r="K619" s="12" t="s">
        <v>7724</v>
      </c>
      <c r="L619" s="11"/>
      <c r="M619" s="167" t="s">
        <v>9503</v>
      </c>
      <c r="N619" s="69"/>
      <c r="O619" s="18" t="str">
        <f t="shared" ca="1" si="31"/>
        <v>373天</v>
      </c>
      <c r="P619" s="80"/>
      <c r="Q619" s="80"/>
      <c r="R619" s="80"/>
      <c r="S619" s="80"/>
    </row>
    <row r="620" spans="1:19">
      <c r="A620" s="7">
        <v>618</v>
      </c>
      <c r="B620" s="118" t="s">
        <v>9675</v>
      </c>
      <c r="C620" s="12" t="s">
        <v>6341</v>
      </c>
      <c r="D620" s="7" t="str">
        <f t="shared" si="29"/>
        <v>长荣箱</v>
      </c>
      <c r="E620" s="7" t="s">
        <v>8078</v>
      </c>
      <c r="F620" s="19">
        <v>41438</v>
      </c>
      <c r="G620" s="11" t="s">
        <v>12497</v>
      </c>
      <c r="H620" s="7" t="str">
        <f t="shared" si="30"/>
        <v>重</v>
      </c>
      <c r="I620" s="24">
        <v>41448</v>
      </c>
      <c r="J620" s="27"/>
      <c r="K620" s="12" t="s">
        <v>1381</v>
      </c>
      <c r="L620" s="11"/>
      <c r="M620" s="167" t="s">
        <v>9678</v>
      </c>
      <c r="N620" s="69"/>
      <c r="O620" s="18" t="str">
        <f t="shared" ca="1" si="31"/>
        <v>361天</v>
      </c>
      <c r="P620" s="80"/>
      <c r="Q620" s="80"/>
      <c r="R620" s="80"/>
      <c r="S620" s="80"/>
    </row>
    <row r="621" spans="1:19">
      <c r="A621" s="7">
        <v>619</v>
      </c>
      <c r="B621" s="118" t="s">
        <v>16383</v>
      </c>
      <c r="C621" s="12" t="s">
        <v>6341</v>
      </c>
      <c r="D621" s="7" t="str">
        <f t="shared" si="29"/>
        <v>长荣箱</v>
      </c>
      <c r="E621" s="7" t="s">
        <v>17174</v>
      </c>
      <c r="F621" s="19">
        <v>41426</v>
      </c>
      <c r="G621" s="11" t="s">
        <v>12497</v>
      </c>
      <c r="H621" s="7" t="str">
        <f t="shared" si="30"/>
        <v>重</v>
      </c>
      <c r="I621" s="24">
        <v>41479</v>
      </c>
      <c r="J621" s="27"/>
      <c r="K621" s="12" t="s">
        <v>17072</v>
      </c>
      <c r="L621" s="11"/>
      <c r="M621" s="167" t="s">
        <v>6502</v>
      </c>
      <c r="N621" s="69"/>
      <c r="O621" s="18" t="str">
        <f t="shared" ca="1" si="31"/>
        <v>373天</v>
      </c>
      <c r="P621" s="80"/>
      <c r="Q621" s="80"/>
      <c r="R621" s="80"/>
      <c r="S621" s="80"/>
    </row>
    <row r="622" spans="1:19">
      <c r="A622" s="7">
        <v>620</v>
      </c>
      <c r="B622" s="118" t="s">
        <v>9501</v>
      </c>
      <c r="C622" s="12" t="s">
        <v>6341</v>
      </c>
      <c r="D622" s="7" t="str">
        <f t="shared" ref="D622:D685" si="32">IF(B622="","","长荣箱")</f>
        <v>长荣箱</v>
      </c>
      <c r="E622" s="7" t="s">
        <v>17174</v>
      </c>
      <c r="F622" s="19">
        <v>41426</v>
      </c>
      <c r="G622" s="11" t="s">
        <v>12497</v>
      </c>
      <c r="H622" s="7" t="str">
        <f t="shared" ref="H622:H685" si="33">IF(I622="","空","重")</f>
        <v>重</v>
      </c>
      <c r="I622" s="24">
        <v>41427</v>
      </c>
      <c r="J622" s="27"/>
      <c r="K622" s="12" t="s">
        <v>13302</v>
      </c>
      <c r="L622" s="11"/>
      <c r="M622" s="167" t="s">
        <v>9503</v>
      </c>
      <c r="N622" s="69"/>
      <c r="O622" s="18" t="str">
        <f t="shared" ca="1" si="31"/>
        <v>373天</v>
      </c>
      <c r="P622" s="80"/>
      <c r="Q622" s="80"/>
      <c r="R622" s="80"/>
      <c r="S622" s="80"/>
    </row>
    <row r="623" spans="1:19">
      <c r="A623" s="7">
        <v>621</v>
      </c>
      <c r="B623" s="118" t="s">
        <v>11864</v>
      </c>
      <c r="C623" s="12" t="s">
        <v>6341</v>
      </c>
      <c r="D623" s="7" t="str">
        <f t="shared" si="32"/>
        <v>长荣箱</v>
      </c>
      <c r="E623" s="7" t="s">
        <v>17174</v>
      </c>
      <c r="F623" s="19">
        <v>41425</v>
      </c>
      <c r="G623" s="11" t="s">
        <v>12497</v>
      </c>
      <c r="H623" s="7" t="str">
        <f t="shared" si="33"/>
        <v>重</v>
      </c>
      <c r="I623" s="24">
        <v>41428</v>
      </c>
      <c r="J623" s="27"/>
      <c r="K623" s="12" t="s">
        <v>1381</v>
      </c>
      <c r="L623" s="11"/>
      <c r="M623" s="167" t="s">
        <v>10463</v>
      </c>
      <c r="N623" s="69"/>
      <c r="O623" s="18" t="str">
        <f t="shared" ca="1" si="31"/>
        <v>374天</v>
      </c>
      <c r="P623" s="80"/>
      <c r="Q623" s="80"/>
      <c r="R623" s="80"/>
      <c r="S623" s="80"/>
    </row>
    <row r="624" spans="1:19">
      <c r="A624" s="7">
        <v>622</v>
      </c>
      <c r="B624" s="118" t="s">
        <v>4238</v>
      </c>
      <c r="C624" s="12" t="s">
        <v>6341</v>
      </c>
      <c r="D624" s="7" t="str">
        <f t="shared" si="32"/>
        <v>长荣箱</v>
      </c>
      <c r="E624" s="7" t="s">
        <v>17174</v>
      </c>
      <c r="F624" s="19">
        <v>41427</v>
      </c>
      <c r="G624" s="11" t="s">
        <v>12497</v>
      </c>
      <c r="H624" s="7" t="str">
        <f t="shared" si="33"/>
        <v>重</v>
      </c>
      <c r="I624" s="24">
        <v>41431</v>
      </c>
      <c r="J624" s="27"/>
      <c r="K624" s="12" t="s">
        <v>12135</v>
      </c>
      <c r="L624" s="11"/>
      <c r="M624" s="167" t="s">
        <v>10348</v>
      </c>
      <c r="N624" s="69"/>
      <c r="O624" s="18" t="str">
        <f t="shared" ca="1" si="31"/>
        <v>372天</v>
      </c>
      <c r="P624" s="80"/>
      <c r="Q624" s="80"/>
      <c r="R624" s="80"/>
      <c r="S624" s="80"/>
    </row>
    <row r="625" spans="1:19">
      <c r="A625" s="7">
        <v>623</v>
      </c>
      <c r="B625" s="118" t="s">
        <v>11865</v>
      </c>
      <c r="C625" s="12" t="s">
        <v>6341</v>
      </c>
      <c r="D625" s="7" t="str">
        <f t="shared" si="32"/>
        <v>长荣箱</v>
      </c>
      <c r="E625" s="7" t="s">
        <v>17174</v>
      </c>
      <c r="F625" s="19">
        <v>41425</v>
      </c>
      <c r="G625" s="11" t="s">
        <v>12497</v>
      </c>
      <c r="H625" s="7" t="str">
        <f t="shared" si="33"/>
        <v>重</v>
      </c>
      <c r="I625" s="24">
        <v>41427</v>
      </c>
      <c r="J625" s="27"/>
      <c r="K625" s="12" t="s">
        <v>10395</v>
      </c>
      <c r="L625" s="11"/>
      <c r="M625" s="167" t="s">
        <v>3861</v>
      </c>
      <c r="N625" s="69"/>
      <c r="O625" s="18" t="str">
        <f t="shared" ca="1" si="31"/>
        <v>374天</v>
      </c>
      <c r="P625" s="80"/>
      <c r="Q625" s="80"/>
      <c r="R625" s="80"/>
      <c r="S625" s="80"/>
    </row>
    <row r="626" spans="1:19">
      <c r="A626" s="7">
        <v>624</v>
      </c>
      <c r="B626" s="118" t="s">
        <v>4239</v>
      </c>
      <c r="C626" s="12" t="s">
        <v>6341</v>
      </c>
      <c r="D626" s="7" t="str">
        <f t="shared" si="32"/>
        <v>长荣箱</v>
      </c>
      <c r="E626" s="7" t="s">
        <v>17174</v>
      </c>
      <c r="F626" s="19">
        <v>41426</v>
      </c>
      <c r="G626" s="11" t="s">
        <v>12497</v>
      </c>
      <c r="H626" s="7" t="str">
        <f t="shared" si="33"/>
        <v>重</v>
      </c>
      <c r="I626" s="24">
        <v>41432</v>
      </c>
      <c r="J626" s="27"/>
      <c r="K626" s="12" t="s">
        <v>7704</v>
      </c>
      <c r="L626" s="11"/>
      <c r="M626" s="167" t="s">
        <v>10348</v>
      </c>
      <c r="N626" s="69"/>
      <c r="O626" s="18" t="str">
        <f t="shared" ca="1" si="31"/>
        <v>373天</v>
      </c>
      <c r="P626" s="80"/>
      <c r="Q626" s="80"/>
      <c r="R626" s="80"/>
      <c r="S626" s="80"/>
    </row>
    <row r="627" spans="1:19">
      <c r="A627" s="7">
        <v>625</v>
      </c>
      <c r="B627" s="118" t="s">
        <v>13233</v>
      </c>
      <c r="C627" s="12" t="s">
        <v>6341</v>
      </c>
      <c r="D627" s="7" t="str">
        <f t="shared" si="32"/>
        <v>长荣箱</v>
      </c>
      <c r="E627" s="7" t="s">
        <v>17174</v>
      </c>
      <c r="F627" s="19">
        <v>41429</v>
      </c>
      <c r="G627" s="11" t="s">
        <v>12497</v>
      </c>
      <c r="H627" s="7" t="str">
        <f t="shared" si="33"/>
        <v>重</v>
      </c>
      <c r="I627" s="24">
        <v>41432</v>
      </c>
      <c r="J627" s="27"/>
      <c r="K627" s="12" t="s">
        <v>7704</v>
      </c>
      <c r="L627" s="11"/>
      <c r="M627" s="167" t="s">
        <v>10348</v>
      </c>
      <c r="N627" s="69"/>
      <c r="O627" s="18" t="str">
        <f t="shared" ca="1" si="31"/>
        <v>370天</v>
      </c>
      <c r="P627" s="80"/>
      <c r="Q627" s="80"/>
      <c r="R627" s="80"/>
      <c r="S627" s="80"/>
    </row>
    <row r="628" spans="1:19">
      <c r="A628" s="7">
        <v>626</v>
      </c>
      <c r="B628" s="118" t="s">
        <v>1367</v>
      </c>
      <c r="C628" s="12" t="s">
        <v>6341</v>
      </c>
      <c r="D628" s="7" t="str">
        <f t="shared" si="32"/>
        <v>长荣箱</v>
      </c>
      <c r="E628" s="7" t="s">
        <v>17174</v>
      </c>
      <c r="F628" s="19">
        <v>41430</v>
      </c>
      <c r="G628" s="11" t="s">
        <v>12497</v>
      </c>
      <c r="H628" s="7" t="str">
        <f t="shared" si="33"/>
        <v>重</v>
      </c>
      <c r="I628" s="24">
        <v>41471</v>
      </c>
      <c r="J628" s="27"/>
      <c r="K628" s="12" t="s">
        <v>1381</v>
      </c>
      <c r="L628" s="11"/>
      <c r="M628" s="167" t="s">
        <v>14919</v>
      </c>
      <c r="N628" s="69"/>
      <c r="O628" s="18" t="str">
        <f t="shared" ca="1" si="31"/>
        <v>369天</v>
      </c>
      <c r="P628" s="80"/>
      <c r="Q628" s="80"/>
      <c r="R628" s="80"/>
      <c r="S628" s="80"/>
    </row>
    <row r="629" spans="1:19">
      <c r="A629" s="7">
        <v>627</v>
      </c>
      <c r="B629" s="127" t="s">
        <v>4240</v>
      </c>
      <c r="C629" s="12" t="s">
        <v>6341</v>
      </c>
      <c r="D629" s="7" t="str">
        <f t="shared" si="32"/>
        <v>长荣箱</v>
      </c>
      <c r="E629" s="7" t="s">
        <v>17174</v>
      </c>
      <c r="F629" s="19">
        <v>41428</v>
      </c>
      <c r="G629" s="11" t="s">
        <v>3263</v>
      </c>
      <c r="H629" s="7" t="str">
        <f t="shared" si="33"/>
        <v>重</v>
      </c>
      <c r="I629" s="24">
        <v>41430</v>
      </c>
      <c r="J629" s="27"/>
      <c r="K629" s="12" t="s">
        <v>7704</v>
      </c>
      <c r="L629" s="11"/>
      <c r="M629" s="167" t="s">
        <v>10348</v>
      </c>
      <c r="N629" s="69"/>
      <c r="O629" s="18" t="str">
        <f t="shared" ca="1" si="31"/>
        <v>371天</v>
      </c>
      <c r="P629" s="80"/>
      <c r="Q629" s="80"/>
      <c r="R629" s="80"/>
      <c r="S629" s="80"/>
    </row>
    <row r="630" spans="1:19">
      <c r="A630" s="7">
        <v>628</v>
      </c>
      <c r="B630" s="127" t="s">
        <v>6700</v>
      </c>
      <c r="C630" s="12" t="s">
        <v>6341</v>
      </c>
      <c r="D630" s="7" t="str">
        <f t="shared" si="32"/>
        <v>长荣箱</v>
      </c>
      <c r="E630" s="7" t="s">
        <v>17174</v>
      </c>
      <c r="F630" s="19">
        <v>41430</v>
      </c>
      <c r="G630" s="11" t="s">
        <v>10545</v>
      </c>
      <c r="H630" s="7" t="str">
        <f t="shared" si="33"/>
        <v>重</v>
      </c>
      <c r="I630" s="24">
        <v>41430</v>
      </c>
      <c r="J630" s="27"/>
      <c r="K630" s="12" t="s">
        <v>12135</v>
      </c>
      <c r="L630" s="11"/>
      <c r="M630" s="167" t="s">
        <v>10348</v>
      </c>
      <c r="N630" s="69"/>
      <c r="O630" s="18" t="str">
        <f t="shared" ca="1" si="31"/>
        <v>369天</v>
      </c>
      <c r="P630" s="80"/>
      <c r="Q630" s="80"/>
      <c r="R630" s="80"/>
      <c r="S630" s="80"/>
    </row>
    <row r="631" spans="1:19">
      <c r="A631" s="7">
        <v>629</v>
      </c>
      <c r="B631" s="127" t="s">
        <v>15598</v>
      </c>
      <c r="C631" s="12" t="s">
        <v>6341</v>
      </c>
      <c r="D631" s="7" t="str">
        <f t="shared" si="32"/>
        <v>长荣箱</v>
      </c>
      <c r="E631" s="7" t="s">
        <v>17174</v>
      </c>
      <c r="F631" s="19">
        <v>41430</v>
      </c>
      <c r="G631" s="11" t="s">
        <v>7157</v>
      </c>
      <c r="H631" s="7" t="str">
        <f t="shared" si="33"/>
        <v>重</v>
      </c>
      <c r="I631" s="24">
        <v>41431</v>
      </c>
      <c r="J631" s="27"/>
      <c r="K631" s="12" t="s">
        <v>12135</v>
      </c>
      <c r="L631" s="11"/>
      <c r="M631" s="167" t="s">
        <v>10348</v>
      </c>
      <c r="N631" s="69"/>
      <c r="O631" s="18" t="str">
        <f t="shared" ca="1" si="31"/>
        <v>369天</v>
      </c>
      <c r="P631" s="80"/>
      <c r="Q631" s="80"/>
      <c r="R631" s="80"/>
      <c r="S631" s="80"/>
    </row>
    <row r="632" spans="1:19">
      <c r="A632" s="7">
        <v>630</v>
      </c>
      <c r="B632" s="127" t="s">
        <v>13234</v>
      </c>
      <c r="C632" s="12" t="s">
        <v>6341</v>
      </c>
      <c r="D632" s="7" t="str">
        <f t="shared" si="32"/>
        <v>长荣箱</v>
      </c>
      <c r="E632" s="7" t="s">
        <v>17174</v>
      </c>
      <c r="F632" s="19">
        <v>41429</v>
      </c>
      <c r="G632" s="11" t="s">
        <v>7157</v>
      </c>
      <c r="H632" s="7" t="str">
        <f t="shared" si="33"/>
        <v>重</v>
      </c>
      <c r="I632" s="24">
        <v>41430</v>
      </c>
      <c r="J632" s="27"/>
      <c r="K632" s="12" t="s">
        <v>7704</v>
      </c>
      <c r="L632" s="11"/>
      <c r="M632" s="167" t="s">
        <v>10348</v>
      </c>
      <c r="N632" s="69"/>
      <c r="O632" s="18" t="str">
        <f t="shared" ca="1" si="31"/>
        <v>370天</v>
      </c>
      <c r="P632" s="80"/>
      <c r="Q632" s="80"/>
      <c r="R632" s="80"/>
      <c r="S632" s="80"/>
    </row>
    <row r="633" spans="1:19">
      <c r="A633" s="7">
        <v>631</v>
      </c>
      <c r="B633" s="127" t="s">
        <v>13235</v>
      </c>
      <c r="C633" s="12" t="s">
        <v>6341</v>
      </c>
      <c r="D633" s="7" t="str">
        <f t="shared" si="32"/>
        <v>长荣箱</v>
      </c>
      <c r="E633" s="7" t="s">
        <v>17174</v>
      </c>
      <c r="F633" s="19">
        <v>41429</v>
      </c>
      <c r="G633" s="11" t="s">
        <v>7157</v>
      </c>
      <c r="H633" s="7" t="str">
        <f t="shared" si="33"/>
        <v>重</v>
      </c>
      <c r="I633" s="24">
        <v>41431</v>
      </c>
      <c r="J633" s="27"/>
      <c r="K633" s="12" t="s">
        <v>12135</v>
      </c>
      <c r="L633" s="11"/>
      <c r="M633" s="167" t="s">
        <v>10348</v>
      </c>
      <c r="N633" s="69"/>
      <c r="O633" s="18" t="str">
        <f t="shared" ca="1" si="31"/>
        <v>370天</v>
      </c>
      <c r="P633" s="80"/>
      <c r="Q633" s="80"/>
      <c r="R633" s="80"/>
      <c r="S633" s="80"/>
    </row>
    <row r="634" spans="1:19">
      <c r="A634" s="7">
        <v>632</v>
      </c>
      <c r="B634" s="127" t="s">
        <v>13236</v>
      </c>
      <c r="C634" s="12" t="s">
        <v>6341</v>
      </c>
      <c r="D634" s="7" t="str">
        <f t="shared" si="32"/>
        <v>长荣箱</v>
      </c>
      <c r="E634" s="7" t="s">
        <v>17174</v>
      </c>
      <c r="F634" s="19">
        <v>41429</v>
      </c>
      <c r="G634" s="11" t="s">
        <v>7157</v>
      </c>
      <c r="H634" s="7" t="str">
        <f t="shared" si="33"/>
        <v>重</v>
      </c>
      <c r="I634" s="24">
        <v>41432</v>
      </c>
      <c r="J634" s="27"/>
      <c r="K634" s="12" t="s">
        <v>7704</v>
      </c>
      <c r="L634" s="11"/>
      <c r="M634" s="167" t="s">
        <v>10348</v>
      </c>
      <c r="N634" s="69"/>
      <c r="O634" s="18" t="str">
        <f t="shared" ca="1" si="31"/>
        <v>370天</v>
      </c>
      <c r="P634" s="80"/>
      <c r="Q634" s="80"/>
      <c r="R634" s="80"/>
      <c r="S634" s="80"/>
    </row>
    <row r="635" spans="1:19">
      <c r="A635" s="7">
        <v>633</v>
      </c>
      <c r="B635" s="127" t="s">
        <v>3264</v>
      </c>
      <c r="C635" s="12" t="s">
        <v>6341</v>
      </c>
      <c r="D635" s="7" t="str">
        <f t="shared" si="32"/>
        <v>长荣箱</v>
      </c>
      <c r="E635" s="7" t="s">
        <v>8078</v>
      </c>
      <c r="F635" s="19">
        <v>41432</v>
      </c>
      <c r="G635" s="11" t="s">
        <v>3488</v>
      </c>
      <c r="H635" s="7" t="str">
        <f t="shared" si="33"/>
        <v>重</v>
      </c>
      <c r="I635" s="24">
        <v>41434</v>
      </c>
      <c r="J635" s="27"/>
      <c r="K635" s="12" t="s">
        <v>13302</v>
      </c>
      <c r="L635" s="11"/>
      <c r="M635" s="167" t="s">
        <v>5112</v>
      </c>
      <c r="N635" s="69"/>
      <c r="O635" s="18" t="str">
        <f t="shared" ca="1" si="31"/>
        <v>367天</v>
      </c>
      <c r="P635" s="80"/>
      <c r="Q635" s="80"/>
      <c r="R635" s="80"/>
      <c r="S635" s="80"/>
    </row>
    <row r="636" spans="1:19">
      <c r="A636" s="7">
        <v>634</v>
      </c>
      <c r="B636" s="127" t="s">
        <v>6701</v>
      </c>
      <c r="C636" s="12" t="s">
        <v>6341</v>
      </c>
      <c r="D636" s="7" t="str">
        <f t="shared" si="32"/>
        <v>长荣箱</v>
      </c>
      <c r="E636" s="7" t="s">
        <v>17174</v>
      </c>
      <c r="F636" s="19">
        <v>41430</v>
      </c>
      <c r="G636" s="11" t="s">
        <v>7157</v>
      </c>
      <c r="H636" s="7" t="str">
        <f t="shared" si="33"/>
        <v>重</v>
      </c>
      <c r="I636" s="24">
        <v>41430</v>
      </c>
      <c r="J636" s="27"/>
      <c r="K636" s="12" t="s">
        <v>7704</v>
      </c>
      <c r="L636" s="11"/>
      <c r="M636" s="167" t="s">
        <v>10348</v>
      </c>
      <c r="N636" s="69"/>
      <c r="O636" s="18" t="str">
        <f t="shared" ca="1" si="31"/>
        <v>369天</v>
      </c>
      <c r="P636" s="80"/>
      <c r="Q636" s="80"/>
      <c r="R636" s="80"/>
      <c r="S636" s="80"/>
    </row>
    <row r="637" spans="1:19">
      <c r="A637" s="7">
        <v>635</v>
      </c>
      <c r="B637" s="127" t="s">
        <v>1113</v>
      </c>
      <c r="C637" s="12" t="s">
        <v>6341</v>
      </c>
      <c r="D637" s="7" t="str">
        <f t="shared" si="32"/>
        <v>长荣箱</v>
      </c>
      <c r="E637" s="7" t="s">
        <v>17174</v>
      </c>
      <c r="F637" s="19">
        <v>41433</v>
      </c>
      <c r="G637" s="11" t="s">
        <v>9280</v>
      </c>
      <c r="H637" s="7" t="str">
        <f t="shared" si="33"/>
        <v>重</v>
      </c>
      <c r="I637" s="24">
        <v>41433</v>
      </c>
      <c r="J637" s="27"/>
      <c r="K637" s="12" t="s">
        <v>16249</v>
      </c>
      <c r="L637" s="11"/>
      <c r="M637" s="167" t="s">
        <v>6702</v>
      </c>
      <c r="N637" s="69"/>
      <c r="O637" s="18" t="str">
        <f t="shared" ca="1" si="31"/>
        <v>366天</v>
      </c>
      <c r="P637" s="80"/>
      <c r="Q637" s="80"/>
      <c r="R637" s="80"/>
      <c r="S637" s="80"/>
    </row>
    <row r="638" spans="1:19">
      <c r="A638" s="7">
        <v>636</v>
      </c>
      <c r="B638" s="127" t="s">
        <v>2464</v>
      </c>
      <c r="C638" s="12" t="s">
        <v>6341</v>
      </c>
      <c r="D638" s="7" t="str">
        <f t="shared" si="32"/>
        <v>长荣箱</v>
      </c>
      <c r="E638" s="7" t="s">
        <v>17174</v>
      </c>
      <c r="F638" s="19">
        <v>41430</v>
      </c>
      <c r="G638" s="11" t="s">
        <v>7157</v>
      </c>
      <c r="H638" s="7" t="str">
        <f t="shared" si="33"/>
        <v>重</v>
      </c>
      <c r="I638" s="24">
        <v>41430</v>
      </c>
      <c r="J638" s="27"/>
      <c r="K638" s="12" t="s">
        <v>10395</v>
      </c>
      <c r="L638" s="11"/>
      <c r="M638" s="167" t="s">
        <v>11172</v>
      </c>
      <c r="N638" s="69"/>
      <c r="O638" s="18" t="str">
        <f t="shared" ca="1" si="31"/>
        <v>369天</v>
      </c>
      <c r="P638" s="80"/>
      <c r="Q638" s="80"/>
      <c r="R638" s="80"/>
      <c r="S638" s="80"/>
    </row>
    <row r="639" spans="1:19">
      <c r="A639" s="7">
        <v>637</v>
      </c>
      <c r="B639" s="127" t="s">
        <v>1337</v>
      </c>
      <c r="C639" s="12" t="s">
        <v>6341</v>
      </c>
      <c r="D639" s="7" t="str">
        <f t="shared" si="32"/>
        <v>长荣箱</v>
      </c>
      <c r="E639" s="7" t="s">
        <v>17174</v>
      </c>
      <c r="F639" s="19">
        <v>41437</v>
      </c>
      <c r="G639" s="11" t="s">
        <v>1636</v>
      </c>
      <c r="H639" s="7" t="str">
        <f t="shared" si="33"/>
        <v>重</v>
      </c>
      <c r="I639" s="24">
        <v>41483</v>
      </c>
      <c r="J639" s="27"/>
      <c r="K639" s="12" t="s">
        <v>13302</v>
      </c>
      <c r="L639" s="11"/>
      <c r="M639" s="167" t="s">
        <v>1317</v>
      </c>
      <c r="N639" s="69"/>
      <c r="O639" s="18" t="str">
        <f t="shared" ca="1" si="31"/>
        <v>362天</v>
      </c>
      <c r="P639" s="80"/>
      <c r="Q639" s="80"/>
      <c r="R639" s="80"/>
      <c r="S639" s="80"/>
    </row>
    <row r="640" spans="1:19">
      <c r="A640" s="7">
        <v>638</v>
      </c>
      <c r="B640" s="127" t="s">
        <v>3709</v>
      </c>
      <c r="C640" s="12" t="s">
        <v>6341</v>
      </c>
      <c r="D640" s="7" t="str">
        <f t="shared" si="32"/>
        <v>长荣箱</v>
      </c>
      <c r="E640" s="7" t="s">
        <v>8078</v>
      </c>
      <c r="F640" s="19">
        <v>41438</v>
      </c>
      <c r="G640" s="80">
        <v>100</v>
      </c>
      <c r="H640" s="7" t="str">
        <f t="shared" si="33"/>
        <v>重</v>
      </c>
      <c r="I640" s="24">
        <v>41470</v>
      </c>
      <c r="J640" s="27"/>
      <c r="K640" s="12" t="s">
        <v>13302</v>
      </c>
      <c r="L640" s="11"/>
      <c r="M640" s="167" t="s">
        <v>12238</v>
      </c>
      <c r="N640" s="69"/>
      <c r="O640" s="18" t="str">
        <f t="shared" ca="1" si="31"/>
        <v>361天</v>
      </c>
      <c r="P640" s="80"/>
      <c r="Q640" s="80"/>
      <c r="R640" s="80"/>
      <c r="S640" s="80"/>
    </row>
    <row r="641" spans="1:19">
      <c r="A641" s="7">
        <v>639</v>
      </c>
      <c r="B641" s="127" t="s">
        <v>17067</v>
      </c>
      <c r="C641" s="12" t="s">
        <v>6341</v>
      </c>
      <c r="D641" s="7" t="str">
        <f t="shared" si="32"/>
        <v>长荣箱</v>
      </c>
      <c r="E641" s="7" t="s">
        <v>17174</v>
      </c>
      <c r="F641" s="19">
        <v>41436</v>
      </c>
      <c r="G641" s="80">
        <v>100</v>
      </c>
      <c r="H641" s="7" t="str">
        <f t="shared" si="33"/>
        <v>重</v>
      </c>
      <c r="I641" s="24">
        <v>41441</v>
      </c>
      <c r="J641" s="27"/>
      <c r="K641" s="12" t="s">
        <v>13302</v>
      </c>
      <c r="L641" s="11"/>
      <c r="M641" s="167" t="s">
        <v>17071</v>
      </c>
      <c r="N641" s="69"/>
      <c r="O641" s="18" t="str">
        <f t="shared" ca="1" si="31"/>
        <v>363天</v>
      </c>
      <c r="P641" s="80"/>
      <c r="Q641" s="80"/>
      <c r="R641" s="80"/>
      <c r="S641" s="80"/>
    </row>
    <row r="642" spans="1:19">
      <c r="A642" s="7">
        <v>640</v>
      </c>
      <c r="B642" s="127" t="s">
        <v>4503</v>
      </c>
      <c r="C642" s="12" t="s">
        <v>6341</v>
      </c>
      <c r="D642" s="7" t="str">
        <f t="shared" si="32"/>
        <v>长荣箱</v>
      </c>
      <c r="E642" s="7" t="s">
        <v>8078</v>
      </c>
      <c r="F642" s="19">
        <v>41439</v>
      </c>
      <c r="G642" s="80">
        <v>100</v>
      </c>
      <c r="H642" s="7" t="str">
        <f t="shared" si="33"/>
        <v>重</v>
      </c>
      <c r="I642" s="24">
        <v>41471</v>
      </c>
      <c r="J642" s="27"/>
      <c r="K642" s="12" t="s">
        <v>1381</v>
      </c>
      <c r="L642" s="11"/>
      <c r="M642" s="167" t="s">
        <v>14919</v>
      </c>
      <c r="N642" s="69"/>
      <c r="O642" s="18" t="str">
        <f t="shared" ca="1" si="31"/>
        <v>360天</v>
      </c>
      <c r="P642" s="80"/>
      <c r="Q642" s="80"/>
      <c r="R642" s="80"/>
      <c r="S642" s="80"/>
    </row>
    <row r="643" spans="1:19">
      <c r="A643" s="7">
        <v>641</v>
      </c>
      <c r="B643" s="127" t="s">
        <v>8212</v>
      </c>
      <c r="C643" s="12" t="s">
        <v>6341</v>
      </c>
      <c r="D643" s="7" t="str">
        <f t="shared" si="32"/>
        <v>长荣箱</v>
      </c>
      <c r="E643" s="7" t="s">
        <v>17174</v>
      </c>
      <c r="F643" s="19">
        <v>41438</v>
      </c>
      <c r="G643" s="80">
        <v>100</v>
      </c>
      <c r="H643" s="7" t="str">
        <f t="shared" si="33"/>
        <v>重</v>
      </c>
      <c r="I643" s="24">
        <v>41441</v>
      </c>
      <c r="J643" s="27"/>
      <c r="K643" s="12" t="s">
        <v>5796</v>
      </c>
      <c r="L643" s="11"/>
      <c r="M643" s="167" t="s">
        <v>10135</v>
      </c>
      <c r="N643" s="69"/>
      <c r="O643" s="18" t="str">
        <f t="shared" ca="1" si="31"/>
        <v>361天</v>
      </c>
      <c r="P643" s="80"/>
      <c r="Q643" s="80"/>
      <c r="R643" s="80"/>
      <c r="S643" s="80"/>
    </row>
    <row r="644" spans="1:19">
      <c r="A644" s="7">
        <v>642</v>
      </c>
      <c r="B644" s="127" t="s">
        <v>8213</v>
      </c>
      <c r="C644" s="12" t="s">
        <v>6341</v>
      </c>
      <c r="D644" s="7" t="str">
        <f t="shared" si="32"/>
        <v>长荣箱</v>
      </c>
      <c r="E644" s="7" t="s">
        <v>17174</v>
      </c>
      <c r="F644" s="19">
        <v>41438</v>
      </c>
      <c r="G644" s="80">
        <v>100</v>
      </c>
      <c r="H644" s="7" t="str">
        <f t="shared" si="33"/>
        <v>重</v>
      </c>
      <c r="I644" s="24">
        <v>41441</v>
      </c>
      <c r="J644" s="27"/>
      <c r="K644" s="12" t="s">
        <v>5796</v>
      </c>
      <c r="L644" s="11"/>
      <c r="M644" s="167" t="s">
        <v>10135</v>
      </c>
      <c r="N644" s="69"/>
      <c r="O644" s="18" t="str">
        <f t="shared" ca="1" si="31"/>
        <v>361天</v>
      </c>
      <c r="P644" s="80"/>
      <c r="Q644" s="80"/>
      <c r="R644" s="80"/>
      <c r="S644" s="80"/>
    </row>
    <row r="645" spans="1:19">
      <c r="A645" s="7">
        <v>643</v>
      </c>
      <c r="B645" s="127" t="s">
        <v>4252</v>
      </c>
      <c r="C645" s="12" t="s">
        <v>6341</v>
      </c>
      <c r="D645" s="7" t="str">
        <f t="shared" si="32"/>
        <v>长荣箱</v>
      </c>
      <c r="E645" s="7" t="s">
        <v>17174</v>
      </c>
      <c r="F645" s="19">
        <v>41446</v>
      </c>
      <c r="G645" s="80">
        <v>100</v>
      </c>
      <c r="H645" s="7" t="str">
        <f t="shared" si="33"/>
        <v>重</v>
      </c>
      <c r="I645" s="24">
        <v>41446</v>
      </c>
      <c r="J645" s="27"/>
      <c r="K645" s="12" t="s">
        <v>13302</v>
      </c>
      <c r="L645" s="11"/>
      <c r="M645" s="167" t="s">
        <v>4255</v>
      </c>
      <c r="N645" s="69"/>
      <c r="O645" s="18" t="str">
        <f t="shared" ca="1" si="31"/>
        <v>353天</v>
      </c>
      <c r="P645" s="80"/>
      <c r="Q645" s="80"/>
      <c r="R645" s="80"/>
      <c r="S645" s="80"/>
    </row>
    <row r="646" spans="1:19">
      <c r="A646" s="7">
        <v>644</v>
      </c>
      <c r="B646" s="127" t="s">
        <v>17049</v>
      </c>
      <c r="C646" s="12" t="s">
        <v>6341</v>
      </c>
      <c r="D646" s="7" t="str">
        <f t="shared" si="32"/>
        <v>长荣箱</v>
      </c>
      <c r="E646" s="7" t="s">
        <v>17174</v>
      </c>
      <c r="F646" s="19">
        <v>41442</v>
      </c>
      <c r="G646" s="80">
        <v>100</v>
      </c>
      <c r="H646" s="7" t="str">
        <f t="shared" si="33"/>
        <v>重</v>
      </c>
      <c r="I646" s="24">
        <v>41442</v>
      </c>
      <c r="J646" s="27"/>
      <c r="K646" s="12" t="s">
        <v>13622</v>
      </c>
      <c r="L646" s="11"/>
      <c r="M646" s="167" t="s">
        <v>10458</v>
      </c>
      <c r="N646" s="69"/>
      <c r="O646" s="18" t="str">
        <f t="shared" ca="1" si="31"/>
        <v>357天</v>
      </c>
      <c r="P646" s="80"/>
      <c r="Q646" s="80"/>
      <c r="R646" s="80"/>
      <c r="S646" s="80"/>
    </row>
    <row r="647" spans="1:19">
      <c r="A647" s="7">
        <v>645</v>
      </c>
      <c r="B647" s="127" t="s">
        <v>10759</v>
      </c>
      <c r="C647" s="12" t="s">
        <v>6341</v>
      </c>
      <c r="D647" s="7" t="str">
        <f t="shared" si="32"/>
        <v>长荣箱</v>
      </c>
      <c r="E647" s="7" t="s">
        <v>17174</v>
      </c>
      <c r="F647" s="19">
        <v>41444</v>
      </c>
      <c r="G647" s="80">
        <v>100</v>
      </c>
      <c r="H647" s="7" t="str">
        <f t="shared" si="33"/>
        <v>重</v>
      </c>
      <c r="I647" s="24">
        <v>41444</v>
      </c>
      <c r="J647" s="27"/>
      <c r="K647" s="12" t="s">
        <v>13302</v>
      </c>
      <c r="L647" s="11"/>
      <c r="M647" s="167" t="s">
        <v>6595</v>
      </c>
      <c r="N647" s="69"/>
      <c r="O647" s="18" t="str">
        <f t="shared" ca="1" si="31"/>
        <v>355天</v>
      </c>
      <c r="P647" s="80"/>
      <c r="Q647" s="80"/>
      <c r="R647" s="80"/>
      <c r="S647" s="80"/>
    </row>
    <row r="648" spans="1:19">
      <c r="A648" s="7">
        <v>646</v>
      </c>
      <c r="B648" s="127" t="s">
        <v>10196</v>
      </c>
      <c r="C648" s="12" t="s">
        <v>6341</v>
      </c>
      <c r="D648" s="7" t="str">
        <f t="shared" si="32"/>
        <v>长荣箱</v>
      </c>
      <c r="E648" s="7" t="s">
        <v>17174</v>
      </c>
      <c r="F648" s="19">
        <v>41443</v>
      </c>
      <c r="G648" s="80">
        <v>100</v>
      </c>
      <c r="H648" s="7" t="str">
        <f t="shared" si="33"/>
        <v>重</v>
      </c>
      <c r="I648" s="24">
        <v>41446</v>
      </c>
      <c r="J648" s="27"/>
      <c r="K648" s="12" t="s">
        <v>4794</v>
      </c>
      <c r="L648" s="11"/>
      <c r="M648" s="167" t="s">
        <v>10198</v>
      </c>
      <c r="N648" s="69"/>
      <c r="O648" s="18" t="str">
        <f t="shared" ca="1" si="31"/>
        <v>356天</v>
      </c>
      <c r="P648" s="80"/>
      <c r="Q648" s="80"/>
      <c r="R648" s="80"/>
      <c r="S648" s="80"/>
    </row>
    <row r="649" spans="1:19">
      <c r="A649" s="7">
        <v>647</v>
      </c>
      <c r="B649" s="127" t="s">
        <v>10194</v>
      </c>
      <c r="C649" s="12" t="s">
        <v>6341</v>
      </c>
      <c r="D649" s="7" t="str">
        <f t="shared" si="32"/>
        <v>长荣箱</v>
      </c>
      <c r="E649" s="7" t="s">
        <v>8078</v>
      </c>
      <c r="F649" s="19">
        <v>41441</v>
      </c>
      <c r="G649" s="11" t="s">
        <v>2541</v>
      </c>
      <c r="H649" s="7" t="str">
        <f t="shared" si="33"/>
        <v>重</v>
      </c>
      <c r="I649" s="24">
        <v>41446</v>
      </c>
      <c r="J649" s="27"/>
      <c r="K649" s="12" t="s">
        <v>4794</v>
      </c>
      <c r="L649" s="11"/>
      <c r="M649" s="167" t="s">
        <v>10198</v>
      </c>
      <c r="N649" s="69"/>
      <c r="O649" s="18" t="str">
        <f t="shared" ca="1" si="31"/>
        <v>358天</v>
      </c>
      <c r="P649" s="80"/>
      <c r="Q649" s="80"/>
      <c r="R649" s="80"/>
      <c r="S649" s="80"/>
    </row>
    <row r="650" spans="1:19">
      <c r="A650" s="7">
        <v>648</v>
      </c>
      <c r="B650" s="127" t="s">
        <v>12512</v>
      </c>
      <c r="C650" s="12" t="s">
        <v>6341</v>
      </c>
      <c r="D650" s="7" t="str">
        <f t="shared" si="32"/>
        <v>长荣箱</v>
      </c>
      <c r="E650" s="7" t="s">
        <v>17174</v>
      </c>
      <c r="F650" s="19">
        <v>41437</v>
      </c>
      <c r="G650" s="80">
        <v>100</v>
      </c>
      <c r="H650" s="7" t="str">
        <f t="shared" si="33"/>
        <v>重</v>
      </c>
      <c r="I650" s="24">
        <v>41448</v>
      </c>
      <c r="J650" s="27"/>
      <c r="K650" s="12" t="s">
        <v>1381</v>
      </c>
      <c r="L650" s="11"/>
      <c r="M650" s="167" t="s">
        <v>4245</v>
      </c>
      <c r="N650" s="69"/>
      <c r="O650" s="18" t="str">
        <f t="shared" ca="1" si="31"/>
        <v>362天</v>
      </c>
      <c r="P650" s="80"/>
      <c r="Q650" s="80"/>
      <c r="R650" s="80"/>
      <c r="S650" s="80"/>
    </row>
    <row r="651" spans="1:19">
      <c r="A651" s="7">
        <v>649</v>
      </c>
      <c r="B651" s="127" t="s">
        <v>4253</v>
      </c>
      <c r="C651" s="12" t="s">
        <v>6341</v>
      </c>
      <c r="D651" s="7" t="str">
        <f t="shared" si="32"/>
        <v>长荣箱</v>
      </c>
      <c r="E651" s="7" t="s">
        <v>8078</v>
      </c>
      <c r="F651" s="19">
        <v>41441</v>
      </c>
      <c r="G651" s="80">
        <v>100</v>
      </c>
      <c r="H651" s="7" t="str">
        <f t="shared" si="33"/>
        <v>重</v>
      </c>
      <c r="I651" s="24">
        <v>41446</v>
      </c>
      <c r="J651" s="27"/>
      <c r="K651" s="12" t="s">
        <v>4794</v>
      </c>
      <c r="L651" s="11"/>
      <c r="M651" s="167" t="s">
        <v>4255</v>
      </c>
      <c r="N651" s="69"/>
      <c r="O651" s="18" t="str">
        <f t="shared" ca="1" si="31"/>
        <v>358天</v>
      </c>
      <c r="P651" s="80"/>
      <c r="Q651" s="80"/>
      <c r="R651" s="80"/>
      <c r="S651" s="80"/>
    </row>
    <row r="652" spans="1:19">
      <c r="A652" s="7">
        <v>650</v>
      </c>
      <c r="B652" s="127" t="s">
        <v>11113</v>
      </c>
      <c r="C652" s="12" t="s">
        <v>6341</v>
      </c>
      <c r="D652" s="7" t="str">
        <f t="shared" si="32"/>
        <v>长荣箱</v>
      </c>
      <c r="E652" s="7" t="s">
        <v>17174</v>
      </c>
      <c r="F652" s="19">
        <v>41437</v>
      </c>
      <c r="G652" s="80">
        <v>100</v>
      </c>
      <c r="H652" s="7" t="str">
        <f t="shared" si="33"/>
        <v>重</v>
      </c>
      <c r="I652" s="24">
        <v>41443</v>
      </c>
      <c r="J652" s="27"/>
      <c r="K652" s="12" t="s">
        <v>10395</v>
      </c>
      <c r="L652" s="11"/>
      <c r="M652" s="167" t="s">
        <v>10135</v>
      </c>
      <c r="N652" s="69"/>
      <c r="O652" s="18" t="str">
        <f t="shared" ca="1" si="31"/>
        <v>362天</v>
      </c>
      <c r="P652" s="80"/>
      <c r="Q652" s="80"/>
      <c r="R652" s="80"/>
      <c r="S652" s="80"/>
    </row>
    <row r="653" spans="1:19">
      <c r="A653" s="7">
        <v>651</v>
      </c>
      <c r="B653" s="127" t="s">
        <v>16320</v>
      </c>
      <c r="C653" s="12" t="s">
        <v>6341</v>
      </c>
      <c r="D653" s="7" t="str">
        <f t="shared" si="32"/>
        <v>长荣箱</v>
      </c>
      <c r="E653" s="7" t="s">
        <v>17174</v>
      </c>
      <c r="F653" s="19">
        <v>41443</v>
      </c>
      <c r="G653" s="80">
        <v>100</v>
      </c>
      <c r="H653" s="7" t="str">
        <f t="shared" si="33"/>
        <v>重</v>
      </c>
      <c r="I653" s="24">
        <v>41443</v>
      </c>
      <c r="J653" s="27"/>
      <c r="K653" s="12" t="s">
        <v>10395</v>
      </c>
      <c r="L653" s="11"/>
      <c r="M653" s="167" t="s">
        <v>10135</v>
      </c>
      <c r="N653" s="69"/>
      <c r="O653" s="18" t="str">
        <f t="shared" ca="1" si="31"/>
        <v>356天</v>
      </c>
      <c r="P653" s="80"/>
      <c r="Q653" s="80"/>
      <c r="R653" s="80"/>
      <c r="S653" s="80"/>
    </row>
    <row r="654" spans="1:19">
      <c r="A654" s="7">
        <v>652</v>
      </c>
      <c r="B654" s="127" t="s">
        <v>10757</v>
      </c>
      <c r="C654" s="12" t="s">
        <v>6341</v>
      </c>
      <c r="D654" s="7" t="str">
        <f t="shared" si="32"/>
        <v>长荣箱</v>
      </c>
      <c r="E654" s="7" t="s">
        <v>17174</v>
      </c>
      <c r="F654" s="19">
        <v>41443</v>
      </c>
      <c r="G654" s="80">
        <v>100</v>
      </c>
      <c r="H654" s="7" t="str">
        <f t="shared" si="33"/>
        <v>重</v>
      </c>
      <c r="I654" s="24">
        <v>41444</v>
      </c>
      <c r="J654" s="27"/>
      <c r="K654" s="12" t="s">
        <v>13302</v>
      </c>
      <c r="L654" s="11"/>
      <c r="M654" s="167" t="s">
        <v>10758</v>
      </c>
      <c r="N654" s="69"/>
      <c r="O654" s="18" t="str">
        <f t="shared" ca="1" si="31"/>
        <v>356天</v>
      </c>
      <c r="P654" s="80"/>
      <c r="Q654" s="80"/>
      <c r="R654" s="80"/>
      <c r="S654" s="80"/>
    </row>
    <row r="655" spans="1:19">
      <c r="A655" s="7">
        <v>653</v>
      </c>
      <c r="B655" s="127" t="s">
        <v>16876</v>
      </c>
      <c r="C655" s="12" t="s">
        <v>6341</v>
      </c>
      <c r="D655" s="7" t="str">
        <f t="shared" si="32"/>
        <v>长荣箱</v>
      </c>
      <c r="E655" s="7" t="s">
        <v>17174</v>
      </c>
      <c r="F655" s="19">
        <v>41471</v>
      </c>
      <c r="G655" s="80">
        <v>100</v>
      </c>
      <c r="H655" s="7" t="str">
        <f t="shared" si="33"/>
        <v>重</v>
      </c>
      <c r="I655" s="24">
        <v>41479</v>
      </c>
      <c r="J655" s="27"/>
      <c r="K655" s="12" t="s">
        <v>17072</v>
      </c>
      <c r="L655" s="11"/>
      <c r="M655" s="167" t="s">
        <v>6502</v>
      </c>
      <c r="N655" s="69"/>
      <c r="O655" s="18" t="str">
        <f t="shared" ca="1" si="31"/>
        <v>328天</v>
      </c>
      <c r="P655" s="80"/>
      <c r="Q655" s="80"/>
      <c r="R655" s="80"/>
      <c r="S655" s="80"/>
    </row>
    <row r="656" spans="1:19">
      <c r="A656" s="7">
        <v>654</v>
      </c>
      <c r="B656" s="127" t="s">
        <v>10761</v>
      </c>
      <c r="C656" s="12" t="s">
        <v>6341</v>
      </c>
      <c r="D656" s="7" t="str">
        <f t="shared" si="32"/>
        <v>长荣箱</v>
      </c>
      <c r="E656" s="7" t="s">
        <v>17174</v>
      </c>
      <c r="F656" s="19">
        <v>41444</v>
      </c>
      <c r="G656" s="80">
        <v>100</v>
      </c>
      <c r="H656" s="7" t="str">
        <f t="shared" si="33"/>
        <v>重</v>
      </c>
      <c r="I656" s="24">
        <v>41444</v>
      </c>
      <c r="J656" s="27"/>
      <c r="K656" s="12" t="s">
        <v>5351</v>
      </c>
      <c r="L656" s="11"/>
      <c r="M656" s="167" t="s">
        <v>6595</v>
      </c>
      <c r="N656" s="69"/>
      <c r="O656" s="18" t="str">
        <f t="shared" ca="1" si="31"/>
        <v>355天</v>
      </c>
      <c r="P656" s="80"/>
      <c r="Q656" s="80"/>
      <c r="R656" s="80"/>
      <c r="S656" s="80"/>
    </row>
    <row r="657" spans="1:19">
      <c r="A657" s="7">
        <v>655</v>
      </c>
      <c r="B657" s="127" t="s">
        <v>3720</v>
      </c>
      <c r="C657" s="12" t="s">
        <v>6341</v>
      </c>
      <c r="D657" s="7" t="str">
        <f t="shared" si="32"/>
        <v>长荣箱</v>
      </c>
      <c r="E657" s="7" t="s">
        <v>17174</v>
      </c>
      <c r="F657" s="19">
        <v>41440</v>
      </c>
      <c r="G657" s="11" t="s">
        <v>6479</v>
      </c>
      <c r="H657" s="7" t="str">
        <f t="shared" si="33"/>
        <v>重</v>
      </c>
      <c r="I657" s="24">
        <v>41471</v>
      </c>
      <c r="J657" s="27"/>
      <c r="K657" s="12" t="s">
        <v>1359</v>
      </c>
      <c r="L657" s="11"/>
      <c r="M657" s="167" t="s">
        <v>15387</v>
      </c>
      <c r="N657" s="69"/>
      <c r="O657" s="18" t="str">
        <f t="shared" ca="1" si="31"/>
        <v>359天</v>
      </c>
      <c r="P657" s="80"/>
      <c r="Q657" s="80"/>
      <c r="R657" s="80"/>
      <c r="S657" s="80"/>
    </row>
    <row r="658" spans="1:19">
      <c r="A658" s="7">
        <v>656</v>
      </c>
      <c r="B658" s="127" t="s">
        <v>8209</v>
      </c>
      <c r="C658" s="12" t="s">
        <v>6341</v>
      </c>
      <c r="D658" s="7" t="str">
        <f t="shared" si="32"/>
        <v>长荣箱</v>
      </c>
      <c r="E658" s="7" t="s">
        <v>17174</v>
      </c>
      <c r="F658" s="19">
        <v>41439</v>
      </c>
      <c r="G658" s="80">
        <v>100</v>
      </c>
      <c r="H658" s="7" t="str">
        <f t="shared" si="33"/>
        <v>重</v>
      </c>
      <c r="I658" s="24">
        <v>41441</v>
      </c>
      <c r="J658" s="27"/>
      <c r="K658" s="12" t="s">
        <v>5796</v>
      </c>
      <c r="L658" s="11"/>
      <c r="M658" s="167" t="s">
        <v>10135</v>
      </c>
      <c r="N658" s="69"/>
      <c r="O658" s="18" t="str">
        <f t="shared" ca="1" si="31"/>
        <v>360天</v>
      </c>
      <c r="P658" s="80"/>
      <c r="Q658" s="80"/>
      <c r="R658" s="80"/>
      <c r="S658" s="80"/>
    </row>
    <row r="659" spans="1:19">
      <c r="A659" s="7">
        <v>657</v>
      </c>
      <c r="B659" s="127" t="s">
        <v>14461</v>
      </c>
      <c r="C659" s="12" t="s">
        <v>6341</v>
      </c>
      <c r="D659" s="7" t="str">
        <f t="shared" si="32"/>
        <v>长荣箱</v>
      </c>
      <c r="E659" s="7" t="s">
        <v>17174</v>
      </c>
      <c r="F659" s="19">
        <v>41444</v>
      </c>
      <c r="G659" s="80">
        <v>100</v>
      </c>
      <c r="H659" s="7" t="str">
        <f t="shared" si="33"/>
        <v>重</v>
      </c>
      <c r="I659" s="24">
        <v>41445</v>
      </c>
      <c r="J659" s="27"/>
      <c r="K659" s="12" t="s">
        <v>4794</v>
      </c>
      <c r="L659" s="11"/>
      <c r="M659" s="167" t="s">
        <v>6596</v>
      </c>
      <c r="N659" s="69"/>
      <c r="O659" s="18" t="str">
        <f t="shared" ca="1" si="31"/>
        <v>355天</v>
      </c>
      <c r="P659" s="80"/>
      <c r="Q659" s="80"/>
      <c r="R659" s="80"/>
      <c r="S659" s="80"/>
    </row>
    <row r="660" spans="1:19">
      <c r="A660" s="7">
        <v>658</v>
      </c>
      <c r="B660" s="127" t="s">
        <v>17048</v>
      </c>
      <c r="C660" s="12" t="s">
        <v>6341</v>
      </c>
      <c r="D660" s="7" t="str">
        <f t="shared" si="32"/>
        <v>长荣箱</v>
      </c>
      <c r="E660" s="7" t="s">
        <v>17174</v>
      </c>
      <c r="F660" s="19">
        <v>41442</v>
      </c>
      <c r="G660" s="80">
        <v>100</v>
      </c>
      <c r="H660" s="7" t="str">
        <f t="shared" si="33"/>
        <v>重</v>
      </c>
      <c r="I660" s="24">
        <v>41442</v>
      </c>
      <c r="J660" s="27"/>
      <c r="K660" s="12" t="s">
        <v>13622</v>
      </c>
      <c r="L660" s="11"/>
      <c r="M660" s="167" t="s">
        <v>10458</v>
      </c>
      <c r="N660" s="69"/>
      <c r="O660" s="18" t="str">
        <f t="shared" ca="1" si="31"/>
        <v>357天</v>
      </c>
      <c r="P660" s="80"/>
      <c r="Q660" s="80"/>
      <c r="R660" s="80"/>
      <c r="S660" s="80"/>
    </row>
    <row r="661" spans="1:19">
      <c r="A661" s="7">
        <v>659</v>
      </c>
      <c r="B661" s="127" t="s">
        <v>10137</v>
      </c>
      <c r="C661" s="12" t="s">
        <v>6341</v>
      </c>
      <c r="D661" s="7" t="str">
        <f t="shared" si="32"/>
        <v>长荣箱</v>
      </c>
      <c r="E661" s="7" t="s">
        <v>8078</v>
      </c>
      <c r="F661" s="19">
        <v>41441</v>
      </c>
      <c r="G661" s="80">
        <v>100</v>
      </c>
      <c r="H661" s="7" t="str">
        <f t="shared" si="33"/>
        <v>重</v>
      </c>
      <c r="I661" s="24">
        <v>41448</v>
      </c>
      <c r="J661" s="27"/>
      <c r="K661" s="12" t="s">
        <v>11301</v>
      </c>
      <c r="L661" s="11"/>
      <c r="M661" s="167" t="s">
        <v>9678</v>
      </c>
      <c r="N661" s="69"/>
      <c r="O661" s="18" t="str">
        <f t="shared" ca="1" si="31"/>
        <v>358天</v>
      </c>
      <c r="P661" s="80"/>
      <c r="Q661" s="80"/>
      <c r="R661" s="80"/>
      <c r="S661" s="80"/>
    </row>
    <row r="662" spans="1:19">
      <c r="A662" s="7">
        <v>660</v>
      </c>
      <c r="B662" s="127" t="s">
        <v>3017</v>
      </c>
      <c r="C662" s="12" t="s">
        <v>6341</v>
      </c>
      <c r="D662" s="7" t="str">
        <f t="shared" si="32"/>
        <v>长荣箱</v>
      </c>
      <c r="E662" s="7" t="s">
        <v>8078</v>
      </c>
      <c r="F662" s="19">
        <v>41446</v>
      </c>
      <c r="G662" s="80">
        <v>100</v>
      </c>
      <c r="H662" s="7" t="str">
        <f t="shared" si="33"/>
        <v>重</v>
      </c>
      <c r="I662" s="24">
        <v>41478</v>
      </c>
      <c r="J662" s="27"/>
      <c r="K662" s="12" t="s">
        <v>17072</v>
      </c>
      <c r="L662" s="11"/>
      <c r="M662" s="167" t="s">
        <v>2646</v>
      </c>
      <c r="N662" s="69"/>
      <c r="O662" s="18" t="str">
        <f t="shared" ca="1" si="31"/>
        <v>353天</v>
      </c>
      <c r="P662" s="80"/>
      <c r="Q662" s="80"/>
      <c r="R662" s="80"/>
      <c r="S662" s="80"/>
    </row>
    <row r="663" spans="1:19">
      <c r="A663" s="7">
        <v>661</v>
      </c>
      <c r="B663" s="127" t="s">
        <v>3693</v>
      </c>
      <c r="C663" s="12" t="s">
        <v>6341</v>
      </c>
      <c r="D663" s="7" t="str">
        <f t="shared" si="32"/>
        <v>长荣箱</v>
      </c>
      <c r="E663" s="7" t="s">
        <v>17174</v>
      </c>
      <c r="F663" s="19">
        <v>41443</v>
      </c>
      <c r="G663" s="80">
        <v>100</v>
      </c>
      <c r="H663" s="7" t="str">
        <f t="shared" si="33"/>
        <v>重</v>
      </c>
      <c r="I663" s="24">
        <v>41447</v>
      </c>
      <c r="J663" s="27"/>
      <c r="K663" s="12" t="s">
        <v>17072</v>
      </c>
      <c r="L663" s="11"/>
      <c r="M663" s="167" t="s">
        <v>3697</v>
      </c>
      <c r="N663" s="69"/>
      <c r="O663" s="18" t="str">
        <f t="shared" ref="O663:O726" ca="1" si="34">IF(I663="","",IF(ISNONTEXT(J663),DATEDIF(F663,TODAY(),"d")&amp;"天","出场"))</f>
        <v>356天</v>
      </c>
      <c r="P663" s="80"/>
      <c r="Q663" s="80"/>
      <c r="R663" s="80"/>
      <c r="S663" s="80"/>
    </row>
    <row r="664" spans="1:19">
      <c r="A664" s="7">
        <v>662</v>
      </c>
      <c r="B664" s="127" t="s">
        <v>11114</v>
      </c>
      <c r="C664" s="12" t="s">
        <v>6341</v>
      </c>
      <c r="D664" s="7" t="str">
        <f t="shared" si="32"/>
        <v>长荣箱</v>
      </c>
      <c r="E664" s="7" t="s">
        <v>17174</v>
      </c>
      <c r="F664" s="19">
        <v>41443</v>
      </c>
      <c r="G664" s="80">
        <v>100</v>
      </c>
      <c r="H664" s="7" t="str">
        <f t="shared" si="33"/>
        <v>重</v>
      </c>
      <c r="I664" s="24">
        <v>41443</v>
      </c>
      <c r="J664" s="27"/>
      <c r="K664" s="12" t="s">
        <v>10395</v>
      </c>
      <c r="L664" s="11"/>
      <c r="M664" s="167" t="s">
        <v>10135</v>
      </c>
      <c r="N664" s="69"/>
      <c r="O664" s="18" t="str">
        <f t="shared" ca="1" si="34"/>
        <v>356天</v>
      </c>
      <c r="P664" s="80"/>
      <c r="Q664" s="80"/>
      <c r="R664" s="80"/>
      <c r="S664" s="80"/>
    </row>
    <row r="665" spans="1:19">
      <c r="A665" s="7">
        <v>663</v>
      </c>
      <c r="B665" s="127" t="s">
        <v>952</v>
      </c>
      <c r="C665" s="12" t="s">
        <v>6341</v>
      </c>
      <c r="D665" s="7" t="str">
        <f t="shared" si="32"/>
        <v>长荣箱</v>
      </c>
      <c r="E665" s="7" t="s">
        <v>17174</v>
      </c>
      <c r="F665" s="19">
        <v>41445</v>
      </c>
      <c r="G665" s="80">
        <v>100</v>
      </c>
      <c r="H665" s="7" t="str">
        <f t="shared" si="33"/>
        <v>重</v>
      </c>
      <c r="I665" s="24">
        <v>41445</v>
      </c>
      <c r="J665" s="27"/>
      <c r="K665" s="12" t="s">
        <v>4794</v>
      </c>
      <c r="L665" s="11"/>
      <c r="M665" s="167" t="s">
        <v>6596</v>
      </c>
      <c r="N665" s="69"/>
      <c r="O665" s="18" t="str">
        <f t="shared" ca="1" si="34"/>
        <v>354天</v>
      </c>
      <c r="P665" s="80"/>
      <c r="Q665" s="80"/>
      <c r="R665" s="80"/>
      <c r="S665" s="80"/>
    </row>
    <row r="666" spans="1:19">
      <c r="A666" s="7">
        <v>664</v>
      </c>
      <c r="B666" s="127" t="s">
        <v>6515</v>
      </c>
      <c r="C666" s="12" t="s">
        <v>6341</v>
      </c>
      <c r="D666" s="7" t="str">
        <f t="shared" si="32"/>
        <v>长荣箱</v>
      </c>
      <c r="E666" s="7" t="s">
        <v>17174</v>
      </c>
      <c r="F666" s="19">
        <v>41434</v>
      </c>
      <c r="G666" s="11" t="s">
        <v>3488</v>
      </c>
      <c r="H666" s="7" t="str">
        <f t="shared" si="33"/>
        <v>重</v>
      </c>
      <c r="I666" s="24">
        <v>41444</v>
      </c>
      <c r="J666" s="27"/>
      <c r="K666" s="12" t="s">
        <v>13302</v>
      </c>
      <c r="L666" s="11"/>
      <c r="M666" s="167" t="s">
        <v>6597</v>
      </c>
      <c r="N666" s="69"/>
      <c r="O666" s="18" t="str">
        <f t="shared" ca="1" si="34"/>
        <v>365天</v>
      </c>
      <c r="P666" s="80"/>
      <c r="Q666" s="80"/>
      <c r="R666" s="80"/>
      <c r="S666" s="80"/>
    </row>
    <row r="667" spans="1:19">
      <c r="A667" s="7">
        <v>665</v>
      </c>
      <c r="B667" s="127" t="s">
        <v>5111</v>
      </c>
      <c r="C667" s="12" t="s">
        <v>6341</v>
      </c>
      <c r="D667" s="7" t="str">
        <f t="shared" si="32"/>
        <v>长荣箱</v>
      </c>
      <c r="E667" s="7" t="s">
        <v>17174</v>
      </c>
      <c r="F667" s="19">
        <v>41433</v>
      </c>
      <c r="G667" s="80" t="s">
        <v>5376</v>
      </c>
      <c r="H667" s="7" t="str">
        <f t="shared" si="33"/>
        <v>重</v>
      </c>
      <c r="I667" s="24">
        <v>41433</v>
      </c>
      <c r="J667" s="27"/>
      <c r="K667" s="12" t="s">
        <v>13302</v>
      </c>
      <c r="L667" s="11"/>
      <c r="M667" s="167" t="s">
        <v>5112</v>
      </c>
      <c r="N667" s="69"/>
      <c r="O667" s="18" t="str">
        <f t="shared" ca="1" si="34"/>
        <v>366天</v>
      </c>
      <c r="P667" s="80"/>
      <c r="Q667" s="80"/>
      <c r="R667" s="80"/>
      <c r="S667" s="80"/>
    </row>
    <row r="668" spans="1:19">
      <c r="A668" s="7">
        <v>666</v>
      </c>
      <c r="B668" s="127" t="s">
        <v>15406</v>
      </c>
      <c r="C668" s="12" t="s">
        <v>6341</v>
      </c>
      <c r="D668" s="7" t="str">
        <f t="shared" si="32"/>
        <v>长荣箱</v>
      </c>
      <c r="E668" s="7" t="s">
        <v>17174</v>
      </c>
      <c r="F668" s="19">
        <v>41436</v>
      </c>
      <c r="G668" s="80" t="s">
        <v>4744</v>
      </c>
      <c r="H668" s="7" t="str">
        <f t="shared" si="33"/>
        <v>重</v>
      </c>
      <c r="I668" s="24">
        <v>41442</v>
      </c>
      <c r="J668" s="27"/>
      <c r="K668" s="12" t="s">
        <v>10395</v>
      </c>
      <c r="L668" s="11"/>
      <c r="M668" s="167" t="s">
        <v>10135</v>
      </c>
      <c r="N668" s="69"/>
      <c r="O668" s="18" t="str">
        <f t="shared" ca="1" si="34"/>
        <v>363天</v>
      </c>
      <c r="P668" s="80"/>
      <c r="Q668" s="80"/>
      <c r="R668" s="80"/>
      <c r="S668" s="80"/>
    </row>
    <row r="669" spans="1:19">
      <c r="A669" s="7">
        <v>667</v>
      </c>
      <c r="B669" s="127" t="s">
        <v>13953</v>
      </c>
      <c r="C669" s="12" t="s">
        <v>6341</v>
      </c>
      <c r="D669" s="7" t="str">
        <f t="shared" si="32"/>
        <v>长荣箱</v>
      </c>
      <c r="E669" s="7" t="s">
        <v>17174</v>
      </c>
      <c r="F669" s="19">
        <v>41436</v>
      </c>
      <c r="G669" s="80" t="s">
        <v>5376</v>
      </c>
      <c r="H669" s="7" t="str">
        <f t="shared" si="33"/>
        <v>重</v>
      </c>
      <c r="I669" s="24">
        <v>41436</v>
      </c>
      <c r="J669" s="27"/>
      <c r="K669" s="12" t="s">
        <v>11301</v>
      </c>
      <c r="L669" s="11"/>
      <c r="M669" s="167" t="s">
        <v>11173</v>
      </c>
      <c r="N669" s="69"/>
      <c r="O669" s="18" t="str">
        <f t="shared" ca="1" si="34"/>
        <v>363天</v>
      </c>
      <c r="P669" s="80"/>
      <c r="Q669" s="80"/>
      <c r="R669" s="80"/>
      <c r="S669" s="80"/>
    </row>
    <row r="670" spans="1:19">
      <c r="A670" s="7">
        <v>668</v>
      </c>
      <c r="B670" s="127" t="s">
        <v>10756</v>
      </c>
      <c r="C670" s="12" t="s">
        <v>6341</v>
      </c>
      <c r="D670" s="7" t="str">
        <f t="shared" si="32"/>
        <v>长荣箱</v>
      </c>
      <c r="E670" s="7" t="s">
        <v>17174</v>
      </c>
      <c r="F670" s="19">
        <v>41443</v>
      </c>
      <c r="G670" s="80" t="s">
        <v>14459</v>
      </c>
      <c r="H670" s="7" t="str">
        <f t="shared" si="33"/>
        <v>重</v>
      </c>
      <c r="I670" s="24">
        <v>41443</v>
      </c>
      <c r="J670" s="27"/>
      <c r="K670" s="12" t="s">
        <v>13302</v>
      </c>
      <c r="L670" s="11"/>
      <c r="M670" s="167" t="s">
        <v>10758</v>
      </c>
      <c r="N670" s="69"/>
      <c r="O670" s="18" t="str">
        <f t="shared" ca="1" si="34"/>
        <v>356天</v>
      </c>
      <c r="P670" s="80"/>
      <c r="Q670" s="80"/>
      <c r="R670" s="80"/>
      <c r="S670" s="80"/>
    </row>
    <row r="671" spans="1:19">
      <c r="A671" s="7">
        <v>669</v>
      </c>
      <c r="B671" s="127" t="s">
        <v>17043</v>
      </c>
      <c r="C671" s="12" t="s">
        <v>6341</v>
      </c>
      <c r="D671" s="7" t="str">
        <f t="shared" si="32"/>
        <v>长荣箱</v>
      </c>
      <c r="E671" s="7" t="s">
        <v>17174</v>
      </c>
      <c r="F671" s="19">
        <v>41442</v>
      </c>
      <c r="G671" s="80">
        <v>100</v>
      </c>
      <c r="H671" s="7" t="str">
        <f t="shared" si="33"/>
        <v>重</v>
      </c>
      <c r="I671" s="24">
        <v>41442</v>
      </c>
      <c r="J671" s="27"/>
      <c r="K671" s="12" t="s">
        <v>13622</v>
      </c>
      <c r="L671" s="11"/>
      <c r="M671" s="167" t="s">
        <v>10458</v>
      </c>
      <c r="N671" s="69"/>
      <c r="O671" s="18" t="str">
        <f t="shared" ca="1" si="34"/>
        <v>357天</v>
      </c>
      <c r="P671" s="80"/>
      <c r="Q671" s="80"/>
      <c r="R671" s="80"/>
      <c r="S671" s="80"/>
    </row>
    <row r="672" spans="1:19">
      <c r="A672" s="7">
        <v>670</v>
      </c>
      <c r="B672" s="127" t="s">
        <v>10197</v>
      </c>
      <c r="C672" s="12" t="s">
        <v>6341</v>
      </c>
      <c r="D672" s="7" t="str">
        <f t="shared" si="32"/>
        <v>长荣箱</v>
      </c>
      <c r="E672" s="7" t="s">
        <v>8078</v>
      </c>
      <c r="F672" s="19">
        <v>41441</v>
      </c>
      <c r="G672" s="80">
        <v>100</v>
      </c>
      <c r="H672" s="7" t="str">
        <f t="shared" si="33"/>
        <v>重</v>
      </c>
      <c r="I672" s="24">
        <v>41446</v>
      </c>
      <c r="J672" s="27"/>
      <c r="K672" s="12" t="s">
        <v>4794</v>
      </c>
      <c r="L672" s="11"/>
      <c r="M672" s="167" t="s">
        <v>10198</v>
      </c>
      <c r="N672" s="69"/>
      <c r="O672" s="18" t="str">
        <f t="shared" ca="1" si="34"/>
        <v>358天</v>
      </c>
      <c r="P672" s="80"/>
      <c r="Q672" s="80"/>
      <c r="R672" s="80"/>
      <c r="S672" s="80"/>
    </row>
    <row r="673" spans="1:19">
      <c r="A673" s="7">
        <v>671</v>
      </c>
      <c r="B673" s="127" t="s">
        <v>1176</v>
      </c>
      <c r="C673" s="12" t="s">
        <v>6341</v>
      </c>
      <c r="D673" s="7" t="str">
        <f t="shared" si="32"/>
        <v>长荣箱</v>
      </c>
      <c r="E673" s="7" t="s">
        <v>17174</v>
      </c>
      <c r="F673" s="19">
        <v>41442</v>
      </c>
      <c r="G673" s="80">
        <v>100</v>
      </c>
      <c r="H673" s="7" t="str">
        <f t="shared" si="33"/>
        <v>重</v>
      </c>
      <c r="I673" s="24">
        <v>41465</v>
      </c>
      <c r="J673" s="27"/>
      <c r="K673" s="12" t="s">
        <v>13302</v>
      </c>
      <c r="L673" s="11"/>
      <c r="M673" s="167" t="s">
        <v>1178</v>
      </c>
      <c r="N673" s="69"/>
      <c r="O673" s="18" t="str">
        <f t="shared" ca="1" si="34"/>
        <v>357天</v>
      </c>
      <c r="P673" s="80"/>
      <c r="Q673" s="80"/>
      <c r="R673" s="80"/>
      <c r="S673" s="80"/>
    </row>
    <row r="674" spans="1:19">
      <c r="A674" s="7">
        <v>672</v>
      </c>
      <c r="B674" s="127" t="s">
        <v>4745</v>
      </c>
      <c r="C674" s="12" t="s">
        <v>6341</v>
      </c>
      <c r="D674" s="7" t="str">
        <f t="shared" si="32"/>
        <v>长荣箱</v>
      </c>
      <c r="E674" s="7" t="s">
        <v>13506</v>
      </c>
      <c r="F674" s="19">
        <v>41444</v>
      </c>
      <c r="G674" s="80">
        <v>100</v>
      </c>
      <c r="H674" s="7" t="str">
        <f t="shared" si="33"/>
        <v>重</v>
      </c>
      <c r="I674" s="24">
        <v>41448</v>
      </c>
      <c r="J674" s="27"/>
      <c r="K674" s="12" t="s">
        <v>1381</v>
      </c>
      <c r="L674" s="11"/>
      <c r="M674" s="167" t="s">
        <v>4245</v>
      </c>
      <c r="N674" s="69"/>
      <c r="O674" s="18" t="str">
        <f t="shared" ca="1" si="34"/>
        <v>355天</v>
      </c>
      <c r="P674" s="80"/>
      <c r="Q674" s="80"/>
      <c r="R674" s="80"/>
      <c r="S674" s="80"/>
    </row>
    <row r="675" spans="1:19">
      <c r="A675" s="7">
        <v>673</v>
      </c>
      <c r="B675" s="127" t="s">
        <v>4746</v>
      </c>
      <c r="C675" s="12" t="s">
        <v>6341</v>
      </c>
      <c r="D675" s="7" t="str">
        <f t="shared" si="32"/>
        <v>长荣箱</v>
      </c>
      <c r="E675" s="7" t="s">
        <v>13506</v>
      </c>
      <c r="F675" s="19">
        <v>41444</v>
      </c>
      <c r="G675" s="80">
        <v>100</v>
      </c>
      <c r="H675" s="7" t="str">
        <f t="shared" si="33"/>
        <v>重</v>
      </c>
      <c r="I675" s="24">
        <v>41448</v>
      </c>
      <c r="J675" s="27"/>
      <c r="K675" s="12" t="s">
        <v>1381</v>
      </c>
      <c r="L675" s="11"/>
      <c r="M675" s="167" t="s">
        <v>4245</v>
      </c>
      <c r="N675" s="69"/>
      <c r="O675" s="18" t="str">
        <f t="shared" ca="1" si="34"/>
        <v>355天</v>
      </c>
      <c r="P675" s="80"/>
      <c r="Q675" s="80"/>
      <c r="R675" s="80"/>
      <c r="S675" s="80"/>
    </row>
    <row r="676" spans="1:19">
      <c r="A676" s="7">
        <v>674</v>
      </c>
      <c r="B676" s="127" t="s">
        <v>13488</v>
      </c>
      <c r="C676" s="12" t="s">
        <v>6341</v>
      </c>
      <c r="D676" s="7" t="str">
        <f t="shared" si="32"/>
        <v>长荣箱</v>
      </c>
      <c r="E676" s="7" t="s">
        <v>17174</v>
      </c>
      <c r="F676" s="19">
        <v>41448</v>
      </c>
      <c r="G676" s="80">
        <v>100</v>
      </c>
      <c r="H676" s="7" t="str">
        <f t="shared" si="33"/>
        <v>重</v>
      </c>
      <c r="I676" s="24">
        <v>41448</v>
      </c>
      <c r="J676" s="27"/>
      <c r="K676" s="12" t="s">
        <v>1381</v>
      </c>
      <c r="L676" s="11"/>
      <c r="M676" s="167" t="s">
        <v>4245</v>
      </c>
      <c r="N676" s="69"/>
      <c r="O676" s="18" t="str">
        <f t="shared" ca="1" si="34"/>
        <v>351天</v>
      </c>
      <c r="P676" s="80"/>
      <c r="Q676" s="80"/>
      <c r="R676" s="80"/>
      <c r="S676" s="80"/>
    </row>
    <row r="677" spans="1:19">
      <c r="A677" s="7">
        <v>675</v>
      </c>
      <c r="B677" s="127" t="s">
        <v>10762</v>
      </c>
      <c r="C677" s="12" t="s">
        <v>6341</v>
      </c>
      <c r="D677" s="7" t="str">
        <f t="shared" si="32"/>
        <v>长荣箱</v>
      </c>
      <c r="E677" s="7" t="s">
        <v>17174</v>
      </c>
      <c r="F677" s="19">
        <v>41435</v>
      </c>
      <c r="G677" s="11" t="s">
        <v>15306</v>
      </c>
      <c r="H677" s="7" t="str">
        <f t="shared" si="33"/>
        <v>重</v>
      </c>
      <c r="I677" s="24">
        <v>41444</v>
      </c>
      <c r="J677" s="27"/>
      <c r="K677" s="12" t="s">
        <v>5351</v>
      </c>
      <c r="L677" s="11"/>
      <c r="M677" s="167" t="s">
        <v>6595</v>
      </c>
      <c r="N677" s="69"/>
      <c r="O677" s="18" t="str">
        <f t="shared" ca="1" si="34"/>
        <v>364天</v>
      </c>
      <c r="P677" s="80"/>
      <c r="Q677" s="80"/>
      <c r="R677" s="80"/>
      <c r="S677" s="80"/>
    </row>
    <row r="678" spans="1:19">
      <c r="A678" s="7">
        <v>676</v>
      </c>
      <c r="B678" s="127" t="s">
        <v>3692</v>
      </c>
      <c r="C678" s="12" t="s">
        <v>6341</v>
      </c>
      <c r="D678" s="7" t="str">
        <f t="shared" si="32"/>
        <v>长荣箱</v>
      </c>
      <c r="E678" s="7" t="s">
        <v>17174</v>
      </c>
      <c r="F678" s="19">
        <v>41436</v>
      </c>
      <c r="G678" s="80" t="s">
        <v>11974</v>
      </c>
      <c r="H678" s="7" t="str">
        <f t="shared" si="33"/>
        <v>重</v>
      </c>
      <c r="I678" s="24">
        <v>41447</v>
      </c>
      <c r="J678" s="27"/>
      <c r="K678" s="12" t="s">
        <v>17072</v>
      </c>
      <c r="L678" s="11"/>
      <c r="M678" s="167" t="s">
        <v>3697</v>
      </c>
      <c r="N678" s="69"/>
      <c r="O678" s="18" t="str">
        <f t="shared" ca="1" si="34"/>
        <v>363天</v>
      </c>
      <c r="P678" s="80"/>
      <c r="Q678" s="80"/>
      <c r="R678" s="80"/>
      <c r="S678" s="80"/>
    </row>
    <row r="679" spans="1:19">
      <c r="A679" s="7">
        <v>677</v>
      </c>
      <c r="B679" s="127" t="s">
        <v>15407</v>
      </c>
      <c r="C679" s="12" t="s">
        <v>6341</v>
      </c>
      <c r="D679" s="7" t="str">
        <f t="shared" si="32"/>
        <v>长荣箱</v>
      </c>
      <c r="E679" s="7" t="s">
        <v>17174</v>
      </c>
      <c r="F679" s="19">
        <v>41437</v>
      </c>
      <c r="G679" s="80" t="s">
        <v>11974</v>
      </c>
      <c r="H679" s="7" t="str">
        <f t="shared" si="33"/>
        <v>重</v>
      </c>
      <c r="I679" s="24">
        <v>41444</v>
      </c>
      <c r="J679" s="27"/>
      <c r="K679" s="12" t="s">
        <v>13302</v>
      </c>
      <c r="L679" s="11"/>
      <c r="M679" s="167" t="s">
        <v>6597</v>
      </c>
      <c r="N679" s="69"/>
      <c r="O679" s="18" t="str">
        <f t="shared" ca="1" si="34"/>
        <v>362天</v>
      </c>
      <c r="P679" s="80"/>
      <c r="Q679" s="80"/>
      <c r="R679" s="80"/>
      <c r="S679" s="80"/>
    </row>
    <row r="680" spans="1:19">
      <c r="A680" s="7">
        <v>678</v>
      </c>
      <c r="B680" s="127" t="s">
        <v>17045</v>
      </c>
      <c r="C680" s="12" t="s">
        <v>6341</v>
      </c>
      <c r="D680" s="7" t="str">
        <f t="shared" si="32"/>
        <v>长荣箱</v>
      </c>
      <c r="E680" s="7" t="s">
        <v>17174</v>
      </c>
      <c r="F680" s="19">
        <v>41437</v>
      </c>
      <c r="G680" s="80" t="s">
        <v>11974</v>
      </c>
      <c r="H680" s="7" t="str">
        <f t="shared" si="33"/>
        <v>重</v>
      </c>
      <c r="I680" s="24">
        <v>41442</v>
      </c>
      <c r="J680" s="27"/>
      <c r="K680" s="12" t="s">
        <v>13622</v>
      </c>
      <c r="L680" s="11"/>
      <c r="M680" s="167" t="s">
        <v>10458</v>
      </c>
      <c r="N680" s="69"/>
      <c r="O680" s="18" t="str">
        <f t="shared" ca="1" si="34"/>
        <v>362天</v>
      </c>
      <c r="P680" s="80"/>
      <c r="Q680" s="80"/>
      <c r="R680" s="80"/>
      <c r="S680" s="80"/>
    </row>
    <row r="681" spans="1:19">
      <c r="A681" s="7">
        <v>679</v>
      </c>
      <c r="B681" s="127" t="s">
        <v>10199</v>
      </c>
      <c r="C681" s="12" t="s">
        <v>6341</v>
      </c>
      <c r="D681" s="7" t="str">
        <f t="shared" si="32"/>
        <v>长荣箱</v>
      </c>
      <c r="E681" s="7" t="s">
        <v>8078</v>
      </c>
      <c r="F681" s="19">
        <v>41441</v>
      </c>
      <c r="G681" s="80" t="s">
        <v>11974</v>
      </c>
      <c r="H681" s="7" t="str">
        <f t="shared" si="33"/>
        <v>重</v>
      </c>
      <c r="I681" s="24">
        <v>41446</v>
      </c>
      <c r="J681" s="27"/>
      <c r="K681" s="12" t="s">
        <v>4794</v>
      </c>
      <c r="L681" s="11"/>
      <c r="M681" s="167" t="s">
        <v>10198</v>
      </c>
      <c r="N681" s="69"/>
      <c r="O681" s="18" t="str">
        <f t="shared" ca="1" si="34"/>
        <v>358天</v>
      </c>
      <c r="P681" s="80"/>
      <c r="Q681" s="80"/>
      <c r="R681" s="80"/>
      <c r="S681" s="80"/>
    </row>
    <row r="682" spans="1:19">
      <c r="A682" s="7">
        <v>680</v>
      </c>
      <c r="B682" s="127" t="s">
        <v>15616</v>
      </c>
      <c r="C682" s="12" t="s">
        <v>6341</v>
      </c>
      <c r="D682" s="7" t="str">
        <f t="shared" si="32"/>
        <v>长荣箱</v>
      </c>
      <c r="E682" s="7" t="s">
        <v>17174</v>
      </c>
      <c r="F682" s="19">
        <v>41441</v>
      </c>
      <c r="G682" s="80" t="s">
        <v>11974</v>
      </c>
      <c r="H682" s="7" t="str">
        <f t="shared" si="33"/>
        <v>重</v>
      </c>
      <c r="I682" s="24">
        <v>41442</v>
      </c>
      <c r="J682" s="27"/>
      <c r="K682" s="12" t="s">
        <v>10395</v>
      </c>
      <c r="L682" s="11"/>
      <c r="M682" s="167" t="s">
        <v>10135</v>
      </c>
      <c r="N682" s="69"/>
      <c r="O682" s="18" t="str">
        <f t="shared" ca="1" si="34"/>
        <v>358天</v>
      </c>
      <c r="P682" s="80"/>
      <c r="Q682" s="80"/>
      <c r="R682" s="80"/>
      <c r="S682" s="80"/>
    </row>
    <row r="683" spans="1:19">
      <c r="A683" s="7">
        <v>681</v>
      </c>
      <c r="B683" s="127" t="s">
        <v>8210</v>
      </c>
      <c r="C683" s="12" t="s">
        <v>6341</v>
      </c>
      <c r="D683" s="7" t="str">
        <f t="shared" si="32"/>
        <v>长荣箱</v>
      </c>
      <c r="E683" s="7" t="s">
        <v>17174</v>
      </c>
      <c r="F683" s="19">
        <v>41439</v>
      </c>
      <c r="G683" s="11" t="s">
        <v>4744</v>
      </c>
      <c r="H683" s="7" t="str">
        <f t="shared" si="33"/>
        <v>重</v>
      </c>
      <c r="I683" s="24">
        <v>41441</v>
      </c>
      <c r="J683" s="27"/>
      <c r="K683" s="12" t="s">
        <v>5796</v>
      </c>
      <c r="L683" s="11"/>
      <c r="M683" s="167" t="s">
        <v>10135</v>
      </c>
      <c r="N683" s="69"/>
      <c r="O683" s="18" t="str">
        <f t="shared" ca="1" si="34"/>
        <v>360天</v>
      </c>
      <c r="P683" s="80"/>
      <c r="Q683" s="80"/>
      <c r="R683" s="80"/>
      <c r="S683" s="80"/>
    </row>
    <row r="684" spans="1:19">
      <c r="A684" s="7">
        <v>682</v>
      </c>
      <c r="B684" s="127" t="s">
        <v>9677</v>
      </c>
      <c r="C684" s="12" t="s">
        <v>6341</v>
      </c>
      <c r="D684" s="7" t="str">
        <f t="shared" si="32"/>
        <v>长荣箱</v>
      </c>
      <c r="E684" s="7" t="s">
        <v>8078</v>
      </c>
      <c r="F684" s="19">
        <v>41441</v>
      </c>
      <c r="G684" s="80" t="s">
        <v>11974</v>
      </c>
      <c r="H684" s="7" t="str">
        <f t="shared" si="33"/>
        <v>重</v>
      </c>
      <c r="I684" s="24">
        <v>41448</v>
      </c>
      <c r="J684" s="27"/>
      <c r="K684" s="12" t="s">
        <v>11301</v>
      </c>
      <c r="L684" s="11"/>
      <c r="M684" s="167" t="s">
        <v>9678</v>
      </c>
      <c r="N684" s="69"/>
      <c r="O684" s="18" t="str">
        <f t="shared" ca="1" si="34"/>
        <v>358天</v>
      </c>
      <c r="P684" s="80"/>
      <c r="Q684" s="80"/>
      <c r="R684" s="80"/>
      <c r="S684" s="80"/>
    </row>
    <row r="685" spans="1:19">
      <c r="A685" s="7">
        <v>683</v>
      </c>
      <c r="B685" s="127" t="s">
        <v>9679</v>
      </c>
      <c r="C685" s="12" t="s">
        <v>6341</v>
      </c>
      <c r="D685" s="7" t="str">
        <f t="shared" si="32"/>
        <v>长荣箱</v>
      </c>
      <c r="E685" s="7" t="s">
        <v>8078</v>
      </c>
      <c r="F685" s="19">
        <v>41438</v>
      </c>
      <c r="G685" s="80" t="s">
        <v>11974</v>
      </c>
      <c r="H685" s="7" t="str">
        <f t="shared" si="33"/>
        <v>重</v>
      </c>
      <c r="I685" s="24">
        <v>41448</v>
      </c>
      <c r="J685" s="27"/>
      <c r="K685" s="12" t="s">
        <v>11301</v>
      </c>
      <c r="L685" s="11"/>
      <c r="M685" s="167" t="s">
        <v>4245</v>
      </c>
      <c r="N685" s="69"/>
      <c r="O685" s="18" t="str">
        <f t="shared" ca="1" si="34"/>
        <v>361天</v>
      </c>
      <c r="P685" s="80"/>
      <c r="Q685" s="80"/>
      <c r="R685" s="80"/>
      <c r="S685" s="80"/>
    </row>
    <row r="686" spans="1:19">
      <c r="A686" s="7">
        <v>684</v>
      </c>
      <c r="B686" s="127" t="s">
        <v>4872</v>
      </c>
      <c r="C686" s="12" t="s">
        <v>6341</v>
      </c>
      <c r="D686" s="7" t="str">
        <f t="shared" ref="D686:D708" si="35">IF(B686="","","长荣箱")</f>
        <v>长荣箱</v>
      </c>
      <c r="E686" s="7" t="s">
        <v>8078</v>
      </c>
      <c r="F686" s="19">
        <v>41438</v>
      </c>
      <c r="G686" s="80" t="s">
        <v>11974</v>
      </c>
      <c r="H686" s="7" t="str">
        <f t="shared" ref="H686:H704" si="36">IF(I686="","空","重")</f>
        <v>重</v>
      </c>
      <c r="I686" s="24">
        <v>41448</v>
      </c>
      <c r="J686" s="27"/>
      <c r="K686" s="12" t="s">
        <v>1381</v>
      </c>
      <c r="L686" s="11"/>
      <c r="M686" s="167" t="s">
        <v>6598</v>
      </c>
      <c r="N686" s="69"/>
      <c r="O686" s="18" t="str">
        <f t="shared" ca="1" si="34"/>
        <v>361天</v>
      </c>
      <c r="P686" s="80"/>
      <c r="Q686" s="80"/>
      <c r="R686" s="80"/>
      <c r="S686" s="80"/>
    </row>
    <row r="687" spans="1:19">
      <c r="A687" s="7">
        <v>685</v>
      </c>
      <c r="B687" s="127" t="s">
        <v>4254</v>
      </c>
      <c r="C687" s="12" t="s">
        <v>6341</v>
      </c>
      <c r="D687" s="7" t="str">
        <f t="shared" si="35"/>
        <v>长荣箱</v>
      </c>
      <c r="E687" s="7" t="s">
        <v>17174</v>
      </c>
      <c r="F687" s="19">
        <v>41446</v>
      </c>
      <c r="G687" s="80" t="s">
        <v>1318</v>
      </c>
      <c r="H687" s="7" t="str">
        <f t="shared" si="36"/>
        <v>重</v>
      </c>
      <c r="I687" s="24">
        <v>41446</v>
      </c>
      <c r="J687" s="27"/>
      <c r="K687" s="12" t="s">
        <v>4794</v>
      </c>
      <c r="L687" s="11"/>
      <c r="M687" s="167" t="s">
        <v>4255</v>
      </c>
      <c r="N687" s="69"/>
      <c r="O687" s="18" t="str">
        <f t="shared" ca="1" si="34"/>
        <v>353天</v>
      </c>
      <c r="P687" s="80"/>
      <c r="Q687" s="80"/>
      <c r="R687" s="80"/>
      <c r="S687" s="80"/>
    </row>
    <row r="688" spans="1:19">
      <c r="A688" s="7">
        <v>686</v>
      </c>
      <c r="B688" s="127" t="s">
        <v>13956</v>
      </c>
      <c r="C688" s="12" t="s">
        <v>6341</v>
      </c>
      <c r="D688" s="7" t="str">
        <f t="shared" si="35"/>
        <v>长荣箱</v>
      </c>
      <c r="E688" s="7" t="s">
        <v>17174</v>
      </c>
      <c r="F688" s="19">
        <v>41439</v>
      </c>
      <c r="G688" s="80" t="s">
        <v>11974</v>
      </c>
      <c r="H688" s="7" t="str">
        <f t="shared" si="36"/>
        <v>重</v>
      </c>
      <c r="I688" s="24">
        <v>41442</v>
      </c>
      <c r="J688" s="27"/>
      <c r="K688" s="12" t="s">
        <v>13622</v>
      </c>
      <c r="L688" s="11"/>
      <c r="M688" s="167" t="s">
        <v>10458</v>
      </c>
      <c r="N688" s="69"/>
      <c r="O688" s="18" t="str">
        <f t="shared" ca="1" si="34"/>
        <v>360天</v>
      </c>
      <c r="P688" s="80"/>
      <c r="Q688" s="80"/>
      <c r="R688" s="80"/>
      <c r="S688" s="80"/>
    </row>
    <row r="689" spans="1:19">
      <c r="A689" s="7">
        <v>687</v>
      </c>
      <c r="B689" s="127" t="s">
        <v>10195</v>
      </c>
      <c r="C689" s="12" t="s">
        <v>6341</v>
      </c>
      <c r="D689" s="7" t="str">
        <f t="shared" si="35"/>
        <v>长荣箱</v>
      </c>
      <c r="E689" s="7" t="s">
        <v>8078</v>
      </c>
      <c r="F689" s="19">
        <v>41441</v>
      </c>
      <c r="G689" s="80" t="s">
        <v>11974</v>
      </c>
      <c r="H689" s="7" t="str">
        <f t="shared" si="36"/>
        <v>重</v>
      </c>
      <c r="I689" s="24">
        <v>41446</v>
      </c>
      <c r="J689" s="27"/>
      <c r="K689" s="12" t="s">
        <v>4794</v>
      </c>
      <c r="L689" s="11"/>
      <c r="M689" s="167" t="s">
        <v>10198</v>
      </c>
      <c r="N689" s="69"/>
      <c r="O689" s="18" t="str">
        <f t="shared" ca="1" si="34"/>
        <v>358天</v>
      </c>
      <c r="P689" s="80"/>
      <c r="Q689" s="80"/>
      <c r="R689" s="80"/>
      <c r="S689" s="80"/>
    </row>
    <row r="690" spans="1:19">
      <c r="A690" s="7">
        <v>688</v>
      </c>
      <c r="B690" s="127" t="s">
        <v>10138</v>
      </c>
      <c r="C690" s="12" t="s">
        <v>6341</v>
      </c>
      <c r="D690" s="7" t="str">
        <f t="shared" si="35"/>
        <v>长荣箱</v>
      </c>
      <c r="E690" s="7" t="s">
        <v>8078</v>
      </c>
      <c r="F690" s="19">
        <v>41441</v>
      </c>
      <c r="G690" s="80" t="s">
        <v>11974</v>
      </c>
      <c r="H690" s="7" t="str">
        <f t="shared" si="36"/>
        <v>重</v>
      </c>
      <c r="I690" s="24">
        <v>41471</v>
      </c>
      <c r="J690" s="27"/>
      <c r="K690" s="12" t="s">
        <v>11301</v>
      </c>
      <c r="L690" s="11"/>
      <c r="M690" s="167" t="s">
        <v>14919</v>
      </c>
      <c r="N690" s="69"/>
      <c r="O690" s="18" t="str">
        <f t="shared" ca="1" si="34"/>
        <v>358天</v>
      </c>
      <c r="P690" s="80"/>
      <c r="Q690" s="80"/>
      <c r="R690" s="80"/>
      <c r="S690" s="80"/>
    </row>
    <row r="691" spans="1:19">
      <c r="A691" s="7">
        <v>689</v>
      </c>
      <c r="B691" s="127" t="s">
        <v>3696</v>
      </c>
      <c r="C691" s="12" t="s">
        <v>10393</v>
      </c>
      <c r="D691" s="7" t="str">
        <f t="shared" si="35"/>
        <v>长荣箱</v>
      </c>
      <c r="E691" s="7" t="s">
        <v>17174</v>
      </c>
      <c r="F691" s="19">
        <v>41445</v>
      </c>
      <c r="G691" s="80" t="s">
        <v>17051</v>
      </c>
      <c r="H691" s="7" t="str">
        <f t="shared" si="36"/>
        <v>重</v>
      </c>
      <c r="I691" s="24">
        <v>41447</v>
      </c>
      <c r="J691" s="27"/>
      <c r="K691" s="12" t="s">
        <v>17072</v>
      </c>
      <c r="L691" s="11"/>
      <c r="M691" s="167" t="s">
        <v>3697</v>
      </c>
      <c r="N691" s="69"/>
      <c r="O691" s="18" t="str">
        <f t="shared" ca="1" si="34"/>
        <v>354天</v>
      </c>
      <c r="P691" s="80"/>
      <c r="Q691" s="80"/>
      <c r="R691" s="80"/>
      <c r="S691" s="80"/>
    </row>
    <row r="692" spans="1:19">
      <c r="A692" s="7">
        <v>690</v>
      </c>
      <c r="B692" s="127" t="s">
        <v>10763</v>
      </c>
      <c r="C692" s="12" t="s">
        <v>10393</v>
      </c>
      <c r="D692" s="7" t="str">
        <f t="shared" si="35"/>
        <v>长荣箱</v>
      </c>
      <c r="E692" s="7" t="s">
        <v>17174</v>
      </c>
      <c r="F692" s="19">
        <v>41445</v>
      </c>
      <c r="G692" s="80">
        <v>100</v>
      </c>
      <c r="H692" s="7" t="str">
        <f t="shared" si="36"/>
        <v>重</v>
      </c>
      <c r="I692" s="24">
        <v>41445</v>
      </c>
      <c r="J692" s="27"/>
      <c r="K692" s="12" t="s">
        <v>4794</v>
      </c>
      <c r="L692" s="11"/>
      <c r="M692" s="167" t="s">
        <v>6595</v>
      </c>
      <c r="N692" s="69"/>
      <c r="O692" s="18" t="str">
        <f t="shared" ca="1" si="34"/>
        <v>354天</v>
      </c>
      <c r="P692" s="80"/>
      <c r="Q692" s="80"/>
      <c r="R692" s="80"/>
      <c r="S692" s="80"/>
    </row>
    <row r="693" spans="1:19">
      <c r="A693" s="7">
        <v>691</v>
      </c>
      <c r="B693" s="127" t="s">
        <v>15410</v>
      </c>
      <c r="C693" s="12" t="s">
        <v>10393</v>
      </c>
      <c r="D693" s="7" t="str">
        <f t="shared" si="35"/>
        <v>长荣箱</v>
      </c>
      <c r="E693" s="7" t="s">
        <v>17174</v>
      </c>
      <c r="F693" s="19">
        <v>41451</v>
      </c>
      <c r="G693" s="80">
        <v>100</v>
      </c>
      <c r="H693" s="7" t="str">
        <f t="shared" si="36"/>
        <v>重</v>
      </c>
      <c r="I693" s="24">
        <v>41465</v>
      </c>
      <c r="J693" s="27"/>
      <c r="K693" s="12" t="s">
        <v>17072</v>
      </c>
      <c r="L693" s="11"/>
      <c r="M693" s="167" t="s">
        <v>5579</v>
      </c>
      <c r="N693" s="69"/>
      <c r="O693" s="18" t="str">
        <f t="shared" ca="1" si="34"/>
        <v>348天</v>
      </c>
      <c r="P693" s="80"/>
      <c r="Q693" s="80"/>
      <c r="R693" s="80"/>
      <c r="S693" s="80"/>
    </row>
    <row r="694" spans="1:19">
      <c r="A694" s="7">
        <v>692</v>
      </c>
      <c r="B694" s="127" t="s">
        <v>4213</v>
      </c>
      <c r="C694" s="12" t="s">
        <v>10393</v>
      </c>
      <c r="D694" s="7" t="str">
        <f t="shared" si="35"/>
        <v>长荣箱</v>
      </c>
      <c r="E694" s="7" t="s">
        <v>13506</v>
      </c>
      <c r="F694" s="19">
        <v>41444</v>
      </c>
      <c r="G694" s="80">
        <v>100</v>
      </c>
      <c r="H694" s="7" t="str">
        <f t="shared" si="36"/>
        <v>重</v>
      </c>
      <c r="I694" s="24">
        <v>41548</v>
      </c>
      <c r="J694" s="27"/>
      <c r="K694" s="12" t="s">
        <v>10395</v>
      </c>
      <c r="L694" s="11"/>
      <c r="M694" s="167" t="s">
        <v>4212</v>
      </c>
      <c r="N694" s="69"/>
      <c r="O694" s="18" t="str">
        <f t="shared" ca="1" si="34"/>
        <v>355天</v>
      </c>
      <c r="P694" s="80"/>
      <c r="Q694" s="80"/>
      <c r="R694" s="80"/>
      <c r="S694" s="80"/>
    </row>
    <row r="695" spans="1:19">
      <c r="A695" s="7">
        <v>693</v>
      </c>
      <c r="B695" s="127" t="s">
        <v>6516</v>
      </c>
      <c r="C695" s="12" t="s">
        <v>10393</v>
      </c>
      <c r="D695" s="7" t="str">
        <f t="shared" si="35"/>
        <v>长荣箱</v>
      </c>
      <c r="E695" s="7" t="s">
        <v>17174</v>
      </c>
      <c r="F695" s="19">
        <v>41444</v>
      </c>
      <c r="G695" s="80">
        <v>100</v>
      </c>
      <c r="H695" s="7" t="str">
        <f t="shared" si="36"/>
        <v>重</v>
      </c>
      <c r="I695" s="24">
        <v>41445</v>
      </c>
      <c r="J695" s="27"/>
      <c r="K695" s="12" t="s">
        <v>4794</v>
      </c>
      <c r="L695" s="11"/>
      <c r="M695" s="167" t="s">
        <v>6596</v>
      </c>
      <c r="N695" s="69"/>
      <c r="O695" s="18" t="str">
        <f t="shared" ca="1" si="34"/>
        <v>355天</v>
      </c>
      <c r="P695" s="80"/>
      <c r="Q695" s="80"/>
      <c r="R695" s="80"/>
      <c r="S695" s="80"/>
    </row>
    <row r="696" spans="1:19">
      <c r="A696" s="7">
        <v>694</v>
      </c>
      <c r="B696" s="127" t="s">
        <v>14929</v>
      </c>
      <c r="C696" s="12" t="s">
        <v>10393</v>
      </c>
      <c r="D696" s="7" t="str">
        <f t="shared" si="35"/>
        <v>长荣箱</v>
      </c>
      <c r="E696" s="7" t="s">
        <v>17174</v>
      </c>
      <c r="F696" s="19">
        <v>41448</v>
      </c>
      <c r="G696" s="80">
        <v>100</v>
      </c>
      <c r="H696" s="7" t="str">
        <f t="shared" si="36"/>
        <v>重</v>
      </c>
      <c r="I696" s="24">
        <v>41466</v>
      </c>
      <c r="J696" s="27"/>
      <c r="K696" s="12" t="s">
        <v>1359</v>
      </c>
      <c r="L696" s="11"/>
      <c r="M696" s="167" t="s">
        <v>15386</v>
      </c>
      <c r="N696" s="69"/>
      <c r="O696" s="18" t="str">
        <f t="shared" ca="1" si="34"/>
        <v>351天</v>
      </c>
      <c r="P696" s="80"/>
      <c r="Q696" s="80"/>
      <c r="R696" s="80"/>
      <c r="S696" s="80"/>
    </row>
    <row r="697" spans="1:19">
      <c r="A697" s="7">
        <v>695</v>
      </c>
      <c r="B697" s="127" t="s">
        <v>10201</v>
      </c>
      <c r="C697" s="12" t="s">
        <v>10393</v>
      </c>
      <c r="D697" s="7" t="str">
        <f t="shared" si="35"/>
        <v>长荣箱</v>
      </c>
      <c r="E697" s="7" t="s">
        <v>8078</v>
      </c>
      <c r="F697" s="19">
        <v>41448</v>
      </c>
      <c r="G697" s="80">
        <v>100</v>
      </c>
      <c r="H697" s="7" t="str">
        <f t="shared" si="36"/>
        <v>重</v>
      </c>
      <c r="I697" s="24">
        <v>41448</v>
      </c>
      <c r="J697" s="27"/>
      <c r="K697" s="12" t="s">
        <v>13302</v>
      </c>
      <c r="L697" s="11"/>
      <c r="M697" s="167" t="s">
        <v>10202</v>
      </c>
      <c r="N697" s="69"/>
      <c r="O697" s="18" t="str">
        <f t="shared" ca="1" si="34"/>
        <v>351天</v>
      </c>
      <c r="P697" s="80"/>
      <c r="Q697" s="80"/>
      <c r="R697" s="80"/>
      <c r="S697" s="80"/>
    </row>
    <row r="698" spans="1:19">
      <c r="A698" s="7">
        <v>696</v>
      </c>
      <c r="B698" s="127" t="s">
        <v>10768</v>
      </c>
      <c r="C698" s="12" t="s">
        <v>10393</v>
      </c>
      <c r="D698" s="7" t="str">
        <f t="shared" si="35"/>
        <v>长荣箱</v>
      </c>
      <c r="E698" s="7" t="s">
        <v>17174</v>
      </c>
      <c r="F698" s="19">
        <v>41448</v>
      </c>
      <c r="G698" s="80">
        <v>100</v>
      </c>
      <c r="H698" s="7" t="str">
        <f t="shared" si="36"/>
        <v>重</v>
      </c>
      <c r="I698" s="24">
        <v>41448</v>
      </c>
      <c r="J698" s="27"/>
      <c r="K698" s="12" t="s">
        <v>11301</v>
      </c>
      <c r="L698" s="11"/>
      <c r="M698" s="167" t="s">
        <v>6598</v>
      </c>
      <c r="N698" s="69"/>
      <c r="O698" s="18" t="str">
        <f t="shared" ca="1" si="34"/>
        <v>351天</v>
      </c>
      <c r="P698" s="80"/>
      <c r="Q698" s="80"/>
      <c r="R698" s="80"/>
      <c r="S698" s="80"/>
    </row>
    <row r="699" spans="1:19">
      <c r="A699" s="7">
        <v>697</v>
      </c>
      <c r="B699" s="127" t="s">
        <v>9676</v>
      </c>
      <c r="C699" s="12" t="s">
        <v>10393</v>
      </c>
      <c r="D699" s="7" t="str">
        <f t="shared" si="35"/>
        <v>长荣箱</v>
      </c>
      <c r="E699" s="7" t="s">
        <v>17174</v>
      </c>
      <c r="F699" s="19">
        <v>41448</v>
      </c>
      <c r="G699" s="80">
        <v>100</v>
      </c>
      <c r="H699" s="7" t="str">
        <f t="shared" si="36"/>
        <v>重</v>
      </c>
      <c r="I699" s="24">
        <v>41448</v>
      </c>
      <c r="J699" s="27"/>
      <c r="K699" s="12" t="s">
        <v>11301</v>
      </c>
      <c r="L699" s="11"/>
      <c r="M699" s="167" t="s">
        <v>9678</v>
      </c>
      <c r="N699" s="69"/>
      <c r="O699" s="18" t="str">
        <f t="shared" ca="1" si="34"/>
        <v>351天</v>
      </c>
      <c r="P699" s="80"/>
      <c r="Q699" s="80"/>
      <c r="R699" s="80"/>
      <c r="S699" s="80"/>
    </row>
    <row r="700" spans="1:19">
      <c r="A700" s="7">
        <v>698</v>
      </c>
      <c r="B700" s="127" t="s">
        <v>1010</v>
      </c>
      <c r="C700" s="12" t="s">
        <v>10393</v>
      </c>
      <c r="D700" s="7" t="str">
        <f t="shared" si="35"/>
        <v>长荣箱</v>
      </c>
      <c r="E700" s="7" t="s">
        <v>17174</v>
      </c>
      <c r="F700" s="19">
        <v>41449</v>
      </c>
      <c r="G700" s="80">
        <v>100</v>
      </c>
      <c r="H700" s="7" t="str">
        <f t="shared" si="36"/>
        <v>重</v>
      </c>
      <c r="I700" s="24">
        <v>41456</v>
      </c>
      <c r="J700" s="27"/>
      <c r="K700" s="12" t="s">
        <v>13302</v>
      </c>
      <c r="L700" s="11"/>
      <c r="M700" s="167" t="s">
        <v>1013</v>
      </c>
      <c r="N700" s="69"/>
      <c r="O700" s="18" t="str">
        <f t="shared" ca="1" si="34"/>
        <v>350天</v>
      </c>
      <c r="P700" s="80"/>
      <c r="Q700" s="80"/>
      <c r="R700" s="80"/>
      <c r="S700" s="80"/>
    </row>
    <row r="701" spans="1:19">
      <c r="A701" s="7">
        <v>699</v>
      </c>
      <c r="B701" s="127" t="s">
        <v>15319</v>
      </c>
      <c r="C701" s="12" t="s">
        <v>10393</v>
      </c>
      <c r="D701" s="7" t="str">
        <f t="shared" si="35"/>
        <v>长荣箱</v>
      </c>
      <c r="E701" s="7" t="s">
        <v>17174</v>
      </c>
      <c r="F701" s="19">
        <v>41448</v>
      </c>
      <c r="G701" s="80">
        <v>100</v>
      </c>
      <c r="H701" s="7" t="str">
        <f t="shared" si="36"/>
        <v>重</v>
      </c>
      <c r="I701" s="24">
        <v>41469</v>
      </c>
      <c r="J701" s="27"/>
      <c r="K701" s="12" t="s">
        <v>1359</v>
      </c>
      <c r="L701" s="11"/>
      <c r="M701" s="167" t="s">
        <v>15387</v>
      </c>
      <c r="N701" s="69"/>
      <c r="O701" s="18" t="str">
        <f t="shared" ca="1" si="34"/>
        <v>351天</v>
      </c>
      <c r="P701" s="80"/>
      <c r="Q701" s="80"/>
      <c r="R701" s="80"/>
      <c r="S701" s="80"/>
    </row>
    <row r="702" spans="1:19">
      <c r="A702" s="7">
        <v>700</v>
      </c>
      <c r="B702" s="127" t="s">
        <v>12322</v>
      </c>
      <c r="C702" s="12" t="s">
        <v>10393</v>
      </c>
      <c r="D702" s="7" t="str">
        <f t="shared" si="35"/>
        <v>长荣箱</v>
      </c>
      <c r="E702" s="7" t="s">
        <v>8078</v>
      </c>
      <c r="F702" s="19">
        <v>41449</v>
      </c>
      <c r="G702" s="80">
        <v>100</v>
      </c>
      <c r="H702" s="7" t="str">
        <f t="shared" si="36"/>
        <v>重</v>
      </c>
      <c r="I702" s="24">
        <v>41471</v>
      </c>
      <c r="J702" s="27"/>
      <c r="K702" s="12" t="s">
        <v>1359</v>
      </c>
      <c r="L702" s="11"/>
      <c r="M702" s="167" t="s">
        <v>15387</v>
      </c>
      <c r="N702" s="69"/>
      <c r="O702" s="18" t="str">
        <f t="shared" ca="1" si="34"/>
        <v>350天</v>
      </c>
      <c r="P702" s="80"/>
      <c r="Q702" s="80"/>
      <c r="R702" s="80"/>
      <c r="S702" s="80"/>
    </row>
    <row r="703" spans="1:19">
      <c r="A703" s="7">
        <v>701</v>
      </c>
      <c r="B703" s="127" t="s">
        <v>8296</v>
      </c>
      <c r="C703" s="12" t="s">
        <v>10393</v>
      </c>
      <c r="D703" s="7" t="str">
        <f t="shared" si="35"/>
        <v>长荣箱</v>
      </c>
      <c r="E703" s="7" t="s">
        <v>17174</v>
      </c>
      <c r="F703" s="19">
        <v>41449</v>
      </c>
      <c r="G703" s="80">
        <v>100</v>
      </c>
      <c r="H703" s="7" t="str">
        <f t="shared" si="36"/>
        <v>重</v>
      </c>
      <c r="I703" s="24">
        <v>41459</v>
      </c>
      <c r="J703" s="27"/>
      <c r="K703" s="12" t="s">
        <v>13302</v>
      </c>
      <c r="L703" s="11"/>
      <c r="M703" s="167" t="s">
        <v>8298</v>
      </c>
      <c r="N703" s="69"/>
      <c r="O703" s="18" t="str">
        <f t="shared" ca="1" si="34"/>
        <v>350天</v>
      </c>
      <c r="P703" s="80"/>
      <c r="Q703" s="80"/>
      <c r="R703" s="80"/>
      <c r="S703" s="80"/>
    </row>
    <row r="704" spans="1:19">
      <c r="A704" s="7">
        <v>702</v>
      </c>
      <c r="B704" s="127" t="s">
        <v>3448</v>
      </c>
      <c r="C704" s="12" t="s">
        <v>10393</v>
      </c>
      <c r="D704" s="7" t="str">
        <f t="shared" si="35"/>
        <v>长荣箱</v>
      </c>
      <c r="E704" s="7" t="s">
        <v>17174</v>
      </c>
      <c r="F704" s="19">
        <v>41448</v>
      </c>
      <c r="G704" s="80" t="s">
        <v>10136</v>
      </c>
      <c r="H704" s="7" t="str">
        <f t="shared" si="36"/>
        <v>重</v>
      </c>
      <c r="I704" s="24">
        <v>41448</v>
      </c>
      <c r="J704" s="27"/>
      <c r="K704" s="12" t="s">
        <v>11301</v>
      </c>
      <c r="L704" s="11"/>
      <c r="M704" s="167" t="s">
        <v>9678</v>
      </c>
      <c r="N704" s="69"/>
      <c r="O704" s="18" t="str">
        <f t="shared" ca="1" si="34"/>
        <v>351天</v>
      </c>
      <c r="P704" s="80"/>
      <c r="Q704" s="80"/>
      <c r="R704" s="80"/>
      <c r="S704" s="80"/>
    </row>
    <row r="705" spans="1:19">
      <c r="A705" s="7">
        <v>703</v>
      </c>
      <c r="B705" s="127" t="s">
        <v>3543</v>
      </c>
      <c r="C705" s="12" t="s">
        <v>10393</v>
      </c>
      <c r="D705" s="7" t="str">
        <f t="shared" si="35"/>
        <v>长荣箱</v>
      </c>
      <c r="E705" s="7" t="s">
        <v>17174</v>
      </c>
      <c r="F705" s="19">
        <v>41448</v>
      </c>
      <c r="G705" s="80">
        <v>100</v>
      </c>
      <c r="H705" s="7" t="str">
        <f t="shared" ref="H705:H721" si="37">IF(I705="","空","重")</f>
        <v>重</v>
      </c>
      <c r="I705" s="24">
        <v>41466</v>
      </c>
      <c r="J705" s="27"/>
      <c r="K705" s="12" t="s">
        <v>1359</v>
      </c>
      <c r="L705" s="11"/>
      <c r="M705" s="167" t="s">
        <v>15386</v>
      </c>
      <c r="N705" s="69"/>
      <c r="O705" s="18" t="str">
        <f t="shared" ca="1" si="34"/>
        <v>351天</v>
      </c>
      <c r="P705" s="80"/>
      <c r="Q705" s="80"/>
      <c r="R705" s="80"/>
      <c r="S705" s="80"/>
    </row>
    <row r="706" spans="1:19">
      <c r="A706" s="7">
        <v>704</v>
      </c>
      <c r="B706" s="127" t="s">
        <v>3544</v>
      </c>
      <c r="C706" s="12" t="s">
        <v>10393</v>
      </c>
      <c r="D706" s="7" t="str">
        <f t="shared" si="35"/>
        <v>长荣箱</v>
      </c>
      <c r="E706" s="7" t="s">
        <v>17174</v>
      </c>
      <c r="F706" s="19">
        <v>41448</v>
      </c>
      <c r="G706" s="80">
        <v>100</v>
      </c>
      <c r="H706" s="7" t="str">
        <f t="shared" si="37"/>
        <v>重</v>
      </c>
      <c r="I706" s="24">
        <v>41448</v>
      </c>
      <c r="J706" s="27"/>
      <c r="K706" s="12" t="s">
        <v>11301</v>
      </c>
      <c r="L706" s="11"/>
      <c r="M706" s="167" t="s">
        <v>4245</v>
      </c>
      <c r="N706" s="69"/>
      <c r="O706" s="18" t="str">
        <f t="shared" ca="1" si="34"/>
        <v>351天</v>
      </c>
      <c r="P706" s="80"/>
      <c r="Q706" s="80"/>
      <c r="R706" s="80"/>
      <c r="S706" s="80"/>
    </row>
    <row r="707" spans="1:19">
      <c r="A707" s="7">
        <v>705</v>
      </c>
      <c r="B707" s="127" t="s">
        <v>2543</v>
      </c>
      <c r="C707" s="12" t="s">
        <v>10393</v>
      </c>
      <c r="D707" s="7" t="str">
        <f t="shared" si="35"/>
        <v>长荣箱</v>
      </c>
      <c r="E707" s="7" t="s">
        <v>17174</v>
      </c>
      <c r="F707" s="19">
        <v>41450</v>
      </c>
      <c r="G707" s="80">
        <v>100</v>
      </c>
      <c r="H707" s="7" t="str">
        <f t="shared" si="37"/>
        <v>重</v>
      </c>
      <c r="I707" s="24">
        <v>41463</v>
      </c>
      <c r="J707" s="27"/>
      <c r="K707" s="12" t="s">
        <v>4794</v>
      </c>
      <c r="L707" s="11"/>
      <c r="M707" s="167" t="s">
        <v>2546</v>
      </c>
      <c r="N707" s="69"/>
      <c r="O707" s="18" t="str">
        <f t="shared" ca="1" si="34"/>
        <v>349天</v>
      </c>
      <c r="P707" s="80"/>
      <c r="Q707" s="80"/>
      <c r="R707" s="80"/>
      <c r="S707" s="80"/>
    </row>
    <row r="708" spans="1:19">
      <c r="A708" s="7">
        <v>706</v>
      </c>
      <c r="B708" s="127" t="s">
        <v>1179</v>
      </c>
      <c r="C708" s="12" t="s">
        <v>10393</v>
      </c>
      <c r="D708" s="7" t="str">
        <f t="shared" si="35"/>
        <v>长荣箱</v>
      </c>
      <c r="E708" s="7" t="s">
        <v>17174</v>
      </c>
      <c r="F708" s="19">
        <v>41451</v>
      </c>
      <c r="G708" s="80">
        <v>100</v>
      </c>
      <c r="H708" s="7" t="str">
        <f t="shared" si="37"/>
        <v>重</v>
      </c>
      <c r="I708" s="24">
        <v>41466</v>
      </c>
      <c r="J708" s="27"/>
      <c r="K708" s="12" t="s">
        <v>17072</v>
      </c>
      <c r="L708" s="11"/>
      <c r="M708" s="167" t="s">
        <v>5579</v>
      </c>
      <c r="N708" s="69"/>
      <c r="O708" s="18" t="str">
        <f t="shared" ca="1" si="34"/>
        <v>348天</v>
      </c>
      <c r="P708" s="80"/>
      <c r="Q708" s="80"/>
      <c r="R708" s="80"/>
      <c r="S708" s="80"/>
    </row>
    <row r="709" spans="1:19">
      <c r="A709" s="7">
        <v>707</v>
      </c>
      <c r="B709" s="127" t="s">
        <v>15320</v>
      </c>
      <c r="C709" s="12" t="s">
        <v>10393</v>
      </c>
      <c r="D709" s="7" t="str">
        <f t="shared" ref="D709:D718" si="38">IF(B709="","","长荣箱")</f>
        <v>长荣箱</v>
      </c>
      <c r="E709" s="7" t="s">
        <v>8078</v>
      </c>
      <c r="F709" s="19">
        <v>41455</v>
      </c>
      <c r="G709" s="80">
        <v>100</v>
      </c>
      <c r="H709" s="7" t="str">
        <f t="shared" si="37"/>
        <v>重</v>
      </c>
      <c r="I709" s="24">
        <v>41470</v>
      </c>
      <c r="J709" s="27"/>
      <c r="K709" s="12" t="s">
        <v>1359</v>
      </c>
      <c r="L709" s="11"/>
      <c r="M709" s="167" t="s">
        <v>15387</v>
      </c>
      <c r="N709" s="69"/>
      <c r="O709" s="18" t="str">
        <f t="shared" ca="1" si="34"/>
        <v>344天</v>
      </c>
      <c r="P709" s="80"/>
      <c r="Q709" s="80"/>
      <c r="R709" s="80"/>
      <c r="S709" s="80"/>
    </row>
    <row r="710" spans="1:19">
      <c r="A710" s="7">
        <v>708</v>
      </c>
      <c r="B710" s="127" t="s">
        <v>14931</v>
      </c>
      <c r="C710" s="12" t="s">
        <v>10393</v>
      </c>
      <c r="D710" s="7" t="str">
        <f t="shared" si="38"/>
        <v>长荣箱</v>
      </c>
      <c r="E710" s="7" t="s">
        <v>17174</v>
      </c>
      <c r="F710" s="19">
        <v>41455</v>
      </c>
      <c r="G710" s="80">
        <v>100</v>
      </c>
      <c r="H710" s="7" t="str">
        <f t="shared" si="37"/>
        <v>重</v>
      </c>
      <c r="I710" s="24">
        <v>41469</v>
      </c>
      <c r="J710" s="27"/>
      <c r="K710" s="12" t="s">
        <v>1359</v>
      </c>
      <c r="L710" s="11"/>
      <c r="M710" s="167" t="s">
        <v>15387</v>
      </c>
      <c r="N710" s="69"/>
      <c r="O710" s="18" t="str">
        <f t="shared" ca="1" si="34"/>
        <v>344天</v>
      </c>
      <c r="P710" s="80"/>
      <c r="Q710" s="80"/>
      <c r="R710" s="80"/>
      <c r="S710" s="80"/>
    </row>
    <row r="711" spans="1:19">
      <c r="A711" s="7">
        <v>709</v>
      </c>
      <c r="B711" s="127" t="s">
        <v>3016</v>
      </c>
      <c r="C711" s="12" t="s">
        <v>10393</v>
      </c>
      <c r="D711" s="7" t="str">
        <f t="shared" si="38"/>
        <v>长荣箱</v>
      </c>
      <c r="E711" s="7" t="s">
        <v>8078</v>
      </c>
      <c r="F711" s="19">
        <v>41455</v>
      </c>
      <c r="G711" s="80">
        <v>100</v>
      </c>
      <c r="H711" s="7" t="str">
        <f t="shared" si="37"/>
        <v>重</v>
      </c>
      <c r="I711" s="24">
        <v>41478</v>
      </c>
      <c r="J711" s="27"/>
      <c r="K711" s="12" t="s">
        <v>17072</v>
      </c>
      <c r="L711" s="11"/>
      <c r="M711" s="167" t="s">
        <v>2646</v>
      </c>
      <c r="N711" s="69"/>
      <c r="O711" s="18" t="str">
        <f t="shared" ca="1" si="34"/>
        <v>344天</v>
      </c>
      <c r="P711" s="80"/>
      <c r="Q711" s="80"/>
      <c r="R711" s="80"/>
      <c r="S711" s="80"/>
    </row>
    <row r="712" spans="1:19">
      <c r="A712" s="7">
        <v>710</v>
      </c>
      <c r="B712" s="127" t="s">
        <v>3545</v>
      </c>
      <c r="C712" s="12" t="s">
        <v>10393</v>
      </c>
      <c r="D712" s="7" t="str">
        <f t="shared" si="38"/>
        <v>长荣箱</v>
      </c>
      <c r="E712" s="7" t="s">
        <v>8078</v>
      </c>
      <c r="F712" s="19">
        <v>41455</v>
      </c>
      <c r="G712" s="80">
        <v>100</v>
      </c>
      <c r="H712" s="7" t="str">
        <f t="shared" si="37"/>
        <v>重</v>
      </c>
      <c r="I712" s="24">
        <v>41471</v>
      </c>
      <c r="J712" s="27"/>
      <c r="K712" s="12" t="s">
        <v>1359</v>
      </c>
      <c r="L712" s="11"/>
      <c r="M712" s="167" t="s">
        <v>15387</v>
      </c>
      <c r="N712" s="69"/>
      <c r="O712" s="18" t="str">
        <f t="shared" ca="1" si="34"/>
        <v>344天</v>
      </c>
      <c r="P712" s="80"/>
      <c r="Q712" s="80"/>
      <c r="R712" s="80"/>
      <c r="S712" s="80"/>
    </row>
    <row r="713" spans="1:19">
      <c r="A713" s="7">
        <v>711</v>
      </c>
      <c r="B713" s="127" t="s">
        <v>17046</v>
      </c>
      <c r="C713" s="12" t="s">
        <v>10393</v>
      </c>
      <c r="D713" s="7" t="str">
        <f t="shared" si="38"/>
        <v>长荣箱</v>
      </c>
      <c r="E713" s="7" t="s">
        <v>17174</v>
      </c>
      <c r="F713" s="19">
        <v>41442</v>
      </c>
      <c r="G713" s="80">
        <v>100</v>
      </c>
      <c r="H713" s="7" t="str">
        <f t="shared" si="37"/>
        <v>重</v>
      </c>
      <c r="I713" s="24">
        <v>41442</v>
      </c>
      <c r="J713" s="27"/>
      <c r="K713" s="12" t="s">
        <v>13622</v>
      </c>
      <c r="L713" s="11"/>
      <c r="M713" s="167" t="s">
        <v>10458</v>
      </c>
      <c r="N713" s="69"/>
      <c r="O713" s="18" t="str">
        <f t="shared" ca="1" si="34"/>
        <v>357天</v>
      </c>
      <c r="P713" s="80"/>
      <c r="Q713" s="80"/>
      <c r="R713" s="80"/>
      <c r="S713" s="80"/>
    </row>
    <row r="714" spans="1:19">
      <c r="A714" s="7">
        <v>712</v>
      </c>
      <c r="B714" s="127" t="s">
        <v>17042</v>
      </c>
      <c r="C714" s="12" t="s">
        <v>10393</v>
      </c>
      <c r="D714" s="7" t="str">
        <f t="shared" si="38"/>
        <v>长荣箱</v>
      </c>
      <c r="E714" s="7" t="s">
        <v>17174</v>
      </c>
      <c r="F714" s="19">
        <v>41442</v>
      </c>
      <c r="G714" s="80">
        <v>100</v>
      </c>
      <c r="H714" s="7" t="str">
        <f t="shared" si="37"/>
        <v>重</v>
      </c>
      <c r="I714" s="24">
        <v>41442</v>
      </c>
      <c r="J714" s="27"/>
      <c r="K714" s="12" t="s">
        <v>1381</v>
      </c>
      <c r="L714" s="12"/>
      <c r="M714" s="167" t="s">
        <v>10458</v>
      </c>
      <c r="N714" s="69"/>
      <c r="O714" s="18" t="str">
        <f t="shared" ca="1" si="34"/>
        <v>357天</v>
      </c>
      <c r="P714" s="80"/>
      <c r="Q714" s="80"/>
      <c r="R714" s="80"/>
      <c r="S714" s="80"/>
    </row>
    <row r="715" spans="1:19">
      <c r="A715" s="7">
        <v>713</v>
      </c>
      <c r="B715" s="127" t="s">
        <v>15617</v>
      </c>
      <c r="C715" s="12" t="s">
        <v>10393</v>
      </c>
      <c r="D715" s="7" t="str">
        <f t="shared" si="38"/>
        <v>长荣箱</v>
      </c>
      <c r="E715" s="7" t="s">
        <v>17174</v>
      </c>
      <c r="F715" s="19">
        <v>41442</v>
      </c>
      <c r="G715" s="80" t="s">
        <v>13815</v>
      </c>
      <c r="H715" s="7" t="str">
        <f t="shared" si="37"/>
        <v>重</v>
      </c>
      <c r="I715" s="24">
        <v>41442</v>
      </c>
      <c r="J715" s="27"/>
      <c r="K715" s="12" t="s">
        <v>10395</v>
      </c>
      <c r="L715" s="11"/>
      <c r="M715" s="167" t="s">
        <v>10135</v>
      </c>
      <c r="N715" s="69"/>
      <c r="O715" s="18" t="str">
        <f t="shared" ca="1" si="34"/>
        <v>357天</v>
      </c>
      <c r="P715" s="80"/>
      <c r="Q715" s="80"/>
      <c r="R715" s="80"/>
      <c r="S715" s="80"/>
    </row>
    <row r="716" spans="1:19">
      <c r="A716" s="7">
        <v>714</v>
      </c>
      <c r="B716" s="127" t="s">
        <v>4250</v>
      </c>
      <c r="C716" s="12" t="s">
        <v>10393</v>
      </c>
      <c r="D716" s="7" t="str">
        <f t="shared" si="38"/>
        <v>长荣箱</v>
      </c>
      <c r="E716" s="7" t="s">
        <v>8078</v>
      </c>
      <c r="F716" s="19">
        <v>41443</v>
      </c>
      <c r="G716" s="80">
        <v>100</v>
      </c>
      <c r="H716" s="7" t="str">
        <f t="shared" si="37"/>
        <v>重</v>
      </c>
      <c r="I716" s="24">
        <v>41446</v>
      </c>
      <c r="J716" s="27"/>
      <c r="K716" s="12" t="s">
        <v>4794</v>
      </c>
      <c r="L716" s="11"/>
      <c r="M716" s="167" t="s">
        <v>4255</v>
      </c>
      <c r="N716" s="69"/>
      <c r="O716" s="18" t="str">
        <f t="shared" ca="1" si="34"/>
        <v>356天</v>
      </c>
      <c r="P716" s="80"/>
      <c r="Q716" s="80"/>
      <c r="R716" s="80"/>
      <c r="S716" s="80"/>
    </row>
    <row r="717" spans="1:19">
      <c r="A717" s="7">
        <v>715</v>
      </c>
      <c r="B717" s="127" t="s">
        <v>6859</v>
      </c>
      <c r="C717" s="12" t="s">
        <v>10393</v>
      </c>
      <c r="D717" s="7" t="str">
        <f t="shared" si="38"/>
        <v>长荣箱</v>
      </c>
      <c r="E717" s="7" t="s">
        <v>17174</v>
      </c>
      <c r="F717" s="19">
        <v>41444</v>
      </c>
      <c r="G717" s="80">
        <v>100</v>
      </c>
      <c r="H717" s="7" t="str">
        <f t="shared" si="37"/>
        <v>重</v>
      </c>
      <c r="I717" s="24">
        <v>41444</v>
      </c>
      <c r="J717" s="27"/>
      <c r="K717" s="12" t="s">
        <v>4794</v>
      </c>
      <c r="L717" s="12"/>
      <c r="M717" s="167" t="s">
        <v>6597</v>
      </c>
      <c r="N717" s="69"/>
      <c r="O717" s="18" t="str">
        <f t="shared" ca="1" si="34"/>
        <v>355天</v>
      </c>
      <c r="P717" s="80"/>
      <c r="Q717" s="80"/>
      <c r="R717" s="80"/>
      <c r="S717" s="80"/>
    </row>
    <row r="718" spans="1:19">
      <c r="A718" s="7">
        <v>716</v>
      </c>
      <c r="B718" s="127" t="s">
        <v>11112</v>
      </c>
      <c r="C718" s="12" t="s">
        <v>10393</v>
      </c>
      <c r="D718" s="7" t="str">
        <f t="shared" si="38"/>
        <v>长荣箱</v>
      </c>
      <c r="E718" s="7" t="s">
        <v>17174</v>
      </c>
      <c r="F718" s="19">
        <v>41443</v>
      </c>
      <c r="G718" s="80">
        <v>100</v>
      </c>
      <c r="H718" s="7" t="str">
        <f t="shared" si="37"/>
        <v>重</v>
      </c>
      <c r="I718" s="24">
        <v>41443</v>
      </c>
      <c r="J718" s="27"/>
      <c r="K718" s="12" t="s">
        <v>4794</v>
      </c>
      <c r="L718" s="12"/>
      <c r="M718" s="167" t="s">
        <v>10758</v>
      </c>
      <c r="N718" s="69"/>
      <c r="O718" s="18" t="str">
        <f t="shared" ca="1" si="34"/>
        <v>356天</v>
      </c>
      <c r="P718" s="80"/>
      <c r="Q718" s="80"/>
      <c r="R718" s="80"/>
      <c r="S718" s="80"/>
    </row>
    <row r="719" spans="1:19">
      <c r="A719" s="7">
        <v>717</v>
      </c>
      <c r="B719" s="127" t="s">
        <v>10205</v>
      </c>
      <c r="C719" s="12" t="s">
        <v>10393</v>
      </c>
      <c r="D719" s="7" t="str">
        <f t="shared" ref="D719:D750" si="39">IF(B719="","","长荣箱")</f>
        <v>长荣箱</v>
      </c>
      <c r="E719" s="7" t="s">
        <v>17174</v>
      </c>
      <c r="F719" s="19">
        <v>41451</v>
      </c>
      <c r="G719" s="80">
        <v>100</v>
      </c>
      <c r="H719" s="7" t="str">
        <f t="shared" si="37"/>
        <v>重</v>
      </c>
      <c r="I719" s="24">
        <v>41452</v>
      </c>
      <c r="J719" s="27"/>
      <c r="K719" s="12" t="s">
        <v>13302</v>
      </c>
      <c r="L719" s="11"/>
      <c r="M719" s="167" t="s">
        <v>10208</v>
      </c>
      <c r="N719" s="69"/>
      <c r="O719" s="18" t="str">
        <f t="shared" ca="1" si="34"/>
        <v>348天</v>
      </c>
      <c r="P719" s="80"/>
      <c r="Q719" s="80"/>
      <c r="R719" s="80"/>
      <c r="S719" s="80"/>
    </row>
    <row r="720" spans="1:19">
      <c r="A720" s="7">
        <v>718</v>
      </c>
      <c r="B720" s="127" t="s">
        <v>2039</v>
      </c>
      <c r="C720" s="12" t="s">
        <v>10393</v>
      </c>
      <c r="D720" s="7" t="str">
        <f t="shared" si="39"/>
        <v>长荣箱</v>
      </c>
      <c r="E720" s="7" t="s">
        <v>17174</v>
      </c>
      <c r="F720" s="19">
        <v>41451</v>
      </c>
      <c r="G720" s="80">
        <v>100</v>
      </c>
      <c r="H720" s="7" t="str">
        <f t="shared" si="37"/>
        <v>重</v>
      </c>
      <c r="I720" s="24">
        <v>41460</v>
      </c>
      <c r="J720" s="27"/>
      <c r="K720" s="12" t="s">
        <v>3622</v>
      </c>
      <c r="L720" s="12"/>
      <c r="M720" s="167" t="s">
        <v>2041</v>
      </c>
      <c r="N720" s="69"/>
      <c r="O720" s="18" t="str">
        <f t="shared" ca="1" si="34"/>
        <v>348天</v>
      </c>
      <c r="P720" s="80"/>
      <c r="Q720" s="80"/>
      <c r="R720" s="80"/>
      <c r="S720" s="80"/>
    </row>
    <row r="721" spans="1:19">
      <c r="A721" s="7">
        <v>719</v>
      </c>
      <c r="B721" s="127" t="s">
        <v>15779</v>
      </c>
      <c r="C721" s="12" t="s">
        <v>10393</v>
      </c>
      <c r="D721" s="7" t="str">
        <f t="shared" si="39"/>
        <v>长荣箱</v>
      </c>
      <c r="E721" s="7" t="s">
        <v>17174</v>
      </c>
      <c r="F721" s="19">
        <v>41457</v>
      </c>
      <c r="G721" s="80">
        <v>100</v>
      </c>
      <c r="H721" s="7" t="str">
        <f t="shared" si="37"/>
        <v>重</v>
      </c>
      <c r="I721" s="24">
        <v>41463</v>
      </c>
      <c r="J721" s="27"/>
      <c r="K721" s="12" t="s">
        <v>1381</v>
      </c>
      <c r="L721" s="11"/>
      <c r="M721" s="167" t="s">
        <v>15780</v>
      </c>
      <c r="N721" s="69"/>
      <c r="O721" s="18" t="str">
        <f t="shared" ca="1" si="34"/>
        <v>342天</v>
      </c>
      <c r="P721" s="80"/>
      <c r="Q721" s="80"/>
      <c r="R721" s="80"/>
      <c r="S721" s="80"/>
    </row>
    <row r="722" spans="1:19">
      <c r="A722" s="7">
        <v>720</v>
      </c>
      <c r="B722" s="127" t="s">
        <v>16382</v>
      </c>
      <c r="C722" s="12" t="s">
        <v>10393</v>
      </c>
      <c r="D722" s="7" t="str">
        <f t="shared" si="39"/>
        <v>长荣箱</v>
      </c>
      <c r="E722" s="7" t="s">
        <v>17174</v>
      </c>
      <c r="F722" s="19">
        <v>41458</v>
      </c>
      <c r="G722" s="80">
        <v>100</v>
      </c>
      <c r="H722" s="7" t="str">
        <f t="shared" ref="H722:H753" si="40">IF(I722="","空","重")</f>
        <v>重</v>
      </c>
      <c r="I722" s="24">
        <v>41479</v>
      </c>
      <c r="J722" s="27"/>
      <c r="K722" s="12" t="s">
        <v>17072</v>
      </c>
      <c r="L722" s="11"/>
      <c r="M722" s="167" t="s">
        <v>6502</v>
      </c>
      <c r="N722" s="69"/>
      <c r="O722" s="18" t="str">
        <f t="shared" ca="1" si="34"/>
        <v>341天</v>
      </c>
      <c r="P722" s="80"/>
      <c r="Q722" s="80"/>
      <c r="R722" s="80"/>
      <c r="S722" s="80"/>
    </row>
    <row r="723" spans="1:19">
      <c r="A723" s="7">
        <v>721</v>
      </c>
      <c r="B723" s="127" t="s">
        <v>14927</v>
      </c>
      <c r="C723" s="12" t="s">
        <v>10393</v>
      </c>
      <c r="D723" s="7" t="str">
        <f t="shared" si="39"/>
        <v>长荣箱</v>
      </c>
      <c r="E723" s="7" t="s">
        <v>8078</v>
      </c>
      <c r="F723" s="19">
        <v>41449</v>
      </c>
      <c r="G723" s="80">
        <v>100</v>
      </c>
      <c r="H723" s="7" t="str">
        <f t="shared" si="40"/>
        <v>重</v>
      </c>
      <c r="I723" s="24">
        <v>41470</v>
      </c>
      <c r="J723" s="27"/>
      <c r="K723" s="12" t="s">
        <v>1359</v>
      </c>
      <c r="L723" s="11"/>
      <c r="M723" s="167" t="s">
        <v>15387</v>
      </c>
      <c r="N723" s="69"/>
      <c r="O723" s="18" t="str">
        <f t="shared" ca="1" si="34"/>
        <v>350天</v>
      </c>
      <c r="P723" s="80"/>
      <c r="Q723" s="80"/>
      <c r="R723" s="80"/>
      <c r="S723" s="80"/>
    </row>
    <row r="724" spans="1:19">
      <c r="A724" s="7">
        <v>722</v>
      </c>
      <c r="B724" s="127" t="s">
        <v>12595</v>
      </c>
      <c r="C724" s="12" t="s">
        <v>10393</v>
      </c>
      <c r="D724" s="7" t="str">
        <f t="shared" si="39"/>
        <v>长荣箱</v>
      </c>
      <c r="E724" s="7" t="s">
        <v>17174</v>
      </c>
      <c r="F724" s="19">
        <v>41449</v>
      </c>
      <c r="G724" s="80">
        <v>100</v>
      </c>
      <c r="H724" s="7" t="str">
        <f t="shared" si="40"/>
        <v>重</v>
      </c>
      <c r="I724" s="24">
        <v>41450</v>
      </c>
      <c r="J724" s="27"/>
      <c r="K724" s="12" t="s">
        <v>13302</v>
      </c>
      <c r="L724" s="11"/>
      <c r="M724" s="167" t="s">
        <v>10192</v>
      </c>
      <c r="N724" s="69"/>
      <c r="O724" s="18" t="str">
        <f t="shared" ca="1" si="34"/>
        <v>350天</v>
      </c>
      <c r="P724" s="80"/>
      <c r="Q724" s="80"/>
      <c r="R724" s="80"/>
      <c r="S724" s="80"/>
    </row>
    <row r="725" spans="1:19">
      <c r="A725" s="7">
        <v>723</v>
      </c>
      <c r="B725" s="127" t="s">
        <v>4244</v>
      </c>
      <c r="C725" s="12" t="s">
        <v>10393</v>
      </c>
      <c r="D725" s="7" t="str">
        <f t="shared" si="39"/>
        <v>长荣箱</v>
      </c>
      <c r="E725" s="7" t="s">
        <v>17174</v>
      </c>
      <c r="F725" s="19">
        <v>41448</v>
      </c>
      <c r="G725" s="80" t="s">
        <v>6549</v>
      </c>
      <c r="H725" s="7" t="str">
        <f t="shared" si="40"/>
        <v>重</v>
      </c>
      <c r="I725" s="24">
        <v>41448</v>
      </c>
      <c r="J725" s="27"/>
      <c r="K725" s="12" t="s">
        <v>11301</v>
      </c>
      <c r="L725" s="11"/>
      <c r="M725" s="167" t="s">
        <v>4245</v>
      </c>
      <c r="N725" s="69"/>
      <c r="O725" s="18" t="str">
        <f t="shared" ca="1" si="34"/>
        <v>351天</v>
      </c>
      <c r="P725" s="80"/>
      <c r="Q725" s="80"/>
      <c r="R725" s="80"/>
      <c r="S725" s="80"/>
    </row>
    <row r="726" spans="1:19">
      <c r="A726" s="7">
        <v>724</v>
      </c>
      <c r="B726" s="127" t="s">
        <v>3546</v>
      </c>
      <c r="C726" s="12" t="s">
        <v>10393</v>
      </c>
      <c r="D726" s="7" t="str">
        <f t="shared" si="39"/>
        <v>长荣箱</v>
      </c>
      <c r="E726" s="7" t="s">
        <v>17174</v>
      </c>
      <c r="F726" s="19">
        <v>41443</v>
      </c>
      <c r="G726" s="80" t="s">
        <v>5376</v>
      </c>
      <c r="H726" s="7" t="str">
        <f t="shared" si="40"/>
        <v>重</v>
      </c>
      <c r="I726" s="24">
        <v>41444</v>
      </c>
      <c r="J726" s="27"/>
      <c r="K726" s="12" t="s">
        <v>4794</v>
      </c>
      <c r="L726" s="11"/>
      <c r="M726" s="167" t="s">
        <v>10758</v>
      </c>
      <c r="N726" s="69"/>
      <c r="O726" s="18" t="str">
        <f t="shared" ca="1" si="34"/>
        <v>356天</v>
      </c>
      <c r="P726" s="80"/>
      <c r="Q726" s="80"/>
      <c r="R726" s="80"/>
      <c r="S726" s="80"/>
    </row>
    <row r="727" spans="1:19">
      <c r="A727" s="7">
        <v>725</v>
      </c>
      <c r="B727" s="127" t="s">
        <v>10206</v>
      </c>
      <c r="C727" s="12" t="s">
        <v>10393</v>
      </c>
      <c r="D727" s="7" t="str">
        <f t="shared" si="39"/>
        <v>长荣箱</v>
      </c>
      <c r="E727" s="7" t="s">
        <v>17174</v>
      </c>
      <c r="F727" s="19">
        <v>41450</v>
      </c>
      <c r="G727" s="80" t="s">
        <v>5376</v>
      </c>
      <c r="H727" s="7" t="str">
        <f t="shared" si="40"/>
        <v>重</v>
      </c>
      <c r="I727" s="24">
        <v>41452</v>
      </c>
      <c r="J727" s="27"/>
      <c r="K727" s="12" t="s">
        <v>13302</v>
      </c>
      <c r="L727" s="11"/>
      <c r="M727" s="167" t="s">
        <v>10204</v>
      </c>
      <c r="N727" s="69"/>
      <c r="O727" s="18" t="str">
        <f t="shared" ref="O727:O765" ca="1" si="41">IF(I727="","",IF(ISNONTEXT(J727),DATEDIF(F727,TODAY(),"d")&amp;"天","出场"))</f>
        <v>349天</v>
      </c>
      <c r="P727" s="80"/>
      <c r="Q727" s="80"/>
      <c r="R727" s="80"/>
      <c r="S727" s="80"/>
    </row>
    <row r="728" spans="1:19">
      <c r="A728" s="7">
        <v>726</v>
      </c>
      <c r="B728" s="127" t="s">
        <v>6514</v>
      </c>
      <c r="C728" s="12" t="s">
        <v>10393</v>
      </c>
      <c r="D728" s="7" t="str">
        <f t="shared" si="39"/>
        <v>长荣箱</v>
      </c>
      <c r="E728" s="7" t="s">
        <v>17174</v>
      </c>
      <c r="F728" s="19">
        <v>41444</v>
      </c>
      <c r="G728" s="80" t="s">
        <v>5376</v>
      </c>
      <c r="H728" s="7" t="str">
        <f t="shared" si="40"/>
        <v>重</v>
      </c>
      <c r="I728" s="24">
        <v>41444</v>
      </c>
      <c r="J728" s="27"/>
      <c r="K728" s="12" t="s">
        <v>13302</v>
      </c>
      <c r="L728" s="11"/>
      <c r="M728" s="167" t="s">
        <v>6597</v>
      </c>
      <c r="N728" s="69"/>
      <c r="O728" s="18" t="str">
        <f t="shared" ca="1" si="41"/>
        <v>355天</v>
      </c>
      <c r="P728" s="80"/>
      <c r="Q728" s="80"/>
      <c r="R728" s="80"/>
      <c r="S728" s="80"/>
    </row>
    <row r="729" spans="1:19">
      <c r="A729" s="7">
        <v>727</v>
      </c>
      <c r="B729" s="127" t="s">
        <v>4248</v>
      </c>
      <c r="C729" s="12" t="s">
        <v>10393</v>
      </c>
      <c r="D729" s="7" t="str">
        <f t="shared" si="39"/>
        <v>长荣箱</v>
      </c>
      <c r="E729" s="7" t="s">
        <v>17174</v>
      </c>
      <c r="F729" s="19">
        <v>41446</v>
      </c>
      <c r="G729" s="80" t="s">
        <v>5376</v>
      </c>
      <c r="H729" s="7" t="str">
        <f t="shared" si="40"/>
        <v>重</v>
      </c>
      <c r="I729" s="24">
        <v>41446</v>
      </c>
      <c r="J729" s="27"/>
      <c r="K729" s="12" t="s">
        <v>4794</v>
      </c>
      <c r="L729" s="11"/>
      <c r="M729" s="167" t="s">
        <v>4255</v>
      </c>
      <c r="N729" s="69"/>
      <c r="O729" s="18" t="str">
        <f t="shared" ca="1" si="41"/>
        <v>353天</v>
      </c>
      <c r="P729" s="80"/>
      <c r="Q729" s="80"/>
      <c r="R729" s="80"/>
      <c r="S729" s="80"/>
    </row>
    <row r="730" spans="1:19">
      <c r="A730" s="7">
        <v>728</v>
      </c>
      <c r="B730" s="127" t="s">
        <v>12596</v>
      </c>
      <c r="C730" s="12" t="s">
        <v>10393</v>
      </c>
      <c r="D730" s="7" t="str">
        <f t="shared" si="39"/>
        <v>长荣箱</v>
      </c>
      <c r="E730" s="7" t="s">
        <v>17174</v>
      </c>
      <c r="F730" s="19">
        <v>41450</v>
      </c>
      <c r="G730" s="80" t="s">
        <v>5376</v>
      </c>
      <c r="H730" s="7" t="str">
        <f t="shared" si="40"/>
        <v>重</v>
      </c>
      <c r="I730" s="24">
        <v>41450</v>
      </c>
      <c r="J730" s="27"/>
      <c r="K730" s="12" t="s">
        <v>4794</v>
      </c>
      <c r="L730" s="11"/>
      <c r="M730" s="167" t="s">
        <v>10192</v>
      </c>
      <c r="N730" s="69"/>
      <c r="O730" s="18" t="str">
        <f t="shared" ca="1" si="41"/>
        <v>349天</v>
      </c>
      <c r="P730" s="80"/>
      <c r="Q730" s="80"/>
      <c r="R730" s="80"/>
      <c r="S730" s="80"/>
    </row>
    <row r="731" spans="1:19">
      <c r="A731" s="7">
        <v>729</v>
      </c>
      <c r="B731" s="127" t="s">
        <v>10765</v>
      </c>
      <c r="C731" s="12" t="s">
        <v>10393</v>
      </c>
      <c r="D731" s="7" t="str">
        <f t="shared" si="39"/>
        <v>长荣箱</v>
      </c>
      <c r="E731" s="7" t="s">
        <v>17174</v>
      </c>
      <c r="F731" s="19">
        <v>41445</v>
      </c>
      <c r="G731" s="11" t="s">
        <v>12702</v>
      </c>
      <c r="H731" s="7" t="str">
        <f t="shared" si="40"/>
        <v>重</v>
      </c>
      <c r="I731" s="24">
        <v>41446</v>
      </c>
      <c r="J731" s="27"/>
      <c r="K731" s="12" t="s">
        <v>4794</v>
      </c>
      <c r="L731" s="11"/>
      <c r="M731" s="167" t="s">
        <v>6595</v>
      </c>
      <c r="N731" s="69"/>
      <c r="O731" s="18" t="str">
        <f t="shared" ca="1" si="41"/>
        <v>354天</v>
      </c>
      <c r="P731" s="80"/>
      <c r="Q731" s="80"/>
      <c r="R731" s="80"/>
      <c r="S731" s="80"/>
    </row>
    <row r="732" spans="1:19">
      <c r="A732" s="7">
        <v>730</v>
      </c>
      <c r="B732" s="127" t="s">
        <v>17053</v>
      </c>
      <c r="C732" s="12" t="s">
        <v>10393</v>
      </c>
      <c r="D732" s="7" t="str">
        <f t="shared" si="39"/>
        <v>长荣箱</v>
      </c>
      <c r="E732" s="7" t="s">
        <v>17174</v>
      </c>
      <c r="F732" s="19">
        <v>41451</v>
      </c>
      <c r="G732" s="80">
        <v>100</v>
      </c>
      <c r="H732" s="7" t="str">
        <f t="shared" si="40"/>
        <v>重</v>
      </c>
      <c r="I732" s="24">
        <v>41452</v>
      </c>
      <c r="J732" s="27"/>
      <c r="K732" s="12" t="s">
        <v>13302</v>
      </c>
      <c r="L732" s="11"/>
      <c r="M732" s="167" t="s">
        <v>4258</v>
      </c>
      <c r="N732" s="69"/>
      <c r="O732" s="18" t="str">
        <f t="shared" ca="1" si="41"/>
        <v>348天</v>
      </c>
      <c r="P732" s="80"/>
      <c r="Q732" s="80"/>
      <c r="R732" s="80"/>
      <c r="S732" s="80"/>
    </row>
    <row r="733" spans="1:19">
      <c r="A733" s="7">
        <v>731</v>
      </c>
      <c r="B733" s="127" t="s">
        <v>1008</v>
      </c>
      <c r="C733" s="12" t="s">
        <v>10393</v>
      </c>
      <c r="D733" s="7" t="str">
        <f t="shared" si="39"/>
        <v>长荣箱</v>
      </c>
      <c r="E733" s="7" t="s">
        <v>17174</v>
      </c>
      <c r="F733" s="19">
        <v>41451</v>
      </c>
      <c r="G733" s="80">
        <v>100</v>
      </c>
      <c r="H733" s="7" t="str">
        <f t="shared" si="40"/>
        <v>重</v>
      </c>
      <c r="I733" s="24">
        <v>41456</v>
      </c>
      <c r="J733" s="27"/>
      <c r="K733" s="12" t="s">
        <v>13302</v>
      </c>
      <c r="L733" s="11"/>
      <c r="M733" s="167" t="s">
        <v>1012</v>
      </c>
      <c r="N733" s="69"/>
      <c r="O733" s="18" t="str">
        <f t="shared" ca="1" si="41"/>
        <v>348天</v>
      </c>
      <c r="P733" s="80"/>
      <c r="Q733" s="80"/>
      <c r="R733" s="80"/>
      <c r="S733" s="80"/>
    </row>
    <row r="734" spans="1:19">
      <c r="A734" s="7">
        <v>732</v>
      </c>
      <c r="B734" s="127" t="s">
        <v>12317</v>
      </c>
      <c r="C734" s="12" t="s">
        <v>10393</v>
      </c>
      <c r="D734" s="7" t="str">
        <f t="shared" si="39"/>
        <v>长荣箱</v>
      </c>
      <c r="E734" s="7" t="s">
        <v>17174</v>
      </c>
      <c r="F734" s="19">
        <v>41452</v>
      </c>
      <c r="G734" s="80">
        <v>100</v>
      </c>
      <c r="H734" s="7" t="str">
        <f t="shared" si="40"/>
        <v>重</v>
      </c>
      <c r="I734" s="24">
        <v>41471</v>
      </c>
      <c r="J734" s="27"/>
      <c r="K734" s="12" t="s">
        <v>1359</v>
      </c>
      <c r="L734" s="11"/>
      <c r="M734" s="167" t="s">
        <v>15387</v>
      </c>
      <c r="N734" s="69"/>
      <c r="O734" s="18" t="str">
        <f t="shared" ca="1" si="41"/>
        <v>347天</v>
      </c>
      <c r="P734" s="80"/>
      <c r="Q734" s="80"/>
      <c r="R734" s="80"/>
      <c r="S734" s="80"/>
    </row>
    <row r="735" spans="1:19">
      <c r="A735" s="7">
        <v>733</v>
      </c>
      <c r="B735" s="127" t="s">
        <v>1245</v>
      </c>
      <c r="C735" s="12" t="s">
        <v>10393</v>
      </c>
      <c r="D735" s="7" t="str">
        <f t="shared" si="39"/>
        <v>长荣箱</v>
      </c>
      <c r="E735" s="7" t="s">
        <v>8078</v>
      </c>
      <c r="F735" s="19">
        <v>41452</v>
      </c>
      <c r="G735" s="80">
        <v>100</v>
      </c>
      <c r="H735" s="7" t="str">
        <f t="shared" si="40"/>
        <v>重</v>
      </c>
      <c r="I735" s="24">
        <v>41476</v>
      </c>
      <c r="J735" s="27"/>
      <c r="K735" s="12" t="s">
        <v>1381</v>
      </c>
      <c r="L735" s="11"/>
      <c r="M735" s="167" t="s">
        <v>1250</v>
      </c>
      <c r="N735" s="69"/>
      <c r="O735" s="18" t="str">
        <f t="shared" ca="1" si="41"/>
        <v>347天</v>
      </c>
      <c r="P735" s="80"/>
      <c r="Q735" s="80"/>
      <c r="R735" s="80"/>
      <c r="S735" s="80"/>
    </row>
    <row r="736" spans="1:19">
      <c r="A736" s="7">
        <v>734</v>
      </c>
      <c r="B736" s="127" t="s">
        <v>1241</v>
      </c>
      <c r="C736" s="12" t="s">
        <v>10393</v>
      </c>
      <c r="D736" s="7" t="str">
        <f t="shared" si="39"/>
        <v>长荣箱</v>
      </c>
      <c r="E736" s="7" t="s">
        <v>17174</v>
      </c>
      <c r="F736" s="19">
        <v>41453</v>
      </c>
      <c r="G736" s="80">
        <v>100</v>
      </c>
      <c r="H736" s="7" t="str">
        <f t="shared" si="40"/>
        <v>重</v>
      </c>
      <c r="I736" s="24">
        <v>41476</v>
      </c>
      <c r="J736" s="27"/>
      <c r="K736" s="12" t="s">
        <v>4786</v>
      </c>
      <c r="L736" s="11"/>
      <c r="M736" s="167" t="s">
        <v>1244</v>
      </c>
      <c r="N736" s="69"/>
      <c r="O736" s="18" t="str">
        <f t="shared" ca="1" si="41"/>
        <v>346天</v>
      </c>
      <c r="P736" s="80"/>
      <c r="Q736" s="80"/>
      <c r="R736" s="80"/>
      <c r="S736" s="80"/>
    </row>
    <row r="737" spans="1:19">
      <c r="A737" s="7">
        <v>735</v>
      </c>
      <c r="B737" s="127" t="s">
        <v>12267</v>
      </c>
      <c r="C737" s="12" t="s">
        <v>10393</v>
      </c>
      <c r="D737" s="7" t="str">
        <f t="shared" si="39"/>
        <v>长荣箱</v>
      </c>
      <c r="E737" s="7" t="s">
        <v>17174</v>
      </c>
      <c r="F737" s="19">
        <v>41445</v>
      </c>
      <c r="G737" s="11" t="s">
        <v>16512</v>
      </c>
      <c r="H737" s="7" t="str">
        <f t="shared" si="40"/>
        <v>重</v>
      </c>
      <c r="I737" s="24">
        <v>41446</v>
      </c>
      <c r="J737" s="27"/>
      <c r="K737" s="12" t="s">
        <v>4794</v>
      </c>
      <c r="L737" s="11"/>
      <c r="M737" s="167" t="s">
        <v>6595</v>
      </c>
      <c r="N737" s="69"/>
      <c r="O737" s="18" t="str">
        <f t="shared" ca="1" si="41"/>
        <v>354天</v>
      </c>
      <c r="P737" s="80"/>
      <c r="Q737" s="80"/>
      <c r="R737" s="80"/>
      <c r="S737" s="80"/>
    </row>
    <row r="738" spans="1:19">
      <c r="A738" s="7">
        <v>736</v>
      </c>
      <c r="B738" s="127" t="s">
        <v>4249</v>
      </c>
      <c r="C738" s="12" t="s">
        <v>10393</v>
      </c>
      <c r="D738" s="7" t="str">
        <f t="shared" si="39"/>
        <v>长荣箱</v>
      </c>
      <c r="E738" s="7" t="s">
        <v>13506</v>
      </c>
      <c r="F738" s="19">
        <v>41444</v>
      </c>
      <c r="G738" s="80" t="s">
        <v>5376</v>
      </c>
      <c r="H738" s="7" t="str">
        <f t="shared" si="40"/>
        <v>重</v>
      </c>
      <c r="I738" s="24">
        <v>41446</v>
      </c>
      <c r="J738" s="27"/>
      <c r="K738" s="12" t="s">
        <v>4794</v>
      </c>
      <c r="L738" s="11"/>
      <c r="M738" s="167" t="s">
        <v>4255</v>
      </c>
      <c r="N738" s="69"/>
      <c r="O738" s="18" t="str">
        <f t="shared" ca="1" si="41"/>
        <v>355天</v>
      </c>
      <c r="P738" s="80"/>
      <c r="Q738" s="80"/>
      <c r="R738" s="80"/>
      <c r="S738" s="80"/>
    </row>
    <row r="739" spans="1:19">
      <c r="A739" s="7">
        <v>737</v>
      </c>
      <c r="B739" s="127" t="s">
        <v>11115</v>
      </c>
      <c r="C739" s="12" t="s">
        <v>10393</v>
      </c>
      <c r="D739" s="7" t="str">
        <f t="shared" si="39"/>
        <v>长荣箱</v>
      </c>
      <c r="E739" s="7" t="s">
        <v>17174</v>
      </c>
      <c r="F739" s="19">
        <v>41443</v>
      </c>
      <c r="G739" s="80" t="s">
        <v>5376</v>
      </c>
      <c r="H739" s="7" t="str">
        <f t="shared" si="40"/>
        <v>重</v>
      </c>
      <c r="I739" s="24">
        <v>41443</v>
      </c>
      <c r="J739" s="27"/>
      <c r="K739" s="12" t="s">
        <v>10395</v>
      </c>
      <c r="L739" s="11"/>
      <c r="M739" s="167" t="s">
        <v>10135</v>
      </c>
      <c r="N739" s="69"/>
      <c r="O739" s="18" t="str">
        <f t="shared" ca="1" si="41"/>
        <v>356天</v>
      </c>
      <c r="P739" s="80"/>
      <c r="Q739" s="80"/>
      <c r="R739" s="80"/>
      <c r="S739" s="80"/>
    </row>
    <row r="740" spans="1:19">
      <c r="A740" s="7">
        <v>738</v>
      </c>
      <c r="B740" s="127" t="s">
        <v>17068</v>
      </c>
      <c r="C740" s="12" t="s">
        <v>10393</v>
      </c>
      <c r="D740" s="7" t="str">
        <f t="shared" si="39"/>
        <v>长荣箱</v>
      </c>
      <c r="E740" s="7" t="s">
        <v>17174</v>
      </c>
      <c r="F740" s="19">
        <v>41441</v>
      </c>
      <c r="G740" s="80" t="s">
        <v>5376</v>
      </c>
      <c r="H740" s="7" t="str">
        <f t="shared" si="40"/>
        <v>重</v>
      </c>
      <c r="I740" s="24">
        <v>41441</v>
      </c>
      <c r="J740" s="27"/>
      <c r="K740" s="12" t="s">
        <v>13302</v>
      </c>
      <c r="L740" s="11"/>
      <c r="M740" s="167" t="s">
        <v>17071</v>
      </c>
      <c r="N740" s="69"/>
      <c r="O740" s="18" t="str">
        <f t="shared" ca="1" si="41"/>
        <v>358天</v>
      </c>
      <c r="P740" s="80"/>
      <c r="Q740" s="80"/>
      <c r="R740" s="80"/>
      <c r="S740" s="80"/>
    </row>
    <row r="741" spans="1:19">
      <c r="A741" s="7">
        <v>739</v>
      </c>
      <c r="B741" s="127" t="s">
        <v>10760</v>
      </c>
      <c r="C741" s="12" t="s">
        <v>10393</v>
      </c>
      <c r="D741" s="7" t="str">
        <f t="shared" si="39"/>
        <v>长荣箱</v>
      </c>
      <c r="E741" s="7" t="s">
        <v>17174</v>
      </c>
      <c r="F741" s="19">
        <v>41444</v>
      </c>
      <c r="G741" s="80" t="s">
        <v>5376</v>
      </c>
      <c r="H741" s="7" t="str">
        <f t="shared" si="40"/>
        <v>重</v>
      </c>
      <c r="I741" s="24">
        <v>41444</v>
      </c>
      <c r="J741" s="27"/>
      <c r="K741" s="12" t="s">
        <v>4794</v>
      </c>
      <c r="L741" s="11"/>
      <c r="M741" s="167" t="s">
        <v>6595</v>
      </c>
      <c r="N741" s="69"/>
      <c r="O741" s="18" t="str">
        <f t="shared" ca="1" si="41"/>
        <v>355天</v>
      </c>
      <c r="P741" s="80"/>
      <c r="Q741" s="80"/>
      <c r="R741" s="80"/>
      <c r="S741" s="80"/>
    </row>
    <row r="742" spans="1:19">
      <c r="A742" s="7">
        <v>740</v>
      </c>
      <c r="B742" s="127" t="s">
        <v>7982</v>
      </c>
      <c r="C742" s="12" t="s">
        <v>10393</v>
      </c>
      <c r="D742" s="7" t="str">
        <f t="shared" si="39"/>
        <v>长荣箱</v>
      </c>
      <c r="E742" s="7" t="s">
        <v>17174</v>
      </c>
      <c r="F742" s="19">
        <v>41441</v>
      </c>
      <c r="G742" s="80" t="s">
        <v>5376</v>
      </c>
      <c r="H742" s="7" t="str">
        <f t="shared" si="40"/>
        <v>重</v>
      </c>
      <c r="I742" s="24">
        <v>41441</v>
      </c>
      <c r="J742" s="27"/>
      <c r="K742" s="12" t="s">
        <v>5277</v>
      </c>
      <c r="L742" s="11"/>
      <c r="M742" s="167" t="s">
        <v>6599</v>
      </c>
      <c r="N742" s="69"/>
      <c r="O742" s="18" t="str">
        <f t="shared" ca="1" si="41"/>
        <v>358天</v>
      </c>
      <c r="P742" s="80"/>
      <c r="Q742" s="80"/>
      <c r="R742" s="80"/>
      <c r="S742" s="80"/>
    </row>
    <row r="743" spans="1:19">
      <c r="A743" s="7">
        <v>741</v>
      </c>
      <c r="B743" s="127" t="s">
        <v>4251</v>
      </c>
      <c r="C743" s="12" t="s">
        <v>10393</v>
      </c>
      <c r="D743" s="7" t="str">
        <f t="shared" si="39"/>
        <v>长荣箱</v>
      </c>
      <c r="E743" s="7" t="s">
        <v>17174</v>
      </c>
      <c r="F743" s="19">
        <v>41443</v>
      </c>
      <c r="G743" s="80" t="s">
        <v>5376</v>
      </c>
      <c r="H743" s="7" t="str">
        <f t="shared" si="40"/>
        <v>重</v>
      </c>
      <c r="I743" s="24">
        <v>41446</v>
      </c>
      <c r="J743" s="27"/>
      <c r="K743" s="12" t="s">
        <v>4794</v>
      </c>
      <c r="L743" s="11"/>
      <c r="M743" s="167" t="s">
        <v>4255</v>
      </c>
      <c r="N743" s="69"/>
      <c r="O743" s="18" t="str">
        <f t="shared" ca="1" si="41"/>
        <v>356天</v>
      </c>
      <c r="P743" s="80"/>
      <c r="Q743" s="80"/>
      <c r="R743" s="80"/>
      <c r="S743" s="80"/>
    </row>
    <row r="744" spans="1:19">
      <c r="A744" s="7">
        <v>742</v>
      </c>
      <c r="B744" s="127" t="s">
        <v>1175</v>
      </c>
      <c r="C744" s="12" t="s">
        <v>10393</v>
      </c>
      <c r="D744" s="7" t="str">
        <f t="shared" si="39"/>
        <v>长荣箱</v>
      </c>
      <c r="E744" s="7" t="s">
        <v>17174</v>
      </c>
      <c r="F744" s="19">
        <v>41449</v>
      </c>
      <c r="G744" s="80" t="s">
        <v>5376</v>
      </c>
      <c r="H744" s="7" t="str">
        <f t="shared" si="40"/>
        <v>重</v>
      </c>
      <c r="I744" s="24">
        <v>41465</v>
      </c>
      <c r="J744" s="27"/>
      <c r="K744" s="12" t="s">
        <v>13302</v>
      </c>
      <c r="L744" s="11"/>
      <c r="M744" s="167" t="s">
        <v>1177</v>
      </c>
      <c r="N744" s="69"/>
      <c r="O744" s="18" t="str">
        <f t="shared" ca="1" si="41"/>
        <v>350天</v>
      </c>
      <c r="P744" s="80"/>
      <c r="Q744" s="80"/>
      <c r="R744" s="80"/>
      <c r="S744" s="80"/>
    </row>
    <row r="745" spans="1:19">
      <c r="A745" s="7">
        <v>743</v>
      </c>
      <c r="B745" s="127" t="s">
        <v>10766</v>
      </c>
      <c r="C745" s="12" t="s">
        <v>10393</v>
      </c>
      <c r="D745" s="7" t="str">
        <f t="shared" si="39"/>
        <v>长荣箱</v>
      </c>
      <c r="E745" s="7" t="s">
        <v>17174</v>
      </c>
      <c r="F745" s="19">
        <v>41448</v>
      </c>
      <c r="G745" s="11" t="s">
        <v>17052</v>
      </c>
      <c r="H745" s="7" t="str">
        <f t="shared" si="40"/>
        <v>重</v>
      </c>
      <c r="I745" s="24">
        <v>41448</v>
      </c>
      <c r="J745" s="27"/>
      <c r="K745" s="12" t="s">
        <v>11301</v>
      </c>
      <c r="L745" s="11"/>
      <c r="M745" s="167" t="s">
        <v>6598</v>
      </c>
      <c r="N745" s="69"/>
      <c r="O745" s="18" t="str">
        <f t="shared" ca="1" si="41"/>
        <v>351天</v>
      </c>
      <c r="P745" s="80"/>
      <c r="Q745" s="80"/>
      <c r="R745" s="80"/>
      <c r="S745" s="80"/>
    </row>
    <row r="746" spans="1:19">
      <c r="A746" s="7">
        <v>744</v>
      </c>
      <c r="B746" s="127" t="s">
        <v>1320</v>
      </c>
      <c r="C746" s="12" t="s">
        <v>10393</v>
      </c>
      <c r="D746" s="7" t="str">
        <f t="shared" si="39"/>
        <v>长荣箱</v>
      </c>
      <c r="E746" s="7" t="s">
        <v>17174</v>
      </c>
      <c r="F746" s="19">
        <v>41449</v>
      </c>
      <c r="G746" s="80" t="s">
        <v>5376</v>
      </c>
      <c r="H746" s="7" t="str">
        <f t="shared" si="40"/>
        <v>重</v>
      </c>
      <c r="I746" s="24">
        <v>41459</v>
      </c>
      <c r="J746" s="27"/>
      <c r="K746" s="12" t="s">
        <v>13302</v>
      </c>
      <c r="L746" s="11"/>
      <c r="M746" s="167" t="s">
        <v>4933</v>
      </c>
      <c r="N746" s="69"/>
      <c r="O746" s="18" t="str">
        <f t="shared" ca="1" si="41"/>
        <v>350天</v>
      </c>
      <c r="P746" s="80"/>
      <c r="Q746" s="80"/>
      <c r="R746" s="80"/>
      <c r="S746" s="80"/>
    </row>
    <row r="747" spans="1:19">
      <c r="A747" s="7">
        <v>745</v>
      </c>
      <c r="B747" s="127" t="s">
        <v>10200</v>
      </c>
      <c r="C747" s="12" t="s">
        <v>10393</v>
      </c>
      <c r="D747" s="7" t="str">
        <f t="shared" si="39"/>
        <v>长荣箱</v>
      </c>
      <c r="E747" s="7" t="s">
        <v>17174</v>
      </c>
      <c r="F747" s="19">
        <v>41448</v>
      </c>
      <c r="G747" s="80" t="s">
        <v>5376</v>
      </c>
      <c r="H747" s="7" t="str">
        <f t="shared" si="40"/>
        <v>重</v>
      </c>
      <c r="I747" s="24">
        <v>41448</v>
      </c>
      <c r="J747" s="27"/>
      <c r="K747" s="12" t="s">
        <v>13302</v>
      </c>
      <c r="L747" s="11"/>
      <c r="M747" s="167" t="s">
        <v>10198</v>
      </c>
      <c r="N747" s="69"/>
      <c r="O747" s="18" t="str">
        <f t="shared" ca="1" si="41"/>
        <v>351天</v>
      </c>
      <c r="P747" s="80"/>
      <c r="Q747" s="80"/>
      <c r="R747" s="80"/>
      <c r="S747" s="80"/>
    </row>
    <row r="748" spans="1:19">
      <c r="A748" s="7">
        <v>746</v>
      </c>
      <c r="B748" s="127" t="s">
        <v>1009</v>
      </c>
      <c r="C748" s="12" t="s">
        <v>10393</v>
      </c>
      <c r="D748" s="7" t="str">
        <f t="shared" si="39"/>
        <v>长荣箱</v>
      </c>
      <c r="E748" s="7" t="s">
        <v>17174</v>
      </c>
      <c r="F748" s="19">
        <v>41450</v>
      </c>
      <c r="G748" s="80" t="s">
        <v>5376</v>
      </c>
      <c r="H748" s="7" t="str">
        <f t="shared" si="40"/>
        <v>重</v>
      </c>
      <c r="I748" s="24">
        <v>41456</v>
      </c>
      <c r="J748" s="27"/>
      <c r="K748" s="12" t="s">
        <v>4794</v>
      </c>
      <c r="L748" s="11"/>
      <c r="M748" s="167" t="s">
        <v>1012</v>
      </c>
      <c r="N748" s="69"/>
      <c r="O748" s="18" t="str">
        <f t="shared" ca="1" si="41"/>
        <v>349天</v>
      </c>
      <c r="P748" s="80"/>
      <c r="Q748" s="80"/>
      <c r="R748" s="80"/>
      <c r="S748" s="80"/>
    </row>
    <row r="749" spans="1:19">
      <c r="A749" s="7">
        <v>747</v>
      </c>
      <c r="B749" s="127" t="s">
        <v>9829</v>
      </c>
      <c r="C749" s="12" t="s">
        <v>10393</v>
      </c>
      <c r="D749" s="7" t="str">
        <f t="shared" si="39"/>
        <v>长荣箱</v>
      </c>
      <c r="E749" s="7" t="s">
        <v>17174</v>
      </c>
      <c r="F749" s="19">
        <v>41450</v>
      </c>
      <c r="G749" s="80" t="s">
        <v>5376</v>
      </c>
      <c r="H749" s="7" t="str">
        <f t="shared" si="40"/>
        <v>重</v>
      </c>
      <c r="I749" s="24">
        <v>41451</v>
      </c>
      <c r="J749" s="27"/>
      <c r="K749" s="12" t="s">
        <v>4794</v>
      </c>
      <c r="L749" s="11"/>
      <c r="M749" s="167" t="s">
        <v>12701</v>
      </c>
      <c r="N749" s="69"/>
      <c r="O749" s="18" t="str">
        <f t="shared" ca="1" si="41"/>
        <v>349天</v>
      </c>
      <c r="P749" s="80"/>
      <c r="Q749" s="80"/>
      <c r="R749" s="80"/>
      <c r="S749" s="80"/>
    </row>
    <row r="750" spans="1:19">
      <c r="A750" s="7">
        <v>748</v>
      </c>
      <c r="B750" s="127" t="s">
        <v>17054</v>
      </c>
      <c r="C750" s="12" t="s">
        <v>10393</v>
      </c>
      <c r="D750" s="7" t="str">
        <f t="shared" si="39"/>
        <v>长荣箱</v>
      </c>
      <c r="E750" s="7" t="s">
        <v>17174</v>
      </c>
      <c r="F750" s="19">
        <v>41451</v>
      </c>
      <c r="G750" s="80" t="s">
        <v>5376</v>
      </c>
      <c r="H750" s="7" t="str">
        <f t="shared" si="40"/>
        <v>重</v>
      </c>
      <c r="I750" s="24">
        <v>41452</v>
      </c>
      <c r="J750" s="27"/>
      <c r="K750" s="12" t="s">
        <v>13302</v>
      </c>
      <c r="L750" s="11"/>
      <c r="M750" s="167" t="s">
        <v>10204</v>
      </c>
      <c r="N750" s="69"/>
      <c r="O750" s="18" t="str">
        <f t="shared" ca="1" si="41"/>
        <v>348天</v>
      </c>
      <c r="P750" s="80"/>
      <c r="Q750" s="80"/>
      <c r="R750" s="80"/>
      <c r="S750" s="80"/>
    </row>
    <row r="751" spans="1:19">
      <c r="A751" s="7">
        <v>749</v>
      </c>
      <c r="B751" s="127" t="s">
        <v>1248</v>
      </c>
      <c r="C751" s="12" t="s">
        <v>10393</v>
      </c>
      <c r="D751" s="7" t="str">
        <f t="shared" ref="D751:D782" si="42">IF(B751="","","长荣箱")</f>
        <v>长荣箱</v>
      </c>
      <c r="E751" s="7" t="s">
        <v>8078</v>
      </c>
      <c r="F751" s="19">
        <v>41455</v>
      </c>
      <c r="G751" s="80" t="s">
        <v>5376</v>
      </c>
      <c r="H751" s="7" t="str">
        <f t="shared" si="40"/>
        <v>重</v>
      </c>
      <c r="I751" s="24">
        <v>41476</v>
      </c>
      <c r="J751" s="27"/>
      <c r="K751" s="12" t="s">
        <v>1381</v>
      </c>
      <c r="L751" s="11"/>
      <c r="M751" s="167" t="s">
        <v>1249</v>
      </c>
      <c r="N751" s="69"/>
      <c r="O751" s="18" t="str">
        <f t="shared" ca="1" si="41"/>
        <v>344天</v>
      </c>
      <c r="P751" s="80"/>
      <c r="Q751" s="80"/>
      <c r="R751" s="80"/>
      <c r="S751" s="80"/>
    </row>
    <row r="752" spans="1:19">
      <c r="A752" s="7">
        <v>750</v>
      </c>
      <c r="B752" s="127" t="s">
        <v>941</v>
      </c>
      <c r="C752" s="12" t="s">
        <v>10393</v>
      </c>
      <c r="D752" s="7" t="str">
        <f t="shared" si="42"/>
        <v>长荣箱</v>
      </c>
      <c r="E752" s="7" t="s">
        <v>17174</v>
      </c>
      <c r="F752" s="19">
        <v>41455</v>
      </c>
      <c r="G752" s="80" t="s">
        <v>5376</v>
      </c>
      <c r="H752" s="7" t="str">
        <f t="shared" si="40"/>
        <v>重</v>
      </c>
      <c r="I752" s="24">
        <v>41454</v>
      </c>
      <c r="J752" s="27"/>
      <c r="K752" s="12" t="s">
        <v>9704</v>
      </c>
      <c r="L752" s="11"/>
      <c r="M752" s="167" t="s">
        <v>943</v>
      </c>
      <c r="N752" s="69"/>
      <c r="O752" s="18" t="str">
        <f t="shared" ca="1" si="41"/>
        <v>344天</v>
      </c>
      <c r="P752" s="80"/>
      <c r="Q752" s="80"/>
      <c r="R752" s="80"/>
      <c r="S752" s="80"/>
    </row>
    <row r="753" spans="1:19">
      <c r="A753" s="7">
        <v>751</v>
      </c>
      <c r="B753" s="127" t="s">
        <v>939</v>
      </c>
      <c r="C753" s="12" t="s">
        <v>10393</v>
      </c>
      <c r="D753" s="7" t="str">
        <f t="shared" si="42"/>
        <v>长荣箱</v>
      </c>
      <c r="E753" s="7" t="s">
        <v>17174</v>
      </c>
      <c r="F753" s="19">
        <v>41455</v>
      </c>
      <c r="G753" s="80" t="s">
        <v>5376</v>
      </c>
      <c r="H753" s="7" t="str">
        <f t="shared" si="40"/>
        <v>重</v>
      </c>
      <c r="I753" s="24">
        <v>41456</v>
      </c>
      <c r="J753" s="27"/>
      <c r="K753" s="12" t="s">
        <v>13302</v>
      </c>
      <c r="L753" s="11"/>
      <c r="M753" s="167" t="s">
        <v>940</v>
      </c>
      <c r="N753" s="69"/>
      <c r="O753" s="18" t="str">
        <f t="shared" ca="1" si="41"/>
        <v>344天</v>
      </c>
      <c r="P753" s="80"/>
      <c r="Q753" s="80"/>
      <c r="R753" s="80"/>
      <c r="S753" s="80"/>
    </row>
    <row r="754" spans="1:19">
      <c r="A754" s="7">
        <v>752</v>
      </c>
      <c r="B754" s="127" t="s">
        <v>7477</v>
      </c>
      <c r="C754" s="12" t="s">
        <v>10393</v>
      </c>
      <c r="D754" s="7" t="str">
        <f t="shared" si="42"/>
        <v>长荣箱</v>
      </c>
      <c r="E754" s="7" t="s">
        <v>17174</v>
      </c>
      <c r="F754" s="19">
        <v>41463</v>
      </c>
      <c r="G754" s="80" t="s">
        <v>5376</v>
      </c>
      <c r="H754" s="7" t="str">
        <f t="shared" ref="H754:H785" si="43">IF(I754="","空","重")</f>
        <v>重</v>
      </c>
      <c r="I754" s="24">
        <v>41464</v>
      </c>
      <c r="J754" s="27"/>
      <c r="K754" s="12" t="s">
        <v>3622</v>
      </c>
      <c r="L754" s="11"/>
      <c r="M754" s="167" t="s">
        <v>7478</v>
      </c>
      <c r="N754" s="69"/>
      <c r="O754" s="18" t="str">
        <f t="shared" ca="1" si="41"/>
        <v>336天</v>
      </c>
      <c r="P754" s="80"/>
      <c r="Q754" s="80"/>
      <c r="R754" s="80"/>
      <c r="S754" s="80"/>
    </row>
    <row r="755" spans="1:19">
      <c r="A755" s="7">
        <v>753</v>
      </c>
      <c r="B755" s="127" t="s">
        <v>12597</v>
      </c>
      <c r="C755" s="12" t="s">
        <v>10393</v>
      </c>
      <c r="D755" s="7" t="str">
        <f t="shared" si="42"/>
        <v>长荣箱</v>
      </c>
      <c r="E755" s="7" t="s">
        <v>17174</v>
      </c>
      <c r="F755" s="19">
        <v>41450</v>
      </c>
      <c r="G755" s="80" t="s">
        <v>2100</v>
      </c>
      <c r="H755" s="7" t="str">
        <f t="shared" si="43"/>
        <v>重</v>
      </c>
      <c r="I755" s="24">
        <v>41450</v>
      </c>
      <c r="J755" s="27"/>
      <c r="K755" s="12" t="s">
        <v>4794</v>
      </c>
      <c r="L755" s="11"/>
      <c r="M755" s="167" t="s">
        <v>10192</v>
      </c>
      <c r="N755" s="69"/>
      <c r="O755" s="18" t="str">
        <f t="shared" ca="1" si="41"/>
        <v>349天</v>
      </c>
      <c r="P755" s="80"/>
      <c r="Q755" s="80"/>
      <c r="R755" s="80"/>
      <c r="S755" s="80"/>
    </row>
    <row r="756" spans="1:19">
      <c r="A756" s="7">
        <v>754</v>
      </c>
      <c r="B756" s="127" t="s">
        <v>938</v>
      </c>
      <c r="C756" s="12" t="s">
        <v>10393</v>
      </c>
      <c r="D756" s="7" t="str">
        <f t="shared" si="42"/>
        <v>长荣箱</v>
      </c>
      <c r="E756" s="7" t="s">
        <v>17174</v>
      </c>
      <c r="F756" s="19">
        <v>41451</v>
      </c>
      <c r="G756" s="80" t="s">
        <v>5376</v>
      </c>
      <c r="H756" s="7" t="str">
        <f t="shared" si="43"/>
        <v>重</v>
      </c>
      <c r="I756" s="24">
        <v>41456</v>
      </c>
      <c r="J756" s="27"/>
      <c r="K756" s="12" t="s">
        <v>4794</v>
      </c>
      <c r="L756" s="11"/>
      <c r="M756" s="167" t="s">
        <v>940</v>
      </c>
      <c r="N756" s="69"/>
      <c r="O756" s="18" t="str">
        <f t="shared" ca="1" si="41"/>
        <v>348天</v>
      </c>
      <c r="P756" s="80"/>
      <c r="Q756" s="80"/>
      <c r="R756" s="80"/>
      <c r="S756" s="80"/>
    </row>
    <row r="757" spans="1:19">
      <c r="A757" s="7">
        <v>755</v>
      </c>
      <c r="B757" s="127" t="s">
        <v>14923</v>
      </c>
      <c r="C757" s="12" t="s">
        <v>10393</v>
      </c>
      <c r="D757" s="7" t="str">
        <f t="shared" si="42"/>
        <v>长荣箱</v>
      </c>
      <c r="E757" s="7" t="s">
        <v>17174</v>
      </c>
      <c r="F757" s="19">
        <v>41449</v>
      </c>
      <c r="G757" s="11" t="s">
        <v>12864</v>
      </c>
      <c r="H757" s="7" t="str">
        <f t="shared" si="43"/>
        <v>重</v>
      </c>
      <c r="I757" s="24">
        <v>41469</v>
      </c>
      <c r="J757" s="27"/>
      <c r="K757" s="12" t="s">
        <v>1359</v>
      </c>
      <c r="L757" s="11"/>
      <c r="M757" s="167" t="s">
        <v>15387</v>
      </c>
      <c r="N757" s="69"/>
      <c r="O757" s="18" t="str">
        <f t="shared" ca="1" si="41"/>
        <v>350天</v>
      </c>
      <c r="P757" s="80"/>
      <c r="Q757" s="80"/>
      <c r="R757" s="80"/>
      <c r="S757" s="80"/>
    </row>
    <row r="758" spans="1:19">
      <c r="A758" s="7">
        <v>756</v>
      </c>
      <c r="B758" s="127" t="s">
        <v>3708</v>
      </c>
      <c r="C758" s="12" t="s">
        <v>10393</v>
      </c>
      <c r="D758" s="7" t="str">
        <f t="shared" si="42"/>
        <v>长荣箱</v>
      </c>
      <c r="E758" s="7" t="s">
        <v>8078</v>
      </c>
      <c r="F758" s="19">
        <v>41449</v>
      </c>
      <c r="G758" s="80">
        <v>100</v>
      </c>
      <c r="H758" s="7" t="str">
        <f t="shared" si="43"/>
        <v>重</v>
      </c>
      <c r="I758" s="24">
        <v>41470</v>
      </c>
      <c r="J758" s="27"/>
      <c r="K758" s="12" t="s">
        <v>13302</v>
      </c>
      <c r="L758" s="11"/>
      <c r="M758" s="167" t="s">
        <v>12238</v>
      </c>
      <c r="N758" s="69"/>
      <c r="O758" s="18" t="str">
        <f t="shared" ca="1" si="41"/>
        <v>350天</v>
      </c>
      <c r="P758" s="80"/>
      <c r="Q758" s="80"/>
      <c r="R758" s="80"/>
      <c r="S758" s="80"/>
    </row>
    <row r="759" spans="1:19">
      <c r="A759" s="7">
        <v>757</v>
      </c>
      <c r="B759" s="127" t="s">
        <v>15321</v>
      </c>
      <c r="C759" s="12" t="s">
        <v>10393</v>
      </c>
      <c r="D759" s="7" t="str">
        <f t="shared" si="42"/>
        <v>长荣箱</v>
      </c>
      <c r="E759" s="7" t="s">
        <v>8078</v>
      </c>
      <c r="F759" s="19">
        <v>41451</v>
      </c>
      <c r="G759" s="80">
        <v>100</v>
      </c>
      <c r="H759" s="7" t="str">
        <f t="shared" si="43"/>
        <v>重</v>
      </c>
      <c r="I759" s="24">
        <v>41470</v>
      </c>
      <c r="J759" s="27"/>
      <c r="K759" s="12" t="s">
        <v>1359</v>
      </c>
      <c r="L759" s="11"/>
      <c r="M759" s="167" t="s">
        <v>15387</v>
      </c>
      <c r="N759" s="69"/>
      <c r="O759" s="18" t="str">
        <f t="shared" ca="1" si="41"/>
        <v>348天</v>
      </c>
      <c r="P759" s="80"/>
      <c r="Q759" s="80"/>
      <c r="R759" s="80"/>
      <c r="S759" s="80"/>
    </row>
    <row r="760" spans="1:19">
      <c r="A760" s="7">
        <v>758</v>
      </c>
      <c r="B760" s="127" t="s">
        <v>10191</v>
      </c>
      <c r="C760" s="12" t="s">
        <v>10393</v>
      </c>
      <c r="D760" s="7" t="str">
        <f t="shared" si="42"/>
        <v>长荣箱</v>
      </c>
      <c r="E760" s="7" t="s">
        <v>17174</v>
      </c>
      <c r="F760" s="19">
        <v>41449</v>
      </c>
      <c r="G760" s="80">
        <v>100</v>
      </c>
      <c r="H760" s="7" t="str">
        <f t="shared" si="43"/>
        <v>重</v>
      </c>
      <c r="I760" s="24">
        <v>41450</v>
      </c>
      <c r="J760" s="27"/>
      <c r="K760" s="12" t="s">
        <v>13302</v>
      </c>
      <c r="L760" s="11"/>
      <c r="M760" s="167" t="s">
        <v>10192</v>
      </c>
      <c r="N760" s="69"/>
      <c r="O760" s="18" t="str">
        <f t="shared" ca="1" si="41"/>
        <v>350天</v>
      </c>
      <c r="P760" s="80"/>
      <c r="Q760" s="80"/>
      <c r="R760" s="80"/>
      <c r="S760" s="80"/>
    </row>
    <row r="761" spans="1:19">
      <c r="A761" s="7">
        <v>759</v>
      </c>
      <c r="B761" s="127" t="s">
        <v>12319</v>
      </c>
      <c r="C761" s="12" t="s">
        <v>10393</v>
      </c>
      <c r="D761" s="7" t="str">
        <f t="shared" si="42"/>
        <v>长荣箱</v>
      </c>
      <c r="E761" s="7" t="s">
        <v>8078</v>
      </c>
      <c r="F761" s="19">
        <v>41451</v>
      </c>
      <c r="G761" s="80">
        <v>100</v>
      </c>
      <c r="H761" s="7" t="str">
        <f t="shared" si="43"/>
        <v>重</v>
      </c>
      <c r="I761" s="24">
        <v>41470</v>
      </c>
      <c r="J761" s="27"/>
      <c r="K761" s="12" t="s">
        <v>1359</v>
      </c>
      <c r="L761" s="11"/>
      <c r="M761" s="167" t="s">
        <v>15387</v>
      </c>
      <c r="N761" s="69"/>
      <c r="O761" s="18" t="str">
        <f t="shared" ca="1" si="41"/>
        <v>348天</v>
      </c>
      <c r="P761" s="80"/>
      <c r="Q761" s="80"/>
      <c r="R761" s="80"/>
      <c r="S761" s="80"/>
    </row>
    <row r="762" spans="1:19">
      <c r="A762" s="7">
        <v>760</v>
      </c>
      <c r="B762" s="127" t="s">
        <v>17055</v>
      </c>
      <c r="C762" s="12" t="s">
        <v>10393</v>
      </c>
      <c r="D762" s="7" t="str">
        <f t="shared" si="42"/>
        <v>长荣箱</v>
      </c>
      <c r="E762" s="7" t="s">
        <v>17174</v>
      </c>
      <c r="F762" s="19">
        <v>41451</v>
      </c>
      <c r="G762" s="80">
        <v>100</v>
      </c>
      <c r="H762" s="7" t="str">
        <f t="shared" si="43"/>
        <v>重</v>
      </c>
      <c r="I762" s="24">
        <v>41459</v>
      </c>
      <c r="J762" s="27"/>
      <c r="K762" s="12" t="s">
        <v>12850</v>
      </c>
      <c r="L762" s="11"/>
      <c r="M762" s="167" t="s">
        <v>4933</v>
      </c>
      <c r="N762" s="69"/>
      <c r="O762" s="18" t="str">
        <f t="shared" ca="1" si="41"/>
        <v>348天</v>
      </c>
      <c r="P762" s="80"/>
      <c r="Q762" s="80"/>
      <c r="R762" s="80"/>
      <c r="S762" s="80"/>
    </row>
    <row r="763" spans="1:19">
      <c r="A763" s="7">
        <v>761</v>
      </c>
      <c r="B763" s="127" t="s">
        <v>12863</v>
      </c>
      <c r="C763" s="12" t="s">
        <v>10393</v>
      </c>
      <c r="D763" s="7" t="str">
        <f t="shared" si="42"/>
        <v>长荣箱</v>
      </c>
      <c r="E763" s="7" t="s">
        <v>17174</v>
      </c>
      <c r="F763" s="19">
        <v>41449</v>
      </c>
      <c r="G763" s="80">
        <v>100</v>
      </c>
      <c r="H763" s="7" t="str">
        <f t="shared" si="43"/>
        <v>重</v>
      </c>
      <c r="I763" s="24">
        <v>41470</v>
      </c>
      <c r="J763" s="27"/>
      <c r="K763" s="12" t="s">
        <v>1359</v>
      </c>
      <c r="L763" s="11"/>
      <c r="M763" s="167" t="s">
        <v>15387</v>
      </c>
      <c r="N763" s="69"/>
      <c r="O763" s="18" t="str">
        <f t="shared" ca="1" si="41"/>
        <v>350天</v>
      </c>
      <c r="P763" s="80"/>
      <c r="Q763" s="80"/>
      <c r="R763" s="80"/>
      <c r="S763" s="80"/>
    </row>
    <row r="764" spans="1:19">
      <c r="A764" s="7">
        <v>762</v>
      </c>
      <c r="B764" s="127" t="s">
        <v>9237</v>
      </c>
      <c r="C764" s="12" t="s">
        <v>10393</v>
      </c>
      <c r="D764" s="7" t="str">
        <f t="shared" si="42"/>
        <v>长荣箱</v>
      </c>
      <c r="E764" s="7" t="s">
        <v>17174</v>
      </c>
      <c r="F764" s="19">
        <v>41453</v>
      </c>
      <c r="G764" s="80">
        <v>100</v>
      </c>
      <c r="H764" s="7" t="str">
        <f t="shared" si="43"/>
        <v>重</v>
      </c>
      <c r="I764" s="24">
        <v>41477</v>
      </c>
      <c r="J764" s="27"/>
      <c r="K764" s="12" t="s">
        <v>10395</v>
      </c>
      <c r="L764" s="11"/>
      <c r="M764" s="167" t="s">
        <v>9236</v>
      </c>
      <c r="N764" s="69"/>
      <c r="O764" s="18" t="str">
        <f t="shared" ca="1" si="41"/>
        <v>346天</v>
      </c>
      <c r="P764" s="80"/>
      <c r="Q764" s="80"/>
      <c r="R764" s="80"/>
      <c r="S764" s="80"/>
    </row>
    <row r="765" spans="1:19">
      <c r="A765" s="7">
        <v>763</v>
      </c>
      <c r="B765" s="127" t="s">
        <v>9830</v>
      </c>
      <c r="C765" s="12" t="s">
        <v>10393</v>
      </c>
      <c r="D765" s="7" t="str">
        <f t="shared" si="42"/>
        <v>长荣箱</v>
      </c>
      <c r="E765" s="7" t="s">
        <v>17174</v>
      </c>
      <c r="F765" s="19">
        <v>41451</v>
      </c>
      <c r="G765" s="80">
        <v>100</v>
      </c>
      <c r="H765" s="7" t="str">
        <f t="shared" si="43"/>
        <v>重</v>
      </c>
      <c r="I765" s="24">
        <v>41451</v>
      </c>
      <c r="J765" s="27"/>
      <c r="K765" s="12" t="s">
        <v>4794</v>
      </c>
      <c r="L765" s="11"/>
      <c r="M765" s="167" t="s">
        <v>12701</v>
      </c>
      <c r="N765" s="69"/>
      <c r="O765" s="18" t="str">
        <f t="shared" ca="1" si="41"/>
        <v>348天</v>
      </c>
      <c r="P765" s="80"/>
      <c r="Q765" s="80"/>
      <c r="R765" s="80"/>
      <c r="S765" s="80"/>
    </row>
    <row r="766" spans="1:19">
      <c r="A766" s="7">
        <v>764</v>
      </c>
      <c r="B766" s="127" t="s">
        <v>5580</v>
      </c>
      <c r="C766" s="12" t="s">
        <v>10393</v>
      </c>
      <c r="D766" s="7" t="str">
        <f t="shared" si="42"/>
        <v>长荣箱</v>
      </c>
      <c r="E766" s="7" t="s">
        <v>17174</v>
      </c>
      <c r="F766" s="19">
        <v>41451</v>
      </c>
      <c r="G766" s="80">
        <v>100</v>
      </c>
      <c r="H766" s="7" t="str">
        <f t="shared" si="43"/>
        <v>重</v>
      </c>
      <c r="I766" s="24">
        <v>41466</v>
      </c>
      <c r="J766" s="27"/>
      <c r="K766" s="12" t="s">
        <v>4794</v>
      </c>
      <c r="L766" s="11"/>
      <c r="M766" s="167" t="s">
        <v>5582</v>
      </c>
      <c r="N766" s="69"/>
      <c r="O766" s="18" t="str">
        <f t="shared" ref="O766:O797" ca="1" si="44">IF(I766="","",IF(ISNONTEXT(J766),DATEDIF(F766,TODAY(),"d")&amp;"天","出场"))</f>
        <v>348天</v>
      </c>
      <c r="P766" s="80"/>
      <c r="Q766" s="80"/>
      <c r="R766" s="80"/>
      <c r="S766" s="80"/>
    </row>
    <row r="767" spans="1:19">
      <c r="A767" s="7">
        <v>765</v>
      </c>
      <c r="B767" s="127" t="s">
        <v>4257</v>
      </c>
      <c r="C767" s="12" t="s">
        <v>10393</v>
      </c>
      <c r="D767" s="7" t="str">
        <f t="shared" si="42"/>
        <v>长荣箱</v>
      </c>
      <c r="E767" s="7" t="s">
        <v>17174</v>
      </c>
      <c r="F767" s="19">
        <v>41451</v>
      </c>
      <c r="G767" s="80">
        <v>100</v>
      </c>
      <c r="H767" s="7" t="str">
        <f t="shared" si="43"/>
        <v>重</v>
      </c>
      <c r="I767" s="24">
        <v>41452</v>
      </c>
      <c r="J767" s="27"/>
      <c r="K767" s="12" t="s">
        <v>4794</v>
      </c>
      <c r="L767" s="11"/>
      <c r="M767" s="167" t="s">
        <v>4258</v>
      </c>
      <c r="N767" s="69"/>
      <c r="O767" s="18" t="str">
        <f t="shared" ca="1" si="44"/>
        <v>348天</v>
      </c>
      <c r="P767" s="80"/>
      <c r="Q767" s="80"/>
      <c r="R767" s="80"/>
      <c r="S767" s="80"/>
    </row>
    <row r="768" spans="1:19">
      <c r="A768" s="7">
        <v>766</v>
      </c>
      <c r="B768" s="127" t="s">
        <v>6501</v>
      </c>
      <c r="C768" s="12" t="s">
        <v>10393</v>
      </c>
      <c r="D768" s="7" t="str">
        <f t="shared" si="42"/>
        <v>长荣箱</v>
      </c>
      <c r="E768" s="7" t="s">
        <v>1484</v>
      </c>
      <c r="F768" s="19">
        <v>41459</v>
      </c>
      <c r="G768" s="80">
        <v>100</v>
      </c>
      <c r="H768" s="7" t="str">
        <f t="shared" si="43"/>
        <v>重</v>
      </c>
      <c r="I768" s="24">
        <v>41480</v>
      </c>
      <c r="J768" s="27"/>
      <c r="K768" s="12" t="s">
        <v>17072</v>
      </c>
      <c r="L768" s="11"/>
      <c r="M768" s="167" t="s">
        <v>6502</v>
      </c>
      <c r="N768" s="69"/>
      <c r="O768" s="18" t="str">
        <f t="shared" ca="1" si="44"/>
        <v>340天</v>
      </c>
      <c r="P768" s="80"/>
      <c r="Q768" s="80"/>
      <c r="R768" s="80"/>
      <c r="S768" s="80"/>
    </row>
    <row r="769" spans="1:19">
      <c r="A769" s="7">
        <v>767</v>
      </c>
      <c r="B769" s="127" t="s">
        <v>17218</v>
      </c>
      <c r="C769" s="12" t="s">
        <v>10393</v>
      </c>
      <c r="D769" s="7" t="str">
        <f t="shared" si="42"/>
        <v>长荣箱</v>
      </c>
      <c r="E769" s="7" t="s">
        <v>17174</v>
      </c>
      <c r="F769" s="19">
        <v>41445</v>
      </c>
      <c r="G769" s="11" t="s">
        <v>1319</v>
      </c>
      <c r="H769" s="7" t="str">
        <f t="shared" si="43"/>
        <v>重</v>
      </c>
      <c r="I769" s="24">
        <v>41445</v>
      </c>
      <c r="J769" s="27"/>
      <c r="K769" s="12" t="s">
        <v>4794</v>
      </c>
      <c r="L769" s="11"/>
      <c r="M769" s="167" t="s">
        <v>6596</v>
      </c>
      <c r="N769" s="69"/>
      <c r="O769" s="18" t="str">
        <f t="shared" ca="1" si="44"/>
        <v>354天</v>
      </c>
      <c r="P769" s="80"/>
      <c r="Q769" s="80"/>
      <c r="R769" s="80"/>
      <c r="S769" s="80"/>
    </row>
    <row r="770" spans="1:19">
      <c r="A770" s="7">
        <v>768</v>
      </c>
      <c r="B770" s="127" t="s">
        <v>2931</v>
      </c>
      <c r="C770" s="12" t="s">
        <v>10393</v>
      </c>
      <c r="D770" s="7" t="str">
        <f t="shared" si="42"/>
        <v>长荣箱</v>
      </c>
      <c r="E770" s="7" t="s">
        <v>8078</v>
      </c>
      <c r="F770" s="19">
        <v>41446</v>
      </c>
      <c r="G770" s="80" t="s">
        <v>5376</v>
      </c>
      <c r="H770" s="7" t="str">
        <f t="shared" si="43"/>
        <v>重</v>
      </c>
      <c r="I770" s="24">
        <v>41448</v>
      </c>
      <c r="J770" s="27"/>
      <c r="K770" s="12" t="s">
        <v>11301</v>
      </c>
      <c r="L770" s="11"/>
      <c r="M770" s="167" t="s">
        <v>4245</v>
      </c>
      <c r="N770" s="69"/>
      <c r="O770" s="18" t="str">
        <f t="shared" ca="1" si="44"/>
        <v>353天</v>
      </c>
      <c r="P770" s="80"/>
      <c r="Q770" s="80"/>
      <c r="R770" s="80"/>
      <c r="S770" s="80"/>
    </row>
    <row r="771" spans="1:19">
      <c r="A771" s="7">
        <v>769</v>
      </c>
      <c r="B771" s="127" t="s">
        <v>7281</v>
      </c>
      <c r="C771" s="12" t="s">
        <v>10393</v>
      </c>
      <c r="D771" s="7" t="str">
        <f t="shared" si="42"/>
        <v>长荣箱</v>
      </c>
      <c r="E771" s="7" t="s">
        <v>17174</v>
      </c>
      <c r="F771" s="19">
        <v>41455</v>
      </c>
      <c r="G771" s="11" t="s">
        <v>3814</v>
      </c>
      <c r="H771" s="7" t="str">
        <f t="shared" si="43"/>
        <v>重</v>
      </c>
      <c r="I771" s="24">
        <v>41458</v>
      </c>
      <c r="J771" s="27"/>
      <c r="K771" s="12" t="s">
        <v>4794</v>
      </c>
      <c r="L771" s="11"/>
      <c r="M771" s="167" t="s">
        <v>7285</v>
      </c>
      <c r="N771" s="69"/>
      <c r="O771" s="18" t="str">
        <f t="shared" ca="1" si="44"/>
        <v>344天</v>
      </c>
      <c r="P771" s="80"/>
      <c r="Q771" s="80"/>
      <c r="R771" s="80"/>
      <c r="S771" s="80"/>
    </row>
    <row r="772" spans="1:19">
      <c r="A772" s="7">
        <v>770</v>
      </c>
      <c r="B772" s="127" t="s">
        <v>17063</v>
      </c>
      <c r="C772" s="12" t="s">
        <v>10393</v>
      </c>
      <c r="D772" s="7" t="str">
        <f t="shared" si="42"/>
        <v>长荣箱</v>
      </c>
      <c r="E772" s="7" t="s">
        <v>17174</v>
      </c>
      <c r="F772" s="19">
        <v>41456</v>
      </c>
      <c r="G772" s="80">
        <v>100</v>
      </c>
      <c r="H772" s="7" t="str">
        <f t="shared" si="43"/>
        <v>重</v>
      </c>
      <c r="I772" s="24">
        <v>41465</v>
      </c>
      <c r="J772" s="27"/>
      <c r="K772" s="12" t="s">
        <v>17072</v>
      </c>
      <c r="L772" s="11"/>
      <c r="M772" s="167" t="s">
        <v>5579</v>
      </c>
      <c r="N772" s="69"/>
      <c r="O772" s="18" t="str">
        <f t="shared" ca="1" si="44"/>
        <v>343天</v>
      </c>
      <c r="P772" s="80"/>
      <c r="Q772" s="80"/>
      <c r="R772" s="80"/>
      <c r="S772" s="80"/>
    </row>
    <row r="773" spans="1:19">
      <c r="A773" s="7">
        <v>771</v>
      </c>
      <c r="B773" s="127" t="s">
        <v>7280</v>
      </c>
      <c r="C773" s="12" t="s">
        <v>10393</v>
      </c>
      <c r="D773" s="7" t="str">
        <f t="shared" si="42"/>
        <v>长荣箱</v>
      </c>
      <c r="E773" s="7" t="s">
        <v>1484</v>
      </c>
      <c r="F773" s="19">
        <v>41458</v>
      </c>
      <c r="G773" s="80">
        <v>100</v>
      </c>
      <c r="H773" s="7" t="str">
        <f t="shared" si="43"/>
        <v>重</v>
      </c>
      <c r="I773" s="24">
        <v>41458</v>
      </c>
      <c r="J773" s="27"/>
      <c r="K773" s="12" t="s">
        <v>4794</v>
      </c>
      <c r="L773" s="11"/>
      <c r="M773" s="167" t="s">
        <v>7284</v>
      </c>
      <c r="N773" s="69"/>
      <c r="O773" s="18" t="str">
        <f t="shared" ca="1" si="44"/>
        <v>341天</v>
      </c>
      <c r="P773" s="80"/>
      <c r="Q773" s="80"/>
      <c r="R773" s="80"/>
      <c r="S773" s="80"/>
    </row>
    <row r="774" spans="1:19">
      <c r="A774" s="7">
        <v>772</v>
      </c>
      <c r="B774" s="127" t="s">
        <v>17064</v>
      </c>
      <c r="C774" s="12" t="s">
        <v>10393</v>
      </c>
      <c r="D774" s="7" t="str">
        <f t="shared" si="42"/>
        <v>长荣箱</v>
      </c>
      <c r="E774" s="7" t="s">
        <v>8078</v>
      </c>
      <c r="F774" s="19">
        <v>41455</v>
      </c>
      <c r="G774" s="80">
        <v>100</v>
      </c>
      <c r="H774" s="7" t="str">
        <f t="shared" si="43"/>
        <v>重</v>
      </c>
      <c r="I774" s="24">
        <v>41469</v>
      </c>
      <c r="J774" s="27"/>
      <c r="K774" s="12" t="s">
        <v>1359</v>
      </c>
      <c r="L774" s="11"/>
      <c r="M774" s="167" t="s">
        <v>15387</v>
      </c>
      <c r="N774" s="69"/>
      <c r="O774" s="18" t="str">
        <f t="shared" ca="1" si="44"/>
        <v>344天</v>
      </c>
      <c r="P774" s="80"/>
      <c r="Q774" s="80"/>
      <c r="R774" s="80"/>
      <c r="S774" s="80"/>
    </row>
    <row r="775" spans="1:19">
      <c r="A775" s="7">
        <v>773</v>
      </c>
      <c r="B775" s="127" t="s">
        <v>1075</v>
      </c>
      <c r="C775" s="12" t="s">
        <v>10393</v>
      </c>
      <c r="D775" s="7" t="str">
        <f t="shared" si="42"/>
        <v>长荣箱</v>
      </c>
      <c r="E775" s="7" t="s">
        <v>1484</v>
      </c>
      <c r="F775" s="19">
        <v>41459</v>
      </c>
      <c r="G775" s="80">
        <v>100</v>
      </c>
      <c r="H775" s="7" t="str">
        <f t="shared" si="43"/>
        <v>重</v>
      </c>
      <c r="I775" s="24">
        <v>41483</v>
      </c>
      <c r="J775" s="27"/>
      <c r="K775" s="12" t="s">
        <v>13302</v>
      </c>
      <c r="L775" s="11"/>
      <c r="M775" s="167" t="s">
        <v>1076</v>
      </c>
      <c r="N775" s="69"/>
      <c r="O775" s="18" t="str">
        <f t="shared" ca="1" si="44"/>
        <v>340天</v>
      </c>
      <c r="P775" s="80"/>
      <c r="Q775" s="80"/>
      <c r="R775" s="80"/>
      <c r="S775" s="80"/>
    </row>
    <row r="776" spans="1:19">
      <c r="A776" s="7">
        <v>774</v>
      </c>
      <c r="B776" s="127" t="s">
        <v>2542</v>
      </c>
      <c r="C776" s="12" t="s">
        <v>10393</v>
      </c>
      <c r="D776" s="7" t="str">
        <f t="shared" si="42"/>
        <v>长荣箱</v>
      </c>
      <c r="E776" s="7" t="s">
        <v>17174</v>
      </c>
      <c r="F776" s="19">
        <v>41457</v>
      </c>
      <c r="G776" s="80">
        <v>100</v>
      </c>
      <c r="H776" s="7" t="str">
        <f t="shared" si="43"/>
        <v>重</v>
      </c>
      <c r="I776" s="24">
        <v>41463</v>
      </c>
      <c r="J776" s="27"/>
      <c r="K776" s="12" t="s">
        <v>4794</v>
      </c>
      <c r="L776" s="11"/>
      <c r="M776" s="167" t="s">
        <v>2546</v>
      </c>
      <c r="N776" s="69"/>
      <c r="O776" s="18" t="str">
        <f t="shared" ca="1" si="44"/>
        <v>342天</v>
      </c>
      <c r="P776" s="80"/>
      <c r="Q776" s="80"/>
      <c r="R776" s="80"/>
      <c r="S776" s="80"/>
    </row>
    <row r="777" spans="1:19">
      <c r="A777" s="7">
        <v>775</v>
      </c>
      <c r="B777" s="127" t="s">
        <v>8297</v>
      </c>
      <c r="C777" s="12" t="s">
        <v>10393</v>
      </c>
      <c r="D777" s="7" t="str">
        <f t="shared" si="42"/>
        <v>长荣箱</v>
      </c>
      <c r="E777" s="7" t="s">
        <v>17174</v>
      </c>
      <c r="F777" s="19">
        <v>41456</v>
      </c>
      <c r="G777" s="80">
        <v>100</v>
      </c>
      <c r="H777" s="7" t="str">
        <f t="shared" si="43"/>
        <v>重</v>
      </c>
      <c r="I777" s="24">
        <v>41459</v>
      </c>
      <c r="J777" s="27"/>
      <c r="K777" s="12" t="s">
        <v>12850</v>
      </c>
      <c r="L777" s="11"/>
      <c r="M777" s="167" t="s">
        <v>4932</v>
      </c>
      <c r="N777" s="69"/>
      <c r="O777" s="18" t="str">
        <f t="shared" ca="1" si="44"/>
        <v>343天</v>
      </c>
      <c r="P777" s="80"/>
      <c r="Q777" s="80"/>
      <c r="R777" s="80"/>
      <c r="S777" s="80"/>
    </row>
    <row r="778" spans="1:19">
      <c r="A778" s="7">
        <v>776</v>
      </c>
      <c r="B778" s="127" t="s">
        <v>17065</v>
      </c>
      <c r="C778" s="12" t="s">
        <v>10393</v>
      </c>
      <c r="D778" s="7" t="str">
        <f t="shared" si="42"/>
        <v>长荣箱</v>
      </c>
      <c r="E778" s="7" t="s">
        <v>17174</v>
      </c>
      <c r="F778" s="19">
        <v>41455</v>
      </c>
      <c r="G778" s="80">
        <v>100</v>
      </c>
      <c r="H778" s="7" t="str">
        <f t="shared" si="43"/>
        <v>重</v>
      </c>
      <c r="I778" s="24">
        <v>41466</v>
      </c>
      <c r="J778" s="27"/>
      <c r="K778" s="12" t="s">
        <v>1359</v>
      </c>
      <c r="L778" s="11"/>
      <c r="M778" s="167" t="s">
        <v>15386</v>
      </c>
      <c r="N778" s="69"/>
      <c r="O778" s="18" t="str">
        <f t="shared" ca="1" si="44"/>
        <v>344天</v>
      </c>
      <c r="P778" s="80"/>
      <c r="Q778" s="80"/>
      <c r="R778" s="80"/>
      <c r="S778" s="80"/>
    </row>
    <row r="779" spans="1:19">
      <c r="A779" s="7">
        <v>777</v>
      </c>
      <c r="B779" s="127" t="s">
        <v>15778</v>
      </c>
      <c r="C779" s="12" t="s">
        <v>10393</v>
      </c>
      <c r="D779" s="7" t="str">
        <f t="shared" si="42"/>
        <v>长荣箱</v>
      </c>
      <c r="E779" s="7" t="s">
        <v>17174</v>
      </c>
      <c r="F779" s="19">
        <v>41456</v>
      </c>
      <c r="G779" s="80">
        <v>100</v>
      </c>
      <c r="H779" s="7" t="str">
        <f t="shared" si="43"/>
        <v>重</v>
      </c>
      <c r="I779" s="24">
        <v>41463</v>
      </c>
      <c r="J779" s="27"/>
      <c r="K779" s="12" t="s">
        <v>11301</v>
      </c>
      <c r="L779" s="11"/>
      <c r="M779" s="167" t="s">
        <v>15780</v>
      </c>
      <c r="N779" s="69"/>
      <c r="O779" s="18" t="str">
        <f t="shared" ca="1" si="44"/>
        <v>343天</v>
      </c>
      <c r="P779" s="80"/>
      <c r="Q779" s="80"/>
      <c r="R779" s="80"/>
      <c r="S779" s="80"/>
    </row>
    <row r="780" spans="1:19">
      <c r="A780" s="7">
        <v>778</v>
      </c>
      <c r="B780" s="127" t="s">
        <v>1159</v>
      </c>
      <c r="C780" s="12" t="s">
        <v>10393</v>
      </c>
      <c r="D780" s="7" t="str">
        <f t="shared" si="42"/>
        <v>长荣箱</v>
      </c>
      <c r="E780" s="7" t="s">
        <v>17174</v>
      </c>
      <c r="F780" s="19">
        <v>41457</v>
      </c>
      <c r="G780" s="80">
        <v>100</v>
      </c>
      <c r="H780" s="7" t="str">
        <f t="shared" si="43"/>
        <v>重</v>
      </c>
      <c r="I780" s="24">
        <v>41501</v>
      </c>
      <c r="J780" s="27"/>
      <c r="K780" s="12" t="s">
        <v>13302</v>
      </c>
      <c r="L780" s="11"/>
      <c r="M780" s="167" t="s">
        <v>4013</v>
      </c>
      <c r="N780" s="69"/>
      <c r="O780" s="18" t="str">
        <f t="shared" ca="1" si="44"/>
        <v>342天</v>
      </c>
      <c r="P780" s="80"/>
      <c r="Q780" s="80"/>
      <c r="R780" s="80"/>
      <c r="S780" s="80"/>
    </row>
    <row r="781" spans="1:19">
      <c r="A781" s="7">
        <v>779</v>
      </c>
      <c r="B781" s="127" t="s">
        <v>10375</v>
      </c>
      <c r="C781" s="12" t="s">
        <v>10393</v>
      </c>
      <c r="D781" s="7" t="str">
        <f t="shared" si="42"/>
        <v>长荣箱</v>
      </c>
      <c r="E781" s="7" t="s">
        <v>8078</v>
      </c>
      <c r="F781" s="19">
        <v>41455</v>
      </c>
      <c r="G781" s="11" t="s">
        <v>12593</v>
      </c>
      <c r="H781" s="7" t="str">
        <f t="shared" si="43"/>
        <v>重</v>
      </c>
      <c r="I781" s="24">
        <v>41469</v>
      </c>
      <c r="J781" s="27"/>
      <c r="K781" s="12" t="s">
        <v>1359</v>
      </c>
      <c r="L781" s="11"/>
      <c r="M781" s="167" t="s">
        <v>15387</v>
      </c>
      <c r="N781" s="69"/>
      <c r="O781" s="18" t="str">
        <f t="shared" ca="1" si="44"/>
        <v>344天</v>
      </c>
      <c r="P781" s="80"/>
      <c r="Q781" s="80"/>
      <c r="R781" s="80"/>
      <c r="S781" s="80"/>
    </row>
    <row r="782" spans="1:19">
      <c r="A782" s="7">
        <v>780</v>
      </c>
      <c r="B782" s="127" t="s">
        <v>15324</v>
      </c>
      <c r="C782" s="12" t="s">
        <v>10393</v>
      </c>
      <c r="D782" s="7" t="str">
        <f t="shared" si="42"/>
        <v>长荣箱</v>
      </c>
      <c r="E782" s="7" t="s">
        <v>17174</v>
      </c>
      <c r="F782" s="19">
        <v>41456</v>
      </c>
      <c r="G782" s="80">
        <v>100</v>
      </c>
      <c r="H782" s="7" t="str">
        <f t="shared" si="43"/>
        <v>重</v>
      </c>
      <c r="I782" s="24">
        <v>41470</v>
      </c>
      <c r="J782" s="27"/>
      <c r="K782" s="12" t="s">
        <v>1359</v>
      </c>
      <c r="L782" s="11"/>
      <c r="M782" s="167" t="s">
        <v>15387</v>
      </c>
      <c r="N782" s="69"/>
      <c r="O782" s="18" t="str">
        <f t="shared" ca="1" si="44"/>
        <v>343天</v>
      </c>
      <c r="P782" s="80"/>
      <c r="Q782" s="80"/>
      <c r="R782" s="80"/>
      <c r="S782" s="80"/>
    </row>
    <row r="783" spans="1:19">
      <c r="A783" s="7">
        <v>781</v>
      </c>
      <c r="B783" s="127" t="s">
        <v>16879</v>
      </c>
      <c r="C783" s="12" t="s">
        <v>10393</v>
      </c>
      <c r="D783" s="7" t="str">
        <f t="shared" ref="D783:D814" si="45">IF(B783="","","长荣箱")</f>
        <v>长荣箱</v>
      </c>
      <c r="E783" s="7" t="s">
        <v>17174</v>
      </c>
      <c r="F783" s="19">
        <v>41457</v>
      </c>
      <c r="G783" s="80">
        <v>100</v>
      </c>
      <c r="H783" s="7" t="str">
        <f t="shared" si="43"/>
        <v>重</v>
      </c>
      <c r="I783" s="24">
        <v>41479</v>
      </c>
      <c r="J783" s="27"/>
      <c r="K783" s="12" t="s">
        <v>17072</v>
      </c>
      <c r="L783" s="11"/>
      <c r="M783" s="167" t="s">
        <v>6502</v>
      </c>
      <c r="N783" s="69"/>
      <c r="O783" s="18" t="str">
        <f t="shared" ca="1" si="44"/>
        <v>342天</v>
      </c>
      <c r="P783" s="80"/>
      <c r="Q783" s="80"/>
      <c r="R783" s="80"/>
      <c r="S783" s="80"/>
    </row>
    <row r="784" spans="1:19">
      <c r="A784" s="7">
        <v>782</v>
      </c>
      <c r="B784" s="127" t="s">
        <v>14924</v>
      </c>
      <c r="C784" s="12" t="s">
        <v>10393</v>
      </c>
      <c r="D784" s="7" t="str">
        <f t="shared" si="45"/>
        <v>长荣箱</v>
      </c>
      <c r="E784" s="7" t="s">
        <v>17174</v>
      </c>
      <c r="F784" s="19">
        <v>41456</v>
      </c>
      <c r="G784" s="80">
        <v>100</v>
      </c>
      <c r="H784" s="7" t="str">
        <f t="shared" si="43"/>
        <v>重</v>
      </c>
      <c r="I784" s="24">
        <v>41469</v>
      </c>
      <c r="J784" s="27"/>
      <c r="K784" s="12" t="s">
        <v>1359</v>
      </c>
      <c r="L784" s="11"/>
      <c r="M784" s="167" t="s">
        <v>15387</v>
      </c>
      <c r="N784" s="69"/>
      <c r="O784" s="18" t="str">
        <f t="shared" ca="1" si="44"/>
        <v>343天</v>
      </c>
      <c r="P784" s="80"/>
      <c r="Q784" s="80"/>
      <c r="R784" s="80"/>
      <c r="S784" s="80"/>
    </row>
    <row r="785" spans="1:19">
      <c r="A785" s="7">
        <v>783</v>
      </c>
      <c r="B785" s="127" t="s">
        <v>10376</v>
      </c>
      <c r="C785" s="12" t="s">
        <v>10393</v>
      </c>
      <c r="D785" s="7" t="str">
        <f t="shared" si="45"/>
        <v>长荣箱</v>
      </c>
      <c r="E785" s="7" t="s">
        <v>8078</v>
      </c>
      <c r="F785" s="19">
        <v>41455</v>
      </c>
      <c r="G785" s="80">
        <v>100</v>
      </c>
      <c r="H785" s="7" t="str">
        <f t="shared" si="43"/>
        <v>重</v>
      </c>
      <c r="I785" s="24">
        <v>41478</v>
      </c>
      <c r="J785" s="27"/>
      <c r="K785" s="12" t="s">
        <v>17072</v>
      </c>
      <c r="L785" s="11"/>
      <c r="M785" s="167" t="s">
        <v>2646</v>
      </c>
      <c r="N785" s="69"/>
      <c r="O785" s="18" t="str">
        <f t="shared" ca="1" si="44"/>
        <v>344天</v>
      </c>
      <c r="P785" s="80"/>
      <c r="Q785" s="80"/>
      <c r="R785" s="80"/>
      <c r="S785" s="80"/>
    </row>
    <row r="786" spans="1:19">
      <c r="A786" s="7">
        <v>784</v>
      </c>
      <c r="B786" s="127" t="s">
        <v>4851</v>
      </c>
      <c r="C786" s="12" t="s">
        <v>10393</v>
      </c>
      <c r="D786" s="7" t="str">
        <f t="shared" si="45"/>
        <v>长荣箱</v>
      </c>
      <c r="E786" s="7" t="s">
        <v>8078</v>
      </c>
      <c r="F786" s="19">
        <v>41455</v>
      </c>
      <c r="G786" s="80">
        <v>100</v>
      </c>
      <c r="H786" s="7" t="str">
        <f t="shared" ref="H786:H817" si="46">IF(I786="","空","重")</f>
        <v>重</v>
      </c>
      <c r="I786" s="24">
        <v>41470</v>
      </c>
      <c r="J786" s="27"/>
      <c r="K786" s="12" t="s">
        <v>1381</v>
      </c>
      <c r="L786" s="11"/>
      <c r="M786" s="167" t="s">
        <v>4850</v>
      </c>
      <c r="N786" s="69"/>
      <c r="O786" s="18" t="str">
        <f t="shared" ca="1" si="44"/>
        <v>344天</v>
      </c>
      <c r="P786" s="80"/>
      <c r="Q786" s="80"/>
      <c r="R786" s="80"/>
      <c r="S786" s="80"/>
    </row>
    <row r="787" spans="1:19">
      <c r="A787" s="7">
        <v>785</v>
      </c>
      <c r="B787" s="127" t="s">
        <v>1173</v>
      </c>
      <c r="C787" s="12" t="s">
        <v>10393</v>
      </c>
      <c r="D787" s="7" t="str">
        <f t="shared" si="45"/>
        <v>长荣箱</v>
      </c>
      <c r="E787" s="7" t="s">
        <v>17174</v>
      </c>
      <c r="F787" s="19">
        <v>41455</v>
      </c>
      <c r="G787" s="80">
        <v>100</v>
      </c>
      <c r="H787" s="7" t="str">
        <f t="shared" si="46"/>
        <v>重</v>
      </c>
      <c r="I787" s="24">
        <v>41465</v>
      </c>
      <c r="J787" s="27"/>
      <c r="K787" s="12" t="s">
        <v>13302</v>
      </c>
      <c r="L787" s="11"/>
      <c r="M787" s="167" t="s">
        <v>1177</v>
      </c>
      <c r="N787" s="69"/>
      <c r="O787" s="18" t="str">
        <f t="shared" ca="1" si="44"/>
        <v>344天</v>
      </c>
      <c r="P787" s="80"/>
      <c r="Q787" s="80"/>
      <c r="R787" s="80"/>
      <c r="S787" s="80"/>
    </row>
    <row r="788" spans="1:19">
      <c r="A788" s="7">
        <v>786</v>
      </c>
      <c r="B788" s="127" t="s">
        <v>10377</v>
      </c>
      <c r="C788" s="12" t="s">
        <v>10393</v>
      </c>
      <c r="D788" s="7" t="str">
        <f t="shared" si="45"/>
        <v>长荣箱</v>
      </c>
      <c r="E788" s="7" t="s">
        <v>8078</v>
      </c>
      <c r="F788" s="19">
        <v>41455</v>
      </c>
      <c r="G788" s="80">
        <v>100</v>
      </c>
      <c r="H788" s="7" t="str">
        <f t="shared" si="46"/>
        <v>重</v>
      </c>
      <c r="I788" s="24">
        <v>41469</v>
      </c>
      <c r="J788" s="27"/>
      <c r="K788" s="12" t="s">
        <v>1359</v>
      </c>
      <c r="L788" s="11"/>
      <c r="M788" s="167" t="s">
        <v>15387</v>
      </c>
      <c r="N788" s="69"/>
      <c r="O788" s="18" t="str">
        <f t="shared" ca="1" si="44"/>
        <v>344天</v>
      </c>
      <c r="P788" s="80"/>
      <c r="Q788" s="80"/>
      <c r="R788" s="80"/>
      <c r="S788" s="80"/>
    </row>
    <row r="789" spans="1:19">
      <c r="A789" s="7">
        <v>787</v>
      </c>
      <c r="B789" s="127" t="s">
        <v>2545</v>
      </c>
      <c r="C789" s="12" t="s">
        <v>10393</v>
      </c>
      <c r="D789" s="7" t="str">
        <f t="shared" si="45"/>
        <v>长荣箱</v>
      </c>
      <c r="E789" s="7" t="s">
        <v>17174</v>
      </c>
      <c r="F789" s="19">
        <v>41456</v>
      </c>
      <c r="G789" s="80">
        <v>100</v>
      </c>
      <c r="H789" s="7" t="str">
        <f t="shared" si="46"/>
        <v>重</v>
      </c>
      <c r="I789" s="24">
        <v>41463</v>
      </c>
      <c r="J789" s="27"/>
      <c r="K789" s="12" t="s">
        <v>4794</v>
      </c>
      <c r="L789" s="11"/>
      <c r="M789" s="167" t="s">
        <v>2546</v>
      </c>
      <c r="N789" s="69"/>
      <c r="O789" s="18" t="str">
        <f t="shared" ca="1" si="44"/>
        <v>343天</v>
      </c>
      <c r="P789" s="80"/>
      <c r="Q789" s="80"/>
      <c r="R789" s="80"/>
      <c r="S789" s="80"/>
    </row>
    <row r="790" spans="1:19">
      <c r="A790" s="7">
        <v>788</v>
      </c>
      <c r="B790" s="127" t="s">
        <v>2544</v>
      </c>
      <c r="C790" s="12" t="s">
        <v>10393</v>
      </c>
      <c r="D790" s="7" t="str">
        <f t="shared" si="45"/>
        <v>长荣箱</v>
      </c>
      <c r="E790" s="7" t="s">
        <v>17174</v>
      </c>
      <c r="F790" s="19">
        <v>41456</v>
      </c>
      <c r="G790" s="80">
        <v>100</v>
      </c>
      <c r="H790" s="7" t="str">
        <f t="shared" si="46"/>
        <v>重</v>
      </c>
      <c r="I790" s="24">
        <v>41463</v>
      </c>
      <c r="J790" s="27"/>
      <c r="K790" s="12" t="s">
        <v>4794</v>
      </c>
      <c r="L790" s="11"/>
      <c r="M790" s="167" t="s">
        <v>2546</v>
      </c>
      <c r="N790" s="69"/>
      <c r="O790" s="18" t="str">
        <f t="shared" ca="1" si="44"/>
        <v>343天</v>
      </c>
      <c r="P790" s="80"/>
      <c r="Q790" s="80"/>
      <c r="R790" s="80"/>
      <c r="S790" s="80"/>
    </row>
    <row r="791" spans="1:19">
      <c r="A791" s="7">
        <v>789</v>
      </c>
      <c r="B791" s="127" t="s">
        <v>10203</v>
      </c>
      <c r="C791" s="12" t="s">
        <v>10393</v>
      </c>
      <c r="D791" s="7" t="str">
        <f t="shared" si="45"/>
        <v>长荣箱</v>
      </c>
      <c r="E791" s="7" t="s">
        <v>17174</v>
      </c>
      <c r="F791" s="19">
        <v>41450</v>
      </c>
      <c r="G791" s="80" t="s">
        <v>10136</v>
      </c>
      <c r="H791" s="7" t="str">
        <f t="shared" si="46"/>
        <v>重</v>
      </c>
      <c r="I791" s="24">
        <v>41452</v>
      </c>
      <c r="J791" s="27"/>
      <c r="K791" s="12" t="s">
        <v>13302</v>
      </c>
      <c r="L791" s="11"/>
      <c r="M791" s="167" t="s">
        <v>10204</v>
      </c>
      <c r="N791" s="69"/>
      <c r="O791" s="18" t="str">
        <f t="shared" ca="1" si="44"/>
        <v>349天</v>
      </c>
      <c r="P791" s="80"/>
      <c r="Q791" s="80"/>
      <c r="R791" s="80"/>
      <c r="S791" s="80"/>
    </row>
    <row r="792" spans="1:19">
      <c r="A792" s="7">
        <v>790</v>
      </c>
      <c r="B792" s="127" t="s">
        <v>15383</v>
      </c>
      <c r="C792" s="12" t="s">
        <v>10393</v>
      </c>
      <c r="D792" s="7" t="str">
        <f t="shared" si="45"/>
        <v>长荣箱</v>
      </c>
      <c r="E792" s="7" t="s">
        <v>17174</v>
      </c>
      <c r="F792" s="19">
        <v>41449</v>
      </c>
      <c r="G792" s="80">
        <v>100</v>
      </c>
      <c r="H792" s="7" t="str">
        <f t="shared" si="46"/>
        <v>重</v>
      </c>
      <c r="I792" s="24">
        <v>41467</v>
      </c>
      <c r="J792" s="27"/>
      <c r="K792" s="12" t="s">
        <v>13302</v>
      </c>
      <c r="L792" s="11"/>
      <c r="M792" s="192" t="s">
        <v>15384</v>
      </c>
      <c r="N792" s="69"/>
      <c r="O792" s="18" t="str">
        <f t="shared" ca="1" si="44"/>
        <v>350天</v>
      </c>
      <c r="P792" s="80"/>
      <c r="Q792" s="80"/>
      <c r="R792" s="80"/>
      <c r="S792" s="80"/>
    </row>
    <row r="793" spans="1:19">
      <c r="A793" s="7">
        <v>791</v>
      </c>
      <c r="B793" s="127" t="s">
        <v>4852</v>
      </c>
      <c r="C793" s="12" t="s">
        <v>10393</v>
      </c>
      <c r="D793" s="7" t="str">
        <f t="shared" si="45"/>
        <v>长荣箱</v>
      </c>
      <c r="E793" s="7" t="s">
        <v>17174</v>
      </c>
      <c r="F793" s="19">
        <v>41451</v>
      </c>
      <c r="G793" s="80">
        <v>100</v>
      </c>
      <c r="H793" s="7" t="str">
        <f t="shared" si="46"/>
        <v>重</v>
      </c>
      <c r="I793" s="24">
        <v>41470</v>
      </c>
      <c r="J793" s="27"/>
      <c r="K793" s="12" t="s">
        <v>13302</v>
      </c>
      <c r="L793" s="11"/>
      <c r="M793" s="167" t="s">
        <v>4850</v>
      </c>
      <c r="N793" s="69"/>
      <c r="O793" s="18" t="str">
        <f t="shared" ca="1" si="44"/>
        <v>348天</v>
      </c>
      <c r="P793" s="80"/>
      <c r="Q793" s="80"/>
      <c r="R793" s="80"/>
      <c r="S793" s="80"/>
    </row>
    <row r="794" spans="1:19">
      <c r="A794" s="7">
        <v>792</v>
      </c>
      <c r="B794" s="127" t="s">
        <v>12320</v>
      </c>
      <c r="C794" s="12" t="s">
        <v>10393</v>
      </c>
      <c r="D794" s="7" t="str">
        <f t="shared" si="45"/>
        <v>长荣箱</v>
      </c>
      <c r="E794" s="7" t="s">
        <v>17174</v>
      </c>
      <c r="F794" s="19">
        <v>41451</v>
      </c>
      <c r="G794" s="80">
        <v>100</v>
      </c>
      <c r="H794" s="7" t="str">
        <f t="shared" si="46"/>
        <v>重</v>
      </c>
      <c r="I794" s="24">
        <v>41470</v>
      </c>
      <c r="J794" s="27"/>
      <c r="K794" s="12" t="s">
        <v>1359</v>
      </c>
      <c r="L794" s="11"/>
      <c r="M794" s="167" t="s">
        <v>15387</v>
      </c>
      <c r="N794" s="69"/>
      <c r="O794" s="18" t="str">
        <f t="shared" ca="1" si="44"/>
        <v>348天</v>
      </c>
      <c r="P794" s="80"/>
      <c r="Q794" s="80"/>
      <c r="R794" s="80"/>
      <c r="S794" s="80"/>
    </row>
    <row r="795" spans="1:19">
      <c r="A795" s="7">
        <v>793</v>
      </c>
      <c r="B795" s="127" t="s">
        <v>942</v>
      </c>
      <c r="C795" s="12" t="s">
        <v>10393</v>
      </c>
      <c r="D795" s="7" t="str">
        <f t="shared" si="45"/>
        <v>长荣箱</v>
      </c>
      <c r="E795" s="7" t="s">
        <v>17174</v>
      </c>
      <c r="F795" s="19">
        <v>41455</v>
      </c>
      <c r="G795" s="80" t="s">
        <v>12864</v>
      </c>
      <c r="H795" s="7" t="str">
        <f t="shared" si="46"/>
        <v>重</v>
      </c>
      <c r="I795" s="24">
        <v>41454</v>
      </c>
      <c r="J795" s="27"/>
      <c r="K795" s="12" t="s">
        <v>9704</v>
      </c>
      <c r="L795" s="11"/>
      <c r="M795" s="167" t="s">
        <v>943</v>
      </c>
      <c r="N795" s="69"/>
      <c r="O795" s="18" t="str">
        <f t="shared" ca="1" si="44"/>
        <v>344天</v>
      </c>
      <c r="P795" s="80"/>
      <c r="Q795" s="80"/>
      <c r="R795" s="80"/>
      <c r="S795" s="80"/>
    </row>
    <row r="796" spans="1:19">
      <c r="A796" s="7">
        <v>794</v>
      </c>
      <c r="B796" s="127" t="s">
        <v>14224</v>
      </c>
      <c r="C796" s="12" t="s">
        <v>10393</v>
      </c>
      <c r="D796" s="7" t="str">
        <f t="shared" si="45"/>
        <v>长荣箱</v>
      </c>
      <c r="E796" s="7" t="s">
        <v>17174</v>
      </c>
      <c r="F796" s="19">
        <v>41455</v>
      </c>
      <c r="G796" s="80">
        <v>100</v>
      </c>
      <c r="H796" s="7" t="str">
        <f t="shared" si="46"/>
        <v>重</v>
      </c>
      <c r="I796" s="24">
        <v>41462</v>
      </c>
      <c r="J796" s="27"/>
      <c r="K796" s="12" t="s">
        <v>13302</v>
      </c>
      <c r="L796" s="11"/>
      <c r="M796" s="167" t="s">
        <v>14223</v>
      </c>
      <c r="N796" s="69"/>
      <c r="O796" s="18" t="str">
        <f t="shared" ca="1" si="44"/>
        <v>344天</v>
      </c>
      <c r="P796" s="80"/>
      <c r="Q796" s="80"/>
      <c r="R796" s="80"/>
      <c r="S796" s="80"/>
    </row>
    <row r="797" spans="1:19">
      <c r="A797" s="7">
        <v>795</v>
      </c>
      <c r="B797" s="127" t="s">
        <v>9240</v>
      </c>
      <c r="C797" s="12" t="s">
        <v>10393</v>
      </c>
      <c r="D797" s="7" t="str">
        <f t="shared" si="45"/>
        <v>长荣箱</v>
      </c>
      <c r="E797" s="7" t="s">
        <v>8078</v>
      </c>
      <c r="F797" s="19">
        <v>41455</v>
      </c>
      <c r="G797" s="80">
        <v>100</v>
      </c>
      <c r="H797" s="7" t="str">
        <f t="shared" si="46"/>
        <v>重</v>
      </c>
      <c r="I797" s="24">
        <v>41471</v>
      </c>
      <c r="J797" s="27"/>
      <c r="K797" s="12" t="s">
        <v>11301</v>
      </c>
      <c r="L797" s="11"/>
      <c r="M797" s="167" t="s">
        <v>14919</v>
      </c>
      <c r="N797" s="69"/>
      <c r="O797" s="18" t="str">
        <f t="shared" ca="1" si="44"/>
        <v>344天</v>
      </c>
      <c r="P797" s="80"/>
      <c r="Q797" s="80"/>
      <c r="R797" s="80"/>
      <c r="S797" s="80"/>
    </row>
    <row r="798" spans="1:19">
      <c r="A798" s="7">
        <v>796</v>
      </c>
      <c r="B798" s="127" t="s">
        <v>1246</v>
      </c>
      <c r="C798" s="12" t="s">
        <v>10393</v>
      </c>
      <c r="D798" s="7" t="str">
        <f t="shared" si="45"/>
        <v>长荣箱</v>
      </c>
      <c r="E798" s="7" t="s">
        <v>8078</v>
      </c>
      <c r="F798" s="19">
        <v>41455</v>
      </c>
      <c r="G798" s="80">
        <v>100</v>
      </c>
      <c r="H798" s="7" t="str">
        <f t="shared" si="46"/>
        <v>重</v>
      </c>
      <c r="I798" s="24">
        <v>41476</v>
      </c>
      <c r="J798" s="27"/>
      <c r="K798" s="12" t="s">
        <v>1381</v>
      </c>
      <c r="L798" s="11"/>
      <c r="M798" s="167" t="s">
        <v>1249</v>
      </c>
      <c r="N798" s="69"/>
      <c r="O798" s="18" t="str">
        <f t="shared" ref="O798:O829" ca="1" si="47">IF(I798="","",IF(ISNONTEXT(J798),DATEDIF(F798,TODAY(),"d")&amp;"天","出场"))</f>
        <v>344天</v>
      </c>
      <c r="P798" s="80"/>
      <c r="Q798" s="80"/>
      <c r="R798" s="80"/>
      <c r="S798" s="80"/>
    </row>
    <row r="799" spans="1:19">
      <c r="A799" s="7">
        <v>797</v>
      </c>
      <c r="B799" s="127" t="s">
        <v>1251</v>
      </c>
      <c r="C799" s="12" t="s">
        <v>10393</v>
      </c>
      <c r="D799" s="7" t="str">
        <f t="shared" si="45"/>
        <v>长荣箱</v>
      </c>
      <c r="E799" s="7" t="s">
        <v>8078</v>
      </c>
      <c r="F799" s="19">
        <v>41455</v>
      </c>
      <c r="G799" s="80">
        <v>100</v>
      </c>
      <c r="H799" s="7" t="str">
        <f t="shared" si="46"/>
        <v>重</v>
      </c>
      <c r="I799" s="24">
        <v>41478</v>
      </c>
      <c r="J799" s="27"/>
      <c r="K799" s="12" t="s">
        <v>17072</v>
      </c>
      <c r="L799" s="11"/>
      <c r="M799" s="167" t="s">
        <v>2646</v>
      </c>
      <c r="N799" s="69"/>
      <c r="O799" s="18" t="str">
        <f t="shared" ca="1" si="47"/>
        <v>344天</v>
      </c>
      <c r="P799" s="80"/>
      <c r="Q799" s="80"/>
      <c r="R799" s="80"/>
      <c r="S799" s="80"/>
    </row>
    <row r="800" spans="1:19">
      <c r="A800" s="7">
        <v>798</v>
      </c>
      <c r="B800" s="127" t="s">
        <v>7283</v>
      </c>
      <c r="C800" s="12" t="s">
        <v>10393</v>
      </c>
      <c r="D800" s="7" t="str">
        <f t="shared" si="45"/>
        <v>长荣箱</v>
      </c>
      <c r="E800" s="7" t="s">
        <v>17174</v>
      </c>
      <c r="F800" s="19">
        <v>41455</v>
      </c>
      <c r="G800" s="80">
        <v>100</v>
      </c>
      <c r="H800" s="7" t="str">
        <f t="shared" si="46"/>
        <v>重</v>
      </c>
      <c r="I800" s="24">
        <v>41458</v>
      </c>
      <c r="J800" s="27"/>
      <c r="K800" s="12" t="s">
        <v>4794</v>
      </c>
      <c r="L800" s="11"/>
      <c r="M800" s="167" t="s">
        <v>7284</v>
      </c>
      <c r="N800" s="69"/>
      <c r="O800" s="18" t="str">
        <f t="shared" ca="1" si="47"/>
        <v>344天</v>
      </c>
      <c r="P800" s="80"/>
      <c r="Q800" s="80"/>
      <c r="R800" s="80"/>
      <c r="S800" s="80"/>
    </row>
    <row r="801" spans="1:19">
      <c r="A801" s="7">
        <v>799</v>
      </c>
      <c r="B801" s="127" t="s">
        <v>1322</v>
      </c>
      <c r="C801" s="12" t="s">
        <v>10393</v>
      </c>
      <c r="D801" s="7" t="str">
        <f t="shared" si="45"/>
        <v>长荣箱</v>
      </c>
      <c r="E801" s="7" t="s">
        <v>8078</v>
      </c>
      <c r="F801" s="19">
        <v>41455</v>
      </c>
      <c r="G801" s="80">
        <v>100</v>
      </c>
      <c r="H801" s="7" t="str">
        <f t="shared" si="46"/>
        <v>重</v>
      </c>
      <c r="I801" s="24">
        <v>41469</v>
      </c>
      <c r="J801" s="27"/>
      <c r="K801" s="12" t="s">
        <v>1359</v>
      </c>
      <c r="L801" s="11"/>
      <c r="M801" s="167" t="s">
        <v>15387</v>
      </c>
      <c r="N801" s="69"/>
      <c r="O801" s="18" t="str">
        <f t="shared" ca="1" si="47"/>
        <v>344天</v>
      </c>
      <c r="P801" s="80"/>
      <c r="Q801" s="80"/>
      <c r="R801" s="80"/>
      <c r="S801" s="80"/>
    </row>
    <row r="802" spans="1:19">
      <c r="A802" s="7">
        <v>800</v>
      </c>
      <c r="B802" s="127" t="s">
        <v>10299</v>
      </c>
      <c r="C802" s="12" t="s">
        <v>10393</v>
      </c>
      <c r="D802" s="7" t="str">
        <f t="shared" si="45"/>
        <v>长荣箱</v>
      </c>
      <c r="E802" s="7" t="s">
        <v>17174</v>
      </c>
      <c r="F802" s="19">
        <v>41456</v>
      </c>
      <c r="G802" s="80">
        <v>100</v>
      </c>
      <c r="H802" s="7" t="str">
        <f t="shared" si="46"/>
        <v>重</v>
      </c>
      <c r="I802" s="24">
        <v>41459</v>
      </c>
      <c r="J802" s="27"/>
      <c r="K802" s="12" t="s">
        <v>12851</v>
      </c>
      <c r="L802" s="11"/>
      <c r="M802" s="167" t="s">
        <v>10308</v>
      </c>
      <c r="N802" s="69"/>
      <c r="O802" s="18" t="str">
        <f t="shared" ca="1" si="47"/>
        <v>343天</v>
      </c>
      <c r="P802" s="80"/>
      <c r="Q802" s="80"/>
      <c r="R802" s="80"/>
      <c r="S802" s="80"/>
    </row>
    <row r="803" spans="1:19">
      <c r="A803" s="7">
        <v>801</v>
      </c>
      <c r="B803" s="127" t="s">
        <v>2319</v>
      </c>
      <c r="C803" s="12" t="s">
        <v>10393</v>
      </c>
      <c r="D803" s="7" t="str">
        <f t="shared" si="45"/>
        <v>长荣箱</v>
      </c>
      <c r="E803" s="7" t="s">
        <v>8078</v>
      </c>
      <c r="F803" s="19">
        <v>41455</v>
      </c>
      <c r="G803" s="80">
        <v>100</v>
      </c>
      <c r="H803" s="7" t="str">
        <f t="shared" si="46"/>
        <v>重</v>
      </c>
      <c r="I803" s="24">
        <v>41478</v>
      </c>
      <c r="J803" s="27"/>
      <c r="K803" s="12" t="s">
        <v>17072</v>
      </c>
      <c r="L803" s="11"/>
      <c r="M803" s="167" t="s">
        <v>2646</v>
      </c>
      <c r="N803" s="69"/>
      <c r="O803" s="18" t="str">
        <f t="shared" ca="1" si="47"/>
        <v>344天</v>
      </c>
      <c r="P803" s="80"/>
      <c r="Q803" s="80"/>
      <c r="R803" s="80"/>
      <c r="S803" s="80"/>
    </row>
    <row r="804" spans="1:19">
      <c r="A804" s="7">
        <v>802</v>
      </c>
      <c r="B804" s="127" t="s">
        <v>12594</v>
      </c>
      <c r="C804" s="12" t="s">
        <v>10393</v>
      </c>
      <c r="D804" s="7" t="str">
        <f t="shared" si="45"/>
        <v>长荣箱</v>
      </c>
      <c r="E804" s="7" t="s">
        <v>17174</v>
      </c>
      <c r="F804" s="19">
        <v>41456</v>
      </c>
      <c r="G804" s="80">
        <v>100</v>
      </c>
      <c r="H804" s="7" t="str">
        <f t="shared" si="46"/>
        <v>重</v>
      </c>
      <c r="I804" s="24">
        <v>41465</v>
      </c>
      <c r="J804" s="27"/>
      <c r="K804" s="12" t="s">
        <v>13302</v>
      </c>
      <c r="L804" s="11"/>
      <c r="M804" s="167" t="s">
        <v>4849</v>
      </c>
      <c r="N804" s="69"/>
      <c r="O804" s="18" t="str">
        <f t="shared" ca="1" si="47"/>
        <v>343天</v>
      </c>
      <c r="P804" s="80"/>
      <c r="Q804" s="80"/>
      <c r="R804" s="80"/>
      <c r="S804" s="80"/>
    </row>
    <row r="805" spans="1:19">
      <c r="A805" s="7">
        <v>803</v>
      </c>
      <c r="B805" s="127" t="s">
        <v>11684</v>
      </c>
      <c r="C805" s="12" t="s">
        <v>10393</v>
      </c>
      <c r="D805" s="7" t="str">
        <f t="shared" si="45"/>
        <v>长荣箱</v>
      </c>
      <c r="E805" s="7" t="s">
        <v>8078</v>
      </c>
      <c r="F805" s="19">
        <v>41455</v>
      </c>
      <c r="G805" s="80">
        <v>100</v>
      </c>
      <c r="H805" s="7" t="str">
        <f t="shared" si="46"/>
        <v>重</v>
      </c>
      <c r="I805" s="24">
        <v>41471</v>
      </c>
      <c r="J805" s="27"/>
      <c r="K805" s="12" t="s">
        <v>1359</v>
      </c>
      <c r="L805" s="11"/>
      <c r="M805" s="167" t="s">
        <v>15387</v>
      </c>
      <c r="N805" s="69"/>
      <c r="O805" s="18" t="str">
        <f t="shared" ca="1" si="47"/>
        <v>344天</v>
      </c>
      <c r="P805" s="80"/>
      <c r="Q805" s="80"/>
      <c r="R805" s="80"/>
      <c r="S805" s="80"/>
    </row>
    <row r="806" spans="1:19">
      <c r="A806" s="7">
        <v>804</v>
      </c>
      <c r="B806" s="127" t="s">
        <v>3815</v>
      </c>
      <c r="C806" s="12" t="s">
        <v>10393</v>
      </c>
      <c r="D806" s="7" t="str">
        <f t="shared" si="45"/>
        <v>长荣箱</v>
      </c>
      <c r="E806" s="7" t="s">
        <v>17174</v>
      </c>
      <c r="F806" s="19">
        <v>41459</v>
      </c>
      <c r="G806" s="80">
        <v>100</v>
      </c>
      <c r="H806" s="7" t="str">
        <f t="shared" si="46"/>
        <v>重</v>
      </c>
      <c r="I806" s="24">
        <v>41462</v>
      </c>
      <c r="J806" s="27"/>
      <c r="K806" s="12" t="s">
        <v>16385</v>
      </c>
      <c r="L806" s="11"/>
      <c r="M806" s="167" t="s">
        <v>4850</v>
      </c>
      <c r="N806" s="69"/>
      <c r="O806" s="18" t="str">
        <f t="shared" ca="1" si="47"/>
        <v>340天</v>
      </c>
      <c r="P806" s="80"/>
      <c r="Q806" s="80"/>
      <c r="R806" s="80"/>
      <c r="S806" s="80"/>
    </row>
    <row r="807" spans="1:19">
      <c r="A807" s="7">
        <v>805</v>
      </c>
      <c r="B807" s="127" t="s">
        <v>1080</v>
      </c>
      <c r="C807" s="12" t="s">
        <v>10393</v>
      </c>
      <c r="D807" s="7" t="str">
        <f t="shared" si="45"/>
        <v>长荣箱</v>
      </c>
      <c r="E807" s="7" t="s">
        <v>1484</v>
      </c>
      <c r="F807" s="19">
        <v>41458</v>
      </c>
      <c r="G807" s="80">
        <v>100</v>
      </c>
      <c r="H807" s="7" t="str">
        <f t="shared" si="46"/>
        <v>重</v>
      </c>
      <c r="I807" s="24">
        <v>41490</v>
      </c>
      <c r="J807" s="27"/>
      <c r="K807" s="12" t="s">
        <v>1381</v>
      </c>
      <c r="L807" s="11"/>
      <c r="M807" s="167" t="s">
        <v>1087</v>
      </c>
      <c r="N807" s="69"/>
      <c r="O807" s="18" t="str">
        <f t="shared" ca="1" si="47"/>
        <v>341天</v>
      </c>
      <c r="P807" s="80"/>
      <c r="Q807" s="80"/>
      <c r="R807" s="80"/>
      <c r="S807" s="80"/>
    </row>
    <row r="808" spans="1:19">
      <c r="A808" s="7">
        <v>806</v>
      </c>
      <c r="B808" s="127" t="s">
        <v>11290</v>
      </c>
      <c r="C808" s="12" t="s">
        <v>10393</v>
      </c>
      <c r="D808" s="7" t="str">
        <f t="shared" si="45"/>
        <v>长荣箱</v>
      </c>
      <c r="E808" s="7" t="s">
        <v>1484</v>
      </c>
      <c r="F808" s="19">
        <v>41462</v>
      </c>
      <c r="G808" s="80">
        <v>100</v>
      </c>
      <c r="H808" s="7" t="str">
        <f t="shared" si="46"/>
        <v>重</v>
      </c>
      <c r="I808" s="24">
        <v>41490</v>
      </c>
      <c r="J808" s="27"/>
      <c r="K808" s="12" t="s">
        <v>1381</v>
      </c>
      <c r="L808" s="11"/>
      <c r="M808" s="167" t="s">
        <v>1077</v>
      </c>
      <c r="N808" s="69"/>
      <c r="O808" s="18" t="str">
        <f t="shared" ca="1" si="47"/>
        <v>337天</v>
      </c>
      <c r="P808" s="80"/>
      <c r="Q808" s="80"/>
      <c r="R808" s="80"/>
      <c r="S808" s="80"/>
    </row>
    <row r="809" spans="1:19">
      <c r="A809" s="7">
        <v>807</v>
      </c>
      <c r="B809" s="127" t="s">
        <v>1084</v>
      </c>
      <c r="C809" s="12" t="s">
        <v>10393</v>
      </c>
      <c r="D809" s="7" t="str">
        <f t="shared" si="45"/>
        <v>长荣箱</v>
      </c>
      <c r="E809" s="7" t="s">
        <v>13506</v>
      </c>
      <c r="F809" s="19">
        <v>41459</v>
      </c>
      <c r="G809" s="80">
        <v>100</v>
      </c>
      <c r="H809" s="7" t="str">
        <f t="shared" si="46"/>
        <v>重</v>
      </c>
      <c r="I809" s="24">
        <v>41490</v>
      </c>
      <c r="J809" s="27"/>
      <c r="K809" s="12" t="s">
        <v>1381</v>
      </c>
      <c r="L809" s="11"/>
      <c r="M809" s="167" t="s">
        <v>1088</v>
      </c>
      <c r="N809" s="69"/>
      <c r="O809" s="18" t="str">
        <f t="shared" ca="1" si="47"/>
        <v>340天</v>
      </c>
      <c r="P809" s="80"/>
      <c r="Q809" s="80"/>
      <c r="R809" s="80"/>
      <c r="S809" s="80"/>
    </row>
    <row r="810" spans="1:19">
      <c r="A810" s="7">
        <v>808</v>
      </c>
      <c r="B810" s="127" t="s">
        <v>14222</v>
      </c>
      <c r="C810" s="12" t="s">
        <v>10393</v>
      </c>
      <c r="D810" s="7" t="str">
        <f t="shared" si="45"/>
        <v>长荣箱</v>
      </c>
      <c r="E810" s="7" t="s">
        <v>17174</v>
      </c>
      <c r="F810" s="19">
        <v>41459</v>
      </c>
      <c r="G810" s="80">
        <v>100</v>
      </c>
      <c r="H810" s="7" t="str">
        <f t="shared" si="46"/>
        <v>重</v>
      </c>
      <c r="I810" s="24">
        <v>41462</v>
      </c>
      <c r="J810" s="27"/>
      <c r="K810" s="12" t="s">
        <v>8788</v>
      </c>
      <c r="L810" s="11"/>
      <c r="M810" s="167" t="s">
        <v>14223</v>
      </c>
      <c r="N810" s="69"/>
      <c r="O810" s="18" t="str">
        <f t="shared" ca="1" si="47"/>
        <v>340天</v>
      </c>
      <c r="P810" s="80"/>
      <c r="Q810" s="80"/>
      <c r="R810" s="80"/>
      <c r="S810" s="80"/>
    </row>
    <row r="811" spans="1:19">
      <c r="A811" s="7">
        <v>809</v>
      </c>
      <c r="B811" s="127" t="s">
        <v>8868</v>
      </c>
      <c r="C811" s="12" t="s">
        <v>10393</v>
      </c>
      <c r="D811" s="7" t="str">
        <f t="shared" si="45"/>
        <v>长荣箱</v>
      </c>
      <c r="E811" s="7" t="s">
        <v>1484</v>
      </c>
      <c r="F811" s="19">
        <v>41459</v>
      </c>
      <c r="G811" s="80">
        <v>100</v>
      </c>
      <c r="H811" s="7" t="str">
        <f t="shared" si="46"/>
        <v>重</v>
      </c>
      <c r="I811" s="24">
        <v>41490</v>
      </c>
      <c r="J811" s="27"/>
      <c r="K811" s="12" t="s">
        <v>1381</v>
      </c>
      <c r="L811" s="11"/>
      <c r="M811" s="167" t="s">
        <v>8869</v>
      </c>
      <c r="N811" s="69"/>
      <c r="O811" s="18" t="str">
        <f t="shared" ca="1" si="47"/>
        <v>340天</v>
      </c>
      <c r="P811" s="80"/>
      <c r="Q811" s="80"/>
      <c r="R811" s="80"/>
      <c r="S811" s="80"/>
    </row>
    <row r="812" spans="1:19">
      <c r="A812" s="7">
        <v>810</v>
      </c>
      <c r="B812" s="127" t="s">
        <v>9695</v>
      </c>
      <c r="C812" s="12" t="s">
        <v>10393</v>
      </c>
      <c r="D812" s="7" t="str">
        <f t="shared" si="45"/>
        <v>长荣箱</v>
      </c>
      <c r="E812" s="7" t="s">
        <v>17174</v>
      </c>
      <c r="F812" s="19">
        <v>41462</v>
      </c>
      <c r="G812" s="80">
        <v>100</v>
      </c>
      <c r="H812" s="7" t="str">
        <f t="shared" si="46"/>
        <v>重</v>
      </c>
      <c r="I812" s="24">
        <v>41462</v>
      </c>
      <c r="J812" s="27"/>
      <c r="K812" s="12" t="s">
        <v>13302</v>
      </c>
      <c r="L812" s="11"/>
      <c r="M812" s="167" t="s">
        <v>14225</v>
      </c>
      <c r="N812" s="69"/>
      <c r="O812" s="18" t="str">
        <f t="shared" ca="1" si="47"/>
        <v>337天</v>
      </c>
      <c r="P812" s="80"/>
      <c r="Q812" s="80"/>
      <c r="R812" s="80"/>
      <c r="S812" s="80"/>
    </row>
    <row r="813" spans="1:19">
      <c r="A813" s="7">
        <v>811</v>
      </c>
      <c r="B813" s="127" t="s">
        <v>4853</v>
      </c>
      <c r="C813" s="12" t="s">
        <v>10393</v>
      </c>
      <c r="D813" s="7" t="str">
        <f t="shared" si="45"/>
        <v>长荣箱</v>
      </c>
      <c r="E813" s="7" t="s">
        <v>8078</v>
      </c>
      <c r="F813" s="19">
        <v>41455</v>
      </c>
      <c r="G813" s="11" t="s">
        <v>7978</v>
      </c>
      <c r="H813" s="7" t="str">
        <f t="shared" si="46"/>
        <v>重</v>
      </c>
      <c r="I813" s="24">
        <v>41471</v>
      </c>
      <c r="J813" s="27"/>
      <c r="K813" s="12" t="s">
        <v>4794</v>
      </c>
      <c r="L813" s="11"/>
      <c r="M813" s="167" t="s">
        <v>4850</v>
      </c>
      <c r="N813" s="69"/>
      <c r="O813" s="18" t="str">
        <f t="shared" ca="1" si="47"/>
        <v>344天</v>
      </c>
      <c r="P813" s="80"/>
      <c r="Q813" s="80"/>
      <c r="R813" s="80"/>
      <c r="S813" s="80"/>
    </row>
    <row r="814" spans="1:19">
      <c r="A814" s="7">
        <v>812</v>
      </c>
      <c r="B814" s="127" t="s">
        <v>12321</v>
      </c>
      <c r="C814" s="12" t="s">
        <v>10393</v>
      </c>
      <c r="D814" s="7" t="str">
        <f t="shared" si="45"/>
        <v>长荣箱</v>
      </c>
      <c r="E814" s="7" t="s">
        <v>17174</v>
      </c>
      <c r="F814" s="19">
        <v>41455</v>
      </c>
      <c r="G814" s="11" t="s">
        <v>7157</v>
      </c>
      <c r="H814" s="7" t="str">
        <f t="shared" si="46"/>
        <v>重</v>
      </c>
      <c r="I814" s="24">
        <v>41471</v>
      </c>
      <c r="J814" s="27"/>
      <c r="K814" s="12" t="s">
        <v>1359</v>
      </c>
      <c r="L814" s="11"/>
      <c r="M814" s="167" t="s">
        <v>15387</v>
      </c>
      <c r="N814" s="69"/>
      <c r="O814" s="18" t="str">
        <f t="shared" ca="1" si="47"/>
        <v>344天</v>
      </c>
      <c r="P814" s="80"/>
      <c r="Q814" s="80"/>
      <c r="R814" s="80"/>
      <c r="S814" s="80"/>
    </row>
    <row r="815" spans="1:19">
      <c r="A815" s="7">
        <v>813</v>
      </c>
      <c r="B815" s="127" t="s">
        <v>13928</v>
      </c>
      <c r="C815" s="12" t="s">
        <v>10393</v>
      </c>
      <c r="D815" s="7" t="str">
        <f t="shared" ref="D815:D840" si="48">IF(B815="","","长荣箱")</f>
        <v>长荣箱</v>
      </c>
      <c r="E815" s="7" t="s">
        <v>17174</v>
      </c>
      <c r="F815" s="19">
        <v>41453</v>
      </c>
      <c r="G815" s="11" t="s">
        <v>7157</v>
      </c>
      <c r="H815" s="7" t="str">
        <f t="shared" si="46"/>
        <v>重</v>
      </c>
      <c r="I815" s="24">
        <v>41470</v>
      </c>
      <c r="J815" s="27"/>
      <c r="K815" s="12" t="s">
        <v>1359</v>
      </c>
      <c r="L815" s="11"/>
      <c r="M815" s="167" t="s">
        <v>15387</v>
      </c>
      <c r="N815" s="69"/>
      <c r="O815" s="18" t="str">
        <f t="shared" ca="1" si="47"/>
        <v>346天</v>
      </c>
      <c r="P815" s="80"/>
      <c r="Q815" s="80"/>
      <c r="R815" s="80"/>
      <c r="S815" s="80"/>
    </row>
    <row r="816" spans="1:19">
      <c r="A816" s="7">
        <v>814</v>
      </c>
      <c r="B816" s="127" t="s">
        <v>15777</v>
      </c>
      <c r="C816" s="12" t="s">
        <v>10393</v>
      </c>
      <c r="D816" s="7" t="str">
        <f t="shared" si="48"/>
        <v>长荣箱</v>
      </c>
      <c r="E816" s="7" t="s">
        <v>17174</v>
      </c>
      <c r="F816" s="19">
        <v>41453</v>
      </c>
      <c r="G816" s="11" t="s">
        <v>7157</v>
      </c>
      <c r="H816" s="7" t="str">
        <f t="shared" si="46"/>
        <v>重</v>
      </c>
      <c r="I816" s="24">
        <v>41463</v>
      </c>
      <c r="J816" s="27"/>
      <c r="K816" s="12" t="s">
        <v>11301</v>
      </c>
      <c r="L816" s="11"/>
      <c r="M816" s="167" t="s">
        <v>15780</v>
      </c>
      <c r="N816" s="69"/>
      <c r="O816" s="18" t="str">
        <f t="shared" ca="1" si="47"/>
        <v>346天</v>
      </c>
      <c r="P816" s="80"/>
      <c r="Q816" s="80"/>
      <c r="R816" s="80"/>
      <c r="S816" s="80"/>
    </row>
    <row r="817" spans="1:19">
      <c r="A817" s="7">
        <v>815</v>
      </c>
      <c r="B817" s="127" t="s">
        <v>14918</v>
      </c>
      <c r="C817" s="12" t="s">
        <v>10393</v>
      </c>
      <c r="D817" s="7" t="str">
        <f t="shared" si="48"/>
        <v>长荣箱</v>
      </c>
      <c r="E817" s="7" t="s">
        <v>8078</v>
      </c>
      <c r="F817" s="19">
        <v>41455</v>
      </c>
      <c r="G817" s="11" t="s">
        <v>7157</v>
      </c>
      <c r="H817" s="7" t="str">
        <f t="shared" si="46"/>
        <v>重</v>
      </c>
      <c r="I817" s="24">
        <v>41471</v>
      </c>
      <c r="J817" s="27"/>
      <c r="K817" s="12" t="s">
        <v>11301</v>
      </c>
      <c r="L817" s="11"/>
      <c r="M817" s="167" t="s">
        <v>14919</v>
      </c>
      <c r="N817" s="69"/>
      <c r="O817" s="18" t="str">
        <f t="shared" ca="1" si="47"/>
        <v>344天</v>
      </c>
      <c r="P817" s="80"/>
      <c r="Q817" s="80"/>
      <c r="R817" s="80"/>
      <c r="S817" s="80"/>
    </row>
    <row r="818" spans="1:19">
      <c r="A818" s="7">
        <v>816</v>
      </c>
      <c r="B818" s="127" t="s">
        <v>13929</v>
      </c>
      <c r="C818" s="12" t="s">
        <v>10393</v>
      </c>
      <c r="D818" s="7" t="str">
        <f t="shared" si="48"/>
        <v>长荣箱</v>
      </c>
      <c r="E818" s="7" t="s">
        <v>8078</v>
      </c>
      <c r="F818" s="19">
        <v>41455</v>
      </c>
      <c r="G818" s="11" t="s">
        <v>7157</v>
      </c>
      <c r="H818" s="7" t="str">
        <f t="shared" ref="H818:H838" si="49">IF(I818="","空","重")</f>
        <v>重</v>
      </c>
      <c r="I818" s="24">
        <v>41471</v>
      </c>
      <c r="J818" s="27"/>
      <c r="K818" s="12" t="s">
        <v>1359</v>
      </c>
      <c r="L818" s="11"/>
      <c r="M818" s="167" t="s">
        <v>15387</v>
      </c>
      <c r="N818" s="69"/>
      <c r="O818" s="18" t="str">
        <f t="shared" ca="1" si="47"/>
        <v>344天</v>
      </c>
      <c r="P818" s="80"/>
      <c r="Q818" s="80"/>
      <c r="R818" s="80"/>
      <c r="S818" s="80"/>
    </row>
    <row r="819" spans="1:19">
      <c r="A819" s="7">
        <v>817</v>
      </c>
      <c r="B819" s="127" t="s">
        <v>13930</v>
      </c>
      <c r="C819" s="12" t="s">
        <v>10393</v>
      </c>
      <c r="D819" s="7" t="str">
        <f t="shared" si="48"/>
        <v>长荣箱</v>
      </c>
      <c r="E819" s="7" t="s">
        <v>8078</v>
      </c>
      <c r="F819" s="19">
        <v>41455</v>
      </c>
      <c r="G819" s="11" t="s">
        <v>7157</v>
      </c>
      <c r="H819" s="7" t="str">
        <f t="shared" si="49"/>
        <v>重</v>
      </c>
      <c r="I819" s="24">
        <v>41471</v>
      </c>
      <c r="J819" s="27"/>
      <c r="K819" s="12" t="s">
        <v>1359</v>
      </c>
      <c r="L819" s="11"/>
      <c r="M819" s="167" t="s">
        <v>15387</v>
      </c>
      <c r="N819" s="69"/>
      <c r="O819" s="18" t="str">
        <f t="shared" ca="1" si="47"/>
        <v>344天</v>
      </c>
      <c r="P819" s="80"/>
      <c r="Q819" s="80"/>
      <c r="R819" s="80"/>
      <c r="S819" s="80"/>
    </row>
    <row r="820" spans="1:19">
      <c r="A820" s="7">
        <v>818</v>
      </c>
      <c r="B820" s="127" t="s">
        <v>6506</v>
      </c>
      <c r="C820" s="12" t="s">
        <v>10393</v>
      </c>
      <c r="D820" s="7" t="str">
        <f t="shared" si="48"/>
        <v>长荣箱</v>
      </c>
      <c r="E820" s="7" t="s">
        <v>17174</v>
      </c>
      <c r="F820" s="19">
        <v>41453</v>
      </c>
      <c r="G820" s="11" t="s">
        <v>7157</v>
      </c>
      <c r="H820" s="7" t="str">
        <f t="shared" si="49"/>
        <v>重</v>
      </c>
      <c r="I820" s="24">
        <v>41473</v>
      </c>
      <c r="J820" s="27"/>
      <c r="K820" s="12" t="s">
        <v>13302</v>
      </c>
      <c r="L820" s="11"/>
      <c r="M820" s="167" t="s">
        <v>6507</v>
      </c>
      <c r="N820" s="69"/>
      <c r="O820" s="18" t="str">
        <f t="shared" ca="1" si="47"/>
        <v>346天</v>
      </c>
      <c r="P820" s="80"/>
      <c r="Q820" s="80"/>
      <c r="R820" s="80"/>
      <c r="S820" s="80"/>
    </row>
    <row r="821" spans="1:19">
      <c r="A821" s="7">
        <v>819</v>
      </c>
      <c r="B821" s="127" t="s">
        <v>16865</v>
      </c>
      <c r="C821" s="12" t="s">
        <v>10393</v>
      </c>
      <c r="D821" s="7" t="str">
        <f t="shared" si="48"/>
        <v>长荣箱</v>
      </c>
      <c r="E821" s="7" t="s">
        <v>8078</v>
      </c>
      <c r="F821" s="19">
        <v>41455</v>
      </c>
      <c r="G821" s="80" t="s">
        <v>5376</v>
      </c>
      <c r="H821" s="7" t="str">
        <f t="shared" si="49"/>
        <v>重</v>
      </c>
      <c r="I821" s="24">
        <v>41469</v>
      </c>
      <c r="J821" s="27"/>
      <c r="K821" s="12" t="s">
        <v>1359</v>
      </c>
      <c r="L821" s="11"/>
      <c r="M821" s="167" t="s">
        <v>15387</v>
      </c>
      <c r="N821" s="69"/>
      <c r="O821" s="18" t="str">
        <f t="shared" ca="1" si="47"/>
        <v>344天</v>
      </c>
      <c r="P821" s="80"/>
      <c r="Q821" s="80"/>
      <c r="R821" s="80"/>
      <c r="S821" s="80"/>
    </row>
    <row r="822" spans="1:19">
      <c r="A822" s="7">
        <v>820</v>
      </c>
      <c r="B822" s="127" t="s">
        <v>14922</v>
      </c>
      <c r="C822" s="12" t="s">
        <v>10393</v>
      </c>
      <c r="D822" s="7" t="str">
        <f t="shared" si="48"/>
        <v>长荣箱</v>
      </c>
      <c r="E822" s="7" t="s">
        <v>17174</v>
      </c>
      <c r="F822" s="19">
        <v>41459</v>
      </c>
      <c r="G822" s="80" t="s">
        <v>13931</v>
      </c>
      <c r="H822" s="7" t="str">
        <f t="shared" si="49"/>
        <v>重</v>
      </c>
      <c r="I822" s="24">
        <v>41466</v>
      </c>
      <c r="J822" s="27"/>
      <c r="K822" s="12" t="s">
        <v>1359</v>
      </c>
      <c r="L822" s="11"/>
      <c r="M822" s="167" t="s">
        <v>15386</v>
      </c>
      <c r="N822" s="69"/>
      <c r="O822" s="18" t="str">
        <f t="shared" ca="1" si="47"/>
        <v>340天</v>
      </c>
      <c r="P822" s="80"/>
      <c r="Q822" s="80"/>
      <c r="R822" s="80"/>
      <c r="S822" s="80"/>
    </row>
    <row r="823" spans="1:19">
      <c r="A823" s="7">
        <v>821</v>
      </c>
      <c r="B823" s="127" t="s">
        <v>11105</v>
      </c>
      <c r="C823" s="12" t="s">
        <v>10393</v>
      </c>
      <c r="D823" s="7" t="str">
        <f t="shared" si="48"/>
        <v>长荣箱</v>
      </c>
      <c r="E823" s="7" t="s">
        <v>17174</v>
      </c>
      <c r="F823" s="19">
        <v>41462</v>
      </c>
      <c r="G823" s="80" t="s">
        <v>5376</v>
      </c>
      <c r="H823" s="7" t="str">
        <f t="shared" si="49"/>
        <v>重</v>
      </c>
      <c r="I823" s="24">
        <v>41469</v>
      </c>
      <c r="J823" s="27"/>
      <c r="K823" s="12" t="s">
        <v>1359</v>
      </c>
      <c r="L823" s="11"/>
      <c r="M823" s="167" t="s">
        <v>15387</v>
      </c>
      <c r="N823" s="69"/>
      <c r="O823" s="18" t="str">
        <f t="shared" ca="1" si="47"/>
        <v>337天</v>
      </c>
      <c r="P823" s="80"/>
      <c r="Q823" s="80"/>
      <c r="R823" s="80"/>
      <c r="S823" s="80"/>
    </row>
    <row r="824" spans="1:19">
      <c r="A824" s="7">
        <v>822</v>
      </c>
      <c r="B824" s="127" t="s">
        <v>14943</v>
      </c>
      <c r="C824" s="12" t="s">
        <v>10393</v>
      </c>
      <c r="D824" s="7" t="str">
        <f t="shared" si="48"/>
        <v>长荣箱</v>
      </c>
      <c r="E824" s="7" t="s">
        <v>1484</v>
      </c>
      <c r="F824" s="19">
        <v>41462</v>
      </c>
      <c r="G824" s="80" t="s">
        <v>5376</v>
      </c>
      <c r="H824" s="7" t="str">
        <f t="shared" si="49"/>
        <v>重</v>
      </c>
      <c r="I824" s="24">
        <v>41504</v>
      </c>
      <c r="J824" s="27"/>
      <c r="K824" s="12" t="s">
        <v>1381</v>
      </c>
      <c r="L824" s="11"/>
      <c r="M824" s="167" t="s">
        <v>4669</v>
      </c>
      <c r="N824" s="69"/>
      <c r="O824" s="18" t="str">
        <f t="shared" ca="1" si="47"/>
        <v>337天</v>
      </c>
      <c r="P824" s="80"/>
      <c r="Q824" s="80"/>
      <c r="R824" s="80"/>
      <c r="S824" s="80"/>
    </row>
    <row r="825" spans="1:19">
      <c r="A825" s="7">
        <v>823</v>
      </c>
      <c r="B825" s="127" t="s">
        <v>14921</v>
      </c>
      <c r="C825" s="12" t="s">
        <v>10393</v>
      </c>
      <c r="D825" s="7" t="str">
        <f t="shared" si="48"/>
        <v>长荣箱</v>
      </c>
      <c r="E825" s="7" t="s">
        <v>17174</v>
      </c>
      <c r="F825" s="19">
        <v>41462</v>
      </c>
      <c r="G825" s="80" t="s">
        <v>5376</v>
      </c>
      <c r="H825" s="7" t="str">
        <f t="shared" si="49"/>
        <v>重</v>
      </c>
      <c r="I825" s="24">
        <v>41466</v>
      </c>
      <c r="J825" s="27"/>
      <c r="K825" s="12" t="s">
        <v>1359</v>
      </c>
      <c r="L825" s="11"/>
      <c r="M825" s="167" t="s">
        <v>15386</v>
      </c>
      <c r="N825" s="69"/>
      <c r="O825" s="18" t="str">
        <f t="shared" ca="1" si="47"/>
        <v>337天</v>
      </c>
      <c r="P825" s="80"/>
      <c r="Q825" s="80"/>
      <c r="R825" s="80"/>
      <c r="S825" s="80"/>
    </row>
    <row r="826" spans="1:19">
      <c r="A826" s="7">
        <v>824</v>
      </c>
      <c r="B826" s="127" t="s">
        <v>9338</v>
      </c>
      <c r="C826" s="12" t="s">
        <v>10393</v>
      </c>
      <c r="D826" s="7" t="str">
        <f t="shared" si="48"/>
        <v>长荣箱</v>
      </c>
      <c r="E826" s="7" t="s">
        <v>17174</v>
      </c>
      <c r="F826" s="19">
        <v>41457</v>
      </c>
      <c r="G826" s="11" t="s">
        <v>13931</v>
      </c>
      <c r="H826" s="7" t="str">
        <f t="shared" si="49"/>
        <v>重</v>
      </c>
      <c r="I826" s="24">
        <v>41567</v>
      </c>
      <c r="J826" s="27"/>
      <c r="K826" s="12" t="s">
        <v>1381</v>
      </c>
      <c r="L826" s="11"/>
      <c r="M826" s="192" t="s">
        <v>3454</v>
      </c>
      <c r="N826" s="69"/>
      <c r="O826" s="18" t="str">
        <f t="shared" ca="1" si="47"/>
        <v>342天</v>
      </c>
      <c r="P826" s="80"/>
      <c r="Q826" s="80"/>
      <c r="R826" s="80"/>
      <c r="S826" s="80"/>
    </row>
    <row r="827" spans="1:19">
      <c r="A827" s="7">
        <v>825</v>
      </c>
      <c r="B827" s="127" t="s">
        <v>1011</v>
      </c>
      <c r="C827" s="12" t="s">
        <v>10393</v>
      </c>
      <c r="D827" s="7" t="str">
        <f t="shared" si="48"/>
        <v>长荣箱</v>
      </c>
      <c r="E827" s="7" t="s">
        <v>17174</v>
      </c>
      <c r="F827" s="19">
        <v>41458</v>
      </c>
      <c r="G827" s="11" t="s">
        <v>7157</v>
      </c>
      <c r="H827" s="7" t="str">
        <f t="shared" si="49"/>
        <v>重</v>
      </c>
      <c r="I827" s="24">
        <v>41456</v>
      </c>
      <c r="J827" s="27"/>
      <c r="K827" s="12" t="s">
        <v>13302</v>
      </c>
      <c r="L827" s="11"/>
      <c r="M827" s="167" t="s">
        <v>1012</v>
      </c>
      <c r="N827" s="69"/>
      <c r="O827" s="18" t="str">
        <f t="shared" ca="1" si="47"/>
        <v>341天</v>
      </c>
      <c r="P827" s="80"/>
      <c r="Q827" s="80"/>
      <c r="R827" s="80"/>
      <c r="S827" s="80"/>
    </row>
    <row r="828" spans="1:19">
      <c r="A828" s="7">
        <v>826</v>
      </c>
      <c r="B828" s="127" t="s">
        <v>7282</v>
      </c>
      <c r="C828" s="12" t="s">
        <v>10393</v>
      </c>
      <c r="D828" s="7" t="str">
        <f t="shared" si="48"/>
        <v>长荣箱</v>
      </c>
      <c r="E828" s="7" t="s">
        <v>17174</v>
      </c>
      <c r="F828" s="19">
        <v>41458</v>
      </c>
      <c r="G828" s="11" t="s">
        <v>7157</v>
      </c>
      <c r="H828" s="7" t="str">
        <f t="shared" si="49"/>
        <v>重</v>
      </c>
      <c r="I828" s="24">
        <v>41458</v>
      </c>
      <c r="J828" s="27"/>
      <c r="K828" s="12" t="s">
        <v>4794</v>
      </c>
      <c r="L828" s="11"/>
      <c r="M828" s="167" t="s">
        <v>7284</v>
      </c>
      <c r="N828" s="69"/>
      <c r="O828" s="18" t="str">
        <f t="shared" ca="1" si="47"/>
        <v>341天</v>
      </c>
      <c r="P828" s="80"/>
      <c r="Q828" s="80"/>
      <c r="R828" s="80"/>
      <c r="S828" s="80"/>
    </row>
    <row r="829" spans="1:19">
      <c r="A829" s="7">
        <v>827</v>
      </c>
      <c r="B829" s="127" t="s">
        <v>8867</v>
      </c>
      <c r="C829" s="12" t="s">
        <v>10393</v>
      </c>
      <c r="D829" s="7" t="str">
        <f t="shared" si="48"/>
        <v>长荣箱</v>
      </c>
      <c r="E829" s="7" t="s">
        <v>1484</v>
      </c>
      <c r="F829" s="19">
        <v>41458</v>
      </c>
      <c r="G829" s="11" t="s">
        <v>11121</v>
      </c>
      <c r="H829" s="7" t="str">
        <f t="shared" si="49"/>
        <v>重</v>
      </c>
      <c r="I829" s="24">
        <v>41490</v>
      </c>
      <c r="J829" s="27"/>
      <c r="K829" s="12" t="s">
        <v>1381</v>
      </c>
      <c r="L829" s="11"/>
      <c r="M829" s="167" t="s">
        <v>8869</v>
      </c>
      <c r="N829" s="69"/>
      <c r="O829" s="18" t="str">
        <f t="shared" ca="1" si="47"/>
        <v>341天</v>
      </c>
      <c r="P829" s="80"/>
      <c r="Q829" s="80"/>
      <c r="R829" s="80"/>
      <c r="S829" s="80"/>
    </row>
    <row r="830" spans="1:19">
      <c r="A830" s="7">
        <v>828</v>
      </c>
      <c r="B830" s="127" t="s">
        <v>1174</v>
      </c>
      <c r="C830" s="12" t="s">
        <v>10393</v>
      </c>
      <c r="D830" s="7" t="str">
        <f t="shared" si="48"/>
        <v>长荣箱</v>
      </c>
      <c r="E830" s="7" t="s">
        <v>17174</v>
      </c>
      <c r="F830" s="19">
        <v>41456</v>
      </c>
      <c r="G830" s="11" t="s">
        <v>7157</v>
      </c>
      <c r="H830" s="7" t="str">
        <f t="shared" si="49"/>
        <v>重</v>
      </c>
      <c r="I830" s="24">
        <v>41465</v>
      </c>
      <c r="J830" s="27"/>
      <c r="K830" s="12" t="s">
        <v>13302</v>
      </c>
      <c r="L830" s="11"/>
      <c r="M830" s="167" t="s">
        <v>1177</v>
      </c>
      <c r="N830" s="69"/>
      <c r="O830" s="18" t="str">
        <f t="shared" ref="O830:O841" ca="1" si="50">IF(I830="","",IF(ISNONTEXT(J830),DATEDIF(F830,TODAY(),"d")&amp;"天","出场"))</f>
        <v>343天</v>
      </c>
      <c r="P830" s="80"/>
      <c r="Q830" s="80"/>
      <c r="R830" s="80"/>
      <c r="S830" s="80"/>
    </row>
    <row r="831" spans="1:19">
      <c r="A831" s="7">
        <v>829</v>
      </c>
      <c r="B831" s="127" t="s">
        <v>15323</v>
      </c>
      <c r="C831" s="12" t="s">
        <v>10393</v>
      </c>
      <c r="D831" s="7" t="str">
        <f t="shared" si="48"/>
        <v>长荣箱</v>
      </c>
      <c r="E831" s="7" t="s">
        <v>17174</v>
      </c>
      <c r="F831" s="19">
        <v>41456</v>
      </c>
      <c r="G831" s="11" t="s">
        <v>7157</v>
      </c>
      <c r="H831" s="7" t="str">
        <f t="shared" si="49"/>
        <v>重</v>
      </c>
      <c r="I831" s="24">
        <v>41471</v>
      </c>
      <c r="J831" s="27"/>
      <c r="K831" s="12" t="s">
        <v>1359</v>
      </c>
      <c r="L831" s="11"/>
      <c r="M831" s="167" t="s">
        <v>15387</v>
      </c>
      <c r="N831" s="69"/>
      <c r="O831" s="18" t="str">
        <f t="shared" ca="1" si="50"/>
        <v>343天</v>
      </c>
      <c r="P831" s="80"/>
      <c r="Q831" s="80"/>
      <c r="R831" s="80"/>
      <c r="S831" s="80"/>
    </row>
    <row r="832" spans="1:19">
      <c r="A832" s="7">
        <v>830</v>
      </c>
      <c r="B832" s="127" t="s">
        <v>4848</v>
      </c>
      <c r="C832" s="12" t="s">
        <v>10393</v>
      </c>
      <c r="D832" s="7" t="str">
        <f t="shared" si="48"/>
        <v>长荣箱</v>
      </c>
      <c r="E832" s="7" t="s">
        <v>17174</v>
      </c>
      <c r="F832" s="19">
        <v>41456</v>
      </c>
      <c r="G832" s="11" t="s">
        <v>7157</v>
      </c>
      <c r="H832" s="7" t="str">
        <f t="shared" si="49"/>
        <v>重</v>
      </c>
      <c r="I832" s="24">
        <v>41465</v>
      </c>
      <c r="J832" s="27"/>
      <c r="K832" s="12" t="s">
        <v>13302</v>
      </c>
      <c r="L832" s="11"/>
      <c r="M832" s="167" t="s">
        <v>4849</v>
      </c>
      <c r="N832" s="69"/>
      <c r="O832" s="18" t="str">
        <f t="shared" ca="1" si="50"/>
        <v>343天</v>
      </c>
      <c r="P832" s="80"/>
      <c r="Q832" s="80"/>
      <c r="R832" s="80"/>
      <c r="S832" s="80"/>
    </row>
    <row r="833" spans="1:19">
      <c r="A833" s="7">
        <v>831</v>
      </c>
      <c r="B833" s="118" t="s">
        <v>9238</v>
      </c>
      <c r="C833" s="50" t="s">
        <v>10393</v>
      </c>
      <c r="D833" s="48" t="str">
        <f t="shared" si="48"/>
        <v>长荣箱</v>
      </c>
      <c r="E833" s="7" t="s">
        <v>17174</v>
      </c>
      <c r="F833" s="19">
        <v>41453</v>
      </c>
      <c r="G833" s="80" t="s">
        <v>6479</v>
      </c>
      <c r="H833" s="7" t="str">
        <f t="shared" si="49"/>
        <v>重</v>
      </c>
      <c r="I833" s="24">
        <v>41477</v>
      </c>
      <c r="J833" s="27"/>
      <c r="K833" s="12" t="s">
        <v>5796</v>
      </c>
      <c r="L833" s="11"/>
      <c r="M833" s="167" t="s">
        <v>9236</v>
      </c>
      <c r="N833" s="69"/>
      <c r="O833" s="18" t="str">
        <f t="shared" ca="1" si="50"/>
        <v>346天</v>
      </c>
      <c r="P833" s="80"/>
      <c r="Q833" s="80"/>
      <c r="R833" s="80"/>
      <c r="S833" s="80"/>
    </row>
    <row r="834" spans="1:19">
      <c r="A834" s="7">
        <v>832</v>
      </c>
      <c r="B834" s="118" t="s">
        <v>14926</v>
      </c>
      <c r="C834" s="50" t="s">
        <v>10393</v>
      </c>
      <c r="D834" s="48" t="str">
        <f t="shared" si="48"/>
        <v>长荣箱</v>
      </c>
      <c r="E834" s="7" t="s">
        <v>17174</v>
      </c>
      <c r="F834" s="19">
        <v>41455</v>
      </c>
      <c r="G834" s="80">
        <v>100</v>
      </c>
      <c r="H834" s="7" t="str">
        <f t="shared" si="49"/>
        <v>重</v>
      </c>
      <c r="I834" s="24">
        <v>41470</v>
      </c>
      <c r="J834" s="27"/>
      <c r="K834" s="12" t="s">
        <v>1359</v>
      </c>
      <c r="L834" s="11"/>
      <c r="M834" s="167" t="s">
        <v>15387</v>
      </c>
      <c r="N834" s="69"/>
      <c r="O834" s="18" t="str">
        <f t="shared" ca="1" si="50"/>
        <v>344天</v>
      </c>
      <c r="P834" s="80"/>
      <c r="Q834" s="80"/>
      <c r="R834" s="80"/>
      <c r="S834" s="80"/>
    </row>
    <row r="835" spans="1:19">
      <c r="A835" s="7">
        <v>833</v>
      </c>
      <c r="B835" s="184" t="s">
        <v>2040</v>
      </c>
      <c r="C835" s="50" t="s">
        <v>10393</v>
      </c>
      <c r="D835" s="48" t="str">
        <f t="shared" si="48"/>
        <v>长荣箱</v>
      </c>
      <c r="E835" s="7" t="s">
        <v>17174</v>
      </c>
      <c r="F835" s="19">
        <v>41455</v>
      </c>
      <c r="G835" s="80">
        <v>100</v>
      </c>
      <c r="H835" s="7" t="str">
        <f t="shared" si="49"/>
        <v>重</v>
      </c>
      <c r="I835" s="24">
        <v>41460</v>
      </c>
      <c r="J835" s="27"/>
      <c r="K835" s="12" t="s">
        <v>2991</v>
      </c>
      <c r="L835" s="11"/>
      <c r="M835" s="167" t="s">
        <v>2041</v>
      </c>
      <c r="N835" s="69"/>
      <c r="O835" s="18" t="str">
        <f t="shared" ca="1" si="50"/>
        <v>344天</v>
      </c>
      <c r="P835" s="80"/>
      <c r="Q835" s="80"/>
      <c r="R835" s="80"/>
      <c r="S835" s="80"/>
    </row>
    <row r="836" spans="1:19">
      <c r="A836" s="7">
        <v>834</v>
      </c>
      <c r="B836" s="191" t="s">
        <v>4854</v>
      </c>
      <c r="C836" s="50" t="s">
        <v>10393</v>
      </c>
      <c r="D836" s="48" t="str">
        <f t="shared" si="48"/>
        <v>长荣箱</v>
      </c>
      <c r="E836" s="7" t="s">
        <v>17174</v>
      </c>
      <c r="F836" s="19">
        <v>41455</v>
      </c>
      <c r="G836" s="80">
        <v>100</v>
      </c>
      <c r="H836" s="7" t="str">
        <f t="shared" si="49"/>
        <v>重</v>
      </c>
      <c r="I836" s="24">
        <v>41472</v>
      </c>
      <c r="J836" s="27"/>
      <c r="K836" s="12" t="s">
        <v>13302</v>
      </c>
      <c r="L836" s="11"/>
      <c r="M836" s="167" t="s">
        <v>4850</v>
      </c>
      <c r="N836" s="69"/>
      <c r="O836" s="18" t="str">
        <f t="shared" ca="1" si="50"/>
        <v>344天</v>
      </c>
      <c r="P836" s="80"/>
      <c r="Q836" s="80"/>
      <c r="R836" s="80"/>
      <c r="S836" s="80"/>
    </row>
    <row r="837" spans="1:19">
      <c r="A837" s="7">
        <v>835</v>
      </c>
      <c r="B837" s="184" t="s">
        <v>3813</v>
      </c>
      <c r="C837" s="50" t="s">
        <v>10393</v>
      </c>
      <c r="D837" s="48" t="str">
        <f t="shared" si="48"/>
        <v>长荣箱</v>
      </c>
      <c r="E837" s="7" t="s">
        <v>17174</v>
      </c>
      <c r="F837" s="19">
        <v>41449</v>
      </c>
      <c r="G837" s="80">
        <v>100</v>
      </c>
      <c r="H837" s="7" t="str">
        <f t="shared" si="49"/>
        <v>重</v>
      </c>
      <c r="I837" s="24">
        <v>41470</v>
      </c>
      <c r="J837" s="27"/>
      <c r="K837" s="12" t="s">
        <v>1359</v>
      </c>
      <c r="L837" s="11"/>
      <c r="M837" s="167" t="s">
        <v>15387</v>
      </c>
      <c r="N837" s="69"/>
      <c r="O837" s="18" t="str">
        <f t="shared" ca="1" si="50"/>
        <v>350天</v>
      </c>
      <c r="P837" s="80"/>
      <c r="Q837" s="80"/>
      <c r="R837" s="80"/>
      <c r="S837" s="80"/>
    </row>
    <row r="838" spans="1:19">
      <c r="A838" s="7">
        <v>836</v>
      </c>
      <c r="B838" s="127" t="s">
        <v>5581</v>
      </c>
      <c r="C838" s="12" t="s">
        <v>10393</v>
      </c>
      <c r="D838" s="7" t="str">
        <f t="shared" si="48"/>
        <v>长荣箱</v>
      </c>
      <c r="E838" s="7" t="s">
        <v>14428</v>
      </c>
      <c r="F838" s="19">
        <v>41466</v>
      </c>
      <c r="G838" s="80" t="s">
        <v>12593</v>
      </c>
      <c r="H838" s="7" t="str">
        <f t="shared" si="49"/>
        <v>重</v>
      </c>
      <c r="I838" s="24">
        <v>41466</v>
      </c>
      <c r="J838" s="27"/>
      <c r="K838" s="12" t="s">
        <v>4794</v>
      </c>
      <c r="L838" s="11"/>
      <c r="M838" s="167" t="s">
        <v>5582</v>
      </c>
      <c r="N838" s="69"/>
      <c r="O838" s="18" t="str">
        <f t="shared" ca="1" si="50"/>
        <v>333天</v>
      </c>
      <c r="P838" s="80"/>
      <c r="Q838" s="80"/>
      <c r="R838" s="80"/>
      <c r="S838" s="80"/>
    </row>
    <row r="839" spans="1:19">
      <c r="A839" s="7">
        <v>837</v>
      </c>
      <c r="B839" s="127" t="s">
        <v>2648</v>
      </c>
      <c r="C839" s="12" t="s">
        <v>10393</v>
      </c>
      <c r="D839" s="7" t="str">
        <f t="shared" si="48"/>
        <v>长荣箱</v>
      </c>
      <c r="E839" s="7" t="s">
        <v>14428</v>
      </c>
      <c r="F839" s="19">
        <v>41466</v>
      </c>
      <c r="G839" s="80">
        <v>100</v>
      </c>
      <c r="H839" s="7" t="str">
        <f t="shared" ref="H839:H869" si="51">IF(I839="","空","重")</f>
        <v>重</v>
      </c>
      <c r="I839" s="24">
        <v>41479</v>
      </c>
      <c r="J839" s="27"/>
      <c r="K839" s="12" t="s">
        <v>17072</v>
      </c>
      <c r="L839" s="11"/>
      <c r="M839" s="167" t="s">
        <v>6502</v>
      </c>
      <c r="N839" s="69"/>
      <c r="O839" s="18" t="str">
        <f t="shared" ca="1" si="50"/>
        <v>333天</v>
      </c>
      <c r="P839" s="80"/>
      <c r="Q839" s="80"/>
      <c r="R839" s="80"/>
      <c r="S839" s="80"/>
    </row>
    <row r="840" spans="1:19">
      <c r="A840" s="7">
        <v>838</v>
      </c>
      <c r="B840" s="73" t="s">
        <v>12331</v>
      </c>
      <c r="C840" s="12" t="s">
        <v>10258</v>
      </c>
      <c r="D840" s="7" t="str">
        <f t="shared" si="48"/>
        <v>长荣箱</v>
      </c>
      <c r="E840" s="7" t="s">
        <v>14428</v>
      </c>
      <c r="F840" s="19">
        <v>41514</v>
      </c>
      <c r="G840" s="11" t="s">
        <v>5376</v>
      </c>
      <c r="H840" s="7" t="str">
        <f t="shared" si="51"/>
        <v>重</v>
      </c>
      <c r="I840" s="24">
        <v>41514</v>
      </c>
      <c r="J840" s="27"/>
      <c r="K840" s="12" t="s">
        <v>10395</v>
      </c>
      <c r="L840" s="11"/>
      <c r="M840" s="128" t="s">
        <v>4038</v>
      </c>
      <c r="N840" s="69"/>
      <c r="O840" s="18" t="str">
        <f t="shared" ca="1" si="50"/>
        <v>285天</v>
      </c>
      <c r="P840" s="80"/>
      <c r="Q840" s="80"/>
      <c r="R840" s="80"/>
      <c r="S840" s="80"/>
    </row>
    <row r="841" spans="1:19">
      <c r="A841" s="7">
        <v>839</v>
      </c>
      <c r="B841" s="127" t="s">
        <v>16365</v>
      </c>
      <c r="C841" s="12" t="s">
        <v>10393</v>
      </c>
      <c r="D841" s="7" t="str">
        <f t="shared" ref="D841:D848" si="52">IF(B841="","","长荣箱")</f>
        <v>长荣箱</v>
      </c>
      <c r="E841" s="7" t="s">
        <v>1484</v>
      </c>
      <c r="F841" s="19">
        <v>41459</v>
      </c>
      <c r="G841" s="80" t="s">
        <v>6479</v>
      </c>
      <c r="H841" s="7" t="str">
        <f t="shared" si="51"/>
        <v>重</v>
      </c>
      <c r="I841" s="24">
        <v>41490</v>
      </c>
      <c r="J841" s="27"/>
      <c r="K841" s="12" t="s">
        <v>1381</v>
      </c>
      <c r="L841" s="11"/>
      <c r="M841" s="167" t="s">
        <v>1078</v>
      </c>
      <c r="N841" s="69"/>
      <c r="O841" s="18" t="str">
        <f t="shared" ca="1" si="50"/>
        <v>340天</v>
      </c>
      <c r="P841" s="80"/>
      <c r="Q841" s="80"/>
      <c r="R841" s="80"/>
      <c r="S841" s="80"/>
    </row>
    <row r="842" spans="1:19">
      <c r="A842" s="7">
        <v>840</v>
      </c>
      <c r="B842" s="127" t="s">
        <v>13996</v>
      </c>
      <c r="C842" s="12" t="s">
        <v>10393</v>
      </c>
      <c r="D842" s="7" t="str">
        <f t="shared" si="52"/>
        <v>长荣箱</v>
      </c>
      <c r="E842" s="7" t="s">
        <v>17174</v>
      </c>
      <c r="F842" s="19">
        <v>41459</v>
      </c>
      <c r="G842" s="80">
        <v>100</v>
      </c>
      <c r="H842" s="7" t="str">
        <f t="shared" si="51"/>
        <v>重</v>
      </c>
      <c r="I842" s="24">
        <v>41464</v>
      </c>
      <c r="J842" s="27"/>
      <c r="K842" s="12" t="s">
        <v>4794</v>
      </c>
      <c r="L842" s="11"/>
      <c r="M842" s="167" t="s">
        <v>4849</v>
      </c>
      <c r="N842" s="69"/>
      <c r="O842" s="18" t="str">
        <f ca="1">IF(I847="","",IF(ISNONTEXT(J842),DATEDIF(F842,TODAY(),"d")&amp;"天","出场"))</f>
        <v>340天</v>
      </c>
      <c r="P842" s="80"/>
      <c r="Q842" s="80"/>
      <c r="R842" s="80"/>
      <c r="S842" s="80"/>
    </row>
    <row r="843" spans="1:19">
      <c r="A843" s="7">
        <v>841</v>
      </c>
      <c r="B843" s="127" t="s">
        <v>6733</v>
      </c>
      <c r="C843" s="12" t="s">
        <v>10393</v>
      </c>
      <c r="D843" s="7" t="str">
        <f t="shared" si="52"/>
        <v>长荣箱</v>
      </c>
      <c r="E843" s="7" t="s">
        <v>14428</v>
      </c>
      <c r="F843" s="19">
        <v>41462</v>
      </c>
      <c r="G843" s="80">
        <v>100</v>
      </c>
      <c r="H843" s="7" t="str">
        <f t="shared" si="51"/>
        <v>重</v>
      </c>
      <c r="I843" s="24">
        <v>41468</v>
      </c>
      <c r="J843" s="27"/>
      <c r="K843" s="12" t="s">
        <v>13302</v>
      </c>
      <c r="L843" s="11"/>
      <c r="M843" s="167" t="s">
        <v>12531</v>
      </c>
      <c r="N843" s="69"/>
      <c r="O843" s="18" t="str">
        <f ca="1">IF(I843="","",IF(ISNONTEXT(J843),DATEDIF(F843,TODAY(),"d")&amp;"天","出场"))</f>
        <v>337天</v>
      </c>
      <c r="P843" s="80"/>
      <c r="Q843" s="80"/>
      <c r="R843" s="80"/>
      <c r="S843" s="80"/>
    </row>
    <row r="844" spans="1:19">
      <c r="A844" s="7">
        <v>842</v>
      </c>
      <c r="B844" s="127" t="s">
        <v>16880</v>
      </c>
      <c r="C844" s="12" t="s">
        <v>10393</v>
      </c>
      <c r="D844" s="7" t="str">
        <f t="shared" si="52"/>
        <v>长荣箱</v>
      </c>
      <c r="E844" s="7" t="s">
        <v>1484</v>
      </c>
      <c r="F844" s="19">
        <v>41462</v>
      </c>
      <c r="G844" s="80">
        <v>100</v>
      </c>
      <c r="H844" s="7" t="str">
        <f t="shared" si="51"/>
        <v>重</v>
      </c>
      <c r="I844" s="24">
        <v>41480</v>
      </c>
      <c r="J844" s="27"/>
      <c r="K844" s="12" t="s">
        <v>17072</v>
      </c>
      <c r="L844" s="11"/>
      <c r="M844" s="167" t="s">
        <v>6502</v>
      </c>
      <c r="N844" s="69"/>
      <c r="O844" s="18" t="str">
        <f ca="1">IF(I844="","",IF(ISNONTEXT(J844),DATEDIF(F844,TODAY(),"d")&amp;"天","出场"))</f>
        <v>337天</v>
      </c>
      <c r="P844" s="80"/>
      <c r="Q844" s="80"/>
      <c r="R844" s="80"/>
      <c r="S844" s="80"/>
    </row>
    <row r="845" spans="1:19">
      <c r="A845" s="7">
        <v>843</v>
      </c>
      <c r="B845" s="127" t="s">
        <v>16384</v>
      </c>
      <c r="C845" s="12" t="s">
        <v>10393</v>
      </c>
      <c r="D845" s="7" t="str">
        <f t="shared" si="52"/>
        <v>长荣箱</v>
      </c>
      <c r="E845" s="7" t="s">
        <v>14428</v>
      </c>
      <c r="F845" s="19">
        <v>41479</v>
      </c>
      <c r="G845" s="80">
        <v>100</v>
      </c>
      <c r="H845" s="7" t="str">
        <f t="shared" si="51"/>
        <v>重</v>
      </c>
      <c r="I845" s="24">
        <v>41479</v>
      </c>
      <c r="J845" s="27"/>
      <c r="K845" s="12" t="s">
        <v>17072</v>
      </c>
      <c r="L845" s="11"/>
      <c r="M845" s="167" t="s">
        <v>6502</v>
      </c>
      <c r="N845" s="69"/>
      <c r="O845" s="18" t="str">
        <f ca="1">IF(I845="","",IF(ISNONTEXT(J845),DATEDIF(F845,TODAY(),"d")&amp;"天","出场"))</f>
        <v>320天</v>
      </c>
      <c r="P845" s="80"/>
      <c r="Q845" s="80"/>
      <c r="R845" s="80"/>
      <c r="S845" s="80"/>
    </row>
    <row r="846" spans="1:19">
      <c r="A846" s="7">
        <v>844</v>
      </c>
      <c r="B846" s="127" t="s">
        <v>16878</v>
      </c>
      <c r="C846" s="12" t="s">
        <v>10393</v>
      </c>
      <c r="D846" s="7" t="str">
        <f t="shared" si="52"/>
        <v>长荣箱</v>
      </c>
      <c r="E846" s="7" t="s">
        <v>14428</v>
      </c>
      <c r="F846" s="19">
        <v>41467</v>
      </c>
      <c r="G846" s="80" t="s">
        <v>4859</v>
      </c>
      <c r="H846" s="7" t="str">
        <f t="shared" si="51"/>
        <v>重</v>
      </c>
      <c r="I846" s="24">
        <v>41479</v>
      </c>
      <c r="J846" s="27"/>
      <c r="K846" s="12" t="s">
        <v>17072</v>
      </c>
      <c r="L846" s="11"/>
      <c r="M846" s="167" t="s">
        <v>6502</v>
      </c>
      <c r="N846" s="69"/>
      <c r="O846" s="18" t="str">
        <f ca="1">IF(I846="","",IF(ISNONTEXT(J846),DATEDIF(F846,TODAY(),"d")&amp;"天","出场"))</f>
        <v>332天</v>
      </c>
      <c r="P846" s="80"/>
      <c r="Q846" s="80"/>
      <c r="R846" s="80"/>
      <c r="S846" s="80"/>
    </row>
    <row r="847" spans="1:19">
      <c r="A847" s="7">
        <v>845</v>
      </c>
      <c r="B847" s="127" t="s">
        <v>1247</v>
      </c>
      <c r="C847" s="12" t="s">
        <v>10393</v>
      </c>
      <c r="D847" s="7" t="str">
        <f t="shared" si="52"/>
        <v>长荣箱</v>
      </c>
      <c r="E847" s="7" t="s">
        <v>14428</v>
      </c>
      <c r="F847" s="19">
        <v>41469</v>
      </c>
      <c r="G847" s="80">
        <v>100</v>
      </c>
      <c r="H847" s="7" t="str">
        <f t="shared" si="51"/>
        <v>重</v>
      </c>
      <c r="I847" s="24">
        <v>41476</v>
      </c>
      <c r="J847" s="27"/>
      <c r="K847" s="12" t="s">
        <v>1381</v>
      </c>
      <c r="L847" s="11"/>
      <c r="M847" s="167" t="s">
        <v>1249</v>
      </c>
      <c r="N847" s="69"/>
      <c r="O847" s="18" t="e">
        <f ca="1">IF(#REF!="","",IF(ISNONTEXT(J847),DATEDIF(F847,TODAY(),"d")&amp;"天","出场"))</f>
        <v>#REF!</v>
      </c>
      <c r="P847" s="80"/>
      <c r="Q847" s="80"/>
      <c r="R847" s="80"/>
      <c r="S847" s="80"/>
    </row>
    <row r="848" spans="1:19">
      <c r="A848" s="7">
        <v>846</v>
      </c>
      <c r="B848" s="127" t="s">
        <v>3426</v>
      </c>
      <c r="C848" s="12" t="s">
        <v>10393</v>
      </c>
      <c r="D848" s="7" t="str">
        <f t="shared" si="52"/>
        <v>长荣箱</v>
      </c>
      <c r="E848" s="7" t="s">
        <v>14428</v>
      </c>
      <c r="F848" s="19">
        <v>41465</v>
      </c>
      <c r="G848" s="80">
        <v>100</v>
      </c>
      <c r="H848" s="7" t="str">
        <f t="shared" si="51"/>
        <v>重</v>
      </c>
      <c r="I848" s="24">
        <v>41466</v>
      </c>
      <c r="J848" s="27"/>
      <c r="K848" s="12" t="s">
        <v>17072</v>
      </c>
      <c r="L848" s="11"/>
      <c r="M848" s="167" t="s">
        <v>5579</v>
      </c>
      <c r="N848" s="69"/>
      <c r="O848" s="18" t="str">
        <f t="shared" ref="O848:O901" ca="1" si="53">IF(I848="","",IF(ISNONTEXT(J848),DATEDIF(F848,TODAY(),"d")&amp;"天","出场"))</f>
        <v>334天</v>
      </c>
      <c r="P848" s="80"/>
      <c r="Q848" s="80"/>
      <c r="R848" s="80"/>
      <c r="S848" s="80"/>
    </row>
    <row r="849" spans="1:19">
      <c r="A849" s="7">
        <v>847</v>
      </c>
      <c r="B849" s="127" t="s">
        <v>14930</v>
      </c>
      <c r="C849" s="12" t="s">
        <v>10393</v>
      </c>
      <c r="D849" s="7" t="str">
        <f t="shared" ref="D849:D856" si="54">IF(B849="","","长荣箱")</f>
        <v>长荣箱</v>
      </c>
      <c r="E849" s="7" t="s">
        <v>14428</v>
      </c>
      <c r="F849" s="19">
        <v>41465</v>
      </c>
      <c r="G849" s="80">
        <v>100</v>
      </c>
      <c r="H849" s="7" t="str">
        <f t="shared" si="51"/>
        <v>重</v>
      </c>
      <c r="I849" s="24">
        <v>41466</v>
      </c>
      <c r="J849" s="27"/>
      <c r="K849" s="12" t="s">
        <v>1359</v>
      </c>
      <c r="L849" s="11"/>
      <c r="M849" s="167" t="s">
        <v>15386</v>
      </c>
      <c r="N849" s="69"/>
      <c r="O849" s="18" t="str">
        <f t="shared" ca="1" si="53"/>
        <v>334天</v>
      </c>
      <c r="P849" s="80"/>
      <c r="Q849" s="80"/>
      <c r="R849" s="80"/>
      <c r="S849" s="80"/>
    </row>
    <row r="850" spans="1:19">
      <c r="A850" s="7">
        <v>848</v>
      </c>
      <c r="B850" s="127" t="s">
        <v>1242</v>
      </c>
      <c r="C850" s="12" t="s">
        <v>10393</v>
      </c>
      <c r="D850" s="7" t="str">
        <f t="shared" si="54"/>
        <v>长荣箱</v>
      </c>
      <c r="E850" s="7" t="s">
        <v>14428</v>
      </c>
      <c r="F850" s="19">
        <v>41467</v>
      </c>
      <c r="G850" s="80">
        <v>100</v>
      </c>
      <c r="H850" s="7" t="str">
        <f t="shared" si="51"/>
        <v>重</v>
      </c>
      <c r="I850" s="24">
        <v>41476</v>
      </c>
      <c r="J850" s="27"/>
      <c r="K850" s="12" t="s">
        <v>4786</v>
      </c>
      <c r="L850" s="11"/>
      <c r="M850" s="167" t="s">
        <v>1243</v>
      </c>
      <c r="N850" s="69"/>
      <c r="O850" s="18" t="str">
        <f t="shared" ca="1" si="53"/>
        <v>332天</v>
      </c>
      <c r="P850" s="80"/>
      <c r="Q850" s="80"/>
      <c r="R850" s="80"/>
      <c r="S850" s="80"/>
    </row>
    <row r="851" spans="1:19">
      <c r="A851" s="7">
        <v>849</v>
      </c>
      <c r="B851" s="127" t="s">
        <v>15385</v>
      </c>
      <c r="C851" s="12" t="s">
        <v>10393</v>
      </c>
      <c r="D851" s="7" t="str">
        <f t="shared" si="54"/>
        <v>长荣箱</v>
      </c>
      <c r="E851" s="7" t="s">
        <v>14428</v>
      </c>
      <c r="F851" s="19">
        <v>41467</v>
      </c>
      <c r="G851" s="80">
        <v>100</v>
      </c>
      <c r="H851" s="7" t="str">
        <f t="shared" si="51"/>
        <v>重</v>
      </c>
      <c r="I851" s="24">
        <v>41467</v>
      </c>
      <c r="J851" s="27"/>
      <c r="K851" s="12" t="s">
        <v>4794</v>
      </c>
      <c r="L851" s="11"/>
      <c r="M851" s="192" t="s">
        <v>15384</v>
      </c>
      <c r="N851" s="69"/>
      <c r="O851" s="18" t="str">
        <f t="shared" ca="1" si="53"/>
        <v>332天</v>
      </c>
      <c r="P851" s="80"/>
      <c r="Q851" s="80"/>
      <c r="R851" s="80"/>
      <c r="S851" s="80"/>
    </row>
    <row r="852" spans="1:19">
      <c r="A852" s="7">
        <v>850</v>
      </c>
      <c r="B852" s="127" t="s">
        <v>2647</v>
      </c>
      <c r="C852" s="12" t="s">
        <v>10393</v>
      </c>
      <c r="D852" s="7" t="str">
        <f t="shared" si="54"/>
        <v>长荣箱</v>
      </c>
      <c r="E852" s="7" t="s">
        <v>14428</v>
      </c>
      <c r="F852" s="19">
        <v>41478</v>
      </c>
      <c r="G852" s="80" t="s">
        <v>9429</v>
      </c>
      <c r="H852" s="7" t="str">
        <f t="shared" si="51"/>
        <v>重</v>
      </c>
      <c r="I852" s="24">
        <v>41479</v>
      </c>
      <c r="J852" s="27"/>
      <c r="K852" s="12" t="s">
        <v>17072</v>
      </c>
      <c r="L852" s="11"/>
      <c r="M852" s="167" t="s">
        <v>6502</v>
      </c>
      <c r="N852" s="69"/>
      <c r="O852" s="18" t="str">
        <f t="shared" ca="1" si="53"/>
        <v>321天</v>
      </c>
      <c r="P852" s="80"/>
      <c r="Q852" s="80"/>
      <c r="R852" s="80"/>
      <c r="S852" s="80"/>
    </row>
    <row r="853" spans="1:19">
      <c r="A853" s="7">
        <v>851</v>
      </c>
      <c r="B853" s="127" t="s">
        <v>13148</v>
      </c>
      <c r="C853" s="12" t="s">
        <v>10393</v>
      </c>
      <c r="D853" s="7" t="str">
        <f t="shared" si="54"/>
        <v>长荣箱</v>
      </c>
      <c r="E853" s="7" t="s">
        <v>14428</v>
      </c>
      <c r="F853" s="19">
        <v>41477</v>
      </c>
      <c r="G853" s="80">
        <v>100</v>
      </c>
      <c r="H853" s="7" t="str">
        <f t="shared" si="51"/>
        <v>重</v>
      </c>
      <c r="I853" s="24">
        <v>41478</v>
      </c>
      <c r="J853" s="27"/>
      <c r="K853" s="12" t="s">
        <v>17072</v>
      </c>
      <c r="L853" s="11"/>
      <c r="M853" s="167" t="s">
        <v>2646</v>
      </c>
      <c r="N853" s="69"/>
      <c r="O853" s="18" t="str">
        <f t="shared" ca="1" si="53"/>
        <v>322天</v>
      </c>
      <c r="P853" s="80"/>
      <c r="Q853" s="80"/>
      <c r="R853" s="80"/>
      <c r="S853" s="80"/>
    </row>
    <row r="854" spans="1:19">
      <c r="A854" s="7">
        <v>852</v>
      </c>
      <c r="B854" s="127" t="s">
        <v>16874</v>
      </c>
      <c r="C854" s="12" t="s">
        <v>10393</v>
      </c>
      <c r="D854" s="7" t="str">
        <f t="shared" si="54"/>
        <v>长荣箱</v>
      </c>
      <c r="E854" s="7" t="s">
        <v>14428</v>
      </c>
      <c r="F854" s="19">
        <v>41475</v>
      </c>
      <c r="G854" s="80">
        <v>100</v>
      </c>
      <c r="H854" s="7" t="str">
        <f t="shared" si="51"/>
        <v>重</v>
      </c>
      <c r="I854" s="24">
        <v>41479</v>
      </c>
      <c r="J854" s="27"/>
      <c r="K854" s="12" t="s">
        <v>17072</v>
      </c>
      <c r="L854" s="11"/>
      <c r="M854" s="167" t="s">
        <v>6502</v>
      </c>
      <c r="N854" s="69"/>
      <c r="O854" s="18" t="str">
        <f t="shared" ca="1" si="53"/>
        <v>324天</v>
      </c>
      <c r="P854" s="80"/>
      <c r="Q854" s="80"/>
      <c r="R854" s="80"/>
      <c r="S854" s="80"/>
    </row>
    <row r="855" spans="1:19">
      <c r="A855" s="7">
        <v>853</v>
      </c>
      <c r="B855" s="127" t="s">
        <v>5829</v>
      </c>
      <c r="C855" s="12" t="s">
        <v>10393</v>
      </c>
      <c r="D855" s="7" t="str">
        <f t="shared" si="54"/>
        <v>长荣箱</v>
      </c>
      <c r="E855" s="7" t="s">
        <v>14428</v>
      </c>
      <c r="F855" s="19">
        <v>41475</v>
      </c>
      <c r="G855" s="80">
        <v>100</v>
      </c>
      <c r="H855" s="7" t="str">
        <f t="shared" si="51"/>
        <v>重</v>
      </c>
      <c r="I855" s="24">
        <v>41478</v>
      </c>
      <c r="J855" s="27"/>
      <c r="K855" s="12" t="s">
        <v>17072</v>
      </c>
      <c r="L855" s="11"/>
      <c r="M855" s="167" t="s">
        <v>2646</v>
      </c>
      <c r="N855" s="69"/>
      <c r="O855" s="18" t="str">
        <f t="shared" ca="1" si="53"/>
        <v>324天</v>
      </c>
      <c r="P855" s="80"/>
      <c r="Q855" s="80"/>
      <c r="R855" s="80"/>
      <c r="S855" s="80"/>
    </row>
    <row r="856" spans="1:19">
      <c r="A856" s="7">
        <v>854</v>
      </c>
      <c r="B856" s="127" t="s">
        <v>5811</v>
      </c>
      <c r="C856" s="12" t="s">
        <v>10393</v>
      </c>
      <c r="D856" s="7" t="str">
        <f t="shared" si="54"/>
        <v>长荣箱</v>
      </c>
      <c r="E856" s="7" t="s">
        <v>14428</v>
      </c>
      <c r="F856" s="19">
        <v>41478</v>
      </c>
      <c r="G856" s="80">
        <v>100</v>
      </c>
      <c r="H856" s="7" t="str">
        <f t="shared" si="51"/>
        <v>重</v>
      </c>
      <c r="I856" s="24">
        <v>41478</v>
      </c>
      <c r="J856" s="27"/>
      <c r="K856" s="12" t="s">
        <v>17072</v>
      </c>
      <c r="L856" s="11"/>
      <c r="M856" s="167" t="s">
        <v>2646</v>
      </c>
      <c r="N856" s="69"/>
      <c r="O856" s="18" t="str">
        <f t="shared" ca="1" si="53"/>
        <v>321天</v>
      </c>
      <c r="P856" s="80"/>
      <c r="Q856" s="80"/>
      <c r="R856" s="80"/>
      <c r="S856" s="80"/>
    </row>
    <row r="857" spans="1:19">
      <c r="A857" s="7">
        <v>855</v>
      </c>
      <c r="B857" s="127" t="s">
        <v>6504</v>
      </c>
      <c r="C857" s="12" t="s">
        <v>10393</v>
      </c>
      <c r="D857" s="7" t="str">
        <f t="shared" ref="D857:D869" si="55">IF(B857="","","长荣箱")</f>
        <v>长荣箱</v>
      </c>
      <c r="E857" s="7" t="s">
        <v>14428</v>
      </c>
      <c r="F857" s="19">
        <v>41480</v>
      </c>
      <c r="G857" s="11" t="s">
        <v>4545</v>
      </c>
      <c r="H857" s="7" t="str">
        <f t="shared" si="51"/>
        <v>重</v>
      </c>
      <c r="I857" s="24">
        <v>41483</v>
      </c>
      <c r="J857" s="27"/>
      <c r="K857" s="12" t="s">
        <v>13302</v>
      </c>
      <c r="L857" s="11"/>
      <c r="M857" s="167" t="s">
        <v>4379</v>
      </c>
      <c r="N857" s="69"/>
      <c r="O857" s="18" t="str">
        <f t="shared" ca="1" si="53"/>
        <v>319天</v>
      </c>
      <c r="P857" s="80"/>
      <c r="Q857" s="80"/>
      <c r="R857" s="80"/>
      <c r="S857" s="80"/>
    </row>
    <row r="858" spans="1:19">
      <c r="A858" s="7">
        <v>856</v>
      </c>
      <c r="B858" s="127" t="s">
        <v>5810</v>
      </c>
      <c r="C858" s="12" t="s">
        <v>10393</v>
      </c>
      <c r="D858" s="7" t="str">
        <f t="shared" si="55"/>
        <v>长荣箱</v>
      </c>
      <c r="E858" s="7" t="s">
        <v>14428</v>
      </c>
      <c r="F858" s="19">
        <v>41478</v>
      </c>
      <c r="G858" s="80">
        <v>100</v>
      </c>
      <c r="H858" s="7" t="str">
        <f t="shared" si="51"/>
        <v>重</v>
      </c>
      <c r="I858" s="24">
        <v>41478</v>
      </c>
      <c r="J858" s="27"/>
      <c r="K858" s="12" t="s">
        <v>17072</v>
      </c>
      <c r="L858" s="11"/>
      <c r="M858" s="167" t="s">
        <v>2646</v>
      </c>
      <c r="N858" s="69"/>
      <c r="O858" s="18" t="str">
        <f t="shared" ca="1" si="53"/>
        <v>321天</v>
      </c>
      <c r="P858" s="80"/>
      <c r="Q858" s="80"/>
      <c r="R858" s="80"/>
      <c r="S858" s="80"/>
    </row>
    <row r="859" spans="1:19">
      <c r="A859" s="7">
        <v>857</v>
      </c>
      <c r="B859" s="127" t="s">
        <v>6505</v>
      </c>
      <c r="C859" s="12" t="s">
        <v>10393</v>
      </c>
      <c r="D859" s="7" t="str">
        <f t="shared" si="55"/>
        <v>长荣箱</v>
      </c>
      <c r="E859" s="7" t="s">
        <v>14428</v>
      </c>
      <c r="F859" s="19">
        <v>41480</v>
      </c>
      <c r="G859" s="80">
        <v>100</v>
      </c>
      <c r="H859" s="7" t="str">
        <f t="shared" si="51"/>
        <v>重</v>
      </c>
      <c r="I859" s="24">
        <v>41483</v>
      </c>
      <c r="J859" s="27"/>
      <c r="K859" s="12" t="s">
        <v>13302</v>
      </c>
      <c r="L859" s="11"/>
      <c r="M859" s="167" t="s">
        <v>4379</v>
      </c>
      <c r="N859" s="69"/>
      <c r="O859" s="18" t="str">
        <f t="shared" ca="1" si="53"/>
        <v>319天</v>
      </c>
      <c r="P859" s="80"/>
      <c r="Q859" s="80"/>
      <c r="R859" s="80"/>
      <c r="S859" s="80"/>
    </row>
    <row r="860" spans="1:19">
      <c r="A860" s="7">
        <v>858</v>
      </c>
      <c r="B860" s="127" t="s">
        <v>1338</v>
      </c>
      <c r="C860" s="12" t="s">
        <v>10393</v>
      </c>
      <c r="D860" s="7" t="str">
        <f t="shared" si="55"/>
        <v>长荣箱</v>
      </c>
      <c r="E860" s="7" t="s">
        <v>14428</v>
      </c>
      <c r="F860" s="19">
        <v>41477</v>
      </c>
      <c r="G860" s="80">
        <v>100</v>
      </c>
      <c r="H860" s="7" t="str">
        <f t="shared" si="51"/>
        <v>重</v>
      </c>
      <c r="I860" s="24">
        <v>41483</v>
      </c>
      <c r="J860" s="27"/>
      <c r="K860" s="12" t="s">
        <v>13302</v>
      </c>
      <c r="L860" s="11"/>
      <c r="M860" s="167" t="s">
        <v>4379</v>
      </c>
      <c r="N860" s="69"/>
      <c r="O860" s="18" t="str">
        <f t="shared" ca="1" si="53"/>
        <v>322天</v>
      </c>
      <c r="P860" s="80"/>
      <c r="Q860" s="80"/>
      <c r="R860" s="80"/>
      <c r="S860" s="80"/>
    </row>
    <row r="861" spans="1:19">
      <c r="A861" s="7">
        <v>859</v>
      </c>
      <c r="B861" s="127" t="s">
        <v>16875</v>
      </c>
      <c r="C861" s="12" t="s">
        <v>10393</v>
      </c>
      <c r="D861" s="7" t="str">
        <f t="shared" si="55"/>
        <v>长荣箱</v>
      </c>
      <c r="E861" s="7" t="s">
        <v>14428</v>
      </c>
      <c r="F861" s="19">
        <v>41479</v>
      </c>
      <c r="G861" s="80" t="s">
        <v>4545</v>
      </c>
      <c r="H861" s="7" t="str">
        <f t="shared" si="51"/>
        <v>重</v>
      </c>
      <c r="I861" s="24">
        <v>41479</v>
      </c>
      <c r="J861" s="27"/>
      <c r="K861" s="12" t="s">
        <v>17072</v>
      </c>
      <c r="L861" s="11"/>
      <c r="M861" s="167" t="s">
        <v>6502</v>
      </c>
      <c r="N861" s="69"/>
      <c r="O861" s="18" t="str">
        <f t="shared" ca="1" si="53"/>
        <v>320天</v>
      </c>
      <c r="P861" s="80"/>
      <c r="Q861" s="80"/>
      <c r="R861" s="80"/>
      <c r="S861" s="80"/>
    </row>
    <row r="862" spans="1:19">
      <c r="A862" s="7">
        <v>860</v>
      </c>
      <c r="B862" s="127" t="s">
        <v>16877</v>
      </c>
      <c r="C862" s="12" t="s">
        <v>10393</v>
      </c>
      <c r="D862" s="7" t="str">
        <f t="shared" si="55"/>
        <v>长荣箱</v>
      </c>
      <c r="E862" s="7" t="s">
        <v>14428</v>
      </c>
      <c r="F862" s="19">
        <v>41478</v>
      </c>
      <c r="G862" s="80">
        <v>100</v>
      </c>
      <c r="H862" s="7" t="str">
        <f t="shared" si="51"/>
        <v>重</v>
      </c>
      <c r="I862" s="24">
        <v>41479</v>
      </c>
      <c r="J862" s="27"/>
      <c r="K862" s="12" t="s">
        <v>17072</v>
      </c>
      <c r="L862" s="11"/>
      <c r="M862" s="167" t="s">
        <v>6502</v>
      </c>
      <c r="N862" s="69"/>
      <c r="O862" s="18" t="str">
        <f t="shared" ca="1" si="53"/>
        <v>321天</v>
      </c>
      <c r="P862" s="80"/>
      <c r="Q862" s="80"/>
      <c r="R862" s="80"/>
      <c r="S862" s="80"/>
    </row>
    <row r="863" spans="1:19">
      <c r="A863" s="7">
        <v>861</v>
      </c>
      <c r="B863" s="127" t="s">
        <v>9428</v>
      </c>
      <c r="C863" s="12" t="s">
        <v>10393</v>
      </c>
      <c r="D863" s="7" t="str">
        <f t="shared" si="55"/>
        <v>长荣箱</v>
      </c>
      <c r="E863" s="7" t="s">
        <v>14428</v>
      </c>
      <c r="F863" s="19">
        <v>41482</v>
      </c>
      <c r="G863" s="80" t="s">
        <v>9429</v>
      </c>
      <c r="H863" s="7" t="str">
        <f t="shared" si="51"/>
        <v>重</v>
      </c>
      <c r="I863" s="24">
        <v>41483</v>
      </c>
      <c r="J863" s="27"/>
      <c r="K863" s="12" t="s">
        <v>13302</v>
      </c>
      <c r="L863" s="11"/>
      <c r="M863" s="167" t="s">
        <v>1076</v>
      </c>
      <c r="N863" s="69"/>
      <c r="O863" s="18" t="str">
        <f t="shared" ca="1" si="53"/>
        <v>317天</v>
      </c>
      <c r="P863" s="80"/>
      <c r="Q863" s="80"/>
      <c r="R863" s="80"/>
      <c r="S863" s="80"/>
    </row>
    <row r="864" spans="1:19">
      <c r="A864" s="7">
        <v>862</v>
      </c>
      <c r="B864" s="127" t="s">
        <v>1086</v>
      </c>
      <c r="C864" s="12" t="s">
        <v>10393</v>
      </c>
      <c r="D864" s="7" t="str">
        <f t="shared" si="55"/>
        <v>长荣箱</v>
      </c>
      <c r="E864" s="7" t="s">
        <v>14428</v>
      </c>
      <c r="F864" s="19">
        <v>41486</v>
      </c>
      <c r="G864" s="11" t="s">
        <v>9742</v>
      </c>
      <c r="H864" s="7" t="str">
        <f t="shared" si="51"/>
        <v>重</v>
      </c>
      <c r="I864" s="24">
        <v>41490</v>
      </c>
      <c r="J864" s="27"/>
      <c r="K864" s="12" t="s">
        <v>1381</v>
      </c>
      <c r="L864" s="11"/>
      <c r="M864" s="167" t="s">
        <v>1087</v>
      </c>
      <c r="N864" s="69"/>
      <c r="O864" s="18" t="str">
        <f t="shared" ca="1" si="53"/>
        <v>313天</v>
      </c>
      <c r="P864" s="80"/>
      <c r="Q864" s="80"/>
      <c r="R864" s="80"/>
      <c r="S864" s="80"/>
    </row>
    <row r="865" spans="1:19">
      <c r="A865" s="7">
        <v>863</v>
      </c>
      <c r="B865" s="127" t="s">
        <v>13843</v>
      </c>
      <c r="C865" s="12" t="s">
        <v>10393</v>
      </c>
      <c r="D865" s="7" t="str">
        <f t="shared" si="55"/>
        <v>长荣箱</v>
      </c>
      <c r="E865" s="7" t="s">
        <v>14428</v>
      </c>
      <c r="F865" s="19">
        <v>41486</v>
      </c>
      <c r="G865" s="80">
        <v>100</v>
      </c>
      <c r="H865" s="7" t="str">
        <f t="shared" si="51"/>
        <v>重</v>
      </c>
      <c r="I865" s="24">
        <v>41494</v>
      </c>
      <c r="J865" s="27"/>
      <c r="K865" s="12" t="s">
        <v>4794</v>
      </c>
      <c r="L865" s="11"/>
      <c r="M865" s="167" t="s">
        <v>9390</v>
      </c>
      <c r="N865" s="69"/>
      <c r="O865" s="18" t="str">
        <f t="shared" ca="1" si="53"/>
        <v>313天</v>
      </c>
      <c r="P865" s="80"/>
      <c r="Q865" s="80"/>
      <c r="R865" s="80"/>
      <c r="S865" s="80"/>
    </row>
    <row r="866" spans="1:19">
      <c r="A866" s="7">
        <v>864</v>
      </c>
      <c r="B866" s="127" t="s">
        <v>15824</v>
      </c>
      <c r="C866" s="12" t="s">
        <v>10393</v>
      </c>
      <c r="D866" s="7" t="str">
        <f t="shared" si="55"/>
        <v>长荣箱</v>
      </c>
      <c r="E866" s="7" t="s">
        <v>14428</v>
      </c>
      <c r="F866" s="19">
        <v>41485</v>
      </c>
      <c r="G866" s="80">
        <v>100</v>
      </c>
      <c r="H866" s="7" t="str">
        <f t="shared" si="51"/>
        <v>重</v>
      </c>
      <c r="I866" s="24">
        <v>41488</v>
      </c>
      <c r="J866" s="27"/>
      <c r="K866" s="12" t="s">
        <v>4794</v>
      </c>
      <c r="L866" s="11"/>
      <c r="M866" s="128" t="s">
        <v>15823</v>
      </c>
      <c r="N866" s="69"/>
      <c r="O866" s="18" t="str">
        <f t="shared" ca="1" si="53"/>
        <v>314天</v>
      </c>
      <c r="P866" s="80"/>
      <c r="Q866" s="80"/>
      <c r="R866" s="80"/>
      <c r="S866" s="80"/>
    </row>
    <row r="867" spans="1:19">
      <c r="A867" s="7">
        <v>865</v>
      </c>
      <c r="B867" s="127" t="s">
        <v>13845</v>
      </c>
      <c r="C867" s="12" t="s">
        <v>10393</v>
      </c>
      <c r="D867" s="7" t="str">
        <f t="shared" si="55"/>
        <v>长荣箱</v>
      </c>
      <c r="E867" s="7" t="s">
        <v>14428</v>
      </c>
      <c r="F867" s="19">
        <v>41485</v>
      </c>
      <c r="G867" s="80">
        <v>100</v>
      </c>
      <c r="H867" s="7" t="str">
        <f t="shared" si="51"/>
        <v>重</v>
      </c>
      <c r="I867" s="24">
        <v>41486</v>
      </c>
      <c r="J867" s="27"/>
      <c r="K867" s="12" t="s">
        <v>4794</v>
      </c>
      <c r="L867" s="11"/>
      <c r="M867" s="167" t="s">
        <v>13847</v>
      </c>
      <c r="N867" s="69"/>
      <c r="O867" s="18" t="str">
        <f t="shared" ca="1" si="53"/>
        <v>314天</v>
      </c>
      <c r="P867" s="80"/>
      <c r="Q867" s="80"/>
      <c r="R867" s="80"/>
      <c r="S867" s="80"/>
    </row>
    <row r="868" spans="1:19">
      <c r="A868" s="7">
        <v>866</v>
      </c>
      <c r="B868" s="127" t="s">
        <v>11287</v>
      </c>
      <c r="C868" s="12" t="s">
        <v>10393</v>
      </c>
      <c r="D868" s="7" t="str">
        <f t="shared" si="55"/>
        <v>长荣箱</v>
      </c>
      <c r="E868" s="7" t="s">
        <v>14428</v>
      </c>
      <c r="F868" s="19">
        <v>41484</v>
      </c>
      <c r="G868" s="80">
        <v>100</v>
      </c>
      <c r="H868" s="7" t="str">
        <f t="shared" si="51"/>
        <v>重</v>
      </c>
      <c r="I868" s="24">
        <v>41490</v>
      </c>
      <c r="J868" s="27"/>
      <c r="K868" s="12" t="s">
        <v>1381</v>
      </c>
      <c r="L868" s="11"/>
      <c r="M868" s="167" t="s">
        <v>11294</v>
      </c>
      <c r="N868" s="69"/>
      <c r="O868" s="18" t="str">
        <f t="shared" ca="1" si="53"/>
        <v>315天</v>
      </c>
      <c r="P868" s="80"/>
      <c r="Q868" s="80"/>
      <c r="R868" s="80"/>
      <c r="S868" s="80"/>
    </row>
    <row r="869" spans="1:19">
      <c r="A869" s="7">
        <v>867</v>
      </c>
      <c r="B869" s="127" t="s">
        <v>11288</v>
      </c>
      <c r="C869" s="12" t="s">
        <v>10393</v>
      </c>
      <c r="D869" s="7" t="str">
        <f t="shared" si="55"/>
        <v>长荣箱</v>
      </c>
      <c r="E869" s="7" t="s">
        <v>14428</v>
      </c>
      <c r="F869" s="19">
        <v>41484</v>
      </c>
      <c r="G869" s="80">
        <v>100</v>
      </c>
      <c r="H869" s="7" t="str">
        <f t="shared" si="51"/>
        <v>重</v>
      </c>
      <c r="I869" s="24">
        <v>41490</v>
      </c>
      <c r="J869" s="27"/>
      <c r="K869" s="12" t="s">
        <v>1381</v>
      </c>
      <c r="L869" s="11"/>
      <c r="M869" s="167" t="s">
        <v>11294</v>
      </c>
      <c r="N869" s="69"/>
      <c r="O869" s="18" t="str">
        <f t="shared" ca="1" si="53"/>
        <v>315天</v>
      </c>
      <c r="P869" s="80"/>
      <c r="Q869" s="80"/>
      <c r="R869" s="80"/>
      <c r="S869" s="80"/>
    </row>
    <row r="870" spans="1:19">
      <c r="A870" s="7">
        <v>868</v>
      </c>
      <c r="B870" s="127" t="s">
        <v>9740</v>
      </c>
      <c r="C870" s="12" t="s">
        <v>10393</v>
      </c>
      <c r="D870" s="7" t="str">
        <f t="shared" ref="D870:D875" si="56">IF(B870="","","长荣箱")</f>
        <v>长荣箱</v>
      </c>
      <c r="E870" s="7" t="s">
        <v>14428</v>
      </c>
      <c r="F870" s="19">
        <v>41487</v>
      </c>
      <c r="G870" s="80">
        <v>100</v>
      </c>
      <c r="H870" s="7" t="str">
        <f t="shared" ref="H870:H901" si="57">IF(I870="","空","重")</f>
        <v>重</v>
      </c>
      <c r="I870" s="24">
        <v>41488</v>
      </c>
      <c r="J870" s="27"/>
      <c r="K870" s="12" t="s">
        <v>4794</v>
      </c>
      <c r="L870" s="11"/>
      <c r="M870" s="128" t="s">
        <v>15823</v>
      </c>
      <c r="N870" s="69"/>
      <c r="O870" s="18" t="str">
        <f t="shared" ca="1" si="53"/>
        <v>312天</v>
      </c>
      <c r="P870" s="80"/>
      <c r="Q870" s="80"/>
      <c r="R870" s="80"/>
      <c r="S870" s="80"/>
    </row>
    <row r="871" spans="1:19">
      <c r="A871" s="7">
        <v>869</v>
      </c>
      <c r="B871" s="127" t="s">
        <v>8866</v>
      </c>
      <c r="C871" s="12" t="s">
        <v>10393</v>
      </c>
      <c r="D871" s="7" t="str">
        <f t="shared" si="56"/>
        <v>长荣箱</v>
      </c>
      <c r="E871" s="7" t="s">
        <v>14428</v>
      </c>
      <c r="F871" s="19">
        <v>41487</v>
      </c>
      <c r="G871" s="80">
        <v>100</v>
      </c>
      <c r="H871" s="7" t="str">
        <f t="shared" si="57"/>
        <v>重</v>
      </c>
      <c r="I871" s="24">
        <v>41490</v>
      </c>
      <c r="J871" s="27"/>
      <c r="K871" s="12" t="s">
        <v>1381</v>
      </c>
      <c r="L871" s="11"/>
      <c r="M871" s="167" t="s">
        <v>8869</v>
      </c>
      <c r="N871" s="69"/>
      <c r="O871" s="18" t="str">
        <f t="shared" ca="1" si="53"/>
        <v>312天</v>
      </c>
      <c r="P871" s="80"/>
      <c r="Q871" s="80"/>
      <c r="R871" s="80"/>
      <c r="S871" s="80"/>
    </row>
    <row r="872" spans="1:19">
      <c r="A872" s="7">
        <v>870</v>
      </c>
      <c r="B872" s="127" t="s">
        <v>9389</v>
      </c>
      <c r="C872" s="12" t="s">
        <v>10393</v>
      </c>
      <c r="D872" s="7" t="str">
        <f t="shared" si="56"/>
        <v>长荣箱</v>
      </c>
      <c r="E872" s="7" t="s">
        <v>14428</v>
      </c>
      <c r="F872" s="19">
        <v>41488</v>
      </c>
      <c r="G872" s="80" t="s">
        <v>9743</v>
      </c>
      <c r="H872" s="7" t="str">
        <f t="shared" si="57"/>
        <v>重</v>
      </c>
      <c r="I872" s="24">
        <v>41494</v>
      </c>
      <c r="J872" s="27"/>
      <c r="K872" s="12" t="s">
        <v>4794</v>
      </c>
      <c r="L872" s="11"/>
      <c r="M872" s="167" t="s">
        <v>9390</v>
      </c>
      <c r="N872" s="69"/>
      <c r="O872" s="18" t="str">
        <f t="shared" ca="1" si="53"/>
        <v>311天</v>
      </c>
      <c r="P872" s="80"/>
      <c r="Q872" s="80"/>
      <c r="R872" s="80"/>
      <c r="S872" s="80"/>
    </row>
    <row r="873" spans="1:19">
      <c r="A873" s="7">
        <v>871</v>
      </c>
      <c r="B873" s="127" t="s">
        <v>10041</v>
      </c>
      <c r="C873" s="12" t="s">
        <v>10393</v>
      </c>
      <c r="D873" s="7" t="str">
        <f t="shared" si="56"/>
        <v>长荣箱</v>
      </c>
      <c r="E873" s="7" t="s">
        <v>14428</v>
      </c>
      <c r="F873" s="19">
        <v>41488</v>
      </c>
      <c r="G873" s="80">
        <v>100</v>
      </c>
      <c r="H873" s="7" t="str">
        <f t="shared" si="57"/>
        <v>重</v>
      </c>
      <c r="I873" s="24">
        <v>41490</v>
      </c>
      <c r="J873" s="27"/>
      <c r="K873" s="12" t="s">
        <v>1381</v>
      </c>
      <c r="L873" s="11"/>
      <c r="M873" s="167" t="s">
        <v>10042</v>
      </c>
      <c r="N873" s="69"/>
      <c r="O873" s="18" t="str">
        <f t="shared" ca="1" si="53"/>
        <v>311天</v>
      </c>
      <c r="P873" s="80"/>
      <c r="Q873" s="80"/>
      <c r="R873" s="80"/>
      <c r="S873" s="80"/>
    </row>
    <row r="874" spans="1:19">
      <c r="A874" s="7">
        <v>872</v>
      </c>
      <c r="B874" s="127" t="s">
        <v>9741</v>
      </c>
      <c r="C874" s="12" t="s">
        <v>10393</v>
      </c>
      <c r="D874" s="7" t="str">
        <f t="shared" si="56"/>
        <v>长荣箱</v>
      </c>
      <c r="E874" s="7" t="s">
        <v>14428</v>
      </c>
      <c r="F874" s="19">
        <v>41487</v>
      </c>
      <c r="G874" s="80">
        <v>100</v>
      </c>
      <c r="H874" s="7" t="str">
        <f t="shared" si="57"/>
        <v>重</v>
      </c>
      <c r="I874" s="24">
        <v>41492</v>
      </c>
      <c r="J874" s="27"/>
      <c r="K874" s="12" t="s">
        <v>4794</v>
      </c>
      <c r="L874" s="11"/>
      <c r="M874" s="167" t="s">
        <v>15815</v>
      </c>
      <c r="N874" s="69"/>
      <c r="O874" s="18" t="str">
        <f t="shared" ca="1" si="53"/>
        <v>312天</v>
      </c>
      <c r="P874" s="80"/>
      <c r="Q874" s="80"/>
      <c r="R874" s="80"/>
      <c r="S874" s="80"/>
    </row>
    <row r="875" spans="1:19">
      <c r="A875" s="7">
        <v>873</v>
      </c>
      <c r="B875" s="127" t="s">
        <v>1081</v>
      </c>
      <c r="C875" s="12" t="s">
        <v>10393</v>
      </c>
      <c r="D875" s="7" t="str">
        <f t="shared" si="56"/>
        <v>长荣箱</v>
      </c>
      <c r="E875" s="7" t="s">
        <v>14428</v>
      </c>
      <c r="F875" s="19">
        <v>41487</v>
      </c>
      <c r="G875" s="80">
        <v>100</v>
      </c>
      <c r="H875" s="7" t="str">
        <f t="shared" si="57"/>
        <v>重</v>
      </c>
      <c r="I875" s="24">
        <v>41490</v>
      </c>
      <c r="J875" s="27"/>
      <c r="K875" s="12" t="s">
        <v>1381</v>
      </c>
      <c r="L875" s="11"/>
      <c r="M875" s="167" t="s">
        <v>1087</v>
      </c>
      <c r="N875" s="69"/>
      <c r="O875" s="18" t="str">
        <f t="shared" ca="1" si="53"/>
        <v>312天</v>
      </c>
      <c r="P875" s="80"/>
      <c r="Q875" s="80"/>
      <c r="R875" s="80"/>
      <c r="S875" s="80"/>
    </row>
    <row r="876" spans="1:19">
      <c r="A876" s="7">
        <v>874</v>
      </c>
      <c r="B876" s="127" t="s">
        <v>11291</v>
      </c>
      <c r="C876" s="12" t="s">
        <v>10393</v>
      </c>
      <c r="D876" s="7" t="str">
        <f>IF(B876="","","长荣箱")</f>
        <v>长荣箱</v>
      </c>
      <c r="E876" s="7" t="s">
        <v>14428</v>
      </c>
      <c r="F876" s="19">
        <v>41487</v>
      </c>
      <c r="G876" s="80" t="s">
        <v>14938</v>
      </c>
      <c r="H876" s="7" t="str">
        <f t="shared" si="57"/>
        <v>重</v>
      </c>
      <c r="I876" s="24">
        <v>41490</v>
      </c>
      <c r="J876" s="27"/>
      <c r="K876" s="12" t="s">
        <v>1381</v>
      </c>
      <c r="L876" s="11"/>
      <c r="M876" s="167" t="s">
        <v>11294</v>
      </c>
      <c r="N876" s="69"/>
      <c r="O876" s="18" t="str">
        <f t="shared" ca="1" si="53"/>
        <v>312天</v>
      </c>
      <c r="P876" s="80"/>
      <c r="Q876" s="80"/>
      <c r="R876" s="80"/>
      <c r="S876" s="80"/>
    </row>
    <row r="877" spans="1:19">
      <c r="A877" s="7">
        <v>875</v>
      </c>
      <c r="B877" s="127" t="s">
        <v>15334</v>
      </c>
      <c r="C877" s="12" t="s">
        <v>10393</v>
      </c>
      <c r="D877" s="7" t="str">
        <f>IF(B877="","","长荣箱")</f>
        <v>长荣箱</v>
      </c>
      <c r="E877" s="7" t="s">
        <v>14428</v>
      </c>
      <c r="F877" s="19">
        <v>41487</v>
      </c>
      <c r="G877" s="80">
        <v>100</v>
      </c>
      <c r="H877" s="7" t="str">
        <f t="shared" si="57"/>
        <v>重</v>
      </c>
      <c r="I877" s="24">
        <v>41490</v>
      </c>
      <c r="J877" s="27"/>
      <c r="K877" s="12" t="s">
        <v>1381</v>
      </c>
      <c r="L877" s="11"/>
      <c r="M877" s="167" t="s">
        <v>11294</v>
      </c>
      <c r="N877" s="69"/>
      <c r="O877" s="18" t="str">
        <f t="shared" ca="1" si="53"/>
        <v>312天</v>
      </c>
      <c r="P877" s="80"/>
      <c r="Q877" s="80"/>
      <c r="R877" s="80"/>
      <c r="S877" s="80"/>
    </row>
    <row r="878" spans="1:19">
      <c r="A878" s="7">
        <v>876</v>
      </c>
      <c r="B878" s="127" t="s">
        <v>16545</v>
      </c>
      <c r="C878" s="12" t="s">
        <v>10393</v>
      </c>
      <c r="D878" s="7" t="str">
        <f>IF(B878="","","长荣箱")</f>
        <v>长荣箱</v>
      </c>
      <c r="E878" s="7" t="s">
        <v>1484</v>
      </c>
      <c r="F878" s="19">
        <v>41499</v>
      </c>
      <c r="G878" s="80">
        <v>100</v>
      </c>
      <c r="H878" s="7" t="str">
        <f t="shared" si="57"/>
        <v>重</v>
      </c>
      <c r="I878" s="24">
        <v>41504</v>
      </c>
      <c r="J878" s="27"/>
      <c r="K878" s="12" t="s">
        <v>1381</v>
      </c>
      <c r="L878" s="11"/>
      <c r="M878" s="167" t="s">
        <v>16546</v>
      </c>
      <c r="N878" s="69"/>
      <c r="O878" s="18" t="str">
        <f t="shared" ca="1" si="53"/>
        <v>300天</v>
      </c>
      <c r="P878" s="80"/>
      <c r="Q878" s="80"/>
      <c r="R878" s="80"/>
      <c r="S878" s="80"/>
    </row>
    <row r="879" spans="1:19">
      <c r="A879" s="7">
        <v>877</v>
      </c>
      <c r="B879" s="127" t="s">
        <v>14961</v>
      </c>
      <c r="C879" s="12" t="s">
        <v>10393</v>
      </c>
      <c r="D879" s="7" t="str">
        <f>IF(B879="","","长荣箱")</f>
        <v>长荣箱</v>
      </c>
      <c r="E879" s="7" t="s">
        <v>1484</v>
      </c>
      <c r="F879" s="19">
        <v>41495</v>
      </c>
      <c r="G879" s="80">
        <v>100</v>
      </c>
      <c r="H879" s="7" t="str">
        <f t="shared" si="57"/>
        <v>重</v>
      </c>
      <c r="I879" s="24">
        <v>41504</v>
      </c>
      <c r="J879" s="27"/>
      <c r="K879" s="12" t="s">
        <v>4794</v>
      </c>
      <c r="L879" s="11"/>
      <c r="M879" s="167" t="s">
        <v>14962</v>
      </c>
      <c r="N879" s="69"/>
      <c r="O879" s="18" t="str">
        <f t="shared" ca="1" si="53"/>
        <v>304天</v>
      </c>
      <c r="P879" s="80"/>
      <c r="Q879" s="80"/>
      <c r="R879" s="80"/>
      <c r="S879" s="80"/>
    </row>
    <row r="880" spans="1:19">
      <c r="A880" s="7">
        <v>878</v>
      </c>
      <c r="B880" s="127" t="s">
        <v>11289</v>
      </c>
      <c r="C880" s="12" t="s">
        <v>10393</v>
      </c>
      <c r="D880" s="7" t="str">
        <f t="shared" ref="D880:D893" si="58">IF(B880="","","长荣箱")</f>
        <v>长荣箱</v>
      </c>
      <c r="E880" s="7" t="s">
        <v>14428</v>
      </c>
      <c r="F880" s="19">
        <v>41489</v>
      </c>
      <c r="G880" s="11" t="s">
        <v>43</v>
      </c>
      <c r="H880" s="7" t="str">
        <f t="shared" si="57"/>
        <v>重</v>
      </c>
      <c r="I880" s="24">
        <v>41490</v>
      </c>
      <c r="J880" s="27"/>
      <c r="K880" s="12" t="s">
        <v>1381</v>
      </c>
      <c r="L880" s="11"/>
      <c r="M880" s="167" t="s">
        <v>11294</v>
      </c>
      <c r="N880" s="69"/>
      <c r="O880" s="18" t="str">
        <f t="shared" ca="1" si="53"/>
        <v>310天</v>
      </c>
      <c r="P880" s="80"/>
      <c r="Q880" s="80"/>
      <c r="R880" s="80"/>
      <c r="S880" s="80"/>
    </row>
    <row r="881" spans="1:19">
      <c r="A881" s="7">
        <v>879</v>
      </c>
      <c r="B881" s="127" t="s">
        <v>4035</v>
      </c>
      <c r="C881" s="12" t="s">
        <v>10393</v>
      </c>
      <c r="D881" s="7" t="str">
        <f t="shared" si="58"/>
        <v>长荣箱</v>
      </c>
      <c r="E881" s="7" t="s">
        <v>14428</v>
      </c>
      <c r="F881" s="19">
        <v>41491</v>
      </c>
      <c r="G881" s="11" t="s">
        <v>7355</v>
      </c>
      <c r="H881" s="7" t="str">
        <f t="shared" si="57"/>
        <v>重</v>
      </c>
      <c r="I881" s="24">
        <v>41494</v>
      </c>
      <c r="J881" s="27"/>
      <c r="K881" s="12" t="s">
        <v>14375</v>
      </c>
      <c r="L881" s="11"/>
      <c r="M881" s="167" t="s">
        <v>4037</v>
      </c>
      <c r="N881" s="69"/>
      <c r="O881" s="18" t="str">
        <f t="shared" ca="1" si="53"/>
        <v>308天</v>
      </c>
      <c r="P881" s="80"/>
      <c r="Q881" s="80"/>
      <c r="R881" s="80"/>
      <c r="S881" s="80"/>
    </row>
    <row r="882" spans="1:19">
      <c r="A882" s="7">
        <v>880</v>
      </c>
      <c r="B882" s="127" t="s">
        <v>4036</v>
      </c>
      <c r="C882" s="12" t="s">
        <v>10393</v>
      </c>
      <c r="D882" s="7" t="str">
        <f t="shared" si="58"/>
        <v>长荣箱</v>
      </c>
      <c r="E882" s="7" t="s">
        <v>14428</v>
      </c>
      <c r="F882" s="19">
        <v>41491</v>
      </c>
      <c r="G882" s="11" t="s">
        <v>7355</v>
      </c>
      <c r="H882" s="7" t="str">
        <f t="shared" si="57"/>
        <v>重</v>
      </c>
      <c r="I882" s="24">
        <v>41494</v>
      </c>
      <c r="J882" s="27"/>
      <c r="K882" s="12" t="s">
        <v>14375</v>
      </c>
      <c r="L882" s="11"/>
      <c r="M882" s="167" t="s">
        <v>4037</v>
      </c>
      <c r="N882" s="69"/>
      <c r="O882" s="18" t="str">
        <f t="shared" ca="1" si="53"/>
        <v>308天</v>
      </c>
      <c r="P882" s="80"/>
      <c r="Q882" s="80"/>
      <c r="R882" s="80"/>
      <c r="S882" s="80"/>
    </row>
    <row r="883" spans="1:19">
      <c r="A883" s="7">
        <v>881</v>
      </c>
      <c r="B883" s="127" t="s">
        <v>7979</v>
      </c>
      <c r="C883" s="12" t="s">
        <v>10393</v>
      </c>
      <c r="D883" s="7" t="str">
        <f t="shared" si="58"/>
        <v>长荣箱</v>
      </c>
      <c r="E883" s="7" t="s">
        <v>14428</v>
      </c>
      <c r="F883" s="19">
        <v>41491</v>
      </c>
      <c r="G883" s="11" t="s">
        <v>7355</v>
      </c>
      <c r="H883" s="7" t="str">
        <f t="shared" si="57"/>
        <v>重</v>
      </c>
      <c r="I883" s="24">
        <v>41492</v>
      </c>
      <c r="J883" s="27"/>
      <c r="K883" s="12" t="s">
        <v>4794</v>
      </c>
      <c r="L883" s="11"/>
      <c r="M883" s="167" t="s">
        <v>10043</v>
      </c>
      <c r="N883" s="69"/>
      <c r="O883" s="18" t="str">
        <f t="shared" ca="1" si="53"/>
        <v>308天</v>
      </c>
      <c r="P883" s="80"/>
      <c r="Q883" s="80"/>
      <c r="R883" s="80"/>
      <c r="S883" s="80"/>
    </row>
    <row r="884" spans="1:19">
      <c r="A884" s="7">
        <v>882</v>
      </c>
      <c r="B884" s="127" t="s">
        <v>1079</v>
      </c>
      <c r="C884" s="12" t="s">
        <v>10393</v>
      </c>
      <c r="D884" s="7" t="str">
        <f t="shared" si="58"/>
        <v>长荣箱</v>
      </c>
      <c r="E884" s="7" t="s">
        <v>14428</v>
      </c>
      <c r="F884" s="19">
        <v>41486</v>
      </c>
      <c r="G884" s="11" t="s">
        <v>7355</v>
      </c>
      <c r="H884" s="7" t="str">
        <f t="shared" si="57"/>
        <v>重</v>
      </c>
      <c r="I884" s="24">
        <v>41490</v>
      </c>
      <c r="J884" s="27"/>
      <c r="K884" s="12" t="s">
        <v>1381</v>
      </c>
      <c r="L884" s="11"/>
      <c r="M884" s="167" t="s">
        <v>1087</v>
      </c>
      <c r="N884" s="69"/>
      <c r="O884" s="18" t="str">
        <f t="shared" ca="1" si="53"/>
        <v>313天</v>
      </c>
      <c r="P884" s="80"/>
      <c r="Q884" s="80"/>
      <c r="R884" s="80"/>
      <c r="S884" s="80"/>
    </row>
    <row r="885" spans="1:19">
      <c r="A885" s="7">
        <v>883</v>
      </c>
      <c r="B885" s="127" t="s">
        <v>15822</v>
      </c>
      <c r="C885" s="12" t="s">
        <v>10393</v>
      </c>
      <c r="D885" s="7" t="str">
        <f t="shared" si="58"/>
        <v>长荣箱</v>
      </c>
      <c r="E885" s="7" t="s">
        <v>14428</v>
      </c>
      <c r="F885" s="19">
        <v>41486</v>
      </c>
      <c r="G885" s="11" t="s">
        <v>7355</v>
      </c>
      <c r="H885" s="7" t="str">
        <f t="shared" si="57"/>
        <v>重</v>
      </c>
      <c r="I885" s="24">
        <v>41488</v>
      </c>
      <c r="J885" s="27"/>
      <c r="K885" s="12" t="s">
        <v>4794</v>
      </c>
      <c r="L885" s="11"/>
      <c r="M885" s="128" t="s">
        <v>15823</v>
      </c>
      <c r="N885" s="69"/>
      <c r="O885" s="18" t="str">
        <f t="shared" ca="1" si="53"/>
        <v>313天</v>
      </c>
      <c r="P885" s="80"/>
      <c r="Q885" s="80"/>
      <c r="R885" s="80"/>
      <c r="S885" s="80"/>
    </row>
    <row r="886" spans="1:19">
      <c r="A886" s="7">
        <v>884</v>
      </c>
      <c r="B886" s="127" t="s">
        <v>7980</v>
      </c>
      <c r="C886" s="12" t="s">
        <v>10393</v>
      </c>
      <c r="D886" s="7" t="str">
        <f t="shared" si="58"/>
        <v>长荣箱</v>
      </c>
      <c r="E886" s="7" t="s">
        <v>14428</v>
      </c>
      <c r="F886" s="19">
        <v>41487</v>
      </c>
      <c r="G886" s="11" t="s">
        <v>7355</v>
      </c>
      <c r="H886" s="7" t="str">
        <f t="shared" si="57"/>
        <v>重</v>
      </c>
      <c r="I886" s="24">
        <v>41488</v>
      </c>
      <c r="J886" s="27"/>
      <c r="K886" s="12" t="s">
        <v>4794</v>
      </c>
      <c r="L886" s="11"/>
      <c r="M886" s="128" t="s">
        <v>15823</v>
      </c>
      <c r="N886" s="69"/>
      <c r="O886" s="18" t="str">
        <f t="shared" ca="1" si="53"/>
        <v>312天</v>
      </c>
      <c r="P886" s="80"/>
      <c r="Q886" s="80"/>
      <c r="R886" s="80"/>
      <c r="S886" s="80"/>
    </row>
    <row r="887" spans="1:19">
      <c r="A887" s="7">
        <v>885</v>
      </c>
      <c r="B887" s="127" t="s">
        <v>11292</v>
      </c>
      <c r="C887" s="12" t="s">
        <v>10393</v>
      </c>
      <c r="D887" s="7" t="str">
        <f t="shared" si="58"/>
        <v>长荣箱</v>
      </c>
      <c r="E887" s="7" t="s">
        <v>14428</v>
      </c>
      <c r="F887" s="19">
        <v>41487</v>
      </c>
      <c r="G887" s="11" t="s">
        <v>7355</v>
      </c>
      <c r="H887" s="7" t="str">
        <f t="shared" si="57"/>
        <v>重</v>
      </c>
      <c r="I887" s="24">
        <v>41490</v>
      </c>
      <c r="J887" s="27"/>
      <c r="K887" s="12" t="s">
        <v>1381</v>
      </c>
      <c r="L887" s="11"/>
      <c r="M887" s="167" t="s">
        <v>11294</v>
      </c>
      <c r="N887" s="69"/>
      <c r="O887" s="18" t="str">
        <f t="shared" ca="1" si="53"/>
        <v>312天</v>
      </c>
      <c r="P887" s="80"/>
      <c r="Q887" s="80"/>
      <c r="R887" s="80"/>
      <c r="S887" s="80"/>
    </row>
    <row r="888" spans="1:19">
      <c r="A888" s="7">
        <v>886</v>
      </c>
      <c r="B888" s="127" t="s">
        <v>1085</v>
      </c>
      <c r="C888" s="12" t="s">
        <v>10393</v>
      </c>
      <c r="D888" s="7" t="str">
        <f t="shared" si="58"/>
        <v>长荣箱</v>
      </c>
      <c r="E888" s="7" t="s">
        <v>14428</v>
      </c>
      <c r="F888" s="19">
        <v>41486</v>
      </c>
      <c r="G888" s="11" t="s">
        <v>7355</v>
      </c>
      <c r="H888" s="7" t="str">
        <f t="shared" si="57"/>
        <v>重</v>
      </c>
      <c r="I888" s="24">
        <v>41490</v>
      </c>
      <c r="J888" s="27"/>
      <c r="K888" s="12" t="s">
        <v>1381</v>
      </c>
      <c r="L888" s="11"/>
      <c r="M888" s="167" t="s">
        <v>1087</v>
      </c>
      <c r="N888" s="69"/>
      <c r="O888" s="18" t="str">
        <f t="shared" ca="1" si="53"/>
        <v>313天</v>
      </c>
      <c r="P888" s="80"/>
      <c r="Q888" s="80"/>
      <c r="R888" s="80"/>
      <c r="S888" s="80"/>
    </row>
    <row r="889" spans="1:19">
      <c r="A889" s="7">
        <v>887</v>
      </c>
      <c r="B889" s="127" t="s">
        <v>13846</v>
      </c>
      <c r="C889" s="12" t="s">
        <v>10393</v>
      </c>
      <c r="D889" s="7" t="str">
        <f t="shared" si="58"/>
        <v>长荣箱</v>
      </c>
      <c r="E889" s="7" t="s">
        <v>14428</v>
      </c>
      <c r="F889" s="19">
        <v>41486</v>
      </c>
      <c r="G889" s="11" t="s">
        <v>7355</v>
      </c>
      <c r="H889" s="7" t="str">
        <f t="shared" si="57"/>
        <v>重</v>
      </c>
      <c r="I889" s="24">
        <v>41486</v>
      </c>
      <c r="J889" s="27"/>
      <c r="K889" s="12" t="s">
        <v>4794</v>
      </c>
      <c r="L889" s="11"/>
      <c r="M889" s="167" t="s">
        <v>13847</v>
      </c>
      <c r="N889" s="69"/>
      <c r="O889" s="18" t="str">
        <f t="shared" ca="1" si="53"/>
        <v>313天</v>
      </c>
      <c r="P889" s="80"/>
      <c r="Q889" s="80"/>
      <c r="R889" s="80"/>
      <c r="S889" s="80"/>
    </row>
    <row r="890" spans="1:19">
      <c r="A890" s="7">
        <v>888</v>
      </c>
      <c r="B890" s="127" t="s">
        <v>11293</v>
      </c>
      <c r="C890" s="12" t="s">
        <v>10393</v>
      </c>
      <c r="D890" s="7" t="str">
        <f t="shared" si="58"/>
        <v>长荣箱</v>
      </c>
      <c r="E890" s="7" t="s">
        <v>14428</v>
      </c>
      <c r="F890" s="19">
        <v>41490</v>
      </c>
      <c r="G890" s="11" t="s">
        <v>7355</v>
      </c>
      <c r="H890" s="7" t="str">
        <f t="shared" si="57"/>
        <v>重</v>
      </c>
      <c r="I890" s="24">
        <v>41490</v>
      </c>
      <c r="J890" s="27"/>
      <c r="K890" s="12" t="s">
        <v>1381</v>
      </c>
      <c r="L890" s="11"/>
      <c r="M890" s="167" t="s">
        <v>11294</v>
      </c>
      <c r="N890" s="69"/>
      <c r="O890" s="18" t="str">
        <f t="shared" ca="1" si="53"/>
        <v>309天</v>
      </c>
      <c r="P890" s="80"/>
      <c r="Q890" s="80"/>
      <c r="R890" s="80"/>
      <c r="S890" s="80"/>
    </row>
    <row r="891" spans="1:19">
      <c r="A891" s="7">
        <v>889</v>
      </c>
      <c r="B891" s="127" t="s">
        <v>1083</v>
      </c>
      <c r="C891" s="12" t="s">
        <v>10393</v>
      </c>
      <c r="D891" s="7" t="str">
        <f t="shared" si="58"/>
        <v>长荣箱</v>
      </c>
      <c r="E891" s="7" t="s">
        <v>14428</v>
      </c>
      <c r="F891" s="19">
        <v>41490</v>
      </c>
      <c r="G891" s="11" t="s">
        <v>7355</v>
      </c>
      <c r="H891" s="7" t="str">
        <f t="shared" si="57"/>
        <v>重</v>
      </c>
      <c r="I891" s="24">
        <v>41490</v>
      </c>
      <c r="J891" s="27"/>
      <c r="K891" s="12" t="s">
        <v>1381</v>
      </c>
      <c r="L891" s="11"/>
      <c r="M891" s="167" t="s">
        <v>1087</v>
      </c>
      <c r="N891" s="69"/>
      <c r="O891" s="18" t="str">
        <f t="shared" ca="1" si="53"/>
        <v>309天</v>
      </c>
      <c r="P891" s="80"/>
      <c r="Q891" s="80"/>
      <c r="R891" s="80"/>
      <c r="S891" s="80"/>
    </row>
    <row r="892" spans="1:19">
      <c r="A892" s="7">
        <v>890</v>
      </c>
      <c r="B892" s="127" t="s">
        <v>10039</v>
      </c>
      <c r="C892" s="12" t="s">
        <v>10393</v>
      </c>
      <c r="D892" s="7" t="str">
        <f t="shared" si="58"/>
        <v>长荣箱</v>
      </c>
      <c r="E892" s="7" t="s">
        <v>14428</v>
      </c>
      <c r="F892" s="19">
        <v>41490</v>
      </c>
      <c r="G892" s="11" t="s">
        <v>7355</v>
      </c>
      <c r="H892" s="7" t="str">
        <f t="shared" si="57"/>
        <v>重</v>
      </c>
      <c r="I892" s="24">
        <v>41490</v>
      </c>
      <c r="J892" s="27"/>
      <c r="K892" s="12" t="s">
        <v>1381</v>
      </c>
      <c r="L892" s="11"/>
      <c r="M892" s="167" t="s">
        <v>10040</v>
      </c>
      <c r="N892" s="69"/>
      <c r="O892" s="18" t="str">
        <f t="shared" ca="1" si="53"/>
        <v>309天</v>
      </c>
      <c r="P892" s="80"/>
      <c r="Q892" s="80"/>
      <c r="R892" s="80"/>
      <c r="S892" s="80"/>
    </row>
    <row r="893" spans="1:19">
      <c r="A893" s="7">
        <v>891</v>
      </c>
      <c r="B893" s="127" t="s">
        <v>1082</v>
      </c>
      <c r="C893" s="12" t="s">
        <v>10393</v>
      </c>
      <c r="D893" s="7" t="str">
        <f t="shared" si="58"/>
        <v>长荣箱</v>
      </c>
      <c r="E893" s="7" t="s">
        <v>14428</v>
      </c>
      <c r="F893" s="19">
        <v>41490</v>
      </c>
      <c r="G893" s="11" t="s">
        <v>7355</v>
      </c>
      <c r="H893" s="7" t="str">
        <f t="shared" si="57"/>
        <v>重</v>
      </c>
      <c r="I893" s="24">
        <v>41490</v>
      </c>
      <c r="J893" s="27"/>
      <c r="K893" s="12" t="s">
        <v>1381</v>
      </c>
      <c r="L893" s="11"/>
      <c r="M893" s="167" t="s">
        <v>1087</v>
      </c>
      <c r="N893" s="69"/>
      <c r="O893" s="18" t="str">
        <f t="shared" ca="1" si="53"/>
        <v>309天</v>
      </c>
      <c r="P893" s="80"/>
      <c r="Q893" s="80"/>
      <c r="R893" s="80"/>
      <c r="S893" s="80"/>
    </row>
    <row r="894" spans="1:19">
      <c r="A894" s="7">
        <v>892</v>
      </c>
      <c r="B894" s="127" t="s">
        <v>1158</v>
      </c>
      <c r="C894" s="12" t="s">
        <v>10393</v>
      </c>
      <c r="D894" s="7" t="str">
        <f t="shared" ref="D894:D925" si="59">IF(B894="","","长荣箱")</f>
        <v>长荣箱</v>
      </c>
      <c r="E894" s="7" t="s">
        <v>17174</v>
      </c>
      <c r="F894" s="19">
        <v>41496</v>
      </c>
      <c r="G894" s="11" t="s">
        <v>9932</v>
      </c>
      <c r="H894" s="7" t="str">
        <f t="shared" si="57"/>
        <v>重</v>
      </c>
      <c r="I894" s="24">
        <v>41501</v>
      </c>
      <c r="J894" s="27"/>
      <c r="K894" s="12" t="s">
        <v>4794</v>
      </c>
      <c r="L894" s="11"/>
      <c r="M894" s="167" t="s">
        <v>4016</v>
      </c>
      <c r="N894" s="69"/>
      <c r="O894" s="18" t="str">
        <f t="shared" ca="1" si="53"/>
        <v>303天</v>
      </c>
      <c r="P894" s="80"/>
      <c r="Q894" s="80"/>
      <c r="R894" s="80"/>
      <c r="S894" s="80"/>
    </row>
    <row r="895" spans="1:19">
      <c r="A895" s="7">
        <v>893</v>
      </c>
      <c r="B895" s="127" t="s">
        <v>8309</v>
      </c>
      <c r="C895" s="12" t="s">
        <v>10393</v>
      </c>
      <c r="D895" s="7" t="str">
        <f t="shared" si="59"/>
        <v>长荣箱</v>
      </c>
      <c r="E895" s="7" t="s">
        <v>1484</v>
      </c>
      <c r="F895" s="19">
        <v>41497</v>
      </c>
      <c r="G895" s="80">
        <v>100</v>
      </c>
      <c r="H895" s="7" t="str">
        <f t="shared" si="57"/>
        <v>重</v>
      </c>
      <c r="I895" s="24">
        <v>41505</v>
      </c>
      <c r="J895" s="27"/>
      <c r="K895" s="12" t="s">
        <v>2991</v>
      </c>
      <c r="L895" s="11"/>
      <c r="M895" s="167" t="s">
        <v>8311</v>
      </c>
      <c r="N895" s="69"/>
      <c r="O895" s="18" t="str">
        <f t="shared" ca="1" si="53"/>
        <v>302天</v>
      </c>
      <c r="P895" s="80"/>
      <c r="Q895" s="80"/>
      <c r="R895" s="80"/>
      <c r="S895" s="80"/>
    </row>
    <row r="896" spans="1:19">
      <c r="A896" s="7">
        <v>894</v>
      </c>
      <c r="B896" s="127" t="s">
        <v>15099</v>
      </c>
      <c r="C896" s="12" t="s">
        <v>10393</v>
      </c>
      <c r="D896" s="7" t="str">
        <f t="shared" si="59"/>
        <v>长荣箱</v>
      </c>
      <c r="E896" s="7" t="s">
        <v>14428</v>
      </c>
      <c r="F896" s="19">
        <v>41508</v>
      </c>
      <c r="G896" s="11" t="s">
        <v>14964</v>
      </c>
      <c r="H896" s="7" t="str">
        <f t="shared" si="57"/>
        <v>重</v>
      </c>
      <c r="I896" s="24">
        <v>41511</v>
      </c>
      <c r="J896" s="27"/>
      <c r="K896" s="12" t="s">
        <v>1381</v>
      </c>
      <c r="L896" s="11"/>
      <c r="M896" s="167" t="s">
        <v>15153</v>
      </c>
      <c r="N896" s="69"/>
      <c r="O896" s="18" t="str">
        <f t="shared" ca="1" si="53"/>
        <v>291天</v>
      </c>
      <c r="P896" s="80"/>
      <c r="Q896" s="80"/>
      <c r="R896" s="80"/>
      <c r="S896" s="80"/>
    </row>
    <row r="897" spans="1:19">
      <c r="A897" s="7">
        <v>895</v>
      </c>
      <c r="B897" s="127" t="s">
        <v>15101</v>
      </c>
      <c r="C897" s="12" t="s">
        <v>10393</v>
      </c>
      <c r="D897" s="7" t="str">
        <f t="shared" si="59"/>
        <v>长荣箱</v>
      </c>
      <c r="E897" s="7" t="s">
        <v>14428</v>
      </c>
      <c r="F897" s="19">
        <v>41508</v>
      </c>
      <c r="G897" s="11" t="s">
        <v>7355</v>
      </c>
      <c r="H897" s="7" t="str">
        <f t="shared" si="57"/>
        <v>重</v>
      </c>
      <c r="I897" s="24">
        <v>41511</v>
      </c>
      <c r="J897" s="27"/>
      <c r="K897" s="12" t="s">
        <v>11301</v>
      </c>
      <c r="L897" s="11"/>
      <c r="M897" s="167" t="s">
        <v>15102</v>
      </c>
      <c r="N897" s="69"/>
      <c r="O897" s="18" t="str">
        <f t="shared" ca="1" si="53"/>
        <v>291天</v>
      </c>
      <c r="P897" s="80"/>
      <c r="Q897" s="80"/>
      <c r="R897" s="80"/>
      <c r="S897" s="80"/>
    </row>
    <row r="898" spans="1:19">
      <c r="A898" s="7">
        <v>896</v>
      </c>
      <c r="B898" s="127" t="s">
        <v>7275</v>
      </c>
      <c r="C898" s="12" t="s">
        <v>10393</v>
      </c>
      <c r="D898" s="7" t="str">
        <f t="shared" si="59"/>
        <v>长荣箱</v>
      </c>
      <c r="E898" s="7" t="s">
        <v>14428</v>
      </c>
      <c r="F898" s="19">
        <v>41512</v>
      </c>
      <c r="G898" s="11" t="s">
        <v>7355</v>
      </c>
      <c r="H898" s="7" t="str">
        <f t="shared" si="57"/>
        <v>重</v>
      </c>
      <c r="I898" s="24">
        <v>41513</v>
      </c>
      <c r="J898" s="27"/>
      <c r="K898" s="12" t="s">
        <v>2432</v>
      </c>
      <c r="L898" s="11"/>
      <c r="M898" s="167" t="s">
        <v>5626</v>
      </c>
      <c r="N898" s="69"/>
      <c r="O898" s="18" t="str">
        <f t="shared" ca="1" si="53"/>
        <v>287天</v>
      </c>
      <c r="P898" s="80"/>
      <c r="Q898" s="80"/>
      <c r="R898" s="80"/>
      <c r="S898" s="80"/>
    </row>
    <row r="899" spans="1:19">
      <c r="A899" s="7">
        <v>897</v>
      </c>
      <c r="B899" s="127" t="s">
        <v>4031</v>
      </c>
      <c r="C899" s="12" t="s">
        <v>10393</v>
      </c>
      <c r="D899" s="7" t="str">
        <f t="shared" si="59"/>
        <v>长荣箱</v>
      </c>
      <c r="E899" s="7" t="s">
        <v>1484</v>
      </c>
      <c r="F899" s="19">
        <v>41512</v>
      </c>
      <c r="G899" s="11" t="s">
        <v>7355</v>
      </c>
      <c r="H899" s="7" t="str">
        <f t="shared" si="57"/>
        <v>重</v>
      </c>
      <c r="I899" s="24">
        <v>41550</v>
      </c>
      <c r="J899" s="27"/>
      <c r="K899" s="12" t="s">
        <v>13302</v>
      </c>
      <c r="L899" s="11"/>
      <c r="M899" s="167" t="s">
        <v>2271</v>
      </c>
      <c r="N899" s="69"/>
      <c r="O899" s="18" t="str">
        <f t="shared" ca="1" si="53"/>
        <v>287天</v>
      </c>
      <c r="P899" s="80"/>
      <c r="Q899" s="80"/>
      <c r="R899" s="80"/>
      <c r="S899" s="80"/>
    </row>
    <row r="900" spans="1:19">
      <c r="A900" s="7">
        <v>898</v>
      </c>
      <c r="B900" s="127" t="s">
        <v>9306</v>
      </c>
      <c r="C900" s="12" t="s">
        <v>10393</v>
      </c>
      <c r="D900" s="7" t="str">
        <f t="shared" si="59"/>
        <v>长荣箱</v>
      </c>
      <c r="E900" s="7" t="s">
        <v>1484</v>
      </c>
      <c r="F900" s="19">
        <v>41512</v>
      </c>
      <c r="G900" s="11" t="s">
        <v>7355</v>
      </c>
      <c r="H900" s="7" t="str">
        <f t="shared" si="57"/>
        <v>重</v>
      </c>
      <c r="I900" s="24">
        <v>41518</v>
      </c>
      <c r="J900" s="27"/>
      <c r="K900" s="12" t="s">
        <v>5771</v>
      </c>
      <c r="L900" s="11"/>
      <c r="M900" s="128" t="s">
        <v>16236</v>
      </c>
      <c r="N900" s="69"/>
      <c r="O900" s="18" t="str">
        <f t="shared" ca="1" si="53"/>
        <v>287天</v>
      </c>
      <c r="P900" s="80"/>
      <c r="Q900" s="80"/>
      <c r="R900" s="80"/>
      <c r="S900" s="80"/>
    </row>
    <row r="901" spans="1:19">
      <c r="A901" s="7">
        <v>899</v>
      </c>
      <c r="B901" s="127" t="s">
        <v>2270</v>
      </c>
      <c r="C901" s="12" t="s">
        <v>10393</v>
      </c>
      <c r="D901" s="7" t="str">
        <f t="shared" si="59"/>
        <v>长荣箱</v>
      </c>
      <c r="E901" s="7" t="s">
        <v>1484</v>
      </c>
      <c r="F901" s="19">
        <v>41512</v>
      </c>
      <c r="G901" s="11" t="s">
        <v>7355</v>
      </c>
      <c r="H901" s="7" t="str">
        <f t="shared" si="57"/>
        <v>重</v>
      </c>
      <c r="I901" s="24">
        <v>41550</v>
      </c>
      <c r="J901" s="27"/>
      <c r="K901" s="12" t="s">
        <v>13302</v>
      </c>
      <c r="L901" s="11"/>
      <c r="M901" s="167" t="s">
        <v>2271</v>
      </c>
      <c r="N901" s="69"/>
      <c r="O901" s="18" t="str">
        <f t="shared" ca="1" si="53"/>
        <v>287天</v>
      </c>
      <c r="P901" s="80"/>
      <c r="Q901" s="80"/>
      <c r="R901" s="80"/>
      <c r="S901" s="80"/>
    </row>
    <row r="902" spans="1:19">
      <c r="A902" s="7">
        <v>900</v>
      </c>
      <c r="B902" s="127" t="s">
        <v>15098</v>
      </c>
      <c r="C902" s="12" t="s">
        <v>10393</v>
      </c>
      <c r="D902" s="7" t="str">
        <f t="shared" si="59"/>
        <v>长荣箱</v>
      </c>
      <c r="E902" s="7" t="s">
        <v>14428</v>
      </c>
      <c r="F902" s="19">
        <v>41508</v>
      </c>
      <c r="G902" s="11" t="s">
        <v>8876</v>
      </c>
      <c r="H902" s="7" t="str">
        <f t="shared" ref="H902:H933" si="60">IF(I902="","空","重")</f>
        <v>重</v>
      </c>
      <c r="I902" s="24">
        <v>41511</v>
      </c>
      <c r="J902" s="27"/>
      <c r="K902" s="12" t="s">
        <v>11301</v>
      </c>
      <c r="L902" s="11"/>
      <c r="M902" s="167" t="s">
        <v>15102</v>
      </c>
      <c r="N902" s="69"/>
      <c r="O902" s="18"/>
      <c r="P902" s="80"/>
      <c r="Q902" s="80"/>
      <c r="R902" s="80"/>
      <c r="S902" s="80"/>
    </row>
    <row r="903" spans="1:19">
      <c r="A903" s="7">
        <v>901</v>
      </c>
      <c r="B903" s="127" t="s">
        <v>15094</v>
      </c>
      <c r="C903" s="12" t="s">
        <v>10393</v>
      </c>
      <c r="D903" s="7" t="str">
        <f t="shared" si="59"/>
        <v>长荣箱</v>
      </c>
      <c r="E903" s="7" t="s">
        <v>14428</v>
      </c>
      <c r="F903" s="19">
        <v>41508</v>
      </c>
      <c r="G903" s="11" t="s">
        <v>7355</v>
      </c>
      <c r="H903" s="7" t="str">
        <f t="shared" si="60"/>
        <v>重</v>
      </c>
      <c r="I903" s="24">
        <v>41511</v>
      </c>
      <c r="J903" s="27"/>
      <c r="K903" s="12" t="s">
        <v>11301</v>
      </c>
      <c r="L903" s="11"/>
      <c r="M903" s="167" t="s">
        <v>15102</v>
      </c>
      <c r="N903" s="69"/>
      <c r="O903" s="18"/>
      <c r="P903" s="80"/>
      <c r="Q903" s="80"/>
      <c r="R903" s="80"/>
      <c r="S903" s="80"/>
    </row>
    <row r="904" spans="1:19">
      <c r="A904" s="7">
        <v>902</v>
      </c>
      <c r="B904" s="127" t="s">
        <v>15100</v>
      </c>
      <c r="C904" s="12" t="s">
        <v>10393</v>
      </c>
      <c r="D904" s="7" t="str">
        <f t="shared" si="59"/>
        <v>长荣箱</v>
      </c>
      <c r="E904" s="7" t="s">
        <v>14428</v>
      </c>
      <c r="F904" s="19">
        <v>41508</v>
      </c>
      <c r="G904" s="11" t="s">
        <v>7355</v>
      </c>
      <c r="H904" s="7" t="str">
        <f t="shared" si="60"/>
        <v>重</v>
      </c>
      <c r="I904" s="24">
        <v>41511</v>
      </c>
      <c r="J904" s="27"/>
      <c r="K904" s="12" t="s">
        <v>11301</v>
      </c>
      <c r="L904" s="11"/>
      <c r="M904" s="167" t="s">
        <v>15102</v>
      </c>
      <c r="N904" s="69"/>
      <c r="O904" s="18"/>
      <c r="P904" s="80"/>
      <c r="Q904" s="80"/>
      <c r="R904" s="80"/>
      <c r="S904" s="80"/>
    </row>
    <row r="905" spans="1:19">
      <c r="A905" s="7">
        <v>903</v>
      </c>
      <c r="B905" s="127" t="s">
        <v>16314</v>
      </c>
      <c r="C905" s="12" t="s">
        <v>10393</v>
      </c>
      <c r="D905" s="7" t="str">
        <f t="shared" si="59"/>
        <v>长荣箱</v>
      </c>
      <c r="E905" s="7" t="s">
        <v>14428</v>
      </c>
      <c r="F905" s="19">
        <v>41509</v>
      </c>
      <c r="G905" s="11" t="s">
        <v>7355</v>
      </c>
      <c r="H905" s="7" t="str">
        <f t="shared" si="60"/>
        <v>重</v>
      </c>
      <c r="I905" s="24">
        <v>41518</v>
      </c>
      <c r="J905" s="27"/>
      <c r="K905" s="12" t="s">
        <v>1381</v>
      </c>
      <c r="L905" s="11"/>
      <c r="M905" s="128" t="s">
        <v>6720</v>
      </c>
      <c r="N905" s="69"/>
      <c r="O905" s="18"/>
      <c r="P905" s="80"/>
      <c r="Q905" s="80"/>
      <c r="R905" s="80"/>
      <c r="S905" s="80"/>
    </row>
    <row r="906" spans="1:19">
      <c r="A906" s="7">
        <v>904</v>
      </c>
      <c r="B906" s="127" t="s">
        <v>135</v>
      </c>
      <c r="C906" s="12" t="s">
        <v>10393</v>
      </c>
      <c r="D906" s="7" t="str">
        <f t="shared" si="59"/>
        <v>长荣箱</v>
      </c>
      <c r="E906" s="7" t="s">
        <v>1484</v>
      </c>
      <c r="F906" s="19">
        <v>41511</v>
      </c>
      <c r="G906" s="11" t="s">
        <v>14940</v>
      </c>
      <c r="H906" s="7" t="str">
        <f t="shared" si="60"/>
        <v>重</v>
      </c>
      <c r="I906" s="24">
        <v>41588</v>
      </c>
      <c r="J906" s="27"/>
      <c r="K906" s="12" t="s">
        <v>1381</v>
      </c>
      <c r="L906" s="11"/>
      <c r="M906" s="167" t="s">
        <v>139</v>
      </c>
      <c r="N906" s="69"/>
      <c r="O906" s="18"/>
      <c r="P906" s="80"/>
      <c r="Q906" s="80"/>
      <c r="R906" s="80"/>
      <c r="S906" s="80"/>
    </row>
    <row r="907" spans="1:19">
      <c r="A907" s="7">
        <v>905</v>
      </c>
      <c r="B907" s="127" t="s">
        <v>16720</v>
      </c>
      <c r="C907" s="12" t="s">
        <v>10393</v>
      </c>
      <c r="D907" s="7" t="str">
        <f t="shared" si="59"/>
        <v>长荣箱</v>
      </c>
      <c r="E907" s="7" t="s">
        <v>14428</v>
      </c>
      <c r="F907" s="19">
        <v>41511</v>
      </c>
      <c r="G907" s="11" t="s">
        <v>7355</v>
      </c>
      <c r="H907" s="7" t="str">
        <f t="shared" si="60"/>
        <v>重</v>
      </c>
      <c r="I907" s="24">
        <v>41512</v>
      </c>
      <c r="J907" s="27"/>
      <c r="K907" s="12" t="s">
        <v>13302</v>
      </c>
      <c r="L907" s="11"/>
      <c r="M907" s="167" t="s">
        <v>16721</v>
      </c>
      <c r="N907" s="69"/>
      <c r="O907" s="18"/>
      <c r="P907" s="80"/>
      <c r="Q907" s="80"/>
      <c r="R907" s="80"/>
      <c r="S907" s="80"/>
    </row>
    <row r="908" spans="1:19">
      <c r="A908" s="7">
        <v>906</v>
      </c>
      <c r="B908" s="127" t="s">
        <v>6722</v>
      </c>
      <c r="C908" s="12" t="s">
        <v>10393</v>
      </c>
      <c r="D908" s="7" t="str">
        <f t="shared" si="59"/>
        <v>长荣箱</v>
      </c>
      <c r="E908" s="7" t="s">
        <v>14428</v>
      </c>
      <c r="F908" s="19">
        <v>41516</v>
      </c>
      <c r="G908" s="11" t="s">
        <v>14941</v>
      </c>
      <c r="H908" s="7" t="str">
        <f t="shared" si="60"/>
        <v>重</v>
      </c>
      <c r="I908" s="24">
        <v>41517</v>
      </c>
      <c r="J908" s="27"/>
      <c r="K908" s="12" t="s">
        <v>2508</v>
      </c>
      <c r="L908" s="11"/>
      <c r="M908" s="167" t="s">
        <v>7810</v>
      </c>
      <c r="N908" s="69"/>
      <c r="O908" s="18"/>
      <c r="P908" s="80"/>
      <c r="Q908" s="80"/>
      <c r="R908" s="80"/>
      <c r="S908" s="80"/>
    </row>
    <row r="909" spans="1:19">
      <c r="A909" s="7">
        <v>907</v>
      </c>
      <c r="B909" s="127" t="s">
        <v>6718</v>
      </c>
      <c r="C909" s="12" t="s">
        <v>10393</v>
      </c>
      <c r="D909" s="7" t="str">
        <f t="shared" si="59"/>
        <v>长荣箱</v>
      </c>
      <c r="E909" s="7" t="s">
        <v>1484</v>
      </c>
      <c r="F909" s="19">
        <v>41515</v>
      </c>
      <c r="G909" s="11" t="s">
        <v>7355</v>
      </c>
      <c r="H909" s="7" t="str">
        <f t="shared" si="60"/>
        <v>重</v>
      </c>
      <c r="I909" s="24">
        <v>41518</v>
      </c>
      <c r="J909" s="27"/>
      <c r="K909" s="12" t="s">
        <v>1381</v>
      </c>
      <c r="L909" s="11"/>
      <c r="M909" s="128" t="s">
        <v>6720</v>
      </c>
      <c r="N909" s="69"/>
      <c r="O909" s="18"/>
      <c r="P909" s="80"/>
      <c r="Q909" s="80"/>
      <c r="R909" s="80"/>
      <c r="S909" s="80"/>
    </row>
    <row r="910" spans="1:19">
      <c r="A910" s="7">
        <v>908</v>
      </c>
      <c r="B910" s="127" t="s">
        <v>6715</v>
      </c>
      <c r="C910" s="12" t="s">
        <v>10393</v>
      </c>
      <c r="D910" s="7" t="str">
        <f t="shared" si="59"/>
        <v>长荣箱</v>
      </c>
      <c r="E910" s="7" t="s">
        <v>1484</v>
      </c>
      <c r="F910" s="19">
        <v>41515</v>
      </c>
      <c r="G910" s="11" t="s">
        <v>7355</v>
      </c>
      <c r="H910" s="7" t="str">
        <f t="shared" si="60"/>
        <v>重</v>
      </c>
      <c r="I910" s="24">
        <v>41518</v>
      </c>
      <c r="J910" s="27"/>
      <c r="K910" s="12" t="s">
        <v>1381</v>
      </c>
      <c r="L910" s="11"/>
      <c r="M910" s="128" t="s">
        <v>6720</v>
      </c>
      <c r="N910" s="69"/>
      <c r="O910" s="18"/>
      <c r="P910" s="80"/>
      <c r="Q910" s="80"/>
      <c r="R910" s="80"/>
      <c r="S910" s="80"/>
    </row>
    <row r="911" spans="1:19">
      <c r="A911" s="7">
        <v>909</v>
      </c>
      <c r="B911" s="127" t="s">
        <v>7240</v>
      </c>
      <c r="C911" s="12" t="s">
        <v>10393</v>
      </c>
      <c r="D911" s="7" t="str">
        <f t="shared" si="59"/>
        <v>长荣箱</v>
      </c>
      <c r="E911" s="7" t="s">
        <v>1484</v>
      </c>
      <c r="F911" s="19">
        <v>41515</v>
      </c>
      <c r="G911" s="11" t="s">
        <v>12631</v>
      </c>
      <c r="H911" s="7" t="str">
        <f t="shared" si="60"/>
        <v>重</v>
      </c>
      <c r="I911" s="24">
        <v>41518</v>
      </c>
      <c r="J911" s="27"/>
      <c r="K911" s="12" t="s">
        <v>5772</v>
      </c>
      <c r="L911" s="11"/>
      <c r="M911" s="128" t="s">
        <v>13985</v>
      </c>
      <c r="N911" s="69"/>
      <c r="O911" s="18"/>
      <c r="P911" s="80"/>
      <c r="Q911" s="80"/>
      <c r="R911" s="80"/>
      <c r="S911" s="80"/>
    </row>
    <row r="912" spans="1:19">
      <c r="A912" s="7">
        <v>910</v>
      </c>
      <c r="B912" s="127" t="s">
        <v>16241</v>
      </c>
      <c r="C912" s="12" t="s">
        <v>10393</v>
      </c>
      <c r="D912" s="7" t="str">
        <f t="shared" si="59"/>
        <v>长荣箱</v>
      </c>
      <c r="E912" s="7" t="s">
        <v>14428</v>
      </c>
      <c r="F912" s="19">
        <v>41519</v>
      </c>
      <c r="G912" s="11" t="s">
        <v>10555</v>
      </c>
      <c r="H912" s="7" t="str">
        <f t="shared" si="60"/>
        <v>重</v>
      </c>
      <c r="I912" s="24">
        <v>41521</v>
      </c>
      <c r="J912" s="27"/>
      <c r="K912" s="12" t="s">
        <v>10395</v>
      </c>
      <c r="L912" s="11"/>
      <c r="M912" s="167" t="s">
        <v>15154</v>
      </c>
      <c r="N912" s="69"/>
      <c r="O912" s="18"/>
      <c r="P912" s="80"/>
      <c r="Q912" s="80"/>
      <c r="R912" s="80"/>
      <c r="S912" s="80"/>
    </row>
    <row r="913" spans="1:19">
      <c r="A913" s="7">
        <v>911</v>
      </c>
      <c r="B913" s="127" t="s">
        <v>15155</v>
      </c>
      <c r="C913" s="12" t="s">
        <v>10393</v>
      </c>
      <c r="D913" s="7" t="str">
        <f t="shared" si="59"/>
        <v>长荣箱</v>
      </c>
      <c r="E913" s="7" t="s">
        <v>14428</v>
      </c>
      <c r="F913" s="19">
        <v>41519</v>
      </c>
      <c r="G913" s="11" t="s">
        <v>7355</v>
      </c>
      <c r="H913" s="7" t="str">
        <f t="shared" si="60"/>
        <v>重</v>
      </c>
      <c r="I913" s="24">
        <v>41520</v>
      </c>
      <c r="J913" s="27"/>
      <c r="K913" s="12" t="s">
        <v>11417</v>
      </c>
      <c r="L913" s="11"/>
      <c r="M913" s="167" t="s">
        <v>15154</v>
      </c>
      <c r="N913" s="69"/>
      <c r="O913" s="18"/>
      <c r="P913" s="80"/>
      <c r="Q913" s="80"/>
      <c r="R913" s="80"/>
      <c r="S913" s="80"/>
    </row>
    <row r="914" spans="1:19">
      <c r="A914" s="7">
        <v>912</v>
      </c>
      <c r="B914" s="127" t="s">
        <v>6721</v>
      </c>
      <c r="C914" s="12" t="s">
        <v>10393</v>
      </c>
      <c r="D914" s="7" t="str">
        <f t="shared" si="59"/>
        <v>长荣箱</v>
      </c>
      <c r="E914" s="7" t="s">
        <v>14428</v>
      </c>
      <c r="F914" s="19">
        <v>41517</v>
      </c>
      <c r="G914" s="11" t="s">
        <v>7355</v>
      </c>
      <c r="H914" s="7" t="str">
        <f t="shared" si="60"/>
        <v>重</v>
      </c>
      <c r="I914" s="24">
        <v>41517</v>
      </c>
      <c r="J914" s="27"/>
      <c r="K914" s="12" t="s">
        <v>2509</v>
      </c>
      <c r="L914" s="11"/>
      <c r="M914" s="167" t="s">
        <v>7809</v>
      </c>
      <c r="N914" s="69"/>
      <c r="O914" s="18"/>
      <c r="P914" s="80"/>
      <c r="Q914" s="80"/>
      <c r="R914" s="80"/>
      <c r="S914" s="80"/>
    </row>
    <row r="915" spans="1:19">
      <c r="A915" s="7">
        <v>913</v>
      </c>
      <c r="B915" s="127" t="s">
        <v>4030</v>
      </c>
      <c r="C915" s="12" t="s">
        <v>10393</v>
      </c>
      <c r="D915" s="7" t="str">
        <f t="shared" si="59"/>
        <v>长荣箱</v>
      </c>
      <c r="E915" s="7" t="s">
        <v>14428</v>
      </c>
      <c r="F915" s="19">
        <v>41517</v>
      </c>
      <c r="G915" s="11" t="s">
        <v>7355</v>
      </c>
      <c r="H915" s="7" t="str">
        <f t="shared" si="60"/>
        <v>重</v>
      </c>
      <c r="I915" s="24">
        <v>41550</v>
      </c>
      <c r="J915" s="27"/>
      <c r="K915" s="12" t="s">
        <v>13302</v>
      </c>
      <c r="L915" s="11"/>
      <c r="M915" s="167" t="s">
        <v>2271</v>
      </c>
      <c r="N915" s="69"/>
      <c r="O915" s="18"/>
      <c r="P915" s="80"/>
      <c r="Q915" s="80"/>
      <c r="R915" s="80"/>
      <c r="S915" s="80"/>
    </row>
    <row r="916" spans="1:19">
      <c r="A916" s="7">
        <v>914</v>
      </c>
      <c r="B916" s="127" t="s">
        <v>1155</v>
      </c>
      <c r="C916" s="12" t="s">
        <v>10393</v>
      </c>
      <c r="D916" s="7" t="str">
        <f t="shared" si="59"/>
        <v>长荣箱</v>
      </c>
      <c r="E916" s="7" t="s">
        <v>14428</v>
      </c>
      <c r="F916" s="19">
        <v>41495</v>
      </c>
      <c r="G916" s="11" t="s">
        <v>14939</v>
      </c>
      <c r="H916" s="7" t="str">
        <f t="shared" si="60"/>
        <v>重</v>
      </c>
      <c r="I916" s="24">
        <v>41496</v>
      </c>
      <c r="J916" s="27"/>
      <c r="K916" s="12" t="s">
        <v>13302</v>
      </c>
      <c r="L916" s="11"/>
      <c r="M916" s="167" t="s">
        <v>1157</v>
      </c>
      <c r="N916" s="69"/>
      <c r="O916" s="18" t="str">
        <f t="shared" ref="O916:O935" ca="1" si="61">IF(I916="","",IF(ISNONTEXT(J916),DATEDIF(F916,TODAY(),"d")&amp;"天","出场"))</f>
        <v>304天</v>
      </c>
      <c r="P916" s="80"/>
      <c r="Q916" s="80"/>
      <c r="R916" s="80"/>
      <c r="S916" s="80"/>
    </row>
    <row r="917" spans="1:19">
      <c r="A917" s="7">
        <v>915</v>
      </c>
      <c r="B917" s="127" t="s">
        <v>1156</v>
      </c>
      <c r="C917" s="12" t="s">
        <v>10393</v>
      </c>
      <c r="D917" s="7" t="str">
        <f t="shared" si="59"/>
        <v>长荣箱</v>
      </c>
      <c r="E917" s="7" t="s">
        <v>14428</v>
      </c>
      <c r="F917" s="19">
        <v>41495</v>
      </c>
      <c r="G917" s="80">
        <v>100</v>
      </c>
      <c r="H917" s="7" t="str">
        <f t="shared" si="60"/>
        <v>重</v>
      </c>
      <c r="I917" s="24">
        <v>41496</v>
      </c>
      <c r="J917" s="27"/>
      <c r="K917" s="12" t="s">
        <v>11659</v>
      </c>
      <c r="L917" s="11"/>
      <c r="M917" s="167" t="s">
        <v>1157</v>
      </c>
      <c r="N917" s="69"/>
      <c r="O917" s="18" t="str">
        <f t="shared" ca="1" si="61"/>
        <v>304天</v>
      </c>
      <c r="P917" s="80"/>
      <c r="Q917" s="80"/>
      <c r="R917" s="80"/>
      <c r="S917" s="80"/>
    </row>
    <row r="918" spans="1:19">
      <c r="A918" s="7">
        <v>916</v>
      </c>
      <c r="B918" s="127" t="s">
        <v>16544</v>
      </c>
      <c r="C918" s="12" t="s">
        <v>10393</v>
      </c>
      <c r="D918" s="7" t="str">
        <f t="shared" si="59"/>
        <v>长荣箱</v>
      </c>
      <c r="E918" s="7" t="s">
        <v>1484</v>
      </c>
      <c r="F918" s="19">
        <v>41500</v>
      </c>
      <c r="G918" s="80">
        <v>100</v>
      </c>
      <c r="H918" s="7" t="str">
        <f t="shared" si="60"/>
        <v>重</v>
      </c>
      <c r="I918" s="24">
        <v>41504</v>
      </c>
      <c r="J918" s="27"/>
      <c r="K918" s="12" t="s">
        <v>11301</v>
      </c>
      <c r="L918" s="11"/>
      <c r="M918" s="167" t="s">
        <v>16546</v>
      </c>
      <c r="N918" s="69"/>
      <c r="O918" s="18" t="str">
        <f t="shared" ca="1" si="61"/>
        <v>299天</v>
      </c>
      <c r="P918" s="80"/>
      <c r="Q918" s="80"/>
      <c r="R918" s="80"/>
      <c r="S918" s="80"/>
    </row>
    <row r="919" spans="1:19">
      <c r="A919" s="7">
        <v>917</v>
      </c>
      <c r="B919" s="127" t="s">
        <v>14942</v>
      </c>
      <c r="C919" s="12" t="s">
        <v>10393</v>
      </c>
      <c r="D919" s="7" t="str">
        <f t="shared" si="59"/>
        <v>长荣箱</v>
      </c>
      <c r="E919" s="7" t="s">
        <v>1484</v>
      </c>
      <c r="F919" s="19">
        <v>41500</v>
      </c>
      <c r="G919" s="80">
        <v>100</v>
      </c>
      <c r="H919" s="7" t="str">
        <f t="shared" si="60"/>
        <v>重</v>
      </c>
      <c r="I919" s="24">
        <v>41504</v>
      </c>
      <c r="J919" s="27"/>
      <c r="K919" s="12" t="s">
        <v>11301</v>
      </c>
      <c r="L919" s="11"/>
      <c r="M919" s="167" t="s">
        <v>16546</v>
      </c>
      <c r="N919" s="69"/>
      <c r="O919" s="18" t="str">
        <f t="shared" ca="1" si="61"/>
        <v>299天</v>
      </c>
      <c r="P919" s="80"/>
      <c r="Q919" s="80"/>
      <c r="R919" s="80"/>
      <c r="S919" s="80"/>
    </row>
    <row r="920" spans="1:19">
      <c r="A920" s="7">
        <v>918</v>
      </c>
      <c r="B920" s="127" t="s">
        <v>4014</v>
      </c>
      <c r="C920" s="12" t="s">
        <v>10393</v>
      </c>
      <c r="D920" s="7" t="str">
        <f t="shared" si="59"/>
        <v>长荣箱</v>
      </c>
      <c r="E920" s="7" t="s">
        <v>1484</v>
      </c>
      <c r="F920" s="19">
        <v>41501</v>
      </c>
      <c r="G920" s="11" t="s">
        <v>7401</v>
      </c>
      <c r="H920" s="7" t="str">
        <f t="shared" si="60"/>
        <v>重</v>
      </c>
      <c r="I920" s="24">
        <v>41502</v>
      </c>
      <c r="J920" s="27"/>
      <c r="K920" s="12" t="s">
        <v>13302</v>
      </c>
      <c r="L920" s="11"/>
      <c r="M920" s="167" t="s">
        <v>4013</v>
      </c>
      <c r="N920" s="69"/>
      <c r="O920" s="18" t="str">
        <f t="shared" ca="1" si="61"/>
        <v>298天</v>
      </c>
      <c r="P920" s="80"/>
      <c r="Q920" s="80"/>
      <c r="R920" s="80"/>
      <c r="S920" s="80"/>
    </row>
    <row r="921" spans="1:19">
      <c r="A921" s="7">
        <v>919</v>
      </c>
      <c r="B921" s="127" t="s">
        <v>4015</v>
      </c>
      <c r="C921" s="12" t="s">
        <v>10393</v>
      </c>
      <c r="D921" s="7" t="str">
        <f t="shared" si="59"/>
        <v>长荣箱</v>
      </c>
      <c r="E921" s="7" t="s">
        <v>1484</v>
      </c>
      <c r="F921" s="19">
        <v>41501</v>
      </c>
      <c r="G921" s="11" t="s">
        <v>14318</v>
      </c>
      <c r="H921" s="7" t="str">
        <f t="shared" si="60"/>
        <v>重</v>
      </c>
      <c r="I921" s="24">
        <v>41502</v>
      </c>
      <c r="J921" s="27"/>
      <c r="K921" s="12" t="s">
        <v>13302</v>
      </c>
      <c r="L921" s="11"/>
      <c r="M921" s="167" t="s">
        <v>4013</v>
      </c>
      <c r="N921" s="69"/>
      <c r="O921" s="18" t="str">
        <f t="shared" ca="1" si="61"/>
        <v>298天</v>
      </c>
      <c r="P921" s="80"/>
      <c r="Q921" s="80"/>
      <c r="R921" s="80"/>
      <c r="S921" s="80"/>
    </row>
    <row r="922" spans="1:19">
      <c r="A922" s="7">
        <v>920</v>
      </c>
      <c r="B922" s="127" t="s">
        <v>8308</v>
      </c>
      <c r="C922" s="12" t="s">
        <v>10393</v>
      </c>
      <c r="D922" s="7" t="str">
        <f t="shared" si="59"/>
        <v>长荣箱</v>
      </c>
      <c r="E922" s="7" t="s">
        <v>14428</v>
      </c>
      <c r="F922" s="19">
        <v>41502</v>
      </c>
      <c r="G922" s="11" t="s">
        <v>14318</v>
      </c>
      <c r="H922" s="7" t="str">
        <f t="shared" si="60"/>
        <v>重</v>
      </c>
      <c r="I922" s="24">
        <v>41505</v>
      </c>
      <c r="J922" s="27"/>
      <c r="K922" s="12" t="s">
        <v>2991</v>
      </c>
      <c r="L922" s="11"/>
      <c r="M922" s="167" t="s">
        <v>8310</v>
      </c>
      <c r="N922" s="69"/>
      <c r="O922" s="18" t="str">
        <f t="shared" ca="1" si="61"/>
        <v>297天</v>
      </c>
      <c r="P922" s="80"/>
      <c r="Q922" s="80"/>
      <c r="R922" s="80"/>
      <c r="S922" s="80"/>
    </row>
    <row r="923" spans="1:19">
      <c r="A923" s="7">
        <v>921</v>
      </c>
      <c r="B923" s="127" t="s">
        <v>11451</v>
      </c>
      <c r="C923" s="12" t="s">
        <v>10393</v>
      </c>
      <c r="D923" s="7" t="str">
        <f t="shared" si="59"/>
        <v>长荣箱</v>
      </c>
      <c r="E923" s="7" t="s">
        <v>14428</v>
      </c>
      <c r="F923" s="19">
        <v>41506</v>
      </c>
      <c r="G923" s="11" t="s">
        <v>14318</v>
      </c>
      <c r="H923" s="7" t="str">
        <f t="shared" si="60"/>
        <v>重</v>
      </c>
      <c r="I923" s="24">
        <v>41506</v>
      </c>
      <c r="J923" s="27"/>
      <c r="K923" s="12" t="s">
        <v>10395</v>
      </c>
      <c r="L923" s="11"/>
      <c r="M923" s="167" t="s">
        <v>11203</v>
      </c>
      <c r="N923" s="69"/>
      <c r="O923" s="18" t="str">
        <f t="shared" ca="1" si="61"/>
        <v>293天</v>
      </c>
      <c r="P923" s="80"/>
      <c r="Q923" s="80"/>
      <c r="R923" s="80"/>
      <c r="S923" s="80"/>
    </row>
    <row r="924" spans="1:19">
      <c r="A924" s="7">
        <v>922</v>
      </c>
      <c r="B924" s="127" t="s">
        <v>2269</v>
      </c>
      <c r="C924" s="12" t="s">
        <v>10393</v>
      </c>
      <c r="D924" s="7" t="str">
        <f t="shared" si="59"/>
        <v>长荣箱</v>
      </c>
      <c r="E924" s="7" t="s">
        <v>1484</v>
      </c>
      <c r="F924" s="19">
        <v>41514</v>
      </c>
      <c r="G924" s="11" t="s">
        <v>13121</v>
      </c>
      <c r="H924" s="7" t="str">
        <f t="shared" si="60"/>
        <v>重</v>
      </c>
      <c r="I924" s="24">
        <v>41550</v>
      </c>
      <c r="J924" s="27"/>
      <c r="K924" s="12" t="s">
        <v>13302</v>
      </c>
      <c r="L924" s="11"/>
      <c r="M924" s="167" t="s">
        <v>2271</v>
      </c>
      <c r="N924" s="69"/>
      <c r="O924" s="18" t="str">
        <f t="shared" ca="1" si="61"/>
        <v>285天</v>
      </c>
      <c r="P924" s="80"/>
      <c r="Q924" s="80"/>
      <c r="R924" s="80"/>
      <c r="S924" s="80"/>
    </row>
    <row r="925" spans="1:19">
      <c r="A925" s="7">
        <v>923</v>
      </c>
      <c r="B925" s="118" t="s">
        <v>16317</v>
      </c>
      <c r="C925" s="12" t="s">
        <v>10393</v>
      </c>
      <c r="D925" s="7" t="str">
        <f t="shared" si="59"/>
        <v>长荣箱</v>
      </c>
      <c r="E925" s="7" t="s">
        <v>14428</v>
      </c>
      <c r="F925" s="19">
        <v>41515</v>
      </c>
      <c r="G925" s="11" t="s">
        <v>2282</v>
      </c>
      <c r="H925" s="7" t="str">
        <f t="shared" si="60"/>
        <v>重</v>
      </c>
      <c r="I925" s="24">
        <v>41518</v>
      </c>
      <c r="J925" s="27"/>
      <c r="K925" s="12" t="s">
        <v>5774</v>
      </c>
      <c r="L925" s="11"/>
      <c r="M925" s="128" t="s">
        <v>6720</v>
      </c>
      <c r="N925" s="69"/>
      <c r="O925" s="18" t="str">
        <f t="shared" ca="1" si="61"/>
        <v>284天</v>
      </c>
      <c r="P925" s="80"/>
      <c r="Q925" s="80"/>
      <c r="R925" s="80"/>
      <c r="S925" s="80"/>
    </row>
    <row r="926" spans="1:19">
      <c r="A926" s="7">
        <v>924</v>
      </c>
      <c r="B926" s="118" t="s">
        <v>4003</v>
      </c>
      <c r="C926" s="12" t="s">
        <v>10393</v>
      </c>
      <c r="D926" s="7" t="str">
        <f t="shared" ref="D926:D957" si="62">IF(B926="","","长荣箱")</f>
        <v>长荣箱</v>
      </c>
      <c r="E926" s="7" t="s">
        <v>14428</v>
      </c>
      <c r="F926" s="19">
        <v>41509</v>
      </c>
      <c r="G926" s="11" t="s">
        <v>14318</v>
      </c>
      <c r="H926" s="7" t="str">
        <f t="shared" si="60"/>
        <v>重</v>
      </c>
      <c r="I926" s="24">
        <v>41581</v>
      </c>
      <c r="J926" s="27"/>
      <c r="K926" s="12" t="s">
        <v>1381</v>
      </c>
      <c r="L926" s="11"/>
      <c r="M926" s="167" t="s">
        <v>1439</v>
      </c>
      <c r="N926" s="69"/>
      <c r="O926" s="18" t="str">
        <f t="shared" ca="1" si="61"/>
        <v>290天</v>
      </c>
      <c r="P926" s="80"/>
      <c r="Q926" s="80"/>
      <c r="R926" s="80"/>
      <c r="S926" s="80"/>
    </row>
    <row r="927" spans="1:19">
      <c r="A927" s="7">
        <v>925</v>
      </c>
      <c r="B927" s="118" t="s">
        <v>2265</v>
      </c>
      <c r="C927" s="12" t="s">
        <v>10393</v>
      </c>
      <c r="D927" s="7" t="str">
        <f t="shared" si="62"/>
        <v>长荣箱</v>
      </c>
      <c r="E927" s="7" t="s">
        <v>1484</v>
      </c>
      <c r="F927" s="19">
        <v>41515</v>
      </c>
      <c r="G927" s="11" t="s">
        <v>14318</v>
      </c>
      <c r="H927" s="7" t="str">
        <f t="shared" si="60"/>
        <v>重</v>
      </c>
      <c r="I927" s="24">
        <v>41550</v>
      </c>
      <c r="J927" s="27"/>
      <c r="K927" s="12" t="s">
        <v>13302</v>
      </c>
      <c r="L927" s="11"/>
      <c r="M927" s="167" t="s">
        <v>2271</v>
      </c>
      <c r="N927" s="69"/>
      <c r="O927" s="18" t="str">
        <f t="shared" ca="1" si="61"/>
        <v>284天</v>
      </c>
      <c r="P927" s="80"/>
      <c r="Q927" s="80"/>
      <c r="R927" s="80"/>
      <c r="S927" s="80"/>
    </row>
    <row r="928" spans="1:19">
      <c r="A928" s="7">
        <v>926</v>
      </c>
      <c r="B928" s="118" t="s">
        <v>2267</v>
      </c>
      <c r="C928" s="12" t="s">
        <v>10393</v>
      </c>
      <c r="D928" s="7" t="str">
        <f t="shared" si="62"/>
        <v>长荣箱</v>
      </c>
      <c r="E928" s="7" t="s">
        <v>1484</v>
      </c>
      <c r="F928" s="19">
        <v>41512</v>
      </c>
      <c r="G928" s="11" t="s">
        <v>14318</v>
      </c>
      <c r="H928" s="7" t="str">
        <f t="shared" si="60"/>
        <v>重</v>
      </c>
      <c r="I928" s="24">
        <v>41550</v>
      </c>
      <c r="J928" s="27"/>
      <c r="K928" s="12" t="s">
        <v>13302</v>
      </c>
      <c r="L928" s="11"/>
      <c r="M928" s="167" t="s">
        <v>2271</v>
      </c>
      <c r="N928" s="69"/>
      <c r="O928" s="18" t="str">
        <f t="shared" ca="1" si="61"/>
        <v>287天</v>
      </c>
      <c r="P928" s="80"/>
      <c r="Q928" s="80"/>
      <c r="R928" s="80"/>
      <c r="S928" s="80"/>
    </row>
    <row r="929" spans="1:19">
      <c r="A929" s="7">
        <v>927</v>
      </c>
      <c r="B929" s="118" t="s">
        <v>16448</v>
      </c>
      <c r="C929" s="12" t="s">
        <v>10393</v>
      </c>
      <c r="D929" s="7" t="str">
        <f t="shared" si="62"/>
        <v>长荣箱</v>
      </c>
      <c r="E929" s="7" t="s">
        <v>1484</v>
      </c>
      <c r="F929" s="19">
        <v>41512</v>
      </c>
      <c r="G929" s="11" t="s">
        <v>14318</v>
      </c>
      <c r="H929" s="7" t="str">
        <f t="shared" si="60"/>
        <v>重</v>
      </c>
      <c r="I929" s="24">
        <v>41550</v>
      </c>
      <c r="J929" s="27"/>
      <c r="K929" s="12" t="s">
        <v>13302</v>
      </c>
      <c r="L929" s="11"/>
      <c r="M929" s="167" t="s">
        <v>2271</v>
      </c>
      <c r="N929" s="69"/>
      <c r="O929" s="18" t="str">
        <f t="shared" ca="1" si="61"/>
        <v>287天</v>
      </c>
      <c r="P929" s="80"/>
      <c r="Q929" s="80"/>
      <c r="R929" s="80"/>
      <c r="S929" s="80"/>
    </row>
    <row r="930" spans="1:19">
      <c r="A930" s="7">
        <v>928</v>
      </c>
      <c r="B930" s="118" t="s">
        <v>2268</v>
      </c>
      <c r="C930" s="12" t="s">
        <v>10393</v>
      </c>
      <c r="D930" s="7" t="str">
        <f t="shared" si="62"/>
        <v>长荣箱</v>
      </c>
      <c r="E930" s="7" t="s">
        <v>14428</v>
      </c>
      <c r="F930" s="19">
        <v>41517</v>
      </c>
      <c r="G930" s="11" t="s">
        <v>14318</v>
      </c>
      <c r="H930" s="7" t="str">
        <f t="shared" si="60"/>
        <v>重</v>
      </c>
      <c r="I930" s="24">
        <v>41550</v>
      </c>
      <c r="J930" s="27"/>
      <c r="K930" s="12" t="s">
        <v>13302</v>
      </c>
      <c r="L930" s="11"/>
      <c r="M930" s="167" t="s">
        <v>2271</v>
      </c>
      <c r="N930" s="69"/>
      <c r="O930" s="18" t="str">
        <f t="shared" ca="1" si="61"/>
        <v>282天</v>
      </c>
      <c r="P930" s="80"/>
      <c r="Q930" s="80"/>
      <c r="R930" s="80"/>
      <c r="S930" s="80"/>
    </row>
    <row r="931" spans="1:19">
      <c r="A931" s="7">
        <v>929</v>
      </c>
      <c r="B931" s="118" t="s">
        <v>16452</v>
      </c>
      <c r="C931" s="12" t="s">
        <v>10393</v>
      </c>
      <c r="D931" s="7" t="str">
        <f t="shared" si="62"/>
        <v>长荣箱</v>
      </c>
      <c r="E931" s="7" t="s">
        <v>14428</v>
      </c>
      <c r="F931" s="19">
        <v>41517</v>
      </c>
      <c r="G931" s="11" t="s">
        <v>11205</v>
      </c>
      <c r="H931" s="7" t="str">
        <f t="shared" si="60"/>
        <v>重</v>
      </c>
      <c r="I931" s="24">
        <v>41550</v>
      </c>
      <c r="J931" s="27"/>
      <c r="K931" s="12" t="s">
        <v>13302</v>
      </c>
      <c r="L931" s="11"/>
      <c r="M931" s="167" t="s">
        <v>2271</v>
      </c>
      <c r="N931" s="69"/>
      <c r="O931" s="18" t="str">
        <f t="shared" ca="1" si="61"/>
        <v>282天</v>
      </c>
      <c r="P931" s="80"/>
      <c r="Q931" s="80"/>
      <c r="R931" s="80"/>
      <c r="S931" s="80"/>
    </row>
    <row r="932" spans="1:19">
      <c r="A932" s="7">
        <v>930</v>
      </c>
      <c r="B932" s="118" t="s">
        <v>3403</v>
      </c>
      <c r="C932" s="12" t="s">
        <v>10393</v>
      </c>
      <c r="D932" s="7" t="str">
        <f t="shared" si="62"/>
        <v>长荣箱</v>
      </c>
      <c r="E932" s="7" t="s">
        <v>14428</v>
      </c>
      <c r="F932" s="19">
        <v>41518</v>
      </c>
      <c r="G932" s="11" t="s">
        <v>14318</v>
      </c>
      <c r="H932" s="7" t="str">
        <f t="shared" si="60"/>
        <v>重</v>
      </c>
      <c r="I932" s="24">
        <v>41523</v>
      </c>
      <c r="J932" s="27"/>
      <c r="K932" s="12" t="s">
        <v>4794</v>
      </c>
      <c r="L932" s="11"/>
      <c r="M932" s="167" t="s">
        <v>3405</v>
      </c>
      <c r="N932" s="69"/>
      <c r="O932" s="18" t="str">
        <f t="shared" ca="1" si="61"/>
        <v>281天</v>
      </c>
      <c r="P932" s="80"/>
      <c r="Q932" s="80"/>
      <c r="R932" s="80"/>
      <c r="S932" s="80"/>
    </row>
    <row r="933" spans="1:19">
      <c r="A933" s="7">
        <v>931</v>
      </c>
      <c r="B933" s="118" t="s">
        <v>80</v>
      </c>
      <c r="C933" s="12" t="s">
        <v>10393</v>
      </c>
      <c r="D933" s="7" t="str">
        <f t="shared" si="62"/>
        <v>长荣箱</v>
      </c>
      <c r="E933" s="7" t="s">
        <v>14428</v>
      </c>
      <c r="F933" s="19">
        <v>41518</v>
      </c>
      <c r="G933" s="11" t="s">
        <v>14318</v>
      </c>
      <c r="H933" s="7" t="str">
        <f t="shared" si="60"/>
        <v>重</v>
      </c>
      <c r="I933" s="24">
        <v>41525</v>
      </c>
      <c r="J933" s="27"/>
      <c r="K933" s="12" t="s">
        <v>1381</v>
      </c>
      <c r="L933" s="11"/>
      <c r="M933" s="167" t="s">
        <v>17261</v>
      </c>
      <c r="N933" s="69"/>
      <c r="O933" s="18" t="str">
        <f t="shared" ca="1" si="61"/>
        <v>281天</v>
      </c>
      <c r="P933" s="80"/>
      <c r="Q933" s="80"/>
      <c r="R933" s="80"/>
      <c r="S933" s="80"/>
    </row>
    <row r="934" spans="1:19">
      <c r="A934" s="7">
        <v>932</v>
      </c>
      <c r="B934" s="118" t="s">
        <v>7237</v>
      </c>
      <c r="C934" s="12" t="s">
        <v>10393</v>
      </c>
      <c r="D934" s="7" t="str">
        <f t="shared" si="62"/>
        <v>长荣箱</v>
      </c>
      <c r="E934" s="7" t="s">
        <v>14428</v>
      </c>
      <c r="F934" s="19">
        <v>41518</v>
      </c>
      <c r="G934" s="11" t="s">
        <v>14318</v>
      </c>
      <c r="H934" s="7" t="str">
        <f t="shared" ref="H934:H965" si="63">IF(I934="","空","重")</f>
        <v>重</v>
      </c>
      <c r="I934" s="24">
        <v>41518</v>
      </c>
      <c r="J934" s="27"/>
      <c r="K934" s="12" t="s">
        <v>5775</v>
      </c>
      <c r="L934" s="11"/>
      <c r="M934" s="128" t="s">
        <v>7238</v>
      </c>
      <c r="N934" s="69"/>
      <c r="O934" s="18" t="str">
        <f t="shared" ca="1" si="61"/>
        <v>281天</v>
      </c>
      <c r="P934" s="80"/>
      <c r="Q934" s="80"/>
      <c r="R934" s="80"/>
      <c r="S934" s="80"/>
    </row>
    <row r="935" spans="1:19">
      <c r="A935" s="7">
        <v>933</v>
      </c>
      <c r="B935" s="118" t="s">
        <v>9468</v>
      </c>
      <c r="C935" s="12" t="s">
        <v>10393</v>
      </c>
      <c r="D935" s="7" t="str">
        <f t="shared" si="62"/>
        <v>长荣箱</v>
      </c>
      <c r="E935" s="7" t="s">
        <v>14428</v>
      </c>
      <c r="F935" s="19">
        <v>41519</v>
      </c>
      <c r="G935" s="11" t="s">
        <v>10554</v>
      </c>
      <c r="H935" s="7" t="str">
        <f t="shared" si="63"/>
        <v>重</v>
      </c>
      <c r="I935" s="24">
        <v>41525</v>
      </c>
      <c r="J935" s="27"/>
      <c r="K935" s="12" t="s">
        <v>1381</v>
      </c>
      <c r="L935" s="11"/>
      <c r="M935" s="167" t="s">
        <v>17260</v>
      </c>
      <c r="N935" s="69"/>
      <c r="O935" s="18" t="str">
        <f t="shared" ca="1" si="61"/>
        <v>280天</v>
      </c>
      <c r="P935" s="80"/>
      <c r="Q935" s="80"/>
      <c r="R935" s="80"/>
      <c r="S935" s="80"/>
    </row>
    <row r="936" spans="1:19">
      <c r="A936" s="7">
        <v>934</v>
      </c>
      <c r="B936" s="118" t="s">
        <v>84</v>
      </c>
      <c r="C936" s="12" t="s">
        <v>10393</v>
      </c>
      <c r="D936" s="7" t="str">
        <f t="shared" si="62"/>
        <v>长荣箱</v>
      </c>
      <c r="E936" s="7" t="s">
        <v>14428</v>
      </c>
      <c r="F936" s="19">
        <v>41522</v>
      </c>
      <c r="G936" s="11" t="s">
        <v>14318</v>
      </c>
      <c r="H936" s="7" t="str">
        <f t="shared" si="63"/>
        <v>重</v>
      </c>
      <c r="I936" s="24">
        <v>41525</v>
      </c>
      <c r="J936" s="27"/>
      <c r="K936" s="12" t="s">
        <v>1381</v>
      </c>
      <c r="L936" s="11"/>
      <c r="M936" s="167" t="s">
        <v>17260</v>
      </c>
      <c r="N936" s="69"/>
      <c r="O936" s="18"/>
      <c r="P936" s="80"/>
      <c r="Q936" s="80"/>
      <c r="R936" s="80"/>
      <c r="S936" s="80"/>
    </row>
    <row r="937" spans="1:19">
      <c r="A937" s="7">
        <v>935</v>
      </c>
      <c r="B937" s="118" t="s">
        <v>16238</v>
      </c>
      <c r="C937" s="12" t="s">
        <v>10393</v>
      </c>
      <c r="D937" s="7" t="str">
        <f t="shared" si="62"/>
        <v>长荣箱</v>
      </c>
      <c r="E937" s="7" t="s">
        <v>14428</v>
      </c>
      <c r="F937" s="19">
        <v>41521</v>
      </c>
      <c r="G937" s="11" t="s">
        <v>14318</v>
      </c>
      <c r="H937" s="7" t="str">
        <f t="shared" si="63"/>
        <v>重</v>
      </c>
      <c r="I937" s="24">
        <v>41521</v>
      </c>
      <c r="J937" s="27"/>
      <c r="K937" s="12" t="s">
        <v>13302</v>
      </c>
      <c r="L937" s="11"/>
      <c r="M937" s="167" t="s">
        <v>16239</v>
      </c>
      <c r="N937" s="69"/>
      <c r="O937" s="18" t="str">
        <f t="shared" ref="O937:O968" ca="1" si="64">IF(I937="","",IF(ISNONTEXT(J937),DATEDIF(F937,TODAY(),"d")&amp;"天","出场"))</f>
        <v>278天</v>
      </c>
      <c r="P937" s="80"/>
      <c r="Q937" s="80"/>
      <c r="R937" s="80"/>
      <c r="S937" s="80"/>
    </row>
    <row r="938" spans="1:19">
      <c r="A938" s="7">
        <v>936</v>
      </c>
      <c r="B938" s="118" t="s">
        <v>82</v>
      </c>
      <c r="C938" s="12" t="s">
        <v>10393</v>
      </c>
      <c r="D938" s="7" t="str">
        <f t="shared" si="62"/>
        <v>长荣箱</v>
      </c>
      <c r="E938" s="7" t="s">
        <v>14428</v>
      </c>
      <c r="F938" s="19">
        <v>41522</v>
      </c>
      <c r="G938" s="11" t="s">
        <v>14318</v>
      </c>
      <c r="H938" s="7" t="str">
        <f t="shared" si="63"/>
        <v>重</v>
      </c>
      <c r="I938" s="24">
        <v>41525</v>
      </c>
      <c r="J938" s="27"/>
      <c r="K938" s="12" t="s">
        <v>1381</v>
      </c>
      <c r="L938" s="11"/>
      <c r="M938" s="167" t="s">
        <v>17260</v>
      </c>
      <c r="N938" s="69"/>
      <c r="O938" s="18" t="str">
        <f t="shared" ca="1" si="64"/>
        <v>277天</v>
      </c>
      <c r="P938" s="80"/>
      <c r="Q938" s="80"/>
      <c r="R938" s="80"/>
      <c r="S938" s="80"/>
    </row>
    <row r="939" spans="1:19">
      <c r="A939" s="7">
        <v>937</v>
      </c>
      <c r="B939" s="118" t="s">
        <v>83</v>
      </c>
      <c r="C939" s="50" t="s">
        <v>10393</v>
      </c>
      <c r="D939" s="7" t="str">
        <f t="shared" si="62"/>
        <v>长荣箱</v>
      </c>
      <c r="E939" s="7" t="s">
        <v>14428</v>
      </c>
      <c r="F939" s="19">
        <v>41521</v>
      </c>
      <c r="G939" s="11" t="s">
        <v>14318</v>
      </c>
      <c r="H939" s="7" t="str">
        <f t="shared" si="63"/>
        <v>重</v>
      </c>
      <c r="I939" s="24">
        <v>41525</v>
      </c>
      <c r="J939" s="27"/>
      <c r="K939" s="12" t="s">
        <v>1381</v>
      </c>
      <c r="L939" s="11"/>
      <c r="M939" s="167" t="s">
        <v>17260</v>
      </c>
      <c r="N939" s="69"/>
      <c r="O939" s="18" t="str">
        <f t="shared" ca="1" si="64"/>
        <v>278天</v>
      </c>
      <c r="P939" s="80"/>
      <c r="Q939" s="80"/>
      <c r="R939" s="80"/>
      <c r="S939" s="80"/>
    </row>
    <row r="940" spans="1:19">
      <c r="A940" s="7">
        <v>938</v>
      </c>
      <c r="B940" s="127" t="s">
        <v>11204</v>
      </c>
      <c r="C940" s="12" t="s">
        <v>10393</v>
      </c>
      <c r="D940" s="7" t="str">
        <f t="shared" si="62"/>
        <v>长荣箱</v>
      </c>
      <c r="E940" s="7" t="s">
        <v>14428</v>
      </c>
      <c r="F940" s="19">
        <v>41505</v>
      </c>
      <c r="G940" s="11" t="s">
        <v>16362</v>
      </c>
      <c r="H940" s="7" t="str">
        <f t="shared" si="63"/>
        <v>重</v>
      </c>
      <c r="I940" s="24">
        <v>41506</v>
      </c>
      <c r="J940" s="27"/>
      <c r="K940" s="12" t="s">
        <v>5796</v>
      </c>
      <c r="L940" s="11"/>
      <c r="M940" s="167" t="s">
        <v>11203</v>
      </c>
      <c r="N940" s="69"/>
      <c r="O940" s="18" t="str">
        <f t="shared" ca="1" si="64"/>
        <v>294天</v>
      </c>
      <c r="P940" s="80"/>
      <c r="Q940" s="80"/>
      <c r="R940" s="80"/>
      <c r="S940" s="80"/>
    </row>
    <row r="941" spans="1:19">
      <c r="A941" s="7">
        <v>939</v>
      </c>
      <c r="B941" s="127" t="s">
        <v>14960</v>
      </c>
      <c r="C941" s="12" t="s">
        <v>10393</v>
      </c>
      <c r="D941" s="7" t="str">
        <f t="shared" si="62"/>
        <v>长荣箱</v>
      </c>
      <c r="E941" s="7" t="s">
        <v>14428</v>
      </c>
      <c r="F941" s="19">
        <v>41502</v>
      </c>
      <c r="G941" s="80">
        <v>100</v>
      </c>
      <c r="H941" s="7" t="str">
        <f t="shared" si="63"/>
        <v>重</v>
      </c>
      <c r="I941" s="24">
        <v>41504</v>
      </c>
      <c r="J941" s="27"/>
      <c r="K941" s="12" t="s">
        <v>4794</v>
      </c>
      <c r="L941" s="11"/>
      <c r="M941" s="167" t="s">
        <v>14963</v>
      </c>
      <c r="N941" s="69"/>
      <c r="O941" s="18" t="str">
        <f t="shared" ca="1" si="64"/>
        <v>297天</v>
      </c>
      <c r="P941" s="80"/>
      <c r="Q941" s="80"/>
      <c r="R941" s="80"/>
      <c r="S941" s="80"/>
    </row>
    <row r="942" spans="1:19">
      <c r="A942" s="7">
        <v>940</v>
      </c>
      <c r="B942" s="127" t="s">
        <v>12717</v>
      </c>
      <c r="C942" s="12" t="s">
        <v>10393</v>
      </c>
      <c r="D942" s="7" t="str">
        <f t="shared" si="62"/>
        <v>长荣箱</v>
      </c>
      <c r="E942" s="7" t="s">
        <v>14428</v>
      </c>
      <c r="F942" s="19">
        <v>41528</v>
      </c>
      <c r="G942" s="80">
        <v>100</v>
      </c>
      <c r="H942" s="7" t="str">
        <f t="shared" si="63"/>
        <v>重</v>
      </c>
      <c r="I942" s="24">
        <v>41532</v>
      </c>
      <c r="J942" s="27"/>
      <c r="K942" s="12" t="s">
        <v>2296</v>
      </c>
      <c r="L942" s="11"/>
      <c r="M942" s="167" t="s">
        <v>2328</v>
      </c>
      <c r="N942" s="69"/>
      <c r="O942" s="18" t="str">
        <f t="shared" ca="1" si="64"/>
        <v>271天</v>
      </c>
      <c r="P942" s="80"/>
      <c r="Q942" s="80"/>
      <c r="R942" s="80"/>
      <c r="S942" s="80"/>
    </row>
    <row r="943" spans="1:19">
      <c r="A943" s="7">
        <v>941</v>
      </c>
      <c r="B943" s="127" t="s">
        <v>16363</v>
      </c>
      <c r="C943" s="12" t="s">
        <v>10393</v>
      </c>
      <c r="D943" s="7" t="str">
        <f t="shared" si="62"/>
        <v>长荣箱</v>
      </c>
      <c r="E943" s="7" t="s">
        <v>14428</v>
      </c>
      <c r="F943" s="19">
        <v>41528</v>
      </c>
      <c r="G943" s="80">
        <v>100</v>
      </c>
      <c r="H943" s="7" t="str">
        <f t="shared" si="63"/>
        <v>重</v>
      </c>
      <c r="I943" s="24">
        <v>41529</v>
      </c>
      <c r="J943" s="27"/>
      <c r="K943" s="12" t="s">
        <v>4794</v>
      </c>
      <c r="L943" s="11"/>
      <c r="M943" s="167" t="s">
        <v>7687</v>
      </c>
      <c r="N943" s="69"/>
      <c r="O943" s="18" t="str">
        <f t="shared" ca="1" si="64"/>
        <v>271天</v>
      </c>
      <c r="P943" s="80"/>
      <c r="Q943" s="80"/>
      <c r="R943" s="80"/>
      <c r="S943" s="80"/>
    </row>
    <row r="944" spans="1:19">
      <c r="A944" s="7">
        <v>942</v>
      </c>
      <c r="B944" s="127" t="s">
        <v>14936</v>
      </c>
      <c r="C944" s="12" t="s">
        <v>10393</v>
      </c>
      <c r="D944" s="7" t="str">
        <f t="shared" si="62"/>
        <v>长荣箱</v>
      </c>
      <c r="E944" s="7" t="s">
        <v>14428</v>
      </c>
      <c r="F944" s="19">
        <v>41508</v>
      </c>
      <c r="G944" s="80">
        <v>100</v>
      </c>
      <c r="H944" s="7" t="str">
        <f t="shared" si="63"/>
        <v>重</v>
      </c>
      <c r="I944" s="24">
        <v>41514</v>
      </c>
      <c r="J944" s="27"/>
      <c r="K944" s="12" t="s">
        <v>5796</v>
      </c>
      <c r="L944" s="11"/>
      <c r="M944" s="128" t="s">
        <v>9312</v>
      </c>
      <c r="N944" s="69"/>
      <c r="O944" s="18" t="str">
        <f t="shared" ca="1" si="64"/>
        <v>291天</v>
      </c>
      <c r="P944" s="80"/>
      <c r="Q944" s="80"/>
      <c r="R944" s="80"/>
      <c r="S944" s="80"/>
    </row>
    <row r="945" spans="1:19">
      <c r="A945" s="7">
        <v>943</v>
      </c>
      <c r="B945" s="127" t="s">
        <v>16315</v>
      </c>
      <c r="C945" s="12" t="s">
        <v>10393</v>
      </c>
      <c r="D945" s="7" t="str">
        <f t="shared" si="62"/>
        <v>长荣箱</v>
      </c>
      <c r="E945" s="7" t="s">
        <v>14428</v>
      </c>
      <c r="F945" s="19">
        <v>41508</v>
      </c>
      <c r="G945" s="80">
        <v>100</v>
      </c>
      <c r="H945" s="7" t="str">
        <f t="shared" si="63"/>
        <v>重</v>
      </c>
      <c r="I945" s="24">
        <v>41518</v>
      </c>
      <c r="J945" s="27"/>
      <c r="K945" s="12" t="s">
        <v>1381</v>
      </c>
      <c r="L945" s="11"/>
      <c r="M945" s="128" t="s">
        <v>6720</v>
      </c>
      <c r="N945" s="69"/>
      <c r="O945" s="18" t="str">
        <f t="shared" ca="1" si="64"/>
        <v>291天</v>
      </c>
      <c r="P945" s="80"/>
      <c r="Q945" s="80"/>
      <c r="R945" s="80"/>
      <c r="S945" s="80"/>
    </row>
    <row r="946" spans="1:19">
      <c r="A946" s="7">
        <v>944</v>
      </c>
      <c r="B946" s="127" t="s">
        <v>7236</v>
      </c>
      <c r="C946" s="12" t="s">
        <v>10393</v>
      </c>
      <c r="D946" s="7" t="str">
        <f t="shared" si="62"/>
        <v>长荣箱</v>
      </c>
      <c r="E946" s="7" t="s">
        <v>14428</v>
      </c>
      <c r="F946" s="19">
        <v>41506</v>
      </c>
      <c r="G946" s="11" t="s">
        <v>14965</v>
      </c>
      <c r="H946" s="7" t="str">
        <f t="shared" si="63"/>
        <v>重</v>
      </c>
      <c r="I946" s="24">
        <v>41518</v>
      </c>
      <c r="J946" s="27"/>
      <c r="K946" s="12" t="s">
        <v>1381</v>
      </c>
      <c r="L946" s="11"/>
      <c r="M946" s="128" t="s">
        <v>7238</v>
      </c>
      <c r="N946" s="69"/>
      <c r="O946" s="18" t="str">
        <f t="shared" ca="1" si="64"/>
        <v>293天</v>
      </c>
      <c r="P946" s="80"/>
      <c r="Q946" s="80"/>
      <c r="R946" s="80"/>
      <c r="S946" s="80"/>
    </row>
    <row r="947" spans="1:19">
      <c r="A947" s="7">
        <v>945</v>
      </c>
      <c r="B947" s="127" t="s">
        <v>4018</v>
      </c>
      <c r="C947" s="12" t="s">
        <v>10393</v>
      </c>
      <c r="D947" s="7" t="str">
        <f t="shared" si="62"/>
        <v>长荣箱</v>
      </c>
      <c r="E947" s="7" t="s">
        <v>14428</v>
      </c>
      <c r="F947" s="19">
        <v>41506</v>
      </c>
      <c r="G947" s="80">
        <v>100</v>
      </c>
      <c r="H947" s="7" t="str">
        <f t="shared" si="63"/>
        <v>重</v>
      </c>
      <c r="I947" s="24">
        <v>41515</v>
      </c>
      <c r="J947" s="27"/>
      <c r="K947" s="12" t="s">
        <v>5796</v>
      </c>
      <c r="L947" s="11"/>
      <c r="M947" s="128" t="s">
        <v>9312</v>
      </c>
      <c r="N947" s="69"/>
      <c r="O947" s="18" t="str">
        <f t="shared" ca="1" si="64"/>
        <v>293天</v>
      </c>
      <c r="P947" s="80"/>
      <c r="Q947" s="80"/>
      <c r="R947" s="80"/>
      <c r="S947" s="80"/>
    </row>
    <row r="948" spans="1:19">
      <c r="A948" s="7">
        <v>946</v>
      </c>
      <c r="B948" s="127" t="s">
        <v>6830</v>
      </c>
      <c r="C948" s="12" t="s">
        <v>10393</v>
      </c>
      <c r="D948" s="7" t="str">
        <f t="shared" si="62"/>
        <v>长荣箱</v>
      </c>
      <c r="E948" s="7" t="s">
        <v>14428</v>
      </c>
      <c r="F948" s="19">
        <v>41507</v>
      </c>
      <c r="G948" s="80">
        <v>100</v>
      </c>
      <c r="H948" s="7" t="str">
        <f t="shared" si="63"/>
        <v>重</v>
      </c>
      <c r="I948" s="24">
        <v>41507</v>
      </c>
      <c r="J948" s="27"/>
      <c r="K948" s="12" t="s">
        <v>5796</v>
      </c>
      <c r="L948" s="11"/>
      <c r="M948" s="167" t="s">
        <v>11203</v>
      </c>
      <c r="N948" s="69"/>
      <c r="O948" s="18" t="str">
        <f t="shared" ca="1" si="64"/>
        <v>292天</v>
      </c>
      <c r="P948" s="80"/>
      <c r="Q948" s="80"/>
      <c r="R948" s="80"/>
      <c r="S948" s="80"/>
    </row>
    <row r="949" spans="1:19">
      <c r="A949" s="7">
        <v>947</v>
      </c>
      <c r="B949" s="127" t="s">
        <v>3104</v>
      </c>
      <c r="C949" s="12" t="s">
        <v>10393</v>
      </c>
      <c r="D949" s="7" t="str">
        <f t="shared" si="62"/>
        <v>长荣箱</v>
      </c>
      <c r="E949" s="7" t="s">
        <v>14428</v>
      </c>
      <c r="F949" s="19">
        <v>41506</v>
      </c>
      <c r="G949" s="80">
        <v>100</v>
      </c>
      <c r="H949" s="7" t="str">
        <f t="shared" si="63"/>
        <v>重</v>
      </c>
      <c r="I949" s="24">
        <v>41533</v>
      </c>
      <c r="J949" s="27"/>
      <c r="K949" s="12" t="s">
        <v>2991</v>
      </c>
      <c r="L949" s="11"/>
      <c r="M949" s="167" t="s">
        <v>3106</v>
      </c>
      <c r="N949" s="69"/>
      <c r="O949" s="18" t="str">
        <f t="shared" ca="1" si="64"/>
        <v>293天</v>
      </c>
      <c r="P949" s="80"/>
      <c r="Q949" s="80"/>
      <c r="R949" s="80"/>
      <c r="S949" s="80"/>
    </row>
    <row r="950" spans="1:19">
      <c r="A950" s="7">
        <v>948</v>
      </c>
      <c r="B950" s="127" t="s">
        <v>16739</v>
      </c>
      <c r="C950" s="12" t="s">
        <v>10393</v>
      </c>
      <c r="D950" s="7" t="str">
        <f t="shared" si="62"/>
        <v>长荣箱</v>
      </c>
      <c r="E950" s="7" t="s">
        <v>14428</v>
      </c>
      <c r="F950" s="19">
        <v>41506</v>
      </c>
      <c r="G950" s="80">
        <v>100</v>
      </c>
      <c r="H950" s="7" t="str">
        <f t="shared" si="63"/>
        <v>重</v>
      </c>
      <c r="I950" s="24">
        <v>41512</v>
      </c>
      <c r="J950" s="27"/>
      <c r="K950" s="12" t="s">
        <v>4794</v>
      </c>
      <c r="L950" s="11"/>
      <c r="M950" s="167" t="s">
        <v>13489</v>
      </c>
      <c r="N950" s="69"/>
      <c r="O950" s="18" t="str">
        <f t="shared" ca="1" si="64"/>
        <v>293天</v>
      </c>
      <c r="P950" s="80"/>
      <c r="Q950" s="80"/>
      <c r="R950" s="80"/>
      <c r="S950" s="80"/>
    </row>
    <row r="951" spans="1:19">
      <c r="A951" s="7">
        <v>949</v>
      </c>
      <c r="B951" s="127" t="s">
        <v>16722</v>
      </c>
      <c r="C951" s="12" t="s">
        <v>10393</v>
      </c>
      <c r="D951" s="7" t="str">
        <f t="shared" si="62"/>
        <v>长荣箱</v>
      </c>
      <c r="E951" s="7" t="s">
        <v>14428</v>
      </c>
      <c r="F951" s="19">
        <v>41507</v>
      </c>
      <c r="G951" s="80">
        <v>100</v>
      </c>
      <c r="H951" s="7" t="str">
        <f t="shared" si="63"/>
        <v>重</v>
      </c>
      <c r="I951" s="24">
        <v>41512</v>
      </c>
      <c r="J951" s="27"/>
      <c r="K951" s="12" t="s">
        <v>4794</v>
      </c>
      <c r="L951" s="11"/>
      <c r="M951" s="167" t="s">
        <v>16723</v>
      </c>
      <c r="N951" s="69"/>
      <c r="O951" s="18" t="str">
        <f t="shared" ca="1" si="64"/>
        <v>292天</v>
      </c>
      <c r="P951" s="80"/>
      <c r="Q951" s="80"/>
      <c r="R951" s="80"/>
      <c r="S951" s="80"/>
    </row>
    <row r="952" spans="1:19">
      <c r="A952" s="7">
        <v>950</v>
      </c>
      <c r="B952" s="127" t="s">
        <v>12033</v>
      </c>
      <c r="C952" s="12" t="s">
        <v>10393</v>
      </c>
      <c r="D952" s="7" t="str">
        <f t="shared" si="62"/>
        <v>长荣箱</v>
      </c>
      <c r="E952" s="7" t="s">
        <v>14428</v>
      </c>
      <c r="F952" s="19">
        <v>41520</v>
      </c>
      <c r="G952" s="80">
        <v>100</v>
      </c>
      <c r="H952" s="7" t="str">
        <f t="shared" si="63"/>
        <v>重</v>
      </c>
      <c r="I952" s="24">
        <v>41521</v>
      </c>
      <c r="J952" s="27"/>
      <c r="K952" s="12" t="s">
        <v>13302</v>
      </c>
      <c r="L952" s="11"/>
      <c r="M952" s="167" t="s">
        <v>16237</v>
      </c>
      <c r="N952" s="69"/>
      <c r="O952" s="18" t="str">
        <f t="shared" ca="1" si="64"/>
        <v>279天</v>
      </c>
      <c r="P952" s="80"/>
      <c r="Q952" s="80"/>
      <c r="R952" s="80"/>
      <c r="S952" s="80"/>
    </row>
    <row r="953" spans="1:19">
      <c r="A953" s="7">
        <v>951</v>
      </c>
      <c r="B953" s="127" t="s">
        <v>15097</v>
      </c>
      <c r="C953" s="12" t="s">
        <v>10393</v>
      </c>
      <c r="D953" s="7" t="str">
        <f t="shared" si="62"/>
        <v>长荣箱</v>
      </c>
      <c r="E953" s="7" t="s">
        <v>14428</v>
      </c>
      <c r="F953" s="19">
        <v>41508</v>
      </c>
      <c r="G953" s="80">
        <v>100</v>
      </c>
      <c r="H953" s="7" t="str">
        <f t="shared" si="63"/>
        <v>重</v>
      </c>
      <c r="I953" s="24">
        <v>41511</v>
      </c>
      <c r="J953" s="27"/>
      <c r="K953" s="12" t="s">
        <v>11301</v>
      </c>
      <c r="L953" s="11"/>
      <c r="M953" s="167" t="s">
        <v>15102</v>
      </c>
      <c r="N953" s="69"/>
      <c r="O953" s="18" t="str">
        <f t="shared" ca="1" si="64"/>
        <v>291天</v>
      </c>
      <c r="P953" s="80"/>
      <c r="Q953" s="80"/>
      <c r="R953" s="80"/>
      <c r="S953" s="80"/>
    </row>
    <row r="954" spans="1:19">
      <c r="A954" s="7">
        <v>952</v>
      </c>
      <c r="B954" s="127" t="s">
        <v>8312</v>
      </c>
      <c r="C954" s="12" t="s">
        <v>10393</v>
      </c>
      <c r="D954" s="7" t="str">
        <f t="shared" si="62"/>
        <v>长荣箱</v>
      </c>
      <c r="E954" s="7" t="s">
        <v>14428</v>
      </c>
      <c r="F954" s="19">
        <v>41507</v>
      </c>
      <c r="G954" s="80">
        <v>100</v>
      </c>
      <c r="H954" s="7" t="str">
        <f t="shared" si="63"/>
        <v>重</v>
      </c>
      <c r="I954" s="24">
        <v>41507</v>
      </c>
      <c r="J954" s="27"/>
      <c r="K954" s="12" t="s">
        <v>5796</v>
      </c>
      <c r="L954" s="11"/>
      <c r="M954" s="167" t="s">
        <v>11203</v>
      </c>
      <c r="N954" s="69"/>
      <c r="O954" s="18" t="str">
        <f t="shared" ca="1" si="64"/>
        <v>292天</v>
      </c>
      <c r="P954" s="80"/>
      <c r="Q954" s="80"/>
      <c r="R954" s="80"/>
      <c r="S954" s="80"/>
    </row>
    <row r="955" spans="1:19">
      <c r="A955" s="7">
        <v>953</v>
      </c>
      <c r="B955" s="127" t="s">
        <v>10243</v>
      </c>
      <c r="C955" s="12" t="s">
        <v>10393</v>
      </c>
      <c r="D955" s="7" t="str">
        <f t="shared" si="62"/>
        <v>长荣箱</v>
      </c>
      <c r="E955" s="7" t="s">
        <v>14428</v>
      </c>
      <c r="F955" s="19">
        <v>41507</v>
      </c>
      <c r="G955" s="80">
        <v>100</v>
      </c>
      <c r="H955" s="7" t="str">
        <f t="shared" si="63"/>
        <v>重</v>
      </c>
      <c r="I955" s="24">
        <v>41515</v>
      </c>
      <c r="J955" s="27"/>
      <c r="K955" s="12" t="s">
        <v>13302</v>
      </c>
      <c r="L955" s="11"/>
      <c r="M955" s="128" t="s">
        <v>10244</v>
      </c>
      <c r="N955" s="69"/>
      <c r="O955" s="18" t="str">
        <f t="shared" ca="1" si="64"/>
        <v>292天</v>
      </c>
      <c r="P955" s="80"/>
      <c r="Q955" s="80"/>
      <c r="R955" s="80"/>
      <c r="S955" s="80"/>
    </row>
    <row r="956" spans="1:19">
      <c r="A956" s="7">
        <v>954</v>
      </c>
      <c r="B956" s="127" t="s">
        <v>9030</v>
      </c>
      <c r="C956" s="12" t="s">
        <v>10393</v>
      </c>
      <c r="D956" s="7" t="str">
        <f t="shared" si="62"/>
        <v>长荣箱</v>
      </c>
      <c r="E956" s="7" t="s">
        <v>14428</v>
      </c>
      <c r="F956" s="19">
        <v>41508</v>
      </c>
      <c r="G956" s="80">
        <v>100</v>
      </c>
      <c r="H956" s="7" t="str">
        <f t="shared" si="63"/>
        <v>重</v>
      </c>
      <c r="I956" s="24">
        <v>41514</v>
      </c>
      <c r="J956" s="27"/>
      <c r="K956" s="12" t="s">
        <v>5796</v>
      </c>
      <c r="L956" s="11"/>
      <c r="M956" s="128" t="s">
        <v>5626</v>
      </c>
      <c r="N956" s="69"/>
      <c r="O956" s="18" t="str">
        <f t="shared" ca="1" si="64"/>
        <v>291天</v>
      </c>
      <c r="P956" s="80"/>
      <c r="Q956" s="80"/>
      <c r="R956" s="80"/>
      <c r="S956" s="80"/>
    </row>
    <row r="957" spans="1:19">
      <c r="A957" s="7">
        <v>955</v>
      </c>
      <c r="B957" s="127" t="s">
        <v>15096</v>
      </c>
      <c r="C957" s="12" t="s">
        <v>10393</v>
      </c>
      <c r="D957" s="7" t="str">
        <f t="shared" si="62"/>
        <v>长荣箱</v>
      </c>
      <c r="E957" s="7" t="s">
        <v>14428</v>
      </c>
      <c r="F957" s="19">
        <v>41508</v>
      </c>
      <c r="G957" s="80">
        <v>100</v>
      </c>
      <c r="H957" s="7" t="str">
        <f t="shared" si="63"/>
        <v>重</v>
      </c>
      <c r="I957" s="24">
        <v>41511</v>
      </c>
      <c r="J957" s="27"/>
      <c r="K957" s="12" t="s">
        <v>11301</v>
      </c>
      <c r="L957" s="11"/>
      <c r="M957" s="167" t="s">
        <v>15102</v>
      </c>
      <c r="N957" s="69"/>
      <c r="O957" s="18" t="str">
        <f t="shared" ca="1" si="64"/>
        <v>291天</v>
      </c>
      <c r="P957" s="80"/>
      <c r="Q957" s="80"/>
      <c r="R957" s="80"/>
      <c r="S957" s="80"/>
    </row>
    <row r="958" spans="1:19">
      <c r="A958" s="7">
        <v>956</v>
      </c>
      <c r="B958" s="127" t="s">
        <v>10913</v>
      </c>
      <c r="C958" s="12" t="s">
        <v>10393</v>
      </c>
      <c r="D958" s="7" t="str">
        <f t="shared" ref="D958:D989" si="65">IF(B958="","","长荣箱")</f>
        <v>长荣箱</v>
      </c>
      <c r="E958" s="7" t="s">
        <v>14428</v>
      </c>
      <c r="F958" s="19">
        <v>41508</v>
      </c>
      <c r="G958" s="80">
        <v>100</v>
      </c>
      <c r="H958" s="7" t="str">
        <f t="shared" si="63"/>
        <v>重</v>
      </c>
      <c r="I958" s="24">
        <v>41512</v>
      </c>
      <c r="J958" s="27"/>
      <c r="K958" s="12" t="s">
        <v>4794</v>
      </c>
      <c r="L958" s="11"/>
      <c r="M958" s="167" t="s">
        <v>16721</v>
      </c>
      <c r="N958" s="69"/>
      <c r="O958" s="18" t="str">
        <f t="shared" ca="1" si="64"/>
        <v>291天</v>
      </c>
      <c r="P958" s="80"/>
      <c r="Q958" s="80"/>
      <c r="R958" s="80"/>
      <c r="S958" s="80"/>
    </row>
    <row r="959" spans="1:19">
      <c r="A959" s="7">
        <v>957</v>
      </c>
      <c r="B959" s="127" t="s">
        <v>9029</v>
      </c>
      <c r="C959" s="12" t="s">
        <v>10393</v>
      </c>
      <c r="D959" s="7" t="str">
        <f t="shared" si="65"/>
        <v>长荣箱</v>
      </c>
      <c r="E959" s="7" t="s">
        <v>14428</v>
      </c>
      <c r="F959" s="19">
        <v>41508</v>
      </c>
      <c r="G959" s="80">
        <v>100</v>
      </c>
      <c r="H959" s="7" t="str">
        <f t="shared" si="63"/>
        <v>重</v>
      </c>
      <c r="I959" s="24">
        <v>41513</v>
      </c>
      <c r="J959" s="27"/>
      <c r="K959" s="12" t="s">
        <v>5796</v>
      </c>
      <c r="L959" s="11"/>
      <c r="M959" s="167" t="s">
        <v>5626</v>
      </c>
      <c r="N959" s="69"/>
      <c r="O959" s="18" t="str">
        <f t="shared" ca="1" si="64"/>
        <v>291天</v>
      </c>
      <c r="P959" s="80"/>
      <c r="Q959" s="80"/>
      <c r="R959" s="80"/>
      <c r="S959" s="80"/>
    </row>
    <row r="960" spans="1:19">
      <c r="A960" s="7">
        <v>958</v>
      </c>
      <c r="B960" s="127" t="s">
        <v>15095</v>
      </c>
      <c r="C960" s="12" t="s">
        <v>10393</v>
      </c>
      <c r="D960" s="7" t="str">
        <f t="shared" si="65"/>
        <v>长荣箱</v>
      </c>
      <c r="E960" s="7" t="s">
        <v>14428</v>
      </c>
      <c r="F960" s="19">
        <v>41508</v>
      </c>
      <c r="G960" s="80">
        <v>100</v>
      </c>
      <c r="H960" s="7" t="str">
        <f t="shared" si="63"/>
        <v>重</v>
      </c>
      <c r="I960" s="24">
        <v>41511</v>
      </c>
      <c r="J960" s="27"/>
      <c r="K960" s="12" t="s">
        <v>11301</v>
      </c>
      <c r="L960" s="11"/>
      <c r="M960" s="167" t="s">
        <v>15102</v>
      </c>
      <c r="N960" s="69"/>
      <c r="O960" s="18" t="str">
        <f t="shared" ca="1" si="64"/>
        <v>291天</v>
      </c>
      <c r="P960" s="80"/>
      <c r="Q960" s="80"/>
      <c r="R960" s="80"/>
      <c r="S960" s="80"/>
    </row>
    <row r="961" spans="1:19">
      <c r="A961" s="7">
        <v>959</v>
      </c>
      <c r="B961" s="127" t="s">
        <v>16316</v>
      </c>
      <c r="C961" s="50" t="s">
        <v>10393</v>
      </c>
      <c r="D961" s="7" t="str">
        <f t="shared" si="65"/>
        <v>长荣箱</v>
      </c>
      <c r="E961" s="7" t="s">
        <v>14428</v>
      </c>
      <c r="F961" s="19">
        <v>41507</v>
      </c>
      <c r="G961" s="80">
        <v>100</v>
      </c>
      <c r="H961" s="7" t="str">
        <f t="shared" si="63"/>
        <v>重</v>
      </c>
      <c r="I961" s="24">
        <v>41518</v>
      </c>
      <c r="J961" s="27"/>
      <c r="K961" s="12" t="s">
        <v>1381</v>
      </c>
      <c r="L961" s="11"/>
      <c r="M961" s="128" t="s">
        <v>6720</v>
      </c>
      <c r="N961" s="69"/>
      <c r="O961" s="18" t="str">
        <f t="shared" ca="1" si="64"/>
        <v>292天</v>
      </c>
      <c r="P961" s="80"/>
      <c r="Q961" s="80"/>
      <c r="R961" s="80"/>
      <c r="S961" s="80"/>
    </row>
    <row r="962" spans="1:19">
      <c r="A962" s="7">
        <v>960</v>
      </c>
      <c r="B962" s="127" t="s">
        <v>14314</v>
      </c>
      <c r="C962" s="12" t="s">
        <v>10393</v>
      </c>
      <c r="D962" s="7" t="str">
        <f t="shared" si="65"/>
        <v>长荣箱</v>
      </c>
      <c r="E962" s="7" t="s">
        <v>14428</v>
      </c>
      <c r="F962" s="19">
        <v>41506</v>
      </c>
      <c r="G962" s="80">
        <v>100</v>
      </c>
      <c r="H962" s="7" t="str">
        <f t="shared" si="63"/>
        <v>重</v>
      </c>
      <c r="I962" s="24">
        <v>41525</v>
      </c>
      <c r="J962" s="27"/>
      <c r="K962" s="12" t="s">
        <v>1381</v>
      </c>
      <c r="L962" s="11"/>
      <c r="M962" s="167" t="s">
        <v>17260</v>
      </c>
      <c r="N962" s="69"/>
      <c r="O962" s="18" t="str">
        <f t="shared" ca="1" si="64"/>
        <v>293天</v>
      </c>
      <c r="P962" s="80"/>
      <c r="Q962" s="80"/>
      <c r="R962" s="80"/>
      <c r="S962" s="80"/>
    </row>
    <row r="963" spans="1:19">
      <c r="A963" s="7">
        <v>961</v>
      </c>
      <c r="B963" s="127" t="s">
        <v>81</v>
      </c>
      <c r="C963" s="12" t="s">
        <v>10393</v>
      </c>
      <c r="D963" s="7" t="str">
        <f t="shared" si="65"/>
        <v>长荣箱</v>
      </c>
      <c r="E963" s="7" t="s">
        <v>14428</v>
      </c>
      <c r="F963" s="19">
        <v>41506</v>
      </c>
      <c r="G963" s="80">
        <v>100</v>
      </c>
      <c r="H963" s="7" t="str">
        <f t="shared" si="63"/>
        <v>重</v>
      </c>
      <c r="I963" s="24">
        <v>41525</v>
      </c>
      <c r="J963" s="27"/>
      <c r="K963" s="12" t="s">
        <v>1381</v>
      </c>
      <c r="L963" s="11"/>
      <c r="M963" s="167" t="s">
        <v>17260</v>
      </c>
      <c r="N963" s="69"/>
      <c r="O963" s="18" t="str">
        <f t="shared" ca="1" si="64"/>
        <v>293天</v>
      </c>
      <c r="P963" s="80"/>
      <c r="Q963" s="80"/>
      <c r="R963" s="80"/>
      <c r="S963" s="80"/>
    </row>
    <row r="964" spans="1:19">
      <c r="A964" s="7">
        <v>962</v>
      </c>
      <c r="B964" s="127" t="s">
        <v>12032</v>
      </c>
      <c r="C964" s="12" t="s">
        <v>10393</v>
      </c>
      <c r="D964" s="7" t="str">
        <f t="shared" si="65"/>
        <v>长荣箱</v>
      </c>
      <c r="E964" s="7" t="s">
        <v>14428</v>
      </c>
      <c r="F964" s="19">
        <v>41507</v>
      </c>
      <c r="G964" s="80">
        <v>100</v>
      </c>
      <c r="H964" s="7" t="str">
        <f t="shared" si="63"/>
        <v>重</v>
      </c>
      <c r="I964" s="24">
        <v>41521</v>
      </c>
      <c r="J964" s="27"/>
      <c r="K964" s="12" t="s">
        <v>13302</v>
      </c>
      <c r="L964" s="11"/>
      <c r="M964" s="167" t="s">
        <v>16237</v>
      </c>
      <c r="N964" s="69"/>
      <c r="O964" s="18" t="str">
        <f t="shared" ca="1" si="64"/>
        <v>292天</v>
      </c>
      <c r="P964" s="80"/>
      <c r="Q964" s="80"/>
      <c r="R964" s="80"/>
      <c r="S964" s="80"/>
    </row>
    <row r="965" spans="1:19">
      <c r="A965" s="7">
        <v>963</v>
      </c>
      <c r="B965" s="127" t="s">
        <v>4214</v>
      </c>
      <c r="C965" s="12" t="s">
        <v>10393</v>
      </c>
      <c r="D965" s="7" t="str">
        <f t="shared" si="65"/>
        <v>长荣箱</v>
      </c>
      <c r="E965" s="7" t="s">
        <v>14428</v>
      </c>
      <c r="F965" s="19">
        <v>41507</v>
      </c>
      <c r="G965" s="80" t="s">
        <v>13380</v>
      </c>
      <c r="H965" s="7" t="str">
        <f t="shared" si="63"/>
        <v>重</v>
      </c>
      <c r="I965" s="24">
        <v>41548</v>
      </c>
      <c r="J965" s="27"/>
      <c r="K965" s="12" t="s">
        <v>10395</v>
      </c>
      <c r="L965" s="11"/>
      <c r="M965" s="167" t="s">
        <v>4212</v>
      </c>
      <c r="N965" s="69"/>
      <c r="O965" s="18" t="str">
        <f t="shared" ca="1" si="64"/>
        <v>292天</v>
      </c>
      <c r="P965" s="80"/>
      <c r="Q965" s="80"/>
      <c r="R965" s="80"/>
      <c r="S965" s="80"/>
    </row>
    <row r="966" spans="1:19">
      <c r="A966" s="7">
        <v>964</v>
      </c>
      <c r="B966" s="127" t="s">
        <v>129</v>
      </c>
      <c r="C966" s="12" t="s">
        <v>10393</v>
      </c>
      <c r="D966" s="7" t="str">
        <f t="shared" si="65"/>
        <v>长荣箱</v>
      </c>
      <c r="E966" s="7" t="s">
        <v>1484</v>
      </c>
      <c r="F966" s="19">
        <v>41511</v>
      </c>
      <c r="G966" s="11" t="s">
        <v>14966</v>
      </c>
      <c r="H966" s="7" t="str">
        <f t="shared" ref="H966:H997" si="66">IF(I966="","空","重")</f>
        <v>重</v>
      </c>
      <c r="I966" s="24">
        <v>41588</v>
      </c>
      <c r="J966" s="27"/>
      <c r="K966" s="12" t="s">
        <v>1381</v>
      </c>
      <c r="L966" s="11"/>
      <c r="M966" s="167" t="s">
        <v>130</v>
      </c>
      <c r="N966" s="69"/>
      <c r="O966" s="18" t="str">
        <f t="shared" ca="1" si="64"/>
        <v>288天</v>
      </c>
      <c r="P966" s="80"/>
      <c r="Q966" s="80"/>
      <c r="R966" s="80"/>
      <c r="S966" s="80"/>
    </row>
    <row r="967" spans="1:19">
      <c r="A967" s="7">
        <v>965</v>
      </c>
      <c r="B967" s="127" t="s">
        <v>128</v>
      </c>
      <c r="C967" s="12" t="s">
        <v>10393</v>
      </c>
      <c r="D967" s="7" t="str">
        <f t="shared" si="65"/>
        <v>长荣箱</v>
      </c>
      <c r="E967" s="7" t="s">
        <v>1484</v>
      </c>
      <c r="F967" s="19">
        <v>41511</v>
      </c>
      <c r="G967" s="80">
        <v>100</v>
      </c>
      <c r="H967" s="7" t="str">
        <f t="shared" si="66"/>
        <v>重</v>
      </c>
      <c r="I967" s="24">
        <v>41588</v>
      </c>
      <c r="J967" s="27"/>
      <c r="K967" s="12" t="s">
        <v>1381</v>
      </c>
      <c r="L967" s="11"/>
      <c r="M967" s="167" t="s">
        <v>130</v>
      </c>
      <c r="N967" s="69"/>
      <c r="O967" s="18" t="str">
        <f t="shared" ca="1" si="64"/>
        <v>288天</v>
      </c>
      <c r="P967" s="80"/>
      <c r="Q967" s="80"/>
      <c r="R967" s="80"/>
      <c r="S967" s="80"/>
    </row>
    <row r="968" spans="1:19">
      <c r="A968" s="7">
        <v>966</v>
      </c>
      <c r="B968" s="127" t="s">
        <v>13987</v>
      </c>
      <c r="C968" s="12" t="s">
        <v>10393</v>
      </c>
      <c r="D968" s="7" t="str">
        <f t="shared" si="65"/>
        <v>长荣箱</v>
      </c>
      <c r="E968" s="7" t="s">
        <v>14428</v>
      </c>
      <c r="F968" s="19">
        <v>41509</v>
      </c>
      <c r="G968" s="80">
        <v>100</v>
      </c>
      <c r="H968" s="7" t="str">
        <f t="shared" si="66"/>
        <v>重</v>
      </c>
      <c r="I968" s="24">
        <v>41518</v>
      </c>
      <c r="J968" s="27"/>
      <c r="K968" s="12" t="s">
        <v>5775</v>
      </c>
      <c r="L968" s="11"/>
      <c r="M968" s="128" t="s">
        <v>6720</v>
      </c>
      <c r="N968" s="69"/>
      <c r="O968" s="18" t="str">
        <f t="shared" ca="1" si="64"/>
        <v>290天</v>
      </c>
      <c r="P968" s="80"/>
      <c r="Q968" s="80"/>
      <c r="R968" s="80"/>
      <c r="S968" s="80"/>
    </row>
    <row r="969" spans="1:19">
      <c r="A969" s="7">
        <v>967</v>
      </c>
      <c r="B969" s="127" t="s">
        <v>12083</v>
      </c>
      <c r="C969" s="12" t="s">
        <v>10393</v>
      </c>
      <c r="D969" s="7" t="str">
        <f t="shared" si="65"/>
        <v>长荣箱</v>
      </c>
      <c r="E969" s="7" t="s">
        <v>1484</v>
      </c>
      <c r="F969" s="19">
        <v>41511</v>
      </c>
      <c r="G969" s="80">
        <v>100</v>
      </c>
      <c r="H969" s="7" t="str">
        <f t="shared" si="66"/>
        <v>重</v>
      </c>
      <c r="I969" s="24">
        <v>41613</v>
      </c>
      <c r="J969" s="27"/>
      <c r="K969" s="12" t="s">
        <v>7924</v>
      </c>
      <c r="L969" s="11"/>
      <c r="M969" s="161">
        <v>147300502977</v>
      </c>
      <c r="N969" s="69"/>
      <c r="O969" s="18" t="str">
        <f t="shared" ref="O969:O995" ca="1" si="67">IF(I969="","",IF(ISNONTEXT(J969),DATEDIF(F969,TODAY(),"d")&amp;"天","出场"))</f>
        <v>288天</v>
      </c>
      <c r="P969" s="80"/>
      <c r="Q969" s="80"/>
      <c r="R969" s="80"/>
      <c r="S969" s="80"/>
    </row>
    <row r="970" spans="1:19">
      <c r="A970" s="7">
        <v>968</v>
      </c>
      <c r="B970" s="127" t="s">
        <v>7235</v>
      </c>
      <c r="C970" s="12" t="s">
        <v>10393</v>
      </c>
      <c r="D970" s="7" t="str">
        <f t="shared" si="65"/>
        <v>长荣箱</v>
      </c>
      <c r="E970" s="7" t="s">
        <v>14428</v>
      </c>
      <c r="F970" s="19">
        <v>41509</v>
      </c>
      <c r="G970" s="80">
        <v>100</v>
      </c>
      <c r="H970" s="7" t="str">
        <f t="shared" si="66"/>
        <v>重</v>
      </c>
      <c r="I970" s="24">
        <v>41518</v>
      </c>
      <c r="J970" s="27"/>
      <c r="K970" s="12" t="s">
        <v>1381</v>
      </c>
      <c r="L970" s="11"/>
      <c r="M970" s="128" t="s">
        <v>7238</v>
      </c>
      <c r="N970" s="69"/>
      <c r="O970" s="18" t="str">
        <f t="shared" ca="1" si="67"/>
        <v>290天</v>
      </c>
      <c r="P970" s="80"/>
      <c r="Q970" s="80"/>
      <c r="R970" s="80"/>
      <c r="S970" s="80"/>
    </row>
    <row r="971" spans="1:19">
      <c r="A971" s="7">
        <v>969</v>
      </c>
      <c r="B971" s="127" t="s">
        <v>13986</v>
      </c>
      <c r="C971" s="12" t="s">
        <v>10393</v>
      </c>
      <c r="D971" s="7" t="str">
        <f t="shared" si="65"/>
        <v>长荣箱</v>
      </c>
      <c r="E971" s="7" t="s">
        <v>14428</v>
      </c>
      <c r="F971" s="19">
        <v>41510</v>
      </c>
      <c r="G971" s="80">
        <v>100</v>
      </c>
      <c r="H971" s="7" t="str">
        <f t="shared" si="66"/>
        <v>重</v>
      </c>
      <c r="I971" s="24">
        <v>41518</v>
      </c>
      <c r="J971" s="27"/>
      <c r="K971" s="12" t="s">
        <v>11301</v>
      </c>
      <c r="L971" s="11"/>
      <c r="M971" s="128" t="s">
        <v>6720</v>
      </c>
      <c r="N971" s="69"/>
      <c r="O971" s="18" t="str">
        <f t="shared" ca="1" si="67"/>
        <v>289天</v>
      </c>
      <c r="P971" s="80"/>
      <c r="Q971" s="80"/>
      <c r="R971" s="80"/>
      <c r="S971" s="80"/>
    </row>
    <row r="972" spans="1:19">
      <c r="A972" s="7">
        <v>970</v>
      </c>
      <c r="B972" s="127" t="s">
        <v>3114</v>
      </c>
      <c r="C972" s="12" t="s">
        <v>10393</v>
      </c>
      <c r="D972" s="7" t="str">
        <f t="shared" si="65"/>
        <v>长荣箱</v>
      </c>
      <c r="E972" s="7" t="s">
        <v>14428</v>
      </c>
      <c r="F972" s="19">
        <v>41510</v>
      </c>
      <c r="G972" s="80">
        <v>100</v>
      </c>
      <c r="H972" s="7" t="str">
        <f t="shared" si="66"/>
        <v>重</v>
      </c>
      <c r="I972" s="24">
        <v>41526</v>
      </c>
      <c r="J972" s="27"/>
      <c r="K972" s="12" t="s">
        <v>3622</v>
      </c>
      <c r="L972" s="11"/>
      <c r="M972" s="167" t="s">
        <v>17289</v>
      </c>
      <c r="N972" s="69"/>
      <c r="O972" s="18" t="str">
        <f t="shared" ca="1" si="67"/>
        <v>289天</v>
      </c>
      <c r="P972" s="80"/>
      <c r="Q972" s="80"/>
      <c r="R972" s="80"/>
      <c r="S972" s="80"/>
    </row>
    <row r="973" spans="1:19">
      <c r="A973" s="7">
        <v>971</v>
      </c>
      <c r="B973" s="127" t="s">
        <v>6717</v>
      </c>
      <c r="C973" s="12" t="s">
        <v>10393</v>
      </c>
      <c r="D973" s="7" t="str">
        <f t="shared" si="65"/>
        <v>长荣箱</v>
      </c>
      <c r="E973" s="7" t="s">
        <v>14428</v>
      </c>
      <c r="F973" s="81">
        <v>41510</v>
      </c>
      <c r="G973" s="80">
        <v>100</v>
      </c>
      <c r="H973" s="7" t="str">
        <f t="shared" si="66"/>
        <v>重</v>
      </c>
      <c r="I973" s="24">
        <v>41518</v>
      </c>
      <c r="J973" s="27"/>
      <c r="K973" s="12" t="s">
        <v>1381</v>
      </c>
      <c r="L973" s="11"/>
      <c r="M973" s="128" t="s">
        <v>6720</v>
      </c>
      <c r="N973" s="69"/>
      <c r="O973" s="18" t="str">
        <f t="shared" ca="1" si="67"/>
        <v>289天</v>
      </c>
      <c r="P973" s="80"/>
      <c r="Q973" s="80"/>
      <c r="R973" s="80"/>
      <c r="S973" s="80"/>
    </row>
    <row r="974" spans="1:19">
      <c r="A974" s="7">
        <v>972</v>
      </c>
      <c r="B974" s="127" t="s">
        <v>10245</v>
      </c>
      <c r="C974" s="12" t="s">
        <v>10393</v>
      </c>
      <c r="D974" s="7" t="str">
        <f t="shared" si="65"/>
        <v>长荣箱</v>
      </c>
      <c r="E974" s="7" t="s">
        <v>14428</v>
      </c>
      <c r="F974" s="19">
        <v>41510</v>
      </c>
      <c r="G974" s="80">
        <v>100</v>
      </c>
      <c r="H974" s="7" t="str">
        <f t="shared" si="66"/>
        <v>重</v>
      </c>
      <c r="I974" s="24">
        <v>41515</v>
      </c>
      <c r="J974" s="27"/>
      <c r="K974" s="12" t="s">
        <v>13302</v>
      </c>
      <c r="L974" s="11"/>
      <c r="M974" s="128" t="s">
        <v>10246</v>
      </c>
      <c r="N974" s="69"/>
      <c r="O974" s="18" t="str">
        <f t="shared" ca="1" si="67"/>
        <v>289天</v>
      </c>
      <c r="P974" s="80"/>
      <c r="Q974" s="80"/>
      <c r="R974" s="80"/>
      <c r="S974" s="80"/>
    </row>
    <row r="975" spans="1:19">
      <c r="A975" s="7">
        <v>973</v>
      </c>
      <c r="B975" s="127" t="s">
        <v>11808</v>
      </c>
      <c r="C975" s="12" t="s">
        <v>10393</v>
      </c>
      <c r="D975" s="7" t="str">
        <f t="shared" si="65"/>
        <v>长荣箱</v>
      </c>
      <c r="E975" s="7" t="s">
        <v>1484</v>
      </c>
      <c r="F975" s="19">
        <v>41511</v>
      </c>
      <c r="G975" s="80">
        <v>100</v>
      </c>
      <c r="H975" s="7" t="str">
        <f t="shared" si="66"/>
        <v>重</v>
      </c>
      <c r="I975" s="24">
        <v>41603</v>
      </c>
      <c r="J975" s="27"/>
      <c r="K975" s="12" t="s">
        <v>13302</v>
      </c>
      <c r="L975" s="11"/>
      <c r="M975" s="167" t="s">
        <v>964</v>
      </c>
      <c r="N975" s="69"/>
      <c r="O975" s="18" t="str">
        <f t="shared" ca="1" si="67"/>
        <v>288天</v>
      </c>
      <c r="P975" s="80"/>
      <c r="Q975" s="80"/>
      <c r="R975" s="80"/>
      <c r="S975" s="80"/>
    </row>
    <row r="976" spans="1:19">
      <c r="A976" s="7">
        <v>974</v>
      </c>
      <c r="B976" s="127" t="s">
        <v>7239</v>
      </c>
      <c r="C976" s="12" t="s">
        <v>10393</v>
      </c>
      <c r="D976" s="7" t="str">
        <f t="shared" si="65"/>
        <v>长荣箱</v>
      </c>
      <c r="E976" s="7" t="s">
        <v>14428</v>
      </c>
      <c r="F976" s="19">
        <v>41509</v>
      </c>
      <c r="G976" s="80">
        <v>100</v>
      </c>
      <c r="H976" s="7" t="str">
        <f t="shared" si="66"/>
        <v>重</v>
      </c>
      <c r="I976" s="24">
        <v>41518</v>
      </c>
      <c r="J976" s="27"/>
      <c r="K976" s="12" t="s">
        <v>1381</v>
      </c>
      <c r="L976" s="11"/>
      <c r="M976" s="128" t="s">
        <v>13985</v>
      </c>
      <c r="N976" s="69"/>
      <c r="O976" s="18" t="str">
        <f t="shared" ca="1" si="67"/>
        <v>290天</v>
      </c>
      <c r="P976" s="80"/>
      <c r="Q976" s="80"/>
      <c r="R976" s="80"/>
      <c r="S976" s="80"/>
    </row>
    <row r="977" spans="1:19">
      <c r="A977" s="7">
        <v>975</v>
      </c>
      <c r="B977" s="127" t="s">
        <v>6719</v>
      </c>
      <c r="C977" s="12" t="s">
        <v>10393</v>
      </c>
      <c r="D977" s="7" t="str">
        <f t="shared" si="65"/>
        <v>长荣箱</v>
      </c>
      <c r="E977" s="7" t="s">
        <v>14428</v>
      </c>
      <c r="F977" s="19">
        <v>41509</v>
      </c>
      <c r="G977" s="80">
        <v>100</v>
      </c>
      <c r="H977" s="7" t="str">
        <f t="shared" si="66"/>
        <v>重</v>
      </c>
      <c r="I977" s="24">
        <v>41518</v>
      </c>
      <c r="J977" s="27"/>
      <c r="K977" s="12" t="s">
        <v>1381</v>
      </c>
      <c r="L977" s="11"/>
      <c r="M977" s="128" t="s">
        <v>6720</v>
      </c>
      <c r="N977" s="69"/>
      <c r="O977" s="18" t="str">
        <f t="shared" ca="1" si="67"/>
        <v>290天</v>
      </c>
      <c r="P977" s="80"/>
      <c r="Q977" s="80"/>
      <c r="R977" s="80"/>
      <c r="S977" s="80"/>
    </row>
    <row r="978" spans="1:19">
      <c r="A978" s="7">
        <v>976</v>
      </c>
      <c r="B978" s="127" t="s">
        <v>6714</v>
      </c>
      <c r="C978" s="50" t="s">
        <v>10393</v>
      </c>
      <c r="D978" s="7" t="str">
        <f t="shared" si="65"/>
        <v>长荣箱</v>
      </c>
      <c r="E978" s="7" t="s">
        <v>14428</v>
      </c>
      <c r="F978" s="19">
        <v>41510</v>
      </c>
      <c r="G978" s="80">
        <v>100</v>
      </c>
      <c r="H978" s="7" t="str">
        <f t="shared" si="66"/>
        <v>重</v>
      </c>
      <c r="I978" s="24">
        <v>41518</v>
      </c>
      <c r="J978" s="27"/>
      <c r="K978" s="12" t="s">
        <v>1381</v>
      </c>
      <c r="L978" s="11"/>
      <c r="M978" s="128" t="s">
        <v>6720</v>
      </c>
      <c r="N978" s="69"/>
      <c r="O978" s="18" t="str">
        <f t="shared" ca="1" si="67"/>
        <v>289天</v>
      </c>
      <c r="P978" s="80"/>
      <c r="Q978" s="80"/>
      <c r="R978" s="80"/>
      <c r="S978" s="80"/>
    </row>
    <row r="979" spans="1:19">
      <c r="A979" s="7">
        <v>977</v>
      </c>
      <c r="B979" s="127" t="s">
        <v>7686</v>
      </c>
      <c r="C979" s="12" t="s">
        <v>10393</v>
      </c>
      <c r="D979" s="7" t="str">
        <f t="shared" si="65"/>
        <v>长荣箱</v>
      </c>
      <c r="E979" s="7" t="s">
        <v>14428</v>
      </c>
      <c r="F979" s="19">
        <v>41510</v>
      </c>
      <c r="G979" s="80">
        <v>100</v>
      </c>
      <c r="H979" s="7" t="str">
        <f t="shared" si="66"/>
        <v>重</v>
      </c>
      <c r="I979" s="24">
        <v>41529</v>
      </c>
      <c r="J979" s="27"/>
      <c r="K979" s="12" t="s">
        <v>13302</v>
      </c>
      <c r="L979" s="11"/>
      <c r="M979" s="167" t="s">
        <v>7687</v>
      </c>
      <c r="N979" s="69"/>
      <c r="O979" s="18" t="str">
        <f t="shared" ca="1" si="67"/>
        <v>289天</v>
      </c>
      <c r="P979" s="80"/>
      <c r="Q979" s="80"/>
      <c r="R979" s="80"/>
      <c r="S979" s="80"/>
    </row>
    <row r="980" spans="1:19">
      <c r="A980" s="7">
        <v>978</v>
      </c>
      <c r="B980" s="127" t="s">
        <v>7241</v>
      </c>
      <c r="C980" s="12" t="s">
        <v>10393</v>
      </c>
      <c r="D980" s="7" t="str">
        <f t="shared" si="65"/>
        <v>长荣箱</v>
      </c>
      <c r="E980" s="7" t="s">
        <v>14428</v>
      </c>
      <c r="F980" s="19">
        <v>41510</v>
      </c>
      <c r="G980" s="80">
        <v>100</v>
      </c>
      <c r="H980" s="7" t="str">
        <f t="shared" si="66"/>
        <v>重</v>
      </c>
      <c r="I980" s="24">
        <v>41518</v>
      </c>
      <c r="J980" s="27"/>
      <c r="K980" s="12" t="s">
        <v>1381</v>
      </c>
      <c r="L980" s="11"/>
      <c r="M980" s="128" t="s">
        <v>13985</v>
      </c>
      <c r="N980" s="69"/>
      <c r="O980" s="18" t="str">
        <f t="shared" ca="1" si="67"/>
        <v>289天</v>
      </c>
      <c r="P980" s="80"/>
      <c r="Q980" s="80"/>
      <c r="R980" s="80"/>
      <c r="S980" s="80"/>
    </row>
    <row r="981" spans="1:19">
      <c r="A981" s="7">
        <v>979</v>
      </c>
      <c r="B981" s="127" t="s">
        <v>16487</v>
      </c>
      <c r="C981" s="12" t="s">
        <v>10393</v>
      </c>
      <c r="D981" s="7" t="str">
        <f t="shared" si="65"/>
        <v>长荣箱</v>
      </c>
      <c r="E981" s="7" t="s">
        <v>14428</v>
      </c>
      <c r="F981" s="19">
        <v>41510</v>
      </c>
      <c r="G981" s="80">
        <v>100</v>
      </c>
      <c r="H981" s="7" t="str">
        <f t="shared" si="66"/>
        <v>重</v>
      </c>
      <c r="I981" s="24">
        <v>41515</v>
      </c>
      <c r="J981" s="27"/>
      <c r="K981" s="12" t="s">
        <v>5796</v>
      </c>
      <c r="L981" s="11"/>
      <c r="M981" s="128" t="s">
        <v>9312</v>
      </c>
      <c r="N981" s="69"/>
      <c r="O981" s="18" t="str">
        <f t="shared" ca="1" si="67"/>
        <v>289天</v>
      </c>
      <c r="P981" s="80"/>
      <c r="Q981" s="80"/>
      <c r="R981" s="80"/>
      <c r="S981" s="80"/>
    </row>
    <row r="982" spans="1:19">
      <c r="A982" s="7">
        <v>980</v>
      </c>
      <c r="B982" s="127" t="s">
        <v>16488</v>
      </c>
      <c r="C982" s="12" t="s">
        <v>10393</v>
      </c>
      <c r="D982" s="7" t="str">
        <f t="shared" si="65"/>
        <v>长荣箱</v>
      </c>
      <c r="E982" s="7" t="s">
        <v>14428</v>
      </c>
      <c r="F982" s="19">
        <v>41510</v>
      </c>
      <c r="G982" s="80">
        <v>100</v>
      </c>
      <c r="H982" s="7" t="str">
        <f t="shared" si="66"/>
        <v>重</v>
      </c>
      <c r="I982" s="24">
        <v>41512</v>
      </c>
      <c r="J982" s="27"/>
      <c r="K982" s="12" t="s">
        <v>4794</v>
      </c>
      <c r="L982" s="11"/>
      <c r="M982" s="167" t="s">
        <v>16723</v>
      </c>
      <c r="N982" s="69"/>
      <c r="O982" s="18" t="str">
        <f t="shared" ca="1" si="67"/>
        <v>289天</v>
      </c>
      <c r="P982" s="80"/>
      <c r="Q982" s="80"/>
      <c r="R982" s="80"/>
      <c r="S982" s="80"/>
    </row>
    <row r="983" spans="1:19">
      <c r="A983" s="7">
        <v>981</v>
      </c>
      <c r="B983" s="127" t="s">
        <v>16738</v>
      </c>
      <c r="C983" s="12" t="s">
        <v>10393</v>
      </c>
      <c r="D983" s="7" t="str">
        <f t="shared" si="65"/>
        <v>长荣箱</v>
      </c>
      <c r="E983" s="7" t="s">
        <v>14428</v>
      </c>
      <c r="F983" s="19">
        <v>41510</v>
      </c>
      <c r="G983" s="80">
        <v>100</v>
      </c>
      <c r="H983" s="7" t="str">
        <f t="shared" si="66"/>
        <v>重</v>
      </c>
      <c r="I983" s="24">
        <v>41512</v>
      </c>
      <c r="J983" s="27"/>
      <c r="K983" s="12" t="s">
        <v>4794</v>
      </c>
      <c r="L983" s="11"/>
      <c r="M983" s="167" t="s">
        <v>13489</v>
      </c>
      <c r="N983" s="69"/>
      <c r="O983" s="18" t="str">
        <f t="shared" ca="1" si="67"/>
        <v>289天</v>
      </c>
      <c r="P983" s="80"/>
      <c r="Q983" s="80"/>
      <c r="R983" s="80"/>
      <c r="S983" s="80"/>
    </row>
    <row r="984" spans="1:19">
      <c r="A984" s="7">
        <v>982</v>
      </c>
      <c r="B984" s="127" t="s">
        <v>10038</v>
      </c>
      <c r="C984" s="12" t="s">
        <v>10393</v>
      </c>
      <c r="D984" s="7" t="str">
        <f t="shared" si="65"/>
        <v>长荣箱</v>
      </c>
      <c r="E984" s="7" t="s">
        <v>14428</v>
      </c>
      <c r="F984" s="19">
        <v>41510</v>
      </c>
      <c r="G984" s="80">
        <v>100</v>
      </c>
      <c r="H984" s="7" t="str">
        <f t="shared" si="66"/>
        <v>重</v>
      </c>
      <c r="I984" s="24">
        <v>41518</v>
      </c>
      <c r="J984" s="27"/>
      <c r="K984" s="12" t="s">
        <v>1381</v>
      </c>
      <c r="L984" s="11"/>
      <c r="M984" s="128" t="s">
        <v>7238</v>
      </c>
      <c r="N984" s="69"/>
      <c r="O984" s="18" t="str">
        <f t="shared" ca="1" si="67"/>
        <v>289天</v>
      </c>
      <c r="P984" s="80"/>
      <c r="Q984" s="80"/>
      <c r="R984" s="80"/>
      <c r="S984" s="80"/>
    </row>
    <row r="985" spans="1:19">
      <c r="A985" s="7">
        <v>983</v>
      </c>
      <c r="B985" s="127" t="s">
        <v>6716</v>
      </c>
      <c r="C985" s="12" t="s">
        <v>10393</v>
      </c>
      <c r="D985" s="7" t="str">
        <f t="shared" si="65"/>
        <v>长荣箱</v>
      </c>
      <c r="E985" s="7" t="s">
        <v>14428</v>
      </c>
      <c r="F985" s="19">
        <v>41511</v>
      </c>
      <c r="G985" s="80">
        <v>100</v>
      </c>
      <c r="H985" s="7" t="str">
        <f t="shared" si="66"/>
        <v>重</v>
      </c>
      <c r="I985" s="24">
        <v>41518</v>
      </c>
      <c r="J985" s="27"/>
      <c r="K985" s="12" t="s">
        <v>5773</v>
      </c>
      <c r="L985" s="11"/>
      <c r="M985" s="128" t="s">
        <v>6720</v>
      </c>
      <c r="N985" s="69"/>
      <c r="O985" s="18" t="str">
        <f t="shared" ca="1" si="67"/>
        <v>288天</v>
      </c>
      <c r="P985" s="80"/>
      <c r="Q985" s="80"/>
      <c r="R985" s="80"/>
      <c r="S985" s="80"/>
    </row>
    <row r="986" spans="1:19">
      <c r="A986" s="7">
        <v>984</v>
      </c>
      <c r="B986" s="127" t="s">
        <v>12031</v>
      </c>
      <c r="C986" s="50" t="s">
        <v>10393</v>
      </c>
      <c r="D986" s="7" t="str">
        <f t="shared" si="65"/>
        <v>长荣箱</v>
      </c>
      <c r="E986" s="7" t="s">
        <v>14428</v>
      </c>
      <c r="F986" s="19">
        <v>41521</v>
      </c>
      <c r="G986" s="80">
        <v>100</v>
      </c>
      <c r="H986" s="7" t="str">
        <f t="shared" si="66"/>
        <v>重</v>
      </c>
      <c r="I986" s="24">
        <v>41521</v>
      </c>
      <c r="J986" s="27"/>
      <c r="K986" s="12" t="s">
        <v>13302</v>
      </c>
      <c r="L986" s="11"/>
      <c r="M986" s="167" t="s">
        <v>16237</v>
      </c>
      <c r="N986" s="69"/>
      <c r="O986" s="18" t="str">
        <f t="shared" ca="1" si="67"/>
        <v>278天</v>
      </c>
      <c r="P986" s="80"/>
      <c r="Q986" s="80"/>
      <c r="R986" s="80"/>
      <c r="S986" s="80"/>
    </row>
    <row r="987" spans="1:19">
      <c r="A987" s="7">
        <v>985</v>
      </c>
      <c r="B987" s="127" t="s">
        <v>6848</v>
      </c>
      <c r="C987" s="50" t="s">
        <v>10393</v>
      </c>
      <c r="D987" s="7" t="str">
        <f t="shared" si="65"/>
        <v>长荣箱</v>
      </c>
      <c r="E987" s="7" t="s">
        <v>14428</v>
      </c>
      <c r="F987" s="19">
        <v>41521</v>
      </c>
      <c r="G987" s="80">
        <v>100</v>
      </c>
      <c r="H987" s="7" t="str">
        <f t="shared" si="66"/>
        <v>重</v>
      </c>
      <c r="I987" s="24">
        <v>41532</v>
      </c>
      <c r="J987" s="27"/>
      <c r="K987" s="12" t="s">
        <v>13302</v>
      </c>
      <c r="L987" s="11"/>
      <c r="M987" s="167" t="s">
        <v>6850</v>
      </c>
      <c r="N987" s="69"/>
      <c r="O987" s="18" t="str">
        <f t="shared" ca="1" si="67"/>
        <v>278天</v>
      </c>
      <c r="P987" s="80"/>
      <c r="Q987" s="80"/>
      <c r="R987" s="80"/>
      <c r="S987" s="80"/>
    </row>
    <row r="988" spans="1:19">
      <c r="A988" s="7">
        <v>986</v>
      </c>
      <c r="B988" s="127" t="s">
        <v>15156</v>
      </c>
      <c r="C988" s="12" t="s">
        <v>10393</v>
      </c>
      <c r="D988" s="7" t="str">
        <f t="shared" si="65"/>
        <v>长荣箱</v>
      </c>
      <c r="E988" s="7" t="s">
        <v>14428</v>
      </c>
      <c r="F988" s="19">
        <v>41520</v>
      </c>
      <c r="G988" s="80">
        <v>100</v>
      </c>
      <c r="H988" s="7" t="str">
        <f t="shared" si="66"/>
        <v>重</v>
      </c>
      <c r="I988" s="24">
        <v>41520</v>
      </c>
      <c r="J988" s="27"/>
      <c r="K988" s="12" t="s">
        <v>11417</v>
      </c>
      <c r="L988" s="11"/>
      <c r="M988" s="167" t="s">
        <v>15154</v>
      </c>
      <c r="N988" s="69"/>
      <c r="O988" s="18" t="str">
        <f t="shared" ca="1" si="67"/>
        <v>279天</v>
      </c>
      <c r="P988" s="80"/>
      <c r="Q988" s="80"/>
      <c r="R988" s="80"/>
      <c r="S988" s="80"/>
    </row>
    <row r="989" spans="1:19">
      <c r="A989" s="7">
        <v>987</v>
      </c>
      <c r="B989" s="127" t="s">
        <v>85</v>
      </c>
      <c r="C989" s="12" t="s">
        <v>10393</v>
      </c>
      <c r="D989" s="7" t="str">
        <f t="shared" si="65"/>
        <v>长荣箱</v>
      </c>
      <c r="E989" s="7" t="s">
        <v>14428</v>
      </c>
      <c r="F989" s="19">
        <v>41520</v>
      </c>
      <c r="G989" s="80">
        <v>100</v>
      </c>
      <c r="H989" s="7" t="str">
        <f t="shared" si="66"/>
        <v>重</v>
      </c>
      <c r="I989" s="24">
        <v>41525</v>
      </c>
      <c r="J989" s="27"/>
      <c r="K989" s="12" t="s">
        <v>1381</v>
      </c>
      <c r="L989" s="11"/>
      <c r="M989" s="167" t="s">
        <v>17260</v>
      </c>
      <c r="N989" s="69"/>
      <c r="O989" s="18" t="str">
        <f t="shared" ca="1" si="67"/>
        <v>279天</v>
      </c>
      <c r="P989" s="80"/>
      <c r="Q989" s="80"/>
      <c r="R989" s="80"/>
      <c r="S989" s="80"/>
    </row>
    <row r="990" spans="1:19">
      <c r="A990" s="7">
        <v>988</v>
      </c>
      <c r="B990" s="127" t="s">
        <v>3404</v>
      </c>
      <c r="C990" s="12" t="s">
        <v>10393</v>
      </c>
      <c r="D990" s="7" t="str">
        <f t="shared" ref="D990:D1001" si="68">IF(B990="","","长荣箱")</f>
        <v>长荣箱</v>
      </c>
      <c r="E990" s="7" t="s">
        <v>14428</v>
      </c>
      <c r="F990" s="19">
        <v>41522</v>
      </c>
      <c r="G990" s="80">
        <v>100</v>
      </c>
      <c r="H990" s="7" t="str">
        <f t="shared" si="66"/>
        <v>重</v>
      </c>
      <c r="I990" s="24">
        <v>41523</v>
      </c>
      <c r="J990" s="27"/>
      <c r="K990" s="12" t="s">
        <v>13302</v>
      </c>
      <c r="L990" s="11"/>
      <c r="M990" s="167" t="s">
        <v>3405</v>
      </c>
      <c r="N990" s="69"/>
      <c r="O990" s="18" t="str">
        <f t="shared" ca="1" si="67"/>
        <v>277天</v>
      </c>
      <c r="P990" s="80"/>
      <c r="Q990" s="80"/>
      <c r="R990" s="80"/>
      <c r="S990" s="80"/>
    </row>
    <row r="991" spans="1:19">
      <c r="A991" s="7">
        <v>989</v>
      </c>
      <c r="B991" s="127" t="s">
        <v>3115</v>
      </c>
      <c r="C991" s="12" t="s">
        <v>10393</v>
      </c>
      <c r="D991" s="7" t="str">
        <f t="shared" si="68"/>
        <v>长荣箱</v>
      </c>
      <c r="E991" s="7" t="s">
        <v>14428</v>
      </c>
      <c r="F991" s="19">
        <v>41522</v>
      </c>
      <c r="G991" s="80">
        <v>100</v>
      </c>
      <c r="H991" s="7" t="str">
        <f t="shared" si="66"/>
        <v>重</v>
      </c>
      <c r="I991" s="24">
        <v>41526</v>
      </c>
      <c r="J991" s="27"/>
      <c r="K991" s="12" t="s">
        <v>3622</v>
      </c>
      <c r="L991" s="11"/>
      <c r="M991" s="167" t="s">
        <v>17289</v>
      </c>
      <c r="N991" s="69"/>
      <c r="O991" s="18" t="str">
        <f t="shared" ca="1" si="67"/>
        <v>277天</v>
      </c>
      <c r="P991" s="80"/>
      <c r="Q991" s="80"/>
      <c r="R991" s="80"/>
      <c r="S991" s="80"/>
    </row>
    <row r="992" spans="1:19">
      <c r="A992" s="7">
        <v>990</v>
      </c>
      <c r="B992" s="127" t="s">
        <v>7811</v>
      </c>
      <c r="C992" s="12" t="s">
        <v>10393</v>
      </c>
      <c r="D992" s="7" t="str">
        <f t="shared" si="68"/>
        <v>长荣箱</v>
      </c>
      <c r="E992" s="7" t="s">
        <v>14428</v>
      </c>
      <c r="F992" s="19">
        <v>41520</v>
      </c>
      <c r="G992" s="80">
        <v>100</v>
      </c>
      <c r="H992" s="7" t="str">
        <f t="shared" si="66"/>
        <v>重</v>
      </c>
      <c r="I992" s="24">
        <v>41521</v>
      </c>
      <c r="J992" s="27"/>
      <c r="K992" s="12" t="s">
        <v>13302</v>
      </c>
      <c r="L992" s="11"/>
      <c r="M992" s="167" t="s">
        <v>7813</v>
      </c>
      <c r="N992" s="69"/>
      <c r="O992" s="18" t="str">
        <f t="shared" ca="1" si="67"/>
        <v>279天</v>
      </c>
      <c r="P992" s="80"/>
      <c r="Q992" s="80"/>
      <c r="R992" s="80"/>
      <c r="S992" s="80"/>
    </row>
    <row r="993" spans="1:19">
      <c r="A993" s="7">
        <v>991</v>
      </c>
      <c r="B993" s="127" t="s">
        <v>3407</v>
      </c>
      <c r="C993" s="12" t="s">
        <v>10393</v>
      </c>
      <c r="D993" s="7" t="str">
        <f t="shared" si="68"/>
        <v>长荣箱</v>
      </c>
      <c r="E993" s="7" t="s">
        <v>14428</v>
      </c>
      <c r="F993" s="19">
        <v>41521</v>
      </c>
      <c r="G993" s="80">
        <v>100</v>
      </c>
      <c r="H993" s="7" t="str">
        <f t="shared" si="66"/>
        <v>重</v>
      </c>
      <c r="I993" s="24">
        <v>41547</v>
      </c>
      <c r="J993" s="27"/>
      <c r="K993" s="12" t="s">
        <v>15423</v>
      </c>
      <c r="L993" s="11"/>
      <c r="M993" s="167" t="s">
        <v>2271</v>
      </c>
      <c r="N993" s="69"/>
      <c r="O993" s="18" t="str">
        <f t="shared" ca="1" si="67"/>
        <v>278天</v>
      </c>
      <c r="P993" s="80"/>
      <c r="Q993" s="80"/>
      <c r="R993" s="80"/>
      <c r="S993" s="80"/>
    </row>
    <row r="994" spans="1:19">
      <c r="A994" s="7">
        <v>992</v>
      </c>
      <c r="B994" s="127" t="s">
        <v>7812</v>
      </c>
      <c r="C994" s="12" t="s">
        <v>10393</v>
      </c>
      <c r="D994" s="7" t="str">
        <f t="shared" si="68"/>
        <v>长荣箱</v>
      </c>
      <c r="E994" s="7" t="s">
        <v>14428</v>
      </c>
      <c r="F994" s="19">
        <v>41520</v>
      </c>
      <c r="G994" s="80">
        <v>100</v>
      </c>
      <c r="H994" s="7" t="str">
        <f t="shared" si="66"/>
        <v>重</v>
      </c>
      <c r="I994" s="24">
        <v>41521</v>
      </c>
      <c r="J994" s="27"/>
      <c r="K994" s="12" t="s">
        <v>4794</v>
      </c>
      <c r="L994" s="11"/>
      <c r="M994" s="167" t="s">
        <v>7813</v>
      </c>
      <c r="N994" s="69"/>
      <c r="O994" s="18" t="str">
        <f t="shared" ca="1" si="67"/>
        <v>279天</v>
      </c>
      <c r="P994" s="80"/>
      <c r="Q994" s="80"/>
      <c r="R994" s="80"/>
      <c r="S994" s="80"/>
    </row>
    <row r="995" spans="1:19">
      <c r="A995" s="7">
        <v>993</v>
      </c>
      <c r="B995" s="127" t="s">
        <v>16242</v>
      </c>
      <c r="C995" s="12" t="s">
        <v>10393</v>
      </c>
      <c r="D995" s="7" t="str">
        <f t="shared" si="68"/>
        <v>长荣箱</v>
      </c>
      <c r="E995" s="7" t="s">
        <v>14428</v>
      </c>
      <c r="F995" s="19">
        <v>41519</v>
      </c>
      <c r="G995" s="80">
        <v>100</v>
      </c>
      <c r="H995" s="7" t="str">
        <f t="shared" si="66"/>
        <v>重</v>
      </c>
      <c r="I995" s="24">
        <v>41521</v>
      </c>
      <c r="J995" s="27"/>
      <c r="K995" s="12" t="s">
        <v>303</v>
      </c>
      <c r="L995" s="11"/>
      <c r="M995" s="167" t="s">
        <v>15154</v>
      </c>
      <c r="N995" s="69"/>
      <c r="O995" s="18" t="str">
        <f t="shared" ca="1" si="67"/>
        <v>280天</v>
      </c>
      <c r="P995" s="80"/>
      <c r="Q995" s="80"/>
      <c r="R995" s="80"/>
      <c r="S995" s="80"/>
    </row>
    <row r="996" spans="1:19">
      <c r="A996" s="7">
        <v>994</v>
      </c>
      <c r="B996" s="127" t="s">
        <v>3107</v>
      </c>
      <c r="C996" s="12" t="s">
        <v>10393</v>
      </c>
      <c r="D996" s="7" t="str">
        <f>IF(B996="","","长荣箱")</f>
        <v>长荣箱</v>
      </c>
      <c r="E996" s="7" t="s">
        <v>1484</v>
      </c>
      <c r="F996" s="19">
        <v>41525</v>
      </c>
      <c r="G996" s="11" t="s">
        <v>2287</v>
      </c>
      <c r="H996" s="7" t="str">
        <f t="shared" si="66"/>
        <v>重</v>
      </c>
      <c r="I996" s="24">
        <v>41533</v>
      </c>
      <c r="J996" s="27"/>
      <c r="K996" s="12" t="s">
        <v>5796</v>
      </c>
      <c r="L996" s="11"/>
      <c r="M996" s="167" t="s">
        <v>2327</v>
      </c>
      <c r="N996" s="69"/>
      <c r="O996" s="18" t="str">
        <f t="shared" ref="O996:O1049" ca="1" si="69">IF(I996="","",IF(ISNONTEXT(J996),DATEDIF(F996,TODAY(),"d")&amp;"天","出场"))</f>
        <v>274天</v>
      </c>
      <c r="P996" s="80"/>
      <c r="Q996" s="80"/>
      <c r="R996" s="80"/>
      <c r="S996" s="80"/>
    </row>
    <row r="997" spans="1:19">
      <c r="A997" s="7">
        <v>995</v>
      </c>
      <c r="B997" s="127" t="s">
        <v>3108</v>
      </c>
      <c r="C997" s="12" t="s">
        <v>10393</v>
      </c>
      <c r="D997" s="7" t="str">
        <f>IF(B997="","","长荣箱")</f>
        <v>长荣箱</v>
      </c>
      <c r="E997" s="7" t="s">
        <v>1484</v>
      </c>
      <c r="F997" s="19">
        <v>41525</v>
      </c>
      <c r="G997" s="80">
        <v>100</v>
      </c>
      <c r="H997" s="7" t="str">
        <f t="shared" si="66"/>
        <v>重</v>
      </c>
      <c r="I997" s="24">
        <v>41533</v>
      </c>
      <c r="J997" s="27"/>
      <c r="K997" s="12" t="s">
        <v>5796</v>
      </c>
      <c r="L997" s="11"/>
      <c r="M997" s="167" t="s">
        <v>2327</v>
      </c>
      <c r="N997" s="69"/>
      <c r="O997" s="18" t="str">
        <f t="shared" ca="1" si="69"/>
        <v>274天</v>
      </c>
      <c r="P997" s="80"/>
      <c r="Q997" s="80"/>
      <c r="R997" s="80"/>
      <c r="S997" s="80"/>
    </row>
    <row r="998" spans="1:19">
      <c r="A998" s="7">
        <v>996</v>
      </c>
      <c r="B998" s="127" t="s">
        <v>2320</v>
      </c>
      <c r="C998" s="12" t="s">
        <v>10393</v>
      </c>
      <c r="D998" s="7" t="str">
        <f>IF(B998="","","长荣箱")</f>
        <v>长荣箱</v>
      </c>
      <c r="E998" s="7" t="s">
        <v>14428</v>
      </c>
      <c r="F998" s="19">
        <v>41528</v>
      </c>
      <c r="G998" s="80">
        <v>100</v>
      </c>
      <c r="H998" s="7" t="str">
        <f t="shared" ref="H998:H1013" si="70">IF(I998="","空","重")</f>
        <v>重</v>
      </c>
      <c r="I998" s="24">
        <v>41528</v>
      </c>
      <c r="J998" s="27"/>
      <c r="K998" s="12" t="s">
        <v>13302</v>
      </c>
      <c r="L998" s="11"/>
      <c r="M998" s="167" t="s">
        <v>2323</v>
      </c>
      <c r="N998" s="69"/>
      <c r="O998" s="18" t="str">
        <f t="shared" ca="1" si="69"/>
        <v>271天</v>
      </c>
      <c r="P998" s="80"/>
      <c r="Q998" s="80"/>
      <c r="R998" s="80"/>
      <c r="S998" s="80"/>
    </row>
    <row r="999" spans="1:19">
      <c r="A999" s="7">
        <v>997</v>
      </c>
      <c r="B999" s="127" t="s">
        <v>2321</v>
      </c>
      <c r="C999" s="12" t="s">
        <v>10393</v>
      </c>
      <c r="D999" s="7" t="str">
        <f>IF(B999="","","长荣箱")</f>
        <v>长荣箱</v>
      </c>
      <c r="E999" s="7" t="s">
        <v>14428</v>
      </c>
      <c r="F999" s="19">
        <v>41528</v>
      </c>
      <c r="G999" s="80">
        <v>100</v>
      </c>
      <c r="H999" s="7" t="str">
        <f t="shared" si="70"/>
        <v>重</v>
      </c>
      <c r="I999" s="24">
        <v>41528</v>
      </c>
      <c r="J999" s="27"/>
      <c r="K999" s="12" t="s">
        <v>13302</v>
      </c>
      <c r="L999" s="11"/>
      <c r="M999" s="167" t="s">
        <v>2322</v>
      </c>
      <c r="N999" s="69"/>
      <c r="O999" s="18" t="str">
        <f t="shared" ca="1" si="69"/>
        <v>271天</v>
      </c>
      <c r="P999" s="80"/>
      <c r="Q999" s="80"/>
      <c r="R999" s="80"/>
      <c r="S999" s="80"/>
    </row>
    <row r="1000" spans="1:19">
      <c r="A1000" s="7">
        <v>998</v>
      </c>
      <c r="B1000" s="127" t="s">
        <v>12718</v>
      </c>
      <c r="C1000" s="12" t="s">
        <v>10393</v>
      </c>
      <c r="D1000" s="7" t="str">
        <f t="shared" si="68"/>
        <v>长荣箱</v>
      </c>
      <c r="E1000" s="7" t="s">
        <v>14428</v>
      </c>
      <c r="F1000" s="19">
        <v>41527</v>
      </c>
      <c r="G1000" s="11" t="s">
        <v>13212</v>
      </c>
      <c r="H1000" s="7" t="str">
        <f t="shared" si="70"/>
        <v>重</v>
      </c>
      <c r="I1000" s="24">
        <v>41532</v>
      </c>
      <c r="J1000" s="27"/>
      <c r="K1000" s="12" t="s">
        <v>2296</v>
      </c>
      <c r="L1000" s="11"/>
      <c r="M1000" s="167" t="s">
        <v>2327</v>
      </c>
      <c r="N1000" s="69"/>
      <c r="O1000" s="18" t="str">
        <f t="shared" ca="1" si="69"/>
        <v>272天</v>
      </c>
      <c r="P1000" s="80"/>
      <c r="Q1000" s="80"/>
      <c r="R1000" s="80"/>
      <c r="S1000" s="80"/>
    </row>
    <row r="1001" spans="1:19">
      <c r="A1001" s="7">
        <v>999</v>
      </c>
      <c r="B1001" s="127" t="s">
        <v>308</v>
      </c>
      <c r="C1001" s="12" t="s">
        <v>10393</v>
      </c>
      <c r="D1001" s="7" t="str">
        <f t="shared" si="68"/>
        <v>长荣箱</v>
      </c>
      <c r="E1001" s="7" t="s">
        <v>14428</v>
      </c>
      <c r="F1001" s="81">
        <v>41531</v>
      </c>
      <c r="G1001" s="11" t="s">
        <v>2506</v>
      </c>
      <c r="H1001" s="7" t="str">
        <f t="shared" si="70"/>
        <v>重</v>
      </c>
      <c r="I1001" s="24">
        <v>41531</v>
      </c>
      <c r="J1001" s="27"/>
      <c r="K1001" s="12" t="s">
        <v>13302</v>
      </c>
      <c r="L1001" s="11"/>
      <c r="M1001" s="167" t="s">
        <v>309</v>
      </c>
      <c r="N1001" s="69"/>
      <c r="O1001" s="18" t="str">
        <f t="shared" ca="1" si="69"/>
        <v>268天</v>
      </c>
      <c r="P1001" s="80"/>
      <c r="Q1001" s="80"/>
      <c r="R1001" s="80"/>
      <c r="S1001" s="80"/>
    </row>
    <row r="1002" spans="1:19">
      <c r="A1002" s="7">
        <v>1000</v>
      </c>
      <c r="B1002" s="127" t="s">
        <v>310</v>
      </c>
      <c r="C1002" s="12" t="s">
        <v>10393</v>
      </c>
      <c r="D1002" s="7" t="str">
        <f t="shared" ref="D1002:D1065" si="71">IF(B1002="","","长荣箱")</f>
        <v>长荣箱</v>
      </c>
      <c r="E1002" s="7" t="s">
        <v>14428</v>
      </c>
      <c r="F1002" s="19">
        <v>41530</v>
      </c>
      <c r="G1002" s="11" t="s">
        <v>2506</v>
      </c>
      <c r="H1002" s="7" t="str">
        <f t="shared" si="70"/>
        <v>重</v>
      </c>
      <c r="I1002" s="24">
        <v>41532</v>
      </c>
      <c r="J1002" s="27"/>
      <c r="K1002" s="12" t="s">
        <v>4794</v>
      </c>
      <c r="L1002" s="11"/>
      <c r="M1002" s="167" t="s">
        <v>311</v>
      </c>
      <c r="N1002" s="69"/>
      <c r="O1002" s="18" t="str">
        <f t="shared" ca="1" si="69"/>
        <v>269天</v>
      </c>
      <c r="P1002" s="80"/>
      <c r="Q1002" s="80"/>
      <c r="R1002" s="80"/>
      <c r="S1002" s="80"/>
    </row>
    <row r="1003" spans="1:19">
      <c r="A1003" s="7">
        <v>1001</v>
      </c>
      <c r="B1003" s="127" t="s">
        <v>12719</v>
      </c>
      <c r="C1003" s="12" t="s">
        <v>10393</v>
      </c>
      <c r="D1003" s="7" t="str">
        <f t="shared" si="71"/>
        <v>长荣箱</v>
      </c>
      <c r="E1003" s="7" t="s">
        <v>14428</v>
      </c>
      <c r="F1003" s="19">
        <v>41532</v>
      </c>
      <c r="G1003" s="11" t="s">
        <v>2506</v>
      </c>
      <c r="H1003" s="7" t="str">
        <f t="shared" si="70"/>
        <v>重</v>
      </c>
      <c r="I1003" s="24">
        <v>41532</v>
      </c>
      <c r="J1003" s="27"/>
      <c r="K1003" s="12" t="s">
        <v>2296</v>
      </c>
      <c r="L1003" s="11"/>
      <c r="M1003" s="167" t="s">
        <v>2327</v>
      </c>
      <c r="N1003" s="69"/>
      <c r="O1003" s="18" t="str">
        <f t="shared" ca="1" si="69"/>
        <v>267天</v>
      </c>
      <c r="P1003" s="80"/>
      <c r="Q1003" s="80"/>
      <c r="R1003" s="80"/>
      <c r="S1003" s="80"/>
    </row>
    <row r="1004" spans="1:19">
      <c r="A1004" s="7">
        <v>1002</v>
      </c>
      <c r="B1004" s="127" t="s">
        <v>4033</v>
      </c>
      <c r="C1004" s="50" t="s">
        <v>10393</v>
      </c>
      <c r="D1004" s="48" t="str">
        <f t="shared" si="71"/>
        <v>长荣箱</v>
      </c>
      <c r="E1004" s="48" t="s">
        <v>14428</v>
      </c>
      <c r="F1004" s="81">
        <v>41534</v>
      </c>
      <c r="G1004" s="11" t="s">
        <v>4177</v>
      </c>
      <c r="H1004" s="7" t="str">
        <f t="shared" si="70"/>
        <v>重</v>
      </c>
      <c r="I1004" s="24">
        <v>41547</v>
      </c>
      <c r="J1004" s="27"/>
      <c r="K1004" s="12" t="s">
        <v>15423</v>
      </c>
      <c r="L1004" s="11"/>
      <c r="M1004" s="167" t="s">
        <v>2271</v>
      </c>
      <c r="N1004" s="69"/>
      <c r="O1004" s="18" t="str">
        <f t="shared" ca="1" si="69"/>
        <v>265天</v>
      </c>
      <c r="P1004" s="80"/>
      <c r="Q1004" s="80"/>
      <c r="R1004" s="80"/>
      <c r="S1004" s="80"/>
    </row>
    <row r="1005" spans="1:19">
      <c r="A1005" s="7">
        <v>1003</v>
      </c>
      <c r="B1005" s="127" t="s">
        <v>2324</v>
      </c>
      <c r="C1005" s="12" t="s">
        <v>10393</v>
      </c>
      <c r="D1005" s="7" t="str">
        <f t="shared" si="71"/>
        <v>长荣箱</v>
      </c>
      <c r="E1005" s="7" t="s">
        <v>14428</v>
      </c>
      <c r="F1005" s="19">
        <v>41532</v>
      </c>
      <c r="G1005" s="11" t="s">
        <v>10554</v>
      </c>
      <c r="H1005" s="7" t="str">
        <f t="shared" si="70"/>
        <v>重</v>
      </c>
      <c r="I1005" s="24">
        <v>41532</v>
      </c>
      <c r="J1005" s="27"/>
      <c r="K1005" s="12" t="s">
        <v>13302</v>
      </c>
      <c r="L1005" s="11"/>
      <c r="M1005" s="167" t="s">
        <v>6850</v>
      </c>
      <c r="N1005" s="69"/>
      <c r="O1005" s="18" t="str">
        <f t="shared" ca="1" si="69"/>
        <v>267天</v>
      </c>
      <c r="P1005" s="80"/>
      <c r="Q1005" s="80"/>
      <c r="R1005" s="80"/>
      <c r="S1005" s="80"/>
    </row>
    <row r="1006" spans="1:19">
      <c r="A1006" s="7">
        <v>1004</v>
      </c>
      <c r="B1006" s="127" t="s">
        <v>9342</v>
      </c>
      <c r="C1006" s="12" t="s">
        <v>10393</v>
      </c>
      <c r="D1006" s="7" t="str">
        <f t="shared" si="71"/>
        <v>长荣箱</v>
      </c>
      <c r="E1006" s="7" t="s">
        <v>14428</v>
      </c>
      <c r="F1006" s="19">
        <v>41533</v>
      </c>
      <c r="G1006" s="11" t="s">
        <v>2506</v>
      </c>
      <c r="H1006" s="7" t="str">
        <f t="shared" si="70"/>
        <v>重</v>
      </c>
      <c r="I1006" s="24">
        <v>41545</v>
      </c>
      <c r="J1006" s="27"/>
      <c r="K1006" s="12" t="s">
        <v>1381</v>
      </c>
      <c r="L1006" s="11"/>
      <c r="M1006" s="167" t="s">
        <v>9344</v>
      </c>
      <c r="N1006" s="69"/>
      <c r="O1006" s="18" t="str">
        <f t="shared" ca="1" si="69"/>
        <v>266天</v>
      </c>
      <c r="P1006" s="80"/>
      <c r="Q1006" s="80"/>
      <c r="R1006" s="80"/>
      <c r="S1006" s="80"/>
    </row>
    <row r="1007" spans="1:19">
      <c r="A1007" s="7">
        <v>1005</v>
      </c>
      <c r="B1007" s="127" t="s">
        <v>2272</v>
      </c>
      <c r="C1007" s="12" t="s">
        <v>10393</v>
      </c>
      <c r="D1007" s="7" t="str">
        <f t="shared" si="71"/>
        <v>长荣箱</v>
      </c>
      <c r="E1007" s="7" t="s">
        <v>14428</v>
      </c>
      <c r="F1007" s="19">
        <v>41534</v>
      </c>
      <c r="G1007" s="11" t="s">
        <v>2506</v>
      </c>
      <c r="H1007" s="7" t="str">
        <f t="shared" si="70"/>
        <v>重</v>
      </c>
      <c r="I1007" s="24">
        <v>41540</v>
      </c>
      <c r="J1007" s="27"/>
      <c r="K1007" s="12" t="s">
        <v>4794</v>
      </c>
      <c r="L1007" s="11"/>
      <c r="M1007" s="167" t="s">
        <v>2273</v>
      </c>
      <c r="N1007" s="69"/>
      <c r="O1007" s="18" t="str">
        <f t="shared" ca="1" si="69"/>
        <v>265天</v>
      </c>
      <c r="P1007" s="80"/>
      <c r="Q1007" s="80"/>
      <c r="R1007" s="80"/>
      <c r="S1007" s="80"/>
    </row>
    <row r="1008" spans="1:19">
      <c r="A1008" s="7">
        <v>1006</v>
      </c>
      <c r="B1008" s="127" t="s">
        <v>9339</v>
      </c>
      <c r="C1008" s="12" t="s">
        <v>10393</v>
      </c>
      <c r="D1008" s="7" t="str">
        <f t="shared" si="71"/>
        <v>长荣箱</v>
      </c>
      <c r="E1008" s="7" t="s">
        <v>14428</v>
      </c>
      <c r="F1008" s="19">
        <v>41537</v>
      </c>
      <c r="G1008" s="11" t="s">
        <v>2506</v>
      </c>
      <c r="H1008" s="7" t="str">
        <f t="shared" si="70"/>
        <v>重</v>
      </c>
      <c r="I1008" s="24">
        <v>41545</v>
      </c>
      <c r="J1008" s="27"/>
      <c r="K1008" s="12" t="s">
        <v>1381</v>
      </c>
      <c r="L1008" s="11"/>
      <c r="M1008" s="167" t="s">
        <v>9341</v>
      </c>
      <c r="N1008" s="69"/>
      <c r="O1008" s="18" t="str">
        <f t="shared" ca="1" si="69"/>
        <v>262天</v>
      </c>
      <c r="P1008" s="80"/>
      <c r="Q1008" s="80"/>
      <c r="R1008" s="80"/>
      <c r="S1008" s="80"/>
    </row>
    <row r="1009" spans="1:19">
      <c r="A1009" s="7">
        <v>1007</v>
      </c>
      <c r="B1009" s="127" t="s">
        <v>312</v>
      </c>
      <c r="C1009" s="12" t="s">
        <v>10393</v>
      </c>
      <c r="D1009" s="7" t="str">
        <f t="shared" si="71"/>
        <v>长荣箱</v>
      </c>
      <c r="E1009" s="7" t="s">
        <v>14428</v>
      </c>
      <c r="F1009" s="19">
        <v>41530</v>
      </c>
      <c r="G1009" s="11" t="s">
        <v>14127</v>
      </c>
      <c r="H1009" s="7" t="str">
        <f t="shared" si="70"/>
        <v>重</v>
      </c>
      <c r="I1009" s="24">
        <v>41532</v>
      </c>
      <c r="J1009" s="27"/>
      <c r="K1009" s="12" t="s">
        <v>4794</v>
      </c>
      <c r="L1009" s="11"/>
      <c r="M1009" s="167" t="s">
        <v>311</v>
      </c>
      <c r="N1009" s="69"/>
      <c r="O1009" s="18" t="str">
        <f t="shared" ca="1" si="69"/>
        <v>269天</v>
      </c>
      <c r="P1009" s="80"/>
      <c r="Q1009" s="80"/>
      <c r="R1009" s="80"/>
      <c r="S1009" s="80"/>
    </row>
    <row r="1010" spans="1:19">
      <c r="A1010" s="7">
        <v>1008</v>
      </c>
      <c r="B1010" s="127" t="s">
        <v>3259</v>
      </c>
      <c r="C1010" s="12" t="s">
        <v>10393</v>
      </c>
      <c r="D1010" s="7" t="str">
        <f t="shared" si="71"/>
        <v>长荣箱</v>
      </c>
      <c r="E1010" s="7" t="s">
        <v>14428</v>
      </c>
      <c r="F1010" s="19">
        <v>41534</v>
      </c>
      <c r="G1010" s="11" t="s">
        <v>2506</v>
      </c>
      <c r="H1010" s="7" t="str">
        <f t="shared" si="70"/>
        <v>重</v>
      </c>
      <c r="I1010" s="24">
        <v>41541</v>
      </c>
      <c r="J1010" s="27"/>
      <c r="K1010" s="12" t="s">
        <v>10395</v>
      </c>
      <c r="L1010" s="11"/>
      <c r="M1010" s="167" t="s">
        <v>3258</v>
      </c>
      <c r="N1010" s="69"/>
      <c r="O1010" s="18" t="str">
        <f t="shared" ca="1" si="69"/>
        <v>265天</v>
      </c>
      <c r="P1010" s="80"/>
      <c r="Q1010" s="80"/>
      <c r="R1010" s="80"/>
      <c r="S1010" s="80"/>
    </row>
    <row r="1011" spans="1:19">
      <c r="A1011" s="7">
        <v>1009</v>
      </c>
      <c r="B1011" s="127" t="s">
        <v>3102</v>
      </c>
      <c r="C1011" s="12" t="s">
        <v>10393</v>
      </c>
      <c r="D1011" s="7" t="str">
        <f t="shared" si="71"/>
        <v>长荣箱</v>
      </c>
      <c r="E1011" s="7" t="s">
        <v>14428</v>
      </c>
      <c r="F1011" s="19">
        <v>41534</v>
      </c>
      <c r="G1011" s="11" t="s">
        <v>7158</v>
      </c>
      <c r="H1011" s="7" t="str">
        <f t="shared" si="70"/>
        <v>重</v>
      </c>
      <c r="I1011" s="24">
        <v>41539</v>
      </c>
      <c r="J1011" s="27"/>
      <c r="K1011" s="12" t="s">
        <v>13215</v>
      </c>
      <c r="L1011" s="11"/>
      <c r="M1011" s="167" t="s">
        <v>3103</v>
      </c>
      <c r="N1011" s="69"/>
      <c r="O1011" s="18" t="str">
        <f t="shared" ca="1" si="69"/>
        <v>265天</v>
      </c>
      <c r="P1011" s="80"/>
      <c r="Q1011" s="80"/>
      <c r="R1011" s="80"/>
      <c r="S1011" s="80"/>
    </row>
    <row r="1012" spans="1:19">
      <c r="A1012" s="7">
        <v>1010</v>
      </c>
      <c r="B1012" s="127" t="s">
        <v>9343</v>
      </c>
      <c r="C1012" s="12" t="s">
        <v>10393</v>
      </c>
      <c r="D1012" s="7" t="str">
        <f t="shared" si="71"/>
        <v>长荣箱</v>
      </c>
      <c r="E1012" s="7" t="s">
        <v>14428</v>
      </c>
      <c r="F1012" s="19">
        <v>41540</v>
      </c>
      <c r="G1012" s="11" t="s">
        <v>2506</v>
      </c>
      <c r="H1012" s="7" t="str">
        <f t="shared" si="70"/>
        <v>重</v>
      </c>
      <c r="I1012" s="24">
        <v>41545</v>
      </c>
      <c r="J1012" s="27"/>
      <c r="K1012" s="12" t="s">
        <v>1381</v>
      </c>
      <c r="L1012" s="11"/>
      <c r="M1012" s="167" t="s">
        <v>9344</v>
      </c>
      <c r="N1012" s="69"/>
      <c r="O1012" s="18" t="str">
        <f t="shared" ca="1" si="69"/>
        <v>259天</v>
      </c>
      <c r="P1012" s="80"/>
      <c r="Q1012" s="80"/>
      <c r="R1012" s="80"/>
      <c r="S1012" s="80"/>
    </row>
    <row r="1013" spans="1:19">
      <c r="A1013" s="7">
        <v>1011</v>
      </c>
      <c r="B1013" s="127" t="s">
        <v>134</v>
      </c>
      <c r="C1013" s="12" t="s">
        <v>10393</v>
      </c>
      <c r="D1013" s="7" t="str">
        <f t="shared" si="71"/>
        <v>长荣箱</v>
      </c>
      <c r="E1013" s="7" t="s">
        <v>1484</v>
      </c>
      <c r="F1013" s="19">
        <v>41535</v>
      </c>
      <c r="G1013" s="11" t="s">
        <v>16235</v>
      </c>
      <c r="H1013" s="7" t="str">
        <f t="shared" si="70"/>
        <v>重</v>
      </c>
      <c r="I1013" s="24">
        <v>41588</v>
      </c>
      <c r="J1013" s="27"/>
      <c r="K1013" s="12" t="s">
        <v>1381</v>
      </c>
      <c r="L1013" s="11"/>
      <c r="M1013" s="167" t="s">
        <v>139</v>
      </c>
      <c r="N1013" s="69"/>
      <c r="O1013" s="18" t="str">
        <f t="shared" ca="1" si="69"/>
        <v>264天</v>
      </c>
      <c r="P1013" s="80"/>
      <c r="Q1013" s="80"/>
      <c r="R1013" s="80"/>
      <c r="S1013" s="80"/>
    </row>
    <row r="1014" spans="1:19">
      <c r="A1014" s="7">
        <v>1012</v>
      </c>
      <c r="B1014" s="127" t="s">
        <v>9340</v>
      </c>
      <c r="C1014" s="12" t="s">
        <v>10393</v>
      </c>
      <c r="D1014" s="7" t="str">
        <f t="shared" si="71"/>
        <v>长荣箱</v>
      </c>
      <c r="E1014" s="7" t="s">
        <v>14428</v>
      </c>
      <c r="F1014" s="19">
        <v>41540</v>
      </c>
      <c r="G1014" s="11" t="s">
        <v>2506</v>
      </c>
      <c r="H1014" s="7" t="str">
        <f t="shared" ref="H1014:H1077" si="72">IF(I1014="","空","重")</f>
        <v>重</v>
      </c>
      <c r="I1014" s="24">
        <v>41545</v>
      </c>
      <c r="J1014" s="27"/>
      <c r="K1014" s="12" t="s">
        <v>1381</v>
      </c>
      <c r="L1014" s="11"/>
      <c r="M1014" s="167" t="s">
        <v>9341</v>
      </c>
      <c r="N1014" s="69"/>
      <c r="O1014" s="18" t="str">
        <f t="shared" ca="1" si="69"/>
        <v>259天</v>
      </c>
      <c r="P1014" s="80"/>
      <c r="Q1014" s="80"/>
      <c r="R1014" s="80"/>
      <c r="S1014" s="80"/>
    </row>
    <row r="1015" spans="1:19">
      <c r="A1015" s="7">
        <v>1013</v>
      </c>
      <c r="B1015" s="127" t="s">
        <v>138</v>
      </c>
      <c r="C1015" s="12" t="s">
        <v>10393</v>
      </c>
      <c r="D1015" s="7" t="str">
        <f t="shared" si="71"/>
        <v>长荣箱</v>
      </c>
      <c r="E1015" s="7" t="s">
        <v>1484</v>
      </c>
      <c r="F1015" s="19">
        <v>41535</v>
      </c>
      <c r="G1015" s="11" t="s">
        <v>2506</v>
      </c>
      <c r="H1015" s="7" t="str">
        <f t="shared" si="72"/>
        <v>重</v>
      </c>
      <c r="I1015" s="24">
        <v>41588</v>
      </c>
      <c r="J1015" s="27"/>
      <c r="K1015" s="12" t="s">
        <v>1381</v>
      </c>
      <c r="L1015" s="11"/>
      <c r="M1015" s="167" t="s">
        <v>139</v>
      </c>
      <c r="N1015" s="69"/>
      <c r="O1015" s="18" t="str">
        <f t="shared" ca="1" si="69"/>
        <v>264天</v>
      </c>
      <c r="P1015" s="80"/>
      <c r="Q1015" s="80"/>
      <c r="R1015" s="80"/>
      <c r="S1015" s="80"/>
    </row>
    <row r="1016" spans="1:19">
      <c r="A1016" s="7">
        <v>1014</v>
      </c>
      <c r="B1016" s="127" t="s">
        <v>12218</v>
      </c>
      <c r="C1016" s="12" t="s">
        <v>10393</v>
      </c>
      <c r="D1016" s="7" t="str">
        <f t="shared" si="71"/>
        <v>长荣箱</v>
      </c>
      <c r="E1016" s="7" t="s">
        <v>14428</v>
      </c>
      <c r="F1016" s="19">
        <v>41539</v>
      </c>
      <c r="G1016" s="11" t="s">
        <v>2506</v>
      </c>
      <c r="H1016" s="7" t="str">
        <f t="shared" si="72"/>
        <v>重</v>
      </c>
      <c r="I1016" s="24">
        <v>41545</v>
      </c>
      <c r="J1016" s="27"/>
      <c r="K1016" s="12" t="s">
        <v>1381</v>
      </c>
      <c r="L1016" s="11"/>
      <c r="M1016" s="167" t="s">
        <v>12217</v>
      </c>
      <c r="N1016" s="69"/>
      <c r="O1016" s="18" t="str">
        <f t="shared" ca="1" si="69"/>
        <v>260天</v>
      </c>
      <c r="P1016" s="80"/>
      <c r="Q1016" s="80"/>
      <c r="R1016" s="80"/>
      <c r="S1016" s="80"/>
    </row>
    <row r="1017" spans="1:19">
      <c r="A1017" s="7">
        <v>1015</v>
      </c>
      <c r="B1017" s="127" t="s">
        <v>133</v>
      </c>
      <c r="C1017" s="12" t="s">
        <v>10393</v>
      </c>
      <c r="D1017" s="7" t="str">
        <f t="shared" si="71"/>
        <v>长荣箱</v>
      </c>
      <c r="E1017" s="7" t="s">
        <v>14428</v>
      </c>
      <c r="F1017" s="19">
        <v>41540</v>
      </c>
      <c r="G1017" s="11" t="s">
        <v>9467</v>
      </c>
      <c r="H1017" s="7" t="str">
        <f t="shared" si="72"/>
        <v>重</v>
      </c>
      <c r="I1017" s="24">
        <v>41588</v>
      </c>
      <c r="J1017" s="27"/>
      <c r="K1017" s="12" t="s">
        <v>1381</v>
      </c>
      <c r="L1017" s="11"/>
      <c r="M1017" s="167" t="s">
        <v>139</v>
      </c>
      <c r="N1017" s="69"/>
      <c r="O1017" s="18" t="str">
        <f t="shared" ca="1" si="69"/>
        <v>259天</v>
      </c>
      <c r="P1017" s="80"/>
      <c r="Q1017" s="80"/>
      <c r="R1017" s="80"/>
      <c r="S1017" s="80"/>
    </row>
    <row r="1018" spans="1:19">
      <c r="A1018" s="7">
        <v>1016</v>
      </c>
      <c r="B1018" s="127" t="s">
        <v>2275</v>
      </c>
      <c r="C1018" s="12" t="s">
        <v>10393</v>
      </c>
      <c r="D1018" s="7" t="str">
        <f t="shared" si="71"/>
        <v>长荣箱</v>
      </c>
      <c r="E1018" s="7" t="s">
        <v>1484</v>
      </c>
      <c r="F1018" s="19">
        <v>41539</v>
      </c>
      <c r="G1018" s="11" t="s">
        <v>2506</v>
      </c>
      <c r="H1018" s="7" t="str">
        <f t="shared" si="72"/>
        <v>重</v>
      </c>
      <c r="I1018" s="24">
        <v>41541</v>
      </c>
      <c r="J1018" s="27"/>
      <c r="K1018" s="12" t="s">
        <v>13302</v>
      </c>
      <c r="L1018" s="11"/>
      <c r="M1018" s="167" t="s">
        <v>2273</v>
      </c>
      <c r="N1018" s="69"/>
      <c r="O1018" s="18" t="str">
        <f t="shared" ca="1" si="69"/>
        <v>260天</v>
      </c>
      <c r="P1018" s="80"/>
      <c r="Q1018" s="80"/>
      <c r="R1018" s="80"/>
      <c r="S1018" s="80"/>
    </row>
    <row r="1019" spans="1:19">
      <c r="A1019" s="7">
        <v>1017</v>
      </c>
      <c r="B1019" s="118" t="s">
        <v>2274</v>
      </c>
      <c r="C1019" s="12" t="s">
        <v>10393</v>
      </c>
      <c r="D1019" s="7" t="str">
        <f t="shared" si="71"/>
        <v>长荣箱</v>
      </c>
      <c r="E1019" s="7" t="s">
        <v>14428</v>
      </c>
      <c r="F1019" s="19">
        <v>41539</v>
      </c>
      <c r="G1019" s="11" t="s">
        <v>2506</v>
      </c>
      <c r="H1019" s="7" t="str">
        <f t="shared" si="72"/>
        <v>重</v>
      </c>
      <c r="I1019" s="24">
        <v>41540</v>
      </c>
      <c r="J1019" s="27"/>
      <c r="K1019" s="12" t="s">
        <v>4794</v>
      </c>
      <c r="L1019" s="11"/>
      <c r="M1019" s="167" t="s">
        <v>2273</v>
      </c>
      <c r="N1019" s="69"/>
      <c r="O1019" s="18" t="str">
        <f t="shared" ca="1" si="69"/>
        <v>260天</v>
      </c>
      <c r="P1019" s="80"/>
      <c r="Q1019" s="80"/>
      <c r="R1019" s="80"/>
      <c r="S1019" s="80"/>
    </row>
    <row r="1020" spans="1:19">
      <c r="A1020" s="7">
        <v>1018</v>
      </c>
      <c r="B1020" s="127" t="s">
        <v>11809</v>
      </c>
      <c r="C1020" s="12" t="s">
        <v>10393</v>
      </c>
      <c r="D1020" s="7" t="str">
        <f t="shared" si="71"/>
        <v>长荣箱</v>
      </c>
      <c r="E1020" s="7" t="s">
        <v>1484</v>
      </c>
      <c r="F1020" s="19">
        <v>41534</v>
      </c>
      <c r="G1020" s="11" t="s">
        <v>2297</v>
      </c>
      <c r="H1020" s="7" t="str">
        <f t="shared" si="72"/>
        <v>重</v>
      </c>
      <c r="I1020" s="24">
        <v>41603</v>
      </c>
      <c r="J1020" s="27"/>
      <c r="K1020" s="12" t="s">
        <v>1381</v>
      </c>
      <c r="L1020" s="11"/>
      <c r="M1020" s="167" t="s">
        <v>958</v>
      </c>
      <c r="N1020" s="69"/>
      <c r="O1020" s="18" t="str">
        <f t="shared" ca="1" si="69"/>
        <v>265天</v>
      </c>
      <c r="P1020" s="80"/>
      <c r="Q1020" s="80"/>
      <c r="R1020" s="80"/>
      <c r="S1020" s="80"/>
    </row>
    <row r="1021" spans="1:19">
      <c r="A1021" s="7">
        <v>1019</v>
      </c>
      <c r="B1021" s="127" t="s">
        <v>12219</v>
      </c>
      <c r="C1021" s="12" t="s">
        <v>10393</v>
      </c>
      <c r="D1021" s="7" t="str">
        <f t="shared" si="71"/>
        <v>长荣箱</v>
      </c>
      <c r="E1021" s="7" t="s">
        <v>1484</v>
      </c>
      <c r="F1021" s="19">
        <v>41534</v>
      </c>
      <c r="G1021" s="11" t="s">
        <v>12631</v>
      </c>
      <c r="H1021" s="7" t="str">
        <f t="shared" si="72"/>
        <v>重</v>
      </c>
      <c r="I1021" s="24">
        <v>41545</v>
      </c>
      <c r="J1021" s="27"/>
      <c r="K1021" s="12" t="s">
        <v>1381</v>
      </c>
      <c r="L1021" s="11"/>
      <c r="M1021" s="167" t="s">
        <v>9341</v>
      </c>
      <c r="N1021" s="69"/>
      <c r="O1021" s="18" t="str">
        <f t="shared" ca="1" si="69"/>
        <v>265天</v>
      </c>
      <c r="P1021" s="80"/>
      <c r="Q1021" s="80"/>
      <c r="R1021" s="80"/>
      <c r="S1021" s="80"/>
    </row>
    <row r="1022" spans="1:19">
      <c r="A1022" s="7">
        <v>1020</v>
      </c>
      <c r="B1022" s="127" t="s">
        <v>6849</v>
      </c>
      <c r="C1022" s="12" t="s">
        <v>10393</v>
      </c>
      <c r="D1022" s="7" t="str">
        <f t="shared" si="71"/>
        <v>长荣箱</v>
      </c>
      <c r="E1022" s="7" t="s">
        <v>14428</v>
      </c>
      <c r="F1022" s="19">
        <v>41531</v>
      </c>
      <c r="G1022" s="11" t="s">
        <v>7355</v>
      </c>
      <c r="H1022" s="7" t="str">
        <f t="shared" si="72"/>
        <v>重</v>
      </c>
      <c r="I1022" s="24">
        <v>41532</v>
      </c>
      <c r="J1022" s="27"/>
      <c r="K1022" s="12" t="s">
        <v>13302</v>
      </c>
      <c r="L1022" s="11"/>
      <c r="M1022" s="167" t="s">
        <v>6850</v>
      </c>
      <c r="N1022" s="69"/>
      <c r="O1022" s="18" t="str">
        <f t="shared" ca="1" si="69"/>
        <v>268天</v>
      </c>
      <c r="P1022" s="80"/>
      <c r="Q1022" s="80"/>
      <c r="R1022" s="80"/>
      <c r="S1022" s="80"/>
    </row>
    <row r="1023" spans="1:19">
      <c r="A1023" s="7">
        <v>1021</v>
      </c>
      <c r="B1023" s="127" t="s">
        <v>2325</v>
      </c>
      <c r="C1023" s="12" t="s">
        <v>10393</v>
      </c>
      <c r="D1023" s="7" t="str">
        <f t="shared" si="71"/>
        <v>长荣箱</v>
      </c>
      <c r="E1023" s="7" t="s">
        <v>14428</v>
      </c>
      <c r="F1023" s="19">
        <v>41532</v>
      </c>
      <c r="G1023" s="11" t="s">
        <v>7355</v>
      </c>
      <c r="H1023" s="7" t="str">
        <f t="shared" si="72"/>
        <v>重</v>
      </c>
      <c r="I1023" s="24">
        <v>41532</v>
      </c>
      <c r="J1023" s="27"/>
      <c r="K1023" s="12" t="s">
        <v>2296</v>
      </c>
      <c r="L1023" s="11"/>
      <c r="M1023" s="167" t="s">
        <v>2327</v>
      </c>
      <c r="N1023" s="69"/>
      <c r="O1023" s="18" t="str">
        <f t="shared" ca="1" si="69"/>
        <v>267天</v>
      </c>
      <c r="P1023" s="80"/>
      <c r="Q1023" s="80"/>
      <c r="R1023" s="80"/>
      <c r="S1023" s="80"/>
    </row>
    <row r="1024" spans="1:19">
      <c r="A1024" s="7">
        <v>1022</v>
      </c>
      <c r="B1024" s="127" t="s">
        <v>12220</v>
      </c>
      <c r="C1024" s="12" t="s">
        <v>10393</v>
      </c>
      <c r="D1024" s="7" t="str">
        <f t="shared" si="71"/>
        <v>长荣箱</v>
      </c>
      <c r="E1024" s="7" t="s">
        <v>14428</v>
      </c>
      <c r="F1024" s="19">
        <v>41534</v>
      </c>
      <c r="G1024" s="11" t="s">
        <v>14128</v>
      </c>
      <c r="H1024" s="7" t="str">
        <f t="shared" si="72"/>
        <v>重</v>
      </c>
      <c r="I1024" s="24">
        <v>41545</v>
      </c>
      <c r="J1024" s="27"/>
      <c r="K1024" s="12" t="s">
        <v>1381</v>
      </c>
      <c r="L1024" s="11"/>
      <c r="M1024" s="167" t="s">
        <v>12217</v>
      </c>
      <c r="N1024" s="69"/>
      <c r="O1024" s="18" t="str">
        <f t="shared" ca="1" si="69"/>
        <v>265天</v>
      </c>
      <c r="P1024" s="80"/>
      <c r="Q1024" s="80"/>
      <c r="R1024" s="80"/>
      <c r="S1024" s="80"/>
    </row>
    <row r="1025" spans="1:19">
      <c r="A1025" s="7">
        <v>1023</v>
      </c>
      <c r="B1025" s="127" t="s">
        <v>12221</v>
      </c>
      <c r="C1025" s="12" t="s">
        <v>10393</v>
      </c>
      <c r="D1025" s="7" t="str">
        <f t="shared" si="71"/>
        <v>长荣箱</v>
      </c>
      <c r="E1025" s="7" t="s">
        <v>14428</v>
      </c>
      <c r="F1025" s="19">
        <v>41538</v>
      </c>
      <c r="G1025" s="11" t="s">
        <v>7355</v>
      </c>
      <c r="H1025" s="7" t="str">
        <f t="shared" si="72"/>
        <v>重</v>
      </c>
      <c r="I1025" s="24">
        <v>41545</v>
      </c>
      <c r="J1025" s="27"/>
      <c r="K1025" s="12" t="s">
        <v>1381</v>
      </c>
      <c r="L1025" s="11"/>
      <c r="M1025" s="167" t="s">
        <v>9341</v>
      </c>
      <c r="N1025" s="69"/>
      <c r="O1025" s="18" t="str">
        <f t="shared" ca="1" si="69"/>
        <v>261天</v>
      </c>
      <c r="P1025" s="80"/>
      <c r="Q1025" s="80"/>
      <c r="R1025" s="80"/>
      <c r="S1025" s="80"/>
    </row>
    <row r="1026" spans="1:19">
      <c r="A1026" s="7">
        <v>1024</v>
      </c>
      <c r="B1026" s="127" t="s">
        <v>3105</v>
      </c>
      <c r="C1026" s="12" t="s">
        <v>10393</v>
      </c>
      <c r="D1026" s="7" t="str">
        <f t="shared" si="71"/>
        <v>长荣箱</v>
      </c>
      <c r="E1026" s="7" t="s">
        <v>14428</v>
      </c>
      <c r="F1026" s="19">
        <v>41533</v>
      </c>
      <c r="G1026" s="11" t="s">
        <v>7355</v>
      </c>
      <c r="H1026" s="7" t="str">
        <f t="shared" si="72"/>
        <v>重</v>
      </c>
      <c r="I1026" s="24">
        <v>41533</v>
      </c>
      <c r="J1026" s="27"/>
      <c r="K1026" s="12" t="s">
        <v>3622</v>
      </c>
      <c r="L1026" s="11"/>
      <c r="M1026" s="167" t="s">
        <v>3106</v>
      </c>
      <c r="N1026" s="69"/>
      <c r="O1026" s="18" t="str">
        <f t="shared" ca="1" si="69"/>
        <v>266天</v>
      </c>
      <c r="P1026" s="80"/>
      <c r="Q1026" s="80"/>
      <c r="R1026" s="80"/>
      <c r="S1026" s="80"/>
    </row>
    <row r="1027" spans="1:19">
      <c r="A1027" s="7">
        <v>1025</v>
      </c>
      <c r="B1027" s="127" t="s">
        <v>12222</v>
      </c>
      <c r="C1027" s="12" t="s">
        <v>10393</v>
      </c>
      <c r="D1027" s="7" t="str">
        <f t="shared" si="71"/>
        <v>长荣箱</v>
      </c>
      <c r="E1027" s="7" t="s">
        <v>14428</v>
      </c>
      <c r="F1027" s="19">
        <v>41538</v>
      </c>
      <c r="G1027" s="11" t="s">
        <v>7355</v>
      </c>
      <c r="H1027" s="7" t="str">
        <f t="shared" si="72"/>
        <v>重</v>
      </c>
      <c r="I1027" s="24">
        <v>41545</v>
      </c>
      <c r="J1027" s="27"/>
      <c r="K1027" s="12" t="s">
        <v>1381</v>
      </c>
      <c r="L1027" s="11"/>
      <c r="M1027" s="167" t="s">
        <v>9344</v>
      </c>
      <c r="N1027" s="69"/>
      <c r="O1027" s="18" t="str">
        <f t="shared" ca="1" si="69"/>
        <v>261天</v>
      </c>
      <c r="P1027" s="80"/>
      <c r="Q1027" s="80"/>
      <c r="R1027" s="80"/>
      <c r="S1027" s="80"/>
    </row>
    <row r="1028" spans="1:19">
      <c r="A1028" s="7">
        <v>1026</v>
      </c>
      <c r="B1028" s="127" t="s">
        <v>11810</v>
      </c>
      <c r="C1028" s="12" t="s">
        <v>10393</v>
      </c>
      <c r="D1028" s="7" t="str">
        <f t="shared" si="71"/>
        <v>长荣箱</v>
      </c>
      <c r="E1028" s="7" t="s">
        <v>1484</v>
      </c>
      <c r="F1028" s="19">
        <v>41534</v>
      </c>
      <c r="G1028" s="11" t="s">
        <v>7355</v>
      </c>
      <c r="H1028" s="7" t="str">
        <f t="shared" si="72"/>
        <v>重</v>
      </c>
      <c r="I1028" s="24">
        <v>41603</v>
      </c>
      <c r="J1028" s="27"/>
      <c r="K1028" s="12" t="s">
        <v>1381</v>
      </c>
      <c r="L1028" s="11"/>
      <c r="M1028" s="167" t="s">
        <v>958</v>
      </c>
      <c r="N1028" s="69"/>
      <c r="O1028" s="18" t="str">
        <f t="shared" ca="1" si="69"/>
        <v>265天</v>
      </c>
      <c r="P1028" s="80"/>
      <c r="Q1028" s="80"/>
      <c r="R1028" s="80"/>
      <c r="S1028" s="80"/>
    </row>
    <row r="1029" spans="1:19">
      <c r="A1029" s="7">
        <v>1027</v>
      </c>
      <c r="B1029" s="127" t="s">
        <v>11811</v>
      </c>
      <c r="C1029" s="12" t="s">
        <v>10393</v>
      </c>
      <c r="D1029" s="7" t="str">
        <f t="shared" si="71"/>
        <v>长荣箱</v>
      </c>
      <c r="E1029" s="7" t="s">
        <v>1484</v>
      </c>
      <c r="F1029" s="19">
        <v>41535</v>
      </c>
      <c r="G1029" s="11" t="s">
        <v>7355</v>
      </c>
      <c r="H1029" s="7" t="str">
        <f t="shared" si="72"/>
        <v>重</v>
      </c>
      <c r="I1029" s="24">
        <v>41603</v>
      </c>
      <c r="J1029" s="27"/>
      <c r="K1029" s="12" t="s">
        <v>1381</v>
      </c>
      <c r="L1029" s="11"/>
      <c r="M1029" s="167" t="s">
        <v>958</v>
      </c>
      <c r="N1029" s="69"/>
      <c r="O1029" s="18" t="str">
        <f t="shared" ca="1" si="69"/>
        <v>264天</v>
      </c>
      <c r="P1029" s="80"/>
      <c r="Q1029" s="80"/>
      <c r="R1029" s="80"/>
      <c r="S1029" s="80"/>
    </row>
    <row r="1030" spans="1:19">
      <c r="A1030" s="7">
        <v>1028</v>
      </c>
      <c r="B1030" s="127" t="s">
        <v>12223</v>
      </c>
      <c r="C1030" s="12" t="s">
        <v>10393</v>
      </c>
      <c r="D1030" s="7" t="str">
        <f t="shared" si="71"/>
        <v>长荣箱</v>
      </c>
      <c r="E1030" s="7" t="s">
        <v>1484</v>
      </c>
      <c r="F1030" s="19">
        <v>41539</v>
      </c>
      <c r="G1030" s="11" t="s">
        <v>3741</v>
      </c>
      <c r="H1030" s="7" t="str">
        <f t="shared" si="72"/>
        <v>重</v>
      </c>
      <c r="I1030" s="24">
        <v>41545</v>
      </c>
      <c r="J1030" s="27"/>
      <c r="K1030" s="12" t="s">
        <v>1381</v>
      </c>
      <c r="L1030" s="11"/>
      <c r="M1030" s="167" t="s">
        <v>9341</v>
      </c>
      <c r="N1030" s="69"/>
      <c r="O1030" s="18" t="str">
        <f t="shared" ca="1" si="69"/>
        <v>260天</v>
      </c>
      <c r="P1030" s="80"/>
      <c r="Q1030" s="80"/>
      <c r="R1030" s="80"/>
      <c r="S1030" s="80"/>
    </row>
    <row r="1031" spans="1:19">
      <c r="A1031" s="7">
        <v>1029</v>
      </c>
      <c r="B1031" s="127" t="s">
        <v>12224</v>
      </c>
      <c r="C1031" s="12" t="s">
        <v>10393</v>
      </c>
      <c r="D1031" s="7" t="str">
        <f t="shared" si="71"/>
        <v>长荣箱</v>
      </c>
      <c r="E1031" s="7" t="s">
        <v>1484</v>
      </c>
      <c r="F1031" s="19">
        <v>41539</v>
      </c>
      <c r="G1031" s="11" t="s">
        <v>7355</v>
      </c>
      <c r="H1031" s="7" t="str">
        <f t="shared" si="72"/>
        <v>重</v>
      </c>
      <c r="I1031" s="24">
        <v>41545</v>
      </c>
      <c r="J1031" s="27"/>
      <c r="K1031" s="12" t="s">
        <v>1381</v>
      </c>
      <c r="L1031" s="11"/>
      <c r="M1031" s="167" t="s">
        <v>9341</v>
      </c>
      <c r="N1031" s="69"/>
      <c r="O1031" s="18" t="str">
        <f t="shared" ca="1" si="69"/>
        <v>260天</v>
      </c>
      <c r="P1031" s="80"/>
      <c r="Q1031" s="80"/>
      <c r="R1031" s="80"/>
      <c r="S1031" s="80"/>
    </row>
    <row r="1032" spans="1:19">
      <c r="A1032" s="7">
        <v>1030</v>
      </c>
      <c r="B1032" s="127" t="s">
        <v>11812</v>
      </c>
      <c r="C1032" s="12" t="s">
        <v>10393</v>
      </c>
      <c r="D1032" s="7" t="str">
        <f t="shared" si="71"/>
        <v>长荣箱</v>
      </c>
      <c r="E1032" s="7" t="s">
        <v>1484</v>
      </c>
      <c r="F1032" s="19">
        <v>41540</v>
      </c>
      <c r="G1032" s="11" t="s">
        <v>12786</v>
      </c>
      <c r="H1032" s="7" t="str">
        <f t="shared" si="72"/>
        <v>重</v>
      </c>
      <c r="I1032" s="24">
        <v>41603</v>
      </c>
      <c r="J1032" s="27"/>
      <c r="K1032" s="12" t="s">
        <v>1381</v>
      </c>
      <c r="L1032" s="11"/>
      <c r="M1032" s="167" t="s">
        <v>958</v>
      </c>
      <c r="N1032" s="69"/>
      <c r="O1032" s="18" t="str">
        <f t="shared" ca="1" si="69"/>
        <v>259天</v>
      </c>
      <c r="P1032" s="80"/>
      <c r="Q1032" s="80"/>
      <c r="R1032" s="80"/>
      <c r="S1032" s="80"/>
    </row>
    <row r="1033" spans="1:19">
      <c r="A1033" s="7">
        <v>1031</v>
      </c>
      <c r="B1033" s="127" t="s">
        <v>12225</v>
      </c>
      <c r="C1033" s="12" t="s">
        <v>10393</v>
      </c>
      <c r="D1033" s="7" t="str">
        <f t="shared" si="71"/>
        <v>长荣箱</v>
      </c>
      <c r="E1033" s="7" t="s">
        <v>1484</v>
      </c>
      <c r="F1033" s="19">
        <v>41540</v>
      </c>
      <c r="G1033" s="11" t="s">
        <v>7355</v>
      </c>
      <c r="H1033" s="7" t="str">
        <f t="shared" si="72"/>
        <v>重</v>
      </c>
      <c r="I1033" s="24">
        <v>41545</v>
      </c>
      <c r="J1033" s="27"/>
      <c r="K1033" s="12" t="s">
        <v>1381</v>
      </c>
      <c r="L1033" s="11"/>
      <c r="M1033" s="167" t="s">
        <v>9341</v>
      </c>
      <c r="N1033" s="69"/>
      <c r="O1033" s="18" t="str">
        <f t="shared" ca="1" si="69"/>
        <v>259天</v>
      </c>
      <c r="P1033" s="80"/>
      <c r="Q1033" s="80"/>
      <c r="R1033" s="80"/>
      <c r="S1033" s="80"/>
    </row>
    <row r="1034" spans="1:19">
      <c r="A1034" s="7">
        <v>1032</v>
      </c>
      <c r="B1034" s="127" t="s">
        <v>12226</v>
      </c>
      <c r="C1034" s="12" t="s">
        <v>10393</v>
      </c>
      <c r="D1034" s="7" t="str">
        <f t="shared" si="71"/>
        <v>长荣箱</v>
      </c>
      <c r="E1034" s="7" t="s">
        <v>1484</v>
      </c>
      <c r="F1034" s="19">
        <v>41541</v>
      </c>
      <c r="G1034" s="11" t="s">
        <v>7355</v>
      </c>
      <c r="H1034" s="7" t="str">
        <f t="shared" si="72"/>
        <v>重</v>
      </c>
      <c r="I1034" s="24">
        <v>41545</v>
      </c>
      <c r="J1034" s="27"/>
      <c r="K1034" s="12" t="s">
        <v>1381</v>
      </c>
      <c r="L1034" s="11"/>
      <c r="M1034" s="167" t="s">
        <v>9341</v>
      </c>
      <c r="N1034" s="69"/>
      <c r="O1034" s="18" t="str">
        <f t="shared" ca="1" si="69"/>
        <v>258天</v>
      </c>
      <c r="P1034" s="80"/>
      <c r="Q1034" s="80"/>
      <c r="R1034" s="80"/>
      <c r="S1034" s="80"/>
    </row>
    <row r="1035" spans="1:19">
      <c r="A1035" s="7">
        <v>1033</v>
      </c>
      <c r="B1035" s="127" t="s">
        <v>12227</v>
      </c>
      <c r="C1035" s="12" t="s">
        <v>10393</v>
      </c>
      <c r="D1035" s="7" t="str">
        <f t="shared" si="71"/>
        <v>长荣箱</v>
      </c>
      <c r="E1035" s="7" t="s">
        <v>1484</v>
      </c>
      <c r="F1035" s="19">
        <v>41540</v>
      </c>
      <c r="G1035" s="11" t="s">
        <v>7355</v>
      </c>
      <c r="H1035" s="7" t="str">
        <f t="shared" si="72"/>
        <v>重</v>
      </c>
      <c r="I1035" s="24">
        <v>41545</v>
      </c>
      <c r="J1035" s="27"/>
      <c r="K1035" s="12" t="s">
        <v>1381</v>
      </c>
      <c r="L1035" s="11"/>
      <c r="M1035" s="167" t="s">
        <v>2587</v>
      </c>
      <c r="N1035" s="69"/>
      <c r="O1035" s="18" t="str">
        <f t="shared" ca="1" si="69"/>
        <v>259天</v>
      </c>
      <c r="P1035" s="80"/>
      <c r="Q1035" s="80"/>
      <c r="R1035" s="80"/>
      <c r="S1035" s="80"/>
    </row>
    <row r="1036" spans="1:19">
      <c r="A1036" s="7">
        <v>1034</v>
      </c>
      <c r="B1036" s="127" t="s">
        <v>12228</v>
      </c>
      <c r="C1036" s="12" t="s">
        <v>10393</v>
      </c>
      <c r="D1036" s="7" t="str">
        <f t="shared" si="71"/>
        <v>长荣箱</v>
      </c>
      <c r="E1036" s="7" t="s">
        <v>14428</v>
      </c>
      <c r="F1036" s="19">
        <v>41543</v>
      </c>
      <c r="G1036" s="11" t="s">
        <v>12787</v>
      </c>
      <c r="H1036" s="7" t="str">
        <f t="shared" si="72"/>
        <v>重</v>
      </c>
      <c r="I1036" s="24">
        <v>41545</v>
      </c>
      <c r="J1036" s="27"/>
      <c r="K1036" s="12" t="s">
        <v>1381</v>
      </c>
      <c r="L1036" s="11"/>
      <c r="M1036" s="167" t="s">
        <v>9344</v>
      </c>
      <c r="N1036" s="69"/>
      <c r="O1036" s="18" t="str">
        <f t="shared" ca="1" si="69"/>
        <v>256天</v>
      </c>
      <c r="P1036" s="80"/>
      <c r="Q1036" s="80"/>
      <c r="R1036" s="80"/>
      <c r="S1036" s="80"/>
    </row>
    <row r="1037" spans="1:19">
      <c r="A1037" s="7">
        <v>1035</v>
      </c>
      <c r="B1037" s="127" t="s">
        <v>313</v>
      </c>
      <c r="C1037" s="12" t="s">
        <v>10393</v>
      </c>
      <c r="D1037" s="7" t="str">
        <f t="shared" si="71"/>
        <v>长荣箱</v>
      </c>
      <c r="E1037" s="7" t="s">
        <v>14428</v>
      </c>
      <c r="F1037" s="19">
        <v>41541</v>
      </c>
      <c r="G1037" s="11" t="s">
        <v>7355</v>
      </c>
      <c r="H1037" s="7" t="str">
        <f t="shared" si="72"/>
        <v>重</v>
      </c>
      <c r="I1037" s="24">
        <v>41541</v>
      </c>
      <c r="J1037" s="27"/>
      <c r="K1037" s="12" t="s">
        <v>3252</v>
      </c>
      <c r="L1037" s="11"/>
      <c r="M1037" s="167" t="s">
        <v>314</v>
      </c>
      <c r="N1037" s="69"/>
      <c r="O1037" s="18" t="str">
        <f t="shared" ca="1" si="69"/>
        <v>258天</v>
      </c>
      <c r="P1037" s="80"/>
      <c r="Q1037" s="80"/>
      <c r="R1037" s="80"/>
      <c r="S1037" s="80"/>
    </row>
    <row r="1038" spans="1:19">
      <c r="A1038" s="7">
        <v>1036</v>
      </c>
      <c r="B1038" s="127" t="s">
        <v>12229</v>
      </c>
      <c r="C1038" s="12" t="s">
        <v>10393</v>
      </c>
      <c r="D1038" s="7" t="str">
        <f t="shared" si="71"/>
        <v>长荣箱</v>
      </c>
      <c r="E1038" s="7" t="s">
        <v>14428</v>
      </c>
      <c r="F1038" s="19">
        <v>41543</v>
      </c>
      <c r="G1038" s="11" t="s">
        <v>7355</v>
      </c>
      <c r="H1038" s="7" t="str">
        <f t="shared" si="72"/>
        <v>重</v>
      </c>
      <c r="I1038" s="24">
        <v>41545</v>
      </c>
      <c r="J1038" s="27"/>
      <c r="K1038" s="12" t="s">
        <v>1381</v>
      </c>
      <c r="L1038" s="11"/>
      <c r="M1038" s="167" t="s">
        <v>12217</v>
      </c>
      <c r="N1038" s="69"/>
      <c r="O1038" s="18" t="str">
        <f t="shared" ca="1" si="69"/>
        <v>256天</v>
      </c>
      <c r="P1038" s="80"/>
      <c r="Q1038" s="80"/>
      <c r="R1038" s="80"/>
      <c r="S1038" s="80"/>
    </row>
    <row r="1039" spans="1:19">
      <c r="A1039" s="7">
        <v>1037</v>
      </c>
      <c r="B1039" s="127" t="s">
        <v>3406</v>
      </c>
      <c r="C1039" s="12" t="s">
        <v>10393</v>
      </c>
      <c r="D1039" s="7" t="str">
        <f t="shared" si="71"/>
        <v>长荣箱</v>
      </c>
      <c r="E1039" s="7" t="s">
        <v>14428</v>
      </c>
      <c r="F1039" s="19">
        <v>41544</v>
      </c>
      <c r="G1039" s="11" t="s">
        <v>7355</v>
      </c>
      <c r="H1039" s="7" t="str">
        <f t="shared" si="72"/>
        <v>重</v>
      </c>
      <c r="I1039" s="24">
        <v>41547</v>
      </c>
      <c r="J1039" s="27"/>
      <c r="K1039" s="12" t="s">
        <v>15423</v>
      </c>
      <c r="L1039" s="11"/>
      <c r="M1039" s="167" t="s">
        <v>2271</v>
      </c>
      <c r="N1039" s="69"/>
      <c r="O1039" s="18" t="str">
        <f t="shared" ca="1" si="69"/>
        <v>255天</v>
      </c>
      <c r="P1039" s="80"/>
      <c r="Q1039" s="80"/>
      <c r="R1039" s="80"/>
      <c r="S1039" s="80"/>
    </row>
    <row r="1040" spans="1:19">
      <c r="A1040" s="7">
        <v>1038</v>
      </c>
      <c r="B1040" s="127" t="s">
        <v>6276</v>
      </c>
      <c r="C1040" s="12" t="s">
        <v>10393</v>
      </c>
      <c r="D1040" s="7" t="str">
        <f t="shared" si="71"/>
        <v>长荣箱</v>
      </c>
      <c r="E1040" s="7" t="s">
        <v>1484</v>
      </c>
      <c r="F1040" s="19">
        <v>41545</v>
      </c>
      <c r="G1040" s="11" t="s">
        <v>2858</v>
      </c>
      <c r="H1040" s="7" t="str">
        <f t="shared" si="72"/>
        <v>重</v>
      </c>
      <c r="I1040" s="24">
        <v>41553</v>
      </c>
      <c r="J1040" s="27"/>
      <c r="K1040" s="12" t="s">
        <v>99</v>
      </c>
      <c r="L1040" s="11"/>
      <c r="M1040" s="167" t="s">
        <v>6275</v>
      </c>
      <c r="N1040" s="69"/>
      <c r="O1040" s="18" t="str">
        <f t="shared" ca="1" si="69"/>
        <v>254天</v>
      </c>
      <c r="P1040" s="80"/>
      <c r="Q1040" s="80"/>
      <c r="R1040" s="80"/>
      <c r="S1040" s="80"/>
    </row>
    <row r="1041" spans="1:19">
      <c r="A1041" s="7">
        <v>1039</v>
      </c>
      <c r="B1041" s="127" t="s">
        <v>11813</v>
      </c>
      <c r="C1041" s="12" t="s">
        <v>10393</v>
      </c>
      <c r="D1041" s="7" t="str">
        <f t="shared" si="71"/>
        <v>长荣箱</v>
      </c>
      <c r="E1041" s="7" t="s">
        <v>1484</v>
      </c>
      <c r="F1041" s="19">
        <v>41545</v>
      </c>
      <c r="G1041" s="11" t="s">
        <v>7355</v>
      </c>
      <c r="H1041" s="7" t="str">
        <f t="shared" si="72"/>
        <v>重</v>
      </c>
      <c r="I1041" s="24">
        <v>41603</v>
      </c>
      <c r="J1041" s="27"/>
      <c r="K1041" s="12" t="s">
        <v>13302</v>
      </c>
      <c r="L1041" s="11"/>
      <c r="M1041" s="167" t="s">
        <v>964</v>
      </c>
      <c r="N1041" s="69"/>
      <c r="O1041" s="18" t="str">
        <f t="shared" ca="1" si="69"/>
        <v>254天</v>
      </c>
      <c r="P1041" s="80"/>
      <c r="Q1041" s="80"/>
      <c r="R1041" s="80"/>
      <c r="S1041" s="80"/>
    </row>
    <row r="1042" spans="1:19">
      <c r="A1042" s="7">
        <v>1040</v>
      </c>
      <c r="B1042" s="127" t="s">
        <v>12216</v>
      </c>
      <c r="C1042" s="12" t="s">
        <v>10393</v>
      </c>
      <c r="D1042" s="7" t="str">
        <f t="shared" si="71"/>
        <v>长荣箱</v>
      </c>
      <c r="E1042" s="7" t="s">
        <v>14428</v>
      </c>
      <c r="F1042" s="19">
        <v>41544</v>
      </c>
      <c r="G1042" s="11" t="s">
        <v>7355</v>
      </c>
      <c r="H1042" s="7" t="str">
        <f t="shared" si="72"/>
        <v>重</v>
      </c>
      <c r="I1042" s="24">
        <v>41545</v>
      </c>
      <c r="J1042" s="27"/>
      <c r="K1042" s="12" t="s">
        <v>1381</v>
      </c>
      <c r="L1042" s="11"/>
      <c r="M1042" s="167" t="s">
        <v>12217</v>
      </c>
      <c r="N1042" s="69"/>
      <c r="O1042" s="18" t="str">
        <f t="shared" ca="1" si="69"/>
        <v>255天</v>
      </c>
      <c r="P1042" s="80"/>
      <c r="Q1042" s="80"/>
      <c r="R1042" s="80"/>
      <c r="S1042" s="80"/>
    </row>
    <row r="1043" spans="1:19">
      <c r="A1043" s="7">
        <v>1041</v>
      </c>
      <c r="B1043" s="127" t="s">
        <v>2585</v>
      </c>
      <c r="C1043" s="12" t="s">
        <v>10393</v>
      </c>
      <c r="D1043" s="7" t="str">
        <f t="shared" si="71"/>
        <v>长荣箱</v>
      </c>
      <c r="E1043" s="7" t="s">
        <v>14428</v>
      </c>
      <c r="F1043" s="19">
        <v>41544</v>
      </c>
      <c r="G1043" s="11" t="s">
        <v>7355</v>
      </c>
      <c r="H1043" s="7" t="str">
        <f t="shared" si="72"/>
        <v>重</v>
      </c>
      <c r="I1043" s="24">
        <v>41545</v>
      </c>
      <c r="J1043" s="27"/>
      <c r="K1043" s="12" t="s">
        <v>1381</v>
      </c>
      <c r="L1043" s="11"/>
      <c r="M1043" s="167" t="s">
        <v>2587</v>
      </c>
      <c r="N1043" s="69"/>
      <c r="O1043" s="18" t="str">
        <f t="shared" ca="1" si="69"/>
        <v>255天</v>
      </c>
      <c r="P1043" s="80"/>
      <c r="Q1043" s="80"/>
      <c r="R1043" s="80"/>
      <c r="S1043" s="80"/>
    </row>
    <row r="1044" spans="1:19">
      <c r="A1044" s="7">
        <v>1042</v>
      </c>
      <c r="B1044" s="127" t="s">
        <v>12084</v>
      </c>
      <c r="C1044" s="12" t="s">
        <v>10393</v>
      </c>
      <c r="D1044" s="7" t="str">
        <f t="shared" si="71"/>
        <v>长荣箱</v>
      </c>
      <c r="E1044" s="7" t="s">
        <v>8078</v>
      </c>
      <c r="F1044" s="19">
        <v>41545</v>
      </c>
      <c r="G1044" s="11" t="s">
        <v>7355</v>
      </c>
      <c r="H1044" s="7" t="str">
        <f t="shared" si="72"/>
        <v>重</v>
      </c>
      <c r="I1044" s="24">
        <v>41613</v>
      </c>
      <c r="J1044" s="27"/>
      <c r="K1044" s="12" t="s">
        <v>7924</v>
      </c>
      <c r="L1044" s="11"/>
      <c r="M1044" s="207">
        <v>147300502977</v>
      </c>
      <c r="N1044" s="69"/>
      <c r="O1044" s="18" t="str">
        <f t="shared" ca="1" si="69"/>
        <v>254天</v>
      </c>
      <c r="P1044" s="80"/>
      <c r="Q1044" s="80"/>
      <c r="R1044" s="80"/>
      <c r="S1044" s="80"/>
    </row>
    <row r="1045" spans="1:19">
      <c r="A1045" s="7">
        <v>1043</v>
      </c>
      <c r="B1045" s="127" t="s">
        <v>7425</v>
      </c>
      <c r="C1045" s="12" t="s">
        <v>10393</v>
      </c>
      <c r="D1045" s="7" t="str">
        <f t="shared" si="71"/>
        <v>长荣箱</v>
      </c>
      <c r="E1045" s="7" t="s">
        <v>8078</v>
      </c>
      <c r="F1045" s="19">
        <v>41545</v>
      </c>
      <c r="G1045" s="11" t="s">
        <v>7355</v>
      </c>
      <c r="H1045" s="7" t="str">
        <f t="shared" si="72"/>
        <v>重</v>
      </c>
      <c r="I1045" s="24">
        <v>41613</v>
      </c>
      <c r="J1045" s="27"/>
      <c r="K1045" s="12" t="s">
        <v>7924</v>
      </c>
      <c r="L1045" s="11"/>
      <c r="M1045" s="167" t="s">
        <v>14336</v>
      </c>
      <c r="N1045" s="69"/>
      <c r="O1045" s="18" t="str">
        <f t="shared" ca="1" si="69"/>
        <v>254天</v>
      </c>
      <c r="P1045" s="80"/>
      <c r="Q1045" s="80"/>
      <c r="R1045" s="80"/>
      <c r="S1045" s="80"/>
    </row>
    <row r="1046" spans="1:19">
      <c r="A1046" s="7">
        <v>1044</v>
      </c>
      <c r="B1046" s="127" t="s">
        <v>16450</v>
      </c>
      <c r="C1046" s="12" t="s">
        <v>10393</v>
      </c>
      <c r="D1046" s="7" t="str">
        <f t="shared" si="71"/>
        <v>长荣箱</v>
      </c>
      <c r="E1046" s="7" t="s">
        <v>14428</v>
      </c>
      <c r="F1046" s="19">
        <v>41547</v>
      </c>
      <c r="G1046" s="11" t="s">
        <v>2728</v>
      </c>
      <c r="H1046" s="7" t="str">
        <f t="shared" si="72"/>
        <v>重</v>
      </c>
      <c r="I1046" s="24">
        <v>41547</v>
      </c>
      <c r="J1046" s="27"/>
      <c r="K1046" s="12" t="s">
        <v>15423</v>
      </c>
      <c r="L1046" s="11"/>
      <c r="M1046" s="167" t="s">
        <v>2271</v>
      </c>
      <c r="N1046" s="69"/>
      <c r="O1046" s="18" t="str">
        <f t="shared" ca="1" si="69"/>
        <v>252天</v>
      </c>
      <c r="P1046" s="80"/>
      <c r="Q1046" s="80"/>
      <c r="R1046" s="80"/>
      <c r="S1046" s="80"/>
    </row>
    <row r="1047" spans="1:19">
      <c r="A1047" s="7">
        <v>1045</v>
      </c>
      <c r="B1047" s="127" t="s">
        <v>6277</v>
      </c>
      <c r="C1047" s="12" t="s">
        <v>10393</v>
      </c>
      <c r="D1047" s="7" t="str">
        <f t="shared" si="71"/>
        <v>长荣箱</v>
      </c>
      <c r="E1047" s="7" t="s">
        <v>14428</v>
      </c>
      <c r="F1047" s="19">
        <v>41547</v>
      </c>
      <c r="G1047" s="11" t="s">
        <v>7355</v>
      </c>
      <c r="H1047" s="7" t="str">
        <f t="shared" si="72"/>
        <v>重</v>
      </c>
      <c r="I1047" s="24">
        <v>41553</v>
      </c>
      <c r="J1047" s="27"/>
      <c r="K1047" s="12" t="s">
        <v>99</v>
      </c>
      <c r="L1047" s="11"/>
      <c r="M1047" s="167" t="s">
        <v>17095</v>
      </c>
      <c r="N1047" s="69"/>
      <c r="O1047" s="18" t="str">
        <f t="shared" ca="1" si="69"/>
        <v>252天</v>
      </c>
      <c r="P1047" s="80"/>
      <c r="Q1047" s="80"/>
      <c r="R1047" s="80"/>
      <c r="S1047" s="80"/>
    </row>
    <row r="1048" spans="1:19">
      <c r="A1048" s="7">
        <v>1046</v>
      </c>
      <c r="B1048" s="127" t="s">
        <v>4034</v>
      </c>
      <c r="C1048" s="12" t="s">
        <v>10393</v>
      </c>
      <c r="D1048" s="7" t="str">
        <f t="shared" si="71"/>
        <v>长荣箱</v>
      </c>
      <c r="E1048" s="7" t="s">
        <v>14428</v>
      </c>
      <c r="F1048" s="19">
        <v>41546</v>
      </c>
      <c r="G1048" s="11" t="s">
        <v>7355</v>
      </c>
      <c r="H1048" s="7" t="str">
        <f t="shared" si="72"/>
        <v>重</v>
      </c>
      <c r="I1048" s="24">
        <v>41547</v>
      </c>
      <c r="J1048" s="27"/>
      <c r="K1048" s="12" t="s">
        <v>15423</v>
      </c>
      <c r="L1048" s="11"/>
      <c r="M1048" s="167" t="s">
        <v>2271</v>
      </c>
      <c r="N1048" s="69"/>
      <c r="O1048" s="18" t="str">
        <f t="shared" ca="1" si="69"/>
        <v>253天</v>
      </c>
      <c r="P1048" s="80"/>
      <c r="Q1048" s="80"/>
      <c r="R1048" s="80"/>
      <c r="S1048" s="80"/>
    </row>
    <row r="1049" spans="1:19">
      <c r="A1049" s="7">
        <v>1047</v>
      </c>
      <c r="B1049" s="127" t="s">
        <v>16451</v>
      </c>
      <c r="C1049" s="12" t="s">
        <v>10393</v>
      </c>
      <c r="D1049" s="7" t="str">
        <f t="shared" si="71"/>
        <v>长荣箱</v>
      </c>
      <c r="E1049" s="7" t="s">
        <v>14428</v>
      </c>
      <c r="F1049" s="19">
        <v>41546</v>
      </c>
      <c r="G1049" s="11" t="s">
        <v>7355</v>
      </c>
      <c r="H1049" s="7" t="str">
        <f t="shared" si="72"/>
        <v>重</v>
      </c>
      <c r="I1049" s="24">
        <v>41547</v>
      </c>
      <c r="J1049" s="27"/>
      <c r="K1049" s="12" t="s">
        <v>15423</v>
      </c>
      <c r="L1049" s="11"/>
      <c r="M1049" s="167" t="s">
        <v>2271</v>
      </c>
      <c r="N1049" s="69"/>
      <c r="O1049" s="18" t="str">
        <f t="shared" ca="1" si="69"/>
        <v>253天</v>
      </c>
      <c r="P1049" s="80"/>
      <c r="Q1049" s="80"/>
      <c r="R1049" s="80"/>
      <c r="S1049" s="80"/>
    </row>
    <row r="1050" spans="1:19">
      <c r="A1050" s="7">
        <v>1048</v>
      </c>
      <c r="B1050" s="127" t="s">
        <v>4032</v>
      </c>
      <c r="C1050" s="12" t="s">
        <v>10393</v>
      </c>
      <c r="D1050" s="7" t="str">
        <f t="shared" si="71"/>
        <v>长荣箱</v>
      </c>
      <c r="E1050" s="7" t="s">
        <v>14428</v>
      </c>
      <c r="F1050" s="19">
        <v>41546</v>
      </c>
      <c r="G1050" s="11" t="s">
        <v>7355</v>
      </c>
      <c r="H1050" s="7" t="str">
        <f t="shared" si="72"/>
        <v>重</v>
      </c>
      <c r="I1050" s="24">
        <v>41547</v>
      </c>
      <c r="J1050" s="27"/>
      <c r="K1050" s="12" t="s">
        <v>15423</v>
      </c>
      <c r="L1050" s="11"/>
      <c r="M1050" s="167" t="s">
        <v>2271</v>
      </c>
      <c r="N1050" s="69"/>
      <c r="O1050" s="18" t="str">
        <f t="shared" ref="O1050:O1108" ca="1" si="73">IF(I1050="","",IF(ISNONTEXT(J1050),DATEDIF(F1050,TODAY(),"d")&amp;"天","出场"))</f>
        <v>253天</v>
      </c>
      <c r="P1050" s="80"/>
      <c r="Q1050" s="80"/>
      <c r="R1050" s="80"/>
      <c r="S1050" s="80"/>
    </row>
    <row r="1051" spans="1:19">
      <c r="A1051" s="7">
        <v>1049</v>
      </c>
      <c r="B1051" s="127" t="s">
        <v>16449</v>
      </c>
      <c r="C1051" s="12" t="s">
        <v>10393</v>
      </c>
      <c r="D1051" s="7" t="str">
        <f t="shared" si="71"/>
        <v>长荣箱</v>
      </c>
      <c r="E1051" s="7" t="s">
        <v>14428</v>
      </c>
      <c r="F1051" s="19">
        <v>41546</v>
      </c>
      <c r="G1051" s="11" t="s">
        <v>7355</v>
      </c>
      <c r="H1051" s="7" t="str">
        <f t="shared" si="72"/>
        <v>重</v>
      </c>
      <c r="I1051" s="24">
        <v>41547</v>
      </c>
      <c r="J1051" s="27"/>
      <c r="K1051" s="12" t="s">
        <v>15423</v>
      </c>
      <c r="L1051" s="11"/>
      <c r="M1051" s="167" t="s">
        <v>2271</v>
      </c>
      <c r="N1051" s="69"/>
      <c r="O1051" s="18" t="str">
        <f t="shared" ca="1" si="73"/>
        <v>253天</v>
      </c>
      <c r="P1051" s="80"/>
      <c r="Q1051" s="80"/>
      <c r="R1051" s="80"/>
      <c r="S1051" s="80"/>
    </row>
    <row r="1052" spans="1:19">
      <c r="A1052" s="7">
        <v>1050</v>
      </c>
      <c r="B1052" s="127" t="s">
        <v>8953</v>
      </c>
      <c r="C1052" s="12" t="s">
        <v>10393</v>
      </c>
      <c r="D1052" s="7" t="str">
        <f t="shared" si="71"/>
        <v>长荣箱</v>
      </c>
      <c r="E1052" s="7" t="s">
        <v>14428</v>
      </c>
      <c r="F1052" s="19">
        <v>41546</v>
      </c>
      <c r="G1052" s="11" t="s">
        <v>7355</v>
      </c>
      <c r="H1052" s="7" t="str">
        <f t="shared" si="72"/>
        <v>重</v>
      </c>
      <c r="I1052" s="24">
        <v>41603</v>
      </c>
      <c r="J1052" s="27"/>
      <c r="K1052" s="12" t="s">
        <v>1381</v>
      </c>
      <c r="L1052" s="11"/>
      <c r="M1052" s="167" t="s">
        <v>958</v>
      </c>
      <c r="N1052" s="69"/>
      <c r="O1052" s="18" t="str">
        <f t="shared" ca="1" si="73"/>
        <v>253天</v>
      </c>
      <c r="P1052" s="80"/>
      <c r="Q1052" s="80"/>
      <c r="R1052" s="80"/>
      <c r="S1052" s="80"/>
    </row>
    <row r="1053" spans="1:19">
      <c r="A1053" s="7">
        <v>1051</v>
      </c>
      <c r="B1053" s="127" t="s">
        <v>4029</v>
      </c>
      <c r="C1053" s="12" t="s">
        <v>10393</v>
      </c>
      <c r="D1053" s="7" t="str">
        <f t="shared" si="71"/>
        <v>长荣箱</v>
      </c>
      <c r="E1053" s="7" t="s">
        <v>1484</v>
      </c>
      <c r="F1053" s="19">
        <v>41547</v>
      </c>
      <c r="G1053" s="11" t="s">
        <v>7355</v>
      </c>
      <c r="H1053" s="7" t="str">
        <f t="shared" si="72"/>
        <v>重</v>
      </c>
      <c r="I1053" s="24">
        <v>41547</v>
      </c>
      <c r="J1053" s="27"/>
      <c r="K1053" s="12" t="s">
        <v>15423</v>
      </c>
      <c r="L1053" s="11"/>
      <c r="M1053" s="167" t="s">
        <v>2271</v>
      </c>
      <c r="N1053" s="69"/>
      <c r="O1053" s="18" t="str">
        <f t="shared" ca="1" si="73"/>
        <v>252天</v>
      </c>
      <c r="P1053" s="80"/>
      <c r="Q1053" s="80"/>
      <c r="R1053" s="80"/>
      <c r="S1053" s="80"/>
    </row>
    <row r="1054" spans="1:19">
      <c r="A1054" s="7">
        <v>1052</v>
      </c>
      <c r="B1054" s="127" t="s">
        <v>6278</v>
      </c>
      <c r="C1054" s="12" t="s">
        <v>10393</v>
      </c>
      <c r="D1054" s="7" t="str">
        <f t="shared" si="71"/>
        <v>长荣箱</v>
      </c>
      <c r="E1054" s="7" t="s">
        <v>14428</v>
      </c>
      <c r="F1054" s="19">
        <v>41551</v>
      </c>
      <c r="G1054" s="11" t="s">
        <v>7685</v>
      </c>
      <c r="H1054" s="7" t="str">
        <f t="shared" si="72"/>
        <v>重</v>
      </c>
      <c r="I1054" s="24">
        <v>41553</v>
      </c>
      <c r="J1054" s="27"/>
      <c r="K1054" s="12" t="s">
        <v>99</v>
      </c>
      <c r="L1054" s="11"/>
      <c r="M1054" s="167" t="s">
        <v>6273</v>
      </c>
      <c r="N1054" s="69"/>
      <c r="O1054" s="18" t="str">
        <f t="shared" ca="1" si="73"/>
        <v>248天</v>
      </c>
      <c r="P1054" s="80"/>
      <c r="Q1054" s="80"/>
      <c r="R1054" s="80"/>
      <c r="S1054" s="80"/>
    </row>
    <row r="1055" spans="1:19">
      <c r="A1055" s="7">
        <v>1053</v>
      </c>
      <c r="B1055" s="127" t="s">
        <v>6279</v>
      </c>
      <c r="C1055" s="12" t="s">
        <v>10393</v>
      </c>
      <c r="D1055" s="7" t="str">
        <f t="shared" si="71"/>
        <v>长荣箱</v>
      </c>
      <c r="E1055" s="7" t="s">
        <v>14428</v>
      </c>
      <c r="F1055" s="19">
        <v>41550</v>
      </c>
      <c r="G1055" s="11" t="s">
        <v>12631</v>
      </c>
      <c r="H1055" s="7" t="str">
        <f t="shared" si="72"/>
        <v>重</v>
      </c>
      <c r="I1055" s="24">
        <v>41553</v>
      </c>
      <c r="J1055" s="27"/>
      <c r="K1055" s="12" t="s">
        <v>99</v>
      </c>
      <c r="L1055" s="11"/>
      <c r="M1055" s="167" t="s">
        <v>17095</v>
      </c>
      <c r="N1055" s="69"/>
      <c r="O1055" s="18" t="str">
        <f t="shared" ca="1" si="73"/>
        <v>249天</v>
      </c>
      <c r="P1055" s="80"/>
      <c r="Q1055" s="80"/>
      <c r="R1055" s="80"/>
      <c r="S1055" s="80"/>
    </row>
    <row r="1056" spans="1:19">
      <c r="A1056" s="7">
        <v>1054</v>
      </c>
      <c r="B1056" s="127" t="s">
        <v>6280</v>
      </c>
      <c r="C1056" s="12" t="s">
        <v>10393</v>
      </c>
      <c r="D1056" s="7" t="str">
        <f t="shared" si="71"/>
        <v>长荣箱</v>
      </c>
      <c r="E1056" s="7" t="s">
        <v>14428</v>
      </c>
      <c r="F1056" s="19">
        <v>41547</v>
      </c>
      <c r="G1056" s="11" t="s">
        <v>7355</v>
      </c>
      <c r="H1056" s="7" t="str">
        <f t="shared" si="72"/>
        <v>重</v>
      </c>
      <c r="I1056" s="24">
        <v>41553</v>
      </c>
      <c r="J1056" s="27"/>
      <c r="K1056" s="12" t="s">
        <v>99</v>
      </c>
      <c r="L1056" s="11"/>
      <c r="M1056" s="167" t="s">
        <v>17095</v>
      </c>
      <c r="N1056" s="69"/>
      <c r="O1056" s="18" t="str">
        <f t="shared" ca="1" si="73"/>
        <v>252天</v>
      </c>
      <c r="P1056" s="80"/>
      <c r="Q1056" s="80"/>
      <c r="R1056" s="80"/>
      <c r="S1056" s="80"/>
    </row>
    <row r="1057" spans="1:19">
      <c r="A1057" s="7">
        <v>1055</v>
      </c>
      <c r="B1057" s="127" t="s">
        <v>6281</v>
      </c>
      <c r="C1057" s="12" t="s">
        <v>10393</v>
      </c>
      <c r="D1057" s="7" t="str">
        <f t="shared" si="71"/>
        <v>长荣箱</v>
      </c>
      <c r="E1057" s="7" t="s">
        <v>14428</v>
      </c>
      <c r="F1057" s="19">
        <v>41551</v>
      </c>
      <c r="G1057" s="11" t="s">
        <v>7355</v>
      </c>
      <c r="H1057" s="7" t="str">
        <f t="shared" si="72"/>
        <v>重</v>
      </c>
      <c r="I1057" s="24">
        <v>41553</v>
      </c>
      <c r="J1057" s="27"/>
      <c r="K1057" s="12" t="s">
        <v>99</v>
      </c>
      <c r="L1057" s="11"/>
      <c r="M1057" s="167" t="s">
        <v>17095</v>
      </c>
      <c r="N1057" s="69"/>
      <c r="O1057" s="18" t="str">
        <f t="shared" ca="1" si="73"/>
        <v>248天</v>
      </c>
      <c r="P1057" s="80"/>
      <c r="Q1057" s="80"/>
      <c r="R1057" s="80"/>
      <c r="S1057" s="80"/>
    </row>
    <row r="1058" spans="1:19">
      <c r="A1058" s="7">
        <v>1056</v>
      </c>
      <c r="B1058" s="127" t="s">
        <v>6282</v>
      </c>
      <c r="C1058" s="12" t="s">
        <v>10393</v>
      </c>
      <c r="D1058" s="7" t="str">
        <f t="shared" si="71"/>
        <v>长荣箱</v>
      </c>
      <c r="E1058" s="7" t="s">
        <v>14428</v>
      </c>
      <c r="F1058" s="19">
        <v>41552</v>
      </c>
      <c r="G1058" s="11" t="s">
        <v>15730</v>
      </c>
      <c r="H1058" s="7" t="str">
        <f t="shared" si="72"/>
        <v>重</v>
      </c>
      <c r="I1058" s="24">
        <v>41553</v>
      </c>
      <c r="J1058" s="27"/>
      <c r="K1058" s="12" t="s">
        <v>99</v>
      </c>
      <c r="L1058" s="11"/>
      <c r="M1058" s="167" t="s">
        <v>6274</v>
      </c>
      <c r="N1058" s="69"/>
      <c r="O1058" s="18" t="str">
        <f t="shared" ca="1" si="73"/>
        <v>247天</v>
      </c>
      <c r="P1058" s="80"/>
      <c r="Q1058" s="80"/>
      <c r="R1058" s="80"/>
      <c r="S1058" s="80"/>
    </row>
    <row r="1059" spans="1:19">
      <c r="A1059" s="7">
        <v>1057</v>
      </c>
      <c r="B1059" s="127" t="s">
        <v>6283</v>
      </c>
      <c r="C1059" s="12" t="s">
        <v>10393</v>
      </c>
      <c r="D1059" s="7" t="str">
        <f t="shared" si="71"/>
        <v>长荣箱</v>
      </c>
      <c r="E1059" s="7" t="s">
        <v>14428</v>
      </c>
      <c r="F1059" s="19">
        <v>41552</v>
      </c>
      <c r="G1059" s="11" t="s">
        <v>7355</v>
      </c>
      <c r="H1059" s="7" t="str">
        <f t="shared" si="72"/>
        <v>重</v>
      </c>
      <c r="I1059" s="24">
        <v>41553</v>
      </c>
      <c r="J1059" s="27"/>
      <c r="K1059" s="12" t="s">
        <v>99</v>
      </c>
      <c r="L1059" s="11"/>
      <c r="M1059" s="167" t="s">
        <v>6274</v>
      </c>
      <c r="N1059" s="69"/>
      <c r="O1059" s="18" t="str">
        <f t="shared" ca="1" si="73"/>
        <v>247天</v>
      </c>
      <c r="P1059" s="80"/>
      <c r="Q1059" s="80"/>
      <c r="R1059" s="80"/>
      <c r="S1059" s="80"/>
    </row>
    <row r="1060" spans="1:19">
      <c r="A1060" s="7">
        <v>1058</v>
      </c>
      <c r="B1060" s="127" t="s">
        <v>13213</v>
      </c>
      <c r="C1060" s="12" t="s">
        <v>10393</v>
      </c>
      <c r="D1060" s="7" t="str">
        <f t="shared" si="71"/>
        <v>长荣箱</v>
      </c>
      <c r="E1060" s="7" t="s">
        <v>14428</v>
      </c>
      <c r="F1060" s="19">
        <v>41531</v>
      </c>
      <c r="G1060" s="11" t="s">
        <v>2298</v>
      </c>
      <c r="H1060" s="7" t="str">
        <f t="shared" si="72"/>
        <v>重</v>
      </c>
      <c r="I1060" s="24">
        <v>41531</v>
      </c>
      <c r="J1060" s="27"/>
      <c r="K1060" s="12" t="s">
        <v>4794</v>
      </c>
      <c r="L1060" s="11"/>
      <c r="M1060" s="167" t="s">
        <v>13214</v>
      </c>
      <c r="N1060" s="69"/>
      <c r="O1060" s="18" t="str">
        <f t="shared" ca="1" si="73"/>
        <v>268天</v>
      </c>
      <c r="P1060" s="80"/>
      <c r="Q1060" s="80"/>
      <c r="R1060" s="80"/>
      <c r="S1060" s="80"/>
    </row>
    <row r="1061" spans="1:19">
      <c r="A1061" s="7">
        <v>1059</v>
      </c>
      <c r="B1061" s="127" t="s">
        <v>2326</v>
      </c>
      <c r="C1061" s="12" t="s">
        <v>10393</v>
      </c>
      <c r="D1061" s="7" t="str">
        <f t="shared" si="71"/>
        <v>长荣箱</v>
      </c>
      <c r="E1061" s="7" t="s">
        <v>17174</v>
      </c>
      <c r="F1061" s="19">
        <v>41532</v>
      </c>
      <c r="G1061" s="80">
        <v>100</v>
      </c>
      <c r="H1061" s="7" t="str">
        <f t="shared" si="72"/>
        <v>重</v>
      </c>
      <c r="I1061" s="24">
        <v>41532</v>
      </c>
      <c r="J1061" s="27"/>
      <c r="K1061" s="12" t="s">
        <v>4794</v>
      </c>
      <c r="L1061" s="11"/>
      <c r="M1061" s="167" t="s">
        <v>6847</v>
      </c>
      <c r="N1061" s="69"/>
      <c r="O1061" s="18" t="str">
        <f t="shared" ca="1" si="73"/>
        <v>267天</v>
      </c>
      <c r="P1061" s="80"/>
      <c r="Q1061" s="80"/>
      <c r="R1061" s="80"/>
      <c r="S1061" s="80"/>
    </row>
    <row r="1062" spans="1:19">
      <c r="A1062" s="7">
        <v>1060</v>
      </c>
      <c r="B1062" s="127" t="s">
        <v>2586</v>
      </c>
      <c r="C1062" s="12" t="s">
        <v>10393</v>
      </c>
      <c r="D1062" s="7" t="str">
        <f t="shared" si="71"/>
        <v>长荣箱</v>
      </c>
      <c r="E1062" s="7" t="s">
        <v>1484</v>
      </c>
      <c r="F1062" s="19">
        <v>41534</v>
      </c>
      <c r="G1062" s="80">
        <v>100</v>
      </c>
      <c r="H1062" s="7" t="str">
        <f t="shared" si="72"/>
        <v>重</v>
      </c>
      <c r="I1062" s="24">
        <v>41545</v>
      </c>
      <c r="J1062" s="27"/>
      <c r="K1062" s="12" t="s">
        <v>1381</v>
      </c>
      <c r="L1062" s="11"/>
      <c r="M1062" s="167" t="s">
        <v>2587</v>
      </c>
      <c r="N1062" s="69"/>
      <c r="O1062" s="18" t="str">
        <f t="shared" ca="1" si="73"/>
        <v>265天</v>
      </c>
      <c r="P1062" s="80"/>
      <c r="Q1062" s="80"/>
      <c r="R1062" s="80"/>
      <c r="S1062" s="80"/>
    </row>
    <row r="1063" spans="1:19">
      <c r="A1063" s="7">
        <v>1061</v>
      </c>
      <c r="B1063" s="127" t="s">
        <v>13210</v>
      </c>
      <c r="C1063" s="12" t="s">
        <v>10393</v>
      </c>
      <c r="D1063" s="7" t="str">
        <f t="shared" si="71"/>
        <v>长荣箱</v>
      </c>
      <c r="E1063" s="7" t="s">
        <v>1484</v>
      </c>
      <c r="F1063" s="19">
        <v>41534</v>
      </c>
      <c r="G1063" s="80">
        <v>100</v>
      </c>
      <c r="H1063" s="7" t="str">
        <f t="shared" si="72"/>
        <v>重</v>
      </c>
      <c r="I1063" s="24">
        <v>41545</v>
      </c>
      <c r="J1063" s="27"/>
      <c r="K1063" s="12" t="s">
        <v>1381</v>
      </c>
      <c r="L1063" s="11"/>
      <c r="M1063" s="167" t="s">
        <v>2587</v>
      </c>
      <c r="N1063" s="69"/>
      <c r="O1063" s="18" t="str">
        <f t="shared" ca="1" si="73"/>
        <v>265天</v>
      </c>
      <c r="P1063" s="80"/>
      <c r="Q1063" s="80"/>
      <c r="R1063" s="80"/>
      <c r="S1063" s="80"/>
    </row>
    <row r="1064" spans="1:19">
      <c r="A1064" s="7">
        <v>1062</v>
      </c>
      <c r="B1064" s="118" t="s">
        <v>2266</v>
      </c>
      <c r="C1064" s="12" t="s">
        <v>10393</v>
      </c>
      <c r="D1064" s="7" t="str">
        <f t="shared" si="71"/>
        <v>长荣箱</v>
      </c>
      <c r="E1064" s="7" t="s">
        <v>14428</v>
      </c>
      <c r="F1064" s="19">
        <v>41538</v>
      </c>
      <c r="G1064" s="11" t="s">
        <v>8896</v>
      </c>
      <c r="H1064" s="7" t="str">
        <f t="shared" si="72"/>
        <v>重</v>
      </c>
      <c r="I1064" s="24">
        <v>41550</v>
      </c>
      <c r="J1064" s="27"/>
      <c r="K1064" s="12" t="s">
        <v>4794</v>
      </c>
      <c r="L1064" s="11"/>
      <c r="M1064" s="167" t="s">
        <v>2271</v>
      </c>
      <c r="N1064" s="69"/>
      <c r="O1064" s="18" t="str">
        <f t="shared" ca="1" si="73"/>
        <v>261天</v>
      </c>
      <c r="P1064" s="80"/>
      <c r="Q1064" s="80"/>
      <c r="R1064" s="80"/>
      <c r="S1064" s="80"/>
    </row>
    <row r="1065" spans="1:19">
      <c r="A1065" s="7">
        <v>1063</v>
      </c>
      <c r="B1065" s="118" t="s">
        <v>6284</v>
      </c>
      <c r="C1065" s="12" t="s">
        <v>10393</v>
      </c>
      <c r="D1065" s="7" t="str">
        <f t="shared" si="71"/>
        <v>长荣箱</v>
      </c>
      <c r="E1065" s="7" t="s">
        <v>1484</v>
      </c>
      <c r="F1065" s="19">
        <v>41542</v>
      </c>
      <c r="G1065" s="11" t="s">
        <v>2506</v>
      </c>
      <c r="H1065" s="7" t="str">
        <f t="shared" si="72"/>
        <v>重</v>
      </c>
      <c r="I1065" s="24">
        <v>41553</v>
      </c>
      <c r="J1065" s="27"/>
      <c r="K1065" s="12" t="s">
        <v>99</v>
      </c>
      <c r="L1065" s="11"/>
      <c r="M1065" s="167" t="s">
        <v>17095</v>
      </c>
      <c r="N1065" s="69"/>
      <c r="O1065" s="18" t="str">
        <f t="shared" ca="1" si="73"/>
        <v>257天</v>
      </c>
      <c r="P1065" s="80"/>
      <c r="Q1065" s="80"/>
      <c r="R1065" s="80"/>
      <c r="S1065" s="80"/>
    </row>
    <row r="1066" spans="1:19">
      <c r="A1066" s="7">
        <v>1064</v>
      </c>
      <c r="B1066" s="118" t="s">
        <v>16453</v>
      </c>
      <c r="C1066" s="12" t="s">
        <v>10393</v>
      </c>
      <c r="D1066" s="7" t="str">
        <f t="shared" ref="D1066:D1123" si="74">IF(B1066="","","长荣箱")</f>
        <v>长荣箱</v>
      </c>
      <c r="E1066" s="7" t="s">
        <v>14428</v>
      </c>
      <c r="F1066" s="19">
        <v>41546</v>
      </c>
      <c r="G1066" s="11" t="s">
        <v>2506</v>
      </c>
      <c r="H1066" s="7" t="str">
        <f t="shared" si="72"/>
        <v>重</v>
      </c>
      <c r="I1066" s="24">
        <v>41547</v>
      </c>
      <c r="J1066" s="27"/>
      <c r="K1066" s="12" t="s">
        <v>15423</v>
      </c>
      <c r="L1066" s="11"/>
      <c r="M1066" s="167" t="s">
        <v>2271</v>
      </c>
      <c r="N1066" s="69"/>
      <c r="O1066" s="18" t="str">
        <f t="shared" ca="1" si="73"/>
        <v>253天</v>
      </c>
      <c r="P1066" s="80"/>
      <c r="Q1066" s="80"/>
      <c r="R1066" s="80"/>
      <c r="S1066" s="80"/>
    </row>
    <row r="1067" spans="1:19">
      <c r="A1067" s="7">
        <v>1065</v>
      </c>
      <c r="B1067" s="118" t="s">
        <v>6285</v>
      </c>
      <c r="C1067" s="12" t="s">
        <v>10393</v>
      </c>
      <c r="D1067" s="7" t="str">
        <f t="shared" si="74"/>
        <v>长荣箱</v>
      </c>
      <c r="E1067" s="7" t="s">
        <v>14428</v>
      </c>
      <c r="F1067" s="19">
        <v>41549</v>
      </c>
      <c r="G1067" s="11" t="s">
        <v>11793</v>
      </c>
      <c r="H1067" s="7" t="str">
        <f t="shared" si="72"/>
        <v>重</v>
      </c>
      <c r="I1067" s="24">
        <v>41553</v>
      </c>
      <c r="J1067" s="27"/>
      <c r="K1067" s="12" t="s">
        <v>99</v>
      </c>
      <c r="L1067" s="11"/>
      <c r="M1067" s="167" t="s">
        <v>6275</v>
      </c>
      <c r="N1067" s="69"/>
      <c r="O1067" s="18" t="str">
        <f t="shared" ca="1" si="73"/>
        <v>250天</v>
      </c>
      <c r="P1067" s="80"/>
      <c r="Q1067" s="80"/>
      <c r="R1067" s="80"/>
      <c r="S1067" s="80"/>
    </row>
    <row r="1068" spans="1:19">
      <c r="A1068" s="7">
        <v>1066</v>
      </c>
      <c r="B1068" s="118" t="s">
        <v>6286</v>
      </c>
      <c r="C1068" s="12" t="s">
        <v>10393</v>
      </c>
      <c r="D1068" s="7" t="str">
        <f t="shared" si="74"/>
        <v>长荣箱</v>
      </c>
      <c r="E1068" s="7" t="s">
        <v>14428</v>
      </c>
      <c r="F1068" s="19">
        <v>41548</v>
      </c>
      <c r="G1068" s="11" t="s">
        <v>2506</v>
      </c>
      <c r="H1068" s="7" t="str">
        <f t="shared" si="72"/>
        <v>重</v>
      </c>
      <c r="I1068" s="24">
        <v>41553</v>
      </c>
      <c r="J1068" s="27"/>
      <c r="K1068" s="12" t="s">
        <v>99</v>
      </c>
      <c r="L1068" s="11"/>
      <c r="M1068" s="167" t="s">
        <v>6275</v>
      </c>
      <c r="N1068" s="69"/>
      <c r="O1068" s="18" t="str">
        <f t="shared" ca="1" si="73"/>
        <v>251天</v>
      </c>
      <c r="P1068" s="80"/>
      <c r="Q1068" s="80"/>
      <c r="R1068" s="80"/>
      <c r="S1068" s="80"/>
    </row>
    <row r="1069" spans="1:19">
      <c r="A1069" s="7">
        <v>1067</v>
      </c>
      <c r="B1069" s="118" t="s">
        <v>6287</v>
      </c>
      <c r="C1069" s="12" t="s">
        <v>10393</v>
      </c>
      <c r="D1069" s="7" t="str">
        <f t="shared" si="74"/>
        <v>长荣箱</v>
      </c>
      <c r="E1069" s="7" t="s">
        <v>14428</v>
      </c>
      <c r="F1069" s="19">
        <v>41552</v>
      </c>
      <c r="G1069" s="11" t="s">
        <v>11794</v>
      </c>
      <c r="H1069" s="7" t="str">
        <f t="shared" si="72"/>
        <v>重</v>
      </c>
      <c r="I1069" s="24">
        <v>41553</v>
      </c>
      <c r="J1069" s="27"/>
      <c r="K1069" s="12" t="s">
        <v>99</v>
      </c>
      <c r="L1069" s="11"/>
      <c r="M1069" s="167" t="s">
        <v>6273</v>
      </c>
      <c r="N1069" s="69"/>
      <c r="O1069" s="18" t="str">
        <f t="shared" ca="1" si="73"/>
        <v>247天</v>
      </c>
      <c r="P1069" s="80"/>
      <c r="Q1069" s="80"/>
      <c r="R1069" s="80"/>
      <c r="S1069" s="80"/>
    </row>
    <row r="1070" spans="1:19">
      <c r="A1070" s="7">
        <v>1068</v>
      </c>
      <c r="B1070" s="118" t="s">
        <v>6288</v>
      </c>
      <c r="C1070" s="12" t="s">
        <v>10393</v>
      </c>
      <c r="D1070" s="7" t="str">
        <f t="shared" si="74"/>
        <v>长荣箱</v>
      </c>
      <c r="E1070" s="7" t="s">
        <v>14428</v>
      </c>
      <c r="F1070" s="19">
        <v>41552</v>
      </c>
      <c r="G1070" s="11" t="s">
        <v>2506</v>
      </c>
      <c r="H1070" s="7" t="str">
        <f t="shared" si="72"/>
        <v>重</v>
      </c>
      <c r="I1070" s="24">
        <v>41553</v>
      </c>
      <c r="J1070" s="27"/>
      <c r="K1070" s="12" t="s">
        <v>99</v>
      </c>
      <c r="L1070" s="11"/>
      <c r="M1070" s="167" t="s">
        <v>6274</v>
      </c>
      <c r="N1070" s="69"/>
      <c r="O1070" s="18" t="str">
        <f t="shared" ca="1" si="73"/>
        <v>247天</v>
      </c>
      <c r="P1070" s="80"/>
      <c r="Q1070" s="80"/>
      <c r="R1070" s="80"/>
      <c r="S1070" s="80"/>
    </row>
    <row r="1071" spans="1:19">
      <c r="A1071" s="7">
        <v>1069</v>
      </c>
      <c r="B1071" s="118" t="s">
        <v>13134</v>
      </c>
      <c r="C1071" s="12" t="s">
        <v>10393</v>
      </c>
      <c r="D1071" s="7" t="str">
        <f t="shared" si="74"/>
        <v>长荣箱</v>
      </c>
      <c r="E1071" s="7" t="s">
        <v>14428</v>
      </c>
      <c r="F1071" s="19">
        <v>41555</v>
      </c>
      <c r="G1071" s="11" t="s">
        <v>11795</v>
      </c>
      <c r="H1071" s="7" t="str">
        <f t="shared" si="72"/>
        <v>重</v>
      </c>
      <c r="I1071" s="24">
        <v>41558</v>
      </c>
      <c r="J1071" s="27"/>
      <c r="K1071" s="12" t="s">
        <v>13302</v>
      </c>
      <c r="L1071" s="11"/>
      <c r="M1071" s="167" t="s">
        <v>13132</v>
      </c>
      <c r="N1071" s="69"/>
      <c r="O1071" s="18" t="str">
        <f t="shared" ca="1" si="73"/>
        <v>244天</v>
      </c>
      <c r="P1071" s="80"/>
      <c r="Q1071" s="80"/>
      <c r="R1071" s="80"/>
      <c r="S1071" s="80"/>
    </row>
    <row r="1072" spans="1:19">
      <c r="A1072" s="7">
        <v>1070</v>
      </c>
      <c r="B1072" s="118" t="s">
        <v>13473</v>
      </c>
      <c r="C1072" s="12" t="s">
        <v>10393</v>
      </c>
      <c r="D1072" s="7" t="str">
        <f t="shared" si="74"/>
        <v>长荣箱</v>
      </c>
      <c r="E1072" s="7" t="s">
        <v>14428</v>
      </c>
      <c r="F1072" s="19">
        <v>41553</v>
      </c>
      <c r="G1072" s="11" t="s">
        <v>2506</v>
      </c>
      <c r="H1072" s="7" t="str">
        <f t="shared" si="72"/>
        <v>重</v>
      </c>
      <c r="I1072" s="24">
        <v>41553</v>
      </c>
      <c r="J1072" s="27"/>
      <c r="K1072" s="12" t="s">
        <v>99</v>
      </c>
      <c r="L1072" s="11"/>
      <c r="M1072" s="167" t="s">
        <v>6273</v>
      </c>
      <c r="N1072" s="69"/>
      <c r="O1072" s="18" t="str">
        <f t="shared" ca="1" si="73"/>
        <v>246天</v>
      </c>
      <c r="P1072" s="80"/>
      <c r="Q1072" s="80"/>
      <c r="R1072" s="80"/>
      <c r="S1072" s="80"/>
    </row>
    <row r="1073" spans="1:19">
      <c r="A1073" s="7">
        <v>1071</v>
      </c>
      <c r="B1073" s="118" t="s">
        <v>16888</v>
      </c>
      <c r="C1073" s="12" t="s">
        <v>10393</v>
      </c>
      <c r="D1073" s="7" t="str">
        <f t="shared" si="74"/>
        <v>长荣箱</v>
      </c>
      <c r="E1073" s="7" t="s">
        <v>14428</v>
      </c>
      <c r="F1073" s="19">
        <v>41561</v>
      </c>
      <c r="G1073" s="11" t="s">
        <v>16892</v>
      </c>
      <c r="H1073" s="7" t="str">
        <f t="shared" si="72"/>
        <v>重</v>
      </c>
      <c r="I1073" s="24">
        <v>41565</v>
      </c>
      <c r="J1073" s="27"/>
      <c r="K1073" s="12" t="s">
        <v>13302</v>
      </c>
      <c r="L1073" s="11"/>
      <c r="M1073" s="167" t="s">
        <v>9735</v>
      </c>
      <c r="N1073" s="69"/>
      <c r="O1073" s="18" t="str">
        <f t="shared" ca="1" si="73"/>
        <v>238天</v>
      </c>
      <c r="P1073" s="80"/>
      <c r="Q1073" s="80"/>
      <c r="R1073" s="80"/>
      <c r="S1073" s="80"/>
    </row>
    <row r="1074" spans="1:19">
      <c r="A1074" s="7">
        <v>1072</v>
      </c>
      <c r="B1074" s="118" t="s">
        <v>16889</v>
      </c>
      <c r="C1074" s="12" t="s">
        <v>10393</v>
      </c>
      <c r="D1074" s="7" t="str">
        <f t="shared" si="74"/>
        <v>长荣箱</v>
      </c>
      <c r="E1074" s="7" t="s">
        <v>14428</v>
      </c>
      <c r="F1074" s="19">
        <v>41561</v>
      </c>
      <c r="G1074" s="11" t="s">
        <v>2506</v>
      </c>
      <c r="H1074" s="7" t="str">
        <f t="shared" si="72"/>
        <v>重</v>
      </c>
      <c r="I1074" s="24">
        <v>41565</v>
      </c>
      <c r="J1074" s="27"/>
      <c r="K1074" s="12" t="s">
        <v>13302</v>
      </c>
      <c r="L1074" s="11"/>
      <c r="M1074" s="167" t="s">
        <v>9735</v>
      </c>
      <c r="N1074" s="69"/>
      <c r="O1074" s="18" t="str">
        <f t="shared" ca="1" si="73"/>
        <v>238天</v>
      </c>
      <c r="P1074" s="80"/>
      <c r="Q1074" s="80"/>
      <c r="R1074" s="80"/>
      <c r="S1074" s="80"/>
    </row>
    <row r="1075" spans="1:19">
      <c r="A1075" s="7">
        <v>1073</v>
      </c>
      <c r="B1075" s="118" t="s">
        <v>16890</v>
      </c>
      <c r="C1075" s="12" t="s">
        <v>10393</v>
      </c>
      <c r="D1075" s="7" t="str">
        <f t="shared" si="74"/>
        <v>长荣箱</v>
      </c>
      <c r="E1075" s="7" t="s">
        <v>14428</v>
      </c>
      <c r="F1075" s="19">
        <v>41564</v>
      </c>
      <c r="G1075" s="11" t="s">
        <v>16893</v>
      </c>
      <c r="H1075" s="7" t="str">
        <f t="shared" si="72"/>
        <v>重</v>
      </c>
      <c r="I1075" s="24">
        <v>41567</v>
      </c>
      <c r="J1075" s="27"/>
      <c r="K1075" s="12" t="s">
        <v>1381</v>
      </c>
      <c r="L1075" s="11"/>
      <c r="M1075" s="192" t="s">
        <v>13478</v>
      </c>
      <c r="N1075" s="69"/>
      <c r="O1075" s="18" t="str">
        <f t="shared" ca="1" si="73"/>
        <v>235天</v>
      </c>
      <c r="P1075" s="80"/>
      <c r="Q1075" s="80"/>
      <c r="R1075" s="80"/>
      <c r="S1075" s="80"/>
    </row>
    <row r="1076" spans="1:19">
      <c r="A1076" s="7">
        <v>1074</v>
      </c>
      <c r="B1076" s="118" t="s">
        <v>16891</v>
      </c>
      <c r="C1076" s="12" t="s">
        <v>10393</v>
      </c>
      <c r="D1076" s="7" t="str">
        <f t="shared" si="74"/>
        <v>长荣箱</v>
      </c>
      <c r="E1076" s="7" t="s">
        <v>14428</v>
      </c>
      <c r="F1076" s="19">
        <v>41564</v>
      </c>
      <c r="G1076" s="11" t="s">
        <v>2506</v>
      </c>
      <c r="H1076" s="7" t="str">
        <f t="shared" si="72"/>
        <v>重</v>
      </c>
      <c r="I1076" s="24">
        <v>41567</v>
      </c>
      <c r="J1076" s="27"/>
      <c r="K1076" s="12" t="s">
        <v>1381</v>
      </c>
      <c r="L1076" s="11"/>
      <c r="M1076" s="192" t="s">
        <v>13486</v>
      </c>
      <c r="N1076" s="69"/>
      <c r="O1076" s="18" t="str">
        <f t="shared" ca="1" si="73"/>
        <v>235天</v>
      </c>
      <c r="P1076" s="80"/>
      <c r="Q1076" s="80"/>
      <c r="R1076" s="80"/>
      <c r="S1076" s="80"/>
    </row>
    <row r="1077" spans="1:19">
      <c r="A1077" s="7">
        <v>1075</v>
      </c>
      <c r="B1077" s="118" t="s">
        <v>4414</v>
      </c>
      <c r="C1077" s="12" t="s">
        <v>10393</v>
      </c>
      <c r="D1077" s="7" t="str">
        <f t="shared" si="74"/>
        <v>长荣箱</v>
      </c>
      <c r="E1077" s="7" t="s">
        <v>14428</v>
      </c>
      <c r="F1077" s="19">
        <v>41579</v>
      </c>
      <c r="G1077" s="11" t="s">
        <v>2506</v>
      </c>
      <c r="H1077" s="7" t="str">
        <f t="shared" si="72"/>
        <v>重</v>
      </c>
      <c r="I1077" s="24">
        <v>41595</v>
      </c>
      <c r="J1077" s="27"/>
      <c r="K1077" s="12" t="s">
        <v>10325</v>
      </c>
      <c r="L1077" s="11"/>
      <c r="M1077" s="167" t="s">
        <v>4418</v>
      </c>
      <c r="N1077" s="69"/>
      <c r="O1077" s="18" t="str">
        <f t="shared" ca="1" si="73"/>
        <v>220天</v>
      </c>
      <c r="P1077" s="80"/>
      <c r="Q1077" s="80"/>
      <c r="R1077" s="80"/>
      <c r="S1077" s="80"/>
    </row>
    <row r="1078" spans="1:19">
      <c r="A1078" s="7">
        <v>1076</v>
      </c>
      <c r="B1078" s="118" t="s">
        <v>6052</v>
      </c>
      <c r="C1078" s="12" t="s">
        <v>10393</v>
      </c>
      <c r="D1078" s="7" t="str">
        <f t="shared" si="74"/>
        <v>长荣箱</v>
      </c>
      <c r="E1078" s="7" t="s">
        <v>14428</v>
      </c>
      <c r="F1078" s="19">
        <v>41568</v>
      </c>
      <c r="G1078" s="11" t="s">
        <v>7358</v>
      </c>
      <c r="H1078" s="7" t="str">
        <f t="shared" ref="H1078:H1136" si="75">IF(I1078="","空","重")</f>
        <v>重</v>
      </c>
      <c r="I1078" s="24">
        <v>41568</v>
      </c>
      <c r="J1078" s="27"/>
      <c r="K1078" s="12" t="s">
        <v>13302</v>
      </c>
      <c r="L1078" s="11"/>
      <c r="M1078" s="167" t="s">
        <v>6166</v>
      </c>
      <c r="N1078" s="69"/>
      <c r="O1078" s="18" t="str">
        <f t="shared" ca="1" si="73"/>
        <v>231天</v>
      </c>
      <c r="P1078" s="80"/>
      <c r="Q1078" s="80"/>
      <c r="R1078" s="80"/>
      <c r="S1078" s="80"/>
    </row>
    <row r="1079" spans="1:19">
      <c r="A1079" s="7">
        <v>1082</v>
      </c>
      <c r="B1079" s="118" t="s">
        <v>13474</v>
      </c>
      <c r="C1079" s="12" t="s">
        <v>10393</v>
      </c>
      <c r="D1079" s="7" t="str">
        <f t="shared" ref="D1079:D1088" si="76">IF(B1079="","","长荣箱")</f>
        <v>长荣箱</v>
      </c>
      <c r="E1079" s="7" t="s">
        <v>14428</v>
      </c>
      <c r="F1079" s="19">
        <v>41552</v>
      </c>
      <c r="G1079" s="11" t="s">
        <v>15731</v>
      </c>
      <c r="H1079" s="7" t="str">
        <f t="shared" si="75"/>
        <v>重</v>
      </c>
      <c r="I1079" s="24">
        <v>41553</v>
      </c>
      <c r="J1079" s="27"/>
      <c r="K1079" s="12" t="s">
        <v>99</v>
      </c>
      <c r="L1079" s="11"/>
      <c r="M1079" s="167" t="s">
        <v>6273</v>
      </c>
      <c r="N1079" s="69"/>
      <c r="O1079" s="18" t="str">
        <f t="shared" ca="1" si="73"/>
        <v>247天</v>
      </c>
      <c r="P1079" s="80"/>
      <c r="Q1079" s="80"/>
      <c r="R1079" s="80"/>
      <c r="S1079" s="80"/>
    </row>
    <row r="1080" spans="1:19">
      <c r="A1080" s="7">
        <v>1083</v>
      </c>
      <c r="B1080" s="118" t="s">
        <v>17093</v>
      </c>
      <c r="C1080" s="12" t="s">
        <v>10393</v>
      </c>
      <c r="D1080" s="7" t="str">
        <f t="shared" si="76"/>
        <v>长荣箱</v>
      </c>
      <c r="E1080" s="7" t="s">
        <v>14428</v>
      </c>
      <c r="F1080" s="19">
        <v>41552</v>
      </c>
      <c r="G1080" s="11" t="s">
        <v>7355</v>
      </c>
      <c r="H1080" s="7" t="str">
        <f t="shared" si="75"/>
        <v>重</v>
      </c>
      <c r="I1080" s="24">
        <v>41553</v>
      </c>
      <c r="J1080" s="27"/>
      <c r="K1080" s="12" t="s">
        <v>99</v>
      </c>
      <c r="L1080" s="11"/>
      <c r="M1080" s="167" t="s">
        <v>17095</v>
      </c>
      <c r="N1080" s="69"/>
      <c r="O1080" s="18" t="str">
        <f t="shared" ca="1" si="73"/>
        <v>247天</v>
      </c>
      <c r="P1080" s="80"/>
      <c r="Q1080" s="80"/>
      <c r="R1080" s="80"/>
      <c r="S1080" s="80"/>
    </row>
    <row r="1081" spans="1:19">
      <c r="A1081" s="7">
        <v>1084</v>
      </c>
      <c r="B1081" s="118" t="s">
        <v>4000</v>
      </c>
      <c r="C1081" s="12" t="s">
        <v>10393</v>
      </c>
      <c r="D1081" s="7" t="str">
        <f t="shared" si="76"/>
        <v>长荣箱</v>
      </c>
      <c r="E1081" s="7" t="s">
        <v>14428</v>
      </c>
      <c r="F1081" s="19">
        <v>41554</v>
      </c>
      <c r="G1081" s="11" t="s">
        <v>7355</v>
      </c>
      <c r="H1081" s="7" t="str">
        <f t="shared" si="75"/>
        <v>重</v>
      </c>
      <c r="I1081" s="24">
        <v>41583</v>
      </c>
      <c r="J1081" s="27"/>
      <c r="K1081" s="12" t="s">
        <v>13302</v>
      </c>
      <c r="L1081" s="11"/>
      <c r="M1081" s="167" t="s">
        <v>4002</v>
      </c>
      <c r="N1081" s="69"/>
      <c r="O1081" s="18" t="str">
        <f t="shared" ca="1" si="73"/>
        <v>245天</v>
      </c>
      <c r="P1081" s="80"/>
      <c r="Q1081" s="80"/>
      <c r="R1081" s="80"/>
      <c r="S1081" s="80"/>
    </row>
    <row r="1082" spans="1:19">
      <c r="A1082" s="7">
        <v>1085</v>
      </c>
      <c r="B1082" s="118" t="s">
        <v>4001</v>
      </c>
      <c r="C1082" s="12" t="s">
        <v>10393</v>
      </c>
      <c r="D1082" s="7" t="str">
        <f t="shared" si="76"/>
        <v>长荣箱</v>
      </c>
      <c r="E1082" s="7" t="s">
        <v>14428</v>
      </c>
      <c r="F1082" s="19">
        <v>41554</v>
      </c>
      <c r="G1082" s="11" t="s">
        <v>7355</v>
      </c>
      <c r="H1082" s="7" t="str">
        <f t="shared" si="75"/>
        <v>重</v>
      </c>
      <c r="I1082" s="24">
        <v>41583</v>
      </c>
      <c r="J1082" s="27"/>
      <c r="K1082" s="12" t="s">
        <v>4794</v>
      </c>
      <c r="L1082" s="11"/>
      <c r="M1082" s="167" t="s">
        <v>4002</v>
      </c>
      <c r="N1082" s="69"/>
      <c r="O1082" s="18" t="str">
        <f t="shared" ca="1" si="73"/>
        <v>245天</v>
      </c>
      <c r="P1082" s="80"/>
      <c r="Q1082" s="80"/>
      <c r="R1082" s="80"/>
      <c r="S1082" s="80"/>
    </row>
    <row r="1083" spans="1:19">
      <c r="A1083" s="7">
        <v>1086</v>
      </c>
      <c r="B1083" s="118" t="s">
        <v>1805</v>
      </c>
      <c r="C1083" s="12" t="s">
        <v>10393</v>
      </c>
      <c r="D1083" s="7" t="str">
        <f t="shared" si="76"/>
        <v>长荣箱</v>
      </c>
      <c r="E1083" s="7" t="s">
        <v>14428</v>
      </c>
      <c r="F1083" s="19">
        <v>41554</v>
      </c>
      <c r="G1083" s="11" t="s">
        <v>2857</v>
      </c>
      <c r="H1083" s="7" t="str">
        <f t="shared" si="75"/>
        <v>重</v>
      </c>
      <c r="I1083" s="24">
        <v>41585</v>
      </c>
      <c r="J1083" s="27"/>
      <c r="K1083" s="12" t="s">
        <v>13302</v>
      </c>
      <c r="L1083" s="11"/>
      <c r="M1083" s="167" t="s">
        <v>1806</v>
      </c>
      <c r="N1083" s="69"/>
      <c r="O1083" s="18" t="str">
        <f t="shared" ca="1" si="73"/>
        <v>245天</v>
      </c>
      <c r="P1083" s="80"/>
      <c r="Q1083" s="80"/>
      <c r="R1083" s="80"/>
      <c r="S1083" s="80"/>
    </row>
    <row r="1084" spans="1:19">
      <c r="A1084" s="7">
        <v>1087</v>
      </c>
      <c r="B1084" s="118" t="s">
        <v>1440</v>
      </c>
      <c r="C1084" s="12" t="s">
        <v>10393</v>
      </c>
      <c r="D1084" s="7" t="str">
        <f t="shared" si="76"/>
        <v>长荣箱</v>
      </c>
      <c r="E1084" s="7" t="s">
        <v>14428</v>
      </c>
      <c r="F1084" s="19">
        <v>41554</v>
      </c>
      <c r="G1084" s="11" t="s">
        <v>7355</v>
      </c>
      <c r="H1084" s="7" t="str">
        <f t="shared" si="75"/>
        <v>重</v>
      </c>
      <c r="I1084" s="24">
        <v>41583</v>
      </c>
      <c r="J1084" s="27"/>
      <c r="K1084" s="12" t="s">
        <v>1381</v>
      </c>
      <c r="L1084" s="11"/>
      <c r="M1084" s="167" t="s">
        <v>3942</v>
      </c>
      <c r="N1084" s="69"/>
      <c r="O1084" s="18" t="str">
        <f t="shared" ca="1" si="73"/>
        <v>245天</v>
      </c>
      <c r="P1084" s="80"/>
      <c r="Q1084" s="80"/>
      <c r="R1084" s="80"/>
      <c r="S1084" s="80"/>
    </row>
    <row r="1085" spans="1:19">
      <c r="A1085" s="7">
        <v>1088</v>
      </c>
      <c r="B1085" s="118" t="s">
        <v>11932</v>
      </c>
      <c r="C1085" s="12" t="s">
        <v>10393</v>
      </c>
      <c r="D1085" s="7" t="str">
        <f t="shared" si="76"/>
        <v>长荣箱</v>
      </c>
      <c r="E1085" s="7" t="s">
        <v>14428</v>
      </c>
      <c r="F1085" s="19">
        <v>41553</v>
      </c>
      <c r="G1085" s="11" t="s">
        <v>7355</v>
      </c>
      <c r="H1085" s="7" t="str">
        <f t="shared" si="75"/>
        <v>重</v>
      </c>
      <c r="I1085" s="24">
        <v>41553</v>
      </c>
      <c r="J1085" s="27"/>
      <c r="K1085" s="12" t="s">
        <v>99</v>
      </c>
      <c r="L1085" s="11"/>
      <c r="M1085" s="167" t="s">
        <v>6274</v>
      </c>
      <c r="N1085" s="69"/>
      <c r="O1085" s="18" t="str">
        <f t="shared" ca="1" si="73"/>
        <v>246天</v>
      </c>
      <c r="P1085" s="80"/>
      <c r="Q1085" s="80"/>
      <c r="R1085" s="80"/>
      <c r="S1085" s="80"/>
    </row>
    <row r="1086" spans="1:19">
      <c r="A1086" s="7">
        <v>1089</v>
      </c>
      <c r="B1086" s="118" t="s">
        <v>17094</v>
      </c>
      <c r="C1086" s="12" t="s">
        <v>10393</v>
      </c>
      <c r="D1086" s="7" t="str">
        <f t="shared" si="76"/>
        <v>长荣箱</v>
      </c>
      <c r="E1086" s="7" t="s">
        <v>14428</v>
      </c>
      <c r="F1086" s="19">
        <v>41553</v>
      </c>
      <c r="G1086" s="11" t="s">
        <v>7355</v>
      </c>
      <c r="H1086" s="7" t="str">
        <f t="shared" si="75"/>
        <v>重</v>
      </c>
      <c r="I1086" s="24">
        <v>41553</v>
      </c>
      <c r="J1086" s="27"/>
      <c r="K1086" s="12" t="s">
        <v>99</v>
      </c>
      <c r="L1086" s="11"/>
      <c r="M1086" s="167" t="s">
        <v>17095</v>
      </c>
      <c r="N1086" s="69"/>
      <c r="O1086" s="18" t="str">
        <f t="shared" ca="1" si="73"/>
        <v>246天</v>
      </c>
      <c r="P1086" s="80"/>
      <c r="Q1086" s="80"/>
      <c r="R1086" s="80"/>
      <c r="S1086" s="80"/>
    </row>
    <row r="1087" spans="1:19">
      <c r="A1087" s="7">
        <v>1090</v>
      </c>
      <c r="B1087" s="118" t="s">
        <v>13136</v>
      </c>
      <c r="C1087" s="12" t="s">
        <v>10393</v>
      </c>
      <c r="D1087" s="7" t="str">
        <f t="shared" si="76"/>
        <v>长荣箱</v>
      </c>
      <c r="E1087" s="7" t="s">
        <v>14428</v>
      </c>
      <c r="F1087" s="19">
        <v>41556</v>
      </c>
      <c r="G1087" s="11" t="s">
        <v>7355</v>
      </c>
      <c r="H1087" s="7" t="str">
        <f t="shared" si="75"/>
        <v>重</v>
      </c>
      <c r="I1087" s="24">
        <v>41558</v>
      </c>
      <c r="J1087" s="27"/>
      <c r="K1087" s="12" t="s">
        <v>4794</v>
      </c>
      <c r="L1087" s="11"/>
      <c r="M1087" s="167" t="s">
        <v>13132</v>
      </c>
      <c r="N1087" s="69"/>
      <c r="O1087" s="18" t="str">
        <f t="shared" ca="1" si="73"/>
        <v>243天</v>
      </c>
      <c r="P1087" s="80"/>
      <c r="Q1087" s="80"/>
      <c r="R1087" s="80"/>
      <c r="S1087" s="80"/>
    </row>
    <row r="1088" spans="1:19">
      <c r="A1088" s="7">
        <v>1091</v>
      </c>
      <c r="B1088" s="118" t="s">
        <v>16391</v>
      </c>
      <c r="C1088" s="12" t="s">
        <v>10393</v>
      </c>
      <c r="D1088" s="7" t="str">
        <f t="shared" si="76"/>
        <v>长荣箱</v>
      </c>
      <c r="E1088" s="7" t="s">
        <v>14428</v>
      </c>
      <c r="F1088" s="19">
        <v>41554</v>
      </c>
      <c r="G1088" s="11" t="s">
        <v>7355</v>
      </c>
      <c r="H1088" s="7" t="str">
        <f t="shared" si="75"/>
        <v>重</v>
      </c>
      <c r="I1088" s="24">
        <v>41573</v>
      </c>
      <c r="J1088" s="27"/>
      <c r="K1088" s="12" t="s">
        <v>10708</v>
      </c>
      <c r="L1088" s="11"/>
      <c r="M1088" s="200">
        <v>147300436729</v>
      </c>
      <c r="N1088" s="69"/>
      <c r="O1088" s="18" t="str">
        <f t="shared" ca="1" si="73"/>
        <v>245天</v>
      </c>
      <c r="P1088" s="80"/>
      <c r="Q1088" s="80"/>
      <c r="R1088" s="80"/>
      <c r="S1088" s="80"/>
    </row>
    <row r="1089" spans="1:19">
      <c r="A1089" s="7">
        <v>1092</v>
      </c>
      <c r="B1089" s="118" t="s">
        <v>12085</v>
      </c>
      <c r="C1089" s="12" t="s">
        <v>10393</v>
      </c>
      <c r="D1089" s="7" t="str">
        <f t="shared" ref="D1089:D1098" si="77">IF(B1089="","","长荣箱")</f>
        <v>长荣箱</v>
      </c>
      <c r="E1089" s="7" t="s">
        <v>1484</v>
      </c>
      <c r="F1089" s="19">
        <v>41566</v>
      </c>
      <c r="G1089" s="11" t="s">
        <v>7974</v>
      </c>
      <c r="H1089" s="7" t="str">
        <f t="shared" si="75"/>
        <v>重</v>
      </c>
      <c r="I1089" s="24">
        <v>41613</v>
      </c>
      <c r="J1089" s="27"/>
      <c r="K1089" s="12" t="s">
        <v>7924</v>
      </c>
      <c r="L1089" s="11"/>
      <c r="M1089" s="207">
        <v>147300502977</v>
      </c>
      <c r="N1089" s="69"/>
      <c r="O1089" s="18" t="str">
        <f t="shared" ca="1" si="73"/>
        <v>233天</v>
      </c>
      <c r="P1089" s="80"/>
      <c r="Q1089" s="80"/>
      <c r="R1089" s="80"/>
      <c r="S1089" s="80"/>
    </row>
    <row r="1090" spans="1:19">
      <c r="A1090" s="7">
        <v>1093</v>
      </c>
      <c r="B1090" s="118" t="s">
        <v>7966</v>
      </c>
      <c r="C1090" s="12" t="s">
        <v>10393</v>
      </c>
      <c r="D1090" s="7" t="str">
        <f t="shared" si="77"/>
        <v>长荣箱</v>
      </c>
      <c r="E1090" s="7" t="s">
        <v>14428</v>
      </c>
      <c r="F1090" s="19">
        <v>41566</v>
      </c>
      <c r="G1090" s="11" t="s">
        <v>7355</v>
      </c>
      <c r="H1090" s="7" t="str">
        <f t="shared" si="75"/>
        <v>重</v>
      </c>
      <c r="I1090" s="24">
        <v>41581</v>
      </c>
      <c r="J1090" s="27"/>
      <c r="K1090" s="12" t="s">
        <v>14375</v>
      </c>
      <c r="L1090" s="11"/>
      <c r="M1090" s="167" t="s">
        <v>3999</v>
      </c>
      <c r="N1090" s="69"/>
      <c r="O1090" s="18" t="str">
        <f t="shared" ca="1" si="73"/>
        <v>233天</v>
      </c>
      <c r="P1090" s="80"/>
      <c r="Q1090" s="80"/>
      <c r="R1090" s="80"/>
      <c r="S1090" s="80"/>
    </row>
    <row r="1091" spans="1:19">
      <c r="A1091" s="7">
        <v>1094</v>
      </c>
      <c r="B1091" s="118" t="s">
        <v>7967</v>
      </c>
      <c r="C1091" s="12" t="s">
        <v>10393</v>
      </c>
      <c r="D1091" s="7" t="str">
        <f t="shared" si="77"/>
        <v>长荣箱</v>
      </c>
      <c r="E1091" s="7" t="s">
        <v>1484</v>
      </c>
      <c r="F1091" s="19">
        <v>41567</v>
      </c>
      <c r="G1091" s="11" t="s">
        <v>7355</v>
      </c>
      <c r="H1091" s="7" t="str">
        <f t="shared" si="75"/>
        <v>重</v>
      </c>
      <c r="I1091" s="24">
        <v>41617</v>
      </c>
      <c r="J1091" s="27"/>
      <c r="K1091" s="12" t="s">
        <v>13302</v>
      </c>
      <c r="L1091" s="11"/>
      <c r="M1091" s="207">
        <v>147300502977</v>
      </c>
      <c r="N1091" s="69"/>
      <c r="O1091" s="18" t="str">
        <f t="shared" ca="1" si="73"/>
        <v>232天</v>
      </c>
      <c r="P1091" s="80"/>
      <c r="Q1091" s="80"/>
      <c r="R1091" s="80"/>
      <c r="S1091" s="80"/>
    </row>
    <row r="1092" spans="1:19">
      <c r="A1092" s="7">
        <v>1095</v>
      </c>
      <c r="B1092" s="118" t="s">
        <v>7968</v>
      </c>
      <c r="C1092" s="12" t="s">
        <v>10393</v>
      </c>
      <c r="D1092" s="7" t="str">
        <f t="shared" si="77"/>
        <v>长荣箱</v>
      </c>
      <c r="E1092" s="7" t="s">
        <v>14428</v>
      </c>
      <c r="F1092" s="19">
        <v>41567</v>
      </c>
      <c r="G1092" s="11" t="s">
        <v>7355</v>
      </c>
      <c r="H1092" s="7" t="str">
        <f t="shared" si="75"/>
        <v>重</v>
      </c>
      <c r="I1092" s="24">
        <v>41584</v>
      </c>
      <c r="J1092" s="27"/>
      <c r="K1092" s="12" t="s">
        <v>13302</v>
      </c>
      <c r="L1092" s="11"/>
      <c r="M1092" s="167" t="s">
        <v>1856</v>
      </c>
      <c r="N1092" s="69"/>
      <c r="O1092" s="18" t="str">
        <f t="shared" ca="1" si="73"/>
        <v>232天</v>
      </c>
      <c r="P1092" s="80"/>
      <c r="Q1092" s="80"/>
      <c r="R1092" s="80"/>
      <c r="S1092" s="80"/>
    </row>
    <row r="1093" spans="1:19">
      <c r="A1093" s="7">
        <v>1096</v>
      </c>
      <c r="B1093" s="118" t="s">
        <v>7969</v>
      </c>
      <c r="C1093" s="12" t="s">
        <v>10393</v>
      </c>
      <c r="D1093" s="7" t="str">
        <f t="shared" si="77"/>
        <v>长荣箱</v>
      </c>
      <c r="E1093" s="7" t="s">
        <v>14428</v>
      </c>
      <c r="F1093" s="19">
        <v>41565</v>
      </c>
      <c r="G1093" s="11" t="s">
        <v>7355</v>
      </c>
      <c r="H1093" s="7" t="str">
        <f t="shared" si="75"/>
        <v>重</v>
      </c>
      <c r="I1093" s="24">
        <v>41567</v>
      </c>
      <c r="J1093" s="27"/>
      <c r="K1093" s="12" t="s">
        <v>1381</v>
      </c>
      <c r="L1093" s="11"/>
      <c r="M1093" s="192" t="s">
        <v>8931</v>
      </c>
      <c r="N1093" s="69"/>
      <c r="O1093" s="18" t="str">
        <f t="shared" ca="1" si="73"/>
        <v>234天</v>
      </c>
      <c r="P1093" s="80"/>
      <c r="Q1093" s="80"/>
      <c r="R1093" s="80"/>
      <c r="S1093" s="80"/>
    </row>
    <row r="1094" spans="1:19">
      <c r="A1094" s="7">
        <v>1097</v>
      </c>
      <c r="B1094" s="118" t="s">
        <v>137</v>
      </c>
      <c r="C1094" s="12" t="s">
        <v>10393</v>
      </c>
      <c r="D1094" s="7" t="str">
        <f t="shared" si="77"/>
        <v>长荣箱</v>
      </c>
      <c r="E1094" s="7" t="s">
        <v>1484</v>
      </c>
      <c r="F1094" s="19">
        <v>41566</v>
      </c>
      <c r="G1094" s="11" t="s">
        <v>7355</v>
      </c>
      <c r="H1094" s="7" t="str">
        <f t="shared" si="75"/>
        <v>重</v>
      </c>
      <c r="I1094" s="24">
        <v>41588</v>
      </c>
      <c r="J1094" s="27"/>
      <c r="K1094" s="12" t="s">
        <v>1381</v>
      </c>
      <c r="L1094" s="11"/>
      <c r="M1094" s="167" t="s">
        <v>139</v>
      </c>
      <c r="N1094" s="69"/>
      <c r="O1094" s="18" t="str">
        <f t="shared" ca="1" si="73"/>
        <v>233天</v>
      </c>
      <c r="P1094" s="80"/>
      <c r="Q1094" s="80"/>
      <c r="R1094" s="80"/>
      <c r="S1094" s="80"/>
    </row>
    <row r="1095" spans="1:19">
      <c r="A1095" s="7">
        <v>1098</v>
      </c>
      <c r="B1095" s="118" t="s">
        <v>7970</v>
      </c>
      <c r="C1095" s="12" t="s">
        <v>10393</v>
      </c>
      <c r="D1095" s="7" t="str">
        <f t="shared" si="77"/>
        <v>长荣箱</v>
      </c>
      <c r="E1095" s="7" t="s">
        <v>1484</v>
      </c>
      <c r="F1095" s="19">
        <v>41566</v>
      </c>
      <c r="G1095" s="11" t="s">
        <v>7975</v>
      </c>
      <c r="H1095" s="7" t="str">
        <f t="shared" si="75"/>
        <v>重</v>
      </c>
      <c r="I1095" s="24">
        <v>41613</v>
      </c>
      <c r="J1095" s="27"/>
      <c r="K1095" s="12" t="s">
        <v>7924</v>
      </c>
      <c r="L1095" s="11"/>
      <c r="M1095" s="207">
        <v>147300502977</v>
      </c>
      <c r="N1095" s="69"/>
      <c r="O1095" s="18" t="str">
        <f t="shared" ca="1" si="73"/>
        <v>233天</v>
      </c>
      <c r="P1095" s="80"/>
      <c r="Q1095" s="80"/>
      <c r="R1095" s="80"/>
      <c r="S1095" s="80"/>
    </row>
    <row r="1096" spans="1:19">
      <c r="A1096" s="7">
        <v>1099</v>
      </c>
      <c r="B1096" s="118" t="s">
        <v>7971</v>
      </c>
      <c r="C1096" s="12" t="s">
        <v>10393</v>
      </c>
      <c r="D1096" s="7" t="str">
        <f t="shared" si="77"/>
        <v>长荣箱</v>
      </c>
      <c r="E1096" s="7" t="s">
        <v>1484</v>
      </c>
      <c r="F1096" s="19">
        <v>41566</v>
      </c>
      <c r="G1096" s="11" t="s">
        <v>12631</v>
      </c>
      <c r="H1096" s="7" t="str">
        <f t="shared" si="75"/>
        <v>重</v>
      </c>
      <c r="I1096" s="24">
        <v>41588</v>
      </c>
      <c r="J1096" s="27"/>
      <c r="K1096" s="12" t="s">
        <v>13302</v>
      </c>
      <c r="L1096" s="11"/>
      <c r="M1096" s="167" t="s">
        <v>5048</v>
      </c>
      <c r="N1096" s="69"/>
      <c r="O1096" s="18" t="str">
        <f t="shared" ca="1" si="73"/>
        <v>233天</v>
      </c>
      <c r="P1096" s="80"/>
      <c r="Q1096" s="80"/>
      <c r="R1096" s="80"/>
      <c r="S1096" s="80"/>
    </row>
    <row r="1097" spans="1:19">
      <c r="A1097" s="7">
        <v>1100</v>
      </c>
      <c r="B1097" s="118" t="s">
        <v>7972</v>
      </c>
      <c r="C1097" s="12" t="s">
        <v>10393</v>
      </c>
      <c r="D1097" s="7" t="str">
        <f t="shared" si="77"/>
        <v>长荣箱</v>
      </c>
      <c r="E1097" s="7" t="s">
        <v>14428</v>
      </c>
      <c r="F1097" s="19">
        <v>41566</v>
      </c>
      <c r="G1097" s="11" t="s">
        <v>7355</v>
      </c>
      <c r="H1097" s="7" t="str">
        <f t="shared" si="75"/>
        <v>重</v>
      </c>
      <c r="I1097" s="24">
        <v>41586</v>
      </c>
      <c r="J1097" s="27"/>
      <c r="K1097" s="12" t="s">
        <v>13302</v>
      </c>
      <c r="L1097" s="11"/>
      <c r="M1097" s="201">
        <v>147300457262</v>
      </c>
      <c r="N1097" s="69"/>
      <c r="O1097" s="18" t="str">
        <f t="shared" ca="1" si="73"/>
        <v>233天</v>
      </c>
      <c r="P1097" s="80"/>
      <c r="Q1097" s="80"/>
      <c r="R1097" s="80"/>
      <c r="S1097" s="80"/>
    </row>
    <row r="1098" spans="1:19">
      <c r="A1098" s="7">
        <v>1101</v>
      </c>
      <c r="B1098" s="118" t="s">
        <v>7973</v>
      </c>
      <c r="C1098" s="12" t="s">
        <v>10393</v>
      </c>
      <c r="D1098" s="7" t="str">
        <f t="shared" si="77"/>
        <v>长荣箱</v>
      </c>
      <c r="E1098" s="7" t="s">
        <v>1484</v>
      </c>
      <c r="F1098" s="19">
        <v>41567</v>
      </c>
      <c r="G1098" s="11" t="s">
        <v>7355</v>
      </c>
      <c r="H1098" s="7" t="str">
        <f t="shared" si="75"/>
        <v>重</v>
      </c>
      <c r="I1098" s="24">
        <v>41613</v>
      </c>
      <c r="J1098" s="27"/>
      <c r="K1098" s="12" t="s">
        <v>7924</v>
      </c>
      <c r="L1098" s="11"/>
      <c r="M1098" s="201">
        <v>147300502977</v>
      </c>
      <c r="N1098" s="69"/>
      <c r="O1098" s="18" t="str">
        <f t="shared" ca="1" si="73"/>
        <v>232天</v>
      </c>
      <c r="P1098" s="80"/>
      <c r="Q1098" s="80"/>
      <c r="R1098" s="80"/>
      <c r="S1098" s="80"/>
    </row>
    <row r="1099" spans="1:19">
      <c r="A1099" s="7">
        <v>1102</v>
      </c>
      <c r="B1099" s="118" t="s">
        <v>13257</v>
      </c>
      <c r="C1099" s="12" t="s">
        <v>10393</v>
      </c>
      <c r="D1099" s="7" t="str">
        <f t="shared" ref="D1099:D1104" si="78">IF(B1099="","","长荣箱")</f>
        <v>长荣箱</v>
      </c>
      <c r="E1099" s="7" t="s">
        <v>14428</v>
      </c>
      <c r="F1099" s="19">
        <v>41550</v>
      </c>
      <c r="G1099" s="80" t="s">
        <v>10899</v>
      </c>
      <c r="H1099" s="7" t="str">
        <f t="shared" si="75"/>
        <v>重</v>
      </c>
      <c r="I1099" s="24">
        <v>41553</v>
      </c>
      <c r="J1099" s="27"/>
      <c r="K1099" s="12" t="s">
        <v>1381</v>
      </c>
      <c r="L1099" s="11"/>
      <c r="M1099" s="167" t="s">
        <v>17095</v>
      </c>
      <c r="N1099" s="69"/>
      <c r="O1099" s="18" t="str">
        <f t="shared" ca="1" si="73"/>
        <v>249天</v>
      </c>
      <c r="P1099" s="80"/>
      <c r="Q1099" s="80"/>
      <c r="R1099" s="80"/>
      <c r="S1099" s="80"/>
    </row>
    <row r="1100" spans="1:19">
      <c r="A1100" s="7">
        <v>1103</v>
      </c>
      <c r="B1100" s="118" t="s">
        <v>11933</v>
      </c>
      <c r="C1100" s="12" t="s">
        <v>10393</v>
      </c>
      <c r="D1100" s="7" t="str">
        <f t="shared" si="78"/>
        <v>长荣箱</v>
      </c>
      <c r="E1100" s="7" t="s">
        <v>14428</v>
      </c>
      <c r="F1100" s="19">
        <v>41550</v>
      </c>
      <c r="G1100" s="80">
        <v>100</v>
      </c>
      <c r="H1100" s="7" t="str">
        <f t="shared" si="75"/>
        <v>重</v>
      </c>
      <c r="I1100" s="24">
        <v>41553</v>
      </c>
      <c r="J1100" s="27"/>
      <c r="K1100" s="12" t="s">
        <v>1381</v>
      </c>
      <c r="L1100" s="11"/>
      <c r="M1100" s="167" t="s">
        <v>6275</v>
      </c>
      <c r="N1100" s="69"/>
      <c r="O1100" s="18" t="str">
        <f t="shared" ca="1" si="73"/>
        <v>249天</v>
      </c>
      <c r="P1100" s="80"/>
      <c r="Q1100" s="80"/>
      <c r="R1100" s="80"/>
      <c r="S1100" s="80"/>
    </row>
    <row r="1101" spans="1:19">
      <c r="A1101" s="7">
        <v>1104</v>
      </c>
      <c r="B1101" s="118" t="s">
        <v>12230</v>
      </c>
      <c r="C1101" s="12" t="s">
        <v>10393</v>
      </c>
      <c r="D1101" s="7" t="str">
        <f t="shared" si="78"/>
        <v>长荣箱</v>
      </c>
      <c r="E1101" s="7" t="s">
        <v>14428</v>
      </c>
      <c r="F1101" s="19">
        <v>41550</v>
      </c>
      <c r="G1101" s="80">
        <v>100</v>
      </c>
      <c r="H1101" s="7" t="str">
        <f t="shared" si="75"/>
        <v>重</v>
      </c>
      <c r="I1101" s="24">
        <v>41550</v>
      </c>
      <c r="J1101" s="27"/>
      <c r="K1101" s="12" t="s">
        <v>13302</v>
      </c>
      <c r="L1101" s="11"/>
      <c r="M1101" s="167" t="s">
        <v>309</v>
      </c>
      <c r="N1101" s="69"/>
      <c r="O1101" s="18" t="str">
        <f t="shared" ca="1" si="73"/>
        <v>249天</v>
      </c>
      <c r="P1101" s="80"/>
      <c r="Q1101" s="80"/>
      <c r="R1101" s="80"/>
      <c r="S1101" s="80"/>
    </row>
    <row r="1102" spans="1:19">
      <c r="A1102" s="7">
        <v>1105</v>
      </c>
      <c r="B1102" s="118" t="s">
        <v>13256</v>
      </c>
      <c r="C1102" s="12" t="s">
        <v>10393</v>
      </c>
      <c r="D1102" s="7" t="str">
        <f t="shared" si="78"/>
        <v>长荣箱</v>
      </c>
      <c r="E1102" s="7" t="s">
        <v>14428</v>
      </c>
      <c r="F1102" s="19">
        <v>41550</v>
      </c>
      <c r="G1102" s="80">
        <v>100</v>
      </c>
      <c r="H1102" s="7" t="str">
        <f t="shared" si="75"/>
        <v>重</v>
      </c>
      <c r="I1102" s="24">
        <v>41550</v>
      </c>
      <c r="J1102" s="27"/>
      <c r="K1102" s="12" t="s">
        <v>13302</v>
      </c>
      <c r="L1102" s="11"/>
      <c r="M1102" s="167" t="s">
        <v>309</v>
      </c>
      <c r="N1102" s="69"/>
      <c r="O1102" s="18" t="str">
        <f t="shared" ca="1" si="73"/>
        <v>249天</v>
      </c>
      <c r="P1102" s="80"/>
      <c r="Q1102" s="80"/>
      <c r="R1102" s="80"/>
      <c r="S1102" s="80"/>
    </row>
    <row r="1103" spans="1:19">
      <c r="A1103" s="7">
        <v>1106</v>
      </c>
      <c r="B1103" s="118" t="s">
        <v>16392</v>
      </c>
      <c r="C1103" s="12" t="s">
        <v>10393</v>
      </c>
      <c r="D1103" s="7" t="str">
        <f t="shared" si="78"/>
        <v>长荣箱</v>
      </c>
      <c r="E1103" s="7" t="s">
        <v>14428</v>
      </c>
      <c r="F1103" s="19">
        <v>41555</v>
      </c>
      <c r="G1103" s="80">
        <v>100</v>
      </c>
      <c r="H1103" s="7" t="str">
        <f t="shared" si="75"/>
        <v>重</v>
      </c>
      <c r="I1103" s="24">
        <v>41573</v>
      </c>
      <c r="J1103" s="27"/>
      <c r="K1103" s="12" t="s">
        <v>10708</v>
      </c>
      <c r="L1103" s="11"/>
      <c r="M1103" s="201">
        <v>147300436729</v>
      </c>
      <c r="N1103" s="69"/>
      <c r="O1103" s="18" t="str">
        <f t="shared" ca="1" si="73"/>
        <v>244天</v>
      </c>
      <c r="P1103" s="80"/>
      <c r="Q1103" s="80"/>
      <c r="R1103" s="80"/>
      <c r="S1103" s="80"/>
    </row>
    <row r="1104" spans="1:19">
      <c r="A1104" s="7">
        <v>1107</v>
      </c>
      <c r="B1104" s="118" t="s">
        <v>16393</v>
      </c>
      <c r="C1104" s="12" t="s">
        <v>10393</v>
      </c>
      <c r="D1104" s="7" t="str">
        <f t="shared" si="78"/>
        <v>长荣箱</v>
      </c>
      <c r="E1104" s="7" t="s">
        <v>14428</v>
      </c>
      <c r="F1104" s="19">
        <v>41555</v>
      </c>
      <c r="G1104" s="80">
        <v>100</v>
      </c>
      <c r="H1104" s="7" t="str">
        <f t="shared" si="75"/>
        <v>重</v>
      </c>
      <c r="I1104" s="24">
        <v>41573</v>
      </c>
      <c r="J1104" s="27"/>
      <c r="K1104" s="12" t="s">
        <v>10708</v>
      </c>
      <c r="L1104" s="11"/>
      <c r="M1104" s="201">
        <v>147300436729</v>
      </c>
      <c r="N1104" s="69"/>
      <c r="O1104" s="18" t="str">
        <f t="shared" ca="1" si="73"/>
        <v>244天</v>
      </c>
      <c r="P1104" s="80"/>
      <c r="Q1104" s="80"/>
      <c r="R1104" s="80"/>
      <c r="S1104" s="80"/>
    </row>
    <row r="1105" spans="1:19">
      <c r="A1105" s="7">
        <v>1108</v>
      </c>
      <c r="B1105" s="118" t="s">
        <v>16394</v>
      </c>
      <c r="C1105" s="12" t="s">
        <v>10393</v>
      </c>
      <c r="D1105" s="7" t="str">
        <f t="shared" si="74"/>
        <v>长荣箱</v>
      </c>
      <c r="E1105" s="7" t="s">
        <v>14428</v>
      </c>
      <c r="F1105" s="19">
        <v>41557</v>
      </c>
      <c r="G1105" s="80">
        <v>100</v>
      </c>
      <c r="H1105" s="7" t="str">
        <f t="shared" si="75"/>
        <v>重</v>
      </c>
      <c r="I1105" s="24">
        <v>41573</v>
      </c>
      <c r="J1105" s="27"/>
      <c r="K1105" s="12" t="s">
        <v>10708</v>
      </c>
      <c r="L1105" s="11"/>
      <c r="M1105" s="201">
        <v>147300436729</v>
      </c>
      <c r="N1105" s="69"/>
      <c r="O1105" s="18" t="str">
        <f t="shared" ca="1" si="73"/>
        <v>242天</v>
      </c>
      <c r="P1105" s="80"/>
      <c r="Q1105" s="80"/>
      <c r="R1105" s="80"/>
      <c r="S1105" s="80"/>
    </row>
    <row r="1106" spans="1:19">
      <c r="A1106" s="7">
        <v>1109</v>
      </c>
      <c r="B1106" s="118" t="s">
        <v>16896</v>
      </c>
      <c r="C1106" s="12" t="s">
        <v>10393</v>
      </c>
      <c r="D1106" s="7" t="str">
        <f t="shared" si="74"/>
        <v>长荣箱</v>
      </c>
      <c r="E1106" s="7" t="s">
        <v>14428</v>
      </c>
      <c r="F1106" s="19">
        <v>41556</v>
      </c>
      <c r="G1106" s="80">
        <v>100</v>
      </c>
      <c r="H1106" s="7" t="str">
        <f t="shared" si="75"/>
        <v>重</v>
      </c>
      <c r="I1106" s="24">
        <v>41557</v>
      </c>
      <c r="J1106" s="27"/>
      <c r="K1106" s="12" t="s">
        <v>8865</v>
      </c>
      <c r="L1106" s="11"/>
      <c r="M1106" s="167" t="s">
        <v>13132</v>
      </c>
      <c r="N1106" s="69"/>
      <c r="O1106" s="18" t="str">
        <f t="shared" ca="1" si="73"/>
        <v>243天</v>
      </c>
      <c r="P1106" s="80"/>
      <c r="Q1106" s="80"/>
      <c r="R1106" s="80"/>
      <c r="S1106" s="80"/>
    </row>
    <row r="1107" spans="1:19">
      <c r="A1107" s="7">
        <v>1110</v>
      </c>
      <c r="B1107" s="118" t="s">
        <v>16395</v>
      </c>
      <c r="C1107" s="12" t="s">
        <v>10393</v>
      </c>
      <c r="D1107" s="7" t="str">
        <f t="shared" si="74"/>
        <v>长荣箱</v>
      </c>
      <c r="E1107" s="7" t="s">
        <v>14428</v>
      </c>
      <c r="F1107" s="19">
        <v>41554</v>
      </c>
      <c r="G1107" s="80">
        <v>100</v>
      </c>
      <c r="H1107" s="7" t="str">
        <f t="shared" si="75"/>
        <v>重</v>
      </c>
      <c r="I1107" s="24">
        <v>41573</v>
      </c>
      <c r="J1107" s="27"/>
      <c r="K1107" s="12" t="s">
        <v>10708</v>
      </c>
      <c r="L1107" s="11"/>
      <c r="M1107" s="201">
        <v>147300436729</v>
      </c>
      <c r="N1107" s="69"/>
      <c r="O1107" s="18" t="str">
        <f t="shared" ca="1" si="73"/>
        <v>245天</v>
      </c>
      <c r="P1107" s="80"/>
      <c r="Q1107" s="80"/>
      <c r="R1107" s="80"/>
      <c r="S1107" s="80"/>
    </row>
    <row r="1108" spans="1:19">
      <c r="A1108" s="7">
        <v>1111</v>
      </c>
      <c r="B1108" s="118" t="s">
        <v>13135</v>
      </c>
      <c r="C1108" s="12" t="s">
        <v>10393</v>
      </c>
      <c r="D1108" s="7" t="str">
        <f t="shared" si="74"/>
        <v>长荣箱</v>
      </c>
      <c r="E1108" s="7" t="s">
        <v>14428</v>
      </c>
      <c r="F1108" s="19">
        <v>41554</v>
      </c>
      <c r="G1108" s="80">
        <v>100</v>
      </c>
      <c r="H1108" s="7" t="str">
        <f t="shared" si="75"/>
        <v>重</v>
      </c>
      <c r="I1108" s="24">
        <v>41558</v>
      </c>
      <c r="J1108" s="27"/>
      <c r="K1108" s="12" t="s">
        <v>4794</v>
      </c>
      <c r="L1108" s="11"/>
      <c r="M1108" s="167" t="s">
        <v>13132</v>
      </c>
      <c r="N1108" s="69"/>
      <c r="O1108" s="18" t="str">
        <f t="shared" ca="1" si="73"/>
        <v>245天</v>
      </c>
      <c r="P1108" s="80"/>
      <c r="Q1108" s="80"/>
      <c r="R1108" s="80"/>
      <c r="S1108" s="80"/>
    </row>
    <row r="1109" spans="1:19">
      <c r="A1109" s="7">
        <v>1112</v>
      </c>
      <c r="B1109" s="118" t="s">
        <v>13133</v>
      </c>
      <c r="C1109" s="12" t="s">
        <v>10393</v>
      </c>
      <c r="D1109" s="7" t="str">
        <f t="shared" si="74"/>
        <v>长荣箱</v>
      </c>
      <c r="E1109" s="7" t="s">
        <v>14428</v>
      </c>
      <c r="F1109" s="19">
        <v>41554</v>
      </c>
      <c r="G1109" s="80">
        <v>100</v>
      </c>
      <c r="H1109" s="7" t="str">
        <f t="shared" si="75"/>
        <v>重</v>
      </c>
      <c r="I1109" s="24">
        <v>41558</v>
      </c>
      <c r="J1109" s="27"/>
      <c r="K1109" s="12" t="s">
        <v>4794</v>
      </c>
      <c r="L1109" s="11"/>
      <c r="M1109" s="167" t="s">
        <v>13132</v>
      </c>
      <c r="N1109" s="69"/>
      <c r="O1109" s="18" t="str">
        <f t="shared" ref="O1109:O1162" ca="1" si="79">IF(I1109="","",IF(ISNONTEXT(J1109),DATEDIF(F1109,TODAY(),"d")&amp;"天","出场"))</f>
        <v>245天</v>
      </c>
      <c r="P1109" s="80"/>
      <c r="Q1109" s="80"/>
      <c r="R1109" s="80"/>
      <c r="S1109" s="80"/>
    </row>
    <row r="1110" spans="1:19">
      <c r="A1110" s="7">
        <v>1113</v>
      </c>
      <c r="B1110" s="118" t="s">
        <v>3998</v>
      </c>
      <c r="C1110" s="12" t="s">
        <v>10393</v>
      </c>
      <c r="D1110" s="7" t="str">
        <f t="shared" si="74"/>
        <v>长荣箱</v>
      </c>
      <c r="E1110" s="7" t="s">
        <v>14428</v>
      </c>
      <c r="F1110" s="19">
        <v>41554</v>
      </c>
      <c r="G1110" s="80">
        <v>100</v>
      </c>
      <c r="H1110" s="7" t="str">
        <f t="shared" si="75"/>
        <v>重</v>
      </c>
      <c r="I1110" s="24">
        <v>41581</v>
      </c>
      <c r="J1110" s="27"/>
      <c r="K1110" s="12" t="s">
        <v>14375</v>
      </c>
      <c r="L1110" s="11"/>
      <c r="M1110" s="167" t="s">
        <v>3999</v>
      </c>
      <c r="N1110" s="69"/>
      <c r="O1110" s="18" t="str">
        <f t="shared" ca="1" si="79"/>
        <v>245天</v>
      </c>
      <c r="P1110" s="80"/>
      <c r="Q1110" s="80"/>
      <c r="R1110" s="80"/>
      <c r="S1110" s="80"/>
    </row>
    <row r="1111" spans="1:19">
      <c r="A1111" s="7">
        <v>1114</v>
      </c>
      <c r="B1111" s="118" t="s">
        <v>15505</v>
      </c>
      <c r="C1111" s="12" t="s">
        <v>10393</v>
      </c>
      <c r="D1111" s="7" t="str">
        <f t="shared" si="74"/>
        <v>长荣箱</v>
      </c>
      <c r="E1111" s="7" t="s">
        <v>14428</v>
      </c>
      <c r="F1111" s="19">
        <v>41554</v>
      </c>
      <c r="G1111" s="80">
        <v>100</v>
      </c>
      <c r="H1111" s="7" t="str">
        <f t="shared" si="75"/>
        <v>重</v>
      </c>
      <c r="I1111" s="24">
        <v>41574</v>
      </c>
      <c r="J1111" s="27"/>
      <c r="K1111" s="12" t="s">
        <v>1381</v>
      </c>
      <c r="L1111" s="11"/>
      <c r="M1111" s="201">
        <v>147300443342</v>
      </c>
      <c r="N1111" s="69"/>
      <c r="O1111" s="18" t="str">
        <f t="shared" ca="1" si="79"/>
        <v>245天</v>
      </c>
      <c r="P1111" s="80"/>
      <c r="Q1111" s="80"/>
      <c r="R1111" s="80"/>
      <c r="S1111" s="80"/>
    </row>
    <row r="1112" spans="1:19">
      <c r="A1112" s="7">
        <v>1115</v>
      </c>
      <c r="B1112" s="118" t="s">
        <v>16396</v>
      </c>
      <c r="C1112" s="12" t="s">
        <v>10393</v>
      </c>
      <c r="D1112" s="7" t="str">
        <f t="shared" si="74"/>
        <v>长荣箱</v>
      </c>
      <c r="E1112" s="7" t="s">
        <v>14428</v>
      </c>
      <c r="F1112" s="19">
        <v>41554</v>
      </c>
      <c r="G1112" s="80">
        <v>100</v>
      </c>
      <c r="H1112" s="7" t="str">
        <f t="shared" si="75"/>
        <v>重</v>
      </c>
      <c r="I1112" s="24">
        <v>41572</v>
      </c>
      <c r="J1112" s="27"/>
      <c r="K1112" s="12" t="s">
        <v>13302</v>
      </c>
      <c r="L1112" s="11"/>
      <c r="M1112" s="201">
        <v>147300436729</v>
      </c>
      <c r="N1112" s="69"/>
      <c r="O1112" s="18" t="str">
        <f t="shared" ca="1" si="79"/>
        <v>245天</v>
      </c>
      <c r="P1112" s="80"/>
      <c r="Q1112" s="80"/>
      <c r="R1112" s="80"/>
      <c r="S1112" s="80"/>
    </row>
    <row r="1113" spans="1:19">
      <c r="A1113" s="7">
        <v>1116</v>
      </c>
      <c r="B1113" s="118" t="s">
        <v>10898</v>
      </c>
      <c r="C1113" s="12" t="s">
        <v>10393</v>
      </c>
      <c r="D1113" s="7" t="str">
        <f t="shared" si="74"/>
        <v>长荣箱</v>
      </c>
      <c r="E1113" s="7" t="s">
        <v>14428</v>
      </c>
      <c r="F1113" s="19">
        <v>41555</v>
      </c>
      <c r="G1113" s="80">
        <v>100</v>
      </c>
      <c r="H1113" s="7" t="str">
        <f t="shared" si="75"/>
        <v>重</v>
      </c>
      <c r="I1113" s="24">
        <v>41562</v>
      </c>
      <c r="J1113" s="27"/>
      <c r="K1113" s="12" t="s">
        <v>13302</v>
      </c>
      <c r="L1113" s="11"/>
      <c r="M1113" s="167" t="s">
        <v>10897</v>
      </c>
      <c r="N1113" s="69"/>
      <c r="O1113" s="18" t="str">
        <f t="shared" ca="1" si="79"/>
        <v>244天</v>
      </c>
      <c r="P1113" s="80"/>
      <c r="Q1113" s="80"/>
      <c r="R1113" s="80"/>
      <c r="S1113" s="80"/>
    </row>
    <row r="1114" spans="1:19">
      <c r="A1114" s="7">
        <v>1117</v>
      </c>
      <c r="B1114" s="118" t="s">
        <v>13131</v>
      </c>
      <c r="C1114" s="12" t="s">
        <v>10393</v>
      </c>
      <c r="D1114" s="7" t="str">
        <f t="shared" si="74"/>
        <v>长荣箱</v>
      </c>
      <c r="E1114" s="7" t="s">
        <v>14428</v>
      </c>
      <c r="F1114" s="19">
        <v>41555</v>
      </c>
      <c r="G1114" s="80">
        <v>100</v>
      </c>
      <c r="H1114" s="7" t="str">
        <f t="shared" si="75"/>
        <v>重</v>
      </c>
      <c r="I1114" s="24">
        <v>41557</v>
      </c>
      <c r="J1114" s="27"/>
      <c r="K1114" s="12" t="s">
        <v>8864</v>
      </c>
      <c r="L1114" s="11"/>
      <c r="M1114" s="167" t="s">
        <v>13132</v>
      </c>
      <c r="N1114" s="69"/>
      <c r="O1114" s="18" t="str">
        <f t="shared" ca="1" si="79"/>
        <v>244天</v>
      </c>
      <c r="P1114" s="80"/>
      <c r="Q1114" s="80"/>
      <c r="R1114" s="80"/>
      <c r="S1114" s="80"/>
    </row>
    <row r="1115" spans="1:19">
      <c r="A1115" s="7">
        <v>1118</v>
      </c>
      <c r="B1115" s="118" t="s">
        <v>10896</v>
      </c>
      <c r="C1115" s="12" t="s">
        <v>10393</v>
      </c>
      <c r="D1115" s="7" t="str">
        <f t="shared" si="74"/>
        <v>长荣箱</v>
      </c>
      <c r="E1115" s="7" t="s">
        <v>14428</v>
      </c>
      <c r="F1115" s="19">
        <v>41558</v>
      </c>
      <c r="G1115" s="80">
        <v>100</v>
      </c>
      <c r="H1115" s="7" t="str">
        <f t="shared" si="75"/>
        <v>重</v>
      </c>
      <c r="I1115" s="24">
        <v>41562</v>
      </c>
      <c r="J1115" s="27"/>
      <c r="K1115" s="12" t="s">
        <v>13302</v>
      </c>
      <c r="L1115" s="11"/>
      <c r="M1115" s="167" t="s">
        <v>10897</v>
      </c>
      <c r="N1115" s="69"/>
      <c r="O1115" s="18" t="str">
        <f t="shared" ca="1" si="79"/>
        <v>241天</v>
      </c>
      <c r="P1115" s="80"/>
      <c r="Q1115" s="80"/>
      <c r="R1115" s="80"/>
      <c r="S1115" s="80"/>
    </row>
    <row r="1116" spans="1:19">
      <c r="A1116" s="7">
        <v>1119</v>
      </c>
      <c r="B1116" s="118" t="s">
        <v>8954</v>
      </c>
      <c r="C1116" s="12" t="s">
        <v>10393</v>
      </c>
      <c r="D1116" s="7" t="str">
        <f t="shared" si="74"/>
        <v>长荣箱</v>
      </c>
      <c r="E1116" s="7" t="s">
        <v>1484</v>
      </c>
      <c r="F1116" s="19">
        <v>41558</v>
      </c>
      <c r="G1116" s="80">
        <v>100</v>
      </c>
      <c r="H1116" s="7" t="str">
        <f t="shared" si="75"/>
        <v>重</v>
      </c>
      <c r="I1116" s="24">
        <v>41603</v>
      </c>
      <c r="J1116" s="27"/>
      <c r="K1116" s="12" t="s">
        <v>1381</v>
      </c>
      <c r="L1116" s="11"/>
      <c r="M1116" s="167" t="s">
        <v>958</v>
      </c>
      <c r="N1116" s="69"/>
      <c r="O1116" s="18" t="str">
        <f t="shared" ca="1" si="79"/>
        <v>241天</v>
      </c>
      <c r="P1116" s="80"/>
      <c r="Q1116" s="80"/>
      <c r="R1116" s="80"/>
      <c r="S1116" s="80"/>
    </row>
    <row r="1117" spans="1:19">
      <c r="A1117" s="7">
        <v>1120</v>
      </c>
      <c r="B1117" s="118" t="s">
        <v>13476</v>
      </c>
      <c r="C1117" s="12" t="s">
        <v>10393</v>
      </c>
      <c r="D1117" s="7" t="str">
        <f t="shared" si="74"/>
        <v>长荣箱</v>
      </c>
      <c r="E1117" s="7" t="s">
        <v>14428</v>
      </c>
      <c r="F1117" s="19">
        <v>41565</v>
      </c>
      <c r="G1117" s="80">
        <v>100</v>
      </c>
      <c r="H1117" s="7" t="str">
        <f t="shared" si="75"/>
        <v>重</v>
      </c>
      <c r="I1117" s="24">
        <v>41567</v>
      </c>
      <c r="J1117" s="27"/>
      <c r="K1117" s="12" t="s">
        <v>1381</v>
      </c>
      <c r="L1117" s="12"/>
      <c r="M1117" s="192" t="s">
        <v>13478</v>
      </c>
      <c r="N1117" s="69"/>
      <c r="O1117" s="18" t="str">
        <f t="shared" ca="1" si="79"/>
        <v>234天</v>
      </c>
      <c r="P1117" s="80"/>
      <c r="Q1117" s="80"/>
      <c r="R1117" s="80"/>
      <c r="S1117" s="80"/>
    </row>
    <row r="1118" spans="1:19">
      <c r="A1118" s="7">
        <v>1121</v>
      </c>
      <c r="B1118" s="118" t="s">
        <v>3455</v>
      </c>
      <c r="C1118" s="12" t="s">
        <v>10393</v>
      </c>
      <c r="D1118" s="7" t="str">
        <f t="shared" si="74"/>
        <v>长荣箱</v>
      </c>
      <c r="E1118" s="7" t="s">
        <v>14428</v>
      </c>
      <c r="F1118" s="19">
        <v>41565</v>
      </c>
      <c r="G1118" s="80">
        <v>100</v>
      </c>
      <c r="H1118" s="7" t="str">
        <f t="shared" si="75"/>
        <v>重</v>
      </c>
      <c r="I1118" s="24">
        <v>41567</v>
      </c>
      <c r="J1118" s="27"/>
      <c r="K1118" s="12" t="s">
        <v>1381</v>
      </c>
      <c r="L1118" s="11"/>
      <c r="M1118" s="192" t="s">
        <v>8931</v>
      </c>
      <c r="N1118" s="69"/>
      <c r="O1118" s="18" t="str">
        <f t="shared" ca="1" si="79"/>
        <v>234天</v>
      </c>
      <c r="P1118" s="80"/>
      <c r="Q1118" s="80"/>
      <c r="R1118" s="80"/>
      <c r="S1118" s="80"/>
    </row>
    <row r="1119" spans="1:19">
      <c r="A1119" s="7">
        <v>1122</v>
      </c>
      <c r="B1119" s="118" t="s">
        <v>13479</v>
      </c>
      <c r="C1119" s="12" t="s">
        <v>10393</v>
      </c>
      <c r="D1119" s="7" t="str">
        <f t="shared" si="74"/>
        <v>长荣箱</v>
      </c>
      <c r="E1119" s="7" t="s">
        <v>14428</v>
      </c>
      <c r="F1119" s="19">
        <v>41565</v>
      </c>
      <c r="G1119" s="80">
        <v>100</v>
      </c>
      <c r="H1119" s="7" t="str">
        <f t="shared" si="75"/>
        <v>重</v>
      </c>
      <c r="I1119" s="24">
        <v>41567</v>
      </c>
      <c r="J1119" s="27"/>
      <c r="K1119" s="12" t="s">
        <v>1381</v>
      </c>
      <c r="L1119" s="11"/>
      <c r="M1119" s="192" t="s">
        <v>13486</v>
      </c>
      <c r="N1119" s="69"/>
      <c r="O1119" s="18" t="str">
        <f t="shared" ca="1" si="79"/>
        <v>234天</v>
      </c>
      <c r="P1119" s="80"/>
      <c r="Q1119" s="80"/>
      <c r="R1119" s="80"/>
      <c r="S1119" s="80"/>
    </row>
    <row r="1120" spans="1:19">
      <c r="A1120" s="7">
        <v>1123</v>
      </c>
      <c r="B1120" s="118" t="s">
        <v>3456</v>
      </c>
      <c r="C1120" s="12" t="s">
        <v>10393</v>
      </c>
      <c r="D1120" s="7" t="str">
        <f t="shared" si="74"/>
        <v>长荣箱</v>
      </c>
      <c r="E1120" s="7" t="s">
        <v>14428</v>
      </c>
      <c r="F1120" s="19">
        <v>41565</v>
      </c>
      <c r="G1120" s="80">
        <v>100</v>
      </c>
      <c r="H1120" s="7" t="str">
        <f t="shared" si="75"/>
        <v>重</v>
      </c>
      <c r="I1120" s="24">
        <v>41567</v>
      </c>
      <c r="J1120" s="27"/>
      <c r="K1120" s="12" t="s">
        <v>1381</v>
      </c>
      <c r="L1120" s="11"/>
      <c r="M1120" s="192" t="s">
        <v>8931</v>
      </c>
      <c r="N1120" s="69"/>
      <c r="O1120" s="18" t="str">
        <f t="shared" ca="1" si="79"/>
        <v>234天</v>
      </c>
      <c r="P1120" s="80"/>
      <c r="Q1120" s="80"/>
      <c r="R1120" s="80"/>
      <c r="S1120" s="80"/>
    </row>
    <row r="1121" spans="1:19">
      <c r="A1121" s="7">
        <v>1124</v>
      </c>
      <c r="B1121" s="118" t="s">
        <v>13483</v>
      </c>
      <c r="C1121" s="12" t="s">
        <v>10393</v>
      </c>
      <c r="D1121" s="48" t="str">
        <f t="shared" si="74"/>
        <v>长荣箱</v>
      </c>
      <c r="E1121" s="7" t="s">
        <v>14428</v>
      </c>
      <c r="F1121" s="19">
        <v>41565</v>
      </c>
      <c r="G1121" s="80">
        <v>100</v>
      </c>
      <c r="H1121" s="7" t="str">
        <f t="shared" si="75"/>
        <v>重</v>
      </c>
      <c r="I1121" s="24">
        <v>41567</v>
      </c>
      <c r="J1121" s="27"/>
      <c r="K1121" s="12" t="s">
        <v>1381</v>
      </c>
      <c r="L1121" s="11"/>
      <c r="M1121" s="192" t="s">
        <v>13486</v>
      </c>
      <c r="N1121" s="69"/>
      <c r="O1121" s="18" t="str">
        <f t="shared" ca="1" si="79"/>
        <v>234天</v>
      </c>
      <c r="P1121" s="80"/>
      <c r="Q1121" s="80"/>
      <c r="R1121" s="80"/>
      <c r="S1121" s="80"/>
    </row>
    <row r="1122" spans="1:19">
      <c r="A1122" s="7">
        <v>1125</v>
      </c>
      <c r="B1122" s="118" t="s">
        <v>13482</v>
      </c>
      <c r="C1122" s="12" t="s">
        <v>10393</v>
      </c>
      <c r="D1122" s="7" t="str">
        <f t="shared" si="74"/>
        <v>长荣箱</v>
      </c>
      <c r="E1122" s="7" t="s">
        <v>14428</v>
      </c>
      <c r="F1122" s="19">
        <v>41565</v>
      </c>
      <c r="G1122" s="80">
        <v>100</v>
      </c>
      <c r="H1122" s="7" t="str">
        <f t="shared" si="75"/>
        <v>重</v>
      </c>
      <c r="I1122" s="24">
        <v>41567</v>
      </c>
      <c r="J1122" s="27"/>
      <c r="K1122" s="12" t="s">
        <v>1381</v>
      </c>
      <c r="L1122" s="11"/>
      <c r="M1122" s="192" t="s">
        <v>13486</v>
      </c>
      <c r="N1122" s="69"/>
      <c r="O1122" s="18" t="str">
        <f t="shared" ca="1" si="79"/>
        <v>234天</v>
      </c>
      <c r="P1122" s="80"/>
      <c r="Q1122" s="80"/>
      <c r="R1122" s="80"/>
      <c r="S1122" s="80"/>
    </row>
    <row r="1123" spans="1:19">
      <c r="A1123" s="7">
        <v>1126</v>
      </c>
      <c r="B1123" s="118" t="s">
        <v>13477</v>
      </c>
      <c r="C1123" s="12" t="s">
        <v>10393</v>
      </c>
      <c r="D1123" s="7" t="str">
        <f t="shared" si="74"/>
        <v>长荣箱</v>
      </c>
      <c r="E1123" s="7" t="s">
        <v>14428</v>
      </c>
      <c r="F1123" s="19">
        <v>41565</v>
      </c>
      <c r="G1123" s="80">
        <v>100</v>
      </c>
      <c r="H1123" s="7" t="str">
        <f t="shared" si="75"/>
        <v>重</v>
      </c>
      <c r="I1123" s="24">
        <v>41567</v>
      </c>
      <c r="J1123" s="27"/>
      <c r="K1123" s="12" t="s">
        <v>1381</v>
      </c>
      <c r="L1123" s="11"/>
      <c r="M1123" s="192" t="s">
        <v>13478</v>
      </c>
      <c r="N1123" s="69"/>
      <c r="O1123" s="18" t="str">
        <f t="shared" ca="1" si="79"/>
        <v>234天</v>
      </c>
      <c r="P1123" s="80"/>
      <c r="Q1123" s="80"/>
      <c r="R1123" s="80"/>
      <c r="S1123" s="80"/>
    </row>
    <row r="1124" spans="1:19">
      <c r="A1124" s="7">
        <v>1127</v>
      </c>
      <c r="B1124" s="118" t="s">
        <v>13480</v>
      </c>
      <c r="C1124" s="12" t="s">
        <v>10393</v>
      </c>
      <c r="D1124" s="7" t="str">
        <f t="shared" ref="D1124:D1132" si="80">IF(B1124="","","长荣箱")</f>
        <v>长荣箱</v>
      </c>
      <c r="E1124" s="7" t="s">
        <v>14428</v>
      </c>
      <c r="F1124" s="19">
        <v>41565</v>
      </c>
      <c r="G1124" s="80">
        <v>100</v>
      </c>
      <c r="H1124" s="7" t="str">
        <f t="shared" si="75"/>
        <v>重</v>
      </c>
      <c r="I1124" s="24">
        <v>41567</v>
      </c>
      <c r="J1124" s="27"/>
      <c r="K1124" s="12" t="s">
        <v>1381</v>
      </c>
      <c r="L1124" s="11"/>
      <c r="M1124" s="192" t="s">
        <v>13486</v>
      </c>
      <c r="N1124" s="69"/>
      <c r="O1124" s="18" t="str">
        <f ca="1">IF(I1124="","",IF(ISNONTEXT(J1124),DATEDIF(F1126,TODAY(),"d")&amp;"天","出场"))</f>
        <v>235天</v>
      </c>
      <c r="P1124" s="80"/>
      <c r="Q1124" s="80"/>
      <c r="R1124" s="80"/>
      <c r="S1124" s="80"/>
    </row>
    <row r="1125" spans="1:19">
      <c r="A1125" s="7">
        <v>1128</v>
      </c>
      <c r="B1125" s="118" t="s">
        <v>13481</v>
      </c>
      <c r="C1125" s="12" t="s">
        <v>10393</v>
      </c>
      <c r="D1125" s="7" t="str">
        <f t="shared" si="80"/>
        <v>长荣箱</v>
      </c>
      <c r="E1125" s="7" t="s">
        <v>14428</v>
      </c>
      <c r="F1125" s="19">
        <v>41564</v>
      </c>
      <c r="G1125" s="80">
        <v>100</v>
      </c>
      <c r="H1125" s="7" t="str">
        <f t="shared" si="75"/>
        <v>重</v>
      </c>
      <c r="I1125" s="24">
        <v>41567</v>
      </c>
      <c r="J1125" s="27"/>
      <c r="K1125" s="12" t="s">
        <v>1381</v>
      </c>
      <c r="L1125" s="11"/>
      <c r="M1125" s="192" t="s">
        <v>13486</v>
      </c>
      <c r="N1125" s="69"/>
      <c r="O1125" s="18"/>
      <c r="P1125" s="80"/>
      <c r="Q1125" s="80"/>
      <c r="R1125" s="80"/>
      <c r="S1125" s="80"/>
    </row>
    <row r="1126" spans="1:19">
      <c r="A1126" s="7">
        <v>1129</v>
      </c>
      <c r="B1126" s="118" t="s">
        <v>6164</v>
      </c>
      <c r="C1126" s="12" t="s">
        <v>10393</v>
      </c>
      <c r="D1126" s="7" t="str">
        <f t="shared" si="80"/>
        <v>长荣箱</v>
      </c>
      <c r="E1126" s="7" t="s">
        <v>14428</v>
      </c>
      <c r="F1126" s="19">
        <v>41564</v>
      </c>
      <c r="G1126" s="80">
        <v>100</v>
      </c>
      <c r="H1126" s="7" t="str">
        <f t="shared" si="75"/>
        <v>重</v>
      </c>
      <c r="I1126" s="24">
        <v>41568</v>
      </c>
      <c r="J1126" s="27"/>
      <c r="K1126" s="12" t="s">
        <v>13302</v>
      </c>
      <c r="L1126" s="11"/>
      <c r="M1126" s="167" t="s">
        <v>6165</v>
      </c>
      <c r="N1126" s="69"/>
      <c r="O1126" s="18"/>
      <c r="P1126" s="80"/>
      <c r="Q1126" s="80"/>
      <c r="R1126" s="80"/>
      <c r="S1126" s="80"/>
    </row>
    <row r="1127" spans="1:19">
      <c r="A1127" s="7">
        <v>1130</v>
      </c>
      <c r="B1127" s="118" t="s">
        <v>13475</v>
      </c>
      <c r="C1127" s="12" t="s">
        <v>10393</v>
      </c>
      <c r="D1127" s="7" t="str">
        <f t="shared" si="80"/>
        <v>长荣箱</v>
      </c>
      <c r="E1127" s="7" t="s">
        <v>14428</v>
      </c>
      <c r="F1127" s="19">
        <v>41565</v>
      </c>
      <c r="G1127" s="80">
        <v>100</v>
      </c>
      <c r="H1127" s="7" t="str">
        <f t="shared" si="75"/>
        <v>重</v>
      </c>
      <c r="I1127" s="24">
        <v>41567</v>
      </c>
      <c r="J1127" s="27"/>
      <c r="K1127" s="12" t="s">
        <v>1381</v>
      </c>
      <c r="L1127" s="11"/>
      <c r="M1127" s="192" t="s">
        <v>13478</v>
      </c>
      <c r="N1127" s="69"/>
      <c r="O1127" s="18"/>
      <c r="P1127" s="80"/>
      <c r="Q1127" s="80"/>
      <c r="R1127" s="80"/>
      <c r="S1127" s="80"/>
    </row>
    <row r="1128" spans="1:19">
      <c r="A1128" s="7">
        <v>1131</v>
      </c>
      <c r="B1128" s="118" t="s">
        <v>8928</v>
      </c>
      <c r="C1128" s="12" t="s">
        <v>10393</v>
      </c>
      <c r="D1128" s="7" t="str">
        <f t="shared" si="80"/>
        <v>长荣箱</v>
      </c>
      <c r="E1128" s="7" t="s">
        <v>14428</v>
      </c>
      <c r="F1128" s="19">
        <v>41565</v>
      </c>
      <c r="G1128" s="80">
        <v>100</v>
      </c>
      <c r="H1128" s="7" t="str">
        <f t="shared" si="75"/>
        <v>重</v>
      </c>
      <c r="I1128" s="24">
        <v>41567</v>
      </c>
      <c r="J1128" s="27"/>
      <c r="K1128" s="12" t="s">
        <v>1381</v>
      </c>
      <c r="L1128" s="11"/>
      <c r="M1128" s="192" t="s">
        <v>3454</v>
      </c>
      <c r="N1128" s="69"/>
      <c r="O1128" s="18"/>
      <c r="P1128" s="80"/>
      <c r="Q1128" s="80"/>
      <c r="R1128" s="80"/>
      <c r="S1128" s="80"/>
    </row>
    <row r="1129" spans="1:19">
      <c r="A1129" s="7">
        <v>1132</v>
      </c>
      <c r="B1129" s="118" t="s">
        <v>8929</v>
      </c>
      <c r="C1129" s="12" t="s">
        <v>10393</v>
      </c>
      <c r="D1129" s="7" t="str">
        <f t="shared" si="80"/>
        <v>长荣箱</v>
      </c>
      <c r="E1129" s="7" t="s">
        <v>14428</v>
      </c>
      <c r="F1129" s="19">
        <v>41565</v>
      </c>
      <c r="G1129" s="11" t="s">
        <v>3917</v>
      </c>
      <c r="H1129" s="7" t="str">
        <f t="shared" si="75"/>
        <v>重</v>
      </c>
      <c r="I1129" s="24">
        <v>41567</v>
      </c>
      <c r="J1129" s="27"/>
      <c r="K1129" s="12" t="s">
        <v>1381</v>
      </c>
      <c r="L1129" s="11"/>
      <c r="M1129" s="192" t="s">
        <v>8931</v>
      </c>
      <c r="N1129" s="69"/>
      <c r="O1129" s="18" t="str">
        <f t="shared" ca="1" si="79"/>
        <v>234天</v>
      </c>
      <c r="P1129" s="80"/>
      <c r="Q1129" s="80"/>
      <c r="R1129" s="80"/>
      <c r="S1129" s="80"/>
    </row>
    <row r="1130" spans="1:19">
      <c r="A1130" s="7">
        <v>1133</v>
      </c>
      <c r="B1130" s="118" t="s">
        <v>1705</v>
      </c>
      <c r="C1130" s="12" t="s">
        <v>10258</v>
      </c>
      <c r="D1130" s="7" t="str">
        <f t="shared" si="80"/>
        <v>长荣箱</v>
      </c>
      <c r="E1130" s="7" t="s">
        <v>14428</v>
      </c>
      <c r="F1130" s="19">
        <v>41566</v>
      </c>
      <c r="G1130" s="11" t="s">
        <v>16895</v>
      </c>
      <c r="H1130" s="7" t="str">
        <f t="shared" si="75"/>
        <v>重</v>
      </c>
      <c r="I1130" s="24">
        <v>41633</v>
      </c>
      <c r="J1130" s="27"/>
      <c r="K1130" s="12" t="s">
        <v>2402</v>
      </c>
      <c r="L1130" s="11"/>
      <c r="M1130" s="13"/>
      <c r="N1130" s="69"/>
      <c r="O1130" s="18" t="str">
        <f t="shared" ca="1" si="79"/>
        <v>233天</v>
      </c>
      <c r="P1130" s="80"/>
      <c r="Q1130" s="80"/>
      <c r="R1130" s="80"/>
      <c r="S1130" s="80"/>
    </row>
    <row r="1131" spans="1:19">
      <c r="A1131" s="7">
        <v>1134</v>
      </c>
      <c r="B1131" s="118" t="s">
        <v>8955</v>
      </c>
      <c r="C1131" s="12" t="s">
        <v>10393</v>
      </c>
      <c r="D1131" s="7" t="str">
        <f t="shared" si="80"/>
        <v>长荣箱</v>
      </c>
      <c r="E1131" s="7" t="s">
        <v>1484</v>
      </c>
      <c r="F1131" s="19">
        <v>41567</v>
      </c>
      <c r="G1131" s="11" t="s">
        <v>5712</v>
      </c>
      <c r="H1131" s="7" t="str">
        <f t="shared" si="75"/>
        <v>重</v>
      </c>
      <c r="I1131" s="24">
        <v>41603</v>
      </c>
      <c r="J1131" s="27"/>
      <c r="K1131" s="12" t="s">
        <v>1381</v>
      </c>
      <c r="L1131" s="11"/>
      <c r="M1131" s="167" t="s">
        <v>958</v>
      </c>
      <c r="N1131" s="69"/>
      <c r="O1131" s="18" t="str">
        <f t="shared" ca="1" si="79"/>
        <v>232天</v>
      </c>
      <c r="P1131" s="80"/>
      <c r="Q1131" s="80"/>
      <c r="R1131" s="80"/>
      <c r="S1131" s="80"/>
    </row>
    <row r="1132" spans="1:19">
      <c r="A1132" s="7">
        <v>1135</v>
      </c>
      <c r="B1132" s="118" t="s">
        <v>3947</v>
      </c>
      <c r="C1132" s="12" t="s">
        <v>10393</v>
      </c>
      <c r="D1132" s="7" t="str">
        <f t="shared" si="80"/>
        <v>长荣箱</v>
      </c>
      <c r="E1132" s="7" t="s">
        <v>1484</v>
      </c>
      <c r="F1132" s="19">
        <v>41568</v>
      </c>
      <c r="G1132" s="80">
        <v>100</v>
      </c>
      <c r="H1132" s="7" t="str">
        <f t="shared" si="75"/>
        <v>重</v>
      </c>
      <c r="I1132" s="24">
        <v>41584</v>
      </c>
      <c r="J1132" s="27"/>
      <c r="K1132" s="12" t="s">
        <v>4794</v>
      </c>
      <c r="L1132" s="11"/>
      <c r="M1132" s="167" t="s">
        <v>1856</v>
      </c>
      <c r="N1132" s="69"/>
      <c r="O1132" s="18" t="str">
        <f t="shared" ca="1" si="79"/>
        <v>231天</v>
      </c>
      <c r="P1132" s="80"/>
      <c r="Q1132" s="80"/>
      <c r="R1132" s="80"/>
      <c r="S1132" s="80"/>
    </row>
    <row r="1133" spans="1:19">
      <c r="A1133" s="7">
        <v>1136</v>
      </c>
      <c r="B1133" s="118" t="s">
        <v>5047</v>
      </c>
      <c r="C1133" s="12" t="s">
        <v>10393</v>
      </c>
      <c r="D1133" s="7" t="str">
        <f t="shared" ref="D1133:D1140" si="81">IF(B1133="","","长荣箱")</f>
        <v>长荣箱</v>
      </c>
      <c r="E1133" s="7" t="s">
        <v>1484</v>
      </c>
      <c r="F1133" s="19">
        <v>41566</v>
      </c>
      <c r="G1133" s="80">
        <v>100</v>
      </c>
      <c r="H1133" s="7" t="str">
        <f t="shared" si="75"/>
        <v>重</v>
      </c>
      <c r="I1133" s="24">
        <v>41588</v>
      </c>
      <c r="J1133" s="27"/>
      <c r="K1133" s="12" t="s">
        <v>13302</v>
      </c>
      <c r="L1133" s="11"/>
      <c r="M1133" s="167" t="s">
        <v>5048</v>
      </c>
      <c r="N1133" s="69"/>
      <c r="O1133" s="18" t="str">
        <f t="shared" ca="1" si="79"/>
        <v>233天</v>
      </c>
      <c r="P1133" s="80"/>
      <c r="Q1133" s="80"/>
      <c r="R1133" s="80"/>
      <c r="S1133" s="80"/>
    </row>
    <row r="1134" spans="1:19">
      <c r="A1134" s="7">
        <v>1137</v>
      </c>
      <c r="B1134" s="118" t="s">
        <v>126</v>
      </c>
      <c r="C1134" s="12" t="s">
        <v>10393</v>
      </c>
      <c r="D1134" s="7" t="str">
        <f t="shared" si="81"/>
        <v>长荣箱</v>
      </c>
      <c r="E1134" s="7" t="s">
        <v>1484</v>
      </c>
      <c r="F1134" s="19">
        <v>41566</v>
      </c>
      <c r="G1134" s="80">
        <v>100</v>
      </c>
      <c r="H1134" s="7" t="str">
        <f t="shared" si="75"/>
        <v>重</v>
      </c>
      <c r="I1134" s="24">
        <v>41588</v>
      </c>
      <c r="J1134" s="27"/>
      <c r="K1134" s="12" t="s">
        <v>1381</v>
      </c>
      <c r="L1134" s="11"/>
      <c r="M1134" s="167" t="s">
        <v>130</v>
      </c>
      <c r="N1134" s="69"/>
      <c r="O1134" s="18" t="str">
        <f t="shared" ca="1" si="79"/>
        <v>233天</v>
      </c>
      <c r="P1134" s="80"/>
      <c r="Q1134" s="80"/>
      <c r="R1134" s="80"/>
      <c r="S1134" s="80"/>
    </row>
    <row r="1135" spans="1:19">
      <c r="A1135" s="7">
        <v>1138</v>
      </c>
      <c r="B1135" s="118" t="s">
        <v>8930</v>
      </c>
      <c r="C1135" s="12" t="s">
        <v>10393</v>
      </c>
      <c r="D1135" s="7" t="str">
        <f t="shared" si="81"/>
        <v>长荣箱</v>
      </c>
      <c r="E1135" s="7" t="s">
        <v>14428</v>
      </c>
      <c r="F1135" s="19">
        <v>41564</v>
      </c>
      <c r="G1135" s="80">
        <v>100</v>
      </c>
      <c r="H1135" s="7" t="str">
        <f t="shared" si="75"/>
        <v>重</v>
      </c>
      <c r="I1135" s="24">
        <v>41567</v>
      </c>
      <c r="J1135" s="27"/>
      <c r="K1135" s="12" t="s">
        <v>1381</v>
      </c>
      <c r="L1135" s="11"/>
      <c r="M1135" s="192" t="s">
        <v>3454</v>
      </c>
      <c r="N1135" s="69"/>
      <c r="O1135" s="18" t="str">
        <f t="shared" ca="1" si="79"/>
        <v>235天</v>
      </c>
      <c r="P1135" s="80"/>
      <c r="Q1135" s="80"/>
      <c r="R1135" s="80"/>
      <c r="S1135" s="80"/>
    </row>
    <row r="1136" spans="1:19">
      <c r="A1136" s="7">
        <v>1139</v>
      </c>
      <c r="B1136" s="118" t="s">
        <v>13487</v>
      </c>
      <c r="C1136" s="12" t="s">
        <v>10393</v>
      </c>
      <c r="D1136" s="7" t="str">
        <f t="shared" si="81"/>
        <v>长荣箱</v>
      </c>
      <c r="E1136" s="7" t="s">
        <v>14428</v>
      </c>
      <c r="F1136" s="19">
        <v>41564</v>
      </c>
      <c r="G1136" s="80">
        <v>100</v>
      </c>
      <c r="H1136" s="7" t="str">
        <f t="shared" si="75"/>
        <v>重</v>
      </c>
      <c r="I1136" s="24">
        <v>41567</v>
      </c>
      <c r="J1136" s="27"/>
      <c r="K1136" s="12" t="s">
        <v>1381</v>
      </c>
      <c r="L1136" s="11"/>
      <c r="M1136" s="192" t="s">
        <v>3454</v>
      </c>
      <c r="N1136" s="69"/>
      <c r="O1136" s="18" t="str">
        <f t="shared" ca="1" si="79"/>
        <v>235天</v>
      </c>
      <c r="P1136" s="80"/>
      <c r="Q1136" s="80"/>
      <c r="R1136" s="80"/>
      <c r="S1136" s="80"/>
    </row>
    <row r="1137" spans="1:19">
      <c r="A1137" s="7">
        <v>1140</v>
      </c>
      <c r="B1137" s="118" t="s">
        <v>13484</v>
      </c>
      <c r="C1137" s="12" t="s">
        <v>10393</v>
      </c>
      <c r="D1137" s="7" t="str">
        <f t="shared" si="81"/>
        <v>长荣箱</v>
      </c>
      <c r="E1137" s="7" t="s">
        <v>14428</v>
      </c>
      <c r="F1137" s="19">
        <v>41565</v>
      </c>
      <c r="G1137" s="80">
        <v>100</v>
      </c>
      <c r="H1137" s="7" t="str">
        <f t="shared" ref="H1137:H1190" si="82">IF(I1137="","空","重")</f>
        <v>重</v>
      </c>
      <c r="I1137" s="24">
        <v>41567</v>
      </c>
      <c r="J1137" s="27"/>
      <c r="K1137" s="12" t="s">
        <v>1381</v>
      </c>
      <c r="L1137" s="12"/>
      <c r="M1137" s="192" t="s">
        <v>13486</v>
      </c>
      <c r="N1137" s="69"/>
      <c r="O1137" s="18" t="str">
        <f t="shared" ca="1" si="79"/>
        <v>234天</v>
      </c>
      <c r="P1137" s="80"/>
      <c r="Q1137" s="80"/>
      <c r="R1137" s="80"/>
      <c r="S1137" s="80"/>
    </row>
    <row r="1138" spans="1:19">
      <c r="A1138" s="7">
        <v>1141</v>
      </c>
      <c r="B1138" s="118" t="s">
        <v>13485</v>
      </c>
      <c r="C1138" s="12" t="s">
        <v>10393</v>
      </c>
      <c r="D1138" s="7" t="str">
        <f t="shared" si="81"/>
        <v>长荣箱</v>
      </c>
      <c r="E1138" s="7" t="s">
        <v>14428</v>
      </c>
      <c r="F1138" s="19">
        <v>41565</v>
      </c>
      <c r="G1138" s="80">
        <v>100</v>
      </c>
      <c r="H1138" s="7" t="str">
        <f t="shared" si="82"/>
        <v>重</v>
      </c>
      <c r="I1138" s="24">
        <v>41567</v>
      </c>
      <c r="J1138" s="27"/>
      <c r="K1138" s="12" t="s">
        <v>1381</v>
      </c>
      <c r="L1138" s="11"/>
      <c r="M1138" s="192" t="s">
        <v>13486</v>
      </c>
      <c r="N1138" s="69"/>
      <c r="O1138" s="18" t="str">
        <f t="shared" ca="1" si="79"/>
        <v>234天</v>
      </c>
      <c r="P1138" s="80"/>
      <c r="Q1138" s="80"/>
      <c r="R1138" s="80"/>
      <c r="S1138" s="80"/>
    </row>
    <row r="1139" spans="1:19">
      <c r="A1139" s="7">
        <v>1142</v>
      </c>
      <c r="B1139" s="118" t="s">
        <v>8956</v>
      </c>
      <c r="C1139" s="12" t="s">
        <v>10393</v>
      </c>
      <c r="D1139" s="7" t="str">
        <f t="shared" si="81"/>
        <v>长荣箱</v>
      </c>
      <c r="E1139" s="7" t="s">
        <v>14428</v>
      </c>
      <c r="F1139" s="19">
        <v>41568</v>
      </c>
      <c r="G1139" s="80">
        <v>100</v>
      </c>
      <c r="H1139" s="7" t="str">
        <f t="shared" si="82"/>
        <v>重</v>
      </c>
      <c r="I1139" s="24">
        <v>41603</v>
      </c>
      <c r="J1139" s="27"/>
      <c r="K1139" s="12" t="s">
        <v>1381</v>
      </c>
      <c r="L1139" s="11"/>
      <c r="M1139" s="167" t="s">
        <v>958</v>
      </c>
      <c r="N1139" s="69"/>
      <c r="O1139" s="18" t="str">
        <f t="shared" ca="1" si="79"/>
        <v>231天</v>
      </c>
      <c r="P1139" s="80"/>
      <c r="Q1139" s="80"/>
      <c r="R1139" s="80"/>
      <c r="S1139" s="80"/>
    </row>
    <row r="1140" spans="1:19">
      <c r="A1140" s="7">
        <v>1143</v>
      </c>
      <c r="B1140" s="118" t="s">
        <v>11895</v>
      </c>
      <c r="C1140" s="12" t="s">
        <v>10393</v>
      </c>
      <c r="D1140" s="7" t="str">
        <f t="shared" si="81"/>
        <v>长荣箱</v>
      </c>
      <c r="E1140" s="7" t="s">
        <v>1484</v>
      </c>
      <c r="F1140" s="19">
        <v>41571</v>
      </c>
      <c r="G1140" s="80">
        <v>100</v>
      </c>
      <c r="H1140" s="7" t="str">
        <f t="shared" si="82"/>
        <v>重</v>
      </c>
      <c r="I1140" s="24">
        <v>41584</v>
      </c>
      <c r="J1140" s="27"/>
      <c r="K1140" s="12" t="s">
        <v>13302</v>
      </c>
      <c r="L1140" s="11"/>
      <c r="M1140" s="192" t="s">
        <v>16402</v>
      </c>
      <c r="N1140" s="69"/>
      <c r="O1140" s="18" t="str">
        <f t="shared" ca="1" si="79"/>
        <v>228天</v>
      </c>
      <c r="P1140" s="80"/>
      <c r="Q1140" s="80"/>
      <c r="R1140" s="80"/>
      <c r="S1140" s="80"/>
    </row>
    <row r="1141" spans="1:19">
      <c r="A1141" s="7">
        <v>1144</v>
      </c>
      <c r="B1141" s="118" t="s">
        <v>3994</v>
      </c>
      <c r="C1141" s="12" t="s">
        <v>10393</v>
      </c>
      <c r="D1141" s="7" t="str">
        <f t="shared" ref="D1141:D1150" si="83">IF(B1141="","","长荣箱")</f>
        <v>长荣箱</v>
      </c>
      <c r="E1141" s="7" t="s">
        <v>14428</v>
      </c>
      <c r="F1141" s="19">
        <v>41570</v>
      </c>
      <c r="G1141" s="11" t="s">
        <v>5026</v>
      </c>
      <c r="H1141" s="7" t="str">
        <f t="shared" si="82"/>
        <v>重</v>
      </c>
      <c r="I1141" s="24">
        <v>41581</v>
      </c>
      <c r="J1141" s="27"/>
      <c r="K1141" s="12" t="s">
        <v>14375</v>
      </c>
      <c r="L1141" s="11"/>
      <c r="M1141" s="167" t="s">
        <v>3999</v>
      </c>
      <c r="N1141" s="69"/>
      <c r="O1141" s="18" t="str">
        <f t="shared" ca="1" si="79"/>
        <v>229天</v>
      </c>
      <c r="P1141" s="80"/>
      <c r="Q1141" s="80"/>
      <c r="R1141" s="80"/>
      <c r="S1141" s="80"/>
    </row>
    <row r="1142" spans="1:19">
      <c r="A1142" s="7">
        <v>1145</v>
      </c>
      <c r="B1142" s="118" t="s">
        <v>1857</v>
      </c>
      <c r="C1142" s="12" t="s">
        <v>10393</v>
      </c>
      <c r="D1142" s="7" t="str">
        <f t="shared" si="83"/>
        <v>长荣箱</v>
      </c>
      <c r="E1142" s="7" t="s">
        <v>14428</v>
      </c>
      <c r="F1142" s="19">
        <v>41570</v>
      </c>
      <c r="G1142" s="11" t="s">
        <v>7355</v>
      </c>
      <c r="H1142" s="7" t="str">
        <f t="shared" si="82"/>
        <v>重</v>
      </c>
      <c r="I1142" s="24">
        <v>41574</v>
      </c>
      <c r="J1142" s="27"/>
      <c r="K1142" s="12" t="s">
        <v>10703</v>
      </c>
      <c r="L1142" s="11"/>
      <c r="M1142" s="192" t="s">
        <v>1858</v>
      </c>
      <c r="N1142" s="69"/>
      <c r="O1142" s="18" t="str">
        <f t="shared" ca="1" si="79"/>
        <v>229天</v>
      </c>
      <c r="P1142" s="80"/>
      <c r="Q1142" s="80"/>
      <c r="R1142" s="80"/>
      <c r="S1142" s="80"/>
    </row>
    <row r="1143" spans="1:19">
      <c r="A1143" s="7">
        <v>1146</v>
      </c>
      <c r="B1143" s="118" t="s">
        <v>2567</v>
      </c>
      <c r="C1143" s="12" t="s">
        <v>10393</v>
      </c>
      <c r="D1143" s="7" t="str">
        <f t="shared" si="83"/>
        <v>长荣箱</v>
      </c>
      <c r="E1143" s="7" t="s">
        <v>14428</v>
      </c>
      <c r="F1143" s="19">
        <v>41568</v>
      </c>
      <c r="G1143" s="11" t="s">
        <v>10173</v>
      </c>
      <c r="H1143" s="7" t="str">
        <f t="shared" si="82"/>
        <v>重</v>
      </c>
      <c r="I1143" s="24">
        <v>41572</v>
      </c>
      <c r="J1143" s="27"/>
      <c r="K1143" s="12" t="s">
        <v>13302</v>
      </c>
      <c r="L1143" s="11"/>
      <c r="M1143" s="200">
        <v>147300436729</v>
      </c>
      <c r="N1143" s="69"/>
      <c r="O1143" s="18" t="str">
        <f t="shared" ca="1" si="79"/>
        <v>231天</v>
      </c>
      <c r="P1143" s="80"/>
      <c r="Q1143" s="80"/>
      <c r="R1143" s="80"/>
      <c r="S1143" s="80"/>
    </row>
    <row r="1144" spans="1:19">
      <c r="A1144" s="7">
        <v>1147</v>
      </c>
      <c r="B1144" s="118" t="s">
        <v>132</v>
      </c>
      <c r="C1144" s="12" t="s">
        <v>10393</v>
      </c>
      <c r="D1144" s="7" t="str">
        <f t="shared" si="83"/>
        <v>长荣箱</v>
      </c>
      <c r="E1144" s="7" t="s">
        <v>1484</v>
      </c>
      <c r="F1144" s="19">
        <v>41569</v>
      </c>
      <c r="G1144" s="11" t="s">
        <v>7355</v>
      </c>
      <c r="H1144" s="7" t="str">
        <f t="shared" si="82"/>
        <v>重</v>
      </c>
      <c r="I1144" s="24">
        <v>41588</v>
      </c>
      <c r="J1144" s="27"/>
      <c r="K1144" s="12" t="s">
        <v>1381</v>
      </c>
      <c r="L1144" s="11"/>
      <c r="M1144" s="167" t="s">
        <v>139</v>
      </c>
      <c r="N1144" s="69"/>
      <c r="O1144" s="18" t="str">
        <f t="shared" ca="1" si="79"/>
        <v>230天</v>
      </c>
      <c r="P1144" s="80"/>
      <c r="Q1144" s="80"/>
      <c r="R1144" s="80"/>
      <c r="S1144" s="80"/>
    </row>
    <row r="1145" spans="1:19">
      <c r="A1145" s="7">
        <v>1148</v>
      </c>
      <c r="B1145" s="118" t="s">
        <v>136</v>
      </c>
      <c r="C1145" s="12" t="s">
        <v>10393</v>
      </c>
      <c r="D1145" s="7" t="str">
        <f t="shared" si="83"/>
        <v>长荣箱</v>
      </c>
      <c r="E1145" s="7" t="s">
        <v>14428</v>
      </c>
      <c r="F1145" s="19">
        <v>41568</v>
      </c>
      <c r="G1145" s="11" t="s">
        <v>7355</v>
      </c>
      <c r="H1145" s="7" t="str">
        <f t="shared" si="82"/>
        <v>重</v>
      </c>
      <c r="I1145" s="24">
        <v>41588</v>
      </c>
      <c r="J1145" s="27"/>
      <c r="K1145" s="12" t="s">
        <v>1381</v>
      </c>
      <c r="L1145" s="11"/>
      <c r="M1145" s="167" t="s">
        <v>139</v>
      </c>
      <c r="N1145" s="69"/>
      <c r="O1145" s="18" t="str">
        <f t="shared" ca="1" si="79"/>
        <v>231天</v>
      </c>
      <c r="P1145" s="80"/>
      <c r="Q1145" s="80"/>
      <c r="R1145" s="80"/>
      <c r="S1145" s="80"/>
    </row>
    <row r="1146" spans="1:19">
      <c r="A1146" s="7">
        <v>1149</v>
      </c>
      <c r="B1146" s="118" t="s">
        <v>16397</v>
      </c>
      <c r="C1146" s="12" t="s">
        <v>10393</v>
      </c>
      <c r="D1146" s="7" t="str">
        <f t="shared" si="83"/>
        <v>长荣箱</v>
      </c>
      <c r="E1146" s="7" t="s">
        <v>14428</v>
      </c>
      <c r="F1146" s="19">
        <v>41567</v>
      </c>
      <c r="G1146" s="11" t="s">
        <v>7355</v>
      </c>
      <c r="H1146" s="7" t="str">
        <f t="shared" si="82"/>
        <v>重</v>
      </c>
      <c r="I1146" s="24">
        <v>41573</v>
      </c>
      <c r="J1146" s="27"/>
      <c r="K1146" s="12" t="s">
        <v>10708</v>
      </c>
      <c r="L1146" s="11"/>
      <c r="M1146" s="192" t="s">
        <v>7628</v>
      </c>
      <c r="N1146" s="69"/>
      <c r="O1146" s="18" t="str">
        <f t="shared" ca="1" si="79"/>
        <v>232天</v>
      </c>
      <c r="P1146" s="80"/>
      <c r="Q1146" s="80"/>
      <c r="R1146" s="80"/>
      <c r="S1146" s="80"/>
    </row>
    <row r="1147" spans="1:19">
      <c r="A1147" s="7">
        <v>1150</v>
      </c>
      <c r="B1147" s="118" t="s">
        <v>16400</v>
      </c>
      <c r="C1147" s="12" t="s">
        <v>10393</v>
      </c>
      <c r="D1147" s="7" t="str">
        <f t="shared" si="83"/>
        <v>长荣箱</v>
      </c>
      <c r="E1147" s="7" t="s">
        <v>14428</v>
      </c>
      <c r="F1147" s="19">
        <v>41574</v>
      </c>
      <c r="G1147" s="11" t="s">
        <v>995</v>
      </c>
      <c r="H1147" s="7" t="str">
        <f t="shared" si="82"/>
        <v>重</v>
      </c>
      <c r="I1147" s="24">
        <v>41574</v>
      </c>
      <c r="J1147" s="27"/>
      <c r="K1147" s="12" t="s">
        <v>11301</v>
      </c>
      <c r="L1147" s="11"/>
      <c r="M1147" s="201">
        <v>147300443342</v>
      </c>
      <c r="N1147" s="69"/>
      <c r="O1147" s="18" t="str">
        <f t="shared" ca="1" si="79"/>
        <v>225天</v>
      </c>
      <c r="P1147" s="80"/>
      <c r="Q1147" s="80"/>
      <c r="R1147" s="80"/>
      <c r="S1147" s="80"/>
    </row>
    <row r="1148" spans="1:19">
      <c r="A1148" s="7">
        <v>1151</v>
      </c>
      <c r="B1148" s="118" t="s">
        <v>5024</v>
      </c>
      <c r="C1148" s="12" t="s">
        <v>10393</v>
      </c>
      <c r="D1148" s="7" t="str">
        <f t="shared" si="83"/>
        <v>长荣箱</v>
      </c>
      <c r="E1148" s="7" t="s">
        <v>14428</v>
      </c>
      <c r="F1148" s="19">
        <v>41573</v>
      </c>
      <c r="G1148" s="11" t="s">
        <v>7355</v>
      </c>
      <c r="H1148" s="7" t="str">
        <f t="shared" si="82"/>
        <v>重</v>
      </c>
      <c r="I1148" s="24">
        <v>41574</v>
      </c>
      <c r="J1148" s="27"/>
      <c r="K1148" s="12" t="s">
        <v>11301</v>
      </c>
      <c r="L1148" s="11"/>
      <c r="M1148" s="200">
        <v>147300443342</v>
      </c>
      <c r="N1148" s="69"/>
      <c r="O1148" s="18" t="str">
        <f t="shared" ca="1" si="79"/>
        <v>226天</v>
      </c>
      <c r="P1148" s="80"/>
      <c r="Q1148" s="80"/>
      <c r="R1148" s="80"/>
      <c r="S1148" s="80"/>
    </row>
    <row r="1149" spans="1:19">
      <c r="A1149" s="7">
        <v>1152</v>
      </c>
      <c r="B1149" s="118" t="s">
        <v>16405</v>
      </c>
      <c r="C1149" s="12" t="s">
        <v>10393</v>
      </c>
      <c r="D1149" s="7" t="str">
        <f t="shared" si="83"/>
        <v>长荣箱</v>
      </c>
      <c r="E1149" s="7" t="s">
        <v>14428</v>
      </c>
      <c r="F1149" s="19">
        <v>41575</v>
      </c>
      <c r="G1149" s="11" t="s">
        <v>13510</v>
      </c>
      <c r="H1149" s="7" t="str">
        <f t="shared" si="82"/>
        <v>重</v>
      </c>
      <c r="I1149" s="24">
        <v>41586</v>
      </c>
      <c r="J1149" s="27"/>
      <c r="K1149" s="12" t="s">
        <v>4794</v>
      </c>
      <c r="L1149" s="11"/>
      <c r="M1149" s="201">
        <v>147300457262</v>
      </c>
      <c r="N1149" s="69"/>
      <c r="O1149" s="18" t="str">
        <f t="shared" ca="1" si="79"/>
        <v>224天</v>
      </c>
      <c r="P1149" s="80"/>
      <c r="Q1149" s="80"/>
      <c r="R1149" s="80"/>
      <c r="S1149" s="80"/>
    </row>
    <row r="1150" spans="1:19">
      <c r="A1150" s="7">
        <v>1153</v>
      </c>
      <c r="B1150" s="118" t="s">
        <v>16403</v>
      </c>
      <c r="C1150" s="12" t="s">
        <v>10393</v>
      </c>
      <c r="D1150" s="7" t="str">
        <f t="shared" si="83"/>
        <v>长荣箱</v>
      </c>
      <c r="E1150" s="7" t="s">
        <v>14428</v>
      </c>
      <c r="F1150" s="19">
        <v>41575</v>
      </c>
      <c r="G1150" s="11" t="s">
        <v>7355</v>
      </c>
      <c r="H1150" s="7" t="str">
        <f t="shared" si="82"/>
        <v>重</v>
      </c>
      <c r="I1150" s="24">
        <v>41584</v>
      </c>
      <c r="J1150" s="27"/>
      <c r="K1150" s="12" t="s">
        <v>13302</v>
      </c>
      <c r="L1150" s="11"/>
      <c r="M1150" s="201">
        <v>147300457301</v>
      </c>
      <c r="N1150" s="69"/>
      <c r="O1150" s="18" t="str">
        <f t="shared" ca="1" si="79"/>
        <v>224天</v>
      </c>
      <c r="P1150" s="80"/>
      <c r="Q1150" s="80"/>
      <c r="R1150" s="80"/>
      <c r="S1150" s="80"/>
    </row>
    <row r="1151" spans="1:19">
      <c r="A1151" s="7">
        <v>1154</v>
      </c>
      <c r="B1151" s="118" t="s">
        <v>3996</v>
      </c>
      <c r="C1151" s="12" t="s">
        <v>10393</v>
      </c>
      <c r="D1151" s="7" t="str">
        <f t="shared" ref="D1151:D1162" si="84">IF(B1151="","","长荣箱")</f>
        <v>长荣箱</v>
      </c>
      <c r="E1151" s="7" t="s">
        <v>14428</v>
      </c>
      <c r="F1151" s="19">
        <v>41575</v>
      </c>
      <c r="G1151" s="80" t="s">
        <v>3818</v>
      </c>
      <c r="H1151" s="7" t="str">
        <f t="shared" si="82"/>
        <v>重</v>
      </c>
      <c r="I1151" s="24">
        <v>41581</v>
      </c>
      <c r="J1151" s="27"/>
      <c r="K1151" s="12" t="s">
        <v>14375</v>
      </c>
      <c r="L1151" s="11"/>
      <c r="M1151" s="167" t="s">
        <v>3999</v>
      </c>
      <c r="N1151" s="69"/>
      <c r="O1151" s="18" t="str">
        <f t="shared" ca="1" si="79"/>
        <v>224天</v>
      </c>
      <c r="P1151" s="217"/>
      <c r="Q1151" s="80"/>
      <c r="R1151" s="80"/>
      <c r="S1151" s="80"/>
    </row>
    <row r="1152" spans="1:19">
      <c r="A1152" s="7">
        <v>1155</v>
      </c>
      <c r="B1152" s="118" t="s">
        <v>3997</v>
      </c>
      <c r="C1152" s="12" t="s">
        <v>10393</v>
      </c>
      <c r="D1152" s="7" t="str">
        <f t="shared" si="84"/>
        <v>长荣箱</v>
      </c>
      <c r="E1152" s="7" t="s">
        <v>14428</v>
      </c>
      <c r="F1152" s="19">
        <v>41575</v>
      </c>
      <c r="G1152" s="80">
        <v>100</v>
      </c>
      <c r="H1152" s="7" t="str">
        <f t="shared" si="82"/>
        <v>重</v>
      </c>
      <c r="I1152" s="24">
        <v>41581</v>
      </c>
      <c r="J1152" s="27"/>
      <c r="K1152" s="12" t="s">
        <v>14375</v>
      </c>
      <c r="L1152" s="11"/>
      <c r="M1152" s="167" t="s">
        <v>3999</v>
      </c>
      <c r="N1152" s="69"/>
      <c r="O1152" s="18" t="str">
        <f t="shared" ca="1" si="79"/>
        <v>224天</v>
      </c>
      <c r="P1152" s="217"/>
      <c r="Q1152" s="80"/>
      <c r="R1152" s="80"/>
      <c r="S1152" s="80"/>
    </row>
    <row r="1153" spans="1:19">
      <c r="A1153" s="7">
        <v>1156</v>
      </c>
      <c r="B1153" s="118" t="s">
        <v>16398</v>
      </c>
      <c r="C1153" s="12" t="s">
        <v>10393</v>
      </c>
      <c r="D1153" s="7" t="str">
        <f t="shared" si="84"/>
        <v>长荣箱</v>
      </c>
      <c r="E1153" s="7" t="s">
        <v>14428</v>
      </c>
      <c r="F1153" s="19">
        <v>41570</v>
      </c>
      <c r="G1153" s="80">
        <v>100</v>
      </c>
      <c r="H1153" s="7" t="str">
        <f t="shared" si="82"/>
        <v>重</v>
      </c>
      <c r="I1153" s="24">
        <v>41572</v>
      </c>
      <c r="J1153" s="27"/>
      <c r="K1153" s="12" t="s">
        <v>4794</v>
      </c>
      <c r="L1153" s="11"/>
      <c r="M1153" s="201">
        <v>147300436729</v>
      </c>
      <c r="N1153" s="69"/>
      <c r="O1153" s="18" t="str">
        <f t="shared" ca="1" si="79"/>
        <v>229天</v>
      </c>
      <c r="P1153" s="217"/>
      <c r="Q1153" s="80"/>
      <c r="R1153" s="80"/>
      <c r="S1153" s="80"/>
    </row>
    <row r="1154" spans="1:19">
      <c r="A1154" s="7">
        <v>1157</v>
      </c>
      <c r="B1154" s="118" t="s">
        <v>14901</v>
      </c>
      <c r="C1154" s="12" t="s">
        <v>10393</v>
      </c>
      <c r="D1154" s="7" t="str">
        <f t="shared" si="84"/>
        <v>长荣箱</v>
      </c>
      <c r="E1154" s="7" t="s">
        <v>14428</v>
      </c>
      <c r="F1154" s="19">
        <v>41570</v>
      </c>
      <c r="G1154" s="80">
        <v>100</v>
      </c>
      <c r="H1154" s="7" t="str">
        <f t="shared" si="82"/>
        <v>重</v>
      </c>
      <c r="I1154" s="24">
        <v>41613</v>
      </c>
      <c r="J1154" s="27"/>
      <c r="K1154" s="12" t="s">
        <v>7924</v>
      </c>
      <c r="L1154" s="11"/>
      <c r="M1154" s="207">
        <v>147300502977</v>
      </c>
      <c r="N1154" s="69"/>
      <c r="O1154" s="18" t="str">
        <f t="shared" ca="1" si="79"/>
        <v>229天</v>
      </c>
      <c r="P1154" s="217"/>
      <c r="Q1154" s="80"/>
      <c r="R1154" s="80"/>
      <c r="S1154" s="80"/>
    </row>
    <row r="1155" spans="1:19">
      <c r="A1155" s="7">
        <v>1158</v>
      </c>
      <c r="B1155" s="118" t="s">
        <v>14902</v>
      </c>
      <c r="C1155" s="12" t="s">
        <v>10393</v>
      </c>
      <c r="D1155" s="7" t="str">
        <f t="shared" si="84"/>
        <v>长荣箱</v>
      </c>
      <c r="E1155" s="7" t="s">
        <v>1484</v>
      </c>
      <c r="F1155" s="19">
        <v>41569</v>
      </c>
      <c r="G1155" s="80">
        <v>100</v>
      </c>
      <c r="H1155" s="7" t="str">
        <f t="shared" si="82"/>
        <v>重</v>
      </c>
      <c r="I1155" s="24">
        <v>41613</v>
      </c>
      <c r="J1155" s="27"/>
      <c r="K1155" s="12" t="s">
        <v>7924</v>
      </c>
      <c r="L1155" s="11"/>
      <c r="M1155" s="201">
        <v>147300502977</v>
      </c>
      <c r="N1155" s="69"/>
      <c r="O1155" s="18" t="str">
        <f t="shared" ca="1" si="79"/>
        <v>230天</v>
      </c>
      <c r="P1155" s="218"/>
      <c r="Q1155" s="80"/>
      <c r="R1155" s="80"/>
      <c r="S1155" s="80"/>
    </row>
    <row r="1156" spans="1:19">
      <c r="A1156" s="7">
        <v>1159</v>
      </c>
      <c r="B1156" s="118" t="s">
        <v>7428</v>
      </c>
      <c r="C1156" s="12" t="s">
        <v>10393</v>
      </c>
      <c r="D1156" s="7" t="str">
        <f t="shared" si="84"/>
        <v>长荣箱</v>
      </c>
      <c r="E1156" s="7" t="s">
        <v>1484</v>
      </c>
      <c r="F1156" s="19">
        <v>41569</v>
      </c>
      <c r="G1156" s="80">
        <v>100</v>
      </c>
      <c r="H1156" s="7" t="str">
        <f t="shared" si="82"/>
        <v>重</v>
      </c>
      <c r="I1156" s="24">
        <v>41613</v>
      </c>
      <c r="J1156" s="27"/>
      <c r="K1156" s="12" t="s">
        <v>7924</v>
      </c>
      <c r="L1156" s="11"/>
      <c r="M1156" s="167" t="s">
        <v>14336</v>
      </c>
      <c r="N1156" s="69"/>
      <c r="O1156" s="18" t="str">
        <f t="shared" ca="1" si="79"/>
        <v>230天</v>
      </c>
      <c r="P1156" s="218"/>
      <c r="Q1156" s="80"/>
      <c r="R1156" s="80"/>
      <c r="S1156" s="80"/>
    </row>
    <row r="1157" spans="1:19">
      <c r="A1157" s="7">
        <v>1160</v>
      </c>
      <c r="B1157" s="118" t="s">
        <v>14903</v>
      </c>
      <c r="C1157" s="12" t="s">
        <v>10393</v>
      </c>
      <c r="D1157" s="7" t="str">
        <f t="shared" si="84"/>
        <v>长荣箱</v>
      </c>
      <c r="E1157" s="7" t="s">
        <v>1484</v>
      </c>
      <c r="F1157" s="19">
        <v>41569</v>
      </c>
      <c r="G1157" s="80">
        <v>100</v>
      </c>
      <c r="H1157" s="7" t="str">
        <f t="shared" si="82"/>
        <v>重</v>
      </c>
      <c r="I1157" s="24">
        <v>41613</v>
      </c>
      <c r="J1157" s="27"/>
      <c r="K1157" s="12" t="s">
        <v>7924</v>
      </c>
      <c r="L1157" s="11"/>
      <c r="M1157" s="207">
        <v>147300502977</v>
      </c>
      <c r="N1157" s="69"/>
      <c r="O1157" s="18" t="str">
        <f t="shared" ca="1" si="79"/>
        <v>230天</v>
      </c>
      <c r="P1157" s="218"/>
      <c r="Q1157" s="80"/>
      <c r="R1157" s="80"/>
      <c r="S1157" s="80"/>
    </row>
    <row r="1158" spans="1:19">
      <c r="A1158" s="7">
        <v>1161</v>
      </c>
      <c r="B1158" s="118" t="s">
        <v>16401</v>
      </c>
      <c r="C1158" s="12" t="s">
        <v>10393</v>
      </c>
      <c r="D1158" s="7" t="str">
        <f t="shared" si="84"/>
        <v>长荣箱</v>
      </c>
      <c r="E1158" s="7" t="s">
        <v>14428</v>
      </c>
      <c r="F1158" s="19">
        <v>41569</v>
      </c>
      <c r="G1158" s="80">
        <v>100</v>
      </c>
      <c r="H1158" s="7" t="str">
        <f t="shared" si="82"/>
        <v>重</v>
      </c>
      <c r="I1158" s="24">
        <v>41574</v>
      </c>
      <c r="J1158" s="27"/>
      <c r="K1158" s="12" t="s">
        <v>11301</v>
      </c>
      <c r="L1158" s="11"/>
      <c r="M1158" s="201">
        <v>147300443342</v>
      </c>
      <c r="N1158" s="69"/>
      <c r="O1158" s="18" t="str">
        <f t="shared" ca="1" si="79"/>
        <v>230天</v>
      </c>
      <c r="P1158" s="218"/>
      <c r="Q1158" s="80"/>
      <c r="R1158" s="80"/>
      <c r="S1158" s="80"/>
    </row>
    <row r="1159" spans="1:19">
      <c r="A1159" s="7">
        <v>1162</v>
      </c>
      <c r="B1159" s="118" t="s">
        <v>3948</v>
      </c>
      <c r="C1159" s="12" t="s">
        <v>10393</v>
      </c>
      <c r="D1159" s="7" t="str">
        <f t="shared" si="84"/>
        <v>长荣箱</v>
      </c>
      <c r="E1159" s="7" t="s">
        <v>1484</v>
      </c>
      <c r="F1159" s="19">
        <v>41571</v>
      </c>
      <c r="G1159" s="80">
        <v>100</v>
      </c>
      <c r="H1159" s="7" t="str">
        <f t="shared" si="82"/>
        <v>重</v>
      </c>
      <c r="I1159" s="24">
        <v>41584</v>
      </c>
      <c r="J1159" s="27"/>
      <c r="K1159" s="12" t="s">
        <v>4794</v>
      </c>
      <c r="L1159" s="11"/>
      <c r="M1159" s="167" t="s">
        <v>1856</v>
      </c>
      <c r="N1159" s="69"/>
      <c r="O1159" s="18" t="str">
        <f t="shared" ca="1" si="79"/>
        <v>228天</v>
      </c>
      <c r="P1159" s="218"/>
      <c r="Q1159" s="80"/>
      <c r="R1159" s="80"/>
      <c r="S1159" s="80"/>
    </row>
    <row r="1160" spans="1:19">
      <c r="A1160" s="7">
        <v>1163</v>
      </c>
      <c r="B1160" s="118" t="s">
        <v>16399</v>
      </c>
      <c r="C1160" s="12" t="s">
        <v>10393</v>
      </c>
      <c r="D1160" s="7" t="str">
        <f t="shared" si="84"/>
        <v>长荣箱</v>
      </c>
      <c r="E1160" s="7" t="s">
        <v>14428</v>
      </c>
      <c r="F1160" s="19">
        <v>41571</v>
      </c>
      <c r="G1160" s="80">
        <v>100</v>
      </c>
      <c r="H1160" s="7" t="str">
        <f t="shared" si="82"/>
        <v>重</v>
      </c>
      <c r="I1160" s="24">
        <v>41572</v>
      </c>
      <c r="J1160" s="27"/>
      <c r="K1160" s="12" t="s">
        <v>4794</v>
      </c>
      <c r="L1160" s="11"/>
      <c r="M1160" s="201">
        <v>147300436729</v>
      </c>
      <c r="N1160" s="69"/>
      <c r="O1160" s="18" t="str">
        <f t="shared" ca="1" si="79"/>
        <v>228天</v>
      </c>
      <c r="P1160" s="218"/>
      <c r="Q1160" s="80"/>
      <c r="R1160" s="80"/>
      <c r="S1160" s="80"/>
    </row>
    <row r="1161" spans="1:19">
      <c r="A1161" s="7">
        <v>1164</v>
      </c>
      <c r="B1161" s="118" t="s">
        <v>5025</v>
      </c>
      <c r="C1161" s="12" t="s">
        <v>10393</v>
      </c>
      <c r="D1161" s="7" t="str">
        <f t="shared" si="84"/>
        <v>长荣箱</v>
      </c>
      <c r="E1161" s="7" t="s">
        <v>14428</v>
      </c>
      <c r="F1161" s="19">
        <v>41575</v>
      </c>
      <c r="G1161" s="80">
        <v>100</v>
      </c>
      <c r="H1161" s="7" t="str">
        <f t="shared" si="82"/>
        <v>重</v>
      </c>
      <c r="I1161" s="24">
        <v>41584</v>
      </c>
      <c r="J1161" s="27"/>
      <c r="K1161" s="12" t="s">
        <v>4794</v>
      </c>
      <c r="L1161" s="11"/>
      <c r="M1161" s="201">
        <v>147300457301</v>
      </c>
      <c r="N1161" s="69"/>
      <c r="O1161" s="18" t="str">
        <f t="shared" ca="1" si="79"/>
        <v>224天</v>
      </c>
      <c r="P1161" s="219"/>
      <c r="Q1161" s="80"/>
      <c r="R1161" s="80"/>
      <c r="S1161" s="80"/>
    </row>
    <row r="1162" spans="1:19">
      <c r="A1162" s="7">
        <v>1165</v>
      </c>
      <c r="B1162" s="118" t="s">
        <v>3995</v>
      </c>
      <c r="C1162" s="12" t="s">
        <v>10393</v>
      </c>
      <c r="D1162" s="7" t="str">
        <f t="shared" si="84"/>
        <v>长荣箱</v>
      </c>
      <c r="E1162" s="7" t="s">
        <v>14428</v>
      </c>
      <c r="F1162" s="19">
        <v>41575</v>
      </c>
      <c r="G1162" s="80">
        <v>100</v>
      </c>
      <c r="H1162" s="7" t="str">
        <f t="shared" si="82"/>
        <v>重</v>
      </c>
      <c r="I1162" s="24">
        <v>41581</v>
      </c>
      <c r="J1162" s="27"/>
      <c r="K1162" s="12" t="s">
        <v>14375</v>
      </c>
      <c r="L1162" s="11"/>
      <c r="M1162" s="167" t="s">
        <v>3999</v>
      </c>
      <c r="N1162" s="69"/>
      <c r="O1162" s="18" t="str">
        <f t="shared" ca="1" si="79"/>
        <v>224天</v>
      </c>
      <c r="P1162" s="219"/>
      <c r="Q1162" s="80"/>
      <c r="R1162" s="80"/>
      <c r="S1162" s="80"/>
    </row>
    <row r="1163" spans="1:19">
      <c r="A1163" s="7">
        <v>1166</v>
      </c>
      <c r="B1163" s="118" t="s">
        <v>1442</v>
      </c>
      <c r="C1163" s="12" t="s">
        <v>10393</v>
      </c>
      <c r="D1163" s="7" t="str">
        <f t="shared" ref="D1163:D1180" si="85">IF(B1163="","","长荣箱")</f>
        <v>长荣箱</v>
      </c>
      <c r="E1163" s="7" t="s">
        <v>14428</v>
      </c>
      <c r="F1163" s="19">
        <v>41578</v>
      </c>
      <c r="G1163" s="80">
        <v>100</v>
      </c>
      <c r="H1163" s="7" t="str">
        <f t="shared" si="82"/>
        <v>重</v>
      </c>
      <c r="I1163" s="24">
        <v>41583</v>
      </c>
      <c r="J1163" s="27"/>
      <c r="K1163" s="12" t="s">
        <v>11301</v>
      </c>
      <c r="L1163" s="11"/>
      <c r="M1163" s="167" t="s">
        <v>3942</v>
      </c>
      <c r="N1163" s="69"/>
      <c r="O1163" s="18" t="str">
        <f t="shared" ref="O1163:O1220" ca="1" si="86">IF(I1163="","",IF(ISNONTEXT(J1163),DATEDIF(F1163,TODAY(),"d")&amp;"天","出场"))</f>
        <v>221天</v>
      </c>
      <c r="P1163" s="220"/>
      <c r="Q1163" s="80"/>
      <c r="R1163" s="80"/>
      <c r="S1163" s="80"/>
    </row>
    <row r="1164" spans="1:19">
      <c r="A1164" s="7">
        <v>1167</v>
      </c>
      <c r="B1164" s="118" t="s">
        <v>1443</v>
      </c>
      <c r="C1164" s="12" t="s">
        <v>10393</v>
      </c>
      <c r="D1164" s="7" t="str">
        <f t="shared" si="85"/>
        <v>长荣箱</v>
      </c>
      <c r="E1164" s="7" t="s">
        <v>14428</v>
      </c>
      <c r="F1164" s="19">
        <v>41578</v>
      </c>
      <c r="G1164" s="80">
        <v>100</v>
      </c>
      <c r="H1164" s="7" t="str">
        <f t="shared" si="82"/>
        <v>重</v>
      </c>
      <c r="I1164" s="24">
        <v>41583</v>
      </c>
      <c r="J1164" s="27"/>
      <c r="K1164" s="12" t="s">
        <v>11301</v>
      </c>
      <c r="L1164" s="11"/>
      <c r="M1164" s="167" t="s">
        <v>3942</v>
      </c>
      <c r="N1164" s="69"/>
      <c r="O1164" s="18" t="str">
        <f t="shared" ca="1" si="86"/>
        <v>221天</v>
      </c>
      <c r="P1164" s="220"/>
      <c r="Q1164" s="80"/>
      <c r="R1164" s="80"/>
      <c r="S1164" s="80"/>
    </row>
    <row r="1165" spans="1:19">
      <c r="A1165" s="7">
        <v>1168</v>
      </c>
      <c r="B1165" s="118" t="s">
        <v>4004</v>
      </c>
      <c r="C1165" s="12" t="s">
        <v>10393</v>
      </c>
      <c r="D1165" s="7" t="str">
        <f t="shared" si="85"/>
        <v>长荣箱</v>
      </c>
      <c r="E1165" s="7" t="s">
        <v>14428</v>
      </c>
      <c r="F1165" s="19">
        <v>41579</v>
      </c>
      <c r="G1165" s="80">
        <v>100</v>
      </c>
      <c r="H1165" s="7" t="str">
        <f t="shared" si="82"/>
        <v>重</v>
      </c>
      <c r="I1165" s="24">
        <v>41581</v>
      </c>
      <c r="J1165" s="27"/>
      <c r="K1165" s="12" t="s">
        <v>1381</v>
      </c>
      <c r="L1165" s="11"/>
      <c r="M1165" s="167" t="s">
        <v>1810</v>
      </c>
      <c r="N1165" s="69"/>
      <c r="O1165" s="18" t="str">
        <f t="shared" ca="1" si="86"/>
        <v>220天</v>
      </c>
      <c r="P1165" s="220"/>
      <c r="Q1165" s="80"/>
      <c r="R1165" s="80"/>
      <c r="S1165" s="80"/>
    </row>
    <row r="1166" spans="1:19">
      <c r="A1166" s="7">
        <v>1169</v>
      </c>
      <c r="B1166" s="118" t="s">
        <v>4424</v>
      </c>
      <c r="C1166" s="12" t="s">
        <v>10393</v>
      </c>
      <c r="D1166" s="7" t="str">
        <f t="shared" si="85"/>
        <v>长荣箱</v>
      </c>
      <c r="E1166" s="7" t="s">
        <v>14428</v>
      </c>
      <c r="F1166" s="19">
        <v>41580</v>
      </c>
      <c r="G1166" s="80">
        <v>100</v>
      </c>
      <c r="H1166" s="7" t="str">
        <f t="shared" si="82"/>
        <v>重</v>
      </c>
      <c r="I1166" s="24">
        <v>41595</v>
      </c>
      <c r="J1166" s="27"/>
      <c r="K1166" s="12" t="s">
        <v>10325</v>
      </c>
      <c r="L1166" s="11"/>
      <c r="M1166" s="167" t="s">
        <v>4431</v>
      </c>
      <c r="N1166" s="69"/>
      <c r="O1166" s="18" t="str">
        <f t="shared" ca="1" si="86"/>
        <v>219天</v>
      </c>
      <c r="P1166" s="220"/>
      <c r="Q1166" s="80"/>
      <c r="R1166" s="80"/>
      <c r="S1166" s="80"/>
    </row>
    <row r="1167" spans="1:19">
      <c r="A1167" s="7">
        <v>1170</v>
      </c>
      <c r="B1167" s="118" t="s">
        <v>9304</v>
      </c>
      <c r="C1167" s="12" t="s">
        <v>10393</v>
      </c>
      <c r="D1167" s="7" t="str">
        <f t="shared" si="85"/>
        <v>长荣箱</v>
      </c>
      <c r="E1167" s="7" t="s">
        <v>14428</v>
      </c>
      <c r="F1167" s="19">
        <v>41579</v>
      </c>
      <c r="G1167" s="80">
        <v>100</v>
      </c>
      <c r="H1167" s="7" t="str">
        <f t="shared" si="82"/>
        <v>重</v>
      </c>
      <c r="I1167" s="24">
        <v>41618</v>
      </c>
      <c r="J1167" s="27"/>
      <c r="K1167" s="12" t="s">
        <v>2991</v>
      </c>
      <c r="L1167" s="11"/>
      <c r="M1167" s="167" t="s">
        <v>9303</v>
      </c>
      <c r="N1167" s="69"/>
      <c r="O1167" s="18" t="str">
        <f t="shared" ca="1" si="86"/>
        <v>220天</v>
      </c>
      <c r="P1167" s="220"/>
      <c r="Q1167" s="80"/>
      <c r="R1167" s="80"/>
      <c r="S1167" s="80"/>
    </row>
    <row r="1168" spans="1:19">
      <c r="A1168" s="7">
        <v>1171</v>
      </c>
      <c r="B1168" s="118" t="s">
        <v>8883</v>
      </c>
      <c r="C1168" s="12" t="s">
        <v>10393</v>
      </c>
      <c r="D1168" s="7" t="str">
        <f t="shared" si="85"/>
        <v>长荣箱</v>
      </c>
      <c r="E1168" s="7" t="s">
        <v>14428</v>
      </c>
      <c r="F1168" s="19">
        <v>41579</v>
      </c>
      <c r="G1168" s="80">
        <v>100</v>
      </c>
      <c r="H1168" s="7" t="str">
        <f t="shared" si="82"/>
        <v>重</v>
      </c>
      <c r="I1168" s="24">
        <v>41586</v>
      </c>
      <c r="J1168" s="27"/>
      <c r="K1168" s="12" t="s">
        <v>4794</v>
      </c>
      <c r="L1168" s="11"/>
      <c r="M1168" s="167" t="s">
        <v>16406</v>
      </c>
      <c r="N1168" s="69"/>
      <c r="O1168" s="18" t="str">
        <f t="shared" ca="1" si="86"/>
        <v>220天</v>
      </c>
      <c r="P1168" s="220"/>
      <c r="Q1168" s="80"/>
      <c r="R1168" s="80"/>
      <c r="S1168" s="80"/>
    </row>
    <row r="1169" spans="1:19">
      <c r="A1169" s="7">
        <v>1172</v>
      </c>
      <c r="B1169" s="118" t="s">
        <v>4005</v>
      </c>
      <c r="C1169" s="12" t="s">
        <v>10393</v>
      </c>
      <c r="D1169" s="7" t="str">
        <f t="shared" si="85"/>
        <v>长荣箱</v>
      </c>
      <c r="E1169" s="7" t="s">
        <v>14428</v>
      </c>
      <c r="F1169" s="19">
        <v>41578</v>
      </c>
      <c r="G1169" s="80">
        <v>100</v>
      </c>
      <c r="H1169" s="7" t="str">
        <f t="shared" si="82"/>
        <v>重</v>
      </c>
      <c r="I1169" s="24">
        <v>41581</v>
      </c>
      <c r="J1169" s="27"/>
      <c r="K1169" s="12" t="s">
        <v>1381</v>
      </c>
      <c r="L1169" s="11"/>
      <c r="M1169" s="167" t="s">
        <v>1810</v>
      </c>
      <c r="N1169" s="69"/>
      <c r="O1169" s="18" t="str">
        <f t="shared" ca="1" si="86"/>
        <v>221天</v>
      </c>
      <c r="P1169" s="80"/>
      <c r="Q1169" s="80"/>
      <c r="R1169" s="80"/>
      <c r="S1169" s="80"/>
    </row>
    <row r="1170" spans="1:19">
      <c r="A1170" s="7">
        <v>1173</v>
      </c>
      <c r="B1170" s="118" t="s">
        <v>8884</v>
      </c>
      <c r="C1170" s="12" t="s">
        <v>10393</v>
      </c>
      <c r="D1170" s="7" t="str">
        <f t="shared" si="85"/>
        <v>长荣箱</v>
      </c>
      <c r="E1170" s="7" t="s">
        <v>14428</v>
      </c>
      <c r="F1170" s="19">
        <v>41579</v>
      </c>
      <c r="G1170" s="80">
        <v>100</v>
      </c>
      <c r="H1170" s="7" t="str">
        <f t="shared" si="82"/>
        <v>重</v>
      </c>
      <c r="I1170" s="24">
        <v>41589</v>
      </c>
      <c r="J1170" s="27"/>
      <c r="K1170" s="12" t="s">
        <v>4794</v>
      </c>
      <c r="L1170" s="11"/>
      <c r="M1170" s="167" t="s">
        <v>5049</v>
      </c>
      <c r="N1170" s="69"/>
      <c r="O1170" s="18" t="str">
        <f t="shared" ca="1" si="86"/>
        <v>220天</v>
      </c>
      <c r="P1170" s="80"/>
      <c r="Q1170" s="80"/>
      <c r="R1170" s="80"/>
      <c r="S1170" s="80"/>
    </row>
    <row r="1171" spans="1:19">
      <c r="A1171" s="7">
        <v>1174</v>
      </c>
      <c r="B1171" s="118" t="s">
        <v>3949</v>
      </c>
      <c r="C1171" s="12" t="s">
        <v>10393</v>
      </c>
      <c r="D1171" s="7" t="str">
        <f t="shared" si="85"/>
        <v>长荣箱</v>
      </c>
      <c r="E1171" s="7" t="s">
        <v>14428</v>
      </c>
      <c r="F1171" s="19">
        <v>41579</v>
      </c>
      <c r="G1171" s="80">
        <v>100</v>
      </c>
      <c r="H1171" s="7" t="str">
        <f t="shared" si="82"/>
        <v>重</v>
      </c>
      <c r="I1171" s="24">
        <v>41584</v>
      </c>
      <c r="J1171" s="27"/>
      <c r="K1171" s="12" t="s">
        <v>4794</v>
      </c>
      <c r="L1171" s="11"/>
      <c r="M1171" s="167" t="s">
        <v>123</v>
      </c>
      <c r="N1171" s="69"/>
      <c r="O1171" s="18" t="str">
        <f t="shared" ca="1" si="86"/>
        <v>220天</v>
      </c>
      <c r="P1171" s="80"/>
      <c r="Q1171" s="80"/>
      <c r="R1171" s="80"/>
      <c r="S1171" s="80"/>
    </row>
    <row r="1172" spans="1:19">
      <c r="A1172" s="7">
        <v>1175</v>
      </c>
      <c r="B1172" s="118" t="s">
        <v>1438</v>
      </c>
      <c r="C1172" s="12" t="s">
        <v>10393</v>
      </c>
      <c r="D1172" s="7" t="str">
        <f t="shared" si="85"/>
        <v>长荣箱</v>
      </c>
      <c r="E1172" s="7" t="s">
        <v>14428</v>
      </c>
      <c r="F1172" s="19">
        <v>41579</v>
      </c>
      <c r="G1172" s="80">
        <v>100</v>
      </c>
      <c r="H1172" s="7" t="str">
        <f t="shared" si="82"/>
        <v>重</v>
      </c>
      <c r="I1172" s="24">
        <v>41581</v>
      </c>
      <c r="J1172" s="27"/>
      <c r="K1172" s="12" t="s">
        <v>1381</v>
      </c>
      <c r="L1172" s="11"/>
      <c r="M1172" s="167" t="s">
        <v>1810</v>
      </c>
      <c r="N1172" s="69"/>
      <c r="O1172" s="18" t="str">
        <f t="shared" ca="1" si="86"/>
        <v>220天</v>
      </c>
      <c r="P1172" s="80"/>
      <c r="Q1172" s="80"/>
      <c r="R1172" s="80"/>
      <c r="S1172" s="80"/>
    </row>
    <row r="1173" spans="1:19">
      <c r="A1173" s="7">
        <v>1176</v>
      </c>
      <c r="B1173" s="118" t="s">
        <v>127</v>
      </c>
      <c r="C1173" s="12" t="s">
        <v>10393</v>
      </c>
      <c r="D1173" s="7" t="str">
        <f t="shared" si="85"/>
        <v>长荣箱</v>
      </c>
      <c r="E1173" s="7" t="s">
        <v>14428</v>
      </c>
      <c r="F1173" s="19">
        <v>41578</v>
      </c>
      <c r="G1173" s="80">
        <v>100</v>
      </c>
      <c r="H1173" s="7" t="str">
        <f t="shared" si="82"/>
        <v>重</v>
      </c>
      <c r="I1173" s="24">
        <v>41588</v>
      </c>
      <c r="J1173" s="27"/>
      <c r="K1173" s="12" t="s">
        <v>1381</v>
      </c>
      <c r="L1173" s="11"/>
      <c r="M1173" s="167" t="s">
        <v>130</v>
      </c>
      <c r="N1173" s="69"/>
      <c r="O1173" s="18" t="str">
        <f t="shared" ca="1" si="86"/>
        <v>221天</v>
      </c>
      <c r="P1173" s="80"/>
      <c r="Q1173" s="80"/>
      <c r="R1173" s="80"/>
      <c r="S1173" s="80"/>
    </row>
    <row r="1174" spans="1:19">
      <c r="A1174" s="7">
        <v>1177</v>
      </c>
      <c r="B1174" s="118" t="s">
        <v>3817</v>
      </c>
      <c r="C1174" s="12" t="s">
        <v>10393</v>
      </c>
      <c r="D1174" s="7" t="str">
        <f t="shared" si="85"/>
        <v>长荣箱</v>
      </c>
      <c r="E1174" s="7" t="s">
        <v>14428</v>
      </c>
      <c r="F1174" s="19">
        <v>41579</v>
      </c>
      <c r="G1174" s="80">
        <v>100</v>
      </c>
      <c r="H1174" s="7" t="str">
        <f t="shared" si="82"/>
        <v>重</v>
      </c>
      <c r="I1174" s="24">
        <v>41585</v>
      </c>
      <c r="J1174" s="27"/>
      <c r="K1174" s="12" t="s">
        <v>4794</v>
      </c>
      <c r="L1174" s="11"/>
      <c r="M1174" s="167" t="s">
        <v>124</v>
      </c>
      <c r="N1174" s="69"/>
      <c r="O1174" s="18" t="str">
        <f t="shared" ca="1" si="86"/>
        <v>220天</v>
      </c>
      <c r="P1174" s="80"/>
      <c r="Q1174" s="80"/>
      <c r="R1174" s="80"/>
      <c r="S1174" s="80"/>
    </row>
    <row r="1175" spans="1:19">
      <c r="A1175" s="7">
        <v>1178</v>
      </c>
      <c r="B1175" s="118" t="s">
        <v>15113</v>
      </c>
      <c r="C1175" s="12" t="s">
        <v>10393</v>
      </c>
      <c r="D1175" s="7" t="str">
        <f t="shared" si="85"/>
        <v>长荣箱</v>
      </c>
      <c r="E1175" s="7" t="s">
        <v>14428</v>
      </c>
      <c r="F1175" s="19">
        <v>41582</v>
      </c>
      <c r="G1175" s="80">
        <v>100</v>
      </c>
      <c r="H1175" s="7" t="str">
        <f t="shared" si="82"/>
        <v>重</v>
      </c>
      <c r="I1175" s="24">
        <v>41613</v>
      </c>
      <c r="J1175" s="27"/>
      <c r="K1175" s="12" t="s">
        <v>7924</v>
      </c>
      <c r="L1175" s="11"/>
      <c r="M1175" s="192" t="s">
        <v>12082</v>
      </c>
      <c r="N1175" s="69"/>
      <c r="O1175" s="18" t="str">
        <f t="shared" ca="1" si="86"/>
        <v>217天</v>
      </c>
      <c r="P1175" s="80"/>
      <c r="Q1175" s="80"/>
      <c r="R1175" s="80"/>
      <c r="S1175" s="80"/>
    </row>
    <row r="1176" spans="1:19">
      <c r="A1176" s="7">
        <v>1179</v>
      </c>
      <c r="B1176" s="118" t="s">
        <v>1809</v>
      </c>
      <c r="C1176" s="12" t="s">
        <v>10393</v>
      </c>
      <c r="D1176" s="7" t="str">
        <f t="shared" si="85"/>
        <v>长荣箱</v>
      </c>
      <c r="E1176" s="7" t="s">
        <v>14428</v>
      </c>
      <c r="F1176" s="19">
        <v>41583</v>
      </c>
      <c r="G1176" s="80">
        <v>100</v>
      </c>
      <c r="H1176" s="7" t="str">
        <f t="shared" si="82"/>
        <v>重</v>
      </c>
      <c r="I1176" s="24">
        <v>41583</v>
      </c>
      <c r="J1176" s="27"/>
      <c r="K1176" s="12" t="s">
        <v>4794</v>
      </c>
      <c r="L1176" s="11"/>
      <c r="M1176" s="167" t="s">
        <v>125</v>
      </c>
      <c r="N1176" s="69"/>
      <c r="O1176" s="18" t="str">
        <f t="shared" ca="1" si="86"/>
        <v>216天</v>
      </c>
      <c r="P1176" s="80"/>
      <c r="Q1176" s="80"/>
      <c r="R1176" s="80"/>
      <c r="S1176" s="80"/>
    </row>
    <row r="1177" spans="1:19">
      <c r="A1177" s="7">
        <v>1180</v>
      </c>
      <c r="B1177" s="118" t="s">
        <v>16404</v>
      </c>
      <c r="C1177" s="12" t="s">
        <v>10393</v>
      </c>
      <c r="D1177" s="7" t="str">
        <f t="shared" si="85"/>
        <v>长荣箱</v>
      </c>
      <c r="E1177" s="7" t="s">
        <v>14428</v>
      </c>
      <c r="F1177" s="19">
        <v>41584</v>
      </c>
      <c r="G1177" s="80">
        <v>100</v>
      </c>
      <c r="H1177" s="7" t="str">
        <f t="shared" si="82"/>
        <v>重</v>
      </c>
      <c r="I1177" s="24">
        <v>41584</v>
      </c>
      <c r="J1177" s="27"/>
      <c r="K1177" s="12" t="s">
        <v>4794</v>
      </c>
      <c r="L1177" s="11"/>
      <c r="M1177" s="201">
        <v>147300457301</v>
      </c>
      <c r="N1177" s="69"/>
      <c r="O1177" s="18" t="str">
        <f t="shared" ca="1" si="86"/>
        <v>215天</v>
      </c>
      <c r="P1177" s="80"/>
      <c r="Q1177" s="80"/>
      <c r="R1177" s="80"/>
      <c r="S1177" s="80"/>
    </row>
    <row r="1178" spans="1:19">
      <c r="A1178" s="7">
        <v>1181</v>
      </c>
      <c r="B1178" s="118" t="s">
        <v>1807</v>
      </c>
      <c r="C1178" s="12" t="s">
        <v>10393</v>
      </c>
      <c r="D1178" s="7" t="str">
        <f t="shared" si="85"/>
        <v>长荣箱</v>
      </c>
      <c r="E1178" s="7" t="s">
        <v>14428</v>
      </c>
      <c r="F1178" s="19">
        <v>41583</v>
      </c>
      <c r="G1178" s="80">
        <v>100</v>
      </c>
      <c r="H1178" s="7" t="str">
        <f t="shared" si="82"/>
        <v>重</v>
      </c>
      <c r="I1178" s="24">
        <v>41583</v>
      </c>
      <c r="J1178" s="27"/>
      <c r="K1178" s="12" t="s">
        <v>4794</v>
      </c>
      <c r="L1178" s="11"/>
      <c r="M1178" s="167" t="s">
        <v>1808</v>
      </c>
      <c r="N1178" s="69"/>
      <c r="O1178" s="18" t="str">
        <f t="shared" ca="1" si="86"/>
        <v>216天</v>
      </c>
      <c r="P1178" s="80"/>
      <c r="Q1178" s="80"/>
      <c r="R1178" s="80"/>
      <c r="S1178" s="80"/>
    </row>
    <row r="1179" spans="1:19">
      <c r="A1179" s="7">
        <v>1182</v>
      </c>
      <c r="B1179" s="118" t="s">
        <v>1441</v>
      </c>
      <c r="C1179" s="12" t="s">
        <v>10393</v>
      </c>
      <c r="D1179" s="7" t="str">
        <f t="shared" si="85"/>
        <v>长荣箱</v>
      </c>
      <c r="E1179" s="7" t="s">
        <v>14428</v>
      </c>
      <c r="F1179" s="19">
        <v>41580</v>
      </c>
      <c r="G1179" s="80">
        <v>100</v>
      </c>
      <c r="H1179" s="7" t="str">
        <f t="shared" si="82"/>
        <v>重</v>
      </c>
      <c r="I1179" s="24">
        <v>41583</v>
      </c>
      <c r="J1179" s="27"/>
      <c r="K1179" s="12" t="s">
        <v>11301</v>
      </c>
      <c r="L1179" s="11"/>
      <c r="M1179" s="167" t="s">
        <v>3942</v>
      </c>
      <c r="N1179" s="69"/>
      <c r="O1179" s="18" t="str">
        <f t="shared" ca="1" si="86"/>
        <v>219天</v>
      </c>
      <c r="P1179" s="80"/>
      <c r="Q1179" s="80"/>
      <c r="R1179" s="80"/>
      <c r="S1179" s="80"/>
    </row>
    <row r="1180" spans="1:19">
      <c r="A1180" s="7">
        <v>1183</v>
      </c>
      <c r="B1180" s="118" t="s">
        <v>131</v>
      </c>
      <c r="C1180" s="12" t="s">
        <v>10393</v>
      </c>
      <c r="D1180" s="7" t="str">
        <f t="shared" si="85"/>
        <v>长荣箱</v>
      </c>
      <c r="E1180" s="7" t="s">
        <v>14428</v>
      </c>
      <c r="F1180" s="19">
        <v>41580</v>
      </c>
      <c r="G1180" s="80">
        <v>100</v>
      </c>
      <c r="H1180" s="7" t="str">
        <f t="shared" si="82"/>
        <v>重</v>
      </c>
      <c r="I1180" s="24">
        <v>41588</v>
      </c>
      <c r="J1180" s="27"/>
      <c r="K1180" s="12" t="s">
        <v>1381</v>
      </c>
      <c r="L1180" s="11"/>
      <c r="M1180" s="167" t="s">
        <v>139</v>
      </c>
      <c r="N1180" s="69"/>
      <c r="O1180" s="18" t="str">
        <f t="shared" ca="1" si="86"/>
        <v>219天</v>
      </c>
      <c r="P1180" s="80"/>
      <c r="Q1180" s="80"/>
      <c r="R1180" s="80"/>
      <c r="S1180" s="80"/>
    </row>
    <row r="1181" spans="1:19">
      <c r="A1181" s="7">
        <v>1184</v>
      </c>
      <c r="B1181" s="118" t="s">
        <v>12435</v>
      </c>
      <c r="C1181" s="12" t="s">
        <v>10393</v>
      </c>
      <c r="D1181" s="7" t="str">
        <f t="shared" ref="D1181:D1196" si="87">IF(B1181="","","长荣箱")</f>
        <v>长荣箱</v>
      </c>
      <c r="E1181" s="7" t="s">
        <v>14428</v>
      </c>
      <c r="F1181" s="19">
        <v>41589</v>
      </c>
      <c r="G1181" s="11" t="s">
        <v>5046</v>
      </c>
      <c r="H1181" s="7" t="str">
        <f t="shared" si="82"/>
        <v>重</v>
      </c>
      <c r="I1181" s="24">
        <v>41589</v>
      </c>
      <c r="J1181" s="27"/>
      <c r="K1181" s="12" t="s">
        <v>4794</v>
      </c>
      <c r="L1181" s="11"/>
      <c r="M1181" s="167" t="s">
        <v>5049</v>
      </c>
      <c r="N1181" s="69"/>
      <c r="O1181" s="18" t="str">
        <f t="shared" ca="1" si="86"/>
        <v>210天</v>
      </c>
      <c r="P1181" s="80"/>
      <c r="Q1181" s="80"/>
      <c r="R1181" s="80"/>
      <c r="S1181" s="80"/>
    </row>
    <row r="1182" spans="1:19">
      <c r="A1182" s="7">
        <v>1185</v>
      </c>
      <c r="B1182" s="118" t="s">
        <v>4425</v>
      </c>
      <c r="C1182" s="12" t="s">
        <v>10393</v>
      </c>
      <c r="D1182" s="7" t="str">
        <f t="shared" si="87"/>
        <v>长荣箱</v>
      </c>
      <c r="E1182" s="7" t="s">
        <v>14428</v>
      </c>
      <c r="F1182" s="19">
        <v>41589</v>
      </c>
      <c r="G1182" s="80">
        <v>100</v>
      </c>
      <c r="H1182" s="7" t="str">
        <f t="shared" si="82"/>
        <v>重</v>
      </c>
      <c r="I1182" s="24">
        <v>41595</v>
      </c>
      <c r="J1182" s="27"/>
      <c r="K1182" s="12" t="s">
        <v>10325</v>
      </c>
      <c r="L1182" s="11"/>
      <c r="M1182" s="167" t="s">
        <v>4431</v>
      </c>
      <c r="N1182" s="69"/>
      <c r="O1182" s="18" t="str">
        <f t="shared" ca="1" si="86"/>
        <v>210天</v>
      </c>
      <c r="P1182" s="80"/>
      <c r="Q1182" s="80"/>
      <c r="R1182" s="80"/>
      <c r="S1182" s="80"/>
    </row>
    <row r="1183" spans="1:19">
      <c r="A1183" s="7">
        <v>1186</v>
      </c>
      <c r="B1183" s="118" t="s">
        <v>4412</v>
      </c>
      <c r="C1183" s="12" t="s">
        <v>10393</v>
      </c>
      <c r="D1183" s="7" t="str">
        <f t="shared" si="87"/>
        <v>长荣箱</v>
      </c>
      <c r="E1183" s="7" t="s">
        <v>14428</v>
      </c>
      <c r="F1183" s="19">
        <v>41590</v>
      </c>
      <c r="G1183" s="80">
        <v>100</v>
      </c>
      <c r="H1183" s="7" t="str">
        <f t="shared" si="82"/>
        <v>重</v>
      </c>
      <c r="I1183" s="24">
        <v>41595</v>
      </c>
      <c r="J1183" s="27"/>
      <c r="K1183" s="12" t="s">
        <v>10325</v>
      </c>
      <c r="L1183" s="11"/>
      <c r="M1183" s="167" t="s">
        <v>4418</v>
      </c>
      <c r="N1183" s="69"/>
      <c r="O1183" s="18" t="str">
        <f t="shared" ca="1" si="86"/>
        <v>209天</v>
      </c>
      <c r="P1183" s="80"/>
      <c r="Q1183" s="80"/>
      <c r="R1183" s="80"/>
      <c r="S1183" s="80"/>
    </row>
    <row r="1184" spans="1:19">
      <c r="A1184" s="7">
        <v>1187</v>
      </c>
      <c r="B1184" s="118" t="s">
        <v>4432</v>
      </c>
      <c r="C1184" s="12" t="s">
        <v>10393</v>
      </c>
      <c r="D1184" s="7" t="str">
        <f t="shared" si="87"/>
        <v>长荣箱</v>
      </c>
      <c r="E1184" s="7" t="s">
        <v>14428</v>
      </c>
      <c r="F1184" s="19">
        <v>41590</v>
      </c>
      <c r="G1184" s="80">
        <v>100</v>
      </c>
      <c r="H1184" s="7" t="str">
        <f t="shared" si="82"/>
        <v>重</v>
      </c>
      <c r="I1184" s="24">
        <v>41595</v>
      </c>
      <c r="J1184" s="27"/>
      <c r="K1184" s="12" t="s">
        <v>10325</v>
      </c>
      <c r="L1184" s="11"/>
      <c r="M1184" s="167" t="s">
        <v>4435</v>
      </c>
      <c r="N1184" s="69"/>
      <c r="O1184" s="18" t="str">
        <f t="shared" ca="1" si="86"/>
        <v>209天</v>
      </c>
      <c r="P1184" s="80"/>
      <c r="Q1184" s="80"/>
      <c r="R1184" s="80"/>
      <c r="S1184" s="80"/>
    </row>
    <row r="1185" spans="1:19">
      <c r="A1185" s="7">
        <v>1188</v>
      </c>
      <c r="B1185" s="118" t="s">
        <v>1804</v>
      </c>
      <c r="C1185" s="12" t="s">
        <v>10393</v>
      </c>
      <c r="D1185" s="7" t="str">
        <f t="shared" si="87"/>
        <v>长荣箱</v>
      </c>
      <c r="E1185" s="7" t="s">
        <v>14428</v>
      </c>
      <c r="F1185" s="19">
        <v>41592</v>
      </c>
      <c r="G1185" s="80">
        <v>100</v>
      </c>
      <c r="H1185" s="7" t="str">
        <f t="shared" si="82"/>
        <v>重</v>
      </c>
      <c r="I1185" s="24">
        <v>41595</v>
      </c>
      <c r="J1185" s="27"/>
      <c r="K1185" s="12" t="s">
        <v>10325</v>
      </c>
      <c r="L1185" s="11"/>
      <c r="M1185" s="167" t="s">
        <v>4435</v>
      </c>
      <c r="N1185" s="69"/>
      <c r="O1185" s="18" t="str">
        <f t="shared" ca="1" si="86"/>
        <v>207天</v>
      </c>
      <c r="P1185" s="80"/>
      <c r="Q1185" s="80"/>
      <c r="R1185" s="80"/>
      <c r="S1185" s="80"/>
    </row>
    <row r="1186" spans="1:19">
      <c r="A1186" s="7">
        <v>1189</v>
      </c>
      <c r="B1186" s="118" t="s">
        <v>13383</v>
      </c>
      <c r="C1186" s="12" t="s">
        <v>10393</v>
      </c>
      <c r="D1186" s="7" t="str">
        <f t="shared" si="87"/>
        <v>长荣箱</v>
      </c>
      <c r="E1186" s="7" t="s">
        <v>14428</v>
      </c>
      <c r="F1186" s="19">
        <v>41592</v>
      </c>
      <c r="G1186" s="80">
        <v>100</v>
      </c>
      <c r="H1186" s="7" t="str">
        <f t="shared" si="82"/>
        <v>重</v>
      </c>
      <c r="I1186" s="24">
        <v>41597</v>
      </c>
      <c r="J1186" s="27"/>
      <c r="K1186" s="12" t="s">
        <v>4794</v>
      </c>
      <c r="L1186" s="11"/>
      <c r="M1186" s="167" t="s">
        <v>13384</v>
      </c>
      <c r="N1186" s="69"/>
      <c r="O1186" s="18" t="str">
        <f t="shared" ca="1" si="86"/>
        <v>207天</v>
      </c>
      <c r="P1186" s="80"/>
      <c r="Q1186" s="80"/>
      <c r="R1186" s="80"/>
      <c r="S1186" s="80"/>
    </row>
    <row r="1187" spans="1:19">
      <c r="A1187" s="7">
        <v>1190</v>
      </c>
      <c r="B1187" s="118" t="s">
        <v>4423</v>
      </c>
      <c r="C1187" s="12" t="s">
        <v>10393</v>
      </c>
      <c r="D1187" s="7" t="str">
        <f t="shared" si="87"/>
        <v>长荣箱</v>
      </c>
      <c r="E1187" s="7" t="s">
        <v>14428</v>
      </c>
      <c r="F1187" s="19">
        <v>41591</v>
      </c>
      <c r="G1187" s="80">
        <v>100</v>
      </c>
      <c r="H1187" s="7" t="str">
        <f t="shared" si="82"/>
        <v>重</v>
      </c>
      <c r="I1187" s="24">
        <v>41595</v>
      </c>
      <c r="J1187" s="27"/>
      <c r="K1187" s="12" t="s">
        <v>10325</v>
      </c>
      <c r="L1187" s="11"/>
      <c r="M1187" s="167" t="s">
        <v>4431</v>
      </c>
      <c r="N1187" s="69"/>
      <c r="O1187" s="18" t="str">
        <f t="shared" ca="1" si="86"/>
        <v>208天</v>
      </c>
      <c r="P1187" s="80"/>
      <c r="Q1187" s="80"/>
      <c r="R1187" s="80"/>
      <c r="S1187" s="80"/>
    </row>
    <row r="1188" spans="1:19">
      <c r="A1188" s="7">
        <v>1191</v>
      </c>
      <c r="B1188" s="118" t="s">
        <v>4421</v>
      </c>
      <c r="C1188" s="12" t="s">
        <v>10393</v>
      </c>
      <c r="D1188" s="7" t="str">
        <f t="shared" si="87"/>
        <v>长荣箱</v>
      </c>
      <c r="E1188" s="7" t="s">
        <v>14428</v>
      </c>
      <c r="F1188" s="19">
        <v>41591</v>
      </c>
      <c r="G1188" s="80">
        <v>100</v>
      </c>
      <c r="H1188" s="7" t="str">
        <f t="shared" si="82"/>
        <v>重</v>
      </c>
      <c r="I1188" s="24">
        <v>41595</v>
      </c>
      <c r="J1188" s="27"/>
      <c r="K1188" s="12" t="s">
        <v>10325</v>
      </c>
      <c r="L1188" s="11"/>
      <c r="M1188" s="167" t="s">
        <v>4431</v>
      </c>
      <c r="N1188" s="69"/>
      <c r="O1188" s="18" t="str">
        <f t="shared" ca="1" si="86"/>
        <v>208天</v>
      </c>
      <c r="P1188" s="80"/>
      <c r="Q1188" s="80"/>
      <c r="R1188" s="80"/>
      <c r="S1188" s="80"/>
    </row>
    <row r="1189" spans="1:19">
      <c r="A1189" s="7">
        <v>1192</v>
      </c>
      <c r="B1189" s="118" t="s">
        <v>4413</v>
      </c>
      <c r="C1189" s="12" t="s">
        <v>10393</v>
      </c>
      <c r="D1189" s="7" t="str">
        <f t="shared" si="87"/>
        <v>长荣箱</v>
      </c>
      <c r="E1189" s="7" t="s">
        <v>14428</v>
      </c>
      <c r="F1189" s="19">
        <v>41592</v>
      </c>
      <c r="G1189" s="80">
        <v>100</v>
      </c>
      <c r="H1189" s="7" t="str">
        <f t="shared" si="82"/>
        <v>重</v>
      </c>
      <c r="I1189" s="24">
        <v>41595</v>
      </c>
      <c r="J1189" s="27"/>
      <c r="K1189" s="12" t="s">
        <v>10325</v>
      </c>
      <c r="L1189" s="11"/>
      <c r="M1189" s="167" t="s">
        <v>4418</v>
      </c>
      <c r="N1189" s="69"/>
      <c r="O1189" s="18" t="str">
        <f t="shared" ca="1" si="86"/>
        <v>207天</v>
      </c>
      <c r="P1189" s="80"/>
      <c r="Q1189" s="80"/>
      <c r="R1189" s="80"/>
      <c r="S1189" s="80"/>
    </row>
    <row r="1190" spans="1:19">
      <c r="A1190" s="7">
        <v>1193</v>
      </c>
      <c r="B1190" s="118" t="s">
        <v>4433</v>
      </c>
      <c r="C1190" s="12" t="s">
        <v>10393</v>
      </c>
      <c r="D1190" s="7" t="str">
        <f t="shared" si="87"/>
        <v>长荣箱</v>
      </c>
      <c r="E1190" s="7" t="s">
        <v>14428</v>
      </c>
      <c r="F1190" s="19">
        <v>41592</v>
      </c>
      <c r="G1190" s="80">
        <v>100</v>
      </c>
      <c r="H1190" s="7" t="str">
        <f t="shared" si="82"/>
        <v>重</v>
      </c>
      <c r="I1190" s="24">
        <v>41595</v>
      </c>
      <c r="J1190" s="27"/>
      <c r="K1190" s="12" t="s">
        <v>10325</v>
      </c>
      <c r="L1190" s="11"/>
      <c r="M1190" s="167" t="s">
        <v>4435</v>
      </c>
      <c r="N1190" s="69"/>
      <c r="O1190" s="18" t="str">
        <f t="shared" ca="1" si="86"/>
        <v>207天</v>
      </c>
      <c r="P1190" s="80"/>
      <c r="Q1190" s="80"/>
      <c r="R1190" s="80"/>
      <c r="S1190" s="80"/>
    </row>
    <row r="1191" spans="1:19">
      <c r="A1191" s="7">
        <v>1194</v>
      </c>
      <c r="B1191" s="118" t="s">
        <v>15114</v>
      </c>
      <c r="C1191" s="12" t="s">
        <v>10393</v>
      </c>
      <c r="D1191" s="7" t="str">
        <f t="shared" si="87"/>
        <v>长荣箱</v>
      </c>
      <c r="E1191" s="7" t="s">
        <v>14428</v>
      </c>
      <c r="F1191" s="19">
        <v>41596</v>
      </c>
      <c r="G1191" s="80">
        <v>100</v>
      </c>
      <c r="H1191" s="7" t="str">
        <f t="shared" ref="H1191:H1244" si="88">IF(I1191="","空","重")</f>
        <v>重</v>
      </c>
      <c r="I1191" s="24">
        <v>41613</v>
      </c>
      <c r="J1191" s="27"/>
      <c r="K1191" s="12" t="s">
        <v>7924</v>
      </c>
      <c r="L1191" s="11"/>
      <c r="M1191" s="207">
        <v>147300502977</v>
      </c>
      <c r="N1191" s="69"/>
      <c r="O1191" s="18" t="str">
        <f t="shared" ca="1" si="86"/>
        <v>203天</v>
      </c>
      <c r="P1191" s="80"/>
      <c r="Q1191" s="80"/>
      <c r="R1191" s="80"/>
      <c r="S1191" s="80"/>
    </row>
    <row r="1192" spans="1:19">
      <c r="A1192" s="7">
        <v>1195</v>
      </c>
      <c r="B1192" s="118" t="s">
        <v>15475</v>
      </c>
      <c r="C1192" s="12" t="s">
        <v>10393</v>
      </c>
      <c r="D1192" s="7" t="str">
        <f t="shared" si="87"/>
        <v>长荣箱</v>
      </c>
      <c r="E1192" s="7" t="s">
        <v>14428</v>
      </c>
      <c r="F1192" s="19">
        <v>41596</v>
      </c>
      <c r="G1192" s="80">
        <v>100</v>
      </c>
      <c r="H1192" s="7" t="str">
        <f t="shared" si="88"/>
        <v>重</v>
      </c>
      <c r="I1192" s="24">
        <v>41611</v>
      </c>
      <c r="J1192" s="27"/>
      <c r="K1192" s="12" t="s">
        <v>93</v>
      </c>
      <c r="L1192" s="11"/>
      <c r="M1192" s="167" t="s">
        <v>15471</v>
      </c>
      <c r="N1192" s="69"/>
      <c r="O1192" s="18" t="str">
        <f t="shared" ca="1" si="86"/>
        <v>203天</v>
      </c>
      <c r="P1192" s="80"/>
      <c r="Q1192" s="80"/>
      <c r="R1192" s="80"/>
      <c r="S1192" s="80"/>
    </row>
    <row r="1193" spans="1:19">
      <c r="A1193" s="7">
        <v>1196</v>
      </c>
      <c r="B1193" s="118" t="s">
        <v>15485</v>
      </c>
      <c r="C1193" s="12" t="s">
        <v>10393</v>
      </c>
      <c r="D1193" s="7" t="str">
        <f t="shared" si="87"/>
        <v>长荣箱</v>
      </c>
      <c r="E1193" s="7" t="s">
        <v>14428</v>
      </c>
      <c r="F1193" s="19">
        <v>41593</v>
      </c>
      <c r="G1193" s="80">
        <v>100</v>
      </c>
      <c r="H1193" s="7" t="str">
        <f t="shared" si="88"/>
        <v>重</v>
      </c>
      <c r="I1193" s="24">
        <v>41612</v>
      </c>
      <c r="J1193" s="27"/>
      <c r="K1193" s="12" t="s">
        <v>13302</v>
      </c>
      <c r="L1193" s="11"/>
      <c r="M1193" s="167" t="s">
        <v>15471</v>
      </c>
      <c r="N1193" s="69"/>
      <c r="O1193" s="18" t="str">
        <f t="shared" ca="1" si="86"/>
        <v>206天</v>
      </c>
      <c r="P1193" s="80"/>
      <c r="Q1193" s="80"/>
      <c r="R1193" s="80"/>
      <c r="S1193" s="80"/>
    </row>
    <row r="1194" spans="1:19">
      <c r="A1194" s="7">
        <v>1197</v>
      </c>
      <c r="B1194" s="118" t="s">
        <v>4428</v>
      </c>
      <c r="C1194" s="12" t="s">
        <v>10393</v>
      </c>
      <c r="D1194" s="7" t="str">
        <f t="shared" si="87"/>
        <v>长荣箱</v>
      </c>
      <c r="E1194" s="7" t="s">
        <v>14428</v>
      </c>
      <c r="F1194" s="19">
        <v>41593</v>
      </c>
      <c r="G1194" s="80">
        <v>100</v>
      </c>
      <c r="H1194" s="7" t="str">
        <f t="shared" si="88"/>
        <v>重</v>
      </c>
      <c r="I1194" s="24">
        <v>41595</v>
      </c>
      <c r="J1194" s="27"/>
      <c r="K1194" s="12" t="s">
        <v>10325</v>
      </c>
      <c r="L1194" s="11"/>
      <c r="M1194" s="167" t="s">
        <v>4431</v>
      </c>
      <c r="N1194" s="69"/>
      <c r="O1194" s="18" t="str">
        <f t="shared" ca="1" si="86"/>
        <v>206天</v>
      </c>
      <c r="P1194" s="80"/>
      <c r="Q1194" s="80"/>
      <c r="R1194" s="80"/>
      <c r="S1194" s="80"/>
    </row>
    <row r="1195" spans="1:19">
      <c r="A1195" s="7">
        <v>1198</v>
      </c>
      <c r="B1195" s="118" t="s">
        <v>5051</v>
      </c>
      <c r="C1195" s="12" t="s">
        <v>10393</v>
      </c>
      <c r="D1195" s="7" t="str">
        <f t="shared" si="87"/>
        <v>长荣箱</v>
      </c>
      <c r="E1195" s="7" t="s">
        <v>1484</v>
      </c>
      <c r="F1195" s="19">
        <v>41594</v>
      </c>
      <c r="G1195" s="80">
        <v>100</v>
      </c>
      <c r="H1195" s="7" t="str">
        <f t="shared" si="88"/>
        <v>重</v>
      </c>
      <c r="I1195" s="24">
        <v>41595</v>
      </c>
      <c r="J1195" s="27"/>
      <c r="K1195" s="12" t="s">
        <v>10325</v>
      </c>
      <c r="L1195" s="11"/>
      <c r="M1195" s="167" t="s">
        <v>4418</v>
      </c>
      <c r="N1195" s="69"/>
      <c r="O1195" s="18" t="str">
        <f t="shared" ca="1" si="86"/>
        <v>205天</v>
      </c>
      <c r="P1195" s="80"/>
      <c r="Q1195" s="80"/>
      <c r="R1195" s="80"/>
      <c r="S1195" s="80"/>
    </row>
    <row r="1196" spans="1:19">
      <c r="A1196" s="7">
        <v>1199</v>
      </c>
      <c r="B1196" s="118" t="s">
        <v>6659</v>
      </c>
      <c r="C1196" s="12" t="s">
        <v>10393</v>
      </c>
      <c r="D1196" s="7" t="str">
        <f t="shared" si="87"/>
        <v>长荣箱</v>
      </c>
      <c r="E1196" s="7" t="s">
        <v>14428</v>
      </c>
      <c r="F1196" s="19">
        <v>41593</v>
      </c>
      <c r="G1196" s="80">
        <v>100</v>
      </c>
      <c r="H1196" s="7" t="str">
        <f t="shared" si="88"/>
        <v>重</v>
      </c>
      <c r="I1196" s="24">
        <v>41600</v>
      </c>
      <c r="J1196" s="27"/>
      <c r="K1196" s="12" t="s">
        <v>10665</v>
      </c>
      <c r="L1196" s="11"/>
      <c r="M1196" s="167" t="s">
        <v>6663</v>
      </c>
      <c r="N1196" s="69"/>
      <c r="O1196" s="18" t="str">
        <f t="shared" ca="1" si="86"/>
        <v>206天</v>
      </c>
      <c r="P1196" s="80"/>
      <c r="Q1196" s="80"/>
      <c r="R1196" s="80"/>
      <c r="S1196" s="80"/>
    </row>
    <row r="1197" spans="1:19">
      <c r="A1197" s="7">
        <v>1200</v>
      </c>
      <c r="B1197" s="118" t="s">
        <v>15486</v>
      </c>
      <c r="C1197" s="12" t="s">
        <v>10393</v>
      </c>
      <c r="D1197" s="7" t="str">
        <f t="shared" ref="D1197:D1220" si="89">IF(B1197="","","长荣箱")</f>
        <v>长荣箱</v>
      </c>
      <c r="E1197" s="7" t="s">
        <v>1484</v>
      </c>
      <c r="F1197" s="19">
        <v>41594</v>
      </c>
      <c r="G1197" s="80">
        <v>100</v>
      </c>
      <c r="H1197" s="7" t="str">
        <f t="shared" si="88"/>
        <v>重</v>
      </c>
      <c r="I1197" s="24">
        <v>41612</v>
      </c>
      <c r="J1197" s="27"/>
      <c r="K1197" s="12" t="s">
        <v>13302</v>
      </c>
      <c r="L1197" s="11"/>
      <c r="M1197" s="167" t="s">
        <v>15471</v>
      </c>
      <c r="N1197" s="69"/>
      <c r="O1197" s="18" t="str">
        <f t="shared" ca="1" si="86"/>
        <v>205天</v>
      </c>
      <c r="P1197" s="80"/>
      <c r="Q1197" s="80"/>
      <c r="R1197" s="80"/>
      <c r="S1197" s="80"/>
    </row>
    <row r="1198" spans="1:19">
      <c r="A1198" s="7">
        <v>1201</v>
      </c>
      <c r="B1198" s="118" t="s">
        <v>15476</v>
      </c>
      <c r="C1198" s="12" t="s">
        <v>10393</v>
      </c>
      <c r="D1198" s="7" t="str">
        <f t="shared" si="89"/>
        <v>长荣箱</v>
      </c>
      <c r="E1198" s="7" t="s">
        <v>14428</v>
      </c>
      <c r="F1198" s="19">
        <v>41594</v>
      </c>
      <c r="G1198" s="80">
        <v>100</v>
      </c>
      <c r="H1198" s="7" t="str">
        <f t="shared" si="88"/>
        <v>重</v>
      </c>
      <c r="I1198" s="24">
        <v>41611</v>
      </c>
      <c r="J1198" s="27"/>
      <c r="K1198" s="12" t="s">
        <v>13302</v>
      </c>
      <c r="L1198" s="11"/>
      <c r="M1198" s="167" t="s">
        <v>15471</v>
      </c>
      <c r="N1198" s="69"/>
      <c r="O1198" s="18" t="str">
        <f t="shared" ca="1" si="86"/>
        <v>205天</v>
      </c>
      <c r="P1198" s="80"/>
      <c r="Q1198" s="80"/>
      <c r="R1198" s="80"/>
      <c r="S1198" s="80"/>
    </row>
    <row r="1199" spans="1:19">
      <c r="A1199" s="7">
        <v>1202</v>
      </c>
      <c r="B1199" s="118" t="s">
        <v>4426</v>
      </c>
      <c r="C1199" s="12" t="s">
        <v>10393</v>
      </c>
      <c r="D1199" s="7" t="str">
        <f t="shared" si="89"/>
        <v>长荣箱</v>
      </c>
      <c r="E1199" s="7" t="s">
        <v>14428</v>
      </c>
      <c r="F1199" s="19">
        <v>41595</v>
      </c>
      <c r="G1199" s="80">
        <v>100</v>
      </c>
      <c r="H1199" s="7" t="str">
        <f t="shared" si="88"/>
        <v>重</v>
      </c>
      <c r="I1199" s="24">
        <v>41595</v>
      </c>
      <c r="J1199" s="27"/>
      <c r="K1199" s="12" t="s">
        <v>10325</v>
      </c>
      <c r="L1199" s="11"/>
      <c r="M1199" s="167" t="s">
        <v>4431</v>
      </c>
      <c r="N1199" s="69"/>
      <c r="O1199" s="18" t="str">
        <f t="shared" ca="1" si="86"/>
        <v>204天</v>
      </c>
      <c r="P1199" s="80"/>
      <c r="Q1199" s="80"/>
      <c r="R1199" s="80"/>
      <c r="S1199" s="80"/>
    </row>
    <row r="1200" spans="1:19">
      <c r="A1200" s="7">
        <v>1203</v>
      </c>
      <c r="B1200" s="118" t="s">
        <v>4430</v>
      </c>
      <c r="C1200" s="12" t="s">
        <v>10393</v>
      </c>
      <c r="D1200" s="7" t="str">
        <f t="shared" si="89"/>
        <v>长荣箱</v>
      </c>
      <c r="E1200" s="7" t="s">
        <v>14428</v>
      </c>
      <c r="F1200" s="19">
        <v>41595</v>
      </c>
      <c r="G1200" s="80">
        <v>100</v>
      </c>
      <c r="H1200" s="7" t="str">
        <f t="shared" si="88"/>
        <v>重</v>
      </c>
      <c r="I1200" s="24">
        <v>41595</v>
      </c>
      <c r="J1200" s="27"/>
      <c r="K1200" s="12" t="s">
        <v>10325</v>
      </c>
      <c r="L1200" s="11"/>
      <c r="M1200" s="167" t="s">
        <v>4431</v>
      </c>
      <c r="N1200" s="69"/>
      <c r="O1200" s="18" t="str">
        <f t="shared" ca="1" si="86"/>
        <v>204天</v>
      </c>
      <c r="P1200" s="80"/>
      <c r="Q1200" s="80"/>
      <c r="R1200" s="80"/>
      <c r="S1200" s="80"/>
    </row>
    <row r="1201" spans="1:19">
      <c r="A1201" s="7">
        <v>1204</v>
      </c>
      <c r="B1201" s="118" t="s">
        <v>6660</v>
      </c>
      <c r="C1201" s="12" t="s">
        <v>10393</v>
      </c>
      <c r="D1201" s="7" t="str">
        <f t="shared" si="89"/>
        <v>长荣箱</v>
      </c>
      <c r="E1201" s="7" t="s">
        <v>14428</v>
      </c>
      <c r="F1201" s="19">
        <v>41593</v>
      </c>
      <c r="G1201" s="80">
        <v>100</v>
      </c>
      <c r="H1201" s="7" t="str">
        <f t="shared" si="88"/>
        <v>重</v>
      </c>
      <c r="I1201" s="24">
        <v>41600</v>
      </c>
      <c r="J1201" s="27"/>
      <c r="K1201" s="12" t="s">
        <v>4794</v>
      </c>
      <c r="L1201" s="11"/>
      <c r="M1201" s="167" t="s">
        <v>6663</v>
      </c>
      <c r="N1201" s="69"/>
      <c r="O1201" s="18" t="str">
        <f t="shared" ca="1" si="86"/>
        <v>206天</v>
      </c>
      <c r="P1201" s="80"/>
      <c r="Q1201" s="80"/>
      <c r="R1201" s="80"/>
      <c r="S1201" s="80"/>
    </row>
    <row r="1202" spans="1:19">
      <c r="A1202" s="7">
        <v>1205</v>
      </c>
      <c r="B1202" s="118" t="s">
        <v>4416</v>
      </c>
      <c r="C1202" s="12" t="s">
        <v>10393</v>
      </c>
      <c r="D1202" s="7" t="str">
        <f t="shared" si="89"/>
        <v>长荣箱</v>
      </c>
      <c r="E1202" s="7" t="s">
        <v>14428</v>
      </c>
      <c r="F1202" s="19">
        <v>41593</v>
      </c>
      <c r="G1202" s="80">
        <v>100</v>
      </c>
      <c r="H1202" s="7" t="str">
        <f t="shared" si="88"/>
        <v>重</v>
      </c>
      <c r="I1202" s="24">
        <v>41595</v>
      </c>
      <c r="J1202" s="27"/>
      <c r="K1202" s="12" t="s">
        <v>10325</v>
      </c>
      <c r="L1202" s="11"/>
      <c r="M1202" s="167" t="s">
        <v>4418</v>
      </c>
      <c r="N1202" s="69"/>
      <c r="O1202" s="18" t="str">
        <f t="shared" ca="1" si="86"/>
        <v>206天</v>
      </c>
      <c r="P1202" s="80"/>
      <c r="Q1202" s="80"/>
      <c r="R1202" s="80"/>
      <c r="S1202" s="80"/>
    </row>
    <row r="1203" spans="1:19">
      <c r="A1203" s="7">
        <v>1206</v>
      </c>
      <c r="B1203" s="118" t="s">
        <v>4434</v>
      </c>
      <c r="C1203" s="12" t="s">
        <v>10393</v>
      </c>
      <c r="D1203" s="7" t="str">
        <f t="shared" si="89"/>
        <v>长荣箱</v>
      </c>
      <c r="E1203" s="7" t="s">
        <v>14428</v>
      </c>
      <c r="F1203" s="19">
        <v>41593</v>
      </c>
      <c r="G1203" s="80">
        <v>100</v>
      </c>
      <c r="H1203" s="7" t="str">
        <f t="shared" si="88"/>
        <v>重</v>
      </c>
      <c r="I1203" s="24">
        <v>41595</v>
      </c>
      <c r="J1203" s="27"/>
      <c r="K1203" s="12" t="s">
        <v>10325</v>
      </c>
      <c r="L1203" s="11"/>
      <c r="M1203" s="167" t="s">
        <v>4435</v>
      </c>
      <c r="N1203" s="69"/>
      <c r="O1203" s="18" t="str">
        <f t="shared" ca="1" si="86"/>
        <v>206天</v>
      </c>
      <c r="P1203" s="80"/>
      <c r="Q1203" s="80"/>
      <c r="R1203" s="80"/>
      <c r="S1203" s="80"/>
    </row>
    <row r="1204" spans="1:19">
      <c r="A1204" s="7">
        <v>1207</v>
      </c>
      <c r="B1204" s="118" t="s">
        <v>13382</v>
      </c>
      <c r="C1204" s="12" t="s">
        <v>10393</v>
      </c>
      <c r="D1204" s="7" t="str">
        <f t="shared" si="89"/>
        <v>长荣箱</v>
      </c>
      <c r="E1204" s="7" t="s">
        <v>14428</v>
      </c>
      <c r="F1204" s="19">
        <v>41593</v>
      </c>
      <c r="G1204" s="80">
        <v>100</v>
      </c>
      <c r="H1204" s="7" t="str">
        <f t="shared" si="88"/>
        <v>重</v>
      </c>
      <c r="I1204" s="24">
        <v>41597</v>
      </c>
      <c r="J1204" s="27"/>
      <c r="K1204" s="12" t="s">
        <v>4794</v>
      </c>
      <c r="L1204" s="11"/>
      <c r="M1204" s="167" t="s">
        <v>13384</v>
      </c>
      <c r="N1204" s="69"/>
      <c r="O1204" s="18" t="str">
        <f t="shared" ca="1" si="86"/>
        <v>206天</v>
      </c>
      <c r="P1204" s="80"/>
      <c r="Q1204" s="80"/>
      <c r="R1204" s="80"/>
      <c r="S1204" s="80"/>
    </row>
    <row r="1205" spans="1:19">
      <c r="A1205" s="7">
        <v>1208</v>
      </c>
      <c r="B1205" s="118" t="s">
        <v>11807</v>
      </c>
      <c r="C1205" s="12" t="s">
        <v>10393</v>
      </c>
      <c r="D1205" s="7" t="str">
        <f t="shared" si="89"/>
        <v>长荣箱</v>
      </c>
      <c r="E1205" s="7" t="s">
        <v>15481</v>
      </c>
      <c r="F1205" s="19">
        <v>41602</v>
      </c>
      <c r="G1205" s="80">
        <v>100</v>
      </c>
      <c r="H1205" s="7" t="str">
        <f t="shared" si="88"/>
        <v>重</v>
      </c>
      <c r="I1205" s="24">
        <v>41609</v>
      </c>
      <c r="J1205" s="27"/>
      <c r="K1205" s="12" t="s">
        <v>1381</v>
      </c>
      <c r="L1205" s="11"/>
      <c r="M1205" s="167" t="s">
        <v>5924</v>
      </c>
      <c r="N1205" s="69"/>
      <c r="O1205" s="18" t="str">
        <f t="shared" ca="1" si="86"/>
        <v>197天</v>
      </c>
      <c r="P1205" s="80"/>
      <c r="Q1205" s="80"/>
      <c r="R1205" s="80"/>
      <c r="S1205" s="80"/>
    </row>
    <row r="1206" spans="1:19">
      <c r="A1206" s="7">
        <v>1209</v>
      </c>
      <c r="B1206" s="118" t="s">
        <v>15472</v>
      </c>
      <c r="C1206" s="12" t="s">
        <v>10393</v>
      </c>
      <c r="D1206" s="7" t="str">
        <f t="shared" si="89"/>
        <v>长荣箱</v>
      </c>
      <c r="E1206" s="7" t="s">
        <v>15481</v>
      </c>
      <c r="F1206" s="19">
        <v>41601</v>
      </c>
      <c r="G1206" s="80">
        <v>100</v>
      </c>
      <c r="H1206" s="7" t="str">
        <f t="shared" si="88"/>
        <v>重</v>
      </c>
      <c r="I1206" s="24">
        <v>41609</v>
      </c>
      <c r="J1206" s="27"/>
      <c r="K1206" s="12" t="s">
        <v>13302</v>
      </c>
      <c r="L1206" s="11"/>
      <c r="M1206" s="167" t="s">
        <v>15471</v>
      </c>
      <c r="N1206" s="69"/>
      <c r="O1206" s="18" t="str">
        <f t="shared" ca="1" si="86"/>
        <v>198天</v>
      </c>
      <c r="P1206" s="80"/>
      <c r="Q1206" s="80"/>
      <c r="R1206" s="80"/>
      <c r="S1206" s="80"/>
    </row>
    <row r="1207" spans="1:19">
      <c r="A1207" s="7">
        <v>1210</v>
      </c>
      <c r="B1207" s="118" t="s">
        <v>4420</v>
      </c>
      <c r="C1207" s="12" t="s">
        <v>10393</v>
      </c>
      <c r="D1207" s="7" t="str">
        <f t="shared" si="89"/>
        <v>长荣箱</v>
      </c>
      <c r="E1207" s="7" t="s">
        <v>14428</v>
      </c>
      <c r="F1207" s="19">
        <v>41592</v>
      </c>
      <c r="G1207" s="80">
        <v>100</v>
      </c>
      <c r="H1207" s="7" t="str">
        <f t="shared" si="88"/>
        <v>重</v>
      </c>
      <c r="I1207" s="24">
        <v>41595</v>
      </c>
      <c r="J1207" s="27"/>
      <c r="K1207" s="12" t="s">
        <v>10325</v>
      </c>
      <c r="L1207" s="11"/>
      <c r="M1207" s="167" t="s">
        <v>4431</v>
      </c>
      <c r="N1207" s="69"/>
      <c r="O1207" s="18" t="str">
        <f t="shared" ca="1" si="86"/>
        <v>207天</v>
      </c>
      <c r="P1207" s="80"/>
      <c r="Q1207" s="80"/>
      <c r="R1207" s="80"/>
      <c r="S1207" s="80"/>
    </row>
    <row r="1208" spans="1:19">
      <c r="A1208" s="7">
        <v>1211</v>
      </c>
      <c r="B1208" s="118" t="s">
        <v>4429</v>
      </c>
      <c r="C1208" s="12" t="s">
        <v>10393</v>
      </c>
      <c r="D1208" s="7" t="str">
        <f t="shared" si="89"/>
        <v>长荣箱</v>
      </c>
      <c r="E1208" s="7" t="s">
        <v>14428</v>
      </c>
      <c r="F1208" s="19">
        <v>41592</v>
      </c>
      <c r="G1208" s="80">
        <v>100</v>
      </c>
      <c r="H1208" s="7" t="str">
        <f t="shared" si="88"/>
        <v>重</v>
      </c>
      <c r="I1208" s="24">
        <v>41595</v>
      </c>
      <c r="J1208" s="27"/>
      <c r="K1208" s="12" t="s">
        <v>10325</v>
      </c>
      <c r="L1208" s="11"/>
      <c r="M1208" s="167" t="s">
        <v>4431</v>
      </c>
      <c r="N1208" s="69"/>
      <c r="O1208" s="18" t="str">
        <f t="shared" ca="1" si="86"/>
        <v>207天</v>
      </c>
      <c r="P1208" s="80"/>
      <c r="Q1208" s="80"/>
      <c r="R1208" s="80"/>
      <c r="S1208" s="80"/>
    </row>
    <row r="1209" spans="1:19">
      <c r="A1209" s="7">
        <v>1214</v>
      </c>
      <c r="B1209" s="118" t="s">
        <v>4422</v>
      </c>
      <c r="C1209" s="12" t="s">
        <v>10393</v>
      </c>
      <c r="D1209" s="7" t="str">
        <f t="shared" si="89"/>
        <v>长荣箱</v>
      </c>
      <c r="E1209" s="7" t="s">
        <v>14428</v>
      </c>
      <c r="F1209" s="19">
        <v>41594</v>
      </c>
      <c r="G1209" s="11" t="s">
        <v>1939</v>
      </c>
      <c r="H1209" s="7" t="str">
        <f t="shared" si="88"/>
        <v>重</v>
      </c>
      <c r="I1209" s="24">
        <v>41595</v>
      </c>
      <c r="J1209" s="27"/>
      <c r="K1209" s="12" t="s">
        <v>10325</v>
      </c>
      <c r="L1209" s="11"/>
      <c r="M1209" s="167" t="s">
        <v>4431</v>
      </c>
      <c r="N1209" s="69"/>
      <c r="O1209" s="18" t="str">
        <f t="shared" ca="1" si="86"/>
        <v>205天</v>
      </c>
      <c r="P1209" s="80"/>
      <c r="Q1209" s="80"/>
      <c r="R1209" s="80"/>
      <c r="S1209" s="80"/>
    </row>
    <row r="1210" spans="1:19">
      <c r="A1210" s="7">
        <v>1215</v>
      </c>
      <c r="B1210" s="118" t="s">
        <v>4415</v>
      </c>
      <c r="C1210" s="12" t="s">
        <v>10393</v>
      </c>
      <c r="D1210" s="7" t="str">
        <f t="shared" si="89"/>
        <v>长荣箱</v>
      </c>
      <c r="E1210" s="7" t="s">
        <v>1484</v>
      </c>
      <c r="F1210" s="19">
        <v>41594</v>
      </c>
      <c r="G1210" s="11" t="s">
        <v>7355</v>
      </c>
      <c r="H1210" s="7" t="str">
        <f t="shared" si="88"/>
        <v>重</v>
      </c>
      <c r="I1210" s="24">
        <v>41595</v>
      </c>
      <c r="J1210" s="27"/>
      <c r="K1210" s="12" t="s">
        <v>10325</v>
      </c>
      <c r="L1210" s="11"/>
      <c r="M1210" s="167" t="s">
        <v>4418</v>
      </c>
      <c r="N1210" s="69"/>
      <c r="O1210" s="18" t="str">
        <f t="shared" ca="1" si="86"/>
        <v>205天</v>
      </c>
      <c r="P1210" s="80"/>
      <c r="Q1210" s="80"/>
      <c r="R1210" s="80"/>
      <c r="S1210" s="80"/>
    </row>
    <row r="1211" spans="1:19">
      <c r="A1211" s="7">
        <v>1216</v>
      </c>
      <c r="B1211" s="118" t="s">
        <v>5045</v>
      </c>
      <c r="C1211" s="12" t="s">
        <v>10393</v>
      </c>
      <c r="D1211" s="7" t="str">
        <f t="shared" si="89"/>
        <v>长荣箱</v>
      </c>
      <c r="E1211" s="7" t="s">
        <v>14428</v>
      </c>
      <c r="F1211" s="19">
        <v>41601</v>
      </c>
      <c r="G1211" s="11" t="s">
        <v>8067</v>
      </c>
      <c r="H1211" s="7" t="str">
        <f t="shared" si="88"/>
        <v>重</v>
      </c>
      <c r="I1211" s="24">
        <v>41604</v>
      </c>
      <c r="J1211" s="27"/>
      <c r="K1211" s="12" t="s">
        <v>13302</v>
      </c>
      <c r="L1211" s="11"/>
      <c r="M1211" s="167" t="s">
        <v>965</v>
      </c>
      <c r="N1211" s="69"/>
      <c r="O1211" s="18" t="str">
        <f t="shared" ca="1" si="86"/>
        <v>198天</v>
      </c>
      <c r="P1211" s="80"/>
      <c r="Q1211" s="80"/>
      <c r="R1211" s="80"/>
      <c r="S1211" s="80"/>
    </row>
    <row r="1212" spans="1:19">
      <c r="A1212" s="7">
        <v>1217</v>
      </c>
      <c r="B1212" s="118" t="s">
        <v>15474</v>
      </c>
      <c r="C1212" s="12" t="s">
        <v>10393</v>
      </c>
      <c r="D1212" s="7" t="str">
        <f t="shared" si="89"/>
        <v>长荣箱</v>
      </c>
      <c r="E1212" s="7" t="s">
        <v>15481</v>
      </c>
      <c r="F1212" s="19">
        <v>41601</v>
      </c>
      <c r="G1212" s="11" t="s">
        <v>7355</v>
      </c>
      <c r="H1212" s="7" t="str">
        <f t="shared" si="88"/>
        <v>重</v>
      </c>
      <c r="I1212" s="24">
        <v>41610</v>
      </c>
      <c r="J1212" s="27"/>
      <c r="K1212" s="12" t="s">
        <v>13302</v>
      </c>
      <c r="L1212" s="11"/>
      <c r="M1212" s="167" t="s">
        <v>15471</v>
      </c>
      <c r="N1212" s="69"/>
      <c r="O1212" s="18" t="str">
        <f t="shared" ca="1" si="86"/>
        <v>198天</v>
      </c>
      <c r="P1212" s="80"/>
      <c r="Q1212" s="80"/>
      <c r="R1212" s="80"/>
      <c r="S1212" s="80"/>
    </row>
    <row r="1213" spans="1:19">
      <c r="A1213" s="7">
        <v>1218</v>
      </c>
      <c r="B1213" s="118" t="s">
        <v>6661</v>
      </c>
      <c r="C1213" s="12" t="s">
        <v>10393</v>
      </c>
      <c r="D1213" s="7" t="str">
        <f t="shared" si="89"/>
        <v>长荣箱</v>
      </c>
      <c r="E1213" s="7" t="s">
        <v>14428</v>
      </c>
      <c r="F1213" s="19">
        <v>41600</v>
      </c>
      <c r="G1213" s="11" t="s">
        <v>7355</v>
      </c>
      <c r="H1213" s="7" t="str">
        <f t="shared" si="88"/>
        <v>重</v>
      </c>
      <c r="I1213" s="24">
        <v>41600</v>
      </c>
      <c r="J1213" s="27"/>
      <c r="K1213" s="12" t="s">
        <v>4794</v>
      </c>
      <c r="L1213" s="11"/>
      <c r="M1213" s="167" t="s">
        <v>6663</v>
      </c>
      <c r="N1213" s="69"/>
      <c r="O1213" s="18" t="str">
        <f t="shared" ca="1" si="86"/>
        <v>199天</v>
      </c>
      <c r="P1213" s="80"/>
      <c r="Q1213" s="80"/>
      <c r="R1213" s="80"/>
      <c r="S1213" s="80"/>
    </row>
    <row r="1214" spans="1:19">
      <c r="A1214" s="7">
        <v>1219</v>
      </c>
      <c r="B1214" s="118" t="s">
        <v>9784</v>
      </c>
      <c r="C1214" s="12" t="s">
        <v>10393</v>
      </c>
      <c r="D1214" s="7" t="str">
        <f t="shared" si="89"/>
        <v>长荣箱</v>
      </c>
      <c r="E1214" s="7" t="s">
        <v>15481</v>
      </c>
      <c r="F1214" s="19">
        <v>41600</v>
      </c>
      <c r="G1214" s="11" t="s">
        <v>7355</v>
      </c>
      <c r="H1214" s="7" t="str">
        <f t="shared" si="88"/>
        <v>重</v>
      </c>
      <c r="I1214" s="24">
        <v>41611</v>
      </c>
      <c r="J1214" s="27"/>
      <c r="K1214" s="12" t="s">
        <v>13302</v>
      </c>
      <c r="L1214" s="11"/>
      <c r="M1214" s="167" t="s">
        <v>15471</v>
      </c>
      <c r="N1214" s="69"/>
      <c r="O1214" s="18" t="str">
        <f t="shared" ca="1" si="86"/>
        <v>199天</v>
      </c>
      <c r="P1214" s="80"/>
      <c r="Q1214" s="80"/>
      <c r="R1214" s="80"/>
      <c r="S1214" s="80"/>
    </row>
    <row r="1215" spans="1:19">
      <c r="A1215" s="7">
        <v>1220</v>
      </c>
      <c r="B1215" s="118" t="s">
        <v>5925</v>
      </c>
      <c r="C1215" s="12" t="s">
        <v>10393</v>
      </c>
      <c r="D1215" s="7" t="str">
        <f t="shared" si="89"/>
        <v>长荣箱</v>
      </c>
      <c r="E1215" s="7" t="s">
        <v>14428</v>
      </c>
      <c r="F1215" s="19">
        <v>41605</v>
      </c>
      <c r="G1215" s="11" t="s">
        <v>1281</v>
      </c>
      <c r="H1215" s="7" t="str">
        <f t="shared" si="88"/>
        <v>重</v>
      </c>
      <c r="I1215" s="24">
        <v>41609</v>
      </c>
      <c r="J1215" s="27"/>
      <c r="K1215" s="12" t="s">
        <v>11301</v>
      </c>
      <c r="L1215" s="11"/>
      <c r="M1215" s="167" t="s">
        <v>5924</v>
      </c>
      <c r="N1215" s="69"/>
      <c r="O1215" s="18" t="str">
        <f t="shared" ca="1" si="86"/>
        <v>194天</v>
      </c>
      <c r="P1215" s="80"/>
      <c r="Q1215" s="80"/>
      <c r="R1215" s="80"/>
      <c r="S1215" s="80"/>
    </row>
    <row r="1216" spans="1:19">
      <c r="A1216" s="7">
        <v>1221</v>
      </c>
      <c r="B1216" s="118" t="s">
        <v>15468</v>
      </c>
      <c r="C1216" s="12" t="s">
        <v>10393</v>
      </c>
      <c r="D1216" s="7" t="str">
        <f t="shared" si="89"/>
        <v>长荣箱</v>
      </c>
      <c r="E1216" s="7" t="s">
        <v>14428</v>
      </c>
      <c r="F1216" s="19">
        <v>41606</v>
      </c>
      <c r="G1216" s="11" t="s">
        <v>7355</v>
      </c>
      <c r="H1216" s="7" t="str">
        <f t="shared" si="88"/>
        <v>重</v>
      </c>
      <c r="I1216" s="24">
        <v>41614</v>
      </c>
      <c r="J1216" s="27"/>
      <c r="K1216" s="12" t="s">
        <v>13302</v>
      </c>
      <c r="L1216" s="11"/>
      <c r="M1216" s="167" t="s">
        <v>15469</v>
      </c>
      <c r="N1216" s="69"/>
      <c r="O1216" s="18" t="str">
        <f t="shared" ca="1" si="86"/>
        <v>193天</v>
      </c>
      <c r="P1216" s="80"/>
      <c r="Q1216" s="80"/>
      <c r="R1216" s="80"/>
      <c r="S1216" s="80"/>
    </row>
    <row r="1217" spans="1:19">
      <c r="A1217" s="7">
        <v>1222</v>
      </c>
      <c r="B1217" s="118" t="s">
        <v>15115</v>
      </c>
      <c r="C1217" s="12" t="s">
        <v>10393</v>
      </c>
      <c r="D1217" s="7" t="str">
        <f t="shared" si="89"/>
        <v>长荣箱</v>
      </c>
      <c r="E1217" s="7" t="s">
        <v>14428</v>
      </c>
      <c r="F1217" s="19">
        <v>41615</v>
      </c>
      <c r="G1217" s="11" t="s">
        <v>8670</v>
      </c>
      <c r="H1217" s="7" t="str">
        <f t="shared" si="88"/>
        <v>重</v>
      </c>
      <c r="I1217" s="24">
        <v>41617</v>
      </c>
      <c r="J1217" s="27"/>
      <c r="K1217" s="12" t="s">
        <v>13302</v>
      </c>
      <c r="L1217" s="11"/>
      <c r="M1217" s="207">
        <v>147300502977</v>
      </c>
      <c r="N1217" s="69"/>
      <c r="O1217" s="18" t="str">
        <f t="shared" ca="1" si="86"/>
        <v>184天</v>
      </c>
      <c r="P1217" s="80"/>
      <c r="Q1217" s="80"/>
      <c r="R1217" s="80"/>
      <c r="S1217" s="80"/>
    </row>
    <row r="1218" spans="1:19">
      <c r="A1218" s="7">
        <v>1223</v>
      </c>
      <c r="B1218" s="118" t="s">
        <v>15116</v>
      </c>
      <c r="C1218" s="12" t="s">
        <v>10393</v>
      </c>
      <c r="D1218" s="7" t="str">
        <f t="shared" si="89"/>
        <v>长荣箱</v>
      </c>
      <c r="E1218" s="7" t="s">
        <v>14428</v>
      </c>
      <c r="F1218" s="19">
        <v>41613</v>
      </c>
      <c r="G1218" s="11" t="s">
        <v>7355</v>
      </c>
      <c r="H1218" s="7" t="str">
        <f t="shared" si="88"/>
        <v>重</v>
      </c>
      <c r="I1218" s="24">
        <v>41613</v>
      </c>
      <c r="J1218" s="27"/>
      <c r="K1218" s="12" t="s">
        <v>7924</v>
      </c>
      <c r="L1218" s="11"/>
      <c r="M1218" s="201">
        <v>147300502977</v>
      </c>
      <c r="N1218" s="69"/>
      <c r="O1218" s="18" t="str">
        <f t="shared" ca="1" si="86"/>
        <v>186天</v>
      </c>
      <c r="P1218" s="80"/>
      <c r="Q1218" s="80"/>
      <c r="R1218" s="80"/>
      <c r="S1218" s="80"/>
    </row>
    <row r="1219" spans="1:19">
      <c r="A1219" s="7">
        <v>1224</v>
      </c>
      <c r="B1219" s="118" t="s">
        <v>14334</v>
      </c>
      <c r="C1219" s="12" t="s">
        <v>10393</v>
      </c>
      <c r="D1219" s="7" t="str">
        <f t="shared" si="89"/>
        <v>长荣箱</v>
      </c>
      <c r="E1219" s="7" t="s">
        <v>14428</v>
      </c>
      <c r="F1219" s="19">
        <v>41614</v>
      </c>
      <c r="G1219" s="11" t="s">
        <v>7355</v>
      </c>
      <c r="H1219" s="7" t="str">
        <f t="shared" si="88"/>
        <v>重</v>
      </c>
      <c r="I1219" s="24">
        <v>41614</v>
      </c>
      <c r="J1219" s="27"/>
      <c r="K1219" s="12" t="s">
        <v>13302</v>
      </c>
      <c r="L1219" s="11"/>
      <c r="M1219" s="167" t="s">
        <v>14336</v>
      </c>
      <c r="N1219" s="69"/>
      <c r="O1219" s="18" t="str">
        <f t="shared" ca="1" si="86"/>
        <v>185天</v>
      </c>
      <c r="P1219" s="80"/>
      <c r="Q1219" s="80"/>
      <c r="R1219" s="80"/>
      <c r="S1219" s="80"/>
    </row>
    <row r="1220" spans="1:19">
      <c r="A1220" s="7">
        <v>1225</v>
      </c>
      <c r="B1220" s="118" t="s">
        <v>7426</v>
      </c>
      <c r="C1220" s="12" t="s">
        <v>10393</v>
      </c>
      <c r="D1220" s="7" t="str">
        <f t="shared" si="89"/>
        <v>长荣箱</v>
      </c>
      <c r="E1220" s="7" t="s">
        <v>14428</v>
      </c>
      <c r="F1220" s="19">
        <v>41612</v>
      </c>
      <c r="G1220" s="11" t="s">
        <v>7355</v>
      </c>
      <c r="H1220" s="7" t="str">
        <f t="shared" si="88"/>
        <v>重</v>
      </c>
      <c r="I1220" s="24">
        <v>41613</v>
      </c>
      <c r="J1220" s="27"/>
      <c r="K1220" s="12" t="s">
        <v>7924</v>
      </c>
      <c r="L1220" s="11"/>
      <c r="M1220" s="167" t="s">
        <v>14336</v>
      </c>
      <c r="N1220" s="69"/>
      <c r="O1220" s="18" t="str">
        <f t="shared" ca="1" si="86"/>
        <v>187天</v>
      </c>
      <c r="P1220" s="80"/>
      <c r="Q1220" s="80"/>
      <c r="R1220" s="80"/>
      <c r="S1220" s="80"/>
    </row>
    <row r="1221" spans="1:19">
      <c r="A1221" s="7">
        <v>1226</v>
      </c>
      <c r="B1221" s="118" t="s">
        <v>12038</v>
      </c>
      <c r="C1221" s="12" t="s">
        <v>10393</v>
      </c>
      <c r="D1221" s="7" t="str">
        <f t="shared" ref="D1221:D1230" si="90">IF(B1221="","","长荣箱")</f>
        <v>长荣箱</v>
      </c>
      <c r="E1221" s="7" t="s">
        <v>14428</v>
      </c>
      <c r="F1221" s="19">
        <v>41596</v>
      </c>
      <c r="G1221" s="80" t="s">
        <v>2418</v>
      </c>
      <c r="H1221" s="7" t="str">
        <f t="shared" si="88"/>
        <v>重</v>
      </c>
      <c r="I1221" s="24">
        <v>41631</v>
      </c>
      <c r="J1221" s="27"/>
      <c r="K1221" s="12" t="s">
        <v>10395</v>
      </c>
      <c r="L1221" s="11"/>
      <c r="M1221" s="167" t="s">
        <v>12037</v>
      </c>
      <c r="N1221" s="69"/>
      <c r="O1221" s="18" t="str">
        <f t="shared" ref="O1221:O1280" ca="1" si="91">IF(I1221="","",IF(ISNONTEXT(J1221),DATEDIF(F1221,TODAY(),"d")&amp;"天","出场"))</f>
        <v>203天</v>
      </c>
      <c r="P1221" s="80"/>
      <c r="Q1221" s="80"/>
      <c r="R1221" s="80"/>
      <c r="S1221" s="80"/>
    </row>
    <row r="1222" spans="1:19">
      <c r="A1222" s="7">
        <v>1227</v>
      </c>
      <c r="B1222" s="118" t="s">
        <v>15117</v>
      </c>
      <c r="C1222" s="12" t="s">
        <v>10393</v>
      </c>
      <c r="D1222" s="7" t="str">
        <f>IF(B1222="","","长荣箱")</f>
        <v>长荣箱</v>
      </c>
      <c r="E1222" s="7" t="s">
        <v>14428</v>
      </c>
      <c r="F1222" s="19">
        <v>41596</v>
      </c>
      <c r="G1222" s="80">
        <v>100</v>
      </c>
      <c r="H1222" s="7" t="str">
        <f t="shared" si="88"/>
        <v>重</v>
      </c>
      <c r="I1222" s="24">
        <v>41613</v>
      </c>
      <c r="J1222" s="27"/>
      <c r="K1222" s="12" t="s">
        <v>7924</v>
      </c>
      <c r="L1222" s="11"/>
      <c r="M1222" s="207">
        <v>147300502977</v>
      </c>
      <c r="N1222" s="69"/>
      <c r="O1222" s="18" t="str">
        <f t="shared" ca="1" si="91"/>
        <v>203天</v>
      </c>
      <c r="P1222" s="80"/>
      <c r="Q1222" s="80"/>
      <c r="R1222" s="80"/>
      <c r="S1222" s="80"/>
    </row>
    <row r="1223" spans="1:19">
      <c r="A1223" s="7">
        <v>1228</v>
      </c>
      <c r="B1223" s="118" t="s">
        <v>5050</v>
      </c>
      <c r="C1223" s="12" t="s">
        <v>10393</v>
      </c>
      <c r="D1223" s="7" t="str">
        <f t="shared" si="90"/>
        <v>长荣箱</v>
      </c>
      <c r="E1223" s="7" t="s">
        <v>14428</v>
      </c>
      <c r="F1223" s="19">
        <v>41595</v>
      </c>
      <c r="G1223" s="80">
        <v>100</v>
      </c>
      <c r="H1223" s="7" t="str">
        <f t="shared" si="88"/>
        <v>重</v>
      </c>
      <c r="I1223" s="24">
        <v>41595</v>
      </c>
      <c r="J1223" s="27"/>
      <c r="K1223" s="12" t="s">
        <v>10325</v>
      </c>
      <c r="L1223" s="11"/>
      <c r="M1223" s="167" t="s">
        <v>4418</v>
      </c>
      <c r="N1223" s="69"/>
      <c r="O1223" s="18" t="str">
        <f t="shared" ca="1" si="91"/>
        <v>204天</v>
      </c>
      <c r="P1223" s="80"/>
      <c r="Q1223" s="80"/>
      <c r="R1223" s="80"/>
      <c r="S1223" s="80"/>
    </row>
    <row r="1224" spans="1:19">
      <c r="A1224" s="7">
        <v>1229</v>
      </c>
      <c r="B1224" s="118" t="s">
        <v>4417</v>
      </c>
      <c r="C1224" s="12" t="s">
        <v>10393</v>
      </c>
      <c r="D1224" s="7" t="str">
        <f t="shared" si="90"/>
        <v>长荣箱</v>
      </c>
      <c r="E1224" s="7" t="s">
        <v>14428</v>
      </c>
      <c r="F1224" s="19">
        <v>41595</v>
      </c>
      <c r="G1224" s="80">
        <v>100</v>
      </c>
      <c r="H1224" s="7" t="str">
        <f t="shared" si="88"/>
        <v>重</v>
      </c>
      <c r="I1224" s="24">
        <v>41595</v>
      </c>
      <c r="J1224" s="27"/>
      <c r="K1224" s="12" t="s">
        <v>10325</v>
      </c>
      <c r="L1224" s="11"/>
      <c r="M1224" s="167" t="s">
        <v>4418</v>
      </c>
      <c r="N1224" s="69"/>
      <c r="O1224" s="18" t="str">
        <f t="shared" ca="1" si="91"/>
        <v>204天</v>
      </c>
      <c r="P1224" s="80"/>
      <c r="Q1224" s="80"/>
      <c r="R1224" s="80"/>
      <c r="S1224" s="80"/>
    </row>
    <row r="1225" spans="1:19">
      <c r="A1225" s="7">
        <v>1230</v>
      </c>
      <c r="B1225" s="118" t="s">
        <v>4419</v>
      </c>
      <c r="C1225" s="12" t="s">
        <v>10393</v>
      </c>
      <c r="D1225" s="7" t="str">
        <f t="shared" si="90"/>
        <v>长荣箱</v>
      </c>
      <c r="E1225" s="7" t="s">
        <v>14428</v>
      </c>
      <c r="F1225" s="19">
        <v>41595</v>
      </c>
      <c r="G1225" s="80">
        <v>100</v>
      </c>
      <c r="H1225" s="7" t="str">
        <f t="shared" si="88"/>
        <v>重</v>
      </c>
      <c r="I1225" s="24">
        <v>41595</v>
      </c>
      <c r="J1225" s="27"/>
      <c r="K1225" s="12" t="s">
        <v>10325</v>
      </c>
      <c r="L1225" s="11"/>
      <c r="M1225" s="167" t="s">
        <v>4431</v>
      </c>
      <c r="N1225" s="69"/>
      <c r="O1225" s="18" t="str">
        <f t="shared" ca="1" si="91"/>
        <v>204天</v>
      </c>
      <c r="P1225" s="80"/>
      <c r="Q1225" s="80"/>
      <c r="R1225" s="80"/>
      <c r="S1225" s="80"/>
    </row>
    <row r="1226" spans="1:19">
      <c r="A1226" s="7">
        <v>1231</v>
      </c>
      <c r="B1226" s="118" t="s">
        <v>4427</v>
      </c>
      <c r="C1226" s="12" t="s">
        <v>10393</v>
      </c>
      <c r="D1226" s="7" t="str">
        <f t="shared" si="90"/>
        <v>长荣箱</v>
      </c>
      <c r="E1226" s="7" t="s">
        <v>14428</v>
      </c>
      <c r="F1226" s="19">
        <v>41595</v>
      </c>
      <c r="G1226" s="80">
        <v>100</v>
      </c>
      <c r="H1226" s="7" t="str">
        <f t="shared" si="88"/>
        <v>重</v>
      </c>
      <c r="I1226" s="24">
        <v>41595</v>
      </c>
      <c r="J1226" s="27"/>
      <c r="K1226" s="12" t="s">
        <v>10325</v>
      </c>
      <c r="L1226" s="11"/>
      <c r="M1226" s="167" t="s">
        <v>4431</v>
      </c>
      <c r="N1226" s="69"/>
      <c r="O1226" s="18" t="str">
        <f t="shared" ca="1" si="91"/>
        <v>204天</v>
      </c>
      <c r="P1226" s="80"/>
      <c r="Q1226" s="80"/>
      <c r="R1226" s="80"/>
      <c r="S1226" s="80"/>
    </row>
    <row r="1227" spans="1:19">
      <c r="A1227" s="7">
        <v>1232</v>
      </c>
      <c r="B1227" s="118" t="s">
        <v>959</v>
      </c>
      <c r="C1227" s="12" t="s">
        <v>10393</v>
      </c>
      <c r="D1227" s="7" t="str">
        <f t="shared" si="90"/>
        <v>长荣箱</v>
      </c>
      <c r="E1227" s="7" t="s">
        <v>14428</v>
      </c>
      <c r="F1227" s="19">
        <v>41599</v>
      </c>
      <c r="G1227" s="80">
        <v>100</v>
      </c>
      <c r="H1227" s="7" t="str">
        <f t="shared" si="88"/>
        <v>重</v>
      </c>
      <c r="I1227" s="24">
        <v>41604</v>
      </c>
      <c r="J1227" s="27"/>
      <c r="K1227" s="12" t="s">
        <v>13302</v>
      </c>
      <c r="L1227" s="11"/>
      <c r="M1227" s="167" t="s">
        <v>961</v>
      </c>
      <c r="N1227" s="69"/>
      <c r="O1227" s="18" t="str">
        <f t="shared" ca="1" si="91"/>
        <v>200天</v>
      </c>
      <c r="P1227" s="80"/>
      <c r="Q1227" s="80"/>
      <c r="R1227" s="80"/>
      <c r="S1227" s="80"/>
    </row>
    <row r="1228" spans="1:19">
      <c r="A1228" s="7">
        <v>1233</v>
      </c>
      <c r="B1228" s="118" t="s">
        <v>6662</v>
      </c>
      <c r="C1228" s="12" t="s">
        <v>10393</v>
      </c>
      <c r="D1228" s="7" t="str">
        <f t="shared" si="90"/>
        <v>长荣箱</v>
      </c>
      <c r="E1228" s="7" t="s">
        <v>14428</v>
      </c>
      <c r="F1228" s="19">
        <v>41599</v>
      </c>
      <c r="G1228" s="80">
        <v>100</v>
      </c>
      <c r="H1228" s="7" t="str">
        <f t="shared" si="88"/>
        <v>重</v>
      </c>
      <c r="I1228" s="24">
        <v>41600</v>
      </c>
      <c r="J1228" s="27"/>
      <c r="K1228" s="12" t="s">
        <v>4794</v>
      </c>
      <c r="L1228" s="11"/>
      <c r="M1228" s="167" t="s">
        <v>6663</v>
      </c>
      <c r="N1228" s="69"/>
      <c r="O1228" s="18" t="str">
        <f t="shared" ca="1" si="91"/>
        <v>200天</v>
      </c>
      <c r="P1228" s="80"/>
      <c r="Q1228" s="80"/>
      <c r="R1228" s="80"/>
      <c r="S1228" s="80"/>
    </row>
    <row r="1229" spans="1:19">
      <c r="A1229" s="7">
        <v>1234</v>
      </c>
      <c r="B1229" s="118" t="s">
        <v>9785</v>
      </c>
      <c r="C1229" s="12" t="s">
        <v>10393</v>
      </c>
      <c r="D1229" s="7" t="str">
        <f t="shared" si="90"/>
        <v>长荣箱</v>
      </c>
      <c r="E1229" s="7" t="s">
        <v>15481</v>
      </c>
      <c r="F1229" s="19">
        <v>41600</v>
      </c>
      <c r="G1229" s="80">
        <v>100</v>
      </c>
      <c r="H1229" s="7" t="str">
        <f t="shared" si="88"/>
        <v>重</v>
      </c>
      <c r="I1229" s="24">
        <v>41611</v>
      </c>
      <c r="J1229" s="27"/>
      <c r="K1229" s="12" t="s">
        <v>13302</v>
      </c>
      <c r="L1229" s="11"/>
      <c r="M1229" s="167" t="s">
        <v>15471</v>
      </c>
      <c r="N1229" s="69"/>
      <c r="O1229" s="18" t="str">
        <f t="shared" ca="1" si="91"/>
        <v>199天</v>
      </c>
      <c r="P1229" s="80"/>
      <c r="Q1229" s="80"/>
      <c r="R1229" s="80"/>
      <c r="S1229" s="80"/>
    </row>
    <row r="1230" spans="1:19">
      <c r="A1230" s="7">
        <v>1235</v>
      </c>
      <c r="B1230" s="118" t="s">
        <v>10410</v>
      </c>
      <c r="C1230" s="12" t="s">
        <v>10393</v>
      </c>
      <c r="D1230" s="7" t="str">
        <f t="shared" si="90"/>
        <v>长荣箱</v>
      </c>
      <c r="E1230" s="7" t="s">
        <v>15481</v>
      </c>
      <c r="F1230" s="19">
        <v>41600</v>
      </c>
      <c r="G1230" s="80">
        <v>100</v>
      </c>
      <c r="H1230" s="7" t="str">
        <f t="shared" si="88"/>
        <v>重</v>
      </c>
      <c r="I1230" s="24">
        <v>41619</v>
      </c>
      <c r="J1230" s="27"/>
      <c r="K1230" s="12" t="s">
        <v>13302</v>
      </c>
      <c r="L1230" s="11"/>
      <c r="M1230" s="167" t="s">
        <v>10412</v>
      </c>
      <c r="N1230" s="69"/>
      <c r="O1230" s="18" t="str">
        <f t="shared" ca="1" si="91"/>
        <v>199天</v>
      </c>
      <c r="P1230" s="80"/>
      <c r="Q1230" s="80"/>
      <c r="R1230" s="80"/>
      <c r="S1230" s="80"/>
    </row>
    <row r="1231" spans="1:19">
      <c r="A1231" s="7">
        <v>1236</v>
      </c>
      <c r="B1231" s="118" t="s">
        <v>15467</v>
      </c>
      <c r="C1231" s="12" t="s">
        <v>10393</v>
      </c>
      <c r="D1231" s="7" t="str">
        <f t="shared" ref="D1231:D1248" si="92">IF(B1231="","","长荣箱")</f>
        <v>长荣箱</v>
      </c>
      <c r="E1231" s="7" t="s">
        <v>14428</v>
      </c>
      <c r="F1231" s="19">
        <v>41603</v>
      </c>
      <c r="G1231" s="80">
        <v>100</v>
      </c>
      <c r="H1231" s="7" t="str">
        <f t="shared" si="88"/>
        <v>重</v>
      </c>
      <c r="I1231" s="24">
        <v>41614</v>
      </c>
      <c r="J1231" s="27"/>
      <c r="K1231" s="12" t="s">
        <v>13302</v>
      </c>
      <c r="L1231" s="11"/>
      <c r="M1231" s="167" t="s">
        <v>15469</v>
      </c>
      <c r="N1231" s="69"/>
      <c r="O1231" s="18" t="str">
        <f t="shared" ca="1" si="91"/>
        <v>196天</v>
      </c>
      <c r="P1231" s="80"/>
      <c r="Q1231" s="80"/>
      <c r="R1231" s="80"/>
      <c r="S1231" s="80"/>
    </row>
    <row r="1232" spans="1:19">
      <c r="A1232" s="7">
        <v>1237</v>
      </c>
      <c r="B1232" s="118" t="s">
        <v>14335</v>
      </c>
      <c r="C1232" s="12" t="s">
        <v>10393</v>
      </c>
      <c r="D1232" s="7" t="str">
        <f t="shared" si="92"/>
        <v>长荣箱</v>
      </c>
      <c r="E1232" s="7" t="s">
        <v>14428</v>
      </c>
      <c r="F1232" s="19">
        <v>41603</v>
      </c>
      <c r="G1232" s="80">
        <v>100</v>
      </c>
      <c r="H1232" s="7" t="str">
        <f t="shared" si="88"/>
        <v>重</v>
      </c>
      <c r="I1232" s="24">
        <v>41614</v>
      </c>
      <c r="J1232" s="27"/>
      <c r="K1232" s="12" t="s">
        <v>13302</v>
      </c>
      <c r="L1232" s="11"/>
      <c r="M1232" s="167" t="s">
        <v>14336</v>
      </c>
      <c r="N1232" s="69"/>
      <c r="O1232" s="18" t="str">
        <f t="shared" ca="1" si="91"/>
        <v>196天</v>
      </c>
      <c r="P1232" s="80"/>
      <c r="Q1232" s="80"/>
      <c r="R1232" s="80"/>
      <c r="S1232" s="80"/>
    </row>
    <row r="1233" spans="1:19">
      <c r="A1233" s="7">
        <v>1238</v>
      </c>
      <c r="B1233" s="118" t="s">
        <v>960</v>
      </c>
      <c r="C1233" s="12" t="s">
        <v>10393</v>
      </c>
      <c r="D1233" s="7" t="str">
        <f t="shared" si="92"/>
        <v>长荣箱</v>
      </c>
      <c r="E1233" s="7" t="s">
        <v>14428</v>
      </c>
      <c r="F1233" s="19">
        <v>41603</v>
      </c>
      <c r="G1233" s="80">
        <v>100</v>
      </c>
      <c r="H1233" s="7" t="str">
        <f t="shared" si="88"/>
        <v>重</v>
      </c>
      <c r="I1233" s="24">
        <v>41604</v>
      </c>
      <c r="J1233" s="27"/>
      <c r="K1233" s="12" t="s">
        <v>13302</v>
      </c>
      <c r="L1233" s="11"/>
      <c r="M1233" s="167" t="s">
        <v>961</v>
      </c>
      <c r="N1233" s="69"/>
      <c r="O1233" s="18" t="str">
        <f t="shared" ca="1" si="91"/>
        <v>196天</v>
      </c>
      <c r="P1233" s="80"/>
      <c r="Q1233" s="80"/>
      <c r="R1233" s="80"/>
      <c r="S1233" s="80"/>
    </row>
    <row r="1234" spans="1:19">
      <c r="A1234" s="7">
        <v>1239</v>
      </c>
      <c r="B1234" s="118" t="s">
        <v>966</v>
      </c>
      <c r="C1234" s="12" t="s">
        <v>10393</v>
      </c>
      <c r="D1234" s="7" t="str">
        <f t="shared" si="92"/>
        <v>长荣箱</v>
      </c>
      <c r="E1234" s="7" t="s">
        <v>14428</v>
      </c>
      <c r="F1234" s="19">
        <v>41603</v>
      </c>
      <c r="G1234" s="80">
        <v>100</v>
      </c>
      <c r="H1234" s="7" t="str">
        <f t="shared" si="88"/>
        <v>重</v>
      </c>
      <c r="I1234" s="24">
        <v>41604</v>
      </c>
      <c r="J1234" s="27"/>
      <c r="K1234" s="12" t="s">
        <v>13302</v>
      </c>
      <c r="L1234" s="11"/>
      <c r="M1234" s="167" t="s">
        <v>12870</v>
      </c>
      <c r="N1234" s="69"/>
      <c r="O1234" s="18" t="str">
        <f t="shared" ca="1" si="91"/>
        <v>196天</v>
      </c>
      <c r="P1234" s="80"/>
      <c r="Q1234" s="80"/>
      <c r="R1234" s="80"/>
      <c r="S1234" s="80"/>
    </row>
    <row r="1235" spans="1:19">
      <c r="A1235" s="7">
        <v>1240</v>
      </c>
      <c r="B1235" s="118" t="s">
        <v>15118</v>
      </c>
      <c r="C1235" s="12" t="s">
        <v>10393</v>
      </c>
      <c r="D1235" s="7" t="str">
        <f t="shared" si="92"/>
        <v>长荣箱</v>
      </c>
      <c r="E1235" s="7" t="s">
        <v>14428</v>
      </c>
      <c r="F1235" s="19">
        <v>41605</v>
      </c>
      <c r="G1235" s="80">
        <v>100</v>
      </c>
      <c r="H1235" s="7" t="str">
        <f t="shared" si="88"/>
        <v>重</v>
      </c>
      <c r="I1235" s="24">
        <v>41617</v>
      </c>
      <c r="J1235" s="27"/>
      <c r="K1235" s="12" t="s">
        <v>13302</v>
      </c>
      <c r="L1235" s="11"/>
      <c r="M1235" s="207">
        <v>147300502977</v>
      </c>
      <c r="N1235" s="69"/>
      <c r="O1235" s="18" t="str">
        <f t="shared" ca="1" si="91"/>
        <v>194天</v>
      </c>
      <c r="P1235" s="80"/>
      <c r="Q1235" s="80"/>
      <c r="R1235" s="80"/>
      <c r="S1235" s="80"/>
    </row>
    <row r="1236" spans="1:19">
      <c r="A1236" s="7">
        <v>1241</v>
      </c>
      <c r="B1236" s="118" t="s">
        <v>5926</v>
      </c>
      <c r="C1236" s="12" t="s">
        <v>10393</v>
      </c>
      <c r="D1236" s="7" t="str">
        <f t="shared" si="92"/>
        <v>长荣箱</v>
      </c>
      <c r="E1236" s="7" t="s">
        <v>15481</v>
      </c>
      <c r="F1236" s="19">
        <v>41605</v>
      </c>
      <c r="G1236" s="80">
        <v>100</v>
      </c>
      <c r="H1236" s="7" t="str">
        <f t="shared" si="88"/>
        <v>重</v>
      </c>
      <c r="I1236" s="24">
        <v>41609</v>
      </c>
      <c r="J1236" s="27"/>
      <c r="K1236" s="12" t="s">
        <v>11301</v>
      </c>
      <c r="L1236" s="11"/>
      <c r="M1236" s="167" t="s">
        <v>5924</v>
      </c>
      <c r="N1236" s="69"/>
      <c r="O1236" s="18" t="str">
        <f t="shared" ca="1" si="91"/>
        <v>194天</v>
      </c>
      <c r="P1236" s="80"/>
      <c r="Q1236" s="80"/>
      <c r="R1236" s="80"/>
      <c r="S1236" s="80"/>
    </row>
    <row r="1237" spans="1:19">
      <c r="A1237" s="7">
        <v>1242</v>
      </c>
      <c r="B1237" s="118" t="s">
        <v>11366</v>
      </c>
      <c r="C1237" s="12" t="s">
        <v>10393</v>
      </c>
      <c r="D1237" s="7" t="str">
        <f t="shared" si="92"/>
        <v>长荣箱</v>
      </c>
      <c r="E1237" s="7" t="s">
        <v>14428</v>
      </c>
      <c r="F1237" s="19">
        <v>41608</v>
      </c>
      <c r="G1237" s="80">
        <v>100</v>
      </c>
      <c r="H1237" s="7" t="str">
        <f t="shared" si="88"/>
        <v>重</v>
      </c>
      <c r="I1237" s="24">
        <v>41609</v>
      </c>
      <c r="J1237" s="27"/>
      <c r="K1237" s="12" t="s">
        <v>11301</v>
      </c>
      <c r="L1237" s="11"/>
      <c r="M1237" s="167" t="s">
        <v>5924</v>
      </c>
      <c r="N1237" s="69"/>
      <c r="O1237" s="18" t="str">
        <f t="shared" ca="1" si="91"/>
        <v>191天</v>
      </c>
      <c r="P1237" s="80"/>
      <c r="Q1237" s="80"/>
      <c r="R1237" s="80"/>
      <c r="S1237" s="80"/>
    </row>
    <row r="1238" spans="1:19">
      <c r="A1238" s="7">
        <v>1243</v>
      </c>
      <c r="B1238" s="118" t="s">
        <v>15470</v>
      </c>
      <c r="C1238" s="12" t="s">
        <v>10393</v>
      </c>
      <c r="D1238" s="7" t="str">
        <f t="shared" si="92"/>
        <v>长荣箱</v>
      </c>
      <c r="E1238" s="7" t="s">
        <v>15481</v>
      </c>
      <c r="F1238" s="19">
        <v>41606</v>
      </c>
      <c r="G1238" s="80">
        <v>100</v>
      </c>
      <c r="H1238" s="7" t="str">
        <f t="shared" si="88"/>
        <v>重</v>
      </c>
      <c r="I1238" s="24">
        <v>41609</v>
      </c>
      <c r="J1238" s="27"/>
      <c r="K1238" s="12" t="s">
        <v>4794</v>
      </c>
      <c r="L1238" s="11"/>
      <c r="M1238" s="167" t="s">
        <v>15471</v>
      </c>
      <c r="N1238" s="69"/>
      <c r="O1238" s="18" t="str">
        <f t="shared" ca="1" si="91"/>
        <v>193天</v>
      </c>
      <c r="P1238" s="80"/>
      <c r="Q1238" s="80"/>
      <c r="R1238" s="80"/>
      <c r="S1238" s="80"/>
    </row>
    <row r="1239" spans="1:19">
      <c r="A1239" s="7">
        <v>1244</v>
      </c>
      <c r="B1239" s="118" t="s">
        <v>8765</v>
      </c>
      <c r="C1239" s="12" t="s">
        <v>10393</v>
      </c>
      <c r="D1239" s="7" t="str">
        <f t="shared" si="92"/>
        <v>长荣箱</v>
      </c>
      <c r="E1239" s="7" t="s">
        <v>15481</v>
      </c>
      <c r="F1239" s="19">
        <v>41604</v>
      </c>
      <c r="G1239" s="80">
        <v>100</v>
      </c>
      <c r="H1239" s="7" t="str">
        <f t="shared" si="88"/>
        <v>重</v>
      </c>
      <c r="I1239" s="24">
        <v>41609</v>
      </c>
      <c r="J1239" s="27"/>
      <c r="K1239" s="12" t="s">
        <v>11301</v>
      </c>
      <c r="L1239" s="11"/>
      <c r="M1239" s="167" t="s">
        <v>5924</v>
      </c>
      <c r="N1239" s="69"/>
      <c r="O1239" s="18" t="str">
        <f t="shared" ca="1" si="91"/>
        <v>195天</v>
      </c>
      <c r="P1239" s="80"/>
      <c r="Q1239" s="80"/>
      <c r="R1239" s="80"/>
      <c r="S1239" s="80"/>
    </row>
    <row r="1240" spans="1:19">
      <c r="A1240" s="7">
        <v>1245</v>
      </c>
      <c r="B1240" s="118" t="s">
        <v>8766</v>
      </c>
      <c r="C1240" s="12" t="s">
        <v>10393</v>
      </c>
      <c r="D1240" s="7" t="str">
        <f t="shared" si="92"/>
        <v>长荣箱</v>
      </c>
      <c r="E1240" s="7" t="s">
        <v>15481</v>
      </c>
      <c r="F1240" s="19">
        <v>41604</v>
      </c>
      <c r="G1240" s="80">
        <v>100</v>
      </c>
      <c r="H1240" s="7" t="str">
        <f t="shared" si="88"/>
        <v>重</v>
      </c>
      <c r="I1240" s="24">
        <v>41609</v>
      </c>
      <c r="J1240" s="27"/>
      <c r="K1240" s="12" t="s">
        <v>11301</v>
      </c>
      <c r="L1240" s="11"/>
      <c r="M1240" s="167" t="s">
        <v>5924</v>
      </c>
      <c r="N1240" s="69"/>
      <c r="O1240" s="18" t="str">
        <f t="shared" ca="1" si="91"/>
        <v>195天</v>
      </c>
      <c r="P1240" s="80"/>
      <c r="Q1240" s="80"/>
      <c r="R1240" s="80"/>
      <c r="S1240" s="80"/>
    </row>
    <row r="1241" spans="1:19">
      <c r="A1241" s="7">
        <v>1246</v>
      </c>
      <c r="B1241" s="118" t="s">
        <v>15119</v>
      </c>
      <c r="C1241" s="12" t="s">
        <v>10393</v>
      </c>
      <c r="D1241" s="7" t="str">
        <f t="shared" si="92"/>
        <v>长荣箱</v>
      </c>
      <c r="E1241" s="7" t="s">
        <v>14428</v>
      </c>
      <c r="F1241" s="19">
        <v>41607</v>
      </c>
      <c r="G1241" s="80">
        <v>100</v>
      </c>
      <c r="H1241" s="7" t="str">
        <f t="shared" si="88"/>
        <v>重</v>
      </c>
      <c r="I1241" s="24">
        <v>41617</v>
      </c>
      <c r="J1241" s="27"/>
      <c r="K1241" s="12" t="s">
        <v>13302</v>
      </c>
      <c r="L1241" s="11"/>
      <c r="M1241" s="207">
        <v>147300502977</v>
      </c>
      <c r="N1241" s="69"/>
      <c r="O1241" s="18" t="str">
        <f t="shared" ca="1" si="91"/>
        <v>192天</v>
      </c>
      <c r="P1241" s="80"/>
      <c r="Q1241" s="80"/>
      <c r="R1241" s="80"/>
      <c r="S1241" s="80"/>
    </row>
    <row r="1242" spans="1:19">
      <c r="A1242" s="7">
        <v>1247</v>
      </c>
      <c r="B1242" s="118" t="s">
        <v>8767</v>
      </c>
      <c r="C1242" s="12" t="s">
        <v>10393</v>
      </c>
      <c r="D1242" s="7" t="str">
        <f t="shared" si="92"/>
        <v>长荣箱</v>
      </c>
      <c r="E1242" s="7" t="s">
        <v>14428</v>
      </c>
      <c r="F1242" s="19">
        <v>41607</v>
      </c>
      <c r="G1242" s="80">
        <v>100</v>
      </c>
      <c r="H1242" s="7" t="str">
        <f t="shared" si="88"/>
        <v>重</v>
      </c>
      <c r="I1242" s="24">
        <v>41609</v>
      </c>
      <c r="J1242" s="27"/>
      <c r="K1242" s="12" t="s">
        <v>11301</v>
      </c>
      <c r="L1242" s="11"/>
      <c r="M1242" s="167" t="s">
        <v>5924</v>
      </c>
      <c r="N1242" s="69"/>
      <c r="O1242" s="18" t="str">
        <f t="shared" ca="1" si="91"/>
        <v>192天</v>
      </c>
      <c r="P1242" s="80"/>
      <c r="Q1242" s="80"/>
      <c r="R1242" s="80"/>
      <c r="S1242" s="80"/>
    </row>
    <row r="1243" spans="1:19">
      <c r="A1243" s="7">
        <v>1248</v>
      </c>
      <c r="B1243" s="118" t="s">
        <v>9305</v>
      </c>
      <c r="C1243" s="12" t="s">
        <v>10393</v>
      </c>
      <c r="D1243" s="7" t="str">
        <f t="shared" si="92"/>
        <v>长荣箱</v>
      </c>
      <c r="E1243" s="7" t="s">
        <v>14428</v>
      </c>
      <c r="F1243" s="19">
        <v>41608</v>
      </c>
      <c r="G1243" s="80">
        <v>100</v>
      </c>
      <c r="H1243" s="7" t="str">
        <f t="shared" si="88"/>
        <v>重</v>
      </c>
      <c r="I1243" s="24">
        <v>41618</v>
      </c>
      <c r="J1243" s="27"/>
      <c r="K1243" s="12" t="s">
        <v>2991</v>
      </c>
      <c r="L1243" s="11"/>
      <c r="M1243" s="167" t="s">
        <v>9303</v>
      </c>
      <c r="N1243" s="69"/>
      <c r="O1243" s="18" t="str">
        <f t="shared" ca="1" si="91"/>
        <v>191天</v>
      </c>
      <c r="P1243" s="80"/>
      <c r="Q1243" s="80"/>
      <c r="R1243" s="80"/>
      <c r="S1243" s="80"/>
    </row>
    <row r="1244" spans="1:19">
      <c r="A1244" s="7">
        <v>1249</v>
      </c>
      <c r="B1244" s="118" t="s">
        <v>962</v>
      </c>
      <c r="C1244" s="12" t="s">
        <v>10393</v>
      </c>
      <c r="D1244" s="7" t="str">
        <f t="shared" si="92"/>
        <v>长荣箱</v>
      </c>
      <c r="E1244" s="7" t="s">
        <v>14428</v>
      </c>
      <c r="F1244" s="19">
        <v>41608</v>
      </c>
      <c r="G1244" s="80">
        <v>100</v>
      </c>
      <c r="H1244" s="7" t="str">
        <f t="shared" si="88"/>
        <v>重</v>
      </c>
      <c r="I1244" s="24">
        <v>41610</v>
      </c>
      <c r="J1244" s="27"/>
      <c r="K1244" s="12" t="s">
        <v>4794</v>
      </c>
      <c r="L1244" s="11"/>
      <c r="M1244" s="167" t="s">
        <v>15471</v>
      </c>
      <c r="N1244" s="69"/>
      <c r="O1244" s="18" t="str">
        <f t="shared" ca="1" si="91"/>
        <v>191天</v>
      </c>
      <c r="P1244" s="80"/>
      <c r="Q1244" s="80"/>
      <c r="R1244" s="80"/>
      <c r="S1244" s="80"/>
    </row>
    <row r="1245" spans="1:19">
      <c r="A1245" s="7">
        <v>1250</v>
      </c>
      <c r="B1245" s="118" t="s">
        <v>11367</v>
      </c>
      <c r="C1245" s="12" t="s">
        <v>10393</v>
      </c>
      <c r="D1245" s="7" t="str">
        <f t="shared" si="92"/>
        <v>长荣箱</v>
      </c>
      <c r="E1245" s="7" t="s">
        <v>14428</v>
      </c>
      <c r="F1245" s="19">
        <v>41608</v>
      </c>
      <c r="G1245" s="80">
        <v>100</v>
      </c>
      <c r="H1245" s="7" t="str">
        <f t="shared" ref="H1245:H1298" si="93">IF(I1245="","空","重")</f>
        <v>重</v>
      </c>
      <c r="I1245" s="24">
        <v>41609</v>
      </c>
      <c r="J1245" s="27"/>
      <c r="K1245" s="12" t="s">
        <v>11301</v>
      </c>
      <c r="L1245" s="11"/>
      <c r="M1245" s="167" t="s">
        <v>5924</v>
      </c>
      <c r="N1245" s="69"/>
      <c r="O1245" s="18" t="str">
        <f t="shared" ca="1" si="91"/>
        <v>191天</v>
      </c>
      <c r="P1245" s="80"/>
      <c r="Q1245" s="80"/>
      <c r="R1245" s="80"/>
      <c r="S1245" s="80"/>
    </row>
    <row r="1246" spans="1:19">
      <c r="A1246" s="7">
        <v>1251</v>
      </c>
      <c r="B1246" s="118" t="s">
        <v>963</v>
      </c>
      <c r="C1246" s="12" t="s">
        <v>10393</v>
      </c>
      <c r="D1246" s="7" t="str">
        <f t="shared" si="92"/>
        <v>长荣箱</v>
      </c>
      <c r="E1246" s="7" t="s">
        <v>14428</v>
      </c>
      <c r="F1246" s="19">
        <v>41608</v>
      </c>
      <c r="G1246" s="80">
        <v>100</v>
      </c>
      <c r="H1246" s="7" t="str">
        <f t="shared" si="93"/>
        <v>重</v>
      </c>
      <c r="I1246" s="24">
        <v>41610</v>
      </c>
      <c r="J1246" s="27"/>
      <c r="K1246" s="12" t="s">
        <v>4794</v>
      </c>
      <c r="L1246" s="11"/>
      <c r="M1246" s="167" t="s">
        <v>15471</v>
      </c>
      <c r="N1246" s="69"/>
      <c r="O1246" s="18" t="str">
        <f t="shared" ca="1" si="91"/>
        <v>191天</v>
      </c>
      <c r="P1246" s="80"/>
      <c r="Q1246" s="80"/>
      <c r="R1246" s="80"/>
      <c r="S1246" s="80"/>
    </row>
    <row r="1247" spans="1:19">
      <c r="A1247" s="7">
        <v>1252</v>
      </c>
      <c r="B1247" s="118" t="s">
        <v>15473</v>
      </c>
      <c r="C1247" s="12" t="s">
        <v>10393</v>
      </c>
      <c r="D1247" s="7" t="str">
        <f t="shared" si="92"/>
        <v>长荣箱</v>
      </c>
      <c r="E1247" s="7" t="s">
        <v>14428</v>
      </c>
      <c r="F1247" s="19">
        <v>41610</v>
      </c>
      <c r="G1247" s="80">
        <v>100</v>
      </c>
      <c r="H1247" s="7" t="str">
        <f t="shared" si="93"/>
        <v>重</v>
      </c>
      <c r="I1247" s="24">
        <v>41610</v>
      </c>
      <c r="J1247" s="27"/>
      <c r="K1247" s="12" t="s">
        <v>4794</v>
      </c>
      <c r="L1247" s="11"/>
      <c r="M1247" s="167" t="s">
        <v>15471</v>
      </c>
      <c r="N1247" s="69"/>
      <c r="O1247" s="18" t="str">
        <f t="shared" ca="1" si="91"/>
        <v>189天</v>
      </c>
      <c r="P1247" s="80"/>
      <c r="Q1247" s="80"/>
      <c r="R1247" s="80"/>
      <c r="S1247" s="80"/>
    </row>
    <row r="1248" spans="1:19">
      <c r="A1248" s="7">
        <v>1253</v>
      </c>
      <c r="B1248" s="118" t="s">
        <v>10717</v>
      </c>
      <c r="C1248" s="12" t="s">
        <v>10393</v>
      </c>
      <c r="D1248" s="7" t="str">
        <f t="shared" si="92"/>
        <v>长荣箱</v>
      </c>
      <c r="E1248" s="7" t="s">
        <v>15481</v>
      </c>
      <c r="F1248" s="19">
        <v>41610</v>
      </c>
      <c r="G1248" s="80">
        <v>100</v>
      </c>
      <c r="H1248" s="7" t="str">
        <f t="shared" si="93"/>
        <v>重</v>
      </c>
      <c r="I1248" s="24">
        <v>41695</v>
      </c>
      <c r="J1248" s="27"/>
      <c r="K1248" s="12" t="s">
        <v>13302</v>
      </c>
      <c r="L1248" s="11"/>
      <c r="M1248" s="167" t="s">
        <v>10719</v>
      </c>
      <c r="N1248" s="69"/>
      <c r="O1248" s="18" t="str">
        <f t="shared" ca="1" si="91"/>
        <v>189天</v>
      </c>
      <c r="P1248" s="80"/>
      <c r="Q1248" s="80"/>
      <c r="R1248" s="80"/>
      <c r="S1248" s="80"/>
    </row>
    <row r="1249" spans="1:19">
      <c r="A1249" s="7">
        <v>1254</v>
      </c>
      <c r="B1249" s="118" t="s">
        <v>7427</v>
      </c>
      <c r="C1249" s="12" t="s">
        <v>10393</v>
      </c>
      <c r="D1249" s="7" t="str">
        <f t="shared" ref="D1249:D1256" si="94">IF(B1249="","","长荣箱")</f>
        <v>长荣箱</v>
      </c>
      <c r="E1249" s="7" t="s">
        <v>14428</v>
      </c>
      <c r="F1249" s="19">
        <v>41613</v>
      </c>
      <c r="G1249" s="80">
        <v>100</v>
      </c>
      <c r="H1249" s="7" t="str">
        <f t="shared" si="93"/>
        <v>重</v>
      </c>
      <c r="I1249" s="24">
        <v>41613</v>
      </c>
      <c r="J1249" s="27"/>
      <c r="K1249" s="12" t="s">
        <v>7924</v>
      </c>
      <c r="L1249" s="11"/>
      <c r="M1249" s="167" t="s">
        <v>14336</v>
      </c>
      <c r="N1249" s="69"/>
      <c r="O1249" s="18" t="str">
        <f t="shared" ca="1" si="91"/>
        <v>186天</v>
      </c>
      <c r="P1249" s="80"/>
      <c r="Q1249" s="80"/>
      <c r="R1249" s="80"/>
      <c r="S1249" s="80"/>
    </row>
    <row r="1250" spans="1:19">
      <c r="A1250" s="7">
        <v>1255</v>
      </c>
      <c r="B1250" s="206" t="s">
        <v>16338</v>
      </c>
      <c r="C1250" s="52" t="s">
        <v>10393</v>
      </c>
      <c r="D1250" s="204" t="str">
        <f t="shared" si="94"/>
        <v>长荣箱</v>
      </c>
      <c r="E1250" s="204" t="s">
        <v>14428</v>
      </c>
      <c r="F1250" s="205">
        <v>41613</v>
      </c>
      <c r="G1250" s="80">
        <v>100</v>
      </c>
      <c r="H1250" s="7" t="str">
        <f t="shared" si="93"/>
        <v>空</v>
      </c>
      <c r="I1250" s="24"/>
      <c r="J1250" s="27"/>
      <c r="K1250" s="12"/>
      <c r="L1250" s="11"/>
      <c r="M1250" s="13"/>
      <c r="N1250" s="69"/>
      <c r="O1250" s="18" t="str">
        <f t="shared" ca="1" si="91"/>
        <v/>
      </c>
      <c r="P1250" s="80"/>
      <c r="Q1250" s="80"/>
      <c r="R1250" s="80"/>
      <c r="S1250" s="80"/>
    </row>
    <row r="1251" spans="1:19">
      <c r="A1251" s="7">
        <v>1256</v>
      </c>
      <c r="B1251" s="118" t="s">
        <v>8352</v>
      </c>
      <c r="C1251" s="12" t="s">
        <v>10393</v>
      </c>
      <c r="D1251" s="7" t="str">
        <f t="shared" si="94"/>
        <v>长荣箱</v>
      </c>
      <c r="E1251" s="7" t="s">
        <v>15481</v>
      </c>
      <c r="F1251" s="19">
        <v>41611</v>
      </c>
      <c r="G1251" s="80">
        <v>100</v>
      </c>
      <c r="H1251" s="7" t="str">
        <f t="shared" si="93"/>
        <v>重</v>
      </c>
      <c r="I1251" s="24">
        <v>41656</v>
      </c>
      <c r="J1251" s="27"/>
      <c r="K1251" s="12" t="s">
        <v>12135</v>
      </c>
      <c r="L1251" s="11"/>
      <c r="M1251" s="167" t="s">
        <v>8353</v>
      </c>
      <c r="N1251" s="69"/>
      <c r="O1251" s="18" t="str">
        <f t="shared" ca="1" si="91"/>
        <v>188天</v>
      </c>
      <c r="P1251" s="80"/>
      <c r="Q1251" s="80"/>
      <c r="R1251" s="80"/>
      <c r="S1251" s="80"/>
    </row>
    <row r="1252" spans="1:19">
      <c r="A1252" s="7">
        <v>1257</v>
      </c>
      <c r="B1252" s="118" t="s">
        <v>362</v>
      </c>
      <c r="C1252" s="12" t="s">
        <v>10393</v>
      </c>
      <c r="D1252" s="7" t="str">
        <f t="shared" si="94"/>
        <v>长荣箱</v>
      </c>
      <c r="E1252" s="7" t="s">
        <v>15481</v>
      </c>
      <c r="F1252" s="19">
        <v>41611</v>
      </c>
      <c r="G1252" s="80">
        <v>100</v>
      </c>
      <c r="H1252" s="7" t="str">
        <f t="shared" si="93"/>
        <v>重</v>
      </c>
      <c r="I1252" s="24">
        <v>41702</v>
      </c>
      <c r="J1252" s="27"/>
      <c r="K1252" s="12" t="s">
        <v>17072</v>
      </c>
      <c r="L1252" s="11"/>
      <c r="M1252" s="167" t="s">
        <v>363</v>
      </c>
      <c r="N1252" s="69"/>
      <c r="O1252" s="18" t="str">
        <f t="shared" ca="1" si="91"/>
        <v>188天</v>
      </c>
      <c r="P1252" s="80"/>
      <c r="Q1252" s="80"/>
      <c r="R1252" s="80"/>
      <c r="S1252" s="80"/>
    </row>
    <row r="1253" spans="1:19">
      <c r="A1253" s="7">
        <v>1258</v>
      </c>
      <c r="B1253" s="118" t="s">
        <v>6541</v>
      </c>
      <c r="C1253" s="12" t="s">
        <v>10393</v>
      </c>
      <c r="D1253" s="7" t="str">
        <f t="shared" si="94"/>
        <v>长荣箱</v>
      </c>
      <c r="E1253" s="7" t="s">
        <v>14428</v>
      </c>
      <c r="F1253" s="19">
        <v>41615</v>
      </c>
      <c r="G1253" s="80">
        <v>50</v>
      </c>
      <c r="H1253" s="7" t="str">
        <f t="shared" si="93"/>
        <v>重</v>
      </c>
      <c r="I1253" s="24">
        <v>41617</v>
      </c>
      <c r="J1253" s="27"/>
      <c r="K1253" s="12" t="s">
        <v>3680</v>
      </c>
      <c r="L1253" s="11"/>
      <c r="M1253" s="208">
        <v>147300502977</v>
      </c>
      <c r="N1253" s="69"/>
      <c r="O1253" s="18" t="str">
        <f t="shared" ca="1" si="91"/>
        <v>184天</v>
      </c>
      <c r="P1253" s="80"/>
      <c r="Q1253" s="80"/>
      <c r="R1253" s="80"/>
      <c r="S1253" s="80"/>
    </row>
    <row r="1254" spans="1:19">
      <c r="A1254" s="7">
        <v>1259</v>
      </c>
      <c r="B1254" s="118" t="s">
        <v>6542</v>
      </c>
      <c r="C1254" s="12" t="s">
        <v>10393</v>
      </c>
      <c r="D1254" s="7" t="str">
        <f t="shared" si="94"/>
        <v>长荣箱</v>
      </c>
      <c r="E1254" s="7" t="s">
        <v>14428</v>
      </c>
      <c r="F1254" s="19">
        <v>41615</v>
      </c>
      <c r="G1254" s="80">
        <v>50</v>
      </c>
      <c r="H1254" s="7" t="str">
        <f t="shared" si="93"/>
        <v>重</v>
      </c>
      <c r="I1254" s="24">
        <v>41617</v>
      </c>
      <c r="J1254" s="27"/>
      <c r="K1254" s="12" t="s">
        <v>13302</v>
      </c>
      <c r="L1254" s="11"/>
      <c r="M1254" s="207">
        <v>147300502977</v>
      </c>
      <c r="N1254" s="69"/>
      <c r="O1254" s="18" t="str">
        <f t="shared" ca="1" si="91"/>
        <v>184天</v>
      </c>
      <c r="P1254" s="80"/>
      <c r="Q1254" s="80"/>
      <c r="R1254" s="80"/>
      <c r="S1254" s="80"/>
    </row>
    <row r="1255" spans="1:19">
      <c r="A1255" s="7">
        <v>1260</v>
      </c>
      <c r="B1255" s="118" t="s">
        <v>10411</v>
      </c>
      <c r="C1255" s="12" t="s">
        <v>10393</v>
      </c>
      <c r="D1255" s="7" t="str">
        <f t="shared" si="94"/>
        <v>长荣箱</v>
      </c>
      <c r="E1255" s="7" t="s">
        <v>15481</v>
      </c>
      <c r="F1255" s="19">
        <v>41617</v>
      </c>
      <c r="G1255" s="80">
        <v>50</v>
      </c>
      <c r="H1255" s="7" t="str">
        <f t="shared" si="93"/>
        <v>重</v>
      </c>
      <c r="I1255" s="24">
        <v>41619</v>
      </c>
      <c r="J1255" s="27"/>
      <c r="K1255" s="12" t="s">
        <v>4794</v>
      </c>
      <c r="L1255" s="11"/>
      <c r="M1255" s="167" t="s">
        <v>10412</v>
      </c>
      <c r="N1255" s="69"/>
      <c r="O1255" s="18" t="str">
        <f t="shared" ca="1" si="91"/>
        <v>182天</v>
      </c>
      <c r="P1255" s="80"/>
      <c r="Q1255" s="80"/>
      <c r="R1255" s="80"/>
      <c r="S1255" s="80"/>
    </row>
    <row r="1256" spans="1:19">
      <c r="A1256" s="7">
        <v>1261</v>
      </c>
      <c r="B1256" s="118" t="s">
        <v>8340</v>
      </c>
      <c r="C1256" s="12" t="s">
        <v>10393</v>
      </c>
      <c r="D1256" s="7" t="str">
        <f t="shared" si="94"/>
        <v>长荣箱</v>
      </c>
      <c r="E1256" s="7" t="s">
        <v>15481</v>
      </c>
      <c r="F1256" s="19">
        <v>41617</v>
      </c>
      <c r="G1256" s="80">
        <v>50</v>
      </c>
      <c r="H1256" s="7" t="str">
        <f t="shared" si="93"/>
        <v>重</v>
      </c>
      <c r="I1256" s="24">
        <v>41656</v>
      </c>
      <c r="J1256" s="27"/>
      <c r="K1256" s="12" t="s">
        <v>12135</v>
      </c>
      <c r="L1256" s="11"/>
      <c r="M1256" s="167" t="s">
        <v>8353</v>
      </c>
      <c r="N1256" s="69"/>
      <c r="O1256" s="18" t="str">
        <f t="shared" ca="1" si="91"/>
        <v>182天</v>
      </c>
      <c r="P1256" s="80"/>
      <c r="Q1256" s="80"/>
      <c r="R1256" s="80"/>
      <c r="S1256" s="80"/>
    </row>
    <row r="1257" spans="1:19">
      <c r="A1257" s="7">
        <v>1262</v>
      </c>
      <c r="B1257" s="118" t="s">
        <v>8347</v>
      </c>
      <c r="C1257" s="12" t="s">
        <v>10393</v>
      </c>
      <c r="D1257" s="7" t="str">
        <f t="shared" ref="D1257:D1282" si="95">IF(B1257="","","长荣箱")</f>
        <v>长荣箱</v>
      </c>
      <c r="E1257" s="7" t="s">
        <v>15481</v>
      </c>
      <c r="F1257" s="19">
        <v>41622</v>
      </c>
      <c r="G1257" s="11" t="s">
        <v>3966</v>
      </c>
      <c r="H1257" s="7" t="str">
        <f t="shared" si="93"/>
        <v>重</v>
      </c>
      <c r="I1257" s="24">
        <v>41656</v>
      </c>
      <c r="J1257" s="27"/>
      <c r="K1257" s="12" t="s">
        <v>12135</v>
      </c>
      <c r="L1257" s="11"/>
      <c r="M1257" s="167" t="s">
        <v>8353</v>
      </c>
      <c r="N1257" s="69"/>
      <c r="O1257" s="18" t="str">
        <f t="shared" ca="1" si="91"/>
        <v>177天</v>
      </c>
      <c r="P1257" s="80"/>
      <c r="Q1257" s="80"/>
      <c r="R1257" s="80"/>
      <c r="S1257" s="80"/>
    </row>
    <row r="1258" spans="1:19">
      <c r="A1258" s="7">
        <v>1263</v>
      </c>
      <c r="B1258" s="118" t="s">
        <v>8339</v>
      </c>
      <c r="C1258" s="12" t="s">
        <v>10393</v>
      </c>
      <c r="D1258" s="7" t="str">
        <f t="shared" si="95"/>
        <v>长荣箱</v>
      </c>
      <c r="E1258" s="7" t="s">
        <v>15481</v>
      </c>
      <c r="F1258" s="19">
        <v>41622</v>
      </c>
      <c r="G1258" s="80">
        <v>50</v>
      </c>
      <c r="H1258" s="7" t="str">
        <f t="shared" si="93"/>
        <v>重</v>
      </c>
      <c r="I1258" s="24">
        <v>41656</v>
      </c>
      <c r="J1258" s="27"/>
      <c r="K1258" s="12" t="s">
        <v>12135</v>
      </c>
      <c r="L1258" s="11"/>
      <c r="M1258" s="167" t="s">
        <v>8353</v>
      </c>
      <c r="N1258" s="69"/>
      <c r="O1258" s="18" t="str">
        <f t="shared" ca="1" si="91"/>
        <v>177天</v>
      </c>
      <c r="P1258" s="80"/>
      <c r="Q1258" s="80"/>
      <c r="R1258" s="80"/>
      <c r="S1258" s="80"/>
    </row>
    <row r="1259" spans="1:19">
      <c r="A1259" s="7">
        <v>1264</v>
      </c>
      <c r="B1259" s="118" t="s">
        <v>8332</v>
      </c>
      <c r="C1259" s="12" t="s">
        <v>10393</v>
      </c>
      <c r="D1259" s="7" t="str">
        <f t="shared" si="95"/>
        <v>长荣箱</v>
      </c>
      <c r="E1259" s="7" t="s">
        <v>14428</v>
      </c>
      <c r="F1259" s="19">
        <v>41622</v>
      </c>
      <c r="G1259" s="80">
        <v>50</v>
      </c>
      <c r="H1259" s="7" t="str">
        <f t="shared" si="93"/>
        <v>重</v>
      </c>
      <c r="I1259" s="24">
        <v>41656</v>
      </c>
      <c r="J1259" s="27"/>
      <c r="K1259" s="12" t="s">
        <v>7704</v>
      </c>
      <c r="L1259" s="11"/>
      <c r="M1259" s="167" t="s">
        <v>8353</v>
      </c>
      <c r="N1259" s="69"/>
      <c r="O1259" s="18" t="str">
        <f t="shared" ca="1" si="91"/>
        <v>177天</v>
      </c>
      <c r="P1259" s="80"/>
      <c r="Q1259" s="80"/>
      <c r="R1259" s="80"/>
      <c r="S1259" s="80"/>
    </row>
    <row r="1260" spans="1:19">
      <c r="A1260" s="7">
        <v>1265</v>
      </c>
      <c r="B1260" s="118" t="s">
        <v>6543</v>
      </c>
      <c r="C1260" s="12" t="s">
        <v>10393</v>
      </c>
      <c r="D1260" s="7" t="str">
        <f t="shared" si="95"/>
        <v>长荣箱</v>
      </c>
      <c r="E1260" s="7" t="s">
        <v>14428</v>
      </c>
      <c r="F1260" s="19">
        <v>41622</v>
      </c>
      <c r="G1260" s="80">
        <v>50</v>
      </c>
      <c r="H1260" s="7" t="str">
        <f t="shared" si="93"/>
        <v>重</v>
      </c>
      <c r="I1260" s="24">
        <v>41622</v>
      </c>
      <c r="J1260" s="27"/>
      <c r="K1260" s="12" t="s">
        <v>13302</v>
      </c>
      <c r="L1260" s="11"/>
      <c r="M1260" s="207">
        <v>147300502977</v>
      </c>
      <c r="N1260" s="69"/>
      <c r="O1260" s="18" t="str">
        <f t="shared" ca="1" si="91"/>
        <v>177天</v>
      </c>
      <c r="P1260" s="80"/>
      <c r="Q1260" s="80"/>
      <c r="R1260" s="80"/>
      <c r="S1260" s="80"/>
    </row>
    <row r="1261" spans="1:19">
      <c r="A1261" s="7">
        <v>1266</v>
      </c>
      <c r="B1261" s="118" t="s">
        <v>1372</v>
      </c>
      <c r="C1261" s="12" t="s">
        <v>10393</v>
      </c>
      <c r="D1261" s="7" t="str">
        <f t="shared" si="95"/>
        <v>长荣箱</v>
      </c>
      <c r="E1261" s="7" t="s">
        <v>14428</v>
      </c>
      <c r="F1261" s="19">
        <v>41619</v>
      </c>
      <c r="G1261" s="80">
        <v>50</v>
      </c>
      <c r="H1261" s="7" t="str">
        <f t="shared" si="93"/>
        <v>重</v>
      </c>
      <c r="I1261" s="24">
        <v>41689</v>
      </c>
      <c r="J1261" s="27"/>
      <c r="K1261" s="12" t="s">
        <v>10395</v>
      </c>
      <c r="L1261" s="11"/>
      <c r="M1261" s="167" t="s">
        <v>3824</v>
      </c>
      <c r="N1261" s="69"/>
      <c r="O1261" s="18" t="str">
        <f t="shared" ca="1" si="91"/>
        <v>180天</v>
      </c>
      <c r="P1261" s="80"/>
      <c r="Q1261" s="80"/>
      <c r="R1261" s="80"/>
      <c r="S1261" s="80"/>
    </row>
    <row r="1262" spans="1:19">
      <c r="A1262" s="7">
        <v>1267</v>
      </c>
      <c r="B1262" s="118" t="s">
        <v>7639</v>
      </c>
      <c r="C1262" s="12" t="s">
        <v>10393</v>
      </c>
      <c r="D1262" s="7" t="str">
        <f t="shared" si="95"/>
        <v>长荣箱</v>
      </c>
      <c r="E1262" s="7" t="s">
        <v>14428</v>
      </c>
      <c r="F1262" s="19">
        <v>41619</v>
      </c>
      <c r="G1262" s="80">
        <v>50</v>
      </c>
      <c r="H1262" s="7" t="str">
        <f t="shared" si="93"/>
        <v>重</v>
      </c>
      <c r="I1262" s="24">
        <v>41678</v>
      </c>
      <c r="J1262" s="27"/>
      <c r="K1262" s="12" t="s">
        <v>13302</v>
      </c>
      <c r="L1262" s="11"/>
      <c r="M1262" s="167" t="s">
        <v>13254</v>
      </c>
      <c r="N1262" s="69"/>
      <c r="O1262" s="18" t="str">
        <f t="shared" ca="1" si="91"/>
        <v>180天</v>
      </c>
      <c r="P1262" s="80"/>
      <c r="Q1262" s="80"/>
      <c r="R1262" s="80"/>
      <c r="S1262" s="80"/>
    </row>
    <row r="1263" spans="1:19">
      <c r="A1263" s="7">
        <v>1268</v>
      </c>
      <c r="B1263" s="118" t="s">
        <v>12210</v>
      </c>
      <c r="C1263" s="12" t="s">
        <v>10393</v>
      </c>
      <c r="D1263" s="7" t="str">
        <f t="shared" si="95"/>
        <v>长荣箱</v>
      </c>
      <c r="E1263" s="7" t="s">
        <v>15481</v>
      </c>
      <c r="F1263" s="19">
        <v>41623</v>
      </c>
      <c r="G1263" s="80">
        <v>50</v>
      </c>
      <c r="H1263" s="7" t="str">
        <f t="shared" si="93"/>
        <v>重</v>
      </c>
      <c r="I1263" s="24">
        <v>41654</v>
      </c>
      <c r="J1263" s="27"/>
      <c r="K1263" s="12" t="s">
        <v>13302</v>
      </c>
      <c r="L1263" s="11"/>
      <c r="M1263" s="167" t="s">
        <v>5058</v>
      </c>
      <c r="N1263" s="69"/>
      <c r="O1263" s="18" t="str">
        <f t="shared" ca="1" si="91"/>
        <v>176天</v>
      </c>
      <c r="P1263" s="80"/>
      <c r="Q1263" s="80"/>
      <c r="R1263" s="80"/>
      <c r="S1263" s="80"/>
    </row>
    <row r="1264" spans="1:19">
      <c r="A1264" s="7">
        <v>1269</v>
      </c>
      <c r="B1264" s="118" t="s">
        <v>8341</v>
      </c>
      <c r="C1264" s="12" t="s">
        <v>10393</v>
      </c>
      <c r="D1264" s="7" t="str">
        <f t="shared" si="95"/>
        <v>长荣箱</v>
      </c>
      <c r="E1264" s="7" t="s">
        <v>15481</v>
      </c>
      <c r="F1264" s="19">
        <v>41623</v>
      </c>
      <c r="G1264" s="80">
        <v>50</v>
      </c>
      <c r="H1264" s="7" t="str">
        <f t="shared" si="93"/>
        <v>重</v>
      </c>
      <c r="I1264" s="24">
        <v>41656</v>
      </c>
      <c r="J1264" s="27"/>
      <c r="K1264" s="12" t="s">
        <v>7704</v>
      </c>
      <c r="L1264" s="11"/>
      <c r="M1264" s="167" t="s">
        <v>8353</v>
      </c>
      <c r="N1264" s="69"/>
      <c r="O1264" s="18" t="str">
        <f t="shared" ca="1" si="91"/>
        <v>176天</v>
      </c>
      <c r="P1264" s="80"/>
      <c r="Q1264" s="80"/>
      <c r="R1264" s="80"/>
      <c r="S1264" s="80"/>
    </row>
    <row r="1265" spans="1:19">
      <c r="A1265" s="7">
        <v>1270</v>
      </c>
      <c r="B1265" s="118" t="s">
        <v>12209</v>
      </c>
      <c r="C1265" s="12" t="s">
        <v>10393</v>
      </c>
      <c r="D1265" s="7" t="str">
        <f t="shared" si="95"/>
        <v>长荣箱</v>
      </c>
      <c r="E1265" s="7" t="s">
        <v>15481</v>
      </c>
      <c r="F1265" s="19">
        <v>41622</v>
      </c>
      <c r="G1265" s="80">
        <v>50</v>
      </c>
      <c r="H1265" s="7" t="str">
        <f t="shared" si="93"/>
        <v>重</v>
      </c>
      <c r="I1265" s="24">
        <v>41654</v>
      </c>
      <c r="J1265" s="27"/>
      <c r="K1265" s="12" t="s">
        <v>13302</v>
      </c>
      <c r="L1265" s="11"/>
      <c r="M1265" s="167" t="s">
        <v>5058</v>
      </c>
      <c r="N1265" s="69"/>
      <c r="O1265" s="18" t="str">
        <f t="shared" ca="1" si="91"/>
        <v>177天</v>
      </c>
      <c r="P1265" s="80"/>
      <c r="Q1265" s="80"/>
      <c r="R1265" s="80"/>
      <c r="S1265" s="80"/>
    </row>
    <row r="1266" spans="1:19">
      <c r="A1266" s="7">
        <v>1271</v>
      </c>
      <c r="B1266" s="118" t="s">
        <v>10644</v>
      </c>
      <c r="C1266" s="12" t="s">
        <v>10393</v>
      </c>
      <c r="D1266" s="7" t="str">
        <f t="shared" si="95"/>
        <v>长荣箱</v>
      </c>
      <c r="E1266" s="7" t="s">
        <v>15481</v>
      </c>
      <c r="F1266" s="19">
        <v>41623</v>
      </c>
      <c r="G1266" s="80">
        <v>50</v>
      </c>
      <c r="H1266" s="7" t="str">
        <f t="shared" si="93"/>
        <v>重</v>
      </c>
      <c r="I1266" s="24">
        <v>41654</v>
      </c>
      <c r="J1266" s="27"/>
      <c r="K1266" s="12" t="s">
        <v>13302</v>
      </c>
      <c r="L1266" s="11"/>
      <c r="M1266" s="167" t="s">
        <v>10648</v>
      </c>
      <c r="N1266" s="69"/>
      <c r="O1266" s="18" t="str">
        <f t="shared" ca="1" si="91"/>
        <v>176天</v>
      </c>
      <c r="P1266" s="80"/>
      <c r="Q1266" s="80"/>
      <c r="R1266" s="80"/>
      <c r="S1266" s="80"/>
    </row>
    <row r="1267" spans="1:19">
      <c r="A1267" s="7">
        <v>1272</v>
      </c>
      <c r="B1267" s="118" t="s">
        <v>631</v>
      </c>
      <c r="C1267" s="12" t="s">
        <v>10393</v>
      </c>
      <c r="D1267" s="7" t="str">
        <f t="shared" si="95"/>
        <v>长荣箱</v>
      </c>
      <c r="E1267" s="7" t="s">
        <v>14428</v>
      </c>
      <c r="F1267" s="19">
        <v>41621</v>
      </c>
      <c r="G1267" s="80">
        <v>50</v>
      </c>
      <c r="H1267" s="7" t="str">
        <f t="shared" si="93"/>
        <v>重</v>
      </c>
      <c r="I1267" s="24">
        <v>41652</v>
      </c>
      <c r="J1267" s="27"/>
      <c r="K1267" s="12" t="s">
        <v>13302</v>
      </c>
      <c r="L1267" s="11"/>
      <c r="M1267" s="167" t="s">
        <v>633</v>
      </c>
      <c r="N1267" s="69"/>
      <c r="O1267" s="18" t="str">
        <f t="shared" ca="1" si="91"/>
        <v>178天</v>
      </c>
      <c r="P1267" s="80"/>
      <c r="Q1267" s="80"/>
      <c r="R1267" s="80"/>
      <c r="S1267" s="80"/>
    </row>
    <row r="1268" spans="1:19">
      <c r="A1268" s="7">
        <v>1273</v>
      </c>
      <c r="B1268" s="118" t="s">
        <v>2263</v>
      </c>
      <c r="C1268" s="12" t="s">
        <v>10393</v>
      </c>
      <c r="D1268" s="7" t="str">
        <f t="shared" si="95"/>
        <v>长荣箱</v>
      </c>
      <c r="E1268" s="7" t="s">
        <v>14428</v>
      </c>
      <c r="F1268" s="19">
        <v>41622</v>
      </c>
      <c r="G1268" s="80">
        <v>50</v>
      </c>
      <c r="H1268" s="7" t="str">
        <f t="shared" si="93"/>
        <v>重</v>
      </c>
      <c r="I1268" s="24">
        <v>41630</v>
      </c>
      <c r="J1268" s="27"/>
      <c r="K1268" s="12" t="s">
        <v>13302</v>
      </c>
      <c r="L1268" s="11"/>
      <c r="M1268" s="192" t="s">
        <v>2264</v>
      </c>
      <c r="N1268" s="69"/>
      <c r="O1268" s="18" t="str">
        <f t="shared" ca="1" si="91"/>
        <v>177天</v>
      </c>
      <c r="P1268" s="80"/>
      <c r="Q1268" s="80"/>
      <c r="R1268" s="80"/>
      <c r="S1268" s="80"/>
    </row>
    <row r="1269" spans="1:19">
      <c r="A1269" s="7">
        <v>1274</v>
      </c>
      <c r="B1269" s="118" t="s">
        <v>3300</v>
      </c>
      <c r="C1269" s="12" t="s">
        <v>10393</v>
      </c>
      <c r="D1269" s="7" t="str">
        <f t="shared" si="95"/>
        <v>长荣箱</v>
      </c>
      <c r="E1269" s="7" t="s">
        <v>14428</v>
      </c>
      <c r="F1269" s="19">
        <v>41620</v>
      </c>
      <c r="G1269" s="80">
        <v>50</v>
      </c>
      <c r="H1269" s="7" t="str">
        <f t="shared" si="93"/>
        <v>重</v>
      </c>
      <c r="I1269" s="24">
        <v>41629</v>
      </c>
      <c r="J1269" s="27"/>
      <c r="K1269" s="12" t="s">
        <v>13302</v>
      </c>
      <c r="L1269" s="11"/>
      <c r="M1269" s="167" t="s">
        <v>5402</v>
      </c>
      <c r="N1269" s="69"/>
      <c r="O1269" s="18" t="str">
        <f t="shared" ca="1" si="91"/>
        <v>179天</v>
      </c>
      <c r="P1269" s="80"/>
      <c r="Q1269" s="80"/>
      <c r="R1269" s="80"/>
      <c r="S1269" s="80"/>
    </row>
    <row r="1270" spans="1:19">
      <c r="A1270" s="7">
        <v>1275</v>
      </c>
      <c r="B1270" s="118" t="s">
        <v>14478</v>
      </c>
      <c r="C1270" s="12" t="s">
        <v>10393</v>
      </c>
      <c r="D1270" s="7" t="str">
        <f t="shared" si="95"/>
        <v>长荣箱</v>
      </c>
      <c r="E1270" s="7" t="s">
        <v>14428</v>
      </c>
      <c r="F1270" s="19">
        <v>41621</v>
      </c>
      <c r="G1270" s="80">
        <v>50</v>
      </c>
      <c r="H1270" s="7" t="str">
        <f t="shared" si="93"/>
        <v>重</v>
      </c>
      <c r="I1270" s="24">
        <v>41638</v>
      </c>
      <c r="J1270" s="27"/>
      <c r="K1270" s="12" t="s">
        <v>13302</v>
      </c>
      <c r="L1270" s="11"/>
      <c r="M1270" s="167" t="s">
        <v>14479</v>
      </c>
      <c r="N1270" s="69"/>
      <c r="O1270" s="18" t="str">
        <f t="shared" ca="1" si="91"/>
        <v>178天</v>
      </c>
      <c r="P1270" s="80"/>
      <c r="Q1270" s="80"/>
      <c r="R1270" s="80"/>
      <c r="S1270" s="80"/>
    </row>
    <row r="1271" spans="1:19">
      <c r="A1271" s="7">
        <v>1276</v>
      </c>
      <c r="B1271" s="118" t="s">
        <v>6523</v>
      </c>
      <c r="C1271" s="12" t="s">
        <v>10393</v>
      </c>
      <c r="D1271" s="7" t="str">
        <f t="shared" si="95"/>
        <v>长荣箱</v>
      </c>
      <c r="E1271" s="7" t="s">
        <v>14428</v>
      </c>
      <c r="F1271" s="19">
        <v>41620</v>
      </c>
      <c r="G1271" s="80">
        <v>50</v>
      </c>
      <c r="H1271" s="7" t="str">
        <f t="shared" si="93"/>
        <v>重</v>
      </c>
      <c r="I1271" s="24">
        <v>41620</v>
      </c>
      <c r="J1271" s="27"/>
      <c r="K1271" s="12" t="s">
        <v>2346</v>
      </c>
      <c r="L1271" s="11"/>
      <c r="M1271" s="167" t="s">
        <v>6526</v>
      </c>
      <c r="N1271" s="69"/>
      <c r="O1271" s="18" t="str">
        <f t="shared" ca="1" si="91"/>
        <v>179天</v>
      </c>
      <c r="P1271" s="80"/>
      <c r="Q1271" s="80"/>
      <c r="R1271" s="80"/>
      <c r="S1271" s="80"/>
    </row>
    <row r="1272" spans="1:19">
      <c r="A1272" s="7">
        <v>1277</v>
      </c>
      <c r="B1272" s="118" t="s">
        <v>5399</v>
      </c>
      <c r="C1272" s="12" t="s">
        <v>10393</v>
      </c>
      <c r="D1272" s="7" t="str">
        <f t="shared" si="95"/>
        <v>长荣箱</v>
      </c>
      <c r="E1272" s="7" t="s">
        <v>14428</v>
      </c>
      <c r="F1272" s="19">
        <v>41620</v>
      </c>
      <c r="G1272" s="80">
        <v>50</v>
      </c>
      <c r="H1272" s="7" t="str">
        <f t="shared" si="93"/>
        <v>重</v>
      </c>
      <c r="I1272" s="24">
        <v>41639</v>
      </c>
      <c r="J1272" s="27"/>
      <c r="K1272" s="12" t="s">
        <v>13302</v>
      </c>
      <c r="L1272" s="11"/>
      <c r="M1272" s="167" t="s">
        <v>5400</v>
      </c>
      <c r="N1272" s="69"/>
      <c r="O1272" s="18" t="str">
        <f t="shared" ca="1" si="91"/>
        <v>179天</v>
      </c>
      <c r="P1272" s="80"/>
      <c r="Q1272" s="80"/>
      <c r="R1272" s="80"/>
      <c r="S1272" s="80"/>
    </row>
    <row r="1273" spans="1:19">
      <c r="A1273" s="7">
        <v>1278</v>
      </c>
      <c r="B1273" s="118" t="s">
        <v>17097</v>
      </c>
      <c r="C1273" s="12" t="s">
        <v>10393</v>
      </c>
      <c r="D1273" s="7" t="str">
        <f t="shared" si="95"/>
        <v>长荣箱</v>
      </c>
      <c r="E1273" s="7" t="s">
        <v>14428</v>
      </c>
      <c r="F1273" s="19">
        <v>41628</v>
      </c>
      <c r="G1273" s="80">
        <v>50</v>
      </c>
      <c r="H1273" s="7" t="str">
        <f t="shared" si="93"/>
        <v>重</v>
      </c>
      <c r="I1273" s="24">
        <v>41631</v>
      </c>
      <c r="J1273" s="27"/>
      <c r="K1273" s="12" t="s">
        <v>5796</v>
      </c>
      <c r="L1273" s="11"/>
      <c r="M1273" s="167" t="s">
        <v>17096</v>
      </c>
      <c r="N1273" s="69"/>
      <c r="O1273" s="18" t="str">
        <f t="shared" ca="1" si="91"/>
        <v>171天</v>
      </c>
      <c r="P1273" s="80"/>
      <c r="Q1273" s="80"/>
      <c r="R1273" s="80"/>
      <c r="S1273" s="80"/>
    </row>
    <row r="1274" spans="1:19">
      <c r="A1274" s="7">
        <v>1279</v>
      </c>
      <c r="B1274" s="118" t="s">
        <v>17098</v>
      </c>
      <c r="C1274" s="12" t="s">
        <v>10393</v>
      </c>
      <c r="D1274" s="7" t="str">
        <f t="shared" si="95"/>
        <v>长荣箱</v>
      </c>
      <c r="E1274" s="7" t="s">
        <v>14428</v>
      </c>
      <c r="F1274" s="19">
        <v>41628</v>
      </c>
      <c r="G1274" s="80">
        <v>50</v>
      </c>
      <c r="H1274" s="7" t="str">
        <f t="shared" si="93"/>
        <v>重</v>
      </c>
      <c r="I1274" s="24">
        <v>41631</v>
      </c>
      <c r="J1274" s="27"/>
      <c r="K1274" s="12" t="s">
        <v>5796</v>
      </c>
      <c r="L1274" s="11"/>
      <c r="M1274" s="167" t="s">
        <v>17096</v>
      </c>
      <c r="N1274" s="69"/>
      <c r="O1274" s="18" t="str">
        <f t="shared" ca="1" si="91"/>
        <v>171天</v>
      </c>
      <c r="P1274" s="80"/>
      <c r="Q1274" s="80"/>
      <c r="R1274" s="80"/>
      <c r="S1274" s="80"/>
    </row>
    <row r="1275" spans="1:19">
      <c r="A1275" s="7">
        <v>1280</v>
      </c>
      <c r="B1275" s="118" t="s">
        <v>17099</v>
      </c>
      <c r="C1275" s="12" t="s">
        <v>10393</v>
      </c>
      <c r="D1275" s="7" t="str">
        <f t="shared" si="95"/>
        <v>长荣箱</v>
      </c>
      <c r="E1275" s="7" t="s">
        <v>14428</v>
      </c>
      <c r="F1275" s="19">
        <v>41628</v>
      </c>
      <c r="G1275" s="80">
        <v>50</v>
      </c>
      <c r="H1275" s="7" t="str">
        <f t="shared" si="93"/>
        <v>重</v>
      </c>
      <c r="I1275" s="24">
        <v>41631</v>
      </c>
      <c r="J1275" s="27"/>
      <c r="K1275" s="12" t="s">
        <v>5796</v>
      </c>
      <c r="L1275" s="11"/>
      <c r="M1275" s="167" t="s">
        <v>17096</v>
      </c>
      <c r="N1275" s="69"/>
      <c r="O1275" s="18" t="str">
        <f t="shared" ca="1" si="91"/>
        <v>171天</v>
      </c>
      <c r="P1275" s="80"/>
      <c r="Q1275" s="80"/>
      <c r="R1275" s="80"/>
      <c r="S1275" s="80"/>
    </row>
    <row r="1276" spans="1:19">
      <c r="A1276" s="7">
        <v>1281</v>
      </c>
      <c r="B1276" s="118" t="s">
        <v>17100</v>
      </c>
      <c r="C1276" s="12" t="s">
        <v>10393</v>
      </c>
      <c r="D1276" s="7" t="str">
        <f t="shared" si="95"/>
        <v>长荣箱</v>
      </c>
      <c r="E1276" s="7" t="s">
        <v>14428</v>
      </c>
      <c r="F1276" s="19">
        <v>41628</v>
      </c>
      <c r="G1276" s="80">
        <v>50</v>
      </c>
      <c r="H1276" s="7" t="str">
        <f t="shared" si="93"/>
        <v>重</v>
      </c>
      <c r="I1276" s="24">
        <v>41631</v>
      </c>
      <c r="J1276" s="27"/>
      <c r="K1276" s="12" t="s">
        <v>5796</v>
      </c>
      <c r="L1276" s="11"/>
      <c r="M1276" s="167" t="s">
        <v>17096</v>
      </c>
      <c r="N1276" s="69"/>
      <c r="O1276" s="18" t="str">
        <f t="shared" ca="1" si="91"/>
        <v>171天</v>
      </c>
      <c r="P1276" s="80"/>
      <c r="Q1276" s="80"/>
      <c r="R1276" s="80"/>
      <c r="S1276" s="80"/>
    </row>
    <row r="1277" spans="1:19">
      <c r="A1277" s="7">
        <v>1282</v>
      </c>
      <c r="B1277" s="118" t="s">
        <v>10382</v>
      </c>
      <c r="C1277" s="12" t="s">
        <v>10393</v>
      </c>
      <c r="D1277" s="7" t="str">
        <f t="shared" si="95"/>
        <v>长荣箱</v>
      </c>
      <c r="E1277" s="7" t="s">
        <v>14428</v>
      </c>
      <c r="F1277" s="19">
        <v>41623</v>
      </c>
      <c r="G1277" s="80">
        <v>50</v>
      </c>
      <c r="H1277" s="7" t="str">
        <f t="shared" si="93"/>
        <v>重</v>
      </c>
      <c r="I1277" s="24">
        <v>41646</v>
      </c>
      <c r="J1277" s="27"/>
      <c r="K1277" s="12" t="s">
        <v>13302</v>
      </c>
      <c r="L1277" s="11"/>
      <c r="M1277" s="167" t="s">
        <v>15853</v>
      </c>
      <c r="N1277" s="69"/>
      <c r="O1277" s="18" t="str">
        <f t="shared" ca="1" si="91"/>
        <v>176天</v>
      </c>
      <c r="P1277" s="80"/>
      <c r="Q1277" s="80"/>
      <c r="R1277" s="80"/>
      <c r="S1277" s="80"/>
    </row>
    <row r="1278" spans="1:19">
      <c r="A1278" s="7">
        <v>1283</v>
      </c>
      <c r="B1278" s="118" t="s">
        <v>4445</v>
      </c>
      <c r="C1278" s="12" t="s">
        <v>10393</v>
      </c>
      <c r="D1278" s="7" t="str">
        <f t="shared" si="95"/>
        <v>长荣箱</v>
      </c>
      <c r="E1278" s="7" t="s">
        <v>14428</v>
      </c>
      <c r="F1278" s="19">
        <v>41623</v>
      </c>
      <c r="G1278" s="80">
        <v>50</v>
      </c>
      <c r="H1278" s="7" t="str">
        <f t="shared" si="93"/>
        <v>重</v>
      </c>
      <c r="I1278" s="24">
        <v>41625</v>
      </c>
      <c r="J1278" s="27"/>
      <c r="K1278" s="12" t="s">
        <v>15569</v>
      </c>
      <c r="L1278" s="11"/>
      <c r="M1278" s="192" t="s">
        <v>4444</v>
      </c>
      <c r="N1278" s="69"/>
      <c r="O1278" s="18" t="str">
        <f t="shared" ca="1" si="91"/>
        <v>176天</v>
      </c>
      <c r="P1278" s="80"/>
      <c r="Q1278" s="80"/>
      <c r="R1278" s="80"/>
      <c r="S1278" s="80"/>
    </row>
    <row r="1279" spans="1:19">
      <c r="A1279" s="7">
        <v>1284</v>
      </c>
      <c r="B1279" s="118" t="s">
        <v>12211</v>
      </c>
      <c r="C1279" s="12" t="s">
        <v>10393</v>
      </c>
      <c r="D1279" s="7" t="str">
        <f t="shared" si="95"/>
        <v>长荣箱</v>
      </c>
      <c r="E1279" s="7" t="s">
        <v>15481</v>
      </c>
      <c r="F1279" s="19">
        <v>41626</v>
      </c>
      <c r="G1279" s="80">
        <v>50</v>
      </c>
      <c r="H1279" s="7" t="str">
        <f t="shared" si="93"/>
        <v>重</v>
      </c>
      <c r="I1279" s="24">
        <v>41654</v>
      </c>
      <c r="J1279" s="27"/>
      <c r="K1279" s="12" t="s">
        <v>13302</v>
      </c>
      <c r="L1279" s="11"/>
      <c r="M1279" s="167" t="s">
        <v>5058</v>
      </c>
      <c r="N1279" s="69"/>
      <c r="O1279" s="18" t="str">
        <f t="shared" ca="1" si="91"/>
        <v>173天</v>
      </c>
      <c r="P1279" s="80"/>
      <c r="Q1279" s="80"/>
      <c r="R1279" s="80"/>
      <c r="S1279" s="80"/>
    </row>
    <row r="1280" spans="1:19">
      <c r="A1280" s="7">
        <v>1285</v>
      </c>
      <c r="B1280" s="118" t="s">
        <v>632</v>
      </c>
      <c r="C1280" s="12" t="s">
        <v>10393</v>
      </c>
      <c r="D1280" s="7" t="str">
        <f t="shared" si="95"/>
        <v>长荣箱</v>
      </c>
      <c r="E1280" s="7" t="s">
        <v>15481</v>
      </c>
      <c r="F1280" s="19">
        <v>41626</v>
      </c>
      <c r="G1280" s="80">
        <v>50</v>
      </c>
      <c r="H1280" s="7" t="str">
        <f t="shared" si="93"/>
        <v>重</v>
      </c>
      <c r="I1280" s="24">
        <v>41652</v>
      </c>
      <c r="J1280" s="27"/>
      <c r="K1280" s="12" t="s">
        <v>13302</v>
      </c>
      <c r="L1280" s="11"/>
      <c r="M1280" s="167" t="s">
        <v>633</v>
      </c>
      <c r="N1280" s="69"/>
      <c r="O1280" s="18" t="str">
        <f t="shared" ca="1" si="91"/>
        <v>173天</v>
      </c>
      <c r="P1280" s="80"/>
      <c r="Q1280" s="80"/>
      <c r="R1280" s="80"/>
      <c r="S1280" s="80"/>
    </row>
    <row r="1281" spans="1:19">
      <c r="A1281" s="7">
        <v>1286</v>
      </c>
      <c r="B1281" s="118" t="s">
        <v>14482</v>
      </c>
      <c r="C1281" s="12" t="s">
        <v>10393</v>
      </c>
      <c r="D1281" s="7" t="str">
        <f t="shared" si="95"/>
        <v>长荣箱</v>
      </c>
      <c r="E1281" s="7" t="s">
        <v>15481</v>
      </c>
      <c r="F1281" s="19">
        <v>41627</v>
      </c>
      <c r="G1281" s="80">
        <v>50</v>
      </c>
      <c r="H1281" s="7" t="str">
        <f t="shared" si="93"/>
        <v>重</v>
      </c>
      <c r="I1281" s="24">
        <v>41648</v>
      </c>
      <c r="J1281" s="27"/>
      <c r="K1281" s="12" t="s">
        <v>13302</v>
      </c>
      <c r="L1281" s="11"/>
      <c r="M1281" s="167" t="s">
        <v>14484</v>
      </c>
      <c r="N1281" s="69"/>
      <c r="O1281" s="18" t="str">
        <f t="shared" ref="O1281:O1334" ca="1" si="96">IF(I1281="","",IF(ISNONTEXT(J1281),DATEDIF(F1281,TODAY(),"d")&amp;"天","出场"))</f>
        <v>172天</v>
      </c>
      <c r="P1281" s="80"/>
      <c r="Q1281" s="80"/>
      <c r="R1281" s="80"/>
      <c r="S1281" s="80"/>
    </row>
    <row r="1282" spans="1:19">
      <c r="A1282" s="7">
        <v>1287</v>
      </c>
      <c r="B1282" s="118" t="s">
        <v>14480</v>
      </c>
      <c r="C1282" s="12" t="s">
        <v>10393</v>
      </c>
      <c r="D1282" s="7" t="str">
        <f t="shared" si="95"/>
        <v>长荣箱</v>
      </c>
      <c r="E1282" s="7" t="s">
        <v>15481</v>
      </c>
      <c r="F1282" s="19">
        <v>41627</v>
      </c>
      <c r="G1282" s="80">
        <v>50</v>
      </c>
      <c r="H1282" s="7" t="str">
        <f t="shared" si="93"/>
        <v>重</v>
      </c>
      <c r="I1282" s="24">
        <v>41648</v>
      </c>
      <c r="J1282" s="27"/>
      <c r="K1282" s="12" t="s">
        <v>13302</v>
      </c>
      <c r="L1282" s="11"/>
      <c r="M1282" s="167" t="s">
        <v>14484</v>
      </c>
      <c r="N1282" s="69"/>
      <c r="O1282" s="18" t="str">
        <f t="shared" ca="1" si="96"/>
        <v>172天</v>
      </c>
      <c r="P1282" s="80"/>
      <c r="Q1282" s="80"/>
      <c r="R1282" s="80"/>
      <c r="S1282" s="80"/>
    </row>
    <row r="1283" spans="1:19">
      <c r="A1283" s="7">
        <v>1288</v>
      </c>
      <c r="B1283" s="118" t="s">
        <v>10408</v>
      </c>
      <c r="C1283" s="12" t="s">
        <v>10393</v>
      </c>
      <c r="D1283" s="7" t="str">
        <f>IF(B1283="","","长荣箱")</f>
        <v>长荣箱</v>
      </c>
      <c r="E1283" s="7" t="s">
        <v>14428</v>
      </c>
      <c r="F1283" s="19">
        <v>41621</v>
      </c>
      <c r="G1283" s="11" t="s">
        <v>9300</v>
      </c>
      <c r="H1283" s="7" t="str">
        <f t="shared" si="93"/>
        <v>重</v>
      </c>
      <c r="I1283" s="24">
        <v>41622</v>
      </c>
      <c r="J1283" s="27"/>
      <c r="K1283" s="12" t="s">
        <v>10395</v>
      </c>
      <c r="L1283" s="11"/>
      <c r="M1283" s="167" t="s">
        <v>10407</v>
      </c>
      <c r="N1283" s="69"/>
      <c r="O1283" s="18" t="str">
        <f t="shared" ca="1" si="96"/>
        <v>178天</v>
      </c>
      <c r="P1283" s="80"/>
      <c r="Q1283" s="80"/>
      <c r="R1283" s="80"/>
      <c r="S1283" s="80"/>
    </row>
    <row r="1284" spans="1:19">
      <c r="A1284" s="7">
        <v>1289</v>
      </c>
      <c r="B1284" s="118" t="s">
        <v>7711</v>
      </c>
      <c r="C1284" s="12" t="s">
        <v>10393</v>
      </c>
      <c r="D1284" s="7" t="str">
        <f>IF(B1284="","","长荣箱")</f>
        <v>长荣箱</v>
      </c>
      <c r="E1284" s="7" t="s">
        <v>14428</v>
      </c>
      <c r="F1284" s="19">
        <v>41621</v>
      </c>
      <c r="G1284" s="11" t="s">
        <v>12631</v>
      </c>
      <c r="H1284" s="7" t="str">
        <f t="shared" si="93"/>
        <v>重</v>
      </c>
      <c r="I1284" s="24">
        <v>41633</v>
      </c>
      <c r="J1284" s="27"/>
      <c r="K1284" s="12" t="s">
        <v>13302</v>
      </c>
      <c r="L1284" s="11"/>
      <c r="M1284" s="13"/>
      <c r="N1284" s="69"/>
      <c r="O1284" s="18" t="str">
        <f t="shared" ca="1" si="96"/>
        <v>178天</v>
      </c>
      <c r="P1284" s="80"/>
      <c r="Q1284" s="80"/>
      <c r="R1284" s="80"/>
      <c r="S1284" s="80"/>
    </row>
    <row r="1285" spans="1:19">
      <c r="A1285" s="7">
        <v>1290</v>
      </c>
      <c r="B1285" s="118" t="s">
        <v>5398</v>
      </c>
      <c r="C1285" s="12" t="s">
        <v>10393</v>
      </c>
      <c r="D1285" s="7" t="str">
        <f>IF(B1285="","","长荣箱")</f>
        <v>长荣箱</v>
      </c>
      <c r="E1285" s="7" t="s">
        <v>14428</v>
      </c>
      <c r="F1285" s="19">
        <v>41622</v>
      </c>
      <c r="G1285" s="11" t="s">
        <v>12631</v>
      </c>
      <c r="H1285" s="7" t="str">
        <f t="shared" si="93"/>
        <v>重</v>
      </c>
      <c r="I1285" s="24">
        <v>41639</v>
      </c>
      <c r="J1285" s="27"/>
      <c r="K1285" s="12" t="s">
        <v>13302</v>
      </c>
      <c r="L1285" s="11"/>
      <c r="M1285" s="167" t="s">
        <v>5400</v>
      </c>
      <c r="N1285" s="69"/>
      <c r="O1285" s="18" t="str">
        <f t="shared" ca="1" si="96"/>
        <v>177天</v>
      </c>
      <c r="P1285" s="80"/>
      <c r="Q1285" s="80"/>
      <c r="R1285" s="80"/>
      <c r="S1285" s="80"/>
    </row>
    <row r="1286" spans="1:19">
      <c r="A1286" s="7">
        <v>1291</v>
      </c>
      <c r="B1286" s="118" t="s">
        <v>12212</v>
      </c>
      <c r="C1286" s="12" t="s">
        <v>10393</v>
      </c>
      <c r="D1286" s="7" t="str">
        <f>IF(B1286="","","长荣箱")</f>
        <v>长荣箱</v>
      </c>
      <c r="E1286" s="7" t="s">
        <v>15481</v>
      </c>
      <c r="F1286" s="19">
        <v>41622</v>
      </c>
      <c r="G1286" s="11" t="s">
        <v>12631</v>
      </c>
      <c r="H1286" s="7" t="str">
        <f t="shared" si="93"/>
        <v>重</v>
      </c>
      <c r="I1286" s="24">
        <v>41654</v>
      </c>
      <c r="J1286" s="27"/>
      <c r="K1286" s="12" t="s">
        <v>13302</v>
      </c>
      <c r="L1286" s="11"/>
      <c r="M1286" s="167" t="s">
        <v>5058</v>
      </c>
      <c r="N1286" s="69"/>
      <c r="O1286" s="18" t="str">
        <f t="shared" ca="1" si="96"/>
        <v>177天</v>
      </c>
      <c r="P1286" s="80"/>
      <c r="Q1286" s="80"/>
      <c r="R1286" s="80"/>
      <c r="S1286" s="80"/>
    </row>
    <row r="1287" spans="1:19">
      <c r="A1287" s="7">
        <v>1292</v>
      </c>
      <c r="B1287" s="118" t="s">
        <v>7713</v>
      </c>
      <c r="C1287" s="12" t="s">
        <v>10393</v>
      </c>
      <c r="D1287" s="7" t="str">
        <f t="shared" ref="D1287:D1292" si="97">IF(B1287="","","长荣箱")</f>
        <v>长荣箱</v>
      </c>
      <c r="E1287" s="7" t="s">
        <v>14428</v>
      </c>
      <c r="F1287" s="19">
        <v>41634</v>
      </c>
      <c r="G1287" s="11" t="s">
        <v>4439</v>
      </c>
      <c r="H1287" s="7" t="str">
        <f t="shared" si="93"/>
        <v>重</v>
      </c>
      <c r="I1287" s="24">
        <v>41634</v>
      </c>
      <c r="J1287" s="27"/>
      <c r="K1287" s="12" t="s">
        <v>13302</v>
      </c>
      <c r="L1287" s="11"/>
      <c r="M1287" s="13"/>
      <c r="N1287" s="69"/>
      <c r="O1287" s="18" t="str">
        <f t="shared" ca="1" si="96"/>
        <v>165天</v>
      </c>
      <c r="P1287" s="80"/>
      <c r="Q1287" s="80"/>
      <c r="R1287" s="80"/>
      <c r="S1287" s="80"/>
    </row>
    <row r="1288" spans="1:19">
      <c r="A1288" s="7">
        <v>1293</v>
      </c>
      <c r="B1288" s="118" t="s">
        <v>7712</v>
      </c>
      <c r="C1288" s="12" t="s">
        <v>10393</v>
      </c>
      <c r="D1288" s="7" t="str">
        <f t="shared" si="97"/>
        <v>长荣箱</v>
      </c>
      <c r="E1288" s="7" t="s">
        <v>14428</v>
      </c>
      <c r="F1288" s="19">
        <v>41633</v>
      </c>
      <c r="G1288" s="11" t="s">
        <v>12631</v>
      </c>
      <c r="H1288" s="7" t="str">
        <f t="shared" si="93"/>
        <v>重</v>
      </c>
      <c r="I1288" s="24">
        <v>41634</v>
      </c>
      <c r="J1288" s="27"/>
      <c r="K1288" s="12" t="s">
        <v>12442</v>
      </c>
      <c r="L1288" s="11"/>
      <c r="M1288" s="13"/>
      <c r="N1288" s="69"/>
      <c r="O1288" s="18" t="str">
        <f t="shared" ca="1" si="96"/>
        <v>166天</v>
      </c>
      <c r="P1288" s="80"/>
      <c r="Q1288" s="80"/>
      <c r="R1288" s="80"/>
      <c r="S1288" s="80"/>
    </row>
    <row r="1289" spans="1:19">
      <c r="A1289" s="7">
        <v>1294</v>
      </c>
      <c r="B1289" s="118" t="s">
        <v>1708</v>
      </c>
      <c r="C1289" s="12" t="s">
        <v>10393</v>
      </c>
      <c r="D1289" s="7" t="str">
        <f t="shared" si="97"/>
        <v>长荣箱</v>
      </c>
      <c r="E1289" s="7" t="s">
        <v>14428</v>
      </c>
      <c r="F1289" s="19">
        <v>41635</v>
      </c>
      <c r="G1289" s="11" t="s">
        <v>12631</v>
      </c>
      <c r="H1289" s="7" t="str">
        <f t="shared" si="93"/>
        <v>重</v>
      </c>
      <c r="I1289" s="24">
        <v>41637</v>
      </c>
      <c r="J1289" s="27"/>
      <c r="K1289" s="12" t="s">
        <v>13302</v>
      </c>
      <c r="L1289" s="11"/>
      <c r="M1289" s="167" t="s">
        <v>1709</v>
      </c>
      <c r="N1289" s="69"/>
      <c r="O1289" s="18" t="str">
        <f t="shared" ca="1" si="96"/>
        <v>164天</v>
      </c>
      <c r="P1289" s="80"/>
      <c r="Q1289" s="80"/>
      <c r="R1289" s="80"/>
      <c r="S1289" s="80"/>
    </row>
    <row r="1290" spans="1:19">
      <c r="A1290" s="7">
        <v>1295</v>
      </c>
      <c r="B1290" s="118" t="s">
        <v>1706</v>
      </c>
      <c r="C1290" s="12" t="s">
        <v>10393</v>
      </c>
      <c r="D1290" s="7" t="str">
        <f t="shared" si="97"/>
        <v>长荣箱</v>
      </c>
      <c r="E1290" s="7" t="s">
        <v>14428</v>
      </c>
      <c r="F1290" s="19">
        <v>41635</v>
      </c>
      <c r="G1290" s="11" t="s">
        <v>12631</v>
      </c>
      <c r="H1290" s="7" t="str">
        <f t="shared" si="93"/>
        <v>重</v>
      </c>
      <c r="I1290" s="24">
        <v>41637</v>
      </c>
      <c r="J1290" s="27"/>
      <c r="K1290" s="12" t="s">
        <v>13302</v>
      </c>
      <c r="L1290" s="11"/>
      <c r="M1290" s="167" t="s">
        <v>1709</v>
      </c>
      <c r="N1290" s="69"/>
      <c r="O1290" s="18" t="str">
        <f t="shared" ca="1" si="96"/>
        <v>164天</v>
      </c>
      <c r="P1290" s="80"/>
      <c r="Q1290" s="80"/>
      <c r="R1290" s="80"/>
      <c r="S1290" s="80"/>
    </row>
    <row r="1291" spans="1:19">
      <c r="A1291" s="7">
        <v>1296</v>
      </c>
      <c r="B1291" s="118" t="s">
        <v>7656</v>
      </c>
      <c r="C1291" s="12" t="s">
        <v>10393</v>
      </c>
      <c r="D1291" s="7" t="str">
        <f t="shared" si="97"/>
        <v>长荣箱</v>
      </c>
      <c r="E1291" s="7" t="s">
        <v>15481</v>
      </c>
      <c r="F1291" s="19">
        <v>41637</v>
      </c>
      <c r="G1291" s="11" t="s">
        <v>59</v>
      </c>
      <c r="H1291" s="7" t="str">
        <f t="shared" si="93"/>
        <v>重</v>
      </c>
      <c r="I1291" s="24">
        <v>41656</v>
      </c>
      <c r="J1291" s="27"/>
      <c r="K1291" s="12" t="s">
        <v>12135</v>
      </c>
      <c r="L1291" s="11"/>
      <c r="M1291" s="167" t="s">
        <v>8353</v>
      </c>
      <c r="N1291" s="69"/>
      <c r="O1291" s="18" t="str">
        <f t="shared" ca="1" si="96"/>
        <v>162天</v>
      </c>
      <c r="P1291" s="80"/>
      <c r="Q1291" s="80"/>
      <c r="R1291" s="80"/>
      <c r="S1291" s="80"/>
    </row>
    <row r="1292" spans="1:19">
      <c r="A1292" s="7">
        <v>1297</v>
      </c>
      <c r="B1292" s="118" t="s">
        <v>7657</v>
      </c>
      <c r="C1292" s="12" t="s">
        <v>10393</v>
      </c>
      <c r="D1292" s="7" t="str">
        <f t="shared" si="97"/>
        <v>长荣箱</v>
      </c>
      <c r="E1292" s="7" t="s">
        <v>14428</v>
      </c>
      <c r="F1292" s="19">
        <v>41637</v>
      </c>
      <c r="G1292" s="11" t="s">
        <v>12631</v>
      </c>
      <c r="H1292" s="7" t="str">
        <f t="shared" si="93"/>
        <v>重</v>
      </c>
      <c r="I1292" s="24">
        <v>41637</v>
      </c>
      <c r="J1292" s="27"/>
      <c r="K1292" s="12" t="s">
        <v>13302</v>
      </c>
      <c r="L1292" s="11"/>
      <c r="M1292" s="167" t="s">
        <v>1709</v>
      </c>
      <c r="N1292" s="69"/>
      <c r="O1292" s="18" t="str">
        <f t="shared" ca="1" si="96"/>
        <v>162天</v>
      </c>
      <c r="P1292" s="80"/>
      <c r="Q1292" s="80"/>
      <c r="R1292" s="80"/>
      <c r="S1292" s="80"/>
    </row>
    <row r="1293" spans="1:19">
      <c r="A1293" s="7">
        <v>1308</v>
      </c>
      <c r="B1293" s="118" t="s">
        <v>4446</v>
      </c>
      <c r="C1293" s="12" t="s">
        <v>10393</v>
      </c>
      <c r="D1293" s="7" t="str">
        <f t="shared" ref="D1293:D1350" si="98">IF(B1293="","","长荣箱")</f>
        <v>长荣箱</v>
      </c>
      <c r="E1293" s="7" t="s">
        <v>14428</v>
      </c>
      <c r="F1293" s="19">
        <v>41622</v>
      </c>
      <c r="G1293" s="11" t="s">
        <v>10773</v>
      </c>
      <c r="H1293" s="7" t="str">
        <f t="shared" si="93"/>
        <v>重</v>
      </c>
      <c r="I1293" s="24">
        <v>41625</v>
      </c>
      <c r="J1293" s="27"/>
      <c r="K1293" s="12" t="s">
        <v>4443</v>
      </c>
      <c r="L1293" s="11"/>
      <c r="M1293" s="192" t="s">
        <v>4444</v>
      </c>
      <c r="N1293" s="69"/>
      <c r="O1293" s="18" t="str">
        <f t="shared" ca="1" si="96"/>
        <v>177天</v>
      </c>
      <c r="P1293" s="80"/>
      <c r="Q1293" s="80"/>
      <c r="R1293" s="80"/>
      <c r="S1293" s="80"/>
    </row>
    <row r="1294" spans="1:19">
      <c r="A1294" s="7">
        <v>1309</v>
      </c>
      <c r="B1294" s="118" t="s">
        <v>10383</v>
      </c>
      <c r="C1294" s="12" t="s">
        <v>10393</v>
      </c>
      <c r="D1294" s="7" t="str">
        <f t="shared" si="98"/>
        <v>长荣箱</v>
      </c>
      <c r="E1294" s="7" t="s">
        <v>15481</v>
      </c>
      <c r="F1294" s="19">
        <v>41623</v>
      </c>
      <c r="G1294" s="80">
        <v>100</v>
      </c>
      <c r="H1294" s="7" t="str">
        <f t="shared" si="93"/>
        <v>重</v>
      </c>
      <c r="I1294" s="24">
        <v>41656</v>
      </c>
      <c r="J1294" s="27"/>
      <c r="K1294" s="12" t="s">
        <v>7704</v>
      </c>
      <c r="L1294" s="11"/>
      <c r="M1294" s="167" t="s">
        <v>8353</v>
      </c>
      <c r="N1294" s="69"/>
      <c r="O1294" s="18" t="str">
        <f t="shared" ca="1" si="96"/>
        <v>176天</v>
      </c>
      <c r="P1294" s="80"/>
      <c r="Q1294" s="80"/>
      <c r="R1294" s="80"/>
      <c r="S1294" s="80"/>
    </row>
    <row r="1295" spans="1:19">
      <c r="A1295" s="7">
        <v>1310</v>
      </c>
      <c r="B1295" s="118" t="s">
        <v>1710</v>
      </c>
      <c r="C1295" s="12" t="s">
        <v>10393</v>
      </c>
      <c r="D1295" s="7" t="str">
        <f t="shared" si="98"/>
        <v>长荣箱</v>
      </c>
      <c r="E1295" s="7" t="s">
        <v>14428</v>
      </c>
      <c r="F1295" s="19">
        <v>41621</v>
      </c>
      <c r="G1295" s="80">
        <v>100</v>
      </c>
      <c r="H1295" s="7" t="str">
        <f t="shared" si="93"/>
        <v>重</v>
      </c>
      <c r="I1295" s="24">
        <v>41638</v>
      </c>
      <c r="J1295" s="27"/>
      <c r="K1295" s="12" t="s">
        <v>13302</v>
      </c>
      <c r="L1295" s="11"/>
      <c r="M1295" s="167" t="s">
        <v>1709</v>
      </c>
      <c r="N1295" s="69"/>
      <c r="O1295" s="18" t="str">
        <f t="shared" ca="1" si="96"/>
        <v>178天</v>
      </c>
      <c r="P1295" s="80"/>
      <c r="Q1295" s="80"/>
      <c r="R1295" s="80"/>
      <c r="S1295" s="80"/>
    </row>
    <row r="1296" spans="1:19">
      <c r="A1296" s="7">
        <v>1311</v>
      </c>
      <c r="B1296" s="118" t="s">
        <v>15487</v>
      </c>
      <c r="C1296" s="12" t="s">
        <v>10393</v>
      </c>
      <c r="D1296" s="7" t="str">
        <f t="shared" si="98"/>
        <v>长荣箱</v>
      </c>
      <c r="E1296" s="7" t="s">
        <v>14428</v>
      </c>
      <c r="F1296" s="19">
        <v>41621</v>
      </c>
      <c r="G1296" s="80">
        <v>100</v>
      </c>
      <c r="H1296" s="7" t="str">
        <f t="shared" si="93"/>
        <v>重</v>
      </c>
      <c r="I1296" s="24">
        <v>41652</v>
      </c>
      <c r="J1296" s="27"/>
      <c r="K1296" s="12" t="s">
        <v>13302</v>
      </c>
      <c r="L1296" s="11"/>
      <c r="M1296" s="167" t="s">
        <v>633</v>
      </c>
      <c r="N1296" s="69"/>
      <c r="O1296" s="18" t="str">
        <f t="shared" ca="1" si="96"/>
        <v>178天</v>
      </c>
      <c r="P1296" s="80"/>
      <c r="Q1296" s="80"/>
      <c r="R1296" s="80"/>
      <c r="S1296" s="80"/>
    </row>
    <row r="1297" spans="1:19">
      <c r="A1297" s="7">
        <v>1312</v>
      </c>
      <c r="B1297" s="118" t="s">
        <v>10379</v>
      </c>
      <c r="C1297" s="12" t="s">
        <v>10393</v>
      </c>
      <c r="D1297" s="7" t="str">
        <f t="shared" si="98"/>
        <v>长荣箱</v>
      </c>
      <c r="E1297" s="7" t="s">
        <v>14428</v>
      </c>
      <c r="F1297" s="19">
        <v>41621</v>
      </c>
      <c r="G1297" s="80">
        <v>100</v>
      </c>
      <c r="H1297" s="7" t="str">
        <f t="shared" si="93"/>
        <v>重</v>
      </c>
      <c r="I1297" s="24">
        <v>41639</v>
      </c>
      <c r="J1297" s="27"/>
      <c r="K1297" s="12" t="s">
        <v>13302</v>
      </c>
      <c r="L1297" s="11"/>
      <c r="M1297" s="167" t="s">
        <v>5400</v>
      </c>
      <c r="N1297" s="69"/>
      <c r="O1297" s="18" t="str">
        <f t="shared" ca="1" si="96"/>
        <v>178天</v>
      </c>
      <c r="P1297" s="80"/>
      <c r="Q1297" s="80"/>
      <c r="R1297" s="80"/>
      <c r="S1297" s="80"/>
    </row>
    <row r="1298" spans="1:19">
      <c r="A1298" s="7">
        <v>1313</v>
      </c>
      <c r="B1298" s="118" t="s">
        <v>6524</v>
      </c>
      <c r="C1298" s="12" t="s">
        <v>10393</v>
      </c>
      <c r="D1298" s="7" t="str">
        <f t="shared" si="98"/>
        <v>长荣箱</v>
      </c>
      <c r="E1298" s="7" t="s">
        <v>14428</v>
      </c>
      <c r="F1298" s="19">
        <v>41620</v>
      </c>
      <c r="G1298" s="80">
        <v>100</v>
      </c>
      <c r="H1298" s="7" t="str">
        <f t="shared" si="93"/>
        <v>重</v>
      </c>
      <c r="I1298" s="24">
        <v>41620</v>
      </c>
      <c r="J1298" s="27"/>
      <c r="K1298" s="12" t="s">
        <v>2346</v>
      </c>
      <c r="L1298" s="11"/>
      <c r="M1298" s="167" t="s">
        <v>6525</v>
      </c>
      <c r="N1298" s="69"/>
      <c r="O1298" s="18" t="str">
        <f t="shared" ca="1" si="96"/>
        <v>179天</v>
      </c>
      <c r="P1298" s="80"/>
      <c r="Q1298" s="80"/>
      <c r="R1298" s="80"/>
      <c r="S1298" s="80"/>
    </row>
    <row r="1299" spans="1:19">
      <c r="A1299" s="7">
        <v>1314</v>
      </c>
      <c r="B1299" s="118" t="s">
        <v>3965</v>
      </c>
      <c r="C1299" s="12" t="s">
        <v>10393</v>
      </c>
      <c r="D1299" s="7" t="str">
        <f t="shared" si="98"/>
        <v>长荣箱</v>
      </c>
      <c r="E1299" s="7" t="s">
        <v>14428</v>
      </c>
      <c r="F1299" s="19">
        <v>41620</v>
      </c>
      <c r="G1299" s="80">
        <v>100</v>
      </c>
      <c r="H1299" s="7" t="str">
        <f t="shared" ref="H1299:H1362" si="99">IF(I1299="","空","重")</f>
        <v>重</v>
      </c>
      <c r="I1299" s="24">
        <v>41633</v>
      </c>
      <c r="J1299" s="27"/>
      <c r="K1299" s="12" t="s">
        <v>13302</v>
      </c>
      <c r="L1299" s="11"/>
      <c r="M1299" s="13"/>
      <c r="N1299" s="69"/>
      <c r="O1299" s="18" t="str">
        <f t="shared" ca="1" si="96"/>
        <v>179天</v>
      </c>
      <c r="P1299" s="80"/>
      <c r="Q1299" s="80"/>
      <c r="R1299" s="80"/>
      <c r="S1299" s="80"/>
    </row>
    <row r="1300" spans="1:19">
      <c r="A1300" s="7">
        <v>1315</v>
      </c>
      <c r="B1300" s="118" t="s">
        <v>12039</v>
      </c>
      <c r="C1300" s="12" t="s">
        <v>10393</v>
      </c>
      <c r="D1300" s="7" t="str">
        <f t="shared" si="98"/>
        <v>长荣箱</v>
      </c>
      <c r="E1300" s="7" t="s">
        <v>14428</v>
      </c>
      <c r="F1300" s="19">
        <v>41620</v>
      </c>
      <c r="G1300" s="80">
        <v>100</v>
      </c>
      <c r="H1300" s="7" t="str">
        <f t="shared" si="99"/>
        <v>重</v>
      </c>
      <c r="I1300" s="24">
        <v>41631</v>
      </c>
      <c r="J1300" s="27"/>
      <c r="K1300" s="12" t="s">
        <v>10395</v>
      </c>
      <c r="L1300" s="11"/>
      <c r="M1300" s="167" t="s">
        <v>12037</v>
      </c>
      <c r="N1300" s="69"/>
      <c r="O1300" s="18" t="str">
        <f t="shared" ca="1" si="96"/>
        <v>179天</v>
      </c>
      <c r="P1300" s="80"/>
      <c r="Q1300" s="80"/>
      <c r="R1300" s="80"/>
      <c r="S1300" s="80"/>
    </row>
    <row r="1301" spans="1:19">
      <c r="A1301" s="7">
        <v>1316</v>
      </c>
      <c r="B1301" s="118" t="s">
        <v>3976</v>
      </c>
      <c r="C1301" s="12" t="s">
        <v>10393</v>
      </c>
      <c r="D1301" s="7" t="str">
        <f t="shared" si="98"/>
        <v>长荣箱</v>
      </c>
      <c r="E1301" s="7" t="s">
        <v>14428</v>
      </c>
      <c r="F1301" s="19">
        <v>41621</v>
      </c>
      <c r="G1301" s="80">
        <v>100</v>
      </c>
      <c r="H1301" s="7" t="str">
        <f t="shared" si="99"/>
        <v>重</v>
      </c>
      <c r="I1301" s="24">
        <v>41632</v>
      </c>
      <c r="J1301" s="27"/>
      <c r="K1301" s="12" t="s">
        <v>13302</v>
      </c>
      <c r="L1301" s="11"/>
      <c r="M1301" s="167" t="s">
        <v>11616</v>
      </c>
      <c r="N1301" s="69"/>
      <c r="O1301" s="18" t="str">
        <f t="shared" ca="1" si="96"/>
        <v>178天</v>
      </c>
      <c r="P1301" s="80"/>
      <c r="Q1301" s="80"/>
      <c r="R1301" s="80"/>
      <c r="S1301" s="80"/>
    </row>
    <row r="1302" spans="1:19">
      <c r="A1302" s="7">
        <v>1317</v>
      </c>
      <c r="B1302" s="118" t="s">
        <v>10645</v>
      </c>
      <c r="C1302" s="12" t="s">
        <v>10393</v>
      </c>
      <c r="D1302" s="7" t="str">
        <f t="shared" si="98"/>
        <v>长荣箱</v>
      </c>
      <c r="E1302" s="7" t="s">
        <v>15481</v>
      </c>
      <c r="F1302" s="19">
        <v>41623</v>
      </c>
      <c r="G1302" s="80">
        <v>100</v>
      </c>
      <c r="H1302" s="7" t="str">
        <f t="shared" si="99"/>
        <v>重</v>
      </c>
      <c r="I1302" s="24">
        <v>41654</v>
      </c>
      <c r="J1302" s="27"/>
      <c r="K1302" s="12" t="s">
        <v>13302</v>
      </c>
      <c r="L1302" s="11"/>
      <c r="M1302" s="167" t="s">
        <v>10648</v>
      </c>
      <c r="N1302" s="69"/>
      <c r="O1302" s="18" t="str">
        <f t="shared" ca="1" si="96"/>
        <v>176天</v>
      </c>
      <c r="P1302" s="80"/>
      <c r="Q1302" s="80"/>
      <c r="R1302" s="80"/>
      <c r="S1302" s="80"/>
    </row>
    <row r="1303" spans="1:19">
      <c r="A1303" s="7">
        <v>1318</v>
      </c>
      <c r="B1303" s="118" t="s">
        <v>10380</v>
      </c>
      <c r="C1303" s="12" t="s">
        <v>10393</v>
      </c>
      <c r="D1303" s="7" t="str">
        <f t="shared" si="98"/>
        <v>长荣箱</v>
      </c>
      <c r="E1303" s="7" t="s">
        <v>15481</v>
      </c>
      <c r="F1303" s="19">
        <v>41622</v>
      </c>
      <c r="G1303" s="80">
        <v>100</v>
      </c>
      <c r="H1303" s="7" t="str">
        <f t="shared" si="99"/>
        <v>重</v>
      </c>
      <c r="I1303" s="24">
        <v>41656</v>
      </c>
      <c r="J1303" s="27"/>
      <c r="K1303" s="12" t="s">
        <v>13464</v>
      </c>
      <c r="L1303" s="11"/>
      <c r="M1303" s="167" t="s">
        <v>8353</v>
      </c>
      <c r="N1303" s="69"/>
      <c r="O1303" s="18" t="str">
        <f t="shared" ca="1" si="96"/>
        <v>177天</v>
      </c>
      <c r="P1303" s="80"/>
      <c r="Q1303" s="80"/>
      <c r="R1303" s="80"/>
      <c r="S1303" s="80"/>
    </row>
    <row r="1304" spans="1:19">
      <c r="A1304" s="7">
        <v>1319</v>
      </c>
      <c r="B1304" s="118" t="s">
        <v>15078</v>
      </c>
      <c r="C1304" s="12" t="s">
        <v>10393</v>
      </c>
      <c r="D1304" s="7" t="str">
        <f t="shared" si="98"/>
        <v>长荣箱</v>
      </c>
      <c r="E1304" s="7" t="s">
        <v>14428</v>
      </c>
      <c r="F1304" s="19">
        <v>41621</v>
      </c>
      <c r="G1304" s="80">
        <v>100</v>
      </c>
      <c r="H1304" s="7" t="str">
        <f t="shared" si="99"/>
        <v>重</v>
      </c>
      <c r="I1304" s="24">
        <v>41633</v>
      </c>
      <c r="J1304" s="27"/>
      <c r="K1304" s="12" t="s">
        <v>4794</v>
      </c>
      <c r="L1304" s="11"/>
      <c r="M1304" s="167" t="s">
        <v>15079</v>
      </c>
      <c r="N1304" s="69"/>
      <c r="O1304" s="18" t="str">
        <f t="shared" ca="1" si="96"/>
        <v>178天</v>
      </c>
      <c r="P1304" s="80"/>
      <c r="Q1304" s="80"/>
      <c r="R1304" s="80"/>
      <c r="S1304" s="80"/>
    </row>
    <row r="1305" spans="1:19">
      <c r="A1305" s="7">
        <v>1320</v>
      </c>
      <c r="B1305" s="118" t="s">
        <v>10381</v>
      </c>
      <c r="C1305" s="12" t="s">
        <v>10393</v>
      </c>
      <c r="D1305" s="7" t="str">
        <f t="shared" si="98"/>
        <v>长荣箱</v>
      </c>
      <c r="E1305" s="7" t="s">
        <v>15481</v>
      </c>
      <c r="F1305" s="19">
        <v>41622</v>
      </c>
      <c r="G1305" s="80">
        <v>100</v>
      </c>
      <c r="H1305" s="7" t="str">
        <f t="shared" si="99"/>
        <v>重</v>
      </c>
      <c r="I1305" s="24">
        <v>41656</v>
      </c>
      <c r="J1305" s="27"/>
      <c r="K1305" s="12" t="s">
        <v>7704</v>
      </c>
      <c r="L1305" s="11"/>
      <c r="M1305" s="167" t="s">
        <v>8353</v>
      </c>
      <c r="N1305" s="69"/>
      <c r="O1305" s="18" t="str">
        <f t="shared" ca="1" si="96"/>
        <v>177天</v>
      </c>
      <c r="P1305" s="80"/>
      <c r="Q1305" s="80"/>
      <c r="R1305" s="80"/>
      <c r="S1305" s="80"/>
    </row>
    <row r="1306" spans="1:19">
      <c r="A1306" s="7">
        <v>1321</v>
      </c>
      <c r="B1306" s="118" t="s">
        <v>10647</v>
      </c>
      <c r="C1306" s="12" t="s">
        <v>10393</v>
      </c>
      <c r="D1306" s="7" t="str">
        <f t="shared" si="98"/>
        <v>长荣箱</v>
      </c>
      <c r="E1306" s="7" t="s">
        <v>15481</v>
      </c>
      <c r="F1306" s="19">
        <v>41622</v>
      </c>
      <c r="G1306" s="80">
        <v>100</v>
      </c>
      <c r="H1306" s="7" t="str">
        <f t="shared" si="99"/>
        <v>重</v>
      </c>
      <c r="I1306" s="24">
        <v>41655</v>
      </c>
      <c r="J1306" s="27"/>
      <c r="K1306" s="12" t="s">
        <v>13302</v>
      </c>
      <c r="L1306" s="11"/>
      <c r="M1306" s="167" t="s">
        <v>10648</v>
      </c>
      <c r="N1306" s="69"/>
      <c r="O1306" s="18" t="str">
        <f t="shared" ca="1" si="96"/>
        <v>177天</v>
      </c>
      <c r="P1306" s="80"/>
      <c r="Q1306" s="80"/>
      <c r="R1306" s="80"/>
      <c r="S1306" s="80"/>
    </row>
    <row r="1307" spans="1:19">
      <c r="A1307" s="7">
        <v>1322</v>
      </c>
      <c r="B1307" s="118" t="s">
        <v>10646</v>
      </c>
      <c r="C1307" s="12" t="s">
        <v>10393</v>
      </c>
      <c r="D1307" s="7" t="str">
        <f t="shared" si="98"/>
        <v>长荣箱</v>
      </c>
      <c r="E1307" s="7" t="s">
        <v>15481</v>
      </c>
      <c r="F1307" s="19">
        <v>41622</v>
      </c>
      <c r="G1307" s="80">
        <v>100</v>
      </c>
      <c r="H1307" s="7" t="str">
        <f t="shared" si="99"/>
        <v>重</v>
      </c>
      <c r="I1307" s="24">
        <v>41655</v>
      </c>
      <c r="J1307" s="27"/>
      <c r="K1307" s="12" t="s">
        <v>13302</v>
      </c>
      <c r="L1307" s="11"/>
      <c r="M1307" s="167" t="s">
        <v>10648</v>
      </c>
      <c r="N1307" s="69"/>
      <c r="O1307" s="18" t="str">
        <f t="shared" ca="1" si="96"/>
        <v>177天</v>
      </c>
      <c r="P1307" s="80"/>
      <c r="Q1307" s="80"/>
      <c r="R1307" s="80"/>
      <c r="S1307" s="80"/>
    </row>
    <row r="1308" spans="1:19">
      <c r="A1308" s="7">
        <v>1323</v>
      </c>
      <c r="B1308" s="118" t="s">
        <v>2261</v>
      </c>
      <c r="C1308" s="12" t="s">
        <v>10393</v>
      </c>
      <c r="D1308" s="7" t="str">
        <f t="shared" si="98"/>
        <v>长荣箱</v>
      </c>
      <c r="E1308" s="7" t="s">
        <v>14428</v>
      </c>
      <c r="F1308" s="19">
        <v>41621</v>
      </c>
      <c r="G1308" s="80">
        <v>100</v>
      </c>
      <c r="H1308" s="7" t="str">
        <f t="shared" si="99"/>
        <v>重</v>
      </c>
      <c r="I1308" s="24">
        <v>41633</v>
      </c>
      <c r="J1308" s="27"/>
      <c r="K1308" s="12" t="s">
        <v>4794</v>
      </c>
      <c r="L1308" s="11"/>
      <c r="M1308" s="201">
        <v>147300536448</v>
      </c>
      <c r="N1308" s="69"/>
      <c r="O1308" s="18" t="str">
        <f t="shared" ca="1" si="96"/>
        <v>178天</v>
      </c>
      <c r="P1308" s="80"/>
      <c r="Q1308" s="80"/>
      <c r="R1308" s="80"/>
      <c r="S1308" s="80"/>
    </row>
    <row r="1309" spans="1:19">
      <c r="A1309" s="7">
        <v>1324</v>
      </c>
      <c r="B1309" s="118" t="s">
        <v>6544</v>
      </c>
      <c r="C1309" s="12" t="s">
        <v>10393</v>
      </c>
      <c r="D1309" s="7" t="str">
        <f t="shared" si="98"/>
        <v>长荣箱</v>
      </c>
      <c r="E1309" s="7" t="s">
        <v>14428</v>
      </c>
      <c r="F1309" s="19">
        <v>41621</v>
      </c>
      <c r="G1309" s="80">
        <v>100</v>
      </c>
      <c r="H1309" s="7" t="str">
        <f t="shared" si="99"/>
        <v>重</v>
      </c>
      <c r="I1309" s="24">
        <v>41622</v>
      </c>
      <c r="J1309" s="27"/>
      <c r="K1309" s="12" t="s">
        <v>13302</v>
      </c>
      <c r="L1309" s="11"/>
      <c r="M1309" s="201">
        <v>147300502977</v>
      </c>
      <c r="N1309" s="69"/>
      <c r="O1309" s="18" t="str">
        <f t="shared" ca="1" si="96"/>
        <v>178天</v>
      </c>
      <c r="P1309" s="80"/>
      <c r="Q1309" s="80"/>
      <c r="R1309" s="80"/>
      <c r="S1309" s="80"/>
    </row>
    <row r="1310" spans="1:19">
      <c r="A1310" s="7">
        <v>1325</v>
      </c>
      <c r="B1310" s="118" t="s">
        <v>10409</v>
      </c>
      <c r="C1310" s="12" t="s">
        <v>10393</v>
      </c>
      <c r="D1310" s="7" t="str">
        <f t="shared" si="98"/>
        <v>长荣箱</v>
      </c>
      <c r="E1310" s="7" t="s">
        <v>14428</v>
      </c>
      <c r="F1310" s="19">
        <v>41621</v>
      </c>
      <c r="G1310" s="80">
        <v>100</v>
      </c>
      <c r="H1310" s="7" t="str">
        <f t="shared" si="99"/>
        <v>重</v>
      </c>
      <c r="I1310" s="24">
        <v>41622</v>
      </c>
      <c r="J1310" s="27"/>
      <c r="K1310" s="12" t="s">
        <v>10395</v>
      </c>
      <c r="L1310" s="11"/>
      <c r="M1310" s="167" t="s">
        <v>10407</v>
      </c>
      <c r="N1310" s="69"/>
      <c r="O1310" s="18" t="str">
        <f t="shared" ca="1" si="96"/>
        <v>178天</v>
      </c>
      <c r="P1310" s="80"/>
      <c r="Q1310" s="80"/>
      <c r="R1310" s="80"/>
      <c r="S1310" s="80"/>
    </row>
    <row r="1311" spans="1:19">
      <c r="A1311" s="7">
        <v>1326</v>
      </c>
      <c r="B1311" s="118" t="s">
        <v>8351</v>
      </c>
      <c r="C1311" s="12" t="s">
        <v>10393</v>
      </c>
      <c r="D1311" s="7" t="str">
        <f t="shared" si="98"/>
        <v>长荣箱</v>
      </c>
      <c r="E1311" s="7" t="s">
        <v>15481</v>
      </c>
      <c r="F1311" s="19">
        <v>41621</v>
      </c>
      <c r="G1311" s="80">
        <v>100</v>
      </c>
      <c r="H1311" s="7" t="str">
        <f t="shared" si="99"/>
        <v>重</v>
      </c>
      <c r="I1311" s="24">
        <v>41656</v>
      </c>
      <c r="J1311" s="27"/>
      <c r="K1311" s="12" t="s">
        <v>12135</v>
      </c>
      <c r="L1311" s="11"/>
      <c r="M1311" s="167" t="s">
        <v>8353</v>
      </c>
      <c r="N1311" s="69"/>
      <c r="O1311" s="18" t="str">
        <f t="shared" ca="1" si="96"/>
        <v>178天</v>
      </c>
      <c r="P1311" s="80"/>
      <c r="Q1311" s="80"/>
      <c r="R1311" s="80"/>
      <c r="S1311" s="80"/>
    </row>
    <row r="1312" spans="1:19">
      <c r="A1312" s="7">
        <v>1327</v>
      </c>
      <c r="B1312" s="118" t="s">
        <v>8348</v>
      </c>
      <c r="C1312" s="12" t="s">
        <v>10393</v>
      </c>
      <c r="D1312" s="7" t="str">
        <f t="shared" si="98"/>
        <v>长荣箱</v>
      </c>
      <c r="E1312" s="7" t="s">
        <v>15481</v>
      </c>
      <c r="F1312" s="19">
        <v>41621</v>
      </c>
      <c r="G1312" s="80">
        <v>100</v>
      </c>
      <c r="H1312" s="7" t="str">
        <f t="shared" si="99"/>
        <v>重</v>
      </c>
      <c r="I1312" s="24">
        <v>41656</v>
      </c>
      <c r="J1312" s="27"/>
      <c r="K1312" s="12" t="s">
        <v>12135</v>
      </c>
      <c r="L1312" s="11"/>
      <c r="M1312" s="167" t="s">
        <v>8353</v>
      </c>
      <c r="N1312" s="69"/>
      <c r="O1312" s="18" t="str">
        <f t="shared" ca="1" si="96"/>
        <v>178天</v>
      </c>
      <c r="P1312" s="80"/>
      <c r="Q1312" s="80"/>
      <c r="R1312" s="80"/>
      <c r="S1312" s="80"/>
    </row>
    <row r="1313" spans="1:19">
      <c r="A1313" s="7">
        <v>1328</v>
      </c>
      <c r="B1313" s="118" t="s">
        <v>8337</v>
      </c>
      <c r="C1313" s="12" t="s">
        <v>10393</v>
      </c>
      <c r="D1313" s="7" t="str">
        <f t="shared" si="98"/>
        <v>长荣箱</v>
      </c>
      <c r="E1313" s="7" t="s">
        <v>15481</v>
      </c>
      <c r="F1313" s="19">
        <v>41621</v>
      </c>
      <c r="G1313" s="80">
        <v>100</v>
      </c>
      <c r="H1313" s="7" t="str">
        <f t="shared" si="99"/>
        <v>重</v>
      </c>
      <c r="I1313" s="24">
        <v>41656</v>
      </c>
      <c r="J1313" s="27"/>
      <c r="K1313" s="12" t="s">
        <v>12135</v>
      </c>
      <c r="L1313" s="11"/>
      <c r="M1313" s="167" t="s">
        <v>8353</v>
      </c>
      <c r="N1313" s="69"/>
      <c r="O1313" s="18" t="str">
        <f t="shared" ca="1" si="96"/>
        <v>178天</v>
      </c>
      <c r="P1313" s="80"/>
      <c r="Q1313" s="80"/>
      <c r="R1313" s="80"/>
      <c r="S1313" s="80"/>
    </row>
    <row r="1314" spans="1:19">
      <c r="A1314" s="7">
        <v>1329</v>
      </c>
      <c r="B1314" s="118" t="s">
        <v>7710</v>
      </c>
      <c r="C1314" s="12" t="s">
        <v>10393</v>
      </c>
      <c r="D1314" s="7" t="str">
        <f t="shared" si="98"/>
        <v>长荣箱</v>
      </c>
      <c r="E1314" s="7" t="s">
        <v>14428</v>
      </c>
      <c r="F1314" s="19">
        <v>41621</v>
      </c>
      <c r="G1314" s="80">
        <v>100</v>
      </c>
      <c r="H1314" s="7" t="str">
        <f t="shared" si="99"/>
        <v>重</v>
      </c>
      <c r="I1314" s="24">
        <v>41632</v>
      </c>
      <c r="J1314" s="27"/>
      <c r="K1314" s="12" t="s">
        <v>14836</v>
      </c>
      <c r="L1314" s="11"/>
      <c r="M1314" s="13"/>
      <c r="N1314" s="69"/>
      <c r="O1314" s="18" t="str">
        <f t="shared" ca="1" si="96"/>
        <v>178天</v>
      </c>
      <c r="P1314" s="80"/>
      <c r="Q1314" s="80"/>
      <c r="R1314" s="80"/>
      <c r="S1314" s="80"/>
    </row>
    <row r="1315" spans="1:19">
      <c r="A1315" s="7">
        <v>1330</v>
      </c>
      <c r="B1315" s="118" t="s">
        <v>11615</v>
      </c>
      <c r="C1315" s="12" t="s">
        <v>10393</v>
      </c>
      <c r="D1315" s="7" t="str">
        <f t="shared" si="98"/>
        <v>长荣箱</v>
      </c>
      <c r="E1315" s="7" t="s">
        <v>14428</v>
      </c>
      <c r="F1315" s="19">
        <v>41629</v>
      </c>
      <c r="G1315" s="80">
        <v>100</v>
      </c>
      <c r="H1315" s="7" t="str">
        <f t="shared" si="99"/>
        <v>重</v>
      </c>
      <c r="I1315" s="24">
        <v>41632</v>
      </c>
      <c r="J1315" s="27"/>
      <c r="K1315" s="12" t="s">
        <v>13302</v>
      </c>
      <c r="L1315" s="11"/>
      <c r="M1315" s="167" t="s">
        <v>11616</v>
      </c>
      <c r="N1315" s="69"/>
      <c r="O1315" s="18" t="str">
        <f t="shared" ca="1" si="96"/>
        <v>170天</v>
      </c>
      <c r="P1315" s="80"/>
      <c r="Q1315" s="80"/>
      <c r="R1315" s="80"/>
      <c r="S1315" s="80"/>
    </row>
    <row r="1316" spans="1:19">
      <c r="A1316" s="7">
        <v>1331</v>
      </c>
      <c r="B1316" s="118" t="s">
        <v>2255</v>
      </c>
      <c r="C1316" s="12" t="s">
        <v>10393</v>
      </c>
      <c r="D1316" s="7" t="str">
        <f t="shared" si="98"/>
        <v>长荣箱</v>
      </c>
      <c r="E1316" s="7" t="s">
        <v>14428</v>
      </c>
      <c r="F1316" s="19">
        <v>41629</v>
      </c>
      <c r="G1316" s="80">
        <v>100</v>
      </c>
      <c r="H1316" s="7" t="str">
        <f t="shared" si="99"/>
        <v>重</v>
      </c>
      <c r="I1316" s="24">
        <v>41630</v>
      </c>
      <c r="J1316" s="27"/>
      <c r="K1316" s="12" t="s">
        <v>4794</v>
      </c>
      <c r="L1316" s="11"/>
      <c r="M1316" s="192" t="s">
        <v>5118</v>
      </c>
      <c r="N1316" s="69"/>
      <c r="O1316" s="18" t="str">
        <f t="shared" ca="1" si="96"/>
        <v>170天</v>
      </c>
      <c r="P1316" s="80"/>
      <c r="Q1316" s="80"/>
      <c r="R1316" s="80"/>
      <c r="S1316" s="80"/>
    </row>
    <row r="1317" spans="1:19">
      <c r="A1317" s="7">
        <v>1332</v>
      </c>
      <c r="B1317" s="118" t="s">
        <v>3458</v>
      </c>
      <c r="C1317" s="12" t="s">
        <v>10393</v>
      </c>
      <c r="D1317" s="7" t="str">
        <f t="shared" si="98"/>
        <v>长荣箱</v>
      </c>
      <c r="E1317" s="7" t="s">
        <v>14428</v>
      </c>
      <c r="F1317" s="19">
        <v>41624</v>
      </c>
      <c r="G1317" s="80">
        <v>100</v>
      </c>
      <c r="H1317" s="7" t="str">
        <f t="shared" si="99"/>
        <v>重</v>
      </c>
      <c r="I1317" s="24">
        <v>41647</v>
      </c>
      <c r="J1317" s="27"/>
      <c r="K1317" s="12" t="s">
        <v>10395</v>
      </c>
      <c r="L1317" s="11"/>
      <c r="M1317" s="167" t="s">
        <v>3457</v>
      </c>
      <c r="N1317" s="69"/>
      <c r="O1317" s="18" t="str">
        <f t="shared" ca="1" si="96"/>
        <v>175天</v>
      </c>
      <c r="P1317" s="80"/>
      <c r="Q1317" s="80"/>
      <c r="R1317" s="80">
        <v>300</v>
      </c>
      <c r="S1317" s="80">
        <v>9140014</v>
      </c>
    </row>
    <row r="1318" spans="1:19">
      <c r="A1318" s="7">
        <v>1333</v>
      </c>
      <c r="B1318" s="118" t="s">
        <v>5057</v>
      </c>
      <c r="C1318" s="12" t="s">
        <v>10393</v>
      </c>
      <c r="D1318" s="7" t="str">
        <f t="shared" si="98"/>
        <v>长荣箱</v>
      </c>
      <c r="E1318" s="7" t="s">
        <v>15481</v>
      </c>
      <c r="F1318" s="19">
        <v>41624</v>
      </c>
      <c r="G1318" s="80">
        <v>100</v>
      </c>
      <c r="H1318" s="7" t="str">
        <f t="shared" si="99"/>
        <v>重</v>
      </c>
      <c r="I1318" s="24">
        <v>41654</v>
      </c>
      <c r="J1318" s="27"/>
      <c r="K1318" s="12" t="s">
        <v>13302</v>
      </c>
      <c r="L1318" s="11"/>
      <c r="M1318" s="167" t="s">
        <v>5058</v>
      </c>
      <c r="N1318" s="69"/>
      <c r="O1318" s="18" t="str">
        <f t="shared" ca="1" si="96"/>
        <v>175天</v>
      </c>
      <c r="P1318" s="80"/>
      <c r="Q1318" s="80"/>
      <c r="R1318" s="80"/>
      <c r="S1318" s="80"/>
    </row>
    <row r="1319" spans="1:19">
      <c r="A1319" s="7">
        <v>1334</v>
      </c>
      <c r="B1319" s="118" t="s">
        <v>3459</v>
      </c>
      <c r="C1319" s="12" t="s">
        <v>10393</v>
      </c>
      <c r="D1319" s="7" t="str">
        <f t="shared" si="98"/>
        <v>长荣箱</v>
      </c>
      <c r="E1319" s="7" t="s">
        <v>14428</v>
      </c>
      <c r="F1319" s="19">
        <v>41624</v>
      </c>
      <c r="G1319" s="80">
        <v>100</v>
      </c>
      <c r="H1319" s="7" t="str">
        <f t="shared" si="99"/>
        <v>重</v>
      </c>
      <c r="I1319" s="24">
        <v>41647</v>
      </c>
      <c r="J1319" s="27"/>
      <c r="K1319" s="12" t="s">
        <v>10395</v>
      </c>
      <c r="L1319" s="11"/>
      <c r="M1319" s="167" t="s">
        <v>3457</v>
      </c>
      <c r="N1319" s="69"/>
      <c r="O1319" s="18" t="str">
        <f t="shared" ca="1" si="96"/>
        <v>175天</v>
      </c>
      <c r="P1319" s="80"/>
      <c r="Q1319" s="80"/>
      <c r="R1319" s="80">
        <v>300</v>
      </c>
      <c r="S1319" s="80">
        <v>9140014</v>
      </c>
    </row>
    <row r="1320" spans="1:19">
      <c r="A1320" s="7">
        <v>1335</v>
      </c>
      <c r="B1320" s="118" t="s">
        <v>10772</v>
      </c>
      <c r="C1320" s="12" t="s">
        <v>10393</v>
      </c>
      <c r="D1320" s="7" t="str">
        <f t="shared" si="98"/>
        <v>长荣箱</v>
      </c>
      <c r="E1320" s="7" t="s">
        <v>14428</v>
      </c>
      <c r="F1320" s="19">
        <v>41624</v>
      </c>
      <c r="G1320" s="80">
        <v>100</v>
      </c>
      <c r="H1320" s="7" t="str">
        <f t="shared" si="99"/>
        <v>重</v>
      </c>
      <c r="I1320" s="24">
        <v>41647</v>
      </c>
      <c r="J1320" s="27"/>
      <c r="K1320" s="12" t="s">
        <v>2991</v>
      </c>
      <c r="L1320" s="11"/>
      <c r="M1320" s="167" t="s">
        <v>10770</v>
      </c>
      <c r="N1320" s="69"/>
      <c r="O1320" s="18" t="str">
        <f t="shared" ca="1" si="96"/>
        <v>175天</v>
      </c>
      <c r="P1320" s="80"/>
      <c r="Q1320" s="80"/>
      <c r="R1320" s="80"/>
      <c r="S1320" s="80"/>
    </row>
    <row r="1321" spans="1:19">
      <c r="A1321" s="7">
        <v>1336</v>
      </c>
      <c r="B1321" s="118" t="s">
        <v>13774</v>
      </c>
      <c r="C1321" s="12" t="s">
        <v>10393</v>
      </c>
      <c r="D1321" s="7" t="str">
        <f t="shared" si="98"/>
        <v>长荣箱</v>
      </c>
      <c r="E1321" s="7" t="s">
        <v>14428</v>
      </c>
      <c r="F1321" s="19">
        <v>41635</v>
      </c>
      <c r="G1321" s="80">
        <v>100</v>
      </c>
      <c r="H1321" s="7" t="str">
        <f t="shared" si="99"/>
        <v>重</v>
      </c>
      <c r="I1321" s="24">
        <v>41646</v>
      </c>
      <c r="J1321" s="27"/>
      <c r="K1321" s="12" t="s">
        <v>13302</v>
      </c>
      <c r="L1321" s="11"/>
      <c r="M1321" s="167" t="s">
        <v>15853</v>
      </c>
      <c r="N1321" s="69"/>
      <c r="O1321" s="18" t="str">
        <f t="shared" ca="1" si="96"/>
        <v>164天</v>
      </c>
      <c r="P1321" s="80"/>
      <c r="Q1321" s="80"/>
      <c r="R1321" s="80"/>
      <c r="S1321" s="80"/>
    </row>
    <row r="1322" spans="1:19">
      <c r="A1322" s="7">
        <v>1337</v>
      </c>
      <c r="B1322" s="118" t="s">
        <v>15852</v>
      </c>
      <c r="C1322" s="12" t="s">
        <v>10393</v>
      </c>
      <c r="D1322" s="7" t="str">
        <f t="shared" si="98"/>
        <v>长荣箱</v>
      </c>
      <c r="E1322" s="7" t="s">
        <v>14428</v>
      </c>
      <c r="F1322" s="19">
        <v>41623</v>
      </c>
      <c r="G1322" s="80">
        <v>100</v>
      </c>
      <c r="H1322" s="7" t="str">
        <f t="shared" si="99"/>
        <v>重</v>
      </c>
      <c r="I1322" s="24">
        <v>41646</v>
      </c>
      <c r="J1322" s="27"/>
      <c r="K1322" s="12" t="s">
        <v>13302</v>
      </c>
      <c r="L1322" s="11"/>
      <c r="M1322" s="167" t="s">
        <v>15853</v>
      </c>
      <c r="N1322" s="69"/>
      <c r="O1322" s="18" t="str">
        <f t="shared" ca="1" si="96"/>
        <v>176天</v>
      </c>
      <c r="P1322" s="80"/>
      <c r="Q1322" s="80"/>
      <c r="R1322" s="80"/>
      <c r="S1322" s="80"/>
    </row>
    <row r="1323" spans="1:19">
      <c r="A1323" s="7">
        <v>1338</v>
      </c>
      <c r="B1323" s="118" t="s">
        <v>114</v>
      </c>
      <c r="C1323" s="12" t="s">
        <v>10393</v>
      </c>
      <c r="D1323" s="7" t="str">
        <f t="shared" ref="D1323:D1330" si="100">IF(B1323="","","长荣箱")</f>
        <v>长荣箱</v>
      </c>
      <c r="E1323" s="7" t="s">
        <v>15481</v>
      </c>
      <c r="F1323" s="19">
        <v>41629</v>
      </c>
      <c r="G1323" s="11" t="s">
        <v>17105</v>
      </c>
      <c r="H1323" s="7" t="str">
        <f t="shared" si="99"/>
        <v>重</v>
      </c>
      <c r="I1323" s="24">
        <v>41648</v>
      </c>
      <c r="J1323" s="27"/>
      <c r="K1323" s="12" t="s">
        <v>7901</v>
      </c>
      <c r="L1323" s="11"/>
      <c r="M1323" s="167" t="s">
        <v>3457</v>
      </c>
      <c r="N1323" s="69"/>
      <c r="O1323" s="18" t="str">
        <f t="shared" ca="1" si="96"/>
        <v>170天</v>
      </c>
      <c r="P1323" s="80"/>
      <c r="Q1323" s="80"/>
      <c r="R1323" s="80">
        <v>300</v>
      </c>
      <c r="S1323" s="80">
        <v>9140014</v>
      </c>
    </row>
    <row r="1324" spans="1:19">
      <c r="A1324" s="7">
        <v>1339</v>
      </c>
      <c r="B1324" s="118" t="s">
        <v>115</v>
      </c>
      <c r="C1324" s="12" t="s">
        <v>10393</v>
      </c>
      <c r="D1324" s="7" t="str">
        <f t="shared" si="100"/>
        <v>长荣箱</v>
      </c>
      <c r="E1324" s="7" t="s">
        <v>15481</v>
      </c>
      <c r="F1324" s="19">
        <v>41629</v>
      </c>
      <c r="G1324" s="80">
        <v>50</v>
      </c>
      <c r="H1324" s="7" t="str">
        <f t="shared" si="99"/>
        <v>重</v>
      </c>
      <c r="I1324" s="24">
        <v>41648</v>
      </c>
      <c r="J1324" s="27"/>
      <c r="K1324" s="12" t="s">
        <v>10395</v>
      </c>
      <c r="L1324" s="11"/>
      <c r="M1324" s="167" t="s">
        <v>3457</v>
      </c>
      <c r="N1324" s="69"/>
      <c r="O1324" s="18" t="str">
        <f t="shared" ca="1" si="96"/>
        <v>170天</v>
      </c>
      <c r="P1324" s="80"/>
      <c r="Q1324" s="80"/>
      <c r="R1324" s="80">
        <v>300</v>
      </c>
      <c r="S1324" s="80">
        <v>9140014</v>
      </c>
    </row>
    <row r="1325" spans="1:19">
      <c r="A1325" s="7">
        <v>1340</v>
      </c>
      <c r="B1325" s="118" t="s">
        <v>17103</v>
      </c>
      <c r="C1325" s="12" t="s">
        <v>10393</v>
      </c>
      <c r="D1325" s="7" t="str">
        <f t="shared" si="100"/>
        <v>长荣箱</v>
      </c>
      <c r="E1325" s="7" t="s">
        <v>15481</v>
      </c>
      <c r="F1325" s="19">
        <v>41631</v>
      </c>
      <c r="G1325" s="80">
        <v>50</v>
      </c>
      <c r="H1325" s="7" t="str">
        <f t="shared" si="99"/>
        <v>重</v>
      </c>
      <c r="I1325" s="24">
        <v>41648</v>
      </c>
      <c r="J1325" s="27"/>
      <c r="K1325" s="12" t="s">
        <v>7901</v>
      </c>
      <c r="L1325" s="11"/>
      <c r="M1325" s="167" t="s">
        <v>3457</v>
      </c>
      <c r="N1325" s="69"/>
      <c r="O1325" s="18" t="str">
        <f t="shared" ca="1" si="96"/>
        <v>168天</v>
      </c>
      <c r="P1325" s="80"/>
      <c r="Q1325" s="80"/>
      <c r="R1325" s="80">
        <v>300</v>
      </c>
      <c r="S1325" s="80">
        <v>9140014</v>
      </c>
    </row>
    <row r="1326" spans="1:19">
      <c r="A1326" s="7">
        <v>1341</v>
      </c>
      <c r="B1326" s="118" t="s">
        <v>17104</v>
      </c>
      <c r="C1326" s="12" t="s">
        <v>10393</v>
      </c>
      <c r="D1326" s="7" t="str">
        <f t="shared" si="100"/>
        <v>长荣箱</v>
      </c>
      <c r="E1326" s="7" t="s">
        <v>15481</v>
      </c>
      <c r="F1326" s="19">
        <v>41631</v>
      </c>
      <c r="G1326" s="80">
        <v>50</v>
      </c>
      <c r="H1326" s="7" t="str">
        <f t="shared" si="99"/>
        <v>重</v>
      </c>
      <c r="I1326" s="24">
        <v>41648</v>
      </c>
      <c r="J1326" s="27"/>
      <c r="K1326" s="12" t="s">
        <v>10395</v>
      </c>
      <c r="L1326" s="11"/>
      <c r="M1326" s="167" t="s">
        <v>3457</v>
      </c>
      <c r="N1326" s="69"/>
      <c r="O1326" s="18" t="str">
        <f t="shared" ca="1" si="96"/>
        <v>168天</v>
      </c>
      <c r="P1326" s="80"/>
      <c r="Q1326" s="80"/>
      <c r="R1326" s="80">
        <v>300</v>
      </c>
      <c r="S1326" s="80">
        <v>9140014</v>
      </c>
    </row>
    <row r="1327" spans="1:19">
      <c r="A1327" s="7">
        <v>1342</v>
      </c>
      <c r="B1327" s="118" t="s">
        <v>2262</v>
      </c>
      <c r="C1327" s="12" t="s">
        <v>10393</v>
      </c>
      <c r="D1327" s="7" t="str">
        <f t="shared" si="100"/>
        <v>长荣箱</v>
      </c>
      <c r="E1327" s="7" t="s">
        <v>14428</v>
      </c>
      <c r="F1327" s="19">
        <v>41628</v>
      </c>
      <c r="G1327" s="80">
        <v>50</v>
      </c>
      <c r="H1327" s="7" t="str">
        <f t="shared" si="99"/>
        <v>重</v>
      </c>
      <c r="I1327" s="24">
        <v>41630</v>
      </c>
      <c r="J1327" s="27"/>
      <c r="K1327" s="12" t="s">
        <v>4794</v>
      </c>
      <c r="L1327" s="11"/>
      <c r="M1327" s="192" t="s">
        <v>2264</v>
      </c>
      <c r="N1327" s="69"/>
      <c r="O1327" s="18" t="str">
        <f t="shared" ca="1" si="96"/>
        <v>171天</v>
      </c>
      <c r="P1327" s="80"/>
      <c r="Q1327" s="80"/>
      <c r="R1327" s="80"/>
      <c r="S1327" s="80"/>
    </row>
    <row r="1328" spans="1:19">
      <c r="A1328" s="7">
        <v>1343</v>
      </c>
      <c r="B1328" s="118" t="s">
        <v>3967</v>
      </c>
      <c r="C1328" s="12" t="s">
        <v>10393</v>
      </c>
      <c r="D1328" s="7" t="str">
        <f t="shared" si="100"/>
        <v>长荣箱</v>
      </c>
      <c r="E1328" s="7" t="s">
        <v>14428</v>
      </c>
      <c r="F1328" s="19">
        <v>41628</v>
      </c>
      <c r="G1328" s="80">
        <v>50</v>
      </c>
      <c r="H1328" s="7" t="str">
        <f t="shared" si="99"/>
        <v>重</v>
      </c>
      <c r="I1328" s="24">
        <v>41629</v>
      </c>
      <c r="J1328" s="27"/>
      <c r="K1328" s="12" t="s">
        <v>4794</v>
      </c>
      <c r="L1328" s="11"/>
      <c r="M1328" s="167" t="s">
        <v>5402</v>
      </c>
      <c r="N1328" s="69"/>
      <c r="O1328" s="18" t="str">
        <f t="shared" ca="1" si="96"/>
        <v>171天</v>
      </c>
      <c r="P1328" s="80"/>
      <c r="Q1328" s="80"/>
      <c r="R1328" s="80"/>
      <c r="S1328" s="80"/>
    </row>
    <row r="1329" spans="1:19">
      <c r="A1329" s="7">
        <v>1344</v>
      </c>
      <c r="B1329" s="118" t="s">
        <v>116</v>
      </c>
      <c r="C1329" s="12" t="s">
        <v>10393</v>
      </c>
      <c r="D1329" s="7" t="str">
        <f t="shared" si="100"/>
        <v>长荣箱</v>
      </c>
      <c r="E1329" s="7" t="s">
        <v>15481</v>
      </c>
      <c r="F1329" s="19">
        <v>41630</v>
      </c>
      <c r="G1329" s="80">
        <v>50</v>
      </c>
      <c r="H1329" s="7" t="str">
        <f t="shared" si="99"/>
        <v>重</v>
      </c>
      <c r="I1329" s="24">
        <v>41648</v>
      </c>
      <c r="J1329" s="27"/>
      <c r="K1329" s="12" t="s">
        <v>10395</v>
      </c>
      <c r="L1329" s="11"/>
      <c r="M1329" s="167" t="s">
        <v>3457</v>
      </c>
      <c r="N1329" s="69"/>
      <c r="O1329" s="18" t="str">
        <f t="shared" ca="1" si="96"/>
        <v>169天</v>
      </c>
      <c r="P1329" s="80"/>
      <c r="Q1329" s="80"/>
      <c r="R1329" s="80">
        <v>300</v>
      </c>
      <c r="S1329" s="80">
        <v>9140014</v>
      </c>
    </row>
    <row r="1330" spans="1:19">
      <c r="A1330" s="7">
        <v>1345</v>
      </c>
      <c r="B1330" s="118" t="s">
        <v>117</v>
      </c>
      <c r="C1330" s="12" t="s">
        <v>10393</v>
      </c>
      <c r="D1330" s="7" t="str">
        <f t="shared" si="100"/>
        <v>长荣箱</v>
      </c>
      <c r="E1330" s="7" t="s">
        <v>15481</v>
      </c>
      <c r="F1330" s="19">
        <v>41629</v>
      </c>
      <c r="G1330" s="80">
        <v>50</v>
      </c>
      <c r="H1330" s="7" t="str">
        <f t="shared" si="99"/>
        <v>重</v>
      </c>
      <c r="I1330" s="24">
        <v>41648</v>
      </c>
      <c r="J1330" s="27"/>
      <c r="K1330" s="12" t="s">
        <v>10395</v>
      </c>
      <c r="L1330" s="11"/>
      <c r="M1330" s="167" t="s">
        <v>3457</v>
      </c>
      <c r="N1330" s="69"/>
      <c r="O1330" s="18" t="str">
        <f t="shared" ca="1" si="96"/>
        <v>170天</v>
      </c>
      <c r="P1330" s="80"/>
      <c r="Q1330" s="80"/>
      <c r="R1330" s="80">
        <v>300</v>
      </c>
      <c r="S1330" s="80">
        <v>9140014</v>
      </c>
    </row>
    <row r="1331" spans="1:19">
      <c r="A1331" s="7">
        <v>1346</v>
      </c>
      <c r="B1331" s="118" t="s">
        <v>6545</v>
      </c>
      <c r="C1331" s="12" t="s">
        <v>10393</v>
      </c>
      <c r="D1331" s="7" t="str">
        <f>IF(B1331="","","长荣箱")</f>
        <v>长荣箱</v>
      </c>
      <c r="E1331" s="7" t="s">
        <v>14428</v>
      </c>
      <c r="F1331" s="19">
        <v>41627</v>
      </c>
      <c r="G1331" s="80">
        <v>50</v>
      </c>
      <c r="H1331" s="7" t="str">
        <f t="shared" si="99"/>
        <v>重</v>
      </c>
      <c r="I1331" s="24">
        <v>41648</v>
      </c>
      <c r="J1331" s="27"/>
      <c r="K1331" s="12" t="s">
        <v>10395</v>
      </c>
      <c r="L1331" s="11"/>
      <c r="M1331" s="167" t="s">
        <v>3457</v>
      </c>
      <c r="N1331" s="69"/>
      <c r="O1331" s="18" t="str">
        <f t="shared" ca="1" si="96"/>
        <v>172天</v>
      </c>
      <c r="P1331" s="80"/>
      <c r="Q1331" s="80"/>
      <c r="R1331" s="80">
        <v>300</v>
      </c>
      <c r="S1331" s="80">
        <v>9140014</v>
      </c>
    </row>
    <row r="1332" spans="1:19">
      <c r="A1332" s="7">
        <v>1347</v>
      </c>
      <c r="B1332" s="118" t="s">
        <v>6546</v>
      </c>
      <c r="C1332" s="12" t="s">
        <v>10393</v>
      </c>
      <c r="D1332" s="7" t="str">
        <f>IF(B1332="","","长荣箱")</f>
        <v>长荣箱</v>
      </c>
      <c r="E1332" s="7" t="s">
        <v>14428</v>
      </c>
      <c r="F1332" s="19">
        <v>41627</v>
      </c>
      <c r="G1332" s="80">
        <v>50</v>
      </c>
      <c r="H1332" s="7" t="str">
        <f t="shared" si="99"/>
        <v>重</v>
      </c>
      <c r="I1332" s="24">
        <v>41648</v>
      </c>
      <c r="J1332" s="27"/>
      <c r="K1332" s="12" t="s">
        <v>10395</v>
      </c>
      <c r="L1332" s="11"/>
      <c r="M1332" s="167" t="s">
        <v>3457</v>
      </c>
      <c r="N1332" s="69"/>
      <c r="O1332" s="18" t="str">
        <f t="shared" ca="1" si="96"/>
        <v>172天</v>
      </c>
      <c r="P1332" s="80"/>
      <c r="Q1332" s="80"/>
      <c r="R1332" s="80">
        <v>300</v>
      </c>
      <c r="S1332" s="80">
        <v>9140014</v>
      </c>
    </row>
    <row r="1333" spans="1:19">
      <c r="A1333" s="7">
        <v>1348</v>
      </c>
      <c r="B1333" s="118" t="s">
        <v>1707</v>
      </c>
      <c r="C1333" s="12" t="s">
        <v>10393</v>
      </c>
      <c r="D1333" s="7" t="str">
        <f t="shared" ref="D1333:D1346" si="101">IF(B1333="","","长荣箱")</f>
        <v>长荣箱</v>
      </c>
      <c r="E1333" s="7" t="s">
        <v>14428</v>
      </c>
      <c r="F1333" s="19">
        <v>41629</v>
      </c>
      <c r="G1333" s="11" t="s">
        <v>3825</v>
      </c>
      <c r="H1333" s="7" t="str">
        <f t="shared" si="99"/>
        <v>重</v>
      </c>
      <c r="I1333" s="24">
        <v>41637</v>
      </c>
      <c r="J1333" s="27"/>
      <c r="K1333" s="12" t="s">
        <v>13302</v>
      </c>
      <c r="L1333" s="11"/>
      <c r="M1333" s="167" t="s">
        <v>1709</v>
      </c>
      <c r="N1333" s="69"/>
      <c r="O1333" s="18" t="str">
        <f t="shared" ca="1" si="96"/>
        <v>170天</v>
      </c>
      <c r="P1333" s="80"/>
      <c r="Q1333" s="80"/>
      <c r="R1333" s="80"/>
      <c r="S1333" s="80"/>
    </row>
    <row r="1334" spans="1:19">
      <c r="A1334" s="7">
        <v>1349</v>
      </c>
      <c r="B1334" s="118" t="s">
        <v>5117</v>
      </c>
      <c r="C1334" s="12" t="s">
        <v>10393</v>
      </c>
      <c r="D1334" s="7" t="str">
        <f t="shared" si="101"/>
        <v>长荣箱</v>
      </c>
      <c r="E1334" s="7" t="s">
        <v>14428</v>
      </c>
      <c r="F1334" s="19">
        <v>41629</v>
      </c>
      <c r="G1334" s="80">
        <v>100</v>
      </c>
      <c r="H1334" s="7" t="str">
        <f t="shared" si="99"/>
        <v>重</v>
      </c>
      <c r="I1334" s="24">
        <v>41630</v>
      </c>
      <c r="J1334" s="27"/>
      <c r="K1334" s="12" t="s">
        <v>4794</v>
      </c>
      <c r="L1334" s="11"/>
      <c r="M1334" s="192" t="s">
        <v>5118</v>
      </c>
      <c r="N1334" s="69"/>
      <c r="O1334" s="18" t="str">
        <f t="shared" ca="1" si="96"/>
        <v>170天</v>
      </c>
      <c r="P1334" s="80"/>
      <c r="Q1334" s="80"/>
      <c r="R1334" s="80"/>
      <c r="S1334" s="80"/>
    </row>
    <row r="1335" spans="1:19">
      <c r="A1335" s="7">
        <v>1350</v>
      </c>
      <c r="B1335" s="118" t="s">
        <v>5401</v>
      </c>
      <c r="C1335" s="12" t="s">
        <v>10393</v>
      </c>
      <c r="D1335" s="7" t="str">
        <f t="shared" si="101"/>
        <v>长荣箱</v>
      </c>
      <c r="E1335" s="7" t="s">
        <v>14428</v>
      </c>
      <c r="F1335" s="19">
        <v>41628</v>
      </c>
      <c r="G1335" s="80">
        <v>100</v>
      </c>
      <c r="H1335" s="7" t="str">
        <f t="shared" si="99"/>
        <v>重</v>
      </c>
      <c r="I1335" s="24">
        <v>41628</v>
      </c>
      <c r="J1335" s="27"/>
      <c r="K1335" s="12" t="s">
        <v>4794</v>
      </c>
      <c r="L1335" s="11"/>
      <c r="M1335" s="167" t="s">
        <v>5402</v>
      </c>
      <c r="N1335" s="69"/>
      <c r="O1335" s="18" t="str">
        <f t="shared" ref="O1335:O1398" ca="1" si="102">IF(I1335="","",IF(ISNONTEXT(J1335),DATEDIF(F1335,TODAY(),"d")&amp;"天","出场"))</f>
        <v>171天</v>
      </c>
      <c r="P1335" s="80"/>
      <c r="Q1335" s="80"/>
      <c r="R1335" s="80"/>
      <c r="S1335" s="80"/>
    </row>
    <row r="1336" spans="1:19">
      <c r="A1336" s="7">
        <v>1351</v>
      </c>
      <c r="B1336" s="118" t="s">
        <v>118</v>
      </c>
      <c r="C1336" s="12" t="s">
        <v>10393</v>
      </c>
      <c r="D1336" s="7" t="str">
        <f t="shared" si="101"/>
        <v>长荣箱</v>
      </c>
      <c r="E1336" s="7" t="s">
        <v>15481</v>
      </c>
      <c r="F1336" s="19">
        <v>41628</v>
      </c>
      <c r="G1336" s="80">
        <v>100</v>
      </c>
      <c r="H1336" s="7" t="str">
        <f t="shared" si="99"/>
        <v>重</v>
      </c>
      <c r="I1336" s="24">
        <v>41648</v>
      </c>
      <c r="J1336" s="27"/>
      <c r="K1336" s="12" t="s">
        <v>10395</v>
      </c>
      <c r="L1336" s="11"/>
      <c r="M1336" s="167" t="s">
        <v>3457</v>
      </c>
      <c r="N1336" s="69"/>
      <c r="O1336" s="18" t="str">
        <f t="shared" ca="1" si="102"/>
        <v>171天</v>
      </c>
      <c r="P1336" s="80"/>
      <c r="Q1336" s="80"/>
      <c r="R1336" s="80">
        <v>300</v>
      </c>
      <c r="S1336" s="80">
        <v>9140014</v>
      </c>
    </row>
    <row r="1337" spans="1:19">
      <c r="A1337" s="7">
        <v>1352</v>
      </c>
      <c r="B1337" s="118" t="s">
        <v>17101</v>
      </c>
      <c r="C1337" s="12" t="s">
        <v>10393</v>
      </c>
      <c r="D1337" s="7" t="str">
        <f t="shared" si="101"/>
        <v>长荣箱</v>
      </c>
      <c r="E1337" s="7" t="s">
        <v>14428</v>
      </c>
      <c r="F1337" s="19">
        <v>41628</v>
      </c>
      <c r="G1337" s="80">
        <v>100</v>
      </c>
      <c r="H1337" s="7" t="str">
        <f t="shared" si="99"/>
        <v>重</v>
      </c>
      <c r="I1337" s="24">
        <v>41631</v>
      </c>
      <c r="J1337" s="27"/>
      <c r="K1337" s="12" t="s">
        <v>5796</v>
      </c>
      <c r="L1337" s="11"/>
      <c r="M1337" s="167" t="s">
        <v>17096</v>
      </c>
      <c r="N1337" s="69"/>
      <c r="O1337" s="18" t="str">
        <f t="shared" ca="1" si="102"/>
        <v>171天</v>
      </c>
      <c r="P1337" s="80"/>
      <c r="Q1337" s="80"/>
      <c r="R1337" s="80"/>
      <c r="S1337" s="80"/>
    </row>
    <row r="1338" spans="1:19">
      <c r="A1338" s="7">
        <v>1353</v>
      </c>
      <c r="B1338" s="118" t="s">
        <v>635</v>
      </c>
      <c r="C1338" s="12" t="s">
        <v>10393</v>
      </c>
      <c r="D1338" s="7" t="str">
        <f t="shared" si="101"/>
        <v>长荣箱</v>
      </c>
      <c r="E1338" s="7" t="s">
        <v>17174</v>
      </c>
      <c r="F1338" s="19">
        <v>41626</v>
      </c>
      <c r="G1338" s="80">
        <v>100</v>
      </c>
      <c r="H1338" s="7" t="str">
        <f t="shared" si="99"/>
        <v>重</v>
      </c>
      <c r="I1338" s="24">
        <v>41653</v>
      </c>
      <c r="J1338" s="27"/>
      <c r="K1338" s="12" t="s">
        <v>10928</v>
      </c>
      <c r="L1338" s="11"/>
      <c r="M1338" s="167" t="s">
        <v>634</v>
      </c>
      <c r="N1338" s="69"/>
      <c r="O1338" s="18" t="str">
        <f t="shared" ca="1" si="102"/>
        <v>173天</v>
      </c>
      <c r="P1338" s="80"/>
      <c r="Q1338" s="80"/>
      <c r="R1338" s="80"/>
      <c r="S1338" s="80"/>
    </row>
    <row r="1339" spans="1:19">
      <c r="A1339" s="7">
        <v>1354</v>
      </c>
      <c r="B1339" s="118" t="s">
        <v>13626</v>
      </c>
      <c r="C1339" s="12" t="s">
        <v>10393</v>
      </c>
      <c r="D1339" s="7" t="str">
        <f t="shared" si="101"/>
        <v>长荣箱</v>
      </c>
      <c r="E1339" s="7" t="s">
        <v>14428</v>
      </c>
      <c r="F1339" s="19">
        <v>41627</v>
      </c>
      <c r="G1339" s="80">
        <v>100</v>
      </c>
      <c r="H1339" s="7" t="str">
        <f t="shared" si="99"/>
        <v>重</v>
      </c>
      <c r="I1339" s="24">
        <v>41689</v>
      </c>
      <c r="J1339" s="27"/>
      <c r="K1339" s="12" t="s">
        <v>5796</v>
      </c>
      <c r="L1339" s="11"/>
      <c r="M1339" s="167" t="s">
        <v>3823</v>
      </c>
      <c r="N1339" s="69"/>
      <c r="O1339" s="18" t="str">
        <f t="shared" ca="1" si="102"/>
        <v>172天</v>
      </c>
      <c r="P1339" s="80"/>
      <c r="Q1339" s="80"/>
      <c r="R1339" s="80"/>
      <c r="S1339" s="80"/>
    </row>
    <row r="1340" spans="1:19">
      <c r="A1340" s="7">
        <v>1355</v>
      </c>
      <c r="B1340" s="118" t="s">
        <v>3298</v>
      </c>
      <c r="C1340" s="12" t="s">
        <v>10393</v>
      </c>
      <c r="D1340" s="7" t="str">
        <f t="shared" si="101"/>
        <v>长荣箱</v>
      </c>
      <c r="E1340" s="7" t="s">
        <v>14428</v>
      </c>
      <c r="F1340" s="19">
        <v>41627</v>
      </c>
      <c r="G1340" s="80">
        <v>100</v>
      </c>
      <c r="H1340" s="7" t="str">
        <f t="shared" si="99"/>
        <v>重</v>
      </c>
      <c r="I1340" s="24">
        <v>41629</v>
      </c>
      <c r="J1340" s="27"/>
      <c r="K1340" s="12" t="s">
        <v>4794</v>
      </c>
      <c r="L1340" s="11"/>
      <c r="M1340" s="167" t="s">
        <v>5402</v>
      </c>
      <c r="N1340" s="69"/>
      <c r="O1340" s="18" t="str">
        <f t="shared" ca="1" si="102"/>
        <v>172天</v>
      </c>
      <c r="P1340" s="80"/>
      <c r="Q1340" s="80"/>
      <c r="R1340" s="80"/>
      <c r="S1340" s="80"/>
    </row>
    <row r="1341" spans="1:19">
      <c r="A1341" s="7">
        <v>1356</v>
      </c>
      <c r="B1341" s="118" t="s">
        <v>119</v>
      </c>
      <c r="C1341" s="12" t="s">
        <v>10393</v>
      </c>
      <c r="D1341" s="7" t="str">
        <f t="shared" si="101"/>
        <v>长荣箱</v>
      </c>
      <c r="E1341" s="7" t="s">
        <v>15481</v>
      </c>
      <c r="F1341" s="19">
        <v>41627</v>
      </c>
      <c r="G1341" s="80">
        <v>100</v>
      </c>
      <c r="H1341" s="7" t="str">
        <f t="shared" si="99"/>
        <v>重</v>
      </c>
      <c r="I1341" s="24">
        <v>41648</v>
      </c>
      <c r="J1341" s="27"/>
      <c r="K1341" s="12" t="s">
        <v>10395</v>
      </c>
      <c r="L1341" s="11"/>
      <c r="M1341" s="167" t="s">
        <v>3457</v>
      </c>
      <c r="N1341" s="69"/>
      <c r="O1341" s="18" t="str">
        <f t="shared" ca="1" si="102"/>
        <v>172天</v>
      </c>
      <c r="P1341" s="80"/>
      <c r="Q1341" s="80"/>
      <c r="R1341" s="80">
        <v>300</v>
      </c>
      <c r="S1341" s="80">
        <v>9140014</v>
      </c>
    </row>
    <row r="1342" spans="1:19">
      <c r="A1342" s="7">
        <v>1357</v>
      </c>
      <c r="B1342" s="118" t="s">
        <v>4442</v>
      </c>
      <c r="C1342" s="12" t="s">
        <v>10393</v>
      </c>
      <c r="D1342" s="7" t="str">
        <f t="shared" si="101"/>
        <v>长荣箱</v>
      </c>
      <c r="E1342" s="7" t="s">
        <v>14428</v>
      </c>
      <c r="F1342" s="19">
        <v>41628</v>
      </c>
      <c r="G1342" s="80">
        <v>100</v>
      </c>
      <c r="H1342" s="7" t="str">
        <f t="shared" si="99"/>
        <v>重</v>
      </c>
      <c r="I1342" s="24">
        <v>41631</v>
      </c>
      <c r="J1342" s="27"/>
      <c r="K1342" s="12" t="s">
        <v>5796</v>
      </c>
      <c r="L1342" s="11"/>
      <c r="M1342" s="167" t="s">
        <v>17096</v>
      </c>
      <c r="N1342" s="69"/>
      <c r="O1342" s="18" t="str">
        <f t="shared" ca="1" si="102"/>
        <v>171天</v>
      </c>
      <c r="P1342" s="80"/>
      <c r="Q1342" s="80"/>
      <c r="R1342" s="80"/>
      <c r="S1342" s="80"/>
    </row>
    <row r="1343" spans="1:19">
      <c r="A1343" s="7">
        <v>1358</v>
      </c>
      <c r="B1343" s="118" t="s">
        <v>6547</v>
      </c>
      <c r="C1343" s="12" t="s">
        <v>10393</v>
      </c>
      <c r="D1343" s="7" t="str">
        <f t="shared" si="101"/>
        <v>长荣箱</v>
      </c>
      <c r="E1343" s="7" t="s">
        <v>14428</v>
      </c>
      <c r="F1343" s="19">
        <v>41627</v>
      </c>
      <c r="G1343" s="80">
        <v>100</v>
      </c>
      <c r="H1343" s="7" t="str">
        <f t="shared" si="99"/>
        <v>重</v>
      </c>
      <c r="I1343" s="24">
        <v>41632</v>
      </c>
      <c r="J1343" s="27"/>
      <c r="K1343" s="12" t="s">
        <v>13302</v>
      </c>
      <c r="L1343" s="11"/>
      <c r="M1343" s="13"/>
      <c r="N1343" s="69"/>
      <c r="O1343" s="18" t="str">
        <f t="shared" ca="1" si="102"/>
        <v>172天</v>
      </c>
      <c r="P1343" s="80"/>
      <c r="Q1343" s="80"/>
      <c r="R1343" s="80"/>
      <c r="S1343" s="80"/>
    </row>
    <row r="1344" spans="1:19">
      <c r="A1344" s="7">
        <v>1359</v>
      </c>
      <c r="B1344" s="118" t="s">
        <v>120</v>
      </c>
      <c r="C1344" s="12" t="s">
        <v>10393</v>
      </c>
      <c r="D1344" s="7" t="str">
        <f t="shared" si="101"/>
        <v>长荣箱</v>
      </c>
      <c r="E1344" s="7" t="s">
        <v>15481</v>
      </c>
      <c r="F1344" s="19">
        <v>41627</v>
      </c>
      <c r="G1344" s="80">
        <v>100</v>
      </c>
      <c r="H1344" s="7" t="str">
        <f t="shared" si="99"/>
        <v>重</v>
      </c>
      <c r="I1344" s="24">
        <v>41648</v>
      </c>
      <c r="J1344" s="27"/>
      <c r="K1344" s="12" t="s">
        <v>10395</v>
      </c>
      <c r="L1344" s="11"/>
      <c r="M1344" s="167" t="s">
        <v>3457</v>
      </c>
      <c r="N1344" s="69"/>
      <c r="O1344" s="18" t="str">
        <f t="shared" ca="1" si="102"/>
        <v>172天</v>
      </c>
      <c r="P1344" s="80"/>
      <c r="Q1344" s="80"/>
      <c r="R1344" s="80">
        <v>300</v>
      </c>
      <c r="S1344" s="80">
        <v>9140014</v>
      </c>
    </row>
    <row r="1345" spans="1:19">
      <c r="A1345" s="7">
        <v>1360</v>
      </c>
      <c r="B1345" s="118" t="s">
        <v>630</v>
      </c>
      <c r="C1345" s="12" t="s">
        <v>10393</v>
      </c>
      <c r="D1345" s="7" t="str">
        <f t="shared" si="101"/>
        <v>长荣箱</v>
      </c>
      <c r="E1345" s="7" t="s">
        <v>14428</v>
      </c>
      <c r="F1345" s="19">
        <v>41632</v>
      </c>
      <c r="G1345" s="80">
        <v>100</v>
      </c>
      <c r="H1345" s="7" t="str">
        <f t="shared" si="99"/>
        <v>重</v>
      </c>
      <c r="I1345" s="24">
        <v>41652</v>
      </c>
      <c r="J1345" s="27"/>
      <c r="K1345" s="12" t="s">
        <v>13302</v>
      </c>
      <c r="L1345" s="11"/>
      <c r="M1345" s="167" t="s">
        <v>633</v>
      </c>
      <c r="N1345" s="69"/>
      <c r="O1345" s="18" t="str">
        <f t="shared" ca="1" si="102"/>
        <v>167天</v>
      </c>
      <c r="P1345" s="80"/>
      <c r="Q1345" s="80"/>
      <c r="R1345" s="80"/>
      <c r="S1345" s="80"/>
    </row>
    <row r="1346" spans="1:19">
      <c r="A1346" s="7">
        <v>1361</v>
      </c>
      <c r="B1346" s="118" t="s">
        <v>2257</v>
      </c>
      <c r="C1346" s="12" t="s">
        <v>10393</v>
      </c>
      <c r="D1346" s="7" t="str">
        <f t="shared" si="101"/>
        <v>长荣箱</v>
      </c>
      <c r="E1346" s="7" t="s">
        <v>14428</v>
      </c>
      <c r="F1346" s="19">
        <v>41632</v>
      </c>
      <c r="G1346" s="80">
        <v>100</v>
      </c>
      <c r="H1346" s="7" t="str">
        <f t="shared" si="99"/>
        <v>重</v>
      </c>
      <c r="I1346" s="24">
        <v>41633</v>
      </c>
      <c r="J1346" s="27"/>
      <c r="K1346" s="12" t="s">
        <v>4794</v>
      </c>
      <c r="L1346" s="11"/>
      <c r="M1346" s="167" t="s">
        <v>2258</v>
      </c>
      <c r="N1346" s="69"/>
      <c r="O1346" s="18" t="str">
        <f t="shared" ca="1" si="102"/>
        <v>167天</v>
      </c>
      <c r="P1346" s="80"/>
      <c r="Q1346" s="80"/>
      <c r="R1346" s="80"/>
      <c r="S1346" s="80"/>
    </row>
    <row r="1347" spans="1:19">
      <c r="A1347" s="7">
        <v>1362</v>
      </c>
      <c r="B1347" s="118" t="s">
        <v>3299</v>
      </c>
      <c r="C1347" s="12" t="s">
        <v>10393</v>
      </c>
      <c r="D1347" s="7" t="str">
        <f t="shared" si="98"/>
        <v>长荣箱</v>
      </c>
      <c r="E1347" s="7" t="s">
        <v>14428</v>
      </c>
      <c r="F1347" s="19">
        <v>41628</v>
      </c>
      <c r="G1347" s="80">
        <v>100</v>
      </c>
      <c r="H1347" s="7" t="str">
        <f t="shared" si="99"/>
        <v>重</v>
      </c>
      <c r="I1347" s="24">
        <v>41628</v>
      </c>
      <c r="J1347" s="27"/>
      <c r="K1347" s="12" t="s">
        <v>4794</v>
      </c>
      <c r="L1347" s="11"/>
      <c r="M1347" s="167" t="s">
        <v>5402</v>
      </c>
      <c r="N1347" s="69"/>
      <c r="O1347" s="18" t="str">
        <f t="shared" ca="1" si="102"/>
        <v>171天</v>
      </c>
      <c r="P1347" s="80"/>
      <c r="Q1347" s="80"/>
      <c r="R1347" s="80"/>
      <c r="S1347" s="80"/>
    </row>
    <row r="1348" spans="1:19">
      <c r="A1348" s="7">
        <v>1363</v>
      </c>
      <c r="B1348" s="118" t="s">
        <v>121</v>
      </c>
      <c r="C1348" s="12" t="s">
        <v>10393</v>
      </c>
      <c r="D1348" s="7" t="str">
        <f t="shared" si="98"/>
        <v>长荣箱</v>
      </c>
      <c r="E1348" s="7" t="s">
        <v>15481</v>
      </c>
      <c r="F1348" s="19">
        <v>41629</v>
      </c>
      <c r="G1348" s="80">
        <v>100</v>
      </c>
      <c r="H1348" s="7" t="str">
        <f t="shared" si="99"/>
        <v>重</v>
      </c>
      <c r="I1348" s="24">
        <v>41648</v>
      </c>
      <c r="J1348" s="27"/>
      <c r="K1348" s="12" t="s">
        <v>10395</v>
      </c>
      <c r="L1348" s="11"/>
      <c r="M1348" s="167" t="s">
        <v>3457</v>
      </c>
      <c r="N1348" s="69"/>
      <c r="O1348" s="18" t="str">
        <f t="shared" ca="1" si="102"/>
        <v>170天</v>
      </c>
      <c r="P1348" s="80"/>
      <c r="Q1348" s="80"/>
      <c r="R1348" s="80">
        <v>300</v>
      </c>
      <c r="S1348" s="80">
        <v>9140014</v>
      </c>
    </row>
    <row r="1349" spans="1:19">
      <c r="A1349" s="7">
        <v>1364</v>
      </c>
      <c r="B1349" s="118" t="s">
        <v>122</v>
      </c>
      <c r="C1349" s="12" t="s">
        <v>10393</v>
      </c>
      <c r="D1349" s="7" t="str">
        <f t="shared" si="98"/>
        <v>长荣箱</v>
      </c>
      <c r="E1349" s="7" t="s">
        <v>15481</v>
      </c>
      <c r="F1349" s="19">
        <v>41628</v>
      </c>
      <c r="G1349" s="80">
        <v>100</v>
      </c>
      <c r="H1349" s="7" t="str">
        <f t="shared" si="99"/>
        <v>重</v>
      </c>
      <c r="I1349" s="24">
        <v>41648</v>
      </c>
      <c r="J1349" s="27"/>
      <c r="K1349" s="12" t="s">
        <v>10395</v>
      </c>
      <c r="L1349" s="11"/>
      <c r="M1349" s="167" t="s">
        <v>3457</v>
      </c>
      <c r="N1349" s="69"/>
      <c r="O1349" s="18" t="str">
        <f t="shared" ca="1" si="102"/>
        <v>171天</v>
      </c>
      <c r="P1349" s="80"/>
      <c r="Q1349" s="80"/>
      <c r="R1349" s="80">
        <v>300</v>
      </c>
      <c r="S1349" s="80">
        <v>9140014</v>
      </c>
    </row>
    <row r="1350" spans="1:19">
      <c r="A1350" s="7">
        <v>1365</v>
      </c>
      <c r="B1350" s="118" t="s">
        <v>1400</v>
      </c>
      <c r="C1350" s="12" t="s">
        <v>10393</v>
      </c>
      <c r="D1350" s="7" t="str">
        <f t="shared" si="98"/>
        <v>长荣箱</v>
      </c>
      <c r="E1350" s="7" t="s">
        <v>15481</v>
      </c>
      <c r="F1350" s="19">
        <v>41628</v>
      </c>
      <c r="G1350" s="80">
        <v>100</v>
      </c>
      <c r="H1350" s="7" t="str">
        <f t="shared" si="99"/>
        <v>重</v>
      </c>
      <c r="I1350" s="24">
        <v>41648</v>
      </c>
      <c r="J1350" s="27"/>
      <c r="K1350" s="12" t="s">
        <v>10395</v>
      </c>
      <c r="L1350" s="11"/>
      <c r="M1350" s="167" t="s">
        <v>3457</v>
      </c>
      <c r="N1350" s="69"/>
      <c r="O1350" s="18" t="str">
        <f t="shared" ca="1" si="102"/>
        <v>171天</v>
      </c>
      <c r="P1350" s="80"/>
      <c r="Q1350" s="80"/>
      <c r="R1350" s="80">
        <v>300</v>
      </c>
      <c r="S1350" s="80">
        <v>9140014</v>
      </c>
    </row>
    <row r="1351" spans="1:19">
      <c r="A1351" s="7">
        <v>1366</v>
      </c>
      <c r="B1351" s="118" t="s">
        <v>599</v>
      </c>
      <c r="C1351" s="12" t="s">
        <v>10393</v>
      </c>
      <c r="D1351" s="7" t="str">
        <f t="shared" ref="D1351:D1362" si="103">IF(B1351="","","长荣箱")</f>
        <v>长荣箱</v>
      </c>
      <c r="E1351" s="7" t="s">
        <v>14428</v>
      </c>
      <c r="F1351" s="19">
        <v>41628</v>
      </c>
      <c r="G1351" s="80">
        <v>100</v>
      </c>
      <c r="H1351" s="7" t="str">
        <f t="shared" si="99"/>
        <v>重</v>
      </c>
      <c r="I1351" s="24">
        <v>41629</v>
      </c>
      <c r="J1351" s="27"/>
      <c r="K1351" s="12" t="s">
        <v>4794</v>
      </c>
      <c r="L1351" s="11"/>
      <c r="M1351" s="167" t="s">
        <v>5402</v>
      </c>
      <c r="N1351" s="69"/>
      <c r="O1351" s="18" t="str">
        <f t="shared" ca="1" si="102"/>
        <v>171天</v>
      </c>
      <c r="P1351" s="80"/>
      <c r="Q1351" s="80"/>
      <c r="R1351" s="80"/>
      <c r="S1351" s="80"/>
    </row>
    <row r="1352" spans="1:19">
      <c r="A1352" s="7">
        <v>1367</v>
      </c>
      <c r="B1352" s="118" t="s">
        <v>6520</v>
      </c>
      <c r="C1352" s="12" t="s">
        <v>10393</v>
      </c>
      <c r="D1352" s="7" t="str">
        <f t="shared" si="103"/>
        <v>长荣箱</v>
      </c>
      <c r="E1352" s="7" t="s">
        <v>15481</v>
      </c>
      <c r="F1352" s="19">
        <v>41629</v>
      </c>
      <c r="G1352" s="80">
        <v>100</v>
      </c>
      <c r="H1352" s="7" t="str">
        <f t="shared" si="99"/>
        <v>重</v>
      </c>
      <c r="I1352" s="24">
        <v>41648</v>
      </c>
      <c r="J1352" s="27"/>
      <c r="K1352" s="12" t="s">
        <v>10395</v>
      </c>
      <c r="L1352" s="11"/>
      <c r="M1352" s="167" t="s">
        <v>3457</v>
      </c>
      <c r="N1352" s="69"/>
      <c r="O1352" s="18" t="str">
        <f t="shared" ca="1" si="102"/>
        <v>170天</v>
      </c>
      <c r="P1352" s="80"/>
      <c r="Q1352" s="80"/>
      <c r="R1352" s="80">
        <v>300</v>
      </c>
      <c r="S1352" s="80">
        <v>9140014</v>
      </c>
    </row>
    <row r="1353" spans="1:19">
      <c r="A1353" s="7">
        <v>1368</v>
      </c>
      <c r="B1353" s="118" t="s">
        <v>6521</v>
      </c>
      <c r="C1353" s="12" t="s">
        <v>10393</v>
      </c>
      <c r="D1353" s="7" t="str">
        <f t="shared" si="103"/>
        <v>长荣箱</v>
      </c>
      <c r="E1353" s="7" t="s">
        <v>15481</v>
      </c>
      <c r="F1353" s="19">
        <v>41629</v>
      </c>
      <c r="G1353" s="80">
        <v>100</v>
      </c>
      <c r="H1353" s="7" t="str">
        <f t="shared" si="99"/>
        <v>重</v>
      </c>
      <c r="I1353" s="24">
        <v>41648</v>
      </c>
      <c r="J1353" s="27"/>
      <c r="K1353" s="12" t="s">
        <v>10395</v>
      </c>
      <c r="L1353" s="11"/>
      <c r="M1353" s="167" t="s">
        <v>3457</v>
      </c>
      <c r="N1353" s="69"/>
      <c r="O1353" s="18" t="str">
        <f t="shared" ca="1" si="102"/>
        <v>170天</v>
      </c>
      <c r="P1353" s="80"/>
      <c r="Q1353" s="80"/>
      <c r="R1353" s="80">
        <v>300</v>
      </c>
      <c r="S1353" s="80">
        <v>9140014</v>
      </c>
    </row>
    <row r="1354" spans="1:19">
      <c r="A1354" s="7">
        <v>1369</v>
      </c>
      <c r="B1354" s="118" t="s">
        <v>6522</v>
      </c>
      <c r="C1354" s="12" t="s">
        <v>10393</v>
      </c>
      <c r="D1354" s="7" t="str">
        <f t="shared" si="103"/>
        <v>长荣箱</v>
      </c>
      <c r="E1354" s="7" t="s">
        <v>15481</v>
      </c>
      <c r="F1354" s="19">
        <v>41630</v>
      </c>
      <c r="G1354" s="80">
        <v>100</v>
      </c>
      <c r="H1354" s="7" t="str">
        <f t="shared" si="99"/>
        <v>重</v>
      </c>
      <c r="I1354" s="24">
        <v>41648</v>
      </c>
      <c r="J1354" s="27"/>
      <c r="K1354" s="12" t="s">
        <v>10395</v>
      </c>
      <c r="L1354" s="11"/>
      <c r="M1354" s="167" t="s">
        <v>3457</v>
      </c>
      <c r="N1354" s="69"/>
      <c r="O1354" s="18" t="str">
        <f t="shared" ca="1" si="102"/>
        <v>169天</v>
      </c>
      <c r="P1354" s="80"/>
      <c r="Q1354" s="80"/>
      <c r="R1354" s="80">
        <v>300</v>
      </c>
      <c r="S1354" s="80">
        <v>9140014</v>
      </c>
    </row>
    <row r="1355" spans="1:19">
      <c r="A1355" s="7">
        <v>1370</v>
      </c>
      <c r="B1355" s="118" t="s">
        <v>2259</v>
      </c>
      <c r="C1355" s="12" t="s">
        <v>10393</v>
      </c>
      <c r="D1355" s="7" t="str">
        <f t="shared" si="103"/>
        <v>长荣箱</v>
      </c>
      <c r="E1355" s="7" t="s">
        <v>14428</v>
      </c>
      <c r="F1355" s="19">
        <v>41632</v>
      </c>
      <c r="G1355" s="80">
        <v>100</v>
      </c>
      <c r="H1355" s="7" t="str">
        <f t="shared" si="99"/>
        <v>重</v>
      </c>
      <c r="I1355" s="24">
        <v>41632</v>
      </c>
      <c r="J1355" s="27"/>
      <c r="K1355" s="12" t="s">
        <v>12036</v>
      </c>
      <c r="L1355" s="11"/>
      <c r="M1355" s="167" t="s">
        <v>2260</v>
      </c>
      <c r="N1355" s="69"/>
      <c r="O1355" s="18" t="str">
        <f t="shared" ca="1" si="102"/>
        <v>167天</v>
      </c>
      <c r="P1355" s="80"/>
      <c r="Q1355" s="80"/>
      <c r="R1355" s="80"/>
      <c r="S1355" s="80"/>
    </row>
    <row r="1356" spans="1:19">
      <c r="A1356" s="7">
        <v>1371</v>
      </c>
      <c r="B1356" s="118" t="s">
        <v>2256</v>
      </c>
      <c r="C1356" s="12" t="s">
        <v>10393</v>
      </c>
      <c r="D1356" s="7" t="str">
        <f t="shared" si="103"/>
        <v>长荣箱</v>
      </c>
      <c r="E1356" s="7" t="s">
        <v>14428</v>
      </c>
      <c r="F1356" s="19">
        <v>41632</v>
      </c>
      <c r="G1356" s="80">
        <v>100</v>
      </c>
      <c r="H1356" s="7" t="str">
        <f t="shared" si="99"/>
        <v>重</v>
      </c>
      <c r="I1356" s="24">
        <v>41633</v>
      </c>
      <c r="J1356" s="27"/>
      <c r="K1356" s="12" t="s">
        <v>4794</v>
      </c>
      <c r="L1356" s="11"/>
      <c r="M1356" s="167" t="s">
        <v>2258</v>
      </c>
      <c r="N1356" s="69"/>
      <c r="O1356" s="18" t="str">
        <f t="shared" ca="1" si="102"/>
        <v>167天</v>
      </c>
      <c r="P1356" s="80"/>
      <c r="Q1356" s="80"/>
      <c r="R1356" s="80"/>
      <c r="S1356" s="80"/>
    </row>
    <row r="1357" spans="1:19">
      <c r="A1357" s="7">
        <v>1372</v>
      </c>
      <c r="B1357" s="118" t="s">
        <v>1860</v>
      </c>
      <c r="C1357" s="12" t="s">
        <v>10393</v>
      </c>
      <c r="D1357" s="7" t="str">
        <f t="shared" si="103"/>
        <v>长荣箱</v>
      </c>
      <c r="E1357" s="7" t="s">
        <v>15481</v>
      </c>
      <c r="F1357" s="19">
        <v>41628</v>
      </c>
      <c r="G1357" s="80">
        <v>100</v>
      </c>
      <c r="H1357" s="7" t="str">
        <f t="shared" si="99"/>
        <v>重</v>
      </c>
      <c r="I1357" s="24">
        <v>41648</v>
      </c>
      <c r="J1357" s="27"/>
      <c r="K1357" s="12" t="s">
        <v>10395</v>
      </c>
      <c r="L1357" s="11"/>
      <c r="M1357" s="167" t="s">
        <v>3457</v>
      </c>
      <c r="N1357" s="69"/>
      <c r="O1357" s="18" t="str">
        <f t="shared" ca="1" si="102"/>
        <v>171天</v>
      </c>
      <c r="P1357" s="80"/>
      <c r="Q1357" s="80"/>
      <c r="R1357" s="80">
        <v>300</v>
      </c>
      <c r="S1357" s="80">
        <v>9140014</v>
      </c>
    </row>
    <row r="1358" spans="1:19">
      <c r="A1358" s="7">
        <v>1373</v>
      </c>
      <c r="B1358" s="118" t="s">
        <v>1861</v>
      </c>
      <c r="C1358" s="12" t="s">
        <v>10393</v>
      </c>
      <c r="D1358" s="7" t="str">
        <f t="shared" si="103"/>
        <v>长荣箱</v>
      </c>
      <c r="E1358" s="7" t="s">
        <v>15481</v>
      </c>
      <c r="F1358" s="19">
        <v>41628</v>
      </c>
      <c r="G1358" s="80">
        <v>100</v>
      </c>
      <c r="H1358" s="7" t="str">
        <f t="shared" si="99"/>
        <v>重</v>
      </c>
      <c r="I1358" s="24">
        <v>41648</v>
      </c>
      <c r="J1358" s="27"/>
      <c r="K1358" s="12" t="s">
        <v>10395</v>
      </c>
      <c r="L1358" s="11"/>
      <c r="M1358" s="167" t="s">
        <v>3457</v>
      </c>
      <c r="N1358" s="69"/>
      <c r="O1358" s="18" t="str">
        <f t="shared" ca="1" si="102"/>
        <v>171天</v>
      </c>
      <c r="P1358" s="80"/>
      <c r="Q1358" s="80"/>
      <c r="R1358" s="80">
        <v>300</v>
      </c>
      <c r="S1358" s="80">
        <v>9140014</v>
      </c>
    </row>
    <row r="1359" spans="1:19">
      <c r="A1359" s="7">
        <v>1374</v>
      </c>
      <c r="B1359" s="118" t="s">
        <v>1862</v>
      </c>
      <c r="C1359" s="12" t="s">
        <v>10393</v>
      </c>
      <c r="D1359" s="7" t="str">
        <f t="shared" si="103"/>
        <v>长荣箱</v>
      </c>
      <c r="E1359" s="7" t="s">
        <v>15481</v>
      </c>
      <c r="F1359" s="19">
        <v>41629</v>
      </c>
      <c r="G1359" s="80">
        <v>100</v>
      </c>
      <c r="H1359" s="7" t="str">
        <f t="shared" si="99"/>
        <v>重</v>
      </c>
      <c r="I1359" s="24">
        <v>41648</v>
      </c>
      <c r="J1359" s="27"/>
      <c r="K1359" s="12" t="s">
        <v>10395</v>
      </c>
      <c r="L1359" s="11"/>
      <c r="M1359" s="167" t="s">
        <v>3457</v>
      </c>
      <c r="N1359" s="69"/>
      <c r="O1359" s="18" t="str">
        <f t="shared" ca="1" si="102"/>
        <v>170天</v>
      </c>
      <c r="P1359" s="80"/>
      <c r="Q1359" s="80"/>
      <c r="R1359" s="80">
        <v>300</v>
      </c>
      <c r="S1359" s="80">
        <v>9140014</v>
      </c>
    </row>
    <row r="1360" spans="1:19">
      <c r="A1360" s="7">
        <v>1375</v>
      </c>
      <c r="B1360" s="118" t="s">
        <v>1863</v>
      </c>
      <c r="C1360" s="12" t="s">
        <v>10393</v>
      </c>
      <c r="D1360" s="7" t="str">
        <f t="shared" si="103"/>
        <v>长荣箱</v>
      </c>
      <c r="E1360" s="7" t="s">
        <v>15481</v>
      </c>
      <c r="F1360" s="19">
        <v>41629</v>
      </c>
      <c r="G1360" s="80">
        <v>100</v>
      </c>
      <c r="H1360" s="7" t="str">
        <f t="shared" si="99"/>
        <v>重</v>
      </c>
      <c r="I1360" s="24">
        <v>41648</v>
      </c>
      <c r="J1360" s="27"/>
      <c r="K1360" s="12" t="s">
        <v>10395</v>
      </c>
      <c r="L1360" s="11"/>
      <c r="M1360" s="167" t="s">
        <v>3457</v>
      </c>
      <c r="N1360" s="69"/>
      <c r="O1360" s="18" t="str">
        <f t="shared" ca="1" si="102"/>
        <v>170天</v>
      </c>
      <c r="P1360" s="80"/>
      <c r="Q1360" s="80"/>
      <c r="R1360" s="80">
        <v>300</v>
      </c>
      <c r="S1360" s="80">
        <v>9140014</v>
      </c>
    </row>
    <row r="1361" spans="1:19">
      <c r="A1361" s="7">
        <v>1376</v>
      </c>
      <c r="B1361" s="118" t="s">
        <v>5935</v>
      </c>
      <c r="C1361" s="12" t="s">
        <v>10393</v>
      </c>
      <c r="D1361" s="7" t="str">
        <f t="shared" si="103"/>
        <v>长荣箱</v>
      </c>
      <c r="E1361" s="7" t="s">
        <v>15481</v>
      </c>
      <c r="F1361" s="19">
        <v>41629</v>
      </c>
      <c r="G1361" s="80">
        <v>100</v>
      </c>
      <c r="H1361" s="7" t="str">
        <f t="shared" si="99"/>
        <v>重</v>
      </c>
      <c r="I1361" s="24">
        <v>41648</v>
      </c>
      <c r="J1361" s="27"/>
      <c r="K1361" s="12" t="s">
        <v>10060</v>
      </c>
      <c r="L1361" s="11"/>
      <c r="M1361" s="167" t="s">
        <v>3457</v>
      </c>
      <c r="N1361" s="69"/>
      <c r="O1361" s="18" t="str">
        <f t="shared" ca="1" si="102"/>
        <v>170天</v>
      </c>
      <c r="P1361" s="80"/>
      <c r="Q1361" s="80"/>
      <c r="R1361" s="80">
        <v>300</v>
      </c>
      <c r="S1361" s="80">
        <v>9140014</v>
      </c>
    </row>
    <row r="1362" spans="1:19">
      <c r="A1362" s="7">
        <v>1377</v>
      </c>
      <c r="B1362" s="118" t="s">
        <v>5936</v>
      </c>
      <c r="C1362" s="12" t="s">
        <v>10393</v>
      </c>
      <c r="D1362" s="7" t="str">
        <f t="shared" si="103"/>
        <v>长荣箱</v>
      </c>
      <c r="E1362" s="7" t="s">
        <v>15481</v>
      </c>
      <c r="F1362" s="19">
        <v>41629</v>
      </c>
      <c r="G1362" s="80">
        <v>100</v>
      </c>
      <c r="H1362" s="7" t="str">
        <f t="shared" si="99"/>
        <v>重</v>
      </c>
      <c r="I1362" s="24">
        <v>41648</v>
      </c>
      <c r="J1362" s="27"/>
      <c r="K1362" s="12" t="s">
        <v>10395</v>
      </c>
      <c r="L1362" s="11"/>
      <c r="M1362" s="167" t="s">
        <v>3457</v>
      </c>
      <c r="N1362" s="69"/>
      <c r="O1362" s="18" t="str">
        <f t="shared" ca="1" si="102"/>
        <v>170天</v>
      </c>
      <c r="P1362" s="80"/>
      <c r="Q1362" s="80"/>
      <c r="R1362" s="80">
        <v>300</v>
      </c>
      <c r="S1362" s="80">
        <v>9140014</v>
      </c>
    </row>
    <row r="1363" spans="1:19">
      <c r="A1363" s="7">
        <v>1378</v>
      </c>
      <c r="B1363" s="118" t="s">
        <v>5937</v>
      </c>
      <c r="C1363" s="12" t="s">
        <v>10393</v>
      </c>
      <c r="D1363" s="7" t="str">
        <f t="shared" ref="D1363:D1372" si="104">IF(B1363="","","长荣箱")</f>
        <v>长荣箱</v>
      </c>
      <c r="E1363" s="7" t="s">
        <v>15481</v>
      </c>
      <c r="F1363" s="19">
        <v>41636</v>
      </c>
      <c r="G1363" s="11" t="s">
        <v>3966</v>
      </c>
      <c r="H1363" s="7" t="str">
        <f t="shared" ref="H1363:H1426" si="105">IF(I1363="","空","重")</f>
        <v>重</v>
      </c>
      <c r="I1363" s="24">
        <v>41648</v>
      </c>
      <c r="J1363" s="27"/>
      <c r="K1363" s="12" t="s">
        <v>10395</v>
      </c>
      <c r="L1363" s="11"/>
      <c r="M1363" s="167" t="s">
        <v>3457</v>
      </c>
      <c r="N1363" s="69"/>
      <c r="O1363" s="18" t="str">
        <f t="shared" ca="1" si="102"/>
        <v>163天</v>
      </c>
      <c r="P1363" s="80"/>
      <c r="Q1363" s="80"/>
      <c r="R1363" s="80">
        <v>300</v>
      </c>
      <c r="S1363" s="80">
        <v>9140014</v>
      </c>
    </row>
    <row r="1364" spans="1:19">
      <c r="A1364" s="7">
        <v>1379</v>
      </c>
      <c r="B1364" s="118" t="s">
        <v>5938</v>
      </c>
      <c r="C1364" s="12" t="s">
        <v>10393</v>
      </c>
      <c r="D1364" s="7" t="str">
        <f t="shared" si="104"/>
        <v>长荣箱</v>
      </c>
      <c r="E1364" s="7" t="s">
        <v>15481</v>
      </c>
      <c r="F1364" s="19">
        <v>41636</v>
      </c>
      <c r="G1364" s="80">
        <v>50</v>
      </c>
      <c r="H1364" s="7" t="str">
        <f t="shared" si="105"/>
        <v>重</v>
      </c>
      <c r="I1364" s="24">
        <v>41648</v>
      </c>
      <c r="J1364" s="27"/>
      <c r="K1364" s="12" t="s">
        <v>5796</v>
      </c>
      <c r="L1364" s="11"/>
      <c r="M1364" s="167" t="s">
        <v>3457</v>
      </c>
      <c r="N1364" s="69"/>
      <c r="O1364" s="18" t="str">
        <f t="shared" ca="1" si="102"/>
        <v>163天</v>
      </c>
      <c r="P1364" s="80"/>
      <c r="Q1364" s="80"/>
      <c r="R1364" s="80">
        <v>300</v>
      </c>
      <c r="S1364" s="80">
        <v>9140014</v>
      </c>
    </row>
    <row r="1365" spans="1:19">
      <c r="A1365" s="7">
        <v>1380</v>
      </c>
      <c r="B1365" s="118" t="s">
        <v>5939</v>
      </c>
      <c r="C1365" s="12" t="s">
        <v>10393</v>
      </c>
      <c r="D1365" s="7" t="str">
        <f t="shared" si="104"/>
        <v>长荣箱</v>
      </c>
      <c r="E1365" s="7" t="s">
        <v>15481</v>
      </c>
      <c r="F1365" s="19">
        <v>41635</v>
      </c>
      <c r="G1365" s="80">
        <v>50</v>
      </c>
      <c r="H1365" s="7" t="str">
        <f t="shared" si="105"/>
        <v>重</v>
      </c>
      <c r="I1365" s="24">
        <v>41648</v>
      </c>
      <c r="J1365" s="27"/>
      <c r="K1365" s="12" t="s">
        <v>10395</v>
      </c>
      <c r="L1365" s="11"/>
      <c r="M1365" s="167" t="s">
        <v>3457</v>
      </c>
      <c r="N1365" s="69"/>
      <c r="O1365" s="18" t="str">
        <f t="shared" ca="1" si="102"/>
        <v>164天</v>
      </c>
      <c r="P1365" s="80"/>
      <c r="Q1365" s="80"/>
      <c r="R1365" s="80">
        <v>300</v>
      </c>
      <c r="S1365" s="80">
        <v>9140014</v>
      </c>
    </row>
    <row r="1366" spans="1:19">
      <c r="A1366" s="7">
        <v>1381</v>
      </c>
      <c r="B1366" s="118" t="s">
        <v>5940</v>
      </c>
      <c r="C1366" s="12" t="s">
        <v>10393</v>
      </c>
      <c r="D1366" s="7" t="str">
        <f t="shared" si="104"/>
        <v>长荣箱</v>
      </c>
      <c r="E1366" s="7" t="s">
        <v>15481</v>
      </c>
      <c r="F1366" s="19">
        <v>41635</v>
      </c>
      <c r="G1366" s="80">
        <v>50</v>
      </c>
      <c r="H1366" s="7" t="str">
        <f t="shared" si="105"/>
        <v>重</v>
      </c>
      <c r="I1366" s="24">
        <v>41648</v>
      </c>
      <c r="J1366" s="27"/>
      <c r="K1366" s="12" t="s">
        <v>10395</v>
      </c>
      <c r="L1366" s="11"/>
      <c r="M1366" s="167" t="s">
        <v>3457</v>
      </c>
      <c r="N1366" s="69"/>
      <c r="O1366" s="18" t="str">
        <f t="shared" ca="1" si="102"/>
        <v>164天</v>
      </c>
      <c r="P1366" s="80"/>
      <c r="Q1366" s="80"/>
      <c r="R1366" s="80">
        <v>300</v>
      </c>
      <c r="S1366" s="80">
        <v>9140014</v>
      </c>
    </row>
    <row r="1367" spans="1:19">
      <c r="A1367" s="7">
        <v>1382</v>
      </c>
      <c r="B1367" s="118" t="s">
        <v>8606</v>
      </c>
      <c r="C1367" s="12" t="s">
        <v>10393</v>
      </c>
      <c r="D1367" s="7" t="str">
        <f t="shared" si="104"/>
        <v>长荣箱</v>
      </c>
      <c r="E1367" s="7" t="s">
        <v>15481</v>
      </c>
      <c r="F1367" s="19">
        <v>41636</v>
      </c>
      <c r="G1367" s="80">
        <v>50</v>
      </c>
      <c r="H1367" s="7" t="str">
        <f t="shared" si="105"/>
        <v>重</v>
      </c>
      <c r="I1367" s="24">
        <v>41656</v>
      </c>
      <c r="J1367" s="27"/>
      <c r="K1367" s="12" t="s">
        <v>12135</v>
      </c>
      <c r="L1367" s="11"/>
      <c r="M1367" s="167" t="s">
        <v>8353</v>
      </c>
      <c r="N1367" s="69"/>
      <c r="O1367" s="18" t="str">
        <f t="shared" ca="1" si="102"/>
        <v>163天</v>
      </c>
      <c r="P1367" s="80"/>
      <c r="Q1367" s="80"/>
      <c r="R1367" s="80"/>
      <c r="S1367" s="80"/>
    </row>
    <row r="1368" spans="1:19">
      <c r="A1368" s="7">
        <v>1383</v>
      </c>
      <c r="B1368" s="118" t="s">
        <v>8605</v>
      </c>
      <c r="C1368" s="12" t="s">
        <v>10393</v>
      </c>
      <c r="D1368" s="7" t="str">
        <f t="shared" si="104"/>
        <v>长荣箱</v>
      </c>
      <c r="E1368" s="7" t="s">
        <v>14428</v>
      </c>
      <c r="F1368" s="19">
        <v>41635</v>
      </c>
      <c r="G1368" s="80">
        <v>50</v>
      </c>
      <c r="H1368" s="7" t="str">
        <f t="shared" si="105"/>
        <v>重</v>
      </c>
      <c r="I1368" s="24">
        <v>41639</v>
      </c>
      <c r="J1368" s="27"/>
      <c r="K1368" s="12" t="s">
        <v>8460</v>
      </c>
      <c r="L1368" s="11"/>
      <c r="M1368" s="167" t="s">
        <v>5400</v>
      </c>
      <c r="N1368" s="69"/>
      <c r="O1368" s="18" t="str">
        <f t="shared" ca="1" si="102"/>
        <v>164天</v>
      </c>
      <c r="P1368" s="80"/>
      <c r="Q1368" s="80"/>
      <c r="R1368" s="80"/>
      <c r="S1368" s="80"/>
    </row>
    <row r="1369" spans="1:19">
      <c r="A1369" s="7">
        <v>1384</v>
      </c>
      <c r="B1369" s="118" t="s">
        <v>8354</v>
      </c>
      <c r="C1369" s="12" t="s">
        <v>10393</v>
      </c>
      <c r="D1369" s="7" t="str">
        <f t="shared" si="104"/>
        <v>长荣箱</v>
      </c>
      <c r="E1369" s="7" t="s">
        <v>15481</v>
      </c>
      <c r="F1369" s="19">
        <v>41636</v>
      </c>
      <c r="G1369" s="80">
        <v>50</v>
      </c>
      <c r="H1369" s="7" t="str">
        <f t="shared" si="105"/>
        <v>重</v>
      </c>
      <c r="I1369" s="24">
        <v>41648</v>
      </c>
      <c r="J1369" s="27"/>
      <c r="K1369" s="12" t="s">
        <v>2991</v>
      </c>
      <c r="L1369" s="11"/>
      <c r="M1369" s="167" t="s">
        <v>10770</v>
      </c>
      <c r="N1369" s="69"/>
      <c r="O1369" s="18" t="str">
        <f t="shared" ca="1" si="102"/>
        <v>163天</v>
      </c>
      <c r="P1369" s="80"/>
      <c r="Q1369" s="80"/>
      <c r="R1369" s="80"/>
      <c r="S1369" s="80"/>
    </row>
    <row r="1370" spans="1:19">
      <c r="A1370" s="7">
        <v>1385</v>
      </c>
      <c r="B1370" s="118" t="s">
        <v>5116</v>
      </c>
      <c r="C1370" s="12" t="s">
        <v>10393</v>
      </c>
      <c r="D1370" s="7" t="str">
        <f t="shared" si="104"/>
        <v>长荣箱</v>
      </c>
      <c r="E1370" s="7" t="s">
        <v>15481</v>
      </c>
      <c r="F1370" s="19">
        <v>41636</v>
      </c>
      <c r="G1370" s="80">
        <v>50</v>
      </c>
      <c r="H1370" s="7" t="str">
        <f t="shared" si="105"/>
        <v>重</v>
      </c>
      <c r="I1370" s="24">
        <v>41648</v>
      </c>
      <c r="J1370" s="27"/>
      <c r="K1370" s="12" t="s">
        <v>10395</v>
      </c>
      <c r="L1370" s="11"/>
      <c r="M1370" s="167" t="s">
        <v>3457</v>
      </c>
      <c r="N1370" s="69"/>
      <c r="O1370" s="18" t="str">
        <f t="shared" ca="1" si="102"/>
        <v>163天</v>
      </c>
      <c r="P1370" s="80"/>
      <c r="Q1370" s="80"/>
      <c r="R1370" s="80">
        <v>300</v>
      </c>
      <c r="S1370" s="80">
        <v>9140014</v>
      </c>
    </row>
    <row r="1371" spans="1:19">
      <c r="A1371" s="7">
        <v>1386</v>
      </c>
      <c r="B1371" s="118" t="s">
        <v>8349</v>
      </c>
      <c r="C1371" s="12" t="s">
        <v>10393</v>
      </c>
      <c r="D1371" s="7" t="str">
        <f t="shared" si="104"/>
        <v>长荣箱</v>
      </c>
      <c r="E1371" s="7" t="s">
        <v>15481</v>
      </c>
      <c r="F1371" s="19">
        <v>41636</v>
      </c>
      <c r="G1371" s="80">
        <v>50</v>
      </c>
      <c r="H1371" s="7" t="str">
        <f t="shared" si="105"/>
        <v>重</v>
      </c>
      <c r="I1371" s="24">
        <v>41656</v>
      </c>
      <c r="J1371" s="27"/>
      <c r="K1371" s="12" t="s">
        <v>12135</v>
      </c>
      <c r="L1371" s="11"/>
      <c r="M1371" s="167" t="s">
        <v>8353</v>
      </c>
      <c r="N1371" s="69"/>
      <c r="O1371" s="18" t="str">
        <f t="shared" ca="1" si="102"/>
        <v>163天</v>
      </c>
      <c r="P1371" s="80"/>
      <c r="Q1371" s="80"/>
      <c r="R1371" s="80"/>
      <c r="S1371" s="80"/>
    </row>
    <row r="1372" spans="1:19">
      <c r="A1372" s="7">
        <v>1387</v>
      </c>
      <c r="B1372" s="118" t="s">
        <v>8350</v>
      </c>
      <c r="C1372" s="12" t="s">
        <v>10393</v>
      </c>
      <c r="D1372" s="7" t="str">
        <f t="shared" si="104"/>
        <v>长荣箱</v>
      </c>
      <c r="E1372" s="7" t="s">
        <v>15481</v>
      </c>
      <c r="F1372" s="19">
        <v>41636</v>
      </c>
      <c r="G1372" s="80">
        <v>50</v>
      </c>
      <c r="H1372" s="7" t="str">
        <f t="shared" si="105"/>
        <v>重</v>
      </c>
      <c r="I1372" s="24">
        <v>41656</v>
      </c>
      <c r="J1372" s="27"/>
      <c r="K1372" s="12" t="s">
        <v>12135</v>
      </c>
      <c r="L1372" s="11"/>
      <c r="M1372" s="167" t="s">
        <v>8353</v>
      </c>
      <c r="N1372" s="69"/>
      <c r="O1372" s="18" t="str">
        <f t="shared" ca="1" si="102"/>
        <v>163天</v>
      </c>
      <c r="P1372" s="80"/>
      <c r="Q1372" s="80"/>
      <c r="R1372" s="80"/>
      <c r="S1372" s="80"/>
    </row>
    <row r="1373" spans="1:19">
      <c r="A1373" s="7">
        <v>1388</v>
      </c>
      <c r="B1373" s="118" t="s">
        <v>8345</v>
      </c>
      <c r="C1373" s="12" t="s">
        <v>10393</v>
      </c>
      <c r="D1373" s="7" t="str">
        <f t="shared" ref="D1373:D1412" si="106">IF(B1373="","","长荣箱")</f>
        <v>长荣箱</v>
      </c>
      <c r="E1373" s="7" t="s">
        <v>15481</v>
      </c>
      <c r="F1373" s="19">
        <v>41640</v>
      </c>
      <c r="G1373" s="11" t="s">
        <v>3966</v>
      </c>
      <c r="H1373" s="7" t="str">
        <f t="shared" si="105"/>
        <v>重</v>
      </c>
      <c r="I1373" s="24">
        <v>41656</v>
      </c>
      <c r="J1373" s="27"/>
      <c r="K1373" s="12" t="s">
        <v>7704</v>
      </c>
      <c r="L1373" s="11"/>
      <c r="M1373" s="167" t="s">
        <v>8353</v>
      </c>
      <c r="N1373" s="69"/>
      <c r="O1373" s="18" t="str">
        <f t="shared" ca="1" si="102"/>
        <v>159天</v>
      </c>
      <c r="P1373" s="80">
        <v>50</v>
      </c>
      <c r="Q1373" s="80">
        <v>9140027</v>
      </c>
      <c r="R1373" s="80"/>
      <c r="S1373" s="80"/>
    </row>
    <row r="1374" spans="1:19">
      <c r="A1374" s="7">
        <v>1389</v>
      </c>
      <c r="B1374" s="118" t="s">
        <v>8346</v>
      </c>
      <c r="C1374" s="12" t="s">
        <v>10393</v>
      </c>
      <c r="D1374" s="7" t="str">
        <f t="shared" si="106"/>
        <v>长荣箱</v>
      </c>
      <c r="E1374" s="7" t="s">
        <v>15481</v>
      </c>
      <c r="F1374" s="19">
        <v>41640</v>
      </c>
      <c r="G1374" s="80">
        <v>50</v>
      </c>
      <c r="H1374" s="7" t="str">
        <f t="shared" si="105"/>
        <v>重</v>
      </c>
      <c r="I1374" s="24">
        <v>41656</v>
      </c>
      <c r="J1374" s="27"/>
      <c r="K1374" s="12" t="s">
        <v>12135</v>
      </c>
      <c r="L1374" s="11"/>
      <c r="M1374" s="167" t="s">
        <v>8353</v>
      </c>
      <c r="N1374" s="69"/>
      <c r="O1374" s="18" t="str">
        <f t="shared" ca="1" si="102"/>
        <v>159天</v>
      </c>
      <c r="P1374" s="80">
        <v>50</v>
      </c>
      <c r="Q1374" s="80">
        <v>9140027</v>
      </c>
      <c r="R1374" s="80"/>
      <c r="S1374" s="80"/>
    </row>
    <row r="1375" spans="1:19">
      <c r="A1375" s="7">
        <v>1390</v>
      </c>
      <c r="B1375" s="118" t="s">
        <v>8335</v>
      </c>
      <c r="C1375" s="12" t="s">
        <v>10393</v>
      </c>
      <c r="D1375" s="7" t="str">
        <f t="shared" si="106"/>
        <v>长荣箱</v>
      </c>
      <c r="E1375" s="7" t="s">
        <v>15481</v>
      </c>
      <c r="F1375" s="19">
        <v>41641</v>
      </c>
      <c r="G1375" s="80">
        <v>50</v>
      </c>
      <c r="H1375" s="7" t="str">
        <f t="shared" si="105"/>
        <v>重</v>
      </c>
      <c r="I1375" s="24">
        <v>41656</v>
      </c>
      <c r="J1375" s="27"/>
      <c r="K1375" s="12" t="s">
        <v>13464</v>
      </c>
      <c r="L1375" s="11"/>
      <c r="M1375" s="167" t="s">
        <v>8353</v>
      </c>
      <c r="N1375" s="69"/>
      <c r="O1375" s="18" t="str">
        <f t="shared" ca="1" si="102"/>
        <v>158天</v>
      </c>
      <c r="P1375" s="80">
        <v>50</v>
      </c>
      <c r="Q1375" s="80">
        <v>9140027</v>
      </c>
      <c r="R1375" s="80"/>
      <c r="S1375" s="80"/>
    </row>
    <row r="1376" spans="1:19">
      <c r="A1376" s="7">
        <v>1391</v>
      </c>
      <c r="B1376" s="118" t="s">
        <v>8342</v>
      </c>
      <c r="C1376" s="12" t="s">
        <v>10393</v>
      </c>
      <c r="D1376" s="7" t="str">
        <f t="shared" si="106"/>
        <v>长荣箱</v>
      </c>
      <c r="E1376" s="7" t="s">
        <v>15481</v>
      </c>
      <c r="F1376" s="19">
        <v>41641</v>
      </c>
      <c r="G1376" s="80">
        <v>50</v>
      </c>
      <c r="H1376" s="7" t="str">
        <f t="shared" si="105"/>
        <v>重</v>
      </c>
      <c r="I1376" s="24">
        <v>41656</v>
      </c>
      <c r="J1376" s="27"/>
      <c r="K1376" s="12" t="s">
        <v>13464</v>
      </c>
      <c r="L1376" s="11"/>
      <c r="M1376" s="167" t="s">
        <v>8353</v>
      </c>
      <c r="N1376" s="69"/>
      <c r="O1376" s="18" t="str">
        <f t="shared" ca="1" si="102"/>
        <v>158天</v>
      </c>
      <c r="P1376" s="80">
        <v>50</v>
      </c>
      <c r="Q1376" s="80">
        <v>9140027</v>
      </c>
      <c r="R1376" s="80"/>
      <c r="S1376" s="80"/>
    </row>
    <row r="1377" spans="1:19">
      <c r="A1377" s="7">
        <v>1392</v>
      </c>
      <c r="B1377" s="118" t="s">
        <v>8331</v>
      </c>
      <c r="C1377" s="12" t="s">
        <v>10393</v>
      </c>
      <c r="D1377" s="7" t="str">
        <f t="shared" si="106"/>
        <v>长荣箱</v>
      </c>
      <c r="E1377" s="7" t="s">
        <v>15481</v>
      </c>
      <c r="F1377" s="19">
        <v>41642</v>
      </c>
      <c r="G1377" s="80">
        <v>50</v>
      </c>
      <c r="H1377" s="7" t="str">
        <f t="shared" si="105"/>
        <v>重</v>
      </c>
      <c r="I1377" s="24">
        <v>41656</v>
      </c>
      <c r="J1377" s="27"/>
      <c r="K1377" s="12" t="s">
        <v>13464</v>
      </c>
      <c r="L1377" s="11"/>
      <c r="M1377" s="167" t="s">
        <v>8353</v>
      </c>
      <c r="N1377" s="69"/>
      <c r="O1377" s="18" t="str">
        <f t="shared" ca="1" si="102"/>
        <v>157天</v>
      </c>
      <c r="P1377" s="80">
        <v>50</v>
      </c>
      <c r="Q1377" s="80">
        <v>9140027</v>
      </c>
      <c r="R1377" s="80"/>
      <c r="S1377" s="80"/>
    </row>
    <row r="1378" spans="1:19">
      <c r="A1378" s="7">
        <v>1393</v>
      </c>
      <c r="B1378" s="118" t="s">
        <v>14057</v>
      </c>
      <c r="C1378" s="12" t="s">
        <v>10393</v>
      </c>
      <c r="D1378" s="7" t="str">
        <f t="shared" si="106"/>
        <v>长荣箱</v>
      </c>
      <c r="E1378" s="7" t="s">
        <v>15481</v>
      </c>
      <c r="F1378" s="19">
        <v>41642</v>
      </c>
      <c r="G1378" s="80">
        <v>50</v>
      </c>
      <c r="H1378" s="7" t="str">
        <f t="shared" si="105"/>
        <v>重</v>
      </c>
      <c r="I1378" s="24">
        <v>41654</v>
      </c>
      <c r="J1378" s="27"/>
      <c r="K1378" s="12" t="s">
        <v>13302</v>
      </c>
      <c r="L1378" s="11"/>
      <c r="M1378" s="167" t="s">
        <v>5058</v>
      </c>
      <c r="N1378" s="69"/>
      <c r="O1378" s="18" t="str">
        <f t="shared" ca="1" si="102"/>
        <v>157天</v>
      </c>
      <c r="P1378" s="80">
        <v>50</v>
      </c>
      <c r="Q1378" s="80">
        <v>9140027</v>
      </c>
      <c r="R1378" s="80"/>
      <c r="S1378" s="80"/>
    </row>
    <row r="1379" spans="1:19">
      <c r="A1379" s="7">
        <v>1394</v>
      </c>
      <c r="B1379" s="118" t="s">
        <v>3460</v>
      </c>
      <c r="C1379" s="12" t="s">
        <v>10393</v>
      </c>
      <c r="D1379" s="7" t="str">
        <f t="shared" si="106"/>
        <v>长荣箱</v>
      </c>
      <c r="E1379" s="7" t="s">
        <v>14428</v>
      </c>
      <c r="F1379" s="19">
        <v>41643</v>
      </c>
      <c r="G1379" s="80">
        <v>50</v>
      </c>
      <c r="H1379" s="7" t="str">
        <f t="shared" si="105"/>
        <v>重</v>
      </c>
      <c r="I1379" s="24">
        <v>41647</v>
      </c>
      <c r="J1379" s="27"/>
      <c r="K1379" s="12" t="s">
        <v>10395</v>
      </c>
      <c r="L1379" s="11"/>
      <c r="M1379" s="167" t="s">
        <v>3457</v>
      </c>
      <c r="N1379" s="69"/>
      <c r="O1379" s="18" t="str">
        <f t="shared" ca="1" si="102"/>
        <v>156天</v>
      </c>
      <c r="P1379" s="80">
        <v>50</v>
      </c>
      <c r="Q1379" s="80">
        <v>9140027</v>
      </c>
      <c r="R1379" s="80">
        <v>300</v>
      </c>
      <c r="S1379" s="80">
        <v>9140014</v>
      </c>
    </row>
    <row r="1380" spans="1:19">
      <c r="A1380" s="7">
        <v>1395</v>
      </c>
      <c r="B1380" s="118" t="s">
        <v>1711</v>
      </c>
      <c r="C1380" s="12" t="s">
        <v>10393</v>
      </c>
      <c r="D1380" s="7" t="str">
        <f t="shared" si="106"/>
        <v>长荣箱</v>
      </c>
      <c r="E1380" s="7" t="s">
        <v>15481</v>
      </c>
      <c r="F1380" s="19">
        <v>41642</v>
      </c>
      <c r="G1380" s="80">
        <v>50</v>
      </c>
      <c r="H1380" s="7" t="str">
        <f t="shared" si="105"/>
        <v>重</v>
      </c>
      <c r="I1380" s="24">
        <v>41656</v>
      </c>
      <c r="J1380" s="27"/>
      <c r="K1380" s="12" t="s">
        <v>13464</v>
      </c>
      <c r="L1380" s="11"/>
      <c r="M1380" s="167" t="s">
        <v>8353</v>
      </c>
      <c r="N1380" s="69"/>
      <c r="O1380" s="18" t="str">
        <f t="shared" ca="1" si="102"/>
        <v>157天</v>
      </c>
      <c r="P1380" s="80">
        <v>50</v>
      </c>
      <c r="Q1380" s="80">
        <v>9140027</v>
      </c>
      <c r="R1380" s="80"/>
      <c r="S1380" s="80"/>
    </row>
    <row r="1381" spans="1:19">
      <c r="A1381" s="7">
        <v>1396</v>
      </c>
      <c r="B1381" s="118" t="s">
        <v>8334</v>
      </c>
      <c r="C1381" s="12" t="s">
        <v>10393</v>
      </c>
      <c r="D1381" s="7" t="str">
        <f t="shared" si="106"/>
        <v>长荣箱</v>
      </c>
      <c r="E1381" s="7" t="s">
        <v>15481</v>
      </c>
      <c r="F1381" s="19">
        <v>41641</v>
      </c>
      <c r="G1381" s="80">
        <v>50</v>
      </c>
      <c r="H1381" s="7" t="str">
        <f t="shared" si="105"/>
        <v>重</v>
      </c>
      <c r="I1381" s="24">
        <v>41656</v>
      </c>
      <c r="J1381" s="27"/>
      <c r="K1381" s="12" t="s">
        <v>13464</v>
      </c>
      <c r="L1381" s="11"/>
      <c r="M1381" s="167" t="s">
        <v>8353</v>
      </c>
      <c r="N1381" s="69"/>
      <c r="O1381" s="18" t="str">
        <f t="shared" ca="1" si="102"/>
        <v>158天</v>
      </c>
      <c r="P1381" s="80">
        <v>50</v>
      </c>
      <c r="Q1381" s="80">
        <v>9140027</v>
      </c>
      <c r="R1381" s="80"/>
      <c r="S1381" s="80"/>
    </row>
    <row r="1382" spans="1:19">
      <c r="A1382" s="7">
        <v>1397</v>
      </c>
      <c r="B1382" s="118" t="s">
        <v>8344</v>
      </c>
      <c r="C1382" s="12" t="s">
        <v>10393</v>
      </c>
      <c r="D1382" s="7" t="str">
        <f t="shared" si="106"/>
        <v>长荣箱</v>
      </c>
      <c r="E1382" s="7" t="s">
        <v>15481</v>
      </c>
      <c r="F1382" s="19">
        <v>41641</v>
      </c>
      <c r="G1382" s="80">
        <v>50</v>
      </c>
      <c r="H1382" s="7" t="str">
        <f t="shared" si="105"/>
        <v>重</v>
      </c>
      <c r="I1382" s="24">
        <v>41656</v>
      </c>
      <c r="J1382" s="27"/>
      <c r="K1382" s="12" t="s">
        <v>7704</v>
      </c>
      <c r="L1382" s="11"/>
      <c r="M1382" s="167" t="s">
        <v>8353</v>
      </c>
      <c r="N1382" s="69"/>
      <c r="O1382" s="18" t="str">
        <f t="shared" ca="1" si="102"/>
        <v>158天</v>
      </c>
      <c r="P1382" s="80">
        <v>50</v>
      </c>
      <c r="Q1382" s="80">
        <v>9140027</v>
      </c>
      <c r="R1382" s="80"/>
      <c r="S1382" s="80"/>
    </row>
    <row r="1383" spans="1:19">
      <c r="A1383" s="7">
        <v>1398</v>
      </c>
      <c r="B1383" s="118" t="s">
        <v>8462</v>
      </c>
      <c r="C1383" s="12" t="s">
        <v>10393</v>
      </c>
      <c r="D1383" s="7" t="str">
        <f t="shared" si="106"/>
        <v>长荣箱</v>
      </c>
      <c r="E1383" s="7" t="s">
        <v>15481</v>
      </c>
      <c r="F1383" s="19">
        <v>41640</v>
      </c>
      <c r="G1383" s="80">
        <v>50</v>
      </c>
      <c r="H1383" s="7" t="str">
        <f t="shared" si="105"/>
        <v>重</v>
      </c>
      <c r="I1383" s="24">
        <v>41656</v>
      </c>
      <c r="J1383" s="27"/>
      <c r="K1383" s="12" t="s">
        <v>7704</v>
      </c>
      <c r="L1383" s="11"/>
      <c r="M1383" s="167" t="s">
        <v>8353</v>
      </c>
      <c r="N1383" s="69"/>
      <c r="O1383" s="18" t="str">
        <f t="shared" ca="1" si="102"/>
        <v>159天</v>
      </c>
      <c r="P1383" s="80">
        <v>50</v>
      </c>
      <c r="Q1383" s="80">
        <v>9140027</v>
      </c>
      <c r="R1383" s="80"/>
      <c r="S1383" s="80"/>
    </row>
    <row r="1384" spans="1:19">
      <c r="A1384" s="7">
        <v>1399</v>
      </c>
      <c r="B1384" s="118" t="s">
        <v>8463</v>
      </c>
      <c r="C1384" s="12" t="s">
        <v>10393</v>
      </c>
      <c r="D1384" s="7" t="str">
        <f t="shared" si="106"/>
        <v>长荣箱</v>
      </c>
      <c r="E1384" s="7" t="s">
        <v>15481</v>
      </c>
      <c r="F1384" s="19">
        <v>41640</v>
      </c>
      <c r="G1384" s="80">
        <v>50</v>
      </c>
      <c r="H1384" s="7" t="str">
        <f t="shared" si="105"/>
        <v>重</v>
      </c>
      <c r="I1384" s="24">
        <v>41656</v>
      </c>
      <c r="J1384" s="27"/>
      <c r="K1384" s="12" t="s">
        <v>12135</v>
      </c>
      <c r="L1384" s="11"/>
      <c r="M1384" s="167" t="s">
        <v>8353</v>
      </c>
      <c r="N1384" s="69"/>
      <c r="O1384" s="18" t="str">
        <f t="shared" ca="1" si="102"/>
        <v>159天</v>
      </c>
      <c r="P1384" s="80">
        <v>50</v>
      </c>
      <c r="Q1384" s="80">
        <v>9140027</v>
      </c>
      <c r="R1384" s="80"/>
      <c r="S1384" s="80"/>
    </row>
    <row r="1385" spans="1:19">
      <c r="A1385" s="7">
        <v>1400</v>
      </c>
      <c r="B1385" s="118" t="s">
        <v>8464</v>
      </c>
      <c r="C1385" s="12" t="s">
        <v>10393</v>
      </c>
      <c r="D1385" s="7" t="str">
        <f t="shared" si="106"/>
        <v>长荣箱</v>
      </c>
      <c r="E1385" s="7" t="s">
        <v>15481</v>
      </c>
      <c r="F1385" s="19">
        <v>41640</v>
      </c>
      <c r="G1385" s="80">
        <v>50</v>
      </c>
      <c r="H1385" s="7" t="str">
        <f t="shared" si="105"/>
        <v>重</v>
      </c>
      <c r="I1385" s="24">
        <v>41656</v>
      </c>
      <c r="J1385" s="27"/>
      <c r="K1385" s="12" t="s">
        <v>12135</v>
      </c>
      <c r="L1385" s="11"/>
      <c r="M1385" s="167" t="s">
        <v>8353</v>
      </c>
      <c r="N1385" s="69"/>
      <c r="O1385" s="18" t="str">
        <f t="shared" ca="1" si="102"/>
        <v>159天</v>
      </c>
      <c r="P1385" s="80">
        <v>50</v>
      </c>
      <c r="Q1385" s="80">
        <v>9140027</v>
      </c>
      <c r="R1385" s="80"/>
      <c r="S1385" s="80"/>
    </row>
    <row r="1386" spans="1:19">
      <c r="A1386" s="7">
        <v>1401</v>
      </c>
      <c r="B1386" s="118" t="s">
        <v>8465</v>
      </c>
      <c r="C1386" s="12" t="s">
        <v>10393</v>
      </c>
      <c r="D1386" s="7" t="str">
        <f t="shared" si="106"/>
        <v>长荣箱</v>
      </c>
      <c r="E1386" s="7" t="s">
        <v>15481</v>
      </c>
      <c r="F1386" s="19">
        <v>41640</v>
      </c>
      <c r="G1386" s="80">
        <v>50</v>
      </c>
      <c r="H1386" s="7" t="str">
        <f t="shared" si="105"/>
        <v>重</v>
      </c>
      <c r="I1386" s="24">
        <v>41656</v>
      </c>
      <c r="J1386" s="27"/>
      <c r="K1386" s="12" t="s">
        <v>7704</v>
      </c>
      <c r="L1386" s="11"/>
      <c r="M1386" s="167" t="s">
        <v>8353</v>
      </c>
      <c r="N1386" s="69"/>
      <c r="O1386" s="18" t="str">
        <f t="shared" ca="1" si="102"/>
        <v>159天</v>
      </c>
      <c r="P1386" s="80">
        <v>50</v>
      </c>
      <c r="Q1386" s="80">
        <v>9140027</v>
      </c>
      <c r="R1386" s="80"/>
      <c r="S1386" s="80"/>
    </row>
    <row r="1387" spans="1:19">
      <c r="A1387" s="7">
        <v>1402</v>
      </c>
      <c r="B1387" s="118" t="s">
        <v>8338</v>
      </c>
      <c r="C1387" s="12" t="s">
        <v>10393</v>
      </c>
      <c r="D1387" s="7" t="str">
        <f t="shared" si="106"/>
        <v>长荣箱</v>
      </c>
      <c r="E1387" s="7" t="s">
        <v>15481</v>
      </c>
      <c r="F1387" s="19">
        <v>41639</v>
      </c>
      <c r="G1387" s="80">
        <v>50</v>
      </c>
      <c r="H1387" s="7" t="str">
        <f t="shared" si="105"/>
        <v>重</v>
      </c>
      <c r="I1387" s="24">
        <v>41656</v>
      </c>
      <c r="J1387" s="27"/>
      <c r="K1387" s="12" t="s">
        <v>12135</v>
      </c>
      <c r="L1387" s="11"/>
      <c r="M1387" s="167" t="s">
        <v>8353</v>
      </c>
      <c r="N1387" s="69"/>
      <c r="O1387" s="18" t="str">
        <f t="shared" ca="1" si="102"/>
        <v>160天</v>
      </c>
      <c r="P1387" s="80"/>
      <c r="Q1387" s="80"/>
      <c r="R1387" s="80"/>
      <c r="S1387" s="80"/>
    </row>
    <row r="1388" spans="1:19">
      <c r="A1388" s="7">
        <v>1403</v>
      </c>
      <c r="B1388" s="118" t="s">
        <v>8336</v>
      </c>
      <c r="C1388" s="12" t="s">
        <v>10393</v>
      </c>
      <c r="D1388" s="7" t="str">
        <f t="shared" si="106"/>
        <v>长荣箱</v>
      </c>
      <c r="E1388" s="7" t="s">
        <v>15481</v>
      </c>
      <c r="F1388" s="19">
        <v>41639</v>
      </c>
      <c r="G1388" s="80">
        <v>50</v>
      </c>
      <c r="H1388" s="7" t="str">
        <f t="shared" si="105"/>
        <v>重</v>
      </c>
      <c r="I1388" s="24">
        <v>41656</v>
      </c>
      <c r="J1388" s="27"/>
      <c r="K1388" s="12" t="s">
        <v>12135</v>
      </c>
      <c r="L1388" s="11"/>
      <c r="M1388" s="167" t="s">
        <v>8353</v>
      </c>
      <c r="N1388" s="69"/>
      <c r="O1388" s="18" t="str">
        <f t="shared" ca="1" si="102"/>
        <v>160天</v>
      </c>
      <c r="P1388" s="80"/>
      <c r="Q1388" s="80"/>
      <c r="R1388" s="80"/>
      <c r="S1388" s="80"/>
    </row>
    <row r="1389" spans="1:19">
      <c r="A1389" s="7">
        <v>1404</v>
      </c>
      <c r="B1389" s="118" t="s">
        <v>112</v>
      </c>
      <c r="C1389" s="12" t="s">
        <v>10393</v>
      </c>
      <c r="D1389" s="7" t="str">
        <f t="shared" si="106"/>
        <v>长荣箱</v>
      </c>
      <c r="E1389" s="7" t="s">
        <v>14428</v>
      </c>
      <c r="F1389" s="19">
        <v>41641</v>
      </c>
      <c r="G1389" s="80">
        <v>50</v>
      </c>
      <c r="H1389" s="7" t="str">
        <f t="shared" si="105"/>
        <v>重</v>
      </c>
      <c r="I1389" s="24">
        <v>41647</v>
      </c>
      <c r="J1389" s="27"/>
      <c r="K1389" s="12" t="s">
        <v>10395</v>
      </c>
      <c r="L1389" s="11"/>
      <c r="M1389" s="167" t="s">
        <v>3457</v>
      </c>
      <c r="N1389" s="69"/>
      <c r="O1389" s="18" t="str">
        <f t="shared" ca="1" si="102"/>
        <v>158天</v>
      </c>
      <c r="P1389" s="80">
        <v>50</v>
      </c>
      <c r="Q1389" s="80">
        <v>9140027</v>
      </c>
      <c r="R1389" s="80">
        <v>300</v>
      </c>
      <c r="S1389" s="80">
        <v>9140014</v>
      </c>
    </row>
    <row r="1390" spans="1:19">
      <c r="A1390" s="7">
        <v>1405</v>
      </c>
      <c r="B1390" s="118" t="s">
        <v>113</v>
      </c>
      <c r="C1390" s="12" t="s">
        <v>10393</v>
      </c>
      <c r="D1390" s="7" t="str">
        <f t="shared" si="106"/>
        <v>长荣箱</v>
      </c>
      <c r="E1390" s="7" t="s">
        <v>14428</v>
      </c>
      <c r="F1390" s="19">
        <v>41641</v>
      </c>
      <c r="G1390" s="80">
        <v>50</v>
      </c>
      <c r="H1390" s="7" t="str">
        <f t="shared" si="105"/>
        <v>重</v>
      </c>
      <c r="I1390" s="24">
        <v>41647</v>
      </c>
      <c r="J1390" s="27"/>
      <c r="K1390" s="12" t="s">
        <v>10395</v>
      </c>
      <c r="L1390" s="11"/>
      <c r="M1390" s="167" t="s">
        <v>3457</v>
      </c>
      <c r="N1390" s="69"/>
      <c r="O1390" s="18" t="str">
        <f t="shared" ca="1" si="102"/>
        <v>158天</v>
      </c>
      <c r="P1390" s="80">
        <v>50</v>
      </c>
      <c r="Q1390" s="80">
        <v>9140027</v>
      </c>
      <c r="R1390" s="80">
        <v>300</v>
      </c>
      <c r="S1390" s="80">
        <v>9140014</v>
      </c>
    </row>
    <row r="1391" spans="1:19">
      <c r="A1391" s="7">
        <v>1406</v>
      </c>
      <c r="B1391" s="118" t="s">
        <v>14481</v>
      </c>
      <c r="C1391" s="12" t="s">
        <v>10393</v>
      </c>
      <c r="D1391" s="7" t="str">
        <f t="shared" si="106"/>
        <v>长荣箱</v>
      </c>
      <c r="E1391" s="7" t="s">
        <v>15481</v>
      </c>
      <c r="F1391" s="19">
        <v>41642</v>
      </c>
      <c r="G1391" s="80">
        <v>50</v>
      </c>
      <c r="H1391" s="7" t="str">
        <f t="shared" si="105"/>
        <v>重</v>
      </c>
      <c r="I1391" s="24">
        <v>41648</v>
      </c>
      <c r="J1391" s="27"/>
      <c r="K1391" s="12" t="s">
        <v>13302</v>
      </c>
      <c r="L1391" s="11"/>
      <c r="M1391" s="167" t="s">
        <v>14484</v>
      </c>
      <c r="N1391" s="69"/>
      <c r="O1391" s="18" t="str">
        <f t="shared" ca="1" si="102"/>
        <v>157天</v>
      </c>
      <c r="P1391" s="80">
        <v>50</v>
      </c>
      <c r="Q1391" s="80">
        <v>9140027</v>
      </c>
      <c r="R1391" s="80"/>
      <c r="S1391" s="80"/>
    </row>
    <row r="1392" spans="1:19">
      <c r="A1392" s="7">
        <v>1407</v>
      </c>
      <c r="B1392" s="118" t="s">
        <v>5941</v>
      </c>
      <c r="C1392" s="12" t="s">
        <v>10393</v>
      </c>
      <c r="D1392" s="7" t="str">
        <f t="shared" si="106"/>
        <v>长荣箱</v>
      </c>
      <c r="E1392" s="7" t="s">
        <v>15481</v>
      </c>
      <c r="F1392" s="19">
        <v>41642</v>
      </c>
      <c r="G1392" s="80">
        <v>50</v>
      </c>
      <c r="H1392" s="7" t="str">
        <f t="shared" si="105"/>
        <v>重</v>
      </c>
      <c r="I1392" s="24">
        <v>41648</v>
      </c>
      <c r="J1392" s="27"/>
      <c r="K1392" s="12" t="s">
        <v>10395</v>
      </c>
      <c r="L1392" s="11"/>
      <c r="M1392" s="167" t="s">
        <v>3457</v>
      </c>
      <c r="N1392" s="69"/>
      <c r="O1392" s="18" t="str">
        <f t="shared" ca="1" si="102"/>
        <v>157天</v>
      </c>
      <c r="P1392" s="80">
        <v>50</v>
      </c>
      <c r="Q1392" s="80">
        <v>9140027</v>
      </c>
      <c r="R1392" s="80">
        <v>300</v>
      </c>
      <c r="S1392" s="80">
        <v>9140014</v>
      </c>
    </row>
    <row r="1393" spans="1:19">
      <c r="A1393" s="7">
        <v>1408</v>
      </c>
      <c r="B1393" s="118" t="s">
        <v>1712</v>
      </c>
      <c r="C1393" s="12" t="s">
        <v>10393</v>
      </c>
      <c r="D1393" s="7" t="str">
        <f t="shared" si="106"/>
        <v>长荣箱</v>
      </c>
      <c r="E1393" s="7" t="s">
        <v>15481</v>
      </c>
      <c r="F1393" s="19">
        <v>41642</v>
      </c>
      <c r="G1393" s="80">
        <v>50</v>
      </c>
      <c r="H1393" s="7" t="str">
        <f t="shared" si="105"/>
        <v>重</v>
      </c>
      <c r="I1393" s="24">
        <v>41656</v>
      </c>
      <c r="J1393" s="27"/>
      <c r="K1393" s="12" t="s">
        <v>13464</v>
      </c>
      <c r="L1393" s="11"/>
      <c r="M1393" s="167" t="s">
        <v>8353</v>
      </c>
      <c r="N1393" s="69"/>
      <c r="O1393" s="18" t="str">
        <f t="shared" ca="1" si="102"/>
        <v>157天</v>
      </c>
      <c r="P1393" s="80">
        <v>50</v>
      </c>
      <c r="Q1393" s="80">
        <v>9140027</v>
      </c>
      <c r="R1393" s="80"/>
      <c r="S1393" s="80"/>
    </row>
    <row r="1394" spans="1:19">
      <c r="A1394" s="7">
        <v>1409</v>
      </c>
      <c r="B1394" s="118" t="s">
        <v>2679</v>
      </c>
      <c r="C1394" s="12" t="s">
        <v>10393</v>
      </c>
      <c r="D1394" s="7" t="str">
        <f t="shared" si="106"/>
        <v>长荣箱</v>
      </c>
      <c r="E1394" s="7" t="s">
        <v>15481</v>
      </c>
      <c r="F1394" s="19">
        <v>41641</v>
      </c>
      <c r="G1394" s="80">
        <v>50</v>
      </c>
      <c r="H1394" s="7" t="str">
        <f t="shared" si="105"/>
        <v>重</v>
      </c>
      <c r="I1394" s="24">
        <v>41647</v>
      </c>
      <c r="J1394" s="27"/>
      <c r="K1394" s="12" t="s">
        <v>5796</v>
      </c>
      <c r="L1394" s="11"/>
      <c r="M1394" s="167" t="s">
        <v>3457</v>
      </c>
      <c r="N1394" s="69"/>
      <c r="O1394" s="18" t="str">
        <f t="shared" ca="1" si="102"/>
        <v>158天</v>
      </c>
      <c r="P1394" s="80">
        <v>50</v>
      </c>
      <c r="Q1394" s="80">
        <v>9140027</v>
      </c>
      <c r="R1394" s="80">
        <v>300</v>
      </c>
      <c r="S1394" s="80">
        <v>9140014</v>
      </c>
    </row>
    <row r="1395" spans="1:19">
      <c r="A1395" s="7">
        <v>1410</v>
      </c>
      <c r="B1395" s="118" t="s">
        <v>1713</v>
      </c>
      <c r="C1395" s="12" t="s">
        <v>10393</v>
      </c>
      <c r="D1395" s="7" t="str">
        <f t="shared" si="106"/>
        <v>长荣箱</v>
      </c>
      <c r="E1395" s="7" t="s">
        <v>14428</v>
      </c>
      <c r="F1395" s="19">
        <v>41642</v>
      </c>
      <c r="G1395" s="80">
        <v>50</v>
      </c>
      <c r="H1395" s="7" t="str">
        <f t="shared" si="105"/>
        <v>重</v>
      </c>
      <c r="I1395" s="24">
        <v>41647</v>
      </c>
      <c r="J1395" s="27"/>
      <c r="K1395" s="12" t="s">
        <v>5796</v>
      </c>
      <c r="L1395" s="11"/>
      <c r="M1395" s="167" t="s">
        <v>3457</v>
      </c>
      <c r="N1395" s="69"/>
      <c r="O1395" s="18" t="str">
        <f t="shared" ca="1" si="102"/>
        <v>157天</v>
      </c>
      <c r="P1395" s="80">
        <v>50</v>
      </c>
      <c r="Q1395" s="80">
        <v>9140027</v>
      </c>
      <c r="R1395" s="80">
        <v>300</v>
      </c>
      <c r="S1395" s="80">
        <v>9140014</v>
      </c>
    </row>
    <row r="1396" spans="1:19">
      <c r="A1396" s="7">
        <v>1411</v>
      </c>
      <c r="B1396" s="118" t="s">
        <v>1714</v>
      </c>
      <c r="C1396" s="12" t="s">
        <v>10393</v>
      </c>
      <c r="D1396" s="7" t="str">
        <f t="shared" si="106"/>
        <v>长荣箱</v>
      </c>
      <c r="E1396" s="7" t="s">
        <v>15481</v>
      </c>
      <c r="F1396" s="19">
        <v>41642</v>
      </c>
      <c r="G1396" s="80">
        <v>50</v>
      </c>
      <c r="H1396" s="7" t="str">
        <f t="shared" si="105"/>
        <v>重</v>
      </c>
      <c r="I1396" s="24">
        <v>41656</v>
      </c>
      <c r="J1396" s="27"/>
      <c r="K1396" s="12" t="s">
        <v>13464</v>
      </c>
      <c r="L1396" s="11"/>
      <c r="M1396" s="167" t="s">
        <v>8353</v>
      </c>
      <c r="N1396" s="69"/>
      <c r="O1396" s="18" t="str">
        <f t="shared" ca="1" si="102"/>
        <v>157天</v>
      </c>
      <c r="P1396" s="80">
        <v>50</v>
      </c>
      <c r="Q1396" s="80">
        <v>9140027</v>
      </c>
      <c r="R1396" s="80"/>
      <c r="S1396" s="80"/>
    </row>
    <row r="1397" spans="1:19">
      <c r="A1397" s="7">
        <v>1412</v>
      </c>
      <c r="B1397" s="118" t="s">
        <v>2680</v>
      </c>
      <c r="C1397" s="12" t="s">
        <v>10393</v>
      </c>
      <c r="D1397" s="7" t="str">
        <f t="shared" si="106"/>
        <v>长荣箱</v>
      </c>
      <c r="E1397" s="7" t="s">
        <v>14428</v>
      </c>
      <c r="F1397" s="19">
        <v>41641</v>
      </c>
      <c r="G1397" s="80">
        <v>50</v>
      </c>
      <c r="H1397" s="7" t="str">
        <f t="shared" si="105"/>
        <v>重</v>
      </c>
      <c r="I1397" s="24">
        <v>41647</v>
      </c>
      <c r="J1397" s="27"/>
      <c r="K1397" s="12" t="s">
        <v>10395</v>
      </c>
      <c r="L1397" s="11"/>
      <c r="M1397" s="167" t="s">
        <v>3457</v>
      </c>
      <c r="N1397" s="69"/>
      <c r="O1397" s="18" t="str">
        <f t="shared" ca="1" si="102"/>
        <v>158天</v>
      </c>
      <c r="P1397" s="80">
        <v>50</v>
      </c>
      <c r="Q1397" s="80">
        <v>9140027</v>
      </c>
      <c r="R1397" s="80">
        <v>300</v>
      </c>
      <c r="S1397" s="80">
        <v>9140014</v>
      </c>
    </row>
    <row r="1398" spans="1:19">
      <c r="A1398" s="7">
        <v>1413</v>
      </c>
      <c r="B1398" s="118" t="s">
        <v>8333</v>
      </c>
      <c r="C1398" s="12" t="s">
        <v>10393</v>
      </c>
      <c r="D1398" s="7" t="str">
        <f t="shared" si="106"/>
        <v>长荣箱</v>
      </c>
      <c r="E1398" s="7" t="s">
        <v>15481</v>
      </c>
      <c r="F1398" s="19">
        <v>41641</v>
      </c>
      <c r="G1398" s="80">
        <v>50</v>
      </c>
      <c r="H1398" s="7" t="str">
        <f t="shared" si="105"/>
        <v>重</v>
      </c>
      <c r="I1398" s="24">
        <v>41656</v>
      </c>
      <c r="J1398" s="27"/>
      <c r="K1398" s="12" t="s">
        <v>13464</v>
      </c>
      <c r="L1398" s="11"/>
      <c r="M1398" s="167" t="s">
        <v>8353</v>
      </c>
      <c r="N1398" s="69"/>
      <c r="O1398" s="18" t="str">
        <f t="shared" ca="1" si="102"/>
        <v>158天</v>
      </c>
      <c r="P1398" s="80">
        <v>50</v>
      </c>
      <c r="Q1398" s="80">
        <v>9140027</v>
      </c>
      <c r="R1398" s="80"/>
      <c r="S1398" s="80"/>
    </row>
    <row r="1399" spans="1:19">
      <c r="A1399" s="7">
        <v>1414</v>
      </c>
      <c r="B1399" s="118" t="s">
        <v>8343</v>
      </c>
      <c r="C1399" s="12" t="s">
        <v>10393</v>
      </c>
      <c r="D1399" s="7" t="str">
        <f t="shared" si="106"/>
        <v>长荣箱</v>
      </c>
      <c r="E1399" s="7" t="s">
        <v>15481</v>
      </c>
      <c r="F1399" s="19">
        <v>41641</v>
      </c>
      <c r="G1399" s="80">
        <v>50</v>
      </c>
      <c r="H1399" s="7" t="str">
        <f t="shared" si="105"/>
        <v>重</v>
      </c>
      <c r="I1399" s="24">
        <v>41656</v>
      </c>
      <c r="J1399" s="27"/>
      <c r="K1399" s="12" t="s">
        <v>13464</v>
      </c>
      <c r="L1399" s="11"/>
      <c r="M1399" s="167" t="s">
        <v>8353</v>
      </c>
      <c r="N1399" s="69"/>
      <c r="O1399" s="18" t="str">
        <f t="shared" ref="O1399:O1478" ca="1" si="107">IF(I1399="","",IF(ISNONTEXT(J1399),DATEDIF(F1399,TODAY(),"d")&amp;"天","出场"))</f>
        <v>158天</v>
      </c>
      <c r="P1399" s="80">
        <v>50</v>
      </c>
      <c r="Q1399" s="80">
        <v>9140027</v>
      </c>
      <c r="R1399" s="80"/>
      <c r="S1399" s="80"/>
    </row>
    <row r="1400" spans="1:19">
      <c r="A1400" s="7">
        <v>1415</v>
      </c>
      <c r="B1400" s="118" t="s">
        <v>14483</v>
      </c>
      <c r="C1400" s="12" t="s">
        <v>10393</v>
      </c>
      <c r="D1400" s="7" t="str">
        <f t="shared" si="106"/>
        <v>长荣箱</v>
      </c>
      <c r="E1400" s="7" t="s">
        <v>15481</v>
      </c>
      <c r="F1400" s="19">
        <v>41641</v>
      </c>
      <c r="G1400" s="80">
        <v>50</v>
      </c>
      <c r="H1400" s="7" t="str">
        <f t="shared" si="105"/>
        <v>重</v>
      </c>
      <c r="I1400" s="24">
        <v>41648</v>
      </c>
      <c r="J1400" s="27"/>
      <c r="K1400" s="12" t="s">
        <v>7902</v>
      </c>
      <c r="L1400" s="11"/>
      <c r="M1400" s="167" t="s">
        <v>14484</v>
      </c>
      <c r="N1400" s="69"/>
      <c r="O1400" s="18" t="str">
        <f t="shared" ca="1" si="107"/>
        <v>158天</v>
      </c>
      <c r="P1400" s="80">
        <v>50</v>
      </c>
      <c r="Q1400" s="80">
        <v>9140027</v>
      </c>
      <c r="R1400" s="80"/>
      <c r="S1400" s="80"/>
    </row>
    <row r="1401" spans="1:19">
      <c r="A1401" s="7">
        <v>1416</v>
      </c>
      <c r="B1401" s="118" t="s">
        <v>1715</v>
      </c>
      <c r="C1401" s="12" t="s">
        <v>10393</v>
      </c>
      <c r="D1401" s="7" t="str">
        <f t="shared" si="106"/>
        <v>长荣箱</v>
      </c>
      <c r="E1401" s="7" t="s">
        <v>15481</v>
      </c>
      <c r="F1401" s="19">
        <v>41643</v>
      </c>
      <c r="G1401" s="80">
        <v>50</v>
      </c>
      <c r="H1401" s="7" t="str">
        <f t="shared" si="105"/>
        <v>重</v>
      </c>
      <c r="I1401" s="24">
        <v>41652</v>
      </c>
      <c r="J1401" s="27"/>
      <c r="K1401" s="12" t="s">
        <v>4794</v>
      </c>
      <c r="L1401" s="11"/>
      <c r="M1401" s="167" t="s">
        <v>633</v>
      </c>
      <c r="N1401" s="69"/>
      <c r="O1401" s="18" t="str">
        <f t="shared" ca="1" si="107"/>
        <v>156天</v>
      </c>
      <c r="P1401" s="80">
        <v>50</v>
      </c>
      <c r="Q1401" s="80">
        <v>9140027</v>
      </c>
      <c r="R1401" s="80"/>
      <c r="S1401" s="80"/>
    </row>
    <row r="1402" spans="1:19">
      <c r="A1402" s="7">
        <v>1417</v>
      </c>
      <c r="B1402" s="118" t="s">
        <v>1716</v>
      </c>
      <c r="C1402" s="12" t="s">
        <v>10393</v>
      </c>
      <c r="D1402" s="7" t="str">
        <f t="shared" si="106"/>
        <v>长荣箱</v>
      </c>
      <c r="E1402" s="7" t="s">
        <v>15481</v>
      </c>
      <c r="F1402" s="19">
        <v>41643</v>
      </c>
      <c r="G1402" s="80">
        <v>50</v>
      </c>
      <c r="H1402" s="7" t="str">
        <f t="shared" si="105"/>
        <v>重</v>
      </c>
      <c r="I1402" s="24">
        <v>41652</v>
      </c>
      <c r="J1402" s="27"/>
      <c r="K1402" s="12" t="s">
        <v>4794</v>
      </c>
      <c r="L1402" s="11"/>
      <c r="M1402" s="167" t="s">
        <v>633</v>
      </c>
      <c r="N1402" s="69"/>
      <c r="O1402" s="18" t="str">
        <f t="shared" ca="1" si="107"/>
        <v>156天</v>
      </c>
      <c r="P1402" s="80">
        <v>50</v>
      </c>
      <c r="Q1402" s="80">
        <v>9140027</v>
      </c>
      <c r="R1402" s="80"/>
      <c r="S1402" s="80"/>
    </row>
    <row r="1403" spans="1:19">
      <c r="A1403" s="7">
        <v>1418</v>
      </c>
      <c r="B1403" s="118" t="s">
        <v>14058</v>
      </c>
      <c r="C1403" s="12" t="s">
        <v>10393</v>
      </c>
      <c r="D1403" s="7" t="str">
        <f t="shared" si="106"/>
        <v>长荣箱</v>
      </c>
      <c r="E1403" s="7" t="s">
        <v>14428</v>
      </c>
      <c r="F1403" s="19">
        <v>41666</v>
      </c>
      <c r="G1403" s="80">
        <v>50</v>
      </c>
      <c r="H1403" s="7" t="str">
        <f t="shared" si="105"/>
        <v>重</v>
      </c>
      <c r="I1403" s="24">
        <v>41677</v>
      </c>
      <c r="J1403" s="27"/>
      <c r="K1403" s="12" t="s">
        <v>13302</v>
      </c>
      <c r="L1403" s="11"/>
      <c r="M1403" s="167" t="s">
        <v>13254</v>
      </c>
      <c r="N1403" s="69"/>
      <c r="O1403" s="18" t="str">
        <f t="shared" ca="1" si="107"/>
        <v>133天</v>
      </c>
      <c r="P1403" s="80">
        <v>50</v>
      </c>
      <c r="Q1403" s="80">
        <v>9140027</v>
      </c>
      <c r="R1403" s="80"/>
      <c r="S1403" s="80"/>
    </row>
    <row r="1404" spans="1:19">
      <c r="A1404" s="7">
        <v>1419</v>
      </c>
      <c r="B1404" s="118" t="s">
        <v>3505</v>
      </c>
      <c r="C1404" s="12" t="s">
        <v>10393</v>
      </c>
      <c r="D1404" s="7" t="str">
        <f t="shared" si="106"/>
        <v>长荣箱</v>
      </c>
      <c r="E1404" s="7" t="s">
        <v>14428</v>
      </c>
      <c r="F1404" s="19">
        <v>41645</v>
      </c>
      <c r="G1404" s="80">
        <v>50</v>
      </c>
      <c r="H1404" s="7" t="str">
        <f t="shared" si="105"/>
        <v>重</v>
      </c>
      <c r="I1404" s="24">
        <v>41646</v>
      </c>
      <c r="J1404" s="27"/>
      <c r="K1404" s="12" t="s">
        <v>13302</v>
      </c>
      <c r="L1404" s="11"/>
      <c r="M1404" s="167" t="s">
        <v>15853</v>
      </c>
      <c r="N1404" s="69"/>
      <c r="O1404" s="18" t="str">
        <f t="shared" ca="1" si="107"/>
        <v>154天</v>
      </c>
      <c r="P1404" s="80">
        <v>50</v>
      </c>
      <c r="Q1404" s="80">
        <v>9140027</v>
      </c>
      <c r="R1404" s="80"/>
      <c r="S1404" s="80"/>
    </row>
    <row r="1405" spans="1:19">
      <c r="A1405" s="7">
        <v>1420</v>
      </c>
      <c r="B1405" s="118" t="s">
        <v>5942</v>
      </c>
      <c r="C1405" s="12" t="s">
        <v>10393</v>
      </c>
      <c r="D1405" s="7" t="str">
        <f t="shared" si="106"/>
        <v>长荣箱</v>
      </c>
      <c r="E1405" s="7" t="s">
        <v>15481</v>
      </c>
      <c r="F1405" s="19">
        <v>41645</v>
      </c>
      <c r="G1405" s="80">
        <v>50</v>
      </c>
      <c r="H1405" s="7" t="str">
        <f t="shared" si="105"/>
        <v>重</v>
      </c>
      <c r="I1405" s="24">
        <v>41648</v>
      </c>
      <c r="J1405" s="27"/>
      <c r="K1405" s="12" t="s">
        <v>10395</v>
      </c>
      <c r="L1405" s="11"/>
      <c r="M1405" s="167" t="s">
        <v>3457</v>
      </c>
      <c r="N1405" s="69"/>
      <c r="O1405" s="18" t="str">
        <f t="shared" ca="1" si="107"/>
        <v>154天</v>
      </c>
      <c r="P1405" s="80">
        <v>50</v>
      </c>
      <c r="Q1405" s="80">
        <v>9140027</v>
      </c>
      <c r="R1405" s="80">
        <v>300</v>
      </c>
      <c r="S1405" s="80">
        <v>9140014</v>
      </c>
    </row>
    <row r="1406" spans="1:19">
      <c r="A1406" s="7">
        <v>1421</v>
      </c>
      <c r="B1406" s="118" t="s">
        <v>629</v>
      </c>
      <c r="C1406" s="12" t="s">
        <v>10393</v>
      </c>
      <c r="D1406" s="7" t="str">
        <f t="shared" si="106"/>
        <v>长荣箱</v>
      </c>
      <c r="E1406" s="7" t="s">
        <v>15481</v>
      </c>
      <c r="F1406" s="19">
        <v>41645</v>
      </c>
      <c r="G1406" s="80">
        <v>50</v>
      </c>
      <c r="H1406" s="7" t="str">
        <f t="shared" si="105"/>
        <v>重</v>
      </c>
      <c r="I1406" s="24">
        <v>41652</v>
      </c>
      <c r="J1406" s="27"/>
      <c r="K1406" s="12" t="s">
        <v>4794</v>
      </c>
      <c r="L1406" s="11"/>
      <c r="M1406" s="167" t="s">
        <v>633</v>
      </c>
      <c r="N1406" s="69"/>
      <c r="O1406" s="18" t="str">
        <f t="shared" ca="1" si="107"/>
        <v>154天</v>
      </c>
      <c r="P1406" s="80">
        <v>50</v>
      </c>
      <c r="Q1406" s="80">
        <v>9140027</v>
      </c>
      <c r="R1406" s="80"/>
      <c r="S1406" s="80"/>
    </row>
    <row r="1407" spans="1:19">
      <c r="A1407" s="7">
        <v>1422</v>
      </c>
      <c r="B1407" s="118" t="s">
        <v>1717</v>
      </c>
      <c r="C1407" s="12" t="s">
        <v>10393</v>
      </c>
      <c r="D1407" s="7" t="str">
        <f t="shared" si="106"/>
        <v>长荣箱</v>
      </c>
      <c r="E1407" s="7" t="s">
        <v>15481</v>
      </c>
      <c r="F1407" s="19">
        <v>41643</v>
      </c>
      <c r="G1407" s="80">
        <v>50</v>
      </c>
      <c r="H1407" s="7" t="str">
        <f t="shared" si="105"/>
        <v>重</v>
      </c>
      <c r="I1407" s="24">
        <v>41652</v>
      </c>
      <c r="J1407" s="27"/>
      <c r="K1407" s="12" t="s">
        <v>4794</v>
      </c>
      <c r="L1407" s="11"/>
      <c r="M1407" s="167" t="s">
        <v>633</v>
      </c>
      <c r="N1407" s="69"/>
      <c r="O1407" s="18" t="str">
        <f t="shared" ca="1" si="107"/>
        <v>156天</v>
      </c>
      <c r="P1407" s="80">
        <v>50</v>
      </c>
      <c r="Q1407" s="80">
        <v>9140027</v>
      </c>
      <c r="R1407" s="80"/>
      <c r="S1407" s="80"/>
    </row>
    <row r="1408" spans="1:19">
      <c r="A1408" s="7">
        <v>1423</v>
      </c>
      <c r="B1408" s="118" t="s">
        <v>1718</v>
      </c>
      <c r="C1408" s="12" t="s">
        <v>10393</v>
      </c>
      <c r="D1408" s="7" t="str">
        <f t="shared" si="106"/>
        <v>长荣箱</v>
      </c>
      <c r="E1408" s="7" t="s">
        <v>14428</v>
      </c>
      <c r="F1408" s="19">
        <v>41643</v>
      </c>
      <c r="G1408" s="80">
        <v>50</v>
      </c>
      <c r="H1408" s="7" t="str">
        <f t="shared" si="105"/>
        <v>重</v>
      </c>
      <c r="I1408" s="24">
        <v>41647</v>
      </c>
      <c r="J1408" s="27"/>
      <c r="K1408" s="12" t="s">
        <v>10395</v>
      </c>
      <c r="L1408" s="11"/>
      <c r="M1408" s="167" t="s">
        <v>3457</v>
      </c>
      <c r="N1408" s="69"/>
      <c r="O1408" s="18" t="str">
        <f t="shared" ca="1" si="107"/>
        <v>156天</v>
      </c>
      <c r="P1408" s="80">
        <v>50</v>
      </c>
      <c r="Q1408" s="80">
        <v>9140027</v>
      </c>
      <c r="R1408" s="80">
        <v>300</v>
      </c>
      <c r="S1408" s="80">
        <v>9140014</v>
      </c>
    </row>
    <row r="1409" spans="1:19">
      <c r="A1409" s="7">
        <v>1424</v>
      </c>
      <c r="B1409" s="118" t="s">
        <v>1719</v>
      </c>
      <c r="C1409" s="12" t="s">
        <v>10393</v>
      </c>
      <c r="D1409" s="7" t="str">
        <f t="shared" si="106"/>
        <v>长荣箱</v>
      </c>
      <c r="E1409" s="7" t="s">
        <v>17174</v>
      </c>
      <c r="F1409" s="19">
        <v>41643</v>
      </c>
      <c r="G1409" s="80">
        <v>50</v>
      </c>
      <c r="H1409" s="7" t="str">
        <f t="shared" si="105"/>
        <v>重</v>
      </c>
      <c r="I1409" s="24">
        <v>41653</v>
      </c>
      <c r="J1409" s="27"/>
      <c r="K1409" s="12" t="s">
        <v>13302</v>
      </c>
      <c r="L1409" s="11"/>
      <c r="M1409" s="167" t="s">
        <v>634</v>
      </c>
      <c r="N1409" s="69"/>
      <c r="O1409" s="18" t="str">
        <f t="shared" ca="1" si="107"/>
        <v>156天</v>
      </c>
      <c r="P1409" s="80">
        <v>50</v>
      </c>
      <c r="Q1409" s="80">
        <v>9140027</v>
      </c>
      <c r="R1409" s="80"/>
      <c r="S1409" s="80"/>
    </row>
    <row r="1410" spans="1:19">
      <c r="A1410" s="7">
        <v>1425</v>
      </c>
      <c r="B1410" s="118" t="s">
        <v>1720</v>
      </c>
      <c r="C1410" s="12" t="s">
        <v>10393</v>
      </c>
      <c r="D1410" s="7" t="str">
        <f t="shared" si="106"/>
        <v>长荣箱</v>
      </c>
      <c r="E1410" s="7" t="s">
        <v>15481</v>
      </c>
      <c r="F1410" s="19">
        <v>41643</v>
      </c>
      <c r="G1410" s="80">
        <v>50</v>
      </c>
      <c r="H1410" s="7" t="str">
        <f t="shared" si="105"/>
        <v>重</v>
      </c>
      <c r="I1410" s="24">
        <v>41652</v>
      </c>
      <c r="J1410" s="27"/>
      <c r="K1410" s="12" t="s">
        <v>4794</v>
      </c>
      <c r="L1410" s="11"/>
      <c r="M1410" s="167" t="s">
        <v>633</v>
      </c>
      <c r="N1410" s="69"/>
      <c r="O1410" s="18" t="str">
        <f t="shared" ca="1" si="107"/>
        <v>156天</v>
      </c>
      <c r="P1410" s="80">
        <v>50</v>
      </c>
      <c r="Q1410" s="80">
        <v>9140027</v>
      </c>
      <c r="R1410" s="80"/>
      <c r="S1410" s="80"/>
    </row>
    <row r="1411" spans="1:19" ht="15">
      <c r="A1411" s="7">
        <v>1426</v>
      </c>
      <c r="B1411" s="118" t="s">
        <v>3461</v>
      </c>
      <c r="C1411" s="12" t="s">
        <v>10393</v>
      </c>
      <c r="D1411" s="7" t="str">
        <f t="shared" si="106"/>
        <v>长荣箱</v>
      </c>
      <c r="E1411" s="7" t="s">
        <v>14428</v>
      </c>
      <c r="F1411" s="19">
        <v>41643</v>
      </c>
      <c r="G1411" s="80">
        <v>50</v>
      </c>
      <c r="H1411" s="7" t="str">
        <f t="shared" si="105"/>
        <v>重</v>
      </c>
      <c r="I1411" s="24">
        <v>41647</v>
      </c>
      <c r="J1411" s="27"/>
      <c r="K1411" s="12" t="s">
        <v>10395</v>
      </c>
      <c r="L1411" s="66"/>
      <c r="M1411" s="167" t="s">
        <v>3457</v>
      </c>
      <c r="N1411" s="69"/>
      <c r="O1411" s="18" t="str">
        <f t="shared" ca="1" si="107"/>
        <v>156天</v>
      </c>
      <c r="P1411" s="80">
        <v>50</v>
      </c>
      <c r="Q1411" s="80">
        <v>9140027</v>
      </c>
      <c r="R1411" s="80">
        <v>300</v>
      </c>
      <c r="S1411" s="80">
        <v>9140014</v>
      </c>
    </row>
    <row r="1412" spans="1:19">
      <c r="A1412" s="7">
        <v>1427</v>
      </c>
      <c r="B1412" s="118" t="s">
        <v>1721</v>
      </c>
      <c r="C1412" s="12" t="s">
        <v>10393</v>
      </c>
      <c r="D1412" s="7" t="str">
        <f t="shared" si="106"/>
        <v>长荣箱</v>
      </c>
      <c r="E1412" s="7" t="s">
        <v>15481</v>
      </c>
      <c r="F1412" s="19">
        <v>41643</v>
      </c>
      <c r="G1412" s="80">
        <v>50</v>
      </c>
      <c r="H1412" s="7" t="str">
        <f t="shared" si="105"/>
        <v>重</v>
      </c>
      <c r="I1412" s="24">
        <v>41652</v>
      </c>
      <c r="J1412" s="27"/>
      <c r="K1412" s="12" t="s">
        <v>4794</v>
      </c>
      <c r="L1412" s="11"/>
      <c r="M1412" s="167" t="s">
        <v>633</v>
      </c>
      <c r="N1412" s="69"/>
      <c r="O1412" s="18" t="str">
        <f t="shared" ca="1" si="107"/>
        <v>156天</v>
      </c>
      <c r="P1412" s="80">
        <v>50</v>
      </c>
      <c r="Q1412" s="80">
        <v>9140027</v>
      </c>
      <c r="R1412" s="80"/>
      <c r="S1412" s="80"/>
    </row>
    <row r="1413" spans="1:19">
      <c r="A1413" s="7">
        <v>1428</v>
      </c>
      <c r="B1413" s="73" t="s">
        <v>13758</v>
      </c>
      <c r="C1413" s="12" t="s">
        <v>10393</v>
      </c>
      <c r="D1413" s="7" t="str">
        <f>IF(B1413="","","长荣箱")</f>
        <v>长荣箱</v>
      </c>
      <c r="E1413" s="12" t="s">
        <v>17174</v>
      </c>
      <c r="F1413" s="19">
        <v>41654</v>
      </c>
      <c r="G1413" s="11" t="s">
        <v>12176</v>
      </c>
      <c r="H1413" s="7" t="str">
        <f t="shared" si="105"/>
        <v>重</v>
      </c>
      <c r="I1413" s="24">
        <v>41654</v>
      </c>
      <c r="J1413" s="27"/>
      <c r="K1413" s="12" t="s">
        <v>13302</v>
      </c>
      <c r="L1413" s="11"/>
      <c r="M1413" s="167" t="s">
        <v>10648</v>
      </c>
      <c r="N1413" s="69"/>
      <c r="O1413" s="18" t="str">
        <f t="shared" ca="1" si="107"/>
        <v>145天</v>
      </c>
      <c r="P1413" s="80">
        <v>50</v>
      </c>
      <c r="Q1413" s="80">
        <v>9140027</v>
      </c>
      <c r="R1413" s="80"/>
      <c r="S1413" s="80"/>
    </row>
    <row r="1414" spans="1:19">
      <c r="A1414" s="7">
        <v>1429</v>
      </c>
      <c r="B1414" s="73" t="s">
        <v>13759</v>
      </c>
      <c r="C1414" s="12" t="s">
        <v>10393</v>
      </c>
      <c r="D1414" s="7" t="str">
        <f t="shared" ref="D1414:D1432" si="108">IF(B1414="","","长荣箱")</f>
        <v>长荣箱</v>
      </c>
      <c r="E1414" s="12" t="s">
        <v>17174</v>
      </c>
      <c r="F1414" s="19">
        <v>41654</v>
      </c>
      <c r="G1414" s="80">
        <v>50</v>
      </c>
      <c r="H1414" s="7" t="str">
        <f t="shared" si="105"/>
        <v>重</v>
      </c>
      <c r="I1414" s="24">
        <v>41654</v>
      </c>
      <c r="J1414" s="27"/>
      <c r="K1414" s="12" t="s">
        <v>17297</v>
      </c>
      <c r="L1414" s="11"/>
      <c r="M1414" s="167" t="s">
        <v>10648</v>
      </c>
      <c r="N1414" s="69"/>
      <c r="O1414" s="18" t="str">
        <f t="shared" ca="1" si="107"/>
        <v>145天</v>
      </c>
      <c r="P1414" s="80">
        <v>50</v>
      </c>
      <c r="Q1414" s="80">
        <v>9140027</v>
      </c>
      <c r="R1414" s="80"/>
      <c r="S1414" s="80"/>
    </row>
    <row r="1415" spans="1:19">
      <c r="A1415" s="7">
        <v>1430</v>
      </c>
      <c r="B1415" s="73" t="s">
        <v>13760</v>
      </c>
      <c r="C1415" s="12" t="s">
        <v>10393</v>
      </c>
      <c r="D1415" s="7" t="str">
        <f t="shared" si="108"/>
        <v>长荣箱</v>
      </c>
      <c r="E1415" s="12" t="s">
        <v>17174</v>
      </c>
      <c r="F1415" s="19">
        <v>41655</v>
      </c>
      <c r="G1415" s="80">
        <v>50</v>
      </c>
      <c r="H1415" s="7" t="str">
        <f t="shared" si="105"/>
        <v>重</v>
      </c>
      <c r="I1415" s="24">
        <v>41656</v>
      </c>
      <c r="J1415" s="27"/>
      <c r="K1415" s="12" t="s">
        <v>13464</v>
      </c>
      <c r="L1415" s="11"/>
      <c r="M1415" s="167" t="s">
        <v>8353</v>
      </c>
      <c r="N1415" s="69"/>
      <c r="O1415" s="18" t="str">
        <f t="shared" ca="1" si="107"/>
        <v>144天</v>
      </c>
      <c r="P1415" s="80">
        <v>50</v>
      </c>
      <c r="Q1415" s="80">
        <v>9140027</v>
      </c>
      <c r="R1415" s="80"/>
      <c r="S1415" s="80"/>
    </row>
    <row r="1416" spans="1:19">
      <c r="A1416" s="7">
        <v>1431</v>
      </c>
      <c r="B1416" s="73" t="s">
        <v>13761</v>
      </c>
      <c r="C1416" s="12" t="s">
        <v>10393</v>
      </c>
      <c r="D1416" s="7" t="str">
        <f t="shared" si="108"/>
        <v>长荣箱</v>
      </c>
      <c r="E1416" s="12" t="s">
        <v>17174</v>
      </c>
      <c r="F1416" s="19">
        <v>41655</v>
      </c>
      <c r="G1416" s="80">
        <v>50</v>
      </c>
      <c r="H1416" s="7" t="str">
        <f t="shared" si="105"/>
        <v>重</v>
      </c>
      <c r="I1416" s="24">
        <v>41656</v>
      </c>
      <c r="J1416" s="27"/>
      <c r="K1416" s="12" t="s">
        <v>13464</v>
      </c>
      <c r="L1416" s="11"/>
      <c r="M1416" s="167" t="s">
        <v>8353</v>
      </c>
      <c r="N1416" s="69"/>
      <c r="O1416" s="18" t="str">
        <f t="shared" ca="1" si="107"/>
        <v>144天</v>
      </c>
      <c r="P1416" s="80">
        <v>50</v>
      </c>
      <c r="Q1416" s="80">
        <v>9140027</v>
      </c>
      <c r="R1416" s="80"/>
      <c r="S1416" s="80"/>
    </row>
    <row r="1417" spans="1:19">
      <c r="A1417" s="7">
        <v>1432</v>
      </c>
      <c r="B1417" s="118" t="s">
        <v>628</v>
      </c>
      <c r="C1417" s="12" t="s">
        <v>10393</v>
      </c>
      <c r="D1417" s="7" t="str">
        <f t="shared" si="108"/>
        <v>长荣箱</v>
      </c>
      <c r="E1417" s="12" t="s">
        <v>17174</v>
      </c>
      <c r="F1417" s="19">
        <v>41657</v>
      </c>
      <c r="G1417" s="80">
        <v>50</v>
      </c>
      <c r="H1417" s="7" t="str">
        <f t="shared" si="105"/>
        <v>重</v>
      </c>
      <c r="I1417" s="24">
        <v>41656</v>
      </c>
      <c r="J1417" s="27"/>
      <c r="K1417" s="12" t="s">
        <v>12135</v>
      </c>
      <c r="L1417" s="11"/>
      <c r="M1417" s="167" t="s">
        <v>8353</v>
      </c>
      <c r="N1417" s="69"/>
      <c r="O1417" s="18" t="str">
        <f t="shared" ca="1" si="107"/>
        <v>142天</v>
      </c>
      <c r="P1417" s="80">
        <v>50</v>
      </c>
      <c r="Q1417" s="80">
        <v>9140027</v>
      </c>
      <c r="R1417" s="80"/>
      <c r="S1417" s="80"/>
    </row>
    <row r="1418" spans="1:19">
      <c r="A1418" s="7">
        <v>1433</v>
      </c>
      <c r="B1418" s="118" t="s">
        <v>13762</v>
      </c>
      <c r="C1418" s="12" t="s">
        <v>10393</v>
      </c>
      <c r="D1418" s="7" t="str">
        <f t="shared" si="108"/>
        <v>长荣箱</v>
      </c>
      <c r="E1418" s="12" t="s">
        <v>17174</v>
      </c>
      <c r="F1418" s="19">
        <v>41657</v>
      </c>
      <c r="G1418" s="80">
        <v>50</v>
      </c>
      <c r="H1418" s="7" t="str">
        <f t="shared" si="105"/>
        <v>重</v>
      </c>
      <c r="I1418" s="24">
        <v>41656</v>
      </c>
      <c r="J1418" s="27"/>
      <c r="K1418" s="12" t="s">
        <v>12135</v>
      </c>
      <c r="L1418" s="11"/>
      <c r="M1418" s="167" t="s">
        <v>8353</v>
      </c>
      <c r="N1418" s="69"/>
      <c r="O1418" s="18" t="str">
        <f t="shared" ca="1" si="107"/>
        <v>142天</v>
      </c>
      <c r="P1418" s="80">
        <v>50</v>
      </c>
      <c r="Q1418" s="80">
        <v>9140027</v>
      </c>
      <c r="R1418" s="80"/>
      <c r="S1418" s="80"/>
    </row>
    <row r="1419" spans="1:19">
      <c r="A1419" s="7">
        <v>1434</v>
      </c>
      <c r="B1419" s="118" t="s">
        <v>10649</v>
      </c>
      <c r="C1419" s="12" t="s">
        <v>10393</v>
      </c>
      <c r="D1419" s="7" t="str">
        <f t="shared" si="108"/>
        <v>长荣箱</v>
      </c>
      <c r="E1419" s="12" t="s">
        <v>15481</v>
      </c>
      <c r="F1419" s="19">
        <v>41659</v>
      </c>
      <c r="G1419" s="80">
        <v>50</v>
      </c>
      <c r="H1419" s="7" t="str">
        <f t="shared" si="105"/>
        <v>重</v>
      </c>
      <c r="I1419" s="24">
        <v>41702</v>
      </c>
      <c r="J1419" s="27"/>
      <c r="K1419" s="12" t="s">
        <v>15515</v>
      </c>
      <c r="L1419" s="11"/>
      <c r="M1419" s="167" t="s">
        <v>361</v>
      </c>
      <c r="N1419" s="69"/>
      <c r="O1419" s="18" t="str">
        <f t="shared" ca="1" si="107"/>
        <v>140天</v>
      </c>
      <c r="P1419" s="80">
        <v>50</v>
      </c>
      <c r="Q1419" s="80">
        <v>9140027</v>
      </c>
      <c r="R1419" s="80"/>
      <c r="S1419" s="80"/>
    </row>
    <row r="1420" spans="1:19">
      <c r="A1420" s="7">
        <v>1435</v>
      </c>
      <c r="B1420" s="118" t="s">
        <v>10650</v>
      </c>
      <c r="C1420" s="12" t="s">
        <v>10393</v>
      </c>
      <c r="D1420" s="7" t="str">
        <f t="shared" si="108"/>
        <v>长荣箱</v>
      </c>
      <c r="E1420" s="12" t="s">
        <v>15481</v>
      </c>
      <c r="F1420" s="19">
        <v>41659</v>
      </c>
      <c r="G1420" s="80">
        <v>50</v>
      </c>
      <c r="H1420" s="7" t="str">
        <f t="shared" si="105"/>
        <v>重</v>
      </c>
      <c r="I1420" s="24">
        <v>41702</v>
      </c>
      <c r="J1420" s="27"/>
      <c r="K1420" s="12" t="s">
        <v>17072</v>
      </c>
      <c r="L1420" s="11"/>
      <c r="M1420" s="167" t="s">
        <v>363</v>
      </c>
      <c r="N1420" s="69"/>
      <c r="O1420" s="18" t="str">
        <f t="shared" ca="1" si="107"/>
        <v>140天</v>
      </c>
      <c r="P1420" s="80">
        <v>50</v>
      </c>
      <c r="Q1420" s="80">
        <v>9140027</v>
      </c>
      <c r="R1420" s="80"/>
      <c r="S1420" s="80"/>
    </row>
    <row r="1421" spans="1:19">
      <c r="A1421" s="7">
        <v>1436</v>
      </c>
      <c r="B1421" s="118" t="s">
        <v>13763</v>
      </c>
      <c r="C1421" s="12" t="s">
        <v>10393</v>
      </c>
      <c r="D1421" s="7" t="str">
        <f t="shared" si="108"/>
        <v>长荣箱</v>
      </c>
      <c r="E1421" s="12" t="s">
        <v>17174</v>
      </c>
      <c r="F1421" s="19">
        <v>41659</v>
      </c>
      <c r="G1421" s="80">
        <v>50</v>
      </c>
      <c r="H1421" s="7" t="str">
        <f t="shared" si="105"/>
        <v>重</v>
      </c>
      <c r="I1421" s="24">
        <v>41661</v>
      </c>
      <c r="J1421" s="27"/>
      <c r="K1421" s="12" t="s">
        <v>4794</v>
      </c>
      <c r="L1421" s="11"/>
      <c r="M1421" s="167" t="s">
        <v>3358</v>
      </c>
      <c r="N1421" s="69"/>
      <c r="O1421" s="18" t="str">
        <f t="shared" ca="1" si="107"/>
        <v>140天</v>
      </c>
      <c r="P1421" s="80">
        <v>50</v>
      </c>
      <c r="Q1421" s="80">
        <v>9140027</v>
      </c>
      <c r="R1421" s="80"/>
      <c r="S1421" s="80"/>
    </row>
    <row r="1422" spans="1:19">
      <c r="A1422" s="7">
        <v>1437</v>
      </c>
      <c r="B1422" s="118" t="s">
        <v>13764</v>
      </c>
      <c r="C1422" s="12" t="s">
        <v>10393</v>
      </c>
      <c r="D1422" s="7" t="str">
        <f t="shared" si="108"/>
        <v>长荣箱</v>
      </c>
      <c r="E1422" s="12" t="s">
        <v>17174</v>
      </c>
      <c r="F1422" s="19">
        <v>41659</v>
      </c>
      <c r="G1422" s="80">
        <v>50</v>
      </c>
      <c r="H1422" s="7" t="str">
        <f t="shared" si="105"/>
        <v>重</v>
      </c>
      <c r="I1422" s="24">
        <v>41661</v>
      </c>
      <c r="J1422" s="27"/>
      <c r="K1422" s="12" t="s">
        <v>4794</v>
      </c>
      <c r="L1422" s="11"/>
      <c r="M1422" s="167" t="s">
        <v>3358</v>
      </c>
      <c r="N1422" s="69"/>
      <c r="O1422" s="18" t="str">
        <f t="shared" ca="1" si="107"/>
        <v>140天</v>
      </c>
      <c r="P1422" s="80">
        <v>50</v>
      </c>
      <c r="Q1422" s="80">
        <v>9140027</v>
      </c>
      <c r="R1422" s="80"/>
      <c r="S1422" s="80"/>
    </row>
    <row r="1423" spans="1:19">
      <c r="A1423" s="7">
        <v>1438</v>
      </c>
      <c r="B1423" s="118" t="s">
        <v>13765</v>
      </c>
      <c r="C1423" s="12" t="s">
        <v>10393</v>
      </c>
      <c r="D1423" s="7" t="str">
        <f t="shared" si="108"/>
        <v>长荣箱</v>
      </c>
      <c r="E1423" s="12" t="s">
        <v>17174</v>
      </c>
      <c r="F1423" s="19">
        <v>41659</v>
      </c>
      <c r="G1423" s="80">
        <v>50</v>
      </c>
      <c r="H1423" s="7" t="str">
        <f t="shared" si="105"/>
        <v>重</v>
      </c>
      <c r="I1423" s="24">
        <v>41662</v>
      </c>
      <c r="J1423" s="27"/>
      <c r="K1423" s="12" t="s">
        <v>13302</v>
      </c>
      <c r="L1423" s="11"/>
      <c r="M1423" s="167" t="s">
        <v>3357</v>
      </c>
      <c r="N1423" s="69"/>
      <c r="O1423" s="18" t="str">
        <f t="shared" ca="1" si="107"/>
        <v>140天</v>
      </c>
      <c r="P1423" s="80">
        <v>50</v>
      </c>
      <c r="Q1423" s="80">
        <v>9140027</v>
      </c>
      <c r="R1423" s="80"/>
      <c r="S1423" s="80"/>
    </row>
    <row r="1424" spans="1:19">
      <c r="A1424" s="7">
        <v>1439</v>
      </c>
      <c r="B1424" s="118" t="s">
        <v>13766</v>
      </c>
      <c r="C1424" s="12" t="s">
        <v>10393</v>
      </c>
      <c r="D1424" s="7" t="str">
        <f t="shared" si="108"/>
        <v>长荣箱</v>
      </c>
      <c r="E1424" s="12" t="s">
        <v>17174</v>
      </c>
      <c r="F1424" s="19">
        <v>41659</v>
      </c>
      <c r="G1424" s="80">
        <v>50</v>
      </c>
      <c r="H1424" s="7" t="str">
        <f t="shared" si="105"/>
        <v>重</v>
      </c>
      <c r="I1424" s="24">
        <v>41662</v>
      </c>
      <c r="J1424" s="27"/>
      <c r="K1424" s="12" t="s">
        <v>5411</v>
      </c>
      <c r="L1424" s="11"/>
      <c r="M1424" s="167" t="s">
        <v>3357</v>
      </c>
      <c r="N1424" s="69"/>
      <c r="O1424" s="18" t="str">
        <f t="shared" ca="1" si="107"/>
        <v>140天</v>
      </c>
      <c r="P1424" s="80">
        <v>50</v>
      </c>
      <c r="Q1424" s="80">
        <v>9140027</v>
      </c>
      <c r="R1424" s="80"/>
      <c r="S1424" s="80"/>
    </row>
    <row r="1425" spans="1:19">
      <c r="A1425" s="7">
        <v>1440</v>
      </c>
      <c r="B1425" s="118" t="s">
        <v>13252</v>
      </c>
      <c r="C1425" s="12" t="s">
        <v>10393</v>
      </c>
      <c r="D1425" s="7" t="str">
        <f t="shared" si="108"/>
        <v>长荣箱</v>
      </c>
      <c r="E1425" s="12" t="s">
        <v>15481</v>
      </c>
      <c r="F1425" s="19">
        <v>41660</v>
      </c>
      <c r="G1425" s="80">
        <v>50</v>
      </c>
      <c r="H1425" s="7" t="str">
        <f t="shared" si="105"/>
        <v>重</v>
      </c>
      <c r="I1425" s="24">
        <v>41676</v>
      </c>
      <c r="J1425" s="27"/>
      <c r="K1425" s="12" t="s">
        <v>13302</v>
      </c>
      <c r="L1425" s="11"/>
      <c r="M1425" s="167" t="s">
        <v>13254</v>
      </c>
      <c r="N1425" s="69"/>
      <c r="O1425" s="18" t="str">
        <f t="shared" ca="1" si="107"/>
        <v>139天</v>
      </c>
      <c r="P1425" s="80">
        <v>50</v>
      </c>
      <c r="Q1425" s="80">
        <v>9140027</v>
      </c>
      <c r="R1425" s="80"/>
      <c r="S1425" s="80"/>
    </row>
    <row r="1426" spans="1:19">
      <c r="A1426" s="7">
        <v>1441</v>
      </c>
      <c r="B1426" s="118" t="s">
        <v>13253</v>
      </c>
      <c r="C1426" s="12" t="s">
        <v>10393</v>
      </c>
      <c r="D1426" s="7" t="str">
        <f t="shared" si="108"/>
        <v>长荣箱</v>
      </c>
      <c r="E1426" s="12" t="s">
        <v>15481</v>
      </c>
      <c r="F1426" s="19">
        <v>41660</v>
      </c>
      <c r="G1426" s="80">
        <v>50</v>
      </c>
      <c r="H1426" s="7" t="str">
        <f t="shared" si="105"/>
        <v>重</v>
      </c>
      <c r="I1426" s="24">
        <v>41676</v>
      </c>
      <c r="J1426" s="27"/>
      <c r="K1426" s="12" t="s">
        <v>13302</v>
      </c>
      <c r="L1426" s="11"/>
      <c r="M1426" s="167" t="s">
        <v>13254</v>
      </c>
      <c r="N1426" s="69"/>
      <c r="O1426" s="18" t="str">
        <f t="shared" ca="1" si="107"/>
        <v>139天</v>
      </c>
      <c r="P1426" s="80">
        <v>50</v>
      </c>
      <c r="Q1426" s="80">
        <v>9140027</v>
      </c>
      <c r="R1426" s="80"/>
      <c r="S1426" s="80"/>
    </row>
    <row r="1427" spans="1:19">
      <c r="A1427" s="7">
        <v>1442</v>
      </c>
      <c r="B1427" s="118" t="s">
        <v>13767</v>
      </c>
      <c r="C1427" s="12" t="s">
        <v>10393</v>
      </c>
      <c r="D1427" s="7" t="str">
        <f t="shared" si="108"/>
        <v>长荣箱</v>
      </c>
      <c r="E1427" s="12" t="s">
        <v>15481</v>
      </c>
      <c r="F1427" s="19">
        <v>41659</v>
      </c>
      <c r="G1427" s="80">
        <v>50</v>
      </c>
      <c r="H1427" s="7" t="str">
        <f t="shared" ref="H1427:H1506" si="109">IF(I1427="","空","重")</f>
        <v>重</v>
      </c>
      <c r="I1427" s="24">
        <v>41678</v>
      </c>
      <c r="J1427" s="27"/>
      <c r="K1427" s="12" t="s">
        <v>13302</v>
      </c>
      <c r="L1427" s="11"/>
      <c r="M1427" s="167" t="s">
        <v>13254</v>
      </c>
      <c r="N1427" s="69"/>
      <c r="O1427" s="18" t="str">
        <f t="shared" ca="1" si="107"/>
        <v>140天</v>
      </c>
      <c r="P1427" s="80">
        <v>50</v>
      </c>
      <c r="Q1427" s="80">
        <v>9140027</v>
      </c>
      <c r="R1427" s="80"/>
      <c r="S1427" s="80"/>
    </row>
    <row r="1428" spans="1:19">
      <c r="A1428" s="7">
        <v>1443</v>
      </c>
      <c r="B1428" s="118" t="s">
        <v>13768</v>
      </c>
      <c r="C1428" s="12" t="s">
        <v>10393</v>
      </c>
      <c r="D1428" s="7" t="str">
        <f t="shared" si="108"/>
        <v>长荣箱</v>
      </c>
      <c r="E1428" s="12" t="s">
        <v>15481</v>
      </c>
      <c r="F1428" s="19">
        <v>41659</v>
      </c>
      <c r="G1428" s="80">
        <v>50</v>
      </c>
      <c r="H1428" s="7" t="str">
        <f t="shared" si="109"/>
        <v>重</v>
      </c>
      <c r="I1428" s="24">
        <v>41702</v>
      </c>
      <c r="J1428" s="27"/>
      <c r="K1428" s="12" t="s">
        <v>15515</v>
      </c>
      <c r="L1428" s="11"/>
      <c r="M1428" s="167" t="s">
        <v>361</v>
      </c>
      <c r="N1428" s="69"/>
      <c r="O1428" s="18" t="str">
        <f t="shared" ca="1" si="107"/>
        <v>140天</v>
      </c>
      <c r="P1428" s="80">
        <v>50</v>
      </c>
      <c r="Q1428" s="80">
        <v>9140027</v>
      </c>
      <c r="R1428" s="80"/>
      <c r="S1428" s="80"/>
    </row>
    <row r="1429" spans="1:19">
      <c r="A1429" s="7">
        <v>1444</v>
      </c>
      <c r="B1429" s="118" t="s">
        <v>13769</v>
      </c>
      <c r="C1429" s="12" t="s">
        <v>10393</v>
      </c>
      <c r="D1429" s="7" t="str">
        <f t="shared" si="108"/>
        <v>长荣箱</v>
      </c>
      <c r="E1429" s="12" t="s">
        <v>15481</v>
      </c>
      <c r="F1429" s="19">
        <v>41661</v>
      </c>
      <c r="G1429" s="80">
        <v>50</v>
      </c>
      <c r="H1429" s="7" t="str">
        <f t="shared" si="109"/>
        <v>重</v>
      </c>
      <c r="I1429" s="24">
        <v>41665</v>
      </c>
      <c r="J1429" s="27"/>
      <c r="K1429" s="12" t="s">
        <v>2346</v>
      </c>
      <c r="L1429" s="11"/>
      <c r="M1429" s="167" t="s">
        <v>3359</v>
      </c>
      <c r="N1429" s="69"/>
      <c r="O1429" s="18" t="str">
        <f t="shared" ca="1" si="107"/>
        <v>138天</v>
      </c>
      <c r="P1429" s="80">
        <v>50</v>
      </c>
      <c r="Q1429" s="80">
        <v>9140027</v>
      </c>
      <c r="R1429" s="80"/>
      <c r="S1429" s="80"/>
    </row>
    <row r="1430" spans="1:19">
      <c r="A1430" s="7">
        <v>1445</v>
      </c>
      <c r="B1430" s="118" t="s">
        <v>13770</v>
      </c>
      <c r="C1430" s="12" t="s">
        <v>10393</v>
      </c>
      <c r="D1430" s="7" t="str">
        <f t="shared" si="108"/>
        <v>长荣箱</v>
      </c>
      <c r="E1430" s="12" t="s">
        <v>15481</v>
      </c>
      <c r="F1430" s="19">
        <v>41661</v>
      </c>
      <c r="G1430" s="80">
        <v>50</v>
      </c>
      <c r="H1430" s="7" t="str">
        <f t="shared" si="109"/>
        <v>重</v>
      </c>
      <c r="I1430" s="24">
        <v>41665</v>
      </c>
      <c r="J1430" s="27"/>
      <c r="K1430" s="12" t="s">
        <v>2346</v>
      </c>
      <c r="L1430" s="11"/>
      <c r="M1430" s="167" t="s">
        <v>3359</v>
      </c>
      <c r="N1430" s="69"/>
      <c r="O1430" s="18" t="str">
        <f t="shared" ca="1" si="107"/>
        <v>138天</v>
      </c>
      <c r="P1430" s="80">
        <v>50</v>
      </c>
      <c r="Q1430" s="80">
        <v>9140027</v>
      </c>
      <c r="R1430" s="80"/>
      <c r="S1430" s="80"/>
    </row>
    <row r="1431" spans="1:19">
      <c r="A1431" s="7">
        <v>1446</v>
      </c>
      <c r="B1431" s="118" t="s">
        <v>13771</v>
      </c>
      <c r="C1431" s="12" t="s">
        <v>10393</v>
      </c>
      <c r="D1431" s="7" t="str">
        <f t="shared" si="108"/>
        <v>长荣箱</v>
      </c>
      <c r="E1431" s="12" t="s">
        <v>15481</v>
      </c>
      <c r="F1431" s="19">
        <v>41661</v>
      </c>
      <c r="G1431" s="80">
        <v>50</v>
      </c>
      <c r="H1431" s="7" t="str">
        <f t="shared" si="109"/>
        <v>重</v>
      </c>
      <c r="I1431" s="24">
        <v>41676</v>
      </c>
      <c r="J1431" s="27"/>
      <c r="K1431" s="12" t="s">
        <v>13302</v>
      </c>
      <c r="L1431" s="11"/>
      <c r="M1431" s="167" t="s">
        <v>13254</v>
      </c>
      <c r="N1431" s="69"/>
      <c r="O1431" s="18" t="str">
        <f t="shared" ca="1" si="107"/>
        <v>138天</v>
      </c>
      <c r="P1431" s="80">
        <v>50</v>
      </c>
      <c r="Q1431" s="80">
        <v>9140027</v>
      </c>
      <c r="R1431" s="80"/>
      <c r="S1431" s="80"/>
    </row>
    <row r="1432" spans="1:19">
      <c r="A1432" s="7">
        <v>1447</v>
      </c>
      <c r="B1432" s="118" t="s">
        <v>13772</v>
      </c>
      <c r="C1432" s="12" t="s">
        <v>10393</v>
      </c>
      <c r="D1432" s="7" t="str">
        <f t="shared" si="108"/>
        <v>长荣箱</v>
      </c>
      <c r="E1432" s="12" t="s">
        <v>15481</v>
      </c>
      <c r="F1432" s="19">
        <v>41661</v>
      </c>
      <c r="G1432" s="80">
        <v>50</v>
      </c>
      <c r="H1432" s="7" t="str">
        <f t="shared" si="109"/>
        <v>重</v>
      </c>
      <c r="I1432" s="24">
        <v>41676</v>
      </c>
      <c r="J1432" s="27"/>
      <c r="K1432" s="12" t="s">
        <v>13302</v>
      </c>
      <c r="L1432" s="11"/>
      <c r="M1432" s="167" t="s">
        <v>13254</v>
      </c>
      <c r="N1432" s="69"/>
      <c r="O1432" s="18" t="str">
        <f t="shared" ca="1" si="107"/>
        <v>138天</v>
      </c>
      <c r="P1432" s="80">
        <v>50</v>
      </c>
      <c r="Q1432" s="80">
        <v>9140027</v>
      </c>
      <c r="R1432" s="80"/>
      <c r="S1432" s="80"/>
    </row>
    <row r="1433" spans="1:19">
      <c r="A1433" s="7">
        <v>1448</v>
      </c>
      <c r="B1433" s="118" t="s">
        <v>636</v>
      </c>
      <c r="C1433" s="12" t="s">
        <v>10393</v>
      </c>
      <c r="D1433" s="7" t="str">
        <f t="shared" ref="D1433:D1448" si="110">IF(B1433="","","长荣箱")</f>
        <v>长荣箱</v>
      </c>
      <c r="E1433" s="12" t="s">
        <v>17174</v>
      </c>
      <c r="F1433" s="19">
        <v>41660</v>
      </c>
      <c r="G1433" s="11" t="s">
        <v>12935</v>
      </c>
      <c r="H1433" s="7" t="str">
        <f t="shared" si="109"/>
        <v>重</v>
      </c>
      <c r="I1433" s="24">
        <v>41662</v>
      </c>
      <c r="J1433" s="27"/>
      <c r="K1433" s="12" t="s">
        <v>5411</v>
      </c>
      <c r="L1433" s="11"/>
      <c r="M1433" s="167" t="s">
        <v>3356</v>
      </c>
      <c r="N1433" s="69"/>
      <c r="O1433" s="18" t="str">
        <f t="shared" ca="1" si="107"/>
        <v>139天</v>
      </c>
      <c r="P1433" s="80">
        <v>100</v>
      </c>
      <c r="Q1433" s="80">
        <v>9140027</v>
      </c>
      <c r="R1433" s="80"/>
      <c r="S1433" s="80"/>
    </row>
    <row r="1434" spans="1:19">
      <c r="A1434" s="7">
        <v>1449</v>
      </c>
      <c r="B1434" s="118" t="s">
        <v>637</v>
      </c>
      <c r="C1434" s="12" t="s">
        <v>10393</v>
      </c>
      <c r="D1434" s="7" t="str">
        <f t="shared" si="110"/>
        <v>长荣箱</v>
      </c>
      <c r="E1434" s="12" t="s">
        <v>17174</v>
      </c>
      <c r="F1434" s="19">
        <v>41659</v>
      </c>
      <c r="G1434" s="80">
        <v>100</v>
      </c>
      <c r="H1434" s="7" t="str">
        <f t="shared" si="109"/>
        <v>重</v>
      </c>
      <c r="I1434" s="24">
        <v>41662</v>
      </c>
      <c r="J1434" s="27"/>
      <c r="K1434" s="12" t="s">
        <v>13302</v>
      </c>
      <c r="L1434" s="11"/>
      <c r="M1434" s="167" t="s">
        <v>3356</v>
      </c>
      <c r="N1434" s="69"/>
      <c r="O1434" s="18" t="str">
        <f t="shared" ca="1" si="107"/>
        <v>140天</v>
      </c>
      <c r="P1434" s="80">
        <v>100</v>
      </c>
      <c r="Q1434" s="80">
        <v>9140027</v>
      </c>
      <c r="R1434" s="80"/>
      <c r="S1434" s="80"/>
    </row>
    <row r="1435" spans="1:19">
      <c r="A1435" s="7">
        <v>1450</v>
      </c>
      <c r="B1435" s="118" t="s">
        <v>638</v>
      </c>
      <c r="C1435" s="12" t="s">
        <v>10393</v>
      </c>
      <c r="D1435" s="7" t="str">
        <f t="shared" si="110"/>
        <v>长荣箱</v>
      </c>
      <c r="E1435" s="12" t="s">
        <v>17174</v>
      </c>
      <c r="F1435" s="19">
        <v>41660</v>
      </c>
      <c r="G1435" s="80">
        <v>100</v>
      </c>
      <c r="H1435" s="7" t="str">
        <f t="shared" si="109"/>
        <v>重</v>
      </c>
      <c r="I1435" s="24">
        <v>41661</v>
      </c>
      <c r="J1435" s="27"/>
      <c r="K1435" s="12" t="s">
        <v>4794</v>
      </c>
      <c r="L1435" s="11"/>
      <c r="M1435" s="167" t="s">
        <v>3358</v>
      </c>
      <c r="N1435" s="69"/>
      <c r="O1435" s="18" t="str">
        <f t="shared" ca="1" si="107"/>
        <v>139天</v>
      </c>
      <c r="P1435" s="80">
        <v>100</v>
      </c>
      <c r="Q1435" s="80">
        <v>9140027</v>
      </c>
      <c r="R1435" s="80"/>
      <c r="S1435" s="80"/>
    </row>
    <row r="1436" spans="1:19">
      <c r="A1436" s="7">
        <v>1451</v>
      </c>
      <c r="B1436" s="118" t="s">
        <v>639</v>
      </c>
      <c r="C1436" s="12" t="s">
        <v>10393</v>
      </c>
      <c r="D1436" s="7" t="str">
        <f t="shared" si="110"/>
        <v>长荣箱</v>
      </c>
      <c r="E1436" s="12" t="s">
        <v>17174</v>
      </c>
      <c r="F1436" s="19">
        <v>41659</v>
      </c>
      <c r="G1436" s="80">
        <v>100</v>
      </c>
      <c r="H1436" s="7" t="str">
        <f t="shared" si="109"/>
        <v>重</v>
      </c>
      <c r="I1436" s="24">
        <v>41662</v>
      </c>
      <c r="J1436" s="27"/>
      <c r="K1436" s="12" t="s">
        <v>13302</v>
      </c>
      <c r="L1436" s="11"/>
      <c r="M1436" s="167" t="s">
        <v>3356</v>
      </c>
      <c r="N1436" s="69"/>
      <c r="O1436" s="18" t="str">
        <f t="shared" ca="1" si="107"/>
        <v>140天</v>
      </c>
      <c r="P1436" s="80">
        <v>100</v>
      </c>
      <c r="Q1436" s="80">
        <v>9140027</v>
      </c>
      <c r="R1436" s="80"/>
      <c r="S1436" s="80"/>
    </row>
    <row r="1437" spans="1:19">
      <c r="A1437" s="7">
        <v>1452</v>
      </c>
      <c r="B1437" s="118" t="s">
        <v>640</v>
      </c>
      <c r="C1437" s="12" t="s">
        <v>10393</v>
      </c>
      <c r="D1437" s="7" t="str">
        <f t="shared" si="110"/>
        <v>长荣箱</v>
      </c>
      <c r="E1437" s="12" t="s">
        <v>15481</v>
      </c>
      <c r="F1437" s="19">
        <v>41659</v>
      </c>
      <c r="G1437" s="80">
        <v>100</v>
      </c>
      <c r="H1437" s="7" t="str">
        <f t="shared" si="109"/>
        <v>重</v>
      </c>
      <c r="I1437" s="24">
        <v>41678</v>
      </c>
      <c r="J1437" s="27"/>
      <c r="K1437" s="12" t="s">
        <v>13302</v>
      </c>
      <c r="L1437" s="11"/>
      <c r="M1437" s="167" t="s">
        <v>13254</v>
      </c>
      <c r="N1437" s="69"/>
      <c r="O1437" s="18" t="str">
        <f t="shared" ca="1" si="107"/>
        <v>140天</v>
      </c>
      <c r="P1437" s="80">
        <v>100</v>
      </c>
      <c r="Q1437" s="80">
        <v>9140027</v>
      </c>
      <c r="R1437" s="80"/>
      <c r="S1437" s="80"/>
    </row>
    <row r="1438" spans="1:19">
      <c r="A1438" s="7">
        <v>1453</v>
      </c>
      <c r="B1438" s="118" t="s">
        <v>1899</v>
      </c>
      <c r="C1438" s="12" t="s">
        <v>10393</v>
      </c>
      <c r="D1438" s="7" t="str">
        <f t="shared" si="110"/>
        <v>长荣箱</v>
      </c>
      <c r="E1438" s="12" t="s">
        <v>15481</v>
      </c>
      <c r="F1438" s="19">
        <v>41659</v>
      </c>
      <c r="G1438" s="80"/>
      <c r="H1438" s="7" t="str">
        <f t="shared" si="109"/>
        <v>重</v>
      </c>
      <c r="I1438" s="24">
        <v>41702</v>
      </c>
      <c r="J1438" s="27"/>
      <c r="K1438" s="12" t="s">
        <v>15515</v>
      </c>
      <c r="L1438" s="11"/>
      <c r="M1438" s="167" t="s">
        <v>361</v>
      </c>
      <c r="N1438" s="69"/>
      <c r="O1438" s="18" t="str">
        <f t="shared" ca="1" si="107"/>
        <v>140天</v>
      </c>
      <c r="P1438" s="80"/>
      <c r="Q1438" s="80"/>
      <c r="R1438" s="80"/>
      <c r="S1438" s="80"/>
    </row>
    <row r="1439" spans="1:19">
      <c r="A1439" s="7">
        <v>1454</v>
      </c>
      <c r="B1439" s="118" t="s">
        <v>641</v>
      </c>
      <c r="C1439" s="12" t="s">
        <v>10393</v>
      </c>
      <c r="D1439" s="7" t="str">
        <f t="shared" si="110"/>
        <v>长荣箱</v>
      </c>
      <c r="E1439" s="12" t="s">
        <v>17174</v>
      </c>
      <c r="F1439" s="19">
        <v>41660</v>
      </c>
      <c r="G1439" s="80">
        <v>100</v>
      </c>
      <c r="H1439" s="7" t="str">
        <f t="shared" si="109"/>
        <v>重</v>
      </c>
      <c r="I1439" s="24">
        <v>41662</v>
      </c>
      <c r="J1439" s="27"/>
      <c r="K1439" s="12" t="s">
        <v>14944</v>
      </c>
      <c r="L1439" s="11"/>
      <c r="M1439" s="167" t="s">
        <v>3356</v>
      </c>
      <c r="N1439" s="69"/>
      <c r="O1439" s="18" t="str">
        <f t="shared" ca="1" si="107"/>
        <v>139天</v>
      </c>
      <c r="P1439" s="80">
        <v>100</v>
      </c>
      <c r="Q1439" s="80">
        <v>9140027</v>
      </c>
      <c r="R1439" s="80"/>
      <c r="S1439" s="80"/>
    </row>
    <row r="1440" spans="1:19">
      <c r="A1440" s="7">
        <v>1455</v>
      </c>
      <c r="B1440" s="118" t="s">
        <v>591</v>
      </c>
      <c r="C1440" s="12" t="s">
        <v>10393</v>
      </c>
      <c r="D1440" s="7" t="str">
        <f t="shared" si="110"/>
        <v>长荣箱</v>
      </c>
      <c r="E1440" s="12" t="s">
        <v>15481</v>
      </c>
      <c r="F1440" s="19">
        <v>41661</v>
      </c>
      <c r="G1440" s="80">
        <v>100</v>
      </c>
      <c r="H1440" s="7" t="str">
        <f t="shared" si="109"/>
        <v>重</v>
      </c>
      <c r="I1440" s="24">
        <v>41676</v>
      </c>
      <c r="J1440" s="27"/>
      <c r="K1440" s="12" t="s">
        <v>13302</v>
      </c>
      <c r="L1440" s="11"/>
      <c r="M1440" s="167" t="s">
        <v>13254</v>
      </c>
      <c r="N1440" s="69"/>
      <c r="O1440" s="18" t="str">
        <f t="shared" ca="1" si="107"/>
        <v>138天</v>
      </c>
      <c r="P1440" s="80">
        <v>100</v>
      </c>
      <c r="Q1440" s="80">
        <v>9140027</v>
      </c>
      <c r="R1440" s="80"/>
      <c r="S1440" s="80"/>
    </row>
    <row r="1441" spans="1:19">
      <c r="A1441" s="7">
        <v>1456</v>
      </c>
      <c r="B1441" s="118" t="s">
        <v>12177</v>
      </c>
      <c r="C1441" s="12" t="s">
        <v>10393</v>
      </c>
      <c r="D1441" s="7" t="str">
        <f t="shared" si="110"/>
        <v>长荣箱</v>
      </c>
      <c r="E1441" s="12" t="s">
        <v>15481</v>
      </c>
      <c r="F1441" s="19">
        <v>41660</v>
      </c>
      <c r="G1441" s="80">
        <v>100</v>
      </c>
      <c r="H1441" s="7" t="str">
        <f t="shared" si="109"/>
        <v>重</v>
      </c>
      <c r="I1441" s="24">
        <v>41676</v>
      </c>
      <c r="J1441" s="27"/>
      <c r="K1441" s="12" t="s">
        <v>13302</v>
      </c>
      <c r="L1441" s="11"/>
      <c r="M1441" s="167" t="s">
        <v>13254</v>
      </c>
      <c r="N1441" s="69"/>
      <c r="O1441" s="18" t="str">
        <f t="shared" ca="1" si="107"/>
        <v>139天</v>
      </c>
      <c r="P1441" s="80">
        <v>100</v>
      </c>
      <c r="Q1441" s="80">
        <v>9140027</v>
      </c>
      <c r="R1441" s="80"/>
      <c r="S1441" s="80"/>
    </row>
    <row r="1442" spans="1:19">
      <c r="A1442" s="7">
        <v>1457</v>
      </c>
      <c r="B1442" s="118" t="s">
        <v>592</v>
      </c>
      <c r="C1442" s="12" t="s">
        <v>10393</v>
      </c>
      <c r="D1442" s="7" t="str">
        <f t="shared" si="110"/>
        <v>长荣箱</v>
      </c>
      <c r="E1442" s="12" t="s">
        <v>17174</v>
      </c>
      <c r="F1442" s="19">
        <v>41659</v>
      </c>
      <c r="G1442" s="80">
        <v>100</v>
      </c>
      <c r="H1442" s="7" t="str">
        <f t="shared" si="109"/>
        <v>重</v>
      </c>
      <c r="I1442" s="24">
        <v>41661</v>
      </c>
      <c r="J1442" s="27"/>
      <c r="K1442" s="12" t="s">
        <v>4794</v>
      </c>
      <c r="L1442" s="11"/>
      <c r="M1442" s="167" t="s">
        <v>3358</v>
      </c>
      <c r="N1442" s="69"/>
      <c r="O1442" s="18" t="str">
        <f t="shared" ca="1" si="107"/>
        <v>140天</v>
      </c>
      <c r="P1442" s="80">
        <v>100</v>
      </c>
      <c r="Q1442" s="80">
        <v>9140027</v>
      </c>
      <c r="R1442" s="80"/>
      <c r="S1442" s="80"/>
    </row>
    <row r="1443" spans="1:19">
      <c r="A1443" s="7">
        <v>1458</v>
      </c>
      <c r="B1443" s="118" t="s">
        <v>594</v>
      </c>
      <c r="C1443" s="12" t="s">
        <v>10393</v>
      </c>
      <c r="D1443" s="7" t="str">
        <f t="shared" si="110"/>
        <v>长荣箱</v>
      </c>
      <c r="E1443" s="12" t="s">
        <v>17174</v>
      </c>
      <c r="F1443" s="19">
        <v>41677</v>
      </c>
      <c r="G1443" s="80" t="s">
        <v>15800</v>
      </c>
      <c r="H1443" s="7" t="str">
        <f t="shared" si="109"/>
        <v>重</v>
      </c>
      <c r="I1443" s="24">
        <v>41678</v>
      </c>
      <c r="J1443" s="27"/>
      <c r="K1443" s="12" t="s">
        <v>13302</v>
      </c>
      <c r="L1443" s="11"/>
      <c r="M1443" s="167" t="s">
        <v>13254</v>
      </c>
      <c r="N1443" s="69"/>
      <c r="O1443" s="18" t="str">
        <f t="shared" ca="1" si="107"/>
        <v>122天</v>
      </c>
      <c r="P1443" s="80">
        <v>100</v>
      </c>
      <c r="Q1443" s="80">
        <v>9140046</v>
      </c>
      <c r="R1443" s="80"/>
      <c r="S1443" s="80"/>
    </row>
    <row r="1444" spans="1:19">
      <c r="A1444" s="7">
        <v>1459</v>
      </c>
      <c r="B1444" s="118" t="s">
        <v>595</v>
      </c>
      <c r="C1444" s="12" t="s">
        <v>10393</v>
      </c>
      <c r="D1444" s="7" t="str">
        <f t="shared" si="110"/>
        <v>长荣箱</v>
      </c>
      <c r="E1444" s="12" t="s">
        <v>17174</v>
      </c>
      <c r="F1444" s="19">
        <v>41668</v>
      </c>
      <c r="G1444" s="80">
        <v>100</v>
      </c>
      <c r="H1444" s="7" t="str">
        <f t="shared" si="109"/>
        <v>重</v>
      </c>
      <c r="I1444" s="24">
        <v>41677</v>
      </c>
      <c r="J1444" s="27"/>
      <c r="K1444" s="12" t="s">
        <v>13302</v>
      </c>
      <c r="L1444" s="11"/>
      <c r="M1444" s="167" t="s">
        <v>13254</v>
      </c>
      <c r="N1444" s="69"/>
      <c r="O1444" s="18" t="str">
        <f t="shared" ca="1" si="107"/>
        <v>131天</v>
      </c>
      <c r="P1444" s="80">
        <v>100</v>
      </c>
      <c r="Q1444" s="80">
        <v>9140027</v>
      </c>
      <c r="R1444" s="80"/>
      <c r="S1444" s="80"/>
    </row>
    <row r="1445" spans="1:19">
      <c r="A1445" s="7">
        <v>1460</v>
      </c>
      <c r="B1445" s="118" t="s">
        <v>2052</v>
      </c>
      <c r="C1445" s="12" t="s">
        <v>10393</v>
      </c>
      <c r="D1445" s="7" t="str">
        <f t="shared" si="110"/>
        <v>长荣箱</v>
      </c>
      <c r="E1445" s="12" t="s">
        <v>15481</v>
      </c>
      <c r="F1445" s="19">
        <v>41696</v>
      </c>
      <c r="G1445" s="80" t="s">
        <v>15801</v>
      </c>
      <c r="H1445" s="7" t="str">
        <f t="shared" si="109"/>
        <v>重</v>
      </c>
      <c r="I1445" s="24">
        <v>41702</v>
      </c>
      <c r="J1445" s="27"/>
      <c r="K1445" s="12" t="s">
        <v>15515</v>
      </c>
      <c r="L1445" s="11"/>
      <c r="M1445" s="167" t="s">
        <v>361</v>
      </c>
      <c r="N1445" s="69"/>
      <c r="O1445" s="18" t="str">
        <f t="shared" ca="1" si="107"/>
        <v>103天</v>
      </c>
      <c r="P1445" s="80">
        <v>100</v>
      </c>
      <c r="Q1445" s="80">
        <v>9140046</v>
      </c>
      <c r="R1445" s="80"/>
      <c r="S1445" s="80"/>
    </row>
    <row r="1446" spans="1:19">
      <c r="A1446" s="7">
        <v>1461</v>
      </c>
      <c r="B1446" s="118" t="s">
        <v>2053</v>
      </c>
      <c r="C1446" s="12" t="s">
        <v>10393</v>
      </c>
      <c r="D1446" s="7" t="str">
        <f t="shared" si="110"/>
        <v>长荣箱</v>
      </c>
      <c r="E1446" s="12" t="s">
        <v>8078</v>
      </c>
      <c r="F1446" s="19">
        <v>41696</v>
      </c>
      <c r="G1446" s="80">
        <v>100</v>
      </c>
      <c r="H1446" s="7" t="str">
        <f t="shared" si="109"/>
        <v>重</v>
      </c>
      <c r="I1446" s="24">
        <v>41702</v>
      </c>
      <c r="J1446" s="27"/>
      <c r="K1446" s="12" t="s">
        <v>2991</v>
      </c>
      <c r="L1446" s="11"/>
      <c r="M1446" s="167" t="s">
        <v>2456</v>
      </c>
      <c r="N1446" s="69"/>
      <c r="O1446" s="18" t="str">
        <f t="shared" ca="1" si="107"/>
        <v>103天</v>
      </c>
      <c r="P1446" s="80">
        <v>100</v>
      </c>
      <c r="Q1446" s="80">
        <v>9140046</v>
      </c>
      <c r="R1446" s="80"/>
      <c r="S1446" s="80"/>
    </row>
    <row r="1447" spans="1:19">
      <c r="A1447" s="7">
        <v>1462</v>
      </c>
      <c r="B1447" s="118" t="s">
        <v>2054</v>
      </c>
      <c r="C1447" s="12" t="s">
        <v>10393</v>
      </c>
      <c r="D1447" s="7" t="str">
        <f t="shared" si="110"/>
        <v>长荣箱</v>
      </c>
      <c r="E1447" s="12" t="s">
        <v>17174</v>
      </c>
      <c r="F1447" s="19">
        <v>41696</v>
      </c>
      <c r="G1447" s="80">
        <v>100</v>
      </c>
      <c r="H1447" s="7" t="str">
        <f t="shared" si="109"/>
        <v>重</v>
      </c>
      <c r="I1447" s="24">
        <v>41696</v>
      </c>
      <c r="J1447" s="27"/>
      <c r="K1447" s="12" t="s">
        <v>13302</v>
      </c>
      <c r="L1447" s="11"/>
      <c r="M1447" s="167" t="s">
        <v>642</v>
      </c>
      <c r="N1447" s="69"/>
      <c r="O1447" s="18" t="str">
        <f t="shared" ca="1" si="107"/>
        <v>103天</v>
      </c>
      <c r="P1447" s="80">
        <v>100</v>
      </c>
      <c r="Q1447" s="80">
        <v>9140046</v>
      </c>
      <c r="R1447" s="80"/>
      <c r="S1447" s="80"/>
    </row>
    <row r="1448" spans="1:19">
      <c r="A1448" s="7">
        <v>1463</v>
      </c>
      <c r="B1448" s="118" t="s">
        <v>2055</v>
      </c>
      <c r="C1448" s="12" t="s">
        <v>10393</v>
      </c>
      <c r="D1448" s="7" t="str">
        <f t="shared" si="110"/>
        <v>长荣箱</v>
      </c>
      <c r="E1448" s="12" t="s">
        <v>8078</v>
      </c>
      <c r="F1448" s="19">
        <v>41696</v>
      </c>
      <c r="G1448" s="80">
        <v>100</v>
      </c>
      <c r="H1448" s="7" t="str">
        <f t="shared" si="109"/>
        <v>重</v>
      </c>
      <c r="I1448" s="24">
        <v>41705</v>
      </c>
      <c r="J1448" s="27"/>
      <c r="K1448" s="12" t="s">
        <v>10395</v>
      </c>
      <c r="L1448" s="11"/>
      <c r="M1448" s="167" t="s">
        <v>556</v>
      </c>
      <c r="N1448" s="69"/>
      <c r="O1448" s="18" t="str">
        <f t="shared" ca="1" si="107"/>
        <v>103天</v>
      </c>
      <c r="P1448" s="80">
        <v>100</v>
      </c>
      <c r="Q1448" s="80">
        <v>9140046</v>
      </c>
      <c r="R1448" s="80"/>
      <c r="S1448" s="80"/>
    </row>
    <row r="1449" spans="1:19">
      <c r="A1449" s="7">
        <v>1464</v>
      </c>
      <c r="B1449" s="118" t="s">
        <v>15668</v>
      </c>
      <c r="C1449" s="12" t="s">
        <v>10393</v>
      </c>
      <c r="D1449" s="7" t="str">
        <f t="shared" ref="D1449:D1464" si="111">IF(B1449="","","长荣箱")</f>
        <v>长荣箱</v>
      </c>
      <c r="E1449" s="12" t="s">
        <v>15481</v>
      </c>
      <c r="F1449" s="19">
        <v>41707</v>
      </c>
      <c r="G1449" s="80">
        <v>100</v>
      </c>
      <c r="H1449" s="7" t="str">
        <f t="shared" si="109"/>
        <v>重</v>
      </c>
      <c r="I1449" s="24">
        <v>41712</v>
      </c>
      <c r="J1449" s="27"/>
      <c r="K1449" s="12" t="s">
        <v>7704</v>
      </c>
      <c r="L1449" s="11"/>
      <c r="M1449" s="167" t="s">
        <v>9901</v>
      </c>
      <c r="N1449" s="69"/>
      <c r="O1449" s="18" t="str">
        <f t="shared" ca="1" si="107"/>
        <v>92天</v>
      </c>
      <c r="P1449" s="80">
        <v>100</v>
      </c>
      <c r="Q1449" s="80">
        <v>9140068</v>
      </c>
      <c r="R1449" s="80"/>
      <c r="S1449" s="80"/>
    </row>
    <row r="1450" spans="1:19">
      <c r="A1450" s="7">
        <v>1465</v>
      </c>
      <c r="B1450" s="118" t="s">
        <v>15669</v>
      </c>
      <c r="C1450" s="12" t="s">
        <v>10393</v>
      </c>
      <c r="D1450" s="7" t="str">
        <f t="shared" si="111"/>
        <v>长荣箱</v>
      </c>
      <c r="E1450" s="12" t="s">
        <v>15481</v>
      </c>
      <c r="F1450" s="19">
        <v>41706</v>
      </c>
      <c r="G1450" s="80">
        <v>100</v>
      </c>
      <c r="H1450" s="7" t="str">
        <f t="shared" si="109"/>
        <v>重</v>
      </c>
      <c r="I1450" s="24">
        <v>41767</v>
      </c>
      <c r="J1450" s="27"/>
      <c r="K1450" s="12" t="s">
        <v>11417</v>
      </c>
      <c r="L1450" s="11"/>
      <c r="M1450" s="167" t="s">
        <v>2132</v>
      </c>
      <c r="N1450" s="69"/>
      <c r="O1450" s="18"/>
      <c r="P1450" s="80">
        <v>100</v>
      </c>
      <c r="Q1450" s="80">
        <v>9140068</v>
      </c>
      <c r="R1450" s="80">
        <v>300</v>
      </c>
      <c r="S1450" s="80">
        <v>9140098</v>
      </c>
    </row>
    <row r="1451" spans="1:19">
      <c r="A1451" s="7">
        <v>1466</v>
      </c>
      <c r="B1451" s="118" t="s">
        <v>15670</v>
      </c>
      <c r="C1451" s="12" t="s">
        <v>10393</v>
      </c>
      <c r="D1451" s="7" t="str">
        <f t="shared" si="111"/>
        <v>长荣箱</v>
      </c>
      <c r="E1451" s="12" t="s">
        <v>15481</v>
      </c>
      <c r="F1451" s="19">
        <v>41707</v>
      </c>
      <c r="G1451" s="80">
        <v>100</v>
      </c>
      <c r="H1451" s="7" t="str">
        <f t="shared" si="109"/>
        <v>重</v>
      </c>
      <c r="I1451" s="24">
        <v>41712</v>
      </c>
      <c r="J1451" s="27"/>
      <c r="K1451" s="12" t="s">
        <v>7704</v>
      </c>
      <c r="L1451" s="11"/>
      <c r="M1451" s="167" t="s">
        <v>9901</v>
      </c>
      <c r="N1451" s="69"/>
      <c r="O1451" s="18"/>
      <c r="P1451" s="80">
        <v>100</v>
      </c>
      <c r="Q1451" s="80">
        <v>9140068</v>
      </c>
      <c r="R1451" s="80"/>
      <c r="S1451" s="80"/>
    </row>
    <row r="1452" spans="1:19">
      <c r="A1452" s="7">
        <v>1467</v>
      </c>
      <c r="B1452" s="118" t="s">
        <v>15671</v>
      </c>
      <c r="C1452" s="12" t="s">
        <v>10393</v>
      </c>
      <c r="D1452" s="7" t="str">
        <f t="shared" si="111"/>
        <v>长荣箱</v>
      </c>
      <c r="E1452" s="12" t="s">
        <v>17174</v>
      </c>
      <c r="F1452" s="19">
        <v>41705</v>
      </c>
      <c r="G1452" s="80">
        <v>100</v>
      </c>
      <c r="H1452" s="7" t="str">
        <f t="shared" si="109"/>
        <v>重</v>
      </c>
      <c r="I1452" s="24">
        <v>41708</v>
      </c>
      <c r="J1452" s="27"/>
      <c r="K1452" s="12" t="s">
        <v>17072</v>
      </c>
      <c r="L1452" s="11"/>
      <c r="M1452" s="167" t="s">
        <v>7763</v>
      </c>
      <c r="N1452" s="69"/>
      <c r="O1452" s="18"/>
      <c r="P1452" s="80">
        <v>100</v>
      </c>
      <c r="Q1452" s="80">
        <v>9140068</v>
      </c>
      <c r="R1452" s="80"/>
      <c r="S1452" s="80"/>
    </row>
    <row r="1453" spans="1:19">
      <c r="A1453" s="7">
        <v>1468</v>
      </c>
      <c r="B1453" s="118" t="s">
        <v>15672</v>
      </c>
      <c r="C1453" s="12" t="s">
        <v>10393</v>
      </c>
      <c r="D1453" s="7" t="str">
        <f t="shared" si="111"/>
        <v>长荣箱</v>
      </c>
      <c r="E1453" s="12" t="s">
        <v>15481</v>
      </c>
      <c r="F1453" s="19">
        <v>41706</v>
      </c>
      <c r="G1453" s="80">
        <v>100</v>
      </c>
      <c r="H1453" s="7" t="str">
        <f t="shared" si="109"/>
        <v>重</v>
      </c>
      <c r="I1453" s="24">
        <v>41718</v>
      </c>
      <c r="J1453" s="27"/>
      <c r="K1453" s="12" t="s">
        <v>13302</v>
      </c>
      <c r="L1453" s="11"/>
      <c r="M1453" s="201">
        <v>147400088889</v>
      </c>
      <c r="N1453" s="69"/>
      <c r="O1453" s="18"/>
      <c r="P1453" s="80">
        <v>100</v>
      </c>
      <c r="Q1453" s="80">
        <v>9140068</v>
      </c>
      <c r="R1453" s="80"/>
      <c r="S1453" s="80"/>
    </row>
    <row r="1454" spans="1:19">
      <c r="A1454" s="7">
        <v>1469</v>
      </c>
      <c r="B1454" s="118" t="s">
        <v>15673</v>
      </c>
      <c r="C1454" s="12" t="s">
        <v>10393</v>
      </c>
      <c r="D1454" s="7" t="str">
        <f t="shared" si="111"/>
        <v>长荣箱</v>
      </c>
      <c r="E1454" s="12" t="s">
        <v>17174</v>
      </c>
      <c r="F1454" s="19">
        <v>41705</v>
      </c>
      <c r="G1454" s="80">
        <v>100</v>
      </c>
      <c r="H1454" s="7" t="str">
        <f t="shared" si="109"/>
        <v>重</v>
      </c>
      <c r="I1454" s="24">
        <v>41708</v>
      </c>
      <c r="J1454" s="27"/>
      <c r="K1454" s="12" t="s">
        <v>17072</v>
      </c>
      <c r="L1454" s="11"/>
      <c r="M1454" s="167" t="s">
        <v>7763</v>
      </c>
      <c r="N1454" s="69"/>
      <c r="O1454" s="18"/>
      <c r="P1454" s="80">
        <v>100</v>
      </c>
      <c r="Q1454" s="80">
        <v>9140068</v>
      </c>
      <c r="R1454" s="80"/>
      <c r="S1454" s="80"/>
    </row>
    <row r="1455" spans="1:19">
      <c r="A1455" s="7">
        <v>1470</v>
      </c>
      <c r="B1455" s="118" t="s">
        <v>11432</v>
      </c>
      <c r="C1455" s="12" t="s">
        <v>10393</v>
      </c>
      <c r="D1455" s="7" t="str">
        <f t="shared" si="111"/>
        <v>长荣箱</v>
      </c>
      <c r="E1455" s="12" t="s">
        <v>15481</v>
      </c>
      <c r="F1455" s="19">
        <v>41706</v>
      </c>
      <c r="G1455" s="80">
        <v>100</v>
      </c>
      <c r="H1455" s="7" t="str">
        <f t="shared" si="109"/>
        <v>重</v>
      </c>
      <c r="I1455" s="24">
        <v>41721</v>
      </c>
      <c r="J1455" s="27"/>
      <c r="K1455" s="12" t="s">
        <v>2346</v>
      </c>
      <c r="L1455" s="11"/>
      <c r="M1455" s="167" t="s">
        <v>12302</v>
      </c>
      <c r="N1455" s="69"/>
      <c r="O1455" s="18"/>
      <c r="P1455" s="80">
        <v>100</v>
      </c>
      <c r="Q1455" s="80">
        <v>9140068</v>
      </c>
      <c r="R1455" s="80"/>
      <c r="S1455" s="80"/>
    </row>
    <row r="1456" spans="1:19">
      <c r="A1456" s="7">
        <v>1471</v>
      </c>
      <c r="B1456" s="118" t="s">
        <v>15674</v>
      </c>
      <c r="C1456" s="12" t="s">
        <v>10393</v>
      </c>
      <c r="D1456" s="7" t="str">
        <f t="shared" si="111"/>
        <v>长荣箱</v>
      </c>
      <c r="E1456" s="12" t="s">
        <v>15481</v>
      </c>
      <c r="F1456" s="19">
        <v>41707</v>
      </c>
      <c r="G1456" s="80">
        <v>100</v>
      </c>
      <c r="H1456" s="7" t="str">
        <f t="shared" si="109"/>
        <v>重</v>
      </c>
      <c r="I1456" s="24">
        <v>41712</v>
      </c>
      <c r="J1456" s="27"/>
      <c r="K1456" s="12" t="s">
        <v>7726</v>
      </c>
      <c r="L1456" s="11"/>
      <c r="M1456" s="167" t="s">
        <v>9899</v>
      </c>
      <c r="N1456" s="69"/>
      <c r="O1456" s="18"/>
      <c r="P1456" s="80">
        <v>100</v>
      </c>
      <c r="Q1456" s="80">
        <v>9140068</v>
      </c>
      <c r="R1456" s="80"/>
      <c r="S1456" s="80"/>
    </row>
    <row r="1457" spans="1:19">
      <c r="A1457" s="7">
        <v>1472</v>
      </c>
      <c r="B1457" s="118" t="s">
        <v>10683</v>
      </c>
      <c r="C1457" s="12" t="s">
        <v>10393</v>
      </c>
      <c r="D1457" s="7" t="str">
        <f t="shared" si="111"/>
        <v>长荣箱</v>
      </c>
      <c r="E1457" s="12" t="s">
        <v>15481</v>
      </c>
      <c r="F1457" s="19">
        <v>41707</v>
      </c>
      <c r="G1457" s="80">
        <v>100</v>
      </c>
      <c r="H1457" s="7" t="str">
        <f t="shared" si="109"/>
        <v>重</v>
      </c>
      <c r="I1457" s="24">
        <v>41717</v>
      </c>
      <c r="J1457" s="27"/>
      <c r="K1457" s="12" t="s">
        <v>13302</v>
      </c>
      <c r="L1457" s="11"/>
      <c r="M1457" s="201">
        <v>147400088889</v>
      </c>
      <c r="N1457" s="69"/>
      <c r="O1457" s="18"/>
      <c r="P1457" s="80">
        <v>100</v>
      </c>
      <c r="Q1457" s="80">
        <v>9140068</v>
      </c>
      <c r="R1457" s="80"/>
      <c r="S1457" s="80"/>
    </row>
    <row r="1458" spans="1:19">
      <c r="A1458" s="7">
        <v>1473</v>
      </c>
      <c r="B1458" s="118" t="s">
        <v>10684</v>
      </c>
      <c r="C1458" s="12" t="s">
        <v>10393</v>
      </c>
      <c r="D1458" s="7" t="str">
        <f t="shared" si="111"/>
        <v>长荣箱</v>
      </c>
      <c r="E1458" s="12" t="s">
        <v>17174</v>
      </c>
      <c r="F1458" s="19">
        <v>41705</v>
      </c>
      <c r="G1458" s="80">
        <v>100</v>
      </c>
      <c r="H1458" s="7" t="str">
        <f t="shared" si="109"/>
        <v>重</v>
      </c>
      <c r="I1458" s="24">
        <v>41705</v>
      </c>
      <c r="J1458" s="27"/>
      <c r="K1458" s="12" t="s">
        <v>13302</v>
      </c>
      <c r="L1458" s="11"/>
      <c r="M1458" s="167" t="s">
        <v>7774</v>
      </c>
      <c r="N1458" s="69"/>
      <c r="O1458" s="18"/>
      <c r="P1458" s="80">
        <v>100</v>
      </c>
      <c r="Q1458" s="80">
        <v>9140068</v>
      </c>
      <c r="R1458" s="80"/>
      <c r="S1458" s="80"/>
    </row>
    <row r="1459" spans="1:19">
      <c r="A1459" s="7">
        <v>1474</v>
      </c>
      <c r="B1459" s="118" t="s">
        <v>10685</v>
      </c>
      <c r="C1459" s="12" t="s">
        <v>10393</v>
      </c>
      <c r="D1459" s="7" t="str">
        <f t="shared" si="111"/>
        <v>长荣箱</v>
      </c>
      <c r="E1459" s="12" t="s">
        <v>15481</v>
      </c>
      <c r="F1459" s="19">
        <v>41705</v>
      </c>
      <c r="G1459" s="80">
        <v>100</v>
      </c>
      <c r="H1459" s="7" t="str">
        <f t="shared" si="109"/>
        <v>重</v>
      </c>
      <c r="I1459" s="24">
        <v>41721</v>
      </c>
      <c r="J1459" s="27"/>
      <c r="K1459" s="12" t="s">
        <v>13302</v>
      </c>
      <c r="L1459" s="11"/>
      <c r="M1459" s="167" t="s">
        <v>1967</v>
      </c>
      <c r="N1459" s="69"/>
      <c r="O1459" s="18"/>
      <c r="P1459" s="80">
        <v>100</v>
      </c>
      <c r="Q1459" s="80">
        <v>9140068</v>
      </c>
      <c r="R1459" s="80"/>
      <c r="S1459" s="80"/>
    </row>
    <row r="1460" spans="1:19">
      <c r="A1460" s="7">
        <v>1475</v>
      </c>
      <c r="B1460" s="118" t="s">
        <v>10686</v>
      </c>
      <c r="C1460" s="12" t="s">
        <v>10393</v>
      </c>
      <c r="D1460" s="7" t="str">
        <f t="shared" si="111"/>
        <v>长荣箱</v>
      </c>
      <c r="E1460" s="12" t="s">
        <v>15481</v>
      </c>
      <c r="F1460" s="19">
        <v>41706</v>
      </c>
      <c r="G1460" s="80">
        <v>100</v>
      </c>
      <c r="H1460" s="7" t="str">
        <f t="shared" si="109"/>
        <v>重</v>
      </c>
      <c r="I1460" s="24">
        <v>41718</v>
      </c>
      <c r="J1460" s="27"/>
      <c r="K1460" s="12" t="s">
        <v>13302</v>
      </c>
      <c r="L1460" s="11"/>
      <c r="M1460" s="201">
        <v>147400088889</v>
      </c>
      <c r="N1460" s="69"/>
      <c r="O1460" s="18"/>
      <c r="P1460" s="80">
        <v>100</v>
      </c>
      <c r="Q1460" s="80">
        <v>9140068</v>
      </c>
      <c r="R1460" s="80"/>
      <c r="S1460" s="80"/>
    </row>
    <row r="1461" spans="1:19">
      <c r="A1461" s="7">
        <v>1476</v>
      </c>
      <c r="B1461" s="118" t="s">
        <v>7765</v>
      </c>
      <c r="C1461" s="12" t="s">
        <v>10393</v>
      </c>
      <c r="D1461" s="7" t="str">
        <f t="shared" si="111"/>
        <v>长荣箱</v>
      </c>
      <c r="E1461" s="12" t="s">
        <v>17174</v>
      </c>
      <c r="F1461" s="19">
        <v>41707</v>
      </c>
      <c r="G1461" s="80"/>
      <c r="H1461" s="7" t="str">
        <f t="shared" si="109"/>
        <v>重</v>
      </c>
      <c r="I1461" s="24">
        <v>41708</v>
      </c>
      <c r="J1461" s="27"/>
      <c r="K1461" s="12" t="s">
        <v>17072</v>
      </c>
      <c r="L1461" s="11"/>
      <c r="M1461" s="167" t="s">
        <v>7763</v>
      </c>
      <c r="N1461" s="69"/>
      <c r="O1461" s="18"/>
      <c r="P1461" s="80"/>
      <c r="Q1461" s="80"/>
      <c r="R1461" s="80"/>
      <c r="S1461" s="80"/>
    </row>
    <row r="1462" spans="1:19">
      <c r="A1462" s="7">
        <v>1477</v>
      </c>
      <c r="B1462" s="118" t="s">
        <v>10687</v>
      </c>
      <c r="C1462" s="12" t="s">
        <v>10393</v>
      </c>
      <c r="D1462" s="7" t="str">
        <f t="shared" si="111"/>
        <v>长荣箱</v>
      </c>
      <c r="E1462" s="12" t="s">
        <v>15481</v>
      </c>
      <c r="F1462" s="19">
        <v>41707</v>
      </c>
      <c r="G1462" s="80">
        <v>100</v>
      </c>
      <c r="H1462" s="7" t="str">
        <f t="shared" si="109"/>
        <v>重</v>
      </c>
      <c r="I1462" s="24">
        <v>41712</v>
      </c>
      <c r="J1462" s="27"/>
      <c r="K1462" s="12" t="s">
        <v>2346</v>
      </c>
      <c r="L1462" s="11"/>
      <c r="M1462" s="167" t="s">
        <v>9900</v>
      </c>
      <c r="N1462" s="69"/>
      <c r="O1462" s="18"/>
      <c r="P1462" s="80">
        <v>100</v>
      </c>
      <c r="Q1462" s="80">
        <v>9140068</v>
      </c>
      <c r="R1462" s="80"/>
      <c r="S1462" s="80"/>
    </row>
    <row r="1463" spans="1:19">
      <c r="A1463" s="7">
        <v>1478</v>
      </c>
      <c r="B1463" s="118" t="s">
        <v>10688</v>
      </c>
      <c r="C1463" s="12" t="s">
        <v>10393</v>
      </c>
      <c r="D1463" s="7" t="str">
        <f t="shared" si="111"/>
        <v>长荣箱</v>
      </c>
      <c r="E1463" s="12" t="s">
        <v>15481</v>
      </c>
      <c r="F1463" s="19">
        <v>41706</v>
      </c>
      <c r="G1463" s="80">
        <v>100</v>
      </c>
      <c r="H1463" s="7" t="str">
        <f t="shared" si="109"/>
        <v>重</v>
      </c>
      <c r="I1463" s="24">
        <v>41721</v>
      </c>
      <c r="J1463" s="27"/>
      <c r="K1463" s="12" t="s">
        <v>4794</v>
      </c>
      <c r="L1463" s="11"/>
      <c r="M1463" s="167" t="s">
        <v>1967</v>
      </c>
      <c r="N1463" s="69"/>
      <c r="O1463" s="18"/>
      <c r="P1463" s="80">
        <v>100</v>
      </c>
      <c r="Q1463" s="80">
        <v>9140068</v>
      </c>
      <c r="R1463" s="80"/>
      <c r="S1463" s="80"/>
    </row>
    <row r="1464" spans="1:19">
      <c r="A1464" s="7">
        <v>1479</v>
      </c>
      <c r="B1464" s="118" t="s">
        <v>10689</v>
      </c>
      <c r="C1464" s="12" t="s">
        <v>10393</v>
      </c>
      <c r="D1464" s="7" t="str">
        <f t="shared" si="111"/>
        <v>长荣箱</v>
      </c>
      <c r="E1464" s="12" t="s">
        <v>15481</v>
      </c>
      <c r="F1464" s="19">
        <v>41706</v>
      </c>
      <c r="G1464" s="80">
        <v>100</v>
      </c>
      <c r="H1464" s="7" t="str">
        <f t="shared" si="109"/>
        <v>重</v>
      </c>
      <c r="I1464" s="24">
        <v>41721</v>
      </c>
      <c r="J1464" s="27"/>
      <c r="K1464" s="12" t="s">
        <v>4794</v>
      </c>
      <c r="L1464" s="11"/>
      <c r="M1464" s="167" t="s">
        <v>1967</v>
      </c>
      <c r="N1464" s="69"/>
      <c r="O1464" s="18"/>
      <c r="P1464" s="80">
        <v>100</v>
      </c>
      <c r="Q1464" s="80">
        <v>9140068</v>
      </c>
      <c r="R1464" s="80"/>
      <c r="S1464" s="80"/>
    </row>
    <row r="1465" spans="1:19">
      <c r="A1465" s="7">
        <v>1480</v>
      </c>
      <c r="B1465" s="73" t="s">
        <v>643</v>
      </c>
      <c r="C1465" s="12" t="s">
        <v>10393</v>
      </c>
      <c r="D1465" s="7" t="str">
        <f t="shared" ref="D1465:D1490" si="112">IF(B1465="","","长荣箱")</f>
        <v>长荣箱</v>
      </c>
      <c r="E1465" s="12" t="s">
        <v>17174</v>
      </c>
      <c r="F1465" s="19">
        <v>41693</v>
      </c>
      <c r="G1465" s="11" t="s">
        <v>1437</v>
      </c>
      <c r="H1465" s="7" t="str">
        <f t="shared" si="109"/>
        <v>重</v>
      </c>
      <c r="I1465" s="24">
        <v>41699</v>
      </c>
      <c r="J1465" s="27"/>
      <c r="K1465" s="12" t="s">
        <v>13302</v>
      </c>
      <c r="L1465" s="11"/>
      <c r="M1465" s="167" t="s">
        <v>644</v>
      </c>
      <c r="N1465" s="69"/>
      <c r="O1465" s="18" t="str">
        <f t="shared" ca="1" si="107"/>
        <v>106天</v>
      </c>
      <c r="P1465" s="80">
        <v>50</v>
      </c>
      <c r="Q1465" s="80">
        <v>9140046</v>
      </c>
      <c r="R1465" s="80"/>
      <c r="S1465" s="80"/>
    </row>
    <row r="1466" spans="1:19">
      <c r="A1466" s="7">
        <v>1481</v>
      </c>
      <c r="B1466" s="73" t="s">
        <v>2057</v>
      </c>
      <c r="C1466" s="12" t="s">
        <v>10393</v>
      </c>
      <c r="D1466" s="7" t="str">
        <f t="shared" si="112"/>
        <v>长荣箱</v>
      </c>
      <c r="E1466" s="12" t="s">
        <v>17174</v>
      </c>
      <c r="F1466" s="19">
        <v>41693</v>
      </c>
      <c r="G1466" s="80">
        <v>50</v>
      </c>
      <c r="H1466" s="7" t="str">
        <f t="shared" si="109"/>
        <v>重</v>
      </c>
      <c r="I1466" s="24">
        <v>41702</v>
      </c>
      <c r="J1466" s="27"/>
      <c r="K1466" s="12" t="s">
        <v>17072</v>
      </c>
      <c r="L1466" s="11"/>
      <c r="M1466" s="167" t="s">
        <v>363</v>
      </c>
      <c r="N1466" s="69"/>
      <c r="O1466" s="18" t="str">
        <f t="shared" ca="1" si="107"/>
        <v>106天</v>
      </c>
      <c r="P1466" s="80">
        <v>50</v>
      </c>
      <c r="Q1466" s="80">
        <v>9140046</v>
      </c>
      <c r="R1466" s="80"/>
      <c r="S1466" s="80"/>
    </row>
    <row r="1467" spans="1:19">
      <c r="A1467" s="7">
        <v>1482</v>
      </c>
      <c r="B1467" s="73" t="s">
        <v>2058</v>
      </c>
      <c r="C1467" s="12" t="s">
        <v>10393</v>
      </c>
      <c r="D1467" s="7" t="str">
        <f t="shared" si="112"/>
        <v>长荣箱</v>
      </c>
      <c r="E1467" s="12" t="s">
        <v>15481</v>
      </c>
      <c r="F1467" s="19">
        <v>41691</v>
      </c>
      <c r="G1467" s="80">
        <v>50</v>
      </c>
      <c r="H1467" s="7" t="str">
        <f t="shared" si="109"/>
        <v>重</v>
      </c>
      <c r="I1467" s="24">
        <v>41698</v>
      </c>
      <c r="J1467" s="27"/>
      <c r="K1467" s="12" t="s">
        <v>2346</v>
      </c>
      <c r="L1467" s="11"/>
      <c r="M1467" s="167" t="s">
        <v>645</v>
      </c>
      <c r="N1467" s="69"/>
      <c r="O1467" s="18" t="str">
        <f t="shared" ca="1" si="107"/>
        <v>108天</v>
      </c>
      <c r="P1467" s="80">
        <v>50</v>
      </c>
      <c r="Q1467" s="80">
        <v>9140046</v>
      </c>
      <c r="R1467" s="80"/>
      <c r="S1467" s="80"/>
    </row>
    <row r="1468" spans="1:19">
      <c r="A1468" s="7">
        <v>1483</v>
      </c>
      <c r="B1468" s="118" t="s">
        <v>2059</v>
      </c>
      <c r="C1468" s="12" t="s">
        <v>10393</v>
      </c>
      <c r="D1468" s="7" t="str">
        <f t="shared" si="112"/>
        <v>长荣箱</v>
      </c>
      <c r="E1468" s="12" t="s">
        <v>15481</v>
      </c>
      <c r="F1468" s="19">
        <v>41691</v>
      </c>
      <c r="G1468" s="80">
        <v>50</v>
      </c>
      <c r="H1468" s="7" t="str">
        <f t="shared" si="109"/>
        <v>重</v>
      </c>
      <c r="I1468" s="24">
        <v>41698</v>
      </c>
      <c r="J1468" s="27"/>
      <c r="K1468" s="12" t="s">
        <v>2346</v>
      </c>
      <c r="L1468" s="11"/>
      <c r="M1468" s="167" t="s">
        <v>645</v>
      </c>
      <c r="N1468" s="69"/>
      <c r="O1468" s="18" t="str">
        <f t="shared" ca="1" si="107"/>
        <v>108天</v>
      </c>
      <c r="P1468" s="80">
        <v>50</v>
      </c>
      <c r="Q1468" s="80">
        <v>9140046</v>
      </c>
      <c r="R1468" s="80"/>
      <c r="S1468" s="80"/>
    </row>
    <row r="1469" spans="1:19">
      <c r="A1469" s="7">
        <v>1484</v>
      </c>
      <c r="B1469" s="118" t="s">
        <v>604</v>
      </c>
      <c r="C1469" s="12" t="s">
        <v>10393</v>
      </c>
      <c r="D1469" s="7" t="str">
        <f t="shared" si="112"/>
        <v>长荣箱</v>
      </c>
      <c r="E1469" s="12" t="s">
        <v>17174</v>
      </c>
      <c r="F1469" s="19">
        <v>41692</v>
      </c>
      <c r="G1469" s="80">
        <v>50</v>
      </c>
      <c r="H1469" s="7" t="str">
        <f t="shared" si="109"/>
        <v>重</v>
      </c>
      <c r="I1469" s="24">
        <v>41695</v>
      </c>
      <c r="J1469" s="27"/>
      <c r="K1469" s="12" t="s">
        <v>8676</v>
      </c>
      <c r="L1469" s="11"/>
      <c r="M1469" s="167" t="s">
        <v>605</v>
      </c>
      <c r="N1469" s="69"/>
      <c r="O1469" s="18" t="str">
        <f t="shared" ca="1" si="107"/>
        <v>107天</v>
      </c>
      <c r="P1469" s="80">
        <v>50</v>
      </c>
      <c r="Q1469" s="80">
        <v>9140046</v>
      </c>
      <c r="R1469" s="80"/>
      <c r="S1469" s="80"/>
    </row>
    <row r="1470" spans="1:19">
      <c r="A1470" s="7">
        <v>1485</v>
      </c>
      <c r="B1470" s="118" t="s">
        <v>2455</v>
      </c>
      <c r="C1470" s="12" t="s">
        <v>10393</v>
      </c>
      <c r="D1470" s="7" t="str">
        <f t="shared" si="112"/>
        <v>长荣箱</v>
      </c>
      <c r="E1470" s="12" t="s">
        <v>15481</v>
      </c>
      <c r="F1470" s="19">
        <v>41694</v>
      </c>
      <c r="G1470" s="80">
        <v>50</v>
      </c>
      <c r="H1470" s="7" t="str">
        <f t="shared" si="109"/>
        <v>重</v>
      </c>
      <c r="I1470" s="24">
        <v>41705</v>
      </c>
      <c r="J1470" s="27"/>
      <c r="K1470" s="12" t="s">
        <v>10395</v>
      </c>
      <c r="L1470" s="11"/>
      <c r="M1470" s="167" t="s">
        <v>556</v>
      </c>
      <c r="N1470" s="69"/>
      <c r="O1470" s="18" t="str">
        <f t="shared" ca="1" si="107"/>
        <v>105天</v>
      </c>
      <c r="P1470" s="80">
        <v>50</v>
      </c>
      <c r="Q1470" s="80">
        <v>9140046</v>
      </c>
      <c r="R1470" s="80"/>
      <c r="S1470" s="80"/>
    </row>
    <row r="1471" spans="1:19">
      <c r="A1471" s="7">
        <v>1486</v>
      </c>
      <c r="B1471" s="118" t="s">
        <v>2060</v>
      </c>
      <c r="C1471" s="12" t="s">
        <v>10393</v>
      </c>
      <c r="D1471" s="7" t="str">
        <f t="shared" si="112"/>
        <v>长荣箱</v>
      </c>
      <c r="E1471" s="12" t="s">
        <v>15481</v>
      </c>
      <c r="F1471" s="19">
        <v>41690</v>
      </c>
      <c r="G1471" s="80">
        <v>50</v>
      </c>
      <c r="H1471" s="7" t="str">
        <f t="shared" si="109"/>
        <v>重</v>
      </c>
      <c r="I1471" s="24">
        <v>41712</v>
      </c>
      <c r="J1471" s="27"/>
      <c r="K1471" s="12" t="s">
        <v>7704</v>
      </c>
      <c r="L1471" s="11"/>
      <c r="M1471" s="167" t="s">
        <v>9901</v>
      </c>
      <c r="N1471" s="69"/>
      <c r="O1471" s="18" t="str">
        <f t="shared" ca="1" si="107"/>
        <v>109天</v>
      </c>
      <c r="P1471" s="80">
        <v>50</v>
      </c>
      <c r="Q1471" s="80">
        <v>9140046</v>
      </c>
      <c r="R1471" s="80"/>
      <c r="S1471" s="80"/>
    </row>
    <row r="1472" spans="1:19">
      <c r="A1472" s="7">
        <v>1487</v>
      </c>
      <c r="B1472" s="118" t="s">
        <v>2061</v>
      </c>
      <c r="C1472" s="12" t="s">
        <v>10393</v>
      </c>
      <c r="D1472" s="7" t="str">
        <f t="shared" si="112"/>
        <v>长荣箱</v>
      </c>
      <c r="E1472" s="12" t="s">
        <v>15481</v>
      </c>
      <c r="F1472" s="19">
        <v>41690</v>
      </c>
      <c r="G1472" s="80">
        <v>50</v>
      </c>
      <c r="H1472" s="7" t="str">
        <f t="shared" si="109"/>
        <v>重</v>
      </c>
      <c r="I1472" s="24">
        <v>41712</v>
      </c>
      <c r="J1472" s="27"/>
      <c r="K1472" s="12" t="s">
        <v>7704</v>
      </c>
      <c r="L1472" s="11"/>
      <c r="M1472" s="167" t="s">
        <v>12774</v>
      </c>
      <c r="N1472" s="69"/>
      <c r="O1472" s="18" t="str">
        <f t="shared" ca="1" si="107"/>
        <v>109天</v>
      </c>
      <c r="P1472" s="80">
        <v>50</v>
      </c>
      <c r="Q1472" s="80">
        <v>9140046</v>
      </c>
      <c r="R1472" s="80"/>
      <c r="S1472" s="80"/>
    </row>
    <row r="1473" spans="1:19">
      <c r="A1473" s="7">
        <v>1488</v>
      </c>
      <c r="B1473" s="118" t="s">
        <v>2062</v>
      </c>
      <c r="C1473" s="12" t="s">
        <v>10393</v>
      </c>
      <c r="D1473" s="7" t="str">
        <f t="shared" si="112"/>
        <v>长荣箱</v>
      </c>
      <c r="E1473" s="12" t="s">
        <v>15481</v>
      </c>
      <c r="F1473" s="19">
        <v>41691</v>
      </c>
      <c r="G1473" s="80">
        <v>50</v>
      </c>
      <c r="H1473" s="7" t="str">
        <f t="shared" si="109"/>
        <v>重</v>
      </c>
      <c r="I1473" s="24">
        <v>41711</v>
      </c>
      <c r="J1473" s="27"/>
      <c r="K1473" s="12" t="s">
        <v>13464</v>
      </c>
      <c r="L1473" s="11"/>
      <c r="M1473" s="167" t="s">
        <v>9901</v>
      </c>
      <c r="N1473" s="69"/>
      <c r="O1473" s="18" t="str">
        <f t="shared" ca="1" si="107"/>
        <v>108天</v>
      </c>
      <c r="P1473" s="80">
        <v>50</v>
      </c>
      <c r="Q1473" s="80">
        <v>9140046</v>
      </c>
      <c r="R1473" s="80"/>
      <c r="S1473" s="80"/>
    </row>
    <row r="1474" spans="1:19">
      <c r="A1474" s="7">
        <v>1489</v>
      </c>
      <c r="B1474" s="118" t="s">
        <v>2063</v>
      </c>
      <c r="C1474" s="12" t="s">
        <v>10393</v>
      </c>
      <c r="D1474" s="7" t="str">
        <f t="shared" si="112"/>
        <v>长荣箱</v>
      </c>
      <c r="E1474" s="12" t="s">
        <v>15481</v>
      </c>
      <c r="F1474" s="19">
        <v>41690</v>
      </c>
      <c r="G1474" s="80">
        <v>50</v>
      </c>
      <c r="H1474" s="7" t="str">
        <f t="shared" si="109"/>
        <v>重</v>
      </c>
      <c r="I1474" s="24">
        <v>41712</v>
      </c>
      <c r="J1474" s="27"/>
      <c r="K1474" s="12" t="s">
        <v>7704</v>
      </c>
      <c r="L1474" s="11"/>
      <c r="M1474" s="167" t="s">
        <v>9901</v>
      </c>
      <c r="N1474" s="69"/>
      <c r="O1474" s="18" t="str">
        <f t="shared" ca="1" si="107"/>
        <v>109天</v>
      </c>
      <c r="P1474" s="80">
        <v>50</v>
      </c>
      <c r="Q1474" s="80">
        <v>9140046</v>
      </c>
      <c r="R1474" s="80"/>
      <c r="S1474" s="80"/>
    </row>
    <row r="1475" spans="1:19">
      <c r="A1475" s="7">
        <v>1490</v>
      </c>
      <c r="B1475" s="118" t="s">
        <v>2064</v>
      </c>
      <c r="C1475" s="12" t="s">
        <v>10393</v>
      </c>
      <c r="D1475" s="7" t="str">
        <f t="shared" si="112"/>
        <v>长荣箱</v>
      </c>
      <c r="E1475" s="12" t="s">
        <v>15481</v>
      </c>
      <c r="F1475" s="19">
        <v>41691</v>
      </c>
      <c r="G1475" s="80">
        <v>50</v>
      </c>
      <c r="H1475" s="7" t="str">
        <f t="shared" si="109"/>
        <v>重</v>
      </c>
      <c r="I1475" s="24">
        <v>41711</v>
      </c>
      <c r="J1475" s="27"/>
      <c r="K1475" s="12" t="s">
        <v>13464</v>
      </c>
      <c r="L1475" s="11"/>
      <c r="M1475" s="167" t="s">
        <v>9901</v>
      </c>
      <c r="N1475" s="69"/>
      <c r="O1475" s="18" t="str">
        <f t="shared" ca="1" si="107"/>
        <v>108天</v>
      </c>
      <c r="P1475" s="80">
        <v>50</v>
      </c>
      <c r="Q1475" s="80">
        <v>9140046</v>
      </c>
      <c r="R1475" s="80"/>
      <c r="S1475" s="80"/>
    </row>
    <row r="1476" spans="1:19">
      <c r="A1476" s="7">
        <v>1491</v>
      </c>
      <c r="B1476" s="73" t="s">
        <v>6891</v>
      </c>
      <c r="C1476" s="12" t="s">
        <v>10393</v>
      </c>
      <c r="D1476" s="7" t="str">
        <f t="shared" si="112"/>
        <v>长荣箱</v>
      </c>
      <c r="E1476" s="12" t="s">
        <v>15481</v>
      </c>
      <c r="F1476" s="19">
        <v>41691</v>
      </c>
      <c r="G1476" s="80">
        <v>50</v>
      </c>
      <c r="H1476" s="7" t="str">
        <f t="shared" si="109"/>
        <v>重</v>
      </c>
      <c r="I1476" s="24">
        <v>41711</v>
      </c>
      <c r="J1476" s="27"/>
      <c r="K1476" s="12" t="s">
        <v>13464</v>
      </c>
      <c r="L1476" s="11"/>
      <c r="M1476" s="167" t="s">
        <v>9901</v>
      </c>
      <c r="N1476" s="69"/>
      <c r="O1476" s="18" t="str">
        <f t="shared" ca="1" si="107"/>
        <v>108天</v>
      </c>
      <c r="P1476" s="80">
        <v>50</v>
      </c>
      <c r="Q1476" s="80">
        <v>9140046</v>
      </c>
      <c r="R1476" s="80"/>
      <c r="S1476" s="80"/>
    </row>
    <row r="1477" spans="1:19">
      <c r="A1477" s="7">
        <v>1492</v>
      </c>
      <c r="B1477" s="73" t="s">
        <v>6892</v>
      </c>
      <c r="C1477" s="12" t="s">
        <v>10393</v>
      </c>
      <c r="D1477" s="7" t="str">
        <f t="shared" si="112"/>
        <v>长荣箱</v>
      </c>
      <c r="E1477" s="12" t="s">
        <v>15481</v>
      </c>
      <c r="F1477" s="19">
        <v>41692</v>
      </c>
      <c r="G1477" s="80">
        <v>50</v>
      </c>
      <c r="H1477" s="7" t="str">
        <f t="shared" si="109"/>
        <v>重</v>
      </c>
      <c r="I1477" s="24">
        <v>41711</v>
      </c>
      <c r="J1477" s="27"/>
      <c r="K1477" s="12" t="s">
        <v>13464</v>
      </c>
      <c r="L1477" s="11"/>
      <c r="M1477" s="167" t="s">
        <v>9901</v>
      </c>
      <c r="N1477" s="69"/>
      <c r="O1477" s="18" t="str">
        <f t="shared" ca="1" si="107"/>
        <v>107天</v>
      </c>
      <c r="P1477" s="80">
        <v>50</v>
      </c>
      <c r="Q1477" s="80">
        <v>9140046</v>
      </c>
      <c r="R1477" s="80"/>
      <c r="S1477" s="80"/>
    </row>
    <row r="1478" spans="1:19">
      <c r="A1478" s="7">
        <v>1493</v>
      </c>
      <c r="B1478" s="73" t="s">
        <v>6893</v>
      </c>
      <c r="C1478" s="12" t="s">
        <v>10393</v>
      </c>
      <c r="D1478" s="7" t="str">
        <f t="shared" si="112"/>
        <v>长荣箱</v>
      </c>
      <c r="E1478" s="12" t="s">
        <v>15481</v>
      </c>
      <c r="F1478" s="19">
        <v>41692</v>
      </c>
      <c r="G1478" s="80">
        <v>50</v>
      </c>
      <c r="H1478" s="7" t="str">
        <f t="shared" si="109"/>
        <v>重</v>
      </c>
      <c r="I1478" s="24">
        <v>41711</v>
      </c>
      <c r="J1478" s="27"/>
      <c r="K1478" s="12" t="s">
        <v>13464</v>
      </c>
      <c r="L1478" s="11"/>
      <c r="M1478" s="167" t="s">
        <v>9901</v>
      </c>
      <c r="N1478" s="69"/>
      <c r="O1478" s="18" t="str">
        <f t="shared" ca="1" si="107"/>
        <v>107天</v>
      </c>
      <c r="P1478" s="80">
        <v>50</v>
      </c>
      <c r="Q1478" s="80">
        <v>9140046</v>
      </c>
      <c r="R1478" s="80"/>
      <c r="S1478" s="80"/>
    </row>
    <row r="1479" spans="1:19">
      <c r="A1479" s="7">
        <v>1494</v>
      </c>
      <c r="B1479" s="73" t="s">
        <v>6894</v>
      </c>
      <c r="C1479" s="12" t="s">
        <v>10393</v>
      </c>
      <c r="D1479" s="7" t="str">
        <f t="shared" si="112"/>
        <v>长荣箱</v>
      </c>
      <c r="E1479" s="12" t="s">
        <v>15481</v>
      </c>
      <c r="F1479" s="19">
        <v>41692</v>
      </c>
      <c r="G1479" s="80">
        <v>50</v>
      </c>
      <c r="H1479" s="7" t="str">
        <f t="shared" si="109"/>
        <v>重</v>
      </c>
      <c r="I1479" s="24">
        <v>41711</v>
      </c>
      <c r="J1479" s="27"/>
      <c r="K1479" s="12" t="s">
        <v>13464</v>
      </c>
      <c r="L1479" s="11"/>
      <c r="M1479" s="167" t="s">
        <v>9901</v>
      </c>
      <c r="N1479" s="69"/>
      <c r="O1479" s="18" t="str">
        <f t="shared" ref="O1479:O1542" ca="1" si="113">IF(I1479="","",IF(ISNONTEXT(J1479),DATEDIF(F1479,TODAY(),"d")&amp;"天","出场"))</f>
        <v>107天</v>
      </c>
      <c r="P1479" s="80">
        <v>50</v>
      </c>
      <c r="Q1479" s="80">
        <v>9140046</v>
      </c>
      <c r="R1479" s="80"/>
      <c r="S1479" s="80"/>
    </row>
    <row r="1480" spans="1:19">
      <c r="A1480" s="7">
        <v>1495</v>
      </c>
      <c r="B1480" s="73" t="s">
        <v>6895</v>
      </c>
      <c r="C1480" s="12" t="s">
        <v>10393</v>
      </c>
      <c r="D1480" s="7" t="str">
        <f t="shared" si="112"/>
        <v>长荣箱</v>
      </c>
      <c r="E1480" s="12" t="s">
        <v>15481</v>
      </c>
      <c r="F1480" s="19">
        <v>41692</v>
      </c>
      <c r="G1480" s="80">
        <v>50</v>
      </c>
      <c r="H1480" s="7" t="str">
        <f t="shared" si="109"/>
        <v>重</v>
      </c>
      <c r="I1480" s="24">
        <v>41711</v>
      </c>
      <c r="J1480" s="27"/>
      <c r="K1480" s="12" t="s">
        <v>13464</v>
      </c>
      <c r="L1480" s="11"/>
      <c r="M1480" s="167" t="s">
        <v>9901</v>
      </c>
      <c r="N1480" s="69"/>
      <c r="O1480" s="18" t="str">
        <f t="shared" ca="1" si="113"/>
        <v>107天</v>
      </c>
      <c r="P1480" s="80">
        <v>50</v>
      </c>
      <c r="Q1480" s="80">
        <v>9140046</v>
      </c>
      <c r="R1480" s="80"/>
      <c r="S1480" s="80"/>
    </row>
    <row r="1481" spans="1:19">
      <c r="A1481" s="7">
        <v>1496</v>
      </c>
      <c r="B1481" s="73" t="s">
        <v>6896</v>
      </c>
      <c r="C1481" s="12" t="s">
        <v>10393</v>
      </c>
      <c r="D1481" s="7" t="str">
        <f t="shared" si="112"/>
        <v>长荣箱</v>
      </c>
      <c r="E1481" s="12" t="s">
        <v>15481</v>
      </c>
      <c r="F1481" s="19">
        <v>41693</v>
      </c>
      <c r="G1481" s="80">
        <v>50</v>
      </c>
      <c r="H1481" s="7" t="str">
        <f t="shared" si="109"/>
        <v>重</v>
      </c>
      <c r="I1481" s="24">
        <v>41702</v>
      </c>
      <c r="J1481" s="27"/>
      <c r="K1481" s="12" t="s">
        <v>15515</v>
      </c>
      <c r="L1481" s="11"/>
      <c r="M1481" s="167" t="s">
        <v>361</v>
      </c>
      <c r="N1481" s="69"/>
      <c r="O1481" s="18" t="str">
        <f t="shared" ca="1" si="113"/>
        <v>106天</v>
      </c>
      <c r="P1481" s="80">
        <v>50</v>
      </c>
      <c r="Q1481" s="80">
        <v>9140046</v>
      </c>
      <c r="R1481" s="80"/>
      <c r="S1481" s="80"/>
    </row>
    <row r="1482" spans="1:19">
      <c r="A1482" s="7">
        <v>1497</v>
      </c>
      <c r="B1482" s="73" t="s">
        <v>6897</v>
      </c>
      <c r="C1482" s="12" t="s">
        <v>10393</v>
      </c>
      <c r="D1482" s="7" t="str">
        <f t="shared" si="112"/>
        <v>长荣箱</v>
      </c>
      <c r="E1482" s="12" t="s">
        <v>15481</v>
      </c>
      <c r="F1482" s="19">
        <v>41693</v>
      </c>
      <c r="G1482" s="80">
        <v>50</v>
      </c>
      <c r="H1482" s="7" t="str">
        <f t="shared" si="109"/>
        <v>重</v>
      </c>
      <c r="I1482" s="24">
        <v>41702</v>
      </c>
      <c r="J1482" s="27"/>
      <c r="K1482" s="12" t="s">
        <v>15515</v>
      </c>
      <c r="L1482" s="11"/>
      <c r="M1482" s="167" t="s">
        <v>361</v>
      </c>
      <c r="N1482" s="69"/>
      <c r="O1482" s="18" t="str">
        <f t="shared" ca="1" si="113"/>
        <v>106天</v>
      </c>
      <c r="P1482" s="80">
        <v>50</v>
      </c>
      <c r="Q1482" s="80">
        <v>9140046</v>
      </c>
      <c r="R1482" s="80"/>
      <c r="S1482" s="80"/>
    </row>
    <row r="1483" spans="1:19">
      <c r="A1483" s="7">
        <v>1498</v>
      </c>
      <c r="B1483" s="73" t="s">
        <v>6898</v>
      </c>
      <c r="C1483" s="12" t="s">
        <v>10393</v>
      </c>
      <c r="D1483" s="7" t="str">
        <f t="shared" si="112"/>
        <v>长荣箱</v>
      </c>
      <c r="E1483" s="12" t="s">
        <v>15481</v>
      </c>
      <c r="F1483" s="19">
        <v>41693</v>
      </c>
      <c r="G1483" s="80">
        <v>50</v>
      </c>
      <c r="H1483" s="7" t="str">
        <f t="shared" si="109"/>
        <v>重</v>
      </c>
      <c r="I1483" s="24">
        <v>41702</v>
      </c>
      <c r="J1483" s="27"/>
      <c r="K1483" s="12" t="s">
        <v>15515</v>
      </c>
      <c r="L1483" s="11"/>
      <c r="M1483" s="167" t="s">
        <v>361</v>
      </c>
      <c r="N1483" s="69"/>
      <c r="O1483" s="18" t="str">
        <f t="shared" ca="1" si="113"/>
        <v>106天</v>
      </c>
      <c r="P1483" s="80">
        <v>50</v>
      </c>
      <c r="Q1483" s="80">
        <v>9140046</v>
      </c>
      <c r="R1483" s="80"/>
      <c r="S1483" s="80"/>
    </row>
    <row r="1484" spans="1:19">
      <c r="A1484" s="7">
        <v>1499</v>
      </c>
      <c r="B1484" s="73" t="s">
        <v>6899</v>
      </c>
      <c r="C1484" s="12" t="s">
        <v>10393</v>
      </c>
      <c r="D1484" s="7" t="str">
        <f t="shared" si="112"/>
        <v>长荣箱</v>
      </c>
      <c r="E1484" s="12" t="s">
        <v>15481</v>
      </c>
      <c r="F1484" s="19">
        <v>41692</v>
      </c>
      <c r="G1484" s="80">
        <v>50</v>
      </c>
      <c r="H1484" s="7" t="str">
        <f t="shared" si="109"/>
        <v>重</v>
      </c>
      <c r="I1484" s="24">
        <v>41702</v>
      </c>
      <c r="J1484" s="27"/>
      <c r="K1484" s="12" t="s">
        <v>17072</v>
      </c>
      <c r="L1484" s="11"/>
      <c r="M1484" s="167" t="s">
        <v>363</v>
      </c>
      <c r="N1484" s="69"/>
      <c r="O1484" s="18" t="str">
        <f t="shared" ca="1" si="113"/>
        <v>107天</v>
      </c>
      <c r="P1484" s="80">
        <v>50</v>
      </c>
      <c r="Q1484" s="80">
        <v>9140046</v>
      </c>
      <c r="R1484" s="80"/>
      <c r="S1484" s="80"/>
    </row>
    <row r="1485" spans="1:19">
      <c r="A1485" s="7">
        <v>1500</v>
      </c>
      <c r="B1485" s="118" t="s">
        <v>6900</v>
      </c>
      <c r="C1485" s="12" t="s">
        <v>10393</v>
      </c>
      <c r="D1485" s="7" t="str">
        <f t="shared" si="112"/>
        <v>长荣箱</v>
      </c>
      <c r="E1485" s="12" t="s">
        <v>15481</v>
      </c>
      <c r="F1485" s="19">
        <v>41695</v>
      </c>
      <c r="G1485" s="80" t="s">
        <v>14991</v>
      </c>
      <c r="H1485" s="7" t="str">
        <f t="shared" si="109"/>
        <v>重</v>
      </c>
      <c r="I1485" s="24">
        <v>41702</v>
      </c>
      <c r="J1485" s="27"/>
      <c r="K1485" s="12" t="s">
        <v>17072</v>
      </c>
      <c r="L1485" s="11"/>
      <c r="M1485" s="167" t="s">
        <v>363</v>
      </c>
      <c r="N1485" s="69"/>
      <c r="O1485" s="18" t="str">
        <f t="shared" ca="1" si="113"/>
        <v>104天</v>
      </c>
      <c r="P1485" s="80">
        <v>50</v>
      </c>
      <c r="Q1485" s="80">
        <v>9140046</v>
      </c>
      <c r="R1485" s="80"/>
      <c r="S1485" s="80"/>
    </row>
    <row r="1486" spans="1:19">
      <c r="A1486" s="7">
        <v>1501</v>
      </c>
      <c r="B1486" s="118" t="s">
        <v>6901</v>
      </c>
      <c r="C1486" s="12" t="s">
        <v>10393</v>
      </c>
      <c r="D1486" s="7" t="str">
        <f t="shared" si="112"/>
        <v>长荣箱</v>
      </c>
      <c r="E1486" s="12" t="s">
        <v>15481</v>
      </c>
      <c r="F1486" s="19">
        <v>41695</v>
      </c>
      <c r="G1486" s="80">
        <v>50</v>
      </c>
      <c r="H1486" s="7" t="str">
        <f t="shared" si="109"/>
        <v>重</v>
      </c>
      <c r="I1486" s="24">
        <v>41702</v>
      </c>
      <c r="J1486" s="27"/>
      <c r="K1486" s="12" t="s">
        <v>17072</v>
      </c>
      <c r="L1486" s="11"/>
      <c r="M1486" s="167" t="s">
        <v>363</v>
      </c>
      <c r="N1486" s="69"/>
      <c r="O1486" s="18" t="str">
        <f t="shared" ca="1" si="113"/>
        <v>104天</v>
      </c>
      <c r="P1486" s="80">
        <v>50</v>
      </c>
      <c r="Q1486" s="80">
        <v>9140046</v>
      </c>
      <c r="R1486" s="80"/>
      <c r="S1486" s="80"/>
    </row>
    <row r="1487" spans="1:19">
      <c r="A1487" s="7">
        <v>1502</v>
      </c>
      <c r="B1487" s="118" t="s">
        <v>6902</v>
      </c>
      <c r="C1487" s="12" t="s">
        <v>10393</v>
      </c>
      <c r="D1487" s="7" t="str">
        <f t="shared" si="112"/>
        <v>长荣箱</v>
      </c>
      <c r="E1487" s="12" t="s">
        <v>17174</v>
      </c>
      <c r="F1487" s="19">
        <v>41693</v>
      </c>
      <c r="G1487" s="80">
        <v>50</v>
      </c>
      <c r="H1487" s="7" t="str">
        <f t="shared" si="109"/>
        <v>重</v>
      </c>
      <c r="I1487" s="24">
        <v>41695</v>
      </c>
      <c r="J1487" s="27"/>
      <c r="K1487" s="12" t="s">
        <v>1432</v>
      </c>
      <c r="L1487" s="11"/>
      <c r="M1487" s="167" t="s">
        <v>606</v>
      </c>
      <c r="N1487" s="69"/>
      <c r="O1487" s="18" t="str">
        <f t="shared" ca="1" si="113"/>
        <v>106天</v>
      </c>
      <c r="P1487" s="80">
        <v>50</v>
      </c>
      <c r="Q1487" s="80">
        <v>9140046</v>
      </c>
      <c r="R1487" s="80"/>
      <c r="S1487" s="80"/>
    </row>
    <row r="1488" spans="1:19">
      <c r="A1488" s="7">
        <v>1503</v>
      </c>
      <c r="B1488" s="118" t="s">
        <v>6903</v>
      </c>
      <c r="C1488" s="12" t="s">
        <v>10393</v>
      </c>
      <c r="D1488" s="7" t="str">
        <f t="shared" si="112"/>
        <v>长荣箱</v>
      </c>
      <c r="E1488" s="12" t="s">
        <v>17174</v>
      </c>
      <c r="F1488" s="19">
        <v>41693</v>
      </c>
      <c r="G1488" s="80">
        <v>50</v>
      </c>
      <c r="H1488" s="7" t="str">
        <f t="shared" si="109"/>
        <v>重</v>
      </c>
      <c r="I1488" s="24">
        <v>41703</v>
      </c>
      <c r="J1488" s="27"/>
      <c r="K1488" s="12" t="s">
        <v>297</v>
      </c>
      <c r="L1488" s="11"/>
      <c r="M1488" s="167" t="s">
        <v>17165</v>
      </c>
      <c r="N1488" s="69"/>
      <c r="O1488" s="18" t="str">
        <f t="shared" ca="1" si="113"/>
        <v>106天</v>
      </c>
      <c r="P1488" s="80">
        <v>50</v>
      </c>
      <c r="Q1488" s="80">
        <v>9140046</v>
      </c>
      <c r="R1488" s="80"/>
      <c r="S1488" s="80"/>
    </row>
    <row r="1489" spans="1:19">
      <c r="A1489" s="7">
        <v>1504</v>
      </c>
      <c r="B1489" s="118" t="s">
        <v>6904</v>
      </c>
      <c r="C1489" s="12" t="s">
        <v>10393</v>
      </c>
      <c r="D1489" s="7" t="str">
        <f t="shared" si="112"/>
        <v>长荣箱</v>
      </c>
      <c r="E1489" s="12" t="s">
        <v>15481</v>
      </c>
      <c r="F1489" s="19">
        <v>41694</v>
      </c>
      <c r="G1489" s="80">
        <v>50</v>
      </c>
      <c r="H1489" s="7" t="str">
        <f t="shared" si="109"/>
        <v>重</v>
      </c>
      <c r="I1489" s="24">
        <v>41695</v>
      </c>
      <c r="J1489" s="27"/>
      <c r="K1489" s="12" t="s">
        <v>13302</v>
      </c>
      <c r="L1489" s="11"/>
      <c r="M1489" s="167" t="s">
        <v>10718</v>
      </c>
      <c r="N1489" s="69"/>
      <c r="O1489" s="18" t="str">
        <f t="shared" ca="1" si="113"/>
        <v>105天</v>
      </c>
      <c r="P1489" s="80">
        <v>50</v>
      </c>
      <c r="Q1489" s="80">
        <v>9140046</v>
      </c>
      <c r="R1489" s="80"/>
      <c r="S1489" s="80"/>
    </row>
    <row r="1490" spans="1:19">
      <c r="A1490" s="7">
        <v>1505</v>
      </c>
      <c r="B1490" s="118" t="s">
        <v>6905</v>
      </c>
      <c r="C1490" s="12" t="s">
        <v>10393</v>
      </c>
      <c r="D1490" s="7" t="str">
        <f t="shared" si="112"/>
        <v>长荣箱</v>
      </c>
      <c r="E1490" s="12" t="s">
        <v>15481</v>
      </c>
      <c r="F1490" s="19">
        <v>41694</v>
      </c>
      <c r="G1490" s="80">
        <v>50</v>
      </c>
      <c r="H1490" s="7" t="str">
        <f t="shared" si="109"/>
        <v>重</v>
      </c>
      <c r="I1490" s="24">
        <v>41702</v>
      </c>
      <c r="J1490" s="27"/>
      <c r="K1490" s="12" t="s">
        <v>17072</v>
      </c>
      <c r="L1490" s="11"/>
      <c r="M1490" s="167" t="s">
        <v>363</v>
      </c>
      <c r="N1490" s="69"/>
      <c r="O1490" s="18" t="str">
        <f t="shared" ca="1" si="113"/>
        <v>105天</v>
      </c>
      <c r="P1490" s="80">
        <v>50</v>
      </c>
      <c r="Q1490" s="80">
        <v>9140046</v>
      </c>
      <c r="R1490" s="80"/>
      <c r="S1490" s="80"/>
    </row>
    <row r="1491" spans="1:19">
      <c r="A1491" s="7">
        <v>1506</v>
      </c>
      <c r="B1491" s="118" t="s">
        <v>10690</v>
      </c>
      <c r="C1491" s="12" t="s">
        <v>10393</v>
      </c>
      <c r="D1491" s="7" t="str">
        <f>IF(B1491="","","长荣箱")</f>
        <v>长荣箱</v>
      </c>
      <c r="E1491" s="12" t="s">
        <v>15481</v>
      </c>
      <c r="F1491" s="19">
        <v>41707</v>
      </c>
      <c r="G1491" s="11" t="s">
        <v>2068</v>
      </c>
      <c r="H1491" s="7" t="str">
        <f t="shared" si="109"/>
        <v>重</v>
      </c>
      <c r="I1491" s="24">
        <v>41708</v>
      </c>
      <c r="J1491" s="27"/>
      <c r="K1491" s="12" t="s">
        <v>17072</v>
      </c>
      <c r="L1491" s="11"/>
      <c r="M1491" s="167" t="s">
        <v>7763</v>
      </c>
      <c r="N1491" s="69"/>
      <c r="O1491" s="18" t="str">
        <f t="shared" ca="1" si="113"/>
        <v>92天</v>
      </c>
      <c r="P1491" s="80">
        <v>100</v>
      </c>
      <c r="Q1491" s="80">
        <v>9140068</v>
      </c>
      <c r="R1491" s="80"/>
      <c r="S1491" s="80"/>
    </row>
    <row r="1492" spans="1:19">
      <c r="A1492" s="7">
        <v>1507</v>
      </c>
      <c r="B1492" s="118" t="s">
        <v>10691</v>
      </c>
      <c r="C1492" s="12" t="s">
        <v>10393</v>
      </c>
      <c r="D1492" s="7" t="str">
        <f>IF(B1492="","","长荣箱")</f>
        <v>长荣箱</v>
      </c>
      <c r="E1492" s="12" t="s">
        <v>15481</v>
      </c>
      <c r="F1492" s="19">
        <v>41706</v>
      </c>
      <c r="G1492" s="80">
        <v>100</v>
      </c>
      <c r="H1492" s="7" t="str">
        <f t="shared" si="109"/>
        <v>重</v>
      </c>
      <c r="I1492" s="24">
        <v>41718</v>
      </c>
      <c r="J1492" s="27"/>
      <c r="K1492" s="12" t="s">
        <v>4794</v>
      </c>
      <c r="L1492" s="11"/>
      <c r="M1492" s="201">
        <v>147400088889</v>
      </c>
      <c r="N1492" s="69"/>
      <c r="O1492" s="18" t="str">
        <f t="shared" ca="1" si="113"/>
        <v>93天</v>
      </c>
      <c r="P1492" s="80">
        <v>100</v>
      </c>
      <c r="Q1492" s="80">
        <v>9140068</v>
      </c>
      <c r="R1492" s="80"/>
      <c r="S1492" s="80"/>
    </row>
    <row r="1493" spans="1:19">
      <c r="A1493" s="7">
        <v>1508</v>
      </c>
      <c r="B1493" s="118" t="s">
        <v>10692</v>
      </c>
      <c r="C1493" s="12" t="s">
        <v>10393</v>
      </c>
      <c r="D1493" s="7" t="str">
        <f>IF(B1493="","","长荣箱")</f>
        <v>长荣箱</v>
      </c>
      <c r="E1493" s="12" t="s">
        <v>17174</v>
      </c>
      <c r="F1493" s="19">
        <v>41706</v>
      </c>
      <c r="G1493" s="80">
        <v>100</v>
      </c>
      <c r="H1493" s="7" t="str">
        <f t="shared" si="109"/>
        <v>重</v>
      </c>
      <c r="I1493" s="24">
        <v>41708</v>
      </c>
      <c r="J1493" s="27"/>
      <c r="K1493" s="12" t="s">
        <v>17072</v>
      </c>
      <c r="L1493" s="11"/>
      <c r="M1493" s="167" t="s">
        <v>7763</v>
      </c>
      <c r="N1493" s="69"/>
      <c r="O1493" s="18" t="str">
        <f t="shared" ca="1" si="113"/>
        <v>93天</v>
      </c>
      <c r="P1493" s="80">
        <v>100</v>
      </c>
      <c r="Q1493" s="80">
        <v>9140068</v>
      </c>
      <c r="R1493" s="80"/>
      <c r="S1493" s="80"/>
    </row>
    <row r="1494" spans="1:19">
      <c r="A1494" s="7">
        <v>1509</v>
      </c>
      <c r="B1494" s="118" t="s">
        <v>10693</v>
      </c>
      <c r="C1494" s="12" t="s">
        <v>10393</v>
      </c>
      <c r="D1494" s="7" t="str">
        <f>IF(B1494="","","长荣箱")</f>
        <v>长荣箱</v>
      </c>
      <c r="E1494" s="12" t="s">
        <v>17174</v>
      </c>
      <c r="F1494" s="19">
        <v>41709</v>
      </c>
      <c r="G1494" s="80">
        <v>100</v>
      </c>
      <c r="H1494" s="7" t="str">
        <f t="shared" si="109"/>
        <v>重</v>
      </c>
      <c r="I1494" s="24">
        <v>41711</v>
      </c>
      <c r="J1494" s="27"/>
      <c r="K1494" s="12" t="s">
        <v>2991</v>
      </c>
      <c r="L1494" s="11"/>
      <c r="M1494" s="167" t="s">
        <v>7817</v>
      </c>
      <c r="N1494" s="69"/>
      <c r="O1494" s="18" t="str">
        <f t="shared" ca="1" si="113"/>
        <v>90天</v>
      </c>
      <c r="P1494" s="80">
        <v>100</v>
      </c>
      <c r="Q1494" s="80">
        <v>9140068</v>
      </c>
      <c r="R1494" s="80"/>
      <c r="S1494" s="80"/>
    </row>
    <row r="1495" spans="1:19">
      <c r="A1495" s="7">
        <v>1510</v>
      </c>
      <c r="B1495" s="118" t="s">
        <v>10694</v>
      </c>
      <c r="C1495" s="12" t="s">
        <v>10393</v>
      </c>
      <c r="D1495" s="7" t="str">
        <f t="shared" ref="D1495:D1549" si="114">IF(B1495="","","长荣箱")</f>
        <v>长荣箱</v>
      </c>
      <c r="E1495" s="12" t="s">
        <v>17174</v>
      </c>
      <c r="F1495" s="19">
        <v>41699</v>
      </c>
      <c r="G1495" s="80">
        <v>100</v>
      </c>
      <c r="H1495" s="7" t="str">
        <f t="shared" si="109"/>
        <v>重</v>
      </c>
      <c r="I1495" s="24">
        <v>41699</v>
      </c>
      <c r="J1495" s="27"/>
      <c r="K1495" s="12" t="s">
        <v>10716</v>
      </c>
      <c r="L1495" s="11"/>
      <c r="M1495" s="167" t="s">
        <v>644</v>
      </c>
      <c r="N1495" s="69"/>
      <c r="O1495" s="18" t="str">
        <f t="shared" ca="1" si="113"/>
        <v>100天</v>
      </c>
      <c r="P1495" s="80">
        <v>100</v>
      </c>
      <c r="Q1495" s="80">
        <v>9140068</v>
      </c>
      <c r="R1495" s="80"/>
      <c r="S1495" s="80"/>
    </row>
    <row r="1496" spans="1:19">
      <c r="A1496" s="7">
        <v>1511</v>
      </c>
      <c r="B1496" s="118" t="s">
        <v>10695</v>
      </c>
      <c r="C1496" s="12" t="s">
        <v>10393</v>
      </c>
      <c r="D1496" s="7" t="str">
        <f t="shared" si="114"/>
        <v>长荣箱</v>
      </c>
      <c r="E1496" s="12" t="s">
        <v>15481</v>
      </c>
      <c r="F1496" s="19">
        <v>41699</v>
      </c>
      <c r="G1496" s="80">
        <v>100</v>
      </c>
      <c r="H1496" s="7" t="str">
        <f t="shared" si="109"/>
        <v>重</v>
      </c>
      <c r="I1496" s="24">
        <v>41703</v>
      </c>
      <c r="J1496" s="27"/>
      <c r="K1496" s="12" t="s">
        <v>16469</v>
      </c>
      <c r="L1496" s="11"/>
      <c r="M1496" s="167" t="s">
        <v>17165</v>
      </c>
      <c r="N1496" s="69"/>
      <c r="O1496" s="18" t="str">
        <f t="shared" ca="1" si="113"/>
        <v>100天</v>
      </c>
      <c r="P1496" s="80">
        <v>100</v>
      </c>
      <c r="Q1496" s="80">
        <v>9140068</v>
      </c>
      <c r="R1496" s="80"/>
      <c r="S1496" s="80"/>
    </row>
    <row r="1497" spans="1:19">
      <c r="A1497" s="7">
        <v>1512</v>
      </c>
      <c r="B1497" s="118" t="s">
        <v>3826</v>
      </c>
      <c r="C1497" s="12" t="s">
        <v>10393</v>
      </c>
      <c r="D1497" s="7" t="str">
        <f t="shared" si="114"/>
        <v>长荣箱</v>
      </c>
      <c r="E1497" s="12" t="s">
        <v>15481</v>
      </c>
      <c r="F1497" s="19">
        <v>41699</v>
      </c>
      <c r="G1497" s="80">
        <v>100</v>
      </c>
      <c r="H1497" s="7" t="str">
        <f t="shared" si="109"/>
        <v>重</v>
      </c>
      <c r="I1497" s="24">
        <v>41699</v>
      </c>
      <c r="J1497" s="27"/>
      <c r="K1497" s="12" t="s">
        <v>4794</v>
      </c>
      <c r="L1497" s="11"/>
      <c r="M1497" s="167" t="s">
        <v>644</v>
      </c>
      <c r="N1497" s="69"/>
      <c r="O1497" s="18" t="str">
        <f t="shared" ca="1" si="113"/>
        <v>100天</v>
      </c>
      <c r="P1497" s="80">
        <v>100</v>
      </c>
      <c r="Q1497" s="80">
        <v>9140068</v>
      </c>
      <c r="R1497" s="80"/>
      <c r="S1497" s="80"/>
    </row>
    <row r="1498" spans="1:19">
      <c r="A1498" s="7">
        <v>1513</v>
      </c>
      <c r="B1498" s="118" t="s">
        <v>3827</v>
      </c>
      <c r="C1498" s="12" t="s">
        <v>10393</v>
      </c>
      <c r="D1498" s="7" t="str">
        <f t="shared" si="114"/>
        <v>长荣箱</v>
      </c>
      <c r="E1498" s="12" t="s">
        <v>15481</v>
      </c>
      <c r="F1498" s="19">
        <v>41699</v>
      </c>
      <c r="G1498" s="80">
        <v>100</v>
      </c>
      <c r="H1498" s="7" t="str">
        <f t="shared" si="109"/>
        <v>重</v>
      </c>
      <c r="I1498" s="24">
        <v>41731</v>
      </c>
      <c r="J1498" s="27"/>
      <c r="K1498" s="12" t="s">
        <v>1359</v>
      </c>
      <c r="L1498" s="11"/>
      <c r="M1498" s="167" t="s">
        <v>13717</v>
      </c>
      <c r="N1498" s="69"/>
      <c r="O1498" s="18" t="str">
        <f t="shared" ca="1" si="113"/>
        <v>100天</v>
      </c>
      <c r="P1498" s="80">
        <v>100</v>
      </c>
      <c r="Q1498" s="80">
        <v>9140068</v>
      </c>
      <c r="R1498" s="80"/>
      <c r="S1498" s="80"/>
    </row>
    <row r="1499" spans="1:19">
      <c r="A1499" s="7">
        <v>1514</v>
      </c>
      <c r="B1499" s="118" t="s">
        <v>3828</v>
      </c>
      <c r="C1499" s="12" t="s">
        <v>10393</v>
      </c>
      <c r="D1499" s="7" t="str">
        <f t="shared" si="114"/>
        <v>长荣箱</v>
      </c>
      <c r="E1499" s="12" t="s">
        <v>15481</v>
      </c>
      <c r="F1499" s="19">
        <v>41700</v>
      </c>
      <c r="G1499" s="80">
        <v>100</v>
      </c>
      <c r="H1499" s="7" t="str">
        <f t="shared" si="109"/>
        <v>重</v>
      </c>
      <c r="I1499" s="24">
        <v>41722</v>
      </c>
      <c r="J1499" s="27"/>
      <c r="K1499" s="12" t="s">
        <v>8510</v>
      </c>
      <c r="L1499" s="11"/>
      <c r="M1499" s="167" t="s">
        <v>6093</v>
      </c>
      <c r="N1499" s="69"/>
      <c r="O1499" s="18" t="str">
        <f t="shared" ca="1" si="113"/>
        <v>99天</v>
      </c>
      <c r="P1499" s="80">
        <v>100</v>
      </c>
      <c r="Q1499" s="80">
        <v>9140068</v>
      </c>
      <c r="R1499" s="80"/>
      <c r="S1499" s="80"/>
    </row>
    <row r="1500" spans="1:19">
      <c r="A1500" s="7">
        <v>1515</v>
      </c>
      <c r="B1500" s="118" t="s">
        <v>3829</v>
      </c>
      <c r="C1500" s="12" t="s">
        <v>10393</v>
      </c>
      <c r="D1500" s="7" t="str">
        <f t="shared" si="114"/>
        <v>长荣箱</v>
      </c>
      <c r="E1500" s="12" t="s">
        <v>15481</v>
      </c>
      <c r="F1500" s="19">
        <v>41700</v>
      </c>
      <c r="G1500" s="80">
        <v>100</v>
      </c>
      <c r="H1500" s="7" t="str">
        <f t="shared" si="109"/>
        <v>重</v>
      </c>
      <c r="I1500" s="24">
        <v>41731</v>
      </c>
      <c r="J1500" s="27"/>
      <c r="K1500" s="12" t="s">
        <v>1359</v>
      </c>
      <c r="L1500" s="11"/>
      <c r="M1500" s="167" t="s">
        <v>13717</v>
      </c>
      <c r="N1500" s="69"/>
      <c r="O1500" s="18" t="str">
        <f t="shared" ca="1" si="113"/>
        <v>99天</v>
      </c>
      <c r="P1500" s="80">
        <v>100</v>
      </c>
      <c r="Q1500" s="80">
        <v>9140068</v>
      </c>
      <c r="R1500" s="80"/>
      <c r="S1500" s="80"/>
    </row>
    <row r="1501" spans="1:19">
      <c r="A1501" s="7">
        <v>1516</v>
      </c>
      <c r="B1501" s="118" t="s">
        <v>15783</v>
      </c>
      <c r="C1501" s="12" t="s">
        <v>10393</v>
      </c>
      <c r="D1501" s="7" t="str">
        <f t="shared" si="114"/>
        <v>长荣箱</v>
      </c>
      <c r="E1501" s="12" t="s">
        <v>17174</v>
      </c>
      <c r="F1501" s="19">
        <v>41694</v>
      </c>
      <c r="G1501" s="11" t="s">
        <v>15800</v>
      </c>
      <c r="H1501" s="7" t="str">
        <f t="shared" si="109"/>
        <v>重</v>
      </c>
      <c r="I1501" s="24">
        <v>41699</v>
      </c>
      <c r="J1501" s="27"/>
      <c r="K1501" s="12" t="s">
        <v>4794</v>
      </c>
      <c r="L1501" s="11"/>
      <c r="M1501" s="167" t="s">
        <v>644</v>
      </c>
      <c r="N1501" s="69"/>
      <c r="O1501" s="18" t="str">
        <f t="shared" ca="1" si="113"/>
        <v>105天</v>
      </c>
      <c r="P1501" s="80">
        <v>100</v>
      </c>
      <c r="Q1501" s="80">
        <v>9140046</v>
      </c>
      <c r="R1501" s="80"/>
      <c r="S1501" s="80"/>
    </row>
    <row r="1502" spans="1:19">
      <c r="A1502" s="7">
        <v>1517</v>
      </c>
      <c r="B1502" s="118" t="s">
        <v>15784</v>
      </c>
      <c r="C1502" s="12" t="s">
        <v>10393</v>
      </c>
      <c r="D1502" s="7" t="str">
        <f t="shared" si="114"/>
        <v>长荣箱</v>
      </c>
      <c r="E1502" s="12" t="s">
        <v>15481</v>
      </c>
      <c r="F1502" s="19">
        <v>41695</v>
      </c>
      <c r="G1502" s="80">
        <v>100</v>
      </c>
      <c r="H1502" s="7" t="str">
        <f t="shared" si="109"/>
        <v>重</v>
      </c>
      <c r="I1502" s="24">
        <v>41702</v>
      </c>
      <c r="J1502" s="27"/>
      <c r="K1502" s="12" t="s">
        <v>15515</v>
      </c>
      <c r="L1502" s="11"/>
      <c r="M1502" s="167" t="s">
        <v>361</v>
      </c>
      <c r="N1502" s="69"/>
      <c r="O1502" s="18" t="str">
        <f t="shared" ca="1" si="113"/>
        <v>104天</v>
      </c>
      <c r="P1502" s="80">
        <v>100</v>
      </c>
      <c r="Q1502" s="80">
        <v>9140046</v>
      </c>
      <c r="R1502" s="80"/>
      <c r="S1502" s="80"/>
    </row>
    <row r="1503" spans="1:19">
      <c r="A1503" s="7">
        <v>1518</v>
      </c>
      <c r="B1503" s="118" t="s">
        <v>15785</v>
      </c>
      <c r="C1503" s="12" t="s">
        <v>10393</v>
      </c>
      <c r="D1503" s="7" t="str">
        <f t="shared" si="114"/>
        <v>长荣箱</v>
      </c>
      <c r="E1503" s="12" t="s">
        <v>15481</v>
      </c>
      <c r="F1503" s="19">
        <v>41695</v>
      </c>
      <c r="G1503" s="80">
        <v>100</v>
      </c>
      <c r="H1503" s="7" t="str">
        <f t="shared" si="109"/>
        <v>重</v>
      </c>
      <c r="I1503" s="24">
        <v>41702</v>
      </c>
      <c r="J1503" s="27"/>
      <c r="K1503" s="12" t="s">
        <v>2038</v>
      </c>
      <c r="L1503" s="11"/>
      <c r="M1503" s="167" t="s">
        <v>363</v>
      </c>
      <c r="N1503" s="69"/>
      <c r="O1503" s="18" t="str">
        <f t="shared" ca="1" si="113"/>
        <v>104天</v>
      </c>
      <c r="P1503" s="80">
        <v>100</v>
      </c>
      <c r="Q1503" s="80">
        <v>9140046</v>
      </c>
      <c r="R1503" s="80"/>
      <c r="S1503" s="80"/>
    </row>
    <row r="1504" spans="1:19">
      <c r="A1504" s="7">
        <v>1519</v>
      </c>
      <c r="B1504" s="118" t="s">
        <v>364</v>
      </c>
      <c r="C1504" s="12" t="s">
        <v>10393</v>
      </c>
      <c r="D1504" s="7" t="str">
        <f t="shared" si="114"/>
        <v>长荣箱</v>
      </c>
      <c r="E1504" s="12" t="s">
        <v>15481</v>
      </c>
      <c r="F1504" s="19">
        <v>41696</v>
      </c>
      <c r="G1504" s="80">
        <v>100</v>
      </c>
      <c r="H1504" s="7" t="str">
        <f t="shared" si="109"/>
        <v>重</v>
      </c>
      <c r="I1504" s="24">
        <v>41702</v>
      </c>
      <c r="J1504" s="27"/>
      <c r="K1504" s="12" t="s">
        <v>2038</v>
      </c>
      <c r="L1504" s="11"/>
      <c r="M1504" s="167" t="s">
        <v>363</v>
      </c>
      <c r="N1504" s="69"/>
      <c r="O1504" s="18" t="str">
        <f t="shared" ca="1" si="113"/>
        <v>103天</v>
      </c>
      <c r="P1504" s="80">
        <v>100</v>
      </c>
      <c r="Q1504" s="80">
        <v>9140046</v>
      </c>
      <c r="R1504" s="80"/>
      <c r="S1504" s="80"/>
    </row>
    <row r="1505" spans="1:19">
      <c r="A1505" s="7">
        <v>1520</v>
      </c>
      <c r="B1505" s="118" t="s">
        <v>15786</v>
      </c>
      <c r="C1505" s="12" t="s">
        <v>10393</v>
      </c>
      <c r="D1505" s="7" t="str">
        <f t="shared" si="114"/>
        <v>长荣箱</v>
      </c>
      <c r="E1505" s="12" t="s">
        <v>8078</v>
      </c>
      <c r="F1505" s="19">
        <v>41696</v>
      </c>
      <c r="G1505" s="80">
        <v>100</v>
      </c>
      <c r="H1505" s="7" t="str">
        <f t="shared" si="109"/>
        <v>重</v>
      </c>
      <c r="I1505" s="24">
        <v>41766</v>
      </c>
      <c r="J1505" s="27"/>
      <c r="K1505" s="12" t="s">
        <v>10395</v>
      </c>
      <c r="L1505" s="11"/>
      <c r="M1505" s="167" t="s">
        <v>14699</v>
      </c>
      <c r="N1505" s="69"/>
      <c r="O1505" s="18" t="str">
        <f t="shared" ca="1" si="113"/>
        <v>103天</v>
      </c>
      <c r="P1505" s="80">
        <v>100</v>
      </c>
      <c r="Q1505" s="80">
        <v>9140046</v>
      </c>
      <c r="R1505" s="80">
        <v>300</v>
      </c>
      <c r="S1505" s="80">
        <v>9140098</v>
      </c>
    </row>
    <row r="1506" spans="1:19">
      <c r="A1506" s="7">
        <v>1521</v>
      </c>
      <c r="B1506" s="118" t="s">
        <v>15787</v>
      </c>
      <c r="C1506" s="12" t="s">
        <v>10393</v>
      </c>
      <c r="D1506" s="7" t="str">
        <f t="shared" si="114"/>
        <v>长荣箱</v>
      </c>
      <c r="E1506" s="12" t="s">
        <v>15481</v>
      </c>
      <c r="F1506" s="19">
        <v>41695</v>
      </c>
      <c r="G1506" s="80">
        <v>100</v>
      </c>
      <c r="H1506" s="7" t="str">
        <f t="shared" si="109"/>
        <v>重</v>
      </c>
      <c r="I1506" s="24">
        <v>41702</v>
      </c>
      <c r="J1506" s="27"/>
      <c r="K1506" s="12" t="s">
        <v>12920</v>
      </c>
      <c r="L1506" s="11"/>
      <c r="M1506" s="167" t="s">
        <v>361</v>
      </c>
      <c r="N1506" s="69"/>
      <c r="O1506" s="18" t="str">
        <f t="shared" ca="1" si="113"/>
        <v>104天</v>
      </c>
      <c r="P1506" s="80">
        <v>100</v>
      </c>
      <c r="Q1506" s="80">
        <v>9140046</v>
      </c>
      <c r="R1506" s="80"/>
      <c r="S1506" s="80"/>
    </row>
    <row r="1507" spans="1:19">
      <c r="A1507" s="7">
        <v>1522</v>
      </c>
      <c r="B1507" s="118" t="s">
        <v>15788</v>
      </c>
      <c r="C1507" s="12" t="s">
        <v>10393</v>
      </c>
      <c r="D1507" s="7" t="str">
        <f t="shared" si="114"/>
        <v>长荣箱</v>
      </c>
      <c r="E1507" s="12" t="s">
        <v>17174</v>
      </c>
      <c r="F1507" s="19">
        <v>41695</v>
      </c>
      <c r="G1507" s="80">
        <v>100</v>
      </c>
      <c r="H1507" s="7" t="str">
        <f t="shared" ref="H1507:H1570" si="115">IF(I1507="","空","重")</f>
        <v>重</v>
      </c>
      <c r="I1507" s="24">
        <v>41698</v>
      </c>
      <c r="J1507" s="27"/>
      <c r="K1507" s="12" t="s">
        <v>3622</v>
      </c>
      <c r="L1507" s="11"/>
      <c r="M1507" s="167" t="s">
        <v>3481</v>
      </c>
      <c r="N1507" s="69"/>
      <c r="O1507" s="18" t="str">
        <f t="shared" ca="1" si="113"/>
        <v>104天</v>
      </c>
      <c r="P1507" s="80">
        <v>100</v>
      </c>
      <c r="Q1507" s="80">
        <v>9140046</v>
      </c>
      <c r="R1507" s="80"/>
      <c r="S1507" s="80"/>
    </row>
    <row r="1508" spans="1:19">
      <c r="A1508" s="7">
        <v>1523</v>
      </c>
      <c r="B1508" s="118" t="s">
        <v>15789</v>
      </c>
      <c r="C1508" s="12" t="s">
        <v>10393</v>
      </c>
      <c r="D1508" s="7" t="str">
        <f t="shared" si="114"/>
        <v>长荣箱</v>
      </c>
      <c r="E1508" s="12" t="s">
        <v>15481</v>
      </c>
      <c r="F1508" s="19">
        <v>41696</v>
      </c>
      <c r="G1508" s="80">
        <v>100</v>
      </c>
      <c r="H1508" s="7" t="str">
        <f t="shared" si="115"/>
        <v>重</v>
      </c>
      <c r="I1508" s="24">
        <v>41702</v>
      </c>
      <c r="J1508" s="27"/>
      <c r="K1508" s="12" t="s">
        <v>12920</v>
      </c>
      <c r="L1508" s="11"/>
      <c r="M1508" s="167" t="s">
        <v>361</v>
      </c>
      <c r="N1508" s="69"/>
      <c r="O1508" s="18" t="str">
        <f t="shared" ca="1" si="113"/>
        <v>103天</v>
      </c>
      <c r="P1508" s="80">
        <v>100</v>
      </c>
      <c r="Q1508" s="80">
        <v>9140046</v>
      </c>
      <c r="R1508" s="80"/>
      <c r="S1508" s="80"/>
    </row>
    <row r="1509" spans="1:19">
      <c r="A1509" s="7">
        <v>1524</v>
      </c>
      <c r="B1509" s="118" t="s">
        <v>15790</v>
      </c>
      <c r="C1509" s="12" t="s">
        <v>10393</v>
      </c>
      <c r="D1509" s="7" t="str">
        <f t="shared" si="114"/>
        <v>长荣箱</v>
      </c>
      <c r="E1509" s="12" t="s">
        <v>15481</v>
      </c>
      <c r="F1509" s="19">
        <v>41696</v>
      </c>
      <c r="G1509" s="80">
        <v>100</v>
      </c>
      <c r="H1509" s="7" t="str">
        <f t="shared" si="115"/>
        <v>重</v>
      </c>
      <c r="I1509" s="24">
        <v>41702</v>
      </c>
      <c r="J1509" s="27"/>
      <c r="K1509" s="12" t="s">
        <v>12920</v>
      </c>
      <c r="L1509" s="11"/>
      <c r="M1509" s="167" t="s">
        <v>361</v>
      </c>
      <c r="N1509" s="69"/>
      <c r="O1509" s="18" t="str">
        <f t="shared" ca="1" si="113"/>
        <v>103天</v>
      </c>
      <c r="P1509" s="80">
        <v>100</v>
      </c>
      <c r="Q1509" s="80">
        <v>9140046</v>
      </c>
      <c r="R1509" s="80"/>
      <c r="S1509" s="80"/>
    </row>
    <row r="1510" spans="1:19">
      <c r="A1510" s="7">
        <v>1525</v>
      </c>
      <c r="B1510" s="118" t="s">
        <v>15791</v>
      </c>
      <c r="C1510" s="12" t="s">
        <v>10393</v>
      </c>
      <c r="D1510" s="7" t="str">
        <f t="shared" si="114"/>
        <v>长荣箱</v>
      </c>
      <c r="E1510" s="12" t="s">
        <v>15481</v>
      </c>
      <c r="F1510" s="19">
        <v>41695</v>
      </c>
      <c r="G1510" s="80">
        <v>100</v>
      </c>
      <c r="H1510" s="7" t="str">
        <f t="shared" si="115"/>
        <v>重</v>
      </c>
      <c r="I1510" s="24">
        <v>41702</v>
      </c>
      <c r="J1510" s="27"/>
      <c r="K1510" s="12" t="s">
        <v>17072</v>
      </c>
      <c r="L1510" s="11"/>
      <c r="M1510" s="167" t="s">
        <v>363</v>
      </c>
      <c r="N1510" s="69"/>
      <c r="O1510" s="18" t="str">
        <f t="shared" ca="1" si="113"/>
        <v>104天</v>
      </c>
      <c r="P1510" s="80">
        <v>100</v>
      </c>
      <c r="Q1510" s="80">
        <v>9140046</v>
      </c>
      <c r="R1510" s="80"/>
      <c r="S1510" s="80"/>
    </row>
    <row r="1511" spans="1:19">
      <c r="A1511" s="7">
        <v>1526</v>
      </c>
      <c r="B1511" s="118" t="s">
        <v>15792</v>
      </c>
      <c r="C1511" s="12" t="s">
        <v>10393</v>
      </c>
      <c r="D1511" s="7" t="str">
        <f t="shared" si="114"/>
        <v>长荣箱</v>
      </c>
      <c r="E1511" s="12" t="s">
        <v>8078</v>
      </c>
      <c r="F1511" s="19">
        <v>41696</v>
      </c>
      <c r="G1511" s="80">
        <v>100</v>
      </c>
      <c r="H1511" s="7" t="str">
        <f t="shared" si="115"/>
        <v>重</v>
      </c>
      <c r="I1511" s="24">
        <v>41702</v>
      </c>
      <c r="J1511" s="27"/>
      <c r="K1511" s="12" t="s">
        <v>17072</v>
      </c>
      <c r="L1511" s="11"/>
      <c r="M1511" s="167" t="s">
        <v>363</v>
      </c>
      <c r="N1511" s="69"/>
      <c r="O1511" s="18" t="str">
        <f t="shared" ca="1" si="113"/>
        <v>103天</v>
      </c>
      <c r="P1511" s="80">
        <v>100</v>
      </c>
      <c r="Q1511" s="80">
        <v>9140046</v>
      </c>
      <c r="R1511" s="80"/>
      <c r="S1511" s="80"/>
    </row>
    <row r="1512" spans="1:19">
      <c r="A1512" s="7">
        <v>1527</v>
      </c>
      <c r="B1512" s="118" t="s">
        <v>15793</v>
      </c>
      <c r="C1512" s="12" t="s">
        <v>10393</v>
      </c>
      <c r="D1512" s="7" t="str">
        <f t="shared" si="114"/>
        <v>长荣箱</v>
      </c>
      <c r="E1512" s="12" t="s">
        <v>8078</v>
      </c>
      <c r="F1512" s="19">
        <v>41696</v>
      </c>
      <c r="G1512" s="80">
        <v>100</v>
      </c>
      <c r="H1512" s="7" t="str">
        <f t="shared" si="115"/>
        <v>重</v>
      </c>
      <c r="I1512" s="24">
        <v>41705</v>
      </c>
      <c r="J1512" s="27"/>
      <c r="K1512" s="12" t="s">
        <v>10395</v>
      </c>
      <c r="L1512" s="11"/>
      <c r="M1512" s="167" t="s">
        <v>556</v>
      </c>
      <c r="N1512" s="69"/>
      <c r="O1512" s="18" t="str">
        <f t="shared" ca="1" si="113"/>
        <v>103天</v>
      </c>
      <c r="P1512" s="80">
        <v>100</v>
      </c>
      <c r="Q1512" s="80">
        <v>9140046</v>
      </c>
      <c r="R1512" s="80"/>
      <c r="S1512" s="80"/>
    </row>
    <row r="1513" spans="1:19">
      <c r="A1513" s="7">
        <v>1528</v>
      </c>
      <c r="B1513" s="118" t="s">
        <v>15794</v>
      </c>
      <c r="C1513" s="12" t="s">
        <v>10393</v>
      </c>
      <c r="D1513" s="7" t="str">
        <f t="shared" si="114"/>
        <v>长荣箱</v>
      </c>
      <c r="E1513" s="12" t="s">
        <v>15481</v>
      </c>
      <c r="F1513" s="19">
        <v>41696</v>
      </c>
      <c r="G1513" s="80">
        <v>100</v>
      </c>
      <c r="H1513" s="7" t="str">
        <f t="shared" si="115"/>
        <v>重</v>
      </c>
      <c r="I1513" s="24">
        <v>41702</v>
      </c>
      <c r="J1513" s="27"/>
      <c r="K1513" s="12" t="s">
        <v>2991</v>
      </c>
      <c r="L1513" s="11"/>
      <c r="M1513" s="167" t="s">
        <v>2456</v>
      </c>
      <c r="N1513" s="69"/>
      <c r="O1513" s="18" t="str">
        <f t="shared" ca="1" si="113"/>
        <v>103天</v>
      </c>
      <c r="P1513" s="80">
        <v>100</v>
      </c>
      <c r="Q1513" s="80">
        <v>9140046</v>
      </c>
      <c r="R1513" s="80"/>
      <c r="S1513" s="80"/>
    </row>
    <row r="1514" spans="1:19">
      <c r="A1514" s="7">
        <v>1529</v>
      </c>
      <c r="B1514" s="118" t="s">
        <v>15795</v>
      </c>
      <c r="C1514" s="12" t="s">
        <v>10393</v>
      </c>
      <c r="D1514" s="7" t="str">
        <f t="shared" si="114"/>
        <v>长荣箱</v>
      </c>
      <c r="E1514" s="12" t="s">
        <v>17174</v>
      </c>
      <c r="F1514" s="19">
        <v>41695</v>
      </c>
      <c r="G1514" s="80">
        <v>100</v>
      </c>
      <c r="H1514" s="7" t="str">
        <f t="shared" si="115"/>
        <v>重</v>
      </c>
      <c r="I1514" s="24">
        <v>41698</v>
      </c>
      <c r="J1514" s="27"/>
      <c r="K1514" s="12" t="s">
        <v>3622</v>
      </c>
      <c r="L1514" s="11"/>
      <c r="M1514" s="167" t="s">
        <v>3481</v>
      </c>
      <c r="N1514" s="69"/>
      <c r="O1514" s="18" t="str">
        <f t="shared" ca="1" si="113"/>
        <v>104天</v>
      </c>
      <c r="P1514" s="80">
        <v>100</v>
      </c>
      <c r="Q1514" s="80">
        <v>9140046</v>
      </c>
      <c r="R1514" s="80"/>
      <c r="S1514" s="80"/>
    </row>
    <row r="1515" spans="1:19">
      <c r="A1515" s="7">
        <v>1530</v>
      </c>
      <c r="B1515" s="118" t="s">
        <v>15796</v>
      </c>
      <c r="C1515" s="12" t="s">
        <v>10393</v>
      </c>
      <c r="D1515" s="7" t="str">
        <f t="shared" si="114"/>
        <v>长荣箱</v>
      </c>
      <c r="E1515" s="12" t="s">
        <v>17174</v>
      </c>
      <c r="F1515" s="19">
        <v>41695</v>
      </c>
      <c r="G1515" s="80">
        <v>100</v>
      </c>
      <c r="H1515" s="7" t="str">
        <f t="shared" si="115"/>
        <v>重</v>
      </c>
      <c r="I1515" s="24">
        <v>41696</v>
      </c>
      <c r="J1515" s="27"/>
      <c r="K1515" s="12" t="s">
        <v>13302</v>
      </c>
      <c r="L1515" s="11"/>
      <c r="M1515" s="167" t="s">
        <v>642</v>
      </c>
      <c r="N1515" s="69"/>
      <c r="O1515" s="18" t="str">
        <f t="shared" ca="1" si="113"/>
        <v>104天</v>
      </c>
      <c r="P1515" s="80">
        <v>100</v>
      </c>
      <c r="Q1515" s="80">
        <v>9140046</v>
      </c>
      <c r="R1515" s="80"/>
      <c r="S1515" s="80"/>
    </row>
    <row r="1516" spans="1:19">
      <c r="A1516" s="7">
        <v>1531</v>
      </c>
      <c r="B1516" s="118" t="s">
        <v>15797</v>
      </c>
      <c r="C1516" s="12" t="s">
        <v>10393</v>
      </c>
      <c r="D1516" s="7" t="str">
        <f t="shared" si="114"/>
        <v>长荣箱</v>
      </c>
      <c r="E1516" s="12" t="s">
        <v>15481</v>
      </c>
      <c r="F1516" s="19">
        <v>41695</v>
      </c>
      <c r="G1516" s="80">
        <v>100</v>
      </c>
      <c r="H1516" s="7" t="str">
        <f t="shared" si="115"/>
        <v>重</v>
      </c>
      <c r="I1516" s="24">
        <v>41702</v>
      </c>
      <c r="J1516" s="27"/>
      <c r="K1516" s="12" t="s">
        <v>12920</v>
      </c>
      <c r="L1516" s="11"/>
      <c r="M1516" s="167" t="s">
        <v>361</v>
      </c>
      <c r="N1516" s="69"/>
      <c r="O1516" s="18" t="str">
        <f t="shared" ca="1" si="113"/>
        <v>104天</v>
      </c>
      <c r="P1516" s="80">
        <v>100</v>
      </c>
      <c r="Q1516" s="80">
        <v>9140046</v>
      </c>
      <c r="R1516" s="80"/>
      <c r="S1516" s="80"/>
    </row>
    <row r="1517" spans="1:19">
      <c r="A1517" s="7">
        <v>1532</v>
      </c>
      <c r="B1517" s="118" t="s">
        <v>15798</v>
      </c>
      <c r="C1517" s="12" t="s">
        <v>10393</v>
      </c>
      <c r="D1517" s="7" t="str">
        <f t="shared" si="114"/>
        <v>长荣箱</v>
      </c>
      <c r="E1517" s="12" t="s">
        <v>17174</v>
      </c>
      <c r="F1517" s="19">
        <v>41695</v>
      </c>
      <c r="G1517" s="80">
        <v>100</v>
      </c>
      <c r="H1517" s="7" t="str">
        <f t="shared" si="115"/>
        <v>重</v>
      </c>
      <c r="I1517" s="24">
        <v>41703</v>
      </c>
      <c r="J1517" s="27"/>
      <c r="K1517" s="12" t="s">
        <v>16469</v>
      </c>
      <c r="L1517" s="11"/>
      <c r="M1517" s="167" t="s">
        <v>17165</v>
      </c>
      <c r="N1517" s="69"/>
      <c r="O1517" s="18" t="str">
        <f t="shared" ca="1" si="113"/>
        <v>104天</v>
      </c>
      <c r="P1517" s="80">
        <v>100</v>
      </c>
      <c r="Q1517" s="80">
        <v>9140046</v>
      </c>
      <c r="R1517" s="80"/>
      <c r="S1517" s="80"/>
    </row>
    <row r="1518" spans="1:19">
      <c r="A1518" s="7">
        <v>1533</v>
      </c>
      <c r="B1518" s="118" t="s">
        <v>15799</v>
      </c>
      <c r="C1518" s="12" t="s">
        <v>10393</v>
      </c>
      <c r="D1518" s="7" t="str">
        <f t="shared" si="114"/>
        <v>长荣箱</v>
      </c>
      <c r="E1518" s="12" t="s">
        <v>8078</v>
      </c>
      <c r="F1518" s="19">
        <v>41696</v>
      </c>
      <c r="G1518" s="80">
        <v>100</v>
      </c>
      <c r="H1518" s="7" t="str">
        <f t="shared" si="115"/>
        <v>重</v>
      </c>
      <c r="I1518" s="24">
        <v>41705</v>
      </c>
      <c r="J1518" s="27"/>
      <c r="K1518" s="12" t="s">
        <v>10395</v>
      </c>
      <c r="L1518" s="11"/>
      <c r="M1518" s="167" t="s">
        <v>556</v>
      </c>
      <c r="N1518" s="69"/>
      <c r="O1518" s="18" t="str">
        <f t="shared" ca="1" si="113"/>
        <v>103天</v>
      </c>
      <c r="P1518" s="80">
        <v>100</v>
      </c>
      <c r="Q1518" s="80">
        <v>9140046</v>
      </c>
      <c r="R1518" s="80"/>
      <c r="S1518" s="80"/>
    </row>
    <row r="1519" spans="1:19">
      <c r="A1519" s="7">
        <v>1534</v>
      </c>
      <c r="B1519" s="118" t="s">
        <v>11490</v>
      </c>
      <c r="C1519" s="12" t="s">
        <v>10393</v>
      </c>
      <c r="D1519" s="7" t="str">
        <f t="shared" si="114"/>
        <v>长荣箱</v>
      </c>
      <c r="E1519" s="12" t="s">
        <v>17174</v>
      </c>
      <c r="F1519" s="19">
        <v>41706</v>
      </c>
      <c r="G1519" s="80" t="s">
        <v>9166</v>
      </c>
      <c r="H1519" s="7" t="str">
        <f t="shared" si="115"/>
        <v>重</v>
      </c>
      <c r="I1519" s="24">
        <v>41711</v>
      </c>
      <c r="J1519" s="27"/>
      <c r="K1519" s="12" t="s">
        <v>3622</v>
      </c>
      <c r="L1519" s="11"/>
      <c r="M1519" s="167" t="s">
        <v>7817</v>
      </c>
      <c r="N1519" s="69"/>
      <c r="O1519" s="18" t="str">
        <f t="shared" ca="1" si="113"/>
        <v>93天</v>
      </c>
      <c r="P1519" s="80">
        <v>100</v>
      </c>
      <c r="Q1519" s="80">
        <v>9140068</v>
      </c>
      <c r="R1519" s="80"/>
      <c r="S1519" s="80"/>
    </row>
    <row r="1520" spans="1:19">
      <c r="A1520" s="7">
        <v>1535</v>
      </c>
      <c r="B1520" s="118" t="s">
        <v>11492</v>
      </c>
      <c r="C1520" s="12" t="s">
        <v>10393</v>
      </c>
      <c r="D1520" s="7" t="str">
        <f t="shared" si="114"/>
        <v>长荣箱</v>
      </c>
      <c r="E1520" s="12" t="s">
        <v>15481</v>
      </c>
      <c r="F1520" s="19">
        <v>41707</v>
      </c>
      <c r="G1520" s="80">
        <v>100</v>
      </c>
      <c r="H1520" s="7" t="str">
        <f t="shared" si="115"/>
        <v>重</v>
      </c>
      <c r="I1520" s="24">
        <v>41712</v>
      </c>
      <c r="J1520" s="27"/>
      <c r="K1520" s="12" t="s">
        <v>7704</v>
      </c>
      <c r="L1520" s="11"/>
      <c r="M1520" s="167" t="s">
        <v>9901</v>
      </c>
      <c r="N1520" s="69"/>
      <c r="O1520" s="18" t="str">
        <f t="shared" ca="1" si="113"/>
        <v>92天</v>
      </c>
      <c r="P1520" s="80">
        <v>100</v>
      </c>
      <c r="Q1520" s="80">
        <v>9140068</v>
      </c>
      <c r="R1520" s="80"/>
      <c r="S1520" s="80"/>
    </row>
    <row r="1521" spans="1:19">
      <c r="A1521" s="7">
        <v>1536</v>
      </c>
      <c r="B1521" s="118" t="s">
        <v>11495</v>
      </c>
      <c r="C1521" s="12" t="s">
        <v>10393</v>
      </c>
      <c r="D1521" s="7" t="str">
        <f t="shared" si="114"/>
        <v>长荣箱</v>
      </c>
      <c r="E1521" s="12" t="s">
        <v>15481</v>
      </c>
      <c r="F1521" s="19">
        <v>41707</v>
      </c>
      <c r="G1521" s="80">
        <v>100</v>
      </c>
      <c r="H1521" s="7" t="str">
        <f t="shared" si="115"/>
        <v>重</v>
      </c>
      <c r="I1521" s="24">
        <v>41717</v>
      </c>
      <c r="J1521" s="27"/>
      <c r="K1521" s="12" t="s">
        <v>13302</v>
      </c>
      <c r="L1521" s="11"/>
      <c r="M1521" s="201">
        <v>147400088889</v>
      </c>
      <c r="N1521" s="69"/>
      <c r="O1521" s="18" t="str">
        <f t="shared" ca="1" si="113"/>
        <v>92天</v>
      </c>
      <c r="P1521" s="80">
        <v>100</v>
      </c>
      <c r="Q1521" s="80">
        <v>9140068</v>
      </c>
      <c r="R1521" s="80"/>
      <c r="S1521" s="80"/>
    </row>
    <row r="1522" spans="1:19">
      <c r="A1522" s="7">
        <v>1537</v>
      </c>
      <c r="B1522" s="118" t="s">
        <v>11496</v>
      </c>
      <c r="C1522" s="12" t="s">
        <v>10393</v>
      </c>
      <c r="D1522" s="7" t="str">
        <f t="shared" si="114"/>
        <v>长荣箱</v>
      </c>
      <c r="E1522" s="12" t="s">
        <v>15481</v>
      </c>
      <c r="F1522" s="19">
        <v>41707</v>
      </c>
      <c r="G1522" s="80">
        <v>100</v>
      </c>
      <c r="H1522" s="7" t="str">
        <f t="shared" si="115"/>
        <v>重</v>
      </c>
      <c r="I1522" s="24">
        <v>41711</v>
      </c>
      <c r="J1522" s="27"/>
      <c r="K1522" s="12" t="s">
        <v>13464</v>
      </c>
      <c r="L1522" s="11"/>
      <c r="M1522" s="167" t="s">
        <v>9901</v>
      </c>
      <c r="N1522" s="69"/>
      <c r="O1522" s="18" t="str">
        <f t="shared" ca="1" si="113"/>
        <v>92天</v>
      </c>
      <c r="P1522" s="80">
        <v>100</v>
      </c>
      <c r="Q1522" s="80">
        <v>9140068</v>
      </c>
      <c r="R1522" s="80"/>
      <c r="S1522" s="80"/>
    </row>
    <row r="1523" spans="1:19">
      <c r="A1523" s="7">
        <v>1538</v>
      </c>
      <c r="B1523" s="118" t="s">
        <v>11498</v>
      </c>
      <c r="C1523" s="12" t="s">
        <v>10393</v>
      </c>
      <c r="D1523" s="7" t="str">
        <f t="shared" si="114"/>
        <v>长荣箱</v>
      </c>
      <c r="E1523" s="12" t="s">
        <v>15481</v>
      </c>
      <c r="F1523" s="19">
        <v>41705</v>
      </c>
      <c r="G1523" s="80">
        <v>100</v>
      </c>
      <c r="H1523" s="7" t="str">
        <f t="shared" si="115"/>
        <v>重</v>
      </c>
      <c r="I1523" s="24">
        <v>41731</v>
      </c>
      <c r="J1523" s="27"/>
      <c r="K1523" s="12" t="s">
        <v>1359</v>
      </c>
      <c r="L1523" s="11"/>
      <c r="M1523" s="167" t="s">
        <v>13717</v>
      </c>
      <c r="N1523" s="69"/>
      <c r="O1523" s="18" t="str">
        <f t="shared" ca="1" si="113"/>
        <v>94天</v>
      </c>
      <c r="P1523" s="80">
        <v>100</v>
      </c>
      <c r="Q1523" s="80">
        <v>9140068</v>
      </c>
      <c r="R1523" s="80"/>
      <c r="S1523" s="80"/>
    </row>
    <row r="1524" spans="1:19">
      <c r="A1524" s="7">
        <v>1539</v>
      </c>
      <c r="B1524" s="118" t="s">
        <v>1433</v>
      </c>
      <c r="C1524" s="12" t="s">
        <v>10393</v>
      </c>
      <c r="D1524" s="7" t="str">
        <f t="shared" si="114"/>
        <v>长荣箱</v>
      </c>
      <c r="E1524" s="12" t="s">
        <v>15481</v>
      </c>
      <c r="F1524" s="19">
        <v>41706</v>
      </c>
      <c r="G1524" s="80">
        <v>100</v>
      </c>
      <c r="H1524" s="7" t="str">
        <f t="shared" si="115"/>
        <v>重</v>
      </c>
      <c r="I1524" s="24">
        <v>41767</v>
      </c>
      <c r="J1524" s="27"/>
      <c r="K1524" s="12" t="s">
        <v>5796</v>
      </c>
      <c r="L1524" s="11"/>
      <c r="M1524" s="167" t="s">
        <v>2132</v>
      </c>
      <c r="N1524" s="69"/>
      <c r="O1524" s="18" t="str">
        <f t="shared" ca="1" si="113"/>
        <v>93天</v>
      </c>
      <c r="P1524" s="80">
        <v>100</v>
      </c>
      <c r="Q1524" s="80">
        <v>9140068</v>
      </c>
      <c r="R1524" s="80">
        <v>300</v>
      </c>
      <c r="S1524" s="80">
        <v>9140098</v>
      </c>
    </row>
    <row r="1525" spans="1:19">
      <c r="A1525" s="7">
        <v>1540</v>
      </c>
      <c r="B1525" s="118" t="s">
        <v>1434</v>
      </c>
      <c r="C1525" s="12" t="s">
        <v>10393</v>
      </c>
      <c r="D1525" s="7" t="str">
        <f t="shared" si="114"/>
        <v>长荣箱</v>
      </c>
      <c r="E1525" s="12" t="s">
        <v>15481</v>
      </c>
      <c r="F1525" s="19">
        <v>41708</v>
      </c>
      <c r="G1525" s="80">
        <v>100</v>
      </c>
      <c r="H1525" s="7" t="str">
        <f t="shared" si="115"/>
        <v>重</v>
      </c>
      <c r="I1525" s="24">
        <v>41712</v>
      </c>
      <c r="J1525" s="27"/>
      <c r="K1525" s="12" t="s">
        <v>7704</v>
      </c>
      <c r="L1525" s="11"/>
      <c r="M1525" s="167" t="s">
        <v>12774</v>
      </c>
      <c r="N1525" s="69"/>
      <c r="O1525" s="18" t="str">
        <f t="shared" ca="1" si="113"/>
        <v>91天</v>
      </c>
      <c r="P1525" s="80">
        <v>100</v>
      </c>
      <c r="Q1525" s="80">
        <v>9140068</v>
      </c>
      <c r="R1525" s="80"/>
      <c r="S1525" s="80"/>
    </row>
    <row r="1526" spans="1:19">
      <c r="A1526" s="7">
        <v>1541</v>
      </c>
      <c r="B1526" s="118" t="s">
        <v>1435</v>
      </c>
      <c r="C1526" s="12" t="s">
        <v>10393</v>
      </c>
      <c r="D1526" s="7" t="str">
        <f t="shared" si="114"/>
        <v>长荣箱</v>
      </c>
      <c r="E1526" s="12" t="s">
        <v>15481</v>
      </c>
      <c r="F1526" s="19">
        <v>41723</v>
      </c>
      <c r="G1526" s="80">
        <v>100</v>
      </c>
      <c r="H1526" s="7" t="str">
        <f t="shared" si="115"/>
        <v>重</v>
      </c>
      <c r="I1526" s="24">
        <v>41733</v>
      </c>
      <c r="J1526" s="27"/>
      <c r="K1526" s="12" t="s">
        <v>1359</v>
      </c>
      <c r="L1526" s="11"/>
      <c r="M1526" s="167" t="s">
        <v>13717</v>
      </c>
      <c r="N1526" s="69"/>
      <c r="O1526" s="18" t="str">
        <f t="shared" ca="1" si="113"/>
        <v>76天</v>
      </c>
      <c r="P1526" s="80">
        <v>100</v>
      </c>
      <c r="Q1526" s="80">
        <v>9140068</v>
      </c>
      <c r="R1526" s="80"/>
      <c r="S1526" s="80"/>
    </row>
    <row r="1527" spans="1:19">
      <c r="A1527" s="7">
        <v>1542</v>
      </c>
      <c r="B1527" s="118" t="s">
        <v>1436</v>
      </c>
      <c r="C1527" s="12" t="s">
        <v>10393</v>
      </c>
      <c r="D1527" s="7" t="str">
        <f t="shared" si="114"/>
        <v>长荣箱</v>
      </c>
      <c r="E1527" s="12" t="s">
        <v>15481</v>
      </c>
      <c r="F1527" s="19">
        <v>41725</v>
      </c>
      <c r="G1527" s="80">
        <v>100</v>
      </c>
      <c r="H1527" s="7" t="str">
        <f t="shared" si="115"/>
        <v>重</v>
      </c>
      <c r="I1527" s="24">
        <v>41732</v>
      </c>
      <c r="J1527" s="27"/>
      <c r="K1527" s="12" t="s">
        <v>1359</v>
      </c>
      <c r="L1527" s="11"/>
      <c r="M1527" s="167" t="s">
        <v>13717</v>
      </c>
      <c r="N1527" s="69"/>
      <c r="O1527" s="18" t="str">
        <f t="shared" ca="1" si="113"/>
        <v>74天</v>
      </c>
      <c r="P1527" s="80">
        <v>100</v>
      </c>
      <c r="Q1527" s="80">
        <v>9140068</v>
      </c>
      <c r="R1527" s="80"/>
      <c r="S1527" s="80"/>
    </row>
    <row r="1528" spans="1:19">
      <c r="A1528" s="7">
        <v>1543</v>
      </c>
      <c r="B1528" s="118" t="s">
        <v>11480</v>
      </c>
      <c r="C1528" s="12" t="s">
        <v>10393</v>
      </c>
      <c r="D1528" s="7" t="str">
        <f t="shared" si="114"/>
        <v>长荣箱</v>
      </c>
      <c r="E1528" s="12" t="s">
        <v>17174</v>
      </c>
      <c r="F1528" s="19">
        <v>41706</v>
      </c>
      <c r="G1528" s="80">
        <v>100</v>
      </c>
      <c r="H1528" s="7" t="str">
        <f t="shared" si="115"/>
        <v>重</v>
      </c>
      <c r="I1528" s="24">
        <v>41741</v>
      </c>
      <c r="J1528" s="27"/>
      <c r="K1528" s="12" t="s">
        <v>13302</v>
      </c>
      <c r="L1528" s="11"/>
      <c r="M1528" s="167" t="s">
        <v>13618</v>
      </c>
      <c r="N1528" s="69"/>
      <c r="O1528" s="18" t="str">
        <f t="shared" ca="1" si="113"/>
        <v>93天</v>
      </c>
      <c r="P1528" s="80">
        <v>100</v>
      </c>
      <c r="Q1528" s="80">
        <v>9140068</v>
      </c>
      <c r="R1528" s="80"/>
      <c r="S1528" s="80"/>
    </row>
    <row r="1529" spans="1:19">
      <c r="A1529" s="7">
        <v>1544</v>
      </c>
      <c r="B1529" s="118" t="s">
        <v>11481</v>
      </c>
      <c r="C1529" s="12" t="s">
        <v>10393</v>
      </c>
      <c r="D1529" s="7" t="str">
        <f t="shared" si="114"/>
        <v>长荣箱</v>
      </c>
      <c r="E1529" s="12" t="s">
        <v>17174</v>
      </c>
      <c r="F1529" s="19">
        <v>41706</v>
      </c>
      <c r="G1529" s="80">
        <v>100</v>
      </c>
      <c r="H1529" s="7" t="str">
        <f t="shared" si="115"/>
        <v>重</v>
      </c>
      <c r="I1529" s="24">
        <v>41718</v>
      </c>
      <c r="J1529" s="27"/>
      <c r="K1529" s="12" t="s">
        <v>4794</v>
      </c>
      <c r="L1529" s="11"/>
      <c r="M1529" s="201">
        <v>147400088889</v>
      </c>
      <c r="N1529" s="69"/>
      <c r="O1529" s="18" t="str">
        <f t="shared" ca="1" si="113"/>
        <v>93天</v>
      </c>
      <c r="P1529" s="80">
        <v>100</v>
      </c>
      <c r="Q1529" s="80">
        <v>9140068</v>
      </c>
      <c r="R1529" s="80"/>
      <c r="S1529" s="80"/>
    </row>
    <row r="1530" spans="1:19">
      <c r="A1530" s="7">
        <v>1545</v>
      </c>
      <c r="B1530" s="118" t="s">
        <v>11482</v>
      </c>
      <c r="C1530" s="12" t="s">
        <v>10393</v>
      </c>
      <c r="D1530" s="7" t="str">
        <f t="shared" si="114"/>
        <v>长荣箱</v>
      </c>
      <c r="E1530" s="12" t="s">
        <v>15481</v>
      </c>
      <c r="F1530" s="19">
        <v>41707</v>
      </c>
      <c r="G1530" s="80">
        <v>100</v>
      </c>
      <c r="H1530" s="7" t="str">
        <f t="shared" si="115"/>
        <v>重</v>
      </c>
      <c r="I1530" s="24">
        <v>41712</v>
      </c>
      <c r="J1530" s="27"/>
      <c r="K1530" s="12" t="s">
        <v>7704</v>
      </c>
      <c r="L1530" s="11"/>
      <c r="M1530" s="167" t="s">
        <v>9901</v>
      </c>
      <c r="N1530" s="69"/>
      <c r="O1530" s="18" t="str">
        <f t="shared" ca="1" si="113"/>
        <v>92天</v>
      </c>
      <c r="P1530" s="80">
        <v>100</v>
      </c>
      <c r="Q1530" s="80">
        <v>9140068</v>
      </c>
      <c r="R1530" s="80"/>
      <c r="S1530" s="80"/>
    </row>
    <row r="1531" spans="1:19">
      <c r="A1531" s="7">
        <v>1546</v>
      </c>
      <c r="B1531" s="118" t="s">
        <v>11483</v>
      </c>
      <c r="C1531" s="12" t="s">
        <v>10393</v>
      </c>
      <c r="D1531" s="7" t="str">
        <f t="shared" si="114"/>
        <v>长荣箱</v>
      </c>
      <c r="E1531" s="12" t="s">
        <v>15481</v>
      </c>
      <c r="F1531" s="19">
        <v>41708</v>
      </c>
      <c r="G1531" s="80">
        <v>100</v>
      </c>
      <c r="H1531" s="7" t="str">
        <f t="shared" si="115"/>
        <v>重</v>
      </c>
      <c r="I1531" s="24">
        <v>41712</v>
      </c>
      <c r="J1531" s="27"/>
      <c r="K1531" s="12" t="s">
        <v>2346</v>
      </c>
      <c r="L1531" s="11"/>
      <c r="M1531" s="167" t="s">
        <v>9899</v>
      </c>
      <c r="N1531" s="69"/>
      <c r="O1531" s="18" t="str">
        <f t="shared" ca="1" si="113"/>
        <v>91天</v>
      </c>
      <c r="P1531" s="80">
        <v>100</v>
      </c>
      <c r="Q1531" s="80">
        <v>9140068</v>
      </c>
      <c r="R1531" s="80"/>
      <c r="S1531" s="80"/>
    </row>
    <row r="1532" spans="1:19">
      <c r="A1532" s="7">
        <v>1547</v>
      </c>
      <c r="B1532" s="118" t="s">
        <v>11484</v>
      </c>
      <c r="C1532" s="12" t="s">
        <v>10393</v>
      </c>
      <c r="D1532" s="7" t="str">
        <f t="shared" si="114"/>
        <v>长荣箱</v>
      </c>
      <c r="E1532" s="12" t="s">
        <v>15481</v>
      </c>
      <c r="F1532" s="19">
        <v>41729</v>
      </c>
      <c r="G1532" s="80">
        <v>100</v>
      </c>
      <c r="H1532" s="7" t="str">
        <f t="shared" si="115"/>
        <v>重</v>
      </c>
      <c r="I1532" s="24">
        <v>41744</v>
      </c>
      <c r="J1532" s="27"/>
      <c r="K1532" s="12" t="s">
        <v>13302</v>
      </c>
      <c r="L1532" s="11"/>
      <c r="M1532" s="167" t="s">
        <v>15884</v>
      </c>
      <c r="N1532" s="69"/>
      <c r="O1532" s="18" t="str">
        <f t="shared" ca="1" si="113"/>
        <v>70天</v>
      </c>
      <c r="P1532" s="80">
        <v>100</v>
      </c>
      <c r="Q1532" s="80">
        <v>9140068</v>
      </c>
      <c r="R1532" s="80"/>
      <c r="S1532" s="80"/>
    </row>
    <row r="1533" spans="1:19">
      <c r="A1533" s="7">
        <v>1548</v>
      </c>
      <c r="B1533" s="118" t="s">
        <v>11485</v>
      </c>
      <c r="C1533" s="12" t="s">
        <v>10393</v>
      </c>
      <c r="D1533" s="7" t="str">
        <f t="shared" si="114"/>
        <v>长荣箱</v>
      </c>
      <c r="E1533" s="12" t="s">
        <v>8078</v>
      </c>
      <c r="F1533" s="19">
        <v>41729</v>
      </c>
      <c r="G1533" s="80">
        <v>100</v>
      </c>
      <c r="H1533" s="7" t="str">
        <f t="shared" si="115"/>
        <v>重</v>
      </c>
      <c r="I1533" s="24">
        <v>41731</v>
      </c>
      <c r="J1533" s="27"/>
      <c r="K1533" s="12" t="s">
        <v>1359</v>
      </c>
      <c r="L1533" s="11"/>
      <c r="M1533" s="167" t="s">
        <v>13717</v>
      </c>
      <c r="N1533" s="69"/>
      <c r="O1533" s="18" t="str">
        <f t="shared" ca="1" si="113"/>
        <v>70天</v>
      </c>
      <c r="P1533" s="80">
        <v>100</v>
      </c>
      <c r="Q1533" s="80">
        <v>9140068</v>
      </c>
      <c r="R1533" s="80"/>
      <c r="S1533" s="80"/>
    </row>
    <row r="1534" spans="1:19">
      <c r="A1534" s="7">
        <v>1549</v>
      </c>
      <c r="B1534" s="118" t="s">
        <v>11486</v>
      </c>
      <c r="C1534" s="12" t="s">
        <v>10393</v>
      </c>
      <c r="D1534" s="7" t="str">
        <f t="shared" si="114"/>
        <v>长荣箱</v>
      </c>
      <c r="E1534" s="12" t="s">
        <v>17174</v>
      </c>
      <c r="F1534" s="19">
        <v>41721</v>
      </c>
      <c r="G1534" s="80">
        <v>100</v>
      </c>
      <c r="H1534" s="7" t="str">
        <f t="shared" si="115"/>
        <v>重</v>
      </c>
      <c r="I1534" s="24">
        <v>41729</v>
      </c>
      <c r="J1534" s="27"/>
      <c r="K1534" s="12" t="s">
        <v>10395</v>
      </c>
      <c r="L1534" s="11"/>
      <c r="M1534" s="167" t="s">
        <v>10780</v>
      </c>
      <c r="N1534" s="69"/>
      <c r="O1534" s="18" t="str">
        <f t="shared" ca="1" si="113"/>
        <v>78天</v>
      </c>
      <c r="P1534" s="80">
        <v>100</v>
      </c>
      <c r="Q1534" s="80">
        <v>9140068</v>
      </c>
      <c r="R1534" s="80"/>
      <c r="S1534" s="80"/>
    </row>
    <row r="1535" spans="1:19">
      <c r="A1535" s="7">
        <v>1550</v>
      </c>
      <c r="B1535" s="118" t="s">
        <v>11487</v>
      </c>
      <c r="C1535" s="12" t="s">
        <v>10393</v>
      </c>
      <c r="D1535" s="7" t="str">
        <f t="shared" si="114"/>
        <v>长荣箱</v>
      </c>
      <c r="E1535" s="12" t="s">
        <v>15481</v>
      </c>
      <c r="F1535" s="19">
        <v>41707</v>
      </c>
      <c r="G1535" s="80">
        <v>100</v>
      </c>
      <c r="H1535" s="7" t="str">
        <f t="shared" si="115"/>
        <v>重</v>
      </c>
      <c r="I1535" s="24">
        <v>41712</v>
      </c>
      <c r="J1535" s="27"/>
      <c r="K1535" s="12" t="s">
        <v>7725</v>
      </c>
      <c r="L1535" s="11"/>
      <c r="M1535" s="167" t="s">
        <v>9899</v>
      </c>
      <c r="N1535" s="69"/>
      <c r="O1535" s="18" t="str">
        <f t="shared" ca="1" si="113"/>
        <v>92天</v>
      </c>
      <c r="P1535" s="80">
        <v>100</v>
      </c>
      <c r="Q1535" s="80">
        <v>9140068</v>
      </c>
      <c r="R1535" s="80"/>
      <c r="S1535" s="80"/>
    </row>
    <row r="1536" spans="1:19">
      <c r="A1536" s="7">
        <v>1551</v>
      </c>
      <c r="B1536" s="118" t="s">
        <v>11488</v>
      </c>
      <c r="C1536" s="12" t="s">
        <v>10393</v>
      </c>
      <c r="D1536" s="7" t="str">
        <f t="shared" si="114"/>
        <v>长荣箱</v>
      </c>
      <c r="E1536" s="12" t="s">
        <v>15481</v>
      </c>
      <c r="F1536" s="19">
        <v>41706</v>
      </c>
      <c r="G1536" s="80">
        <v>100</v>
      </c>
      <c r="H1536" s="7" t="str">
        <f t="shared" si="115"/>
        <v>重</v>
      </c>
      <c r="I1536" s="24">
        <v>41720</v>
      </c>
      <c r="J1536" s="27"/>
      <c r="K1536" s="12" t="s">
        <v>3622</v>
      </c>
      <c r="L1536" s="11"/>
      <c r="M1536" s="167" t="s">
        <v>10779</v>
      </c>
      <c r="N1536" s="69"/>
      <c r="O1536" s="18" t="str">
        <f t="shared" ca="1" si="113"/>
        <v>93天</v>
      </c>
      <c r="P1536" s="80">
        <v>100</v>
      </c>
      <c r="Q1536" s="80">
        <v>9140068</v>
      </c>
      <c r="R1536" s="80"/>
      <c r="S1536" s="80"/>
    </row>
    <row r="1537" spans="1:19">
      <c r="A1537" s="7">
        <v>1552</v>
      </c>
      <c r="B1537" s="118" t="s">
        <v>13714</v>
      </c>
      <c r="C1537" s="12" t="s">
        <v>10393</v>
      </c>
      <c r="D1537" s="7" t="str">
        <f t="shared" si="114"/>
        <v>长荣箱</v>
      </c>
      <c r="E1537" s="12" t="s">
        <v>17174</v>
      </c>
      <c r="F1537" s="19">
        <v>41724</v>
      </c>
      <c r="G1537" s="80">
        <v>100</v>
      </c>
      <c r="H1537" s="7" t="str">
        <f t="shared" si="115"/>
        <v>重</v>
      </c>
      <c r="I1537" s="24">
        <v>41730</v>
      </c>
      <c r="J1537" s="27"/>
      <c r="K1537" s="12" t="s">
        <v>1359</v>
      </c>
      <c r="L1537" s="11"/>
      <c r="M1537" s="167" t="s">
        <v>13717</v>
      </c>
      <c r="N1537" s="69"/>
      <c r="O1537" s="18" t="str">
        <f t="shared" ca="1" si="113"/>
        <v>75天</v>
      </c>
      <c r="P1537" s="80">
        <v>100</v>
      </c>
      <c r="Q1537" s="80">
        <v>9140068</v>
      </c>
      <c r="R1537" s="80"/>
      <c r="S1537" s="80"/>
    </row>
    <row r="1538" spans="1:19">
      <c r="A1538" s="7">
        <v>1553</v>
      </c>
      <c r="B1538" s="118" t="s">
        <v>11489</v>
      </c>
      <c r="C1538" s="12" t="s">
        <v>10393</v>
      </c>
      <c r="D1538" s="7" t="str">
        <f t="shared" si="114"/>
        <v>长荣箱</v>
      </c>
      <c r="E1538" s="12" t="s">
        <v>15481</v>
      </c>
      <c r="F1538" s="19">
        <v>41705</v>
      </c>
      <c r="G1538" s="80">
        <v>100</v>
      </c>
      <c r="H1538" s="7" t="str">
        <f t="shared" si="115"/>
        <v>重</v>
      </c>
      <c r="I1538" s="24">
        <v>41721</v>
      </c>
      <c r="J1538" s="27"/>
      <c r="K1538" s="12" t="s">
        <v>4794</v>
      </c>
      <c r="L1538" s="11"/>
      <c r="M1538" s="167" t="s">
        <v>1967</v>
      </c>
      <c r="N1538" s="69"/>
      <c r="O1538" s="18" t="str">
        <f t="shared" ca="1" si="113"/>
        <v>94天</v>
      </c>
      <c r="P1538" s="80">
        <v>100</v>
      </c>
      <c r="Q1538" s="80">
        <v>9140068</v>
      </c>
      <c r="R1538" s="80"/>
      <c r="S1538" s="80"/>
    </row>
    <row r="1539" spans="1:19">
      <c r="A1539" s="7">
        <v>1554</v>
      </c>
      <c r="B1539" s="118" t="s">
        <v>11491</v>
      </c>
      <c r="C1539" s="12" t="s">
        <v>10393</v>
      </c>
      <c r="D1539" s="7" t="str">
        <f t="shared" si="114"/>
        <v>长荣箱</v>
      </c>
      <c r="E1539" s="12" t="s">
        <v>15481</v>
      </c>
      <c r="F1539" s="19">
        <v>41722</v>
      </c>
      <c r="G1539" s="80">
        <v>100</v>
      </c>
      <c r="H1539" s="7" t="str">
        <f t="shared" si="115"/>
        <v>重</v>
      </c>
      <c r="I1539" s="24">
        <v>41723</v>
      </c>
      <c r="J1539" s="27"/>
      <c r="K1539" s="12" t="s">
        <v>4794</v>
      </c>
      <c r="L1539" s="11"/>
      <c r="M1539" s="167" t="s">
        <v>10790</v>
      </c>
      <c r="N1539" s="69"/>
      <c r="O1539" s="18" t="str">
        <f t="shared" ca="1" si="113"/>
        <v>77天</v>
      </c>
      <c r="P1539" s="80">
        <v>100</v>
      </c>
      <c r="Q1539" s="80">
        <v>9140068</v>
      </c>
      <c r="R1539" s="80"/>
      <c r="S1539" s="80"/>
    </row>
    <row r="1540" spans="1:19">
      <c r="A1540" s="7">
        <v>1555</v>
      </c>
      <c r="B1540" s="118" t="s">
        <v>11493</v>
      </c>
      <c r="C1540" s="12" t="s">
        <v>10393</v>
      </c>
      <c r="D1540" s="7" t="str">
        <f t="shared" si="114"/>
        <v>长荣箱</v>
      </c>
      <c r="E1540" s="12" t="s">
        <v>15481</v>
      </c>
      <c r="F1540" s="19">
        <v>41707</v>
      </c>
      <c r="G1540" s="80">
        <v>100</v>
      </c>
      <c r="H1540" s="7" t="str">
        <f t="shared" si="115"/>
        <v>重</v>
      </c>
      <c r="I1540" s="24">
        <v>41708</v>
      </c>
      <c r="J1540" s="27"/>
      <c r="K1540" s="12" t="s">
        <v>17072</v>
      </c>
      <c r="L1540" s="11"/>
      <c r="M1540" s="167" t="s">
        <v>7763</v>
      </c>
      <c r="N1540" s="69"/>
      <c r="O1540" s="18" t="str">
        <f t="shared" ca="1" si="113"/>
        <v>92天</v>
      </c>
      <c r="P1540" s="80">
        <v>100</v>
      </c>
      <c r="Q1540" s="80">
        <v>9140068</v>
      </c>
      <c r="R1540" s="80"/>
      <c r="S1540" s="80"/>
    </row>
    <row r="1541" spans="1:19">
      <c r="A1541" s="7">
        <v>1556</v>
      </c>
      <c r="B1541" s="118" t="s">
        <v>11494</v>
      </c>
      <c r="C1541" s="12" t="s">
        <v>10393</v>
      </c>
      <c r="D1541" s="7" t="str">
        <f t="shared" si="114"/>
        <v>长荣箱</v>
      </c>
      <c r="E1541" s="12" t="s">
        <v>15481</v>
      </c>
      <c r="F1541" s="19">
        <v>41707</v>
      </c>
      <c r="G1541" s="80">
        <v>100</v>
      </c>
      <c r="H1541" s="7" t="str">
        <f t="shared" si="115"/>
        <v>重</v>
      </c>
      <c r="I1541" s="24">
        <v>41712</v>
      </c>
      <c r="J1541" s="27"/>
      <c r="K1541" s="12" t="s">
        <v>7704</v>
      </c>
      <c r="L1541" s="11"/>
      <c r="M1541" s="167" t="s">
        <v>12774</v>
      </c>
      <c r="N1541" s="69"/>
      <c r="O1541" s="18" t="str">
        <f t="shared" ca="1" si="113"/>
        <v>92天</v>
      </c>
      <c r="P1541" s="80">
        <v>100</v>
      </c>
      <c r="Q1541" s="80">
        <v>9140068</v>
      </c>
      <c r="R1541" s="80"/>
      <c r="S1541" s="80"/>
    </row>
    <row r="1542" spans="1:19">
      <c r="A1542" s="7">
        <v>1557</v>
      </c>
      <c r="B1542" s="118" t="s">
        <v>11497</v>
      </c>
      <c r="C1542" s="12" t="s">
        <v>10393</v>
      </c>
      <c r="D1542" s="7" t="str">
        <f t="shared" si="114"/>
        <v>长荣箱</v>
      </c>
      <c r="E1542" s="12" t="s">
        <v>15481</v>
      </c>
      <c r="F1542" s="19">
        <v>41707</v>
      </c>
      <c r="G1542" s="80">
        <v>100</v>
      </c>
      <c r="H1542" s="7" t="str">
        <f t="shared" si="115"/>
        <v>重</v>
      </c>
      <c r="I1542" s="24">
        <v>41712</v>
      </c>
      <c r="J1542" s="27"/>
      <c r="K1542" s="12" t="s">
        <v>7704</v>
      </c>
      <c r="L1542" s="11"/>
      <c r="M1542" s="167" t="s">
        <v>12774</v>
      </c>
      <c r="N1542" s="69"/>
      <c r="O1542" s="18" t="str">
        <f t="shared" ca="1" si="113"/>
        <v>92天</v>
      </c>
      <c r="P1542" s="80">
        <v>100</v>
      </c>
      <c r="Q1542" s="80">
        <v>9140068</v>
      </c>
      <c r="R1542" s="80"/>
      <c r="S1542" s="80"/>
    </row>
    <row r="1543" spans="1:19">
      <c r="A1543" s="7">
        <v>1558</v>
      </c>
      <c r="B1543" s="118" t="s">
        <v>11499</v>
      </c>
      <c r="C1543" s="12" t="s">
        <v>10393</v>
      </c>
      <c r="D1543" s="7" t="str">
        <f t="shared" si="114"/>
        <v>长荣箱</v>
      </c>
      <c r="E1543" s="12" t="s">
        <v>17174</v>
      </c>
      <c r="F1543" s="19">
        <v>41725</v>
      </c>
      <c r="G1543" s="80">
        <v>100</v>
      </c>
      <c r="H1543" s="7" t="str">
        <f t="shared" si="115"/>
        <v>重</v>
      </c>
      <c r="I1543" s="24">
        <v>41732</v>
      </c>
      <c r="J1543" s="27"/>
      <c r="K1543" s="12" t="s">
        <v>2346</v>
      </c>
      <c r="L1543" s="11"/>
      <c r="M1543" s="167" t="s">
        <v>13719</v>
      </c>
      <c r="N1543" s="69"/>
      <c r="O1543" s="18" t="str">
        <f t="shared" ref="O1543:O1608" ca="1" si="116">IF(I1543="","",IF(ISNONTEXT(J1543),DATEDIF(F1543,TODAY(),"d")&amp;"天","出场"))</f>
        <v>74天</v>
      </c>
      <c r="P1543" s="80">
        <v>100</v>
      </c>
      <c r="Q1543" s="80">
        <v>9140068</v>
      </c>
      <c r="R1543" s="80"/>
      <c r="S1543" s="80"/>
    </row>
    <row r="1544" spans="1:19">
      <c r="A1544" s="7">
        <v>1559</v>
      </c>
      <c r="B1544" s="118" t="s">
        <v>11500</v>
      </c>
      <c r="C1544" s="12" t="s">
        <v>10393</v>
      </c>
      <c r="D1544" s="7" t="str">
        <f t="shared" si="114"/>
        <v>长荣箱</v>
      </c>
      <c r="E1544" s="12" t="s">
        <v>15481</v>
      </c>
      <c r="F1544" s="19">
        <v>41705</v>
      </c>
      <c r="G1544" s="80">
        <v>100</v>
      </c>
      <c r="H1544" s="7" t="str">
        <f t="shared" si="115"/>
        <v>重</v>
      </c>
      <c r="I1544" s="24">
        <v>41705</v>
      </c>
      <c r="J1544" s="27"/>
      <c r="K1544" s="12" t="s">
        <v>13302</v>
      </c>
      <c r="L1544" s="11"/>
      <c r="M1544" s="167" t="s">
        <v>7774</v>
      </c>
      <c r="N1544" s="69"/>
      <c r="O1544" s="18" t="str">
        <f t="shared" ca="1" si="116"/>
        <v>94天</v>
      </c>
      <c r="P1544" s="80">
        <v>100</v>
      </c>
      <c r="Q1544" s="80">
        <v>9140068</v>
      </c>
      <c r="R1544" s="80"/>
      <c r="S1544" s="80"/>
    </row>
    <row r="1545" spans="1:19">
      <c r="A1545" s="7">
        <v>1560</v>
      </c>
      <c r="B1545" s="118" t="s">
        <v>3482</v>
      </c>
      <c r="C1545" s="12" t="s">
        <v>10393</v>
      </c>
      <c r="D1545" s="7" t="str">
        <f t="shared" si="114"/>
        <v>长荣箱</v>
      </c>
      <c r="E1545" s="12" t="s">
        <v>15481</v>
      </c>
      <c r="F1545" s="19">
        <v>41715</v>
      </c>
      <c r="G1545" s="80">
        <v>100</v>
      </c>
      <c r="H1545" s="7" t="str">
        <f t="shared" si="115"/>
        <v>重</v>
      </c>
      <c r="I1545" s="24">
        <v>41738</v>
      </c>
      <c r="J1545" s="27"/>
      <c r="K1545" s="12" t="s">
        <v>7704</v>
      </c>
      <c r="L1545" s="11"/>
      <c r="M1545" s="167" t="s">
        <v>11509</v>
      </c>
      <c r="N1545" s="69"/>
      <c r="O1545" s="18" t="str">
        <f t="shared" ca="1" si="116"/>
        <v>84天</v>
      </c>
      <c r="P1545" s="80">
        <v>100</v>
      </c>
      <c r="Q1545" s="80">
        <v>9140068</v>
      </c>
      <c r="R1545" s="80"/>
      <c r="S1545" s="80"/>
    </row>
    <row r="1546" spans="1:19">
      <c r="A1546" s="7">
        <v>1561</v>
      </c>
      <c r="B1546" s="118" t="s">
        <v>3483</v>
      </c>
      <c r="C1546" s="12" t="s">
        <v>10393</v>
      </c>
      <c r="D1546" s="7" t="str">
        <f t="shared" si="114"/>
        <v>长荣箱</v>
      </c>
      <c r="E1546" s="12" t="s">
        <v>17174</v>
      </c>
      <c r="F1546" s="19">
        <v>41716</v>
      </c>
      <c r="G1546" s="80">
        <v>100</v>
      </c>
      <c r="H1546" s="7" t="str">
        <f t="shared" si="115"/>
        <v>重</v>
      </c>
      <c r="I1546" s="24">
        <v>41737</v>
      </c>
      <c r="J1546" s="27"/>
      <c r="K1546" s="12" t="s">
        <v>10395</v>
      </c>
      <c r="L1546" s="11"/>
      <c r="M1546" s="167" t="s">
        <v>13709</v>
      </c>
      <c r="N1546" s="69"/>
      <c r="O1546" s="18" t="str">
        <f t="shared" ca="1" si="116"/>
        <v>83天</v>
      </c>
      <c r="P1546" s="80">
        <v>100</v>
      </c>
      <c r="Q1546" s="80">
        <v>9140068</v>
      </c>
      <c r="R1546" s="80"/>
      <c r="S1546" s="80"/>
    </row>
    <row r="1547" spans="1:19">
      <c r="A1547" s="7">
        <v>1562</v>
      </c>
      <c r="B1547" s="118" t="s">
        <v>7105</v>
      </c>
      <c r="C1547" s="12" t="s">
        <v>10393</v>
      </c>
      <c r="D1547" s="7" t="str">
        <f t="shared" si="114"/>
        <v>长荣箱</v>
      </c>
      <c r="E1547" s="12" t="s">
        <v>17174</v>
      </c>
      <c r="F1547" s="19">
        <v>41715</v>
      </c>
      <c r="G1547" s="80">
        <v>100</v>
      </c>
      <c r="H1547" s="7" t="str">
        <f t="shared" si="115"/>
        <v>重</v>
      </c>
      <c r="I1547" s="24">
        <v>41717</v>
      </c>
      <c r="J1547" s="27"/>
      <c r="K1547" s="12" t="s">
        <v>13302</v>
      </c>
      <c r="L1547" s="11"/>
      <c r="M1547" s="201">
        <v>147400089214</v>
      </c>
      <c r="N1547" s="69"/>
      <c r="O1547" s="18" t="str">
        <f t="shared" ca="1" si="116"/>
        <v>84天</v>
      </c>
      <c r="P1547" s="80">
        <v>100</v>
      </c>
      <c r="Q1547" s="80">
        <v>9140068</v>
      </c>
      <c r="R1547" s="80"/>
      <c r="S1547" s="80"/>
    </row>
    <row r="1548" spans="1:19">
      <c r="A1548" s="7">
        <v>1563</v>
      </c>
      <c r="B1548" s="118" t="s">
        <v>3484</v>
      </c>
      <c r="C1548" s="12" t="s">
        <v>10393</v>
      </c>
      <c r="D1548" s="7" t="str">
        <f t="shared" si="114"/>
        <v>长荣箱</v>
      </c>
      <c r="E1548" s="12" t="s">
        <v>15481</v>
      </c>
      <c r="F1548" s="19">
        <v>41716</v>
      </c>
      <c r="G1548" s="80">
        <v>100</v>
      </c>
      <c r="H1548" s="7" t="str">
        <f t="shared" si="115"/>
        <v>重</v>
      </c>
      <c r="I1548" s="24">
        <v>41738</v>
      </c>
      <c r="J1548" s="27"/>
      <c r="K1548" s="12" t="s">
        <v>7704</v>
      </c>
      <c r="L1548" s="11"/>
      <c r="M1548" s="167" t="s">
        <v>11509</v>
      </c>
      <c r="N1548" s="69"/>
      <c r="O1548" s="18" t="str">
        <f t="shared" ca="1" si="116"/>
        <v>83天</v>
      </c>
      <c r="P1548" s="80">
        <v>100</v>
      </c>
      <c r="Q1548" s="80">
        <v>9140068</v>
      </c>
      <c r="R1548" s="80"/>
      <c r="S1548" s="80"/>
    </row>
    <row r="1549" spans="1:19">
      <c r="A1549" s="7">
        <v>1564</v>
      </c>
      <c r="B1549" s="118" t="s">
        <v>4734</v>
      </c>
      <c r="C1549" s="12" t="s">
        <v>10393</v>
      </c>
      <c r="D1549" s="7" t="str">
        <f t="shared" si="114"/>
        <v>长荣箱</v>
      </c>
      <c r="E1549" s="12" t="s">
        <v>17174</v>
      </c>
      <c r="F1549" s="19">
        <v>41704</v>
      </c>
      <c r="G1549" s="80" t="s">
        <v>649</v>
      </c>
      <c r="H1549" s="7" t="str">
        <f t="shared" si="115"/>
        <v>重</v>
      </c>
      <c r="I1549" s="24">
        <v>41708</v>
      </c>
      <c r="J1549" s="27"/>
      <c r="K1549" s="12" t="s">
        <v>17072</v>
      </c>
      <c r="L1549" s="11"/>
      <c r="M1549" s="167" t="s">
        <v>7763</v>
      </c>
      <c r="N1549" s="69"/>
      <c r="O1549" s="18" t="str">
        <f t="shared" ca="1" si="116"/>
        <v>95天</v>
      </c>
      <c r="P1549" s="80">
        <v>50</v>
      </c>
      <c r="Q1549" s="80">
        <v>9140068</v>
      </c>
      <c r="R1549" s="80"/>
      <c r="S1549" s="80"/>
    </row>
    <row r="1550" spans="1:19">
      <c r="A1550" s="7">
        <v>1565</v>
      </c>
      <c r="B1550" s="118" t="s">
        <v>4735</v>
      </c>
      <c r="C1550" s="12" t="s">
        <v>10393</v>
      </c>
      <c r="D1550" s="7" t="str">
        <f t="shared" ref="D1550:D1556" si="117">IF(B1550="","","长荣箱")</f>
        <v>长荣箱</v>
      </c>
      <c r="E1550" s="12" t="s">
        <v>17174</v>
      </c>
      <c r="F1550" s="19">
        <v>41704</v>
      </c>
      <c r="G1550" s="80">
        <v>50</v>
      </c>
      <c r="H1550" s="7" t="str">
        <f t="shared" si="115"/>
        <v>重</v>
      </c>
      <c r="I1550" s="24">
        <v>41704</v>
      </c>
      <c r="J1550" s="27"/>
      <c r="K1550" s="12" t="s">
        <v>2991</v>
      </c>
      <c r="L1550" s="11"/>
      <c r="M1550" s="192" t="s">
        <v>7766</v>
      </c>
      <c r="N1550" s="69"/>
      <c r="O1550" s="18" t="str">
        <f t="shared" ca="1" si="116"/>
        <v>95天</v>
      </c>
      <c r="P1550" s="80">
        <v>50</v>
      </c>
      <c r="Q1550" s="80">
        <v>9140068</v>
      </c>
      <c r="R1550" s="80"/>
      <c r="S1550" s="80"/>
    </row>
    <row r="1551" spans="1:19">
      <c r="A1551" s="7">
        <v>1566</v>
      </c>
      <c r="B1551" s="118" t="s">
        <v>4736</v>
      </c>
      <c r="C1551" s="12" t="s">
        <v>10393</v>
      </c>
      <c r="D1551" s="7" t="str">
        <f t="shared" si="117"/>
        <v>长荣箱</v>
      </c>
      <c r="E1551" s="12" t="s">
        <v>17174</v>
      </c>
      <c r="F1551" s="19">
        <v>41704</v>
      </c>
      <c r="G1551" s="80">
        <v>50</v>
      </c>
      <c r="H1551" s="7" t="str">
        <f t="shared" si="115"/>
        <v>重</v>
      </c>
      <c r="I1551" s="24">
        <v>41704</v>
      </c>
      <c r="J1551" s="27"/>
      <c r="K1551" s="12" t="s">
        <v>647</v>
      </c>
      <c r="L1551" s="11"/>
      <c r="M1551" s="192" t="s">
        <v>7766</v>
      </c>
      <c r="N1551" s="69"/>
      <c r="O1551" s="18" t="str">
        <f t="shared" ca="1" si="116"/>
        <v>95天</v>
      </c>
      <c r="P1551" s="80">
        <v>50</v>
      </c>
      <c r="Q1551" s="80">
        <v>9140068</v>
      </c>
      <c r="R1551" s="80"/>
      <c r="S1551" s="80"/>
    </row>
    <row r="1552" spans="1:19">
      <c r="A1552" s="7">
        <v>1567</v>
      </c>
      <c r="B1552" s="118" t="s">
        <v>7764</v>
      </c>
      <c r="C1552" s="12" t="s">
        <v>10393</v>
      </c>
      <c r="D1552" s="7" t="str">
        <f t="shared" si="117"/>
        <v>长荣箱</v>
      </c>
      <c r="E1552" s="12" t="s">
        <v>17174</v>
      </c>
      <c r="F1552" s="19">
        <v>41708</v>
      </c>
      <c r="G1552" s="80">
        <v>50</v>
      </c>
      <c r="H1552" s="7" t="str">
        <f t="shared" si="115"/>
        <v>重</v>
      </c>
      <c r="I1552" s="24">
        <v>41708</v>
      </c>
      <c r="J1552" s="27"/>
      <c r="K1552" s="12" t="s">
        <v>2038</v>
      </c>
      <c r="L1552" s="11"/>
      <c r="M1552" s="167" t="s">
        <v>7763</v>
      </c>
      <c r="N1552" s="69"/>
      <c r="O1552" s="18" t="str">
        <f t="shared" ca="1" si="116"/>
        <v>91天</v>
      </c>
      <c r="P1552" s="80">
        <v>50</v>
      </c>
      <c r="Q1552" s="80">
        <v>9140068</v>
      </c>
      <c r="R1552" s="80"/>
      <c r="S1552" s="80"/>
    </row>
    <row r="1553" spans="1:19">
      <c r="A1553" s="7">
        <v>1568</v>
      </c>
      <c r="B1553" s="118" t="s">
        <v>4737</v>
      </c>
      <c r="C1553" s="12" t="s">
        <v>10393</v>
      </c>
      <c r="D1553" s="7" t="str">
        <f t="shared" si="117"/>
        <v>长荣箱</v>
      </c>
      <c r="E1553" s="12" t="s">
        <v>17174</v>
      </c>
      <c r="F1553" s="19">
        <v>41701</v>
      </c>
      <c r="G1553" s="80" t="s">
        <v>553</v>
      </c>
      <c r="H1553" s="7" t="str">
        <f t="shared" si="115"/>
        <v>重</v>
      </c>
      <c r="I1553" s="24">
        <v>41703</v>
      </c>
      <c r="J1553" s="27"/>
      <c r="K1553" s="12" t="s">
        <v>16469</v>
      </c>
      <c r="L1553" s="11"/>
      <c r="M1553" s="167" t="s">
        <v>17165</v>
      </c>
      <c r="N1553" s="69"/>
      <c r="O1553" s="18" t="str">
        <f t="shared" ca="1" si="116"/>
        <v>98天</v>
      </c>
      <c r="P1553" s="80">
        <v>50</v>
      </c>
      <c r="Q1553" s="80">
        <v>9140068</v>
      </c>
      <c r="R1553" s="80"/>
      <c r="S1553" s="80"/>
    </row>
    <row r="1554" spans="1:19">
      <c r="A1554" s="7">
        <v>1569</v>
      </c>
      <c r="B1554" s="118" t="s">
        <v>4738</v>
      </c>
      <c r="C1554" s="12" t="s">
        <v>10393</v>
      </c>
      <c r="D1554" s="7" t="str">
        <f t="shared" si="117"/>
        <v>长荣箱</v>
      </c>
      <c r="E1554" s="12" t="s">
        <v>17174</v>
      </c>
      <c r="F1554" s="19">
        <v>41702</v>
      </c>
      <c r="G1554" s="80">
        <v>50</v>
      </c>
      <c r="H1554" s="7" t="str">
        <f t="shared" si="115"/>
        <v>重</v>
      </c>
      <c r="I1554" s="24">
        <v>41702</v>
      </c>
      <c r="J1554" s="27"/>
      <c r="K1554" s="12" t="s">
        <v>17072</v>
      </c>
      <c r="L1554" s="11"/>
      <c r="M1554" s="167" t="s">
        <v>363</v>
      </c>
      <c r="N1554" s="69"/>
      <c r="O1554" s="18" t="str">
        <f t="shared" ca="1" si="116"/>
        <v>97天</v>
      </c>
      <c r="P1554" s="80">
        <v>50</v>
      </c>
      <c r="Q1554" s="80">
        <v>9140068</v>
      </c>
      <c r="R1554" s="80"/>
      <c r="S1554" s="80"/>
    </row>
    <row r="1555" spans="1:19">
      <c r="A1555" s="7">
        <v>1570</v>
      </c>
      <c r="B1555" s="118" t="s">
        <v>4739</v>
      </c>
      <c r="C1555" s="12" t="s">
        <v>10393</v>
      </c>
      <c r="D1555" s="7" t="str">
        <f t="shared" si="117"/>
        <v>长荣箱</v>
      </c>
      <c r="E1555" s="12" t="s">
        <v>17174</v>
      </c>
      <c r="F1555" s="19">
        <v>41707</v>
      </c>
      <c r="G1555" s="80">
        <v>50</v>
      </c>
      <c r="H1555" s="7" t="str">
        <f t="shared" si="115"/>
        <v>重</v>
      </c>
      <c r="I1555" s="24">
        <v>41712</v>
      </c>
      <c r="J1555" s="27"/>
      <c r="K1555" s="12" t="s">
        <v>7704</v>
      </c>
      <c r="L1555" s="11"/>
      <c r="M1555" s="167" t="s">
        <v>9901</v>
      </c>
      <c r="N1555" s="69"/>
      <c r="O1555" s="18" t="str">
        <f t="shared" ca="1" si="116"/>
        <v>92天</v>
      </c>
      <c r="P1555" s="80">
        <v>50</v>
      </c>
      <c r="Q1555" s="80">
        <v>9140068</v>
      </c>
      <c r="R1555" s="80"/>
      <c r="S1555" s="80"/>
    </row>
    <row r="1556" spans="1:19">
      <c r="A1556" s="7">
        <v>1571</v>
      </c>
      <c r="B1556" s="118" t="s">
        <v>4740</v>
      </c>
      <c r="C1556" s="12" t="s">
        <v>10393</v>
      </c>
      <c r="D1556" s="7" t="str">
        <f t="shared" si="117"/>
        <v>长荣箱</v>
      </c>
      <c r="E1556" s="12" t="s">
        <v>15481</v>
      </c>
      <c r="F1556" s="19">
        <v>41707</v>
      </c>
      <c r="G1556" s="80">
        <v>50</v>
      </c>
      <c r="H1556" s="7" t="str">
        <f t="shared" si="115"/>
        <v>重</v>
      </c>
      <c r="I1556" s="24">
        <v>41712</v>
      </c>
      <c r="J1556" s="27"/>
      <c r="K1556" s="12" t="s">
        <v>7704</v>
      </c>
      <c r="L1556" s="11"/>
      <c r="M1556" s="167" t="s">
        <v>9901</v>
      </c>
      <c r="N1556" s="69"/>
      <c r="O1556" s="18" t="str">
        <f t="shared" ca="1" si="116"/>
        <v>92天</v>
      </c>
      <c r="P1556" s="80">
        <v>50</v>
      </c>
      <c r="Q1556" s="80">
        <v>9140068</v>
      </c>
      <c r="R1556" s="80"/>
      <c r="S1556" s="80"/>
    </row>
    <row r="1557" spans="1:19">
      <c r="A1557" s="7">
        <v>1572</v>
      </c>
      <c r="B1557" s="118" t="s">
        <v>652</v>
      </c>
      <c r="C1557" s="12" t="s">
        <v>10393</v>
      </c>
      <c r="D1557" s="7" t="str">
        <f t="shared" ref="D1557:D1566" si="118">IF(B1557="","","长荣箱")</f>
        <v>长荣箱</v>
      </c>
      <c r="E1557" s="12" t="s">
        <v>17174</v>
      </c>
      <c r="F1557" s="19">
        <v>41721</v>
      </c>
      <c r="G1557" s="11" t="s">
        <v>12775</v>
      </c>
      <c r="H1557" s="7" t="str">
        <f t="shared" si="115"/>
        <v>重</v>
      </c>
      <c r="I1557" s="24">
        <v>41723</v>
      </c>
      <c r="J1557" s="27"/>
      <c r="K1557" s="12" t="s">
        <v>13302</v>
      </c>
      <c r="L1557" s="11"/>
      <c r="M1557" s="167" t="s">
        <v>10791</v>
      </c>
      <c r="N1557" s="69"/>
      <c r="O1557" s="18" t="str">
        <f t="shared" ca="1" si="116"/>
        <v>78天</v>
      </c>
      <c r="P1557" s="80">
        <v>100</v>
      </c>
      <c r="Q1557" s="80">
        <v>9140068</v>
      </c>
      <c r="R1557" s="80"/>
      <c r="S1557" s="80"/>
    </row>
    <row r="1558" spans="1:19">
      <c r="A1558" s="7">
        <v>1573</v>
      </c>
      <c r="B1558" s="118" t="s">
        <v>653</v>
      </c>
      <c r="C1558" s="12" t="s">
        <v>10393</v>
      </c>
      <c r="D1558" s="7" t="str">
        <f t="shared" si="118"/>
        <v>长荣箱</v>
      </c>
      <c r="E1558" s="12" t="s">
        <v>17174</v>
      </c>
      <c r="F1558" s="19">
        <v>41720</v>
      </c>
      <c r="G1558" s="80">
        <v>100</v>
      </c>
      <c r="H1558" s="7" t="str">
        <f t="shared" si="115"/>
        <v>重</v>
      </c>
      <c r="I1558" s="24">
        <v>41730</v>
      </c>
      <c r="J1558" s="27"/>
      <c r="K1558" s="12" t="s">
        <v>1359</v>
      </c>
      <c r="L1558" s="11"/>
      <c r="M1558" s="167" t="s">
        <v>13717</v>
      </c>
      <c r="N1558" s="69"/>
      <c r="O1558" s="18" t="str">
        <f t="shared" ca="1" si="116"/>
        <v>79天</v>
      </c>
      <c r="P1558" s="80">
        <v>100</v>
      </c>
      <c r="Q1558" s="80">
        <v>9140068</v>
      </c>
      <c r="R1558" s="80"/>
      <c r="S1558" s="80"/>
    </row>
    <row r="1559" spans="1:19">
      <c r="A1559" s="7">
        <v>1574</v>
      </c>
      <c r="B1559" s="118" t="s">
        <v>654</v>
      </c>
      <c r="C1559" s="12" t="s">
        <v>10393</v>
      </c>
      <c r="D1559" s="7" t="str">
        <f t="shared" si="118"/>
        <v>长荣箱</v>
      </c>
      <c r="E1559" s="12" t="s">
        <v>17174</v>
      </c>
      <c r="F1559" s="19">
        <v>41721</v>
      </c>
      <c r="G1559" s="80">
        <v>100</v>
      </c>
      <c r="H1559" s="7" t="str">
        <f t="shared" si="115"/>
        <v>重</v>
      </c>
      <c r="I1559" s="24">
        <v>41730</v>
      </c>
      <c r="J1559" s="27"/>
      <c r="K1559" s="12" t="s">
        <v>1359</v>
      </c>
      <c r="L1559" s="11"/>
      <c r="M1559" s="167" t="s">
        <v>13717</v>
      </c>
      <c r="N1559" s="69"/>
      <c r="O1559" s="18" t="str">
        <f t="shared" ca="1" si="116"/>
        <v>78天</v>
      </c>
      <c r="P1559" s="80">
        <v>100</v>
      </c>
      <c r="Q1559" s="80">
        <v>9140068</v>
      </c>
      <c r="R1559" s="80"/>
      <c r="S1559" s="80"/>
    </row>
    <row r="1560" spans="1:19">
      <c r="A1560" s="7">
        <v>1575</v>
      </c>
      <c r="B1560" s="118" t="s">
        <v>655</v>
      </c>
      <c r="C1560" s="12" t="s">
        <v>10393</v>
      </c>
      <c r="D1560" s="7" t="str">
        <f t="shared" si="118"/>
        <v>长荣箱</v>
      </c>
      <c r="E1560" s="12" t="s">
        <v>17174</v>
      </c>
      <c r="F1560" s="19">
        <v>41721</v>
      </c>
      <c r="G1560" s="80">
        <v>100</v>
      </c>
      <c r="H1560" s="7" t="str">
        <f t="shared" si="115"/>
        <v>重</v>
      </c>
      <c r="I1560" s="24">
        <v>41729</v>
      </c>
      <c r="J1560" s="27"/>
      <c r="K1560" s="12" t="s">
        <v>10395</v>
      </c>
      <c r="L1560" s="11"/>
      <c r="M1560" s="167" t="s">
        <v>10780</v>
      </c>
      <c r="N1560" s="69"/>
      <c r="O1560" s="18" t="str">
        <f t="shared" ca="1" si="116"/>
        <v>78天</v>
      </c>
      <c r="P1560" s="80">
        <v>100</v>
      </c>
      <c r="Q1560" s="80">
        <v>9140068</v>
      </c>
      <c r="R1560" s="80"/>
      <c r="S1560" s="80"/>
    </row>
    <row r="1561" spans="1:19">
      <c r="A1561" s="7">
        <v>1576</v>
      </c>
      <c r="B1561" s="118" t="s">
        <v>656</v>
      </c>
      <c r="C1561" s="12" t="s">
        <v>10393</v>
      </c>
      <c r="D1561" s="7" t="str">
        <f t="shared" si="118"/>
        <v>长荣箱</v>
      </c>
      <c r="E1561" s="12" t="s">
        <v>17174</v>
      </c>
      <c r="F1561" s="19">
        <v>41720</v>
      </c>
      <c r="G1561" s="80">
        <v>100</v>
      </c>
      <c r="H1561" s="7" t="str">
        <f t="shared" si="115"/>
        <v>重</v>
      </c>
      <c r="I1561" s="24">
        <v>41720</v>
      </c>
      <c r="J1561" s="27"/>
      <c r="K1561" s="12" t="s">
        <v>3622</v>
      </c>
      <c r="L1561" s="11"/>
      <c r="M1561" s="167" t="s">
        <v>10779</v>
      </c>
      <c r="N1561" s="69"/>
      <c r="O1561" s="18" t="str">
        <f t="shared" ca="1" si="116"/>
        <v>79天</v>
      </c>
      <c r="P1561" s="80">
        <v>100</v>
      </c>
      <c r="Q1561" s="80">
        <v>9140068</v>
      </c>
      <c r="R1561" s="80"/>
      <c r="S1561" s="80"/>
    </row>
    <row r="1562" spans="1:19">
      <c r="A1562" s="7">
        <v>1577</v>
      </c>
      <c r="B1562" s="118" t="s">
        <v>5459</v>
      </c>
      <c r="C1562" s="12" t="s">
        <v>10393</v>
      </c>
      <c r="D1562" s="7" t="str">
        <f t="shared" si="118"/>
        <v>长荣箱</v>
      </c>
      <c r="E1562" s="12" t="s">
        <v>17174</v>
      </c>
      <c r="F1562" s="19">
        <v>41720</v>
      </c>
      <c r="G1562" s="80">
        <v>100</v>
      </c>
      <c r="H1562" s="7" t="str">
        <f t="shared" si="115"/>
        <v>重</v>
      </c>
      <c r="I1562" s="24">
        <v>41720</v>
      </c>
      <c r="J1562" s="27"/>
      <c r="K1562" s="12" t="s">
        <v>13302</v>
      </c>
      <c r="L1562" s="11"/>
      <c r="M1562" s="167" t="s">
        <v>1967</v>
      </c>
      <c r="N1562" s="69"/>
      <c r="O1562" s="18" t="str">
        <f t="shared" ca="1" si="116"/>
        <v>79天</v>
      </c>
      <c r="P1562" s="80">
        <v>100</v>
      </c>
      <c r="Q1562" s="80">
        <v>9140068</v>
      </c>
      <c r="R1562" s="80"/>
      <c r="S1562" s="80"/>
    </row>
    <row r="1563" spans="1:19">
      <c r="A1563" s="7">
        <v>1578</v>
      </c>
      <c r="B1563" s="118" t="s">
        <v>5460</v>
      </c>
      <c r="C1563" s="12" t="s">
        <v>10393</v>
      </c>
      <c r="D1563" s="7" t="str">
        <f t="shared" si="118"/>
        <v>长荣箱</v>
      </c>
      <c r="E1563" s="12" t="s">
        <v>15481</v>
      </c>
      <c r="F1563" s="19">
        <v>41722</v>
      </c>
      <c r="G1563" s="80">
        <v>100</v>
      </c>
      <c r="H1563" s="7" t="str">
        <f t="shared" si="115"/>
        <v>重</v>
      </c>
      <c r="I1563" s="24">
        <v>41738</v>
      </c>
      <c r="J1563" s="27"/>
      <c r="K1563" s="12" t="s">
        <v>13464</v>
      </c>
      <c r="L1563" s="11"/>
      <c r="M1563" s="167" t="s">
        <v>11509</v>
      </c>
      <c r="N1563" s="69"/>
      <c r="O1563" s="18" t="str">
        <f t="shared" ca="1" si="116"/>
        <v>77天</v>
      </c>
      <c r="P1563" s="80">
        <v>100</v>
      </c>
      <c r="Q1563" s="80">
        <v>9140068</v>
      </c>
      <c r="R1563" s="80"/>
      <c r="S1563" s="80"/>
    </row>
    <row r="1564" spans="1:19">
      <c r="A1564" s="7">
        <v>1579</v>
      </c>
      <c r="B1564" s="118" t="s">
        <v>5461</v>
      </c>
      <c r="C1564" s="12" t="s">
        <v>10393</v>
      </c>
      <c r="D1564" s="7" t="str">
        <f t="shared" si="118"/>
        <v>长荣箱</v>
      </c>
      <c r="E1564" s="12" t="s">
        <v>17174</v>
      </c>
      <c r="F1564" s="19">
        <v>41720</v>
      </c>
      <c r="G1564" s="80">
        <v>100</v>
      </c>
      <c r="H1564" s="7" t="str">
        <f t="shared" si="115"/>
        <v>重</v>
      </c>
      <c r="I1564" s="24">
        <v>41720</v>
      </c>
      <c r="J1564" s="27"/>
      <c r="K1564" s="12" t="s">
        <v>4794</v>
      </c>
      <c r="L1564" s="11"/>
      <c r="M1564" s="167" t="s">
        <v>1967</v>
      </c>
      <c r="N1564" s="69"/>
      <c r="O1564" s="18" t="str">
        <f t="shared" ca="1" si="116"/>
        <v>79天</v>
      </c>
      <c r="P1564" s="80">
        <v>100</v>
      </c>
      <c r="Q1564" s="80">
        <v>9140068</v>
      </c>
      <c r="R1564" s="80"/>
      <c r="S1564" s="80"/>
    </row>
    <row r="1565" spans="1:19">
      <c r="A1565" s="7">
        <v>1580</v>
      </c>
      <c r="B1565" s="118" t="s">
        <v>13718</v>
      </c>
      <c r="C1565" s="12" t="s">
        <v>10393</v>
      </c>
      <c r="D1565" s="7" t="str">
        <f t="shared" si="118"/>
        <v>长荣箱</v>
      </c>
      <c r="E1565" s="12" t="s">
        <v>17174</v>
      </c>
      <c r="F1565" s="19">
        <v>41720</v>
      </c>
      <c r="G1565" s="80">
        <v>100</v>
      </c>
      <c r="H1565" s="7" t="str">
        <f t="shared" si="115"/>
        <v>重</v>
      </c>
      <c r="I1565" s="24">
        <v>41732</v>
      </c>
      <c r="J1565" s="27"/>
      <c r="K1565" s="12" t="s">
        <v>8510</v>
      </c>
      <c r="L1565" s="11"/>
      <c r="M1565" s="167" t="s">
        <v>13720</v>
      </c>
      <c r="N1565" s="69"/>
      <c r="O1565" s="18" t="str">
        <f t="shared" ca="1" si="116"/>
        <v>79天</v>
      </c>
      <c r="P1565" s="80">
        <v>100</v>
      </c>
      <c r="Q1565" s="80">
        <v>9140068</v>
      </c>
      <c r="R1565" s="80"/>
      <c r="S1565" s="80"/>
    </row>
    <row r="1566" spans="1:19">
      <c r="A1566" s="7">
        <v>1581</v>
      </c>
      <c r="B1566" s="118" t="s">
        <v>5462</v>
      </c>
      <c r="C1566" s="12" t="s">
        <v>10393</v>
      </c>
      <c r="D1566" s="7" t="str">
        <f t="shared" si="118"/>
        <v>长荣箱</v>
      </c>
      <c r="E1566" s="12" t="s">
        <v>17174</v>
      </c>
      <c r="F1566" s="19">
        <v>41720</v>
      </c>
      <c r="G1566" s="80">
        <v>100</v>
      </c>
      <c r="H1566" s="7" t="str">
        <f t="shared" si="115"/>
        <v>重</v>
      </c>
      <c r="I1566" s="24">
        <v>41726</v>
      </c>
      <c r="J1566" s="27"/>
      <c r="K1566" s="12" t="s">
        <v>10395</v>
      </c>
      <c r="L1566" s="11"/>
      <c r="M1566" s="167" t="s">
        <v>10780</v>
      </c>
      <c r="N1566" s="69"/>
      <c r="O1566" s="18" t="str">
        <f t="shared" ca="1" si="116"/>
        <v>79天</v>
      </c>
      <c r="P1566" s="80">
        <v>100</v>
      </c>
      <c r="Q1566" s="80">
        <v>9140068</v>
      </c>
      <c r="R1566" s="80"/>
      <c r="S1566" s="80"/>
    </row>
    <row r="1567" spans="1:19">
      <c r="A1567" s="7">
        <v>1582</v>
      </c>
      <c r="B1567" s="118" t="s">
        <v>13716</v>
      </c>
      <c r="C1567" s="12" t="s">
        <v>10393</v>
      </c>
      <c r="D1567" s="7" t="str">
        <f t="shared" ref="D1567:D1576" si="119">IF(B1567="","","长荣箱")</f>
        <v>长荣箱</v>
      </c>
      <c r="E1567" s="12" t="s">
        <v>15481</v>
      </c>
      <c r="F1567" s="19">
        <v>41723</v>
      </c>
      <c r="G1567" s="11" t="s">
        <v>10937</v>
      </c>
      <c r="H1567" s="7" t="str">
        <f t="shared" si="115"/>
        <v>重</v>
      </c>
      <c r="I1567" s="24">
        <v>41733</v>
      </c>
      <c r="J1567" s="27"/>
      <c r="K1567" s="12" t="s">
        <v>1359</v>
      </c>
      <c r="L1567" s="11"/>
      <c r="M1567" s="167" t="s">
        <v>13717</v>
      </c>
      <c r="N1567" s="69"/>
      <c r="O1567" s="18" t="str">
        <f t="shared" ca="1" si="116"/>
        <v>76天</v>
      </c>
      <c r="P1567" s="80">
        <v>100</v>
      </c>
      <c r="Q1567" s="80">
        <v>9140068</v>
      </c>
      <c r="R1567" s="80"/>
      <c r="S1567" s="80"/>
    </row>
    <row r="1568" spans="1:19">
      <c r="A1568" s="7">
        <v>1583</v>
      </c>
      <c r="B1568" s="118" t="s">
        <v>13715</v>
      </c>
      <c r="C1568" s="12" t="s">
        <v>10393</v>
      </c>
      <c r="D1568" s="7" t="str">
        <f t="shared" si="119"/>
        <v>长荣箱</v>
      </c>
      <c r="E1568" s="12" t="s">
        <v>17174</v>
      </c>
      <c r="F1568" s="19">
        <v>41722</v>
      </c>
      <c r="G1568" s="80">
        <v>100</v>
      </c>
      <c r="H1568" s="7" t="str">
        <f t="shared" si="115"/>
        <v>重</v>
      </c>
      <c r="I1568" s="24">
        <v>41730</v>
      </c>
      <c r="J1568" s="27"/>
      <c r="K1568" s="12" t="s">
        <v>1359</v>
      </c>
      <c r="L1568" s="11"/>
      <c r="M1568" s="167" t="s">
        <v>13717</v>
      </c>
      <c r="N1568" s="69"/>
      <c r="O1568" s="18" t="str">
        <f t="shared" ca="1" si="116"/>
        <v>77天</v>
      </c>
      <c r="P1568" s="80">
        <v>100</v>
      </c>
      <c r="Q1568" s="80">
        <v>9140068</v>
      </c>
      <c r="R1568" s="80"/>
      <c r="S1568" s="80"/>
    </row>
    <row r="1569" spans="1:19">
      <c r="A1569" s="7">
        <v>1584</v>
      </c>
      <c r="B1569" s="118" t="s">
        <v>11433</v>
      </c>
      <c r="C1569" s="12" t="s">
        <v>10393</v>
      </c>
      <c r="D1569" s="7" t="str">
        <f t="shared" si="119"/>
        <v>长荣箱</v>
      </c>
      <c r="E1569" s="12" t="s">
        <v>15481</v>
      </c>
      <c r="F1569" s="19">
        <v>41720</v>
      </c>
      <c r="G1569" s="80">
        <v>100</v>
      </c>
      <c r="H1569" s="7" t="str">
        <f t="shared" si="115"/>
        <v>重</v>
      </c>
      <c r="I1569" s="24">
        <v>41721</v>
      </c>
      <c r="J1569" s="27"/>
      <c r="K1569" s="12" t="s">
        <v>8676</v>
      </c>
      <c r="L1569" s="11"/>
      <c r="M1569" s="167" t="s">
        <v>12303</v>
      </c>
      <c r="N1569" s="69"/>
      <c r="O1569" s="18" t="str">
        <f t="shared" ca="1" si="116"/>
        <v>79天</v>
      </c>
      <c r="P1569" s="80">
        <v>100</v>
      </c>
      <c r="Q1569" s="80">
        <v>9140068</v>
      </c>
      <c r="R1569" s="80"/>
      <c r="S1569" s="80"/>
    </row>
    <row r="1570" spans="1:19">
      <c r="A1570" s="7">
        <v>1585</v>
      </c>
      <c r="B1570" s="118" t="s">
        <v>5463</v>
      </c>
      <c r="C1570" s="12" t="s">
        <v>10393</v>
      </c>
      <c r="D1570" s="7" t="str">
        <f t="shared" si="119"/>
        <v>长荣箱</v>
      </c>
      <c r="E1570" s="12" t="s">
        <v>17174</v>
      </c>
      <c r="F1570" s="19">
        <v>41721</v>
      </c>
      <c r="G1570" s="80">
        <v>100</v>
      </c>
      <c r="H1570" s="7" t="str">
        <f t="shared" si="115"/>
        <v>重</v>
      </c>
      <c r="I1570" s="24">
        <v>41731</v>
      </c>
      <c r="J1570" s="27"/>
      <c r="K1570" s="12" t="s">
        <v>10395</v>
      </c>
      <c r="L1570" s="11"/>
      <c r="M1570" s="167" t="s">
        <v>13583</v>
      </c>
      <c r="N1570" s="69"/>
      <c r="O1570" s="18" t="str">
        <f t="shared" ca="1" si="116"/>
        <v>78天</v>
      </c>
      <c r="P1570" s="80">
        <v>100</v>
      </c>
      <c r="Q1570" s="80">
        <v>9140068</v>
      </c>
      <c r="R1570" s="80"/>
      <c r="S1570" s="80"/>
    </row>
    <row r="1571" spans="1:19">
      <c r="A1571" s="7">
        <v>1586</v>
      </c>
      <c r="B1571" s="118" t="s">
        <v>5464</v>
      </c>
      <c r="C1571" s="12" t="s">
        <v>10393</v>
      </c>
      <c r="D1571" s="7" t="str">
        <f t="shared" si="119"/>
        <v>长荣箱</v>
      </c>
      <c r="E1571" s="12" t="s">
        <v>17174</v>
      </c>
      <c r="F1571" s="19">
        <v>41720</v>
      </c>
      <c r="G1571" s="80">
        <v>100</v>
      </c>
      <c r="H1571" s="7" t="str">
        <f t="shared" ref="H1571:H1638" si="120">IF(I1571="","空","重")</f>
        <v>重</v>
      </c>
      <c r="I1571" s="24">
        <v>41727</v>
      </c>
      <c r="J1571" s="27"/>
      <c r="K1571" s="12" t="s">
        <v>10777</v>
      </c>
      <c r="L1571" s="11"/>
      <c r="M1571" s="167" t="s">
        <v>13584</v>
      </c>
      <c r="N1571" s="69"/>
      <c r="O1571" s="18" t="str">
        <f t="shared" ca="1" si="116"/>
        <v>79天</v>
      </c>
      <c r="P1571" s="80">
        <v>100</v>
      </c>
      <c r="Q1571" s="80">
        <v>9140068</v>
      </c>
      <c r="R1571" s="80"/>
      <c r="S1571" s="80"/>
    </row>
    <row r="1572" spans="1:19">
      <c r="A1572" s="7">
        <v>1587</v>
      </c>
      <c r="B1572" s="118" t="s">
        <v>5465</v>
      </c>
      <c r="C1572" s="12" t="s">
        <v>10393</v>
      </c>
      <c r="D1572" s="7" t="str">
        <f t="shared" si="119"/>
        <v>长荣箱</v>
      </c>
      <c r="E1572" s="12" t="s">
        <v>17174</v>
      </c>
      <c r="F1572" s="19">
        <v>41720</v>
      </c>
      <c r="G1572" s="80">
        <v>100</v>
      </c>
      <c r="H1572" s="7" t="str">
        <f t="shared" si="120"/>
        <v>重</v>
      </c>
      <c r="I1572" s="24">
        <v>41730</v>
      </c>
      <c r="J1572" s="27"/>
      <c r="K1572" s="12" t="s">
        <v>9897</v>
      </c>
      <c r="L1572" s="11"/>
      <c r="M1572" s="13">
        <v>14740011958</v>
      </c>
      <c r="N1572" s="69"/>
      <c r="O1572" s="18" t="str">
        <f t="shared" ca="1" si="116"/>
        <v>79天</v>
      </c>
      <c r="P1572" s="80">
        <v>100</v>
      </c>
      <c r="Q1572" s="80">
        <v>9140068</v>
      </c>
      <c r="R1572" s="80"/>
      <c r="S1572" s="80"/>
    </row>
    <row r="1573" spans="1:19">
      <c r="A1573" s="7">
        <v>1588</v>
      </c>
      <c r="B1573" s="265" t="s">
        <v>17335</v>
      </c>
      <c r="C1573" s="12" t="s">
        <v>10393</v>
      </c>
      <c r="D1573" s="7" t="str">
        <f t="shared" si="119"/>
        <v>长荣箱</v>
      </c>
      <c r="E1573" s="12" t="s">
        <v>15481</v>
      </c>
      <c r="F1573" s="19">
        <v>41789</v>
      </c>
      <c r="G1573" s="80">
        <v>100</v>
      </c>
      <c r="H1573" s="7" t="str">
        <f t="shared" si="120"/>
        <v>空</v>
      </c>
      <c r="I1573" s="24"/>
      <c r="J1573" s="27"/>
      <c r="K1573" s="12"/>
      <c r="L1573" s="11"/>
      <c r="M1573" s="13"/>
      <c r="N1573" s="69"/>
      <c r="O1573" s="18" t="str">
        <f t="shared" ca="1" si="116"/>
        <v/>
      </c>
      <c r="P1573" s="80"/>
      <c r="Q1573" s="80"/>
      <c r="R1573" s="80"/>
      <c r="S1573" s="80"/>
    </row>
    <row r="1574" spans="1:19">
      <c r="A1574" s="7">
        <v>1589</v>
      </c>
      <c r="B1574" s="118" t="s">
        <v>5466</v>
      </c>
      <c r="C1574" s="12" t="s">
        <v>10393</v>
      </c>
      <c r="D1574" s="7" t="str">
        <f t="shared" si="119"/>
        <v>长荣箱</v>
      </c>
      <c r="E1574" s="12" t="s">
        <v>15481</v>
      </c>
      <c r="F1574" s="19">
        <v>41722</v>
      </c>
      <c r="G1574" s="80">
        <v>100</v>
      </c>
      <c r="H1574" s="7" t="str">
        <f t="shared" si="120"/>
        <v>重</v>
      </c>
      <c r="I1574" s="24">
        <v>41738</v>
      </c>
      <c r="J1574" s="27"/>
      <c r="K1574" s="12" t="s">
        <v>13464</v>
      </c>
      <c r="L1574" s="11"/>
      <c r="M1574" s="167" t="s">
        <v>11509</v>
      </c>
      <c r="N1574" s="69"/>
      <c r="O1574" s="18" t="str">
        <f t="shared" ca="1" si="116"/>
        <v>77天</v>
      </c>
      <c r="P1574" s="80">
        <v>100</v>
      </c>
      <c r="Q1574" s="80">
        <v>9140068</v>
      </c>
      <c r="R1574" s="80"/>
      <c r="S1574" s="80"/>
    </row>
    <row r="1575" spans="1:19">
      <c r="A1575" s="7">
        <v>1590</v>
      </c>
      <c r="B1575" s="118" t="s">
        <v>5467</v>
      </c>
      <c r="C1575" s="12" t="s">
        <v>10393</v>
      </c>
      <c r="D1575" s="7" t="str">
        <f t="shared" si="119"/>
        <v>长荣箱</v>
      </c>
      <c r="E1575" s="12" t="s">
        <v>17174</v>
      </c>
      <c r="F1575" s="19">
        <v>41722</v>
      </c>
      <c r="G1575" s="80">
        <v>100</v>
      </c>
      <c r="H1575" s="7" t="str">
        <f t="shared" si="120"/>
        <v>重</v>
      </c>
      <c r="I1575" s="24">
        <v>41723</v>
      </c>
      <c r="J1575" s="27"/>
      <c r="K1575" s="12" t="s">
        <v>13302</v>
      </c>
      <c r="L1575" s="11"/>
      <c r="M1575" s="167" t="s">
        <v>10792</v>
      </c>
      <c r="N1575" s="69"/>
      <c r="O1575" s="18" t="str">
        <f t="shared" ca="1" si="116"/>
        <v>77天</v>
      </c>
      <c r="P1575" s="80">
        <v>100</v>
      </c>
      <c r="Q1575" s="80">
        <v>9140068</v>
      </c>
      <c r="R1575" s="80"/>
      <c r="S1575" s="80"/>
    </row>
    <row r="1576" spans="1:19">
      <c r="A1576" s="7">
        <v>1591</v>
      </c>
      <c r="B1576" s="118" t="s">
        <v>5468</v>
      </c>
      <c r="C1576" s="12" t="s">
        <v>10393</v>
      </c>
      <c r="D1576" s="7" t="str">
        <f t="shared" si="119"/>
        <v>长荣箱</v>
      </c>
      <c r="E1576" s="12" t="s">
        <v>17174</v>
      </c>
      <c r="F1576" s="19">
        <v>41721</v>
      </c>
      <c r="G1576" s="80">
        <v>100</v>
      </c>
      <c r="H1576" s="7" t="str">
        <f t="shared" si="120"/>
        <v>重</v>
      </c>
      <c r="I1576" s="24">
        <v>41730</v>
      </c>
      <c r="J1576" s="27"/>
      <c r="K1576" s="12" t="s">
        <v>1359</v>
      </c>
      <c r="L1576" s="11"/>
      <c r="M1576" s="167" t="s">
        <v>13717</v>
      </c>
      <c r="N1576" s="69"/>
      <c r="O1576" s="18" t="str">
        <f t="shared" ca="1" si="116"/>
        <v>78天</v>
      </c>
      <c r="P1576" s="80">
        <v>100</v>
      </c>
      <c r="Q1576" s="80">
        <v>9140068</v>
      </c>
      <c r="R1576" s="80"/>
      <c r="S1576" s="80"/>
    </row>
    <row r="1577" spans="1:19">
      <c r="A1577" s="7">
        <v>1592</v>
      </c>
      <c r="B1577" s="118" t="s">
        <v>5469</v>
      </c>
      <c r="C1577" s="12" t="s">
        <v>10393</v>
      </c>
      <c r="D1577" s="7" t="str">
        <f t="shared" ref="D1577:D1598" si="121">IF(B1577="","","长荣箱")</f>
        <v>长荣箱</v>
      </c>
      <c r="E1577" s="12" t="s">
        <v>17174</v>
      </c>
      <c r="F1577" s="19">
        <v>41721</v>
      </c>
      <c r="G1577" s="11" t="s">
        <v>12776</v>
      </c>
      <c r="H1577" s="7" t="str">
        <f t="shared" si="120"/>
        <v>重</v>
      </c>
      <c r="I1577" s="24">
        <v>41735</v>
      </c>
      <c r="J1577" s="27"/>
      <c r="K1577" s="12" t="s">
        <v>10395</v>
      </c>
      <c r="L1577" s="11"/>
      <c r="M1577" s="167" t="s">
        <v>13709</v>
      </c>
      <c r="N1577" s="69"/>
      <c r="O1577" s="18" t="str">
        <f t="shared" ca="1" si="116"/>
        <v>78天</v>
      </c>
      <c r="P1577" s="80">
        <v>100</v>
      </c>
      <c r="Q1577" s="80">
        <v>9140068</v>
      </c>
      <c r="R1577" s="80"/>
      <c r="S1577" s="80"/>
    </row>
    <row r="1578" spans="1:19">
      <c r="A1578" s="7">
        <v>1593</v>
      </c>
      <c r="B1578" s="118" t="s">
        <v>5470</v>
      </c>
      <c r="C1578" s="12" t="s">
        <v>10393</v>
      </c>
      <c r="D1578" s="7" t="str">
        <f t="shared" si="121"/>
        <v>长荣箱</v>
      </c>
      <c r="E1578" s="12" t="s">
        <v>17174</v>
      </c>
      <c r="F1578" s="19">
        <v>41720</v>
      </c>
      <c r="G1578" s="80">
        <v>100</v>
      </c>
      <c r="H1578" s="7" t="str">
        <f t="shared" si="120"/>
        <v>重</v>
      </c>
      <c r="I1578" s="24">
        <v>41720</v>
      </c>
      <c r="J1578" s="27"/>
      <c r="K1578" s="12" t="s">
        <v>4794</v>
      </c>
      <c r="L1578" s="11"/>
      <c r="M1578" s="167" t="s">
        <v>1967</v>
      </c>
      <c r="N1578" s="69"/>
      <c r="O1578" s="18" t="str">
        <f t="shared" ca="1" si="116"/>
        <v>79天</v>
      </c>
      <c r="P1578" s="80">
        <v>100</v>
      </c>
      <c r="Q1578" s="80">
        <v>9140068</v>
      </c>
      <c r="R1578" s="80"/>
      <c r="S1578" s="80"/>
    </row>
    <row r="1579" spans="1:19">
      <c r="A1579" s="7">
        <v>1594</v>
      </c>
      <c r="B1579" s="118" t="s">
        <v>7818</v>
      </c>
      <c r="C1579" s="12" t="s">
        <v>10393</v>
      </c>
      <c r="D1579" s="7" t="str">
        <f t="shared" si="121"/>
        <v>长荣箱</v>
      </c>
      <c r="E1579" s="12" t="s">
        <v>17174</v>
      </c>
      <c r="F1579" s="19">
        <v>41717</v>
      </c>
      <c r="G1579" s="80">
        <v>100</v>
      </c>
      <c r="H1579" s="7" t="str">
        <f t="shared" si="120"/>
        <v>重</v>
      </c>
      <c r="I1579" s="24">
        <v>41717</v>
      </c>
      <c r="J1579" s="27"/>
      <c r="K1579" s="12" t="s">
        <v>4794</v>
      </c>
      <c r="L1579" s="11"/>
      <c r="M1579" s="201">
        <v>147400088889</v>
      </c>
      <c r="N1579" s="69"/>
      <c r="O1579" s="18" t="str">
        <f t="shared" ca="1" si="116"/>
        <v>82天</v>
      </c>
      <c r="P1579" s="80">
        <v>100</v>
      </c>
      <c r="Q1579" s="80">
        <v>9140068</v>
      </c>
      <c r="R1579" s="80"/>
      <c r="S1579" s="80"/>
    </row>
    <row r="1580" spans="1:19">
      <c r="A1580" s="7">
        <v>1595</v>
      </c>
      <c r="B1580" s="118" t="s">
        <v>13713</v>
      </c>
      <c r="C1580" s="12" t="s">
        <v>10393</v>
      </c>
      <c r="D1580" s="7" t="str">
        <f t="shared" si="121"/>
        <v>长荣箱</v>
      </c>
      <c r="E1580" s="12" t="s">
        <v>17174</v>
      </c>
      <c r="F1580" s="19">
        <v>41717</v>
      </c>
      <c r="G1580" s="80">
        <v>100</v>
      </c>
      <c r="H1580" s="7" t="str">
        <f t="shared" si="120"/>
        <v>重</v>
      </c>
      <c r="I1580" s="24">
        <v>41730</v>
      </c>
      <c r="J1580" s="27"/>
      <c r="K1580" s="12" t="s">
        <v>9897</v>
      </c>
      <c r="L1580" s="11"/>
      <c r="M1580" s="13">
        <v>14740011958</v>
      </c>
      <c r="N1580" s="69"/>
      <c r="O1580" s="18" t="str">
        <f t="shared" ca="1" si="116"/>
        <v>82天</v>
      </c>
      <c r="P1580" s="80">
        <v>100</v>
      </c>
      <c r="Q1580" s="80">
        <v>9140068</v>
      </c>
      <c r="R1580" s="80"/>
      <c r="S1580" s="80"/>
    </row>
    <row r="1581" spans="1:19">
      <c r="A1581" s="7">
        <v>1596</v>
      </c>
      <c r="B1581" s="118" t="s">
        <v>7819</v>
      </c>
      <c r="C1581" s="12" t="s">
        <v>10393</v>
      </c>
      <c r="D1581" s="7" t="str">
        <f t="shared" si="121"/>
        <v>长荣箱</v>
      </c>
      <c r="E1581" s="12" t="s">
        <v>15481</v>
      </c>
      <c r="F1581" s="19">
        <v>41718</v>
      </c>
      <c r="G1581" s="80">
        <v>100</v>
      </c>
      <c r="H1581" s="7" t="str">
        <f t="shared" si="120"/>
        <v>重</v>
      </c>
      <c r="I1581" s="24">
        <v>41737</v>
      </c>
      <c r="J1581" s="27"/>
      <c r="K1581" s="12" t="s">
        <v>10395</v>
      </c>
      <c r="L1581" s="11"/>
      <c r="M1581" s="167" t="s">
        <v>7429</v>
      </c>
      <c r="N1581" s="69"/>
      <c r="O1581" s="18" t="str">
        <f t="shared" ca="1" si="116"/>
        <v>81天</v>
      </c>
      <c r="P1581" s="80">
        <v>100</v>
      </c>
      <c r="Q1581" s="80">
        <v>9140068</v>
      </c>
      <c r="R1581" s="80"/>
      <c r="S1581" s="80"/>
    </row>
    <row r="1582" spans="1:19">
      <c r="A1582" s="7">
        <v>1597</v>
      </c>
      <c r="B1582" s="118" t="s">
        <v>7820</v>
      </c>
      <c r="C1582" s="12" t="s">
        <v>10393</v>
      </c>
      <c r="D1582" s="7" t="str">
        <f t="shared" si="121"/>
        <v>长荣箱</v>
      </c>
      <c r="E1582" s="12" t="s">
        <v>15481</v>
      </c>
      <c r="F1582" s="19">
        <v>41722</v>
      </c>
      <c r="G1582" s="80">
        <v>100</v>
      </c>
      <c r="H1582" s="7" t="str">
        <f t="shared" si="120"/>
        <v>重</v>
      </c>
      <c r="I1582" s="24">
        <v>41722</v>
      </c>
      <c r="J1582" s="27"/>
      <c r="K1582" s="12" t="s">
        <v>8510</v>
      </c>
      <c r="L1582" s="11"/>
      <c r="M1582" s="167" t="s">
        <v>6092</v>
      </c>
      <c r="N1582" s="69"/>
      <c r="O1582" s="18" t="str">
        <f t="shared" ca="1" si="116"/>
        <v>77天</v>
      </c>
      <c r="P1582" s="80">
        <v>100</v>
      </c>
      <c r="Q1582" s="80">
        <v>9140068</v>
      </c>
      <c r="R1582" s="80"/>
      <c r="S1582" s="80"/>
    </row>
    <row r="1583" spans="1:19">
      <c r="A1583" s="7">
        <v>1598</v>
      </c>
      <c r="B1583" s="118" t="s">
        <v>7821</v>
      </c>
      <c r="C1583" s="12" t="s">
        <v>10393</v>
      </c>
      <c r="D1583" s="7" t="str">
        <f t="shared" si="121"/>
        <v>长荣箱</v>
      </c>
      <c r="E1583" s="12" t="s">
        <v>17174</v>
      </c>
      <c r="F1583" s="19">
        <v>41755</v>
      </c>
      <c r="G1583" s="80">
        <v>100</v>
      </c>
      <c r="H1583" s="7" t="str">
        <f t="shared" si="120"/>
        <v>重</v>
      </c>
      <c r="I1583" s="24">
        <v>41788</v>
      </c>
      <c r="J1583" s="27"/>
      <c r="K1583" s="12" t="s">
        <v>10395</v>
      </c>
      <c r="L1583" s="11"/>
      <c r="M1583" s="167" t="s">
        <v>184</v>
      </c>
      <c r="N1583" s="69"/>
      <c r="O1583" s="18" t="str">
        <f t="shared" ca="1" si="116"/>
        <v>44天</v>
      </c>
      <c r="P1583" s="80">
        <v>100</v>
      </c>
      <c r="Q1583" s="80">
        <v>9140072</v>
      </c>
      <c r="R1583" s="80">
        <v>300</v>
      </c>
      <c r="S1583" s="80">
        <v>9140098</v>
      </c>
    </row>
    <row r="1584" spans="1:19">
      <c r="A1584" s="7">
        <v>1599</v>
      </c>
      <c r="B1584" s="118" t="s">
        <v>16953</v>
      </c>
      <c r="C1584" s="12" t="s">
        <v>10393</v>
      </c>
      <c r="D1584" s="7" t="str">
        <f t="shared" si="121"/>
        <v>长荣箱</v>
      </c>
      <c r="E1584" s="12" t="s">
        <v>17174</v>
      </c>
      <c r="F1584" s="19">
        <v>41726</v>
      </c>
      <c r="G1584" s="80">
        <v>100</v>
      </c>
      <c r="H1584" s="7" t="str">
        <f t="shared" si="120"/>
        <v>重</v>
      </c>
      <c r="I1584" s="24">
        <v>41729</v>
      </c>
      <c r="J1584" s="27"/>
      <c r="K1584" s="12" t="s">
        <v>8676</v>
      </c>
      <c r="L1584" s="11"/>
      <c r="M1584" s="167" t="s">
        <v>16954</v>
      </c>
      <c r="N1584" s="69"/>
      <c r="O1584" s="18" t="str">
        <f t="shared" ca="1" si="116"/>
        <v>73天</v>
      </c>
      <c r="P1584" s="80">
        <v>100</v>
      </c>
      <c r="Q1584" s="80">
        <v>9140068</v>
      </c>
      <c r="R1584" s="80"/>
      <c r="S1584" s="80"/>
    </row>
    <row r="1585" spans="1:19">
      <c r="A1585" s="7">
        <v>1600</v>
      </c>
      <c r="B1585" s="119" t="s">
        <v>7822</v>
      </c>
      <c r="C1585" s="12" t="s">
        <v>10393</v>
      </c>
      <c r="D1585" s="7" t="str">
        <f t="shared" si="121"/>
        <v>长荣箱</v>
      </c>
      <c r="E1585" s="12" t="s">
        <v>8078</v>
      </c>
      <c r="F1585" s="19">
        <v>41756</v>
      </c>
      <c r="G1585" s="80">
        <v>100</v>
      </c>
      <c r="H1585" s="7" t="str">
        <f t="shared" si="120"/>
        <v>空</v>
      </c>
      <c r="I1585" s="24"/>
      <c r="J1585" s="27"/>
      <c r="K1585" s="12"/>
      <c r="L1585" s="11"/>
      <c r="M1585" s="13"/>
      <c r="N1585" s="69"/>
      <c r="O1585" s="18" t="str">
        <f t="shared" ca="1" si="116"/>
        <v/>
      </c>
      <c r="P1585" s="80">
        <v>100</v>
      </c>
      <c r="Q1585" s="80">
        <v>9140072</v>
      </c>
      <c r="R1585" s="80"/>
      <c r="S1585" s="80"/>
    </row>
    <row r="1586" spans="1:19">
      <c r="A1586" s="7">
        <v>1601</v>
      </c>
      <c r="B1586" s="118" t="s">
        <v>7823</v>
      </c>
      <c r="C1586" s="12" t="s">
        <v>10393</v>
      </c>
      <c r="D1586" s="7" t="str">
        <f t="shared" si="121"/>
        <v>长荣箱</v>
      </c>
      <c r="E1586" s="12" t="s">
        <v>15481</v>
      </c>
      <c r="F1586" s="19">
        <v>41726</v>
      </c>
      <c r="G1586" s="80">
        <v>100</v>
      </c>
      <c r="H1586" s="7" t="str">
        <f t="shared" si="120"/>
        <v>重</v>
      </c>
      <c r="I1586" s="24">
        <v>41731</v>
      </c>
      <c r="J1586" s="27"/>
      <c r="K1586" s="12" t="s">
        <v>1359</v>
      </c>
      <c r="L1586" s="11"/>
      <c r="M1586" s="167" t="s">
        <v>13717</v>
      </c>
      <c r="N1586" s="69"/>
      <c r="O1586" s="18" t="str">
        <f t="shared" ca="1" si="116"/>
        <v>73天</v>
      </c>
      <c r="P1586" s="80">
        <v>100</v>
      </c>
      <c r="Q1586" s="80">
        <v>9140068</v>
      </c>
      <c r="R1586" s="80"/>
      <c r="S1586" s="80"/>
    </row>
    <row r="1587" spans="1:19">
      <c r="A1587" s="7">
        <v>1602</v>
      </c>
      <c r="B1587" s="118" t="s">
        <v>7824</v>
      </c>
      <c r="C1587" s="12" t="s">
        <v>10393</v>
      </c>
      <c r="D1587" s="7" t="str">
        <f t="shared" si="121"/>
        <v>长荣箱</v>
      </c>
      <c r="E1587" s="12" t="s">
        <v>15481</v>
      </c>
      <c r="F1587" s="19">
        <v>41726</v>
      </c>
      <c r="G1587" s="80">
        <v>100</v>
      </c>
      <c r="H1587" s="7" t="str">
        <f t="shared" si="120"/>
        <v>重</v>
      </c>
      <c r="I1587" s="24">
        <v>41731</v>
      </c>
      <c r="J1587" s="27"/>
      <c r="K1587" s="12" t="s">
        <v>7849</v>
      </c>
      <c r="L1587" s="11"/>
      <c r="M1587" s="167" t="s">
        <v>15044</v>
      </c>
      <c r="N1587" s="69"/>
      <c r="O1587" s="18" t="str">
        <f t="shared" ca="1" si="116"/>
        <v>73天</v>
      </c>
      <c r="P1587" s="80">
        <v>100</v>
      </c>
      <c r="Q1587" s="80">
        <v>9140068</v>
      </c>
      <c r="R1587" s="80"/>
      <c r="S1587" s="80"/>
    </row>
    <row r="1588" spans="1:19">
      <c r="A1588" s="7">
        <v>1603</v>
      </c>
      <c r="B1588" s="119" t="s">
        <v>7825</v>
      </c>
      <c r="C1588" s="12" t="s">
        <v>10393</v>
      </c>
      <c r="D1588" s="7" t="str">
        <f t="shared" si="121"/>
        <v>长荣箱</v>
      </c>
      <c r="E1588" s="12" t="s">
        <v>8078</v>
      </c>
      <c r="F1588" s="19">
        <v>41756</v>
      </c>
      <c r="G1588" s="80">
        <v>100</v>
      </c>
      <c r="H1588" s="7" t="str">
        <f t="shared" si="120"/>
        <v>空</v>
      </c>
      <c r="I1588" s="24"/>
      <c r="J1588" s="27"/>
      <c r="K1588" s="12"/>
      <c r="L1588" s="11"/>
      <c r="M1588" s="13"/>
      <c r="N1588" s="69"/>
      <c r="O1588" s="18" t="str">
        <f t="shared" ca="1" si="116"/>
        <v/>
      </c>
      <c r="P1588" s="80">
        <v>100</v>
      </c>
      <c r="Q1588" s="80">
        <v>9140072</v>
      </c>
      <c r="R1588" s="80"/>
      <c r="S1588" s="80"/>
    </row>
    <row r="1589" spans="1:19">
      <c r="A1589" s="7">
        <v>1604</v>
      </c>
      <c r="B1589" s="118" t="s">
        <v>7826</v>
      </c>
      <c r="C1589" s="12" t="s">
        <v>10393</v>
      </c>
      <c r="D1589" s="7" t="str">
        <f t="shared" si="121"/>
        <v>长荣箱</v>
      </c>
      <c r="E1589" s="12" t="s">
        <v>8078</v>
      </c>
      <c r="F1589" s="19">
        <v>41756</v>
      </c>
      <c r="G1589" s="80">
        <v>100</v>
      </c>
      <c r="H1589" s="7" t="str">
        <f t="shared" si="120"/>
        <v>重</v>
      </c>
      <c r="I1589" s="24">
        <v>41773</v>
      </c>
      <c r="J1589" s="27"/>
      <c r="K1589" s="12" t="s">
        <v>10395</v>
      </c>
      <c r="L1589" s="11"/>
      <c r="M1589" s="167" t="s">
        <v>1458</v>
      </c>
      <c r="N1589" s="69"/>
      <c r="O1589" s="18" t="str">
        <f t="shared" ca="1" si="116"/>
        <v>43天</v>
      </c>
      <c r="P1589" s="80">
        <v>100</v>
      </c>
      <c r="Q1589" s="80">
        <v>9140072</v>
      </c>
      <c r="R1589" s="80">
        <v>300</v>
      </c>
      <c r="S1589" s="80">
        <v>9140098</v>
      </c>
    </row>
    <row r="1590" spans="1:19">
      <c r="A1590" s="7">
        <v>1605</v>
      </c>
      <c r="B1590" s="118" t="s">
        <v>7827</v>
      </c>
      <c r="C1590" s="12" t="s">
        <v>10393</v>
      </c>
      <c r="D1590" s="7" t="str">
        <f t="shared" si="121"/>
        <v>长荣箱</v>
      </c>
      <c r="E1590" s="12" t="s">
        <v>17174</v>
      </c>
      <c r="F1590" s="19">
        <v>41726</v>
      </c>
      <c r="G1590" s="80">
        <v>100</v>
      </c>
      <c r="H1590" s="7" t="str">
        <f t="shared" si="120"/>
        <v>重</v>
      </c>
      <c r="I1590" s="24">
        <v>41733</v>
      </c>
      <c r="J1590" s="27"/>
      <c r="K1590" s="12" t="s">
        <v>1359</v>
      </c>
      <c r="L1590" s="11"/>
      <c r="M1590" s="167" t="s">
        <v>13717</v>
      </c>
      <c r="N1590" s="69"/>
      <c r="O1590" s="18" t="str">
        <f t="shared" ca="1" si="116"/>
        <v>73天</v>
      </c>
      <c r="P1590" s="80">
        <v>100</v>
      </c>
      <c r="Q1590" s="80">
        <v>9140068</v>
      </c>
      <c r="R1590" s="80"/>
      <c r="S1590" s="80"/>
    </row>
    <row r="1591" spans="1:19">
      <c r="A1591" s="7">
        <v>1606</v>
      </c>
      <c r="B1591" s="119" t="s">
        <v>7828</v>
      </c>
      <c r="C1591" s="12" t="s">
        <v>10393</v>
      </c>
      <c r="D1591" s="7" t="str">
        <f t="shared" si="121"/>
        <v>长荣箱</v>
      </c>
      <c r="E1591" s="12" t="s">
        <v>8078</v>
      </c>
      <c r="F1591" s="19">
        <v>41756</v>
      </c>
      <c r="G1591" s="80">
        <v>100</v>
      </c>
      <c r="H1591" s="7" t="str">
        <f t="shared" si="120"/>
        <v>空</v>
      </c>
      <c r="I1591" s="24"/>
      <c r="J1591" s="27"/>
      <c r="K1591" s="12"/>
      <c r="L1591" s="11"/>
      <c r="M1591" s="13"/>
      <c r="N1591" s="69"/>
      <c r="O1591" s="18" t="str">
        <f t="shared" ca="1" si="116"/>
        <v/>
      </c>
      <c r="P1591" s="80">
        <v>100</v>
      </c>
      <c r="Q1591" s="80">
        <v>9140072</v>
      </c>
      <c r="R1591" s="80"/>
      <c r="S1591" s="80"/>
    </row>
    <row r="1592" spans="1:19">
      <c r="A1592" s="7">
        <v>1607</v>
      </c>
      <c r="B1592" s="119" t="s">
        <v>7829</v>
      </c>
      <c r="C1592" s="12" t="s">
        <v>10393</v>
      </c>
      <c r="D1592" s="7" t="str">
        <f t="shared" si="121"/>
        <v>长荣箱</v>
      </c>
      <c r="E1592" s="12" t="s">
        <v>15481</v>
      </c>
      <c r="F1592" s="19">
        <v>41727</v>
      </c>
      <c r="G1592" s="80">
        <v>100</v>
      </c>
      <c r="H1592" s="7" t="str">
        <f t="shared" si="120"/>
        <v>空</v>
      </c>
      <c r="I1592" s="24"/>
      <c r="J1592" s="27"/>
      <c r="K1592" s="12"/>
      <c r="L1592" s="11"/>
      <c r="M1592" s="13"/>
      <c r="N1592" s="69"/>
      <c r="O1592" s="18" t="str">
        <f t="shared" ca="1" si="116"/>
        <v/>
      </c>
      <c r="P1592" s="80">
        <v>100</v>
      </c>
      <c r="Q1592" s="80">
        <v>9140068</v>
      </c>
      <c r="R1592" s="80"/>
      <c r="S1592" s="80"/>
    </row>
    <row r="1593" spans="1:19">
      <c r="A1593" s="7">
        <v>1608</v>
      </c>
      <c r="B1593" s="118" t="s">
        <v>7830</v>
      </c>
      <c r="C1593" s="12" t="s">
        <v>10393</v>
      </c>
      <c r="D1593" s="7" t="str">
        <f t="shared" si="121"/>
        <v>长荣箱</v>
      </c>
      <c r="E1593" s="12" t="s">
        <v>17174</v>
      </c>
      <c r="F1593" s="19">
        <v>41726</v>
      </c>
      <c r="G1593" s="80">
        <v>100</v>
      </c>
      <c r="H1593" s="7" t="str">
        <f t="shared" si="120"/>
        <v>重</v>
      </c>
      <c r="I1593" s="24">
        <v>41727</v>
      </c>
      <c r="J1593" s="27"/>
      <c r="K1593" s="12" t="s">
        <v>2346</v>
      </c>
      <c r="L1593" s="11"/>
      <c r="M1593" s="167" t="s">
        <v>13585</v>
      </c>
      <c r="N1593" s="69"/>
      <c r="O1593" s="18" t="str">
        <f t="shared" ca="1" si="116"/>
        <v>73天</v>
      </c>
      <c r="P1593" s="80">
        <v>100</v>
      </c>
      <c r="Q1593" s="80">
        <v>9140068</v>
      </c>
      <c r="R1593" s="80"/>
      <c r="S1593" s="80"/>
    </row>
    <row r="1594" spans="1:19">
      <c r="A1594" s="7">
        <v>1609</v>
      </c>
      <c r="B1594" s="118" t="s">
        <v>7831</v>
      </c>
      <c r="C1594" s="12" t="s">
        <v>10393</v>
      </c>
      <c r="D1594" s="7" t="str">
        <f t="shared" si="121"/>
        <v>长荣箱</v>
      </c>
      <c r="E1594" s="12" t="s">
        <v>15481</v>
      </c>
      <c r="F1594" s="19">
        <v>41726</v>
      </c>
      <c r="G1594" s="80">
        <v>100</v>
      </c>
      <c r="H1594" s="7" t="str">
        <f t="shared" si="120"/>
        <v>重</v>
      </c>
      <c r="I1594" s="24">
        <v>41731</v>
      </c>
      <c r="J1594" s="27"/>
      <c r="K1594" s="12" t="s">
        <v>1359</v>
      </c>
      <c r="L1594" s="11"/>
      <c r="M1594" s="167" t="s">
        <v>13717</v>
      </c>
      <c r="N1594" s="69"/>
      <c r="O1594" s="18" t="str">
        <f t="shared" ca="1" si="116"/>
        <v>73天</v>
      </c>
      <c r="P1594" s="80">
        <v>100</v>
      </c>
      <c r="Q1594" s="80">
        <v>9140068</v>
      </c>
      <c r="R1594" s="80"/>
      <c r="S1594" s="80"/>
    </row>
    <row r="1595" spans="1:19">
      <c r="A1595" s="7">
        <v>1610</v>
      </c>
      <c r="B1595" s="118" t="s">
        <v>7847</v>
      </c>
      <c r="C1595" s="12" t="s">
        <v>10393</v>
      </c>
      <c r="D1595" s="7" t="str">
        <f>IF(B1595="","","长荣箱")</f>
        <v>长荣箱</v>
      </c>
      <c r="E1595" s="12" t="s">
        <v>17174</v>
      </c>
      <c r="F1595" s="19">
        <v>41725</v>
      </c>
      <c r="G1595" s="80">
        <v>100</v>
      </c>
      <c r="H1595" s="7" t="str">
        <f t="shared" si="120"/>
        <v>重</v>
      </c>
      <c r="I1595" s="24">
        <v>41730</v>
      </c>
      <c r="J1595" s="27"/>
      <c r="K1595" s="12" t="s">
        <v>2346</v>
      </c>
      <c r="L1595" s="11"/>
      <c r="M1595" s="167" t="s">
        <v>16957</v>
      </c>
      <c r="N1595" s="69"/>
      <c r="O1595" s="18"/>
      <c r="P1595" s="80">
        <v>100</v>
      </c>
      <c r="Q1595" s="80">
        <v>9140068</v>
      </c>
      <c r="R1595" s="80"/>
      <c r="S1595" s="80"/>
    </row>
    <row r="1596" spans="1:19">
      <c r="A1596" s="7">
        <v>1611</v>
      </c>
      <c r="B1596" s="118" t="s">
        <v>7832</v>
      </c>
      <c r="C1596" s="12" t="s">
        <v>10393</v>
      </c>
      <c r="D1596" s="7" t="str">
        <f>IF(B1596="","","长荣箱")</f>
        <v>长荣箱</v>
      </c>
      <c r="E1596" s="12" t="s">
        <v>8078</v>
      </c>
      <c r="F1596" s="19">
        <v>41726</v>
      </c>
      <c r="G1596" s="80">
        <v>100</v>
      </c>
      <c r="H1596" s="7" t="str">
        <f t="shared" si="120"/>
        <v>重</v>
      </c>
      <c r="I1596" s="24">
        <v>41746</v>
      </c>
      <c r="J1596" s="27"/>
      <c r="K1596" s="12" t="s">
        <v>13302</v>
      </c>
      <c r="L1596" s="11"/>
      <c r="M1596" s="167" t="s">
        <v>15897</v>
      </c>
      <c r="N1596" s="69"/>
      <c r="O1596" s="18"/>
      <c r="P1596" s="80">
        <v>100</v>
      </c>
      <c r="Q1596" s="80">
        <v>9140068</v>
      </c>
      <c r="R1596" s="80"/>
      <c r="S1596" s="80"/>
    </row>
    <row r="1597" spans="1:19">
      <c r="A1597" s="7">
        <v>1612</v>
      </c>
      <c r="B1597" s="118" t="s">
        <v>14800</v>
      </c>
      <c r="C1597" s="12" t="s">
        <v>10393</v>
      </c>
      <c r="D1597" s="7" t="str">
        <f t="shared" si="121"/>
        <v>长荣箱</v>
      </c>
      <c r="E1597" s="12" t="s">
        <v>17174</v>
      </c>
      <c r="F1597" s="19">
        <v>41754</v>
      </c>
      <c r="G1597" s="80" t="s">
        <v>6990</v>
      </c>
      <c r="H1597" s="7" t="str">
        <f t="shared" si="120"/>
        <v>重</v>
      </c>
      <c r="I1597" s="24">
        <v>41758</v>
      </c>
      <c r="J1597" s="27"/>
      <c r="K1597" s="12" t="s">
        <v>10395</v>
      </c>
      <c r="L1597" s="11"/>
      <c r="M1597" s="167" t="s">
        <v>14801</v>
      </c>
      <c r="N1597" s="69"/>
      <c r="O1597" s="18" t="str">
        <f t="shared" ca="1" si="116"/>
        <v>45天</v>
      </c>
      <c r="P1597" s="80">
        <v>100</v>
      </c>
      <c r="Q1597" s="80">
        <v>9140072</v>
      </c>
      <c r="R1597" s="80">
        <v>300</v>
      </c>
      <c r="S1597" s="80">
        <v>9140072</v>
      </c>
    </row>
    <row r="1598" spans="1:19">
      <c r="A1598" s="7">
        <v>1613</v>
      </c>
      <c r="B1598" s="119" t="s">
        <v>7833</v>
      </c>
      <c r="C1598" s="12" t="s">
        <v>10393</v>
      </c>
      <c r="D1598" s="7" t="str">
        <f t="shared" si="121"/>
        <v>长荣箱</v>
      </c>
      <c r="E1598" s="12" t="s">
        <v>8078</v>
      </c>
      <c r="F1598" s="19">
        <v>41726</v>
      </c>
      <c r="G1598" s="80">
        <v>100</v>
      </c>
      <c r="H1598" s="7" t="str">
        <f t="shared" si="120"/>
        <v>空</v>
      </c>
      <c r="I1598" s="24"/>
      <c r="J1598" s="27"/>
      <c r="K1598" s="12"/>
      <c r="L1598" s="11"/>
      <c r="M1598" s="13"/>
      <c r="N1598" s="69"/>
      <c r="O1598" s="18" t="str">
        <f t="shared" ca="1" si="116"/>
        <v/>
      </c>
      <c r="P1598" s="80">
        <v>100</v>
      </c>
      <c r="Q1598" s="80">
        <v>9140068</v>
      </c>
      <c r="R1598" s="80"/>
      <c r="S1598" s="80"/>
    </row>
    <row r="1599" spans="1:19">
      <c r="A1599" s="7">
        <v>1614</v>
      </c>
      <c r="B1599" s="118" t="s">
        <v>4751</v>
      </c>
      <c r="C1599" s="12" t="s">
        <v>10393</v>
      </c>
      <c r="D1599" s="7" t="str">
        <f t="shared" ref="D1599:D1614" si="122">IF(B1599="","","长荣箱")</f>
        <v>长荣箱</v>
      </c>
      <c r="E1599" s="12" t="s">
        <v>15481</v>
      </c>
      <c r="F1599" s="19">
        <v>41733</v>
      </c>
      <c r="G1599" s="11" t="s">
        <v>13711</v>
      </c>
      <c r="H1599" s="7" t="str">
        <f t="shared" si="120"/>
        <v>重</v>
      </c>
      <c r="I1599" s="24">
        <v>41739</v>
      </c>
      <c r="J1599" s="27"/>
      <c r="K1599" s="12" t="s">
        <v>7704</v>
      </c>
      <c r="L1599" s="11"/>
      <c r="M1599" s="167" t="s">
        <v>11509</v>
      </c>
      <c r="N1599" s="69"/>
      <c r="O1599" s="18" t="str">
        <f t="shared" ca="1" si="116"/>
        <v>66天</v>
      </c>
      <c r="P1599" s="80">
        <v>50</v>
      </c>
      <c r="Q1599" s="80">
        <v>9140072</v>
      </c>
      <c r="R1599" s="80"/>
      <c r="S1599" s="80"/>
    </row>
    <row r="1600" spans="1:19">
      <c r="A1600" s="7">
        <v>1615</v>
      </c>
      <c r="B1600" s="118" t="s">
        <v>4752</v>
      </c>
      <c r="C1600" s="12" t="s">
        <v>10393</v>
      </c>
      <c r="D1600" s="7" t="str">
        <f t="shared" si="122"/>
        <v>长荣箱</v>
      </c>
      <c r="E1600" s="12" t="s">
        <v>15481</v>
      </c>
      <c r="F1600" s="19">
        <v>41732</v>
      </c>
      <c r="G1600" s="80">
        <v>50</v>
      </c>
      <c r="H1600" s="7" t="str">
        <f t="shared" si="120"/>
        <v>重</v>
      </c>
      <c r="I1600" s="24">
        <v>41739</v>
      </c>
      <c r="J1600" s="27"/>
      <c r="K1600" s="12" t="s">
        <v>7704</v>
      </c>
      <c r="L1600" s="11"/>
      <c r="M1600" s="167" t="s">
        <v>11509</v>
      </c>
      <c r="N1600" s="69"/>
      <c r="O1600" s="18" t="str">
        <f t="shared" ca="1" si="116"/>
        <v>67天</v>
      </c>
      <c r="P1600" s="80">
        <v>50</v>
      </c>
      <c r="Q1600" s="80">
        <v>9140072</v>
      </c>
      <c r="R1600" s="80"/>
      <c r="S1600" s="80"/>
    </row>
    <row r="1601" spans="1:19">
      <c r="A1601" s="7">
        <v>1616</v>
      </c>
      <c r="B1601" s="118" t="s">
        <v>4753</v>
      </c>
      <c r="C1601" s="12" t="s">
        <v>10393</v>
      </c>
      <c r="D1601" s="7" t="str">
        <f t="shared" si="122"/>
        <v>长荣箱</v>
      </c>
      <c r="E1601" s="12" t="s">
        <v>15481</v>
      </c>
      <c r="F1601" s="19">
        <v>41732</v>
      </c>
      <c r="G1601" s="80">
        <v>50</v>
      </c>
      <c r="H1601" s="7" t="str">
        <f t="shared" si="120"/>
        <v>重</v>
      </c>
      <c r="I1601" s="24">
        <v>41732</v>
      </c>
      <c r="J1601" s="27"/>
      <c r="K1601" s="12" t="s">
        <v>1359</v>
      </c>
      <c r="L1601" s="11"/>
      <c r="M1601" s="167" t="s">
        <v>13717</v>
      </c>
      <c r="N1601" s="69"/>
      <c r="O1601" s="18" t="str">
        <f t="shared" ca="1" si="116"/>
        <v>67天</v>
      </c>
      <c r="P1601" s="80">
        <v>50</v>
      </c>
      <c r="Q1601" s="80">
        <v>9140072</v>
      </c>
      <c r="R1601" s="80"/>
      <c r="S1601" s="80"/>
    </row>
    <row r="1602" spans="1:19">
      <c r="A1602" s="7">
        <v>1617</v>
      </c>
      <c r="B1602" s="118" t="s">
        <v>4754</v>
      </c>
      <c r="C1602" s="12" t="s">
        <v>10393</v>
      </c>
      <c r="D1602" s="7" t="str">
        <f t="shared" si="122"/>
        <v>长荣箱</v>
      </c>
      <c r="E1602" s="12" t="s">
        <v>15481</v>
      </c>
      <c r="F1602" s="19">
        <v>41732</v>
      </c>
      <c r="G1602" s="80">
        <v>50</v>
      </c>
      <c r="H1602" s="7" t="str">
        <f t="shared" si="120"/>
        <v>重</v>
      </c>
      <c r="I1602" s="24">
        <v>41732</v>
      </c>
      <c r="J1602" s="27"/>
      <c r="K1602" s="12" t="s">
        <v>1359</v>
      </c>
      <c r="L1602" s="11"/>
      <c r="M1602" s="167" t="s">
        <v>13717</v>
      </c>
      <c r="N1602" s="69"/>
      <c r="O1602" s="18" t="str">
        <f t="shared" ca="1" si="116"/>
        <v>67天</v>
      </c>
      <c r="P1602" s="80">
        <v>50</v>
      </c>
      <c r="Q1602" s="80">
        <v>9140072</v>
      </c>
      <c r="R1602" s="80"/>
      <c r="S1602" s="80"/>
    </row>
    <row r="1603" spans="1:19">
      <c r="A1603" s="7">
        <v>1618</v>
      </c>
      <c r="B1603" s="118" t="s">
        <v>4755</v>
      </c>
      <c r="C1603" s="12" t="s">
        <v>10393</v>
      </c>
      <c r="D1603" s="7" t="str">
        <f t="shared" si="122"/>
        <v>长荣箱</v>
      </c>
      <c r="E1603" s="12" t="s">
        <v>17174</v>
      </c>
      <c r="F1603" s="19">
        <v>41732</v>
      </c>
      <c r="G1603" s="80">
        <v>50</v>
      </c>
      <c r="H1603" s="7" t="str">
        <f t="shared" si="120"/>
        <v>重</v>
      </c>
      <c r="I1603" s="24">
        <v>41733</v>
      </c>
      <c r="J1603" s="27"/>
      <c r="K1603" s="12" t="s">
        <v>10395</v>
      </c>
      <c r="L1603" s="11"/>
      <c r="M1603" s="167" t="s">
        <v>13583</v>
      </c>
      <c r="N1603" s="69"/>
      <c r="O1603" s="18" t="str">
        <f t="shared" ca="1" si="116"/>
        <v>67天</v>
      </c>
      <c r="P1603" s="80">
        <v>50</v>
      </c>
      <c r="Q1603" s="80">
        <v>9140072</v>
      </c>
      <c r="R1603" s="80"/>
      <c r="S1603" s="80"/>
    </row>
    <row r="1604" spans="1:19">
      <c r="A1604" s="7">
        <v>1619</v>
      </c>
      <c r="B1604" s="118" t="s">
        <v>4756</v>
      </c>
      <c r="C1604" s="12" t="s">
        <v>10393</v>
      </c>
      <c r="D1604" s="7" t="str">
        <f t="shared" si="122"/>
        <v>长荣箱</v>
      </c>
      <c r="E1604" s="12" t="s">
        <v>17174</v>
      </c>
      <c r="F1604" s="19">
        <v>41732</v>
      </c>
      <c r="G1604" s="80">
        <v>50</v>
      </c>
      <c r="H1604" s="7" t="str">
        <f t="shared" si="120"/>
        <v>重</v>
      </c>
      <c r="I1604" s="24">
        <v>41733</v>
      </c>
      <c r="J1604" s="27"/>
      <c r="K1604" s="12" t="s">
        <v>10395</v>
      </c>
      <c r="L1604" s="11"/>
      <c r="M1604" s="167" t="s">
        <v>13710</v>
      </c>
      <c r="N1604" s="69"/>
      <c r="O1604" s="18" t="str">
        <f t="shared" ca="1" si="116"/>
        <v>67天</v>
      </c>
      <c r="P1604" s="80">
        <v>50</v>
      </c>
      <c r="Q1604" s="80">
        <v>9140072</v>
      </c>
      <c r="R1604" s="80"/>
      <c r="S1604" s="80"/>
    </row>
    <row r="1605" spans="1:19">
      <c r="A1605" s="7">
        <v>1620</v>
      </c>
      <c r="B1605" s="118" t="s">
        <v>4757</v>
      </c>
      <c r="C1605" s="12" t="s">
        <v>10393</v>
      </c>
      <c r="D1605" s="7" t="str">
        <f t="shared" si="122"/>
        <v>长荣箱</v>
      </c>
      <c r="E1605" s="12" t="s">
        <v>15481</v>
      </c>
      <c r="F1605" s="19">
        <v>41715</v>
      </c>
      <c r="G1605" s="80">
        <v>50</v>
      </c>
      <c r="H1605" s="7" t="str">
        <f t="shared" si="120"/>
        <v>重</v>
      </c>
      <c r="I1605" s="24">
        <v>41738</v>
      </c>
      <c r="J1605" s="27"/>
      <c r="K1605" s="12" t="s">
        <v>13464</v>
      </c>
      <c r="L1605" s="11"/>
      <c r="M1605" s="167" t="s">
        <v>11509</v>
      </c>
      <c r="N1605" s="69"/>
      <c r="O1605" s="18" t="str">
        <f t="shared" ca="1" si="116"/>
        <v>84天</v>
      </c>
      <c r="P1605" s="80">
        <v>50</v>
      </c>
      <c r="Q1605" s="80">
        <v>9140068</v>
      </c>
      <c r="R1605" s="80"/>
      <c r="S1605" s="80"/>
    </row>
    <row r="1606" spans="1:19">
      <c r="A1606" s="7">
        <v>1621</v>
      </c>
      <c r="B1606" s="118" t="s">
        <v>4758</v>
      </c>
      <c r="C1606" s="12" t="s">
        <v>10393</v>
      </c>
      <c r="D1606" s="7" t="str">
        <f t="shared" si="122"/>
        <v>长荣箱</v>
      </c>
      <c r="E1606" s="12" t="s">
        <v>15481</v>
      </c>
      <c r="F1606" s="19">
        <v>41716</v>
      </c>
      <c r="G1606" s="80">
        <v>50</v>
      </c>
      <c r="H1606" s="7" t="str">
        <f t="shared" si="120"/>
        <v>重</v>
      </c>
      <c r="I1606" s="24">
        <v>41717</v>
      </c>
      <c r="J1606" s="27"/>
      <c r="K1606" s="12" t="s">
        <v>9897</v>
      </c>
      <c r="L1606" s="11"/>
      <c r="M1606" s="201">
        <v>147400096351</v>
      </c>
      <c r="N1606" s="69"/>
      <c r="O1606" s="18" t="str">
        <f t="shared" ca="1" si="116"/>
        <v>83天</v>
      </c>
      <c r="P1606" s="80">
        <v>50</v>
      </c>
      <c r="Q1606" s="80">
        <v>9140068</v>
      </c>
      <c r="R1606" s="80"/>
      <c r="S1606" s="80"/>
    </row>
    <row r="1607" spans="1:19">
      <c r="A1607" s="7">
        <v>1622</v>
      </c>
      <c r="B1607" s="118" t="s">
        <v>1893</v>
      </c>
      <c r="C1607" s="12" t="s">
        <v>10393</v>
      </c>
      <c r="D1607" s="7" t="str">
        <f t="shared" si="122"/>
        <v>长荣箱</v>
      </c>
      <c r="E1607" s="12" t="s">
        <v>17174</v>
      </c>
      <c r="F1607" s="19">
        <v>41720</v>
      </c>
      <c r="G1607" s="80">
        <v>50</v>
      </c>
      <c r="H1607" s="7" t="str">
        <f t="shared" si="120"/>
        <v>重</v>
      </c>
      <c r="I1607" s="24">
        <v>41730</v>
      </c>
      <c r="J1607" s="27"/>
      <c r="K1607" s="12" t="s">
        <v>1359</v>
      </c>
      <c r="L1607" s="11"/>
      <c r="M1607" s="167" t="s">
        <v>13717</v>
      </c>
      <c r="N1607" s="69"/>
      <c r="O1607" s="18" t="str">
        <f t="shared" ca="1" si="116"/>
        <v>79天</v>
      </c>
      <c r="P1607" s="80">
        <v>50</v>
      </c>
      <c r="Q1607" s="80">
        <v>9140068</v>
      </c>
      <c r="R1607" s="80"/>
      <c r="S1607" s="80"/>
    </row>
    <row r="1608" spans="1:19">
      <c r="A1608" s="7">
        <v>1623</v>
      </c>
      <c r="B1608" s="118" t="s">
        <v>11430</v>
      </c>
      <c r="C1608" s="12" t="s">
        <v>10393</v>
      </c>
      <c r="D1608" s="7" t="str">
        <f t="shared" si="122"/>
        <v>长荣箱</v>
      </c>
      <c r="E1608" s="12" t="s">
        <v>17174</v>
      </c>
      <c r="F1608" s="19">
        <v>41720</v>
      </c>
      <c r="G1608" s="80">
        <v>50</v>
      </c>
      <c r="H1608" s="7" t="str">
        <f t="shared" si="120"/>
        <v>重</v>
      </c>
      <c r="I1608" s="24">
        <v>41720</v>
      </c>
      <c r="J1608" s="27"/>
      <c r="K1608" s="12" t="s">
        <v>8676</v>
      </c>
      <c r="L1608" s="11"/>
      <c r="M1608" s="167" t="s">
        <v>9916</v>
      </c>
      <c r="N1608" s="69"/>
      <c r="O1608" s="18" t="str">
        <f t="shared" ca="1" si="116"/>
        <v>79天</v>
      </c>
      <c r="P1608" s="80">
        <v>50</v>
      </c>
      <c r="Q1608" s="80">
        <v>9140068</v>
      </c>
      <c r="R1608" s="80"/>
      <c r="S1608" s="80"/>
    </row>
    <row r="1609" spans="1:19">
      <c r="A1609" s="7">
        <v>1624</v>
      </c>
      <c r="B1609" s="118" t="s">
        <v>1894</v>
      </c>
      <c r="C1609" s="12" t="s">
        <v>10393</v>
      </c>
      <c r="D1609" s="7" t="str">
        <f t="shared" si="122"/>
        <v>长荣箱</v>
      </c>
      <c r="E1609" s="12" t="s">
        <v>17174</v>
      </c>
      <c r="F1609" s="19">
        <v>41720</v>
      </c>
      <c r="G1609" s="80">
        <v>50</v>
      </c>
      <c r="H1609" s="7" t="str">
        <f t="shared" si="120"/>
        <v>重</v>
      </c>
      <c r="I1609" s="24">
        <v>41726</v>
      </c>
      <c r="J1609" s="27"/>
      <c r="K1609" s="12" t="s">
        <v>5796</v>
      </c>
      <c r="L1609" s="11"/>
      <c r="M1609" s="167" t="s">
        <v>10780</v>
      </c>
      <c r="N1609" s="69"/>
      <c r="O1609" s="18" t="str">
        <f t="shared" ref="O1609:O1674" ca="1" si="123">IF(I1609="","",IF(ISNONTEXT(J1609),DATEDIF(F1609,TODAY(),"d")&amp;"天","出场"))</f>
        <v>79天</v>
      </c>
      <c r="P1609" s="80">
        <v>50</v>
      </c>
      <c r="Q1609" s="80">
        <v>9140068</v>
      </c>
      <c r="R1609" s="80"/>
      <c r="S1609" s="80"/>
    </row>
    <row r="1610" spans="1:19">
      <c r="A1610" s="7">
        <v>1625</v>
      </c>
      <c r="B1610" s="118" t="s">
        <v>11431</v>
      </c>
      <c r="C1610" s="12" t="s">
        <v>10393</v>
      </c>
      <c r="D1610" s="7" t="str">
        <f t="shared" si="122"/>
        <v>长荣箱</v>
      </c>
      <c r="E1610" s="12" t="s">
        <v>17174</v>
      </c>
      <c r="F1610" s="19">
        <v>41720</v>
      </c>
      <c r="G1610" s="80">
        <v>50</v>
      </c>
      <c r="H1610" s="7" t="str">
        <f t="shared" si="120"/>
        <v>重</v>
      </c>
      <c r="I1610" s="24">
        <v>41720</v>
      </c>
      <c r="J1610" s="27"/>
      <c r="K1610" s="12" t="s">
        <v>8676</v>
      </c>
      <c r="L1610" s="11"/>
      <c r="M1610" s="167" t="s">
        <v>9916</v>
      </c>
      <c r="N1610" s="69"/>
      <c r="O1610" s="18" t="str">
        <f t="shared" ca="1" si="123"/>
        <v>79天</v>
      </c>
      <c r="P1610" s="80">
        <v>50</v>
      </c>
      <c r="Q1610" s="80">
        <v>9140068</v>
      </c>
      <c r="R1610" s="80"/>
      <c r="S1610" s="80"/>
    </row>
    <row r="1611" spans="1:19">
      <c r="A1611" s="7">
        <v>1626</v>
      </c>
      <c r="B1611" s="118" t="s">
        <v>1895</v>
      </c>
      <c r="C1611" s="12" t="s">
        <v>10393</v>
      </c>
      <c r="D1611" s="7" t="str">
        <f t="shared" si="122"/>
        <v>长荣箱</v>
      </c>
      <c r="E1611" s="12" t="s">
        <v>15481</v>
      </c>
      <c r="F1611" s="19">
        <v>41718</v>
      </c>
      <c r="G1611" s="80">
        <v>50</v>
      </c>
      <c r="H1611" s="7" t="str">
        <f t="shared" si="120"/>
        <v>重</v>
      </c>
      <c r="I1611" s="24">
        <v>41738</v>
      </c>
      <c r="J1611" s="27"/>
      <c r="K1611" s="12" t="s">
        <v>13464</v>
      </c>
      <c r="L1611" s="11"/>
      <c r="M1611" s="167" t="s">
        <v>11509</v>
      </c>
      <c r="N1611" s="69"/>
      <c r="O1611" s="18" t="str">
        <f t="shared" ca="1" si="123"/>
        <v>81天</v>
      </c>
      <c r="P1611" s="80">
        <v>50</v>
      </c>
      <c r="Q1611" s="80">
        <v>9140068</v>
      </c>
      <c r="R1611" s="80"/>
      <c r="S1611" s="80"/>
    </row>
    <row r="1612" spans="1:19">
      <c r="A1612" s="7">
        <v>1627</v>
      </c>
      <c r="B1612" s="118" t="s">
        <v>1896</v>
      </c>
      <c r="C1612" s="12" t="s">
        <v>10393</v>
      </c>
      <c r="D1612" s="7" t="str">
        <f t="shared" si="122"/>
        <v>长荣箱</v>
      </c>
      <c r="E1612" s="12" t="s">
        <v>15481</v>
      </c>
      <c r="F1612" s="19">
        <v>41718</v>
      </c>
      <c r="G1612" s="80">
        <v>50</v>
      </c>
      <c r="H1612" s="7" t="str">
        <f t="shared" si="120"/>
        <v>重</v>
      </c>
      <c r="I1612" s="24">
        <v>41738</v>
      </c>
      <c r="J1612" s="27"/>
      <c r="K1612" s="12" t="s">
        <v>13302</v>
      </c>
      <c r="L1612" s="11"/>
      <c r="M1612" s="167" t="s">
        <v>11506</v>
      </c>
      <c r="N1612" s="69"/>
      <c r="O1612" s="18" t="str">
        <f t="shared" ca="1" si="123"/>
        <v>81天</v>
      </c>
      <c r="P1612" s="80">
        <v>50</v>
      </c>
      <c r="Q1612" s="80">
        <v>9140068</v>
      </c>
      <c r="R1612" s="80"/>
      <c r="S1612" s="80"/>
    </row>
    <row r="1613" spans="1:19">
      <c r="A1613" s="7">
        <v>1628</v>
      </c>
      <c r="B1613" s="118" t="s">
        <v>1897</v>
      </c>
      <c r="C1613" s="12" t="s">
        <v>10393</v>
      </c>
      <c r="D1613" s="7" t="str">
        <f t="shared" si="122"/>
        <v>长荣箱</v>
      </c>
      <c r="E1613" s="12" t="s">
        <v>17174</v>
      </c>
      <c r="F1613" s="19">
        <v>41720</v>
      </c>
      <c r="G1613" s="80" t="s">
        <v>13712</v>
      </c>
      <c r="H1613" s="7" t="str">
        <f t="shared" si="120"/>
        <v>重</v>
      </c>
      <c r="I1613" s="24">
        <v>41720</v>
      </c>
      <c r="J1613" s="27"/>
      <c r="K1613" s="12" t="s">
        <v>4794</v>
      </c>
      <c r="L1613" s="11"/>
      <c r="M1613" s="167" t="s">
        <v>1967</v>
      </c>
      <c r="N1613" s="69"/>
      <c r="O1613" s="18" t="str">
        <f t="shared" ca="1" si="123"/>
        <v>79天</v>
      </c>
      <c r="P1613" s="80">
        <v>50</v>
      </c>
      <c r="Q1613" s="80">
        <v>9140068</v>
      </c>
      <c r="R1613" s="80"/>
      <c r="S1613" s="80"/>
    </row>
    <row r="1614" spans="1:19">
      <c r="A1614" s="7">
        <v>1629</v>
      </c>
      <c r="B1614" s="118" t="s">
        <v>1898</v>
      </c>
      <c r="C1614" s="12" t="s">
        <v>10393</v>
      </c>
      <c r="D1614" s="7" t="str">
        <f t="shared" si="122"/>
        <v>长荣箱</v>
      </c>
      <c r="E1614" s="12" t="s">
        <v>15481</v>
      </c>
      <c r="F1614" s="19">
        <v>41721</v>
      </c>
      <c r="G1614" s="80">
        <v>50</v>
      </c>
      <c r="H1614" s="7" t="str">
        <f t="shared" si="120"/>
        <v>重</v>
      </c>
      <c r="I1614" s="24">
        <v>41738</v>
      </c>
      <c r="J1614" s="27"/>
      <c r="K1614" s="12" t="s">
        <v>13464</v>
      </c>
      <c r="L1614" s="11"/>
      <c r="M1614" s="167" t="s">
        <v>11509</v>
      </c>
      <c r="N1614" s="69"/>
      <c r="O1614" s="18" t="str">
        <f t="shared" ca="1" si="123"/>
        <v>78天</v>
      </c>
      <c r="P1614" s="80">
        <v>50</v>
      </c>
      <c r="Q1614" s="80">
        <v>9140068</v>
      </c>
      <c r="R1614" s="80"/>
      <c r="S1614" s="80"/>
    </row>
    <row r="1615" spans="1:19">
      <c r="A1615" s="7">
        <v>1630</v>
      </c>
      <c r="B1615" s="73" t="s">
        <v>15893</v>
      </c>
      <c r="C1615" s="12" t="s">
        <v>10393</v>
      </c>
      <c r="D1615" s="7" t="str">
        <f t="shared" ref="D1615:D1631" si="124">IF(B1615="","","长荣箱")</f>
        <v>长荣箱</v>
      </c>
      <c r="E1615" s="12" t="s">
        <v>17174</v>
      </c>
      <c r="F1615" s="19">
        <v>41727</v>
      </c>
      <c r="G1615" s="80">
        <v>50</v>
      </c>
      <c r="H1615" s="7" t="str">
        <f t="shared" si="120"/>
        <v>重</v>
      </c>
      <c r="I1615" s="24">
        <v>41746</v>
      </c>
      <c r="J1615" s="27"/>
      <c r="K1615" s="12" t="s">
        <v>4794</v>
      </c>
      <c r="L1615" s="11"/>
      <c r="M1615" s="167" t="s">
        <v>15896</v>
      </c>
      <c r="N1615" s="69"/>
      <c r="O1615" s="18" t="str">
        <f t="shared" ca="1" si="123"/>
        <v>72天</v>
      </c>
      <c r="P1615" s="80">
        <v>50</v>
      </c>
      <c r="Q1615" s="80">
        <v>9140068</v>
      </c>
      <c r="R1615" s="80"/>
      <c r="S1615" s="80"/>
    </row>
    <row r="1616" spans="1:19">
      <c r="A1616" s="7">
        <v>1631</v>
      </c>
      <c r="B1616" s="73" t="s">
        <v>15892</v>
      </c>
      <c r="C1616" s="12" t="s">
        <v>10393</v>
      </c>
      <c r="D1616" s="7" t="str">
        <f t="shared" si="124"/>
        <v>长荣箱</v>
      </c>
      <c r="E1616" s="12" t="s">
        <v>17174</v>
      </c>
      <c r="F1616" s="19">
        <v>41727</v>
      </c>
      <c r="G1616" s="80">
        <v>50</v>
      </c>
      <c r="H1616" s="7" t="str">
        <f t="shared" si="120"/>
        <v>重</v>
      </c>
      <c r="I1616" s="24">
        <v>41746</v>
      </c>
      <c r="J1616" s="27"/>
      <c r="K1616" s="12" t="s">
        <v>4794</v>
      </c>
      <c r="L1616" s="11"/>
      <c r="M1616" s="167" t="s">
        <v>15896</v>
      </c>
      <c r="N1616" s="69"/>
      <c r="O1616" s="18" t="str">
        <f t="shared" ca="1" si="123"/>
        <v>72天</v>
      </c>
      <c r="P1616" s="80">
        <v>50</v>
      </c>
      <c r="Q1616" s="80">
        <v>9140068</v>
      </c>
      <c r="R1616" s="80"/>
      <c r="S1616" s="80"/>
    </row>
    <row r="1617" spans="1:19">
      <c r="A1617" s="7">
        <v>1632</v>
      </c>
      <c r="B1617" s="118" t="s">
        <v>10781</v>
      </c>
      <c r="C1617" s="12" t="s">
        <v>10393</v>
      </c>
      <c r="D1617" s="7" t="str">
        <f>IF(B1617="","","长荣箱")</f>
        <v>长荣箱</v>
      </c>
      <c r="E1617" s="12" t="s">
        <v>8078</v>
      </c>
      <c r="F1617" s="19">
        <v>41729</v>
      </c>
      <c r="G1617" s="80">
        <v>50</v>
      </c>
      <c r="H1617" s="7" t="s">
        <v>4293</v>
      </c>
      <c r="I1617" s="24">
        <v>41731</v>
      </c>
      <c r="J1617" s="27"/>
      <c r="K1617" s="12" t="s">
        <v>7852</v>
      </c>
      <c r="L1617" s="11"/>
      <c r="M1617" s="167" t="s">
        <v>13717</v>
      </c>
      <c r="N1617" s="69"/>
      <c r="O1617" s="18"/>
      <c r="P1617" s="80">
        <v>50</v>
      </c>
      <c r="Q1617" s="80">
        <v>9140068</v>
      </c>
      <c r="R1617" s="80"/>
      <c r="S1617" s="80"/>
    </row>
    <row r="1618" spans="1:19">
      <c r="A1618" s="7">
        <v>1633</v>
      </c>
      <c r="B1618" s="118" t="s">
        <v>10782</v>
      </c>
      <c r="C1618" s="12" t="s">
        <v>10393</v>
      </c>
      <c r="D1618" s="7" t="str">
        <f>IF(B1618="","","长荣箱")</f>
        <v>长荣箱</v>
      </c>
      <c r="E1618" s="12" t="s">
        <v>15481</v>
      </c>
      <c r="F1618" s="19">
        <v>41729</v>
      </c>
      <c r="G1618" s="80">
        <v>50</v>
      </c>
      <c r="H1618" s="7" t="s">
        <v>4293</v>
      </c>
      <c r="I1618" s="24">
        <v>41739</v>
      </c>
      <c r="J1618" s="27"/>
      <c r="K1618" s="12" t="s">
        <v>7704</v>
      </c>
      <c r="L1618" s="11"/>
      <c r="M1618" s="167" t="s">
        <v>11509</v>
      </c>
      <c r="N1618" s="69"/>
      <c r="O1618" s="18"/>
      <c r="P1618" s="80">
        <v>50</v>
      </c>
      <c r="Q1618" s="80">
        <v>9140068</v>
      </c>
      <c r="R1618" s="80"/>
      <c r="S1618" s="80"/>
    </row>
    <row r="1619" spans="1:19">
      <c r="A1619" s="7">
        <v>1634</v>
      </c>
      <c r="B1619" s="118" t="s">
        <v>10783</v>
      </c>
      <c r="C1619" s="12" t="s">
        <v>10393</v>
      </c>
      <c r="D1619" s="7" t="str">
        <f t="shared" si="124"/>
        <v>长荣箱</v>
      </c>
      <c r="E1619" s="12" t="s">
        <v>15481</v>
      </c>
      <c r="F1619" s="19">
        <v>41733</v>
      </c>
      <c r="G1619" s="80">
        <v>50</v>
      </c>
      <c r="H1619" s="7" t="str">
        <f t="shared" si="120"/>
        <v>重</v>
      </c>
      <c r="I1619" s="24">
        <v>41739</v>
      </c>
      <c r="J1619" s="27"/>
      <c r="K1619" s="12" t="s">
        <v>7704</v>
      </c>
      <c r="L1619" s="11"/>
      <c r="M1619" s="167" t="s">
        <v>11509</v>
      </c>
      <c r="N1619" s="69"/>
      <c r="O1619" s="18" t="str">
        <f t="shared" ca="1" si="123"/>
        <v>66天</v>
      </c>
      <c r="P1619" s="80">
        <v>50</v>
      </c>
      <c r="Q1619" s="80">
        <v>9140072</v>
      </c>
      <c r="R1619" s="80"/>
      <c r="S1619" s="80"/>
    </row>
    <row r="1620" spans="1:19">
      <c r="A1620" s="7">
        <v>1635</v>
      </c>
      <c r="B1620" s="118" t="s">
        <v>10784</v>
      </c>
      <c r="C1620" s="12" t="s">
        <v>10393</v>
      </c>
      <c r="D1620" s="7" t="str">
        <f t="shared" si="124"/>
        <v>长荣箱</v>
      </c>
      <c r="E1620" s="12" t="s">
        <v>15481</v>
      </c>
      <c r="F1620" s="19">
        <v>41734</v>
      </c>
      <c r="G1620" s="80">
        <v>50</v>
      </c>
      <c r="H1620" s="7" t="str">
        <f t="shared" si="120"/>
        <v>重</v>
      </c>
      <c r="I1620" s="24">
        <v>41739</v>
      </c>
      <c r="J1620" s="27"/>
      <c r="K1620" s="12" t="s">
        <v>13302</v>
      </c>
      <c r="L1620" s="11"/>
      <c r="M1620" s="167" t="s">
        <v>11506</v>
      </c>
      <c r="N1620" s="69"/>
      <c r="O1620" s="18" t="str">
        <f t="shared" ca="1" si="123"/>
        <v>65天</v>
      </c>
      <c r="P1620" s="80">
        <v>50</v>
      </c>
      <c r="Q1620" s="80">
        <v>9140072</v>
      </c>
      <c r="R1620" s="80"/>
      <c r="S1620" s="80"/>
    </row>
    <row r="1621" spans="1:19">
      <c r="A1621" s="7">
        <v>1636</v>
      </c>
      <c r="B1621" s="118" t="s">
        <v>7104</v>
      </c>
      <c r="C1621" s="12" t="s">
        <v>10393</v>
      </c>
      <c r="D1621" s="7" t="str">
        <f t="shared" si="124"/>
        <v>长荣箱</v>
      </c>
      <c r="E1621" s="12" t="s">
        <v>17174</v>
      </c>
      <c r="F1621" s="19">
        <v>41717</v>
      </c>
      <c r="G1621" s="11" t="s">
        <v>9167</v>
      </c>
      <c r="H1621" s="7" t="str">
        <f t="shared" si="120"/>
        <v>重</v>
      </c>
      <c r="I1621" s="24">
        <v>41717</v>
      </c>
      <c r="J1621" s="27"/>
      <c r="K1621" s="12" t="s">
        <v>9898</v>
      </c>
      <c r="L1621" s="11"/>
      <c r="M1621" s="201">
        <v>147400096351</v>
      </c>
      <c r="N1621" s="69"/>
      <c r="O1621" s="18" t="str">
        <f t="shared" ca="1" si="123"/>
        <v>82天</v>
      </c>
      <c r="P1621" s="80"/>
      <c r="Q1621" s="80"/>
      <c r="R1621" s="80"/>
      <c r="S1621" s="80"/>
    </row>
    <row r="1622" spans="1:19">
      <c r="A1622" s="7">
        <v>1637</v>
      </c>
      <c r="B1622" s="118" t="s">
        <v>3071</v>
      </c>
      <c r="C1622" s="12" t="s">
        <v>10393</v>
      </c>
      <c r="D1622" s="7" t="str">
        <f t="shared" si="124"/>
        <v>长荣箱</v>
      </c>
      <c r="E1622" s="12" t="s">
        <v>15481</v>
      </c>
      <c r="F1622" s="19">
        <v>41720</v>
      </c>
      <c r="G1622" s="11" t="s">
        <v>3081</v>
      </c>
      <c r="H1622" s="7" t="str">
        <f t="shared" si="120"/>
        <v>重</v>
      </c>
      <c r="I1622" s="24">
        <v>41738</v>
      </c>
      <c r="J1622" s="27"/>
      <c r="K1622" s="12" t="s">
        <v>13464</v>
      </c>
      <c r="L1622" s="11"/>
      <c r="M1622" s="167" t="s">
        <v>11509</v>
      </c>
      <c r="N1622" s="69"/>
      <c r="O1622" s="18" t="str">
        <f t="shared" ca="1" si="123"/>
        <v>79天</v>
      </c>
      <c r="P1622" s="80"/>
      <c r="Q1622" s="80"/>
      <c r="R1622" s="80"/>
      <c r="S1622" s="80"/>
    </row>
    <row r="1623" spans="1:19">
      <c r="A1623" s="7">
        <v>1638</v>
      </c>
      <c r="B1623" s="118" t="s">
        <v>3072</v>
      </c>
      <c r="C1623" s="12" t="s">
        <v>10393</v>
      </c>
      <c r="D1623" s="7" t="str">
        <f t="shared" si="124"/>
        <v>长荣箱</v>
      </c>
      <c r="E1623" s="12" t="s">
        <v>15481</v>
      </c>
      <c r="F1623" s="19">
        <v>41719</v>
      </c>
      <c r="G1623" s="11" t="s">
        <v>8248</v>
      </c>
      <c r="H1623" s="7" t="str">
        <f t="shared" si="120"/>
        <v>重</v>
      </c>
      <c r="I1623" s="24">
        <v>41738</v>
      </c>
      <c r="J1623" s="27"/>
      <c r="K1623" s="12" t="s">
        <v>13302</v>
      </c>
      <c r="L1623" s="11"/>
      <c r="M1623" s="167" t="s">
        <v>11506</v>
      </c>
      <c r="N1623" s="69"/>
      <c r="O1623" s="18" t="str">
        <f t="shared" ca="1" si="123"/>
        <v>80天</v>
      </c>
      <c r="P1623" s="80"/>
      <c r="Q1623" s="80"/>
      <c r="R1623" s="80"/>
      <c r="S1623" s="80"/>
    </row>
    <row r="1624" spans="1:19">
      <c r="A1624" s="7">
        <v>1639</v>
      </c>
      <c r="B1624" s="118" t="s">
        <v>3073</v>
      </c>
      <c r="C1624" s="12" t="s">
        <v>10393</v>
      </c>
      <c r="D1624" s="7" t="str">
        <f t="shared" si="124"/>
        <v>长荣箱</v>
      </c>
      <c r="E1624" s="12" t="s">
        <v>17174</v>
      </c>
      <c r="F1624" s="19">
        <v>41724</v>
      </c>
      <c r="G1624" s="11" t="s">
        <v>3081</v>
      </c>
      <c r="H1624" s="7" t="str">
        <f t="shared" si="120"/>
        <v>重</v>
      </c>
      <c r="I1624" s="24">
        <v>41732</v>
      </c>
      <c r="J1624" s="27"/>
      <c r="K1624" s="12" t="s">
        <v>1359</v>
      </c>
      <c r="L1624" s="11"/>
      <c r="M1624" s="167" t="s">
        <v>13717</v>
      </c>
      <c r="N1624" s="69"/>
      <c r="O1624" s="18" t="str">
        <f t="shared" ca="1" si="123"/>
        <v>75天</v>
      </c>
      <c r="P1624" s="80"/>
      <c r="Q1624" s="80"/>
      <c r="R1624" s="80"/>
      <c r="S1624" s="80"/>
    </row>
    <row r="1625" spans="1:19">
      <c r="A1625" s="7">
        <v>1640</v>
      </c>
      <c r="B1625" s="118" t="s">
        <v>3074</v>
      </c>
      <c r="C1625" s="12" t="s">
        <v>10393</v>
      </c>
      <c r="D1625" s="7" t="str">
        <f t="shared" si="124"/>
        <v>长荣箱</v>
      </c>
      <c r="E1625" s="12" t="s">
        <v>15481</v>
      </c>
      <c r="F1625" s="19">
        <v>41722</v>
      </c>
      <c r="G1625" s="11" t="s">
        <v>3081</v>
      </c>
      <c r="H1625" s="7" t="str">
        <f t="shared" si="120"/>
        <v>重</v>
      </c>
      <c r="I1625" s="24">
        <v>41733</v>
      </c>
      <c r="J1625" s="27"/>
      <c r="K1625" s="12" t="s">
        <v>1359</v>
      </c>
      <c r="L1625" s="11"/>
      <c r="M1625" s="167" t="s">
        <v>13717</v>
      </c>
      <c r="N1625" s="69"/>
      <c r="O1625" s="18" t="str">
        <f t="shared" ca="1" si="123"/>
        <v>77天</v>
      </c>
      <c r="P1625" s="80"/>
      <c r="Q1625" s="80"/>
      <c r="R1625" s="80"/>
      <c r="S1625" s="80"/>
    </row>
    <row r="1626" spans="1:19">
      <c r="A1626" s="7">
        <v>1641</v>
      </c>
      <c r="B1626" s="118" t="s">
        <v>3075</v>
      </c>
      <c r="C1626" s="12" t="s">
        <v>10393</v>
      </c>
      <c r="D1626" s="7" t="str">
        <f t="shared" si="124"/>
        <v>长荣箱</v>
      </c>
      <c r="E1626" s="12" t="s">
        <v>17174</v>
      </c>
      <c r="F1626" s="19">
        <v>41722</v>
      </c>
      <c r="G1626" s="11" t="s">
        <v>9492</v>
      </c>
      <c r="H1626" s="7" t="str">
        <f t="shared" si="120"/>
        <v>重</v>
      </c>
      <c r="I1626" s="24">
        <v>41723</v>
      </c>
      <c r="J1626" s="27"/>
      <c r="K1626" s="12" t="s">
        <v>4794</v>
      </c>
      <c r="L1626" s="11"/>
      <c r="M1626" s="167" t="s">
        <v>10790</v>
      </c>
      <c r="N1626" s="69"/>
      <c r="O1626" s="18" t="str">
        <f t="shared" ca="1" si="123"/>
        <v>77天</v>
      </c>
      <c r="P1626" s="80"/>
      <c r="Q1626" s="80"/>
      <c r="R1626" s="80"/>
      <c r="S1626" s="80"/>
    </row>
    <row r="1627" spans="1:19">
      <c r="A1627" s="7">
        <v>1642</v>
      </c>
      <c r="B1627" s="118" t="s">
        <v>3076</v>
      </c>
      <c r="C1627" s="12" t="s">
        <v>10393</v>
      </c>
      <c r="D1627" s="7" t="str">
        <f t="shared" si="124"/>
        <v>长荣箱</v>
      </c>
      <c r="E1627" s="12" t="s">
        <v>15481</v>
      </c>
      <c r="F1627" s="19">
        <v>41722</v>
      </c>
      <c r="G1627" s="11" t="s">
        <v>8249</v>
      </c>
      <c r="H1627" s="7" t="str">
        <f t="shared" si="120"/>
        <v>重</v>
      </c>
      <c r="I1627" s="24">
        <v>41737</v>
      </c>
      <c r="J1627" s="27"/>
      <c r="K1627" s="12" t="s">
        <v>9898</v>
      </c>
      <c r="L1627" s="11"/>
      <c r="M1627" s="167" t="s">
        <v>13603</v>
      </c>
      <c r="N1627" s="69"/>
      <c r="O1627" s="18" t="str">
        <f t="shared" ca="1" si="123"/>
        <v>77天</v>
      </c>
      <c r="P1627" s="80"/>
      <c r="Q1627" s="80"/>
      <c r="R1627" s="80"/>
      <c r="S1627" s="80"/>
    </row>
    <row r="1628" spans="1:19">
      <c r="A1628" s="7">
        <v>1643</v>
      </c>
      <c r="B1628" s="118" t="s">
        <v>3077</v>
      </c>
      <c r="C1628" s="12" t="s">
        <v>10393</v>
      </c>
      <c r="D1628" s="7" t="str">
        <f t="shared" si="124"/>
        <v>长荣箱</v>
      </c>
      <c r="E1628" s="12" t="s">
        <v>15481</v>
      </c>
      <c r="F1628" s="19">
        <v>41722</v>
      </c>
      <c r="G1628" s="11" t="s">
        <v>3081</v>
      </c>
      <c r="H1628" s="7" t="str">
        <f t="shared" si="120"/>
        <v>重</v>
      </c>
      <c r="I1628" s="24">
        <v>41737</v>
      </c>
      <c r="J1628" s="27"/>
      <c r="K1628" s="12" t="s">
        <v>9898</v>
      </c>
      <c r="L1628" s="11"/>
      <c r="M1628" s="167" t="s">
        <v>13603</v>
      </c>
      <c r="N1628" s="69"/>
      <c r="O1628" s="18" t="str">
        <f t="shared" ca="1" si="123"/>
        <v>77天</v>
      </c>
      <c r="P1628" s="80"/>
      <c r="Q1628" s="80"/>
      <c r="R1628" s="80"/>
      <c r="S1628" s="80"/>
    </row>
    <row r="1629" spans="1:19">
      <c r="A1629" s="7">
        <v>1644</v>
      </c>
      <c r="B1629" s="118" t="s">
        <v>3078</v>
      </c>
      <c r="C1629" s="12" t="s">
        <v>10393</v>
      </c>
      <c r="D1629" s="7" t="str">
        <f t="shared" si="124"/>
        <v>长荣箱</v>
      </c>
      <c r="E1629" s="12" t="s">
        <v>15481</v>
      </c>
      <c r="F1629" s="19">
        <v>41724</v>
      </c>
      <c r="G1629" s="11" t="s">
        <v>3081</v>
      </c>
      <c r="H1629" s="7" t="str">
        <f t="shared" si="120"/>
        <v>重</v>
      </c>
      <c r="I1629" s="24">
        <v>41732</v>
      </c>
      <c r="J1629" s="27"/>
      <c r="K1629" s="12" t="s">
        <v>1359</v>
      </c>
      <c r="L1629" s="11"/>
      <c r="M1629" s="167" t="s">
        <v>13717</v>
      </c>
      <c r="N1629" s="69"/>
      <c r="O1629" s="18" t="str">
        <f t="shared" ca="1" si="123"/>
        <v>75天</v>
      </c>
      <c r="P1629" s="80"/>
      <c r="Q1629" s="80"/>
      <c r="R1629" s="80"/>
      <c r="S1629" s="80"/>
    </row>
    <row r="1630" spans="1:19">
      <c r="A1630" s="7">
        <v>1645</v>
      </c>
      <c r="B1630" s="118" t="s">
        <v>3079</v>
      </c>
      <c r="C1630" s="12" t="s">
        <v>10393</v>
      </c>
      <c r="D1630" s="7" t="str">
        <f t="shared" si="124"/>
        <v>长荣箱</v>
      </c>
      <c r="E1630" s="12" t="s">
        <v>15481</v>
      </c>
      <c r="F1630" s="19">
        <v>41724</v>
      </c>
      <c r="G1630" s="11" t="s">
        <v>3081</v>
      </c>
      <c r="H1630" s="7" t="str">
        <f t="shared" si="120"/>
        <v>重</v>
      </c>
      <c r="I1630" s="24">
        <v>41732</v>
      </c>
      <c r="J1630" s="27"/>
      <c r="K1630" s="50" t="s">
        <v>1359</v>
      </c>
      <c r="L1630" s="11"/>
      <c r="M1630" s="167" t="s">
        <v>13717</v>
      </c>
      <c r="N1630" s="69"/>
      <c r="O1630" s="18" t="str">
        <f t="shared" ca="1" si="123"/>
        <v>75天</v>
      </c>
      <c r="P1630" s="80"/>
      <c r="Q1630" s="80"/>
      <c r="R1630" s="80"/>
      <c r="S1630" s="80"/>
    </row>
    <row r="1631" spans="1:19">
      <c r="A1631" s="7">
        <v>1646</v>
      </c>
      <c r="B1631" s="118" t="s">
        <v>3080</v>
      </c>
      <c r="C1631" s="12" t="s">
        <v>10393</v>
      </c>
      <c r="D1631" s="7" t="str">
        <f t="shared" si="124"/>
        <v>长荣箱</v>
      </c>
      <c r="E1631" s="12" t="s">
        <v>15481</v>
      </c>
      <c r="F1631" s="19">
        <v>41725</v>
      </c>
      <c r="G1631" s="11" t="s">
        <v>8250</v>
      </c>
      <c r="H1631" s="7" t="str">
        <f t="shared" si="120"/>
        <v>重</v>
      </c>
      <c r="I1631" s="24">
        <v>41732</v>
      </c>
      <c r="J1631" s="27"/>
      <c r="K1631" s="12" t="s">
        <v>1359</v>
      </c>
      <c r="L1631" s="11"/>
      <c r="M1631" s="167" t="s">
        <v>13717</v>
      </c>
      <c r="N1631" s="69"/>
      <c r="O1631" s="18" t="str">
        <f t="shared" ca="1" si="123"/>
        <v>74天</v>
      </c>
      <c r="P1631" s="80"/>
      <c r="Q1631" s="80"/>
      <c r="R1631" s="80"/>
      <c r="S1631" s="80"/>
    </row>
    <row r="1632" spans="1:19">
      <c r="A1632" s="7">
        <v>1647</v>
      </c>
      <c r="B1632" s="118" t="s">
        <v>8244</v>
      </c>
      <c r="C1632" s="12" t="s">
        <v>10393</v>
      </c>
      <c r="D1632" s="7" t="str">
        <f t="shared" ref="D1632:D1687" si="125">IF(B1632="","","长荣箱")</f>
        <v>长荣箱</v>
      </c>
      <c r="E1632" s="12" t="s">
        <v>15481</v>
      </c>
      <c r="F1632" s="19">
        <v>41726</v>
      </c>
      <c r="G1632" s="11" t="s">
        <v>3081</v>
      </c>
      <c r="H1632" s="7" t="str">
        <f t="shared" si="120"/>
        <v>重</v>
      </c>
      <c r="I1632" s="24">
        <v>41744</v>
      </c>
      <c r="J1632" s="27"/>
      <c r="K1632" s="12" t="s">
        <v>4794</v>
      </c>
      <c r="L1632" s="11"/>
      <c r="M1632" s="167" t="s">
        <v>15883</v>
      </c>
      <c r="N1632" s="69"/>
      <c r="O1632" s="18" t="str">
        <f t="shared" ca="1" si="123"/>
        <v>73天</v>
      </c>
      <c r="P1632" s="80"/>
      <c r="Q1632" s="80"/>
      <c r="R1632" s="80"/>
      <c r="S1632" s="80"/>
    </row>
    <row r="1633" spans="1:19">
      <c r="A1633" s="7">
        <v>1648</v>
      </c>
      <c r="B1633" s="118" t="s">
        <v>8245</v>
      </c>
      <c r="C1633" s="12" t="s">
        <v>10393</v>
      </c>
      <c r="D1633" s="7" t="str">
        <f t="shared" si="125"/>
        <v>长荣箱</v>
      </c>
      <c r="E1633" s="12" t="s">
        <v>15481</v>
      </c>
      <c r="F1633" s="19">
        <v>41725</v>
      </c>
      <c r="G1633" s="11" t="s">
        <v>3081</v>
      </c>
      <c r="H1633" s="7" t="str">
        <f t="shared" si="120"/>
        <v>重</v>
      </c>
      <c r="I1633" s="24">
        <v>41732</v>
      </c>
      <c r="J1633" s="27"/>
      <c r="K1633" s="12" t="s">
        <v>1359</v>
      </c>
      <c r="L1633" s="11"/>
      <c r="M1633" s="167" t="s">
        <v>13717</v>
      </c>
      <c r="N1633" s="69"/>
      <c r="O1633" s="18" t="str">
        <f t="shared" ca="1" si="123"/>
        <v>74天</v>
      </c>
      <c r="P1633" s="80"/>
      <c r="Q1633" s="80"/>
      <c r="R1633" s="80"/>
      <c r="S1633" s="80"/>
    </row>
    <row r="1634" spans="1:19">
      <c r="A1634" s="7">
        <v>1649</v>
      </c>
      <c r="B1634" s="118" t="s">
        <v>8246</v>
      </c>
      <c r="C1634" s="12" t="s">
        <v>10393</v>
      </c>
      <c r="D1634" s="7" t="str">
        <f t="shared" si="125"/>
        <v>长荣箱</v>
      </c>
      <c r="E1634" s="12" t="s">
        <v>15481</v>
      </c>
      <c r="F1634" s="19">
        <v>41725</v>
      </c>
      <c r="G1634" s="11" t="s">
        <v>3081</v>
      </c>
      <c r="H1634" s="7" t="str">
        <f t="shared" si="120"/>
        <v>重</v>
      </c>
      <c r="I1634" s="24">
        <v>41732</v>
      </c>
      <c r="J1634" s="27"/>
      <c r="K1634" s="12" t="s">
        <v>1359</v>
      </c>
      <c r="L1634" s="11"/>
      <c r="M1634" s="167" t="s">
        <v>13717</v>
      </c>
      <c r="N1634" s="69"/>
      <c r="O1634" s="18" t="str">
        <f t="shared" ca="1" si="123"/>
        <v>74天</v>
      </c>
      <c r="P1634" s="80"/>
      <c r="Q1634" s="80"/>
      <c r="R1634" s="80"/>
      <c r="S1634" s="80"/>
    </row>
    <row r="1635" spans="1:19">
      <c r="A1635" s="7">
        <v>1650</v>
      </c>
      <c r="B1635" s="118" t="s">
        <v>8247</v>
      </c>
      <c r="C1635" s="12" t="s">
        <v>10393</v>
      </c>
      <c r="D1635" s="7" t="str">
        <f t="shared" si="125"/>
        <v>长荣箱</v>
      </c>
      <c r="E1635" s="12" t="s">
        <v>15481</v>
      </c>
      <c r="F1635" s="19">
        <v>41729</v>
      </c>
      <c r="G1635" s="11" t="s">
        <v>11108</v>
      </c>
      <c r="H1635" s="7" t="str">
        <f t="shared" si="120"/>
        <v>重</v>
      </c>
      <c r="I1635" s="24">
        <v>41739</v>
      </c>
      <c r="J1635" s="27"/>
      <c r="K1635" s="12" t="s">
        <v>7704</v>
      </c>
      <c r="L1635" s="11"/>
      <c r="M1635" s="167" t="s">
        <v>11509</v>
      </c>
      <c r="N1635" s="69"/>
      <c r="O1635" s="18" t="str">
        <f t="shared" ca="1" si="123"/>
        <v>70天</v>
      </c>
      <c r="P1635" s="80"/>
      <c r="Q1635" s="80"/>
      <c r="R1635" s="80"/>
      <c r="S1635" s="80"/>
    </row>
    <row r="1636" spans="1:19">
      <c r="A1636" s="7">
        <v>1651</v>
      </c>
      <c r="B1636" s="118" t="s">
        <v>12777</v>
      </c>
      <c r="C1636" s="12" t="s">
        <v>10393</v>
      </c>
      <c r="D1636" s="7" t="str">
        <f t="shared" si="125"/>
        <v>长荣箱</v>
      </c>
      <c r="E1636" s="12" t="s">
        <v>8078</v>
      </c>
      <c r="F1636" s="19">
        <v>41727</v>
      </c>
      <c r="G1636" s="11" t="s">
        <v>3081</v>
      </c>
      <c r="H1636" s="7" t="str">
        <f t="shared" si="120"/>
        <v>重</v>
      </c>
      <c r="I1636" s="24">
        <v>41731</v>
      </c>
      <c r="J1636" s="27"/>
      <c r="K1636" s="12" t="s">
        <v>7853</v>
      </c>
      <c r="L1636" s="11"/>
      <c r="M1636" s="167" t="s">
        <v>13717</v>
      </c>
      <c r="N1636" s="69"/>
      <c r="O1636" s="18" t="str">
        <f t="shared" ca="1" si="123"/>
        <v>72天</v>
      </c>
      <c r="P1636" s="80"/>
      <c r="Q1636" s="80"/>
      <c r="R1636" s="80"/>
      <c r="S1636" s="80"/>
    </row>
    <row r="1637" spans="1:19">
      <c r="A1637" s="7">
        <v>1652</v>
      </c>
      <c r="B1637" s="118" t="s">
        <v>12778</v>
      </c>
      <c r="C1637" s="12" t="s">
        <v>10393</v>
      </c>
      <c r="D1637" s="7" t="str">
        <f>IF(B1637="","","长荣箱")</f>
        <v>长荣箱</v>
      </c>
      <c r="E1637" s="12" t="s">
        <v>15481</v>
      </c>
      <c r="F1637" s="19">
        <v>41729</v>
      </c>
      <c r="G1637" s="11" t="s">
        <v>3081</v>
      </c>
      <c r="H1637" s="7" t="str">
        <f t="shared" si="120"/>
        <v>重</v>
      </c>
      <c r="I1637" s="24">
        <v>41744</v>
      </c>
      <c r="J1637" s="27"/>
      <c r="K1637" s="12" t="s">
        <v>4794</v>
      </c>
      <c r="L1637" s="11"/>
      <c r="M1637" s="167" t="s">
        <v>15883</v>
      </c>
      <c r="N1637" s="69"/>
      <c r="O1637" s="18" t="str">
        <f t="shared" ca="1" si="123"/>
        <v>70天</v>
      </c>
      <c r="P1637" s="80"/>
      <c r="Q1637" s="80"/>
      <c r="R1637" s="80"/>
      <c r="S1637" s="80"/>
    </row>
    <row r="1638" spans="1:19">
      <c r="A1638" s="7">
        <v>1653</v>
      </c>
      <c r="B1638" s="118" t="s">
        <v>12779</v>
      </c>
      <c r="C1638" s="12" t="s">
        <v>10393</v>
      </c>
      <c r="D1638" s="7" t="str">
        <f>IF(B1638="","","长荣箱")</f>
        <v>长荣箱</v>
      </c>
      <c r="E1638" s="12" t="s">
        <v>15481</v>
      </c>
      <c r="F1638" s="19">
        <v>41729</v>
      </c>
      <c r="G1638" s="11" t="s">
        <v>14604</v>
      </c>
      <c r="H1638" s="7" t="str">
        <f t="shared" si="120"/>
        <v>重</v>
      </c>
      <c r="I1638" s="24">
        <v>41744</v>
      </c>
      <c r="J1638" s="27"/>
      <c r="K1638" s="12" t="s">
        <v>4794</v>
      </c>
      <c r="L1638" s="11"/>
      <c r="M1638" s="167" t="s">
        <v>15883</v>
      </c>
      <c r="N1638" s="69"/>
      <c r="O1638" s="18" t="str">
        <f t="shared" ca="1" si="123"/>
        <v>70天</v>
      </c>
      <c r="P1638" s="80"/>
      <c r="Q1638" s="80"/>
      <c r="R1638" s="80"/>
      <c r="S1638" s="80"/>
    </row>
    <row r="1639" spans="1:19">
      <c r="A1639" s="7">
        <v>1654</v>
      </c>
      <c r="B1639" s="118" t="s">
        <v>11510</v>
      </c>
      <c r="C1639" s="12" t="s">
        <v>10393</v>
      </c>
      <c r="D1639" s="7" t="str">
        <f>IF(B1639="","","长荣箱")</f>
        <v>长荣箱</v>
      </c>
      <c r="E1639" s="12" t="s">
        <v>15481</v>
      </c>
      <c r="F1639" s="19">
        <v>41737</v>
      </c>
      <c r="G1639" s="11" t="s">
        <v>9909</v>
      </c>
      <c r="H1639" s="7" t="str">
        <f t="shared" ref="H1639:H1700" si="126">IF(I1639="","空","重")</f>
        <v>重</v>
      </c>
      <c r="I1639" s="24">
        <v>41739</v>
      </c>
      <c r="J1639" s="27"/>
      <c r="K1639" s="12" t="s">
        <v>7704</v>
      </c>
      <c r="L1639" s="11"/>
      <c r="M1639" s="167" t="s">
        <v>11509</v>
      </c>
      <c r="N1639" s="69"/>
      <c r="O1639" s="18" t="str">
        <f t="shared" ca="1" si="123"/>
        <v>62天</v>
      </c>
      <c r="P1639" s="80"/>
      <c r="Q1639" s="80"/>
      <c r="R1639" s="80"/>
      <c r="S1639" s="80"/>
    </row>
    <row r="1640" spans="1:19">
      <c r="A1640" s="7">
        <v>1655</v>
      </c>
      <c r="B1640" s="118" t="s">
        <v>12780</v>
      </c>
      <c r="C1640" s="12" t="s">
        <v>10393</v>
      </c>
      <c r="D1640" s="7" t="str">
        <f>IF(B1640="","","长荣箱")</f>
        <v>长荣箱</v>
      </c>
      <c r="E1640" s="12" t="s">
        <v>15481</v>
      </c>
      <c r="F1640" s="19">
        <v>41729</v>
      </c>
      <c r="G1640" s="11" t="s">
        <v>9910</v>
      </c>
      <c r="H1640" s="7" t="str">
        <f t="shared" si="126"/>
        <v>重</v>
      </c>
      <c r="I1640" s="24">
        <v>41744</v>
      </c>
      <c r="J1640" s="27"/>
      <c r="K1640" s="12" t="s">
        <v>4794</v>
      </c>
      <c r="L1640" s="11"/>
      <c r="M1640" s="167" t="s">
        <v>15883</v>
      </c>
      <c r="N1640" s="69"/>
      <c r="O1640" s="18" t="str">
        <f t="shared" ca="1" si="123"/>
        <v>70天</v>
      </c>
      <c r="P1640" s="80"/>
      <c r="Q1640" s="80"/>
      <c r="R1640" s="80"/>
      <c r="S1640" s="80"/>
    </row>
    <row r="1641" spans="1:19">
      <c r="A1641" s="7">
        <v>1656</v>
      </c>
      <c r="B1641" s="118" t="s">
        <v>7834</v>
      </c>
      <c r="C1641" s="12" t="s">
        <v>10393</v>
      </c>
      <c r="D1641" s="7" t="str">
        <f t="shared" si="125"/>
        <v>长荣箱</v>
      </c>
      <c r="E1641" s="12" t="s">
        <v>15481</v>
      </c>
      <c r="F1641" s="19">
        <v>41726</v>
      </c>
      <c r="G1641" s="11" t="s">
        <v>8705</v>
      </c>
      <c r="H1641" s="7" t="str">
        <f t="shared" si="126"/>
        <v>重</v>
      </c>
      <c r="I1641" s="24">
        <v>41731</v>
      </c>
      <c r="J1641" s="27"/>
      <c r="K1641" s="12" t="s">
        <v>7850</v>
      </c>
      <c r="L1641" s="11"/>
      <c r="M1641" s="167" t="s">
        <v>15044</v>
      </c>
      <c r="N1641" s="69"/>
      <c r="O1641" s="18" t="str">
        <f t="shared" ca="1" si="123"/>
        <v>73天</v>
      </c>
      <c r="P1641" s="80">
        <v>100</v>
      </c>
      <c r="Q1641" s="80">
        <v>9140068</v>
      </c>
      <c r="R1641" s="80"/>
      <c r="S1641" s="80"/>
    </row>
    <row r="1642" spans="1:19">
      <c r="A1642" s="7">
        <v>1657</v>
      </c>
      <c r="B1642" s="118" t="s">
        <v>7835</v>
      </c>
      <c r="C1642" s="12" t="s">
        <v>10393</v>
      </c>
      <c r="D1642" s="7" t="str">
        <f t="shared" si="125"/>
        <v>长荣箱</v>
      </c>
      <c r="E1642" s="12" t="s">
        <v>17174</v>
      </c>
      <c r="F1642" s="19">
        <v>41724</v>
      </c>
      <c r="G1642" s="80">
        <v>100</v>
      </c>
      <c r="H1642" s="7" t="str">
        <f t="shared" si="126"/>
        <v>重</v>
      </c>
      <c r="I1642" s="24">
        <v>41732</v>
      </c>
      <c r="J1642" s="27"/>
      <c r="K1642" s="12" t="s">
        <v>11428</v>
      </c>
      <c r="L1642" s="11"/>
      <c r="M1642" s="167" t="s">
        <v>13708</v>
      </c>
      <c r="N1642" s="69"/>
      <c r="O1642" s="18" t="str">
        <f t="shared" ca="1" si="123"/>
        <v>75天</v>
      </c>
      <c r="P1642" s="80">
        <v>100</v>
      </c>
      <c r="Q1642" s="80">
        <v>9140068</v>
      </c>
      <c r="R1642" s="80"/>
      <c r="S1642" s="80"/>
    </row>
    <row r="1643" spans="1:19">
      <c r="A1643" s="7">
        <v>1658</v>
      </c>
      <c r="B1643" s="118" t="s">
        <v>16955</v>
      </c>
      <c r="C1643" s="12" t="s">
        <v>10393</v>
      </c>
      <c r="D1643" s="7" t="str">
        <f t="shared" si="125"/>
        <v>长荣箱</v>
      </c>
      <c r="E1643" s="12" t="s">
        <v>17174</v>
      </c>
      <c r="F1643" s="19">
        <v>41725</v>
      </c>
      <c r="G1643" s="80">
        <v>100</v>
      </c>
      <c r="H1643" s="7" t="str">
        <f t="shared" si="126"/>
        <v>重</v>
      </c>
      <c r="I1643" s="24">
        <v>41730</v>
      </c>
      <c r="J1643" s="27"/>
      <c r="K1643" s="12" t="s">
        <v>11428</v>
      </c>
      <c r="L1643" s="11"/>
      <c r="M1643" s="167" t="s">
        <v>16956</v>
      </c>
      <c r="N1643" s="69"/>
      <c r="O1643" s="18" t="str">
        <f t="shared" ca="1" si="123"/>
        <v>74天</v>
      </c>
      <c r="P1643" s="80">
        <v>100</v>
      </c>
      <c r="Q1643" s="80">
        <v>9140068</v>
      </c>
      <c r="R1643" s="80"/>
      <c r="S1643" s="80"/>
    </row>
    <row r="1644" spans="1:19">
      <c r="A1644" s="7">
        <v>1659</v>
      </c>
      <c r="B1644" s="118" t="s">
        <v>7836</v>
      </c>
      <c r="C1644" s="12" t="s">
        <v>10393</v>
      </c>
      <c r="D1644" s="7" t="str">
        <f t="shared" si="125"/>
        <v>长荣箱</v>
      </c>
      <c r="E1644" s="12" t="s">
        <v>17174</v>
      </c>
      <c r="F1644" s="19">
        <v>41724</v>
      </c>
      <c r="G1644" s="80">
        <v>100</v>
      </c>
      <c r="H1644" s="7" t="str">
        <f t="shared" si="126"/>
        <v>重</v>
      </c>
      <c r="I1644" s="24">
        <v>41732</v>
      </c>
      <c r="J1644" s="27"/>
      <c r="K1644" s="12" t="s">
        <v>2346</v>
      </c>
      <c r="L1644" s="11"/>
      <c r="M1644" s="167" t="s">
        <v>13708</v>
      </c>
      <c r="N1644" s="69"/>
      <c r="O1644" s="18" t="str">
        <f t="shared" ca="1" si="123"/>
        <v>75天</v>
      </c>
      <c r="P1644" s="80">
        <v>100</v>
      </c>
      <c r="Q1644" s="80">
        <v>9140068</v>
      </c>
      <c r="R1644" s="80"/>
      <c r="S1644" s="80"/>
    </row>
    <row r="1645" spans="1:19">
      <c r="A1645" s="7">
        <v>1660</v>
      </c>
      <c r="B1645" s="119" t="s">
        <v>6985</v>
      </c>
      <c r="C1645" s="12" t="s">
        <v>10393</v>
      </c>
      <c r="D1645" s="7" t="str">
        <f t="shared" si="125"/>
        <v>长荣箱</v>
      </c>
      <c r="E1645" s="12" t="s">
        <v>17174</v>
      </c>
      <c r="F1645" s="19">
        <v>41756</v>
      </c>
      <c r="G1645" s="80">
        <v>100</v>
      </c>
      <c r="H1645" s="7" t="str">
        <f t="shared" si="126"/>
        <v>空</v>
      </c>
      <c r="I1645" s="24"/>
      <c r="J1645" s="27"/>
      <c r="K1645" s="12"/>
      <c r="L1645" s="11"/>
      <c r="M1645" s="13"/>
      <c r="N1645" s="69"/>
      <c r="O1645" s="18" t="str">
        <f t="shared" ca="1" si="123"/>
        <v/>
      </c>
      <c r="P1645" s="80">
        <v>100</v>
      </c>
      <c r="Q1645" s="80">
        <v>9140072</v>
      </c>
      <c r="R1645" s="80"/>
      <c r="S1645" s="80"/>
    </row>
    <row r="1646" spans="1:19">
      <c r="A1646" s="7">
        <v>1661</v>
      </c>
      <c r="B1646" s="118" t="s">
        <v>7837</v>
      </c>
      <c r="C1646" s="12" t="s">
        <v>10393</v>
      </c>
      <c r="D1646" s="7" t="str">
        <f t="shared" si="125"/>
        <v>长荣箱</v>
      </c>
      <c r="E1646" s="12" t="s">
        <v>17174</v>
      </c>
      <c r="F1646" s="19">
        <v>41725</v>
      </c>
      <c r="G1646" s="80">
        <v>100</v>
      </c>
      <c r="H1646" s="7" t="str">
        <f t="shared" si="126"/>
        <v>重</v>
      </c>
      <c r="I1646" s="24">
        <v>41731</v>
      </c>
      <c r="J1646" s="27"/>
      <c r="K1646" s="12" t="s">
        <v>7856</v>
      </c>
      <c r="L1646" s="11"/>
      <c r="M1646" s="167" t="s">
        <v>13717</v>
      </c>
      <c r="N1646" s="69"/>
      <c r="O1646" s="18" t="str">
        <f t="shared" ca="1" si="123"/>
        <v>74天</v>
      </c>
      <c r="P1646" s="80">
        <v>100</v>
      </c>
      <c r="Q1646" s="80">
        <v>9140068</v>
      </c>
      <c r="R1646" s="80"/>
      <c r="S1646" s="80"/>
    </row>
    <row r="1647" spans="1:19">
      <c r="A1647" s="7">
        <v>1662</v>
      </c>
      <c r="B1647" s="119" t="s">
        <v>8703</v>
      </c>
      <c r="C1647" s="12" t="s">
        <v>10393</v>
      </c>
      <c r="D1647" s="7" t="str">
        <f t="shared" si="125"/>
        <v>长荣箱</v>
      </c>
      <c r="E1647" s="12" t="s">
        <v>15481</v>
      </c>
      <c r="F1647" s="19">
        <v>41757</v>
      </c>
      <c r="G1647" s="80">
        <v>100</v>
      </c>
      <c r="H1647" s="7" t="str">
        <f t="shared" si="126"/>
        <v>空</v>
      </c>
      <c r="I1647" s="24"/>
      <c r="J1647" s="27"/>
      <c r="K1647" s="12"/>
      <c r="L1647" s="11"/>
      <c r="M1647" s="13"/>
      <c r="N1647" s="69"/>
      <c r="O1647" s="18" t="str">
        <f t="shared" ca="1" si="123"/>
        <v/>
      </c>
      <c r="P1647" s="80">
        <v>100</v>
      </c>
      <c r="Q1647" s="80">
        <v>9140072</v>
      </c>
      <c r="R1647" s="80"/>
      <c r="S1647" s="80"/>
    </row>
    <row r="1648" spans="1:19">
      <c r="A1648" s="7">
        <v>1663</v>
      </c>
      <c r="B1648" s="118" t="s">
        <v>1459</v>
      </c>
      <c r="C1648" s="12" t="s">
        <v>10393</v>
      </c>
      <c r="D1648" s="7" t="str">
        <f t="shared" si="125"/>
        <v>长荣箱</v>
      </c>
      <c r="E1648" s="12" t="s">
        <v>15481</v>
      </c>
      <c r="F1648" s="19">
        <v>41757</v>
      </c>
      <c r="G1648" s="80">
        <v>100</v>
      </c>
      <c r="H1648" s="7" t="str">
        <f t="shared" si="126"/>
        <v>重</v>
      </c>
      <c r="I1648" s="24">
        <v>41773</v>
      </c>
      <c r="J1648" s="27"/>
      <c r="K1648" s="12" t="s">
        <v>10395</v>
      </c>
      <c r="L1648" s="11"/>
      <c r="M1648" s="167" t="s">
        <v>1445</v>
      </c>
      <c r="N1648" s="69"/>
      <c r="O1648" s="18" t="str">
        <f t="shared" ca="1" si="123"/>
        <v>42天</v>
      </c>
      <c r="P1648" s="80">
        <v>100</v>
      </c>
      <c r="Q1648" s="80">
        <v>9140072</v>
      </c>
      <c r="R1648" s="80">
        <v>300</v>
      </c>
      <c r="S1648" s="80">
        <v>9140098</v>
      </c>
    </row>
    <row r="1649" spans="1:19">
      <c r="A1649" s="7">
        <v>1664</v>
      </c>
      <c r="B1649" s="118" t="s">
        <v>7838</v>
      </c>
      <c r="C1649" s="12" t="s">
        <v>10393</v>
      </c>
      <c r="D1649" s="7" t="str">
        <f t="shared" si="125"/>
        <v>长荣箱</v>
      </c>
      <c r="E1649" s="12" t="s">
        <v>15481</v>
      </c>
      <c r="F1649" s="19">
        <v>41726</v>
      </c>
      <c r="G1649" s="80">
        <v>100</v>
      </c>
      <c r="H1649" s="7" t="str">
        <f t="shared" si="126"/>
        <v>重</v>
      </c>
      <c r="I1649" s="24">
        <v>41731</v>
      </c>
      <c r="J1649" s="27"/>
      <c r="K1649" s="12" t="s">
        <v>7851</v>
      </c>
      <c r="L1649" s="11"/>
      <c r="M1649" s="167" t="s">
        <v>13717</v>
      </c>
      <c r="N1649" s="69"/>
      <c r="O1649" s="18" t="str">
        <f t="shared" ca="1" si="123"/>
        <v>73天</v>
      </c>
      <c r="P1649" s="80">
        <v>100</v>
      </c>
      <c r="Q1649" s="80">
        <v>9140068</v>
      </c>
      <c r="R1649" s="80"/>
      <c r="S1649" s="80"/>
    </row>
    <row r="1650" spans="1:19">
      <c r="A1650" s="7">
        <v>1665</v>
      </c>
      <c r="B1650" s="118" t="s">
        <v>6986</v>
      </c>
      <c r="C1650" s="12" t="s">
        <v>10393</v>
      </c>
      <c r="D1650" s="7" t="str">
        <f t="shared" si="125"/>
        <v>长荣箱</v>
      </c>
      <c r="E1650" s="12" t="s">
        <v>8078</v>
      </c>
      <c r="F1650" s="19">
        <v>41756</v>
      </c>
      <c r="G1650" s="80">
        <v>100</v>
      </c>
      <c r="H1650" s="7" t="str">
        <f t="shared" si="126"/>
        <v>重</v>
      </c>
      <c r="I1650" s="24">
        <v>41773</v>
      </c>
      <c r="J1650" s="27"/>
      <c r="K1650" s="12" t="s">
        <v>10395</v>
      </c>
      <c r="L1650" s="11"/>
      <c r="M1650" s="167" t="s">
        <v>1445</v>
      </c>
      <c r="N1650" s="69"/>
      <c r="O1650" s="18" t="str">
        <f t="shared" ca="1" si="123"/>
        <v>43天</v>
      </c>
      <c r="P1650" s="80">
        <v>100</v>
      </c>
      <c r="Q1650" s="80">
        <v>9140072</v>
      </c>
      <c r="R1650" s="80">
        <v>300</v>
      </c>
      <c r="S1650" s="80">
        <v>9140098</v>
      </c>
    </row>
    <row r="1651" spans="1:19">
      <c r="A1651" s="7">
        <v>1666</v>
      </c>
      <c r="B1651" s="118" t="s">
        <v>7839</v>
      </c>
      <c r="C1651" s="12" t="s">
        <v>10393</v>
      </c>
      <c r="D1651" s="7" t="str">
        <f t="shared" si="125"/>
        <v>长荣箱</v>
      </c>
      <c r="E1651" s="12" t="s">
        <v>8078</v>
      </c>
      <c r="F1651" s="19">
        <v>41727</v>
      </c>
      <c r="G1651" s="80">
        <v>100</v>
      </c>
      <c r="H1651" s="7" t="str">
        <f t="shared" si="126"/>
        <v>重</v>
      </c>
      <c r="I1651" s="24">
        <v>41746</v>
      </c>
      <c r="J1651" s="27"/>
      <c r="K1651" s="12" t="s">
        <v>13302</v>
      </c>
      <c r="L1651" s="11"/>
      <c r="M1651" s="167" t="s">
        <v>15896</v>
      </c>
      <c r="N1651" s="69"/>
      <c r="O1651" s="18" t="str">
        <f t="shared" ca="1" si="123"/>
        <v>72天</v>
      </c>
      <c r="P1651" s="80">
        <v>100</v>
      </c>
      <c r="Q1651" s="80">
        <v>9140068</v>
      </c>
      <c r="R1651" s="80"/>
      <c r="S1651" s="80"/>
    </row>
    <row r="1652" spans="1:19">
      <c r="A1652" s="7">
        <v>1667</v>
      </c>
      <c r="B1652" s="118" t="s">
        <v>10778</v>
      </c>
      <c r="C1652" s="12" t="s">
        <v>10393</v>
      </c>
      <c r="D1652" s="7" t="str">
        <f t="shared" si="125"/>
        <v>长荣箱</v>
      </c>
      <c r="E1652" s="12" t="s">
        <v>17174</v>
      </c>
      <c r="F1652" s="19">
        <v>41726</v>
      </c>
      <c r="G1652" s="80">
        <v>100</v>
      </c>
      <c r="H1652" s="7" t="str">
        <f t="shared" si="126"/>
        <v>重</v>
      </c>
      <c r="I1652" s="24">
        <v>41733</v>
      </c>
      <c r="J1652" s="27"/>
      <c r="K1652" s="12" t="s">
        <v>1359</v>
      </c>
      <c r="L1652" s="11"/>
      <c r="M1652" s="167" t="s">
        <v>13717</v>
      </c>
      <c r="N1652" s="69"/>
      <c r="O1652" s="18" t="str">
        <f t="shared" ca="1" si="123"/>
        <v>73天</v>
      </c>
      <c r="P1652" s="80">
        <v>100</v>
      </c>
      <c r="Q1652" s="80">
        <v>9140068</v>
      </c>
      <c r="R1652" s="80"/>
      <c r="S1652" s="80"/>
    </row>
    <row r="1653" spans="1:19">
      <c r="A1653" s="7">
        <v>1668</v>
      </c>
      <c r="B1653" s="119" t="s">
        <v>6991</v>
      </c>
      <c r="C1653" s="12" t="s">
        <v>10393</v>
      </c>
      <c r="D1653" s="7" t="str">
        <f t="shared" si="125"/>
        <v>长荣箱</v>
      </c>
      <c r="E1653" s="12" t="s">
        <v>8078</v>
      </c>
      <c r="F1653" s="19">
        <v>41756</v>
      </c>
      <c r="G1653" s="80">
        <v>100</v>
      </c>
      <c r="H1653" s="7" t="str">
        <f t="shared" si="126"/>
        <v>空</v>
      </c>
      <c r="I1653" s="24"/>
      <c r="J1653" s="27"/>
      <c r="K1653" s="12"/>
      <c r="L1653" s="11"/>
      <c r="M1653" s="13"/>
      <c r="N1653" s="69"/>
      <c r="O1653" s="18" t="str">
        <f t="shared" ca="1" si="123"/>
        <v/>
      </c>
      <c r="P1653" s="80">
        <v>100</v>
      </c>
      <c r="Q1653" s="80">
        <v>9140072</v>
      </c>
      <c r="R1653" s="80"/>
      <c r="S1653" s="80"/>
    </row>
    <row r="1654" spans="1:19">
      <c r="A1654" s="7">
        <v>1669</v>
      </c>
      <c r="B1654" s="119" t="s">
        <v>7840</v>
      </c>
      <c r="C1654" s="12" t="s">
        <v>10393</v>
      </c>
      <c r="D1654" s="7" t="str">
        <f t="shared" si="125"/>
        <v>长荣箱</v>
      </c>
      <c r="E1654" s="12" t="s">
        <v>8078</v>
      </c>
      <c r="F1654" s="19">
        <v>41756</v>
      </c>
      <c r="G1654" s="80">
        <v>100</v>
      </c>
      <c r="H1654" s="7" t="str">
        <f t="shared" si="126"/>
        <v>空</v>
      </c>
      <c r="I1654" s="24"/>
      <c r="J1654" s="27"/>
      <c r="K1654" s="12"/>
      <c r="L1654" s="11"/>
      <c r="M1654" s="13"/>
      <c r="N1654" s="69"/>
      <c r="O1654" s="18" t="str">
        <f t="shared" ca="1" si="123"/>
        <v/>
      </c>
      <c r="P1654" s="80">
        <v>100</v>
      </c>
      <c r="Q1654" s="80">
        <v>9140072</v>
      </c>
      <c r="R1654" s="80"/>
      <c r="S1654" s="80"/>
    </row>
    <row r="1655" spans="1:19">
      <c r="A1655" s="7">
        <v>1670</v>
      </c>
      <c r="B1655" s="118" t="s">
        <v>7841</v>
      </c>
      <c r="C1655" s="12" t="s">
        <v>10393</v>
      </c>
      <c r="D1655" s="7" t="str">
        <f t="shared" si="125"/>
        <v>长荣箱</v>
      </c>
      <c r="E1655" s="12" t="s">
        <v>17174</v>
      </c>
      <c r="F1655" s="19">
        <v>41725</v>
      </c>
      <c r="G1655" s="80">
        <v>100</v>
      </c>
      <c r="H1655" s="7" t="str">
        <f t="shared" si="126"/>
        <v>重</v>
      </c>
      <c r="I1655" s="24">
        <v>41730</v>
      </c>
      <c r="J1655" s="27"/>
      <c r="K1655" s="12" t="s">
        <v>1359</v>
      </c>
      <c r="L1655" s="11"/>
      <c r="M1655" s="167" t="s">
        <v>13717</v>
      </c>
      <c r="N1655" s="69"/>
      <c r="O1655" s="18" t="str">
        <f t="shared" ca="1" si="123"/>
        <v>74天</v>
      </c>
      <c r="P1655" s="80">
        <v>100</v>
      </c>
      <c r="Q1655" s="80">
        <v>9140068</v>
      </c>
      <c r="R1655" s="80"/>
      <c r="S1655" s="80"/>
    </row>
    <row r="1656" spans="1:19">
      <c r="A1656" s="7">
        <v>1671</v>
      </c>
      <c r="B1656" s="118" t="s">
        <v>7842</v>
      </c>
      <c r="C1656" s="12" t="s">
        <v>10393</v>
      </c>
      <c r="D1656" s="7" t="str">
        <f t="shared" si="125"/>
        <v>长荣箱</v>
      </c>
      <c r="E1656" s="12" t="s">
        <v>15481</v>
      </c>
      <c r="F1656" s="19">
        <v>41726</v>
      </c>
      <c r="G1656" s="80">
        <v>100</v>
      </c>
      <c r="H1656" s="7" t="str">
        <f t="shared" si="126"/>
        <v>重</v>
      </c>
      <c r="I1656" s="24">
        <v>41744</v>
      </c>
      <c r="J1656" s="27"/>
      <c r="K1656" s="12" t="s">
        <v>13302</v>
      </c>
      <c r="L1656" s="11"/>
      <c r="M1656" s="167" t="s">
        <v>15883</v>
      </c>
      <c r="N1656" s="69"/>
      <c r="O1656" s="18" t="str">
        <f t="shared" ca="1" si="123"/>
        <v>73天</v>
      </c>
      <c r="P1656" s="80">
        <v>100</v>
      </c>
      <c r="Q1656" s="80">
        <v>9140068</v>
      </c>
      <c r="R1656" s="80"/>
      <c r="S1656" s="80"/>
    </row>
    <row r="1657" spans="1:19">
      <c r="A1657" s="7">
        <v>1672</v>
      </c>
      <c r="B1657" s="118" t="s">
        <v>7843</v>
      </c>
      <c r="C1657" s="12" t="s">
        <v>10393</v>
      </c>
      <c r="D1657" s="7" t="str">
        <f t="shared" si="125"/>
        <v>长荣箱</v>
      </c>
      <c r="E1657" s="12" t="s">
        <v>17174</v>
      </c>
      <c r="F1657" s="19">
        <v>41726</v>
      </c>
      <c r="G1657" s="80">
        <v>100</v>
      </c>
      <c r="H1657" s="7" t="str">
        <f t="shared" si="126"/>
        <v>重</v>
      </c>
      <c r="I1657" s="24">
        <v>41726</v>
      </c>
      <c r="J1657" s="27"/>
      <c r="K1657" s="12" t="s">
        <v>4794</v>
      </c>
      <c r="L1657" s="11"/>
      <c r="M1657" s="167" t="s">
        <v>7002</v>
      </c>
      <c r="N1657" s="69"/>
      <c r="O1657" s="18" t="str">
        <f t="shared" ca="1" si="123"/>
        <v>73天</v>
      </c>
      <c r="P1657" s="80">
        <v>100</v>
      </c>
      <c r="Q1657" s="80">
        <v>9140068</v>
      </c>
      <c r="R1657" s="80"/>
      <c r="S1657" s="80"/>
    </row>
    <row r="1658" spans="1:19">
      <c r="A1658" s="7">
        <v>1673</v>
      </c>
      <c r="B1658" s="118" t="s">
        <v>7844</v>
      </c>
      <c r="C1658" s="12" t="s">
        <v>10393</v>
      </c>
      <c r="D1658" s="7" t="str">
        <f t="shared" si="125"/>
        <v>长荣箱</v>
      </c>
      <c r="E1658" s="12" t="s">
        <v>17174</v>
      </c>
      <c r="F1658" s="19">
        <v>41726</v>
      </c>
      <c r="G1658" s="80">
        <v>100</v>
      </c>
      <c r="H1658" s="7" t="str">
        <f t="shared" si="126"/>
        <v>重</v>
      </c>
      <c r="I1658" s="24">
        <v>41731</v>
      </c>
      <c r="J1658" s="27"/>
      <c r="K1658" s="12" t="s">
        <v>1359</v>
      </c>
      <c r="L1658" s="11"/>
      <c r="M1658" s="167" t="s">
        <v>13717</v>
      </c>
      <c r="N1658" s="69"/>
      <c r="O1658" s="18" t="str">
        <f t="shared" ca="1" si="123"/>
        <v>73天</v>
      </c>
      <c r="P1658" s="80">
        <v>100</v>
      </c>
      <c r="Q1658" s="80">
        <v>9140068</v>
      </c>
      <c r="R1658" s="80"/>
      <c r="S1658" s="80"/>
    </row>
    <row r="1659" spans="1:19">
      <c r="A1659" s="7">
        <v>1674</v>
      </c>
      <c r="B1659" s="118" t="s">
        <v>7845</v>
      </c>
      <c r="C1659" s="12" t="s">
        <v>10393</v>
      </c>
      <c r="D1659" s="7" t="str">
        <f t="shared" si="125"/>
        <v>长荣箱</v>
      </c>
      <c r="E1659" s="12" t="s">
        <v>17174</v>
      </c>
      <c r="F1659" s="19">
        <v>41725</v>
      </c>
      <c r="G1659" s="80">
        <v>100</v>
      </c>
      <c r="H1659" s="7" t="str">
        <f t="shared" si="126"/>
        <v>重</v>
      </c>
      <c r="I1659" s="24">
        <v>41733</v>
      </c>
      <c r="J1659" s="27"/>
      <c r="K1659" s="12" t="s">
        <v>1359</v>
      </c>
      <c r="L1659" s="11"/>
      <c r="M1659" s="167" t="s">
        <v>13717</v>
      </c>
      <c r="N1659" s="69"/>
      <c r="O1659" s="18" t="str">
        <f t="shared" ca="1" si="123"/>
        <v>74天</v>
      </c>
      <c r="P1659" s="80">
        <v>100</v>
      </c>
      <c r="Q1659" s="80">
        <v>9140068</v>
      </c>
      <c r="R1659" s="80"/>
      <c r="S1659" s="80"/>
    </row>
    <row r="1660" spans="1:19">
      <c r="A1660" s="7">
        <v>1675</v>
      </c>
      <c r="B1660" s="118" t="s">
        <v>7846</v>
      </c>
      <c r="C1660" s="12" t="s">
        <v>10393</v>
      </c>
      <c r="D1660" s="7" t="str">
        <f t="shared" si="125"/>
        <v>长荣箱</v>
      </c>
      <c r="E1660" s="12" t="s">
        <v>8078</v>
      </c>
      <c r="F1660" s="19">
        <v>41727</v>
      </c>
      <c r="G1660" s="80">
        <v>100</v>
      </c>
      <c r="H1660" s="7" t="str">
        <f t="shared" si="126"/>
        <v>重</v>
      </c>
      <c r="I1660" s="24">
        <v>41731</v>
      </c>
      <c r="J1660" s="27"/>
      <c r="K1660" s="12" t="s">
        <v>1359</v>
      </c>
      <c r="L1660" s="11"/>
      <c r="M1660" s="167" t="s">
        <v>13717</v>
      </c>
      <c r="N1660" s="69"/>
      <c r="O1660" s="18" t="str">
        <f t="shared" ca="1" si="123"/>
        <v>72天</v>
      </c>
      <c r="P1660" s="80">
        <v>100</v>
      </c>
      <c r="Q1660" s="80">
        <v>9140068</v>
      </c>
      <c r="R1660" s="80"/>
      <c r="S1660" s="80"/>
    </row>
    <row r="1661" spans="1:19">
      <c r="A1661" s="7">
        <v>1676</v>
      </c>
      <c r="B1661" s="118" t="s">
        <v>8229</v>
      </c>
      <c r="C1661" s="12" t="s">
        <v>10393</v>
      </c>
      <c r="D1661" s="7" t="str">
        <f t="shared" si="125"/>
        <v>长荣箱</v>
      </c>
      <c r="E1661" s="12" t="s">
        <v>17174</v>
      </c>
      <c r="F1661" s="19">
        <v>41724</v>
      </c>
      <c r="G1661" s="80">
        <v>100</v>
      </c>
      <c r="H1661" s="7" t="str">
        <f t="shared" si="126"/>
        <v>重</v>
      </c>
      <c r="I1661" s="24">
        <v>41729</v>
      </c>
      <c r="J1661" s="27"/>
      <c r="K1661" s="12" t="s">
        <v>10834</v>
      </c>
      <c r="L1661" s="11"/>
      <c r="M1661" s="167" t="s">
        <v>16954</v>
      </c>
      <c r="N1661" s="69"/>
      <c r="O1661" s="18" t="str">
        <f t="shared" ca="1" si="123"/>
        <v>75天</v>
      </c>
      <c r="P1661" s="80">
        <v>100</v>
      </c>
      <c r="Q1661" s="80">
        <v>9140068</v>
      </c>
      <c r="R1661" s="80"/>
      <c r="S1661" s="80"/>
    </row>
    <row r="1662" spans="1:19">
      <c r="A1662" s="7">
        <v>1677</v>
      </c>
      <c r="B1662" s="118" t="s">
        <v>8230</v>
      </c>
      <c r="C1662" s="12" t="s">
        <v>10393</v>
      </c>
      <c r="D1662" s="7" t="str">
        <f t="shared" si="125"/>
        <v>长荣箱</v>
      </c>
      <c r="E1662" s="12" t="s">
        <v>15481</v>
      </c>
      <c r="F1662" s="19">
        <v>41726</v>
      </c>
      <c r="G1662" s="80">
        <v>100</v>
      </c>
      <c r="H1662" s="7" t="str">
        <f t="shared" si="126"/>
        <v>重</v>
      </c>
      <c r="I1662" s="24">
        <v>41744</v>
      </c>
      <c r="J1662" s="27"/>
      <c r="K1662" s="12" t="s">
        <v>4794</v>
      </c>
      <c r="L1662" s="11"/>
      <c r="M1662" s="167" t="s">
        <v>15883</v>
      </c>
      <c r="N1662" s="69"/>
      <c r="O1662" s="18" t="str">
        <f t="shared" ca="1" si="123"/>
        <v>73天</v>
      </c>
      <c r="P1662" s="80">
        <v>100</v>
      </c>
      <c r="Q1662" s="80">
        <v>9140068</v>
      </c>
      <c r="R1662" s="80"/>
      <c r="S1662" s="80"/>
    </row>
    <row r="1663" spans="1:19">
      <c r="A1663" s="7">
        <v>1678</v>
      </c>
      <c r="B1663" s="118" t="s">
        <v>8231</v>
      </c>
      <c r="C1663" s="12" t="s">
        <v>10393</v>
      </c>
      <c r="D1663" s="7" t="str">
        <f t="shared" si="125"/>
        <v>长荣箱</v>
      </c>
      <c r="E1663" s="12" t="s">
        <v>17174</v>
      </c>
      <c r="F1663" s="19">
        <v>41726</v>
      </c>
      <c r="G1663" s="80">
        <v>100</v>
      </c>
      <c r="H1663" s="7" t="str">
        <f t="shared" si="126"/>
        <v>重</v>
      </c>
      <c r="I1663" s="24">
        <v>41732</v>
      </c>
      <c r="J1663" s="27"/>
      <c r="K1663" s="12" t="s">
        <v>7852</v>
      </c>
      <c r="L1663" s="11"/>
      <c r="M1663" s="167" t="s">
        <v>13717</v>
      </c>
      <c r="N1663" s="69"/>
      <c r="O1663" s="18" t="str">
        <f t="shared" ca="1" si="123"/>
        <v>73天</v>
      </c>
      <c r="P1663" s="80">
        <v>100</v>
      </c>
      <c r="Q1663" s="80">
        <v>9140068</v>
      </c>
      <c r="R1663" s="80"/>
      <c r="S1663" s="80"/>
    </row>
    <row r="1664" spans="1:19">
      <c r="A1664" s="7">
        <v>1679</v>
      </c>
      <c r="B1664" s="118" t="s">
        <v>8232</v>
      </c>
      <c r="C1664" s="12" t="s">
        <v>10393</v>
      </c>
      <c r="D1664" s="7" t="str">
        <f t="shared" si="125"/>
        <v>长荣箱</v>
      </c>
      <c r="E1664" s="12" t="s">
        <v>17174</v>
      </c>
      <c r="F1664" s="19">
        <v>41725</v>
      </c>
      <c r="G1664" s="80">
        <v>100</v>
      </c>
      <c r="H1664" s="7" t="str">
        <f t="shared" si="126"/>
        <v>重</v>
      </c>
      <c r="I1664" s="24">
        <v>41726</v>
      </c>
      <c r="J1664" s="27"/>
      <c r="K1664" s="12" t="s">
        <v>4794</v>
      </c>
      <c r="L1664" s="11"/>
      <c r="M1664" s="167" t="s">
        <v>7002</v>
      </c>
      <c r="N1664" s="69"/>
      <c r="O1664" s="18" t="str">
        <f t="shared" ca="1" si="123"/>
        <v>74天</v>
      </c>
      <c r="P1664" s="80">
        <v>100</v>
      </c>
      <c r="Q1664" s="80">
        <v>9140068</v>
      </c>
      <c r="R1664" s="80"/>
      <c r="S1664" s="80"/>
    </row>
    <row r="1665" spans="1:19">
      <c r="A1665" s="7">
        <v>1680</v>
      </c>
      <c r="B1665" s="118" t="s">
        <v>8233</v>
      </c>
      <c r="C1665" s="12" t="s">
        <v>10393</v>
      </c>
      <c r="D1665" s="7" t="str">
        <f t="shared" si="125"/>
        <v>长荣箱</v>
      </c>
      <c r="E1665" s="12" t="s">
        <v>17174</v>
      </c>
      <c r="F1665" s="19">
        <v>41726</v>
      </c>
      <c r="G1665" s="80">
        <v>100</v>
      </c>
      <c r="H1665" s="7" t="str">
        <f t="shared" si="126"/>
        <v>重</v>
      </c>
      <c r="I1665" s="24">
        <v>41732</v>
      </c>
      <c r="J1665" s="27"/>
      <c r="K1665" s="12" t="s">
        <v>1359</v>
      </c>
      <c r="L1665" s="11"/>
      <c r="M1665" s="167" t="s">
        <v>13717</v>
      </c>
      <c r="N1665" s="69"/>
      <c r="O1665" s="18" t="str">
        <f t="shared" ca="1" si="123"/>
        <v>73天</v>
      </c>
      <c r="P1665" s="80">
        <v>100</v>
      </c>
      <c r="Q1665" s="80">
        <v>9140068</v>
      </c>
      <c r="R1665" s="80"/>
      <c r="S1665" s="80"/>
    </row>
    <row r="1666" spans="1:19">
      <c r="A1666" s="7">
        <v>1681</v>
      </c>
      <c r="B1666" s="118" t="s">
        <v>8234</v>
      </c>
      <c r="C1666" s="12" t="s">
        <v>10393</v>
      </c>
      <c r="D1666" s="7" t="str">
        <f t="shared" si="125"/>
        <v>长荣箱</v>
      </c>
      <c r="E1666" s="12" t="s">
        <v>15481</v>
      </c>
      <c r="F1666" s="19">
        <v>41726</v>
      </c>
      <c r="G1666" s="80">
        <v>100</v>
      </c>
      <c r="H1666" s="7" t="str">
        <f t="shared" si="126"/>
        <v>重</v>
      </c>
      <c r="I1666" s="24">
        <v>41732</v>
      </c>
      <c r="J1666" s="27"/>
      <c r="K1666" s="12" t="s">
        <v>1359</v>
      </c>
      <c r="L1666" s="11"/>
      <c r="M1666" s="167" t="s">
        <v>13717</v>
      </c>
      <c r="N1666" s="69"/>
      <c r="O1666" s="18" t="str">
        <f t="shared" ca="1" si="123"/>
        <v>73天</v>
      </c>
      <c r="P1666" s="80">
        <v>100</v>
      </c>
      <c r="Q1666" s="80">
        <v>9140068</v>
      </c>
      <c r="R1666" s="80"/>
      <c r="S1666" s="80"/>
    </row>
    <row r="1667" spans="1:19">
      <c r="A1667" s="7">
        <v>1682</v>
      </c>
      <c r="B1667" s="118" t="s">
        <v>8235</v>
      </c>
      <c r="C1667" s="12" t="s">
        <v>10393</v>
      </c>
      <c r="D1667" s="7" t="str">
        <f t="shared" si="125"/>
        <v>长荣箱</v>
      </c>
      <c r="E1667" s="12" t="s">
        <v>17174</v>
      </c>
      <c r="F1667" s="19">
        <v>41725</v>
      </c>
      <c r="G1667" s="80">
        <v>100</v>
      </c>
      <c r="H1667" s="7" t="str">
        <f t="shared" si="126"/>
        <v>重</v>
      </c>
      <c r="I1667" s="24">
        <v>41731</v>
      </c>
      <c r="J1667" s="27"/>
      <c r="K1667" s="12" t="s">
        <v>7854</v>
      </c>
      <c r="L1667" s="11"/>
      <c r="M1667" s="167" t="s">
        <v>7855</v>
      </c>
      <c r="N1667" s="69"/>
      <c r="O1667" s="18" t="str">
        <f t="shared" ca="1" si="123"/>
        <v>74天</v>
      </c>
      <c r="P1667" s="80">
        <v>100</v>
      </c>
      <c r="Q1667" s="80">
        <v>9140068</v>
      </c>
      <c r="R1667" s="80"/>
      <c r="S1667" s="80"/>
    </row>
    <row r="1668" spans="1:19">
      <c r="A1668" s="7">
        <v>1683</v>
      </c>
      <c r="B1668" s="118" t="s">
        <v>8236</v>
      </c>
      <c r="C1668" s="12" t="s">
        <v>10393</v>
      </c>
      <c r="D1668" s="7" t="str">
        <f t="shared" si="125"/>
        <v>长荣箱</v>
      </c>
      <c r="E1668" s="12" t="s">
        <v>17174</v>
      </c>
      <c r="F1668" s="19">
        <v>41725</v>
      </c>
      <c r="G1668" s="80">
        <v>100</v>
      </c>
      <c r="H1668" s="7" t="str">
        <f t="shared" si="126"/>
        <v>重</v>
      </c>
      <c r="I1668" s="24">
        <v>41731</v>
      </c>
      <c r="J1668" s="27"/>
      <c r="K1668" s="12" t="s">
        <v>1359</v>
      </c>
      <c r="L1668" s="11"/>
      <c r="M1668" s="167" t="s">
        <v>13717</v>
      </c>
      <c r="N1668" s="69"/>
      <c r="O1668" s="18" t="str">
        <f t="shared" ca="1" si="123"/>
        <v>74天</v>
      </c>
      <c r="P1668" s="80">
        <v>100</v>
      </c>
      <c r="Q1668" s="80">
        <v>9140068</v>
      </c>
      <c r="R1668" s="80"/>
      <c r="S1668" s="80"/>
    </row>
    <row r="1669" spans="1:19">
      <c r="A1669" s="7">
        <v>1684</v>
      </c>
      <c r="B1669" s="73" t="s">
        <v>11507</v>
      </c>
      <c r="C1669" s="12" t="s">
        <v>10393</v>
      </c>
      <c r="D1669" s="7" t="str">
        <f t="shared" ref="D1669:D1675" si="127">IF(B1669="","","长荣箱")</f>
        <v>长荣箱</v>
      </c>
      <c r="E1669" s="12" t="s">
        <v>15481</v>
      </c>
      <c r="F1669" s="19">
        <v>41738</v>
      </c>
      <c r="G1669" s="11" t="s">
        <v>8153</v>
      </c>
      <c r="H1669" s="7" t="str">
        <f t="shared" si="126"/>
        <v>重</v>
      </c>
      <c r="I1669" s="24">
        <v>41738</v>
      </c>
      <c r="J1669" s="27"/>
      <c r="K1669" s="12" t="s">
        <v>13464</v>
      </c>
      <c r="L1669" s="11"/>
      <c r="M1669" s="167" t="s">
        <v>11509</v>
      </c>
      <c r="N1669" s="69"/>
      <c r="O1669" s="18" t="str">
        <f t="shared" ca="1" si="123"/>
        <v>61天</v>
      </c>
      <c r="P1669" s="80"/>
      <c r="Q1669" s="80"/>
      <c r="R1669" s="80"/>
      <c r="S1669" s="80"/>
    </row>
    <row r="1670" spans="1:19">
      <c r="A1670" s="7">
        <v>1685</v>
      </c>
      <c r="B1670" s="118" t="s">
        <v>9493</v>
      </c>
      <c r="C1670" s="12" t="s">
        <v>10393</v>
      </c>
      <c r="D1670" s="7" t="str">
        <f t="shared" si="127"/>
        <v>长荣箱</v>
      </c>
      <c r="E1670" s="12" t="s">
        <v>15481</v>
      </c>
      <c r="F1670" s="19">
        <v>41736</v>
      </c>
      <c r="G1670" s="11" t="s">
        <v>15868</v>
      </c>
      <c r="H1670" s="7" t="str">
        <f t="shared" si="126"/>
        <v>重</v>
      </c>
      <c r="I1670" s="24">
        <v>41739</v>
      </c>
      <c r="J1670" s="27"/>
      <c r="K1670" s="12" t="s">
        <v>7704</v>
      </c>
      <c r="L1670" s="11"/>
      <c r="M1670" s="167" t="s">
        <v>11509</v>
      </c>
      <c r="N1670" s="69"/>
      <c r="O1670" s="18" t="str">
        <f t="shared" ca="1" si="123"/>
        <v>63天</v>
      </c>
      <c r="P1670" s="80"/>
      <c r="Q1670" s="80"/>
      <c r="R1670" s="80"/>
      <c r="S1670" s="80"/>
    </row>
    <row r="1671" spans="1:19">
      <c r="A1671" s="7">
        <v>1686</v>
      </c>
      <c r="B1671" s="118" t="s">
        <v>9494</v>
      </c>
      <c r="C1671" s="12" t="s">
        <v>10393</v>
      </c>
      <c r="D1671" s="7" t="str">
        <f t="shared" si="127"/>
        <v>长荣箱</v>
      </c>
      <c r="E1671" s="12" t="s">
        <v>17174</v>
      </c>
      <c r="F1671" s="19">
        <v>41740</v>
      </c>
      <c r="G1671" s="11" t="s">
        <v>9497</v>
      </c>
      <c r="H1671" s="7" t="str">
        <f t="shared" si="126"/>
        <v>重</v>
      </c>
      <c r="I1671" s="24">
        <v>41741</v>
      </c>
      <c r="J1671" s="27"/>
      <c r="K1671" s="12" t="s">
        <v>7924</v>
      </c>
      <c r="L1671" s="11"/>
      <c r="M1671" s="167" t="s">
        <v>11506</v>
      </c>
      <c r="N1671" s="69"/>
      <c r="O1671" s="18" t="str">
        <f t="shared" ca="1" si="123"/>
        <v>59天</v>
      </c>
      <c r="P1671" s="80"/>
      <c r="Q1671" s="80"/>
      <c r="R1671" s="80"/>
      <c r="S1671" s="80"/>
    </row>
    <row r="1672" spans="1:19">
      <c r="A1672" s="7">
        <v>1687</v>
      </c>
      <c r="B1672" s="118" t="s">
        <v>9495</v>
      </c>
      <c r="C1672" s="12" t="s">
        <v>10393</v>
      </c>
      <c r="D1672" s="7" t="str">
        <f t="shared" si="127"/>
        <v>长荣箱</v>
      </c>
      <c r="E1672" s="12" t="s">
        <v>15481</v>
      </c>
      <c r="F1672" s="19">
        <v>41735</v>
      </c>
      <c r="G1672" s="11" t="s">
        <v>15868</v>
      </c>
      <c r="H1672" s="7" t="str">
        <f t="shared" si="126"/>
        <v>重</v>
      </c>
      <c r="I1672" s="24">
        <v>41739</v>
      </c>
      <c r="J1672" s="27"/>
      <c r="K1672" s="12" t="s">
        <v>7704</v>
      </c>
      <c r="L1672" s="11"/>
      <c r="M1672" s="167" t="s">
        <v>11509</v>
      </c>
      <c r="N1672" s="69"/>
      <c r="O1672" s="18" t="str">
        <f t="shared" ca="1" si="123"/>
        <v>64天</v>
      </c>
      <c r="P1672" s="80"/>
      <c r="Q1672" s="80"/>
      <c r="R1672" s="80"/>
      <c r="S1672" s="80"/>
    </row>
    <row r="1673" spans="1:19">
      <c r="A1673" s="7">
        <v>1688</v>
      </c>
      <c r="B1673" s="118" t="s">
        <v>7037</v>
      </c>
      <c r="C1673" s="12" t="s">
        <v>10393</v>
      </c>
      <c r="D1673" s="7" t="str">
        <f t="shared" si="127"/>
        <v>长荣箱</v>
      </c>
      <c r="E1673" s="12" t="s">
        <v>15481</v>
      </c>
      <c r="F1673" s="19">
        <v>41740</v>
      </c>
      <c r="G1673" s="11" t="s">
        <v>9321</v>
      </c>
      <c r="H1673" s="7" t="str">
        <f t="shared" si="126"/>
        <v>重</v>
      </c>
      <c r="I1673" s="24">
        <v>41773</v>
      </c>
      <c r="J1673" s="27"/>
      <c r="K1673" s="12" t="s">
        <v>10395</v>
      </c>
      <c r="L1673" s="11"/>
      <c r="M1673" s="167" t="s">
        <v>1445</v>
      </c>
      <c r="N1673" s="69"/>
      <c r="O1673" s="18" t="str">
        <f t="shared" ca="1" si="123"/>
        <v>59天</v>
      </c>
      <c r="P1673" s="80"/>
      <c r="Q1673" s="80"/>
      <c r="R1673" s="80">
        <v>300</v>
      </c>
      <c r="S1673" s="80">
        <v>9140098</v>
      </c>
    </row>
    <row r="1674" spans="1:19">
      <c r="A1674" s="7">
        <v>1689</v>
      </c>
      <c r="B1674" s="118" t="s">
        <v>9496</v>
      </c>
      <c r="C1674" s="12" t="s">
        <v>10393</v>
      </c>
      <c r="D1674" s="7" t="str">
        <f t="shared" si="127"/>
        <v>长荣箱</v>
      </c>
      <c r="E1674" s="12" t="s">
        <v>17174</v>
      </c>
      <c r="F1674" s="19">
        <v>41741</v>
      </c>
      <c r="G1674" s="11" t="s">
        <v>15868</v>
      </c>
      <c r="H1674" s="7" t="str">
        <f t="shared" si="126"/>
        <v>重</v>
      </c>
      <c r="I1674" s="24">
        <v>41741</v>
      </c>
      <c r="J1674" s="27"/>
      <c r="K1674" s="12" t="s">
        <v>4794</v>
      </c>
      <c r="L1674" s="11"/>
      <c r="M1674" s="167" t="s">
        <v>13618</v>
      </c>
      <c r="N1674" s="69"/>
      <c r="O1674" s="18" t="str">
        <f t="shared" ca="1" si="123"/>
        <v>58天</v>
      </c>
      <c r="P1674" s="80"/>
      <c r="Q1674" s="80"/>
      <c r="R1674" s="80"/>
      <c r="S1674" s="80"/>
    </row>
    <row r="1675" spans="1:19">
      <c r="A1675" s="7">
        <v>1690</v>
      </c>
      <c r="B1675" s="73" t="s">
        <v>15898</v>
      </c>
      <c r="C1675" s="12" t="s">
        <v>10393</v>
      </c>
      <c r="D1675" s="7" t="str">
        <f t="shared" si="127"/>
        <v>长荣箱</v>
      </c>
      <c r="E1675" s="12" t="s">
        <v>17174</v>
      </c>
      <c r="F1675" s="19">
        <v>41743</v>
      </c>
      <c r="G1675" s="11" t="s">
        <v>15868</v>
      </c>
      <c r="H1675" s="7" t="str">
        <f t="shared" si="126"/>
        <v>重</v>
      </c>
      <c r="I1675" s="24">
        <v>41744</v>
      </c>
      <c r="J1675" s="27"/>
      <c r="K1675" s="12" t="s">
        <v>13302</v>
      </c>
      <c r="L1675" s="11"/>
      <c r="M1675" s="167" t="s">
        <v>15883</v>
      </c>
      <c r="N1675" s="69"/>
      <c r="O1675" s="18" t="str">
        <f t="shared" ref="O1675:O1724" ca="1" si="128">IF(I1675="","",IF(ISNONTEXT(J1675),DATEDIF(F1675,TODAY(),"d")&amp;"天","出场"))</f>
        <v>56天</v>
      </c>
      <c r="P1675" s="80"/>
      <c r="Q1675" s="80"/>
      <c r="R1675" s="80"/>
      <c r="S1675" s="80"/>
    </row>
    <row r="1676" spans="1:19">
      <c r="A1676" s="7">
        <v>1691</v>
      </c>
      <c r="B1676" s="118" t="s">
        <v>1030</v>
      </c>
      <c r="C1676" s="12" t="s">
        <v>10393</v>
      </c>
      <c r="D1676" s="7" t="str">
        <f t="shared" si="125"/>
        <v>长荣箱</v>
      </c>
      <c r="E1676" s="12" t="s">
        <v>15481</v>
      </c>
      <c r="F1676" s="19">
        <v>41744</v>
      </c>
      <c r="G1676" s="11" t="s">
        <v>1033</v>
      </c>
      <c r="H1676" s="7" t="str">
        <f t="shared" si="126"/>
        <v>重</v>
      </c>
      <c r="I1676" s="24">
        <v>41744</v>
      </c>
      <c r="J1676" s="27"/>
      <c r="K1676" s="12" t="s">
        <v>13302</v>
      </c>
      <c r="L1676" s="11"/>
      <c r="M1676" s="167" t="s">
        <v>15883</v>
      </c>
      <c r="N1676" s="69"/>
      <c r="O1676" s="18" t="str">
        <f t="shared" ca="1" si="128"/>
        <v>55天</v>
      </c>
      <c r="P1676" s="80"/>
      <c r="Q1676" s="80"/>
      <c r="R1676" s="80"/>
      <c r="S1676" s="80"/>
    </row>
    <row r="1677" spans="1:19">
      <c r="A1677" s="7">
        <v>1692</v>
      </c>
      <c r="B1677" s="118" t="s">
        <v>1031</v>
      </c>
      <c r="C1677" s="12" t="s">
        <v>10393</v>
      </c>
      <c r="D1677" s="7" t="str">
        <f t="shared" si="125"/>
        <v>长荣箱</v>
      </c>
      <c r="E1677" s="12" t="s">
        <v>15481</v>
      </c>
      <c r="F1677" s="19">
        <v>41744</v>
      </c>
      <c r="G1677" s="11" t="s">
        <v>15868</v>
      </c>
      <c r="H1677" s="7" t="str">
        <f t="shared" si="126"/>
        <v>重</v>
      </c>
      <c r="I1677" s="24">
        <v>41744</v>
      </c>
      <c r="J1677" s="27"/>
      <c r="K1677" s="12" t="s">
        <v>4794</v>
      </c>
      <c r="L1677" s="11"/>
      <c r="M1677" s="167" t="s">
        <v>15883</v>
      </c>
      <c r="N1677" s="69"/>
      <c r="O1677" s="18" t="str">
        <f t="shared" ca="1" si="128"/>
        <v>55天</v>
      </c>
      <c r="P1677" s="80"/>
      <c r="Q1677" s="80"/>
      <c r="R1677" s="80"/>
      <c r="S1677" s="80"/>
    </row>
    <row r="1678" spans="1:19">
      <c r="A1678" s="7">
        <v>1693</v>
      </c>
      <c r="B1678" s="119" t="s">
        <v>1032</v>
      </c>
      <c r="C1678" s="12" t="s">
        <v>10393</v>
      </c>
      <c r="D1678" s="7" t="str">
        <f t="shared" si="125"/>
        <v>长荣箱</v>
      </c>
      <c r="E1678" s="12" t="s">
        <v>15481</v>
      </c>
      <c r="F1678" s="19">
        <v>41751</v>
      </c>
      <c r="G1678" s="11" t="s">
        <v>1034</v>
      </c>
      <c r="H1678" s="7" t="str">
        <f t="shared" si="126"/>
        <v>空</v>
      </c>
      <c r="I1678" s="24"/>
      <c r="J1678" s="27"/>
      <c r="K1678" s="12"/>
      <c r="L1678" s="11"/>
      <c r="M1678" s="13"/>
      <c r="N1678" s="69"/>
      <c r="O1678" s="18" t="str">
        <f t="shared" ca="1" si="128"/>
        <v/>
      </c>
      <c r="P1678" s="80"/>
      <c r="Q1678" s="80"/>
      <c r="R1678" s="80"/>
      <c r="S1678" s="80"/>
    </row>
    <row r="1679" spans="1:19">
      <c r="A1679" s="7">
        <v>1694</v>
      </c>
      <c r="B1679" s="107" t="s">
        <v>11530</v>
      </c>
      <c r="C1679" s="12" t="s">
        <v>10393</v>
      </c>
      <c r="D1679" s="7" t="str">
        <f t="shared" si="125"/>
        <v>长荣箱</v>
      </c>
      <c r="E1679" s="12" t="s">
        <v>8078</v>
      </c>
      <c r="F1679" s="19">
        <v>41753</v>
      </c>
      <c r="G1679" s="11" t="s">
        <v>15868</v>
      </c>
      <c r="H1679" s="7" t="str">
        <f t="shared" si="126"/>
        <v>空</v>
      </c>
      <c r="I1679" s="24"/>
      <c r="J1679" s="27"/>
      <c r="K1679" s="12"/>
      <c r="L1679" s="11"/>
      <c r="M1679" s="13"/>
      <c r="N1679" s="69"/>
      <c r="O1679" s="18" t="str">
        <f t="shared" ca="1" si="128"/>
        <v/>
      </c>
      <c r="P1679" s="80"/>
      <c r="Q1679" s="80"/>
      <c r="R1679" s="80"/>
      <c r="S1679" s="80"/>
    </row>
    <row r="1680" spans="1:19">
      <c r="A1680" s="7">
        <v>1695</v>
      </c>
      <c r="B1680" s="118" t="s">
        <v>8721</v>
      </c>
      <c r="C1680" s="12" t="s">
        <v>10393</v>
      </c>
      <c r="D1680" s="7" t="str">
        <f t="shared" si="125"/>
        <v>长荣箱</v>
      </c>
      <c r="E1680" s="12" t="s">
        <v>15481</v>
      </c>
      <c r="F1680" s="19">
        <v>41749</v>
      </c>
      <c r="G1680" s="11" t="s">
        <v>15868</v>
      </c>
      <c r="H1680" s="7" t="str">
        <f t="shared" si="126"/>
        <v>重</v>
      </c>
      <c r="I1680" s="24">
        <v>41750</v>
      </c>
      <c r="J1680" s="27"/>
      <c r="K1680" s="12" t="s">
        <v>7291</v>
      </c>
      <c r="L1680" s="11"/>
      <c r="M1680" s="192" t="s">
        <v>8722</v>
      </c>
      <c r="N1680" s="69"/>
      <c r="O1680" s="18" t="str">
        <f t="shared" ca="1" si="128"/>
        <v>50天</v>
      </c>
      <c r="P1680" s="80"/>
      <c r="Q1680" s="80"/>
      <c r="R1680" s="80"/>
      <c r="S1680" s="80"/>
    </row>
    <row r="1681" spans="1:19">
      <c r="A1681" s="7">
        <v>1696</v>
      </c>
      <c r="B1681" s="119" t="s">
        <v>15885</v>
      </c>
      <c r="C1681" s="12" t="s">
        <v>10393</v>
      </c>
      <c r="D1681" s="7" t="str">
        <f t="shared" si="125"/>
        <v>长荣箱</v>
      </c>
      <c r="E1681" s="12" t="s">
        <v>8078</v>
      </c>
      <c r="F1681" s="19">
        <v>41753</v>
      </c>
      <c r="G1681" s="11" t="s">
        <v>12555</v>
      </c>
      <c r="H1681" s="7" t="str">
        <f t="shared" si="126"/>
        <v>空</v>
      </c>
      <c r="I1681" s="24"/>
      <c r="J1681" s="27"/>
      <c r="K1681" s="12"/>
      <c r="L1681" s="11"/>
      <c r="M1681" s="13"/>
      <c r="N1681" s="69"/>
      <c r="O1681" s="18" t="str">
        <f t="shared" ca="1" si="128"/>
        <v/>
      </c>
      <c r="P1681" s="80"/>
      <c r="Q1681" s="80"/>
      <c r="R1681" s="80"/>
      <c r="S1681" s="80"/>
    </row>
    <row r="1682" spans="1:19">
      <c r="A1682" s="7">
        <v>1697</v>
      </c>
      <c r="B1682" s="119" t="s">
        <v>15886</v>
      </c>
      <c r="C1682" s="12" t="s">
        <v>10393</v>
      </c>
      <c r="D1682" s="7" t="str">
        <f t="shared" si="125"/>
        <v>长荣箱</v>
      </c>
      <c r="E1682" s="12" t="s">
        <v>15481</v>
      </c>
      <c r="F1682" s="19">
        <v>41757</v>
      </c>
      <c r="G1682" s="11" t="s">
        <v>15868</v>
      </c>
      <c r="H1682" s="7" t="str">
        <f t="shared" si="126"/>
        <v>空</v>
      </c>
      <c r="I1682" s="24"/>
      <c r="J1682" s="27"/>
      <c r="K1682" s="12"/>
      <c r="L1682" s="11"/>
      <c r="M1682" s="13"/>
      <c r="N1682" s="69"/>
      <c r="O1682" s="18" t="str">
        <f t="shared" ca="1" si="128"/>
        <v/>
      </c>
      <c r="P1682" s="80"/>
      <c r="Q1682" s="80"/>
      <c r="R1682" s="80"/>
      <c r="S1682" s="80"/>
    </row>
    <row r="1683" spans="1:19">
      <c r="A1683" s="7">
        <v>1698</v>
      </c>
      <c r="B1683" s="119" t="s">
        <v>6993</v>
      </c>
      <c r="C1683" s="12" t="s">
        <v>10393</v>
      </c>
      <c r="D1683" s="7" t="str">
        <f t="shared" si="125"/>
        <v>长荣箱</v>
      </c>
      <c r="E1683" s="12" t="s">
        <v>8078</v>
      </c>
      <c r="F1683" s="19">
        <v>41756</v>
      </c>
      <c r="G1683" s="11" t="s">
        <v>15868</v>
      </c>
      <c r="H1683" s="7" t="str">
        <f t="shared" si="126"/>
        <v>空</v>
      </c>
      <c r="I1683" s="24"/>
      <c r="J1683" s="27"/>
      <c r="K1683" s="12"/>
      <c r="L1683" s="11"/>
      <c r="M1683" s="13"/>
      <c r="N1683" s="69"/>
      <c r="O1683" s="18" t="str">
        <f t="shared" ca="1" si="128"/>
        <v/>
      </c>
      <c r="P1683" s="80"/>
      <c r="Q1683" s="80"/>
      <c r="R1683" s="80"/>
      <c r="S1683" s="80"/>
    </row>
    <row r="1684" spans="1:19">
      <c r="A1684" s="7">
        <v>1699</v>
      </c>
      <c r="B1684" s="262" t="s">
        <v>15887</v>
      </c>
      <c r="C1684" s="12" t="s">
        <v>10393</v>
      </c>
      <c r="D1684" s="7" t="str">
        <f t="shared" si="125"/>
        <v>长荣箱</v>
      </c>
      <c r="E1684" s="12" t="s">
        <v>17174</v>
      </c>
      <c r="F1684" s="19">
        <v>41758</v>
      </c>
      <c r="G1684" s="11" t="s">
        <v>15889</v>
      </c>
      <c r="H1684" s="7" t="str">
        <f t="shared" si="126"/>
        <v>重</v>
      </c>
      <c r="I1684" s="24">
        <v>41790</v>
      </c>
      <c r="J1684" s="27"/>
      <c r="K1684" s="260" t="s">
        <v>17325</v>
      </c>
      <c r="L1684" s="11"/>
      <c r="M1684" s="261" t="s">
        <v>17326</v>
      </c>
      <c r="N1684" s="69"/>
      <c r="O1684" s="18" t="str">
        <f t="shared" ca="1" si="128"/>
        <v>41天</v>
      </c>
      <c r="P1684" s="80"/>
      <c r="Q1684" s="80"/>
      <c r="R1684" s="80"/>
      <c r="S1684" s="80"/>
    </row>
    <row r="1685" spans="1:19">
      <c r="A1685" s="7">
        <v>1700</v>
      </c>
      <c r="B1685" s="107" t="s">
        <v>15888</v>
      </c>
      <c r="C1685" s="12" t="s">
        <v>10393</v>
      </c>
      <c r="D1685" s="7" t="str">
        <f t="shared" si="125"/>
        <v>长荣箱</v>
      </c>
      <c r="E1685" s="12" t="s">
        <v>17174</v>
      </c>
      <c r="F1685" s="19">
        <v>41760</v>
      </c>
      <c r="G1685" s="11" t="s">
        <v>12556</v>
      </c>
      <c r="H1685" s="7" t="str">
        <f t="shared" si="126"/>
        <v>空</v>
      </c>
      <c r="I1685" s="24"/>
      <c r="J1685" s="27"/>
      <c r="K1685" s="12"/>
      <c r="L1685" s="11"/>
      <c r="M1685" s="13"/>
      <c r="N1685" s="69"/>
      <c r="O1685" s="18" t="str">
        <f t="shared" ca="1" si="128"/>
        <v/>
      </c>
      <c r="P1685" s="80"/>
      <c r="Q1685" s="80"/>
      <c r="R1685" s="80"/>
      <c r="S1685" s="80"/>
    </row>
    <row r="1686" spans="1:19">
      <c r="A1686" s="7">
        <v>1701</v>
      </c>
      <c r="B1686" s="107" t="s">
        <v>12558</v>
      </c>
      <c r="C1686" s="12" t="s">
        <v>10393</v>
      </c>
      <c r="D1686" s="7" t="str">
        <f t="shared" si="125"/>
        <v>长荣箱</v>
      </c>
      <c r="E1686" s="12" t="s">
        <v>17174</v>
      </c>
      <c r="F1686" s="19">
        <v>41760</v>
      </c>
      <c r="G1686" s="11" t="s">
        <v>12556</v>
      </c>
      <c r="H1686" s="7" t="str">
        <f t="shared" si="126"/>
        <v>空</v>
      </c>
      <c r="I1686" s="24"/>
      <c r="J1686" s="27"/>
      <c r="K1686" s="12"/>
      <c r="L1686" s="11"/>
      <c r="M1686" s="13"/>
      <c r="N1686" s="69"/>
      <c r="O1686" s="18" t="str">
        <f t="shared" ca="1" si="128"/>
        <v/>
      </c>
      <c r="P1686" s="80"/>
      <c r="Q1686" s="80"/>
      <c r="R1686" s="80"/>
      <c r="S1686" s="80"/>
    </row>
    <row r="1687" spans="1:19">
      <c r="A1687" s="7">
        <v>1704</v>
      </c>
      <c r="B1687" s="242" t="s">
        <v>11511</v>
      </c>
      <c r="C1687" s="12" t="s">
        <v>10393</v>
      </c>
      <c r="D1687" s="7" t="str">
        <f t="shared" si="125"/>
        <v>长荣箱</v>
      </c>
      <c r="E1687" s="12" t="s">
        <v>15481</v>
      </c>
      <c r="F1687" s="19">
        <v>41740</v>
      </c>
      <c r="G1687" s="11" t="s">
        <v>7001</v>
      </c>
      <c r="H1687" s="7" t="str">
        <f t="shared" si="126"/>
        <v>重</v>
      </c>
      <c r="I1687" s="24">
        <v>41739</v>
      </c>
      <c r="J1687" s="27"/>
      <c r="K1687" s="12" t="s">
        <v>7704</v>
      </c>
      <c r="L1687" s="11"/>
      <c r="M1687" s="167" t="s">
        <v>11509</v>
      </c>
      <c r="N1687" s="69"/>
      <c r="O1687" s="18" t="str">
        <f t="shared" ca="1" si="128"/>
        <v>59天</v>
      </c>
      <c r="P1687" s="80">
        <v>50</v>
      </c>
      <c r="Q1687" s="80">
        <v>9140072</v>
      </c>
      <c r="R1687" s="80"/>
      <c r="S1687" s="80"/>
    </row>
    <row r="1688" spans="1:19">
      <c r="A1688" s="7">
        <v>1705</v>
      </c>
      <c r="B1688" s="247" t="s">
        <v>7007</v>
      </c>
      <c r="C1688" s="12" t="s">
        <v>10393</v>
      </c>
      <c r="D1688" s="7" t="str">
        <f t="shared" ref="D1688:D1704" si="129">IF(B1688="","","长荣箱")</f>
        <v>长荣箱</v>
      </c>
      <c r="E1688" s="12" t="s">
        <v>15481</v>
      </c>
      <c r="F1688" s="19">
        <v>41740</v>
      </c>
      <c r="G1688" s="80">
        <v>50</v>
      </c>
      <c r="H1688" s="7" t="str">
        <f t="shared" si="126"/>
        <v>重</v>
      </c>
      <c r="I1688" s="24">
        <v>41744</v>
      </c>
      <c r="J1688" s="27"/>
      <c r="K1688" s="12" t="s">
        <v>4794</v>
      </c>
      <c r="L1688" s="11"/>
      <c r="M1688" s="167" t="s">
        <v>15883</v>
      </c>
      <c r="N1688" s="69"/>
      <c r="O1688" s="18" t="str">
        <f t="shared" ca="1" si="128"/>
        <v>59天</v>
      </c>
      <c r="P1688" s="80">
        <v>50</v>
      </c>
      <c r="Q1688" s="80">
        <v>9140072</v>
      </c>
      <c r="R1688" s="80"/>
      <c r="S1688" s="80"/>
    </row>
    <row r="1689" spans="1:19">
      <c r="A1689" s="7">
        <v>1706</v>
      </c>
      <c r="B1689" s="242" t="s">
        <v>7008</v>
      </c>
      <c r="C1689" s="12" t="s">
        <v>10393</v>
      </c>
      <c r="D1689" s="7" t="str">
        <f t="shared" si="129"/>
        <v>长荣箱</v>
      </c>
      <c r="E1689" s="12" t="s">
        <v>15481</v>
      </c>
      <c r="F1689" s="19">
        <v>41740</v>
      </c>
      <c r="G1689" s="80">
        <v>50</v>
      </c>
      <c r="H1689" s="7" t="str">
        <f t="shared" si="126"/>
        <v>重</v>
      </c>
      <c r="I1689" s="24">
        <v>41741</v>
      </c>
      <c r="J1689" s="27"/>
      <c r="K1689" s="12" t="s">
        <v>4794</v>
      </c>
      <c r="L1689" s="11"/>
      <c r="M1689" s="167" t="s">
        <v>11506</v>
      </c>
      <c r="N1689" s="69"/>
      <c r="O1689" s="18" t="str">
        <f t="shared" ca="1" si="128"/>
        <v>59天</v>
      </c>
      <c r="P1689" s="80">
        <v>50</v>
      </c>
      <c r="Q1689" s="80">
        <v>9140072</v>
      </c>
      <c r="R1689" s="80"/>
      <c r="S1689" s="80"/>
    </row>
    <row r="1690" spans="1:19">
      <c r="A1690" s="7">
        <v>1707</v>
      </c>
      <c r="B1690" s="247" t="s">
        <v>15880</v>
      </c>
      <c r="C1690" s="12" t="s">
        <v>10393</v>
      </c>
      <c r="D1690" s="7" t="str">
        <f t="shared" si="129"/>
        <v>长荣箱</v>
      </c>
      <c r="E1690" s="12" t="s">
        <v>15481</v>
      </c>
      <c r="F1690" s="19">
        <v>41740</v>
      </c>
      <c r="G1690" s="80">
        <v>50</v>
      </c>
      <c r="H1690" s="7" t="str">
        <f t="shared" si="126"/>
        <v>重</v>
      </c>
      <c r="I1690" s="24">
        <v>41744</v>
      </c>
      <c r="J1690" s="27"/>
      <c r="K1690" s="12" t="s">
        <v>4794</v>
      </c>
      <c r="L1690" s="11"/>
      <c r="M1690" s="167" t="s">
        <v>15883</v>
      </c>
      <c r="N1690" s="69"/>
      <c r="O1690" s="18" t="str">
        <f t="shared" ca="1" si="128"/>
        <v>59天</v>
      </c>
      <c r="P1690" s="80">
        <v>50</v>
      </c>
      <c r="Q1690" s="80">
        <v>9140072</v>
      </c>
      <c r="R1690" s="80"/>
      <c r="S1690" s="80"/>
    </row>
    <row r="1691" spans="1:19">
      <c r="A1691" s="7">
        <v>1708</v>
      </c>
      <c r="B1691" s="242" t="s">
        <v>7009</v>
      </c>
      <c r="C1691" s="12" t="s">
        <v>10393</v>
      </c>
      <c r="D1691" s="7" t="str">
        <f t="shared" si="129"/>
        <v>长荣箱</v>
      </c>
      <c r="E1691" s="12" t="s">
        <v>15481</v>
      </c>
      <c r="F1691" s="19">
        <v>41741</v>
      </c>
      <c r="G1691" s="80">
        <v>50</v>
      </c>
      <c r="H1691" s="7" t="str">
        <f t="shared" si="126"/>
        <v>重</v>
      </c>
      <c r="I1691" s="24">
        <v>41741</v>
      </c>
      <c r="J1691" s="27"/>
      <c r="K1691" s="12" t="s">
        <v>4794</v>
      </c>
      <c r="L1691" s="11"/>
      <c r="M1691" s="167" t="s">
        <v>11506</v>
      </c>
      <c r="N1691" s="69"/>
      <c r="O1691" s="18" t="str">
        <f t="shared" ca="1" si="128"/>
        <v>58天</v>
      </c>
      <c r="P1691" s="80">
        <v>50</v>
      </c>
      <c r="Q1691" s="80">
        <v>9140072</v>
      </c>
      <c r="R1691" s="80"/>
      <c r="S1691" s="80"/>
    </row>
    <row r="1692" spans="1:19">
      <c r="A1692" s="7">
        <v>1709</v>
      </c>
      <c r="B1692" s="247" t="s">
        <v>9831</v>
      </c>
      <c r="C1692" s="12" t="s">
        <v>10393</v>
      </c>
      <c r="D1692" s="7" t="str">
        <f t="shared" si="129"/>
        <v>长荣箱</v>
      </c>
      <c r="E1692" s="12" t="s">
        <v>15481</v>
      </c>
      <c r="F1692" s="19">
        <v>41741</v>
      </c>
      <c r="G1692" s="80">
        <v>50</v>
      </c>
      <c r="H1692" s="7" t="str">
        <f t="shared" si="126"/>
        <v>重</v>
      </c>
      <c r="I1692" s="24">
        <v>41744</v>
      </c>
      <c r="J1692" s="27"/>
      <c r="K1692" s="12" t="s">
        <v>4794</v>
      </c>
      <c r="L1692" s="11"/>
      <c r="M1692" s="167" t="s">
        <v>15883</v>
      </c>
      <c r="N1692" s="69"/>
      <c r="O1692" s="18" t="str">
        <f t="shared" ca="1" si="128"/>
        <v>58天</v>
      </c>
      <c r="P1692" s="80">
        <v>50</v>
      </c>
      <c r="Q1692" s="80">
        <v>9140072</v>
      </c>
      <c r="R1692" s="80"/>
      <c r="S1692" s="80"/>
    </row>
    <row r="1693" spans="1:19">
      <c r="A1693" s="7">
        <v>1710</v>
      </c>
      <c r="B1693" s="242" t="s">
        <v>9832</v>
      </c>
      <c r="C1693" s="12" t="s">
        <v>10393</v>
      </c>
      <c r="D1693" s="7" t="str">
        <f t="shared" si="129"/>
        <v>长荣箱</v>
      </c>
      <c r="E1693" s="12" t="s">
        <v>15481</v>
      </c>
      <c r="F1693" s="19">
        <v>41741</v>
      </c>
      <c r="G1693" s="11" t="s">
        <v>9840</v>
      </c>
      <c r="H1693" s="7" t="str">
        <f t="shared" si="126"/>
        <v>重</v>
      </c>
      <c r="I1693" s="24">
        <v>41745</v>
      </c>
      <c r="J1693" s="27"/>
      <c r="K1693" s="12" t="s">
        <v>4794</v>
      </c>
      <c r="L1693" s="11"/>
      <c r="M1693" s="167" t="s">
        <v>15896</v>
      </c>
      <c r="N1693" s="69"/>
      <c r="O1693" s="18" t="str">
        <f t="shared" ca="1" si="128"/>
        <v>58天</v>
      </c>
      <c r="P1693" s="80">
        <v>50</v>
      </c>
      <c r="Q1693" s="80">
        <v>9140072</v>
      </c>
      <c r="R1693" s="80"/>
      <c r="S1693" s="80"/>
    </row>
    <row r="1694" spans="1:19">
      <c r="A1694" s="7">
        <v>1711</v>
      </c>
      <c r="B1694" s="247" t="s">
        <v>9833</v>
      </c>
      <c r="C1694" s="12" t="s">
        <v>10393</v>
      </c>
      <c r="D1694" s="7" t="str">
        <f t="shared" si="129"/>
        <v>长荣箱</v>
      </c>
      <c r="E1694" s="12" t="s">
        <v>15481</v>
      </c>
      <c r="F1694" s="19">
        <v>41741</v>
      </c>
      <c r="G1694" s="80">
        <v>50</v>
      </c>
      <c r="H1694" s="7" t="str">
        <f t="shared" si="126"/>
        <v>重</v>
      </c>
      <c r="I1694" s="24">
        <v>41741</v>
      </c>
      <c r="J1694" s="27"/>
      <c r="K1694" s="12" t="s">
        <v>4794</v>
      </c>
      <c r="L1694" s="11"/>
      <c r="M1694" s="167" t="s">
        <v>11506</v>
      </c>
      <c r="N1694" s="69"/>
      <c r="O1694" s="18" t="str">
        <f t="shared" ca="1" si="128"/>
        <v>58天</v>
      </c>
      <c r="P1694" s="80">
        <v>50</v>
      </c>
      <c r="Q1694" s="80">
        <v>9140072</v>
      </c>
      <c r="R1694" s="80"/>
      <c r="S1694" s="80"/>
    </row>
    <row r="1695" spans="1:19">
      <c r="A1695" s="7">
        <v>1712</v>
      </c>
      <c r="B1695" s="242" t="s">
        <v>9834</v>
      </c>
      <c r="C1695" s="12" t="s">
        <v>10393</v>
      </c>
      <c r="D1695" s="7" t="str">
        <f t="shared" si="129"/>
        <v>长荣箱</v>
      </c>
      <c r="E1695" s="12" t="s">
        <v>15481</v>
      </c>
      <c r="F1695" s="19">
        <v>41743</v>
      </c>
      <c r="G1695" s="80">
        <v>50</v>
      </c>
      <c r="H1695" s="7" t="str">
        <f t="shared" si="126"/>
        <v>重</v>
      </c>
      <c r="I1695" s="24">
        <v>41745</v>
      </c>
      <c r="J1695" s="27"/>
      <c r="K1695" s="12" t="s">
        <v>4794</v>
      </c>
      <c r="L1695" s="11"/>
      <c r="M1695" s="167" t="s">
        <v>15896</v>
      </c>
      <c r="N1695" s="69"/>
      <c r="O1695" s="18" t="str">
        <f t="shared" ca="1" si="128"/>
        <v>56天</v>
      </c>
      <c r="P1695" s="80">
        <v>50</v>
      </c>
      <c r="Q1695" s="80">
        <v>9140072</v>
      </c>
      <c r="R1695" s="80"/>
      <c r="S1695" s="80"/>
    </row>
    <row r="1696" spans="1:19">
      <c r="A1696" s="7">
        <v>1713</v>
      </c>
      <c r="B1696" s="242" t="s">
        <v>9835</v>
      </c>
      <c r="C1696" s="12" t="s">
        <v>10393</v>
      </c>
      <c r="D1696" s="7" t="str">
        <f t="shared" si="129"/>
        <v>长荣箱</v>
      </c>
      <c r="E1696" s="12" t="s">
        <v>15481</v>
      </c>
      <c r="F1696" s="19">
        <v>41743</v>
      </c>
      <c r="G1696" s="80">
        <v>50</v>
      </c>
      <c r="H1696" s="7" t="str">
        <f t="shared" si="126"/>
        <v>重</v>
      </c>
      <c r="I1696" s="24">
        <v>41745</v>
      </c>
      <c r="J1696" s="27"/>
      <c r="K1696" s="12" t="s">
        <v>4794</v>
      </c>
      <c r="L1696" s="11"/>
      <c r="M1696" s="167" t="s">
        <v>15896</v>
      </c>
      <c r="N1696" s="69"/>
      <c r="O1696" s="18" t="str">
        <f t="shared" ca="1" si="128"/>
        <v>56天</v>
      </c>
      <c r="P1696" s="80">
        <v>50</v>
      </c>
      <c r="Q1696" s="80">
        <v>9140072</v>
      </c>
      <c r="R1696" s="80"/>
      <c r="S1696" s="80"/>
    </row>
    <row r="1697" spans="1:19">
      <c r="A1697" s="7">
        <v>1714</v>
      </c>
      <c r="B1697" s="247" t="s">
        <v>9836</v>
      </c>
      <c r="C1697" s="12" t="s">
        <v>10393</v>
      </c>
      <c r="D1697" s="7" t="str">
        <f t="shared" si="129"/>
        <v>长荣箱</v>
      </c>
      <c r="E1697" s="12" t="s">
        <v>15481</v>
      </c>
      <c r="F1697" s="19">
        <v>41743</v>
      </c>
      <c r="G1697" s="80">
        <v>50</v>
      </c>
      <c r="H1697" s="7" t="str">
        <f t="shared" si="126"/>
        <v>重</v>
      </c>
      <c r="I1697" s="24">
        <v>41745</v>
      </c>
      <c r="J1697" s="27"/>
      <c r="K1697" s="12" t="s">
        <v>4794</v>
      </c>
      <c r="L1697" s="11"/>
      <c r="M1697" s="167" t="s">
        <v>15896</v>
      </c>
      <c r="N1697" s="69"/>
      <c r="O1697" s="18" t="str">
        <f t="shared" ca="1" si="128"/>
        <v>56天</v>
      </c>
      <c r="P1697" s="80">
        <v>50</v>
      </c>
      <c r="Q1697" s="80">
        <v>9140072</v>
      </c>
      <c r="R1697" s="80"/>
      <c r="S1697" s="80"/>
    </row>
    <row r="1698" spans="1:19">
      <c r="A1698" s="7">
        <v>1715</v>
      </c>
      <c r="B1698" s="247" t="s">
        <v>9837</v>
      </c>
      <c r="C1698" s="12" t="s">
        <v>10393</v>
      </c>
      <c r="D1698" s="7" t="str">
        <f t="shared" si="129"/>
        <v>长荣箱</v>
      </c>
      <c r="E1698" s="12" t="s">
        <v>15481</v>
      </c>
      <c r="F1698" s="19">
        <v>41743</v>
      </c>
      <c r="G1698" s="80">
        <v>50</v>
      </c>
      <c r="H1698" s="7" t="str">
        <f t="shared" si="126"/>
        <v>重</v>
      </c>
      <c r="I1698" s="24">
        <v>41744</v>
      </c>
      <c r="J1698" s="27"/>
      <c r="K1698" s="12" t="s">
        <v>4794</v>
      </c>
      <c r="L1698" s="11"/>
      <c r="M1698" s="167" t="s">
        <v>15896</v>
      </c>
      <c r="N1698" s="69"/>
      <c r="O1698" s="18" t="str">
        <f t="shared" ca="1" si="128"/>
        <v>56天</v>
      </c>
      <c r="P1698" s="80">
        <v>50</v>
      </c>
      <c r="Q1698" s="80">
        <v>9140072</v>
      </c>
      <c r="R1698" s="80"/>
      <c r="S1698" s="80"/>
    </row>
    <row r="1699" spans="1:19">
      <c r="A1699" s="7">
        <v>1716</v>
      </c>
      <c r="B1699" s="242" t="s">
        <v>15890</v>
      </c>
      <c r="C1699" s="12" t="s">
        <v>10393</v>
      </c>
      <c r="D1699" s="7" t="str">
        <f t="shared" si="129"/>
        <v>长荣箱</v>
      </c>
      <c r="E1699" s="12" t="s">
        <v>17174</v>
      </c>
      <c r="F1699" s="19">
        <v>41744</v>
      </c>
      <c r="G1699" s="80">
        <v>50</v>
      </c>
      <c r="H1699" s="7" t="str">
        <f t="shared" si="126"/>
        <v>重</v>
      </c>
      <c r="I1699" s="24">
        <v>41744</v>
      </c>
      <c r="J1699" s="27"/>
      <c r="K1699" s="12" t="s">
        <v>13302</v>
      </c>
      <c r="L1699" s="11"/>
      <c r="M1699" s="167" t="s">
        <v>15896</v>
      </c>
      <c r="N1699" s="69"/>
      <c r="O1699" s="18" t="str">
        <f t="shared" ca="1" si="128"/>
        <v>55天</v>
      </c>
      <c r="P1699" s="80">
        <v>50</v>
      </c>
      <c r="Q1699" s="80">
        <v>9140072</v>
      </c>
      <c r="R1699" s="80"/>
      <c r="S1699" s="80"/>
    </row>
    <row r="1700" spans="1:19">
      <c r="A1700" s="7">
        <v>1717</v>
      </c>
      <c r="B1700" s="247" t="s">
        <v>15891</v>
      </c>
      <c r="C1700" s="12" t="s">
        <v>10393</v>
      </c>
      <c r="D1700" s="7" t="str">
        <f t="shared" si="129"/>
        <v>长荣箱</v>
      </c>
      <c r="E1700" s="12" t="s">
        <v>17174</v>
      </c>
      <c r="F1700" s="19">
        <v>41744</v>
      </c>
      <c r="G1700" s="80">
        <v>50</v>
      </c>
      <c r="H1700" s="7" t="str">
        <f t="shared" si="126"/>
        <v>重</v>
      </c>
      <c r="I1700" s="24">
        <v>41744</v>
      </c>
      <c r="J1700" s="27"/>
      <c r="K1700" s="12" t="s">
        <v>13302</v>
      </c>
      <c r="L1700" s="11"/>
      <c r="M1700" s="167" t="s">
        <v>15896</v>
      </c>
      <c r="N1700" s="69"/>
      <c r="O1700" s="18" t="str">
        <f t="shared" ca="1" si="128"/>
        <v>55天</v>
      </c>
      <c r="P1700" s="80">
        <v>50</v>
      </c>
      <c r="Q1700" s="80">
        <v>9140072</v>
      </c>
      <c r="R1700" s="80"/>
      <c r="S1700" s="80"/>
    </row>
    <row r="1701" spans="1:19">
      <c r="A1701" s="7">
        <v>1718</v>
      </c>
      <c r="B1701" s="242" t="s">
        <v>15882</v>
      </c>
      <c r="C1701" s="12" t="s">
        <v>10393</v>
      </c>
      <c r="D1701" s="7" t="str">
        <f t="shared" si="129"/>
        <v>长荣箱</v>
      </c>
      <c r="E1701" s="12" t="s">
        <v>15481</v>
      </c>
      <c r="F1701" s="19">
        <v>41744</v>
      </c>
      <c r="G1701" s="80">
        <v>50</v>
      </c>
      <c r="H1701" s="7" t="str">
        <f t="shared" ref="H1701:H1752" si="130">IF(I1701="","空","重")</f>
        <v>重</v>
      </c>
      <c r="I1701" s="24">
        <v>41745</v>
      </c>
      <c r="J1701" s="27"/>
      <c r="K1701" s="12" t="s">
        <v>7924</v>
      </c>
      <c r="L1701" s="11"/>
      <c r="M1701" s="167" t="s">
        <v>15883</v>
      </c>
      <c r="N1701" s="69"/>
      <c r="O1701" s="18" t="str">
        <f t="shared" ca="1" si="128"/>
        <v>55天</v>
      </c>
      <c r="P1701" s="80">
        <v>50</v>
      </c>
      <c r="Q1701" s="80">
        <v>9140072</v>
      </c>
      <c r="R1701" s="80"/>
      <c r="S1701" s="80"/>
    </row>
    <row r="1702" spans="1:19">
      <c r="A1702" s="7">
        <v>1719</v>
      </c>
      <c r="B1702" s="242" t="s">
        <v>9838</v>
      </c>
      <c r="C1702" s="12" t="s">
        <v>10393</v>
      </c>
      <c r="D1702" s="7" t="str">
        <f t="shared" si="129"/>
        <v>长荣箱</v>
      </c>
      <c r="E1702" s="12" t="s">
        <v>15481</v>
      </c>
      <c r="F1702" s="19">
        <v>41744</v>
      </c>
      <c r="G1702" s="80">
        <v>50</v>
      </c>
      <c r="H1702" s="7" t="str">
        <f t="shared" si="130"/>
        <v>重</v>
      </c>
      <c r="I1702" s="24">
        <v>41744</v>
      </c>
      <c r="J1702" s="27"/>
      <c r="K1702" s="12" t="s">
        <v>4794</v>
      </c>
      <c r="L1702" s="11"/>
      <c r="M1702" s="167" t="s">
        <v>15896</v>
      </c>
      <c r="N1702" s="69"/>
      <c r="O1702" s="18" t="str">
        <f t="shared" ca="1" si="128"/>
        <v>55天</v>
      </c>
      <c r="P1702" s="80">
        <v>50</v>
      </c>
      <c r="Q1702" s="80">
        <v>9140072</v>
      </c>
      <c r="R1702" s="80"/>
      <c r="S1702" s="80"/>
    </row>
    <row r="1703" spans="1:19">
      <c r="A1703" s="7">
        <v>1720</v>
      </c>
      <c r="B1703" s="247" t="s">
        <v>15881</v>
      </c>
      <c r="C1703" s="12" t="s">
        <v>10393</v>
      </c>
      <c r="D1703" s="7" t="str">
        <f t="shared" si="129"/>
        <v>长荣箱</v>
      </c>
      <c r="E1703" s="12" t="s">
        <v>17174</v>
      </c>
      <c r="F1703" s="19">
        <v>41744</v>
      </c>
      <c r="G1703" s="80">
        <v>50</v>
      </c>
      <c r="H1703" s="7" t="str">
        <f t="shared" si="130"/>
        <v>重</v>
      </c>
      <c r="I1703" s="24">
        <v>41744</v>
      </c>
      <c r="J1703" s="27"/>
      <c r="K1703" s="12" t="s">
        <v>13302</v>
      </c>
      <c r="L1703" s="11"/>
      <c r="M1703" s="167" t="s">
        <v>15883</v>
      </c>
      <c r="N1703" s="69"/>
      <c r="O1703" s="18" t="str">
        <f t="shared" ca="1" si="128"/>
        <v>55天</v>
      </c>
      <c r="P1703" s="80">
        <v>50</v>
      </c>
      <c r="Q1703" s="80">
        <v>9140072</v>
      </c>
      <c r="R1703" s="80"/>
      <c r="S1703" s="80"/>
    </row>
    <row r="1704" spans="1:19">
      <c r="A1704" s="7">
        <v>1721</v>
      </c>
      <c r="B1704" s="247" t="s">
        <v>9839</v>
      </c>
      <c r="C1704" s="12" t="s">
        <v>10393</v>
      </c>
      <c r="D1704" s="7" t="str">
        <f t="shared" si="129"/>
        <v>长荣箱</v>
      </c>
      <c r="E1704" s="12" t="s">
        <v>15481</v>
      </c>
      <c r="F1704" s="19">
        <v>41744</v>
      </c>
      <c r="G1704" s="80">
        <v>50</v>
      </c>
      <c r="H1704" s="7" t="str">
        <f t="shared" si="130"/>
        <v>重</v>
      </c>
      <c r="I1704" s="24">
        <v>41744</v>
      </c>
      <c r="J1704" s="27"/>
      <c r="K1704" s="12" t="s">
        <v>4794</v>
      </c>
      <c r="L1704" s="11"/>
      <c r="M1704" s="167" t="s">
        <v>15883</v>
      </c>
      <c r="N1704" s="69"/>
      <c r="O1704" s="18" t="str">
        <f t="shared" ca="1" si="128"/>
        <v>55天</v>
      </c>
      <c r="P1704" s="80">
        <v>50</v>
      </c>
      <c r="Q1704" s="80">
        <v>9140072</v>
      </c>
      <c r="R1704" s="80"/>
      <c r="S1704" s="80"/>
    </row>
    <row r="1705" spans="1:19">
      <c r="A1705" s="7">
        <v>1722</v>
      </c>
      <c r="B1705" s="118" t="s">
        <v>15894</v>
      </c>
      <c r="C1705" s="12" t="s">
        <v>10393</v>
      </c>
      <c r="D1705" s="7" t="str">
        <f>IF(B1705="","","长荣箱")</f>
        <v>长荣箱</v>
      </c>
      <c r="E1705" s="12" t="s">
        <v>17174</v>
      </c>
      <c r="F1705" s="19">
        <v>41599</v>
      </c>
      <c r="G1705" s="11" t="s">
        <v>9841</v>
      </c>
      <c r="H1705" s="7" t="str">
        <f t="shared" si="130"/>
        <v>重</v>
      </c>
      <c r="I1705" s="24">
        <v>41746</v>
      </c>
      <c r="J1705" s="27"/>
      <c r="K1705" s="12" t="s">
        <v>13302</v>
      </c>
      <c r="L1705" s="11"/>
      <c r="M1705" s="167" t="s">
        <v>15896</v>
      </c>
      <c r="N1705" s="69"/>
      <c r="O1705" s="18" t="str">
        <f t="shared" ca="1" si="128"/>
        <v>200天</v>
      </c>
      <c r="P1705" s="80"/>
      <c r="Q1705" s="80"/>
      <c r="R1705" s="80"/>
      <c r="S1705" s="80"/>
    </row>
    <row r="1706" spans="1:19">
      <c r="A1706" s="7">
        <v>1723</v>
      </c>
      <c r="B1706" s="118" t="s">
        <v>15895</v>
      </c>
      <c r="C1706" s="12" t="s">
        <v>10393</v>
      </c>
      <c r="D1706" s="7" t="str">
        <f>IF(B1706="","","长荣箱")</f>
        <v>长荣箱</v>
      </c>
      <c r="E1706" s="12" t="s">
        <v>17174</v>
      </c>
      <c r="F1706" s="19">
        <v>41599</v>
      </c>
      <c r="G1706" s="11" t="s">
        <v>9841</v>
      </c>
      <c r="H1706" s="7" t="str">
        <f t="shared" si="130"/>
        <v>重</v>
      </c>
      <c r="I1706" s="24">
        <v>41746</v>
      </c>
      <c r="J1706" s="27"/>
      <c r="K1706" s="12" t="s">
        <v>4794</v>
      </c>
      <c r="L1706" s="11"/>
      <c r="M1706" s="167" t="s">
        <v>15896</v>
      </c>
      <c r="N1706" s="69"/>
      <c r="O1706" s="18" t="str">
        <f t="shared" ca="1" si="128"/>
        <v>200天</v>
      </c>
      <c r="P1706" s="80"/>
      <c r="Q1706" s="80"/>
      <c r="R1706" s="80"/>
      <c r="S1706" s="80"/>
    </row>
    <row r="1707" spans="1:19">
      <c r="A1707" s="7">
        <v>1724</v>
      </c>
      <c r="B1707" s="242" t="s">
        <v>13572</v>
      </c>
      <c r="C1707" s="12" t="s">
        <v>10393</v>
      </c>
      <c r="D1707" s="7" t="str">
        <f t="shared" ref="D1707:D1740" si="131">IF(B1707="","","长荣箱")</f>
        <v>长荣箱</v>
      </c>
      <c r="E1707" s="12" t="s">
        <v>15481</v>
      </c>
      <c r="F1707" s="19">
        <v>41735</v>
      </c>
      <c r="G1707" s="11" t="s">
        <v>9519</v>
      </c>
      <c r="H1707" s="7" t="str">
        <f t="shared" si="130"/>
        <v>重</v>
      </c>
      <c r="I1707" s="24">
        <v>41739</v>
      </c>
      <c r="J1707" s="27"/>
      <c r="K1707" s="12" t="s">
        <v>7704</v>
      </c>
      <c r="L1707" s="11"/>
      <c r="M1707" s="167" t="s">
        <v>11509</v>
      </c>
      <c r="N1707" s="69"/>
      <c r="O1707" s="18" t="str">
        <f t="shared" ca="1" si="128"/>
        <v>64天</v>
      </c>
      <c r="P1707" s="80">
        <v>100</v>
      </c>
      <c r="Q1707" s="80">
        <v>9140072</v>
      </c>
      <c r="R1707" s="80"/>
      <c r="S1707" s="80"/>
    </row>
    <row r="1708" spans="1:19">
      <c r="A1708" s="7">
        <v>1725</v>
      </c>
      <c r="B1708" s="242" t="s">
        <v>13573</v>
      </c>
      <c r="C1708" s="12" t="s">
        <v>10393</v>
      </c>
      <c r="D1708" s="7" t="str">
        <f t="shared" si="131"/>
        <v>长荣箱</v>
      </c>
      <c r="E1708" s="12" t="s">
        <v>15481</v>
      </c>
      <c r="F1708" s="19">
        <v>41735</v>
      </c>
      <c r="G1708" s="80">
        <v>100</v>
      </c>
      <c r="H1708" s="7" t="str">
        <f t="shared" si="130"/>
        <v>重</v>
      </c>
      <c r="I1708" s="24">
        <v>41739</v>
      </c>
      <c r="J1708" s="27"/>
      <c r="K1708" s="12" t="s">
        <v>13302</v>
      </c>
      <c r="L1708" s="11"/>
      <c r="M1708" s="167" t="s">
        <v>11506</v>
      </c>
      <c r="N1708" s="69"/>
      <c r="O1708" s="18" t="str">
        <f t="shared" ca="1" si="128"/>
        <v>64天</v>
      </c>
      <c r="P1708" s="80">
        <v>100</v>
      </c>
      <c r="Q1708" s="80">
        <v>9140072</v>
      </c>
      <c r="R1708" s="80"/>
      <c r="S1708" s="80"/>
    </row>
    <row r="1709" spans="1:19">
      <c r="A1709" s="7">
        <v>1726</v>
      </c>
      <c r="B1709" s="242" t="s">
        <v>13579</v>
      </c>
      <c r="C1709" s="12" t="s">
        <v>10393</v>
      </c>
      <c r="D1709" s="7" t="str">
        <f t="shared" si="131"/>
        <v>长荣箱</v>
      </c>
      <c r="E1709" s="12" t="s">
        <v>17174</v>
      </c>
      <c r="F1709" s="19">
        <v>41744</v>
      </c>
      <c r="G1709" s="80">
        <v>100</v>
      </c>
      <c r="H1709" s="7" t="str">
        <f t="shared" si="130"/>
        <v>重</v>
      </c>
      <c r="I1709" s="24">
        <v>41744</v>
      </c>
      <c r="J1709" s="27"/>
      <c r="K1709" s="12" t="s">
        <v>4794</v>
      </c>
      <c r="L1709" s="11"/>
      <c r="M1709" s="167" t="s">
        <v>15883</v>
      </c>
      <c r="N1709" s="69"/>
      <c r="O1709" s="18" t="str">
        <f t="shared" ca="1" si="128"/>
        <v>55天</v>
      </c>
      <c r="P1709" s="80">
        <v>100</v>
      </c>
      <c r="Q1709" s="80">
        <v>9140072</v>
      </c>
      <c r="R1709" s="80"/>
      <c r="S1709" s="80"/>
    </row>
    <row r="1710" spans="1:19">
      <c r="A1710" s="7">
        <v>1727</v>
      </c>
      <c r="B1710" s="242" t="s">
        <v>13580</v>
      </c>
      <c r="C1710" s="12" t="s">
        <v>10393</v>
      </c>
      <c r="D1710" s="7" t="str">
        <f t="shared" si="131"/>
        <v>长荣箱</v>
      </c>
      <c r="E1710" s="12" t="s">
        <v>15481</v>
      </c>
      <c r="F1710" s="19">
        <v>41744</v>
      </c>
      <c r="G1710" s="80">
        <v>100</v>
      </c>
      <c r="H1710" s="7" t="str">
        <f t="shared" si="130"/>
        <v>重</v>
      </c>
      <c r="I1710" s="24">
        <v>41744</v>
      </c>
      <c r="J1710" s="27"/>
      <c r="K1710" s="12" t="s">
        <v>4794</v>
      </c>
      <c r="L1710" s="11"/>
      <c r="M1710" s="167" t="s">
        <v>15883</v>
      </c>
      <c r="N1710" s="69"/>
      <c r="O1710" s="18" t="str">
        <f t="shared" ca="1" si="128"/>
        <v>55天</v>
      </c>
      <c r="P1710" s="80">
        <v>100</v>
      </c>
      <c r="Q1710" s="80">
        <v>9140072</v>
      </c>
      <c r="R1710" s="80"/>
      <c r="S1710" s="80"/>
    </row>
    <row r="1711" spans="1:19">
      <c r="A1711" s="7">
        <v>1728</v>
      </c>
      <c r="B1711" s="242" t="s">
        <v>13581</v>
      </c>
      <c r="C1711" s="12" t="s">
        <v>10393</v>
      </c>
      <c r="D1711" s="7" t="str">
        <f t="shared" si="131"/>
        <v>长荣箱</v>
      </c>
      <c r="E1711" s="12" t="s">
        <v>17174</v>
      </c>
      <c r="F1711" s="19">
        <v>41740</v>
      </c>
      <c r="G1711" s="80">
        <v>100</v>
      </c>
      <c r="H1711" s="7" t="str">
        <f t="shared" si="130"/>
        <v>重</v>
      </c>
      <c r="I1711" s="24">
        <v>41740</v>
      </c>
      <c r="J1711" s="27"/>
      <c r="K1711" s="12" t="s">
        <v>4794</v>
      </c>
      <c r="L1711" s="11"/>
      <c r="M1711" s="167" t="s">
        <v>11506</v>
      </c>
      <c r="N1711" s="69"/>
      <c r="O1711" s="18" t="str">
        <f t="shared" ca="1" si="128"/>
        <v>59天</v>
      </c>
      <c r="P1711" s="80">
        <v>100</v>
      </c>
      <c r="Q1711" s="80">
        <v>9140072</v>
      </c>
      <c r="R1711" s="80"/>
      <c r="S1711" s="80"/>
    </row>
    <row r="1712" spans="1:19">
      <c r="A1712" s="7">
        <v>1729</v>
      </c>
      <c r="B1712" s="242" t="s">
        <v>13582</v>
      </c>
      <c r="C1712" s="12" t="s">
        <v>10393</v>
      </c>
      <c r="D1712" s="7" t="str">
        <f t="shared" si="131"/>
        <v>长荣箱</v>
      </c>
      <c r="E1712" s="12" t="s">
        <v>17174</v>
      </c>
      <c r="F1712" s="19">
        <v>41740</v>
      </c>
      <c r="G1712" s="80">
        <v>100</v>
      </c>
      <c r="H1712" s="7" t="str">
        <f t="shared" si="130"/>
        <v>重</v>
      </c>
      <c r="I1712" s="24">
        <v>41740</v>
      </c>
      <c r="J1712" s="27"/>
      <c r="K1712" s="12" t="s">
        <v>4794</v>
      </c>
      <c r="L1712" s="11"/>
      <c r="M1712" s="167" t="s">
        <v>11506</v>
      </c>
      <c r="N1712" s="69"/>
      <c r="O1712" s="18" t="str">
        <f t="shared" ca="1" si="128"/>
        <v>59天</v>
      </c>
      <c r="P1712" s="80">
        <v>100</v>
      </c>
      <c r="Q1712" s="80">
        <v>9140072</v>
      </c>
      <c r="R1712" s="80"/>
      <c r="S1712" s="80"/>
    </row>
    <row r="1713" spans="1:19">
      <c r="A1713" s="7">
        <v>1730</v>
      </c>
      <c r="B1713" s="242" t="s">
        <v>13595</v>
      </c>
      <c r="C1713" s="12" t="s">
        <v>10393</v>
      </c>
      <c r="D1713" s="7" t="str">
        <f t="shared" si="131"/>
        <v>长荣箱</v>
      </c>
      <c r="E1713" s="12" t="s">
        <v>17174</v>
      </c>
      <c r="F1713" s="19">
        <v>41742</v>
      </c>
      <c r="G1713" s="80">
        <v>100</v>
      </c>
      <c r="H1713" s="7" t="str">
        <f t="shared" si="130"/>
        <v>重</v>
      </c>
      <c r="I1713" s="24">
        <v>41744</v>
      </c>
      <c r="J1713" s="27"/>
      <c r="K1713" s="12" t="s">
        <v>4794</v>
      </c>
      <c r="L1713" s="11"/>
      <c r="M1713" s="167" t="s">
        <v>15883</v>
      </c>
      <c r="N1713" s="69"/>
      <c r="O1713" s="18" t="str">
        <f t="shared" ca="1" si="128"/>
        <v>57天</v>
      </c>
      <c r="P1713" s="80">
        <v>100</v>
      </c>
      <c r="Q1713" s="80">
        <v>9140072</v>
      </c>
      <c r="R1713" s="80"/>
      <c r="S1713" s="80"/>
    </row>
    <row r="1714" spans="1:19">
      <c r="A1714" s="7">
        <v>1731</v>
      </c>
      <c r="B1714" s="242" t="s">
        <v>13596</v>
      </c>
      <c r="C1714" s="12" t="s">
        <v>10393</v>
      </c>
      <c r="D1714" s="7" t="str">
        <f t="shared" si="131"/>
        <v>长荣箱</v>
      </c>
      <c r="E1714" s="12" t="s">
        <v>17174</v>
      </c>
      <c r="F1714" s="19">
        <v>41743</v>
      </c>
      <c r="G1714" s="80">
        <v>100</v>
      </c>
      <c r="H1714" s="7" t="str">
        <f t="shared" si="130"/>
        <v>重</v>
      </c>
      <c r="I1714" s="24">
        <v>41744</v>
      </c>
      <c r="J1714" s="27"/>
      <c r="K1714" s="12" t="s">
        <v>4794</v>
      </c>
      <c r="L1714" s="11"/>
      <c r="M1714" s="167" t="s">
        <v>15883</v>
      </c>
      <c r="N1714" s="69"/>
      <c r="O1714" s="18" t="str">
        <f t="shared" ca="1" si="128"/>
        <v>56天</v>
      </c>
      <c r="P1714" s="80">
        <v>100</v>
      </c>
      <c r="Q1714" s="80">
        <v>9140072</v>
      </c>
      <c r="R1714" s="80"/>
      <c r="S1714" s="80"/>
    </row>
    <row r="1715" spans="1:19">
      <c r="A1715" s="7">
        <v>1732</v>
      </c>
      <c r="B1715" s="247" t="s">
        <v>7299</v>
      </c>
      <c r="C1715" s="12" t="s">
        <v>10393</v>
      </c>
      <c r="D1715" s="7" t="str">
        <f t="shared" si="131"/>
        <v>长荣箱</v>
      </c>
      <c r="E1715" s="12" t="s">
        <v>17174</v>
      </c>
      <c r="F1715" s="19">
        <v>41743</v>
      </c>
      <c r="G1715" s="80">
        <v>100</v>
      </c>
      <c r="H1715" s="7" t="str">
        <f t="shared" si="130"/>
        <v>重</v>
      </c>
      <c r="I1715" s="24">
        <v>41750</v>
      </c>
      <c r="J1715" s="27"/>
      <c r="K1715" s="12" t="s">
        <v>1381</v>
      </c>
      <c r="L1715" s="11"/>
      <c r="M1715" s="200">
        <v>147400157449</v>
      </c>
      <c r="N1715" s="69"/>
      <c r="O1715" s="18" t="str">
        <f t="shared" ca="1" si="128"/>
        <v>56天</v>
      </c>
      <c r="P1715" s="80">
        <v>100</v>
      </c>
      <c r="Q1715" s="80">
        <v>9140072</v>
      </c>
      <c r="R1715" s="80"/>
      <c r="S1715" s="80"/>
    </row>
    <row r="1716" spans="1:19">
      <c r="A1716" s="7">
        <v>1733</v>
      </c>
      <c r="B1716" s="242" t="s">
        <v>13597</v>
      </c>
      <c r="C1716" s="12" t="s">
        <v>10393</v>
      </c>
      <c r="D1716" s="7" t="str">
        <f t="shared" si="131"/>
        <v>长荣箱</v>
      </c>
      <c r="E1716" s="12" t="s">
        <v>17174</v>
      </c>
      <c r="F1716" s="19">
        <v>41742</v>
      </c>
      <c r="G1716" s="80">
        <v>100</v>
      </c>
      <c r="H1716" s="7" t="str">
        <f t="shared" si="130"/>
        <v>重</v>
      </c>
      <c r="I1716" s="24">
        <v>41744</v>
      </c>
      <c r="J1716" s="27"/>
      <c r="K1716" s="12" t="s">
        <v>4794</v>
      </c>
      <c r="L1716" s="11"/>
      <c r="M1716" s="167" t="s">
        <v>15896</v>
      </c>
      <c r="N1716" s="69"/>
      <c r="O1716" s="18" t="str">
        <f t="shared" ca="1" si="128"/>
        <v>57天</v>
      </c>
      <c r="P1716" s="80">
        <v>100</v>
      </c>
      <c r="Q1716" s="80">
        <v>9140072</v>
      </c>
      <c r="R1716" s="80"/>
      <c r="S1716" s="80"/>
    </row>
    <row r="1717" spans="1:19">
      <c r="A1717" s="7">
        <v>1734</v>
      </c>
      <c r="B1717" s="242" t="s">
        <v>13598</v>
      </c>
      <c r="C1717" s="12" t="s">
        <v>10393</v>
      </c>
      <c r="D1717" s="7" t="str">
        <f t="shared" si="131"/>
        <v>长荣箱</v>
      </c>
      <c r="E1717" s="12" t="s">
        <v>17174</v>
      </c>
      <c r="F1717" s="19">
        <v>41742</v>
      </c>
      <c r="G1717" s="80">
        <v>100</v>
      </c>
      <c r="H1717" s="7" t="str">
        <f t="shared" si="130"/>
        <v>重</v>
      </c>
      <c r="I1717" s="24">
        <v>41746</v>
      </c>
      <c r="J1717" s="27"/>
      <c r="K1717" s="12" t="s">
        <v>4794</v>
      </c>
      <c r="L1717" s="11"/>
      <c r="M1717" s="167" t="s">
        <v>15896</v>
      </c>
      <c r="N1717" s="69"/>
      <c r="O1717" s="18" t="str">
        <f t="shared" ca="1" si="128"/>
        <v>57天</v>
      </c>
      <c r="P1717" s="80">
        <v>100</v>
      </c>
      <c r="Q1717" s="80">
        <v>9140072</v>
      </c>
      <c r="R1717" s="80"/>
      <c r="S1717" s="80"/>
    </row>
    <row r="1718" spans="1:19">
      <c r="A1718" s="7">
        <v>1735</v>
      </c>
      <c r="B1718" s="242" t="s">
        <v>13599</v>
      </c>
      <c r="C1718" s="12" t="s">
        <v>10393</v>
      </c>
      <c r="D1718" s="7" t="str">
        <f t="shared" si="131"/>
        <v>长荣箱</v>
      </c>
      <c r="E1718" s="12" t="s">
        <v>17174</v>
      </c>
      <c r="F1718" s="19">
        <v>41742</v>
      </c>
      <c r="G1718" s="80">
        <v>100</v>
      </c>
      <c r="H1718" s="7" t="str">
        <f t="shared" si="130"/>
        <v>重</v>
      </c>
      <c r="I1718" s="24">
        <v>41746</v>
      </c>
      <c r="J1718" s="27"/>
      <c r="K1718" s="12" t="s">
        <v>4794</v>
      </c>
      <c r="L1718" s="11"/>
      <c r="M1718" s="167" t="s">
        <v>15896</v>
      </c>
      <c r="N1718" s="69"/>
      <c r="O1718" s="18" t="str">
        <f t="shared" ca="1" si="128"/>
        <v>57天</v>
      </c>
      <c r="P1718" s="80">
        <v>100</v>
      </c>
      <c r="Q1718" s="80">
        <v>9140072</v>
      </c>
      <c r="R1718" s="80"/>
      <c r="S1718" s="80"/>
    </row>
    <row r="1719" spans="1:19">
      <c r="A1719" s="7">
        <v>1736</v>
      </c>
      <c r="B1719" s="241" t="s">
        <v>13600</v>
      </c>
      <c r="C1719" s="12" t="s">
        <v>10393</v>
      </c>
      <c r="D1719" s="7" t="str">
        <f t="shared" si="131"/>
        <v>长荣箱</v>
      </c>
      <c r="E1719" s="12" t="s">
        <v>15481</v>
      </c>
      <c r="F1719" s="19">
        <v>41745</v>
      </c>
      <c r="G1719" s="80">
        <v>100</v>
      </c>
      <c r="H1719" s="7" t="str">
        <f t="shared" si="130"/>
        <v>空</v>
      </c>
      <c r="I1719" s="24"/>
      <c r="J1719" s="27"/>
      <c r="K1719" s="12"/>
      <c r="L1719" s="11"/>
      <c r="M1719" s="13"/>
      <c r="N1719" s="69"/>
      <c r="O1719" s="18" t="str">
        <f t="shared" ca="1" si="128"/>
        <v/>
      </c>
      <c r="P1719" s="80">
        <v>100</v>
      </c>
      <c r="Q1719" s="80">
        <v>9140072</v>
      </c>
      <c r="R1719" s="80"/>
      <c r="S1719" s="80"/>
    </row>
    <row r="1720" spans="1:19">
      <c r="A1720" s="7">
        <v>1737</v>
      </c>
      <c r="B1720" s="242" t="s">
        <v>13601</v>
      </c>
      <c r="C1720" s="12" t="s">
        <v>10393</v>
      </c>
      <c r="D1720" s="7" t="str">
        <f t="shared" si="131"/>
        <v>长荣箱</v>
      </c>
      <c r="E1720" s="12" t="s">
        <v>17174</v>
      </c>
      <c r="F1720" s="19">
        <v>41744</v>
      </c>
      <c r="G1720" s="80">
        <v>100</v>
      </c>
      <c r="H1720" s="7" t="str">
        <f t="shared" si="130"/>
        <v>重</v>
      </c>
      <c r="I1720" s="24">
        <v>41744</v>
      </c>
      <c r="J1720" s="27"/>
      <c r="K1720" s="12" t="s">
        <v>4794</v>
      </c>
      <c r="L1720" s="11"/>
      <c r="M1720" s="167" t="s">
        <v>15896</v>
      </c>
      <c r="N1720" s="69"/>
      <c r="O1720" s="18" t="str">
        <f t="shared" ca="1" si="128"/>
        <v>55天</v>
      </c>
      <c r="P1720" s="80">
        <v>100</v>
      </c>
      <c r="Q1720" s="80">
        <v>9140072</v>
      </c>
      <c r="R1720" s="80"/>
      <c r="S1720" s="80"/>
    </row>
    <row r="1721" spans="1:19">
      <c r="A1721" s="7">
        <v>1738</v>
      </c>
      <c r="B1721" s="241" t="s">
        <v>13602</v>
      </c>
      <c r="C1721" s="12" t="s">
        <v>10393</v>
      </c>
      <c r="D1721" s="7" t="str">
        <f t="shared" si="131"/>
        <v>长荣箱</v>
      </c>
      <c r="E1721" s="12" t="s">
        <v>15481</v>
      </c>
      <c r="F1721" s="19">
        <v>41745</v>
      </c>
      <c r="G1721" s="80">
        <v>100</v>
      </c>
      <c r="H1721" s="7" t="str">
        <f t="shared" si="130"/>
        <v>空</v>
      </c>
      <c r="I1721" s="24"/>
      <c r="J1721" s="27"/>
      <c r="K1721" s="12"/>
      <c r="L1721" s="11"/>
      <c r="M1721" s="13"/>
      <c r="N1721" s="69"/>
      <c r="O1721" s="18" t="str">
        <f t="shared" ca="1" si="128"/>
        <v/>
      </c>
      <c r="P1721" s="80">
        <v>100</v>
      </c>
      <c r="Q1721" s="80">
        <v>9140072</v>
      </c>
      <c r="R1721" s="80"/>
      <c r="S1721" s="80"/>
    </row>
    <row r="1722" spans="1:19">
      <c r="A1722" s="7">
        <v>1739</v>
      </c>
      <c r="B1722" s="242" t="s">
        <v>8713</v>
      </c>
      <c r="C1722" s="12" t="s">
        <v>10393</v>
      </c>
      <c r="D1722" s="7" t="str">
        <f t="shared" si="131"/>
        <v>长荣箱</v>
      </c>
      <c r="E1722" s="12" t="s">
        <v>17174</v>
      </c>
      <c r="F1722" s="19">
        <v>41746</v>
      </c>
      <c r="G1722" s="80">
        <v>100</v>
      </c>
      <c r="H1722" s="7" t="str">
        <f t="shared" si="130"/>
        <v>重</v>
      </c>
      <c r="I1722" s="24">
        <v>41750</v>
      </c>
      <c r="J1722" s="27"/>
      <c r="K1722" s="12" t="s">
        <v>11301</v>
      </c>
      <c r="L1722" s="11"/>
      <c r="M1722" s="192" t="s">
        <v>8722</v>
      </c>
      <c r="N1722" s="69"/>
      <c r="O1722" s="18" t="str">
        <f t="shared" ca="1" si="128"/>
        <v>53天</v>
      </c>
      <c r="P1722" s="80">
        <v>100</v>
      </c>
      <c r="Q1722" s="80">
        <v>9140072</v>
      </c>
      <c r="R1722" s="80"/>
      <c r="S1722" s="80"/>
    </row>
    <row r="1723" spans="1:19">
      <c r="A1723" s="7">
        <v>1740</v>
      </c>
      <c r="B1723" s="118" t="s">
        <v>8723</v>
      </c>
      <c r="C1723" s="50" t="s">
        <v>10393</v>
      </c>
      <c r="D1723" s="48" t="str">
        <f t="shared" si="131"/>
        <v>长荣箱</v>
      </c>
      <c r="E1723" s="50" t="s">
        <v>17174</v>
      </c>
      <c r="F1723" s="81">
        <v>41763</v>
      </c>
      <c r="G1723" s="162">
        <v>100</v>
      </c>
      <c r="H1723" s="48" t="str">
        <f t="shared" si="130"/>
        <v>重</v>
      </c>
      <c r="I1723" s="171">
        <v>41779</v>
      </c>
      <c r="J1723" s="172"/>
      <c r="K1723" s="50" t="s">
        <v>10395</v>
      </c>
      <c r="L1723" s="170"/>
      <c r="M1723" s="192" t="s">
        <v>1785</v>
      </c>
      <c r="N1723" s="69"/>
      <c r="O1723" s="18" t="str">
        <f t="shared" ca="1" si="128"/>
        <v>36天</v>
      </c>
      <c r="P1723" s="80">
        <v>100</v>
      </c>
      <c r="Q1723" s="80">
        <v>9140098</v>
      </c>
      <c r="R1723" s="80"/>
      <c r="S1723" s="80"/>
    </row>
    <row r="1724" spans="1:19">
      <c r="A1724" s="7">
        <v>1741</v>
      </c>
      <c r="B1724" s="107" t="s">
        <v>8724</v>
      </c>
      <c r="C1724" s="12" t="s">
        <v>10393</v>
      </c>
      <c r="D1724" s="7" t="str">
        <f t="shared" si="131"/>
        <v>长荣箱</v>
      </c>
      <c r="E1724" s="12" t="s">
        <v>15481</v>
      </c>
      <c r="F1724" s="19">
        <v>41762</v>
      </c>
      <c r="G1724" s="80" t="s">
        <v>12559</v>
      </c>
      <c r="H1724" s="7" t="str">
        <f t="shared" si="130"/>
        <v>空</v>
      </c>
      <c r="I1724" s="24"/>
      <c r="J1724" s="27"/>
      <c r="K1724" s="12"/>
      <c r="L1724" s="11"/>
      <c r="M1724" s="13"/>
      <c r="N1724" s="69"/>
      <c r="O1724" s="18" t="str">
        <f t="shared" ca="1" si="128"/>
        <v/>
      </c>
      <c r="P1724" s="80">
        <v>100</v>
      </c>
      <c r="Q1724" s="80">
        <v>9140098</v>
      </c>
      <c r="R1724" s="80"/>
      <c r="S1724" s="80"/>
    </row>
    <row r="1725" spans="1:19">
      <c r="A1725" s="7">
        <v>1754</v>
      </c>
      <c r="B1725" s="241" t="s">
        <v>6987</v>
      </c>
      <c r="C1725" s="12" t="s">
        <v>10393</v>
      </c>
      <c r="D1725" s="7" t="str">
        <f t="shared" si="131"/>
        <v>长荣箱</v>
      </c>
      <c r="E1725" s="12" t="s">
        <v>8078</v>
      </c>
      <c r="F1725" s="19">
        <v>41756</v>
      </c>
      <c r="G1725" s="80" t="s">
        <v>8706</v>
      </c>
      <c r="H1725" s="7" t="str">
        <f t="shared" si="130"/>
        <v>空</v>
      </c>
      <c r="I1725" s="24"/>
      <c r="J1725" s="27"/>
      <c r="K1725" s="12"/>
      <c r="L1725" s="11"/>
      <c r="M1725" s="13"/>
      <c r="N1725" s="69"/>
      <c r="O1725" s="18" t="str">
        <f t="shared" ref="O1725:O1776" ca="1" si="132">IF(I1725="","",IF(ISNONTEXT(J1725),DATEDIF(F1725,TODAY(),"d")&amp;"天","出场"))</f>
        <v/>
      </c>
      <c r="P1725" s="80">
        <v>100</v>
      </c>
      <c r="Q1725" s="80">
        <v>9140072</v>
      </c>
      <c r="R1725" s="80"/>
      <c r="S1725" s="80"/>
    </row>
    <row r="1726" spans="1:19">
      <c r="A1726" s="7">
        <v>1755</v>
      </c>
      <c r="B1726" s="241" t="s">
        <v>8704</v>
      </c>
      <c r="C1726" s="12" t="s">
        <v>10393</v>
      </c>
      <c r="D1726" s="7" t="str">
        <f t="shared" si="131"/>
        <v>长荣箱</v>
      </c>
      <c r="E1726" s="12" t="s">
        <v>17174</v>
      </c>
      <c r="F1726" s="19">
        <v>41757</v>
      </c>
      <c r="G1726" s="80"/>
      <c r="H1726" s="7" t="str">
        <f t="shared" si="130"/>
        <v>空</v>
      </c>
      <c r="I1726" s="24"/>
      <c r="J1726" s="27"/>
      <c r="K1726" s="12"/>
      <c r="L1726" s="11"/>
      <c r="M1726" s="13"/>
      <c r="N1726" s="69"/>
      <c r="O1726" s="18" t="str">
        <f t="shared" ca="1" si="132"/>
        <v/>
      </c>
      <c r="P1726" s="80"/>
      <c r="Q1726" s="80"/>
      <c r="R1726" s="80"/>
      <c r="S1726" s="80"/>
    </row>
    <row r="1727" spans="1:19">
      <c r="A1727" s="7">
        <v>1756</v>
      </c>
      <c r="B1727" s="241" t="s">
        <v>6988</v>
      </c>
      <c r="C1727" s="12" t="s">
        <v>10393</v>
      </c>
      <c r="D1727" s="7" t="str">
        <f t="shared" si="131"/>
        <v>长荣箱</v>
      </c>
      <c r="E1727" s="12" t="s">
        <v>8078</v>
      </c>
      <c r="F1727" s="19">
        <v>41756</v>
      </c>
      <c r="G1727" s="80">
        <v>100</v>
      </c>
      <c r="H1727" s="7" t="str">
        <f t="shared" si="130"/>
        <v>空</v>
      </c>
      <c r="I1727" s="24"/>
      <c r="J1727" s="27"/>
      <c r="K1727" s="12"/>
      <c r="L1727" s="11"/>
      <c r="M1727" s="13"/>
      <c r="N1727" s="69"/>
      <c r="O1727" s="18" t="str">
        <f t="shared" ca="1" si="132"/>
        <v/>
      </c>
      <c r="P1727" s="80">
        <v>100</v>
      </c>
      <c r="Q1727" s="80">
        <v>9140072</v>
      </c>
      <c r="R1727" s="80"/>
      <c r="S1727" s="80"/>
    </row>
    <row r="1728" spans="1:19">
      <c r="A1728" s="7">
        <v>1757</v>
      </c>
      <c r="B1728" s="241" t="s">
        <v>6989</v>
      </c>
      <c r="C1728" s="12" t="s">
        <v>10393</v>
      </c>
      <c r="D1728" s="7" t="str">
        <f t="shared" si="131"/>
        <v>长荣箱</v>
      </c>
      <c r="E1728" s="12" t="s">
        <v>8078</v>
      </c>
      <c r="F1728" s="19">
        <v>41756</v>
      </c>
      <c r="G1728" s="80">
        <v>100</v>
      </c>
      <c r="H1728" s="7" t="str">
        <f t="shared" si="130"/>
        <v>空</v>
      </c>
      <c r="I1728" s="24"/>
      <c r="J1728" s="27"/>
      <c r="K1728" s="12"/>
      <c r="L1728" s="11"/>
      <c r="M1728" s="13"/>
      <c r="N1728" s="69"/>
      <c r="O1728" s="18" t="str">
        <f t="shared" ca="1" si="132"/>
        <v/>
      </c>
      <c r="P1728" s="80">
        <v>100</v>
      </c>
      <c r="Q1728" s="80">
        <v>9140072</v>
      </c>
      <c r="R1728" s="80"/>
      <c r="S1728" s="80"/>
    </row>
    <row r="1729" spans="1:19">
      <c r="A1729" s="7">
        <v>1758</v>
      </c>
      <c r="B1729" s="242" t="s">
        <v>8716</v>
      </c>
      <c r="C1729" s="12" t="s">
        <v>10393</v>
      </c>
      <c r="D1729" s="7" t="str">
        <f t="shared" si="131"/>
        <v>长荣箱</v>
      </c>
      <c r="E1729" s="12" t="s">
        <v>17174</v>
      </c>
      <c r="F1729" s="19">
        <v>41749</v>
      </c>
      <c r="G1729" s="80">
        <v>100</v>
      </c>
      <c r="H1729" s="7" t="str">
        <f t="shared" si="130"/>
        <v>重</v>
      </c>
      <c r="I1729" s="24">
        <v>41750</v>
      </c>
      <c r="J1729" s="27"/>
      <c r="K1729" s="12" t="s">
        <v>1381</v>
      </c>
      <c r="L1729" s="11"/>
      <c r="M1729" s="192" t="s">
        <v>8722</v>
      </c>
      <c r="N1729" s="69"/>
      <c r="O1729" s="18" t="str">
        <f t="shared" ca="1" si="132"/>
        <v>50天</v>
      </c>
      <c r="P1729" s="80">
        <v>100</v>
      </c>
      <c r="Q1729" s="80">
        <v>9140072</v>
      </c>
      <c r="R1729" s="80"/>
      <c r="S1729" s="80"/>
    </row>
    <row r="1730" spans="1:19">
      <c r="A1730" s="7">
        <v>1759</v>
      </c>
      <c r="B1730" s="242" t="s">
        <v>8715</v>
      </c>
      <c r="C1730" s="12" t="s">
        <v>10393</v>
      </c>
      <c r="D1730" s="7" t="str">
        <f t="shared" si="131"/>
        <v>长荣箱</v>
      </c>
      <c r="E1730" s="12" t="s">
        <v>15481</v>
      </c>
      <c r="F1730" s="19">
        <v>41750</v>
      </c>
      <c r="G1730" s="80">
        <v>100</v>
      </c>
      <c r="H1730" s="7" t="str">
        <f t="shared" si="130"/>
        <v>重</v>
      </c>
      <c r="I1730" s="24">
        <v>41750</v>
      </c>
      <c r="J1730" s="27"/>
      <c r="K1730" s="12" t="s">
        <v>1381</v>
      </c>
      <c r="L1730" s="11"/>
      <c r="M1730" s="192" t="s">
        <v>8722</v>
      </c>
      <c r="N1730" s="69"/>
      <c r="O1730" s="18" t="str">
        <f t="shared" ca="1" si="132"/>
        <v>49天</v>
      </c>
      <c r="P1730" s="80">
        <v>100</v>
      </c>
      <c r="Q1730" s="80">
        <v>9140072</v>
      </c>
      <c r="R1730" s="80"/>
      <c r="S1730" s="80"/>
    </row>
    <row r="1731" spans="1:19">
      <c r="A1731" s="7">
        <v>1760</v>
      </c>
      <c r="B1731" s="242" t="s">
        <v>11508</v>
      </c>
      <c r="C1731" s="12" t="s">
        <v>10393</v>
      </c>
      <c r="D1731" s="7" t="str">
        <f t="shared" si="131"/>
        <v>长荣箱</v>
      </c>
      <c r="E1731" s="12" t="s">
        <v>17174</v>
      </c>
      <c r="F1731" s="19">
        <v>41732</v>
      </c>
      <c r="G1731" s="80">
        <v>100</v>
      </c>
      <c r="H1731" s="7" t="str">
        <f t="shared" si="130"/>
        <v>重</v>
      </c>
      <c r="I1731" s="24">
        <v>41738</v>
      </c>
      <c r="J1731" s="27"/>
      <c r="K1731" s="243" t="s">
        <v>12135</v>
      </c>
      <c r="L1731" s="11"/>
      <c r="M1731" s="167" t="s">
        <v>11509</v>
      </c>
      <c r="N1731" s="69"/>
      <c r="O1731" s="18" t="str">
        <f t="shared" ca="1" si="132"/>
        <v>67天</v>
      </c>
      <c r="P1731" s="80">
        <v>100</v>
      </c>
      <c r="Q1731" s="80">
        <v>9140072</v>
      </c>
      <c r="R1731" s="80"/>
      <c r="S1731" s="80"/>
    </row>
    <row r="1732" spans="1:19">
      <c r="A1732" s="7">
        <v>1761</v>
      </c>
      <c r="B1732" s="241" t="s">
        <v>15877</v>
      </c>
      <c r="C1732" s="12" t="s">
        <v>10393</v>
      </c>
      <c r="D1732" s="7" t="str">
        <f t="shared" si="131"/>
        <v>长荣箱</v>
      </c>
      <c r="E1732" s="12" t="s">
        <v>15481</v>
      </c>
      <c r="F1732" s="19">
        <v>41751</v>
      </c>
      <c r="G1732" s="80">
        <v>100</v>
      </c>
      <c r="H1732" s="7" t="str">
        <f t="shared" si="130"/>
        <v>空</v>
      </c>
      <c r="I1732" s="24"/>
      <c r="J1732" s="27"/>
      <c r="K1732" s="12"/>
      <c r="L1732" s="11"/>
      <c r="M1732" s="13"/>
      <c r="N1732" s="69"/>
      <c r="O1732" s="18" t="str">
        <f t="shared" ca="1" si="132"/>
        <v/>
      </c>
      <c r="P1732" s="80">
        <v>100</v>
      </c>
      <c r="Q1732" s="80">
        <v>9140072</v>
      </c>
      <c r="R1732" s="80"/>
      <c r="S1732" s="80"/>
    </row>
    <row r="1733" spans="1:19">
      <c r="A1733" s="7">
        <v>1762</v>
      </c>
      <c r="B1733" s="240" t="s">
        <v>16216</v>
      </c>
      <c r="C1733" s="12" t="s">
        <v>10393</v>
      </c>
      <c r="D1733" s="7" t="str">
        <f t="shared" si="131"/>
        <v>长荣箱</v>
      </c>
      <c r="E1733" s="12" t="s">
        <v>17174</v>
      </c>
      <c r="F1733" s="19" t="str">
        <f>IF(ISNONTEXT(B1733),"","请输入日期")</f>
        <v>请输入日期</v>
      </c>
      <c r="G1733" s="80">
        <v>100</v>
      </c>
      <c r="H1733" s="7" t="str">
        <f t="shared" si="130"/>
        <v>空</v>
      </c>
      <c r="I1733" s="24"/>
      <c r="J1733" s="27"/>
      <c r="K1733" s="12"/>
      <c r="L1733" s="11"/>
      <c r="M1733" s="13"/>
      <c r="N1733" s="69"/>
      <c r="O1733" s="18" t="str">
        <f t="shared" ca="1" si="132"/>
        <v/>
      </c>
      <c r="P1733" s="80"/>
      <c r="Q1733" s="80"/>
      <c r="R1733" s="80"/>
      <c r="S1733" s="80"/>
    </row>
    <row r="1734" spans="1:19">
      <c r="A1734" s="7">
        <v>1763</v>
      </c>
      <c r="B1734" s="242" t="s">
        <v>8719</v>
      </c>
      <c r="C1734" s="12" t="s">
        <v>10393</v>
      </c>
      <c r="D1734" s="7" t="str">
        <f t="shared" si="131"/>
        <v>长荣箱</v>
      </c>
      <c r="E1734" s="12" t="s">
        <v>17174</v>
      </c>
      <c r="F1734" s="19">
        <v>41750</v>
      </c>
      <c r="G1734" s="80">
        <v>100</v>
      </c>
      <c r="H1734" s="7" t="str">
        <f t="shared" si="130"/>
        <v>重</v>
      </c>
      <c r="I1734" s="24">
        <v>41750</v>
      </c>
      <c r="J1734" s="27"/>
      <c r="K1734" s="12" t="s">
        <v>7291</v>
      </c>
      <c r="L1734" s="11"/>
      <c r="M1734" s="192" t="s">
        <v>8722</v>
      </c>
      <c r="N1734" s="69"/>
      <c r="O1734" s="18" t="str">
        <f t="shared" ca="1" si="132"/>
        <v>49天</v>
      </c>
      <c r="P1734" s="80">
        <v>100</v>
      </c>
      <c r="Q1734" s="80">
        <v>9140072</v>
      </c>
      <c r="R1734" s="80"/>
      <c r="S1734" s="80"/>
    </row>
    <row r="1735" spans="1:19">
      <c r="A1735" s="7">
        <v>1764</v>
      </c>
      <c r="B1735" s="241" t="s">
        <v>15878</v>
      </c>
      <c r="C1735" s="12" t="s">
        <v>10393</v>
      </c>
      <c r="D1735" s="7" t="str">
        <f t="shared" si="131"/>
        <v>长荣箱</v>
      </c>
      <c r="E1735" s="12" t="s">
        <v>15481</v>
      </c>
      <c r="F1735" s="19">
        <v>41751</v>
      </c>
      <c r="G1735" s="80">
        <v>100</v>
      </c>
      <c r="H1735" s="7" t="str">
        <f t="shared" si="130"/>
        <v>空</v>
      </c>
      <c r="I1735" s="24"/>
      <c r="J1735" s="27"/>
      <c r="K1735" s="12"/>
      <c r="L1735" s="11"/>
      <c r="M1735" s="13"/>
      <c r="N1735" s="69"/>
      <c r="O1735" s="18" t="str">
        <f t="shared" ca="1" si="132"/>
        <v/>
      </c>
      <c r="P1735" s="80">
        <v>100</v>
      </c>
      <c r="Q1735" s="80">
        <v>9140072</v>
      </c>
      <c r="R1735" s="80"/>
      <c r="S1735" s="80"/>
    </row>
    <row r="1736" spans="1:19">
      <c r="A1736" s="7">
        <v>1765</v>
      </c>
      <c r="B1736" s="241" t="s">
        <v>15879</v>
      </c>
      <c r="C1736" s="12" t="s">
        <v>10393</v>
      </c>
      <c r="D1736" s="7" t="str">
        <f t="shared" si="131"/>
        <v>长荣箱</v>
      </c>
      <c r="E1736" s="12" t="s">
        <v>15481</v>
      </c>
      <c r="F1736" s="19">
        <v>41751</v>
      </c>
      <c r="G1736" s="80">
        <v>100</v>
      </c>
      <c r="H1736" s="7" t="str">
        <f t="shared" si="130"/>
        <v>空</v>
      </c>
      <c r="I1736" s="24"/>
      <c r="J1736" s="27"/>
      <c r="K1736" s="12"/>
      <c r="L1736" s="11"/>
      <c r="M1736" s="13"/>
      <c r="N1736" s="69"/>
      <c r="O1736" s="18" t="str">
        <f t="shared" ca="1" si="132"/>
        <v/>
      </c>
      <c r="P1736" s="80">
        <v>100</v>
      </c>
      <c r="Q1736" s="80">
        <v>9140072</v>
      </c>
      <c r="R1736" s="80"/>
      <c r="S1736" s="80"/>
    </row>
    <row r="1737" spans="1:19">
      <c r="A1737" s="7">
        <v>1766</v>
      </c>
      <c r="B1737" s="241" t="s">
        <v>13574</v>
      </c>
      <c r="C1737" s="12" t="s">
        <v>10393</v>
      </c>
      <c r="D1737" s="7" t="str">
        <f t="shared" si="131"/>
        <v>长荣箱</v>
      </c>
      <c r="E1737" s="12" t="s">
        <v>15481</v>
      </c>
      <c r="F1737" s="19">
        <v>41757</v>
      </c>
      <c r="G1737" s="80">
        <v>100</v>
      </c>
      <c r="H1737" s="7" t="str">
        <f t="shared" si="130"/>
        <v>空</v>
      </c>
      <c r="I1737" s="24"/>
      <c r="J1737" s="27"/>
      <c r="K1737" s="12"/>
      <c r="L1737" s="11"/>
      <c r="M1737" s="13"/>
      <c r="N1737" s="69"/>
      <c r="O1737" s="18" t="str">
        <f t="shared" ca="1" si="132"/>
        <v/>
      </c>
      <c r="P1737" s="80">
        <v>100</v>
      </c>
      <c r="Q1737" s="80">
        <v>9140072</v>
      </c>
      <c r="R1737" s="80"/>
      <c r="S1737" s="80"/>
    </row>
    <row r="1738" spans="1:19">
      <c r="A1738" s="7">
        <v>1767</v>
      </c>
      <c r="B1738" s="242" t="s">
        <v>13575</v>
      </c>
      <c r="C1738" s="12" t="s">
        <v>10393</v>
      </c>
      <c r="D1738" s="7" t="str">
        <f t="shared" si="131"/>
        <v>长荣箱</v>
      </c>
      <c r="E1738" s="12" t="s">
        <v>17174</v>
      </c>
      <c r="F1738" s="19">
        <v>41734</v>
      </c>
      <c r="G1738" s="80">
        <v>100</v>
      </c>
      <c r="H1738" s="7" t="str">
        <f t="shared" si="130"/>
        <v>重</v>
      </c>
      <c r="I1738" s="24">
        <v>41735</v>
      </c>
      <c r="J1738" s="27"/>
      <c r="K1738" s="12" t="s">
        <v>5796</v>
      </c>
      <c r="L1738" s="11"/>
      <c r="M1738" s="167" t="s">
        <v>13709</v>
      </c>
      <c r="N1738" s="69"/>
      <c r="O1738" s="18" t="str">
        <f t="shared" ca="1" si="132"/>
        <v>65天</v>
      </c>
      <c r="P1738" s="80">
        <v>100</v>
      </c>
      <c r="Q1738" s="80">
        <v>9140072</v>
      </c>
      <c r="R1738" s="80"/>
      <c r="S1738" s="80"/>
    </row>
    <row r="1739" spans="1:19">
      <c r="A1739" s="7">
        <v>1768</v>
      </c>
      <c r="B1739" s="241" t="s">
        <v>8152</v>
      </c>
      <c r="C1739" s="12" t="s">
        <v>10393</v>
      </c>
      <c r="D1739" s="7" t="str">
        <f t="shared" si="131"/>
        <v>长荣箱</v>
      </c>
      <c r="E1739" s="12" t="s">
        <v>17174</v>
      </c>
      <c r="F1739" s="19">
        <v>41758</v>
      </c>
      <c r="G1739" s="80">
        <v>100</v>
      </c>
      <c r="H1739" s="7" t="str">
        <f t="shared" si="130"/>
        <v>空</v>
      </c>
      <c r="I1739" s="24"/>
      <c r="J1739" s="27"/>
      <c r="K1739" s="12"/>
      <c r="L1739" s="11"/>
      <c r="M1739" s="13"/>
      <c r="N1739" s="80"/>
      <c r="O1739" s="18" t="str">
        <f t="shared" ca="1" si="132"/>
        <v/>
      </c>
      <c r="P1739" s="80">
        <v>100</v>
      </c>
      <c r="Q1739" s="80">
        <v>9140072</v>
      </c>
      <c r="R1739" s="80"/>
      <c r="S1739" s="80"/>
    </row>
    <row r="1740" spans="1:19">
      <c r="A1740" s="7">
        <v>1769</v>
      </c>
      <c r="B1740" s="240" t="s">
        <v>16217</v>
      </c>
      <c r="C1740" s="12" t="s">
        <v>10393</v>
      </c>
      <c r="D1740" s="7" t="str">
        <f t="shared" si="131"/>
        <v>长荣箱</v>
      </c>
      <c r="E1740" s="12" t="s">
        <v>17174</v>
      </c>
      <c r="F1740" s="19" t="str">
        <f>IF(ISNONTEXT(B1740),"","请输入日期")</f>
        <v>请输入日期</v>
      </c>
      <c r="G1740" s="80">
        <v>100</v>
      </c>
      <c r="H1740" s="7" t="str">
        <f t="shared" si="130"/>
        <v>空</v>
      </c>
      <c r="I1740" s="24"/>
      <c r="J1740" s="27"/>
      <c r="K1740" s="12"/>
      <c r="L1740" s="11"/>
      <c r="M1740" s="13"/>
      <c r="N1740" s="69"/>
      <c r="O1740" s="18" t="str">
        <f t="shared" ca="1" si="132"/>
        <v/>
      </c>
      <c r="P1740" s="80"/>
      <c r="Q1740" s="80"/>
      <c r="R1740" s="80"/>
      <c r="S1740" s="80"/>
    </row>
    <row r="1741" spans="1:19">
      <c r="A1741" s="7">
        <v>1770</v>
      </c>
      <c r="B1741" s="242" t="s">
        <v>8718</v>
      </c>
      <c r="C1741" s="12" t="s">
        <v>10393</v>
      </c>
      <c r="D1741" s="7" t="str">
        <f t="shared" ref="D1741:D1780" si="133">IF(B1741="","","长荣箱")</f>
        <v>长荣箱</v>
      </c>
      <c r="E1741" s="12" t="s">
        <v>15481</v>
      </c>
      <c r="F1741" s="19">
        <v>41749</v>
      </c>
      <c r="G1741" s="80">
        <v>100</v>
      </c>
      <c r="H1741" s="7" t="str">
        <f t="shared" si="130"/>
        <v>重</v>
      </c>
      <c r="I1741" s="24">
        <v>41750</v>
      </c>
      <c r="J1741" s="27"/>
      <c r="K1741" s="12" t="s">
        <v>7290</v>
      </c>
      <c r="L1741" s="11"/>
      <c r="M1741" s="192" t="s">
        <v>8722</v>
      </c>
      <c r="N1741" s="69"/>
      <c r="O1741" s="18" t="str">
        <f t="shared" ca="1" si="132"/>
        <v>50天</v>
      </c>
      <c r="P1741" s="80">
        <v>100</v>
      </c>
      <c r="Q1741" s="80">
        <v>9140072</v>
      </c>
      <c r="R1741" s="80"/>
      <c r="S1741" s="80"/>
    </row>
    <row r="1742" spans="1:19">
      <c r="A1742" s="7">
        <v>1771</v>
      </c>
      <c r="B1742" s="242" t="s">
        <v>8711</v>
      </c>
      <c r="C1742" s="12" t="s">
        <v>10393</v>
      </c>
      <c r="D1742" s="7" t="str">
        <f t="shared" si="133"/>
        <v>长荣箱</v>
      </c>
      <c r="E1742" s="12" t="s">
        <v>15481</v>
      </c>
      <c r="F1742" s="19">
        <v>41750</v>
      </c>
      <c r="G1742" s="80">
        <v>100</v>
      </c>
      <c r="H1742" s="7" t="str">
        <f t="shared" si="130"/>
        <v>重</v>
      </c>
      <c r="I1742" s="24">
        <v>41750</v>
      </c>
      <c r="J1742" s="27"/>
      <c r="K1742" s="12" t="s">
        <v>1381</v>
      </c>
      <c r="L1742" s="11"/>
      <c r="M1742" s="192" t="s">
        <v>8722</v>
      </c>
      <c r="N1742" s="69"/>
      <c r="O1742" s="18" t="str">
        <f t="shared" ca="1" si="132"/>
        <v>49天</v>
      </c>
      <c r="P1742" s="80">
        <v>100</v>
      </c>
      <c r="Q1742" s="80">
        <v>9140072</v>
      </c>
      <c r="R1742" s="80"/>
      <c r="S1742" s="80"/>
    </row>
    <row r="1743" spans="1:19">
      <c r="A1743" s="7">
        <v>1772</v>
      </c>
      <c r="B1743" s="242" t="s">
        <v>8708</v>
      </c>
      <c r="C1743" s="12" t="s">
        <v>10393</v>
      </c>
      <c r="D1743" s="7" t="str">
        <f t="shared" si="133"/>
        <v>长荣箱</v>
      </c>
      <c r="E1743" s="12" t="s">
        <v>15481</v>
      </c>
      <c r="F1743" s="19">
        <v>41749</v>
      </c>
      <c r="G1743" s="80">
        <v>100</v>
      </c>
      <c r="H1743" s="7" t="str">
        <f t="shared" si="130"/>
        <v>重</v>
      </c>
      <c r="I1743" s="24">
        <v>41750</v>
      </c>
      <c r="J1743" s="27"/>
      <c r="K1743" s="12" t="s">
        <v>11301</v>
      </c>
      <c r="L1743" s="11"/>
      <c r="M1743" s="192" t="s">
        <v>8722</v>
      </c>
      <c r="N1743" s="69"/>
      <c r="O1743" s="18" t="str">
        <f t="shared" ca="1" si="132"/>
        <v>50天</v>
      </c>
      <c r="P1743" s="80">
        <v>100</v>
      </c>
      <c r="Q1743" s="80">
        <v>9140072</v>
      </c>
      <c r="R1743" s="80"/>
      <c r="S1743" s="80"/>
    </row>
    <row r="1744" spans="1:19">
      <c r="A1744" s="7">
        <v>1773</v>
      </c>
      <c r="B1744" s="247" t="s">
        <v>7487</v>
      </c>
      <c r="C1744" s="12" t="s">
        <v>10393</v>
      </c>
      <c r="D1744" s="7" t="str">
        <f t="shared" si="133"/>
        <v>长荣箱</v>
      </c>
      <c r="E1744" s="12" t="s">
        <v>15481</v>
      </c>
      <c r="F1744" s="19">
        <v>41749</v>
      </c>
      <c r="G1744" s="80">
        <v>100</v>
      </c>
      <c r="H1744" s="7" t="str">
        <f t="shared" si="130"/>
        <v>重</v>
      </c>
      <c r="I1744" s="24">
        <v>41750</v>
      </c>
      <c r="J1744" s="27"/>
      <c r="K1744" s="12" t="s">
        <v>1381</v>
      </c>
      <c r="L1744" s="11"/>
      <c r="M1744" s="200">
        <v>147400157449</v>
      </c>
      <c r="N1744" s="69"/>
      <c r="O1744" s="18" t="str">
        <f t="shared" ca="1" si="132"/>
        <v>50天</v>
      </c>
      <c r="P1744" s="80">
        <v>100</v>
      </c>
      <c r="Q1744" s="80">
        <v>9140072</v>
      </c>
      <c r="R1744" s="80"/>
      <c r="S1744" s="80"/>
    </row>
    <row r="1745" spans="1:19">
      <c r="A1745" s="7">
        <v>1774</v>
      </c>
      <c r="B1745" s="242" t="s">
        <v>8707</v>
      </c>
      <c r="C1745" s="12" t="s">
        <v>10393</v>
      </c>
      <c r="D1745" s="7" t="str">
        <f t="shared" si="133"/>
        <v>长荣箱</v>
      </c>
      <c r="E1745" s="12" t="s">
        <v>15481</v>
      </c>
      <c r="F1745" s="19">
        <v>41749</v>
      </c>
      <c r="G1745" s="80">
        <v>100</v>
      </c>
      <c r="H1745" s="7" t="str">
        <f t="shared" si="130"/>
        <v>重</v>
      </c>
      <c r="I1745" s="24">
        <v>41750</v>
      </c>
      <c r="J1745" s="27"/>
      <c r="K1745" s="12" t="s">
        <v>1381</v>
      </c>
      <c r="L1745" s="11"/>
      <c r="M1745" s="192" t="s">
        <v>8722</v>
      </c>
      <c r="N1745" s="69"/>
      <c r="O1745" s="18" t="str">
        <f t="shared" ca="1" si="132"/>
        <v>50天</v>
      </c>
      <c r="P1745" s="80">
        <v>100</v>
      </c>
      <c r="Q1745" s="80">
        <v>9140072</v>
      </c>
      <c r="R1745" s="80"/>
      <c r="S1745" s="80"/>
    </row>
    <row r="1746" spans="1:19">
      <c r="A1746" s="7">
        <v>1775</v>
      </c>
      <c r="B1746" s="242" t="s">
        <v>8717</v>
      </c>
      <c r="C1746" s="12" t="s">
        <v>10393</v>
      </c>
      <c r="D1746" s="7" t="str">
        <f t="shared" si="133"/>
        <v>长荣箱</v>
      </c>
      <c r="E1746" s="12" t="s">
        <v>15481</v>
      </c>
      <c r="F1746" s="19">
        <v>41749</v>
      </c>
      <c r="G1746" s="80">
        <v>100</v>
      </c>
      <c r="H1746" s="7" t="str">
        <f t="shared" si="130"/>
        <v>重</v>
      </c>
      <c r="I1746" s="24">
        <v>41750</v>
      </c>
      <c r="J1746" s="27"/>
      <c r="K1746" s="12" t="s">
        <v>7291</v>
      </c>
      <c r="L1746" s="11"/>
      <c r="M1746" s="192" t="s">
        <v>8722</v>
      </c>
      <c r="N1746" s="69"/>
      <c r="O1746" s="18" t="str">
        <f t="shared" ca="1" si="132"/>
        <v>50天</v>
      </c>
      <c r="P1746" s="80">
        <v>100</v>
      </c>
      <c r="Q1746" s="80">
        <v>9140072</v>
      </c>
      <c r="R1746" s="80"/>
      <c r="S1746" s="80"/>
    </row>
    <row r="1747" spans="1:19">
      <c r="A1747" s="7">
        <v>1776</v>
      </c>
      <c r="B1747" s="241" t="s">
        <v>13576</v>
      </c>
      <c r="C1747" s="12" t="s">
        <v>10393</v>
      </c>
      <c r="D1747" s="7" t="str">
        <f t="shared" si="133"/>
        <v>长荣箱</v>
      </c>
      <c r="E1747" s="12" t="s">
        <v>8078</v>
      </c>
      <c r="F1747" s="19">
        <v>41756</v>
      </c>
      <c r="G1747" s="80">
        <v>100</v>
      </c>
      <c r="H1747" s="7" t="str">
        <f t="shared" si="130"/>
        <v>空</v>
      </c>
      <c r="I1747" s="24"/>
      <c r="J1747" s="27"/>
      <c r="K1747" s="12"/>
      <c r="L1747" s="11"/>
      <c r="M1747" s="13"/>
      <c r="N1747" s="69"/>
      <c r="O1747" s="18" t="str">
        <f t="shared" ca="1" si="132"/>
        <v/>
      </c>
      <c r="P1747" s="80">
        <v>100</v>
      </c>
      <c r="Q1747" s="80">
        <v>9140072</v>
      </c>
      <c r="R1747" s="80"/>
      <c r="S1747" s="80"/>
    </row>
    <row r="1748" spans="1:19">
      <c r="A1748" s="7">
        <v>1777</v>
      </c>
      <c r="B1748" s="242" t="s">
        <v>8714</v>
      </c>
      <c r="C1748" s="12" t="s">
        <v>10393</v>
      </c>
      <c r="D1748" s="7" t="str">
        <f t="shared" si="133"/>
        <v>长荣箱</v>
      </c>
      <c r="E1748" s="12" t="s">
        <v>15481</v>
      </c>
      <c r="F1748" s="19">
        <v>41750</v>
      </c>
      <c r="G1748" s="80">
        <v>100</v>
      </c>
      <c r="H1748" s="7" t="str">
        <f t="shared" si="130"/>
        <v>重</v>
      </c>
      <c r="I1748" s="24">
        <v>41750</v>
      </c>
      <c r="J1748" s="27"/>
      <c r="K1748" s="12" t="s">
        <v>1381</v>
      </c>
      <c r="L1748" s="11"/>
      <c r="M1748" s="192" t="s">
        <v>8722</v>
      </c>
      <c r="N1748" s="69"/>
      <c r="O1748" s="18" t="str">
        <f t="shared" ca="1" si="132"/>
        <v>49天</v>
      </c>
      <c r="P1748" s="80">
        <v>100</v>
      </c>
      <c r="Q1748" s="80">
        <v>9140072</v>
      </c>
      <c r="R1748" s="80"/>
      <c r="S1748" s="80"/>
    </row>
    <row r="1749" spans="1:19">
      <c r="A1749" s="7">
        <v>1778</v>
      </c>
      <c r="B1749" s="242" t="s">
        <v>8710</v>
      </c>
      <c r="C1749" s="12" t="s">
        <v>10393</v>
      </c>
      <c r="D1749" s="7" t="str">
        <f t="shared" si="133"/>
        <v>长荣箱</v>
      </c>
      <c r="E1749" s="12" t="s">
        <v>15481</v>
      </c>
      <c r="F1749" s="19">
        <v>41750</v>
      </c>
      <c r="G1749" s="80">
        <v>100</v>
      </c>
      <c r="H1749" s="7" t="str">
        <f t="shared" si="130"/>
        <v>重</v>
      </c>
      <c r="I1749" s="24">
        <v>41750</v>
      </c>
      <c r="J1749" s="27"/>
      <c r="K1749" s="12" t="s">
        <v>1381</v>
      </c>
      <c r="L1749" s="11"/>
      <c r="M1749" s="192" t="s">
        <v>8722</v>
      </c>
      <c r="N1749" s="69"/>
      <c r="O1749" s="18" t="str">
        <f t="shared" ca="1" si="132"/>
        <v>49天</v>
      </c>
      <c r="P1749" s="80">
        <v>100</v>
      </c>
      <c r="Q1749" s="80">
        <v>9140072</v>
      </c>
      <c r="R1749" s="80"/>
      <c r="S1749" s="80"/>
    </row>
    <row r="1750" spans="1:19">
      <c r="A1750" s="7">
        <v>1779</v>
      </c>
      <c r="B1750" s="242" t="s">
        <v>474</v>
      </c>
      <c r="C1750" s="12" t="s">
        <v>10393</v>
      </c>
      <c r="D1750" s="7" t="str">
        <f t="shared" si="133"/>
        <v>长荣箱</v>
      </c>
      <c r="E1750" s="12" t="s">
        <v>17174</v>
      </c>
      <c r="F1750" s="19">
        <v>41749</v>
      </c>
      <c r="G1750" s="80">
        <v>100</v>
      </c>
      <c r="H1750" s="7" t="str">
        <f t="shared" si="130"/>
        <v>重</v>
      </c>
      <c r="I1750" s="24">
        <v>41779</v>
      </c>
      <c r="J1750" s="27"/>
      <c r="K1750" s="12" t="s">
        <v>10395</v>
      </c>
      <c r="L1750" s="11"/>
      <c r="M1750" s="192" t="s">
        <v>1755</v>
      </c>
      <c r="N1750" s="69"/>
      <c r="O1750" s="18" t="str">
        <f t="shared" ca="1" si="132"/>
        <v>50天</v>
      </c>
      <c r="P1750" s="80">
        <v>100</v>
      </c>
      <c r="Q1750" s="80">
        <v>9140072</v>
      </c>
      <c r="R1750" s="80"/>
      <c r="S1750" s="80"/>
    </row>
    <row r="1751" spans="1:19">
      <c r="A1751" s="7">
        <v>1780</v>
      </c>
      <c r="B1751" s="240" t="s">
        <v>16218</v>
      </c>
      <c r="C1751" s="12" t="s">
        <v>10393</v>
      </c>
      <c r="D1751" s="7" t="str">
        <f t="shared" si="133"/>
        <v>长荣箱</v>
      </c>
      <c r="E1751" s="12" t="s">
        <v>17174</v>
      </c>
      <c r="F1751" s="19" t="str">
        <f>IF(ISNONTEXT(B1751),"","请输入日期")</f>
        <v>请输入日期</v>
      </c>
      <c r="G1751" s="80">
        <v>100</v>
      </c>
      <c r="H1751" s="7" t="str">
        <f t="shared" si="130"/>
        <v>空</v>
      </c>
      <c r="I1751" s="24"/>
      <c r="J1751" s="27"/>
      <c r="K1751" s="12"/>
      <c r="L1751" s="11"/>
      <c r="M1751" s="192"/>
      <c r="N1751" s="69"/>
      <c r="O1751" s="18" t="str">
        <f t="shared" ca="1" si="132"/>
        <v/>
      </c>
      <c r="P1751" s="80"/>
      <c r="Q1751" s="80"/>
      <c r="R1751" s="80"/>
      <c r="S1751" s="80"/>
    </row>
    <row r="1752" spans="1:19">
      <c r="A1752" s="7">
        <v>1781</v>
      </c>
      <c r="B1752" s="241" t="s">
        <v>13577</v>
      </c>
      <c r="C1752" s="12" t="s">
        <v>10393</v>
      </c>
      <c r="D1752" s="7" t="str">
        <f t="shared" si="133"/>
        <v>长荣箱</v>
      </c>
      <c r="E1752" s="12" t="s">
        <v>8078</v>
      </c>
      <c r="F1752" s="19">
        <v>41756</v>
      </c>
      <c r="G1752" s="80">
        <v>100</v>
      </c>
      <c r="H1752" s="7" t="str">
        <f t="shared" si="130"/>
        <v>空</v>
      </c>
      <c r="I1752" s="24"/>
      <c r="J1752" s="27"/>
      <c r="K1752" s="12"/>
      <c r="L1752" s="11"/>
      <c r="M1752" s="192"/>
      <c r="N1752" s="69"/>
      <c r="O1752" s="18" t="str">
        <f t="shared" ca="1" si="132"/>
        <v/>
      </c>
      <c r="P1752" s="80">
        <v>100</v>
      </c>
      <c r="Q1752" s="80">
        <v>9140072</v>
      </c>
      <c r="R1752" s="80"/>
      <c r="S1752" s="80"/>
    </row>
    <row r="1753" spans="1:19">
      <c r="A1753" s="7">
        <v>1782</v>
      </c>
      <c r="B1753" s="266" t="s">
        <v>17331</v>
      </c>
      <c r="C1753" s="12" t="s">
        <v>10393</v>
      </c>
      <c r="D1753" s="7" t="str">
        <f t="shared" si="133"/>
        <v>长荣箱</v>
      </c>
      <c r="E1753" s="12" t="s">
        <v>17174</v>
      </c>
      <c r="F1753" s="19">
        <v>41789</v>
      </c>
      <c r="G1753" s="80">
        <v>100</v>
      </c>
      <c r="H1753" s="7" t="str">
        <f t="shared" ref="H1753:H1779" si="134">IF(I1753="","空","重")</f>
        <v>重</v>
      </c>
      <c r="I1753" s="24">
        <v>41794</v>
      </c>
      <c r="J1753" s="27"/>
      <c r="K1753" s="260" t="s">
        <v>17363</v>
      </c>
      <c r="L1753" s="11"/>
      <c r="M1753" s="192"/>
      <c r="N1753" s="69"/>
      <c r="O1753" s="18" t="str">
        <f t="shared" ca="1" si="132"/>
        <v>10天</v>
      </c>
      <c r="P1753" s="80"/>
      <c r="Q1753" s="80"/>
      <c r="R1753" s="80"/>
      <c r="S1753" s="80"/>
    </row>
    <row r="1754" spans="1:19">
      <c r="A1754" s="7">
        <v>1783</v>
      </c>
      <c r="B1754" s="242" t="s">
        <v>13578</v>
      </c>
      <c r="C1754" s="12" t="s">
        <v>10393</v>
      </c>
      <c r="D1754" s="7" t="str">
        <f t="shared" si="133"/>
        <v>长荣箱</v>
      </c>
      <c r="E1754" s="12" t="s">
        <v>17174</v>
      </c>
      <c r="F1754" s="19">
        <v>41749</v>
      </c>
      <c r="G1754" s="80">
        <v>100</v>
      </c>
      <c r="H1754" s="7" t="str">
        <f t="shared" si="134"/>
        <v>重</v>
      </c>
      <c r="I1754" s="24">
        <v>41765</v>
      </c>
      <c r="J1754" s="27"/>
      <c r="K1754" s="12" t="s">
        <v>10395</v>
      </c>
      <c r="L1754" s="11"/>
      <c r="M1754" s="192" t="s">
        <v>15969</v>
      </c>
      <c r="N1754" s="69"/>
      <c r="O1754" s="18" t="str">
        <f t="shared" ca="1" si="132"/>
        <v>50天</v>
      </c>
      <c r="P1754" s="80">
        <v>100</v>
      </c>
      <c r="Q1754" s="80">
        <v>9140072</v>
      </c>
      <c r="R1754" s="80">
        <v>300</v>
      </c>
      <c r="S1754" s="80">
        <v>9140098</v>
      </c>
    </row>
    <row r="1755" spans="1:19">
      <c r="A1755" s="7">
        <v>1784</v>
      </c>
      <c r="B1755" s="241" t="s">
        <v>11512</v>
      </c>
      <c r="C1755" s="12" t="s">
        <v>10393</v>
      </c>
      <c r="D1755" s="7" t="str">
        <f t="shared" ref="D1755:D1762" si="135">IF(B1755="","","长荣箱")</f>
        <v>长荣箱</v>
      </c>
      <c r="E1755" s="12" t="s">
        <v>15481</v>
      </c>
      <c r="F1755" s="19">
        <v>41748</v>
      </c>
      <c r="G1755" s="11" t="s">
        <v>6992</v>
      </c>
      <c r="H1755" s="7" t="str">
        <f t="shared" si="134"/>
        <v>空</v>
      </c>
      <c r="I1755" s="24"/>
      <c r="J1755" s="27"/>
      <c r="K1755" s="12"/>
      <c r="L1755" s="11"/>
      <c r="M1755" s="192"/>
      <c r="N1755" s="69"/>
      <c r="O1755" s="18" t="str">
        <f t="shared" ca="1" si="132"/>
        <v/>
      </c>
      <c r="P1755" s="80"/>
      <c r="Q1755" s="80"/>
      <c r="R1755" s="80"/>
      <c r="S1755" s="80"/>
    </row>
    <row r="1756" spans="1:19">
      <c r="A1756" s="7">
        <v>1785</v>
      </c>
      <c r="B1756" s="242" t="s">
        <v>11513</v>
      </c>
      <c r="C1756" s="12" t="s">
        <v>10393</v>
      </c>
      <c r="D1756" s="7" t="str">
        <f t="shared" si="135"/>
        <v>长荣箱</v>
      </c>
      <c r="E1756" s="12" t="s">
        <v>17174</v>
      </c>
      <c r="F1756" s="19">
        <v>41750</v>
      </c>
      <c r="G1756" s="11" t="s">
        <v>14604</v>
      </c>
      <c r="H1756" s="7" t="str">
        <f t="shared" si="134"/>
        <v>重</v>
      </c>
      <c r="I1756" s="24">
        <v>41750</v>
      </c>
      <c r="J1756" s="27"/>
      <c r="K1756" s="12" t="s">
        <v>7297</v>
      </c>
      <c r="L1756" s="11"/>
      <c r="M1756" s="192" t="s">
        <v>15970</v>
      </c>
      <c r="N1756" s="69"/>
      <c r="O1756" s="18" t="str">
        <f t="shared" ca="1" si="132"/>
        <v>49天</v>
      </c>
      <c r="P1756" s="80"/>
      <c r="Q1756" s="80"/>
      <c r="R1756" s="80"/>
      <c r="S1756" s="80"/>
    </row>
    <row r="1757" spans="1:19">
      <c r="A1757" s="7">
        <v>1786</v>
      </c>
      <c r="B1757" s="242" t="s">
        <v>8712</v>
      </c>
      <c r="C1757" s="12" t="s">
        <v>10393</v>
      </c>
      <c r="D1757" s="7" t="str">
        <f t="shared" si="135"/>
        <v>长荣箱</v>
      </c>
      <c r="E1757" s="12" t="s">
        <v>15481</v>
      </c>
      <c r="F1757" s="19">
        <v>41749</v>
      </c>
      <c r="G1757" s="11" t="s">
        <v>11517</v>
      </c>
      <c r="H1757" s="7" t="str">
        <f t="shared" si="134"/>
        <v>重</v>
      </c>
      <c r="I1757" s="24">
        <v>41750</v>
      </c>
      <c r="J1757" s="27"/>
      <c r="K1757" s="12" t="s">
        <v>1381</v>
      </c>
      <c r="L1757" s="11"/>
      <c r="M1757" s="192" t="s">
        <v>15970</v>
      </c>
      <c r="N1757" s="69"/>
      <c r="O1757" s="18" t="str">
        <f t="shared" ca="1" si="132"/>
        <v>50天</v>
      </c>
      <c r="P1757" s="80"/>
      <c r="Q1757" s="80"/>
      <c r="R1757" s="80"/>
      <c r="S1757" s="80"/>
    </row>
    <row r="1758" spans="1:19">
      <c r="A1758" s="7">
        <v>1787</v>
      </c>
      <c r="B1758" s="241" t="s">
        <v>6994</v>
      </c>
      <c r="C1758" s="12" t="s">
        <v>10393</v>
      </c>
      <c r="D1758" s="7" t="str">
        <f t="shared" si="135"/>
        <v>长荣箱</v>
      </c>
      <c r="E1758" s="12" t="s">
        <v>8078</v>
      </c>
      <c r="F1758" s="19">
        <v>41756</v>
      </c>
      <c r="G1758" s="11" t="s">
        <v>14604</v>
      </c>
      <c r="H1758" s="7" t="str">
        <f t="shared" si="134"/>
        <v>空</v>
      </c>
      <c r="I1758" s="24"/>
      <c r="J1758" s="27"/>
      <c r="K1758" s="12"/>
      <c r="L1758" s="11"/>
      <c r="M1758" s="192"/>
      <c r="N1758" s="69"/>
      <c r="O1758" s="18" t="str">
        <f t="shared" ca="1" si="132"/>
        <v/>
      </c>
      <c r="P1758" s="80"/>
      <c r="Q1758" s="80"/>
      <c r="R1758" s="80"/>
      <c r="S1758" s="80"/>
    </row>
    <row r="1759" spans="1:19">
      <c r="A1759" s="7">
        <v>1788</v>
      </c>
      <c r="B1759" s="241" t="s">
        <v>16219</v>
      </c>
      <c r="C1759" s="12" t="s">
        <v>10393</v>
      </c>
      <c r="D1759" s="7" t="str">
        <f t="shared" si="135"/>
        <v>长荣箱</v>
      </c>
      <c r="E1759" s="12" t="s">
        <v>8078</v>
      </c>
      <c r="F1759" s="19">
        <v>41755</v>
      </c>
      <c r="G1759" s="11" t="s">
        <v>11518</v>
      </c>
      <c r="H1759" s="7" t="str">
        <f t="shared" si="134"/>
        <v>空</v>
      </c>
      <c r="I1759" s="24"/>
      <c r="J1759" s="27"/>
      <c r="K1759" s="12"/>
      <c r="L1759" s="11"/>
      <c r="M1759" s="192"/>
      <c r="N1759" s="69"/>
      <c r="O1759" s="18" t="str">
        <f t="shared" ca="1" si="132"/>
        <v/>
      </c>
      <c r="P1759" s="80"/>
      <c r="Q1759" s="80"/>
      <c r="R1759" s="80"/>
      <c r="S1759" s="80"/>
    </row>
    <row r="1760" spans="1:19">
      <c r="A1760" s="7">
        <v>1789</v>
      </c>
      <c r="B1760" s="241" t="s">
        <v>11514</v>
      </c>
      <c r="C1760" s="12" t="s">
        <v>10393</v>
      </c>
      <c r="D1760" s="7" t="str">
        <f t="shared" si="135"/>
        <v>长荣箱</v>
      </c>
      <c r="E1760" s="12" t="s">
        <v>8078</v>
      </c>
      <c r="F1760" s="19">
        <v>41756</v>
      </c>
      <c r="G1760" s="11" t="s">
        <v>14604</v>
      </c>
      <c r="H1760" s="7" t="str">
        <f t="shared" si="134"/>
        <v>空</v>
      </c>
      <c r="I1760" s="24"/>
      <c r="J1760" s="27"/>
      <c r="K1760" s="12"/>
      <c r="L1760" s="11"/>
      <c r="M1760" s="192"/>
      <c r="N1760" s="69"/>
      <c r="O1760" s="18" t="str">
        <f t="shared" ca="1" si="132"/>
        <v/>
      </c>
      <c r="P1760" s="80"/>
      <c r="Q1760" s="80"/>
      <c r="R1760" s="80"/>
      <c r="S1760" s="80"/>
    </row>
    <row r="1761" spans="1:19">
      <c r="A1761" s="7">
        <v>1790</v>
      </c>
      <c r="B1761" s="241" t="s">
        <v>11515</v>
      </c>
      <c r="C1761" s="12" t="s">
        <v>10393</v>
      </c>
      <c r="D1761" s="7" t="str">
        <f t="shared" si="135"/>
        <v>长荣箱</v>
      </c>
      <c r="E1761" s="12" t="s">
        <v>8078</v>
      </c>
      <c r="F1761" s="19">
        <v>41756</v>
      </c>
      <c r="G1761" s="11" t="s">
        <v>14604</v>
      </c>
      <c r="H1761" s="7" t="str">
        <f t="shared" si="134"/>
        <v>空</v>
      </c>
      <c r="I1761" s="24"/>
      <c r="J1761" s="27"/>
      <c r="K1761" s="12"/>
      <c r="L1761" s="11"/>
      <c r="M1761" s="192"/>
      <c r="N1761" s="69"/>
      <c r="O1761" s="18" t="str">
        <f t="shared" ca="1" si="132"/>
        <v/>
      </c>
      <c r="P1761" s="80"/>
      <c r="Q1761" s="80"/>
      <c r="R1761" s="80"/>
      <c r="S1761" s="80"/>
    </row>
    <row r="1762" spans="1:19">
      <c r="A1762" s="7">
        <v>1791</v>
      </c>
      <c r="B1762" s="241" t="s">
        <v>11516</v>
      </c>
      <c r="C1762" s="12" t="s">
        <v>10393</v>
      </c>
      <c r="D1762" s="7" t="str">
        <f t="shared" si="135"/>
        <v>长荣箱</v>
      </c>
      <c r="E1762" s="12" t="s">
        <v>8078</v>
      </c>
      <c r="F1762" s="19">
        <v>41753</v>
      </c>
      <c r="G1762" s="11" t="s">
        <v>14604</v>
      </c>
      <c r="H1762" s="7" t="str">
        <f t="shared" si="134"/>
        <v>空</v>
      </c>
      <c r="I1762" s="24"/>
      <c r="J1762" s="27"/>
      <c r="K1762" s="12"/>
      <c r="L1762" s="11"/>
      <c r="M1762" s="192"/>
      <c r="N1762" s="69"/>
      <c r="O1762" s="18" t="str">
        <f t="shared" ca="1" si="132"/>
        <v/>
      </c>
      <c r="P1762" s="80"/>
      <c r="Q1762" s="80"/>
      <c r="R1762" s="80"/>
      <c r="S1762" s="80"/>
    </row>
    <row r="1763" spans="1:19">
      <c r="A1763" s="7">
        <v>1804</v>
      </c>
      <c r="B1763" s="242" t="s">
        <v>9324</v>
      </c>
      <c r="C1763" s="12" t="s">
        <v>10393</v>
      </c>
      <c r="D1763" s="7" t="str">
        <f t="shared" si="133"/>
        <v>长荣箱</v>
      </c>
      <c r="E1763" s="12" t="s">
        <v>17174</v>
      </c>
      <c r="F1763" s="19">
        <v>41747</v>
      </c>
      <c r="G1763" s="11" t="s">
        <v>9840</v>
      </c>
      <c r="H1763" s="7" t="str">
        <f t="shared" si="134"/>
        <v>重</v>
      </c>
      <c r="I1763" s="24">
        <v>41747</v>
      </c>
      <c r="J1763" s="27"/>
      <c r="K1763" s="12" t="s">
        <v>13302</v>
      </c>
      <c r="L1763" s="11"/>
      <c r="M1763" s="192" t="s">
        <v>15971</v>
      </c>
      <c r="N1763" s="69"/>
      <c r="O1763" s="18" t="str">
        <f t="shared" ca="1" si="132"/>
        <v>52天</v>
      </c>
      <c r="P1763" s="80">
        <v>50</v>
      </c>
      <c r="Q1763" s="80">
        <v>9140072</v>
      </c>
      <c r="R1763" s="80"/>
      <c r="S1763" s="80"/>
    </row>
    <row r="1764" spans="1:19">
      <c r="A1764" s="7">
        <v>1805</v>
      </c>
      <c r="B1764" s="242" t="s">
        <v>9325</v>
      </c>
      <c r="C1764" s="12" t="s">
        <v>10393</v>
      </c>
      <c r="D1764" s="7" t="str">
        <f t="shared" si="133"/>
        <v>长荣箱</v>
      </c>
      <c r="E1764" s="12" t="s">
        <v>17174</v>
      </c>
      <c r="F1764" s="19">
        <v>41747</v>
      </c>
      <c r="G1764" s="80">
        <v>50</v>
      </c>
      <c r="H1764" s="7" t="str">
        <f t="shared" si="134"/>
        <v>重</v>
      </c>
      <c r="I1764" s="24">
        <v>41747</v>
      </c>
      <c r="J1764" s="27"/>
      <c r="K1764" s="12" t="s">
        <v>14285</v>
      </c>
      <c r="L1764" s="11"/>
      <c r="M1764" s="192" t="s">
        <v>15971</v>
      </c>
      <c r="N1764" s="69"/>
      <c r="O1764" s="18" t="str">
        <f t="shared" ca="1" si="132"/>
        <v>52天</v>
      </c>
      <c r="P1764" s="80">
        <v>50</v>
      </c>
      <c r="Q1764" s="80">
        <v>9140072</v>
      </c>
      <c r="R1764" s="80"/>
      <c r="S1764" s="80"/>
    </row>
    <row r="1765" spans="1:19">
      <c r="A1765" s="7">
        <v>1806</v>
      </c>
      <c r="B1765" s="241" t="s">
        <v>9326</v>
      </c>
      <c r="C1765" s="12" t="s">
        <v>10393</v>
      </c>
      <c r="D1765" s="7" t="str">
        <f t="shared" si="133"/>
        <v>长荣箱</v>
      </c>
      <c r="E1765" s="12" t="s">
        <v>15481</v>
      </c>
      <c r="F1765" s="19">
        <v>41748</v>
      </c>
      <c r="G1765" s="80">
        <v>50</v>
      </c>
      <c r="H1765" s="7" t="str">
        <f t="shared" si="134"/>
        <v>空</v>
      </c>
      <c r="I1765" s="24"/>
      <c r="J1765" s="27"/>
      <c r="K1765" s="12"/>
      <c r="L1765" s="11"/>
      <c r="M1765" s="192"/>
      <c r="N1765" s="69"/>
      <c r="O1765" s="18" t="str">
        <f t="shared" ca="1" si="132"/>
        <v/>
      </c>
      <c r="P1765" s="80">
        <v>50</v>
      </c>
      <c r="Q1765" s="80">
        <v>9140072</v>
      </c>
      <c r="R1765" s="80"/>
      <c r="S1765" s="80"/>
    </row>
    <row r="1766" spans="1:19">
      <c r="A1766" s="7">
        <v>1807</v>
      </c>
      <c r="B1766" s="247" t="s">
        <v>7298</v>
      </c>
      <c r="C1766" s="12" t="s">
        <v>10393</v>
      </c>
      <c r="D1766" s="7" t="str">
        <f t="shared" si="133"/>
        <v>长荣箱</v>
      </c>
      <c r="E1766" s="12" t="s">
        <v>15481</v>
      </c>
      <c r="F1766" s="19">
        <v>41748</v>
      </c>
      <c r="G1766" s="80">
        <v>50</v>
      </c>
      <c r="H1766" s="7" t="str">
        <f t="shared" si="134"/>
        <v>重</v>
      </c>
      <c r="I1766" s="24">
        <v>41750</v>
      </c>
      <c r="J1766" s="27"/>
      <c r="K1766" s="12" t="s">
        <v>7290</v>
      </c>
      <c r="L1766" s="11"/>
      <c r="M1766" s="192" t="s">
        <v>14799</v>
      </c>
      <c r="N1766" s="69"/>
      <c r="O1766" s="18" t="str">
        <f t="shared" ca="1" si="132"/>
        <v>51天</v>
      </c>
      <c r="P1766" s="80">
        <v>50</v>
      </c>
      <c r="Q1766" s="80">
        <v>9140072</v>
      </c>
      <c r="R1766" s="80"/>
      <c r="S1766" s="80"/>
    </row>
    <row r="1767" spans="1:19">
      <c r="A1767" s="7">
        <v>1808</v>
      </c>
      <c r="B1767" s="242" t="s">
        <v>8720</v>
      </c>
      <c r="C1767" s="12" t="s">
        <v>10393</v>
      </c>
      <c r="D1767" s="7" t="str">
        <f t="shared" si="133"/>
        <v>长荣箱</v>
      </c>
      <c r="E1767" s="12" t="s">
        <v>15481</v>
      </c>
      <c r="F1767" s="19">
        <v>41749</v>
      </c>
      <c r="G1767" s="80">
        <v>50</v>
      </c>
      <c r="H1767" s="7" t="str">
        <f t="shared" si="134"/>
        <v>重</v>
      </c>
      <c r="I1767" s="24">
        <v>41750</v>
      </c>
      <c r="J1767" s="27"/>
      <c r="K1767" s="12" t="s">
        <v>1381</v>
      </c>
      <c r="L1767" s="11"/>
      <c r="M1767" s="192" t="s">
        <v>16201</v>
      </c>
      <c r="N1767" s="69"/>
      <c r="O1767" s="18" t="str">
        <f t="shared" ca="1" si="132"/>
        <v>50天</v>
      </c>
      <c r="P1767" s="80">
        <v>50</v>
      </c>
      <c r="Q1767" s="80">
        <v>9140072</v>
      </c>
      <c r="R1767" s="80"/>
      <c r="S1767" s="80"/>
    </row>
    <row r="1768" spans="1:19">
      <c r="A1768" s="7">
        <v>1809</v>
      </c>
      <c r="B1768" s="242" t="s">
        <v>9327</v>
      </c>
      <c r="C1768" s="12" t="s">
        <v>10393</v>
      </c>
      <c r="D1768" s="7" t="str">
        <f t="shared" si="133"/>
        <v>长荣箱</v>
      </c>
      <c r="E1768" s="12" t="s">
        <v>17174</v>
      </c>
      <c r="F1768" s="19">
        <v>41749</v>
      </c>
      <c r="G1768" s="80">
        <v>50</v>
      </c>
      <c r="H1768" s="7" t="str">
        <f t="shared" si="134"/>
        <v>重</v>
      </c>
      <c r="I1768" s="24">
        <v>41766</v>
      </c>
      <c r="J1768" s="27"/>
      <c r="K1768" s="12" t="s">
        <v>13302</v>
      </c>
      <c r="L1768" s="11"/>
      <c r="M1768" s="192" t="s">
        <v>14798</v>
      </c>
      <c r="N1768" s="69"/>
      <c r="O1768" s="18" t="str">
        <f t="shared" ca="1" si="132"/>
        <v>50天</v>
      </c>
      <c r="P1768" s="80">
        <v>50</v>
      </c>
      <c r="Q1768" s="80">
        <v>9140072</v>
      </c>
      <c r="R1768" s="80"/>
      <c r="S1768" s="80"/>
    </row>
    <row r="1769" spans="1:19">
      <c r="A1769" s="7">
        <v>1810</v>
      </c>
      <c r="B1769" s="247" t="s">
        <v>7488</v>
      </c>
      <c r="C1769" s="12" t="s">
        <v>10393</v>
      </c>
      <c r="D1769" s="7" t="str">
        <f t="shared" si="133"/>
        <v>长荣箱</v>
      </c>
      <c r="E1769" s="12" t="s">
        <v>15481</v>
      </c>
      <c r="F1769" s="19">
        <v>41750</v>
      </c>
      <c r="G1769" s="80">
        <v>50</v>
      </c>
      <c r="H1769" s="7" t="str">
        <f t="shared" si="134"/>
        <v>重</v>
      </c>
      <c r="I1769" s="24">
        <v>41750</v>
      </c>
      <c r="J1769" s="27"/>
      <c r="K1769" s="12" t="s">
        <v>1381</v>
      </c>
      <c r="L1769" s="11"/>
      <c r="M1769" s="192" t="s">
        <v>14799</v>
      </c>
      <c r="N1769" s="69"/>
      <c r="O1769" s="18" t="str">
        <f t="shared" ca="1" si="132"/>
        <v>49天</v>
      </c>
      <c r="P1769" s="80">
        <v>50</v>
      </c>
      <c r="Q1769" s="80">
        <v>9140072</v>
      </c>
      <c r="R1769" s="80"/>
      <c r="S1769" s="80"/>
    </row>
    <row r="1770" spans="1:19">
      <c r="A1770" s="7">
        <v>1811</v>
      </c>
      <c r="B1770" s="242" t="s">
        <v>8709</v>
      </c>
      <c r="C1770" s="12" t="s">
        <v>10393</v>
      </c>
      <c r="D1770" s="7" t="str">
        <f t="shared" si="133"/>
        <v>长荣箱</v>
      </c>
      <c r="E1770" s="12" t="s">
        <v>15481</v>
      </c>
      <c r="F1770" s="19">
        <v>41750</v>
      </c>
      <c r="G1770" s="80">
        <v>50</v>
      </c>
      <c r="H1770" s="7" t="str">
        <f t="shared" si="134"/>
        <v>重</v>
      </c>
      <c r="I1770" s="24">
        <v>41750</v>
      </c>
      <c r="J1770" s="27"/>
      <c r="K1770" s="12" t="s">
        <v>7292</v>
      </c>
      <c r="L1770" s="11"/>
      <c r="M1770" s="192" t="s">
        <v>15970</v>
      </c>
      <c r="N1770" s="69"/>
      <c r="O1770" s="18" t="str">
        <f t="shared" ca="1" si="132"/>
        <v>49天</v>
      </c>
      <c r="P1770" s="80">
        <v>50</v>
      </c>
      <c r="Q1770" s="80">
        <v>9140072</v>
      </c>
      <c r="R1770" s="80"/>
      <c r="S1770" s="80"/>
    </row>
    <row r="1771" spans="1:19">
      <c r="A1771" s="7">
        <v>1812</v>
      </c>
      <c r="B1771" s="251" t="s">
        <v>11047</v>
      </c>
      <c r="C1771" s="12" t="s">
        <v>10393</v>
      </c>
      <c r="D1771" s="7" t="str">
        <f t="shared" si="133"/>
        <v>长荣箱</v>
      </c>
      <c r="E1771" s="12" t="s">
        <v>17174</v>
      </c>
      <c r="F1771" s="19">
        <v>41760</v>
      </c>
      <c r="G1771" s="80" t="s">
        <v>12557</v>
      </c>
      <c r="H1771" s="7" t="str">
        <f t="shared" si="134"/>
        <v>空</v>
      </c>
      <c r="I1771" s="24"/>
      <c r="J1771" s="27"/>
      <c r="K1771" s="12"/>
      <c r="L1771" s="11"/>
      <c r="M1771" s="192"/>
      <c r="N1771" s="69"/>
      <c r="O1771" s="18" t="str">
        <f t="shared" ca="1" si="132"/>
        <v/>
      </c>
      <c r="P1771" s="80">
        <v>50</v>
      </c>
      <c r="Q1771" s="80">
        <v>9140098</v>
      </c>
      <c r="R1771" s="80"/>
      <c r="S1771" s="80"/>
    </row>
    <row r="1772" spans="1:19">
      <c r="A1772" s="7">
        <v>1813</v>
      </c>
      <c r="B1772" s="251" t="s">
        <v>11048</v>
      </c>
      <c r="C1772" s="12" t="s">
        <v>10393</v>
      </c>
      <c r="D1772" s="7" t="str">
        <f t="shared" si="133"/>
        <v>长荣箱</v>
      </c>
      <c r="E1772" s="12" t="s">
        <v>17174</v>
      </c>
      <c r="F1772" s="19">
        <v>41760</v>
      </c>
      <c r="G1772" s="80" t="s">
        <v>7027</v>
      </c>
      <c r="H1772" s="7" t="str">
        <f t="shared" si="134"/>
        <v>空</v>
      </c>
      <c r="I1772" s="24"/>
      <c r="J1772" s="27"/>
      <c r="K1772" s="12"/>
      <c r="L1772" s="11"/>
      <c r="M1772" s="192"/>
      <c r="N1772" s="69"/>
      <c r="O1772" s="18" t="str">
        <f t="shared" ca="1" si="132"/>
        <v/>
      </c>
      <c r="P1772" s="80">
        <v>50</v>
      </c>
      <c r="Q1772" s="80">
        <v>9140098</v>
      </c>
      <c r="R1772" s="80"/>
      <c r="S1772" s="80"/>
    </row>
    <row r="1773" spans="1:19">
      <c r="A1773" s="7">
        <v>1814</v>
      </c>
      <c r="B1773" s="247" t="s">
        <v>11049</v>
      </c>
      <c r="C1773" s="12" t="s">
        <v>10393</v>
      </c>
      <c r="D1773" s="7" t="str">
        <f t="shared" si="133"/>
        <v>长荣箱</v>
      </c>
      <c r="E1773" s="12" t="s">
        <v>17174</v>
      </c>
      <c r="F1773" s="19">
        <v>41760</v>
      </c>
      <c r="G1773" s="80" t="s">
        <v>7027</v>
      </c>
      <c r="H1773" s="7" t="str">
        <f t="shared" si="134"/>
        <v>重</v>
      </c>
      <c r="I1773" s="24">
        <v>41766</v>
      </c>
      <c r="J1773" s="27"/>
      <c r="K1773" s="12" t="s">
        <v>10395</v>
      </c>
      <c r="L1773" s="11"/>
      <c r="M1773" s="192" t="s">
        <v>15973</v>
      </c>
      <c r="N1773" s="69"/>
      <c r="O1773" s="18" t="str">
        <f t="shared" ca="1" si="132"/>
        <v>39天</v>
      </c>
      <c r="P1773" s="80">
        <v>50</v>
      </c>
      <c r="Q1773" s="80">
        <v>9140098</v>
      </c>
      <c r="R1773" s="80">
        <v>300</v>
      </c>
      <c r="S1773" s="80">
        <v>9140098</v>
      </c>
    </row>
    <row r="1774" spans="1:19">
      <c r="A1774" s="7">
        <v>1815</v>
      </c>
      <c r="B1774" s="247" t="s">
        <v>11050</v>
      </c>
      <c r="C1774" s="12" t="s">
        <v>10393</v>
      </c>
      <c r="D1774" s="7" t="str">
        <f t="shared" si="133"/>
        <v>长荣箱</v>
      </c>
      <c r="E1774" s="12" t="s">
        <v>17174</v>
      </c>
      <c r="F1774" s="19">
        <v>41760</v>
      </c>
      <c r="G1774" s="80" t="s">
        <v>7027</v>
      </c>
      <c r="H1774" s="7" t="str">
        <f t="shared" si="134"/>
        <v>重</v>
      </c>
      <c r="I1774" s="24">
        <v>41766</v>
      </c>
      <c r="J1774" s="27"/>
      <c r="K1774" s="12" t="s">
        <v>10395</v>
      </c>
      <c r="L1774" s="11"/>
      <c r="M1774" s="192" t="s">
        <v>15973</v>
      </c>
      <c r="N1774" s="69"/>
      <c r="O1774" s="18" t="str">
        <f t="shared" ca="1" si="132"/>
        <v>39天</v>
      </c>
      <c r="P1774" s="80">
        <v>50</v>
      </c>
      <c r="Q1774" s="80">
        <v>9140098</v>
      </c>
      <c r="R1774" s="80">
        <v>300</v>
      </c>
      <c r="S1774" s="80">
        <v>9140098</v>
      </c>
    </row>
    <row r="1775" spans="1:19">
      <c r="A1775" s="7">
        <v>1816</v>
      </c>
      <c r="B1775" s="251" t="s">
        <v>11051</v>
      </c>
      <c r="C1775" s="12" t="s">
        <v>10393</v>
      </c>
      <c r="D1775" s="7" t="str">
        <f t="shared" si="133"/>
        <v>长荣箱</v>
      </c>
      <c r="E1775" s="12" t="s">
        <v>17174</v>
      </c>
      <c r="F1775" s="19">
        <v>41758</v>
      </c>
      <c r="G1775" s="80" t="s">
        <v>7027</v>
      </c>
      <c r="H1775" s="7" t="str">
        <f t="shared" si="134"/>
        <v>空</v>
      </c>
      <c r="I1775" s="24"/>
      <c r="J1775" s="27"/>
      <c r="K1775" s="12"/>
      <c r="L1775" s="11"/>
      <c r="M1775" s="192"/>
      <c r="N1775" s="69"/>
      <c r="O1775" s="18" t="str">
        <f t="shared" ca="1" si="132"/>
        <v/>
      </c>
      <c r="P1775" s="80">
        <v>50</v>
      </c>
      <c r="Q1775" s="80">
        <v>9140072</v>
      </c>
      <c r="R1775" s="80"/>
      <c r="S1775" s="80"/>
    </row>
    <row r="1776" spans="1:19">
      <c r="A1776" s="7">
        <v>1817</v>
      </c>
      <c r="B1776" s="263" t="s">
        <v>17327</v>
      </c>
      <c r="C1776" s="12" t="s">
        <v>10393</v>
      </c>
      <c r="D1776" s="7" t="str">
        <f t="shared" si="133"/>
        <v>长荣箱</v>
      </c>
      <c r="E1776" s="12" t="s">
        <v>17174</v>
      </c>
      <c r="F1776" s="19">
        <v>41758</v>
      </c>
      <c r="G1776" s="80" t="s">
        <v>7027</v>
      </c>
      <c r="H1776" s="7" t="str">
        <f t="shared" si="134"/>
        <v>重</v>
      </c>
      <c r="I1776" s="24">
        <v>41790</v>
      </c>
      <c r="J1776" s="27"/>
      <c r="K1776" s="260" t="s">
        <v>17325</v>
      </c>
      <c r="L1776" s="11"/>
      <c r="M1776" s="261" t="s">
        <v>17326</v>
      </c>
      <c r="N1776" s="69"/>
      <c r="O1776" s="18" t="str">
        <f t="shared" ca="1" si="132"/>
        <v>41天</v>
      </c>
      <c r="P1776" s="80">
        <v>50</v>
      </c>
      <c r="Q1776" s="80">
        <v>9140072</v>
      </c>
      <c r="R1776" s="80"/>
      <c r="S1776" s="80"/>
    </row>
    <row r="1777" spans="1:19">
      <c r="A1777" s="7">
        <v>1818</v>
      </c>
      <c r="B1777" s="251" t="s">
        <v>11052</v>
      </c>
      <c r="C1777" s="12" t="s">
        <v>10393</v>
      </c>
      <c r="D1777" s="7" t="str">
        <f t="shared" si="133"/>
        <v>长荣箱</v>
      </c>
      <c r="E1777" s="12" t="s">
        <v>17174</v>
      </c>
      <c r="F1777" s="19">
        <v>41760</v>
      </c>
      <c r="G1777" s="80" t="s">
        <v>7027</v>
      </c>
      <c r="H1777" s="7" t="str">
        <f t="shared" si="134"/>
        <v>空</v>
      </c>
      <c r="I1777" s="24"/>
      <c r="J1777" s="27"/>
      <c r="K1777" s="12"/>
      <c r="L1777" s="11"/>
      <c r="M1777" s="192"/>
      <c r="N1777" s="69"/>
      <c r="O1777" s="18" t="str">
        <f t="shared" ref="O1777:O1838" ca="1" si="136">IF(I1777="","",IF(ISNONTEXT(J1777),DATEDIF(F1777,TODAY(),"d")&amp;"天","出场"))</f>
        <v/>
      </c>
      <c r="P1777" s="80">
        <v>50</v>
      </c>
      <c r="Q1777" s="80">
        <v>9140098</v>
      </c>
      <c r="R1777" s="80"/>
      <c r="S1777" s="80"/>
    </row>
    <row r="1778" spans="1:19">
      <c r="A1778" s="7">
        <v>1819</v>
      </c>
      <c r="B1778" s="251" t="s">
        <v>11053</v>
      </c>
      <c r="C1778" s="12" t="s">
        <v>10393</v>
      </c>
      <c r="D1778" s="7" t="str">
        <f t="shared" si="133"/>
        <v>长荣箱</v>
      </c>
      <c r="E1778" s="12" t="s">
        <v>17174</v>
      </c>
      <c r="F1778" s="19">
        <v>41760</v>
      </c>
      <c r="G1778" s="80" t="s">
        <v>7027</v>
      </c>
      <c r="H1778" s="7" t="str">
        <f t="shared" si="134"/>
        <v>空</v>
      </c>
      <c r="I1778" s="24"/>
      <c r="J1778" s="27"/>
      <c r="K1778" s="12"/>
      <c r="L1778" s="11"/>
      <c r="M1778" s="192"/>
      <c r="N1778" s="69"/>
      <c r="O1778" s="18" t="str">
        <f t="shared" ca="1" si="136"/>
        <v/>
      </c>
      <c r="P1778" s="80">
        <v>50</v>
      </c>
      <c r="Q1778" s="80">
        <v>9140098</v>
      </c>
      <c r="R1778" s="80"/>
      <c r="S1778" s="80"/>
    </row>
    <row r="1779" spans="1:19">
      <c r="A1779" s="7">
        <v>1820</v>
      </c>
      <c r="B1779" s="251" t="s">
        <v>11054</v>
      </c>
      <c r="C1779" s="12" t="s">
        <v>10393</v>
      </c>
      <c r="D1779" s="7" t="str">
        <f t="shared" si="133"/>
        <v>长荣箱</v>
      </c>
      <c r="E1779" s="12" t="s">
        <v>17174</v>
      </c>
      <c r="F1779" s="19">
        <v>41760</v>
      </c>
      <c r="G1779" s="80" t="s">
        <v>7027</v>
      </c>
      <c r="H1779" s="7" t="str">
        <f t="shared" si="134"/>
        <v>空</v>
      </c>
      <c r="I1779" s="24"/>
      <c r="J1779" s="27"/>
      <c r="K1779" s="12"/>
      <c r="L1779" s="11"/>
      <c r="M1779" s="192"/>
      <c r="N1779" s="69"/>
      <c r="O1779" s="18" t="str">
        <f t="shared" ca="1" si="136"/>
        <v/>
      </c>
      <c r="P1779" s="80">
        <v>50</v>
      </c>
      <c r="Q1779" s="80">
        <v>9140098</v>
      </c>
      <c r="R1779" s="80"/>
      <c r="S1779" s="80"/>
    </row>
    <row r="1780" spans="1:19">
      <c r="A1780" s="7">
        <v>1821</v>
      </c>
      <c r="B1780" s="251" t="s">
        <v>11055</v>
      </c>
      <c r="C1780" s="12" t="s">
        <v>10393</v>
      </c>
      <c r="D1780" s="7" t="str">
        <f t="shared" si="133"/>
        <v>长荣箱</v>
      </c>
      <c r="E1780" s="12" t="s">
        <v>17174</v>
      </c>
      <c r="F1780" s="19">
        <v>41760</v>
      </c>
      <c r="G1780" s="80" t="s">
        <v>7027</v>
      </c>
      <c r="H1780" s="7" t="str">
        <f t="shared" ref="H1780:H1841" si="137">IF(I1780="","空","重")</f>
        <v>空</v>
      </c>
      <c r="I1780" s="24"/>
      <c r="J1780" s="27"/>
      <c r="K1780" s="12"/>
      <c r="L1780" s="11"/>
      <c r="M1780" s="192"/>
      <c r="N1780" s="69"/>
      <c r="O1780" s="18" t="str">
        <f t="shared" ca="1" si="136"/>
        <v/>
      </c>
      <c r="P1780" s="80">
        <v>50</v>
      </c>
      <c r="Q1780" s="80">
        <v>9140098</v>
      </c>
      <c r="R1780" s="80"/>
      <c r="S1780" s="80"/>
    </row>
    <row r="1781" spans="1:19">
      <c r="A1781" s="7">
        <v>1824</v>
      </c>
      <c r="B1781" s="242" t="s">
        <v>475</v>
      </c>
      <c r="C1781" s="12" t="s">
        <v>10393</v>
      </c>
      <c r="D1781" s="7" t="str">
        <f t="shared" ref="D1781:D1790" si="138">IF(B1781="","","长荣箱")</f>
        <v>长荣箱</v>
      </c>
      <c r="E1781" s="12" t="s">
        <v>17174</v>
      </c>
      <c r="F1781" s="19">
        <v>41753</v>
      </c>
      <c r="G1781" s="80" t="s">
        <v>7027</v>
      </c>
      <c r="H1781" s="7" t="str">
        <f t="shared" si="137"/>
        <v>重</v>
      </c>
      <c r="I1781" s="24">
        <v>41779</v>
      </c>
      <c r="J1781" s="27"/>
      <c r="K1781" s="12" t="s">
        <v>10395</v>
      </c>
      <c r="L1781" s="11"/>
      <c r="M1781" s="192" t="s">
        <v>1755</v>
      </c>
      <c r="N1781" s="69"/>
      <c r="O1781" s="18" t="str">
        <f t="shared" ca="1" si="136"/>
        <v>46天</v>
      </c>
      <c r="P1781" s="80">
        <v>50</v>
      </c>
      <c r="Q1781" s="80">
        <v>9140072</v>
      </c>
      <c r="R1781" s="80"/>
      <c r="S1781" s="80"/>
    </row>
    <row r="1782" spans="1:19">
      <c r="A1782" s="7">
        <v>1825</v>
      </c>
      <c r="B1782" s="242" t="s">
        <v>7018</v>
      </c>
      <c r="C1782" s="12" t="s">
        <v>10393</v>
      </c>
      <c r="D1782" s="7" t="str">
        <f t="shared" si="138"/>
        <v>长荣箱</v>
      </c>
      <c r="E1782" s="12" t="s">
        <v>17174</v>
      </c>
      <c r="F1782" s="19">
        <v>41753</v>
      </c>
      <c r="G1782" s="80" t="s">
        <v>7027</v>
      </c>
      <c r="H1782" s="7" t="str">
        <f t="shared" si="137"/>
        <v>重</v>
      </c>
      <c r="I1782" s="24">
        <v>41779</v>
      </c>
      <c r="J1782" s="27"/>
      <c r="K1782" s="12" t="s">
        <v>10395</v>
      </c>
      <c r="L1782" s="11"/>
      <c r="M1782" s="192" t="s">
        <v>1887</v>
      </c>
      <c r="N1782" s="69"/>
      <c r="O1782" s="18" t="str">
        <f t="shared" ca="1" si="136"/>
        <v>46天</v>
      </c>
      <c r="P1782" s="80">
        <v>50</v>
      </c>
      <c r="Q1782" s="80">
        <v>9140072</v>
      </c>
      <c r="R1782" s="80">
        <v>300</v>
      </c>
      <c r="S1782" s="80">
        <v>9140098</v>
      </c>
    </row>
    <row r="1783" spans="1:19">
      <c r="A1783" s="7">
        <v>1826</v>
      </c>
      <c r="B1783" s="241" t="s">
        <v>7019</v>
      </c>
      <c r="C1783" s="12" t="s">
        <v>10393</v>
      </c>
      <c r="D1783" s="7" t="str">
        <f t="shared" si="138"/>
        <v>长荣箱</v>
      </c>
      <c r="E1783" s="12" t="s">
        <v>17174</v>
      </c>
      <c r="F1783" s="19">
        <v>41756</v>
      </c>
      <c r="G1783" s="80" t="s">
        <v>7027</v>
      </c>
      <c r="H1783" s="7" t="str">
        <f t="shared" si="137"/>
        <v>空</v>
      </c>
      <c r="I1783" s="24"/>
      <c r="J1783" s="27"/>
      <c r="K1783" s="12"/>
      <c r="L1783" s="11"/>
      <c r="M1783" s="192"/>
      <c r="N1783" s="69"/>
      <c r="O1783" s="18" t="str">
        <f t="shared" ca="1" si="136"/>
        <v/>
      </c>
      <c r="P1783" s="80">
        <v>50</v>
      </c>
      <c r="Q1783" s="80">
        <v>9140072</v>
      </c>
      <c r="R1783" s="80"/>
      <c r="S1783" s="80"/>
    </row>
    <row r="1784" spans="1:19">
      <c r="A1784" s="7">
        <v>1827</v>
      </c>
      <c r="B1784" s="242" t="s">
        <v>7020</v>
      </c>
      <c r="C1784" s="12" t="s">
        <v>10393</v>
      </c>
      <c r="D1784" s="7" t="str">
        <f t="shared" si="138"/>
        <v>长荣箱</v>
      </c>
      <c r="E1784" s="12" t="s">
        <v>17174</v>
      </c>
      <c r="F1784" s="19">
        <v>41756</v>
      </c>
      <c r="G1784" s="80" t="s">
        <v>7027</v>
      </c>
      <c r="H1784" s="7" t="str">
        <f t="shared" si="137"/>
        <v>重</v>
      </c>
      <c r="I1784" s="24">
        <v>41758</v>
      </c>
      <c r="J1784" s="27"/>
      <c r="K1784" s="12" t="s">
        <v>2346</v>
      </c>
      <c r="L1784" s="11"/>
      <c r="M1784" s="192" t="s">
        <v>15974</v>
      </c>
      <c r="N1784" s="69"/>
      <c r="O1784" s="18" t="str">
        <f t="shared" ca="1" si="136"/>
        <v>43天</v>
      </c>
      <c r="P1784" s="80">
        <v>50</v>
      </c>
      <c r="Q1784" s="80">
        <v>9140072</v>
      </c>
      <c r="R1784" s="80"/>
      <c r="S1784" s="80"/>
    </row>
    <row r="1785" spans="1:19">
      <c r="A1785" s="7">
        <v>1828</v>
      </c>
      <c r="B1785" s="241" t="s">
        <v>7021</v>
      </c>
      <c r="C1785" s="12" t="s">
        <v>10393</v>
      </c>
      <c r="D1785" s="7" t="str">
        <f t="shared" si="138"/>
        <v>长荣箱</v>
      </c>
      <c r="E1785" s="12" t="s">
        <v>15481</v>
      </c>
      <c r="F1785" s="19">
        <v>41757</v>
      </c>
      <c r="G1785" s="80" t="s">
        <v>7027</v>
      </c>
      <c r="H1785" s="7" t="str">
        <f t="shared" si="137"/>
        <v>空</v>
      </c>
      <c r="I1785" s="24"/>
      <c r="J1785" s="27"/>
      <c r="K1785" s="12"/>
      <c r="L1785" s="11"/>
      <c r="M1785" s="192"/>
      <c r="N1785" s="69"/>
      <c r="O1785" s="18" t="str">
        <f t="shared" ca="1" si="136"/>
        <v/>
      </c>
      <c r="P1785" s="80">
        <v>50</v>
      </c>
      <c r="Q1785" s="80">
        <v>9140072</v>
      </c>
      <c r="R1785" s="80"/>
      <c r="S1785" s="80"/>
    </row>
    <row r="1786" spans="1:19">
      <c r="A1786" s="7">
        <v>1829</v>
      </c>
      <c r="B1786" s="241" t="s">
        <v>7022</v>
      </c>
      <c r="C1786" s="12" t="s">
        <v>10393</v>
      </c>
      <c r="D1786" s="7" t="str">
        <f t="shared" si="138"/>
        <v>长荣箱</v>
      </c>
      <c r="E1786" s="12" t="s">
        <v>15481</v>
      </c>
      <c r="F1786" s="19">
        <v>41757</v>
      </c>
      <c r="G1786" s="80" t="s">
        <v>7027</v>
      </c>
      <c r="H1786" s="7" t="str">
        <f t="shared" si="137"/>
        <v>空</v>
      </c>
      <c r="I1786" s="24"/>
      <c r="J1786" s="27"/>
      <c r="K1786" s="12"/>
      <c r="L1786" s="11"/>
      <c r="M1786" s="192"/>
      <c r="N1786" s="69"/>
      <c r="O1786" s="18" t="str">
        <f t="shared" ca="1" si="136"/>
        <v/>
      </c>
      <c r="P1786" s="80">
        <v>50</v>
      </c>
      <c r="Q1786" s="80">
        <v>9140072</v>
      </c>
      <c r="R1786" s="80"/>
      <c r="S1786" s="80"/>
    </row>
    <row r="1787" spans="1:19">
      <c r="A1787" s="7">
        <v>1830</v>
      </c>
      <c r="B1787" s="241" t="s">
        <v>7023</v>
      </c>
      <c r="C1787" s="12" t="s">
        <v>10393</v>
      </c>
      <c r="D1787" s="7" t="str">
        <f t="shared" si="138"/>
        <v>长荣箱</v>
      </c>
      <c r="E1787" s="12" t="s">
        <v>15481</v>
      </c>
      <c r="F1787" s="19">
        <v>41757</v>
      </c>
      <c r="G1787" s="80" t="s">
        <v>7027</v>
      </c>
      <c r="H1787" s="7" t="str">
        <f t="shared" si="137"/>
        <v>空</v>
      </c>
      <c r="I1787" s="24"/>
      <c r="J1787" s="27"/>
      <c r="K1787" s="12"/>
      <c r="L1787" s="11"/>
      <c r="M1787" s="192"/>
      <c r="N1787" s="69"/>
      <c r="O1787" s="18" t="str">
        <f t="shared" ca="1" si="136"/>
        <v/>
      </c>
      <c r="P1787" s="80">
        <v>50</v>
      </c>
      <c r="Q1787" s="80">
        <v>9140072</v>
      </c>
      <c r="R1787" s="80"/>
      <c r="S1787" s="80"/>
    </row>
    <row r="1788" spans="1:19">
      <c r="A1788" s="7">
        <v>1831</v>
      </c>
      <c r="B1788" s="241" t="s">
        <v>7024</v>
      </c>
      <c r="C1788" s="12" t="s">
        <v>10393</v>
      </c>
      <c r="D1788" s="7" t="str">
        <f t="shared" si="138"/>
        <v>长荣箱</v>
      </c>
      <c r="E1788" s="12" t="s">
        <v>15481</v>
      </c>
      <c r="F1788" s="19">
        <v>41757</v>
      </c>
      <c r="G1788" s="80" t="s">
        <v>7027</v>
      </c>
      <c r="H1788" s="7" t="str">
        <f t="shared" si="137"/>
        <v>空</v>
      </c>
      <c r="I1788" s="24"/>
      <c r="J1788" s="27"/>
      <c r="K1788" s="12"/>
      <c r="L1788" s="11"/>
      <c r="M1788" s="192"/>
      <c r="N1788" s="69"/>
      <c r="O1788" s="18" t="str">
        <f t="shared" ca="1" si="136"/>
        <v/>
      </c>
      <c r="P1788" s="80">
        <v>50</v>
      </c>
      <c r="Q1788" s="80">
        <v>9140072</v>
      </c>
      <c r="R1788" s="80"/>
      <c r="S1788" s="80"/>
    </row>
    <row r="1789" spans="1:19">
      <c r="A1789" s="7">
        <v>1832</v>
      </c>
      <c r="B1789" s="241" t="s">
        <v>7025</v>
      </c>
      <c r="C1789" s="12" t="s">
        <v>10393</v>
      </c>
      <c r="D1789" s="7" t="str">
        <f t="shared" si="138"/>
        <v>长荣箱</v>
      </c>
      <c r="E1789" s="12" t="s">
        <v>17174</v>
      </c>
      <c r="F1789" s="19">
        <v>41758</v>
      </c>
      <c r="G1789" s="80" t="s">
        <v>7027</v>
      </c>
      <c r="H1789" s="7" t="str">
        <f t="shared" si="137"/>
        <v>空</v>
      </c>
      <c r="I1789" s="24"/>
      <c r="J1789" s="27"/>
      <c r="K1789" s="12"/>
      <c r="L1789" s="11"/>
      <c r="M1789" s="192"/>
      <c r="N1789" s="69"/>
      <c r="O1789" s="18" t="str">
        <f t="shared" ca="1" si="136"/>
        <v/>
      </c>
      <c r="P1789" s="80">
        <v>50</v>
      </c>
      <c r="Q1789" s="80">
        <v>9140072</v>
      </c>
      <c r="R1789" s="80"/>
      <c r="S1789" s="80"/>
    </row>
    <row r="1790" spans="1:19">
      <c r="A1790" s="7">
        <v>1833</v>
      </c>
      <c r="B1790" s="242" t="s">
        <v>7026</v>
      </c>
      <c r="C1790" s="12" t="s">
        <v>10393</v>
      </c>
      <c r="D1790" s="7" t="str">
        <f t="shared" si="138"/>
        <v>长荣箱</v>
      </c>
      <c r="E1790" s="12" t="s">
        <v>17174</v>
      </c>
      <c r="F1790" s="19">
        <v>41757</v>
      </c>
      <c r="G1790" s="80" t="s">
        <v>7027</v>
      </c>
      <c r="H1790" s="7" t="str">
        <f t="shared" si="137"/>
        <v>重</v>
      </c>
      <c r="I1790" s="24">
        <v>41785</v>
      </c>
      <c r="J1790" s="27"/>
      <c r="K1790" s="12" t="s">
        <v>16203</v>
      </c>
      <c r="L1790" s="11"/>
      <c r="M1790" s="192" t="s">
        <v>185</v>
      </c>
      <c r="N1790" s="69"/>
      <c r="O1790" s="18" t="str">
        <f t="shared" ca="1" si="136"/>
        <v>42天</v>
      </c>
      <c r="P1790" s="80">
        <v>50</v>
      </c>
      <c r="Q1790" s="80">
        <v>9140072</v>
      </c>
      <c r="R1790" s="80"/>
      <c r="S1790" s="80"/>
    </row>
    <row r="1791" spans="1:19">
      <c r="A1791" s="7">
        <v>1834</v>
      </c>
      <c r="B1791" s="251" t="s">
        <v>17148</v>
      </c>
      <c r="C1791" s="12" t="s">
        <v>10393</v>
      </c>
      <c r="D1791" s="7" t="str">
        <f t="shared" ref="D1791:D1806" si="139">IF(B1791="","","长荣箱")</f>
        <v>长荣箱</v>
      </c>
      <c r="E1791" s="12" t="s">
        <v>17174</v>
      </c>
      <c r="F1791" s="19">
        <v>41763</v>
      </c>
      <c r="G1791" s="11" t="s">
        <v>9289</v>
      </c>
      <c r="H1791" s="7" t="str">
        <f t="shared" si="137"/>
        <v>空</v>
      </c>
      <c r="I1791" s="24"/>
      <c r="J1791" s="27"/>
      <c r="K1791" s="12"/>
      <c r="L1791" s="11"/>
      <c r="M1791" s="192"/>
      <c r="N1791" s="69"/>
      <c r="O1791" s="18" t="str">
        <f t="shared" ca="1" si="136"/>
        <v/>
      </c>
      <c r="P1791" s="80">
        <v>50</v>
      </c>
      <c r="Q1791" s="80">
        <v>9140098</v>
      </c>
      <c r="R1791" s="80"/>
      <c r="S1791" s="80"/>
    </row>
    <row r="1792" spans="1:19">
      <c r="A1792" s="7">
        <v>1835</v>
      </c>
      <c r="B1792" s="251" t="s">
        <v>11056</v>
      </c>
      <c r="C1792" s="12" t="s">
        <v>10393</v>
      </c>
      <c r="D1792" s="7" t="str">
        <f t="shared" si="139"/>
        <v>长荣箱</v>
      </c>
      <c r="E1792" s="12" t="s">
        <v>17174</v>
      </c>
      <c r="F1792" s="19">
        <v>41763</v>
      </c>
      <c r="G1792" s="11" t="s">
        <v>11064</v>
      </c>
      <c r="H1792" s="7" t="str">
        <f t="shared" si="137"/>
        <v>空</v>
      </c>
      <c r="I1792" s="24"/>
      <c r="J1792" s="27"/>
      <c r="K1792" s="12"/>
      <c r="L1792" s="11"/>
      <c r="M1792" s="192"/>
      <c r="N1792" s="69"/>
      <c r="O1792" s="18" t="str">
        <f t="shared" ca="1" si="136"/>
        <v/>
      </c>
      <c r="P1792" s="80">
        <v>50</v>
      </c>
      <c r="Q1792" s="80">
        <v>9140098</v>
      </c>
      <c r="R1792" s="80"/>
      <c r="S1792" s="80"/>
    </row>
    <row r="1793" spans="1:19">
      <c r="A1793" s="7">
        <v>1836</v>
      </c>
      <c r="B1793" s="251" t="s">
        <v>12562</v>
      </c>
      <c r="C1793" s="12" t="s">
        <v>10393</v>
      </c>
      <c r="D1793" s="7" t="str">
        <f t="shared" si="139"/>
        <v>长荣箱</v>
      </c>
      <c r="E1793" s="12" t="s">
        <v>15481</v>
      </c>
      <c r="F1793" s="19">
        <v>41762</v>
      </c>
      <c r="G1793" s="11" t="s">
        <v>9289</v>
      </c>
      <c r="H1793" s="7" t="str">
        <f t="shared" si="137"/>
        <v>空</v>
      </c>
      <c r="I1793" s="24"/>
      <c r="J1793" s="27"/>
      <c r="K1793" s="12"/>
      <c r="L1793" s="11"/>
      <c r="M1793" s="192"/>
      <c r="N1793" s="69"/>
      <c r="O1793" s="18" t="str">
        <f t="shared" ca="1" si="136"/>
        <v/>
      </c>
      <c r="P1793" s="80">
        <v>50</v>
      </c>
      <c r="Q1793" s="80">
        <v>9140098</v>
      </c>
      <c r="R1793" s="80"/>
      <c r="S1793" s="80"/>
    </row>
    <row r="1794" spans="1:19">
      <c r="A1794" s="7">
        <v>1837</v>
      </c>
      <c r="B1794" s="251" t="s">
        <v>12563</v>
      </c>
      <c r="C1794" s="12" t="s">
        <v>10393</v>
      </c>
      <c r="D1794" s="7" t="str">
        <f t="shared" si="139"/>
        <v>长荣箱</v>
      </c>
      <c r="E1794" s="12" t="s">
        <v>15481</v>
      </c>
      <c r="F1794" s="19">
        <v>41762</v>
      </c>
      <c r="G1794" s="11" t="s">
        <v>11064</v>
      </c>
      <c r="H1794" s="7" t="str">
        <f t="shared" si="137"/>
        <v>空</v>
      </c>
      <c r="I1794" s="24"/>
      <c r="J1794" s="27"/>
      <c r="K1794" s="12"/>
      <c r="L1794" s="11"/>
      <c r="M1794" s="192"/>
      <c r="N1794" s="69"/>
      <c r="O1794" s="18" t="str">
        <f t="shared" ca="1" si="136"/>
        <v/>
      </c>
      <c r="P1794" s="80">
        <v>50</v>
      </c>
      <c r="Q1794" s="80">
        <v>9140098</v>
      </c>
      <c r="R1794" s="80"/>
      <c r="S1794" s="80"/>
    </row>
    <row r="1795" spans="1:19">
      <c r="A1795" s="7">
        <v>1838</v>
      </c>
      <c r="B1795" s="247" t="s">
        <v>12564</v>
      </c>
      <c r="C1795" s="12" t="s">
        <v>10393</v>
      </c>
      <c r="D1795" s="7" t="str">
        <f t="shared" si="139"/>
        <v>长荣箱</v>
      </c>
      <c r="E1795" s="12" t="s">
        <v>17174</v>
      </c>
      <c r="F1795" s="19">
        <v>41762</v>
      </c>
      <c r="G1795" s="11" t="s">
        <v>11064</v>
      </c>
      <c r="H1795" s="7" t="str">
        <f t="shared" si="137"/>
        <v>重</v>
      </c>
      <c r="I1795" s="24">
        <v>41788</v>
      </c>
      <c r="J1795" s="27"/>
      <c r="K1795" s="12" t="s">
        <v>178</v>
      </c>
      <c r="L1795" s="11"/>
      <c r="M1795" s="167" t="s">
        <v>184</v>
      </c>
      <c r="N1795" s="69"/>
      <c r="O1795" s="18" t="str">
        <f t="shared" ca="1" si="136"/>
        <v>37天</v>
      </c>
      <c r="P1795" s="80">
        <v>50</v>
      </c>
      <c r="Q1795" s="80">
        <v>9140098</v>
      </c>
      <c r="R1795" s="80">
        <v>300</v>
      </c>
      <c r="S1795" s="80">
        <v>9140098</v>
      </c>
    </row>
    <row r="1796" spans="1:19">
      <c r="A1796" s="7">
        <v>1839</v>
      </c>
      <c r="B1796" s="251" t="s">
        <v>12565</v>
      </c>
      <c r="C1796" s="12" t="s">
        <v>10393</v>
      </c>
      <c r="D1796" s="7" t="str">
        <f t="shared" si="139"/>
        <v>长荣箱</v>
      </c>
      <c r="E1796" s="12" t="s">
        <v>17174</v>
      </c>
      <c r="F1796" s="19">
        <v>41762</v>
      </c>
      <c r="G1796" s="11" t="s">
        <v>11064</v>
      </c>
      <c r="H1796" s="7" t="str">
        <f t="shared" si="137"/>
        <v>空</v>
      </c>
      <c r="I1796" s="24"/>
      <c r="J1796" s="27"/>
      <c r="K1796" s="12"/>
      <c r="L1796" s="11"/>
      <c r="M1796" s="192"/>
      <c r="N1796" s="69"/>
      <c r="O1796" s="18" t="str">
        <f t="shared" ca="1" si="136"/>
        <v/>
      </c>
      <c r="P1796" s="80">
        <v>50</v>
      </c>
      <c r="Q1796" s="80">
        <v>9140098</v>
      </c>
      <c r="R1796" s="80"/>
      <c r="S1796" s="80"/>
    </row>
    <row r="1797" spans="1:19">
      <c r="A1797" s="7">
        <v>1840</v>
      </c>
      <c r="B1797" s="251" t="s">
        <v>17149</v>
      </c>
      <c r="C1797" s="12" t="s">
        <v>10393</v>
      </c>
      <c r="D1797" s="7" t="str">
        <f t="shared" si="139"/>
        <v>长荣箱</v>
      </c>
      <c r="E1797" s="12" t="s">
        <v>17174</v>
      </c>
      <c r="F1797" s="19">
        <v>41763</v>
      </c>
      <c r="G1797" s="11" t="s">
        <v>11064</v>
      </c>
      <c r="H1797" s="7" t="str">
        <f t="shared" si="137"/>
        <v>空</v>
      </c>
      <c r="I1797" s="24"/>
      <c r="J1797" s="27"/>
      <c r="K1797" s="12"/>
      <c r="L1797" s="11"/>
      <c r="M1797" s="192"/>
      <c r="N1797" s="69"/>
      <c r="O1797" s="18" t="str">
        <f t="shared" ca="1" si="136"/>
        <v/>
      </c>
      <c r="P1797" s="80">
        <v>50</v>
      </c>
      <c r="Q1797" s="80">
        <v>9140098</v>
      </c>
      <c r="R1797" s="80"/>
      <c r="S1797" s="80"/>
    </row>
    <row r="1798" spans="1:19">
      <c r="A1798" s="7">
        <v>1841</v>
      </c>
      <c r="B1798" s="251" t="s">
        <v>17150</v>
      </c>
      <c r="C1798" s="12" t="s">
        <v>10393</v>
      </c>
      <c r="D1798" s="7" t="str">
        <f t="shared" si="139"/>
        <v>长荣箱</v>
      </c>
      <c r="E1798" s="12" t="s">
        <v>17174</v>
      </c>
      <c r="F1798" s="19">
        <v>41763</v>
      </c>
      <c r="G1798" s="11" t="s">
        <v>11064</v>
      </c>
      <c r="H1798" s="7" t="str">
        <f t="shared" si="137"/>
        <v>空</v>
      </c>
      <c r="I1798" s="24"/>
      <c r="J1798" s="27"/>
      <c r="K1798" s="12"/>
      <c r="L1798" s="11"/>
      <c r="M1798" s="192"/>
      <c r="N1798" s="69"/>
      <c r="O1798" s="18" t="str">
        <f t="shared" ca="1" si="136"/>
        <v/>
      </c>
      <c r="P1798" s="80">
        <v>50</v>
      </c>
      <c r="Q1798" s="80">
        <v>9140098</v>
      </c>
      <c r="R1798" s="80"/>
      <c r="S1798" s="80"/>
    </row>
    <row r="1799" spans="1:19">
      <c r="A1799" s="7">
        <v>1842</v>
      </c>
      <c r="B1799" s="251" t="s">
        <v>11057</v>
      </c>
      <c r="C1799" s="12" t="s">
        <v>10393</v>
      </c>
      <c r="D1799" s="7" t="str">
        <f t="shared" si="139"/>
        <v>长荣箱</v>
      </c>
      <c r="E1799" s="12" t="s">
        <v>17174</v>
      </c>
      <c r="F1799" s="19">
        <v>41763</v>
      </c>
      <c r="G1799" s="11" t="s">
        <v>11064</v>
      </c>
      <c r="H1799" s="7" t="str">
        <f t="shared" si="137"/>
        <v>空</v>
      </c>
      <c r="I1799" s="24"/>
      <c r="J1799" s="27"/>
      <c r="K1799" s="12"/>
      <c r="L1799" s="11"/>
      <c r="M1799" s="192"/>
      <c r="N1799" s="69"/>
      <c r="O1799" s="18" t="str">
        <f t="shared" ca="1" si="136"/>
        <v/>
      </c>
      <c r="P1799" s="80">
        <v>50</v>
      </c>
      <c r="Q1799" s="80">
        <v>9140098</v>
      </c>
      <c r="R1799" s="80"/>
      <c r="S1799" s="80"/>
    </row>
    <row r="1800" spans="1:19">
      <c r="A1800" s="7">
        <v>1843</v>
      </c>
      <c r="B1800" s="251" t="s">
        <v>17151</v>
      </c>
      <c r="C1800" s="12" t="s">
        <v>10393</v>
      </c>
      <c r="D1800" s="7" t="str">
        <f t="shared" si="139"/>
        <v>长荣箱</v>
      </c>
      <c r="E1800" s="12" t="s">
        <v>17174</v>
      </c>
      <c r="F1800" s="19">
        <v>41763</v>
      </c>
      <c r="G1800" s="11" t="s">
        <v>11064</v>
      </c>
      <c r="H1800" s="7" t="str">
        <f t="shared" si="137"/>
        <v>空</v>
      </c>
      <c r="I1800" s="24"/>
      <c r="J1800" s="27"/>
      <c r="K1800" s="12"/>
      <c r="L1800" s="11"/>
      <c r="M1800" s="192"/>
      <c r="N1800" s="69"/>
      <c r="O1800" s="18" t="str">
        <f t="shared" ca="1" si="136"/>
        <v/>
      </c>
      <c r="P1800" s="80">
        <v>50</v>
      </c>
      <c r="Q1800" s="80">
        <v>9140098</v>
      </c>
      <c r="R1800" s="80"/>
      <c r="S1800" s="80"/>
    </row>
    <row r="1801" spans="1:19">
      <c r="A1801" s="7">
        <v>1844</v>
      </c>
      <c r="B1801" s="251" t="s">
        <v>11058</v>
      </c>
      <c r="C1801" s="12" t="s">
        <v>10393</v>
      </c>
      <c r="D1801" s="7" t="str">
        <f t="shared" si="139"/>
        <v>长荣箱</v>
      </c>
      <c r="E1801" s="12" t="s">
        <v>15481</v>
      </c>
      <c r="F1801" s="19">
        <v>41768</v>
      </c>
      <c r="G1801" s="11" t="s">
        <v>16145</v>
      </c>
      <c r="H1801" s="7" t="str">
        <f t="shared" si="137"/>
        <v>空</v>
      </c>
      <c r="I1801" s="24"/>
      <c r="J1801" s="27"/>
      <c r="K1801" s="12"/>
      <c r="L1801" s="11"/>
      <c r="M1801" s="192"/>
      <c r="N1801" s="69"/>
      <c r="O1801" s="18" t="str">
        <f t="shared" ca="1" si="136"/>
        <v/>
      </c>
      <c r="P1801" s="80">
        <v>50</v>
      </c>
      <c r="Q1801" s="80">
        <v>9140098</v>
      </c>
      <c r="R1801" s="80"/>
      <c r="S1801" s="80"/>
    </row>
    <row r="1802" spans="1:19">
      <c r="A1802" s="7">
        <v>1845</v>
      </c>
      <c r="B1802" s="251" t="s">
        <v>11059</v>
      </c>
      <c r="C1802" s="12" t="s">
        <v>10393</v>
      </c>
      <c r="D1802" s="7" t="str">
        <f t="shared" si="139"/>
        <v>长荣箱</v>
      </c>
      <c r="E1802" s="12" t="s">
        <v>15481</v>
      </c>
      <c r="F1802" s="19">
        <v>41768</v>
      </c>
      <c r="G1802" s="11" t="s">
        <v>11064</v>
      </c>
      <c r="H1802" s="7" t="str">
        <f t="shared" si="137"/>
        <v>空</v>
      </c>
      <c r="I1802" s="24"/>
      <c r="J1802" s="27"/>
      <c r="K1802" s="12"/>
      <c r="L1802" s="11"/>
      <c r="M1802" s="192"/>
      <c r="N1802" s="69"/>
      <c r="O1802" s="18" t="str">
        <f t="shared" ca="1" si="136"/>
        <v/>
      </c>
      <c r="P1802" s="80">
        <v>50</v>
      </c>
      <c r="Q1802" s="80">
        <v>9140098</v>
      </c>
      <c r="R1802" s="80"/>
      <c r="S1802" s="80"/>
    </row>
    <row r="1803" spans="1:19">
      <c r="A1803" s="7">
        <v>1846</v>
      </c>
      <c r="B1803" s="251" t="s">
        <v>11060</v>
      </c>
      <c r="C1803" s="12" t="s">
        <v>10393</v>
      </c>
      <c r="D1803" s="7" t="str">
        <f t="shared" si="139"/>
        <v>长荣箱</v>
      </c>
      <c r="E1803" s="12" t="s">
        <v>15481</v>
      </c>
      <c r="F1803" s="19">
        <v>41765</v>
      </c>
      <c r="G1803" s="11" t="s">
        <v>9289</v>
      </c>
      <c r="H1803" s="7" t="str">
        <f t="shared" si="137"/>
        <v>空</v>
      </c>
      <c r="I1803" s="24"/>
      <c r="J1803" s="27"/>
      <c r="K1803" s="12"/>
      <c r="L1803" s="11"/>
      <c r="M1803" s="192"/>
      <c r="N1803" s="69"/>
      <c r="O1803" s="18" t="str">
        <f t="shared" ca="1" si="136"/>
        <v/>
      </c>
      <c r="P1803" s="80">
        <v>50</v>
      </c>
      <c r="Q1803" s="80">
        <v>9140098</v>
      </c>
      <c r="R1803" s="80"/>
      <c r="S1803" s="80"/>
    </row>
    <row r="1804" spans="1:19">
      <c r="A1804" s="7">
        <v>1847</v>
      </c>
      <c r="B1804" s="251" t="s">
        <v>11061</v>
      </c>
      <c r="C1804" s="12" t="s">
        <v>10393</v>
      </c>
      <c r="D1804" s="7" t="str">
        <f t="shared" si="139"/>
        <v>长荣箱</v>
      </c>
      <c r="E1804" s="12" t="s">
        <v>15481</v>
      </c>
      <c r="F1804" s="19">
        <v>41765</v>
      </c>
      <c r="G1804" s="11" t="s">
        <v>11064</v>
      </c>
      <c r="H1804" s="7" t="str">
        <f t="shared" si="137"/>
        <v>空</v>
      </c>
      <c r="I1804" s="24"/>
      <c r="J1804" s="27"/>
      <c r="K1804" s="12"/>
      <c r="L1804" s="11"/>
      <c r="M1804" s="192"/>
      <c r="N1804" s="69"/>
      <c r="O1804" s="18" t="str">
        <f t="shared" ca="1" si="136"/>
        <v/>
      </c>
      <c r="P1804" s="80">
        <v>50</v>
      </c>
      <c r="Q1804" s="80">
        <v>9140098</v>
      </c>
      <c r="R1804" s="80"/>
      <c r="S1804" s="80"/>
    </row>
    <row r="1805" spans="1:19">
      <c r="A1805" s="7">
        <v>1848</v>
      </c>
      <c r="B1805" s="251" t="s">
        <v>11062</v>
      </c>
      <c r="C1805" s="12" t="s">
        <v>10393</v>
      </c>
      <c r="D1805" s="7" t="str">
        <f t="shared" si="139"/>
        <v>长荣箱</v>
      </c>
      <c r="E1805" s="12" t="s">
        <v>15481</v>
      </c>
      <c r="F1805" s="19">
        <v>41764</v>
      </c>
      <c r="G1805" s="11" t="s">
        <v>9289</v>
      </c>
      <c r="H1805" s="7" t="str">
        <f t="shared" si="137"/>
        <v>空</v>
      </c>
      <c r="I1805" s="24"/>
      <c r="J1805" s="27"/>
      <c r="K1805" s="12"/>
      <c r="L1805" s="11"/>
      <c r="M1805" s="192"/>
      <c r="N1805" s="69"/>
      <c r="O1805" s="18" t="str">
        <f t="shared" ca="1" si="136"/>
        <v/>
      </c>
      <c r="P1805" s="80">
        <v>50</v>
      </c>
      <c r="Q1805" s="80">
        <v>9140098</v>
      </c>
      <c r="R1805" s="80"/>
      <c r="S1805" s="80"/>
    </row>
    <row r="1806" spans="1:19">
      <c r="A1806" s="7">
        <v>1849</v>
      </c>
      <c r="B1806" s="251" t="s">
        <v>11063</v>
      </c>
      <c r="C1806" s="12" t="s">
        <v>10393</v>
      </c>
      <c r="D1806" s="7" t="str">
        <f t="shared" si="139"/>
        <v>长荣箱</v>
      </c>
      <c r="E1806" s="12" t="s">
        <v>15481</v>
      </c>
      <c r="F1806" s="19">
        <v>41764</v>
      </c>
      <c r="G1806" s="11" t="s">
        <v>11064</v>
      </c>
      <c r="H1806" s="7" t="str">
        <f t="shared" si="137"/>
        <v>空</v>
      </c>
      <c r="I1806" s="24"/>
      <c r="J1806" s="27"/>
      <c r="K1806" s="12"/>
      <c r="L1806" s="11"/>
      <c r="M1806" s="192"/>
      <c r="N1806" s="69"/>
      <c r="O1806" s="18" t="str">
        <f t="shared" ca="1" si="136"/>
        <v/>
      </c>
      <c r="P1806" s="80">
        <v>50</v>
      </c>
      <c r="Q1806" s="80">
        <v>9140098</v>
      </c>
      <c r="R1806" s="80"/>
      <c r="S1806" s="80"/>
    </row>
    <row r="1807" spans="1:19">
      <c r="A1807" s="7">
        <v>1850</v>
      </c>
      <c r="B1807" s="251" t="s">
        <v>11065</v>
      </c>
      <c r="C1807" s="12" t="s">
        <v>10393</v>
      </c>
      <c r="D1807" s="7" t="str">
        <f t="shared" ref="D1807:D1816" si="140">IF(B1807="","","长荣箱")</f>
        <v>长荣箱</v>
      </c>
      <c r="E1807" s="12" t="s">
        <v>15481</v>
      </c>
      <c r="F1807" s="19">
        <v>41766</v>
      </c>
      <c r="G1807" s="11" t="s">
        <v>2123</v>
      </c>
      <c r="H1807" s="7" t="str">
        <f t="shared" si="137"/>
        <v>空</v>
      </c>
      <c r="I1807" s="24"/>
      <c r="J1807" s="27"/>
      <c r="K1807" s="12"/>
      <c r="L1807" s="11"/>
      <c r="M1807" s="192"/>
      <c r="N1807" s="69"/>
      <c r="O1807" s="18" t="str">
        <f t="shared" ca="1" si="136"/>
        <v/>
      </c>
      <c r="P1807" s="80">
        <v>50</v>
      </c>
      <c r="Q1807" s="80">
        <v>9140098</v>
      </c>
      <c r="R1807" s="80"/>
      <c r="S1807" s="80"/>
    </row>
    <row r="1808" spans="1:19">
      <c r="A1808" s="7">
        <v>1851</v>
      </c>
      <c r="B1808" s="251" t="s">
        <v>11066</v>
      </c>
      <c r="C1808" s="12" t="s">
        <v>10393</v>
      </c>
      <c r="D1808" s="7" t="str">
        <f t="shared" si="140"/>
        <v>长荣箱</v>
      </c>
      <c r="E1808" s="12" t="s">
        <v>15481</v>
      </c>
      <c r="F1808" s="19">
        <v>41766</v>
      </c>
      <c r="G1808" s="80">
        <v>50</v>
      </c>
      <c r="H1808" s="7" t="str">
        <f t="shared" si="137"/>
        <v>空</v>
      </c>
      <c r="I1808" s="24"/>
      <c r="J1808" s="27"/>
      <c r="K1808" s="12"/>
      <c r="L1808" s="11"/>
      <c r="M1808" s="192"/>
      <c r="N1808" s="69"/>
      <c r="O1808" s="18" t="str">
        <f t="shared" ca="1" si="136"/>
        <v/>
      </c>
      <c r="P1808" s="80">
        <v>50</v>
      </c>
      <c r="Q1808" s="80">
        <v>9140098</v>
      </c>
      <c r="R1808" s="80"/>
      <c r="S1808" s="80"/>
    </row>
    <row r="1809" spans="1:19">
      <c r="A1809" s="7">
        <v>1852</v>
      </c>
      <c r="B1809" s="251" t="s">
        <v>11067</v>
      </c>
      <c r="C1809" s="12" t="s">
        <v>10393</v>
      </c>
      <c r="D1809" s="7" t="str">
        <f t="shared" si="140"/>
        <v>长荣箱</v>
      </c>
      <c r="E1809" s="12" t="s">
        <v>15481</v>
      </c>
      <c r="F1809" s="19">
        <v>41766</v>
      </c>
      <c r="G1809" s="80">
        <v>50</v>
      </c>
      <c r="H1809" s="7" t="str">
        <f t="shared" si="137"/>
        <v>空</v>
      </c>
      <c r="I1809" s="24"/>
      <c r="J1809" s="27"/>
      <c r="K1809" s="12"/>
      <c r="L1809" s="11"/>
      <c r="M1809" s="192"/>
      <c r="N1809" s="69"/>
      <c r="O1809" s="18" t="str">
        <f t="shared" ca="1" si="136"/>
        <v/>
      </c>
      <c r="P1809" s="80">
        <v>50</v>
      </c>
      <c r="Q1809" s="80">
        <v>9140098</v>
      </c>
      <c r="R1809" s="80"/>
      <c r="S1809" s="80"/>
    </row>
    <row r="1810" spans="1:19">
      <c r="A1810" s="7">
        <v>1853</v>
      </c>
      <c r="B1810" s="251" t="s">
        <v>11068</v>
      </c>
      <c r="C1810" s="12" t="s">
        <v>10393</v>
      </c>
      <c r="D1810" s="7" t="str">
        <f t="shared" si="140"/>
        <v>长荣箱</v>
      </c>
      <c r="E1810" s="12" t="s">
        <v>15481</v>
      </c>
      <c r="F1810" s="19">
        <v>41766</v>
      </c>
      <c r="G1810" s="80">
        <v>50</v>
      </c>
      <c r="H1810" s="7" t="str">
        <f t="shared" si="137"/>
        <v>空</v>
      </c>
      <c r="I1810" s="24"/>
      <c r="J1810" s="27"/>
      <c r="K1810" s="12"/>
      <c r="L1810" s="11"/>
      <c r="M1810" s="192"/>
      <c r="N1810" s="69"/>
      <c r="O1810" s="18" t="str">
        <f t="shared" ca="1" si="136"/>
        <v/>
      </c>
      <c r="P1810" s="80">
        <v>50</v>
      </c>
      <c r="Q1810" s="80">
        <v>9140098</v>
      </c>
      <c r="R1810" s="80"/>
      <c r="S1810" s="80"/>
    </row>
    <row r="1811" spans="1:19">
      <c r="A1811" s="7">
        <v>1854</v>
      </c>
      <c r="B1811" s="251" t="s">
        <v>11069</v>
      </c>
      <c r="C1811" s="12" t="s">
        <v>10393</v>
      </c>
      <c r="D1811" s="7" t="str">
        <f t="shared" si="140"/>
        <v>长荣箱</v>
      </c>
      <c r="E1811" s="12" t="s">
        <v>15481</v>
      </c>
      <c r="F1811" s="19">
        <v>41767</v>
      </c>
      <c r="G1811" s="80">
        <v>50</v>
      </c>
      <c r="H1811" s="7" t="str">
        <f t="shared" si="137"/>
        <v>空</v>
      </c>
      <c r="I1811" s="24"/>
      <c r="J1811" s="27"/>
      <c r="K1811" s="12"/>
      <c r="L1811" s="11"/>
      <c r="M1811" s="192"/>
      <c r="N1811" s="69"/>
      <c r="O1811" s="18" t="str">
        <f t="shared" ca="1" si="136"/>
        <v/>
      </c>
      <c r="P1811" s="80">
        <v>50</v>
      </c>
      <c r="Q1811" s="80">
        <v>9140098</v>
      </c>
      <c r="R1811" s="80"/>
      <c r="S1811" s="80"/>
    </row>
    <row r="1812" spans="1:19">
      <c r="A1812" s="7">
        <v>1855</v>
      </c>
      <c r="B1812" s="251" t="s">
        <v>11070</v>
      </c>
      <c r="C1812" s="12" t="s">
        <v>10393</v>
      </c>
      <c r="D1812" s="7" t="str">
        <f t="shared" si="140"/>
        <v>长荣箱</v>
      </c>
      <c r="E1812" s="12" t="s">
        <v>15481</v>
      </c>
      <c r="F1812" s="19">
        <v>41767</v>
      </c>
      <c r="G1812" s="80">
        <v>50</v>
      </c>
      <c r="H1812" s="7" t="str">
        <f t="shared" si="137"/>
        <v>空</v>
      </c>
      <c r="I1812" s="24"/>
      <c r="J1812" s="27"/>
      <c r="K1812" s="12"/>
      <c r="L1812" s="11"/>
      <c r="M1812" s="192"/>
      <c r="N1812" s="69"/>
      <c r="O1812" s="18" t="str">
        <f t="shared" ca="1" si="136"/>
        <v/>
      </c>
      <c r="P1812" s="80">
        <v>50</v>
      </c>
      <c r="Q1812" s="80">
        <v>9140098</v>
      </c>
      <c r="R1812" s="80"/>
      <c r="S1812" s="80"/>
    </row>
    <row r="1813" spans="1:19">
      <c r="A1813" s="7">
        <v>1856</v>
      </c>
      <c r="B1813" s="251" t="s">
        <v>11071</v>
      </c>
      <c r="C1813" s="12" t="s">
        <v>10393</v>
      </c>
      <c r="D1813" s="7" t="str">
        <f t="shared" si="140"/>
        <v>长荣箱</v>
      </c>
      <c r="E1813" s="12" t="s">
        <v>15481</v>
      </c>
      <c r="F1813" s="19">
        <v>41767</v>
      </c>
      <c r="G1813" s="80">
        <v>50</v>
      </c>
      <c r="H1813" s="7" t="str">
        <f t="shared" si="137"/>
        <v>空</v>
      </c>
      <c r="I1813" s="24"/>
      <c r="J1813" s="27"/>
      <c r="K1813" s="12"/>
      <c r="L1813" s="11"/>
      <c r="M1813" s="192"/>
      <c r="N1813" s="69"/>
      <c r="O1813" s="18" t="str">
        <f t="shared" ca="1" si="136"/>
        <v/>
      </c>
      <c r="P1813" s="80">
        <v>50</v>
      </c>
      <c r="Q1813" s="80">
        <v>9140098</v>
      </c>
      <c r="R1813" s="80"/>
      <c r="S1813" s="80"/>
    </row>
    <row r="1814" spans="1:19">
      <c r="A1814" s="7">
        <v>1857</v>
      </c>
      <c r="B1814" s="251" t="s">
        <v>11072</v>
      </c>
      <c r="C1814" s="12" t="s">
        <v>10393</v>
      </c>
      <c r="D1814" s="7" t="str">
        <f t="shared" si="140"/>
        <v>长荣箱</v>
      </c>
      <c r="E1814" s="12" t="s">
        <v>15481</v>
      </c>
      <c r="F1814" s="19">
        <v>41767</v>
      </c>
      <c r="G1814" s="80">
        <v>50</v>
      </c>
      <c r="H1814" s="7" t="str">
        <f t="shared" si="137"/>
        <v>空</v>
      </c>
      <c r="I1814" s="24"/>
      <c r="J1814" s="27"/>
      <c r="K1814" s="12"/>
      <c r="L1814" s="11"/>
      <c r="M1814" s="192"/>
      <c r="N1814" s="69"/>
      <c r="O1814" s="18" t="str">
        <f t="shared" ca="1" si="136"/>
        <v/>
      </c>
      <c r="P1814" s="80">
        <v>50</v>
      </c>
      <c r="Q1814" s="80">
        <v>9140098</v>
      </c>
      <c r="R1814" s="80"/>
      <c r="S1814" s="80"/>
    </row>
    <row r="1815" spans="1:19">
      <c r="A1815" s="7">
        <v>1858</v>
      </c>
      <c r="B1815" s="251" t="s">
        <v>11073</v>
      </c>
      <c r="C1815" s="12" t="s">
        <v>10393</v>
      </c>
      <c r="D1815" s="7" t="str">
        <f t="shared" si="140"/>
        <v>长荣箱</v>
      </c>
      <c r="E1815" s="12" t="s">
        <v>15481</v>
      </c>
      <c r="F1815" s="19">
        <v>41766</v>
      </c>
      <c r="G1815" s="80">
        <v>50</v>
      </c>
      <c r="H1815" s="7" t="str">
        <f t="shared" si="137"/>
        <v>空</v>
      </c>
      <c r="I1815" s="24"/>
      <c r="J1815" s="27"/>
      <c r="K1815" s="12"/>
      <c r="L1815" s="11"/>
      <c r="M1815" s="192"/>
      <c r="N1815" s="69"/>
      <c r="O1815" s="18" t="str">
        <f t="shared" ca="1" si="136"/>
        <v/>
      </c>
      <c r="P1815" s="80">
        <v>50</v>
      </c>
      <c r="Q1815" s="80">
        <v>9140098</v>
      </c>
      <c r="R1815" s="80"/>
      <c r="S1815" s="80"/>
    </row>
    <row r="1816" spans="1:19">
      <c r="A1816" s="7">
        <v>1859</v>
      </c>
      <c r="B1816" s="251" t="s">
        <v>11074</v>
      </c>
      <c r="C1816" s="12" t="s">
        <v>10393</v>
      </c>
      <c r="D1816" s="7" t="str">
        <f t="shared" si="140"/>
        <v>长荣箱</v>
      </c>
      <c r="E1816" s="12" t="s">
        <v>15481</v>
      </c>
      <c r="F1816" s="19">
        <v>41766</v>
      </c>
      <c r="G1816" s="80">
        <v>50</v>
      </c>
      <c r="H1816" s="7" t="str">
        <f t="shared" si="137"/>
        <v>空</v>
      </c>
      <c r="I1816" s="24"/>
      <c r="J1816" s="27"/>
      <c r="K1816" s="12"/>
      <c r="L1816" s="11"/>
      <c r="M1816" s="192"/>
      <c r="N1816" s="69"/>
      <c r="O1816" s="18" t="str">
        <f t="shared" ca="1" si="136"/>
        <v/>
      </c>
      <c r="P1816" s="80">
        <v>50</v>
      </c>
      <c r="Q1816" s="80">
        <v>9140098</v>
      </c>
      <c r="R1816" s="80"/>
      <c r="S1816" s="80"/>
    </row>
    <row r="1817" spans="1:19">
      <c r="A1817" s="7">
        <v>1860</v>
      </c>
      <c r="B1817" s="251" t="s">
        <v>9285</v>
      </c>
      <c r="C1817" s="12" t="s">
        <v>10393</v>
      </c>
      <c r="D1817" s="7" t="str">
        <f>IF(B1817="","","长荣箱")</f>
        <v>长荣箱</v>
      </c>
      <c r="E1817" s="12" t="s">
        <v>17174</v>
      </c>
      <c r="F1817" s="19">
        <v>41763</v>
      </c>
      <c r="G1817" s="11" t="s">
        <v>9289</v>
      </c>
      <c r="H1817" s="7" t="str">
        <f t="shared" si="137"/>
        <v>空</v>
      </c>
      <c r="I1817" s="24"/>
      <c r="J1817" s="27"/>
      <c r="K1817" s="12"/>
      <c r="L1817" s="11"/>
      <c r="M1817" s="192"/>
      <c r="N1817" s="69"/>
      <c r="O1817" s="18" t="str">
        <f t="shared" ca="1" si="136"/>
        <v/>
      </c>
      <c r="P1817" s="80">
        <v>50</v>
      </c>
      <c r="Q1817" s="80">
        <v>9140098</v>
      </c>
      <c r="R1817" s="80"/>
      <c r="S1817" s="80"/>
    </row>
    <row r="1818" spans="1:19">
      <c r="A1818" s="7">
        <v>1861</v>
      </c>
      <c r="B1818" s="247" t="s">
        <v>9286</v>
      </c>
      <c r="C1818" s="12" t="s">
        <v>10393</v>
      </c>
      <c r="D1818" s="7" t="str">
        <f>IF(B1818="","","长荣箱")</f>
        <v>长荣箱</v>
      </c>
      <c r="E1818" s="12" t="s">
        <v>17174</v>
      </c>
      <c r="F1818" s="19">
        <v>41765</v>
      </c>
      <c r="G1818" s="11" t="s">
        <v>9289</v>
      </c>
      <c r="H1818" s="7" t="str">
        <f t="shared" si="137"/>
        <v>重</v>
      </c>
      <c r="I1818" s="24">
        <v>41767</v>
      </c>
      <c r="J1818" s="27"/>
      <c r="K1818" s="12" t="s">
        <v>13302</v>
      </c>
      <c r="L1818" s="11"/>
      <c r="M1818" s="192" t="s">
        <v>15975</v>
      </c>
      <c r="N1818" s="69"/>
      <c r="O1818" s="18" t="str">
        <f t="shared" ca="1" si="136"/>
        <v>34天</v>
      </c>
      <c r="P1818" s="80">
        <v>50</v>
      </c>
      <c r="Q1818" s="80">
        <v>9140098</v>
      </c>
      <c r="R1818" s="80"/>
      <c r="S1818" s="80"/>
    </row>
    <row r="1819" spans="1:19">
      <c r="A1819" s="7">
        <v>1862</v>
      </c>
      <c r="B1819" s="250" t="s">
        <v>9287</v>
      </c>
      <c r="C1819" s="12" t="s">
        <v>10393</v>
      </c>
      <c r="D1819" s="7" t="str">
        <f>IF(B1819="","","长荣箱")</f>
        <v>长荣箱</v>
      </c>
      <c r="E1819" s="12" t="s">
        <v>17174</v>
      </c>
      <c r="F1819" s="19" t="str">
        <f>IF(ISNONTEXT(B1819),"","请输入日期")</f>
        <v>请输入日期</v>
      </c>
      <c r="G1819" s="11" t="s">
        <v>9289</v>
      </c>
      <c r="H1819" s="7" t="str">
        <f t="shared" si="137"/>
        <v>空</v>
      </c>
      <c r="I1819" s="24"/>
      <c r="J1819" s="27"/>
      <c r="K1819" s="12"/>
      <c r="L1819" s="11"/>
      <c r="M1819" s="192"/>
      <c r="N1819" s="69"/>
      <c r="O1819" s="18" t="str">
        <f t="shared" ca="1" si="136"/>
        <v/>
      </c>
      <c r="P1819" s="80"/>
      <c r="Q1819" s="80"/>
      <c r="R1819" s="80"/>
      <c r="S1819" s="80"/>
    </row>
    <row r="1820" spans="1:19">
      <c r="A1820" s="7">
        <v>1863</v>
      </c>
      <c r="B1820" s="251" t="s">
        <v>9288</v>
      </c>
      <c r="C1820" s="12" t="s">
        <v>10393</v>
      </c>
      <c r="D1820" s="7" t="str">
        <f>IF(B1820="","","长荣箱")</f>
        <v>长荣箱</v>
      </c>
      <c r="E1820" s="12" t="s">
        <v>15481</v>
      </c>
      <c r="F1820" s="19">
        <v>41762</v>
      </c>
      <c r="G1820" s="11" t="s">
        <v>9289</v>
      </c>
      <c r="H1820" s="7" t="str">
        <f t="shared" si="137"/>
        <v>空</v>
      </c>
      <c r="I1820" s="24"/>
      <c r="J1820" s="27"/>
      <c r="K1820" s="12"/>
      <c r="L1820" s="11"/>
      <c r="M1820" s="192"/>
      <c r="N1820" s="69"/>
      <c r="O1820" s="18" t="str">
        <f t="shared" ca="1" si="136"/>
        <v/>
      </c>
      <c r="P1820" s="80">
        <v>50</v>
      </c>
      <c r="Q1820" s="80">
        <v>9140098</v>
      </c>
      <c r="R1820" s="80"/>
      <c r="S1820" s="80"/>
    </row>
    <row r="1821" spans="1:19">
      <c r="A1821" s="7">
        <v>1864</v>
      </c>
      <c r="B1821" s="250" t="s">
        <v>8725</v>
      </c>
      <c r="C1821" s="12" t="s">
        <v>10393</v>
      </c>
      <c r="D1821" s="7" t="str">
        <f t="shared" ref="D1821:D1870" si="141">IF(B1821="","","长荣箱")</f>
        <v>长荣箱</v>
      </c>
      <c r="E1821" s="12" t="s">
        <v>17174</v>
      </c>
      <c r="F1821" s="19" t="str">
        <f>IF(ISNONTEXT(B1821),"","请输入日期")</f>
        <v>请输入日期</v>
      </c>
      <c r="G1821" s="11" t="s">
        <v>5898</v>
      </c>
      <c r="H1821" s="7" t="str">
        <f t="shared" si="137"/>
        <v>空</v>
      </c>
      <c r="I1821" s="24"/>
      <c r="J1821" s="27"/>
      <c r="K1821" s="12"/>
      <c r="L1821" s="11"/>
      <c r="M1821" s="192"/>
      <c r="N1821" s="69"/>
      <c r="O1821" s="18" t="str">
        <f t="shared" ca="1" si="136"/>
        <v/>
      </c>
      <c r="P1821" s="80"/>
      <c r="Q1821" s="80"/>
      <c r="R1821" s="80"/>
      <c r="S1821" s="80"/>
    </row>
    <row r="1822" spans="1:19">
      <c r="A1822" s="7">
        <v>1865</v>
      </c>
      <c r="B1822" s="251" t="s">
        <v>17207</v>
      </c>
      <c r="C1822" s="12" t="s">
        <v>10393</v>
      </c>
      <c r="D1822" s="7" t="str">
        <f t="shared" si="141"/>
        <v>长荣箱</v>
      </c>
      <c r="E1822" s="12" t="s">
        <v>15481</v>
      </c>
      <c r="F1822" s="19">
        <v>41762</v>
      </c>
      <c r="G1822" s="11" t="s">
        <v>12560</v>
      </c>
      <c r="H1822" s="7" t="str">
        <f t="shared" si="137"/>
        <v>空</v>
      </c>
      <c r="I1822" s="24"/>
      <c r="J1822" s="27"/>
      <c r="K1822" s="12"/>
      <c r="L1822" s="11"/>
      <c r="M1822" s="192"/>
      <c r="N1822" s="69"/>
      <c r="O1822" s="18" t="str">
        <f t="shared" ca="1" si="136"/>
        <v/>
      </c>
      <c r="P1822" s="80">
        <v>100</v>
      </c>
      <c r="Q1822" s="80">
        <v>9140098</v>
      </c>
      <c r="R1822" s="80"/>
      <c r="S1822" s="80"/>
    </row>
    <row r="1823" spans="1:19">
      <c r="A1823" s="7">
        <v>1866</v>
      </c>
      <c r="B1823" s="251" t="s">
        <v>8726</v>
      </c>
      <c r="C1823" s="12" t="s">
        <v>10393</v>
      </c>
      <c r="D1823" s="7" t="str">
        <f t="shared" si="141"/>
        <v>长荣箱</v>
      </c>
      <c r="E1823" s="12" t="s">
        <v>15481</v>
      </c>
      <c r="F1823" s="19">
        <v>41764</v>
      </c>
      <c r="G1823" s="11" t="s">
        <v>5898</v>
      </c>
      <c r="H1823" s="7" t="str">
        <f t="shared" si="137"/>
        <v>空</v>
      </c>
      <c r="I1823" s="24"/>
      <c r="J1823" s="27"/>
      <c r="K1823" s="12"/>
      <c r="L1823" s="11"/>
      <c r="M1823" s="192"/>
      <c r="N1823" s="69"/>
      <c r="O1823" s="18" t="str">
        <f t="shared" ca="1" si="136"/>
        <v/>
      </c>
      <c r="P1823" s="80">
        <v>100</v>
      </c>
      <c r="Q1823" s="80">
        <v>9140098</v>
      </c>
      <c r="R1823" s="80"/>
      <c r="S1823" s="80"/>
    </row>
    <row r="1824" spans="1:19">
      <c r="A1824" s="7">
        <v>1867</v>
      </c>
      <c r="B1824" s="250" t="s">
        <v>8727</v>
      </c>
      <c r="C1824" s="12" t="s">
        <v>10393</v>
      </c>
      <c r="D1824" s="7" t="str">
        <f t="shared" si="141"/>
        <v>长荣箱</v>
      </c>
      <c r="E1824" s="12" t="s">
        <v>17174</v>
      </c>
      <c r="F1824" s="19" t="str">
        <f>IF(ISNONTEXT(B1824),"","请输入日期")</f>
        <v>请输入日期</v>
      </c>
      <c r="G1824" s="11" t="s">
        <v>5898</v>
      </c>
      <c r="H1824" s="7" t="str">
        <f t="shared" si="137"/>
        <v>空</v>
      </c>
      <c r="I1824" s="24"/>
      <c r="J1824" s="27"/>
      <c r="K1824" s="12"/>
      <c r="L1824" s="11"/>
      <c r="M1824" s="192"/>
      <c r="N1824" s="69"/>
      <c r="O1824" s="18" t="str">
        <f t="shared" ca="1" si="136"/>
        <v/>
      </c>
      <c r="P1824" s="80"/>
      <c r="Q1824" s="80"/>
      <c r="R1824" s="80"/>
      <c r="S1824" s="80"/>
    </row>
    <row r="1825" spans="1:19">
      <c r="A1825" s="7">
        <v>1868</v>
      </c>
      <c r="B1825" s="251" t="s">
        <v>8728</v>
      </c>
      <c r="C1825" s="12" t="s">
        <v>10393</v>
      </c>
      <c r="D1825" s="7" t="str">
        <f t="shared" si="141"/>
        <v>长荣箱</v>
      </c>
      <c r="E1825" s="12" t="s">
        <v>15481</v>
      </c>
      <c r="F1825" s="19">
        <v>41762</v>
      </c>
      <c r="G1825" s="11" t="s">
        <v>5898</v>
      </c>
      <c r="H1825" s="7" t="str">
        <f t="shared" si="137"/>
        <v>空</v>
      </c>
      <c r="I1825" s="24"/>
      <c r="J1825" s="27"/>
      <c r="K1825" s="12"/>
      <c r="L1825" s="11"/>
      <c r="M1825" s="192"/>
      <c r="N1825" s="69"/>
      <c r="O1825" s="18" t="str">
        <f t="shared" ca="1" si="136"/>
        <v/>
      </c>
      <c r="P1825" s="80">
        <v>100</v>
      </c>
      <c r="Q1825" s="80">
        <v>9140098</v>
      </c>
      <c r="R1825" s="80"/>
      <c r="S1825" s="80"/>
    </row>
    <row r="1826" spans="1:19">
      <c r="A1826" s="7">
        <v>1869</v>
      </c>
      <c r="B1826" s="251" t="s">
        <v>16160</v>
      </c>
      <c r="C1826" s="12" t="s">
        <v>10393</v>
      </c>
      <c r="D1826" s="7" t="str">
        <f t="shared" si="141"/>
        <v>长荣箱</v>
      </c>
      <c r="E1826" s="12" t="s">
        <v>15481</v>
      </c>
      <c r="F1826" s="19">
        <v>41764</v>
      </c>
      <c r="G1826" s="11" t="s">
        <v>5898</v>
      </c>
      <c r="H1826" s="7" t="str">
        <f t="shared" si="137"/>
        <v>空</v>
      </c>
      <c r="I1826" s="24"/>
      <c r="J1826" s="27"/>
      <c r="K1826" s="12"/>
      <c r="L1826" s="11"/>
      <c r="M1826" s="192"/>
      <c r="N1826" s="69"/>
      <c r="O1826" s="18" t="str">
        <f t="shared" ca="1" si="136"/>
        <v/>
      </c>
      <c r="P1826" s="80">
        <v>100</v>
      </c>
      <c r="Q1826" s="80">
        <v>9140098</v>
      </c>
      <c r="R1826" s="80"/>
      <c r="S1826" s="80"/>
    </row>
    <row r="1827" spans="1:19">
      <c r="A1827" s="7">
        <v>1870</v>
      </c>
      <c r="B1827" s="251" t="s">
        <v>8729</v>
      </c>
      <c r="C1827" s="12" t="s">
        <v>10393</v>
      </c>
      <c r="D1827" s="7" t="str">
        <f t="shared" si="141"/>
        <v>长荣箱</v>
      </c>
      <c r="E1827" s="12" t="s">
        <v>17174</v>
      </c>
      <c r="F1827" s="19">
        <v>41763</v>
      </c>
      <c r="G1827" s="11" t="s">
        <v>5898</v>
      </c>
      <c r="H1827" s="7" t="str">
        <f t="shared" si="137"/>
        <v>空</v>
      </c>
      <c r="I1827" s="24"/>
      <c r="J1827" s="27"/>
      <c r="K1827" s="12"/>
      <c r="L1827" s="11"/>
      <c r="M1827" s="192"/>
      <c r="N1827" s="69"/>
      <c r="O1827" s="18" t="str">
        <f t="shared" ca="1" si="136"/>
        <v/>
      </c>
      <c r="P1827" s="80">
        <v>100</v>
      </c>
      <c r="Q1827" s="80">
        <v>9140098</v>
      </c>
      <c r="R1827" s="80"/>
      <c r="S1827" s="80"/>
    </row>
    <row r="1828" spans="1:19">
      <c r="A1828" s="7">
        <v>1871</v>
      </c>
      <c r="B1828" s="247" t="s">
        <v>8730</v>
      </c>
      <c r="C1828" s="12" t="s">
        <v>10393</v>
      </c>
      <c r="D1828" s="7" t="str">
        <f t="shared" si="141"/>
        <v>长荣箱</v>
      </c>
      <c r="E1828" s="12" t="s">
        <v>17174</v>
      </c>
      <c r="F1828" s="19">
        <v>41763</v>
      </c>
      <c r="G1828" s="11" t="s">
        <v>5898</v>
      </c>
      <c r="H1828" s="7" t="str">
        <f t="shared" si="137"/>
        <v>重</v>
      </c>
      <c r="I1828" s="24">
        <v>41779</v>
      </c>
      <c r="J1828" s="27"/>
      <c r="K1828" s="12" t="s">
        <v>10395</v>
      </c>
      <c r="L1828" s="11"/>
      <c r="M1828" s="192" t="s">
        <v>15979</v>
      </c>
      <c r="N1828" s="69"/>
      <c r="O1828" s="18" t="str">
        <f t="shared" ca="1" si="136"/>
        <v>36天</v>
      </c>
      <c r="P1828" s="80">
        <v>100</v>
      </c>
      <c r="Q1828" s="80">
        <v>9140098</v>
      </c>
      <c r="R1828" s="80">
        <v>300</v>
      </c>
      <c r="S1828" s="80">
        <v>9140098</v>
      </c>
    </row>
    <row r="1829" spans="1:19">
      <c r="A1829" s="7">
        <v>1872</v>
      </c>
      <c r="B1829" s="250" t="s">
        <v>8731</v>
      </c>
      <c r="C1829" s="12" t="s">
        <v>10393</v>
      </c>
      <c r="D1829" s="7" t="str">
        <f t="shared" si="141"/>
        <v>长荣箱</v>
      </c>
      <c r="E1829" s="12" t="s">
        <v>17174</v>
      </c>
      <c r="F1829" s="19" t="str">
        <f>IF(ISNONTEXT(B1829),"","请输入日期")</f>
        <v>请输入日期</v>
      </c>
      <c r="G1829" s="11" t="s">
        <v>5898</v>
      </c>
      <c r="H1829" s="7" t="str">
        <f t="shared" si="137"/>
        <v>空</v>
      </c>
      <c r="I1829" s="24"/>
      <c r="J1829" s="27"/>
      <c r="K1829" s="12"/>
      <c r="L1829" s="11"/>
      <c r="M1829" s="192"/>
      <c r="N1829" s="69"/>
      <c r="O1829" s="18" t="str">
        <f t="shared" ca="1" si="136"/>
        <v/>
      </c>
      <c r="P1829" s="80"/>
      <c r="Q1829" s="80"/>
      <c r="R1829" s="80"/>
      <c r="S1829" s="80"/>
    </row>
    <row r="1830" spans="1:19">
      <c r="A1830" s="7">
        <v>1873</v>
      </c>
      <c r="B1830" s="251" t="s">
        <v>8732</v>
      </c>
      <c r="C1830" s="12" t="s">
        <v>10393</v>
      </c>
      <c r="D1830" s="7" t="str">
        <f t="shared" si="141"/>
        <v>长荣箱</v>
      </c>
      <c r="E1830" s="12" t="s">
        <v>15481</v>
      </c>
      <c r="F1830" s="19">
        <v>41787</v>
      </c>
      <c r="G1830" s="11" t="s">
        <v>16060</v>
      </c>
      <c r="H1830" s="7" t="str">
        <f t="shared" si="137"/>
        <v>空</v>
      </c>
      <c r="I1830" s="24"/>
      <c r="J1830" s="27"/>
      <c r="K1830" s="12"/>
      <c r="L1830" s="11"/>
      <c r="M1830" s="192"/>
      <c r="N1830" s="69"/>
      <c r="O1830" s="18" t="str">
        <f t="shared" ca="1" si="136"/>
        <v/>
      </c>
      <c r="P1830" s="80">
        <v>100</v>
      </c>
      <c r="Q1830" s="80">
        <v>9140098</v>
      </c>
      <c r="R1830" s="80"/>
      <c r="S1830" s="80"/>
    </row>
    <row r="1831" spans="1:19">
      <c r="A1831" s="7">
        <v>1874</v>
      </c>
      <c r="B1831" s="250" t="s">
        <v>8733</v>
      </c>
      <c r="C1831" s="12" t="s">
        <v>10393</v>
      </c>
      <c r="D1831" s="7" t="str">
        <f t="shared" si="141"/>
        <v>长荣箱</v>
      </c>
      <c r="E1831" s="12" t="s">
        <v>17174</v>
      </c>
      <c r="F1831" s="19" t="str">
        <f>IF(ISNONTEXT(B1831),"","请输入日期")</f>
        <v>请输入日期</v>
      </c>
      <c r="G1831" s="11" t="s">
        <v>5898</v>
      </c>
      <c r="H1831" s="7" t="str">
        <f t="shared" si="137"/>
        <v>空</v>
      </c>
      <c r="I1831" s="24"/>
      <c r="J1831" s="27"/>
      <c r="K1831" s="12"/>
      <c r="L1831" s="11"/>
      <c r="M1831" s="192"/>
      <c r="N1831" s="69"/>
      <c r="O1831" s="18" t="str">
        <f t="shared" ca="1" si="136"/>
        <v/>
      </c>
      <c r="P1831" s="80"/>
      <c r="Q1831" s="80"/>
      <c r="R1831" s="80"/>
      <c r="S1831" s="80"/>
    </row>
    <row r="1832" spans="1:19">
      <c r="A1832" s="7">
        <v>1875</v>
      </c>
      <c r="B1832" s="251" t="s">
        <v>8734</v>
      </c>
      <c r="C1832" s="12" t="s">
        <v>10393</v>
      </c>
      <c r="D1832" s="7" t="str">
        <f t="shared" si="141"/>
        <v>长荣箱</v>
      </c>
      <c r="E1832" s="12" t="s">
        <v>17174</v>
      </c>
      <c r="F1832" s="19">
        <v>41763</v>
      </c>
      <c r="G1832" s="11" t="s">
        <v>5898</v>
      </c>
      <c r="H1832" s="7" t="str">
        <f t="shared" si="137"/>
        <v>空</v>
      </c>
      <c r="I1832" s="24"/>
      <c r="J1832" s="27"/>
      <c r="K1832" s="12"/>
      <c r="L1832" s="11"/>
      <c r="M1832" s="192"/>
      <c r="N1832" s="69"/>
      <c r="O1832" s="18" t="str">
        <f t="shared" ca="1" si="136"/>
        <v/>
      </c>
      <c r="P1832" s="80">
        <v>100</v>
      </c>
      <c r="Q1832" s="80">
        <v>9140098</v>
      </c>
      <c r="R1832" s="80"/>
      <c r="S1832" s="80"/>
    </row>
    <row r="1833" spans="1:19">
      <c r="A1833" s="7">
        <v>1876</v>
      </c>
      <c r="B1833" s="251" t="s">
        <v>8735</v>
      </c>
      <c r="C1833" s="12" t="s">
        <v>10393</v>
      </c>
      <c r="D1833" s="7" t="str">
        <f t="shared" si="141"/>
        <v>长荣箱</v>
      </c>
      <c r="E1833" s="12" t="s">
        <v>15481</v>
      </c>
      <c r="F1833" s="19">
        <v>41764</v>
      </c>
      <c r="G1833" s="11" t="s">
        <v>5898</v>
      </c>
      <c r="H1833" s="7" t="str">
        <f t="shared" si="137"/>
        <v>空</v>
      </c>
      <c r="I1833" s="24"/>
      <c r="J1833" s="27"/>
      <c r="K1833" s="12"/>
      <c r="L1833" s="11"/>
      <c r="M1833" s="192"/>
      <c r="N1833" s="69"/>
      <c r="O1833" s="18" t="str">
        <f t="shared" ca="1" si="136"/>
        <v/>
      </c>
      <c r="P1833" s="80">
        <v>100</v>
      </c>
      <c r="Q1833" s="80">
        <v>9140098</v>
      </c>
      <c r="R1833" s="80"/>
      <c r="S1833" s="80"/>
    </row>
    <row r="1834" spans="1:19">
      <c r="A1834" s="7">
        <v>1877</v>
      </c>
      <c r="B1834" s="247" t="s">
        <v>476</v>
      </c>
      <c r="C1834" s="12" t="s">
        <v>10393</v>
      </c>
      <c r="D1834" s="7" t="str">
        <f t="shared" si="141"/>
        <v>长荣箱</v>
      </c>
      <c r="E1834" s="12" t="s">
        <v>17174</v>
      </c>
      <c r="F1834" s="19">
        <v>41763</v>
      </c>
      <c r="G1834" s="11" t="s">
        <v>5898</v>
      </c>
      <c r="H1834" s="7" t="str">
        <f t="shared" si="137"/>
        <v>重</v>
      </c>
      <c r="I1834" s="24">
        <v>41780</v>
      </c>
      <c r="J1834" s="27"/>
      <c r="K1834" s="12" t="s">
        <v>5796</v>
      </c>
      <c r="L1834" s="11"/>
      <c r="M1834" s="192" t="s">
        <v>1888</v>
      </c>
      <c r="N1834" s="69"/>
      <c r="O1834" s="18" t="str">
        <f t="shared" ca="1" si="136"/>
        <v>36天</v>
      </c>
      <c r="P1834" s="80">
        <v>100</v>
      </c>
      <c r="Q1834" s="80">
        <v>9140098</v>
      </c>
      <c r="R1834" s="80"/>
      <c r="S1834" s="80"/>
    </row>
    <row r="1835" spans="1:19">
      <c r="A1835" s="7">
        <v>1878</v>
      </c>
      <c r="B1835" s="251" t="s">
        <v>8736</v>
      </c>
      <c r="C1835" s="12" t="s">
        <v>10393</v>
      </c>
      <c r="D1835" s="7" t="str">
        <f t="shared" si="141"/>
        <v>长荣箱</v>
      </c>
      <c r="E1835" s="12" t="s">
        <v>17174</v>
      </c>
      <c r="F1835" s="19">
        <v>41763</v>
      </c>
      <c r="G1835" s="11" t="s">
        <v>5898</v>
      </c>
      <c r="H1835" s="7" t="str">
        <f t="shared" si="137"/>
        <v>空</v>
      </c>
      <c r="I1835" s="24"/>
      <c r="J1835" s="27"/>
      <c r="K1835" s="12"/>
      <c r="L1835" s="11"/>
      <c r="M1835" s="192"/>
      <c r="N1835" s="69"/>
      <c r="O1835" s="18" t="str">
        <f t="shared" ca="1" si="136"/>
        <v/>
      </c>
      <c r="P1835" s="80">
        <v>100</v>
      </c>
      <c r="Q1835" s="80">
        <v>9140098</v>
      </c>
      <c r="R1835" s="80"/>
      <c r="S1835" s="80"/>
    </row>
    <row r="1836" spans="1:19">
      <c r="A1836" s="7">
        <v>1879</v>
      </c>
      <c r="B1836" s="251" t="s">
        <v>8737</v>
      </c>
      <c r="C1836" s="12" t="s">
        <v>10393</v>
      </c>
      <c r="D1836" s="7" t="str">
        <f t="shared" si="141"/>
        <v>长荣箱</v>
      </c>
      <c r="E1836" s="12" t="s">
        <v>15481</v>
      </c>
      <c r="F1836" s="19">
        <v>41764</v>
      </c>
      <c r="G1836" s="11" t="s">
        <v>5898</v>
      </c>
      <c r="H1836" s="7" t="str">
        <f t="shared" si="137"/>
        <v>空</v>
      </c>
      <c r="I1836" s="24"/>
      <c r="J1836" s="27"/>
      <c r="K1836" s="12"/>
      <c r="L1836" s="11"/>
      <c r="M1836" s="192"/>
      <c r="N1836" s="69"/>
      <c r="O1836" s="18" t="str">
        <f t="shared" ca="1" si="136"/>
        <v/>
      </c>
      <c r="P1836" s="80">
        <v>100</v>
      </c>
      <c r="Q1836" s="80">
        <v>9140098</v>
      </c>
      <c r="R1836" s="80"/>
      <c r="S1836" s="80"/>
    </row>
    <row r="1837" spans="1:19">
      <c r="A1837" s="7">
        <v>1880</v>
      </c>
      <c r="B1837" s="250" t="s">
        <v>8738</v>
      </c>
      <c r="C1837" s="12" t="s">
        <v>10393</v>
      </c>
      <c r="D1837" s="7" t="str">
        <f t="shared" si="141"/>
        <v>长荣箱</v>
      </c>
      <c r="E1837" s="12" t="s">
        <v>17174</v>
      </c>
      <c r="F1837" s="19" t="str">
        <f>IF(ISNONTEXT(B1837),"","请输入日期")</f>
        <v>请输入日期</v>
      </c>
      <c r="G1837" s="11" t="s">
        <v>5898</v>
      </c>
      <c r="H1837" s="7" t="str">
        <f t="shared" si="137"/>
        <v>空</v>
      </c>
      <c r="I1837" s="24"/>
      <c r="J1837" s="27"/>
      <c r="K1837" s="12"/>
      <c r="L1837" s="11"/>
      <c r="M1837" s="192"/>
      <c r="N1837" s="69"/>
      <c r="O1837" s="18" t="str">
        <f t="shared" ca="1" si="136"/>
        <v/>
      </c>
      <c r="P1837" s="80"/>
      <c r="Q1837" s="80"/>
      <c r="R1837" s="80"/>
      <c r="S1837" s="80"/>
    </row>
    <row r="1838" spans="1:19">
      <c r="A1838" s="7">
        <v>1881</v>
      </c>
      <c r="B1838" s="250" t="s">
        <v>8739</v>
      </c>
      <c r="C1838" s="12" t="s">
        <v>10393</v>
      </c>
      <c r="D1838" s="7" t="str">
        <f t="shared" si="141"/>
        <v>长荣箱</v>
      </c>
      <c r="E1838" s="12" t="s">
        <v>17174</v>
      </c>
      <c r="F1838" s="19" t="str">
        <f>IF(ISNONTEXT(B1838),"","请输入日期")</f>
        <v>请输入日期</v>
      </c>
      <c r="G1838" s="11" t="s">
        <v>5898</v>
      </c>
      <c r="H1838" s="7" t="str">
        <f t="shared" si="137"/>
        <v>空</v>
      </c>
      <c r="I1838" s="24"/>
      <c r="J1838" s="27"/>
      <c r="K1838" s="12"/>
      <c r="L1838" s="11"/>
      <c r="M1838" s="192"/>
      <c r="N1838" s="69"/>
      <c r="O1838" s="18" t="str">
        <f t="shared" ca="1" si="136"/>
        <v/>
      </c>
      <c r="P1838" s="80"/>
      <c r="Q1838" s="80"/>
      <c r="R1838" s="80"/>
      <c r="S1838" s="80"/>
    </row>
    <row r="1839" spans="1:19">
      <c r="A1839" s="7">
        <v>1882</v>
      </c>
      <c r="B1839" s="251" t="s">
        <v>8740</v>
      </c>
      <c r="C1839" s="12" t="s">
        <v>10393</v>
      </c>
      <c r="D1839" s="7" t="str">
        <f t="shared" si="141"/>
        <v>长荣箱</v>
      </c>
      <c r="E1839" s="12" t="s">
        <v>17174</v>
      </c>
      <c r="F1839" s="19">
        <v>41763</v>
      </c>
      <c r="G1839" s="11" t="s">
        <v>5898</v>
      </c>
      <c r="H1839" s="7" t="str">
        <f t="shared" si="137"/>
        <v>空</v>
      </c>
      <c r="I1839" s="24"/>
      <c r="J1839" s="27"/>
      <c r="K1839" s="12"/>
      <c r="L1839" s="11"/>
      <c r="M1839" s="192"/>
      <c r="N1839" s="69"/>
      <c r="O1839" s="18" t="str">
        <f t="shared" ref="O1839:O1902" ca="1" si="142">IF(I1839="","",IF(ISNONTEXT(J1839),DATEDIF(F1839,TODAY(),"d")&amp;"天","出场"))</f>
        <v/>
      </c>
      <c r="P1839" s="80">
        <v>100</v>
      </c>
      <c r="Q1839" s="80">
        <v>9140098</v>
      </c>
      <c r="R1839" s="80"/>
      <c r="S1839" s="80"/>
    </row>
    <row r="1840" spans="1:19">
      <c r="A1840" s="7">
        <v>1883</v>
      </c>
      <c r="B1840" s="251" t="s">
        <v>8741</v>
      </c>
      <c r="C1840" s="12" t="s">
        <v>10393</v>
      </c>
      <c r="D1840" s="7" t="str">
        <f t="shared" si="141"/>
        <v>长荣箱</v>
      </c>
      <c r="E1840" s="12" t="s">
        <v>15481</v>
      </c>
      <c r="F1840" s="19">
        <v>41765</v>
      </c>
      <c r="G1840" s="11" t="s">
        <v>5898</v>
      </c>
      <c r="H1840" s="7" t="str">
        <f t="shared" si="137"/>
        <v>空</v>
      </c>
      <c r="I1840" s="24"/>
      <c r="J1840" s="27"/>
      <c r="K1840" s="12"/>
      <c r="L1840" s="11"/>
      <c r="M1840" s="192"/>
      <c r="N1840" s="69"/>
      <c r="O1840" s="18" t="str">
        <f t="shared" ca="1" si="142"/>
        <v/>
      </c>
      <c r="P1840" s="80">
        <v>100</v>
      </c>
      <c r="Q1840" s="80">
        <v>9140098</v>
      </c>
      <c r="R1840" s="80"/>
      <c r="S1840" s="80"/>
    </row>
    <row r="1841" spans="1:19">
      <c r="A1841" s="7">
        <v>1884</v>
      </c>
      <c r="B1841" s="247" t="s">
        <v>8742</v>
      </c>
      <c r="C1841" s="12" t="s">
        <v>10393</v>
      </c>
      <c r="D1841" s="7" t="str">
        <f t="shared" si="141"/>
        <v>长荣箱</v>
      </c>
      <c r="E1841" s="12" t="s">
        <v>17174</v>
      </c>
      <c r="F1841" s="19">
        <v>41763</v>
      </c>
      <c r="G1841" s="11" t="s">
        <v>5898</v>
      </c>
      <c r="H1841" s="7" t="str">
        <f t="shared" si="137"/>
        <v>重</v>
      </c>
      <c r="I1841" s="24">
        <v>41785</v>
      </c>
      <c r="J1841" s="27"/>
      <c r="K1841" s="12" t="s">
        <v>16204</v>
      </c>
      <c r="L1841" s="11"/>
      <c r="M1841" s="192" t="s">
        <v>185</v>
      </c>
      <c r="N1841" s="69"/>
      <c r="O1841" s="18" t="str">
        <f t="shared" ca="1" si="142"/>
        <v>36天</v>
      </c>
      <c r="P1841" s="80">
        <v>100</v>
      </c>
      <c r="Q1841" s="80">
        <v>9140098</v>
      </c>
      <c r="R1841" s="80"/>
      <c r="S1841" s="80"/>
    </row>
    <row r="1842" spans="1:19">
      <c r="A1842" s="7">
        <v>1885</v>
      </c>
      <c r="B1842" s="251" t="s">
        <v>8743</v>
      </c>
      <c r="C1842" s="12" t="s">
        <v>10393</v>
      </c>
      <c r="D1842" s="7" t="str">
        <f t="shared" si="141"/>
        <v>长荣箱</v>
      </c>
      <c r="E1842" s="12" t="s">
        <v>17174</v>
      </c>
      <c r="F1842" s="19">
        <v>41763</v>
      </c>
      <c r="G1842" s="11" t="s">
        <v>5898</v>
      </c>
      <c r="H1842" s="7" t="str">
        <f t="shared" ref="H1842:H1905" si="143">IF(I1842="","空","重")</f>
        <v>空</v>
      </c>
      <c r="I1842" s="24"/>
      <c r="J1842" s="27"/>
      <c r="K1842" s="12"/>
      <c r="L1842" s="11"/>
      <c r="M1842" s="192"/>
      <c r="N1842" s="69"/>
      <c r="O1842" s="18" t="str">
        <f t="shared" ca="1" si="142"/>
        <v/>
      </c>
      <c r="P1842" s="80">
        <v>100</v>
      </c>
      <c r="Q1842" s="80">
        <v>9140098</v>
      </c>
      <c r="R1842" s="80"/>
      <c r="S1842" s="80"/>
    </row>
    <row r="1843" spans="1:19">
      <c r="A1843" s="7">
        <v>1886</v>
      </c>
      <c r="B1843" s="251" t="s">
        <v>8744</v>
      </c>
      <c r="C1843" s="12" t="s">
        <v>10393</v>
      </c>
      <c r="D1843" s="7" t="str">
        <f t="shared" si="141"/>
        <v>长荣箱</v>
      </c>
      <c r="E1843" s="12" t="s">
        <v>17174</v>
      </c>
      <c r="F1843" s="19">
        <v>41763</v>
      </c>
      <c r="G1843" s="11" t="s">
        <v>5898</v>
      </c>
      <c r="H1843" s="7" t="str">
        <f t="shared" si="143"/>
        <v>空</v>
      </c>
      <c r="I1843" s="24"/>
      <c r="J1843" s="27"/>
      <c r="K1843" s="12"/>
      <c r="L1843" s="11"/>
      <c r="M1843" s="192"/>
      <c r="N1843" s="69"/>
      <c r="O1843" s="18" t="str">
        <f t="shared" ca="1" si="142"/>
        <v/>
      </c>
      <c r="P1843" s="80">
        <v>100</v>
      </c>
      <c r="Q1843" s="80">
        <v>9140098</v>
      </c>
      <c r="R1843" s="80"/>
      <c r="S1843" s="80"/>
    </row>
    <row r="1844" spans="1:19">
      <c r="A1844" s="7">
        <v>1887</v>
      </c>
      <c r="B1844" s="251" t="s">
        <v>8745</v>
      </c>
      <c r="C1844" s="12" t="s">
        <v>10393</v>
      </c>
      <c r="D1844" s="7" t="str">
        <f t="shared" si="141"/>
        <v>长荣箱</v>
      </c>
      <c r="E1844" s="12" t="s">
        <v>15481</v>
      </c>
      <c r="F1844" s="19">
        <v>41762</v>
      </c>
      <c r="G1844" s="11" t="s">
        <v>5898</v>
      </c>
      <c r="H1844" s="7" t="str">
        <f t="shared" si="143"/>
        <v>空</v>
      </c>
      <c r="I1844" s="24"/>
      <c r="J1844" s="27"/>
      <c r="K1844" s="12"/>
      <c r="L1844" s="11"/>
      <c r="M1844" s="192"/>
      <c r="N1844" s="69"/>
      <c r="O1844" s="18" t="str">
        <f t="shared" ca="1" si="142"/>
        <v/>
      </c>
      <c r="P1844" s="80">
        <v>100</v>
      </c>
      <c r="Q1844" s="80">
        <v>9140098</v>
      </c>
      <c r="R1844" s="80"/>
      <c r="S1844" s="80"/>
    </row>
    <row r="1845" spans="1:19">
      <c r="A1845" s="7">
        <v>1888</v>
      </c>
      <c r="B1845" s="250" t="s">
        <v>8746</v>
      </c>
      <c r="C1845" s="12" t="s">
        <v>10393</v>
      </c>
      <c r="D1845" s="7" t="str">
        <f t="shared" si="141"/>
        <v>长荣箱</v>
      </c>
      <c r="E1845" s="12" t="s">
        <v>17174</v>
      </c>
      <c r="F1845" s="19" t="str">
        <f>IF(ISNONTEXT(B1845),"","请输入日期")</f>
        <v>请输入日期</v>
      </c>
      <c r="G1845" s="11" t="s">
        <v>5898</v>
      </c>
      <c r="H1845" s="7" t="str">
        <f t="shared" si="143"/>
        <v>空</v>
      </c>
      <c r="I1845" s="24"/>
      <c r="J1845" s="27"/>
      <c r="K1845" s="12"/>
      <c r="L1845" s="11"/>
      <c r="M1845" s="192"/>
      <c r="N1845" s="69"/>
      <c r="O1845" s="18" t="str">
        <f t="shared" ca="1" si="142"/>
        <v/>
      </c>
      <c r="P1845" s="80"/>
      <c r="Q1845" s="80"/>
      <c r="R1845" s="80"/>
      <c r="S1845" s="80"/>
    </row>
    <row r="1846" spans="1:19">
      <c r="A1846" s="7">
        <v>1889</v>
      </c>
      <c r="B1846" s="247" t="s">
        <v>8747</v>
      </c>
      <c r="C1846" s="12" t="s">
        <v>10393</v>
      </c>
      <c r="D1846" s="7" t="str">
        <f t="shared" si="141"/>
        <v>长荣箱</v>
      </c>
      <c r="E1846" s="12" t="s">
        <v>15481</v>
      </c>
      <c r="F1846" s="19">
        <v>41764</v>
      </c>
      <c r="G1846" s="11" t="s">
        <v>5898</v>
      </c>
      <c r="H1846" s="7" t="str">
        <f t="shared" si="143"/>
        <v>重</v>
      </c>
      <c r="I1846" s="24">
        <v>41779</v>
      </c>
      <c r="J1846" s="27"/>
      <c r="K1846" s="12" t="s">
        <v>10395</v>
      </c>
      <c r="L1846" s="11"/>
      <c r="M1846" s="192" t="s">
        <v>15976</v>
      </c>
      <c r="N1846" s="69"/>
      <c r="O1846" s="18" t="str">
        <f t="shared" ca="1" si="142"/>
        <v>35天</v>
      </c>
      <c r="P1846" s="80">
        <v>100</v>
      </c>
      <c r="Q1846" s="80">
        <v>9140098</v>
      </c>
      <c r="R1846" s="80"/>
      <c r="S1846" s="80"/>
    </row>
    <row r="1847" spans="1:19">
      <c r="A1847" s="7">
        <v>1890</v>
      </c>
      <c r="B1847" s="250" t="s">
        <v>8748</v>
      </c>
      <c r="C1847" s="12" t="s">
        <v>10393</v>
      </c>
      <c r="D1847" s="7" t="str">
        <f t="shared" si="141"/>
        <v>长荣箱</v>
      </c>
      <c r="E1847" s="12" t="s">
        <v>17174</v>
      </c>
      <c r="F1847" s="19" t="str">
        <f>IF(ISNONTEXT(B1847),"","请输入日期")</f>
        <v>请输入日期</v>
      </c>
      <c r="G1847" s="11" t="s">
        <v>5898</v>
      </c>
      <c r="H1847" s="7" t="str">
        <f t="shared" si="143"/>
        <v>空</v>
      </c>
      <c r="I1847" s="24"/>
      <c r="J1847" s="27"/>
      <c r="K1847" s="12"/>
      <c r="L1847" s="11"/>
      <c r="M1847" s="192"/>
      <c r="N1847" s="69"/>
      <c r="O1847" s="18" t="str">
        <f t="shared" ca="1" si="142"/>
        <v/>
      </c>
      <c r="P1847" s="80"/>
      <c r="Q1847" s="80"/>
      <c r="R1847" s="80"/>
      <c r="S1847" s="80"/>
    </row>
    <row r="1848" spans="1:19">
      <c r="A1848" s="7">
        <v>1891</v>
      </c>
      <c r="B1848" s="251" t="s">
        <v>8749</v>
      </c>
      <c r="C1848" s="12" t="s">
        <v>10393</v>
      </c>
      <c r="D1848" s="7" t="str">
        <f t="shared" si="141"/>
        <v>长荣箱</v>
      </c>
      <c r="E1848" s="12" t="s">
        <v>15481</v>
      </c>
      <c r="F1848" s="19">
        <v>41764</v>
      </c>
      <c r="G1848" s="11" t="s">
        <v>5898</v>
      </c>
      <c r="H1848" s="7" t="str">
        <f t="shared" si="143"/>
        <v>空</v>
      </c>
      <c r="I1848" s="24"/>
      <c r="J1848" s="27"/>
      <c r="K1848" s="12"/>
      <c r="L1848" s="11"/>
      <c r="M1848" s="192"/>
      <c r="N1848" s="69"/>
      <c r="O1848" s="18" t="str">
        <f t="shared" ca="1" si="142"/>
        <v/>
      </c>
      <c r="P1848" s="80">
        <v>100</v>
      </c>
      <c r="Q1848" s="80">
        <v>9140098</v>
      </c>
      <c r="R1848" s="80"/>
      <c r="S1848" s="80"/>
    </row>
    <row r="1849" spans="1:19">
      <c r="A1849" s="7">
        <v>1892</v>
      </c>
      <c r="B1849" s="250" t="s">
        <v>8750</v>
      </c>
      <c r="C1849" s="12" t="s">
        <v>10393</v>
      </c>
      <c r="D1849" s="7" t="str">
        <f t="shared" si="141"/>
        <v>长荣箱</v>
      </c>
      <c r="E1849" s="12" t="s">
        <v>17174</v>
      </c>
      <c r="F1849" s="19" t="str">
        <f>IF(ISNONTEXT(B1849),"","请输入日期")</f>
        <v>请输入日期</v>
      </c>
      <c r="G1849" s="11" t="s">
        <v>5898</v>
      </c>
      <c r="H1849" s="7" t="str">
        <f t="shared" si="143"/>
        <v>空</v>
      </c>
      <c r="I1849" s="24"/>
      <c r="J1849" s="27"/>
      <c r="K1849" s="12"/>
      <c r="L1849" s="11"/>
      <c r="M1849" s="192"/>
      <c r="N1849" s="69"/>
      <c r="O1849" s="18" t="str">
        <f t="shared" ca="1" si="142"/>
        <v/>
      </c>
      <c r="P1849" s="80"/>
      <c r="Q1849" s="80"/>
      <c r="R1849" s="80"/>
      <c r="S1849" s="80"/>
    </row>
    <row r="1850" spans="1:19">
      <c r="A1850" s="7">
        <v>1893</v>
      </c>
      <c r="B1850" s="250" t="s">
        <v>8751</v>
      </c>
      <c r="C1850" s="12" t="s">
        <v>10393</v>
      </c>
      <c r="D1850" s="7" t="str">
        <f t="shared" si="141"/>
        <v>长荣箱</v>
      </c>
      <c r="E1850" s="12" t="s">
        <v>17174</v>
      </c>
      <c r="F1850" s="19" t="str">
        <f>IF(ISNONTEXT(B1850),"","请输入日期")</f>
        <v>请输入日期</v>
      </c>
      <c r="G1850" s="11" t="s">
        <v>5898</v>
      </c>
      <c r="H1850" s="7" t="str">
        <f t="shared" si="143"/>
        <v>空</v>
      </c>
      <c r="I1850" s="24"/>
      <c r="J1850" s="27"/>
      <c r="K1850" s="12"/>
      <c r="L1850" s="11"/>
      <c r="M1850" s="192"/>
      <c r="N1850" s="69"/>
      <c r="O1850" s="18" t="str">
        <f t="shared" ca="1" si="142"/>
        <v/>
      </c>
      <c r="P1850" s="80"/>
      <c r="Q1850" s="80"/>
      <c r="R1850" s="80"/>
      <c r="S1850" s="80"/>
    </row>
    <row r="1851" spans="1:19">
      <c r="A1851" s="7">
        <v>1894</v>
      </c>
      <c r="B1851" s="251" t="s">
        <v>8752</v>
      </c>
      <c r="C1851" s="12" t="s">
        <v>10393</v>
      </c>
      <c r="D1851" s="7" t="str">
        <f t="shared" si="141"/>
        <v>长荣箱</v>
      </c>
      <c r="E1851" s="12" t="s">
        <v>15481</v>
      </c>
      <c r="F1851" s="19">
        <v>41762</v>
      </c>
      <c r="G1851" s="11" t="s">
        <v>5897</v>
      </c>
      <c r="H1851" s="7" t="str">
        <f t="shared" si="143"/>
        <v>空</v>
      </c>
      <c r="I1851" s="24"/>
      <c r="J1851" s="27"/>
      <c r="K1851" s="12"/>
      <c r="L1851" s="11"/>
      <c r="M1851" s="192"/>
      <c r="N1851" s="69"/>
      <c r="O1851" s="18" t="str">
        <f t="shared" ca="1" si="142"/>
        <v/>
      </c>
      <c r="P1851" s="80">
        <v>100</v>
      </c>
      <c r="Q1851" s="80">
        <v>9140098</v>
      </c>
      <c r="R1851" s="80"/>
      <c r="S1851" s="80"/>
    </row>
    <row r="1852" spans="1:19">
      <c r="A1852" s="7">
        <v>1895</v>
      </c>
      <c r="B1852" s="247" t="s">
        <v>8753</v>
      </c>
      <c r="C1852" s="12" t="s">
        <v>10393</v>
      </c>
      <c r="D1852" s="7" t="str">
        <f t="shared" si="141"/>
        <v>长荣箱</v>
      </c>
      <c r="E1852" s="12" t="s">
        <v>15481</v>
      </c>
      <c r="F1852" s="19">
        <v>41764</v>
      </c>
      <c r="G1852" s="11" t="s">
        <v>5897</v>
      </c>
      <c r="H1852" s="7" t="str">
        <f t="shared" si="143"/>
        <v>重</v>
      </c>
      <c r="I1852" s="24">
        <v>41765</v>
      </c>
      <c r="J1852" s="27"/>
      <c r="K1852" s="12" t="s">
        <v>10395</v>
      </c>
      <c r="L1852" s="11"/>
      <c r="M1852" s="192" t="s">
        <v>15969</v>
      </c>
      <c r="N1852" s="69"/>
      <c r="O1852" s="18" t="str">
        <f t="shared" ca="1" si="142"/>
        <v>35天</v>
      </c>
      <c r="P1852" s="80">
        <v>100</v>
      </c>
      <c r="Q1852" s="80">
        <v>9140098</v>
      </c>
      <c r="R1852" s="80">
        <v>300</v>
      </c>
      <c r="S1852" s="80">
        <v>9140098</v>
      </c>
    </row>
    <row r="1853" spans="1:19">
      <c r="A1853" s="7">
        <v>1896</v>
      </c>
      <c r="B1853" s="251" t="s">
        <v>8754</v>
      </c>
      <c r="C1853" s="12" t="s">
        <v>10393</v>
      </c>
      <c r="D1853" s="7" t="str">
        <f t="shared" si="141"/>
        <v>长荣箱</v>
      </c>
      <c r="E1853" s="12" t="s">
        <v>15481</v>
      </c>
      <c r="F1853" s="19">
        <v>41762</v>
      </c>
      <c r="G1853" s="11" t="s">
        <v>5897</v>
      </c>
      <c r="H1853" s="7" t="str">
        <f t="shared" si="143"/>
        <v>空</v>
      </c>
      <c r="I1853" s="24"/>
      <c r="J1853" s="27"/>
      <c r="K1853" s="12"/>
      <c r="L1853" s="11"/>
      <c r="M1853" s="192"/>
      <c r="N1853" s="69"/>
      <c r="O1853" s="18" t="str">
        <f t="shared" ca="1" si="142"/>
        <v/>
      </c>
      <c r="P1853" s="80">
        <v>100</v>
      </c>
      <c r="Q1853" s="80">
        <v>9140098</v>
      </c>
      <c r="R1853" s="80"/>
      <c r="S1853" s="80"/>
    </row>
    <row r="1854" spans="1:19">
      <c r="A1854" s="7">
        <v>1897</v>
      </c>
      <c r="B1854" s="251" t="s">
        <v>8755</v>
      </c>
      <c r="C1854" s="12" t="s">
        <v>10393</v>
      </c>
      <c r="D1854" s="7" t="str">
        <f t="shared" si="141"/>
        <v>长荣箱</v>
      </c>
      <c r="E1854" s="12" t="s">
        <v>15481</v>
      </c>
      <c r="F1854" s="19">
        <v>41762</v>
      </c>
      <c r="G1854" s="11" t="s">
        <v>5897</v>
      </c>
      <c r="H1854" s="7" t="str">
        <f t="shared" si="143"/>
        <v>空</v>
      </c>
      <c r="I1854" s="24"/>
      <c r="J1854" s="27"/>
      <c r="K1854" s="12"/>
      <c r="L1854" s="11"/>
      <c r="M1854" s="192"/>
      <c r="N1854" s="69"/>
      <c r="O1854" s="18" t="str">
        <f t="shared" ca="1" si="142"/>
        <v/>
      </c>
      <c r="P1854" s="80">
        <v>100</v>
      </c>
      <c r="Q1854" s="80">
        <v>9140098</v>
      </c>
      <c r="R1854" s="80"/>
      <c r="S1854" s="80"/>
    </row>
    <row r="1855" spans="1:19">
      <c r="A1855" s="7">
        <v>1898</v>
      </c>
      <c r="B1855" s="247" t="s">
        <v>477</v>
      </c>
      <c r="C1855" s="12" t="s">
        <v>10393</v>
      </c>
      <c r="D1855" s="7" t="str">
        <f t="shared" si="141"/>
        <v>长荣箱</v>
      </c>
      <c r="E1855" s="12" t="s">
        <v>17174</v>
      </c>
      <c r="F1855" s="19">
        <v>41768</v>
      </c>
      <c r="G1855" s="11" t="s">
        <v>16146</v>
      </c>
      <c r="H1855" s="7" t="str">
        <f t="shared" si="143"/>
        <v>重</v>
      </c>
      <c r="I1855" s="24">
        <v>41778</v>
      </c>
      <c r="J1855" s="27"/>
      <c r="K1855" s="12" t="s">
        <v>5796</v>
      </c>
      <c r="L1855" s="11"/>
      <c r="M1855" s="192" t="s">
        <v>15977</v>
      </c>
      <c r="N1855" s="69"/>
      <c r="O1855" s="18" t="str">
        <f t="shared" ca="1" si="142"/>
        <v>31天</v>
      </c>
      <c r="P1855" s="80">
        <v>100</v>
      </c>
      <c r="Q1855" s="80">
        <v>9140098</v>
      </c>
      <c r="R1855" s="80"/>
      <c r="S1855" s="80"/>
    </row>
    <row r="1856" spans="1:19">
      <c r="A1856" s="7">
        <v>1899</v>
      </c>
      <c r="B1856" s="251" t="s">
        <v>8756</v>
      </c>
      <c r="C1856" s="12" t="s">
        <v>10393</v>
      </c>
      <c r="D1856" s="7" t="str">
        <f t="shared" si="141"/>
        <v>长荣箱</v>
      </c>
      <c r="E1856" s="12" t="s">
        <v>15481</v>
      </c>
      <c r="F1856" s="19">
        <v>41764</v>
      </c>
      <c r="G1856" s="11" t="s">
        <v>5897</v>
      </c>
      <c r="H1856" s="7" t="str">
        <f t="shared" si="143"/>
        <v>空</v>
      </c>
      <c r="I1856" s="24"/>
      <c r="J1856" s="27"/>
      <c r="K1856" s="12"/>
      <c r="L1856" s="11"/>
      <c r="M1856" s="192"/>
      <c r="N1856" s="69"/>
      <c r="O1856" s="18" t="str">
        <f t="shared" ca="1" si="142"/>
        <v/>
      </c>
      <c r="P1856" s="80">
        <v>100</v>
      </c>
      <c r="Q1856" s="80">
        <v>9140098</v>
      </c>
      <c r="R1856" s="80"/>
      <c r="S1856" s="80"/>
    </row>
    <row r="1857" spans="1:19">
      <c r="A1857" s="7">
        <v>1900</v>
      </c>
      <c r="B1857" s="250" t="s">
        <v>8757</v>
      </c>
      <c r="C1857" s="12" t="s">
        <v>10393</v>
      </c>
      <c r="D1857" s="7" t="str">
        <f t="shared" si="141"/>
        <v>长荣箱</v>
      </c>
      <c r="E1857" s="12" t="s">
        <v>17174</v>
      </c>
      <c r="F1857" s="19" t="str">
        <f>IF(ISNONTEXT(B1857),"","请输入日期")</f>
        <v>请输入日期</v>
      </c>
      <c r="G1857" s="11" t="s">
        <v>5897</v>
      </c>
      <c r="H1857" s="7" t="str">
        <f t="shared" si="143"/>
        <v>空</v>
      </c>
      <c r="I1857" s="24"/>
      <c r="J1857" s="27"/>
      <c r="K1857" s="12"/>
      <c r="L1857" s="11"/>
      <c r="M1857" s="192"/>
      <c r="N1857" s="69"/>
      <c r="O1857" s="18" t="str">
        <f t="shared" ca="1" si="142"/>
        <v/>
      </c>
      <c r="P1857" s="80"/>
      <c r="Q1857" s="80"/>
      <c r="R1857" s="80"/>
      <c r="S1857" s="80"/>
    </row>
    <row r="1858" spans="1:19">
      <c r="A1858" s="7">
        <v>1901</v>
      </c>
      <c r="B1858" s="250" t="s">
        <v>8758</v>
      </c>
      <c r="C1858" s="12" t="s">
        <v>10393</v>
      </c>
      <c r="D1858" s="7" t="str">
        <f t="shared" si="141"/>
        <v>长荣箱</v>
      </c>
      <c r="E1858" s="12" t="s">
        <v>17174</v>
      </c>
      <c r="F1858" s="19" t="str">
        <f>IF(ISNONTEXT(B1858),"","请输入日期")</f>
        <v>请输入日期</v>
      </c>
      <c r="G1858" s="11" t="s">
        <v>5897</v>
      </c>
      <c r="H1858" s="7" t="str">
        <f t="shared" si="143"/>
        <v>空</v>
      </c>
      <c r="I1858" s="24"/>
      <c r="J1858" s="27"/>
      <c r="K1858" s="12"/>
      <c r="L1858" s="11"/>
      <c r="M1858" s="192"/>
      <c r="N1858" s="69"/>
      <c r="O1858" s="18" t="str">
        <f t="shared" ca="1" si="142"/>
        <v/>
      </c>
      <c r="P1858" s="80"/>
      <c r="Q1858" s="80"/>
      <c r="R1858" s="80"/>
      <c r="S1858" s="80"/>
    </row>
    <row r="1859" spans="1:19">
      <c r="A1859" s="7">
        <v>1902</v>
      </c>
      <c r="B1859" s="250" t="s">
        <v>5885</v>
      </c>
      <c r="C1859" s="12" t="s">
        <v>10393</v>
      </c>
      <c r="D1859" s="7" t="str">
        <f t="shared" si="141"/>
        <v>长荣箱</v>
      </c>
      <c r="E1859" s="12" t="s">
        <v>17174</v>
      </c>
      <c r="F1859" s="19" t="str">
        <f>IF(ISNONTEXT(B1859),"","请输入日期")</f>
        <v>请输入日期</v>
      </c>
      <c r="G1859" s="11" t="s">
        <v>5897</v>
      </c>
      <c r="H1859" s="7" t="str">
        <f t="shared" si="143"/>
        <v>空</v>
      </c>
      <c r="I1859" s="24"/>
      <c r="J1859" s="27"/>
      <c r="K1859" s="12"/>
      <c r="L1859" s="11"/>
      <c r="M1859" s="192"/>
      <c r="N1859" s="69"/>
      <c r="O1859" s="18" t="str">
        <f t="shared" ca="1" si="142"/>
        <v/>
      </c>
      <c r="P1859" s="80"/>
      <c r="Q1859" s="80"/>
      <c r="R1859" s="80"/>
      <c r="S1859" s="80"/>
    </row>
    <row r="1860" spans="1:19">
      <c r="A1860" s="7">
        <v>1903</v>
      </c>
      <c r="B1860" s="251" t="s">
        <v>5886</v>
      </c>
      <c r="C1860" s="12" t="s">
        <v>10393</v>
      </c>
      <c r="D1860" s="7" t="str">
        <f t="shared" si="141"/>
        <v>长荣箱</v>
      </c>
      <c r="E1860" s="12" t="s">
        <v>15481</v>
      </c>
      <c r="F1860" s="19">
        <v>41764</v>
      </c>
      <c r="G1860" s="11" t="s">
        <v>5897</v>
      </c>
      <c r="H1860" s="7" t="str">
        <f t="shared" si="143"/>
        <v>空</v>
      </c>
      <c r="I1860" s="24"/>
      <c r="J1860" s="27"/>
      <c r="K1860" s="12"/>
      <c r="L1860" s="11"/>
      <c r="M1860" s="192"/>
      <c r="N1860" s="69"/>
      <c r="O1860" s="18" t="str">
        <f t="shared" ca="1" si="142"/>
        <v/>
      </c>
      <c r="P1860" s="80">
        <v>100</v>
      </c>
      <c r="Q1860" s="80">
        <v>9140098</v>
      </c>
      <c r="R1860" s="80"/>
      <c r="S1860" s="80"/>
    </row>
    <row r="1861" spans="1:19">
      <c r="A1861" s="7">
        <v>1904</v>
      </c>
      <c r="B1861" s="250" t="s">
        <v>5887</v>
      </c>
      <c r="C1861" s="12" t="s">
        <v>10393</v>
      </c>
      <c r="D1861" s="7" t="str">
        <f t="shared" si="141"/>
        <v>长荣箱</v>
      </c>
      <c r="E1861" s="12" t="s">
        <v>17174</v>
      </c>
      <c r="F1861" s="19" t="str">
        <f>IF(ISNONTEXT(B1861),"","请输入日期")</f>
        <v>请输入日期</v>
      </c>
      <c r="G1861" s="11" t="s">
        <v>5897</v>
      </c>
      <c r="H1861" s="7" t="str">
        <f t="shared" si="143"/>
        <v>空</v>
      </c>
      <c r="I1861" s="24"/>
      <c r="J1861" s="27"/>
      <c r="K1861" s="12"/>
      <c r="L1861" s="11"/>
      <c r="M1861" s="192"/>
      <c r="N1861" s="69"/>
      <c r="O1861" s="18" t="str">
        <f t="shared" ca="1" si="142"/>
        <v/>
      </c>
      <c r="P1861" s="80"/>
      <c r="Q1861" s="80"/>
      <c r="R1861" s="80"/>
      <c r="S1861" s="80"/>
    </row>
    <row r="1862" spans="1:19">
      <c r="A1862" s="7">
        <v>1905</v>
      </c>
      <c r="B1862" s="251" t="s">
        <v>5888</v>
      </c>
      <c r="C1862" s="12" t="s">
        <v>10393</v>
      </c>
      <c r="D1862" s="7" t="str">
        <f t="shared" si="141"/>
        <v>长荣箱</v>
      </c>
      <c r="E1862" s="12" t="s">
        <v>15481</v>
      </c>
      <c r="F1862" s="19">
        <v>41762</v>
      </c>
      <c r="G1862" s="11" t="s">
        <v>5897</v>
      </c>
      <c r="H1862" s="7" t="str">
        <f t="shared" si="143"/>
        <v>空</v>
      </c>
      <c r="I1862" s="24"/>
      <c r="J1862" s="27"/>
      <c r="K1862" s="12"/>
      <c r="L1862" s="11"/>
      <c r="M1862" s="192"/>
      <c r="N1862" s="69"/>
      <c r="O1862" s="18" t="str">
        <f t="shared" ca="1" si="142"/>
        <v/>
      </c>
      <c r="P1862" s="80">
        <v>100</v>
      </c>
      <c r="Q1862" s="80">
        <v>9140098</v>
      </c>
      <c r="R1862" s="80"/>
      <c r="S1862" s="80"/>
    </row>
    <row r="1863" spans="1:19">
      <c r="A1863" s="7">
        <v>1906</v>
      </c>
      <c r="B1863" s="251" t="s">
        <v>5889</v>
      </c>
      <c r="C1863" s="12" t="s">
        <v>10393</v>
      </c>
      <c r="D1863" s="7" t="str">
        <f t="shared" si="141"/>
        <v>长荣箱</v>
      </c>
      <c r="E1863" s="12" t="s">
        <v>15481</v>
      </c>
      <c r="F1863" s="19">
        <v>41764</v>
      </c>
      <c r="G1863" s="11" t="s">
        <v>5897</v>
      </c>
      <c r="H1863" s="7" t="str">
        <f t="shared" si="143"/>
        <v>空</v>
      </c>
      <c r="I1863" s="24"/>
      <c r="J1863" s="27"/>
      <c r="K1863" s="12"/>
      <c r="L1863" s="11"/>
      <c r="M1863" s="192"/>
      <c r="N1863" s="69"/>
      <c r="O1863" s="18" t="str">
        <f t="shared" ca="1" si="142"/>
        <v/>
      </c>
      <c r="P1863" s="80">
        <v>100</v>
      </c>
      <c r="Q1863" s="80">
        <v>9140098</v>
      </c>
      <c r="R1863" s="80"/>
      <c r="S1863" s="80"/>
    </row>
    <row r="1864" spans="1:19">
      <c r="A1864" s="7">
        <v>1907</v>
      </c>
      <c r="B1864" s="251" t="s">
        <v>5890</v>
      </c>
      <c r="C1864" s="12" t="s">
        <v>10393</v>
      </c>
      <c r="D1864" s="7" t="str">
        <f t="shared" si="141"/>
        <v>长荣箱</v>
      </c>
      <c r="E1864" s="12" t="s">
        <v>17174</v>
      </c>
      <c r="F1864" s="19">
        <v>41763</v>
      </c>
      <c r="G1864" s="11" t="s">
        <v>5897</v>
      </c>
      <c r="H1864" s="7" t="str">
        <f t="shared" si="143"/>
        <v>空</v>
      </c>
      <c r="I1864" s="24"/>
      <c r="J1864" s="27"/>
      <c r="K1864" s="12"/>
      <c r="L1864" s="11"/>
      <c r="M1864" s="192"/>
      <c r="N1864" s="69"/>
      <c r="O1864" s="18" t="str">
        <f t="shared" ca="1" si="142"/>
        <v/>
      </c>
      <c r="P1864" s="80">
        <v>100</v>
      </c>
      <c r="Q1864" s="80">
        <v>9140098</v>
      </c>
      <c r="R1864" s="80"/>
      <c r="S1864" s="80"/>
    </row>
    <row r="1865" spans="1:19">
      <c r="A1865" s="7">
        <v>1908</v>
      </c>
      <c r="B1865" s="251" t="s">
        <v>5891</v>
      </c>
      <c r="C1865" s="12" t="s">
        <v>10393</v>
      </c>
      <c r="D1865" s="7" t="str">
        <f t="shared" si="141"/>
        <v>长荣箱</v>
      </c>
      <c r="E1865" s="12" t="s">
        <v>17174</v>
      </c>
      <c r="F1865" s="19">
        <v>41763</v>
      </c>
      <c r="G1865" s="11" t="s">
        <v>5897</v>
      </c>
      <c r="H1865" s="7" t="str">
        <f t="shared" si="143"/>
        <v>空</v>
      </c>
      <c r="I1865" s="24"/>
      <c r="J1865" s="27"/>
      <c r="K1865" s="12"/>
      <c r="L1865" s="11"/>
      <c r="M1865" s="192"/>
      <c r="N1865" s="69"/>
      <c r="O1865" s="18" t="str">
        <f t="shared" ca="1" si="142"/>
        <v/>
      </c>
      <c r="P1865" s="80">
        <v>100</v>
      </c>
      <c r="Q1865" s="80">
        <v>9140098</v>
      </c>
      <c r="R1865" s="80"/>
      <c r="S1865" s="80"/>
    </row>
    <row r="1866" spans="1:19">
      <c r="A1866" s="7">
        <v>1909</v>
      </c>
      <c r="B1866" s="251" t="s">
        <v>5892</v>
      </c>
      <c r="C1866" s="12" t="s">
        <v>10393</v>
      </c>
      <c r="D1866" s="7" t="str">
        <f t="shared" si="141"/>
        <v>长荣箱</v>
      </c>
      <c r="E1866" s="12" t="s">
        <v>17174</v>
      </c>
      <c r="F1866" s="19">
        <v>41763</v>
      </c>
      <c r="G1866" s="11" t="s">
        <v>5897</v>
      </c>
      <c r="H1866" s="7" t="str">
        <f t="shared" si="143"/>
        <v>空</v>
      </c>
      <c r="I1866" s="24"/>
      <c r="J1866" s="27"/>
      <c r="K1866" s="12"/>
      <c r="L1866" s="11"/>
      <c r="M1866" s="192"/>
      <c r="N1866" s="69"/>
      <c r="O1866" s="18" t="str">
        <f t="shared" ca="1" si="142"/>
        <v/>
      </c>
      <c r="P1866" s="80">
        <v>100</v>
      </c>
      <c r="Q1866" s="80">
        <v>9140098</v>
      </c>
      <c r="R1866" s="80"/>
      <c r="S1866" s="80"/>
    </row>
    <row r="1867" spans="1:19">
      <c r="A1867" s="7">
        <v>1910</v>
      </c>
      <c r="B1867" s="251" t="s">
        <v>5893</v>
      </c>
      <c r="C1867" s="12" t="s">
        <v>10393</v>
      </c>
      <c r="D1867" s="7" t="str">
        <f t="shared" si="141"/>
        <v>长荣箱</v>
      </c>
      <c r="E1867" s="12" t="s">
        <v>15481</v>
      </c>
      <c r="F1867" s="19">
        <v>41764</v>
      </c>
      <c r="G1867" s="11" t="s">
        <v>5897</v>
      </c>
      <c r="H1867" s="7" t="str">
        <f t="shared" si="143"/>
        <v>空</v>
      </c>
      <c r="I1867" s="24"/>
      <c r="J1867" s="27"/>
      <c r="K1867" s="12"/>
      <c r="L1867" s="11"/>
      <c r="M1867" s="192"/>
      <c r="N1867" s="69"/>
      <c r="O1867" s="18" t="str">
        <f t="shared" ca="1" si="142"/>
        <v/>
      </c>
      <c r="P1867" s="80">
        <v>100</v>
      </c>
      <c r="Q1867" s="80">
        <v>9140098</v>
      </c>
      <c r="R1867" s="80"/>
      <c r="S1867" s="80"/>
    </row>
    <row r="1868" spans="1:19">
      <c r="A1868" s="7">
        <v>1911</v>
      </c>
      <c r="B1868" s="250" t="s">
        <v>5894</v>
      </c>
      <c r="C1868" s="12" t="s">
        <v>10393</v>
      </c>
      <c r="D1868" s="7" t="str">
        <f t="shared" si="141"/>
        <v>长荣箱</v>
      </c>
      <c r="E1868" s="12" t="s">
        <v>17174</v>
      </c>
      <c r="F1868" s="19" t="str">
        <f>IF(ISNONTEXT(B1868),"","请输入日期")</f>
        <v>请输入日期</v>
      </c>
      <c r="G1868" s="11" t="s">
        <v>5897</v>
      </c>
      <c r="H1868" s="7" t="str">
        <f t="shared" si="143"/>
        <v>空</v>
      </c>
      <c r="I1868" s="24"/>
      <c r="J1868" s="27"/>
      <c r="K1868" s="12"/>
      <c r="L1868" s="11"/>
      <c r="M1868" s="192"/>
      <c r="N1868" s="69"/>
      <c r="O1868" s="18" t="str">
        <f t="shared" ca="1" si="142"/>
        <v/>
      </c>
      <c r="P1868" s="80"/>
      <c r="Q1868" s="80"/>
      <c r="R1868" s="80"/>
      <c r="S1868" s="80"/>
    </row>
    <row r="1869" spans="1:19">
      <c r="A1869" s="7">
        <v>1912</v>
      </c>
      <c r="B1869" s="251" t="s">
        <v>5895</v>
      </c>
      <c r="C1869" s="12" t="s">
        <v>10393</v>
      </c>
      <c r="D1869" s="7" t="str">
        <f t="shared" si="141"/>
        <v>长荣箱</v>
      </c>
      <c r="E1869" s="12" t="s">
        <v>17174</v>
      </c>
      <c r="F1869" s="19">
        <v>41758</v>
      </c>
      <c r="G1869" s="11" t="s">
        <v>5897</v>
      </c>
      <c r="H1869" s="7" t="str">
        <f t="shared" si="143"/>
        <v>空</v>
      </c>
      <c r="I1869" s="24"/>
      <c r="J1869" s="27"/>
      <c r="K1869" s="12"/>
      <c r="L1869" s="11"/>
      <c r="M1869" s="192"/>
      <c r="N1869" s="69"/>
      <c r="O1869" s="18" t="str">
        <f t="shared" ca="1" si="142"/>
        <v/>
      </c>
      <c r="P1869" s="80">
        <v>100</v>
      </c>
      <c r="Q1869" s="80">
        <v>9140072</v>
      </c>
      <c r="R1869" s="80"/>
      <c r="S1869" s="80"/>
    </row>
    <row r="1870" spans="1:19">
      <c r="A1870" s="7">
        <v>1913</v>
      </c>
      <c r="B1870" s="251" t="s">
        <v>5896</v>
      </c>
      <c r="C1870" s="12" t="s">
        <v>10393</v>
      </c>
      <c r="D1870" s="7" t="str">
        <f t="shared" si="141"/>
        <v>长荣箱</v>
      </c>
      <c r="E1870" s="12" t="s">
        <v>17174</v>
      </c>
      <c r="F1870" s="19">
        <v>41758</v>
      </c>
      <c r="G1870" s="11" t="s">
        <v>5897</v>
      </c>
      <c r="H1870" s="7" t="str">
        <f t="shared" si="143"/>
        <v>空</v>
      </c>
      <c r="I1870" s="24"/>
      <c r="J1870" s="27"/>
      <c r="K1870" s="12"/>
      <c r="L1870" s="11"/>
      <c r="M1870" s="192"/>
      <c r="N1870" s="69"/>
      <c r="O1870" s="18" t="str">
        <f t="shared" ca="1" si="142"/>
        <v/>
      </c>
      <c r="P1870" s="80">
        <v>100</v>
      </c>
      <c r="Q1870" s="80">
        <v>9140072</v>
      </c>
      <c r="R1870" s="80"/>
      <c r="S1870" s="80"/>
    </row>
    <row r="1871" spans="1:19">
      <c r="A1871" s="7">
        <v>1914</v>
      </c>
      <c r="B1871" s="251" t="s">
        <v>4658</v>
      </c>
      <c r="C1871" s="12" t="s">
        <v>10393</v>
      </c>
      <c r="D1871" s="7" t="str">
        <f t="shared" ref="D1871:D1880" si="144">IF(B1871="","","长荣箱")</f>
        <v>长荣箱</v>
      </c>
      <c r="E1871" s="12" t="s">
        <v>15481</v>
      </c>
      <c r="F1871" s="19">
        <v>41762</v>
      </c>
      <c r="G1871" s="11" t="s">
        <v>12561</v>
      </c>
      <c r="H1871" s="7" t="str">
        <f t="shared" si="143"/>
        <v>空</v>
      </c>
      <c r="I1871" s="24"/>
      <c r="J1871" s="27"/>
      <c r="K1871" s="12"/>
      <c r="L1871" s="11"/>
      <c r="M1871" s="192"/>
      <c r="N1871" s="69"/>
      <c r="O1871" s="18" t="str">
        <f t="shared" ca="1" si="142"/>
        <v/>
      </c>
      <c r="P1871" s="80"/>
      <c r="Q1871" s="80"/>
      <c r="R1871" s="80"/>
      <c r="S1871" s="80"/>
    </row>
    <row r="1872" spans="1:19">
      <c r="A1872" s="7">
        <v>1915</v>
      </c>
      <c r="B1872" s="247" t="s">
        <v>14697</v>
      </c>
      <c r="C1872" s="12" t="s">
        <v>10393</v>
      </c>
      <c r="D1872" s="7" t="str">
        <f t="shared" si="144"/>
        <v>长荣箱</v>
      </c>
      <c r="E1872" s="12" t="s">
        <v>17174</v>
      </c>
      <c r="F1872" s="19">
        <v>41766</v>
      </c>
      <c r="G1872" s="11" t="s">
        <v>17147</v>
      </c>
      <c r="H1872" s="7" t="str">
        <f t="shared" si="143"/>
        <v>重</v>
      </c>
      <c r="I1872" s="24">
        <v>41766</v>
      </c>
      <c r="J1872" s="27"/>
      <c r="K1872" s="12" t="s">
        <v>4794</v>
      </c>
      <c r="L1872" s="11"/>
      <c r="M1872" s="192" t="s">
        <v>15972</v>
      </c>
      <c r="N1872" s="69"/>
      <c r="O1872" s="18" t="str">
        <f t="shared" ca="1" si="142"/>
        <v>33天</v>
      </c>
      <c r="P1872" s="80"/>
      <c r="Q1872" s="80"/>
      <c r="R1872" s="80"/>
      <c r="S1872" s="80"/>
    </row>
    <row r="1873" spans="1:19">
      <c r="A1873" s="7">
        <v>1916</v>
      </c>
      <c r="B1873" s="73" t="s">
        <v>14698</v>
      </c>
      <c r="C1873" s="12" t="s">
        <v>10393</v>
      </c>
      <c r="D1873" s="7" t="str">
        <f t="shared" si="144"/>
        <v>长荣箱</v>
      </c>
      <c r="E1873" s="12" t="s">
        <v>17174</v>
      </c>
      <c r="F1873" s="19">
        <v>41766</v>
      </c>
      <c r="G1873" s="11" t="s">
        <v>11075</v>
      </c>
      <c r="H1873" s="7" t="str">
        <f t="shared" si="143"/>
        <v>重</v>
      </c>
      <c r="I1873" s="24">
        <v>41767</v>
      </c>
      <c r="J1873" s="27"/>
      <c r="K1873" s="12" t="s">
        <v>4794</v>
      </c>
      <c r="L1873" s="11"/>
      <c r="M1873" s="192" t="s">
        <v>15978</v>
      </c>
      <c r="N1873" s="69"/>
      <c r="O1873" s="18" t="str">
        <f t="shared" ca="1" si="142"/>
        <v>33天</v>
      </c>
      <c r="P1873" s="80">
        <v>50</v>
      </c>
      <c r="Q1873" s="80">
        <v>9140098</v>
      </c>
      <c r="R1873" s="80"/>
      <c r="S1873" s="80"/>
    </row>
    <row r="1874" spans="1:19">
      <c r="A1874" s="7">
        <v>1917</v>
      </c>
      <c r="B1874" s="119" t="s">
        <v>14691</v>
      </c>
      <c r="C1874" s="12" t="s">
        <v>10393</v>
      </c>
      <c r="D1874" s="7" t="str">
        <f t="shared" si="144"/>
        <v>长荣箱</v>
      </c>
      <c r="E1874" s="12" t="s">
        <v>15481</v>
      </c>
      <c r="F1874" s="19">
        <v>41767</v>
      </c>
      <c r="G1874" s="11" t="s">
        <v>11075</v>
      </c>
      <c r="H1874" s="7" t="str">
        <f t="shared" si="143"/>
        <v>空</v>
      </c>
      <c r="I1874" s="24"/>
      <c r="J1874" s="27"/>
      <c r="K1874" s="12"/>
      <c r="L1874" s="11"/>
      <c r="M1874" s="192"/>
      <c r="N1874" s="69"/>
      <c r="O1874" s="18" t="str">
        <f t="shared" ca="1" si="142"/>
        <v/>
      </c>
      <c r="P1874" s="80">
        <v>50</v>
      </c>
      <c r="Q1874" s="80">
        <v>9140098</v>
      </c>
      <c r="R1874" s="80"/>
      <c r="S1874" s="80"/>
    </row>
    <row r="1875" spans="1:19">
      <c r="A1875" s="7">
        <v>1918</v>
      </c>
      <c r="B1875" s="107" t="s">
        <v>1446</v>
      </c>
      <c r="C1875" s="12" t="s">
        <v>10393</v>
      </c>
      <c r="D1875" s="7" t="str">
        <f t="shared" si="144"/>
        <v>长荣箱</v>
      </c>
      <c r="E1875" s="12" t="s">
        <v>15481</v>
      </c>
      <c r="F1875" s="19">
        <v>41773</v>
      </c>
      <c r="G1875" s="11" t="s">
        <v>11075</v>
      </c>
      <c r="H1875" s="7" t="str">
        <f t="shared" si="143"/>
        <v>空</v>
      </c>
      <c r="I1875" s="24"/>
      <c r="J1875" s="27"/>
      <c r="K1875" s="12"/>
      <c r="L1875" s="11"/>
      <c r="M1875" s="192"/>
      <c r="N1875" s="69"/>
      <c r="O1875" s="18" t="str">
        <f t="shared" ca="1" si="142"/>
        <v/>
      </c>
      <c r="P1875" s="80">
        <v>50</v>
      </c>
      <c r="Q1875" s="80">
        <v>9140098</v>
      </c>
      <c r="R1875" s="80"/>
      <c r="S1875" s="80"/>
    </row>
    <row r="1876" spans="1:19">
      <c r="A1876" s="7">
        <v>1919</v>
      </c>
      <c r="B1876" s="107" t="s">
        <v>17206</v>
      </c>
      <c r="C1876" s="12" t="s">
        <v>10393</v>
      </c>
      <c r="D1876" s="7" t="str">
        <f t="shared" si="144"/>
        <v>长荣箱</v>
      </c>
      <c r="E1876" s="12" t="s">
        <v>15481</v>
      </c>
      <c r="F1876" s="19">
        <v>41774</v>
      </c>
      <c r="G1876" s="11" t="s">
        <v>11075</v>
      </c>
      <c r="H1876" s="7" t="str">
        <f t="shared" si="143"/>
        <v>空</v>
      </c>
      <c r="I1876" s="24"/>
      <c r="J1876" s="27"/>
      <c r="K1876" s="12"/>
      <c r="L1876" s="11"/>
      <c r="M1876" s="192"/>
      <c r="N1876" s="69"/>
      <c r="O1876" s="18" t="str">
        <f t="shared" ca="1" si="142"/>
        <v/>
      </c>
      <c r="P1876" s="80">
        <v>50</v>
      </c>
      <c r="Q1876" s="80">
        <v>9140098</v>
      </c>
      <c r="R1876" s="80"/>
      <c r="S1876" s="80"/>
    </row>
    <row r="1877" spans="1:19">
      <c r="A1877" s="7">
        <v>1920</v>
      </c>
      <c r="B1877" s="107" t="s">
        <v>14692</v>
      </c>
      <c r="C1877" s="12" t="s">
        <v>10393</v>
      </c>
      <c r="D1877" s="7" t="str">
        <f t="shared" si="144"/>
        <v>长荣箱</v>
      </c>
      <c r="E1877" s="12" t="s">
        <v>15481</v>
      </c>
      <c r="F1877" s="19">
        <v>41772</v>
      </c>
      <c r="G1877" s="11" t="s">
        <v>11075</v>
      </c>
      <c r="H1877" s="7" t="str">
        <f t="shared" si="143"/>
        <v>空</v>
      </c>
      <c r="I1877" s="24"/>
      <c r="J1877" s="27"/>
      <c r="K1877" s="12"/>
      <c r="L1877" s="11"/>
      <c r="M1877" s="192"/>
      <c r="N1877" s="69"/>
      <c r="O1877" s="18" t="str">
        <f t="shared" ca="1" si="142"/>
        <v/>
      </c>
      <c r="P1877" s="80">
        <v>50</v>
      </c>
      <c r="Q1877" s="80">
        <v>9140098</v>
      </c>
      <c r="R1877" s="80"/>
      <c r="S1877" s="80"/>
    </row>
    <row r="1878" spans="1:19">
      <c r="A1878" s="7">
        <v>1921</v>
      </c>
      <c r="B1878" s="107" t="s">
        <v>657</v>
      </c>
      <c r="C1878" s="12" t="s">
        <v>10393</v>
      </c>
      <c r="D1878" s="7" t="str">
        <f t="shared" si="144"/>
        <v>长荣箱</v>
      </c>
      <c r="E1878" s="12" t="s">
        <v>15481</v>
      </c>
      <c r="F1878" s="19">
        <v>41771</v>
      </c>
      <c r="G1878" s="11" t="s">
        <v>11075</v>
      </c>
      <c r="H1878" s="7" t="str">
        <f t="shared" si="143"/>
        <v>空</v>
      </c>
      <c r="I1878" s="24"/>
      <c r="J1878" s="27"/>
      <c r="K1878" s="12"/>
      <c r="L1878" s="11"/>
      <c r="M1878" s="192"/>
      <c r="N1878" s="69"/>
      <c r="O1878" s="18" t="str">
        <f t="shared" ca="1" si="142"/>
        <v/>
      </c>
      <c r="P1878" s="80">
        <v>50</v>
      </c>
      <c r="Q1878" s="80">
        <v>9140098</v>
      </c>
      <c r="R1878" s="80"/>
      <c r="S1878" s="80"/>
    </row>
    <row r="1879" spans="1:19">
      <c r="A1879" s="7">
        <v>1922</v>
      </c>
      <c r="B1879" s="107" t="s">
        <v>1447</v>
      </c>
      <c r="C1879" s="12" t="s">
        <v>10393</v>
      </c>
      <c r="D1879" s="7" t="str">
        <f t="shared" si="144"/>
        <v>长荣箱</v>
      </c>
      <c r="E1879" s="12" t="s">
        <v>15481</v>
      </c>
      <c r="F1879" s="19">
        <v>41773</v>
      </c>
      <c r="G1879" s="11" t="s">
        <v>11075</v>
      </c>
      <c r="H1879" s="7" t="str">
        <f t="shared" si="143"/>
        <v>空</v>
      </c>
      <c r="I1879" s="24"/>
      <c r="J1879" s="27"/>
      <c r="K1879" s="12"/>
      <c r="L1879" s="11"/>
      <c r="M1879" s="192"/>
      <c r="N1879" s="69"/>
      <c r="O1879" s="18" t="str">
        <f t="shared" ca="1" si="142"/>
        <v/>
      </c>
      <c r="P1879" s="80">
        <v>50</v>
      </c>
      <c r="Q1879" s="80">
        <v>9140098</v>
      </c>
      <c r="R1879" s="80"/>
      <c r="S1879" s="80"/>
    </row>
    <row r="1880" spans="1:19">
      <c r="A1880" s="7">
        <v>1923</v>
      </c>
      <c r="B1880" s="73" t="s">
        <v>478</v>
      </c>
      <c r="C1880" s="12" t="s">
        <v>10393</v>
      </c>
      <c r="D1880" s="7" t="str">
        <f t="shared" si="144"/>
        <v>长荣箱</v>
      </c>
      <c r="E1880" s="12" t="s">
        <v>17174</v>
      </c>
      <c r="F1880" s="19">
        <v>41772</v>
      </c>
      <c r="G1880" s="11" t="s">
        <v>11075</v>
      </c>
      <c r="H1880" s="7" t="str">
        <f t="shared" si="143"/>
        <v>重</v>
      </c>
      <c r="I1880" s="24">
        <v>41778</v>
      </c>
      <c r="J1880" s="27"/>
      <c r="K1880" s="12" t="s">
        <v>5796</v>
      </c>
      <c r="L1880" s="11"/>
      <c r="M1880" s="192" t="s">
        <v>15977</v>
      </c>
      <c r="N1880" s="69"/>
      <c r="O1880" s="18" t="str">
        <f t="shared" ca="1" si="142"/>
        <v>27天</v>
      </c>
      <c r="P1880" s="80">
        <v>50</v>
      </c>
      <c r="Q1880" s="80">
        <v>9140098</v>
      </c>
      <c r="R1880" s="80"/>
      <c r="S1880" s="80"/>
    </row>
    <row r="1881" spans="1:19">
      <c r="A1881" s="7">
        <v>1924</v>
      </c>
      <c r="B1881" s="73" t="s">
        <v>479</v>
      </c>
      <c r="C1881" s="12" t="s">
        <v>10393</v>
      </c>
      <c r="D1881" s="7" t="str">
        <f t="shared" ref="D1881:D1904" si="145">IF(B1881="","","长荣箱")</f>
        <v>长荣箱</v>
      </c>
      <c r="E1881" s="12" t="s">
        <v>17174</v>
      </c>
      <c r="F1881" s="19">
        <v>41778</v>
      </c>
      <c r="G1881" s="11" t="s">
        <v>1750</v>
      </c>
      <c r="H1881" s="7" t="str">
        <f t="shared" si="143"/>
        <v>重</v>
      </c>
      <c r="I1881" s="24">
        <v>41779</v>
      </c>
      <c r="J1881" s="27"/>
      <c r="K1881" s="12" t="s">
        <v>10395</v>
      </c>
      <c r="L1881" s="11"/>
      <c r="M1881" s="192" t="s">
        <v>1755</v>
      </c>
      <c r="N1881" s="69"/>
      <c r="O1881" s="18" t="str">
        <f t="shared" ca="1" si="142"/>
        <v>21天</v>
      </c>
      <c r="P1881" s="80">
        <v>50</v>
      </c>
      <c r="Q1881" s="80">
        <v>9140098</v>
      </c>
      <c r="R1881" s="80"/>
      <c r="S1881" s="80"/>
    </row>
    <row r="1882" spans="1:19">
      <c r="A1882" s="7">
        <v>1925</v>
      </c>
      <c r="B1882" s="107" t="s">
        <v>1744</v>
      </c>
      <c r="C1882" s="12" t="s">
        <v>10393</v>
      </c>
      <c r="D1882" s="7" t="str">
        <f t="shared" si="145"/>
        <v>长荣箱</v>
      </c>
      <c r="E1882" s="12" t="s">
        <v>15481</v>
      </c>
      <c r="F1882" s="19">
        <v>41778</v>
      </c>
      <c r="G1882" s="11" t="s">
        <v>11075</v>
      </c>
      <c r="H1882" s="7" t="str">
        <f t="shared" si="143"/>
        <v>空</v>
      </c>
      <c r="I1882" s="24"/>
      <c r="J1882" s="27"/>
      <c r="K1882" s="12"/>
      <c r="L1882" s="11"/>
      <c r="M1882" s="13"/>
      <c r="N1882" s="69"/>
      <c r="O1882" s="18" t="str">
        <f t="shared" ca="1" si="142"/>
        <v/>
      </c>
      <c r="P1882" s="80">
        <v>50</v>
      </c>
      <c r="Q1882" s="80">
        <v>9140098</v>
      </c>
      <c r="R1882" s="80"/>
      <c r="S1882" s="80"/>
    </row>
    <row r="1883" spans="1:19">
      <c r="A1883" s="7">
        <v>1926</v>
      </c>
      <c r="B1883" s="107" t="s">
        <v>1745</v>
      </c>
      <c r="C1883" s="12" t="s">
        <v>10393</v>
      </c>
      <c r="D1883" s="7" t="str">
        <f t="shared" si="145"/>
        <v>长荣箱</v>
      </c>
      <c r="E1883" s="12" t="s">
        <v>15481</v>
      </c>
      <c r="F1883" s="19">
        <v>41778</v>
      </c>
      <c r="G1883" s="11" t="s">
        <v>11075</v>
      </c>
      <c r="H1883" s="7" t="str">
        <f t="shared" si="143"/>
        <v>空</v>
      </c>
      <c r="I1883" s="24"/>
      <c r="J1883" s="27"/>
      <c r="K1883" s="12"/>
      <c r="L1883" s="11"/>
      <c r="M1883" s="13"/>
      <c r="N1883" s="69"/>
      <c r="O1883" s="18" t="str">
        <f t="shared" ca="1" si="142"/>
        <v/>
      </c>
      <c r="P1883" s="80">
        <v>50</v>
      </c>
      <c r="Q1883" s="80">
        <v>9140098</v>
      </c>
      <c r="R1883" s="80"/>
      <c r="S1883" s="80"/>
    </row>
    <row r="1884" spans="1:19">
      <c r="A1884" s="7">
        <v>1927</v>
      </c>
      <c r="B1884" s="107" t="s">
        <v>1746</v>
      </c>
      <c r="C1884" s="12" t="s">
        <v>10393</v>
      </c>
      <c r="D1884" s="7" t="str">
        <f t="shared" si="145"/>
        <v>长荣箱</v>
      </c>
      <c r="E1884" s="12" t="s">
        <v>15481</v>
      </c>
      <c r="F1884" s="19">
        <v>41778</v>
      </c>
      <c r="G1884" s="11" t="s">
        <v>11075</v>
      </c>
      <c r="H1884" s="7" t="str">
        <f t="shared" si="143"/>
        <v>空</v>
      </c>
      <c r="I1884" s="24"/>
      <c r="J1884" s="27"/>
      <c r="K1884" s="12"/>
      <c r="L1884" s="11"/>
      <c r="M1884" s="13"/>
      <c r="N1884" s="69"/>
      <c r="O1884" s="18" t="str">
        <f t="shared" ca="1" si="142"/>
        <v/>
      </c>
      <c r="P1884" s="80">
        <v>50</v>
      </c>
      <c r="Q1884" s="80">
        <v>9140098</v>
      </c>
      <c r="R1884" s="80"/>
      <c r="S1884" s="80"/>
    </row>
    <row r="1885" spans="1:19">
      <c r="A1885" s="7">
        <v>1928</v>
      </c>
      <c r="B1885" s="73" t="s">
        <v>1754</v>
      </c>
      <c r="C1885" s="12" t="s">
        <v>10393</v>
      </c>
      <c r="D1885" s="7" t="str">
        <f t="shared" si="145"/>
        <v>长荣箱</v>
      </c>
      <c r="E1885" s="12" t="s">
        <v>17174</v>
      </c>
      <c r="F1885" s="19">
        <v>41778</v>
      </c>
      <c r="G1885" s="11" t="s">
        <v>11075</v>
      </c>
      <c r="H1885" s="7" t="str">
        <f t="shared" si="143"/>
        <v>重</v>
      </c>
      <c r="I1885" s="24">
        <v>41778</v>
      </c>
      <c r="J1885" s="27"/>
      <c r="K1885" s="12" t="s">
        <v>5796</v>
      </c>
      <c r="L1885" s="11"/>
      <c r="M1885" s="192" t="s">
        <v>1753</v>
      </c>
      <c r="N1885" s="69"/>
      <c r="O1885" s="18" t="str">
        <f t="shared" ca="1" si="142"/>
        <v>21天</v>
      </c>
      <c r="P1885" s="80">
        <v>50</v>
      </c>
      <c r="Q1885" s="80">
        <v>9140098</v>
      </c>
      <c r="R1885" s="80">
        <v>300</v>
      </c>
      <c r="S1885" s="80">
        <v>9140098</v>
      </c>
    </row>
    <row r="1886" spans="1:19">
      <c r="A1886" s="7">
        <v>1929</v>
      </c>
      <c r="B1886" s="107" t="s">
        <v>1747</v>
      </c>
      <c r="C1886" s="12" t="s">
        <v>10393</v>
      </c>
      <c r="D1886" s="7" t="str">
        <f t="shared" si="145"/>
        <v>长荣箱</v>
      </c>
      <c r="E1886" s="12" t="s">
        <v>15481</v>
      </c>
      <c r="F1886" s="19">
        <v>41778</v>
      </c>
      <c r="G1886" s="11" t="s">
        <v>11075</v>
      </c>
      <c r="H1886" s="7" t="str">
        <f t="shared" si="143"/>
        <v>空</v>
      </c>
      <c r="I1886" s="24"/>
      <c r="J1886" s="27"/>
      <c r="K1886" s="12"/>
      <c r="L1886" s="11"/>
      <c r="M1886" s="13"/>
      <c r="N1886" s="69"/>
      <c r="O1886" s="18" t="str">
        <f t="shared" ca="1" si="142"/>
        <v/>
      </c>
      <c r="P1886" s="80">
        <v>50</v>
      </c>
      <c r="Q1886" s="80">
        <v>9140098</v>
      </c>
      <c r="R1886" s="80"/>
      <c r="S1886" s="80"/>
    </row>
    <row r="1887" spans="1:19">
      <c r="A1887" s="7">
        <v>1930</v>
      </c>
      <c r="B1887" s="73" t="s">
        <v>390</v>
      </c>
      <c r="C1887" s="12" t="s">
        <v>10393</v>
      </c>
      <c r="D1887" s="7" t="str">
        <f t="shared" si="145"/>
        <v>长荣箱</v>
      </c>
      <c r="E1887" s="12" t="s">
        <v>17174</v>
      </c>
      <c r="F1887" s="19">
        <v>41779</v>
      </c>
      <c r="G1887" s="11" t="s">
        <v>11075</v>
      </c>
      <c r="H1887" s="7" t="str">
        <f t="shared" si="143"/>
        <v>重</v>
      </c>
      <c r="I1887" s="24">
        <v>41786</v>
      </c>
      <c r="J1887" s="27"/>
      <c r="K1887" s="12" t="s">
        <v>380</v>
      </c>
      <c r="L1887" s="11"/>
      <c r="M1887" s="167" t="s">
        <v>16202</v>
      </c>
      <c r="N1887" s="69"/>
      <c r="O1887" s="18" t="str">
        <f t="shared" ca="1" si="142"/>
        <v>20天</v>
      </c>
      <c r="P1887" s="80">
        <v>50</v>
      </c>
      <c r="Q1887" s="80">
        <v>9140098</v>
      </c>
      <c r="R1887" s="80"/>
      <c r="S1887" s="80"/>
    </row>
    <row r="1888" spans="1:19">
      <c r="A1888" s="7">
        <v>1931</v>
      </c>
      <c r="B1888" s="107" t="s">
        <v>14802</v>
      </c>
      <c r="C1888" s="12" t="s">
        <v>10393</v>
      </c>
      <c r="D1888" s="7" t="str">
        <f t="shared" si="145"/>
        <v>长荣箱</v>
      </c>
      <c r="E1888" s="12" t="s">
        <v>15481</v>
      </c>
      <c r="F1888" s="19">
        <v>41780</v>
      </c>
      <c r="G1888" s="11" t="s">
        <v>11075</v>
      </c>
      <c r="H1888" s="7" t="str">
        <f t="shared" si="143"/>
        <v>空</v>
      </c>
      <c r="I1888" s="24"/>
      <c r="J1888" s="27"/>
      <c r="K1888" s="12"/>
      <c r="L1888" s="11"/>
      <c r="M1888" s="13"/>
      <c r="N1888" s="69"/>
      <c r="O1888" s="18" t="str">
        <f t="shared" ca="1" si="142"/>
        <v/>
      </c>
      <c r="P1888" s="80">
        <v>50</v>
      </c>
      <c r="Q1888" s="80">
        <v>9140098</v>
      </c>
      <c r="R1888" s="80"/>
      <c r="S1888" s="80"/>
    </row>
    <row r="1889" spans="1:19">
      <c r="A1889" s="7">
        <v>1932</v>
      </c>
      <c r="B1889" s="274" t="s">
        <v>1748</v>
      </c>
      <c r="C1889" s="12" t="s">
        <v>10393</v>
      </c>
      <c r="D1889" s="7" t="str">
        <f t="shared" si="145"/>
        <v>长荣箱</v>
      </c>
      <c r="E1889" s="12" t="s">
        <v>17174</v>
      </c>
      <c r="F1889" s="19">
        <v>41778</v>
      </c>
      <c r="G1889" s="11" t="s">
        <v>11075</v>
      </c>
      <c r="H1889" s="7" t="str">
        <f t="shared" si="143"/>
        <v>重</v>
      </c>
      <c r="I1889" s="24">
        <v>41782</v>
      </c>
      <c r="J1889" s="27"/>
      <c r="K1889" s="12" t="s">
        <v>502</v>
      </c>
      <c r="L1889" s="11"/>
      <c r="M1889" s="261" t="s">
        <v>17377</v>
      </c>
      <c r="N1889" s="69"/>
      <c r="O1889" s="18" t="str">
        <f t="shared" ca="1" si="142"/>
        <v>21天</v>
      </c>
      <c r="P1889" s="80">
        <v>50</v>
      </c>
      <c r="Q1889" s="80">
        <v>9140098</v>
      </c>
      <c r="R1889" s="80"/>
      <c r="S1889" s="80"/>
    </row>
    <row r="1890" spans="1:19">
      <c r="A1890" s="7">
        <v>1933</v>
      </c>
      <c r="B1890" s="107" t="s">
        <v>1749</v>
      </c>
      <c r="C1890" s="12" t="s">
        <v>10393</v>
      </c>
      <c r="D1890" s="7" t="str">
        <f t="shared" si="145"/>
        <v>长荣箱</v>
      </c>
      <c r="E1890" s="12" t="s">
        <v>15481</v>
      </c>
      <c r="F1890" s="19">
        <v>41778</v>
      </c>
      <c r="G1890" s="11" t="s">
        <v>11075</v>
      </c>
      <c r="H1890" s="7" t="str">
        <f t="shared" si="143"/>
        <v>空</v>
      </c>
      <c r="I1890" s="24"/>
      <c r="J1890" s="27"/>
      <c r="K1890" s="12"/>
      <c r="L1890" s="11"/>
      <c r="M1890" s="13"/>
      <c r="N1890" s="69"/>
      <c r="O1890" s="18" t="str">
        <f t="shared" ca="1" si="142"/>
        <v/>
      </c>
      <c r="P1890" s="80">
        <v>50</v>
      </c>
      <c r="Q1890" s="80">
        <v>9140098</v>
      </c>
      <c r="R1890" s="80"/>
      <c r="S1890" s="80"/>
    </row>
    <row r="1891" spans="1:19">
      <c r="A1891" s="7">
        <v>1934</v>
      </c>
      <c r="B1891" s="107" t="s">
        <v>15980</v>
      </c>
      <c r="C1891" s="12" t="s">
        <v>10393</v>
      </c>
      <c r="D1891" s="7" t="str">
        <f t="shared" si="145"/>
        <v>长荣箱</v>
      </c>
      <c r="E1891" s="12" t="s">
        <v>15481</v>
      </c>
      <c r="F1891" s="19">
        <v>41779</v>
      </c>
      <c r="G1891" s="11" t="s">
        <v>11075</v>
      </c>
      <c r="H1891" s="7" t="str">
        <f t="shared" si="143"/>
        <v>空</v>
      </c>
      <c r="I1891" s="24"/>
      <c r="J1891" s="27"/>
      <c r="K1891" s="12"/>
      <c r="L1891" s="11"/>
      <c r="M1891" s="13"/>
      <c r="N1891" s="69"/>
      <c r="O1891" s="18" t="str">
        <f t="shared" ca="1" si="142"/>
        <v/>
      </c>
      <c r="P1891" s="80">
        <v>50</v>
      </c>
      <c r="Q1891" s="80">
        <v>9140098</v>
      </c>
      <c r="R1891" s="80"/>
      <c r="S1891" s="80"/>
    </row>
    <row r="1892" spans="1:19">
      <c r="A1892" s="7">
        <v>1935</v>
      </c>
      <c r="B1892" s="107" t="s">
        <v>15981</v>
      </c>
      <c r="C1892" s="12" t="s">
        <v>10393</v>
      </c>
      <c r="D1892" s="7" t="str">
        <f t="shared" si="145"/>
        <v>长荣箱</v>
      </c>
      <c r="E1892" s="12" t="s">
        <v>15481</v>
      </c>
      <c r="F1892" s="19">
        <v>41779</v>
      </c>
      <c r="G1892" s="11" t="s">
        <v>11075</v>
      </c>
      <c r="H1892" s="7" t="str">
        <f t="shared" si="143"/>
        <v>空</v>
      </c>
      <c r="I1892" s="24"/>
      <c r="J1892" s="27"/>
      <c r="K1892" s="12"/>
      <c r="L1892" s="11"/>
      <c r="M1892" s="13"/>
      <c r="N1892" s="69"/>
      <c r="O1892" s="18" t="str">
        <f t="shared" ca="1" si="142"/>
        <v/>
      </c>
      <c r="P1892" s="80">
        <v>50</v>
      </c>
      <c r="Q1892" s="80">
        <v>9140098</v>
      </c>
      <c r="R1892" s="80"/>
      <c r="S1892" s="80"/>
    </row>
    <row r="1893" spans="1:19">
      <c r="A1893" s="7">
        <v>1936</v>
      </c>
      <c r="B1893" s="107" t="s">
        <v>15982</v>
      </c>
      <c r="C1893" s="12" t="s">
        <v>10393</v>
      </c>
      <c r="D1893" s="7" t="str">
        <f t="shared" si="145"/>
        <v>长荣箱</v>
      </c>
      <c r="E1893" s="12" t="s">
        <v>15481</v>
      </c>
      <c r="F1893" s="19">
        <v>41779</v>
      </c>
      <c r="G1893" s="11" t="s">
        <v>11075</v>
      </c>
      <c r="H1893" s="7" t="str">
        <f t="shared" si="143"/>
        <v>空</v>
      </c>
      <c r="I1893" s="24"/>
      <c r="J1893" s="27"/>
      <c r="K1893" s="12"/>
      <c r="L1893" s="11"/>
      <c r="M1893" s="13"/>
      <c r="N1893" s="69"/>
      <c r="O1893" s="18" t="str">
        <f t="shared" ca="1" si="142"/>
        <v/>
      </c>
      <c r="P1893" s="80">
        <v>50</v>
      </c>
      <c r="Q1893" s="80">
        <v>9140098</v>
      </c>
      <c r="R1893" s="80"/>
      <c r="S1893" s="80"/>
    </row>
    <row r="1894" spans="1:19">
      <c r="A1894" s="7">
        <v>1937</v>
      </c>
      <c r="B1894" s="107" t="s">
        <v>15983</v>
      </c>
      <c r="C1894" s="12" t="s">
        <v>10393</v>
      </c>
      <c r="D1894" s="7" t="str">
        <f t="shared" si="145"/>
        <v>长荣箱</v>
      </c>
      <c r="E1894" s="12" t="s">
        <v>15481</v>
      </c>
      <c r="F1894" s="19">
        <v>41779</v>
      </c>
      <c r="G1894" s="11" t="s">
        <v>11075</v>
      </c>
      <c r="H1894" s="7" t="str">
        <f t="shared" si="143"/>
        <v>空</v>
      </c>
      <c r="I1894" s="24"/>
      <c r="J1894" s="27"/>
      <c r="K1894" s="12"/>
      <c r="L1894" s="11"/>
      <c r="M1894" s="13"/>
      <c r="N1894" s="69"/>
      <c r="O1894" s="18" t="str">
        <f t="shared" ca="1" si="142"/>
        <v/>
      </c>
      <c r="P1894" s="80">
        <v>50</v>
      </c>
      <c r="Q1894" s="80">
        <v>9140098</v>
      </c>
      <c r="R1894" s="80"/>
      <c r="S1894" s="80"/>
    </row>
    <row r="1895" spans="1:19">
      <c r="A1895" s="7">
        <v>1938</v>
      </c>
      <c r="B1895" s="73" t="s">
        <v>389</v>
      </c>
      <c r="C1895" s="12" t="s">
        <v>10393</v>
      </c>
      <c r="D1895" s="7" t="str">
        <f t="shared" si="145"/>
        <v>长荣箱</v>
      </c>
      <c r="E1895" s="12" t="s">
        <v>17174</v>
      </c>
      <c r="F1895" s="19">
        <v>41779</v>
      </c>
      <c r="G1895" s="11" t="s">
        <v>11075</v>
      </c>
      <c r="H1895" s="7" t="str">
        <f t="shared" si="143"/>
        <v>重</v>
      </c>
      <c r="I1895" s="24">
        <v>41785</v>
      </c>
      <c r="J1895" s="27"/>
      <c r="K1895" s="12" t="s">
        <v>5796</v>
      </c>
      <c r="L1895" s="11"/>
      <c r="M1895" s="167" t="s">
        <v>16202</v>
      </c>
      <c r="N1895" s="69"/>
      <c r="O1895" s="18" t="str">
        <f t="shared" ca="1" si="142"/>
        <v>20天</v>
      </c>
      <c r="P1895" s="80">
        <v>50</v>
      </c>
      <c r="Q1895" s="80">
        <v>9140098</v>
      </c>
      <c r="R1895" s="80"/>
      <c r="S1895" s="80"/>
    </row>
    <row r="1896" spans="1:19">
      <c r="A1896" s="7">
        <v>1939</v>
      </c>
      <c r="B1896" s="107" t="s">
        <v>658</v>
      </c>
      <c r="C1896" s="12" t="s">
        <v>10393</v>
      </c>
      <c r="D1896" s="7" t="str">
        <f t="shared" si="145"/>
        <v>长荣箱</v>
      </c>
      <c r="E1896" s="12" t="s">
        <v>15481</v>
      </c>
      <c r="F1896" s="19">
        <v>41780</v>
      </c>
      <c r="G1896" s="11" t="s">
        <v>11075</v>
      </c>
      <c r="H1896" s="7" t="str">
        <f t="shared" si="143"/>
        <v>空</v>
      </c>
      <c r="I1896" s="24"/>
      <c r="J1896" s="27"/>
      <c r="K1896" s="12"/>
      <c r="L1896" s="11"/>
      <c r="M1896" s="13"/>
      <c r="N1896" s="69"/>
      <c r="O1896" s="18" t="str">
        <f t="shared" ca="1" si="142"/>
        <v/>
      </c>
      <c r="P1896" s="80">
        <v>50</v>
      </c>
      <c r="Q1896" s="80">
        <v>9140098</v>
      </c>
      <c r="R1896" s="80"/>
      <c r="S1896" s="80"/>
    </row>
    <row r="1897" spans="1:19">
      <c r="A1897" s="7">
        <v>1940</v>
      </c>
      <c r="B1897" s="73" t="s">
        <v>480</v>
      </c>
      <c r="C1897" s="12" t="s">
        <v>10393</v>
      </c>
      <c r="D1897" s="7" t="str">
        <f t="shared" si="145"/>
        <v>长荣箱</v>
      </c>
      <c r="E1897" s="12" t="s">
        <v>17174</v>
      </c>
      <c r="F1897" s="19">
        <v>41779</v>
      </c>
      <c r="G1897" s="11" t="s">
        <v>11075</v>
      </c>
      <c r="H1897" s="7" t="str">
        <f t="shared" si="143"/>
        <v>重</v>
      </c>
      <c r="I1897" s="24">
        <v>41779</v>
      </c>
      <c r="J1897" s="27"/>
      <c r="K1897" s="12" t="s">
        <v>5796</v>
      </c>
      <c r="L1897" s="11"/>
      <c r="M1897" s="192" t="s">
        <v>1889</v>
      </c>
      <c r="N1897" s="69"/>
      <c r="O1897" s="18" t="str">
        <f t="shared" ca="1" si="142"/>
        <v>20天</v>
      </c>
      <c r="P1897" s="80">
        <v>50</v>
      </c>
      <c r="Q1897" s="80">
        <v>9140098</v>
      </c>
      <c r="R1897" s="80"/>
      <c r="S1897" s="80"/>
    </row>
    <row r="1898" spans="1:19">
      <c r="A1898" s="7">
        <v>1941</v>
      </c>
      <c r="B1898" s="107" t="s">
        <v>15984</v>
      </c>
      <c r="C1898" s="12" t="s">
        <v>10393</v>
      </c>
      <c r="D1898" s="7" t="str">
        <f t="shared" si="145"/>
        <v>长荣箱</v>
      </c>
      <c r="E1898" s="12" t="s">
        <v>15481</v>
      </c>
      <c r="F1898" s="19">
        <v>41779</v>
      </c>
      <c r="G1898" s="11" t="s">
        <v>11075</v>
      </c>
      <c r="H1898" s="7" t="str">
        <f t="shared" si="143"/>
        <v>空</v>
      </c>
      <c r="I1898" s="24"/>
      <c r="J1898" s="27"/>
      <c r="K1898" s="12"/>
      <c r="L1898" s="11"/>
      <c r="M1898" s="13"/>
      <c r="N1898" s="69"/>
      <c r="O1898" s="18" t="str">
        <f t="shared" ca="1" si="142"/>
        <v/>
      </c>
      <c r="P1898" s="80">
        <v>50</v>
      </c>
      <c r="Q1898" s="80">
        <v>9140098</v>
      </c>
      <c r="R1898" s="80"/>
      <c r="S1898" s="80"/>
    </row>
    <row r="1899" spans="1:19">
      <c r="A1899" s="7">
        <v>1942</v>
      </c>
      <c r="B1899" s="73" t="s">
        <v>514</v>
      </c>
      <c r="C1899" s="12" t="s">
        <v>10393</v>
      </c>
      <c r="D1899" s="7" t="str">
        <f t="shared" si="145"/>
        <v>长荣箱</v>
      </c>
      <c r="E1899" s="12" t="s">
        <v>17174</v>
      </c>
      <c r="F1899" s="19">
        <v>41781</v>
      </c>
      <c r="G1899" s="11" t="s">
        <v>2123</v>
      </c>
      <c r="H1899" s="7" t="str">
        <f t="shared" si="143"/>
        <v>重</v>
      </c>
      <c r="I1899" s="24">
        <v>41782</v>
      </c>
      <c r="J1899" s="27"/>
      <c r="K1899" s="12" t="s">
        <v>500</v>
      </c>
      <c r="L1899" s="11"/>
      <c r="M1899" s="167" t="s">
        <v>16202</v>
      </c>
      <c r="N1899" s="69"/>
      <c r="O1899" s="18" t="str">
        <f t="shared" ca="1" si="142"/>
        <v>18天</v>
      </c>
      <c r="P1899" s="80">
        <v>50</v>
      </c>
      <c r="Q1899" s="80">
        <v>9140098</v>
      </c>
      <c r="R1899" s="80"/>
      <c r="S1899" s="80"/>
    </row>
    <row r="1900" spans="1:19">
      <c r="A1900" s="7">
        <v>1943</v>
      </c>
      <c r="B1900" s="107" t="s">
        <v>16197</v>
      </c>
      <c r="C1900" s="12" t="s">
        <v>10393</v>
      </c>
      <c r="D1900" s="7" t="str">
        <f t="shared" si="145"/>
        <v>长荣箱</v>
      </c>
      <c r="E1900" s="12" t="s">
        <v>15481</v>
      </c>
      <c r="F1900" s="19">
        <v>41781</v>
      </c>
      <c r="G1900" s="11" t="s">
        <v>11075</v>
      </c>
      <c r="H1900" s="7" t="str">
        <f t="shared" si="143"/>
        <v>空</v>
      </c>
      <c r="I1900" s="24"/>
      <c r="J1900" s="27"/>
      <c r="K1900" s="12"/>
      <c r="L1900" s="11"/>
      <c r="M1900" s="13"/>
      <c r="N1900" s="69"/>
      <c r="O1900" s="18" t="str">
        <f t="shared" ca="1" si="142"/>
        <v/>
      </c>
      <c r="P1900" s="80">
        <v>50</v>
      </c>
      <c r="Q1900" s="80">
        <v>9140098</v>
      </c>
      <c r="R1900" s="80"/>
      <c r="S1900" s="80"/>
    </row>
    <row r="1901" spans="1:19">
      <c r="A1901" s="7">
        <v>1944</v>
      </c>
      <c r="B1901" s="107" t="s">
        <v>16198</v>
      </c>
      <c r="C1901" s="12" t="s">
        <v>10393</v>
      </c>
      <c r="D1901" s="7" t="str">
        <f t="shared" si="145"/>
        <v>长荣箱</v>
      </c>
      <c r="E1901" s="12" t="s">
        <v>15481</v>
      </c>
      <c r="F1901" s="19">
        <v>41781</v>
      </c>
      <c r="G1901" s="11" t="s">
        <v>11075</v>
      </c>
      <c r="H1901" s="7" t="str">
        <f t="shared" si="143"/>
        <v>空</v>
      </c>
      <c r="I1901" s="24"/>
      <c r="J1901" s="27"/>
      <c r="K1901" s="12"/>
      <c r="L1901" s="11"/>
      <c r="M1901" s="13"/>
      <c r="N1901" s="69"/>
      <c r="O1901" s="18" t="str">
        <f t="shared" ca="1" si="142"/>
        <v/>
      </c>
      <c r="P1901" s="80">
        <v>50</v>
      </c>
      <c r="Q1901" s="80">
        <v>9140098</v>
      </c>
      <c r="R1901" s="80"/>
      <c r="S1901" s="80"/>
    </row>
    <row r="1902" spans="1:19">
      <c r="A1902" s="7">
        <v>1945</v>
      </c>
      <c r="B1902" s="107" t="s">
        <v>16199</v>
      </c>
      <c r="C1902" s="12" t="s">
        <v>10393</v>
      </c>
      <c r="D1902" s="7" t="str">
        <f t="shared" si="145"/>
        <v>长荣箱</v>
      </c>
      <c r="E1902" s="12" t="s">
        <v>15481</v>
      </c>
      <c r="F1902" s="19">
        <v>41781</v>
      </c>
      <c r="G1902" s="11" t="s">
        <v>11075</v>
      </c>
      <c r="H1902" s="7" t="str">
        <f t="shared" si="143"/>
        <v>空</v>
      </c>
      <c r="I1902" s="24"/>
      <c r="J1902" s="27"/>
      <c r="K1902" s="12"/>
      <c r="L1902" s="11"/>
      <c r="M1902" s="13"/>
      <c r="N1902" s="69"/>
      <c r="O1902" s="18" t="str">
        <f t="shared" ca="1" si="142"/>
        <v/>
      </c>
      <c r="P1902" s="80">
        <v>50</v>
      </c>
      <c r="Q1902" s="80">
        <v>9140098</v>
      </c>
      <c r="R1902" s="80"/>
      <c r="S1902" s="80"/>
    </row>
    <row r="1903" spans="1:19">
      <c r="A1903" s="7">
        <v>1946</v>
      </c>
      <c r="B1903" s="107" t="s">
        <v>659</v>
      </c>
      <c r="C1903" s="12" t="s">
        <v>10393</v>
      </c>
      <c r="D1903" s="7" t="str">
        <f t="shared" si="145"/>
        <v>长荣箱</v>
      </c>
      <c r="E1903" s="12" t="s">
        <v>15481</v>
      </c>
      <c r="F1903" s="19">
        <v>41780</v>
      </c>
      <c r="G1903" s="11" t="s">
        <v>11075</v>
      </c>
      <c r="H1903" s="7" t="str">
        <f t="shared" si="143"/>
        <v>空</v>
      </c>
      <c r="I1903" s="24"/>
      <c r="J1903" s="27"/>
      <c r="K1903" s="12"/>
      <c r="L1903" s="11"/>
      <c r="M1903" s="13"/>
      <c r="N1903" s="69"/>
      <c r="O1903" s="18" t="str">
        <f t="shared" ref="O1903:O1966" ca="1" si="146">IF(I1903="","",IF(ISNONTEXT(J1903),DATEDIF(F1903,TODAY(),"d")&amp;"天","出场"))</f>
        <v/>
      </c>
      <c r="P1903" s="80">
        <v>50</v>
      </c>
      <c r="Q1903" s="80">
        <v>9140098</v>
      </c>
      <c r="R1903" s="80"/>
      <c r="S1903" s="80"/>
    </row>
    <row r="1904" spans="1:19">
      <c r="A1904" s="7">
        <v>1947</v>
      </c>
      <c r="B1904" s="107" t="s">
        <v>660</v>
      </c>
      <c r="C1904" s="12" t="s">
        <v>10393</v>
      </c>
      <c r="D1904" s="7" t="str">
        <f t="shared" si="145"/>
        <v>长荣箱</v>
      </c>
      <c r="E1904" s="12" t="s">
        <v>15481</v>
      </c>
      <c r="F1904" s="19">
        <v>41780</v>
      </c>
      <c r="G1904" s="11" t="s">
        <v>11075</v>
      </c>
      <c r="H1904" s="7" t="str">
        <f t="shared" si="143"/>
        <v>空</v>
      </c>
      <c r="I1904" s="24"/>
      <c r="J1904" s="27"/>
      <c r="K1904" s="12"/>
      <c r="L1904" s="11"/>
      <c r="M1904" s="13"/>
      <c r="N1904" s="69"/>
      <c r="O1904" s="18" t="str">
        <f t="shared" ca="1" si="146"/>
        <v/>
      </c>
      <c r="P1904" s="80">
        <v>50</v>
      </c>
      <c r="Q1904" s="80">
        <v>9140098</v>
      </c>
      <c r="R1904" s="80"/>
      <c r="S1904" s="80"/>
    </row>
    <row r="1905" spans="1:19">
      <c r="A1905" s="7">
        <v>1948</v>
      </c>
      <c r="B1905" s="107" t="s">
        <v>16712</v>
      </c>
      <c r="C1905" s="12" t="s">
        <v>10393</v>
      </c>
      <c r="D1905" s="7" t="str">
        <f t="shared" ref="D1905:D1912" si="147">IF(B1905="","","长荣箱")</f>
        <v>长荣箱</v>
      </c>
      <c r="E1905" s="12" t="s">
        <v>17174</v>
      </c>
      <c r="F1905" s="19">
        <v>41768</v>
      </c>
      <c r="G1905" s="11" t="s">
        <v>16146</v>
      </c>
      <c r="H1905" s="7" t="str">
        <f t="shared" si="143"/>
        <v>空</v>
      </c>
      <c r="I1905" s="24"/>
      <c r="J1905" s="27"/>
      <c r="K1905" s="12"/>
      <c r="L1905" s="11"/>
      <c r="M1905" s="13"/>
      <c r="N1905" s="69"/>
      <c r="O1905" s="18" t="str">
        <f t="shared" ca="1" si="146"/>
        <v/>
      </c>
      <c r="P1905" s="80">
        <v>100</v>
      </c>
      <c r="Q1905" s="80">
        <v>9140098</v>
      </c>
      <c r="R1905" s="80"/>
      <c r="S1905" s="80"/>
    </row>
    <row r="1906" spans="1:19">
      <c r="A1906" s="7">
        <v>1949</v>
      </c>
      <c r="B1906" s="73" t="s">
        <v>481</v>
      </c>
      <c r="C1906" s="12" t="s">
        <v>10393</v>
      </c>
      <c r="D1906" s="7" t="str">
        <f t="shared" si="147"/>
        <v>长荣箱</v>
      </c>
      <c r="E1906" s="12" t="s">
        <v>17174</v>
      </c>
      <c r="F1906" s="19">
        <v>41768</v>
      </c>
      <c r="G1906" s="11" t="s">
        <v>16713</v>
      </c>
      <c r="H1906" s="7" t="str">
        <f t="shared" ref="H1906:H1969" si="148">IF(I1906="","空","重")</f>
        <v>重</v>
      </c>
      <c r="I1906" s="24">
        <v>41778</v>
      </c>
      <c r="J1906" s="27"/>
      <c r="K1906" s="12" t="s">
        <v>5796</v>
      </c>
      <c r="L1906" s="11"/>
      <c r="M1906" s="192" t="s">
        <v>1755</v>
      </c>
      <c r="N1906" s="69"/>
      <c r="O1906" s="18" t="str">
        <f t="shared" ca="1" si="146"/>
        <v>31天</v>
      </c>
      <c r="P1906" s="80">
        <v>100</v>
      </c>
      <c r="Q1906" s="80">
        <v>9140098</v>
      </c>
      <c r="R1906" s="80"/>
      <c r="S1906" s="80"/>
    </row>
    <row r="1907" spans="1:19">
      <c r="A1907" s="7">
        <v>1950</v>
      </c>
      <c r="B1907" s="107" t="s">
        <v>1752</v>
      </c>
      <c r="C1907" s="12" t="s">
        <v>10393</v>
      </c>
      <c r="D1907" s="7" t="str">
        <f t="shared" si="147"/>
        <v>长荣箱</v>
      </c>
      <c r="E1907" s="12" t="s">
        <v>15481</v>
      </c>
      <c r="F1907" s="19">
        <v>41775</v>
      </c>
      <c r="G1907" s="11" t="s">
        <v>1751</v>
      </c>
      <c r="H1907" s="7" t="str">
        <f t="shared" si="148"/>
        <v>空</v>
      </c>
      <c r="I1907" s="24"/>
      <c r="J1907" s="27"/>
      <c r="K1907" s="12"/>
      <c r="L1907" s="11"/>
      <c r="M1907" s="13"/>
      <c r="N1907" s="69"/>
      <c r="O1907" s="18" t="str">
        <f t="shared" ca="1" si="146"/>
        <v/>
      </c>
      <c r="P1907" s="80">
        <v>100</v>
      </c>
      <c r="Q1907" s="80">
        <v>9140098</v>
      </c>
      <c r="R1907" s="80"/>
      <c r="S1907" s="80"/>
    </row>
    <row r="1908" spans="1:19">
      <c r="A1908" s="7">
        <v>1951</v>
      </c>
      <c r="B1908" s="107" t="s">
        <v>17205</v>
      </c>
      <c r="C1908" s="12" t="s">
        <v>10393</v>
      </c>
      <c r="D1908" s="7" t="str">
        <f t="shared" si="147"/>
        <v>长荣箱</v>
      </c>
      <c r="E1908" s="12" t="s">
        <v>15481</v>
      </c>
      <c r="F1908" s="19">
        <v>41774</v>
      </c>
      <c r="G1908" s="11" t="s">
        <v>16713</v>
      </c>
      <c r="H1908" s="7" t="str">
        <f t="shared" si="148"/>
        <v>空</v>
      </c>
      <c r="I1908" s="24"/>
      <c r="J1908" s="27"/>
      <c r="K1908" s="12"/>
      <c r="L1908" s="11"/>
      <c r="M1908" s="13"/>
      <c r="N1908" s="69"/>
      <c r="O1908" s="18" t="str">
        <f t="shared" ca="1" si="146"/>
        <v/>
      </c>
      <c r="P1908" s="80">
        <v>100</v>
      </c>
      <c r="Q1908" s="80">
        <v>9140098</v>
      </c>
      <c r="R1908" s="80"/>
      <c r="S1908" s="80"/>
    </row>
    <row r="1909" spans="1:19">
      <c r="A1909" s="7">
        <v>1952</v>
      </c>
      <c r="B1909" s="107" t="s">
        <v>510</v>
      </c>
      <c r="C1909" s="12" t="s">
        <v>10393</v>
      </c>
      <c r="D1909" s="7" t="str">
        <f t="shared" si="147"/>
        <v>长荣箱</v>
      </c>
      <c r="E1909" s="12" t="s">
        <v>15481</v>
      </c>
      <c r="F1909" s="19">
        <v>41782</v>
      </c>
      <c r="G1909" s="11" t="s">
        <v>511</v>
      </c>
      <c r="H1909" s="7" t="str">
        <f t="shared" si="148"/>
        <v>空</v>
      </c>
      <c r="I1909" s="24"/>
      <c r="J1909" s="27"/>
      <c r="K1909" s="12"/>
      <c r="L1909" s="11"/>
      <c r="M1909" s="13"/>
      <c r="N1909" s="69"/>
      <c r="O1909" s="18" t="str">
        <f t="shared" ca="1" si="146"/>
        <v/>
      </c>
      <c r="P1909" s="80">
        <v>100</v>
      </c>
      <c r="Q1909" s="80">
        <v>9140098</v>
      </c>
      <c r="R1909" s="80"/>
      <c r="S1909" s="80"/>
    </row>
    <row r="1910" spans="1:19">
      <c r="A1910" s="7">
        <v>1953</v>
      </c>
      <c r="B1910" s="73" t="s">
        <v>515</v>
      </c>
      <c r="C1910" s="12" t="s">
        <v>10393</v>
      </c>
      <c r="D1910" s="7" t="str">
        <f t="shared" si="147"/>
        <v>长荣箱</v>
      </c>
      <c r="E1910" s="12" t="s">
        <v>17174</v>
      </c>
      <c r="F1910" s="19">
        <v>41782</v>
      </c>
      <c r="G1910" s="11" t="s">
        <v>16713</v>
      </c>
      <c r="H1910" s="7" t="str">
        <f t="shared" si="148"/>
        <v>重</v>
      </c>
      <c r="I1910" s="24">
        <v>41782</v>
      </c>
      <c r="J1910" s="27"/>
      <c r="K1910" s="12" t="s">
        <v>10395</v>
      </c>
      <c r="L1910" s="11"/>
      <c r="M1910" s="167" t="s">
        <v>501</v>
      </c>
      <c r="N1910" s="69"/>
      <c r="O1910" s="18" t="str">
        <f t="shared" ca="1" si="146"/>
        <v>17天</v>
      </c>
      <c r="P1910" s="80">
        <v>100</v>
      </c>
      <c r="Q1910" s="80">
        <v>9140098</v>
      </c>
      <c r="R1910" s="80"/>
      <c r="S1910" s="80"/>
    </row>
    <row r="1911" spans="1:19">
      <c r="A1911" s="7">
        <v>1954</v>
      </c>
      <c r="B1911" s="107" t="s">
        <v>512</v>
      </c>
      <c r="C1911" s="12" t="s">
        <v>10393</v>
      </c>
      <c r="D1911" s="7" t="str">
        <f t="shared" si="147"/>
        <v>长荣箱</v>
      </c>
      <c r="E1911" s="12" t="s">
        <v>15481</v>
      </c>
      <c r="F1911" s="19">
        <v>41783</v>
      </c>
      <c r="G1911" s="11" t="s">
        <v>511</v>
      </c>
      <c r="H1911" s="7" t="str">
        <f t="shared" si="148"/>
        <v>空</v>
      </c>
      <c r="I1911" s="24"/>
      <c r="J1911" s="27"/>
      <c r="K1911" s="12"/>
      <c r="L1911" s="11"/>
      <c r="M1911" s="13"/>
      <c r="N1911" s="69"/>
      <c r="O1911" s="18" t="str">
        <f t="shared" ca="1" si="146"/>
        <v/>
      </c>
      <c r="P1911" s="80">
        <v>100</v>
      </c>
      <c r="Q1911" s="80">
        <v>9140098</v>
      </c>
      <c r="R1911" s="80"/>
      <c r="S1911" s="80"/>
    </row>
    <row r="1912" spans="1:19">
      <c r="A1912" s="7">
        <v>1955</v>
      </c>
      <c r="B1912" s="107" t="s">
        <v>513</v>
      </c>
      <c r="C1912" s="12" t="s">
        <v>10393</v>
      </c>
      <c r="D1912" s="7" t="str">
        <f t="shared" si="147"/>
        <v>长荣箱</v>
      </c>
      <c r="E1912" s="12" t="s">
        <v>15481</v>
      </c>
      <c r="F1912" s="19">
        <v>41783</v>
      </c>
      <c r="G1912" s="11" t="s">
        <v>16713</v>
      </c>
      <c r="H1912" s="7" t="str">
        <f t="shared" si="148"/>
        <v>空</v>
      </c>
      <c r="I1912" s="24"/>
      <c r="J1912" s="27"/>
      <c r="K1912" s="12"/>
      <c r="L1912" s="11"/>
      <c r="M1912" s="13"/>
      <c r="N1912" s="69"/>
      <c r="O1912" s="18" t="str">
        <f t="shared" ca="1" si="146"/>
        <v/>
      </c>
      <c r="P1912" s="80">
        <v>100</v>
      </c>
      <c r="Q1912" s="80">
        <v>9140098</v>
      </c>
      <c r="R1912" s="80"/>
      <c r="S1912" s="80"/>
    </row>
    <row r="1913" spans="1:19">
      <c r="A1913" s="7">
        <v>1956</v>
      </c>
      <c r="B1913" s="107" t="s">
        <v>180</v>
      </c>
      <c r="C1913" s="12" t="s">
        <v>10393</v>
      </c>
      <c r="D1913" s="7" t="str">
        <f t="shared" ref="D1913:D1928" si="149">IF(B1913="","","长荣箱")</f>
        <v>长荣箱</v>
      </c>
      <c r="E1913" s="12" t="s">
        <v>15481</v>
      </c>
      <c r="F1913" s="19">
        <v>41788</v>
      </c>
      <c r="G1913" s="11" t="s">
        <v>16226</v>
      </c>
      <c r="H1913" s="7" t="str">
        <f t="shared" si="148"/>
        <v>空</v>
      </c>
      <c r="I1913" s="24"/>
      <c r="J1913" s="27"/>
      <c r="K1913" s="12"/>
      <c r="L1913" s="11"/>
      <c r="M1913" s="13"/>
      <c r="N1913" s="69"/>
      <c r="O1913" s="18" t="str">
        <f t="shared" ca="1" si="146"/>
        <v/>
      </c>
      <c r="P1913" s="80">
        <v>50</v>
      </c>
      <c r="Q1913" s="80">
        <v>9140098</v>
      </c>
      <c r="R1913" s="80"/>
      <c r="S1913" s="80"/>
    </row>
    <row r="1914" spans="1:19">
      <c r="A1914" s="7">
        <v>1957</v>
      </c>
      <c r="B1914" s="107" t="s">
        <v>181</v>
      </c>
      <c r="C1914" s="12" t="s">
        <v>10393</v>
      </c>
      <c r="D1914" s="7" t="str">
        <f t="shared" si="149"/>
        <v>长荣箱</v>
      </c>
      <c r="E1914" s="12" t="s">
        <v>15481</v>
      </c>
      <c r="F1914" s="19">
        <v>41788</v>
      </c>
      <c r="G1914" s="11" t="s">
        <v>16225</v>
      </c>
      <c r="H1914" s="7" t="str">
        <f t="shared" si="148"/>
        <v>空</v>
      </c>
      <c r="I1914" s="24"/>
      <c r="J1914" s="27"/>
      <c r="K1914" s="12"/>
      <c r="L1914" s="11"/>
      <c r="M1914" s="13"/>
      <c r="N1914" s="69"/>
      <c r="O1914" s="18" t="str">
        <f t="shared" ca="1" si="146"/>
        <v/>
      </c>
      <c r="P1914" s="80">
        <v>50</v>
      </c>
      <c r="Q1914" s="80">
        <v>9140098</v>
      </c>
      <c r="R1914" s="80"/>
      <c r="S1914" s="80"/>
    </row>
    <row r="1915" spans="1:19">
      <c r="A1915" s="7">
        <v>1958</v>
      </c>
      <c r="B1915" s="107" t="s">
        <v>16058</v>
      </c>
      <c r="C1915" s="12" t="s">
        <v>10393</v>
      </c>
      <c r="D1915" s="7" t="str">
        <f t="shared" si="149"/>
        <v>长荣箱</v>
      </c>
      <c r="E1915" s="12" t="s">
        <v>15481</v>
      </c>
      <c r="F1915" s="19">
        <v>41787</v>
      </c>
      <c r="G1915" s="11" t="s">
        <v>16061</v>
      </c>
      <c r="H1915" s="7" t="str">
        <f t="shared" si="148"/>
        <v>空</v>
      </c>
      <c r="I1915" s="24"/>
      <c r="J1915" s="27"/>
      <c r="K1915" s="12"/>
      <c r="L1915" s="11"/>
      <c r="M1915" s="13"/>
      <c r="N1915" s="69"/>
      <c r="O1915" s="18" t="str">
        <f t="shared" ca="1" si="146"/>
        <v/>
      </c>
      <c r="P1915" s="80">
        <v>50</v>
      </c>
      <c r="Q1915" s="80">
        <v>9140098</v>
      </c>
      <c r="R1915" s="80"/>
      <c r="S1915" s="80"/>
    </row>
    <row r="1916" spans="1:19">
      <c r="A1916" s="7">
        <v>1959</v>
      </c>
      <c r="B1916" s="107" t="s">
        <v>16059</v>
      </c>
      <c r="C1916" s="12" t="s">
        <v>10393</v>
      </c>
      <c r="D1916" s="7" t="str">
        <f t="shared" si="149"/>
        <v>长荣箱</v>
      </c>
      <c r="E1916" s="12" t="s">
        <v>15481</v>
      </c>
      <c r="F1916" s="19">
        <v>41787</v>
      </c>
      <c r="G1916" s="11" t="s">
        <v>16225</v>
      </c>
      <c r="H1916" s="7" t="str">
        <f t="shared" si="148"/>
        <v>空</v>
      </c>
      <c r="I1916" s="24"/>
      <c r="J1916" s="27"/>
      <c r="K1916" s="12"/>
      <c r="L1916" s="11"/>
      <c r="M1916" s="13"/>
      <c r="N1916" s="69"/>
      <c r="O1916" s="18" t="str">
        <f t="shared" ca="1" si="146"/>
        <v/>
      </c>
      <c r="P1916" s="80">
        <v>50</v>
      </c>
      <c r="Q1916" s="80">
        <v>9140098</v>
      </c>
      <c r="R1916" s="80"/>
      <c r="S1916" s="80"/>
    </row>
    <row r="1917" spans="1:19">
      <c r="A1917" s="7">
        <v>1960</v>
      </c>
      <c r="B1917" s="107" t="s">
        <v>182</v>
      </c>
      <c r="C1917" s="12" t="s">
        <v>10393</v>
      </c>
      <c r="D1917" s="7" t="str">
        <f t="shared" si="149"/>
        <v>长荣箱</v>
      </c>
      <c r="E1917" s="12" t="s">
        <v>15481</v>
      </c>
      <c r="F1917" s="19">
        <v>41788</v>
      </c>
      <c r="G1917" s="11" t="s">
        <v>16225</v>
      </c>
      <c r="H1917" s="7" t="str">
        <f t="shared" si="148"/>
        <v>空</v>
      </c>
      <c r="I1917" s="24"/>
      <c r="J1917" s="27"/>
      <c r="K1917" s="12"/>
      <c r="L1917" s="11"/>
      <c r="M1917" s="13"/>
      <c r="N1917" s="69"/>
      <c r="O1917" s="18" t="str">
        <f t="shared" ca="1" si="146"/>
        <v/>
      </c>
      <c r="P1917" s="80">
        <v>50</v>
      </c>
      <c r="Q1917" s="80">
        <v>9140098</v>
      </c>
      <c r="R1917" s="80"/>
      <c r="S1917" s="80"/>
    </row>
    <row r="1918" spans="1:19">
      <c r="A1918" s="7">
        <v>1961</v>
      </c>
      <c r="B1918" s="107" t="s">
        <v>183</v>
      </c>
      <c r="C1918" s="12" t="s">
        <v>10393</v>
      </c>
      <c r="D1918" s="7" t="str">
        <f t="shared" si="149"/>
        <v>长荣箱</v>
      </c>
      <c r="E1918" s="12" t="s">
        <v>15481</v>
      </c>
      <c r="F1918" s="19">
        <v>41788</v>
      </c>
      <c r="G1918" s="11" t="s">
        <v>16225</v>
      </c>
      <c r="H1918" s="7" t="str">
        <f t="shared" si="148"/>
        <v>空</v>
      </c>
      <c r="I1918" s="24"/>
      <c r="J1918" s="27"/>
      <c r="K1918" s="12"/>
      <c r="L1918" s="11"/>
      <c r="M1918" s="13"/>
      <c r="N1918" s="69"/>
      <c r="O1918" s="18" t="str">
        <f t="shared" ca="1" si="146"/>
        <v/>
      </c>
      <c r="P1918" s="80">
        <v>50</v>
      </c>
      <c r="Q1918" s="80">
        <v>9140098</v>
      </c>
      <c r="R1918" s="80"/>
      <c r="S1918" s="80"/>
    </row>
    <row r="1919" spans="1:19">
      <c r="A1919" s="7">
        <v>1962</v>
      </c>
      <c r="B1919" s="267" t="s">
        <v>17332</v>
      </c>
      <c r="C1919" s="12" t="s">
        <v>10393</v>
      </c>
      <c r="D1919" s="7" t="str">
        <f t="shared" si="149"/>
        <v>长荣箱</v>
      </c>
      <c r="E1919" s="12" t="s">
        <v>15481</v>
      </c>
      <c r="F1919" s="19">
        <v>41789</v>
      </c>
      <c r="G1919" s="11" t="s">
        <v>16225</v>
      </c>
      <c r="H1919" s="7" t="str">
        <f t="shared" si="148"/>
        <v>空</v>
      </c>
      <c r="I1919" s="24"/>
      <c r="J1919" s="27"/>
      <c r="K1919" s="12"/>
      <c r="L1919" s="11"/>
      <c r="M1919" s="13"/>
      <c r="N1919" s="69"/>
      <c r="O1919" s="18" t="str">
        <f t="shared" ca="1" si="146"/>
        <v/>
      </c>
      <c r="P1919" s="80"/>
      <c r="Q1919" s="80"/>
      <c r="R1919" s="80"/>
      <c r="S1919" s="80"/>
    </row>
    <row r="1920" spans="1:19">
      <c r="A1920" s="7">
        <v>1963</v>
      </c>
      <c r="B1920" s="267" t="s">
        <v>17333</v>
      </c>
      <c r="C1920" s="12" t="s">
        <v>10393</v>
      </c>
      <c r="D1920" s="7" t="str">
        <f t="shared" si="149"/>
        <v>长荣箱</v>
      </c>
      <c r="E1920" s="12" t="s">
        <v>15481</v>
      </c>
      <c r="F1920" s="19">
        <v>41789</v>
      </c>
      <c r="G1920" s="11" t="s">
        <v>16225</v>
      </c>
      <c r="H1920" s="7" t="str">
        <f t="shared" si="148"/>
        <v>空</v>
      </c>
      <c r="I1920" s="24"/>
      <c r="J1920" s="27"/>
      <c r="K1920" s="12"/>
      <c r="L1920" s="11"/>
      <c r="M1920" s="13"/>
      <c r="N1920" s="69"/>
      <c r="O1920" s="18" t="str">
        <f t="shared" ca="1" si="146"/>
        <v/>
      </c>
      <c r="P1920" s="80"/>
      <c r="Q1920" s="80"/>
      <c r="R1920" s="80"/>
      <c r="S1920" s="80"/>
    </row>
    <row r="1921" spans="1:19">
      <c r="A1921" s="7">
        <v>1964</v>
      </c>
      <c r="B1921" s="73" t="s">
        <v>17366</v>
      </c>
      <c r="C1921" s="12" t="s">
        <v>10393</v>
      </c>
      <c r="D1921" s="7" t="str">
        <f t="shared" si="149"/>
        <v>长荣箱</v>
      </c>
      <c r="E1921" s="12" t="s">
        <v>17174</v>
      </c>
      <c r="F1921" s="19">
        <v>41794</v>
      </c>
      <c r="G1921" s="268" t="s">
        <v>16061</v>
      </c>
      <c r="H1921" s="7" t="str">
        <f t="shared" si="148"/>
        <v>重</v>
      </c>
      <c r="I1921" s="24">
        <v>41795</v>
      </c>
      <c r="J1921" s="27"/>
      <c r="K1921" s="277" t="s">
        <v>17403</v>
      </c>
      <c r="L1921" s="11"/>
      <c r="M1921" s="167" t="s">
        <v>17406</v>
      </c>
      <c r="N1921" s="69"/>
      <c r="O1921" s="18" t="str">
        <f t="shared" ca="1" si="146"/>
        <v>5天</v>
      </c>
      <c r="P1921" s="80"/>
      <c r="Q1921" s="80"/>
      <c r="R1921" s="80"/>
      <c r="S1921" s="80"/>
    </row>
    <row r="1922" spans="1:19">
      <c r="A1922" s="7">
        <v>1965</v>
      </c>
      <c r="B1922" s="73" t="s">
        <v>16224</v>
      </c>
      <c r="C1922" s="12" t="s">
        <v>10393</v>
      </c>
      <c r="D1922" s="7" t="str">
        <f t="shared" si="149"/>
        <v>长荣箱</v>
      </c>
      <c r="E1922" s="12" t="s">
        <v>17174</v>
      </c>
      <c r="F1922" s="19">
        <v>41794</v>
      </c>
      <c r="G1922" s="11" t="s">
        <v>16225</v>
      </c>
      <c r="H1922" s="7" t="str">
        <f t="shared" si="148"/>
        <v>重</v>
      </c>
      <c r="I1922" s="24">
        <v>41794</v>
      </c>
      <c r="J1922" s="27"/>
      <c r="K1922" s="260" t="s">
        <v>17358</v>
      </c>
      <c r="L1922" s="11"/>
      <c r="M1922" s="261" t="s">
        <v>17370</v>
      </c>
      <c r="N1922" s="69"/>
      <c r="O1922" s="18" t="str">
        <f t="shared" ca="1" si="146"/>
        <v>5天</v>
      </c>
      <c r="P1922" s="80"/>
      <c r="Q1922" s="80"/>
      <c r="R1922" s="80"/>
      <c r="S1922" s="80"/>
    </row>
    <row r="1923" spans="1:19">
      <c r="A1923" s="7">
        <v>1966</v>
      </c>
      <c r="B1923" s="267" t="s">
        <v>17344</v>
      </c>
      <c r="C1923" s="12" t="s">
        <v>10393</v>
      </c>
      <c r="D1923" s="7" t="str">
        <f t="shared" si="149"/>
        <v>长荣箱</v>
      </c>
      <c r="E1923" s="12" t="s">
        <v>15481</v>
      </c>
      <c r="F1923" s="19">
        <v>41793</v>
      </c>
      <c r="G1923" s="268" t="s">
        <v>16061</v>
      </c>
      <c r="H1923" s="7" t="str">
        <f t="shared" si="148"/>
        <v>空</v>
      </c>
      <c r="I1923" s="24"/>
      <c r="J1923" s="27"/>
      <c r="K1923" s="12"/>
      <c r="L1923" s="11"/>
      <c r="M1923" s="13"/>
      <c r="N1923" s="69"/>
      <c r="O1923" s="18" t="str">
        <f t="shared" ca="1" si="146"/>
        <v/>
      </c>
      <c r="P1923" s="80"/>
      <c r="Q1923" s="80"/>
      <c r="R1923" s="80"/>
      <c r="S1923" s="80"/>
    </row>
    <row r="1924" spans="1:19">
      <c r="A1924" s="7">
        <v>1967</v>
      </c>
      <c r="B1924" s="267" t="s">
        <v>17345</v>
      </c>
      <c r="C1924" s="12" t="s">
        <v>10393</v>
      </c>
      <c r="D1924" s="7" t="str">
        <f t="shared" si="149"/>
        <v>长荣箱</v>
      </c>
      <c r="E1924" s="12" t="s">
        <v>15481</v>
      </c>
      <c r="F1924" s="19">
        <v>41793</v>
      </c>
      <c r="G1924" s="11" t="s">
        <v>16225</v>
      </c>
      <c r="H1924" s="7" t="str">
        <f t="shared" si="148"/>
        <v>空</v>
      </c>
      <c r="I1924" s="24"/>
      <c r="J1924" s="27"/>
      <c r="K1924" s="12"/>
      <c r="L1924" s="11"/>
      <c r="M1924" s="13"/>
      <c r="N1924" s="69"/>
      <c r="O1924" s="18" t="str">
        <f t="shared" ca="1" si="146"/>
        <v/>
      </c>
      <c r="P1924" s="80"/>
      <c r="Q1924" s="80"/>
      <c r="R1924" s="80"/>
      <c r="S1924" s="80"/>
    </row>
    <row r="1925" spans="1:19">
      <c r="A1925" s="7">
        <v>1968</v>
      </c>
      <c r="B1925" s="267" t="s">
        <v>17367</v>
      </c>
      <c r="C1925" s="12" t="s">
        <v>10393</v>
      </c>
      <c r="D1925" s="7" t="str">
        <f t="shared" si="149"/>
        <v>长荣箱</v>
      </c>
      <c r="E1925" s="12" t="s">
        <v>15481</v>
      </c>
      <c r="F1925" s="19">
        <v>41794</v>
      </c>
      <c r="G1925" s="11" t="s">
        <v>16225</v>
      </c>
      <c r="H1925" s="7" t="str">
        <f t="shared" si="148"/>
        <v>空</v>
      </c>
      <c r="I1925" s="24"/>
      <c r="J1925" s="27"/>
      <c r="K1925" s="12"/>
      <c r="L1925" s="11"/>
      <c r="M1925" s="13"/>
      <c r="N1925" s="69"/>
      <c r="O1925" s="18" t="str">
        <f t="shared" ca="1" si="146"/>
        <v/>
      </c>
      <c r="P1925" s="80"/>
      <c r="Q1925" s="80"/>
      <c r="R1925" s="80"/>
      <c r="S1925" s="80"/>
    </row>
    <row r="1926" spans="1:19">
      <c r="A1926" s="7">
        <v>1969</v>
      </c>
      <c r="B1926" s="267" t="s">
        <v>17368</v>
      </c>
      <c r="C1926" s="12" t="s">
        <v>10393</v>
      </c>
      <c r="D1926" s="7" t="str">
        <f t="shared" si="149"/>
        <v>长荣箱</v>
      </c>
      <c r="E1926" s="12" t="s">
        <v>15481</v>
      </c>
      <c r="F1926" s="19">
        <v>41794</v>
      </c>
      <c r="G1926" s="11" t="s">
        <v>16225</v>
      </c>
      <c r="H1926" s="7" t="str">
        <f t="shared" si="148"/>
        <v>空</v>
      </c>
      <c r="I1926" s="24"/>
      <c r="J1926" s="27"/>
      <c r="K1926" s="12"/>
      <c r="L1926" s="11"/>
      <c r="M1926" s="13"/>
      <c r="N1926" s="69"/>
      <c r="O1926" s="18" t="str">
        <f t="shared" ca="1" si="146"/>
        <v/>
      </c>
      <c r="P1926" s="80"/>
      <c r="Q1926" s="80"/>
      <c r="R1926" s="80"/>
      <c r="S1926" s="80"/>
    </row>
    <row r="1927" spans="1:19">
      <c r="A1927" s="7">
        <v>1970</v>
      </c>
      <c r="B1927" s="267" t="s">
        <v>17407</v>
      </c>
      <c r="C1927" s="12" t="s">
        <v>10393</v>
      </c>
      <c r="D1927" s="7" t="str">
        <f t="shared" si="149"/>
        <v>长荣箱</v>
      </c>
      <c r="E1927" s="12" t="s">
        <v>15481</v>
      </c>
      <c r="F1927" s="19">
        <v>41795</v>
      </c>
      <c r="G1927" s="276" t="s">
        <v>16061</v>
      </c>
      <c r="H1927" s="7" t="str">
        <f t="shared" si="148"/>
        <v>空</v>
      </c>
      <c r="I1927" s="24"/>
      <c r="J1927" s="27"/>
      <c r="K1927" s="12"/>
      <c r="L1927" s="11"/>
      <c r="M1927" s="13"/>
      <c r="N1927" s="69"/>
      <c r="O1927" s="18" t="str">
        <f t="shared" ca="1" si="146"/>
        <v/>
      </c>
      <c r="P1927" s="80"/>
      <c r="Q1927" s="80"/>
      <c r="R1927" s="80"/>
      <c r="S1927" s="80"/>
    </row>
    <row r="1928" spans="1:19">
      <c r="A1928" s="7">
        <v>1971</v>
      </c>
      <c r="B1928" s="267" t="s">
        <v>17408</v>
      </c>
      <c r="C1928" s="12" t="s">
        <v>10393</v>
      </c>
      <c r="D1928" s="7" t="str">
        <f t="shared" si="149"/>
        <v>长荣箱</v>
      </c>
      <c r="E1928" s="12" t="s">
        <v>15481</v>
      </c>
      <c r="F1928" s="19">
        <v>41795</v>
      </c>
      <c r="G1928" s="11" t="s">
        <v>16225</v>
      </c>
      <c r="H1928" s="7" t="str">
        <f t="shared" si="148"/>
        <v>空</v>
      </c>
      <c r="I1928" s="24"/>
      <c r="J1928" s="27"/>
      <c r="K1928" s="12"/>
      <c r="L1928" s="11"/>
      <c r="M1928" s="13"/>
      <c r="N1928" s="69"/>
      <c r="O1928" s="18" t="str">
        <f t="shared" ca="1" si="146"/>
        <v/>
      </c>
      <c r="P1928" s="80"/>
      <c r="Q1928" s="80"/>
      <c r="R1928" s="80"/>
      <c r="S1928" s="80"/>
    </row>
    <row r="1929" spans="1:19">
      <c r="A1929" s="7">
        <v>1972</v>
      </c>
      <c r="B1929" s="267" t="s">
        <v>17334</v>
      </c>
      <c r="C1929" s="12" t="s">
        <v>10393</v>
      </c>
      <c r="D1929" s="7" t="str">
        <f t="shared" ref="D1929:D1942" si="150">IF(B1929="","","长荣箱")</f>
        <v>长荣箱</v>
      </c>
      <c r="E1929" s="12" t="s">
        <v>15481</v>
      </c>
      <c r="F1929" s="19">
        <v>41789</v>
      </c>
      <c r="G1929" s="11" t="s">
        <v>16225</v>
      </c>
      <c r="H1929" s="7" t="str">
        <f t="shared" si="148"/>
        <v>空</v>
      </c>
      <c r="I1929" s="24"/>
      <c r="J1929" s="27"/>
      <c r="K1929" s="12"/>
      <c r="L1929" s="11"/>
      <c r="M1929" s="13"/>
      <c r="N1929" s="69"/>
      <c r="O1929" s="18" t="str">
        <f t="shared" ca="1" si="146"/>
        <v/>
      </c>
      <c r="P1929" s="80"/>
      <c r="Q1929" s="80"/>
      <c r="R1929" s="80"/>
      <c r="S1929" s="80"/>
    </row>
    <row r="1930" spans="1:19">
      <c r="A1930" s="7">
        <v>1973</v>
      </c>
      <c r="B1930" s="267" t="s">
        <v>17336</v>
      </c>
      <c r="C1930" s="12" t="s">
        <v>10393</v>
      </c>
      <c r="D1930" s="7" t="str">
        <f t="shared" si="150"/>
        <v>长荣箱</v>
      </c>
      <c r="E1930" s="12" t="s">
        <v>17174</v>
      </c>
      <c r="F1930" s="19">
        <v>41789</v>
      </c>
      <c r="G1930" s="11" t="s">
        <v>16225</v>
      </c>
      <c r="H1930" s="7" t="str">
        <f t="shared" si="148"/>
        <v>重</v>
      </c>
      <c r="I1930" s="24">
        <v>41794</v>
      </c>
      <c r="J1930" s="27"/>
      <c r="K1930" s="260" t="s">
        <v>17363</v>
      </c>
      <c r="L1930" s="11"/>
      <c r="M1930" s="13"/>
      <c r="N1930" s="69"/>
      <c r="O1930" s="18" t="str">
        <f t="shared" ca="1" si="146"/>
        <v>10天</v>
      </c>
      <c r="P1930" s="80"/>
      <c r="Q1930" s="80"/>
      <c r="R1930" s="80"/>
      <c r="S1930" s="80"/>
    </row>
    <row r="1931" spans="1:19">
      <c r="A1931" s="7">
        <v>1974</v>
      </c>
      <c r="B1931" s="267" t="s">
        <v>17346</v>
      </c>
      <c r="C1931" s="12" t="s">
        <v>10393</v>
      </c>
      <c r="D1931" s="7" t="str">
        <f t="shared" si="150"/>
        <v>长荣箱</v>
      </c>
      <c r="E1931" s="12" t="s">
        <v>17174</v>
      </c>
      <c r="F1931" s="19">
        <v>41793</v>
      </c>
      <c r="G1931" s="268" t="s">
        <v>377</v>
      </c>
      <c r="H1931" s="7" t="str">
        <f t="shared" si="148"/>
        <v>重</v>
      </c>
      <c r="I1931" s="24">
        <v>41798</v>
      </c>
      <c r="J1931" s="27"/>
      <c r="K1931" s="277" t="s">
        <v>17618</v>
      </c>
      <c r="L1931" s="11"/>
      <c r="M1931" s="13"/>
      <c r="N1931" s="69"/>
      <c r="O1931" s="18" t="str">
        <f t="shared" ca="1" si="146"/>
        <v>6天</v>
      </c>
      <c r="P1931" s="80"/>
      <c r="Q1931" s="80"/>
      <c r="R1931" s="80"/>
      <c r="S1931" s="80"/>
    </row>
    <row r="1932" spans="1:19">
      <c r="A1932" s="7">
        <v>1975</v>
      </c>
      <c r="B1932" s="267" t="s">
        <v>17347</v>
      </c>
      <c r="C1932" s="12" t="s">
        <v>10393</v>
      </c>
      <c r="D1932" s="7" t="str">
        <f t="shared" si="150"/>
        <v>长荣箱</v>
      </c>
      <c r="E1932" s="12" t="s">
        <v>17174</v>
      </c>
      <c r="F1932" s="19">
        <v>41793</v>
      </c>
      <c r="G1932" s="11" t="s">
        <v>377</v>
      </c>
      <c r="H1932" s="7" t="str">
        <f t="shared" si="148"/>
        <v>空</v>
      </c>
      <c r="I1932" s="24"/>
      <c r="J1932" s="27"/>
      <c r="K1932" s="12"/>
      <c r="L1932" s="11"/>
      <c r="M1932" s="13"/>
      <c r="N1932" s="69"/>
      <c r="O1932" s="18" t="str">
        <f t="shared" ca="1" si="146"/>
        <v/>
      </c>
      <c r="P1932" s="80"/>
      <c r="Q1932" s="80"/>
      <c r="R1932" s="80"/>
      <c r="S1932" s="80"/>
    </row>
    <row r="1933" spans="1:19">
      <c r="A1933" s="7">
        <v>1976</v>
      </c>
      <c r="B1933" s="12" t="s">
        <v>371</v>
      </c>
      <c r="C1933" s="12" t="s">
        <v>10393</v>
      </c>
      <c r="D1933" s="7" t="str">
        <f t="shared" si="150"/>
        <v>长荣箱</v>
      </c>
      <c r="E1933" s="12" t="s">
        <v>15481</v>
      </c>
      <c r="F1933" s="19">
        <v>41796</v>
      </c>
      <c r="G1933" s="11" t="s">
        <v>377</v>
      </c>
      <c r="H1933" s="7" t="str">
        <f t="shared" si="148"/>
        <v>空</v>
      </c>
      <c r="I1933" s="24"/>
      <c r="J1933" s="27"/>
      <c r="K1933" s="12"/>
      <c r="L1933" s="11"/>
      <c r="M1933" s="13"/>
      <c r="N1933" s="69"/>
      <c r="O1933" s="18" t="str">
        <f t="shared" ca="1" si="146"/>
        <v/>
      </c>
      <c r="P1933" s="80"/>
      <c r="Q1933" s="80"/>
      <c r="R1933" s="80"/>
      <c r="S1933" s="80"/>
    </row>
    <row r="1934" spans="1:19">
      <c r="A1934" s="7">
        <v>1977</v>
      </c>
      <c r="B1934" s="12" t="s">
        <v>372</v>
      </c>
      <c r="C1934" s="12" t="s">
        <v>10393</v>
      </c>
      <c r="D1934" s="7" t="str">
        <f t="shared" si="150"/>
        <v>长荣箱</v>
      </c>
      <c r="E1934" s="12" t="s">
        <v>15481</v>
      </c>
      <c r="F1934" s="19">
        <v>41796</v>
      </c>
      <c r="G1934" s="11" t="s">
        <v>377</v>
      </c>
      <c r="H1934" s="7" t="str">
        <f t="shared" si="148"/>
        <v>空</v>
      </c>
      <c r="I1934" s="24"/>
      <c r="J1934" s="27"/>
      <c r="K1934" s="12"/>
      <c r="L1934" s="11"/>
      <c r="M1934" s="13"/>
      <c r="N1934" s="69"/>
      <c r="O1934" s="18" t="str">
        <f t="shared" ca="1" si="146"/>
        <v/>
      </c>
      <c r="P1934" s="80"/>
      <c r="Q1934" s="80"/>
      <c r="R1934" s="80"/>
      <c r="S1934" s="80"/>
    </row>
    <row r="1935" spans="1:19">
      <c r="A1935" s="7">
        <v>1978</v>
      </c>
      <c r="B1935" s="12" t="s">
        <v>373</v>
      </c>
      <c r="C1935" s="12" t="s">
        <v>10393</v>
      </c>
      <c r="D1935" s="7" t="str">
        <f t="shared" si="150"/>
        <v>长荣箱</v>
      </c>
      <c r="E1935" s="12" t="s">
        <v>17174</v>
      </c>
      <c r="F1935" s="19">
        <v>41796</v>
      </c>
      <c r="G1935" s="11" t="s">
        <v>377</v>
      </c>
      <c r="H1935" s="7" t="str">
        <f t="shared" si="148"/>
        <v>重</v>
      </c>
      <c r="I1935" s="24">
        <v>41798</v>
      </c>
      <c r="J1935" s="27"/>
      <c r="K1935" s="277" t="s">
        <v>17618</v>
      </c>
      <c r="L1935" s="11"/>
      <c r="M1935" s="13"/>
      <c r="N1935" s="69"/>
      <c r="O1935" s="18" t="str">
        <f t="shared" ca="1" si="146"/>
        <v>3天</v>
      </c>
      <c r="P1935" s="80"/>
      <c r="Q1935" s="80"/>
      <c r="R1935" s="80"/>
      <c r="S1935" s="80"/>
    </row>
    <row r="1936" spans="1:19">
      <c r="A1936" s="7">
        <v>1979</v>
      </c>
      <c r="B1936" s="12" t="s">
        <v>374</v>
      </c>
      <c r="C1936" s="12" t="s">
        <v>10393</v>
      </c>
      <c r="D1936" s="7" t="str">
        <f t="shared" si="150"/>
        <v>长荣箱</v>
      </c>
      <c r="E1936" s="12" t="s">
        <v>15481</v>
      </c>
      <c r="F1936" s="19">
        <v>41797</v>
      </c>
      <c r="G1936" s="11" t="s">
        <v>377</v>
      </c>
      <c r="H1936" s="7" t="str">
        <f t="shared" si="148"/>
        <v>空</v>
      </c>
      <c r="I1936" s="24"/>
      <c r="J1936" s="27"/>
      <c r="K1936" s="12"/>
      <c r="L1936" s="11"/>
      <c r="M1936" s="13"/>
      <c r="N1936" s="69"/>
      <c r="O1936" s="18" t="str">
        <f t="shared" ca="1" si="146"/>
        <v/>
      </c>
      <c r="P1936" s="80"/>
      <c r="Q1936" s="80"/>
      <c r="R1936" s="80"/>
      <c r="S1936" s="80"/>
    </row>
    <row r="1937" spans="1:19">
      <c r="A1937" s="7">
        <v>1980</v>
      </c>
      <c r="B1937" s="267" t="s">
        <v>375</v>
      </c>
      <c r="C1937" s="12" t="s">
        <v>10393</v>
      </c>
      <c r="D1937" s="7" t="str">
        <f t="shared" si="150"/>
        <v>长荣箱</v>
      </c>
      <c r="E1937" s="12" t="s">
        <v>17174</v>
      </c>
      <c r="F1937" s="19">
        <v>41792</v>
      </c>
      <c r="G1937" s="11" t="s">
        <v>377</v>
      </c>
      <c r="H1937" s="7" t="str">
        <f t="shared" si="148"/>
        <v>空</v>
      </c>
      <c r="I1937" s="24"/>
      <c r="J1937" s="27"/>
      <c r="K1937" s="12"/>
      <c r="L1937" s="11"/>
      <c r="M1937" s="13"/>
      <c r="N1937" s="69"/>
      <c r="O1937" s="18" t="str">
        <f t="shared" ca="1" si="146"/>
        <v/>
      </c>
      <c r="P1937" s="80"/>
      <c r="Q1937" s="80"/>
      <c r="R1937" s="80"/>
      <c r="S1937" s="80"/>
    </row>
    <row r="1938" spans="1:19">
      <c r="A1938" s="7">
        <v>1981</v>
      </c>
      <c r="B1938" s="73" t="s">
        <v>17348</v>
      </c>
      <c r="C1938" s="12" t="s">
        <v>10393</v>
      </c>
      <c r="D1938" s="7" t="str">
        <f t="shared" si="150"/>
        <v>长荣箱</v>
      </c>
      <c r="E1938" s="12" t="s">
        <v>17174</v>
      </c>
      <c r="F1938" s="19">
        <v>41793</v>
      </c>
      <c r="G1938" s="11" t="s">
        <v>377</v>
      </c>
      <c r="H1938" s="7" t="str">
        <f t="shared" si="148"/>
        <v>重</v>
      </c>
      <c r="I1938" s="24">
        <v>41794</v>
      </c>
      <c r="J1938" s="27"/>
      <c r="K1938" s="260" t="s">
        <v>17358</v>
      </c>
      <c r="L1938" s="11"/>
      <c r="M1938" s="261" t="s">
        <v>17370</v>
      </c>
      <c r="N1938" s="69"/>
      <c r="O1938" s="18" t="str">
        <f t="shared" ca="1" si="146"/>
        <v>6天</v>
      </c>
      <c r="P1938" s="80"/>
      <c r="Q1938" s="80"/>
      <c r="R1938" s="80"/>
      <c r="S1938" s="80"/>
    </row>
    <row r="1939" spans="1:19">
      <c r="A1939" s="7">
        <v>1982</v>
      </c>
      <c r="B1939" s="267" t="s">
        <v>17409</v>
      </c>
      <c r="C1939" s="12" t="s">
        <v>10393</v>
      </c>
      <c r="D1939" s="7" t="str">
        <f t="shared" si="150"/>
        <v>长荣箱</v>
      </c>
      <c r="E1939" s="12" t="s">
        <v>15481</v>
      </c>
      <c r="F1939" s="19">
        <v>41795</v>
      </c>
      <c r="G1939" s="276" t="s">
        <v>377</v>
      </c>
      <c r="H1939" s="7" t="str">
        <f t="shared" si="148"/>
        <v>空</v>
      </c>
      <c r="I1939" s="24"/>
      <c r="J1939" s="27"/>
      <c r="K1939" s="12"/>
      <c r="L1939" s="11"/>
      <c r="M1939" s="13"/>
      <c r="N1939" s="69"/>
      <c r="O1939" s="18" t="str">
        <f t="shared" ca="1" si="146"/>
        <v/>
      </c>
      <c r="P1939" s="80"/>
      <c r="Q1939" s="80"/>
      <c r="R1939" s="80"/>
      <c r="S1939" s="80"/>
    </row>
    <row r="1940" spans="1:19">
      <c r="A1940" s="7">
        <v>1983</v>
      </c>
      <c r="B1940" s="267" t="s">
        <v>17369</v>
      </c>
      <c r="C1940" s="12" t="s">
        <v>10393</v>
      </c>
      <c r="D1940" s="7" t="str">
        <f t="shared" si="150"/>
        <v>长荣箱</v>
      </c>
      <c r="E1940" s="12" t="s">
        <v>15481</v>
      </c>
      <c r="F1940" s="19">
        <v>41794</v>
      </c>
      <c r="G1940" s="268" t="s">
        <v>377</v>
      </c>
      <c r="H1940" s="7" t="str">
        <f t="shared" si="148"/>
        <v>空</v>
      </c>
      <c r="I1940" s="24"/>
      <c r="J1940" s="27"/>
      <c r="K1940" s="12"/>
      <c r="L1940" s="11"/>
      <c r="M1940" s="13"/>
      <c r="N1940" s="69"/>
      <c r="O1940" s="18" t="str">
        <f t="shared" ca="1" si="146"/>
        <v/>
      </c>
      <c r="P1940" s="80"/>
      <c r="Q1940" s="80"/>
      <c r="R1940" s="80"/>
      <c r="S1940" s="80"/>
    </row>
    <row r="1941" spans="1:19">
      <c r="A1941" s="7">
        <v>1984</v>
      </c>
      <c r="B1941" s="12" t="s">
        <v>376</v>
      </c>
      <c r="C1941" s="12" t="s">
        <v>10393</v>
      </c>
      <c r="D1941" s="7" t="str">
        <f t="shared" si="150"/>
        <v>长荣箱</v>
      </c>
      <c r="E1941" s="12" t="s">
        <v>15481</v>
      </c>
      <c r="F1941" s="19">
        <v>41796</v>
      </c>
      <c r="G1941" s="11" t="s">
        <v>377</v>
      </c>
      <c r="H1941" s="7" t="str">
        <f t="shared" si="148"/>
        <v>空</v>
      </c>
      <c r="I1941" s="24"/>
      <c r="J1941" s="27"/>
      <c r="K1941" s="12"/>
      <c r="L1941" s="11"/>
      <c r="M1941" s="13"/>
      <c r="N1941" s="69"/>
      <c r="O1941" s="18" t="str">
        <f t="shared" ca="1" si="146"/>
        <v/>
      </c>
      <c r="P1941" s="80"/>
      <c r="Q1941" s="80"/>
      <c r="R1941" s="80"/>
      <c r="S1941" s="80"/>
    </row>
    <row r="1942" spans="1:19">
      <c r="A1942" s="7">
        <v>1985</v>
      </c>
      <c r="B1942" s="267" t="s">
        <v>17410</v>
      </c>
      <c r="C1942" s="12" t="s">
        <v>10393</v>
      </c>
      <c r="D1942" s="7" t="str">
        <f t="shared" si="150"/>
        <v>长荣箱</v>
      </c>
      <c r="E1942" s="12" t="s">
        <v>17174</v>
      </c>
      <c r="F1942" s="19">
        <v>41795</v>
      </c>
      <c r="G1942" s="276" t="s">
        <v>377</v>
      </c>
      <c r="H1942" s="7" t="str">
        <f t="shared" si="148"/>
        <v>空</v>
      </c>
      <c r="I1942" s="24"/>
      <c r="J1942" s="27"/>
      <c r="K1942" s="12"/>
      <c r="L1942" s="11"/>
      <c r="M1942" s="13"/>
      <c r="N1942" s="69"/>
      <c r="O1942" s="18" t="str">
        <f t="shared" ca="1" si="146"/>
        <v/>
      </c>
      <c r="P1942" s="80"/>
      <c r="Q1942" s="80"/>
      <c r="R1942" s="80"/>
      <c r="S1942" s="80"/>
    </row>
    <row r="1943" spans="1:19">
      <c r="A1943" s="7">
        <v>1986</v>
      </c>
      <c r="B1943" s="12" t="s">
        <v>17385</v>
      </c>
      <c r="C1943" s="12" t="s">
        <v>10393</v>
      </c>
      <c r="D1943" s="7" t="str">
        <f t="shared" ref="D1943:D1952" si="151">IF(B1943="","","长荣箱")</f>
        <v>长荣箱</v>
      </c>
      <c r="E1943" s="12" t="s">
        <v>17174</v>
      </c>
      <c r="F1943" s="19" t="str">
        <f t="shared" ref="F1933:F1973" si="152">IF(ISNONTEXT(B1943),"","请输入日期")</f>
        <v>请输入日期</v>
      </c>
      <c r="G1943" s="276" t="s">
        <v>17396</v>
      </c>
      <c r="H1943" s="7" t="str">
        <f t="shared" si="148"/>
        <v>空</v>
      </c>
      <c r="I1943" s="24"/>
      <c r="J1943" s="27"/>
      <c r="K1943" s="12"/>
      <c r="L1943" s="11"/>
      <c r="M1943" s="13"/>
      <c r="N1943" s="69"/>
      <c r="O1943" s="18" t="str">
        <f t="shared" ca="1" si="146"/>
        <v/>
      </c>
      <c r="P1943" s="80"/>
      <c r="Q1943" s="80"/>
      <c r="R1943" s="80"/>
      <c r="S1943" s="80"/>
    </row>
    <row r="1944" spans="1:19">
      <c r="A1944" s="7">
        <v>1987</v>
      </c>
      <c r="B1944" s="12" t="s">
        <v>17386</v>
      </c>
      <c r="C1944" s="12" t="s">
        <v>10393</v>
      </c>
      <c r="D1944" s="7" t="str">
        <f t="shared" si="151"/>
        <v>长荣箱</v>
      </c>
      <c r="E1944" s="12" t="s">
        <v>17174</v>
      </c>
      <c r="F1944" s="19" t="str">
        <f t="shared" si="152"/>
        <v>请输入日期</v>
      </c>
      <c r="G1944" s="276" t="s">
        <v>17395</v>
      </c>
      <c r="H1944" s="7" t="str">
        <f t="shared" si="148"/>
        <v>空</v>
      </c>
      <c r="I1944" s="24"/>
      <c r="J1944" s="27"/>
      <c r="K1944" s="12"/>
      <c r="L1944" s="11"/>
      <c r="M1944" s="13"/>
      <c r="N1944" s="69"/>
      <c r="O1944" s="18" t="str">
        <f t="shared" ca="1" si="146"/>
        <v/>
      </c>
      <c r="P1944" s="80"/>
      <c r="Q1944" s="80"/>
      <c r="R1944" s="80"/>
      <c r="S1944" s="80"/>
    </row>
    <row r="1945" spans="1:19">
      <c r="A1945" s="7">
        <v>1988</v>
      </c>
      <c r="B1945" s="12" t="s">
        <v>17387</v>
      </c>
      <c r="C1945" s="12" t="s">
        <v>10393</v>
      </c>
      <c r="D1945" s="7" t="str">
        <f t="shared" si="151"/>
        <v>长荣箱</v>
      </c>
      <c r="E1945" s="12" t="s">
        <v>17174</v>
      </c>
      <c r="F1945" s="19" t="str">
        <f t="shared" si="152"/>
        <v>请输入日期</v>
      </c>
      <c r="G1945" s="276" t="s">
        <v>17395</v>
      </c>
      <c r="H1945" s="7" t="str">
        <f t="shared" si="148"/>
        <v>空</v>
      </c>
      <c r="I1945" s="24"/>
      <c r="J1945" s="27"/>
      <c r="K1945" s="12"/>
      <c r="L1945" s="11"/>
      <c r="M1945" s="13"/>
      <c r="N1945" s="69"/>
      <c r="O1945" s="18" t="str">
        <f t="shared" ca="1" si="146"/>
        <v/>
      </c>
      <c r="P1945" s="80"/>
      <c r="Q1945" s="80"/>
      <c r="R1945" s="80"/>
      <c r="S1945" s="80"/>
    </row>
    <row r="1946" spans="1:19">
      <c r="A1946" s="7">
        <v>1989</v>
      </c>
      <c r="B1946" s="12" t="s">
        <v>17388</v>
      </c>
      <c r="C1946" s="12" t="s">
        <v>10393</v>
      </c>
      <c r="D1946" s="7" t="str">
        <f t="shared" si="151"/>
        <v>长荣箱</v>
      </c>
      <c r="E1946" s="12" t="s">
        <v>17174</v>
      </c>
      <c r="F1946" s="19" t="str">
        <f t="shared" si="152"/>
        <v>请输入日期</v>
      </c>
      <c r="G1946" s="276" t="s">
        <v>17395</v>
      </c>
      <c r="H1946" s="7" t="str">
        <f t="shared" si="148"/>
        <v>空</v>
      </c>
      <c r="I1946" s="24"/>
      <c r="J1946" s="27"/>
      <c r="K1946" s="12"/>
      <c r="L1946" s="11"/>
      <c r="M1946" s="13"/>
      <c r="N1946" s="69"/>
      <c r="O1946" s="18" t="str">
        <f t="shared" ca="1" si="146"/>
        <v/>
      </c>
      <c r="P1946" s="80"/>
      <c r="Q1946" s="80"/>
      <c r="R1946" s="80"/>
      <c r="S1946" s="80"/>
    </row>
    <row r="1947" spans="1:19">
      <c r="A1947" s="7">
        <v>1990</v>
      </c>
      <c r="B1947" s="12" t="s">
        <v>17389</v>
      </c>
      <c r="C1947" s="12" t="s">
        <v>10393</v>
      </c>
      <c r="D1947" s="7" t="str">
        <f t="shared" si="151"/>
        <v>长荣箱</v>
      </c>
      <c r="E1947" s="12" t="s">
        <v>17174</v>
      </c>
      <c r="F1947" s="19" t="str">
        <f t="shared" si="152"/>
        <v>请输入日期</v>
      </c>
      <c r="G1947" s="276" t="s">
        <v>17395</v>
      </c>
      <c r="H1947" s="7" t="str">
        <f t="shared" si="148"/>
        <v>空</v>
      </c>
      <c r="I1947" s="24"/>
      <c r="J1947" s="27"/>
      <c r="K1947" s="12"/>
      <c r="L1947" s="11"/>
      <c r="M1947" s="13"/>
      <c r="N1947" s="69"/>
      <c r="O1947" s="18" t="str">
        <f t="shared" ca="1" si="146"/>
        <v/>
      </c>
      <c r="P1947" s="80"/>
      <c r="Q1947" s="80"/>
      <c r="R1947" s="80"/>
      <c r="S1947" s="80"/>
    </row>
    <row r="1948" spans="1:19">
      <c r="A1948" s="7">
        <v>1991</v>
      </c>
      <c r="B1948" s="12" t="s">
        <v>17390</v>
      </c>
      <c r="C1948" s="12" t="s">
        <v>10393</v>
      </c>
      <c r="D1948" s="7" t="str">
        <f t="shared" si="151"/>
        <v>长荣箱</v>
      </c>
      <c r="E1948" s="12" t="s">
        <v>17174</v>
      </c>
      <c r="F1948" s="19" t="str">
        <f t="shared" si="152"/>
        <v>请输入日期</v>
      </c>
      <c r="G1948" s="276" t="s">
        <v>17395</v>
      </c>
      <c r="H1948" s="7" t="str">
        <f t="shared" si="148"/>
        <v>空</v>
      </c>
      <c r="I1948" s="24"/>
      <c r="J1948" s="27"/>
      <c r="K1948" s="12"/>
      <c r="L1948" s="11"/>
      <c r="M1948" s="13"/>
      <c r="N1948" s="69"/>
      <c r="O1948" s="18" t="str">
        <f t="shared" ca="1" si="146"/>
        <v/>
      </c>
      <c r="P1948" s="80"/>
      <c r="Q1948" s="80"/>
      <c r="R1948" s="80"/>
      <c r="S1948" s="80"/>
    </row>
    <row r="1949" spans="1:19">
      <c r="A1949" s="7">
        <v>1992</v>
      </c>
      <c r="B1949" s="12" t="s">
        <v>17391</v>
      </c>
      <c r="C1949" s="12" t="s">
        <v>10393</v>
      </c>
      <c r="D1949" s="7" t="str">
        <f t="shared" si="151"/>
        <v>长荣箱</v>
      </c>
      <c r="E1949" s="12" t="s">
        <v>17174</v>
      </c>
      <c r="F1949" s="19" t="str">
        <f t="shared" si="152"/>
        <v>请输入日期</v>
      </c>
      <c r="G1949" s="276" t="s">
        <v>17395</v>
      </c>
      <c r="H1949" s="7" t="str">
        <f t="shared" si="148"/>
        <v>空</v>
      </c>
      <c r="I1949" s="24"/>
      <c r="J1949" s="27"/>
      <c r="K1949" s="12"/>
      <c r="L1949" s="11"/>
      <c r="M1949" s="13"/>
      <c r="N1949" s="69"/>
      <c r="O1949" s="18" t="str">
        <f t="shared" ca="1" si="146"/>
        <v/>
      </c>
      <c r="P1949" s="80"/>
      <c r="Q1949" s="80"/>
      <c r="R1949" s="80"/>
      <c r="S1949" s="80"/>
    </row>
    <row r="1950" spans="1:19">
      <c r="A1950" s="7">
        <v>1993</v>
      </c>
      <c r="B1950" s="12" t="s">
        <v>17392</v>
      </c>
      <c r="C1950" s="12" t="s">
        <v>10393</v>
      </c>
      <c r="D1950" s="7" t="str">
        <f t="shared" si="151"/>
        <v>长荣箱</v>
      </c>
      <c r="E1950" s="12" t="s">
        <v>17174</v>
      </c>
      <c r="F1950" s="19" t="str">
        <f t="shared" si="152"/>
        <v>请输入日期</v>
      </c>
      <c r="G1950" s="276" t="s">
        <v>17395</v>
      </c>
      <c r="H1950" s="7" t="str">
        <f t="shared" si="148"/>
        <v>空</v>
      </c>
      <c r="I1950" s="24"/>
      <c r="J1950" s="27"/>
      <c r="K1950" s="12"/>
      <c r="L1950" s="11"/>
      <c r="M1950" s="13"/>
      <c r="N1950" s="69"/>
      <c r="O1950" s="18" t="str">
        <f t="shared" ca="1" si="146"/>
        <v/>
      </c>
      <c r="P1950" s="80"/>
      <c r="Q1950" s="80"/>
      <c r="R1950" s="80"/>
      <c r="S1950" s="80"/>
    </row>
    <row r="1951" spans="1:19">
      <c r="A1951" s="7">
        <v>1994</v>
      </c>
      <c r="B1951" s="12" t="s">
        <v>17393</v>
      </c>
      <c r="C1951" s="12" t="s">
        <v>10393</v>
      </c>
      <c r="D1951" s="7" t="str">
        <f t="shared" si="151"/>
        <v>长荣箱</v>
      </c>
      <c r="E1951" s="12" t="s">
        <v>17174</v>
      </c>
      <c r="F1951" s="19" t="str">
        <f t="shared" si="152"/>
        <v>请输入日期</v>
      </c>
      <c r="G1951" s="276" t="s">
        <v>17395</v>
      </c>
      <c r="H1951" s="7" t="str">
        <f t="shared" si="148"/>
        <v>空</v>
      </c>
      <c r="I1951" s="24"/>
      <c r="J1951" s="27"/>
      <c r="K1951" s="12"/>
      <c r="L1951" s="11"/>
      <c r="M1951" s="13"/>
      <c r="N1951" s="69"/>
      <c r="O1951" s="18" t="str">
        <f t="shared" ca="1" si="146"/>
        <v/>
      </c>
      <c r="P1951" s="80"/>
      <c r="Q1951" s="80"/>
      <c r="R1951" s="80"/>
      <c r="S1951" s="80"/>
    </row>
    <row r="1952" spans="1:19">
      <c r="A1952" s="7">
        <v>1995</v>
      </c>
      <c r="B1952" s="12" t="s">
        <v>17394</v>
      </c>
      <c r="C1952" s="12" t="s">
        <v>10393</v>
      </c>
      <c r="D1952" s="7" t="str">
        <f t="shared" si="151"/>
        <v>长荣箱</v>
      </c>
      <c r="E1952" s="12" t="s">
        <v>17174</v>
      </c>
      <c r="F1952" s="19" t="str">
        <f t="shared" si="152"/>
        <v>请输入日期</v>
      </c>
      <c r="G1952" s="276" t="s">
        <v>17395</v>
      </c>
      <c r="H1952" s="7" t="str">
        <f t="shared" si="148"/>
        <v>空</v>
      </c>
      <c r="I1952" s="24"/>
      <c r="J1952" s="27"/>
      <c r="K1952" s="12"/>
      <c r="L1952" s="11"/>
      <c r="M1952" s="13"/>
      <c r="N1952" s="69"/>
      <c r="O1952" s="18" t="str">
        <f t="shared" ca="1" si="146"/>
        <v/>
      </c>
      <c r="P1952" s="80"/>
      <c r="Q1952" s="80"/>
      <c r="R1952" s="80"/>
      <c r="S1952" s="80"/>
    </row>
    <row r="1953" spans="1:19">
      <c r="A1953" s="7">
        <v>1996</v>
      </c>
      <c r="B1953" s="12"/>
      <c r="C1953" s="12"/>
      <c r="D1953" s="7" t="str">
        <f t="shared" ref="D1953:D1982" si="153">IF(B1953="","","长荣箱")</f>
        <v/>
      </c>
      <c r="E1953" s="12"/>
      <c r="F1953" s="19" t="str">
        <f t="shared" si="152"/>
        <v/>
      </c>
      <c r="G1953" s="11"/>
      <c r="H1953" s="7" t="str">
        <f t="shared" si="148"/>
        <v>空</v>
      </c>
      <c r="I1953" s="24"/>
      <c r="J1953" s="27"/>
      <c r="K1953" s="12"/>
      <c r="L1953" s="11"/>
      <c r="M1953" s="13"/>
      <c r="N1953" s="69"/>
      <c r="O1953" s="18" t="str">
        <f t="shared" ca="1" si="146"/>
        <v/>
      </c>
      <c r="P1953" s="80"/>
      <c r="Q1953" s="80"/>
      <c r="R1953" s="80"/>
      <c r="S1953" s="80"/>
    </row>
    <row r="1954" spans="1:19">
      <c r="A1954" s="7">
        <v>1997</v>
      </c>
      <c r="B1954" s="12"/>
      <c r="C1954" s="12"/>
      <c r="D1954" s="7" t="str">
        <f t="shared" si="153"/>
        <v/>
      </c>
      <c r="E1954" s="12"/>
      <c r="F1954" s="19" t="str">
        <f t="shared" si="152"/>
        <v/>
      </c>
      <c r="G1954" s="11"/>
      <c r="H1954" s="7" t="str">
        <f t="shared" si="148"/>
        <v>空</v>
      </c>
      <c r="I1954" s="24"/>
      <c r="J1954" s="27"/>
      <c r="K1954" s="12"/>
      <c r="L1954" s="11"/>
      <c r="M1954" s="13"/>
      <c r="N1954" s="69"/>
      <c r="O1954" s="18" t="str">
        <f t="shared" ca="1" si="146"/>
        <v/>
      </c>
      <c r="P1954" s="80"/>
      <c r="Q1954" s="80"/>
      <c r="R1954" s="80"/>
      <c r="S1954" s="80"/>
    </row>
    <row r="1955" spans="1:19">
      <c r="A1955" s="7">
        <v>1998</v>
      </c>
      <c r="B1955" s="12"/>
      <c r="C1955" s="12"/>
      <c r="D1955" s="7" t="str">
        <f t="shared" si="153"/>
        <v/>
      </c>
      <c r="E1955" s="12"/>
      <c r="F1955" s="19" t="str">
        <f t="shared" si="152"/>
        <v/>
      </c>
      <c r="G1955" s="11"/>
      <c r="H1955" s="7" t="str">
        <f t="shared" si="148"/>
        <v>空</v>
      </c>
      <c r="I1955" s="24"/>
      <c r="J1955" s="27"/>
      <c r="K1955" s="12"/>
      <c r="L1955" s="11"/>
      <c r="M1955" s="13"/>
      <c r="N1955" s="69"/>
      <c r="O1955" s="18" t="str">
        <f t="shared" ca="1" si="146"/>
        <v/>
      </c>
      <c r="P1955" s="80"/>
      <c r="Q1955" s="80"/>
      <c r="R1955" s="80"/>
      <c r="S1955" s="80"/>
    </row>
    <row r="1956" spans="1:19">
      <c r="A1956" s="7">
        <v>1999</v>
      </c>
      <c r="B1956" s="12"/>
      <c r="C1956" s="12"/>
      <c r="D1956" s="7" t="str">
        <f t="shared" si="153"/>
        <v/>
      </c>
      <c r="E1956" s="12"/>
      <c r="F1956" s="19" t="str">
        <f t="shared" si="152"/>
        <v/>
      </c>
      <c r="G1956" s="11"/>
      <c r="H1956" s="7" t="str">
        <f t="shared" si="148"/>
        <v>空</v>
      </c>
      <c r="I1956" s="24"/>
      <c r="J1956" s="27"/>
      <c r="K1956" s="12"/>
      <c r="L1956" s="11"/>
      <c r="M1956" s="13"/>
      <c r="N1956" s="69"/>
      <c r="O1956" s="18" t="str">
        <f t="shared" ca="1" si="146"/>
        <v/>
      </c>
      <c r="P1956" s="80"/>
      <c r="Q1956" s="80"/>
      <c r="R1956" s="80"/>
      <c r="S1956" s="80"/>
    </row>
    <row r="1957" spans="1:19">
      <c r="A1957" s="7">
        <v>2000</v>
      </c>
      <c r="B1957" s="12"/>
      <c r="C1957" s="12"/>
      <c r="D1957" s="7" t="str">
        <f t="shared" si="153"/>
        <v/>
      </c>
      <c r="E1957" s="12"/>
      <c r="F1957" s="19" t="str">
        <f t="shared" si="152"/>
        <v/>
      </c>
      <c r="G1957" s="11"/>
      <c r="H1957" s="7" t="str">
        <f t="shared" si="148"/>
        <v>空</v>
      </c>
      <c r="I1957" s="24"/>
      <c r="J1957" s="27"/>
      <c r="K1957" s="12"/>
      <c r="L1957" s="11"/>
      <c r="M1957" s="13"/>
      <c r="N1957" s="69"/>
      <c r="O1957" s="18" t="str">
        <f t="shared" ca="1" si="146"/>
        <v/>
      </c>
      <c r="P1957" s="80"/>
      <c r="Q1957" s="80"/>
      <c r="R1957" s="80"/>
      <c r="S1957" s="80"/>
    </row>
    <row r="1958" spans="1:19">
      <c r="A1958" s="7">
        <v>2001</v>
      </c>
      <c r="B1958" s="12"/>
      <c r="C1958" s="12"/>
      <c r="D1958" s="7" t="str">
        <f t="shared" si="153"/>
        <v/>
      </c>
      <c r="E1958" s="12"/>
      <c r="F1958" s="19" t="str">
        <f t="shared" si="152"/>
        <v/>
      </c>
      <c r="G1958" s="11"/>
      <c r="H1958" s="7" t="str">
        <f t="shared" si="148"/>
        <v>空</v>
      </c>
      <c r="I1958" s="24"/>
      <c r="J1958" s="27"/>
      <c r="K1958" s="12"/>
      <c r="L1958" s="11"/>
      <c r="M1958" s="13"/>
      <c r="N1958" s="69"/>
      <c r="O1958" s="18" t="str">
        <f t="shared" ca="1" si="146"/>
        <v/>
      </c>
      <c r="P1958" s="80"/>
      <c r="Q1958" s="80"/>
      <c r="R1958" s="80"/>
      <c r="S1958" s="80"/>
    </row>
    <row r="1959" spans="1:19">
      <c r="A1959" s="7">
        <v>2002</v>
      </c>
      <c r="B1959" s="12"/>
      <c r="C1959" s="12"/>
      <c r="D1959" s="7" t="str">
        <f t="shared" si="153"/>
        <v/>
      </c>
      <c r="E1959" s="12"/>
      <c r="F1959" s="19" t="str">
        <f t="shared" si="152"/>
        <v/>
      </c>
      <c r="G1959" s="11"/>
      <c r="H1959" s="7" t="str">
        <f t="shared" si="148"/>
        <v>空</v>
      </c>
      <c r="I1959" s="24"/>
      <c r="J1959" s="27"/>
      <c r="K1959" s="12"/>
      <c r="L1959" s="11"/>
      <c r="M1959" s="13"/>
      <c r="N1959" s="69"/>
      <c r="O1959" s="18" t="str">
        <f t="shared" ca="1" si="146"/>
        <v/>
      </c>
      <c r="P1959" s="80"/>
      <c r="Q1959" s="80"/>
      <c r="R1959" s="80"/>
      <c r="S1959" s="80"/>
    </row>
    <row r="1960" spans="1:19">
      <c r="A1960" s="7">
        <v>2003</v>
      </c>
      <c r="B1960" s="12"/>
      <c r="C1960" s="12"/>
      <c r="D1960" s="7" t="str">
        <f t="shared" si="153"/>
        <v/>
      </c>
      <c r="E1960" s="12"/>
      <c r="F1960" s="19" t="str">
        <f t="shared" si="152"/>
        <v/>
      </c>
      <c r="G1960" s="11"/>
      <c r="H1960" s="7" t="str">
        <f t="shared" si="148"/>
        <v>空</v>
      </c>
      <c r="I1960" s="24"/>
      <c r="J1960" s="27"/>
      <c r="K1960" s="12"/>
      <c r="L1960" s="11"/>
      <c r="M1960" s="13"/>
      <c r="N1960" s="69"/>
      <c r="O1960" s="18" t="str">
        <f t="shared" ca="1" si="146"/>
        <v/>
      </c>
      <c r="P1960" s="80"/>
      <c r="Q1960" s="80"/>
      <c r="R1960" s="80"/>
      <c r="S1960" s="80"/>
    </row>
    <row r="1961" spans="1:19">
      <c r="A1961" s="7">
        <v>2004</v>
      </c>
      <c r="B1961" s="12"/>
      <c r="C1961" s="12"/>
      <c r="D1961" s="7" t="str">
        <f t="shared" si="153"/>
        <v/>
      </c>
      <c r="E1961" s="12"/>
      <c r="F1961" s="19" t="str">
        <f t="shared" si="152"/>
        <v/>
      </c>
      <c r="G1961" s="11"/>
      <c r="H1961" s="7" t="str">
        <f t="shared" si="148"/>
        <v>空</v>
      </c>
      <c r="I1961" s="24"/>
      <c r="J1961" s="27"/>
      <c r="K1961" s="12"/>
      <c r="L1961" s="11"/>
      <c r="M1961" s="13"/>
      <c r="N1961" s="69"/>
      <c r="O1961" s="18" t="str">
        <f t="shared" ca="1" si="146"/>
        <v/>
      </c>
      <c r="P1961" s="80"/>
      <c r="Q1961" s="80"/>
      <c r="R1961" s="80"/>
      <c r="S1961" s="80"/>
    </row>
    <row r="1962" spans="1:19">
      <c r="A1962" s="7">
        <v>2005</v>
      </c>
      <c r="B1962" s="12"/>
      <c r="C1962" s="12"/>
      <c r="D1962" s="7" t="str">
        <f t="shared" si="153"/>
        <v/>
      </c>
      <c r="E1962" s="12"/>
      <c r="F1962" s="19" t="str">
        <f t="shared" si="152"/>
        <v/>
      </c>
      <c r="G1962" s="11"/>
      <c r="H1962" s="7" t="str">
        <f t="shared" si="148"/>
        <v>空</v>
      </c>
      <c r="I1962" s="24"/>
      <c r="J1962" s="27"/>
      <c r="K1962" s="12"/>
      <c r="L1962" s="11"/>
      <c r="M1962" s="13"/>
      <c r="N1962" s="69"/>
      <c r="O1962" s="18" t="str">
        <f t="shared" ca="1" si="146"/>
        <v/>
      </c>
      <c r="P1962" s="80"/>
      <c r="Q1962" s="80"/>
      <c r="R1962" s="80"/>
      <c r="S1962" s="80"/>
    </row>
    <row r="1963" spans="1:19">
      <c r="A1963" s="7">
        <v>2006</v>
      </c>
      <c r="B1963" s="12"/>
      <c r="C1963" s="12"/>
      <c r="D1963" s="7" t="str">
        <f t="shared" si="153"/>
        <v/>
      </c>
      <c r="E1963" s="12"/>
      <c r="F1963" s="19" t="str">
        <f t="shared" si="152"/>
        <v/>
      </c>
      <c r="G1963" s="11"/>
      <c r="H1963" s="7" t="str">
        <f t="shared" si="148"/>
        <v>空</v>
      </c>
      <c r="I1963" s="24"/>
      <c r="J1963" s="27"/>
      <c r="K1963" s="12"/>
      <c r="L1963" s="11"/>
      <c r="M1963" s="13"/>
      <c r="N1963" s="69"/>
      <c r="O1963" s="18" t="str">
        <f t="shared" ca="1" si="146"/>
        <v/>
      </c>
      <c r="P1963" s="80"/>
      <c r="Q1963" s="80"/>
      <c r="R1963" s="80"/>
      <c r="S1963" s="80"/>
    </row>
    <row r="1964" spans="1:19">
      <c r="A1964" s="7">
        <v>2007</v>
      </c>
      <c r="B1964" s="12"/>
      <c r="C1964" s="12"/>
      <c r="D1964" s="7" t="str">
        <f t="shared" si="153"/>
        <v/>
      </c>
      <c r="E1964" s="12"/>
      <c r="F1964" s="19" t="str">
        <f t="shared" si="152"/>
        <v/>
      </c>
      <c r="G1964" s="11"/>
      <c r="H1964" s="7" t="str">
        <f t="shared" si="148"/>
        <v>空</v>
      </c>
      <c r="I1964" s="24"/>
      <c r="J1964" s="27"/>
      <c r="K1964" s="12"/>
      <c r="L1964" s="11"/>
      <c r="M1964" s="13"/>
      <c r="N1964" s="69"/>
      <c r="O1964" s="18" t="str">
        <f t="shared" ca="1" si="146"/>
        <v/>
      </c>
      <c r="P1964" s="80"/>
      <c r="Q1964" s="80"/>
      <c r="R1964" s="80"/>
      <c r="S1964" s="80"/>
    </row>
    <row r="1965" spans="1:19">
      <c r="A1965" s="7">
        <v>2008</v>
      </c>
      <c r="B1965" s="12"/>
      <c r="C1965" s="12"/>
      <c r="D1965" s="7" t="str">
        <f t="shared" si="153"/>
        <v/>
      </c>
      <c r="E1965" s="12"/>
      <c r="F1965" s="19" t="str">
        <f t="shared" si="152"/>
        <v/>
      </c>
      <c r="G1965" s="11"/>
      <c r="H1965" s="7" t="str">
        <f t="shared" si="148"/>
        <v>空</v>
      </c>
      <c r="I1965" s="24"/>
      <c r="J1965" s="27"/>
      <c r="K1965" s="12"/>
      <c r="L1965" s="11"/>
      <c r="M1965" s="13"/>
      <c r="N1965" s="69"/>
      <c r="O1965" s="18" t="str">
        <f t="shared" ca="1" si="146"/>
        <v/>
      </c>
      <c r="P1965" s="80"/>
      <c r="Q1965" s="80"/>
      <c r="R1965" s="80"/>
      <c r="S1965" s="80"/>
    </row>
    <row r="1966" spans="1:19">
      <c r="A1966" s="7">
        <v>2009</v>
      </c>
      <c r="B1966" s="12"/>
      <c r="C1966" s="12"/>
      <c r="D1966" s="7" t="str">
        <f t="shared" si="153"/>
        <v/>
      </c>
      <c r="E1966" s="12"/>
      <c r="F1966" s="19" t="str">
        <f t="shared" si="152"/>
        <v/>
      </c>
      <c r="G1966" s="11"/>
      <c r="H1966" s="7" t="str">
        <f t="shared" si="148"/>
        <v>空</v>
      </c>
      <c r="I1966" s="24"/>
      <c r="J1966" s="27"/>
      <c r="K1966" s="12"/>
      <c r="L1966" s="11"/>
      <c r="M1966" s="13"/>
      <c r="N1966" s="69"/>
      <c r="O1966" s="18" t="str">
        <f t="shared" ca="1" si="146"/>
        <v/>
      </c>
      <c r="P1966" s="80"/>
      <c r="Q1966" s="80"/>
      <c r="R1966" s="80"/>
      <c r="S1966" s="80"/>
    </row>
    <row r="1967" spans="1:19">
      <c r="A1967" s="7">
        <v>2010</v>
      </c>
      <c r="B1967" s="12"/>
      <c r="C1967" s="12"/>
      <c r="D1967" s="7" t="str">
        <f t="shared" si="153"/>
        <v/>
      </c>
      <c r="E1967" s="12"/>
      <c r="F1967" s="19" t="str">
        <f t="shared" si="152"/>
        <v/>
      </c>
      <c r="G1967" s="11"/>
      <c r="H1967" s="7" t="str">
        <f t="shared" si="148"/>
        <v>空</v>
      </c>
      <c r="I1967" s="24"/>
      <c r="J1967" s="27"/>
      <c r="K1967" s="12"/>
      <c r="L1967" s="11"/>
      <c r="M1967" s="13"/>
      <c r="N1967" s="69"/>
      <c r="O1967" s="18" t="str">
        <f t="shared" ref="O1967:O2030" ca="1" si="154">IF(I1967="","",IF(ISNONTEXT(J1967),DATEDIF(F1967,TODAY(),"d")&amp;"天","出场"))</f>
        <v/>
      </c>
      <c r="P1967" s="80"/>
      <c r="Q1967" s="80"/>
      <c r="R1967" s="80"/>
      <c r="S1967" s="80"/>
    </row>
    <row r="1968" spans="1:19">
      <c r="A1968" s="7">
        <v>2011</v>
      </c>
      <c r="B1968" s="12"/>
      <c r="C1968" s="12"/>
      <c r="D1968" s="7" t="str">
        <f t="shared" si="153"/>
        <v/>
      </c>
      <c r="E1968" s="12"/>
      <c r="F1968" s="19" t="str">
        <f t="shared" si="152"/>
        <v/>
      </c>
      <c r="G1968" s="11"/>
      <c r="H1968" s="7" t="str">
        <f t="shared" si="148"/>
        <v>空</v>
      </c>
      <c r="I1968" s="24"/>
      <c r="J1968" s="27"/>
      <c r="K1968" s="12"/>
      <c r="L1968" s="11"/>
      <c r="M1968" s="13"/>
      <c r="N1968" s="69"/>
      <c r="O1968" s="18" t="str">
        <f t="shared" ca="1" si="154"/>
        <v/>
      </c>
      <c r="P1968" s="80"/>
      <c r="Q1968" s="80"/>
      <c r="R1968" s="80"/>
      <c r="S1968" s="80"/>
    </row>
    <row r="1969" spans="1:19">
      <c r="A1969" s="7">
        <v>2012</v>
      </c>
      <c r="B1969" s="12"/>
      <c r="C1969" s="12"/>
      <c r="D1969" s="7" t="str">
        <f t="shared" si="153"/>
        <v/>
      </c>
      <c r="E1969" s="12"/>
      <c r="F1969" s="19" t="str">
        <f t="shared" si="152"/>
        <v/>
      </c>
      <c r="G1969" s="11"/>
      <c r="H1969" s="7" t="str">
        <f t="shared" si="148"/>
        <v>空</v>
      </c>
      <c r="I1969" s="24"/>
      <c r="J1969" s="27"/>
      <c r="K1969" s="12"/>
      <c r="L1969" s="11"/>
      <c r="M1969" s="13"/>
      <c r="N1969" s="69"/>
      <c r="O1969" s="18" t="str">
        <f t="shared" ca="1" si="154"/>
        <v/>
      </c>
      <c r="P1969" s="80"/>
      <c r="Q1969" s="80"/>
      <c r="R1969" s="80"/>
      <c r="S1969" s="80"/>
    </row>
    <row r="1970" spans="1:19">
      <c r="A1970" s="7">
        <v>2013</v>
      </c>
      <c r="B1970" s="12"/>
      <c r="C1970" s="12"/>
      <c r="D1970" s="7" t="str">
        <f t="shared" si="153"/>
        <v/>
      </c>
      <c r="E1970" s="12"/>
      <c r="F1970" s="19" t="str">
        <f t="shared" si="152"/>
        <v/>
      </c>
      <c r="G1970" s="11"/>
      <c r="H1970" s="7" t="str">
        <f t="shared" ref="H1970:H2033" si="155">IF(I1970="","空","重")</f>
        <v>空</v>
      </c>
      <c r="I1970" s="24"/>
      <c r="J1970" s="27"/>
      <c r="K1970" s="12"/>
      <c r="L1970" s="11"/>
      <c r="M1970" s="13"/>
      <c r="N1970" s="69"/>
      <c r="O1970" s="18" t="str">
        <f t="shared" ca="1" si="154"/>
        <v/>
      </c>
      <c r="P1970" s="80"/>
      <c r="Q1970" s="80"/>
      <c r="R1970" s="80"/>
      <c r="S1970" s="80"/>
    </row>
    <row r="1971" spans="1:19">
      <c r="A1971" s="7">
        <v>2014</v>
      </c>
      <c r="B1971" s="12"/>
      <c r="C1971" s="12"/>
      <c r="D1971" s="7" t="str">
        <f t="shared" si="153"/>
        <v/>
      </c>
      <c r="E1971" s="12"/>
      <c r="F1971" s="19" t="str">
        <f t="shared" si="152"/>
        <v/>
      </c>
      <c r="G1971" s="11"/>
      <c r="H1971" s="7" t="str">
        <f t="shared" si="155"/>
        <v>空</v>
      </c>
      <c r="I1971" s="24"/>
      <c r="J1971" s="27"/>
      <c r="K1971" s="12"/>
      <c r="L1971" s="11"/>
      <c r="M1971" s="13"/>
      <c r="N1971" s="69"/>
      <c r="O1971" s="18" t="str">
        <f t="shared" ca="1" si="154"/>
        <v/>
      </c>
      <c r="P1971" s="80"/>
      <c r="Q1971" s="80"/>
      <c r="R1971" s="80"/>
      <c r="S1971" s="80"/>
    </row>
    <row r="1972" spans="1:19">
      <c r="A1972" s="7">
        <v>2015</v>
      </c>
      <c r="B1972" s="12"/>
      <c r="C1972" s="12"/>
      <c r="D1972" s="7" t="str">
        <f t="shared" si="153"/>
        <v/>
      </c>
      <c r="E1972" s="12"/>
      <c r="F1972" s="19" t="str">
        <f t="shared" si="152"/>
        <v/>
      </c>
      <c r="G1972" s="11"/>
      <c r="H1972" s="7" t="str">
        <f t="shared" si="155"/>
        <v>空</v>
      </c>
      <c r="I1972" s="24"/>
      <c r="J1972" s="27"/>
      <c r="K1972" s="12"/>
      <c r="L1972" s="11"/>
      <c r="M1972" s="13"/>
      <c r="N1972" s="69"/>
      <c r="O1972" s="18" t="str">
        <f t="shared" ca="1" si="154"/>
        <v/>
      </c>
      <c r="P1972" s="80"/>
      <c r="Q1972" s="80"/>
      <c r="R1972" s="80"/>
      <c r="S1972" s="80"/>
    </row>
    <row r="1973" spans="1:19">
      <c r="A1973" s="7">
        <v>2016</v>
      </c>
      <c r="B1973" s="12"/>
      <c r="C1973" s="12"/>
      <c r="D1973" s="7" t="str">
        <f t="shared" si="153"/>
        <v/>
      </c>
      <c r="E1973" s="12"/>
      <c r="F1973" s="19" t="str">
        <f t="shared" si="152"/>
        <v/>
      </c>
      <c r="G1973" s="11"/>
      <c r="H1973" s="7" t="str">
        <f t="shared" si="155"/>
        <v>空</v>
      </c>
      <c r="I1973" s="24"/>
      <c r="J1973" s="27"/>
      <c r="K1973" s="12"/>
      <c r="L1973" s="11"/>
      <c r="M1973" s="13"/>
      <c r="N1973" s="69"/>
      <c r="O1973" s="18" t="str">
        <f t="shared" ca="1" si="154"/>
        <v/>
      </c>
      <c r="P1973" s="80"/>
      <c r="Q1973" s="80"/>
      <c r="R1973" s="80"/>
      <c r="S1973" s="80"/>
    </row>
    <row r="1974" spans="1:19">
      <c r="A1974" s="7">
        <v>2017</v>
      </c>
      <c r="B1974" s="12"/>
      <c r="C1974" s="12"/>
      <c r="D1974" s="7" t="str">
        <f t="shared" si="153"/>
        <v/>
      </c>
      <c r="E1974" s="12"/>
      <c r="F1974" s="19" t="str">
        <f t="shared" ref="F1974:F2037" si="156">IF(ISNONTEXT(B1974),"","请输入日期")</f>
        <v/>
      </c>
      <c r="G1974" s="11"/>
      <c r="H1974" s="7" t="str">
        <f t="shared" si="155"/>
        <v>空</v>
      </c>
      <c r="I1974" s="24"/>
      <c r="J1974" s="27"/>
      <c r="K1974" s="12"/>
      <c r="L1974" s="11"/>
      <c r="M1974" s="13"/>
      <c r="N1974" s="69"/>
      <c r="O1974" s="18" t="str">
        <f t="shared" ca="1" si="154"/>
        <v/>
      </c>
      <c r="P1974" s="80"/>
      <c r="Q1974" s="80"/>
      <c r="R1974" s="80"/>
      <c r="S1974" s="80"/>
    </row>
    <row r="1975" spans="1:19">
      <c r="A1975" s="7">
        <v>2018</v>
      </c>
      <c r="B1975" s="12"/>
      <c r="C1975" s="12"/>
      <c r="D1975" s="7" t="str">
        <f t="shared" si="153"/>
        <v/>
      </c>
      <c r="E1975" s="12"/>
      <c r="F1975" s="19" t="str">
        <f t="shared" si="156"/>
        <v/>
      </c>
      <c r="G1975" s="11"/>
      <c r="H1975" s="7" t="str">
        <f t="shared" si="155"/>
        <v>空</v>
      </c>
      <c r="I1975" s="24"/>
      <c r="J1975" s="27"/>
      <c r="K1975" s="12"/>
      <c r="L1975" s="11"/>
      <c r="M1975" s="13"/>
      <c r="N1975" s="69"/>
      <c r="O1975" s="18" t="str">
        <f t="shared" ca="1" si="154"/>
        <v/>
      </c>
      <c r="P1975" s="80"/>
      <c r="Q1975" s="80"/>
      <c r="R1975" s="80"/>
      <c r="S1975" s="80"/>
    </row>
    <row r="1976" spans="1:19">
      <c r="A1976" s="7">
        <v>2019</v>
      </c>
      <c r="B1976" s="12"/>
      <c r="C1976" s="12"/>
      <c r="D1976" s="7" t="str">
        <f t="shared" si="153"/>
        <v/>
      </c>
      <c r="E1976" s="12"/>
      <c r="F1976" s="19" t="str">
        <f t="shared" si="156"/>
        <v/>
      </c>
      <c r="G1976" s="11"/>
      <c r="H1976" s="7" t="str">
        <f t="shared" si="155"/>
        <v>空</v>
      </c>
      <c r="I1976" s="24"/>
      <c r="J1976" s="27"/>
      <c r="K1976" s="12"/>
      <c r="L1976" s="11"/>
      <c r="M1976" s="13"/>
      <c r="N1976" s="69"/>
      <c r="O1976" s="18" t="str">
        <f t="shared" ca="1" si="154"/>
        <v/>
      </c>
      <c r="P1976" s="80"/>
      <c r="Q1976" s="80"/>
      <c r="R1976" s="80"/>
      <c r="S1976" s="80"/>
    </row>
    <row r="1977" spans="1:19">
      <c r="A1977" s="7">
        <v>2020</v>
      </c>
      <c r="B1977" s="12"/>
      <c r="C1977" s="12"/>
      <c r="D1977" s="7" t="str">
        <f t="shared" si="153"/>
        <v/>
      </c>
      <c r="E1977" s="12"/>
      <c r="F1977" s="19" t="str">
        <f t="shared" si="156"/>
        <v/>
      </c>
      <c r="G1977" s="11"/>
      <c r="H1977" s="7" t="str">
        <f t="shared" si="155"/>
        <v>空</v>
      </c>
      <c r="I1977" s="24"/>
      <c r="J1977" s="27"/>
      <c r="K1977" s="12"/>
      <c r="L1977" s="11"/>
      <c r="M1977" s="13"/>
      <c r="N1977" s="69"/>
      <c r="O1977" s="18" t="str">
        <f t="shared" ca="1" si="154"/>
        <v/>
      </c>
      <c r="P1977" s="80"/>
      <c r="Q1977" s="80"/>
      <c r="R1977" s="80"/>
      <c r="S1977" s="80"/>
    </row>
    <row r="1978" spans="1:19">
      <c r="A1978" s="7">
        <v>2021</v>
      </c>
      <c r="B1978" s="12"/>
      <c r="C1978" s="12"/>
      <c r="D1978" s="7" t="str">
        <f t="shared" si="153"/>
        <v/>
      </c>
      <c r="E1978" s="12"/>
      <c r="F1978" s="19" t="str">
        <f t="shared" si="156"/>
        <v/>
      </c>
      <c r="G1978" s="11"/>
      <c r="H1978" s="7" t="str">
        <f t="shared" si="155"/>
        <v>空</v>
      </c>
      <c r="I1978" s="24"/>
      <c r="J1978" s="27"/>
      <c r="K1978" s="12"/>
      <c r="L1978" s="11"/>
      <c r="M1978" s="13"/>
      <c r="N1978" s="69"/>
      <c r="O1978" s="18" t="str">
        <f t="shared" ca="1" si="154"/>
        <v/>
      </c>
      <c r="P1978" s="80"/>
      <c r="Q1978" s="80"/>
      <c r="R1978" s="80"/>
      <c r="S1978" s="80"/>
    </row>
    <row r="1979" spans="1:19">
      <c r="A1979" s="7">
        <v>2022</v>
      </c>
      <c r="B1979" s="12"/>
      <c r="C1979" s="12"/>
      <c r="D1979" s="7" t="str">
        <f t="shared" si="153"/>
        <v/>
      </c>
      <c r="E1979" s="12"/>
      <c r="F1979" s="19" t="str">
        <f t="shared" si="156"/>
        <v/>
      </c>
      <c r="G1979" s="11"/>
      <c r="H1979" s="7" t="str">
        <f t="shared" si="155"/>
        <v>空</v>
      </c>
      <c r="I1979" s="24"/>
      <c r="J1979" s="27"/>
      <c r="K1979" s="12"/>
      <c r="L1979" s="11"/>
      <c r="M1979" s="13"/>
      <c r="N1979" s="69"/>
      <c r="O1979" s="18" t="str">
        <f t="shared" ca="1" si="154"/>
        <v/>
      </c>
      <c r="P1979" s="80"/>
      <c r="Q1979" s="80"/>
      <c r="R1979" s="80"/>
      <c r="S1979" s="80"/>
    </row>
    <row r="1980" spans="1:19">
      <c r="A1980" s="7">
        <v>2023</v>
      </c>
      <c r="B1980" s="12"/>
      <c r="C1980" s="12"/>
      <c r="D1980" s="7" t="str">
        <f t="shared" si="153"/>
        <v/>
      </c>
      <c r="E1980" s="12"/>
      <c r="F1980" s="19" t="str">
        <f t="shared" si="156"/>
        <v/>
      </c>
      <c r="G1980" s="11"/>
      <c r="H1980" s="7" t="str">
        <f t="shared" si="155"/>
        <v>空</v>
      </c>
      <c r="I1980" s="24"/>
      <c r="J1980" s="27"/>
      <c r="K1980" s="12"/>
      <c r="L1980" s="11"/>
      <c r="M1980" s="13"/>
      <c r="N1980" s="69"/>
      <c r="O1980" s="18" t="str">
        <f t="shared" ca="1" si="154"/>
        <v/>
      </c>
      <c r="P1980" s="80"/>
      <c r="Q1980" s="80"/>
      <c r="R1980" s="80"/>
      <c r="S1980" s="80"/>
    </row>
    <row r="1981" spans="1:19">
      <c r="A1981" s="7">
        <v>2024</v>
      </c>
      <c r="B1981" s="12"/>
      <c r="C1981" s="12"/>
      <c r="D1981" s="7" t="str">
        <f t="shared" si="153"/>
        <v/>
      </c>
      <c r="E1981" s="12"/>
      <c r="F1981" s="19" t="str">
        <f t="shared" si="156"/>
        <v/>
      </c>
      <c r="G1981" s="11"/>
      <c r="H1981" s="7" t="str">
        <f t="shared" si="155"/>
        <v>空</v>
      </c>
      <c r="I1981" s="24"/>
      <c r="J1981" s="27"/>
      <c r="K1981" s="12"/>
      <c r="L1981" s="11"/>
      <c r="M1981" s="13"/>
      <c r="N1981" s="69"/>
      <c r="O1981" s="18" t="str">
        <f t="shared" ca="1" si="154"/>
        <v/>
      </c>
      <c r="P1981" s="80"/>
      <c r="Q1981" s="80"/>
      <c r="R1981" s="80"/>
      <c r="S1981" s="80"/>
    </row>
    <row r="1982" spans="1:19">
      <c r="A1982" s="7">
        <v>2025</v>
      </c>
      <c r="B1982" s="12"/>
      <c r="C1982" s="12"/>
      <c r="D1982" s="7" t="str">
        <f t="shared" si="153"/>
        <v/>
      </c>
      <c r="E1982" s="12"/>
      <c r="F1982" s="19" t="str">
        <f t="shared" si="156"/>
        <v/>
      </c>
      <c r="G1982" s="11"/>
      <c r="H1982" s="7" t="str">
        <f t="shared" si="155"/>
        <v>空</v>
      </c>
      <c r="I1982" s="24"/>
      <c r="J1982" s="27"/>
      <c r="K1982" s="12"/>
      <c r="L1982" s="11"/>
      <c r="M1982" s="13"/>
      <c r="N1982" s="69"/>
      <c r="O1982" s="18" t="str">
        <f t="shared" ca="1" si="154"/>
        <v/>
      </c>
      <c r="P1982" s="80"/>
      <c r="Q1982" s="80"/>
      <c r="R1982" s="80"/>
      <c r="S1982" s="80"/>
    </row>
    <row r="1983" spans="1:19">
      <c r="A1983" s="7">
        <v>2026</v>
      </c>
      <c r="B1983" s="12"/>
      <c r="C1983" s="12"/>
      <c r="D1983" s="7" t="str">
        <f t="shared" ref="D1983:D2046" si="157">IF(B1983="","","长荣箱")</f>
        <v/>
      </c>
      <c r="E1983" s="12"/>
      <c r="F1983" s="19" t="str">
        <f t="shared" si="156"/>
        <v/>
      </c>
      <c r="G1983" s="11"/>
      <c r="H1983" s="7" t="str">
        <f t="shared" si="155"/>
        <v>空</v>
      </c>
      <c r="I1983" s="24"/>
      <c r="J1983" s="27"/>
      <c r="K1983" s="12"/>
      <c r="L1983" s="11"/>
      <c r="M1983" s="13"/>
      <c r="N1983" s="69"/>
      <c r="O1983" s="18" t="str">
        <f t="shared" ca="1" si="154"/>
        <v/>
      </c>
      <c r="P1983" s="80"/>
      <c r="Q1983" s="80"/>
      <c r="R1983" s="80"/>
      <c r="S1983" s="80"/>
    </row>
    <row r="1984" spans="1:19">
      <c r="A1984" s="7">
        <v>2027</v>
      </c>
      <c r="B1984" s="12"/>
      <c r="C1984" s="12"/>
      <c r="D1984" s="7" t="str">
        <f t="shared" si="157"/>
        <v/>
      </c>
      <c r="E1984" s="12"/>
      <c r="F1984" s="19" t="str">
        <f t="shared" si="156"/>
        <v/>
      </c>
      <c r="G1984" s="11"/>
      <c r="H1984" s="7" t="str">
        <f t="shared" si="155"/>
        <v>空</v>
      </c>
      <c r="I1984" s="24"/>
      <c r="J1984" s="27"/>
      <c r="K1984" s="12"/>
      <c r="L1984" s="11"/>
      <c r="M1984" s="13"/>
      <c r="N1984" s="69"/>
      <c r="O1984" s="18" t="str">
        <f t="shared" ca="1" si="154"/>
        <v/>
      </c>
      <c r="P1984" s="80"/>
      <c r="Q1984" s="80"/>
      <c r="R1984" s="80"/>
      <c r="S1984" s="80"/>
    </row>
    <row r="1985" spans="1:19">
      <c r="A1985" s="7">
        <v>2028</v>
      </c>
      <c r="B1985" s="12"/>
      <c r="C1985" s="12"/>
      <c r="D1985" s="7" t="str">
        <f t="shared" si="157"/>
        <v/>
      </c>
      <c r="E1985" s="12"/>
      <c r="F1985" s="19" t="str">
        <f t="shared" si="156"/>
        <v/>
      </c>
      <c r="G1985" s="11"/>
      <c r="H1985" s="7" t="str">
        <f t="shared" si="155"/>
        <v>空</v>
      </c>
      <c r="I1985" s="24"/>
      <c r="J1985" s="27"/>
      <c r="K1985" s="12"/>
      <c r="L1985" s="11"/>
      <c r="M1985" s="13"/>
      <c r="N1985" s="69"/>
      <c r="O1985" s="18" t="str">
        <f t="shared" ca="1" si="154"/>
        <v/>
      </c>
      <c r="P1985" s="80"/>
      <c r="Q1985" s="80"/>
      <c r="R1985" s="80"/>
      <c r="S1985" s="80"/>
    </row>
    <row r="1986" spans="1:19">
      <c r="A1986" s="7">
        <v>2029</v>
      </c>
      <c r="B1986" s="12"/>
      <c r="C1986" s="12"/>
      <c r="D1986" s="7" t="str">
        <f t="shared" si="157"/>
        <v/>
      </c>
      <c r="E1986" s="12"/>
      <c r="F1986" s="19" t="str">
        <f t="shared" si="156"/>
        <v/>
      </c>
      <c r="G1986" s="11"/>
      <c r="H1986" s="7" t="str">
        <f t="shared" si="155"/>
        <v>空</v>
      </c>
      <c r="I1986" s="24"/>
      <c r="J1986" s="27"/>
      <c r="K1986" s="12"/>
      <c r="L1986" s="11"/>
      <c r="M1986" s="13"/>
      <c r="N1986" s="69"/>
      <c r="O1986" s="18" t="str">
        <f t="shared" ca="1" si="154"/>
        <v/>
      </c>
      <c r="P1986" s="80"/>
      <c r="Q1986" s="80"/>
      <c r="R1986" s="80"/>
      <c r="S1986" s="80"/>
    </row>
    <row r="1987" spans="1:19">
      <c r="A1987" s="7">
        <v>2030</v>
      </c>
      <c r="B1987" s="12"/>
      <c r="C1987" s="12"/>
      <c r="D1987" s="7" t="str">
        <f t="shared" si="157"/>
        <v/>
      </c>
      <c r="E1987" s="12"/>
      <c r="F1987" s="19" t="str">
        <f t="shared" si="156"/>
        <v/>
      </c>
      <c r="G1987" s="11"/>
      <c r="H1987" s="7" t="str">
        <f t="shared" si="155"/>
        <v>空</v>
      </c>
      <c r="I1987" s="24"/>
      <c r="J1987" s="27"/>
      <c r="K1987" s="12"/>
      <c r="L1987" s="11"/>
      <c r="M1987" s="13"/>
      <c r="N1987" s="69"/>
      <c r="O1987" s="18" t="str">
        <f t="shared" ca="1" si="154"/>
        <v/>
      </c>
      <c r="P1987" s="80"/>
      <c r="Q1987" s="80"/>
      <c r="R1987" s="80"/>
      <c r="S1987" s="80"/>
    </row>
    <row r="1988" spans="1:19">
      <c r="A1988" s="7">
        <v>2031</v>
      </c>
      <c r="B1988" s="12"/>
      <c r="C1988" s="12"/>
      <c r="D1988" s="7" t="str">
        <f t="shared" si="157"/>
        <v/>
      </c>
      <c r="E1988" s="12"/>
      <c r="F1988" s="19" t="str">
        <f t="shared" si="156"/>
        <v/>
      </c>
      <c r="G1988" s="11"/>
      <c r="H1988" s="7" t="str">
        <f t="shared" si="155"/>
        <v>空</v>
      </c>
      <c r="I1988" s="24"/>
      <c r="J1988" s="27"/>
      <c r="K1988" s="12"/>
      <c r="L1988" s="11"/>
      <c r="M1988" s="13"/>
      <c r="N1988" s="69"/>
      <c r="O1988" s="18" t="str">
        <f t="shared" ca="1" si="154"/>
        <v/>
      </c>
      <c r="P1988" s="80"/>
      <c r="Q1988" s="80"/>
      <c r="R1988" s="80"/>
      <c r="S1988" s="80"/>
    </row>
    <row r="1989" spans="1:19">
      <c r="A1989" s="7">
        <v>2032</v>
      </c>
      <c r="B1989" s="12"/>
      <c r="C1989" s="12"/>
      <c r="D1989" s="7" t="str">
        <f t="shared" si="157"/>
        <v/>
      </c>
      <c r="E1989" s="12"/>
      <c r="F1989" s="19" t="str">
        <f t="shared" si="156"/>
        <v/>
      </c>
      <c r="G1989" s="11"/>
      <c r="H1989" s="7" t="str">
        <f t="shared" si="155"/>
        <v>空</v>
      </c>
      <c r="I1989" s="24"/>
      <c r="J1989" s="27"/>
      <c r="K1989" s="12"/>
      <c r="L1989" s="11"/>
      <c r="M1989" s="13"/>
      <c r="N1989" s="69"/>
      <c r="O1989" s="18" t="str">
        <f t="shared" ca="1" si="154"/>
        <v/>
      </c>
      <c r="P1989" s="80"/>
      <c r="Q1989" s="80"/>
      <c r="R1989" s="80"/>
      <c r="S1989" s="80"/>
    </row>
    <row r="1990" spans="1:19">
      <c r="A1990" s="7">
        <v>2033</v>
      </c>
      <c r="B1990" s="12"/>
      <c r="C1990" s="12"/>
      <c r="D1990" s="7" t="str">
        <f t="shared" si="157"/>
        <v/>
      </c>
      <c r="E1990" s="12"/>
      <c r="F1990" s="19" t="str">
        <f t="shared" si="156"/>
        <v/>
      </c>
      <c r="G1990" s="11"/>
      <c r="H1990" s="7" t="str">
        <f t="shared" si="155"/>
        <v>空</v>
      </c>
      <c r="I1990" s="24"/>
      <c r="J1990" s="27"/>
      <c r="K1990" s="12"/>
      <c r="L1990" s="11"/>
      <c r="M1990" s="13"/>
      <c r="N1990" s="69"/>
      <c r="O1990" s="18" t="str">
        <f t="shared" ca="1" si="154"/>
        <v/>
      </c>
      <c r="P1990" s="80"/>
      <c r="Q1990" s="80"/>
      <c r="R1990" s="80"/>
      <c r="S1990" s="80"/>
    </row>
    <row r="1991" spans="1:19">
      <c r="A1991" s="7">
        <v>2034</v>
      </c>
      <c r="B1991" s="12"/>
      <c r="C1991" s="12"/>
      <c r="D1991" s="7" t="str">
        <f t="shared" si="157"/>
        <v/>
      </c>
      <c r="E1991" s="12"/>
      <c r="F1991" s="19" t="str">
        <f t="shared" si="156"/>
        <v/>
      </c>
      <c r="G1991" s="11"/>
      <c r="H1991" s="7" t="str">
        <f t="shared" si="155"/>
        <v>空</v>
      </c>
      <c r="I1991" s="24"/>
      <c r="J1991" s="27"/>
      <c r="K1991" s="12"/>
      <c r="L1991" s="11"/>
      <c r="M1991" s="13"/>
      <c r="N1991" s="69"/>
      <c r="O1991" s="18" t="str">
        <f t="shared" ca="1" si="154"/>
        <v/>
      </c>
      <c r="P1991" s="80"/>
      <c r="Q1991" s="80"/>
      <c r="R1991" s="80"/>
      <c r="S1991" s="80"/>
    </row>
    <row r="1992" spans="1:19">
      <c r="A1992" s="7">
        <v>2035</v>
      </c>
      <c r="B1992" s="12"/>
      <c r="C1992" s="12"/>
      <c r="D1992" s="7" t="str">
        <f t="shared" si="157"/>
        <v/>
      </c>
      <c r="E1992" s="12"/>
      <c r="F1992" s="19" t="str">
        <f t="shared" si="156"/>
        <v/>
      </c>
      <c r="G1992" s="11"/>
      <c r="H1992" s="7" t="str">
        <f t="shared" si="155"/>
        <v>空</v>
      </c>
      <c r="I1992" s="24"/>
      <c r="J1992" s="27"/>
      <c r="K1992" s="12"/>
      <c r="L1992" s="11"/>
      <c r="M1992" s="13"/>
      <c r="N1992" s="69"/>
      <c r="O1992" s="18" t="str">
        <f t="shared" ca="1" si="154"/>
        <v/>
      </c>
      <c r="P1992" s="80"/>
      <c r="Q1992" s="80"/>
      <c r="R1992" s="80"/>
      <c r="S1992" s="80"/>
    </row>
    <row r="1993" spans="1:19">
      <c r="A1993" s="7">
        <v>2036</v>
      </c>
      <c r="B1993" s="12"/>
      <c r="C1993" s="12"/>
      <c r="D1993" s="7" t="str">
        <f t="shared" si="157"/>
        <v/>
      </c>
      <c r="E1993" s="12"/>
      <c r="F1993" s="19" t="str">
        <f t="shared" si="156"/>
        <v/>
      </c>
      <c r="G1993" s="11"/>
      <c r="H1993" s="7" t="str">
        <f t="shared" si="155"/>
        <v>空</v>
      </c>
      <c r="I1993" s="24"/>
      <c r="J1993" s="27"/>
      <c r="K1993" s="12"/>
      <c r="L1993" s="11"/>
      <c r="M1993" s="13"/>
      <c r="N1993" s="69"/>
      <c r="O1993" s="18" t="str">
        <f t="shared" ca="1" si="154"/>
        <v/>
      </c>
      <c r="P1993" s="80"/>
      <c r="Q1993" s="80"/>
      <c r="R1993" s="80"/>
      <c r="S1993" s="80"/>
    </row>
    <row r="1994" spans="1:19">
      <c r="A1994" s="7">
        <v>2037</v>
      </c>
      <c r="B1994" s="12"/>
      <c r="C1994" s="12"/>
      <c r="D1994" s="7" t="str">
        <f t="shared" si="157"/>
        <v/>
      </c>
      <c r="E1994" s="12"/>
      <c r="F1994" s="19" t="str">
        <f t="shared" si="156"/>
        <v/>
      </c>
      <c r="G1994" s="11"/>
      <c r="H1994" s="7" t="str">
        <f t="shared" si="155"/>
        <v>空</v>
      </c>
      <c r="I1994" s="24"/>
      <c r="J1994" s="27"/>
      <c r="K1994" s="12"/>
      <c r="L1994" s="11"/>
      <c r="M1994" s="13"/>
      <c r="N1994" s="69"/>
      <c r="O1994" s="18" t="str">
        <f t="shared" ca="1" si="154"/>
        <v/>
      </c>
      <c r="P1994" s="80"/>
      <c r="Q1994" s="80"/>
      <c r="R1994" s="80"/>
      <c r="S1994" s="80"/>
    </row>
    <row r="1995" spans="1:19">
      <c r="A1995" s="7">
        <v>2038</v>
      </c>
      <c r="B1995" s="12"/>
      <c r="C1995" s="12"/>
      <c r="D1995" s="7" t="str">
        <f t="shared" si="157"/>
        <v/>
      </c>
      <c r="E1995" s="12"/>
      <c r="F1995" s="19" t="str">
        <f t="shared" si="156"/>
        <v/>
      </c>
      <c r="G1995" s="11"/>
      <c r="H1995" s="7" t="str">
        <f t="shared" si="155"/>
        <v>空</v>
      </c>
      <c r="I1995" s="24"/>
      <c r="J1995" s="27"/>
      <c r="K1995" s="12"/>
      <c r="L1995" s="11"/>
      <c r="M1995" s="13"/>
      <c r="N1995" s="69"/>
      <c r="O1995" s="18" t="str">
        <f t="shared" ca="1" si="154"/>
        <v/>
      </c>
      <c r="P1995" s="80"/>
      <c r="Q1995" s="80"/>
      <c r="R1995" s="80"/>
      <c r="S1995" s="80"/>
    </row>
    <row r="1996" spans="1:19">
      <c r="A1996" s="7">
        <v>2039</v>
      </c>
      <c r="B1996" s="12"/>
      <c r="C1996" s="12"/>
      <c r="D1996" s="7" t="str">
        <f t="shared" si="157"/>
        <v/>
      </c>
      <c r="E1996" s="12"/>
      <c r="F1996" s="19" t="str">
        <f t="shared" si="156"/>
        <v/>
      </c>
      <c r="G1996" s="11"/>
      <c r="H1996" s="7" t="str">
        <f t="shared" si="155"/>
        <v>空</v>
      </c>
      <c r="I1996" s="24"/>
      <c r="J1996" s="27"/>
      <c r="K1996" s="12"/>
      <c r="L1996" s="11"/>
      <c r="M1996" s="13"/>
      <c r="N1996" s="69"/>
      <c r="O1996" s="18" t="str">
        <f t="shared" ca="1" si="154"/>
        <v/>
      </c>
      <c r="P1996" s="80"/>
      <c r="Q1996" s="80"/>
      <c r="R1996" s="80"/>
      <c r="S1996" s="80"/>
    </row>
    <row r="1997" spans="1:19">
      <c r="A1997" s="7">
        <v>2040</v>
      </c>
      <c r="B1997" s="12"/>
      <c r="C1997" s="12"/>
      <c r="D1997" s="7" t="str">
        <f t="shared" si="157"/>
        <v/>
      </c>
      <c r="E1997" s="12"/>
      <c r="F1997" s="19" t="str">
        <f t="shared" si="156"/>
        <v/>
      </c>
      <c r="G1997" s="11"/>
      <c r="H1997" s="7" t="str">
        <f t="shared" si="155"/>
        <v>空</v>
      </c>
      <c r="I1997" s="24"/>
      <c r="J1997" s="27"/>
      <c r="K1997" s="12"/>
      <c r="L1997" s="11"/>
      <c r="M1997" s="13"/>
      <c r="N1997" s="69"/>
      <c r="O1997" s="18" t="str">
        <f t="shared" ca="1" si="154"/>
        <v/>
      </c>
      <c r="P1997" s="80"/>
      <c r="Q1997" s="80"/>
      <c r="R1997" s="80"/>
      <c r="S1997" s="80"/>
    </row>
    <row r="1998" spans="1:19">
      <c r="A1998" s="7">
        <v>2041</v>
      </c>
      <c r="B1998" s="12"/>
      <c r="C1998" s="12"/>
      <c r="D1998" s="7" t="str">
        <f t="shared" si="157"/>
        <v/>
      </c>
      <c r="E1998" s="12"/>
      <c r="F1998" s="19" t="str">
        <f t="shared" si="156"/>
        <v/>
      </c>
      <c r="G1998" s="11"/>
      <c r="H1998" s="7" t="str">
        <f t="shared" si="155"/>
        <v>空</v>
      </c>
      <c r="I1998" s="24"/>
      <c r="J1998" s="27"/>
      <c r="K1998" s="12"/>
      <c r="L1998" s="11"/>
      <c r="M1998" s="13"/>
      <c r="N1998" s="69"/>
      <c r="O1998" s="18" t="str">
        <f t="shared" ca="1" si="154"/>
        <v/>
      </c>
      <c r="P1998" s="80"/>
      <c r="Q1998" s="80"/>
      <c r="R1998" s="80"/>
      <c r="S1998" s="80"/>
    </row>
    <row r="1999" spans="1:19">
      <c r="A1999" s="7">
        <v>2042</v>
      </c>
      <c r="B1999" s="12"/>
      <c r="C1999" s="12"/>
      <c r="D1999" s="7" t="str">
        <f t="shared" si="157"/>
        <v/>
      </c>
      <c r="E1999" s="12"/>
      <c r="F1999" s="19" t="str">
        <f t="shared" si="156"/>
        <v/>
      </c>
      <c r="G1999" s="11"/>
      <c r="H1999" s="7" t="str">
        <f t="shared" si="155"/>
        <v>空</v>
      </c>
      <c r="I1999" s="24"/>
      <c r="J1999" s="27"/>
      <c r="K1999" s="12"/>
      <c r="L1999" s="11"/>
      <c r="M1999" s="13"/>
      <c r="N1999" s="69"/>
      <c r="O1999" s="18" t="str">
        <f t="shared" ca="1" si="154"/>
        <v/>
      </c>
      <c r="P1999" s="80"/>
      <c r="Q1999" s="80"/>
      <c r="R1999" s="80"/>
      <c r="S1999" s="80"/>
    </row>
    <row r="2000" spans="1:19">
      <c r="A2000" s="7">
        <v>2043</v>
      </c>
      <c r="B2000" s="12"/>
      <c r="C2000" s="12"/>
      <c r="D2000" s="7" t="str">
        <f t="shared" si="157"/>
        <v/>
      </c>
      <c r="E2000" s="12"/>
      <c r="F2000" s="19" t="str">
        <f t="shared" si="156"/>
        <v/>
      </c>
      <c r="G2000" s="11"/>
      <c r="H2000" s="7" t="str">
        <f t="shared" si="155"/>
        <v>空</v>
      </c>
      <c r="I2000" s="24"/>
      <c r="J2000" s="27"/>
      <c r="K2000" s="12"/>
      <c r="L2000" s="11"/>
      <c r="M2000" s="13"/>
      <c r="N2000" s="69"/>
      <c r="O2000" s="18" t="str">
        <f t="shared" ca="1" si="154"/>
        <v/>
      </c>
      <c r="P2000" s="80"/>
      <c r="Q2000" s="80"/>
      <c r="R2000" s="80"/>
      <c r="S2000" s="80"/>
    </row>
    <row r="2001" spans="1:19">
      <c r="A2001" s="7">
        <v>2044</v>
      </c>
      <c r="B2001" s="12"/>
      <c r="C2001" s="12"/>
      <c r="D2001" s="7" t="str">
        <f t="shared" si="157"/>
        <v/>
      </c>
      <c r="E2001" s="12"/>
      <c r="F2001" s="19" t="str">
        <f t="shared" si="156"/>
        <v/>
      </c>
      <c r="G2001" s="11"/>
      <c r="H2001" s="7" t="str">
        <f t="shared" si="155"/>
        <v>空</v>
      </c>
      <c r="I2001" s="24"/>
      <c r="J2001" s="27"/>
      <c r="K2001" s="12"/>
      <c r="L2001" s="11"/>
      <c r="M2001" s="13"/>
      <c r="N2001" s="69"/>
      <c r="O2001" s="18" t="str">
        <f t="shared" ca="1" si="154"/>
        <v/>
      </c>
      <c r="P2001" s="80"/>
      <c r="Q2001" s="80"/>
      <c r="R2001" s="80"/>
      <c r="S2001" s="80"/>
    </row>
    <row r="2002" spans="1:19">
      <c r="A2002" s="7">
        <v>2045</v>
      </c>
      <c r="B2002" s="12"/>
      <c r="C2002" s="12"/>
      <c r="D2002" s="7" t="str">
        <f t="shared" si="157"/>
        <v/>
      </c>
      <c r="E2002" s="12"/>
      <c r="F2002" s="19" t="str">
        <f t="shared" si="156"/>
        <v/>
      </c>
      <c r="G2002" s="11"/>
      <c r="H2002" s="7" t="str">
        <f t="shared" si="155"/>
        <v>空</v>
      </c>
      <c r="I2002" s="24"/>
      <c r="J2002" s="27"/>
      <c r="K2002" s="12"/>
      <c r="L2002" s="11"/>
      <c r="M2002" s="13"/>
      <c r="N2002" s="69"/>
      <c r="O2002" s="18" t="str">
        <f t="shared" ca="1" si="154"/>
        <v/>
      </c>
      <c r="P2002" s="80"/>
      <c r="Q2002" s="80"/>
      <c r="R2002" s="80"/>
      <c r="S2002" s="80"/>
    </row>
    <row r="2003" spans="1:19">
      <c r="A2003" s="7">
        <v>2046</v>
      </c>
      <c r="B2003" s="12"/>
      <c r="C2003" s="12"/>
      <c r="D2003" s="7" t="str">
        <f t="shared" si="157"/>
        <v/>
      </c>
      <c r="E2003" s="12"/>
      <c r="F2003" s="19" t="str">
        <f t="shared" si="156"/>
        <v/>
      </c>
      <c r="G2003" s="11"/>
      <c r="H2003" s="7" t="str">
        <f t="shared" si="155"/>
        <v>空</v>
      </c>
      <c r="I2003" s="24"/>
      <c r="J2003" s="27"/>
      <c r="K2003" s="12"/>
      <c r="L2003" s="11"/>
      <c r="M2003" s="13"/>
      <c r="N2003" s="69"/>
      <c r="O2003" s="18" t="str">
        <f t="shared" ca="1" si="154"/>
        <v/>
      </c>
      <c r="P2003" s="80"/>
      <c r="Q2003" s="80"/>
      <c r="R2003" s="80"/>
      <c r="S2003" s="80"/>
    </row>
    <row r="2004" spans="1:19">
      <c r="A2004" s="7">
        <v>2047</v>
      </c>
      <c r="B2004" s="12"/>
      <c r="C2004" s="12"/>
      <c r="D2004" s="7" t="str">
        <f t="shared" si="157"/>
        <v/>
      </c>
      <c r="E2004" s="12"/>
      <c r="F2004" s="19" t="str">
        <f t="shared" si="156"/>
        <v/>
      </c>
      <c r="G2004" s="11"/>
      <c r="H2004" s="7" t="str">
        <f t="shared" si="155"/>
        <v>空</v>
      </c>
      <c r="I2004" s="24"/>
      <c r="J2004" s="27"/>
      <c r="K2004" s="12"/>
      <c r="L2004" s="11"/>
      <c r="M2004" s="13"/>
      <c r="N2004" s="69"/>
      <c r="O2004" s="18" t="str">
        <f t="shared" ca="1" si="154"/>
        <v/>
      </c>
      <c r="P2004" s="80"/>
      <c r="Q2004" s="80"/>
      <c r="R2004" s="80"/>
      <c r="S2004" s="80"/>
    </row>
    <row r="2005" spans="1:19">
      <c r="A2005" s="7">
        <v>2048</v>
      </c>
      <c r="B2005" s="12"/>
      <c r="C2005" s="12"/>
      <c r="D2005" s="7" t="str">
        <f t="shared" si="157"/>
        <v/>
      </c>
      <c r="E2005" s="12"/>
      <c r="F2005" s="19" t="str">
        <f t="shared" si="156"/>
        <v/>
      </c>
      <c r="G2005" s="11"/>
      <c r="H2005" s="7" t="str">
        <f t="shared" si="155"/>
        <v>空</v>
      </c>
      <c r="I2005" s="24"/>
      <c r="J2005" s="27"/>
      <c r="K2005" s="12"/>
      <c r="L2005" s="11"/>
      <c r="M2005" s="13"/>
      <c r="N2005" s="69"/>
      <c r="O2005" s="18" t="str">
        <f t="shared" ca="1" si="154"/>
        <v/>
      </c>
      <c r="P2005" s="80"/>
      <c r="Q2005" s="80"/>
      <c r="R2005" s="80"/>
      <c r="S2005" s="80"/>
    </row>
    <row r="2006" spans="1:19">
      <c r="A2006" s="7">
        <v>2049</v>
      </c>
      <c r="B2006" s="12"/>
      <c r="C2006" s="12"/>
      <c r="D2006" s="7" t="str">
        <f t="shared" si="157"/>
        <v/>
      </c>
      <c r="E2006" s="12"/>
      <c r="F2006" s="19" t="str">
        <f t="shared" si="156"/>
        <v/>
      </c>
      <c r="G2006" s="11"/>
      <c r="H2006" s="7" t="str">
        <f t="shared" si="155"/>
        <v>空</v>
      </c>
      <c r="I2006" s="24"/>
      <c r="J2006" s="27"/>
      <c r="K2006" s="12"/>
      <c r="L2006" s="11"/>
      <c r="M2006" s="13"/>
      <c r="N2006" s="69"/>
      <c r="O2006" s="18" t="str">
        <f t="shared" ca="1" si="154"/>
        <v/>
      </c>
      <c r="P2006" s="80"/>
      <c r="Q2006" s="80"/>
      <c r="R2006" s="80"/>
      <c r="S2006" s="80"/>
    </row>
    <row r="2007" spans="1:19">
      <c r="A2007" s="7">
        <v>2050</v>
      </c>
      <c r="B2007" s="12"/>
      <c r="C2007" s="12"/>
      <c r="D2007" s="7" t="str">
        <f t="shared" si="157"/>
        <v/>
      </c>
      <c r="E2007" s="12"/>
      <c r="F2007" s="19" t="str">
        <f t="shared" si="156"/>
        <v/>
      </c>
      <c r="G2007" s="11"/>
      <c r="H2007" s="7" t="str">
        <f t="shared" si="155"/>
        <v>空</v>
      </c>
      <c r="I2007" s="24"/>
      <c r="J2007" s="27"/>
      <c r="K2007" s="12"/>
      <c r="L2007" s="11"/>
      <c r="M2007" s="13"/>
      <c r="N2007" s="69"/>
      <c r="O2007" s="18" t="str">
        <f t="shared" ca="1" si="154"/>
        <v/>
      </c>
      <c r="P2007" s="80"/>
      <c r="Q2007" s="80"/>
      <c r="R2007" s="80"/>
      <c r="S2007" s="80"/>
    </row>
    <row r="2008" spans="1:19">
      <c r="A2008" s="7">
        <v>2051</v>
      </c>
      <c r="B2008" s="12"/>
      <c r="C2008" s="12"/>
      <c r="D2008" s="7" t="str">
        <f t="shared" si="157"/>
        <v/>
      </c>
      <c r="E2008" s="12"/>
      <c r="F2008" s="19" t="str">
        <f t="shared" si="156"/>
        <v/>
      </c>
      <c r="G2008" s="11"/>
      <c r="H2008" s="7" t="str">
        <f t="shared" si="155"/>
        <v>空</v>
      </c>
      <c r="I2008" s="24"/>
      <c r="J2008" s="27"/>
      <c r="K2008" s="12"/>
      <c r="L2008" s="11"/>
      <c r="M2008" s="13"/>
      <c r="N2008" s="69"/>
      <c r="O2008" s="18" t="str">
        <f t="shared" ca="1" si="154"/>
        <v/>
      </c>
      <c r="P2008" s="80"/>
      <c r="Q2008" s="80"/>
      <c r="R2008" s="80"/>
      <c r="S2008" s="80"/>
    </row>
    <row r="2009" spans="1:19">
      <c r="A2009" s="7">
        <v>2052</v>
      </c>
      <c r="B2009" s="12"/>
      <c r="C2009" s="12"/>
      <c r="D2009" s="7" t="str">
        <f t="shared" si="157"/>
        <v/>
      </c>
      <c r="E2009" s="12"/>
      <c r="F2009" s="19" t="str">
        <f t="shared" si="156"/>
        <v/>
      </c>
      <c r="G2009" s="11"/>
      <c r="H2009" s="7" t="str">
        <f t="shared" si="155"/>
        <v>空</v>
      </c>
      <c r="I2009" s="24"/>
      <c r="J2009" s="27"/>
      <c r="K2009" s="12"/>
      <c r="L2009" s="11"/>
      <c r="M2009" s="13"/>
      <c r="N2009" s="69"/>
      <c r="O2009" s="18" t="str">
        <f t="shared" ca="1" si="154"/>
        <v/>
      </c>
      <c r="P2009" s="80"/>
      <c r="Q2009" s="80"/>
      <c r="R2009" s="80"/>
      <c r="S2009" s="80"/>
    </row>
    <row r="2010" spans="1:19">
      <c r="A2010" s="7">
        <v>2053</v>
      </c>
      <c r="B2010" s="12"/>
      <c r="C2010" s="12"/>
      <c r="D2010" s="7" t="str">
        <f t="shared" si="157"/>
        <v/>
      </c>
      <c r="E2010" s="12"/>
      <c r="F2010" s="19" t="str">
        <f t="shared" si="156"/>
        <v/>
      </c>
      <c r="G2010" s="11"/>
      <c r="H2010" s="7" t="str">
        <f t="shared" si="155"/>
        <v>空</v>
      </c>
      <c r="I2010" s="24"/>
      <c r="J2010" s="27"/>
      <c r="K2010" s="12"/>
      <c r="L2010" s="11"/>
      <c r="M2010" s="13"/>
      <c r="N2010" s="69"/>
      <c r="O2010" s="18" t="str">
        <f t="shared" ca="1" si="154"/>
        <v/>
      </c>
      <c r="P2010" s="80"/>
      <c r="Q2010" s="80"/>
      <c r="R2010" s="80"/>
      <c r="S2010" s="80"/>
    </row>
    <row r="2011" spans="1:19">
      <c r="A2011" s="7">
        <v>2054</v>
      </c>
      <c r="B2011" s="12"/>
      <c r="C2011" s="12"/>
      <c r="D2011" s="7" t="str">
        <f t="shared" si="157"/>
        <v/>
      </c>
      <c r="E2011" s="12"/>
      <c r="F2011" s="19" t="str">
        <f t="shared" si="156"/>
        <v/>
      </c>
      <c r="G2011" s="11"/>
      <c r="H2011" s="7" t="str">
        <f t="shared" si="155"/>
        <v>空</v>
      </c>
      <c r="I2011" s="24"/>
      <c r="J2011" s="27"/>
      <c r="K2011" s="12"/>
      <c r="L2011" s="11"/>
      <c r="M2011" s="13"/>
      <c r="N2011" s="69"/>
      <c r="O2011" s="18" t="str">
        <f t="shared" ca="1" si="154"/>
        <v/>
      </c>
      <c r="P2011" s="80"/>
      <c r="Q2011" s="80"/>
      <c r="R2011" s="80"/>
      <c r="S2011" s="80"/>
    </row>
    <row r="2012" spans="1:19">
      <c r="A2012" s="7">
        <v>2055</v>
      </c>
      <c r="B2012" s="12"/>
      <c r="C2012" s="12"/>
      <c r="D2012" s="7" t="str">
        <f t="shared" si="157"/>
        <v/>
      </c>
      <c r="E2012" s="12"/>
      <c r="F2012" s="19" t="str">
        <f t="shared" si="156"/>
        <v/>
      </c>
      <c r="G2012" s="11"/>
      <c r="H2012" s="7" t="str">
        <f t="shared" si="155"/>
        <v>空</v>
      </c>
      <c r="I2012" s="24"/>
      <c r="J2012" s="27"/>
      <c r="K2012" s="12"/>
      <c r="L2012" s="11"/>
      <c r="M2012" s="13"/>
      <c r="N2012" s="69"/>
      <c r="O2012" s="18" t="str">
        <f t="shared" ca="1" si="154"/>
        <v/>
      </c>
      <c r="P2012" s="80"/>
      <c r="Q2012" s="80"/>
      <c r="R2012" s="80"/>
      <c r="S2012" s="80"/>
    </row>
    <row r="2013" spans="1:19">
      <c r="A2013" s="7">
        <v>2056</v>
      </c>
      <c r="B2013" s="12"/>
      <c r="C2013" s="12"/>
      <c r="D2013" s="7" t="str">
        <f t="shared" si="157"/>
        <v/>
      </c>
      <c r="E2013" s="12"/>
      <c r="F2013" s="19" t="str">
        <f t="shared" si="156"/>
        <v/>
      </c>
      <c r="G2013" s="11"/>
      <c r="H2013" s="7" t="str">
        <f t="shared" si="155"/>
        <v>空</v>
      </c>
      <c r="I2013" s="24"/>
      <c r="J2013" s="27"/>
      <c r="K2013" s="12"/>
      <c r="L2013" s="11"/>
      <c r="M2013" s="13"/>
      <c r="N2013" s="69"/>
      <c r="O2013" s="18" t="str">
        <f t="shared" ca="1" si="154"/>
        <v/>
      </c>
      <c r="P2013" s="80"/>
      <c r="Q2013" s="80"/>
      <c r="R2013" s="80"/>
      <c r="S2013" s="80"/>
    </row>
    <row r="2014" spans="1:19">
      <c r="A2014" s="7">
        <v>2057</v>
      </c>
      <c r="B2014" s="12"/>
      <c r="C2014" s="12"/>
      <c r="D2014" s="7" t="str">
        <f t="shared" si="157"/>
        <v/>
      </c>
      <c r="E2014" s="12"/>
      <c r="F2014" s="19" t="str">
        <f t="shared" si="156"/>
        <v/>
      </c>
      <c r="G2014" s="11"/>
      <c r="H2014" s="7" t="str">
        <f t="shared" si="155"/>
        <v>空</v>
      </c>
      <c r="I2014" s="24"/>
      <c r="J2014" s="27"/>
      <c r="K2014" s="12"/>
      <c r="L2014" s="11"/>
      <c r="M2014" s="13"/>
      <c r="N2014" s="69"/>
      <c r="O2014" s="18" t="str">
        <f t="shared" ca="1" si="154"/>
        <v/>
      </c>
      <c r="P2014" s="80"/>
      <c r="Q2014" s="80"/>
      <c r="R2014" s="80"/>
      <c r="S2014" s="80"/>
    </row>
    <row r="2015" spans="1:19">
      <c r="A2015" s="7">
        <v>2058</v>
      </c>
      <c r="B2015" s="12"/>
      <c r="C2015" s="12"/>
      <c r="D2015" s="7" t="str">
        <f t="shared" si="157"/>
        <v/>
      </c>
      <c r="E2015" s="12"/>
      <c r="F2015" s="19" t="str">
        <f t="shared" si="156"/>
        <v/>
      </c>
      <c r="G2015" s="11"/>
      <c r="H2015" s="7" t="str">
        <f t="shared" si="155"/>
        <v>空</v>
      </c>
      <c r="I2015" s="24"/>
      <c r="J2015" s="27"/>
      <c r="K2015" s="12"/>
      <c r="L2015" s="11"/>
      <c r="M2015" s="13"/>
      <c r="N2015" s="69"/>
      <c r="O2015" s="18" t="str">
        <f t="shared" ca="1" si="154"/>
        <v/>
      </c>
      <c r="P2015" s="80"/>
      <c r="Q2015" s="80"/>
      <c r="R2015" s="80"/>
      <c r="S2015" s="80"/>
    </row>
    <row r="2016" spans="1:19">
      <c r="A2016" s="7">
        <v>2059</v>
      </c>
      <c r="B2016" s="12"/>
      <c r="C2016" s="12"/>
      <c r="D2016" s="7" t="str">
        <f t="shared" si="157"/>
        <v/>
      </c>
      <c r="E2016" s="12"/>
      <c r="F2016" s="19" t="str">
        <f t="shared" si="156"/>
        <v/>
      </c>
      <c r="G2016" s="11"/>
      <c r="H2016" s="7" t="str">
        <f t="shared" si="155"/>
        <v>空</v>
      </c>
      <c r="I2016" s="24"/>
      <c r="J2016" s="27"/>
      <c r="K2016" s="12"/>
      <c r="L2016" s="11"/>
      <c r="M2016" s="13"/>
      <c r="N2016" s="69"/>
      <c r="O2016" s="18" t="str">
        <f t="shared" ca="1" si="154"/>
        <v/>
      </c>
      <c r="P2016" s="80"/>
      <c r="Q2016" s="80"/>
      <c r="R2016" s="80"/>
      <c r="S2016" s="80"/>
    </row>
    <row r="2017" spans="1:19">
      <c r="A2017" s="7">
        <v>2060</v>
      </c>
      <c r="B2017" s="12"/>
      <c r="C2017" s="12"/>
      <c r="D2017" s="7" t="str">
        <f t="shared" si="157"/>
        <v/>
      </c>
      <c r="E2017" s="12"/>
      <c r="F2017" s="19" t="str">
        <f t="shared" si="156"/>
        <v/>
      </c>
      <c r="G2017" s="11"/>
      <c r="H2017" s="7" t="str">
        <f t="shared" si="155"/>
        <v>空</v>
      </c>
      <c r="I2017" s="24"/>
      <c r="J2017" s="27"/>
      <c r="K2017" s="12"/>
      <c r="L2017" s="11"/>
      <c r="M2017" s="13"/>
      <c r="N2017" s="69"/>
      <c r="O2017" s="18" t="str">
        <f t="shared" ca="1" si="154"/>
        <v/>
      </c>
      <c r="P2017" s="80"/>
      <c r="Q2017" s="80"/>
      <c r="R2017" s="80"/>
      <c r="S2017" s="80"/>
    </row>
    <row r="2018" spans="1:19">
      <c r="A2018" s="7">
        <v>2061</v>
      </c>
      <c r="B2018" s="12"/>
      <c r="C2018" s="12"/>
      <c r="D2018" s="7" t="str">
        <f t="shared" si="157"/>
        <v/>
      </c>
      <c r="E2018" s="12"/>
      <c r="F2018" s="19" t="str">
        <f t="shared" si="156"/>
        <v/>
      </c>
      <c r="G2018" s="11"/>
      <c r="H2018" s="7" t="str">
        <f t="shared" si="155"/>
        <v>空</v>
      </c>
      <c r="I2018" s="24"/>
      <c r="J2018" s="27"/>
      <c r="K2018" s="12"/>
      <c r="L2018" s="11"/>
      <c r="M2018" s="13"/>
      <c r="N2018" s="69"/>
      <c r="O2018" s="18" t="str">
        <f t="shared" ca="1" si="154"/>
        <v/>
      </c>
      <c r="P2018" s="80"/>
      <c r="Q2018" s="80"/>
      <c r="R2018" s="80"/>
      <c r="S2018" s="80"/>
    </row>
    <row r="2019" spans="1:19">
      <c r="A2019" s="7">
        <v>2062</v>
      </c>
      <c r="B2019" s="12"/>
      <c r="C2019" s="12"/>
      <c r="D2019" s="7" t="str">
        <f t="shared" si="157"/>
        <v/>
      </c>
      <c r="E2019" s="12"/>
      <c r="F2019" s="19" t="str">
        <f t="shared" si="156"/>
        <v/>
      </c>
      <c r="G2019" s="11"/>
      <c r="H2019" s="7" t="str">
        <f t="shared" si="155"/>
        <v>空</v>
      </c>
      <c r="I2019" s="24"/>
      <c r="J2019" s="27"/>
      <c r="K2019" s="12"/>
      <c r="L2019" s="11"/>
      <c r="M2019" s="13"/>
      <c r="N2019" s="69"/>
      <c r="O2019" s="18" t="str">
        <f t="shared" ca="1" si="154"/>
        <v/>
      </c>
      <c r="P2019" s="80"/>
      <c r="Q2019" s="80"/>
      <c r="R2019" s="80"/>
      <c r="S2019" s="80"/>
    </row>
    <row r="2020" spans="1:19">
      <c r="A2020" s="7">
        <v>2063</v>
      </c>
      <c r="B2020" s="12"/>
      <c r="C2020" s="12"/>
      <c r="D2020" s="7" t="str">
        <f t="shared" si="157"/>
        <v/>
      </c>
      <c r="E2020" s="12"/>
      <c r="F2020" s="19" t="str">
        <f t="shared" si="156"/>
        <v/>
      </c>
      <c r="G2020" s="11"/>
      <c r="H2020" s="7" t="str">
        <f t="shared" si="155"/>
        <v>空</v>
      </c>
      <c r="I2020" s="24"/>
      <c r="J2020" s="27"/>
      <c r="K2020" s="12"/>
      <c r="L2020" s="11"/>
      <c r="M2020" s="13"/>
      <c r="N2020" s="69"/>
      <c r="O2020" s="18" t="str">
        <f t="shared" ca="1" si="154"/>
        <v/>
      </c>
      <c r="P2020" s="80"/>
      <c r="Q2020" s="80"/>
      <c r="R2020" s="80"/>
      <c r="S2020" s="80"/>
    </row>
    <row r="2021" spans="1:19">
      <c r="A2021" s="7">
        <v>2064</v>
      </c>
      <c r="B2021" s="12"/>
      <c r="C2021" s="12"/>
      <c r="D2021" s="7" t="str">
        <f t="shared" si="157"/>
        <v/>
      </c>
      <c r="E2021" s="12"/>
      <c r="F2021" s="19" t="str">
        <f t="shared" si="156"/>
        <v/>
      </c>
      <c r="G2021" s="11"/>
      <c r="H2021" s="7" t="str">
        <f t="shared" si="155"/>
        <v>空</v>
      </c>
      <c r="I2021" s="24"/>
      <c r="J2021" s="27"/>
      <c r="K2021" s="12"/>
      <c r="L2021" s="11"/>
      <c r="M2021" s="13"/>
      <c r="N2021" s="69"/>
      <c r="O2021" s="18" t="str">
        <f t="shared" ca="1" si="154"/>
        <v/>
      </c>
      <c r="P2021" s="80"/>
      <c r="Q2021" s="80"/>
      <c r="R2021" s="80"/>
      <c r="S2021" s="80"/>
    </row>
    <row r="2022" spans="1:19">
      <c r="A2022" s="7">
        <v>2065</v>
      </c>
      <c r="B2022" s="12"/>
      <c r="C2022" s="12"/>
      <c r="D2022" s="7" t="str">
        <f t="shared" si="157"/>
        <v/>
      </c>
      <c r="E2022" s="12"/>
      <c r="F2022" s="19" t="str">
        <f t="shared" si="156"/>
        <v/>
      </c>
      <c r="G2022" s="11"/>
      <c r="H2022" s="7" t="str">
        <f t="shared" si="155"/>
        <v>空</v>
      </c>
      <c r="I2022" s="24"/>
      <c r="J2022" s="27"/>
      <c r="K2022" s="12"/>
      <c r="L2022" s="11"/>
      <c r="M2022" s="13"/>
      <c r="N2022" s="69"/>
      <c r="O2022" s="18" t="str">
        <f t="shared" ca="1" si="154"/>
        <v/>
      </c>
      <c r="P2022" s="80"/>
      <c r="Q2022" s="80"/>
      <c r="R2022" s="80"/>
      <c r="S2022" s="80"/>
    </row>
    <row r="2023" spans="1:19">
      <c r="A2023" s="7">
        <v>2066</v>
      </c>
      <c r="B2023" s="12"/>
      <c r="C2023" s="12"/>
      <c r="D2023" s="7" t="str">
        <f t="shared" si="157"/>
        <v/>
      </c>
      <c r="E2023" s="12"/>
      <c r="F2023" s="19" t="str">
        <f t="shared" si="156"/>
        <v/>
      </c>
      <c r="G2023" s="11"/>
      <c r="H2023" s="7" t="str">
        <f t="shared" si="155"/>
        <v>空</v>
      </c>
      <c r="I2023" s="24"/>
      <c r="J2023" s="27"/>
      <c r="K2023" s="12"/>
      <c r="L2023" s="11"/>
      <c r="M2023" s="13"/>
      <c r="N2023" s="69"/>
      <c r="O2023" s="18" t="str">
        <f t="shared" ca="1" si="154"/>
        <v/>
      </c>
      <c r="P2023" s="80"/>
      <c r="Q2023" s="80"/>
      <c r="R2023" s="80"/>
      <c r="S2023" s="80"/>
    </row>
    <row r="2024" spans="1:19">
      <c r="A2024" s="7">
        <v>2067</v>
      </c>
      <c r="B2024" s="12"/>
      <c r="C2024" s="12"/>
      <c r="D2024" s="7" t="str">
        <f t="shared" si="157"/>
        <v/>
      </c>
      <c r="E2024" s="12"/>
      <c r="F2024" s="19" t="str">
        <f t="shared" si="156"/>
        <v/>
      </c>
      <c r="G2024" s="11"/>
      <c r="H2024" s="7" t="str">
        <f t="shared" si="155"/>
        <v>空</v>
      </c>
      <c r="I2024" s="24"/>
      <c r="J2024" s="27"/>
      <c r="K2024" s="12"/>
      <c r="L2024" s="11"/>
      <c r="M2024" s="13"/>
      <c r="N2024" s="69"/>
      <c r="O2024" s="18" t="str">
        <f t="shared" ca="1" si="154"/>
        <v/>
      </c>
      <c r="P2024" s="80"/>
      <c r="Q2024" s="80"/>
      <c r="R2024" s="80"/>
      <c r="S2024" s="80"/>
    </row>
    <row r="2025" spans="1:19">
      <c r="A2025" s="7">
        <v>2068</v>
      </c>
      <c r="B2025" s="12"/>
      <c r="C2025" s="12"/>
      <c r="D2025" s="7" t="str">
        <f t="shared" si="157"/>
        <v/>
      </c>
      <c r="E2025" s="12"/>
      <c r="F2025" s="19" t="str">
        <f t="shared" si="156"/>
        <v/>
      </c>
      <c r="G2025" s="11"/>
      <c r="H2025" s="7" t="str">
        <f t="shared" si="155"/>
        <v>空</v>
      </c>
      <c r="I2025" s="24"/>
      <c r="J2025" s="27"/>
      <c r="K2025" s="12"/>
      <c r="L2025" s="11"/>
      <c r="M2025" s="13"/>
      <c r="N2025" s="69"/>
      <c r="O2025" s="18" t="str">
        <f t="shared" ca="1" si="154"/>
        <v/>
      </c>
      <c r="P2025" s="80"/>
      <c r="Q2025" s="80"/>
      <c r="R2025" s="80"/>
      <c r="S2025" s="80"/>
    </row>
    <row r="2026" spans="1:19">
      <c r="A2026" s="7">
        <v>2069</v>
      </c>
      <c r="B2026" s="12"/>
      <c r="C2026" s="12"/>
      <c r="D2026" s="7" t="str">
        <f t="shared" si="157"/>
        <v/>
      </c>
      <c r="E2026" s="12"/>
      <c r="F2026" s="19" t="str">
        <f t="shared" si="156"/>
        <v/>
      </c>
      <c r="G2026" s="11"/>
      <c r="H2026" s="7" t="str">
        <f t="shared" si="155"/>
        <v>空</v>
      </c>
      <c r="I2026" s="24"/>
      <c r="J2026" s="27"/>
      <c r="K2026" s="12"/>
      <c r="L2026" s="11"/>
      <c r="M2026" s="13"/>
      <c r="N2026" s="69"/>
      <c r="O2026" s="18" t="str">
        <f t="shared" ca="1" si="154"/>
        <v/>
      </c>
      <c r="P2026" s="80"/>
      <c r="Q2026" s="80"/>
      <c r="R2026" s="80"/>
      <c r="S2026" s="80"/>
    </row>
    <row r="2027" spans="1:19">
      <c r="A2027" s="7">
        <v>2070</v>
      </c>
      <c r="B2027" s="12"/>
      <c r="C2027" s="12"/>
      <c r="D2027" s="7" t="str">
        <f t="shared" si="157"/>
        <v/>
      </c>
      <c r="E2027" s="12"/>
      <c r="F2027" s="19" t="str">
        <f t="shared" si="156"/>
        <v/>
      </c>
      <c r="G2027" s="11"/>
      <c r="H2027" s="7" t="str">
        <f t="shared" si="155"/>
        <v>空</v>
      </c>
      <c r="I2027" s="24"/>
      <c r="J2027" s="27"/>
      <c r="K2027" s="12"/>
      <c r="L2027" s="11"/>
      <c r="M2027" s="13"/>
      <c r="N2027" s="69"/>
      <c r="O2027" s="18" t="str">
        <f t="shared" ca="1" si="154"/>
        <v/>
      </c>
      <c r="P2027" s="80"/>
      <c r="Q2027" s="80"/>
      <c r="R2027" s="80"/>
      <c r="S2027" s="80"/>
    </row>
    <row r="2028" spans="1:19">
      <c r="A2028" s="7">
        <v>2071</v>
      </c>
      <c r="B2028" s="12"/>
      <c r="C2028" s="12"/>
      <c r="D2028" s="7" t="str">
        <f t="shared" si="157"/>
        <v/>
      </c>
      <c r="E2028" s="12"/>
      <c r="F2028" s="19" t="str">
        <f t="shared" si="156"/>
        <v/>
      </c>
      <c r="G2028" s="11"/>
      <c r="H2028" s="7" t="str">
        <f t="shared" si="155"/>
        <v>空</v>
      </c>
      <c r="I2028" s="24"/>
      <c r="J2028" s="27"/>
      <c r="K2028" s="12"/>
      <c r="L2028" s="11"/>
      <c r="M2028" s="13"/>
      <c r="N2028" s="69"/>
      <c r="O2028" s="18" t="str">
        <f t="shared" ca="1" si="154"/>
        <v/>
      </c>
      <c r="P2028" s="80"/>
      <c r="Q2028" s="80"/>
      <c r="R2028" s="80"/>
      <c r="S2028" s="80"/>
    </row>
    <row r="2029" spans="1:19">
      <c r="A2029" s="7">
        <v>2072</v>
      </c>
      <c r="B2029" s="12"/>
      <c r="C2029" s="12"/>
      <c r="D2029" s="7" t="str">
        <f t="shared" si="157"/>
        <v/>
      </c>
      <c r="E2029" s="12"/>
      <c r="F2029" s="19" t="str">
        <f t="shared" si="156"/>
        <v/>
      </c>
      <c r="G2029" s="11"/>
      <c r="H2029" s="7" t="str">
        <f t="shared" si="155"/>
        <v>空</v>
      </c>
      <c r="I2029" s="24"/>
      <c r="J2029" s="27"/>
      <c r="K2029" s="12"/>
      <c r="L2029" s="11"/>
      <c r="M2029" s="13"/>
      <c r="N2029" s="69"/>
      <c r="O2029" s="18" t="str">
        <f t="shared" ca="1" si="154"/>
        <v/>
      </c>
      <c r="P2029" s="80"/>
      <c r="Q2029" s="80"/>
      <c r="R2029" s="80"/>
      <c r="S2029" s="80"/>
    </row>
    <row r="2030" spans="1:19">
      <c r="A2030" s="7">
        <v>2073</v>
      </c>
      <c r="B2030" s="12"/>
      <c r="C2030" s="12"/>
      <c r="D2030" s="7" t="str">
        <f t="shared" si="157"/>
        <v/>
      </c>
      <c r="E2030" s="12"/>
      <c r="F2030" s="19" t="str">
        <f t="shared" si="156"/>
        <v/>
      </c>
      <c r="G2030" s="11"/>
      <c r="H2030" s="7" t="str">
        <f t="shared" si="155"/>
        <v>空</v>
      </c>
      <c r="I2030" s="24"/>
      <c r="J2030" s="27"/>
      <c r="K2030" s="12"/>
      <c r="L2030" s="11"/>
      <c r="M2030" s="13"/>
      <c r="N2030" s="69"/>
      <c r="O2030" s="18" t="str">
        <f t="shared" ca="1" si="154"/>
        <v/>
      </c>
      <c r="P2030" s="80"/>
      <c r="Q2030" s="80"/>
      <c r="R2030" s="80"/>
      <c r="S2030" s="80"/>
    </row>
    <row r="2031" spans="1:19">
      <c r="A2031" s="7">
        <v>2074</v>
      </c>
      <c r="B2031" s="12"/>
      <c r="C2031" s="12"/>
      <c r="D2031" s="7" t="str">
        <f t="shared" si="157"/>
        <v/>
      </c>
      <c r="E2031" s="12"/>
      <c r="F2031" s="19" t="str">
        <f t="shared" si="156"/>
        <v/>
      </c>
      <c r="G2031" s="11"/>
      <c r="H2031" s="7" t="str">
        <f t="shared" si="155"/>
        <v>空</v>
      </c>
      <c r="I2031" s="24"/>
      <c r="J2031" s="27"/>
      <c r="K2031" s="12"/>
      <c r="L2031" s="11"/>
      <c r="M2031" s="13"/>
      <c r="N2031" s="69"/>
      <c r="O2031" s="18" t="str">
        <f t="shared" ref="O2031:O2094" ca="1" si="158">IF(I2031="","",IF(ISNONTEXT(J2031),DATEDIF(F2031,TODAY(),"d")&amp;"天","出场"))</f>
        <v/>
      </c>
      <c r="P2031" s="80"/>
      <c r="Q2031" s="80"/>
      <c r="R2031" s="80"/>
      <c r="S2031" s="80"/>
    </row>
    <row r="2032" spans="1:19">
      <c r="A2032" s="7">
        <v>2075</v>
      </c>
      <c r="B2032" s="12"/>
      <c r="C2032" s="12"/>
      <c r="D2032" s="7" t="str">
        <f t="shared" si="157"/>
        <v/>
      </c>
      <c r="E2032" s="12"/>
      <c r="F2032" s="19" t="str">
        <f t="shared" si="156"/>
        <v/>
      </c>
      <c r="G2032" s="11"/>
      <c r="H2032" s="7" t="str">
        <f t="shared" si="155"/>
        <v>空</v>
      </c>
      <c r="I2032" s="24"/>
      <c r="J2032" s="27"/>
      <c r="K2032" s="12"/>
      <c r="L2032" s="11"/>
      <c r="M2032" s="13"/>
      <c r="N2032" s="69"/>
      <c r="O2032" s="18" t="str">
        <f t="shared" ca="1" si="158"/>
        <v/>
      </c>
      <c r="P2032" s="80"/>
      <c r="Q2032" s="80"/>
      <c r="R2032" s="80"/>
      <c r="S2032" s="80"/>
    </row>
    <row r="2033" spans="1:19">
      <c r="A2033" s="7">
        <v>2076</v>
      </c>
      <c r="B2033" s="12"/>
      <c r="C2033" s="12"/>
      <c r="D2033" s="7" t="str">
        <f t="shared" si="157"/>
        <v/>
      </c>
      <c r="E2033" s="12"/>
      <c r="F2033" s="19" t="str">
        <f t="shared" si="156"/>
        <v/>
      </c>
      <c r="G2033" s="11"/>
      <c r="H2033" s="7" t="str">
        <f t="shared" si="155"/>
        <v>空</v>
      </c>
      <c r="I2033" s="24"/>
      <c r="J2033" s="27"/>
      <c r="K2033" s="12"/>
      <c r="L2033" s="11"/>
      <c r="M2033" s="13"/>
      <c r="N2033" s="69"/>
      <c r="O2033" s="18" t="str">
        <f t="shared" ca="1" si="158"/>
        <v/>
      </c>
      <c r="P2033" s="80"/>
      <c r="Q2033" s="80"/>
      <c r="R2033" s="80"/>
      <c r="S2033" s="80"/>
    </row>
    <row r="2034" spans="1:19">
      <c r="A2034" s="7">
        <v>2077</v>
      </c>
      <c r="B2034" s="12"/>
      <c r="C2034" s="12"/>
      <c r="D2034" s="7" t="str">
        <f t="shared" si="157"/>
        <v/>
      </c>
      <c r="E2034" s="12"/>
      <c r="F2034" s="19" t="str">
        <f t="shared" si="156"/>
        <v/>
      </c>
      <c r="G2034" s="11"/>
      <c r="H2034" s="7" t="str">
        <f t="shared" ref="H2034:H2097" si="159">IF(I2034="","空","重")</f>
        <v>空</v>
      </c>
      <c r="I2034" s="24"/>
      <c r="J2034" s="27"/>
      <c r="K2034" s="12"/>
      <c r="L2034" s="11"/>
      <c r="M2034" s="13"/>
      <c r="N2034" s="69"/>
      <c r="O2034" s="18" t="str">
        <f t="shared" ca="1" si="158"/>
        <v/>
      </c>
      <c r="P2034" s="80"/>
      <c r="Q2034" s="80"/>
      <c r="R2034" s="80"/>
      <c r="S2034" s="80"/>
    </row>
    <row r="2035" spans="1:19">
      <c r="A2035" s="7">
        <v>2078</v>
      </c>
      <c r="B2035" s="12"/>
      <c r="C2035" s="12"/>
      <c r="D2035" s="7" t="str">
        <f t="shared" si="157"/>
        <v/>
      </c>
      <c r="E2035" s="12"/>
      <c r="F2035" s="19" t="str">
        <f t="shared" si="156"/>
        <v/>
      </c>
      <c r="G2035" s="11"/>
      <c r="H2035" s="7" t="str">
        <f t="shared" si="159"/>
        <v>空</v>
      </c>
      <c r="I2035" s="24"/>
      <c r="J2035" s="27"/>
      <c r="K2035" s="12"/>
      <c r="L2035" s="11"/>
      <c r="M2035" s="13"/>
      <c r="N2035" s="69"/>
      <c r="O2035" s="18" t="str">
        <f t="shared" ca="1" si="158"/>
        <v/>
      </c>
      <c r="P2035" s="80"/>
      <c r="Q2035" s="80"/>
      <c r="R2035" s="80"/>
      <c r="S2035" s="80"/>
    </row>
    <row r="2036" spans="1:19">
      <c r="A2036" s="7">
        <v>2079</v>
      </c>
      <c r="B2036" s="12"/>
      <c r="C2036" s="12"/>
      <c r="D2036" s="7" t="str">
        <f t="shared" si="157"/>
        <v/>
      </c>
      <c r="E2036" s="12"/>
      <c r="F2036" s="19" t="str">
        <f t="shared" si="156"/>
        <v/>
      </c>
      <c r="G2036" s="11"/>
      <c r="H2036" s="7" t="str">
        <f t="shared" si="159"/>
        <v>空</v>
      </c>
      <c r="I2036" s="24"/>
      <c r="J2036" s="27"/>
      <c r="K2036" s="12"/>
      <c r="L2036" s="11"/>
      <c r="M2036" s="13"/>
      <c r="N2036" s="69"/>
      <c r="O2036" s="18" t="str">
        <f t="shared" ca="1" si="158"/>
        <v/>
      </c>
      <c r="P2036" s="80"/>
      <c r="Q2036" s="80"/>
      <c r="R2036" s="80"/>
      <c r="S2036" s="80"/>
    </row>
    <row r="2037" spans="1:19">
      <c r="A2037" s="7">
        <v>2080</v>
      </c>
      <c r="B2037" s="12"/>
      <c r="C2037" s="12"/>
      <c r="D2037" s="7" t="str">
        <f t="shared" si="157"/>
        <v/>
      </c>
      <c r="E2037" s="12"/>
      <c r="F2037" s="19" t="str">
        <f t="shared" si="156"/>
        <v/>
      </c>
      <c r="G2037" s="11"/>
      <c r="H2037" s="7" t="str">
        <f t="shared" si="159"/>
        <v>空</v>
      </c>
      <c r="I2037" s="24"/>
      <c r="J2037" s="27"/>
      <c r="K2037" s="12"/>
      <c r="L2037" s="11"/>
      <c r="M2037" s="13"/>
      <c r="N2037" s="69"/>
      <c r="O2037" s="18" t="str">
        <f t="shared" ca="1" si="158"/>
        <v/>
      </c>
      <c r="P2037" s="80"/>
      <c r="Q2037" s="80"/>
      <c r="R2037" s="80"/>
      <c r="S2037" s="80"/>
    </row>
    <row r="2038" spans="1:19">
      <c r="A2038" s="7">
        <v>2081</v>
      </c>
      <c r="B2038" s="12"/>
      <c r="C2038" s="12"/>
      <c r="D2038" s="7" t="str">
        <f t="shared" si="157"/>
        <v/>
      </c>
      <c r="E2038" s="12"/>
      <c r="F2038" s="19" t="str">
        <f t="shared" ref="F2038:F2101" si="160">IF(ISNONTEXT(B2038),"","请输入日期")</f>
        <v/>
      </c>
      <c r="G2038" s="11"/>
      <c r="H2038" s="7" t="str">
        <f t="shared" si="159"/>
        <v>空</v>
      </c>
      <c r="I2038" s="24"/>
      <c r="J2038" s="27"/>
      <c r="K2038" s="12"/>
      <c r="L2038" s="11"/>
      <c r="M2038" s="13"/>
      <c r="N2038" s="69"/>
      <c r="O2038" s="18" t="str">
        <f t="shared" ca="1" si="158"/>
        <v/>
      </c>
      <c r="P2038" s="80"/>
      <c r="Q2038" s="80"/>
      <c r="R2038" s="80"/>
      <c r="S2038" s="80"/>
    </row>
    <row r="2039" spans="1:19">
      <c r="A2039" s="7">
        <v>2082</v>
      </c>
      <c r="B2039" s="12"/>
      <c r="C2039" s="12"/>
      <c r="D2039" s="7" t="str">
        <f t="shared" si="157"/>
        <v/>
      </c>
      <c r="E2039" s="12"/>
      <c r="F2039" s="19" t="str">
        <f t="shared" si="160"/>
        <v/>
      </c>
      <c r="G2039" s="11"/>
      <c r="H2039" s="7" t="str">
        <f t="shared" si="159"/>
        <v>空</v>
      </c>
      <c r="I2039" s="24"/>
      <c r="J2039" s="27"/>
      <c r="K2039" s="12"/>
      <c r="L2039" s="11"/>
      <c r="M2039" s="13"/>
      <c r="N2039" s="69"/>
      <c r="O2039" s="18" t="str">
        <f t="shared" ca="1" si="158"/>
        <v/>
      </c>
      <c r="P2039" s="80"/>
      <c r="Q2039" s="80"/>
      <c r="R2039" s="80"/>
      <c r="S2039" s="80"/>
    </row>
    <row r="2040" spans="1:19">
      <c r="A2040" s="7">
        <v>2083</v>
      </c>
      <c r="B2040" s="12"/>
      <c r="C2040" s="12"/>
      <c r="D2040" s="7" t="str">
        <f t="shared" si="157"/>
        <v/>
      </c>
      <c r="E2040" s="12"/>
      <c r="F2040" s="19" t="str">
        <f t="shared" si="160"/>
        <v/>
      </c>
      <c r="G2040" s="11"/>
      <c r="H2040" s="7" t="str">
        <f t="shared" si="159"/>
        <v>空</v>
      </c>
      <c r="I2040" s="24"/>
      <c r="J2040" s="27"/>
      <c r="K2040" s="12"/>
      <c r="L2040" s="11"/>
      <c r="M2040" s="13"/>
      <c r="N2040" s="69"/>
      <c r="O2040" s="18" t="str">
        <f t="shared" ca="1" si="158"/>
        <v/>
      </c>
      <c r="P2040" s="80"/>
      <c r="Q2040" s="80"/>
      <c r="R2040" s="80"/>
      <c r="S2040" s="80"/>
    </row>
    <row r="2041" spans="1:19">
      <c r="A2041" s="7">
        <v>2084</v>
      </c>
      <c r="B2041" s="12"/>
      <c r="C2041" s="12"/>
      <c r="D2041" s="7" t="str">
        <f t="shared" si="157"/>
        <v/>
      </c>
      <c r="E2041" s="12"/>
      <c r="F2041" s="19" t="str">
        <f t="shared" si="160"/>
        <v/>
      </c>
      <c r="G2041" s="11"/>
      <c r="H2041" s="7" t="str">
        <f t="shared" si="159"/>
        <v>空</v>
      </c>
      <c r="I2041" s="24"/>
      <c r="J2041" s="27"/>
      <c r="K2041" s="12"/>
      <c r="L2041" s="11"/>
      <c r="M2041" s="13"/>
      <c r="N2041" s="69"/>
      <c r="O2041" s="18" t="str">
        <f t="shared" ca="1" si="158"/>
        <v/>
      </c>
      <c r="P2041" s="80"/>
      <c r="Q2041" s="80"/>
      <c r="R2041" s="80"/>
      <c r="S2041" s="80"/>
    </row>
    <row r="2042" spans="1:19">
      <c r="A2042" s="7">
        <v>2085</v>
      </c>
      <c r="B2042" s="12"/>
      <c r="C2042" s="12"/>
      <c r="D2042" s="7" t="str">
        <f t="shared" si="157"/>
        <v/>
      </c>
      <c r="E2042" s="12"/>
      <c r="F2042" s="19" t="str">
        <f t="shared" si="160"/>
        <v/>
      </c>
      <c r="G2042" s="11"/>
      <c r="H2042" s="7" t="str">
        <f t="shared" si="159"/>
        <v>空</v>
      </c>
      <c r="I2042" s="24"/>
      <c r="J2042" s="27"/>
      <c r="K2042" s="12"/>
      <c r="L2042" s="11"/>
      <c r="M2042" s="13"/>
      <c r="N2042" s="69"/>
      <c r="O2042" s="18" t="str">
        <f t="shared" ca="1" si="158"/>
        <v/>
      </c>
      <c r="P2042" s="80"/>
      <c r="Q2042" s="80"/>
      <c r="R2042" s="80"/>
      <c r="S2042" s="80"/>
    </row>
    <row r="2043" spans="1:19">
      <c r="A2043" s="7">
        <v>2086</v>
      </c>
      <c r="B2043" s="12"/>
      <c r="C2043" s="12"/>
      <c r="D2043" s="7" t="str">
        <f t="shared" si="157"/>
        <v/>
      </c>
      <c r="E2043" s="12"/>
      <c r="F2043" s="19" t="str">
        <f t="shared" si="160"/>
        <v/>
      </c>
      <c r="G2043" s="11"/>
      <c r="H2043" s="7" t="str">
        <f t="shared" si="159"/>
        <v>空</v>
      </c>
      <c r="I2043" s="24"/>
      <c r="J2043" s="27"/>
      <c r="K2043" s="12"/>
      <c r="L2043" s="11"/>
      <c r="M2043" s="13"/>
      <c r="N2043" s="69"/>
      <c r="O2043" s="18" t="str">
        <f t="shared" ca="1" si="158"/>
        <v/>
      </c>
      <c r="P2043" s="80"/>
      <c r="Q2043" s="80"/>
      <c r="R2043" s="80"/>
      <c r="S2043" s="80"/>
    </row>
    <row r="2044" spans="1:19">
      <c r="A2044" s="7">
        <v>2087</v>
      </c>
      <c r="B2044" s="12"/>
      <c r="C2044" s="12"/>
      <c r="D2044" s="7" t="str">
        <f t="shared" si="157"/>
        <v/>
      </c>
      <c r="E2044" s="12"/>
      <c r="F2044" s="19" t="str">
        <f t="shared" si="160"/>
        <v/>
      </c>
      <c r="G2044" s="11"/>
      <c r="H2044" s="7" t="str">
        <f t="shared" si="159"/>
        <v>空</v>
      </c>
      <c r="I2044" s="24"/>
      <c r="J2044" s="27"/>
      <c r="K2044" s="12"/>
      <c r="L2044" s="11"/>
      <c r="M2044" s="13"/>
      <c r="N2044" s="69"/>
      <c r="O2044" s="18" t="str">
        <f t="shared" ca="1" si="158"/>
        <v/>
      </c>
      <c r="P2044" s="80"/>
      <c r="Q2044" s="80"/>
      <c r="R2044" s="80"/>
      <c r="S2044" s="80"/>
    </row>
    <row r="2045" spans="1:19">
      <c r="A2045" s="7">
        <v>2088</v>
      </c>
      <c r="B2045" s="12"/>
      <c r="C2045" s="12"/>
      <c r="D2045" s="7" t="str">
        <f t="shared" si="157"/>
        <v/>
      </c>
      <c r="E2045" s="12"/>
      <c r="F2045" s="19" t="str">
        <f t="shared" si="160"/>
        <v/>
      </c>
      <c r="G2045" s="11"/>
      <c r="H2045" s="7" t="str">
        <f t="shared" si="159"/>
        <v>空</v>
      </c>
      <c r="I2045" s="24"/>
      <c r="J2045" s="27"/>
      <c r="K2045" s="12"/>
      <c r="L2045" s="11"/>
      <c r="M2045" s="13"/>
      <c r="N2045" s="69"/>
      <c r="O2045" s="18" t="str">
        <f t="shared" ca="1" si="158"/>
        <v/>
      </c>
      <c r="P2045" s="80"/>
      <c r="Q2045" s="80"/>
      <c r="R2045" s="80"/>
      <c r="S2045" s="80"/>
    </row>
    <row r="2046" spans="1:19">
      <c r="A2046" s="7">
        <v>2089</v>
      </c>
      <c r="B2046" s="12"/>
      <c r="C2046" s="12"/>
      <c r="D2046" s="7" t="str">
        <f t="shared" si="157"/>
        <v/>
      </c>
      <c r="E2046" s="12"/>
      <c r="F2046" s="19" t="str">
        <f t="shared" si="160"/>
        <v/>
      </c>
      <c r="G2046" s="11"/>
      <c r="H2046" s="7" t="str">
        <f t="shared" si="159"/>
        <v>空</v>
      </c>
      <c r="I2046" s="24"/>
      <c r="J2046" s="27"/>
      <c r="K2046" s="12"/>
      <c r="L2046" s="11"/>
      <c r="M2046" s="13"/>
      <c r="N2046" s="69"/>
      <c r="O2046" s="18" t="str">
        <f t="shared" ca="1" si="158"/>
        <v/>
      </c>
      <c r="P2046" s="80"/>
      <c r="Q2046" s="80"/>
      <c r="R2046" s="80"/>
      <c r="S2046" s="80"/>
    </row>
    <row r="2047" spans="1:19">
      <c r="A2047" s="7">
        <v>2090</v>
      </c>
      <c r="B2047" s="12"/>
      <c r="C2047" s="12"/>
      <c r="D2047" s="7" t="str">
        <f t="shared" ref="D2047:D2110" si="161">IF(B2047="","","长荣箱")</f>
        <v/>
      </c>
      <c r="E2047" s="12"/>
      <c r="F2047" s="19" t="str">
        <f t="shared" si="160"/>
        <v/>
      </c>
      <c r="G2047" s="11"/>
      <c r="H2047" s="7" t="str">
        <f t="shared" si="159"/>
        <v>空</v>
      </c>
      <c r="I2047" s="24"/>
      <c r="J2047" s="27"/>
      <c r="K2047" s="12"/>
      <c r="L2047" s="11"/>
      <c r="M2047" s="13"/>
      <c r="N2047" s="69"/>
      <c r="O2047" s="18" t="str">
        <f t="shared" ca="1" si="158"/>
        <v/>
      </c>
      <c r="P2047" s="80"/>
      <c r="Q2047" s="80"/>
      <c r="R2047" s="80"/>
      <c r="S2047" s="80"/>
    </row>
    <row r="2048" spans="1:19">
      <c r="A2048" s="7">
        <v>2091</v>
      </c>
      <c r="B2048" s="12"/>
      <c r="C2048" s="12"/>
      <c r="D2048" s="7" t="str">
        <f t="shared" si="161"/>
        <v/>
      </c>
      <c r="E2048" s="12"/>
      <c r="F2048" s="19" t="str">
        <f t="shared" si="160"/>
        <v/>
      </c>
      <c r="G2048" s="11"/>
      <c r="H2048" s="7" t="str">
        <f t="shared" si="159"/>
        <v>空</v>
      </c>
      <c r="I2048" s="24"/>
      <c r="J2048" s="27"/>
      <c r="K2048" s="12"/>
      <c r="L2048" s="11"/>
      <c r="M2048" s="13"/>
      <c r="N2048" s="69"/>
      <c r="O2048" s="18" t="str">
        <f t="shared" ca="1" si="158"/>
        <v/>
      </c>
      <c r="P2048" s="80"/>
      <c r="Q2048" s="80"/>
      <c r="R2048" s="80"/>
      <c r="S2048" s="80"/>
    </row>
    <row r="2049" spans="1:19">
      <c r="A2049" s="7">
        <v>2092</v>
      </c>
      <c r="B2049" s="12"/>
      <c r="C2049" s="12"/>
      <c r="D2049" s="7" t="str">
        <f t="shared" si="161"/>
        <v/>
      </c>
      <c r="E2049" s="12"/>
      <c r="F2049" s="19" t="str">
        <f t="shared" si="160"/>
        <v/>
      </c>
      <c r="G2049" s="11"/>
      <c r="H2049" s="7" t="str">
        <f t="shared" si="159"/>
        <v>空</v>
      </c>
      <c r="I2049" s="24"/>
      <c r="J2049" s="27"/>
      <c r="K2049" s="12"/>
      <c r="L2049" s="11"/>
      <c r="M2049" s="13"/>
      <c r="N2049" s="69"/>
      <c r="O2049" s="18" t="str">
        <f t="shared" ca="1" si="158"/>
        <v/>
      </c>
      <c r="P2049" s="80"/>
      <c r="Q2049" s="80"/>
      <c r="R2049" s="80"/>
      <c r="S2049" s="80"/>
    </row>
    <row r="2050" spans="1:19">
      <c r="A2050" s="7">
        <v>2093</v>
      </c>
      <c r="B2050" s="12"/>
      <c r="C2050" s="12"/>
      <c r="D2050" s="7" t="str">
        <f t="shared" si="161"/>
        <v/>
      </c>
      <c r="E2050" s="12"/>
      <c r="F2050" s="19" t="str">
        <f t="shared" si="160"/>
        <v/>
      </c>
      <c r="G2050" s="11"/>
      <c r="H2050" s="7" t="str">
        <f t="shared" si="159"/>
        <v>空</v>
      </c>
      <c r="I2050" s="24"/>
      <c r="J2050" s="27"/>
      <c r="K2050" s="12"/>
      <c r="L2050" s="11"/>
      <c r="M2050" s="13"/>
      <c r="N2050" s="69"/>
      <c r="O2050" s="18" t="str">
        <f t="shared" ca="1" si="158"/>
        <v/>
      </c>
      <c r="P2050" s="80"/>
      <c r="Q2050" s="80"/>
      <c r="R2050" s="80"/>
      <c r="S2050" s="80"/>
    </row>
    <row r="2051" spans="1:19">
      <c r="A2051" s="7">
        <v>2094</v>
      </c>
      <c r="B2051" s="12"/>
      <c r="C2051" s="12"/>
      <c r="D2051" s="7" t="str">
        <f t="shared" si="161"/>
        <v/>
      </c>
      <c r="E2051" s="12"/>
      <c r="F2051" s="19" t="str">
        <f t="shared" si="160"/>
        <v/>
      </c>
      <c r="G2051" s="11"/>
      <c r="H2051" s="7" t="str">
        <f t="shared" si="159"/>
        <v>空</v>
      </c>
      <c r="I2051" s="24"/>
      <c r="J2051" s="27"/>
      <c r="K2051" s="12"/>
      <c r="L2051" s="11"/>
      <c r="M2051" s="13"/>
      <c r="N2051" s="69"/>
      <c r="O2051" s="18" t="str">
        <f t="shared" ca="1" si="158"/>
        <v/>
      </c>
      <c r="P2051" s="80"/>
      <c r="Q2051" s="80"/>
      <c r="R2051" s="80"/>
      <c r="S2051" s="80"/>
    </row>
    <row r="2052" spans="1:19">
      <c r="A2052" s="7">
        <v>2095</v>
      </c>
      <c r="B2052" s="12"/>
      <c r="C2052" s="12"/>
      <c r="D2052" s="7" t="str">
        <f t="shared" si="161"/>
        <v/>
      </c>
      <c r="E2052" s="12"/>
      <c r="F2052" s="19" t="str">
        <f t="shared" si="160"/>
        <v/>
      </c>
      <c r="G2052" s="11"/>
      <c r="H2052" s="7" t="str">
        <f t="shared" si="159"/>
        <v>空</v>
      </c>
      <c r="I2052" s="24"/>
      <c r="J2052" s="27"/>
      <c r="K2052" s="12"/>
      <c r="L2052" s="11"/>
      <c r="M2052" s="13"/>
      <c r="N2052" s="69"/>
      <c r="O2052" s="18" t="str">
        <f t="shared" ca="1" si="158"/>
        <v/>
      </c>
      <c r="P2052" s="80"/>
      <c r="Q2052" s="80"/>
      <c r="R2052" s="80"/>
      <c r="S2052" s="80"/>
    </row>
    <row r="2053" spans="1:19">
      <c r="A2053" s="7">
        <v>2096</v>
      </c>
      <c r="B2053" s="12"/>
      <c r="C2053" s="12"/>
      <c r="D2053" s="7" t="str">
        <f t="shared" si="161"/>
        <v/>
      </c>
      <c r="E2053" s="12"/>
      <c r="F2053" s="19" t="str">
        <f t="shared" si="160"/>
        <v/>
      </c>
      <c r="G2053" s="11"/>
      <c r="H2053" s="7" t="str">
        <f t="shared" si="159"/>
        <v>空</v>
      </c>
      <c r="I2053" s="24"/>
      <c r="J2053" s="27"/>
      <c r="K2053" s="12"/>
      <c r="L2053" s="11"/>
      <c r="M2053" s="13"/>
      <c r="N2053" s="69"/>
      <c r="O2053" s="18" t="str">
        <f t="shared" ca="1" si="158"/>
        <v/>
      </c>
      <c r="P2053" s="80"/>
      <c r="Q2053" s="80"/>
      <c r="R2053" s="80"/>
      <c r="S2053" s="80"/>
    </row>
    <row r="2054" spans="1:19">
      <c r="A2054" s="7">
        <v>2097</v>
      </c>
      <c r="B2054" s="12"/>
      <c r="C2054" s="12"/>
      <c r="D2054" s="7" t="str">
        <f t="shared" si="161"/>
        <v/>
      </c>
      <c r="E2054" s="12"/>
      <c r="F2054" s="19" t="str">
        <f t="shared" si="160"/>
        <v/>
      </c>
      <c r="G2054" s="11"/>
      <c r="H2054" s="7" t="str">
        <f t="shared" si="159"/>
        <v>空</v>
      </c>
      <c r="I2054" s="24"/>
      <c r="J2054" s="27"/>
      <c r="K2054" s="12"/>
      <c r="L2054" s="11"/>
      <c r="M2054" s="13"/>
      <c r="N2054" s="69"/>
      <c r="O2054" s="18" t="str">
        <f t="shared" ca="1" si="158"/>
        <v/>
      </c>
      <c r="P2054" s="80"/>
      <c r="Q2054" s="80"/>
      <c r="R2054" s="80"/>
      <c r="S2054" s="80"/>
    </row>
    <row r="2055" spans="1:19">
      <c r="A2055" s="7">
        <v>2098</v>
      </c>
      <c r="B2055" s="12"/>
      <c r="C2055" s="12"/>
      <c r="D2055" s="7" t="str">
        <f t="shared" si="161"/>
        <v/>
      </c>
      <c r="E2055" s="12"/>
      <c r="F2055" s="19" t="str">
        <f t="shared" si="160"/>
        <v/>
      </c>
      <c r="G2055" s="11"/>
      <c r="H2055" s="7" t="str">
        <f t="shared" si="159"/>
        <v>空</v>
      </c>
      <c r="I2055" s="24"/>
      <c r="J2055" s="27"/>
      <c r="K2055" s="12"/>
      <c r="L2055" s="11"/>
      <c r="M2055" s="13"/>
      <c r="N2055" s="69"/>
      <c r="O2055" s="18" t="str">
        <f t="shared" ca="1" si="158"/>
        <v/>
      </c>
      <c r="P2055" s="80"/>
      <c r="Q2055" s="80"/>
      <c r="R2055" s="80"/>
      <c r="S2055" s="80"/>
    </row>
    <row r="2056" spans="1:19">
      <c r="A2056" s="7">
        <v>2099</v>
      </c>
      <c r="B2056" s="12"/>
      <c r="C2056" s="12"/>
      <c r="D2056" s="7" t="str">
        <f t="shared" si="161"/>
        <v/>
      </c>
      <c r="E2056" s="12"/>
      <c r="F2056" s="19" t="str">
        <f t="shared" si="160"/>
        <v/>
      </c>
      <c r="G2056" s="11"/>
      <c r="H2056" s="7" t="str">
        <f t="shared" si="159"/>
        <v>空</v>
      </c>
      <c r="I2056" s="24"/>
      <c r="J2056" s="27"/>
      <c r="K2056" s="12"/>
      <c r="L2056" s="11"/>
      <c r="M2056" s="13"/>
      <c r="N2056" s="69"/>
      <c r="O2056" s="18" t="str">
        <f t="shared" ca="1" si="158"/>
        <v/>
      </c>
      <c r="P2056" s="80"/>
      <c r="Q2056" s="80"/>
      <c r="R2056" s="80"/>
      <c r="S2056" s="80"/>
    </row>
    <row r="2057" spans="1:19">
      <c r="A2057" s="7">
        <v>2100</v>
      </c>
      <c r="B2057" s="12"/>
      <c r="C2057" s="12"/>
      <c r="D2057" s="7" t="str">
        <f t="shared" si="161"/>
        <v/>
      </c>
      <c r="E2057" s="12"/>
      <c r="F2057" s="19" t="str">
        <f t="shared" si="160"/>
        <v/>
      </c>
      <c r="G2057" s="11"/>
      <c r="H2057" s="7" t="str">
        <f t="shared" si="159"/>
        <v>空</v>
      </c>
      <c r="I2057" s="24"/>
      <c r="J2057" s="27"/>
      <c r="K2057" s="12"/>
      <c r="L2057" s="11"/>
      <c r="M2057" s="13"/>
      <c r="N2057" s="69"/>
      <c r="O2057" s="18" t="str">
        <f t="shared" ca="1" si="158"/>
        <v/>
      </c>
      <c r="P2057" s="80"/>
      <c r="Q2057" s="80"/>
      <c r="R2057" s="80"/>
      <c r="S2057" s="80"/>
    </row>
    <row r="2058" spans="1:19">
      <c r="A2058" s="7">
        <v>2101</v>
      </c>
      <c r="B2058" s="12"/>
      <c r="C2058" s="12"/>
      <c r="D2058" s="7" t="str">
        <f t="shared" si="161"/>
        <v/>
      </c>
      <c r="E2058" s="12"/>
      <c r="F2058" s="19" t="str">
        <f t="shared" si="160"/>
        <v/>
      </c>
      <c r="G2058" s="11"/>
      <c r="H2058" s="7" t="str">
        <f t="shared" si="159"/>
        <v>空</v>
      </c>
      <c r="I2058" s="24"/>
      <c r="J2058" s="27"/>
      <c r="K2058" s="12"/>
      <c r="L2058" s="11"/>
      <c r="M2058" s="13"/>
      <c r="N2058" s="69"/>
      <c r="O2058" s="18" t="str">
        <f t="shared" ca="1" si="158"/>
        <v/>
      </c>
      <c r="P2058" s="80"/>
      <c r="Q2058" s="80"/>
      <c r="R2058" s="80"/>
      <c r="S2058" s="80"/>
    </row>
    <row r="2059" spans="1:19">
      <c r="A2059" s="7">
        <v>2102</v>
      </c>
      <c r="B2059" s="12"/>
      <c r="C2059" s="12"/>
      <c r="D2059" s="7" t="str">
        <f t="shared" si="161"/>
        <v/>
      </c>
      <c r="E2059" s="12"/>
      <c r="F2059" s="19" t="str">
        <f t="shared" si="160"/>
        <v/>
      </c>
      <c r="G2059" s="11"/>
      <c r="H2059" s="7" t="str">
        <f t="shared" si="159"/>
        <v>空</v>
      </c>
      <c r="I2059" s="24"/>
      <c r="J2059" s="27"/>
      <c r="K2059" s="12"/>
      <c r="L2059" s="11"/>
      <c r="M2059" s="13"/>
      <c r="N2059" s="69"/>
      <c r="O2059" s="18" t="str">
        <f t="shared" ca="1" si="158"/>
        <v/>
      </c>
      <c r="P2059" s="80"/>
      <c r="Q2059" s="80"/>
      <c r="R2059" s="80"/>
      <c r="S2059" s="80"/>
    </row>
    <row r="2060" spans="1:19">
      <c r="A2060" s="7">
        <v>2103</v>
      </c>
      <c r="B2060" s="12"/>
      <c r="C2060" s="12"/>
      <c r="D2060" s="7" t="str">
        <f t="shared" si="161"/>
        <v/>
      </c>
      <c r="E2060" s="12"/>
      <c r="F2060" s="19" t="str">
        <f t="shared" si="160"/>
        <v/>
      </c>
      <c r="G2060" s="11"/>
      <c r="H2060" s="7" t="str">
        <f t="shared" si="159"/>
        <v>空</v>
      </c>
      <c r="I2060" s="24"/>
      <c r="J2060" s="27"/>
      <c r="K2060" s="12"/>
      <c r="L2060" s="11"/>
      <c r="M2060" s="13"/>
      <c r="N2060" s="69"/>
      <c r="O2060" s="18" t="str">
        <f t="shared" ca="1" si="158"/>
        <v/>
      </c>
      <c r="P2060" s="80"/>
      <c r="Q2060" s="80"/>
      <c r="R2060" s="80"/>
      <c r="S2060" s="80"/>
    </row>
    <row r="2061" spans="1:19">
      <c r="A2061" s="7">
        <v>2104</v>
      </c>
      <c r="B2061" s="12"/>
      <c r="C2061" s="12"/>
      <c r="D2061" s="7" t="str">
        <f t="shared" si="161"/>
        <v/>
      </c>
      <c r="E2061" s="12"/>
      <c r="F2061" s="19" t="str">
        <f t="shared" si="160"/>
        <v/>
      </c>
      <c r="G2061" s="11"/>
      <c r="H2061" s="7" t="str">
        <f t="shared" si="159"/>
        <v>空</v>
      </c>
      <c r="I2061" s="24"/>
      <c r="J2061" s="27"/>
      <c r="K2061" s="12"/>
      <c r="L2061" s="11"/>
      <c r="M2061" s="13"/>
      <c r="N2061" s="69"/>
      <c r="O2061" s="18" t="str">
        <f t="shared" ca="1" si="158"/>
        <v/>
      </c>
      <c r="P2061" s="80"/>
      <c r="Q2061" s="80"/>
      <c r="R2061" s="80"/>
      <c r="S2061" s="80"/>
    </row>
    <row r="2062" spans="1:19">
      <c r="A2062" s="7">
        <v>2105</v>
      </c>
      <c r="B2062" s="12"/>
      <c r="C2062" s="12"/>
      <c r="D2062" s="7" t="str">
        <f t="shared" si="161"/>
        <v/>
      </c>
      <c r="E2062" s="12"/>
      <c r="F2062" s="19" t="str">
        <f t="shared" si="160"/>
        <v/>
      </c>
      <c r="G2062" s="11"/>
      <c r="H2062" s="7" t="str">
        <f t="shared" si="159"/>
        <v>空</v>
      </c>
      <c r="I2062" s="24"/>
      <c r="J2062" s="27"/>
      <c r="K2062" s="12"/>
      <c r="L2062" s="11"/>
      <c r="M2062" s="13"/>
      <c r="N2062" s="69"/>
      <c r="O2062" s="18" t="str">
        <f t="shared" ca="1" si="158"/>
        <v/>
      </c>
      <c r="P2062" s="80"/>
      <c r="Q2062" s="80"/>
      <c r="R2062" s="80"/>
      <c r="S2062" s="80"/>
    </row>
    <row r="2063" spans="1:19">
      <c r="A2063" s="7">
        <v>2106</v>
      </c>
      <c r="B2063" s="12"/>
      <c r="C2063" s="12"/>
      <c r="D2063" s="7" t="str">
        <f t="shared" si="161"/>
        <v/>
      </c>
      <c r="E2063" s="12"/>
      <c r="F2063" s="19" t="str">
        <f t="shared" si="160"/>
        <v/>
      </c>
      <c r="G2063" s="11"/>
      <c r="H2063" s="7" t="str">
        <f t="shared" si="159"/>
        <v>空</v>
      </c>
      <c r="I2063" s="24"/>
      <c r="J2063" s="27"/>
      <c r="K2063" s="12"/>
      <c r="L2063" s="11"/>
      <c r="M2063" s="13"/>
      <c r="N2063" s="69"/>
      <c r="O2063" s="18" t="str">
        <f t="shared" ca="1" si="158"/>
        <v/>
      </c>
      <c r="P2063" s="80"/>
      <c r="Q2063" s="80"/>
      <c r="R2063" s="80"/>
      <c r="S2063" s="80"/>
    </row>
    <row r="2064" spans="1:19">
      <c r="A2064" s="7">
        <v>2107</v>
      </c>
      <c r="B2064" s="12"/>
      <c r="C2064" s="12"/>
      <c r="D2064" s="7" t="str">
        <f t="shared" si="161"/>
        <v/>
      </c>
      <c r="E2064" s="12"/>
      <c r="F2064" s="19" t="str">
        <f t="shared" si="160"/>
        <v/>
      </c>
      <c r="G2064" s="11"/>
      <c r="H2064" s="7" t="str">
        <f t="shared" si="159"/>
        <v>空</v>
      </c>
      <c r="I2064" s="24"/>
      <c r="J2064" s="27"/>
      <c r="K2064" s="12"/>
      <c r="L2064" s="11"/>
      <c r="M2064" s="13"/>
      <c r="N2064" s="69"/>
      <c r="O2064" s="18" t="str">
        <f t="shared" ca="1" si="158"/>
        <v/>
      </c>
      <c r="P2064" s="80"/>
      <c r="Q2064" s="80"/>
      <c r="R2064" s="80"/>
      <c r="S2064" s="80"/>
    </row>
    <row r="2065" spans="1:19">
      <c r="A2065" s="7">
        <v>2108</v>
      </c>
      <c r="B2065" s="12"/>
      <c r="C2065" s="12"/>
      <c r="D2065" s="7" t="str">
        <f t="shared" si="161"/>
        <v/>
      </c>
      <c r="E2065" s="12"/>
      <c r="F2065" s="19" t="str">
        <f t="shared" si="160"/>
        <v/>
      </c>
      <c r="G2065" s="11"/>
      <c r="H2065" s="7" t="str">
        <f t="shared" si="159"/>
        <v>空</v>
      </c>
      <c r="I2065" s="24"/>
      <c r="J2065" s="27"/>
      <c r="K2065" s="12"/>
      <c r="L2065" s="11"/>
      <c r="M2065" s="13"/>
      <c r="N2065" s="69"/>
      <c r="O2065" s="18" t="str">
        <f t="shared" ca="1" si="158"/>
        <v/>
      </c>
      <c r="P2065" s="80"/>
      <c r="Q2065" s="80"/>
      <c r="R2065" s="80"/>
      <c r="S2065" s="80"/>
    </row>
    <row r="2066" spans="1:19">
      <c r="A2066" s="7">
        <v>2109</v>
      </c>
      <c r="B2066" s="12"/>
      <c r="C2066" s="12"/>
      <c r="D2066" s="7" t="str">
        <f t="shared" si="161"/>
        <v/>
      </c>
      <c r="E2066" s="12"/>
      <c r="F2066" s="19" t="str">
        <f t="shared" si="160"/>
        <v/>
      </c>
      <c r="G2066" s="11"/>
      <c r="H2066" s="7" t="str">
        <f t="shared" si="159"/>
        <v>空</v>
      </c>
      <c r="I2066" s="24"/>
      <c r="J2066" s="27"/>
      <c r="K2066" s="12"/>
      <c r="L2066" s="11"/>
      <c r="M2066" s="13"/>
      <c r="N2066" s="69"/>
      <c r="O2066" s="18" t="str">
        <f t="shared" ca="1" si="158"/>
        <v/>
      </c>
      <c r="P2066" s="80"/>
      <c r="Q2066" s="80"/>
      <c r="R2066" s="80"/>
      <c r="S2066" s="80"/>
    </row>
    <row r="2067" spans="1:19">
      <c r="A2067" s="7">
        <v>2110</v>
      </c>
      <c r="B2067" s="12"/>
      <c r="C2067" s="12"/>
      <c r="D2067" s="7" t="str">
        <f t="shared" si="161"/>
        <v/>
      </c>
      <c r="E2067" s="12"/>
      <c r="F2067" s="19" t="str">
        <f t="shared" si="160"/>
        <v/>
      </c>
      <c r="G2067" s="11"/>
      <c r="H2067" s="7" t="str">
        <f t="shared" si="159"/>
        <v>空</v>
      </c>
      <c r="I2067" s="24"/>
      <c r="J2067" s="27"/>
      <c r="K2067" s="12"/>
      <c r="L2067" s="11"/>
      <c r="M2067" s="13"/>
      <c r="N2067" s="69"/>
      <c r="O2067" s="18" t="str">
        <f t="shared" ca="1" si="158"/>
        <v/>
      </c>
      <c r="P2067" s="80"/>
      <c r="Q2067" s="80"/>
      <c r="R2067" s="80"/>
      <c r="S2067" s="80"/>
    </row>
    <row r="2068" spans="1:19">
      <c r="A2068" s="7">
        <v>2111</v>
      </c>
      <c r="B2068" s="12"/>
      <c r="C2068" s="12"/>
      <c r="D2068" s="7" t="str">
        <f t="shared" si="161"/>
        <v/>
      </c>
      <c r="E2068" s="12"/>
      <c r="F2068" s="19" t="str">
        <f t="shared" si="160"/>
        <v/>
      </c>
      <c r="G2068" s="11"/>
      <c r="H2068" s="7" t="str">
        <f t="shared" si="159"/>
        <v>空</v>
      </c>
      <c r="I2068" s="24"/>
      <c r="J2068" s="27"/>
      <c r="K2068" s="12"/>
      <c r="L2068" s="11"/>
      <c r="M2068" s="13"/>
      <c r="N2068" s="69"/>
      <c r="O2068" s="18" t="str">
        <f t="shared" ca="1" si="158"/>
        <v/>
      </c>
      <c r="P2068" s="80"/>
      <c r="Q2068" s="80"/>
      <c r="R2068" s="80"/>
      <c r="S2068" s="80"/>
    </row>
    <row r="2069" spans="1:19">
      <c r="A2069" s="7">
        <v>2112</v>
      </c>
      <c r="B2069" s="12"/>
      <c r="C2069" s="12"/>
      <c r="D2069" s="7" t="str">
        <f t="shared" si="161"/>
        <v/>
      </c>
      <c r="E2069" s="12"/>
      <c r="F2069" s="19" t="str">
        <f t="shared" si="160"/>
        <v/>
      </c>
      <c r="G2069" s="11"/>
      <c r="H2069" s="7" t="str">
        <f t="shared" si="159"/>
        <v>空</v>
      </c>
      <c r="I2069" s="24"/>
      <c r="J2069" s="27"/>
      <c r="K2069" s="12"/>
      <c r="L2069" s="11"/>
      <c r="M2069" s="13"/>
      <c r="N2069" s="69"/>
      <c r="O2069" s="18" t="str">
        <f t="shared" ca="1" si="158"/>
        <v/>
      </c>
      <c r="P2069" s="80"/>
      <c r="Q2069" s="80"/>
      <c r="R2069" s="80"/>
      <c r="S2069" s="80"/>
    </row>
    <row r="2070" spans="1:19">
      <c r="A2070" s="7">
        <v>2113</v>
      </c>
      <c r="B2070" s="12"/>
      <c r="C2070" s="12"/>
      <c r="D2070" s="7" t="str">
        <f t="shared" si="161"/>
        <v/>
      </c>
      <c r="E2070" s="12"/>
      <c r="F2070" s="19" t="str">
        <f t="shared" si="160"/>
        <v/>
      </c>
      <c r="G2070" s="11"/>
      <c r="H2070" s="7" t="str">
        <f t="shared" si="159"/>
        <v>空</v>
      </c>
      <c r="I2070" s="24"/>
      <c r="J2070" s="27"/>
      <c r="K2070" s="12"/>
      <c r="L2070" s="11"/>
      <c r="M2070" s="13"/>
      <c r="N2070" s="69"/>
      <c r="O2070" s="18" t="str">
        <f t="shared" ca="1" si="158"/>
        <v/>
      </c>
      <c r="P2070" s="80"/>
      <c r="Q2070" s="80"/>
      <c r="R2070" s="80"/>
      <c r="S2070" s="80"/>
    </row>
    <row r="2071" spans="1:19">
      <c r="A2071" s="7">
        <v>2114</v>
      </c>
      <c r="B2071" s="12"/>
      <c r="C2071" s="12"/>
      <c r="D2071" s="7" t="str">
        <f t="shared" si="161"/>
        <v/>
      </c>
      <c r="E2071" s="12"/>
      <c r="F2071" s="19" t="str">
        <f t="shared" si="160"/>
        <v/>
      </c>
      <c r="G2071" s="11"/>
      <c r="H2071" s="7" t="str">
        <f t="shared" si="159"/>
        <v>空</v>
      </c>
      <c r="I2071" s="24"/>
      <c r="J2071" s="27"/>
      <c r="K2071" s="12"/>
      <c r="L2071" s="11"/>
      <c r="M2071" s="13"/>
      <c r="N2071" s="69"/>
      <c r="O2071" s="18" t="str">
        <f t="shared" ca="1" si="158"/>
        <v/>
      </c>
      <c r="P2071" s="80"/>
      <c r="Q2071" s="80"/>
      <c r="R2071" s="80"/>
      <c r="S2071" s="80"/>
    </row>
    <row r="2072" spans="1:19">
      <c r="A2072" s="7">
        <v>2115</v>
      </c>
      <c r="B2072" s="12"/>
      <c r="C2072" s="12"/>
      <c r="D2072" s="7" t="str">
        <f t="shared" si="161"/>
        <v/>
      </c>
      <c r="E2072" s="12"/>
      <c r="F2072" s="19" t="str">
        <f t="shared" si="160"/>
        <v/>
      </c>
      <c r="G2072" s="11"/>
      <c r="H2072" s="7" t="str">
        <f t="shared" si="159"/>
        <v>空</v>
      </c>
      <c r="I2072" s="24"/>
      <c r="J2072" s="27"/>
      <c r="K2072" s="12"/>
      <c r="L2072" s="11"/>
      <c r="M2072" s="13"/>
      <c r="N2072" s="69"/>
      <c r="O2072" s="18" t="str">
        <f t="shared" ca="1" si="158"/>
        <v/>
      </c>
      <c r="P2072" s="80"/>
      <c r="Q2072" s="80"/>
      <c r="R2072" s="80"/>
      <c r="S2072" s="80"/>
    </row>
    <row r="2073" spans="1:19">
      <c r="A2073" s="7">
        <v>2116</v>
      </c>
      <c r="B2073" s="12"/>
      <c r="C2073" s="12"/>
      <c r="D2073" s="7" t="str">
        <f t="shared" si="161"/>
        <v/>
      </c>
      <c r="E2073" s="12"/>
      <c r="F2073" s="19" t="str">
        <f t="shared" si="160"/>
        <v/>
      </c>
      <c r="G2073" s="11"/>
      <c r="H2073" s="7" t="str">
        <f t="shared" si="159"/>
        <v>空</v>
      </c>
      <c r="I2073" s="24"/>
      <c r="J2073" s="27"/>
      <c r="K2073" s="12"/>
      <c r="L2073" s="11"/>
      <c r="M2073" s="13"/>
      <c r="N2073" s="69"/>
      <c r="O2073" s="18" t="str">
        <f t="shared" ca="1" si="158"/>
        <v/>
      </c>
      <c r="P2073" s="80"/>
      <c r="Q2073" s="80"/>
      <c r="R2073" s="80"/>
      <c r="S2073" s="80"/>
    </row>
    <row r="2074" spans="1:19">
      <c r="A2074" s="7">
        <v>2117</v>
      </c>
      <c r="B2074" s="12"/>
      <c r="C2074" s="12"/>
      <c r="D2074" s="7" t="str">
        <f t="shared" si="161"/>
        <v/>
      </c>
      <c r="E2074" s="12"/>
      <c r="F2074" s="19" t="str">
        <f t="shared" si="160"/>
        <v/>
      </c>
      <c r="G2074" s="11"/>
      <c r="H2074" s="7" t="str">
        <f t="shared" si="159"/>
        <v>空</v>
      </c>
      <c r="I2074" s="24"/>
      <c r="J2074" s="27"/>
      <c r="K2074" s="12"/>
      <c r="L2074" s="11"/>
      <c r="M2074" s="13"/>
      <c r="N2074" s="69"/>
      <c r="O2074" s="18" t="str">
        <f t="shared" ca="1" si="158"/>
        <v/>
      </c>
      <c r="P2074" s="80"/>
      <c r="Q2074" s="80"/>
      <c r="R2074" s="80"/>
      <c r="S2074" s="80"/>
    </row>
    <row r="2075" spans="1:19">
      <c r="A2075" s="7">
        <v>2118</v>
      </c>
      <c r="B2075" s="12"/>
      <c r="C2075" s="12"/>
      <c r="D2075" s="7" t="str">
        <f t="shared" si="161"/>
        <v/>
      </c>
      <c r="E2075" s="12"/>
      <c r="F2075" s="19" t="str">
        <f t="shared" si="160"/>
        <v/>
      </c>
      <c r="G2075" s="11"/>
      <c r="H2075" s="7" t="str">
        <f t="shared" si="159"/>
        <v>空</v>
      </c>
      <c r="I2075" s="24"/>
      <c r="J2075" s="27"/>
      <c r="K2075" s="12"/>
      <c r="L2075" s="11"/>
      <c r="M2075" s="13"/>
      <c r="N2075" s="69"/>
      <c r="O2075" s="18" t="str">
        <f t="shared" ca="1" si="158"/>
        <v/>
      </c>
      <c r="P2075" s="80"/>
      <c r="Q2075" s="80"/>
      <c r="R2075" s="80"/>
      <c r="S2075" s="80"/>
    </row>
    <row r="2076" spans="1:19">
      <c r="A2076" s="7">
        <v>2119</v>
      </c>
      <c r="B2076" s="12"/>
      <c r="C2076" s="12"/>
      <c r="D2076" s="7" t="str">
        <f t="shared" si="161"/>
        <v/>
      </c>
      <c r="E2076" s="12"/>
      <c r="F2076" s="19" t="str">
        <f t="shared" si="160"/>
        <v/>
      </c>
      <c r="G2076" s="11"/>
      <c r="H2076" s="7" t="str">
        <f t="shared" si="159"/>
        <v>空</v>
      </c>
      <c r="I2076" s="24"/>
      <c r="J2076" s="27"/>
      <c r="K2076" s="12"/>
      <c r="L2076" s="11"/>
      <c r="M2076" s="13"/>
      <c r="N2076" s="69"/>
      <c r="O2076" s="18" t="str">
        <f t="shared" ca="1" si="158"/>
        <v/>
      </c>
      <c r="P2076" s="80"/>
      <c r="Q2076" s="80"/>
      <c r="R2076" s="80"/>
      <c r="S2076" s="80"/>
    </row>
    <row r="2077" spans="1:19">
      <c r="A2077" s="7">
        <v>2120</v>
      </c>
      <c r="B2077" s="12"/>
      <c r="C2077" s="12"/>
      <c r="D2077" s="7" t="str">
        <f t="shared" si="161"/>
        <v/>
      </c>
      <c r="E2077" s="12"/>
      <c r="F2077" s="19" t="str">
        <f t="shared" si="160"/>
        <v/>
      </c>
      <c r="G2077" s="11"/>
      <c r="H2077" s="7" t="str">
        <f t="shared" si="159"/>
        <v>空</v>
      </c>
      <c r="I2077" s="24"/>
      <c r="J2077" s="27"/>
      <c r="K2077" s="12"/>
      <c r="L2077" s="11"/>
      <c r="M2077" s="13"/>
      <c r="N2077" s="69"/>
      <c r="O2077" s="18" t="str">
        <f t="shared" ca="1" si="158"/>
        <v/>
      </c>
      <c r="P2077" s="80"/>
      <c r="Q2077" s="80"/>
      <c r="R2077" s="80"/>
      <c r="S2077" s="80"/>
    </row>
    <row r="2078" spans="1:19">
      <c r="A2078" s="7">
        <v>2121</v>
      </c>
      <c r="B2078" s="12"/>
      <c r="C2078" s="12"/>
      <c r="D2078" s="7" t="str">
        <f t="shared" si="161"/>
        <v/>
      </c>
      <c r="E2078" s="12"/>
      <c r="F2078" s="19" t="str">
        <f t="shared" si="160"/>
        <v/>
      </c>
      <c r="G2078" s="11"/>
      <c r="H2078" s="7" t="str">
        <f t="shared" si="159"/>
        <v>空</v>
      </c>
      <c r="I2078" s="24"/>
      <c r="J2078" s="27"/>
      <c r="K2078" s="12"/>
      <c r="L2078" s="11"/>
      <c r="M2078" s="13"/>
      <c r="N2078" s="69"/>
      <c r="O2078" s="18" t="str">
        <f t="shared" ca="1" si="158"/>
        <v/>
      </c>
      <c r="P2078" s="80"/>
      <c r="Q2078" s="80"/>
      <c r="R2078" s="80"/>
      <c r="S2078" s="80"/>
    </row>
    <row r="2079" spans="1:19">
      <c r="A2079" s="7">
        <v>2122</v>
      </c>
      <c r="B2079" s="12"/>
      <c r="C2079" s="12"/>
      <c r="D2079" s="7" t="str">
        <f t="shared" si="161"/>
        <v/>
      </c>
      <c r="E2079" s="12"/>
      <c r="F2079" s="19" t="str">
        <f t="shared" si="160"/>
        <v/>
      </c>
      <c r="G2079" s="11"/>
      <c r="H2079" s="7" t="str">
        <f t="shared" si="159"/>
        <v>空</v>
      </c>
      <c r="I2079" s="24"/>
      <c r="J2079" s="27"/>
      <c r="K2079" s="12"/>
      <c r="L2079" s="11"/>
      <c r="M2079" s="13"/>
      <c r="N2079" s="69"/>
      <c r="O2079" s="18" t="str">
        <f t="shared" ca="1" si="158"/>
        <v/>
      </c>
      <c r="P2079" s="80"/>
      <c r="Q2079" s="80"/>
      <c r="R2079" s="80"/>
      <c r="S2079" s="80"/>
    </row>
    <row r="2080" spans="1:19">
      <c r="A2080" s="7">
        <v>2123</v>
      </c>
      <c r="B2080" s="12"/>
      <c r="C2080" s="12"/>
      <c r="D2080" s="7" t="str">
        <f t="shared" si="161"/>
        <v/>
      </c>
      <c r="E2080" s="12"/>
      <c r="F2080" s="19" t="str">
        <f t="shared" si="160"/>
        <v/>
      </c>
      <c r="G2080" s="11"/>
      <c r="H2080" s="7" t="str">
        <f t="shared" si="159"/>
        <v>空</v>
      </c>
      <c r="I2080" s="24"/>
      <c r="J2080" s="27"/>
      <c r="K2080" s="12"/>
      <c r="L2080" s="11"/>
      <c r="M2080" s="13"/>
      <c r="N2080" s="69"/>
      <c r="O2080" s="18" t="str">
        <f t="shared" ca="1" si="158"/>
        <v/>
      </c>
      <c r="P2080" s="80"/>
      <c r="Q2080" s="80"/>
      <c r="R2080" s="80"/>
      <c r="S2080" s="80"/>
    </row>
    <row r="2081" spans="1:19">
      <c r="A2081" s="7">
        <v>2124</v>
      </c>
      <c r="B2081" s="12"/>
      <c r="C2081" s="12"/>
      <c r="D2081" s="7" t="str">
        <f t="shared" si="161"/>
        <v/>
      </c>
      <c r="E2081" s="12"/>
      <c r="F2081" s="19" t="str">
        <f t="shared" si="160"/>
        <v/>
      </c>
      <c r="G2081" s="11"/>
      <c r="H2081" s="7" t="str">
        <f t="shared" si="159"/>
        <v>空</v>
      </c>
      <c r="I2081" s="24"/>
      <c r="J2081" s="27"/>
      <c r="K2081" s="12"/>
      <c r="L2081" s="11"/>
      <c r="M2081" s="13"/>
      <c r="N2081" s="69"/>
      <c r="O2081" s="18" t="str">
        <f t="shared" ca="1" si="158"/>
        <v/>
      </c>
      <c r="P2081" s="80"/>
      <c r="Q2081" s="80"/>
      <c r="R2081" s="80"/>
      <c r="S2081" s="80"/>
    </row>
    <row r="2082" spans="1:19">
      <c r="A2082" s="7">
        <v>2125</v>
      </c>
      <c r="B2082" s="12"/>
      <c r="C2082" s="12"/>
      <c r="D2082" s="7" t="str">
        <f t="shared" si="161"/>
        <v/>
      </c>
      <c r="E2082" s="12"/>
      <c r="F2082" s="19" t="str">
        <f t="shared" si="160"/>
        <v/>
      </c>
      <c r="G2082" s="11"/>
      <c r="H2082" s="7" t="str">
        <f t="shared" si="159"/>
        <v>空</v>
      </c>
      <c r="I2082" s="24"/>
      <c r="J2082" s="27"/>
      <c r="K2082" s="12"/>
      <c r="L2082" s="11"/>
      <c r="M2082" s="13"/>
      <c r="N2082" s="69"/>
      <c r="O2082" s="18" t="str">
        <f t="shared" ca="1" si="158"/>
        <v/>
      </c>
      <c r="P2082" s="80"/>
      <c r="Q2082" s="80"/>
      <c r="R2082" s="80"/>
      <c r="S2082" s="80"/>
    </row>
    <row r="2083" spans="1:19">
      <c r="A2083" s="7">
        <v>2126</v>
      </c>
      <c r="B2083" s="12"/>
      <c r="C2083" s="12"/>
      <c r="D2083" s="7" t="str">
        <f t="shared" si="161"/>
        <v/>
      </c>
      <c r="E2083" s="12"/>
      <c r="F2083" s="19" t="str">
        <f t="shared" si="160"/>
        <v/>
      </c>
      <c r="G2083" s="11"/>
      <c r="H2083" s="7" t="str">
        <f t="shared" si="159"/>
        <v>空</v>
      </c>
      <c r="I2083" s="24"/>
      <c r="J2083" s="27"/>
      <c r="K2083" s="12"/>
      <c r="L2083" s="11"/>
      <c r="M2083" s="13"/>
      <c r="N2083" s="69"/>
      <c r="O2083" s="18" t="str">
        <f t="shared" ca="1" si="158"/>
        <v/>
      </c>
      <c r="P2083" s="80"/>
      <c r="Q2083" s="80"/>
      <c r="R2083" s="80"/>
      <c r="S2083" s="80"/>
    </row>
    <row r="2084" spans="1:19">
      <c r="A2084" s="7">
        <v>2127</v>
      </c>
      <c r="B2084" s="12"/>
      <c r="C2084" s="12"/>
      <c r="D2084" s="7" t="str">
        <f t="shared" si="161"/>
        <v/>
      </c>
      <c r="E2084" s="12"/>
      <c r="F2084" s="19" t="str">
        <f t="shared" si="160"/>
        <v/>
      </c>
      <c r="G2084" s="11"/>
      <c r="H2084" s="7" t="str">
        <f t="shared" si="159"/>
        <v>空</v>
      </c>
      <c r="I2084" s="24"/>
      <c r="J2084" s="27"/>
      <c r="K2084" s="12"/>
      <c r="L2084" s="11"/>
      <c r="M2084" s="13"/>
      <c r="N2084" s="69"/>
      <c r="O2084" s="18" t="str">
        <f t="shared" ca="1" si="158"/>
        <v/>
      </c>
      <c r="P2084" s="80"/>
      <c r="Q2084" s="80"/>
      <c r="R2084" s="80"/>
      <c r="S2084" s="80"/>
    </row>
    <row r="2085" spans="1:19">
      <c r="A2085" s="7">
        <v>2128</v>
      </c>
      <c r="B2085" s="12"/>
      <c r="C2085" s="12"/>
      <c r="D2085" s="7" t="str">
        <f t="shared" si="161"/>
        <v/>
      </c>
      <c r="E2085" s="12"/>
      <c r="F2085" s="19" t="str">
        <f t="shared" si="160"/>
        <v/>
      </c>
      <c r="G2085" s="11"/>
      <c r="H2085" s="7" t="str">
        <f t="shared" si="159"/>
        <v>空</v>
      </c>
      <c r="I2085" s="24"/>
      <c r="J2085" s="27"/>
      <c r="K2085" s="12"/>
      <c r="L2085" s="11"/>
      <c r="M2085" s="13"/>
      <c r="N2085" s="69"/>
      <c r="O2085" s="18" t="str">
        <f t="shared" ca="1" si="158"/>
        <v/>
      </c>
      <c r="P2085" s="80"/>
      <c r="Q2085" s="80"/>
      <c r="R2085" s="80"/>
      <c r="S2085" s="80"/>
    </row>
    <row r="2086" spans="1:19">
      <c r="A2086" s="7">
        <v>2129</v>
      </c>
      <c r="B2086" s="12"/>
      <c r="C2086" s="12"/>
      <c r="D2086" s="7" t="str">
        <f t="shared" si="161"/>
        <v/>
      </c>
      <c r="E2086" s="12"/>
      <c r="F2086" s="19" t="str">
        <f t="shared" si="160"/>
        <v/>
      </c>
      <c r="G2086" s="11"/>
      <c r="H2086" s="7" t="str">
        <f t="shared" si="159"/>
        <v>空</v>
      </c>
      <c r="I2086" s="24"/>
      <c r="J2086" s="27"/>
      <c r="K2086" s="12"/>
      <c r="L2086" s="11"/>
      <c r="M2086" s="13"/>
      <c r="N2086" s="69"/>
      <c r="O2086" s="18" t="str">
        <f t="shared" ca="1" si="158"/>
        <v/>
      </c>
      <c r="P2086" s="80"/>
      <c r="Q2086" s="80"/>
      <c r="R2086" s="80"/>
      <c r="S2086" s="80"/>
    </row>
    <row r="2087" spans="1:19">
      <c r="A2087" s="7">
        <v>2130</v>
      </c>
      <c r="B2087" s="12"/>
      <c r="C2087" s="12"/>
      <c r="D2087" s="7" t="str">
        <f t="shared" si="161"/>
        <v/>
      </c>
      <c r="E2087" s="12"/>
      <c r="F2087" s="19" t="str">
        <f t="shared" si="160"/>
        <v/>
      </c>
      <c r="G2087" s="11"/>
      <c r="H2087" s="7" t="str">
        <f t="shared" si="159"/>
        <v>空</v>
      </c>
      <c r="I2087" s="24"/>
      <c r="J2087" s="27"/>
      <c r="K2087" s="12"/>
      <c r="L2087" s="11"/>
      <c r="M2087" s="13"/>
      <c r="N2087" s="69"/>
      <c r="O2087" s="18" t="str">
        <f t="shared" ca="1" si="158"/>
        <v/>
      </c>
      <c r="P2087" s="80"/>
      <c r="Q2087" s="80"/>
      <c r="R2087" s="80"/>
      <c r="S2087" s="80"/>
    </row>
    <row r="2088" spans="1:19">
      <c r="A2088" s="7">
        <v>2131</v>
      </c>
      <c r="B2088" s="12"/>
      <c r="C2088" s="12"/>
      <c r="D2088" s="7" t="str">
        <f t="shared" si="161"/>
        <v/>
      </c>
      <c r="E2088" s="12"/>
      <c r="F2088" s="19" t="str">
        <f t="shared" si="160"/>
        <v/>
      </c>
      <c r="G2088" s="11"/>
      <c r="H2088" s="7" t="str">
        <f t="shared" si="159"/>
        <v>空</v>
      </c>
      <c r="I2088" s="24"/>
      <c r="J2088" s="27"/>
      <c r="K2088" s="12"/>
      <c r="L2088" s="11"/>
      <c r="M2088" s="13"/>
      <c r="N2088" s="69"/>
      <c r="O2088" s="18" t="str">
        <f t="shared" ca="1" si="158"/>
        <v/>
      </c>
      <c r="P2088" s="80"/>
      <c r="Q2088" s="80"/>
      <c r="R2088" s="80"/>
      <c r="S2088" s="80"/>
    </row>
    <row r="2089" spans="1:19">
      <c r="A2089" s="7">
        <v>2132</v>
      </c>
      <c r="B2089" s="12"/>
      <c r="C2089" s="12"/>
      <c r="D2089" s="7" t="str">
        <f t="shared" si="161"/>
        <v/>
      </c>
      <c r="E2089" s="12"/>
      <c r="F2089" s="19" t="str">
        <f t="shared" si="160"/>
        <v/>
      </c>
      <c r="G2089" s="11"/>
      <c r="H2089" s="7" t="str">
        <f t="shared" si="159"/>
        <v>空</v>
      </c>
      <c r="I2089" s="24"/>
      <c r="J2089" s="27"/>
      <c r="K2089" s="12"/>
      <c r="L2089" s="11"/>
      <c r="M2089" s="13"/>
      <c r="N2089" s="69"/>
      <c r="O2089" s="18" t="str">
        <f t="shared" ca="1" si="158"/>
        <v/>
      </c>
      <c r="P2089" s="80"/>
      <c r="Q2089" s="80"/>
      <c r="R2089" s="80"/>
      <c r="S2089" s="80"/>
    </row>
    <row r="2090" spans="1:19">
      <c r="A2090" s="7">
        <v>2133</v>
      </c>
      <c r="B2090" s="12"/>
      <c r="C2090" s="12"/>
      <c r="D2090" s="7" t="str">
        <f t="shared" si="161"/>
        <v/>
      </c>
      <c r="E2090" s="12"/>
      <c r="F2090" s="19" t="str">
        <f t="shared" si="160"/>
        <v/>
      </c>
      <c r="G2090" s="11"/>
      <c r="H2090" s="7" t="str">
        <f t="shared" si="159"/>
        <v>空</v>
      </c>
      <c r="I2090" s="24"/>
      <c r="J2090" s="27"/>
      <c r="K2090" s="12"/>
      <c r="L2090" s="11"/>
      <c r="M2090" s="13"/>
      <c r="N2090" s="69"/>
      <c r="O2090" s="18" t="str">
        <f t="shared" ca="1" si="158"/>
        <v/>
      </c>
      <c r="P2090" s="80"/>
      <c r="Q2090" s="80"/>
      <c r="R2090" s="80"/>
      <c r="S2090" s="80"/>
    </row>
    <row r="2091" spans="1:19">
      <c r="A2091" s="7">
        <v>2134</v>
      </c>
      <c r="B2091" s="12"/>
      <c r="C2091" s="12"/>
      <c r="D2091" s="7" t="str">
        <f t="shared" si="161"/>
        <v/>
      </c>
      <c r="E2091" s="12"/>
      <c r="F2091" s="19" t="str">
        <f t="shared" si="160"/>
        <v/>
      </c>
      <c r="G2091" s="11"/>
      <c r="H2091" s="7" t="str">
        <f t="shared" si="159"/>
        <v>空</v>
      </c>
      <c r="I2091" s="24"/>
      <c r="J2091" s="27"/>
      <c r="K2091" s="12"/>
      <c r="L2091" s="11"/>
      <c r="M2091" s="13"/>
      <c r="N2091" s="69"/>
      <c r="O2091" s="18" t="str">
        <f t="shared" ca="1" si="158"/>
        <v/>
      </c>
      <c r="P2091" s="80"/>
      <c r="Q2091" s="80"/>
      <c r="R2091" s="80"/>
      <c r="S2091" s="80"/>
    </row>
    <row r="2092" spans="1:19">
      <c r="A2092" s="7">
        <v>2135</v>
      </c>
      <c r="B2092" s="12"/>
      <c r="C2092" s="12"/>
      <c r="D2092" s="7" t="str">
        <f t="shared" si="161"/>
        <v/>
      </c>
      <c r="E2092" s="12"/>
      <c r="F2092" s="19" t="str">
        <f t="shared" si="160"/>
        <v/>
      </c>
      <c r="G2092" s="11"/>
      <c r="H2092" s="7" t="str">
        <f t="shared" si="159"/>
        <v>空</v>
      </c>
      <c r="I2092" s="24"/>
      <c r="J2092" s="27"/>
      <c r="K2092" s="12"/>
      <c r="L2092" s="11"/>
      <c r="M2092" s="13"/>
      <c r="N2092" s="69"/>
      <c r="O2092" s="18" t="str">
        <f t="shared" ca="1" si="158"/>
        <v/>
      </c>
      <c r="P2092" s="80"/>
      <c r="Q2092" s="80"/>
      <c r="R2092" s="80"/>
      <c r="S2092" s="80"/>
    </row>
    <row r="2093" spans="1:19">
      <c r="A2093" s="7">
        <v>2136</v>
      </c>
      <c r="B2093" s="12"/>
      <c r="C2093" s="12"/>
      <c r="D2093" s="7" t="str">
        <f t="shared" si="161"/>
        <v/>
      </c>
      <c r="E2093" s="12"/>
      <c r="F2093" s="19" t="str">
        <f t="shared" si="160"/>
        <v/>
      </c>
      <c r="G2093" s="11"/>
      <c r="H2093" s="7" t="str">
        <f t="shared" si="159"/>
        <v>空</v>
      </c>
      <c r="I2093" s="24"/>
      <c r="J2093" s="27"/>
      <c r="K2093" s="12"/>
      <c r="L2093" s="11"/>
      <c r="M2093" s="13"/>
      <c r="N2093" s="69"/>
      <c r="O2093" s="18" t="str">
        <f t="shared" ca="1" si="158"/>
        <v/>
      </c>
      <c r="P2093" s="80"/>
      <c r="Q2093" s="80"/>
      <c r="R2093" s="80"/>
      <c r="S2093" s="80"/>
    </row>
    <row r="2094" spans="1:19">
      <c r="A2094" s="7">
        <v>2137</v>
      </c>
      <c r="B2094" s="12"/>
      <c r="C2094" s="12"/>
      <c r="D2094" s="7" t="str">
        <f t="shared" si="161"/>
        <v/>
      </c>
      <c r="E2094" s="12"/>
      <c r="F2094" s="19" t="str">
        <f t="shared" si="160"/>
        <v/>
      </c>
      <c r="G2094" s="11"/>
      <c r="H2094" s="7" t="str">
        <f t="shared" si="159"/>
        <v>空</v>
      </c>
      <c r="I2094" s="24"/>
      <c r="J2094" s="27"/>
      <c r="K2094" s="12"/>
      <c r="L2094" s="11"/>
      <c r="M2094" s="13"/>
      <c r="N2094" s="69"/>
      <c r="O2094" s="18" t="str">
        <f t="shared" ca="1" si="158"/>
        <v/>
      </c>
      <c r="P2094" s="80"/>
      <c r="Q2094" s="80"/>
      <c r="R2094" s="80"/>
      <c r="S2094" s="80"/>
    </row>
    <row r="2095" spans="1:19">
      <c r="A2095" s="7">
        <v>2138</v>
      </c>
      <c r="B2095" s="12"/>
      <c r="C2095" s="12"/>
      <c r="D2095" s="7" t="str">
        <f t="shared" si="161"/>
        <v/>
      </c>
      <c r="E2095" s="12"/>
      <c r="F2095" s="19" t="str">
        <f t="shared" si="160"/>
        <v/>
      </c>
      <c r="G2095" s="11"/>
      <c r="H2095" s="7" t="str">
        <f t="shared" si="159"/>
        <v>空</v>
      </c>
      <c r="I2095" s="24"/>
      <c r="J2095" s="27"/>
      <c r="K2095" s="12"/>
      <c r="L2095" s="11"/>
      <c r="M2095" s="13"/>
      <c r="N2095" s="69"/>
      <c r="O2095" s="18" t="str">
        <f t="shared" ref="O2095:O2158" ca="1" si="162">IF(I2095="","",IF(ISNONTEXT(J2095),DATEDIF(F2095,TODAY(),"d")&amp;"天","出场"))</f>
        <v/>
      </c>
      <c r="P2095" s="80"/>
      <c r="Q2095" s="80"/>
      <c r="R2095" s="80"/>
      <c r="S2095" s="80"/>
    </row>
    <row r="2096" spans="1:19">
      <c r="A2096" s="7">
        <v>2139</v>
      </c>
      <c r="B2096" s="12"/>
      <c r="C2096" s="12"/>
      <c r="D2096" s="7" t="str">
        <f t="shared" si="161"/>
        <v/>
      </c>
      <c r="E2096" s="12"/>
      <c r="F2096" s="19" t="str">
        <f t="shared" si="160"/>
        <v/>
      </c>
      <c r="G2096" s="11"/>
      <c r="H2096" s="7" t="str">
        <f t="shared" si="159"/>
        <v>空</v>
      </c>
      <c r="I2096" s="24"/>
      <c r="J2096" s="27"/>
      <c r="K2096" s="12"/>
      <c r="L2096" s="11"/>
      <c r="M2096" s="13"/>
      <c r="N2096" s="69"/>
      <c r="O2096" s="18" t="str">
        <f t="shared" ca="1" si="162"/>
        <v/>
      </c>
      <c r="P2096" s="80"/>
      <c r="Q2096" s="80"/>
      <c r="R2096" s="80"/>
      <c r="S2096" s="80"/>
    </row>
    <row r="2097" spans="1:19">
      <c r="A2097" s="7">
        <v>2140</v>
      </c>
      <c r="B2097" s="12"/>
      <c r="C2097" s="12"/>
      <c r="D2097" s="7" t="str">
        <f t="shared" si="161"/>
        <v/>
      </c>
      <c r="E2097" s="12"/>
      <c r="F2097" s="19" t="str">
        <f t="shared" si="160"/>
        <v/>
      </c>
      <c r="G2097" s="11"/>
      <c r="H2097" s="7" t="str">
        <f t="shared" si="159"/>
        <v>空</v>
      </c>
      <c r="I2097" s="24"/>
      <c r="J2097" s="27"/>
      <c r="K2097" s="12"/>
      <c r="L2097" s="11"/>
      <c r="M2097" s="13"/>
      <c r="N2097" s="69"/>
      <c r="O2097" s="18" t="str">
        <f t="shared" ca="1" si="162"/>
        <v/>
      </c>
      <c r="P2097" s="80"/>
      <c r="Q2097" s="80"/>
      <c r="R2097" s="80"/>
      <c r="S2097" s="80"/>
    </row>
    <row r="2098" spans="1:19">
      <c r="A2098" s="7">
        <v>2141</v>
      </c>
      <c r="B2098" s="12"/>
      <c r="C2098" s="12"/>
      <c r="D2098" s="7" t="str">
        <f t="shared" si="161"/>
        <v/>
      </c>
      <c r="E2098" s="12"/>
      <c r="F2098" s="19" t="str">
        <f t="shared" si="160"/>
        <v/>
      </c>
      <c r="G2098" s="11"/>
      <c r="H2098" s="7" t="str">
        <f t="shared" ref="H2098:H2161" si="163">IF(I2098="","空","重")</f>
        <v>空</v>
      </c>
      <c r="I2098" s="24"/>
      <c r="J2098" s="27"/>
      <c r="K2098" s="12"/>
      <c r="L2098" s="11"/>
      <c r="M2098" s="13"/>
      <c r="N2098" s="69"/>
      <c r="O2098" s="18" t="str">
        <f t="shared" ca="1" si="162"/>
        <v/>
      </c>
      <c r="P2098" s="80"/>
      <c r="Q2098" s="80"/>
      <c r="R2098" s="80"/>
      <c r="S2098" s="80"/>
    </row>
    <row r="2099" spans="1:19">
      <c r="A2099" s="7">
        <v>2142</v>
      </c>
      <c r="B2099" s="12"/>
      <c r="C2099" s="12"/>
      <c r="D2099" s="7" t="str">
        <f t="shared" si="161"/>
        <v/>
      </c>
      <c r="E2099" s="12"/>
      <c r="F2099" s="19" t="str">
        <f t="shared" si="160"/>
        <v/>
      </c>
      <c r="G2099" s="11"/>
      <c r="H2099" s="7" t="str">
        <f t="shared" si="163"/>
        <v>空</v>
      </c>
      <c r="I2099" s="24"/>
      <c r="J2099" s="27"/>
      <c r="K2099" s="12"/>
      <c r="L2099" s="11"/>
      <c r="M2099" s="13"/>
      <c r="N2099" s="69"/>
      <c r="O2099" s="18" t="str">
        <f t="shared" ca="1" si="162"/>
        <v/>
      </c>
      <c r="P2099" s="80"/>
      <c r="Q2099" s="80"/>
      <c r="R2099" s="80"/>
      <c r="S2099" s="80"/>
    </row>
    <row r="2100" spans="1:19">
      <c r="A2100" s="7">
        <v>2143</v>
      </c>
      <c r="B2100" s="12"/>
      <c r="C2100" s="12"/>
      <c r="D2100" s="7" t="str">
        <f t="shared" si="161"/>
        <v/>
      </c>
      <c r="E2100" s="12"/>
      <c r="F2100" s="19" t="str">
        <f t="shared" si="160"/>
        <v/>
      </c>
      <c r="G2100" s="11"/>
      <c r="H2100" s="7" t="str">
        <f t="shared" si="163"/>
        <v>空</v>
      </c>
      <c r="I2100" s="24"/>
      <c r="J2100" s="27"/>
      <c r="K2100" s="12"/>
      <c r="L2100" s="11"/>
      <c r="M2100" s="13"/>
      <c r="N2100" s="69"/>
      <c r="O2100" s="18" t="str">
        <f t="shared" ca="1" si="162"/>
        <v/>
      </c>
      <c r="P2100" s="80"/>
      <c r="Q2100" s="80"/>
      <c r="R2100" s="80"/>
      <c r="S2100" s="80"/>
    </row>
    <row r="2101" spans="1:19">
      <c r="A2101" s="7">
        <v>2144</v>
      </c>
      <c r="B2101" s="12"/>
      <c r="C2101" s="12"/>
      <c r="D2101" s="7" t="str">
        <f t="shared" si="161"/>
        <v/>
      </c>
      <c r="E2101" s="12"/>
      <c r="F2101" s="19" t="str">
        <f t="shared" si="160"/>
        <v/>
      </c>
      <c r="G2101" s="11"/>
      <c r="H2101" s="7" t="str">
        <f t="shared" si="163"/>
        <v>空</v>
      </c>
      <c r="I2101" s="24"/>
      <c r="J2101" s="27"/>
      <c r="K2101" s="12"/>
      <c r="L2101" s="11"/>
      <c r="M2101" s="13"/>
      <c r="N2101" s="69"/>
      <c r="O2101" s="18" t="str">
        <f t="shared" ca="1" si="162"/>
        <v/>
      </c>
      <c r="P2101" s="80"/>
      <c r="Q2101" s="80"/>
      <c r="R2101" s="80"/>
      <c r="S2101" s="80"/>
    </row>
    <row r="2102" spans="1:19">
      <c r="A2102" s="7">
        <v>2145</v>
      </c>
      <c r="B2102" s="12"/>
      <c r="C2102" s="12"/>
      <c r="D2102" s="7" t="str">
        <f t="shared" si="161"/>
        <v/>
      </c>
      <c r="E2102" s="12"/>
      <c r="F2102" s="19" t="str">
        <f t="shared" ref="F2102:F2165" si="164">IF(ISNONTEXT(B2102),"","请输入日期")</f>
        <v/>
      </c>
      <c r="G2102" s="11"/>
      <c r="H2102" s="7" t="str">
        <f t="shared" si="163"/>
        <v>空</v>
      </c>
      <c r="I2102" s="24"/>
      <c r="J2102" s="27"/>
      <c r="K2102" s="12"/>
      <c r="L2102" s="11"/>
      <c r="M2102" s="13"/>
      <c r="N2102" s="69"/>
      <c r="O2102" s="18" t="str">
        <f t="shared" ca="1" si="162"/>
        <v/>
      </c>
      <c r="P2102" s="80"/>
      <c r="Q2102" s="80"/>
      <c r="R2102" s="80"/>
      <c r="S2102" s="80"/>
    </row>
    <row r="2103" spans="1:19">
      <c r="A2103" s="7">
        <v>2146</v>
      </c>
      <c r="B2103" s="12"/>
      <c r="C2103" s="12"/>
      <c r="D2103" s="7" t="str">
        <f t="shared" si="161"/>
        <v/>
      </c>
      <c r="E2103" s="12"/>
      <c r="F2103" s="19" t="str">
        <f t="shared" si="164"/>
        <v/>
      </c>
      <c r="G2103" s="11"/>
      <c r="H2103" s="7" t="str">
        <f t="shared" si="163"/>
        <v>空</v>
      </c>
      <c r="I2103" s="24"/>
      <c r="J2103" s="27"/>
      <c r="K2103" s="12"/>
      <c r="L2103" s="11"/>
      <c r="M2103" s="13"/>
      <c r="N2103" s="69"/>
      <c r="O2103" s="18" t="str">
        <f t="shared" ca="1" si="162"/>
        <v/>
      </c>
      <c r="P2103" s="80"/>
      <c r="Q2103" s="80"/>
      <c r="R2103" s="80"/>
      <c r="S2103" s="80"/>
    </row>
    <row r="2104" spans="1:19">
      <c r="A2104" s="7">
        <v>2147</v>
      </c>
      <c r="B2104" s="12"/>
      <c r="C2104" s="12"/>
      <c r="D2104" s="7" t="str">
        <f t="shared" si="161"/>
        <v/>
      </c>
      <c r="E2104" s="12"/>
      <c r="F2104" s="19" t="str">
        <f t="shared" si="164"/>
        <v/>
      </c>
      <c r="G2104" s="11"/>
      <c r="H2104" s="7" t="str">
        <f t="shared" si="163"/>
        <v>空</v>
      </c>
      <c r="I2104" s="24"/>
      <c r="J2104" s="27"/>
      <c r="K2104" s="12"/>
      <c r="L2104" s="11"/>
      <c r="M2104" s="13"/>
      <c r="N2104" s="69"/>
      <c r="O2104" s="18" t="str">
        <f t="shared" ca="1" si="162"/>
        <v/>
      </c>
      <c r="P2104" s="80"/>
      <c r="Q2104" s="80"/>
      <c r="R2104" s="80"/>
      <c r="S2104" s="80"/>
    </row>
    <row r="2105" spans="1:19">
      <c r="A2105" s="7">
        <v>2148</v>
      </c>
      <c r="B2105" s="12"/>
      <c r="C2105" s="12"/>
      <c r="D2105" s="7" t="str">
        <f t="shared" si="161"/>
        <v/>
      </c>
      <c r="E2105" s="12"/>
      <c r="F2105" s="19" t="str">
        <f t="shared" si="164"/>
        <v/>
      </c>
      <c r="G2105" s="11"/>
      <c r="H2105" s="7" t="str">
        <f t="shared" si="163"/>
        <v>空</v>
      </c>
      <c r="I2105" s="24"/>
      <c r="J2105" s="27"/>
      <c r="K2105" s="12"/>
      <c r="L2105" s="11"/>
      <c r="M2105" s="13"/>
      <c r="N2105" s="69"/>
      <c r="O2105" s="18" t="str">
        <f t="shared" ca="1" si="162"/>
        <v/>
      </c>
      <c r="P2105" s="80"/>
      <c r="Q2105" s="80"/>
      <c r="R2105" s="80"/>
      <c r="S2105" s="80"/>
    </row>
    <row r="2106" spans="1:19">
      <c r="A2106" s="7">
        <v>2149</v>
      </c>
      <c r="B2106" s="12"/>
      <c r="C2106" s="12"/>
      <c r="D2106" s="7" t="str">
        <f t="shared" si="161"/>
        <v/>
      </c>
      <c r="E2106" s="12"/>
      <c r="F2106" s="19" t="str">
        <f t="shared" si="164"/>
        <v/>
      </c>
      <c r="G2106" s="11"/>
      <c r="H2106" s="7" t="str">
        <f t="shared" si="163"/>
        <v>空</v>
      </c>
      <c r="I2106" s="24"/>
      <c r="J2106" s="27"/>
      <c r="K2106" s="12"/>
      <c r="L2106" s="11"/>
      <c r="M2106" s="13"/>
      <c r="N2106" s="69"/>
      <c r="O2106" s="18" t="str">
        <f t="shared" ca="1" si="162"/>
        <v/>
      </c>
      <c r="P2106" s="80"/>
      <c r="Q2106" s="80"/>
      <c r="R2106" s="80"/>
      <c r="S2106" s="80"/>
    </row>
    <row r="2107" spans="1:19">
      <c r="A2107" s="7">
        <v>2150</v>
      </c>
      <c r="B2107" s="12"/>
      <c r="C2107" s="12"/>
      <c r="D2107" s="7" t="str">
        <f t="shared" si="161"/>
        <v/>
      </c>
      <c r="E2107" s="12"/>
      <c r="F2107" s="19" t="str">
        <f t="shared" si="164"/>
        <v/>
      </c>
      <c r="G2107" s="11"/>
      <c r="H2107" s="7" t="str">
        <f t="shared" si="163"/>
        <v>空</v>
      </c>
      <c r="I2107" s="24"/>
      <c r="J2107" s="27"/>
      <c r="K2107" s="12"/>
      <c r="L2107" s="11"/>
      <c r="M2107" s="13"/>
      <c r="N2107" s="69"/>
      <c r="O2107" s="18" t="str">
        <f t="shared" ca="1" si="162"/>
        <v/>
      </c>
      <c r="P2107" s="80"/>
      <c r="Q2107" s="80"/>
      <c r="R2107" s="80"/>
      <c r="S2107" s="80"/>
    </row>
    <row r="2108" spans="1:19">
      <c r="A2108" s="7">
        <v>2151</v>
      </c>
      <c r="B2108" s="12"/>
      <c r="C2108" s="12"/>
      <c r="D2108" s="7" t="str">
        <f t="shared" si="161"/>
        <v/>
      </c>
      <c r="E2108" s="12"/>
      <c r="F2108" s="19" t="str">
        <f t="shared" si="164"/>
        <v/>
      </c>
      <c r="G2108" s="11"/>
      <c r="H2108" s="7" t="str">
        <f t="shared" si="163"/>
        <v>空</v>
      </c>
      <c r="I2108" s="24"/>
      <c r="J2108" s="27"/>
      <c r="K2108" s="12"/>
      <c r="L2108" s="11"/>
      <c r="M2108" s="13"/>
      <c r="N2108" s="69"/>
      <c r="O2108" s="18" t="str">
        <f t="shared" ca="1" si="162"/>
        <v/>
      </c>
      <c r="P2108" s="80"/>
      <c r="Q2108" s="80"/>
      <c r="R2108" s="80"/>
      <c r="S2108" s="80"/>
    </row>
    <row r="2109" spans="1:19">
      <c r="A2109" s="7">
        <v>2152</v>
      </c>
      <c r="B2109" s="12"/>
      <c r="C2109" s="12"/>
      <c r="D2109" s="7" t="str">
        <f t="shared" si="161"/>
        <v/>
      </c>
      <c r="E2109" s="12"/>
      <c r="F2109" s="19" t="str">
        <f t="shared" si="164"/>
        <v/>
      </c>
      <c r="G2109" s="11"/>
      <c r="H2109" s="7" t="str">
        <f t="shared" si="163"/>
        <v>空</v>
      </c>
      <c r="I2109" s="24"/>
      <c r="J2109" s="27"/>
      <c r="K2109" s="12"/>
      <c r="L2109" s="11"/>
      <c r="M2109" s="13"/>
      <c r="N2109" s="69"/>
      <c r="O2109" s="18" t="str">
        <f t="shared" ca="1" si="162"/>
        <v/>
      </c>
      <c r="P2109" s="80"/>
      <c r="Q2109" s="80"/>
      <c r="R2109" s="80"/>
      <c r="S2109" s="80"/>
    </row>
    <row r="2110" spans="1:19">
      <c r="A2110" s="7">
        <v>2153</v>
      </c>
      <c r="B2110" s="12"/>
      <c r="C2110" s="12"/>
      <c r="D2110" s="7" t="str">
        <f t="shared" si="161"/>
        <v/>
      </c>
      <c r="E2110" s="12"/>
      <c r="F2110" s="19" t="str">
        <f t="shared" si="164"/>
        <v/>
      </c>
      <c r="G2110" s="11"/>
      <c r="H2110" s="7" t="str">
        <f t="shared" si="163"/>
        <v>空</v>
      </c>
      <c r="I2110" s="24"/>
      <c r="J2110" s="27"/>
      <c r="K2110" s="12"/>
      <c r="L2110" s="11"/>
      <c r="M2110" s="13"/>
      <c r="N2110" s="69"/>
      <c r="O2110" s="18" t="str">
        <f t="shared" ca="1" si="162"/>
        <v/>
      </c>
      <c r="P2110" s="80"/>
      <c r="Q2110" s="80"/>
      <c r="R2110" s="80"/>
      <c r="S2110" s="80"/>
    </row>
    <row r="2111" spans="1:19">
      <c r="A2111" s="7">
        <v>2154</v>
      </c>
      <c r="B2111" s="12"/>
      <c r="C2111" s="12"/>
      <c r="D2111" s="7" t="str">
        <f t="shared" ref="D2111:D2174" si="165">IF(B2111="","","长荣箱")</f>
        <v/>
      </c>
      <c r="E2111" s="12"/>
      <c r="F2111" s="19" t="str">
        <f t="shared" si="164"/>
        <v/>
      </c>
      <c r="G2111" s="11"/>
      <c r="H2111" s="7" t="str">
        <f t="shared" si="163"/>
        <v>空</v>
      </c>
      <c r="I2111" s="24"/>
      <c r="J2111" s="27"/>
      <c r="K2111" s="12"/>
      <c r="L2111" s="11"/>
      <c r="M2111" s="13"/>
      <c r="N2111" s="69"/>
      <c r="O2111" s="18" t="str">
        <f t="shared" ca="1" si="162"/>
        <v/>
      </c>
      <c r="P2111" s="80"/>
      <c r="Q2111" s="80"/>
      <c r="R2111" s="80"/>
      <c r="S2111" s="80"/>
    </row>
    <row r="2112" spans="1:19">
      <c r="A2112" s="7">
        <v>2155</v>
      </c>
      <c r="B2112" s="12"/>
      <c r="C2112" s="12"/>
      <c r="D2112" s="7" t="str">
        <f t="shared" si="165"/>
        <v/>
      </c>
      <c r="E2112" s="12"/>
      <c r="F2112" s="19" t="str">
        <f t="shared" si="164"/>
        <v/>
      </c>
      <c r="G2112" s="11"/>
      <c r="H2112" s="7" t="str">
        <f t="shared" si="163"/>
        <v>空</v>
      </c>
      <c r="I2112" s="24"/>
      <c r="J2112" s="27"/>
      <c r="K2112" s="12"/>
      <c r="L2112" s="11"/>
      <c r="M2112" s="13"/>
      <c r="N2112" s="69"/>
      <c r="O2112" s="18" t="str">
        <f t="shared" ca="1" si="162"/>
        <v/>
      </c>
      <c r="P2112" s="80"/>
      <c r="Q2112" s="80"/>
      <c r="R2112" s="80"/>
      <c r="S2112" s="80"/>
    </row>
    <row r="2113" spans="1:19">
      <c r="A2113" s="7">
        <v>2156</v>
      </c>
      <c r="B2113" s="12"/>
      <c r="C2113" s="12"/>
      <c r="D2113" s="7" t="str">
        <f t="shared" si="165"/>
        <v/>
      </c>
      <c r="E2113" s="12"/>
      <c r="F2113" s="19" t="str">
        <f t="shared" si="164"/>
        <v/>
      </c>
      <c r="G2113" s="11"/>
      <c r="H2113" s="7" t="str">
        <f t="shared" si="163"/>
        <v>空</v>
      </c>
      <c r="I2113" s="24"/>
      <c r="J2113" s="27"/>
      <c r="K2113" s="12"/>
      <c r="L2113" s="11"/>
      <c r="M2113" s="13"/>
      <c r="N2113" s="69"/>
      <c r="O2113" s="18" t="str">
        <f t="shared" ca="1" si="162"/>
        <v/>
      </c>
      <c r="P2113" s="80"/>
      <c r="Q2113" s="80"/>
      <c r="R2113" s="80"/>
      <c r="S2113" s="80"/>
    </row>
    <row r="2114" spans="1:19">
      <c r="A2114" s="7">
        <v>2157</v>
      </c>
      <c r="B2114" s="12"/>
      <c r="C2114" s="12"/>
      <c r="D2114" s="7" t="str">
        <f t="shared" si="165"/>
        <v/>
      </c>
      <c r="E2114" s="12"/>
      <c r="F2114" s="19" t="str">
        <f t="shared" si="164"/>
        <v/>
      </c>
      <c r="G2114" s="11"/>
      <c r="H2114" s="7" t="str">
        <f t="shared" si="163"/>
        <v>空</v>
      </c>
      <c r="I2114" s="24"/>
      <c r="J2114" s="27"/>
      <c r="K2114" s="12"/>
      <c r="L2114" s="11"/>
      <c r="M2114" s="13"/>
      <c r="N2114" s="69"/>
      <c r="O2114" s="18" t="str">
        <f t="shared" ca="1" si="162"/>
        <v/>
      </c>
      <c r="P2114" s="80"/>
      <c r="Q2114" s="80"/>
      <c r="R2114" s="80"/>
      <c r="S2114" s="80"/>
    </row>
    <row r="2115" spans="1:19">
      <c r="A2115" s="7">
        <v>2158</v>
      </c>
      <c r="B2115" s="12"/>
      <c r="C2115" s="12"/>
      <c r="D2115" s="7" t="str">
        <f t="shared" si="165"/>
        <v/>
      </c>
      <c r="E2115" s="12"/>
      <c r="F2115" s="19" t="str">
        <f t="shared" si="164"/>
        <v/>
      </c>
      <c r="G2115" s="11"/>
      <c r="H2115" s="7" t="str">
        <f t="shared" si="163"/>
        <v>空</v>
      </c>
      <c r="I2115" s="24"/>
      <c r="J2115" s="27"/>
      <c r="K2115" s="12"/>
      <c r="L2115" s="11"/>
      <c r="M2115" s="13"/>
      <c r="N2115" s="69"/>
      <c r="O2115" s="18" t="str">
        <f t="shared" ca="1" si="162"/>
        <v/>
      </c>
      <c r="P2115" s="80"/>
      <c r="Q2115" s="80"/>
      <c r="R2115" s="80"/>
      <c r="S2115" s="80"/>
    </row>
    <row r="2116" spans="1:19">
      <c r="A2116" s="7">
        <v>2159</v>
      </c>
      <c r="B2116" s="12"/>
      <c r="C2116" s="12"/>
      <c r="D2116" s="7" t="str">
        <f t="shared" si="165"/>
        <v/>
      </c>
      <c r="E2116" s="12"/>
      <c r="F2116" s="19" t="str">
        <f t="shared" si="164"/>
        <v/>
      </c>
      <c r="G2116" s="11"/>
      <c r="H2116" s="7" t="str">
        <f t="shared" si="163"/>
        <v>空</v>
      </c>
      <c r="I2116" s="24"/>
      <c r="J2116" s="27"/>
      <c r="K2116" s="12"/>
      <c r="L2116" s="11"/>
      <c r="M2116" s="13"/>
      <c r="N2116" s="69"/>
      <c r="O2116" s="18" t="str">
        <f t="shared" ca="1" si="162"/>
        <v/>
      </c>
      <c r="P2116" s="80"/>
      <c r="Q2116" s="80"/>
      <c r="R2116" s="80"/>
      <c r="S2116" s="80"/>
    </row>
    <row r="2117" spans="1:19">
      <c r="A2117" s="7">
        <v>2160</v>
      </c>
      <c r="B2117" s="12"/>
      <c r="C2117" s="12"/>
      <c r="D2117" s="7" t="str">
        <f t="shared" si="165"/>
        <v/>
      </c>
      <c r="E2117" s="12"/>
      <c r="F2117" s="19" t="str">
        <f t="shared" si="164"/>
        <v/>
      </c>
      <c r="G2117" s="11"/>
      <c r="H2117" s="7" t="str">
        <f t="shared" si="163"/>
        <v>空</v>
      </c>
      <c r="I2117" s="24"/>
      <c r="J2117" s="27"/>
      <c r="K2117" s="12"/>
      <c r="L2117" s="11"/>
      <c r="M2117" s="13"/>
      <c r="N2117" s="69"/>
      <c r="O2117" s="18" t="str">
        <f t="shared" ca="1" si="162"/>
        <v/>
      </c>
      <c r="P2117" s="80"/>
      <c r="Q2117" s="80"/>
      <c r="R2117" s="80"/>
      <c r="S2117" s="80"/>
    </row>
    <row r="2118" spans="1:19">
      <c r="A2118" s="7">
        <v>2161</v>
      </c>
      <c r="B2118" s="12"/>
      <c r="C2118" s="12"/>
      <c r="D2118" s="7" t="str">
        <f t="shared" si="165"/>
        <v/>
      </c>
      <c r="E2118" s="12"/>
      <c r="F2118" s="19" t="str">
        <f t="shared" si="164"/>
        <v/>
      </c>
      <c r="G2118" s="11"/>
      <c r="H2118" s="7" t="str">
        <f t="shared" si="163"/>
        <v>空</v>
      </c>
      <c r="I2118" s="24"/>
      <c r="J2118" s="27"/>
      <c r="K2118" s="12"/>
      <c r="L2118" s="11"/>
      <c r="M2118" s="13"/>
      <c r="N2118" s="69"/>
      <c r="O2118" s="18" t="str">
        <f t="shared" ca="1" si="162"/>
        <v/>
      </c>
      <c r="P2118" s="80"/>
      <c r="Q2118" s="80"/>
      <c r="R2118" s="80"/>
      <c r="S2118" s="80"/>
    </row>
    <row r="2119" spans="1:19">
      <c r="A2119" s="7">
        <v>2162</v>
      </c>
      <c r="B2119" s="12"/>
      <c r="C2119" s="12"/>
      <c r="D2119" s="7" t="str">
        <f t="shared" si="165"/>
        <v/>
      </c>
      <c r="E2119" s="12"/>
      <c r="F2119" s="19" t="str">
        <f t="shared" si="164"/>
        <v/>
      </c>
      <c r="G2119" s="11"/>
      <c r="H2119" s="7" t="str">
        <f t="shared" si="163"/>
        <v>空</v>
      </c>
      <c r="I2119" s="24"/>
      <c r="J2119" s="27"/>
      <c r="K2119" s="12"/>
      <c r="L2119" s="11"/>
      <c r="M2119" s="13"/>
      <c r="N2119" s="69"/>
      <c r="O2119" s="18" t="str">
        <f t="shared" ca="1" si="162"/>
        <v/>
      </c>
      <c r="P2119" s="80"/>
      <c r="Q2119" s="80"/>
      <c r="R2119" s="80"/>
      <c r="S2119" s="80"/>
    </row>
    <row r="2120" spans="1:19">
      <c r="A2120" s="7">
        <v>2163</v>
      </c>
      <c r="B2120" s="12"/>
      <c r="C2120" s="12"/>
      <c r="D2120" s="7" t="str">
        <f t="shared" si="165"/>
        <v/>
      </c>
      <c r="E2120" s="12"/>
      <c r="F2120" s="19" t="str">
        <f t="shared" si="164"/>
        <v/>
      </c>
      <c r="G2120" s="11"/>
      <c r="H2120" s="7" t="str">
        <f t="shared" si="163"/>
        <v>空</v>
      </c>
      <c r="I2120" s="24"/>
      <c r="J2120" s="27"/>
      <c r="K2120" s="12"/>
      <c r="L2120" s="11"/>
      <c r="M2120" s="13"/>
      <c r="N2120" s="69"/>
      <c r="O2120" s="18" t="str">
        <f t="shared" ca="1" si="162"/>
        <v/>
      </c>
      <c r="P2120" s="80"/>
      <c r="Q2120" s="80"/>
      <c r="R2120" s="80"/>
      <c r="S2120" s="80"/>
    </row>
    <row r="2121" spans="1:19">
      <c r="A2121" s="7">
        <v>2164</v>
      </c>
      <c r="B2121" s="12"/>
      <c r="C2121" s="12"/>
      <c r="D2121" s="7" t="str">
        <f t="shared" si="165"/>
        <v/>
      </c>
      <c r="E2121" s="12"/>
      <c r="F2121" s="19" t="str">
        <f t="shared" si="164"/>
        <v/>
      </c>
      <c r="G2121" s="11"/>
      <c r="H2121" s="7" t="str">
        <f t="shared" si="163"/>
        <v>空</v>
      </c>
      <c r="I2121" s="24"/>
      <c r="J2121" s="27"/>
      <c r="K2121" s="12"/>
      <c r="L2121" s="11"/>
      <c r="M2121" s="13"/>
      <c r="N2121" s="69"/>
      <c r="O2121" s="18" t="str">
        <f t="shared" ca="1" si="162"/>
        <v/>
      </c>
      <c r="P2121" s="80"/>
      <c r="Q2121" s="80"/>
      <c r="R2121" s="80"/>
      <c r="S2121" s="80"/>
    </row>
    <row r="2122" spans="1:19">
      <c r="A2122" s="7">
        <v>2165</v>
      </c>
      <c r="B2122" s="12"/>
      <c r="C2122" s="12"/>
      <c r="D2122" s="7" t="str">
        <f t="shared" si="165"/>
        <v/>
      </c>
      <c r="E2122" s="12"/>
      <c r="F2122" s="19" t="str">
        <f t="shared" si="164"/>
        <v/>
      </c>
      <c r="G2122" s="11"/>
      <c r="H2122" s="7" t="str">
        <f t="shared" si="163"/>
        <v>空</v>
      </c>
      <c r="I2122" s="24"/>
      <c r="J2122" s="27"/>
      <c r="K2122" s="12"/>
      <c r="L2122" s="11"/>
      <c r="M2122" s="13"/>
      <c r="N2122" s="69"/>
      <c r="O2122" s="18" t="str">
        <f t="shared" ca="1" si="162"/>
        <v/>
      </c>
      <c r="P2122" s="80"/>
      <c r="Q2122" s="80"/>
      <c r="R2122" s="80"/>
      <c r="S2122" s="80"/>
    </row>
    <row r="2123" spans="1:19">
      <c r="A2123" s="7">
        <v>2166</v>
      </c>
      <c r="B2123" s="12"/>
      <c r="C2123" s="12"/>
      <c r="D2123" s="7" t="str">
        <f t="shared" si="165"/>
        <v/>
      </c>
      <c r="E2123" s="12"/>
      <c r="F2123" s="19" t="str">
        <f t="shared" si="164"/>
        <v/>
      </c>
      <c r="G2123" s="11"/>
      <c r="H2123" s="7" t="str">
        <f t="shared" si="163"/>
        <v>空</v>
      </c>
      <c r="I2123" s="24"/>
      <c r="J2123" s="27"/>
      <c r="K2123" s="12"/>
      <c r="L2123" s="11"/>
      <c r="M2123" s="13"/>
      <c r="N2123" s="69"/>
      <c r="O2123" s="18" t="str">
        <f t="shared" ca="1" si="162"/>
        <v/>
      </c>
      <c r="P2123" s="80"/>
      <c r="Q2123" s="80"/>
      <c r="R2123" s="80"/>
      <c r="S2123" s="80"/>
    </row>
    <row r="2124" spans="1:19">
      <c r="A2124" s="7">
        <v>2167</v>
      </c>
      <c r="B2124" s="12"/>
      <c r="C2124" s="12"/>
      <c r="D2124" s="7" t="str">
        <f t="shared" si="165"/>
        <v/>
      </c>
      <c r="E2124" s="12"/>
      <c r="F2124" s="19" t="str">
        <f t="shared" si="164"/>
        <v/>
      </c>
      <c r="G2124" s="11"/>
      <c r="H2124" s="7" t="str">
        <f t="shared" si="163"/>
        <v>空</v>
      </c>
      <c r="I2124" s="24"/>
      <c r="J2124" s="27"/>
      <c r="K2124" s="12"/>
      <c r="L2124" s="11"/>
      <c r="M2124" s="13"/>
      <c r="N2124" s="69"/>
      <c r="O2124" s="18" t="str">
        <f t="shared" ca="1" si="162"/>
        <v/>
      </c>
      <c r="P2124" s="80"/>
      <c r="Q2124" s="80"/>
      <c r="R2124" s="80"/>
      <c r="S2124" s="80"/>
    </row>
    <row r="2125" spans="1:19">
      <c r="A2125" s="7">
        <v>2168</v>
      </c>
      <c r="B2125" s="12"/>
      <c r="C2125" s="12"/>
      <c r="D2125" s="7" t="str">
        <f t="shared" si="165"/>
        <v/>
      </c>
      <c r="E2125" s="12"/>
      <c r="F2125" s="19" t="str">
        <f t="shared" si="164"/>
        <v/>
      </c>
      <c r="G2125" s="11"/>
      <c r="H2125" s="7" t="str">
        <f t="shared" si="163"/>
        <v>空</v>
      </c>
      <c r="I2125" s="24"/>
      <c r="J2125" s="27"/>
      <c r="K2125" s="12"/>
      <c r="L2125" s="11"/>
      <c r="M2125" s="13"/>
      <c r="N2125" s="69"/>
      <c r="O2125" s="18" t="str">
        <f t="shared" ca="1" si="162"/>
        <v/>
      </c>
      <c r="P2125" s="80"/>
      <c r="Q2125" s="80"/>
      <c r="R2125" s="80"/>
      <c r="S2125" s="80"/>
    </row>
    <row r="2126" spans="1:19">
      <c r="A2126" s="7">
        <v>2169</v>
      </c>
      <c r="B2126" s="12"/>
      <c r="C2126" s="12"/>
      <c r="D2126" s="7" t="str">
        <f t="shared" si="165"/>
        <v/>
      </c>
      <c r="E2126" s="12"/>
      <c r="F2126" s="19" t="str">
        <f t="shared" si="164"/>
        <v/>
      </c>
      <c r="G2126" s="11"/>
      <c r="H2126" s="7" t="str">
        <f t="shared" si="163"/>
        <v>空</v>
      </c>
      <c r="I2126" s="24"/>
      <c r="J2126" s="27"/>
      <c r="K2126" s="12"/>
      <c r="L2126" s="11"/>
      <c r="M2126" s="13"/>
      <c r="N2126" s="69"/>
      <c r="O2126" s="18" t="str">
        <f t="shared" ca="1" si="162"/>
        <v/>
      </c>
      <c r="P2126" s="80"/>
      <c r="Q2126" s="80"/>
      <c r="R2126" s="80"/>
      <c r="S2126" s="80"/>
    </row>
    <row r="2127" spans="1:19">
      <c r="A2127" s="7">
        <v>2170</v>
      </c>
      <c r="B2127" s="12"/>
      <c r="C2127" s="12"/>
      <c r="D2127" s="7" t="str">
        <f t="shared" si="165"/>
        <v/>
      </c>
      <c r="E2127" s="12"/>
      <c r="F2127" s="19" t="str">
        <f t="shared" si="164"/>
        <v/>
      </c>
      <c r="G2127" s="11"/>
      <c r="H2127" s="7" t="str">
        <f t="shared" si="163"/>
        <v>空</v>
      </c>
      <c r="I2127" s="24"/>
      <c r="J2127" s="27"/>
      <c r="K2127" s="12"/>
      <c r="L2127" s="11"/>
      <c r="M2127" s="13"/>
      <c r="N2127" s="69"/>
      <c r="O2127" s="18" t="str">
        <f t="shared" ca="1" si="162"/>
        <v/>
      </c>
      <c r="P2127" s="80"/>
      <c r="Q2127" s="80"/>
      <c r="R2127" s="80"/>
      <c r="S2127" s="80"/>
    </row>
    <row r="2128" spans="1:19">
      <c r="A2128" s="7">
        <v>2171</v>
      </c>
      <c r="B2128" s="12"/>
      <c r="C2128" s="12"/>
      <c r="D2128" s="7" t="str">
        <f t="shared" si="165"/>
        <v/>
      </c>
      <c r="E2128" s="12"/>
      <c r="F2128" s="19" t="str">
        <f t="shared" si="164"/>
        <v/>
      </c>
      <c r="G2128" s="11"/>
      <c r="H2128" s="7" t="str">
        <f t="shared" si="163"/>
        <v>空</v>
      </c>
      <c r="I2128" s="24"/>
      <c r="J2128" s="27"/>
      <c r="K2128" s="12"/>
      <c r="L2128" s="11"/>
      <c r="M2128" s="13"/>
      <c r="N2128" s="69"/>
      <c r="O2128" s="18" t="str">
        <f t="shared" ca="1" si="162"/>
        <v/>
      </c>
      <c r="P2128" s="80"/>
      <c r="Q2128" s="80"/>
      <c r="R2128" s="80"/>
      <c r="S2128" s="80"/>
    </row>
    <row r="2129" spans="1:19">
      <c r="A2129" s="7">
        <v>2172</v>
      </c>
      <c r="B2129" s="12"/>
      <c r="C2129" s="12"/>
      <c r="D2129" s="7" t="str">
        <f t="shared" si="165"/>
        <v/>
      </c>
      <c r="E2129" s="12"/>
      <c r="F2129" s="19" t="str">
        <f t="shared" si="164"/>
        <v/>
      </c>
      <c r="G2129" s="11"/>
      <c r="H2129" s="7" t="str">
        <f t="shared" si="163"/>
        <v>空</v>
      </c>
      <c r="I2129" s="24"/>
      <c r="J2129" s="27"/>
      <c r="K2129" s="12"/>
      <c r="L2129" s="11"/>
      <c r="M2129" s="13"/>
      <c r="N2129" s="69"/>
      <c r="O2129" s="18" t="str">
        <f t="shared" ca="1" si="162"/>
        <v/>
      </c>
      <c r="P2129" s="80"/>
      <c r="Q2129" s="80"/>
      <c r="R2129" s="80"/>
      <c r="S2129" s="80"/>
    </row>
    <row r="2130" spans="1:19">
      <c r="A2130" s="7">
        <v>2173</v>
      </c>
      <c r="B2130" s="12"/>
      <c r="C2130" s="12"/>
      <c r="D2130" s="7" t="str">
        <f t="shared" si="165"/>
        <v/>
      </c>
      <c r="E2130" s="12"/>
      <c r="F2130" s="19" t="str">
        <f t="shared" si="164"/>
        <v/>
      </c>
      <c r="G2130" s="11"/>
      <c r="H2130" s="7" t="str">
        <f t="shared" si="163"/>
        <v>空</v>
      </c>
      <c r="I2130" s="24"/>
      <c r="J2130" s="27"/>
      <c r="K2130" s="12"/>
      <c r="L2130" s="11"/>
      <c r="M2130" s="13"/>
      <c r="N2130" s="69"/>
      <c r="O2130" s="18" t="str">
        <f t="shared" ca="1" si="162"/>
        <v/>
      </c>
      <c r="P2130" s="80"/>
      <c r="Q2130" s="80"/>
      <c r="R2130" s="80"/>
      <c r="S2130" s="80"/>
    </row>
    <row r="2131" spans="1:19">
      <c r="A2131" s="7">
        <v>2174</v>
      </c>
      <c r="B2131" s="12"/>
      <c r="C2131" s="12"/>
      <c r="D2131" s="7" t="str">
        <f t="shared" si="165"/>
        <v/>
      </c>
      <c r="E2131" s="12"/>
      <c r="F2131" s="19" t="str">
        <f t="shared" si="164"/>
        <v/>
      </c>
      <c r="G2131" s="11"/>
      <c r="H2131" s="7" t="str">
        <f t="shared" si="163"/>
        <v>空</v>
      </c>
      <c r="I2131" s="24"/>
      <c r="J2131" s="27"/>
      <c r="K2131" s="12"/>
      <c r="L2131" s="11"/>
      <c r="M2131" s="13"/>
      <c r="N2131" s="69"/>
      <c r="O2131" s="18" t="str">
        <f t="shared" ca="1" si="162"/>
        <v/>
      </c>
      <c r="P2131" s="80"/>
      <c r="Q2131" s="80"/>
      <c r="R2131" s="80"/>
      <c r="S2131" s="80"/>
    </row>
    <row r="2132" spans="1:19">
      <c r="A2132" s="7">
        <v>2175</v>
      </c>
      <c r="B2132" s="12"/>
      <c r="C2132" s="12"/>
      <c r="D2132" s="7" t="str">
        <f t="shared" si="165"/>
        <v/>
      </c>
      <c r="E2132" s="12"/>
      <c r="F2132" s="19" t="str">
        <f t="shared" si="164"/>
        <v/>
      </c>
      <c r="G2132" s="11"/>
      <c r="H2132" s="7" t="str">
        <f t="shared" si="163"/>
        <v>空</v>
      </c>
      <c r="I2132" s="24"/>
      <c r="J2132" s="27"/>
      <c r="K2132" s="12"/>
      <c r="L2132" s="11"/>
      <c r="M2132" s="13"/>
      <c r="N2132" s="69"/>
      <c r="O2132" s="18" t="str">
        <f t="shared" ca="1" si="162"/>
        <v/>
      </c>
      <c r="P2132" s="80"/>
      <c r="Q2132" s="80"/>
      <c r="R2132" s="80"/>
      <c r="S2132" s="80"/>
    </row>
    <row r="2133" spans="1:19">
      <c r="A2133" s="7">
        <v>2176</v>
      </c>
      <c r="B2133" s="12"/>
      <c r="C2133" s="12"/>
      <c r="D2133" s="7" t="str">
        <f t="shared" si="165"/>
        <v/>
      </c>
      <c r="E2133" s="12"/>
      <c r="F2133" s="19" t="str">
        <f t="shared" si="164"/>
        <v/>
      </c>
      <c r="G2133" s="11"/>
      <c r="H2133" s="7" t="str">
        <f t="shared" si="163"/>
        <v>空</v>
      </c>
      <c r="I2133" s="24"/>
      <c r="J2133" s="27"/>
      <c r="K2133" s="12"/>
      <c r="L2133" s="11"/>
      <c r="M2133" s="13"/>
      <c r="N2133" s="69"/>
      <c r="O2133" s="18" t="str">
        <f t="shared" ca="1" si="162"/>
        <v/>
      </c>
      <c r="P2133" s="80"/>
      <c r="Q2133" s="80"/>
      <c r="R2133" s="80"/>
      <c r="S2133" s="80"/>
    </row>
    <row r="2134" spans="1:19">
      <c r="A2134" s="7">
        <v>2177</v>
      </c>
      <c r="B2134" s="12"/>
      <c r="C2134" s="12"/>
      <c r="D2134" s="7" t="str">
        <f t="shared" si="165"/>
        <v/>
      </c>
      <c r="E2134" s="12"/>
      <c r="F2134" s="19" t="str">
        <f t="shared" si="164"/>
        <v/>
      </c>
      <c r="G2134" s="11"/>
      <c r="H2134" s="7" t="str">
        <f t="shared" si="163"/>
        <v>空</v>
      </c>
      <c r="I2134" s="24"/>
      <c r="J2134" s="27"/>
      <c r="K2134" s="12"/>
      <c r="L2134" s="11"/>
      <c r="M2134" s="13"/>
      <c r="N2134" s="69"/>
      <c r="O2134" s="18" t="str">
        <f t="shared" ca="1" si="162"/>
        <v/>
      </c>
      <c r="P2134" s="80"/>
      <c r="Q2134" s="80"/>
      <c r="R2134" s="80"/>
      <c r="S2134" s="80"/>
    </row>
    <row r="2135" spans="1:19">
      <c r="A2135" s="7">
        <v>2178</v>
      </c>
      <c r="B2135" s="12"/>
      <c r="C2135" s="12"/>
      <c r="D2135" s="7" t="str">
        <f t="shared" si="165"/>
        <v/>
      </c>
      <c r="E2135" s="12"/>
      <c r="F2135" s="19" t="str">
        <f t="shared" si="164"/>
        <v/>
      </c>
      <c r="G2135" s="11"/>
      <c r="H2135" s="7" t="str">
        <f t="shared" si="163"/>
        <v>空</v>
      </c>
      <c r="I2135" s="24"/>
      <c r="J2135" s="27"/>
      <c r="K2135" s="12"/>
      <c r="L2135" s="11"/>
      <c r="M2135" s="13"/>
      <c r="N2135" s="69"/>
      <c r="O2135" s="18" t="str">
        <f t="shared" ca="1" si="162"/>
        <v/>
      </c>
      <c r="P2135" s="80"/>
      <c r="Q2135" s="80"/>
      <c r="R2135" s="80"/>
      <c r="S2135" s="80"/>
    </row>
    <row r="2136" spans="1:19">
      <c r="A2136" s="7">
        <v>2179</v>
      </c>
      <c r="B2136" s="12"/>
      <c r="C2136" s="12"/>
      <c r="D2136" s="7" t="str">
        <f t="shared" si="165"/>
        <v/>
      </c>
      <c r="E2136" s="12"/>
      <c r="F2136" s="19" t="str">
        <f t="shared" si="164"/>
        <v/>
      </c>
      <c r="G2136" s="11"/>
      <c r="H2136" s="7" t="str">
        <f t="shared" si="163"/>
        <v>空</v>
      </c>
      <c r="I2136" s="24"/>
      <c r="J2136" s="27"/>
      <c r="K2136" s="12"/>
      <c r="L2136" s="11"/>
      <c r="M2136" s="13"/>
      <c r="N2136" s="69"/>
      <c r="O2136" s="18" t="str">
        <f t="shared" ca="1" si="162"/>
        <v/>
      </c>
      <c r="P2136" s="80"/>
      <c r="Q2136" s="80"/>
      <c r="R2136" s="80"/>
      <c r="S2136" s="80"/>
    </row>
    <row r="2137" spans="1:19">
      <c r="A2137" s="7">
        <v>2180</v>
      </c>
      <c r="B2137" s="12"/>
      <c r="C2137" s="12"/>
      <c r="D2137" s="7" t="str">
        <f t="shared" si="165"/>
        <v/>
      </c>
      <c r="E2137" s="12"/>
      <c r="F2137" s="19" t="str">
        <f t="shared" si="164"/>
        <v/>
      </c>
      <c r="G2137" s="11"/>
      <c r="H2137" s="7" t="str">
        <f t="shared" si="163"/>
        <v>空</v>
      </c>
      <c r="I2137" s="24"/>
      <c r="J2137" s="27"/>
      <c r="K2137" s="12"/>
      <c r="L2137" s="11"/>
      <c r="M2137" s="13"/>
      <c r="N2137" s="69"/>
      <c r="O2137" s="18" t="str">
        <f t="shared" ca="1" si="162"/>
        <v/>
      </c>
      <c r="P2137" s="80"/>
      <c r="Q2137" s="80"/>
      <c r="R2137" s="80"/>
      <c r="S2137" s="80"/>
    </row>
    <row r="2138" spans="1:19">
      <c r="A2138" s="7">
        <v>2181</v>
      </c>
      <c r="B2138" s="12"/>
      <c r="C2138" s="12"/>
      <c r="D2138" s="7" t="str">
        <f t="shared" si="165"/>
        <v/>
      </c>
      <c r="E2138" s="12"/>
      <c r="F2138" s="19" t="str">
        <f t="shared" si="164"/>
        <v/>
      </c>
      <c r="G2138" s="11"/>
      <c r="H2138" s="7" t="str">
        <f t="shared" si="163"/>
        <v>空</v>
      </c>
      <c r="I2138" s="24"/>
      <c r="J2138" s="27"/>
      <c r="K2138" s="12"/>
      <c r="L2138" s="11"/>
      <c r="M2138" s="13"/>
      <c r="N2138" s="69"/>
      <c r="O2138" s="18" t="str">
        <f t="shared" ca="1" si="162"/>
        <v/>
      </c>
      <c r="P2138" s="80"/>
      <c r="Q2138" s="80"/>
      <c r="R2138" s="80"/>
      <c r="S2138" s="80"/>
    </row>
    <row r="2139" spans="1:19">
      <c r="A2139" s="7">
        <v>2182</v>
      </c>
      <c r="B2139" s="12"/>
      <c r="C2139" s="12"/>
      <c r="D2139" s="7" t="str">
        <f t="shared" si="165"/>
        <v/>
      </c>
      <c r="E2139" s="12"/>
      <c r="F2139" s="19" t="str">
        <f t="shared" si="164"/>
        <v/>
      </c>
      <c r="G2139" s="11"/>
      <c r="H2139" s="7" t="str">
        <f t="shared" si="163"/>
        <v>空</v>
      </c>
      <c r="I2139" s="24"/>
      <c r="J2139" s="27"/>
      <c r="K2139" s="12"/>
      <c r="L2139" s="11"/>
      <c r="M2139" s="13"/>
      <c r="N2139" s="69"/>
      <c r="O2139" s="18" t="str">
        <f t="shared" ca="1" si="162"/>
        <v/>
      </c>
      <c r="P2139" s="80"/>
      <c r="Q2139" s="80"/>
      <c r="R2139" s="80"/>
      <c r="S2139" s="80"/>
    </row>
    <row r="2140" spans="1:19">
      <c r="A2140" s="7">
        <v>2183</v>
      </c>
      <c r="B2140" s="12"/>
      <c r="C2140" s="12"/>
      <c r="D2140" s="7" t="str">
        <f t="shared" si="165"/>
        <v/>
      </c>
      <c r="E2140" s="12"/>
      <c r="F2140" s="19" t="str">
        <f t="shared" si="164"/>
        <v/>
      </c>
      <c r="G2140" s="11"/>
      <c r="H2140" s="7" t="str">
        <f t="shared" si="163"/>
        <v>空</v>
      </c>
      <c r="I2140" s="24"/>
      <c r="J2140" s="27"/>
      <c r="K2140" s="12"/>
      <c r="L2140" s="11"/>
      <c r="M2140" s="13"/>
      <c r="N2140" s="69"/>
      <c r="O2140" s="18" t="str">
        <f t="shared" ca="1" si="162"/>
        <v/>
      </c>
      <c r="P2140" s="80"/>
      <c r="Q2140" s="80"/>
      <c r="R2140" s="80"/>
      <c r="S2140" s="80"/>
    </row>
    <row r="2141" spans="1:19">
      <c r="A2141" s="7">
        <v>2184</v>
      </c>
      <c r="B2141" s="12"/>
      <c r="C2141" s="12"/>
      <c r="D2141" s="7" t="str">
        <f t="shared" si="165"/>
        <v/>
      </c>
      <c r="E2141" s="12"/>
      <c r="F2141" s="19" t="str">
        <f t="shared" si="164"/>
        <v/>
      </c>
      <c r="G2141" s="11"/>
      <c r="H2141" s="7" t="str">
        <f t="shared" si="163"/>
        <v>空</v>
      </c>
      <c r="I2141" s="24"/>
      <c r="J2141" s="27"/>
      <c r="K2141" s="12"/>
      <c r="L2141" s="11"/>
      <c r="M2141" s="13"/>
      <c r="N2141" s="69"/>
      <c r="O2141" s="18" t="str">
        <f t="shared" ca="1" si="162"/>
        <v/>
      </c>
      <c r="P2141" s="80"/>
      <c r="Q2141" s="80"/>
      <c r="R2141" s="80"/>
      <c r="S2141" s="80"/>
    </row>
    <row r="2142" spans="1:19">
      <c r="A2142" s="7">
        <v>2185</v>
      </c>
      <c r="B2142" s="12"/>
      <c r="C2142" s="12"/>
      <c r="D2142" s="7" t="str">
        <f t="shared" si="165"/>
        <v/>
      </c>
      <c r="E2142" s="12"/>
      <c r="F2142" s="19" t="str">
        <f t="shared" si="164"/>
        <v/>
      </c>
      <c r="G2142" s="11"/>
      <c r="H2142" s="7" t="str">
        <f t="shared" si="163"/>
        <v>空</v>
      </c>
      <c r="I2142" s="24"/>
      <c r="J2142" s="27"/>
      <c r="K2142" s="12"/>
      <c r="L2142" s="11"/>
      <c r="M2142" s="13"/>
      <c r="N2142" s="69"/>
      <c r="O2142" s="18" t="str">
        <f t="shared" ca="1" si="162"/>
        <v/>
      </c>
      <c r="P2142" s="80"/>
      <c r="Q2142" s="80"/>
      <c r="R2142" s="80"/>
      <c r="S2142" s="80"/>
    </row>
    <row r="2143" spans="1:19">
      <c r="A2143" s="7">
        <v>2186</v>
      </c>
      <c r="B2143" s="12"/>
      <c r="C2143" s="12"/>
      <c r="D2143" s="7" t="str">
        <f t="shared" si="165"/>
        <v/>
      </c>
      <c r="E2143" s="12"/>
      <c r="F2143" s="19" t="str">
        <f t="shared" si="164"/>
        <v/>
      </c>
      <c r="G2143" s="11"/>
      <c r="H2143" s="7" t="str">
        <f t="shared" si="163"/>
        <v>空</v>
      </c>
      <c r="I2143" s="24"/>
      <c r="J2143" s="27"/>
      <c r="K2143" s="12"/>
      <c r="L2143" s="11"/>
      <c r="M2143" s="13"/>
      <c r="N2143" s="69"/>
      <c r="O2143" s="18" t="str">
        <f t="shared" ca="1" si="162"/>
        <v/>
      </c>
      <c r="P2143" s="80"/>
      <c r="Q2143" s="80"/>
      <c r="R2143" s="80"/>
      <c r="S2143" s="80"/>
    </row>
    <row r="2144" spans="1:19">
      <c r="A2144" s="7">
        <v>2187</v>
      </c>
      <c r="B2144" s="12"/>
      <c r="C2144" s="12"/>
      <c r="D2144" s="7" t="str">
        <f t="shared" si="165"/>
        <v/>
      </c>
      <c r="E2144" s="12"/>
      <c r="F2144" s="19" t="str">
        <f t="shared" si="164"/>
        <v/>
      </c>
      <c r="G2144" s="11"/>
      <c r="H2144" s="7" t="str">
        <f t="shared" si="163"/>
        <v>空</v>
      </c>
      <c r="I2144" s="24"/>
      <c r="J2144" s="27"/>
      <c r="K2144" s="12"/>
      <c r="L2144" s="11"/>
      <c r="M2144" s="13"/>
      <c r="N2144" s="69"/>
      <c r="O2144" s="18" t="str">
        <f t="shared" ca="1" si="162"/>
        <v/>
      </c>
      <c r="P2144" s="80"/>
      <c r="Q2144" s="80"/>
      <c r="R2144" s="80"/>
      <c r="S2144" s="80"/>
    </row>
    <row r="2145" spans="1:19">
      <c r="A2145" s="7">
        <v>2188</v>
      </c>
      <c r="B2145" s="12"/>
      <c r="C2145" s="12"/>
      <c r="D2145" s="7" t="str">
        <f t="shared" si="165"/>
        <v/>
      </c>
      <c r="E2145" s="12"/>
      <c r="F2145" s="19" t="str">
        <f t="shared" si="164"/>
        <v/>
      </c>
      <c r="G2145" s="11"/>
      <c r="H2145" s="7" t="str">
        <f t="shared" si="163"/>
        <v>空</v>
      </c>
      <c r="I2145" s="24"/>
      <c r="J2145" s="27"/>
      <c r="K2145" s="12"/>
      <c r="L2145" s="11"/>
      <c r="M2145" s="13"/>
      <c r="N2145" s="69"/>
      <c r="O2145" s="18" t="str">
        <f t="shared" ca="1" si="162"/>
        <v/>
      </c>
      <c r="P2145" s="80"/>
      <c r="Q2145" s="80"/>
      <c r="R2145" s="80"/>
      <c r="S2145" s="80"/>
    </row>
    <row r="2146" spans="1:19">
      <c r="A2146" s="7">
        <v>2189</v>
      </c>
      <c r="B2146" s="12"/>
      <c r="C2146" s="12"/>
      <c r="D2146" s="7" t="str">
        <f t="shared" si="165"/>
        <v/>
      </c>
      <c r="E2146" s="12"/>
      <c r="F2146" s="19" t="str">
        <f t="shared" si="164"/>
        <v/>
      </c>
      <c r="G2146" s="11"/>
      <c r="H2146" s="7" t="str">
        <f t="shared" si="163"/>
        <v>空</v>
      </c>
      <c r="I2146" s="24"/>
      <c r="J2146" s="27"/>
      <c r="K2146" s="12"/>
      <c r="L2146" s="11"/>
      <c r="M2146" s="13"/>
      <c r="N2146" s="69"/>
      <c r="O2146" s="18" t="str">
        <f t="shared" ca="1" si="162"/>
        <v/>
      </c>
      <c r="P2146" s="80"/>
      <c r="Q2146" s="80"/>
      <c r="R2146" s="80"/>
      <c r="S2146" s="80"/>
    </row>
    <row r="2147" spans="1:19">
      <c r="A2147" s="7">
        <v>2190</v>
      </c>
      <c r="B2147" s="12"/>
      <c r="C2147" s="12"/>
      <c r="D2147" s="7" t="str">
        <f t="shared" si="165"/>
        <v/>
      </c>
      <c r="E2147" s="12"/>
      <c r="F2147" s="19" t="str">
        <f t="shared" si="164"/>
        <v/>
      </c>
      <c r="G2147" s="11"/>
      <c r="H2147" s="7" t="str">
        <f t="shared" si="163"/>
        <v>空</v>
      </c>
      <c r="I2147" s="24"/>
      <c r="J2147" s="27"/>
      <c r="K2147" s="12"/>
      <c r="L2147" s="11"/>
      <c r="M2147" s="13"/>
      <c r="N2147" s="69"/>
      <c r="O2147" s="18" t="str">
        <f t="shared" ca="1" si="162"/>
        <v/>
      </c>
      <c r="P2147" s="80"/>
      <c r="Q2147" s="80"/>
      <c r="R2147" s="80"/>
      <c r="S2147" s="80"/>
    </row>
    <row r="2148" spans="1:19">
      <c r="A2148" s="7">
        <v>2191</v>
      </c>
      <c r="B2148" s="12"/>
      <c r="C2148" s="12"/>
      <c r="D2148" s="7" t="str">
        <f t="shared" si="165"/>
        <v/>
      </c>
      <c r="E2148" s="12"/>
      <c r="F2148" s="19" t="str">
        <f t="shared" si="164"/>
        <v/>
      </c>
      <c r="G2148" s="11"/>
      <c r="H2148" s="7" t="str">
        <f t="shared" si="163"/>
        <v>空</v>
      </c>
      <c r="I2148" s="24"/>
      <c r="J2148" s="27"/>
      <c r="K2148" s="12"/>
      <c r="L2148" s="11"/>
      <c r="M2148" s="13"/>
      <c r="N2148" s="69"/>
      <c r="O2148" s="18" t="str">
        <f t="shared" ca="1" si="162"/>
        <v/>
      </c>
      <c r="P2148" s="80"/>
      <c r="Q2148" s="80"/>
      <c r="R2148" s="80"/>
      <c r="S2148" s="80"/>
    </row>
    <row r="2149" spans="1:19">
      <c r="A2149" s="7">
        <v>2192</v>
      </c>
      <c r="B2149" s="12"/>
      <c r="C2149" s="12"/>
      <c r="D2149" s="7" t="str">
        <f t="shared" si="165"/>
        <v/>
      </c>
      <c r="E2149" s="12"/>
      <c r="F2149" s="19" t="str">
        <f t="shared" si="164"/>
        <v/>
      </c>
      <c r="G2149" s="11"/>
      <c r="H2149" s="7" t="str">
        <f t="shared" si="163"/>
        <v>空</v>
      </c>
      <c r="I2149" s="24"/>
      <c r="J2149" s="27"/>
      <c r="K2149" s="12"/>
      <c r="L2149" s="11"/>
      <c r="M2149" s="13"/>
      <c r="N2149" s="69"/>
      <c r="O2149" s="18" t="str">
        <f t="shared" ca="1" si="162"/>
        <v/>
      </c>
      <c r="P2149" s="80"/>
      <c r="Q2149" s="80"/>
      <c r="R2149" s="80"/>
      <c r="S2149" s="80"/>
    </row>
    <row r="2150" spans="1:19">
      <c r="A2150" s="7">
        <v>2193</v>
      </c>
      <c r="B2150" s="12"/>
      <c r="C2150" s="12"/>
      <c r="D2150" s="7" t="str">
        <f t="shared" si="165"/>
        <v/>
      </c>
      <c r="E2150" s="12"/>
      <c r="F2150" s="19" t="str">
        <f t="shared" si="164"/>
        <v/>
      </c>
      <c r="G2150" s="11"/>
      <c r="H2150" s="7" t="str">
        <f t="shared" si="163"/>
        <v>空</v>
      </c>
      <c r="I2150" s="24"/>
      <c r="J2150" s="27"/>
      <c r="K2150" s="12"/>
      <c r="L2150" s="11"/>
      <c r="M2150" s="13"/>
      <c r="N2150" s="69"/>
      <c r="O2150" s="18" t="str">
        <f t="shared" ca="1" si="162"/>
        <v/>
      </c>
      <c r="P2150" s="80"/>
      <c r="Q2150" s="80"/>
      <c r="R2150" s="80"/>
      <c r="S2150" s="80"/>
    </row>
    <row r="2151" spans="1:19">
      <c r="A2151" s="7">
        <v>2194</v>
      </c>
      <c r="B2151" s="12"/>
      <c r="C2151" s="12"/>
      <c r="D2151" s="7" t="str">
        <f t="shared" si="165"/>
        <v/>
      </c>
      <c r="E2151" s="12"/>
      <c r="F2151" s="19" t="str">
        <f t="shared" si="164"/>
        <v/>
      </c>
      <c r="G2151" s="11"/>
      <c r="H2151" s="7" t="str">
        <f t="shared" si="163"/>
        <v>空</v>
      </c>
      <c r="I2151" s="24"/>
      <c r="J2151" s="27"/>
      <c r="K2151" s="12"/>
      <c r="L2151" s="11"/>
      <c r="M2151" s="13"/>
      <c r="N2151" s="69"/>
      <c r="O2151" s="18" t="str">
        <f t="shared" ca="1" si="162"/>
        <v/>
      </c>
      <c r="P2151" s="80"/>
      <c r="Q2151" s="80"/>
      <c r="R2151" s="80"/>
      <c r="S2151" s="80"/>
    </row>
    <row r="2152" spans="1:19">
      <c r="A2152" s="7">
        <v>2195</v>
      </c>
      <c r="B2152" s="12"/>
      <c r="C2152" s="12"/>
      <c r="D2152" s="7" t="str">
        <f t="shared" si="165"/>
        <v/>
      </c>
      <c r="E2152" s="12"/>
      <c r="F2152" s="19" t="str">
        <f t="shared" si="164"/>
        <v/>
      </c>
      <c r="G2152" s="11"/>
      <c r="H2152" s="7" t="str">
        <f t="shared" si="163"/>
        <v>空</v>
      </c>
      <c r="I2152" s="24"/>
      <c r="J2152" s="27"/>
      <c r="K2152" s="12"/>
      <c r="L2152" s="11"/>
      <c r="M2152" s="13"/>
      <c r="N2152" s="69"/>
      <c r="O2152" s="18" t="str">
        <f t="shared" ca="1" si="162"/>
        <v/>
      </c>
      <c r="P2152" s="80"/>
      <c r="Q2152" s="80"/>
      <c r="R2152" s="80"/>
      <c r="S2152" s="80"/>
    </row>
    <row r="2153" spans="1:19">
      <c r="A2153" s="7">
        <v>2196</v>
      </c>
      <c r="B2153" s="12"/>
      <c r="C2153" s="12"/>
      <c r="D2153" s="7" t="str">
        <f t="shared" si="165"/>
        <v/>
      </c>
      <c r="E2153" s="12"/>
      <c r="F2153" s="19" t="str">
        <f t="shared" si="164"/>
        <v/>
      </c>
      <c r="G2153" s="11"/>
      <c r="H2153" s="7" t="str">
        <f t="shared" si="163"/>
        <v>空</v>
      </c>
      <c r="I2153" s="24"/>
      <c r="J2153" s="27"/>
      <c r="K2153" s="12"/>
      <c r="L2153" s="11"/>
      <c r="M2153" s="13"/>
      <c r="N2153" s="69"/>
      <c r="O2153" s="18" t="str">
        <f t="shared" ca="1" si="162"/>
        <v/>
      </c>
      <c r="P2153" s="80"/>
      <c r="Q2153" s="80"/>
      <c r="R2153" s="80"/>
      <c r="S2153" s="80"/>
    </row>
    <row r="2154" spans="1:19">
      <c r="A2154" s="7">
        <v>2197</v>
      </c>
      <c r="B2154" s="12"/>
      <c r="C2154" s="12"/>
      <c r="D2154" s="7" t="str">
        <f t="shared" si="165"/>
        <v/>
      </c>
      <c r="E2154" s="12"/>
      <c r="F2154" s="19" t="str">
        <f t="shared" si="164"/>
        <v/>
      </c>
      <c r="G2154" s="11"/>
      <c r="H2154" s="7" t="str">
        <f t="shared" si="163"/>
        <v>空</v>
      </c>
      <c r="I2154" s="24"/>
      <c r="J2154" s="27"/>
      <c r="K2154" s="12"/>
      <c r="L2154" s="11"/>
      <c r="M2154" s="13"/>
      <c r="N2154" s="69"/>
      <c r="O2154" s="18" t="str">
        <f t="shared" ca="1" si="162"/>
        <v/>
      </c>
      <c r="P2154" s="80"/>
      <c r="Q2154" s="80"/>
      <c r="R2154" s="80"/>
      <c r="S2154" s="80"/>
    </row>
    <row r="2155" spans="1:19">
      <c r="A2155" s="7">
        <v>2198</v>
      </c>
      <c r="B2155" s="12"/>
      <c r="C2155" s="12"/>
      <c r="D2155" s="7" t="str">
        <f t="shared" si="165"/>
        <v/>
      </c>
      <c r="E2155" s="12"/>
      <c r="F2155" s="19" t="str">
        <f t="shared" si="164"/>
        <v/>
      </c>
      <c r="G2155" s="11"/>
      <c r="H2155" s="7" t="str">
        <f t="shared" si="163"/>
        <v>空</v>
      </c>
      <c r="I2155" s="24"/>
      <c r="J2155" s="27"/>
      <c r="K2155" s="12"/>
      <c r="L2155" s="11"/>
      <c r="M2155" s="13"/>
      <c r="N2155" s="69"/>
      <c r="O2155" s="18" t="str">
        <f t="shared" ca="1" si="162"/>
        <v/>
      </c>
      <c r="P2155" s="80"/>
      <c r="Q2155" s="80"/>
      <c r="R2155" s="80"/>
      <c r="S2155" s="80"/>
    </row>
    <row r="2156" spans="1:19">
      <c r="A2156" s="7">
        <v>2199</v>
      </c>
      <c r="B2156" s="12"/>
      <c r="C2156" s="12"/>
      <c r="D2156" s="7" t="str">
        <f t="shared" si="165"/>
        <v/>
      </c>
      <c r="E2156" s="12"/>
      <c r="F2156" s="19" t="str">
        <f t="shared" si="164"/>
        <v/>
      </c>
      <c r="G2156" s="11"/>
      <c r="H2156" s="7" t="str">
        <f t="shared" si="163"/>
        <v>空</v>
      </c>
      <c r="I2156" s="24"/>
      <c r="J2156" s="27"/>
      <c r="K2156" s="12"/>
      <c r="L2156" s="11"/>
      <c r="M2156" s="13"/>
      <c r="N2156" s="69"/>
      <c r="O2156" s="18" t="str">
        <f t="shared" ca="1" si="162"/>
        <v/>
      </c>
      <c r="P2156" s="80"/>
      <c r="Q2156" s="80"/>
      <c r="R2156" s="80"/>
      <c r="S2156" s="80"/>
    </row>
    <row r="2157" spans="1:19">
      <c r="A2157" s="7">
        <v>2200</v>
      </c>
      <c r="B2157" s="12"/>
      <c r="C2157" s="12"/>
      <c r="D2157" s="7" t="str">
        <f t="shared" si="165"/>
        <v/>
      </c>
      <c r="E2157" s="12"/>
      <c r="F2157" s="19" t="str">
        <f t="shared" si="164"/>
        <v/>
      </c>
      <c r="G2157" s="11"/>
      <c r="H2157" s="7" t="str">
        <f t="shared" si="163"/>
        <v>空</v>
      </c>
      <c r="I2157" s="24"/>
      <c r="J2157" s="27"/>
      <c r="K2157" s="12"/>
      <c r="L2157" s="11"/>
      <c r="M2157" s="13"/>
      <c r="N2157" s="69"/>
      <c r="O2157" s="18" t="str">
        <f t="shared" ca="1" si="162"/>
        <v/>
      </c>
      <c r="P2157" s="80"/>
      <c r="Q2157" s="80"/>
      <c r="R2157" s="80"/>
      <c r="S2157" s="80"/>
    </row>
    <row r="2158" spans="1:19">
      <c r="A2158" s="7">
        <v>2201</v>
      </c>
      <c r="B2158" s="12"/>
      <c r="C2158" s="12"/>
      <c r="D2158" s="7" t="str">
        <f t="shared" si="165"/>
        <v/>
      </c>
      <c r="E2158" s="12"/>
      <c r="F2158" s="19" t="str">
        <f t="shared" si="164"/>
        <v/>
      </c>
      <c r="G2158" s="11"/>
      <c r="H2158" s="7" t="str">
        <f t="shared" si="163"/>
        <v>空</v>
      </c>
      <c r="I2158" s="24"/>
      <c r="J2158" s="27"/>
      <c r="K2158" s="12"/>
      <c r="L2158" s="11"/>
      <c r="M2158" s="13"/>
      <c r="N2158" s="69"/>
      <c r="O2158" s="18" t="str">
        <f t="shared" ca="1" si="162"/>
        <v/>
      </c>
      <c r="P2158" s="80"/>
      <c r="Q2158" s="80"/>
      <c r="R2158" s="80"/>
      <c r="S2158" s="80"/>
    </row>
    <row r="2159" spans="1:19">
      <c r="A2159" s="7">
        <v>2202</v>
      </c>
      <c r="B2159" s="12"/>
      <c r="C2159" s="12"/>
      <c r="D2159" s="7" t="str">
        <f t="shared" si="165"/>
        <v/>
      </c>
      <c r="E2159" s="12"/>
      <c r="F2159" s="19" t="str">
        <f t="shared" si="164"/>
        <v/>
      </c>
      <c r="G2159" s="11"/>
      <c r="H2159" s="7" t="str">
        <f t="shared" si="163"/>
        <v>空</v>
      </c>
      <c r="I2159" s="24"/>
      <c r="J2159" s="27"/>
      <c r="K2159" s="12"/>
      <c r="L2159" s="11"/>
      <c r="M2159" s="13"/>
      <c r="N2159" s="69"/>
      <c r="O2159" s="18" t="str">
        <f t="shared" ref="O2159:O2222" ca="1" si="166">IF(I2159="","",IF(ISNONTEXT(J2159),DATEDIF(F2159,TODAY(),"d")&amp;"天","出场"))</f>
        <v/>
      </c>
      <c r="P2159" s="80"/>
      <c r="Q2159" s="80"/>
      <c r="R2159" s="80"/>
      <c r="S2159" s="80"/>
    </row>
    <row r="2160" spans="1:19">
      <c r="A2160" s="7">
        <v>2203</v>
      </c>
      <c r="B2160" s="12"/>
      <c r="C2160" s="12"/>
      <c r="D2160" s="7" t="str">
        <f t="shared" si="165"/>
        <v/>
      </c>
      <c r="E2160" s="12"/>
      <c r="F2160" s="19" t="str">
        <f t="shared" si="164"/>
        <v/>
      </c>
      <c r="G2160" s="11"/>
      <c r="H2160" s="7" t="str">
        <f t="shared" si="163"/>
        <v>空</v>
      </c>
      <c r="I2160" s="24"/>
      <c r="J2160" s="27"/>
      <c r="K2160" s="12"/>
      <c r="L2160" s="11"/>
      <c r="M2160" s="13"/>
      <c r="N2160" s="69"/>
      <c r="O2160" s="18" t="str">
        <f t="shared" ca="1" si="166"/>
        <v/>
      </c>
      <c r="P2160" s="80"/>
      <c r="Q2160" s="80"/>
      <c r="R2160" s="80"/>
      <c r="S2160" s="80"/>
    </row>
    <row r="2161" spans="1:19">
      <c r="A2161" s="7">
        <v>2204</v>
      </c>
      <c r="B2161" s="12"/>
      <c r="C2161" s="12"/>
      <c r="D2161" s="7" t="str">
        <f t="shared" si="165"/>
        <v/>
      </c>
      <c r="E2161" s="12"/>
      <c r="F2161" s="19" t="str">
        <f t="shared" si="164"/>
        <v/>
      </c>
      <c r="G2161" s="11"/>
      <c r="H2161" s="7" t="str">
        <f t="shared" si="163"/>
        <v>空</v>
      </c>
      <c r="I2161" s="24"/>
      <c r="J2161" s="27"/>
      <c r="K2161" s="12"/>
      <c r="L2161" s="11"/>
      <c r="M2161" s="13"/>
      <c r="N2161" s="69"/>
      <c r="O2161" s="18" t="str">
        <f t="shared" ca="1" si="166"/>
        <v/>
      </c>
      <c r="P2161" s="80"/>
      <c r="Q2161" s="80"/>
      <c r="R2161" s="80"/>
      <c r="S2161" s="80"/>
    </row>
    <row r="2162" spans="1:19">
      <c r="A2162" s="7">
        <v>2205</v>
      </c>
      <c r="B2162" s="12"/>
      <c r="C2162" s="12"/>
      <c r="D2162" s="7" t="str">
        <f t="shared" si="165"/>
        <v/>
      </c>
      <c r="E2162" s="12"/>
      <c r="F2162" s="19" t="str">
        <f t="shared" si="164"/>
        <v/>
      </c>
      <c r="G2162" s="11"/>
      <c r="H2162" s="7" t="str">
        <f t="shared" ref="H2162:H2225" si="167">IF(I2162="","空","重")</f>
        <v>空</v>
      </c>
      <c r="I2162" s="24"/>
      <c r="J2162" s="27"/>
      <c r="K2162" s="12"/>
      <c r="L2162" s="11"/>
      <c r="M2162" s="13"/>
      <c r="N2162" s="69"/>
      <c r="O2162" s="18" t="str">
        <f t="shared" ca="1" si="166"/>
        <v/>
      </c>
      <c r="P2162" s="80"/>
      <c r="Q2162" s="80"/>
      <c r="R2162" s="80"/>
      <c r="S2162" s="80"/>
    </row>
    <row r="2163" spans="1:19">
      <c r="A2163" s="7">
        <v>2206</v>
      </c>
      <c r="B2163" s="12"/>
      <c r="C2163" s="12"/>
      <c r="D2163" s="7" t="str">
        <f t="shared" si="165"/>
        <v/>
      </c>
      <c r="E2163" s="12"/>
      <c r="F2163" s="19" t="str">
        <f t="shared" si="164"/>
        <v/>
      </c>
      <c r="G2163" s="11"/>
      <c r="H2163" s="7" t="str">
        <f t="shared" si="167"/>
        <v>空</v>
      </c>
      <c r="I2163" s="24"/>
      <c r="J2163" s="27"/>
      <c r="K2163" s="12"/>
      <c r="L2163" s="11"/>
      <c r="M2163" s="13"/>
      <c r="N2163" s="69"/>
      <c r="O2163" s="18" t="str">
        <f t="shared" ca="1" si="166"/>
        <v/>
      </c>
      <c r="P2163" s="80"/>
      <c r="Q2163" s="80"/>
      <c r="R2163" s="80"/>
      <c r="S2163" s="80"/>
    </row>
    <row r="2164" spans="1:19">
      <c r="A2164" s="7">
        <v>2207</v>
      </c>
      <c r="B2164" s="12"/>
      <c r="C2164" s="12"/>
      <c r="D2164" s="7" t="str">
        <f t="shared" si="165"/>
        <v/>
      </c>
      <c r="E2164" s="12"/>
      <c r="F2164" s="19" t="str">
        <f t="shared" si="164"/>
        <v/>
      </c>
      <c r="G2164" s="11"/>
      <c r="H2164" s="7" t="str">
        <f t="shared" si="167"/>
        <v>空</v>
      </c>
      <c r="I2164" s="24"/>
      <c r="J2164" s="27"/>
      <c r="K2164" s="12"/>
      <c r="L2164" s="11"/>
      <c r="M2164" s="13"/>
      <c r="N2164" s="69"/>
      <c r="O2164" s="18" t="str">
        <f t="shared" ca="1" si="166"/>
        <v/>
      </c>
      <c r="P2164" s="80"/>
      <c r="Q2164" s="80"/>
      <c r="R2164" s="80"/>
      <c r="S2164" s="80"/>
    </row>
    <row r="2165" spans="1:19">
      <c r="A2165" s="7">
        <v>2208</v>
      </c>
      <c r="B2165" s="12"/>
      <c r="C2165" s="12"/>
      <c r="D2165" s="7" t="str">
        <f t="shared" si="165"/>
        <v/>
      </c>
      <c r="E2165" s="12"/>
      <c r="F2165" s="19" t="str">
        <f t="shared" si="164"/>
        <v/>
      </c>
      <c r="G2165" s="11"/>
      <c r="H2165" s="7" t="str">
        <f t="shared" si="167"/>
        <v>空</v>
      </c>
      <c r="I2165" s="24"/>
      <c r="J2165" s="27"/>
      <c r="K2165" s="12"/>
      <c r="L2165" s="11"/>
      <c r="M2165" s="13"/>
      <c r="N2165" s="69"/>
      <c r="O2165" s="18" t="str">
        <f t="shared" ca="1" si="166"/>
        <v/>
      </c>
      <c r="P2165" s="80"/>
      <c r="Q2165" s="80"/>
      <c r="R2165" s="80"/>
      <c r="S2165" s="80"/>
    </row>
    <row r="2166" spans="1:19">
      <c r="A2166" s="7">
        <v>2209</v>
      </c>
      <c r="B2166" s="12"/>
      <c r="C2166" s="12"/>
      <c r="D2166" s="7" t="str">
        <f t="shared" si="165"/>
        <v/>
      </c>
      <c r="E2166" s="12"/>
      <c r="F2166" s="19" t="str">
        <f t="shared" ref="F2166:F2229" si="168">IF(ISNONTEXT(B2166),"","请输入日期")</f>
        <v/>
      </c>
      <c r="G2166" s="11"/>
      <c r="H2166" s="7" t="str">
        <f t="shared" si="167"/>
        <v>空</v>
      </c>
      <c r="I2166" s="24"/>
      <c r="J2166" s="27"/>
      <c r="K2166" s="12"/>
      <c r="L2166" s="11"/>
      <c r="M2166" s="13"/>
      <c r="N2166" s="69"/>
      <c r="O2166" s="18" t="str">
        <f t="shared" ca="1" si="166"/>
        <v/>
      </c>
      <c r="P2166" s="80"/>
      <c r="Q2166" s="80"/>
      <c r="R2166" s="80"/>
      <c r="S2166" s="80"/>
    </row>
    <row r="2167" spans="1:19">
      <c r="A2167" s="7">
        <v>2210</v>
      </c>
      <c r="B2167" s="12"/>
      <c r="C2167" s="12"/>
      <c r="D2167" s="7" t="str">
        <f t="shared" si="165"/>
        <v/>
      </c>
      <c r="E2167" s="12"/>
      <c r="F2167" s="19" t="str">
        <f t="shared" si="168"/>
        <v/>
      </c>
      <c r="G2167" s="11"/>
      <c r="H2167" s="7" t="str">
        <f t="shared" si="167"/>
        <v>空</v>
      </c>
      <c r="I2167" s="24"/>
      <c r="J2167" s="27"/>
      <c r="K2167" s="12"/>
      <c r="L2167" s="11"/>
      <c r="M2167" s="13"/>
      <c r="N2167" s="69"/>
      <c r="O2167" s="18" t="str">
        <f t="shared" ca="1" si="166"/>
        <v/>
      </c>
      <c r="P2167" s="80"/>
      <c r="Q2167" s="80"/>
      <c r="R2167" s="80"/>
      <c r="S2167" s="80"/>
    </row>
    <row r="2168" spans="1:19">
      <c r="A2168" s="7">
        <v>2211</v>
      </c>
      <c r="B2168" s="12"/>
      <c r="C2168" s="12"/>
      <c r="D2168" s="7" t="str">
        <f t="shared" si="165"/>
        <v/>
      </c>
      <c r="E2168" s="12"/>
      <c r="F2168" s="19" t="str">
        <f t="shared" si="168"/>
        <v/>
      </c>
      <c r="G2168" s="11"/>
      <c r="H2168" s="7" t="str">
        <f t="shared" si="167"/>
        <v>空</v>
      </c>
      <c r="I2168" s="24"/>
      <c r="J2168" s="27"/>
      <c r="K2168" s="12"/>
      <c r="L2168" s="11"/>
      <c r="M2168" s="13"/>
      <c r="N2168" s="69"/>
      <c r="O2168" s="18" t="str">
        <f t="shared" ca="1" si="166"/>
        <v/>
      </c>
      <c r="P2168" s="80"/>
      <c r="Q2168" s="80"/>
      <c r="R2168" s="80"/>
      <c r="S2168" s="80"/>
    </row>
    <row r="2169" spans="1:19">
      <c r="A2169" s="7">
        <v>2212</v>
      </c>
      <c r="B2169" s="12"/>
      <c r="C2169" s="12"/>
      <c r="D2169" s="7" t="str">
        <f t="shared" si="165"/>
        <v/>
      </c>
      <c r="E2169" s="12"/>
      <c r="F2169" s="19" t="str">
        <f t="shared" si="168"/>
        <v/>
      </c>
      <c r="G2169" s="11"/>
      <c r="H2169" s="7" t="str">
        <f t="shared" si="167"/>
        <v>空</v>
      </c>
      <c r="I2169" s="24"/>
      <c r="J2169" s="27"/>
      <c r="K2169" s="12"/>
      <c r="L2169" s="11"/>
      <c r="M2169" s="13"/>
      <c r="N2169" s="69"/>
      <c r="O2169" s="18" t="str">
        <f t="shared" ca="1" si="166"/>
        <v/>
      </c>
      <c r="P2169" s="80"/>
      <c r="Q2169" s="80"/>
      <c r="R2169" s="80"/>
      <c r="S2169" s="80"/>
    </row>
    <row r="2170" spans="1:19">
      <c r="A2170" s="7">
        <v>2213</v>
      </c>
      <c r="B2170" s="12"/>
      <c r="C2170" s="12"/>
      <c r="D2170" s="7" t="str">
        <f t="shared" si="165"/>
        <v/>
      </c>
      <c r="E2170" s="12"/>
      <c r="F2170" s="19" t="str">
        <f t="shared" si="168"/>
        <v/>
      </c>
      <c r="G2170" s="11"/>
      <c r="H2170" s="7" t="str">
        <f t="shared" si="167"/>
        <v>空</v>
      </c>
      <c r="I2170" s="24"/>
      <c r="J2170" s="27"/>
      <c r="K2170" s="12"/>
      <c r="L2170" s="11"/>
      <c r="M2170" s="13"/>
      <c r="N2170" s="69"/>
      <c r="O2170" s="18" t="str">
        <f t="shared" ca="1" si="166"/>
        <v/>
      </c>
      <c r="P2170" s="80"/>
      <c r="Q2170" s="80"/>
      <c r="R2170" s="80"/>
      <c r="S2170" s="80"/>
    </row>
    <row r="2171" spans="1:19">
      <c r="A2171" s="7">
        <v>2214</v>
      </c>
      <c r="B2171" s="12"/>
      <c r="C2171" s="12"/>
      <c r="D2171" s="7" t="str">
        <f t="shared" si="165"/>
        <v/>
      </c>
      <c r="E2171" s="12"/>
      <c r="F2171" s="19" t="str">
        <f t="shared" si="168"/>
        <v/>
      </c>
      <c r="G2171" s="11"/>
      <c r="H2171" s="7" t="str">
        <f t="shared" si="167"/>
        <v>空</v>
      </c>
      <c r="I2171" s="24"/>
      <c r="J2171" s="27"/>
      <c r="K2171" s="12"/>
      <c r="L2171" s="11"/>
      <c r="M2171" s="13"/>
      <c r="N2171" s="69"/>
      <c r="O2171" s="18" t="str">
        <f t="shared" ca="1" si="166"/>
        <v/>
      </c>
      <c r="P2171" s="80"/>
      <c r="Q2171" s="80"/>
      <c r="R2171" s="80"/>
      <c r="S2171" s="80"/>
    </row>
    <row r="2172" spans="1:19">
      <c r="A2172" s="7">
        <v>2215</v>
      </c>
      <c r="B2172" s="12"/>
      <c r="C2172" s="12"/>
      <c r="D2172" s="7" t="str">
        <f t="shared" si="165"/>
        <v/>
      </c>
      <c r="E2172" s="12"/>
      <c r="F2172" s="19" t="str">
        <f t="shared" si="168"/>
        <v/>
      </c>
      <c r="G2172" s="11"/>
      <c r="H2172" s="7" t="str">
        <f t="shared" si="167"/>
        <v>空</v>
      </c>
      <c r="I2172" s="24"/>
      <c r="J2172" s="27"/>
      <c r="K2172" s="12"/>
      <c r="L2172" s="11"/>
      <c r="M2172" s="13"/>
      <c r="N2172" s="69"/>
      <c r="O2172" s="18" t="str">
        <f t="shared" ca="1" si="166"/>
        <v/>
      </c>
      <c r="P2172" s="80"/>
      <c r="Q2172" s="80"/>
      <c r="R2172" s="80"/>
      <c r="S2172" s="80"/>
    </row>
    <row r="2173" spans="1:19">
      <c r="A2173" s="7">
        <v>2216</v>
      </c>
      <c r="B2173" s="12"/>
      <c r="C2173" s="12"/>
      <c r="D2173" s="7" t="str">
        <f t="shared" si="165"/>
        <v/>
      </c>
      <c r="E2173" s="12"/>
      <c r="F2173" s="19" t="str">
        <f t="shared" si="168"/>
        <v/>
      </c>
      <c r="G2173" s="11"/>
      <c r="H2173" s="7" t="str">
        <f t="shared" si="167"/>
        <v>空</v>
      </c>
      <c r="I2173" s="24"/>
      <c r="J2173" s="27"/>
      <c r="K2173" s="12"/>
      <c r="L2173" s="11"/>
      <c r="M2173" s="13"/>
      <c r="N2173" s="69"/>
      <c r="O2173" s="18" t="str">
        <f t="shared" ca="1" si="166"/>
        <v/>
      </c>
      <c r="P2173" s="80"/>
      <c r="Q2173" s="80"/>
      <c r="R2173" s="80"/>
      <c r="S2173" s="80"/>
    </row>
    <row r="2174" spans="1:19">
      <c r="A2174" s="7">
        <v>2217</v>
      </c>
      <c r="B2174" s="12"/>
      <c r="C2174" s="12"/>
      <c r="D2174" s="7" t="str">
        <f t="shared" si="165"/>
        <v/>
      </c>
      <c r="E2174" s="12"/>
      <c r="F2174" s="19" t="str">
        <f t="shared" si="168"/>
        <v/>
      </c>
      <c r="G2174" s="11"/>
      <c r="H2174" s="7" t="str">
        <f t="shared" si="167"/>
        <v>空</v>
      </c>
      <c r="I2174" s="24"/>
      <c r="J2174" s="27"/>
      <c r="K2174" s="12"/>
      <c r="L2174" s="11"/>
      <c r="M2174" s="13"/>
      <c r="N2174" s="69"/>
      <c r="O2174" s="18" t="str">
        <f t="shared" ca="1" si="166"/>
        <v/>
      </c>
      <c r="P2174" s="80"/>
      <c r="Q2174" s="80"/>
      <c r="R2174" s="80"/>
      <c r="S2174" s="80"/>
    </row>
    <row r="2175" spans="1:19">
      <c r="A2175" s="7">
        <v>2218</v>
      </c>
      <c r="B2175" s="12"/>
      <c r="C2175" s="12"/>
      <c r="D2175" s="7" t="str">
        <f t="shared" ref="D2175:D2238" si="169">IF(B2175="","","长荣箱")</f>
        <v/>
      </c>
      <c r="E2175" s="12"/>
      <c r="F2175" s="19" t="str">
        <f t="shared" si="168"/>
        <v/>
      </c>
      <c r="G2175" s="11"/>
      <c r="H2175" s="7" t="str">
        <f t="shared" si="167"/>
        <v>空</v>
      </c>
      <c r="I2175" s="24"/>
      <c r="J2175" s="27"/>
      <c r="K2175" s="12"/>
      <c r="L2175" s="11"/>
      <c r="M2175" s="13"/>
      <c r="N2175" s="69"/>
      <c r="O2175" s="18" t="str">
        <f t="shared" ca="1" si="166"/>
        <v/>
      </c>
      <c r="P2175" s="80"/>
      <c r="Q2175" s="80"/>
      <c r="R2175" s="80"/>
      <c r="S2175" s="80"/>
    </row>
    <row r="2176" spans="1:19">
      <c r="A2176" s="7">
        <v>2219</v>
      </c>
      <c r="B2176" s="12"/>
      <c r="C2176" s="12"/>
      <c r="D2176" s="7" t="str">
        <f t="shared" si="169"/>
        <v/>
      </c>
      <c r="E2176" s="12"/>
      <c r="F2176" s="19" t="str">
        <f t="shared" si="168"/>
        <v/>
      </c>
      <c r="G2176" s="11"/>
      <c r="H2176" s="7" t="str">
        <f t="shared" si="167"/>
        <v>空</v>
      </c>
      <c r="I2176" s="24"/>
      <c r="J2176" s="27"/>
      <c r="K2176" s="12"/>
      <c r="L2176" s="11"/>
      <c r="M2176" s="13"/>
      <c r="N2176" s="69"/>
      <c r="O2176" s="18" t="str">
        <f t="shared" ca="1" si="166"/>
        <v/>
      </c>
      <c r="P2176" s="80"/>
      <c r="Q2176" s="80"/>
      <c r="R2176" s="80"/>
      <c r="S2176" s="80"/>
    </row>
    <row r="2177" spans="1:19">
      <c r="A2177" s="7">
        <v>2220</v>
      </c>
      <c r="B2177" s="12"/>
      <c r="C2177" s="12"/>
      <c r="D2177" s="7" t="str">
        <f t="shared" si="169"/>
        <v/>
      </c>
      <c r="E2177" s="12"/>
      <c r="F2177" s="19" t="str">
        <f t="shared" si="168"/>
        <v/>
      </c>
      <c r="G2177" s="11"/>
      <c r="H2177" s="7" t="str">
        <f t="shared" si="167"/>
        <v>空</v>
      </c>
      <c r="I2177" s="24"/>
      <c r="J2177" s="27"/>
      <c r="K2177" s="12"/>
      <c r="L2177" s="11"/>
      <c r="M2177" s="13"/>
      <c r="N2177" s="69"/>
      <c r="O2177" s="18" t="str">
        <f t="shared" ca="1" si="166"/>
        <v/>
      </c>
      <c r="P2177" s="80"/>
      <c r="Q2177" s="80"/>
      <c r="R2177" s="80"/>
      <c r="S2177" s="80"/>
    </row>
    <row r="2178" spans="1:19">
      <c r="A2178" s="7">
        <v>2221</v>
      </c>
      <c r="B2178" s="12"/>
      <c r="C2178" s="12"/>
      <c r="D2178" s="7" t="str">
        <f t="shared" si="169"/>
        <v/>
      </c>
      <c r="E2178" s="12"/>
      <c r="F2178" s="19" t="str">
        <f t="shared" si="168"/>
        <v/>
      </c>
      <c r="G2178" s="11"/>
      <c r="H2178" s="7" t="str">
        <f t="shared" si="167"/>
        <v>空</v>
      </c>
      <c r="I2178" s="24"/>
      <c r="J2178" s="27"/>
      <c r="K2178" s="12"/>
      <c r="L2178" s="11"/>
      <c r="M2178" s="13"/>
      <c r="N2178" s="69"/>
      <c r="O2178" s="18" t="str">
        <f t="shared" ca="1" si="166"/>
        <v/>
      </c>
      <c r="P2178" s="80"/>
      <c r="Q2178" s="80"/>
      <c r="R2178" s="80"/>
      <c r="S2178" s="80"/>
    </row>
    <row r="2179" spans="1:19">
      <c r="A2179" s="7">
        <v>2222</v>
      </c>
      <c r="B2179" s="12"/>
      <c r="C2179" s="12"/>
      <c r="D2179" s="7" t="str">
        <f t="shared" si="169"/>
        <v/>
      </c>
      <c r="E2179" s="12"/>
      <c r="F2179" s="19" t="str">
        <f t="shared" si="168"/>
        <v/>
      </c>
      <c r="G2179" s="11"/>
      <c r="H2179" s="7" t="str">
        <f t="shared" si="167"/>
        <v>空</v>
      </c>
      <c r="I2179" s="24"/>
      <c r="J2179" s="27"/>
      <c r="K2179" s="12"/>
      <c r="L2179" s="11"/>
      <c r="M2179" s="13"/>
      <c r="N2179" s="69"/>
      <c r="O2179" s="18" t="str">
        <f t="shared" ca="1" si="166"/>
        <v/>
      </c>
      <c r="P2179" s="80"/>
      <c r="Q2179" s="80"/>
      <c r="R2179" s="80"/>
      <c r="S2179" s="80"/>
    </row>
    <row r="2180" spans="1:19">
      <c r="A2180" s="7">
        <v>2223</v>
      </c>
      <c r="B2180" s="12"/>
      <c r="C2180" s="12"/>
      <c r="D2180" s="7" t="str">
        <f t="shared" si="169"/>
        <v/>
      </c>
      <c r="E2180" s="12"/>
      <c r="F2180" s="19" t="str">
        <f t="shared" si="168"/>
        <v/>
      </c>
      <c r="G2180" s="11"/>
      <c r="H2180" s="7" t="str">
        <f t="shared" si="167"/>
        <v>空</v>
      </c>
      <c r="I2180" s="24"/>
      <c r="J2180" s="27"/>
      <c r="K2180" s="12"/>
      <c r="L2180" s="11"/>
      <c r="M2180" s="13"/>
      <c r="N2180" s="69"/>
      <c r="O2180" s="18" t="str">
        <f t="shared" ca="1" si="166"/>
        <v/>
      </c>
      <c r="P2180" s="80"/>
      <c r="Q2180" s="80"/>
      <c r="R2180" s="80"/>
      <c r="S2180" s="80"/>
    </row>
    <row r="2181" spans="1:19">
      <c r="A2181" s="7">
        <v>2224</v>
      </c>
      <c r="B2181" s="12"/>
      <c r="C2181" s="12"/>
      <c r="D2181" s="7" t="str">
        <f t="shared" si="169"/>
        <v/>
      </c>
      <c r="E2181" s="12"/>
      <c r="F2181" s="19" t="str">
        <f t="shared" si="168"/>
        <v/>
      </c>
      <c r="G2181" s="11"/>
      <c r="H2181" s="7" t="str">
        <f t="shared" si="167"/>
        <v>空</v>
      </c>
      <c r="I2181" s="24"/>
      <c r="J2181" s="27"/>
      <c r="K2181" s="12"/>
      <c r="L2181" s="11"/>
      <c r="M2181" s="13"/>
      <c r="N2181" s="69"/>
      <c r="O2181" s="18" t="str">
        <f t="shared" ca="1" si="166"/>
        <v/>
      </c>
      <c r="P2181" s="80"/>
      <c r="Q2181" s="80"/>
      <c r="R2181" s="80"/>
      <c r="S2181" s="80"/>
    </row>
    <row r="2182" spans="1:19">
      <c r="A2182" s="7">
        <v>2225</v>
      </c>
      <c r="B2182" s="12"/>
      <c r="C2182" s="12"/>
      <c r="D2182" s="7" t="str">
        <f t="shared" si="169"/>
        <v/>
      </c>
      <c r="E2182" s="12"/>
      <c r="F2182" s="19" t="str">
        <f t="shared" si="168"/>
        <v/>
      </c>
      <c r="G2182" s="11"/>
      <c r="H2182" s="7" t="str">
        <f t="shared" si="167"/>
        <v>空</v>
      </c>
      <c r="I2182" s="24"/>
      <c r="J2182" s="27"/>
      <c r="K2182" s="12"/>
      <c r="L2182" s="11"/>
      <c r="M2182" s="13"/>
      <c r="N2182" s="69"/>
      <c r="O2182" s="18" t="str">
        <f t="shared" ca="1" si="166"/>
        <v/>
      </c>
      <c r="P2182" s="80"/>
      <c r="Q2182" s="80"/>
      <c r="R2182" s="80"/>
      <c r="S2182" s="80"/>
    </row>
    <row r="2183" spans="1:19">
      <c r="A2183" s="7">
        <v>2226</v>
      </c>
      <c r="B2183" s="12"/>
      <c r="C2183" s="12"/>
      <c r="D2183" s="7" t="str">
        <f t="shared" si="169"/>
        <v/>
      </c>
      <c r="E2183" s="12"/>
      <c r="F2183" s="19" t="str">
        <f t="shared" si="168"/>
        <v/>
      </c>
      <c r="G2183" s="11"/>
      <c r="H2183" s="7" t="str">
        <f t="shared" si="167"/>
        <v>空</v>
      </c>
      <c r="I2183" s="24"/>
      <c r="J2183" s="27"/>
      <c r="K2183" s="12"/>
      <c r="L2183" s="11"/>
      <c r="M2183" s="13"/>
      <c r="N2183" s="69"/>
      <c r="O2183" s="18" t="str">
        <f t="shared" ca="1" si="166"/>
        <v/>
      </c>
      <c r="P2183" s="80"/>
      <c r="Q2183" s="80"/>
      <c r="R2183" s="80"/>
      <c r="S2183" s="80"/>
    </row>
    <row r="2184" spans="1:19">
      <c r="A2184" s="7">
        <v>2227</v>
      </c>
      <c r="B2184" s="12"/>
      <c r="C2184" s="12"/>
      <c r="D2184" s="7" t="str">
        <f t="shared" si="169"/>
        <v/>
      </c>
      <c r="E2184" s="12"/>
      <c r="F2184" s="19" t="str">
        <f t="shared" si="168"/>
        <v/>
      </c>
      <c r="G2184" s="11"/>
      <c r="H2184" s="7" t="str">
        <f t="shared" si="167"/>
        <v>空</v>
      </c>
      <c r="I2184" s="24"/>
      <c r="J2184" s="27"/>
      <c r="K2184" s="12"/>
      <c r="L2184" s="11"/>
      <c r="M2184" s="13"/>
      <c r="N2184" s="69"/>
      <c r="O2184" s="18" t="str">
        <f t="shared" ca="1" si="166"/>
        <v/>
      </c>
      <c r="P2184" s="80"/>
      <c r="Q2184" s="80"/>
      <c r="R2184" s="80"/>
      <c r="S2184" s="80"/>
    </row>
    <row r="2185" spans="1:19">
      <c r="A2185" s="7">
        <v>2228</v>
      </c>
      <c r="B2185" s="12"/>
      <c r="C2185" s="12"/>
      <c r="D2185" s="7" t="str">
        <f t="shared" si="169"/>
        <v/>
      </c>
      <c r="E2185" s="12"/>
      <c r="F2185" s="19" t="str">
        <f t="shared" si="168"/>
        <v/>
      </c>
      <c r="G2185" s="11"/>
      <c r="H2185" s="7" t="str">
        <f t="shared" si="167"/>
        <v>空</v>
      </c>
      <c r="I2185" s="24"/>
      <c r="J2185" s="27"/>
      <c r="K2185" s="12"/>
      <c r="L2185" s="11"/>
      <c r="M2185" s="13"/>
      <c r="N2185" s="69"/>
      <c r="O2185" s="18" t="str">
        <f t="shared" ca="1" si="166"/>
        <v/>
      </c>
      <c r="P2185" s="80"/>
      <c r="Q2185" s="80"/>
      <c r="R2185" s="80"/>
      <c r="S2185" s="80"/>
    </row>
    <row r="2186" spans="1:19">
      <c r="A2186" s="7">
        <v>2229</v>
      </c>
      <c r="B2186" s="12"/>
      <c r="C2186" s="12"/>
      <c r="D2186" s="7" t="str">
        <f t="shared" si="169"/>
        <v/>
      </c>
      <c r="E2186" s="12"/>
      <c r="F2186" s="19" t="str">
        <f t="shared" si="168"/>
        <v/>
      </c>
      <c r="G2186" s="11"/>
      <c r="H2186" s="7" t="str">
        <f t="shared" si="167"/>
        <v>空</v>
      </c>
      <c r="I2186" s="24"/>
      <c r="J2186" s="27"/>
      <c r="K2186" s="12"/>
      <c r="L2186" s="11"/>
      <c r="M2186" s="13"/>
      <c r="N2186" s="69"/>
      <c r="O2186" s="18" t="str">
        <f t="shared" ca="1" si="166"/>
        <v/>
      </c>
      <c r="P2186" s="80"/>
      <c r="Q2186" s="80"/>
      <c r="R2186" s="80"/>
      <c r="S2186" s="80"/>
    </row>
    <row r="2187" spans="1:19">
      <c r="A2187" s="7">
        <v>2230</v>
      </c>
      <c r="B2187" s="12"/>
      <c r="C2187" s="12"/>
      <c r="D2187" s="7" t="str">
        <f t="shared" si="169"/>
        <v/>
      </c>
      <c r="E2187" s="12"/>
      <c r="F2187" s="19" t="str">
        <f t="shared" si="168"/>
        <v/>
      </c>
      <c r="G2187" s="11"/>
      <c r="H2187" s="7" t="str">
        <f t="shared" si="167"/>
        <v>空</v>
      </c>
      <c r="I2187" s="24"/>
      <c r="J2187" s="27"/>
      <c r="K2187" s="12"/>
      <c r="L2187" s="11"/>
      <c r="M2187" s="13"/>
      <c r="N2187" s="69"/>
      <c r="O2187" s="18" t="str">
        <f t="shared" ca="1" si="166"/>
        <v/>
      </c>
      <c r="P2187" s="80"/>
      <c r="Q2187" s="80"/>
      <c r="R2187" s="80"/>
      <c r="S2187" s="80"/>
    </row>
    <row r="2188" spans="1:19">
      <c r="A2188" s="7">
        <v>2231</v>
      </c>
      <c r="B2188" s="12"/>
      <c r="C2188" s="12"/>
      <c r="D2188" s="7" t="str">
        <f t="shared" si="169"/>
        <v/>
      </c>
      <c r="E2188" s="12"/>
      <c r="F2188" s="19" t="str">
        <f t="shared" si="168"/>
        <v/>
      </c>
      <c r="G2188" s="11"/>
      <c r="H2188" s="7" t="str">
        <f t="shared" si="167"/>
        <v>空</v>
      </c>
      <c r="I2188" s="24"/>
      <c r="J2188" s="27"/>
      <c r="K2188" s="12"/>
      <c r="L2188" s="11"/>
      <c r="M2188" s="13"/>
      <c r="N2188" s="69"/>
      <c r="O2188" s="18" t="str">
        <f t="shared" ca="1" si="166"/>
        <v/>
      </c>
      <c r="P2188" s="80"/>
      <c r="Q2188" s="80"/>
      <c r="R2188" s="80"/>
      <c r="S2188" s="80"/>
    </row>
    <row r="2189" spans="1:19">
      <c r="A2189" s="7">
        <v>2232</v>
      </c>
      <c r="B2189" s="12"/>
      <c r="C2189" s="12"/>
      <c r="D2189" s="7" t="str">
        <f t="shared" si="169"/>
        <v/>
      </c>
      <c r="E2189" s="12"/>
      <c r="F2189" s="19" t="str">
        <f t="shared" si="168"/>
        <v/>
      </c>
      <c r="G2189" s="11"/>
      <c r="H2189" s="7" t="str">
        <f t="shared" si="167"/>
        <v>空</v>
      </c>
      <c r="I2189" s="24"/>
      <c r="J2189" s="27"/>
      <c r="K2189" s="12"/>
      <c r="L2189" s="11"/>
      <c r="M2189" s="13"/>
      <c r="N2189" s="69"/>
      <c r="O2189" s="18" t="str">
        <f t="shared" ca="1" si="166"/>
        <v/>
      </c>
      <c r="P2189" s="80"/>
      <c r="Q2189" s="80"/>
      <c r="R2189" s="80"/>
      <c r="S2189" s="80"/>
    </row>
    <row r="2190" spans="1:19">
      <c r="A2190" s="7">
        <v>2233</v>
      </c>
      <c r="B2190" s="12"/>
      <c r="C2190" s="12"/>
      <c r="D2190" s="7" t="str">
        <f t="shared" si="169"/>
        <v/>
      </c>
      <c r="E2190" s="12"/>
      <c r="F2190" s="19" t="str">
        <f t="shared" si="168"/>
        <v/>
      </c>
      <c r="G2190" s="11"/>
      <c r="H2190" s="7" t="str">
        <f t="shared" si="167"/>
        <v>空</v>
      </c>
      <c r="I2190" s="24"/>
      <c r="J2190" s="27"/>
      <c r="K2190" s="12"/>
      <c r="L2190" s="11"/>
      <c r="M2190" s="13"/>
      <c r="N2190" s="69"/>
      <c r="O2190" s="18" t="str">
        <f t="shared" ca="1" si="166"/>
        <v/>
      </c>
      <c r="P2190" s="80"/>
      <c r="Q2190" s="80"/>
      <c r="R2190" s="80"/>
      <c r="S2190" s="80"/>
    </row>
    <row r="2191" spans="1:19">
      <c r="A2191" s="7">
        <v>2234</v>
      </c>
      <c r="B2191" s="12"/>
      <c r="C2191" s="12"/>
      <c r="D2191" s="7" t="str">
        <f t="shared" si="169"/>
        <v/>
      </c>
      <c r="E2191" s="12"/>
      <c r="F2191" s="19" t="str">
        <f t="shared" si="168"/>
        <v/>
      </c>
      <c r="G2191" s="11"/>
      <c r="H2191" s="7" t="str">
        <f t="shared" si="167"/>
        <v>空</v>
      </c>
      <c r="I2191" s="24"/>
      <c r="J2191" s="27"/>
      <c r="K2191" s="12"/>
      <c r="L2191" s="11"/>
      <c r="M2191" s="13"/>
      <c r="N2191" s="69"/>
      <c r="O2191" s="18" t="str">
        <f t="shared" ca="1" si="166"/>
        <v/>
      </c>
      <c r="P2191" s="80"/>
      <c r="Q2191" s="80"/>
      <c r="R2191" s="80"/>
      <c r="S2191" s="80"/>
    </row>
    <row r="2192" spans="1:19">
      <c r="A2192" s="7">
        <v>2235</v>
      </c>
      <c r="B2192" s="12"/>
      <c r="C2192" s="12"/>
      <c r="D2192" s="7" t="str">
        <f t="shared" si="169"/>
        <v/>
      </c>
      <c r="E2192" s="12"/>
      <c r="F2192" s="19" t="str">
        <f t="shared" si="168"/>
        <v/>
      </c>
      <c r="G2192" s="11"/>
      <c r="H2192" s="7" t="str">
        <f t="shared" si="167"/>
        <v>空</v>
      </c>
      <c r="I2192" s="24"/>
      <c r="J2192" s="27"/>
      <c r="K2192" s="12"/>
      <c r="L2192" s="11"/>
      <c r="M2192" s="13"/>
      <c r="N2192" s="69"/>
      <c r="O2192" s="18" t="str">
        <f t="shared" ca="1" si="166"/>
        <v/>
      </c>
      <c r="P2192" s="80"/>
      <c r="Q2192" s="80"/>
      <c r="R2192" s="80"/>
      <c r="S2192" s="80"/>
    </row>
    <row r="2193" spans="1:19">
      <c r="A2193" s="7">
        <v>2236</v>
      </c>
      <c r="B2193" s="12"/>
      <c r="C2193" s="12"/>
      <c r="D2193" s="7" t="str">
        <f t="shared" si="169"/>
        <v/>
      </c>
      <c r="E2193" s="12"/>
      <c r="F2193" s="19" t="str">
        <f t="shared" si="168"/>
        <v/>
      </c>
      <c r="G2193" s="11"/>
      <c r="H2193" s="7" t="str">
        <f t="shared" si="167"/>
        <v>空</v>
      </c>
      <c r="I2193" s="24"/>
      <c r="J2193" s="27"/>
      <c r="K2193" s="12"/>
      <c r="L2193" s="11"/>
      <c r="M2193" s="13"/>
      <c r="N2193" s="69"/>
      <c r="O2193" s="18" t="str">
        <f t="shared" ca="1" si="166"/>
        <v/>
      </c>
      <c r="P2193" s="80"/>
      <c r="Q2193" s="80"/>
      <c r="R2193" s="80"/>
      <c r="S2193" s="80"/>
    </row>
    <row r="2194" spans="1:19">
      <c r="A2194" s="7">
        <v>2237</v>
      </c>
      <c r="B2194" s="12"/>
      <c r="C2194" s="12"/>
      <c r="D2194" s="7" t="str">
        <f t="shared" si="169"/>
        <v/>
      </c>
      <c r="E2194" s="12"/>
      <c r="F2194" s="19" t="str">
        <f t="shared" si="168"/>
        <v/>
      </c>
      <c r="G2194" s="11"/>
      <c r="H2194" s="7" t="str">
        <f t="shared" si="167"/>
        <v>空</v>
      </c>
      <c r="I2194" s="24"/>
      <c r="J2194" s="27"/>
      <c r="K2194" s="12"/>
      <c r="L2194" s="11"/>
      <c r="M2194" s="13"/>
      <c r="N2194" s="69"/>
      <c r="O2194" s="18" t="str">
        <f t="shared" ca="1" si="166"/>
        <v/>
      </c>
      <c r="P2194" s="80"/>
      <c r="Q2194" s="80"/>
      <c r="R2194" s="80"/>
      <c r="S2194" s="80"/>
    </row>
    <row r="2195" spans="1:19">
      <c r="A2195" s="7">
        <v>2238</v>
      </c>
      <c r="B2195" s="12"/>
      <c r="C2195" s="12"/>
      <c r="D2195" s="7" t="str">
        <f t="shared" si="169"/>
        <v/>
      </c>
      <c r="E2195" s="12"/>
      <c r="F2195" s="19" t="str">
        <f t="shared" si="168"/>
        <v/>
      </c>
      <c r="G2195" s="11"/>
      <c r="H2195" s="7" t="str">
        <f t="shared" si="167"/>
        <v>空</v>
      </c>
      <c r="I2195" s="24"/>
      <c r="J2195" s="27"/>
      <c r="K2195" s="12"/>
      <c r="L2195" s="11"/>
      <c r="M2195" s="13"/>
      <c r="N2195" s="69"/>
      <c r="O2195" s="18" t="str">
        <f t="shared" ca="1" si="166"/>
        <v/>
      </c>
      <c r="P2195" s="80"/>
      <c r="Q2195" s="80"/>
      <c r="R2195" s="80"/>
      <c r="S2195" s="80"/>
    </row>
    <row r="2196" spans="1:19">
      <c r="A2196" s="7">
        <v>2239</v>
      </c>
      <c r="B2196" s="12"/>
      <c r="C2196" s="12"/>
      <c r="D2196" s="7" t="str">
        <f t="shared" si="169"/>
        <v/>
      </c>
      <c r="E2196" s="12"/>
      <c r="F2196" s="19" t="str">
        <f t="shared" si="168"/>
        <v/>
      </c>
      <c r="G2196" s="11"/>
      <c r="H2196" s="7" t="str">
        <f t="shared" si="167"/>
        <v>空</v>
      </c>
      <c r="I2196" s="24"/>
      <c r="J2196" s="27"/>
      <c r="K2196" s="12"/>
      <c r="L2196" s="11"/>
      <c r="M2196" s="13"/>
      <c r="N2196" s="69"/>
      <c r="O2196" s="18" t="str">
        <f t="shared" ca="1" si="166"/>
        <v/>
      </c>
      <c r="P2196" s="80"/>
      <c r="Q2196" s="80"/>
      <c r="R2196" s="80"/>
      <c r="S2196" s="80"/>
    </row>
    <row r="2197" spans="1:19">
      <c r="A2197" s="7">
        <v>2240</v>
      </c>
      <c r="B2197" s="12"/>
      <c r="C2197" s="12"/>
      <c r="D2197" s="7" t="str">
        <f t="shared" si="169"/>
        <v/>
      </c>
      <c r="E2197" s="12"/>
      <c r="F2197" s="19" t="str">
        <f t="shared" si="168"/>
        <v/>
      </c>
      <c r="G2197" s="11"/>
      <c r="H2197" s="7" t="str">
        <f t="shared" si="167"/>
        <v>空</v>
      </c>
      <c r="I2197" s="24"/>
      <c r="J2197" s="27"/>
      <c r="K2197" s="12"/>
      <c r="L2197" s="11"/>
      <c r="M2197" s="13"/>
      <c r="N2197" s="69"/>
      <c r="O2197" s="18" t="str">
        <f t="shared" ca="1" si="166"/>
        <v/>
      </c>
      <c r="P2197" s="80"/>
      <c r="Q2197" s="80"/>
      <c r="R2197" s="80"/>
      <c r="S2197" s="80"/>
    </row>
    <row r="2198" spans="1:19">
      <c r="A2198" s="7">
        <v>2241</v>
      </c>
      <c r="B2198" s="12"/>
      <c r="C2198" s="12"/>
      <c r="D2198" s="7" t="str">
        <f t="shared" si="169"/>
        <v/>
      </c>
      <c r="E2198" s="12"/>
      <c r="F2198" s="19" t="str">
        <f t="shared" si="168"/>
        <v/>
      </c>
      <c r="G2198" s="11"/>
      <c r="H2198" s="7" t="str">
        <f t="shared" si="167"/>
        <v>空</v>
      </c>
      <c r="I2198" s="24"/>
      <c r="J2198" s="27"/>
      <c r="K2198" s="12"/>
      <c r="L2198" s="11"/>
      <c r="M2198" s="13"/>
      <c r="N2198" s="69"/>
      <c r="O2198" s="18" t="str">
        <f t="shared" ca="1" si="166"/>
        <v/>
      </c>
      <c r="P2198" s="80"/>
      <c r="Q2198" s="80"/>
      <c r="R2198" s="80"/>
      <c r="S2198" s="80"/>
    </row>
    <row r="2199" spans="1:19">
      <c r="A2199" s="7">
        <v>2242</v>
      </c>
      <c r="B2199" s="12"/>
      <c r="C2199" s="12"/>
      <c r="D2199" s="7" t="str">
        <f t="shared" si="169"/>
        <v/>
      </c>
      <c r="E2199" s="12"/>
      <c r="F2199" s="19" t="str">
        <f t="shared" si="168"/>
        <v/>
      </c>
      <c r="G2199" s="11"/>
      <c r="H2199" s="7" t="str">
        <f t="shared" si="167"/>
        <v>空</v>
      </c>
      <c r="I2199" s="24"/>
      <c r="J2199" s="27"/>
      <c r="K2199" s="12"/>
      <c r="L2199" s="11"/>
      <c r="M2199" s="13"/>
      <c r="N2199" s="69"/>
      <c r="O2199" s="18" t="str">
        <f t="shared" ca="1" si="166"/>
        <v/>
      </c>
      <c r="P2199" s="80"/>
      <c r="Q2199" s="80"/>
      <c r="R2199" s="80"/>
      <c r="S2199" s="80"/>
    </row>
    <row r="2200" spans="1:19">
      <c r="A2200" s="7">
        <v>2243</v>
      </c>
      <c r="B2200" s="12"/>
      <c r="C2200" s="12"/>
      <c r="D2200" s="7" t="str">
        <f t="shared" si="169"/>
        <v/>
      </c>
      <c r="E2200" s="12"/>
      <c r="F2200" s="19" t="str">
        <f t="shared" si="168"/>
        <v/>
      </c>
      <c r="G2200" s="11"/>
      <c r="H2200" s="7" t="str">
        <f t="shared" si="167"/>
        <v>空</v>
      </c>
      <c r="I2200" s="24"/>
      <c r="J2200" s="27"/>
      <c r="K2200" s="12"/>
      <c r="L2200" s="11"/>
      <c r="M2200" s="13"/>
      <c r="N2200" s="69"/>
      <c r="O2200" s="18" t="str">
        <f t="shared" ca="1" si="166"/>
        <v/>
      </c>
      <c r="P2200" s="80"/>
      <c r="Q2200" s="80"/>
      <c r="R2200" s="80"/>
      <c r="S2200" s="80"/>
    </row>
    <row r="2201" spans="1:19">
      <c r="A2201" s="7">
        <v>2244</v>
      </c>
      <c r="B2201" s="12"/>
      <c r="C2201" s="12"/>
      <c r="D2201" s="7" t="str">
        <f t="shared" si="169"/>
        <v/>
      </c>
      <c r="E2201" s="12"/>
      <c r="F2201" s="19" t="str">
        <f t="shared" si="168"/>
        <v/>
      </c>
      <c r="G2201" s="11"/>
      <c r="H2201" s="7" t="str">
        <f t="shared" si="167"/>
        <v>空</v>
      </c>
      <c r="I2201" s="24"/>
      <c r="J2201" s="27"/>
      <c r="K2201" s="12"/>
      <c r="L2201" s="11"/>
      <c r="M2201" s="13"/>
      <c r="N2201" s="69"/>
      <c r="O2201" s="18" t="str">
        <f t="shared" ca="1" si="166"/>
        <v/>
      </c>
      <c r="P2201" s="80"/>
      <c r="Q2201" s="80"/>
      <c r="R2201" s="80"/>
      <c r="S2201" s="80"/>
    </row>
    <row r="2202" spans="1:19">
      <c r="A2202" s="7">
        <v>2245</v>
      </c>
      <c r="B2202" s="12"/>
      <c r="C2202" s="12"/>
      <c r="D2202" s="7" t="str">
        <f t="shared" si="169"/>
        <v/>
      </c>
      <c r="E2202" s="12"/>
      <c r="F2202" s="19" t="str">
        <f t="shared" si="168"/>
        <v/>
      </c>
      <c r="G2202" s="11"/>
      <c r="H2202" s="7" t="str">
        <f t="shared" si="167"/>
        <v>空</v>
      </c>
      <c r="I2202" s="24"/>
      <c r="J2202" s="27"/>
      <c r="K2202" s="12"/>
      <c r="L2202" s="11"/>
      <c r="M2202" s="13"/>
      <c r="N2202" s="69"/>
      <c r="O2202" s="18" t="str">
        <f t="shared" ca="1" si="166"/>
        <v/>
      </c>
      <c r="P2202" s="80"/>
      <c r="Q2202" s="80"/>
      <c r="R2202" s="80"/>
      <c r="S2202" s="80"/>
    </row>
    <row r="2203" spans="1:19">
      <c r="A2203" s="7">
        <v>2246</v>
      </c>
      <c r="B2203" s="12"/>
      <c r="C2203" s="12"/>
      <c r="D2203" s="7" t="str">
        <f t="shared" si="169"/>
        <v/>
      </c>
      <c r="E2203" s="12"/>
      <c r="F2203" s="19" t="str">
        <f t="shared" si="168"/>
        <v/>
      </c>
      <c r="G2203" s="11"/>
      <c r="H2203" s="7" t="str">
        <f t="shared" si="167"/>
        <v>空</v>
      </c>
      <c r="I2203" s="24"/>
      <c r="J2203" s="27"/>
      <c r="K2203" s="12"/>
      <c r="L2203" s="11"/>
      <c r="M2203" s="13"/>
      <c r="N2203" s="69"/>
      <c r="O2203" s="18" t="str">
        <f t="shared" ca="1" si="166"/>
        <v/>
      </c>
      <c r="P2203" s="80"/>
      <c r="Q2203" s="80"/>
      <c r="R2203" s="80"/>
      <c r="S2203" s="80"/>
    </row>
    <row r="2204" spans="1:19">
      <c r="A2204" s="7">
        <v>2247</v>
      </c>
      <c r="B2204" s="12"/>
      <c r="C2204" s="12"/>
      <c r="D2204" s="7" t="str">
        <f t="shared" si="169"/>
        <v/>
      </c>
      <c r="E2204" s="12"/>
      <c r="F2204" s="19" t="str">
        <f t="shared" si="168"/>
        <v/>
      </c>
      <c r="G2204" s="11"/>
      <c r="H2204" s="7" t="str">
        <f t="shared" si="167"/>
        <v>空</v>
      </c>
      <c r="I2204" s="24"/>
      <c r="J2204" s="27"/>
      <c r="K2204" s="12"/>
      <c r="L2204" s="11"/>
      <c r="M2204" s="13"/>
      <c r="N2204" s="69"/>
      <c r="O2204" s="18" t="str">
        <f t="shared" ca="1" si="166"/>
        <v/>
      </c>
      <c r="P2204" s="80"/>
      <c r="Q2204" s="80"/>
      <c r="R2204" s="80"/>
      <c r="S2204" s="80"/>
    </row>
    <row r="2205" spans="1:19">
      <c r="A2205" s="7">
        <v>2248</v>
      </c>
      <c r="B2205" s="12"/>
      <c r="C2205" s="12"/>
      <c r="D2205" s="7" t="str">
        <f t="shared" si="169"/>
        <v/>
      </c>
      <c r="E2205" s="12"/>
      <c r="F2205" s="19" t="str">
        <f t="shared" si="168"/>
        <v/>
      </c>
      <c r="G2205" s="11"/>
      <c r="H2205" s="7" t="str">
        <f t="shared" si="167"/>
        <v>空</v>
      </c>
      <c r="I2205" s="24"/>
      <c r="J2205" s="27"/>
      <c r="K2205" s="12"/>
      <c r="L2205" s="11"/>
      <c r="M2205" s="13"/>
      <c r="N2205" s="69"/>
      <c r="O2205" s="18" t="str">
        <f t="shared" ca="1" si="166"/>
        <v/>
      </c>
      <c r="P2205" s="80"/>
      <c r="Q2205" s="80"/>
      <c r="R2205" s="80"/>
      <c r="S2205" s="80"/>
    </row>
    <row r="2206" spans="1:19">
      <c r="A2206" s="7">
        <v>2249</v>
      </c>
      <c r="B2206" s="12"/>
      <c r="C2206" s="12"/>
      <c r="D2206" s="7" t="str">
        <f t="shared" si="169"/>
        <v/>
      </c>
      <c r="E2206" s="12"/>
      <c r="F2206" s="19" t="str">
        <f t="shared" si="168"/>
        <v/>
      </c>
      <c r="G2206" s="11"/>
      <c r="H2206" s="7" t="str">
        <f t="shared" si="167"/>
        <v>空</v>
      </c>
      <c r="I2206" s="24"/>
      <c r="J2206" s="27"/>
      <c r="K2206" s="12"/>
      <c r="L2206" s="11"/>
      <c r="M2206" s="13"/>
      <c r="N2206" s="69"/>
      <c r="O2206" s="18" t="str">
        <f t="shared" ca="1" si="166"/>
        <v/>
      </c>
      <c r="P2206" s="80"/>
      <c r="Q2206" s="80"/>
      <c r="R2206" s="80"/>
      <c r="S2206" s="80"/>
    </row>
    <row r="2207" spans="1:19">
      <c r="A2207" s="7">
        <v>2250</v>
      </c>
      <c r="B2207" s="12"/>
      <c r="C2207" s="12"/>
      <c r="D2207" s="7" t="str">
        <f t="shared" si="169"/>
        <v/>
      </c>
      <c r="E2207" s="12"/>
      <c r="F2207" s="19" t="str">
        <f t="shared" si="168"/>
        <v/>
      </c>
      <c r="G2207" s="11"/>
      <c r="H2207" s="7" t="str">
        <f t="shared" si="167"/>
        <v>空</v>
      </c>
      <c r="I2207" s="24"/>
      <c r="J2207" s="27"/>
      <c r="K2207" s="12"/>
      <c r="L2207" s="11"/>
      <c r="M2207" s="13"/>
      <c r="N2207" s="69"/>
      <c r="O2207" s="18" t="str">
        <f t="shared" ca="1" si="166"/>
        <v/>
      </c>
      <c r="P2207" s="80"/>
      <c r="Q2207" s="80"/>
      <c r="R2207" s="80"/>
      <c r="S2207" s="80"/>
    </row>
    <row r="2208" spans="1:19">
      <c r="A2208" s="7">
        <v>2251</v>
      </c>
      <c r="B2208" s="12"/>
      <c r="C2208" s="12"/>
      <c r="D2208" s="7" t="str">
        <f t="shared" si="169"/>
        <v/>
      </c>
      <c r="E2208" s="12"/>
      <c r="F2208" s="19" t="str">
        <f t="shared" si="168"/>
        <v/>
      </c>
      <c r="G2208" s="11"/>
      <c r="H2208" s="7" t="str">
        <f t="shared" si="167"/>
        <v>空</v>
      </c>
      <c r="I2208" s="24"/>
      <c r="J2208" s="27"/>
      <c r="K2208" s="12"/>
      <c r="L2208" s="11"/>
      <c r="M2208" s="13"/>
      <c r="N2208" s="69"/>
      <c r="O2208" s="18" t="str">
        <f t="shared" ca="1" si="166"/>
        <v/>
      </c>
      <c r="P2208" s="80"/>
      <c r="Q2208" s="80"/>
      <c r="R2208" s="80"/>
      <c r="S2208" s="80"/>
    </row>
    <row r="2209" spans="1:19">
      <c r="A2209" s="7">
        <v>2252</v>
      </c>
      <c r="B2209" s="12"/>
      <c r="C2209" s="12"/>
      <c r="D2209" s="7" t="str">
        <f t="shared" si="169"/>
        <v/>
      </c>
      <c r="E2209" s="12"/>
      <c r="F2209" s="19" t="str">
        <f t="shared" si="168"/>
        <v/>
      </c>
      <c r="G2209" s="11"/>
      <c r="H2209" s="7" t="str">
        <f t="shared" si="167"/>
        <v>空</v>
      </c>
      <c r="I2209" s="24"/>
      <c r="J2209" s="27"/>
      <c r="K2209" s="12"/>
      <c r="L2209" s="11"/>
      <c r="M2209" s="13"/>
      <c r="N2209" s="69"/>
      <c r="O2209" s="18" t="str">
        <f t="shared" ca="1" si="166"/>
        <v/>
      </c>
      <c r="P2209" s="80"/>
      <c r="Q2209" s="80"/>
      <c r="R2209" s="80"/>
      <c r="S2209" s="80"/>
    </row>
    <row r="2210" spans="1:19">
      <c r="A2210" s="7">
        <v>2253</v>
      </c>
      <c r="B2210" s="12"/>
      <c r="C2210" s="12"/>
      <c r="D2210" s="7" t="str">
        <f t="shared" si="169"/>
        <v/>
      </c>
      <c r="E2210" s="12"/>
      <c r="F2210" s="19" t="str">
        <f t="shared" si="168"/>
        <v/>
      </c>
      <c r="G2210" s="11"/>
      <c r="H2210" s="7" t="str">
        <f t="shared" si="167"/>
        <v>空</v>
      </c>
      <c r="I2210" s="24"/>
      <c r="J2210" s="27"/>
      <c r="K2210" s="12"/>
      <c r="L2210" s="11"/>
      <c r="M2210" s="13"/>
      <c r="N2210" s="69"/>
      <c r="O2210" s="18" t="str">
        <f t="shared" ca="1" si="166"/>
        <v/>
      </c>
      <c r="P2210" s="80"/>
      <c r="Q2210" s="80"/>
      <c r="R2210" s="80"/>
      <c r="S2210" s="80"/>
    </row>
    <row r="2211" spans="1:19">
      <c r="A2211" s="7">
        <v>2254</v>
      </c>
      <c r="B2211" s="12"/>
      <c r="C2211" s="12"/>
      <c r="D2211" s="7" t="str">
        <f t="shared" si="169"/>
        <v/>
      </c>
      <c r="E2211" s="12"/>
      <c r="F2211" s="19" t="str">
        <f t="shared" si="168"/>
        <v/>
      </c>
      <c r="G2211" s="11"/>
      <c r="H2211" s="7" t="str">
        <f t="shared" si="167"/>
        <v>空</v>
      </c>
      <c r="I2211" s="24"/>
      <c r="J2211" s="27"/>
      <c r="K2211" s="12"/>
      <c r="L2211" s="11"/>
      <c r="M2211" s="13"/>
      <c r="N2211" s="69"/>
      <c r="O2211" s="18" t="str">
        <f t="shared" ca="1" si="166"/>
        <v/>
      </c>
      <c r="P2211" s="80"/>
      <c r="Q2211" s="80"/>
      <c r="R2211" s="80"/>
      <c r="S2211" s="80"/>
    </row>
    <row r="2212" spans="1:19">
      <c r="A2212" s="7">
        <v>2255</v>
      </c>
      <c r="B2212" s="12"/>
      <c r="C2212" s="12"/>
      <c r="D2212" s="7" t="str">
        <f t="shared" si="169"/>
        <v/>
      </c>
      <c r="E2212" s="12"/>
      <c r="F2212" s="19" t="str">
        <f t="shared" si="168"/>
        <v/>
      </c>
      <c r="G2212" s="11"/>
      <c r="H2212" s="7" t="str">
        <f t="shared" si="167"/>
        <v>空</v>
      </c>
      <c r="I2212" s="24"/>
      <c r="J2212" s="27"/>
      <c r="K2212" s="12"/>
      <c r="L2212" s="11"/>
      <c r="M2212" s="13"/>
      <c r="N2212" s="69"/>
      <c r="O2212" s="18" t="str">
        <f t="shared" ca="1" si="166"/>
        <v/>
      </c>
      <c r="P2212" s="80"/>
      <c r="Q2212" s="80"/>
      <c r="R2212" s="80"/>
      <c r="S2212" s="80"/>
    </row>
    <row r="2213" spans="1:19">
      <c r="A2213" s="7">
        <v>2256</v>
      </c>
      <c r="B2213" s="12"/>
      <c r="C2213" s="12"/>
      <c r="D2213" s="7" t="str">
        <f t="shared" si="169"/>
        <v/>
      </c>
      <c r="E2213" s="12"/>
      <c r="F2213" s="19" t="str">
        <f t="shared" si="168"/>
        <v/>
      </c>
      <c r="G2213" s="11"/>
      <c r="H2213" s="7" t="str">
        <f t="shared" si="167"/>
        <v>空</v>
      </c>
      <c r="I2213" s="24"/>
      <c r="J2213" s="27"/>
      <c r="K2213" s="12"/>
      <c r="L2213" s="11"/>
      <c r="M2213" s="13"/>
      <c r="N2213" s="69"/>
      <c r="O2213" s="18" t="str">
        <f t="shared" ca="1" si="166"/>
        <v/>
      </c>
      <c r="P2213" s="80"/>
      <c r="Q2213" s="80"/>
      <c r="R2213" s="80"/>
      <c r="S2213" s="80"/>
    </row>
    <row r="2214" spans="1:19">
      <c r="A2214" s="7">
        <v>2257</v>
      </c>
      <c r="B2214" s="12"/>
      <c r="C2214" s="12"/>
      <c r="D2214" s="7" t="str">
        <f t="shared" si="169"/>
        <v/>
      </c>
      <c r="E2214" s="12"/>
      <c r="F2214" s="19" t="str">
        <f t="shared" si="168"/>
        <v/>
      </c>
      <c r="G2214" s="11"/>
      <c r="H2214" s="7" t="str">
        <f t="shared" si="167"/>
        <v>空</v>
      </c>
      <c r="I2214" s="24"/>
      <c r="J2214" s="27"/>
      <c r="K2214" s="12"/>
      <c r="L2214" s="11"/>
      <c r="M2214" s="13"/>
      <c r="N2214" s="69"/>
      <c r="O2214" s="18" t="str">
        <f t="shared" ca="1" si="166"/>
        <v/>
      </c>
      <c r="P2214" s="80"/>
      <c r="Q2214" s="80"/>
      <c r="R2214" s="80"/>
      <c r="S2214" s="80"/>
    </row>
    <row r="2215" spans="1:19">
      <c r="A2215" s="7">
        <v>2258</v>
      </c>
      <c r="B2215" s="12"/>
      <c r="C2215" s="12"/>
      <c r="D2215" s="7" t="str">
        <f t="shared" si="169"/>
        <v/>
      </c>
      <c r="E2215" s="12"/>
      <c r="F2215" s="19" t="str">
        <f t="shared" si="168"/>
        <v/>
      </c>
      <c r="G2215" s="11"/>
      <c r="H2215" s="7" t="str">
        <f t="shared" si="167"/>
        <v>空</v>
      </c>
      <c r="I2215" s="24"/>
      <c r="J2215" s="27"/>
      <c r="K2215" s="12"/>
      <c r="L2215" s="11"/>
      <c r="M2215" s="13"/>
      <c r="N2215" s="69"/>
      <c r="O2215" s="18" t="str">
        <f t="shared" ca="1" si="166"/>
        <v/>
      </c>
      <c r="P2215" s="80"/>
      <c r="Q2215" s="80"/>
      <c r="R2215" s="80"/>
      <c r="S2215" s="80"/>
    </row>
    <row r="2216" spans="1:19">
      <c r="A2216" s="7">
        <v>2259</v>
      </c>
      <c r="B2216" s="12"/>
      <c r="C2216" s="12"/>
      <c r="D2216" s="7" t="str">
        <f t="shared" si="169"/>
        <v/>
      </c>
      <c r="E2216" s="12"/>
      <c r="F2216" s="19" t="str">
        <f t="shared" si="168"/>
        <v/>
      </c>
      <c r="G2216" s="11"/>
      <c r="H2216" s="7" t="str">
        <f t="shared" si="167"/>
        <v>空</v>
      </c>
      <c r="I2216" s="24"/>
      <c r="J2216" s="27"/>
      <c r="K2216" s="12"/>
      <c r="L2216" s="11"/>
      <c r="M2216" s="13"/>
      <c r="N2216" s="69"/>
      <c r="O2216" s="18" t="str">
        <f t="shared" ca="1" si="166"/>
        <v/>
      </c>
      <c r="P2216" s="80"/>
      <c r="Q2216" s="80"/>
      <c r="R2216" s="80"/>
      <c r="S2216" s="80"/>
    </row>
    <row r="2217" spans="1:19">
      <c r="A2217" s="7">
        <v>2260</v>
      </c>
      <c r="B2217" s="12"/>
      <c r="C2217" s="12"/>
      <c r="D2217" s="7" t="str">
        <f t="shared" si="169"/>
        <v/>
      </c>
      <c r="E2217" s="12"/>
      <c r="F2217" s="19" t="str">
        <f t="shared" si="168"/>
        <v/>
      </c>
      <c r="G2217" s="11"/>
      <c r="H2217" s="7" t="str">
        <f t="shared" si="167"/>
        <v>空</v>
      </c>
      <c r="I2217" s="24"/>
      <c r="J2217" s="27"/>
      <c r="K2217" s="12"/>
      <c r="L2217" s="11"/>
      <c r="M2217" s="13"/>
      <c r="N2217" s="69"/>
      <c r="O2217" s="18" t="str">
        <f t="shared" ca="1" si="166"/>
        <v/>
      </c>
      <c r="P2217" s="80"/>
      <c r="Q2217" s="80"/>
      <c r="R2217" s="80"/>
      <c r="S2217" s="80"/>
    </row>
    <row r="2218" spans="1:19">
      <c r="A2218" s="7">
        <v>2261</v>
      </c>
      <c r="B2218" s="12"/>
      <c r="C2218" s="12"/>
      <c r="D2218" s="7" t="str">
        <f t="shared" si="169"/>
        <v/>
      </c>
      <c r="E2218" s="12"/>
      <c r="F2218" s="19" t="str">
        <f t="shared" si="168"/>
        <v/>
      </c>
      <c r="G2218" s="11"/>
      <c r="H2218" s="7" t="str">
        <f t="shared" si="167"/>
        <v>空</v>
      </c>
      <c r="I2218" s="24"/>
      <c r="J2218" s="27"/>
      <c r="K2218" s="12"/>
      <c r="L2218" s="11"/>
      <c r="M2218" s="13"/>
      <c r="N2218" s="69"/>
      <c r="O2218" s="18" t="str">
        <f t="shared" ca="1" si="166"/>
        <v/>
      </c>
      <c r="P2218" s="80"/>
      <c r="Q2218" s="80"/>
      <c r="R2218" s="80"/>
      <c r="S2218" s="80"/>
    </row>
    <row r="2219" spans="1:19">
      <c r="A2219" s="7">
        <v>2262</v>
      </c>
      <c r="B2219" s="12"/>
      <c r="C2219" s="12"/>
      <c r="D2219" s="7" t="str">
        <f t="shared" si="169"/>
        <v/>
      </c>
      <c r="E2219" s="12"/>
      <c r="F2219" s="19" t="str">
        <f t="shared" si="168"/>
        <v/>
      </c>
      <c r="G2219" s="11"/>
      <c r="H2219" s="7" t="str">
        <f t="shared" si="167"/>
        <v>空</v>
      </c>
      <c r="I2219" s="24"/>
      <c r="J2219" s="27"/>
      <c r="K2219" s="12"/>
      <c r="L2219" s="11"/>
      <c r="M2219" s="13"/>
      <c r="N2219" s="69"/>
      <c r="O2219" s="18" t="str">
        <f t="shared" ca="1" si="166"/>
        <v/>
      </c>
      <c r="P2219" s="80"/>
      <c r="Q2219" s="80"/>
      <c r="R2219" s="80"/>
      <c r="S2219" s="80"/>
    </row>
    <row r="2220" spans="1:19">
      <c r="A2220" s="7">
        <v>2263</v>
      </c>
      <c r="B2220" s="12"/>
      <c r="C2220" s="12"/>
      <c r="D2220" s="7" t="str">
        <f t="shared" si="169"/>
        <v/>
      </c>
      <c r="E2220" s="12"/>
      <c r="F2220" s="19" t="str">
        <f t="shared" si="168"/>
        <v/>
      </c>
      <c r="G2220" s="11"/>
      <c r="H2220" s="7" t="str">
        <f t="shared" si="167"/>
        <v>空</v>
      </c>
      <c r="I2220" s="24"/>
      <c r="J2220" s="27"/>
      <c r="K2220" s="12"/>
      <c r="L2220" s="11"/>
      <c r="M2220" s="13"/>
      <c r="N2220" s="69"/>
      <c r="O2220" s="18" t="str">
        <f t="shared" ca="1" si="166"/>
        <v/>
      </c>
      <c r="P2220" s="80"/>
      <c r="Q2220" s="80"/>
      <c r="R2220" s="80"/>
      <c r="S2220" s="80"/>
    </row>
    <row r="2221" spans="1:19">
      <c r="A2221" s="7">
        <v>2264</v>
      </c>
      <c r="B2221" s="12"/>
      <c r="C2221" s="12"/>
      <c r="D2221" s="7" t="str">
        <f t="shared" si="169"/>
        <v/>
      </c>
      <c r="E2221" s="12"/>
      <c r="F2221" s="19" t="str">
        <f t="shared" si="168"/>
        <v/>
      </c>
      <c r="G2221" s="11"/>
      <c r="H2221" s="7" t="str">
        <f t="shared" si="167"/>
        <v>空</v>
      </c>
      <c r="I2221" s="24"/>
      <c r="J2221" s="27"/>
      <c r="K2221" s="12"/>
      <c r="L2221" s="11"/>
      <c r="M2221" s="13"/>
      <c r="N2221" s="69"/>
      <c r="O2221" s="18" t="str">
        <f t="shared" ca="1" si="166"/>
        <v/>
      </c>
      <c r="P2221" s="80"/>
      <c r="Q2221" s="80"/>
      <c r="R2221" s="80"/>
      <c r="S2221" s="80"/>
    </row>
    <row r="2222" spans="1:19">
      <c r="A2222" s="7">
        <v>2265</v>
      </c>
      <c r="B2222" s="12"/>
      <c r="C2222" s="12"/>
      <c r="D2222" s="7" t="str">
        <f t="shared" si="169"/>
        <v/>
      </c>
      <c r="E2222" s="12"/>
      <c r="F2222" s="19" t="str">
        <f t="shared" si="168"/>
        <v/>
      </c>
      <c r="G2222" s="11"/>
      <c r="H2222" s="7" t="str">
        <f t="shared" si="167"/>
        <v>空</v>
      </c>
      <c r="I2222" s="24"/>
      <c r="J2222" s="27"/>
      <c r="K2222" s="12"/>
      <c r="L2222" s="11"/>
      <c r="M2222" s="13"/>
      <c r="N2222" s="69"/>
      <c r="O2222" s="18" t="str">
        <f t="shared" ca="1" si="166"/>
        <v/>
      </c>
      <c r="P2222" s="80"/>
      <c r="Q2222" s="80"/>
      <c r="R2222" s="80"/>
      <c r="S2222" s="80"/>
    </row>
    <row r="2223" spans="1:19">
      <c r="A2223" s="7">
        <v>2266</v>
      </c>
      <c r="B2223" s="12"/>
      <c r="C2223" s="12"/>
      <c r="D2223" s="7" t="str">
        <f t="shared" si="169"/>
        <v/>
      </c>
      <c r="E2223" s="12"/>
      <c r="F2223" s="19" t="str">
        <f t="shared" si="168"/>
        <v/>
      </c>
      <c r="G2223" s="11"/>
      <c r="H2223" s="7" t="str">
        <f t="shared" si="167"/>
        <v>空</v>
      </c>
      <c r="I2223" s="24"/>
      <c r="J2223" s="27"/>
      <c r="K2223" s="12"/>
      <c r="L2223" s="11"/>
      <c r="M2223" s="13"/>
      <c r="N2223" s="69"/>
      <c r="O2223" s="18" t="str">
        <f t="shared" ref="O2223:O2286" ca="1" si="170">IF(I2223="","",IF(ISNONTEXT(J2223),DATEDIF(F2223,TODAY(),"d")&amp;"天","出场"))</f>
        <v/>
      </c>
      <c r="P2223" s="80"/>
      <c r="Q2223" s="80"/>
      <c r="R2223" s="80"/>
      <c r="S2223" s="80"/>
    </row>
    <row r="2224" spans="1:19">
      <c r="A2224" s="7">
        <v>2267</v>
      </c>
      <c r="B2224" s="12"/>
      <c r="C2224" s="12"/>
      <c r="D2224" s="7" t="str">
        <f t="shared" si="169"/>
        <v/>
      </c>
      <c r="E2224" s="12"/>
      <c r="F2224" s="19" t="str">
        <f t="shared" si="168"/>
        <v/>
      </c>
      <c r="G2224" s="11"/>
      <c r="H2224" s="7" t="str">
        <f t="shared" si="167"/>
        <v>空</v>
      </c>
      <c r="I2224" s="24"/>
      <c r="J2224" s="27"/>
      <c r="K2224" s="12"/>
      <c r="L2224" s="11"/>
      <c r="M2224" s="13"/>
      <c r="N2224" s="69"/>
      <c r="O2224" s="18" t="str">
        <f t="shared" ca="1" si="170"/>
        <v/>
      </c>
      <c r="P2224" s="80"/>
      <c r="Q2224" s="80"/>
      <c r="R2224" s="80"/>
      <c r="S2224" s="80"/>
    </row>
    <row r="2225" spans="1:19">
      <c r="A2225" s="7">
        <v>2268</v>
      </c>
      <c r="B2225" s="12"/>
      <c r="C2225" s="12"/>
      <c r="D2225" s="7" t="str">
        <f t="shared" si="169"/>
        <v/>
      </c>
      <c r="E2225" s="12"/>
      <c r="F2225" s="19" t="str">
        <f t="shared" si="168"/>
        <v/>
      </c>
      <c r="G2225" s="11"/>
      <c r="H2225" s="7" t="str">
        <f t="shared" si="167"/>
        <v>空</v>
      </c>
      <c r="I2225" s="24"/>
      <c r="J2225" s="27"/>
      <c r="K2225" s="12"/>
      <c r="L2225" s="11"/>
      <c r="M2225" s="13"/>
      <c r="N2225" s="69"/>
      <c r="O2225" s="18" t="str">
        <f t="shared" ca="1" si="170"/>
        <v/>
      </c>
      <c r="P2225" s="80"/>
      <c r="Q2225" s="80"/>
      <c r="R2225" s="80"/>
      <c r="S2225" s="80"/>
    </row>
    <row r="2226" spans="1:19">
      <c r="A2226" s="7">
        <v>2269</v>
      </c>
      <c r="B2226" s="12"/>
      <c r="C2226" s="12"/>
      <c r="D2226" s="7" t="str">
        <f t="shared" si="169"/>
        <v/>
      </c>
      <c r="E2226" s="12"/>
      <c r="F2226" s="19" t="str">
        <f t="shared" si="168"/>
        <v/>
      </c>
      <c r="G2226" s="11"/>
      <c r="H2226" s="7" t="str">
        <f t="shared" ref="H2226:H2289" si="171">IF(I2226="","空","重")</f>
        <v>空</v>
      </c>
      <c r="I2226" s="24"/>
      <c r="J2226" s="27"/>
      <c r="K2226" s="12"/>
      <c r="L2226" s="11"/>
      <c r="M2226" s="13"/>
      <c r="N2226" s="69"/>
      <c r="O2226" s="18" t="str">
        <f t="shared" ca="1" si="170"/>
        <v/>
      </c>
      <c r="P2226" s="80"/>
      <c r="Q2226" s="80"/>
      <c r="R2226" s="80"/>
      <c r="S2226" s="80"/>
    </row>
    <row r="2227" spans="1:19">
      <c r="A2227" s="7">
        <v>2270</v>
      </c>
      <c r="B2227" s="12"/>
      <c r="C2227" s="12"/>
      <c r="D2227" s="7" t="str">
        <f t="shared" si="169"/>
        <v/>
      </c>
      <c r="E2227" s="12"/>
      <c r="F2227" s="19" t="str">
        <f t="shared" si="168"/>
        <v/>
      </c>
      <c r="G2227" s="11"/>
      <c r="H2227" s="7" t="str">
        <f t="shared" si="171"/>
        <v>空</v>
      </c>
      <c r="I2227" s="24"/>
      <c r="J2227" s="27"/>
      <c r="K2227" s="12"/>
      <c r="L2227" s="11"/>
      <c r="M2227" s="13"/>
      <c r="N2227" s="69"/>
      <c r="O2227" s="18" t="str">
        <f t="shared" ca="1" si="170"/>
        <v/>
      </c>
      <c r="P2227" s="80"/>
      <c r="Q2227" s="80"/>
      <c r="R2227" s="80"/>
      <c r="S2227" s="80"/>
    </row>
    <row r="2228" spans="1:19">
      <c r="A2228" s="7">
        <v>2271</v>
      </c>
      <c r="B2228" s="12"/>
      <c r="C2228" s="12"/>
      <c r="D2228" s="7" t="str">
        <f t="shared" si="169"/>
        <v/>
      </c>
      <c r="E2228" s="12"/>
      <c r="F2228" s="19" t="str">
        <f t="shared" si="168"/>
        <v/>
      </c>
      <c r="G2228" s="11"/>
      <c r="H2228" s="7" t="str">
        <f t="shared" si="171"/>
        <v>空</v>
      </c>
      <c r="I2228" s="24"/>
      <c r="J2228" s="27"/>
      <c r="K2228" s="12"/>
      <c r="L2228" s="11"/>
      <c r="M2228" s="13"/>
      <c r="N2228" s="69"/>
      <c r="O2228" s="18" t="str">
        <f t="shared" ca="1" si="170"/>
        <v/>
      </c>
      <c r="P2228" s="80"/>
      <c r="Q2228" s="80"/>
      <c r="R2228" s="80"/>
      <c r="S2228" s="80"/>
    </row>
    <row r="2229" spans="1:19">
      <c r="A2229" s="7">
        <v>2272</v>
      </c>
      <c r="B2229" s="12"/>
      <c r="C2229" s="12"/>
      <c r="D2229" s="7" t="str">
        <f t="shared" si="169"/>
        <v/>
      </c>
      <c r="E2229" s="12"/>
      <c r="F2229" s="19" t="str">
        <f t="shared" si="168"/>
        <v/>
      </c>
      <c r="G2229" s="11"/>
      <c r="H2229" s="7" t="str">
        <f t="shared" si="171"/>
        <v>空</v>
      </c>
      <c r="I2229" s="24"/>
      <c r="J2229" s="27"/>
      <c r="K2229" s="12"/>
      <c r="L2229" s="11"/>
      <c r="M2229" s="13"/>
      <c r="N2229" s="69"/>
      <c r="O2229" s="18" t="str">
        <f t="shared" ca="1" si="170"/>
        <v/>
      </c>
      <c r="P2229" s="80"/>
      <c r="Q2229" s="80"/>
      <c r="R2229" s="80"/>
      <c r="S2229" s="80"/>
    </row>
    <row r="2230" spans="1:19">
      <c r="A2230" s="7">
        <v>2273</v>
      </c>
      <c r="B2230" s="12"/>
      <c r="C2230" s="12"/>
      <c r="D2230" s="7" t="str">
        <f t="shared" si="169"/>
        <v/>
      </c>
      <c r="E2230" s="12"/>
      <c r="F2230" s="19" t="str">
        <f t="shared" ref="F2230:F2293" si="172">IF(ISNONTEXT(B2230),"","请输入日期")</f>
        <v/>
      </c>
      <c r="G2230" s="11"/>
      <c r="H2230" s="7" t="str">
        <f t="shared" si="171"/>
        <v>空</v>
      </c>
      <c r="I2230" s="24"/>
      <c r="J2230" s="27"/>
      <c r="K2230" s="12"/>
      <c r="L2230" s="11"/>
      <c r="M2230" s="13"/>
      <c r="N2230" s="69"/>
      <c r="O2230" s="18" t="str">
        <f t="shared" ca="1" si="170"/>
        <v/>
      </c>
      <c r="P2230" s="80"/>
      <c r="Q2230" s="80"/>
      <c r="R2230" s="80"/>
      <c r="S2230" s="80"/>
    </row>
    <row r="2231" spans="1:19">
      <c r="A2231" s="7">
        <v>2274</v>
      </c>
      <c r="B2231" s="12"/>
      <c r="C2231" s="12"/>
      <c r="D2231" s="7" t="str">
        <f t="shared" si="169"/>
        <v/>
      </c>
      <c r="E2231" s="12"/>
      <c r="F2231" s="19" t="str">
        <f t="shared" si="172"/>
        <v/>
      </c>
      <c r="G2231" s="11"/>
      <c r="H2231" s="7" t="str">
        <f t="shared" si="171"/>
        <v>空</v>
      </c>
      <c r="I2231" s="24"/>
      <c r="J2231" s="27"/>
      <c r="K2231" s="12"/>
      <c r="L2231" s="11"/>
      <c r="M2231" s="13"/>
      <c r="N2231" s="69"/>
      <c r="O2231" s="18" t="str">
        <f t="shared" ca="1" si="170"/>
        <v/>
      </c>
      <c r="P2231" s="80"/>
      <c r="Q2231" s="80"/>
      <c r="R2231" s="80"/>
      <c r="S2231" s="80"/>
    </row>
    <row r="2232" spans="1:19">
      <c r="A2232" s="7">
        <v>2275</v>
      </c>
      <c r="B2232" s="12"/>
      <c r="C2232" s="12"/>
      <c r="D2232" s="7" t="str">
        <f t="shared" si="169"/>
        <v/>
      </c>
      <c r="E2232" s="12"/>
      <c r="F2232" s="19" t="str">
        <f t="shared" si="172"/>
        <v/>
      </c>
      <c r="G2232" s="11"/>
      <c r="H2232" s="7" t="str">
        <f t="shared" si="171"/>
        <v>空</v>
      </c>
      <c r="I2232" s="24"/>
      <c r="J2232" s="27"/>
      <c r="K2232" s="12"/>
      <c r="L2232" s="11"/>
      <c r="M2232" s="13"/>
      <c r="N2232" s="69"/>
      <c r="O2232" s="18" t="str">
        <f t="shared" ca="1" si="170"/>
        <v/>
      </c>
      <c r="P2232" s="80"/>
      <c r="Q2232" s="80"/>
      <c r="R2232" s="80"/>
      <c r="S2232" s="80"/>
    </row>
    <row r="2233" spans="1:19">
      <c r="A2233" s="7">
        <v>2276</v>
      </c>
      <c r="B2233" s="12"/>
      <c r="C2233" s="12"/>
      <c r="D2233" s="7" t="str">
        <f t="shared" si="169"/>
        <v/>
      </c>
      <c r="E2233" s="12"/>
      <c r="F2233" s="19" t="str">
        <f t="shared" si="172"/>
        <v/>
      </c>
      <c r="G2233" s="11"/>
      <c r="H2233" s="7" t="str">
        <f t="shared" si="171"/>
        <v>空</v>
      </c>
      <c r="I2233" s="24"/>
      <c r="J2233" s="27"/>
      <c r="K2233" s="12"/>
      <c r="L2233" s="11"/>
      <c r="M2233" s="13"/>
      <c r="N2233" s="69"/>
      <c r="O2233" s="18" t="str">
        <f t="shared" ca="1" si="170"/>
        <v/>
      </c>
      <c r="P2233" s="80"/>
      <c r="Q2233" s="80"/>
      <c r="R2233" s="80"/>
      <c r="S2233" s="80"/>
    </row>
    <row r="2234" spans="1:19">
      <c r="A2234" s="7">
        <v>2277</v>
      </c>
      <c r="B2234" s="12"/>
      <c r="C2234" s="12"/>
      <c r="D2234" s="7" t="str">
        <f t="shared" si="169"/>
        <v/>
      </c>
      <c r="E2234" s="12"/>
      <c r="F2234" s="19" t="str">
        <f t="shared" si="172"/>
        <v/>
      </c>
      <c r="G2234" s="11"/>
      <c r="H2234" s="7" t="str">
        <f t="shared" si="171"/>
        <v>空</v>
      </c>
      <c r="I2234" s="24"/>
      <c r="J2234" s="27"/>
      <c r="K2234" s="12"/>
      <c r="L2234" s="11"/>
      <c r="M2234" s="13"/>
      <c r="N2234" s="69"/>
      <c r="O2234" s="18" t="str">
        <f t="shared" ca="1" si="170"/>
        <v/>
      </c>
      <c r="P2234" s="80"/>
      <c r="Q2234" s="80"/>
      <c r="R2234" s="80"/>
      <c r="S2234" s="80"/>
    </row>
    <row r="2235" spans="1:19">
      <c r="A2235" s="7">
        <v>2278</v>
      </c>
      <c r="B2235" s="12"/>
      <c r="C2235" s="12"/>
      <c r="D2235" s="7" t="str">
        <f t="shared" si="169"/>
        <v/>
      </c>
      <c r="E2235" s="12"/>
      <c r="F2235" s="19" t="str">
        <f t="shared" si="172"/>
        <v/>
      </c>
      <c r="G2235" s="11"/>
      <c r="H2235" s="7" t="str">
        <f t="shared" si="171"/>
        <v>空</v>
      </c>
      <c r="I2235" s="24"/>
      <c r="J2235" s="27"/>
      <c r="K2235" s="12"/>
      <c r="L2235" s="11"/>
      <c r="M2235" s="13"/>
      <c r="N2235" s="69"/>
      <c r="O2235" s="18" t="str">
        <f t="shared" ca="1" si="170"/>
        <v/>
      </c>
      <c r="P2235" s="80"/>
      <c r="Q2235" s="80"/>
      <c r="R2235" s="80"/>
      <c r="S2235" s="80"/>
    </row>
    <row r="2236" spans="1:19">
      <c r="A2236" s="7">
        <v>2279</v>
      </c>
      <c r="B2236" s="12"/>
      <c r="C2236" s="12"/>
      <c r="D2236" s="7" t="str">
        <f t="shared" si="169"/>
        <v/>
      </c>
      <c r="E2236" s="12"/>
      <c r="F2236" s="19" t="str">
        <f t="shared" si="172"/>
        <v/>
      </c>
      <c r="G2236" s="11"/>
      <c r="H2236" s="7" t="str">
        <f t="shared" si="171"/>
        <v>空</v>
      </c>
      <c r="I2236" s="24"/>
      <c r="J2236" s="27"/>
      <c r="K2236" s="12"/>
      <c r="L2236" s="11"/>
      <c r="M2236" s="13"/>
      <c r="N2236" s="69"/>
      <c r="O2236" s="18" t="str">
        <f t="shared" ca="1" si="170"/>
        <v/>
      </c>
      <c r="P2236" s="80"/>
      <c r="Q2236" s="80"/>
      <c r="R2236" s="80"/>
      <c r="S2236" s="80"/>
    </row>
    <row r="2237" spans="1:19">
      <c r="A2237" s="7">
        <v>2280</v>
      </c>
      <c r="B2237" s="12"/>
      <c r="C2237" s="12"/>
      <c r="D2237" s="7" t="str">
        <f t="shared" si="169"/>
        <v/>
      </c>
      <c r="E2237" s="12"/>
      <c r="F2237" s="19" t="str">
        <f t="shared" si="172"/>
        <v/>
      </c>
      <c r="G2237" s="11"/>
      <c r="H2237" s="7" t="str">
        <f t="shared" si="171"/>
        <v>空</v>
      </c>
      <c r="I2237" s="24"/>
      <c r="J2237" s="27"/>
      <c r="K2237" s="12"/>
      <c r="L2237" s="11"/>
      <c r="M2237" s="13"/>
      <c r="N2237" s="69"/>
      <c r="O2237" s="18" t="str">
        <f t="shared" ca="1" si="170"/>
        <v/>
      </c>
      <c r="P2237" s="80"/>
      <c r="Q2237" s="80"/>
      <c r="R2237" s="80"/>
      <c r="S2237" s="80"/>
    </row>
    <row r="2238" spans="1:19">
      <c r="A2238" s="7">
        <v>2281</v>
      </c>
      <c r="B2238" s="12"/>
      <c r="C2238" s="12"/>
      <c r="D2238" s="7" t="str">
        <f t="shared" si="169"/>
        <v/>
      </c>
      <c r="E2238" s="12"/>
      <c r="F2238" s="19" t="str">
        <f t="shared" si="172"/>
        <v/>
      </c>
      <c r="G2238" s="11"/>
      <c r="H2238" s="7" t="str">
        <f t="shared" si="171"/>
        <v>空</v>
      </c>
      <c r="I2238" s="24"/>
      <c r="J2238" s="27"/>
      <c r="K2238" s="12"/>
      <c r="L2238" s="11"/>
      <c r="M2238" s="13"/>
      <c r="N2238" s="69"/>
      <c r="O2238" s="18" t="str">
        <f t="shared" ca="1" si="170"/>
        <v/>
      </c>
      <c r="P2238" s="80"/>
      <c r="Q2238" s="80"/>
      <c r="R2238" s="80"/>
      <c r="S2238" s="80"/>
    </row>
    <row r="2239" spans="1:19">
      <c r="A2239" s="7">
        <v>2282</v>
      </c>
      <c r="B2239" s="12"/>
      <c r="C2239" s="12"/>
      <c r="D2239" s="7" t="str">
        <f t="shared" ref="D2239:D2302" si="173">IF(B2239="","","长荣箱")</f>
        <v/>
      </c>
      <c r="E2239" s="12"/>
      <c r="F2239" s="19" t="str">
        <f t="shared" si="172"/>
        <v/>
      </c>
      <c r="G2239" s="11"/>
      <c r="H2239" s="7" t="str">
        <f t="shared" si="171"/>
        <v>空</v>
      </c>
      <c r="I2239" s="24"/>
      <c r="J2239" s="27"/>
      <c r="K2239" s="12"/>
      <c r="L2239" s="11"/>
      <c r="M2239" s="13"/>
      <c r="N2239" s="69"/>
      <c r="O2239" s="18" t="str">
        <f t="shared" ca="1" si="170"/>
        <v/>
      </c>
      <c r="P2239" s="80"/>
      <c r="Q2239" s="80"/>
      <c r="R2239" s="80"/>
      <c r="S2239" s="80"/>
    </row>
    <row r="2240" spans="1:19">
      <c r="A2240" s="7">
        <v>2283</v>
      </c>
      <c r="B2240" s="12"/>
      <c r="C2240" s="12"/>
      <c r="D2240" s="7" t="str">
        <f t="shared" si="173"/>
        <v/>
      </c>
      <c r="E2240" s="12"/>
      <c r="F2240" s="19" t="str">
        <f t="shared" si="172"/>
        <v/>
      </c>
      <c r="G2240" s="11"/>
      <c r="H2240" s="7" t="str">
        <f t="shared" si="171"/>
        <v>空</v>
      </c>
      <c r="I2240" s="24"/>
      <c r="J2240" s="27"/>
      <c r="K2240" s="12"/>
      <c r="L2240" s="11"/>
      <c r="M2240" s="13"/>
      <c r="N2240" s="69"/>
      <c r="O2240" s="18" t="str">
        <f t="shared" ca="1" si="170"/>
        <v/>
      </c>
      <c r="P2240" s="80"/>
      <c r="Q2240" s="80"/>
      <c r="R2240" s="80"/>
      <c r="S2240" s="80"/>
    </row>
    <row r="2241" spans="1:19">
      <c r="A2241" s="7">
        <v>2284</v>
      </c>
      <c r="B2241" s="12"/>
      <c r="C2241" s="12"/>
      <c r="D2241" s="7" t="str">
        <f t="shared" si="173"/>
        <v/>
      </c>
      <c r="E2241" s="12"/>
      <c r="F2241" s="19" t="str">
        <f t="shared" si="172"/>
        <v/>
      </c>
      <c r="G2241" s="11"/>
      <c r="H2241" s="7" t="str">
        <f t="shared" si="171"/>
        <v>空</v>
      </c>
      <c r="I2241" s="24"/>
      <c r="J2241" s="27"/>
      <c r="K2241" s="12"/>
      <c r="L2241" s="11"/>
      <c r="M2241" s="13"/>
      <c r="N2241" s="69"/>
      <c r="O2241" s="18" t="str">
        <f t="shared" ca="1" si="170"/>
        <v/>
      </c>
      <c r="P2241" s="80"/>
      <c r="Q2241" s="80"/>
      <c r="R2241" s="80"/>
      <c r="S2241" s="80"/>
    </row>
    <row r="2242" spans="1:19">
      <c r="A2242" s="7">
        <v>2285</v>
      </c>
      <c r="B2242" s="12"/>
      <c r="C2242" s="12"/>
      <c r="D2242" s="7" t="str">
        <f t="shared" si="173"/>
        <v/>
      </c>
      <c r="E2242" s="12"/>
      <c r="F2242" s="19" t="str">
        <f t="shared" si="172"/>
        <v/>
      </c>
      <c r="G2242" s="11"/>
      <c r="H2242" s="7" t="str">
        <f t="shared" si="171"/>
        <v>空</v>
      </c>
      <c r="I2242" s="24"/>
      <c r="J2242" s="27"/>
      <c r="K2242" s="12"/>
      <c r="L2242" s="11"/>
      <c r="M2242" s="13"/>
      <c r="N2242" s="69"/>
      <c r="O2242" s="18" t="str">
        <f t="shared" ca="1" si="170"/>
        <v/>
      </c>
      <c r="P2242" s="80"/>
      <c r="Q2242" s="80"/>
      <c r="R2242" s="80"/>
      <c r="S2242" s="80"/>
    </row>
    <row r="2243" spans="1:19">
      <c r="A2243" s="7">
        <v>2286</v>
      </c>
      <c r="B2243" s="12"/>
      <c r="C2243" s="12"/>
      <c r="D2243" s="7" t="str">
        <f t="shared" si="173"/>
        <v/>
      </c>
      <c r="E2243" s="12"/>
      <c r="F2243" s="19" t="str">
        <f t="shared" si="172"/>
        <v/>
      </c>
      <c r="G2243" s="11"/>
      <c r="H2243" s="7" t="str">
        <f t="shared" si="171"/>
        <v>空</v>
      </c>
      <c r="I2243" s="24"/>
      <c r="J2243" s="27"/>
      <c r="K2243" s="12"/>
      <c r="L2243" s="11"/>
      <c r="M2243" s="13"/>
      <c r="N2243" s="69"/>
      <c r="O2243" s="18" t="str">
        <f t="shared" ca="1" si="170"/>
        <v/>
      </c>
      <c r="P2243" s="80"/>
      <c r="Q2243" s="80"/>
      <c r="R2243" s="80"/>
      <c r="S2243" s="80"/>
    </row>
    <row r="2244" spans="1:19">
      <c r="A2244" s="7">
        <v>2287</v>
      </c>
      <c r="B2244" s="12"/>
      <c r="C2244" s="12"/>
      <c r="D2244" s="7" t="str">
        <f t="shared" si="173"/>
        <v/>
      </c>
      <c r="E2244" s="12"/>
      <c r="F2244" s="19" t="str">
        <f t="shared" si="172"/>
        <v/>
      </c>
      <c r="G2244" s="11"/>
      <c r="H2244" s="7" t="str">
        <f t="shared" si="171"/>
        <v>空</v>
      </c>
      <c r="I2244" s="24"/>
      <c r="J2244" s="27"/>
      <c r="K2244" s="12"/>
      <c r="L2244" s="11"/>
      <c r="M2244" s="13"/>
      <c r="N2244" s="69"/>
      <c r="O2244" s="18" t="str">
        <f t="shared" ca="1" si="170"/>
        <v/>
      </c>
      <c r="P2244" s="80"/>
      <c r="Q2244" s="80"/>
      <c r="R2244" s="80"/>
      <c r="S2244" s="80"/>
    </row>
    <row r="2245" spans="1:19">
      <c r="A2245" s="7">
        <v>2288</v>
      </c>
      <c r="B2245" s="12"/>
      <c r="C2245" s="12"/>
      <c r="D2245" s="7" t="str">
        <f t="shared" si="173"/>
        <v/>
      </c>
      <c r="E2245" s="12"/>
      <c r="F2245" s="19" t="str">
        <f t="shared" si="172"/>
        <v/>
      </c>
      <c r="G2245" s="11"/>
      <c r="H2245" s="7" t="str">
        <f t="shared" si="171"/>
        <v>空</v>
      </c>
      <c r="I2245" s="24"/>
      <c r="J2245" s="27"/>
      <c r="K2245" s="12"/>
      <c r="L2245" s="11"/>
      <c r="M2245" s="13"/>
      <c r="N2245" s="69"/>
      <c r="O2245" s="18" t="str">
        <f t="shared" ca="1" si="170"/>
        <v/>
      </c>
      <c r="P2245" s="80"/>
      <c r="Q2245" s="80"/>
      <c r="R2245" s="80"/>
      <c r="S2245" s="80"/>
    </row>
    <row r="2246" spans="1:19">
      <c r="A2246" s="7">
        <v>2289</v>
      </c>
      <c r="B2246" s="12"/>
      <c r="C2246" s="12"/>
      <c r="D2246" s="7" t="str">
        <f t="shared" si="173"/>
        <v/>
      </c>
      <c r="E2246" s="12"/>
      <c r="F2246" s="19" t="str">
        <f t="shared" si="172"/>
        <v/>
      </c>
      <c r="G2246" s="11"/>
      <c r="H2246" s="7" t="str">
        <f t="shared" si="171"/>
        <v>空</v>
      </c>
      <c r="I2246" s="24"/>
      <c r="J2246" s="27"/>
      <c r="K2246" s="12"/>
      <c r="L2246" s="11"/>
      <c r="M2246" s="13"/>
      <c r="N2246" s="69"/>
      <c r="O2246" s="18" t="str">
        <f t="shared" ca="1" si="170"/>
        <v/>
      </c>
      <c r="P2246" s="80"/>
      <c r="Q2246" s="80"/>
      <c r="R2246" s="80"/>
      <c r="S2246" s="80"/>
    </row>
    <row r="2247" spans="1:19">
      <c r="A2247" s="7">
        <v>2290</v>
      </c>
      <c r="B2247" s="12"/>
      <c r="C2247" s="12"/>
      <c r="D2247" s="7" t="str">
        <f t="shared" si="173"/>
        <v/>
      </c>
      <c r="E2247" s="12"/>
      <c r="F2247" s="19" t="str">
        <f t="shared" si="172"/>
        <v/>
      </c>
      <c r="G2247" s="11"/>
      <c r="H2247" s="7" t="str">
        <f t="shared" si="171"/>
        <v>空</v>
      </c>
      <c r="I2247" s="24"/>
      <c r="J2247" s="27"/>
      <c r="K2247" s="12"/>
      <c r="L2247" s="11"/>
      <c r="M2247" s="13"/>
      <c r="N2247" s="69"/>
      <c r="O2247" s="18" t="str">
        <f t="shared" ca="1" si="170"/>
        <v/>
      </c>
      <c r="P2247" s="80"/>
      <c r="Q2247" s="80"/>
      <c r="R2247" s="80"/>
      <c r="S2247" s="80"/>
    </row>
    <row r="2248" spans="1:19">
      <c r="A2248" s="7">
        <v>2291</v>
      </c>
      <c r="B2248" s="12"/>
      <c r="C2248" s="12"/>
      <c r="D2248" s="7" t="str">
        <f t="shared" si="173"/>
        <v/>
      </c>
      <c r="E2248" s="12"/>
      <c r="F2248" s="19" t="str">
        <f t="shared" si="172"/>
        <v/>
      </c>
      <c r="G2248" s="11"/>
      <c r="H2248" s="7" t="str">
        <f t="shared" si="171"/>
        <v>空</v>
      </c>
      <c r="I2248" s="24"/>
      <c r="J2248" s="27"/>
      <c r="K2248" s="12"/>
      <c r="L2248" s="11"/>
      <c r="M2248" s="13"/>
      <c r="N2248" s="69"/>
      <c r="O2248" s="18" t="str">
        <f t="shared" ca="1" si="170"/>
        <v/>
      </c>
      <c r="P2248" s="80"/>
      <c r="Q2248" s="80"/>
      <c r="R2248" s="80"/>
      <c r="S2248" s="80"/>
    </row>
    <row r="2249" spans="1:19">
      <c r="A2249" s="7">
        <v>2292</v>
      </c>
      <c r="B2249" s="12"/>
      <c r="C2249" s="12"/>
      <c r="D2249" s="7" t="str">
        <f t="shared" si="173"/>
        <v/>
      </c>
      <c r="E2249" s="12"/>
      <c r="F2249" s="19" t="str">
        <f t="shared" si="172"/>
        <v/>
      </c>
      <c r="G2249" s="11"/>
      <c r="H2249" s="7" t="str">
        <f t="shared" si="171"/>
        <v>空</v>
      </c>
      <c r="I2249" s="24"/>
      <c r="J2249" s="27"/>
      <c r="K2249" s="12"/>
      <c r="L2249" s="11"/>
      <c r="M2249" s="13"/>
      <c r="N2249" s="69"/>
      <c r="O2249" s="18" t="str">
        <f t="shared" ca="1" si="170"/>
        <v/>
      </c>
      <c r="P2249" s="80"/>
      <c r="Q2249" s="80"/>
      <c r="R2249" s="80"/>
      <c r="S2249" s="80"/>
    </row>
    <row r="2250" spans="1:19">
      <c r="A2250" s="7">
        <v>2293</v>
      </c>
      <c r="B2250" s="12"/>
      <c r="C2250" s="12"/>
      <c r="D2250" s="7" t="str">
        <f t="shared" si="173"/>
        <v/>
      </c>
      <c r="E2250" s="12"/>
      <c r="F2250" s="19" t="str">
        <f t="shared" si="172"/>
        <v/>
      </c>
      <c r="G2250" s="11"/>
      <c r="H2250" s="7" t="str">
        <f t="shared" si="171"/>
        <v>空</v>
      </c>
      <c r="I2250" s="24"/>
      <c r="J2250" s="27"/>
      <c r="K2250" s="12"/>
      <c r="L2250" s="11"/>
      <c r="M2250" s="13"/>
      <c r="N2250" s="69"/>
      <c r="O2250" s="18" t="str">
        <f t="shared" ca="1" si="170"/>
        <v/>
      </c>
      <c r="P2250" s="80"/>
      <c r="Q2250" s="80"/>
      <c r="R2250" s="80"/>
      <c r="S2250" s="80"/>
    </row>
    <row r="2251" spans="1:19">
      <c r="A2251" s="7">
        <v>2294</v>
      </c>
      <c r="B2251" s="12"/>
      <c r="C2251" s="12"/>
      <c r="D2251" s="7" t="str">
        <f t="shared" si="173"/>
        <v/>
      </c>
      <c r="E2251" s="12"/>
      <c r="F2251" s="19" t="str">
        <f t="shared" si="172"/>
        <v/>
      </c>
      <c r="G2251" s="11"/>
      <c r="H2251" s="7" t="str">
        <f t="shared" si="171"/>
        <v>空</v>
      </c>
      <c r="I2251" s="24"/>
      <c r="J2251" s="27"/>
      <c r="K2251" s="12"/>
      <c r="L2251" s="11"/>
      <c r="M2251" s="13"/>
      <c r="N2251" s="69"/>
      <c r="O2251" s="18" t="str">
        <f t="shared" ca="1" si="170"/>
        <v/>
      </c>
      <c r="P2251" s="80"/>
      <c r="Q2251" s="80"/>
      <c r="R2251" s="80"/>
      <c r="S2251" s="80"/>
    </row>
    <row r="2252" spans="1:19">
      <c r="A2252" s="7">
        <v>2295</v>
      </c>
      <c r="B2252" s="12"/>
      <c r="C2252" s="12"/>
      <c r="D2252" s="7" t="str">
        <f t="shared" si="173"/>
        <v/>
      </c>
      <c r="E2252" s="12"/>
      <c r="F2252" s="19" t="str">
        <f t="shared" si="172"/>
        <v/>
      </c>
      <c r="G2252" s="11"/>
      <c r="H2252" s="7" t="str">
        <f t="shared" si="171"/>
        <v>空</v>
      </c>
      <c r="I2252" s="24"/>
      <c r="J2252" s="27"/>
      <c r="K2252" s="12"/>
      <c r="L2252" s="11"/>
      <c r="M2252" s="13"/>
      <c r="N2252" s="69"/>
      <c r="O2252" s="18" t="str">
        <f t="shared" ca="1" si="170"/>
        <v/>
      </c>
      <c r="P2252" s="80"/>
      <c r="Q2252" s="80"/>
      <c r="R2252" s="80"/>
      <c r="S2252" s="80"/>
    </row>
    <row r="2253" spans="1:19">
      <c r="A2253" s="7">
        <v>2296</v>
      </c>
      <c r="B2253" s="12"/>
      <c r="C2253" s="12"/>
      <c r="D2253" s="7" t="str">
        <f t="shared" si="173"/>
        <v/>
      </c>
      <c r="E2253" s="12"/>
      <c r="F2253" s="19" t="str">
        <f t="shared" si="172"/>
        <v/>
      </c>
      <c r="G2253" s="11"/>
      <c r="H2253" s="7" t="str">
        <f t="shared" si="171"/>
        <v>空</v>
      </c>
      <c r="I2253" s="24"/>
      <c r="J2253" s="27"/>
      <c r="K2253" s="12"/>
      <c r="L2253" s="11"/>
      <c r="M2253" s="13"/>
      <c r="N2253" s="69"/>
      <c r="O2253" s="18" t="str">
        <f t="shared" ca="1" si="170"/>
        <v/>
      </c>
      <c r="P2253" s="80"/>
      <c r="Q2253" s="80"/>
      <c r="R2253" s="80"/>
      <c r="S2253" s="80"/>
    </row>
    <row r="2254" spans="1:19">
      <c r="A2254" s="7">
        <v>2297</v>
      </c>
      <c r="B2254" s="12"/>
      <c r="C2254" s="12"/>
      <c r="D2254" s="7" t="str">
        <f t="shared" si="173"/>
        <v/>
      </c>
      <c r="E2254" s="12"/>
      <c r="F2254" s="19" t="str">
        <f t="shared" si="172"/>
        <v/>
      </c>
      <c r="G2254" s="11"/>
      <c r="H2254" s="7" t="str">
        <f t="shared" si="171"/>
        <v>空</v>
      </c>
      <c r="I2254" s="24"/>
      <c r="J2254" s="27"/>
      <c r="K2254" s="12"/>
      <c r="L2254" s="11"/>
      <c r="M2254" s="13"/>
      <c r="N2254" s="69"/>
      <c r="O2254" s="18" t="str">
        <f t="shared" ca="1" si="170"/>
        <v/>
      </c>
      <c r="P2254" s="80"/>
      <c r="Q2254" s="80"/>
      <c r="R2254" s="80"/>
      <c r="S2254" s="80"/>
    </row>
    <row r="2255" spans="1:19">
      <c r="A2255" s="7">
        <v>2298</v>
      </c>
      <c r="B2255" s="12"/>
      <c r="C2255" s="12"/>
      <c r="D2255" s="7" t="str">
        <f t="shared" si="173"/>
        <v/>
      </c>
      <c r="E2255" s="12"/>
      <c r="F2255" s="19" t="str">
        <f t="shared" si="172"/>
        <v/>
      </c>
      <c r="G2255" s="11"/>
      <c r="H2255" s="7" t="str">
        <f t="shared" si="171"/>
        <v>空</v>
      </c>
      <c r="I2255" s="24"/>
      <c r="J2255" s="27"/>
      <c r="K2255" s="12"/>
      <c r="L2255" s="11"/>
      <c r="M2255" s="13"/>
      <c r="N2255" s="69"/>
      <c r="O2255" s="18" t="str">
        <f t="shared" ca="1" si="170"/>
        <v/>
      </c>
      <c r="P2255" s="80"/>
      <c r="Q2255" s="80"/>
      <c r="R2255" s="80"/>
      <c r="S2255" s="80"/>
    </row>
    <row r="2256" spans="1:19">
      <c r="A2256" s="7">
        <v>2299</v>
      </c>
      <c r="B2256" s="12"/>
      <c r="C2256" s="12"/>
      <c r="D2256" s="7" t="str">
        <f t="shared" si="173"/>
        <v/>
      </c>
      <c r="E2256" s="12"/>
      <c r="F2256" s="19" t="str">
        <f t="shared" si="172"/>
        <v/>
      </c>
      <c r="G2256" s="11"/>
      <c r="H2256" s="7" t="str">
        <f t="shared" si="171"/>
        <v>空</v>
      </c>
      <c r="I2256" s="24"/>
      <c r="J2256" s="27"/>
      <c r="K2256" s="12"/>
      <c r="L2256" s="11"/>
      <c r="M2256" s="13"/>
      <c r="N2256" s="69"/>
      <c r="O2256" s="18" t="str">
        <f t="shared" ca="1" si="170"/>
        <v/>
      </c>
      <c r="P2256" s="80"/>
      <c r="Q2256" s="80"/>
      <c r="R2256" s="80"/>
      <c r="S2256" s="80"/>
    </row>
    <row r="2257" spans="1:19">
      <c r="A2257" s="7">
        <v>2300</v>
      </c>
      <c r="B2257" s="12"/>
      <c r="C2257" s="12"/>
      <c r="D2257" s="7" t="str">
        <f t="shared" si="173"/>
        <v/>
      </c>
      <c r="E2257" s="12"/>
      <c r="F2257" s="19" t="str">
        <f t="shared" si="172"/>
        <v/>
      </c>
      <c r="G2257" s="11"/>
      <c r="H2257" s="7" t="str">
        <f t="shared" si="171"/>
        <v>空</v>
      </c>
      <c r="I2257" s="24"/>
      <c r="J2257" s="27"/>
      <c r="K2257" s="12"/>
      <c r="L2257" s="11"/>
      <c r="M2257" s="13"/>
      <c r="N2257" s="69"/>
      <c r="O2257" s="18" t="str">
        <f t="shared" ca="1" si="170"/>
        <v/>
      </c>
      <c r="P2257" s="80"/>
      <c r="Q2257" s="80"/>
      <c r="R2257" s="80"/>
      <c r="S2257" s="80"/>
    </row>
    <row r="2258" spans="1:19">
      <c r="A2258" s="7">
        <v>2301</v>
      </c>
      <c r="B2258" s="12"/>
      <c r="C2258" s="12"/>
      <c r="D2258" s="7" t="str">
        <f t="shared" si="173"/>
        <v/>
      </c>
      <c r="E2258" s="12"/>
      <c r="F2258" s="19" t="str">
        <f t="shared" si="172"/>
        <v/>
      </c>
      <c r="G2258" s="11"/>
      <c r="H2258" s="7" t="str">
        <f t="shared" si="171"/>
        <v>空</v>
      </c>
      <c r="I2258" s="24"/>
      <c r="J2258" s="27"/>
      <c r="K2258" s="12"/>
      <c r="L2258" s="11"/>
      <c r="M2258" s="13"/>
      <c r="N2258" s="69"/>
      <c r="O2258" s="18" t="str">
        <f t="shared" ca="1" si="170"/>
        <v/>
      </c>
      <c r="P2258" s="80"/>
      <c r="Q2258" s="80"/>
      <c r="R2258" s="80"/>
      <c r="S2258" s="80"/>
    </row>
    <row r="2259" spans="1:19">
      <c r="A2259" s="7">
        <v>2302</v>
      </c>
      <c r="B2259" s="12"/>
      <c r="C2259" s="12"/>
      <c r="D2259" s="7" t="str">
        <f t="shared" si="173"/>
        <v/>
      </c>
      <c r="E2259" s="12"/>
      <c r="F2259" s="19" t="str">
        <f t="shared" si="172"/>
        <v/>
      </c>
      <c r="G2259" s="11"/>
      <c r="H2259" s="7" t="str">
        <f t="shared" si="171"/>
        <v>空</v>
      </c>
      <c r="I2259" s="24"/>
      <c r="J2259" s="27"/>
      <c r="K2259" s="12"/>
      <c r="L2259" s="11"/>
      <c r="M2259" s="13"/>
      <c r="N2259" s="69"/>
      <c r="O2259" s="18" t="str">
        <f t="shared" ca="1" si="170"/>
        <v/>
      </c>
      <c r="P2259" s="80"/>
      <c r="Q2259" s="80"/>
      <c r="R2259" s="80"/>
      <c r="S2259" s="80"/>
    </row>
    <row r="2260" spans="1:19">
      <c r="A2260" s="7">
        <v>2303</v>
      </c>
      <c r="B2260" s="12"/>
      <c r="C2260" s="12"/>
      <c r="D2260" s="7" t="str">
        <f t="shared" si="173"/>
        <v/>
      </c>
      <c r="E2260" s="12"/>
      <c r="F2260" s="19" t="str">
        <f t="shared" si="172"/>
        <v/>
      </c>
      <c r="G2260" s="11"/>
      <c r="H2260" s="7" t="str">
        <f t="shared" si="171"/>
        <v>空</v>
      </c>
      <c r="I2260" s="24"/>
      <c r="J2260" s="27"/>
      <c r="K2260" s="12"/>
      <c r="L2260" s="11"/>
      <c r="M2260" s="13"/>
      <c r="N2260" s="69"/>
      <c r="O2260" s="18" t="str">
        <f t="shared" ca="1" si="170"/>
        <v/>
      </c>
      <c r="P2260" s="80"/>
      <c r="Q2260" s="80"/>
      <c r="R2260" s="80"/>
      <c r="S2260" s="80"/>
    </row>
    <row r="2261" spans="1:19">
      <c r="A2261" s="7">
        <v>2304</v>
      </c>
      <c r="B2261" s="12"/>
      <c r="C2261" s="12"/>
      <c r="D2261" s="7" t="str">
        <f t="shared" si="173"/>
        <v/>
      </c>
      <c r="E2261" s="12"/>
      <c r="F2261" s="19" t="str">
        <f t="shared" si="172"/>
        <v/>
      </c>
      <c r="G2261" s="11"/>
      <c r="H2261" s="7" t="str">
        <f t="shared" si="171"/>
        <v>空</v>
      </c>
      <c r="I2261" s="24"/>
      <c r="J2261" s="27"/>
      <c r="K2261" s="12"/>
      <c r="L2261" s="11"/>
      <c r="M2261" s="13"/>
      <c r="N2261" s="69"/>
      <c r="O2261" s="18" t="str">
        <f t="shared" ca="1" si="170"/>
        <v/>
      </c>
      <c r="P2261" s="80"/>
      <c r="Q2261" s="80"/>
      <c r="R2261" s="80"/>
      <c r="S2261" s="80"/>
    </row>
    <row r="2262" spans="1:19">
      <c r="A2262" s="7">
        <v>2305</v>
      </c>
      <c r="B2262" s="12"/>
      <c r="C2262" s="12"/>
      <c r="D2262" s="7" t="str">
        <f t="shared" si="173"/>
        <v/>
      </c>
      <c r="E2262" s="12"/>
      <c r="F2262" s="19" t="str">
        <f t="shared" si="172"/>
        <v/>
      </c>
      <c r="G2262" s="11"/>
      <c r="H2262" s="7" t="str">
        <f t="shared" si="171"/>
        <v>空</v>
      </c>
      <c r="I2262" s="24"/>
      <c r="J2262" s="27"/>
      <c r="K2262" s="12"/>
      <c r="L2262" s="11"/>
      <c r="M2262" s="13"/>
      <c r="N2262" s="69"/>
      <c r="O2262" s="18" t="str">
        <f t="shared" ca="1" si="170"/>
        <v/>
      </c>
      <c r="P2262" s="80"/>
      <c r="Q2262" s="80"/>
      <c r="R2262" s="80"/>
      <c r="S2262" s="80"/>
    </row>
    <row r="2263" spans="1:19">
      <c r="A2263" s="7">
        <v>2306</v>
      </c>
      <c r="B2263" s="12"/>
      <c r="C2263" s="12"/>
      <c r="D2263" s="7" t="str">
        <f t="shared" si="173"/>
        <v/>
      </c>
      <c r="E2263" s="12"/>
      <c r="F2263" s="19" t="str">
        <f t="shared" si="172"/>
        <v/>
      </c>
      <c r="G2263" s="11"/>
      <c r="H2263" s="7" t="str">
        <f t="shared" si="171"/>
        <v>空</v>
      </c>
      <c r="I2263" s="24"/>
      <c r="J2263" s="27"/>
      <c r="K2263" s="12"/>
      <c r="L2263" s="11"/>
      <c r="M2263" s="13"/>
      <c r="N2263" s="69"/>
      <c r="O2263" s="18" t="str">
        <f t="shared" ca="1" si="170"/>
        <v/>
      </c>
      <c r="P2263" s="80"/>
      <c r="Q2263" s="80"/>
      <c r="R2263" s="80"/>
      <c r="S2263" s="80"/>
    </row>
    <row r="2264" spans="1:19">
      <c r="A2264" s="7">
        <v>2307</v>
      </c>
      <c r="B2264" s="12"/>
      <c r="C2264" s="12"/>
      <c r="D2264" s="7" t="str">
        <f t="shared" si="173"/>
        <v/>
      </c>
      <c r="E2264" s="12"/>
      <c r="F2264" s="19" t="str">
        <f t="shared" si="172"/>
        <v/>
      </c>
      <c r="G2264" s="11"/>
      <c r="H2264" s="7" t="str">
        <f t="shared" si="171"/>
        <v>空</v>
      </c>
      <c r="I2264" s="24"/>
      <c r="J2264" s="27"/>
      <c r="K2264" s="12"/>
      <c r="L2264" s="11"/>
      <c r="M2264" s="13"/>
      <c r="N2264" s="69"/>
      <c r="O2264" s="18" t="str">
        <f t="shared" ca="1" si="170"/>
        <v/>
      </c>
      <c r="P2264" s="80"/>
      <c r="Q2264" s="80"/>
      <c r="R2264" s="80"/>
      <c r="S2264" s="80"/>
    </row>
    <row r="2265" spans="1:19">
      <c r="A2265" s="7">
        <v>2308</v>
      </c>
      <c r="B2265" s="12"/>
      <c r="C2265" s="12"/>
      <c r="D2265" s="7" t="str">
        <f t="shared" si="173"/>
        <v/>
      </c>
      <c r="E2265" s="12"/>
      <c r="F2265" s="19" t="str">
        <f t="shared" si="172"/>
        <v/>
      </c>
      <c r="G2265" s="11"/>
      <c r="H2265" s="7" t="str">
        <f t="shared" si="171"/>
        <v>空</v>
      </c>
      <c r="I2265" s="24"/>
      <c r="J2265" s="27"/>
      <c r="K2265" s="12"/>
      <c r="L2265" s="11"/>
      <c r="M2265" s="13"/>
      <c r="N2265" s="69"/>
      <c r="O2265" s="18" t="str">
        <f t="shared" ca="1" si="170"/>
        <v/>
      </c>
      <c r="P2265" s="80"/>
      <c r="Q2265" s="80"/>
      <c r="R2265" s="80"/>
      <c r="S2265" s="80"/>
    </row>
    <row r="2266" spans="1:19">
      <c r="A2266" s="7">
        <v>2309</v>
      </c>
      <c r="B2266" s="12"/>
      <c r="C2266" s="12"/>
      <c r="D2266" s="7" t="str">
        <f t="shared" si="173"/>
        <v/>
      </c>
      <c r="E2266" s="12"/>
      <c r="F2266" s="19" t="str">
        <f t="shared" si="172"/>
        <v/>
      </c>
      <c r="G2266" s="11"/>
      <c r="H2266" s="7" t="str">
        <f t="shared" si="171"/>
        <v>空</v>
      </c>
      <c r="I2266" s="24"/>
      <c r="J2266" s="27"/>
      <c r="K2266" s="12"/>
      <c r="L2266" s="11"/>
      <c r="M2266" s="13"/>
      <c r="N2266" s="69"/>
      <c r="O2266" s="18" t="str">
        <f t="shared" ca="1" si="170"/>
        <v/>
      </c>
      <c r="P2266" s="80"/>
      <c r="Q2266" s="80"/>
      <c r="R2266" s="80"/>
      <c r="S2266" s="80"/>
    </row>
    <row r="2267" spans="1:19">
      <c r="A2267" s="7">
        <v>2310</v>
      </c>
      <c r="B2267" s="12"/>
      <c r="C2267" s="12"/>
      <c r="D2267" s="7" t="str">
        <f t="shared" si="173"/>
        <v/>
      </c>
      <c r="E2267" s="12"/>
      <c r="F2267" s="19" t="str">
        <f t="shared" si="172"/>
        <v/>
      </c>
      <c r="G2267" s="11"/>
      <c r="H2267" s="7" t="str">
        <f t="shared" si="171"/>
        <v>空</v>
      </c>
      <c r="I2267" s="24"/>
      <c r="J2267" s="27"/>
      <c r="K2267" s="12"/>
      <c r="L2267" s="11"/>
      <c r="M2267" s="13"/>
      <c r="N2267" s="69"/>
      <c r="O2267" s="18" t="str">
        <f t="shared" ca="1" si="170"/>
        <v/>
      </c>
      <c r="P2267" s="80"/>
      <c r="Q2267" s="80"/>
      <c r="R2267" s="80"/>
      <c r="S2267" s="80"/>
    </row>
    <row r="2268" spans="1:19">
      <c r="A2268" s="7">
        <v>2311</v>
      </c>
      <c r="B2268" s="12"/>
      <c r="C2268" s="12"/>
      <c r="D2268" s="7" t="str">
        <f t="shared" si="173"/>
        <v/>
      </c>
      <c r="E2268" s="12"/>
      <c r="F2268" s="19" t="str">
        <f t="shared" si="172"/>
        <v/>
      </c>
      <c r="G2268" s="11"/>
      <c r="H2268" s="7" t="str">
        <f t="shared" si="171"/>
        <v>空</v>
      </c>
      <c r="I2268" s="24"/>
      <c r="J2268" s="27"/>
      <c r="K2268" s="12"/>
      <c r="L2268" s="11"/>
      <c r="M2268" s="13"/>
      <c r="N2268" s="69"/>
      <c r="O2268" s="18" t="str">
        <f t="shared" ca="1" si="170"/>
        <v/>
      </c>
      <c r="P2268" s="80"/>
      <c r="Q2268" s="80"/>
      <c r="R2268" s="80"/>
      <c r="S2268" s="80"/>
    </row>
    <row r="2269" spans="1:19">
      <c r="A2269" s="7">
        <v>2312</v>
      </c>
      <c r="B2269" s="12"/>
      <c r="C2269" s="12"/>
      <c r="D2269" s="7" t="str">
        <f t="shared" si="173"/>
        <v/>
      </c>
      <c r="E2269" s="12"/>
      <c r="F2269" s="19" t="str">
        <f t="shared" si="172"/>
        <v/>
      </c>
      <c r="G2269" s="11"/>
      <c r="H2269" s="7" t="str">
        <f t="shared" si="171"/>
        <v>空</v>
      </c>
      <c r="I2269" s="24"/>
      <c r="J2269" s="27"/>
      <c r="K2269" s="12"/>
      <c r="L2269" s="11"/>
      <c r="M2269" s="13"/>
      <c r="N2269" s="69"/>
      <c r="O2269" s="18" t="str">
        <f t="shared" ca="1" si="170"/>
        <v/>
      </c>
      <c r="P2269" s="80"/>
      <c r="Q2269" s="80"/>
      <c r="R2269" s="80"/>
      <c r="S2269" s="80"/>
    </row>
    <row r="2270" spans="1:19">
      <c r="A2270" s="7">
        <v>2313</v>
      </c>
      <c r="B2270" s="12"/>
      <c r="C2270" s="12"/>
      <c r="D2270" s="7" t="str">
        <f t="shared" si="173"/>
        <v/>
      </c>
      <c r="E2270" s="12"/>
      <c r="F2270" s="19" t="str">
        <f t="shared" si="172"/>
        <v/>
      </c>
      <c r="G2270" s="11"/>
      <c r="H2270" s="7" t="str">
        <f t="shared" si="171"/>
        <v>空</v>
      </c>
      <c r="I2270" s="24"/>
      <c r="J2270" s="27"/>
      <c r="K2270" s="12"/>
      <c r="L2270" s="11"/>
      <c r="M2270" s="13"/>
      <c r="N2270" s="69"/>
      <c r="O2270" s="18" t="str">
        <f t="shared" ca="1" si="170"/>
        <v/>
      </c>
      <c r="P2270" s="80"/>
      <c r="Q2270" s="80"/>
      <c r="R2270" s="80"/>
      <c r="S2270" s="80"/>
    </row>
    <row r="2271" spans="1:19">
      <c r="A2271" s="7">
        <v>2314</v>
      </c>
      <c r="B2271" s="12"/>
      <c r="C2271" s="12"/>
      <c r="D2271" s="7" t="str">
        <f t="shared" si="173"/>
        <v/>
      </c>
      <c r="E2271" s="12"/>
      <c r="F2271" s="19" t="str">
        <f t="shared" si="172"/>
        <v/>
      </c>
      <c r="G2271" s="11"/>
      <c r="H2271" s="7" t="str">
        <f t="shared" si="171"/>
        <v>空</v>
      </c>
      <c r="I2271" s="24"/>
      <c r="J2271" s="27"/>
      <c r="K2271" s="12"/>
      <c r="L2271" s="11"/>
      <c r="M2271" s="13"/>
      <c r="N2271" s="69"/>
      <c r="O2271" s="18" t="str">
        <f t="shared" ca="1" si="170"/>
        <v/>
      </c>
      <c r="P2271" s="80"/>
      <c r="Q2271" s="80"/>
      <c r="R2271" s="80"/>
      <c r="S2271" s="80"/>
    </row>
    <row r="2272" spans="1:19">
      <c r="A2272" s="7">
        <v>2315</v>
      </c>
      <c r="B2272" s="12"/>
      <c r="C2272" s="12"/>
      <c r="D2272" s="7" t="str">
        <f t="shared" si="173"/>
        <v/>
      </c>
      <c r="E2272" s="12"/>
      <c r="F2272" s="19" t="str">
        <f t="shared" si="172"/>
        <v/>
      </c>
      <c r="G2272" s="11"/>
      <c r="H2272" s="7" t="str">
        <f t="shared" si="171"/>
        <v>空</v>
      </c>
      <c r="I2272" s="24"/>
      <c r="J2272" s="27"/>
      <c r="K2272" s="12"/>
      <c r="L2272" s="11"/>
      <c r="M2272" s="13"/>
      <c r="N2272" s="69"/>
      <c r="O2272" s="18" t="str">
        <f t="shared" ca="1" si="170"/>
        <v/>
      </c>
      <c r="P2272" s="80"/>
      <c r="Q2272" s="80"/>
      <c r="R2272" s="80"/>
      <c r="S2272" s="80"/>
    </row>
    <row r="2273" spans="1:19">
      <c r="A2273" s="7">
        <v>2316</v>
      </c>
      <c r="B2273" s="12"/>
      <c r="C2273" s="12"/>
      <c r="D2273" s="7" t="str">
        <f t="shared" si="173"/>
        <v/>
      </c>
      <c r="E2273" s="12"/>
      <c r="F2273" s="19" t="str">
        <f t="shared" si="172"/>
        <v/>
      </c>
      <c r="G2273" s="11"/>
      <c r="H2273" s="7" t="str">
        <f t="shared" si="171"/>
        <v>空</v>
      </c>
      <c r="I2273" s="24"/>
      <c r="J2273" s="27"/>
      <c r="K2273" s="12"/>
      <c r="L2273" s="11"/>
      <c r="M2273" s="13"/>
      <c r="N2273" s="69"/>
      <c r="O2273" s="18" t="str">
        <f t="shared" ca="1" si="170"/>
        <v/>
      </c>
      <c r="P2273" s="80"/>
      <c r="Q2273" s="80"/>
      <c r="R2273" s="80"/>
      <c r="S2273" s="80"/>
    </row>
    <row r="2274" spans="1:19">
      <c r="A2274" s="7">
        <v>2317</v>
      </c>
      <c r="B2274" s="12"/>
      <c r="C2274" s="12"/>
      <c r="D2274" s="7" t="str">
        <f t="shared" si="173"/>
        <v/>
      </c>
      <c r="E2274" s="12"/>
      <c r="F2274" s="19" t="str">
        <f t="shared" si="172"/>
        <v/>
      </c>
      <c r="G2274" s="11"/>
      <c r="H2274" s="7" t="str">
        <f t="shared" si="171"/>
        <v>空</v>
      </c>
      <c r="I2274" s="24"/>
      <c r="J2274" s="27"/>
      <c r="K2274" s="12"/>
      <c r="L2274" s="11"/>
      <c r="M2274" s="13"/>
      <c r="N2274" s="69"/>
      <c r="O2274" s="18" t="str">
        <f t="shared" ca="1" si="170"/>
        <v/>
      </c>
      <c r="P2274" s="80"/>
      <c r="Q2274" s="80"/>
      <c r="R2274" s="80"/>
      <c r="S2274" s="80"/>
    </row>
    <row r="2275" spans="1:19">
      <c r="A2275" s="7">
        <v>2318</v>
      </c>
      <c r="B2275" s="12"/>
      <c r="C2275" s="12"/>
      <c r="D2275" s="7" t="str">
        <f t="shared" si="173"/>
        <v/>
      </c>
      <c r="E2275" s="12"/>
      <c r="F2275" s="19" t="str">
        <f t="shared" si="172"/>
        <v/>
      </c>
      <c r="G2275" s="11"/>
      <c r="H2275" s="7" t="str">
        <f t="shared" si="171"/>
        <v>空</v>
      </c>
      <c r="I2275" s="24"/>
      <c r="J2275" s="27"/>
      <c r="K2275" s="12"/>
      <c r="L2275" s="11"/>
      <c r="M2275" s="13"/>
      <c r="N2275" s="69"/>
      <c r="O2275" s="18" t="str">
        <f t="shared" ca="1" si="170"/>
        <v/>
      </c>
      <c r="P2275" s="80"/>
      <c r="Q2275" s="80"/>
      <c r="R2275" s="80"/>
      <c r="S2275" s="80"/>
    </row>
    <row r="2276" spans="1:19">
      <c r="A2276" s="7">
        <v>2319</v>
      </c>
      <c r="B2276" s="12"/>
      <c r="C2276" s="12"/>
      <c r="D2276" s="7" t="str">
        <f t="shared" si="173"/>
        <v/>
      </c>
      <c r="E2276" s="12"/>
      <c r="F2276" s="19" t="str">
        <f t="shared" si="172"/>
        <v/>
      </c>
      <c r="G2276" s="11"/>
      <c r="H2276" s="7" t="str">
        <f t="shared" si="171"/>
        <v>空</v>
      </c>
      <c r="I2276" s="24"/>
      <c r="J2276" s="27"/>
      <c r="K2276" s="12"/>
      <c r="L2276" s="11"/>
      <c r="M2276" s="13"/>
      <c r="N2276" s="69"/>
      <c r="O2276" s="18" t="str">
        <f t="shared" ca="1" si="170"/>
        <v/>
      </c>
      <c r="P2276" s="80"/>
      <c r="Q2276" s="80"/>
      <c r="R2276" s="80"/>
      <c r="S2276" s="80"/>
    </row>
    <row r="2277" spans="1:19">
      <c r="A2277" s="7">
        <v>2320</v>
      </c>
      <c r="B2277" s="12"/>
      <c r="C2277" s="12"/>
      <c r="D2277" s="7" t="str">
        <f t="shared" si="173"/>
        <v/>
      </c>
      <c r="E2277" s="12"/>
      <c r="F2277" s="19" t="str">
        <f t="shared" si="172"/>
        <v/>
      </c>
      <c r="G2277" s="11"/>
      <c r="H2277" s="7" t="str">
        <f t="shared" si="171"/>
        <v>空</v>
      </c>
      <c r="I2277" s="24"/>
      <c r="J2277" s="27"/>
      <c r="K2277" s="12"/>
      <c r="L2277" s="11"/>
      <c r="M2277" s="13"/>
      <c r="N2277" s="69"/>
      <c r="O2277" s="18" t="str">
        <f t="shared" ca="1" si="170"/>
        <v/>
      </c>
      <c r="P2277" s="80"/>
      <c r="Q2277" s="80"/>
      <c r="R2277" s="80"/>
      <c r="S2277" s="80"/>
    </row>
    <row r="2278" spans="1:19">
      <c r="A2278" s="7">
        <v>2321</v>
      </c>
      <c r="B2278" s="12"/>
      <c r="C2278" s="12"/>
      <c r="D2278" s="7" t="str">
        <f t="shared" si="173"/>
        <v/>
      </c>
      <c r="E2278" s="12"/>
      <c r="F2278" s="19" t="str">
        <f t="shared" si="172"/>
        <v/>
      </c>
      <c r="G2278" s="11"/>
      <c r="H2278" s="7" t="str">
        <f t="shared" si="171"/>
        <v>空</v>
      </c>
      <c r="I2278" s="24"/>
      <c r="J2278" s="27"/>
      <c r="K2278" s="12"/>
      <c r="L2278" s="11"/>
      <c r="M2278" s="13"/>
      <c r="N2278" s="69"/>
      <c r="O2278" s="18" t="str">
        <f t="shared" ca="1" si="170"/>
        <v/>
      </c>
      <c r="P2278" s="80"/>
      <c r="Q2278" s="80"/>
      <c r="R2278" s="80"/>
      <c r="S2278" s="80"/>
    </row>
    <row r="2279" spans="1:19">
      <c r="A2279" s="7">
        <v>2322</v>
      </c>
      <c r="B2279" s="12"/>
      <c r="C2279" s="12"/>
      <c r="D2279" s="7" t="str">
        <f t="shared" si="173"/>
        <v/>
      </c>
      <c r="E2279" s="12"/>
      <c r="F2279" s="19" t="str">
        <f t="shared" si="172"/>
        <v/>
      </c>
      <c r="G2279" s="11"/>
      <c r="H2279" s="7" t="str">
        <f t="shared" si="171"/>
        <v>空</v>
      </c>
      <c r="I2279" s="24"/>
      <c r="J2279" s="27"/>
      <c r="K2279" s="12"/>
      <c r="L2279" s="11"/>
      <c r="M2279" s="13"/>
      <c r="N2279" s="69"/>
      <c r="O2279" s="18" t="str">
        <f t="shared" ca="1" si="170"/>
        <v/>
      </c>
      <c r="P2279" s="80"/>
      <c r="Q2279" s="80"/>
      <c r="R2279" s="80"/>
      <c r="S2279" s="80"/>
    </row>
    <row r="2280" spans="1:19">
      <c r="A2280" s="7">
        <v>2323</v>
      </c>
      <c r="B2280" s="12"/>
      <c r="C2280" s="12"/>
      <c r="D2280" s="7" t="str">
        <f t="shared" si="173"/>
        <v/>
      </c>
      <c r="E2280" s="12"/>
      <c r="F2280" s="19" t="str">
        <f t="shared" si="172"/>
        <v/>
      </c>
      <c r="G2280" s="11"/>
      <c r="H2280" s="7" t="str">
        <f t="shared" si="171"/>
        <v>空</v>
      </c>
      <c r="I2280" s="24"/>
      <c r="J2280" s="27"/>
      <c r="K2280" s="12"/>
      <c r="L2280" s="11"/>
      <c r="M2280" s="13"/>
      <c r="N2280" s="69"/>
      <c r="O2280" s="18" t="str">
        <f t="shared" ca="1" si="170"/>
        <v/>
      </c>
      <c r="P2280" s="80"/>
      <c r="Q2280" s="80"/>
      <c r="R2280" s="80"/>
      <c r="S2280" s="80"/>
    </row>
    <row r="2281" spans="1:19">
      <c r="A2281" s="7">
        <v>2324</v>
      </c>
      <c r="B2281" s="12"/>
      <c r="C2281" s="12"/>
      <c r="D2281" s="7" t="str">
        <f t="shared" si="173"/>
        <v/>
      </c>
      <c r="E2281" s="12"/>
      <c r="F2281" s="19" t="str">
        <f t="shared" si="172"/>
        <v/>
      </c>
      <c r="G2281" s="11"/>
      <c r="H2281" s="7" t="str">
        <f t="shared" si="171"/>
        <v>空</v>
      </c>
      <c r="I2281" s="24"/>
      <c r="J2281" s="27"/>
      <c r="K2281" s="12"/>
      <c r="L2281" s="11"/>
      <c r="M2281" s="13"/>
      <c r="N2281" s="69"/>
      <c r="O2281" s="18" t="str">
        <f t="shared" ca="1" si="170"/>
        <v/>
      </c>
      <c r="P2281" s="80"/>
      <c r="Q2281" s="80"/>
      <c r="R2281" s="80"/>
      <c r="S2281" s="80"/>
    </row>
    <row r="2282" spans="1:19">
      <c r="A2282" s="7">
        <v>2325</v>
      </c>
      <c r="B2282" s="12"/>
      <c r="C2282" s="12"/>
      <c r="D2282" s="7" t="str">
        <f t="shared" si="173"/>
        <v/>
      </c>
      <c r="E2282" s="12"/>
      <c r="F2282" s="19" t="str">
        <f t="shared" si="172"/>
        <v/>
      </c>
      <c r="G2282" s="11"/>
      <c r="H2282" s="7" t="str">
        <f t="shared" si="171"/>
        <v>空</v>
      </c>
      <c r="I2282" s="24"/>
      <c r="J2282" s="27"/>
      <c r="K2282" s="12"/>
      <c r="L2282" s="11"/>
      <c r="M2282" s="13"/>
      <c r="N2282" s="69"/>
      <c r="O2282" s="18" t="str">
        <f t="shared" ca="1" si="170"/>
        <v/>
      </c>
      <c r="P2282" s="80"/>
      <c r="Q2282" s="80"/>
      <c r="R2282" s="80"/>
      <c r="S2282" s="80"/>
    </row>
    <row r="2283" spans="1:19">
      <c r="A2283" s="7">
        <v>2326</v>
      </c>
      <c r="B2283" s="12"/>
      <c r="C2283" s="12"/>
      <c r="D2283" s="7" t="str">
        <f t="shared" si="173"/>
        <v/>
      </c>
      <c r="E2283" s="12"/>
      <c r="F2283" s="19" t="str">
        <f t="shared" si="172"/>
        <v/>
      </c>
      <c r="G2283" s="11"/>
      <c r="H2283" s="7" t="str">
        <f t="shared" si="171"/>
        <v>空</v>
      </c>
      <c r="I2283" s="24"/>
      <c r="J2283" s="27"/>
      <c r="K2283" s="12"/>
      <c r="L2283" s="11"/>
      <c r="M2283" s="13"/>
      <c r="N2283" s="69"/>
      <c r="O2283" s="18" t="str">
        <f t="shared" ca="1" si="170"/>
        <v/>
      </c>
      <c r="P2283" s="80"/>
      <c r="Q2283" s="80"/>
      <c r="R2283" s="80"/>
      <c r="S2283" s="80"/>
    </row>
    <row r="2284" spans="1:19">
      <c r="A2284" s="7">
        <v>2327</v>
      </c>
      <c r="B2284" s="12"/>
      <c r="C2284" s="12"/>
      <c r="D2284" s="7" t="str">
        <f t="shared" si="173"/>
        <v/>
      </c>
      <c r="E2284" s="12"/>
      <c r="F2284" s="19" t="str">
        <f t="shared" si="172"/>
        <v/>
      </c>
      <c r="G2284" s="11"/>
      <c r="H2284" s="7" t="str">
        <f t="shared" si="171"/>
        <v>空</v>
      </c>
      <c r="I2284" s="24"/>
      <c r="J2284" s="27"/>
      <c r="K2284" s="12"/>
      <c r="L2284" s="11"/>
      <c r="M2284" s="13"/>
      <c r="N2284" s="69"/>
      <c r="O2284" s="18" t="str">
        <f t="shared" ca="1" si="170"/>
        <v/>
      </c>
      <c r="P2284" s="80"/>
      <c r="Q2284" s="80"/>
      <c r="R2284" s="80"/>
      <c r="S2284" s="80"/>
    </row>
    <row r="2285" spans="1:19">
      <c r="A2285" s="7">
        <v>2328</v>
      </c>
      <c r="B2285" s="12"/>
      <c r="C2285" s="12"/>
      <c r="D2285" s="7" t="str">
        <f t="shared" si="173"/>
        <v/>
      </c>
      <c r="E2285" s="12"/>
      <c r="F2285" s="19" t="str">
        <f t="shared" si="172"/>
        <v/>
      </c>
      <c r="G2285" s="11"/>
      <c r="H2285" s="7" t="str">
        <f t="shared" si="171"/>
        <v>空</v>
      </c>
      <c r="I2285" s="24"/>
      <c r="J2285" s="27"/>
      <c r="K2285" s="12"/>
      <c r="L2285" s="11"/>
      <c r="M2285" s="13"/>
      <c r="N2285" s="69"/>
      <c r="O2285" s="18" t="str">
        <f t="shared" ca="1" si="170"/>
        <v/>
      </c>
      <c r="P2285" s="80"/>
      <c r="Q2285" s="80"/>
      <c r="R2285" s="80"/>
      <c r="S2285" s="80"/>
    </row>
    <row r="2286" spans="1:19">
      <c r="A2286" s="7">
        <v>2329</v>
      </c>
      <c r="B2286" s="12"/>
      <c r="C2286" s="12"/>
      <c r="D2286" s="7" t="str">
        <f t="shared" si="173"/>
        <v/>
      </c>
      <c r="E2286" s="12"/>
      <c r="F2286" s="19" t="str">
        <f t="shared" si="172"/>
        <v/>
      </c>
      <c r="G2286" s="11"/>
      <c r="H2286" s="7" t="str">
        <f t="shared" si="171"/>
        <v>空</v>
      </c>
      <c r="I2286" s="24"/>
      <c r="J2286" s="27"/>
      <c r="K2286" s="12"/>
      <c r="L2286" s="11"/>
      <c r="M2286" s="13"/>
      <c r="N2286" s="69"/>
      <c r="O2286" s="18" t="str">
        <f t="shared" ca="1" si="170"/>
        <v/>
      </c>
      <c r="P2286" s="80"/>
      <c r="Q2286" s="80"/>
      <c r="R2286" s="80"/>
      <c r="S2286" s="80"/>
    </row>
    <row r="2287" spans="1:19">
      <c r="A2287" s="7">
        <v>2330</v>
      </c>
      <c r="B2287" s="12"/>
      <c r="C2287" s="12"/>
      <c r="D2287" s="7" t="str">
        <f t="shared" si="173"/>
        <v/>
      </c>
      <c r="E2287" s="12"/>
      <c r="F2287" s="19" t="str">
        <f t="shared" si="172"/>
        <v/>
      </c>
      <c r="G2287" s="11"/>
      <c r="H2287" s="7" t="str">
        <f t="shared" si="171"/>
        <v>空</v>
      </c>
      <c r="I2287" s="24"/>
      <c r="J2287" s="27"/>
      <c r="K2287" s="12"/>
      <c r="L2287" s="11"/>
      <c r="M2287" s="13"/>
      <c r="N2287" s="69"/>
      <c r="O2287" s="18" t="str">
        <f t="shared" ref="O2287:O2350" ca="1" si="174">IF(I2287="","",IF(ISNONTEXT(J2287),DATEDIF(F2287,TODAY(),"d")&amp;"天","出场"))</f>
        <v/>
      </c>
      <c r="P2287" s="80"/>
      <c r="Q2287" s="80"/>
      <c r="R2287" s="80"/>
      <c r="S2287" s="80"/>
    </row>
    <row r="2288" spans="1:19">
      <c r="A2288" s="7">
        <v>2331</v>
      </c>
      <c r="B2288" s="12"/>
      <c r="C2288" s="12"/>
      <c r="D2288" s="7" t="str">
        <f t="shared" si="173"/>
        <v/>
      </c>
      <c r="E2288" s="12"/>
      <c r="F2288" s="19" t="str">
        <f t="shared" si="172"/>
        <v/>
      </c>
      <c r="G2288" s="11"/>
      <c r="H2288" s="7" t="str">
        <f t="shared" si="171"/>
        <v>空</v>
      </c>
      <c r="I2288" s="24"/>
      <c r="J2288" s="27"/>
      <c r="K2288" s="12"/>
      <c r="L2288" s="11"/>
      <c r="M2288" s="13"/>
      <c r="N2288" s="69"/>
      <c r="O2288" s="18" t="str">
        <f t="shared" ca="1" si="174"/>
        <v/>
      </c>
      <c r="P2288" s="80"/>
      <c r="Q2288" s="80"/>
      <c r="R2288" s="80"/>
      <c r="S2288" s="80"/>
    </row>
    <row r="2289" spans="1:19">
      <c r="A2289" s="7">
        <v>2332</v>
      </c>
      <c r="B2289" s="12"/>
      <c r="C2289" s="12"/>
      <c r="D2289" s="7" t="str">
        <f t="shared" si="173"/>
        <v/>
      </c>
      <c r="E2289" s="12"/>
      <c r="F2289" s="19" t="str">
        <f t="shared" si="172"/>
        <v/>
      </c>
      <c r="G2289" s="11"/>
      <c r="H2289" s="7" t="str">
        <f t="shared" si="171"/>
        <v>空</v>
      </c>
      <c r="I2289" s="24"/>
      <c r="J2289" s="27"/>
      <c r="K2289" s="12"/>
      <c r="L2289" s="11"/>
      <c r="M2289" s="13"/>
      <c r="N2289" s="69"/>
      <c r="O2289" s="18" t="str">
        <f t="shared" ca="1" si="174"/>
        <v/>
      </c>
      <c r="P2289" s="80"/>
      <c r="Q2289" s="80"/>
      <c r="R2289" s="80"/>
      <c r="S2289" s="80"/>
    </row>
    <row r="2290" spans="1:19">
      <c r="A2290" s="7">
        <v>2333</v>
      </c>
      <c r="B2290" s="12"/>
      <c r="C2290" s="12"/>
      <c r="D2290" s="7" t="str">
        <f t="shared" si="173"/>
        <v/>
      </c>
      <c r="E2290" s="12"/>
      <c r="F2290" s="19" t="str">
        <f t="shared" si="172"/>
        <v/>
      </c>
      <c r="G2290" s="11"/>
      <c r="H2290" s="7" t="str">
        <f t="shared" ref="H2290:H2353" si="175">IF(I2290="","空","重")</f>
        <v>空</v>
      </c>
      <c r="I2290" s="24"/>
      <c r="J2290" s="27"/>
      <c r="K2290" s="12"/>
      <c r="L2290" s="11"/>
      <c r="M2290" s="13"/>
      <c r="N2290" s="69"/>
      <c r="O2290" s="18" t="str">
        <f t="shared" ca="1" si="174"/>
        <v/>
      </c>
      <c r="P2290" s="80"/>
      <c r="Q2290" s="80"/>
      <c r="R2290" s="80"/>
      <c r="S2290" s="80"/>
    </row>
    <row r="2291" spans="1:19">
      <c r="A2291" s="7">
        <v>2334</v>
      </c>
      <c r="B2291" s="12"/>
      <c r="C2291" s="12"/>
      <c r="D2291" s="7" t="str">
        <f t="shared" si="173"/>
        <v/>
      </c>
      <c r="E2291" s="12"/>
      <c r="F2291" s="19" t="str">
        <f t="shared" si="172"/>
        <v/>
      </c>
      <c r="G2291" s="11"/>
      <c r="H2291" s="7" t="str">
        <f t="shared" si="175"/>
        <v>空</v>
      </c>
      <c r="I2291" s="24"/>
      <c r="J2291" s="27"/>
      <c r="K2291" s="12"/>
      <c r="L2291" s="11"/>
      <c r="M2291" s="13"/>
      <c r="N2291" s="69"/>
      <c r="O2291" s="18" t="str">
        <f t="shared" ca="1" si="174"/>
        <v/>
      </c>
      <c r="P2291" s="80"/>
      <c r="Q2291" s="80"/>
      <c r="R2291" s="80"/>
      <c r="S2291" s="80"/>
    </row>
    <row r="2292" spans="1:19">
      <c r="A2292" s="7">
        <v>2335</v>
      </c>
      <c r="B2292" s="12"/>
      <c r="C2292" s="12"/>
      <c r="D2292" s="7" t="str">
        <f t="shared" si="173"/>
        <v/>
      </c>
      <c r="E2292" s="12"/>
      <c r="F2292" s="19" t="str">
        <f t="shared" si="172"/>
        <v/>
      </c>
      <c r="G2292" s="11"/>
      <c r="H2292" s="7" t="str">
        <f t="shared" si="175"/>
        <v>空</v>
      </c>
      <c r="I2292" s="24"/>
      <c r="J2292" s="27"/>
      <c r="K2292" s="12"/>
      <c r="L2292" s="11"/>
      <c r="M2292" s="13"/>
      <c r="N2292" s="69"/>
      <c r="O2292" s="18" t="str">
        <f t="shared" ca="1" si="174"/>
        <v/>
      </c>
      <c r="P2292" s="80"/>
      <c r="Q2292" s="80"/>
      <c r="R2292" s="80"/>
      <c r="S2292" s="80"/>
    </row>
    <row r="2293" spans="1:19">
      <c r="A2293" s="7">
        <v>2336</v>
      </c>
      <c r="B2293" s="12"/>
      <c r="C2293" s="12"/>
      <c r="D2293" s="7" t="str">
        <f t="shared" si="173"/>
        <v/>
      </c>
      <c r="E2293" s="12"/>
      <c r="F2293" s="19" t="str">
        <f t="shared" si="172"/>
        <v/>
      </c>
      <c r="G2293" s="11"/>
      <c r="H2293" s="7" t="str">
        <f t="shared" si="175"/>
        <v>空</v>
      </c>
      <c r="I2293" s="24"/>
      <c r="J2293" s="27"/>
      <c r="K2293" s="12"/>
      <c r="L2293" s="11"/>
      <c r="M2293" s="13"/>
      <c r="N2293" s="69"/>
      <c r="O2293" s="18" t="str">
        <f t="shared" ca="1" si="174"/>
        <v/>
      </c>
      <c r="P2293" s="80"/>
      <c r="Q2293" s="80"/>
      <c r="R2293" s="80"/>
      <c r="S2293" s="80"/>
    </row>
    <row r="2294" spans="1:19">
      <c r="A2294" s="7">
        <v>2337</v>
      </c>
      <c r="B2294" s="12"/>
      <c r="C2294" s="12"/>
      <c r="D2294" s="7" t="str">
        <f t="shared" si="173"/>
        <v/>
      </c>
      <c r="E2294" s="12"/>
      <c r="F2294" s="19" t="str">
        <f t="shared" ref="F2294:F2357" si="176">IF(ISNONTEXT(B2294),"","请输入日期")</f>
        <v/>
      </c>
      <c r="G2294" s="11"/>
      <c r="H2294" s="7" t="str">
        <f t="shared" si="175"/>
        <v>空</v>
      </c>
      <c r="I2294" s="24"/>
      <c r="J2294" s="27"/>
      <c r="K2294" s="12"/>
      <c r="L2294" s="11"/>
      <c r="M2294" s="13"/>
      <c r="N2294" s="69"/>
      <c r="O2294" s="18" t="str">
        <f t="shared" ca="1" si="174"/>
        <v/>
      </c>
      <c r="P2294" s="80"/>
      <c r="Q2294" s="80"/>
      <c r="R2294" s="80"/>
      <c r="S2294" s="80"/>
    </row>
    <row r="2295" spans="1:19">
      <c r="A2295" s="7">
        <v>2338</v>
      </c>
      <c r="B2295" s="12"/>
      <c r="C2295" s="12"/>
      <c r="D2295" s="7" t="str">
        <f t="shared" si="173"/>
        <v/>
      </c>
      <c r="E2295" s="12"/>
      <c r="F2295" s="19" t="str">
        <f t="shared" si="176"/>
        <v/>
      </c>
      <c r="G2295" s="11"/>
      <c r="H2295" s="7" t="str">
        <f t="shared" si="175"/>
        <v>空</v>
      </c>
      <c r="I2295" s="24"/>
      <c r="J2295" s="27"/>
      <c r="K2295" s="12"/>
      <c r="L2295" s="11"/>
      <c r="M2295" s="13"/>
      <c r="N2295" s="69"/>
      <c r="O2295" s="18" t="str">
        <f t="shared" ca="1" si="174"/>
        <v/>
      </c>
      <c r="P2295" s="80"/>
      <c r="Q2295" s="80"/>
      <c r="R2295" s="80"/>
      <c r="S2295" s="80"/>
    </row>
    <row r="2296" spans="1:19">
      <c r="A2296" s="7">
        <v>2339</v>
      </c>
      <c r="B2296" s="12"/>
      <c r="C2296" s="12"/>
      <c r="D2296" s="7" t="str">
        <f t="shared" si="173"/>
        <v/>
      </c>
      <c r="E2296" s="12"/>
      <c r="F2296" s="19" t="str">
        <f t="shared" si="176"/>
        <v/>
      </c>
      <c r="G2296" s="11"/>
      <c r="H2296" s="7" t="str">
        <f t="shared" si="175"/>
        <v>空</v>
      </c>
      <c r="I2296" s="24"/>
      <c r="J2296" s="27"/>
      <c r="K2296" s="12"/>
      <c r="L2296" s="11"/>
      <c r="M2296" s="13"/>
      <c r="N2296" s="69"/>
      <c r="O2296" s="18" t="str">
        <f t="shared" ca="1" si="174"/>
        <v/>
      </c>
      <c r="P2296" s="80"/>
      <c r="Q2296" s="80"/>
      <c r="R2296" s="80"/>
      <c r="S2296" s="80"/>
    </row>
    <row r="2297" spans="1:19">
      <c r="A2297" s="7">
        <v>2340</v>
      </c>
      <c r="B2297" s="12"/>
      <c r="C2297" s="12"/>
      <c r="D2297" s="7" t="str">
        <f t="shared" si="173"/>
        <v/>
      </c>
      <c r="E2297" s="12"/>
      <c r="F2297" s="19" t="str">
        <f t="shared" si="176"/>
        <v/>
      </c>
      <c r="G2297" s="11"/>
      <c r="H2297" s="7" t="str">
        <f t="shared" si="175"/>
        <v>空</v>
      </c>
      <c r="I2297" s="24"/>
      <c r="J2297" s="27"/>
      <c r="K2297" s="12"/>
      <c r="L2297" s="11"/>
      <c r="M2297" s="13"/>
      <c r="N2297" s="69"/>
      <c r="O2297" s="18" t="str">
        <f t="shared" ca="1" si="174"/>
        <v/>
      </c>
      <c r="P2297" s="80"/>
      <c r="Q2297" s="80"/>
      <c r="R2297" s="80"/>
      <c r="S2297" s="80"/>
    </row>
    <row r="2298" spans="1:19">
      <c r="A2298" s="7">
        <v>2341</v>
      </c>
      <c r="B2298" s="12"/>
      <c r="C2298" s="12"/>
      <c r="D2298" s="7" t="str">
        <f t="shared" si="173"/>
        <v/>
      </c>
      <c r="E2298" s="12"/>
      <c r="F2298" s="19" t="str">
        <f t="shared" si="176"/>
        <v/>
      </c>
      <c r="G2298" s="11"/>
      <c r="H2298" s="7" t="str">
        <f t="shared" si="175"/>
        <v>空</v>
      </c>
      <c r="I2298" s="24"/>
      <c r="J2298" s="27"/>
      <c r="K2298" s="12"/>
      <c r="L2298" s="11"/>
      <c r="M2298" s="13"/>
      <c r="N2298" s="69"/>
      <c r="O2298" s="18" t="str">
        <f t="shared" ca="1" si="174"/>
        <v/>
      </c>
      <c r="P2298" s="80"/>
      <c r="Q2298" s="80"/>
      <c r="R2298" s="80"/>
      <c r="S2298" s="80"/>
    </row>
    <row r="2299" spans="1:19">
      <c r="A2299" s="7">
        <v>2342</v>
      </c>
      <c r="B2299" s="12"/>
      <c r="C2299" s="12"/>
      <c r="D2299" s="7" t="str">
        <f t="shared" si="173"/>
        <v/>
      </c>
      <c r="E2299" s="12"/>
      <c r="F2299" s="19" t="str">
        <f t="shared" si="176"/>
        <v/>
      </c>
      <c r="G2299" s="11"/>
      <c r="H2299" s="7" t="str">
        <f t="shared" si="175"/>
        <v>空</v>
      </c>
      <c r="I2299" s="24"/>
      <c r="J2299" s="27"/>
      <c r="K2299" s="12"/>
      <c r="L2299" s="11"/>
      <c r="M2299" s="13"/>
      <c r="N2299" s="69"/>
      <c r="O2299" s="18" t="str">
        <f t="shared" ca="1" si="174"/>
        <v/>
      </c>
      <c r="P2299" s="80"/>
      <c r="Q2299" s="80"/>
      <c r="R2299" s="80"/>
      <c r="S2299" s="80"/>
    </row>
    <row r="2300" spans="1:19">
      <c r="A2300" s="7">
        <v>2343</v>
      </c>
      <c r="B2300" s="12"/>
      <c r="C2300" s="12"/>
      <c r="D2300" s="7" t="str">
        <f t="shared" si="173"/>
        <v/>
      </c>
      <c r="E2300" s="12"/>
      <c r="F2300" s="19" t="str">
        <f t="shared" si="176"/>
        <v/>
      </c>
      <c r="G2300" s="11"/>
      <c r="H2300" s="7" t="str">
        <f t="shared" si="175"/>
        <v>空</v>
      </c>
      <c r="I2300" s="24"/>
      <c r="J2300" s="27"/>
      <c r="K2300" s="12"/>
      <c r="L2300" s="11"/>
      <c r="M2300" s="13"/>
      <c r="N2300" s="69"/>
      <c r="O2300" s="18" t="str">
        <f t="shared" ca="1" si="174"/>
        <v/>
      </c>
      <c r="P2300" s="80"/>
      <c r="Q2300" s="80"/>
      <c r="R2300" s="80"/>
      <c r="S2300" s="80"/>
    </row>
    <row r="2301" spans="1:19">
      <c r="A2301" s="7">
        <v>2344</v>
      </c>
      <c r="B2301" s="12"/>
      <c r="C2301" s="12"/>
      <c r="D2301" s="7" t="str">
        <f t="shared" si="173"/>
        <v/>
      </c>
      <c r="E2301" s="12"/>
      <c r="F2301" s="19" t="str">
        <f t="shared" si="176"/>
        <v/>
      </c>
      <c r="G2301" s="11"/>
      <c r="H2301" s="7" t="str">
        <f t="shared" si="175"/>
        <v>空</v>
      </c>
      <c r="I2301" s="24"/>
      <c r="J2301" s="27"/>
      <c r="K2301" s="12"/>
      <c r="L2301" s="11"/>
      <c r="M2301" s="13"/>
      <c r="N2301" s="69"/>
      <c r="O2301" s="18" t="str">
        <f t="shared" ca="1" si="174"/>
        <v/>
      </c>
      <c r="P2301" s="80"/>
      <c r="Q2301" s="80"/>
      <c r="R2301" s="80"/>
      <c r="S2301" s="80"/>
    </row>
    <row r="2302" spans="1:19">
      <c r="A2302" s="7">
        <v>2345</v>
      </c>
      <c r="B2302" s="12"/>
      <c r="C2302" s="12"/>
      <c r="D2302" s="7" t="str">
        <f t="shared" si="173"/>
        <v/>
      </c>
      <c r="E2302" s="12"/>
      <c r="F2302" s="19" t="str">
        <f t="shared" si="176"/>
        <v/>
      </c>
      <c r="G2302" s="11"/>
      <c r="H2302" s="7" t="str">
        <f t="shared" si="175"/>
        <v>空</v>
      </c>
      <c r="I2302" s="24"/>
      <c r="J2302" s="27"/>
      <c r="K2302" s="12"/>
      <c r="L2302" s="11"/>
      <c r="M2302" s="13"/>
      <c r="N2302" s="69"/>
      <c r="O2302" s="18" t="str">
        <f t="shared" ca="1" si="174"/>
        <v/>
      </c>
      <c r="P2302" s="80"/>
      <c r="Q2302" s="80"/>
      <c r="R2302" s="80"/>
      <c r="S2302" s="80"/>
    </row>
    <row r="2303" spans="1:19">
      <c r="A2303" s="7">
        <v>2346</v>
      </c>
      <c r="B2303" s="12"/>
      <c r="C2303" s="12"/>
      <c r="D2303" s="7" t="str">
        <f t="shared" ref="D2303:D2366" si="177">IF(B2303="","","长荣箱")</f>
        <v/>
      </c>
      <c r="E2303" s="12"/>
      <c r="F2303" s="19" t="str">
        <f t="shared" si="176"/>
        <v/>
      </c>
      <c r="G2303" s="11"/>
      <c r="H2303" s="7" t="str">
        <f t="shared" si="175"/>
        <v>空</v>
      </c>
      <c r="I2303" s="24"/>
      <c r="J2303" s="27"/>
      <c r="K2303" s="12"/>
      <c r="L2303" s="11"/>
      <c r="M2303" s="13"/>
      <c r="N2303" s="69"/>
      <c r="O2303" s="18" t="str">
        <f t="shared" ca="1" si="174"/>
        <v/>
      </c>
      <c r="P2303" s="80"/>
      <c r="Q2303" s="80"/>
      <c r="R2303" s="80"/>
      <c r="S2303" s="80"/>
    </row>
    <row r="2304" spans="1:19">
      <c r="A2304" s="7">
        <v>2347</v>
      </c>
      <c r="B2304" s="12"/>
      <c r="C2304" s="12"/>
      <c r="D2304" s="7" t="str">
        <f t="shared" si="177"/>
        <v/>
      </c>
      <c r="E2304" s="12"/>
      <c r="F2304" s="19" t="str">
        <f t="shared" si="176"/>
        <v/>
      </c>
      <c r="G2304" s="11"/>
      <c r="H2304" s="7" t="str">
        <f t="shared" si="175"/>
        <v>空</v>
      </c>
      <c r="I2304" s="24"/>
      <c r="J2304" s="27"/>
      <c r="K2304" s="12"/>
      <c r="L2304" s="11"/>
      <c r="M2304" s="13"/>
      <c r="N2304" s="69"/>
      <c r="O2304" s="18" t="str">
        <f t="shared" ca="1" si="174"/>
        <v/>
      </c>
      <c r="P2304" s="80"/>
      <c r="Q2304" s="80"/>
      <c r="R2304" s="80"/>
      <c r="S2304" s="80"/>
    </row>
    <row r="2305" spans="1:19">
      <c r="A2305" s="7">
        <v>2348</v>
      </c>
      <c r="B2305" s="12"/>
      <c r="C2305" s="12"/>
      <c r="D2305" s="7" t="str">
        <f t="shared" si="177"/>
        <v/>
      </c>
      <c r="E2305" s="12"/>
      <c r="F2305" s="19" t="str">
        <f t="shared" si="176"/>
        <v/>
      </c>
      <c r="G2305" s="11"/>
      <c r="H2305" s="7" t="str">
        <f t="shared" si="175"/>
        <v>空</v>
      </c>
      <c r="I2305" s="24"/>
      <c r="J2305" s="27"/>
      <c r="K2305" s="12"/>
      <c r="L2305" s="11"/>
      <c r="M2305" s="13"/>
      <c r="N2305" s="69"/>
      <c r="O2305" s="18" t="str">
        <f t="shared" ca="1" si="174"/>
        <v/>
      </c>
      <c r="P2305" s="80"/>
      <c r="Q2305" s="80"/>
      <c r="R2305" s="80"/>
      <c r="S2305" s="80"/>
    </row>
    <row r="2306" spans="1:19">
      <c r="A2306" s="7">
        <v>2349</v>
      </c>
      <c r="B2306" s="12"/>
      <c r="C2306" s="12"/>
      <c r="D2306" s="7" t="str">
        <f t="shared" si="177"/>
        <v/>
      </c>
      <c r="E2306" s="12"/>
      <c r="F2306" s="19" t="str">
        <f t="shared" si="176"/>
        <v/>
      </c>
      <c r="G2306" s="11"/>
      <c r="H2306" s="7" t="str">
        <f t="shared" si="175"/>
        <v>空</v>
      </c>
      <c r="I2306" s="24"/>
      <c r="J2306" s="27"/>
      <c r="K2306" s="12"/>
      <c r="L2306" s="11"/>
      <c r="M2306" s="13"/>
      <c r="N2306" s="69"/>
      <c r="O2306" s="18" t="str">
        <f t="shared" ca="1" si="174"/>
        <v/>
      </c>
      <c r="P2306" s="80"/>
      <c r="Q2306" s="80"/>
      <c r="R2306" s="80"/>
      <c r="S2306" s="80"/>
    </row>
    <row r="2307" spans="1:19">
      <c r="A2307" s="7">
        <v>2350</v>
      </c>
      <c r="B2307" s="12"/>
      <c r="C2307" s="12"/>
      <c r="D2307" s="7" t="str">
        <f t="shared" si="177"/>
        <v/>
      </c>
      <c r="E2307" s="12"/>
      <c r="F2307" s="19" t="str">
        <f t="shared" si="176"/>
        <v/>
      </c>
      <c r="G2307" s="11"/>
      <c r="H2307" s="7" t="str">
        <f t="shared" si="175"/>
        <v>空</v>
      </c>
      <c r="I2307" s="24"/>
      <c r="J2307" s="27"/>
      <c r="K2307" s="12"/>
      <c r="L2307" s="11"/>
      <c r="M2307" s="13"/>
      <c r="N2307" s="69"/>
      <c r="O2307" s="18" t="str">
        <f t="shared" ca="1" si="174"/>
        <v/>
      </c>
      <c r="P2307" s="80"/>
      <c r="Q2307" s="80"/>
      <c r="R2307" s="80"/>
      <c r="S2307" s="80"/>
    </row>
    <row r="2308" spans="1:19">
      <c r="A2308" s="7">
        <v>2351</v>
      </c>
      <c r="B2308" s="12"/>
      <c r="C2308" s="12"/>
      <c r="D2308" s="7" t="str">
        <f t="shared" si="177"/>
        <v/>
      </c>
      <c r="E2308" s="12"/>
      <c r="F2308" s="19" t="str">
        <f t="shared" si="176"/>
        <v/>
      </c>
      <c r="G2308" s="11"/>
      <c r="H2308" s="7" t="str">
        <f t="shared" si="175"/>
        <v>空</v>
      </c>
      <c r="I2308" s="24"/>
      <c r="J2308" s="27"/>
      <c r="K2308" s="12"/>
      <c r="L2308" s="11"/>
      <c r="M2308" s="13"/>
      <c r="N2308" s="69"/>
      <c r="O2308" s="18" t="str">
        <f t="shared" ca="1" si="174"/>
        <v/>
      </c>
      <c r="P2308" s="80"/>
      <c r="Q2308" s="80"/>
      <c r="R2308" s="80"/>
      <c r="S2308" s="80"/>
    </row>
    <row r="2309" spans="1:19">
      <c r="A2309" s="7">
        <v>2352</v>
      </c>
      <c r="B2309" s="12"/>
      <c r="C2309" s="12"/>
      <c r="D2309" s="7" t="str">
        <f t="shared" si="177"/>
        <v/>
      </c>
      <c r="E2309" s="12"/>
      <c r="F2309" s="19" t="str">
        <f t="shared" si="176"/>
        <v/>
      </c>
      <c r="G2309" s="11"/>
      <c r="H2309" s="7" t="str">
        <f t="shared" si="175"/>
        <v>空</v>
      </c>
      <c r="I2309" s="24"/>
      <c r="J2309" s="27"/>
      <c r="K2309" s="12"/>
      <c r="L2309" s="11"/>
      <c r="M2309" s="13"/>
      <c r="N2309" s="69"/>
      <c r="O2309" s="18" t="str">
        <f t="shared" ca="1" si="174"/>
        <v/>
      </c>
      <c r="P2309" s="80"/>
      <c r="Q2309" s="80"/>
      <c r="R2309" s="80"/>
      <c r="S2309" s="80"/>
    </row>
    <row r="2310" spans="1:19">
      <c r="A2310" s="7">
        <v>2353</v>
      </c>
      <c r="B2310" s="12"/>
      <c r="C2310" s="12"/>
      <c r="D2310" s="7" t="str">
        <f t="shared" si="177"/>
        <v/>
      </c>
      <c r="E2310" s="12"/>
      <c r="F2310" s="19" t="str">
        <f t="shared" si="176"/>
        <v/>
      </c>
      <c r="G2310" s="11"/>
      <c r="H2310" s="7" t="str">
        <f t="shared" si="175"/>
        <v>空</v>
      </c>
      <c r="I2310" s="24"/>
      <c r="J2310" s="27"/>
      <c r="K2310" s="12"/>
      <c r="L2310" s="11"/>
      <c r="M2310" s="13"/>
      <c r="N2310" s="69"/>
      <c r="O2310" s="18" t="str">
        <f t="shared" ca="1" si="174"/>
        <v/>
      </c>
      <c r="P2310" s="80"/>
      <c r="Q2310" s="80"/>
      <c r="R2310" s="80"/>
      <c r="S2310" s="80"/>
    </row>
    <row r="2311" spans="1:19">
      <c r="A2311" s="7">
        <v>2354</v>
      </c>
      <c r="B2311" s="12"/>
      <c r="C2311" s="12"/>
      <c r="D2311" s="7" t="str">
        <f t="shared" si="177"/>
        <v/>
      </c>
      <c r="E2311" s="12"/>
      <c r="F2311" s="19" t="str">
        <f t="shared" si="176"/>
        <v/>
      </c>
      <c r="G2311" s="11"/>
      <c r="H2311" s="7" t="str">
        <f t="shared" si="175"/>
        <v>空</v>
      </c>
      <c r="I2311" s="24"/>
      <c r="J2311" s="27"/>
      <c r="K2311" s="12"/>
      <c r="L2311" s="11"/>
      <c r="M2311" s="13"/>
      <c r="N2311" s="69"/>
      <c r="O2311" s="18" t="str">
        <f t="shared" ca="1" si="174"/>
        <v/>
      </c>
      <c r="P2311" s="80"/>
      <c r="Q2311" s="80"/>
      <c r="R2311" s="80"/>
      <c r="S2311" s="80"/>
    </row>
    <row r="2312" spans="1:19">
      <c r="A2312" s="7">
        <v>2355</v>
      </c>
      <c r="B2312" s="12"/>
      <c r="C2312" s="12"/>
      <c r="D2312" s="7" t="str">
        <f t="shared" si="177"/>
        <v/>
      </c>
      <c r="E2312" s="12"/>
      <c r="F2312" s="19" t="str">
        <f t="shared" si="176"/>
        <v/>
      </c>
      <c r="G2312" s="11"/>
      <c r="H2312" s="7" t="str">
        <f t="shared" si="175"/>
        <v>空</v>
      </c>
      <c r="I2312" s="24"/>
      <c r="J2312" s="27"/>
      <c r="K2312" s="12"/>
      <c r="L2312" s="11"/>
      <c r="M2312" s="13"/>
      <c r="N2312" s="69"/>
      <c r="O2312" s="18" t="str">
        <f t="shared" ca="1" si="174"/>
        <v/>
      </c>
      <c r="P2312" s="80"/>
      <c r="Q2312" s="80"/>
      <c r="R2312" s="80"/>
      <c r="S2312" s="80"/>
    </row>
    <row r="2313" spans="1:19">
      <c r="A2313" s="7">
        <v>2356</v>
      </c>
      <c r="B2313" s="12"/>
      <c r="C2313" s="12"/>
      <c r="D2313" s="7" t="str">
        <f t="shared" si="177"/>
        <v/>
      </c>
      <c r="E2313" s="12"/>
      <c r="F2313" s="19" t="str">
        <f t="shared" si="176"/>
        <v/>
      </c>
      <c r="G2313" s="11"/>
      <c r="H2313" s="7" t="str">
        <f t="shared" si="175"/>
        <v>空</v>
      </c>
      <c r="I2313" s="24"/>
      <c r="J2313" s="27"/>
      <c r="K2313" s="12"/>
      <c r="L2313" s="11"/>
      <c r="M2313" s="13"/>
      <c r="N2313" s="69"/>
      <c r="O2313" s="18" t="str">
        <f t="shared" ca="1" si="174"/>
        <v/>
      </c>
      <c r="P2313" s="80"/>
      <c r="Q2313" s="80"/>
      <c r="R2313" s="80"/>
      <c r="S2313" s="80"/>
    </row>
    <row r="2314" spans="1:19">
      <c r="A2314" s="7">
        <v>2357</v>
      </c>
      <c r="B2314" s="12"/>
      <c r="C2314" s="12"/>
      <c r="D2314" s="7" t="str">
        <f t="shared" si="177"/>
        <v/>
      </c>
      <c r="E2314" s="12"/>
      <c r="F2314" s="19" t="str">
        <f t="shared" si="176"/>
        <v/>
      </c>
      <c r="G2314" s="11"/>
      <c r="H2314" s="7" t="str">
        <f t="shared" si="175"/>
        <v>空</v>
      </c>
      <c r="I2314" s="24"/>
      <c r="J2314" s="27"/>
      <c r="K2314" s="12"/>
      <c r="L2314" s="11"/>
      <c r="M2314" s="13"/>
      <c r="N2314" s="69"/>
      <c r="O2314" s="18" t="str">
        <f t="shared" ca="1" si="174"/>
        <v/>
      </c>
      <c r="P2314" s="80"/>
      <c r="Q2314" s="80"/>
      <c r="R2314" s="80"/>
      <c r="S2314" s="80"/>
    </row>
    <row r="2315" spans="1:19">
      <c r="A2315" s="7">
        <v>2358</v>
      </c>
      <c r="B2315" s="12"/>
      <c r="C2315" s="12"/>
      <c r="D2315" s="7" t="str">
        <f t="shared" si="177"/>
        <v/>
      </c>
      <c r="E2315" s="12"/>
      <c r="F2315" s="19" t="str">
        <f t="shared" si="176"/>
        <v/>
      </c>
      <c r="G2315" s="11"/>
      <c r="H2315" s="7" t="str">
        <f t="shared" si="175"/>
        <v>空</v>
      </c>
      <c r="I2315" s="24"/>
      <c r="J2315" s="27"/>
      <c r="K2315" s="12"/>
      <c r="L2315" s="11"/>
      <c r="M2315" s="13"/>
      <c r="N2315" s="69"/>
      <c r="O2315" s="18" t="str">
        <f t="shared" ca="1" si="174"/>
        <v/>
      </c>
      <c r="P2315" s="80"/>
      <c r="Q2315" s="80"/>
      <c r="R2315" s="80"/>
      <c r="S2315" s="80"/>
    </row>
    <row r="2316" spans="1:19">
      <c r="A2316" s="7">
        <v>2359</v>
      </c>
      <c r="B2316" s="12"/>
      <c r="C2316" s="12"/>
      <c r="D2316" s="7" t="str">
        <f t="shared" si="177"/>
        <v/>
      </c>
      <c r="E2316" s="12"/>
      <c r="F2316" s="19" t="str">
        <f t="shared" si="176"/>
        <v/>
      </c>
      <c r="G2316" s="11"/>
      <c r="H2316" s="7" t="str">
        <f t="shared" si="175"/>
        <v>空</v>
      </c>
      <c r="I2316" s="24"/>
      <c r="J2316" s="27"/>
      <c r="K2316" s="12"/>
      <c r="L2316" s="11"/>
      <c r="M2316" s="13"/>
      <c r="N2316" s="69"/>
      <c r="O2316" s="18" t="str">
        <f t="shared" ca="1" si="174"/>
        <v/>
      </c>
      <c r="P2316" s="80"/>
      <c r="Q2316" s="80"/>
      <c r="R2316" s="80"/>
      <c r="S2316" s="80"/>
    </row>
    <row r="2317" spans="1:19">
      <c r="A2317" s="7">
        <v>2360</v>
      </c>
      <c r="B2317" s="12"/>
      <c r="C2317" s="12"/>
      <c r="D2317" s="7" t="str">
        <f t="shared" si="177"/>
        <v/>
      </c>
      <c r="E2317" s="12"/>
      <c r="F2317" s="19" t="str">
        <f t="shared" si="176"/>
        <v/>
      </c>
      <c r="G2317" s="11"/>
      <c r="H2317" s="7" t="str">
        <f t="shared" si="175"/>
        <v>空</v>
      </c>
      <c r="I2317" s="24"/>
      <c r="J2317" s="27"/>
      <c r="K2317" s="12"/>
      <c r="L2317" s="11"/>
      <c r="M2317" s="13"/>
      <c r="N2317" s="69"/>
      <c r="O2317" s="18" t="str">
        <f t="shared" ca="1" si="174"/>
        <v/>
      </c>
      <c r="P2317" s="80"/>
      <c r="Q2317" s="80"/>
      <c r="R2317" s="80"/>
      <c r="S2317" s="80"/>
    </row>
    <row r="2318" spans="1:19">
      <c r="A2318" s="7">
        <v>2361</v>
      </c>
      <c r="B2318" s="12"/>
      <c r="C2318" s="12"/>
      <c r="D2318" s="7" t="str">
        <f t="shared" si="177"/>
        <v/>
      </c>
      <c r="E2318" s="12"/>
      <c r="F2318" s="19" t="str">
        <f t="shared" si="176"/>
        <v/>
      </c>
      <c r="G2318" s="11"/>
      <c r="H2318" s="7" t="str">
        <f t="shared" si="175"/>
        <v>空</v>
      </c>
      <c r="I2318" s="24"/>
      <c r="J2318" s="27"/>
      <c r="K2318" s="12"/>
      <c r="L2318" s="11"/>
      <c r="M2318" s="13"/>
      <c r="N2318" s="69"/>
      <c r="O2318" s="18" t="str">
        <f t="shared" ca="1" si="174"/>
        <v/>
      </c>
      <c r="P2318" s="80"/>
      <c r="Q2318" s="80"/>
      <c r="R2318" s="80"/>
      <c r="S2318" s="80"/>
    </row>
    <row r="2319" spans="1:19">
      <c r="A2319" s="7">
        <v>2362</v>
      </c>
      <c r="B2319" s="12"/>
      <c r="C2319" s="12"/>
      <c r="D2319" s="7" t="str">
        <f t="shared" si="177"/>
        <v/>
      </c>
      <c r="E2319" s="12"/>
      <c r="F2319" s="19" t="str">
        <f t="shared" si="176"/>
        <v/>
      </c>
      <c r="G2319" s="11"/>
      <c r="H2319" s="7" t="str">
        <f t="shared" si="175"/>
        <v>空</v>
      </c>
      <c r="I2319" s="24"/>
      <c r="J2319" s="27"/>
      <c r="K2319" s="12"/>
      <c r="L2319" s="11"/>
      <c r="M2319" s="13"/>
      <c r="N2319" s="69"/>
      <c r="O2319" s="18" t="str">
        <f t="shared" ca="1" si="174"/>
        <v/>
      </c>
      <c r="P2319" s="80"/>
      <c r="Q2319" s="80"/>
      <c r="R2319" s="80"/>
      <c r="S2319" s="80"/>
    </row>
    <row r="2320" spans="1:19">
      <c r="A2320" s="7">
        <v>2363</v>
      </c>
      <c r="B2320" s="12"/>
      <c r="C2320" s="12"/>
      <c r="D2320" s="7" t="str">
        <f t="shared" si="177"/>
        <v/>
      </c>
      <c r="E2320" s="12"/>
      <c r="F2320" s="19" t="str">
        <f t="shared" si="176"/>
        <v/>
      </c>
      <c r="G2320" s="11"/>
      <c r="H2320" s="7" t="str">
        <f t="shared" si="175"/>
        <v>空</v>
      </c>
      <c r="I2320" s="24"/>
      <c r="J2320" s="27"/>
      <c r="K2320" s="12"/>
      <c r="L2320" s="11"/>
      <c r="M2320" s="13"/>
      <c r="N2320" s="69"/>
      <c r="O2320" s="18" t="str">
        <f t="shared" ca="1" si="174"/>
        <v/>
      </c>
      <c r="P2320" s="80"/>
      <c r="Q2320" s="80"/>
      <c r="R2320" s="80"/>
      <c r="S2320" s="80"/>
    </row>
    <row r="2321" spans="1:19">
      <c r="A2321" s="7">
        <v>2364</v>
      </c>
      <c r="B2321" s="12"/>
      <c r="C2321" s="12"/>
      <c r="D2321" s="7" t="str">
        <f t="shared" si="177"/>
        <v/>
      </c>
      <c r="E2321" s="12"/>
      <c r="F2321" s="19" t="str">
        <f t="shared" si="176"/>
        <v/>
      </c>
      <c r="G2321" s="11"/>
      <c r="H2321" s="7" t="str">
        <f t="shared" si="175"/>
        <v>空</v>
      </c>
      <c r="I2321" s="24"/>
      <c r="J2321" s="27"/>
      <c r="K2321" s="12"/>
      <c r="L2321" s="11"/>
      <c r="M2321" s="13"/>
      <c r="N2321" s="69"/>
      <c r="O2321" s="18" t="str">
        <f t="shared" ca="1" si="174"/>
        <v/>
      </c>
      <c r="P2321" s="80"/>
      <c r="Q2321" s="80"/>
      <c r="R2321" s="80"/>
      <c r="S2321" s="80"/>
    </row>
    <row r="2322" spans="1:19">
      <c r="A2322" s="7">
        <v>2365</v>
      </c>
      <c r="B2322" s="12"/>
      <c r="C2322" s="12"/>
      <c r="D2322" s="7" t="str">
        <f t="shared" si="177"/>
        <v/>
      </c>
      <c r="E2322" s="12"/>
      <c r="F2322" s="19" t="str">
        <f t="shared" si="176"/>
        <v/>
      </c>
      <c r="G2322" s="11"/>
      <c r="H2322" s="7" t="str">
        <f t="shared" si="175"/>
        <v>空</v>
      </c>
      <c r="I2322" s="24"/>
      <c r="J2322" s="27"/>
      <c r="K2322" s="12"/>
      <c r="L2322" s="11"/>
      <c r="M2322" s="13"/>
      <c r="N2322" s="69"/>
      <c r="O2322" s="18" t="str">
        <f t="shared" ca="1" si="174"/>
        <v/>
      </c>
      <c r="P2322" s="80"/>
      <c r="Q2322" s="80"/>
      <c r="R2322" s="80"/>
      <c r="S2322" s="80"/>
    </row>
    <row r="2323" spans="1:19">
      <c r="A2323" s="7">
        <v>2366</v>
      </c>
      <c r="B2323" s="12"/>
      <c r="C2323" s="12"/>
      <c r="D2323" s="7" t="str">
        <f t="shared" si="177"/>
        <v/>
      </c>
      <c r="E2323" s="12"/>
      <c r="F2323" s="19" t="str">
        <f t="shared" si="176"/>
        <v/>
      </c>
      <c r="G2323" s="11"/>
      <c r="H2323" s="7" t="str">
        <f t="shared" si="175"/>
        <v>空</v>
      </c>
      <c r="I2323" s="24"/>
      <c r="J2323" s="27"/>
      <c r="K2323" s="12"/>
      <c r="L2323" s="11"/>
      <c r="M2323" s="13"/>
      <c r="N2323" s="69"/>
      <c r="O2323" s="18" t="str">
        <f t="shared" ca="1" si="174"/>
        <v/>
      </c>
      <c r="P2323" s="80"/>
      <c r="Q2323" s="80"/>
      <c r="R2323" s="80"/>
      <c r="S2323" s="80"/>
    </row>
    <row r="2324" spans="1:19">
      <c r="A2324" s="7">
        <v>2367</v>
      </c>
      <c r="B2324" s="12"/>
      <c r="C2324" s="12"/>
      <c r="D2324" s="7" t="str">
        <f t="shared" si="177"/>
        <v/>
      </c>
      <c r="E2324" s="12"/>
      <c r="F2324" s="19" t="str">
        <f t="shared" si="176"/>
        <v/>
      </c>
      <c r="G2324" s="11"/>
      <c r="H2324" s="7" t="str">
        <f t="shared" si="175"/>
        <v>空</v>
      </c>
      <c r="I2324" s="24"/>
      <c r="J2324" s="27"/>
      <c r="K2324" s="12"/>
      <c r="L2324" s="11"/>
      <c r="M2324" s="13"/>
      <c r="N2324" s="69"/>
      <c r="O2324" s="18" t="str">
        <f t="shared" ca="1" si="174"/>
        <v/>
      </c>
      <c r="P2324" s="80"/>
      <c r="Q2324" s="80"/>
      <c r="R2324" s="80"/>
      <c r="S2324" s="80"/>
    </row>
    <row r="2325" spans="1:19">
      <c r="A2325" s="7">
        <v>2368</v>
      </c>
      <c r="B2325" s="12"/>
      <c r="C2325" s="12"/>
      <c r="D2325" s="7" t="str">
        <f t="shared" si="177"/>
        <v/>
      </c>
      <c r="E2325" s="12"/>
      <c r="F2325" s="19" t="str">
        <f t="shared" si="176"/>
        <v/>
      </c>
      <c r="G2325" s="11"/>
      <c r="H2325" s="7" t="str">
        <f t="shared" si="175"/>
        <v>空</v>
      </c>
      <c r="I2325" s="24"/>
      <c r="J2325" s="27"/>
      <c r="K2325" s="12"/>
      <c r="L2325" s="11"/>
      <c r="M2325" s="13"/>
      <c r="N2325" s="69"/>
      <c r="O2325" s="18" t="str">
        <f t="shared" ca="1" si="174"/>
        <v/>
      </c>
      <c r="P2325" s="80"/>
      <c r="Q2325" s="80"/>
      <c r="R2325" s="80"/>
      <c r="S2325" s="80"/>
    </row>
    <row r="2326" spans="1:19">
      <c r="A2326" s="7">
        <v>2369</v>
      </c>
      <c r="B2326" s="12"/>
      <c r="C2326" s="12"/>
      <c r="D2326" s="7" t="str">
        <f t="shared" si="177"/>
        <v/>
      </c>
      <c r="E2326" s="12"/>
      <c r="F2326" s="19" t="str">
        <f t="shared" si="176"/>
        <v/>
      </c>
      <c r="G2326" s="11"/>
      <c r="H2326" s="7" t="str">
        <f t="shared" si="175"/>
        <v>空</v>
      </c>
      <c r="I2326" s="24"/>
      <c r="J2326" s="27"/>
      <c r="K2326" s="12"/>
      <c r="L2326" s="11"/>
      <c r="M2326" s="13"/>
      <c r="N2326" s="69"/>
      <c r="O2326" s="18" t="str">
        <f t="shared" ca="1" si="174"/>
        <v/>
      </c>
      <c r="P2326" s="80"/>
      <c r="Q2326" s="80"/>
      <c r="R2326" s="80"/>
      <c r="S2326" s="80"/>
    </row>
    <row r="2327" spans="1:19">
      <c r="A2327" s="7">
        <v>2370</v>
      </c>
      <c r="B2327" s="12"/>
      <c r="C2327" s="12"/>
      <c r="D2327" s="7" t="str">
        <f t="shared" si="177"/>
        <v/>
      </c>
      <c r="E2327" s="12"/>
      <c r="F2327" s="19" t="str">
        <f t="shared" si="176"/>
        <v/>
      </c>
      <c r="G2327" s="11"/>
      <c r="H2327" s="7" t="str">
        <f t="shared" si="175"/>
        <v>空</v>
      </c>
      <c r="I2327" s="24"/>
      <c r="J2327" s="27"/>
      <c r="K2327" s="12"/>
      <c r="L2327" s="11"/>
      <c r="M2327" s="13"/>
      <c r="N2327" s="69"/>
      <c r="O2327" s="18" t="str">
        <f t="shared" ca="1" si="174"/>
        <v/>
      </c>
      <c r="P2327" s="80"/>
      <c r="Q2327" s="80"/>
      <c r="R2327" s="80"/>
      <c r="S2327" s="80"/>
    </row>
    <row r="2328" spans="1:19">
      <c r="A2328" s="7">
        <v>2371</v>
      </c>
      <c r="B2328" s="12"/>
      <c r="C2328" s="12"/>
      <c r="D2328" s="7" t="str">
        <f t="shared" si="177"/>
        <v/>
      </c>
      <c r="E2328" s="12"/>
      <c r="F2328" s="19" t="str">
        <f t="shared" si="176"/>
        <v/>
      </c>
      <c r="G2328" s="11"/>
      <c r="H2328" s="7" t="str">
        <f t="shared" si="175"/>
        <v>空</v>
      </c>
      <c r="I2328" s="24"/>
      <c r="J2328" s="27"/>
      <c r="K2328" s="12"/>
      <c r="L2328" s="11"/>
      <c r="M2328" s="13"/>
      <c r="N2328" s="69"/>
      <c r="O2328" s="18" t="str">
        <f t="shared" ca="1" si="174"/>
        <v/>
      </c>
      <c r="P2328" s="80"/>
      <c r="Q2328" s="80"/>
      <c r="R2328" s="80"/>
      <c r="S2328" s="80"/>
    </row>
    <row r="2329" spans="1:19">
      <c r="A2329" s="7">
        <v>2372</v>
      </c>
      <c r="B2329" s="12"/>
      <c r="C2329" s="12"/>
      <c r="D2329" s="7" t="str">
        <f t="shared" si="177"/>
        <v/>
      </c>
      <c r="E2329" s="12"/>
      <c r="F2329" s="19" t="str">
        <f t="shared" si="176"/>
        <v/>
      </c>
      <c r="G2329" s="11"/>
      <c r="H2329" s="7" t="str">
        <f t="shared" si="175"/>
        <v>空</v>
      </c>
      <c r="I2329" s="24"/>
      <c r="J2329" s="27"/>
      <c r="K2329" s="12"/>
      <c r="L2329" s="11"/>
      <c r="M2329" s="13"/>
      <c r="N2329" s="69"/>
      <c r="O2329" s="18" t="str">
        <f t="shared" ca="1" si="174"/>
        <v/>
      </c>
      <c r="P2329" s="80"/>
      <c r="Q2329" s="80"/>
      <c r="R2329" s="80"/>
      <c r="S2329" s="80"/>
    </row>
    <row r="2330" spans="1:19">
      <c r="A2330" s="7">
        <v>2373</v>
      </c>
      <c r="B2330" s="12"/>
      <c r="C2330" s="12"/>
      <c r="D2330" s="7" t="str">
        <f t="shared" si="177"/>
        <v/>
      </c>
      <c r="E2330" s="12"/>
      <c r="F2330" s="19" t="str">
        <f t="shared" si="176"/>
        <v/>
      </c>
      <c r="G2330" s="11"/>
      <c r="H2330" s="7" t="str">
        <f t="shared" si="175"/>
        <v>空</v>
      </c>
      <c r="I2330" s="24"/>
      <c r="J2330" s="27"/>
      <c r="K2330" s="12"/>
      <c r="L2330" s="11"/>
      <c r="M2330" s="13"/>
      <c r="N2330" s="69"/>
      <c r="O2330" s="18" t="str">
        <f t="shared" ca="1" si="174"/>
        <v/>
      </c>
      <c r="P2330" s="80"/>
      <c r="Q2330" s="80"/>
      <c r="R2330" s="80"/>
      <c r="S2330" s="80"/>
    </row>
    <row r="2331" spans="1:19">
      <c r="A2331" s="7">
        <v>2374</v>
      </c>
      <c r="B2331" s="12"/>
      <c r="C2331" s="12"/>
      <c r="D2331" s="7" t="str">
        <f t="shared" si="177"/>
        <v/>
      </c>
      <c r="E2331" s="12"/>
      <c r="F2331" s="19" t="str">
        <f t="shared" si="176"/>
        <v/>
      </c>
      <c r="G2331" s="11"/>
      <c r="H2331" s="7" t="str">
        <f t="shared" si="175"/>
        <v>空</v>
      </c>
      <c r="I2331" s="24"/>
      <c r="J2331" s="27"/>
      <c r="K2331" s="12"/>
      <c r="L2331" s="11"/>
      <c r="M2331" s="13"/>
      <c r="N2331" s="69"/>
      <c r="O2331" s="18" t="str">
        <f t="shared" ca="1" si="174"/>
        <v/>
      </c>
      <c r="P2331" s="80"/>
      <c r="Q2331" s="80"/>
      <c r="R2331" s="80"/>
      <c r="S2331" s="80"/>
    </row>
    <row r="2332" spans="1:19">
      <c r="A2332" s="7">
        <v>2375</v>
      </c>
      <c r="B2332" s="12"/>
      <c r="C2332" s="12"/>
      <c r="D2332" s="7" t="str">
        <f t="shared" si="177"/>
        <v/>
      </c>
      <c r="E2332" s="12"/>
      <c r="F2332" s="19" t="str">
        <f t="shared" si="176"/>
        <v/>
      </c>
      <c r="G2332" s="11"/>
      <c r="H2332" s="7" t="str">
        <f t="shared" si="175"/>
        <v>空</v>
      </c>
      <c r="I2332" s="24"/>
      <c r="J2332" s="27"/>
      <c r="K2332" s="12"/>
      <c r="L2332" s="11"/>
      <c r="M2332" s="13"/>
      <c r="N2332" s="69"/>
      <c r="O2332" s="18" t="str">
        <f t="shared" ca="1" si="174"/>
        <v/>
      </c>
      <c r="P2332" s="80"/>
      <c r="Q2332" s="80"/>
      <c r="R2332" s="80"/>
      <c r="S2332" s="80"/>
    </row>
    <row r="2333" spans="1:19">
      <c r="A2333" s="7">
        <v>2376</v>
      </c>
      <c r="B2333" s="12"/>
      <c r="C2333" s="12"/>
      <c r="D2333" s="7" t="str">
        <f t="shared" si="177"/>
        <v/>
      </c>
      <c r="E2333" s="12"/>
      <c r="F2333" s="19" t="str">
        <f t="shared" si="176"/>
        <v/>
      </c>
      <c r="G2333" s="11"/>
      <c r="H2333" s="7" t="str">
        <f t="shared" si="175"/>
        <v>空</v>
      </c>
      <c r="I2333" s="24"/>
      <c r="J2333" s="27"/>
      <c r="K2333" s="12"/>
      <c r="L2333" s="11"/>
      <c r="M2333" s="13"/>
      <c r="N2333" s="69"/>
      <c r="O2333" s="18" t="str">
        <f t="shared" ca="1" si="174"/>
        <v/>
      </c>
      <c r="P2333" s="80"/>
      <c r="Q2333" s="80"/>
      <c r="R2333" s="80"/>
      <c r="S2333" s="80"/>
    </row>
    <row r="2334" spans="1:19">
      <c r="A2334" s="7">
        <v>2377</v>
      </c>
      <c r="B2334" s="12"/>
      <c r="C2334" s="12"/>
      <c r="D2334" s="7" t="str">
        <f t="shared" si="177"/>
        <v/>
      </c>
      <c r="E2334" s="12"/>
      <c r="F2334" s="19" t="str">
        <f t="shared" si="176"/>
        <v/>
      </c>
      <c r="G2334" s="11"/>
      <c r="H2334" s="7" t="str">
        <f t="shared" si="175"/>
        <v>空</v>
      </c>
      <c r="I2334" s="24"/>
      <c r="J2334" s="27"/>
      <c r="K2334" s="12"/>
      <c r="L2334" s="11"/>
      <c r="M2334" s="13"/>
      <c r="N2334" s="69"/>
      <c r="O2334" s="18" t="str">
        <f t="shared" ca="1" si="174"/>
        <v/>
      </c>
      <c r="P2334" s="80"/>
      <c r="Q2334" s="80"/>
      <c r="R2334" s="80"/>
      <c r="S2334" s="80"/>
    </row>
    <row r="2335" spans="1:19">
      <c r="A2335" s="7">
        <v>2378</v>
      </c>
      <c r="B2335" s="12"/>
      <c r="C2335" s="12"/>
      <c r="D2335" s="7" t="str">
        <f t="shared" si="177"/>
        <v/>
      </c>
      <c r="E2335" s="12"/>
      <c r="F2335" s="19" t="str">
        <f t="shared" si="176"/>
        <v/>
      </c>
      <c r="G2335" s="11"/>
      <c r="H2335" s="7" t="str">
        <f t="shared" si="175"/>
        <v>空</v>
      </c>
      <c r="I2335" s="24"/>
      <c r="J2335" s="27"/>
      <c r="K2335" s="12"/>
      <c r="L2335" s="11"/>
      <c r="M2335" s="13"/>
      <c r="N2335" s="69"/>
      <c r="O2335" s="18" t="str">
        <f t="shared" ca="1" si="174"/>
        <v/>
      </c>
      <c r="P2335" s="80"/>
      <c r="Q2335" s="80"/>
      <c r="R2335" s="80"/>
      <c r="S2335" s="80"/>
    </row>
    <row r="2336" spans="1:19">
      <c r="A2336" s="7">
        <v>2379</v>
      </c>
      <c r="B2336" s="12"/>
      <c r="C2336" s="12"/>
      <c r="D2336" s="7" t="str">
        <f t="shared" si="177"/>
        <v/>
      </c>
      <c r="E2336" s="12"/>
      <c r="F2336" s="19" t="str">
        <f t="shared" si="176"/>
        <v/>
      </c>
      <c r="G2336" s="11"/>
      <c r="H2336" s="7" t="str">
        <f t="shared" si="175"/>
        <v>空</v>
      </c>
      <c r="I2336" s="24"/>
      <c r="J2336" s="27"/>
      <c r="K2336" s="12"/>
      <c r="L2336" s="11"/>
      <c r="M2336" s="13"/>
      <c r="N2336" s="69"/>
      <c r="O2336" s="18" t="str">
        <f t="shared" ca="1" si="174"/>
        <v/>
      </c>
      <c r="P2336" s="80"/>
      <c r="Q2336" s="80"/>
      <c r="R2336" s="80"/>
      <c r="S2336" s="80"/>
    </row>
    <row r="2337" spans="1:19">
      <c r="A2337" s="7">
        <v>2380</v>
      </c>
      <c r="B2337" s="12"/>
      <c r="C2337" s="12"/>
      <c r="D2337" s="7" t="str">
        <f t="shared" si="177"/>
        <v/>
      </c>
      <c r="E2337" s="12"/>
      <c r="F2337" s="19" t="str">
        <f t="shared" si="176"/>
        <v/>
      </c>
      <c r="G2337" s="11"/>
      <c r="H2337" s="7" t="str">
        <f t="shared" si="175"/>
        <v>空</v>
      </c>
      <c r="I2337" s="24"/>
      <c r="J2337" s="27"/>
      <c r="K2337" s="12"/>
      <c r="L2337" s="11"/>
      <c r="M2337" s="13"/>
      <c r="N2337" s="69"/>
      <c r="O2337" s="18" t="str">
        <f t="shared" ca="1" si="174"/>
        <v/>
      </c>
      <c r="P2337" s="80"/>
      <c r="Q2337" s="80"/>
      <c r="R2337" s="80"/>
      <c r="S2337" s="80"/>
    </row>
    <row r="2338" spans="1:19">
      <c r="A2338" s="7">
        <v>2381</v>
      </c>
      <c r="B2338" s="12"/>
      <c r="C2338" s="12"/>
      <c r="D2338" s="7" t="str">
        <f t="shared" si="177"/>
        <v/>
      </c>
      <c r="E2338" s="12"/>
      <c r="F2338" s="19" t="str">
        <f t="shared" si="176"/>
        <v/>
      </c>
      <c r="G2338" s="11"/>
      <c r="H2338" s="7" t="str">
        <f t="shared" si="175"/>
        <v>空</v>
      </c>
      <c r="I2338" s="24"/>
      <c r="J2338" s="27"/>
      <c r="K2338" s="12"/>
      <c r="L2338" s="11"/>
      <c r="M2338" s="13"/>
      <c r="N2338" s="69"/>
      <c r="O2338" s="18" t="str">
        <f t="shared" ca="1" si="174"/>
        <v/>
      </c>
      <c r="P2338" s="80"/>
      <c r="Q2338" s="80"/>
      <c r="R2338" s="80"/>
      <c r="S2338" s="80"/>
    </row>
    <row r="2339" spans="1:19">
      <c r="A2339" s="7">
        <v>2382</v>
      </c>
      <c r="B2339" s="12"/>
      <c r="C2339" s="12"/>
      <c r="D2339" s="7" t="str">
        <f t="shared" si="177"/>
        <v/>
      </c>
      <c r="E2339" s="12"/>
      <c r="F2339" s="19" t="str">
        <f t="shared" si="176"/>
        <v/>
      </c>
      <c r="G2339" s="11"/>
      <c r="H2339" s="7" t="str">
        <f t="shared" si="175"/>
        <v>空</v>
      </c>
      <c r="I2339" s="24"/>
      <c r="J2339" s="27"/>
      <c r="K2339" s="12"/>
      <c r="L2339" s="11"/>
      <c r="M2339" s="13"/>
      <c r="N2339" s="69"/>
      <c r="O2339" s="18" t="str">
        <f t="shared" ca="1" si="174"/>
        <v/>
      </c>
      <c r="P2339" s="80"/>
      <c r="Q2339" s="80"/>
      <c r="R2339" s="80"/>
      <c r="S2339" s="80"/>
    </row>
    <row r="2340" spans="1:19">
      <c r="A2340" s="7">
        <v>2383</v>
      </c>
      <c r="B2340" s="12"/>
      <c r="C2340" s="12"/>
      <c r="D2340" s="7" t="str">
        <f t="shared" si="177"/>
        <v/>
      </c>
      <c r="E2340" s="12"/>
      <c r="F2340" s="19" t="str">
        <f t="shared" si="176"/>
        <v/>
      </c>
      <c r="G2340" s="11"/>
      <c r="H2340" s="7" t="str">
        <f t="shared" si="175"/>
        <v>空</v>
      </c>
      <c r="I2340" s="24"/>
      <c r="J2340" s="27"/>
      <c r="K2340" s="12"/>
      <c r="L2340" s="11"/>
      <c r="M2340" s="13"/>
      <c r="N2340" s="69"/>
      <c r="O2340" s="18" t="str">
        <f t="shared" ca="1" si="174"/>
        <v/>
      </c>
      <c r="P2340" s="80"/>
      <c r="Q2340" s="80"/>
      <c r="R2340" s="80"/>
      <c r="S2340" s="80"/>
    </row>
    <row r="2341" spans="1:19">
      <c r="A2341" s="7">
        <v>2384</v>
      </c>
      <c r="B2341" s="12"/>
      <c r="C2341" s="12"/>
      <c r="D2341" s="7" t="str">
        <f t="shared" si="177"/>
        <v/>
      </c>
      <c r="E2341" s="12"/>
      <c r="F2341" s="19" t="str">
        <f t="shared" si="176"/>
        <v/>
      </c>
      <c r="G2341" s="11"/>
      <c r="H2341" s="7" t="str">
        <f t="shared" si="175"/>
        <v>空</v>
      </c>
      <c r="I2341" s="24"/>
      <c r="J2341" s="27"/>
      <c r="K2341" s="12"/>
      <c r="L2341" s="11"/>
      <c r="M2341" s="13"/>
      <c r="N2341" s="69"/>
      <c r="O2341" s="18" t="str">
        <f t="shared" ca="1" si="174"/>
        <v/>
      </c>
      <c r="P2341" s="80"/>
      <c r="Q2341" s="80"/>
      <c r="R2341" s="80"/>
      <c r="S2341" s="80"/>
    </row>
    <row r="2342" spans="1:19">
      <c r="A2342" s="7">
        <v>2385</v>
      </c>
      <c r="B2342" s="12"/>
      <c r="C2342" s="12"/>
      <c r="D2342" s="7" t="str">
        <f t="shared" si="177"/>
        <v/>
      </c>
      <c r="E2342" s="12"/>
      <c r="F2342" s="19" t="str">
        <f t="shared" si="176"/>
        <v/>
      </c>
      <c r="G2342" s="11"/>
      <c r="H2342" s="7" t="str">
        <f t="shared" si="175"/>
        <v>空</v>
      </c>
      <c r="I2342" s="24"/>
      <c r="J2342" s="27"/>
      <c r="K2342" s="12"/>
      <c r="L2342" s="11"/>
      <c r="M2342" s="13"/>
      <c r="N2342" s="69"/>
      <c r="O2342" s="18" t="str">
        <f t="shared" ca="1" si="174"/>
        <v/>
      </c>
      <c r="P2342" s="80"/>
      <c r="Q2342" s="80"/>
      <c r="R2342" s="80"/>
      <c r="S2342" s="80"/>
    </row>
    <row r="2343" spans="1:19">
      <c r="A2343" s="7">
        <v>2386</v>
      </c>
      <c r="B2343" s="12"/>
      <c r="C2343" s="12"/>
      <c r="D2343" s="7" t="str">
        <f t="shared" si="177"/>
        <v/>
      </c>
      <c r="E2343" s="12"/>
      <c r="F2343" s="19" t="str">
        <f t="shared" si="176"/>
        <v/>
      </c>
      <c r="G2343" s="11"/>
      <c r="H2343" s="7" t="str">
        <f t="shared" si="175"/>
        <v>空</v>
      </c>
      <c r="I2343" s="24"/>
      <c r="J2343" s="27"/>
      <c r="K2343" s="12"/>
      <c r="L2343" s="11"/>
      <c r="M2343" s="13"/>
      <c r="N2343" s="69"/>
      <c r="O2343" s="18" t="str">
        <f t="shared" ca="1" si="174"/>
        <v/>
      </c>
      <c r="P2343" s="80"/>
      <c r="Q2343" s="80"/>
      <c r="R2343" s="80"/>
      <c r="S2343" s="80"/>
    </row>
    <row r="2344" spans="1:19">
      <c r="A2344" s="7">
        <v>2387</v>
      </c>
      <c r="B2344" s="12"/>
      <c r="C2344" s="12"/>
      <c r="D2344" s="7" t="str">
        <f t="shared" si="177"/>
        <v/>
      </c>
      <c r="E2344" s="12"/>
      <c r="F2344" s="19" t="str">
        <f t="shared" si="176"/>
        <v/>
      </c>
      <c r="G2344" s="11"/>
      <c r="H2344" s="7" t="str">
        <f t="shared" si="175"/>
        <v>空</v>
      </c>
      <c r="I2344" s="24"/>
      <c r="J2344" s="27"/>
      <c r="K2344" s="12"/>
      <c r="L2344" s="11"/>
      <c r="M2344" s="13"/>
      <c r="N2344" s="69"/>
      <c r="O2344" s="18" t="str">
        <f t="shared" ca="1" si="174"/>
        <v/>
      </c>
      <c r="P2344" s="80"/>
      <c r="Q2344" s="80"/>
      <c r="R2344" s="80"/>
      <c r="S2344" s="80"/>
    </row>
    <row r="2345" spans="1:19">
      <c r="A2345" s="7">
        <v>2388</v>
      </c>
      <c r="B2345" s="12"/>
      <c r="C2345" s="12"/>
      <c r="D2345" s="7" t="str">
        <f t="shared" si="177"/>
        <v/>
      </c>
      <c r="E2345" s="12"/>
      <c r="F2345" s="19" t="str">
        <f t="shared" si="176"/>
        <v/>
      </c>
      <c r="G2345" s="11"/>
      <c r="H2345" s="7" t="str">
        <f t="shared" si="175"/>
        <v>空</v>
      </c>
      <c r="I2345" s="24"/>
      <c r="J2345" s="27"/>
      <c r="K2345" s="12"/>
      <c r="L2345" s="11"/>
      <c r="M2345" s="13"/>
      <c r="N2345" s="69"/>
      <c r="O2345" s="18" t="str">
        <f t="shared" ca="1" si="174"/>
        <v/>
      </c>
      <c r="P2345" s="80"/>
      <c r="Q2345" s="80"/>
      <c r="R2345" s="80"/>
      <c r="S2345" s="80"/>
    </row>
    <row r="2346" spans="1:19">
      <c r="A2346" s="7">
        <v>2389</v>
      </c>
      <c r="B2346" s="12"/>
      <c r="C2346" s="12"/>
      <c r="D2346" s="7" t="str">
        <f t="shared" si="177"/>
        <v/>
      </c>
      <c r="E2346" s="12"/>
      <c r="F2346" s="19" t="str">
        <f t="shared" si="176"/>
        <v/>
      </c>
      <c r="G2346" s="11"/>
      <c r="H2346" s="7" t="str">
        <f t="shared" si="175"/>
        <v>空</v>
      </c>
      <c r="I2346" s="24"/>
      <c r="J2346" s="27"/>
      <c r="K2346" s="12"/>
      <c r="L2346" s="11"/>
      <c r="M2346" s="13"/>
      <c r="N2346" s="69"/>
      <c r="O2346" s="18" t="str">
        <f t="shared" ca="1" si="174"/>
        <v/>
      </c>
      <c r="P2346" s="80"/>
      <c r="Q2346" s="80"/>
      <c r="R2346" s="80"/>
      <c r="S2346" s="80"/>
    </row>
    <row r="2347" spans="1:19">
      <c r="A2347" s="7">
        <v>2390</v>
      </c>
      <c r="B2347" s="12"/>
      <c r="C2347" s="12"/>
      <c r="D2347" s="7" t="str">
        <f t="shared" si="177"/>
        <v/>
      </c>
      <c r="E2347" s="12"/>
      <c r="F2347" s="19" t="str">
        <f t="shared" si="176"/>
        <v/>
      </c>
      <c r="G2347" s="11"/>
      <c r="H2347" s="7" t="str">
        <f t="shared" si="175"/>
        <v>空</v>
      </c>
      <c r="I2347" s="24"/>
      <c r="J2347" s="27"/>
      <c r="K2347" s="12"/>
      <c r="L2347" s="11"/>
      <c r="M2347" s="13"/>
      <c r="N2347" s="69"/>
      <c r="O2347" s="18" t="str">
        <f t="shared" ca="1" si="174"/>
        <v/>
      </c>
      <c r="P2347" s="80"/>
      <c r="Q2347" s="80"/>
      <c r="R2347" s="80"/>
      <c r="S2347" s="80"/>
    </row>
    <row r="2348" spans="1:19">
      <c r="A2348" s="7">
        <v>2391</v>
      </c>
      <c r="B2348" s="12"/>
      <c r="C2348" s="12"/>
      <c r="D2348" s="7" t="str">
        <f t="shared" si="177"/>
        <v/>
      </c>
      <c r="E2348" s="12"/>
      <c r="F2348" s="19" t="str">
        <f t="shared" si="176"/>
        <v/>
      </c>
      <c r="G2348" s="11"/>
      <c r="H2348" s="7" t="str">
        <f t="shared" si="175"/>
        <v>空</v>
      </c>
      <c r="I2348" s="24"/>
      <c r="J2348" s="27"/>
      <c r="K2348" s="12"/>
      <c r="L2348" s="11"/>
      <c r="M2348" s="13"/>
      <c r="N2348" s="69"/>
      <c r="O2348" s="18" t="str">
        <f t="shared" ca="1" si="174"/>
        <v/>
      </c>
      <c r="P2348" s="80"/>
      <c r="Q2348" s="80"/>
      <c r="R2348" s="80"/>
      <c r="S2348" s="80"/>
    </row>
    <row r="2349" spans="1:19">
      <c r="A2349" s="7">
        <v>2392</v>
      </c>
      <c r="B2349" s="12"/>
      <c r="C2349" s="12"/>
      <c r="D2349" s="7" t="str">
        <f t="shared" si="177"/>
        <v/>
      </c>
      <c r="E2349" s="12"/>
      <c r="F2349" s="19" t="str">
        <f t="shared" si="176"/>
        <v/>
      </c>
      <c r="G2349" s="11"/>
      <c r="H2349" s="7" t="str">
        <f t="shared" si="175"/>
        <v>空</v>
      </c>
      <c r="I2349" s="24"/>
      <c r="J2349" s="27"/>
      <c r="K2349" s="12"/>
      <c r="L2349" s="11"/>
      <c r="M2349" s="13"/>
      <c r="N2349" s="69"/>
      <c r="O2349" s="18" t="str">
        <f t="shared" ca="1" si="174"/>
        <v/>
      </c>
      <c r="P2349" s="80"/>
      <c r="Q2349" s="80"/>
      <c r="R2349" s="80"/>
      <c r="S2349" s="80"/>
    </row>
    <row r="2350" spans="1:19">
      <c r="A2350" s="7">
        <v>2393</v>
      </c>
      <c r="B2350" s="12"/>
      <c r="C2350" s="12"/>
      <c r="D2350" s="7" t="str">
        <f t="shared" si="177"/>
        <v/>
      </c>
      <c r="E2350" s="12"/>
      <c r="F2350" s="19" t="str">
        <f t="shared" si="176"/>
        <v/>
      </c>
      <c r="G2350" s="11"/>
      <c r="H2350" s="7" t="str">
        <f t="shared" si="175"/>
        <v>空</v>
      </c>
      <c r="I2350" s="24"/>
      <c r="J2350" s="27"/>
      <c r="K2350" s="12"/>
      <c r="L2350" s="11"/>
      <c r="M2350" s="13"/>
      <c r="N2350" s="69"/>
      <c r="O2350" s="18" t="str">
        <f t="shared" ca="1" si="174"/>
        <v/>
      </c>
      <c r="P2350" s="80"/>
      <c r="Q2350" s="80"/>
      <c r="R2350" s="80"/>
      <c r="S2350" s="80"/>
    </row>
    <row r="2351" spans="1:19">
      <c r="A2351" s="7">
        <v>2394</v>
      </c>
      <c r="B2351" s="12"/>
      <c r="C2351" s="12"/>
      <c r="D2351" s="7" t="str">
        <f t="shared" si="177"/>
        <v/>
      </c>
      <c r="E2351" s="12"/>
      <c r="F2351" s="19" t="str">
        <f t="shared" si="176"/>
        <v/>
      </c>
      <c r="G2351" s="11"/>
      <c r="H2351" s="7" t="str">
        <f t="shared" si="175"/>
        <v>空</v>
      </c>
      <c r="I2351" s="24"/>
      <c r="J2351" s="27"/>
      <c r="K2351" s="12"/>
      <c r="L2351" s="11"/>
      <c r="M2351" s="13"/>
      <c r="N2351" s="69"/>
      <c r="O2351" s="18" t="str">
        <f t="shared" ref="O2351:O2414" ca="1" si="178">IF(I2351="","",IF(ISNONTEXT(J2351),DATEDIF(F2351,TODAY(),"d")&amp;"天","出场"))</f>
        <v/>
      </c>
      <c r="P2351" s="80"/>
      <c r="Q2351" s="80"/>
      <c r="R2351" s="80"/>
      <c r="S2351" s="80"/>
    </row>
    <row r="2352" spans="1:19">
      <c r="A2352" s="7">
        <v>2395</v>
      </c>
      <c r="B2352" s="12"/>
      <c r="C2352" s="12"/>
      <c r="D2352" s="7" t="str">
        <f t="shared" si="177"/>
        <v/>
      </c>
      <c r="E2352" s="12"/>
      <c r="F2352" s="19" t="str">
        <f t="shared" si="176"/>
        <v/>
      </c>
      <c r="G2352" s="11"/>
      <c r="H2352" s="7" t="str">
        <f t="shared" si="175"/>
        <v>空</v>
      </c>
      <c r="I2352" s="24"/>
      <c r="J2352" s="27"/>
      <c r="K2352" s="12"/>
      <c r="L2352" s="11"/>
      <c r="M2352" s="13"/>
      <c r="N2352" s="69"/>
      <c r="O2352" s="18" t="str">
        <f t="shared" ca="1" si="178"/>
        <v/>
      </c>
      <c r="P2352" s="80"/>
      <c r="Q2352" s="80"/>
      <c r="R2352" s="80"/>
      <c r="S2352" s="80"/>
    </row>
    <row r="2353" spans="1:19">
      <c r="A2353" s="7">
        <v>2396</v>
      </c>
      <c r="B2353" s="12"/>
      <c r="C2353" s="12"/>
      <c r="D2353" s="7" t="str">
        <f t="shared" si="177"/>
        <v/>
      </c>
      <c r="E2353" s="12"/>
      <c r="F2353" s="19" t="str">
        <f t="shared" si="176"/>
        <v/>
      </c>
      <c r="G2353" s="11"/>
      <c r="H2353" s="7" t="str">
        <f t="shared" si="175"/>
        <v>空</v>
      </c>
      <c r="I2353" s="24"/>
      <c r="J2353" s="27"/>
      <c r="K2353" s="12"/>
      <c r="L2353" s="11"/>
      <c r="M2353" s="13"/>
      <c r="N2353" s="69"/>
      <c r="O2353" s="18" t="str">
        <f t="shared" ca="1" si="178"/>
        <v/>
      </c>
      <c r="P2353" s="80"/>
      <c r="Q2353" s="80"/>
      <c r="R2353" s="80"/>
      <c r="S2353" s="80"/>
    </row>
    <row r="2354" spans="1:19">
      <c r="A2354" s="7">
        <v>2397</v>
      </c>
      <c r="B2354" s="12"/>
      <c r="C2354" s="12"/>
      <c r="D2354" s="7" t="str">
        <f t="shared" si="177"/>
        <v/>
      </c>
      <c r="E2354" s="12"/>
      <c r="F2354" s="19" t="str">
        <f t="shared" si="176"/>
        <v/>
      </c>
      <c r="G2354" s="11"/>
      <c r="H2354" s="7" t="str">
        <f t="shared" ref="H2354:H2417" si="179">IF(I2354="","空","重")</f>
        <v>空</v>
      </c>
      <c r="I2354" s="24"/>
      <c r="J2354" s="27"/>
      <c r="K2354" s="12"/>
      <c r="L2354" s="11"/>
      <c r="M2354" s="13"/>
      <c r="N2354" s="69"/>
      <c r="O2354" s="18" t="str">
        <f t="shared" ca="1" si="178"/>
        <v/>
      </c>
      <c r="P2354" s="80"/>
      <c r="Q2354" s="80"/>
      <c r="R2354" s="80"/>
      <c r="S2354" s="80"/>
    </row>
    <row r="2355" spans="1:19">
      <c r="A2355" s="7">
        <v>2398</v>
      </c>
      <c r="B2355" s="12"/>
      <c r="C2355" s="12"/>
      <c r="D2355" s="7" t="str">
        <f t="shared" si="177"/>
        <v/>
      </c>
      <c r="E2355" s="12"/>
      <c r="F2355" s="19" t="str">
        <f t="shared" si="176"/>
        <v/>
      </c>
      <c r="G2355" s="11"/>
      <c r="H2355" s="7" t="str">
        <f t="shared" si="179"/>
        <v>空</v>
      </c>
      <c r="I2355" s="24"/>
      <c r="J2355" s="27"/>
      <c r="K2355" s="12"/>
      <c r="L2355" s="11"/>
      <c r="M2355" s="13"/>
      <c r="N2355" s="69"/>
      <c r="O2355" s="18" t="str">
        <f t="shared" ca="1" si="178"/>
        <v/>
      </c>
      <c r="P2355" s="80"/>
      <c r="Q2355" s="80"/>
      <c r="R2355" s="80"/>
      <c r="S2355" s="80"/>
    </row>
    <row r="2356" spans="1:19">
      <c r="A2356" s="7">
        <v>2399</v>
      </c>
      <c r="B2356" s="12"/>
      <c r="C2356" s="12"/>
      <c r="D2356" s="7" t="str">
        <f t="shared" si="177"/>
        <v/>
      </c>
      <c r="E2356" s="12"/>
      <c r="F2356" s="19" t="str">
        <f t="shared" si="176"/>
        <v/>
      </c>
      <c r="G2356" s="11"/>
      <c r="H2356" s="7" t="str">
        <f t="shared" si="179"/>
        <v>空</v>
      </c>
      <c r="I2356" s="24"/>
      <c r="J2356" s="27"/>
      <c r="K2356" s="12"/>
      <c r="L2356" s="11"/>
      <c r="M2356" s="13"/>
      <c r="N2356" s="69"/>
      <c r="O2356" s="18" t="str">
        <f t="shared" ca="1" si="178"/>
        <v/>
      </c>
      <c r="P2356" s="80"/>
      <c r="Q2356" s="80"/>
      <c r="R2356" s="80"/>
      <c r="S2356" s="80"/>
    </row>
    <row r="2357" spans="1:19">
      <c r="A2357" s="7">
        <v>2400</v>
      </c>
      <c r="B2357" s="12"/>
      <c r="C2357" s="12"/>
      <c r="D2357" s="7" t="str">
        <f t="shared" si="177"/>
        <v/>
      </c>
      <c r="E2357" s="12"/>
      <c r="F2357" s="19" t="str">
        <f t="shared" si="176"/>
        <v/>
      </c>
      <c r="G2357" s="11"/>
      <c r="H2357" s="7" t="str">
        <f t="shared" si="179"/>
        <v>空</v>
      </c>
      <c r="I2357" s="24"/>
      <c r="J2357" s="27"/>
      <c r="K2357" s="12"/>
      <c r="L2357" s="11"/>
      <c r="M2357" s="13"/>
      <c r="N2357" s="69"/>
      <c r="O2357" s="18" t="str">
        <f t="shared" ca="1" si="178"/>
        <v/>
      </c>
      <c r="P2357" s="80"/>
      <c r="Q2357" s="80"/>
      <c r="R2357" s="80"/>
      <c r="S2357" s="80"/>
    </row>
    <row r="2358" spans="1:19">
      <c r="A2358" s="7">
        <v>2401</v>
      </c>
      <c r="B2358" s="12"/>
      <c r="C2358" s="12"/>
      <c r="D2358" s="7" t="str">
        <f t="shared" si="177"/>
        <v/>
      </c>
      <c r="E2358" s="12"/>
      <c r="F2358" s="19" t="str">
        <f t="shared" ref="F2358:F2421" si="180">IF(ISNONTEXT(B2358),"","请输入日期")</f>
        <v/>
      </c>
      <c r="G2358" s="11"/>
      <c r="H2358" s="7" t="str">
        <f t="shared" si="179"/>
        <v>空</v>
      </c>
      <c r="I2358" s="24"/>
      <c r="J2358" s="27"/>
      <c r="K2358" s="12"/>
      <c r="L2358" s="11"/>
      <c r="M2358" s="13"/>
      <c r="N2358" s="69"/>
      <c r="O2358" s="18" t="str">
        <f t="shared" ca="1" si="178"/>
        <v/>
      </c>
      <c r="P2358" s="80"/>
      <c r="Q2358" s="80"/>
      <c r="R2358" s="80"/>
      <c r="S2358" s="80"/>
    </row>
    <row r="2359" spans="1:19">
      <c r="A2359" s="7">
        <v>2402</v>
      </c>
      <c r="B2359" s="12"/>
      <c r="C2359" s="12"/>
      <c r="D2359" s="7" t="str">
        <f t="shared" si="177"/>
        <v/>
      </c>
      <c r="E2359" s="12"/>
      <c r="F2359" s="19" t="str">
        <f t="shared" si="180"/>
        <v/>
      </c>
      <c r="G2359" s="11"/>
      <c r="H2359" s="7" t="str">
        <f t="shared" si="179"/>
        <v>空</v>
      </c>
      <c r="I2359" s="24"/>
      <c r="J2359" s="27"/>
      <c r="K2359" s="12"/>
      <c r="L2359" s="11"/>
      <c r="M2359" s="13"/>
      <c r="N2359" s="69"/>
      <c r="O2359" s="18" t="str">
        <f t="shared" ca="1" si="178"/>
        <v/>
      </c>
      <c r="P2359" s="80"/>
      <c r="Q2359" s="80"/>
      <c r="R2359" s="80"/>
      <c r="S2359" s="80"/>
    </row>
    <row r="2360" spans="1:19">
      <c r="A2360" s="7">
        <v>2403</v>
      </c>
      <c r="B2360" s="12"/>
      <c r="C2360" s="12"/>
      <c r="D2360" s="7" t="str">
        <f t="shared" si="177"/>
        <v/>
      </c>
      <c r="E2360" s="12"/>
      <c r="F2360" s="19" t="str">
        <f t="shared" si="180"/>
        <v/>
      </c>
      <c r="G2360" s="11"/>
      <c r="H2360" s="7" t="str">
        <f t="shared" si="179"/>
        <v>空</v>
      </c>
      <c r="I2360" s="24"/>
      <c r="J2360" s="27"/>
      <c r="K2360" s="12"/>
      <c r="L2360" s="11"/>
      <c r="M2360" s="13"/>
      <c r="N2360" s="69"/>
      <c r="O2360" s="18" t="str">
        <f t="shared" ca="1" si="178"/>
        <v/>
      </c>
      <c r="P2360" s="80"/>
      <c r="Q2360" s="80"/>
      <c r="R2360" s="80"/>
      <c r="S2360" s="80"/>
    </row>
    <row r="2361" spans="1:19">
      <c r="A2361" s="7">
        <v>2404</v>
      </c>
      <c r="B2361" s="12"/>
      <c r="C2361" s="12"/>
      <c r="D2361" s="7" t="str">
        <f t="shared" si="177"/>
        <v/>
      </c>
      <c r="E2361" s="12"/>
      <c r="F2361" s="19" t="str">
        <f t="shared" si="180"/>
        <v/>
      </c>
      <c r="G2361" s="11"/>
      <c r="H2361" s="7" t="str">
        <f t="shared" si="179"/>
        <v>空</v>
      </c>
      <c r="I2361" s="24"/>
      <c r="J2361" s="27"/>
      <c r="K2361" s="12"/>
      <c r="L2361" s="11"/>
      <c r="M2361" s="13"/>
      <c r="N2361" s="69"/>
      <c r="O2361" s="18" t="str">
        <f t="shared" ca="1" si="178"/>
        <v/>
      </c>
      <c r="P2361" s="80"/>
      <c r="Q2361" s="80"/>
      <c r="R2361" s="80"/>
      <c r="S2361" s="80"/>
    </row>
    <row r="2362" spans="1:19">
      <c r="A2362" s="7">
        <v>2405</v>
      </c>
      <c r="B2362" s="12"/>
      <c r="C2362" s="12"/>
      <c r="D2362" s="7" t="str">
        <f t="shared" si="177"/>
        <v/>
      </c>
      <c r="E2362" s="12"/>
      <c r="F2362" s="19" t="str">
        <f t="shared" si="180"/>
        <v/>
      </c>
      <c r="G2362" s="11"/>
      <c r="H2362" s="7" t="str">
        <f t="shared" si="179"/>
        <v>空</v>
      </c>
      <c r="I2362" s="24"/>
      <c r="J2362" s="27"/>
      <c r="K2362" s="12"/>
      <c r="L2362" s="11"/>
      <c r="M2362" s="13"/>
      <c r="N2362" s="69"/>
      <c r="O2362" s="18" t="str">
        <f t="shared" ca="1" si="178"/>
        <v/>
      </c>
      <c r="P2362" s="80"/>
      <c r="Q2362" s="80"/>
      <c r="R2362" s="80"/>
      <c r="S2362" s="80"/>
    </row>
    <row r="2363" spans="1:19">
      <c r="A2363" s="7">
        <v>2406</v>
      </c>
      <c r="B2363" s="12"/>
      <c r="C2363" s="12"/>
      <c r="D2363" s="7" t="str">
        <f t="shared" si="177"/>
        <v/>
      </c>
      <c r="E2363" s="12"/>
      <c r="F2363" s="19" t="str">
        <f t="shared" si="180"/>
        <v/>
      </c>
      <c r="G2363" s="11"/>
      <c r="H2363" s="7" t="str">
        <f t="shared" si="179"/>
        <v>空</v>
      </c>
      <c r="I2363" s="24"/>
      <c r="J2363" s="27"/>
      <c r="K2363" s="12"/>
      <c r="L2363" s="11"/>
      <c r="M2363" s="13"/>
      <c r="N2363" s="69"/>
      <c r="O2363" s="18" t="str">
        <f t="shared" ca="1" si="178"/>
        <v/>
      </c>
      <c r="P2363" s="80"/>
      <c r="Q2363" s="80"/>
      <c r="R2363" s="80"/>
      <c r="S2363" s="80"/>
    </row>
    <row r="2364" spans="1:19">
      <c r="A2364" s="7">
        <v>2407</v>
      </c>
      <c r="B2364" s="12"/>
      <c r="C2364" s="12"/>
      <c r="D2364" s="7" t="str">
        <f t="shared" si="177"/>
        <v/>
      </c>
      <c r="E2364" s="12"/>
      <c r="F2364" s="19" t="str">
        <f t="shared" si="180"/>
        <v/>
      </c>
      <c r="G2364" s="11"/>
      <c r="H2364" s="7" t="str">
        <f t="shared" si="179"/>
        <v>空</v>
      </c>
      <c r="I2364" s="24"/>
      <c r="J2364" s="27"/>
      <c r="K2364" s="12"/>
      <c r="L2364" s="11"/>
      <c r="M2364" s="13"/>
      <c r="N2364" s="69"/>
      <c r="O2364" s="18" t="str">
        <f t="shared" ca="1" si="178"/>
        <v/>
      </c>
      <c r="P2364" s="80"/>
      <c r="Q2364" s="80"/>
      <c r="R2364" s="80"/>
      <c r="S2364" s="80"/>
    </row>
    <row r="2365" spans="1:19">
      <c r="A2365" s="7">
        <v>2408</v>
      </c>
      <c r="B2365" s="12"/>
      <c r="C2365" s="12"/>
      <c r="D2365" s="7" t="str">
        <f t="shared" si="177"/>
        <v/>
      </c>
      <c r="E2365" s="12"/>
      <c r="F2365" s="19" t="str">
        <f t="shared" si="180"/>
        <v/>
      </c>
      <c r="G2365" s="11"/>
      <c r="H2365" s="7" t="str">
        <f t="shared" si="179"/>
        <v>空</v>
      </c>
      <c r="I2365" s="24"/>
      <c r="J2365" s="27"/>
      <c r="K2365" s="12"/>
      <c r="L2365" s="11"/>
      <c r="M2365" s="13"/>
      <c r="N2365" s="69"/>
      <c r="O2365" s="18" t="str">
        <f t="shared" ca="1" si="178"/>
        <v/>
      </c>
      <c r="P2365" s="80"/>
      <c r="Q2365" s="80"/>
      <c r="R2365" s="80"/>
      <c r="S2365" s="80"/>
    </row>
    <row r="2366" spans="1:19">
      <c r="A2366" s="7">
        <v>2409</v>
      </c>
      <c r="B2366" s="12"/>
      <c r="C2366" s="12"/>
      <c r="D2366" s="7" t="str">
        <f t="shared" si="177"/>
        <v/>
      </c>
      <c r="E2366" s="12"/>
      <c r="F2366" s="19" t="str">
        <f t="shared" si="180"/>
        <v/>
      </c>
      <c r="G2366" s="11"/>
      <c r="H2366" s="7" t="str">
        <f t="shared" si="179"/>
        <v>空</v>
      </c>
      <c r="I2366" s="24"/>
      <c r="J2366" s="27"/>
      <c r="K2366" s="12"/>
      <c r="L2366" s="11"/>
      <c r="M2366" s="13"/>
      <c r="N2366" s="69"/>
      <c r="O2366" s="18" t="str">
        <f t="shared" ca="1" si="178"/>
        <v/>
      </c>
      <c r="P2366" s="80"/>
      <c r="Q2366" s="80"/>
      <c r="R2366" s="80"/>
      <c r="S2366" s="80"/>
    </row>
    <row r="2367" spans="1:19">
      <c r="A2367" s="7">
        <v>2410</v>
      </c>
      <c r="B2367" s="12"/>
      <c r="C2367" s="12"/>
      <c r="D2367" s="7" t="str">
        <f t="shared" ref="D2367:D2430" si="181">IF(B2367="","","长荣箱")</f>
        <v/>
      </c>
      <c r="E2367" s="12"/>
      <c r="F2367" s="19" t="str">
        <f t="shared" si="180"/>
        <v/>
      </c>
      <c r="G2367" s="11"/>
      <c r="H2367" s="7" t="str">
        <f t="shared" si="179"/>
        <v>空</v>
      </c>
      <c r="I2367" s="24"/>
      <c r="J2367" s="27"/>
      <c r="K2367" s="12"/>
      <c r="L2367" s="11"/>
      <c r="M2367" s="13"/>
      <c r="N2367" s="69"/>
      <c r="O2367" s="18" t="str">
        <f t="shared" ca="1" si="178"/>
        <v/>
      </c>
      <c r="P2367" s="80"/>
      <c r="Q2367" s="80"/>
      <c r="R2367" s="80"/>
      <c r="S2367" s="80"/>
    </row>
    <row r="2368" spans="1:19">
      <c r="A2368" s="7">
        <v>2411</v>
      </c>
      <c r="B2368" s="12"/>
      <c r="C2368" s="12"/>
      <c r="D2368" s="7" t="str">
        <f t="shared" si="181"/>
        <v/>
      </c>
      <c r="E2368" s="12"/>
      <c r="F2368" s="19" t="str">
        <f t="shared" si="180"/>
        <v/>
      </c>
      <c r="G2368" s="11"/>
      <c r="H2368" s="7" t="str">
        <f t="shared" si="179"/>
        <v>空</v>
      </c>
      <c r="I2368" s="24"/>
      <c r="J2368" s="27"/>
      <c r="K2368" s="12"/>
      <c r="L2368" s="11"/>
      <c r="M2368" s="13"/>
      <c r="N2368" s="69"/>
      <c r="O2368" s="18" t="str">
        <f t="shared" ca="1" si="178"/>
        <v/>
      </c>
      <c r="P2368" s="80"/>
      <c r="Q2368" s="80"/>
      <c r="R2368" s="80"/>
      <c r="S2368" s="80"/>
    </row>
    <row r="2369" spans="1:19">
      <c r="A2369" s="7">
        <v>2412</v>
      </c>
      <c r="B2369" s="12"/>
      <c r="C2369" s="12"/>
      <c r="D2369" s="7" t="str">
        <f t="shared" si="181"/>
        <v/>
      </c>
      <c r="E2369" s="12"/>
      <c r="F2369" s="19" t="str">
        <f t="shared" si="180"/>
        <v/>
      </c>
      <c r="G2369" s="11"/>
      <c r="H2369" s="7" t="str">
        <f t="shared" si="179"/>
        <v>空</v>
      </c>
      <c r="I2369" s="24"/>
      <c r="J2369" s="27"/>
      <c r="K2369" s="12"/>
      <c r="L2369" s="11"/>
      <c r="M2369" s="13"/>
      <c r="N2369" s="69"/>
      <c r="O2369" s="18" t="str">
        <f t="shared" ca="1" si="178"/>
        <v/>
      </c>
      <c r="P2369" s="80"/>
      <c r="Q2369" s="80"/>
      <c r="R2369" s="80"/>
      <c r="S2369" s="80"/>
    </row>
    <row r="2370" spans="1:19">
      <c r="A2370" s="7">
        <v>2413</v>
      </c>
      <c r="B2370" s="12"/>
      <c r="C2370" s="12"/>
      <c r="D2370" s="7" t="str">
        <f t="shared" si="181"/>
        <v/>
      </c>
      <c r="E2370" s="12"/>
      <c r="F2370" s="19" t="str">
        <f t="shared" si="180"/>
        <v/>
      </c>
      <c r="G2370" s="11"/>
      <c r="H2370" s="7" t="str">
        <f t="shared" si="179"/>
        <v>空</v>
      </c>
      <c r="I2370" s="24"/>
      <c r="J2370" s="27"/>
      <c r="K2370" s="12"/>
      <c r="L2370" s="11"/>
      <c r="M2370" s="13"/>
      <c r="N2370" s="69"/>
      <c r="O2370" s="18" t="str">
        <f t="shared" ca="1" si="178"/>
        <v/>
      </c>
      <c r="P2370" s="80"/>
      <c r="Q2370" s="80"/>
      <c r="R2370" s="80"/>
      <c r="S2370" s="80"/>
    </row>
    <row r="2371" spans="1:19">
      <c r="A2371" s="7">
        <v>2414</v>
      </c>
      <c r="B2371" s="12"/>
      <c r="C2371" s="12"/>
      <c r="D2371" s="7" t="str">
        <f t="shared" si="181"/>
        <v/>
      </c>
      <c r="E2371" s="12"/>
      <c r="F2371" s="19" t="str">
        <f t="shared" si="180"/>
        <v/>
      </c>
      <c r="G2371" s="11"/>
      <c r="H2371" s="7" t="str">
        <f t="shared" si="179"/>
        <v>空</v>
      </c>
      <c r="I2371" s="24"/>
      <c r="J2371" s="27"/>
      <c r="K2371" s="12"/>
      <c r="L2371" s="11"/>
      <c r="M2371" s="13"/>
      <c r="N2371" s="69"/>
      <c r="O2371" s="18" t="str">
        <f t="shared" ca="1" si="178"/>
        <v/>
      </c>
      <c r="P2371" s="80"/>
      <c r="Q2371" s="80"/>
      <c r="R2371" s="80"/>
      <c r="S2371" s="80"/>
    </row>
    <row r="2372" spans="1:19">
      <c r="A2372" s="7">
        <v>2415</v>
      </c>
      <c r="B2372" s="12"/>
      <c r="C2372" s="12"/>
      <c r="D2372" s="7" t="str">
        <f t="shared" si="181"/>
        <v/>
      </c>
      <c r="E2372" s="12"/>
      <c r="F2372" s="19" t="str">
        <f t="shared" si="180"/>
        <v/>
      </c>
      <c r="G2372" s="11"/>
      <c r="H2372" s="7" t="str">
        <f t="shared" si="179"/>
        <v>空</v>
      </c>
      <c r="I2372" s="24"/>
      <c r="J2372" s="27"/>
      <c r="K2372" s="12"/>
      <c r="L2372" s="11"/>
      <c r="M2372" s="13"/>
      <c r="N2372" s="69"/>
      <c r="O2372" s="18" t="str">
        <f t="shared" ca="1" si="178"/>
        <v/>
      </c>
      <c r="P2372" s="80"/>
      <c r="Q2372" s="80"/>
      <c r="R2372" s="80"/>
      <c r="S2372" s="80"/>
    </row>
    <row r="2373" spans="1:19">
      <c r="A2373" s="7">
        <v>2416</v>
      </c>
      <c r="B2373" s="12"/>
      <c r="C2373" s="12"/>
      <c r="D2373" s="7" t="str">
        <f t="shared" si="181"/>
        <v/>
      </c>
      <c r="E2373" s="12"/>
      <c r="F2373" s="19" t="str">
        <f t="shared" si="180"/>
        <v/>
      </c>
      <c r="G2373" s="11"/>
      <c r="H2373" s="7" t="str">
        <f t="shared" si="179"/>
        <v>空</v>
      </c>
      <c r="I2373" s="24"/>
      <c r="J2373" s="27"/>
      <c r="K2373" s="12"/>
      <c r="L2373" s="11"/>
      <c r="M2373" s="13"/>
      <c r="N2373" s="69"/>
      <c r="O2373" s="18" t="str">
        <f t="shared" ca="1" si="178"/>
        <v/>
      </c>
      <c r="P2373" s="80"/>
      <c r="Q2373" s="80"/>
      <c r="R2373" s="80"/>
      <c r="S2373" s="80"/>
    </row>
    <row r="2374" spans="1:19">
      <c r="A2374" s="7">
        <v>2417</v>
      </c>
      <c r="B2374" s="12"/>
      <c r="C2374" s="12"/>
      <c r="D2374" s="7" t="str">
        <f t="shared" si="181"/>
        <v/>
      </c>
      <c r="E2374" s="12"/>
      <c r="F2374" s="19" t="str">
        <f t="shared" si="180"/>
        <v/>
      </c>
      <c r="G2374" s="11"/>
      <c r="H2374" s="7" t="str">
        <f t="shared" si="179"/>
        <v>空</v>
      </c>
      <c r="I2374" s="24"/>
      <c r="J2374" s="27"/>
      <c r="K2374" s="12"/>
      <c r="L2374" s="11"/>
      <c r="M2374" s="13"/>
      <c r="N2374" s="69"/>
      <c r="O2374" s="18" t="str">
        <f t="shared" ca="1" si="178"/>
        <v/>
      </c>
      <c r="P2374" s="80"/>
      <c r="Q2374" s="80"/>
      <c r="R2374" s="80"/>
      <c r="S2374" s="80"/>
    </row>
    <row r="2375" spans="1:19">
      <c r="A2375" s="7">
        <v>2418</v>
      </c>
      <c r="B2375" s="12"/>
      <c r="C2375" s="12"/>
      <c r="D2375" s="7" t="str">
        <f t="shared" si="181"/>
        <v/>
      </c>
      <c r="E2375" s="12"/>
      <c r="F2375" s="19" t="str">
        <f t="shared" si="180"/>
        <v/>
      </c>
      <c r="G2375" s="11"/>
      <c r="H2375" s="7" t="str">
        <f t="shared" si="179"/>
        <v>空</v>
      </c>
      <c r="I2375" s="24"/>
      <c r="J2375" s="27"/>
      <c r="K2375" s="12"/>
      <c r="L2375" s="11"/>
      <c r="M2375" s="13"/>
      <c r="N2375" s="69"/>
      <c r="O2375" s="18" t="str">
        <f t="shared" ca="1" si="178"/>
        <v/>
      </c>
      <c r="P2375" s="80"/>
      <c r="Q2375" s="80"/>
      <c r="R2375" s="80"/>
      <c r="S2375" s="80"/>
    </row>
    <row r="2376" spans="1:19">
      <c r="A2376" s="7">
        <v>2419</v>
      </c>
      <c r="B2376" s="12"/>
      <c r="C2376" s="12"/>
      <c r="D2376" s="7" t="str">
        <f t="shared" si="181"/>
        <v/>
      </c>
      <c r="E2376" s="12"/>
      <c r="F2376" s="19" t="str">
        <f t="shared" si="180"/>
        <v/>
      </c>
      <c r="G2376" s="11"/>
      <c r="H2376" s="7" t="str">
        <f t="shared" si="179"/>
        <v>空</v>
      </c>
      <c r="I2376" s="24"/>
      <c r="J2376" s="27"/>
      <c r="K2376" s="12"/>
      <c r="L2376" s="11"/>
      <c r="M2376" s="13"/>
      <c r="N2376" s="69"/>
      <c r="O2376" s="18" t="str">
        <f t="shared" ca="1" si="178"/>
        <v/>
      </c>
      <c r="P2376" s="80"/>
      <c r="Q2376" s="80"/>
      <c r="R2376" s="80"/>
      <c r="S2376" s="80"/>
    </row>
    <row r="2377" spans="1:19">
      <c r="A2377" s="7">
        <v>2420</v>
      </c>
      <c r="B2377" s="12"/>
      <c r="C2377" s="12"/>
      <c r="D2377" s="7" t="str">
        <f t="shared" si="181"/>
        <v/>
      </c>
      <c r="E2377" s="12"/>
      <c r="F2377" s="19" t="str">
        <f t="shared" si="180"/>
        <v/>
      </c>
      <c r="G2377" s="11"/>
      <c r="H2377" s="7" t="str">
        <f t="shared" si="179"/>
        <v>空</v>
      </c>
      <c r="I2377" s="24"/>
      <c r="J2377" s="27"/>
      <c r="K2377" s="12"/>
      <c r="L2377" s="11"/>
      <c r="M2377" s="13"/>
      <c r="N2377" s="69"/>
      <c r="O2377" s="18" t="str">
        <f t="shared" ca="1" si="178"/>
        <v/>
      </c>
      <c r="P2377" s="80"/>
      <c r="Q2377" s="80"/>
      <c r="R2377" s="80"/>
      <c r="S2377" s="80"/>
    </row>
    <row r="2378" spans="1:19">
      <c r="A2378" s="7">
        <v>2421</v>
      </c>
      <c r="B2378" s="12"/>
      <c r="C2378" s="12"/>
      <c r="D2378" s="7" t="str">
        <f t="shared" si="181"/>
        <v/>
      </c>
      <c r="E2378" s="12"/>
      <c r="F2378" s="19" t="str">
        <f t="shared" si="180"/>
        <v/>
      </c>
      <c r="G2378" s="11"/>
      <c r="H2378" s="7" t="str">
        <f t="shared" si="179"/>
        <v>空</v>
      </c>
      <c r="I2378" s="24"/>
      <c r="J2378" s="27"/>
      <c r="K2378" s="12"/>
      <c r="L2378" s="11"/>
      <c r="M2378" s="13"/>
      <c r="N2378" s="69"/>
      <c r="O2378" s="18" t="str">
        <f t="shared" ca="1" si="178"/>
        <v/>
      </c>
      <c r="P2378" s="80"/>
      <c r="Q2378" s="80"/>
      <c r="R2378" s="80"/>
      <c r="S2378" s="80"/>
    </row>
    <row r="2379" spans="1:19">
      <c r="A2379" s="7">
        <v>2422</v>
      </c>
      <c r="B2379" s="12"/>
      <c r="C2379" s="12"/>
      <c r="D2379" s="7" t="str">
        <f t="shared" si="181"/>
        <v/>
      </c>
      <c r="E2379" s="12"/>
      <c r="F2379" s="19" t="str">
        <f t="shared" si="180"/>
        <v/>
      </c>
      <c r="G2379" s="11"/>
      <c r="H2379" s="7" t="str">
        <f t="shared" si="179"/>
        <v>空</v>
      </c>
      <c r="I2379" s="24"/>
      <c r="J2379" s="27"/>
      <c r="K2379" s="12"/>
      <c r="L2379" s="11"/>
      <c r="M2379" s="13"/>
      <c r="N2379" s="69"/>
      <c r="O2379" s="18" t="str">
        <f t="shared" ca="1" si="178"/>
        <v/>
      </c>
      <c r="P2379" s="80"/>
      <c r="Q2379" s="80"/>
      <c r="R2379" s="80"/>
      <c r="S2379" s="80"/>
    </row>
    <row r="2380" spans="1:19">
      <c r="A2380" s="7">
        <v>2423</v>
      </c>
      <c r="B2380" s="12"/>
      <c r="C2380" s="12"/>
      <c r="D2380" s="7" t="str">
        <f t="shared" si="181"/>
        <v/>
      </c>
      <c r="E2380" s="12"/>
      <c r="F2380" s="19" t="str">
        <f t="shared" si="180"/>
        <v/>
      </c>
      <c r="G2380" s="11"/>
      <c r="H2380" s="7" t="str">
        <f t="shared" si="179"/>
        <v>空</v>
      </c>
      <c r="I2380" s="24"/>
      <c r="J2380" s="27"/>
      <c r="K2380" s="12"/>
      <c r="L2380" s="11"/>
      <c r="M2380" s="13"/>
      <c r="N2380" s="69"/>
      <c r="O2380" s="18" t="str">
        <f t="shared" ca="1" si="178"/>
        <v/>
      </c>
      <c r="P2380" s="80"/>
      <c r="Q2380" s="80"/>
      <c r="R2380" s="80"/>
      <c r="S2380" s="80"/>
    </row>
    <row r="2381" spans="1:19">
      <c r="A2381" s="7">
        <v>2424</v>
      </c>
      <c r="B2381" s="12"/>
      <c r="C2381" s="12"/>
      <c r="D2381" s="7" t="str">
        <f t="shared" si="181"/>
        <v/>
      </c>
      <c r="E2381" s="12"/>
      <c r="F2381" s="19" t="str">
        <f t="shared" si="180"/>
        <v/>
      </c>
      <c r="G2381" s="11"/>
      <c r="H2381" s="7" t="str">
        <f t="shared" si="179"/>
        <v>空</v>
      </c>
      <c r="I2381" s="24"/>
      <c r="J2381" s="27"/>
      <c r="K2381" s="12"/>
      <c r="L2381" s="11"/>
      <c r="M2381" s="13"/>
      <c r="N2381" s="69"/>
      <c r="O2381" s="18" t="str">
        <f t="shared" ca="1" si="178"/>
        <v/>
      </c>
      <c r="P2381" s="80"/>
      <c r="Q2381" s="80"/>
      <c r="R2381" s="80"/>
      <c r="S2381" s="80"/>
    </row>
    <row r="2382" spans="1:19">
      <c r="A2382" s="7">
        <v>2425</v>
      </c>
      <c r="B2382" s="12"/>
      <c r="C2382" s="12"/>
      <c r="D2382" s="7" t="str">
        <f t="shared" si="181"/>
        <v/>
      </c>
      <c r="E2382" s="12"/>
      <c r="F2382" s="19" t="str">
        <f t="shared" si="180"/>
        <v/>
      </c>
      <c r="G2382" s="11"/>
      <c r="H2382" s="7" t="str">
        <f t="shared" si="179"/>
        <v>空</v>
      </c>
      <c r="I2382" s="24"/>
      <c r="J2382" s="27"/>
      <c r="K2382" s="12"/>
      <c r="L2382" s="11"/>
      <c r="M2382" s="13"/>
      <c r="N2382" s="69"/>
      <c r="O2382" s="18" t="str">
        <f t="shared" ca="1" si="178"/>
        <v/>
      </c>
      <c r="P2382" s="80"/>
      <c r="Q2382" s="80"/>
      <c r="R2382" s="80"/>
      <c r="S2382" s="80"/>
    </row>
    <row r="2383" spans="1:19">
      <c r="A2383" s="7">
        <v>2426</v>
      </c>
      <c r="B2383" s="12"/>
      <c r="C2383" s="12"/>
      <c r="D2383" s="7" t="str">
        <f t="shared" si="181"/>
        <v/>
      </c>
      <c r="E2383" s="12"/>
      <c r="F2383" s="19" t="str">
        <f t="shared" si="180"/>
        <v/>
      </c>
      <c r="G2383" s="11"/>
      <c r="H2383" s="7" t="str">
        <f t="shared" si="179"/>
        <v>空</v>
      </c>
      <c r="I2383" s="24"/>
      <c r="J2383" s="27"/>
      <c r="K2383" s="12"/>
      <c r="L2383" s="11"/>
      <c r="M2383" s="13"/>
      <c r="N2383" s="69"/>
      <c r="O2383" s="18" t="str">
        <f t="shared" ca="1" si="178"/>
        <v/>
      </c>
      <c r="P2383" s="80"/>
      <c r="Q2383" s="80"/>
      <c r="R2383" s="80"/>
      <c r="S2383" s="80"/>
    </row>
    <row r="2384" spans="1:19">
      <c r="A2384" s="7">
        <v>2427</v>
      </c>
      <c r="B2384" s="12"/>
      <c r="C2384" s="12"/>
      <c r="D2384" s="7" t="str">
        <f t="shared" si="181"/>
        <v/>
      </c>
      <c r="E2384" s="12"/>
      <c r="F2384" s="19" t="str">
        <f t="shared" si="180"/>
        <v/>
      </c>
      <c r="G2384" s="11"/>
      <c r="H2384" s="7" t="str">
        <f t="shared" si="179"/>
        <v>空</v>
      </c>
      <c r="I2384" s="24"/>
      <c r="J2384" s="27"/>
      <c r="K2384" s="12"/>
      <c r="L2384" s="11"/>
      <c r="M2384" s="13"/>
      <c r="N2384" s="69"/>
      <c r="O2384" s="18" t="str">
        <f t="shared" ca="1" si="178"/>
        <v/>
      </c>
      <c r="P2384" s="80"/>
      <c r="Q2384" s="80"/>
      <c r="R2384" s="80"/>
      <c r="S2384" s="80"/>
    </row>
    <row r="2385" spans="1:19">
      <c r="A2385" s="7">
        <v>2428</v>
      </c>
      <c r="B2385" s="12"/>
      <c r="C2385" s="12"/>
      <c r="D2385" s="7" t="str">
        <f t="shared" si="181"/>
        <v/>
      </c>
      <c r="E2385" s="12"/>
      <c r="F2385" s="19" t="str">
        <f t="shared" si="180"/>
        <v/>
      </c>
      <c r="G2385" s="11"/>
      <c r="H2385" s="7" t="str">
        <f t="shared" si="179"/>
        <v>空</v>
      </c>
      <c r="I2385" s="24"/>
      <c r="J2385" s="27"/>
      <c r="K2385" s="12"/>
      <c r="L2385" s="11"/>
      <c r="M2385" s="13"/>
      <c r="N2385" s="69"/>
      <c r="O2385" s="18" t="str">
        <f t="shared" ca="1" si="178"/>
        <v/>
      </c>
      <c r="P2385" s="80"/>
      <c r="Q2385" s="80"/>
      <c r="R2385" s="80"/>
      <c r="S2385" s="80"/>
    </row>
    <row r="2386" spans="1:19">
      <c r="A2386" s="7">
        <v>2429</v>
      </c>
      <c r="B2386" s="12"/>
      <c r="C2386" s="12"/>
      <c r="D2386" s="7" t="str">
        <f t="shared" si="181"/>
        <v/>
      </c>
      <c r="E2386" s="12"/>
      <c r="F2386" s="19" t="str">
        <f t="shared" si="180"/>
        <v/>
      </c>
      <c r="G2386" s="11"/>
      <c r="H2386" s="7" t="str">
        <f t="shared" si="179"/>
        <v>空</v>
      </c>
      <c r="I2386" s="24"/>
      <c r="J2386" s="27"/>
      <c r="K2386" s="12"/>
      <c r="L2386" s="11"/>
      <c r="M2386" s="13"/>
      <c r="N2386" s="69"/>
      <c r="O2386" s="18" t="str">
        <f t="shared" ca="1" si="178"/>
        <v/>
      </c>
      <c r="P2386" s="80"/>
      <c r="Q2386" s="80"/>
      <c r="R2386" s="80"/>
      <c r="S2386" s="80"/>
    </row>
    <row r="2387" spans="1:19">
      <c r="A2387" s="7">
        <v>2430</v>
      </c>
      <c r="B2387" s="12"/>
      <c r="C2387" s="12"/>
      <c r="D2387" s="7" t="str">
        <f t="shared" si="181"/>
        <v/>
      </c>
      <c r="E2387" s="12"/>
      <c r="F2387" s="19" t="str">
        <f t="shared" si="180"/>
        <v/>
      </c>
      <c r="G2387" s="11"/>
      <c r="H2387" s="7" t="str">
        <f t="shared" si="179"/>
        <v>空</v>
      </c>
      <c r="I2387" s="24"/>
      <c r="J2387" s="27"/>
      <c r="K2387" s="12"/>
      <c r="L2387" s="11"/>
      <c r="M2387" s="13"/>
      <c r="N2387" s="69"/>
      <c r="O2387" s="18" t="str">
        <f t="shared" ca="1" si="178"/>
        <v/>
      </c>
      <c r="P2387" s="80"/>
      <c r="Q2387" s="80"/>
      <c r="R2387" s="80"/>
      <c r="S2387" s="80"/>
    </row>
    <row r="2388" spans="1:19">
      <c r="A2388" s="7">
        <v>2431</v>
      </c>
      <c r="B2388" s="12"/>
      <c r="C2388" s="12"/>
      <c r="D2388" s="7" t="str">
        <f t="shared" si="181"/>
        <v/>
      </c>
      <c r="E2388" s="12"/>
      <c r="F2388" s="19" t="str">
        <f t="shared" si="180"/>
        <v/>
      </c>
      <c r="G2388" s="11"/>
      <c r="H2388" s="7" t="str">
        <f t="shared" si="179"/>
        <v>空</v>
      </c>
      <c r="I2388" s="24"/>
      <c r="J2388" s="27"/>
      <c r="K2388" s="12"/>
      <c r="L2388" s="11"/>
      <c r="M2388" s="13"/>
      <c r="N2388" s="69"/>
      <c r="O2388" s="18" t="str">
        <f t="shared" ca="1" si="178"/>
        <v/>
      </c>
      <c r="P2388" s="80"/>
      <c r="Q2388" s="80"/>
      <c r="R2388" s="80"/>
      <c r="S2388" s="80"/>
    </row>
    <row r="2389" spans="1:19">
      <c r="A2389" s="7">
        <v>2432</v>
      </c>
      <c r="B2389" s="12"/>
      <c r="C2389" s="12"/>
      <c r="D2389" s="7" t="str">
        <f t="shared" si="181"/>
        <v/>
      </c>
      <c r="E2389" s="12"/>
      <c r="F2389" s="19" t="str">
        <f t="shared" si="180"/>
        <v/>
      </c>
      <c r="G2389" s="11"/>
      <c r="H2389" s="7" t="str">
        <f t="shared" si="179"/>
        <v>空</v>
      </c>
      <c r="I2389" s="24"/>
      <c r="J2389" s="27"/>
      <c r="K2389" s="12"/>
      <c r="L2389" s="11"/>
      <c r="M2389" s="13"/>
      <c r="N2389" s="69"/>
      <c r="O2389" s="18" t="str">
        <f t="shared" ca="1" si="178"/>
        <v/>
      </c>
      <c r="P2389" s="80"/>
      <c r="Q2389" s="80"/>
      <c r="R2389" s="80"/>
      <c r="S2389" s="80"/>
    </row>
    <row r="2390" spans="1:19">
      <c r="A2390" s="7">
        <v>2433</v>
      </c>
      <c r="B2390" s="12"/>
      <c r="C2390" s="12"/>
      <c r="D2390" s="7" t="str">
        <f t="shared" si="181"/>
        <v/>
      </c>
      <c r="E2390" s="12"/>
      <c r="F2390" s="19" t="str">
        <f t="shared" si="180"/>
        <v/>
      </c>
      <c r="G2390" s="11"/>
      <c r="H2390" s="7" t="str">
        <f t="shared" si="179"/>
        <v>空</v>
      </c>
      <c r="I2390" s="24"/>
      <c r="J2390" s="27"/>
      <c r="K2390" s="12"/>
      <c r="L2390" s="11"/>
      <c r="M2390" s="13"/>
      <c r="N2390" s="69"/>
      <c r="O2390" s="18" t="str">
        <f t="shared" ca="1" si="178"/>
        <v/>
      </c>
      <c r="P2390" s="80"/>
      <c r="Q2390" s="80"/>
      <c r="R2390" s="80"/>
      <c r="S2390" s="80"/>
    </row>
    <row r="2391" spans="1:19">
      <c r="A2391" s="7">
        <v>2434</v>
      </c>
      <c r="B2391" s="12"/>
      <c r="C2391" s="12"/>
      <c r="D2391" s="7" t="str">
        <f t="shared" si="181"/>
        <v/>
      </c>
      <c r="E2391" s="12"/>
      <c r="F2391" s="19" t="str">
        <f t="shared" si="180"/>
        <v/>
      </c>
      <c r="G2391" s="11"/>
      <c r="H2391" s="7" t="str">
        <f t="shared" si="179"/>
        <v>空</v>
      </c>
      <c r="I2391" s="24"/>
      <c r="J2391" s="27"/>
      <c r="K2391" s="12"/>
      <c r="L2391" s="11"/>
      <c r="M2391" s="13"/>
      <c r="N2391" s="69"/>
      <c r="O2391" s="18" t="str">
        <f t="shared" ca="1" si="178"/>
        <v/>
      </c>
      <c r="P2391" s="80"/>
      <c r="Q2391" s="80"/>
      <c r="R2391" s="80"/>
      <c r="S2391" s="80"/>
    </row>
    <row r="2392" spans="1:19">
      <c r="A2392" s="7">
        <v>2435</v>
      </c>
      <c r="B2392" s="12"/>
      <c r="C2392" s="12"/>
      <c r="D2392" s="7" t="str">
        <f t="shared" si="181"/>
        <v/>
      </c>
      <c r="E2392" s="12"/>
      <c r="F2392" s="19" t="str">
        <f t="shared" si="180"/>
        <v/>
      </c>
      <c r="G2392" s="11"/>
      <c r="H2392" s="7" t="str">
        <f t="shared" si="179"/>
        <v>空</v>
      </c>
      <c r="I2392" s="24"/>
      <c r="J2392" s="27"/>
      <c r="K2392" s="12"/>
      <c r="L2392" s="11"/>
      <c r="M2392" s="13"/>
      <c r="N2392" s="69"/>
      <c r="O2392" s="18" t="str">
        <f t="shared" ca="1" si="178"/>
        <v/>
      </c>
      <c r="P2392" s="80"/>
      <c r="Q2392" s="80"/>
      <c r="R2392" s="80"/>
      <c r="S2392" s="80"/>
    </row>
    <row r="2393" spans="1:19">
      <c r="A2393" s="7">
        <v>2436</v>
      </c>
      <c r="B2393" s="12"/>
      <c r="C2393" s="12"/>
      <c r="D2393" s="7" t="str">
        <f t="shared" si="181"/>
        <v/>
      </c>
      <c r="E2393" s="12"/>
      <c r="F2393" s="19" t="str">
        <f t="shared" si="180"/>
        <v/>
      </c>
      <c r="G2393" s="11"/>
      <c r="H2393" s="7" t="str">
        <f t="shared" si="179"/>
        <v>空</v>
      </c>
      <c r="I2393" s="24"/>
      <c r="J2393" s="27"/>
      <c r="K2393" s="12"/>
      <c r="L2393" s="11"/>
      <c r="M2393" s="13"/>
      <c r="N2393" s="69"/>
      <c r="O2393" s="18" t="str">
        <f t="shared" ca="1" si="178"/>
        <v/>
      </c>
      <c r="P2393" s="80"/>
      <c r="Q2393" s="80"/>
      <c r="R2393" s="80"/>
      <c r="S2393" s="80"/>
    </row>
    <row r="2394" spans="1:19">
      <c r="A2394" s="7">
        <v>2437</v>
      </c>
      <c r="B2394" s="12"/>
      <c r="C2394" s="12"/>
      <c r="D2394" s="7" t="str">
        <f t="shared" si="181"/>
        <v/>
      </c>
      <c r="E2394" s="12"/>
      <c r="F2394" s="19" t="str">
        <f t="shared" si="180"/>
        <v/>
      </c>
      <c r="G2394" s="11"/>
      <c r="H2394" s="7" t="str">
        <f t="shared" si="179"/>
        <v>空</v>
      </c>
      <c r="I2394" s="24"/>
      <c r="J2394" s="27"/>
      <c r="K2394" s="12"/>
      <c r="L2394" s="11"/>
      <c r="M2394" s="13"/>
      <c r="N2394" s="69"/>
      <c r="O2394" s="18" t="str">
        <f t="shared" ca="1" si="178"/>
        <v/>
      </c>
      <c r="P2394" s="80"/>
      <c r="Q2394" s="80"/>
      <c r="R2394" s="80"/>
      <c r="S2394" s="80"/>
    </row>
    <row r="2395" spans="1:19">
      <c r="A2395" s="7">
        <v>2438</v>
      </c>
      <c r="B2395" s="12"/>
      <c r="C2395" s="12"/>
      <c r="D2395" s="7" t="str">
        <f t="shared" si="181"/>
        <v/>
      </c>
      <c r="E2395" s="12"/>
      <c r="F2395" s="19" t="str">
        <f t="shared" si="180"/>
        <v/>
      </c>
      <c r="G2395" s="11"/>
      <c r="H2395" s="7" t="str">
        <f t="shared" si="179"/>
        <v>空</v>
      </c>
      <c r="I2395" s="24"/>
      <c r="J2395" s="27"/>
      <c r="K2395" s="12"/>
      <c r="L2395" s="11"/>
      <c r="M2395" s="13"/>
      <c r="N2395" s="69"/>
      <c r="O2395" s="18" t="str">
        <f t="shared" ca="1" si="178"/>
        <v/>
      </c>
      <c r="P2395" s="80"/>
      <c r="Q2395" s="80"/>
      <c r="R2395" s="80"/>
      <c r="S2395" s="80"/>
    </row>
    <row r="2396" spans="1:19">
      <c r="A2396" s="7">
        <v>2439</v>
      </c>
      <c r="B2396" s="12"/>
      <c r="C2396" s="12"/>
      <c r="D2396" s="7" t="str">
        <f t="shared" si="181"/>
        <v/>
      </c>
      <c r="E2396" s="12"/>
      <c r="F2396" s="19" t="str">
        <f t="shared" si="180"/>
        <v/>
      </c>
      <c r="G2396" s="11"/>
      <c r="H2396" s="7" t="str">
        <f t="shared" si="179"/>
        <v>空</v>
      </c>
      <c r="I2396" s="24"/>
      <c r="J2396" s="27"/>
      <c r="K2396" s="12"/>
      <c r="L2396" s="11"/>
      <c r="M2396" s="13"/>
      <c r="N2396" s="69"/>
      <c r="O2396" s="18" t="str">
        <f t="shared" ca="1" si="178"/>
        <v/>
      </c>
      <c r="P2396" s="80"/>
      <c r="Q2396" s="80"/>
      <c r="R2396" s="80"/>
      <c r="S2396" s="80"/>
    </row>
    <row r="2397" spans="1:19">
      <c r="A2397" s="7">
        <v>2440</v>
      </c>
      <c r="B2397" s="12"/>
      <c r="C2397" s="12"/>
      <c r="D2397" s="7" t="str">
        <f t="shared" si="181"/>
        <v/>
      </c>
      <c r="E2397" s="12"/>
      <c r="F2397" s="19" t="str">
        <f t="shared" si="180"/>
        <v/>
      </c>
      <c r="G2397" s="11"/>
      <c r="H2397" s="7" t="str">
        <f t="shared" si="179"/>
        <v>空</v>
      </c>
      <c r="I2397" s="24"/>
      <c r="J2397" s="27"/>
      <c r="K2397" s="12"/>
      <c r="L2397" s="11"/>
      <c r="M2397" s="13"/>
      <c r="N2397" s="69"/>
      <c r="O2397" s="18" t="str">
        <f t="shared" ca="1" si="178"/>
        <v/>
      </c>
      <c r="P2397" s="80"/>
      <c r="Q2397" s="80"/>
      <c r="R2397" s="80"/>
      <c r="S2397" s="80"/>
    </row>
    <row r="2398" spans="1:19">
      <c r="A2398" s="7">
        <v>2441</v>
      </c>
      <c r="B2398" s="12"/>
      <c r="C2398" s="12"/>
      <c r="D2398" s="7" t="str">
        <f t="shared" si="181"/>
        <v/>
      </c>
      <c r="E2398" s="12"/>
      <c r="F2398" s="19" t="str">
        <f t="shared" si="180"/>
        <v/>
      </c>
      <c r="G2398" s="11"/>
      <c r="H2398" s="7" t="str">
        <f t="shared" si="179"/>
        <v>空</v>
      </c>
      <c r="I2398" s="24"/>
      <c r="J2398" s="27"/>
      <c r="K2398" s="12"/>
      <c r="L2398" s="11"/>
      <c r="M2398" s="13"/>
      <c r="N2398" s="69"/>
      <c r="O2398" s="18" t="str">
        <f t="shared" ca="1" si="178"/>
        <v/>
      </c>
      <c r="P2398" s="80"/>
      <c r="Q2398" s="80"/>
      <c r="R2398" s="80"/>
      <c r="S2398" s="80"/>
    </row>
    <row r="2399" spans="1:19">
      <c r="A2399" s="7">
        <v>2442</v>
      </c>
      <c r="B2399" s="12"/>
      <c r="C2399" s="12"/>
      <c r="D2399" s="7" t="str">
        <f t="shared" si="181"/>
        <v/>
      </c>
      <c r="E2399" s="12"/>
      <c r="F2399" s="19" t="str">
        <f t="shared" si="180"/>
        <v/>
      </c>
      <c r="G2399" s="11"/>
      <c r="H2399" s="7" t="str">
        <f t="shared" si="179"/>
        <v>空</v>
      </c>
      <c r="I2399" s="24"/>
      <c r="J2399" s="27"/>
      <c r="K2399" s="12"/>
      <c r="L2399" s="11"/>
      <c r="M2399" s="13"/>
      <c r="N2399" s="69"/>
      <c r="O2399" s="18" t="str">
        <f t="shared" ca="1" si="178"/>
        <v/>
      </c>
      <c r="P2399" s="80"/>
      <c r="Q2399" s="80"/>
      <c r="R2399" s="80"/>
      <c r="S2399" s="80"/>
    </row>
    <row r="2400" spans="1:19">
      <c r="A2400" s="7">
        <v>2443</v>
      </c>
      <c r="B2400" s="12"/>
      <c r="C2400" s="12"/>
      <c r="D2400" s="7" t="str">
        <f t="shared" si="181"/>
        <v/>
      </c>
      <c r="E2400" s="12"/>
      <c r="F2400" s="19" t="str">
        <f t="shared" si="180"/>
        <v/>
      </c>
      <c r="G2400" s="11"/>
      <c r="H2400" s="7" t="str">
        <f t="shared" si="179"/>
        <v>空</v>
      </c>
      <c r="I2400" s="24"/>
      <c r="J2400" s="27"/>
      <c r="K2400" s="12"/>
      <c r="L2400" s="11"/>
      <c r="M2400" s="13"/>
      <c r="N2400" s="69"/>
      <c r="O2400" s="18" t="str">
        <f t="shared" ca="1" si="178"/>
        <v/>
      </c>
      <c r="P2400" s="80"/>
      <c r="Q2400" s="80"/>
      <c r="R2400" s="80"/>
      <c r="S2400" s="80"/>
    </row>
    <row r="2401" spans="1:19">
      <c r="A2401" s="7">
        <v>2444</v>
      </c>
      <c r="B2401" s="12"/>
      <c r="C2401" s="12"/>
      <c r="D2401" s="7" t="str">
        <f t="shared" si="181"/>
        <v/>
      </c>
      <c r="E2401" s="12"/>
      <c r="F2401" s="19" t="str">
        <f t="shared" si="180"/>
        <v/>
      </c>
      <c r="G2401" s="11"/>
      <c r="H2401" s="7" t="str">
        <f t="shared" si="179"/>
        <v>空</v>
      </c>
      <c r="I2401" s="24"/>
      <c r="J2401" s="27"/>
      <c r="K2401" s="12"/>
      <c r="L2401" s="11"/>
      <c r="M2401" s="13"/>
      <c r="N2401" s="69"/>
      <c r="O2401" s="18" t="str">
        <f t="shared" ca="1" si="178"/>
        <v/>
      </c>
      <c r="P2401" s="80"/>
      <c r="Q2401" s="80"/>
      <c r="R2401" s="80"/>
      <c r="S2401" s="80"/>
    </row>
    <row r="2402" spans="1:19">
      <c r="A2402" s="7">
        <v>2445</v>
      </c>
      <c r="B2402" s="12"/>
      <c r="C2402" s="12"/>
      <c r="D2402" s="7" t="str">
        <f t="shared" si="181"/>
        <v/>
      </c>
      <c r="E2402" s="12"/>
      <c r="F2402" s="19" t="str">
        <f t="shared" si="180"/>
        <v/>
      </c>
      <c r="G2402" s="11"/>
      <c r="H2402" s="7" t="str">
        <f t="shared" si="179"/>
        <v>空</v>
      </c>
      <c r="I2402" s="24"/>
      <c r="J2402" s="27"/>
      <c r="K2402" s="12"/>
      <c r="L2402" s="11"/>
      <c r="M2402" s="13"/>
      <c r="N2402" s="69"/>
      <c r="O2402" s="18" t="str">
        <f t="shared" ca="1" si="178"/>
        <v/>
      </c>
      <c r="P2402" s="80"/>
      <c r="Q2402" s="80"/>
      <c r="R2402" s="80"/>
      <c r="S2402" s="80"/>
    </row>
    <row r="2403" spans="1:19">
      <c r="A2403" s="7">
        <v>2446</v>
      </c>
      <c r="B2403" s="12"/>
      <c r="C2403" s="12"/>
      <c r="D2403" s="7" t="str">
        <f t="shared" si="181"/>
        <v/>
      </c>
      <c r="E2403" s="12"/>
      <c r="F2403" s="19" t="str">
        <f t="shared" si="180"/>
        <v/>
      </c>
      <c r="G2403" s="11"/>
      <c r="H2403" s="7" t="str">
        <f t="shared" si="179"/>
        <v>空</v>
      </c>
      <c r="I2403" s="24"/>
      <c r="J2403" s="27"/>
      <c r="K2403" s="12"/>
      <c r="L2403" s="11"/>
      <c r="M2403" s="13"/>
      <c r="N2403" s="69"/>
      <c r="O2403" s="18" t="str">
        <f t="shared" ca="1" si="178"/>
        <v/>
      </c>
      <c r="P2403" s="80"/>
      <c r="Q2403" s="80"/>
      <c r="R2403" s="80"/>
      <c r="S2403" s="80"/>
    </row>
    <row r="2404" spans="1:19">
      <c r="A2404" s="7">
        <v>2447</v>
      </c>
      <c r="B2404" s="12"/>
      <c r="C2404" s="12"/>
      <c r="D2404" s="7" t="str">
        <f t="shared" si="181"/>
        <v/>
      </c>
      <c r="E2404" s="12"/>
      <c r="F2404" s="19" t="str">
        <f t="shared" si="180"/>
        <v/>
      </c>
      <c r="G2404" s="11"/>
      <c r="H2404" s="7" t="str">
        <f t="shared" si="179"/>
        <v>空</v>
      </c>
      <c r="I2404" s="24"/>
      <c r="J2404" s="27"/>
      <c r="K2404" s="12"/>
      <c r="L2404" s="11"/>
      <c r="M2404" s="13"/>
      <c r="N2404" s="69"/>
      <c r="O2404" s="18" t="str">
        <f t="shared" ca="1" si="178"/>
        <v/>
      </c>
      <c r="P2404" s="80"/>
      <c r="Q2404" s="80"/>
      <c r="R2404" s="80"/>
      <c r="S2404" s="80"/>
    </row>
    <row r="2405" spans="1:19">
      <c r="A2405" s="7">
        <v>2448</v>
      </c>
      <c r="B2405" s="12"/>
      <c r="C2405" s="12"/>
      <c r="D2405" s="7" t="str">
        <f t="shared" si="181"/>
        <v/>
      </c>
      <c r="E2405" s="12"/>
      <c r="F2405" s="19" t="str">
        <f t="shared" si="180"/>
        <v/>
      </c>
      <c r="G2405" s="11"/>
      <c r="H2405" s="7" t="str">
        <f t="shared" si="179"/>
        <v>空</v>
      </c>
      <c r="I2405" s="24"/>
      <c r="J2405" s="27"/>
      <c r="K2405" s="12"/>
      <c r="L2405" s="11"/>
      <c r="M2405" s="13"/>
      <c r="N2405" s="69"/>
      <c r="O2405" s="18" t="str">
        <f t="shared" ca="1" si="178"/>
        <v/>
      </c>
      <c r="P2405" s="80"/>
      <c r="Q2405" s="80"/>
      <c r="R2405" s="80"/>
      <c r="S2405" s="80"/>
    </row>
    <row r="2406" spans="1:19">
      <c r="A2406" s="7">
        <v>2449</v>
      </c>
      <c r="B2406" s="12"/>
      <c r="C2406" s="12"/>
      <c r="D2406" s="7" t="str">
        <f t="shared" si="181"/>
        <v/>
      </c>
      <c r="E2406" s="12"/>
      <c r="F2406" s="19" t="str">
        <f t="shared" si="180"/>
        <v/>
      </c>
      <c r="G2406" s="11"/>
      <c r="H2406" s="7" t="str">
        <f t="shared" si="179"/>
        <v>空</v>
      </c>
      <c r="I2406" s="24"/>
      <c r="J2406" s="27"/>
      <c r="K2406" s="12"/>
      <c r="L2406" s="11"/>
      <c r="M2406" s="13"/>
      <c r="N2406" s="69"/>
      <c r="O2406" s="18" t="str">
        <f t="shared" ca="1" si="178"/>
        <v/>
      </c>
      <c r="P2406" s="80"/>
      <c r="Q2406" s="80"/>
      <c r="R2406" s="80"/>
      <c r="S2406" s="80"/>
    </row>
    <row r="2407" spans="1:19">
      <c r="A2407" s="7">
        <v>2450</v>
      </c>
      <c r="B2407" s="12"/>
      <c r="C2407" s="12"/>
      <c r="D2407" s="7" t="str">
        <f t="shared" si="181"/>
        <v/>
      </c>
      <c r="E2407" s="12"/>
      <c r="F2407" s="19" t="str">
        <f t="shared" si="180"/>
        <v/>
      </c>
      <c r="G2407" s="11"/>
      <c r="H2407" s="7" t="str">
        <f t="shared" si="179"/>
        <v>空</v>
      </c>
      <c r="I2407" s="24"/>
      <c r="J2407" s="27"/>
      <c r="K2407" s="12"/>
      <c r="L2407" s="11"/>
      <c r="M2407" s="13"/>
      <c r="N2407" s="69"/>
      <c r="O2407" s="18" t="str">
        <f t="shared" ca="1" si="178"/>
        <v/>
      </c>
      <c r="P2407" s="80"/>
      <c r="Q2407" s="80"/>
      <c r="R2407" s="80"/>
      <c r="S2407" s="80"/>
    </row>
    <row r="2408" spans="1:19">
      <c r="A2408" s="7">
        <v>2451</v>
      </c>
      <c r="B2408" s="12"/>
      <c r="C2408" s="12"/>
      <c r="D2408" s="7" t="str">
        <f t="shared" si="181"/>
        <v/>
      </c>
      <c r="E2408" s="12"/>
      <c r="F2408" s="19" t="str">
        <f t="shared" si="180"/>
        <v/>
      </c>
      <c r="G2408" s="11"/>
      <c r="H2408" s="7" t="str">
        <f t="shared" si="179"/>
        <v>空</v>
      </c>
      <c r="I2408" s="24"/>
      <c r="J2408" s="27"/>
      <c r="K2408" s="12"/>
      <c r="L2408" s="11"/>
      <c r="M2408" s="13"/>
      <c r="N2408" s="69"/>
      <c r="O2408" s="18" t="str">
        <f t="shared" ca="1" si="178"/>
        <v/>
      </c>
      <c r="P2408" s="80"/>
      <c r="Q2408" s="80"/>
      <c r="R2408" s="80"/>
      <c r="S2408" s="80"/>
    </row>
    <row r="2409" spans="1:19">
      <c r="A2409" s="7">
        <v>2452</v>
      </c>
      <c r="B2409" s="12"/>
      <c r="C2409" s="12"/>
      <c r="D2409" s="7" t="str">
        <f t="shared" si="181"/>
        <v/>
      </c>
      <c r="E2409" s="12"/>
      <c r="F2409" s="19" t="str">
        <f t="shared" si="180"/>
        <v/>
      </c>
      <c r="G2409" s="11"/>
      <c r="H2409" s="7" t="str">
        <f t="shared" si="179"/>
        <v>空</v>
      </c>
      <c r="I2409" s="24"/>
      <c r="J2409" s="27"/>
      <c r="K2409" s="12"/>
      <c r="L2409" s="11"/>
      <c r="M2409" s="13"/>
      <c r="N2409" s="69"/>
      <c r="O2409" s="18" t="str">
        <f t="shared" ca="1" si="178"/>
        <v/>
      </c>
      <c r="P2409" s="80"/>
      <c r="Q2409" s="80"/>
      <c r="R2409" s="80"/>
      <c r="S2409" s="80"/>
    </row>
    <row r="2410" spans="1:19">
      <c r="A2410" s="7">
        <v>2453</v>
      </c>
      <c r="B2410" s="12"/>
      <c r="C2410" s="12"/>
      <c r="D2410" s="7" t="str">
        <f t="shared" si="181"/>
        <v/>
      </c>
      <c r="E2410" s="12"/>
      <c r="F2410" s="19" t="str">
        <f t="shared" si="180"/>
        <v/>
      </c>
      <c r="G2410" s="11"/>
      <c r="H2410" s="7" t="str">
        <f t="shared" si="179"/>
        <v>空</v>
      </c>
      <c r="I2410" s="24"/>
      <c r="J2410" s="27"/>
      <c r="K2410" s="12"/>
      <c r="L2410" s="11"/>
      <c r="M2410" s="13"/>
      <c r="N2410" s="69"/>
      <c r="O2410" s="18" t="str">
        <f t="shared" ca="1" si="178"/>
        <v/>
      </c>
      <c r="P2410" s="80"/>
      <c r="Q2410" s="80"/>
      <c r="R2410" s="80"/>
      <c r="S2410" s="80"/>
    </row>
    <row r="2411" spans="1:19">
      <c r="A2411" s="7">
        <v>2454</v>
      </c>
      <c r="B2411" s="12"/>
      <c r="C2411" s="12"/>
      <c r="D2411" s="7" t="str">
        <f t="shared" si="181"/>
        <v/>
      </c>
      <c r="E2411" s="12"/>
      <c r="F2411" s="19" t="str">
        <f t="shared" si="180"/>
        <v/>
      </c>
      <c r="G2411" s="11"/>
      <c r="H2411" s="7" t="str">
        <f t="shared" si="179"/>
        <v>空</v>
      </c>
      <c r="I2411" s="24"/>
      <c r="J2411" s="27"/>
      <c r="K2411" s="12"/>
      <c r="L2411" s="11"/>
      <c r="M2411" s="13"/>
      <c r="N2411" s="69"/>
      <c r="O2411" s="18" t="str">
        <f t="shared" ca="1" si="178"/>
        <v/>
      </c>
      <c r="P2411" s="80"/>
      <c r="Q2411" s="80"/>
      <c r="R2411" s="80"/>
      <c r="S2411" s="80"/>
    </row>
    <row r="2412" spans="1:19">
      <c r="A2412" s="7">
        <v>2455</v>
      </c>
      <c r="B2412" s="12"/>
      <c r="C2412" s="12"/>
      <c r="D2412" s="7" t="str">
        <f t="shared" si="181"/>
        <v/>
      </c>
      <c r="E2412" s="12"/>
      <c r="F2412" s="19" t="str">
        <f t="shared" si="180"/>
        <v/>
      </c>
      <c r="G2412" s="11"/>
      <c r="H2412" s="7" t="str">
        <f t="shared" si="179"/>
        <v>空</v>
      </c>
      <c r="I2412" s="24"/>
      <c r="J2412" s="27"/>
      <c r="K2412" s="12"/>
      <c r="L2412" s="11"/>
      <c r="M2412" s="13"/>
      <c r="N2412" s="69"/>
      <c r="O2412" s="18" t="str">
        <f t="shared" ca="1" si="178"/>
        <v/>
      </c>
      <c r="P2412" s="80"/>
      <c r="Q2412" s="80"/>
      <c r="R2412" s="80"/>
      <c r="S2412" s="80"/>
    </row>
    <row r="2413" spans="1:19">
      <c r="A2413" s="7">
        <v>2456</v>
      </c>
      <c r="B2413" s="12"/>
      <c r="C2413" s="12"/>
      <c r="D2413" s="7" t="str">
        <f t="shared" si="181"/>
        <v/>
      </c>
      <c r="E2413" s="12"/>
      <c r="F2413" s="19" t="str">
        <f t="shared" si="180"/>
        <v/>
      </c>
      <c r="G2413" s="11"/>
      <c r="H2413" s="7" t="str">
        <f t="shared" si="179"/>
        <v>空</v>
      </c>
      <c r="I2413" s="24"/>
      <c r="J2413" s="27"/>
      <c r="K2413" s="12"/>
      <c r="L2413" s="11"/>
      <c r="M2413" s="13"/>
      <c r="N2413" s="69"/>
      <c r="O2413" s="18" t="str">
        <f t="shared" ca="1" si="178"/>
        <v/>
      </c>
      <c r="P2413" s="80"/>
      <c r="Q2413" s="80"/>
      <c r="R2413" s="80"/>
      <c r="S2413" s="80"/>
    </row>
    <row r="2414" spans="1:19">
      <c r="A2414" s="7">
        <v>2457</v>
      </c>
      <c r="B2414" s="12"/>
      <c r="C2414" s="12"/>
      <c r="D2414" s="7" t="str">
        <f t="shared" si="181"/>
        <v/>
      </c>
      <c r="E2414" s="12"/>
      <c r="F2414" s="19" t="str">
        <f t="shared" si="180"/>
        <v/>
      </c>
      <c r="G2414" s="11"/>
      <c r="H2414" s="7" t="str">
        <f t="shared" si="179"/>
        <v>空</v>
      </c>
      <c r="I2414" s="24"/>
      <c r="J2414" s="27"/>
      <c r="K2414" s="12"/>
      <c r="L2414" s="11"/>
      <c r="M2414" s="13"/>
      <c r="N2414" s="69"/>
      <c r="O2414" s="18" t="str">
        <f t="shared" ca="1" si="178"/>
        <v/>
      </c>
      <c r="P2414" s="80"/>
      <c r="Q2414" s="80"/>
      <c r="R2414" s="80"/>
      <c r="S2414" s="80"/>
    </row>
    <row r="2415" spans="1:19">
      <c r="A2415" s="7">
        <v>2458</v>
      </c>
      <c r="B2415" s="12"/>
      <c r="C2415" s="12"/>
      <c r="D2415" s="7" t="str">
        <f t="shared" si="181"/>
        <v/>
      </c>
      <c r="E2415" s="12"/>
      <c r="F2415" s="19" t="str">
        <f t="shared" si="180"/>
        <v/>
      </c>
      <c r="G2415" s="11"/>
      <c r="H2415" s="7" t="str">
        <f t="shared" si="179"/>
        <v>空</v>
      </c>
      <c r="I2415" s="24"/>
      <c r="J2415" s="27"/>
      <c r="K2415" s="12"/>
      <c r="L2415" s="11"/>
      <c r="M2415" s="13"/>
      <c r="N2415" s="69"/>
      <c r="O2415" s="18" t="str">
        <f t="shared" ref="O2415:O2479" ca="1" si="182">IF(I2415="","",IF(ISNONTEXT(J2415),DATEDIF(F2415,TODAY(),"d")&amp;"天","出场"))</f>
        <v/>
      </c>
      <c r="P2415" s="80"/>
      <c r="Q2415" s="80"/>
      <c r="R2415" s="80"/>
      <c r="S2415" s="80"/>
    </row>
    <row r="2416" spans="1:19">
      <c r="A2416" s="7">
        <v>2459</v>
      </c>
      <c r="B2416" s="12"/>
      <c r="C2416" s="12"/>
      <c r="D2416" s="7" t="str">
        <f t="shared" si="181"/>
        <v/>
      </c>
      <c r="E2416" s="12"/>
      <c r="F2416" s="19" t="str">
        <f t="shared" si="180"/>
        <v/>
      </c>
      <c r="G2416" s="11"/>
      <c r="H2416" s="7" t="str">
        <f t="shared" si="179"/>
        <v>空</v>
      </c>
      <c r="I2416" s="24"/>
      <c r="J2416" s="27"/>
      <c r="K2416" s="12"/>
      <c r="L2416" s="11"/>
      <c r="M2416" s="13"/>
      <c r="N2416" s="69"/>
      <c r="O2416" s="18" t="str">
        <f t="shared" ca="1" si="182"/>
        <v/>
      </c>
      <c r="P2416" s="80"/>
      <c r="Q2416" s="80"/>
      <c r="R2416" s="80"/>
      <c r="S2416" s="80"/>
    </row>
    <row r="2417" spans="1:19">
      <c r="A2417" s="7">
        <v>2460</v>
      </c>
      <c r="B2417" s="12"/>
      <c r="C2417" s="12"/>
      <c r="D2417" s="7" t="str">
        <f t="shared" si="181"/>
        <v/>
      </c>
      <c r="E2417" s="12"/>
      <c r="F2417" s="19" t="str">
        <f t="shared" si="180"/>
        <v/>
      </c>
      <c r="G2417" s="11"/>
      <c r="H2417" s="7" t="str">
        <f t="shared" si="179"/>
        <v>空</v>
      </c>
      <c r="I2417" s="24"/>
      <c r="J2417" s="27"/>
      <c r="K2417" s="12"/>
      <c r="L2417" s="11"/>
      <c r="M2417" s="13"/>
      <c r="N2417" s="69"/>
      <c r="O2417" s="18" t="str">
        <f t="shared" ca="1" si="182"/>
        <v/>
      </c>
      <c r="P2417" s="80"/>
      <c r="Q2417" s="80"/>
      <c r="R2417" s="80"/>
      <c r="S2417" s="80"/>
    </row>
    <row r="2418" spans="1:19">
      <c r="A2418" s="7">
        <v>2461</v>
      </c>
      <c r="B2418" s="12"/>
      <c r="C2418" s="12"/>
      <c r="D2418" s="7" t="str">
        <f t="shared" si="181"/>
        <v/>
      </c>
      <c r="E2418" s="12"/>
      <c r="F2418" s="19" t="str">
        <f t="shared" si="180"/>
        <v/>
      </c>
      <c r="G2418" s="11"/>
      <c r="H2418" s="7" t="str">
        <f t="shared" ref="H2418:H2479" si="183">IF(I2418="","空","重")</f>
        <v>空</v>
      </c>
      <c r="I2418" s="24"/>
      <c r="J2418" s="27"/>
      <c r="K2418" s="12"/>
      <c r="L2418" s="11"/>
      <c r="M2418" s="13"/>
      <c r="N2418" s="69"/>
      <c r="O2418" s="18" t="str">
        <f t="shared" ca="1" si="182"/>
        <v/>
      </c>
      <c r="P2418" s="80"/>
      <c r="Q2418" s="80"/>
      <c r="R2418" s="80"/>
      <c r="S2418" s="80"/>
    </row>
    <row r="2419" spans="1:19">
      <c r="A2419" s="7">
        <v>2462</v>
      </c>
      <c r="B2419" s="12"/>
      <c r="C2419" s="12"/>
      <c r="D2419" s="7" t="str">
        <f t="shared" si="181"/>
        <v/>
      </c>
      <c r="E2419" s="12"/>
      <c r="F2419" s="19" t="str">
        <f t="shared" si="180"/>
        <v/>
      </c>
      <c r="G2419" s="11"/>
      <c r="H2419" s="7" t="str">
        <f t="shared" si="183"/>
        <v>空</v>
      </c>
      <c r="I2419" s="24"/>
      <c r="J2419" s="27"/>
      <c r="K2419" s="12"/>
      <c r="L2419" s="11"/>
      <c r="M2419" s="13"/>
      <c r="N2419" s="69"/>
      <c r="O2419" s="18" t="str">
        <f t="shared" ca="1" si="182"/>
        <v/>
      </c>
      <c r="P2419" s="80"/>
      <c r="Q2419" s="80"/>
      <c r="R2419" s="80"/>
      <c r="S2419" s="80"/>
    </row>
    <row r="2420" spans="1:19">
      <c r="A2420" s="7">
        <v>2463</v>
      </c>
      <c r="B2420" s="12"/>
      <c r="C2420" s="12"/>
      <c r="D2420" s="7" t="str">
        <f t="shared" si="181"/>
        <v/>
      </c>
      <c r="E2420" s="12"/>
      <c r="F2420" s="19" t="str">
        <f t="shared" si="180"/>
        <v/>
      </c>
      <c r="G2420" s="11"/>
      <c r="H2420" s="7" t="str">
        <f t="shared" si="183"/>
        <v>空</v>
      </c>
      <c r="I2420" s="24"/>
      <c r="J2420" s="27"/>
      <c r="K2420" s="12"/>
      <c r="L2420" s="11"/>
      <c r="M2420" s="13"/>
      <c r="N2420" s="69"/>
      <c r="O2420" s="18" t="str">
        <f t="shared" ca="1" si="182"/>
        <v/>
      </c>
      <c r="P2420" s="80"/>
      <c r="Q2420" s="80"/>
      <c r="R2420" s="80"/>
      <c r="S2420" s="80"/>
    </row>
    <row r="2421" spans="1:19">
      <c r="A2421" s="7">
        <v>2464</v>
      </c>
      <c r="B2421" s="12"/>
      <c r="C2421" s="12"/>
      <c r="D2421" s="7" t="str">
        <f t="shared" si="181"/>
        <v/>
      </c>
      <c r="E2421" s="12"/>
      <c r="F2421" s="19" t="str">
        <f t="shared" si="180"/>
        <v/>
      </c>
      <c r="G2421" s="11"/>
      <c r="H2421" s="7" t="str">
        <f t="shared" si="183"/>
        <v>空</v>
      </c>
      <c r="I2421" s="24"/>
      <c r="J2421" s="27"/>
      <c r="K2421" s="12"/>
      <c r="L2421" s="11"/>
      <c r="M2421" s="13"/>
      <c r="N2421" s="69"/>
      <c r="O2421" s="18" t="str">
        <f t="shared" ca="1" si="182"/>
        <v/>
      </c>
      <c r="P2421" s="80"/>
      <c r="Q2421" s="80"/>
      <c r="R2421" s="80"/>
      <c r="S2421" s="80"/>
    </row>
    <row r="2422" spans="1:19">
      <c r="A2422" s="7">
        <v>2465</v>
      </c>
      <c r="B2422" s="12"/>
      <c r="C2422" s="12"/>
      <c r="D2422" s="7" t="str">
        <f t="shared" si="181"/>
        <v/>
      </c>
      <c r="E2422" s="12"/>
      <c r="F2422" s="19" t="str">
        <f t="shared" ref="F2422:F2479" si="184">IF(ISNONTEXT(B2422),"","请输入日期")</f>
        <v/>
      </c>
      <c r="G2422" s="11"/>
      <c r="H2422" s="7" t="str">
        <f t="shared" si="183"/>
        <v>空</v>
      </c>
      <c r="I2422" s="24"/>
      <c r="J2422" s="27"/>
      <c r="K2422" s="12"/>
      <c r="L2422" s="11"/>
      <c r="M2422" s="13"/>
      <c r="N2422" s="69"/>
      <c r="O2422" s="18" t="str">
        <f t="shared" ca="1" si="182"/>
        <v/>
      </c>
      <c r="P2422" s="80"/>
      <c r="Q2422" s="80"/>
      <c r="R2422" s="80"/>
      <c r="S2422" s="80"/>
    </row>
    <row r="2423" spans="1:19">
      <c r="A2423" s="7">
        <v>2466</v>
      </c>
      <c r="B2423" s="12"/>
      <c r="C2423" s="12"/>
      <c r="D2423" s="7" t="str">
        <f t="shared" si="181"/>
        <v/>
      </c>
      <c r="E2423" s="12"/>
      <c r="F2423" s="19" t="str">
        <f t="shared" si="184"/>
        <v/>
      </c>
      <c r="G2423" s="11"/>
      <c r="H2423" s="7" t="str">
        <f t="shared" si="183"/>
        <v>空</v>
      </c>
      <c r="I2423" s="24"/>
      <c r="J2423" s="27"/>
      <c r="K2423" s="12"/>
      <c r="L2423" s="11"/>
      <c r="M2423" s="13"/>
      <c r="N2423" s="69"/>
      <c r="O2423" s="18" t="str">
        <f t="shared" ca="1" si="182"/>
        <v/>
      </c>
      <c r="P2423" s="80"/>
      <c r="Q2423" s="80"/>
      <c r="R2423" s="80"/>
      <c r="S2423" s="80"/>
    </row>
    <row r="2424" spans="1:19">
      <c r="A2424" s="7">
        <v>2467</v>
      </c>
      <c r="B2424" s="12"/>
      <c r="C2424" s="12"/>
      <c r="D2424" s="7" t="str">
        <f t="shared" si="181"/>
        <v/>
      </c>
      <c r="E2424" s="12"/>
      <c r="F2424" s="19" t="str">
        <f t="shared" si="184"/>
        <v/>
      </c>
      <c r="G2424" s="11"/>
      <c r="H2424" s="7" t="str">
        <f t="shared" si="183"/>
        <v>空</v>
      </c>
      <c r="I2424" s="24"/>
      <c r="J2424" s="27"/>
      <c r="K2424" s="12"/>
      <c r="L2424" s="11"/>
      <c r="M2424" s="13"/>
      <c r="N2424" s="69"/>
      <c r="O2424" s="18" t="str">
        <f t="shared" ca="1" si="182"/>
        <v/>
      </c>
      <c r="P2424" s="80"/>
      <c r="Q2424" s="80"/>
      <c r="R2424" s="80"/>
      <c r="S2424" s="80"/>
    </row>
    <row r="2425" spans="1:19">
      <c r="A2425" s="7">
        <v>2468</v>
      </c>
      <c r="B2425" s="12"/>
      <c r="C2425" s="12"/>
      <c r="D2425" s="7" t="str">
        <f t="shared" si="181"/>
        <v/>
      </c>
      <c r="E2425" s="12"/>
      <c r="F2425" s="19" t="str">
        <f t="shared" si="184"/>
        <v/>
      </c>
      <c r="G2425" s="11"/>
      <c r="H2425" s="7" t="str">
        <f t="shared" si="183"/>
        <v>空</v>
      </c>
      <c r="I2425" s="24"/>
      <c r="J2425" s="27"/>
      <c r="K2425" s="12"/>
      <c r="L2425" s="11"/>
      <c r="M2425" s="13"/>
      <c r="N2425" s="69"/>
      <c r="O2425" s="18" t="str">
        <f t="shared" ca="1" si="182"/>
        <v/>
      </c>
      <c r="P2425" s="80"/>
      <c r="Q2425" s="80"/>
      <c r="R2425" s="80"/>
      <c r="S2425" s="80"/>
    </row>
    <row r="2426" spans="1:19">
      <c r="A2426" s="7">
        <v>2469</v>
      </c>
      <c r="B2426" s="12"/>
      <c r="C2426" s="12"/>
      <c r="D2426" s="7" t="str">
        <f t="shared" si="181"/>
        <v/>
      </c>
      <c r="E2426" s="12"/>
      <c r="F2426" s="19" t="str">
        <f t="shared" si="184"/>
        <v/>
      </c>
      <c r="G2426" s="11"/>
      <c r="H2426" s="7" t="str">
        <f t="shared" si="183"/>
        <v>空</v>
      </c>
      <c r="I2426" s="24"/>
      <c r="J2426" s="27"/>
      <c r="K2426" s="12"/>
      <c r="L2426" s="11"/>
      <c r="M2426" s="13"/>
      <c r="N2426" s="69"/>
      <c r="O2426" s="18" t="str">
        <f t="shared" ca="1" si="182"/>
        <v/>
      </c>
      <c r="P2426" s="80"/>
      <c r="Q2426" s="80"/>
      <c r="R2426" s="80"/>
      <c r="S2426" s="80"/>
    </row>
    <row r="2427" spans="1:19">
      <c r="A2427" s="7">
        <v>2470</v>
      </c>
      <c r="B2427" s="12"/>
      <c r="C2427" s="12"/>
      <c r="D2427" s="7" t="str">
        <f t="shared" si="181"/>
        <v/>
      </c>
      <c r="E2427" s="12"/>
      <c r="F2427" s="19" t="str">
        <f t="shared" si="184"/>
        <v/>
      </c>
      <c r="G2427" s="11"/>
      <c r="H2427" s="7" t="str">
        <f t="shared" si="183"/>
        <v>空</v>
      </c>
      <c r="I2427" s="24"/>
      <c r="J2427" s="27"/>
      <c r="K2427" s="12"/>
      <c r="L2427" s="11"/>
      <c r="M2427" s="13"/>
      <c r="N2427" s="69"/>
      <c r="O2427" s="18" t="str">
        <f t="shared" ca="1" si="182"/>
        <v/>
      </c>
      <c r="P2427" s="80"/>
      <c r="Q2427" s="80"/>
      <c r="R2427" s="80"/>
      <c r="S2427" s="80"/>
    </row>
    <row r="2428" spans="1:19">
      <c r="A2428" s="7">
        <v>2471</v>
      </c>
      <c r="B2428" s="12"/>
      <c r="C2428" s="12"/>
      <c r="D2428" s="7" t="str">
        <f t="shared" si="181"/>
        <v/>
      </c>
      <c r="E2428" s="12"/>
      <c r="F2428" s="19" t="str">
        <f t="shared" si="184"/>
        <v/>
      </c>
      <c r="G2428" s="11"/>
      <c r="H2428" s="7" t="str">
        <f t="shared" si="183"/>
        <v>空</v>
      </c>
      <c r="I2428" s="24"/>
      <c r="J2428" s="27"/>
      <c r="K2428" s="12"/>
      <c r="L2428" s="11"/>
      <c r="M2428" s="13"/>
      <c r="N2428" s="69"/>
      <c r="O2428" s="18" t="str">
        <f t="shared" ca="1" si="182"/>
        <v/>
      </c>
      <c r="P2428" s="80"/>
      <c r="Q2428" s="80"/>
      <c r="R2428" s="80"/>
      <c r="S2428" s="80"/>
    </row>
    <row r="2429" spans="1:19">
      <c r="A2429" s="7">
        <v>2472</v>
      </c>
      <c r="B2429" s="12"/>
      <c r="C2429" s="12"/>
      <c r="D2429" s="7" t="str">
        <f t="shared" si="181"/>
        <v/>
      </c>
      <c r="E2429" s="12"/>
      <c r="F2429" s="19" t="str">
        <f t="shared" si="184"/>
        <v/>
      </c>
      <c r="G2429" s="11"/>
      <c r="H2429" s="7" t="str">
        <f t="shared" si="183"/>
        <v>空</v>
      </c>
      <c r="I2429" s="24"/>
      <c r="J2429" s="27"/>
      <c r="K2429" s="12"/>
      <c r="L2429" s="11"/>
      <c r="M2429" s="13"/>
      <c r="N2429" s="69"/>
      <c r="O2429" s="18" t="str">
        <f t="shared" ca="1" si="182"/>
        <v/>
      </c>
      <c r="P2429" s="80"/>
      <c r="Q2429" s="80"/>
      <c r="R2429" s="80"/>
      <c r="S2429" s="80"/>
    </row>
    <row r="2430" spans="1:19">
      <c r="A2430" s="7">
        <v>2473</v>
      </c>
      <c r="B2430" s="12"/>
      <c r="C2430" s="12"/>
      <c r="D2430" s="7" t="str">
        <f t="shared" si="181"/>
        <v/>
      </c>
      <c r="E2430" s="12"/>
      <c r="F2430" s="19" t="str">
        <f t="shared" si="184"/>
        <v/>
      </c>
      <c r="G2430" s="11"/>
      <c r="H2430" s="7" t="str">
        <f t="shared" si="183"/>
        <v>空</v>
      </c>
      <c r="I2430" s="24"/>
      <c r="J2430" s="27"/>
      <c r="K2430" s="12"/>
      <c r="L2430" s="11"/>
      <c r="M2430" s="13"/>
      <c r="N2430" s="69"/>
      <c r="O2430" s="18" t="str">
        <f t="shared" ca="1" si="182"/>
        <v/>
      </c>
      <c r="P2430" s="80"/>
      <c r="Q2430" s="80"/>
      <c r="R2430" s="80"/>
      <c r="S2430" s="80"/>
    </row>
    <row r="2431" spans="1:19">
      <c r="A2431" s="7">
        <v>2474</v>
      </c>
      <c r="B2431" s="12"/>
      <c r="C2431" s="12"/>
      <c r="D2431" s="7" t="str">
        <f t="shared" ref="D2431:D2479" si="185">IF(B2431="","","长荣箱")</f>
        <v/>
      </c>
      <c r="E2431" s="12"/>
      <c r="F2431" s="19" t="str">
        <f t="shared" si="184"/>
        <v/>
      </c>
      <c r="G2431" s="11"/>
      <c r="H2431" s="7" t="str">
        <f t="shared" si="183"/>
        <v>空</v>
      </c>
      <c r="I2431" s="24"/>
      <c r="J2431" s="27"/>
      <c r="K2431" s="12"/>
      <c r="L2431" s="11"/>
      <c r="M2431" s="13"/>
      <c r="N2431" s="69"/>
      <c r="O2431" s="18" t="str">
        <f t="shared" ca="1" si="182"/>
        <v/>
      </c>
      <c r="P2431" s="80"/>
      <c r="Q2431" s="80"/>
      <c r="R2431" s="80"/>
      <c r="S2431" s="80"/>
    </row>
    <row r="2432" spans="1:19">
      <c r="A2432" s="7">
        <v>2475</v>
      </c>
      <c r="B2432" s="12"/>
      <c r="C2432" s="12"/>
      <c r="D2432" s="7" t="str">
        <f t="shared" si="185"/>
        <v/>
      </c>
      <c r="E2432" s="12"/>
      <c r="F2432" s="19" t="str">
        <f t="shared" si="184"/>
        <v/>
      </c>
      <c r="G2432" s="11"/>
      <c r="H2432" s="7" t="str">
        <f t="shared" si="183"/>
        <v>空</v>
      </c>
      <c r="I2432" s="24"/>
      <c r="J2432" s="27"/>
      <c r="K2432" s="12"/>
      <c r="L2432" s="11"/>
      <c r="M2432" s="13"/>
      <c r="N2432" s="69"/>
      <c r="O2432" s="18" t="str">
        <f t="shared" ca="1" si="182"/>
        <v/>
      </c>
      <c r="P2432" s="80"/>
      <c r="Q2432" s="80"/>
      <c r="R2432" s="80"/>
      <c r="S2432" s="80"/>
    </row>
    <row r="2433" spans="1:19">
      <c r="A2433" s="7">
        <v>2476</v>
      </c>
      <c r="B2433" s="12"/>
      <c r="C2433" s="12"/>
      <c r="D2433" s="7" t="str">
        <f t="shared" si="185"/>
        <v/>
      </c>
      <c r="E2433" s="12"/>
      <c r="F2433" s="19" t="str">
        <f t="shared" si="184"/>
        <v/>
      </c>
      <c r="G2433" s="11"/>
      <c r="H2433" s="7" t="str">
        <f t="shared" si="183"/>
        <v>空</v>
      </c>
      <c r="I2433" s="24"/>
      <c r="J2433" s="27"/>
      <c r="K2433" s="12"/>
      <c r="L2433" s="11"/>
      <c r="M2433" s="13"/>
      <c r="N2433" s="69"/>
      <c r="O2433" s="18" t="str">
        <f t="shared" ca="1" si="182"/>
        <v/>
      </c>
      <c r="P2433" s="80"/>
      <c r="Q2433" s="80"/>
      <c r="R2433" s="80"/>
      <c r="S2433" s="80"/>
    </row>
    <row r="2434" spans="1:19">
      <c r="A2434" s="7">
        <v>2477</v>
      </c>
      <c r="B2434" s="12"/>
      <c r="C2434" s="12"/>
      <c r="D2434" s="7" t="str">
        <f t="shared" si="185"/>
        <v/>
      </c>
      <c r="E2434" s="12"/>
      <c r="F2434" s="19" t="str">
        <f t="shared" si="184"/>
        <v/>
      </c>
      <c r="G2434" s="11"/>
      <c r="H2434" s="7" t="str">
        <f t="shared" si="183"/>
        <v>空</v>
      </c>
      <c r="I2434" s="24"/>
      <c r="J2434" s="27"/>
      <c r="K2434" s="12"/>
      <c r="L2434" s="11"/>
      <c r="M2434" s="13"/>
      <c r="N2434" s="69"/>
      <c r="O2434" s="18" t="str">
        <f t="shared" ca="1" si="182"/>
        <v/>
      </c>
      <c r="P2434" s="80"/>
      <c r="Q2434" s="80"/>
      <c r="R2434" s="80"/>
      <c r="S2434" s="80"/>
    </row>
    <row r="2435" spans="1:19">
      <c r="A2435" s="7">
        <v>2478</v>
      </c>
      <c r="B2435" s="12"/>
      <c r="C2435" s="12"/>
      <c r="D2435" s="7" t="str">
        <f t="shared" si="185"/>
        <v/>
      </c>
      <c r="E2435" s="12"/>
      <c r="F2435" s="19" t="str">
        <f t="shared" si="184"/>
        <v/>
      </c>
      <c r="G2435" s="11"/>
      <c r="H2435" s="7" t="str">
        <f t="shared" si="183"/>
        <v>空</v>
      </c>
      <c r="I2435" s="24"/>
      <c r="J2435" s="27"/>
      <c r="K2435" s="12"/>
      <c r="L2435" s="11"/>
      <c r="M2435" s="13"/>
      <c r="N2435" s="69"/>
      <c r="O2435" s="18" t="str">
        <f t="shared" ca="1" si="182"/>
        <v/>
      </c>
      <c r="P2435" s="80"/>
      <c r="Q2435" s="80"/>
      <c r="R2435" s="80"/>
      <c r="S2435" s="80"/>
    </row>
    <row r="2436" spans="1:19">
      <c r="A2436" s="7">
        <v>2479</v>
      </c>
      <c r="B2436" s="12"/>
      <c r="C2436" s="12"/>
      <c r="D2436" s="7" t="str">
        <f t="shared" si="185"/>
        <v/>
      </c>
      <c r="E2436" s="12"/>
      <c r="F2436" s="19" t="str">
        <f t="shared" si="184"/>
        <v/>
      </c>
      <c r="G2436" s="11"/>
      <c r="H2436" s="7" t="str">
        <f t="shared" si="183"/>
        <v>空</v>
      </c>
      <c r="I2436" s="24"/>
      <c r="J2436" s="27"/>
      <c r="K2436" s="12"/>
      <c r="L2436" s="11"/>
      <c r="M2436" s="13"/>
      <c r="N2436" s="69"/>
      <c r="O2436" s="18" t="str">
        <f t="shared" ca="1" si="182"/>
        <v/>
      </c>
      <c r="P2436" s="80"/>
      <c r="Q2436" s="80"/>
      <c r="R2436" s="80"/>
      <c r="S2436" s="80"/>
    </row>
    <row r="2437" spans="1:19">
      <c r="A2437" s="7">
        <v>2480</v>
      </c>
      <c r="B2437" s="12"/>
      <c r="C2437" s="12"/>
      <c r="D2437" s="7" t="str">
        <f t="shared" si="185"/>
        <v/>
      </c>
      <c r="E2437" s="12"/>
      <c r="F2437" s="19" t="str">
        <f t="shared" si="184"/>
        <v/>
      </c>
      <c r="G2437" s="11"/>
      <c r="H2437" s="7" t="str">
        <f t="shared" si="183"/>
        <v>空</v>
      </c>
      <c r="I2437" s="24"/>
      <c r="J2437" s="27"/>
      <c r="K2437" s="12"/>
      <c r="L2437" s="11"/>
      <c r="M2437" s="13"/>
      <c r="N2437" s="69"/>
      <c r="O2437" s="18" t="str">
        <f t="shared" ca="1" si="182"/>
        <v/>
      </c>
      <c r="P2437" s="80"/>
      <c r="Q2437" s="80"/>
      <c r="R2437" s="80"/>
      <c r="S2437" s="80"/>
    </row>
    <row r="2438" spans="1:19">
      <c r="A2438" s="7">
        <v>2481</v>
      </c>
      <c r="B2438" s="12"/>
      <c r="C2438" s="12"/>
      <c r="D2438" s="7" t="str">
        <f t="shared" si="185"/>
        <v/>
      </c>
      <c r="E2438" s="12"/>
      <c r="F2438" s="19" t="str">
        <f t="shared" si="184"/>
        <v/>
      </c>
      <c r="G2438" s="11"/>
      <c r="H2438" s="7" t="str">
        <f t="shared" si="183"/>
        <v>空</v>
      </c>
      <c r="I2438" s="24"/>
      <c r="J2438" s="27"/>
      <c r="K2438" s="12"/>
      <c r="L2438" s="11"/>
      <c r="M2438" s="13"/>
      <c r="N2438" s="69"/>
      <c r="O2438" s="18" t="str">
        <f t="shared" ca="1" si="182"/>
        <v/>
      </c>
      <c r="P2438" s="80"/>
      <c r="Q2438" s="80"/>
      <c r="R2438" s="80"/>
      <c r="S2438" s="80"/>
    </row>
    <row r="2439" spans="1:19">
      <c r="A2439" s="7">
        <v>2482</v>
      </c>
      <c r="B2439" s="12"/>
      <c r="C2439" s="12"/>
      <c r="D2439" s="7" t="str">
        <f t="shared" si="185"/>
        <v/>
      </c>
      <c r="E2439" s="12"/>
      <c r="F2439" s="19" t="str">
        <f t="shared" si="184"/>
        <v/>
      </c>
      <c r="G2439" s="11"/>
      <c r="H2439" s="7" t="str">
        <f t="shared" si="183"/>
        <v>空</v>
      </c>
      <c r="I2439" s="24"/>
      <c r="J2439" s="27"/>
      <c r="K2439" s="12"/>
      <c r="L2439" s="11"/>
      <c r="M2439" s="13"/>
      <c r="N2439" s="69"/>
      <c r="O2439" s="18" t="str">
        <f t="shared" ca="1" si="182"/>
        <v/>
      </c>
      <c r="P2439" s="80"/>
      <c r="Q2439" s="80"/>
      <c r="R2439" s="80"/>
      <c r="S2439" s="80"/>
    </row>
    <row r="2440" spans="1:19">
      <c r="A2440" s="7">
        <v>2483</v>
      </c>
      <c r="B2440" s="12"/>
      <c r="C2440" s="12"/>
      <c r="D2440" s="7" t="str">
        <f t="shared" si="185"/>
        <v/>
      </c>
      <c r="E2440" s="12"/>
      <c r="F2440" s="19" t="str">
        <f t="shared" si="184"/>
        <v/>
      </c>
      <c r="G2440" s="11"/>
      <c r="H2440" s="7" t="str">
        <f t="shared" si="183"/>
        <v>空</v>
      </c>
      <c r="I2440" s="24"/>
      <c r="J2440" s="27"/>
      <c r="K2440" s="12"/>
      <c r="L2440" s="11"/>
      <c r="M2440" s="13"/>
      <c r="N2440" s="69"/>
      <c r="O2440" s="18" t="str">
        <f t="shared" ca="1" si="182"/>
        <v/>
      </c>
      <c r="P2440" s="80"/>
      <c r="Q2440" s="80"/>
      <c r="R2440" s="80"/>
      <c r="S2440" s="80"/>
    </row>
    <row r="2441" spans="1:19">
      <c r="A2441" s="7">
        <v>2484</v>
      </c>
      <c r="B2441" s="12"/>
      <c r="C2441" s="12"/>
      <c r="D2441" s="7" t="str">
        <f t="shared" si="185"/>
        <v/>
      </c>
      <c r="E2441" s="12"/>
      <c r="F2441" s="19" t="str">
        <f t="shared" si="184"/>
        <v/>
      </c>
      <c r="G2441" s="11"/>
      <c r="H2441" s="7" t="str">
        <f t="shared" si="183"/>
        <v>空</v>
      </c>
      <c r="I2441" s="24"/>
      <c r="J2441" s="27"/>
      <c r="K2441" s="12"/>
      <c r="L2441" s="11"/>
      <c r="M2441" s="13"/>
      <c r="N2441" s="69"/>
      <c r="O2441" s="18" t="str">
        <f t="shared" ca="1" si="182"/>
        <v/>
      </c>
      <c r="P2441" s="80"/>
      <c r="Q2441" s="80"/>
      <c r="R2441" s="80"/>
      <c r="S2441" s="80"/>
    </row>
    <row r="2442" spans="1:19">
      <c r="A2442" s="7">
        <v>2485</v>
      </c>
      <c r="B2442" s="12"/>
      <c r="C2442" s="12"/>
      <c r="D2442" s="7" t="str">
        <f t="shared" si="185"/>
        <v/>
      </c>
      <c r="E2442" s="12"/>
      <c r="F2442" s="19" t="str">
        <f t="shared" si="184"/>
        <v/>
      </c>
      <c r="G2442" s="11"/>
      <c r="H2442" s="7" t="str">
        <f t="shared" si="183"/>
        <v>空</v>
      </c>
      <c r="I2442" s="24"/>
      <c r="J2442" s="27"/>
      <c r="K2442" s="12"/>
      <c r="L2442" s="11"/>
      <c r="M2442" s="13"/>
      <c r="N2442" s="69"/>
      <c r="O2442" s="18" t="str">
        <f t="shared" ca="1" si="182"/>
        <v/>
      </c>
      <c r="P2442" s="80"/>
      <c r="Q2442" s="80"/>
      <c r="R2442" s="80"/>
      <c r="S2442" s="80"/>
    </row>
    <row r="2443" spans="1:19">
      <c r="A2443" s="7">
        <v>2486</v>
      </c>
      <c r="B2443" s="12"/>
      <c r="C2443" s="12"/>
      <c r="D2443" s="7" t="str">
        <f t="shared" si="185"/>
        <v/>
      </c>
      <c r="E2443" s="12"/>
      <c r="F2443" s="19" t="str">
        <f t="shared" si="184"/>
        <v/>
      </c>
      <c r="G2443" s="11"/>
      <c r="H2443" s="7" t="str">
        <f t="shared" si="183"/>
        <v>空</v>
      </c>
      <c r="I2443" s="24"/>
      <c r="J2443" s="27"/>
      <c r="K2443" s="12"/>
      <c r="L2443" s="11"/>
      <c r="M2443" s="13"/>
      <c r="N2443" s="69"/>
      <c r="O2443" s="18" t="str">
        <f t="shared" ca="1" si="182"/>
        <v/>
      </c>
      <c r="P2443" s="80"/>
      <c r="Q2443" s="80"/>
      <c r="R2443" s="80"/>
      <c r="S2443" s="80"/>
    </row>
    <row r="2444" spans="1:19">
      <c r="A2444" s="7">
        <v>2487</v>
      </c>
      <c r="B2444" s="12"/>
      <c r="C2444" s="12"/>
      <c r="D2444" s="7" t="str">
        <f t="shared" si="185"/>
        <v/>
      </c>
      <c r="E2444" s="12"/>
      <c r="F2444" s="19" t="str">
        <f t="shared" si="184"/>
        <v/>
      </c>
      <c r="G2444" s="11"/>
      <c r="H2444" s="7" t="str">
        <f t="shared" si="183"/>
        <v>空</v>
      </c>
      <c r="I2444" s="24"/>
      <c r="J2444" s="27"/>
      <c r="K2444" s="12"/>
      <c r="L2444" s="11"/>
      <c r="M2444" s="13"/>
      <c r="N2444" s="69"/>
      <c r="O2444" s="18" t="str">
        <f t="shared" ca="1" si="182"/>
        <v/>
      </c>
      <c r="P2444" s="80"/>
      <c r="Q2444" s="80"/>
      <c r="R2444" s="80"/>
      <c r="S2444" s="80"/>
    </row>
    <row r="2445" spans="1:19">
      <c r="A2445" s="7">
        <v>2488</v>
      </c>
      <c r="B2445" s="12"/>
      <c r="C2445" s="12"/>
      <c r="D2445" s="7" t="str">
        <f t="shared" si="185"/>
        <v/>
      </c>
      <c r="E2445" s="12"/>
      <c r="F2445" s="19" t="str">
        <f t="shared" si="184"/>
        <v/>
      </c>
      <c r="G2445" s="11"/>
      <c r="H2445" s="7" t="str">
        <f t="shared" si="183"/>
        <v>空</v>
      </c>
      <c r="I2445" s="24"/>
      <c r="J2445" s="27"/>
      <c r="K2445" s="12"/>
      <c r="L2445" s="11"/>
      <c r="M2445" s="13"/>
      <c r="N2445" s="69"/>
      <c r="O2445" s="18" t="str">
        <f t="shared" ca="1" si="182"/>
        <v/>
      </c>
      <c r="P2445" s="80"/>
      <c r="Q2445" s="80"/>
      <c r="R2445" s="80"/>
      <c r="S2445" s="80"/>
    </row>
    <row r="2446" spans="1:19">
      <c r="A2446" s="7">
        <v>2489</v>
      </c>
      <c r="B2446" s="12"/>
      <c r="C2446" s="12"/>
      <c r="D2446" s="7" t="str">
        <f t="shared" si="185"/>
        <v/>
      </c>
      <c r="E2446" s="12"/>
      <c r="F2446" s="19" t="str">
        <f t="shared" si="184"/>
        <v/>
      </c>
      <c r="G2446" s="11"/>
      <c r="H2446" s="7" t="str">
        <f t="shared" si="183"/>
        <v>空</v>
      </c>
      <c r="I2446" s="24"/>
      <c r="J2446" s="27"/>
      <c r="K2446" s="12"/>
      <c r="L2446" s="11"/>
      <c r="M2446" s="13"/>
      <c r="N2446" s="69"/>
      <c r="O2446" s="18" t="str">
        <f t="shared" ca="1" si="182"/>
        <v/>
      </c>
      <c r="P2446" s="80"/>
      <c r="Q2446" s="80"/>
      <c r="R2446" s="80"/>
      <c r="S2446" s="80"/>
    </row>
    <row r="2447" spans="1:19">
      <c r="A2447" s="7">
        <v>2490</v>
      </c>
      <c r="B2447" s="12"/>
      <c r="C2447" s="12"/>
      <c r="D2447" s="7" t="str">
        <f t="shared" si="185"/>
        <v/>
      </c>
      <c r="E2447" s="12"/>
      <c r="F2447" s="19" t="str">
        <f t="shared" si="184"/>
        <v/>
      </c>
      <c r="G2447" s="11"/>
      <c r="H2447" s="7" t="str">
        <f t="shared" si="183"/>
        <v>空</v>
      </c>
      <c r="I2447" s="24"/>
      <c r="J2447" s="27"/>
      <c r="K2447" s="12"/>
      <c r="L2447" s="11"/>
      <c r="M2447" s="13"/>
      <c r="N2447" s="69"/>
      <c r="O2447" s="18" t="str">
        <f t="shared" ca="1" si="182"/>
        <v/>
      </c>
      <c r="P2447" s="80"/>
      <c r="Q2447" s="80"/>
      <c r="R2447" s="80"/>
      <c r="S2447" s="80"/>
    </row>
    <row r="2448" spans="1:19">
      <c r="A2448" s="7">
        <v>2491</v>
      </c>
      <c r="B2448" s="12"/>
      <c r="C2448" s="12"/>
      <c r="D2448" s="7" t="str">
        <f t="shared" si="185"/>
        <v/>
      </c>
      <c r="E2448" s="12"/>
      <c r="F2448" s="19" t="str">
        <f t="shared" si="184"/>
        <v/>
      </c>
      <c r="G2448" s="11"/>
      <c r="H2448" s="7" t="str">
        <f t="shared" si="183"/>
        <v>空</v>
      </c>
      <c r="I2448" s="24"/>
      <c r="J2448" s="27"/>
      <c r="K2448" s="12"/>
      <c r="L2448" s="11"/>
      <c r="M2448" s="13"/>
      <c r="N2448" s="69"/>
      <c r="O2448" s="18" t="str">
        <f t="shared" ca="1" si="182"/>
        <v/>
      </c>
      <c r="P2448" s="80"/>
      <c r="Q2448" s="80"/>
      <c r="R2448" s="80"/>
      <c r="S2448" s="80"/>
    </row>
    <row r="2449" spans="1:19">
      <c r="A2449" s="7">
        <v>2492</v>
      </c>
      <c r="B2449" s="12"/>
      <c r="C2449" s="12"/>
      <c r="D2449" s="7" t="str">
        <f t="shared" si="185"/>
        <v/>
      </c>
      <c r="E2449" s="12"/>
      <c r="F2449" s="19" t="str">
        <f t="shared" si="184"/>
        <v/>
      </c>
      <c r="G2449" s="11"/>
      <c r="H2449" s="7" t="str">
        <f t="shared" si="183"/>
        <v>空</v>
      </c>
      <c r="I2449" s="24"/>
      <c r="J2449" s="27"/>
      <c r="K2449" s="12"/>
      <c r="L2449" s="11"/>
      <c r="M2449" s="13"/>
      <c r="N2449" s="69"/>
      <c r="O2449" s="18" t="str">
        <f t="shared" ca="1" si="182"/>
        <v/>
      </c>
      <c r="P2449" s="80"/>
      <c r="Q2449" s="80"/>
      <c r="R2449" s="80"/>
      <c r="S2449" s="80"/>
    </row>
    <row r="2450" spans="1:19">
      <c r="A2450" s="7">
        <v>2493</v>
      </c>
      <c r="B2450" s="12"/>
      <c r="C2450" s="12"/>
      <c r="D2450" s="7" t="str">
        <f t="shared" si="185"/>
        <v/>
      </c>
      <c r="E2450" s="12"/>
      <c r="F2450" s="19" t="str">
        <f t="shared" si="184"/>
        <v/>
      </c>
      <c r="G2450" s="11"/>
      <c r="H2450" s="7" t="str">
        <f t="shared" si="183"/>
        <v>空</v>
      </c>
      <c r="I2450" s="24"/>
      <c r="J2450" s="27"/>
      <c r="K2450" s="12"/>
      <c r="L2450" s="11"/>
      <c r="M2450" s="13"/>
      <c r="N2450" s="69"/>
      <c r="O2450" s="18" t="str">
        <f t="shared" ca="1" si="182"/>
        <v/>
      </c>
      <c r="P2450" s="80"/>
      <c r="Q2450" s="80"/>
      <c r="R2450" s="80"/>
      <c r="S2450" s="80"/>
    </row>
    <row r="2451" spans="1:19">
      <c r="A2451" s="7">
        <v>2494</v>
      </c>
      <c r="B2451" s="12"/>
      <c r="C2451" s="12"/>
      <c r="D2451" s="7" t="str">
        <f t="shared" si="185"/>
        <v/>
      </c>
      <c r="E2451" s="12"/>
      <c r="F2451" s="19" t="str">
        <f t="shared" si="184"/>
        <v/>
      </c>
      <c r="G2451" s="11"/>
      <c r="H2451" s="7" t="str">
        <f t="shared" si="183"/>
        <v>空</v>
      </c>
      <c r="I2451" s="24"/>
      <c r="J2451" s="27"/>
      <c r="K2451" s="12"/>
      <c r="L2451" s="11"/>
      <c r="M2451" s="13"/>
      <c r="N2451" s="69"/>
      <c r="O2451" s="18" t="str">
        <f t="shared" ca="1" si="182"/>
        <v/>
      </c>
      <c r="P2451" s="80"/>
      <c r="Q2451" s="80"/>
      <c r="R2451" s="80"/>
      <c r="S2451" s="80"/>
    </row>
    <row r="2452" spans="1:19">
      <c r="A2452" s="7">
        <v>2495</v>
      </c>
      <c r="B2452" s="12"/>
      <c r="C2452" s="12"/>
      <c r="D2452" s="7" t="str">
        <f t="shared" si="185"/>
        <v/>
      </c>
      <c r="E2452" s="12"/>
      <c r="F2452" s="19" t="str">
        <f t="shared" si="184"/>
        <v/>
      </c>
      <c r="G2452" s="11"/>
      <c r="H2452" s="7" t="str">
        <f t="shared" si="183"/>
        <v>空</v>
      </c>
      <c r="I2452" s="24"/>
      <c r="J2452" s="27"/>
      <c r="K2452" s="12"/>
      <c r="L2452" s="11"/>
      <c r="M2452" s="13"/>
      <c r="N2452" s="69"/>
      <c r="O2452" s="18" t="str">
        <f t="shared" ca="1" si="182"/>
        <v/>
      </c>
      <c r="P2452" s="80"/>
      <c r="Q2452" s="80"/>
      <c r="R2452" s="80"/>
      <c r="S2452" s="80"/>
    </row>
    <row r="2453" spans="1:19">
      <c r="A2453" s="7">
        <v>2496</v>
      </c>
      <c r="B2453" s="12"/>
      <c r="C2453" s="12"/>
      <c r="D2453" s="7" t="str">
        <f t="shared" si="185"/>
        <v/>
      </c>
      <c r="E2453" s="12"/>
      <c r="F2453" s="19" t="str">
        <f t="shared" si="184"/>
        <v/>
      </c>
      <c r="G2453" s="11"/>
      <c r="H2453" s="7" t="str">
        <f t="shared" si="183"/>
        <v>空</v>
      </c>
      <c r="I2453" s="24"/>
      <c r="J2453" s="27"/>
      <c r="K2453" s="12"/>
      <c r="L2453" s="11"/>
      <c r="M2453" s="13"/>
      <c r="N2453" s="69"/>
      <c r="O2453" s="18" t="str">
        <f t="shared" ca="1" si="182"/>
        <v/>
      </c>
      <c r="P2453" s="80"/>
      <c r="Q2453" s="80"/>
      <c r="R2453" s="80"/>
      <c r="S2453" s="80"/>
    </row>
    <row r="2454" spans="1:19">
      <c r="A2454" s="7">
        <v>2497</v>
      </c>
      <c r="B2454" s="12"/>
      <c r="C2454" s="12"/>
      <c r="D2454" s="7" t="str">
        <f t="shared" si="185"/>
        <v/>
      </c>
      <c r="E2454" s="12"/>
      <c r="F2454" s="19" t="str">
        <f t="shared" si="184"/>
        <v/>
      </c>
      <c r="G2454" s="11"/>
      <c r="H2454" s="7" t="str">
        <f t="shared" si="183"/>
        <v>空</v>
      </c>
      <c r="I2454" s="24"/>
      <c r="J2454" s="27"/>
      <c r="K2454" s="12"/>
      <c r="L2454" s="11"/>
      <c r="M2454" s="13"/>
      <c r="N2454" s="69"/>
      <c r="O2454" s="18" t="str">
        <f t="shared" ca="1" si="182"/>
        <v/>
      </c>
      <c r="P2454" s="80"/>
      <c r="Q2454" s="80"/>
      <c r="R2454" s="80"/>
      <c r="S2454" s="80"/>
    </row>
    <row r="2455" spans="1:19">
      <c r="A2455" s="7">
        <v>2498</v>
      </c>
      <c r="B2455" s="12"/>
      <c r="C2455" s="12"/>
      <c r="D2455" s="7" t="str">
        <f t="shared" si="185"/>
        <v/>
      </c>
      <c r="E2455" s="12"/>
      <c r="F2455" s="19" t="str">
        <f t="shared" si="184"/>
        <v/>
      </c>
      <c r="G2455" s="11"/>
      <c r="H2455" s="7" t="str">
        <f t="shared" si="183"/>
        <v>空</v>
      </c>
      <c r="I2455" s="24"/>
      <c r="J2455" s="27"/>
      <c r="K2455" s="12"/>
      <c r="L2455" s="11"/>
      <c r="M2455" s="13"/>
      <c r="N2455" s="69"/>
      <c r="O2455" s="18" t="str">
        <f t="shared" ca="1" si="182"/>
        <v/>
      </c>
      <c r="P2455" s="80"/>
      <c r="Q2455" s="80"/>
      <c r="R2455" s="80"/>
      <c r="S2455" s="80"/>
    </row>
    <row r="2456" spans="1:19">
      <c r="A2456" s="7">
        <v>2499</v>
      </c>
      <c r="B2456" s="12"/>
      <c r="C2456" s="12"/>
      <c r="D2456" s="7" t="str">
        <f t="shared" si="185"/>
        <v/>
      </c>
      <c r="E2456" s="12"/>
      <c r="F2456" s="19" t="str">
        <f t="shared" si="184"/>
        <v/>
      </c>
      <c r="G2456" s="11"/>
      <c r="H2456" s="7" t="str">
        <f t="shared" si="183"/>
        <v>空</v>
      </c>
      <c r="I2456" s="24"/>
      <c r="J2456" s="27"/>
      <c r="K2456" s="12"/>
      <c r="L2456" s="11"/>
      <c r="M2456" s="13"/>
      <c r="N2456" s="69"/>
      <c r="O2456" s="18" t="str">
        <f t="shared" ca="1" si="182"/>
        <v/>
      </c>
      <c r="P2456" s="80"/>
      <c r="Q2456" s="80"/>
      <c r="R2456" s="80"/>
      <c r="S2456" s="80"/>
    </row>
    <row r="2457" spans="1:19">
      <c r="A2457" s="7">
        <v>2500</v>
      </c>
      <c r="B2457" s="12"/>
      <c r="C2457" s="12"/>
      <c r="D2457" s="7" t="str">
        <f t="shared" si="185"/>
        <v/>
      </c>
      <c r="E2457" s="12"/>
      <c r="F2457" s="19" t="str">
        <f t="shared" si="184"/>
        <v/>
      </c>
      <c r="G2457" s="11"/>
      <c r="H2457" s="7" t="str">
        <f t="shared" si="183"/>
        <v>空</v>
      </c>
      <c r="I2457" s="24"/>
      <c r="J2457" s="27"/>
      <c r="K2457" s="12"/>
      <c r="L2457" s="11"/>
      <c r="M2457" s="13"/>
      <c r="N2457" s="69"/>
      <c r="O2457" s="18" t="str">
        <f t="shared" ca="1" si="182"/>
        <v/>
      </c>
      <c r="P2457" s="80"/>
      <c r="Q2457" s="80"/>
      <c r="R2457" s="80"/>
      <c r="S2457" s="80"/>
    </row>
    <row r="2458" spans="1:19">
      <c r="A2458" s="7">
        <v>2501</v>
      </c>
      <c r="B2458" s="12"/>
      <c r="C2458" s="12"/>
      <c r="D2458" s="7" t="str">
        <f t="shared" si="185"/>
        <v/>
      </c>
      <c r="E2458" s="12"/>
      <c r="F2458" s="19" t="str">
        <f t="shared" si="184"/>
        <v/>
      </c>
      <c r="G2458" s="11"/>
      <c r="H2458" s="7" t="str">
        <f t="shared" si="183"/>
        <v>空</v>
      </c>
      <c r="I2458" s="24"/>
      <c r="J2458" s="27"/>
      <c r="K2458" s="12"/>
      <c r="L2458" s="11"/>
      <c r="M2458" s="13"/>
      <c r="N2458" s="69"/>
      <c r="O2458" s="18" t="str">
        <f t="shared" ca="1" si="182"/>
        <v/>
      </c>
      <c r="P2458" s="80"/>
      <c r="Q2458" s="80"/>
      <c r="R2458" s="80"/>
      <c r="S2458" s="80"/>
    </row>
    <row r="2459" spans="1:19">
      <c r="A2459" s="7">
        <v>2502</v>
      </c>
      <c r="B2459" s="12"/>
      <c r="C2459" s="12"/>
      <c r="D2459" s="7" t="str">
        <f t="shared" si="185"/>
        <v/>
      </c>
      <c r="E2459" s="12"/>
      <c r="F2459" s="19" t="str">
        <f t="shared" si="184"/>
        <v/>
      </c>
      <c r="G2459" s="11"/>
      <c r="H2459" s="7" t="str">
        <f t="shared" si="183"/>
        <v>空</v>
      </c>
      <c r="I2459" s="24"/>
      <c r="J2459" s="27"/>
      <c r="K2459" s="12"/>
      <c r="L2459" s="11"/>
      <c r="M2459" s="13"/>
      <c r="N2459" s="69"/>
      <c r="O2459" s="18" t="str">
        <f t="shared" ca="1" si="182"/>
        <v/>
      </c>
      <c r="P2459" s="80"/>
      <c r="Q2459" s="80"/>
      <c r="R2459" s="80"/>
      <c r="S2459" s="80"/>
    </row>
    <row r="2460" spans="1:19">
      <c r="A2460" s="7">
        <v>2503</v>
      </c>
      <c r="B2460" s="12"/>
      <c r="C2460" s="12"/>
      <c r="D2460" s="7" t="str">
        <f t="shared" si="185"/>
        <v/>
      </c>
      <c r="E2460" s="12"/>
      <c r="F2460" s="19" t="str">
        <f t="shared" si="184"/>
        <v/>
      </c>
      <c r="G2460" s="11"/>
      <c r="H2460" s="7" t="str">
        <f t="shared" si="183"/>
        <v>空</v>
      </c>
      <c r="I2460" s="24"/>
      <c r="J2460" s="27"/>
      <c r="K2460" s="12"/>
      <c r="L2460" s="11"/>
      <c r="M2460" s="13"/>
      <c r="N2460" s="69"/>
      <c r="O2460" s="18" t="str">
        <f t="shared" ca="1" si="182"/>
        <v/>
      </c>
      <c r="P2460" s="80"/>
      <c r="Q2460" s="80"/>
      <c r="R2460" s="80"/>
      <c r="S2460" s="80"/>
    </row>
    <row r="2461" spans="1:19">
      <c r="A2461" s="7">
        <v>2504</v>
      </c>
      <c r="B2461" s="12"/>
      <c r="C2461" s="12"/>
      <c r="D2461" s="7" t="str">
        <f t="shared" si="185"/>
        <v/>
      </c>
      <c r="E2461" s="12"/>
      <c r="F2461" s="19" t="str">
        <f t="shared" si="184"/>
        <v/>
      </c>
      <c r="G2461" s="11"/>
      <c r="H2461" s="7" t="str">
        <f t="shared" si="183"/>
        <v>空</v>
      </c>
      <c r="I2461" s="24"/>
      <c r="J2461" s="27"/>
      <c r="K2461" s="12"/>
      <c r="L2461" s="11"/>
      <c r="M2461" s="13"/>
      <c r="N2461" s="69"/>
      <c r="O2461" s="18" t="str">
        <f t="shared" ca="1" si="182"/>
        <v/>
      </c>
      <c r="P2461" s="80"/>
      <c r="Q2461" s="80"/>
      <c r="R2461" s="80"/>
      <c r="S2461" s="80"/>
    </row>
    <row r="2462" spans="1:19">
      <c r="A2462" s="7">
        <v>2505</v>
      </c>
      <c r="B2462" s="12"/>
      <c r="C2462" s="12"/>
      <c r="D2462" s="7" t="str">
        <f t="shared" si="185"/>
        <v/>
      </c>
      <c r="E2462" s="12"/>
      <c r="F2462" s="19" t="str">
        <f t="shared" si="184"/>
        <v/>
      </c>
      <c r="G2462" s="11"/>
      <c r="H2462" s="7" t="str">
        <f t="shared" si="183"/>
        <v>空</v>
      </c>
      <c r="I2462" s="24"/>
      <c r="J2462" s="27"/>
      <c r="K2462" s="12"/>
      <c r="L2462" s="11"/>
      <c r="M2462" s="13"/>
      <c r="N2462" s="69"/>
      <c r="O2462" s="18" t="str">
        <f t="shared" ca="1" si="182"/>
        <v/>
      </c>
      <c r="P2462" s="80"/>
      <c r="Q2462" s="80"/>
      <c r="R2462" s="80"/>
      <c r="S2462" s="80"/>
    </row>
    <row r="2463" spans="1:19">
      <c r="A2463" s="7">
        <v>2506</v>
      </c>
      <c r="B2463" s="12"/>
      <c r="C2463" s="12"/>
      <c r="D2463" s="7" t="str">
        <f t="shared" si="185"/>
        <v/>
      </c>
      <c r="E2463" s="12"/>
      <c r="F2463" s="19" t="str">
        <f t="shared" si="184"/>
        <v/>
      </c>
      <c r="G2463" s="11"/>
      <c r="H2463" s="7" t="str">
        <f t="shared" si="183"/>
        <v>空</v>
      </c>
      <c r="I2463" s="24"/>
      <c r="J2463" s="27"/>
      <c r="K2463" s="12"/>
      <c r="L2463" s="11"/>
      <c r="M2463" s="13"/>
      <c r="N2463" s="69"/>
      <c r="O2463" s="18" t="str">
        <f t="shared" ca="1" si="182"/>
        <v/>
      </c>
      <c r="P2463" s="80"/>
      <c r="Q2463" s="80"/>
      <c r="R2463" s="80"/>
      <c r="S2463" s="80"/>
    </row>
    <row r="2464" spans="1:19">
      <c r="A2464" s="7">
        <v>2507</v>
      </c>
      <c r="B2464" s="12"/>
      <c r="C2464" s="12"/>
      <c r="D2464" s="7" t="str">
        <f t="shared" si="185"/>
        <v/>
      </c>
      <c r="E2464" s="12"/>
      <c r="F2464" s="19" t="str">
        <f t="shared" si="184"/>
        <v/>
      </c>
      <c r="G2464" s="11"/>
      <c r="H2464" s="7" t="str">
        <f t="shared" si="183"/>
        <v>空</v>
      </c>
      <c r="I2464" s="24"/>
      <c r="J2464" s="27"/>
      <c r="K2464" s="12"/>
      <c r="L2464" s="11"/>
      <c r="M2464" s="13"/>
      <c r="N2464" s="69"/>
      <c r="O2464" s="18" t="str">
        <f t="shared" ca="1" si="182"/>
        <v/>
      </c>
      <c r="P2464" s="80"/>
      <c r="Q2464" s="80"/>
      <c r="R2464" s="80"/>
      <c r="S2464" s="80"/>
    </row>
    <row r="2465" spans="1:19">
      <c r="A2465" s="7">
        <v>2508</v>
      </c>
      <c r="B2465" s="12"/>
      <c r="C2465" s="12"/>
      <c r="D2465" s="7" t="str">
        <f t="shared" si="185"/>
        <v/>
      </c>
      <c r="E2465" s="12"/>
      <c r="F2465" s="19" t="str">
        <f t="shared" si="184"/>
        <v/>
      </c>
      <c r="G2465" s="11"/>
      <c r="H2465" s="7" t="str">
        <f t="shared" si="183"/>
        <v>空</v>
      </c>
      <c r="I2465" s="24"/>
      <c r="J2465" s="27"/>
      <c r="K2465" s="12"/>
      <c r="L2465" s="11"/>
      <c r="M2465" s="13"/>
      <c r="N2465" s="69"/>
      <c r="O2465" s="18" t="str">
        <f t="shared" ca="1" si="182"/>
        <v/>
      </c>
      <c r="P2465" s="80"/>
      <c r="Q2465" s="80"/>
      <c r="R2465" s="80"/>
      <c r="S2465" s="80"/>
    </row>
    <row r="2466" spans="1:19">
      <c r="A2466" s="7">
        <v>2509</v>
      </c>
      <c r="B2466" s="12"/>
      <c r="C2466" s="12"/>
      <c r="D2466" s="7" t="str">
        <f t="shared" si="185"/>
        <v/>
      </c>
      <c r="E2466" s="12"/>
      <c r="F2466" s="19" t="str">
        <f t="shared" si="184"/>
        <v/>
      </c>
      <c r="G2466" s="11"/>
      <c r="H2466" s="7" t="str">
        <f t="shared" si="183"/>
        <v>空</v>
      </c>
      <c r="I2466" s="24"/>
      <c r="J2466" s="27"/>
      <c r="K2466" s="12"/>
      <c r="L2466" s="11"/>
      <c r="M2466" s="13"/>
      <c r="N2466" s="69"/>
      <c r="O2466" s="18" t="str">
        <f t="shared" ca="1" si="182"/>
        <v/>
      </c>
      <c r="P2466" s="80"/>
      <c r="Q2466" s="80"/>
      <c r="R2466" s="80"/>
      <c r="S2466" s="80"/>
    </row>
    <row r="2467" spans="1:19">
      <c r="A2467" s="7">
        <v>2510</v>
      </c>
      <c r="B2467" s="12"/>
      <c r="C2467" s="12"/>
      <c r="D2467" s="7" t="str">
        <f t="shared" si="185"/>
        <v/>
      </c>
      <c r="E2467" s="12"/>
      <c r="F2467" s="19" t="str">
        <f t="shared" si="184"/>
        <v/>
      </c>
      <c r="G2467" s="11"/>
      <c r="H2467" s="7" t="str">
        <f t="shared" si="183"/>
        <v>空</v>
      </c>
      <c r="I2467" s="24"/>
      <c r="J2467" s="27"/>
      <c r="K2467" s="12"/>
      <c r="L2467" s="11"/>
      <c r="M2467" s="13"/>
      <c r="N2467" s="69"/>
      <c r="O2467" s="18" t="str">
        <f t="shared" ca="1" si="182"/>
        <v/>
      </c>
      <c r="P2467" s="80"/>
      <c r="Q2467" s="80"/>
      <c r="R2467" s="80"/>
      <c r="S2467" s="80"/>
    </row>
    <row r="2468" spans="1:19">
      <c r="A2468" s="7">
        <v>2511</v>
      </c>
      <c r="B2468" s="12"/>
      <c r="C2468" s="12"/>
      <c r="D2468" s="7" t="str">
        <f t="shared" si="185"/>
        <v/>
      </c>
      <c r="E2468" s="12"/>
      <c r="F2468" s="19" t="str">
        <f t="shared" si="184"/>
        <v/>
      </c>
      <c r="G2468" s="11"/>
      <c r="H2468" s="7" t="str">
        <f t="shared" si="183"/>
        <v>空</v>
      </c>
      <c r="I2468" s="24"/>
      <c r="J2468" s="27"/>
      <c r="K2468" s="12"/>
      <c r="L2468" s="11"/>
      <c r="M2468" s="13"/>
      <c r="N2468" s="69"/>
      <c r="O2468" s="18" t="str">
        <f t="shared" ca="1" si="182"/>
        <v/>
      </c>
      <c r="P2468" s="80"/>
      <c r="Q2468" s="80"/>
      <c r="R2468" s="80"/>
      <c r="S2468" s="80"/>
    </row>
    <row r="2469" spans="1:19">
      <c r="A2469" s="7">
        <v>2512</v>
      </c>
      <c r="B2469" s="12"/>
      <c r="C2469" s="12"/>
      <c r="D2469" s="7" t="str">
        <f t="shared" si="185"/>
        <v/>
      </c>
      <c r="E2469" s="12"/>
      <c r="F2469" s="19" t="str">
        <f t="shared" si="184"/>
        <v/>
      </c>
      <c r="G2469" s="11"/>
      <c r="H2469" s="7" t="str">
        <f t="shared" si="183"/>
        <v>空</v>
      </c>
      <c r="I2469" s="24"/>
      <c r="J2469" s="27"/>
      <c r="K2469" s="12"/>
      <c r="L2469" s="11"/>
      <c r="M2469" s="13"/>
      <c r="N2469" s="69"/>
      <c r="O2469" s="18" t="str">
        <f t="shared" ca="1" si="182"/>
        <v/>
      </c>
      <c r="P2469" s="80"/>
      <c r="Q2469" s="80"/>
      <c r="R2469" s="80"/>
      <c r="S2469" s="80"/>
    </row>
    <row r="2470" spans="1:19">
      <c r="A2470" s="7">
        <v>2513</v>
      </c>
      <c r="B2470" s="12"/>
      <c r="C2470" s="12"/>
      <c r="D2470" s="7" t="str">
        <f t="shared" si="185"/>
        <v/>
      </c>
      <c r="E2470" s="12"/>
      <c r="F2470" s="19" t="str">
        <f t="shared" si="184"/>
        <v/>
      </c>
      <c r="G2470" s="11"/>
      <c r="H2470" s="7" t="str">
        <f t="shared" si="183"/>
        <v>空</v>
      </c>
      <c r="I2470" s="24"/>
      <c r="J2470" s="27"/>
      <c r="K2470" s="12"/>
      <c r="L2470" s="11"/>
      <c r="M2470" s="13"/>
      <c r="N2470" s="69"/>
      <c r="O2470" s="18" t="str">
        <f t="shared" ca="1" si="182"/>
        <v/>
      </c>
      <c r="P2470" s="80"/>
      <c r="Q2470" s="80"/>
      <c r="R2470" s="80"/>
      <c r="S2470" s="80"/>
    </row>
    <row r="2471" spans="1:19">
      <c r="A2471" s="7">
        <v>2514</v>
      </c>
      <c r="B2471" s="12"/>
      <c r="C2471" s="12"/>
      <c r="D2471" s="7" t="str">
        <f t="shared" si="185"/>
        <v/>
      </c>
      <c r="E2471" s="12"/>
      <c r="F2471" s="19" t="str">
        <f t="shared" si="184"/>
        <v/>
      </c>
      <c r="G2471" s="11"/>
      <c r="H2471" s="7" t="str">
        <f t="shared" si="183"/>
        <v>空</v>
      </c>
      <c r="I2471" s="24"/>
      <c r="J2471" s="27"/>
      <c r="K2471" s="12"/>
      <c r="L2471" s="11"/>
      <c r="M2471" s="13"/>
      <c r="N2471" s="69"/>
      <c r="O2471" s="18" t="str">
        <f t="shared" ca="1" si="182"/>
        <v/>
      </c>
      <c r="P2471" s="80"/>
      <c r="Q2471" s="80"/>
      <c r="R2471" s="80"/>
      <c r="S2471" s="80"/>
    </row>
    <row r="2472" spans="1:19">
      <c r="A2472" s="7">
        <v>2515</v>
      </c>
      <c r="B2472" s="12"/>
      <c r="C2472" s="12"/>
      <c r="D2472" s="7" t="str">
        <f t="shared" si="185"/>
        <v/>
      </c>
      <c r="E2472" s="12"/>
      <c r="F2472" s="19" t="str">
        <f t="shared" si="184"/>
        <v/>
      </c>
      <c r="G2472" s="11"/>
      <c r="H2472" s="7" t="str">
        <f t="shared" si="183"/>
        <v>空</v>
      </c>
      <c r="I2472" s="24"/>
      <c r="J2472" s="27"/>
      <c r="K2472" s="12"/>
      <c r="L2472" s="11"/>
      <c r="M2472" s="13"/>
      <c r="N2472" s="69"/>
      <c r="O2472" s="18" t="str">
        <f t="shared" ca="1" si="182"/>
        <v/>
      </c>
      <c r="P2472" s="80"/>
      <c r="Q2472" s="80"/>
      <c r="R2472" s="80"/>
      <c r="S2472" s="80"/>
    </row>
    <row r="2473" spans="1:19">
      <c r="A2473" s="7">
        <v>2516</v>
      </c>
      <c r="B2473" s="12"/>
      <c r="C2473" s="12"/>
      <c r="D2473" s="7" t="str">
        <f t="shared" si="185"/>
        <v/>
      </c>
      <c r="E2473" s="12"/>
      <c r="F2473" s="19" t="str">
        <f t="shared" si="184"/>
        <v/>
      </c>
      <c r="G2473" s="11"/>
      <c r="H2473" s="7" t="str">
        <f t="shared" si="183"/>
        <v>空</v>
      </c>
      <c r="I2473" s="24"/>
      <c r="J2473" s="27"/>
      <c r="K2473" s="12"/>
      <c r="L2473" s="11"/>
      <c r="M2473" s="13"/>
      <c r="N2473" s="69"/>
      <c r="O2473" s="18" t="str">
        <f t="shared" ca="1" si="182"/>
        <v/>
      </c>
      <c r="P2473" s="80"/>
      <c r="Q2473" s="80"/>
      <c r="R2473" s="80"/>
      <c r="S2473" s="80"/>
    </row>
    <row r="2474" spans="1:19">
      <c r="A2474" s="7">
        <v>2517</v>
      </c>
      <c r="B2474" s="12"/>
      <c r="C2474" s="12"/>
      <c r="D2474" s="7" t="str">
        <f t="shared" si="185"/>
        <v/>
      </c>
      <c r="E2474" s="12"/>
      <c r="F2474" s="19" t="str">
        <f t="shared" si="184"/>
        <v/>
      </c>
      <c r="G2474" s="11"/>
      <c r="H2474" s="7" t="str">
        <f t="shared" si="183"/>
        <v>空</v>
      </c>
      <c r="I2474" s="24"/>
      <c r="J2474" s="27"/>
      <c r="K2474" s="12"/>
      <c r="L2474" s="11"/>
      <c r="M2474" s="13"/>
      <c r="N2474" s="69"/>
      <c r="O2474" s="18" t="str">
        <f t="shared" ca="1" si="182"/>
        <v/>
      </c>
      <c r="P2474" s="80"/>
      <c r="Q2474" s="80"/>
      <c r="R2474" s="80"/>
      <c r="S2474" s="80"/>
    </row>
    <row r="2475" spans="1:19">
      <c r="A2475" s="7">
        <v>2518</v>
      </c>
      <c r="B2475" s="12"/>
      <c r="C2475" s="12"/>
      <c r="D2475" s="7" t="str">
        <f t="shared" si="185"/>
        <v/>
      </c>
      <c r="E2475" s="12"/>
      <c r="F2475" s="19" t="str">
        <f t="shared" si="184"/>
        <v/>
      </c>
      <c r="G2475" s="11"/>
      <c r="H2475" s="7" t="str">
        <f t="shared" si="183"/>
        <v>空</v>
      </c>
      <c r="I2475" s="24"/>
      <c r="J2475" s="27"/>
      <c r="K2475" s="12"/>
      <c r="L2475" s="11"/>
      <c r="M2475" s="13"/>
      <c r="N2475" s="69"/>
      <c r="O2475" s="18" t="str">
        <f t="shared" ca="1" si="182"/>
        <v/>
      </c>
      <c r="P2475" s="80"/>
      <c r="Q2475" s="80"/>
      <c r="R2475" s="80"/>
      <c r="S2475" s="80"/>
    </row>
    <row r="2476" spans="1:19">
      <c r="A2476" s="7">
        <v>2519</v>
      </c>
      <c r="B2476" s="12"/>
      <c r="C2476" s="12"/>
      <c r="D2476" s="7" t="str">
        <f t="shared" si="185"/>
        <v/>
      </c>
      <c r="E2476" s="12"/>
      <c r="F2476" s="19" t="str">
        <f t="shared" si="184"/>
        <v/>
      </c>
      <c r="G2476" s="11"/>
      <c r="H2476" s="7" t="str">
        <f t="shared" si="183"/>
        <v>空</v>
      </c>
      <c r="I2476" s="24"/>
      <c r="J2476" s="27"/>
      <c r="K2476" s="12"/>
      <c r="L2476" s="11"/>
      <c r="M2476" s="13"/>
      <c r="N2476" s="69"/>
      <c r="O2476" s="18" t="str">
        <f t="shared" ca="1" si="182"/>
        <v/>
      </c>
      <c r="P2476" s="80"/>
      <c r="Q2476" s="80"/>
      <c r="R2476" s="80"/>
      <c r="S2476" s="80"/>
    </row>
    <row r="2477" spans="1:19">
      <c r="A2477" s="7">
        <v>2520</v>
      </c>
      <c r="B2477" s="12"/>
      <c r="C2477" s="12"/>
      <c r="D2477" s="7" t="str">
        <f t="shared" si="185"/>
        <v/>
      </c>
      <c r="E2477" s="12"/>
      <c r="F2477" s="19" t="str">
        <f t="shared" si="184"/>
        <v/>
      </c>
      <c r="G2477" s="11"/>
      <c r="H2477" s="7" t="str">
        <f t="shared" si="183"/>
        <v>空</v>
      </c>
      <c r="I2477" s="24"/>
      <c r="J2477" s="27"/>
      <c r="K2477" s="12"/>
      <c r="L2477" s="11"/>
      <c r="M2477" s="13"/>
      <c r="N2477" s="69"/>
      <c r="O2477" s="18" t="str">
        <f t="shared" ca="1" si="182"/>
        <v/>
      </c>
      <c r="P2477" s="80"/>
      <c r="Q2477" s="80"/>
      <c r="R2477" s="80"/>
      <c r="S2477" s="80"/>
    </row>
    <row r="2478" spans="1:19">
      <c r="A2478" s="7">
        <v>2521</v>
      </c>
      <c r="B2478" s="12"/>
      <c r="C2478" s="12"/>
      <c r="D2478" s="7" t="str">
        <f t="shared" si="185"/>
        <v/>
      </c>
      <c r="E2478" s="12"/>
      <c r="F2478" s="19" t="str">
        <f t="shared" si="184"/>
        <v/>
      </c>
      <c r="G2478" s="11"/>
      <c r="H2478" s="7" t="str">
        <f t="shared" si="183"/>
        <v>空</v>
      </c>
      <c r="I2478" s="24"/>
      <c r="J2478" s="27"/>
      <c r="K2478" s="12"/>
      <c r="L2478" s="11"/>
      <c r="M2478" s="13"/>
      <c r="N2478" s="69"/>
      <c r="O2478" s="18" t="str">
        <f t="shared" ca="1" si="182"/>
        <v/>
      </c>
      <c r="P2478" s="80"/>
      <c r="Q2478" s="80"/>
      <c r="R2478" s="80"/>
      <c r="S2478" s="80"/>
    </row>
    <row r="2479" spans="1:19">
      <c r="A2479" s="7">
        <v>2522</v>
      </c>
      <c r="B2479" s="12"/>
      <c r="C2479" s="12"/>
      <c r="D2479" s="7" t="str">
        <f t="shared" si="185"/>
        <v/>
      </c>
      <c r="E2479" s="12"/>
      <c r="F2479" s="19" t="str">
        <f t="shared" si="184"/>
        <v/>
      </c>
      <c r="G2479" s="11"/>
      <c r="H2479" s="7" t="str">
        <f t="shared" si="183"/>
        <v>空</v>
      </c>
      <c r="I2479" s="24"/>
      <c r="J2479" s="27"/>
      <c r="K2479" s="12"/>
      <c r="L2479" s="11"/>
      <c r="M2479" s="13"/>
      <c r="N2479" s="69"/>
      <c r="O2479" s="18" t="str">
        <f t="shared" ca="1" si="182"/>
        <v/>
      </c>
      <c r="P2479" s="80"/>
      <c r="Q2479" s="80"/>
      <c r="R2479" s="80"/>
      <c r="S2479" s="80"/>
    </row>
    <row r="2480" spans="1:19">
      <c r="A2480" s="7">
        <v>2523</v>
      </c>
      <c r="B2480" s="12"/>
      <c r="C2480" s="12"/>
      <c r="D2480" s="7" t="str">
        <f t="shared" ref="D2480:D2543" si="186">IF(B2480="","","长荣箱")</f>
        <v/>
      </c>
      <c r="E2480" s="12"/>
      <c r="F2480" s="19" t="str">
        <f t="shared" ref="F2480:F2543" si="187">IF(ISNONTEXT(B2480),"","请输入日期")</f>
        <v/>
      </c>
      <c r="G2480" s="11"/>
      <c r="H2480" s="7" t="str">
        <f t="shared" ref="H2480:H2543" si="188">IF(I2480="","空","重")</f>
        <v>空</v>
      </c>
      <c r="I2480" s="24"/>
      <c r="J2480" s="27"/>
      <c r="K2480" s="12"/>
      <c r="L2480" s="11"/>
      <c r="M2480" s="13"/>
      <c r="N2480" s="69"/>
      <c r="O2480" s="18" t="str">
        <f t="shared" ref="O2480:O2543" ca="1" si="189">IF(I2480="","",IF(ISNONTEXT(J2480),DATEDIF(F2480,TODAY(),"d")&amp;"天","出场"))</f>
        <v/>
      </c>
      <c r="P2480" s="80"/>
      <c r="Q2480" s="80"/>
      <c r="R2480" s="80"/>
      <c r="S2480" s="80"/>
    </row>
    <row r="2481" spans="1:19">
      <c r="A2481" s="7">
        <v>2524</v>
      </c>
      <c r="B2481" s="12"/>
      <c r="C2481" s="12"/>
      <c r="D2481" s="7" t="str">
        <f t="shared" si="186"/>
        <v/>
      </c>
      <c r="E2481" s="12"/>
      <c r="F2481" s="19" t="str">
        <f t="shared" si="187"/>
        <v/>
      </c>
      <c r="G2481" s="11"/>
      <c r="H2481" s="7" t="str">
        <f t="shared" si="188"/>
        <v>空</v>
      </c>
      <c r="I2481" s="24"/>
      <c r="J2481" s="27"/>
      <c r="K2481" s="12"/>
      <c r="L2481" s="11"/>
      <c r="M2481" s="13"/>
      <c r="N2481" s="69"/>
      <c r="O2481" s="18" t="str">
        <f t="shared" ca="1" si="189"/>
        <v/>
      </c>
      <c r="P2481" s="80"/>
      <c r="Q2481" s="80"/>
      <c r="R2481" s="80"/>
      <c r="S2481" s="80"/>
    </row>
    <row r="2482" spans="1:19">
      <c r="A2482" s="7">
        <v>2525</v>
      </c>
      <c r="B2482" s="12"/>
      <c r="C2482" s="12"/>
      <c r="D2482" s="7" t="str">
        <f t="shared" si="186"/>
        <v/>
      </c>
      <c r="E2482" s="12"/>
      <c r="F2482" s="19" t="str">
        <f t="shared" si="187"/>
        <v/>
      </c>
      <c r="G2482" s="11"/>
      <c r="H2482" s="7" t="str">
        <f t="shared" si="188"/>
        <v>空</v>
      </c>
      <c r="I2482" s="24"/>
      <c r="J2482" s="27"/>
      <c r="K2482" s="12"/>
      <c r="L2482" s="11"/>
      <c r="M2482" s="13"/>
      <c r="N2482" s="69"/>
      <c r="O2482" s="18" t="str">
        <f t="shared" ca="1" si="189"/>
        <v/>
      </c>
      <c r="P2482" s="80"/>
      <c r="Q2482" s="80"/>
      <c r="R2482" s="80"/>
      <c r="S2482" s="80"/>
    </row>
    <row r="2483" spans="1:19">
      <c r="A2483" s="7">
        <v>2526</v>
      </c>
      <c r="B2483" s="12"/>
      <c r="C2483" s="12"/>
      <c r="D2483" s="7" t="str">
        <f t="shared" si="186"/>
        <v/>
      </c>
      <c r="E2483" s="12"/>
      <c r="F2483" s="19" t="str">
        <f t="shared" si="187"/>
        <v/>
      </c>
      <c r="G2483" s="11"/>
      <c r="H2483" s="7" t="str">
        <f t="shared" si="188"/>
        <v>空</v>
      </c>
      <c r="I2483" s="24"/>
      <c r="J2483" s="27"/>
      <c r="K2483" s="12"/>
      <c r="L2483" s="11"/>
      <c r="M2483" s="13"/>
      <c r="N2483" s="69"/>
      <c r="O2483" s="18" t="str">
        <f t="shared" ca="1" si="189"/>
        <v/>
      </c>
      <c r="P2483" s="80"/>
      <c r="Q2483" s="80"/>
      <c r="R2483" s="80"/>
      <c r="S2483" s="80"/>
    </row>
    <row r="2484" spans="1:19">
      <c r="A2484" s="7">
        <v>2527</v>
      </c>
      <c r="B2484" s="12"/>
      <c r="C2484" s="12"/>
      <c r="D2484" s="7" t="str">
        <f t="shared" si="186"/>
        <v/>
      </c>
      <c r="E2484" s="12"/>
      <c r="F2484" s="19" t="str">
        <f t="shared" si="187"/>
        <v/>
      </c>
      <c r="G2484" s="11"/>
      <c r="H2484" s="7" t="str">
        <f t="shared" si="188"/>
        <v>空</v>
      </c>
      <c r="I2484" s="24"/>
      <c r="J2484" s="27"/>
      <c r="K2484" s="12"/>
      <c r="L2484" s="11"/>
      <c r="M2484" s="13"/>
      <c r="N2484" s="69"/>
      <c r="O2484" s="18" t="str">
        <f t="shared" ca="1" si="189"/>
        <v/>
      </c>
      <c r="P2484" s="80"/>
      <c r="Q2484" s="80"/>
      <c r="R2484" s="80"/>
      <c r="S2484" s="80"/>
    </row>
    <row r="2485" spans="1:19">
      <c r="A2485" s="7">
        <v>2528</v>
      </c>
      <c r="B2485" s="12"/>
      <c r="C2485" s="12"/>
      <c r="D2485" s="7" t="str">
        <f t="shared" si="186"/>
        <v/>
      </c>
      <c r="E2485" s="12"/>
      <c r="F2485" s="19" t="str">
        <f t="shared" si="187"/>
        <v/>
      </c>
      <c r="G2485" s="11"/>
      <c r="H2485" s="7" t="str">
        <f t="shared" si="188"/>
        <v>空</v>
      </c>
      <c r="I2485" s="24"/>
      <c r="J2485" s="27"/>
      <c r="K2485" s="12"/>
      <c r="L2485" s="11"/>
      <c r="M2485" s="13"/>
      <c r="N2485" s="69"/>
      <c r="O2485" s="18" t="str">
        <f t="shared" ca="1" si="189"/>
        <v/>
      </c>
      <c r="P2485" s="80"/>
      <c r="Q2485" s="80"/>
      <c r="R2485" s="80"/>
      <c r="S2485" s="80"/>
    </row>
    <row r="2486" spans="1:19">
      <c r="A2486" s="7">
        <v>2529</v>
      </c>
      <c r="B2486" s="12"/>
      <c r="C2486" s="12"/>
      <c r="D2486" s="7" t="str">
        <f t="shared" si="186"/>
        <v/>
      </c>
      <c r="E2486" s="12"/>
      <c r="F2486" s="19" t="str">
        <f t="shared" si="187"/>
        <v/>
      </c>
      <c r="G2486" s="11"/>
      <c r="H2486" s="7" t="str">
        <f t="shared" si="188"/>
        <v>空</v>
      </c>
      <c r="I2486" s="24"/>
      <c r="J2486" s="27"/>
      <c r="K2486" s="12"/>
      <c r="L2486" s="11"/>
      <c r="M2486" s="13"/>
      <c r="N2486" s="69"/>
      <c r="O2486" s="18" t="str">
        <f t="shared" ca="1" si="189"/>
        <v/>
      </c>
      <c r="P2486" s="80"/>
      <c r="Q2486" s="80"/>
      <c r="R2486" s="80"/>
      <c r="S2486" s="80"/>
    </row>
    <row r="2487" spans="1:19">
      <c r="A2487" s="7">
        <v>2530</v>
      </c>
      <c r="B2487" s="12"/>
      <c r="C2487" s="12"/>
      <c r="D2487" s="7" t="str">
        <f t="shared" si="186"/>
        <v/>
      </c>
      <c r="E2487" s="12"/>
      <c r="F2487" s="19" t="str">
        <f t="shared" si="187"/>
        <v/>
      </c>
      <c r="G2487" s="11"/>
      <c r="H2487" s="7" t="str">
        <f t="shared" si="188"/>
        <v>空</v>
      </c>
      <c r="I2487" s="24"/>
      <c r="J2487" s="27"/>
      <c r="K2487" s="12"/>
      <c r="L2487" s="11"/>
      <c r="M2487" s="13"/>
      <c r="N2487" s="69"/>
      <c r="O2487" s="18" t="str">
        <f t="shared" ca="1" si="189"/>
        <v/>
      </c>
      <c r="P2487" s="80"/>
      <c r="Q2487" s="80"/>
      <c r="R2487" s="80"/>
      <c r="S2487" s="80"/>
    </row>
    <row r="2488" spans="1:19">
      <c r="A2488" s="7">
        <v>2531</v>
      </c>
      <c r="B2488" s="12"/>
      <c r="C2488" s="12"/>
      <c r="D2488" s="7" t="str">
        <f t="shared" si="186"/>
        <v/>
      </c>
      <c r="E2488" s="12"/>
      <c r="F2488" s="19" t="str">
        <f t="shared" si="187"/>
        <v/>
      </c>
      <c r="G2488" s="11"/>
      <c r="H2488" s="7" t="str">
        <f t="shared" si="188"/>
        <v>空</v>
      </c>
      <c r="I2488" s="24"/>
      <c r="J2488" s="27"/>
      <c r="K2488" s="12"/>
      <c r="L2488" s="11"/>
      <c r="M2488" s="13"/>
      <c r="N2488" s="69"/>
      <c r="O2488" s="18" t="str">
        <f t="shared" ca="1" si="189"/>
        <v/>
      </c>
      <c r="P2488" s="80"/>
      <c r="Q2488" s="80"/>
      <c r="R2488" s="80"/>
      <c r="S2488" s="80"/>
    </row>
    <row r="2489" spans="1:19">
      <c r="A2489" s="7">
        <v>2532</v>
      </c>
      <c r="B2489" s="12"/>
      <c r="C2489" s="12"/>
      <c r="D2489" s="7" t="str">
        <f t="shared" si="186"/>
        <v/>
      </c>
      <c r="E2489" s="12"/>
      <c r="F2489" s="19" t="str">
        <f t="shared" si="187"/>
        <v/>
      </c>
      <c r="G2489" s="11"/>
      <c r="H2489" s="7" t="str">
        <f t="shared" si="188"/>
        <v>空</v>
      </c>
      <c r="I2489" s="24"/>
      <c r="J2489" s="27"/>
      <c r="K2489" s="12"/>
      <c r="L2489" s="11"/>
      <c r="M2489" s="13"/>
      <c r="N2489" s="69"/>
      <c r="O2489" s="18" t="str">
        <f t="shared" ca="1" si="189"/>
        <v/>
      </c>
      <c r="P2489" s="80"/>
      <c r="Q2489" s="80"/>
      <c r="R2489" s="80"/>
      <c r="S2489" s="80"/>
    </row>
    <row r="2490" spans="1:19">
      <c r="A2490" s="7">
        <v>2533</v>
      </c>
      <c r="B2490" s="12"/>
      <c r="C2490" s="12"/>
      <c r="D2490" s="7" t="str">
        <f t="shared" si="186"/>
        <v/>
      </c>
      <c r="E2490" s="12"/>
      <c r="F2490" s="19" t="str">
        <f t="shared" si="187"/>
        <v/>
      </c>
      <c r="G2490" s="11"/>
      <c r="H2490" s="7" t="str">
        <f t="shared" si="188"/>
        <v>空</v>
      </c>
      <c r="I2490" s="24"/>
      <c r="J2490" s="27"/>
      <c r="K2490" s="12"/>
      <c r="L2490" s="11"/>
      <c r="M2490" s="13"/>
      <c r="N2490" s="69"/>
      <c r="O2490" s="18" t="str">
        <f t="shared" ca="1" si="189"/>
        <v/>
      </c>
      <c r="P2490" s="80"/>
      <c r="Q2490" s="80"/>
      <c r="R2490" s="80"/>
      <c r="S2490" s="80"/>
    </row>
    <row r="2491" spans="1:19">
      <c r="A2491" s="7">
        <v>2534</v>
      </c>
      <c r="B2491" s="12"/>
      <c r="C2491" s="12"/>
      <c r="D2491" s="7" t="str">
        <f t="shared" si="186"/>
        <v/>
      </c>
      <c r="E2491" s="12"/>
      <c r="F2491" s="19" t="str">
        <f t="shared" si="187"/>
        <v/>
      </c>
      <c r="G2491" s="11"/>
      <c r="H2491" s="7" t="str">
        <f t="shared" si="188"/>
        <v>空</v>
      </c>
      <c r="I2491" s="24"/>
      <c r="J2491" s="27"/>
      <c r="K2491" s="12"/>
      <c r="L2491" s="11"/>
      <c r="M2491" s="13"/>
      <c r="N2491" s="69"/>
      <c r="O2491" s="18" t="str">
        <f t="shared" ca="1" si="189"/>
        <v/>
      </c>
      <c r="P2491" s="80"/>
      <c r="Q2491" s="80"/>
      <c r="R2491" s="80"/>
      <c r="S2491" s="80"/>
    </row>
    <row r="2492" spans="1:19">
      <c r="A2492" s="7">
        <v>2535</v>
      </c>
      <c r="B2492" s="12"/>
      <c r="C2492" s="12"/>
      <c r="D2492" s="7" t="str">
        <f t="shared" si="186"/>
        <v/>
      </c>
      <c r="E2492" s="12"/>
      <c r="F2492" s="19" t="str">
        <f t="shared" si="187"/>
        <v/>
      </c>
      <c r="G2492" s="11"/>
      <c r="H2492" s="7" t="str">
        <f t="shared" si="188"/>
        <v>空</v>
      </c>
      <c r="I2492" s="24"/>
      <c r="J2492" s="27"/>
      <c r="K2492" s="12"/>
      <c r="L2492" s="11"/>
      <c r="M2492" s="13"/>
      <c r="N2492" s="69"/>
      <c r="O2492" s="18" t="str">
        <f t="shared" ca="1" si="189"/>
        <v/>
      </c>
      <c r="P2492" s="80"/>
      <c r="Q2492" s="80"/>
      <c r="R2492" s="80"/>
      <c r="S2492" s="80"/>
    </row>
    <row r="2493" spans="1:19">
      <c r="A2493" s="7">
        <v>2536</v>
      </c>
      <c r="B2493" s="12"/>
      <c r="C2493" s="12"/>
      <c r="D2493" s="7" t="str">
        <f t="shared" si="186"/>
        <v/>
      </c>
      <c r="E2493" s="12"/>
      <c r="F2493" s="19" t="str">
        <f t="shared" si="187"/>
        <v/>
      </c>
      <c r="G2493" s="11"/>
      <c r="H2493" s="7" t="str">
        <f t="shared" si="188"/>
        <v>空</v>
      </c>
      <c r="I2493" s="24"/>
      <c r="J2493" s="27"/>
      <c r="K2493" s="12"/>
      <c r="L2493" s="11"/>
      <c r="M2493" s="13"/>
      <c r="N2493" s="69"/>
      <c r="O2493" s="18" t="str">
        <f t="shared" ca="1" si="189"/>
        <v/>
      </c>
      <c r="P2493" s="80"/>
      <c r="Q2493" s="80"/>
      <c r="R2493" s="80"/>
      <c r="S2493" s="80"/>
    </row>
    <row r="2494" spans="1:19">
      <c r="A2494" s="7">
        <v>2537</v>
      </c>
      <c r="B2494" s="12"/>
      <c r="C2494" s="12"/>
      <c r="D2494" s="7" t="str">
        <f t="shared" si="186"/>
        <v/>
      </c>
      <c r="E2494" s="12"/>
      <c r="F2494" s="19" t="str">
        <f t="shared" si="187"/>
        <v/>
      </c>
      <c r="G2494" s="11"/>
      <c r="H2494" s="7" t="str">
        <f t="shared" si="188"/>
        <v>空</v>
      </c>
      <c r="I2494" s="24"/>
      <c r="J2494" s="27"/>
      <c r="K2494" s="12"/>
      <c r="L2494" s="11"/>
      <c r="M2494" s="13"/>
      <c r="N2494" s="69"/>
      <c r="O2494" s="18" t="str">
        <f t="shared" ca="1" si="189"/>
        <v/>
      </c>
      <c r="P2494" s="80"/>
      <c r="Q2494" s="80"/>
      <c r="R2494" s="80"/>
      <c r="S2494" s="80"/>
    </row>
    <row r="2495" spans="1:19">
      <c r="A2495" s="7">
        <v>2538</v>
      </c>
      <c r="B2495" s="12"/>
      <c r="C2495" s="12"/>
      <c r="D2495" s="7" t="str">
        <f t="shared" si="186"/>
        <v/>
      </c>
      <c r="E2495" s="12"/>
      <c r="F2495" s="19" t="str">
        <f t="shared" si="187"/>
        <v/>
      </c>
      <c r="G2495" s="11"/>
      <c r="H2495" s="7" t="str">
        <f t="shared" si="188"/>
        <v>空</v>
      </c>
      <c r="I2495" s="24"/>
      <c r="J2495" s="27"/>
      <c r="K2495" s="12"/>
      <c r="L2495" s="11"/>
      <c r="M2495" s="13"/>
      <c r="N2495" s="69"/>
      <c r="O2495" s="18" t="str">
        <f t="shared" ca="1" si="189"/>
        <v/>
      </c>
      <c r="P2495" s="80"/>
      <c r="Q2495" s="80"/>
      <c r="R2495" s="80"/>
      <c r="S2495" s="80"/>
    </row>
    <row r="2496" spans="1:19">
      <c r="A2496" s="7">
        <v>2539</v>
      </c>
      <c r="B2496" s="12"/>
      <c r="C2496" s="12"/>
      <c r="D2496" s="7" t="str">
        <f t="shared" si="186"/>
        <v/>
      </c>
      <c r="E2496" s="12"/>
      <c r="F2496" s="19" t="str">
        <f t="shared" si="187"/>
        <v/>
      </c>
      <c r="G2496" s="11"/>
      <c r="H2496" s="7" t="str">
        <f t="shared" si="188"/>
        <v>空</v>
      </c>
      <c r="I2496" s="24"/>
      <c r="J2496" s="27"/>
      <c r="K2496" s="12"/>
      <c r="L2496" s="11"/>
      <c r="M2496" s="13"/>
      <c r="N2496" s="69"/>
      <c r="O2496" s="18" t="str">
        <f t="shared" ca="1" si="189"/>
        <v/>
      </c>
      <c r="P2496" s="80"/>
      <c r="Q2496" s="80"/>
      <c r="R2496" s="80"/>
      <c r="S2496" s="80"/>
    </row>
    <row r="2497" spans="1:19">
      <c r="A2497" s="7">
        <v>2540</v>
      </c>
      <c r="B2497" s="12"/>
      <c r="C2497" s="12"/>
      <c r="D2497" s="7" t="str">
        <f t="shared" si="186"/>
        <v/>
      </c>
      <c r="E2497" s="12"/>
      <c r="F2497" s="19" t="str">
        <f t="shared" si="187"/>
        <v/>
      </c>
      <c r="G2497" s="11"/>
      <c r="H2497" s="7" t="str">
        <f t="shared" si="188"/>
        <v>空</v>
      </c>
      <c r="I2497" s="24"/>
      <c r="J2497" s="27"/>
      <c r="K2497" s="12"/>
      <c r="L2497" s="11"/>
      <c r="M2497" s="13"/>
      <c r="N2497" s="69"/>
      <c r="O2497" s="18" t="str">
        <f t="shared" ca="1" si="189"/>
        <v/>
      </c>
      <c r="P2497" s="80"/>
      <c r="Q2497" s="80"/>
      <c r="R2497" s="80"/>
      <c r="S2497" s="80"/>
    </row>
    <row r="2498" spans="1:19">
      <c r="A2498" s="7">
        <v>2541</v>
      </c>
      <c r="B2498" s="12"/>
      <c r="C2498" s="12"/>
      <c r="D2498" s="7" t="str">
        <f t="shared" si="186"/>
        <v/>
      </c>
      <c r="E2498" s="12"/>
      <c r="F2498" s="19" t="str">
        <f t="shared" si="187"/>
        <v/>
      </c>
      <c r="G2498" s="11"/>
      <c r="H2498" s="7" t="str">
        <f t="shared" si="188"/>
        <v>空</v>
      </c>
      <c r="I2498" s="24"/>
      <c r="J2498" s="27"/>
      <c r="K2498" s="12"/>
      <c r="L2498" s="11"/>
      <c r="M2498" s="13"/>
      <c r="N2498" s="69"/>
      <c r="O2498" s="18" t="str">
        <f t="shared" ca="1" si="189"/>
        <v/>
      </c>
      <c r="P2498" s="80"/>
      <c r="Q2498" s="80"/>
      <c r="R2498" s="80"/>
      <c r="S2498" s="80"/>
    </row>
    <row r="2499" spans="1:19">
      <c r="A2499" s="7">
        <v>2542</v>
      </c>
      <c r="B2499" s="12"/>
      <c r="C2499" s="12"/>
      <c r="D2499" s="7" t="str">
        <f t="shared" si="186"/>
        <v/>
      </c>
      <c r="E2499" s="12"/>
      <c r="F2499" s="19" t="str">
        <f t="shared" si="187"/>
        <v/>
      </c>
      <c r="G2499" s="11"/>
      <c r="H2499" s="7" t="str">
        <f t="shared" si="188"/>
        <v>空</v>
      </c>
      <c r="I2499" s="24"/>
      <c r="J2499" s="27"/>
      <c r="K2499" s="12"/>
      <c r="L2499" s="11"/>
      <c r="M2499" s="13"/>
      <c r="N2499" s="69"/>
      <c r="O2499" s="18" t="str">
        <f t="shared" ca="1" si="189"/>
        <v/>
      </c>
      <c r="P2499" s="80"/>
      <c r="Q2499" s="80"/>
      <c r="R2499" s="80"/>
      <c r="S2499" s="80"/>
    </row>
    <row r="2500" spans="1:19">
      <c r="A2500" s="7">
        <v>2543</v>
      </c>
      <c r="B2500" s="12"/>
      <c r="C2500" s="12"/>
      <c r="D2500" s="7" t="str">
        <f t="shared" si="186"/>
        <v/>
      </c>
      <c r="E2500" s="12"/>
      <c r="F2500" s="19" t="str">
        <f t="shared" si="187"/>
        <v/>
      </c>
      <c r="G2500" s="11"/>
      <c r="H2500" s="7" t="str">
        <f t="shared" si="188"/>
        <v>空</v>
      </c>
      <c r="I2500" s="24"/>
      <c r="J2500" s="27"/>
      <c r="K2500" s="12"/>
      <c r="L2500" s="11"/>
      <c r="M2500" s="13"/>
      <c r="N2500" s="69"/>
      <c r="O2500" s="18" t="str">
        <f t="shared" ca="1" si="189"/>
        <v/>
      </c>
      <c r="P2500" s="80"/>
      <c r="Q2500" s="80"/>
      <c r="R2500" s="80"/>
      <c r="S2500" s="80"/>
    </row>
    <row r="2501" spans="1:19">
      <c r="A2501" s="7">
        <v>2544</v>
      </c>
      <c r="B2501" s="12"/>
      <c r="C2501" s="12"/>
      <c r="D2501" s="7" t="str">
        <f t="shared" si="186"/>
        <v/>
      </c>
      <c r="E2501" s="12"/>
      <c r="F2501" s="19" t="str">
        <f t="shared" si="187"/>
        <v/>
      </c>
      <c r="G2501" s="11"/>
      <c r="H2501" s="7" t="str">
        <f t="shared" si="188"/>
        <v>空</v>
      </c>
      <c r="I2501" s="24"/>
      <c r="J2501" s="27"/>
      <c r="K2501" s="12"/>
      <c r="L2501" s="11"/>
      <c r="M2501" s="13"/>
      <c r="N2501" s="69"/>
      <c r="O2501" s="18" t="str">
        <f t="shared" ca="1" si="189"/>
        <v/>
      </c>
      <c r="P2501" s="80"/>
      <c r="Q2501" s="80"/>
      <c r="R2501" s="80"/>
      <c r="S2501" s="80"/>
    </row>
    <row r="2502" spans="1:19">
      <c r="A2502" s="7">
        <v>2545</v>
      </c>
      <c r="B2502" s="12"/>
      <c r="C2502" s="12"/>
      <c r="D2502" s="7" t="str">
        <f t="shared" si="186"/>
        <v/>
      </c>
      <c r="E2502" s="12"/>
      <c r="F2502" s="19" t="str">
        <f t="shared" si="187"/>
        <v/>
      </c>
      <c r="G2502" s="11"/>
      <c r="H2502" s="7" t="str">
        <f t="shared" si="188"/>
        <v>空</v>
      </c>
      <c r="I2502" s="24"/>
      <c r="J2502" s="27"/>
      <c r="K2502" s="12"/>
      <c r="L2502" s="11"/>
      <c r="M2502" s="13"/>
      <c r="N2502" s="69"/>
      <c r="O2502" s="18" t="str">
        <f t="shared" ca="1" si="189"/>
        <v/>
      </c>
      <c r="P2502" s="80"/>
      <c r="Q2502" s="80"/>
      <c r="R2502" s="80"/>
      <c r="S2502" s="80"/>
    </row>
    <row r="2503" spans="1:19">
      <c r="A2503" s="7">
        <v>2546</v>
      </c>
      <c r="B2503" s="12"/>
      <c r="C2503" s="12"/>
      <c r="D2503" s="7" t="str">
        <f t="shared" si="186"/>
        <v/>
      </c>
      <c r="E2503" s="12"/>
      <c r="F2503" s="19" t="str">
        <f t="shared" si="187"/>
        <v/>
      </c>
      <c r="G2503" s="11"/>
      <c r="H2503" s="7" t="str">
        <f t="shared" si="188"/>
        <v>空</v>
      </c>
      <c r="I2503" s="24"/>
      <c r="J2503" s="27"/>
      <c r="K2503" s="12"/>
      <c r="L2503" s="11"/>
      <c r="M2503" s="13"/>
      <c r="N2503" s="69"/>
      <c r="O2503" s="18" t="str">
        <f t="shared" ca="1" si="189"/>
        <v/>
      </c>
      <c r="P2503" s="80"/>
      <c r="Q2503" s="80"/>
      <c r="R2503" s="80"/>
      <c r="S2503" s="80"/>
    </row>
    <row r="2504" spans="1:19">
      <c r="A2504" s="7">
        <v>2547</v>
      </c>
      <c r="B2504" s="12"/>
      <c r="C2504" s="12"/>
      <c r="D2504" s="7" t="str">
        <f t="shared" si="186"/>
        <v/>
      </c>
      <c r="E2504" s="12"/>
      <c r="F2504" s="19" t="str">
        <f t="shared" si="187"/>
        <v/>
      </c>
      <c r="G2504" s="11"/>
      <c r="H2504" s="7" t="str">
        <f t="shared" si="188"/>
        <v>空</v>
      </c>
      <c r="I2504" s="24"/>
      <c r="J2504" s="27"/>
      <c r="K2504" s="12"/>
      <c r="L2504" s="11"/>
      <c r="M2504" s="13"/>
      <c r="N2504" s="69"/>
      <c r="O2504" s="18" t="str">
        <f t="shared" ca="1" si="189"/>
        <v/>
      </c>
      <c r="P2504" s="80"/>
      <c r="Q2504" s="80"/>
      <c r="R2504" s="80"/>
      <c r="S2504" s="80"/>
    </row>
    <row r="2505" spans="1:19">
      <c r="A2505" s="7">
        <v>2548</v>
      </c>
      <c r="B2505" s="12"/>
      <c r="C2505" s="12"/>
      <c r="D2505" s="7" t="str">
        <f t="shared" si="186"/>
        <v/>
      </c>
      <c r="E2505" s="12"/>
      <c r="F2505" s="19" t="str">
        <f t="shared" si="187"/>
        <v/>
      </c>
      <c r="G2505" s="11"/>
      <c r="H2505" s="7" t="str">
        <f t="shared" si="188"/>
        <v>空</v>
      </c>
      <c r="I2505" s="24"/>
      <c r="J2505" s="27"/>
      <c r="K2505" s="12"/>
      <c r="L2505" s="11"/>
      <c r="M2505" s="13"/>
      <c r="N2505" s="69"/>
      <c r="O2505" s="18" t="str">
        <f t="shared" ca="1" si="189"/>
        <v/>
      </c>
      <c r="P2505" s="80"/>
      <c r="Q2505" s="80"/>
      <c r="R2505" s="80"/>
      <c r="S2505" s="80"/>
    </row>
    <row r="2506" spans="1:19">
      <c r="A2506" s="7">
        <v>2549</v>
      </c>
      <c r="B2506" s="12"/>
      <c r="C2506" s="12"/>
      <c r="D2506" s="7" t="str">
        <f t="shared" si="186"/>
        <v/>
      </c>
      <c r="E2506" s="12"/>
      <c r="F2506" s="19" t="str">
        <f t="shared" si="187"/>
        <v/>
      </c>
      <c r="G2506" s="11"/>
      <c r="H2506" s="7" t="str">
        <f t="shared" si="188"/>
        <v>空</v>
      </c>
      <c r="I2506" s="24"/>
      <c r="J2506" s="27"/>
      <c r="K2506" s="12"/>
      <c r="L2506" s="11"/>
      <c r="M2506" s="13"/>
      <c r="N2506" s="69"/>
      <c r="O2506" s="18" t="str">
        <f t="shared" ca="1" si="189"/>
        <v/>
      </c>
      <c r="P2506" s="80"/>
      <c r="Q2506" s="80"/>
      <c r="R2506" s="80"/>
      <c r="S2506" s="80"/>
    </row>
    <row r="2507" spans="1:19">
      <c r="A2507" s="7">
        <v>2550</v>
      </c>
      <c r="B2507" s="12"/>
      <c r="C2507" s="12"/>
      <c r="D2507" s="7" t="str">
        <f t="shared" si="186"/>
        <v/>
      </c>
      <c r="E2507" s="12"/>
      <c r="F2507" s="19" t="str">
        <f t="shared" si="187"/>
        <v/>
      </c>
      <c r="G2507" s="11"/>
      <c r="H2507" s="7" t="str">
        <f t="shared" si="188"/>
        <v>空</v>
      </c>
      <c r="I2507" s="24"/>
      <c r="J2507" s="27"/>
      <c r="K2507" s="12"/>
      <c r="L2507" s="11"/>
      <c r="M2507" s="13"/>
      <c r="N2507" s="69"/>
      <c r="O2507" s="18" t="str">
        <f t="shared" ca="1" si="189"/>
        <v/>
      </c>
      <c r="P2507" s="80"/>
      <c r="Q2507" s="80"/>
      <c r="R2507" s="80"/>
      <c r="S2507" s="80"/>
    </row>
    <row r="2508" spans="1:19">
      <c r="A2508" s="7">
        <v>2551</v>
      </c>
      <c r="B2508" s="12"/>
      <c r="C2508" s="12"/>
      <c r="D2508" s="7" t="str">
        <f t="shared" si="186"/>
        <v/>
      </c>
      <c r="E2508" s="12"/>
      <c r="F2508" s="19" t="str">
        <f t="shared" si="187"/>
        <v/>
      </c>
      <c r="G2508" s="11"/>
      <c r="H2508" s="7" t="str">
        <f t="shared" si="188"/>
        <v>空</v>
      </c>
      <c r="I2508" s="24"/>
      <c r="J2508" s="27"/>
      <c r="K2508" s="12"/>
      <c r="L2508" s="11"/>
      <c r="M2508" s="13"/>
      <c r="N2508" s="69"/>
      <c r="O2508" s="18" t="str">
        <f t="shared" ca="1" si="189"/>
        <v/>
      </c>
      <c r="P2508" s="80"/>
      <c r="Q2508" s="80"/>
      <c r="R2508" s="80"/>
      <c r="S2508" s="80"/>
    </row>
    <row r="2509" spans="1:19">
      <c r="A2509" s="7">
        <v>2552</v>
      </c>
      <c r="B2509" s="12"/>
      <c r="C2509" s="12"/>
      <c r="D2509" s="7" t="str">
        <f t="shared" si="186"/>
        <v/>
      </c>
      <c r="E2509" s="12"/>
      <c r="F2509" s="19" t="str">
        <f t="shared" si="187"/>
        <v/>
      </c>
      <c r="G2509" s="11"/>
      <c r="H2509" s="7" t="str">
        <f t="shared" si="188"/>
        <v>空</v>
      </c>
      <c r="I2509" s="24"/>
      <c r="J2509" s="27"/>
      <c r="K2509" s="12"/>
      <c r="L2509" s="11"/>
      <c r="M2509" s="13"/>
      <c r="N2509" s="69"/>
      <c r="O2509" s="18" t="str">
        <f t="shared" ca="1" si="189"/>
        <v/>
      </c>
      <c r="P2509" s="80"/>
      <c r="Q2509" s="80"/>
      <c r="R2509" s="80"/>
      <c r="S2509" s="80"/>
    </row>
    <row r="2510" spans="1:19">
      <c r="A2510" s="7">
        <v>2553</v>
      </c>
      <c r="B2510" s="12"/>
      <c r="C2510" s="12"/>
      <c r="D2510" s="7" t="str">
        <f t="shared" si="186"/>
        <v/>
      </c>
      <c r="E2510" s="12"/>
      <c r="F2510" s="19" t="str">
        <f t="shared" si="187"/>
        <v/>
      </c>
      <c r="G2510" s="11"/>
      <c r="H2510" s="7" t="str">
        <f t="shared" si="188"/>
        <v>空</v>
      </c>
      <c r="I2510" s="24"/>
      <c r="J2510" s="27"/>
      <c r="K2510" s="12"/>
      <c r="L2510" s="11"/>
      <c r="M2510" s="13"/>
      <c r="N2510" s="69"/>
      <c r="O2510" s="18" t="str">
        <f t="shared" ca="1" si="189"/>
        <v/>
      </c>
      <c r="P2510" s="80"/>
      <c r="Q2510" s="80"/>
      <c r="R2510" s="80"/>
      <c r="S2510" s="80"/>
    </row>
    <row r="2511" spans="1:19">
      <c r="A2511" s="7">
        <v>2554</v>
      </c>
      <c r="B2511" s="12"/>
      <c r="C2511" s="12"/>
      <c r="D2511" s="7" t="str">
        <f t="shared" si="186"/>
        <v/>
      </c>
      <c r="E2511" s="12"/>
      <c r="F2511" s="19" t="str">
        <f t="shared" si="187"/>
        <v/>
      </c>
      <c r="G2511" s="11"/>
      <c r="H2511" s="7" t="str">
        <f t="shared" si="188"/>
        <v>空</v>
      </c>
      <c r="I2511" s="24"/>
      <c r="J2511" s="27"/>
      <c r="K2511" s="12"/>
      <c r="L2511" s="11"/>
      <c r="M2511" s="13"/>
      <c r="N2511" s="69"/>
      <c r="O2511" s="18" t="str">
        <f t="shared" ca="1" si="189"/>
        <v/>
      </c>
      <c r="P2511" s="80"/>
      <c r="Q2511" s="80"/>
      <c r="R2511" s="80"/>
      <c r="S2511" s="80"/>
    </row>
    <row r="2512" spans="1:19">
      <c r="A2512" s="7">
        <v>2555</v>
      </c>
      <c r="B2512" s="12"/>
      <c r="C2512" s="12"/>
      <c r="D2512" s="7" t="str">
        <f t="shared" si="186"/>
        <v/>
      </c>
      <c r="E2512" s="12"/>
      <c r="F2512" s="19" t="str">
        <f t="shared" si="187"/>
        <v/>
      </c>
      <c r="G2512" s="11"/>
      <c r="H2512" s="7" t="str">
        <f t="shared" si="188"/>
        <v>空</v>
      </c>
      <c r="I2512" s="24"/>
      <c r="J2512" s="27"/>
      <c r="K2512" s="12"/>
      <c r="L2512" s="11"/>
      <c r="M2512" s="13"/>
      <c r="N2512" s="69"/>
      <c r="O2512" s="18" t="str">
        <f t="shared" ca="1" si="189"/>
        <v/>
      </c>
      <c r="P2512" s="80"/>
      <c r="Q2512" s="80"/>
      <c r="R2512" s="80"/>
      <c r="S2512" s="80"/>
    </row>
    <row r="2513" spans="1:19">
      <c r="A2513" s="7">
        <v>2556</v>
      </c>
      <c r="B2513" s="12"/>
      <c r="C2513" s="12"/>
      <c r="D2513" s="7" t="str">
        <f t="shared" si="186"/>
        <v/>
      </c>
      <c r="E2513" s="12"/>
      <c r="F2513" s="19" t="str">
        <f t="shared" si="187"/>
        <v/>
      </c>
      <c r="G2513" s="11"/>
      <c r="H2513" s="7" t="str">
        <f t="shared" si="188"/>
        <v>空</v>
      </c>
      <c r="I2513" s="24"/>
      <c r="J2513" s="27"/>
      <c r="K2513" s="12"/>
      <c r="L2513" s="11"/>
      <c r="M2513" s="13"/>
      <c r="N2513" s="69"/>
      <c r="O2513" s="18" t="str">
        <f t="shared" ca="1" si="189"/>
        <v/>
      </c>
      <c r="P2513" s="80"/>
      <c r="Q2513" s="80"/>
      <c r="R2513" s="80"/>
      <c r="S2513" s="80"/>
    </row>
    <row r="2514" spans="1:19">
      <c r="A2514" s="7">
        <v>2557</v>
      </c>
      <c r="B2514" s="12"/>
      <c r="C2514" s="12"/>
      <c r="D2514" s="7" t="str">
        <f t="shared" si="186"/>
        <v/>
      </c>
      <c r="E2514" s="12"/>
      <c r="F2514" s="19" t="str">
        <f t="shared" si="187"/>
        <v/>
      </c>
      <c r="G2514" s="11"/>
      <c r="H2514" s="7" t="str">
        <f t="shared" si="188"/>
        <v>空</v>
      </c>
      <c r="I2514" s="24"/>
      <c r="J2514" s="27"/>
      <c r="K2514" s="12"/>
      <c r="L2514" s="11"/>
      <c r="M2514" s="13"/>
      <c r="N2514" s="69"/>
      <c r="O2514" s="18" t="str">
        <f t="shared" ca="1" si="189"/>
        <v/>
      </c>
      <c r="P2514" s="80"/>
      <c r="Q2514" s="80"/>
      <c r="R2514" s="80"/>
      <c r="S2514" s="80"/>
    </row>
    <row r="2515" spans="1:19">
      <c r="A2515" s="7">
        <v>2558</v>
      </c>
      <c r="B2515" s="12"/>
      <c r="C2515" s="12"/>
      <c r="D2515" s="7" t="str">
        <f t="shared" si="186"/>
        <v/>
      </c>
      <c r="E2515" s="12"/>
      <c r="F2515" s="19" t="str">
        <f t="shared" si="187"/>
        <v/>
      </c>
      <c r="G2515" s="11"/>
      <c r="H2515" s="7" t="str">
        <f t="shared" si="188"/>
        <v>空</v>
      </c>
      <c r="I2515" s="24"/>
      <c r="J2515" s="27"/>
      <c r="K2515" s="12"/>
      <c r="L2515" s="11"/>
      <c r="M2515" s="13"/>
      <c r="N2515" s="69"/>
      <c r="O2515" s="18" t="str">
        <f t="shared" ca="1" si="189"/>
        <v/>
      </c>
      <c r="P2515" s="80"/>
      <c r="Q2515" s="80"/>
      <c r="R2515" s="80"/>
      <c r="S2515" s="80"/>
    </row>
    <row r="2516" spans="1:19">
      <c r="A2516" s="7">
        <v>2559</v>
      </c>
      <c r="B2516" s="12"/>
      <c r="C2516" s="12"/>
      <c r="D2516" s="7" t="str">
        <f t="shared" si="186"/>
        <v/>
      </c>
      <c r="E2516" s="12"/>
      <c r="F2516" s="19" t="str">
        <f t="shared" si="187"/>
        <v/>
      </c>
      <c r="G2516" s="11"/>
      <c r="H2516" s="7" t="str">
        <f t="shared" si="188"/>
        <v>空</v>
      </c>
      <c r="I2516" s="24"/>
      <c r="J2516" s="27"/>
      <c r="K2516" s="12"/>
      <c r="L2516" s="11"/>
      <c r="M2516" s="13"/>
      <c r="N2516" s="69"/>
      <c r="O2516" s="18" t="str">
        <f t="shared" ca="1" si="189"/>
        <v/>
      </c>
      <c r="P2516" s="80"/>
      <c r="Q2516" s="80"/>
      <c r="R2516" s="80"/>
      <c r="S2516" s="80"/>
    </row>
    <row r="2517" spans="1:19">
      <c r="A2517" s="7">
        <v>2560</v>
      </c>
      <c r="B2517" s="12"/>
      <c r="C2517" s="12"/>
      <c r="D2517" s="7" t="str">
        <f t="shared" si="186"/>
        <v/>
      </c>
      <c r="E2517" s="12"/>
      <c r="F2517" s="19" t="str">
        <f t="shared" si="187"/>
        <v/>
      </c>
      <c r="G2517" s="11"/>
      <c r="H2517" s="7" t="str">
        <f t="shared" si="188"/>
        <v>空</v>
      </c>
      <c r="I2517" s="24"/>
      <c r="J2517" s="27"/>
      <c r="K2517" s="12"/>
      <c r="L2517" s="11"/>
      <c r="M2517" s="13"/>
      <c r="N2517" s="69"/>
      <c r="O2517" s="18" t="str">
        <f t="shared" ca="1" si="189"/>
        <v/>
      </c>
      <c r="P2517" s="80"/>
      <c r="Q2517" s="80"/>
      <c r="R2517" s="80"/>
      <c r="S2517" s="80"/>
    </row>
    <row r="2518" spans="1:19">
      <c r="A2518" s="7">
        <v>2561</v>
      </c>
      <c r="B2518" s="12"/>
      <c r="C2518" s="12"/>
      <c r="D2518" s="7" t="str">
        <f t="shared" si="186"/>
        <v/>
      </c>
      <c r="E2518" s="12"/>
      <c r="F2518" s="19" t="str">
        <f t="shared" si="187"/>
        <v/>
      </c>
      <c r="G2518" s="11"/>
      <c r="H2518" s="7" t="str">
        <f t="shared" si="188"/>
        <v>空</v>
      </c>
      <c r="I2518" s="24"/>
      <c r="J2518" s="27"/>
      <c r="K2518" s="12"/>
      <c r="L2518" s="11"/>
      <c r="M2518" s="13"/>
      <c r="N2518" s="69"/>
      <c r="O2518" s="18" t="str">
        <f t="shared" ca="1" si="189"/>
        <v/>
      </c>
      <c r="P2518" s="80"/>
      <c r="Q2518" s="80"/>
      <c r="R2518" s="80"/>
      <c r="S2518" s="80"/>
    </row>
    <row r="2519" spans="1:19">
      <c r="A2519" s="7">
        <v>2562</v>
      </c>
      <c r="B2519" s="12"/>
      <c r="C2519" s="12"/>
      <c r="D2519" s="7" t="str">
        <f t="shared" si="186"/>
        <v/>
      </c>
      <c r="E2519" s="12"/>
      <c r="F2519" s="19" t="str">
        <f t="shared" si="187"/>
        <v/>
      </c>
      <c r="G2519" s="11"/>
      <c r="H2519" s="7" t="str">
        <f t="shared" si="188"/>
        <v>空</v>
      </c>
      <c r="I2519" s="24"/>
      <c r="J2519" s="27"/>
      <c r="K2519" s="12"/>
      <c r="L2519" s="11"/>
      <c r="M2519" s="13"/>
      <c r="N2519" s="69"/>
      <c r="O2519" s="18" t="str">
        <f t="shared" ca="1" si="189"/>
        <v/>
      </c>
      <c r="P2519" s="80"/>
      <c r="Q2519" s="80"/>
      <c r="R2519" s="80"/>
      <c r="S2519" s="80"/>
    </row>
    <row r="2520" spans="1:19">
      <c r="A2520" s="7">
        <v>2563</v>
      </c>
      <c r="B2520" s="12"/>
      <c r="C2520" s="12"/>
      <c r="D2520" s="7" t="str">
        <f t="shared" si="186"/>
        <v/>
      </c>
      <c r="E2520" s="12"/>
      <c r="F2520" s="19" t="str">
        <f t="shared" si="187"/>
        <v/>
      </c>
      <c r="G2520" s="11"/>
      <c r="H2520" s="7" t="str">
        <f t="shared" si="188"/>
        <v>空</v>
      </c>
      <c r="I2520" s="24"/>
      <c r="J2520" s="27"/>
      <c r="K2520" s="12"/>
      <c r="L2520" s="11"/>
      <c r="M2520" s="13"/>
      <c r="N2520" s="69"/>
      <c r="O2520" s="18" t="str">
        <f t="shared" ca="1" si="189"/>
        <v/>
      </c>
      <c r="P2520" s="80"/>
      <c r="Q2520" s="80"/>
      <c r="R2520" s="80"/>
      <c r="S2520" s="80"/>
    </row>
    <row r="2521" spans="1:19">
      <c r="A2521" s="7">
        <v>2564</v>
      </c>
      <c r="B2521" s="12"/>
      <c r="C2521" s="12"/>
      <c r="D2521" s="7" t="str">
        <f t="shared" si="186"/>
        <v/>
      </c>
      <c r="E2521" s="12"/>
      <c r="F2521" s="19" t="str">
        <f t="shared" si="187"/>
        <v/>
      </c>
      <c r="G2521" s="11"/>
      <c r="H2521" s="7" t="str">
        <f t="shared" si="188"/>
        <v>空</v>
      </c>
      <c r="I2521" s="24"/>
      <c r="J2521" s="27"/>
      <c r="K2521" s="12"/>
      <c r="L2521" s="11"/>
      <c r="M2521" s="13"/>
      <c r="N2521" s="69"/>
      <c r="O2521" s="18" t="str">
        <f t="shared" ca="1" si="189"/>
        <v/>
      </c>
      <c r="P2521" s="80"/>
      <c r="Q2521" s="80"/>
      <c r="R2521" s="80"/>
      <c r="S2521" s="80"/>
    </row>
    <row r="2522" spans="1:19">
      <c r="A2522" s="7">
        <v>2565</v>
      </c>
      <c r="B2522" s="12"/>
      <c r="C2522" s="12"/>
      <c r="D2522" s="7" t="str">
        <f t="shared" si="186"/>
        <v/>
      </c>
      <c r="E2522" s="12"/>
      <c r="F2522" s="19" t="str">
        <f t="shared" si="187"/>
        <v/>
      </c>
      <c r="G2522" s="11"/>
      <c r="H2522" s="7" t="str">
        <f t="shared" si="188"/>
        <v>空</v>
      </c>
      <c r="I2522" s="24"/>
      <c r="J2522" s="27"/>
      <c r="K2522" s="12"/>
      <c r="L2522" s="11"/>
      <c r="M2522" s="13"/>
      <c r="N2522" s="69"/>
      <c r="O2522" s="18" t="str">
        <f t="shared" ca="1" si="189"/>
        <v/>
      </c>
      <c r="P2522" s="80"/>
      <c r="Q2522" s="80"/>
      <c r="R2522" s="80"/>
      <c r="S2522" s="80"/>
    </row>
    <row r="2523" spans="1:19">
      <c r="A2523" s="7">
        <v>2566</v>
      </c>
      <c r="B2523" s="12"/>
      <c r="C2523" s="12"/>
      <c r="D2523" s="7" t="str">
        <f t="shared" si="186"/>
        <v/>
      </c>
      <c r="E2523" s="12"/>
      <c r="F2523" s="19" t="str">
        <f t="shared" si="187"/>
        <v/>
      </c>
      <c r="G2523" s="11"/>
      <c r="H2523" s="7" t="str">
        <f t="shared" si="188"/>
        <v>空</v>
      </c>
      <c r="I2523" s="24"/>
      <c r="J2523" s="27"/>
      <c r="K2523" s="12"/>
      <c r="L2523" s="11"/>
      <c r="M2523" s="13"/>
      <c r="N2523" s="69"/>
      <c r="O2523" s="18" t="str">
        <f t="shared" ca="1" si="189"/>
        <v/>
      </c>
      <c r="P2523" s="80"/>
      <c r="Q2523" s="80"/>
      <c r="R2523" s="80"/>
      <c r="S2523" s="80"/>
    </row>
    <row r="2524" spans="1:19">
      <c r="A2524" s="7">
        <v>2567</v>
      </c>
      <c r="B2524" s="12"/>
      <c r="C2524" s="12"/>
      <c r="D2524" s="7" t="str">
        <f t="shared" si="186"/>
        <v/>
      </c>
      <c r="E2524" s="12"/>
      <c r="F2524" s="19" t="str">
        <f t="shared" si="187"/>
        <v/>
      </c>
      <c r="G2524" s="11"/>
      <c r="H2524" s="7" t="str">
        <f t="shared" si="188"/>
        <v>空</v>
      </c>
      <c r="I2524" s="24"/>
      <c r="J2524" s="27"/>
      <c r="K2524" s="12"/>
      <c r="L2524" s="11"/>
      <c r="M2524" s="13"/>
      <c r="N2524" s="69"/>
      <c r="O2524" s="18" t="str">
        <f t="shared" ca="1" si="189"/>
        <v/>
      </c>
      <c r="P2524" s="80"/>
      <c r="Q2524" s="80"/>
      <c r="R2524" s="80"/>
      <c r="S2524" s="80"/>
    </row>
    <row r="2525" spans="1:19">
      <c r="A2525" s="7">
        <v>2568</v>
      </c>
      <c r="B2525" s="12"/>
      <c r="C2525" s="12"/>
      <c r="D2525" s="7" t="str">
        <f t="shared" si="186"/>
        <v/>
      </c>
      <c r="E2525" s="12"/>
      <c r="F2525" s="19" t="str">
        <f t="shared" si="187"/>
        <v/>
      </c>
      <c r="G2525" s="11"/>
      <c r="H2525" s="7" t="str">
        <f t="shared" si="188"/>
        <v>空</v>
      </c>
      <c r="I2525" s="24"/>
      <c r="J2525" s="27"/>
      <c r="K2525" s="12"/>
      <c r="L2525" s="11"/>
      <c r="M2525" s="13"/>
      <c r="N2525" s="69"/>
      <c r="O2525" s="18" t="str">
        <f t="shared" ca="1" si="189"/>
        <v/>
      </c>
      <c r="P2525" s="80"/>
      <c r="Q2525" s="80"/>
      <c r="R2525" s="80"/>
      <c r="S2525" s="80"/>
    </row>
    <row r="2526" spans="1:19">
      <c r="A2526" s="7">
        <v>2569</v>
      </c>
      <c r="B2526" s="12"/>
      <c r="C2526" s="12"/>
      <c r="D2526" s="7" t="str">
        <f t="shared" si="186"/>
        <v/>
      </c>
      <c r="E2526" s="12"/>
      <c r="F2526" s="19" t="str">
        <f t="shared" si="187"/>
        <v/>
      </c>
      <c r="G2526" s="11"/>
      <c r="H2526" s="7" t="str">
        <f t="shared" si="188"/>
        <v>空</v>
      </c>
      <c r="I2526" s="24"/>
      <c r="J2526" s="27"/>
      <c r="K2526" s="12"/>
      <c r="L2526" s="11"/>
      <c r="M2526" s="13"/>
      <c r="N2526" s="69"/>
      <c r="O2526" s="18" t="str">
        <f t="shared" ca="1" si="189"/>
        <v/>
      </c>
      <c r="P2526" s="80"/>
      <c r="Q2526" s="80"/>
      <c r="R2526" s="80"/>
      <c r="S2526" s="80"/>
    </row>
    <row r="2527" spans="1:19">
      <c r="A2527" s="7">
        <v>2570</v>
      </c>
      <c r="B2527" s="12"/>
      <c r="C2527" s="12"/>
      <c r="D2527" s="7" t="str">
        <f t="shared" si="186"/>
        <v/>
      </c>
      <c r="E2527" s="12"/>
      <c r="F2527" s="19" t="str">
        <f t="shared" si="187"/>
        <v/>
      </c>
      <c r="G2527" s="11"/>
      <c r="H2527" s="7" t="str">
        <f t="shared" si="188"/>
        <v>空</v>
      </c>
      <c r="I2527" s="24"/>
      <c r="J2527" s="27"/>
      <c r="K2527" s="12"/>
      <c r="L2527" s="11"/>
      <c r="M2527" s="13"/>
      <c r="N2527" s="69"/>
      <c r="O2527" s="18" t="str">
        <f t="shared" ca="1" si="189"/>
        <v/>
      </c>
      <c r="P2527" s="80"/>
      <c r="Q2527" s="80"/>
      <c r="R2527" s="80"/>
      <c r="S2527" s="80"/>
    </row>
    <row r="2528" spans="1:19">
      <c r="A2528" s="7">
        <v>2571</v>
      </c>
      <c r="B2528" s="12"/>
      <c r="C2528" s="12"/>
      <c r="D2528" s="7" t="str">
        <f t="shared" si="186"/>
        <v/>
      </c>
      <c r="E2528" s="12"/>
      <c r="F2528" s="19" t="str">
        <f t="shared" si="187"/>
        <v/>
      </c>
      <c r="G2528" s="11"/>
      <c r="H2528" s="7" t="str">
        <f t="shared" si="188"/>
        <v>空</v>
      </c>
      <c r="I2528" s="24"/>
      <c r="J2528" s="27"/>
      <c r="K2528" s="12"/>
      <c r="L2528" s="11"/>
      <c r="M2528" s="13"/>
      <c r="N2528" s="69"/>
      <c r="O2528" s="18" t="str">
        <f t="shared" ca="1" si="189"/>
        <v/>
      </c>
      <c r="P2528" s="80"/>
      <c r="Q2528" s="80"/>
      <c r="R2528" s="80"/>
      <c r="S2528" s="80"/>
    </row>
    <row r="2529" spans="1:19">
      <c r="A2529" s="7">
        <v>2572</v>
      </c>
      <c r="B2529" s="12"/>
      <c r="C2529" s="12"/>
      <c r="D2529" s="7" t="str">
        <f t="shared" si="186"/>
        <v/>
      </c>
      <c r="E2529" s="12"/>
      <c r="F2529" s="19" t="str">
        <f t="shared" si="187"/>
        <v/>
      </c>
      <c r="G2529" s="11"/>
      <c r="H2529" s="7" t="str">
        <f t="shared" si="188"/>
        <v>空</v>
      </c>
      <c r="I2529" s="24"/>
      <c r="J2529" s="27"/>
      <c r="K2529" s="12"/>
      <c r="L2529" s="11"/>
      <c r="M2529" s="13"/>
      <c r="N2529" s="69"/>
      <c r="O2529" s="18" t="str">
        <f t="shared" ca="1" si="189"/>
        <v/>
      </c>
      <c r="P2529" s="80"/>
      <c r="Q2529" s="80"/>
      <c r="R2529" s="80"/>
      <c r="S2529" s="80"/>
    </row>
    <row r="2530" spans="1:19">
      <c r="A2530" s="7">
        <v>2573</v>
      </c>
      <c r="B2530" s="12"/>
      <c r="C2530" s="12"/>
      <c r="D2530" s="7" t="str">
        <f t="shared" si="186"/>
        <v/>
      </c>
      <c r="E2530" s="12"/>
      <c r="F2530" s="19" t="str">
        <f t="shared" si="187"/>
        <v/>
      </c>
      <c r="G2530" s="11"/>
      <c r="H2530" s="7" t="str">
        <f t="shared" si="188"/>
        <v>空</v>
      </c>
      <c r="I2530" s="24"/>
      <c r="J2530" s="27"/>
      <c r="K2530" s="12"/>
      <c r="L2530" s="11"/>
      <c r="M2530" s="13"/>
      <c r="N2530" s="69"/>
      <c r="O2530" s="18" t="str">
        <f t="shared" ca="1" si="189"/>
        <v/>
      </c>
      <c r="P2530" s="80"/>
      <c r="Q2530" s="80"/>
      <c r="R2530" s="80"/>
      <c r="S2530" s="80"/>
    </row>
    <row r="2531" spans="1:19">
      <c r="A2531" s="7">
        <v>2574</v>
      </c>
      <c r="B2531" s="12"/>
      <c r="C2531" s="12"/>
      <c r="D2531" s="7" t="str">
        <f t="shared" si="186"/>
        <v/>
      </c>
      <c r="E2531" s="12"/>
      <c r="F2531" s="19" t="str">
        <f t="shared" si="187"/>
        <v/>
      </c>
      <c r="G2531" s="11"/>
      <c r="H2531" s="7" t="str">
        <f t="shared" si="188"/>
        <v>空</v>
      </c>
      <c r="I2531" s="24"/>
      <c r="J2531" s="27"/>
      <c r="K2531" s="12"/>
      <c r="L2531" s="11"/>
      <c r="M2531" s="13"/>
      <c r="N2531" s="69"/>
      <c r="O2531" s="18" t="str">
        <f t="shared" ca="1" si="189"/>
        <v/>
      </c>
      <c r="P2531" s="80"/>
      <c r="Q2531" s="80"/>
      <c r="R2531" s="80"/>
      <c r="S2531" s="80"/>
    </row>
    <row r="2532" spans="1:19">
      <c r="A2532" s="7">
        <v>2575</v>
      </c>
      <c r="B2532" s="12"/>
      <c r="C2532" s="12"/>
      <c r="D2532" s="7" t="str">
        <f t="shared" si="186"/>
        <v/>
      </c>
      <c r="E2532" s="12"/>
      <c r="F2532" s="19" t="str">
        <f t="shared" si="187"/>
        <v/>
      </c>
      <c r="G2532" s="11"/>
      <c r="H2532" s="7" t="str">
        <f t="shared" si="188"/>
        <v>空</v>
      </c>
      <c r="I2532" s="24"/>
      <c r="J2532" s="27"/>
      <c r="K2532" s="12"/>
      <c r="L2532" s="11"/>
      <c r="M2532" s="13"/>
      <c r="N2532" s="69"/>
      <c r="O2532" s="18" t="str">
        <f t="shared" ca="1" si="189"/>
        <v/>
      </c>
      <c r="P2532" s="80"/>
      <c r="Q2532" s="80"/>
      <c r="R2532" s="80"/>
      <c r="S2532" s="80"/>
    </row>
    <row r="2533" spans="1:19">
      <c r="A2533" s="7">
        <v>2576</v>
      </c>
      <c r="B2533" s="12"/>
      <c r="C2533" s="12"/>
      <c r="D2533" s="7" t="str">
        <f t="shared" si="186"/>
        <v/>
      </c>
      <c r="E2533" s="12"/>
      <c r="F2533" s="19" t="str">
        <f t="shared" si="187"/>
        <v/>
      </c>
      <c r="G2533" s="11"/>
      <c r="H2533" s="7" t="str">
        <f t="shared" si="188"/>
        <v>空</v>
      </c>
      <c r="I2533" s="24"/>
      <c r="J2533" s="27"/>
      <c r="K2533" s="12"/>
      <c r="L2533" s="11"/>
      <c r="M2533" s="13"/>
      <c r="N2533" s="69"/>
      <c r="O2533" s="18" t="str">
        <f t="shared" ca="1" si="189"/>
        <v/>
      </c>
      <c r="P2533" s="80"/>
      <c r="Q2533" s="80"/>
      <c r="R2533" s="80"/>
      <c r="S2533" s="80"/>
    </row>
    <row r="2534" spans="1:19">
      <c r="A2534" s="7">
        <v>2577</v>
      </c>
      <c r="B2534" s="12"/>
      <c r="C2534" s="12"/>
      <c r="D2534" s="7" t="str">
        <f t="shared" si="186"/>
        <v/>
      </c>
      <c r="E2534" s="12"/>
      <c r="F2534" s="19" t="str">
        <f t="shared" si="187"/>
        <v/>
      </c>
      <c r="G2534" s="11"/>
      <c r="H2534" s="7" t="str">
        <f t="shared" si="188"/>
        <v>空</v>
      </c>
      <c r="I2534" s="24"/>
      <c r="J2534" s="27"/>
      <c r="K2534" s="12"/>
      <c r="L2534" s="11"/>
      <c r="M2534" s="13"/>
      <c r="N2534" s="69"/>
      <c r="O2534" s="18" t="str">
        <f t="shared" ca="1" si="189"/>
        <v/>
      </c>
      <c r="P2534" s="80"/>
      <c r="Q2534" s="80"/>
      <c r="R2534" s="80"/>
      <c r="S2534" s="80"/>
    </row>
    <row r="2535" spans="1:19">
      <c r="A2535" s="7">
        <v>2578</v>
      </c>
      <c r="B2535" s="12"/>
      <c r="C2535" s="12"/>
      <c r="D2535" s="7" t="str">
        <f t="shared" si="186"/>
        <v/>
      </c>
      <c r="E2535" s="12"/>
      <c r="F2535" s="19" t="str">
        <f t="shared" si="187"/>
        <v/>
      </c>
      <c r="G2535" s="11"/>
      <c r="H2535" s="7" t="str">
        <f t="shared" si="188"/>
        <v>空</v>
      </c>
      <c r="I2535" s="24"/>
      <c r="J2535" s="27"/>
      <c r="K2535" s="12"/>
      <c r="L2535" s="11"/>
      <c r="M2535" s="13"/>
      <c r="N2535" s="69"/>
      <c r="O2535" s="18" t="str">
        <f t="shared" ca="1" si="189"/>
        <v/>
      </c>
      <c r="P2535" s="80"/>
      <c r="Q2535" s="80"/>
      <c r="R2535" s="80"/>
      <c r="S2535" s="80"/>
    </row>
    <row r="2536" spans="1:19">
      <c r="A2536" s="7">
        <v>2579</v>
      </c>
      <c r="B2536" s="12"/>
      <c r="C2536" s="12"/>
      <c r="D2536" s="7" t="str">
        <f t="shared" si="186"/>
        <v/>
      </c>
      <c r="E2536" s="12"/>
      <c r="F2536" s="19" t="str">
        <f t="shared" si="187"/>
        <v/>
      </c>
      <c r="G2536" s="11"/>
      <c r="H2536" s="7" t="str">
        <f t="shared" si="188"/>
        <v>空</v>
      </c>
      <c r="I2536" s="24"/>
      <c r="J2536" s="27"/>
      <c r="K2536" s="12"/>
      <c r="L2536" s="11"/>
      <c r="M2536" s="13"/>
      <c r="N2536" s="69"/>
      <c r="O2536" s="18" t="str">
        <f t="shared" ca="1" si="189"/>
        <v/>
      </c>
      <c r="P2536" s="80"/>
      <c r="Q2536" s="80"/>
      <c r="R2536" s="80"/>
      <c r="S2536" s="80"/>
    </row>
    <row r="2537" spans="1:19">
      <c r="A2537" s="7">
        <v>2580</v>
      </c>
      <c r="B2537" s="12"/>
      <c r="C2537" s="12"/>
      <c r="D2537" s="7" t="str">
        <f t="shared" si="186"/>
        <v/>
      </c>
      <c r="E2537" s="12"/>
      <c r="F2537" s="19" t="str">
        <f t="shared" si="187"/>
        <v/>
      </c>
      <c r="G2537" s="11"/>
      <c r="H2537" s="7" t="str">
        <f t="shared" si="188"/>
        <v>空</v>
      </c>
      <c r="I2537" s="24"/>
      <c r="J2537" s="27"/>
      <c r="K2537" s="12"/>
      <c r="L2537" s="11"/>
      <c r="M2537" s="13"/>
      <c r="N2537" s="69"/>
      <c r="O2537" s="18" t="str">
        <f t="shared" ca="1" si="189"/>
        <v/>
      </c>
      <c r="P2537" s="80"/>
      <c r="Q2537" s="80"/>
      <c r="R2537" s="80"/>
      <c r="S2537" s="80"/>
    </row>
    <row r="2538" spans="1:19">
      <c r="A2538" s="7">
        <v>2581</v>
      </c>
      <c r="B2538" s="12"/>
      <c r="C2538" s="12"/>
      <c r="D2538" s="7" t="str">
        <f t="shared" si="186"/>
        <v/>
      </c>
      <c r="E2538" s="12"/>
      <c r="F2538" s="19" t="str">
        <f t="shared" si="187"/>
        <v/>
      </c>
      <c r="G2538" s="11"/>
      <c r="H2538" s="7" t="str">
        <f t="shared" si="188"/>
        <v>空</v>
      </c>
      <c r="I2538" s="24"/>
      <c r="J2538" s="27"/>
      <c r="K2538" s="12"/>
      <c r="L2538" s="11"/>
      <c r="M2538" s="13"/>
      <c r="N2538" s="69"/>
      <c r="O2538" s="18" t="str">
        <f t="shared" ca="1" si="189"/>
        <v/>
      </c>
      <c r="P2538" s="80"/>
      <c r="Q2538" s="80"/>
      <c r="R2538" s="80"/>
      <c r="S2538" s="80"/>
    </row>
    <row r="2539" spans="1:19">
      <c r="A2539" s="7">
        <v>2582</v>
      </c>
      <c r="B2539" s="12"/>
      <c r="C2539" s="12"/>
      <c r="D2539" s="7" t="str">
        <f t="shared" si="186"/>
        <v/>
      </c>
      <c r="E2539" s="12"/>
      <c r="F2539" s="19" t="str">
        <f t="shared" si="187"/>
        <v/>
      </c>
      <c r="G2539" s="11"/>
      <c r="H2539" s="7" t="str">
        <f t="shared" si="188"/>
        <v>空</v>
      </c>
      <c r="I2539" s="24"/>
      <c r="J2539" s="27"/>
      <c r="K2539" s="12"/>
      <c r="L2539" s="11"/>
      <c r="M2539" s="13"/>
      <c r="N2539" s="69"/>
      <c r="O2539" s="18" t="str">
        <f t="shared" ca="1" si="189"/>
        <v/>
      </c>
      <c r="P2539" s="80"/>
      <c r="Q2539" s="80"/>
      <c r="R2539" s="80"/>
      <c r="S2539" s="80"/>
    </row>
    <row r="2540" spans="1:19">
      <c r="A2540" s="7">
        <v>2583</v>
      </c>
      <c r="B2540" s="12"/>
      <c r="C2540" s="12"/>
      <c r="D2540" s="7" t="str">
        <f t="shared" si="186"/>
        <v/>
      </c>
      <c r="E2540" s="12"/>
      <c r="F2540" s="19" t="str">
        <f t="shared" si="187"/>
        <v/>
      </c>
      <c r="G2540" s="11"/>
      <c r="H2540" s="7" t="str">
        <f t="shared" si="188"/>
        <v>空</v>
      </c>
      <c r="I2540" s="24"/>
      <c r="J2540" s="27"/>
      <c r="K2540" s="12"/>
      <c r="L2540" s="11"/>
      <c r="M2540" s="13"/>
      <c r="N2540" s="69"/>
      <c r="O2540" s="18" t="str">
        <f t="shared" ca="1" si="189"/>
        <v/>
      </c>
      <c r="P2540" s="80"/>
      <c r="Q2540" s="80"/>
      <c r="R2540" s="80"/>
      <c r="S2540" s="80"/>
    </row>
    <row r="2541" spans="1:19">
      <c r="A2541" s="7">
        <v>2584</v>
      </c>
      <c r="B2541" s="12"/>
      <c r="C2541" s="12"/>
      <c r="D2541" s="7" t="str">
        <f t="shared" si="186"/>
        <v/>
      </c>
      <c r="E2541" s="12"/>
      <c r="F2541" s="19" t="str">
        <f t="shared" si="187"/>
        <v/>
      </c>
      <c r="G2541" s="11"/>
      <c r="H2541" s="7" t="str">
        <f t="shared" si="188"/>
        <v>空</v>
      </c>
      <c r="I2541" s="24"/>
      <c r="J2541" s="27"/>
      <c r="K2541" s="12"/>
      <c r="L2541" s="11"/>
      <c r="M2541" s="13"/>
      <c r="N2541" s="69"/>
      <c r="O2541" s="18" t="str">
        <f t="shared" ca="1" si="189"/>
        <v/>
      </c>
      <c r="P2541" s="80"/>
      <c r="Q2541" s="80"/>
      <c r="R2541" s="80"/>
      <c r="S2541" s="80"/>
    </row>
    <row r="2542" spans="1:19">
      <c r="A2542" s="7">
        <v>2585</v>
      </c>
      <c r="B2542" s="12"/>
      <c r="C2542" s="12"/>
      <c r="D2542" s="7" t="str">
        <f t="shared" si="186"/>
        <v/>
      </c>
      <c r="E2542" s="12"/>
      <c r="F2542" s="19" t="str">
        <f t="shared" si="187"/>
        <v/>
      </c>
      <c r="G2542" s="11"/>
      <c r="H2542" s="7" t="str">
        <f t="shared" si="188"/>
        <v>空</v>
      </c>
      <c r="I2542" s="24"/>
      <c r="J2542" s="27"/>
      <c r="K2542" s="12"/>
      <c r="L2542" s="11"/>
      <c r="M2542" s="13"/>
      <c r="N2542" s="69"/>
      <c r="O2542" s="18" t="str">
        <f t="shared" ca="1" si="189"/>
        <v/>
      </c>
      <c r="P2542" s="80"/>
      <c r="Q2542" s="80"/>
      <c r="R2542" s="80"/>
      <c r="S2542" s="80"/>
    </row>
    <row r="2543" spans="1:19">
      <c r="A2543" s="7">
        <v>2586</v>
      </c>
      <c r="B2543" s="12"/>
      <c r="C2543" s="12"/>
      <c r="D2543" s="7" t="str">
        <f t="shared" si="186"/>
        <v/>
      </c>
      <c r="E2543" s="12"/>
      <c r="F2543" s="19" t="str">
        <f t="shared" si="187"/>
        <v/>
      </c>
      <c r="G2543" s="11"/>
      <c r="H2543" s="7" t="str">
        <f t="shared" si="188"/>
        <v>空</v>
      </c>
      <c r="I2543" s="24"/>
      <c r="J2543" s="27"/>
      <c r="K2543" s="12"/>
      <c r="L2543" s="11"/>
      <c r="M2543" s="13"/>
      <c r="N2543" s="69"/>
      <c r="O2543" s="18" t="str">
        <f t="shared" ca="1" si="189"/>
        <v/>
      </c>
      <c r="P2543" s="80"/>
      <c r="Q2543" s="80"/>
      <c r="R2543" s="80"/>
      <c r="S2543" s="80"/>
    </row>
    <row r="2544" spans="1:19">
      <c r="A2544" s="7">
        <v>2587</v>
      </c>
      <c r="B2544" s="12"/>
      <c r="C2544" s="12"/>
      <c r="D2544" s="7" t="str">
        <f t="shared" ref="D2544:D2607" si="190">IF(B2544="","","长荣箱")</f>
        <v/>
      </c>
      <c r="E2544" s="12"/>
      <c r="F2544" s="19" t="str">
        <f t="shared" ref="F2544:F2607" si="191">IF(ISNONTEXT(B2544),"","请输入日期")</f>
        <v/>
      </c>
      <c r="G2544" s="11"/>
      <c r="H2544" s="7" t="str">
        <f t="shared" ref="H2544:H2607" si="192">IF(I2544="","空","重")</f>
        <v>空</v>
      </c>
      <c r="I2544" s="24"/>
      <c r="J2544" s="27"/>
      <c r="K2544" s="12"/>
      <c r="L2544" s="11"/>
      <c r="M2544" s="13"/>
      <c r="N2544" s="69"/>
      <c r="O2544" s="18" t="str">
        <f t="shared" ref="O2544:O2607" ca="1" si="193">IF(I2544="","",IF(ISNONTEXT(J2544),DATEDIF(F2544,TODAY(),"d")&amp;"天","出场"))</f>
        <v/>
      </c>
      <c r="P2544" s="80"/>
      <c r="Q2544" s="80"/>
      <c r="R2544" s="80"/>
      <c r="S2544" s="80"/>
    </row>
    <row r="2545" spans="1:19">
      <c r="A2545" s="7">
        <v>2588</v>
      </c>
      <c r="B2545" s="12"/>
      <c r="C2545" s="12"/>
      <c r="D2545" s="7" t="str">
        <f t="shared" si="190"/>
        <v/>
      </c>
      <c r="E2545" s="12"/>
      <c r="F2545" s="19" t="str">
        <f t="shared" si="191"/>
        <v/>
      </c>
      <c r="G2545" s="11"/>
      <c r="H2545" s="7" t="str">
        <f t="shared" si="192"/>
        <v>空</v>
      </c>
      <c r="I2545" s="24"/>
      <c r="J2545" s="27"/>
      <c r="K2545" s="12"/>
      <c r="L2545" s="11"/>
      <c r="M2545" s="13"/>
      <c r="N2545" s="69"/>
      <c r="O2545" s="18" t="str">
        <f t="shared" ca="1" si="193"/>
        <v/>
      </c>
      <c r="P2545" s="80"/>
      <c r="Q2545" s="80"/>
      <c r="R2545" s="80"/>
      <c r="S2545" s="80"/>
    </row>
    <row r="2546" spans="1:19">
      <c r="A2546" s="7">
        <v>2589</v>
      </c>
      <c r="B2546" s="12"/>
      <c r="C2546" s="12"/>
      <c r="D2546" s="7" t="str">
        <f t="shared" si="190"/>
        <v/>
      </c>
      <c r="E2546" s="12"/>
      <c r="F2546" s="19" t="str">
        <f t="shared" si="191"/>
        <v/>
      </c>
      <c r="G2546" s="11"/>
      <c r="H2546" s="7" t="str">
        <f t="shared" si="192"/>
        <v>空</v>
      </c>
      <c r="I2546" s="24"/>
      <c r="J2546" s="27"/>
      <c r="K2546" s="12"/>
      <c r="L2546" s="11"/>
      <c r="M2546" s="13"/>
      <c r="N2546" s="69"/>
      <c r="O2546" s="18" t="str">
        <f t="shared" ca="1" si="193"/>
        <v/>
      </c>
      <c r="P2546" s="80"/>
      <c r="Q2546" s="80"/>
      <c r="R2546" s="80"/>
      <c r="S2546" s="80"/>
    </row>
    <row r="2547" spans="1:19">
      <c r="A2547" s="7">
        <v>2590</v>
      </c>
      <c r="B2547" s="12"/>
      <c r="C2547" s="12"/>
      <c r="D2547" s="7" t="str">
        <f t="shared" si="190"/>
        <v/>
      </c>
      <c r="E2547" s="12"/>
      <c r="F2547" s="19" t="str">
        <f t="shared" si="191"/>
        <v/>
      </c>
      <c r="G2547" s="11"/>
      <c r="H2547" s="7" t="str">
        <f t="shared" si="192"/>
        <v>空</v>
      </c>
      <c r="I2547" s="24"/>
      <c r="J2547" s="27"/>
      <c r="K2547" s="12"/>
      <c r="L2547" s="11"/>
      <c r="M2547" s="13"/>
      <c r="N2547" s="69"/>
      <c r="O2547" s="18" t="str">
        <f t="shared" ca="1" si="193"/>
        <v/>
      </c>
      <c r="P2547" s="80"/>
      <c r="Q2547" s="80"/>
      <c r="R2547" s="80"/>
      <c r="S2547" s="80"/>
    </row>
    <row r="2548" spans="1:19">
      <c r="A2548" s="7">
        <v>2591</v>
      </c>
      <c r="B2548" s="12"/>
      <c r="C2548" s="12"/>
      <c r="D2548" s="7" t="str">
        <f t="shared" si="190"/>
        <v/>
      </c>
      <c r="E2548" s="12"/>
      <c r="F2548" s="19" t="str">
        <f t="shared" si="191"/>
        <v/>
      </c>
      <c r="G2548" s="11"/>
      <c r="H2548" s="7" t="str">
        <f t="shared" si="192"/>
        <v>空</v>
      </c>
      <c r="I2548" s="24"/>
      <c r="J2548" s="27"/>
      <c r="K2548" s="12"/>
      <c r="L2548" s="11"/>
      <c r="M2548" s="13"/>
      <c r="N2548" s="69"/>
      <c r="O2548" s="18" t="str">
        <f t="shared" ca="1" si="193"/>
        <v/>
      </c>
      <c r="P2548" s="80"/>
      <c r="Q2548" s="80"/>
      <c r="R2548" s="80"/>
      <c r="S2548" s="80"/>
    </row>
    <row r="2549" spans="1:19">
      <c r="A2549" s="7">
        <v>2592</v>
      </c>
      <c r="B2549" s="12"/>
      <c r="C2549" s="12"/>
      <c r="D2549" s="7" t="str">
        <f t="shared" si="190"/>
        <v/>
      </c>
      <c r="E2549" s="12"/>
      <c r="F2549" s="19" t="str">
        <f t="shared" si="191"/>
        <v/>
      </c>
      <c r="G2549" s="11"/>
      <c r="H2549" s="7" t="str">
        <f t="shared" si="192"/>
        <v>空</v>
      </c>
      <c r="I2549" s="24"/>
      <c r="J2549" s="27"/>
      <c r="K2549" s="12"/>
      <c r="L2549" s="11"/>
      <c r="M2549" s="13"/>
      <c r="N2549" s="69"/>
      <c r="O2549" s="18" t="str">
        <f t="shared" ca="1" si="193"/>
        <v/>
      </c>
      <c r="P2549" s="80"/>
      <c r="Q2549" s="80"/>
      <c r="R2549" s="80"/>
      <c r="S2549" s="80"/>
    </row>
    <row r="2550" spans="1:19">
      <c r="A2550" s="7">
        <v>2593</v>
      </c>
      <c r="B2550" s="12"/>
      <c r="C2550" s="12"/>
      <c r="D2550" s="7" t="str">
        <f t="shared" si="190"/>
        <v/>
      </c>
      <c r="E2550" s="12"/>
      <c r="F2550" s="19" t="str">
        <f t="shared" si="191"/>
        <v/>
      </c>
      <c r="G2550" s="11"/>
      <c r="H2550" s="7" t="str">
        <f t="shared" si="192"/>
        <v>空</v>
      </c>
      <c r="I2550" s="24"/>
      <c r="J2550" s="27"/>
      <c r="K2550" s="12"/>
      <c r="L2550" s="11"/>
      <c r="M2550" s="13"/>
      <c r="N2550" s="69"/>
      <c r="O2550" s="18" t="str">
        <f t="shared" ca="1" si="193"/>
        <v/>
      </c>
      <c r="P2550" s="80"/>
      <c r="Q2550" s="80"/>
      <c r="R2550" s="80"/>
      <c r="S2550" s="80"/>
    </row>
    <row r="2551" spans="1:19">
      <c r="A2551" s="7">
        <v>2594</v>
      </c>
      <c r="B2551" s="12"/>
      <c r="C2551" s="12"/>
      <c r="D2551" s="7" t="str">
        <f t="shared" si="190"/>
        <v/>
      </c>
      <c r="E2551" s="12"/>
      <c r="F2551" s="19" t="str">
        <f t="shared" si="191"/>
        <v/>
      </c>
      <c r="G2551" s="11"/>
      <c r="H2551" s="7" t="str">
        <f t="shared" si="192"/>
        <v>空</v>
      </c>
      <c r="I2551" s="24"/>
      <c r="J2551" s="27"/>
      <c r="K2551" s="12"/>
      <c r="L2551" s="11"/>
      <c r="M2551" s="13"/>
      <c r="N2551" s="69"/>
      <c r="O2551" s="18" t="str">
        <f t="shared" ca="1" si="193"/>
        <v/>
      </c>
      <c r="P2551" s="80"/>
      <c r="Q2551" s="80"/>
      <c r="R2551" s="80"/>
      <c r="S2551" s="80"/>
    </row>
    <row r="2552" spans="1:19">
      <c r="A2552" s="7">
        <v>2595</v>
      </c>
      <c r="B2552" s="12"/>
      <c r="C2552" s="12"/>
      <c r="D2552" s="7" t="str">
        <f t="shared" si="190"/>
        <v/>
      </c>
      <c r="E2552" s="12"/>
      <c r="F2552" s="19" t="str">
        <f t="shared" si="191"/>
        <v/>
      </c>
      <c r="G2552" s="11"/>
      <c r="H2552" s="7" t="str">
        <f t="shared" si="192"/>
        <v>空</v>
      </c>
      <c r="I2552" s="24"/>
      <c r="J2552" s="27"/>
      <c r="K2552" s="12"/>
      <c r="L2552" s="11"/>
      <c r="M2552" s="13"/>
      <c r="N2552" s="69"/>
      <c r="O2552" s="18" t="str">
        <f t="shared" ca="1" si="193"/>
        <v/>
      </c>
      <c r="P2552" s="80"/>
      <c r="Q2552" s="80"/>
      <c r="R2552" s="80"/>
      <c r="S2552" s="80"/>
    </row>
    <row r="2553" spans="1:19">
      <c r="A2553" s="7">
        <v>2596</v>
      </c>
      <c r="B2553" s="12"/>
      <c r="C2553" s="12"/>
      <c r="D2553" s="7" t="str">
        <f t="shared" si="190"/>
        <v/>
      </c>
      <c r="E2553" s="12"/>
      <c r="F2553" s="19" t="str">
        <f t="shared" si="191"/>
        <v/>
      </c>
      <c r="G2553" s="11"/>
      <c r="H2553" s="7" t="str">
        <f t="shared" si="192"/>
        <v>空</v>
      </c>
      <c r="I2553" s="24"/>
      <c r="J2553" s="27"/>
      <c r="K2553" s="12"/>
      <c r="L2553" s="11"/>
      <c r="M2553" s="13"/>
      <c r="N2553" s="69"/>
      <c r="O2553" s="18" t="str">
        <f t="shared" ca="1" si="193"/>
        <v/>
      </c>
      <c r="P2553" s="80"/>
      <c r="Q2553" s="80"/>
      <c r="R2553" s="80"/>
      <c r="S2553" s="80"/>
    </row>
    <row r="2554" spans="1:19">
      <c r="A2554" s="7">
        <v>2597</v>
      </c>
      <c r="B2554" s="12"/>
      <c r="C2554" s="12"/>
      <c r="D2554" s="7" t="str">
        <f t="shared" si="190"/>
        <v/>
      </c>
      <c r="E2554" s="12"/>
      <c r="F2554" s="19" t="str">
        <f t="shared" si="191"/>
        <v/>
      </c>
      <c r="G2554" s="11"/>
      <c r="H2554" s="7" t="str">
        <f t="shared" si="192"/>
        <v>空</v>
      </c>
      <c r="I2554" s="24"/>
      <c r="J2554" s="27"/>
      <c r="K2554" s="12"/>
      <c r="L2554" s="11"/>
      <c r="M2554" s="13"/>
      <c r="N2554" s="69"/>
      <c r="O2554" s="18" t="str">
        <f t="shared" ca="1" si="193"/>
        <v/>
      </c>
      <c r="P2554" s="80"/>
      <c r="Q2554" s="80"/>
      <c r="R2554" s="80"/>
      <c r="S2554" s="80"/>
    </row>
    <row r="2555" spans="1:19">
      <c r="A2555" s="7">
        <v>2598</v>
      </c>
      <c r="B2555" s="12"/>
      <c r="C2555" s="12"/>
      <c r="D2555" s="7" t="str">
        <f t="shared" si="190"/>
        <v/>
      </c>
      <c r="E2555" s="12"/>
      <c r="F2555" s="19" t="str">
        <f t="shared" si="191"/>
        <v/>
      </c>
      <c r="G2555" s="11"/>
      <c r="H2555" s="7" t="str">
        <f t="shared" si="192"/>
        <v>空</v>
      </c>
      <c r="I2555" s="24"/>
      <c r="J2555" s="27"/>
      <c r="K2555" s="12"/>
      <c r="L2555" s="11"/>
      <c r="M2555" s="13"/>
      <c r="N2555" s="69"/>
      <c r="O2555" s="18" t="str">
        <f t="shared" ca="1" si="193"/>
        <v/>
      </c>
      <c r="P2555" s="80"/>
      <c r="Q2555" s="80"/>
      <c r="R2555" s="80"/>
      <c r="S2555" s="80"/>
    </row>
    <row r="2556" spans="1:19">
      <c r="A2556" s="7">
        <v>2599</v>
      </c>
      <c r="B2556" s="12"/>
      <c r="C2556" s="12"/>
      <c r="D2556" s="7" t="str">
        <f t="shared" si="190"/>
        <v/>
      </c>
      <c r="E2556" s="12"/>
      <c r="F2556" s="19" t="str">
        <f t="shared" si="191"/>
        <v/>
      </c>
      <c r="G2556" s="11"/>
      <c r="H2556" s="7" t="str">
        <f t="shared" si="192"/>
        <v>空</v>
      </c>
      <c r="I2556" s="24"/>
      <c r="J2556" s="27"/>
      <c r="K2556" s="12"/>
      <c r="L2556" s="11"/>
      <c r="M2556" s="13"/>
      <c r="N2556" s="69"/>
      <c r="O2556" s="18" t="str">
        <f t="shared" ca="1" si="193"/>
        <v/>
      </c>
      <c r="P2556" s="80"/>
      <c r="Q2556" s="80"/>
      <c r="R2556" s="80"/>
      <c r="S2556" s="80"/>
    </row>
    <row r="2557" spans="1:19">
      <c r="A2557" s="7">
        <v>2600</v>
      </c>
      <c r="B2557" s="12"/>
      <c r="C2557" s="12"/>
      <c r="D2557" s="7" t="str">
        <f t="shared" si="190"/>
        <v/>
      </c>
      <c r="E2557" s="12"/>
      <c r="F2557" s="19" t="str">
        <f t="shared" si="191"/>
        <v/>
      </c>
      <c r="G2557" s="11"/>
      <c r="H2557" s="7" t="str">
        <f t="shared" si="192"/>
        <v>空</v>
      </c>
      <c r="I2557" s="24"/>
      <c r="J2557" s="27"/>
      <c r="K2557" s="12"/>
      <c r="L2557" s="11"/>
      <c r="M2557" s="13"/>
      <c r="N2557" s="69"/>
      <c r="O2557" s="18" t="str">
        <f t="shared" ca="1" si="193"/>
        <v/>
      </c>
      <c r="P2557" s="80"/>
      <c r="Q2557" s="80"/>
      <c r="R2557" s="80"/>
      <c r="S2557" s="80"/>
    </row>
    <row r="2558" spans="1:19">
      <c r="A2558" s="7">
        <v>2601</v>
      </c>
      <c r="B2558" s="12"/>
      <c r="C2558" s="12"/>
      <c r="D2558" s="7" t="str">
        <f t="shared" si="190"/>
        <v/>
      </c>
      <c r="E2558" s="12"/>
      <c r="F2558" s="19" t="str">
        <f t="shared" si="191"/>
        <v/>
      </c>
      <c r="G2558" s="11"/>
      <c r="H2558" s="7" t="str">
        <f t="shared" si="192"/>
        <v>空</v>
      </c>
      <c r="I2558" s="24"/>
      <c r="J2558" s="27"/>
      <c r="K2558" s="12"/>
      <c r="L2558" s="11"/>
      <c r="M2558" s="13"/>
      <c r="N2558" s="69"/>
      <c r="O2558" s="18" t="str">
        <f t="shared" ca="1" si="193"/>
        <v/>
      </c>
      <c r="P2558" s="80"/>
      <c r="Q2558" s="80"/>
      <c r="R2558" s="80"/>
      <c r="S2558" s="80"/>
    </row>
    <row r="2559" spans="1:19">
      <c r="A2559" s="7">
        <v>2602</v>
      </c>
      <c r="B2559" s="12"/>
      <c r="C2559" s="12"/>
      <c r="D2559" s="7" t="str">
        <f t="shared" si="190"/>
        <v/>
      </c>
      <c r="E2559" s="12"/>
      <c r="F2559" s="19" t="str">
        <f t="shared" si="191"/>
        <v/>
      </c>
      <c r="G2559" s="11"/>
      <c r="H2559" s="7" t="str">
        <f t="shared" si="192"/>
        <v>空</v>
      </c>
      <c r="I2559" s="24"/>
      <c r="J2559" s="27"/>
      <c r="K2559" s="12"/>
      <c r="L2559" s="11"/>
      <c r="M2559" s="13"/>
      <c r="N2559" s="69"/>
      <c r="O2559" s="18" t="str">
        <f t="shared" ca="1" si="193"/>
        <v/>
      </c>
      <c r="P2559" s="80"/>
      <c r="Q2559" s="80"/>
      <c r="R2559" s="80"/>
      <c r="S2559" s="80"/>
    </row>
    <row r="2560" spans="1:19">
      <c r="A2560" s="7">
        <v>2603</v>
      </c>
      <c r="B2560" s="12"/>
      <c r="C2560" s="12"/>
      <c r="D2560" s="7" t="str">
        <f t="shared" si="190"/>
        <v/>
      </c>
      <c r="E2560" s="12"/>
      <c r="F2560" s="19" t="str">
        <f t="shared" si="191"/>
        <v/>
      </c>
      <c r="G2560" s="11"/>
      <c r="H2560" s="7" t="str">
        <f t="shared" si="192"/>
        <v>空</v>
      </c>
      <c r="I2560" s="24"/>
      <c r="J2560" s="27"/>
      <c r="K2560" s="12"/>
      <c r="L2560" s="11"/>
      <c r="M2560" s="13"/>
      <c r="N2560" s="69"/>
      <c r="O2560" s="18" t="str">
        <f t="shared" ca="1" si="193"/>
        <v/>
      </c>
      <c r="P2560" s="80"/>
      <c r="Q2560" s="80"/>
      <c r="R2560" s="80"/>
      <c r="S2560" s="80"/>
    </row>
    <row r="2561" spans="1:19">
      <c r="A2561" s="7">
        <v>2604</v>
      </c>
      <c r="B2561" s="12"/>
      <c r="C2561" s="12"/>
      <c r="D2561" s="7" t="str">
        <f t="shared" si="190"/>
        <v/>
      </c>
      <c r="E2561" s="12"/>
      <c r="F2561" s="19" t="str">
        <f t="shared" si="191"/>
        <v/>
      </c>
      <c r="G2561" s="11"/>
      <c r="H2561" s="7" t="str">
        <f t="shared" si="192"/>
        <v>空</v>
      </c>
      <c r="I2561" s="24"/>
      <c r="J2561" s="27"/>
      <c r="K2561" s="12"/>
      <c r="L2561" s="11"/>
      <c r="M2561" s="13"/>
      <c r="N2561" s="69"/>
      <c r="O2561" s="18" t="str">
        <f t="shared" ca="1" si="193"/>
        <v/>
      </c>
      <c r="P2561" s="80"/>
      <c r="Q2561" s="80"/>
      <c r="R2561" s="80"/>
      <c r="S2561" s="80"/>
    </row>
    <row r="2562" spans="1:19">
      <c r="A2562" s="7">
        <v>2605</v>
      </c>
      <c r="B2562" s="12"/>
      <c r="C2562" s="12"/>
      <c r="D2562" s="7" t="str">
        <f t="shared" si="190"/>
        <v/>
      </c>
      <c r="E2562" s="12"/>
      <c r="F2562" s="19" t="str">
        <f t="shared" si="191"/>
        <v/>
      </c>
      <c r="G2562" s="11"/>
      <c r="H2562" s="7" t="str">
        <f t="shared" si="192"/>
        <v>空</v>
      </c>
      <c r="I2562" s="24"/>
      <c r="J2562" s="27"/>
      <c r="K2562" s="12"/>
      <c r="L2562" s="11"/>
      <c r="M2562" s="13"/>
      <c r="N2562" s="69"/>
      <c r="O2562" s="18" t="str">
        <f t="shared" ca="1" si="193"/>
        <v/>
      </c>
      <c r="P2562" s="80"/>
      <c r="Q2562" s="80"/>
      <c r="R2562" s="80"/>
      <c r="S2562" s="80"/>
    </row>
    <row r="2563" spans="1:19">
      <c r="A2563" s="7">
        <v>2606</v>
      </c>
      <c r="B2563" s="12"/>
      <c r="C2563" s="12"/>
      <c r="D2563" s="7" t="str">
        <f t="shared" si="190"/>
        <v/>
      </c>
      <c r="E2563" s="12"/>
      <c r="F2563" s="19" t="str">
        <f t="shared" si="191"/>
        <v/>
      </c>
      <c r="G2563" s="11"/>
      <c r="H2563" s="7" t="str">
        <f t="shared" si="192"/>
        <v>空</v>
      </c>
      <c r="I2563" s="24"/>
      <c r="J2563" s="27"/>
      <c r="K2563" s="12"/>
      <c r="L2563" s="11"/>
      <c r="M2563" s="13"/>
      <c r="N2563" s="69"/>
      <c r="O2563" s="18" t="str">
        <f t="shared" ca="1" si="193"/>
        <v/>
      </c>
      <c r="P2563" s="80"/>
      <c r="Q2563" s="80"/>
      <c r="R2563" s="80"/>
      <c r="S2563" s="80"/>
    </row>
    <row r="2564" spans="1:19">
      <c r="A2564" s="7">
        <v>2607</v>
      </c>
      <c r="B2564" s="12"/>
      <c r="C2564" s="12"/>
      <c r="D2564" s="7" t="str">
        <f t="shared" si="190"/>
        <v/>
      </c>
      <c r="E2564" s="12"/>
      <c r="F2564" s="19" t="str">
        <f t="shared" si="191"/>
        <v/>
      </c>
      <c r="G2564" s="11"/>
      <c r="H2564" s="7" t="str">
        <f t="shared" si="192"/>
        <v>空</v>
      </c>
      <c r="I2564" s="24"/>
      <c r="J2564" s="27"/>
      <c r="K2564" s="12"/>
      <c r="L2564" s="11"/>
      <c r="M2564" s="13"/>
      <c r="N2564" s="69"/>
      <c r="O2564" s="18" t="str">
        <f t="shared" ca="1" si="193"/>
        <v/>
      </c>
      <c r="P2564" s="80"/>
      <c r="Q2564" s="80"/>
      <c r="R2564" s="80"/>
      <c r="S2564" s="80"/>
    </row>
    <row r="2565" spans="1:19">
      <c r="A2565" s="7">
        <v>2608</v>
      </c>
      <c r="B2565" s="12"/>
      <c r="C2565" s="12"/>
      <c r="D2565" s="7" t="str">
        <f t="shared" si="190"/>
        <v/>
      </c>
      <c r="E2565" s="12"/>
      <c r="F2565" s="19" t="str">
        <f t="shared" si="191"/>
        <v/>
      </c>
      <c r="G2565" s="11"/>
      <c r="H2565" s="7" t="str">
        <f t="shared" si="192"/>
        <v>空</v>
      </c>
      <c r="I2565" s="24"/>
      <c r="J2565" s="27"/>
      <c r="K2565" s="12"/>
      <c r="L2565" s="11"/>
      <c r="M2565" s="13"/>
      <c r="N2565" s="69"/>
      <c r="O2565" s="18" t="str">
        <f t="shared" ca="1" si="193"/>
        <v/>
      </c>
      <c r="P2565" s="80"/>
      <c r="Q2565" s="80"/>
      <c r="R2565" s="80"/>
      <c r="S2565" s="80"/>
    </row>
    <row r="2566" spans="1:19">
      <c r="A2566" s="7">
        <v>2609</v>
      </c>
      <c r="B2566" s="12"/>
      <c r="C2566" s="12"/>
      <c r="D2566" s="7" t="str">
        <f t="shared" si="190"/>
        <v/>
      </c>
      <c r="E2566" s="12"/>
      <c r="F2566" s="19" t="str">
        <f t="shared" si="191"/>
        <v/>
      </c>
      <c r="G2566" s="11"/>
      <c r="H2566" s="7" t="str">
        <f t="shared" si="192"/>
        <v>空</v>
      </c>
      <c r="I2566" s="24"/>
      <c r="J2566" s="27"/>
      <c r="K2566" s="12"/>
      <c r="L2566" s="11"/>
      <c r="M2566" s="13"/>
      <c r="N2566" s="69"/>
      <c r="O2566" s="18" t="str">
        <f t="shared" ca="1" si="193"/>
        <v/>
      </c>
      <c r="P2566" s="80"/>
      <c r="Q2566" s="80"/>
      <c r="R2566" s="80"/>
      <c r="S2566" s="80"/>
    </row>
    <row r="2567" spans="1:19">
      <c r="A2567" s="7">
        <v>2610</v>
      </c>
      <c r="B2567" s="12"/>
      <c r="C2567" s="12"/>
      <c r="D2567" s="7" t="str">
        <f t="shared" si="190"/>
        <v/>
      </c>
      <c r="E2567" s="12"/>
      <c r="F2567" s="19" t="str">
        <f t="shared" si="191"/>
        <v/>
      </c>
      <c r="G2567" s="11"/>
      <c r="H2567" s="7" t="str">
        <f t="shared" si="192"/>
        <v>空</v>
      </c>
      <c r="I2567" s="24"/>
      <c r="J2567" s="27"/>
      <c r="K2567" s="12"/>
      <c r="L2567" s="11"/>
      <c r="M2567" s="13"/>
      <c r="N2567" s="69"/>
      <c r="O2567" s="18" t="str">
        <f t="shared" ca="1" si="193"/>
        <v/>
      </c>
      <c r="P2567" s="80"/>
      <c r="Q2567" s="80"/>
      <c r="R2567" s="80"/>
      <c r="S2567" s="80"/>
    </row>
    <row r="2568" spans="1:19">
      <c r="A2568" s="7">
        <v>2611</v>
      </c>
      <c r="B2568" s="12"/>
      <c r="C2568" s="12"/>
      <c r="D2568" s="7" t="str">
        <f t="shared" si="190"/>
        <v/>
      </c>
      <c r="E2568" s="12"/>
      <c r="F2568" s="19" t="str">
        <f t="shared" si="191"/>
        <v/>
      </c>
      <c r="G2568" s="11"/>
      <c r="H2568" s="7" t="str">
        <f t="shared" si="192"/>
        <v>空</v>
      </c>
      <c r="I2568" s="24"/>
      <c r="J2568" s="27"/>
      <c r="K2568" s="12"/>
      <c r="L2568" s="11"/>
      <c r="M2568" s="13"/>
      <c r="N2568" s="69"/>
      <c r="O2568" s="18" t="str">
        <f t="shared" ca="1" si="193"/>
        <v/>
      </c>
      <c r="P2568" s="80"/>
      <c r="Q2568" s="80"/>
      <c r="R2568" s="80"/>
      <c r="S2568" s="80"/>
    </row>
    <row r="2569" spans="1:19">
      <c r="A2569" s="7">
        <v>2612</v>
      </c>
      <c r="B2569" s="12"/>
      <c r="C2569" s="12"/>
      <c r="D2569" s="7" t="str">
        <f t="shared" si="190"/>
        <v/>
      </c>
      <c r="E2569" s="12"/>
      <c r="F2569" s="19" t="str">
        <f t="shared" si="191"/>
        <v/>
      </c>
      <c r="G2569" s="11"/>
      <c r="H2569" s="7" t="str">
        <f t="shared" si="192"/>
        <v>空</v>
      </c>
      <c r="I2569" s="24"/>
      <c r="J2569" s="27"/>
      <c r="K2569" s="12"/>
      <c r="L2569" s="11"/>
      <c r="M2569" s="13"/>
      <c r="N2569" s="69"/>
      <c r="O2569" s="18" t="str">
        <f t="shared" ca="1" si="193"/>
        <v/>
      </c>
      <c r="P2569" s="80"/>
      <c r="Q2569" s="80"/>
      <c r="R2569" s="80"/>
      <c r="S2569" s="80"/>
    </row>
    <row r="2570" spans="1:19">
      <c r="A2570" s="7">
        <v>2613</v>
      </c>
      <c r="B2570" s="12"/>
      <c r="C2570" s="12"/>
      <c r="D2570" s="7" t="str">
        <f t="shared" si="190"/>
        <v/>
      </c>
      <c r="E2570" s="12"/>
      <c r="F2570" s="19" t="str">
        <f t="shared" si="191"/>
        <v/>
      </c>
      <c r="G2570" s="11"/>
      <c r="H2570" s="7" t="str">
        <f t="shared" si="192"/>
        <v>空</v>
      </c>
      <c r="I2570" s="24"/>
      <c r="J2570" s="27"/>
      <c r="K2570" s="12"/>
      <c r="L2570" s="11"/>
      <c r="M2570" s="13"/>
      <c r="N2570" s="69"/>
      <c r="O2570" s="18" t="str">
        <f t="shared" ca="1" si="193"/>
        <v/>
      </c>
      <c r="P2570" s="80"/>
      <c r="Q2570" s="80"/>
      <c r="R2570" s="80"/>
      <c r="S2570" s="80"/>
    </row>
    <row r="2571" spans="1:19">
      <c r="A2571" s="7">
        <v>2614</v>
      </c>
      <c r="B2571" s="12"/>
      <c r="C2571" s="12"/>
      <c r="D2571" s="7" t="str">
        <f t="shared" si="190"/>
        <v/>
      </c>
      <c r="E2571" s="12"/>
      <c r="F2571" s="19" t="str">
        <f t="shared" si="191"/>
        <v/>
      </c>
      <c r="G2571" s="11"/>
      <c r="H2571" s="7" t="str">
        <f t="shared" si="192"/>
        <v>空</v>
      </c>
      <c r="I2571" s="24"/>
      <c r="J2571" s="27"/>
      <c r="K2571" s="12"/>
      <c r="L2571" s="11"/>
      <c r="M2571" s="13"/>
      <c r="N2571" s="69"/>
      <c r="O2571" s="18" t="str">
        <f t="shared" ca="1" si="193"/>
        <v/>
      </c>
      <c r="P2571" s="80"/>
      <c r="Q2571" s="80"/>
      <c r="R2571" s="80"/>
      <c r="S2571" s="80"/>
    </row>
    <row r="2572" spans="1:19">
      <c r="A2572" s="7">
        <v>2615</v>
      </c>
      <c r="B2572" s="12"/>
      <c r="C2572" s="12"/>
      <c r="D2572" s="7" t="str">
        <f t="shared" si="190"/>
        <v/>
      </c>
      <c r="E2572" s="12"/>
      <c r="F2572" s="19" t="str">
        <f t="shared" si="191"/>
        <v/>
      </c>
      <c r="G2572" s="11"/>
      <c r="H2572" s="7" t="str">
        <f t="shared" si="192"/>
        <v>空</v>
      </c>
      <c r="I2572" s="24"/>
      <c r="J2572" s="27"/>
      <c r="K2572" s="12"/>
      <c r="L2572" s="11"/>
      <c r="M2572" s="13"/>
      <c r="N2572" s="69"/>
      <c r="O2572" s="18" t="str">
        <f t="shared" ca="1" si="193"/>
        <v/>
      </c>
      <c r="P2572" s="80"/>
      <c r="Q2572" s="80"/>
      <c r="R2572" s="80"/>
      <c r="S2572" s="80"/>
    </row>
    <row r="2573" spans="1:19">
      <c r="A2573" s="7">
        <v>2616</v>
      </c>
      <c r="B2573" s="12"/>
      <c r="C2573" s="12"/>
      <c r="D2573" s="7" t="str">
        <f t="shared" si="190"/>
        <v/>
      </c>
      <c r="E2573" s="12"/>
      <c r="F2573" s="19" t="str">
        <f t="shared" si="191"/>
        <v/>
      </c>
      <c r="G2573" s="11"/>
      <c r="H2573" s="7" t="str">
        <f t="shared" si="192"/>
        <v>空</v>
      </c>
      <c r="I2573" s="24"/>
      <c r="J2573" s="27"/>
      <c r="K2573" s="12"/>
      <c r="L2573" s="11"/>
      <c r="M2573" s="13"/>
      <c r="N2573" s="69"/>
      <c r="O2573" s="18" t="str">
        <f t="shared" ca="1" si="193"/>
        <v/>
      </c>
      <c r="P2573" s="80"/>
      <c r="Q2573" s="80"/>
      <c r="R2573" s="80"/>
      <c r="S2573" s="80"/>
    </row>
    <row r="2574" spans="1:19">
      <c r="A2574" s="7">
        <v>2617</v>
      </c>
      <c r="B2574" s="12"/>
      <c r="C2574" s="12"/>
      <c r="D2574" s="7" t="str">
        <f t="shared" si="190"/>
        <v/>
      </c>
      <c r="E2574" s="12"/>
      <c r="F2574" s="19" t="str">
        <f t="shared" si="191"/>
        <v/>
      </c>
      <c r="G2574" s="11"/>
      <c r="H2574" s="7" t="str">
        <f t="shared" si="192"/>
        <v>空</v>
      </c>
      <c r="I2574" s="24"/>
      <c r="J2574" s="27"/>
      <c r="K2574" s="12"/>
      <c r="L2574" s="11"/>
      <c r="M2574" s="13"/>
      <c r="N2574" s="69"/>
      <c r="O2574" s="18" t="str">
        <f t="shared" ca="1" si="193"/>
        <v/>
      </c>
      <c r="P2574" s="80"/>
      <c r="Q2574" s="80"/>
      <c r="R2574" s="80"/>
      <c r="S2574" s="80"/>
    </row>
    <row r="2575" spans="1:19">
      <c r="A2575" s="7">
        <v>2618</v>
      </c>
      <c r="B2575" s="12"/>
      <c r="C2575" s="12"/>
      <c r="D2575" s="7" t="str">
        <f t="shared" si="190"/>
        <v/>
      </c>
      <c r="E2575" s="12"/>
      <c r="F2575" s="19" t="str">
        <f t="shared" si="191"/>
        <v/>
      </c>
      <c r="G2575" s="11"/>
      <c r="H2575" s="7" t="str">
        <f t="shared" si="192"/>
        <v>空</v>
      </c>
      <c r="I2575" s="24"/>
      <c r="J2575" s="27"/>
      <c r="K2575" s="12"/>
      <c r="L2575" s="11"/>
      <c r="M2575" s="13"/>
      <c r="N2575" s="69"/>
      <c r="O2575" s="18" t="str">
        <f t="shared" ca="1" si="193"/>
        <v/>
      </c>
      <c r="P2575" s="80"/>
      <c r="Q2575" s="80"/>
      <c r="R2575" s="80"/>
      <c r="S2575" s="80"/>
    </row>
    <row r="2576" spans="1:19">
      <c r="A2576" s="7">
        <v>2619</v>
      </c>
      <c r="B2576" s="12"/>
      <c r="C2576" s="12"/>
      <c r="D2576" s="7" t="str">
        <f t="shared" si="190"/>
        <v/>
      </c>
      <c r="E2576" s="12"/>
      <c r="F2576" s="19" t="str">
        <f t="shared" si="191"/>
        <v/>
      </c>
      <c r="G2576" s="11"/>
      <c r="H2576" s="7" t="str">
        <f t="shared" si="192"/>
        <v>空</v>
      </c>
      <c r="I2576" s="24"/>
      <c r="J2576" s="27"/>
      <c r="K2576" s="12"/>
      <c r="L2576" s="11"/>
      <c r="M2576" s="13"/>
      <c r="N2576" s="69"/>
      <c r="O2576" s="18" t="str">
        <f t="shared" ca="1" si="193"/>
        <v/>
      </c>
      <c r="P2576" s="80"/>
      <c r="Q2576" s="80"/>
      <c r="R2576" s="80"/>
      <c r="S2576" s="80"/>
    </row>
    <row r="2577" spans="1:19">
      <c r="A2577" s="7">
        <v>2620</v>
      </c>
      <c r="B2577" s="12"/>
      <c r="C2577" s="12"/>
      <c r="D2577" s="7" t="str">
        <f t="shared" si="190"/>
        <v/>
      </c>
      <c r="E2577" s="12"/>
      <c r="F2577" s="19" t="str">
        <f t="shared" si="191"/>
        <v/>
      </c>
      <c r="G2577" s="11"/>
      <c r="H2577" s="7" t="str">
        <f t="shared" si="192"/>
        <v>空</v>
      </c>
      <c r="I2577" s="24"/>
      <c r="J2577" s="27"/>
      <c r="K2577" s="12"/>
      <c r="L2577" s="11"/>
      <c r="M2577" s="13"/>
      <c r="N2577" s="69"/>
      <c r="O2577" s="18" t="str">
        <f t="shared" ca="1" si="193"/>
        <v/>
      </c>
      <c r="P2577" s="80"/>
      <c r="Q2577" s="80"/>
      <c r="R2577" s="80"/>
      <c r="S2577" s="80"/>
    </row>
    <row r="2578" spans="1:19">
      <c r="A2578" s="7">
        <v>2621</v>
      </c>
      <c r="B2578" s="12"/>
      <c r="C2578" s="12"/>
      <c r="D2578" s="7" t="str">
        <f t="shared" si="190"/>
        <v/>
      </c>
      <c r="E2578" s="12"/>
      <c r="F2578" s="19" t="str">
        <f t="shared" si="191"/>
        <v/>
      </c>
      <c r="G2578" s="11"/>
      <c r="H2578" s="7" t="str">
        <f t="shared" si="192"/>
        <v>空</v>
      </c>
      <c r="I2578" s="24"/>
      <c r="J2578" s="27"/>
      <c r="K2578" s="12"/>
      <c r="L2578" s="11"/>
      <c r="M2578" s="13"/>
      <c r="N2578" s="69"/>
      <c r="O2578" s="18" t="str">
        <f t="shared" ca="1" si="193"/>
        <v/>
      </c>
      <c r="P2578" s="80"/>
      <c r="Q2578" s="80"/>
      <c r="R2578" s="80"/>
      <c r="S2578" s="80"/>
    </row>
    <row r="2579" spans="1:19">
      <c r="A2579" s="7">
        <v>2622</v>
      </c>
      <c r="B2579" s="12"/>
      <c r="C2579" s="12"/>
      <c r="D2579" s="7" t="str">
        <f t="shared" si="190"/>
        <v/>
      </c>
      <c r="E2579" s="12"/>
      <c r="F2579" s="19" t="str">
        <f t="shared" si="191"/>
        <v/>
      </c>
      <c r="G2579" s="11"/>
      <c r="H2579" s="7" t="str">
        <f t="shared" si="192"/>
        <v>空</v>
      </c>
      <c r="I2579" s="24"/>
      <c r="J2579" s="27"/>
      <c r="K2579" s="12"/>
      <c r="L2579" s="11"/>
      <c r="M2579" s="13"/>
      <c r="N2579" s="69"/>
      <c r="O2579" s="18" t="str">
        <f t="shared" ca="1" si="193"/>
        <v/>
      </c>
      <c r="P2579" s="80"/>
      <c r="Q2579" s="80"/>
      <c r="R2579" s="80"/>
      <c r="S2579" s="80"/>
    </row>
    <row r="2580" spans="1:19">
      <c r="A2580" s="7">
        <v>2623</v>
      </c>
      <c r="B2580" s="12"/>
      <c r="C2580" s="12"/>
      <c r="D2580" s="7" t="str">
        <f t="shared" si="190"/>
        <v/>
      </c>
      <c r="E2580" s="12"/>
      <c r="F2580" s="19" t="str">
        <f t="shared" si="191"/>
        <v/>
      </c>
      <c r="G2580" s="11"/>
      <c r="H2580" s="7" t="str">
        <f t="shared" si="192"/>
        <v>空</v>
      </c>
      <c r="I2580" s="24"/>
      <c r="J2580" s="27"/>
      <c r="K2580" s="12"/>
      <c r="L2580" s="11"/>
      <c r="M2580" s="13"/>
      <c r="N2580" s="69"/>
      <c r="O2580" s="18" t="str">
        <f t="shared" ca="1" si="193"/>
        <v/>
      </c>
      <c r="P2580" s="80"/>
      <c r="Q2580" s="80"/>
      <c r="R2580" s="80"/>
      <c r="S2580" s="80"/>
    </row>
    <row r="2581" spans="1:19">
      <c r="A2581" s="7">
        <v>2624</v>
      </c>
      <c r="B2581" s="12"/>
      <c r="C2581" s="12"/>
      <c r="D2581" s="7" t="str">
        <f t="shared" si="190"/>
        <v/>
      </c>
      <c r="E2581" s="12"/>
      <c r="F2581" s="19" t="str">
        <f t="shared" si="191"/>
        <v/>
      </c>
      <c r="G2581" s="11"/>
      <c r="H2581" s="7" t="str">
        <f t="shared" si="192"/>
        <v>空</v>
      </c>
      <c r="I2581" s="24"/>
      <c r="J2581" s="27"/>
      <c r="K2581" s="12"/>
      <c r="L2581" s="11"/>
      <c r="M2581" s="13"/>
      <c r="N2581" s="69"/>
      <c r="O2581" s="18" t="str">
        <f t="shared" ca="1" si="193"/>
        <v/>
      </c>
      <c r="P2581" s="80"/>
      <c r="Q2581" s="80"/>
      <c r="R2581" s="80"/>
      <c r="S2581" s="80"/>
    </row>
    <row r="2582" spans="1:19">
      <c r="A2582" s="7">
        <v>2625</v>
      </c>
      <c r="B2582" s="12"/>
      <c r="C2582" s="12"/>
      <c r="D2582" s="7" t="str">
        <f t="shared" si="190"/>
        <v/>
      </c>
      <c r="E2582" s="12"/>
      <c r="F2582" s="19" t="str">
        <f t="shared" si="191"/>
        <v/>
      </c>
      <c r="G2582" s="11"/>
      <c r="H2582" s="7" t="str">
        <f t="shared" si="192"/>
        <v>空</v>
      </c>
      <c r="I2582" s="24"/>
      <c r="J2582" s="27"/>
      <c r="K2582" s="12"/>
      <c r="L2582" s="11"/>
      <c r="M2582" s="13"/>
      <c r="N2582" s="69"/>
      <c r="O2582" s="18" t="str">
        <f t="shared" ca="1" si="193"/>
        <v/>
      </c>
      <c r="P2582" s="80"/>
      <c r="Q2582" s="80"/>
      <c r="R2582" s="80"/>
      <c r="S2582" s="80"/>
    </row>
    <row r="2583" spans="1:19">
      <c r="A2583" s="7">
        <v>2626</v>
      </c>
      <c r="B2583" s="12"/>
      <c r="C2583" s="12"/>
      <c r="D2583" s="7" t="str">
        <f t="shared" si="190"/>
        <v/>
      </c>
      <c r="E2583" s="12"/>
      <c r="F2583" s="19" t="str">
        <f t="shared" si="191"/>
        <v/>
      </c>
      <c r="G2583" s="11"/>
      <c r="H2583" s="7" t="str">
        <f t="shared" si="192"/>
        <v>空</v>
      </c>
      <c r="I2583" s="24"/>
      <c r="J2583" s="27"/>
      <c r="K2583" s="12"/>
      <c r="L2583" s="11"/>
      <c r="M2583" s="13"/>
      <c r="N2583" s="69"/>
      <c r="O2583" s="18" t="str">
        <f t="shared" ca="1" si="193"/>
        <v/>
      </c>
      <c r="P2583" s="80"/>
      <c r="Q2583" s="80"/>
      <c r="R2583" s="80"/>
      <c r="S2583" s="80"/>
    </row>
    <row r="2584" spans="1:19">
      <c r="A2584" s="7">
        <v>2627</v>
      </c>
      <c r="B2584" s="12"/>
      <c r="C2584" s="12"/>
      <c r="D2584" s="7" t="str">
        <f t="shared" si="190"/>
        <v/>
      </c>
      <c r="E2584" s="12"/>
      <c r="F2584" s="19" t="str">
        <f t="shared" si="191"/>
        <v/>
      </c>
      <c r="G2584" s="11"/>
      <c r="H2584" s="7" t="str">
        <f t="shared" si="192"/>
        <v>空</v>
      </c>
      <c r="I2584" s="24"/>
      <c r="J2584" s="27"/>
      <c r="K2584" s="12"/>
      <c r="L2584" s="11"/>
      <c r="M2584" s="13"/>
      <c r="N2584" s="69"/>
      <c r="O2584" s="18" t="str">
        <f t="shared" ca="1" si="193"/>
        <v/>
      </c>
      <c r="P2584" s="80"/>
      <c r="Q2584" s="80"/>
      <c r="R2584" s="80"/>
      <c r="S2584" s="80"/>
    </row>
    <row r="2585" spans="1:19">
      <c r="A2585" s="7">
        <v>2628</v>
      </c>
      <c r="B2585" s="12"/>
      <c r="C2585" s="12"/>
      <c r="D2585" s="7" t="str">
        <f t="shared" si="190"/>
        <v/>
      </c>
      <c r="E2585" s="12"/>
      <c r="F2585" s="19" t="str">
        <f t="shared" si="191"/>
        <v/>
      </c>
      <c r="G2585" s="11"/>
      <c r="H2585" s="7" t="str">
        <f t="shared" si="192"/>
        <v>空</v>
      </c>
      <c r="I2585" s="24"/>
      <c r="J2585" s="27"/>
      <c r="K2585" s="12"/>
      <c r="L2585" s="11"/>
      <c r="M2585" s="13"/>
      <c r="N2585" s="69"/>
      <c r="O2585" s="18" t="str">
        <f t="shared" ca="1" si="193"/>
        <v/>
      </c>
      <c r="P2585" s="80"/>
      <c r="Q2585" s="80"/>
      <c r="R2585" s="80"/>
      <c r="S2585" s="80"/>
    </row>
    <row r="2586" spans="1:19">
      <c r="A2586" s="7">
        <v>2629</v>
      </c>
      <c r="B2586" s="12"/>
      <c r="C2586" s="12"/>
      <c r="D2586" s="7" t="str">
        <f t="shared" si="190"/>
        <v/>
      </c>
      <c r="E2586" s="12"/>
      <c r="F2586" s="19" t="str">
        <f t="shared" si="191"/>
        <v/>
      </c>
      <c r="G2586" s="11"/>
      <c r="H2586" s="7" t="str">
        <f t="shared" si="192"/>
        <v>空</v>
      </c>
      <c r="I2586" s="24"/>
      <c r="J2586" s="27"/>
      <c r="K2586" s="12"/>
      <c r="L2586" s="11"/>
      <c r="M2586" s="13"/>
      <c r="N2586" s="69"/>
      <c r="O2586" s="18" t="str">
        <f t="shared" ca="1" si="193"/>
        <v/>
      </c>
      <c r="P2586" s="80"/>
      <c r="Q2586" s="80"/>
      <c r="R2586" s="80"/>
      <c r="S2586" s="80"/>
    </row>
    <row r="2587" spans="1:19">
      <c r="A2587" s="7">
        <v>2630</v>
      </c>
      <c r="B2587" s="12"/>
      <c r="C2587" s="12"/>
      <c r="D2587" s="7" t="str">
        <f t="shared" si="190"/>
        <v/>
      </c>
      <c r="E2587" s="12"/>
      <c r="F2587" s="19" t="str">
        <f t="shared" si="191"/>
        <v/>
      </c>
      <c r="G2587" s="11"/>
      <c r="H2587" s="7" t="str">
        <f t="shared" si="192"/>
        <v>空</v>
      </c>
      <c r="I2587" s="24"/>
      <c r="J2587" s="27"/>
      <c r="K2587" s="12"/>
      <c r="L2587" s="11"/>
      <c r="M2587" s="13"/>
      <c r="N2587" s="69"/>
      <c r="O2587" s="18" t="str">
        <f t="shared" ca="1" si="193"/>
        <v/>
      </c>
      <c r="P2587" s="80"/>
      <c r="Q2587" s="80"/>
      <c r="R2587" s="80"/>
      <c r="S2587" s="80"/>
    </row>
    <row r="2588" spans="1:19">
      <c r="A2588" s="7">
        <v>2631</v>
      </c>
      <c r="B2588" s="12"/>
      <c r="C2588" s="12"/>
      <c r="D2588" s="7" t="str">
        <f t="shared" si="190"/>
        <v/>
      </c>
      <c r="E2588" s="12"/>
      <c r="F2588" s="19" t="str">
        <f t="shared" si="191"/>
        <v/>
      </c>
      <c r="G2588" s="11"/>
      <c r="H2588" s="7" t="str">
        <f t="shared" si="192"/>
        <v>空</v>
      </c>
      <c r="I2588" s="24"/>
      <c r="J2588" s="27"/>
      <c r="K2588" s="12"/>
      <c r="L2588" s="11"/>
      <c r="M2588" s="13"/>
      <c r="N2588" s="69"/>
      <c r="O2588" s="18" t="str">
        <f t="shared" ca="1" si="193"/>
        <v/>
      </c>
      <c r="P2588" s="80"/>
      <c r="Q2588" s="80"/>
      <c r="R2588" s="80"/>
      <c r="S2588" s="80"/>
    </row>
    <row r="2589" spans="1:19">
      <c r="A2589" s="7">
        <v>2632</v>
      </c>
      <c r="B2589" s="12"/>
      <c r="C2589" s="12"/>
      <c r="D2589" s="7" t="str">
        <f t="shared" si="190"/>
        <v/>
      </c>
      <c r="E2589" s="12"/>
      <c r="F2589" s="19" t="str">
        <f t="shared" si="191"/>
        <v/>
      </c>
      <c r="G2589" s="11"/>
      <c r="H2589" s="7" t="str">
        <f t="shared" si="192"/>
        <v>空</v>
      </c>
      <c r="I2589" s="24"/>
      <c r="J2589" s="27"/>
      <c r="K2589" s="12"/>
      <c r="L2589" s="11"/>
      <c r="M2589" s="13"/>
      <c r="N2589" s="69"/>
      <c r="O2589" s="18" t="str">
        <f t="shared" ca="1" si="193"/>
        <v/>
      </c>
      <c r="P2589" s="80"/>
      <c r="Q2589" s="80"/>
      <c r="R2589" s="80"/>
      <c r="S2589" s="80"/>
    </row>
    <row r="2590" spans="1:19">
      <c r="A2590" s="7">
        <v>2633</v>
      </c>
      <c r="B2590" s="12"/>
      <c r="C2590" s="12"/>
      <c r="D2590" s="7" t="str">
        <f t="shared" si="190"/>
        <v/>
      </c>
      <c r="E2590" s="12"/>
      <c r="F2590" s="19" t="str">
        <f t="shared" si="191"/>
        <v/>
      </c>
      <c r="G2590" s="11"/>
      <c r="H2590" s="7" t="str">
        <f t="shared" si="192"/>
        <v>空</v>
      </c>
      <c r="I2590" s="24"/>
      <c r="J2590" s="27"/>
      <c r="K2590" s="12"/>
      <c r="L2590" s="11"/>
      <c r="M2590" s="13"/>
      <c r="N2590" s="69"/>
      <c r="O2590" s="18" t="str">
        <f t="shared" ca="1" si="193"/>
        <v/>
      </c>
      <c r="P2590" s="80"/>
      <c r="Q2590" s="80"/>
      <c r="R2590" s="80"/>
      <c r="S2590" s="80"/>
    </row>
    <row r="2591" spans="1:19">
      <c r="A2591" s="7">
        <v>2634</v>
      </c>
      <c r="B2591" s="12"/>
      <c r="C2591" s="12"/>
      <c r="D2591" s="7" t="str">
        <f t="shared" si="190"/>
        <v/>
      </c>
      <c r="E2591" s="12"/>
      <c r="F2591" s="19" t="str">
        <f t="shared" si="191"/>
        <v/>
      </c>
      <c r="G2591" s="11"/>
      <c r="H2591" s="7" t="str">
        <f t="shared" si="192"/>
        <v>空</v>
      </c>
      <c r="I2591" s="24"/>
      <c r="J2591" s="27"/>
      <c r="K2591" s="12"/>
      <c r="L2591" s="11"/>
      <c r="M2591" s="13"/>
      <c r="N2591" s="69"/>
      <c r="O2591" s="18" t="str">
        <f t="shared" ca="1" si="193"/>
        <v/>
      </c>
      <c r="P2591" s="80"/>
      <c r="Q2591" s="80"/>
      <c r="R2591" s="80"/>
      <c r="S2591" s="80"/>
    </row>
    <row r="2592" spans="1:19">
      <c r="A2592" s="7">
        <v>2635</v>
      </c>
      <c r="B2592" s="12"/>
      <c r="C2592" s="12"/>
      <c r="D2592" s="7" t="str">
        <f t="shared" si="190"/>
        <v/>
      </c>
      <c r="E2592" s="12"/>
      <c r="F2592" s="19" t="str">
        <f t="shared" si="191"/>
        <v/>
      </c>
      <c r="G2592" s="11"/>
      <c r="H2592" s="7" t="str">
        <f t="shared" si="192"/>
        <v>空</v>
      </c>
      <c r="I2592" s="24"/>
      <c r="J2592" s="27"/>
      <c r="K2592" s="12"/>
      <c r="L2592" s="11"/>
      <c r="M2592" s="13"/>
      <c r="N2592" s="69"/>
      <c r="O2592" s="18" t="str">
        <f t="shared" ca="1" si="193"/>
        <v/>
      </c>
      <c r="P2592" s="80"/>
      <c r="Q2592" s="80"/>
      <c r="R2592" s="80"/>
      <c r="S2592" s="80"/>
    </row>
    <row r="2593" spans="1:19">
      <c r="A2593" s="7">
        <v>2636</v>
      </c>
      <c r="B2593" s="12"/>
      <c r="C2593" s="12"/>
      <c r="D2593" s="7" t="str">
        <f t="shared" si="190"/>
        <v/>
      </c>
      <c r="E2593" s="12"/>
      <c r="F2593" s="19" t="str">
        <f t="shared" si="191"/>
        <v/>
      </c>
      <c r="G2593" s="11"/>
      <c r="H2593" s="7" t="str">
        <f t="shared" si="192"/>
        <v>空</v>
      </c>
      <c r="I2593" s="24"/>
      <c r="J2593" s="27"/>
      <c r="K2593" s="12"/>
      <c r="L2593" s="11"/>
      <c r="M2593" s="13"/>
      <c r="N2593" s="69"/>
      <c r="O2593" s="18" t="str">
        <f t="shared" ca="1" si="193"/>
        <v/>
      </c>
      <c r="P2593" s="80"/>
      <c r="Q2593" s="80"/>
      <c r="R2593" s="80"/>
      <c r="S2593" s="80"/>
    </row>
    <row r="2594" spans="1:19">
      <c r="A2594" s="7">
        <v>2637</v>
      </c>
      <c r="B2594" s="12"/>
      <c r="C2594" s="12"/>
      <c r="D2594" s="7" t="str">
        <f t="shared" si="190"/>
        <v/>
      </c>
      <c r="E2594" s="12"/>
      <c r="F2594" s="19" t="str">
        <f t="shared" si="191"/>
        <v/>
      </c>
      <c r="G2594" s="11"/>
      <c r="H2594" s="7" t="str">
        <f t="shared" si="192"/>
        <v>空</v>
      </c>
      <c r="I2594" s="24"/>
      <c r="J2594" s="27"/>
      <c r="K2594" s="12"/>
      <c r="L2594" s="11"/>
      <c r="M2594" s="13"/>
      <c r="N2594" s="69"/>
      <c r="O2594" s="18" t="str">
        <f t="shared" ca="1" si="193"/>
        <v/>
      </c>
      <c r="P2594" s="80"/>
      <c r="Q2594" s="80"/>
      <c r="R2594" s="80"/>
      <c r="S2594" s="80"/>
    </row>
    <row r="2595" spans="1:19">
      <c r="A2595" s="7">
        <v>2638</v>
      </c>
      <c r="B2595" s="12"/>
      <c r="C2595" s="12"/>
      <c r="D2595" s="7" t="str">
        <f t="shared" si="190"/>
        <v/>
      </c>
      <c r="E2595" s="12"/>
      <c r="F2595" s="19" t="str">
        <f t="shared" si="191"/>
        <v/>
      </c>
      <c r="G2595" s="11"/>
      <c r="H2595" s="7" t="str">
        <f t="shared" si="192"/>
        <v>空</v>
      </c>
      <c r="I2595" s="24"/>
      <c r="J2595" s="27"/>
      <c r="K2595" s="12"/>
      <c r="L2595" s="11"/>
      <c r="M2595" s="13"/>
      <c r="N2595" s="69"/>
      <c r="O2595" s="18" t="str">
        <f t="shared" ca="1" si="193"/>
        <v/>
      </c>
      <c r="P2595" s="80"/>
      <c r="Q2595" s="80"/>
      <c r="R2595" s="80"/>
      <c r="S2595" s="80"/>
    </row>
    <row r="2596" spans="1:19">
      <c r="A2596" s="7">
        <v>2639</v>
      </c>
      <c r="B2596" s="12"/>
      <c r="C2596" s="12"/>
      <c r="D2596" s="7" t="str">
        <f t="shared" si="190"/>
        <v/>
      </c>
      <c r="E2596" s="12"/>
      <c r="F2596" s="19" t="str">
        <f t="shared" si="191"/>
        <v/>
      </c>
      <c r="G2596" s="11"/>
      <c r="H2596" s="7" t="str">
        <f t="shared" si="192"/>
        <v>空</v>
      </c>
      <c r="I2596" s="24"/>
      <c r="J2596" s="27"/>
      <c r="K2596" s="12"/>
      <c r="L2596" s="11"/>
      <c r="M2596" s="13"/>
      <c r="N2596" s="69"/>
      <c r="O2596" s="18" t="str">
        <f t="shared" ca="1" si="193"/>
        <v/>
      </c>
      <c r="P2596" s="80"/>
      <c r="Q2596" s="80"/>
      <c r="R2596" s="80"/>
      <c r="S2596" s="80"/>
    </row>
    <row r="2597" spans="1:19">
      <c r="A2597" s="7">
        <v>2640</v>
      </c>
      <c r="B2597" s="12"/>
      <c r="C2597" s="12"/>
      <c r="D2597" s="7" t="str">
        <f t="shared" si="190"/>
        <v/>
      </c>
      <c r="E2597" s="12"/>
      <c r="F2597" s="19" t="str">
        <f t="shared" si="191"/>
        <v/>
      </c>
      <c r="G2597" s="11"/>
      <c r="H2597" s="7" t="str">
        <f t="shared" si="192"/>
        <v>空</v>
      </c>
      <c r="I2597" s="24"/>
      <c r="J2597" s="27"/>
      <c r="K2597" s="12"/>
      <c r="L2597" s="11"/>
      <c r="M2597" s="13"/>
      <c r="N2597" s="69"/>
      <c r="O2597" s="18" t="str">
        <f t="shared" ca="1" si="193"/>
        <v/>
      </c>
      <c r="P2597" s="80"/>
      <c r="Q2597" s="80"/>
      <c r="R2597" s="80"/>
      <c r="S2597" s="80"/>
    </row>
    <row r="2598" spans="1:19">
      <c r="A2598" s="7">
        <v>2641</v>
      </c>
      <c r="B2598" s="12"/>
      <c r="C2598" s="12"/>
      <c r="D2598" s="7" t="str">
        <f t="shared" si="190"/>
        <v/>
      </c>
      <c r="E2598" s="12"/>
      <c r="F2598" s="19" t="str">
        <f t="shared" si="191"/>
        <v/>
      </c>
      <c r="G2598" s="11"/>
      <c r="H2598" s="7" t="str">
        <f t="shared" si="192"/>
        <v>空</v>
      </c>
      <c r="I2598" s="24"/>
      <c r="J2598" s="27"/>
      <c r="K2598" s="12"/>
      <c r="L2598" s="11"/>
      <c r="M2598" s="13"/>
      <c r="N2598" s="69"/>
      <c r="O2598" s="18" t="str">
        <f t="shared" ca="1" si="193"/>
        <v/>
      </c>
      <c r="P2598" s="80"/>
      <c r="Q2598" s="80"/>
      <c r="R2598" s="80"/>
      <c r="S2598" s="80"/>
    </row>
    <row r="2599" spans="1:19">
      <c r="A2599" s="7">
        <v>2642</v>
      </c>
      <c r="B2599" s="12"/>
      <c r="C2599" s="12"/>
      <c r="D2599" s="7" t="str">
        <f t="shared" si="190"/>
        <v/>
      </c>
      <c r="E2599" s="12"/>
      <c r="F2599" s="19" t="str">
        <f t="shared" si="191"/>
        <v/>
      </c>
      <c r="G2599" s="11"/>
      <c r="H2599" s="7" t="str">
        <f t="shared" si="192"/>
        <v>空</v>
      </c>
      <c r="I2599" s="24"/>
      <c r="J2599" s="27"/>
      <c r="K2599" s="12"/>
      <c r="L2599" s="11"/>
      <c r="M2599" s="13"/>
      <c r="N2599" s="69"/>
      <c r="O2599" s="18" t="str">
        <f t="shared" ca="1" si="193"/>
        <v/>
      </c>
      <c r="P2599" s="80"/>
      <c r="Q2599" s="80"/>
      <c r="R2599" s="80"/>
      <c r="S2599" s="80"/>
    </row>
    <row r="2600" spans="1:19">
      <c r="A2600" s="7">
        <v>2643</v>
      </c>
      <c r="B2600" s="12"/>
      <c r="C2600" s="12"/>
      <c r="D2600" s="7" t="str">
        <f t="shared" si="190"/>
        <v/>
      </c>
      <c r="E2600" s="12"/>
      <c r="F2600" s="19" t="str">
        <f t="shared" si="191"/>
        <v/>
      </c>
      <c r="G2600" s="11"/>
      <c r="H2600" s="7" t="str">
        <f t="shared" si="192"/>
        <v>空</v>
      </c>
      <c r="I2600" s="24"/>
      <c r="J2600" s="27"/>
      <c r="K2600" s="12"/>
      <c r="L2600" s="11"/>
      <c r="M2600" s="13"/>
      <c r="N2600" s="69"/>
      <c r="O2600" s="18" t="str">
        <f t="shared" ca="1" si="193"/>
        <v/>
      </c>
      <c r="P2600" s="80"/>
      <c r="Q2600" s="80"/>
      <c r="R2600" s="80"/>
      <c r="S2600" s="80"/>
    </row>
    <row r="2601" spans="1:19">
      <c r="A2601" s="7">
        <v>2644</v>
      </c>
      <c r="B2601" s="12"/>
      <c r="C2601" s="12"/>
      <c r="D2601" s="7" t="str">
        <f t="shared" si="190"/>
        <v/>
      </c>
      <c r="E2601" s="12"/>
      <c r="F2601" s="19" t="str">
        <f t="shared" si="191"/>
        <v/>
      </c>
      <c r="G2601" s="11"/>
      <c r="H2601" s="7" t="str">
        <f t="shared" si="192"/>
        <v>空</v>
      </c>
      <c r="I2601" s="24"/>
      <c r="J2601" s="27"/>
      <c r="K2601" s="12"/>
      <c r="L2601" s="11"/>
      <c r="M2601" s="13"/>
      <c r="N2601" s="69"/>
      <c r="O2601" s="18" t="str">
        <f t="shared" ca="1" si="193"/>
        <v/>
      </c>
      <c r="P2601" s="80"/>
      <c r="Q2601" s="80"/>
      <c r="R2601" s="80"/>
      <c r="S2601" s="80"/>
    </row>
    <row r="2602" spans="1:19">
      <c r="A2602" s="7">
        <v>2645</v>
      </c>
      <c r="B2602" s="12"/>
      <c r="C2602" s="12"/>
      <c r="D2602" s="7" t="str">
        <f t="shared" si="190"/>
        <v/>
      </c>
      <c r="E2602" s="12"/>
      <c r="F2602" s="19" t="str">
        <f t="shared" si="191"/>
        <v/>
      </c>
      <c r="G2602" s="11"/>
      <c r="H2602" s="7" t="str">
        <f t="shared" si="192"/>
        <v>空</v>
      </c>
      <c r="I2602" s="24"/>
      <c r="J2602" s="27"/>
      <c r="K2602" s="12"/>
      <c r="L2602" s="11"/>
      <c r="M2602" s="13"/>
      <c r="N2602" s="69"/>
      <c r="O2602" s="18" t="str">
        <f t="shared" ca="1" si="193"/>
        <v/>
      </c>
      <c r="P2602" s="80"/>
      <c r="Q2602" s="80"/>
      <c r="R2602" s="80"/>
      <c r="S2602" s="80"/>
    </row>
    <row r="2603" spans="1:19">
      <c r="A2603" s="7">
        <v>2646</v>
      </c>
      <c r="B2603" s="12"/>
      <c r="C2603" s="12"/>
      <c r="D2603" s="7" t="str">
        <f t="shared" si="190"/>
        <v/>
      </c>
      <c r="E2603" s="12"/>
      <c r="F2603" s="19" t="str">
        <f t="shared" si="191"/>
        <v/>
      </c>
      <c r="G2603" s="11"/>
      <c r="H2603" s="7" t="str">
        <f t="shared" si="192"/>
        <v>空</v>
      </c>
      <c r="I2603" s="24"/>
      <c r="J2603" s="27"/>
      <c r="K2603" s="12"/>
      <c r="L2603" s="11"/>
      <c r="M2603" s="13"/>
      <c r="N2603" s="69"/>
      <c r="O2603" s="18" t="str">
        <f t="shared" ca="1" si="193"/>
        <v/>
      </c>
      <c r="P2603" s="80"/>
      <c r="Q2603" s="80"/>
      <c r="R2603" s="80"/>
      <c r="S2603" s="80"/>
    </row>
    <row r="2604" spans="1:19">
      <c r="A2604" s="7">
        <v>2647</v>
      </c>
      <c r="B2604" s="12"/>
      <c r="C2604" s="12"/>
      <c r="D2604" s="7" t="str">
        <f t="shared" si="190"/>
        <v/>
      </c>
      <c r="E2604" s="12"/>
      <c r="F2604" s="19" t="str">
        <f t="shared" si="191"/>
        <v/>
      </c>
      <c r="G2604" s="11"/>
      <c r="H2604" s="7" t="str">
        <f t="shared" si="192"/>
        <v>空</v>
      </c>
      <c r="I2604" s="24"/>
      <c r="J2604" s="27"/>
      <c r="K2604" s="12"/>
      <c r="L2604" s="11"/>
      <c r="M2604" s="13"/>
      <c r="N2604" s="69"/>
      <c r="O2604" s="18" t="str">
        <f t="shared" ca="1" si="193"/>
        <v/>
      </c>
      <c r="P2604" s="80"/>
      <c r="Q2604" s="80"/>
      <c r="R2604" s="80"/>
      <c r="S2604" s="80"/>
    </row>
    <row r="2605" spans="1:19">
      <c r="A2605" s="7">
        <v>2648</v>
      </c>
      <c r="B2605" s="12"/>
      <c r="C2605" s="12"/>
      <c r="D2605" s="7" t="str">
        <f t="shared" si="190"/>
        <v/>
      </c>
      <c r="E2605" s="12"/>
      <c r="F2605" s="19" t="str">
        <f t="shared" si="191"/>
        <v/>
      </c>
      <c r="G2605" s="11"/>
      <c r="H2605" s="7" t="str">
        <f t="shared" si="192"/>
        <v>空</v>
      </c>
      <c r="I2605" s="24"/>
      <c r="J2605" s="27"/>
      <c r="K2605" s="12"/>
      <c r="L2605" s="11"/>
      <c r="M2605" s="13"/>
      <c r="N2605" s="69"/>
      <c r="O2605" s="18" t="str">
        <f t="shared" ca="1" si="193"/>
        <v/>
      </c>
      <c r="P2605" s="80"/>
      <c r="Q2605" s="80"/>
      <c r="R2605" s="80"/>
      <c r="S2605" s="80"/>
    </row>
    <row r="2606" spans="1:19">
      <c r="A2606" s="7">
        <v>2649</v>
      </c>
      <c r="B2606" s="12"/>
      <c r="C2606" s="12"/>
      <c r="D2606" s="7" t="str">
        <f t="shared" si="190"/>
        <v/>
      </c>
      <c r="E2606" s="12"/>
      <c r="F2606" s="19" t="str">
        <f t="shared" si="191"/>
        <v/>
      </c>
      <c r="G2606" s="11"/>
      <c r="H2606" s="7" t="str">
        <f t="shared" si="192"/>
        <v>空</v>
      </c>
      <c r="I2606" s="24"/>
      <c r="J2606" s="27"/>
      <c r="K2606" s="12"/>
      <c r="L2606" s="11"/>
      <c r="M2606" s="13"/>
      <c r="N2606" s="69"/>
      <c r="O2606" s="18" t="str">
        <f t="shared" ca="1" si="193"/>
        <v/>
      </c>
      <c r="P2606" s="80"/>
      <c r="Q2606" s="80"/>
      <c r="R2606" s="80"/>
      <c r="S2606" s="80"/>
    </row>
    <row r="2607" spans="1:19">
      <c r="A2607" s="7">
        <v>2650</v>
      </c>
      <c r="B2607" s="12"/>
      <c r="C2607" s="12"/>
      <c r="D2607" s="7" t="str">
        <f t="shared" si="190"/>
        <v/>
      </c>
      <c r="E2607" s="12"/>
      <c r="F2607" s="19" t="str">
        <f t="shared" si="191"/>
        <v/>
      </c>
      <c r="G2607" s="11"/>
      <c r="H2607" s="7" t="str">
        <f t="shared" si="192"/>
        <v>空</v>
      </c>
      <c r="I2607" s="24"/>
      <c r="J2607" s="27"/>
      <c r="K2607" s="12"/>
      <c r="L2607" s="11"/>
      <c r="M2607" s="13"/>
      <c r="N2607" s="69"/>
      <c r="O2607" s="18" t="str">
        <f t="shared" ca="1" si="193"/>
        <v/>
      </c>
      <c r="P2607" s="80"/>
      <c r="Q2607" s="80"/>
      <c r="R2607" s="80"/>
      <c r="S2607" s="80"/>
    </row>
    <row r="2608" spans="1:19">
      <c r="A2608" s="7">
        <v>2651</v>
      </c>
      <c r="B2608" s="12"/>
      <c r="C2608" s="12"/>
      <c r="D2608" s="7" t="str">
        <f t="shared" ref="D2608:D2671" si="194">IF(B2608="","","长荣箱")</f>
        <v/>
      </c>
      <c r="E2608" s="12"/>
      <c r="F2608" s="19" t="str">
        <f t="shared" ref="F2608:F2671" si="195">IF(ISNONTEXT(B2608),"","请输入日期")</f>
        <v/>
      </c>
      <c r="G2608" s="11"/>
      <c r="H2608" s="7" t="str">
        <f t="shared" ref="H2608:H2671" si="196">IF(I2608="","空","重")</f>
        <v>空</v>
      </c>
      <c r="I2608" s="24"/>
      <c r="J2608" s="27"/>
      <c r="K2608" s="12"/>
      <c r="L2608" s="11"/>
      <c r="M2608" s="13"/>
      <c r="N2608" s="69"/>
      <c r="O2608" s="18" t="str">
        <f t="shared" ref="O2608:O2671" ca="1" si="197">IF(I2608="","",IF(ISNONTEXT(J2608),DATEDIF(F2608,TODAY(),"d")&amp;"天","出场"))</f>
        <v/>
      </c>
      <c r="P2608" s="80"/>
      <c r="Q2608" s="80"/>
      <c r="R2608" s="80"/>
      <c r="S2608" s="80"/>
    </row>
    <row r="2609" spans="1:19">
      <c r="A2609" s="7">
        <v>2652</v>
      </c>
      <c r="B2609" s="12"/>
      <c r="C2609" s="12"/>
      <c r="D2609" s="7" t="str">
        <f t="shared" si="194"/>
        <v/>
      </c>
      <c r="E2609" s="12"/>
      <c r="F2609" s="19" t="str">
        <f t="shared" si="195"/>
        <v/>
      </c>
      <c r="G2609" s="11"/>
      <c r="H2609" s="7" t="str">
        <f t="shared" si="196"/>
        <v>空</v>
      </c>
      <c r="I2609" s="24"/>
      <c r="J2609" s="27"/>
      <c r="K2609" s="12"/>
      <c r="L2609" s="11"/>
      <c r="M2609" s="13"/>
      <c r="N2609" s="69"/>
      <c r="O2609" s="18" t="str">
        <f t="shared" ca="1" si="197"/>
        <v/>
      </c>
      <c r="P2609" s="80"/>
      <c r="Q2609" s="80"/>
      <c r="R2609" s="80"/>
      <c r="S2609" s="80"/>
    </row>
    <row r="2610" spans="1:19">
      <c r="A2610" s="7">
        <v>2653</v>
      </c>
      <c r="B2610" s="12"/>
      <c r="C2610" s="12"/>
      <c r="D2610" s="7" t="str">
        <f t="shared" si="194"/>
        <v/>
      </c>
      <c r="E2610" s="12"/>
      <c r="F2610" s="19" t="str">
        <f t="shared" si="195"/>
        <v/>
      </c>
      <c r="G2610" s="11"/>
      <c r="H2610" s="7" t="str">
        <f t="shared" si="196"/>
        <v>空</v>
      </c>
      <c r="I2610" s="24"/>
      <c r="J2610" s="27"/>
      <c r="K2610" s="12"/>
      <c r="L2610" s="11"/>
      <c r="M2610" s="13"/>
      <c r="N2610" s="69"/>
      <c r="O2610" s="18" t="str">
        <f t="shared" ca="1" si="197"/>
        <v/>
      </c>
      <c r="P2610" s="80"/>
      <c r="Q2610" s="80"/>
      <c r="R2610" s="80"/>
      <c r="S2610" s="80"/>
    </row>
    <row r="2611" spans="1:19">
      <c r="A2611" s="7">
        <v>2654</v>
      </c>
      <c r="B2611" s="12"/>
      <c r="C2611" s="12"/>
      <c r="D2611" s="7" t="str">
        <f t="shared" si="194"/>
        <v/>
      </c>
      <c r="E2611" s="12"/>
      <c r="F2611" s="19" t="str">
        <f t="shared" si="195"/>
        <v/>
      </c>
      <c r="G2611" s="11"/>
      <c r="H2611" s="7" t="str">
        <f t="shared" si="196"/>
        <v>空</v>
      </c>
      <c r="I2611" s="24"/>
      <c r="J2611" s="27"/>
      <c r="K2611" s="12"/>
      <c r="L2611" s="11"/>
      <c r="M2611" s="13"/>
      <c r="N2611" s="69"/>
      <c r="O2611" s="18" t="str">
        <f t="shared" ca="1" si="197"/>
        <v/>
      </c>
      <c r="P2611" s="80"/>
      <c r="Q2611" s="80"/>
      <c r="R2611" s="80"/>
      <c r="S2611" s="80"/>
    </row>
    <row r="2612" spans="1:19">
      <c r="A2612" s="7">
        <v>2655</v>
      </c>
      <c r="B2612" s="12"/>
      <c r="C2612" s="12"/>
      <c r="D2612" s="7" t="str">
        <f t="shared" si="194"/>
        <v/>
      </c>
      <c r="E2612" s="12"/>
      <c r="F2612" s="19" t="str">
        <f t="shared" si="195"/>
        <v/>
      </c>
      <c r="G2612" s="11"/>
      <c r="H2612" s="7" t="str">
        <f t="shared" si="196"/>
        <v>空</v>
      </c>
      <c r="I2612" s="24"/>
      <c r="J2612" s="27"/>
      <c r="K2612" s="12"/>
      <c r="L2612" s="11"/>
      <c r="M2612" s="13"/>
      <c r="N2612" s="69"/>
      <c r="O2612" s="18" t="str">
        <f t="shared" ca="1" si="197"/>
        <v/>
      </c>
      <c r="P2612" s="80"/>
      <c r="Q2612" s="80"/>
      <c r="R2612" s="80"/>
      <c r="S2612" s="80"/>
    </row>
    <row r="2613" spans="1:19">
      <c r="A2613" s="7">
        <v>2656</v>
      </c>
      <c r="B2613" s="12"/>
      <c r="C2613" s="12"/>
      <c r="D2613" s="7" t="str">
        <f t="shared" si="194"/>
        <v/>
      </c>
      <c r="E2613" s="12"/>
      <c r="F2613" s="19" t="str">
        <f t="shared" si="195"/>
        <v/>
      </c>
      <c r="G2613" s="11"/>
      <c r="H2613" s="7" t="str">
        <f t="shared" si="196"/>
        <v>空</v>
      </c>
      <c r="I2613" s="24"/>
      <c r="J2613" s="27"/>
      <c r="K2613" s="12"/>
      <c r="L2613" s="11"/>
      <c r="M2613" s="13"/>
      <c r="N2613" s="69"/>
      <c r="O2613" s="18" t="str">
        <f t="shared" ca="1" si="197"/>
        <v/>
      </c>
      <c r="P2613" s="80"/>
      <c r="Q2613" s="80"/>
      <c r="R2613" s="80"/>
      <c r="S2613" s="80"/>
    </row>
    <row r="2614" spans="1:19">
      <c r="A2614" s="7">
        <v>2657</v>
      </c>
      <c r="B2614" s="12"/>
      <c r="C2614" s="12"/>
      <c r="D2614" s="7" t="str">
        <f t="shared" si="194"/>
        <v/>
      </c>
      <c r="E2614" s="12"/>
      <c r="F2614" s="19" t="str">
        <f t="shared" si="195"/>
        <v/>
      </c>
      <c r="G2614" s="11"/>
      <c r="H2614" s="7" t="str">
        <f t="shared" si="196"/>
        <v>空</v>
      </c>
      <c r="I2614" s="24"/>
      <c r="J2614" s="27"/>
      <c r="K2614" s="12"/>
      <c r="L2614" s="11"/>
      <c r="M2614" s="13"/>
      <c r="N2614" s="69"/>
      <c r="O2614" s="18" t="str">
        <f t="shared" ca="1" si="197"/>
        <v/>
      </c>
      <c r="P2614" s="80"/>
      <c r="Q2614" s="80"/>
      <c r="R2614" s="80"/>
      <c r="S2614" s="80"/>
    </row>
    <row r="2615" spans="1:19">
      <c r="A2615" s="7">
        <v>2658</v>
      </c>
      <c r="B2615" s="12"/>
      <c r="C2615" s="12"/>
      <c r="D2615" s="7" t="str">
        <f t="shared" si="194"/>
        <v/>
      </c>
      <c r="E2615" s="12"/>
      <c r="F2615" s="19" t="str">
        <f t="shared" si="195"/>
        <v/>
      </c>
      <c r="G2615" s="11"/>
      <c r="H2615" s="7" t="str">
        <f t="shared" si="196"/>
        <v>空</v>
      </c>
      <c r="I2615" s="24"/>
      <c r="J2615" s="27"/>
      <c r="K2615" s="12"/>
      <c r="L2615" s="11"/>
      <c r="M2615" s="13"/>
      <c r="N2615" s="69"/>
      <c r="O2615" s="18" t="str">
        <f t="shared" ca="1" si="197"/>
        <v/>
      </c>
      <c r="P2615" s="80"/>
      <c r="Q2615" s="80"/>
      <c r="R2615" s="80"/>
      <c r="S2615" s="80"/>
    </row>
    <row r="2616" spans="1:19">
      <c r="A2616" s="7">
        <v>2659</v>
      </c>
      <c r="B2616" s="12"/>
      <c r="C2616" s="12"/>
      <c r="D2616" s="7" t="str">
        <f t="shared" si="194"/>
        <v/>
      </c>
      <c r="E2616" s="12"/>
      <c r="F2616" s="19" t="str">
        <f t="shared" si="195"/>
        <v/>
      </c>
      <c r="G2616" s="11"/>
      <c r="H2616" s="7" t="str">
        <f t="shared" si="196"/>
        <v>空</v>
      </c>
      <c r="I2616" s="24"/>
      <c r="J2616" s="27"/>
      <c r="K2616" s="12"/>
      <c r="L2616" s="11"/>
      <c r="M2616" s="13"/>
      <c r="N2616" s="69"/>
      <c r="O2616" s="18" t="str">
        <f t="shared" ca="1" si="197"/>
        <v/>
      </c>
      <c r="P2616" s="80"/>
      <c r="Q2616" s="80"/>
      <c r="R2616" s="80"/>
      <c r="S2616" s="80"/>
    </row>
    <row r="2617" spans="1:19">
      <c r="A2617" s="7">
        <v>2660</v>
      </c>
      <c r="B2617" s="12"/>
      <c r="C2617" s="12"/>
      <c r="D2617" s="7" t="str">
        <f t="shared" si="194"/>
        <v/>
      </c>
      <c r="E2617" s="12"/>
      <c r="F2617" s="19" t="str">
        <f t="shared" si="195"/>
        <v/>
      </c>
      <c r="G2617" s="11"/>
      <c r="H2617" s="7" t="str">
        <f t="shared" si="196"/>
        <v>空</v>
      </c>
      <c r="I2617" s="24"/>
      <c r="J2617" s="27"/>
      <c r="K2617" s="12"/>
      <c r="L2617" s="11"/>
      <c r="M2617" s="13"/>
      <c r="N2617" s="69"/>
      <c r="O2617" s="18" t="str">
        <f t="shared" ca="1" si="197"/>
        <v/>
      </c>
      <c r="P2617" s="80"/>
      <c r="Q2617" s="80"/>
      <c r="R2617" s="80"/>
      <c r="S2617" s="80"/>
    </row>
    <row r="2618" spans="1:19">
      <c r="A2618" s="7">
        <v>2661</v>
      </c>
      <c r="B2618" s="12"/>
      <c r="C2618" s="12"/>
      <c r="D2618" s="7" t="str">
        <f t="shared" si="194"/>
        <v/>
      </c>
      <c r="E2618" s="12"/>
      <c r="F2618" s="19" t="str">
        <f t="shared" si="195"/>
        <v/>
      </c>
      <c r="G2618" s="11"/>
      <c r="H2618" s="7" t="str">
        <f t="shared" si="196"/>
        <v>空</v>
      </c>
      <c r="I2618" s="24"/>
      <c r="J2618" s="27"/>
      <c r="K2618" s="12"/>
      <c r="L2618" s="11"/>
      <c r="M2618" s="13"/>
      <c r="N2618" s="69"/>
      <c r="O2618" s="18" t="str">
        <f t="shared" ca="1" si="197"/>
        <v/>
      </c>
      <c r="P2618" s="80"/>
      <c r="Q2618" s="80"/>
      <c r="R2618" s="80"/>
      <c r="S2618" s="80"/>
    </row>
    <row r="2619" spans="1:19">
      <c r="A2619" s="7">
        <v>2662</v>
      </c>
      <c r="B2619" s="12"/>
      <c r="C2619" s="12"/>
      <c r="D2619" s="7" t="str">
        <f t="shared" si="194"/>
        <v/>
      </c>
      <c r="E2619" s="12"/>
      <c r="F2619" s="19" t="str">
        <f t="shared" si="195"/>
        <v/>
      </c>
      <c r="G2619" s="11"/>
      <c r="H2619" s="7" t="str">
        <f t="shared" si="196"/>
        <v>空</v>
      </c>
      <c r="I2619" s="24"/>
      <c r="J2619" s="27"/>
      <c r="K2619" s="12"/>
      <c r="L2619" s="11"/>
      <c r="M2619" s="13"/>
      <c r="N2619" s="69"/>
      <c r="O2619" s="18" t="str">
        <f t="shared" ca="1" si="197"/>
        <v/>
      </c>
      <c r="P2619" s="80"/>
      <c r="Q2619" s="80"/>
      <c r="R2619" s="80"/>
      <c r="S2619" s="80"/>
    </row>
    <row r="2620" spans="1:19">
      <c r="A2620" s="7">
        <v>2663</v>
      </c>
      <c r="B2620" s="12"/>
      <c r="C2620" s="12"/>
      <c r="D2620" s="7" t="str">
        <f t="shared" si="194"/>
        <v/>
      </c>
      <c r="E2620" s="12"/>
      <c r="F2620" s="19" t="str">
        <f t="shared" si="195"/>
        <v/>
      </c>
      <c r="G2620" s="11"/>
      <c r="H2620" s="7" t="str">
        <f t="shared" si="196"/>
        <v>空</v>
      </c>
      <c r="I2620" s="24"/>
      <c r="J2620" s="27"/>
      <c r="K2620" s="12"/>
      <c r="L2620" s="11"/>
      <c r="M2620" s="13"/>
      <c r="N2620" s="69"/>
      <c r="O2620" s="18" t="str">
        <f t="shared" ca="1" si="197"/>
        <v/>
      </c>
      <c r="P2620" s="80"/>
      <c r="Q2620" s="80"/>
      <c r="R2620" s="80"/>
      <c r="S2620" s="80"/>
    </row>
    <row r="2621" spans="1:19">
      <c r="A2621" s="7">
        <v>2664</v>
      </c>
      <c r="B2621" s="12"/>
      <c r="C2621" s="12"/>
      <c r="D2621" s="7" t="str">
        <f t="shared" si="194"/>
        <v/>
      </c>
      <c r="E2621" s="12"/>
      <c r="F2621" s="19" t="str">
        <f t="shared" si="195"/>
        <v/>
      </c>
      <c r="G2621" s="11"/>
      <c r="H2621" s="7" t="str">
        <f t="shared" si="196"/>
        <v>空</v>
      </c>
      <c r="I2621" s="24"/>
      <c r="J2621" s="27"/>
      <c r="K2621" s="12"/>
      <c r="L2621" s="11"/>
      <c r="M2621" s="13"/>
      <c r="N2621" s="69"/>
      <c r="O2621" s="18" t="str">
        <f t="shared" ca="1" si="197"/>
        <v/>
      </c>
      <c r="P2621" s="80"/>
      <c r="Q2621" s="80"/>
      <c r="R2621" s="80"/>
      <c r="S2621" s="80"/>
    </row>
    <row r="2622" spans="1:19">
      <c r="A2622" s="7">
        <v>2665</v>
      </c>
      <c r="B2622" s="12"/>
      <c r="C2622" s="12"/>
      <c r="D2622" s="7" t="str">
        <f t="shared" si="194"/>
        <v/>
      </c>
      <c r="E2622" s="12"/>
      <c r="F2622" s="19" t="str">
        <f t="shared" si="195"/>
        <v/>
      </c>
      <c r="G2622" s="11"/>
      <c r="H2622" s="7" t="str">
        <f t="shared" si="196"/>
        <v>空</v>
      </c>
      <c r="I2622" s="24"/>
      <c r="J2622" s="27"/>
      <c r="K2622" s="12"/>
      <c r="L2622" s="11"/>
      <c r="M2622" s="13"/>
      <c r="N2622" s="69"/>
      <c r="O2622" s="18" t="str">
        <f t="shared" ca="1" si="197"/>
        <v/>
      </c>
      <c r="P2622" s="80"/>
      <c r="Q2622" s="80"/>
      <c r="R2622" s="80"/>
      <c r="S2622" s="80"/>
    </row>
    <row r="2623" spans="1:19">
      <c r="A2623" s="7">
        <v>2666</v>
      </c>
      <c r="B2623" s="12"/>
      <c r="C2623" s="12"/>
      <c r="D2623" s="7" t="str">
        <f t="shared" si="194"/>
        <v/>
      </c>
      <c r="E2623" s="12"/>
      <c r="F2623" s="19" t="str">
        <f t="shared" si="195"/>
        <v/>
      </c>
      <c r="G2623" s="11"/>
      <c r="H2623" s="7" t="str">
        <f t="shared" si="196"/>
        <v>空</v>
      </c>
      <c r="I2623" s="24"/>
      <c r="J2623" s="27"/>
      <c r="K2623" s="12"/>
      <c r="L2623" s="11"/>
      <c r="M2623" s="13"/>
      <c r="N2623" s="69"/>
      <c r="O2623" s="18" t="str">
        <f t="shared" ca="1" si="197"/>
        <v/>
      </c>
      <c r="P2623" s="80"/>
      <c r="Q2623" s="80"/>
      <c r="R2623" s="80"/>
      <c r="S2623" s="80"/>
    </row>
    <row r="2624" spans="1:19">
      <c r="A2624" s="7">
        <v>2667</v>
      </c>
      <c r="B2624" s="12"/>
      <c r="C2624" s="12"/>
      <c r="D2624" s="7" t="str">
        <f t="shared" si="194"/>
        <v/>
      </c>
      <c r="E2624" s="12"/>
      <c r="F2624" s="19" t="str">
        <f t="shared" si="195"/>
        <v/>
      </c>
      <c r="G2624" s="11"/>
      <c r="H2624" s="7" t="str">
        <f t="shared" si="196"/>
        <v>空</v>
      </c>
      <c r="I2624" s="24"/>
      <c r="J2624" s="27"/>
      <c r="K2624" s="12"/>
      <c r="L2624" s="11"/>
      <c r="M2624" s="13"/>
      <c r="N2624" s="69"/>
      <c r="O2624" s="18" t="str">
        <f t="shared" ca="1" si="197"/>
        <v/>
      </c>
      <c r="P2624" s="80"/>
      <c r="Q2624" s="80"/>
      <c r="R2624" s="80"/>
      <c r="S2624" s="80"/>
    </row>
    <row r="2625" spans="1:19">
      <c r="A2625" s="7">
        <v>2668</v>
      </c>
      <c r="B2625" s="12"/>
      <c r="C2625" s="12"/>
      <c r="D2625" s="7" t="str">
        <f t="shared" si="194"/>
        <v/>
      </c>
      <c r="E2625" s="12"/>
      <c r="F2625" s="19" t="str">
        <f t="shared" si="195"/>
        <v/>
      </c>
      <c r="G2625" s="11"/>
      <c r="H2625" s="7" t="str">
        <f t="shared" si="196"/>
        <v>空</v>
      </c>
      <c r="I2625" s="24"/>
      <c r="J2625" s="27"/>
      <c r="K2625" s="12"/>
      <c r="L2625" s="11"/>
      <c r="M2625" s="13"/>
      <c r="N2625" s="69"/>
      <c r="O2625" s="18" t="str">
        <f t="shared" ca="1" si="197"/>
        <v/>
      </c>
      <c r="P2625" s="80"/>
      <c r="Q2625" s="80"/>
      <c r="R2625" s="80"/>
      <c r="S2625" s="80"/>
    </row>
    <row r="2626" spans="1:19">
      <c r="A2626" s="7">
        <v>2669</v>
      </c>
      <c r="B2626" s="12"/>
      <c r="C2626" s="12"/>
      <c r="D2626" s="7" t="str">
        <f t="shared" si="194"/>
        <v/>
      </c>
      <c r="E2626" s="12"/>
      <c r="F2626" s="19" t="str">
        <f t="shared" si="195"/>
        <v/>
      </c>
      <c r="G2626" s="11"/>
      <c r="H2626" s="7" t="str">
        <f t="shared" si="196"/>
        <v>空</v>
      </c>
      <c r="I2626" s="24"/>
      <c r="J2626" s="27"/>
      <c r="K2626" s="12"/>
      <c r="L2626" s="11"/>
      <c r="M2626" s="13"/>
      <c r="N2626" s="69"/>
      <c r="O2626" s="18" t="str">
        <f t="shared" ca="1" si="197"/>
        <v/>
      </c>
      <c r="P2626" s="80"/>
      <c r="Q2626" s="80"/>
      <c r="R2626" s="80"/>
      <c r="S2626" s="80"/>
    </row>
    <row r="2627" spans="1:19">
      <c r="A2627" s="7">
        <v>2670</v>
      </c>
      <c r="B2627" s="12"/>
      <c r="C2627" s="12"/>
      <c r="D2627" s="7" t="str">
        <f t="shared" si="194"/>
        <v/>
      </c>
      <c r="E2627" s="12"/>
      <c r="F2627" s="19" t="str">
        <f t="shared" si="195"/>
        <v/>
      </c>
      <c r="G2627" s="11"/>
      <c r="H2627" s="7" t="str">
        <f t="shared" si="196"/>
        <v>空</v>
      </c>
      <c r="I2627" s="24"/>
      <c r="J2627" s="27"/>
      <c r="K2627" s="12"/>
      <c r="L2627" s="11"/>
      <c r="M2627" s="13"/>
      <c r="N2627" s="69"/>
      <c r="O2627" s="18" t="str">
        <f t="shared" ca="1" si="197"/>
        <v/>
      </c>
      <c r="P2627" s="80"/>
      <c r="Q2627" s="80"/>
      <c r="R2627" s="80"/>
      <c r="S2627" s="80"/>
    </row>
    <row r="2628" spans="1:19">
      <c r="A2628" s="7">
        <v>2671</v>
      </c>
      <c r="B2628" s="12"/>
      <c r="C2628" s="12"/>
      <c r="D2628" s="7" t="str">
        <f t="shared" si="194"/>
        <v/>
      </c>
      <c r="E2628" s="12"/>
      <c r="F2628" s="19" t="str">
        <f t="shared" si="195"/>
        <v/>
      </c>
      <c r="G2628" s="11"/>
      <c r="H2628" s="7" t="str">
        <f t="shared" si="196"/>
        <v>空</v>
      </c>
      <c r="I2628" s="24"/>
      <c r="J2628" s="27"/>
      <c r="K2628" s="12"/>
      <c r="L2628" s="11"/>
      <c r="M2628" s="13"/>
      <c r="N2628" s="69"/>
      <c r="O2628" s="18" t="str">
        <f t="shared" ca="1" si="197"/>
        <v/>
      </c>
      <c r="P2628" s="80"/>
      <c r="Q2628" s="80"/>
      <c r="R2628" s="80"/>
      <c r="S2628" s="80"/>
    </row>
    <row r="2629" spans="1:19">
      <c r="A2629" s="7">
        <v>2672</v>
      </c>
      <c r="B2629" s="12"/>
      <c r="C2629" s="12"/>
      <c r="D2629" s="7" t="str">
        <f t="shared" si="194"/>
        <v/>
      </c>
      <c r="E2629" s="12"/>
      <c r="F2629" s="19" t="str">
        <f t="shared" si="195"/>
        <v/>
      </c>
      <c r="G2629" s="11"/>
      <c r="H2629" s="7" t="str">
        <f t="shared" si="196"/>
        <v>空</v>
      </c>
      <c r="I2629" s="24"/>
      <c r="J2629" s="27"/>
      <c r="K2629" s="12"/>
      <c r="L2629" s="11"/>
      <c r="M2629" s="13"/>
      <c r="N2629" s="69"/>
      <c r="O2629" s="18" t="str">
        <f t="shared" ca="1" si="197"/>
        <v/>
      </c>
      <c r="P2629" s="80"/>
      <c r="Q2629" s="80"/>
      <c r="R2629" s="80"/>
      <c r="S2629" s="80"/>
    </row>
    <row r="2630" spans="1:19">
      <c r="A2630" s="7">
        <v>2673</v>
      </c>
      <c r="B2630" s="12"/>
      <c r="C2630" s="12"/>
      <c r="D2630" s="7" t="str">
        <f t="shared" si="194"/>
        <v/>
      </c>
      <c r="E2630" s="12"/>
      <c r="F2630" s="19" t="str">
        <f t="shared" si="195"/>
        <v/>
      </c>
      <c r="G2630" s="11"/>
      <c r="H2630" s="7" t="str">
        <f t="shared" si="196"/>
        <v>空</v>
      </c>
      <c r="I2630" s="24"/>
      <c r="J2630" s="27"/>
      <c r="K2630" s="12"/>
      <c r="L2630" s="11"/>
      <c r="M2630" s="13"/>
      <c r="N2630" s="69"/>
      <c r="O2630" s="18" t="str">
        <f t="shared" ca="1" si="197"/>
        <v/>
      </c>
      <c r="P2630" s="80"/>
      <c r="Q2630" s="80"/>
      <c r="R2630" s="80"/>
      <c r="S2630" s="80"/>
    </row>
    <row r="2631" spans="1:19">
      <c r="A2631" s="7">
        <v>2674</v>
      </c>
      <c r="B2631" s="12"/>
      <c r="C2631" s="12"/>
      <c r="D2631" s="7" t="str">
        <f t="shared" si="194"/>
        <v/>
      </c>
      <c r="E2631" s="12"/>
      <c r="F2631" s="19" t="str">
        <f t="shared" si="195"/>
        <v/>
      </c>
      <c r="G2631" s="11"/>
      <c r="H2631" s="7" t="str">
        <f t="shared" si="196"/>
        <v>空</v>
      </c>
      <c r="I2631" s="24"/>
      <c r="J2631" s="27"/>
      <c r="K2631" s="12"/>
      <c r="L2631" s="11"/>
      <c r="M2631" s="13"/>
      <c r="N2631" s="69"/>
      <c r="O2631" s="18" t="str">
        <f t="shared" ca="1" si="197"/>
        <v/>
      </c>
      <c r="P2631" s="80"/>
      <c r="Q2631" s="80"/>
      <c r="R2631" s="80"/>
      <c r="S2631" s="80"/>
    </row>
    <row r="2632" spans="1:19">
      <c r="A2632" s="7">
        <v>2675</v>
      </c>
      <c r="B2632" s="12"/>
      <c r="C2632" s="12"/>
      <c r="D2632" s="7" t="str">
        <f t="shared" si="194"/>
        <v/>
      </c>
      <c r="E2632" s="12"/>
      <c r="F2632" s="19" t="str">
        <f t="shared" si="195"/>
        <v/>
      </c>
      <c r="G2632" s="11"/>
      <c r="H2632" s="7" t="str">
        <f t="shared" si="196"/>
        <v>空</v>
      </c>
      <c r="I2632" s="24"/>
      <c r="J2632" s="27"/>
      <c r="K2632" s="12"/>
      <c r="L2632" s="11"/>
      <c r="M2632" s="13"/>
      <c r="N2632" s="69"/>
      <c r="O2632" s="18" t="str">
        <f t="shared" ca="1" si="197"/>
        <v/>
      </c>
      <c r="P2632" s="80"/>
      <c r="Q2632" s="80"/>
      <c r="R2632" s="80"/>
      <c r="S2632" s="80"/>
    </row>
    <row r="2633" spans="1:19">
      <c r="A2633" s="7">
        <v>2676</v>
      </c>
      <c r="B2633" s="12"/>
      <c r="C2633" s="12"/>
      <c r="D2633" s="7" t="str">
        <f t="shared" si="194"/>
        <v/>
      </c>
      <c r="E2633" s="12"/>
      <c r="F2633" s="19" t="str">
        <f t="shared" si="195"/>
        <v/>
      </c>
      <c r="G2633" s="11"/>
      <c r="H2633" s="7" t="str">
        <f t="shared" si="196"/>
        <v>空</v>
      </c>
      <c r="I2633" s="24"/>
      <c r="J2633" s="27"/>
      <c r="K2633" s="12"/>
      <c r="L2633" s="11"/>
      <c r="M2633" s="13"/>
      <c r="N2633" s="69"/>
      <c r="O2633" s="18" t="str">
        <f t="shared" ca="1" si="197"/>
        <v/>
      </c>
      <c r="P2633" s="80"/>
      <c r="Q2633" s="80"/>
      <c r="R2633" s="80"/>
      <c r="S2633" s="80"/>
    </row>
    <row r="2634" spans="1:19">
      <c r="A2634" s="7">
        <v>2677</v>
      </c>
      <c r="B2634" s="12"/>
      <c r="C2634" s="12"/>
      <c r="D2634" s="7" t="str">
        <f t="shared" si="194"/>
        <v/>
      </c>
      <c r="E2634" s="12"/>
      <c r="F2634" s="19" t="str">
        <f t="shared" si="195"/>
        <v/>
      </c>
      <c r="G2634" s="11"/>
      <c r="H2634" s="7" t="str">
        <f t="shared" si="196"/>
        <v>空</v>
      </c>
      <c r="I2634" s="24"/>
      <c r="J2634" s="27"/>
      <c r="K2634" s="12"/>
      <c r="L2634" s="11"/>
      <c r="M2634" s="13"/>
      <c r="N2634" s="69"/>
      <c r="O2634" s="18" t="str">
        <f t="shared" ca="1" si="197"/>
        <v/>
      </c>
      <c r="P2634" s="80"/>
      <c r="Q2634" s="80"/>
      <c r="R2634" s="80"/>
      <c r="S2634" s="80"/>
    </row>
    <row r="2635" spans="1:19">
      <c r="A2635" s="7">
        <v>2678</v>
      </c>
      <c r="B2635" s="12"/>
      <c r="C2635" s="12"/>
      <c r="D2635" s="7" t="str">
        <f t="shared" si="194"/>
        <v/>
      </c>
      <c r="E2635" s="12"/>
      <c r="F2635" s="19" t="str">
        <f t="shared" si="195"/>
        <v/>
      </c>
      <c r="G2635" s="11"/>
      <c r="H2635" s="7" t="str">
        <f t="shared" si="196"/>
        <v>空</v>
      </c>
      <c r="I2635" s="24"/>
      <c r="J2635" s="27"/>
      <c r="K2635" s="12"/>
      <c r="L2635" s="11"/>
      <c r="M2635" s="13"/>
      <c r="N2635" s="69"/>
      <c r="O2635" s="18" t="str">
        <f t="shared" ca="1" si="197"/>
        <v/>
      </c>
      <c r="P2635" s="80"/>
      <c r="Q2635" s="80"/>
      <c r="R2635" s="80"/>
      <c r="S2635" s="80"/>
    </row>
    <row r="2636" spans="1:19">
      <c r="A2636" s="7">
        <v>2679</v>
      </c>
      <c r="B2636" s="12"/>
      <c r="C2636" s="12"/>
      <c r="D2636" s="7" t="str">
        <f t="shared" si="194"/>
        <v/>
      </c>
      <c r="E2636" s="12"/>
      <c r="F2636" s="19" t="str">
        <f t="shared" si="195"/>
        <v/>
      </c>
      <c r="G2636" s="11"/>
      <c r="H2636" s="7" t="str">
        <f t="shared" si="196"/>
        <v>空</v>
      </c>
      <c r="I2636" s="24"/>
      <c r="J2636" s="27"/>
      <c r="K2636" s="12"/>
      <c r="L2636" s="11"/>
      <c r="M2636" s="13"/>
      <c r="N2636" s="69"/>
      <c r="O2636" s="18" t="str">
        <f t="shared" ca="1" si="197"/>
        <v/>
      </c>
      <c r="P2636" s="80"/>
      <c r="Q2636" s="80"/>
      <c r="R2636" s="80"/>
      <c r="S2636" s="80"/>
    </row>
    <row r="2637" spans="1:19">
      <c r="A2637" s="7">
        <v>2680</v>
      </c>
      <c r="B2637" s="12"/>
      <c r="C2637" s="12"/>
      <c r="D2637" s="7" t="str">
        <f t="shared" si="194"/>
        <v/>
      </c>
      <c r="E2637" s="12"/>
      <c r="F2637" s="19" t="str">
        <f t="shared" si="195"/>
        <v/>
      </c>
      <c r="G2637" s="11"/>
      <c r="H2637" s="7" t="str">
        <f t="shared" si="196"/>
        <v>空</v>
      </c>
      <c r="I2637" s="24"/>
      <c r="J2637" s="27"/>
      <c r="K2637" s="12"/>
      <c r="L2637" s="11"/>
      <c r="M2637" s="13"/>
      <c r="N2637" s="69"/>
      <c r="O2637" s="18" t="str">
        <f t="shared" ca="1" si="197"/>
        <v/>
      </c>
      <c r="P2637" s="80"/>
      <c r="Q2637" s="80"/>
      <c r="R2637" s="80"/>
      <c r="S2637" s="80"/>
    </row>
    <row r="2638" spans="1:19">
      <c r="A2638" s="7">
        <v>2681</v>
      </c>
      <c r="B2638" s="12"/>
      <c r="C2638" s="12"/>
      <c r="D2638" s="7" t="str">
        <f t="shared" si="194"/>
        <v/>
      </c>
      <c r="E2638" s="12"/>
      <c r="F2638" s="19" t="str">
        <f t="shared" si="195"/>
        <v/>
      </c>
      <c r="G2638" s="11"/>
      <c r="H2638" s="7" t="str">
        <f t="shared" si="196"/>
        <v>空</v>
      </c>
      <c r="I2638" s="24"/>
      <c r="J2638" s="27"/>
      <c r="K2638" s="12"/>
      <c r="L2638" s="11"/>
      <c r="M2638" s="13"/>
      <c r="N2638" s="69"/>
      <c r="O2638" s="18" t="str">
        <f t="shared" ca="1" si="197"/>
        <v/>
      </c>
      <c r="P2638" s="80"/>
      <c r="Q2638" s="80"/>
      <c r="R2638" s="80"/>
      <c r="S2638" s="80"/>
    </row>
    <row r="2639" spans="1:19">
      <c r="A2639" s="7">
        <v>2682</v>
      </c>
      <c r="B2639" s="12"/>
      <c r="C2639" s="12"/>
      <c r="D2639" s="7" t="str">
        <f t="shared" si="194"/>
        <v/>
      </c>
      <c r="E2639" s="12"/>
      <c r="F2639" s="19" t="str">
        <f t="shared" si="195"/>
        <v/>
      </c>
      <c r="G2639" s="11"/>
      <c r="H2639" s="7" t="str">
        <f t="shared" si="196"/>
        <v>空</v>
      </c>
      <c r="I2639" s="24"/>
      <c r="J2639" s="27"/>
      <c r="K2639" s="12"/>
      <c r="L2639" s="11"/>
      <c r="M2639" s="13"/>
      <c r="N2639" s="69"/>
      <c r="O2639" s="18" t="str">
        <f t="shared" ca="1" si="197"/>
        <v/>
      </c>
      <c r="P2639" s="80"/>
      <c r="Q2639" s="80"/>
      <c r="R2639" s="80"/>
      <c r="S2639" s="80"/>
    </row>
    <row r="2640" spans="1:19">
      <c r="A2640" s="7">
        <v>2683</v>
      </c>
      <c r="B2640" s="12"/>
      <c r="C2640" s="12"/>
      <c r="D2640" s="7" t="str">
        <f t="shared" si="194"/>
        <v/>
      </c>
      <c r="E2640" s="12"/>
      <c r="F2640" s="19" t="str">
        <f t="shared" si="195"/>
        <v/>
      </c>
      <c r="G2640" s="11"/>
      <c r="H2640" s="7" t="str">
        <f t="shared" si="196"/>
        <v>空</v>
      </c>
      <c r="I2640" s="24"/>
      <c r="J2640" s="27"/>
      <c r="K2640" s="12"/>
      <c r="L2640" s="11"/>
      <c r="M2640" s="13"/>
      <c r="N2640" s="69"/>
      <c r="O2640" s="18" t="str">
        <f t="shared" ca="1" si="197"/>
        <v/>
      </c>
      <c r="P2640" s="80"/>
      <c r="Q2640" s="80"/>
      <c r="R2640" s="80"/>
      <c r="S2640" s="80"/>
    </row>
    <row r="2641" spans="1:19">
      <c r="A2641" s="7">
        <v>2684</v>
      </c>
      <c r="B2641" s="12"/>
      <c r="C2641" s="12"/>
      <c r="D2641" s="7" t="str">
        <f t="shared" si="194"/>
        <v/>
      </c>
      <c r="E2641" s="12"/>
      <c r="F2641" s="19" t="str">
        <f t="shared" si="195"/>
        <v/>
      </c>
      <c r="G2641" s="11"/>
      <c r="H2641" s="7" t="str">
        <f t="shared" si="196"/>
        <v>空</v>
      </c>
      <c r="I2641" s="24"/>
      <c r="J2641" s="27"/>
      <c r="K2641" s="12"/>
      <c r="L2641" s="11"/>
      <c r="M2641" s="13"/>
      <c r="N2641" s="69"/>
      <c r="O2641" s="18" t="str">
        <f t="shared" ca="1" si="197"/>
        <v/>
      </c>
      <c r="P2641" s="80"/>
      <c r="Q2641" s="80"/>
      <c r="R2641" s="80"/>
      <c r="S2641" s="80"/>
    </row>
    <row r="2642" spans="1:19">
      <c r="A2642" s="7">
        <v>2685</v>
      </c>
      <c r="B2642" s="12"/>
      <c r="C2642" s="12"/>
      <c r="D2642" s="7" t="str">
        <f t="shared" si="194"/>
        <v/>
      </c>
      <c r="E2642" s="12"/>
      <c r="F2642" s="19" t="str">
        <f t="shared" si="195"/>
        <v/>
      </c>
      <c r="G2642" s="11"/>
      <c r="H2642" s="7" t="str">
        <f t="shared" si="196"/>
        <v>空</v>
      </c>
      <c r="I2642" s="24"/>
      <c r="J2642" s="27"/>
      <c r="K2642" s="12"/>
      <c r="L2642" s="11"/>
      <c r="M2642" s="13"/>
      <c r="N2642" s="69"/>
      <c r="O2642" s="18" t="str">
        <f t="shared" ca="1" si="197"/>
        <v/>
      </c>
      <c r="P2642" s="80"/>
      <c r="Q2642" s="80"/>
      <c r="R2642" s="80"/>
      <c r="S2642" s="80"/>
    </row>
    <row r="2643" spans="1:19">
      <c r="A2643" s="7">
        <v>2686</v>
      </c>
      <c r="B2643" s="12"/>
      <c r="C2643" s="12"/>
      <c r="D2643" s="7" t="str">
        <f t="shared" si="194"/>
        <v/>
      </c>
      <c r="E2643" s="12"/>
      <c r="F2643" s="19" t="str">
        <f t="shared" si="195"/>
        <v/>
      </c>
      <c r="G2643" s="11"/>
      <c r="H2643" s="7" t="str">
        <f t="shared" si="196"/>
        <v>空</v>
      </c>
      <c r="I2643" s="24"/>
      <c r="J2643" s="27"/>
      <c r="K2643" s="12"/>
      <c r="L2643" s="11"/>
      <c r="M2643" s="13"/>
      <c r="N2643" s="69"/>
      <c r="O2643" s="18" t="str">
        <f t="shared" ca="1" si="197"/>
        <v/>
      </c>
      <c r="P2643" s="80"/>
      <c r="Q2643" s="80"/>
      <c r="R2643" s="80"/>
      <c r="S2643" s="80"/>
    </row>
    <row r="2644" spans="1:19">
      <c r="A2644" s="7">
        <v>2687</v>
      </c>
      <c r="B2644" s="12"/>
      <c r="C2644" s="12"/>
      <c r="D2644" s="7" t="str">
        <f t="shared" si="194"/>
        <v/>
      </c>
      <c r="E2644" s="12"/>
      <c r="F2644" s="19" t="str">
        <f t="shared" si="195"/>
        <v/>
      </c>
      <c r="G2644" s="11"/>
      <c r="H2644" s="7" t="str">
        <f t="shared" si="196"/>
        <v>空</v>
      </c>
      <c r="I2644" s="24"/>
      <c r="J2644" s="27"/>
      <c r="K2644" s="12"/>
      <c r="L2644" s="11"/>
      <c r="M2644" s="13"/>
      <c r="N2644" s="69"/>
      <c r="O2644" s="18" t="str">
        <f t="shared" ca="1" si="197"/>
        <v/>
      </c>
      <c r="P2644" s="80"/>
      <c r="Q2644" s="80"/>
      <c r="R2644" s="80"/>
      <c r="S2644" s="80"/>
    </row>
    <row r="2645" spans="1:19">
      <c r="A2645" s="7">
        <v>2688</v>
      </c>
      <c r="B2645" s="12"/>
      <c r="C2645" s="12"/>
      <c r="D2645" s="7" t="str">
        <f t="shared" si="194"/>
        <v/>
      </c>
      <c r="E2645" s="12"/>
      <c r="F2645" s="19" t="str">
        <f t="shared" si="195"/>
        <v/>
      </c>
      <c r="G2645" s="11"/>
      <c r="H2645" s="7" t="str">
        <f t="shared" si="196"/>
        <v>空</v>
      </c>
      <c r="I2645" s="24"/>
      <c r="J2645" s="27"/>
      <c r="K2645" s="12"/>
      <c r="L2645" s="11"/>
      <c r="M2645" s="13"/>
      <c r="N2645" s="69"/>
      <c r="O2645" s="18" t="str">
        <f t="shared" ca="1" si="197"/>
        <v/>
      </c>
      <c r="P2645" s="80"/>
      <c r="Q2645" s="80"/>
      <c r="R2645" s="80"/>
      <c r="S2645" s="80"/>
    </row>
    <row r="2646" spans="1:19">
      <c r="A2646" s="7">
        <v>2689</v>
      </c>
      <c r="B2646" s="12"/>
      <c r="C2646" s="12"/>
      <c r="D2646" s="7" t="str">
        <f t="shared" si="194"/>
        <v/>
      </c>
      <c r="E2646" s="12"/>
      <c r="F2646" s="19" t="str">
        <f t="shared" si="195"/>
        <v/>
      </c>
      <c r="G2646" s="11"/>
      <c r="H2646" s="7" t="str">
        <f t="shared" si="196"/>
        <v>空</v>
      </c>
      <c r="I2646" s="24"/>
      <c r="J2646" s="27"/>
      <c r="K2646" s="12"/>
      <c r="L2646" s="11"/>
      <c r="M2646" s="13"/>
      <c r="N2646" s="69"/>
      <c r="O2646" s="18" t="str">
        <f t="shared" ca="1" si="197"/>
        <v/>
      </c>
      <c r="P2646" s="80"/>
      <c r="Q2646" s="80"/>
      <c r="R2646" s="80"/>
      <c r="S2646" s="80"/>
    </row>
    <row r="2647" spans="1:19">
      <c r="A2647" s="7">
        <v>2690</v>
      </c>
      <c r="B2647" s="12"/>
      <c r="C2647" s="12"/>
      <c r="D2647" s="7" t="str">
        <f t="shared" si="194"/>
        <v/>
      </c>
      <c r="E2647" s="12"/>
      <c r="F2647" s="19" t="str">
        <f t="shared" si="195"/>
        <v/>
      </c>
      <c r="G2647" s="11"/>
      <c r="H2647" s="7" t="str">
        <f t="shared" si="196"/>
        <v>空</v>
      </c>
      <c r="I2647" s="24"/>
      <c r="J2647" s="27"/>
      <c r="K2647" s="12"/>
      <c r="L2647" s="11"/>
      <c r="M2647" s="13"/>
      <c r="N2647" s="69"/>
      <c r="O2647" s="18" t="str">
        <f t="shared" ca="1" si="197"/>
        <v/>
      </c>
      <c r="P2647" s="80"/>
      <c r="Q2647" s="80"/>
      <c r="R2647" s="80"/>
      <c r="S2647" s="80"/>
    </row>
    <row r="2648" spans="1:19">
      <c r="A2648" s="7">
        <v>2691</v>
      </c>
      <c r="B2648" s="12"/>
      <c r="C2648" s="12"/>
      <c r="D2648" s="7" t="str">
        <f t="shared" si="194"/>
        <v/>
      </c>
      <c r="E2648" s="12"/>
      <c r="F2648" s="19" t="str">
        <f t="shared" si="195"/>
        <v/>
      </c>
      <c r="G2648" s="11"/>
      <c r="H2648" s="7" t="str">
        <f t="shared" si="196"/>
        <v>空</v>
      </c>
      <c r="I2648" s="24"/>
      <c r="J2648" s="27"/>
      <c r="K2648" s="12"/>
      <c r="L2648" s="11"/>
      <c r="M2648" s="13"/>
      <c r="N2648" s="69"/>
      <c r="O2648" s="18" t="str">
        <f t="shared" ca="1" si="197"/>
        <v/>
      </c>
      <c r="P2648" s="80"/>
      <c r="Q2648" s="80"/>
      <c r="R2648" s="80"/>
      <c r="S2648" s="80"/>
    </row>
    <row r="2649" spans="1:19">
      <c r="A2649" s="7">
        <v>2692</v>
      </c>
      <c r="B2649" s="12"/>
      <c r="C2649" s="12"/>
      <c r="D2649" s="7" t="str">
        <f t="shared" si="194"/>
        <v/>
      </c>
      <c r="E2649" s="12"/>
      <c r="F2649" s="19" t="str">
        <f t="shared" si="195"/>
        <v/>
      </c>
      <c r="G2649" s="11"/>
      <c r="H2649" s="7" t="str">
        <f t="shared" si="196"/>
        <v>空</v>
      </c>
      <c r="I2649" s="24"/>
      <c r="J2649" s="27"/>
      <c r="K2649" s="12"/>
      <c r="L2649" s="11"/>
      <c r="M2649" s="13"/>
      <c r="N2649" s="69"/>
      <c r="O2649" s="18" t="str">
        <f t="shared" ca="1" si="197"/>
        <v/>
      </c>
      <c r="P2649" s="80"/>
      <c r="Q2649" s="80"/>
      <c r="R2649" s="80"/>
      <c r="S2649" s="80"/>
    </row>
    <row r="2650" spans="1:19">
      <c r="A2650" s="7">
        <v>2693</v>
      </c>
      <c r="B2650" s="12"/>
      <c r="C2650" s="12"/>
      <c r="D2650" s="7" t="str">
        <f t="shared" si="194"/>
        <v/>
      </c>
      <c r="E2650" s="12"/>
      <c r="F2650" s="19" t="str">
        <f t="shared" si="195"/>
        <v/>
      </c>
      <c r="G2650" s="11"/>
      <c r="H2650" s="7" t="str">
        <f t="shared" si="196"/>
        <v>空</v>
      </c>
      <c r="I2650" s="24"/>
      <c r="J2650" s="27"/>
      <c r="K2650" s="12"/>
      <c r="L2650" s="11"/>
      <c r="M2650" s="13"/>
      <c r="N2650" s="69"/>
      <c r="O2650" s="18" t="str">
        <f t="shared" ca="1" si="197"/>
        <v/>
      </c>
      <c r="P2650" s="80"/>
      <c r="Q2650" s="80"/>
      <c r="R2650" s="80"/>
      <c r="S2650" s="80"/>
    </row>
    <row r="2651" spans="1:19">
      <c r="A2651" s="7">
        <v>2694</v>
      </c>
      <c r="B2651" s="12"/>
      <c r="C2651" s="12"/>
      <c r="D2651" s="7" t="str">
        <f t="shared" si="194"/>
        <v/>
      </c>
      <c r="E2651" s="12"/>
      <c r="F2651" s="19" t="str">
        <f t="shared" si="195"/>
        <v/>
      </c>
      <c r="G2651" s="11"/>
      <c r="H2651" s="7" t="str">
        <f t="shared" si="196"/>
        <v>空</v>
      </c>
      <c r="I2651" s="24"/>
      <c r="J2651" s="27"/>
      <c r="K2651" s="12"/>
      <c r="L2651" s="11"/>
      <c r="M2651" s="13"/>
      <c r="N2651" s="69"/>
      <c r="O2651" s="18" t="str">
        <f t="shared" ca="1" si="197"/>
        <v/>
      </c>
      <c r="P2651" s="80"/>
      <c r="Q2651" s="80"/>
      <c r="R2651" s="80"/>
      <c r="S2651" s="80"/>
    </row>
    <row r="2652" spans="1:19">
      <c r="A2652" s="7">
        <v>2695</v>
      </c>
      <c r="B2652" s="12"/>
      <c r="C2652" s="12"/>
      <c r="D2652" s="7" t="str">
        <f t="shared" si="194"/>
        <v/>
      </c>
      <c r="E2652" s="12"/>
      <c r="F2652" s="19" t="str">
        <f t="shared" si="195"/>
        <v/>
      </c>
      <c r="G2652" s="11"/>
      <c r="H2652" s="7" t="str">
        <f t="shared" si="196"/>
        <v>空</v>
      </c>
      <c r="I2652" s="24"/>
      <c r="J2652" s="27"/>
      <c r="K2652" s="12"/>
      <c r="L2652" s="11"/>
      <c r="M2652" s="13"/>
      <c r="N2652" s="69"/>
      <c r="O2652" s="18" t="str">
        <f t="shared" ca="1" si="197"/>
        <v/>
      </c>
      <c r="P2652" s="80"/>
      <c r="Q2652" s="80"/>
      <c r="R2652" s="80"/>
      <c r="S2652" s="80"/>
    </row>
    <row r="2653" spans="1:19">
      <c r="A2653" s="7">
        <v>2696</v>
      </c>
      <c r="B2653" s="12"/>
      <c r="C2653" s="12"/>
      <c r="D2653" s="7" t="str">
        <f t="shared" si="194"/>
        <v/>
      </c>
      <c r="E2653" s="12"/>
      <c r="F2653" s="19" t="str">
        <f t="shared" si="195"/>
        <v/>
      </c>
      <c r="G2653" s="11"/>
      <c r="H2653" s="7" t="str">
        <f t="shared" si="196"/>
        <v>空</v>
      </c>
      <c r="I2653" s="24"/>
      <c r="J2653" s="27"/>
      <c r="K2653" s="12"/>
      <c r="L2653" s="11"/>
      <c r="M2653" s="13"/>
      <c r="N2653" s="69"/>
      <c r="O2653" s="18" t="str">
        <f t="shared" ca="1" si="197"/>
        <v/>
      </c>
      <c r="P2653" s="80"/>
      <c r="Q2653" s="80"/>
      <c r="R2653" s="80"/>
      <c r="S2653" s="80"/>
    </row>
    <row r="2654" spans="1:19">
      <c r="A2654" s="7">
        <v>2697</v>
      </c>
      <c r="B2654" s="12"/>
      <c r="C2654" s="12"/>
      <c r="D2654" s="7" t="str">
        <f t="shared" si="194"/>
        <v/>
      </c>
      <c r="E2654" s="12"/>
      <c r="F2654" s="19" t="str">
        <f t="shared" si="195"/>
        <v/>
      </c>
      <c r="G2654" s="11"/>
      <c r="H2654" s="7" t="str">
        <f t="shared" si="196"/>
        <v>空</v>
      </c>
      <c r="I2654" s="24"/>
      <c r="J2654" s="27"/>
      <c r="K2654" s="12"/>
      <c r="L2654" s="11"/>
      <c r="M2654" s="13"/>
      <c r="N2654" s="69"/>
      <c r="O2654" s="18" t="str">
        <f t="shared" ca="1" si="197"/>
        <v/>
      </c>
      <c r="P2654" s="80"/>
      <c r="Q2654" s="80"/>
      <c r="R2654" s="80"/>
      <c r="S2654" s="80"/>
    </row>
    <row r="2655" spans="1:19">
      <c r="A2655" s="7">
        <v>2698</v>
      </c>
      <c r="B2655" s="12"/>
      <c r="C2655" s="12"/>
      <c r="D2655" s="7" t="str">
        <f t="shared" si="194"/>
        <v/>
      </c>
      <c r="E2655" s="12"/>
      <c r="F2655" s="19" t="str">
        <f t="shared" si="195"/>
        <v/>
      </c>
      <c r="G2655" s="11"/>
      <c r="H2655" s="7" t="str">
        <f t="shared" si="196"/>
        <v>空</v>
      </c>
      <c r="I2655" s="24"/>
      <c r="J2655" s="27"/>
      <c r="K2655" s="12"/>
      <c r="L2655" s="11"/>
      <c r="M2655" s="13"/>
      <c r="N2655" s="69"/>
      <c r="O2655" s="18" t="str">
        <f t="shared" ca="1" si="197"/>
        <v/>
      </c>
      <c r="P2655" s="80"/>
      <c r="Q2655" s="80"/>
      <c r="R2655" s="80"/>
      <c r="S2655" s="80"/>
    </row>
    <row r="2656" spans="1:19">
      <c r="A2656" s="7">
        <v>2699</v>
      </c>
      <c r="B2656" s="12"/>
      <c r="C2656" s="12"/>
      <c r="D2656" s="7" t="str">
        <f t="shared" si="194"/>
        <v/>
      </c>
      <c r="E2656" s="12"/>
      <c r="F2656" s="19" t="str">
        <f t="shared" si="195"/>
        <v/>
      </c>
      <c r="G2656" s="11"/>
      <c r="H2656" s="7" t="str">
        <f t="shared" si="196"/>
        <v>空</v>
      </c>
      <c r="I2656" s="24"/>
      <c r="J2656" s="27"/>
      <c r="K2656" s="12"/>
      <c r="L2656" s="11"/>
      <c r="M2656" s="13"/>
      <c r="N2656" s="69"/>
      <c r="O2656" s="18" t="str">
        <f t="shared" ca="1" si="197"/>
        <v/>
      </c>
      <c r="P2656" s="80"/>
      <c r="Q2656" s="80"/>
      <c r="R2656" s="80"/>
      <c r="S2656" s="80"/>
    </row>
    <row r="2657" spans="1:19">
      <c r="A2657" s="7">
        <v>2700</v>
      </c>
      <c r="B2657" s="12"/>
      <c r="C2657" s="12"/>
      <c r="D2657" s="7" t="str">
        <f t="shared" si="194"/>
        <v/>
      </c>
      <c r="E2657" s="12"/>
      <c r="F2657" s="19" t="str">
        <f t="shared" si="195"/>
        <v/>
      </c>
      <c r="G2657" s="11"/>
      <c r="H2657" s="7" t="str">
        <f t="shared" si="196"/>
        <v>空</v>
      </c>
      <c r="I2657" s="24"/>
      <c r="J2657" s="27"/>
      <c r="K2657" s="12"/>
      <c r="L2657" s="11"/>
      <c r="M2657" s="13"/>
      <c r="N2657" s="69"/>
      <c r="O2657" s="18" t="str">
        <f t="shared" ca="1" si="197"/>
        <v/>
      </c>
      <c r="P2657" s="80"/>
      <c r="Q2657" s="80"/>
      <c r="R2657" s="80"/>
      <c r="S2657" s="80"/>
    </row>
    <row r="2658" spans="1:19">
      <c r="A2658" s="7">
        <v>2701</v>
      </c>
      <c r="B2658" s="12"/>
      <c r="C2658" s="12"/>
      <c r="D2658" s="7" t="str">
        <f t="shared" si="194"/>
        <v/>
      </c>
      <c r="E2658" s="12"/>
      <c r="F2658" s="19" t="str">
        <f t="shared" si="195"/>
        <v/>
      </c>
      <c r="G2658" s="11"/>
      <c r="H2658" s="7" t="str">
        <f t="shared" si="196"/>
        <v>空</v>
      </c>
      <c r="I2658" s="24"/>
      <c r="J2658" s="27"/>
      <c r="K2658" s="12"/>
      <c r="L2658" s="11"/>
      <c r="M2658" s="13"/>
      <c r="N2658" s="69"/>
      <c r="O2658" s="18" t="str">
        <f t="shared" ca="1" si="197"/>
        <v/>
      </c>
      <c r="P2658" s="80"/>
      <c r="Q2658" s="80"/>
      <c r="R2658" s="80"/>
      <c r="S2658" s="80"/>
    </row>
    <row r="2659" spans="1:19">
      <c r="A2659" s="7">
        <v>2702</v>
      </c>
      <c r="B2659" s="12"/>
      <c r="C2659" s="12"/>
      <c r="D2659" s="7" t="str">
        <f t="shared" si="194"/>
        <v/>
      </c>
      <c r="E2659" s="12"/>
      <c r="F2659" s="19" t="str">
        <f t="shared" si="195"/>
        <v/>
      </c>
      <c r="G2659" s="11"/>
      <c r="H2659" s="7" t="str">
        <f t="shared" si="196"/>
        <v>空</v>
      </c>
      <c r="I2659" s="24"/>
      <c r="J2659" s="27"/>
      <c r="K2659" s="12"/>
      <c r="L2659" s="11"/>
      <c r="M2659" s="13"/>
      <c r="N2659" s="69"/>
      <c r="O2659" s="18" t="str">
        <f t="shared" ca="1" si="197"/>
        <v/>
      </c>
      <c r="P2659" s="80"/>
      <c r="Q2659" s="80"/>
      <c r="R2659" s="80"/>
      <c r="S2659" s="80"/>
    </row>
    <row r="2660" spans="1:19">
      <c r="A2660" s="7">
        <v>2703</v>
      </c>
      <c r="B2660" s="12"/>
      <c r="C2660" s="12"/>
      <c r="D2660" s="7" t="str">
        <f t="shared" si="194"/>
        <v/>
      </c>
      <c r="E2660" s="12"/>
      <c r="F2660" s="19" t="str">
        <f t="shared" si="195"/>
        <v/>
      </c>
      <c r="G2660" s="11"/>
      <c r="H2660" s="7" t="str">
        <f t="shared" si="196"/>
        <v>空</v>
      </c>
      <c r="I2660" s="24"/>
      <c r="J2660" s="27"/>
      <c r="K2660" s="12"/>
      <c r="L2660" s="11"/>
      <c r="M2660" s="13"/>
      <c r="N2660" s="69"/>
      <c r="O2660" s="18" t="str">
        <f t="shared" ca="1" si="197"/>
        <v/>
      </c>
      <c r="P2660" s="80"/>
      <c r="Q2660" s="80"/>
      <c r="R2660" s="80"/>
      <c r="S2660" s="80"/>
    </row>
    <row r="2661" spans="1:19">
      <c r="A2661" s="7">
        <v>2704</v>
      </c>
      <c r="B2661" s="12"/>
      <c r="C2661" s="12"/>
      <c r="D2661" s="7" t="str">
        <f t="shared" si="194"/>
        <v/>
      </c>
      <c r="E2661" s="12"/>
      <c r="F2661" s="19" t="str">
        <f t="shared" si="195"/>
        <v/>
      </c>
      <c r="G2661" s="11"/>
      <c r="H2661" s="7" t="str">
        <f t="shared" si="196"/>
        <v>空</v>
      </c>
      <c r="I2661" s="24"/>
      <c r="J2661" s="27"/>
      <c r="K2661" s="12"/>
      <c r="L2661" s="11"/>
      <c r="M2661" s="13"/>
      <c r="N2661" s="69"/>
      <c r="O2661" s="18" t="str">
        <f t="shared" ca="1" si="197"/>
        <v/>
      </c>
      <c r="P2661" s="80"/>
      <c r="Q2661" s="80"/>
      <c r="R2661" s="80"/>
      <c r="S2661" s="80"/>
    </row>
    <row r="2662" spans="1:19">
      <c r="A2662" s="7">
        <v>2705</v>
      </c>
      <c r="B2662" s="12"/>
      <c r="C2662" s="12"/>
      <c r="D2662" s="7" t="str">
        <f t="shared" si="194"/>
        <v/>
      </c>
      <c r="E2662" s="12"/>
      <c r="F2662" s="19" t="str">
        <f t="shared" si="195"/>
        <v/>
      </c>
      <c r="G2662" s="11"/>
      <c r="H2662" s="7" t="str">
        <f t="shared" si="196"/>
        <v>空</v>
      </c>
      <c r="I2662" s="24"/>
      <c r="J2662" s="27"/>
      <c r="K2662" s="12"/>
      <c r="L2662" s="11"/>
      <c r="M2662" s="13"/>
      <c r="N2662" s="69"/>
      <c r="O2662" s="18" t="str">
        <f t="shared" ca="1" si="197"/>
        <v/>
      </c>
      <c r="P2662" s="80"/>
      <c r="Q2662" s="80"/>
      <c r="R2662" s="80"/>
      <c r="S2662" s="80"/>
    </row>
    <row r="2663" spans="1:19">
      <c r="A2663" s="7">
        <v>2706</v>
      </c>
      <c r="B2663" s="12"/>
      <c r="C2663" s="12"/>
      <c r="D2663" s="7" t="str">
        <f t="shared" si="194"/>
        <v/>
      </c>
      <c r="E2663" s="12"/>
      <c r="F2663" s="19" t="str">
        <f t="shared" si="195"/>
        <v/>
      </c>
      <c r="G2663" s="11"/>
      <c r="H2663" s="7" t="str">
        <f t="shared" si="196"/>
        <v>空</v>
      </c>
      <c r="I2663" s="24"/>
      <c r="J2663" s="27"/>
      <c r="K2663" s="12"/>
      <c r="L2663" s="11"/>
      <c r="M2663" s="13"/>
      <c r="N2663" s="69"/>
      <c r="O2663" s="18" t="str">
        <f t="shared" ca="1" si="197"/>
        <v/>
      </c>
      <c r="P2663" s="80"/>
      <c r="Q2663" s="80"/>
      <c r="R2663" s="80"/>
      <c r="S2663" s="80"/>
    </row>
    <row r="2664" spans="1:19">
      <c r="A2664" s="7">
        <v>2707</v>
      </c>
      <c r="B2664" s="12"/>
      <c r="C2664" s="12"/>
      <c r="D2664" s="7" t="str">
        <f t="shared" si="194"/>
        <v/>
      </c>
      <c r="E2664" s="12"/>
      <c r="F2664" s="19" t="str">
        <f t="shared" si="195"/>
        <v/>
      </c>
      <c r="G2664" s="11"/>
      <c r="H2664" s="7" t="str">
        <f t="shared" si="196"/>
        <v>空</v>
      </c>
      <c r="I2664" s="24"/>
      <c r="J2664" s="27"/>
      <c r="K2664" s="12"/>
      <c r="L2664" s="11"/>
      <c r="M2664" s="13"/>
      <c r="N2664" s="69"/>
      <c r="O2664" s="18" t="str">
        <f t="shared" ca="1" si="197"/>
        <v/>
      </c>
      <c r="P2664" s="80"/>
      <c r="Q2664" s="80"/>
      <c r="R2664" s="80"/>
      <c r="S2664" s="80"/>
    </row>
    <row r="2665" spans="1:19">
      <c r="A2665" s="7">
        <v>2708</v>
      </c>
      <c r="B2665" s="12"/>
      <c r="C2665" s="12"/>
      <c r="D2665" s="7" t="str">
        <f t="shared" si="194"/>
        <v/>
      </c>
      <c r="E2665" s="12"/>
      <c r="F2665" s="19" t="str">
        <f t="shared" si="195"/>
        <v/>
      </c>
      <c r="G2665" s="11"/>
      <c r="H2665" s="7" t="str">
        <f t="shared" si="196"/>
        <v>空</v>
      </c>
      <c r="I2665" s="24"/>
      <c r="J2665" s="27"/>
      <c r="K2665" s="12"/>
      <c r="L2665" s="11"/>
      <c r="M2665" s="13"/>
      <c r="N2665" s="69"/>
      <c r="O2665" s="18" t="str">
        <f t="shared" ca="1" si="197"/>
        <v/>
      </c>
      <c r="P2665" s="80"/>
      <c r="Q2665" s="80"/>
      <c r="R2665" s="80"/>
      <c r="S2665" s="80"/>
    </row>
    <row r="2666" spans="1:19">
      <c r="A2666" s="7">
        <v>2709</v>
      </c>
      <c r="B2666" s="12"/>
      <c r="C2666" s="12"/>
      <c r="D2666" s="7" t="str">
        <f t="shared" si="194"/>
        <v/>
      </c>
      <c r="E2666" s="12"/>
      <c r="F2666" s="19" t="str">
        <f t="shared" si="195"/>
        <v/>
      </c>
      <c r="G2666" s="11"/>
      <c r="H2666" s="7" t="str">
        <f t="shared" si="196"/>
        <v>空</v>
      </c>
      <c r="I2666" s="24"/>
      <c r="J2666" s="27"/>
      <c r="K2666" s="12"/>
      <c r="L2666" s="11"/>
      <c r="M2666" s="13"/>
      <c r="N2666" s="69"/>
      <c r="O2666" s="18" t="str">
        <f t="shared" ca="1" si="197"/>
        <v/>
      </c>
      <c r="P2666" s="80"/>
      <c r="Q2666" s="80"/>
      <c r="R2666" s="80"/>
      <c r="S2666" s="80"/>
    </row>
    <row r="2667" spans="1:19">
      <c r="A2667" s="7">
        <v>2710</v>
      </c>
      <c r="B2667" s="12"/>
      <c r="C2667" s="12"/>
      <c r="D2667" s="7" t="str">
        <f t="shared" si="194"/>
        <v/>
      </c>
      <c r="E2667" s="12"/>
      <c r="F2667" s="19" t="str">
        <f t="shared" si="195"/>
        <v/>
      </c>
      <c r="G2667" s="11"/>
      <c r="H2667" s="7" t="str">
        <f t="shared" si="196"/>
        <v>空</v>
      </c>
      <c r="I2667" s="24"/>
      <c r="J2667" s="27"/>
      <c r="K2667" s="12"/>
      <c r="L2667" s="11"/>
      <c r="M2667" s="13"/>
      <c r="N2667" s="69"/>
      <c r="O2667" s="18" t="str">
        <f t="shared" ca="1" si="197"/>
        <v/>
      </c>
      <c r="P2667" s="80"/>
      <c r="Q2667" s="80"/>
      <c r="R2667" s="80"/>
      <c r="S2667" s="80"/>
    </row>
    <row r="2668" spans="1:19">
      <c r="A2668" s="7">
        <v>2711</v>
      </c>
      <c r="B2668" s="12"/>
      <c r="C2668" s="12"/>
      <c r="D2668" s="7" t="str">
        <f t="shared" si="194"/>
        <v/>
      </c>
      <c r="E2668" s="12"/>
      <c r="F2668" s="19" t="str">
        <f t="shared" si="195"/>
        <v/>
      </c>
      <c r="G2668" s="11"/>
      <c r="H2668" s="7" t="str">
        <f t="shared" si="196"/>
        <v>空</v>
      </c>
      <c r="I2668" s="24"/>
      <c r="J2668" s="27"/>
      <c r="K2668" s="12"/>
      <c r="L2668" s="11"/>
      <c r="M2668" s="13"/>
      <c r="N2668" s="69"/>
      <c r="O2668" s="18" t="str">
        <f t="shared" ca="1" si="197"/>
        <v/>
      </c>
      <c r="P2668" s="80"/>
      <c r="Q2668" s="80"/>
      <c r="R2668" s="80"/>
      <c r="S2668" s="80"/>
    </row>
    <row r="2669" spans="1:19">
      <c r="A2669" s="7">
        <v>2712</v>
      </c>
      <c r="B2669" s="12"/>
      <c r="C2669" s="12"/>
      <c r="D2669" s="7" t="str">
        <f t="shared" si="194"/>
        <v/>
      </c>
      <c r="E2669" s="12"/>
      <c r="F2669" s="19" t="str">
        <f t="shared" si="195"/>
        <v/>
      </c>
      <c r="G2669" s="11"/>
      <c r="H2669" s="7" t="str">
        <f t="shared" si="196"/>
        <v>空</v>
      </c>
      <c r="I2669" s="24"/>
      <c r="J2669" s="27"/>
      <c r="K2669" s="12"/>
      <c r="L2669" s="11"/>
      <c r="M2669" s="13"/>
      <c r="N2669" s="69"/>
      <c r="O2669" s="18" t="str">
        <f t="shared" ca="1" si="197"/>
        <v/>
      </c>
      <c r="P2669" s="80"/>
      <c r="Q2669" s="80"/>
      <c r="R2669" s="80"/>
      <c r="S2669" s="80"/>
    </row>
    <row r="2670" spans="1:19">
      <c r="A2670" s="7">
        <v>2713</v>
      </c>
      <c r="B2670" s="12"/>
      <c r="C2670" s="12"/>
      <c r="D2670" s="7" t="str">
        <f t="shared" si="194"/>
        <v/>
      </c>
      <c r="E2670" s="12"/>
      <c r="F2670" s="19" t="str">
        <f t="shared" si="195"/>
        <v/>
      </c>
      <c r="G2670" s="11"/>
      <c r="H2670" s="7" t="str">
        <f t="shared" si="196"/>
        <v>空</v>
      </c>
      <c r="I2670" s="24"/>
      <c r="J2670" s="27"/>
      <c r="K2670" s="12"/>
      <c r="L2670" s="11"/>
      <c r="M2670" s="13"/>
      <c r="N2670" s="69"/>
      <c r="O2670" s="18" t="str">
        <f t="shared" ca="1" si="197"/>
        <v/>
      </c>
      <c r="P2670" s="80"/>
      <c r="Q2670" s="80"/>
      <c r="R2670" s="80"/>
      <c r="S2670" s="80"/>
    </row>
    <row r="2671" spans="1:19">
      <c r="A2671" s="7">
        <v>2714</v>
      </c>
      <c r="B2671" s="12"/>
      <c r="C2671" s="12"/>
      <c r="D2671" s="7" t="str">
        <f t="shared" si="194"/>
        <v/>
      </c>
      <c r="E2671" s="12"/>
      <c r="F2671" s="19" t="str">
        <f t="shared" si="195"/>
        <v/>
      </c>
      <c r="G2671" s="11"/>
      <c r="H2671" s="7" t="str">
        <f t="shared" si="196"/>
        <v>空</v>
      </c>
      <c r="I2671" s="24"/>
      <c r="J2671" s="27"/>
      <c r="K2671" s="12"/>
      <c r="L2671" s="11"/>
      <c r="M2671" s="13"/>
      <c r="N2671" s="69"/>
      <c r="O2671" s="18" t="str">
        <f t="shared" ca="1" si="197"/>
        <v/>
      </c>
      <c r="P2671" s="80"/>
      <c r="Q2671" s="80"/>
      <c r="R2671" s="80"/>
      <c r="S2671" s="80"/>
    </row>
    <row r="2672" spans="1:19">
      <c r="A2672" s="7">
        <v>2715</v>
      </c>
      <c r="B2672" s="12"/>
      <c r="C2672" s="12"/>
      <c r="D2672" s="7" t="str">
        <f t="shared" ref="D2672:D2735" si="198">IF(B2672="","","长荣箱")</f>
        <v/>
      </c>
      <c r="E2672" s="12"/>
      <c r="F2672" s="19" t="str">
        <f t="shared" ref="F2672:F2735" si="199">IF(ISNONTEXT(B2672),"","请输入日期")</f>
        <v/>
      </c>
      <c r="G2672" s="11"/>
      <c r="H2672" s="7" t="str">
        <f t="shared" ref="H2672:H2735" si="200">IF(I2672="","空","重")</f>
        <v>空</v>
      </c>
      <c r="I2672" s="24"/>
      <c r="J2672" s="27"/>
      <c r="K2672" s="12"/>
      <c r="L2672" s="11"/>
      <c r="M2672" s="13"/>
      <c r="N2672" s="69"/>
      <c r="O2672" s="18" t="str">
        <f t="shared" ref="O2672:O2735" ca="1" si="201">IF(I2672="","",IF(ISNONTEXT(J2672),DATEDIF(F2672,TODAY(),"d")&amp;"天","出场"))</f>
        <v/>
      </c>
      <c r="P2672" s="80"/>
      <c r="Q2672" s="80"/>
      <c r="R2672" s="80"/>
      <c r="S2672" s="80"/>
    </row>
    <row r="2673" spans="1:19">
      <c r="A2673" s="7">
        <v>2716</v>
      </c>
      <c r="B2673" s="12"/>
      <c r="C2673" s="12"/>
      <c r="D2673" s="7" t="str">
        <f t="shared" si="198"/>
        <v/>
      </c>
      <c r="E2673" s="12"/>
      <c r="F2673" s="19" t="str">
        <f t="shared" si="199"/>
        <v/>
      </c>
      <c r="G2673" s="11"/>
      <c r="H2673" s="7" t="str">
        <f t="shared" si="200"/>
        <v>空</v>
      </c>
      <c r="I2673" s="24"/>
      <c r="J2673" s="27"/>
      <c r="K2673" s="12"/>
      <c r="L2673" s="11"/>
      <c r="M2673" s="13"/>
      <c r="N2673" s="69"/>
      <c r="O2673" s="18" t="str">
        <f t="shared" ca="1" si="201"/>
        <v/>
      </c>
      <c r="P2673" s="80"/>
      <c r="Q2673" s="80"/>
      <c r="R2673" s="80"/>
      <c r="S2673" s="80"/>
    </row>
    <row r="2674" spans="1:19">
      <c r="A2674" s="7">
        <v>2717</v>
      </c>
      <c r="B2674" s="12"/>
      <c r="C2674" s="12"/>
      <c r="D2674" s="7" t="str">
        <f t="shared" si="198"/>
        <v/>
      </c>
      <c r="E2674" s="12"/>
      <c r="F2674" s="19" t="str">
        <f t="shared" si="199"/>
        <v/>
      </c>
      <c r="G2674" s="11"/>
      <c r="H2674" s="7" t="str">
        <f t="shared" si="200"/>
        <v>空</v>
      </c>
      <c r="I2674" s="24"/>
      <c r="J2674" s="27"/>
      <c r="K2674" s="12"/>
      <c r="L2674" s="11"/>
      <c r="M2674" s="13"/>
      <c r="N2674" s="69"/>
      <c r="O2674" s="18" t="str">
        <f t="shared" ca="1" si="201"/>
        <v/>
      </c>
      <c r="P2674" s="80"/>
      <c r="Q2674" s="80"/>
      <c r="R2674" s="80"/>
      <c r="S2674" s="80"/>
    </row>
    <row r="2675" spans="1:19">
      <c r="A2675" s="7">
        <v>2718</v>
      </c>
      <c r="B2675" s="12"/>
      <c r="C2675" s="12"/>
      <c r="D2675" s="7" t="str">
        <f t="shared" si="198"/>
        <v/>
      </c>
      <c r="E2675" s="12"/>
      <c r="F2675" s="19" t="str">
        <f t="shared" si="199"/>
        <v/>
      </c>
      <c r="G2675" s="11"/>
      <c r="H2675" s="7" t="str">
        <f t="shared" si="200"/>
        <v>空</v>
      </c>
      <c r="I2675" s="24"/>
      <c r="J2675" s="27"/>
      <c r="K2675" s="12"/>
      <c r="L2675" s="11"/>
      <c r="M2675" s="13"/>
      <c r="N2675" s="69"/>
      <c r="O2675" s="18" t="str">
        <f t="shared" ca="1" si="201"/>
        <v/>
      </c>
      <c r="P2675" s="80"/>
      <c r="Q2675" s="80"/>
      <c r="R2675" s="80"/>
      <c r="S2675" s="80"/>
    </row>
    <row r="2676" spans="1:19">
      <c r="A2676" s="7">
        <v>2719</v>
      </c>
      <c r="B2676" s="12"/>
      <c r="C2676" s="12"/>
      <c r="D2676" s="7" t="str">
        <f t="shared" si="198"/>
        <v/>
      </c>
      <c r="E2676" s="12"/>
      <c r="F2676" s="19" t="str">
        <f t="shared" si="199"/>
        <v/>
      </c>
      <c r="G2676" s="11"/>
      <c r="H2676" s="7" t="str">
        <f t="shared" si="200"/>
        <v>空</v>
      </c>
      <c r="I2676" s="24"/>
      <c r="J2676" s="27"/>
      <c r="K2676" s="12"/>
      <c r="L2676" s="11"/>
      <c r="M2676" s="13"/>
      <c r="N2676" s="69"/>
      <c r="O2676" s="18" t="str">
        <f t="shared" ca="1" si="201"/>
        <v/>
      </c>
      <c r="P2676" s="80"/>
      <c r="Q2676" s="80"/>
      <c r="R2676" s="80"/>
      <c r="S2676" s="80"/>
    </row>
    <row r="2677" spans="1:19">
      <c r="A2677" s="7">
        <v>2720</v>
      </c>
      <c r="B2677" s="12"/>
      <c r="C2677" s="12"/>
      <c r="D2677" s="7" t="str">
        <f t="shared" si="198"/>
        <v/>
      </c>
      <c r="E2677" s="12"/>
      <c r="F2677" s="19" t="str">
        <f t="shared" si="199"/>
        <v/>
      </c>
      <c r="G2677" s="11"/>
      <c r="H2677" s="7" t="str">
        <f t="shared" si="200"/>
        <v>空</v>
      </c>
      <c r="I2677" s="24"/>
      <c r="J2677" s="27"/>
      <c r="K2677" s="12"/>
      <c r="L2677" s="11"/>
      <c r="M2677" s="13"/>
      <c r="N2677" s="69"/>
      <c r="O2677" s="18" t="str">
        <f t="shared" ca="1" si="201"/>
        <v/>
      </c>
      <c r="P2677" s="80"/>
      <c r="Q2677" s="80"/>
      <c r="R2677" s="80"/>
      <c r="S2677" s="80"/>
    </row>
    <row r="2678" spans="1:19">
      <c r="A2678" s="7">
        <v>2721</v>
      </c>
      <c r="B2678" s="12"/>
      <c r="C2678" s="12"/>
      <c r="D2678" s="7" t="str">
        <f t="shared" si="198"/>
        <v/>
      </c>
      <c r="E2678" s="12"/>
      <c r="F2678" s="19" t="str">
        <f t="shared" si="199"/>
        <v/>
      </c>
      <c r="G2678" s="11"/>
      <c r="H2678" s="7" t="str">
        <f t="shared" si="200"/>
        <v>空</v>
      </c>
      <c r="I2678" s="24"/>
      <c r="J2678" s="27"/>
      <c r="K2678" s="12"/>
      <c r="L2678" s="11"/>
      <c r="M2678" s="13"/>
      <c r="N2678" s="69"/>
      <c r="O2678" s="18" t="str">
        <f t="shared" ca="1" si="201"/>
        <v/>
      </c>
      <c r="P2678" s="80"/>
      <c r="Q2678" s="80"/>
      <c r="R2678" s="80"/>
      <c r="S2678" s="80"/>
    </row>
    <row r="2679" spans="1:19">
      <c r="A2679" s="7">
        <v>2722</v>
      </c>
      <c r="B2679" s="12"/>
      <c r="C2679" s="12"/>
      <c r="D2679" s="7" t="str">
        <f t="shared" si="198"/>
        <v/>
      </c>
      <c r="E2679" s="12"/>
      <c r="F2679" s="19" t="str">
        <f t="shared" si="199"/>
        <v/>
      </c>
      <c r="G2679" s="11"/>
      <c r="H2679" s="7" t="str">
        <f t="shared" si="200"/>
        <v>空</v>
      </c>
      <c r="I2679" s="24"/>
      <c r="J2679" s="27"/>
      <c r="K2679" s="12"/>
      <c r="L2679" s="11"/>
      <c r="M2679" s="13"/>
      <c r="N2679" s="69"/>
      <c r="O2679" s="18" t="str">
        <f t="shared" ca="1" si="201"/>
        <v/>
      </c>
      <c r="P2679" s="80"/>
      <c r="Q2679" s="80"/>
      <c r="R2679" s="80"/>
      <c r="S2679" s="80"/>
    </row>
    <row r="2680" spans="1:19">
      <c r="A2680" s="7">
        <v>2723</v>
      </c>
      <c r="B2680" s="12"/>
      <c r="C2680" s="12"/>
      <c r="D2680" s="7" t="str">
        <f t="shared" si="198"/>
        <v/>
      </c>
      <c r="E2680" s="12"/>
      <c r="F2680" s="19" t="str">
        <f t="shared" si="199"/>
        <v/>
      </c>
      <c r="G2680" s="11"/>
      <c r="H2680" s="7" t="str">
        <f t="shared" si="200"/>
        <v>空</v>
      </c>
      <c r="I2680" s="24"/>
      <c r="J2680" s="27"/>
      <c r="K2680" s="12"/>
      <c r="L2680" s="11"/>
      <c r="M2680" s="13"/>
      <c r="N2680" s="69"/>
      <c r="O2680" s="18" t="str">
        <f t="shared" ca="1" si="201"/>
        <v/>
      </c>
      <c r="P2680" s="80"/>
      <c r="Q2680" s="80"/>
      <c r="R2680" s="80"/>
      <c r="S2680" s="80"/>
    </row>
    <row r="2681" spans="1:19">
      <c r="A2681" s="7">
        <v>2724</v>
      </c>
      <c r="B2681" s="12"/>
      <c r="C2681" s="12"/>
      <c r="D2681" s="7" t="str">
        <f t="shared" si="198"/>
        <v/>
      </c>
      <c r="E2681" s="12"/>
      <c r="F2681" s="19" t="str">
        <f t="shared" si="199"/>
        <v/>
      </c>
      <c r="G2681" s="11"/>
      <c r="H2681" s="7" t="str">
        <f t="shared" si="200"/>
        <v>空</v>
      </c>
      <c r="I2681" s="24"/>
      <c r="J2681" s="27"/>
      <c r="K2681" s="12"/>
      <c r="L2681" s="11"/>
      <c r="M2681" s="13"/>
      <c r="N2681" s="69"/>
      <c r="O2681" s="18" t="str">
        <f t="shared" ca="1" si="201"/>
        <v/>
      </c>
      <c r="P2681" s="80"/>
      <c r="Q2681" s="80"/>
      <c r="R2681" s="80"/>
      <c r="S2681" s="80"/>
    </row>
    <row r="2682" spans="1:19">
      <c r="A2682" s="7">
        <v>2725</v>
      </c>
      <c r="B2682" s="12"/>
      <c r="C2682" s="12"/>
      <c r="D2682" s="7" t="str">
        <f t="shared" si="198"/>
        <v/>
      </c>
      <c r="E2682" s="12"/>
      <c r="F2682" s="19" t="str">
        <f t="shared" si="199"/>
        <v/>
      </c>
      <c r="G2682" s="11"/>
      <c r="H2682" s="7" t="str">
        <f t="shared" si="200"/>
        <v>空</v>
      </c>
      <c r="I2682" s="24"/>
      <c r="J2682" s="27"/>
      <c r="K2682" s="12"/>
      <c r="L2682" s="11"/>
      <c r="M2682" s="13"/>
      <c r="N2682" s="69"/>
      <c r="O2682" s="18" t="str">
        <f t="shared" ca="1" si="201"/>
        <v/>
      </c>
      <c r="P2682" s="80"/>
      <c r="Q2682" s="80"/>
      <c r="R2682" s="80"/>
      <c r="S2682" s="80"/>
    </row>
    <row r="2683" spans="1:19">
      <c r="A2683" s="7">
        <v>2726</v>
      </c>
      <c r="B2683" s="12"/>
      <c r="C2683" s="12"/>
      <c r="D2683" s="7" t="str">
        <f t="shared" si="198"/>
        <v/>
      </c>
      <c r="E2683" s="12"/>
      <c r="F2683" s="19" t="str">
        <f t="shared" si="199"/>
        <v/>
      </c>
      <c r="G2683" s="11"/>
      <c r="H2683" s="7" t="str">
        <f t="shared" si="200"/>
        <v>空</v>
      </c>
      <c r="I2683" s="24"/>
      <c r="J2683" s="27"/>
      <c r="K2683" s="12"/>
      <c r="L2683" s="11"/>
      <c r="M2683" s="13"/>
      <c r="N2683" s="69"/>
      <c r="O2683" s="18" t="str">
        <f t="shared" ca="1" si="201"/>
        <v/>
      </c>
      <c r="P2683" s="80"/>
      <c r="Q2683" s="80"/>
      <c r="R2683" s="80"/>
      <c r="S2683" s="80"/>
    </row>
    <row r="2684" spans="1:19">
      <c r="A2684" s="7">
        <v>2727</v>
      </c>
      <c r="B2684" s="12"/>
      <c r="C2684" s="12"/>
      <c r="D2684" s="7" t="str">
        <f t="shared" si="198"/>
        <v/>
      </c>
      <c r="E2684" s="12"/>
      <c r="F2684" s="19" t="str">
        <f t="shared" si="199"/>
        <v/>
      </c>
      <c r="G2684" s="11"/>
      <c r="H2684" s="7" t="str">
        <f t="shared" si="200"/>
        <v>空</v>
      </c>
      <c r="I2684" s="24"/>
      <c r="J2684" s="27"/>
      <c r="K2684" s="12"/>
      <c r="L2684" s="11"/>
      <c r="M2684" s="13"/>
      <c r="N2684" s="69"/>
      <c r="O2684" s="18" t="str">
        <f t="shared" ca="1" si="201"/>
        <v/>
      </c>
      <c r="P2684" s="80"/>
      <c r="Q2684" s="80"/>
      <c r="R2684" s="80"/>
      <c r="S2684" s="80"/>
    </row>
    <row r="2685" spans="1:19">
      <c r="A2685" s="7">
        <v>2728</v>
      </c>
      <c r="B2685" s="12"/>
      <c r="C2685" s="12"/>
      <c r="D2685" s="7" t="str">
        <f t="shared" si="198"/>
        <v/>
      </c>
      <c r="E2685" s="12"/>
      <c r="F2685" s="19" t="str">
        <f t="shared" si="199"/>
        <v/>
      </c>
      <c r="G2685" s="11"/>
      <c r="H2685" s="7" t="str">
        <f t="shared" si="200"/>
        <v>空</v>
      </c>
      <c r="I2685" s="24"/>
      <c r="J2685" s="27"/>
      <c r="K2685" s="12"/>
      <c r="L2685" s="11"/>
      <c r="M2685" s="13"/>
      <c r="N2685" s="69"/>
      <c r="O2685" s="18" t="str">
        <f t="shared" ca="1" si="201"/>
        <v/>
      </c>
      <c r="P2685" s="80"/>
      <c r="Q2685" s="80"/>
      <c r="R2685" s="80"/>
      <c r="S2685" s="80"/>
    </row>
    <row r="2686" spans="1:19">
      <c r="A2686" s="7">
        <v>2729</v>
      </c>
      <c r="B2686" s="12"/>
      <c r="C2686" s="12"/>
      <c r="D2686" s="7" t="str">
        <f t="shared" si="198"/>
        <v/>
      </c>
      <c r="E2686" s="12"/>
      <c r="F2686" s="19" t="str">
        <f t="shared" si="199"/>
        <v/>
      </c>
      <c r="G2686" s="11"/>
      <c r="H2686" s="7" t="str">
        <f t="shared" si="200"/>
        <v>空</v>
      </c>
      <c r="I2686" s="24"/>
      <c r="J2686" s="27"/>
      <c r="K2686" s="12"/>
      <c r="L2686" s="11"/>
      <c r="M2686" s="13"/>
      <c r="N2686" s="69"/>
      <c r="O2686" s="18" t="str">
        <f t="shared" ca="1" si="201"/>
        <v/>
      </c>
      <c r="P2686" s="80"/>
      <c r="Q2686" s="80"/>
      <c r="R2686" s="80"/>
      <c r="S2686" s="80"/>
    </row>
    <row r="2687" spans="1:19">
      <c r="A2687" s="7">
        <v>2730</v>
      </c>
      <c r="B2687" s="12"/>
      <c r="C2687" s="12"/>
      <c r="D2687" s="7" t="str">
        <f t="shared" si="198"/>
        <v/>
      </c>
      <c r="E2687" s="12"/>
      <c r="F2687" s="19" t="str">
        <f t="shared" si="199"/>
        <v/>
      </c>
      <c r="G2687" s="11"/>
      <c r="H2687" s="7" t="str">
        <f t="shared" si="200"/>
        <v>空</v>
      </c>
      <c r="I2687" s="24"/>
      <c r="J2687" s="27"/>
      <c r="K2687" s="12"/>
      <c r="L2687" s="11"/>
      <c r="M2687" s="13"/>
      <c r="N2687" s="69"/>
      <c r="O2687" s="18" t="str">
        <f t="shared" ca="1" si="201"/>
        <v/>
      </c>
      <c r="P2687" s="80"/>
      <c r="Q2687" s="80"/>
      <c r="R2687" s="80"/>
      <c r="S2687" s="80"/>
    </row>
    <row r="2688" spans="1:19">
      <c r="A2688" s="7">
        <v>2731</v>
      </c>
      <c r="B2688" s="12"/>
      <c r="C2688" s="12"/>
      <c r="D2688" s="7" t="str">
        <f t="shared" si="198"/>
        <v/>
      </c>
      <c r="E2688" s="12"/>
      <c r="F2688" s="19" t="str">
        <f t="shared" si="199"/>
        <v/>
      </c>
      <c r="G2688" s="11"/>
      <c r="H2688" s="7" t="str">
        <f t="shared" si="200"/>
        <v>空</v>
      </c>
      <c r="I2688" s="24"/>
      <c r="J2688" s="27"/>
      <c r="K2688" s="12"/>
      <c r="L2688" s="11"/>
      <c r="M2688" s="13"/>
      <c r="N2688" s="69"/>
      <c r="O2688" s="18" t="str">
        <f t="shared" ca="1" si="201"/>
        <v/>
      </c>
      <c r="P2688" s="80"/>
      <c r="Q2688" s="80"/>
      <c r="R2688" s="80"/>
      <c r="S2688" s="80"/>
    </row>
    <row r="2689" spans="1:19">
      <c r="A2689" s="7">
        <v>2732</v>
      </c>
      <c r="B2689" s="12"/>
      <c r="C2689" s="12"/>
      <c r="D2689" s="7" t="str">
        <f t="shared" si="198"/>
        <v/>
      </c>
      <c r="E2689" s="12"/>
      <c r="F2689" s="19" t="str">
        <f t="shared" si="199"/>
        <v/>
      </c>
      <c r="G2689" s="11"/>
      <c r="H2689" s="7" t="str">
        <f t="shared" si="200"/>
        <v>空</v>
      </c>
      <c r="I2689" s="24"/>
      <c r="J2689" s="27"/>
      <c r="K2689" s="12"/>
      <c r="L2689" s="11"/>
      <c r="M2689" s="13"/>
      <c r="N2689" s="69"/>
      <c r="O2689" s="18" t="str">
        <f t="shared" ca="1" si="201"/>
        <v/>
      </c>
      <c r="P2689" s="80"/>
      <c r="Q2689" s="80"/>
      <c r="R2689" s="80"/>
      <c r="S2689" s="80"/>
    </row>
    <row r="2690" spans="1:19">
      <c r="A2690" s="7">
        <v>2733</v>
      </c>
      <c r="B2690" s="12"/>
      <c r="C2690" s="12"/>
      <c r="D2690" s="7" t="str">
        <f t="shared" si="198"/>
        <v/>
      </c>
      <c r="E2690" s="12"/>
      <c r="F2690" s="19" t="str">
        <f t="shared" si="199"/>
        <v/>
      </c>
      <c r="G2690" s="11"/>
      <c r="H2690" s="7" t="str">
        <f t="shared" si="200"/>
        <v>空</v>
      </c>
      <c r="I2690" s="24"/>
      <c r="J2690" s="27"/>
      <c r="K2690" s="12"/>
      <c r="L2690" s="11"/>
      <c r="M2690" s="13"/>
      <c r="N2690" s="69"/>
      <c r="O2690" s="18" t="str">
        <f t="shared" ca="1" si="201"/>
        <v/>
      </c>
      <c r="P2690" s="80"/>
      <c r="Q2690" s="80"/>
      <c r="R2690" s="80"/>
      <c r="S2690" s="80"/>
    </row>
    <row r="2691" spans="1:19">
      <c r="A2691" s="7">
        <v>2734</v>
      </c>
      <c r="B2691" s="12"/>
      <c r="C2691" s="12"/>
      <c r="D2691" s="7" t="str">
        <f t="shared" si="198"/>
        <v/>
      </c>
      <c r="E2691" s="12"/>
      <c r="F2691" s="19" t="str">
        <f t="shared" si="199"/>
        <v/>
      </c>
      <c r="G2691" s="11"/>
      <c r="H2691" s="7" t="str">
        <f t="shared" si="200"/>
        <v>空</v>
      </c>
      <c r="I2691" s="24"/>
      <c r="J2691" s="27"/>
      <c r="K2691" s="12"/>
      <c r="L2691" s="11"/>
      <c r="M2691" s="13"/>
      <c r="N2691" s="69"/>
      <c r="O2691" s="18" t="str">
        <f t="shared" ca="1" si="201"/>
        <v/>
      </c>
      <c r="P2691" s="80"/>
      <c r="Q2691" s="80"/>
      <c r="R2691" s="80"/>
      <c r="S2691" s="80"/>
    </row>
    <row r="2692" spans="1:19">
      <c r="A2692" s="7">
        <v>2735</v>
      </c>
      <c r="B2692" s="12"/>
      <c r="C2692" s="12"/>
      <c r="D2692" s="7" t="str">
        <f t="shared" si="198"/>
        <v/>
      </c>
      <c r="E2692" s="12"/>
      <c r="F2692" s="19" t="str">
        <f t="shared" si="199"/>
        <v/>
      </c>
      <c r="G2692" s="11"/>
      <c r="H2692" s="7" t="str">
        <f t="shared" si="200"/>
        <v>空</v>
      </c>
      <c r="I2692" s="24"/>
      <c r="J2692" s="27"/>
      <c r="K2692" s="12"/>
      <c r="L2692" s="11"/>
      <c r="M2692" s="13"/>
      <c r="N2692" s="69"/>
      <c r="O2692" s="18" t="str">
        <f t="shared" ca="1" si="201"/>
        <v/>
      </c>
      <c r="P2692" s="80"/>
      <c r="Q2692" s="80"/>
      <c r="R2692" s="80"/>
      <c r="S2692" s="80"/>
    </row>
    <row r="2693" spans="1:19">
      <c r="A2693" s="7">
        <v>2736</v>
      </c>
      <c r="B2693" s="12"/>
      <c r="C2693" s="12"/>
      <c r="D2693" s="7" t="str">
        <f t="shared" si="198"/>
        <v/>
      </c>
      <c r="E2693" s="12"/>
      <c r="F2693" s="19" t="str">
        <f t="shared" si="199"/>
        <v/>
      </c>
      <c r="G2693" s="11"/>
      <c r="H2693" s="7" t="str">
        <f t="shared" si="200"/>
        <v>空</v>
      </c>
      <c r="I2693" s="24"/>
      <c r="J2693" s="27"/>
      <c r="K2693" s="12"/>
      <c r="L2693" s="11"/>
      <c r="M2693" s="13"/>
      <c r="N2693" s="69"/>
      <c r="O2693" s="18" t="str">
        <f t="shared" ca="1" si="201"/>
        <v/>
      </c>
      <c r="P2693" s="80"/>
      <c r="Q2693" s="80"/>
      <c r="R2693" s="80"/>
      <c r="S2693" s="80"/>
    </row>
    <row r="2694" spans="1:19">
      <c r="A2694" s="7">
        <v>2737</v>
      </c>
      <c r="B2694" s="12"/>
      <c r="C2694" s="12"/>
      <c r="D2694" s="7" t="str">
        <f t="shared" si="198"/>
        <v/>
      </c>
      <c r="E2694" s="12"/>
      <c r="F2694" s="19" t="str">
        <f t="shared" si="199"/>
        <v/>
      </c>
      <c r="G2694" s="11"/>
      <c r="H2694" s="7" t="str">
        <f t="shared" si="200"/>
        <v>空</v>
      </c>
      <c r="I2694" s="24"/>
      <c r="J2694" s="27"/>
      <c r="K2694" s="12"/>
      <c r="L2694" s="11"/>
      <c r="M2694" s="13"/>
      <c r="N2694" s="69"/>
      <c r="O2694" s="18" t="str">
        <f t="shared" ca="1" si="201"/>
        <v/>
      </c>
      <c r="P2694" s="80"/>
      <c r="Q2694" s="80"/>
      <c r="R2694" s="80"/>
      <c r="S2694" s="80"/>
    </row>
    <row r="2695" spans="1:19">
      <c r="A2695" s="7">
        <v>2738</v>
      </c>
      <c r="B2695" s="12"/>
      <c r="C2695" s="12"/>
      <c r="D2695" s="7" t="str">
        <f t="shared" si="198"/>
        <v/>
      </c>
      <c r="E2695" s="12"/>
      <c r="F2695" s="19" t="str">
        <f t="shared" si="199"/>
        <v/>
      </c>
      <c r="G2695" s="11"/>
      <c r="H2695" s="7" t="str">
        <f t="shared" si="200"/>
        <v>空</v>
      </c>
      <c r="I2695" s="24"/>
      <c r="J2695" s="27"/>
      <c r="K2695" s="12"/>
      <c r="L2695" s="11"/>
      <c r="M2695" s="13"/>
      <c r="N2695" s="69"/>
      <c r="O2695" s="18" t="str">
        <f t="shared" ca="1" si="201"/>
        <v/>
      </c>
      <c r="P2695" s="80"/>
      <c r="Q2695" s="80"/>
      <c r="R2695" s="80"/>
      <c r="S2695" s="80"/>
    </row>
    <row r="2696" spans="1:19">
      <c r="A2696" s="7">
        <v>2739</v>
      </c>
      <c r="B2696" s="12"/>
      <c r="C2696" s="12"/>
      <c r="D2696" s="7" t="str">
        <f t="shared" si="198"/>
        <v/>
      </c>
      <c r="E2696" s="12"/>
      <c r="F2696" s="19" t="str">
        <f t="shared" si="199"/>
        <v/>
      </c>
      <c r="G2696" s="11"/>
      <c r="H2696" s="7" t="str">
        <f t="shared" si="200"/>
        <v>空</v>
      </c>
      <c r="I2696" s="24"/>
      <c r="J2696" s="27"/>
      <c r="K2696" s="12"/>
      <c r="L2696" s="11"/>
      <c r="M2696" s="13"/>
      <c r="N2696" s="69"/>
      <c r="O2696" s="18" t="str">
        <f t="shared" ca="1" si="201"/>
        <v/>
      </c>
      <c r="P2696" s="80"/>
      <c r="Q2696" s="80"/>
      <c r="R2696" s="80"/>
      <c r="S2696" s="80"/>
    </row>
    <row r="2697" spans="1:19">
      <c r="A2697" s="7">
        <v>2740</v>
      </c>
      <c r="B2697" s="12"/>
      <c r="C2697" s="12"/>
      <c r="D2697" s="7" t="str">
        <f t="shared" si="198"/>
        <v/>
      </c>
      <c r="E2697" s="12"/>
      <c r="F2697" s="19" t="str">
        <f t="shared" si="199"/>
        <v/>
      </c>
      <c r="G2697" s="11"/>
      <c r="H2697" s="7" t="str">
        <f t="shared" si="200"/>
        <v>空</v>
      </c>
      <c r="I2697" s="24"/>
      <c r="J2697" s="27"/>
      <c r="K2697" s="12"/>
      <c r="L2697" s="11"/>
      <c r="M2697" s="13"/>
      <c r="N2697" s="69"/>
      <c r="O2697" s="18" t="str">
        <f t="shared" ca="1" si="201"/>
        <v/>
      </c>
      <c r="P2697" s="80"/>
      <c r="Q2697" s="80"/>
      <c r="R2697" s="80"/>
      <c r="S2697" s="80"/>
    </row>
    <row r="2698" spans="1:19">
      <c r="A2698" s="7">
        <v>2741</v>
      </c>
      <c r="B2698" s="12"/>
      <c r="C2698" s="12"/>
      <c r="D2698" s="7" t="str">
        <f t="shared" si="198"/>
        <v/>
      </c>
      <c r="E2698" s="12"/>
      <c r="F2698" s="19" t="str">
        <f t="shared" si="199"/>
        <v/>
      </c>
      <c r="G2698" s="11"/>
      <c r="H2698" s="7" t="str">
        <f t="shared" si="200"/>
        <v>空</v>
      </c>
      <c r="I2698" s="24"/>
      <c r="J2698" s="27"/>
      <c r="K2698" s="12"/>
      <c r="L2698" s="11"/>
      <c r="M2698" s="13"/>
      <c r="N2698" s="69"/>
      <c r="O2698" s="18" t="str">
        <f t="shared" ca="1" si="201"/>
        <v/>
      </c>
      <c r="P2698" s="80"/>
      <c r="Q2698" s="80"/>
      <c r="R2698" s="80"/>
      <c r="S2698" s="80"/>
    </row>
    <row r="2699" spans="1:19">
      <c r="A2699" s="7">
        <v>2742</v>
      </c>
      <c r="B2699" s="12"/>
      <c r="C2699" s="12"/>
      <c r="D2699" s="7" t="str">
        <f t="shared" si="198"/>
        <v/>
      </c>
      <c r="E2699" s="12"/>
      <c r="F2699" s="19" t="str">
        <f t="shared" si="199"/>
        <v/>
      </c>
      <c r="G2699" s="11"/>
      <c r="H2699" s="7" t="str">
        <f t="shared" si="200"/>
        <v>空</v>
      </c>
      <c r="I2699" s="24"/>
      <c r="J2699" s="27"/>
      <c r="K2699" s="12"/>
      <c r="L2699" s="11"/>
      <c r="M2699" s="13"/>
      <c r="N2699" s="69"/>
      <c r="O2699" s="18" t="str">
        <f t="shared" ca="1" si="201"/>
        <v/>
      </c>
      <c r="P2699" s="80"/>
      <c r="Q2699" s="80"/>
      <c r="R2699" s="80"/>
      <c r="S2699" s="80"/>
    </row>
    <row r="2700" spans="1:19">
      <c r="A2700" s="7">
        <v>2743</v>
      </c>
      <c r="B2700" s="12"/>
      <c r="C2700" s="12"/>
      <c r="D2700" s="7" t="str">
        <f t="shared" si="198"/>
        <v/>
      </c>
      <c r="E2700" s="12"/>
      <c r="F2700" s="19" t="str">
        <f t="shared" si="199"/>
        <v/>
      </c>
      <c r="G2700" s="11"/>
      <c r="H2700" s="7" t="str">
        <f t="shared" si="200"/>
        <v>空</v>
      </c>
      <c r="I2700" s="24"/>
      <c r="J2700" s="27"/>
      <c r="K2700" s="12"/>
      <c r="L2700" s="11"/>
      <c r="M2700" s="13"/>
      <c r="N2700" s="69"/>
      <c r="O2700" s="18" t="str">
        <f t="shared" ca="1" si="201"/>
        <v/>
      </c>
      <c r="P2700" s="80"/>
      <c r="Q2700" s="80"/>
      <c r="R2700" s="80"/>
      <c r="S2700" s="80"/>
    </row>
    <row r="2701" spans="1:19">
      <c r="A2701" s="7">
        <v>2744</v>
      </c>
      <c r="B2701" s="12"/>
      <c r="C2701" s="12"/>
      <c r="D2701" s="7" t="str">
        <f t="shared" si="198"/>
        <v/>
      </c>
      <c r="E2701" s="12"/>
      <c r="F2701" s="19" t="str">
        <f t="shared" si="199"/>
        <v/>
      </c>
      <c r="G2701" s="11"/>
      <c r="H2701" s="7" t="str">
        <f t="shared" si="200"/>
        <v>空</v>
      </c>
      <c r="I2701" s="24"/>
      <c r="J2701" s="27"/>
      <c r="K2701" s="12"/>
      <c r="L2701" s="11"/>
      <c r="M2701" s="13"/>
      <c r="N2701" s="69"/>
      <c r="O2701" s="18" t="str">
        <f t="shared" ca="1" si="201"/>
        <v/>
      </c>
      <c r="P2701" s="80"/>
      <c r="Q2701" s="80"/>
      <c r="R2701" s="80"/>
      <c r="S2701" s="80"/>
    </row>
    <row r="2702" spans="1:19">
      <c r="A2702" s="7">
        <v>2745</v>
      </c>
      <c r="B2702" s="12"/>
      <c r="C2702" s="12"/>
      <c r="D2702" s="7" t="str">
        <f t="shared" si="198"/>
        <v/>
      </c>
      <c r="E2702" s="12"/>
      <c r="F2702" s="19" t="str">
        <f t="shared" si="199"/>
        <v/>
      </c>
      <c r="G2702" s="11"/>
      <c r="H2702" s="7" t="str">
        <f t="shared" si="200"/>
        <v>空</v>
      </c>
      <c r="I2702" s="24"/>
      <c r="J2702" s="27"/>
      <c r="K2702" s="12"/>
      <c r="L2702" s="11"/>
      <c r="M2702" s="13"/>
      <c r="N2702" s="69"/>
      <c r="O2702" s="18" t="str">
        <f t="shared" ca="1" si="201"/>
        <v/>
      </c>
      <c r="P2702" s="80"/>
      <c r="Q2702" s="80"/>
      <c r="R2702" s="80"/>
      <c r="S2702" s="80"/>
    </row>
    <row r="2703" spans="1:19">
      <c r="A2703" s="7">
        <v>2746</v>
      </c>
      <c r="B2703" s="12"/>
      <c r="C2703" s="12"/>
      <c r="D2703" s="7" t="str">
        <f t="shared" si="198"/>
        <v/>
      </c>
      <c r="E2703" s="12"/>
      <c r="F2703" s="19" t="str">
        <f t="shared" si="199"/>
        <v/>
      </c>
      <c r="G2703" s="11"/>
      <c r="H2703" s="7" t="str">
        <f t="shared" si="200"/>
        <v>空</v>
      </c>
      <c r="I2703" s="24"/>
      <c r="J2703" s="27"/>
      <c r="K2703" s="12"/>
      <c r="L2703" s="11"/>
      <c r="M2703" s="13"/>
      <c r="N2703" s="69"/>
      <c r="O2703" s="18" t="str">
        <f t="shared" ca="1" si="201"/>
        <v/>
      </c>
      <c r="P2703" s="80"/>
      <c r="Q2703" s="80"/>
      <c r="R2703" s="80"/>
      <c r="S2703" s="80"/>
    </row>
    <row r="2704" spans="1:19">
      <c r="A2704" s="7">
        <v>2747</v>
      </c>
      <c r="B2704" s="12"/>
      <c r="C2704" s="12"/>
      <c r="D2704" s="7" t="str">
        <f t="shared" si="198"/>
        <v/>
      </c>
      <c r="E2704" s="12"/>
      <c r="F2704" s="19" t="str">
        <f t="shared" si="199"/>
        <v/>
      </c>
      <c r="G2704" s="11"/>
      <c r="H2704" s="7" t="str">
        <f t="shared" si="200"/>
        <v>空</v>
      </c>
      <c r="I2704" s="24"/>
      <c r="J2704" s="27"/>
      <c r="K2704" s="12"/>
      <c r="L2704" s="11"/>
      <c r="M2704" s="13"/>
      <c r="N2704" s="69"/>
      <c r="O2704" s="18" t="str">
        <f t="shared" ca="1" si="201"/>
        <v/>
      </c>
      <c r="P2704" s="80"/>
      <c r="Q2704" s="80"/>
      <c r="R2704" s="80"/>
      <c r="S2704" s="80"/>
    </row>
    <row r="2705" spans="1:19">
      <c r="A2705" s="7">
        <v>2748</v>
      </c>
      <c r="B2705" s="12"/>
      <c r="C2705" s="12"/>
      <c r="D2705" s="7" t="str">
        <f t="shared" si="198"/>
        <v/>
      </c>
      <c r="E2705" s="12"/>
      <c r="F2705" s="19" t="str">
        <f t="shared" si="199"/>
        <v/>
      </c>
      <c r="G2705" s="11"/>
      <c r="H2705" s="7" t="str">
        <f t="shared" si="200"/>
        <v>空</v>
      </c>
      <c r="I2705" s="24"/>
      <c r="J2705" s="27"/>
      <c r="K2705" s="12"/>
      <c r="L2705" s="11"/>
      <c r="M2705" s="13"/>
      <c r="N2705" s="69"/>
      <c r="O2705" s="18" t="str">
        <f t="shared" ca="1" si="201"/>
        <v/>
      </c>
      <c r="P2705" s="80"/>
      <c r="Q2705" s="80"/>
      <c r="R2705" s="80"/>
      <c r="S2705" s="80"/>
    </row>
    <row r="2706" spans="1:19">
      <c r="A2706" s="7">
        <v>2749</v>
      </c>
      <c r="B2706" s="12"/>
      <c r="C2706" s="12"/>
      <c r="D2706" s="7" t="str">
        <f t="shared" si="198"/>
        <v/>
      </c>
      <c r="E2706" s="12"/>
      <c r="F2706" s="19" t="str">
        <f t="shared" si="199"/>
        <v/>
      </c>
      <c r="G2706" s="11"/>
      <c r="H2706" s="7" t="str">
        <f t="shared" si="200"/>
        <v>空</v>
      </c>
      <c r="I2706" s="24"/>
      <c r="J2706" s="27"/>
      <c r="K2706" s="12"/>
      <c r="L2706" s="11"/>
      <c r="M2706" s="13"/>
      <c r="N2706" s="69"/>
      <c r="O2706" s="18" t="str">
        <f t="shared" ca="1" si="201"/>
        <v/>
      </c>
      <c r="P2706" s="80"/>
      <c r="Q2706" s="80"/>
      <c r="R2706" s="80"/>
      <c r="S2706" s="80"/>
    </row>
    <row r="2707" spans="1:19">
      <c r="A2707" s="7">
        <v>2750</v>
      </c>
      <c r="B2707" s="12"/>
      <c r="C2707" s="12"/>
      <c r="D2707" s="7" t="str">
        <f t="shared" si="198"/>
        <v/>
      </c>
      <c r="E2707" s="12"/>
      <c r="F2707" s="19" t="str">
        <f t="shared" si="199"/>
        <v/>
      </c>
      <c r="G2707" s="11"/>
      <c r="H2707" s="7" t="str">
        <f t="shared" si="200"/>
        <v>空</v>
      </c>
      <c r="I2707" s="24"/>
      <c r="J2707" s="27"/>
      <c r="K2707" s="12"/>
      <c r="L2707" s="11"/>
      <c r="M2707" s="13"/>
      <c r="N2707" s="69"/>
      <c r="O2707" s="18" t="str">
        <f t="shared" ca="1" si="201"/>
        <v/>
      </c>
      <c r="P2707" s="80"/>
      <c r="Q2707" s="80"/>
      <c r="R2707" s="80"/>
      <c r="S2707" s="80"/>
    </row>
    <row r="2708" spans="1:19">
      <c r="A2708" s="7">
        <v>2751</v>
      </c>
      <c r="B2708" s="12"/>
      <c r="C2708" s="12"/>
      <c r="D2708" s="7" t="str">
        <f t="shared" si="198"/>
        <v/>
      </c>
      <c r="E2708" s="12"/>
      <c r="F2708" s="19" t="str">
        <f t="shared" si="199"/>
        <v/>
      </c>
      <c r="G2708" s="11"/>
      <c r="H2708" s="7" t="str">
        <f t="shared" si="200"/>
        <v>空</v>
      </c>
      <c r="I2708" s="24"/>
      <c r="J2708" s="27"/>
      <c r="K2708" s="12"/>
      <c r="L2708" s="11"/>
      <c r="M2708" s="13"/>
      <c r="N2708" s="69"/>
      <c r="O2708" s="18" t="str">
        <f t="shared" ca="1" si="201"/>
        <v/>
      </c>
      <c r="P2708" s="80"/>
      <c r="Q2708" s="80"/>
      <c r="R2708" s="80"/>
      <c r="S2708" s="80"/>
    </row>
    <row r="2709" spans="1:19">
      <c r="A2709" s="7">
        <v>2752</v>
      </c>
      <c r="B2709" s="12"/>
      <c r="C2709" s="12"/>
      <c r="D2709" s="7" t="str">
        <f t="shared" si="198"/>
        <v/>
      </c>
      <c r="E2709" s="12"/>
      <c r="F2709" s="19" t="str">
        <f t="shared" si="199"/>
        <v/>
      </c>
      <c r="G2709" s="11"/>
      <c r="H2709" s="7" t="str">
        <f t="shared" si="200"/>
        <v>空</v>
      </c>
      <c r="I2709" s="24"/>
      <c r="J2709" s="27"/>
      <c r="K2709" s="12"/>
      <c r="L2709" s="11"/>
      <c r="M2709" s="13"/>
      <c r="N2709" s="69"/>
      <c r="O2709" s="18" t="str">
        <f t="shared" ca="1" si="201"/>
        <v/>
      </c>
      <c r="P2709" s="80"/>
      <c r="Q2709" s="80"/>
      <c r="R2709" s="80"/>
      <c r="S2709" s="80"/>
    </row>
    <row r="2710" spans="1:19">
      <c r="A2710" s="7">
        <v>2753</v>
      </c>
      <c r="B2710" s="12"/>
      <c r="C2710" s="12"/>
      <c r="D2710" s="7" t="str">
        <f t="shared" si="198"/>
        <v/>
      </c>
      <c r="E2710" s="12"/>
      <c r="F2710" s="19" t="str">
        <f t="shared" si="199"/>
        <v/>
      </c>
      <c r="G2710" s="11"/>
      <c r="H2710" s="7" t="str">
        <f t="shared" si="200"/>
        <v>空</v>
      </c>
      <c r="I2710" s="24"/>
      <c r="J2710" s="27"/>
      <c r="K2710" s="12"/>
      <c r="L2710" s="11"/>
      <c r="M2710" s="13"/>
      <c r="N2710" s="69"/>
      <c r="O2710" s="18" t="str">
        <f t="shared" ca="1" si="201"/>
        <v/>
      </c>
      <c r="P2710" s="80"/>
      <c r="Q2710" s="80"/>
      <c r="R2710" s="80"/>
      <c r="S2710" s="80"/>
    </row>
    <row r="2711" spans="1:19">
      <c r="A2711" s="7">
        <v>2754</v>
      </c>
      <c r="B2711" s="12"/>
      <c r="C2711" s="12"/>
      <c r="D2711" s="7" t="str">
        <f t="shared" si="198"/>
        <v/>
      </c>
      <c r="E2711" s="12"/>
      <c r="F2711" s="19" t="str">
        <f t="shared" si="199"/>
        <v/>
      </c>
      <c r="G2711" s="11"/>
      <c r="H2711" s="7" t="str">
        <f t="shared" si="200"/>
        <v>空</v>
      </c>
      <c r="I2711" s="24"/>
      <c r="J2711" s="27"/>
      <c r="K2711" s="12"/>
      <c r="L2711" s="11"/>
      <c r="M2711" s="13"/>
      <c r="N2711" s="69"/>
      <c r="O2711" s="18" t="str">
        <f t="shared" ca="1" si="201"/>
        <v/>
      </c>
      <c r="P2711" s="80"/>
      <c r="Q2711" s="80"/>
      <c r="R2711" s="80"/>
      <c r="S2711" s="80"/>
    </row>
    <row r="2712" spans="1:19">
      <c r="A2712" s="7">
        <v>2755</v>
      </c>
      <c r="B2712" s="12"/>
      <c r="C2712" s="12"/>
      <c r="D2712" s="7" t="str">
        <f t="shared" si="198"/>
        <v/>
      </c>
      <c r="E2712" s="12"/>
      <c r="F2712" s="19" t="str">
        <f t="shared" si="199"/>
        <v/>
      </c>
      <c r="G2712" s="11"/>
      <c r="H2712" s="7" t="str">
        <f t="shared" si="200"/>
        <v>空</v>
      </c>
      <c r="I2712" s="24"/>
      <c r="J2712" s="27"/>
      <c r="K2712" s="12"/>
      <c r="L2712" s="11"/>
      <c r="M2712" s="13"/>
      <c r="N2712" s="69"/>
      <c r="O2712" s="18" t="str">
        <f t="shared" ca="1" si="201"/>
        <v/>
      </c>
      <c r="P2712" s="80"/>
      <c r="Q2712" s="80"/>
      <c r="R2712" s="80"/>
      <c r="S2712" s="80"/>
    </row>
    <row r="2713" spans="1:19">
      <c r="A2713" s="7">
        <v>2756</v>
      </c>
      <c r="B2713" s="12"/>
      <c r="C2713" s="12"/>
      <c r="D2713" s="7" t="str">
        <f t="shared" si="198"/>
        <v/>
      </c>
      <c r="E2713" s="12"/>
      <c r="F2713" s="19" t="str">
        <f t="shared" si="199"/>
        <v/>
      </c>
      <c r="G2713" s="11"/>
      <c r="H2713" s="7" t="str">
        <f t="shared" si="200"/>
        <v>空</v>
      </c>
      <c r="I2713" s="24"/>
      <c r="J2713" s="27"/>
      <c r="K2713" s="12"/>
      <c r="L2713" s="11"/>
      <c r="M2713" s="13"/>
      <c r="N2713" s="69"/>
      <c r="O2713" s="18" t="str">
        <f t="shared" ca="1" si="201"/>
        <v/>
      </c>
      <c r="P2713" s="80"/>
      <c r="Q2713" s="80"/>
      <c r="R2713" s="80"/>
      <c r="S2713" s="80"/>
    </row>
    <row r="2714" spans="1:19">
      <c r="A2714" s="7">
        <v>2757</v>
      </c>
      <c r="B2714" s="12"/>
      <c r="C2714" s="12"/>
      <c r="D2714" s="7" t="str">
        <f t="shared" si="198"/>
        <v/>
      </c>
      <c r="E2714" s="12"/>
      <c r="F2714" s="19" t="str">
        <f t="shared" si="199"/>
        <v/>
      </c>
      <c r="G2714" s="11"/>
      <c r="H2714" s="7" t="str">
        <f t="shared" si="200"/>
        <v>空</v>
      </c>
      <c r="I2714" s="24"/>
      <c r="J2714" s="27"/>
      <c r="K2714" s="12"/>
      <c r="L2714" s="11"/>
      <c r="M2714" s="13"/>
      <c r="N2714" s="69"/>
      <c r="O2714" s="18" t="str">
        <f t="shared" ca="1" si="201"/>
        <v/>
      </c>
      <c r="P2714" s="80"/>
      <c r="Q2714" s="80"/>
      <c r="R2714" s="80"/>
      <c r="S2714" s="80"/>
    </row>
    <row r="2715" spans="1:19">
      <c r="A2715" s="7">
        <v>2758</v>
      </c>
      <c r="B2715" s="12"/>
      <c r="C2715" s="12"/>
      <c r="D2715" s="7" t="str">
        <f t="shared" si="198"/>
        <v/>
      </c>
      <c r="E2715" s="12"/>
      <c r="F2715" s="19" t="str">
        <f t="shared" si="199"/>
        <v/>
      </c>
      <c r="G2715" s="11"/>
      <c r="H2715" s="7" t="str">
        <f t="shared" si="200"/>
        <v>空</v>
      </c>
      <c r="I2715" s="24"/>
      <c r="J2715" s="27"/>
      <c r="K2715" s="12"/>
      <c r="L2715" s="11"/>
      <c r="M2715" s="13"/>
      <c r="N2715" s="69"/>
      <c r="O2715" s="18" t="str">
        <f t="shared" ca="1" si="201"/>
        <v/>
      </c>
      <c r="P2715" s="80"/>
      <c r="Q2715" s="80"/>
      <c r="R2715" s="80"/>
      <c r="S2715" s="80"/>
    </row>
    <row r="2716" spans="1:19">
      <c r="A2716" s="7">
        <v>2759</v>
      </c>
      <c r="B2716" s="12"/>
      <c r="C2716" s="12"/>
      <c r="D2716" s="7" t="str">
        <f t="shared" si="198"/>
        <v/>
      </c>
      <c r="E2716" s="12"/>
      <c r="F2716" s="19" t="str">
        <f t="shared" si="199"/>
        <v/>
      </c>
      <c r="G2716" s="11"/>
      <c r="H2716" s="7" t="str">
        <f t="shared" si="200"/>
        <v>空</v>
      </c>
      <c r="I2716" s="24"/>
      <c r="J2716" s="27"/>
      <c r="K2716" s="12"/>
      <c r="L2716" s="11"/>
      <c r="M2716" s="13"/>
      <c r="N2716" s="69"/>
      <c r="O2716" s="18" t="str">
        <f t="shared" ca="1" si="201"/>
        <v/>
      </c>
      <c r="P2716" s="80"/>
      <c r="Q2716" s="80"/>
      <c r="R2716" s="80"/>
      <c r="S2716" s="80"/>
    </row>
    <row r="2717" spans="1:19">
      <c r="A2717" s="7">
        <v>2760</v>
      </c>
      <c r="B2717" s="12"/>
      <c r="C2717" s="12"/>
      <c r="D2717" s="7" t="str">
        <f t="shared" si="198"/>
        <v/>
      </c>
      <c r="E2717" s="12"/>
      <c r="F2717" s="19" t="str">
        <f t="shared" si="199"/>
        <v/>
      </c>
      <c r="G2717" s="11"/>
      <c r="H2717" s="7" t="str">
        <f t="shared" si="200"/>
        <v>空</v>
      </c>
      <c r="I2717" s="24"/>
      <c r="J2717" s="27"/>
      <c r="K2717" s="12"/>
      <c r="L2717" s="11"/>
      <c r="M2717" s="13"/>
      <c r="N2717" s="69"/>
      <c r="O2717" s="18" t="str">
        <f t="shared" ca="1" si="201"/>
        <v/>
      </c>
      <c r="P2717" s="80"/>
      <c r="Q2717" s="80"/>
      <c r="R2717" s="80"/>
      <c r="S2717" s="80"/>
    </row>
    <row r="2718" spans="1:19">
      <c r="A2718" s="7">
        <v>2761</v>
      </c>
      <c r="B2718" s="12"/>
      <c r="C2718" s="12"/>
      <c r="D2718" s="7" t="str">
        <f t="shared" si="198"/>
        <v/>
      </c>
      <c r="E2718" s="12"/>
      <c r="F2718" s="19" t="str">
        <f t="shared" si="199"/>
        <v/>
      </c>
      <c r="G2718" s="11"/>
      <c r="H2718" s="7" t="str">
        <f t="shared" si="200"/>
        <v>空</v>
      </c>
      <c r="I2718" s="24"/>
      <c r="J2718" s="27"/>
      <c r="K2718" s="12"/>
      <c r="L2718" s="11"/>
      <c r="M2718" s="13"/>
      <c r="N2718" s="69"/>
      <c r="O2718" s="18" t="str">
        <f t="shared" ca="1" si="201"/>
        <v/>
      </c>
      <c r="P2718" s="80"/>
      <c r="Q2718" s="80"/>
      <c r="R2718" s="80"/>
      <c r="S2718" s="80"/>
    </row>
    <row r="2719" spans="1:19">
      <c r="A2719" s="7">
        <v>2762</v>
      </c>
      <c r="B2719" s="12"/>
      <c r="C2719" s="12"/>
      <c r="D2719" s="7" t="str">
        <f t="shared" si="198"/>
        <v/>
      </c>
      <c r="E2719" s="12"/>
      <c r="F2719" s="19" t="str">
        <f t="shared" si="199"/>
        <v/>
      </c>
      <c r="G2719" s="11"/>
      <c r="H2719" s="7" t="str">
        <f t="shared" si="200"/>
        <v>空</v>
      </c>
      <c r="I2719" s="24"/>
      <c r="J2719" s="27"/>
      <c r="K2719" s="12"/>
      <c r="L2719" s="11"/>
      <c r="M2719" s="13"/>
      <c r="N2719" s="69"/>
      <c r="O2719" s="18" t="str">
        <f t="shared" ca="1" si="201"/>
        <v/>
      </c>
      <c r="P2719" s="80"/>
      <c r="Q2719" s="80"/>
      <c r="R2719" s="80"/>
      <c r="S2719" s="80"/>
    </row>
    <row r="2720" spans="1:19">
      <c r="A2720" s="7">
        <v>2763</v>
      </c>
      <c r="B2720" s="12"/>
      <c r="C2720" s="12"/>
      <c r="D2720" s="7" t="str">
        <f t="shared" si="198"/>
        <v/>
      </c>
      <c r="E2720" s="12"/>
      <c r="F2720" s="19" t="str">
        <f t="shared" si="199"/>
        <v/>
      </c>
      <c r="G2720" s="11"/>
      <c r="H2720" s="7" t="str">
        <f t="shared" si="200"/>
        <v>空</v>
      </c>
      <c r="I2720" s="24"/>
      <c r="J2720" s="27"/>
      <c r="K2720" s="12"/>
      <c r="L2720" s="11"/>
      <c r="M2720" s="13"/>
      <c r="N2720" s="69"/>
      <c r="O2720" s="18" t="str">
        <f t="shared" ca="1" si="201"/>
        <v/>
      </c>
      <c r="P2720" s="80"/>
      <c r="Q2720" s="80"/>
      <c r="R2720" s="80"/>
      <c r="S2720" s="80"/>
    </row>
    <row r="2721" spans="1:19">
      <c r="A2721" s="7">
        <v>2764</v>
      </c>
      <c r="B2721" s="12"/>
      <c r="C2721" s="12"/>
      <c r="D2721" s="7" t="str">
        <f t="shared" si="198"/>
        <v/>
      </c>
      <c r="E2721" s="12"/>
      <c r="F2721" s="19" t="str">
        <f t="shared" si="199"/>
        <v/>
      </c>
      <c r="G2721" s="11"/>
      <c r="H2721" s="7" t="str">
        <f t="shared" si="200"/>
        <v>空</v>
      </c>
      <c r="I2721" s="24"/>
      <c r="J2721" s="27"/>
      <c r="K2721" s="12"/>
      <c r="L2721" s="11"/>
      <c r="M2721" s="13"/>
      <c r="N2721" s="69"/>
      <c r="O2721" s="18" t="str">
        <f t="shared" ca="1" si="201"/>
        <v/>
      </c>
      <c r="P2721" s="80"/>
      <c r="Q2721" s="80"/>
      <c r="R2721" s="80"/>
      <c r="S2721" s="80"/>
    </row>
    <row r="2722" spans="1:19">
      <c r="A2722" s="7">
        <v>2765</v>
      </c>
      <c r="B2722" s="12"/>
      <c r="C2722" s="12"/>
      <c r="D2722" s="7" t="str">
        <f t="shared" si="198"/>
        <v/>
      </c>
      <c r="E2722" s="12"/>
      <c r="F2722" s="19" t="str">
        <f t="shared" si="199"/>
        <v/>
      </c>
      <c r="G2722" s="11"/>
      <c r="H2722" s="7" t="str">
        <f t="shared" si="200"/>
        <v>空</v>
      </c>
      <c r="I2722" s="24"/>
      <c r="J2722" s="27"/>
      <c r="K2722" s="12"/>
      <c r="L2722" s="11"/>
      <c r="M2722" s="13"/>
      <c r="N2722" s="69"/>
      <c r="O2722" s="18" t="str">
        <f t="shared" ca="1" si="201"/>
        <v/>
      </c>
      <c r="P2722" s="80"/>
      <c r="Q2722" s="80"/>
      <c r="R2722" s="80"/>
      <c r="S2722" s="80"/>
    </row>
    <row r="2723" spans="1:19">
      <c r="A2723" s="7">
        <v>2766</v>
      </c>
      <c r="B2723" s="12"/>
      <c r="C2723" s="12"/>
      <c r="D2723" s="7" t="str">
        <f t="shared" si="198"/>
        <v/>
      </c>
      <c r="E2723" s="12"/>
      <c r="F2723" s="19" t="str">
        <f t="shared" si="199"/>
        <v/>
      </c>
      <c r="G2723" s="11"/>
      <c r="H2723" s="7" t="str">
        <f t="shared" si="200"/>
        <v>空</v>
      </c>
      <c r="I2723" s="24"/>
      <c r="J2723" s="27"/>
      <c r="K2723" s="12"/>
      <c r="L2723" s="11"/>
      <c r="M2723" s="13"/>
      <c r="N2723" s="69"/>
      <c r="O2723" s="18" t="str">
        <f t="shared" ca="1" si="201"/>
        <v/>
      </c>
      <c r="P2723" s="80"/>
      <c r="Q2723" s="80"/>
      <c r="R2723" s="80"/>
      <c r="S2723" s="80"/>
    </row>
    <row r="2724" spans="1:19">
      <c r="A2724" s="7">
        <v>2767</v>
      </c>
      <c r="B2724" s="12"/>
      <c r="C2724" s="12"/>
      <c r="D2724" s="7" t="str">
        <f t="shared" si="198"/>
        <v/>
      </c>
      <c r="E2724" s="12"/>
      <c r="F2724" s="19" t="str">
        <f t="shared" si="199"/>
        <v/>
      </c>
      <c r="G2724" s="11"/>
      <c r="H2724" s="7" t="str">
        <f t="shared" si="200"/>
        <v>空</v>
      </c>
      <c r="I2724" s="24"/>
      <c r="J2724" s="27"/>
      <c r="K2724" s="12"/>
      <c r="L2724" s="11"/>
      <c r="M2724" s="13"/>
      <c r="N2724" s="69"/>
      <c r="O2724" s="18" t="str">
        <f t="shared" ca="1" si="201"/>
        <v/>
      </c>
      <c r="P2724" s="80"/>
      <c r="Q2724" s="80"/>
      <c r="R2724" s="80"/>
      <c r="S2724" s="80"/>
    </row>
    <row r="2725" spans="1:19">
      <c r="A2725" s="7">
        <v>2768</v>
      </c>
      <c r="B2725" s="12"/>
      <c r="C2725" s="12"/>
      <c r="D2725" s="7" t="str">
        <f t="shared" si="198"/>
        <v/>
      </c>
      <c r="E2725" s="12"/>
      <c r="F2725" s="19" t="str">
        <f t="shared" si="199"/>
        <v/>
      </c>
      <c r="G2725" s="11"/>
      <c r="H2725" s="7" t="str">
        <f t="shared" si="200"/>
        <v>空</v>
      </c>
      <c r="I2725" s="24"/>
      <c r="J2725" s="27"/>
      <c r="K2725" s="12"/>
      <c r="L2725" s="11"/>
      <c r="M2725" s="13"/>
      <c r="N2725" s="69"/>
      <c r="O2725" s="18" t="str">
        <f t="shared" ca="1" si="201"/>
        <v/>
      </c>
      <c r="P2725" s="80"/>
      <c r="Q2725" s="80"/>
      <c r="R2725" s="80"/>
      <c r="S2725" s="80"/>
    </row>
    <row r="2726" spans="1:19">
      <c r="A2726" s="7">
        <v>2769</v>
      </c>
      <c r="B2726" s="12"/>
      <c r="C2726" s="12"/>
      <c r="D2726" s="7" t="str">
        <f t="shared" si="198"/>
        <v/>
      </c>
      <c r="E2726" s="12"/>
      <c r="F2726" s="19" t="str">
        <f t="shared" si="199"/>
        <v/>
      </c>
      <c r="G2726" s="11"/>
      <c r="H2726" s="7" t="str">
        <f t="shared" si="200"/>
        <v>空</v>
      </c>
      <c r="I2726" s="24"/>
      <c r="J2726" s="27"/>
      <c r="K2726" s="12"/>
      <c r="L2726" s="11"/>
      <c r="M2726" s="13"/>
      <c r="N2726" s="69"/>
      <c r="O2726" s="18" t="str">
        <f t="shared" ca="1" si="201"/>
        <v/>
      </c>
      <c r="P2726" s="80"/>
      <c r="Q2726" s="80"/>
      <c r="R2726" s="80"/>
      <c r="S2726" s="80"/>
    </row>
    <row r="2727" spans="1:19">
      <c r="A2727" s="7">
        <v>2770</v>
      </c>
      <c r="B2727" s="12"/>
      <c r="C2727" s="12"/>
      <c r="D2727" s="7" t="str">
        <f t="shared" si="198"/>
        <v/>
      </c>
      <c r="E2727" s="12"/>
      <c r="F2727" s="19" t="str">
        <f t="shared" si="199"/>
        <v/>
      </c>
      <c r="G2727" s="11"/>
      <c r="H2727" s="7" t="str">
        <f t="shared" si="200"/>
        <v>空</v>
      </c>
      <c r="I2727" s="24"/>
      <c r="J2727" s="27"/>
      <c r="K2727" s="12"/>
      <c r="L2727" s="11"/>
      <c r="M2727" s="13"/>
      <c r="N2727" s="69"/>
      <c r="O2727" s="18" t="str">
        <f t="shared" ca="1" si="201"/>
        <v/>
      </c>
      <c r="P2727" s="80"/>
      <c r="Q2727" s="80"/>
      <c r="R2727" s="80"/>
      <c r="S2727" s="80"/>
    </row>
    <row r="2728" spans="1:19">
      <c r="A2728" s="7">
        <v>2771</v>
      </c>
      <c r="B2728" s="12"/>
      <c r="C2728" s="12"/>
      <c r="D2728" s="7" t="str">
        <f t="shared" si="198"/>
        <v/>
      </c>
      <c r="E2728" s="12"/>
      <c r="F2728" s="19" t="str">
        <f t="shared" si="199"/>
        <v/>
      </c>
      <c r="G2728" s="11"/>
      <c r="H2728" s="7" t="str">
        <f t="shared" si="200"/>
        <v>空</v>
      </c>
      <c r="I2728" s="24"/>
      <c r="J2728" s="27"/>
      <c r="K2728" s="12"/>
      <c r="L2728" s="11"/>
      <c r="M2728" s="13"/>
      <c r="N2728" s="69"/>
      <c r="O2728" s="18" t="str">
        <f t="shared" ca="1" si="201"/>
        <v/>
      </c>
      <c r="P2728" s="80"/>
      <c r="Q2728" s="80"/>
      <c r="R2728" s="80"/>
      <c r="S2728" s="80"/>
    </row>
    <row r="2729" spans="1:19">
      <c r="A2729" s="7">
        <v>2772</v>
      </c>
      <c r="B2729" s="12"/>
      <c r="C2729" s="12"/>
      <c r="D2729" s="7" t="str">
        <f t="shared" si="198"/>
        <v/>
      </c>
      <c r="E2729" s="12"/>
      <c r="F2729" s="19" t="str">
        <f t="shared" si="199"/>
        <v/>
      </c>
      <c r="G2729" s="11"/>
      <c r="H2729" s="7" t="str">
        <f t="shared" si="200"/>
        <v>空</v>
      </c>
      <c r="I2729" s="24"/>
      <c r="J2729" s="27"/>
      <c r="K2729" s="12"/>
      <c r="L2729" s="11"/>
      <c r="M2729" s="13"/>
      <c r="N2729" s="69"/>
      <c r="O2729" s="18" t="str">
        <f t="shared" ca="1" si="201"/>
        <v/>
      </c>
      <c r="P2729" s="80"/>
      <c r="Q2729" s="80"/>
      <c r="R2729" s="80"/>
      <c r="S2729" s="80"/>
    </row>
    <row r="2730" spans="1:19">
      <c r="A2730" s="7">
        <v>2773</v>
      </c>
      <c r="B2730" s="12"/>
      <c r="C2730" s="12"/>
      <c r="D2730" s="7" t="str">
        <f t="shared" si="198"/>
        <v/>
      </c>
      <c r="E2730" s="12"/>
      <c r="F2730" s="19" t="str">
        <f t="shared" si="199"/>
        <v/>
      </c>
      <c r="G2730" s="11"/>
      <c r="H2730" s="7" t="str">
        <f t="shared" si="200"/>
        <v>空</v>
      </c>
      <c r="I2730" s="24"/>
      <c r="J2730" s="27"/>
      <c r="K2730" s="12"/>
      <c r="L2730" s="11"/>
      <c r="M2730" s="13"/>
      <c r="N2730" s="69"/>
      <c r="O2730" s="18" t="str">
        <f t="shared" ca="1" si="201"/>
        <v/>
      </c>
      <c r="P2730" s="80"/>
      <c r="Q2730" s="80"/>
      <c r="R2730" s="80"/>
      <c r="S2730" s="80"/>
    </row>
    <row r="2731" spans="1:19">
      <c r="A2731" s="7">
        <v>2774</v>
      </c>
      <c r="B2731" s="12"/>
      <c r="C2731" s="12"/>
      <c r="D2731" s="7" t="str">
        <f t="shared" si="198"/>
        <v/>
      </c>
      <c r="E2731" s="12"/>
      <c r="F2731" s="19" t="str">
        <f t="shared" si="199"/>
        <v/>
      </c>
      <c r="G2731" s="11"/>
      <c r="H2731" s="7" t="str">
        <f t="shared" si="200"/>
        <v>空</v>
      </c>
      <c r="I2731" s="24"/>
      <c r="J2731" s="27"/>
      <c r="K2731" s="12"/>
      <c r="L2731" s="11"/>
      <c r="M2731" s="13"/>
      <c r="N2731" s="69"/>
      <c r="O2731" s="18" t="str">
        <f t="shared" ca="1" si="201"/>
        <v/>
      </c>
      <c r="P2731" s="80"/>
      <c r="Q2731" s="80"/>
      <c r="R2731" s="80"/>
      <c r="S2731" s="80"/>
    </row>
    <row r="2732" spans="1:19">
      <c r="A2732" s="7">
        <v>2775</v>
      </c>
      <c r="B2732" s="12"/>
      <c r="C2732" s="12"/>
      <c r="D2732" s="7" t="str">
        <f t="shared" si="198"/>
        <v/>
      </c>
      <c r="E2732" s="12"/>
      <c r="F2732" s="19" t="str">
        <f t="shared" si="199"/>
        <v/>
      </c>
      <c r="G2732" s="11"/>
      <c r="H2732" s="7" t="str">
        <f t="shared" si="200"/>
        <v>空</v>
      </c>
      <c r="I2732" s="24"/>
      <c r="J2732" s="27"/>
      <c r="K2732" s="12"/>
      <c r="L2732" s="11"/>
      <c r="M2732" s="13"/>
      <c r="N2732" s="69"/>
      <c r="O2732" s="18" t="str">
        <f t="shared" ca="1" si="201"/>
        <v/>
      </c>
      <c r="P2732" s="80"/>
      <c r="Q2732" s="80"/>
      <c r="R2732" s="80"/>
      <c r="S2732" s="80"/>
    </row>
    <row r="2733" spans="1:19">
      <c r="A2733" s="7">
        <v>2776</v>
      </c>
      <c r="B2733" s="12"/>
      <c r="C2733" s="12"/>
      <c r="D2733" s="7" t="str">
        <f t="shared" si="198"/>
        <v/>
      </c>
      <c r="E2733" s="12"/>
      <c r="F2733" s="19" t="str">
        <f t="shared" si="199"/>
        <v/>
      </c>
      <c r="G2733" s="11"/>
      <c r="H2733" s="7" t="str">
        <f t="shared" si="200"/>
        <v>空</v>
      </c>
      <c r="I2733" s="24"/>
      <c r="J2733" s="27"/>
      <c r="K2733" s="12"/>
      <c r="L2733" s="11"/>
      <c r="M2733" s="13"/>
      <c r="N2733" s="69"/>
      <c r="O2733" s="18" t="str">
        <f t="shared" ca="1" si="201"/>
        <v/>
      </c>
      <c r="P2733" s="80"/>
      <c r="Q2733" s="80"/>
      <c r="R2733" s="80"/>
      <c r="S2733" s="80"/>
    </row>
    <row r="2734" spans="1:19">
      <c r="A2734" s="7">
        <v>2777</v>
      </c>
      <c r="B2734" s="12"/>
      <c r="C2734" s="12"/>
      <c r="D2734" s="7" t="str">
        <f t="shared" si="198"/>
        <v/>
      </c>
      <c r="E2734" s="12"/>
      <c r="F2734" s="19" t="str">
        <f t="shared" si="199"/>
        <v/>
      </c>
      <c r="G2734" s="11"/>
      <c r="H2734" s="7" t="str">
        <f t="shared" si="200"/>
        <v>空</v>
      </c>
      <c r="I2734" s="24"/>
      <c r="J2734" s="27"/>
      <c r="K2734" s="12"/>
      <c r="L2734" s="11"/>
      <c r="M2734" s="13"/>
      <c r="N2734" s="69"/>
      <c r="O2734" s="18" t="str">
        <f t="shared" ca="1" si="201"/>
        <v/>
      </c>
      <c r="P2734" s="80"/>
      <c r="Q2734" s="80"/>
      <c r="R2734" s="80"/>
      <c r="S2734" s="80"/>
    </row>
    <row r="2735" spans="1:19">
      <c r="A2735" s="7">
        <v>2778</v>
      </c>
      <c r="B2735" s="12"/>
      <c r="C2735" s="12"/>
      <c r="D2735" s="7" t="str">
        <f t="shared" si="198"/>
        <v/>
      </c>
      <c r="E2735" s="12"/>
      <c r="F2735" s="19" t="str">
        <f t="shared" si="199"/>
        <v/>
      </c>
      <c r="G2735" s="11"/>
      <c r="H2735" s="7" t="str">
        <f t="shared" si="200"/>
        <v>空</v>
      </c>
      <c r="I2735" s="24"/>
      <c r="J2735" s="27"/>
      <c r="K2735" s="12"/>
      <c r="L2735" s="11"/>
      <c r="M2735" s="13"/>
      <c r="N2735" s="69"/>
      <c r="O2735" s="18" t="str">
        <f t="shared" ca="1" si="201"/>
        <v/>
      </c>
      <c r="P2735" s="80"/>
      <c r="Q2735" s="80"/>
      <c r="R2735" s="80"/>
      <c r="S2735" s="80"/>
    </row>
    <row r="2736" spans="1:19">
      <c r="A2736" s="7">
        <v>2779</v>
      </c>
      <c r="B2736" s="12"/>
      <c r="C2736" s="12"/>
      <c r="D2736" s="7" t="str">
        <f t="shared" ref="D2736:D2799" si="202">IF(B2736="","","长荣箱")</f>
        <v/>
      </c>
      <c r="E2736" s="12"/>
      <c r="F2736" s="19" t="str">
        <f t="shared" ref="F2736:F2799" si="203">IF(ISNONTEXT(B2736),"","请输入日期")</f>
        <v/>
      </c>
      <c r="G2736" s="11"/>
      <c r="H2736" s="7" t="str">
        <f t="shared" ref="H2736:H2799" si="204">IF(I2736="","空","重")</f>
        <v>空</v>
      </c>
      <c r="I2736" s="24"/>
      <c r="J2736" s="27"/>
      <c r="K2736" s="12"/>
      <c r="L2736" s="11"/>
      <c r="M2736" s="13"/>
      <c r="N2736" s="69"/>
      <c r="O2736" s="18" t="str">
        <f t="shared" ref="O2736:O2799" ca="1" si="205">IF(I2736="","",IF(ISNONTEXT(J2736),DATEDIF(F2736,TODAY(),"d")&amp;"天","出场"))</f>
        <v/>
      </c>
      <c r="P2736" s="80"/>
      <c r="Q2736" s="80"/>
      <c r="R2736" s="80"/>
      <c r="S2736" s="80"/>
    </row>
    <row r="2737" spans="1:19">
      <c r="A2737" s="7">
        <v>2780</v>
      </c>
      <c r="B2737" s="12"/>
      <c r="C2737" s="12"/>
      <c r="D2737" s="7" t="str">
        <f t="shared" si="202"/>
        <v/>
      </c>
      <c r="E2737" s="12"/>
      <c r="F2737" s="19" t="str">
        <f t="shared" si="203"/>
        <v/>
      </c>
      <c r="G2737" s="11"/>
      <c r="H2737" s="7" t="str">
        <f t="shared" si="204"/>
        <v>空</v>
      </c>
      <c r="I2737" s="24"/>
      <c r="J2737" s="27"/>
      <c r="K2737" s="12"/>
      <c r="L2737" s="11"/>
      <c r="M2737" s="13"/>
      <c r="N2737" s="69"/>
      <c r="O2737" s="18" t="str">
        <f t="shared" ca="1" si="205"/>
        <v/>
      </c>
      <c r="P2737" s="80"/>
      <c r="Q2737" s="80"/>
      <c r="R2737" s="80"/>
      <c r="S2737" s="80"/>
    </row>
    <row r="2738" spans="1:19">
      <c r="A2738" s="7">
        <v>2781</v>
      </c>
      <c r="B2738" s="12"/>
      <c r="C2738" s="12"/>
      <c r="D2738" s="7" t="str">
        <f t="shared" si="202"/>
        <v/>
      </c>
      <c r="E2738" s="12"/>
      <c r="F2738" s="19" t="str">
        <f t="shared" si="203"/>
        <v/>
      </c>
      <c r="G2738" s="11"/>
      <c r="H2738" s="7" t="str">
        <f t="shared" si="204"/>
        <v>空</v>
      </c>
      <c r="I2738" s="24"/>
      <c r="J2738" s="27"/>
      <c r="K2738" s="12"/>
      <c r="L2738" s="11"/>
      <c r="M2738" s="13"/>
      <c r="N2738" s="69"/>
      <c r="O2738" s="18" t="str">
        <f t="shared" ca="1" si="205"/>
        <v/>
      </c>
      <c r="P2738" s="80"/>
      <c r="Q2738" s="80"/>
      <c r="R2738" s="80"/>
      <c r="S2738" s="80"/>
    </row>
    <row r="2739" spans="1:19">
      <c r="A2739" s="7">
        <v>2782</v>
      </c>
      <c r="B2739" s="12"/>
      <c r="C2739" s="12"/>
      <c r="D2739" s="7" t="str">
        <f t="shared" si="202"/>
        <v/>
      </c>
      <c r="E2739" s="12"/>
      <c r="F2739" s="19" t="str">
        <f t="shared" si="203"/>
        <v/>
      </c>
      <c r="G2739" s="11"/>
      <c r="H2739" s="7" t="str">
        <f t="shared" si="204"/>
        <v>空</v>
      </c>
      <c r="I2739" s="24"/>
      <c r="J2739" s="27"/>
      <c r="K2739" s="12"/>
      <c r="L2739" s="11"/>
      <c r="M2739" s="13"/>
      <c r="N2739" s="69"/>
      <c r="O2739" s="18" t="str">
        <f t="shared" ca="1" si="205"/>
        <v/>
      </c>
      <c r="P2739" s="80"/>
      <c r="Q2739" s="80"/>
      <c r="R2739" s="80"/>
      <c r="S2739" s="80"/>
    </row>
    <row r="2740" spans="1:19">
      <c r="A2740" s="7">
        <v>2783</v>
      </c>
      <c r="B2740" s="12"/>
      <c r="C2740" s="12"/>
      <c r="D2740" s="7" t="str">
        <f t="shared" si="202"/>
        <v/>
      </c>
      <c r="E2740" s="12"/>
      <c r="F2740" s="19" t="str">
        <f t="shared" si="203"/>
        <v/>
      </c>
      <c r="G2740" s="11"/>
      <c r="H2740" s="7" t="str">
        <f t="shared" si="204"/>
        <v>空</v>
      </c>
      <c r="I2740" s="24"/>
      <c r="J2740" s="27"/>
      <c r="K2740" s="12"/>
      <c r="L2740" s="11"/>
      <c r="M2740" s="13"/>
      <c r="N2740" s="69"/>
      <c r="O2740" s="18" t="str">
        <f t="shared" ca="1" si="205"/>
        <v/>
      </c>
      <c r="P2740" s="80"/>
      <c r="Q2740" s="80"/>
      <c r="R2740" s="80"/>
      <c r="S2740" s="80"/>
    </row>
    <row r="2741" spans="1:19">
      <c r="A2741" s="7">
        <v>2784</v>
      </c>
      <c r="B2741" s="12"/>
      <c r="C2741" s="12"/>
      <c r="D2741" s="7" t="str">
        <f t="shared" si="202"/>
        <v/>
      </c>
      <c r="E2741" s="12"/>
      <c r="F2741" s="19" t="str">
        <f t="shared" si="203"/>
        <v/>
      </c>
      <c r="G2741" s="11"/>
      <c r="H2741" s="7" t="str">
        <f t="shared" si="204"/>
        <v>空</v>
      </c>
      <c r="I2741" s="24"/>
      <c r="J2741" s="27"/>
      <c r="K2741" s="12"/>
      <c r="L2741" s="11"/>
      <c r="M2741" s="13"/>
      <c r="N2741" s="69"/>
      <c r="O2741" s="18" t="str">
        <f t="shared" ca="1" si="205"/>
        <v/>
      </c>
      <c r="P2741" s="80"/>
      <c r="Q2741" s="80"/>
      <c r="R2741" s="80"/>
      <c r="S2741" s="80"/>
    </row>
    <row r="2742" spans="1:19">
      <c r="A2742" s="7">
        <v>2785</v>
      </c>
      <c r="B2742" s="12"/>
      <c r="C2742" s="12"/>
      <c r="D2742" s="7" t="str">
        <f t="shared" si="202"/>
        <v/>
      </c>
      <c r="E2742" s="12"/>
      <c r="F2742" s="19" t="str">
        <f t="shared" si="203"/>
        <v/>
      </c>
      <c r="G2742" s="11"/>
      <c r="H2742" s="7" t="str">
        <f t="shared" si="204"/>
        <v>空</v>
      </c>
      <c r="I2742" s="24"/>
      <c r="J2742" s="27"/>
      <c r="K2742" s="12"/>
      <c r="L2742" s="11"/>
      <c r="M2742" s="13"/>
      <c r="N2742" s="69"/>
      <c r="O2742" s="18" t="str">
        <f t="shared" ca="1" si="205"/>
        <v/>
      </c>
      <c r="P2742" s="80"/>
      <c r="Q2742" s="80"/>
      <c r="R2742" s="80"/>
      <c r="S2742" s="80"/>
    </row>
    <row r="2743" spans="1:19">
      <c r="A2743" s="7">
        <v>2786</v>
      </c>
      <c r="B2743" s="12"/>
      <c r="C2743" s="12"/>
      <c r="D2743" s="7" t="str">
        <f t="shared" si="202"/>
        <v/>
      </c>
      <c r="E2743" s="12"/>
      <c r="F2743" s="19" t="str">
        <f t="shared" si="203"/>
        <v/>
      </c>
      <c r="G2743" s="11"/>
      <c r="H2743" s="7" t="str">
        <f t="shared" si="204"/>
        <v>空</v>
      </c>
      <c r="I2743" s="24"/>
      <c r="J2743" s="27"/>
      <c r="K2743" s="12"/>
      <c r="L2743" s="11"/>
      <c r="M2743" s="13"/>
      <c r="N2743" s="69"/>
      <c r="O2743" s="18" t="str">
        <f t="shared" ca="1" si="205"/>
        <v/>
      </c>
      <c r="P2743" s="80"/>
      <c r="Q2743" s="80"/>
      <c r="R2743" s="80"/>
      <c r="S2743" s="80"/>
    </row>
    <row r="2744" spans="1:19">
      <c r="A2744" s="7">
        <v>2787</v>
      </c>
      <c r="B2744" s="12"/>
      <c r="C2744" s="12"/>
      <c r="D2744" s="7" t="str">
        <f t="shared" si="202"/>
        <v/>
      </c>
      <c r="E2744" s="12"/>
      <c r="F2744" s="19" t="str">
        <f t="shared" si="203"/>
        <v/>
      </c>
      <c r="G2744" s="11"/>
      <c r="H2744" s="7" t="str">
        <f t="shared" si="204"/>
        <v>空</v>
      </c>
      <c r="I2744" s="24"/>
      <c r="J2744" s="27"/>
      <c r="K2744" s="12"/>
      <c r="L2744" s="11"/>
      <c r="M2744" s="13"/>
      <c r="N2744" s="69"/>
      <c r="O2744" s="18" t="str">
        <f t="shared" ca="1" si="205"/>
        <v/>
      </c>
      <c r="P2744" s="80"/>
      <c r="Q2744" s="80"/>
      <c r="R2744" s="80"/>
      <c r="S2744" s="80"/>
    </row>
    <row r="2745" spans="1:19">
      <c r="A2745" s="7">
        <v>2788</v>
      </c>
      <c r="B2745" s="12"/>
      <c r="C2745" s="12"/>
      <c r="D2745" s="7" t="str">
        <f t="shared" si="202"/>
        <v/>
      </c>
      <c r="E2745" s="12"/>
      <c r="F2745" s="19" t="str">
        <f t="shared" si="203"/>
        <v/>
      </c>
      <c r="G2745" s="11"/>
      <c r="H2745" s="7" t="str">
        <f t="shared" si="204"/>
        <v>空</v>
      </c>
      <c r="I2745" s="24"/>
      <c r="J2745" s="27"/>
      <c r="K2745" s="12"/>
      <c r="L2745" s="11"/>
      <c r="M2745" s="13"/>
      <c r="N2745" s="69"/>
      <c r="O2745" s="18" t="str">
        <f t="shared" ca="1" si="205"/>
        <v/>
      </c>
      <c r="P2745" s="80"/>
      <c r="Q2745" s="80"/>
      <c r="R2745" s="80"/>
      <c r="S2745" s="80"/>
    </row>
    <row r="2746" spans="1:19">
      <c r="A2746" s="7">
        <v>2789</v>
      </c>
      <c r="B2746" s="12"/>
      <c r="C2746" s="12"/>
      <c r="D2746" s="7" t="str">
        <f t="shared" si="202"/>
        <v/>
      </c>
      <c r="E2746" s="12"/>
      <c r="F2746" s="19" t="str">
        <f t="shared" si="203"/>
        <v/>
      </c>
      <c r="G2746" s="11"/>
      <c r="H2746" s="7" t="str">
        <f t="shared" si="204"/>
        <v>空</v>
      </c>
      <c r="I2746" s="24"/>
      <c r="J2746" s="27"/>
      <c r="K2746" s="12"/>
      <c r="L2746" s="11"/>
      <c r="M2746" s="13"/>
      <c r="N2746" s="69"/>
      <c r="O2746" s="18" t="str">
        <f t="shared" ca="1" si="205"/>
        <v/>
      </c>
      <c r="P2746" s="80"/>
      <c r="Q2746" s="80"/>
      <c r="R2746" s="80"/>
      <c r="S2746" s="80"/>
    </row>
    <row r="2747" spans="1:19">
      <c r="A2747" s="7">
        <v>2790</v>
      </c>
      <c r="B2747" s="12"/>
      <c r="C2747" s="12"/>
      <c r="D2747" s="7" t="str">
        <f t="shared" si="202"/>
        <v/>
      </c>
      <c r="E2747" s="12"/>
      <c r="F2747" s="19" t="str">
        <f t="shared" si="203"/>
        <v/>
      </c>
      <c r="G2747" s="11"/>
      <c r="H2747" s="7" t="str">
        <f t="shared" si="204"/>
        <v>空</v>
      </c>
      <c r="I2747" s="24"/>
      <c r="J2747" s="27"/>
      <c r="K2747" s="12"/>
      <c r="L2747" s="11"/>
      <c r="M2747" s="13"/>
      <c r="N2747" s="69"/>
      <c r="O2747" s="18" t="str">
        <f t="shared" ca="1" si="205"/>
        <v/>
      </c>
      <c r="P2747" s="80"/>
      <c r="Q2747" s="80"/>
      <c r="R2747" s="80"/>
      <c r="S2747" s="80"/>
    </row>
    <row r="2748" spans="1:19">
      <c r="A2748" s="7">
        <v>2791</v>
      </c>
      <c r="B2748" s="12"/>
      <c r="C2748" s="12"/>
      <c r="D2748" s="7" t="str">
        <f t="shared" si="202"/>
        <v/>
      </c>
      <c r="E2748" s="12"/>
      <c r="F2748" s="19" t="str">
        <f t="shared" si="203"/>
        <v/>
      </c>
      <c r="G2748" s="11"/>
      <c r="H2748" s="7" t="str">
        <f t="shared" si="204"/>
        <v>空</v>
      </c>
      <c r="I2748" s="24"/>
      <c r="J2748" s="27"/>
      <c r="K2748" s="12"/>
      <c r="L2748" s="11"/>
      <c r="M2748" s="13"/>
      <c r="N2748" s="69"/>
      <c r="O2748" s="18" t="str">
        <f t="shared" ca="1" si="205"/>
        <v/>
      </c>
      <c r="P2748" s="80"/>
      <c r="Q2748" s="80"/>
      <c r="R2748" s="80"/>
      <c r="S2748" s="80"/>
    </row>
    <row r="2749" spans="1:19">
      <c r="A2749" s="7">
        <v>2792</v>
      </c>
      <c r="B2749" s="12"/>
      <c r="C2749" s="12"/>
      <c r="D2749" s="7" t="str">
        <f t="shared" si="202"/>
        <v/>
      </c>
      <c r="E2749" s="12"/>
      <c r="F2749" s="19" t="str">
        <f t="shared" si="203"/>
        <v/>
      </c>
      <c r="G2749" s="11"/>
      <c r="H2749" s="7" t="str">
        <f t="shared" si="204"/>
        <v>空</v>
      </c>
      <c r="I2749" s="24"/>
      <c r="J2749" s="27"/>
      <c r="K2749" s="12"/>
      <c r="L2749" s="11"/>
      <c r="M2749" s="13"/>
      <c r="N2749" s="69"/>
      <c r="O2749" s="18" t="str">
        <f t="shared" ca="1" si="205"/>
        <v/>
      </c>
      <c r="P2749" s="80"/>
      <c r="Q2749" s="80"/>
      <c r="R2749" s="80"/>
      <c r="S2749" s="80"/>
    </row>
    <row r="2750" spans="1:19">
      <c r="A2750" s="7">
        <v>2793</v>
      </c>
      <c r="B2750" s="12"/>
      <c r="C2750" s="12"/>
      <c r="D2750" s="7" t="str">
        <f t="shared" si="202"/>
        <v/>
      </c>
      <c r="E2750" s="12"/>
      <c r="F2750" s="19" t="str">
        <f t="shared" si="203"/>
        <v/>
      </c>
      <c r="G2750" s="11"/>
      <c r="H2750" s="7" t="str">
        <f t="shared" si="204"/>
        <v>空</v>
      </c>
      <c r="I2750" s="24"/>
      <c r="J2750" s="27"/>
      <c r="K2750" s="12"/>
      <c r="L2750" s="11"/>
      <c r="M2750" s="13"/>
      <c r="N2750" s="69"/>
      <c r="O2750" s="18" t="str">
        <f t="shared" ca="1" si="205"/>
        <v/>
      </c>
      <c r="P2750" s="80"/>
      <c r="Q2750" s="80"/>
      <c r="R2750" s="80"/>
      <c r="S2750" s="80"/>
    </row>
    <row r="2751" spans="1:19">
      <c r="A2751" s="7">
        <v>2794</v>
      </c>
      <c r="B2751" s="12"/>
      <c r="C2751" s="12"/>
      <c r="D2751" s="7" t="str">
        <f t="shared" si="202"/>
        <v/>
      </c>
      <c r="E2751" s="12"/>
      <c r="F2751" s="19" t="str">
        <f t="shared" si="203"/>
        <v/>
      </c>
      <c r="G2751" s="11"/>
      <c r="H2751" s="7" t="str">
        <f t="shared" si="204"/>
        <v>空</v>
      </c>
      <c r="I2751" s="24"/>
      <c r="J2751" s="27"/>
      <c r="K2751" s="12"/>
      <c r="L2751" s="11"/>
      <c r="M2751" s="13"/>
      <c r="N2751" s="69"/>
      <c r="O2751" s="18" t="str">
        <f t="shared" ca="1" si="205"/>
        <v/>
      </c>
      <c r="P2751" s="80"/>
      <c r="Q2751" s="80"/>
      <c r="R2751" s="80"/>
      <c r="S2751" s="80"/>
    </row>
    <row r="2752" spans="1:19">
      <c r="A2752" s="7">
        <v>2795</v>
      </c>
      <c r="B2752" s="12"/>
      <c r="C2752" s="12"/>
      <c r="D2752" s="7" t="str">
        <f t="shared" si="202"/>
        <v/>
      </c>
      <c r="E2752" s="12"/>
      <c r="F2752" s="19" t="str">
        <f t="shared" si="203"/>
        <v/>
      </c>
      <c r="G2752" s="11"/>
      <c r="H2752" s="7" t="str">
        <f t="shared" si="204"/>
        <v>空</v>
      </c>
      <c r="I2752" s="24"/>
      <c r="J2752" s="27"/>
      <c r="K2752" s="12"/>
      <c r="L2752" s="11"/>
      <c r="M2752" s="13"/>
      <c r="N2752" s="69"/>
      <c r="O2752" s="18" t="str">
        <f t="shared" ca="1" si="205"/>
        <v/>
      </c>
      <c r="P2752" s="80"/>
      <c r="Q2752" s="80"/>
      <c r="R2752" s="80"/>
      <c r="S2752" s="80"/>
    </row>
    <row r="2753" spans="1:19">
      <c r="A2753" s="7">
        <v>2796</v>
      </c>
      <c r="B2753" s="12"/>
      <c r="C2753" s="12"/>
      <c r="D2753" s="7" t="str">
        <f t="shared" si="202"/>
        <v/>
      </c>
      <c r="E2753" s="12"/>
      <c r="F2753" s="19" t="str">
        <f t="shared" si="203"/>
        <v/>
      </c>
      <c r="G2753" s="11"/>
      <c r="H2753" s="7" t="str">
        <f t="shared" si="204"/>
        <v>空</v>
      </c>
      <c r="I2753" s="24"/>
      <c r="J2753" s="27"/>
      <c r="K2753" s="12"/>
      <c r="L2753" s="11"/>
      <c r="M2753" s="13"/>
      <c r="N2753" s="69"/>
      <c r="O2753" s="18" t="str">
        <f t="shared" ca="1" si="205"/>
        <v/>
      </c>
      <c r="P2753" s="80"/>
      <c r="Q2753" s="80"/>
      <c r="R2753" s="80"/>
      <c r="S2753" s="80"/>
    </row>
    <row r="2754" spans="1:19">
      <c r="A2754" s="7">
        <v>2797</v>
      </c>
      <c r="B2754" s="12"/>
      <c r="C2754" s="12"/>
      <c r="D2754" s="7" t="str">
        <f t="shared" si="202"/>
        <v/>
      </c>
      <c r="E2754" s="12"/>
      <c r="F2754" s="19" t="str">
        <f t="shared" si="203"/>
        <v/>
      </c>
      <c r="G2754" s="11"/>
      <c r="H2754" s="7" t="str">
        <f t="shared" si="204"/>
        <v>空</v>
      </c>
      <c r="I2754" s="24"/>
      <c r="J2754" s="27"/>
      <c r="K2754" s="12"/>
      <c r="L2754" s="11"/>
      <c r="M2754" s="13"/>
      <c r="N2754" s="69"/>
      <c r="O2754" s="18" t="str">
        <f t="shared" ca="1" si="205"/>
        <v/>
      </c>
      <c r="P2754" s="80"/>
      <c r="Q2754" s="80"/>
      <c r="R2754" s="80"/>
      <c r="S2754" s="80"/>
    </row>
    <row r="2755" spans="1:19">
      <c r="A2755" s="7">
        <v>2798</v>
      </c>
      <c r="B2755" s="12"/>
      <c r="C2755" s="12"/>
      <c r="D2755" s="7" t="str">
        <f t="shared" si="202"/>
        <v/>
      </c>
      <c r="E2755" s="12"/>
      <c r="F2755" s="19" t="str">
        <f t="shared" si="203"/>
        <v/>
      </c>
      <c r="G2755" s="11"/>
      <c r="H2755" s="7" t="str">
        <f t="shared" si="204"/>
        <v>空</v>
      </c>
      <c r="I2755" s="24"/>
      <c r="J2755" s="27"/>
      <c r="K2755" s="12"/>
      <c r="L2755" s="11"/>
      <c r="M2755" s="13"/>
      <c r="N2755" s="69"/>
      <c r="O2755" s="18" t="str">
        <f t="shared" ca="1" si="205"/>
        <v/>
      </c>
      <c r="P2755" s="80"/>
      <c r="Q2755" s="80"/>
      <c r="R2755" s="80"/>
      <c r="S2755" s="80"/>
    </row>
    <row r="2756" spans="1:19">
      <c r="A2756" s="7">
        <v>2799</v>
      </c>
      <c r="B2756" s="12"/>
      <c r="C2756" s="12"/>
      <c r="D2756" s="7" t="str">
        <f t="shared" si="202"/>
        <v/>
      </c>
      <c r="E2756" s="12"/>
      <c r="F2756" s="19" t="str">
        <f t="shared" si="203"/>
        <v/>
      </c>
      <c r="G2756" s="11"/>
      <c r="H2756" s="7" t="str">
        <f t="shared" si="204"/>
        <v>空</v>
      </c>
      <c r="I2756" s="24"/>
      <c r="J2756" s="27"/>
      <c r="K2756" s="12"/>
      <c r="L2756" s="11"/>
      <c r="M2756" s="13"/>
      <c r="N2756" s="69"/>
      <c r="O2756" s="18" t="str">
        <f t="shared" ca="1" si="205"/>
        <v/>
      </c>
      <c r="P2756" s="80"/>
      <c r="Q2756" s="80"/>
      <c r="R2756" s="80"/>
      <c r="S2756" s="80"/>
    </row>
    <row r="2757" spans="1:19">
      <c r="A2757" s="7">
        <v>2800</v>
      </c>
      <c r="B2757" s="12"/>
      <c r="C2757" s="12"/>
      <c r="D2757" s="7" t="str">
        <f t="shared" si="202"/>
        <v/>
      </c>
      <c r="E2757" s="12"/>
      <c r="F2757" s="19" t="str">
        <f t="shared" si="203"/>
        <v/>
      </c>
      <c r="G2757" s="11"/>
      <c r="H2757" s="7" t="str">
        <f t="shared" si="204"/>
        <v>空</v>
      </c>
      <c r="I2757" s="24"/>
      <c r="J2757" s="27"/>
      <c r="K2757" s="12"/>
      <c r="L2757" s="11"/>
      <c r="M2757" s="13"/>
      <c r="N2757" s="69"/>
      <c r="O2757" s="18" t="str">
        <f t="shared" ca="1" si="205"/>
        <v/>
      </c>
      <c r="P2757" s="80"/>
      <c r="Q2757" s="80"/>
      <c r="R2757" s="80"/>
      <c r="S2757" s="80"/>
    </row>
    <row r="2758" spans="1:19">
      <c r="A2758" s="7">
        <v>2801</v>
      </c>
      <c r="B2758" s="12"/>
      <c r="C2758" s="12"/>
      <c r="D2758" s="7" t="str">
        <f t="shared" si="202"/>
        <v/>
      </c>
      <c r="E2758" s="12"/>
      <c r="F2758" s="19" t="str">
        <f t="shared" si="203"/>
        <v/>
      </c>
      <c r="G2758" s="11"/>
      <c r="H2758" s="7" t="str">
        <f t="shared" si="204"/>
        <v>空</v>
      </c>
      <c r="I2758" s="24"/>
      <c r="J2758" s="27"/>
      <c r="K2758" s="12"/>
      <c r="L2758" s="11"/>
      <c r="M2758" s="13"/>
      <c r="N2758" s="69"/>
      <c r="O2758" s="18" t="str">
        <f t="shared" ca="1" si="205"/>
        <v/>
      </c>
      <c r="P2758" s="80"/>
      <c r="Q2758" s="80"/>
      <c r="R2758" s="80"/>
      <c r="S2758" s="80"/>
    </row>
    <row r="2759" spans="1:19">
      <c r="A2759" s="7">
        <v>2802</v>
      </c>
      <c r="B2759" s="12"/>
      <c r="C2759" s="12"/>
      <c r="D2759" s="7" t="str">
        <f t="shared" si="202"/>
        <v/>
      </c>
      <c r="E2759" s="12"/>
      <c r="F2759" s="19" t="str">
        <f t="shared" si="203"/>
        <v/>
      </c>
      <c r="G2759" s="11"/>
      <c r="H2759" s="7" t="str">
        <f t="shared" si="204"/>
        <v>空</v>
      </c>
      <c r="I2759" s="24"/>
      <c r="J2759" s="27"/>
      <c r="K2759" s="12"/>
      <c r="L2759" s="11"/>
      <c r="M2759" s="13"/>
      <c r="N2759" s="69"/>
      <c r="O2759" s="18" t="str">
        <f t="shared" ca="1" si="205"/>
        <v/>
      </c>
      <c r="P2759" s="80"/>
      <c r="Q2759" s="80"/>
      <c r="R2759" s="80"/>
      <c r="S2759" s="80"/>
    </row>
    <row r="2760" spans="1:19">
      <c r="A2760" s="7">
        <v>2803</v>
      </c>
      <c r="B2760" s="12"/>
      <c r="C2760" s="12"/>
      <c r="D2760" s="7" t="str">
        <f t="shared" si="202"/>
        <v/>
      </c>
      <c r="E2760" s="12"/>
      <c r="F2760" s="19" t="str">
        <f t="shared" si="203"/>
        <v/>
      </c>
      <c r="G2760" s="11"/>
      <c r="H2760" s="7" t="str">
        <f t="shared" si="204"/>
        <v>空</v>
      </c>
      <c r="I2760" s="24"/>
      <c r="J2760" s="27"/>
      <c r="K2760" s="12"/>
      <c r="L2760" s="11"/>
      <c r="M2760" s="13"/>
      <c r="N2760" s="69"/>
      <c r="O2760" s="18" t="str">
        <f t="shared" ca="1" si="205"/>
        <v/>
      </c>
      <c r="P2760" s="80"/>
      <c r="Q2760" s="80"/>
      <c r="R2760" s="80"/>
      <c r="S2760" s="80"/>
    </row>
    <row r="2761" spans="1:19">
      <c r="A2761" s="7">
        <v>2804</v>
      </c>
      <c r="B2761" s="12"/>
      <c r="C2761" s="12"/>
      <c r="D2761" s="7" t="str">
        <f t="shared" si="202"/>
        <v/>
      </c>
      <c r="E2761" s="12"/>
      <c r="F2761" s="19" t="str">
        <f t="shared" si="203"/>
        <v/>
      </c>
      <c r="G2761" s="11"/>
      <c r="H2761" s="7" t="str">
        <f t="shared" si="204"/>
        <v>空</v>
      </c>
      <c r="I2761" s="24"/>
      <c r="J2761" s="27"/>
      <c r="K2761" s="12"/>
      <c r="L2761" s="11"/>
      <c r="M2761" s="13"/>
      <c r="N2761" s="69"/>
      <c r="O2761" s="18" t="str">
        <f t="shared" ca="1" si="205"/>
        <v/>
      </c>
      <c r="P2761" s="80"/>
      <c r="Q2761" s="80"/>
      <c r="R2761" s="80"/>
      <c r="S2761" s="80"/>
    </row>
    <row r="2762" spans="1:19">
      <c r="A2762" s="7">
        <v>2805</v>
      </c>
      <c r="B2762" s="12"/>
      <c r="C2762" s="12"/>
      <c r="D2762" s="7" t="str">
        <f t="shared" si="202"/>
        <v/>
      </c>
      <c r="E2762" s="12"/>
      <c r="F2762" s="19" t="str">
        <f t="shared" si="203"/>
        <v/>
      </c>
      <c r="G2762" s="11"/>
      <c r="H2762" s="7" t="str">
        <f t="shared" si="204"/>
        <v>空</v>
      </c>
      <c r="I2762" s="24"/>
      <c r="J2762" s="27"/>
      <c r="K2762" s="12"/>
      <c r="L2762" s="11"/>
      <c r="M2762" s="13"/>
      <c r="N2762" s="69"/>
      <c r="O2762" s="18" t="str">
        <f t="shared" ca="1" si="205"/>
        <v/>
      </c>
      <c r="P2762" s="80"/>
      <c r="Q2762" s="80"/>
      <c r="R2762" s="80"/>
      <c r="S2762" s="80"/>
    </row>
    <row r="2763" spans="1:19">
      <c r="A2763" s="7">
        <v>2806</v>
      </c>
      <c r="B2763" s="12"/>
      <c r="C2763" s="12"/>
      <c r="D2763" s="7" t="str">
        <f t="shared" si="202"/>
        <v/>
      </c>
      <c r="E2763" s="12"/>
      <c r="F2763" s="19" t="str">
        <f t="shared" si="203"/>
        <v/>
      </c>
      <c r="G2763" s="11"/>
      <c r="H2763" s="7" t="str">
        <f t="shared" si="204"/>
        <v>空</v>
      </c>
      <c r="I2763" s="24"/>
      <c r="J2763" s="27"/>
      <c r="K2763" s="12"/>
      <c r="L2763" s="11"/>
      <c r="M2763" s="13"/>
      <c r="N2763" s="69"/>
      <c r="O2763" s="18" t="str">
        <f t="shared" ca="1" si="205"/>
        <v/>
      </c>
      <c r="P2763" s="80"/>
      <c r="Q2763" s="80"/>
      <c r="R2763" s="80"/>
      <c r="S2763" s="80"/>
    </row>
    <row r="2764" spans="1:19">
      <c r="A2764" s="7">
        <v>2807</v>
      </c>
      <c r="B2764" s="12"/>
      <c r="C2764" s="12"/>
      <c r="D2764" s="7" t="str">
        <f t="shared" si="202"/>
        <v/>
      </c>
      <c r="E2764" s="12"/>
      <c r="F2764" s="19" t="str">
        <f t="shared" si="203"/>
        <v/>
      </c>
      <c r="G2764" s="11"/>
      <c r="H2764" s="7" t="str">
        <f t="shared" si="204"/>
        <v>空</v>
      </c>
      <c r="I2764" s="24"/>
      <c r="J2764" s="27"/>
      <c r="K2764" s="12"/>
      <c r="L2764" s="11"/>
      <c r="M2764" s="13"/>
      <c r="N2764" s="69"/>
      <c r="O2764" s="18" t="str">
        <f t="shared" ca="1" si="205"/>
        <v/>
      </c>
      <c r="P2764" s="80"/>
      <c r="Q2764" s="80"/>
      <c r="R2764" s="80"/>
      <c r="S2764" s="80"/>
    </row>
    <row r="2765" spans="1:19">
      <c r="A2765" s="7">
        <v>2808</v>
      </c>
      <c r="B2765" s="12"/>
      <c r="C2765" s="12"/>
      <c r="D2765" s="7" t="str">
        <f t="shared" si="202"/>
        <v/>
      </c>
      <c r="E2765" s="12"/>
      <c r="F2765" s="19" t="str">
        <f t="shared" si="203"/>
        <v/>
      </c>
      <c r="G2765" s="11"/>
      <c r="H2765" s="7" t="str">
        <f t="shared" si="204"/>
        <v>空</v>
      </c>
      <c r="I2765" s="24"/>
      <c r="J2765" s="27"/>
      <c r="K2765" s="12"/>
      <c r="L2765" s="11"/>
      <c r="M2765" s="13"/>
      <c r="N2765" s="69"/>
      <c r="O2765" s="18" t="str">
        <f t="shared" ca="1" si="205"/>
        <v/>
      </c>
      <c r="P2765" s="80"/>
      <c r="Q2765" s="80"/>
      <c r="R2765" s="80"/>
      <c r="S2765" s="80"/>
    </row>
    <row r="2766" spans="1:19">
      <c r="A2766" s="7">
        <v>2809</v>
      </c>
      <c r="B2766" s="12"/>
      <c r="C2766" s="12"/>
      <c r="D2766" s="7" t="str">
        <f t="shared" si="202"/>
        <v/>
      </c>
      <c r="E2766" s="12"/>
      <c r="F2766" s="19" t="str">
        <f t="shared" si="203"/>
        <v/>
      </c>
      <c r="G2766" s="11"/>
      <c r="H2766" s="7" t="str">
        <f t="shared" si="204"/>
        <v>空</v>
      </c>
      <c r="I2766" s="24"/>
      <c r="J2766" s="27"/>
      <c r="K2766" s="12"/>
      <c r="L2766" s="11"/>
      <c r="M2766" s="13"/>
      <c r="N2766" s="69"/>
      <c r="O2766" s="18" t="str">
        <f t="shared" ca="1" si="205"/>
        <v/>
      </c>
      <c r="P2766" s="80"/>
      <c r="Q2766" s="80"/>
      <c r="R2766" s="80"/>
      <c r="S2766" s="80"/>
    </row>
    <row r="2767" spans="1:19">
      <c r="A2767" s="7">
        <v>2810</v>
      </c>
      <c r="B2767" s="12"/>
      <c r="C2767" s="12"/>
      <c r="D2767" s="7" t="str">
        <f t="shared" si="202"/>
        <v/>
      </c>
      <c r="E2767" s="12"/>
      <c r="F2767" s="19" t="str">
        <f t="shared" si="203"/>
        <v/>
      </c>
      <c r="G2767" s="11"/>
      <c r="H2767" s="7" t="str">
        <f t="shared" si="204"/>
        <v>空</v>
      </c>
      <c r="I2767" s="24"/>
      <c r="J2767" s="27"/>
      <c r="K2767" s="12"/>
      <c r="L2767" s="11"/>
      <c r="M2767" s="13"/>
      <c r="N2767" s="69"/>
      <c r="O2767" s="18" t="str">
        <f t="shared" ca="1" si="205"/>
        <v/>
      </c>
      <c r="P2767" s="80"/>
      <c r="Q2767" s="80"/>
      <c r="R2767" s="80"/>
      <c r="S2767" s="80"/>
    </row>
    <row r="2768" spans="1:19">
      <c r="A2768" s="7">
        <v>2811</v>
      </c>
      <c r="B2768" s="12"/>
      <c r="C2768" s="12"/>
      <c r="D2768" s="7" t="str">
        <f t="shared" si="202"/>
        <v/>
      </c>
      <c r="E2768" s="12"/>
      <c r="F2768" s="19" t="str">
        <f t="shared" si="203"/>
        <v/>
      </c>
      <c r="G2768" s="11"/>
      <c r="H2768" s="7" t="str">
        <f t="shared" si="204"/>
        <v>空</v>
      </c>
      <c r="I2768" s="24"/>
      <c r="J2768" s="27"/>
      <c r="K2768" s="12"/>
      <c r="L2768" s="11"/>
      <c r="M2768" s="13"/>
      <c r="N2768" s="69"/>
      <c r="O2768" s="18" t="str">
        <f t="shared" ca="1" si="205"/>
        <v/>
      </c>
      <c r="P2768" s="80"/>
      <c r="Q2768" s="80"/>
      <c r="R2768" s="80"/>
      <c r="S2768" s="80"/>
    </row>
    <row r="2769" spans="1:19">
      <c r="A2769" s="7">
        <v>2812</v>
      </c>
      <c r="B2769" s="12"/>
      <c r="C2769" s="12"/>
      <c r="D2769" s="7" t="str">
        <f t="shared" si="202"/>
        <v/>
      </c>
      <c r="E2769" s="12"/>
      <c r="F2769" s="19" t="str">
        <f t="shared" si="203"/>
        <v/>
      </c>
      <c r="G2769" s="11"/>
      <c r="H2769" s="7" t="str">
        <f t="shared" si="204"/>
        <v>空</v>
      </c>
      <c r="I2769" s="24"/>
      <c r="J2769" s="27"/>
      <c r="K2769" s="12"/>
      <c r="L2769" s="11"/>
      <c r="M2769" s="13"/>
      <c r="N2769" s="69"/>
      <c r="O2769" s="18" t="str">
        <f t="shared" ca="1" si="205"/>
        <v/>
      </c>
      <c r="P2769" s="80"/>
      <c r="Q2769" s="80"/>
      <c r="R2769" s="80"/>
      <c r="S2769" s="80"/>
    </row>
    <row r="2770" spans="1:19">
      <c r="A2770" s="7">
        <v>2813</v>
      </c>
      <c r="B2770" s="12"/>
      <c r="C2770" s="12"/>
      <c r="D2770" s="7" t="str">
        <f t="shared" si="202"/>
        <v/>
      </c>
      <c r="E2770" s="12"/>
      <c r="F2770" s="19" t="str">
        <f t="shared" si="203"/>
        <v/>
      </c>
      <c r="G2770" s="11"/>
      <c r="H2770" s="7" t="str">
        <f t="shared" si="204"/>
        <v>空</v>
      </c>
      <c r="I2770" s="24"/>
      <c r="J2770" s="27"/>
      <c r="K2770" s="12"/>
      <c r="L2770" s="11"/>
      <c r="M2770" s="13"/>
      <c r="N2770" s="69"/>
      <c r="O2770" s="18" t="str">
        <f t="shared" ca="1" si="205"/>
        <v/>
      </c>
      <c r="P2770" s="80"/>
      <c r="Q2770" s="80"/>
      <c r="R2770" s="80"/>
      <c r="S2770" s="80"/>
    </row>
    <row r="2771" spans="1:19">
      <c r="A2771" s="7">
        <v>2814</v>
      </c>
      <c r="B2771" s="12"/>
      <c r="C2771" s="12"/>
      <c r="D2771" s="7" t="str">
        <f t="shared" si="202"/>
        <v/>
      </c>
      <c r="E2771" s="12"/>
      <c r="F2771" s="19" t="str">
        <f t="shared" si="203"/>
        <v/>
      </c>
      <c r="G2771" s="11"/>
      <c r="H2771" s="7" t="str">
        <f t="shared" si="204"/>
        <v>空</v>
      </c>
      <c r="I2771" s="24"/>
      <c r="J2771" s="27"/>
      <c r="K2771" s="12"/>
      <c r="L2771" s="11"/>
      <c r="M2771" s="13"/>
      <c r="N2771" s="69"/>
      <c r="O2771" s="18" t="str">
        <f t="shared" ca="1" si="205"/>
        <v/>
      </c>
      <c r="P2771" s="80"/>
      <c r="Q2771" s="80"/>
      <c r="R2771" s="80"/>
      <c r="S2771" s="80"/>
    </row>
    <row r="2772" spans="1:19">
      <c r="A2772" s="7">
        <v>2815</v>
      </c>
      <c r="B2772" s="12"/>
      <c r="C2772" s="12"/>
      <c r="D2772" s="7" t="str">
        <f t="shared" si="202"/>
        <v/>
      </c>
      <c r="E2772" s="12"/>
      <c r="F2772" s="19" t="str">
        <f t="shared" si="203"/>
        <v/>
      </c>
      <c r="G2772" s="11"/>
      <c r="H2772" s="7" t="str">
        <f t="shared" si="204"/>
        <v>空</v>
      </c>
      <c r="I2772" s="24"/>
      <c r="J2772" s="27"/>
      <c r="K2772" s="12"/>
      <c r="L2772" s="11"/>
      <c r="M2772" s="13"/>
      <c r="N2772" s="69"/>
      <c r="O2772" s="18" t="str">
        <f t="shared" ca="1" si="205"/>
        <v/>
      </c>
      <c r="P2772" s="80"/>
      <c r="Q2772" s="80"/>
      <c r="R2772" s="80"/>
      <c r="S2772" s="80"/>
    </row>
    <row r="2773" spans="1:19">
      <c r="A2773" s="7">
        <v>2816</v>
      </c>
      <c r="B2773" s="12"/>
      <c r="C2773" s="12"/>
      <c r="D2773" s="7" t="str">
        <f t="shared" si="202"/>
        <v/>
      </c>
      <c r="E2773" s="12"/>
      <c r="F2773" s="19" t="str">
        <f t="shared" si="203"/>
        <v/>
      </c>
      <c r="G2773" s="11"/>
      <c r="H2773" s="7" t="str">
        <f t="shared" si="204"/>
        <v>空</v>
      </c>
      <c r="I2773" s="24"/>
      <c r="J2773" s="27"/>
      <c r="K2773" s="12"/>
      <c r="L2773" s="11"/>
      <c r="M2773" s="13"/>
      <c r="N2773" s="69"/>
      <c r="O2773" s="18" t="str">
        <f t="shared" ca="1" si="205"/>
        <v/>
      </c>
      <c r="P2773" s="80"/>
      <c r="Q2773" s="80"/>
      <c r="R2773" s="80"/>
      <c r="S2773" s="80"/>
    </row>
    <row r="2774" spans="1:19">
      <c r="A2774" s="7">
        <v>2817</v>
      </c>
      <c r="B2774" s="12"/>
      <c r="C2774" s="12"/>
      <c r="D2774" s="7" t="str">
        <f t="shared" si="202"/>
        <v/>
      </c>
      <c r="E2774" s="12"/>
      <c r="F2774" s="19" t="str">
        <f t="shared" si="203"/>
        <v/>
      </c>
      <c r="G2774" s="11"/>
      <c r="H2774" s="7" t="str">
        <f t="shared" si="204"/>
        <v>空</v>
      </c>
      <c r="I2774" s="24"/>
      <c r="J2774" s="27"/>
      <c r="K2774" s="12"/>
      <c r="L2774" s="11"/>
      <c r="M2774" s="13"/>
      <c r="N2774" s="69"/>
      <c r="O2774" s="18" t="str">
        <f t="shared" ca="1" si="205"/>
        <v/>
      </c>
      <c r="P2774" s="80"/>
      <c r="Q2774" s="80"/>
      <c r="R2774" s="80"/>
      <c r="S2774" s="80"/>
    </row>
    <row r="2775" spans="1:19">
      <c r="A2775" s="7">
        <v>2818</v>
      </c>
      <c r="B2775" s="12"/>
      <c r="C2775" s="12"/>
      <c r="D2775" s="7" t="str">
        <f t="shared" si="202"/>
        <v/>
      </c>
      <c r="E2775" s="12"/>
      <c r="F2775" s="19" t="str">
        <f t="shared" si="203"/>
        <v/>
      </c>
      <c r="G2775" s="11"/>
      <c r="H2775" s="7" t="str">
        <f t="shared" si="204"/>
        <v>空</v>
      </c>
      <c r="I2775" s="24"/>
      <c r="J2775" s="27"/>
      <c r="K2775" s="12"/>
      <c r="L2775" s="11"/>
      <c r="M2775" s="13"/>
      <c r="N2775" s="69"/>
      <c r="O2775" s="18" t="str">
        <f t="shared" ca="1" si="205"/>
        <v/>
      </c>
      <c r="P2775" s="80"/>
      <c r="Q2775" s="80"/>
      <c r="R2775" s="80"/>
      <c r="S2775" s="80"/>
    </row>
    <row r="2776" spans="1:19">
      <c r="A2776" s="7">
        <v>2819</v>
      </c>
      <c r="B2776" s="12"/>
      <c r="C2776" s="12"/>
      <c r="D2776" s="7" t="str">
        <f t="shared" si="202"/>
        <v/>
      </c>
      <c r="E2776" s="12"/>
      <c r="F2776" s="19" t="str">
        <f t="shared" si="203"/>
        <v/>
      </c>
      <c r="G2776" s="11"/>
      <c r="H2776" s="7" t="str">
        <f t="shared" si="204"/>
        <v>空</v>
      </c>
      <c r="I2776" s="24"/>
      <c r="J2776" s="27"/>
      <c r="K2776" s="12"/>
      <c r="L2776" s="11"/>
      <c r="M2776" s="13"/>
      <c r="N2776" s="69"/>
      <c r="O2776" s="18" t="str">
        <f t="shared" ca="1" si="205"/>
        <v/>
      </c>
      <c r="P2776" s="80"/>
      <c r="Q2776" s="80"/>
      <c r="R2776" s="80"/>
      <c r="S2776" s="80"/>
    </row>
    <row r="2777" spans="1:19">
      <c r="A2777" s="7">
        <v>2820</v>
      </c>
      <c r="B2777" s="12"/>
      <c r="C2777" s="12"/>
      <c r="D2777" s="7" t="str">
        <f t="shared" si="202"/>
        <v/>
      </c>
      <c r="E2777" s="12"/>
      <c r="F2777" s="19" t="str">
        <f t="shared" si="203"/>
        <v/>
      </c>
      <c r="G2777" s="11"/>
      <c r="H2777" s="7" t="str">
        <f t="shared" si="204"/>
        <v>空</v>
      </c>
      <c r="I2777" s="24"/>
      <c r="J2777" s="27"/>
      <c r="K2777" s="12"/>
      <c r="L2777" s="11"/>
      <c r="M2777" s="13"/>
      <c r="N2777" s="69"/>
      <c r="O2777" s="18" t="str">
        <f t="shared" ca="1" si="205"/>
        <v/>
      </c>
      <c r="P2777" s="80"/>
      <c r="Q2777" s="80"/>
      <c r="R2777" s="80"/>
      <c r="S2777" s="80"/>
    </row>
    <row r="2778" spans="1:19">
      <c r="A2778" s="7">
        <v>2821</v>
      </c>
      <c r="B2778" s="12"/>
      <c r="C2778" s="12"/>
      <c r="D2778" s="7" t="str">
        <f t="shared" si="202"/>
        <v/>
      </c>
      <c r="E2778" s="12"/>
      <c r="F2778" s="19" t="str">
        <f t="shared" si="203"/>
        <v/>
      </c>
      <c r="G2778" s="11"/>
      <c r="H2778" s="7" t="str">
        <f t="shared" si="204"/>
        <v>空</v>
      </c>
      <c r="I2778" s="24"/>
      <c r="J2778" s="27"/>
      <c r="K2778" s="12"/>
      <c r="L2778" s="11"/>
      <c r="M2778" s="13"/>
      <c r="N2778" s="69"/>
      <c r="O2778" s="18" t="str">
        <f t="shared" ca="1" si="205"/>
        <v/>
      </c>
      <c r="P2778" s="80"/>
      <c r="Q2778" s="80"/>
      <c r="R2778" s="80"/>
      <c r="S2778" s="80"/>
    </row>
    <row r="2779" spans="1:19">
      <c r="A2779" s="7">
        <v>2822</v>
      </c>
      <c r="B2779" s="12"/>
      <c r="C2779" s="12"/>
      <c r="D2779" s="7" t="str">
        <f t="shared" si="202"/>
        <v/>
      </c>
      <c r="E2779" s="12"/>
      <c r="F2779" s="19" t="str">
        <f t="shared" si="203"/>
        <v/>
      </c>
      <c r="G2779" s="11"/>
      <c r="H2779" s="7" t="str">
        <f t="shared" si="204"/>
        <v>空</v>
      </c>
      <c r="I2779" s="24"/>
      <c r="J2779" s="27"/>
      <c r="K2779" s="12"/>
      <c r="L2779" s="11"/>
      <c r="M2779" s="13"/>
      <c r="N2779" s="69"/>
      <c r="O2779" s="18" t="str">
        <f t="shared" ca="1" si="205"/>
        <v/>
      </c>
      <c r="P2779" s="80"/>
      <c r="Q2779" s="80"/>
      <c r="R2779" s="80"/>
      <c r="S2779" s="80"/>
    </row>
    <row r="2780" spans="1:19">
      <c r="A2780" s="7">
        <v>2823</v>
      </c>
      <c r="B2780" s="12"/>
      <c r="C2780" s="12"/>
      <c r="D2780" s="7" t="str">
        <f t="shared" si="202"/>
        <v/>
      </c>
      <c r="E2780" s="12"/>
      <c r="F2780" s="19" t="str">
        <f t="shared" si="203"/>
        <v/>
      </c>
      <c r="G2780" s="11"/>
      <c r="H2780" s="7" t="str">
        <f t="shared" si="204"/>
        <v>空</v>
      </c>
      <c r="I2780" s="24"/>
      <c r="J2780" s="27"/>
      <c r="K2780" s="12"/>
      <c r="L2780" s="11"/>
      <c r="M2780" s="13"/>
      <c r="N2780" s="69"/>
      <c r="O2780" s="18" t="str">
        <f t="shared" ca="1" si="205"/>
        <v/>
      </c>
      <c r="P2780" s="80"/>
      <c r="Q2780" s="80"/>
      <c r="R2780" s="80"/>
      <c r="S2780" s="80"/>
    </row>
    <row r="2781" spans="1:19">
      <c r="A2781" s="7">
        <v>2824</v>
      </c>
      <c r="B2781" s="12"/>
      <c r="C2781" s="12"/>
      <c r="D2781" s="7" t="str">
        <f t="shared" si="202"/>
        <v/>
      </c>
      <c r="E2781" s="12"/>
      <c r="F2781" s="19" t="str">
        <f t="shared" si="203"/>
        <v/>
      </c>
      <c r="G2781" s="11"/>
      <c r="H2781" s="7" t="str">
        <f t="shared" si="204"/>
        <v>空</v>
      </c>
      <c r="I2781" s="24"/>
      <c r="J2781" s="27"/>
      <c r="K2781" s="12"/>
      <c r="L2781" s="11"/>
      <c r="M2781" s="13"/>
      <c r="N2781" s="69"/>
      <c r="O2781" s="18" t="str">
        <f t="shared" ca="1" si="205"/>
        <v/>
      </c>
      <c r="P2781" s="80"/>
      <c r="Q2781" s="80"/>
      <c r="R2781" s="80"/>
      <c r="S2781" s="80"/>
    </row>
    <row r="2782" spans="1:19">
      <c r="A2782" s="7">
        <v>2825</v>
      </c>
      <c r="B2782" s="12"/>
      <c r="C2782" s="12"/>
      <c r="D2782" s="7" t="str">
        <f t="shared" si="202"/>
        <v/>
      </c>
      <c r="E2782" s="12"/>
      <c r="F2782" s="19" t="str">
        <f t="shared" si="203"/>
        <v/>
      </c>
      <c r="G2782" s="11"/>
      <c r="H2782" s="7" t="str">
        <f t="shared" si="204"/>
        <v>空</v>
      </c>
      <c r="I2782" s="24"/>
      <c r="J2782" s="27"/>
      <c r="K2782" s="12"/>
      <c r="L2782" s="11"/>
      <c r="M2782" s="13"/>
      <c r="N2782" s="69"/>
      <c r="O2782" s="18" t="str">
        <f t="shared" ca="1" si="205"/>
        <v/>
      </c>
      <c r="P2782" s="80"/>
      <c r="Q2782" s="80"/>
      <c r="R2782" s="80"/>
      <c r="S2782" s="80"/>
    </row>
    <row r="2783" spans="1:19">
      <c r="A2783" s="7">
        <v>2826</v>
      </c>
      <c r="B2783" s="12"/>
      <c r="C2783" s="12"/>
      <c r="D2783" s="7" t="str">
        <f t="shared" si="202"/>
        <v/>
      </c>
      <c r="E2783" s="12"/>
      <c r="F2783" s="19" t="str">
        <f t="shared" si="203"/>
        <v/>
      </c>
      <c r="G2783" s="11"/>
      <c r="H2783" s="7" t="str">
        <f t="shared" si="204"/>
        <v>空</v>
      </c>
      <c r="I2783" s="24"/>
      <c r="J2783" s="27"/>
      <c r="K2783" s="12"/>
      <c r="L2783" s="11"/>
      <c r="M2783" s="13"/>
      <c r="N2783" s="69"/>
      <c r="O2783" s="18" t="str">
        <f t="shared" ca="1" si="205"/>
        <v/>
      </c>
      <c r="P2783" s="80"/>
      <c r="Q2783" s="80"/>
      <c r="R2783" s="80"/>
      <c r="S2783" s="80"/>
    </row>
    <row r="2784" spans="1:19">
      <c r="A2784" s="7">
        <v>2827</v>
      </c>
      <c r="B2784" s="12"/>
      <c r="C2784" s="12"/>
      <c r="D2784" s="7" t="str">
        <f t="shared" si="202"/>
        <v/>
      </c>
      <c r="E2784" s="12"/>
      <c r="F2784" s="19" t="str">
        <f t="shared" si="203"/>
        <v/>
      </c>
      <c r="G2784" s="11"/>
      <c r="H2784" s="7" t="str">
        <f t="shared" si="204"/>
        <v>空</v>
      </c>
      <c r="I2784" s="24"/>
      <c r="J2784" s="27"/>
      <c r="K2784" s="12"/>
      <c r="L2784" s="11"/>
      <c r="M2784" s="13"/>
      <c r="N2784" s="69"/>
      <c r="O2784" s="18" t="str">
        <f t="shared" ca="1" si="205"/>
        <v/>
      </c>
      <c r="P2784" s="80"/>
      <c r="Q2784" s="80"/>
      <c r="R2784" s="80"/>
      <c r="S2784" s="80"/>
    </row>
    <row r="2785" spans="1:19">
      <c r="A2785" s="7">
        <v>2828</v>
      </c>
      <c r="B2785" s="12"/>
      <c r="C2785" s="12"/>
      <c r="D2785" s="7" t="str">
        <f t="shared" si="202"/>
        <v/>
      </c>
      <c r="E2785" s="12"/>
      <c r="F2785" s="19" t="str">
        <f t="shared" si="203"/>
        <v/>
      </c>
      <c r="G2785" s="11"/>
      <c r="H2785" s="7" t="str">
        <f t="shared" si="204"/>
        <v>空</v>
      </c>
      <c r="I2785" s="24"/>
      <c r="J2785" s="27"/>
      <c r="K2785" s="12"/>
      <c r="L2785" s="11"/>
      <c r="M2785" s="13"/>
      <c r="N2785" s="69"/>
      <c r="O2785" s="18" t="str">
        <f t="shared" ca="1" si="205"/>
        <v/>
      </c>
      <c r="P2785" s="80"/>
      <c r="Q2785" s="80"/>
      <c r="R2785" s="80"/>
      <c r="S2785" s="80"/>
    </row>
    <row r="2786" spans="1:19">
      <c r="A2786" s="7">
        <v>2829</v>
      </c>
      <c r="B2786" s="12"/>
      <c r="C2786" s="12"/>
      <c r="D2786" s="7" t="str">
        <f t="shared" si="202"/>
        <v/>
      </c>
      <c r="E2786" s="12"/>
      <c r="F2786" s="19" t="str">
        <f t="shared" si="203"/>
        <v/>
      </c>
      <c r="G2786" s="11"/>
      <c r="H2786" s="7" t="str">
        <f t="shared" si="204"/>
        <v>空</v>
      </c>
      <c r="I2786" s="24"/>
      <c r="J2786" s="27"/>
      <c r="K2786" s="12"/>
      <c r="L2786" s="11"/>
      <c r="M2786" s="13"/>
      <c r="N2786" s="69"/>
      <c r="O2786" s="18" t="str">
        <f t="shared" ca="1" si="205"/>
        <v/>
      </c>
      <c r="P2786" s="80"/>
      <c r="Q2786" s="80"/>
      <c r="R2786" s="80"/>
      <c r="S2786" s="80"/>
    </row>
    <row r="2787" spans="1:19">
      <c r="A2787" s="7">
        <v>2830</v>
      </c>
      <c r="B2787" s="12"/>
      <c r="C2787" s="12"/>
      <c r="D2787" s="7" t="str">
        <f t="shared" si="202"/>
        <v/>
      </c>
      <c r="E2787" s="12"/>
      <c r="F2787" s="19" t="str">
        <f t="shared" si="203"/>
        <v/>
      </c>
      <c r="G2787" s="11"/>
      <c r="H2787" s="7" t="str">
        <f t="shared" si="204"/>
        <v>空</v>
      </c>
      <c r="I2787" s="24"/>
      <c r="J2787" s="27"/>
      <c r="K2787" s="12"/>
      <c r="L2787" s="11"/>
      <c r="M2787" s="13"/>
      <c r="N2787" s="69"/>
      <c r="O2787" s="18" t="str">
        <f t="shared" ca="1" si="205"/>
        <v/>
      </c>
      <c r="P2787" s="80"/>
      <c r="Q2787" s="80"/>
      <c r="R2787" s="80"/>
      <c r="S2787" s="80"/>
    </row>
    <row r="2788" spans="1:19">
      <c r="A2788" s="7">
        <v>2831</v>
      </c>
      <c r="B2788" s="12"/>
      <c r="C2788" s="12"/>
      <c r="D2788" s="7" t="str">
        <f t="shared" si="202"/>
        <v/>
      </c>
      <c r="E2788" s="12"/>
      <c r="F2788" s="19" t="str">
        <f t="shared" si="203"/>
        <v/>
      </c>
      <c r="G2788" s="11"/>
      <c r="H2788" s="7" t="str">
        <f t="shared" si="204"/>
        <v>空</v>
      </c>
      <c r="I2788" s="24"/>
      <c r="J2788" s="27"/>
      <c r="K2788" s="12"/>
      <c r="L2788" s="11"/>
      <c r="M2788" s="13"/>
      <c r="N2788" s="69"/>
      <c r="O2788" s="18" t="str">
        <f t="shared" ca="1" si="205"/>
        <v/>
      </c>
      <c r="P2788" s="80"/>
      <c r="Q2788" s="80"/>
      <c r="R2788" s="80"/>
      <c r="S2788" s="80"/>
    </row>
    <row r="2789" spans="1:19">
      <c r="A2789" s="7">
        <v>2832</v>
      </c>
      <c r="B2789" s="12"/>
      <c r="C2789" s="12"/>
      <c r="D2789" s="7" t="str">
        <f t="shared" si="202"/>
        <v/>
      </c>
      <c r="E2789" s="12"/>
      <c r="F2789" s="19" t="str">
        <f t="shared" si="203"/>
        <v/>
      </c>
      <c r="G2789" s="11"/>
      <c r="H2789" s="7" t="str">
        <f t="shared" si="204"/>
        <v>空</v>
      </c>
      <c r="I2789" s="24"/>
      <c r="J2789" s="27"/>
      <c r="K2789" s="12"/>
      <c r="L2789" s="11"/>
      <c r="M2789" s="13"/>
      <c r="N2789" s="69"/>
      <c r="O2789" s="18" t="str">
        <f t="shared" ca="1" si="205"/>
        <v/>
      </c>
      <c r="P2789" s="80"/>
      <c r="Q2789" s="80"/>
      <c r="R2789" s="80"/>
      <c r="S2789" s="80"/>
    </row>
    <row r="2790" spans="1:19">
      <c r="A2790" s="7">
        <v>2833</v>
      </c>
      <c r="B2790" s="12"/>
      <c r="C2790" s="12"/>
      <c r="D2790" s="7" t="str">
        <f t="shared" si="202"/>
        <v/>
      </c>
      <c r="E2790" s="12"/>
      <c r="F2790" s="19" t="str">
        <f t="shared" si="203"/>
        <v/>
      </c>
      <c r="G2790" s="11"/>
      <c r="H2790" s="7" t="str">
        <f t="shared" si="204"/>
        <v>空</v>
      </c>
      <c r="I2790" s="24"/>
      <c r="J2790" s="27"/>
      <c r="K2790" s="12"/>
      <c r="L2790" s="11"/>
      <c r="M2790" s="13"/>
      <c r="N2790" s="69"/>
      <c r="O2790" s="18" t="str">
        <f t="shared" ca="1" si="205"/>
        <v/>
      </c>
      <c r="P2790" s="80"/>
      <c r="Q2790" s="80"/>
      <c r="R2790" s="80"/>
      <c r="S2790" s="80"/>
    </row>
    <row r="2791" spans="1:19">
      <c r="A2791" s="7">
        <v>2834</v>
      </c>
      <c r="B2791" s="12"/>
      <c r="C2791" s="12"/>
      <c r="D2791" s="7" t="str">
        <f t="shared" si="202"/>
        <v/>
      </c>
      <c r="E2791" s="12"/>
      <c r="F2791" s="19" t="str">
        <f t="shared" si="203"/>
        <v/>
      </c>
      <c r="G2791" s="11"/>
      <c r="H2791" s="7" t="str">
        <f t="shared" si="204"/>
        <v>空</v>
      </c>
      <c r="I2791" s="24"/>
      <c r="J2791" s="27"/>
      <c r="K2791" s="12"/>
      <c r="L2791" s="11"/>
      <c r="M2791" s="13"/>
      <c r="N2791" s="69"/>
      <c r="O2791" s="18" t="str">
        <f t="shared" ca="1" si="205"/>
        <v/>
      </c>
      <c r="P2791" s="80"/>
      <c r="Q2791" s="80"/>
      <c r="R2791" s="80"/>
      <c r="S2791" s="80"/>
    </row>
    <row r="2792" spans="1:19">
      <c r="A2792" s="7">
        <v>2835</v>
      </c>
      <c r="B2792" s="12"/>
      <c r="C2792" s="12"/>
      <c r="D2792" s="7" t="str">
        <f t="shared" si="202"/>
        <v/>
      </c>
      <c r="E2792" s="12"/>
      <c r="F2792" s="19" t="str">
        <f t="shared" si="203"/>
        <v/>
      </c>
      <c r="G2792" s="11"/>
      <c r="H2792" s="7" t="str">
        <f t="shared" si="204"/>
        <v>空</v>
      </c>
      <c r="I2792" s="24"/>
      <c r="J2792" s="27"/>
      <c r="K2792" s="12"/>
      <c r="L2792" s="11"/>
      <c r="M2792" s="13"/>
      <c r="N2792" s="69"/>
      <c r="O2792" s="18" t="str">
        <f t="shared" ca="1" si="205"/>
        <v/>
      </c>
      <c r="P2792" s="80"/>
      <c r="Q2792" s="80"/>
      <c r="R2792" s="80"/>
      <c r="S2792" s="80"/>
    </row>
    <row r="2793" spans="1:19">
      <c r="A2793" s="7">
        <v>2836</v>
      </c>
      <c r="B2793" s="12"/>
      <c r="C2793" s="12"/>
      <c r="D2793" s="7" t="str">
        <f t="shared" si="202"/>
        <v/>
      </c>
      <c r="E2793" s="12"/>
      <c r="F2793" s="19" t="str">
        <f t="shared" si="203"/>
        <v/>
      </c>
      <c r="G2793" s="11"/>
      <c r="H2793" s="7" t="str">
        <f t="shared" si="204"/>
        <v>空</v>
      </c>
      <c r="I2793" s="24"/>
      <c r="J2793" s="27"/>
      <c r="K2793" s="12"/>
      <c r="L2793" s="11"/>
      <c r="M2793" s="13"/>
      <c r="N2793" s="69"/>
      <c r="O2793" s="18" t="str">
        <f t="shared" ca="1" si="205"/>
        <v/>
      </c>
      <c r="P2793" s="80"/>
      <c r="Q2793" s="80"/>
      <c r="R2793" s="80"/>
      <c r="S2793" s="80"/>
    </row>
    <row r="2794" spans="1:19">
      <c r="A2794" s="7">
        <v>2837</v>
      </c>
      <c r="B2794" s="12"/>
      <c r="C2794" s="12"/>
      <c r="D2794" s="7" t="str">
        <f t="shared" si="202"/>
        <v/>
      </c>
      <c r="E2794" s="12"/>
      <c r="F2794" s="19" t="str">
        <f t="shared" si="203"/>
        <v/>
      </c>
      <c r="G2794" s="11"/>
      <c r="H2794" s="7" t="str">
        <f t="shared" si="204"/>
        <v>空</v>
      </c>
      <c r="I2794" s="24"/>
      <c r="J2794" s="27"/>
      <c r="K2794" s="12"/>
      <c r="L2794" s="11"/>
      <c r="M2794" s="13"/>
      <c r="N2794" s="69"/>
      <c r="O2794" s="18" t="str">
        <f t="shared" ca="1" si="205"/>
        <v/>
      </c>
      <c r="P2794" s="80"/>
      <c r="Q2794" s="80"/>
      <c r="R2794" s="80"/>
      <c r="S2794" s="80"/>
    </row>
    <row r="2795" spans="1:19">
      <c r="A2795" s="7">
        <v>2838</v>
      </c>
      <c r="B2795" s="12"/>
      <c r="C2795" s="12"/>
      <c r="D2795" s="7" t="str">
        <f t="shared" si="202"/>
        <v/>
      </c>
      <c r="E2795" s="12"/>
      <c r="F2795" s="19" t="str">
        <f t="shared" si="203"/>
        <v/>
      </c>
      <c r="G2795" s="11"/>
      <c r="H2795" s="7" t="str">
        <f t="shared" si="204"/>
        <v>空</v>
      </c>
      <c r="I2795" s="24"/>
      <c r="J2795" s="27"/>
      <c r="K2795" s="12"/>
      <c r="L2795" s="11"/>
      <c r="M2795" s="13"/>
      <c r="N2795" s="69"/>
      <c r="O2795" s="18" t="str">
        <f t="shared" ca="1" si="205"/>
        <v/>
      </c>
      <c r="P2795" s="80"/>
      <c r="Q2795" s="80"/>
      <c r="R2795" s="80"/>
      <c r="S2795" s="80"/>
    </row>
    <row r="2796" spans="1:19">
      <c r="A2796" s="7">
        <v>2839</v>
      </c>
      <c r="B2796" s="12"/>
      <c r="C2796" s="12"/>
      <c r="D2796" s="7" t="str">
        <f t="shared" si="202"/>
        <v/>
      </c>
      <c r="E2796" s="12"/>
      <c r="F2796" s="19" t="str">
        <f t="shared" si="203"/>
        <v/>
      </c>
      <c r="G2796" s="11"/>
      <c r="H2796" s="7" t="str">
        <f t="shared" si="204"/>
        <v>空</v>
      </c>
      <c r="I2796" s="24"/>
      <c r="J2796" s="27"/>
      <c r="K2796" s="12"/>
      <c r="L2796" s="11"/>
      <c r="M2796" s="13"/>
      <c r="N2796" s="69"/>
      <c r="O2796" s="18" t="str">
        <f t="shared" ca="1" si="205"/>
        <v/>
      </c>
      <c r="P2796" s="80"/>
      <c r="Q2796" s="80"/>
      <c r="R2796" s="80"/>
      <c r="S2796" s="80"/>
    </row>
    <row r="2797" spans="1:19">
      <c r="A2797" s="7">
        <v>2840</v>
      </c>
      <c r="B2797" s="12"/>
      <c r="C2797" s="12"/>
      <c r="D2797" s="7" t="str">
        <f t="shared" si="202"/>
        <v/>
      </c>
      <c r="E2797" s="12"/>
      <c r="F2797" s="19" t="str">
        <f t="shared" si="203"/>
        <v/>
      </c>
      <c r="G2797" s="11"/>
      <c r="H2797" s="7" t="str">
        <f t="shared" si="204"/>
        <v>空</v>
      </c>
      <c r="I2797" s="24"/>
      <c r="J2797" s="27"/>
      <c r="K2797" s="12"/>
      <c r="L2797" s="11"/>
      <c r="M2797" s="13"/>
      <c r="N2797" s="69"/>
      <c r="O2797" s="18" t="str">
        <f t="shared" ca="1" si="205"/>
        <v/>
      </c>
      <c r="P2797" s="80"/>
      <c r="Q2797" s="80"/>
      <c r="R2797" s="80"/>
      <c r="S2797" s="80"/>
    </row>
    <row r="2798" spans="1:19">
      <c r="A2798" s="7">
        <v>2841</v>
      </c>
      <c r="B2798" s="12"/>
      <c r="C2798" s="12"/>
      <c r="D2798" s="7" t="str">
        <f t="shared" si="202"/>
        <v/>
      </c>
      <c r="E2798" s="12"/>
      <c r="F2798" s="19" t="str">
        <f t="shared" si="203"/>
        <v/>
      </c>
      <c r="G2798" s="11"/>
      <c r="H2798" s="7" t="str">
        <f t="shared" si="204"/>
        <v>空</v>
      </c>
      <c r="I2798" s="24"/>
      <c r="J2798" s="27"/>
      <c r="K2798" s="12"/>
      <c r="L2798" s="11"/>
      <c r="M2798" s="13"/>
      <c r="N2798" s="69"/>
      <c r="O2798" s="18" t="str">
        <f t="shared" ca="1" si="205"/>
        <v/>
      </c>
      <c r="P2798" s="80"/>
      <c r="Q2798" s="80"/>
      <c r="R2798" s="80"/>
      <c r="S2798" s="80"/>
    </row>
    <row r="2799" spans="1:19">
      <c r="A2799" s="7">
        <v>2842</v>
      </c>
      <c r="B2799" s="12"/>
      <c r="C2799" s="12"/>
      <c r="D2799" s="7" t="str">
        <f t="shared" si="202"/>
        <v/>
      </c>
      <c r="E2799" s="12"/>
      <c r="F2799" s="19" t="str">
        <f t="shared" si="203"/>
        <v/>
      </c>
      <c r="G2799" s="11"/>
      <c r="H2799" s="7" t="str">
        <f t="shared" si="204"/>
        <v>空</v>
      </c>
      <c r="I2799" s="24"/>
      <c r="J2799" s="27"/>
      <c r="K2799" s="12"/>
      <c r="L2799" s="11"/>
      <c r="M2799" s="13"/>
      <c r="N2799" s="69"/>
      <c r="O2799" s="18" t="str">
        <f t="shared" ca="1" si="205"/>
        <v/>
      </c>
      <c r="P2799" s="80"/>
      <c r="Q2799" s="80"/>
      <c r="R2799" s="80"/>
      <c r="S2799" s="80"/>
    </row>
    <row r="2800" spans="1:19">
      <c r="A2800" s="7">
        <v>2843</v>
      </c>
      <c r="B2800" s="12"/>
      <c r="C2800" s="12"/>
      <c r="D2800" s="7" t="str">
        <f t="shared" ref="D2800:D2863" si="206">IF(B2800="","","长荣箱")</f>
        <v/>
      </c>
      <c r="E2800" s="12"/>
      <c r="F2800" s="19" t="str">
        <f t="shared" ref="F2800:F2863" si="207">IF(ISNONTEXT(B2800),"","请输入日期")</f>
        <v/>
      </c>
      <c r="G2800" s="11"/>
      <c r="H2800" s="7" t="str">
        <f t="shared" ref="H2800:H2863" si="208">IF(I2800="","空","重")</f>
        <v>空</v>
      </c>
      <c r="I2800" s="24"/>
      <c r="J2800" s="27"/>
      <c r="K2800" s="12"/>
      <c r="L2800" s="11"/>
      <c r="M2800" s="13"/>
      <c r="N2800" s="69"/>
      <c r="O2800" s="18" t="str">
        <f t="shared" ref="O2800:O2863" ca="1" si="209">IF(I2800="","",IF(ISNONTEXT(J2800),DATEDIF(F2800,TODAY(),"d")&amp;"天","出场"))</f>
        <v/>
      </c>
      <c r="P2800" s="80"/>
      <c r="Q2800" s="80"/>
      <c r="R2800" s="80"/>
      <c r="S2800" s="80"/>
    </row>
    <row r="2801" spans="1:19">
      <c r="A2801" s="7">
        <v>2844</v>
      </c>
      <c r="B2801" s="12"/>
      <c r="C2801" s="12"/>
      <c r="D2801" s="7" t="str">
        <f t="shared" si="206"/>
        <v/>
      </c>
      <c r="E2801" s="12"/>
      <c r="F2801" s="19" t="str">
        <f t="shared" si="207"/>
        <v/>
      </c>
      <c r="G2801" s="11"/>
      <c r="H2801" s="7" t="str">
        <f t="shared" si="208"/>
        <v>空</v>
      </c>
      <c r="I2801" s="24"/>
      <c r="J2801" s="27"/>
      <c r="K2801" s="12"/>
      <c r="L2801" s="11"/>
      <c r="M2801" s="13"/>
      <c r="N2801" s="69"/>
      <c r="O2801" s="18" t="str">
        <f t="shared" ca="1" si="209"/>
        <v/>
      </c>
      <c r="P2801" s="80"/>
      <c r="Q2801" s="80"/>
      <c r="R2801" s="80"/>
      <c r="S2801" s="80"/>
    </row>
    <row r="2802" spans="1:19">
      <c r="A2802" s="7">
        <v>2845</v>
      </c>
      <c r="B2802" s="12"/>
      <c r="C2802" s="12"/>
      <c r="D2802" s="7" t="str">
        <f t="shared" si="206"/>
        <v/>
      </c>
      <c r="E2802" s="12"/>
      <c r="F2802" s="19" t="str">
        <f t="shared" si="207"/>
        <v/>
      </c>
      <c r="G2802" s="11"/>
      <c r="H2802" s="7" t="str">
        <f t="shared" si="208"/>
        <v>空</v>
      </c>
      <c r="I2802" s="24"/>
      <c r="J2802" s="27"/>
      <c r="K2802" s="12"/>
      <c r="L2802" s="11"/>
      <c r="M2802" s="13"/>
      <c r="N2802" s="69"/>
      <c r="O2802" s="18" t="str">
        <f t="shared" ca="1" si="209"/>
        <v/>
      </c>
      <c r="P2802" s="80"/>
      <c r="Q2802" s="80"/>
      <c r="R2802" s="80"/>
      <c r="S2802" s="80"/>
    </row>
    <row r="2803" spans="1:19">
      <c r="A2803" s="7">
        <v>2846</v>
      </c>
      <c r="B2803" s="12"/>
      <c r="C2803" s="12"/>
      <c r="D2803" s="7" t="str">
        <f t="shared" si="206"/>
        <v/>
      </c>
      <c r="E2803" s="12"/>
      <c r="F2803" s="19" t="str">
        <f t="shared" si="207"/>
        <v/>
      </c>
      <c r="G2803" s="11"/>
      <c r="H2803" s="7" t="str">
        <f t="shared" si="208"/>
        <v>空</v>
      </c>
      <c r="I2803" s="24"/>
      <c r="J2803" s="27"/>
      <c r="K2803" s="12"/>
      <c r="L2803" s="11"/>
      <c r="M2803" s="13"/>
      <c r="N2803" s="69"/>
      <c r="O2803" s="18" t="str">
        <f t="shared" ca="1" si="209"/>
        <v/>
      </c>
      <c r="P2803" s="80"/>
      <c r="Q2803" s="80"/>
      <c r="R2803" s="80"/>
      <c r="S2803" s="80"/>
    </row>
    <row r="2804" spans="1:19">
      <c r="A2804" s="7">
        <v>2847</v>
      </c>
      <c r="B2804" s="12"/>
      <c r="C2804" s="12"/>
      <c r="D2804" s="7" t="str">
        <f t="shared" si="206"/>
        <v/>
      </c>
      <c r="E2804" s="12"/>
      <c r="F2804" s="19" t="str">
        <f t="shared" si="207"/>
        <v/>
      </c>
      <c r="G2804" s="11"/>
      <c r="H2804" s="7" t="str">
        <f t="shared" si="208"/>
        <v>空</v>
      </c>
      <c r="I2804" s="24"/>
      <c r="J2804" s="27"/>
      <c r="K2804" s="12"/>
      <c r="L2804" s="11"/>
      <c r="M2804" s="13"/>
      <c r="N2804" s="69"/>
      <c r="O2804" s="18" t="str">
        <f t="shared" ca="1" si="209"/>
        <v/>
      </c>
      <c r="P2804" s="80"/>
      <c r="Q2804" s="80"/>
      <c r="R2804" s="80"/>
      <c r="S2804" s="80"/>
    </row>
    <row r="2805" spans="1:19">
      <c r="A2805" s="7">
        <v>2848</v>
      </c>
      <c r="B2805" s="12"/>
      <c r="C2805" s="12"/>
      <c r="D2805" s="7" t="str">
        <f t="shared" si="206"/>
        <v/>
      </c>
      <c r="E2805" s="12"/>
      <c r="F2805" s="19" t="str">
        <f t="shared" si="207"/>
        <v/>
      </c>
      <c r="G2805" s="11"/>
      <c r="H2805" s="7" t="str">
        <f t="shared" si="208"/>
        <v>空</v>
      </c>
      <c r="I2805" s="24"/>
      <c r="J2805" s="27"/>
      <c r="K2805" s="12"/>
      <c r="L2805" s="11"/>
      <c r="M2805" s="13"/>
      <c r="N2805" s="69"/>
      <c r="O2805" s="18" t="str">
        <f t="shared" ca="1" si="209"/>
        <v/>
      </c>
      <c r="P2805" s="80"/>
      <c r="Q2805" s="80"/>
      <c r="R2805" s="80"/>
      <c r="S2805" s="80"/>
    </row>
    <row r="2806" spans="1:19">
      <c r="A2806" s="7">
        <v>2849</v>
      </c>
      <c r="B2806" s="12"/>
      <c r="C2806" s="12"/>
      <c r="D2806" s="7" t="str">
        <f t="shared" si="206"/>
        <v/>
      </c>
      <c r="E2806" s="12"/>
      <c r="F2806" s="19" t="str">
        <f t="shared" si="207"/>
        <v/>
      </c>
      <c r="G2806" s="11"/>
      <c r="H2806" s="7" t="str">
        <f t="shared" si="208"/>
        <v>空</v>
      </c>
      <c r="I2806" s="24"/>
      <c r="J2806" s="27"/>
      <c r="K2806" s="12"/>
      <c r="L2806" s="11"/>
      <c r="M2806" s="13"/>
      <c r="N2806" s="69"/>
      <c r="O2806" s="18" t="str">
        <f t="shared" ca="1" si="209"/>
        <v/>
      </c>
      <c r="P2806" s="80"/>
      <c r="Q2806" s="80"/>
      <c r="R2806" s="80"/>
      <c r="S2806" s="80"/>
    </row>
    <row r="2807" spans="1:19">
      <c r="A2807" s="7">
        <v>2850</v>
      </c>
      <c r="B2807" s="12"/>
      <c r="C2807" s="12"/>
      <c r="D2807" s="7" t="str">
        <f t="shared" si="206"/>
        <v/>
      </c>
      <c r="E2807" s="12"/>
      <c r="F2807" s="19" t="str">
        <f t="shared" si="207"/>
        <v/>
      </c>
      <c r="G2807" s="11"/>
      <c r="H2807" s="7" t="str">
        <f t="shared" si="208"/>
        <v>空</v>
      </c>
      <c r="I2807" s="24"/>
      <c r="J2807" s="27"/>
      <c r="K2807" s="12"/>
      <c r="L2807" s="11"/>
      <c r="M2807" s="13"/>
      <c r="N2807" s="69"/>
      <c r="O2807" s="18" t="str">
        <f t="shared" ca="1" si="209"/>
        <v/>
      </c>
      <c r="P2807" s="80"/>
      <c r="Q2807" s="80"/>
      <c r="R2807" s="80"/>
      <c r="S2807" s="80"/>
    </row>
    <row r="2808" spans="1:19">
      <c r="A2808" s="7">
        <v>2851</v>
      </c>
      <c r="B2808" s="12"/>
      <c r="C2808" s="12"/>
      <c r="D2808" s="7" t="str">
        <f t="shared" si="206"/>
        <v/>
      </c>
      <c r="E2808" s="12"/>
      <c r="F2808" s="19" t="str">
        <f t="shared" si="207"/>
        <v/>
      </c>
      <c r="G2808" s="11"/>
      <c r="H2808" s="7" t="str">
        <f t="shared" si="208"/>
        <v>空</v>
      </c>
      <c r="I2808" s="24"/>
      <c r="J2808" s="27"/>
      <c r="K2808" s="12"/>
      <c r="L2808" s="11"/>
      <c r="M2808" s="13"/>
      <c r="N2808" s="69"/>
      <c r="O2808" s="18" t="str">
        <f t="shared" ca="1" si="209"/>
        <v/>
      </c>
      <c r="P2808" s="80"/>
      <c r="Q2808" s="80"/>
      <c r="R2808" s="80"/>
      <c r="S2808" s="80"/>
    </row>
    <row r="2809" spans="1:19">
      <c r="A2809" s="7">
        <v>2852</v>
      </c>
      <c r="B2809" s="12"/>
      <c r="C2809" s="12"/>
      <c r="D2809" s="7" t="str">
        <f t="shared" si="206"/>
        <v/>
      </c>
      <c r="E2809" s="12"/>
      <c r="F2809" s="19" t="str">
        <f t="shared" si="207"/>
        <v/>
      </c>
      <c r="G2809" s="11"/>
      <c r="H2809" s="7" t="str">
        <f t="shared" si="208"/>
        <v>空</v>
      </c>
      <c r="I2809" s="24"/>
      <c r="J2809" s="27"/>
      <c r="K2809" s="12"/>
      <c r="L2809" s="11"/>
      <c r="M2809" s="13"/>
      <c r="N2809" s="69"/>
      <c r="O2809" s="18" t="str">
        <f t="shared" ca="1" si="209"/>
        <v/>
      </c>
      <c r="P2809" s="80"/>
      <c r="Q2809" s="80"/>
      <c r="R2809" s="80"/>
      <c r="S2809" s="80"/>
    </row>
    <row r="2810" spans="1:19">
      <c r="A2810" s="7">
        <v>2853</v>
      </c>
      <c r="B2810" s="12"/>
      <c r="C2810" s="12"/>
      <c r="D2810" s="7" t="str">
        <f t="shared" si="206"/>
        <v/>
      </c>
      <c r="E2810" s="12"/>
      <c r="F2810" s="19" t="str">
        <f t="shared" si="207"/>
        <v/>
      </c>
      <c r="G2810" s="11"/>
      <c r="H2810" s="7" t="str">
        <f t="shared" si="208"/>
        <v>空</v>
      </c>
      <c r="I2810" s="24"/>
      <c r="J2810" s="27"/>
      <c r="K2810" s="12"/>
      <c r="L2810" s="11"/>
      <c r="M2810" s="13"/>
      <c r="N2810" s="69"/>
      <c r="O2810" s="18" t="str">
        <f t="shared" ca="1" si="209"/>
        <v/>
      </c>
      <c r="P2810" s="80"/>
      <c r="Q2810" s="80"/>
      <c r="R2810" s="80"/>
      <c r="S2810" s="80"/>
    </row>
    <row r="2811" spans="1:19">
      <c r="A2811" s="7">
        <v>2854</v>
      </c>
      <c r="B2811" s="12"/>
      <c r="C2811" s="12"/>
      <c r="D2811" s="7" t="str">
        <f t="shared" si="206"/>
        <v/>
      </c>
      <c r="E2811" s="12"/>
      <c r="F2811" s="19" t="str">
        <f t="shared" si="207"/>
        <v/>
      </c>
      <c r="G2811" s="11"/>
      <c r="H2811" s="7" t="str">
        <f t="shared" si="208"/>
        <v>空</v>
      </c>
      <c r="I2811" s="24"/>
      <c r="J2811" s="27"/>
      <c r="K2811" s="12"/>
      <c r="L2811" s="11"/>
      <c r="M2811" s="13"/>
      <c r="N2811" s="69"/>
      <c r="O2811" s="18" t="str">
        <f t="shared" ca="1" si="209"/>
        <v/>
      </c>
      <c r="P2811" s="80"/>
      <c r="Q2811" s="80"/>
      <c r="R2811" s="80"/>
      <c r="S2811" s="80"/>
    </row>
    <row r="2812" spans="1:19">
      <c r="A2812" s="7">
        <v>2855</v>
      </c>
      <c r="B2812" s="12"/>
      <c r="C2812" s="12"/>
      <c r="D2812" s="7" t="str">
        <f t="shared" si="206"/>
        <v/>
      </c>
      <c r="E2812" s="12"/>
      <c r="F2812" s="19" t="str">
        <f t="shared" si="207"/>
        <v/>
      </c>
      <c r="G2812" s="11"/>
      <c r="H2812" s="7" t="str">
        <f t="shared" si="208"/>
        <v>空</v>
      </c>
      <c r="I2812" s="24"/>
      <c r="J2812" s="27"/>
      <c r="K2812" s="12"/>
      <c r="L2812" s="11"/>
      <c r="M2812" s="13"/>
      <c r="N2812" s="69"/>
      <c r="O2812" s="18" t="str">
        <f t="shared" ca="1" si="209"/>
        <v/>
      </c>
      <c r="P2812" s="80"/>
      <c r="Q2812" s="80"/>
      <c r="R2812" s="80"/>
      <c r="S2812" s="80"/>
    </row>
    <row r="2813" spans="1:19">
      <c r="A2813" s="7">
        <v>2856</v>
      </c>
      <c r="B2813" s="12"/>
      <c r="C2813" s="12"/>
      <c r="D2813" s="7" t="str">
        <f t="shared" si="206"/>
        <v/>
      </c>
      <c r="E2813" s="12"/>
      <c r="F2813" s="19" t="str">
        <f t="shared" si="207"/>
        <v/>
      </c>
      <c r="G2813" s="11"/>
      <c r="H2813" s="7" t="str">
        <f t="shared" si="208"/>
        <v>空</v>
      </c>
      <c r="I2813" s="24"/>
      <c r="J2813" s="27"/>
      <c r="K2813" s="12"/>
      <c r="L2813" s="11"/>
      <c r="M2813" s="13"/>
      <c r="N2813" s="69"/>
      <c r="O2813" s="18" t="str">
        <f t="shared" ca="1" si="209"/>
        <v/>
      </c>
      <c r="P2813" s="80"/>
      <c r="Q2813" s="80"/>
      <c r="R2813" s="80"/>
      <c r="S2813" s="80"/>
    </row>
    <row r="2814" spans="1:19">
      <c r="A2814" s="7">
        <v>2857</v>
      </c>
      <c r="B2814" s="12"/>
      <c r="C2814" s="12"/>
      <c r="D2814" s="7" t="str">
        <f t="shared" si="206"/>
        <v/>
      </c>
      <c r="E2814" s="12"/>
      <c r="F2814" s="19" t="str">
        <f t="shared" si="207"/>
        <v/>
      </c>
      <c r="G2814" s="11"/>
      <c r="H2814" s="7" t="str">
        <f t="shared" si="208"/>
        <v>空</v>
      </c>
      <c r="I2814" s="24"/>
      <c r="J2814" s="27"/>
      <c r="K2814" s="12"/>
      <c r="L2814" s="11"/>
      <c r="M2814" s="13"/>
      <c r="N2814" s="69"/>
      <c r="O2814" s="18" t="str">
        <f t="shared" ca="1" si="209"/>
        <v/>
      </c>
      <c r="P2814" s="80"/>
      <c r="Q2814" s="80"/>
      <c r="R2814" s="80"/>
      <c r="S2814" s="80"/>
    </row>
    <row r="2815" spans="1:19">
      <c r="A2815" s="7">
        <v>2858</v>
      </c>
      <c r="B2815" s="12"/>
      <c r="C2815" s="12"/>
      <c r="D2815" s="7" t="str">
        <f t="shared" si="206"/>
        <v/>
      </c>
      <c r="E2815" s="12"/>
      <c r="F2815" s="19" t="str">
        <f t="shared" si="207"/>
        <v/>
      </c>
      <c r="G2815" s="11"/>
      <c r="H2815" s="7" t="str">
        <f t="shared" si="208"/>
        <v>空</v>
      </c>
      <c r="I2815" s="24"/>
      <c r="J2815" s="27"/>
      <c r="K2815" s="12"/>
      <c r="L2815" s="11"/>
      <c r="M2815" s="13"/>
      <c r="N2815" s="69"/>
      <c r="O2815" s="18" t="str">
        <f t="shared" ca="1" si="209"/>
        <v/>
      </c>
      <c r="P2815" s="80"/>
      <c r="Q2815" s="80"/>
      <c r="R2815" s="80"/>
      <c r="S2815" s="80"/>
    </row>
    <row r="2816" spans="1:19">
      <c r="A2816" s="7">
        <v>2859</v>
      </c>
      <c r="B2816" s="12"/>
      <c r="C2816" s="12"/>
      <c r="D2816" s="7" t="str">
        <f t="shared" si="206"/>
        <v/>
      </c>
      <c r="E2816" s="12"/>
      <c r="F2816" s="19" t="str">
        <f t="shared" si="207"/>
        <v/>
      </c>
      <c r="G2816" s="11"/>
      <c r="H2816" s="7" t="str">
        <f t="shared" si="208"/>
        <v>空</v>
      </c>
      <c r="I2816" s="24"/>
      <c r="J2816" s="27"/>
      <c r="K2816" s="12"/>
      <c r="L2816" s="11"/>
      <c r="M2816" s="13"/>
      <c r="N2816" s="69"/>
      <c r="O2816" s="18" t="str">
        <f t="shared" ca="1" si="209"/>
        <v/>
      </c>
      <c r="P2816" s="80"/>
      <c r="Q2816" s="80"/>
      <c r="R2816" s="80"/>
      <c r="S2816" s="80"/>
    </row>
    <row r="2817" spans="1:19">
      <c r="A2817" s="7">
        <v>2860</v>
      </c>
      <c r="B2817" s="12"/>
      <c r="C2817" s="12"/>
      <c r="D2817" s="7" t="str">
        <f t="shared" si="206"/>
        <v/>
      </c>
      <c r="E2817" s="12"/>
      <c r="F2817" s="19" t="str">
        <f t="shared" si="207"/>
        <v/>
      </c>
      <c r="G2817" s="11"/>
      <c r="H2817" s="7" t="str">
        <f t="shared" si="208"/>
        <v>空</v>
      </c>
      <c r="I2817" s="24"/>
      <c r="J2817" s="27"/>
      <c r="K2817" s="12"/>
      <c r="L2817" s="11"/>
      <c r="M2817" s="13"/>
      <c r="N2817" s="69"/>
      <c r="O2817" s="18" t="str">
        <f t="shared" ca="1" si="209"/>
        <v/>
      </c>
      <c r="P2817" s="80"/>
      <c r="Q2817" s="80"/>
      <c r="R2817" s="80"/>
      <c r="S2817" s="80"/>
    </row>
    <row r="2818" spans="1:19">
      <c r="A2818" s="7">
        <v>2861</v>
      </c>
      <c r="B2818" s="12"/>
      <c r="C2818" s="12"/>
      <c r="D2818" s="7" t="str">
        <f t="shared" si="206"/>
        <v/>
      </c>
      <c r="E2818" s="12"/>
      <c r="F2818" s="19" t="str">
        <f t="shared" si="207"/>
        <v/>
      </c>
      <c r="G2818" s="11"/>
      <c r="H2818" s="7" t="str">
        <f t="shared" si="208"/>
        <v>空</v>
      </c>
      <c r="I2818" s="24"/>
      <c r="J2818" s="27"/>
      <c r="K2818" s="12"/>
      <c r="L2818" s="11"/>
      <c r="M2818" s="13"/>
      <c r="N2818" s="69"/>
      <c r="O2818" s="18" t="str">
        <f t="shared" ca="1" si="209"/>
        <v/>
      </c>
      <c r="P2818" s="80"/>
      <c r="Q2818" s="80"/>
      <c r="R2818" s="80"/>
      <c r="S2818" s="80"/>
    </row>
    <row r="2819" spans="1:19">
      <c r="A2819" s="7">
        <v>2862</v>
      </c>
      <c r="B2819" s="12"/>
      <c r="C2819" s="12"/>
      <c r="D2819" s="7" t="str">
        <f t="shared" si="206"/>
        <v/>
      </c>
      <c r="E2819" s="12"/>
      <c r="F2819" s="19" t="str">
        <f t="shared" si="207"/>
        <v/>
      </c>
      <c r="G2819" s="11"/>
      <c r="H2819" s="7" t="str">
        <f t="shared" si="208"/>
        <v>空</v>
      </c>
      <c r="I2819" s="24"/>
      <c r="J2819" s="27"/>
      <c r="K2819" s="12"/>
      <c r="L2819" s="11"/>
      <c r="M2819" s="13"/>
      <c r="N2819" s="69"/>
      <c r="O2819" s="18" t="str">
        <f t="shared" ca="1" si="209"/>
        <v/>
      </c>
      <c r="P2819" s="80"/>
      <c r="Q2819" s="80"/>
      <c r="R2819" s="80"/>
      <c r="S2819" s="80"/>
    </row>
    <row r="2820" spans="1:19">
      <c r="A2820" s="7">
        <v>2863</v>
      </c>
      <c r="B2820" s="12"/>
      <c r="C2820" s="12"/>
      <c r="D2820" s="7" t="str">
        <f t="shared" si="206"/>
        <v/>
      </c>
      <c r="E2820" s="12"/>
      <c r="F2820" s="19" t="str">
        <f t="shared" si="207"/>
        <v/>
      </c>
      <c r="G2820" s="11"/>
      <c r="H2820" s="7" t="str">
        <f t="shared" si="208"/>
        <v>空</v>
      </c>
      <c r="I2820" s="24"/>
      <c r="J2820" s="27"/>
      <c r="K2820" s="12"/>
      <c r="L2820" s="11"/>
      <c r="M2820" s="13"/>
      <c r="N2820" s="69"/>
      <c r="O2820" s="18" t="str">
        <f t="shared" ca="1" si="209"/>
        <v/>
      </c>
      <c r="P2820" s="80"/>
      <c r="Q2820" s="80"/>
      <c r="R2820" s="80"/>
      <c r="S2820" s="80"/>
    </row>
    <row r="2821" spans="1:19">
      <c r="A2821" s="7">
        <v>2864</v>
      </c>
      <c r="B2821" s="12"/>
      <c r="C2821" s="12"/>
      <c r="D2821" s="7" t="str">
        <f t="shared" si="206"/>
        <v/>
      </c>
      <c r="E2821" s="12"/>
      <c r="F2821" s="19" t="str">
        <f t="shared" si="207"/>
        <v/>
      </c>
      <c r="G2821" s="11"/>
      <c r="H2821" s="7" t="str">
        <f t="shared" si="208"/>
        <v>空</v>
      </c>
      <c r="I2821" s="24"/>
      <c r="J2821" s="27"/>
      <c r="K2821" s="12"/>
      <c r="L2821" s="11"/>
      <c r="M2821" s="13"/>
      <c r="N2821" s="69"/>
      <c r="O2821" s="18" t="str">
        <f t="shared" ca="1" si="209"/>
        <v/>
      </c>
      <c r="P2821" s="80"/>
      <c r="Q2821" s="80"/>
      <c r="R2821" s="80"/>
      <c r="S2821" s="80"/>
    </row>
    <row r="2822" spans="1:19">
      <c r="A2822" s="7">
        <v>2865</v>
      </c>
      <c r="B2822" s="12"/>
      <c r="C2822" s="12"/>
      <c r="D2822" s="7" t="str">
        <f t="shared" si="206"/>
        <v/>
      </c>
      <c r="E2822" s="12"/>
      <c r="F2822" s="19" t="str">
        <f t="shared" si="207"/>
        <v/>
      </c>
      <c r="G2822" s="11"/>
      <c r="H2822" s="7" t="str">
        <f t="shared" si="208"/>
        <v>空</v>
      </c>
      <c r="I2822" s="24"/>
      <c r="J2822" s="27"/>
      <c r="K2822" s="12"/>
      <c r="L2822" s="11"/>
      <c r="M2822" s="13"/>
      <c r="N2822" s="69"/>
      <c r="O2822" s="18" t="str">
        <f t="shared" ca="1" si="209"/>
        <v/>
      </c>
      <c r="P2822" s="80"/>
      <c r="Q2822" s="80"/>
      <c r="R2822" s="80"/>
      <c r="S2822" s="80"/>
    </row>
    <row r="2823" spans="1:19">
      <c r="A2823" s="7">
        <v>2866</v>
      </c>
      <c r="B2823" s="12"/>
      <c r="C2823" s="12"/>
      <c r="D2823" s="7" t="str">
        <f t="shared" si="206"/>
        <v/>
      </c>
      <c r="E2823" s="12"/>
      <c r="F2823" s="19" t="str">
        <f t="shared" si="207"/>
        <v/>
      </c>
      <c r="G2823" s="11"/>
      <c r="H2823" s="7" t="str">
        <f t="shared" si="208"/>
        <v>空</v>
      </c>
      <c r="I2823" s="24"/>
      <c r="J2823" s="27"/>
      <c r="K2823" s="12"/>
      <c r="L2823" s="11"/>
      <c r="M2823" s="13"/>
      <c r="N2823" s="69"/>
      <c r="O2823" s="18" t="str">
        <f t="shared" ca="1" si="209"/>
        <v/>
      </c>
      <c r="P2823" s="80"/>
      <c r="Q2823" s="80"/>
      <c r="R2823" s="80"/>
      <c r="S2823" s="80"/>
    </row>
    <row r="2824" spans="1:19">
      <c r="A2824" s="7">
        <v>2867</v>
      </c>
      <c r="B2824" s="12"/>
      <c r="C2824" s="12"/>
      <c r="D2824" s="7" t="str">
        <f t="shared" si="206"/>
        <v/>
      </c>
      <c r="E2824" s="12"/>
      <c r="F2824" s="19" t="str">
        <f t="shared" si="207"/>
        <v/>
      </c>
      <c r="G2824" s="11"/>
      <c r="H2824" s="7" t="str">
        <f t="shared" si="208"/>
        <v>空</v>
      </c>
      <c r="I2824" s="24"/>
      <c r="J2824" s="27"/>
      <c r="K2824" s="12"/>
      <c r="L2824" s="11"/>
      <c r="M2824" s="13"/>
      <c r="N2824" s="69"/>
      <c r="O2824" s="18" t="str">
        <f t="shared" ca="1" si="209"/>
        <v/>
      </c>
      <c r="P2824" s="80"/>
      <c r="Q2824" s="80"/>
      <c r="R2824" s="80"/>
      <c r="S2824" s="80"/>
    </row>
    <row r="2825" spans="1:19">
      <c r="A2825" s="7">
        <v>2868</v>
      </c>
      <c r="B2825" s="12"/>
      <c r="C2825" s="12"/>
      <c r="D2825" s="7" t="str">
        <f t="shared" si="206"/>
        <v/>
      </c>
      <c r="E2825" s="12"/>
      <c r="F2825" s="19" t="str">
        <f t="shared" si="207"/>
        <v/>
      </c>
      <c r="G2825" s="11"/>
      <c r="H2825" s="7" t="str">
        <f t="shared" si="208"/>
        <v>空</v>
      </c>
      <c r="I2825" s="24"/>
      <c r="J2825" s="27"/>
      <c r="K2825" s="12"/>
      <c r="L2825" s="11"/>
      <c r="M2825" s="13"/>
      <c r="N2825" s="69"/>
      <c r="O2825" s="18" t="str">
        <f t="shared" ca="1" si="209"/>
        <v/>
      </c>
      <c r="P2825" s="80"/>
      <c r="Q2825" s="80"/>
      <c r="R2825" s="80"/>
      <c r="S2825" s="80"/>
    </row>
    <row r="2826" spans="1:19">
      <c r="A2826" s="7">
        <v>2869</v>
      </c>
      <c r="B2826" s="12"/>
      <c r="C2826" s="12"/>
      <c r="D2826" s="7" t="str">
        <f t="shared" si="206"/>
        <v/>
      </c>
      <c r="E2826" s="12"/>
      <c r="F2826" s="19" t="str">
        <f t="shared" si="207"/>
        <v/>
      </c>
      <c r="G2826" s="11"/>
      <c r="H2826" s="7" t="str">
        <f t="shared" si="208"/>
        <v>空</v>
      </c>
      <c r="I2826" s="24"/>
      <c r="J2826" s="27"/>
      <c r="K2826" s="12"/>
      <c r="L2826" s="11"/>
      <c r="M2826" s="13"/>
      <c r="N2826" s="69"/>
      <c r="O2826" s="18" t="str">
        <f t="shared" ca="1" si="209"/>
        <v/>
      </c>
      <c r="P2826" s="80"/>
      <c r="Q2826" s="80"/>
      <c r="R2826" s="80"/>
      <c r="S2826" s="80"/>
    </row>
    <row r="2827" spans="1:19">
      <c r="A2827" s="7">
        <v>2870</v>
      </c>
      <c r="B2827" s="12"/>
      <c r="C2827" s="12"/>
      <c r="D2827" s="7" t="str">
        <f t="shared" si="206"/>
        <v/>
      </c>
      <c r="E2827" s="12"/>
      <c r="F2827" s="19" t="str">
        <f t="shared" si="207"/>
        <v/>
      </c>
      <c r="G2827" s="11"/>
      <c r="H2827" s="7" t="str">
        <f t="shared" si="208"/>
        <v>空</v>
      </c>
      <c r="I2827" s="24"/>
      <c r="J2827" s="27"/>
      <c r="K2827" s="12"/>
      <c r="L2827" s="11"/>
      <c r="M2827" s="13"/>
      <c r="N2827" s="69"/>
      <c r="O2827" s="18" t="str">
        <f t="shared" ca="1" si="209"/>
        <v/>
      </c>
      <c r="P2827" s="80"/>
      <c r="Q2827" s="80"/>
      <c r="R2827" s="80"/>
      <c r="S2827" s="80"/>
    </row>
    <row r="2828" spans="1:19">
      <c r="A2828" s="7">
        <v>2871</v>
      </c>
      <c r="B2828" s="12"/>
      <c r="C2828" s="12"/>
      <c r="D2828" s="7" t="str">
        <f t="shared" si="206"/>
        <v/>
      </c>
      <c r="E2828" s="12"/>
      <c r="F2828" s="19" t="str">
        <f t="shared" si="207"/>
        <v/>
      </c>
      <c r="G2828" s="11"/>
      <c r="H2828" s="7" t="str">
        <f t="shared" si="208"/>
        <v>空</v>
      </c>
      <c r="I2828" s="24"/>
      <c r="J2828" s="27"/>
      <c r="K2828" s="12"/>
      <c r="L2828" s="11"/>
      <c r="M2828" s="13"/>
      <c r="N2828" s="69"/>
      <c r="O2828" s="18" t="str">
        <f t="shared" ca="1" si="209"/>
        <v/>
      </c>
      <c r="P2828" s="80"/>
      <c r="Q2828" s="80"/>
      <c r="R2828" s="80"/>
      <c r="S2828" s="80"/>
    </row>
    <row r="2829" spans="1:19">
      <c r="A2829" s="7">
        <v>2872</v>
      </c>
      <c r="B2829" s="12"/>
      <c r="C2829" s="12"/>
      <c r="D2829" s="7" t="str">
        <f t="shared" si="206"/>
        <v/>
      </c>
      <c r="E2829" s="12"/>
      <c r="F2829" s="19" t="str">
        <f t="shared" si="207"/>
        <v/>
      </c>
      <c r="G2829" s="11"/>
      <c r="H2829" s="7" t="str">
        <f t="shared" si="208"/>
        <v>空</v>
      </c>
      <c r="I2829" s="24"/>
      <c r="J2829" s="27"/>
      <c r="K2829" s="12"/>
      <c r="L2829" s="11"/>
      <c r="M2829" s="13"/>
      <c r="N2829" s="69"/>
      <c r="O2829" s="18" t="str">
        <f t="shared" ca="1" si="209"/>
        <v/>
      </c>
      <c r="P2829" s="80"/>
      <c r="Q2829" s="80"/>
      <c r="R2829" s="80"/>
      <c r="S2829" s="80"/>
    </row>
    <row r="2830" spans="1:19">
      <c r="A2830" s="7">
        <v>2873</v>
      </c>
      <c r="B2830" s="12"/>
      <c r="C2830" s="12"/>
      <c r="D2830" s="7" t="str">
        <f t="shared" si="206"/>
        <v/>
      </c>
      <c r="E2830" s="12"/>
      <c r="F2830" s="19" t="str">
        <f t="shared" si="207"/>
        <v/>
      </c>
      <c r="G2830" s="11"/>
      <c r="H2830" s="7" t="str">
        <f t="shared" si="208"/>
        <v>空</v>
      </c>
      <c r="I2830" s="24"/>
      <c r="J2830" s="27"/>
      <c r="K2830" s="12"/>
      <c r="L2830" s="11"/>
      <c r="M2830" s="13"/>
      <c r="N2830" s="69"/>
      <c r="O2830" s="18" t="str">
        <f t="shared" ca="1" si="209"/>
        <v/>
      </c>
      <c r="P2830" s="80"/>
      <c r="Q2830" s="80"/>
      <c r="R2830" s="80"/>
      <c r="S2830" s="80"/>
    </row>
    <row r="2831" spans="1:19">
      <c r="A2831" s="7">
        <v>2874</v>
      </c>
      <c r="B2831" s="12"/>
      <c r="C2831" s="12"/>
      <c r="D2831" s="7" t="str">
        <f t="shared" si="206"/>
        <v/>
      </c>
      <c r="E2831" s="12"/>
      <c r="F2831" s="19" t="str">
        <f t="shared" si="207"/>
        <v/>
      </c>
      <c r="G2831" s="11"/>
      <c r="H2831" s="7" t="str">
        <f t="shared" si="208"/>
        <v>空</v>
      </c>
      <c r="I2831" s="24"/>
      <c r="J2831" s="27"/>
      <c r="K2831" s="12"/>
      <c r="L2831" s="11"/>
      <c r="M2831" s="13"/>
      <c r="N2831" s="69"/>
      <c r="O2831" s="18" t="str">
        <f t="shared" ca="1" si="209"/>
        <v/>
      </c>
      <c r="P2831" s="80"/>
      <c r="Q2831" s="80"/>
      <c r="R2831" s="80"/>
      <c r="S2831" s="80"/>
    </row>
    <row r="2832" spans="1:19">
      <c r="A2832" s="7">
        <v>2875</v>
      </c>
      <c r="B2832" s="12"/>
      <c r="C2832" s="12"/>
      <c r="D2832" s="7" t="str">
        <f t="shared" si="206"/>
        <v/>
      </c>
      <c r="E2832" s="12"/>
      <c r="F2832" s="19" t="str">
        <f t="shared" si="207"/>
        <v/>
      </c>
      <c r="G2832" s="11"/>
      <c r="H2832" s="7" t="str">
        <f t="shared" si="208"/>
        <v>空</v>
      </c>
      <c r="I2832" s="24"/>
      <c r="J2832" s="27"/>
      <c r="K2832" s="12"/>
      <c r="L2832" s="11"/>
      <c r="M2832" s="13"/>
      <c r="N2832" s="69"/>
      <c r="O2832" s="18" t="str">
        <f t="shared" ca="1" si="209"/>
        <v/>
      </c>
      <c r="P2832" s="80"/>
      <c r="Q2832" s="80"/>
      <c r="R2832" s="80"/>
      <c r="S2832" s="80"/>
    </row>
    <row r="2833" spans="1:19">
      <c r="A2833" s="7">
        <v>2876</v>
      </c>
      <c r="B2833" s="12"/>
      <c r="C2833" s="12"/>
      <c r="D2833" s="7" t="str">
        <f t="shared" si="206"/>
        <v/>
      </c>
      <c r="E2833" s="12"/>
      <c r="F2833" s="19" t="str">
        <f t="shared" si="207"/>
        <v/>
      </c>
      <c r="G2833" s="11"/>
      <c r="H2833" s="7" t="str">
        <f t="shared" si="208"/>
        <v>空</v>
      </c>
      <c r="I2833" s="24"/>
      <c r="J2833" s="27"/>
      <c r="K2833" s="12"/>
      <c r="L2833" s="11"/>
      <c r="M2833" s="13"/>
      <c r="N2833" s="69"/>
      <c r="O2833" s="18" t="str">
        <f t="shared" ca="1" si="209"/>
        <v/>
      </c>
      <c r="P2833" s="80"/>
      <c r="Q2833" s="80"/>
      <c r="R2833" s="80"/>
      <c r="S2833" s="80"/>
    </row>
    <row r="2834" spans="1:19">
      <c r="A2834" s="7">
        <v>2877</v>
      </c>
      <c r="B2834" s="12"/>
      <c r="C2834" s="12"/>
      <c r="D2834" s="7" t="str">
        <f t="shared" si="206"/>
        <v/>
      </c>
      <c r="E2834" s="12"/>
      <c r="F2834" s="19" t="str">
        <f t="shared" si="207"/>
        <v/>
      </c>
      <c r="G2834" s="11"/>
      <c r="H2834" s="7" t="str">
        <f t="shared" si="208"/>
        <v>空</v>
      </c>
      <c r="I2834" s="24"/>
      <c r="J2834" s="27"/>
      <c r="K2834" s="12"/>
      <c r="L2834" s="11"/>
      <c r="M2834" s="13"/>
      <c r="N2834" s="69"/>
      <c r="O2834" s="18" t="str">
        <f t="shared" ca="1" si="209"/>
        <v/>
      </c>
      <c r="P2834" s="80"/>
      <c r="Q2834" s="80"/>
      <c r="R2834" s="80"/>
      <c r="S2834" s="80"/>
    </row>
    <row r="2835" spans="1:19">
      <c r="A2835" s="7">
        <v>2878</v>
      </c>
      <c r="B2835" s="12"/>
      <c r="C2835" s="12"/>
      <c r="D2835" s="7" t="str">
        <f t="shared" si="206"/>
        <v/>
      </c>
      <c r="E2835" s="12"/>
      <c r="F2835" s="19" t="str">
        <f t="shared" si="207"/>
        <v/>
      </c>
      <c r="G2835" s="11"/>
      <c r="H2835" s="7" t="str">
        <f t="shared" si="208"/>
        <v>空</v>
      </c>
      <c r="I2835" s="24"/>
      <c r="J2835" s="27"/>
      <c r="K2835" s="12"/>
      <c r="L2835" s="11"/>
      <c r="M2835" s="13"/>
      <c r="N2835" s="69"/>
      <c r="O2835" s="18" t="str">
        <f t="shared" ca="1" si="209"/>
        <v/>
      </c>
      <c r="P2835" s="80"/>
      <c r="Q2835" s="80"/>
      <c r="R2835" s="80"/>
      <c r="S2835" s="80"/>
    </row>
    <row r="2836" spans="1:19">
      <c r="A2836" s="7">
        <v>2879</v>
      </c>
      <c r="B2836" s="12"/>
      <c r="C2836" s="12"/>
      <c r="D2836" s="7" t="str">
        <f t="shared" si="206"/>
        <v/>
      </c>
      <c r="E2836" s="12"/>
      <c r="F2836" s="19" t="str">
        <f t="shared" si="207"/>
        <v/>
      </c>
      <c r="G2836" s="11"/>
      <c r="H2836" s="7" t="str">
        <f t="shared" si="208"/>
        <v>空</v>
      </c>
      <c r="I2836" s="24"/>
      <c r="J2836" s="27"/>
      <c r="K2836" s="12"/>
      <c r="L2836" s="11"/>
      <c r="M2836" s="13"/>
      <c r="N2836" s="69"/>
      <c r="O2836" s="18" t="str">
        <f t="shared" ca="1" si="209"/>
        <v/>
      </c>
      <c r="P2836" s="80"/>
      <c r="Q2836" s="80"/>
      <c r="R2836" s="80"/>
      <c r="S2836" s="80"/>
    </row>
    <row r="2837" spans="1:19">
      <c r="A2837" s="7">
        <v>2880</v>
      </c>
      <c r="B2837" s="12"/>
      <c r="C2837" s="12"/>
      <c r="D2837" s="7" t="str">
        <f t="shared" si="206"/>
        <v/>
      </c>
      <c r="E2837" s="12"/>
      <c r="F2837" s="19" t="str">
        <f t="shared" si="207"/>
        <v/>
      </c>
      <c r="G2837" s="11"/>
      <c r="H2837" s="7" t="str">
        <f t="shared" si="208"/>
        <v>空</v>
      </c>
      <c r="I2837" s="24"/>
      <c r="J2837" s="27"/>
      <c r="K2837" s="12"/>
      <c r="L2837" s="11"/>
      <c r="M2837" s="13"/>
      <c r="N2837" s="69"/>
      <c r="O2837" s="18" t="str">
        <f t="shared" ca="1" si="209"/>
        <v/>
      </c>
      <c r="P2837" s="80"/>
      <c r="Q2837" s="80"/>
      <c r="R2837" s="80"/>
      <c r="S2837" s="80"/>
    </row>
    <row r="2838" spans="1:19">
      <c r="A2838" s="7">
        <v>2881</v>
      </c>
      <c r="B2838" s="12"/>
      <c r="C2838" s="12"/>
      <c r="D2838" s="7" t="str">
        <f t="shared" si="206"/>
        <v/>
      </c>
      <c r="E2838" s="12"/>
      <c r="F2838" s="19" t="str">
        <f t="shared" si="207"/>
        <v/>
      </c>
      <c r="G2838" s="11"/>
      <c r="H2838" s="7" t="str">
        <f t="shared" si="208"/>
        <v>空</v>
      </c>
      <c r="I2838" s="24"/>
      <c r="J2838" s="27"/>
      <c r="K2838" s="12"/>
      <c r="L2838" s="11"/>
      <c r="M2838" s="13"/>
      <c r="N2838" s="69"/>
      <c r="O2838" s="18" t="str">
        <f t="shared" ca="1" si="209"/>
        <v/>
      </c>
      <c r="P2838" s="80"/>
      <c r="Q2838" s="80"/>
      <c r="R2838" s="80"/>
      <c r="S2838" s="80"/>
    </row>
    <row r="2839" spans="1:19">
      <c r="A2839" s="7">
        <v>2882</v>
      </c>
      <c r="B2839" s="12"/>
      <c r="C2839" s="12"/>
      <c r="D2839" s="7" t="str">
        <f t="shared" si="206"/>
        <v/>
      </c>
      <c r="E2839" s="12"/>
      <c r="F2839" s="19" t="str">
        <f t="shared" si="207"/>
        <v/>
      </c>
      <c r="G2839" s="11"/>
      <c r="H2839" s="7" t="str">
        <f t="shared" si="208"/>
        <v>空</v>
      </c>
      <c r="I2839" s="24"/>
      <c r="J2839" s="27"/>
      <c r="K2839" s="12"/>
      <c r="L2839" s="11"/>
      <c r="M2839" s="13"/>
      <c r="N2839" s="69"/>
      <c r="O2839" s="18" t="str">
        <f t="shared" ca="1" si="209"/>
        <v/>
      </c>
      <c r="P2839" s="80"/>
      <c r="Q2839" s="80"/>
      <c r="R2839" s="80"/>
      <c r="S2839" s="80"/>
    </row>
    <row r="2840" spans="1:19">
      <c r="A2840" s="7">
        <v>2883</v>
      </c>
      <c r="B2840" s="12"/>
      <c r="C2840" s="12"/>
      <c r="D2840" s="7" t="str">
        <f t="shared" si="206"/>
        <v/>
      </c>
      <c r="E2840" s="12"/>
      <c r="F2840" s="19" t="str">
        <f t="shared" si="207"/>
        <v/>
      </c>
      <c r="G2840" s="11"/>
      <c r="H2840" s="7" t="str">
        <f t="shared" si="208"/>
        <v>空</v>
      </c>
      <c r="I2840" s="24"/>
      <c r="J2840" s="27"/>
      <c r="K2840" s="12"/>
      <c r="L2840" s="11"/>
      <c r="M2840" s="13"/>
      <c r="N2840" s="69"/>
      <c r="O2840" s="18" t="str">
        <f t="shared" ca="1" si="209"/>
        <v/>
      </c>
      <c r="P2840" s="80"/>
      <c r="Q2840" s="80"/>
      <c r="R2840" s="80"/>
      <c r="S2840" s="80"/>
    </row>
    <row r="2841" spans="1:19">
      <c r="A2841" s="7">
        <v>2884</v>
      </c>
      <c r="B2841" s="12"/>
      <c r="C2841" s="12"/>
      <c r="D2841" s="7" t="str">
        <f t="shared" si="206"/>
        <v/>
      </c>
      <c r="E2841" s="12"/>
      <c r="F2841" s="19" t="str">
        <f t="shared" si="207"/>
        <v/>
      </c>
      <c r="G2841" s="11"/>
      <c r="H2841" s="7" t="str">
        <f t="shared" si="208"/>
        <v>空</v>
      </c>
      <c r="I2841" s="24"/>
      <c r="J2841" s="27"/>
      <c r="K2841" s="12"/>
      <c r="L2841" s="11"/>
      <c r="M2841" s="13"/>
      <c r="N2841" s="69"/>
      <c r="O2841" s="18" t="str">
        <f t="shared" ca="1" si="209"/>
        <v/>
      </c>
      <c r="P2841" s="80"/>
      <c r="Q2841" s="80"/>
      <c r="R2841" s="80"/>
      <c r="S2841" s="80"/>
    </row>
    <row r="2842" spans="1:19">
      <c r="A2842" s="7">
        <v>2885</v>
      </c>
      <c r="B2842" s="12"/>
      <c r="C2842" s="12"/>
      <c r="D2842" s="7" t="str">
        <f t="shared" si="206"/>
        <v/>
      </c>
      <c r="E2842" s="12"/>
      <c r="F2842" s="19" t="str">
        <f t="shared" si="207"/>
        <v/>
      </c>
      <c r="G2842" s="11"/>
      <c r="H2842" s="7" t="str">
        <f t="shared" si="208"/>
        <v>空</v>
      </c>
      <c r="I2842" s="24"/>
      <c r="J2842" s="27"/>
      <c r="K2842" s="12"/>
      <c r="L2842" s="11"/>
      <c r="M2842" s="13"/>
      <c r="N2842" s="69"/>
      <c r="O2842" s="18" t="str">
        <f t="shared" ca="1" si="209"/>
        <v/>
      </c>
      <c r="P2842" s="80"/>
      <c r="Q2842" s="80"/>
      <c r="R2842" s="80"/>
      <c r="S2842" s="80"/>
    </row>
    <row r="2843" spans="1:19">
      <c r="A2843" s="7">
        <v>2886</v>
      </c>
      <c r="B2843" s="12"/>
      <c r="C2843" s="12"/>
      <c r="D2843" s="7" t="str">
        <f t="shared" si="206"/>
        <v/>
      </c>
      <c r="E2843" s="12"/>
      <c r="F2843" s="19" t="str">
        <f t="shared" si="207"/>
        <v/>
      </c>
      <c r="G2843" s="11"/>
      <c r="H2843" s="7" t="str">
        <f t="shared" si="208"/>
        <v>空</v>
      </c>
      <c r="I2843" s="24"/>
      <c r="J2843" s="27"/>
      <c r="K2843" s="12"/>
      <c r="L2843" s="11"/>
      <c r="M2843" s="13"/>
      <c r="N2843" s="69"/>
      <c r="O2843" s="18" t="str">
        <f t="shared" ca="1" si="209"/>
        <v/>
      </c>
      <c r="P2843" s="80"/>
      <c r="Q2843" s="80"/>
      <c r="R2843" s="80"/>
      <c r="S2843" s="80"/>
    </row>
    <row r="2844" spans="1:19">
      <c r="A2844" s="7">
        <v>2887</v>
      </c>
      <c r="B2844" s="12"/>
      <c r="C2844" s="12"/>
      <c r="D2844" s="7" t="str">
        <f t="shared" si="206"/>
        <v/>
      </c>
      <c r="E2844" s="12"/>
      <c r="F2844" s="19" t="str">
        <f t="shared" si="207"/>
        <v/>
      </c>
      <c r="G2844" s="11"/>
      <c r="H2844" s="7" t="str">
        <f t="shared" si="208"/>
        <v>空</v>
      </c>
      <c r="I2844" s="24"/>
      <c r="J2844" s="27"/>
      <c r="K2844" s="12"/>
      <c r="L2844" s="11"/>
      <c r="M2844" s="13"/>
      <c r="N2844" s="69"/>
      <c r="O2844" s="18" t="str">
        <f t="shared" ca="1" si="209"/>
        <v/>
      </c>
      <c r="P2844" s="80"/>
      <c r="Q2844" s="80"/>
      <c r="R2844" s="80"/>
      <c r="S2844" s="80"/>
    </row>
    <row r="2845" spans="1:19">
      <c r="A2845" s="7">
        <v>2888</v>
      </c>
      <c r="B2845" s="12"/>
      <c r="C2845" s="12"/>
      <c r="D2845" s="7" t="str">
        <f t="shared" si="206"/>
        <v/>
      </c>
      <c r="E2845" s="12"/>
      <c r="F2845" s="19" t="str">
        <f t="shared" si="207"/>
        <v/>
      </c>
      <c r="G2845" s="11"/>
      <c r="H2845" s="7" t="str">
        <f t="shared" si="208"/>
        <v>空</v>
      </c>
      <c r="I2845" s="24"/>
      <c r="J2845" s="27"/>
      <c r="K2845" s="12"/>
      <c r="L2845" s="11"/>
      <c r="M2845" s="13"/>
      <c r="N2845" s="69"/>
      <c r="O2845" s="18" t="str">
        <f t="shared" ca="1" si="209"/>
        <v/>
      </c>
      <c r="P2845" s="80"/>
      <c r="Q2845" s="80"/>
      <c r="R2845" s="80"/>
      <c r="S2845" s="80"/>
    </row>
    <row r="2846" spans="1:19">
      <c r="A2846" s="7">
        <v>2889</v>
      </c>
      <c r="B2846" s="12"/>
      <c r="C2846" s="12"/>
      <c r="D2846" s="7" t="str">
        <f t="shared" si="206"/>
        <v/>
      </c>
      <c r="E2846" s="12"/>
      <c r="F2846" s="19" t="str">
        <f t="shared" si="207"/>
        <v/>
      </c>
      <c r="G2846" s="11"/>
      <c r="H2846" s="7" t="str">
        <f t="shared" si="208"/>
        <v>空</v>
      </c>
      <c r="I2846" s="24"/>
      <c r="J2846" s="27"/>
      <c r="K2846" s="12"/>
      <c r="L2846" s="11"/>
      <c r="M2846" s="13"/>
      <c r="N2846" s="69"/>
      <c r="O2846" s="18" t="str">
        <f t="shared" ca="1" si="209"/>
        <v/>
      </c>
      <c r="P2846" s="80"/>
      <c r="Q2846" s="80"/>
      <c r="R2846" s="80"/>
      <c r="S2846" s="80"/>
    </row>
    <row r="2847" spans="1:19">
      <c r="A2847" s="7">
        <v>2890</v>
      </c>
      <c r="B2847" s="12"/>
      <c r="C2847" s="12"/>
      <c r="D2847" s="7" t="str">
        <f t="shared" si="206"/>
        <v/>
      </c>
      <c r="E2847" s="12"/>
      <c r="F2847" s="19" t="str">
        <f t="shared" si="207"/>
        <v/>
      </c>
      <c r="G2847" s="11"/>
      <c r="H2847" s="7" t="str">
        <f t="shared" si="208"/>
        <v>空</v>
      </c>
      <c r="I2847" s="24"/>
      <c r="J2847" s="27"/>
      <c r="K2847" s="12"/>
      <c r="L2847" s="11"/>
      <c r="M2847" s="13"/>
      <c r="N2847" s="69"/>
      <c r="O2847" s="18" t="str">
        <f t="shared" ca="1" si="209"/>
        <v/>
      </c>
      <c r="P2847" s="80"/>
      <c r="Q2847" s="80"/>
      <c r="R2847" s="80"/>
      <c r="S2847" s="80"/>
    </row>
    <row r="2848" spans="1:19">
      <c r="A2848" s="7">
        <v>2891</v>
      </c>
      <c r="B2848" s="12"/>
      <c r="C2848" s="12"/>
      <c r="D2848" s="7" t="str">
        <f t="shared" si="206"/>
        <v/>
      </c>
      <c r="E2848" s="12"/>
      <c r="F2848" s="19" t="str">
        <f t="shared" si="207"/>
        <v/>
      </c>
      <c r="G2848" s="11"/>
      <c r="H2848" s="7" t="str">
        <f t="shared" si="208"/>
        <v>空</v>
      </c>
      <c r="I2848" s="24"/>
      <c r="J2848" s="27"/>
      <c r="K2848" s="12"/>
      <c r="L2848" s="11"/>
      <c r="M2848" s="13"/>
      <c r="N2848" s="69"/>
      <c r="O2848" s="18" t="str">
        <f t="shared" ca="1" si="209"/>
        <v/>
      </c>
      <c r="P2848" s="80"/>
      <c r="Q2848" s="80"/>
      <c r="R2848" s="80"/>
      <c r="S2848" s="80"/>
    </row>
    <row r="2849" spans="1:19">
      <c r="A2849" s="7">
        <v>2892</v>
      </c>
      <c r="B2849" s="12"/>
      <c r="C2849" s="12"/>
      <c r="D2849" s="7" t="str">
        <f t="shared" si="206"/>
        <v/>
      </c>
      <c r="E2849" s="12"/>
      <c r="F2849" s="19" t="str">
        <f t="shared" si="207"/>
        <v/>
      </c>
      <c r="G2849" s="11"/>
      <c r="H2849" s="7" t="str">
        <f t="shared" si="208"/>
        <v>空</v>
      </c>
      <c r="I2849" s="24"/>
      <c r="J2849" s="27"/>
      <c r="K2849" s="12"/>
      <c r="L2849" s="11"/>
      <c r="M2849" s="13"/>
      <c r="N2849" s="69"/>
      <c r="O2849" s="18" t="str">
        <f t="shared" ca="1" si="209"/>
        <v/>
      </c>
      <c r="P2849" s="80"/>
      <c r="Q2849" s="80"/>
      <c r="R2849" s="80"/>
      <c r="S2849" s="80"/>
    </row>
    <row r="2850" spans="1:19">
      <c r="A2850" s="7">
        <v>2893</v>
      </c>
      <c r="B2850" s="12"/>
      <c r="C2850" s="12"/>
      <c r="D2850" s="7" t="str">
        <f t="shared" si="206"/>
        <v/>
      </c>
      <c r="E2850" s="12"/>
      <c r="F2850" s="19" t="str">
        <f t="shared" si="207"/>
        <v/>
      </c>
      <c r="G2850" s="11"/>
      <c r="H2850" s="7" t="str">
        <f t="shared" si="208"/>
        <v>空</v>
      </c>
      <c r="I2850" s="24"/>
      <c r="J2850" s="27"/>
      <c r="K2850" s="12"/>
      <c r="L2850" s="11"/>
      <c r="M2850" s="13"/>
      <c r="N2850" s="69"/>
      <c r="O2850" s="18" t="str">
        <f t="shared" ca="1" si="209"/>
        <v/>
      </c>
      <c r="P2850" s="80"/>
      <c r="Q2850" s="80"/>
      <c r="R2850" s="80"/>
      <c r="S2850" s="80"/>
    </row>
    <row r="2851" spans="1:19">
      <c r="A2851" s="7">
        <v>2894</v>
      </c>
      <c r="B2851" s="12"/>
      <c r="C2851" s="12"/>
      <c r="D2851" s="7" t="str">
        <f t="shared" si="206"/>
        <v/>
      </c>
      <c r="E2851" s="12"/>
      <c r="F2851" s="19" t="str">
        <f t="shared" si="207"/>
        <v/>
      </c>
      <c r="G2851" s="11"/>
      <c r="H2851" s="7" t="str">
        <f t="shared" si="208"/>
        <v>空</v>
      </c>
      <c r="I2851" s="24"/>
      <c r="J2851" s="27"/>
      <c r="K2851" s="12"/>
      <c r="L2851" s="11"/>
      <c r="M2851" s="13"/>
      <c r="N2851" s="69"/>
      <c r="O2851" s="18" t="str">
        <f t="shared" ca="1" si="209"/>
        <v/>
      </c>
      <c r="P2851" s="80"/>
      <c r="Q2851" s="80"/>
      <c r="R2851" s="80"/>
      <c r="S2851" s="80"/>
    </row>
    <row r="2852" spans="1:19">
      <c r="A2852" s="7">
        <v>2895</v>
      </c>
      <c r="B2852" s="12"/>
      <c r="C2852" s="12"/>
      <c r="D2852" s="7" t="str">
        <f t="shared" si="206"/>
        <v/>
      </c>
      <c r="E2852" s="12"/>
      <c r="F2852" s="19" t="str">
        <f t="shared" si="207"/>
        <v/>
      </c>
      <c r="G2852" s="11"/>
      <c r="H2852" s="7" t="str">
        <f t="shared" si="208"/>
        <v>空</v>
      </c>
      <c r="I2852" s="24"/>
      <c r="J2852" s="27"/>
      <c r="K2852" s="12"/>
      <c r="L2852" s="11"/>
      <c r="M2852" s="13"/>
      <c r="N2852" s="69"/>
      <c r="O2852" s="18" t="str">
        <f t="shared" ca="1" si="209"/>
        <v/>
      </c>
      <c r="P2852" s="80"/>
      <c r="Q2852" s="80"/>
      <c r="R2852" s="80"/>
      <c r="S2852" s="80"/>
    </row>
    <row r="2853" spans="1:19">
      <c r="A2853" s="7">
        <v>2896</v>
      </c>
      <c r="B2853" s="12"/>
      <c r="C2853" s="12"/>
      <c r="D2853" s="7" t="str">
        <f t="shared" si="206"/>
        <v/>
      </c>
      <c r="E2853" s="12"/>
      <c r="F2853" s="19" t="str">
        <f t="shared" si="207"/>
        <v/>
      </c>
      <c r="G2853" s="11"/>
      <c r="H2853" s="7" t="str">
        <f t="shared" si="208"/>
        <v>空</v>
      </c>
      <c r="I2853" s="24"/>
      <c r="J2853" s="27"/>
      <c r="K2853" s="12"/>
      <c r="L2853" s="11"/>
      <c r="M2853" s="13"/>
      <c r="N2853" s="69"/>
      <c r="O2853" s="18" t="str">
        <f t="shared" ca="1" si="209"/>
        <v/>
      </c>
      <c r="P2853" s="80"/>
      <c r="Q2853" s="80"/>
      <c r="R2853" s="80"/>
      <c r="S2853" s="80"/>
    </row>
    <row r="2854" spans="1:19">
      <c r="A2854" s="7">
        <v>2897</v>
      </c>
      <c r="B2854" s="12"/>
      <c r="C2854" s="12"/>
      <c r="D2854" s="7" t="str">
        <f t="shared" si="206"/>
        <v/>
      </c>
      <c r="E2854" s="12"/>
      <c r="F2854" s="19" t="str">
        <f t="shared" si="207"/>
        <v/>
      </c>
      <c r="G2854" s="11"/>
      <c r="H2854" s="7" t="str">
        <f t="shared" si="208"/>
        <v>空</v>
      </c>
      <c r="I2854" s="24"/>
      <c r="J2854" s="27"/>
      <c r="K2854" s="12"/>
      <c r="L2854" s="11"/>
      <c r="M2854" s="13"/>
      <c r="N2854" s="69"/>
      <c r="O2854" s="18" t="str">
        <f t="shared" ca="1" si="209"/>
        <v/>
      </c>
      <c r="P2854" s="80"/>
      <c r="Q2854" s="80"/>
      <c r="R2854" s="80"/>
      <c r="S2854" s="80"/>
    </row>
    <row r="2855" spans="1:19">
      <c r="A2855" s="7">
        <v>2898</v>
      </c>
      <c r="B2855" s="12"/>
      <c r="C2855" s="12"/>
      <c r="D2855" s="7" t="str">
        <f t="shared" si="206"/>
        <v/>
      </c>
      <c r="E2855" s="12"/>
      <c r="F2855" s="19" t="str">
        <f t="shared" si="207"/>
        <v/>
      </c>
      <c r="G2855" s="11"/>
      <c r="H2855" s="7" t="str">
        <f t="shared" si="208"/>
        <v>空</v>
      </c>
      <c r="I2855" s="24"/>
      <c r="J2855" s="27"/>
      <c r="K2855" s="12"/>
      <c r="L2855" s="11"/>
      <c r="M2855" s="13"/>
      <c r="N2855" s="69"/>
      <c r="O2855" s="18" t="str">
        <f t="shared" ca="1" si="209"/>
        <v/>
      </c>
      <c r="P2855" s="80"/>
      <c r="Q2855" s="80"/>
      <c r="R2855" s="80"/>
      <c r="S2855" s="80"/>
    </row>
    <row r="2856" spans="1:19">
      <c r="A2856" s="7">
        <v>2899</v>
      </c>
      <c r="B2856" s="12"/>
      <c r="C2856" s="12"/>
      <c r="D2856" s="7" t="str">
        <f t="shared" si="206"/>
        <v/>
      </c>
      <c r="E2856" s="12"/>
      <c r="F2856" s="19" t="str">
        <f t="shared" si="207"/>
        <v/>
      </c>
      <c r="G2856" s="11"/>
      <c r="H2856" s="7" t="str">
        <f t="shared" si="208"/>
        <v>空</v>
      </c>
      <c r="I2856" s="24"/>
      <c r="J2856" s="27"/>
      <c r="K2856" s="12"/>
      <c r="L2856" s="11"/>
      <c r="M2856" s="13"/>
      <c r="N2856" s="69"/>
      <c r="O2856" s="18" t="str">
        <f t="shared" ca="1" si="209"/>
        <v/>
      </c>
      <c r="P2856" s="80"/>
      <c r="Q2856" s="80"/>
      <c r="R2856" s="80"/>
      <c r="S2856" s="80"/>
    </row>
    <row r="2857" spans="1:19">
      <c r="A2857" s="7">
        <v>2900</v>
      </c>
      <c r="B2857" s="12"/>
      <c r="C2857" s="12"/>
      <c r="D2857" s="7" t="str">
        <f t="shared" si="206"/>
        <v/>
      </c>
      <c r="E2857" s="12"/>
      <c r="F2857" s="19" t="str">
        <f t="shared" si="207"/>
        <v/>
      </c>
      <c r="G2857" s="11"/>
      <c r="H2857" s="7" t="str">
        <f t="shared" si="208"/>
        <v>空</v>
      </c>
      <c r="I2857" s="24"/>
      <c r="J2857" s="27"/>
      <c r="K2857" s="12"/>
      <c r="L2857" s="11"/>
      <c r="M2857" s="13"/>
      <c r="N2857" s="69"/>
      <c r="O2857" s="18" t="str">
        <f t="shared" ca="1" si="209"/>
        <v/>
      </c>
      <c r="P2857" s="80"/>
      <c r="Q2857" s="80"/>
      <c r="R2857" s="80"/>
      <c r="S2857" s="80"/>
    </row>
    <row r="2858" spans="1:19">
      <c r="A2858" s="7">
        <v>2901</v>
      </c>
      <c r="B2858" s="12"/>
      <c r="C2858" s="12"/>
      <c r="D2858" s="7" t="str">
        <f t="shared" si="206"/>
        <v/>
      </c>
      <c r="E2858" s="12"/>
      <c r="F2858" s="19" t="str">
        <f t="shared" si="207"/>
        <v/>
      </c>
      <c r="G2858" s="11"/>
      <c r="H2858" s="7" t="str">
        <f t="shared" si="208"/>
        <v>空</v>
      </c>
      <c r="I2858" s="24"/>
      <c r="J2858" s="27"/>
      <c r="K2858" s="12"/>
      <c r="L2858" s="11"/>
      <c r="M2858" s="13"/>
      <c r="N2858" s="69"/>
      <c r="O2858" s="18" t="str">
        <f t="shared" ca="1" si="209"/>
        <v/>
      </c>
      <c r="P2858" s="80"/>
      <c r="Q2858" s="80"/>
      <c r="R2858" s="80"/>
      <c r="S2858" s="80"/>
    </row>
    <row r="2859" spans="1:19">
      <c r="A2859" s="7">
        <v>2902</v>
      </c>
      <c r="B2859" s="12"/>
      <c r="C2859" s="12"/>
      <c r="D2859" s="7" t="str">
        <f t="shared" si="206"/>
        <v/>
      </c>
      <c r="E2859" s="12"/>
      <c r="F2859" s="19" t="str">
        <f t="shared" si="207"/>
        <v/>
      </c>
      <c r="G2859" s="11"/>
      <c r="H2859" s="7" t="str">
        <f t="shared" si="208"/>
        <v>空</v>
      </c>
      <c r="I2859" s="24"/>
      <c r="J2859" s="27"/>
      <c r="K2859" s="12"/>
      <c r="L2859" s="11"/>
      <c r="M2859" s="13"/>
      <c r="N2859" s="69"/>
      <c r="O2859" s="18" t="str">
        <f t="shared" ca="1" si="209"/>
        <v/>
      </c>
      <c r="P2859" s="80"/>
      <c r="Q2859" s="80"/>
      <c r="R2859" s="80"/>
      <c r="S2859" s="80"/>
    </row>
    <row r="2860" spans="1:19">
      <c r="A2860" s="7">
        <v>2903</v>
      </c>
      <c r="B2860" s="12"/>
      <c r="C2860" s="12"/>
      <c r="D2860" s="7" t="str">
        <f t="shared" si="206"/>
        <v/>
      </c>
      <c r="E2860" s="12"/>
      <c r="F2860" s="19" t="str">
        <f t="shared" si="207"/>
        <v/>
      </c>
      <c r="G2860" s="11"/>
      <c r="H2860" s="7" t="str">
        <f t="shared" si="208"/>
        <v>空</v>
      </c>
      <c r="I2860" s="24"/>
      <c r="J2860" s="27"/>
      <c r="K2860" s="12"/>
      <c r="L2860" s="11"/>
      <c r="M2860" s="13"/>
      <c r="N2860" s="69"/>
      <c r="O2860" s="18" t="str">
        <f t="shared" ca="1" si="209"/>
        <v/>
      </c>
      <c r="P2860" s="80"/>
      <c r="Q2860" s="80"/>
      <c r="R2860" s="80"/>
      <c r="S2860" s="80"/>
    </row>
    <row r="2861" spans="1:19">
      <c r="A2861" s="7">
        <v>2904</v>
      </c>
      <c r="B2861" s="12"/>
      <c r="C2861" s="12"/>
      <c r="D2861" s="7" t="str">
        <f t="shared" si="206"/>
        <v/>
      </c>
      <c r="E2861" s="12"/>
      <c r="F2861" s="19" t="str">
        <f t="shared" si="207"/>
        <v/>
      </c>
      <c r="G2861" s="11"/>
      <c r="H2861" s="7" t="str">
        <f t="shared" si="208"/>
        <v>空</v>
      </c>
      <c r="I2861" s="24"/>
      <c r="J2861" s="27"/>
      <c r="K2861" s="12"/>
      <c r="L2861" s="11"/>
      <c r="M2861" s="13"/>
      <c r="N2861" s="69"/>
      <c r="O2861" s="18" t="str">
        <f t="shared" ca="1" si="209"/>
        <v/>
      </c>
      <c r="P2861" s="80"/>
      <c r="Q2861" s="80"/>
      <c r="R2861" s="80"/>
      <c r="S2861" s="80"/>
    </row>
    <row r="2862" spans="1:19">
      <c r="A2862" s="7">
        <v>2905</v>
      </c>
      <c r="B2862" s="12"/>
      <c r="C2862" s="12"/>
      <c r="D2862" s="7" t="str">
        <f t="shared" si="206"/>
        <v/>
      </c>
      <c r="E2862" s="12"/>
      <c r="F2862" s="19" t="str">
        <f t="shared" si="207"/>
        <v/>
      </c>
      <c r="G2862" s="11"/>
      <c r="H2862" s="7" t="str">
        <f t="shared" si="208"/>
        <v>空</v>
      </c>
      <c r="I2862" s="24"/>
      <c r="J2862" s="27"/>
      <c r="K2862" s="12"/>
      <c r="L2862" s="11"/>
      <c r="M2862" s="13"/>
      <c r="N2862" s="69"/>
      <c r="O2862" s="18" t="str">
        <f t="shared" ca="1" si="209"/>
        <v/>
      </c>
      <c r="P2862" s="80"/>
      <c r="Q2862" s="80"/>
      <c r="R2862" s="80"/>
      <c r="S2862" s="80"/>
    </row>
    <row r="2863" spans="1:19">
      <c r="A2863" s="7">
        <v>2906</v>
      </c>
      <c r="B2863" s="12"/>
      <c r="C2863" s="12"/>
      <c r="D2863" s="7" t="str">
        <f t="shared" si="206"/>
        <v/>
      </c>
      <c r="E2863" s="12"/>
      <c r="F2863" s="19" t="str">
        <f t="shared" si="207"/>
        <v/>
      </c>
      <c r="G2863" s="11"/>
      <c r="H2863" s="7" t="str">
        <f t="shared" si="208"/>
        <v>空</v>
      </c>
      <c r="I2863" s="24"/>
      <c r="J2863" s="27"/>
      <c r="K2863" s="12"/>
      <c r="L2863" s="11"/>
      <c r="M2863" s="13"/>
      <c r="N2863" s="69"/>
      <c r="O2863" s="18" t="str">
        <f t="shared" ca="1" si="209"/>
        <v/>
      </c>
      <c r="P2863" s="80"/>
      <c r="Q2863" s="80"/>
      <c r="R2863" s="80"/>
      <c r="S2863" s="80"/>
    </row>
    <row r="2864" spans="1:19">
      <c r="A2864" s="7">
        <v>2907</v>
      </c>
      <c r="B2864" s="12"/>
      <c r="C2864" s="12"/>
      <c r="D2864" s="7" t="str">
        <f t="shared" ref="D2864:D2927" si="210">IF(B2864="","","长荣箱")</f>
        <v/>
      </c>
      <c r="E2864" s="12"/>
      <c r="F2864" s="19" t="str">
        <f t="shared" ref="F2864:F2927" si="211">IF(ISNONTEXT(B2864),"","请输入日期")</f>
        <v/>
      </c>
      <c r="G2864" s="11"/>
      <c r="H2864" s="7" t="str">
        <f t="shared" ref="H2864:H2927" si="212">IF(I2864="","空","重")</f>
        <v>空</v>
      </c>
      <c r="I2864" s="24"/>
      <c r="J2864" s="27"/>
      <c r="K2864" s="12"/>
      <c r="L2864" s="11"/>
      <c r="M2864" s="13"/>
      <c r="N2864" s="69"/>
      <c r="O2864" s="18" t="str">
        <f t="shared" ref="O2864:O2927" ca="1" si="213">IF(I2864="","",IF(ISNONTEXT(J2864),DATEDIF(F2864,TODAY(),"d")&amp;"天","出场"))</f>
        <v/>
      </c>
      <c r="P2864" s="80"/>
      <c r="Q2864" s="80"/>
      <c r="R2864" s="80"/>
      <c r="S2864" s="80"/>
    </row>
    <row r="2865" spans="1:19">
      <c r="A2865" s="7">
        <v>2908</v>
      </c>
      <c r="B2865" s="12"/>
      <c r="C2865" s="12"/>
      <c r="D2865" s="7" t="str">
        <f t="shared" si="210"/>
        <v/>
      </c>
      <c r="E2865" s="12"/>
      <c r="F2865" s="19" t="str">
        <f t="shared" si="211"/>
        <v/>
      </c>
      <c r="G2865" s="11"/>
      <c r="H2865" s="7" t="str">
        <f t="shared" si="212"/>
        <v>空</v>
      </c>
      <c r="I2865" s="24"/>
      <c r="J2865" s="27"/>
      <c r="K2865" s="12"/>
      <c r="L2865" s="11"/>
      <c r="M2865" s="13"/>
      <c r="N2865" s="69"/>
      <c r="O2865" s="18" t="str">
        <f t="shared" ca="1" si="213"/>
        <v/>
      </c>
      <c r="P2865" s="80"/>
      <c r="Q2865" s="80"/>
      <c r="R2865" s="80"/>
      <c r="S2865" s="80"/>
    </row>
    <row r="2866" spans="1:19">
      <c r="A2866" s="7">
        <v>2909</v>
      </c>
      <c r="B2866" s="12"/>
      <c r="C2866" s="12"/>
      <c r="D2866" s="7" t="str">
        <f t="shared" si="210"/>
        <v/>
      </c>
      <c r="E2866" s="12"/>
      <c r="F2866" s="19" t="str">
        <f t="shared" si="211"/>
        <v/>
      </c>
      <c r="G2866" s="11"/>
      <c r="H2866" s="7" t="str">
        <f t="shared" si="212"/>
        <v>空</v>
      </c>
      <c r="I2866" s="24"/>
      <c r="J2866" s="27"/>
      <c r="K2866" s="12"/>
      <c r="L2866" s="11"/>
      <c r="M2866" s="13"/>
      <c r="N2866" s="69"/>
      <c r="O2866" s="18" t="str">
        <f t="shared" ca="1" si="213"/>
        <v/>
      </c>
      <c r="P2866" s="80"/>
      <c r="Q2866" s="80"/>
      <c r="R2866" s="80"/>
      <c r="S2866" s="80"/>
    </row>
    <row r="2867" spans="1:19">
      <c r="A2867" s="7">
        <v>2910</v>
      </c>
      <c r="B2867" s="12"/>
      <c r="C2867" s="12"/>
      <c r="D2867" s="7" t="str">
        <f t="shared" si="210"/>
        <v/>
      </c>
      <c r="E2867" s="12"/>
      <c r="F2867" s="19" t="str">
        <f t="shared" si="211"/>
        <v/>
      </c>
      <c r="G2867" s="11"/>
      <c r="H2867" s="7" t="str">
        <f t="shared" si="212"/>
        <v>空</v>
      </c>
      <c r="I2867" s="24"/>
      <c r="J2867" s="27"/>
      <c r="K2867" s="12"/>
      <c r="L2867" s="11"/>
      <c r="M2867" s="13"/>
      <c r="N2867" s="69"/>
      <c r="O2867" s="18" t="str">
        <f t="shared" ca="1" si="213"/>
        <v/>
      </c>
      <c r="P2867" s="80"/>
      <c r="Q2867" s="80"/>
      <c r="R2867" s="80"/>
      <c r="S2867" s="80"/>
    </row>
    <row r="2868" spans="1:19">
      <c r="A2868" s="7">
        <v>2911</v>
      </c>
      <c r="B2868" s="12"/>
      <c r="C2868" s="12"/>
      <c r="D2868" s="7" t="str">
        <f t="shared" si="210"/>
        <v/>
      </c>
      <c r="E2868" s="12"/>
      <c r="F2868" s="19" t="str">
        <f t="shared" si="211"/>
        <v/>
      </c>
      <c r="G2868" s="11"/>
      <c r="H2868" s="7" t="str">
        <f t="shared" si="212"/>
        <v>空</v>
      </c>
      <c r="I2868" s="24"/>
      <c r="J2868" s="27"/>
      <c r="K2868" s="12"/>
      <c r="L2868" s="11"/>
      <c r="M2868" s="13"/>
      <c r="N2868" s="69"/>
      <c r="O2868" s="18" t="str">
        <f t="shared" ca="1" si="213"/>
        <v/>
      </c>
      <c r="P2868" s="80"/>
      <c r="Q2868" s="80"/>
      <c r="R2868" s="80"/>
      <c r="S2868" s="80"/>
    </row>
    <row r="2869" spans="1:19">
      <c r="A2869" s="7">
        <v>2912</v>
      </c>
      <c r="B2869" s="12"/>
      <c r="C2869" s="12"/>
      <c r="D2869" s="7" t="str">
        <f t="shared" si="210"/>
        <v/>
      </c>
      <c r="E2869" s="12"/>
      <c r="F2869" s="19" t="str">
        <f t="shared" si="211"/>
        <v/>
      </c>
      <c r="G2869" s="11"/>
      <c r="H2869" s="7" t="str">
        <f t="shared" si="212"/>
        <v>空</v>
      </c>
      <c r="I2869" s="24"/>
      <c r="J2869" s="27"/>
      <c r="K2869" s="12"/>
      <c r="L2869" s="11"/>
      <c r="M2869" s="13"/>
      <c r="N2869" s="69"/>
      <c r="O2869" s="18" t="str">
        <f t="shared" ca="1" si="213"/>
        <v/>
      </c>
      <c r="P2869" s="80"/>
      <c r="Q2869" s="80"/>
      <c r="R2869" s="80"/>
      <c r="S2869" s="80"/>
    </row>
    <row r="2870" spans="1:19">
      <c r="A2870" s="7">
        <v>2913</v>
      </c>
      <c r="B2870" s="12"/>
      <c r="C2870" s="12"/>
      <c r="D2870" s="7" t="str">
        <f t="shared" si="210"/>
        <v/>
      </c>
      <c r="E2870" s="12"/>
      <c r="F2870" s="19" t="str">
        <f t="shared" si="211"/>
        <v/>
      </c>
      <c r="G2870" s="11"/>
      <c r="H2870" s="7" t="str">
        <f t="shared" si="212"/>
        <v>空</v>
      </c>
      <c r="I2870" s="24"/>
      <c r="J2870" s="27"/>
      <c r="K2870" s="12"/>
      <c r="L2870" s="11"/>
      <c r="M2870" s="13"/>
      <c r="N2870" s="69"/>
      <c r="O2870" s="18" t="str">
        <f t="shared" ca="1" si="213"/>
        <v/>
      </c>
      <c r="P2870" s="80"/>
      <c r="Q2870" s="80"/>
      <c r="R2870" s="80"/>
      <c r="S2870" s="80"/>
    </row>
    <row r="2871" spans="1:19">
      <c r="A2871" s="7">
        <v>2914</v>
      </c>
      <c r="B2871" s="12"/>
      <c r="C2871" s="12"/>
      <c r="D2871" s="7" t="str">
        <f t="shared" si="210"/>
        <v/>
      </c>
      <c r="E2871" s="12"/>
      <c r="F2871" s="19" t="str">
        <f t="shared" si="211"/>
        <v/>
      </c>
      <c r="G2871" s="11"/>
      <c r="H2871" s="7" t="str">
        <f t="shared" si="212"/>
        <v>空</v>
      </c>
      <c r="I2871" s="24"/>
      <c r="J2871" s="27"/>
      <c r="K2871" s="12"/>
      <c r="L2871" s="11"/>
      <c r="M2871" s="13"/>
      <c r="N2871" s="69"/>
      <c r="O2871" s="18" t="str">
        <f t="shared" ca="1" si="213"/>
        <v/>
      </c>
      <c r="P2871" s="80"/>
      <c r="Q2871" s="80"/>
      <c r="R2871" s="80"/>
      <c r="S2871" s="80"/>
    </row>
    <row r="2872" spans="1:19">
      <c r="A2872" s="7">
        <v>2915</v>
      </c>
      <c r="B2872" s="12"/>
      <c r="C2872" s="12"/>
      <c r="D2872" s="7" t="str">
        <f t="shared" si="210"/>
        <v/>
      </c>
      <c r="E2872" s="12"/>
      <c r="F2872" s="19" t="str">
        <f t="shared" si="211"/>
        <v/>
      </c>
      <c r="G2872" s="11"/>
      <c r="H2872" s="7" t="str">
        <f t="shared" si="212"/>
        <v>空</v>
      </c>
      <c r="I2872" s="24"/>
      <c r="J2872" s="27"/>
      <c r="K2872" s="12"/>
      <c r="L2872" s="11"/>
      <c r="M2872" s="13"/>
      <c r="N2872" s="69"/>
      <c r="O2872" s="18" t="str">
        <f t="shared" ca="1" si="213"/>
        <v/>
      </c>
      <c r="P2872" s="80"/>
      <c r="Q2872" s="80"/>
      <c r="R2872" s="80"/>
      <c r="S2872" s="80"/>
    </row>
    <row r="2873" spans="1:19">
      <c r="A2873" s="7">
        <v>2916</v>
      </c>
      <c r="B2873" s="12"/>
      <c r="C2873" s="12"/>
      <c r="D2873" s="7" t="str">
        <f t="shared" si="210"/>
        <v/>
      </c>
      <c r="E2873" s="12"/>
      <c r="F2873" s="19" t="str">
        <f t="shared" si="211"/>
        <v/>
      </c>
      <c r="G2873" s="11"/>
      <c r="H2873" s="7" t="str">
        <f t="shared" si="212"/>
        <v>空</v>
      </c>
      <c r="I2873" s="24"/>
      <c r="J2873" s="27"/>
      <c r="K2873" s="12"/>
      <c r="L2873" s="11"/>
      <c r="M2873" s="13"/>
      <c r="N2873" s="69"/>
      <c r="O2873" s="18" t="str">
        <f t="shared" ca="1" si="213"/>
        <v/>
      </c>
      <c r="P2873" s="80"/>
      <c r="Q2873" s="80"/>
      <c r="R2873" s="80"/>
      <c r="S2873" s="80"/>
    </row>
    <row r="2874" spans="1:19">
      <c r="A2874" s="7">
        <v>2917</v>
      </c>
      <c r="B2874" s="12"/>
      <c r="C2874" s="12"/>
      <c r="D2874" s="7" t="str">
        <f t="shared" si="210"/>
        <v/>
      </c>
      <c r="E2874" s="12"/>
      <c r="F2874" s="19" t="str">
        <f t="shared" si="211"/>
        <v/>
      </c>
      <c r="G2874" s="11"/>
      <c r="H2874" s="7" t="str">
        <f t="shared" si="212"/>
        <v>空</v>
      </c>
      <c r="I2874" s="24"/>
      <c r="J2874" s="27"/>
      <c r="K2874" s="12"/>
      <c r="L2874" s="11"/>
      <c r="M2874" s="13"/>
      <c r="N2874" s="69"/>
      <c r="O2874" s="18" t="str">
        <f t="shared" ca="1" si="213"/>
        <v/>
      </c>
      <c r="P2874" s="80"/>
      <c r="Q2874" s="80"/>
      <c r="R2874" s="80"/>
      <c r="S2874" s="80"/>
    </row>
    <row r="2875" spans="1:19">
      <c r="A2875" s="7">
        <v>2918</v>
      </c>
      <c r="B2875" s="12"/>
      <c r="C2875" s="12"/>
      <c r="D2875" s="7" t="str">
        <f t="shared" si="210"/>
        <v/>
      </c>
      <c r="E2875" s="12"/>
      <c r="F2875" s="19" t="str">
        <f t="shared" si="211"/>
        <v/>
      </c>
      <c r="G2875" s="11"/>
      <c r="H2875" s="7" t="str">
        <f t="shared" si="212"/>
        <v>空</v>
      </c>
      <c r="I2875" s="24"/>
      <c r="J2875" s="27"/>
      <c r="K2875" s="12"/>
      <c r="L2875" s="11"/>
      <c r="M2875" s="13"/>
      <c r="N2875" s="69"/>
      <c r="O2875" s="18" t="str">
        <f t="shared" ca="1" si="213"/>
        <v/>
      </c>
      <c r="P2875" s="80"/>
      <c r="Q2875" s="80"/>
      <c r="R2875" s="80"/>
      <c r="S2875" s="80"/>
    </row>
    <row r="2876" spans="1:19">
      <c r="A2876" s="7">
        <v>2919</v>
      </c>
      <c r="B2876" s="12"/>
      <c r="C2876" s="12"/>
      <c r="D2876" s="7" t="str">
        <f t="shared" si="210"/>
        <v/>
      </c>
      <c r="E2876" s="12"/>
      <c r="F2876" s="19" t="str">
        <f t="shared" si="211"/>
        <v/>
      </c>
      <c r="G2876" s="11"/>
      <c r="H2876" s="7" t="str">
        <f t="shared" si="212"/>
        <v>空</v>
      </c>
      <c r="I2876" s="24"/>
      <c r="J2876" s="27"/>
      <c r="K2876" s="12"/>
      <c r="L2876" s="11"/>
      <c r="M2876" s="13"/>
      <c r="N2876" s="69"/>
      <c r="O2876" s="18" t="str">
        <f t="shared" ca="1" si="213"/>
        <v/>
      </c>
      <c r="P2876" s="80"/>
      <c r="Q2876" s="80"/>
      <c r="R2876" s="80"/>
      <c r="S2876" s="80"/>
    </row>
    <row r="2877" spans="1:19">
      <c r="A2877" s="7">
        <v>2920</v>
      </c>
      <c r="B2877" s="12"/>
      <c r="C2877" s="12"/>
      <c r="D2877" s="7" t="str">
        <f t="shared" si="210"/>
        <v/>
      </c>
      <c r="E2877" s="12"/>
      <c r="F2877" s="19" t="str">
        <f t="shared" si="211"/>
        <v/>
      </c>
      <c r="G2877" s="11"/>
      <c r="H2877" s="7" t="str">
        <f t="shared" si="212"/>
        <v>空</v>
      </c>
      <c r="I2877" s="24"/>
      <c r="J2877" s="27"/>
      <c r="K2877" s="12"/>
      <c r="L2877" s="11"/>
      <c r="M2877" s="13"/>
      <c r="N2877" s="69"/>
      <c r="O2877" s="18" t="str">
        <f t="shared" ca="1" si="213"/>
        <v/>
      </c>
      <c r="P2877" s="80"/>
      <c r="Q2877" s="80"/>
      <c r="R2877" s="80"/>
      <c r="S2877" s="80"/>
    </row>
    <row r="2878" spans="1:19">
      <c r="A2878" s="7">
        <v>2921</v>
      </c>
      <c r="B2878" s="12"/>
      <c r="C2878" s="12"/>
      <c r="D2878" s="7" t="str">
        <f t="shared" si="210"/>
        <v/>
      </c>
      <c r="E2878" s="12"/>
      <c r="F2878" s="19" t="str">
        <f t="shared" si="211"/>
        <v/>
      </c>
      <c r="G2878" s="11"/>
      <c r="H2878" s="7" t="str">
        <f t="shared" si="212"/>
        <v>空</v>
      </c>
      <c r="I2878" s="24"/>
      <c r="J2878" s="27"/>
      <c r="K2878" s="12"/>
      <c r="L2878" s="11"/>
      <c r="M2878" s="13"/>
      <c r="N2878" s="69"/>
      <c r="O2878" s="18" t="str">
        <f t="shared" ca="1" si="213"/>
        <v/>
      </c>
      <c r="P2878" s="80"/>
      <c r="Q2878" s="80"/>
      <c r="R2878" s="80"/>
      <c r="S2878" s="80"/>
    </row>
    <row r="2879" spans="1:19">
      <c r="A2879" s="7">
        <v>2922</v>
      </c>
      <c r="B2879" s="12"/>
      <c r="C2879" s="12"/>
      <c r="D2879" s="7" t="str">
        <f t="shared" si="210"/>
        <v/>
      </c>
      <c r="E2879" s="12"/>
      <c r="F2879" s="19" t="str">
        <f t="shared" si="211"/>
        <v/>
      </c>
      <c r="G2879" s="11"/>
      <c r="H2879" s="7" t="str">
        <f t="shared" si="212"/>
        <v>空</v>
      </c>
      <c r="I2879" s="24"/>
      <c r="J2879" s="27"/>
      <c r="K2879" s="12"/>
      <c r="L2879" s="11"/>
      <c r="M2879" s="13"/>
      <c r="N2879" s="69"/>
      <c r="O2879" s="18" t="str">
        <f t="shared" ca="1" si="213"/>
        <v/>
      </c>
      <c r="P2879" s="80"/>
      <c r="Q2879" s="80"/>
      <c r="R2879" s="80"/>
      <c r="S2879" s="80"/>
    </row>
    <row r="2880" spans="1:19">
      <c r="A2880" s="7">
        <v>2923</v>
      </c>
      <c r="B2880" s="12"/>
      <c r="C2880" s="12"/>
      <c r="D2880" s="7" t="str">
        <f t="shared" si="210"/>
        <v/>
      </c>
      <c r="E2880" s="12"/>
      <c r="F2880" s="19" t="str">
        <f t="shared" si="211"/>
        <v/>
      </c>
      <c r="G2880" s="11"/>
      <c r="H2880" s="7" t="str">
        <f t="shared" si="212"/>
        <v>空</v>
      </c>
      <c r="I2880" s="24"/>
      <c r="J2880" s="27"/>
      <c r="K2880" s="12"/>
      <c r="L2880" s="11"/>
      <c r="M2880" s="13"/>
      <c r="N2880" s="69"/>
      <c r="O2880" s="18" t="str">
        <f t="shared" ca="1" si="213"/>
        <v/>
      </c>
      <c r="P2880" s="80"/>
      <c r="Q2880" s="80"/>
      <c r="R2880" s="80"/>
      <c r="S2880" s="80"/>
    </row>
    <row r="2881" spans="1:19">
      <c r="A2881" s="7">
        <v>2924</v>
      </c>
      <c r="B2881" s="12"/>
      <c r="C2881" s="12"/>
      <c r="D2881" s="7" t="str">
        <f t="shared" si="210"/>
        <v/>
      </c>
      <c r="E2881" s="12"/>
      <c r="F2881" s="19" t="str">
        <f t="shared" si="211"/>
        <v/>
      </c>
      <c r="G2881" s="11"/>
      <c r="H2881" s="7" t="str">
        <f t="shared" si="212"/>
        <v>空</v>
      </c>
      <c r="I2881" s="24"/>
      <c r="J2881" s="27"/>
      <c r="K2881" s="12"/>
      <c r="L2881" s="11"/>
      <c r="M2881" s="13"/>
      <c r="N2881" s="69"/>
      <c r="O2881" s="18" t="str">
        <f t="shared" ca="1" si="213"/>
        <v/>
      </c>
      <c r="P2881" s="80"/>
      <c r="Q2881" s="80"/>
      <c r="R2881" s="80"/>
      <c r="S2881" s="80"/>
    </row>
    <row r="2882" spans="1:19">
      <c r="A2882" s="7">
        <v>2925</v>
      </c>
      <c r="B2882" s="12"/>
      <c r="C2882" s="12"/>
      <c r="D2882" s="7" t="str">
        <f t="shared" si="210"/>
        <v/>
      </c>
      <c r="E2882" s="12"/>
      <c r="F2882" s="19" t="str">
        <f t="shared" si="211"/>
        <v/>
      </c>
      <c r="G2882" s="11"/>
      <c r="H2882" s="7" t="str">
        <f t="shared" si="212"/>
        <v>空</v>
      </c>
      <c r="I2882" s="24"/>
      <c r="J2882" s="27"/>
      <c r="K2882" s="12"/>
      <c r="L2882" s="11"/>
      <c r="M2882" s="13"/>
      <c r="N2882" s="69"/>
      <c r="O2882" s="18" t="str">
        <f t="shared" ca="1" si="213"/>
        <v/>
      </c>
      <c r="P2882" s="80"/>
      <c r="Q2882" s="80"/>
      <c r="R2882" s="80"/>
      <c r="S2882" s="80"/>
    </row>
    <row r="2883" spans="1:19">
      <c r="A2883" s="7">
        <v>2926</v>
      </c>
      <c r="B2883" s="12"/>
      <c r="C2883" s="12"/>
      <c r="D2883" s="7" t="str">
        <f t="shared" si="210"/>
        <v/>
      </c>
      <c r="E2883" s="12"/>
      <c r="F2883" s="19" t="str">
        <f t="shared" si="211"/>
        <v/>
      </c>
      <c r="G2883" s="11"/>
      <c r="H2883" s="7" t="str">
        <f t="shared" si="212"/>
        <v>空</v>
      </c>
      <c r="I2883" s="24"/>
      <c r="J2883" s="27"/>
      <c r="K2883" s="12"/>
      <c r="L2883" s="11"/>
      <c r="M2883" s="13"/>
      <c r="N2883" s="69"/>
      <c r="O2883" s="18" t="str">
        <f t="shared" ca="1" si="213"/>
        <v/>
      </c>
      <c r="P2883" s="80"/>
      <c r="Q2883" s="80"/>
      <c r="R2883" s="80"/>
      <c r="S2883" s="80"/>
    </row>
    <row r="2884" spans="1:19">
      <c r="A2884" s="7">
        <v>2927</v>
      </c>
      <c r="B2884" s="12"/>
      <c r="C2884" s="12"/>
      <c r="D2884" s="7" t="str">
        <f t="shared" si="210"/>
        <v/>
      </c>
      <c r="E2884" s="12"/>
      <c r="F2884" s="19" t="str">
        <f t="shared" si="211"/>
        <v/>
      </c>
      <c r="G2884" s="11"/>
      <c r="H2884" s="7" t="str">
        <f t="shared" si="212"/>
        <v>空</v>
      </c>
      <c r="I2884" s="24"/>
      <c r="J2884" s="27"/>
      <c r="K2884" s="12"/>
      <c r="L2884" s="11"/>
      <c r="M2884" s="13"/>
      <c r="N2884" s="69"/>
      <c r="O2884" s="18" t="str">
        <f t="shared" ca="1" si="213"/>
        <v/>
      </c>
      <c r="P2884" s="80"/>
      <c r="Q2884" s="80"/>
      <c r="R2884" s="80"/>
      <c r="S2884" s="80"/>
    </row>
    <row r="2885" spans="1:19">
      <c r="A2885" s="7">
        <v>2928</v>
      </c>
      <c r="B2885" s="12"/>
      <c r="C2885" s="12"/>
      <c r="D2885" s="7" t="str">
        <f t="shared" si="210"/>
        <v/>
      </c>
      <c r="E2885" s="12"/>
      <c r="F2885" s="19" t="str">
        <f t="shared" si="211"/>
        <v/>
      </c>
      <c r="G2885" s="11"/>
      <c r="H2885" s="7" t="str">
        <f t="shared" si="212"/>
        <v>空</v>
      </c>
      <c r="I2885" s="24"/>
      <c r="J2885" s="27"/>
      <c r="K2885" s="12"/>
      <c r="L2885" s="11"/>
      <c r="M2885" s="13"/>
      <c r="N2885" s="69"/>
      <c r="O2885" s="18" t="str">
        <f t="shared" ca="1" si="213"/>
        <v/>
      </c>
      <c r="P2885" s="80"/>
      <c r="Q2885" s="80"/>
      <c r="R2885" s="80"/>
      <c r="S2885" s="80"/>
    </row>
    <row r="2886" spans="1:19">
      <c r="A2886" s="7">
        <v>2929</v>
      </c>
      <c r="B2886" s="12"/>
      <c r="C2886" s="12"/>
      <c r="D2886" s="7" t="str">
        <f t="shared" si="210"/>
        <v/>
      </c>
      <c r="E2886" s="12"/>
      <c r="F2886" s="19" t="str">
        <f t="shared" si="211"/>
        <v/>
      </c>
      <c r="G2886" s="11"/>
      <c r="H2886" s="7" t="str">
        <f t="shared" si="212"/>
        <v>空</v>
      </c>
      <c r="I2886" s="24"/>
      <c r="J2886" s="27"/>
      <c r="K2886" s="12"/>
      <c r="L2886" s="11"/>
      <c r="M2886" s="13"/>
      <c r="N2886" s="69"/>
      <c r="O2886" s="18" t="str">
        <f t="shared" ca="1" si="213"/>
        <v/>
      </c>
      <c r="P2886" s="80"/>
      <c r="Q2886" s="80"/>
      <c r="R2886" s="80"/>
      <c r="S2886" s="80"/>
    </row>
    <row r="2887" spans="1:19">
      <c r="A2887" s="7">
        <v>2930</v>
      </c>
      <c r="B2887" s="12"/>
      <c r="C2887" s="12"/>
      <c r="D2887" s="7" t="str">
        <f t="shared" si="210"/>
        <v/>
      </c>
      <c r="E2887" s="12"/>
      <c r="F2887" s="19" t="str">
        <f t="shared" si="211"/>
        <v/>
      </c>
      <c r="G2887" s="11"/>
      <c r="H2887" s="7" t="str">
        <f t="shared" si="212"/>
        <v>空</v>
      </c>
      <c r="I2887" s="24"/>
      <c r="J2887" s="27"/>
      <c r="K2887" s="12"/>
      <c r="L2887" s="11"/>
      <c r="M2887" s="13"/>
      <c r="N2887" s="69"/>
      <c r="O2887" s="18" t="str">
        <f t="shared" ca="1" si="213"/>
        <v/>
      </c>
      <c r="P2887" s="80"/>
      <c r="Q2887" s="80"/>
      <c r="R2887" s="80"/>
      <c r="S2887" s="80"/>
    </row>
    <row r="2888" spans="1:19">
      <c r="A2888" s="7">
        <v>2931</v>
      </c>
      <c r="B2888" s="12"/>
      <c r="C2888" s="12"/>
      <c r="D2888" s="7" t="str">
        <f t="shared" si="210"/>
        <v/>
      </c>
      <c r="E2888" s="12"/>
      <c r="F2888" s="19" t="str">
        <f t="shared" si="211"/>
        <v/>
      </c>
      <c r="G2888" s="11"/>
      <c r="H2888" s="7" t="str">
        <f t="shared" si="212"/>
        <v>空</v>
      </c>
      <c r="I2888" s="24"/>
      <c r="J2888" s="27"/>
      <c r="K2888" s="12"/>
      <c r="L2888" s="11"/>
      <c r="M2888" s="13"/>
      <c r="N2888" s="69"/>
      <c r="O2888" s="18" t="str">
        <f t="shared" ca="1" si="213"/>
        <v/>
      </c>
      <c r="P2888" s="80"/>
      <c r="Q2888" s="80"/>
      <c r="R2888" s="80"/>
      <c r="S2888" s="80"/>
    </row>
    <row r="2889" spans="1:19">
      <c r="A2889" s="7">
        <v>2932</v>
      </c>
      <c r="B2889" s="12"/>
      <c r="C2889" s="12"/>
      <c r="D2889" s="7" t="str">
        <f t="shared" si="210"/>
        <v/>
      </c>
      <c r="E2889" s="12"/>
      <c r="F2889" s="19" t="str">
        <f t="shared" si="211"/>
        <v/>
      </c>
      <c r="G2889" s="11"/>
      <c r="H2889" s="7" t="str">
        <f t="shared" si="212"/>
        <v>空</v>
      </c>
      <c r="I2889" s="24"/>
      <c r="J2889" s="27"/>
      <c r="K2889" s="12"/>
      <c r="L2889" s="11"/>
      <c r="M2889" s="13"/>
      <c r="N2889" s="69"/>
      <c r="O2889" s="18" t="str">
        <f t="shared" ca="1" si="213"/>
        <v/>
      </c>
      <c r="P2889" s="80"/>
      <c r="Q2889" s="80"/>
      <c r="R2889" s="80"/>
      <c r="S2889" s="80"/>
    </row>
    <row r="2890" spans="1:19">
      <c r="A2890" s="7">
        <v>2933</v>
      </c>
      <c r="B2890" s="12"/>
      <c r="C2890" s="12"/>
      <c r="D2890" s="7" t="str">
        <f t="shared" si="210"/>
        <v/>
      </c>
      <c r="E2890" s="12"/>
      <c r="F2890" s="19" t="str">
        <f t="shared" si="211"/>
        <v/>
      </c>
      <c r="G2890" s="11"/>
      <c r="H2890" s="7" t="str">
        <f t="shared" si="212"/>
        <v>空</v>
      </c>
      <c r="I2890" s="24"/>
      <c r="J2890" s="27"/>
      <c r="K2890" s="12"/>
      <c r="L2890" s="11"/>
      <c r="M2890" s="13"/>
      <c r="N2890" s="69"/>
      <c r="O2890" s="18" t="str">
        <f t="shared" ca="1" si="213"/>
        <v/>
      </c>
      <c r="P2890" s="80"/>
      <c r="Q2890" s="80"/>
      <c r="R2890" s="80"/>
      <c r="S2890" s="80"/>
    </row>
    <row r="2891" spans="1:19">
      <c r="A2891" s="7">
        <v>2934</v>
      </c>
      <c r="B2891" s="12"/>
      <c r="C2891" s="12"/>
      <c r="D2891" s="7" t="str">
        <f t="shared" si="210"/>
        <v/>
      </c>
      <c r="E2891" s="12"/>
      <c r="F2891" s="19" t="str">
        <f t="shared" si="211"/>
        <v/>
      </c>
      <c r="G2891" s="11"/>
      <c r="H2891" s="7" t="str">
        <f t="shared" si="212"/>
        <v>空</v>
      </c>
      <c r="I2891" s="24"/>
      <c r="J2891" s="27"/>
      <c r="K2891" s="12"/>
      <c r="L2891" s="11"/>
      <c r="M2891" s="13"/>
      <c r="N2891" s="69"/>
      <c r="O2891" s="18" t="str">
        <f t="shared" ca="1" si="213"/>
        <v/>
      </c>
      <c r="P2891" s="80"/>
      <c r="Q2891" s="80"/>
      <c r="R2891" s="80"/>
      <c r="S2891" s="80"/>
    </row>
    <row r="2892" spans="1:19">
      <c r="A2892" s="7">
        <v>2935</v>
      </c>
      <c r="B2892" s="12"/>
      <c r="C2892" s="12"/>
      <c r="D2892" s="7" t="str">
        <f t="shared" si="210"/>
        <v/>
      </c>
      <c r="E2892" s="12"/>
      <c r="F2892" s="19" t="str">
        <f t="shared" si="211"/>
        <v/>
      </c>
      <c r="G2892" s="11"/>
      <c r="H2892" s="7" t="str">
        <f t="shared" si="212"/>
        <v>空</v>
      </c>
      <c r="I2892" s="24"/>
      <c r="J2892" s="27"/>
      <c r="K2892" s="12"/>
      <c r="L2892" s="11"/>
      <c r="M2892" s="13"/>
      <c r="N2892" s="69"/>
      <c r="O2892" s="18" t="str">
        <f t="shared" ca="1" si="213"/>
        <v/>
      </c>
      <c r="P2892" s="80"/>
      <c r="Q2892" s="80"/>
      <c r="R2892" s="80"/>
      <c r="S2892" s="80"/>
    </row>
    <row r="2893" spans="1:19">
      <c r="A2893" s="7">
        <v>2936</v>
      </c>
      <c r="B2893" s="12"/>
      <c r="C2893" s="12"/>
      <c r="D2893" s="7" t="str">
        <f t="shared" si="210"/>
        <v/>
      </c>
      <c r="E2893" s="12"/>
      <c r="F2893" s="19" t="str">
        <f t="shared" si="211"/>
        <v/>
      </c>
      <c r="G2893" s="11"/>
      <c r="H2893" s="7" t="str">
        <f t="shared" si="212"/>
        <v>空</v>
      </c>
      <c r="I2893" s="24"/>
      <c r="J2893" s="27"/>
      <c r="K2893" s="12"/>
      <c r="L2893" s="11"/>
      <c r="M2893" s="13"/>
      <c r="N2893" s="69"/>
      <c r="O2893" s="18" t="str">
        <f t="shared" ca="1" si="213"/>
        <v/>
      </c>
      <c r="P2893" s="80"/>
      <c r="Q2893" s="80"/>
      <c r="R2893" s="80"/>
      <c r="S2893" s="80"/>
    </row>
    <row r="2894" spans="1:19">
      <c r="A2894" s="7">
        <v>2937</v>
      </c>
      <c r="B2894" s="12"/>
      <c r="C2894" s="12"/>
      <c r="D2894" s="7" t="str">
        <f t="shared" si="210"/>
        <v/>
      </c>
      <c r="E2894" s="12"/>
      <c r="F2894" s="19" t="str">
        <f t="shared" si="211"/>
        <v/>
      </c>
      <c r="G2894" s="11"/>
      <c r="H2894" s="7" t="str">
        <f t="shared" si="212"/>
        <v>空</v>
      </c>
      <c r="I2894" s="24"/>
      <c r="J2894" s="27"/>
      <c r="K2894" s="12"/>
      <c r="L2894" s="11"/>
      <c r="M2894" s="13"/>
      <c r="N2894" s="69"/>
      <c r="O2894" s="18" t="str">
        <f t="shared" ca="1" si="213"/>
        <v/>
      </c>
      <c r="P2894" s="80"/>
      <c r="Q2894" s="80"/>
      <c r="R2894" s="80"/>
      <c r="S2894" s="80"/>
    </row>
    <row r="2895" spans="1:19">
      <c r="A2895" s="7">
        <v>2938</v>
      </c>
      <c r="B2895" s="12"/>
      <c r="C2895" s="12"/>
      <c r="D2895" s="7" t="str">
        <f t="shared" si="210"/>
        <v/>
      </c>
      <c r="E2895" s="12"/>
      <c r="F2895" s="19" t="str">
        <f t="shared" si="211"/>
        <v/>
      </c>
      <c r="G2895" s="11"/>
      <c r="H2895" s="7" t="str">
        <f t="shared" si="212"/>
        <v>空</v>
      </c>
      <c r="I2895" s="24"/>
      <c r="J2895" s="27"/>
      <c r="K2895" s="12"/>
      <c r="L2895" s="11"/>
      <c r="M2895" s="13"/>
      <c r="N2895" s="69"/>
      <c r="O2895" s="18" t="str">
        <f t="shared" ca="1" si="213"/>
        <v/>
      </c>
      <c r="P2895" s="80"/>
      <c r="Q2895" s="80"/>
      <c r="R2895" s="80"/>
      <c r="S2895" s="80"/>
    </row>
    <row r="2896" spans="1:19">
      <c r="A2896" s="7">
        <v>2939</v>
      </c>
      <c r="B2896" s="12"/>
      <c r="C2896" s="12"/>
      <c r="D2896" s="7" t="str">
        <f t="shared" si="210"/>
        <v/>
      </c>
      <c r="E2896" s="12"/>
      <c r="F2896" s="19" t="str">
        <f t="shared" si="211"/>
        <v/>
      </c>
      <c r="G2896" s="11"/>
      <c r="H2896" s="7" t="str">
        <f t="shared" si="212"/>
        <v>空</v>
      </c>
      <c r="I2896" s="24"/>
      <c r="J2896" s="27"/>
      <c r="K2896" s="12"/>
      <c r="L2896" s="11"/>
      <c r="M2896" s="13"/>
      <c r="N2896" s="69"/>
      <c r="O2896" s="18" t="str">
        <f t="shared" ca="1" si="213"/>
        <v/>
      </c>
      <c r="P2896" s="80"/>
      <c r="Q2896" s="80"/>
      <c r="R2896" s="80"/>
      <c r="S2896" s="80"/>
    </row>
    <row r="2897" spans="1:19">
      <c r="A2897" s="7">
        <v>2940</v>
      </c>
      <c r="B2897" s="12"/>
      <c r="C2897" s="12"/>
      <c r="D2897" s="7" t="str">
        <f t="shared" si="210"/>
        <v/>
      </c>
      <c r="E2897" s="12"/>
      <c r="F2897" s="19" t="str">
        <f t="shared" si="211"/>
        <v/>
      </c>
      <c r="G2897" s="11"/>
      <c r="H2897" s="7" t="str">
        <f t="shared" si="212"/>
        <v>空</v>
      </c>
      <c r="I2897" s="24"/>
      <c r="J2897" s="27"/>
      <c r="K2897" s="12"/>
      <c r="L2897" s="11"/>
      <c r="M2897" s="13"/>
      <c r="N2897" s="69"/>
      <c r="O2897" s="18" t="str">
        <f t="shared" ca="1" si="213"/>
        <v/>
      </c>
      <c r="P2897" s="80"/>
      <c r="Q2897" s="80"/>
      <c r="R2897" s="80"/>
      <c r="S2897" s="80"/>
    </row>
    <row r="2898" spans="1:19">
      <c r="A2898" s="7">
        <v>2941</v>
      </c>
      <c r="B2898" s="12"/>
      <c r="C2898" s="12"/>
      <c r="D2898" s="7" t="str">
        <f t="shared" si="210"/>
        <v/>
      </c>
      <c r="E2898" s="12"/>
      <c r="F2898" s="19" t="str">
        <f t="shared" si="211"/>
        <v/>
      </c>
      <c r="G2898" s="11"/>
      <c r="H2898" s="7" t="str">
        <f t="shared" si="212"/>
        <v>空</v>
      </c>
      <c r="I2898" s="24"/>
      <c r="J2898" s="27"/>
      <c r="K2898" s="12"/>
      <c r="L2898" s="11"/>
      <c r="M2898" s="13"/>
      <c r="N2898" s="69"/>
      <c r="O2898" s="18" t="str">
        <f t="shared" ca="1" si="213"/>
        <v/>
      </c>
      <c r="P2898" s="80"/>
      <c r="Q2898" s="80"/>
      <c r="R2898" s="80"/>
      <c r="S2898" s="80"/>
    </row>
    <row r="2899" spans="1:19">
      <c r="A2899" s="7">
        <v>2942</v>
      </c>
      <c r="B2899" s="12"/>
      <c r="C2899" s="12"/>
      <c r="D2899" s="7" t="str">
        <f t="shared" si="210"/>
        <v/>
      </c>
      <c r="E2899" s="12"/>
      <c r="F2899" s="19" t="str">
        <f t="shared" si="211"/>
        <v/>
      </c>
      <c r="G2899" s="11"/>
      <c r="H2899" s="7" t="str">
        <f t="shared" si="212"/>
        <v>空</v>
      </c>
      <c r="I2899" s="24"/>
      <c r="J2899" s="27"/>
      <c r="K2899" s="12"/>
      <c r="L2899" s="11"/>
      <c r="M2899" s="13"/>
      <c r="N2899" s="69"/>
      <c r="O2899" s="18" t="str">
        <f t="shared" ca="1" si="213"/>
        <v/>
      </c>
      <c r="P2899" s="80"/>
      <c r="Q2899" s="80"/>
      <c r="R2899" s="80"/>
      <c r="S2899" s="80"/>
    </row>
    <row r="2900" spans="1:19">
      <c r="A2900" s="7">
        <v>2943</v>
      </c>
      <c r="B2900" s="12"/>
      <c r="C2900" s="12"/>
      <c r="D2900" s="7" t="str">
        <f t="shared" si="210"/>
        <v/>
      </c>
      <c r="E2900" s="12"/>
      <c r="F2900" s="19" t="str">
        <f t="shared" si="211"/>
        <v/>
      </c>
      <c r="G2900" s="11"/>
      <c r="H2900" s="7" t="str">
        <f t="shared" si="212"/>
        <v>空</v>
      </c>
      <c r="I2900" s="24"/>
      <c r="J2900" s="27"/>
      <c r="K2900" s="12"/>
      <c r="L2900" s="11"/>
      <c r="M2900" s="13"/>
      <c r="N2900" s="69"/>
      <c r="O2900" s="18" t="str">
        <f t="shared" ca="1" si="213"/>
        <v/>
      </c>
      <c r="P2900" s="80"/>
      <c r="Q2900" s="80"/>
      <c r="R2900" s="80"/>
      <c r="S2900" s="80"/>
    </row>
    <row r="2901" spans="1:19">
      <c r="A2901" s="7">
        <v>2944</v>
      </c>
      <c r="B2901" s="12"/>
      <c r="C2901" s="12"/>
      <c r="D2901" s="7" t="str">
        <f t="shared" si="210"/>
        <v/>
      </c>
      <c r="E2901" s="12"/>
      <c r="F2901" s="19" t="str">
        <f t="shared" si="211"/>
        <v/>
      </c>
      <c r="G2901" s="11"/>
      <c r="H2901" s="7" t="str">
        <f t="shared" si="212"/>
        <v>空</v>
      </c>
      <c r="I2901" s="24"/>
      <c r="J2901" s="27"/>
      <c r="K2901" s="12"/>
      <c r="L2901" s="11"/>
      <c r="M2901" s="13"/>
      <c r="N2901" s="69"/>
      <c r="O2901" s="18" t="str">
        <f t="shared" ca="1" si="213"/>
        <v/>
      </c>
      <c r="P2901" s="80"/>
      <c r="Q2901" s="80"/>
      <c r="R2901" s="80"/>
      <c r="S2901" s="80"/>
    </row>
    <row r="2902" spans="1:19">
      <c r="A2902" s="7">
        <v>2945</v>
      </c>
      <c r="B2902" s="12"/>
      <c r="C2902" s="12"/>
      <c r="D2902" s="7" t="str">
        <f t="shared" si="210"/>
        <v/>
      </c>
      <c r="E2902" s="12"/>
      <c r="F2902" s="19" t="str">
        <f t="shared" si="211"/>
        <v/>
      </c>
      <c r="G2902" s="11"/>
      <c r="H2902" s="7" t="str">
        <f t="shared" si="212"/>
        <v>空</v>
      </c>
      <c r="I2902" s="24"/>
      <c r="J2902" s="27"/>
      <c r="K2902" s="12"/>
      <c r="L2902" s="11"/>
      <c r="M2902" s="13"/>
      <c r="N2902" s="69"/>
      <c r="O2902" s="18" t="str">
        <f t="shared" ca="1" si="213"/>
        <v/>
      </c>
      <c r="P2902" s="80"/>
      <c r="Q2902" s="80"/>
      <c r="R2902" s="80"/>
      <c r="S2902" s="80"/>
    </row>
    <row r="2903" spans="1:19">
      <c r="A2903" s="7">
        <v>2946</v>
      </c>
      <c r="B2903" s="12"/>
      <c r="C2903" s="12"/>
      <c r="D2903" s="7" t="str">
        <f t="shared" si="210"/>
        <v/>
      </c>
      <c r="E2903" s="12"/>
      <c r="F2903" s="19" t="str">
        <f t="shared" si="211"/>
        <v/>
      </c>
      <c r="G2903" s="11"/>
      <c r="H2903" s="7" t="str">
        <f t="shared" si="212"/>
        <v>空</v>
      </c>
      <c r="I2903" s="24"/>
      <c r="J2903" s="27"/>
      <c r="K2903" s="12"/>
      <c r="L2903" s="11"/>
      <c r="M2903" s="13"/>
      <c r="N2903" s="69"/>
      <c r="O2903" s="18" t="str">
        <f t="shared" ca="1" si="213"/>
        <v/>
      </c>
      <c r="P2903" s="80"/>
      <c r="Q2903" s="80"/>
      <c r="R2903" s="80"/>
      <c r="S2903" s="80"/>
    </row>
    <row r="2904" spans="1:19">
      <c r="A2904" s="7">
        <v>2947</v>
      </c>
      <c r="B2904" s="12"/>
      <c r="C2904" s="12"/>
      <c r="D2904" s="7" t="str">
        <f t="shared" si="210"/>
        <v/>
      </c>
      <c r="E2904" s="12"/>
      <c r="F2904" s="19" t="str">
        <f t="shared" si="211"/>
        <v/>
      </c>
      <c r="G2904" s="11"/>
      <c r="H2904" s="7" t="str">
        <f t="shared" si="212"/>
        <v>空</v>
      </c>
      <c r="I2904" s="24"/>
      <c r="J2904" s="27"/>
      <c r="K2904" s="12"/>
      <c r="L2904" s="11"/>
      <c r="M2904" s="13"/>
      <c r="N2904" s="69"/>
      <c r="O2904" s="18" t="str">
        <f t="shared" ca="1" si="213"/>
        <v/>
      </c>
      <c r="P2904" s="80"/>
      <c r="Q2904" s="80"/>
      <c r="R2904" s="80"/>
      <c r="S2904" s="80"/>
    </row>
    <row r="2905" spans="1:19">
      <c r="A2905" s="7">
        <v>2948</v>
      </c>
      <c r="B2905" s="12"/>
      <c r="C2905" s="12"/>
      <c r="D2905" s="7" t="str">
        <f t="shared" si="210"/>
        <v/>
      </c>
      <c r="E2905" s="12"/>
      <c r="F2905" s="19" t="str">
        <f t="shared" si="211"/>
        <v/>
      </c>
      <c r="G2905" s="11"/>
      <c r="H2905" s="7" t="str">
        <f t="shared" si="212"/>
        <v>空</v>
      </c>
      <c r="I2905" s="24"/>
      <c r="J2905" s="27"/>
      <c r="K2905" s="12"/>
      <c r="L2905" s="11"/>
      <c r="M2905" s="13"/>
      <c r="N2905" s="69"/>
      <c r="O2905" s="18" t="str">
        <f t="shared" ca="1" si="213"/>
        <v/>
      </c>
      <c r="P2905" s="80"/>
      <c r="Q2905" s="80"/>
      <c r="R2905" s="80"/>
      <c r="S2905" s="80"/>
    </row>
    <row r="2906" spans="1:19">
      <c r="A2906" s="7">
        <v>2949</v>
      </c>
      <c r="B2906" s="12"/>
      <c r="C2906" s="12"/>
      <c r="D2906" s="7" t="str">
        <f t="shared" si="210"/>
        <v/>
      </c>
      <c r="E2906" s="12"/>
      <c r="F2906" s="19" t="str">
        <f t="shared" si="211"/>
        <v/>
      </c>
      <c r="G2906" s="11"/>
      <c r="H2906" s="7" t="str">
        <f t="shared" si="212"/>
        <v>空</v>
      </c>
      <c r="I2906" s="24"/>
      <c r="J2906" s="27"/>
      <c r="K2906" s="12"/>
      <c r="L2906" s="11"/>
      <c r="M2906" s="13"/>
      <c r="N2906" s="69"/>
      <c r="O2906" s="18" t="str">
        <f t="shared" ca="1" si="213"/>
        <v/>
      </c>
      <c r="P2906" s="80"/>
      <c r="Q2906" s="80"/>
      <c r="R2906" s="80"/>
      <c r="S2906" s="80"/>
    </row>
    <row r="2907" spans="1:19">
      <c r="A2907" s="7">
        <v>2950</v>
      </c>
      <c r="B2907" s="12"/>
      <c r="C2907" s="12"/>
      <c r="D2907" s="7" t="str">
        <f t="shared" si="210"/>
        <v/>
      </c>
      <c r="E2907" s="12"/>
      <c r="F2907" s="19" t="str">
        <f t="shared" si="211"/>
        <v/>
      </c>
      <c r="G2907" s="11"/>
      <c r="H2907" s="7" t="str">
        <f t="shared" si="212"/>
        <v>空</v>
      </c>
      <c r="I2907" s="24"/>
      <c r="J2907" s="27"/>
      <c r="K2907" s="12"/>
      <c r="L2907" s="11"/>
      <c r="M2907" s="13"/>
      <c r="N2907" s="69"/>
      <c r="O2907" s="18" t="str">
        <f t="shared" ca="1" si="213"/>
        <v/>
      </c>
      <c r="P2907" s="80"/>
      <c r="Q2907" s="80"/>
      <c r="R2907" s="80"/>
      <c r="S2907" s="80"/>
    </row>
    <row r="2908" spans="1:19">
      <c r="A2908" s="7">
        <v>2951</v>
      </c>
      <c r="B2908" s="12"/>
      <c r="C2908" s="12"/>
      <c r="D2908" s="7" t="str">
        <f t="shared" si="210"/>
        <v/>
      </c>
      <c r="E2908" s="12"/>
      <c r="F2908" s="19" t="str">
        <f t="shared" si="211"/>
        <v/>
      </c>
      <c r="G2908" s="11"/>
      <c r="H2908" s="7" t="str">
        <f t="shared" si="212"/>
        <v>空</v>
      </c>
      <c r="I2908" s="24"/>
      <c r="J2908" s="27"/>
      <c r="K2908" s="12"/>
      <c r="L2908" s="11"/>
      <c r="M2908" s="13"/>
      <c r="N2908" s="69"/>
      <c r="O2908" s="18" t="str">
        <f t="shared" ca="1" si="213"/>
        <v/>
      </c>
      <c r="P2908" s="80"/>
      <c r="Q2908" s="80"/>
      <c r="R2908" s="80"/>
      <c r="S2908" s="80"/>
    </row>
    <row r="2909" spans="1:19">
      <c r="A2909" s="7">
        <v>2952</v>
      </c>
      <c r="B2909" s="12"/>
      <c r="C2909" s="12"/>
      <c r="D2909" s="7" t="str">
        <f t="shared" si="210"/>
        <v/>
      </c>
      <c r="E2909" s="12"/>
      <c r="F2909" s="19" t="str">
        <f t="shared" si="211"/>
        <v/>
      </c>
      <c r="G2909" s="11"/>
      <c r="H2909" s="7" t="str">
        <f t="shared" si="212"/>
        <v>空</v>
      </c>
      <c r="I2909" s="24"/>
      <c r="J2909" s="27"/>
      <c r="K2909" s="12"/>
      <c r="L2909" s="11"/>
      <c r="M2909" s="13"/>
      <c r="N2909" s="69"/>
      <c r="O2909" s="18" t="str">
        <f t="shared" ca="1" si="213"/>
        <v/>
      </c>
      <c r="P2909" s="80"/>
      <c r="Q2909" s="80"/>
      <c r="R2909" s="80"/>
      <c r="S2909" s="80"/>
    </row>
    <row r="2910" spans="1:19">
      <c r="A2910" s="7">
        <v>2953</v>
      </c>
      <c r="B2910" s="12"/>
      <c r="C2910" s="12"/>
      <c r="D2910" s="7" t="str">
        <f t="shared" si="210"/>
        <v/>
      </c>
      <c r="E2910" s="12"/>
      <c r="F2910" s="19" t="str">
        <f t="shared" si="211"/>
        <v/>
      </c>
      <c r="G2910" s="11"/>
      <c r="H2910" s="7" t="str">
        <f t="shared" si="212"/>
        <v>空</v>
      </c>
      <c r="I2910" s="24"/>
      <c r="J2910" s="27"/>
      <c r="K2910" s="12"/>
      <c r="L2910" s="11"/>
      <c r="M2910" s="13"/>
      <c r="N2910" s="69"/>
      <c r="O2910" s="18" t="str">
        <f t="shared" ca="1" si="213"/>
        <v/>
      </c>
      <c r="P2910" s="80"/>
      <c r="Q2910" s="80"/>
      <c r="R2910" s="80"/>
      <c r="S2910" s="80"/>
    </row>
    <row r="2911" spans="1:19">
      <c r="A2911" s="7">
        <v>2954</v>
      </c>
      <c r="B2911" s="12"/>
      <c r="C2911" s="12"/>
      <c r="D2911" s="7" t="str">
        <f t="shared" si="210"/>
        <v/>
      </c>
      <c r="E2911" s="12"/>
      <c r="F2911" s="19" t="str">
        <f t="shared" si="211"/>
        <v/>
      </c>
      <c r="G2911" s="11"/>
      <c r="H2911" s="7" t="str">
        <f t="shared" si="212"/>
        <v>空</v>
      </c>
      <c r="I2911" s="24"/>
      <c r="J2911" s="27"/>
      <c r="K2911" s="12"/>
      <c r="L2911" s="11"/>
      <c r="M2911" s="13"/>
      <c r="N2911" s="69"/>
      <c r="O2911" s="18" t="str">
        <f t="shared" ca="1" si="213"/>
        <v/>
      </c>
      <c r="P2911" s="80"/>
      <c r="Q2911" s="80"/>
      <c r="R2911" s="80"/>
      <c r="S2911" s="80"/>
    </row>
    <row r="2912" spans="1:19">
      <c r="A2912" s="7">
        <v>2955</v>
      </c>
      <c r="B2912" s="12"/>
      <c r="C2912" s="12"/>
      <c r="D2912" s="7" t="str">
        <f t="shared" si="210"/>
        <v/>
      </c>
      <c r="E2912" s="12"/>
      <c r="F2912" s="19" t="str">
        <f t="shared" si="211"/>
        <v/>
      </c>
      <c r="G2912" s="11"/>
      <c r="H2912" s="7" t="str">
        <f t="shared" si="212"/>
        <v>空</v>
      </c>
      <c r="I2912" s="24"/>
      <c r="J2912" s="27"/>
      <c r="K2912" s="12"/>
      <c r="L2912" s="11"/>
      <c r="M2912" s="13"/>
      <c r="N2912" s="69"/>
      <c r="O2912" s="18" t="str">
        <f t="shared" ca="1" si="213"/>
        <v/>
      </c>
      <c r="P2912" s="80"/>
      <c r="Q2912" s="80"/>
      <c r="R2912" s="80"/>
      <c r="S2912" s="80"/>
    </row>
    <row r="2913" spans="1:19">
      <c r="A2913" s="7">
        <v>2956</v>
      </c>
      <c r="B2913" s="12"/>
      <c r="C2913" s="12"/>
      <c r="D2913" s="7" t="str">
        <f t="shared" si="210"/>
        <v/>
      </c>
      <c r="E2913" s="12"/>
      <c r="F2913" s="19" t="str">
        <f t="shared" si="211"/>
        <v/>
      </c>
      <c r="G2913" s="11"/>
      <c r="H2913" s="7" t="str">
        <f t="shared" si="212"/>
        <v>空</v>
      </c>
      <c r="I2913" s="24"/>
      <c r="J2913" s="27"/>
      <c r="K2913" s="12"/>
      <c r="L2913" s="11"/>
      <c r="M2913" s="13"/>
      <c r="N2913" s="69"/>
      <c r="O2913" s="18" t="str">
        <f t="shared" ca="1" si="213"/>
        <v/>
      </c>
      <c r="P2913" s="80"/>
      <c r="Q2913" s="80"/>
      <c r="R2913" s="80"/>
      <c r="S2913" s="80"/>
    </row>
    <row r="2914" spans="1:19">
      <c r="A2914" s="7">
        <v>2957</v>
      </c>
      <c r="B2914" s="12"/>
      <c r="C2914" s="12"/>
      <c r="D2914" s="7" t="str">
        <f t="shared" si="210"/>
        <v/>
      </c>
      <c r="E2914" s="12"/>
      <c r="F2914" s="19" t="str">
        <f t="shared" si="211"/>
        <v/>
      </c>
      <c r="G2914" s="11"/>
      <c r="H2914" s="7" t="str">
        <f t="shared" si="212"/>
        <v>空</v>
      </c>
      <c r="I2914" s="24"/>
      <c r="J2914" s="27"/>
      <c r="K2914" s="12"/>
      <c r="L2914" s="11"/>
      <c r="M2914" s="13"/>
      <c r="N2914" s="69"/>
      <c r="O2914" s="18" t="str">
        <f t="shared" ca="1" si="213"/>
        <v/>
      </c>
      <c r="P2914" s="80"/>
      <c r="Q2914" s="80"/>
      <c r="R2914" s="80"/>
      <c r="S2914" s="80"/>
    </row>
    <row r="2915" spans="1:19">
      <c r="A2915" s="7">
        <v>2958</v>
      </c>
      <c r="B2915" s="12"/>
      <c r="C2915" s="12"/>
      <c r="D2915" s="7" t="str">
        <f t="shared" si="210"/>
        <v/>
      </c>
      <c r="E2915" s="12"/>
      <c r="F2915" s="19" t="str">
        <f t="shared" si="211"/>
        <v/>
      </c>
      <c r="G2915" s="11"/>
      <c r="H2915" s="7" t="str">
        <f t="shared" si="212"/>
        <v>空</v>
      </c>
      <c r="I2915" s="24"/>
      <c r="J2915" s="27"/>
      <c r="K2915" s="12"/>
      <c r="L2915" s="11"/>
      <c r="M2915" s="13"/>
      <c r="N2915" s="69"/>
      <c r="O2915" s="18" t="str">
        <f t="shared" ca="1" si="213"/>
        <v/>
      </c>
      <c r="P2915" s="80"/>
      <c r="Q2915" s="80"/>
      <c r="R2915" s="80"/>
      <c r="S2915" s="80"/>
    </row>
    <row r="2916" spans="1:19">
      <c r="A2916" s="7">
        <v>2959</v>
      </c>
      <c r="B2916" s="12"/>
      <c r="C2916" s="12"/>
      <c r="D2916" s="7" t="str">
        <f t="shared" si="210"/>
        <v/>
      </c>
      <c r="E2916" s="12"/>
      <c r="F2916" s="19" t="str">
        <f t="shared" si="211"/>
        <v/>
      </c>
      <c r="G2916" s="11"/>
      <c r="H2916" s="7" t="str">
        <f t="shared" si="212"/>
        <v>空</v>
      </c>
      <c r="I2916" s="24"/>
      <c r="J2916" s="27"/>
      <c r="K2916" s="12"/>
      <c r="L2916" s="11"/>
      <c r="M2916" s="13"/>
      <c r="N2916" s="69"/>
      <c r="O2916" s="18" t="str">
        <f t="shared" ca="1" si="213"/>
        <v/>
      </c>
      <c r="P2916" s="80"/>
      <c r="Q2916" s="80"/>
      <c r="R2916" s="80"/>
      <c r="S2916" s="80"/>
    </row>
    <row r="2917" spans="1:19">
      <c r="A2917" s="7">
        <v>2960</v>
      </c>
      <c r="B2917" s="12"/>
      <c r="C2917" s="12"/>
      <c r="D2917" s="7" t="str">
        <f t="shared" si="210"/>
        <v/>
      </c>
      <c r="E2917" s="12"/>
      <c r="F2917" s="19" t="str">
        <f t="shared" si="211"/>
        <v/>
      </c>
      <c r="G2917" s="11"/>
      <c r="H2917" s="7" t="str">
        <f t="shared" si="212"/>
        <v>空</v>
      </c>
      <c r="I2917" s="24"/>
      <c r="J2917" s="27"/>
      <c r="K2917" s="12"/>
      <c r="L2917" s="11"/>
      <c r="M2917" s="13"/>
      <c r="N2917" s="69"/>
      <c r="O2917" s="18" t="str">
        <f t="shared" ca="1" si="213"/>
        <v/>
      </c>
      <c r="P2917" s="80"/>
      <c r="Q2917" s="80"/>
      <c r="R2917" s="80"/>
      <c r="S2917" s="80"/>
    </row>
    <row r="2918" spans="1:19">
      <c r="A2918" s="7">
        <v>2961</v>
      </c>
      <c r="B2918" s="12"/>
      <c r="C2918" s="12"/>
      <c r="D2918" s="7" t="str">
        <f t="shared" si="210"/>
        <v/>
      </c>
      <c r="E2918" s="12"/>
      <c r="F2918" s="19" t="str">
        <f t="shared" si="211"/>
        <v/>
      </c>
      <c r="G2918" s="11"/>
      <c r="H2918" s="7" t="str">
        <f t="shared" si="212"/>
        <v>空</v>
      </c>
      <c r="I2918" s="24"/>
      <c r="J2918" s="27"/>
      <c r="K2918" s="12"/>
      <c r="L2918" s="11"/>
      <c r="M2918" s="13"/>
      <c r="N2918" s="69"/>
      <c r="O2918" s="18" t="str">
        <f t="shared" ca="1" si="213"/>
        <v/>
      </c>
      <c r="P2918" s="80"/>
      <c r="Q2918" s="80"/>
      <c r="R2918" s="80"/>
      <c r="S2918" s="80"/>
    </row>
    <row r="2919" spans="1:19">
      <c r="A2919" s="7">
        <v>2962</v>
      </c>
      <c r="B2919" s="12"/>
      <c r="C2919" s="12"/>
      <c r="D2919" s="7" t="str">
        <f t="shared" si="210"/>
        <v/>
      </c>
      <c r="E2919" s="12"/>
      <c r="F2919" s="19" t="str">
        <f t="shared" si="211"/>
        <v/>
      </c>
      <c r="G2919" s="11"/>
      <c r="H2919" s="7" t="str">
        <f t="shared" si="212"/>
        <v>空</v>
      </c>
      <c r="I2919" s="24"/>
      <c r="J2919" s="27"/>
      <c r="K2919" s="12"/>
      <c r="L2919" s="11"/>
      <c r="M2919" s="13"/>
      <c r="N2919" s="69"/>
      <c r="O2919" s="18" t="str">
        <f t="shared" ca="1" si="213"/>
        <v/>
      </c>
      <c r="P2919" s="80"/>
      <c r="Q2919" s="80"/>
      <c r="R2919" s="80"/>
      <c r="S2919" s="80"/>
    </row>
    <row r="2920" spans="1:19">
      <c r="A2920" s="7">
        <v>2963</v>
      </c>
      <c r="B2920" s="12"/>
      <c r="C2920" s="12"/>
      <c r="D2920" s="7" t="str">
        <f t="shared" si="210"/>
        <v/>
      </c>
      <c r="E2920" s="12"/>
      <c r="F2920" s="19" t="str">
        <f t="shared" si="211"/>
        <v/>
      </c>
      <c r="G2920" s="11"/>
      <c r="H2920" s="7" t="str">
        <f t="shared" si="212"/>
        <v>空</v>
      </c>
      <c r="I2920" s="24"/>
      <c r="J2920" s="27"/>
      <c r="K2920" s="12"/>
      <c r="L2920" s="11"/>
      <c r="M2920" s="13"/>
      <c r="N2920" s="69"/>
      <c r="O2920" s="18" t="str">
        <f t="shared" ca="1" si="213"/>
        <v/>
      </c>
      <c r="P2920" s="80"/>
      <c r="Q2920" s="80"/>
      <c r="R2920" s="80"/>
      <c r="S2920" s="80"/>
    </row>
    <row r="2921" spans="1:19">
      <c r="A2921" s="7">
        <v>2964</v>
      </c>
      <c r="B2921" s="12"/>
      <c r="C2921" s="12"/>
      <c r="D2921" s="7" t="str">
        <f t="shared" si="210"/>
        <v/>
      </c>
      <c r="E2921" s="12"/>
      <c r="F2921" s="19" t="str">
        <f t="shared" si="211"/>
        <v/>
      </c>
      <c r="G2921" s="11"/>
      <c r="H2921" s="7" t="str">
        <f t="shared" si="212"/>
        <v>空</v>
      </c>
      <c r="I2921" s="24"/>
      <c r="J2921" s="27"/>
      <c r="K2921" s="12"/>
      <c r="L2921" s="11"/>
      <c r="M2921" s="13"/>
      <c r="N2921" s="69"/>
      <c r="O2921" s="18" t="str">
        <f t="shared" ca="1" si="213"/>
        <v/>
      </c>
      <c r="P2921" s="80"/>
      <c r="Q2921" s="80"/>
      <c r="R2921" s="80"/>
      <c r="S2921" s="80"/>
    </row>
    <row r="2922" spans="1:19">
      <c r="A2922" s="7">
        <v>2965</v>
      </c>
      <c r="B2922" s="12"/>
      <c r="C2922" s="12"/>
      <c r="D2922" s="7" t="str">
        <f t="shared" si="210"/>
        <v/>
      </c>
      <c r="E2922" s="12"/>
      <c r="F2922" s="19" t="str">
        <f t="shared" si="211"/>
        <v/>
      </c>
      <c r="G2922" s="11"/>
      <c r="H2922" s="7" t="str">
        <f t="shared" si="212"/>
        <v>空</v>
      </c>
      <c r="I2922" s="24"/>
      <c r="J2922" s="27"/>
      <c r="K2922" s="12"/>
      <c r="L2922" s="11"/>
      <c r="M2922" s="13"/>
      <c r="N2922" s="69"/>
      <c r="O2922" s="18" t="str">
        <f t="shared" ca="1" si="213"/>
        <v/>
      </c>
      <c r="P2922" s="80"/>
      <c r="Q2922" s="80"/>
      <c r="R2922" s="80"/>
      <c r="S2922" s="80"/>
    </row>
    <row r="2923" spans="1:19">
      <c r="A2923" s="7">
        <v>2966</v>
      </c>
      <c r="B2923" s="12"/>
      <c r="C2923" s="12"/>
      <c r="D2923" s="7" t="str">
        <f t="shared" si="210"/>
        <v/>
      </c>
      <c r="E2923" s="12"/>
      <c r="F2923" s="19" t="str">
        <f t="shared" si="211"/>
        <v/>
      </c>
      <c r="G2923" s="11"/>
      <c r="H2923" s="7" t="str">
        <f t="shared" si="212"/>
        <v>空</v>
      </c>
      <c r="I2923" s="24"/>
      <c r="J2923" s="27"/>
      <c r="K2923" s="12"/>
      <c r="L2923" s="11"/>
      <c r="M2923" s="13"/>
      <c r="N2923" s="69"/>
      <c r="O2923" s="18" t="str">
        <f t="shared" ca="1" si="213"/>
        <v/>
      </c>
      <c r="P2923" s="80"/>
      <c r="Q2923" s="80"/>
      <c r="R2923" s="80"/>
      <c r="S2923" s="80"/>
    </row>
    <row r="2924" spans="1:19">
      <c r="A2924" s="7">
        <v>2967</v>
      </c>
      <c r="B2924" s="12"/>
      <c r="C2924" s="12"/>
      <c r="D2924" s="7" t="str">
        <f t="shared" si="210"/>
        <v/>
      </c>
      <c r="E2924" s="12"/>
      <c r="F2924" s="19" t="str">
        <f t="shared" si="211"/>
        <v/>
      </c>
      <c r="G2924" s="11"/>
      <c r="H2924" s="7" t="str">
        <f t="shared" si="212"/>
        <v>空</v>
      </c>
      <c r="I2924" s="24"/>
      <c r="J2924" s="27"/>
      <c r="K2924" s="12"/>
      <c r="L2924" s="11"/>
      <c r="M2924" s="13"/>
      <c r="N2924" s="69"/>
      <c r="O2924" s="18" t="str">
        <f t="shared" ca="1" si="213"/>
        <v/>
      </c>
      <c r="P2924" s="80"/>
      <c r="Q2924" s="80"/>
      <c r="R2924" s="80"/>
      <c r="S2924" s="80"/>
    </row>
    <row r="2925" spans="1:19">
      <c r="A2925" s="7">
        <v>2968</v>
      </c>
      <c r="B2925" s="12"/>
      <c r="C2925" s="12"/>
      <c r="D2925" s="7" t="str">
        <f t="shared" si="210"/>
        <v/>
      </c>
      <c r="E2925" s="12"/>
      <c r="F2925" s="19" t="str">
        <f t="shared" si="211"/>
        <v/>
      </c>
      <c r="G2925" s="11"/>
      <c r="H2925" s="7" t="str">
        <f t="shared" si="212"/>
        <v>空</v>
      </c>
      <c r="I2925" s="24"/>
      <c r="J2925" s="27"/>
      <c r="K2925" s="12"/>
      <c r="L2925" s="11"/>
      <c r="M2925" s="13"/>
      <c r="N2925" s="69"/>
      <c r="O2925" s="18" t="str">
        <f t="shared" ca="1" si="213"/>
        <v/>
      </c>
      <c r="P2925" s="80"/>
      <c r="Q2925" s="80"/>
      <c r="R2925" s="80"/>
      <c r="S2925" s="80"/>
    </row>
    <row r="2926" spans="1:19">
      <c r="A2926" s="7">
        <v>2969</v>
      </c>
      <c r="B2926" s="12"/>
      <c r="C2926" s="12"/>
      <c r="D2926" s="7" t="str">
        <f t="shared" si="210"/>
        <v/>
      </c>
      <c r="E2926" s="12"/>
      <c r="F2926" s="19" t="str">
        <f t="shared" si="211"/>
        <v/>
      </c>
      <c r="G2926" s="11"/>
      <c r="H2926" s="7" t="str">
        <f t="shared" si="212"/>
        <v>空</v>
      </c>
      <c r="I2926" s="24"/>
      <c r="J2926" s="27"/>
      <c r="K2926" s="12"/>
      <c r="L2926" s="11"/>
      <c r="M2926" s="13"/>
      <c r="N2926" s="69"/>
      <c r="O2926" s="18" t="str">
        <f t="shared" ca="1" si="213"/>
        <v/>
      </c>
      <c r="P2926" s="80"/>
      <c r="Q2926" s="80"/>
      <c r="R2926" s="80"/>
      <c r="S2926" s="80"/>
    </row>
    <row r="2927" spans="1:19">
      <c r="A2927" s="7">
        <v>2970</v>
      </c>
      <c r="B2927" s="12"/>
      <c r="C2927" s="12"/>
      <c r="D2927" s="7" t="str">
        <f t="shared" si="210"/>
        <v/>
      </c>
      <c r="E2927" s="12"/>
      <c r="F2927" s="19" t="str">
        <f t="shared" si="211"/>
        <v/>
      </c>
      <c r="G2927" s="11"/>
      <c r="H2927" s="7" t="str">
        <f t="shared" si="212"/>
        <v>空</v>
      </c>
      <c r="I2927" s="24"/>
      <c r="J2927" s="27"/>
      <c r="K2927" s="12"/>
      <c r="L2927" s="11"/>
      <c r="M2927" s="13"/>
      <c r="N2927" s="69"/>
      <c r="O2927" s="18" t="str">
        <f t="shared" ca="1" si="213"/>
        <v/>
      </c>
      <c r="P2927" s="80"/>
      <c r="Q2927" s="80"/>
      <c r="R2927" s="80"/>
      <c r="S2927" s="80"/>
    </row>
    <row r="2928" spans="1:19">
      <c r="A2928" s="7">
        <v>2971</v>
      </c>
      <c r="B2928" s="12"/>
      <c r="C2928" s="12"/>
      <c r="D2928" s="7" t="str">
        <f t="shared" ref="D2928:D2991" si="214">IF(B2928="","","长荣箱")</f>
        <v/>
      </c>
      <c r="E2928" s="12"/>
      <c r="F2928" s="19" t="str">
        <f t="shared" ref="F2928:F2991" si="215">IF(ISNONTEXT(B2928),"","请输入日期")</f>
        <v/>
      </c>
      <c r="G2928" s="11"/>
      <c r="H2928" s="7" t="str">
        <f t="shared" ref="H2928:H2991" si="216">IF(I2928="","空","重")</f>
        <v>空</v>
      </c>
      <c r="I2928" s="24"/>
      <c r="J2928" s="27"/>
      <c r="K2928" s="12"/>
      <c r="L2928" s="11"/>
      <c r="M2928" s="13"/>
      <c r="N2928" s="69"/>
      <c r="O2928" s="18" t="str">
        <f t="shared" ref="O2928:O2991" ca="1" si="217">IF(I2928="","",IF(ISNONTEXT(J2928),DATEDIF(F2928,TODAY(),"d")&amp;"天","出场"))</f>
        <v/>
      </c>
      <c r="P2928" s="80"/>
      <c r="Q2928" s="80"/>
      <c r="R2928" s="80"/>
      <c r="S2928" s="80"/>
    </row>
    <row r="2929" spans="1:19">
      <c r="A2929" s="7">
        <v>2972</v>
      </c>
      <c r="B2929" s="12"/>
      <c r="C2929" s="12"/>
      <c r="D2929" s="7" t="str">
        <f t="shared" si="214"/>
        <v/>
      </c>
      <c r="E2929" s="12"/>
      <c r="F2929" s="19" t="str">
        <f t="shared" si="215"/>
        <v/>
      </c>
      <c r="G2929" s="11"/>
      <c r="H2929" s="7" t="str">
        <f t="shared" si="216"/>
        <v>空</v>
      </c>
      <c r="I2929" s="24"/>
      <c r="J2929" s="27"/>
      <c r="K2929" s="12"/>
      <c r="L2929" s="11"/>
      <c r="M2929" s="13"/>
      <c r="N2929" s="69"/>
      <c r="O2929" s="18" t="str">
        <f t="shared" ca="1" si="217"/>
        <v/>
      </c>
      <c r="P2929" s="80"/>
      <c r="Q2929" s="80"/>
      <c r="R2929" s="80"/>
      <c r="S2929" s="80"/>
    </row>
    <row r="2930" spans="1:19">
      <c r="A2930" s="7">
        <v>2973</v>
      </c>
      <c r="B2930" s="12"/>
      <c r="C2930" s="12"/>
      <c r="D2930" s="7" t="str">
        <f t="shared" si="214"/>
        <v/>
      </c>
      <c r="E2930" s="12"/>
      <c r="F2930" s="19" t="str">
        <f t="shared" si="215"/>
        <v/>
      </c>
      <c r="G2930" s="11"/>
      <c r="H2930" s="7" t="str">
        <f t="shared" si="216"/>
        <v>空</v>
      </c>
      <c r="I2930" s="24"/>
      <c r="J2930" s="27"/>
      <c r="K2930" s="12"/>
      <c r="L2930" s="11"/>
      <c r="M2930" s="13"/>
      <c r="N2930" s="69"/>
      <c r="O2930" s="18" t="str">
        <f t="shared" ca="1" si="217"/>
        <v/>
      </c>
      <c r="P2930" s="80"/>
      <c r="Q2930" s="80"/>
      <c r="R2930" s="80"/>
      <c r="S2930" s="80"/>
    </row>
    <row r="2931" spans="1:19">
      <c r="A2931" s="7">
        <v>2974</v>
      </c>
      <c r="B2931" s="12"/>
      <c r="C2931" s="12"/>
      <c r="D2931" s="7" t="str">
        <f t="shared" si="214"/>
        <v/>
      </c>
      <c r="E2931" s="12"/>
      <c r="F2931" s="19" t="str">
        <f t="shared" si="215"/>
        <v/>
      </c>
      <c r="G2931" s="11"/>
      <c r="H2931" s="7" t="str">
        <f t="shared" si="216"/>
        <v>空</v>
      </c>
      <c r="I2931" s="24"/>
      <c r="J2931" s="27"/>
      <c r="K2931" s="12"/>
      <c r="L2931" s="11"/>
      <c r="M2931" s="13"/>
      <c r="N2931" s="69"/>
      <c r="O2931" s="18" t="str">
        <f t="shared" ca="1" si="217"/>
        <v/>
      </c>
      <c r="P2931" s="80"/>
      <c r="Q2931" s="80"/>
      <c r="R2931" s="80"/>
      <c r="S2931" s="80"/>
    </row>
    <row r="2932" spans="1:19">
      <c r="A2932" s="7">
        <v>2975</v>
      </c>
      <c r="B2932" s="12"/>
      <c r="C2932" s="12"/>
      <c r="D2932" s="7" t="str">
        <f t="shared" si="214"/>
        <v/>
      </c>
      <c r="E2932" s="12"/>
      <c r="F2932" s="19" t="str">
        <f t="shared" si="215"/>
        <v/>
      </c>
      <c r="G2932" s="11"/>
      <c r="H2932" s="7" t="str">
        <f t="shared" si="216"/>
        <v>空</v>
      </c>
      <c r="I2932" s="24"/>
      <c r="J2932" s="27"/>
      <c r="K2932" s="12"/>
      <c r="L2932" s="11"/>
      <c r="M2932" s="13"/>
      <c r="N2932" s="69"/>
      <c r="O2932" s="18" t="str">
        <f t="shared" ca="1" si="217"/>
        <v/>
      </c>
      <c r="P2932" s="80"/>
      <c r="Q2932" s="80"/>
      <c r="R2932" s="80"/>
      <c r="S2932" s="80"/>
    </row>
    <row r="2933" spans="1:19">
      <c r="A2933" s="7">
        <v>2976</v>
      </c>
      <c r="B2933" s="12"/>
      <c r="C2933" s="12"/>
      <c r="D2933" s="7" t="str">
        <f t="shared" si="214"/>
        <v/>
      </c>
      <c r="E2933" s="12"/>
      <c r="F2933" s="19" t="str">
        <f t="shared" si="215"/>
        <v/>
      </c>
      <c r="G2933" s="11"/>
      <c r="H2933" s="7" t="str">
        <f t="shared" si="216"/>
        <v>空</v>
      </c>
      <c r="I2933" s="24"/>
      <c r="J2933" s="27"/>
      <c r="K2933" s="12"/>
      <c r="L2933" s="11"/>
      <c r="M2933" s="13"/>
      <c r="N2933" s="69"/>
      <c r="O2933" s="18" t="str">
        <f t="shared" ca="1" si="217"/>
        <v/>
      </c>
      <c r="P2933" s="80"/>
      <c r="Q2933" s="80"/>
      <c r="R2933" s="80"/>
      <c r="S2933" s="80"/>
    </row>
    <row r="2934" spans="1:19">
      <c r="A2934" s="7">
        <v>2977</v>
      </c>
      <c r="B2934" s="12"/>
      <c r="C2934" s="12"/>
      <c r="D2934" s="7" t="str">
        <f t="shared" si="214"/>
        <v/>
      </c>
      <c r="E2934" s="12"/>
      <c r="F2934" s="19" t="str">
        <f t="shared" si="215"/>
        <v/>
      </c>
      <c r="G2934" s="11"/>
      <c r="H2934" s="7" t="str">
        <f t="shared" si="216"/>
        <v>空</v>
      </c>
      <c r="I2934" s="24"/>
      <c r="J2934" s="27"/>
      <c r="K2934" s="12"/>
      <c r="L2934" s="11"/>
      <c r="M2934" s="13"/>
      <c r="N2934" s="69"/>
      <c r="O2934" s="18" t="str">
        <f t="shared" ca="1" si="217"/>
        <v/>
      </c>
      <c r="P2934" s="80"/>
      <c r="Q2934" s="80"/>
      <c r="R2934" s="80"/>
      <c r="S2934" s="80"/>
    </row>
    <row r="2935" spans="1:19">
      <c r="A2935" s="7">
        <v>2978</v>
      </c>
      <c r="B2935" s="12"/>
      <c r="C2935" s="12"/>
      <c r="D2935" s="7" t="str">
        <f t="shared" si="214"/>
        <v/>
      </c>
      <c r="E2935" s="12"/>
      <c r="F2935" s="19" t="str">
        <f t="shared" si="215"/>
        <v/>
      </c>
      <c r="G2935" s="11"/>
      <c r="H2935" s="7" t="str">
        <f t="shared" si="216"/>
        <v>空</v>
      </c>
      <c r="I2935" s="24"/>
      <c r="J2935" s="27"/>
      <c r="K2935" s="12"/>
      <c r="L2935" s="11"/>
      <c r="M2935" s="13"/>
      <c r="N2935" s="69"/>
      <c r="O2935" s="18" t="str">
        <f t="shared" ca="1" si="217"/>
        <v/>
      </c>
      <c r="P2935" s="80"/>
      <c r="Q2935" s="80"/>
      <c r="R2935" s="80"/>
      <c r="S2935" s="80"/>
    </row>
    <row r="2936" spans="1:19">
      <c r="A2936" s="7">
        <v>2979</v>
      </c>
      <c r="B2936" s="12"/>
      <c r="C2936" s="12"/>
      <c r="D2936" s="7" t="str">
        <f t="shared" si="214"/>
        <v/>
      </c>
      <c r="E2936" s="12"/>
      <c r="F2936" s="19" t="str">
        <f t="shared" si="215"/>
        <v/>
      </c>
      <c r="G2936" s="11"/>
      <c r="H2936" s="7" t="str">
        <f t="shared" si="216"/>
        <v>空</v>
      </c>
      <c r="I2936" s="24"/>
      <c r="J2936" s="27"/>
      <c r="K2936" s="12"/>
      <c r="L2936" s="11"/>
      <c r="M2936" s="13"/>
      <c r="N2936" s="69"/>
      <c r="O2936" s="18" t="str">
        <f t="shared" ca="1" si="217"/>
        <v/>
      </c>
      <c r="P2936" s="80"/>
      <c r="Q2936" s="80"/>
      <c r="R2936" s="80"/>
      <c r="S2936" s="80"/>
    </row>
    <row r="2937" spans="1:19">
      <c r="A2937" s="7">
        <v>2980</v>
      </c>
      <c r="B2937" s="12"/>
      <c r="C2937" s="12"/>
      <c r="D2937" s="7" t="str">
        <f t="shared" si="214"/>
        <v/>
      </c>
      <c r="E2937" s="12"/>
      <c r="F2937" s="19" t="str">
        <f t="shared" si="215"/>
        <v/>
      </c>
      <c r="G2937" s="11"/>
      <c r="H2937" s="7" t="str">
        <f t="shared" si="216"/>
        <v>空</v>
      </c>
      <c r="I2937" s="24"/>
      <c r="J2937" s="27"/>
      <c r="K2937" s="12"/>
      <c r="L2937" s="11"/>
      <c r="M2937" s="13"/>
      <c r="N2937" s="69"/>
      <c r="O2937" s="18" t="str">
        <f t="shared" ca="1" si="217"/>
        <v/>
      </c>
      <c r="P2937" s="80"/>
      <c r="Q2937" s="80"/>
      <c r="R2937" s="80"/>
      <c r="S2937" s="80"/>
    </row>
    <row r="2938" spans="1:19">
      <c r="A2938" s="7">
        <v>2981</v>
      </c>
      <c r="B2938" s="12"/>
      <c r="C2938" s="12"/>
      <c r="D2938" s="7" t="str">
        <f t="shared" si="214"/>
        <v/>
      </c>
      <c r="E2938" s="12"/>
      <c r="F2938" s="19" t="str">
        <f t="shared" si="215"/>
        <v/>
      </c>
      <c r="G2938" s="11"/>
      <c r="H2938" s="7" t="str">
        <f t="shared" si="216"/>
        <v>空</v>
      </c>
      <c r="I2938" s="24"/>
      <c r="J2938" s="27"/>
      <c r="K2938" s="12"/>
      <c r="L2938" s="11"/>
      <c r="M2938" s="13"/>
      <c r="N2938" s="69"/>
      <c r="O2938" s="18" t="str">
        <f t="shared" ca="1" si="217"/>
        <v/>
      </c>
      <c r="P2938" s="80"/>
      <c r="Q2938" s="80"/>
      <c r="R2938" s="80"/>
      <c r="S2938" s="80"/>
    </row>
    <row r="2939" spans="1:19">
      <c r="A2939" s="7">
        <v>2982</v>
      </c>
      <c r="B2939" s="12"/>
      <c r="C2939" s="12"/>
      <c r="D2939" s="7" t="str">
        <f t="shared" si="214"/>
        <v/>
      </c>
      <c r="E2939" s="12"/>
      <c r="F2939" s="19" t="str">
        <f t="shared" si="215"/>
        <v/>
      </c>
      <c r="G2939" s="11"/>
      <c r="H2939" s="7" t="str">
        <f t="shared" si="216"/>
        <v>空</v>
      </c>
      <c r="I2939" s="24"/>
      <c r="J2939" s="27"/>
      <c r="K2939" s="12"/>
      <c r="L2939" s="11"/>
      <c r="M2939" s="13"/>
      <c r="N2939" s="69"/>
      <c r="O2939" s="18" t="str">
        <f t="shared" ca="1" si="217"/>
        <v/>
      </c>
      <c r="P2939" s="80"/>
      <c r="Q2939" s="80"/>
      <c r="R2939" s="80"/>
      <c r="S2939" s="80"/>
    </row>
    <row r="2940" spans="1:19">
      <c r="A2940" s="7">
        <v>2983</v>
      </c>
      <c r="B2940" s="12"/>
      <c r="C2940" s="12"/>
      <c r="D2940" s="7" t="str">
        <f t="shared" si="214"/>
        <v/>
      </c>
      <c r="E2940" s="12"/>
      <c r="F2940" s="19" t="str">
        <f t="shared" si="215"/>
        <v/>
      </c>
      <c r="G2940" s="11"/>
      <c r="H2940" s="7" t="str">
        <f t="shared" si="216"/>
        <v>空</v>
      </c>
      <c r="I2940" s="24"/>
      <c r="J2940" s="27"/>
      <c r="K2940" s="12"/>
      <c r="L2940" s="11"/>
      <c r="M2940" s="13"/>
      <c r="N2940" s="69"/>
      <c r="O2940" s="18" t="str">
        <f t="shared" ca="1" si="217"/>
        <v/>
      </c>
      <c r="P2940" s="80"/>
      <c r="Q2940" s="80"/>
      <c r="R2940" s="80"/>
      <c r="S2940" s="80"/>
    </row>
    <row r="2941" spans="1:19">
      <c r="A2941" s="7">
        <v>2984</v>
      </c>
      <c r="B2941" s="12"/>
      <c r="C2941" s="12"/>
      <c r="D2941" s="7" t="str">
        <f t="shared" si="214"/>
        <v/>
      </c>
      <c r="E2941" s="12"/>
      <c r="F2941" s="19" t="str">
        <f t="shared" si="215"/>
        <v/>
      </c>
      <c r="G2941" s="11"/>
      <c r="H2941" s="7" t="str">
        <f t="shared" si="216"/>
        <v>空</v>
      </c>
      <c r="I2941" s="24"/>
      <c r="J2941" s="27"/>
      <c r="K2941" s="12"/>
      <c r="L2941" s="11"/>
      <c r="M2941" s="13"/>
      <c r="N2941" s="69"/>
      <c r="O2941" s="18" t="str">
        <f t="shared" ca="1" si="217"/>
        <v/>
      </c>
      <c r="P2941" s="80"/>
      <c r="Q2941" s="80"/>
      <c r="R2941" s="80"/>
      <c r="S2941" s="80"/>
    </row>
    <row r="2942" spans="1:19">
      <c r="A2942" s="7">
        <v>2985</v>
      </c>
      <c r="B2942" s="12"/>
      <c r="C2942" s="12"/>
      <c r="D2942" s="7" t="str">
        <f t="shared" si="214"/>
        <v/>
      </c>
      <c r="E2942" s="12"/>
      <c r="F2942" s="19" t="str">
        <f t="shared" si="215"/>
        <v/>
      </c>
      <c r="G2942" s="11"/>
      <c r="H2942" s="7" t="str">
        <f t="shared" si="216"/>
        <v>空</v>
      </c>
      <c r="I2942" s="24"/>
      <c r="J2942" s="27"/>
      <c r="K2942" s="12"/>
      <c r="L2942" s="11"/>
      <c r="M2942" s="13"/>
      <c r="N2942" s="69"/>
      <c r="O2942" s="18" t="str">
        <f t="shared" ca="1" si="217"/>
        <v/>
      </c>
      <c r="P2942" s="80"/>
      <c r="Q2942" s="80"/>
      <c r="R2942" s="80"/>
      <c r="S2942" s="80"/>
    </row>
    <row r="2943" spans="1:19">
      <c r="A2943" s="7">
        <v>2986</v>
      </c>
      <c r="B2943" s="12"/>
      <c r="C2943" s="12"/>
      <c r="D2943" s="7" t="str">
        <f t="shared" si="214"/>
        <v/>
      </c>
      <c r="E2943" s="12"/>
      <c r="F2943" s="19" t="str">
        <f t="shared" si="215"/>
        <v/>
      </c>
      <c r="G2943" s="11"/>
      <c r="H2943" s="7" t="str">
        <f t="shared" si="216"/>
        <v>空</v>
      </c>
      <c r="I2943" s="24"/>
      <c r="J2943" s="27"/>
      <c r="K2943" s="12"/>
      <c r="L2943" s="11"/>
      <c r="M2943" s="13"/>
      <c r="N2943" s="69"/>
      <c r="O2943" s="18" t="str">
        <f t="shared" ca="1" si="217"/>
        <v/>
      </c>
      <c r="P2943" s="80"/>
      <c r="Q2943" s="80"/>
      <c r="R2943" s="80"/>
      <c r="S2943" s="80"/>
    </row>
    <row r="2944" spans="1:19">
      <c r="A2944" s="7">
        <v>2987</v>
      </c>
      <c r="B2944" s="12"/>
      <c r="C2944" s="12"/>
      <c r="D2944" s="7" t="str">
        <f t="shared" si="214"/>
        <v/>
      </c>
      <c r="E2944" s="12"/>
      <c r="F2944" s="19" t="str">
        <f t="shared" si="215"/>
        <v/>
      </c>
      <c r="G2944" s="11"/>
      <c r="H2944" s="7" t="str">
        <f t="shared" si="216"/>
        <v>空</v>
      </c>
      <c r="I2944" s="24"/>
      <c r="J2944" s="27"/>
      <c r="K2944" s="12"/>
      <c r="L2944" s="11"/>
      <c r="M2944" s="13"/>
      <c r="N2944" s="69"/>
      <c r="O2944" s="18" t="str">
        <f t="shared" ca="1" si="217"/>
        <v/>
      </c>
      <c r="P2944" s="80"/>
      <c r="Q2944" s="80"/>
      <c r="R2944" s="80"/>
      <c r="S2944" s="80"/>
    </row>
    <row r="2945" spans="1:19">
      <c r="A2945" s="7">
        <v>2988</v>
      </c>
      <c r="B2945" s="12"/>
      <c r="C2945" s="12"/>
      <c r="D2945" s="7" t="str">
        <f t="shared" si="214"/>
        <v/>
      </c>
      <c r="E2945" s="12"/>
      <c r="F2945" s="19" t="str">
        <f t="shared" si="215"/>
        <v/>
      </c>
      <c r="G2945" s="11"/>
      <c r="H2945" s="7" t="str">
        <f t="shared" si="216"/>
        <v>空</v>
      </c>
      <c r="I2945" s="24"/>
      <c r="J2945" s="27"/>
      <c r="K2945" s="12"/>
      <c r="L2945" s="11"/>
      <c r="M2945" s="13"/>
      <c r="N2945" s="69"/>
      <c r="O2945" s="18" t="str">
        <f t="shared" ca="1" si="217"/>
        <v/>
      </c>
      <c r="P2945" s="80"/>
      <c r="Q2945" s="80"/>
      <c r="R2945" s="80"/>
      <c r="S2945" s="80"/>
    </row>
    <row r="2946" spans="1:19">
      <c r="A2946" s="7">
        <v>2989</v>
      </c>
      <c r="B2946" s="12"/>
      <c r="C2946" s="12"/>
      <c r="D2946" s="7" t="str">
        <f t="shared" si="214"/>
        <v/>
      </c>
      <c r="E2946" s="12"/>
      <c r="F2946" s="19" t="str">
        <f t="shared" si="215"/>
        <v/>
      </c>
      <c r="G2946" s="11"/>
      <c r="H2946" s="7" t="str">
        <f t="shared" si="216"/>
        <v>空</v>
      </c>
      <c r="I2946" s="24"/>
      <c r="J2946" s="27"/>
      <c r="K2946" s="12"/>
      <c r="L2946" s="11"/>
      <c r="M2946" s="13"/>
      <c r="N2946" s="69"/>
      <c r="O2946" s="18" t="str">
        <f t="shared" ca="1" si="217"/>
        <v/>
      </c>
      <c r="P2946" s="80"/>
      <c r="Q2946" s="80"/>
      <c r="R2946" s="80"/>
      <c r="S2946" s="80"/>
    </row>
    <row r="2947" spans="1:19">
      <c r="A2947" s="7">
        <v>2990</v>
      </c>
      <c r="B2947" s="12"/>
      <c r="C2947" s="12"/>
      <c r="D2947" s="7" t="str">
        <f t="shared" si="214"/>
        <v/>
      </c>
      <c r="E2947" s="12"/>
      <c r="F2947" s="19" t="str">
        <f t="shared" si="215"/>
        <v/>
      </c>
      <c r="G2947" s="11"/>
      <c r="H2947" s="7" t="str">
        <f t="shared" si="216"/>
        <v>空</v>
      </c>
      <c r="I2947" s="24"/>
      <c r="J2947" s="27"/>
      <c r="K2947" s="12"/>
      <c r="L2947" s="11"/>
      <c r="M2947" s="13"/>
      <c r="N2947" s="69"/>
      <c r="O2947" s="18" t="str">
        <f t="shared" ca="1" si="217"/>
        <v/>
      </c>
      <c r="P2947" s="80"/>
      <c r="Q2947" s="80"/>
      <c r="R2947" s="80"/>
      <c r="S2947" s="80"/>
    </row>
    <row r="2948" spans="1:19">
      <c r="A2948" s="7">
        <v>2991</v>
      </c>
      <c r="B2948" s="12"/>
      <c r="C2948" s="12"/>
      <c r="D2948" s="7" t="str">
        <f t="shared" si="214"/>
        <v/>
      </c>
      <c r="E2948" s="12"/>
      <c r="F2948" s="19" t="str">
        <f t="shared" si="215"/>
        <v/>
      </c>
      <c r="G2948" s="11"/>
      <c r="H2948" s="7" t="str">
        <f t="shared" si="216"/>
        <v>空</v>
      </c>
      <c r="I2948" s="24"/>
      <c r="J2948" s="27"/>
      <c r="K2948" s="12"/>
      <c r="L2948" s="11"/>
      <c r="M2948" s="13"/>
      <c r="N2948" s="69"/>
      <c r="O2948" s="18" t="str">
        <f t="shared" ca="1" si="217"/>
        <v/>
      </c>
      <c r="P2948" s="80"/>
      <c r="Q2948" s="80"/>
      <c r="R2948" s="80"/>
      <c r="S2948" s="80"/>
    </row>
    <row r="2949" spans="1:19">
      <c r="A2949" s="7">
        <v>2992</v>
      </c>
      <c r="B2949" s="12"/>
      <c r="C2949" s="12"/>
      <c r="D2949" s="7" t="str">
        <f t="shared" si="214"/>
        <v/>
      </c>
      <c r="E2949" s="12"/>
      <c r="F2949" s="19" t="str">
        <f t="shared" si="215"/>
        <v/>
      </c>
      <c r="G2949" s="11"/>
      <c r="H2949" s="7" t="str">
        <f t="shared" si="216"/>
        <v>空</v>
      </c>
      <c r="I2949" s="24"/>
      <c r="J2949" s="27"/>
      <c r="K2949" s="12"/>
      <c r="L2949" s="11"/>
      <c r="M2949" s="13"/>
      <c r="N2949" s="69"/>
      <c r="O2949" s="18" t="str">
        <f t="shared" ca="1" si="217"/>
        <v/>
      </c>
      <c r="P2949" s="80"/>
      <c r="Q2949" s="80"/>
      <c r="R2949" s="80"/>
      <c r="S2949" s="80"/>
    </row>
    <row r="2950" spans="1:19">
      <c r="A2950" s="7">
        <v>2993</v>
      </c>
      <c r="B2950" s="12"/>
      <c r="C2950" s="12"/>
      <c r="D2950" s="7" t="str">
        <f t="shared" si="214"/>
        <v/>
      </c>
      <c r="E2950" s="12"/>
      <c r="F2950" s="19" t="str">
        <f t="shared" si="215"/>
        <v/>
      </c>
      <c r="G2950" s="11"/>
      <c r="H2950" s="7" t="str">
        <f t="shared" si="216"/>
        <v>空</v>
      </c>
      <c r="I2950" s="24"/>
      <c r="J2950" s="27"/>
      <c r="K2950" s="12"/>
      <c r="L2950" s="11"/>
      <c r="M2950" s="13"/>
      <c r="N2950" s="69"/>
      <c r="O2950" s="18" t="str">
        <f t="shared" ca="1" si="217"/>
        <v/>
      </c>
      <c r="P2950" s="80"/>
      <c r="Q2950" s="80"/>
      <c r="R2950" s="80"/>
      <c r="S2950" s="80"/>
    </row>
    <row r="2951" spans="1:19">
      <c r="A2951" s="7">
        <v>2994</v>
      </c>
      <c r="B2951" s="12"/>
      <c r="C2951" s="12"/>
      <c r="D2951" s="7" t="str">
        <f t="shared" si="214"/>
        <v/>
      </c>
      <c r="E2951" s="12"/>
      <c r="F2951" s="19" t="str">
        <f t="shared" si="215"/>
        <v/>
      </c>
      <c r="G2951" s="11"/>
      <c r="H2951" s="7" t="str">
        <f t="shared" si="216"/>
        <v>空</v>
      </c>
      <c r="I2951" s="24"/>
      <c r="J2951" s="27"/>
      <c r="K2951" s="12"/>
      <c r="L2951" s="11"/>
      <c r="M2951" s="13"/>
      <c r="N2951" s="69"/>
      <c r="O2951" s="18" t="str">
        <f t="shared" ca="1" si="217"/>
        <v/>
      </c>
      <c r="P2951" s="80"/>
      <c r="Q2951" s="80"/>
      <c r="R2951" s="80"/>
      <c r="S2951" s="80"/>
    </row>
    <row r="2952" spans="1:19">
      <c r="A2952" s="7">
        <v>2995</v>
      </c>
      <c r="B2952" s="12"/>
      <c r="C2952" s="12"/>
      <c r="D2952" s="7" t="str">
        <f t="shared" si="214"/>
        <v/>
      </c>
      <c r="E2952" s="12"/>
      <c r="F2952" s="19" t="str">
        <f t="shared" si="215"/>
        <v/>
      </c>
      <c r="G2952" s="11"/>
      <c r="H2952" s="7" t="str">
        <f t="shared" si="216"/>
        <v>空</v>
      </c>
      <c r="I2952" s="24"/>
      <c r="J2952" s="27"/>
      <c r="K2952" s="12"/>
      <c r="L2952" s="11"/>
      <c r="M2952" s="13"/>
      <c r="N2952" s="69"/>
      <c r="O2952" s="18" t="str">
        <f t="shared" ca="1" si="217"/>
        <v/>
      </c>
      <c r="P2952" s="80"/>
      <c r="Q2952" s="80"/>
      <c r="R2952" s="80"/>
      <c r="S2952" s="80"/>
    </row>
    <row r="2953" spans="1:19">
      <c r="A2953" s="7">
        <v>2996</v>
      </c>
      <c r="B2953" s="12"/>
      <c r="C2953" s="12"/>
      <c r="D2953" s="7" t="str">
        <f t="shared" si="214"/>
        <v/>
      </c>
      <c r="E2953" s="12"/>
      <c r="F2953" s="19" t="str">
        <f t="shared" si="215"/>
        <v/>
      </c>
      <c r="G2953" s="11"/>
      <c r="H2953" s="7" t="str">
        <f t="shared" si="216"/>
        <v>空</v>
      </c>
      <c r="I2953" s="24"/>
      <c r="J2953" s="27"/>
      <c r="K2953" s="12"/>
      <c r="L2953" s="11"/>
      <c r="M2953" s="13"/>
      <c r="N2953" s="69"/>
      <c r="O2953" s="18" t="str">
        <f t="shared" ca="1" si="217"/>
        <v/>
      </c>
      <c r="P2953" s="80"/>
      <c r="Q2953" s="80"/>
      <c r="R2953" s="80"/>
      <c r="S2953" s="80"/>
    </row>
    <row r="2954" spans="1:19">
      <c r="A2954" s="7">
        <v>2997</v>
      </c>
      <c r="B2954" s="12"/>
      <c r="C2954" s="12"/>
      <c r="D2954" s="7" t="str">
        <f t="shared" si="214"/>
        <v/>
      </c>
      <c r="E2954" s="12"/>
      <c r="F2954" s="19" t="str">
        <f t="shared" si="215"/>
        <v/>
      </c>
      <c r="G2954" s="11"/>
      <c r="H2954" s="7" t="str">
        <f t="shared" si="216"/>
        <v>空</v>
      </c>
      <c r="I2954" s="24"/>
      <c r="J2954" s="27"/>
      <c r="K2954" s="12"/>
      <c r="L2954" s="11"/>
      <c r="M2954" s="13"/>
      <c r="N2954" s="69"/>
      <c r="O2954" s="18" t="str">
        <f t="shared" ca="1" si="217"/>
        <v/>
      </c>
      <c r="P2954" s="80"/>
      <c r="Q2954" s="80"/>
      <c r="R2954" s="80"/>
      <c r="S2954" s="80"/>
    </row>
    <row r="2955" spans="1:19">
      <c r="A2955" s="7">
        <v>2998</v>
      </c>
      <c r="B2955" s="12"/>
      <c r="C2955" s="12"/>
      <c r="D2955" s="7" t="str">
        <f t="shared" si="214"/>
        <v/>
      </c>
      <c r="E2955" s="12"/>
      <c r="F2955" s="19" t="str">
        <f t="shared" si="215"/>
        <v/>
      </c>
      <c r="G2955" s="11"/>
      <c r="H2955" s="7" t="str">
        <f t="shared" si="216"/>
        <v>空</v>
      </c>
      <c r="I2955" s="24"/>
      <c r="J2955" s="27"/>
      <c r="K2955" s="12"/>
      <c r="L2955" s="11"/>
      <c r="M2955" s="13"/>
      <c r="N2955" s="69"/>
      <c r="O2955" s="18" t="str">
        <f t="shared" ca="1" si="217"/>
        <v/>
      </c>
      <c r="P2955" s="80"/>
      <c r="Q2955" s="80"/>
      <c r="R2955" s="80"/>
      <c r="S2955" s="80"/>
    </row>
    <row r="2956" spans="1:19">
      <c r="A2956" s="7">
        <v>2999</v>
      </c>
      <c r="B2956" s="12"/>
      <c r="C2956" s="12"/>
      <c r="D2956" s="7" t="str">
        <f t="shared" si="214"/>
        <v/>
      </c>
      <c r="E2956" s="12"/>
      <c r="F2956" s="19" t="str">
        <f t="shared" si="215"/>
        <v/>
      </c>
      <c r="G2956" s="11"/>
      <c r="H2956" s="7" t="str">
        <f t="shared" si="216"/>
        <v>空</v>
      </c>
      <c r="I2956" s="24"/>
      <c r="J2956" s="27"/>
      <c r="K2956" s="12"/>
      <c r="L2956" s="11"/>
      <c r="M2956" s="13"/>
      <c r="N2956" s="69"/>
      <c r="O2956" s="18" t="str">
        <f t="shared" ca="1" si="217"/>
        <v/>
      </c>
      <c r="P2956" s="80"/>
      <c r="Q2956" s="80"/>
      <c r="R2956" s="80"/>
      <c r="S2956" s="80"/>
    </row>
    <row r="2957" spans="1:19">
      <c r="A2957" s="7">
        <v>3000</v>
      </c>
      <c r="B2957" s="12"/>
      <c r="C2957" s="12"/>
      <c r="D2957" s="7" t="str">
        <f t="shared" si="214"/>
        <v/>
      </c>
      <c r="E2957" s="12"/>
      <c r="F2957" s="19" t="str">
        <f t="shared" si="215"/>
        <v/>
      </c>
      <c r="G2957" s="11"/>
      <c r="H2957" s="7" t="str">
        <f t="shared" si="216"/>
        <v>空</v>
      </c>
      <c r="I2957" s="24"/>
      <c r="J2957" s="27"/>
      <c r="K2957" s="12"/>
      <c r="L2957" s="11"/>
      <c r="M2957" s="13"/>
      <c r="N2957" s="69"/>
      <c r="O2957" s="18" t="str">
        <f t="shared" ca="1" si="217"/>
        <v/>
      </c>
      <c r="P2957" s="80"/>
      <c r="Q2957" s="80"/>
      <c r="R2957" s="80"/>
      <c r="S2957" s="80"/>
    </row>
    <row r="2958" spans="1:19">
      <c r="A2958" s="7">
        <v>3001</v>
      </c>
      <c r="B2958" s="12"/>
      <c r="C2958" s="12"/>
      <c r="D2958" s="7" t="str">
        <f t="shared" si="214"/>
        <v/>
      </c>
      <c r="E2958" s="12"/>
      <c r="F2958" s="19" t="str">
        <f t="shared" si="215"/>
        <v/>
      </c>
      <c r="G2958" s="11"/>
      <c r="H2958" s="7" t="str">
        <f t="shared" si="216"/>
        <v>空</v>
      </c>
      <c r="I2958" s="24"/>
      <c r="J2958" s="27"/>
      <c r="K2958" s="12"/>
      <c r="L2958" s="11"/>
      <c r="M2958" s="13"/>
      <c r="N2958" s="69"/>
      <c r="O2958" s="18" t="str">
        <f t="shared" ca="1" si="217"/>
        <v/>
      </c>
      <c r="P2958" s="80"/>
      <c r="Q2958" s="80"/>
      <c r="R2958" s="80"/>
      <c r="S2958" s="80"/>
    </row>
    <row r="2959" spans="1:19">
      <c r="A2959" s="7">
        <v>3002</v>
      </c>
      <c r="B2959" s="12"/>
      <c r="C2959" s="12"/>
      <c r="D2959" s="7" t="str">
        <f t="shared" si="214"/>
        <v/>
      </c>
      <c r="E2959" s="12"/>
      <c r="F2959" s="19" t="str">
        <f t="shared" si="215"/>
        <v/>
      </c>
      <c r="G2959" s="11"/>
      <c r="H2959" s="7" t="str">
        <f t="shared" si="216"/>
        <v>空</v>
      </c>
      <c r="I2959" s="24"/>
      <c r="J2959" s="27"/>
      <c r="K2959" s="12"/>
      <c r="L2959" s="11"/>
      <c r="M2959" s="13"/>
      <c r="N2959" s="69"/>
      <c r="O2959" s="18" t="str">
        <f t="shared" ca="1" si="217"/>
        <v/>
      </c>
      <c r="P2959" s="80"/>
      <c r="Q2959" s="80"/>
      <c r="R2959" s="80"/>
      <c r="S2959" s="80"/>
    </row>
    <row r="2960" spans="1:19">
      <c r="A2960" s="7">
        <v>3003</v>
      </c>
      <c r="B2960" s="12"/>
      <c r="C2960" s="12"/>
      <c r="D2960" s="7" t="str">
        <f t="shared" si="214"/>
        <v/>
      </c>
      <c r="E2960" s="12"/>
      <c r="F2960" s="19" t="str">
        <f t="shared" si="215"/>
        <v/>
      </c>
      <c r="G2960" s="11"/>
      <c r="H2960" s="7" t="str">
        <f t="shared" si="216"/>
        <v>空</v>
      </c>
      <c r="I2960" s="24"/>
      <c r="J2960" s="27"/>
      <c r="K2960" s="12"/>
      <c r="L2960" s="11"/>
      <c r="M2960" s="13"/>
      <c r="N2960" s="69"/>
      <c r="O2960" s="18" t="str">
        <f t="shared" ca="1" si="217"/>
        <v/>
      </c>
      <c r="P2960" s="80"/>
      <c r="Q2960" s="80"/>
      <c r="R2960" s="80"/>
      <c r="S2960" s="80"/>
    </row>
    <row r="2961" spans="1:19">
      <c r="A2961" s="7">
        <v>3004</v>
      </c>
      <c r="B2961" s="12"/>
      <c r="C2961" s="12"/>
      <c r="D2961" s="7" t="str">
        <f t="shared" si="214"/>
        <v/>
      </c>
      <c r="E2961" s="12"/>
      <c r="F2961" s="19" t="str">
        <f t="shared" si="215"/>
        <v/>
      </c>
      <c r="G2961" s="11"/>
      <c r="H2961" s="7" t="str">
        <f t="shared" si="216"/>
        <v>空</v>
      </c>
      <c r="I2961" s="24"/>
      <c r="J2961" s="27"/>
      <c r="K2961" s="12"/>
      <c r="L2961" s="11"/>
      <c r="M2961" s="13"/>
      <c r="N2961" s="69"/>
      <c r="O2961" s="18" t="str">
        <f t="shared" ca="1" si="217"/>
        <v/>
      </c>
      <c r="P2961" s="80"/>
      <c r="Q2961" s="80"/>
      <c r="R2961" s="80"/>
      <c r="S2961" s="80"/>
    </row>
    <row r="2962" spans="1:19">
      <c r="A2962" s="7">
        <v>3005</v>
      </c>
      <c r="B2962" s="12"/>
      <c r="C2962" s="12"/>
      <c r="D2962" s="7" t="str">
        <f t="shared" si="214"/>
        <v/>
      </c>
      <c r="E2962" s="12"/>
      <c r="F2962" s="19" t="str">
        <f t="shared" si="215"/>
        <v/>
      </c>
      <c r="G2962" s="11"/>
      <c r="H2962" s="7" t="str">
        <f t="shared" si="216"/>
        <v>空</v>
      </c>
      <c r="I2962" s="24"/>
      <c r="J2962" s="27"/>
      <c r="K2962" s="12"/>
      <c r="L2962" s="11"/>
      <c r="M2962" s="13"/>
      <c r="N2962" s="69"/>
      <c r="O2962" s="18" t="str">
        <f t="shared" ca="1" si="217"/>
        <v/>
      </c>
      <c r="P2962" s="80"/>
      <c r="Q2962" s="80"/>
      <c r="R2962" s="80"/>
      <c r="S2962" s="80"/>
    </row>
    <row r="2963" spans="1:19">
      <c r="A2963" s="7">
        <v>3006</v>
      </c>
      <c r="B2963" s="12"/>
      <c r="C2963" s="12"/>
      <c r="D2963" s="7" t="str">
        <f t="shared" si="214"/>
        <v/>
      </c>
      <c r="E2963" s="12"/>
      <c r="F2963" s="19" t="str">
        <f t="shared" si="215"/>
        <v/>
      </c>
      <c r="G2963" s="11"/>
      <c r="H2963" s="7" t="str">
        <f t="shared" si="216"/>
        <v>空</v>
      </c>
      <c r="I2963" s="24"/>
      <c r="J2963" s="27"/>
      <c r="K2963" s="12"/>
      <c r="L2963" s="11"/>
      <c r="M2963" s="13"/>
      <c r="N2963" s="69"/>
      <c r="O2963" s="18" t="str">
        <f t="shared" ca="1" si="217"/>
        <v/>
      </c>
      <c r="P2963" s="80"/>
      <c r="Q2963" s="80"/>
      <c r="R2963" s="80"/>
      <c r="S2963" s="80"/>
    </row>
    <row r="2964" spans="1:19">
      <c r="A2964" s="7">
        <v>3007</v>
      </c>
      <c r="B2964" s="12"/>
      <c r="C2964" s="12"/>
      <c r="D2964" s="7" t="str">
        <f t="shared" si="214"/>
        <v/>
      </c>
      <c r="E2964" s="12"/>
      <c r="F2964" s="19" t="str">
        <f t="shared" si="215"/>
        <v/>
      </c>
      <c r="G2964" s="11"/>
      <c r="H2964" s="7" t="str">
        <f t="shared" si="216"/>
        <v>空</v>
      </c>
      <c r="I2964" s="24"/>
      <c r="J2964" s="27"/>
      <c r="K2964" s="12"/>
      <c r="L2964" s="11"/>
      <c r="M2964" s="13"/>
      <c r="N2964" s="69"/>
      <c r="O2964" s="18" t="str">
        <f t="shared" ca="1" si="217"/>
        <v/>
      </c>
      <c r="P2964" s="80"/>
      <c r="Q2964" s="80"/>
      <c r="R2964" s="80"/>
      <c r="S2964" s="80"/>
    </row>
    <row r="2965" spans="1:19">
      <c r="A2965" s="7">
        <v>3008</v>
      </c>
      <c r="B2965" s="12"/>
      <c r="C2965" s="12"/>
      <c r="D2965" s="7" t="str">
        <f t="shared" si="214"/>
        <v/>
      </c>
      <c r="E2965" s="12"/>
      <c r="F2965" s="19" t="str">
        <f t="shared" si="215"/>
        <v/>
      </c>
      <c r="G2965" s="11"/>
      <c r="H2965" s="7" t="str">
        <f t="shared" si="216"/>
        <v>空</v>
      </c>
      <c r="I2965" s="24"/>
      <c r="J2965" s="27"/>
      <c r="K2965" s="12"/>
      <c r="L2965" s="11"/>
      <c r="M2965" s="13"/>
      <c r="N2965" s="69"/>
      <c r="O2965" s="18" t="str">
        <f t="shared" ca="1" si="217"/>
        <v/>
      </c>
      <c r="P2965" s="80"/>
      <c r="Q2965" s="80"/>
      <c r="R2965" s="80"/>
      <c r="S2965" s="80"/>
    </row>
    <row r="2966" spans="1:19">
      <c r="A2966" s="7">
        <v>3009</v>
      </c>
      <c r="B2966" s="12"/>
      <c r="C2966" s="12"/>
      <c r="D2966" s="7" t="str">
        <f t="shared" si="214"/>
        <v/>
      </c>
      <c r="E2966" s="12"/>
      <c r="F2966" s="19" t="str">
        <f t="shared" si="215"/>
        <v/>
      </c>
      <c r="G2966" s="11"/>
      <c r="H2966" s="7" t="str">
        <f t="shared" si="216"/>
        <v>空</v>
      </c>
      <c r="I2966" s="24"/>
      <c r="J2966" s="27"/>
      <c r="K2966" s="12"/>
      <c r="L2966" s="11"/>
      <c r="M2966" s="13"/>
      <c r="N2966" s="69"/>
      <c r="O2966" s="18" t="str">
        <f t="shared" ca="1" si="217"/>
        <v/>
      </c>
      <c r="P2966" s="80"/>
      <c r="Q2966" s="80"/>
      <c r="R2966" s="80"/>
      <c r="S2966" s="80"/>
    </row>
    <row r="2967" spans="1:19">
      <c r="A2967" s="7">
        <v>3010</v>
      </c>
      <c r="B2967" s="12"/>
      <c r="C2967" s="12"/>
      <c r="D2967" s="7" t="str">
        <f t="shared" si="214"/>
        <v/>
      </c>
      <c r="E2967" s="12"/>
      <c r="F2967" s="19" t="str">
        <f t="shared" si="215"/>
        <v/>
      </c>
      <c r="G2967" s="11"/>
      <c r="H2967" s="7" t="str">
        <f t="shared" si="216"/>
        <v>空</v>
      </c>
      <c r="I2967" s="24"/>
      <c r="J2967" s="27"/>
      <c r="K2967" s="12"/>
      <c r="L2967" s="11"/>
      <c r="M2967" s="13"/>
      <c r="N2967" s="69"/>
      <c r="O2967" s="18" t="str">
        <f t="shared" ca="1" si="217"/>
        <v/>
      </c>
      <c r="P2967" s="80"/>
      <c r="Q2967" s="80"/>
      <c r="R2967" s="80"/>
      <c r="S2967" s="80"/>
    </row>
    <row r="2968" spans="1:19">
      <c r="A2968" s="7">
        <v>3011</v>
      </c>
      <c r="B2968" s="12"/>
      <c r="C2968" s="12"/>
      <c r="D2968" s="7" t="str">
        <f t="shared" si="214"/>
        <v/>
      </c>
      <c r="E2968" s="12"/>
      <c r="F2968" s="19" t="str">
        <f t="shared" si="215"/>
        <v/>
      </c>
      <c r="G2968" s="11"/>
      <c r="H2968" s="7" t="str">
        <f t="shared" si="216"/>
        <v>空</v>
      </c>
      <c r="I2968" s="24"/>
      <c r="J2968" s="27"/>
      <c r="K2968" s="12"/>
      <c r="L2968" s="11"/>
      <c r="M2968" s="13"/>
      <c r="N2968" s="69"/>
      <c r="O2968" s="18" t="str">
        <f t="shared" ca="1" si="217"/>
        <v/>
      </c>
      <c r="P2968" s="80"/>
      <c r="Q2968" s="80"/>
      <c r="R2968" s="80"/>
      <c r="S2968" s="80"/>
    </row>
    <row r="2969" spans="1:19">
      <c r="A2969" s="7">
        <v>3012</v>
      </c>
      <c r="B2969" s="12"/>
      <c r="C2969" s="12"/>
      <c r="D2969" s="7" t="str">
        <f t="shared" si="214"/>
        <v/>
      </c>
      <c r="E2969" s="12"/>
      <c r="F2969" s="19" t="str">
        <f t="shared" si="215"/>
        <v/>
      </c>
      <c r="G2969" s="11"/>
      <c r="H2969" s="7" t="str">
        <f t="shared" si="216"/>
        <v>空</v>
      </c>
      <c r="I2969" s="24"/>
      <c r="J2969" s="27"/>
      <c r="K2969" s="12"/>
      <c r="L2969" s="11"/>
      <c r="M2969" s="13"/>
      <c r="N2969" s="69"/>
      <c r="O2969" s="18" t="str">
        <f t="shared" ca="1" si="217"/>
        <v/>
      </c>
      <c r="P2969" s="80"/>
      <c r="Q2969" s="80"/>
      <c r="R2969" s="80"/>
      <c r="S2969" s="80"/>
    </row>
    <row r="2970" spans="1:19">
      <c r="A2970" s="7">
        <v>3013</v>
      </c>
      <c r="B2970" s="12"/>
      <c r="C2970" s="12"/>
      <c r="D2970" s="7" t="str">
        <f t="shared" si="214"/>
        <v/>
      </c>
      <c r="E2970" s="12"/>
      <c r="F2970" s="19" t="str">
        <f t="shared" si="215"/>
        <v/>
      </c>
      <c r="G2970" s="11"/>
      <c r="H2970" s="7" t="str">
        <f t="shared" si="216"/>
        <v>空</v>
      </c>
      <c r="I2970" s="24"/>
      <c r="J2970" s="27"/>
      <c r="K2970" s="12"/>
      <c r="L2970" s="11"/>
      <c r="M2970" s="13"/>
      <c r="N2970" s="69"/>
      <c r="O2970" s="18" t="str">
        <f t="shared" ca="1" si="217"/>
        <v/>
      </c>
      <c r="P2970" s="80"/>
      <c r="Q2970" s="80"/>
      <c r="R2970" s="80"/>
      <c r="S2970" s="80"/>
    </row>
    <row r="2971" spans="1:19">
      <c r="A2971" s="7">
        <v>3014</v>
      </c>
      <c r="B2971" s="12"/>
      <c r="C2971" s="12"/>
      <c r="D2971" s="7" t="str">
        <f t="shared" si="214"/>
        <v/>
      </c>
      <c r="E2971" s="12"/>
      <c r="F2971" s="19" t="str">
        <f t="shared" si="215"/>
        <v/>
      </c>
      <c r="G2971" s="11"/>
      <c r="H2971" s="7" t="str">
        <f t="shared" si="216"/>
        <v>空</v>
      </c>
      <c r="I2971" s="24"/>
      <c r="J2971" s="27"/>
      <c r="K2971" s="12"/>
      <c r="L2971" s="11"/>
      <c r="M2971" s="13"/>
      <c r="N2971" s="69"/>
      <c r="O2971" s="18" t="str">
        <f t="shared" ca="1" si="217"/>
        <v/>
      </c>
      <c r="P2971" s="80"/>
      <c r="Q2971" s="80"/>
      <c r="R2971" s="80"/>
      <c r="S2971" s="80"/>
    </row>
    <row r="2972" spans="1:19">
      <c r="A2972" s="7">
        <v>3015</v>
      </c>
      <c r="B2972" s="12"/>
      <c r="C2972" s="12"/>
      <c r="D2972" s="7" t="str">
        <f t="shared" si="214"/>
        <v/>
      </c>
      <c r="E2972" s="12"/>
      <c r="F2972" s="19" t="str">
        <f t="shared" si="215"/>
        <v/>
      </c>
      <c r="G2972" s="11"/>
      <c r="H2972" s="7" t="str">
        <f t="shared" si="216"/>
        <v>空</v>
      </c>
      <c r="I2972" s="24"/>
      <c r="J2972" s="27"/>
      <c r="K2972" s="12"/>
      <c r="L2972" s="11"/>
      <c r="M2972" s="13"/>
      <c r="N2972" s="69"/>
      <c r="O2972" s="18" t="str">
        <f t="shared" ca="1" si="217"/>
        <v/>
      </c>
      <c r="P2972" s="80"/>
      <c r="Q2972" s="80"/>
      <c r="R2972" s="80"/>
      <c r="S2972" s="80"/>
    </row>
    <row r="2973" spans="1:19">
      <c r="A2973" s="7">
        <v>3016</v>
      </c>
      <c r="B2973" s="12"/>
      <c r="C2973" s="12"/>
      <c r="D2973" s="7" t="str">
        <f t="shared" si="214"/>
        <v/>
      </c>
      <c r="E2973" s="12"/>
      <c r="F2973" s="19" t="str">
        <f t="shared" si="215"/>
        <v/>
      </c>
      <c r="G2973" s="11"/>
      <c r="H2973" s="7" t="str">
        <f t="shared" si="216"/>
        <v>空</v>
      </c>
      <c r="I2973" s="24"/>
      <c r="J2973" s="27"/>
      <c r="K2973" s="12"/>
      <c r="L2973" s="11"/>
      <c r="M2973" s="13"/>
      <c r="N2973" s="69"/>
      <c r="O2973" s="18" t="str">
        <f t="shared" ca="1" si="217"/>
        <v/>
      </c>
      <c r="P2973" s="80"/>
      <c r="Q2973" s="80"/>
      <c r="R2973" s="80"/>
      <c r="S2973" s="80"/>
    </row>
    <row r="2974" spans="1:19">
      <c r="A2974" s="7">
        <v>3017</v>
      </c>
      <c r="B2974" s="12"/>
      <c r="C2974" s="12"/>
      <c r="D2974" s="7" t="str">
        <f t="shared" si="214"/>
        <v/>
      </c>
      <c r="E2974" s="12"/>
      <c r="F2974" s="19" t="str">
        <f t="shared" si="215"/>
        <v/>
      </c>
      <c r="G2974" s="11"/>
      <c r="H2974" s="7" t="str">
        <f t="shared" si="216"/>
        <v>空</v>
      </c>
      <c r="I2974" s="24"/>
      <c r="J2974" s="27"/>
      <c r="K2974" s="12"/>
      <c r="L2974" s="11"/>
      <c r="M2974" s="13"/>
      <c r="N2974" s="69"/>
      <c r="O2974" s="18" t="str">
        <f t="shared" ca="1" si="217"/>
        <v/>
      </c>
      <c r="P2974" s="80"/>
      <c r="Q2974" s="80"/>
      <c r="R2974" s="80"/>
      <c r="S2974" s="80"/>
    </row>
    <row r="2975" spans="1:19">
      <c r="A2975" s="7">
        <v>3018</v>
      </c>
      <c r="B2975" s="12"/>
      <c r="C2975" s="12"/>
      <c r="D2975" s="7" t="str">
        <f t="shared" si="214"/>
        <v/>
      </c>
      <c r="E2975" s="12"/>
      <c r="F2975" s="19" t="str">
        <f t="shared" si="215"/>
        <v/>
      </c>
      <c r="G2975" s="11"/>
      <c r="H2975" s="7" t="str">
        <f t="shared" si="216"/>
        <v>空</v>
      </c>
      <c r="I2975" s="24"/>
      <c r="J2975" s="27"/>
      <c r="K2975" s="12"/>
      <c r="L2975" s="11"/>
      <c r="M2975" s="13"/>
      <c r="N2975" s="69"/>
      <c r="O2975" s="18" t="str">
        <f t="shared" ca="1" si="217"/>
        <v/>
      </c>
      <c r="P2975" s="80"/>
      <c r="Q2975" s="80"/>
      <c r="R2975" s="80"/>
      <c r="S2975" s="80"/>
    </row>
    <row r="2976" spans="1:19">
      <c r="A2976" s="7">
        <v>3019</v>
      </c>
      <c r="B2976" s="12"/>
      <c r="C2976" s="12"/>
      <c r="D2976" s="7" t="str">
        <f t="shared" si="214"/>
        <v/>
      </c>
      <c r="E2976" s="12"/>
      <c r="F2976" s="19" t="str">
        <f t="shared" si="215"/>
        <v/>
      </c>
      <c r="G2976" s="11"/>
      <c r="H2976" s="7" t="str">
        <f t="shared" si="216"/>
        <v>空</v>
      </c>
      <c r="I2976" s="24"/>
      <c r="J2976" s="27"/>
      <c r="K2976" s="12"/>
      <c r="L2976" s="11"/>
      <c r="M2976" s="13"/>
      <c r="N2976" s="69"/>
      <c r="O2976" s="18" t="str">
        <f t="shared" ca="1" si="217"/>
        <v/>
      </c>
      <c r="P2976" s="80"/>
      <c r="Q2976" s="80"/>
      <c r="R2976" s="80"/>
      <c r="S2976" s="80"/>
    </row>
    <row r="2977" spans="1:19">
      <c r="A2977" s="7">
        <v>3020</v>
      </c>
      <c r="B2977" s="12"/>
      <c r="C2977" s="12"/>
      <c r="D2977" s="7" t="str">
        <f t="shared" si="214"/>
        <v/>
      </c>
      <c r="E2977" s="12"/>
      <c r="F2977" s="19" t="str">
        <f t="shared" si="215"/>
        <v/>
      </c>
      <c r="G2977" s="11"/>
      <c r="H2977" s="7" t="str">
        <f t="shared" si="216"/>
        <v>空</v>
      </c>
      <c r="I2977" s="24"/>
      <c r="J2977" s="27"/>
      <c r="K2977" s="12"/>
      <c r="L2977" s="11"/>
      <c r="M2977" s="13"/>
      <c r="N2977" s="69"/>
      <c r="O2977" s="18" t="str">
        <f t="shared" ca="1" si="217"/>
        <v/>
      </c>
      <c r="P2977" s="80"/>
      <c r="Q2977" s="80"/>
      <c r="R2977" s="80"/>
      <c r="S2977" s="80"/>
    </row>
    <row r="2978" spans="1:19">
      <c r="A2978" s="7">
        <v>3021</v>
      </c>
      <c r="B2978" s="12"/>
      <c r="C2978" s="12"/>
      <c r="D2978" s="7" t="str">
        <f t="shared" si="214"/>
        <v/>
      </c>
      <c r="E2978" s="12"/>
      <c r="F2978" s="19" t="str">
        <f t="shared" si="215"/>
        <v/>
      </c>
      <c r="G2978" s="11"/>
      <c r="H2978" s="7" t="str">
        <f t="shared" si="216"/>
        <v>空</v>
      </c>
      <c r="I2978" s="24"/>
      <c r="J2978" s="27"/>
      <c r="K2978" s="12"/>
      <c r="L2978" s="11"/>
      <c r="M2978" s="13"/>
      <c r="N2978" s="69"/>
      <c r="O2978" s="18" t="str">
        <f t="shared" ca="1" si="217"/>
        <v/>
      </c>
      <c r="P2978" s="80"/>
      <c r="Q2978" s="80"/>
      <c r="R2978" s="80"/>
      <c r="S2978" s="80"/>
    </row>
    <row r="2979" spans="1:19">
      <c r="A2979" s="7">
        <v>3022</v>
      </c>
      <c r="B2979" s="12"/>
      <c r="C2979" s="12"/>
      <c r="D2979" s="7" t="str">
        <f t="shared" si="214"/>
        <v/>
      </c>
      <c r="E2979" s="12"/>
      <c r="F2979" s="19" t="str">
        <f t="shared" si="215"/>
        <v/>
      </c>
      <c r="G2979" s="11"/>
      <c r="H2979" s="7" t="str">
        <f t="shared" si="216"/>
        <v>空</v>
      </c>
      <c r="I2979" s="24"/>
      <c r="J2979" s="27"/>
      <c r="K2979" s="12"/>
      <c r="L2979" s="11"/>
      <c r="M2979" s="13"/>
      <c r="N2979" s="69"/>
      <c r="O2979" s="18" t="str">
        <f t="shared" ca="1" si="217"/>
        <v/>
      </c>
      <c r="P2979" s="80"/>
      <c r="Q2979" s="80"/>
      <c r="R2979" s="80"/>
      <c r="S2979" s="80"/>
    </row>
    <row r="2980" spans="1:19">
      <c r="A2980" s="7">
        <v>3023</v>
      </c>
      <c r="B2980" s="12"/>
      <c r="C2980" s="12"/>
      <c r="D2980" s="7" t="str">
        <f t="shared" si="214"/>
        <v/>
      </c>
      <c r="E2980" s="12"/>
      <c r="F2980" s="19" t="str">
        <f t="shared" si="215"/>
        <v/>
      </c>
      <c r="G2980" s="11"/>
      <c r="H2980" s="7" t="str">
        <f t="shared" si="216"/>
        <v>空</v>
      </c>
      <c r="I2980" s="24"/>
      <c r="J2980" s="27"/>
      <c r="K2980" s="12"/>
      <c r="L2980" s="11"/>
      <c r="M2980" s="13"/>
      <c r="N2980" s="69"/>
      <c r="O2980" s="18" t="str">
        <f t="shared" ca="1" si="217"/>
        <v/>
      </c>
      <c r="P2980" s="80"/>
      <c r="Q2980" s="80"/>
      <c r="R2980" s="80"/>
      <c r="S2980" s="80"/>
    </row>
    <row r="2981" spans="1:19">
      <c r="A2981" s="7">
        <v>3024</v>
      </c>
      <c r="B2981" s="12"/>
      <c r="C2981" s="12"/>
      <c r="D2981" s="7" t="str">
        <f t="shared" si="214"/>
        <v/>
      </c>
      <c r="E2981" s="12"/>
      <c r="F2981" s="19" t="str">
        <f t="shared" si="215"/>
        <v/>
      </c>
      <c r="G2981" s="11"/>
      <c r="H2981" s="7" t="str">
        <f t="shared" si="216"/>
        <v>空</v>
      </c>
      <c r="I2981" s="24"/>
      <c r="J2981" s="27"/>
      <c r="K2981" s="12"/>
      <c r="L2981" s="11"/>
      <c r="M2981" s="13"/>
      <c r="N2981" s="69"/>
      <c r="O2981" s="18" t="str">
        <f t="shared" ca="1" si="217"/>
        <v/>
      </c>
      <c r="P2981" s="80"/>
      <c r="Q2981" s="80"/>
      <c r="R2981" s="80"/>
      <c r="S2981" s="80"/>
    </row>
    <row r="2982" spans="1:19">
      <c r="A2982" s="7">
        <v>3025</v>
      </c>
      <c r="B2982" s="12"/>
      <c r="C2982" s="12"/>
      <c r="D2982" s="7" t="str">
        <f t="shared" si="214"/>
        <v/>
      </c>
      <c r="E2982" s="12"/>
      <c r="F2982" s="19" t="str">
        <f t="shared" si="215"/>
        <v/>
      </c>
      <c r="G2982" s="11"/>
      <c r="H2982" s="7" t="str">
        <f t="shared" si="216"/>
        <v>空</v>
      </c>
      <c r="I2982" s="24"/>
      <c r="J2982" s="27"/>
      <c r="K2982" s="12"/>
      <c r="L2982" s="11"/>
      <c r="M2982" s="13"/>
      <c r="N2982" s="69"/>
      <c r="O2982" s="18" t="str">
        <f t="shared" ca="1" si="217"/>
        <v/>
      </c>
      <c r="P2982" s="80"/>
      <c r="Q2982" s="80"/>
      <c r="R2982" s="80"/>
      <c r="S2982" s="80"/>
    </row>
    <row r="2983" spans="1:19">
      <c r="A2983" s="7">
        <v>3026</v>
      </c>
      <c r="B2983" s="12"/>
      <c r="C2983" s="12"/>
      <c r="D2983" s="7" t="str">
        <f t="shared" si="214"/>
        <v/>
      </c>
      <c r="E2983" s="12"/>
      <c r="F2983" s="19" t="str">
        <f t="shared" si="215"/>
        <v/>
      </c>
      <c r="G2983" s="11"/>
      <c r="H2983" s="7" t="str">
        <f t="shared" si="216"/>
        <v>空</v>
      </c>
      <c r="I2983" s="24"/>
      <c r="J2983" s="27"/>
      <c r="K2983" s="12"/>
      <c r="L2983" s="11"/>
      <c r="M2983" s="13"/>
      <c r="N2983" s="69"/>
      <c r="O2983" s="18" t="str">
        <f t="shared" ca="1" si="217"/>
        <v/>
      </c>
      <c r="P2983" s="80"/>
      <c r="Q2983" s="80"/>
      <c r="R2983" s="80"/>
      <c r="S2983" s="80"/>
    </row>
    <row r="2984" spans="1:19">
      <c r="A2984" s="7">
        <v>3027</v>
      </c>
      <c r="B2984" s="12"/>
      <c r="C2984" s="12"/>
      <c r="D2984" s="7" t="str">
        <f t="shared" si="214"/>
        <v/>
      </c>
      <c r="E2984" s="12"/>
      <c r="F2984" s="19" t="str">
        <f t="shared" si="215"/>
        <v/>
      </c>
      <c r="G2984" s="11"/>
      <c r="H2984" s="7" t="str">
        <f t="shared" si="216"/>
        <v>空</v>
      </c>
      <c r="I2984" s="24"/>
      <c r="J2984" s="27"/>
      <c r="K2984" s="12"/>
      <c r="L2984" s="11"/>
      <c r="M2984" s="13"/>
      <c r="N2984" s="69"/>
      <c r="O2984" s="18" t="str">
        <f t="shared" ca="1" si="217"/>
        <v/>
      </c>
      <c r="P2984" s="80"/>
      <c r="Q2984" s="80"/>
      <c r="R2984" s="80"/>
      <c r="S2984" s="80"/>
    </row>
    <row r="2985" spans="1:19">
      <c r="A2985" s="7">
        <v>3028</v>
      </c>
      <c r="B2985" s="12"/>
      <c r="C2985" s="12"/>
      <c r="D2985" s="7" t="str">
        <f t="shared" si="214"/>
        <v/>
      </c>
      <c r="E2985" s="12"/>
      <c r="F2985" s="19" t="str">
        <f t="shared" si="215"/>
        <v/>
      </c>
      <c r="G2985" s="11"/>
      <c r="H2985" s="7" t="str">
        <f t="shared" si="216"/>
        <v>空</v>
      </c>
      <c r="I2985" s="24"/>
      <c r="J2985" s="27"/>
      <c r="K2985" s="12"/>
      <c r="L2985" s="11"/>
      <c r="M2985" s="13"/>
      <c r="N2985" s="69"/>
      <c r="O2985" s="18" t="str">
        <f t="shared" ca="1" si="217"/>
        <v/>
      </c>
      <c r="P2985" s="80"/>
      <c r="Q2985" s="80"/>
      <c r="R2985" s="80"/>
      <c r="S2985" s="80"/>
    </row>
    <row r="2986" spans="1:19">
      <c r="A2986" s="7">
        <v>3029</v>
      </c>
      <c r="B2986" s="12"/>
      <c r="C2986" s="12"/>
      <c r="D2986" s="7" t="str">
        <f t="shared" si="214"/>
        <v/>
      </c>
      <c r="E2986" s="12"/>
      <c r="F2986" s="19" t="str">
        <f t="shared" si="215"/>
        <v/>
      </c>
      <c r="G2986" s="11"/>
      <c r="H2986" s="7" t="str">
        <f t="shared" si="216"/>
        <v>空</v>
      </c>
      <c r="I2986" s="24"/>
      <c r="J2986" s="27"/>
      <c r="K2986" s="12"/>
      <c r="L2986" s="11"/>
      <c r="M2986" s="13"/>
      <c r="N2986" s="69"/>
      <c r="O2986" s="18" t="str">
        <f t="shared" ca="1" si="217"/>
        <v/>
      </c>
      <c r="P2986" s="80"/>
      <c r="Q2986" s="80"/>
      <c r="R2986" s="80"/>
      <c r="S2986" s="80"/>
    </row>
    <row r="2987" spans="1:19">
      <c r="A2987" s="7">
        <v>3030</v>
      </c>
      <c r="B2987" s="12"/>
      <c r="C2987" s="12"/>
      <c r="D2987" s="7" t="str">
        <f t="shared" si="214"/>
        <v/>
      </c>
      <c r="E2987" s="12"/>
      <c r="F2987" s="19" t="str">
        <f t="shared" si="215"/>
        <v/>
      </c>
      <c r="G2987" s="11"/>
      <c r="H2987" s="7" t="str">
        <f t="shared" si="216"/>
        <v>空</v>
      </c>
      <c r="I2987" s="24"/>
      <c r="J2987" s="27"/>
      <c r="K2987" s="12"/>
      <c r="L2987" s="11"/>
      <c r="M2987" s="13"/>
      <c r="N2987" s="69"/>
      <c r="O2987" s="18" t="str">
        <f t="shared" ca="1" si="217"/>
        <v/>
      </c>
      <c r="P2987" s="80"/>
      <c r="Q2987" s="80"/>
      <c r="R2987" s="80"/>
      <c r="S2987" s="80"/>
    </row>
    <row r="2988" spans="1:19">
      <c r="A2988" s="7">
        <v>3031</v>
      </c>
      <c r="B2988" s="12"/>
      <c r="C2988" s="12"/>
      <c r="D2988" s="7" t="str">
        <f t="shared" si="214"/>
        <v/>
      </c>
      <c r="E2988" s="12"/>
      <c r="F2988" s="19" t="str">
        <f t="shared" si="215"/>
        <v/>
      </c>
      <c r="G2988" s="11"/>
      <c r="H2988" s="7" t="str">
        <f t="shared" si="216"/>
        <v>空</v>
      </c>
      <c r="I2988" s="24"/>
      <c r="J2988" s="27"/>
      <c r="K2988" s="12"/>
      <c r="L2988" s="11"/>
      <c r="M2988" s="13"/>
      <c r="N2988" s="69"/>
      <c r="O2988" s="18" t="str">
        <f t="shared" ca="1" si="217"/>
        <v/>
      </c>
      <c r="P2988" s="80"/>
      <c r="Q2988" s="80"/>
      <c r="R2988" s="80"/>
      <c r="S2988" s="80"/>
    </row>
    <row r="2989" spans="1:19">
      <c r="A2989" s="7">
        <v>3032</v>
      </c>
      <c r="B2989" s="12"/>
      <c r="C2989" s="12"/>
      <c r="D2989" s="7" t="str">
        <f t="shared" si="214"/>
        <v/>
      </c>
      <c r="E2989" s="12"/>
      <c r="F2989" s="19" t="str">
        <f t="shared" si="215"/>
        <v/>
      </c>
      <c r="G2989" s="11"/>
      <c r="H2989" s="7" t="str">
        <f t="shared" si="216"/>
        <v>空</v>
      </c>
      <c r="I2989" s="24"/>
      <c r="J2989" s="27"/>
      <c r="K2989" s="12"/>
      <c r="L2989" s="11"/>
      <c r="M2989" s="13"/>
      <c r="N2989" s="69"/>
      <c r="O2989" s="18" t="str">
        <f t="shared" ca="1" si="217"/>
        <v/>
      </c>
      <c r="P2989" s="80"/>
      <c r="Q2989" s="80"/>
      <c r="R2989" s="80"/>
      <c r="S2989" s="80"/>
    </row>
    <row r="2990" spans="1:19">
      <c r="A2990" s="7">
        <v>3033</v>
      </c>
      <c r="B2990" s="12"/>
      <c r="C2990" s="12"/>
      <c r="D2990" s="7" t="str">
        <f t="shared" si="214"/>
        <v/>
      </c>
      <c r="E2990" s="12"/>
      <c r="F2990" s="19" t="str">
        <f t="shared" si="215"/>
        <v/>
      </c>
      <c r="G2990" s="11"/>
      <c r="H2990" s="7" t="str">
        <f t="shared" si="216"/>
        <v>空</v>
      </c>
      <c r="I2990" s="24"/>
      <c r="J2990" s="27"/>
      <c r="K2990" s="12"/>
      <c r="L2990" s="11"/>
      <c r="M2990" s="13"/>
      <c r="N2990" s="69"/>
      <c r="O2990" s="18" t="str">
        <f t="shared" ca="1" si="217"/>
        <v/>
      </c>
      <c r="P2990" s="80"/>
      <c r="Q2990" s="80"/>
      <c r="R2990" s="80"/>
      <c r="S2990" s="80"/>
    </row>
    <row r="2991" spans="1:19">
      <c r="A2991" s="7">
        <v>3034</v>
      </c>
      <c r="B2991" s="12"/>
      <c r="C2991" s="12"/>
      <c r="D2991" s="7" t="str">
        <f t="shared" si="214"/>
        <v/>
      </c>
      <c r="E2991" s="12"/>
      <c r="F2991" s="19" t="str">
        <f t="shared" si="215"/>
        <v/>
      </c>
      <c r="G2991" s="11"/>
      <c r="H2991" s="7" t="str">
        <f t="shared" si="216"/>
        <v>空</v>
      </c>
      <c r="I2991" s="24"/>
      <c r="J2991" s="27"/>
      <c r="K2991" s="12"/>
      <c r="L2991" s="11"/>
      <c r="M2991" s="13"/>
      <c r="N2991" s="69"/>
      <c r="O2991" s="18" t="str">
        <f t="shared" ca="1" si="217"/>
        <v/>
      </c>
      <c r="P2991" s="80"/>
      <c r="Q2991" s="80"/>
      <c r="R2991" s="80"/>
      <c r="S2991" s="80"/>
    </row>
    <row r="2992" spans="1:19">
      <c r="A2992" s="7">
        <v>3035</v>
      </c>
      <c r="B2992" s="12"/>
      <c r="C2992" s="12"/>
      <c r="D2992" s="7" t="str">
        <f t="shared" ref="D2992:D3055" si="218">IF(B2992="","","长荣箱")</f>
        <v/>
      </c>
      <c r="E2992" s="12"/>
      <c r="F2992" s="19" t="str">
        <f t="shared" ref="F2992:F3055" si="219">IF(ISNONTEXT(B2992),"","请输入日期")</f>
        <v/>
      </c>
      <c r="G2992" s="11"/>
      <c r="H2992" s="7" t="str">
        <f t="shared" ref="H2992:H3055" si="220">IF(I2992="","空","重")</f>
        <v>空</v>
      </c>
      <c r="I2992" s="24"/>
      <c r="J2992" s="27"/>
      <c r="K2992" s="12"/>
      <c r="L2992" s="11"/>
      <c r="M2992" s="13"/>
      <c r="N2992" s="69"/>
      <c r="O2992" s="18" t="str">
        <f t="shared" ref="O2992:O3055" ca="1" si="221">IF(I2992="","",IF(ISNONTEXT(J2992),DATEDIF(F2992,TODAY(),"d")&amp;"天","出场"))</f>
        <v/>
      </c>
      <c r="P2992" s="80"/>
      <c r="Q2992" s="80"/>
      <c r="R2992" s="80"/>
      <c r="S2992" s="80"/>
    </row>
    <row r="2993" spans="1:19">
      <c r="A2993" s="7">
        <v>3036</v>
      </c>
      <c r="B2993" s="12"/>
      <c r="C2993" s="12"/>
      <c r="D2993" s="7" t="str">
        <f t="shared" si="218"/>
        <v/>
      </c>
      <c r="E2993" s="12"/>
      <c r="F2993" s="19" t="str">
        <f t="shared" si="219"/>
        <v/>
      </c>
      <c r="G2993" s="11"/>
      <c r="H2993" s="7" t="str">
        <f t="shared" si="220"/>
        <v>空</v>
      </c>
      <c r="I2993" s="24"/>
      <c r="J2993" s="27"/>
      <c r="K2993" s="12"/>
      <c r="L2993" s="11"/>
      <c r="M2993" s="13"/>
      <c r="N2993" s="69"/>
      <c r="O2993" s="18" t="str">
        <f t="shared" ca="1" si="221"/>
        <v/>
      </c>
      <c r="P2993" s="80"/>
      <c r="Q2993" s="80"/>
      <c r="R2993" s="80"/>
      <c r="S2993" s="80"/>
    </row>
    <row r="2994" spans="1:19">
      <c r="A2994" s="7">
        <v>3037</v>
      </c>
      <c r="B2994" s="12"/>
      <c r="C2994" s="12"/>
      <c r="D2994" s="7" t="str">
        <f t="shared" si="218"/>
        <v/>
      </c>
      <c r="E2994" s="12"/>
      <c r="F2994" s="19" t="str">
        <f t="shared" si="219"/>
        <v/>
      </c>
      <c r="G2994" s="11"/>
      <c r="H2994" s="7" t="str">
        <f t="shared" si="220"/>
        <v>空</v>
      </c>
      <c r="I2994" s="24"/>
      <c r="J2994" s="27"/>
      <c r="K2994" s="12"/>
      <c r="L2994" s="11"/>
      <c r="M2994" s="13"/>
      <c r="N2994" s="69"/>
      <c r="O2994" s="18" t="str">
        <f t="shared" ca="1" si="221"/>
        <v/>
      </c>
      <c r="P2994" s="80"/>
      <c r="Q2994" s="80"/>
      <c r="R2994" s="80"/>
      <c r="S2994" s="80"/>
    </row>
    <row r="2995" spans="1:19">
      <c r="A2995" s="7">
        <v>3038</v>
      </c>
      <c r="B2995" s="12"/>
      <c r="C2995" s="12"/>
      <c r="D2995" s="7" t="str">
        <f t="shared" si="218"/>
        <v/>
      </c>
      <c r="E2995" s="12"/>
      <c r="F2995" s="19" t="str">
        <f t="shared" si="219"/>
        <v/>
      </c>
      <c r="G2995" s="11"/>
      <c r="H2995" s="7" t="str">
        <f t="shared" si="220"/>
        <v>空</v>
      </c>
      <c r="I2995" s="24"/>
      <c r="J2995" s="27"/>
      <c r="K2995" s="12"/>
      <c r="L2995" s="11"/>
      <c r="M2995" s="13"/>
      <c r="N2995" s="69"/>
      <c r="O2995" s="18" t="str">
        <f t="shared" ca="1" si="221"/>
        <v/>
      </c>
      <c r="P2995" s="80"/>
      <c r="Q2995" s="80"/>
      <c r="R2995" s="80"/>
      <c r="S2995" s="80"/>
    </row>
    <row r="2996" spans="1:19">
      <c r="A2996" s="7">
        <v>3039</v>
      </c>
      <c r="B2996" s="12"/>
      <c r="C2996" s="12"/>
      <c r="D2996" s="7" t="str">
        <f t="shared" si="218"/>
        <v/>
      </c>
      <c r="E2996" s="12"/>
      <c r="F2996" s="19" t="str">
        <f t="shared" si="219"/>
        <v/>
      </c>
      <c r="G2996" s="11"/>
      <c r="H2996" s="7" t="str">
        <f t="shared" si="220"/>
        <v>空</v>
      </c>
      <c r="I2996" s="24"/>
      <c r="J2996" s="27"/>
      <c r="K2996" s="12"/>
      <c r="L2996" s="11"/>
      <c r="M2996" s="13"/>
      <c r="N2996" s="69"/>
      <c r="O2996" s="18" t="str">
        <f t="shared" ca="1" si="221"/>
        <v/>
      </c>
      <c r="P2996" s="80"/>
      <c r="Q2996" s="80"/>
      <c r="R2996" s="80"/>
      <c r="S2996" s="80"/>
    </row>
    <row r="2997" spans="1:19">
      <c r="A2997" s="7">
        <v>3040</v>
      </c>
      <c r="B2997" s="12"/>
      <c r="C2997" s="12"/>
      <c r="D2997" s="7" t="str">
        <f t="shared" si="218"/>
        <v/>
      </c>
      <c r="E2997" s="12"/>
      <c r="F2997" s="19" t="str">
        <f t="shared" si="219"/>
        <v/>
      </c>
      <c r="G2997" s="11"/>
      <c r="H2997" s="7" t="str">
        <f t="shared" si="220"/>
        <v>空</v>
      </c>
      <c r="I2997" s="24"/>
      <c r="J2997" s="27"/>
      <c r="K2997" s="12"/>
      <c r="L2997" s="11"/>
      <c r="M2997" s="13"/>
      <c r="N2997" s="69"/>
      <c r="O2997" s="18" t="str">
        <f t="shared" ca="1" si="221"/>
        <v/>
      </c>
      <c r="P2997" s="80"/>
      <c r="Q2997" s="80"/>
      <c r="R2997" s="80"/>
      <c r="S2997" s="80"/>
    </row>
    <row r="2998" spans="1:19">
      <c r="A2998" s="7">
        <v>3041</v>
      </c>
      <c r="B2998" s="12"/>
      <c r="C2998" s="12"/>
      <c r="D2998" s="7" t="str">
        <f t="shared" si="218"/>
        <v/>
      </c>
      <c r="E2998" s="12"/>
      <c r="F2998" s="19" t="str">
        <f t="shared" si="219"/>
        <v/>
      </c>
      <c r="G2998" s="11"/>
      <c r="H2998" s="7" t="str">
        <f t="shared" si="220"/>
        <v>空</v>
      </c>
      <c r="I2998" s="24"/>
      <c r="J2998" s="27"/>
      <c r="K2998" s="12"/>
      <c r="L2998" s="11"/>
      <c r="M2998" s="13"/>
      <c r="N2998" s="69"/>
      <c r="O2998" s="18" t="str">
        <f t="shared" ca="1" si="221"/>
        <v/>
      </c>
      <c r="P2998" s="80"/>
      <c r="Q2998" s="80"/>
      <c r="R2998" s="80"/>
      <c r="S2998" s="80"/>
    </row>
    <row r="2999" spans="1:19">
      <c r="A2999" s="7">
        <v>3042</v>
      </c>
      <c r="B2999" s="12"/>
      <c r="C2999" s="12"/>
      <c r="D2999" s="7" t="str">
        <f t="shared" si="218"/>
        <v/>
      </c>
      <c r="E2999" s="12"/>
      <c r="F2999" s="19" t="str">
        <f t="shared" si="219"/>
        <v/>
      </c>
      <c r="G2999" s="11"/>
      <c r="H2999" s="7" t="str">
        <f t="shared" si="220"/>
        <v>空</v>
      </c>
      <c r="I2999" s="24"/>
      <c r="J2999" s="27"/>
      <c r="K2999" s="12"/>
      <c r="L2999" s="11"/>
      <c r="M2999" s="13"/>
      <c r="N2999" s="69"/>
      <c r="O2999" s="18" t="str">
        <f t="shared" ca="1" si="221"/>
        <v/>
      </c>
      <c r="P2999" s="80"/>
      <c r="Q2999" s="80"/>
      <c r="R2999" s="80"/>
      <c r="S2999" s="80"/>
    </row>
    <row r="3000" spans="1:19">
      <c r="A3000" s="7">
        <v>3043</v>
      </c>
      <c r="B3000" s="12"/>
      <c r="C3000" s="12"/>
      <c r="D3000" s="7" t="str">
        <f t="shared" si="218"/>
        <v/>
      </c>
      <c r="E3000" s="12"/>
      <c r="F3000" s="19" t="str">
        <f t="shared" si="219"/>
        <v/>
      </c>
      <c r="G3000" s="11"/>
      <c r="H3000" s="7" t="str">
        <f t="shared" si="220"/>
        <v>空</v>
      </c>
      <c r="I3000" s="24"/>
      <c r="J3000" s="27"/>
      <c r="K3000" s="12"/>
      <c r="L3000" s="11"/>
      <c r="M3000" s="13"/>
      <c r="N3000" s="69"/>
      <c r="O3000" s="18" t="str">
        <f t="shared" ca="1" si="221"/>
        <v/>
      </c>
      <c r="P3000" s="80"/>
      <c r="Q3000" s="80"/>
      <c r="R3000" s="80"/>
      <c r="S3000" s="80"/>
    </row>
    <row r="3001" spans="1:19">
      <c r="A3001" s="7">
        <v>3044</v>
      </c>
      <c r="B3001" s="12"/>
      <c r="C3001" s="12"/>
      <c r="D3001" s="7" t="str">
        <f t="shared" si="218"/>
        <v/>
      </c>
      <c r="E3001" s="12"/>
      <c r="F3001" s="19" t="str">
        <f t="shared" si="219"/>
        <v/>
      </c>
      <c r="G3001" s="11"/>
      <c r="H3001" s="7" t="str">
        <f t="shared" si="220"/>
        <v>空</v>
      </c>
      <c r="I3001" s="24"/>
      <c r="J3001" s="27"/>
      <c r="K3001" s="12"/>
      <c r="L3001" s="11"/>
      <c r="M3001" s="13"/>
      <c r="N3001" s="69"/>
      <c r="O3001" s="18" t="str">
        <f t="shared" ca="1" si="221"/>
        <v/>
      </c>
      <c r="P3001" s="80"/>
      <c r="Q3001" s="80"/>
      <c r="R3001" s="80"/>
      <c r="S3001" s="80"/>
    </row>
    <row r="3002" spans="1:19">
      <c r="A3002" s="7">
        <v>3045</v>
      </c>
      <c r="B3002" s="12"/>
      <c r="C3002" s="12"/>
      <c r="D3002" s="7" t="str">
        <f t="shared" si="218"/>
        <v/>
      </c>
      <c r="E3002" s="12"/>
      <c r="F3002" s="19" t="str">
        <f t="shared" si="219"/>
        <v/>
      </c>
      <c r="G3002" s="11"/>
      <c r="H3002" s="7" t="str">
        <f t="shared" si="220"/>
        <v>空</v>
      </c>
      <c r="I3002" s="24"/>
      <c r="J3002" s="27"/>
      <c r="K3002" s="12"/>
      <c r="L3002" s="11"/>
      <c r="M3002" s="13"/>
      <c r="N3002" s="69"/>
      <c r="O3002" s="18" t="str">
        <f t="shared" ca="1" si="221"/>
        <v/>
      </c>
      <c r="P3002" s="80"/>
      <c r="Q3002" s="80"/>
      <c r="R3002" s="80"/>
      <c r="S3002" s="80"/>
    </row>
    <row r="3003" spans="1:19">
      <c r="A3003" s="7">
        <v>3046</v>
      </c>
      <c r="B3003" s="12"/>
      <c r="C3003" s="12"/>
      <c r="D3003" s="7" t="str">
        <f t="shared" si="218"/>
        <v/>
      </c>
      <c r="E3003" s="12"/>
      <c r="F3003" s="19" t="str">
        <f t="shared" si="219"/>
        <v/>
      </c>
      <c r="G3003" s="11"/>
      <c r="H3003" s="7" t="str">
        <f t="shared" si="220"/>
        <v>空</v>
      </c>
      <c r="I3003" s="24"/>
      <c r="J3003" s="27"/>
      <c r="K3003" s="12"/>
      <c r="L3003" s="11"/>
      <c r="M3003" s="13"/>
      <c r="N3003" s="69"/>
      <c r="O3003" s="18" t="str">
        <f t="shared" ca="1" si="221"/>
        <v/>
      </c>
      <c r="P3003" s="80"/>
      <c r="Q3003" s="80"/>
      <c r="R3003" s="80"/>
      <c r="S3003" s="80"/>
    </row>
    <row r="3004" spans="1:19">
      <c r="A3004" s="7">
        <v>3047</v>
      </c>
      <c r="B3004" s="12"/>
      <c r="C3004" s="12"/>
      <c r="D3004" s="7" t="str">
        <f t="shared" si="218"/>
        <v/>
      </c>
      <c r="E3004" s="12"/>
      <c r="F3004" s="19" t="str">
        <f t="shared" si="219"/>
        <v/>
      </c>
      <c r="G3004" s="11"/>
      <c r="H3004" s="7" t="str">
        <f t="shared" si="220"/>
        <v>空</v>
      </c>
      <c r="I3004" s="24"/>
      <c r="J3004" s="27"/>
      <c r="K3004" s="12"/>
      <c r="L3004" s="11"/>
      <c r="M3004" s="13"/>
      <c r="N3004" s="69"/>
      <c r="O3004" s="18" t="str">
        <f t="shared" ca="1" si="221"/>
        <v/>
      </c>
      <c r="P3004" s="80"/>
      <c r="Q3004" s="80"/>
      <c r="R3004" s="80"/>
      <c r="S3004" s="80"/>
    </row>
    <row r="3005" spans="1:19">
      <c r="A3005" s="7">
        <v>3048</v>
      </c>
      <c r="B3005" s="12"/>
      <c r="C3005" s="12"/>
      <c r="D3005" s="7" t="str">
        <f t="shared" si="218"/>
        <v/>
      </c>
      <c r="E3005" s="12"/>
      <c r="F3005" s="19" t="str">
        <f t="shared" si="219"/>
        <v/>
      </c>
      <c r="G3005" s="11"/>
      <c r="H3005" s="7" t="str">
        <f t="shared" si="220"/>
        <v>空</v>
      </c>
      <c r="I3005" s="24"/>
      <c r="J3005" s="27"/>
      <c r="K3005" s="12"/>
      <c r="L3005" s="11"/>
      <c r="M3005" s="13"/>
      <c r="N3005" s="69"/>
      <c r="O3005" s="18" t="str">
        <f t="shared" ca="1" si="221"/>
        <v/>
      </c>
      <c r="P3005" s="80"/>
      <c r="Q3005" s="80"/>
      <c r="R3005" s="80"/>
      <c r="S3005" s="80"/>
    </row>
    <row r="3006" spans="1:19">
      <c r="A3006" s="7">
        <v>3049</v>
      </c>
      <c r="B3006" s="12"/>
      <c r="C3006" s="12"/>
      <c r="D3006" s="7" t="str">
        <f t="shared" si="218"/>
        <v/>
      </c>
      <c r="E3006" s="12"/>
      <c r="F3006" s="19" t="str">
        <f t="shared" si="219"/>
        <v/>
      </c>
      <c r="G3006" s="11"/>
      <c r="H3006" s="7" t="str">
        <f t="shared" si="220"/>
        <v>空</v>
      </c>
      <c r="I3006" s="24"/>
      <c r="J3006" s="27"/>
      <c r="K3006" s="12"/>
      <c r="L3006" s="11"/>
      <c r="M3006" s="13"/>
      <c r="N3006" s="69"/>
      <c r="O3006" s="18" t="str">
        <f t="shared" ca="1" si="221"/>
        <v/>
      </c>
      <c r="P3006" s="80"/>
      <c r="Q3006" s="80"/>
      <c r="R3006" s="80"/>
      <c r="S3006" s="80"/>
    </row>
    <row r="3007" spans="1:19">
      <c r="A3007" s="7">
        <v>3050</v>
      </c>
      <c r="B3007" s="12"/>
      <c r="C3007" s="12"/>
      <c r="D3007" s="7" t="str">
        <f t="shared" si="218"/>
        <v/>
      </c>
      <c r="E3007" s="12"/>
      <c r="F3007" s="19" t="str">
        <f t="shared" si="219"/>
        <v/>
      </c>
      <c r="G3007" s="11"/>
      <c r="H3007" s="7" t="str">
        <f t="shared" si="220"/>
        <v>空</v>
      </c>
      <c r="I3007" s="24"/>
      <c r="J3007" s="27"/>
      <c r="K3007" s="12"/>
      <c r="L3007" s="11"/>
      <c r="M3007" s="13"/>
      <c r="N3007" s="69"/>
      <c r="O3007" s="18" t="str">
        <f t="shared" ca="1" si="221"/>
        <v/>
      </c>
      <c r="P3007" s="80"/>
      <c r="Q3007" s="80"/>
      <c r="R3007" s="80"/>
      <c r="S3007" s="80"/>
    </row>
    <row r="3008" spans="1:19">
      <c r="A3008" s="7">
        <v>3051</v>
      </c>
      <c r="B3008" s="12"/>
      <c r="C3008" s="12"/>
      <c r="D3008" s="7" t="str">
        <f t="shared" si="218"/>
        <v/>
      </c>
      <c r="E3008" s="12"/>
      <c r="F3008" s="19" t="str">
        <f t="shared" si="219"/>
        <v/>
      </c>
      <c r="G3008" s="11"/>
      <c r="H3008" s="7" t="str">
        <f t="shared" si="220"/>
        <v>空</v>
      </c>
      <c r="I3008" s="24"/>
      <c r="J3008" s="27"/>
      <c r="K3008" s="12"/>
      <c r="L3008" s="11"/>
      <c r="M3008" s="13"/>
      <c r="N3008" s="69"/>
      <c r="O3008" s="18" t="str">
        <f t="shared" ca="1" si="221"/>
        <v/>
      </c>
      <c r="P3008" s="80"/>
      <c r="Q3008" s="80"/>
      <c r="R3008" s="80"/>
      <c r="S3008" s="80"/>
    </row>
    <row r="3009" spans="1:19">
      <c r="A3009" s="7">
        <v>3052</v>
      </c>
      <c r="B3009" s="12"/>
      <c r="C3009" s="12"/>
      <c r="D3009" s="7" t="str">
        <f t="shared" si="218"/>
        <v/>
      </c>
      <c r="E3009" s="12"/>
      <c r="F3009" s="19" t="str">
        <f t="shared" si="219"/>
        <v/>
      </c>
      <c r="G3009" s="11"/>
      <c r="H3009" s="7" t="str">
        <f t="shared" si="220"/>
        <v>空</v>
      </c>
      <c r="I3009" s="24"/>
      <c r="J3009" s="27"/>
      <c r="K3009" s="12"/>
      <c r="L3009" s="11"/>
      <c r="M3009" s="13"/>
      <c r="N3009" s="69"/>
      <c r="O3009" s="18" t="str">
        <f t="shared" ca="1" si="221"/>
        <v/>
      </c>
      <c r="P3009" s="80"/>
      <c r="Q3009" s="80"/>
      <c r="R3009" s="80"/>
      <c r="S3009" s="80"/>
    </row>
    <row r="3010" spans="1:19">
      <c r="A3010" s="7">
        <v>3053</v>
      </c>
      <c r="B3010" s="12"/>
      <c r="C3010" s="12"/>
      <c r="D3010" s="7" t="str">
        <f t="shared" si="218"/>
        <v/>
      </c>
      <c r="E3010" s="12"/>
      <c r="F3010" s="19" t="str">
        <f t="shared" si="219"/>
        <v/>
      </c>
      <c r="G3010" s="11"/>
      <c r="H3010" s="7" t="str">
        <f t="shared" si="220"/>
        <v>空</v>
      </c>
      <c r="I3010" s="24"/>
      <c r="J3010" s="27"/>
      <c r="K3010" s="12"/>
      <c r="L3010" s="11"/>
      <c r="M3010" s="13"/>
      <c r="N3010" s="69"/>
      <c r="O3010" s="18" t="str">
        <f t="shared" ca="1" si="221"/>
        <v/>
      </c>
      <c r="P3010" s="80"/>
      <c r="Q3010" s="80"/>
      <c r="R3010" s="80"/>
      <c r="S3010" s="80"/>
    </row>
    <row r="3011" spans="1:19">
      <c r="A3011" s="7">
        <v>3054</v>
      </c>
      <c r="B3011" s="12"/>
      <c r="C3011" s="12"/>
      <c r="D3011" s="7" t="str">
        <f t="shared" si="218"/>
        <v/>
      </c>
      <c r="E3011" s="12"/>
      <c r="F3011" s="19" t="str">
        <f t="shared" si="219"/>
        <v/>
      </c>
      <c r="G3011" s="11"/>
      <c r="H3011" s="7" t="str">
        <f t="shared" si="220"/>
        <v>空</v>
      </c>
      <c r="I3011" s="24"/>
      <c r="J3011" s="27"/>
      <c r="K3011" s="12"/>
      <c r="L3011" s="11"/>
      <c r="M3011" s="13"/>
      <c r="N3011" s="69"/>
      <c r="O3011" s="18" t="str">
        <f t="shared" ca="1" si="221"/>
        <v/>
      </c>
      <c r="P3011" s="80"/>
      <c r="Q3011" s="80"/>
      <c r="R3011" s="80"/>
      <c r="S3011" s="80"/>
    </row>
    <row r="3012" spans="1:19">
      <c r="A3012" s="7">
        <v>3055</v>
      </c>
      <c r="B3012" s="12"/>
      <c r="C3012" s="12"/>
      <c r="D3012" s="7" t="str">
        <f t="shared" si="218"/>
        <v/>
      </c>
      <c r="E3012" s="12"/>
      <c r="F3012" s="19" t="str">
        <f t="shared" si="219"/>
        <v/>
      </c>
      <c r="G3012" s="11"/>
      <c r="H3012" s="7" t="str">
        <f t="shared" si="220"/>
        <v>空</v>
      </c>
      <c r="I3012" s="24"/>
      <c r="J3012" s="27"/>
      <c r="K3012" s="12"/>
      <c r="L3012" s="11"/>
      <c r="M3012" s="13"/>
      <c r="N3012" s="69"/>
      <c r="O3012" s="18" t="str">
        <f t="shared" ca="1" si="221"/>
        <v/>
      </c>
      <c r="P3012" s="80"/>
      <c r="Q3012" s="80"/>
      <c r="R3012" s="80"/>
      <c r="S3012" s="80"/>
    </row>
    <row r="3013" spans="1:19">
      <c r="A3013" s="7">
        <v>3056</v>
      </c>
      <c r="B3013" s="12"/>
      <c r="C3013" s="12"/>
      <c r="D3013" s="7" t="str">
        <f t="shared" si="218"/>
        <v/>
      </c>
      <c r="E3013" s="12"/>
      <c r="F3013" s="19" t="str">
        <f t="shared" si="219"/>
        <v/>
      </c>
      <c r="G3013" s="11"/>
      <c r="H3013" s="7" t="str">
        <f t="shared" si="220"/>
        <v>空</v>
      </c>
      <c r="I3013" s="24"/>
      <c r="J3013" s="27"/>
      <c r="K3013" s="12"/>
      <c r="L3013" s="11"/>
      <c r="M3013" s="13"/>
      <c r="N3013" s="69"/>
      <c r="O3013" s="18" t="str">
        <f t="shared" ca="1" si="221"/>
        <v/>
      </c>
      <c r="P3013" s="80"/>
      <c r="Q3013" s="80"/>
      <c r="R3013" s="80"/>
      <c r="S3013" s="80"/>
    </row>
    <row r="3014" spans="1:19">
      <c r="A3014" s="7">
        <v>3057</v>
      </c>
      <c r="B3014" s="12"/>
      <c r="C3014" s="12"/>
      <c r="D3014" s="7" t="str">
        <f t="shared" si="218"/>
        <v/>
      </c>
      <c r="E3014" s="12"/>
      <c r="F3014" s="19" t="str">
        <f t="shared" si="219"/>
        <v/>
      </c>
      <c r="G3014" s="11"/>
      <c r="H3014" s="7" t="str">
        <f t="shared" si="220"/>
        <v>空</v>
      </c>
      <c r="I3014" s="24"/>
      <c r="J3014" s="27"/>
      <c r="K3014" s="12"/>
      <c r="L3014" s="11"/>
      <c r="M3014" s="13"/>
      <c r="N3014" s="69"/>
      <c r="O3014" s="18" t="str">
        <f t="shared" ca="1" si="221"/>
        <v/>
      </c>
      <c r="P3014" s="80"/>
      <c r="Q3014" s="80"/>
      <c r="R3014" s="80"/>
      <c r="S3014" s="80"/>
    </row>
    <row r="3015" spans="1:19">
      <c r="A3015" s="7">
        <v>3058</v>
      </c>
      <c r="B3015" s="12"/>
      <c r="C3015" s="12"/>
      <c r="D3015" s="7" t="str">
        <f t="shared" si="218"/>
        <v/>
      </c>
      <c r="E3015" s="12"/>
      <c r="F3015" s="19" t="str">
        <f t="shared" si="219"/>
        <v/>
      </c>
      <c r="G3015" s="11"/>
      <c r="H3015" s="7" t="str">
        <f t="shared" si="220"/>
        <v>空</v>
      </c>
      <c r="I3015" s="24"/>
      <c r="J3015" s="27"/>
      <c r="K3015" s="12"/>
      <c r="L3015" s="11"/>
      <c r="M3015" s="13"/>
      <c r="N3015" s="69"/>
      <c r="O3015" s="18" t="str">
        <f t="shared" ca="1" si="221"/>
        <v/>
      </c>
      <c r="P3015" s="80"/>
      <c r="Q3015" s="80"/>
      <c r="R3015" s="80"/>
      <c r="S3015" s="80"/>
    </row>
    <row r="3016" spans="1:19">
      <c r="A3016" s="7">
        <v>3059</v>
      </c>
      <c r="B3016" s="12"/>
      <c r="C3016" s="12"/>
      <c r="D3016" s="7" t="str">
        <f t="shared" si="218"/>
        <v/>
      </c>
      <c r="E3016" s="12"/>
      <c r="F3016" s="19" t="str">
        <f t="shared" si="219"/>
        <v/>
      </c>
      <c r="G3016" s="11"/>
      <c r="H3016" s="7" t="str">
        <f t="shared" si="220"/>
        <v>空</v>
      </c>
      <c r="I3016" s="24"/>
      <c r="J3016" s="27"/>
      <c r="K3016" s="12"/>
      <c r="L3016" s="11"/>
      <c r="M3016" s="13"/>
      <c r="N3016" s="69"/>
      <c r="O3016" s="18" t="str">
        <f t="shared" ca="1" si="221"/>
        <v/>
      </c>
      <c r="P3016" s="80"/>
      <c r="Q3016" s="80"/>
      <c r="R3016" s="80"/>
      <c r="S3016" s="80"/>
    </row>
    <row r="3017" spans="1:19">
      <c r="A3017" s="7">
        <v>3060</v>
      </c>
      <c r="B3017" s="12"/>
      <c r="C3017" s="12"/>
      <c r="D3017" s="7" t="str">
        <f t="shared" si="218"/>
        <v/>
      </c>
      <c r="E3017" s="12"/>
      <c r="F3017" s="19" t="str">
        <f t="shared" si="219"/>
        <v/>
      </c>
      <c r="G3017" s="11"/>
      <c r="H3017" s="7" t="str">
        <f t="shared" si="220"/>
        <v>空</v>
      </c>
      <c r="I3017" s="24"/>
      <c r="J3017" s="27"/>
      <c r="K3017" s="12"/>
      <c r="L3017" s="11"/>
      <c r="M3017" s="13"/>
      <c r="N3017" s="69"/>
      <c r="O3017" s="18" t="str">
        <f t="shared" ca="1" si="221"/>
        <v/>
      </c>
      <c r="P3017" s="80"/>
      <c r="Q3017" s="80"/>
      <c r="R3017" s="80"/>
      <c r="S3017" s="80"/>
    </row>
    <row r="3018" spans="1:19">
      <c r="A3018" s="7">
        <v>3061</v>
      </c>
      <c r="B3018" s="12"/>
      <c r="C3018" s="12"/>
      <c r="D3018" s="7" t="str">
        <f t="shared" si="218"/>
        <v/>
      </c>
      <c r="E3018" s="12"/>
      <c r="F3018" s="19" t="str">
        <f t="shared" si="219"/>
        <v/>
      </c>
      <c r="G3018" s="11"/>
      <c r="H3018" s="7" t="str">
        <f t="shared" si="220"/>
        <v>空</v>
      </c>
      <c r="I3018" s="24"/>
      <c r="J3018" s="27"/>
      <c r="K3018" s="12"/>
      <c r="L3018" s="11"/>
      <c r="M3018" s="13"/>
      <c r="N3018" s="69"/>
      <c r="O3018" s="18" t="str">
        <f t="shared" ca="1" si="221"/>
        <v/>
      </c>
      <c r="P3018" s="80"/>
      <c r="Q3018" s="80"/>
      <c r="R3018" s="80"/>
      <c r="S3018" s="80"/>
    </row>
    <row r="3019" spans="1:19">
      <c r="A3019" s="7">
        <v>3062</v>
      </c>
      <c r="B3019" s="12"/>
      <c r="C3019" s="12"/>
      <c r="D3019" s="7" t="str">
        <f t="shared" si="218"/>
        <v/>
      </c>
      <c r="E3019" s="12"/>
      <c r="F3019" s="19" t="str">
        <f t="shared" si="219"/>
        <v/>
      </c>
      <c r="G3019" s="11"/>
      <c r="H3019" s="7" t="str">
        <f t="shared" si="220"/>
        <v>空</v>
      </c>
      <c r="I3019" s="24"/>
      <c r="J3019" s="27"/>
      <c r="K3019" s="12"/>
      <c r="L3019" s="11"/>
      <c r="M3019" s="13"/>
      <c r="N3019" s="69"/>
      <c r="O3019" s="18" t="str">
        <f t="shared" ca="1" si="221"/>
        <v/>
      </c>
      <c r="P3019" s="80"/>
      <c r="Q3019" s="80"/>
      <c r="R3019" s="80"/>
      <c r="S3019" s="80"/>
    </row>
    <row r="3020" spans="1:19">
      <c r="A3020" s="7">
        <v>3063</v>
      </c>
      <c r="B3020" s="12"/>
      <c r="C3020" s="12"/>
      <c r="D3020" s="7" t="str">
        <f t="shared" si="218"/>
        <v/>
      </c>
      <c r="E3020" s="12"/>
      <c r="F3020" s="19" t="str">
        <f t="shared" si="219"/>
        <v/>
      </c>
      <c r="G3020" s="11"/>
      <c r="H3020" s="7" t="str">
        <f t="shared" si="220"/>
        <v>空</v>
      </c>
      <c r="I3020" s="24"/>
      <c r="J3020" s="27"/>
      <c r="K3020" s="12"/>
      <c r="L3020" s="11"/>
      <c r="M3020" s="13"/>
      <c r="N3020" s="69"/>
      <c r="O3020" s="18" t="str">
        <f t="shared" ca="1" si="221"/>
        <v/>
      </c>
      <c r="P3020" s="80"/>
      <c r="Q3020" s="80"/>
      <c r="R3020" s="80"/>
      <c r="S3020" s="80"/>
    </row>
    <row r="3021" spans="1:19">
      <c r="A3021" s="7">
        <v>3064</v>
      </c>
      <c r="B3021" s="12"/>
      <c r="C3021" s="12"/>
      <c r="D3021" s="7" t="str">
        <f t="shared" si="218"/>
        <v/>
      </c>
      <c r="E3021" s="12"/>
      <c r="F3021" s="19" t="str">
        <f t="shared" si="219"/>
        <v/>
      </c>
      <c r="G3021" s="11"/>
      <c r="H3021" s="7" t="str">
        <f t="shared" si="220"/>
        <v>空</v>
      </c>
      <c r="I3021" s="24"/>
      <c r="J3021" s="27"/>
      <c r="K3021" s="12"/>
      <c r="L3021" s="11"/>
      <c r="M3021" s="13"/>
      <c r="N3021" s="69"/>
      <c r="O3021" s="18" t="str">
        <f t="shared" ca="1" si="221"/>
        <v/>
      </c>
      <c r="P3021" s="80"/>
      <c r="Q3021" s="80"/>
      <c r="R3021" s="80"/>
      <c r="S3021" s="80"/>
    </row>
    <row r="3022" spans="1:19">
      <c r="A3022" s="7">
        <v>3065</v>
      </c>
      <c r="B3022" s="12"/>
      <c r="C3022" s="12"/>
      <c r="D3022" s="7" t="str">
        <f t="shared" si="218"/>
        <v/>
      </c>
      <c r="E3022" s="12"/>
      <c r="F3022" s="19" t="str">
        <f t="shared" si="219"/>
        <v/>
      </c>
      <c r="G3022" s="11"/>
      <c r="H3022" s="7" t="str">
        <f t="shared" si="220"/>
        <v>空</v>
      </c>
      <c r="I3022" s="24"/>
      <c r="J3022" s="27"/>
      <c r="K3022" s="12"/>
      <c r="L3022" s="11"/>
      <c r="M3022" s="13"/>
      <c r="N3022" s="69"/>
      <c r="O3022" s="18" t="str">
        <f t="shared" ca="1" si="221"/>
        <v/>
      </c>
      <c r="P3022" s="80"/>
      <c r="Q3022" s="80"/>
      <c r="R3022" s="80"/>
      <c r="S3022" s="80"/>
    </row>
    <row r="3023" spans="1:19">
      <c r="A3023" s="7">
        <v>3066</v>
      </c>
      <c r="B3023" s="12"/>
      <c r="C3023" s="12"/>
      <c r="D3023" s="7" t="str">
        <f t="shared" si="218"/>
        <v/>
      </c>
      <c r="E3023" s="12"/>
      <c r="F3023" s="19" t="str">
        <f t="shared" si="219"/>
        <v/>
      </c>
      <c r="G3023" s="11"/>
      <c r="H3023" s="7" t="str">
        <f t="shared" si="220"/>
        <v>空</v>
      </c>
      <c r="I3023" s="24"/>
      <c r="J3023" s="27"/>
      <c r="K3023" s="12"/>
      <c r="L3023" s="11"/>
      <c r="M3023" s="13"/>
      <c r="N3023" s="69"/>
      <c r="O3023" s="18" t="str">
        <f t="shared" ca="1" si="221"/>
        <v/>
      </c>
      <c r="P3023" s="80"/>
      <c r="Q3023" s="80"/>
      <c r="R3023" s="80"/>
      <c r="S3023" s="80"/>
    </row>
    <row r="3024" spans="1:19">
      <c r="A3024" s="7">
        <v>3067</v>
      </c>
      <c r="B3024" s="12"/>
      <c r="C3024" s="12"/>
      <c r="D3024" s="7" t="str">
        <f t="shared" si="218"/>
        <v/>
      </c>
      <c r="E3024" s="12"/>
      <c r="F3024" s="19" t="str">
        <f t="shared" si="219"/>
        <v/>
      </c>
      <c r="G3024" s="11"/>
      <c r="H3024" s="7" t="str">
        <f t="shared" si="220"/>
        <v>空</v>
      </c>
      <c r="I3024" s="24"/>
      <c r="J3024" s="27"/>
      <c r="K3024" s="12"/>
      <c r="L3024" s="11"/>
      <c r="M3024" s="13"/>
      <c r="N3024" s="69"/>
      <c r="O3024" s="18" t="str">
        <f t="shared" ca="1" si="221"/>
        <v/>
      </c>
      <c r="P3024" s="80"/>
      <c r="Q3024" s="80"/>
      <c r="R3024" s="80"/>
      <c r="S3024" s="80"/>
    </row>
    <row r="3025" spans="1:19">
      <c r="A3025" s="7">
        <v>3068</v>
      </c>
      <c r="B3025" s="12"/>
      <c r="C3025" s="12"/>
      <c r="D3025" s="7" t="str">
        <f t="shared" si="218"/>
        <v/>
      </c>
      <c r="E3025" s="12"/>
      <c r="F3025" s="19" t="str">
        <f t="shared" si="219"/>
        <v/>
      </c>
      <c r="G3025" s="11"/>
      <c r="H3025" s="7" t="str">
        <f t="shared" si="220"/>
        <v>空</v>
      </c>
      <c r="I3025" s="24"/>
      <c r="J3025" s="27"/>
      <c r="K3025" s="12"/>
      <c r="L3025" s="11"/>
      <c r="M3025" s="13"/>
      <c r="N3025" s="69"/>
      <c r="O3025" s="18" t="str">
        <f t="shared" ca="1" si="221"/>
        <v/>
      </c>
      <c r="P3025" s="80"/>
      <c r="Q3025" s="80"/>
      <c r="R3025" s="80"/>
      <c r="S3025" s="80"/>
    </row>
    <row r="3026" spans="1:19">
      <c r="A3026" s="7">
        <v>3069</v>
      </c>
      <c r="B3026" s="12"/>
      <c r="C3026" s="12"/>
      <c r="D3026" s="7" t="str">
        <f t="shared" si="218"/>
        <v/>
      </c>
      <c r="E3026" s="12"/>
      <c r="F3026" s="19" t="str">
        <f t="shared" si="219"/>
        <v/>
      </c>
      <c r="G3026" s="11"/>
      <c r="H3026" s="7" t="str">
        <f t="shared" si="220"/>
        <v>空</v>
      </c>
      <c r="I3026" s="24"/>
      <c r="J3026" s="27"/>
      <c r="K3026" s="12"/>
      <c r="L3026" s="11"/>
      <c r="M3026" s="13"/>
      <c r="N3026" s="69"/>
      <c r="O3026" s="18" t="str">
        <f t="shared" ca="1" si="221"/>
        <v/>
      </c>
      <c r="P3026" s="80"/>
      <c r="Q3026" s="80"/>
      <c r="R3026" s="80"/>
      <c r="S3026" s="80"/>
    </row>
    <row r="3027" spans="1:19">
      <c r="A3027" s="7">
        <v>3070</v>
      </c>
      <c r="B3027" s="12"/>
      <c r="C3027" s="12"/>
      <c r="D3027" s="7" t="str">
        <f t="shared" si="218"/>
        <v/>
      </c>
      <c r="E3027" s="12"/>
      <c r="F3027" s="19" t="str">
        <f t="shared" si="219"/>
        <v/>
      </c>
      <c r="G3027" s="11"/>
      <c r="H3027" s="7" t="str">
        <f t="shared" si="220"/>
        <v>空</v>
      </c>
      <c r="I3027" s="24"/>
      <c r="J3027" s="27"/>
      <c r="K3027" s="12"/>
      <c r="L3027" s="11"/>
      <c r="M3027" s="13"/>
      <c r="N3027" s="69"/>
      <c r="O3027" s="18" t="str">
        <f t="shared" ca="1" si="221"/>
        <v/>
      </c>
      <c r="P3027" s="80"/>
      <c r="Q3027" s="80"/>
      <c r="R3027" s="80"/>
      <c r="S3027" s="80"/>
    </row>
    <row r="3028" spans="1:19">
      <c r="A3028" s="7">
        <v>3071</v>
      </c>
      <c r="B3028" s="12"/>
      <c r="C3028" s="12"/>
      <c r="D3028" s="7" t="str">
        <f t="shared" si="218"/>
        <v/>
      </c>
      <c r="E3028" s="12"/>
      <c r="F3028" s="19" t="str">
        <f t="shared" si="219"/>
        <v/>
      </c>
      <c r="G3028" s="11"/>
      <c r="H3028" s="7" t="str">
        <f t="shared" si="220"/>
        <v>空</v>
      </c>
      <c r="I3028" s="24"/>
      <c r="J3028" s="27"/>
      <c r="K3028" s="12"/>
      <c r="L3028" s="11"/>
      <c r="M3028" s="13"/>
      <c r="N3028" s="69"/>
      <c r="O3028" s="18" t="str">
        <f t="shared" ca="1" si="221"/>
        <v/>
      </c>
      <c r="P3028" s="80"/>
      <c r="Q3028" s="80"/>
      <c r="R3028" s="80"/>
      <c r="S3028" s="80"/>
    </row>
    <row r="3029" spans="1:19">
      <c r="A3029" s="7">
        <v>3072</v>
      </c>
      <c r="B3029" s="12"/>
      <c r="C3029" s="12"/>
      <c r="D3029" s="7" t="str">
        <f t="shared" si="218"/>
        <v/>
      </c>
      <c r="E3029" s="12"/>
      <c r="F3029" s="19" t="str">
        <f t="shared" si="219"/>
        <v/>
      </c>
      <c r="G3029" s="11"/>
      <c r="H3029" s="7" t="str">
        <f t="shared" si="220"/>
        <v>空</v>
      </c>
      <c r="I3029" s="24"/>
      <c r="J3029" s="27"/>
      <c r="K3029" s="12"/>
      <c r="L3029" s="11"/>
      <c r="M3029" s="13"/>
      <c r="N3029" s="69"/>
      <c r="O3029" s="18" t="str">
        <f t="shared" ca="1" si="221"/>
        <v/>
      </c>
      <c r="P3029" s="80"/>
      <c r="Q3029" s="80"/>
      <c r="R3029" s="80"/>
      <c r="S3029" s="80"/>
    </row>
    <row r="3030" spans="1:19">
      <c r="A3030" s="7">
        <v>3073</v>
      </c>
      <c r="B3030" s="12"/>
      <c r="C3030" s="12"/>
      <c r="D3030" s="7" t="str">
        <f t="shared" si="218"/>
        <v/>
      </c>
      <c r="E3030" s="12"/>
      <c r="F3030" s="19" t="str">
        <f t="shared" si="219"/>
        <v/>
      </c>
      <c r="G3030" s="11"/>
      <c r="H3030" s="7" t="str">
        <f t="shared" si="220"/>
        <v>空</v>
      </c>
      <c r="I3030" s="24"/>
      <c r="J3030" s="27"/>
      <c r="K3030" s="12"/>
      <c r="L3030" s="11"/>
      <c r="M3030" s="13"/>
      <c r="N3030" s="69"/>
      <c r="O3030" s="18" t="str">
        <f t="shared" ca="1" si="221"/>
        <v/>
      </c>
      <c r="P3030" s="80"/>
      <c r="Q3030" s="80"/>
      <c r="R3030" s="80"/>
      <c r="S3030" s="80"/>
    </row>
    <row r="3031" spans="1:19">
      <c r="A3031" s="7">
        <v>3074</v>
      </c>
      <c r="B3031" s="12"/>
      <c r="C3031" s="12"/>
      <c r="D3031" s="7" t="str">
        <f t="shared" si="218"/>
        <v/>
      </c>
      <c r="E3031" s="12"/>
      <c r="F3031" s="19" t="str">
        <f t="shared" si="219"/>
        <v/>
      </c>
      <c r="G3031" s="11"/>
      <c r="H3031" s="7" t="str">
        <f t="shared" si="220"/>
        <v>空</v>
      </c>
      <c r="I3031" s="24"/>
      <c r="J3031" s="27"/>
      <c r="K3031" s="12"/>
      <c r="L3031" s="11"/>
      <c r="M3031" s="13"/>
      <c r="N3031" s="69"/>
      <c r="O3031" s="18" t="str">
        <f t="shared" ca="1" si="221"/>
        <v/>
      </c>
      <c r="P3031" s="80"/>
      <c r="Q3031" s="80"/>
      <c r="R3031" s="80"/>
      <c r="S3031" s="80"/>
    </row>
    <row r="3032" spans="1:19">
      <c r="A3032" s="7">
        <v>3075</v>
      </c>
      <c r="B3032" s="12"/>
      <c r="C3032" s="12"/>
      <c r="D3032" s="7" t="str">
        <f t="shared" si="218"/>
        <v/>
      </c>
      <c r="E3032" s="12"/>
      <c r="F3032" s="19" t="str">
        <f t="shared" si="219"/>
        <v/>
      </c>
      <c r="G3032" s="11"/>
      <c r="H3032" s="7" t="str">
        <f t="shared" si="220"/>
        <v>空</v>
      </c>
      <c r="I3032" s="24"/>
      <c r="J3032" s="27"/>
      <c r="K3032" s="12"/>
      <c r="L3032" s="11"/>
      <c r="M3032" s="13"/>
      <c r="N3032" s="69"/>
      <c r="O3032" s="18" t="str">
        <f t="shared" ca="1" si="221"/>
        <v/>
      </c>
      <c r="P3032" s="80"/>
      <c r="Q3032" s="80"/>
      <c r="R3032" s="80"/>
      <c r="S3032" s="80"/>
    </row>
    <row r="3033" spans="1:19">
      <c r="A3033" s="7">
        <v>3076</v>
      </c>
      <c r="B3033" s="12"/>
      <c r="C3033" s="12"/>
      <c r="D3033" s="7" t="str">
        <f t="shared" si="218"/>
        <v/>
      </c>
      <c r="E3033" s="12"/>
      <c r="F3033" s="19" t="str">
        <f t="shared" si="219"/>
        <v/>
      </c>
      <c r="G3033" s="11"/>
      <c r="H3033" s="7" t="str">
        <f t="shared" si="220"/>
        <v>空</v>
      </c>
      <c r="I3033" s="24"/>
      <c r="J3033" s="27"/>
      <c r="K3033" s="12"/>
      <c r="L3033" s="11"/>
      <c r="M3033" s="13"/>
      <c r="N3033" s="69"/>
      <c r="O3033" s="18" t="str">
        <f t="shared" ca="1" si="221"/>
        <v/>
      </c>
      <c r="P3033" s="80"/>
      <c r="Q3033" s="80"/>
      <c r="R3033" s="80"/>
      <c r="S3033" s="80"/>
    </row>
    <row r="3034" spans="1:19">
      <c r="A3034" s="7">
        <v>3077</v>
      </c>
      <c r="B3034" s="12"/>
      <c r="C3034" s="12"/>
      <c r="D3034" s="7" t="str">
        <f t="shared" si="218"/>
        <v/>
      </c>
      <c r="E3034" s="12"/>
      <c r="F3034" s="19" t="str">
        <f t="shared" si="219"/>
        <v/>
      </c>
      <c r="G3034" s="11"/>
      <c r="H3034" s="7" t="str">
        <f t="shared" si="220"/>
        <v>空</v>
      </c>
      <c r="I3034" s="24"/>
      <c r="J3034" s="27"/>
      <c r="K3034" s="12"/>
      <c r="L3034" s="11"/>
      <c r="M3034" s="13"/>
      <c r="N3034" s="69"/>
      <c r="O3034" s="18" t="str">
        <f t="shared" ca="1" si="221"/>
        <v/>
      </c>
      <c r="P3034" s="80"/>
      <c r="Q3034" s="80"/>
      <c r="R3034" s="80"/>
      <c r="S3034" s="80"/>
    </row>
    <row r="3035" spans="1:19">
      <c r="A3035" s="7">
        <v>3078</v>
      </c>
      <c r="B3035" s="12"/>
      <c r="C3035" s="12"/>
      <c r="D3035" s="7" t="str">
        <f t="shared" si="218"/>
        <v/>
      </c>
      <c r="E3035" s="12"/>
      <c r="F3035" s="19" t="str">
        <f t="shared" si="219"/>
        <v/>
      </c>
      <c r="G3035" s="11"/>
      <c r="H3035" s="7" t="str">
        <f t="shared" si="220"/>
        <v>空</v>
      </c>
      <c r="I3035" s="24"/>
      <c r="J3035" s="27"/>
      <c r="K3035" s="12"/>
      <c r="L3035" s="11"/>
      <c r="M3035" s="13"/>
      <c r="N3035" s="69"/>
      <c r="O3035" s="18" t="str">
        <f t="shared" ca="1" si="221"/>
        <v/>
      </c>
      <c r="P3035" s="80"/>
      <c r="Q3035" s="80"/>
      <c r="R3035" s="80"/>
      <c r="S3035" s="80"/>
    </row>
    <row r="3036" spans="1:19">
      <c r="A3036" s="7">
        <v>3079</v>
      </c>
      <c r="B3036" s="12"/>
      <c r="C3036" s="12"/>
      <c r="D3036" s="7" t="str">
        <f t="shared" si="218"/>
        <v/>
      </c>
      <c r="E3036" s="12"/>
      <c r="F3036" s="19" t="str">
        <f t="shared" si="219"/>
        <v/>
      </c>
      <c r="G3036" s="11"/>
      <c r="H3036" s="7" t="str">
        <f t="shared" si="220"/>
        <v>空</v>
      </c>
      <c r="I3036" s="24"/>
      <c r="J3036" s="27"/>
      <c r="K3036" s="12"/>
      <c r="L3036" s="11"/>
      <c r="M3036" s="13"/>
      <c r="N3036" s="69"/>
      <c r="O3036" s="18" t="str">
        <f t="shared" ca="1" si="221"/>
        <v/>
      </c>
      <c r="P3036" s="80"/>
      <c r="Q3036" s="80"/>
      <c r="R3036" s="80"/>
      <c r="S3036" s="80"/>
    </row>
    <row r="3037" spans="1:19">
      <c r="A3037" s="7">
        <v>3080</v>
      </c>
      <c r="B3037" s="12"/>
      <c r="C3037" s="12"/>
      <c r="D3037" s="7" t="str">
        <f t="shared" si="218"/>
        <v/>
      </c>
      <c r="E3037" s="12"/>
      <c r="F3037" s="19" t="str">
        <f t="shared" si="219"/>
        <v/>
      </c>
      <c r="G3037" s="11"/>
      <c r="H3037" s="7" t="str">
        <f t="shared" si="220"/>
        <v>空</v>
      </c>
      <c r="I3037" s="24"/>
      <c r="J3037" s="27"/>
      <c r="K3037" s="12"/>
      <c r="L3037" s="11"/>
      <c r="M3037" s="13"/>
      <c r="N3037" s="69"/>
      <c r="O3037" s="18" t="str">
        <f t="shared" ca="1" si="221"/>
        <v/>
      </c>
      <c r="P3037" s="80"/>
      <c r="Q3037" s="80"/>
      <c r="R3037" s="80"/>
      <c r="S3037" s="80"/>
    </row>
    <row r="3038" spans="1:19">
      <c r="A3038" s="7">
        <v>3081</v>
      </c>
      <c r="B3038" s="12"/>
      <c r="C3038" s="12"/>
      <c r="D3038" s="7" t="str">
        <f t="shared" si="218"/>
        <v/>
      </c>
      <c r="E3038" s="12"/>
      <c r="F3038" s="19" t="str">
        <f t="shared" si="219"/>
        <v/>
      </c>
      <c r="G3038" s="11"/>
      <c r="H3038" s="7" t="str">
        <f t="shared" si="220"/>
        <v>空</v>
      </c>
      <c r="I3038" s="24"/>
      <c r="J3038" s="27"/>
      <c r="K3038" s="12"/>
      <c r="L3038" s="11"/>
      <c r="M3038" s="13"/>
      <c r="N3038" s="69"/>
      <c r="O3038" s="18" t="str">
        <f t="shared" ca="1" si="221"/>
        <v/>
      </c>
      <c r="P3038" s="80"/>
      <c r="Q3038" s="80"/>
      <c r="R3038" s="80"/>
      <c r="S3038" s="80"/>
    </row>
    <row r="3039" spans="1:19">
      <c r="A3039" s="7">
        <v>3082</v>
      </c>
      <c r="B3039" s="12"/>
      <c r="C3039" s="12"/>
      <c r="D3039" s="7" t="str">
        <f t="shared" si="218"/>
        <v/>
      </c>
      <c r="E3039" s="12"/>
      <c r="F3039" s="19" t="str">
        <f t="shared" si="219"/>
        <v/>
      </c>
      <c r="G3039" s="11"/>
      <c r="H3039" s="7" t="str">
        <f t="shared" si="220"/>
        <v>空</v>
      </c>
      <c r="I3039" s="24"/>
      <c r="J3039" s="27"/>
      <c r="K3039" s="12"/>
      <c r="L3039" s="11"/>
      <c r="M3039" s="13"/>
      <c r="N3039" s="69"/>
      <c r="O3039" s="18" t="str">
        <f t="shared" ca="1" si="221"/>
        <v/>
      </c>
      <c r="P3039" s="80"/>
      <c r="Q3039" s="80"/>
      <c r="R3039" s="80"/>
      <c r="S3039" s="80"/>
    </row>
    <row r="3040" spans="1:19">
      <c r="A3040" s="7">
        <v>3083</v>
      </c>
      <c r="B3040" s="12"/>
      <c r="C3040" s="12"/>
      <c r="D3040" s="7" t="str">
        <f t="shared" si="218"/>
        <v/>
      </c>
      <c r="E3040" s="12"/>
      <c r="F3040" s="19" t="str">
        <f t="shared" si="219"/>
        <v/>
      </c>
      <c r="G3040" s="11"/>
      <c r="H3040" s="7" t="str">
        <f t="shared" si="220"/>
        <v>空</v>
      </c>
      <c r="I3040" s="24"/>
      <c r="J3040" s="27"/>
      <c r="K3040" s="12"/>
      <c r="L3040" s="11"/>
      <c r="M3040" s="13"/>
      <c r="N3040" s="69"/>
      <c r="O3040" s="18" t="str">
        <f t="shared" ca="1" si="221"/>
        <v/>
      </c>
      <c r="P3040" s="80"/>
      <c r="Q3040" s="80"/>
      <c r="R3040" s="80"/>
      <c r="S3040" s="80"/>
    </row>
    <row r="3041" spans="1:19">
      <c r="A3041" s="7">
        <v>3084</v>
      </c>
      <c r="B3041" s="12"/>
      <c r="C3041" s="12"/>
      <c r="D3041" s="7" t="str">
        <f t="shared" si="218"/>
        <v/>
      </c>
      <c r="E3041" s="12"/>
      <c r="F3041" s="19" t="str">
        <f t="shared" si="219"/>
        <v/>
      </c>
      <c r="G3041" s="11"/>
      <c r="H3041" s="7" t="str">
        <f t="shared" si="220"/>
        <v>空</v>
      </c>
      <c r="I3041" s="24"/>
      <c r="J3041" s="27"/>
      <c r="K3041" s="12"/>
      <c r="L3041" s="11"/>
      <c r="M3041" s="13"/>
      <c r="N3041" s="69"/>
      <c r="O3041" s="18" t="str">
        <f t="shared" ca="1" si="221"/>
        <v/>
      </c>
      <c r="P3041" s="80"/>
      <c r="Q3041" s="80"/>
      <c r="R3041" s="80"/>
      <c r="S3041" s="80"/>
    </row>
    <row r="3042" spans="1:19">
      <c r="A3042" s="7">
        <v>3085</v>
      </c>
      <c r="B3042" s="12"/>
      <c r="C3042" s="12"/>
      <c r="D3042" s="7" t="str">
        <f t="shared" si="218"/>
        <v/>
      </c>
      <c r="E3042" s="12"/>
      <c r="F3042" s="19" t="str">
        <f t="shared" si="219"/>
        <v/>
      </c>
      <c r="G3042" s="11"/>
      <c r="H3042" s="7" t="str">
        <f t="shared" si="220"/>
        <v>空</v>
      </c>
      <c r="I3042" s="24"/>
      <c r="J3042" s="27"/>
      <c r="K3042" s="12"/>
      <c r="L3042" s="11"/>
      <c r="M3042" s="13"/>
      <c r="N3042" s="69"/>
      <c r="O3042" s="18" t="str">
        <f t="shared" ca="1" si="221"/>
        <v/>
      </c>
      <c r="P3042" s="80"/>
      <c r="Q3042" s="80"/>
      <c r="R3042" s="80"/>
      <c r="S3042" s="80"/>
    </row>
    <row r="3043" spans="1:19">
      <c r="A3043" s="7">
        <v>3086</v>
      </c>
      <c r="B3043" s="12"/>
      <c r="C3043" s="12"/>
      <c r="D3043" s="7" t="str">
        <f t="shared" si="218"/>
        <v/>
      </c>
      <c r="E3043" s="12"/>
      <c r="F3043" s="19" t="str">
        <f t="shared" si="219"/>
        <v/>
      </c>
      <c r="G3043" s="11"/>
      <c r="H3043" s="7" t="str">
        <f t="shared" si="220"/>
        <v>空</v>
      </c>
      <c r="I3043" s="24"/>
      <c r="J3043" s="27"/>
      <c r="K3043" s="12"/>
      <c r="L3043" s="11"/>
      <c r="M3043" s="13"/>
      <c r="N3043" s="69"/>
      <c r="O3043" s="18" t="str">
        <f t="shared" ca="1" si="221"/>
        <v/>
      </c>
      <c r="P3043" s="80"/>
      <c r="Q3043" s="80"/>
      <c r="R3043" s="80"/>
      <c r="S3043" s="80"/>
    </row>
    <row r="3044" spans="1:19">
      <c r="A3044" s="7">
        <v>3087</v>
      </c>
      <c r="B3044" s="12"/>
      <c r="C3044" s="12"/>
      <c r="D3044" s="7" t="str">
        <f t="shared" si="218"/>
        <v/>
      </c>
      <c r="E3044" s="12"/>
      <c r="F3044" s="19" t="str">
        <f t="shared" si="219"/>
        <v/>
      </c>
      <c r="G3044" s="11"/>
      <c r="H3044" s="7" t="str">
        <f t="shared" si="220"/>
        <v>空</v>
      </c>
      <c r="I3044" s="24"/>
      <c r="J3044" s="27"/>
      <c r="K3044" s="12"/>
      <c r="L3044" s="11"/>
      <c r="M3044" s="13"/>
      <c r="N3044" s="69"/>
      <c r="O3044" s="18" t="str">
        <f t="shared" ca="1" si="221"/>
        <v/>
      </c>
      <c r="P3044" s="80"/>
      <c r="Q3044" s="80"/>
      <c r="R3044" s="80"/>
      <c r="S3044" s="80"/>
    </row>
    <row r="3045" spans="1:19">
      <c r="A3045" s="7">
        <v>3088</v>
      </c>
      <c r="B3045" s="12"/>
      <c r="C3045" s="12"/>
      <c r="D3045" s="7" t="str">
        <f t="shared" si="218"/>
        <v/>
      </c>
      <c r="E3045" s="12"/>
      <c r="F3045" s="19" t="str">
        <f t="shared" si="219"/>
        <v/>
      </c>
      <c r="G3045" s="11"/>
      <c r="H3045" s="7" t="str">
        <f t="shared" si="220"/>
        <v>空</v>
      </c>
      <c r="I3045" s="24"/>
      <c r="J3045" s="27"/>
      <c r="K3045" s="12"/>
      <c r="L3045" s="11"/>
      <c r="M3045" s="13"/>
      <c r="N3045" s="69"/>
      <c r="O3045" s="18" t="str">
        <f t="shared" ca="1" si="221"/>
        <v/>
      </c>
      <c r="P3045" s="80"/>
      <c r="Q3045" s="80"/>
      <c r="R3045" s="80"/>
      <c r="S3045" s="80"/>
    </row>
    <row r="3046" spans="1:19">
      <c r="A3046" s="7">
        <v>3089</v>
      </c>
      <c r="B3046" s="12"/>
      <c r="C3046" s="12"/>
      <c r="D3046" s="7" t="str">
        <f t="shared" si="218"/>
        <v/>
      </c>
      <c r="E3046" s="12"/>
      <c r="F3046" s="19" t="str">
        <f t="shared" si="219"/>
        <v/>
      </c>
      <c r="G3046" s="11"/>
      <c r="H3046" s="7" t="str">
        <f t="shared" si="220"/>
        <v>空</v>
      </c>
      <c r="I3046" s="24"/>
      <c r="J3046" s="27"/>
      <c r="K3046" s="12"/>
      <c r="L3046" s="11"/>
      <c r="M3046" s="13"/>
      <c r="N3046" s="69"/>
      <c r="O3046" s="18" t="str">
        <f t="shared" ca="1" si="221"/>
        <v/>
      </c>
      <c r="P3046" s="80"/>
      <c r="Q3046" s="80"/>
      <c r="R3046" s="80"/>
      <c r="S3046" s="80"/>
    </row>
    <row r="3047" spans="1:19">
      <c r="A3047" s="7">
        <v>3090</v>
      </c>
      <c r="B3047" s="12"/>
      <c r="C3047" s="12"/>
      <c r="D3047" s="7" t="str">
        <f t="shared" si="218"/>
        <v/>
      </c>
      <c r="E3047" s="12"/>
      <c r="F3047" s="19" t="str">
        <f t="shared" si="219"/>
        <v/>
      </c>
      <c r="G3047" s="11"/>
      <c r="H3047" s="7" t="str">
        <f t="shared" si="220"/>
        <v>空</v>
      </c>
      <c r="I3047" s="24"/>
      <c r="J3047" s="27"/>
      <c r="K3047" s="12"/>
      <c r="L3047" s="11"/>
      <c r="M3047" s="13"/>
      <c r="N3047" s="69"/>
      <c r="O3047" s="18" t="str">
        <f t="shared" ca="1" si="221"/>
        <v/>
      </c>
      <c r="P3047" s="80"/>
      <c r="Q3047" s="80"/>
      <c r="R3047" s="80"/>
      <c r="S3047" s="80"/>
    </row>
    <row r="3048" spans="1:19">
      <c r="A3048" s="7">
        <v>3091</v>
      </c>
      <c r="B3048" s="12"/>
      <c r="C3048" s="12"/>
      <c r="D3048" s="7" t="str">
        <f t="shared" si="218"/>
        <v/>
      </c>
      <c r="E3048" s="12"/>
      <c r="F3048" s="19" t="str">
        <f t="shared" si="219"/>
        <v/>
      </c>
      <c r="G3048" s="11"/>
      <c r="H3048" s="7" t="str">
        <f t="shared" si="220"/>
        <v>空</v>
      </c>
      <c r="I3048" s="24"/>
      <c r="J3048" s="27"/>
      <c r="K3048" s="12"/>
      <c r="L3048" s="11"/>
      <c r="M3048" s="13"/>
      <c r="N3048" s="69"/>
      <c r="O3048" s="18" t="str">
        <f t="shared" ca="1" si="221"/>
        <v/>
      </c>
      <c r="P3048" s="80"/>
      <c r="Q3048" s="80"/>
      <c r="R3048" s="80"/>
      <c r="S3048" s="80"/>
    </row>
    <row r="3049" spans="1:19">
      <c r="A3049" s="7">
        <v>3092</v>
      </c>
      <c r="B3049" s="12"/>
      <c r="C3049" s="12"/>
      <c r="D3049" s="7" t="str">
        <f t="shared" si="218"/>
        <v/>
      </c>
      <c r="E3049" s="12"/>
      <c r="F3049" s="19" t="str">
        <f t="shared" si="219"/>
        <v/>
      </c>
      <c r="G3049" s="11"/>
      <c r="H3049" s="7" t="str">
        <f t="shared" si="220"/>
        <v>空</v>
      </c>
      <c r="I3049" s="24"/>
      <c r="J3049" s="27"/>
      <c r="K3049" s="12"/>
      <c r="L3049" s="11"/>
      <c r="M3049" s="13"/>
      <c r="N3049" s="69"/>
      <c r="O3049" s="18" t="str">
        <f t="shared" ca="1" si="221"/>
        <v/>
      </c>
      <c r="P3049" s="80"/>
      <c r="Q3049" s="80"/>
      <c r="R3049" s="80"/>
      <c r="S3049" s="80"/>
    </row>
    <row r="3050" spans="1:19">
      <c r="A3050" s="7">
        <v>3093</v>
      </c>
      <c r="B3050" s="12"/>
      <c r="C3050" s="12"/>
      <c r="D3050" s="7" t="str">
        <f t="shared" si="218"/>
        <v/>
      </c>
      <c r="E3050" s="12"/>
      <c r="F3050" s="19" t="str">
        <f t="shared" si="219"/>
        <v/>
      </c>
      <c r="G3050" s="11"/>
      <c r="H3050" s="7" t="str">
        <f t="shared" si="220"/>
        <v>空</v>
      </c>
      <c r="I3050" s="24"/>
      <c r="J3050" s="27"/>
      <c r="K3050" s="12"/>
      <c r="L3050" s="11"/>
      <c r="M3050" s="13"/>
      <c r="N3050" s="69"/>
      <c r="O3050" s="18" t="str">
        <f t="shared" ca="1" si="221"/>
        <v/>
      </c>
      <c r="P3050" s="80"/>
      <c r="Q3050" s="80"/>
      <c r="R3050" s="80"/>
      <c r="S3050" s="80"/>
    </row>
    <row r="3051" spans="1:19">
      <c r="A3051" s="7">
        <v>3094</v>
      </c>
      <c r="B3051" s="12"/>
      <c r="C3051" s="12"/>
      <c r="D3051" s="7" t="str">
        <f t="shared" si="218"/>
        <v/>
      </c>
      <c r="E3051" s="12"/>
      <c r="F3051" s="19" t="str">
        <f t="shared" si="219"/>
        <v/>
      </c>
      <c r="G3051" s="11"/>
      <c r="H3051" s="7" t="str">
        <f t="shared" si="220"/>
        <v>空</v>
      </c>
      <c r="I3051" s="24"/>
      <c r="J3051" s="27"/>
      <c r="K3051" s="12"/>
      <c r="L3051" s="11"/>
      <c r="M3051" s="13"/>
      <c r="N3051" s="69"/>
      <c r="O3051" s="18" t="str">
        <f t="shared" ca="1" si="221"/>
        <v/>
      </c>
      <c r="P3051" s="80"/>
      <c r="Q3051" s="80"/>
      <c r="R3051" s="80"/>
      <c r="S3051" s="80"/>
    </row>
    <row r="3052" spans="1:19">
      <c r="A3052" s="7">
        <v>3095</v>
      </c>
      <c r="B3052" s="12"/>
      <c r="C3052" s="12"/>
      <c r="D3052" s="7" t="str">
        <f t="shared" si="218"/>
        <v/>
      </c>
      <c r="E3052" s="12"/>
      <c r="F3052" s="19" t="str">
        <f t="shared" si="219"/>
        <v/>
      </c>
      <c r="G3052" s="11"/>
      <c r="H3052" s="7" t="str">
        <f t="shared" si="220"/>
        <v>空</v>
      </c>
      <c r="I3052" s="24"/>
      <c r="J3052" s="27"/>
      <c r="K3052" s="12"/>
      <c r="L3052" s="11"/>
      <c r="M3052" s="13"/>
      <c r="N3052" s="69"/>
      <c r="O3052" s="18" t="str">
        <f t="shared" ca="1" si="221"/>
        <v/>
      </c>
      <c r="P3052" s="80"/>
      <c r="Q3052" s="80"/>
      <c r="R3052" s="80"/>
      <c r="S3052" s="80"/>
    </row>
    <row r="3053" spans="1:19">
      <c r="A3053" s="7">
        <v>3096</v>
      </c>
      <c r="B3053" s="12"/>
      <c r="C3053" s="12"/>
      <c r="D3053" s="7" t="str">
        <f t="shared" si="218"/>
        <v/>
      </c>
      <c r="E3053" s="12"/>
      <c r="F3053" s="19" t="str">
        <f t="shared" si="219"/>
        <v/>
      </c>
      <c r="G3053" s="11"/>
      <c r="H3053" s="7" t="str">
        <f t="shared" si="220"/>
        <v>空</v>
      </c>
      <c r="I3053" s="24"/>
      <c r="J3053" s="27"/>
      <c r="K3053" s="12"/>
      <c r="L3053" s="11"/>
      <c r="M3053" s="13"/>
      <c r="N3053" s="69"/>
      <c r="O3053" s="18" t="str">
        <f t="shared" ca="1" si="221"/>
        <v/>
      </c>
      <c r="P3053" s="80"/>
      <c r="Q3053" s="80"/>
      <c r="R3053" s="80"/>
      <c r="S3053" s="80"/>
    </row>
    <row r="3054" spans="1:19">
      <c r="A3054" s="7">
        <v>3097</v>
      </c>
      <c r="B3054" s="12"/>
      <c r="C3054" s="12"/>
      <c r="D3054" s="7" t="str">
        <f t="shared" si="218"/>
        <v/>
      </c>
      <c r="E3054" s="12"/>
      <c r="F3054" s="19" t="str">
        <f t="shared" si="219"/>
        <v/>
      </c>
      <c r="G3054" s="11"/>
      <c r="H3054" s="7" t="str">
        <f t="shared" si="220"/>
        <v>空</v>
      </c>
      <c r="I3054" s="24"/>
      <c r="J3054" s="27"/>
      <c r="K3054" s="12"/>
      <c r="L3054" s="11"/>
      <c r="M3054" s="13"/>
      <c r="N3054" s="69"/>
      <c r="O3054" s="18" t="str">
        <f t="shared" ca="1" si="221"/>
        <v/>
      </c>
      <c r="P3054" s="80"/>
      <c r="Q3054" s="80"/>
      <c r="R3054" s="80"/>
      <c r="S3054" s="80"/>
    </row>
    <row r="3055" spans="1:19">
      <c r="A3055" s="7">
        <v>3098</v>
      </c>
      <c r="B3055" s="12"/>
      <c r="C3055" s="12"/>
      <c r="D3055" s="7" t="str">
        <f t="shared" si="218"/>
        <v/>
      </c>
      <c r="E3055" s="12"/>
      <c r="F3055" s="19" t="str">
        <f t="shared" si="219"/>
        <v/>
      </c>
      <c r="G3055" s="11"/>
      <c r="H3055" s="7" t="str">
        <f t="shared" si="220"/>
        <v>空</v>
      </c>
      <c r="I3055" s="24"/>
      <c r="J3055" s="27"/>
      <c r="K3055" s="12"/>
      <c r="L3055" s="11"/>
      <c r="M3055" s="13"/>
      <c r="N3055" s="69"/>
      <c r="O3055" s="18" t="str">
        <f t="shared" ca="1" si="221"/>
        <v/>
      </c>
      <c r="P3055" s="80"/>
      <c r="Q3055" s="80"/>
      <c r="R3055" s="80"/>
      <c r="S3055" s="80"/>
    </row>
    <row r="3056" spans="1:19">
      <c r="A3056" s="7">
        <v>3099</v>
      </c>
      <c r="B3056" s="12"/>
      <c r="C3056" s="12"/>
      <c r="D3056" s="7" t="str">
        <f t="shared" ref="D3056:D3119" si="222">IF(B3056="","","长荣箱")</f>
        <v/>
      </c>
      <c r="E3056" s="12"/>
      <c r="F3056" s="19" t="str">
        <f t="shared" ref="F3056:F3119" si="223">IF(ISNONTEXT(B3056),"","请输入日期")</f>
        <v/>
      </c>
      <c r="G3056" s="11"/>
      <c r="H3056" s="7" t="str">
        <f t="shared" ref="H3056:H3119" si="224">IF(I3056="","空","重")</f>
        <v>空</v>
      </c>
      <c r="I3056" s="24"/>
      <c r="J3056" s="27"/>
      <c r="K3056" s="12"/>
      <c r="L3056" s="11"/>
      <c r="M3056" s="13"/>
      <c r="N3056" s="69"/>
      <c r="O3056" s="18" t="str">
        <f t="shared" ref="O3056:O3119" ca="1" si="225">IF(I3056="","",IF(ISNONTEXT(J3056),DATEDIF(F3056,TODAY(),"d")&amp;"天","出场"))</f>
        <v/>
      </c>
      <c r="P3056" s="80"/>
      <c r="Q3056" s="80"/>
      <c r="R3056" s="80"/>
      <c r="S3056" s="80"/>
    </row>
    <row r="3057" spans="1:19">
      <c r="A3057" s="7">
        <v>3100</v>
      </c>
      <c r="B3057" s="12"/>
      <c r="C3057" s="12"/>
      <c r="D3057" s="7" t="str">
        <f t="shared" si="222"/>
        <v/>
      </c>
      <c r="E3057" s="12"/>
      <c r="F3057" s="19" t="str">
        <f t="shared" si="223"/>
        <v/>
      </c>
      <c r="G3057" s="11"/>
      <c r="H3057" s="7" t="str">
        <f t="shared" si="224"/>
        <v>空</v>
      </c>
      <c r="I3057" s="24"/>
      <c r="J3057" s="27"/>
      <c r="K3057" s="12"/>
      <c r="L3057" s="11"/>
      <c r="M3057" s="13"/>
      <c r="N3057" s="69"/>
      <c r="O3057" s="18" t="str">
        <f t="shared" ca="1" si="225"/>
        <v/>
      </c>
      <c r="P3057" s="80"/>
      <c r="Q3057" s="80"/>
      <c r="R3057" s="80"/>
      <c r="S3057" s="80"/>
    </row>
    <row r="3058" spans="1:19">
      <c r="A3058" s="7">
        <v>3101</v>
      </c>
      <c r="B3058" s="12"/>
      <c r="C3058" s="12"/>
      <c r="D3058" s="7" t="str">
        <f t="shared" si="222"/>
        <v/>
      </c>
      <c r="E3058" s="12"/>
      <c r="F3058" s="19" t="str">
        <f t="shared" si="223"/>
        <v/>
      </c>
      <c r="G3058" s="11"/>
      <c r="H3058" s="7" t="str">
        <f t="shared" si="224"/>
        <v>空</v>
      </c>
      <c r="I3058" s="24"/>
      <c r="J3058" s="27"/>
      <c r="K3058" s="12"/>
      <c r="L3058" s="11"/>
      <c r="M3058" s="13"/>
      <c r="N3058" s="69"/>
      <c r="O3058" s="18" t="str">
        <f t="shared" ca="1" si="225"/>
        <v/>
      </c>
      <c r="P3058" s="80"/>
      <c r="Q3058" s="80"/>
      <c r="R3058" s="80"/>
      <c r="S3058" s="80"/>
    </row>
    <row r="3059" spans="1:19">
      <c r="A3059" s="7">
        <v>3102</v>
      </c>
      <c r="B3059" s="12"/>
      <c r="C3059" s="12"/>
      <c r="D3059" s="7" t="str">
        <f t="shared" si="222"/>
        <v/>
      </c>
      <c r="E3059" s="12"/>
      <c r="F3059" s="19" t="str">
        <f t="shared" si="223"/>
        <v/>
      </c>
      <c r="G3059" s="11"/>
      <c r="H3059" s="7" t="str">
        <f t="shared" si="224"/>
        <v>空</v>
      </c>
      <c r="I3059" s="24"/>
      <c r="J3059" s="27"/>
      <c r="K3059" s="12"/>
      <c r="L3059" s="11"/>
      <c r="M3059" s="13"/>
      <c r="N3059" s="69"/>
      <c r="O3059" s="18" t="str">
        <f t="shared" ca="1" si="225"/>
        <v/>
      </c>
      <c r="P3059" s="80"/>
      <c r="Q3059" s="80"/>
      <c r="R3059" s="80"/>
      <c r="S3059" s="80"/>
    </row>
    <row r="3060" spans="1:19">
      <c r="A3060" s="7">
        <v>3103</v>
      </c>
      <c r="B3060" s="12"/>
      <c r="C3060" s="12"/>
      <c r="D3060" s="7" t="str">
        <f t="shared" si="222"/>
        <v/>
      </c>
      <c r="E3060" s="12"/>
      <c r="F3060" s="19" t="str">
        <f t="shared" si="223"/>
        <v/>
      </c>
      <c r="G3060" s="11"/>
      <c r="H3060" s="7" t="str">
        <f t="shared" si="224"/>
        <v>空</v>
      </c>
      <c r="I3060" s="24"/>
      <c r="J3060" s="27"/>
      <c r="K3060" s="12"/>
      <c r="L3060" s="11"/>
      <c r="M3060" s="13"/>
      <c r="N3060" s="69"/>
      <c r="O3060" s="18" t="str">
        <f t="shared" ca="1" si="225"/>
        <v/>
      </c>
      <c r="P3060" s="80"/>
      <c r="Q3060" s="80"/>
      <c r="R3060" s="80"/>
      <c r="S3060" s="80"/>
    </row>
    <row r="3061" spans="1:19">
      <c r="A3061" s="7">
        <v>3104</v>
      </c>
      <c r="B3061" s="12"/>
      <c r="C3061" s="12"/>
      <c r="D3061" s="7" t="str">
        <f t="shared" si="222"/>
        <v/>
      </c>
      <c r="E3061" s="12"/>
      <c r="F3061" s="19" t="str">
        <f t="shared" si="223"/>
        <v/>
      </c>
      <c r="G3061" s="11"/>
      <c r="H3061" s="7" t="str">
        <f t="shared" si="224"/>
        <v>空</v>
      </c>
      <c r="I3061" s="24"/>
      <c r="J3061" s="27"/>
      <c r="K3061" s="12"/>
      <c r="L3061" s="11"/>
      <c r="M3061" s="13"/>
      <c r="N3061" s="69"/>
      <c r="O3061" s="18" t="str">
        <f t="shared" ca="1" si="225"/>
        <v/>
      </c>
      <c r="P3061" s="80"/>
      <c r="Q3061" s="80"/>
      <c r="R3061" s="80"/>
      <c r="S3061" s="80"/>
    </row>
    <row r="3062" spans="1:19">
      <c r="A3062" s="7">
        <v>3105</v>
      </c>
      <c r="B3062" s="12"/>
      <c r="C3062" s="12"/>
      <c r="D3062" s="7" t="str">
        <f t="shared" si="222"/>
        <v/>
      </c>
      <c r="E3062" s="12"/>
      <c r="F3062" s="19" t="str">
        <f t="shared" si="223"/>
        <v/>
      </c>
      <c r="G3062" s="11"/>
      <c r="H3062" s="7" t="str">
        <f t="shared" si="224"/>
        <v>空</v>
      </c>
      <c r="I3062" s="24"/>
      <c r="J3062" s="27"/>
      <c r="K3062" s="12"/>
      <c r="L3062" s="11"/>
      <c r="M3062" s="13"/>
      <c r="N3062" s="69"/>
      <c r="O3062" s="18" t="str">
        <f t="shared" ca="1" si="225"/>
        <v/>
      </c>
      <c r="P3062" s="80"/>
      <c r="Q3062" s="80"/>
      <c r="R3062" s="80"/>
      <c r="S3062" s="80"/>
    </row>
    <row r="3063" spans="1:19">
      <c r="A3063" s="7">
        <v>3106</v>
      </c>
      <c r="B3063" s="12"/>
      <c r="C3063" s="12"/>
      <c r="D3063" s="7" t="str">
        <f t="shared" si="222"/>
        <v/>
      </c>
      <c r="E3063" s="12"/>
      <c r="F3063" s="19" t="str">
        <f t="shared" si="223"/>
        <v/>
      </c>
      <c r="G3063" s="11"/>
      <c r="H3063" s="7" t="str">
        <f t="shared" si="224"/>
        <v>空</v>
      </c>
      <c r="I3063" s="24"/>
      <c r="J3063" s="27"/>
      <c r="K3063" s="12"/>
      <c r="L3063" s="11"/>
      <c r="M3063" s="13"/>
      <c r="N3063" s="69"/>
      <c r="O3063" s="18" t="str">
        <f t="shared" ca="1" si="225"/>
        <v/>
      </c>
      <c r="P3063" s="80"/>
      <c r="Q3063" s="80"/>
      <c r="R3063" s="80"/>
      <c r="S3063" s="80"/>
    </row>
    <row r="3064" spans="1:19">
      <c r="A3064" s="7">
        <v>3107</v>
      </c>
      <c r="B3064" s="12"/>
      <c r="C3064" s="12"/>
      <c r="D3064" s="7" t="str">
        <f t="shared" si="222"/>
        <v/>
      </c>
      <c r="E3064" s="12"/>
      <c r="F3064" s="19" t="str">
        <f t="shared" si="223"/>
        <v/>
      </c>
      <c r="G3064" s="11"/>
      <c r="H3064" s="7" t="str">
        <f t="shared" si="224"/>
        <v>空</v>
      </c>
      <c r="I3064" s="24"/>
      <c r="J3064" s="27"/>
      <c r="K3064" s="12"/>
      <c r="L3064" s="11"/>
      <c r="M3064" s="13"/>
      <c r="N3064" s="69"/>
      <c r="O3064" s="18" t="str">
        <f t="shared" ca="1" si="225"/>
        <v/>
      </c>
      <c r="P3064" s="80"/>
      <c r="Q3064" s="80"/>
      <c r="R3064" s="80"/>
      <c r="S3064" s="80"/>
    </row>
    <row r="3065" spans="1:19">
      <c r="A3065" s="7">
        <v>3108</v>
      </c>
      <c r="B3065" s="12"/>
      <c r="C3065" s="12"/>
      <c r="D3065" s="7" t="str">
        <f t="shared" si="222"/>
        <v/>
      </c>
      <c r="E3065" s="12"/>
      <c r="F3065" s="19" t="str">
        <f t="shared" si="223"/>
        <v/>
      </c>
      <c r="G3065" s="11"/>
      <c r="H3065" s="7" t="str">
        <f t="shared" si="224"/>
        <v>空</v>
      </c>
      <c r="I3065" s="24"/>
      <c r="J3065" s="27"/>
      <c r="K3065" s="12"/>
      <c r="L3065" s="11"/>
      <c r="M3065" s="13"/>
      <c r="N3065" s="69"/>
      <c r="O3065" s="18" t="str">
        <f t="shared" ca="1" si="225"/>
        <v/>
      </c>
      <c r="P3065" s="80"/>
      <c r="Q3065" s="80"/>
      <c r="R3065" s="80"/>
      <c r="S3065" s="80"/>
    </row>
    <row r="3066" spans="1:19">
      <c r="A3066" s="7">
        <v>3109</v>
      </c>
      <c r="B3066" s="12"/>
      <c r="C3066" s="12"/>
      <c r="D3066" s="7" t="str">
        <f t="shared" si="222"/>
        <v/>
      </c>
      <c r="E3066" s="12"/>
      <c r="F3066" s="19" t="str">
        <f t="shared" si="223"/>
        <v/>
      </c>
      <c r="G3066" s="11"/>
      <c r="H3066" s="7" t="str">
        <f t="shared" si="224"/>
        <v>空</v>
      </c>
      <c r="I3066" s="24"/>
      <c r="J3066" s="27"/>
      <c r="K3066" s="12"/>
      <c r="L3066" s="11"/>
      <c r="M3066" s="13"/>
      <c r="N3066" s="69"/>
      <c r="O3066" s="18" t="str">
        <f t="shared" ca="1" si="225"/>
        <v/>
      </c>
      <c r="P3066" s="80"/>
      <c r="Q3066" s="80"/>
      <c r="R3066" s="80"/>
      <c r="S3066" s="80"/>
    </row>
    <row r="3067" spans="1:19">
      <c r="A3067" s="7">
        <v>3110</v>
      </c>
      <c r="B3067" s="12"/>
      <c r="C3067" s="12"/>
      <c r="D3067" s="7" t="str">
        <f t="shared" si="222"/>
        <v/>
      </c>
      <c r="E3067" s="12"/>
      <c r="F3067" s="19" t="str">
        <f t="shared" si="223"/>
        <v/>
      </c>
      <c r="G3067" s="11"/>
      <c r="H3067" s="7" t="str">
        <f t="shared" si="224"/>
        <v>空</v>
      </c>
      <c r="I3067" s="24"/>
      <c r="J3067" s="27"/>
      <c r="K3067" s="12"/>
      <c r="L3067" s="11"/>
      <c r="M3067" s="13"/>
      <c r="N3067" s="69"/>
      <c r="O3067" s="18" t="str">
        <f t="shared" ca="1" si="225"/>
        <v/>
      </c>
      <c r="P3067" s="80"/>
      <c r="Q3067" s="80"/>
      <c r="R3067" s="80"/>
      <c r="S3067" s="80"/>
    </row>
    <row r="3068" spans="1:19">
      <c r="A3068" s="7">
        <v>3111</v>
      </c>
      <c r="B3068" s="12"/>
      <c r="C3068" s="12"/>
      <c r="D3068" s="7" t="str">
        <f t="shared" si="222"/>
        <v/>
      </c>
      <c r="E3068" s="12"/>
      <c r="F3068" s="19" t="str">
        <f t="shared" si="223"/>
        <v/>
      </c>
      <c r="G3068" s="11"/>
      <c r="H3068" s="7" t="str">
        <f t="shared" si="224"/>
        <v>空</v>
      </c>
      <c r="I3068" s="24"/>
      <c r="J3068" s="27"/>
      <c r="K3068" s="12"/>
      <c r="L3068" s="11"/>
      <c r="M3068" s="13"/>
      <c r="N3068" s="69"/>
      <c r="O3068" s="18" t="str">
        <f t="shared" ca="1" si="225"/>
        <v/>
      </c>
      <c r="P3068" s="80"/>
      <c r="Q3068" s="80"/>
      <c r="R3068" s="80"/>
      <c r="S3068" s="80"/>
    </row>
    <row r="3069" spans="1:19">
      <c r="A3069" s="7">
        <v>3112</v>
      </c>
      <c r="B3069" s="12"/>
      <c r="C3069" s="12"/>
      <c r="D3069" s="7" t="str">
        <f t="shared" si="222"/>
        <v/>
      </c>
      <c r="E3069" s="12"/>
      <c r="F3069" s="19" t="str">
        <f t="shared" si="223"/>
        <v/>
      </c>
      <c r="G3069" s="11"/>
      <c r="H3069" s="7" t="str">
        <f t="shared" si="224"/>
        <v>空</v>
      </c>
      <c r="I3069" s="24"/>
      <c r="J3069" s="27"/>
      <c r="K3069" s="12"/>
      <c r="L3069" s="11"/>
      <c r="M3069" s="13"/>
      <c r="N3069" s="69"/>
      <c r="O3069" s="18" t="str">
        <f t="shared" ca="1" si="225"/>
        <v/>
      </c>
      <c r="P3069" s="80"/>
      <c r="Q3069" s="80"/>
      <c r="R3069" s="80"/>
      <c r="S3069" s="80"/>
    </row>
    <row r="3070" spans="1:19">
      <c r="A3070" s="7">
        <v>3113</v>
      </c>
      <c r="B3070" s="12"/>
      <c r="C3070" s="12"/>
      <c r="D3070" s="7" t="str">
        <f t="shared" si="222"/>
        <v/>
      </c>
      <c r="E3070" s="12"/>
      <c r="F3070" s="19" t="str">
        <f t="shared" si="223"/>
        <v/>
      </c>
      <c r="G3070" s="11"/>
      <c r="H3070" s="7" t="str">
        <f t="shared" si="224"/>
        <v>空</v>
      </c>
      <c r="I3070" s="24"/>
      <c r="J3070" s="27"/>
      <c r="K3070" s="12"/>
      <c r="L3070" s="11"/>
      <c r="M3070" s="13"/>
      <c r="N3070" s="69"/>
      <c r="O3070" s="18" t="str">
        <f t="shared" ca="1" si="225"/>
        <v/>
      </c>
      <c r="P3070" s="80"/>
      <c r="Q3070" s="80"/>
      <c r="R3070" s="80"/>
      <c r="S3070" s="80"/>
    </row>
    <row r="3071" spans="1:19">
      <c r="A3071" s="7">
        <v>3114</v>
      </c>
      <c r="B3071" s="12"/>
      <c r="C3071" s="12"/>
      <c r="D3071" s="7" t="str">
        <f t="shared" si="222"/>
        <v/>
      </c>
      <c r="E3071" s="12"/>
      <c r="F3071" s="19" t="str">
        <f t="shared" si="223"/>
        <v/>
      </c>
      <c r="G3071" s="11"/>
      <c r="H3071" s="7" t="str">
        <f t="shared" si="224"/>
        <v>空</v>
      </c>
      <c r="I3071" s="24"/>
      <c r="J3071" s="27"/>
      <c r="K3071" s="12"/>
      <c r="L3071" s="11"/>
      <c r="M3071" s="13"/>
      <c r="N3071" s="69"/>
      <c r="O3071" s="18" t="str">
        <f t="shared" ca="1" si="225"/>
        <v/>
      </c>
      <c r="P3071" s="80"/>
      <c r="Q3071" s="80"/>
      <c r="R3071" s="80"/>
      <c r="S3071" s="80"/>
    </row>
    <row r="3072" spans="1:19">
      <c r="A3072" s="7">
        <v>3115</v>
      </c>
      <c r="B3072" s="12"/>
      <c r="C3072" s="12"/>
      <c r="D3072" s="7" t="str">
        <f t="shared" si="222"/>
        <v/>
      </c>
      <c r="E3072" s="12"/>
      <c r="F3072" s="19" t="str">
        <f t="shared" si="223"/>
        <v/>
      </c>
      <c r="G3072" s="11"/>
      <c r="H3072" s="7" t="str">
        <f t="shared" si="224"/>
        <v>空</v>
      </c>
      <c r="I3072" s="24"/>
      <c r="J3072" s="27"/>
      <c r="K3072" s="12"/>
      <c r="L3072" s="11"/>
      <c r="M3072" s="13"/>
      <c r="N3072" s="69"/>
      <c r="O3072" s="18" t="str">
        <f t="shared" ca="1" si="225"/>
        <v/>
      </c>
      <c r="P3072" s="80"/>
      <c r="Q3072" s="80"/>
      <c r="R3072" s="80"/>
      <c r="S3072" s="80"/>
    </row>
    <row r="3073" spans="1:19">
      <c r="A3073" s="7">
        <v>3116</v>
      </c>
      <c r="B3073" s="12"/>
      <c r="C3073" s="12"/>
      <c r="D3073" s="7" t="str">
        <f t="shared" si="222"/>
        <v/>
      </c>
      <c r="E3073" s="12"/>
      <c r="F3073" s="19" t="str">
        <f t="shared" si="223"/>
        <v/>
      </c>
      <c r="G3073" s="11"/>
      <c r="H3073" s="7" t="str">
        <f t="shared" si="224"/>
        <v>空</v>
      </c>
      <c r="I3073" s="24"/>
      <c r="J3073" s="27"/>
      <c r="K3073" s="12"/>
      <c r="L3073" s="11"/>
      <c r="M3073" s="13"/>
      <c r="N3073" s="69"/>
      <c r="O3073" s="18" t="str">
        <f t="shared" ca="1" si="225"/>
        <v/>
      </c>
      <c r="P3073" s="80"/>
      <c r="Q3073" s="80"/>
      <c r="R3073" s="80"/>
      <c r="S3073" s="80"/>
    </row>
    <row r="3074" spans="1:19">
      <c r="A3074" s="7">
        <v>3117</v>
      </c>
      <c r="B3074" s="12"/>
      <c r="C3074" s="12"/>
      <c r="D3074" s="7" t="str">
        <f t="shared" si="222"/>
        <v/>
      </c>
      <c r="E3074" s="12"/>
      <c r="F3074" s="19" t="str">
        <f t="shared" si="223"/>
        <v/>
      </c>
      <c r="G3074" s="11"/>
      <c r="H3074" s="7" t="str">
        <f t="shared" si="224"/>
        <v>空</v>
      </c>
      <c r="I3074" s="24"/>
      <c r="J3074" s="27"/>
      <c r="K3074" s="12"/>
      <c r="L3074" s="11"/>
      <c r="M3074" s="13"/>
      <c r="N3074" s="69"/>
      <c r="O3074" s="18" t="str">
        <f t="shared" ca="1" si="225"/>
        <v/>
      </c>
      <c r="P3074" s="80"/>
      <c r="Q3074" s="80"/>
      <c r="R3074" s="80"/>
      <c r="S3074" s="80"/>
    </row>
    <row r="3075" spans="1:19">
      <c r="A3075" s="7">
        <v>3118</v>
      </c>
      <c r="B3075" s="12"/>
      <c r="C3075" s="12"/>
      <c r="D3075" s="7" t="str">
        <f t="shared" si="222"/>
        <v/>
      </c>
      <c r="E3075" s="12"/>
      <c r="F3075" s="19" t="str">
        <f t="shared" si="223"/>
        <v/>
      </c>
      <c r="G3075" s="11"/>
      <c r="H3075" s="7" t="str">
        <f t="shared" si="224"/>
        <v>空</v>
      </c>
      <c r="I3075" s="24"/>
      <c r="J3075" s="27"/>
      <c r="K3075" s="12"/>
      <c r="L3075" s="11"/>
      <c r="M3075" s="13"/>
      <c r="N3075" s="69"/>
      <c r="O3075" s="18" t="str">
        <f t="shared" ca="1" si="225"/>
        <v/>
      </c>
      <c r="P3075" s="80"/>
      <c r="Q3075" s="80"/>
      <c r="R3075" s="80"/>
      <c r="S3075" s="80"/>
    </row>
    <row r="3076" spans="1:19">
      <c r="A3076" s="7">
        <v>3119</v>
      </c>
      <c r="B3076" s="12"/>
      <c r="C3076" s="12"/>
      <c r="D3076" s="7" t="str">
        <f t="shared" si="222"/>
        <v/>
      </c>
      <c r="E3076" s="12"/>
      <c r="F3076" s="19" t="str">
        <f t="shared" si="223"/>
        <v/>
      </c>
      <c r="G3076" s="11"/>
      <c r="H3076" s="7" t="str">
        <f t="shared" si="224"/>
        <v>空</v>
      </c>
      <c r="I3076" s="24"/>
      <c r="J3076" s="27"/>
      <c r="K3076" s="12"/>
      <c r="L3076" s="11"/>
      <c r="M3076" s="13"/>
      <c r="N3076" s="69"/>
      <c r="O3076" s="18" t="str">
        <f t="shared" ca="1" si="225"/>
        <v/>
      </c>
      <c r="P3076" s="80"/>
      <c r="Q3076" s="80"/>
      <c r="R3076" s="80"/>
      <c r="S3076" s="80"/>
    </row>
    <row r="3077" spans="1:19">
      <c r="A3077" s="7">
        <v>3120</v>
      </c>
      <c r="B3077" s="12"/>
      <c r="C3077" s="12"/>
      <c r="D3077" s="7" t="str">
        <f t="shared" si="222"/>
        <v/>
      </c>
      <c r="E3077" s="12"/>
      <c r="F3077" s="19" t="str">
        <f t="shared" si="223"/>
        <v/>
      </c>
      <c r="G3077" s="11"/>
      <c r="H3077" s="7" t="str">
        <f t="shared" si="224"/>
        <v>空</v>
      </c>
      <c r="I3077" s="24"/>
      <c r="J3077" s="27"/>
      <c r="K3077" s="12"/>
      <c r="L3077" s="11"/>
      <c r="M3077" s="13"/>
      <c r="N3077" s="69"/>
      <c r="O3077" s="18" t="str">
        <f t="shared" ca="1" si="225"/>
        <v/>
      </c>
      <c r="P3077" s="80"/>
      <c r="Q3077" s="80"/>
      <c r="R3077" s="80"/>
      <c r="S3077" s="80"/>
    </row>
    <row r="3078" spans="1:19">
      <c r="A3078" s="7">
        <v>3121</v>
      </c>
      <c r="B3078" s="12"/>
      <c r="C3078" s="12"/>
      <c r="D3078" s="7" t="str">
        <f t="shared" si="222"/>
        <v/>
      </c>
      <c r="E3078" s="12"/>
      <c r="F3078" s="19" t="str">
        <f t="shared" si="223"/>
        <v/>
      </c>
      <c r="G3078" s="11"/>
      <c r="H3078" s="7" t="str">
        <f t="shared" si="224"/>
        <v>空</v>
      </c>
      <c r="I3078" s="24"/>
      <c r="J3078" s="27"/>
      <c r="K3078" s="12"/>
      <c r="L3078" s="11"/>
      <c r="M3078" s="13"/>
      <c r="N3078" s="69"/>
      <c r="O3078" s="18" t="str">
        <f t="shared" ca="1" si="225"/>
        <v/>
      </c>
      <c r="P3078" s="80"/>
      <c r="Q3078" s="80"/>
      <c r="R3078" s="80"/>
      <c r="S3078" s="80"/>
    </row>
    <row r="3079" spans="1:19">
      <c r="A3079" s="7">
        <v>3122</v>
      </c>
      <c r="B3079" s="12"/>
      <c r="C3079" s="12"/>
      <c r="D3079" s="7" t="str">
        <f t="shared" si="222"/>
        <v/>
      </c>
      <c r="E3079" s="12"/>
      <c r="F3079" s="19" t="str">
        <f t="shared" si="223"/>
        <v/>
      </c>
      <c r="G3079" s="11"/>
      <c r="H3079" s="7" t="str">
        <f t="shared" si="224"/>
        <v>空</v>
      </c>
      <c r="I3079" s="24"/>
      <c r="J3079" s="27"/>
      <c r="K3079" s="12"/>
      <c r="L3079" s="11"/>
      <c r="M3079" s="13"/>
      <c r="N3079" s="69"/>
      <c r="O3079" s="18" t="str">
        <f t="shared" ca="1" si="225"/>
        <v/>
      </c>
      <c r="P3079" s="80"/>
      <c r="Q3079" s="80"/>
      <c r="R3079" s="80"/>
      <c r="S3079" s="80"/>
    </row>
    <row r="3080" spans="1:19">
      <c r="A3080" s="7">
        <v>3123</v>
      </c>
      <c r="B3080" s="12"/>
      <c r="C3080" s="12"/>
      <c r="D3080" s="7" t="str">
        <f t="shared" si="222"/>
        <v/>
      </c>
      <c r="E3080" s="12"/>
      <c r="F3080" s="19" t="str">
        <f t="shared" si="223"/>
        <v/>
      </c>
      <c r="G3080" s="11"/>
      <c r="H3080" s="7" t="str">
        <f t="shared" si="224"/>
        <v>空</v>
      </c>
      <c r="I3080" s="24"/>
      <c r="J3080" s="27"/>
      <c r="K3080" s="12"/>
      <c r="L3080" s="11"/>
      <c r="M3080" s="13"/>
      <c r="N3080" s="69"/>
      <c r="O3080" s="18" t="str">
        <f t="shared" ca="1" si="225"/>
        <v/>
      </c>
      <c r="P3080" s="80"/>
      <c r="Q3080" s="80"/>
      <c r="R3080" s="80"/>
      <c r="S3080" s="80"/>
    </row>
    <row r="3081" spans="1:19">
      <c r="A3081" s="7">
        <v>3124</v>
      </c>
      <c r="B3081" s="12"/>
      <c r="C3081" s="12"/>
      <c r="D3081" s="7" t="str">
        <f t="shared" si="222"/>
        <v/>
      </c>
      <c r="E3081" s="12"/>
      <c r="F3081" s="19" t="str">
        <f t="shared" si="223"/>
        <v/>
      </c>
      <c r="G3081" s="11"/>
      <c r="H3081" s="7" t="str">
        <f t="shared" si="224"/>
        <v>空</v>
      </c>
      <c r="I3081" s="24"/>
      <c r="J3081" s="27"/>
      <c r="K3081" s="12"/>
      <c r="L3081" s="11"/>
      <c r="M3081" s="13"/>
      <c r="N3081" s="69"/>
      <c r="O3081" s="18" t="str">
        <f t="shared" ca="1" si="225"/>
        <v/>
      </c>
      <c r="P3081" s="80"/>
      <c r="Q3081" s="80"/>
      <c r="R3081" s="80"/>
      <c r="S3081" s="80"/>
    </row>
    <row r="3082" spans="1:19">
      <c r="A3082" s="7">
        <v>3125</v>
      </c>
      <c r="B3082" s="12"/>
      <c r="C3082" s="12"/>
      <c r="D3082" s="7" t="str">
        <f t="shared" si="222"/>
        <v/>
      </c>
      <c r="E3082" s="12"/>
      <c r="F3082" s="19" t="str">
        <f t="shared" si="223"/>
        <v/>
      </c>
      <c r="G3082" s="11"/>
      <c r="H3082" s="7" t="str">
        <f t="shared" si="224"/>
        <v>空</v>
      </c>
      <c r="I3082" s="24"/>
      <c r="J3082" s="27"/>
      <c r="K3082" s="12"/>
      <c r="L3082" s="11"/>
      <c r="M3082" s="13"/>
      <c r="N3082" s="69"/>
      <c r="O3082" s="18" t="str">
        <f t="shared" ca="1" si="225"/>
        <v/>
      </c>
      <c r="P3082" s="80"/>
      <c r="Q3082" s="80"/>
      <c r="R3082" s="80"/>
      <c r="S3082" s="80"/>
    </row>
    <row r="3083" spans="1:19">
      <c r="A3083" s="7">
        <v>3126</v>
      </c>
      <c r="B3083" s="12"/>
      <c r="C3083" s="12"/>
      <c r="D3083" s="7" t="str">
        <f t="shared" si="222"/>
        <v/>
      </c>
      <c r="E3083" s="12"/>
      <c r="F3083" s="19" t="str">
        <f t="shared" si="223"/>
        <v/>
      </c>
      <c r="G3083" s="11"/>
      <c r="H3083" s="7" t="str">
        <f t="shared" si="224"/>
        <v>空</v>
      </c>
      <c r="I3083" s="24"/>
      <c r="J3083" s="27"/>
      <c r="K3083" s="12"/>
      <c r="L3083" s="11"/>
      <c r="M3083" s="13"/>
      <c r="N3083" s="69"/>
      <c r="O3083" s="18" t="str">
        <f t="shared" ca="1" si="225"/>
        <v/>
      </c>
      <c r="P3083" s="80"/>
      <c r="Q3083" s="80"/>
      <c r="R3083" s="80"/>
      <c r="S3083" s="80"/>
    </row>
    <row r="3084" spans="1:19">
      <c r="A3084" s="7">
        <v>3127</v>
      </c>
      <c r="B3084" s="12"/>
      <c r="C3084" s="12"/>
      <c r="D3084" s="7" t="str">
        <f t="shared" si="222"/>
        <v/>
      </c>
      <c r="E3084" s="12"/>
      <c r="F3084" s="19" t="str">
        <f t="shared" si="223"/>
        <v/>
      </c>
      <c r="G3084" s="11"/>
      <c r="H3084" s="7" t="str">
        <f t="shared" si="224"/>
        <v>空</v>
      </c>
      <c r="I3084" s="24"/>
      <c r="J3084" s="27"/>
      <c r="K3084" s="12"/>
      <c r="L3084" s="11"/>
      <c r="M3084" s="13"/>
      <c r="N3084" s="69"/>
      <c r="O3084" s="18" t="str">
        <f t="shared" ca="1" si="225"/>
        <v/>
      </c>
      <c r="P3084" s="80"/>
      <c r="Q3084" s="80"/>
      <c r="R3084" s="80"/>
      <c r="S3084" s="80"/>
    </row>
    <row r="3085" spans="1:19">
      <c r="A3085" s="7">
        <v>3128</v>
      </c>
      <c r="B3085" s="12"/>
      <c r="C3085" s="12"/>
      <c r="D3085" s="7" t="str">
        <f t="shared" si="222"/>
        <v/>
      </c>
      <c r="E3085" s="12"/>
      <c r="F3085" s="19" t="str">
        <f t="shared" si="223"/>
        <v/>
      </c>
      <c r="G3085" s="11"/>
      <c r="H3085" s="7" t="str">
        <f t="shared" si="224"/>
        <v>空</v>
      </c>
      <c r="I3085" s="24"/>
      <c r="J3085" s="27"/>
      <c r="K3085" s="12"/>
      <c r="L3085" s="11"/>
      <c r="M3085" s="13"/>
      <c r="N3085" s="69"/>
      <c r="O3085" s="18" t="str">
        <f t="shared" ca="1" si="225"/>
        <v/>
      </c>
      <c r="P3085" s="80"/>
      <c r="Q3085" s="80"/>
      <c r="R3085" s="80"/>
      <c r="S3085" s="80"/>
    </row>
    <row r="3086" spans="1:19">
      <c r="A3086" s="7">
        <v>3129</v>
      </c>
      <c r="B3086" s="12"/>
      <c r="C3086" s="12"/>
      <c r="D3086" s="7" t="str">
        <f t="shared" si="222"/>
        <v/>
      </c>
      <c r="E3086" s="12"/>
      <c r="F3086" s="19" t="str">
        <f t="shared" si="223"/>
        <v/>
      </c>
      <c r="G3086" s="11"/>
      <c r="H3086" s="7" t="str">
        <f t="shared" si="224"/>
        <v>空</v>
      </c>
      <c r="I3086" s="24"/>
      <c r="J3086" s="27"/>
      <c r="K3086" s="12"/>
      <c r="L3086" s="11"/>
      <c r="M3086" s="13"/>
      <c r="N3086" s="69"/>
      <c r="O3086" s="18" t="str">
        <f t="shared" ca="1" si="225"/>
        <v/>
      </c>
      <c r="P3086" s="80"/>
      <c r="Q3086" s="80"/>
      <c r="R3086" s="80"/>
      <c r="S3086" s="80"/>
    </row>
    <row r="3087" spans="1:19">
      <c r="A3087" s="7">
        <v>3130</v>
      </c>
      <c r="B3087" s="12"/>
      <c r="C3087" s="12"/>
      <c r="D3087" s="7" t="str">
        <f t="shared" si="222"/>
        <v/>
      </c>
      <c r="E3087" s="12"/>
      <c r="F3087" s="19" t="str">
        <f t="shared" si="223"/>
        <v/>
      </c>
      <c r="G3087" s="11"/>
      <c r="H3087" s="7" t="str">
        <f t="shared" si="224"/>
        <v>空</v>
      </c>
      <c r="I3087" s="24"/>
      <c r="J3087" s="27"/>
      <c r="K3087" s="12"/>
      <c r="L3087" s="11"/>
      <c r="M3087" s="13"/>
      <c r="N3087" s="69"/>
      <c r="O3087" s="18" t="str">
        <f t="shared" ca="1" si="225"/>
        <v/>
      </c>
      <c r="P3087" s="80"/>
      <c r="Q3087" s="80"/>
      <c r="R3087" s="80"/>
      <c r="S3087" s="80"/>
    </row>
    <row r="3088" spans="1:19">
      <c r="A3088" s="7">
        <v>3131</v>
      </c>
      <c r="B3088" s="12"/>
      <c r="C3088" s="12"/>
      <c r="D3088" s="7" t="str">
        <f t="shared" si="222"/>
        <v/>
      </c>
      <c r="E3088" s="12"/>
      <c r="F3088" s="19" t="str">
        <f t="shared" si="223"/>
        <v/>
      </c>
      <c r="G3088" s="11"/>
      <c r="H3088" s="7" t="str">
        <f t="shared" si="224"/>
        <v>空</v>
      </c>
      <c r="I3088" s="24"/>
      <c r="J3088" s="27"/>
      <c r="K3088" s="12"/>
      <c r="L3088" s="11"/>
      <c r="M3088" s="13"/>
      <c r="N3088" s="69"/>
      <c r="O3088" s="18" t="str">
        <f t="shared" ca="1" si="225"/>
        <v/>
      </c>
      <c r="P3088" s="80"/>
      <c r="Q3088" s="80"/>
      <c r="R3088" s="80"/>
      <c r="S3088" s="80"/>
    </row>
    <row r="3089" spans="1:19">
      <c r="A3089" s="7">
        <v>3132</v>
      </c>
      <c r="B3089" s="12"/>
      <c r="C3089" s="12"/>
      <c r="D3089" s="7" t="str">
        <f t="shared" si="222"/>
        <v/>
      </c>
      <c r="E3089" s="12"/>
      <c r="F3089" s="19" t="str">
        <f t="shared" si="223"/>
        <v/>
      </c>
      <c r="G3089" s="11"/>
      <c r="H3089" s="7" t="str">
        <f t="shared" si="224"/>
        <v>空</v>
      </c>
      <c r="I3089" s="24"/>
      <c r="J3089" s="27"/>
      <c r="K3089" s="12"/>
      <c r="L3089" s="11"/>
      <c r="M3089" s="13"/>
      <c r="N3089" s="69"/>
      <c r="O3089" s="18" t="str">
        <f t="shared" ca="1" si="225"/>
        <v/>
      </c>
      <c r="P3089" s="80"/>
      <c r="Q3089" s="80"/>
      <c r="R3089" s="80"/>
      <c r="S3089" s="80"/>
    </row>
    <row r="3090" spans="1:19">
      <c r="A3090" s="7">
        <v>3133</v>
      </c>
      <c r="B3090" s="12"/>
      <c r="C3090" s="12"/>
      <c r="D3090" s="7" t="str">
        <f t="shared" si="222"/>
        <v/>
      </c>
      <c r="E3090" s="12"/>
      <c r="F3090" s="19" t="str">
        <f t="shared" si="223"/>
        <v/>
      </c>
      <c r="G3090" s="11"/>
      <c r="H3090" s="7" t="str">
        <f t="shared" si="224"/>
        <v>空</v>
      </c>
      <c r="I3090" s="24"/>
      <c r="J3090" s="27"/>
      <c r="K3090" s="12"/>
      <c r="L3090" s="11"/>
      <c r="M3090" s="13"/>
      <c r="N3090" s="69"/>
      <c r="O3090" s="18" t="str">
        <f t="shared" ca="1" si="225"/>
        <v/>
      </c>
      <c r="P3090" s="80"/>
      <c r="Q3090" s="80"/>
      <c r="R3090" s="80"/>
      <c r="S3090" s="80"/>
    </row>
    <row r="3091" spans="1:19">
      <c r="A3091" s="7">
        <v>3134</v>
      </c>
      <c r="B3091" s="12"/>
      <c r="C3091" s="12"/>
      <c r="D3091" s="7" t="str">
        <f t="shared" si="222"/>
        <v/>
      </c>
      <c r="E3091" s="12"/>
      <c r="F3091" s="19" t="str">
        <f t="shared" si="223"/>
        <v/>
      </c>
      <c r="G3091" s="11"/>
      <c r="H3091" s="7" t="str">
        <f t="shared" si="224"/>
        <v>空</v>
      </c>
      <c r="I3091" s="24"/>
      <c r="J3091" s="27"/>
      <c r="K3091" s="12"/>
      <c r="L3091" s="11"/>
      <c r="M3091" s="13"/>
      <c r="N3091" s="69"/>
      <c r="O3091" s="18" t="str">
        <f t="shared" ca="1" si="225"/>
        <v/>
      </c>
      <c r="P3091" s="80"/>
      <c r="Q3091" s="80"/>
      <c r="R3091" s="80"/>
      <c r="S3091" s="80"/>
    </row>
    <row r="3092" spans="1:19">
      <c r="A3092" s="7">
        <v>3135</v>
      </c>
      <c r="B3092" s="12"/>
      <c r="C3092" s="12"/>
      <c r="D3092" s="7" t="str">
        <f t="shared" si="222"/>
        <v/>
      </c>
      <c r="E3092" s="12"/>
      <c r="F3092" s="19" t="str">
        <f t="shared" si="223"/>
        <v/>
      </c>
      <c r="G3092" s="11"/>
      <c r="H3092" s="7" t="str">
        <f t="shared" si="224"/>
        <v>空</v>
      </c>
      <c r="I3092" s="24"/>
      <c r="J3092" s="27"/>
      <c r="K3092" s="12"/>
      <c r="L3092" s="11"/>
      <c r="M3092" s="13"/>
      <c r="N3092" s="69"/>
      <c r="O3092" s="18" t="str">
        <f t="shared" ca="1" si="225"/>
        <v/>
      </c>
      <c r="P3092" s="80"/>
      <c r="Q3092" s="80"/>
      <c r="R3092" s="80"/>
      <c r="S3092" s="80"/>
    </row>
    <row r="3093" spans="1:19">
      <c r="A3093" s="7">
        <v>3136</v>
      </c>
      <c r="B3093" s="12"/>
      <c r="C3093" s="12"/>
      <c r="D3093" s="7" t="str">
        <f t="shared" si="222"/>
        <v/>
      </c>
      <c r="E3093" s="12"/>
      <c r="F3093" s="19" t="str">
        <f t="shared" si="223"/>
        <v/>
      </c>
      <c r="G3093" s="11"/>
      <c r="H3093" s="7" t="str">
        <f t="shared" si="224"/>
        <v>空</v>
      </c>
      <c r="I3093" s="24"/>
      <c r="J3093" s="27"/>
      <c r="K3093" s="12"/>
      <c r="L3093" s="11"/>
      <c r="M3093" s="13"/>
      <c r="N3093" s="69"/>
      <c r="O3093" s="18" t="str">
        <f t="shared" ca="1" si="225"/>
        <v/>
      </c>
      <c r="P3093" s="80"/>
      <c r="Q3093" s="80"/>
      <c r="R3093" s="80"/>
      <c r="S3093" s="80"/>
    </row>
    <row r="3094" spans="1:19">
      <c r="A3094" s="7">
        <v>3137</v>
      </c>
      <c r="B3094" s="12"/>
      <c r="C3094" s="12"/>
      <c r="D3094" s="7" t="str">
        <f t="shared" si="222"/>
        <v/>
      </c>
      <c r="E3094" s="12"/>
      <c r="F3094" s="19" t="str">
        <f t="shared" si="223"/>
        <v/>
      </c>
      <c r="G3094" s="11"/>
      <c r="H3094" s="7" t="str">
        <f t="shared" si="224"/>
        <v>空</v>
      </c>
      <c r="I3094" s="24"/>
      <c r="J3094" s="27"/>
      <c r="K3094" s="12"/>
      <c r="L3094" s="11"/>
      <c r="M3094" s="13"/>
      <c r="N3094" s="69"/>
      <c r="O3094" s="18" t="str">
        <f t="shared" ca="1" si="225"/>
        <v/>
      </c>
      <c r="P3094" s="80"/>
      <c r="Q3094" s="80"/>
      <c r="R3094" s="80"/>
      <c r="S3094" s="80"/>
    </row>
    <row r="3095" spans="1:19">
      <c r="A3095" s="7">
        <v>3138</v>
      </c>
      <c r="B3095" s="12"/>
      <c r="C3095" s="12"/>
      <c r="D3095" s="7" t="str">
        <f t="shared" si="222"/>
        <v/>
      </c>
      <c r="E3095" s="12"/>
      <c r="F3095" s="19" t="str">
        <f t="shared" si="223"/>
        <v/>
      </c>
      <c r="G3095" s="11"/>
      <c r="H3095" s="7" t="str">
        <f t="shared" si="224"/>
        <v>空</v>
      </c>
      <c r="I3095" s="24"/>
      <c r="J3095" s="27"/>
      <c r="K3095" s="12"/>
      <c r="L3095" s="11"/>
      <c r="M3095" s="13"/>
      <c r="N3095" s="69"/>
      <c r="O3095" s="18" t="str">
        <f t="shared" ca="1" si="225"/>
        <v/>
      </c>
      <c r="P3095" s="80"/>
      <c r="Q3095" s="80"/>
      <c r="R3095" s="80"/>
      <c r="S3095" s="80"/>
    </row>
    <row r="3096" spans="1:19">
      <c r="A3096" s="7">
        <v>3139</v>
      </c>
      <c r="B3096" s="12"/>
      <c r="C3096" s="12"/>
      <c r="D3096" s="7" t="str">
        <f t="shared" si="222"/>
        <v/>
      </c>
      <c r="E3096" s="12"/>
      <c r="F3096" s="19" t="str">
        <f t="shared" si="223"/>
        <v/>
      </c>
      <c r="G3096" s="11"/>
      <c r="H3096" s="7" t="str">
        <f t="shared" si="224"/>
        <v>空</v>
      </c>
      <c r="I3096" s="24"/>
      <c r="J3096" s="27"/>
      <c r="K3096" s="12"/>
      <c r="L3096" s="11"/>
      <c r="M3096" s="13"/>
      <c r="N3096" s="69"/>
      <c r="O3096" s="18" t="str">
        <f t="shared" ca="1" si="225"/>
        <v/>
      </c>
      <c r="P3096" s="80"/>
      <c r="Q3096" s="80"/>
      <c r="R3096" s="80"/>
      <c r="S3096" s="80"/>
    </row>
    <row r="3097" spans="1:19">
      <c r="A3097" s="7">
        <v>3140</v>
      </c>
      <c r="B3097" s="12"/>
      <c r="C3097" s="12"/>
      <c r="D3097" s="7" t="str">
        <f t="shared" si="222"/>
        <v/>
      </c>
      <c r="E3097" s="12"/>
      <c r="F3097" s="19" t="str">
        <f t="shared" si="223"/>
        <v/>
      </c>
      <c r="G3097" s="11"/>
      <c r="H3097" s="7" t="str">
        <f t="shared" si="224"/>
        <v>空</v>
      </c>
      <c r="I3097" s="24"/>
      <c r="J3097" s="27"/>
      <c r="K3097" s="12"/>
      <c r="L3097" s="11"/>
      <c r="M3097" s="13"/>
      <c r="N3097" s="69"/>
      <c r="O3097" s="18" t="str">
        <f t="shared" ca="1" si="225"/>
        <v/>
      </c>
      <c r="P3097" s="80"/>
      <c r="Q3097" s="80"/>
      <c r="R3097" s="80"/>
      <c r="S3097" s="80"/>
    </row>
    <row r="3098" spans="1:19">
      <c r="A3098" s="7">
        <v>3141</v>
      </c>
      <c r="B3098" s="12"/>
      <c r="C3098" s="12"/>
      <c r="D3098" s="7" t="str">
        <f t="shared" si="222"/>
        <v/>
      </c>
      <c r="E3098" s="12"/>
      <c r="F3098" s="19" t="str">
        <f t="shared" si="223"/>
        <v/>
      </c>
      <c r="G3098" s="11"/>
      <c r="H3098" s="7" t="str">
        <f t="shared" si="224"/>
        <v>空</v>
      </c>
      <c r="I3098" s="24"/>
      <c r="J3098" s="27"/>
      <c r="K3098" s="12"/>
      <c r="L3098" s="11"/>
      <c r="M3098" s="13"/>
      <c r="N3098" s="69"/>
      <c r="O3098" s="18" t="str">
        <f t="shared" ca="1" si="225"/>
        <v/>
      </c>
      <c r="P3098" s="80"/>
      <c r="Q3098" s="80"/>
      <c r="R3098" s="80"/>
      <c r="S3098" s="80"/>
    </row>
    <row r="3099" spans="1:19">
      <c r="A3099" s="7">
        <v>3142</v>
      </c>
      <c r="B3099" s="12"/>
      <c r="C3099" s="12"/>
      <c r="D3099" s="7" t="str">
        <f t="shared" si="222"/>
        <v/>
      </c>
      <c r="E3099" s="12"/>
      <c r="F3099" s="19" t="str">
        <f t="shared" si="223"/>
        <v/>
      </c>
      <c r="G3099" s="11"/>
      <c r="H3099" s="7" t="str">
        <f t="shared" si="224"/>
        <v>空</v>
      </c>
      <c r="I3099" s="24"/>
      <c r="J3099" s="27"/>
      <c r="K3099" s="12"/>
      <c r="L3099" s="11"/>
      <c r="M3099" s="13"/>
      <c r="N3099" s="69"/>
      <c r="O3099" s="18" t="str">
        <f t="shared" ca="1" si="225"/>
        <v/>
      </c>
      <c r="P3099" s="80"/>
      <c r="Q3099" s="80"/>
      <c r="R3099" s="80"/>
      <c r="S3099" s="80"/>
    </row>
    <row r="3100" spans="1:19">
      <c r="A3100" s="7">
        <v>3143</v>
      </c>
      <c r="B3100" s="12"/>
      <c r="C3100" s="12"/>
      <c r="D3100" s="7" t="str">
        <f t="shared" si="222"/>
        <v/>
      </c>
      <c r="E3100" s="12"/>
      <c r="F3100" s="19" t="str">
        <f t="shared" si="223"/>
        <v/>
      </c>
      <c r="G3100" s="11"/>
      <c r="H3100" s="7" t="str">
        <f t="shared" si="224"/>
        <v>空</v>
      </c>
      <c r="I3100" s="24"/>
      <c r="J3100" s="27"/>
      <c r="K3100" s="12"/>
      <c r="L3100" s="11"/>
      <c r="M3100" s="13"/>
      <c r="N3100" s="69"/>
      <c r="O3100" s="18" t="str">
        <f t="shared" ca="1" si="225"/>
        <v/>
      </c>
      <c r="P3100" s="80"/>
      <c r="Q3100" s="80"/>
      <c r="R3100" s="80"/>
      <c r="S3100" s="80"/>
    </row>
    <row r="3101" spans="1:19">
      <c r="A3101" s="7">
        <v>3144</v>
      </c>
      <c r="B3101" s="12"/>
      <c r="C3101" s="12"/>
      <c r="D3101" s="7" t="str">
        <f t="shared" si="222"/>
        <v/>
      </c>
      <c r="E3101" s="12"/>
      <c r="F3101" s="19" t="str">
        <f t="shared" si="223"/>
        <v/>
      </c>
      <c r="G3101" s="11"/>
      <c r="H3101" s="7" t="str">
        <f t="shared" si="224"/>
        <v>空</v>
      </c>
      <c r="I3101" s="24"/>
      <c r="J3101" s="27"/>
      <c r="K3101" s="12"/>
      <c r="L3101" s="11"/>
      <c r="M3101" s="13"/>
      <c r="N3101" s="69"/>
      <c r="O3101" s="18" t="str">
        <f t="shared" ca="1" si="225"/>
        <v/>
      </c>
      <c r="P3101" s="80"/>
      <c r="Q3101" s="80"/>
      <c r="R3101" s="80"/>
      <c r="S3101" s="80"/>
    </row>
    <row r="3102" spans="1:19">
      <c r="A3102" s="7">
        <v>3145</v>
      </c>
      <c r="B3102" s="12"/>
      <c r="C3102" s="12"/>
      <c r="D3102" s="7" t="str">
        <f t="shared" si="222"/>
        <v/>
      </c>
      <c r="E3102" s="12"/>
      <c r="F3102" s="19" t="str">
        <f t="shared" si="223"/>
        <v/>
      </c>
      <c r="G3102" s="11"/>
      <c r="H3102" s="7" t="str">
        <f t="shared" si="224"/>
        <v>空</v>
      </c>
      <c r="I3102" s="24"/>
      <c r="J3102" s="27"/>
      <c r="K3102" s="12"/>
      <c r="L3102" s="11"/>
      <c r="M3102" s="13"/>
      <c r="N3102" s="69"/>
      <c r="O3102" s="18" t="str">
        <f t="shared" ca="1" si="225"/>
        <v/>
      </c>
      <c r="P3102" s="80"/>
      <c r="Q3102" s="80"/>
      <c r="R3102" s="80"/>
      <c r="S3102" s="80"/>
    </row>
    <row r="3103" spans="1:19">
      <c r="A3103" s="7">
        <v>3146</v>
      </c>
      <c r="B3103" s="12"/>
      <c r="C3103" s="12"/>
      <c r="D3103" s="7" t="str">
        <f t="shared" si="222"/>
        <v/>
      </c>
      <c r="E3103" s="12"/>
      <c r="F3103" s="19" t="str">
        <f t="shared" si="223"/>
        <v/>
      </c>
      <c r="G3103" s="11"/>
      <c r="H3103" s="7" t="str">
        <f t="shared" si="224"/>
        <v>空</v>
      </c>
      <c r="I3103" s="24"/>
      <c r="J3103" s="27"/>
      <c r="K3103" s="12"/>
      <c r="L3103" s="11"/>
      <c r="M3103" s="13"/>
      <c r="N3103" s="69"/>
      <c r="O3103" s="18" t="str">
        <f t="shared" ca="1" si="225"/>
        <v/>
      </c>
      <c r="P3103" s="80"/>
      <c r="Q3103" s="80"/>
      <c r="R3103" s="80"/>
      <c r="S3103" s="80"/>
    </row>
    <row r="3104" spans="1:19">
      <c r="A3104" s="7">
        <v>3147</v>
      </c>
      <c r="B3104" s="12"/>
      <c r="C3104" s="12"/>
      <c r="D3104" s="7" t="str">
        <f t="shared" si="222"/>
        <v/>
      </c>
      <c r="E3104" s="12"/>
      <c r="F3104" s="19" t="str">
        <f t="shared" si="223"/>
        <v/>
      </c>
      <c r="G3104" s="11"/>
      <c r="H3104" s="7" t="str">
        <f t="shared" si="224"/>
        <v>空</v>
      </c>
      <c r="I3104" s="24"/>
      <c r="J3104" s="27"/>
      <c r="K3104" s="12"/>
      <c r="L3104" s="11"/>
      <c r="M3104" s="13"/>
      <c r="N3104" s="69"/>
      <c r="O3104" s="18" t="str">
        <f t="shared" ca="1" si="225"/>
        <v/>
      </c>
      <c r="P3104" s="80"/>
      <c r="Q3104" s="80"/>
      <c r="R3104" s="80"/>
      <c r="S3104" s="80"/>
    </row>
    <row r="3105" spans="1:19">
      <c r="A3105" s="7">
        <v>3148</v>
      </c>
      <c r="B3105" s="12"/>
      <c r="C3105" s="12"/>
      <c r="D3105" s="7" t="str">
        <f t="shared" si="222"/>
        <v/>
      </c>
      <c r="E3105" s="12"/>
      <c r="F3105" s="19" t="str">
        <f t="shared" si="223"/>
        <v/>
      </c>
      <c r="G3105" s="11"/>
      <c r="H3105" s="7" t="str">
        <f t="shared" si="224"/>
        <v>空</v>
      </c>
      <c r="I3105" s="24"/>
      <c r="J3105" s="27"/>
      <c r="K3105" s="12"/>
      <c r="L3105" s="11"/>
      <c r="M3105" s="13"/>
      <c r="N3105" s="69"/>
      <c r="O3105" s="18" t="str">
        <f t="shared" ca="1" si="225"/>
        <v/>
      </c>
      <c r="P3105" s="80"/>
      <c r="Q3105" s="80"/>
      <c r="R3105" s="80"/>
      <c r="S3105" s="80"/>
    </row>
    <row r="3106" spans="1:19">
      <c r="A3106" s="7">
        <v>3149</v>
      </c>
      <c r="B3106" s="12"/>
      <c r="C3106" s="12"/>
      <c r="D3106" s="7" t="str">
        <f t="shared" si="222"/>
        <v/>
      </c>
      <c r="E3106" s="12"/>
      <c r="F3106" s="19" t="str">
        <f t="shared" si="223"/>
        <v/>
      </c>
      <c r="G3106" s="11"/>
      <c r="H3106" s="7" t="str">
        <f t="shared" si="224"/>
        <v>空</v>
      </c>
      <c r="I3106" s="24"/>
      <c r="J3106" s="27"/>
      <c r="K3106" s="12"/>
      <c r="L3106" s="11"/>
      <c r="M3106" s="13"/>
      <c r="N3106" s="69"/>
      <c r="O3106" s="18" t="str">
        <f t="shared" ca="1" si="225"/>
        <v/>
      </c>
      <c r="P3106" s="80"/>
      <c r="Q3106" s="80"/>
      <c r="R3106" s="80"/>
      <c r="S3106" s="80"/>
    </row>
    <row r="3107" spans="1:19">
      <c r="A3107" s="7">
        <v>3150</v>
      </c>
      <c r="B3107" s="12"/>
      <c r="C3107" s="12"/>
      <c r="D3107" s="7" t="str">
        <f t="shared" si="222"/>
        <v/>
      </c>
      <c r="E3107" s="12"/>
      <c r="F3107" s="19" t="str">
        <f t="shared" si="223"/>
        <v/>
      </c>
      <c r="G3107" s="11"/>
      <c r="H3107" s="7" t="str">
        <f t="shared" si="224"/>
        <v>空</v>
      </c>
      <c r="I3107" s="24"/>
      <c r="J3107" s="27"/>
      <c r="K3107" s="12"/>
      <c r="L3107" s="11"/>
      <c r="M3107" s="13"/>
      <c r="N3107" s="69"/>
      <c r="O3107" s="18" t="str">
        <f t="shared" ca="1" si="225"/>
        <v/>
      </c>
      <c r="P3107" s="80"/>
      <c r="Q3107" s="80"/>
      <c r="R3107" s="80"/>
      <c r="S3107" s="80"/>
    </row>
    <row r="3108" spans="1:19">
      <c r="A3108" s="7">
        <v>3151</v>
      </c>
      <c r="B3108" s="12"/>
      <c r="C3108" s="12"/>
      <c r="D3108" s="7" t="str">
        <f t="shared" si="222"/>
        <v/>
      </c>
      <c r="E3108" s="12"/>
      <c r="F3108" s="19" t="str">
        <f t="shared" si="223"/>
        <v/>
      </c>
      <c r="G3108" s="11"/>
      <c r="H3108" s="7" t="str">
        <f t="shared" si="224"/>
        <v>空</v>
      </c>
      <c r="I3108" s="24"/>
      <c r="J3108" s="27"/>
      <c r="K3108" s="12"/>
      <c r="L3108" s="11"/>
      <c r="M3108" s="13"/>
      <c r="N3108" s="69"/>
      <c r="O3108" s="18" t="str">
        <f t="shared" ca="1" si="225"/>
        <v/>
      </c>
      <c r="P3108" s="80"/>
      <c r="Q3108" s="80"/>
      <c r="R3108" s="80"/>
      <c r="S3108" s="80"/>
    </row>
    <row r="3109" spans="1:19">
      <c r="A3109" s="7">
        <v>3152</v>
      </c>
      <c r="B3109" s="12"/>
      <c r="C3109" s="12"/>
      <c r="D3109" s="7" t="str">
        <f t="shared" si="222"/>
        <v/>
      </c>
      <c r="E3109" s="12"/>
      <c r="F3109" s="19" t="str">
        <f t="shared" si="223"/>
        <v/>
      </c>
      <c r="G3109" s="11"/>
      <c r="H3109" s="7" t="str">
        <f t="shared" si="224"/>
        <v>空</v>
      </c>
      <c r="I3109" s="24"/>
      <c r="J3109" s="27"/>
      <c r="K3109" s="12"/>
      <c r="L3109" s="11"/>
      <c r="M3109" s="13"/>
      <c r="N3109" s="69"/>
      <c r="O3109" s="18" t="str">
        <f t="shared" ca="1" si="225"/>
        <v/>
      </c>
      <c r="P3109" s="80"/>
      <c r="Q3109" s="80"/>
      <c r="R3109" s="80"/>
      <c r="S3109" s="80"/>
    </row>
    <row r="3110" spans="1:19">
      <c r="A3110" s="7">
        <v>3153</v>
      </c>
      <c r="B3110" s="12"/>
      <c r="C3110" s="12"/>
      <c r="D3110" s="7" t="str">
        <f t="shared" si="222"/>
        <v/>
      </c>
      <c r="E3110" s="12"/>
      <c r="F3110" s="19" t="str">
        <f t="shared" si="223"/>
        <v/>
      </c>
      <c r="G3110" s="11"/>
      <c r="H3110" s="7" t="str">
        <f t="shared" si="224"/>
        <v>空</v>
      </c>
      <c r="I3110" s="24"/>
      <c r="J3110" s="27"/>
      <c r="K3110" s="12"/>
      <c r="L3110" s="11"/>
      <c r="M3110" s="13"/>
      <c r="N3110" s="69"/>
      <c r="O3110" s="18" t="str">
        <f t="shared" ca="1" si="225"/>
        <v/>
      </c>
      <c r="P3110" s="80"/>
      <c r="Q3110" s="80"/>
      <c r="R3110" s="80"/>
      <c r="S3110" s="80"/>
    </row>
    <row r="3111" spans="1:19">
      <c r="A3111" s="7">
        <v>3154</v>
      </c>
      <c r="B3111" s="12"/>
      <c r="C3111" s="12"/>
      <c r="D3111" s="7" t="str">
        <f t="shared" si="222"/>
        <v/>
      </c>
      <c r="E3111" s="12"/>
      <c r="F3111" s="19" t="str">
        <f t="shared" si="223"/>
        <v/>
      </c>
      <c r="G3111" s="11"/>
      <c r="H3111" s="7" t="str">
        <f t="shared" si="224"/>
        <v>空</v>
      </c>
      <c r="I3111" s="24"/>
      <c r="J3111" s="27"/>
      <c r="K3111" s="12"/>
      <c r="L3111" s="11"/>
      <c r="M3111" s="13"/>
      <c r="N3111" s="69"/>
      <c r="O3111" s="18" t="str">
        <f t="shared" ca="1" si="225"/>
        <v/>
      </c>
      <c r="P3111" s="80"/>
      <c r="Q3111" s="80"/>
      <c r="R3111" s="80"/>
      <c r="S3111" s="80"/>
    </row>
    <row r="3112" spans="1:19">
      <c r="A3112" s="7">
        <v>3155</v>
      </c>
      <c r="B3112" s="12"/>
      <c r="C3112" s="12"/>
      <c r="D3112" s="7" t="str">
        <f t="shared" si="222"/>
        <v/>
      </c>
      <c r="E3112" s="12"/>
      <c r="F3112" s="19" t="str">
        <f t="shared" si="223"/>
        <v/>
      </c>
      <c r="G3112" s="11"/>
      <c r="H3112" s="7" t="str">
        <f t="shared" si="224"/>
        <v>空</v>
      </c>
      <c r="I3112" s="24"/>
      <c r="J3112" s="27"/>
      <c r="K3112" s="12"/>
      <c r="L3112" s="11"/>
      <c r="M3112" s="13"/>
      <c r="N3112" s="69"/>
      <c r="O3112" s="18" t="str">
        <f t="shared" ca="1" si="225"/>
        <v/>
      </c>
      <c r="P3112" s="80"/>
      <c r="Q3112" s="80"/>
      <c r="R3112" s="80"/>
      <c r="S3112" s="80"/>
    </row>
    <row r="3113" spans="1:19">
      <c r="A3113" s="7">
        <v>3156</v>
      </c>
      <c r="B3113" s="12"/>
      <c r="C3113" s="12"/>
      <c r="D3113" s="7" t="str">
        <f t="shared" si="222"/>
        <v/>
      </c>
      <c r="E3113" s="12"/>
      <c r="F3113" s="19" t="str">
        <f t="shared" si="223"/>
        <v/>
      </c>
      <c r="G3113" s="11"/>
      <c r="H3113" s="7" t="str">
        <f t="shared" si="224"/>
        <v>空</v>
      </c>
      <c r="I3113" s="24"/>
      <c r="J3113" s="27"/>
      <c r="K3113" s="12"/>
      <c r="L3113" s="11"/>
      <c r="M3113" s="13"/>
      <c r="N3113" s="69"/>
      <c r="O3113" s="18" t="str">
        <f t="shared" ca="1" si="225"/>
        <v/>
      </c>
      <c r="P3113" s="80"/>
      <c r="Q3113" s="80"/>
      <c r="R3113" s="80"/>
      <c r="S3113" s="80"/>
    </row>
    <row r="3114" spans="1:19">
      <c r="A3114" s="7">
        <v>3157</v>
      </c>
      <c r="B3114" s="12"/>
      <c r="C3114" s="12"/>
      <c r="D3114" s="7" t="str">
        <f t="shared" si="222"/>
        <v/>
      </c>
      <c r="E3114" s="12"/>
      <c r="F3114" s="19" t="str">
        <f t="shared" si="223"/>
        <v/>
      </c>
      <c r="G3114" s="11"/>
      <c r="H3114" s="7" t="str">
        <f t="shared" si="224"/>
        <v>空</v>
      </c>
      <c r="I3114" s="24"/>
      <c r="J3114" s="27"/>
      <c r="K3114" s="12"/>
      <c r="L3114" s="11"/>
      <c r="M3114" s="13"/>
      <c r="N3114" s="69"/>
      <c r="O3114" s="18" t="str">
        <f t="shared" ca="1" si="225"/>
        <v/>
      </c>
      <c r="P3114" s="80"/>
      <c r="Q3114" s="80"/>
      <c r="R3114" s="80"/>
      <c r="S3114" s="80"/>
    </row>
    <row r="3115" spans="1:19">
      <c r="A3115" s="7">
        <v>3158</v>
      </c>
      <c r="B3115" s="12"/>
      <c r="C3115" s="12"/>
      <c r="D3115" s="7" t="str">
        <f t="shared" si="222"/>
        <v/>
      </c>
      <c r="E3115" s="12"/>
      <c r="F3115" s="19" t="str">
        <f t="shared" si="223"/>
        <v/>
      </c>
      <c r="G3115" s="11"/>
      <c r="H3115" s="7" t="str">
        <f t="shared" si="224"/>
        <v>空</v>
      </c>
      <c r="I3115" s="24"/>
      <c r="J3115" s="27"/>
      <c r="K3115" s="12"/>
      <c r="L3115" s="11"/>
      <c r="M3115" s="13"/>
      <c r="N3115" s="69"/>
      <c r="O3115" s="18" t="str">
        <f t="shared" ca="1" si="225"/>
        <v/>
      </c>
      <c r="P3115" s="80"/>
      <c r="Q3115" s="80"/>
      <c r="R3115" s="80"/>
      <c r="S3115" s="80"/>
    </row>
    <row r="3116" spans="1:19">
      <c r="A3116" s="7">
        <v>3159</v>
      </c>
      <c r="B3116" s="12"/>
      <c r="C3116" s="12"/>
      <c r="D3116" s="7" t="str">
        <f t="shared" si="222"/>
        <v/>
      </c>
      <c r="E3116" s="12"/>
      <c r="F3116" s="19" t="str">
        <f t="shared" si="223"/>
        <v/>
      </c>
      <c r="G3116" s="11"/>
      <c r="H3116" s="7" t="str">
        <f t="shared" si="224"/>
        <v>空</v>
      </c>
      <c r="I3116" s="24"/>
      <c r="J3116" s="27"/>
      <c r="K3116" s="12"/>
      <c r="L3116" s="11"/>
      <c r="M3116" s="13"/>
      <c r="N3116" s="69"/>
      <c r="O3116" s="18" t="str">
        <f t="shared" ca="1" si="225"/>
        <v/>
      </c>
      <c r="P3116" s="80"/>
      <c r="Q3116" s="80"/>
      <c r="R3116" s="80"/>
      <c r="S3116" s="80"/>
    </row>
    <row r="3117" spans="1:19">
      <c r="A3117" s="7">
        <v>3160</v>
      </c>
      <c r="B3117" s="12"/>
      <c r="C3117" s="12"/>
      <c r="D3117" s="7" t="str">
        <f t="shared" si="222"/>
        <v/>
      </c>
      <c r="E3117" s="12"/>
      <c r="F3117" s="19" t="str">
        <f t="shared" si="223"/>
        <v/>
      </c>
      <c r="G3117" s="11"/>
      <c r="H3117" s="7" t="str">
        <f t="shared" si="224"/>
        <v>空</v>
      </c>
      <c r="I3117" s="24"/>
      <c r="J3117" s="27"/>
      <c r="K3117" s="12"/>
      <c r="L3117" s="11"/>
      <c r="M3117" s="13"/>
      <c r="N3117" s="69"/>
      <c r="O3117" s="18" t="str">
        <f t="shared" ca="1" si="225"/>
        <v/>
      </c>
      <c r="P3117" s="80"/>
      <c r="Q3117" s="80"/>
      <c r="R3117" s="80"/>
      <c r="S3117" s="80"/>
    </row>
    <row r="3118" spans="1:19">
      <c r="A3118" s="7">
        <v>3161</v>
      </c>
      <c r="B3118" s="12"/>
      <c r="C3118" s="12"/>
      <c r="D3118" s="7" t="str">
        <f t="shared" si="222"/>
        <v/>
      </c>
      <c r="E3118" s="12"/>
      <c r="F3118" s="19" t="str">
        <f t="shared" si="223"/>
        <v/>
      </c>
      <c r="G3118" s="11"/>
      <c r="H3118" s="7" t="str">
        <f t="shared" si="224"/>
        <v>空</v>
      </c>
      <c r="I3118" s="24"/>
      <c r="J3118" s="27"/>
      <c r="K3118" s="12"/>
      <c r="L3118" s="11"/>
      <c r="M3118" s="13"/>
      <c r="N3118" s="69"/>
      <c r="O3118" s="18" t="str">
        <f t="shared" ca="1" si="225"/>
        <v/>
      </c>
      <c r="P3118" s="80"/>
      <c r="Q3118" s="80"/>
      <c r="R3118" s="80"/>
      <c r="S3118" s="80"/>
    </row>
    <row r="3119" spans="1:19">
      <c r="A3119" s="7">
        <v>3162</v>
      </c>
      <c r="B3119" s="12"/>
      <c r="C3119" s="12"/>
      <c r="D3119" s="7" t="str">
        <f t="shared" si="222"/>
        <v/>
      </c>
      <c r="E3119" s="12"/>
      <c r="F3119" s="19" t="str">
        <f t="shared" si="223"/>
        <v/>
      </c>
      <c r="G3119" s="11"/>
      <c r="H3119" s="7" t="str">
        <f t="shared" si="224"/>
        <v>空</v>
      </c>
      <c r="I3119" s="24"/>
      <c r="J3119" s="27"/>
      <c r="K3119" s="12"/>
      <c r="L3119" s="11"/>
      <c r="M3119" s="13"/>
      <c r="N3119" s="69"/>
      <c r="O3119" s="18" t="str">
        <f t="shared" ca="1" si="225"/>
        <v/>
      </c>
      <c r="P3119" s="80"/>
      <c r="Q3119" s="80"/>
      <c r="R3119" s="80"/>
      <c r="S3119" s="80"/>
    </row>
    <row r="3120" spans="1:19">
      <c r="A3120" s="7">
        <v>3163</v>
      </c>
      <c r="B3120" s="12"/>
      <c r="C3120" s="12"/>
      <c r="D3120" s="7" t="str">
        <f t="shared" ref="D3120:D3183" si="226">IF(B3120="","","长荣箱")</f>
        <v/>
      </c>
      <c r="E3120" s="12"/>
      <c r="F3120" s="19" t="str">
        <f t="shared" ref="F3120:F3183" si="227">IF(ISNONTEXT(B3120),"","请输入日期")</f>
        <v/>
      </c>
      <c r="G3120" s="11"/>
      <c r="H3120" s="7" t="str">
        <f t="shared" ref="H3120:H3183" si="228">IF(I3120="","空","重")</f>
        <v>空</v>
      </c>
      <c r="I3120" s="24"/>
      <c r="J3120" s="27"/>
      <c r="K3120" s="12"/>
      <c r="L3120" s="11"/>
      <c r="M3120" s="13"/>
      <c r="N3120" s="69"/>
      <c r="O3120" s="18" t="str">
        <f t="shared" ref="O3120:O3183" ca="1" si="229">IF(I3120="","",IF(ISNONTEXT(J3120),DATEDIF(F3120,TODAY(),"d")&amp;"天","出场"))</f>
        <v/>
      </c>
      <c r="P3120" s="80"/>
      <c r="Q3120" s="80"/>
      <c r="R3120" s="80"/>
      <c r="S3120" s="80"/>
    </row>
    <row r="3121" spans="1:19">
      <c r="A3121" s="7">
        <v>3164</v>
      </c>
      <c r="B3121" s="12"/>
      <c r="C3121" s="12"/>
      <c r="D3121" s="7" t="str">
        <f t="shared" si="226"/>
        <v/>
      </c>
      <c r="E3121" s="12"/>
      <c r="F3121" s="19" t="str">
        <f t="shared" si="227"/>
        <v/>
      </c>
      <c r="G3121" s="11"/>
      <c r="H3121" s="7" t="str">
        <f t="shared" si="228"/>
        <v>空</v>
      </c>
      <c r="I3121" s="24"/>
      <c r="J3121" s="27"/>
      <c r="K3121" s="12"/>
      <c r="L3121" s="11"/>
      <c r="M3121" s="13"/>
      <c r="N3121" s="69"/>
      <c r="O3121" s="18" t="str">
        <f t="shared" ca="1" si="229"/>
        <v/>
      </c>
      <c r="P3121" s="80"/>
      <c r="Q3121" s="80"/>
      <c r="R3121" s="80"/>
      <c r="S3121" s="80"/>
    </row>
    <row r="3122" spans="1:19">
      <c r="A3122" s="7">
        <v>3165</v>
      </c>
      <c r="B3122" s="12"/>
      <c r="C3122" s="12"/>
      <c r="D3122" s="7" t="str">
        <f t="shared" si="226"/>
        <v/>
      </c>
      <c r="E3122" s="12"/>
      <c r="F3122" s="19" t="str">
        <f t="shared" si="227"/>
        <v/>
      </c>
      <c r="G3122" s="11"/>
      <c r="H3122" s="7" t="str">
        <f t="shared" si="228"/>
        <v>空</v>
      </c>
      <c r="I3122" s="24"/>
      <c r="J3122" s="27"/>
      <c r="K3122" s="12"/>
      <c r="L3122" s="11"/>
      <c r="M3122" s="13"/>
      <c r="N3122" s="69"/>
      <c r="O3122" s="18" t="str">
        <f t="shared" ca="1" si="229"/>
        <v/>
      </c>
      <c r="P3122" s="80"/>
      <c r="Q3122" s="80"/>
      <c r="R3122" s="80"/>
      <c r="S3122" s="80"/>
    </row>
    <row r="3123" spans="1:19">
      <c r="A3123" s="7">
        <v>3166</v>
      </c>
      <c r="B3123" s="12"/>
      <c r="C3123" s="12"/>
      <c r="D3123" s="7" t="str">
        <f t="shared" si="226"/>
        <v/>
      </c>
      <c r="E3123" s="12"/>
      <c r="F3123" s="19" t="str">
        <f t="shared" si="227"/>
        <v/>
      </c>
      <c r="G3123" s="11"/>
      <c r="H3123" s="7" t="str">
        <f t="shared" si="228"/>
        <v>空</v>
      </c>
      <c r="I3123" s="24"/>
      <c r="J3123" s="27"/>
      <c r="K3123" s="12"/>
      <c r="L3123" s="11"/>
      <c r="M3123" s="13"/>
      <c r="N3123" s="69"/>
      <c r="O3123" s="18" t="str">
        <f t="shared" ca="1" si="229"/>
        <v/>
      </c>
      <c r="P3123" s="80"/>
      <c r="Q3123" s="80"/>
      <c r="R3123" s="80"/>
      <c r="S3123" s="80"/>
    </row>
    <row r="3124" spans="1:19">
      <c r="A3124" s="7">
        <v>3167</v>
      </c>
      <c r="B3124" s="12"/>
      <c r="C3124" s="12"/>
      <c r="D3124" s="7" t="str">
        <f t="shared" si="226"/>
        <v/>
      </c>
      <c r="E3124" s="12"/>
      <c r="F3124" s="19" t="str">
        <f t="shared" si="227"/>
        <v/>
      </c>
      <c r="G3124" s="11"/>
      <c r="H3124" s="7" t="str">
        <f t="shared" si="228"/>
        <v>空</v>
      </c>
      <c r="I3124" s="24"/>
      <c r="J3124" s="27"/>
      <c r="K3124" s="12"/>
      <c r="L3124" s="11"/>
      <c r="M3124" s="13"/>
      <c r="N3124" s="69"/>
      <c r="O3124" s="18" t="str">
        <f t="shared" ca="1" si="229"/>
        <v/>
      </c>
      <c r="P3124" s="80"/>
      <c r="Q3124" s="80"/>
      <c r="R3124" s="80"/>
      <c r="S3124" s="80"/>
    </row>
    <row r="3125" spans="1:19">
      <c r="A3125" s="7">
        <v>3168</v>
      </c>
      <c r="B3125" s="12"/>
      <c r="C3125" s="12"/>
      <c r="D3125" s="7" t="str">
        <f t="shared" si="226"/>
        <v/>
      </c>
      <c r="E3125" s="12"/>
      <c r="F3125" s="19" t="str">
        <f t="shared" si="227"/>
        <v/>
      </c>
      <c r="G3125" s="11"/>
      <c r="H3125" s="7" t="str">
        <f t="shared" si="228"/>
        <v>空</v>
      </c>
      <c r="I3125" s="24"/>
      <c r="J3125" s="27"/>
      <c r="K3125" s="12"/>
      <c r="L3125" s="11"/>
      <c r="M3125" s="13"/>
      <c r="N3125" s="69"/>
      <c r="O3125" s="18" t="str">
        <f t="shared" ca="1" si="229"/>
        <v/>
      </c>
      <c r="P3125" s="80"/>
      <c r="Q3125" s="80"/>
      <c r="R3125" s="80"/>
      <c r="S3125" s="80"/>
    </row>
    <row r="3126" spans="1:19">
      <c r="A3126" s="7">
        <v>3169</v>
      </c>
      <c r="B3126" s="12"/>
      <c r="C3126" s="12"/>
      <c r="D3126" s="7" t="str">
        <f t="shared" si="226"/>
        <v/>
      </c>
      <c r="E3126" s="12"/>
      <c r="F3126" s="19" t="str">
        <f t="shared" si="227"/>
        <v/>
      </c>
      <c r="G3126" s="11"/>
      <c r="H3126" s="7" t="str">
        <f t="shared" si="228"/>
        <v>空</v>
      </c>
      <c r="I3126" s="24"/>
      <c r="J3126" s="27"/>
      <c r="K3126" s="12"/>
      <c r="L3126" s="11"/>
      <c r="M3126" s="13"/>
      <c r="N3126" s="69"/>
      <c r="O3126" s="18" t="str">
        <f t="shared" ca="1" si="229"/>
        <v/>
      </c>
      <c r="P3126" s="80"/>
      <c r="Q3126" s="80"/>
      <c r="R3126" s="80"/>
      <c r="S3126" s="80"/>
    </row>
    <row r="3127" spans="1:19">
      <c r="A3127" s="7">
        <v>3170</v>
      </c>
      <c r="B3127" s="12"/>
      <c r="C3127" s="12"/>
      <c r="D3127" s="7" t="str">
        <f t="shared" si="226"/>
        <v/>
      </c>
      <c r="E3127" s="12"/>
      <c r="F3127" s="19" t="str">
        <f t="shared" si="227"/>
        <v/>
      </c>
      <c r="G3127" s="11"/>
      <c r="H3127" s="7" t="str">
        <f t="shared" si="228"/>
        <v>空</v>
      </c>
      <c r="I3127" s="24"/>
      <c r="J3127" s="27"/>
      <c r="K3127" s="12"/>
      <c r="L3127" s="11"/>
      <c r="M3127" s="13"/>
      <c r="N3127" s="69"/>
      <c r="O3127" s="18" t="str">
        <f t="shared" ca="1" si="229"/>
        <v/>
      </c>
      <c r="P3127" s="80"/>
      <c r="Q3127" s="80"/>
      <c r="R3127" s="80"/>
      <c r="S3127" s="80"/>
    </row>
    <row r="3128" spans="1:19">
      <c r="A3128" s="7">
        <v>3171</v>
      </c>
      <c r="B3128" s="12"/>
      <c r="C3128" s="12"/>
      <c r="D3128" s="7" t="str">
        <f t="shared" si="226"/>
        <v/>
      </c>
      <c r="E3128" s="12"/>
      <c r="F3128" s="19" t="str">
        <f t="shared" si="227"/>
        <v/>
      </c>
      <c r="G3128" s="11"/>
      <c r="H3128" s="7" t="str">
        <f t="shared" si="228"/>
        <v>空</v>
      </c>
      <c r="I3128" s="24"/>
      <c r="J3128" s="27"/>
      <c r="K3128" s="12"/>
      <c r="L3128" s="11"/>
      <c r="M3128" s="13"/>
      <c r="N3128" s="69"/>
      <c r="O3128" s="18" t="str">
        <f t="shared" ca="1" si="229"/>
        <v/>
      </c>
      <c r="P3128" s="80"/>
      <c r="Q3128" s="80"/>
      <c r="R3128" s="80"/>
      <c r="S3128" s="80"/>
    </row>
    <row r="3129" spans="1:19">
      <c r="A3129" s="7">
        <v>3172</v>
      </c>
      <c r="B3129" s="12"/>
      <c r="C3129" s="12"/>
      <c r="D3129" s="7" t="str">
        <f t="shared" si="226"/>
        <v/>
      </c>
      <c r="E3129" s="12"/>
      <c r="F3129" s="19" t="str">
        <f t="shared" si="227"/>
        <v/>
      </c>
      <c r="G3129" s="11"/>
      <c r="H3129" s="7" t="str">
        <f t="shared" si="228"/>
        <v>空</v>
      </c>
      <c r="I3129" s="24"/>
      <c r="J3129" s="27"/>
      <c r="K3129" s="12"/>
      <c r="L3129" s="11"/>
      <c r="M3129" s="13"/>
      <c r="N3129" s="69"/>
      <c r="O3129" s="18" t="str">
        <f t="shared" ca="1" si="229"/>
        <v/>
      </c>
      <c r="P3129" s="80"/>
      <c r="Q3129" s="80"/>
      <c r="R3129" s="80"/>
      <c r="S3129" s="80"/>
    </row>
    <row r="3130" spans="1:19">
      <c r="A3130" s="7">
        <v>3173</v>
      </c>
      <c r="B3130" s="12"/>
      <c r="C3130" s="12"/>
      <c r="D3130" s="7" t="str">
        <f t="shared" si="226"/>
        <v/>
      </c>
      <c r="E3130" s="12"/>
      <c r="F3130" s="19" t="str">
        <f t="shared" si="227"/>
        <v/>
      </c>
      <c r="G3130" s="11"/>
      <c r="H3130" s="7" t="str">
        <f t="shared" si="228"/>
        <v>空</v>
      </c>
      <c r="I3130" s="24"/>
      <c r="J3130" s="27"/>
      <c r="K3130" s="12"/>
      <c r="L3130" s="11"/>
      <c r="M3130" s="13"/>
      <c r="N3130" s="69"/>
      <c r="O3130" s="18" t="str">
        <f t="shared" ca="1" si="229"/>
        <v/>
      </c>
      <c r="P3130" s="80"/>
      <c r="Q3130" s="80"/>
      <c r="R3130" s="80"/>
      <c r="S3130" s="80"/>
    </row>
    <row r="3131" spans="1:19">
      <c r="A3131" s="7">
        <v>3174</v>
      </c>
      <c r="B3131" s="12"/>
      <c r="C3131" s="12"/>
      <c r="D3131" s="7" t="str">
        <f t="shared" si="226"/>
        <v/>
      </c>
      <c r="E3131" s="12"/>
      <c r="F3131" s="19" t="str">
        <f t="shared" si="227"/>
        <v/>
      </c>
      <c r="G3131" s="11"/>
      <c r="H3131" s="7" t="str">
        <f t="shared" si="228"/>
        <v>空</v>
      </c>
      <c r="I3131" s="24"/>
      <c r="J3131" s="27"/>
      <c r="K3131" s="12"/>
      <c r="L3131" s="11"/>
      <c r="M3131" s="13"/>
      <c r="N3131" s="69"/>
      <c r="O3131" s="18" t="str">
        <f t="shared" ca="1" si="229"/>
        <v/>
      </c>
      <c r="P3131" s="80"/>
      <c r="Q3131" s="80"/>
      <c r="R3131" s="80"/>
      <c r="S3131" s="80"/>
    </row>
    <row r="3132" spans="1:19">
      <c r="A3132" s="7">
        <v>3175</v>
      </c>
      <c r="B3132" s="12"/>
      <c r="C3132" s="12"/>
      <c r="D3132" s="7" t="str">
        <f t="shared" si="226"/>
        <v/>
      </c>
      <c r="E3132" s="12"/>
      <c r="F3132" s="19" t="str">
        <f t="shared" si="227"/>
        <v/>
      </c>
      <c r="G3132" s="11"/>
      <c r="H3132" s="7" t="str">
        <f t="shared" si="228"/>
        <v>空</v>
      </c>
      <c r="I3132" s="24"/>
      <c r="J3132" s="27"/>
      <c r="K3132" s="12"/>
      <c r="L3132" s="11"/>
      <c r="M3132" s="13"/>
      <c r="N3132" s="69"/>
      <c r="O3132" s="18" t="str">
        <f t="shared" ca="1" si="229"/>
        <v/>
      </c>
      <c r="P3132" s="80"/>
      <c r="Q3132" s="80"/>
      <c r="R3132" s="80"/>
      <c r="S3132" s="80"/>
    </row>
    <row r="3133" spans="1:19">
      <c r="A3133" s="7">
        <v>3176</v>
      </c>
      <c r="B3133" s="12"/>
      <c r="C3133" s="12"/>
      <c r="D3133" s="7" t="str">
        <f t="shared" si="226"/>
        <v/>
      </c>
      <c r="E3133" s="12"/>
      <c r="F3133" s="19" t="str">
        <f t="shared" si="227"/>
        <v/>
      </c>
      <c r="G3133" s="11"/>
      <c r="H3133" s="7" t="str">
        <f t="shared" si="228"/>
        <v>空</v>
      </c>
      <c r="I3133" s="24"/>
      <c r="J3133" s="27"/>
      <c r="K3133" s="12"/>
      <c r="L3133" s="11"/>
      <c r="M3133" s="13"/>
      <c r="N3133" s="69"/>
      <c r="O3133" s="18" t="str">
        <f t="shared" ca="1" si="229"/>
        <v/>
      </c>
      <c r="P3133" s="80"/>
      <c r="Q3133" s="80"/>
      <c r="R3133" s="80"/>
      <c r="S3133" s="80"/>
    </row>
    <row r="3134" spans="1:19">
      <c r="A3134" s="7">
        <v>3177</v>
      </c>
      <c r="B3134" s="12"/>
      <c r="C3134" s="12"/>
      <c r="D3134" s="7" t="str">
        <f t="shared" si="226"/>
        <v/>
      </c>
      <c r="E3134" s="12"/>
      <c r="F3134" s="19" t="str">
        <f t="shared" si="227"/>
        <v/>
      </c>
      <c r="G3134" s="11"/>
      <c r="H3134" s="7" t="str">
        <f t="shared" si="228"/>
        <v>空</v>
      </c>
      <c r="I3134" s="24"/>
      <c r="J3134" s="27"/>
      <c r="K3134" s="12"/>
      <c r="L3134" s="11"/>
      <c r="M3134" s="13"/>
      <c r="N3134" s="69"/>
      <c r="O3134" s="18" t="str">
        <f t="shared" ca="1" si="229"/>
        <v/>
      </c>
      <c r="P3134" s="80"/>
      <c r="Q3134" s="80"/>
      <c r="R3134" s="80"/>
      <c r="S3134" s="80"/>
    </row>
    <row r="3135" spans="1:19">
      <c r="A3135" s="7">
        <v>3178</v>
      </c>
      <c r="B3135" s="12"/>
      <c r="C3135" s="12"/>
      <c r="D3135" s="7" t="str">
        <f t="shared" si="226"/>
        <v/>
      </c>
      <c r="E3135" s="12"/>
      <c r="F3135" s="19" t="str">
        <f t="shared" si="227"/>
        <v/>
      </c>
      <c r="G3135" s="11"/>
      <c r="H3135" s="7" t="str">
        <f t="shared" si="228"/>
        <v>空</v>
      </c>
      <c r="I3135" s="24"/>
      <c r="J3135" s="27"/>
      <c r="K3135" s="12"/>
      <c r="L3135" s="11"/>
      <c r="M3135" s="13"/>
      <c r="N3135" s="69"/>
      <c r="O3135" s="18" t="str">
        <f t="shared" ca="1" si="229"/>
        <v/>
      </c>
      <c r="P3135" s="80"/>
      <c r="Q3135" s="80"/>
      <c r="R3135" s="80"/>
      <c r="S3135" s="80"/>
    </row>
    <row r="3136" spans="1:19">
      <c r="A3136" s="7">
        <v>3179</v>
      </c>
      <c r="B3136" s="12"/>
      <c r="C3136" s="12"/>
      <c r="D3136" s="7" t="str">
        <f t="shared" si="226"/>
        <v/>
      </c>
      <c r="E3136" s="12"/>
      <c r="F3136" s="19" t="str">
        <f t="shared" si="227"/>
        <v/>
      </c>
      <c r="G3136" s="11"/>
      <c r="H3136" s="7" t="str">
        <f t="shared" si="228"/>
        <v>空</v>
      </c>
      <c r="I3136" s="24"/>
      <c r="J3136" s="27"/>
      <c r="K3136" s="12"/>
      <c r="L3136" s="11"/>
      <c r="M3136" s="13"/>
      <c r="N3136" s="69"/>
      <c r="O3136" s="18" t="str">
        <f t="shared" ca="1" si="229"/>
        <v/>
      </c>
      <c r="P3136" s="80"/>
      <c r="Q3136" s="80"/>
      <c r="R3136" s="80"/>
      <c r="S3136" s="80"/>
    </row>
    <row r="3137" spans="1:19">
      <c r="A3137" s="7">
        <v>3180</v>
      </c>
      <c r="B3137" s="12"/>
      <c r="C3137" s="12"/>
      <c r="D3137" s="7" t="str">
        <f t="shared" si="226"/>
        <v/>
      </c>
      <c r="E3137" s="12"/>
      <c r="F3137" s="19" t="str">
        <f t="shared" si="227"/>
        <v/>
      </c>
      <c r="G3137" s="11"/>
      <c r="H3137" s="7" t="str">
        <f t="shared" si="228"/>
        <v>空</v>
      </c>
      <c r="I3137" s="24"/>
      <c r="J3137" s="27"/>
      <c r="K3137" s="12"/>
      <c r="L3137" s="11"/>
      <c r="M3137" s="13"/>
      <c r="N3137" s="69"/>
      <c r="O3137" s="18" t="str">
        <f t="shared" ca="1" si="229"/>
        <v/>
      </c>
      <c r="P3137" s="80"/>
      <c r="Q3137" s="80"/>
      <c r="R3137" s="80"/>
      <c r="S3137" s="80"/>
    </row>
    <row r="3138" spans="1:19">
      <c r="A3138" s="7">
        <v>3181</v>
      </c>
      <c r="B3138" s="12"/>
      <c r="C3138" s="12"/>
      <c r="D3138" s="7" t="str">
        <f t="shared" si="226"/>
        <v/>
      </c>
      <c r="E3138" s="12"/>
      <c r="F3138" s="19" t="str">
        <f t="shared" si="227"/>
        <v/>
      </c>
      <c r="G3138" s="11"/>
      <c r="H3138" s="7" t="str">
        <f t="shared" si="228"/>
        <v>空</v>
      </c>
      <c r="I3138" s="24"/>
      <c r="J3138" s="27"/>
      <c r="K3138" s="12"/>
      <c r="L3138" s="11"/>
      <c r="M3138" s="13"/>
      <c r="N3138" s="69"/>
      <c r="O3138" s="18" t="str">
        <f t="shared" ca="1" si="229"/>
        <v/>
      </c>
      <c r="P3138" s="80"/>
      <c r="Q3138" s="80"/>
      <c r="R3138" s="80"/>
      <c r="S3138" s="80"/>
    </row>
    <row r="3139" spans="1:19">
      <c r="A3139" s="7">
        <v>3182</v>
      </c>
      <c r="B3139" s="12"/>
      <c r="C3139" s="12"/>
      <c r="D3139" s="7" t="str">
        <f t="shared" si="226"/>
        <v/>
      </c>
      <c r="E3139" s="12"/>
      <c r="F3139" s="19" t="str">
        <f t="shared" si="227"/>
        <v/>
      </c>
      <c r="G3139" s="11"/>
      <c r="H3139" s="7" t="str">
        <f t="shared" si="228"/>
        <v>空</v>
      </c>
      <c r="I3139" s="24"/>
      <c r="J3139" s="27"/>
      <c r="K3139" s="12"/>
      <c r="L3139" s="11"/>
      <c r="M3139" s="13"/>
      <c r="N3139" s="69"/>
      <c r="O3139" s="18" t="str">
        <f t="shared" ca="1" si="229"/>
        <v/>
      </c>
      <c r="P3139" s="80"/>
      <c r="Q3139" s="80"/>
      <c r="R3139" s="80"/>
      <c r="S3139" s="80"/>
    </row>
    <row r="3140" spans="1:19">
      <c r="A3140" s="7">
        <v>3183</v>
      </c>
      <c r="B3140" s="12"/>
      <c r="C3140" s="12"/>
      <c r="D3140" s="7" t="str">
        <f t="shared" si="226"/>
        <v/>
      </c>
      <c r="E3140" s="12"/>
      <c r="F3140" s="19" t="str">
        <f t="shared" si="227"/>
        <v/>
      </c>
      <c r="G3140" s="11"/>
      <c r="H3140" s="7" t="str">
        <f t="shared" si="228"/>
        <v>空</v>
      </c>
      <c r="I3140" s="24"/>
      <c r="J3140" s="27"/>
      <c r="K3140" s="12"/>
      <c r="L3140" s="11"/>
      <c r="M3140" s="13"/>
      <c r="N3140" s="69"/>
      <c r="O3140" s="18" t="str">
        <f t="shared" ca="1" si="229"/>
        <v/>
      </c>
      <c r="P3140" s="80"/>
      <c r="Q3140" s="80"/>
      <c r="R3140" s="80"/>
      <c r="S3140" s="80"/>
    </row>
    <row r="3141" spans="1:19">
      <c r="A3141" s="7">
        <v>3184</v>
      </c>
      <c r="B3141" s="12"/>
      <c r="C3141" s="12"/>
      <c r="D3141" s="7" t="str">
        <f t="shared" si="226"/>
        <v/>
      </c>
      <c r="E3141" s="12"/>
      <c r="F3141" s="19" t="str">
        <f t="shared" si="227"/>
        <v/>
      </c>
      <c r="G3141" s="11"/>
      <c r="H3141" s="7" t="str">
        <f t="shared" si="228"/>
        <v>空</v>
      </c>
      <c r="I3141" s="24"/>
      <c r="J3141" s="27"/>
      <c r="K3141" s="12"/>
      <c r="L3141" s="11"/>
      <c r="M3141" s="13"/>
      <c r="N3141" s="69"/>
      <c r="O3141" s="18" t="str">
        <f t="shared" ca="1" si="229"/>
        <v/>
      </c>
      <c r="P3141" s="80"/>
      <c r="Q3141" s="80"/>
      <c r="R3141" s="80"/>
      <c r="S3141" s="80"/>
    </row>
    <row r="3142" spans="1:19">
      <c r="A3142" s="7">
        <v>3185</v>
      </c>
      <c r="B3142" s="12"/>
      <c r="C3142" s="12"/>
      <c r="D3142" s="7" t="str">
        <f t="shared" si="226"/>
        <v/>
      </c>
      <c r="E3142" s="12"/>
      <c r="F3142" s="19" t="str">
        <f t="shared" si="227"/>
        <v/>
      </c>
      <c r="G3142" s="11"/>
      <c r="H3142" s="7" t="str">
        <f t="shared" si="228"/>
        <v>空</v>
      </c>
      <c r="I3142" s="24"/>
      <c r="J3142" s="27"/>
      <c r="K3142" s="12"/>
      <c r="L3142" s="11"/>
      <c r="M3142" s="13"/>
      <c r="N3142" s="69"/>
      <c r="O3142" s="18" t="str">
        <f t="shared" ca="1" si="229"/>
        <v/>
      </c>
      <c r="P3142" s="80"/>
      <c r="Q3142" s="80"/>
      <c r="R3142" s="80"/>
      <c r="S3142" s="80"/>
    </row>
    <row r="3143" spans="1:19">
      <c r="A3143" s="7">
        <v>3186</v>
      </c>
      <c r="B3143" s="12"/>
      <c r="C3143" s="12"/>
      <c r="D3143" s="7" t="str">
        <f t="shared" si="226"/>
        <v/>
      </c>
      <c r="E3143" s="12"/>
      <c r="F3143" s="19" t="str">
        <f t="shared" si="227"/>
        <v/>
      </c>
      <c r="G3143" s="11"/>
      <c r="H3143" s="7" t="str">
        <f t="shared" si="228"/>
        <v>空</v>
      </c>
      <c r="I3143" s="24"/>
      <c r="J3143" s="27"/>
      <c r="K3143" s="12"/>
      <c r="L3143" s="11"/>
      <c r="M3143" s="13"/>
      <c r="N3143" s="69"/>
      <c r="O3143" s="18" t="str">
        <f t="shared" ca="1" si="229"/>
        <v/>
      </c>
      <c r="P3143" s="80"/>
      <c r="Q3143" s="80"/>
      <c r="R3143" s="80"/>
      <c r="S3143" s="80"/>
    </row>
    <row r="3144" spans="1:19">
      <c r="A3144" s="7">
        <v>3187</v>
      </c>
      <c r="B3144" s="12"/>
      <c r="C3144" s="12"/>
      <c r="D3144" s="7" t="str">
        <f t="shared" si="226"/>
        <v/>
      </c>
      <c r="E3144" s="12"/>
      <c r="F3144" s="19" t="str">
        <f t="shared" si="227"/>
        <v/>
      </c>
      <c r="G3144" s="11"/>
      <c r="H3144" s="7" t="str">
        <f t="shared" si="228"/>
        <v>空</v>
      </c>
      <c r="I3144" s="24"/>
      <c r="J3144" s="27"/>
      <c r="K3144" s="12"/>
      <c r="L3144" s="11"/>
      <c r="M3144" s="13"/>
      <c r="N3144" s="69"/>
      <c r="O3144" s="18" t="str">
        <f t="shared" ca="1" si="229"/>
        <v/>
      </c>
      <c r="P3144" s="80"/>
      <c r="Q3144" s="80"/>
      <c r="R3144" s="80"/>
      <c r="S3144" s="80"/>
    </row>
    <row r="3145" spans="1:19">
      <c r="A3145" s="7">
        <v>3188</v>
      </c>
      <c r="B3145" s="12"/>
      <c r="C3145" s="12"/>
      <c r="D3145" s="7" t="str">
        <f t="shared" si="226"/>
        <v/>
      </c>
      <c r="E3145" s="12"/>
      <c r="F3145" s="19" t="str">
        <f t="shared" si="227"/>
        <v/>
      </c>
      <c r="G3145" s="11"/>
      <c r="H3145" s="7" t="str">
        <f t="shared" si="228"/>
        <v>空</v>
      </c>
      <c r="I3145" s="24"/>
      <c r="J3145" s="27"/>
      <c r="K3145" s="12"/>
      <c r="L3145" s="11"/>
      <c r="M3145" s="13"/>
      <c r="N3145" s="69"/>
      <c r="O3145" s="18" t="str">
        <f t="shared" ca="1" si="229"/>
        <v/>
      </c>
      <c r="P3145" s="80"/>
      <c r="Q3145" s="80"/>
      <c r="R3145" s="80"/>
      <c r="S3145" s="80"/>
    </row>
    <row r="3146" spans="1:19">
      <c r="A3146" s="7">
        <v>3189</v>
      </c>
      <c r="B3146" s="12"/>
      <c r="C3146" s="12"/>
      <c r="D3146" s="7" t="str">
        <f t="shared" si="226"/>
        <v/>
      </c>
      <c r="E3146" s="12"/>
      <c r="F3146" s="19" t="str">
        <f t="shared" si="227"/>
        <v/>
      </c>
      <c r="G3146" s="11"/>
      <c r="H3146" s="7" t="str">
        <f t="shared" si="228"/>
        <v>空</v>
      </c>
      <c r="I3146" s="24"/>
      <c r="J3146" s="27"/>
      <c r="K3146" s="12"/>
      <c r="L3146" s="11"/>
      <c r="M3146" s="13"/>
      <c r="N3146" s="69"/>
      <c r="O3146" s="18" t="str">
        <f t="shared" ca="1" si="229"/>
        <v/>
      </c>
      <c r="P3146" s="80"/>
      <c r="Q3146" s="80"/>
      <c r="R3146" s="80"/>
      <c r="S3146" s="80"/>
    </row>
    <row r="3147" spans="1:19">
      <c r="A3147" s="7">
        <v>3190</v>
      </c>
      <c r="B3147" s="12"/>
      <c r="C3147" s="12"/>
      <c r="D3147" s="7" t="str">
        <f t="shared" si="226"/>
        <v/>
      </c>
      <c r="E3147" s="12"/>
      <c r="F3147" s="19" t="str">
        <f t="shared" si="227"/>
        <v/>
      </c>
      <c r="G3147" s="11"/>
      <c r="H3147" s="7" t="str">
        <f t="shared" si="228"/>
        <v>空</v>
      </c>
      <c r="I3147" s="24"/>
      <c r="J3147" s="27"/>
      <c r="K3147" s="12"/>
      <c r="L3147" s="11"/>
      <c r="M3147" s="13"/>
      <c r="N3147" s="69"/>
      <c r="O3147" s="18" t="str">
        <f t="shared" ca="1" si="229"/>
        <v/>
      </c>
      <c r="P3147" s="80"/>
      <c r="Q3147" s="80"/>
      <c r="R3147" s="80"/>
      <c r="S3147" s="80"/>
    </row>
    <row r="3148" spans="1:19">
      <c r="A3148" s="7">
        <v>3191</v>
      </c>
      <c r="B3148" s="12"/>
      <c r="C3148" s="12"/>
      <c r="D3148" s="7" t="str">
        <f t="shared" si="226"/>
        <v/>
      </c>
      <c r="E3148" s="12"/>
      <c r="F3148" s="19" t="str">
        <f t="shared" si="227"/>
        <v/>
      </c>
      <c r="G3148" s="11"/>
      <c r="H3148" s="7" t="str">
        <f t="shared" si="228"/>
        <v>空</v>
      </c>
      <c r="I3148" s="24"/>
      <c r="J3148" s="27"/>
      <c r="K3148" s="12"/>
      <c r="L3148" s="11"/>
      <c r="M3148" s="13"/>
      <c r="N3148" s="69"/>
      <c r="O3148" s="18" t="str">
        <f t="shared" ca="1" si="229"/>
        <v/>
      </c>
      <c r="P3148" s="80"/>
      <c r="Q3148" s="80"/>
      <c r="R3148" s="80"/>
      <c r="S3148" s="80"/>
    </row>
    <row r="3149" spans="1:19">
      <c r="A3149" s="7">
        <v>3192</v>
      </c>
      <c r="B3149" s="12"/>
      <c r="C3149" s="12"/>
      <c r="D3149" s="7" t="str">
        <f t="shared" si="226"/>
        <v/>
      </c>
      <c r="E3149" s="12"/>
      <c r="F3149" s="19" t="str">
        <f t="shared" si="227"/>
        <v/>
      </c>
      <c r="G3149" s="11"/>
      <c r="H3149" s="7" t="str">
        <f t="shared" si="228"/>
        <v>空</v>
      </c>
      <c r="I3149" s="24"/>
      <c r="J3149" s="27"/>
      <c r="K3149" s="12"/>
      <c r="L3149" s="11"/>
      <c r="M3149" s="13"/>
      <c r="N3149" s="69"/>
      <c r="O3149" s="18" t="str">
        <f t="shared" ca="1" si="229"/>
        <v/>
      </c>
      <c r="P3149" s="80"/>
      <c r="Q3149" s="80"/>
      <c r="R3149" s="80"/>
      <c r="S3149" s="80"/>
    </row>
    <row r="3150" spans="1:19">
      <c r="A3150" s="7">
        <v>3193</v>
      </c>
      <c r="B3150" s="12"/>
      <c r="C3150" s="12"/>
      <c r="D3150" s="7" t="str">
        <f t="shared" si="226"/>
        <v/>
      </c>
      <c r="E3150" s="12"/>
      <c r="F3150" s="19" t="str">
        <f t="shared" si="227"/>
        <v/>
      </c>
      <c r="G3150" s="11"/>
      <c r="H3150" s="7" t="str">
        <f t="shared" si="228"/>
        <v>空</v>
      </c>
      <c r="I3150" s="24"/>
      <c r="J3150" s="27"/>
      <c r="K3150" s="12"/>
      <c r="L3150" s="11"/>
      <c r="M3150" s="13"/>
      <c r="N3150" s="69"/>
      <c r="O3150" s="18" t="str">
        <f t="shared" ca="1" si="229"/>
        <v/>
      </c>
      <c r="P3150" s="80"/>
      <c r="Q3150" s="80"/>
      <c r="R3150" s="80"/>
      <c r="S3150" s="80"/>
    </row>
    <row r="3151" spans="1:19">
      <c r="A3151" s="7">
        <v>3194</v>
      </c>
      <c r="B3151" s="12"/>
      <c r="C3151" s="12"/>
      <c r="D3151" s="7" t="str">
        <f t="shared" si="226"/>
        <v/>
      </c>
      <c r="E3151" s="12"/>
      <c r="F3151" s="19" t="str">
        <f t="shared" si="227"/>
        <v/>
      </c>
      <c r="G3151" s="11"/>
      <c r="H3151" s="7" t="str">
        <f t="shared" si="228"/>
        <v>空</v>
      </c>
      <c r="I3151" s="24"/>
      <c r="J3151" s="27"/>
      <c r="K3151" s="12"/>
      <c r="L3151" s="11"/>
      <c r="M3151" s="13"/>
      <c r="N3151" s="69"/>
      <c r="O3151" s="18" t="str">
        <f t="shared" ca="1" si="229"/>
        <v/>
      </c>
      <c r="P3151" s="80"/>
      <c r="Q3151" s="80"/>
      <c r="R3151" s="80"/>
      <c r="S3151" s="80"/>
    </row>
    <row r="3152" spans="1:19">
      <c r="A3152" s="7">
        <v>3195</v>
      </c>
      <c r="B3152" s="12"/>
      <c r="C3152" s="12"/>
      <c r="D3152" s="7" t="str">
        <f t="shared" si="226"/>
        <v/>
      </c>
      <c r="E3152" s="12"/>
      <c r="F3152" s="19" t="str">
        <f t="shared" si="227"/>
        <v/>
      </c>
      <c r="G3152" s="11"/>
      <c r="H3152" s="7" t="str">
        <f t="shared" si="228"/>
        <v>空</v>
      </c>
      <c r="I3152" s="24"/>
      <c r="J3152" s="27"/>
      <c r="K3152" s="12"/>
      <c r="L3152" s="11"/>
      <c r="M3152" s="13"/>
      <c r="N3152" s="69"/>
      <c r="O3152" s="18" t="str">
        <f t="shared" ca="1" si="229"/>
        <v/>
      </c>
      <c r="P3152" s="80"/>
      <c r="Q3152" s="80"/>
      <c r="R3152" s="80"/>
      <c r="S3152" s="80"/>
    </row>
    <row r="3153" spans="1:19">
      <c r="A3153" s="7">
        <v>3196</v>
      </c>
      <c r="B3153" s="12"/>
      <c r="C3153" s="12"/>
      <c r="D3153" s="7" t="str">
        <f t="shared" si="226"/>
        <v/>
      </c>
      <c r="E3153" s="12"/>
      <c r="F3153" s="19" t="str">
        <f t="shared" si="227"/>
        <v/>
      </c>
      <c r="G3153" s="11"/>
      <c r="H3153" s="7" t="str">
        <f t="shared" si="228"/>
        <v>空</v>
      </c>
      <c r="I3153" s="24"/>
      <c r="J3153" s="27"/>
      <c r="K3153" s="12"/>
      <c r="L3153" s="11"/>
      <c r="M3153" s="13"/>
      <c r="N3153" s="69"/>
      <c r="O3153" s="18" t="str">
        <f t="shared" ca="1" si="229"/>
        <v/>
      </c>
      <c r="P3153" s="80"/>
      <c r="Q3153" s="80"/>
      <c r="R3153" s="80"/>
      <c r="S3153" s="80"/>
    </row>
    <row r="3154" spans="1:19">
      <c r="A3154" s="7">
        <v>3197</v>
      </c>
      <c r="B3154" s="12"/>
      <c r="C3154" s="12"/>
      <c r="D3154" s="7" t="str">
        <f t="shared" si="226"/>
        <v/>
      </c>
      <c r="E3154" s="12"/>
      <c r="F3154" s="19" t="str">
        <f t="shared" si="227"/>
        <v/>
      </c>
      <c r="G3154" s="11"/>
      <c r="H3154" s="7" t="str">
        <f t="shared" si="228"/>
        <v>空</v>
      </c>
      <c r="I3154" s="24"/>
      <c r="J3154" s="27"/>
      <c r="K3154" s="12"/>
      <c r="L3154" s="11"/>
      <c r="M3154" s="13"/>
      <c r="N3154" s="69"/>
      <c r="O3154" s="18" t="str">
        <f t="shared" ca="1" si="229"/>
        <v/>
      </c>
      <c r="P3154" s="80"/>
      <c r="Q3154" s="80"/>
      <c r="R3154" s="80"/>
      <c r="S3154" s="80"/>
    </row>
    <row r="3155" spans="1:19">
      <c r="A3155" s="7">
        <v>3198</v>
      </c>
      <c r="B3155" s="12"/>
      <c r="C3155" s="12"/>
      <c r="D3155" s="7" t="str">
        <f t="shared" si="226"/>
        <v/>
      </c>
      <c r="E3155" s="12"/>
      <c r="F3155" s="19" t="str">
        <f t="shared" si="227"/>
        <v/>
      </c>
      <c r="G3155" s="11"/>
      <c r="H3155" s="7" t="str">
        <f t="shared" si="228"/>
        <v>空</v>
      </c>
      <c r="I3155" s="24"/>
      <c r="J3155" s="27"/>
      <c r="K3155" s="12"/>
      <c r="L3155" s="11"/>
      <c r="M3155" s="13"/>
      <c r="N3155" s="69"/>
      <c r="O3155" s="18" t="str">
        <f t="shared" ca="1" si="229"/>
        <v/>
      </c>
      <c r="P3155" s="80"/>
      <c r="Q3155" s="80"/>
      <c r="R3155" s="80"/>
      <c r="S3155" s="80"/>
    </row>
    <row r="3156" spans="1:19">
      <c r="A3156" s="7">
        <v>3199</v>
      </c>
      <c r="B3156" s="12"/>
      <c r="C3156" s="12"/>
      <c r="D3156" s="7" t="str">
        <f t="shared" si="226"/>
        <v/>
      </c>
      <c r="E3156" s="12"/>
      <c r="F3156" s="19" t="str">
        <f t="shared" si="227"/>
        <v/>
      </c>
      <c r="G3156" s="11"/>
      <c r="H3156" s="7" t="str">
        <f t="shared" si="228"/>
        <v>空</v>
      </c>
      <c r="I3156" s="24"/>
      <c r="J3156" s="27"/>
      <c r="K3156" s="12"/>
      <c r="L3156" s="11"/>
      <c r="M3156" s="13"/>
      <c r="N3156" s="69"/>
      <c r="O3156" s="18" t="str">
        <f t="shared" ca="1" si="229"/>
        <v/>
      </c>
      <c r="P3156" s="80"/>
      <c r="Q3156" s="80"/>
      <c r="R3156" s="80"/>
      <c r="S3156" s="80"/>
    </row>
    <row r="3157" spans="1:19">
      <c r="A3157" s="7">
        <v>3200</v>
      </c>
      <c r="B3157" s="12"/>
      <c r="C3157" s="12"/>
      <c r="D3157" s="7" t="str">
        <f t="shared" si="226"/>
        <v/>
      </c>
      <c r="E3157" s="12"/>
      <c r="F3157" s="19" t="str">
        <f t="shared" si="227"/>
        <v/>
      </c>
      <c r="G3157" s="11"/>
      <c r="H3157" s="7" t="str">
        <f t="shared" si="228"/>
        <v>空</v>
      </c>
      <c r="I3157" s="24"/>
      <c r="J3157" s="27"/>
      <c r="K3157" s="12"/>
      <c r="L3157" s="11"/>
      <c r="M3157" s="13"/>
      <c r="N3157" s="69"/>
      <c r="O3157" s="18" t="str">
        <f t="shared" ca="1" si="229"/>
        <v/>
      </c>
      <c r="P3157" s="80"/>
      <c r="Q3157" s="80"/>
      <c r="R3157" s="80"/>
      <c r="S3157" s="80"/>
    </row>
    <row r="3158" spans="1:19">
      <c r="A3158" s="7">
        <v>3201</v>
      </c>
      <c r="B3158" s="12"/>
      <c r="C3158" s="12"/>
      <c r="D3158" s="7" t="str">
        <f t="shared" si="226"/>
        <v/>
      </c>
      <c r="E3158" s="12"/>
      <c r="F3158" s="19" t="str">
        <f t="shared" si="227"/>
        <v/>
      </c>
      <c r="G3158" s="11"/>
      <c r="H3158" s="7" t="str">
        <f t="shared" si="228"/>
        <v>空</v>
      </c>
      <c r="I3158" s="24"/>
      <c r="J3158" s="27"/>
      <c r="K3158" s="12"/>
      <c r="L3158" s="11"/>
      <c r="M3158" s="13"/>
      <c r="N3158" s="69"/>
      <c r="O3158" s="18" t="str">
        <f t="shared" ca="1" si="229"/>
        <v/>
      </c>
      <c r="P3158" s="80"/>
      <c r="Q3158" s="80"/>
      <c r="R3158" s="80"/>
      <c r="S3158" s="80"/>
    </row>
    <row r="3159" spans="1:19">
      <c r="A3159" s="7">
        <v>3202</v>
      </c>
      <c r="B3159" s="12"/>
      <c r="C3159" s="12"/>
      <c r="D3159" s="7" t="str">
        <f t="shared" si="226"/>
        <v/>
      </c>
      <c r="E3159" s="12"/>
      <c r="F3159" s="19" t="str">
        <f t="shared" si="227"/>
        <v/>
      </c>
      <c r="G3159" s="11"/>
      <c r="H3159" s="7" t="str">
        <f t="shared" si="228"/>
        <v>空</v>
      </c>
      <c r="I3159" s="24"/>
      <c r="J3159" s="27"/>
      <c r="K3159" s="12"/>
      <c r="L3159" s="11"/>
      <c r="M3159" s="13"/>
      <c r="N3159" s="69"/>
      <c r="O3159" s="18" t="str">
        <f t="shared" ca="1" si="229"/>
        <v/>
      </c>
      <c r="P3159" s="80"/>
      <c r="Q3159" s="80"/>
      <c r="R3159" s="80"/>
      <c r="S3159" s="80"/>
    </row>
    <row r="3160" spans="1:19">
      <c r="A3160" s="7">
        <v>3203</v>
      </c>
      <c r="B3160" s="12"/>
      <c r="C3160" s="12"/>
      <c r="D3160" s="7" t="str">
        <f t="shared" si="226"/>
        <v/>
      </c>
      <c r="E3160" s="12"/>
      <c r="F3160" s="19" t="str">
        <f t="shared" si="227"/>
        <v/>
      </c>
      <c r="G3160" s="11"/>
      <c r="H3160" s="7" t="str">
        <f t="shared" si="228"/>
        <v>空</v>
      </c>
      <c r="I3160" s="24"/>
      <c r="J3160" s="27"/>
      <c r="K3160" s="12"/>
      <c r="L3160" s="11"/>
      <c r="M3160" s="13"/>
      <c r="N3160" s="69"/>
      <c r="O3160" s="18" t="str">
        <f t="shared" ca="1" si="229"/>
        <v/>
      </c>
      <c r="P3160" s="80"/>
      <c r="Q3160" s="80"/>
      <c r="R3160" s="80"/>
      <c r="S3160" s="80"/>
    </row>
    <row r="3161" spans="1:19">
      <c r="A3161" s="7">
        <v>3204</v>
      </c>
      <c r="B3161" s="12"/>
      <c r="C3161" s="12"/>
      <c r="D3161" s="7" t="str">
        <f t="shared" si="226"/>
        <v/>
      </c>
      <c r="E3161" s="12"/>
      <c r="F3161" s="19" t="str">
        <f t="shared" si="227"/>
        <v/>
      </c>
      <c r="G3161" s="11"/>
      <c r="H3161" s="7" t="str">
        <f t="shared" si="228"/>
        <v>空</v>
      </c>
      <c r="I3161" s="24"/>
      <c r="J3161" s="27"/>
      <c r="K3161" s="12"/>
      <c r="L3161" s="11"/>
      <c r="M3161" s="13"/>
      <c r="N3161" s="69"/>
      <c r="O3161" s="18" t="str">
        <f t="shared" ca="1" si="229"/>
        <v/>
      </c>
      <c r="P3161" s="80"/>
      <c r="Q3161" s="80"/>
      <c r="R3161" s="80"/>
      <c r="S3161" s="80"/>
    </row>
    <row r="3162" spans="1:19">
      <c r="A3162" s="7">
        <v>3205</v>
      </c>
      <c r="B3162" s="12"/>
      <c r="C3162" s="12"/>
      <c r="D3162" s="7" t="str">
        <f t="shared" si="226"/>
        <v/>
      </c>
      <c r="E3162" s="12"/>
      <c r="F3162" s="19" t="str">
        <f t="shared" si="227"/>
        <v/>
      </c>
      <c r="G3162" s="11"/>
      <c r="H3162" s="7" t="str">
        <f t="shared" si="228"/>
        <v>空</v>
      </c>
      <c r="I3162" s="24"/>
      <c r="J3162" s="27"/>
      <c r="K3162" s="12"/>
      <c r="L3162" s="11"/>
      <c r="M3162" s="13"/>
      <c r="N3162" s="69"/>
      <c r="O3162" s="18" t="str">
        <f t="shared" ca="1" si="229"/>
        <v/>
      </c>
      <c r="P3162" s="80"/>
      <c r="Q3162" s="80"/>
      <c r="R3162" s="80"/>
      <c r="S3162" s="80"/>
    </row>
    <row r="3163" spans="1:19">
      <c r="A3163" s="7">
        <v>3206</v>
      </c>
      <c r="B3163" s="12"/>
      <c r="C3163" s="12"/>
      <c r="D3163" s="7" t="str">
        <f t="shared" si="226"/>
        <v/>
      </c>
      <c r="E3163" s="12"/>
      <c r="F3163" s="19" t="str">
        <f t="shared" si="227"/>
        <v/>
      </c>
      <c r="G3163" s="11"/>
      <c r="H3163" s="7" t="str">
        <f t="shared" si="228"/>
        <v>空</v>
      </c>
      <c r="I3163" s="24"/>
      <c r="J3163" s="27"/>
      <c r="K3163" s="12"/>
      <c r="L3163" s="11"/>
      <c r="M3163" s="13"/>
      <c r="N3163" s="69"/>
      <c r="O3163" s="18" t="str">
        <f t="shared" ca="1" si="229"/>
        <v/>
      </c>
      <c r="P3163" s="80"/>
      <c r="Q3163" s="80"/>
      <c r="R3163" s="80"/>
      <c r="S3163" s="80"/>
    </row>
    <row r="3164" spans="1:19">
      <c r="A3164" s="7">
        <v>3207</v>
      </c>
      <c r="B3164" s="12"/>
      <c r="C3164" s="12"/>
      <c r="D3164" s="7" t="str">
        <f t="shared" si="226"/>
        <v/>
      </c>
      <c r="E3164" s="12"/>
      <c r="F3164" s="19" t="str">
        <f t="shared" si="227"/>
        <v/>
      </c>
      <c r="G3164" s="11"/>
      <c r="H3164" s="7" t="str">
        <f t="shared" si="228"/>
        <v>空</v>
      </c>
      <c r="I3164" s="24"/>
      <c r="J3164" s="27"/>
      <c r="K3164" s="12"/>
      <c r="L3164" s="11"/>
      <c r="M3164" s="13"/>
      <c r="N3164" s="69"/>
      <c r="O3164" s="18" t="str">
        <f t="shared" ca="1" si="229"/>
        <v/>
      </c>
      <c r="P3164" s="80"/>
      <c r="Q3164" s="80"/>
      <c r="R3164" s="80"/>
      <c r="S3164" s="80"/>
    </row>
    <row r="3165" spans="1:19">
      <c r="A3165" s="7">
        <v>3208</v>
      </c>
      <c r="B3165" s="12"/>
      <c r="C3165" s="12"/>
      <c r="D3165" s="7" t="str">
        <f t="shared" si="226"/>
        <v/>
      </c>
      <c r="E3165" s="12"/>
      <c r="F3165" s="19" t="str">
        <f t="shared" si="227"/>
        <v/>
      </c>
      <c r="G3165" s="11"/>
      <c r="H3165" s="7" t="str">
        <f t="shared" si="228"/>
        <v>空</v>
      </c>
      <c r="I3165" s="24"/>
      <c r="J3165" s="27"/>
      <c r="K3165" s="12"/>
      <c r="L3165" s="11"/>
      <c r="M3165" s="13"/>
      <c r="N3165" s="69"/>
      <c r="O3165" s="18" t="str">
        <f t="shared" ca="1" si="229"/>
        <v/>
      </c>
      <c r="P3165" s="80"/>
      <c r="Q3165" s="80"/>
      <c r="R3165" s="80"/>
      <c r="S3165" s="80"/>
    </row>
    <row r="3166" spans="1:19">
      <c r="A3166" s="7">
        <v>3209</v>
      </c>
      <c r="B3166" s="12"/>
      <c r="C3166" s="12"/>
      <c r="D3166" s="7" t="str">
        <f t="shared" si="226"/>
        <v/>
      </c>
      <c r="E3166" s="12"/>
      <c r="F3166" s="19" t="str">
        <f t="shared" si="227"/>
        <v/>
      </c>
      <c r="G3166" s="11"/>
      <c r="H3166" s="7" t="str">
        <f t="shared" si="228"/>
        <v>空</v>
      </c>
      <c r="I3166" s="24"/>
      <c r="J3166" s="27"/>
      <c r="K3166" s="12"/>
      <c r="L3166" s="11"/>
      <c r="M3166" s="13"/>
      <c r="N3166" s="69"/>
      <c r="O3166" s="18" t="str">
        <f t="shared" ca="1" si="229"/>
        <v/>
      </c>
      <c r="P3166" s="80"/>
      <c r="Q3166" s="80"/>
      <c r="R3166" s="80"/>
      <c r="S3166" s="80"/>
    </row>
    <row r="3167" spans="1:19">
      <c r="A3167" s="7">
        <v>3210</v>
      </c>
      <c r="B3167" s="12"/>
      <c r="C3167" s="12"/>
      <c r="D3167" s="7" t="str">
        <f t="shared" si="226"/>
        <v/>
      </c>
      <c r="E3167" s="12"/>
      <c r="F3167" s="19" t="str">
        <f t="shared" si="227"/>
        <v/>
      </c>
      <c r="G3167" s="11"/>
      <c r="H3167" s="7" t="str">
        <f t="shared" si="228"/>
        <v>空</v>
      </c>
      <c r="I3167" s="24"/>
      <c r="J3167" s="27"/>
      <c r="K3167" s="12"/>
      <c r="L3167" s="11"/>
      <c r="M3167" s="13"/>
      <c r="N3167" s="69"/>
      <c r="O3167" s="18" t="str">
        <f t="shared" ca="1" si="229"/>
        <v/>
      </c>
      <c r="P3167" s="80"/>
      <c r="Q3167" s="80"/>
      <c r="R3167" s="80"/>
      <c r="S3167" s="80"/>
    </row>
    <row r="3168" spans="1:19">
      <c r="A3168" s="7">
        <v>3211</v>
      </c>
      <c r="B3168" s="12"/>
      <c r="C3168" s="12"/>
      <c r="D3168" s="7" t="str">
        <f t="shared" si="226"/>
        <v/>
      </c>
      <c r="E3168" s="12"/>
      <c r="F3168" s="19" t="str">
        <f t="shared" si="227"/>
        <v/>
      </c>
      <c r="G3168" s="11"/>
      <c r="H3168" s="7" t="str">
        <f t="shared" si="228"/>
        <v>空</v>
      </c>
      <c r="I3168" s="24"/>
      <c r="J3168" s="27"/>
      <c r="K3168" s="12"/>
      <c r="L3168" s="11"/>
      <c r="M3168" s="13"/>
      <c r="N3168" s="69"/>
      <c r="O3168" s="18" t="str">
        <f t="shared" ca="1" si="229"/>
        <v/>
      </c>
      <c r="P3168" s="80"/>
      <c r="Q3168" s="80"/>
      <c r="R3168" s="80"/>
      <c r="S3168" s="80"/>
    </row>
    <row r="3169" spans="1:19">
      <c r="A3169" s="7">
        <v>3212</v>
      </c>
      <c r="B3169" s="12"/>
      <c r="C3169" s="12"/>
      <c r="D3169" s="7" t="str">
        <f t="shared" si="226"/>
        <v/>
      </c>
      <c r="E3169" s="12"/>
      <c r="F3169" s="19" t="str">
        <f t="shared" si="227"/>
        <v/>
      </c>
      <c r="G3169" s="11"/>
      <c r="H3169" s="7" t="str">
        <f t="shared" si="228"/>
        <v>空</v>
      </c>
      <c r="I3169" s="24"/>
      <c r="J3169" s="27"/>
      <c r="K3169" s="12"/>
      <c r="L3169" s="11"/>
      <c r="M3169" s="13"/>
      <c r="N3169" s="69"/>
      <c r="O3169" s="18" t="str">
        <f t="shared" ca="1" si="229"/>
        <v/>
      </c>
      <c r="P3169" s="80"/>
      <c r="Q3169" s="80"/>
      <c r="R3169" s="80"/>
      <c r="S3169" s="80"/>
    </row>
    <row r="3170" spans="1:19">
      <c r="A3170" s="7">
        <v>3213</v>
      </c>
      <c r="B3170" s="12"/>
      <c r="C3170" s="12"/>
      <c r="D3170" s="7" t="str">
        <f t="shared" si="226"/>
        <v/>
      </c>
      <c r="E3170" s="12"/>
      <c r="F3170" s="19" t="str">
        <f t="shared" si="227"/>
        <v/>
      </c>
      <c r="G3170" s="11"/>
      <c r="H3170" s="7" t="str">
        <f t="shared" si="228"/>
        <v>空</v>
      </c>
      <c r="I3170" s="24"/>
      <c r="J3170" s="27"/>
      <c r="K3170" s="12"/>
      <c r="L3170" s="11"/>
      <c r="M3170" s="13"/>
      <c r="N3170" s="69"/>
      <c r="O3170" s="18" t="str">
        <f t="shared" ca="1" si="229"/>
        <v/>
      </c>
      <c r="P3170" s="80"/>
      <c r="Q3170" s="80"/>
      <c r="R3170" s="80"/>
      <c r="S3170" s="80"/>
    </row>
    <row r="3171" spans="1:19">
      <c r="A3171" s="7">
        <v>3214</v>
      </c>
      <c r="B3171" s="12"/>
      <c r="C3171" s="12"/>
      <c r="D3171" s="7" t="str">
        <f t="shared" si="226"/>
        <v/>
      </c>
      <c r="E3171" s="12"/>
      <c r="F3171" s="19" t="str">
        <f t="shared" si="227"/>
        <v/>
      </c>
      <c r="G3171" s="11"/>
      <c r="H3171" s="7" t="str">
        <f t="shared" si="228"/>
        <v>空</v>
      </c>
      <c r="I3171" s="24"/>
      <c r="J3171" s="27"/>
      <c r="K3171" s="12"/>
      <c r="L3171" s="11"/>
      <c r="M3171" s="13"/>
      <c r="N3171" s="69"/>
      <c r="O3171" s="18" t="str">
        <f t="shared" ca="1" si="229"/>
        <v/>
      </c>
      <c r="P3171" s="80"/>
      <c r="Q3171" s="80"/>
      <c r="R3171" s="80"/>
      <c r="S3171" s="80"/>
    </row>
    <row r="3172" spans="1:19">
      <c r="A3172" s="7">
        <v>3215</v>
      </c>
      <c r="B3172" s="12"/>
      <c r="C3172" s="12"/>
      <c r="D3172" s="7" t="str">
        <f t="shared" si="226"/>
        <v/>
      </c>
      <c r="E3172" s="12"/>
      <c r="F3172" s="19" t="str">
        <f t="shared" si="227"/>
        <v/>
      </c>
      <c r="G3172" s="11"/>
      <c r="H3172" s="7" t="str">
        <f t="shared" si="228"/>
        <v>空</v>
      </c>
      <c r="I3172" s="24"/>
      <c r="J3172" s="27"/>
      <c r="K3172" s="12"/>
      <c r="L3172" s="11"/>
      <c r="M3172" s="13"/>
      <c r="N3172" s="69"/>
      <c r="O3172" s="18" t="str">
        <f t="shared" ca="1" si="229"/>
        <v/>
      </c>
      <c r="P3172" s="80"/>
      <c r="Q3172" s="80"/>
      <c r="R3172" s="80"/>
      <c r="S3172" s="80"/>
    </row>
    <row r="3173" spans="1:19">
      <c r="A3173" s="7">
        <v>3216</v>
      </c>
      <c r="B3173" s="12"/>
      <c r="C3173" s="12"/>
      <c r="D3173" s="7" t="str">
        <f t="shared" si="226"/>
        <v/>
      </c>
      <c r="E3173" s="12"/>
      <c r="F3173" s="19" t="str">
        <f t="shared" si="227"/>
        <v/>
      </c>
      <c r="G3173" s="11"/>
      <c r="H3173" s="7" t="str">
        <f t="shared" si="228"/>
        <v>空</v>
      </c>
      <c r="I3173" s="24"/>
      <c r="J3173" s="27"/>
      <c r="K3173" s="12"/>
      <c r="L3173" s="11"/>
      <c r="M3173" s="13"/>
      <c r="N3173" s="69"/>
      <c r="O3173" s="18" t="str">
        <f t="shared" ca="1" si="229"/>
        <v/>
      </c>
      <c r="P3173" s="80"/>
      <c r="Q3173" s="80"/>
      <c r="R3173" s="80"/>
      <c r="S3173" s="80"/>
    </row>
    <row r="3174" spans="1:19">
      <c r="A3174" s="7">
        <v>3217</v>
      </c>
      <c r="B3174" s="12"/>
      <c r="C3174" s="12"/>
      <c r="D3174" s="7" t="str">
        <f t="shared" si="226"/>
        <v/>
      </c>
      <c r="E3174" s="12"/>
      <c r="F3174" s="19" t="str">
        <f t="shared" si="227"/>
        <v/>
      </c>
      <c r="G3174" s="11"/>
      <c r="H3174" s="7" t="str">
        <f t="shared" si="228"/>
        <v>空</v>
      </c>
      <c r="I3174" s="24"/>
      <c r="J3174" s="27"/>
      <c r="K3174" s="12"/>
      <c r="L3174" s="11"/>
      <c r="M3174" s="13"/>
      <c r="N3174" s="69"/>
      <c r="O3174" s="18" t="str">
        <f t="shared" ca="1" si="229"/>
        <v/>
      </c>
      <c r="P3174" s="80"/>
      <c r="Q3174" s="80"/>
      <c r="R3174" s="80"/>
      <c r="S3174" s="80"/>
    </row>
    <row r="3175" spans="1:19">
      <c r="A3175" s="7">
        <v>3218</v>
      </c>
      <c r="B3175" s="12"/>
      <c r="C3175" s="12"/>
      <c r="D3175" s="7" t="str">
        <f t="shared" si="226"/>
        <v/>
      </c>
      <c r="E3175" s="12"/>
      <c r="F3175" s="19" t="str">
        <f t="shared" si="227"/>
        <v/>
      </c>
      <c r="G3175" s="11"/>
      <c r="H3175" s="7" t="str">
        <f t="shared" si="228"/>
        <v>空</v>
      </c>
      <c r="I3175" s="24"/>
      <c r="J3175" s="27"/>
      <c r="K3175" s="12"/>
      <c r="L3175" s="11"/>
      <c r="M3175" s="13"/>
      <c r="N3175" s="69"/>
      <c r="O3175" s="18" t="str">
        <f t="shared" ca="1" si="229"/>
        <v/>
      </c>
      <c r="P3175" s="80"/>
      <c r="Q3175" s="80"/>
      <c r="R3175" s="80"/>
      <c r="S3175" s="80"/>
    </row>
    <row r="3176" spans="1:19">
      <c r="A3176" s="7">
        <v>3219</v>
      </c>
      <c r="B3176" s="12"/>
      <c r="C3176" s="12"/>
      <c r="D3176" s="7" t="str">
        <f t="shared" si="226"/>
        <v/>
      </c>
      <c r="E3176" s="12"/>
      <c r="F3176" s="19" t="str">
        <f t="shared" si="227"/>
        <v/>
      </c>
      <c r="G3176" s="11"/>
      <c r="H3176" s="7" t="str">
        <f t="shared" si="228"/>
        <v>空</v>
      </c>
      <c r="I3176" s="24"/>
      <c r="J3176" s="27"/>
      <c r="K3176" s="12"/>
      <c r="L3176" s="11"/>
      <c r="M3176" s="13"/>
      <c r="N3176" s="69"/>
      <c r="O3176" s="18" t="str">
        <f t="shared" ca="1" si="229"/>
        <v/>
      </c>
      <c r="P3176" s="80"/>
      <c r="Q3176" s="80"/>
      <c r="R3176" s="80"/>
      <c r="S3176" s="80"/>
    </row>
    <row r="3177" spans="1:19">
      <c r="A3177" s="7">
        <v>3220</v>
      </c>
      <c r="B3177" s="12"/>
      <c r="C3177" s="12"/>
      <c r="D3177" s="7" t="str">
        <f t="shared" si="226"/>
        <v/>
      </c>
      <c r="E3177" s="12"/>
      <c r="F3177" s="19" t="str">
        <f t="shared" si="227"/>
        <v/>
      </c>
      <c r="G3177" s="11"/>
      <c r="H3177" s="7" t="str">
        <f t="shared" si="228"/>
        <v>空</v>
      </c>
      <c r="I3177" s="24"/>
      <c r="J3177" s="27"/>
      <c r="K3177" s="12"/>
      <c r="L3177" s="11"/>
      <c r="M3177" s="13"/>
      <c r="N3177" s="69"/>
      <c r="O3177" s="18" t="str">
        <f t="shared" ca="1" si="229"/>
        <v/>
      </c>
      <c r="P3177" s="80"/>
      <c r="Q3177" s="80"/>
      <c r="R3177" s="80"/>
      <c r="S3177" s="80"/>
    </row>
    <row r="3178" spans="1:19">
      <c r="A3178" s="7">
        <v>3221</v>
      </c>
      <c r="B3178" s="12"/>
      <c r="C3178" s="12"/>
      <c r="D3178" s="7" t="str">
        <f t="shared" si="226"/>
        <v/>
      </c>
      <c r="E3178" s="12"/>
      <c r="F3178" s="19" t="str">
        <f t="shared" si="227"/>
        <v/>
      </c>
      <c r="G3178" s="11"/>
      <c r="H3178" s="7" t="str">
        <f t="shared" si="228"/>
        <v>空</v>
      </c>
      <c r="I3178" s="24"/>
      <c r="J3178" s="27"/>
      <c r="K3178" s="12"/>
      <c r="L3178" s="11"/>
      <c r="M3178" s="13"/>
      <c r="N3178" s="69"/>
      <c r="O3178" s="18" t="str">
        <f t="shared" ca="1" si="229"/>
        <v/>
      </c>
      <c r="P3178" s="80"/>
      <c r="Q3178" s="80"/>
      <c r="R3178" s="80"/>
      <c r="S3178" s="80"/>
    </row>
    <row r="3179" spans="1:19">
      <c r="A3179" s="7">
        <v>3222</v>
      </c>
      <c r="B3179" s="12"/>
      <c r="C3179" s="12"/>
      <c r="D3179" s="7" t="str">
        <f t="shared" si="226"/>
        <v/>
      </c>
      <c r="E3179" s="12"/>
      <c r="F3179" s="19" t="str">
        <f t="shared" si="227"/>
        <v/>
      </c>
      <c r="G3179" s="11"/>
      <c r="H3179" s="7" t="str">
        <f t="shared" si="228"/>
        <v>空</v>
      </c>
      <c r="I3179" s="24"/>
      <c r="J3179" s="27"/>
      <c r="K3179" s="12"/>
      <c r="L3179" s="11"/>
      <c r="M3179" s="13"/>
      <c r="N3179" s="69"/>
      <c r="O3179" s="18" t="str">
        <f t="shared" ca="1" si="229"/>
        <v/>
      </c>
      <c r="P3179" s="80"/>
      <c r="Q3179" s="80"/>
      <c r="R3179" s="80"/>
      <c r="S3179" s="80"/>
    </row>
    <row r="3180" spans="1:19">
      <c r="A3180" s="7">
        <v>3223</v>
      </c>
      <c r="B3180" s="12"/>
      <c r="C3180" s="12"/>
      <c r="D3180" s="7" t="str">
        <f t="shared" si="226"/>
        <v/>
      </c>
      <c r="E3180" s="12"/>
      <c r="F3180" s="19" t="str">
        <f t="shared" si="227"/>
        <v/>
      </c>
      <c r="G3180" s="11"/>
      <c r="H3180" s="7" t="str">
        <f t="shared" si="228"/>
        <v>空</v>
      </c>
      <c r="I3180" s="24"/>
      <c r="J3180" s="27"/>
      <c r="K3180" s="12"/>
      <c r="L3180" s="11"/>
      <c r="M3180" s="13"/>
      <c r="N3180" s="69"/>
      <c r="O3180" s="18" t="str">
        <f t="shared" ca="1" si="229"/>
        <v/>
      </c>
      <c r="P3180" s="80"/>
      <c r="Q3180" s="80"/>
      <c r="R3180" s="80"/>
      <c r="S3180" s="80"/>
    </row>
    <row r="3181" spans="1:19">
      <c r="A3181" s="7">
        <v>3224</v>
      </c>
      <c r="B3181" s="12"/>
      <c r="C3181" s="12"/>
      <c r="D3181" s="7" t="str">
        <f t="shared" si="226"/>
        <v/>
      </c>
      <c r="E3181" s="12"/>
      <c r="F3181" s="19" t="str">
        <f t="shared" si="227"/>
        <v/>
      </c>
      <c r="G3181" s="11"/>
      <c r="H3181" s="7" t="str">
        <f t="shared" si="228"/>
        <v>空</v>
      </c>
      <c r="I3181" s="24"/>
      <c r="J3181" s="27"/>
      <c r="K3181" s="12"/>
      <c r="L3181" s="11"/>
      <c r="M3181" s="13"/>
      <c r="N3181" s="69"/>
      <c r="O3181" s="18" t="str">
        <f t="shared" ca="1" si="229"/>
        <v/>
      </c>
      <c r="P3181" s="80"/>
      <c r="Q3181" s="80"/>
      <c r="R3181" s="80"/>
      <c r="S3181" s="80"/>
    </row>
    <row r="3182" spans="1:19">
      <c r="A3182" s="7">
        <v>3225</v>
      </c>
      <c r="B3182" s="12"/>
      <c r="C3182" s="12"/>
      <c r="D3182" s="7" t="str">
        <f t="shared" si="226"/>
        <v/>
      </c>
      <c r="E3182" s="12"/>
      <c r="F3182" s="19" t="str">
        <f t="shared" si="227"/>
        <v/>
      </c>
      <c r="G3182" s="11"/>
      <c r="H3182" s="7" t="str">
        <f t="shared" si="228"/>
        <v>空</v>
      </c>
      <c r="I3182" s="24"/>
      <c r="J3182" s="27"/>
      <c r="K3182" s="12"/>
      <c r="L3182" s="11"/>
      <c r="M3182" s="13"/>
      <c r="N3182" s="69"/>
      <c r="O3182" s="18" t="str">
        <f t="shared" ca="1" si="229"/>
        <v/>
      </c>
      <c r="P3182" s="80"/>
      <c r="Q3182" s="80"/>
      <c r="R3182" s="80"/>
      <c r="S3182" s="80"/>
    </row>
    <row r="3183" spans="1:19">
      <c r="A3183" s="7">
        <v>3226</v>
      </c>
      <c r="B3183" s="12"/>
      <c r="C3183" s="12"/>
      <c r="D3183" s="7" t="str">
        <f t="shared" si="226"/>
        <v/>
      </c>
      <c r="E3183" s="12"/>
      <c r="F3183" s="19" t="str">
        <f t="shared" si="227"/>
        <v/>
      </c>
      <c r="G3183" s="11"/>
      <c r="H3183" s="7" t="str">
        <f t="shared" si="228"/>
        <v>空</v>
      </c>
      <c r="I3183" s="24"/>
      <c r="J3183" s="27"/>
      <c r="K3183" s="12"/>
      <c r="L3183" s="11"/>
      <c r="M3183" s="13"/>
      <c r="N3183" s="69"/>
      <c r="O3183" s="18" t="str">
        <f t="shared" ca="1" si="229"/>
        <v/>
      </c>
      <c r="P3183" s="80"/>
      <c r="Q3183" s="80"/>
      <c r="R3183" s="80"/>
      <c r="S3183" s="80"/>
    </row>
    <row r="3184" spans="1:19">
      <c r="A3184" s="7">
        <v>3227</v>
      </c>
      <c r="B3184" s="12"/>
      <c r="C3184" s="12"/>
      <c r="D3184" s="7" t="str">
        <f t="shared" ref="D3184:D3247" si="230">IF(B3184="","","长荣箱")</f>
        <v/>
      </c>
      <c r="E3184" s="12"/>
      <c r="F3184" s="19" t="str">
        <f t="shared" ref="F3184:F3247" si="231">IF(ISNONTEXT(B3184),"","请输入日期")</f>
        <v/>
      </c>
      <c r="G3184" s="11"/>
      <c r="H3184" s="7" t="str">
        <f t="shared" ref="H3184:H3247" si="232">IF(I3184="","空","重")</f>
        <v>空</v>
      </c>
      <c r="I3184" s="24"/>
      <c r="J3184" s="27"/>
      <c r="K3184" s="12"/>
      <c r="L3184" s="11"/>
      <c r="M3184" s="13"/>
      <c r="N3184" s="69"/>
      <c r="O3184" s="18" t="str">
        <f t="shared" ref="O3184:O3247" ca="1" si="233">IF(I3184="","",IF(ISNONTEXT(J3184),DATEDIF(F3184,TODAY(),"d")&amp;"天","出场"))</f>
        <v/>
      </c>
      <c r="P3184" s="80"/>
      <c r="Q3184" s="80"/>
      <c r="R3184" s="80"/>
      <c r="S3184" s="80"/>
    </row>
    <row r="3185" spans="1:19">
      <c r="A3185" s="7">
        <v>3228</v>
      </c>
      <c r="B3185" s="12"/>
      <c r="C3185" s="12"/>
      <c r="D3185" s="7" t="str">
        <f t="shared" si="230"/>
        <v/>
      </c>
      <c r="E3185" s="12"/>
      <c r="F3185" s="19" t="str">
        <f t="shared" si="231"/>
        <v/>
      </c>
      <c r="G3185" s="11"/>
      <c r="H3185" s="7" t="str">
        <f t="shared" si="232"/>
        <v>空</v>
      </c>
      <c r="I3185" s="24"/>
      <c r="J3185" s="27"/>
      <c r="K3185" s="12"/>
      <c r="L3185" s="11"/>
      <c r="M3185" s="13"/>
      <c r="N3185" s="69"/>
      <c r="O3185" s="18" t="str">
        <f t="shared" ca="1" si="233"/>
        <v/>
      </c>
      <c r="P3185" s="80"/>
      <c r="Q3185" s="80"/>
      <c r="R3185" s="80"/>
      <c r="S3185" s="80"/>
    </row>
    <row r="3186" spans="1:19">
      <c r="A3186" s="7">
        <v>3229</v>
      </c>
      <c r="B3186" s="12"/>
      <c r="C3186" s="12"/>
      <c r="D3186" s="7" t="str">
        <f t="shared" si="230"/>
        <v/>
      </c>
      <c r="E3186" s="12"/>
      <c r="F3186" s="19" t="str">
        <f t="shared" si="231"/>
        <v/>
      </c>
      <c r="G3186" s="11"/>
      <c r="H3186" s="7" t="str">
        <f t="shared" si="232"/>
        <v>空</v>
      </c>
      <c r="I3186" s="24"/>
      <c r="J3186" s="27"/>
      <c r="K3186" s="12"/>
      <c r="L3186" s="11"/>
      <c r="M3186" s="13"/>
      <c r="N3186" s="69"/>
      <c r="O3186" s="18" t="str">
        <f t="shared" ca="1" si="233"/>
        <v/>
      </c>
      <c r="P3186" s="80"/>
      <c r="Q3186" s="80"/>
      <c r="R3186" s="80"/>
      <c r="S3186" s="80"/>
    </row>
    <row r="3187" spans="1:19">
      <c r="A3187" s="7">
        <v>3230</v>
      </c>
      <c r="B3187" s="12"/>
      <c r="C3187" s="12"/>
      <c r="D3187" s="7" t="str">
        <f t="shared" si="230"/>
        <v/>
      </c>
      <c r="E3187" s="12"/>
      <c r="F3187" s="19" t="str">
        <f t="shared" si="231"/>
        <v/>
      </c>
      <c r="G3187" s="11"/>
      <c r="H3187" s="7" t="str">
        <f t="shared" si="232"/>
        <v>空</v>
      </c>
      <c r="I3187" s="24"/>
      <c r="J3187" s="27"/>
      <c r="K3187" s="12"/>
      <c r="L3187" s="11"/>
      <c r="M3187" s="13"/>
      <c r="N3187" s="69"/>
      <c r="O3187" s="18" t="str">
        <f t="shared" ca="1" si="233"/>
        <v/>
      </c>
      <c r="P3187" s="80"/>
      <c r="Q3187" s="80"/>
      <c r="R3187" s="80"/>
      <c r="S3187" s="80"/>
    </row>
    <row r="3188" spans="1:19">
      <c r="A3188" s="7">
        <v>3231</v>
      </c>
      <c r="B3188" s="12"/>
      <c r="C3188" s="12"/>
      <c r="D3188" s="7" t="str">
        <f t="shared" si="230"/>
        <v/>
      </c>
      <c r="E3188" s="12"/>
      <c r="F3188" s="19" t="str">
        <f t="shared" si="231"/>
        <v/>
      </c>
      <c r="G3188" s="11"/>
      <c r="H3188" s="7" t="str">
        <f t="shared" si="232"/>
        <v>空</v>
      </c>
      <c r="I3188" s="24"/>
      <c r="J3188" s="27"/>
      <c r="K3188" s="12"/>
      <c r="L3188" s="11"/>
      <c r="M3188" s="13"/>
      <c r="N3188" s="69"/>
      <c r="O3188" s="18" t="str">
        <f t="shared" ca="1" si="233"/>
        <v/>
      </c>
      <c r="P3188" s="80"/>
      <c r="Q3188" s="80"/>
      <c r="R3188" s="80"/>
      <c r="S3188" s="80"/>
    </row>
    <row r="3189" spans="1:19">
      <c r="A3189" s="7">
        <v>3232</v>
      </c>
      <c r="B3189" s="12"/>
      <c r="C3189" s="12"/>
      <c r="D3189" s="7" t="str">
        <f t="shared" si="230"/>
        <v/>
      </c>
      <c r="E3189" s="12"/>
      <c r="F3189" s="19" t="str">
        <f t="shared" si="231"/>
        <v/>
      </c>
      <c r="G3189" s="11"/>
      <c r="H3189" s="7" t="str">
        <f t="shared" si="232"/>
        <v>空</v>
      </c>
      <c r="I3189" s="24"/>
      <c r="J3189" s="27"/>
      <c r="K3189" s="12"/>
      <c r="L3189" s="11"/>
      <c r="M3189" s="13"/>
      <c r="N3189" s="69"/>
      <c r="O3189" s="18" t="str">
        <f t="shared" ca="1" si="233"/>
        <v/>
      </c>
      <c r="P3189" s="80"/>
      <c r="Q3189" s="80"/>
      <c r="R3189" s="80"/>
      <c r="S3189" s="80"/>
    </row>
    <row r="3190" spans="1:19">
      <c r="A3190" s="7">
        <v>3233</v>
      </c>
      <c r="B3190" s="12"/>
      <c r="C3190" s="12"/>
      <c r="D3190" s="7" t="str">
        <f t="shared" si="230"/>
        <v/>
      </c>
      <c r="E3190" s="12"/>
      <c r="F3190" s="19" t="str">
        <f t="shared" si="231"/>
        <v/>
      </c>
      <c r="G3190" s="11"/>
      <c r="H3190" s="7" t="str">
        <f t="shared" si="232"/>
        <v>空</v>
      </c>
      <c r="I3190" s="24"/>
      <c r="J3190" s="27"/>
      <c r="K3190" s="12"/>
      <c r="L3190" s="11"/>
      <c r="M3190" s="13"/>
      <c r="N3190" s="69"/>
      <c r="O3190" s="18" t="str">
        <f t="shared" ca="1" si="233"/>
        <v/>
      </c>
      <c r="P3190" s="80"/>
      <c r="Q3190" s="80"/>
      <c r="R3190" s="80"/>
      <c r="S3190" s="80"/>
    </row>
    <row r="3191" spans="1:19">
      <c r="A3191" s="7">
        <v>3234</v>
      </c>
      <c r="B3191" s="12"/>
      <c r="C3191" s="12"/>
      <c r="D3191" s="7" t="str">
        <f t="shared" si="230"/>
        <v/>
      </c>
      <c r="E3191" s="12"/>
      <c r="F3191" s="19" t="str">
        <f t="shared" si="231"/>
        <v/>
      </c>
      <c r="G3191" s="11"/>
      <c r="H3191" s="7" t="str">
        <f t="shared" si="232"/>
        <v>空</v>
      </c>
      <c r="I3191" s="24"/>
      <c r="J3191" s="27"/>
      <c r="K3191" s="12"/>
      <c r="L3191" s="11"/>
      <c r="M3191" s="13"/>
      <c r="N3191" s="69"/>
      <c r="O3191" s="18" t="str">
        <f t="shared" ca="1" si="233"/>
        <v/>
      </c>
      <c r="P3191" s="80"/>
      <c r="Q3191" s="80"/>
      <c r="R3191" s="80"/>
      <c r="S3191" s="80"/>
    </row>
    <row r="3192" spans="1:19">
      <c r="A3192" s="7">
        <v>3235</v>
      </c>
      <c r="B3192" s="12"/>
      <c r="C3192" s="12"/>
      <c r="D3192" s="7" t="str">
        <f t="shared" si="230"/>
        <v/>
      </c>
      <c r="E3192" s="12"/>
      <c r="F3192" s="19" t="str">
        <f t="shared" si="231"/>
        <v/>
      </c>
      <c r="G3192" s="11"/>
      <c r="H3192" s="7" t="str">
        <f t="shared" si="232"/>
        <v>空</v>
      </c>
      <c r="I3192" s="24"/>
      <c r="J3192" s="27"/>
      <c r="K3192" s="12"/>
      <c r="L3192" s="11"/>
      <c r="M3192" s="13"/>
      <c r="N3192" s="69"/>
      <c r="O3192" s="18" t="str">
        <f t="shared" ca="1" si="233"/>
        <v/>
      </c>
      <c r="P3192" s="80"/>
      <c r="Q3192" s="80"/>
      <c r="R3192" s="80"/>
      <c r="S3192" s="80"/>
    </row>
    <row r="3193" spans="1:19">
      <c r="A3193" s="7">
        <v>3236</v>
      </c>
      <c r="B3193" s="12"/>
      <c r="C3193" s="12"/>
      <c r="D3193" s="7" t="str">
        <f t="shared" si="230"/>
        <v/>
      </c>
      <c r="E3193" s="12"/>
      <c r="F3193" s="19" t="str">
        <f t="shared" si="231"/>
        <v/>
      </c>
      <c r="G3193" s="11"/>
      <c r="H3193" s="7" t="str">
        <f t="shared" si="232"/>
        <v>空</v>
      </c>
      <c r="I3193" s="24"/>
      <c r="J3193" s="27"/>
      <c r="K3193" s="12"/>
      <c r="L3193" s="11"/>
      <c r="M3193" s="13"/>
      <c r="N3193" s="69"/>
      <c r="O3193" s="18" t="str">
        <f t="shared" ca="1" si="233"/>
        <v/>
      </c>
      <c r="P3193" s="80"/>
      <c r="Q3193" s="80"/>
      <c r="R3193" s="80"/>
      <c r="S3193" s="80"/>
    </row>
    <row r="3194" spans="1:19">
      <c r="A3194" s="7">
        <v>3237</v>
      </c>
      <c r="B3194" s="12"/>
      <c r="C3194" s="12"/>
      <c r="D3194" s="7" t="str">
        <f t="shared" si="230"/>
        <v/>
      </c>
      <c r="E3194" s="12"/>
      <c r="F3194" s="19" t="str">
        <f t="shared" si="231"/>
        <v/>
      </c>
      <c r="G3194" s="11"/>
      <c r="H3194" s="7" t="str">
        <f t="shared" si="232"/>
        <v>空</v>
      </c>
      <c r="I3194" s="24"/>
      <c r="J3194" s="27"/>
      <c r="K3194" s="12"/>
      <c r="L3194" s="11"/>
      <c r="M3194" s="13"/>
      <c r="N3194" s="69"/>
      <c r="O3194" s="18" t="str">
        <f t="shared" ca="1" si="233"/>
        <v/>
      </c>
      <c r="P3194" s="80"/>
      <c r="Q3194" s="80"/>
      <c r="R3194" s="80"/>
      <c r="S3194" s="80"/>
    </row>
    <row r="3195" spans="1:19">
      <c r="A3195" s="7">
        <v>3238</v>
      </c>
      <c r="B3195" s="12"/>
      <c r="C3195" s="12"/>
      <c r="D3195" s="7" t="str">
        <f t="shared" si="230"/>
        <v/>
      </c>
      <c r="E3195" s="12"/>
      <c r="F3195" s="19" t="str">
        <f t="shared" si="231"/>
        <v/>
      </c>
      <c r="G3195" s="11"/>
      <c r="H3195" s="7" t="str">
        <f t="shared" si="232"/>
        <v>空</v>
      </c>
      <c r="I3195" s="24"/>
      <c r="J3195" s="27"/>
      <c r="K3195" s="12"/>
      <c r="L3195" s="11"/>
      <c r="M3195" s="13"/>
      <c r="N3195" s="69"/>
      <c r="O3195" s="18" t="str">
        <f t="shared" ca="1" si="233"/>
        <v/>
      </c>
      <c r="P3195" s="80"/>
      <c r="Q3195" s="80"/>
      <c r="R3195" s="80"/>
      <c r="S3195" s="80"/>
    </row>
    <row r="3196" spans="1:19">
      <c r="A3196" s="7">
        <v>3239</v>
      </c>
      <c r="B3196" s="12"/>
      <c r="C3196" s="12"/>
      <c r="D3196" s="7" t="str">
        <f t="shared" si="230"/>
        <v/>
      </c>
      <c r="E3196" s="12"/>
      <c r="F3196" s="19" t="str">
        <f t="shared" si="231"/>
        <v/>
      </c>
      <c r="G3196" s="11"/>
      <c r="H3196" s="7" t="str">
        <f t="shared" si="232"/>
        <v>空</v>
      </c>
      <c r="I3196" s="24"/>
      <c r="J3196" s="27"/>
      <c r="K3196" s="12"/>
      <c r="L3196" s="11"/>
      <c r="M3196" s="13"/>
      <c r="N3196" s="69"/>
      <c r="O3196" s="18" t="str">
        <f t="shared" ca="1" si="233"/>
        <v/>
      </c>
      <c r="P3196" s="80"/>
      <c r="Q3196" s="80"/>
      <c r="R3196" s="80"/>
      <c r="S3196" s="80"/>
    </row>
    <row r="3197" spans="1:19">
      <c r="A3197" s="7">
        <v>3240</v>
      </c>
      <c r="B3197" s="12"/>
      <c r="C3197" s="12"/>
      <c r="D3197" s="7" t="str">
        <f t="shared" si="230"/>
        <v/>
      </c>
      <c r="E3197" s="12"/>
      <c r="F3197" s="19" t="str">
        <f t="shared" si="231"/>
        <v/>
      </c>
      <c r="G3197" s="11"/>
      <c r="H3197" s="7" t="str">
        <f t="shared" si="232"/>
        <v>空</v>
      </c>
      <c r="I3197" s="24"/>
      <c r="J3197" s="27"/>
      <c r="K3197" s="12"/>
      <c r="L3197" s="11"/>
      <c r="M3197" s="13"/>
      <c r="N3197" s="69"/>
      <c r="O3197" s="18" t="str">
        <f t="shared" ca="1" si="233"/>
        <v/>
      </c>
      <c r="P3197" s="80"/>
      <c r="Q3197" s="80"/>
      <c r="R3197" s="80"/>
      <c r="S3197" s="80"/>
    </row>
    <row r="3198" spans="1:19">
      <c r="A3198" s="7">
        <v>3241</v>
      </c>
      <c r="B3198" s="12"/>
      <c r="C3198" s="12"/>
      <c r="D3198" s="7" t="str">
        <f t="shared" si="230"/>
        <v/>
      </c>
      <c r="E3198" s="12"/>
      <c r="F3198" s="19" t="str">
        <f t="shared" si="231"/>
        <v/>
      </c>
      <c r="G3198" s="11"/>
      <c r="H3198" s="7" t="str">
        <f t="shared" si="232"/>
        <v>空</v>
      </c>
      <c r="I3198" s="24"/>
      <c r="J3198" s="27"/>
      <c r="K3198" s="12"/>
      <c r="L3198" s="11"/>
      <c r="M3198" s="13"/>
      <c r="N3198" s="69"/>
      <c r="O3198" s="18" t="str">
        <f t="shared" ca="1" si="233"/>
        <v/>
      </c>
      <c r="P3198" s="80"/>
      <c r="Q3198" s="80"/>
      <c r="R3198" s="80"/>
      <c r="S3198" s="80"/>
    </row>
    <row r="3199" spans="1:19">
      <c r="A3199" s="7">
        <v>3242</v>
      </c>
      <c r="B3199" s="12"/>
      <c r="C3199" s="12"/>
      <c r="D3199" s="7" t="str">
        <f t="shared" si="230"/>
        <v/>
      </c>
      <c r="E3199" s="12"/>
      <c r="F3199" s="19" t="str">
        <f t="shared" si="231"/>
        <v/>
      </c>
      <c r="G3199" s="11"/>
      <c r="H3199" s="7" t="str">
        <f t="shared" si="232"/>
        <v>空</v>
      </c>
      <c r="I3199" s="24"/>
      <c r="J3199" s="27"/>
      <c r="K3199" s="12"/>
      <c r="L3199" s="11"/>
      <c r="M3199" s="13"/>
      <c r="N3199" s="69"/>
      <c r="O3199" s="18" t="str">
        <f t="shared" ca="1" si="233"/>
        <v/>
      </c>
      <c r="P3199" s="80"/>
      <c r="Q3199" s="80"/>
      <c r="R3199" s="80"/>
      <c r="S3199" s="80"/>
    </row>
    <row r="3200" spans="1:19">
      <c r="A3200" s="7">
        <v>3243</v>
      </c>
      <c r="B3200" s="12"/>
      <c r="C3200" s="12"/>
      <c r="D3200" s="7" t="str">
        <f t="shared" si="230"/>
        <v/>
      </c>
      <c r="E3200" s="12"/>
      <c r="F3200" s="19" t="str">
        <f t="shared" si="231"/>
        <v/>
      </c>
      <c r="G3200" s="11"/>
      <c r="H3200" s="7" t="str">
        <f t="shared" si="232"/>
        <v>空</v>
      </c>
      <c r="I3200" s="24"/>
      <c r="J3200" s="27"/>
      <c r="K3200" s="12"/>
      <c r="L3200" s="11"/>
      <c r="M3200" s="13"/>
      <c r="N3200" s="69"/>
      <c r="O3200" s="18" t="str">
        <f t="shared" ca="1" si="233"/>
        <v/>
      </c>
      <c r="P3200" s="80"/>
      <c r="Q3200" s="80"/>
      <c r="R3200" s="80"/>
      <c r="S3200" s="80"/>
    </row>
    <row r="3201" spans="1:19">
      <c r="A3201" s="7">
        <v>3244</v>
      </c>
      <c r="B3201" s="12"/>
      <c r="C3201" s="12"/>
      <c r="D3201" s="7" t="str">
        <f t="shared" si="230"/>
        <v/>
      </c>
      <c r="E3201" s="12"/>
      <c r="F3201" s="19" t="str">
        <f t="shared" si="231"/>
        <v/>
      </c>
      <c r="G3201" s="11"/>
      <c r="H3201" s="7" t="str">
        <f t="shared" si="232"/>
        <v>空</v>
      </c>
      <c r="I3201" s="24"/>
      <c r="J3201" s="27"/>
      <c r="K3201" s="12"/>
      <c r="L3201" s="11"/>
      <c r="M3201" s="13"/>
      <c r="N3201" s="69"/>
      <c r="O3201" s="18" t="str">
        <f t="shared" ca="1" si="233"/>
        <v/>
      </c>
      <c r="P3201" s="80"/>
      <c r="Q3201" s="80"/>
      <c r="R3201" s="80"/>
      <c r="S3201" s="80"/>
    </row>
    <row r="3202" spans="1:19">
      <c r="A3202" s="7">
        <v>3245</v>
      </c>
      <c r="B3202" s="12"/>
      <c r="C3202" s="12"/>
      <c r="D3202" s="7" t="str">
        <f t="shared" si="230"/>
        <v/>
      </c>
      <c r="E3202" s="12"/>
      <c r="F3202" s="19" t="str">
        <f t="shared" si="231"/>
        <v/>
      </c>
      <c r="G3202" s="11"/>
      <c r="H3202" s="7" t="str">
        <f t="shared" si="232"/>
        <v>空</v>
      </c>
      <c r="I3202" s="24"/>
      <c r="J3202" s="27"/>
      <c r="K3202" s="12"/>
      <c r="L3202" s="11"/>
      <c r="M3202" s="13"/>
      <c r="N3202" s="69"/>
      <c r="O3202" s="18" t="str">
        <f t="shared" ca="1" si="233"/>
        <v/>
      </c>
      <c r="P3202" s="80"/>
      <c r="Q3202" s="80"/>
      <c r="R3202" s="80"/>
      <c r="S3202" s="80"/>
    </row>
    <row r="3203" spans="1:19">
      <c r="A3203" s="7">
        <v>3246</v>
      </c>
      <c r="B3203" s="12"/>
      <c r="C3203" s="12"/>
      <c r="D3203" s="7" t="str">
        <f t="shared" si="230"/>
        <v/>
      </c>
      <c r="E3203" s="12"/>
      <c r="F3203" s="19" t="str">
        <f t="shared" si="231"/>
        <v/>
      </c>
      <c r="G3203" s="11"/>
      <c r="H3203" s="7" t="str">
        <f t="shared" si="232"/>
        <v>空</v>
      </c>
      <c r="I3203" s="24"/>
      <c r="J3203" s="27"/>
      <c r="K3203" s="12"/>
      <c r="L3203" s="11"/>
      <c r="M3203" s="13"/>
      <c r="N3203" s="69"/>
      <c r="O3203" s="18" t="str">
        <f t="shared" ca="1" si="233"/>
        <v/>
      </c>
      <c r="P3203" s="80"/>
      <c r="Q3203" s="80"/>
      <c r="R3203" s="80"/>
      <c r="S3203" s="80"/>
    </row>
    <row r="3204" spans="1:19">
      <c r="A3204" s="7">
        <v>3247</v>
      </c>
      <c r="B3204" s="12"/>
      <c r="C3204" s="12"/>
      <c r="D3204" s="7" t="str">
        <f t="shared" si="230"/>
        <v/>
      </c>
      <c r="E3204" s="12"/>
      <c r="F3204" s="19" t="str">
        <f t="shared" si="231"/>
        <v/>
      </c>
      <c r="G3204" s="11"/>
      <c r="H3204" s="7" t="str">
        <f t="shared" si="232"/>
        <v>空</v>
      </c>
      <c r="I3204" s="24"/>
      <c r="J3204" s="27"/>
      <c r="K3204" s="12"/>
      <c r="L3204" s="11"/>
      <c r="M3204" s="13"/>
      <c r="N3204" s="69"/>
      <c r="O3204" s="18" t="str">
        <f t="shared" ca="1" si="233"/>
        <v/>
      </c>
      <c r="P3204" s="80"/>
      <c r="Q3204" s="80"/>
      <c r="R3204" s="80"/>
      <c r="S3204" s="80"/>
    </row>
    <row r="3205" spans="1:19">
      <c r="A3205" s="7">
        <v>3248</v>
      </c>
      <c r="B3205" s="12"/>
      <c r="C3205" s="12"/>
      <c r="D3205" s="7" t="str">
        <f t="shared" si="230"/>
        <v/>
      </c>
      <c r="E3205" s="12"/>
      <c r="F3205" s="19" t="str">
        <f t="shared" si="231"/>
        <v/>
      </c>
      <c r="G3205" s="11"/>
      <c r="H3205" s="7" t="str">
        <f t="shared" si="232"/>
        <v>空</v>
      </c>
      <c r="I3205" s="24"/>
      <c r="J3205" s="27"/>
      <c r="K3205" s="12"/>
      <c r="L3205" s="11"/>
      <c r="M3205" s="13"/>
      <c r="N3205" s="69"/>
      <c r="O3205" s="18" t="str">
        <f t="shared" ca="1" si="233"/>
        <v/>
      </c>
      <c r="P3205" s="80"/>
      <c r="Q3205" s="80"/>
      <c r="R3205" s="80"/>
      <c r="S3205" s="80"/>
    </row>
    <row r="3206" spans="1:19">
      <c r="A3206" s="7">
        <v>3249</v>
      </c>
      <c r="B3206" s="12"/>
      <c r="C3206" s="12"/>
      <c r="D3206" s="7" t="str">
        <f t="shared" si="230"/>
        <v/>
      </c>
      <c r="E3206" s="12"/>
      <c r="F3206" s="19" t="str">
        <f t="shared" si="231"/>
        <v/>
      </c>
      <c r="G3206" s="11"/>
      <c r="H3206" s="7" t="str">
        <f t="shared" si="232"/>
        <v>空</v>
      </c>
      <c r="I3206" s="24"/>
      <c r="J3206" s="27"/>
      <c r="K3206" s="12"/>
      <c r="L3206" s="11"/>
      <c r="M3206" s="13"/>
      <c r="N3206" s="69"/>
      <c r="O3206" s="18" t="str">
        <f t="shared" ca="1" si="233"/>
        <v/>
      </c>
      <c r="P3206" s="80"/>
      <c r="Q3206" s="80"/>
      <c r="R3206" s="80"/>
      <c r="S3206" s="80"/>
    </row>
    <row r="3207" spans="1:19">
      <c r="A3207" s="7">
        <v>3250</v>
      </c>
      <c r="B3207" s="12"/>
      <c r="C3207" s="12"/>
      <c r="D3207" s="7" t="str">
        <f t="shared" si="230"/>
        <v/>
      </c>
      <c r="E3207" s="12"/>
      <c r="F3207" s="19" t="str">
        <f t="shared" si="231"/>
        <v/>
      </c>
      <c r="G3207" s="11"/>
      <c r="H3207" s="7" t="str">
        <f t="shared" si="232"/>
        <v>空</v>
      </c>
      <c r="I3207" s="24"/>
      <c r="J3207" s="27"/>
      <c r="K3207" s="12"/>
      <c r="L3207" s="11"/>
      <c r="M3207" s="13"/>
      <c r="N3207" s="69"/>
      <c r="O3207" s="18" t="str">
        <f t="shared" ca="1" si="233"/>
        <v/>
      </c>
      <c r="P3207" s="80"/>
      <c r="Q3207" s="80"/>
      <c r="R3207" s="80"/>
      <c r="S3207" s="80"/>
    </row>
    <row r="3208" spans="1:19">
      <c r="A3208" s="7">
        <v>3251</v>
      </c>
      <c r="B3208" s="12"/>
      <c r="C3208" s="12"/>
      <c r="D3208" s="7" t="str">
        <f t="shared" si="230"/>
        <v/>
      </c>
      <c r="E3208" s="12"/>
      <c r="F3208" s="19" t="str">
        <f t="shared" si="231"/>
        <v/>
      </c>
      <c r="G3208" s="11"/>
      <c r="H3208" s="7" t="str">
        <f t="shared" si="232"/>
        <v>空</v>
      </c>
      <c r="I3208" s="24"/>
      <c r="J3208" s="27"/>
      <c r="K3208" s="12"/>
      <c r="L3208" s="11"/>
      <c r="M3208" s="13"/>
      <c r="N3208" s="69"/>
      <c r="O3208" s="18" t="str">
        <f t="shared" ca="1" si="233"/>
        <v/>
      </c>
      <c r="P3208" s="80"/>
      <c r="Q3208" s="80"/>
      <c r="R3208" s="80"/>
      <c r="S3208" s="80"/>
    </row>
    <row r="3209" spans="1:19">
      <c r="A3209" s="7">
        <v>3252</v>
      </c>
      <c r="B3209" s="12"/>
      <c r="C3209" s="12"/>
      <c r="D3209" s="7" t="str">
        <f t="shared" si="230"/>
        <v/>
      </c>
      <c r="E3209" s="12"/>
      <c r="F3209" s="19" t="str">
        <f t="shared" si="231"/>
        <v/>
      </c>
      <c r="G3209" s="11"/>
      <c r="H3209" s="7" t="str">
        <f t="shared" si="232"/>
        <v>空</v>
      </c>
      <c r="I3209" s="24"/>
      <c r="J3209" s="27"/>
      <c r="K3209" s="12"/>
      <c r="L3209" s="11"/>
      <c r="M3209" s="13"/>
      <c r="N3209" s="69"/>
      <c r="O3209" s="18" t="str">
        <f t="shared" ca="1" si="233"/>
        <v/>
      </c>
      <c r="P3209" s="80"/>
      <c r="Q3209" s="80"/>
      <c r="R3209" s="80"/>
      <c r="S3209" s="80"/>
    </row>
    <row r="3210" spans="1:19">
      <c r="A3210" s="7">
        <v>3253</v>
      </c>
      <c r="B3210" s="12"/>
      <c r="C3210" s="12"/>
      <c r="D3210" s="7" t="str">
        <f t="shared" si="230"/>
        <v/>
      </c>
      <c r="E3210" s="12"/>
      <c r="F3210" s="19" t="str">
        <f t="shared" si="231"/>
        <v/>
      </c>
      <c r="G3210" s="11"/>
      <c r="H3210" s="7" t="str">
        <f t="shared" si="232"/>
        <v>空</v>
      </c>
      <c r="I3210" s="24"/>
      <c r="J3210" s="27"/>
      <c r="K3210" s="12"/>
      <c r="L3210" s="11"/>
      <c r="M3210" s="13"/>
      <c r="N3210" s="69"/>
      <c r="O3210" s="18" t="str">
        <f t="shared" ca="1" si="233"/>
        <v/>
      </c>
      <c r="P3210" s="80"/>
      <c r="Q3210" s="80"/>
      <c r="R3210" s="80"/>
      <c r="S3210" s="80"/>
    </row>
    <row r="3211" spans="1:19">
      <c r="A3211" s="7">
        <v>3254</v>
      </c>
      <c r="B3211" s="12"/>
      <c r="C3211" s="12"/>
      <c r="D3211" s="7" t="str">
        <f t="shared" si="230"/>
        <v/>
      </c>
      <c r="E3211" s="12"/>
      <c r="F3211" s="19" t="str">
        <f t="shared" si="231"/>
        <v/>
      </c>
      <c r="G3211" s="11"/>
      <c r="H3211" s="7" t="str">
        <f t="shared" si="232"/>
        <v>空</v>
      </c>
      <c r="I3211" s="24"/>
      <c r="J3211" s="27"/>
      <c r="K3211" s="12"/>
      <c r="L3211" s="11"/>
      <c r="M3211" s="13"/>
      <c r="N3211" s="69"/>
      <c r="O3211" s="18" t="str">
        <f t="shared" ca="1" si="233"/>
        <v/>
      </c>
      <c r="P3211" s="80"/>
      <c r="Q3211" s="80"/>
      <c r="R3211" s="80"/>
      <c r="S3211" s="80"/>
    </row>
    <row r="3212" spans="1:19">
      <c r="A3212" s="7">
        <v>3255</v>
      </c>
      <c r="B3212" s="12"/>
      <c r="C3212" s="12"/>
      <c r="D3212" s="7" t="str">
        <f t="shared" si="230"/>
        <v/>
      </c>
      <c r="E3212" s="12"/>
      <c r="F3212" s="19" t="str">
        <f t="shared" si="231"/>
        <v/>
      </c>
      <c r="G3212" s="11"/>
      <c r="H3212" s="7" t="str">
        <f t="shared" si="232"/>
        <v>空</v>
      </c>
      <c r="I3212" s="24"/>
      <c r="J3212" s="27"/>
      <c r="K3212" s="12"/>
      <c r="L3212" s="11"/>
      <c r="M3212" s="13"/>
      <c r="N3212" s="69"/>
      <c r="O3212" s="18" t="str">
        <f t="shared" ca="1" si="233"/>
        <v/>
      </c>
      <c r="P3212" s="80"/>
      <c r="Q3212" s="80"/>
      <c r="R3212" s="80"/>
      <c r="S3212" s="80"/>
    </row>
    <row r="3213" spans="1:19">
      <c r="A3213" s="7">
        <v>3256</v>
      </c>
      <c r="B3213" s="12"/>
      <c r="C3213" s="12"/>
      <c r="D3213" s="7" t="str">
        <f t="shared" si="230"/>
        <v/>
      </c>
      <c r="E3213" s="12"/>
      <c r="F3213" s="19" t="str">
        <f t="shared" si="231"/>
        <v/>
      </c>
      <c r="G3213" s="11"/>
      <c r="H3213" s="7" t="str">
        <f t="shared" si="232"/>
        <v>空</v>
      </c>
      <c r="I3213" s="24"/>
      <c r="J3213" s="27"/>
      <c r="K3213" s="12"/>
      <c r="L3213" s="11"/>
      <c r="M3213" s="13"/>
      <c r="N3213" s="69"/>
      <c r="O3213" s="18" t="str">
        <f t="shared" ca="1" si="233"/>
        <v/>
      </c>
      <c r="P3213" s="80"/>
      <c r="Q3213" s="80"/>
      <c r="R3213" s="80"/>
      <c r="S3213" s="80"/>
    </row>
    <row r="3214" spans="1:19">
      <c r="A3214" s="7">
        <v>3257</v>
      </c>
      <c r="B3214" s="12"/>
      <c r="C3214" s="12"/>
      <c r="D3214" s="7" t="str">
        <f t="shared" si="230"/>
        <v/>
      </c>
      <c r="E3214" s="12"/>
      <c r="F3214" s="19" t="str">
        <f t="shared" si="231"/>
        <v/>
      </c>
      <c r="G3214" s="11"/>
      <c r="H3214" s="7" t="str">
        <f t="shared" si="232"/>
        <v>空</v>
      </c>
      <c r="I3214" s="24"/>
      <c r="J3214" s="27"/>
      <c r="K3214" s="12"/>
      <c r="L3214" s="11"/>
      <c r="M3214" s="13"/>
      <c r="N3214" s="69"/>
      <c r="O3214" s="18" t="str">
        <f t="shared" ca="1" si="233"/>
        <v/>
      </c>
      <c r="P3214" s="80"/>
      <c r="Q3214" s="80"/>
      <c r="R3214" s="80"/>
      <c r="S3214" s="80"/>
    </row>
    <row r="3215" spans="1:19">
      <c r="A3215" s="7">
        <v>3258</v>
      </c>
      <c r="B3215" s="12"/>
      <c r="C3215" s="12"/>
      <c r="D3215" s="7" t="str">
        <f t="shared" si="230"/>
        <v/>
      </c>
      <c r="E3215" s="12"/>
      <c r="F3215" s="19" t="str">
        <f t="shared" si="231"/>
        <v/>
      </c>
      <c r="G3215" s="11"/>
      <c r="H3215" s="7" t="str">
        <f t="shared" si="232"/>
        <v>空</v>
      </c>
      <c r="I3215" s="24"/>
      <c r="J3215" s="27"/>
      <c r="K3215" s="12"/>
      <c r="L3215" s="11"/>
      <c r="M3215" s="13"/>
      <c r="N3215" s="69"/>
      <c r="O3215" s="18" t="str">
        <f t="shared" ca="1" si="233"/>
        <v/>
      </c>
      <c r="P3215" s="80"/>
      <c r="Q3215" s="80"/>
      <c r="R3215" s="80"/>
      <c r="S3215" s="80"/>
    </row>
    <row r="3216" spans="1:19">
      <c r="A3216" s="7">
        <v>3259</v>
      </c>
      <c r="B3216" s="12"/>
      <c r="C3216" s="12"/>
      <c r="D3216" s="7" t="str">
        <f t="shared" si="230"/>
        <v/>
      </c>
      <c r="E3216" s="12"/>
      <c r="F3216" s="19" t="str">
        <f t="shared" si="231"/>
        <v/>
      </c>
      <c r="G3216" s="11"/>
      <c r="H3216" s="7" t="str">
        <f t="shared" si="232"/>
        <v>空</v>
      </c>
      <c r="I3216" s="24"/>
      <c r="J3216" s="27"/>
      <c r="K3216" s="12"/>
      <c r="L3216" s="11"/>
      <c r="M3216" s="13"/>
      <c r="N3216" s="69"/>
      <c r="O3216" s="18" t="str">
        <f t="shared" ca="1" si="233"/>
        <v/>
      </c>
      <c r="P3216" s="80"/>
      <c r="Q3216" s="80"/>
      <c r="R3216" s="80"/>
      <c r="S3216" s="80"/>
    </row>
    <row r="3217" spans="1:19">
      <c r="A3217" s="7">
        <v>3260</v>
      </c>
      <c r="B3217" s="12"/>
      <c r="C3217" s="12"/>
      <c r="D3217" s="7" t="str">
        <f t="shared" si="230"/>
        <v/>
      </c>
      <c r="E3217" s="12"/>
      <c r="F3217" s="19" t="str">
        <f t="shared" si="231"/>
        <v/>
      </c>
      <c r="G3217" s="11"/>
      <c r="H3217" s="7" t="str">
        <f t="shared" si="232"/>
        <v>空</v>
      </c>
      <c r="I3217" s="24"/>
      <c r="J3217" s="27"/>
      <c r="K3217" s="12"/>
      <c r="L3217" s="11"/>
      <c r="M3217" s="13"/>
      <c r="N3217" s="69"/>
      <c r="O3217" s="18" t="str">
        <f t="shared" ca="1" si="233"/>
        <v/>
      </c>
      <c r="P3217" s="80"/>
      <c r="Q3217" s="80"/>
      <c r="R3217" s="80"/>
      <c r="S3217" s="80"/>
    </row>
    <row r="3218" spans="1:19">
      <c r="A3218" s="7">
        <v>3261</v>
      </c>
      <c r="B3218" s="12"/>
      <c r="C3218" s="12"/>
      <c r="D3218" s="7" t="str">
        <f t="shared" si="230"/>
        <v/>
      </c>
      <c r="E3218" s="12"/>
      <c r="F3218" s="19" t="str">
        <f t="shared" si="231"/>
        <v/>
      </c>
      <c r="G3218" s="11"/>
      <c r="H3218" s="7" t="str">
        <f t="shared" si="232"/>
        <v>空</v>
      </c>
      <c r="I3218" s="24"/>
      <c r="J3218" s="27"/>
      <c r="K3218" s="12"/>
      <c r="L3218" s="11"/>
      <c r="M3218" s="13"/>
      <c r="N3218" s="69"/>
      <c r="O3218" s="18" t="str">
        <f t="shared" ca="1" si="233"/>
        <v/>
      </c>
      <c r="P3218" s="80"/>
      <c r="Q3218" s="80"/>
      <c r="R3218" s="80"/>
      <c r="S3218" s="80"/>
    </row>
    <row r="3219" spans="1:19">
      <c r="A3219" s="7">
        <v>3262</v>
      </c>
      <c r="B3219" s="12"/>
      <c r="C3219" s="12"/>
      <c r="D3219" s="7" t="str">
        <f t="shared" si="230"/>
        <v/>
      </c>
      <c r="E3219" s="12"/>
      <c r="F3219" s="19" t="str">
        <f t="shared" si="231"/>
        <v/>
      </c>
      <c r="G3219" s="11"/>
      <c r="H3219" s="7" t="str">
        <f t="shared" si="232"/>
        <v>空</v>
      </c>
      <c r="I3219" s="24"/>
      <c r="J3219" s="27"/>
      <c r="K3219" s="12"/>
      <c r="L3219" s="11"/>
      <c r="M3219" s="13"/>
      <c r="N3219" s="69"/>
      <c r="O3219" s="18" t="str">
        <f t="shared" ca="1" si="233"/>
        <v/>
      </c>
      <c r="P3219" s="80"/>
      <c r="Q3219" s="80"/>
      <c r="R3219" s="80"/>
      <c r="S3219" s="80"/>
    </row>
    <row r="3220" spans="1:19">
      <c r="A3220" s="7">
        <v>3263</v>
      </c>
      <c r="B3220" s="12"/>
      <c r="C3220" s="12"/>
      <c r="D3220" s="7" t="str">
        <f t="shared" si="230"/>
        <v/>
      </c>
      <c r="E3220" s="12"/>
      <c r="F3220" s="19" t="str">
        <f t="shared" si="231"/>
        <v/>
      </c>
      <c r="G3220" s="11"/>
      <c r="H3220" s="7" t="str">
        <f t="shared" si="232"/>
        <v>空</v>
      </c>
      <c r="I3220" s="24"/>
      <c r="J3220" s="27"/>
      <c r="K3220" s="12"/>
      <c r="L3220" s="11"/>
      <c r="M3220" s="13"/>
      <c r="N3220" s="69"/>
      <c r="O3220" s="18" t="str">
        <f t="shared" ca="1" si="233"/>
        <v/>
      </c>
      <c r="P3220" s="80"/>
      <c r="Q3220" s="80"/>
      <c r="R3220" s="80"/>
      <c r="S3220" s="80"/>
    </row>
    <row r="3221" spans="1:19">
      <c r="A3221" s="7">
        <v>3264</v>
      </c>
      <c r="B3221" s="12"/>
      <c r="C3221" s="12"/>
      <c r="D3221" s="7" t="str">
        <f t="shared" si="230"/>
        <v/>
      </c>
      <c r="E3221" s="12"/>
      <c r="F3221" s="19" t="str">
        <f t="shared" si="231"/>
        <v/>
      </c>
      <c r="G3221" s="11"/>
      <c r="H3221" s="7" t="str">
        <f t="shared" si="232"/>
        <v>空</v>
      </c>
      <c r="I3221" s="24"/>
      <c r="J3221" s="27"/>
      <c r="K3221" s="12"/>
      <c r="L3221" s="11"/>
      <c r="M3221" s="13"/>
      <c r="N3221" s="69"/>
      <c r="O3221" s="18" t="str">
        <f t="shared" ca="1" si="233"/>
        <v/>
      </c>
      <c r="P3221" s="80"/>
      <c r="Q3221" s="80"/>
      <c r="R3221" s="80"/>
      <c r="S3221" s="80"/>
    </row>
    <row r="3222" spans="1:19">
      <c r="A3222" s="7">
        <v>3265</v>
      </c>
      <c r="B3222" s="12"/>
      <c r="C3222" s="12"/>
      <c r="D3222" s="7" t="str">
        <f t="shared" si="230"/>
        <v/>
      </c>
      <c r="E3222" s="12"/>
      <c r="F3222" s="19" t="str">
        <f t="shared" si="231"/>
        <v/>
      </c>
      <c r="G3222" s="11"/>
      <c r="H3222" s="7" t="str">
        <f t="shared" si="232"/>
        <v>空</v>
      </c>
      <c r="I3222" s="24"/>
      <c r="J3222" s="27"/>
      <c r="K3222" s="12"/>
      <c r="L3222" s="11"/>
      <c r="M3222" s="13"/>
      <c r="N3222" s="69"/>
      <c r="O3222" s="18" t="str">
        <f t="shared" ca="1" si="233"/>
        <v/>
      </c>
      <c r="P3222" s="80"/>
      <c r="Q3222" s="80"/>
      <c r="R3222" s="80"/>
      <c r="S3222" s="80"/>
    </row>
    <row r="3223" spans="1:19">
      <c r="A3223" s="7">
        <v>3266</v>
      </c>
      <c r="B3223" s="12"/>
      <c r="C3223" s="12"/>
      <c r="D3223" s="7" t="str">
        <f t="shared" si="230"/>
        <v/>
      </c>
      <c r="E3223" s="12"/>
      <c r="F3223" s="19" t="str">
        <f t="shared" si="231"/>
        <v/>
      </c>
      <c r="G3223" s="11"/>
      <c r="H3223" s="7" t="str">
        <f t="shared" si="232"/>
        <v>空</v>
      </c>
      <c r="I3223" s="24"/>
      <c r="J3223" s="27"/>
      <c r="K3223" s="12"/>
      <c r="L3223" s="11"/>
      <c r="M3223" s="13"/>
      <c r="N3223" s="69"/>
      <c r="O3223" s="18" t="str">
        <f t="shared" ca="1" si="233"/>
        <v/>
      </c>
      <c r="P3223" s="80"/>
      <c r="Q3223" s="80"/>
      <c r="R3223" s="80"/>
      <c r="S3223" s="80"/>
    </row>
    <row r="3224" spans="1:19">
      <c r="A3224" s="7">
        <v>3267</v>
      </c>
      <c r="B3224" s="12"/>
      <c r="C3224" s="12"/>
      <c r="D3224" s="7" t="str">
        <f t="shared" si="230"/>
        <v/>
      </c>
      <c r="E3224" s="12"/>
      <c r="F3224" s="19" t="str">
        <f t="shared" si="231"/>
        <v/>
      </c>
      <c r="G3224" s="11"/>
      <c r="H3224" s="7" t="str">
        <f t="shared" si="232"/>
        <v>空</v>
      </c>
      <c r="I3224" s="24"/>
      <c r="J3224" s="27"/>
      <c r="K3224" s="12"/>
      <c r="L3224" s="11"/>
      <c r="M3224" s="13"/>
      <c r="N3224" s="69"/>
      <c r="O3224" s="18" t="str">
        <f t="shared" ca="1" si="233"/>
        <v/>
      </c>
      <c r="P3224" s="80"/>
      <c r="Q3224" s="80"/>
      <c r="R3224" s="80"/>
      <c r="S3224" s="80"/>
    </row>
    <row r="3225" spans="1:19">
      <c r="A3225" s="7">
        <v>3268</v>
      </c>
      <c r="B3225" s="12"/>
      <c r="C3225" s="12"/>
      <c r="D3225" s="7" t="str">
        <f t="shared" si="230"/>
        <v/>
      </c>
      <c r="E3225" s="12"/>
      <c r="F3225" s="19" t="str">
        <f t="shared" si="231"/>
        <v/>
      </c>
      <c r="G3225" s="11"/>
      <c r="H3225" s="7" t="str">
        <f t="shared" si="232"/>
        <v>空</v>
      </c>
      <c r="I3225" s="24"/>
      <c r="J3225" s="27"/>
      <c r="K3225" s="12"/>
      <c r="L3225" s="11"/>
      <c r="M3225" s="13"/>
      <c r="N3225" s="69"/>
      <c r="O3225" s="18" t="str">
        <f t="shared" ca="1" si="233"/>
        <v/>
      </c>
      <c r="P3225" s="80"/>
      <c r="Q3225" s="80"/>
      <c r="R3225" s="80"/>
      <c r="S3225" s="80"/>
    </row>
    <row r="3226" spans="1:19">
      <c r="A3226" s="7">
        <v>3269</v>
      </c>
      <c r="B3226" s="12"/>
      <c r="C3226" s="12"/>
      <c r="D3226" s="7" t="str">
        <f t="shared" si="230"/>
        <v/>
      </c>
      <c r="E3226" s="12"/>
      <c r="F3226" s="19" t="str">
        <f t="shared" si="231"/>
        <v/>
      </c>
      <c r="G3226" s="11"/>
      <c r="H3226" s="7" t="str">
        <f t="shared" si="232"/>
        <v>空</v>
      </c>
      <c r="I3226" s="24"/>
      <c r="J3226" s="27"/>
      <c r="K3226" s="12"/>
      <c r="L3226" s="11"/>
      <c r="M3226" s="13"/>
      <c r="N3226" s="69"/>
      <c r="O3226" s="18" t="str">
        <f t="shared" ca="1" si="233"/>
        <v/>
      </c>
      <c r="P3226" s="80"/>
      <c r="Q3226" s="80"/>
      <c r="R3226" s="80"/>
      <c r="S3226" s="80"/>
    </row>
    <row r="3227" spans="1:19">
      <c r="A3227" s="7">
        <v>3270</v>
      </c>
      <c r="B3227" s="12"/>
      <c r="C3227" s="12"/>
      <c r="D3227" s="7" t="str">
        <f t="shared" si="230"/>
        <v/>
      </c>
      <c r="E3227" s="12"/>
      <c r="F3227" s="19" t="str">
        <f t="shared" si="231"/>
        <v/>
      </c>
      <c r="G3227" s="11"/>
      <c r="H3227" s="7" t="str">
        <f t="shared" si="232"/>
        <v>空</v>
      </c>
      <c r="I3227" s="24"/>
      <c r="J3227" s="27"/>
      <c r="K3227" s="12"/>
      <c r="L3227" s="11"/>
      <c r="M3227" s="13"/>
      <c r="N3227" s="69"/>
      <c r="O3227" s="18" t="str">
        <f t="shared" ca="1" si="233"/>
        <v/>
      </c>
      <c r="P3227" s="80"/>
      <c r="Q3227" s="80"/>
      <c r="R3227" s="80"/>
      <c r="S3227" s="80"/>
    </row>
    <row r="3228" spans="1:19">
      <c r="A3228" s="7">
        <v>3271</v>
      </c>
      <c r="B3228" s="12"/>
      <c r="C3228" s="12"/>
      <c r="D3228" s="7" t="str">
        <f t="shared" si="230"/>
        <v/>
      </c>
      <c r="E3228" s="12"/>
      <c r="F3228" s="19" t="str">
        <f t="shared" si="231"/>
        <v/>
      </c>
      <c r="G3228" s="11"/>
      <c r="H3228" s="7" t="str">
        <f t="shared" si="232"/>
        <v>空</v>
      </c>
      <c r="I3228" s="24"/>
      <c r="J3228" s="27"/>
      <c r="K3228" s="12"/>
      <c r="L3228" s="11"/>
      <c r="M3228" s="13"/>
      <c r="N3228" s="69"/>
      <c r="O3228" s="18" t="str">
        <f t="shared" ca="1" si="233"/>
        <v/>
      </c>
      <c r="P3228" s="80"/>
      <c r="Q3228" s="80"/>
      <c r="R3228" s="80"/>
      <c r="S3228" s="80"/>
    </row>
    <row r="3229" spans="1:19">
      <c r="A3229" s="7">
        <v>3272</v>
      </c>
      <c r="B3229" s="12"/>
      <c r="C3229" s="12"/>
      <c r="D3229" s="7" t="str">
        <f t="shared" si="230"/>
        <v/>
      </c>
      <c r="E3229" s="12"/>
      <c r="F3229" s="19" t="str">
        <f t="shared" si="231"/>
        <v/>
      </c>
      <c r="G3229" s="11"/>
      <c r="H3229" s="7" t="str">
        <f t="shared" si="232"/>
        <v>空</v>
      </c>
      <c r="I3229" s="24"/>
      <c r="J3229" s="27"/>
      <c r="K3229" s="12"/>
      <c r="L3229" s="11"/>
      <c r="M3229" s="13"/>
      <c r="N3229" s="69"/>
      <c r="O3229" s="18" t="str">
        <f t="shared" ca="1" si="233"/>
        <v/>
      </c>
      <c r="P3229" s="80"/>
      <c r="Q3229" s="80"/>
      <c r="R3229" s="80"/>
      <c r="S3229" s="80"/>
    </row>
    <row r="3230" spans="1:19">
      <c r="A3230" s="7">
        <v>3273</v>
      </c>
      <c r="B3230" s="12"/>
      <c r="C3230" s="12"/>
      <c r="D3230" s="7" t="str">
        <f t="shared" si="230"/>
        <v/>
      </c>
      <c r="E3230" s="12"/>
      <c r="F3230" s="19" t="str">
        <f t="shared" si="231"/>
        <v/>
      </c>
      <c r="G3230" s="11"/>
      <c r="H3230" s="7" t="str">
        <f t="shared" si="232"/>
        <v>空</v>
      </c>
      <c r="I3230" s="24"/>
      <c r="J3230" s="27"/>
      <c r="K3230" s="12"/>
      <c r="L3230" s="11"/>
      <c r="M3230" s="13"/>
      <c r="N3230" s="69"/>
      <c r="O3230" s="18" t="str">
        <f t="shared" ca="1" si="233"/>
        <v/>
      </c>
      <c r="P3230" s="80"/>
      <c r="Q3230" s="80"/>
      <c r="R3230" s="80"/>
      <c r="S3230" s="80"/>
    </row>
    <row r="3231" spans="1:19">
      <c r="A3231" s="7">
        <v>3274</v>
      </c>
      <c r="B3231" s="12"/>
      <c r="C3231" s="12"/>
      <c r="D3231" s="7" t="str">
        <f t="shared" si="230"/>
        <v/>
      </c>
      <c r="E3231" s="12"/>
      <c r="F3231" s="19" t="str">
        <f t="shared" si="231"/>
        <v/>
      </c>
      <c r="G3231" s="11"/>
      <c r="H3231" s="7" t="str">
        <f t="shared" si="232"/>
        <v>空</v>
      </c>
      <c r="I3231" s="24"/>
      <c r="J3231" s="27"/>
      <c r="K3231" s="12"/>
      <c r="L3231" s="11"/>
      <c r="M3231" s="13"/>
      <c r="N3231" s="69"/>
      <c r="O3231" s="18" t="str">
        <f t="shared" ca="1" si="233"/>
        <v/>
      </c>
      <c r="P3231" s="80"/>
      <c r="Q3231" s="80"/>
      <c r="R3231" s="80"/>
      <c r="S3231" s="80"/>
    </row>
    <row r="3232" spans="1:19">
      <c r="A3232" s="7">
        <v>3275</v>
      </c>
      <c r="B3232" s="12"/>
      <c r="C3232" s="12"/>
      <c r="D3232" s="7" t="str">
        <f t="shared" si="230"/>
        <v/>
      </c>
      <c r="E3232" s="12"/>
      <c r="F3232" s="19" t="str">
        <f t="shared" si="231"/>
        <v/>
      </c>
      <c r="G3232" s="11"/>
      <c r="H3232" s="7" t="str">
        <f t="shared" si="232"/>
        <v>空</v>
      </c>
      <c r="I3232" s="24"/>
      <c r="J3232" s="27"/>
      <c r="K3232" s="12"/>
      <c r="L3232" s="11"/>
      <c r="M3232" s="13"/>
      <c r="N3232" s="69"/>
      <c r="O3232" s="18" t="str">
        <f t="shared" ca="1" si="233"/>
        <v/>
      </c>
      <c r="P3232" s="80"/>
      <c r="Q3232" s="80"/>
      <c r="R3232" s="80"/>
      <c r="S3232" s="80"/>
    </row>
    <row r="3233" spans="1:19">
      <c r="A3233" s="7">
        <v>3276</v>
      </c>
      <c r="B3233" s="12"/>
      <c r="C3233" s="12"/>
      <c r="D3233" s="7" t="str">
        <f t="shared" si="230"/>
        <v/>
      </c>
      <c r="E3233" s="12"/>
      <c r="F3233" s="19" t="str">
        <f t="shared" si="231"/>
        <v/>
      </c>
      <c r="G3233" s="11"/>
      <c r="H3233" s="7" t="str">
        <f t="shared" si="232"/>
        <v>空</v>
      </c>
      <c r="I3233" s="24"/>
      <c r="J3233" s="27"/>
      <c r="K3233" s="12"/>
      <c r="L3233" s="11"/>
      <c r="M3233" s="13"/>
      <c r="N3233" s="69"/>
      <c r="O3233" s="18" t="str">
        <f t="shared" ca="1" si="233"/>
        <v/>
      </c>
      <c r="P3233" s="80"/>
      <c r="Q3233" s="80"/>
      <c r="R3233" s="80"/>
      <c r="S3233" s="80"/>
    </row>
    <row r="3234" spans="1:19">
      <c r="A3234" s="7">
        <v>3277</v>
      </c>
      <c r="B3234" s="12"/>
      <c r="C3234" s="12"/>
      <c r="D3234" s="7" t="str">
        <f t="shared" si="230"/>
        <v/>
      </c>
      <c r="E3234" s="12"/>
      <c r="F3234" s="19" t="str">
        <f t="shared" si="231"/>
        <v/>
      </c>
      <c r="G3234" s="11"/>
      <c r="H3234" s="7" t="str">
        <f t="shared" si="232"/>
        <v>空</v>
      </c>
      <c r="I3234" s="24"/>
      <c r="J3234" s="27"/>
      <c r="K3234" s="12"/>
      <c r="L3234" s="11"/>
      <c r="M3234" s="13"/>
      <c r="N3234" s="69"/>
      <c r="O3234" s="18" t="str">
        <f t="shared" ca="1" si="233"/>
        <v/>
      </c>
      <c r="P3234" s="80"/>
      <c r="Q3234" s="80"/>
      <c r="R3234" s="80"/>
      <c r="S3234" s="80"/>
    </row>
    <row r="3235" spans="1:19">
      <c r="A3235" s="7">
        <v>3278</v>
      </c>
      <c r="B3235" s="12"/>
      <c r="C3235" s="12"/>
      <c r="D3235" s="7" t="str">
        <f t="shared" si="230"/>
        <v/>
      </c>
      <c r="E3235" s="12"/>
      <c r="F3235" s="19" t="str">
        <f t="shared" si="231"/>
        <v/>
      </c>
      <c r="G3235" s="11"/>
      <c r="H3235" s="7" t="str">
        <f t="shared" si="232"/>
        <v>空</v>
      </c>
      <c r="I3235" s="24"/>
      <c r="J3235" s="27"/>
      <c r="K3235" s="12"/>
      <c r="L3235" s="11"/>
      <c r="M3235" s="13"/>
      <c r="N3235" s="69"/>
      <c r="O3235" s="18" t="str">
        <f t="shared" ca="1" si="233"/>
        <v/>
      </c>
      <c r="P3235" s="80"/>
      <c r="Q3235" s="80"/>
      <c r="R3235" s="80"/>
      <c r="S3235" s="80"/>
    </row>
    <row r="3236" spans="1:19">
      <c r="A3236" s="7">
        <v>3279</v>
      </c>
      <c r="B3236" s="12"/>
      <c r="C3236" s="12"/>
      <c r="D3236" s="7" t="str">
        <f t="shared" si="230"/>
        <v/>
      </c>
      <c r="E3236" s="12"/>
      <c r="F3236" s="19" t="str">
        <f t="shared" si="231"/>
        <v/>
      </c>
      <c r="G3236" s="11"/>
      <c r="H3236" s="7" t="str">
        <f t="shared" si="232"/>
        <v>空</v>
      </c>
      <c r="I3236" s="24"/>
      <c r="J3236" s="27"/>
      <c r="K3236" s="12"/>
      <c r="L3236" s="11"/>
      <c r="M3236" s="13"/>
      <c r="N3236" s="69"/>
      <c r="O3236" s="18" t="str">
        <f t="shared" ca="1" si="233"/>
        <v/>
      </c>
      <c r="P3236" s="80"/>
      <c r="Q3236" s="80"/>
      <c r="R3236" s="80"/>
      <c r="S3236" s="80"/>
    </row>
    <row r="3237" spans="1:19">
      <c r="A3237" s="7">
        <v>3280</v>
      </c>
      <c r="B3237" s="12"/>
      <c r="C3237" s="12"/>
      <c r="D3237" s="7" t="str">
        <f t="shared" si="230"/>
        <v/>
      </c>
      <c r="E3237" s="12"/>
      <c r="F3237" s="19" t="str">
        <f t="shared" si="231"/>
        <v/>
      </c>
      <c r="G3237" s="11"/>
      <c r="H3237" s="7" t="str">
        <f t="shared" si="232"/>
        <v>空</v>
      </c>
      <c r="I3237" s="24"/>
      <c r="J3237" s="27"/>
      <c r="K3237" s="12"/>
      <c r="L3237" s="11"/>
      <c r="M3237" s="13"/>
      <c r="N3237" s="69"/>
      <c r="O3237" s="18" t="str">
        <f t="shared" ca="1" si="233"/>
        <v/>
      </c>
      <c r="P3237" s="80"/>
      <c r="Q3237" s="80"/>
      <c r="R3237" s="80"/>
      <c r="S3237" s="80"/>
    </row>
    <row r="3238" spans="1:19">
      <c r="A3238" s="7">
        <v>3281</v>
      </c>
      <c r="B3238" s="12"/>
      <c r="C3238" s="12"/>
      <c r="D3238" s="7" t="str">
        <f t="shared" si="230"/>
        <v/>
      </c>
      <c r="E3238" s="12"/>
      <c r="F3238" s="19" t="str">
        <f t="shared" si="231"/>
        <v/>
      </c>
      <c r="G3238" s="11"/>
      <c r="H3238" s="7" t="str">
        <f t="shared" si="232"/>
        <v>空</v>
      </c>
      <c r="I3238" s="24"/>
      <c r="J3238" s="27"/>
      <c r="K3238" s="12"/>
      <c r="L3238" s="11"/>
      <c r="M3238" s="13"/>
      <c r="N3238" s="69"/>
      <c r="O3238" s="18" t="str">
        <f t="shared" ca="1" si="233"/>
        <v/>
      </c>
      <c r="P3238" s="80"/>
      <c r="Q3238" s="80"/>
      <c r="R3238" s="80"/>
      <c r="S3238" s="80"/>
    </row>
    <row r="3239" spans="1:19">
      <c r="A3239" s="7">
        <v>3282</v>
      </c>
      <c r="B3239" s="12"/>
      <c r="C3239" s="12"/>
      <c r="D3239" s="7" t="str">
        <f t="shared" si="230"/>
        <v/>
      </c>
      <c r="E3239" s="12"/>
      <c r="F3239" s="19" t="str">
        <f t="shared" si="231"/>
        <v/>
      </c>
      <c r="G3239" s="11"/>
      <c r="H3239" s="7" t="str">
        <f t="shared" si="232"/>
        <v>空</v>
      </c>
      <c r="I3239" s="24"/>
      <c r="J3239" s="27"/>
      <c r="K3239" s="12"/>
      <c r="L3239" s="11"/>
      <c r="M3239" s="13"/>
      <c r="N3239" s="69"/>
      <c r="O3239" s="18" t="str">
        <f t="shared" ca="1" si="233"/>
        <v/>
      </c>
      <c r="P3239" s="80"/>
      <c r="Q3239" s="80"/>
      <c r="R3239" s="80"/>
      <c r="S3239" s="80"/>
    </row>
    <row r="3240" spans="1:19">
      <c r="A3240" s="7">
        <v>3283</v>
      </c>
      <c r="B3240" s="12"/>
      <c r="C3240" s="12"/>
      <c r="D3240" s="7" t="str">
        <f t="shared" si="230"/>
        <v/>
      </c>
      <c r="E3240" s="12"/>
      <c r="F3240" s="19" t="str">
        <f t="shared" si="231"/>
        <v/>
      </c>
      <c r="G3240" s="11"/>
      <c r="H3240" s="7" t="str">
        <f t="shared" si="232"/>
        <v>空</v>
      </c>
      <c r="I3240" s="24"/>
      <c r="J3240" s="27"/>
      <c r="K3240" s="12"/>
      <c r="L3240" s="11"/>
      <c r="M3240" s="13"/>
      <c r="N3240" s="69"/>
      <c r="O3240" s="18" t="str">
        <f t="shared" ca="1" si="233"/>
        <v/>
      </c>
      <c r="P3240" s="80"/>
      <c r="Q3240" s="80"/>
      <c r="R3240" s="80"/>
      <c r="S3240" s="80"/>
    </row>
    <row r="3241" spans="1:19">
      <c r="A3241" s="7">
        <v>3284</v>
      </c>
      <c r="B3241" s="12"/>
      <c r="C3241" s="12"/>
      <c r="D3241" s="7" t="str">
        <f t="shared" si="230"/>
        <v/>
      </c>
      <c r="E3241" s="12"/>
      <c r="F3241" s="19" t="str">
        <f t="shared" si="231"/>
        <v/>
      </c>
      <c r="G3241" s="11"/>
      <c r="H3241" s="7" t="str">
        <f t="shared" si="232"/>
        <v>空</v>
      </c>
      <c r="I3241" s="24"/>
      <c r="J3241" s="27"/>
      <c r="K3241" s="12"/>
      <c r="L3241" s="11"/>
      <c r="M3241" s="13"/>
      <c r="N3241" s="69"/>
      <c r="O3241" s="18" t="str">
        <f t="shared" ca="1" si="233"/>
        <v/>
      </c>
      <c r="P3241" s="80"/>
      <c r="Q3241" s="80"/>
      <c r="R3241" s="80"/>
      <c r="S3241" s="80"/>
    </row>
    <row r="3242" spans="1:19">
      <c r="A3242" s="7">
        <v>3285</v>
      </c>
      <c r="B3242" s="12"/>
      <c r="C3242" s="12"/>
      <c r="D3242" s="7" t="str">
        <f t="shared" si="230"/>
        <v/>
      </c>
      <c r="E3242" s="12"/>
      <c r="F3242" s="19" t="str">
        <f t="shared" si="231"/>
        <v/>
      </c>
      <c r="G3242" s="11"/>
      <c r="H3242" s="7" t="str">
        <f t="shared" si="232"/>
        <v>空</v>
      </c>
      <c r="I3242" s="24"/>
      <c r="J3242" s="27"/>
      <c r="K3242" s="12"/>
      <c r="L3242" s="11"/>
      <c r="M3242" s="13"/>
      <c r="N3242" s="69"/>
      <c r="O3242" s="18" t="str">
        <f t="shared" ca="1" si="233"/>
        <v/>
      </c>
      <c r="P3242" s="80"/>
      <c r="Q3242" s="80"/>
      <c r="R3242" s="80"/>
      <c r="S3242" s="80"/>
    </row>
    <row r="3243" spans="1:19">
      <c r="A3243" s="7">
        <v>3286</v>
      </c>
      <c r="B3243" s="12"/>
      <c r="C3243" s="12"/>
      <c r="D3243" s="7" t="str">
        <f t="shared" si="230"/>
        <v/>
      </c>
      <c r="E3243" s="12"/>
      <c r="F3243" s="19" t="str">
        <f t="shared" si="231"/>
        <v/>
      </c>
      <c r="G3243" s="11"/>
      <c r="H3243" s="7" t="str">
        <f t="shared" si="232"/>
        <v>空</v>
      </c>
      <c r="I3243" s="24"/>
      <c r="J3243" s="27"/>
      <c r="K3243" s="12"/>
      <c r="L3243" s="11"/>
      <c r="M3243" s="13"/>
      <c r="N3243" s="69"/>
      <c r="O3243" s="18" t="str">
        <f t="shared" ca="1" si="233"/>
        <v/>
      </c>
      <c r="P3243" s="80"/>
      <c r="Q3243" s="80"/>
      <c r="R3243" s="80"/>
      <c r="S3243" s="80"/>
    </row>
    <row r="3244" spans="1:19">
      <c r="A3244" s="7">
        <v>3287</v>
      </c>
      <c r="B3244" s="12"/>
      <c r="C3244" s="12"/>
      <c r="D3244" s="7" t="str">
        <f t="shared" si="230"/>
        <v/>
      </c>
      <c r="E3244" s="12"/>
      <c r="F3244" s="19" t="str">
        <f t="shared" si="231"/>
        <v/>
      </c>
      <c r="G3244" s="11"/>
      <c r="H3244" s="7" t="str">
        <f t="shared" si="232"/>
        <v>空</v>
      </c>
      <c r="I3244" s="24"/>
      <c r="J3244" s="27"/>
      <c r="K3244" s="12"/>
      <c r="L3244" s="11"/>
      <c r="M3244" s="13"/>
      <c r="N3244" s="69"/>
      <c r="O3244" s="18" t="str">
        <f t="shared" ca="1" si="233"/>
        <v/>
      </c>
      <c r="P3244" s="80"/>
      <c r="Q3244" s="80"/>
      <c r="R3244" s="80"/>
      <c r="S3244" s="80"/>
    </row>
    <row r="3245" spans="1:19">
      <c r="A3245" s="7">
        <v>3288</v>
      </c>
      <c r="B3245" s="12"/>
      <c r="C3245" s="12"/>
      <c r="D3245" s="7" t="str">
        <f t="shared" si="230"/>
        <v/>
      </c>
      <c r="E3245" s="12"/>
      <c r="F3245" s="19" t="str">
        <f t="shared" si="231"/>
        <v/>
      </c>
      <c r="G3245" s="11"/>
      <c r="H3245" s="7" t="str">
        <f t="shared" si="232"/>
        <v>空</v>
      </c>
      <c r="I3245" s="24"/>
      <c r="J3245" s="27"/>
      <c r="K3245" s="12"/>
      <c r="L3245" s="11"/>
      <c r="M3245" s="13"/>
      <c r="N3245" s="69"/>
      <c r="O3245" s="18" t="str">
        <f t="shared" ca="1" si="233"/>
        <v/>
      </c>
      <c r="P3245" s="80"/>
      <c r="Q3245" s="80"/>
      <c r="R3245" s="80"/>
      <c r="S3245" s="80"/>
    </row>
    <row r="3246" spans="1:19">
      <c r="A3246" s="7">
        <v>3289</v>
      </c>
      <c r="B3246" s="12"/>
      <c r="C3246" s="12"/>
      <c r="D3246" s="7" t="str">
        <f t="shared" si="230"/>
        <v/>
      </c>
      <c r="E3246" s="12"/>
      <c r="F3246" s="19" t="str">
        <f t="shared" si="231"/>
        <v/>
      </c>
      <c r="G3246" s="11"/>
      <c r="H3246" s="7" t="str">
        <f t="shared" si="232"/>
        <v>空</v>
      </c>
      <c r="I3246" s="24"/>
      <c r="J3246" s="27"/>
      <c r="K3246" s="12"/>
      <c r="L3246" s="11"/>
      <c r="M3246" s="13"/>
      <c r="N3246" s="69"/>
      <c r="O3246" s="18" t="str">
        <f t="shared" ca="1" si="233"/>
        <v/>
      </c>
      <c r="P3246" s="80"/>
      <c r="Q3246" s="80"/>
      <c r="R3246" s="80"/>
      <c r="S3246" s="80"/>
    </row>
    <row r="3247" spans="1:19">
      <c r="A3247" s="7">
        <v>3290</v>
      </c>
      <c r="B3247" s="12"/>
      <c r="C3247" s="12"/>
      <c r="D3247" s="7" t="str">
        <f t="shared" si="230"/>
        <v/>
      </c>
      <c r="E3247" s="12"/>
      <c r="F3247" s="19" t="str">
        <f t="shared" si="231"/>
        <v/>
      </c>
      <c r="G3247" s="11"/>
      <c r="H3247" s="7" t="str">
        <f t="shared" si="232"/>
        <v>空</v>
      </c>
      <c r="I3247" s="24"/>
      <c r="J3247" s="27"/>
      <c r="K3247" s="12"/>
      <c r="L3247" s="11"/>
      <c r="M3247" s="13"/>
      <c r="N3247" s="69"/>
      <c r="O3247" s="18" t="str">
        <f t="shared" ca="1" si="233"/>
        <v/>
      </c>
      <c r="P3247" s="80"/>
      <c r="Q3247" s="80"/>
      <c r="R3247" s="80"/>
      <c r="S3247" s="80"/>
    </row>
    <row r="3248" spans="1:19">
      <c r="A3248" s="7">
        <v>3291</v>
      </c>
      <c r="B3248" s="12"/>
      <c r="C3248" s="12"/>
      <c r="D3248" s="7" t="str">
        <f t="shared" ref="D3248:D3311" si="234">IF(B3248="","","长荣箱")</f>
        <v/>
      </c>
      <c r="E3248" s="12"/>
      <c r="F3248" s="19" t="str">
        <f t="shared" ref="F3248:F3311" si="235">IF(ISNONTEXT(B3248),"","请输入日期")</f>
        <v/>
      </c>
      <c r="G3248" s="11"/>
      <c r="H3248" s="7" t="str">
        <f t="shared" ref="H3248:H3311" si="236">IF(I3248="","空","重")</f>
        <v>空</v>
      </c>
      <c r="I3248" s="24"/>
      <c r="J3248" s="27"/>
      <c r="K3248" s="12"/>
      <c r="L3248" s="11"/>
      <c r="M3248" s="13"/>
      <c r="N3248" s="69"/>
      <c r="O3248" s="18" t="str">
        <f t="shared" ref="O3248:O3311" ca="1" si="237">IF(I3248="","",IF(ISNONTEXT(J3248),DATEDIF(F3248,TODAY(),"d")&amp;"天","出场"))</f>
        <v/>
      </c>
      <c r="P3248" s="80"/>
      <c r="Q3248" s="80"/>
      <c r="R3248" s="80"/>
      <c r="S3248" s="80"/>
    </row>
    <row r="3249" spans="1:19">
      <c r="A3249" s="7">
        <v>3292</v>
      </c>
      <c r="B3249" s="12"/>
      <c r="C3249" s="12"/>
      <c r="D3249" s="7" t="str">
        <f t="shared" si="234"/>
        <v/>
      </c>
      <c r="E3249" s="12"/>
      <c r="F3249" s="19" t="str">
        <f t="shared" si="235"/>
        <v/>
      </c>
      <c r="G3249" s="11"/>
      <c r="H3249" s="7" t="str">
        <f t="shared" si="236"/>
        <v>空</v>
      </c>
      <c r="I3249" s="24"/>
      <c r="J3249" s="27"/>
      <c r="K3249" s="12"/>
      <c r="L3249" s="11"/>
      <c r="M3249" s="13"/>
      <c r="N3249" s="69"/>
      <c r="O3249" s="18" t="str">
        <f t="shared" ca="1" si="237"/>
        <v/>
      </c>
      <c r="P3249" s="80"/>
      <c r="Q3249" s="80"/>
      <c r="R3249" s="80"/>
      <c r="S3249" s="80"/>
    </row>
    <row r="3250" spans="1:19">
      <c r="A3250" s="7">
        <v>3293</v>
      </c>
      <c r="B3250" s="12"/>
      <c r="C3250" s="12"/>
      <c r="D3250" s="7" t="str">
        <f t="shared" si="234"/>
        <v/>
      </c>
      <c r="E3250" s="12"/>
      <c r="F3250" s="19" t="str">
        <f t="shared" si="235"/>
        <v/>
      </c>
      <c r="G3250" s="11"/>
      <c r="H3250" s="7" t="str">
        <f t="shared" si="236"/>
        <v>空</v>
      </c>
      <c r="I3250" s="24"/>
      <c r="J3250" s="27"/>
      <c r="K3250" s="12"/>
      <c r="L3250" s="11"/>
      <c r="M3250" s="13"/>
      <c r="N3250" s="69"/>
      <c r="O3250" s="18" t="str">
        <f t="shared" ca="1" si="237"/>
        <v/>
      </c>
      <c r="P3250" s="80"/>
      <c r="Q3250" s="80"/>
      <c r="R3250" s="80"/>
      <c r="S3250" s="80"/>
    </row>
    <row r="3251" spans="1:19">
      <c r="A3251" s="7">
        <v>3294</v>
      </c>
      <c r="B3251" s="12"/>
      <c r="C3251" s="12"/>
      <c r="D3251" s="7" t="str">
        <f t="shared" si="234"/>
        <v/>
      </c>
      <c r="E3251" s="12"/>
      <c r="F3251" s="19" t="str">
        <f t="shared" si="235"/>
        <v/>
      </c>
      <c r="G3251" s="11"/>
      <c r="H3251" s="7" t="str">
        <f t="shared" si="236"/>
        <v>空</v>
      </c>
      <c r="I3251" s="24"/>
      <c r="J3251" s="27"/>
      <c r="K3251" s="12"/>
      <c r="L3251" s="11"/>
      <c r="M3251" s="13"/>
      <c r="N3251" s="69"/>
      <c r="O3251" s="18" t="str">
        <f t="shared" ca="1" si="237"/>
        <v/>
      </c>
      <c r="P3251" s="80"/>
      <c r="Q3251" s="80"/>
      <c r="R3251" s="80"/>
      <c r="S3251" s="80"/>
    </row>
    <row r="3252" spans="1:19">
      <c r="A3252" s="7">
        <v>3295</v>
      </c>
      <c r="B3252" s="12"/>
      <c r="C3252" s="12"/>
      <c r="D3252" s="7" t="str">
        <f t="shared" si="234"/>
        <v/>
      </c>
      <c r="E3252" s="12"/>
      <c r="F3252" s="19" t="str">
        <f t="shared" si="235"/>
        <v/>
      </c>
      <c r="G3252" s="11"/>
      <c r="H3252" s="7" t="str">
        <f t="shared" si="236"/>
        <v>空</v>
      </c>
      <c r="I3252" s="24"/>
      <c r="J3252" s="27"/>
      <c r="K3252" s="12"/>
      <c r="L3252" s="11"/>
      <c r="M3252" s="13"/>
      <c r="N3252" s="69"/>
      <c r="O3252" s="18" t="str">
        <f t="shared" ca="1" si="237"/>
        <v/>
      </c>
      <c r="P3252" s="80"/>
      <c r="Q3252" s="80"/>
      <c r="R3252" s="80"/>
      <c r="S3252" s="80"/>
    </row>
    <row r="3253" spans="1:19">
      <c r="A3253" s="7">
        <v>3296</v>
      </c>
      <c r="B3253" s="12"/>
      <c r="C3253" s="12"/>
      <c r="D3253" s="7" t="str">
        <f t="shared" si="234"/>
        <v/>
      </c>
      <c r="E3253" s="12"/>
      <c r="F3253" s="19" t="str">
        <f t="shared" si="235"/>
        <v/>
      </c>
      <c r="G3253" s="11"/>
      <c r="H3253" s="7" t="str">
        <f t="shared" si="236"/>
        <v>空</v>
      </c>
      <c r="I3253" s="24"/>
      <c r="J3253" s="27"/>
      <c r="K3253" s="12"/>
      <c r="L3253" s="11"/>
      <c r="M3253" s="13"/>
      <c r="N3253" s="69"/>
      <c r="O3253" s="18" t="str">
        <f t="shared" ca="1" si="237"/>
        <v/>
      </c>
      <c r="P3253" s="80"/>
      <c r="Q3253" s="80"/>
      <c r="R3253" s="80"/>
      <c r="S3253" s="80"/>
    </row>
    <row r="3254" spans="1:19">
      <c r="A3254" s="7">
        <v>3297</v>
      </c>
      <c r="B3254" s="12"/>
      <c r="C3254" s="12"/>
      <c r="D3254" s="7" t="str">
        <f t="shared" si="234"/>
        <v/>
      </c>
      <c r="E3254" s="12"/>
      <c r="F3254" s="19" t="str">
        <f t="shared" si="235"/>
        <v/>
      </c>
      <c r="G3254" s="11"/>
      <c r="H3254" s="7" t="str">
        <f t="shared" si="236"/>
        <v>空</v>
      </c>
      <c r="I3254" s="24"/>
      <c r="J3254" s="27"/>
      <c r="K3254" s="12"/>
      <c r="L3254" s="11"/>
      <c r="M3254" s="13"/>
      <c r="N3254" s="69"/>
      <c r="O3254" s="18" t="str">
        <f t="shared" ca="1" si="237"/>
        <v/>
      </c>
      <c r="P3254" s="80"/>
      <c r="Q3254" s="80"/>
      <c r="R3254" s="80"/>
      <c r="S3254" s="80"/>
    </row>
    <row r="3255" spans="1:19">
      <c r="A3255" s="7">
        <v>3298</v>
      </c>
      <c r="B3255" s="12"/>
      <c r="C3255" s="12"/>
      <c r="D3255" s="7" t="str">
        <f t="shared" si="234"/>
        <v/>
      </c>
      <c r="E3255" s="12"/>
      <c r="F3255" s="19" t="str">
        <f t="shared" si="235"/>
        <v/>
      </c>
      <c r="G3255" s="11"/>
      <c r="H3255" s="7" t="str">
        <f t="shared" si="236"/>
        <v>空</v>
      </c>
      <c r="I3255" s="24"/>
      <c r="J3255" s="27"/>
      <c r="K3255" s="12"/>
      <c r="L3255" s="11"/>
      <c r="M3255" s="13"/>
      <c r="N3255" s="69"/>
      <c r="O3255" s="18" t="str">
        <f t="shared" ca="1" si="237"/>
        <v/>
      </c>
      <c r="P3255" s="80"/>
      <c r="Q3255" s="80"/>
      <c r="R3255" s="80"/>
      <c r="S3255" s="80"/>
    </row>
    <row r="3256" spans="1:19">
      <c r="A3256" s="7">
        <v>3299</v>
      </c>
      <c r="B3256" s="12"/>
      <c r="C3256" s="12"/>
      <c r="D3256" s="7" t="str">
        <f t="shared" si="234"/>
        <v/>
      </c>
      <c r="E3256" s="12"/>
      <c r="F3256" s="19" t="str">
        <f t="shared" si="235"/>
        <v/>
      </c>
      <c r="G3256" s="11"/>
      <c r="H3256" s="7" t="str">
        <f t="shared" si="236"/>
        <v>空</v>
      </c>
      <c r="I3256" s="24"/>
      <c r="J3256" s="27"/>
      <c r="K3256" s="12"/>
      <c r="L3256" s="11"/>
      <c r="M3256" s="13"/>
      <c r="N3256" s="69"/>
      <c r="O3256" s="18" t="str">
        <f t="shared" ca="1" si="237"/>
        <v/>
      </c>
      <c r="P3256" s="80"/>
      <c r="Q3256" s="80"/>
      <c r="R3256" s="80"/>
      <c r="S3256" s="80"/>
    </row>
    <row r="3257" spans="1:19">
      <c r="A3257" s="7">
        <v>3300</v>
      </c>
      <c r="B3257" s="12"/>
      <c r="C3257" s="12"/>
      <c r="D3257" s="7" t="str">
        <f t="shared" si="234"/>
        <v/>
      </c>
      <c r="E3257" s="12"/>
      <c r="F3257" s="19" t="str">
        <f t="shared" si="235"/>
        <v/>
      </c>
      <c r="G3257" s="11"/>
      <c r="H3257" s="7" t="str">
        <f t="shared" si="236"/>
        <v>空</v>
      </c>
      <c r="I3257" s="24"/>
      <c r="J3257" s="27"/>
      <c r="K3257" s="12"/>
      <c r="L3257" s="11"/>
      <c r="M3257" s="13"/>
      <c r="N3257" s="69"/>
      <c r="O3257" s="18" t="str">
        <f t="shared" ca="1" si="237"/>
        <v/>
      </c>
      <c r="P3257" s="80"/>
      <c r="Q3257" s="80"/>
      <c r="R3257" s="80"/>
      <c r="S3257" s="80"/>
    </row>
    <row r="3258" spans="1:19">
      <c r="A3258" s="7">
        <v>3301</v>
      </c>
      <c r="B3258" s="12"/>
      <c r="C3258" s="12"/>
      <c r="D3258" s="7" t="str">
        <f t="shared" si="234"/>
        <v/>
      </c>
      <c r="E3258" s="12"/>
      <c r="F3258" s="19" t="str">
        <f t="shared" si="235"/>
        <v/>
      </c>
      <c r="G3258" s="11"/>
      <c r="H3258" s="7" t="str">
        <f t="shared" si="236"/>
        <v>空</v>
      </c>
      <c r="I3258" s="24"/>
      <c r="J3258" s="27"/>
      <c r="K3258" s="12"/>
      <c r="L3258" s="11"/>
      <c r="M3258" s="13"/>
      <c r="N3258" s="69"/>
      <c r="O3258" s="18" t="str">
        <f t="shared" ca="1" si="237"/>
        <v/>
      </c>
      <c r="P3258" s="80"/>
      <c r="Q3258" s="80"/>
      <c r="R3258" s="80"/>
      <c r="S3258" s="80"/>
    </row>
    <row r="3259" spans="1:19">
      <c r="A3259" s="7">
        <v>3302</v>
      </c>
      <c r="B3259" s="12"/>
      <c r="C3259" s="12"/>
      <c r="D3259" s="7" t="str">
        <f t="shared" si="234"/>
        <v/>
      </c>
      <c r="E3259" s="12"/>
      <c r="F3259" s="19" t="str">
        <f t="shared" si="235"/>
        <v/>
      </c>
      <c r="G3259" s="11"/>
      <c r="H3259" s="7" t="str">
        <f t="shared" si="236"/>
        <v>空</v>
      </c>
      <c r="I3259" s="24"/>
      <c r="J3259" s="27"/>
      <c r="K3259" s="12"/>
      <c r="L3259" s="11"/>
      <c r="M3259" s="13"/>
      <c r="N3259" s="69"/>
      <c r="O3259" s="18" t="str">
        <f t="shared" ca="1" si="237"/>
        <v/>
      </c>
      <c r="P3259" s="80"/>
      <c r="Q3259" s="80"/>
      <c r="R3259" s="80"/>
      <c r="S3259" s="80"/>
    </row>
    <row r="3260" spans="1:19">
      <c r="A3260" s="7">
        <v>3303</v>
      </c>
      <c r="B3260" s="12"/>
      <c r="C3260" s="12"/>
      <c r="D3260" s="7" t="str">
        <f t="shared" si="234"/>
        <v/>
      </c>
      <c r="E3260" s="12"/>
      <c r="F3260" s="19" t="str">
        <f t="shared" si="235"/>
        <v/>
      </c>
      <c r="G3260" s="11"/>
      <c r="H3260" s="7" t="str">
        <f t="shared" si="236"/>
        <v>空</v>
      </c>
      <c r="I3260" s="24"/>
      <c r="J3260" s="27"/>
      <c r="K3260" s="12"/>
      <c r="L3260" s="11"/>
      <c r="M3260" s="13"/>
      <c r="N3260" s="69"/>
      <c r="O3260" s="18" t="str">
        <f t="shared" ca="1" si="237"/>
        <v/>
      </c>
      <c r="P3260" s="80"/>
      <c r="Q3260" s="80"/>
      <c r="R3260" s="80"/>
      <c r="S3260" s="80"/>
    </row>
    <row r="3261" spans="1:19">
      <c r="A3261" s="7">
        <v>3304</v>
      </c>
      <c r="B3261" s="12"/>
      <c r="C3261" s="12"/>
      <c r="D3261" s="7" t="str">
        <f t="shared" si="234"/>
        <v/>
      </c>
      <c r="E3261" s="12"/>
      <c r="F3261" s="19" t="str">
        <f t="shared" si="235"/>
        <v/>
      </c>
      <c r="G3261" s="11"/>
      <c r="H3261" s="7" t="str">
        <f t="shared" si="236"/>
        <v>空</v>
      </c>
      <c r="I3261" s="24"/>
      <c r="J3261" s="27"/>
      <c r="K3261" s="12"/>
      <c r="L3261" s="11"/>
      <c r="M3261" s="13"/>
      <c r="N3261" s="69"/>
      <c r="O3261" s="18" t="str">
        <f t="shared" ca="1" si="237"/>
        <v/>
      </c>
      <c r="P3261" s="80"/>
      <c r="Q3261" s="80"/>
      <c r="R3261" s="80"/>
      <c r="S3261" s="80"/>
    </row>
    <row r="3262" spans="1:19">
      <c r="A3262" s="7">
        <v>3305</v>
      </c>
      <c r="B3262" s="12"/>
      <c r="C3262" s="12"/>
      <c r="D3262" s="7" t="str">
        <f t="shared" si="234"/>
        <v/>
      </c>
      <c r="E3262" s="12"/>
      <c r="F3262" s="19" t="str">
        <f t="shared" si="235"/>
        <v/>
      </c>
      <c r="G3262" s="11"/>
      <c r="H3262" s="7" t="str">
        <f t="shared" si="236"/>
        <v>空</v>
      </c>
      <c r="I3262" s="24"/>
      <c r="J3262" s="27"/>
      <c r="K3262" s="12"/>
      <c r="L3262" s="11"/>
      <c r="M3262" s="13"/>
      <c r="N3262" s="69"/>
      <c r="O3262" s="18" t="str">
        <f t="shared" ca="1" si="237"/>
        <v/>
      </c>
      <c r="P3262" s="80"/>
      <c r="Q3262" s="80"/>
      <c r="R3262" s="80"/>
      <c r="S3262" s="80"/>
    </row>
    <row r="3263" spans="1:19">
      <c r="A3263" s="7">
        <v>3306</v>
      </c>
      <c r="B3263" s="12"/>
      <c r="C3263" s="12"/>
      <c r="D3263" s="7" t="str">
        <f t="shared" si="234"/>
        <v/>
      </c>
      <c r="E3263" s="12"/>
      <c r="F3263" s="19" t="str">
        <f t="shared" si="235"/>
        <v/>
      </c>
      <c r="G3263" s="11"/>
      <c r="H3263" s="7" t="str">
        <f t="shared" si="236"/>
        <v>空</v>
      </c>
      <c r="I3263" s="24"/>
      <c r="J3263" s="27"/>
      <c r="K3263" s="12"/>
      <c r="L3263" s="11"/>
      <c r="M3263" s="13"/>
      <c r="N3263" s="69"/>
      <c r="O3263" s="18" t="str">
        <f t="shared" ca="1" si="237"/>
        <v/>
      </c>
      <c r="P3263" s="80"/>
      <c r="Q3263" s="80"/>
      <c r="R3263" s="80"/>
      <c r="S3263" s="80"/>
    </row>
    <row r="3264" spans="1:19">
      <c r="A3264" s="7">
        <v>3307</v>
      </c>
      <c r="B3264" s="12"/>
      <c r="C3264" s="12"/>
      <c r="D3264" s="7" t="str">
        <f t="shared" si="234"/>
        <v/>
      </c>
      <c r="E3264" s="12"/>
      <c r="F3264" s="19" t="str">
        <f t="shared" si="235"/>
        <v/>
      </c>
      <c r="G3264" s="11"/>
      <c r="H3264" s="7" t="str">
        <f t="shared" si="236"/>
        <v>空</v>
      </c>
      <c r="I3264" s="24"/>
      <c r="J3264" s="27"/>
      <c r="K3264" s="12"/>
      <c r="L3264" s="11"/>
      <c r="M3264" s="13"/>
      <c r="N3264" s="69"/>
      <c r="O3264" s="18" t="str">
        <f t="shared" ca="1" si="237"/>
        <v/>
      </c>
      <c r="P3264" s="80"/>
      <c r="Q3264" s="80"/>
      <c r="R3264" s="80"/>
      <c r="S3264" s="80"/>
    </row>
    <row r="3265" spans="1:19">
      <c r="A3265" s="7">
        <v>3308</v>
      </c>
      <c r="B3265" s="12"/>
      <c r="C3265" s="12"/>
      <c r="D3265" s="7" t="str">
        <f t="shared" si="234"/>
        <v/>
      </c>
      <c r="E3265" s="12"/>
      <c r="F3265" s="19" t="str">
        <f t="shared" si="235"/>
        <v/>
      </c>
      <c r="G3265" s="11"/>
      <c r="H3265" s="7" t="str">
        <f t="shared" si="236"/>
        <v>空</v>
      </c>
      <c r="I3265" s="24"/>
      <c r="J3265" s="27"/>
      <c r="K3265" s="12"/>
      <c r="L3265" s="11"/>
      <c r="M3265" s="13"/>
      <c r="N3265" s="69"/>
      <c r="O3265" s="18" t="str">
        <f t="shared" ca="1" si="237"/>
        <v/>
      </c>
      <c r="P3265" s="80"/>
      <c r="Q3265" s="80"/>
      <c r="R3265" s="80"/>
      <c r="S3265" s="80"/>
    </row>
    <row r="3266" spans="1:19">
      <c r="A3266" s="7">
        <v>3309</v>
      </c>
      <c r="B3266" s="12"/>
      <c r="C3266" s="12"/>
      <c r="D3266" s="7" t="str">
        <f t="shared" si="234"/>
        <v/>
      </c>
      <c r="E3266" s="12"/>
      <c r="F3266" s="19" t="str">
        <f t="shared" si="235"/>
        <v/>
      </c>
      <c r="G3266" s="11"/>
      <c r="H3266" s="7" t="str">
        <f t="shared" si="236"/>
        <v>空</v>
      </c>
      <c r="I3266" s="24"/>
      <c r="J3266" s="27"/>
      <c r="K3266" s="12"/>
      <c r="L3266" s="11"/>
      <c r="M3266" s="13"/>
      <c r="N3266" s="69"/>
      <c r="O3266" s="18" t="str">
        <f t="shared" ca="1" si="237"/>
        <v/>
      </c>
      <c r="P3266" s="80"/>
      <c r="Q3266" s="80"/>
      <c r="R3266" s="80"/>
      <c r="S3266" s="80"/>
    </row>
    <row r="3267" spans="1:19">
      <c r="A3267" s="7">
        <v>3310</v>
      </c>
      <c r="B3267" s="12"/>
      <c r="C3267" s="12"/>
      <c r="D3267" s="7" t="str">
        <f t="shared" si="234"/>
        <v/>
      </c>
      <c r="E3267" s="12"/>
      <c r="F3267" s="19" t="str">
        <f t="shared" si="235"/>
        <v/>
      </c>
      <c r="G3267" s="11"/>
      <c r="H3267" s="7" t="str">
        <f t="shared" si="236"/>
        <v>空</v>
      </c>
      <c r="I3267" s="24"/>
      <c r="J3267" s="27"/>
      <c r="K3267" s="12"/>
      <c r="L3267" s="11"/>
      <c r="M3267" s="13"/>
      <c r="N3267" s="69"/>
      <c r="O3267" s="18" t="str">
        <f t="shared" ca="1" si="237"/>
        <v/>
      </c>
      <c r="P3267" s="80"/>
      <c r="Q3267" s="80"/>
      <c r="R3267" s="80"/>
      <c r="S3267" s="80"/>
    </row>
    <row r="3268" spans="1:19">
      <c r="A3268" s="7">
        <v>3311</v>
      </c>
      <c r="B3268" s="12"/>
      <c r="C3268" s="12"/>
      <c r="D3268" s="7" t="str">
        <f t="shared" si="234"/>
        <v/>
      </c>
      <c r="E3268" s="12"/>
      <c r="F3268" s="19" t="str">
        <f t="shared" si="235"/>
        <v/>
      </c>
      <c r="G3268" s="11"/>
      <c r="H3268" s="7" t="str">
        <f t="shared" si="236"/>
        <v>空</v>
      </c>
      <c r="I3268" s="24"/>
      <c r="J3268" s="27"/>
      <c r="K3268" s="12"/>
      <c r="L3268" s="11"/>
      <c r="M3268" s="13"/>
      <c r="N3268" s="69"/>
      <c r="O3268" s="18" t="str">
        <f t="shared" ca="1" si="237"/>
        <v/>
      </c>
      <c r="P3268" s="80"/>
      <c r="Q3268" s="80"/>
      <c r="R3268" s="80"/>
      <c r="S3268" s="80"/>
    </row>
    <row r="3269" spans="1:19">
      <c r="A3269" s="7">
        <v>3312</v>
      </c>
      <c r="B3269" s="12"/>
      <c r="C3269" s="12"/>
      <c r="D3269" s="7" t="str">
        <f t="shared" si="234"/>
        <v/>
      </c>
      <c r="E3269" s="12"/>
      <c r="F3269" s="19" t="str">
        <f t="shared" si="235"/>
        <v/>
      </c>
      <c r="G3269" s="11"/>
      <c r="H3269" s="7" t="str">
        <f t="shared" si="236"/>
        <v>空</v>
      </c>
      <c r="I3269" s="24"/>
      <c r="J3269" s="27"/>
      <c r="K3269" s="12"/>
      <c r="L3269" s="11"/>
      <c r="M3269" s="13"/>
      <c r="N3269" s="69"/>
      <c r="O3269" s="18" t="str">
        <f t="shared" ca="1" si="237"/>
        <v/>
      </c>
      <c r="P3269" s="80"/>
      <c r="Q3269" s="80"/>
      <c r="R3269" s="80"/>
      <c r="S3269" s="80"/>
    </row>
    <row r="3270" spans="1:19">
      <c r="A3270" s="7">
        <v>3313</v>
      </c>
      <c r="B3270" s="12"/>
      <c r="C3270" s="12"/>
      <c r="D3270" s="7" t="str">
        <f t="shared" si="234"/>
        <v/>
      </c>
      <c r="E3270" s="12"/>
      <c r="F3270" s="19" t="str">
        <f t="shared" si="235"/>
        <v/>
      </c>
      <c r="G3270" s="11"/>
      <c r="H3270" s="7" t="str">
        <f t="shared" si="236"/>
        <v>空</v>
      </c>
      <c r="I3270" s="24"/>
      <c r="J3270" s="27"/>
      <c r="K3270" s="12"/>
      <c r="L3270" s="11"/>
      <c r="M3270" s="13"/>
      <c r="N3270" s="69"/>
      <c r="O3270" s="18" t="str">
        <f t="shared" ca="1" si="237"/>
        <v/>
      </c>
      <c r="P3270" s="80"/>
      <c r="Q3270" s="80"/>
      <c r="R3270" s="80"/>
      <c r="S3270" s="80"/>
    </row>
    <row r="3271" spans="1:19">
      <c r="A3271" s="7">
        <v>3314</v>
      </c>
      <c r="B3271" s="12"/>
      <c r="C3271" s="12"/>
      <c r="D3271" s="7" t="str">
        <f t="shared" si="234"/>
        <v/>
      </c>
      <c r="E3271" s="12"/>
      <c r="F3271" s="19" t="str">
        <f t="shared" si="235"/>
        <v/>
      </c>
      <c r="G3271" s="11"/>
      <c r="H3271" s="7" t="str">
        <f t="shared" si="236"/>
        <v>空</v>
      </c>
      <c r="I3271" s="24"/>
      <c r="J3271" s="27"/>
      <c r="K3271" s="12"/>
      <c r="L3271" s="11"/>
      <c r="M3271" s="13"/>
      <c r="N3271" s="69"/>
      <c r="O3271" s="18" t="str">
        <f t="shared" ca="1" si="237"/>
        <v/>
      </c>
      <c r="P3271" s="80"/>
      <c r="Q3271" s="80"/>
      <c r="R3271" s="80"/>
      <c r="S3271" s="80"/>
    </row>
    <row r="3272" spans="1:19">
      <c r="A3272" s="7">
        <v>3315</v>
      </c>
      <c r="B3272" s="12"/>
      <c r="C3272" s="12"/>
      <c r="D3272" s="7" t="str">
        <f t="shared" si="234"/>
        <v/>
      </c>
      <c r="E3272" s="12"/>
      <c r="F3272" s="19" t="str">
        <f t="shared" si="235"/>
        <v/>
      </c>
      <c r="G3272" s="11"/>
      <c r="H3272" s="7" t="str">
        <f t="shared" si="236"/>
        <v>空</v>
      </c>
      <c r="I3272" s="24"/>
      <c r="J3272" s="27"/>
      <c r="K3272" s="12"/>
      <c r="L3272" s="11"/>
      <c r="M3272" s="13"/>
      <c r="N3272" s="69"/>
      <c r="O3272" s="18" t="str">
        <f t="shared" ca="1" si="237"/>
        <v/>
      </c>
      <c r="P3272" s="80"/>
      <c r="Q3272" s="80"/>
      <c r="R3272" s="80"/>
      <c r="S3272" s="80"/>
    </row>
    <row r="3273" spans="1:19">
      <c r="A3273" s="7">
        <v>3316</v>
      </c>
      <c r="B3273" s="12"/>
      <c r="C3273" s="12"/>
      <c r="D3273" s="7" t="str">
        <f t="shared" si="234"/>
        <v/>
      </c>
      <c r="E3273" s="12"/>
      <c r="F3273" s="19" t="str">
        <f t="shared" si="235"/>
        <v/>
      </c>
      <c r="G3273" s="11"/>
      <c r="H3273" s="7" t="str">
        <f t="shared" si="236"/>
        <v>空</v>
      </c>
      <c r="I3273" s="24"/>
      <c r="J3273" s="27"/>
      <c r="K3273" s="12"/>
      <c r="L3273" s="11"/>
      <c r="M3273" s="13"/>
      <c r="N3273" s="69"/>
      <c r="O3273" s="18" t="str">
        <f t="shared" ca="1" si="237"/>
        <v/>
      </c>
      <c r="P3273" s="80"/>
      <c r="Q3273" s="80"/>
      <c r="R3273" s="80"/>
      <c r="S3273" s="80"/>
    </row>
    <row r="3274" spans="1:19">
      <c r="A3274" s="7">
        <v>3317</v>
      </c>
      <c r="B3274" s="12"/>
      <c r="C3274" s="12"/>
      <c r="D3274" s="7" t="str">
        <f t="shared" si="234"/>
        <v/>
      </c>
      <c r="E3274" s="12"/>
      <c r="F3274" s="19" t="str">
        <f t="shared" si="235"/>
        <v/>
      </c>
      <c r="G3274" s="11"/>
      <c r="H3274" s="7" t="str">
        <f t="shared" si="236"/>
        <v>空</v>
      </c>
      <c r="I3274" s="24"/>
      <c r="J3274" s="27"/>
      <c r="K3274" s="12"/>
      <c r="L3274" s="11"/>
      <c r="M3274" s="13"/>
      <c r="N3274" s="69"/>
      <c r="O3274" s="18" t="str">
        <f t="shared" ca="1" si="237"/>
        <v/>
      </c>
      <c r="P3274" s="80"/>
      <c r="Q3274" s="80"/>
      <c r="R3274" s="80"/>
      <c r="S3274" s="80"/>
    </row>
    <row r="3275" spans="1:19">
      <c r="A3275" s="7">
        <v>3318</v>
      </c>
      <c r="B3275" s="12"/>
      <c r="C3275" s="12"/>
      <c r="D3275" s="7" t="str">
        <f t="shared" si="234"/>
        <v/>
      </c>
      <c r="E3275" s="12"/>
      <c r="F3275" s="19" t="str">
        <f t="shared" si="235"/>
        <v/>
      </c>
      <c r="G3275" s="11"/>
      <c r="H3275" s="7" t="str">
        <f t="shared" si="236"/>
        <v>空</v>
      </c>
      <c r="I3275" s="24"/>
      <c r="J3275" s="27"/>
      <c r="K3275" s="12"/>
      <c r="L3275" s="11"/>
      <c r="M3275" s="13"/>
      <c r="N3275" s="69"/>
      <c r="O3275" s="18" t="str">
        <f t="shared" ca="1" si="237"/>
        <v/>
      </c>
      <c r="P3275" s="80"/>
      <c r="Q3275" s="80"/>
      <c r="R3275" s="80"/>
      <c r="S3275" s="80"/>
    </row>
    <row r="3276" spans="1:19">
      <c r="A3276" s="7">
        <v>3319</v>
      </c>
      <c r="B3276" s="12"/>
      <c r="C3276" s="12"/>
      <c r="D3276" s="7" t="str">
        <f t="shared" si="234"/>
        <v/>
      </c>
      <c r="E3276" s="12"/>
      <c r="F3276" s="19" t="str">
        <f t="shared" si="235"/>
        <v/>
      </c>
      <c r="G3276" s="11"/>
      <c r="H3276" s="7" t="str">
        <f t="shared" si="236"/>
        <v>空</v>
      </c>
      <c r="I3276" s="24"/>
      <c r="J3276" s="27"/>
      <c r="K3276" s="12"/>
      <c r="L3276" s="11"/>
      <c r="M3276" s="13"/>
      <c r="N3276" s="69"/>
      <c r="O3276" s="18" t="str">
        <f t="shared" ca="1" si="237"/>
        <v/>
      </c>
      <c r="P3276" s="80"/>
      <c r="Q3276" s="80"/>
      <c r="R3276" s="80"/>
      <c r="S3276" s="80"/>
    </row>
    <row r="3277" spans="1:19">
      <c r="A3277" s="7">
        <v>3320</v>
      </c>
      <c r="B3277" s="12"/>
      <c r="C3277" s="12"/>
      <c r="D3277" s="7" t="str">
        <f t="shared" si="234"/>
        <v/>
      </c>
      <c r="E3277" s="12"/>
      <c r="F3277" s="19" t="str">
        <f t="shared" si="235"/>
        <v/>
      </c>
      <c r="G3277" s="11"/>
      <c r="H3277" s="7" t="str">
        <f t="shared" si="236"/>
        <v>空</v>
      </c>
      <c r="I3277" s="24"/>
      <c r="J3277" s="27"/>
      <c r="K3277" s="12"/>
      <c r="L3277" s="11"/>
      <c r="M3277" s="13"/>
      <c r="N3277" s="69"/>
      <c r="O3277" s="18" t="str">
        <f t="shared" ca="1" si="237"/>
        <v/>
      </c>
      <c r="P3277" s="80"/>
      <c r="Q3277" s="80"/>
      <c r="R3277" s="80"/>
      <c r="S3277" s="80"/>
    </row>
    <row r="3278" spans="1:19">
      <c r="A3278" s="7">
        <v>3321</v>
      </c>
      <c r="B3278" s="12"/>
      <c r="C3278" s="12"/>
      <c r="D3278" s="7" t="str">
        <f t="shared" si="234"/>
        <v/>
      </c>
      <c r="E3278" s="12"/>
      <c r="F3278" s="19" t="str">
        <f t="shared" si="235"/>
        <v/>
      </c>
      <c r="G3278" s="11"/>
      <c r="H3278" s="7" t="str">
        <f t="shared" si="236"/>
        <v>空</v>
      </c>
      <c r="I3278" s="24"/>
      <c r="J3278" s="27"/>
      <c r="K3278" s="12"/>
      <c r="L3278" s="11"/>
      <c r="M3278" s="13"/>
      <c r="N3278" s="69"/>
      <c r="O3278" s="18" t="str">
        <f t="shared" ca="1" si="237"/>
        <v/>
      </c>
      <c r="P3278" s="80"/>
      <c r="Q3278" s="80"/>
      <c r="R3278" s="80"/>
      <c r="S3278" s="80"/>
    </row>
    <row r="3279" spans="1:19">
      <c r="A3279" s="7">
        <v>3322</v>
      </c>
      <c r="B3279" s="12"/>
      <c r="C3279" s="12"/>
      <c r="D3279" s="7" t="str">
        <f t="shared" si="234"/>
        <v/>
      </c>
      <c r="E3279" s="12"/>
      <c r="F3279" s="19" t="str">
        <f t="shared" si="235"/>
        <v/>
      </c>
      <c r="G3279" s="11"/>
      <c r="H3279" s="7" t="str">
        <f t="shared" si="236"/>
        <v>空</v>
      </c>
      <c r="I3279" s="24"/>
      <c r="J3279" s="27"/>
      <c r="K3279" s="12"/>
      <c r="L3279" s="11"/>
      <c r="M3279" s="13"/>
      <c r="N3279" s="69"/>
      <c r="O3279" s="18" t="str">
        <f t="shared" ca="1" si="237"/>
        <v/>
      </c>
      <c r="P3279" s="80"/>
      <c r="Q3279" s="80"/>
      <c r="R3279" s="80"/>
      <c r="S3279" s="80"/>
    </row>
    <row r="3280" spans="1:19">
      <c r="A3280" s="7">
        <v>3323</v>
      </c>
      <c r="B3280" s="12"/>
      <c r="C3280" s="12"/>
      <c r="D3280" s="7" t="str">
        <f t="shared" si="234"/>
        <v/>
      </c>
      <c r="E3280" s="12"/>
      <c r="F3280" s="19" t="str">
        <f t="shared" si="235"/>
        <v/>
      </c>
      <c r="G3280" s="11"/>
      <c r="H3280" s="7" t="str">
        <f t="shared" si="236"/>
        <v>空</v>
      </c>
      <c r="I3280" s="24"/>
      <c r="J3280" s="27"/>
      <c r="K3280" s="12"/>
      <c r="L3280" s="11"/>
      <c r="M3280" s="13"/>
      <c r="N3280" s="69"/>
      <c r="O3280" s="18" t="str">
        <f t="shared" ca="1" si="237"/>
        <v/>
      </c>
      <c r="P3280" s="80"/>
      <c r="Q3280" s="80"/>
      <c r="R3280" s="80"/>
      <c r="S3280" s="80"/>
    </row>
    <row r="3281" spans="1:19">
      <c r="A3281" s="7">
        <v>3324</v>
      </c>
      <c r="B3281" s="12"/>
      <c r="C3281" s="12"/>
      <c r="D3281" s="7" t="str">
        <f t="shared" si="234"/>
        <v/>
      </c>
      <c r="E3281" s="12"/>
      <c r="F3281" s="19" t="str">
        <f t="shared" si="235"/>
        <v/>
      </c>
      <c r="G3281" s="11"/>
      <c r="H3281" s="7" t="str">
        <f t="shared" si="236"/>
        <v>空</v>
      </c>
      <c r="I3281" s="24"/>
      <c r="J3281" s="27"/>
      <c r="K3281" s="12"/>
      <c r="L3281" s="11"/>
      <c r="M3281" s="13"/>
      <c r="N3281" s="69"/>
      <c r="O3281" s="18" t="str">
        <f t="shared" ca="1" si="237"/>
        <v/>
      </c>
      <c r="P3281" s="80"/>
      <c r="Q3281" s="80"/>
      <c r="R3281" s="80"/>
      <c r="S3281" s="80"/>
    </row>
    <row r="3282" spans="1:19">
      <c r="A3282" s="7">
        <v>3325</v>
      </c>
      <c r="B3282" s="12"/>
      <c r="C3282" s="12"/>
      <c r="D3282" s="7" t="str">
        <f t="shared" si="234"/>
        <v/>
      </c>
      <c r="E3282" s="12"/>
      <c r="F3282" s="19" t="str">
        <f t="shared" si="235"/>
        <v/>
      </c>
      <c r="G3282" s="11"/>
      <c r="H3282" s="7" t="str">
        <f t="shared" si="236"/>
        <v>空</v>
      </c>
      <c r="I3282" s="24"/>
      <c r="J3282" s="27"/>
      <c r="K3282" s="12"/>
      <c r="L3282" s="11"/>
      <c r="M3282" s="13"/>
      <c r="N3282" s="69"/>
      <c r="O3282" s="18" t="str">
        <f t="shared" ca="1" si="237"/>
        <v/>
      </c>
      <c r="P3282" s="80"/>
      <c r="Q3282" s="80"/>
      <c r="R3282" s="80"/>
      <c r="S3282" s="80"/>
    </row>
    <row r="3283" spans="1:19">
      <c r="A3283" s="7">
        <v>3326</v>
      </c>
      <c r="B3283" s="12"/>
      <c r="C3283" s="12"/>
      <c r="D3283" s="7" t="str">
        <f t="shared" si="234"/>
        <v/>
      </c>
      <c r="E3283" s="12"/>
      <c r="F3283" s="19" t="str">
        <f t="shared" si="235"/>
        <v/>
      </c>
      <c r="G3283" s="11"/>
      <c r="H3283" s="7" t="str">
        <f t="shared" si="236"/>
        <v>空</v>
      </c>
      <c r="I3283" s="24"/>
      <c r="J3283" s="27"/>
      <c r="K3283" s="12"/>
      <c r="L3283" s="11"/>
      <c r="M3283" s="13"/>
      <c r="N3283" s="69"/>
      <c r="O3283" s="18" t="str">
        <f t="shared" ca="1" si="237"/>
        <v/>
      </c>
      <c r="P3283" s="80"/>
      <c r="Q3283" s="80"/>
      <c r="R3283" s="80"/>
      <c r="S3283" s="80"/>
    </row>
    <row r="3284" spans="1:19">
      <c r="A3284" s="7">
        <v>3327</v>
      </c>
      <c r="B3284" s="12"/>
      <c r="C3284" s="12"/>
      <c r="D3284" s="7" t="str">
        <f t="shared" si="234"/>
        <v/>
      </c>
      <c r="E3284" s="12"/>
      <c r="F3284" s="19" t="str">
        <f t="shared" si="235"/>
        <v/>
      </c>
      <c r="G3284" s="11"/>
      <c r="H3284" s="7" t="str">
        <f t="shared" si="236"/>
        <v>空</v>
      </c>
      <c r="I3284" s="24"/>
      <c r="J3284" s="27"/>
      <c r="K3284" s="12"/>
      <c r="L3284" s="11"/>
      <c r="M3284" s="13"/>
      <c r="N3284" s="69"/>
      <c r="O3284" s="18" t="str">
        <f t="shared" ca="1" si="237"/>
        <v/>
      </c>
      <c r="P3284" s="80"/>
      <c r="Q3284" s="80"/>
      <c r="R3284" s="80"/>
      <c r="S3284" s="80"/>
    </row>
    <row r="3285" spans="1:19">
      <c r="A3285" s="7">
        <v>3328</v>
      </c>
      <c r="B3285" s="12"/>
      <c r="C3285" s="12"/>
      <c r="D3285" s="7" t="str">
        <f t="shared" si="234"/>
        <v/>
      </c>
      <c r="E3285" s="12"/>
      <c r="F3285" s="19" t="str">
        <f t="shared" si="235"/>
        <v/>
      </c>
      <c r="G3285" s="11"/>
      <c r="H3285" s="7" t="str">
        <f t="shared" si="236"/>
        <v>空</v>
      </c>
      <c r="I3285" s="24"/>
      <c r="J3285" s="27"/>
      <c r="K3285" s="12"/>
      <c r="L3285" s="11"/>
      <c r="M3285" s="13"/>
      <c r="N3285" s="69"/>
      <c r="O3285" s="18" t="str">
        <f t="shared" ca="1" si="237"/>
        <v/>
      </c>
      <c r="P3285" s="80"/>
      <c r="Q3285" s="80"/>
      <c r="R3285" s="80"/>
      <c r="S3285" s="80"/>
    </row>
    <row r="3286" spans="1:19">
      <c r="A3286" s="7">
        <v>3329</v>
      </c>
      <c r="B3286" s="12"/>
      <c r="C3286" s="12"/>
      <c r="D3286" s="7" t="str">
        <f t="shared" si="234"/>
        <v/>
      </c>
      <c r="E3286" s="12"/>
      <c r="F3286" s="19" t="str">
        <f t="shared" si="235"/>
        <v/>
      </c>
      <c r="G3286" s="11"/>
      <c r="H3286" s="7" t="str">
        <f t="shared" si="236"/>
        <v>空</v>
      </c>
      <c r="I3286" s="24"/>
      <c r="J3286" s="27"/>
      <c r="K3286" s="12"/>
      <c r="L3286" s="11"/>
      <c r="M3286" s="13"/>
      <c r="N3286" s="69"/>
      <c r="O3286" s="18" t="str">
        <f t="shared" ca="1" si="237"/>
        <v/>
      </c>
      <c r="P3286" s="80"/>
      <c r="Q3286" s="80"/>
      <c r="R3286" s="80"/>
      <c r="S3286" s="80"/>
    </row>
    <row r="3287" spans="1:19">
      <c r="A3287" s="7">
        <v>3330</v>
      </c>
      <c r="B3287" s="12"/>
      <c r="C3287" s="12"/>
      <c r="D3287" s="7" t="str">
        <f t="shared" si="234"/>
        <v/>
      </c>
      <c r="E3287" s="12"/>
      <c r="F3287" s="19" t="str">
        <f t="shared" si="235"/>
        <v/>
      </c>
      <c r="G3287" s="11"/>
      <c r="H3287" s="7" t="str">
        <f t="shared" si="236"/>
        <v>空</v>
      </c>
      <c r="I3287" s="24"/>
      <c r="J3287" s="27"/>
      <c r="K3287" s="12"/>
      <c r="L3287" s="11"/>
      <c r="M3287" s="13"/>
      <c r="N3287" s="69"/>
      <c r="O3287" s="18" t="str">
        <f t="shared" ca="1" si="237"/>
        <v/>
      </c>
      <c r="P3287" s="80"/>
      <c r="Q3287" s="80"/>
      <c r="R3287" s="80"/>
      <c r="S3287" s="80"/>
    </row>
    <row r="3288" spans="1:19">
      <c r="A3288" s="7">
        <v>3331</v>
      </c>
      <c r="B3288" s="12"/>
      <c r="C3288" s="12"/>
      <c r="D3288" s="7" t="str">
        <f t="shared" si="234"/>
        <v/>
      </c>
      <c r="E3288" s="12"/>
      <c r="F3288" s="19" t="str">
        <f t="shared" si="235"/>
        <v/>
      </c>
      <c r="G3288" s="11"/>
      <c r="H3288" s="7" t="str">
        <f t="shared" si="236"/>
        <v>空</v>
      </c>
      <c r="I3288" s="24"/>
      <c r="J3288" s="27"/>
      <c r="K3288" s="12"/>
      <c r="L3288" s="11"/>
      <c r="M3288" s="13"/>
      <c r="N3288" s="69"/>
      <c r="O3288" s="18" t="str">
        <f t="shared" ca="1" si="237"/>
        <v/>
      </c>
      <c r="P3288" s="80"/>
      <c r="Q3288" s="80"/>
      <c r="R3288" s="80"/>
      <c r="S3288" s="80"/>
    </row>
    <row r="3289" spans="1:19">
      <c r="A3289" s="7">
        <v>3332</v>
      </c>
      <c r="B3289" s="12"/>
      <c r="C3289" s="12"/>
      <c r="D3289" s="7" t="str">
        <f t="shared" si="234"/>
        <v/>
      </c>
      <c r="E3289" s="12"/>
      <c r="F3289" s="19" t="str">
        <f t="shared" si="235"/>
        <v/>
      </c>
      <c r="G3289" s="11"/>
      <c r="H3289" s="7" t="str">
        <f t="shared" si="236"/>
        <v>空</v>
      </c>
      <c r="I3289" s="24"/>
      <c r="J3289" s="27"/>
      <c r="K3289" s="12"/>
      <c r="L3289" s="11"/>
      <c r="M3289" s="13"/>
      <c r="N3289" s="69"/>
      <c r="O3289" s="18" t="str">
        <f t="shared" ca="1" si="237"/>
        <v/>
      </c>
      <c r="P3289" s="80"/>
      <c r="Q3289" s="80"/>
      <c r="R3289" s="80"/>
      <c r="S3289" s="80"/>
    </row>
    <row r="3290" spans="1:19">
      <c r="A3290" s="7">
        <v>3333</v>
      </c>
      <c r="B3290" s="12"/>
      <c r="C3290" s="12"/>
      <c r="D3290" s="7" t="str">
        <f t="shared" si="234"/>
        <v/>
      </c>
      <c r="E3290" s="12"/>
      <c r="F3290" s="19" t="str">
        <f t="shared" si="235"/>
        <v/>
      </c>
      <c r="G3290" s="11"/>
      <c r="H3290" s="7" t="str">
        <f t="shared" si="236"/>
        <v>空</v>
      </c>
      <c r="I3290" s="24"/>
      <c r="J3290" s="27"/>
      <c r="K3290" s="12"/>
      <c r="L3290" s="11"/>
      <c r="M3290" s="13"/>
      <c r="N3290" s="69"/>
      <c r="O3290" s="18" t="str">
        <f t="shared" ca="1" si="237"/>
        <v/>
      </c>
      <c r="P3290" s="80"/>
      <c r="Q3290" s="80"/>
      <c r="R3290" s="80"/>
      <c r="S3290" s="80"/>
    </row>
    <row r="3291" spans="1:19">
      <c r="A3291" s="7">
        <v>3334</v>
      </c>
      <c r="B3291" s="12"/>
      <c r="C3291" s="12"/>
      <c r="D3291" s="7" t="str">
        <f t="shared" si="234"/>
        <v/>
      </c>
      <c r="E3291" s="12"/>
      <c r="F3291" s="19" t="str">
        <f t="shared" si="235"/>
        <v/>
      </c>
      <c r="G3291" s="11"/>
      <c r="H3291" s="7" t="str">
        <f t="shared" si="236"/>
        <v>空</v>
      </c>
      <c r="I3291" s="24"/>
      <c r="J3291" s="27"/>
      <c r="K3291" s="12"/>
      <c r="L3291" s="11"/>
      <c r="M3291" s="13"/>
      <c r="N3291" s="69"/>
      <c r="O3291" s="18" t="str">
        <f t="shared" ca="1" si="237"/>
        <v/>
      </c>
      <c r="P3291" s="80"/>
      <c r="Q3291" s="80"/>
      <c r="R3291" s="80"/>
      <c r="S3291" s="80"/>
    </row>
    <row r="3292" spans="1:19">
      <c r="A3292" s="7">
        <v>3335</v>
      </c>
      <c r="B3292" s="12"/>
      <c r="C3292" s="12"/>
      <c r="D3292" s="7" t="str">
        <f t="shared" si="234"/>
        <v/>
      </c>
      <c r="E3292" s="12"/>
      <c r="F3292" s="19" t="str">
        <f t="shared" si="235"/>
        <v/>
      </c>
      <c r="G3292" s="11"/>
      <c r="H3292" s="7" t="str">
        <f t="shared" si="236"/>
        <v>空</v>
      </c>
      <c r="I3292" s="24"/>
      <c r="J3292" s="27"/>
      <c r="K3292" s="12"/>
      <c r="L3292" s="11"/>
      <c r="M3292" s="13"/>
      <c r="N3292" s="69"/>
      <c r="O3292" s="18" t="str">
        <f t="shared" ca="1" si="237"/>
        <v/>
      </c>
      <c r="P3292" s="80"/>
      <c r="Q3292" s="80"/>
      <c r="R3292" s="80"/>
      <c r="S3292" s="80"/>
    </row>
    <row r="3293" spans="1:19">
      <c r="A3293" s="7">
        <v>3336</v>
      </c>
      <c r="B3293" s="12"/>
      <c r="C3293" s="12"/>
      <c r="D3293" s="7" t="str">
        <f t="shared" si="234"/>
        <v/>
      </c>
      <c r="E3293" s="12"/>
      <c r="F3293" s="19" t="str">
        <f t="shared" si="235"/>
        <v/>
      </c>
      <c r="G3293" s="11"/>
      <c r="H3293" s="7" t="str">
        <f t="shared" si="236"/>
        <v>空</v>
      </c>
      <c r="I3293" s="24"/>
      <c r="J3293" s="27"/>
      <c r="K3293" s="12"/>
      <c r="L3293" s="11"/>
      <c r="M3293" s="13"/>
      <c r="N3293" s="69"/>
      <c r="O3293" s="18" t="str">
        <f t="shared" ca="1" si="237"/>
        <v/>
      </c>
      <c r="P3293" s="80"/>
      <c r="Q3293" s="80"/>
      <c r="R3293" s="80"/>
      <c r="S3293" s="80"/>
    </row>
    <row r="3294" spans="1:19">
      <c r="A3294" s="7">
        <v>3337</v>
      </c>
      <c r="B3294" s="12"/>
      <c r="C3294" s="12"/>
      <c r="D3294" s="7" t="str">
        <f t="shared" si="234"/>
        <v/>
      </c>
      <c r="E3294" s="12"/>
      <c r="F3294" s="19" t="str">
        <f t="shared" si="235"/>
        <v/>
      </c>
      <c r="G3294" s="11"/>
      <c r="H3294" s="7" t="str">
        <f t="shared" si="236"/>
        <v>空</v>
      </c>
      <c r="I3294" s="24"/>
      <c r="J3294" s="27"/>
      <c r="K3294" s="12"/>
      <c r="L3294" s="11"/>
      <c r="M3294" s="13"/>
      <c r="N3294" s="69"/>
      <c r="O3294" s="18" t="str">
        <f t="shared" ca="1" si="237"/>
        <v/>
      </c>
      <c r="P3294" s="80"/>
      <c r="Q3294" s="80"/>
      <c r="R3294" s="80"/>
      <c r="S3294" s="80"/>
    </row>
    <row r="3295" spans="1:19">
      <c r="A3295" s="7">
        <v>3338</v>
      </c>
      <c r="B3295" s="12"/>
      <c r="C3295" s="12"/>
      <c r="D3295" s="7" t="str">
        <f t="shared" si="234"/>
        <v/>
      </c>
      <c r="E3295" s="12"/>
      <c r="F3295" s="19" t="str">
        <f t="shared" si="235"/>
        <v/>
      </c>
      <c r="G3295" s="11"/>
      <c r="H3295" s="7" t="str">
        <f t="shared" si="236"/>
        <v>空</v>
      </c>
      <c r="I3295" s="24"/>
      <c r="J3295" s="27"/>
      <c r="K3295" s="12"/>
      <c r="L3295" s="11"/>
      <c r="M3295" s="13"/>
      <c r="N3295" s="69"/>
      <c r="O3295" s="18" t="str">
        <f t="shared" ca="1" si="237"/>
        <v/>
      </c>
      <c r="P3295" s="80"/>
      <c r="Q3295" s="80"/>
      <c r="R3295" s="80"/>
      <c r="S3295" s="80"/>
    </row>
    <row r="3296" spans="1:19">
      <c r="A3296" s="7">
        <v>3339</v>
      </c>
      <c r="B3296" s="12"/>
      <c r="C3296" s="12"/>
      <c r="D3296" s="7" t="str">
        <f t="shared" si="234"/>
        <v/>
      </c>
      <c r="E3296" s="12"/>
      <c r="F3296" s="19" t="str">
        <f t="shared" si="235"/>
        <v/>
      </c>
      <c r="G3296" s="11"/>
      <c r="H3296" s="7" t="str">
        <f t="shared" si="236"/>
        <v>空</v>
      </c>
      <c r="I3296" s="24"/>
      <c r="J3296" s="27"/>
      <c r="K3296" s="12"/>
      <c r="L3296" s="11"/>
      <c r="M3296" s="13"/>
      <c r="N3296" s="69"/>
      <c r="O3296" s="18" t="str">
        <f t="shared" ca="1" si="237"/>
        <v/>
      </c>
      <c r="P3296" s="80"/>
      <c r="Q3296" s="80"/>
      <c r="R3296" s="80"/>
      <c r="S3296" s="80"/>
    </row>
    <row r="3297" spans="1:19">
      <c r="A3297" s="7">
        <v>3340</v>
      </c>
      <c r="B3297" s="12"/>
      <c r="C3297" s="12"/>
      <c r="D3297" s="7" t="str">
        <f t="shared" si="234"/>
        <v/>
      </c>
      <c r="E3297" s="12"/>
      <c r="F3297" s="19" t="str">
        <f t="shared" si="235"/>
        <v/>
      </c>
      <c r="G3297" s="11"/>
      <c r="H3297" s="7" t="str">
        <f t="shared" si="236"/>
        <v>空</v>
      </c>
      <c r="I3297" s="24"/>
      <c r="J3297" s="27"/>
      <c r="K3297" s="12"/>
      <c r="L3297" s="11"/>
      <c r="M3297" s="13"/>
      <c r="N3297" s="69"/>
      <c r="O3297" s="18" t="str">
        <f t="shared" ca="1" si="237"/>
        <v/>
      </c>
      <c r="P3297" s="80"/>
      <c r="Q3297" s="80"/>
      <c r="R3297" s="80"/>
      <c r="S3297" s="80"/>
    </row>
    <row r="3298" spans="1:19">
      <c r="A3298" s="7">
        <v>3341</v>
      </c>
      <c r="B3298" s="12"/>
      <c r="C3298" s="12"/>
      <c r="D3298" s="7" t="str">
        <f t="shared" si="234"/>
        <v/>
      </c>
      <c r="E3298" s="12"/>
      <c r="F3298" s="19" t="str">
        <f t="shared" si="235"/>
        <v/>
      </c>
      <c r="G3298" s="11"/>
      <c r="H3298" s="7" t="str">
        <f t="shared" si="236"/>
        <v>空</v>
      </c>
      <c r="I3298" s="24"/>
      <c r="J3298" s="27"/>
      <c r="K3298" s="12"/>
      <c r="L3298" s="11"/>
      <c r="M3298" s="13"/>
      <c r="N3298" s="69"/>
      <c r="O3298" s="18" t="str">
        <f t="shared" ca="1" si="237"/>
        <v/>
      </c>
      <c r="P3298" s="80"/>
      <c r="Q3298" s="80"/>
      <c r="R3298" s="80"/>
      <c r="S3298" s="80"/>
    </row>
    <row r="3299" spans="1:19">
      <c r="A3299" s="7">
        <v>3342</v>
      </c>
      <c r="B3299" s="12"/>
      <c r="C3299" s="12"/>
      <c r="D3299" s="7" t="str">
        <f t="shared" si="234"/>
        <v/>
      </c>
      <c r="E3299" s="12"/>
      <c r="F3299" s="19" t="str">
        <f t="shared" si="235"/>
        <v/>
      </c>
      <c r="G3299" s="11"/>
      <c r="H3299" s="7" t="str">
        <f t="shared" si="236"/>
        <v>空</v>
      </c>
      <c r="I3299" s="24"/>
      <c r="J3299" s="27"/>
      <c r="K3299" s="12"/>
      <c r="L3299" s="11"/>
      <c r="M3299" s="13"/>
      <c r="N3299" s="69"/>
      <c r="O3299" s="18" t="str">
        <f t="shared" ca="1" si="237"/>
        <v/>
      </c>
      <c r="P3299" s="80"/>
      <c r="Q3299" s="80"/>
      <c r="R3299" s="80"/>
      <c r="S3299" s="80"/>
    </row>
    <row r="3300" spans="1:19">
      <c r="A3300" s="7">
        <v>3343</v>
      </c>
      <c r="B3300" s="12"/>
      <c r="C3300" s="12"/>
      <c r="D3300" s="7" t="str">
        <f t="shared" si="234"/>
        <v/>
      </c>
      <c r="E3300" s="12"/>
      <c r="F3300" s="19" t="str">
        <f t="shared" si="235"/>
        <v/>
      </c>
      <c r="G3300" s="11"/>
      <c r="H3300" s="7" t="str">
        <f t="shared" si="236"/>
        <v>空</v>
      </c>
      <c r="I3300" s="24"/>
      <c r="J3300" s="27"/>
      <c r="K3300" s="12"/>
      <c r="L3300" s="11"/>
      <c r="M3300" s="13"/>
      <c r="N3300" s="69"/>
      <c r="O3300" s="18" t="str">
        <f t="shared" ca="1" si="237"/>
        <v/>
      </c>
      <c r="P3300" s="80"/>
      <c r="Q3300" s="80"/>
      <c r="R3300" s="80"/>
      <c r="S3300" s="80"/>
    </row>
    <row r="3301" spans="1:19">
      <c r="A3301" s="7">
        <v>3344</v>
      </c>
      <c r="B3301" s="12"/>
      <c r="C3301" s="12"/>
      <c r="D3301" s="7" t="str">
        <f t="shared" si="234"/>
        <v/>
      </c>
      <c r="E3301" s="12"/>
      <c r="F3301" s="19" t="str">
        <f t="shared" si="235"/>
        <v/>
      </c>
      <c r="G3301" s="11"/>
      <c r="H3301" s="7" t="str">
        <f t="shared" si="236"/>
        <v>空</v>
      </c>
      <c r="I3301" s="24"/>
      <c r="J3301" s="27"/>
      <c r="K3301" s="12"/>
      <c r="L3301" s="11"/>
      <c r="M3301" s="13"/>
      <c r="N3301" s="69"/>
      <c r="O3301" s="18" t="str">
        <f t="shared" ca="1" si="237"/>
        <v/>
      </c>
      <c r="P3301" s="80"/>
      <c r="Q3301" s="80"/>
      <c r="R3301" s="80"/>
      <c r="S3301" s="80"/>
    </row>
    <row r="3302" spans="1:19">
      <c r="A3302" s="7">
        <v>3345</v>
      </c>
      <c r="B3302" s="12"/>
      <c r="C3302" s="12"/>
      <c r="D3302" s="7" t="str">
        <f t="shared" si="234"/>
        <v/>
      </c>
      <c r="E3302" s="12"/>
      <c r="F3302" s="19" t="str">
        <f t="shared" si="235"/>
        <v/>
      </c>
      <c r="G3302" s="11"/>
      <c r="H3302" s="7" t="str">
        <f t="shared" si="236"/>
        <v>空</v>
      </c>
      <c r="I3302" s="24"/>
      <c r="J3302" s="27"/>
      <c r="K3302" s="12"/>
      <c r="L3302" s="11"/>
      <c r="M3302" s="13"/>
      <c r="N3302" s="69"/>
      <c r="O3302" s="18" t="str">
        <f t="shared" ca="1" si="237"/>
        <v/>
      </c>
      <c r="P3302" s="80"/>
      <c r="Q3302" s="80"/>
      <c r="R3302" s="80"/>
      <c r="S3302" s="80"/>
    </row>
    <row r="3303" spans="1:19">
      <c r="A3303" s="7">
        <v>3346</v>
      </c>
      <c r="B3303" s="12"/>
      <c r="C3303" s="12"/>
      <c r="D3303" s="7" t="str">
        <f t="shared" si="234"/>
        <v/>
      </c>
      <c r="E3303" s="12"/>
      <c r="F3303" s="19" t="str">
        <f t="shared" si="235"/>
        <v/>
      </c>
      <c r="G3303" s="11"/>
      <c r="H3303" s="7" t="str">
        <f t="shared" si="236"/>
        <v>空</v>
      </c>
      <c r="I3303" s="24"/>
      <c r="J3303" s="27"/>
      <c r="K3303" s="12"/>
      <c r="L3303" s="11"/>
      <c r="M3303" s="13"/>
      <c r="N3303" s="69"/>
      <c r="O3303" s="18" t="str">
        <f t="shared" ca="1" si="237"/>
        <v/>
      </c>
      <c r="P3303" s="80"/>
      <c r="Q3303" s="80"/>
      <c r="R3303" s="80"/>
      <c r="S3303" s="80"/>
    </row>
    <row r="3304" spans="1:19">
      <c r="A3304" s="7">
        <v>3347</v>
      </c>
      <c r="B3304" s="12"/>
      <c r="C3304" s="12"/>
      <c r="D3304" s="7" t="str">
        <f t="shared" si="234"/>
        <v/>
      </c>
      <c r="E3304" s="12"/>
      <c r="F3304" s="19" t="str">
        <f t="shared" si="235"/>
        <v/>
      </c>
      <c r="G3304" s="11"/>
      <c r="H3304" s="7" t="str">
        <f t="shared" si="236"/>
        <v>空</v>
      </c>
      <c r="I3304" s="24"/>
      <c r="J3304" s="27"/>
      <c r="K3304" s="12"/>
      <c r="L3304" s="11"/>
      <c r="M3304" s="13"/>
      <c r="N3304" s="69"/>
      <c r="O3304" s="18" t="str">
        <f t="shared" ca="1" si="237"/>
        <v/>
      </c>
      <c r="P3304" s="80"/>
      <c r="Q3304" s="80"/>
      <c r="R3304" s="80"/>
      <c r="S3304" s="80"/>
    </row>
    <row r="3305" spans="1:19">
      <c r="A3305" s="7">
        <v>3348</v>
      </c>
      <c r="B3305" s="12"/>
      <c r="C3305" s="12"/>
      <c r="D3305" s="7" t="str">
        <f t="shared" si="234"/>
        <v/>
      </c>
      <c r="E3305" s="12"/>
      <c r="F3305" s="19" t="str">
        <f t="shared" si="235"/>
        <v/>
      </c>
      <c r="G3305" s="11"/>
      <c r="H3305" s="7" t="str">
        <f t="shared" si="236"/>
        <v>空</v>
      </c>
      <c r="I3305" s="24"/>
      <c r="J3305" s="27"/>
      <c r="K3305" s="12"/>
      <c r="L3305" s="11"/>
      <c r="M3305" s="13"/>
      <c r="N3305" s="69"/>
      <c r="O3305" s="18" t="str">
        <f t="shared" ca="1" si="237"/>
        <v/>
      </c>
      <c r="P3305" s="80"/>
      <c r="Q3305" s="80"/>
      <c r="R3305" s="80"/>
      <c r="S3305" s="80"/>
    </row>
    <row r="3306" spans="1:19">
      <c r="A3306" s="7">
        <v>3349</v>
      </c>
      <c r="B3306" s="12"/>
      <c r="C3306" s="12"/>
      <c r="D3306" s="7" t="str">
        <f t="shared" si="234"/>
        <v/>
      </c>
      <c r="E3306" s="12"/>
      <c r="F3306" s="19" t="str">
        <f t="shared" si="235"/>
        <v/>
      </c>
      <c r="G3306" s="11"/>
      <c r="H3306" s="7" t="str">
        <f t="shared" si="236"/>
        <v>空</v>
      </c>
      <c r="I3306" s="24"/>
      <c r="J3306" s="27"/>
      <c r="K3306" s="12"/>
      <c r="L3306" s="11"/>
      <c r="M3306" s="13"/>
      <c r="N3306" s="69"/>
      <c r="O3306" s="18" t="str">
        <f t="shared" ca="1" si="237"/>
        <v/>
      </c>
      <c r="P3306" s="80"/>
      <c r="Q3306" s="80"/>
      <c r="R3306" s="80"/>
      <c r="S3306" s="80"/>
    </row>
    <row r="3307" spans="1:19">
      <c r="A3307" s="7">
        <v>3350</v>
      </c>
      <c r="B3307" s="12"/>
      <c r="C3307" s="12"/>
      <c r="D3307" s="7" t="str">
        <f t="shared" si="234"/>
        <v/>
      </c>
      <c r="E3307" s="12"/>
      <c r="F3307" s="19" t="str">
        <f t="shared" si="235"/>
        <v/>
      </c>
      <c r="G3307" s="11"/>
      <c r="H3307" s="7" t="str">
        <f t="shared" si="236"/>
        <v>空</v>
      </c>
      <c r="I3307" s="24"/>
      <c r="J3307" s="27"/>
      <c r="K3307" s="12"/>
      <c r="L3307" s="11"/>
      <c r="M3307" s="13"/>
      <c r="N3307" s="69"/>
      <c r="O3307" s="18" t="str">
        <f t="shared" ca="1" si="237"/>
        <v/>
      </c>
      <c r="P3307" s="80"/>
      <c r="Q3307" s="80"/>
      <c r="R3307" s="80"/>
      <c r="S3307" s="80"/>
    </row>
    <row r="3308" spans="1:19">
      <c r="A3308" s="7">
        <v>3351</v>
      </c>
      <c r="B3308" s="12"/>
      <c r="C3308" s="12"/>
      <c r="D3308" s="7" t="str">
        <f t="shared" si="234"/>
        <v/>
      </c>
      <c r="E3308" s="12"/>
      <c r="F3308" s="19" t="str">
        <f t="shared" si="235"/>
        <v/>
      </c>
      <c r="G3308" s="11"/>
      <c r="H3308" s="7" t="str">
        <f t="shared" si="236"/>
        <v>空</v>
      </c>
      <c r="I3308" s="24"/>
      <c r="J3308" s="27"/>
      <c r="K3308" s="12"/>
      <c r="L3308" s="11"/>
      <c r="M3308" s="13"/>
      <c r="N3308" s="69"/>
      <c r="O3308" s="18" t="str">
        <f t="shared" ca="1" si="237"/>
        <v/>
      </c>
      <c r="P3308" s="80"/>
      <c r="Q3308" s="80"/>
      <c r="R3308" s="80"/>
      <c r="S3308" s="80"/>
    </row>
    <row r="3309" spans="1:19">
      <c r="A3309" s="7">
        <v>3352</v>
      </c>
      <c r="B3309" s="12"/>
      <c r="C3309" s="12"/>
      <c r="D3309" s="7" t="str">
        <f t="shared" si="234"/>
        <v/>
      </c>
      <c r="E3309" s="12"/>
      <c r="F3309" s="19" t="str">
        <f t="shared" si="235"/>
        <v/>
      </c>
      <c r="G3309" s="11"/>
      <c r="H3309" s="7" t="str">
        <f t="shared" si="236"/>
        <v>空</v>
      </c>
      <c r="I3309" s="24"/>
      <c r="J3309" s="27"/>
      <c r="K3309" s="12"/>
      <c r="L3309" s="11"/>
      <c r="M3309" s="13"/>
      <c r="N3309" s="69"/>
      <c r="O3309" s="18" t="str">
        <f t="shared" ca="1" si="237"/>
        <v/>
      </c>
      <c r="P3309" s="80"/>
      <c r="Q3309" s="80"/>
      <c r="R3309" s="80"/>
      <c r="S3309" s="80"/>
    </row>
    <row r="3310" spans="1:19">
      <c r="A3310" s="7">
        <v>3353</v>
      </c>
      <c r="B3310" s="12"/>
      <c r="C3310" s="12"/>
      <c r="D3310" s="7" t="str">
        <f t="shared" si="234"/>
        <v/>
      </c>
      <c r="E3310" s="12"/>
      <c r="F3310" s="19" t="str">
        <f t="shared" si="235"/>
        <v/>
      </c>
      <c r="G3310" s="11"/>
      <c r="H3310" s="7" t="str">
        <f t="shared" si="236"/>
        <v>空</v>
      </c>
      <c r="I3310" s="24"/>
      <c r="J3310" s="27"/>
      <c r="K3310" s="12"/>
      <c r="L3310" s="11"/>
      <c r="M3310" s="13"/>
      <c r="N3310" s="69"/>
      <c r="O3310" s="18" t="str">
        <f t="shared" ca="1" si="237"/>
        <v/>
      </c>
      <c r="P3310" s="80"/>
      <c r="Q3310" s="80"/>
      <c r="R3310" s="80"/>
      <c r="S3310" s="80"/>
    </row>
    <row r="3311" spans="1:19">
      <c r="A3311" s="7">
        <v>3354</v>
      </c>
      <c r="B3311" s="12"/>
      <c r="C3311" s="12"/>
      <c r="D3311" s="7" t="str">
        <f t="shared" si="234"/>
        <v/>
      </c>
      <c r="E3311" s="12"/>
      <c r="F3311" s="19" t="str">
        <f t="shared" si="235"/>
        <v/>
      </c>
      <c r="G3311" s="11"/>
      <c r="H3311" s="7" t="str">
        <f t="shared" si="236"/>
        <v>空</v>
      </c>
      <c r="I3311" s="24"/>
      <c r="J3311" s="27"/>
      <c r="K3311" s="12"/>
      <c r="L3311" s="11"/>
      <c r="M3311" s="13"/>
      <c r="N3311" s="69"/>
      <c r="O3311" s="18" t="str">
        <f t="shared" ca="1" si="237"/>
        <v/>
      </c>
      <c r="P3311" s="80"/>
      <c r="Q3311" s="80"/>
      <c r="R3311" s="80"/>
      <c r="S3311" s="80"/>
    </row>
    <row r="3312" spans="1:19">
      <c r="A3312" s="7">
        <v>3355</v>
      </c>
      <c r="B3312" s="12"/>
      <c r="C3312" s="12"/>
      <c r="D3312" s="7" t="str">
        <f t="shared" ref="D3312:D3356" si="238">IF(B3312="","","长荣箱")</f>
        <v/>
      </c>
      <c r="E3312" s="12"/>
      <c r="F3312" s="19" t="str">
        <f t="shared" ref="F3312:F3356" si="239">IF(ISNONTEXT(B3312),"","请输入日期")</f>
        <v/>
      </c>
      <c r="G3312" s="11"/>
      <c r="H3312" s="7" t="str">
        <f t="shared" ref="H3312:H3356" si="240">IF(I3312="","空","重")</f>
        <v>空</v>
      </c>
      <c r="I3312" s="24"/>
      <c r="J3312" s="27"/>
      <c r="K3312" s="12"/>
      <c r="L3312" s="11"/>
      <c r="M3312" s="13"/>
      <c r="N3312" s="69"/>
      <c r="O3312" s="18" t="str">
        <f t="shared" ref="O3312:O3356" ca="1" si="241">IF(I3312="","",IF(ISNONTEXT(J3312),DATEDIF(F3312,TODAY(),"d")&amp;"天","出场"))</f>
        <v/>
      </c>
      <c r="P3312" s="80"/>
      <c r="Q3312" s="80"/>
      <c r="R3312" s="80"/>
      <c r="S3312" s="80"/>
    </row>
    <row r="3313" spans="1:19">
      <c r="A3313" s="7">
        <v>3356</v>
      </c>
      <c r="B3313" s="12"/>
      <c r="C3313" s="12"/>
      <c r="D3313" s="7" t="str">
        <f t="shared" si="238"/>
        <v/>
      </c>
      <c r="E3313" s="12"/>
      <c r="F3313" s="19" t="str">
        <f t="shared" si="239"/>
        <v/>
      </c>
      <c r="G3313" s="11"/>
      <c r="H3313" s="7" t="str">
        <f t="shared" si="240"/>
        <v>空</v>
      </c>
      <c r="I3313" s="24"/>
      <c r="J3313" s="27"/>
      <c r="K3313" s="12"/>
      <c r="L3313" s="11"/>
      <c r="M3313" s="13"/>
      <c r="N3313" s="69"/>
      <c r="O3313" s="18" t="str">
        <f t="shared" ca="1" si="241"/>
        <v/>
      </c>
      <c r="P3313" s="80"/>
      <c r="Q3313" s="80"/>
      <c r="R3313" s="80"/>
      <c r="S3313" s="80"/>
    </row>
    <row r="3314" spans="1:19">
      <c r="A3314" s="7">
        <v>3357</v>
      </c>
      <c r="B3314" s="12"/>
      <c r="C3314" s="12"/>
      <c r="D3314" s="7" t="str">
        <f t="shared" si="238"/>
        <v/>
      </c>
      <c r="E3314" s="12"/>
      <c r="F3314" s="19" t="str">
        <f t="shared" si="239"/>
        <v/>
      </c>
      <c r="G3314" s="11"/>
      <c r="H3314" s="7" t="str">
        <f t="shared" si="240"/>
        <v>空</v>
      </c>
      <c r="I3314" s="24"/>
      <c r="J3314" s="27"/>
      <c r="K3314" s="12"/>
      <c r="L3314" s="11"/>
      <c r="M3314" s="13"/>
      <c r="N3314" s="69"/>
      <c r="O3314" s="18" t="str">
        <f t="shared" ca="1" si="241"/>
        <v/>
      </c>
      <c r="P3314" s="80"/>
      <c r="Q3314" s="80"/>
      <c r="R3314" s="80"/>
      <c r="S3314" s="80"/>
    </row>
    <row r="3315" spans="1:19">
      <c r="A3315" s="7">
        <v>3358</v>
      </c>
      <c r="B3315" s="12"/>
      <c r="C3315" s="12"/>
      <c r="D3315" s="7" t="str">
        <f t="shared" si="238"/>
        <v/>
      </c>
      <c r="E3315" s="12"/>
      <c r="F3315" s="19" t="str">
        <f t="shared" si="239"/>
        <v/>
      </c>
      <c r="G3315" s="11"/>
      <c r="H3315" s="7" t="str">
        <f t="shared" si="240"/>
        <v>空</v>
      </c>
      <c r="I3315" s="24"/>
      <c r="J3315" s="27"/>
      <c r="K3315" s="12"/>
      <c r="L3315" s="11"/>
      <c r="M3315" s="13"/>
      <c r="N3315" s="69"/>
      <c r="O3315" s="18" t="str">
        <f t="shared" ca="1" si="241"/>
        <v/>
      </c>
      <c r="P3315" s="80"/>
      <c r="Q3315" s="80"/>
      <c r="R3315" s="80"/>
      <c r="S3315" s="80"/>
    </row>
    <row r="3316" spans="1:19">
      <c r="A3316" s="7">
        <v>3359</v>
      </c>
      <c r="B3316" s="12"/>
      <c r="C3316" s="12"/>
      <c r="D3316" s="7" t="str">
        <f t="shared" si="238"/>
        <v/>
      </c>
      <c r="E3316" s="12"/>
      <c r="F3316" s="19" t="str">
        <f t="shared" si="239"/>
        <v/>
      </c>
      <c r="G3316" s="11"/>
      <c r="H3316" s="7" t="str">
        <f t="shared" si="240"/>
        <v>空</v>
      </c>
      <c r="I3316" s="24"/>
      <c r="J3316" s="27"/>
      <c r="K3316" s="12"/>
      <c r="L3316" s="11"/>
      <c r="M3316" s="13"/>
      <c r="N3316" s="69"/>
      <c r="O3316" s="18" t="str">
        <f t="shared" ca="1" si="241"/>
        <v/>
      </c>
      <c r="P3316" s="80"/>
      <c r="Q3316" s="80"/>
      <c r="R3316" s="80"/>
      <c r="S3316" s="80"/>
    </row>
    <row r="3317" spans="1:19">
      <c r="A3317" s="7">
        <v>3360</v>
      </c>
      <c r="B3317" s="12"/>
      <c r="C3317" s="12"/>
      <c r="D3317" s="7" t="str">
        <f t="shared" si="238"/>
        <v/>
      </c>
      <c r="E3317" s="12"/>
      <c r="F3317" s="19" t="str">
        <f t="shared" si="239"/>
        <v/>
      </c>
      <c r="G3317" s="11"/>
      <c r="H3317" s="7" t="str">
        <f t="shared" si="240"/>
        <v>空</v>
      </c>
      <c r="I3317" s="24"/>
      <c r="J3317" s="27"/>
      <c r="K3317" s="12"/>
      <c r="L3317" s="11"/>
      <c r="M3317" s="13"/>
      <c r="N3317" s="69"/>
      <c r="O3317" s="18" t="str">
        <f t="shared" ca="1" si="241"/>
        <v/>
      </c>
      <c r="P3317" s="80"/>
      <c r="Q3317" s="80"/>
      <c r="R3317" s="80"/>
      <c r="S3317" s="80"/>
    </row>
    <row r="3318" spans="1:19">
      <c r="A3318" s="7">
        <v>3361</v>
      </c>
      <c r="B3318" s="12"/>
      <c r="C3318" s="12"/>
      <c r="D3318" s="7" t="str">
        <f t="shared" si="238"/>
        <v/>
      </c>
      <c r="E3318" s="12"/>
      <c r="F3318" s="19" t="str">
        <f t="shared" si="239"/>
        <v/>
      </c>
      <c r="G3318" s="11"/>
      <c r="H3318" s="7" t="str">
        <f t="shared" si="240"/>
        <v>空</v>
      </c>
      <c r="I3318" s="24"/>
      <c r="J3318" s="27"/>
      <c r="K3318" s="12"/>
      <c r="L3318" s="11"/>
      <c r="M3318" s="13"/>
      <c r="N3318" s="69"/>
      <c r="O3318" s="18" t="str">
        <f t="shared" ca="1" si="241"/>
        <v/>
      </c>
      <c r="P3318" s="80"/>
      <c r="Q3318" s="80"/>
      <c r="R3318" s="80"/>
      <c r="S3318" s="80"/>
    </row>
    <row r="3319" spans="1:19">
      <c r="A3319" s="7">
        <v>3362</v>
      </c>
      <c r="B3319" s="12"/>
      <c r="C3319" s="12"/>
      <c r="D3319" s="7" t="str">
        <f t="shared" si="238"/>
        <v/>
      </c>
      <c r="E3319" s="12"/>
      <c r="F3319" s="19" t="str">
        <f t="shared" si="239"/>
        <v/>
      </c>
      <c r="G3319" s="11"/>
      <c r="H3319" s="7" t="str">
        <f t="shared" si="240"/>
        <v>空</v>
      </c>
      <c r="I3319" s="24"/>
      <c r="J3319" s="27"/>
      <c r="K3319" s="12"/>
      <c r="L3319" s="11"/>
      <c r="M3319" s="13"/>
      <c r="N3319" s="69"/>
      <c r="O3319" s="18" t="str">
        <f t="shared" ca="1" si="241"/>
        <v/>
      </c>
      <c r="P3319" s="80"/>
      <c r="Q3319" s="80"/>
      <c r="R3319" s="80"/>
      <c r="S3319" s="80"/>
    </row>
    <row r="3320" spans="1:19">
      <c r="A3320" s="7">
        <v>3363</v>
      </c>
      <c r="B3320" s="12"/>
      <c r="C3320" s="12"/>
      <c r="D3320" s="7" t="str">
        <f t="shared" si="238"/>
        <v/>
      </c>
      <c r="E3320" s="12"/>
      <c r="F3320" s="19" t="str">
        <f t="shared" si="239"/>
        <v/>
      </c>
      <c r="G3320" s="11"/>
      <c r="H3320" s="7" t="str">
        <f t="shared" si="240"/>
        <v>空</v>
      </c>
      <c r="I3320" s="24"/>
      <c r="J3320" s="27"/>
      <c r="K3320" s="12"/>
      <c r="L3320" s="11"/>
      <c r="M3320" s="13"/>
      <c r="N3320" s="69"/>
      <c r="O3320" s="18" t="str">
        <f t="shared" ca="1" si="241"/>
        <v/>
      </c>
      <c r="P3320" s="80"/>
      <c r="Q3320" s="80"/>
      <c r="R3320" s="80"/>
      <c r="S3320" s="80"/>
    </row>
    <row r="3321" spans="1:19">
      <c r="A3321" s="7">
        <v>3364</v>
      </c>
      <c r="B3321" s="12"/>
      <c r="C3321" s="12"/>
      <c r="D3321" s="7" t="str">
        <f t="shared" si="238"/>
        <v/>
      </c>
      <c r="E3321" s="12"/>
      <c r="F3321" s="19" t="str">
        <f t="shared" si="239"/>
        <v/>
      </c>
      <c r="G3321" s="11"/>
      <c r="H3321" s="7" t="str">
        <f t="shared" si="240"/>
        <v>空</v>
      </c>
      <c r="I3321" s="24"/>
      <c r="J3321" s="27"/>
      <c r="K3321" s="12"/>
      <c r="L3321" s="11"/>
      <c r="M3321" s="13"/>
      <c r="N3321" s="69"/>
      <c r="O3321" s="18" t="str">
        <f t="shared" ca="1" si="241"/>
        <v/>
      </c>
      <c r="P3321" s="80"/>
      <c r="Q3321" s="80"/>
      <c r="R3321" s="80"/>
      <c r="S3321" s="80"/>
    </row>
    <row r="3322" spans="1:19">
      <c r="A3322" s="7">
        <v>3365</v>
      </c>
      <c r="B3322" s="12"/>
      <c r="C3322" s="12"/>
      <c r="D3322" s="7" t="str">
        <f t="shared" si="238"/>
        <v/>
      </c>
      <c r="E3322" s="12"/>
      <c r="F3322" s="19" t="str">
        <f t="shared" si="239"/>
        <v/>
      </c>
      <c r="G3322" s="11"/>
      <c r="H3322" s="7" t="str">
        <f t="shared" si="240"/>
        <v>空</v>
      </c>
      <c r="I3322" s="24"/>
      <c r="J3322" s="27"/>
      <c r="K3322" s="12"/>
      <c r="L3322" s="11"/>
      <c r="M3322" s="13"/>
      <c r="N3322" s="69"/>
      <c r="O3322" s="18" t="str">
        <f t="shared" ca="1" si="241"/>
        <v/>
      </c>
      <c r="P3322" s="80"/>
      <c r="Q3322" s="80"/>
      <c r="R3322" s="80"/>
      <c r="S3322" s="80"/>
    </row>
    <row r="3323" spans="1:19">
      <c r="A3323" s="7">
        <v>3366</v>
      </c>
      <c r="B3323" s="12"/>
      <c r="C3323" s="12"/>
      <c r="D3323" s="7" t="str">
        <f t="shared" si="238"/>
        <v/>
      </c>
      <c r="E3323" s="12"/>
      <c r="F3323" s="19" t="str">
        <f t="shared" si="239"/>
        <v/>
      </c>
      <c r="G3323" s="11"/>
      <c r="H3323" s="7" t="str">
        <f t="shared" si="240"/>
        <v>空</v>
      </c>
      <c r="I3323" s="24"/>
      <c r="J3323" s="27"/>
      <c r="K3323" s="12"/>
      <c r="L3323" s="11"/>
      <c r="M3323" s="13"/>
      <c r="N3323" s="69"/>
      <c r="O3323" s="18" t="str">
        <f t="shared" ca="1" si="241"/>
        <v/>
      </c>
      <c r="P3323" s="80"/>
      <c r="Q3323" s="80"/>
      <c r="R3323" s="80"/>
      <c r="S3323" s="80"/>
    </row>
    <row r="3324" spans="1:19">
      <c r="A3324" s="7">
        <v>3367</v>
      </c>
      <c r="B3324" s="12"/>
      <c r="C3324" s="12"/>
      <c r="D3324" s="7" t="str">
        <f t="shared" si="238"/>
        <v/>
      </c>
      <c r="E3324" s="12"/>
      <c r="F3324" s="19" t="str">
        <f t="shared" si="239"/>
        <v/>
      </c>
      <c r="G3324" s="11"/>
      <c r="H3324" s="7" t="str">
        <f t="shared" si="240"/>
        <v>空</v>
      </c>
      <c r="I3324" s="24"/>
      <c r="J3324" s="27"/>
      <c r="K3324" s="12"/>
      <c r="L3324" s="11"/>
      <c r="M3324" s="13"/>
      <c r="N3324" s="69"/>
      <c r="O3324" s="18" t="str">
        <f t="shared" ca="1" si="241"/>
        <v/>
      </c>
      <c r="P3324" s="80"/>
      <c r="Q3324" s="80"/>
      <c r="R3324" s="80"/>
      <c r="S3324" s="80"/>
    </row>
    <row r="3325" spans="1:19">
      <c r="A3325" s="7">
        <v>3368</v>
      </c>
      <c r="B3325" s="12"/>
      <c r="C3325" s="12"/>
      <c r="D3325" s="7" t="str">
        <f t="shared" si="238"/>
        <v/>
      </c>
      <c r="E3325" s="12"/>
      <c r="F3325" s="19" t="str">
        <f t="shared" si="239"/>
        <v/>
      </c>
      <c r="G3325" s="11"/>
      <c r="H3325" s="7" t="str">
        <f t="shared" si="240"/>
        <v>空</v>
      </c>
      <c r="I3325" s="24"/>
      <c r="J3325" s="27"/>
      <c r="K3325" s="12"/>
      <c r="L3325" s="11"/>
      <c r="M3325" s="13"/>
      <c r="N3325" s="69"/>
      <c r="O3325" s="18" t="str">
        <f t="shared" ca="1" si="241"/>
        <v/>
      </c>
      <c r="P3325" s="80"/>
      <c r="Q3325" s="80"/>
      <c r="R3325" s="80"/>
      <c r="S3325" s="80"/>
    </row>
    <row r="3326" spans="1:19">
      <c r="A3326" s="7">
        <v>3369</v>
      </c>
      <c r="B3326" s="12"/>
      <c r="C3326" s="12"/>
      <c r="D3326" s="7" t="str">
        <f t="shared" si="238"/>
        <v/>
      </c>
      <c r="E3326" s="12"/>
      <c r="F3326" s="19" t="str">
        <f t="shared" si="239"/>
        <v/>
      </c>
      <c r="G3326" s="11"/>
      <c r="H3326" s="7" t="str">
        <f t="shared" si="240"/>
        <v>空</v>
      </c>
      <c r="I3326" s="24"/>
      <c r="J3326" s="27"/>
      <c r="K3326" s="12"/>
      <c r="L3326" s="11"/>
      <c r="M3326" s="13"/>
      <c r="N3326" s="69"/>
      <c r="O3326" s="18" t="str">
        <f t="shared" ca="1" si="241"/>
        <v/>
      </c>
      <c r="P3326" s="80"/>
      <c r="Q3326" s="80"/>
      <c r="R3326" s="80"/>
      <c r="S3326" s="80"/>
    </row>
    <row r="3327" spans="1:19">
      <c r="A3327" s="7">
        <v>3370</v>
      </c>
      <c r="B3327" s="12"/>
      <c r="C3327" s="12"/>
      <c r="D3327" s="7" t="str">
        <f t="shared" si="238"/>
        <v/>
      </c>
      <c r="E3327" s="12"/>
      <c r="F3327" s="19" t="str">
        <f t="shared" si="239"/>
        <v/>
      </c>
      <c r="G3327" s="11"/>
      <c r="H3327" s="7" t="str">
        <f t="shared" si="240"/>
        <v>空</v>
      </c>
      <c r="I3327" s="24"/>
      <c r="J3327" s="27"/>
      <c r="K3327" s="12"/>
      <c r="L3327" s="11"/>
      <c r="M3327" s="13"/>
      <c r="N3327" s="69"/>
      <c r="O3327" s="18" t="str">
        <f t="shared" ca="1" si="241"/>
        <v/>
      </c>
      <c r="P3327" s="80"/>
      <c r="Q3327" s="80"/>
      <c r="R3327" s="80"/>
      <c r="S3327" s="80"/>
    </row>
    <row r="3328" spans="1:19">
      <c r="A3328" s="7">
        <v>3371</v>
      </c>
      <c r="B3328" s="12"/>
      <c r="C3328" s="12"/>
      <c r="D3328" s="7" t="str">
        <f t="shared" si="238"/>
        <v/>
      </c>
      <c r="E3328" s="12"/>
      <c r="F3328" s="19" t="str">
        <f t="shared" si="239"/>
        <v/>
      </c>
      <c r="G3328" s="11"/>
      <c r="H3328" s="7" t="str">
        <f t="shared" si="240"/>
        <v>空</v>
      </c>
      <c r="I3328" s="24"/>
      <c r="J3328" s="27"/>
      <c r="K3328" s="12"/>
      <c r="L3328" s="11"/>
      <c r="M3328" s="13"/>
      <c r="N3328" s="69"/>
      <c r="O3328" s="18" t="str">
        <f t="shared" ca="1" si="241"/>
        <v/>
      </c>
      <c r="P3328" s="80"/>
      <c r="Q3328" s="80"/>
      <c r="R3328" s="80"/>
      <c r="S3328" s="80"/>
    </row>
    <row r="3329" spans="1:19">
      <c r="A3329" s="7">
        <v>3372</v>
      </c>
      <c r="B3329" s="12"/>
      <c r="C3329" s="12"/>
      <c r="D3329" s="7" t="str">
        <f t="shared" si="238"/>
        <v/>
      </c>
      <c r="E3329" s="12"/>
      <c r="F3329" s="19" t="str">
        <f t="shared" si="239"/>
        <v/>
      </c>
      <c r="G3329" s="11"/>
      <c r="H3329" s="7" t="str">
        <f t="shared" si="240"/>
        <v>空</v>
      </c>
      <c r="I3329" s="24"/>
      <c r="J3329" s="27"/>
      <c r="K3329" s="12"/>
      <c r="L3329" s="11"/>
      <c r="M3329" s="13"/>
      <c r="N3329" s="69"/>
      <c r="O3329" s="18" t="str">
        <f t="shared" ca="1" si="241"/>
        <v/>
      </c>
      <c r="P3329" s="80"/>
      <c r="Q3329" s="80"/>
      <c r="R3329" s="80"/>
      <c r="S3329" s="80"/>
    </row>
    <row r="3330" spans="1:19">
      <c r="A3330" s="7">
        <v>3373</v>
      </c>
      <c r="B3330" s="12"/>
      <c r="C3330" s="12"/>
      <c r="D3330" s="7" t="str">
        <f t="shared" si="238"/>
        <v/>
      </c>
      <c r="E3330" s="12"/>
      <c r="F3330" s="19" t="str">
        <f t="shared" si="239"/>
        <v/>
      </c>
      <c r="G3330" s="11"/>
      <c r="H3330" s="7" t="str">
        <f t="shared" si="240"/>
        <v>空</v>
      </c>
      <c r="I3330" s="24"/>
      <c r="J3330" s="27"/>
      <c r="K3330" s="12"/>
      <c r="L3330" s="11"/>
      <c r="M3330" s="13"/>
      <c r="N3330" s="69"/>
      <c r="O3330" s="18" t="str">
        <f t="shared" ca="1" si="241"/>
        <v/>
      </c>
      <c r="P3330" s="80"/>
      <c r="Q3330" s="80"/>
      <c r="R3330" s="80"/>
      <c r="S3330" s="80"/>
    </row>
    <row r="3331" spans="1:19">
      <c r="A3331" s="7">
        <v>3374</v>
      </c>
      <c r="B3331" s="12"/>
      <c r="C3331" s="12"/>
      <c r="D3331" s="7" t="str">
        <f t="shared" si="238"/>
        <v/>
      </c>
      <c r="E3331" s="12"/>
      <c r="F3331" s="19" t="str">
        <f t="shared" si="239"/>
        <v/>
      </c>
      <c r="G3331" s="11"/>
      <c r="H3331" s="7" t="str">
        <f t="shared" si="240"/>
        <v>空</v>
      </c>
      <c r="I3331" s="24"/>
      <c r="J3331" s="27"/>
      <c r="K3331" s="12"/>
      <c r="L3331" s="11"/>
      <c r="M3331" s="13"/>
      <c r="N3331" s="69"/>
      <c r="O3331" s="18" t="str">
        <f t="shared" ca="1" si="241"/>
        <v/>
      </c>
      <c r="P3331" s="80"/>
      <c r="Q3331" s="80"/>
      <c r="R3331" s="80"/>
      <c r="S3331" s="80"/>
    </row>
    <row r="3332" spans="1:19">
      <c r="A3332" s="7">
        <v>3375</v>
      </c>
      <c r="B3332" s="12"/>
      <c r="C3332" s="12"/>
      <c r="D3332" s="7" t="str">
        <f t="shared" si="238"/>
        <v/>
      </c>
      <c r="E3332" s="12"/>
      <c r="F3332" s="19" t="str">
        <f t="shared" si="239"/>
        <v/>
      </c>
      <c r="G3332" s="11"/>
      <c r="H3332" s="7" t="str">
        <f t="shared" si="240"/>
        <v>空</v>
      </c>
      <c r="I3332" s="24"/>
      <c r="J3332" s="27"/>
      <c r="K3332" s="12"/>
      <c r="L3332" s="11"/>
      <c r="M3332" s="13"/>
      <c r="N3332" s="69"/>
      <c r="O3332" s="18" t="str">
        <f t="shared" ca="1" si="241"/>
        <v/>
      </c>
      <c r="P3332" s="80"/>
      <c r="Q3332" s="80"/>
      <c r="R3332" s="80"/>
      <c r="S3332" s="80"/>
    </row>
    <row r="3333" spans="1:19">
      <c r="A3333" s="7">
        <v>3376</v>
      </c>
      <c r="B3333" s="12"/>
      <c r="C3333" s="12"/>
      <c r="D3333" s="7" t="str">
        <f t="shared" si="238"/>
        <v/>
      </c>
      <c r="E3333" s="12"/>
      <c r="F3333" s="19" t="str">
        <f t="shared" si="239"/>
        <v/>
      </c>
      <c r="G3333" s="11"/>
      <c r="H3333" s="7" t="str">
        <f t="shared" si="240"/>
        <v>空</v>
      </c>
      <c r="I3333" s="24"/>
      <c r="J3333" s="27"/>
      <c r="K3333" s="12"/>
      <c r="L3333" s="11"/>
      <c r="M3333" s="13"/>
      <c r="N3333" s="69"/>
      <c r="O3333" s="18" t="str">
        <f t="shared" ca="1" si="241"/>
        <v/>
      </c>
      <c r="P3333" s="80"/>
      <c r="Q3333" s="80"/>
      <c r="R3333" s="80"/>
      <c r="S3333" s="80"/>
    </row>
    <row r="3334" spans="1:19">
      <c r="A3334" s="7">
        <v>3377</v>
      </c>
      <c r="B3334" s="12"/>
      <c r="C3334" s="12"/>
      <c r="D3334" s="7" t="str">
        <f t="shared" si="238"/>
        <v/>
      </c>
      <c r="E3334" s="12"/>
      <c r="F3334" s="19" t="str">
        <f t="shared" si="239"/>
        <v/>
      </c>
      <c r="G3334" s="11"/>
      <c r="H3334" s="7" t="str">
        <f t="shared" si="240"/>
        <v>空</v>
      </c>
      <c r="I3334" s="24"/>
      <c r="J3334" s="27"/>
      <c r="K3334" s="12"/>
      <c r="L3334" s="11"/>
      <c r="M3334" s="13"/>
      <c r="N3334" s="69"/>
      <c r="O3334" s="18" t="str">
        <f t="shared" ca="1" si="241"/>
        <v/>
      </c>
      <c r="P3334" s="80"/>
      <c r="Q3334" s="80"/>
      <c r="R3334" s="80"/>
      <c r="S3334" s="80"/>
    </row>
    <row r="3335" spans="1:19">
      <c r="A3335" s="7">
        <v>3378</v>
      </c>
      <c r="B3335" s="12"/>
      <c r="C3335" s="12"/>
      <c r="D3335" s="7" t="str">
        <f t="shared" si="238"/>
        <v/>
      </c>
      <c r="E3335" s="12"/>
      <c r="F3335" s="19" t="str">
        <f t="shared" si="239"/>
        <v/>
      </c>
      <c r="G3335" s="11"/>
      <c r="H3335" s="7" t="str">
        <f t="shared" si="240"/>
        <v>空</v>
      </c>
      <c r="I3335" s="24"/>
      <c r="J3335" s="27"/>
      <c r="K3335" s="12"/>
      <c r="L3335" s="11"/>
      <c r="M3335" s="13"/>
      <c r="N3335" s="69"/>
      <c r="O3335" s="18" t="str">
        <f t="shared" ca="1" si="241"/>
        <v/>
      </c>
      <c r="P3335" s="80"/>
      <c r="Q3335" s="80"/>
      <c r="R3335" s="80"/>
      <c r="S3335" s="80"/>
    </row>
    <row r="3336" spans="1:19">
      <c r="A3336" s="7">
        <v>3379</v>
      </c>
      <c r="B3336" s="12"/>
      <c r="C3336" s="12"/>
      <c r="D3336" s="7" t="str">
        <f t="shared" si="238"/>
        <v/>
      </c>
      <c r="E3336" s="12"/>
      <c r="F3336" s="19" t="str">
        <f t="shared" si="239"/>
        <v/>
      </c>
      <c r="G3336" s="11"/>
      <c r="H3336" s="7" t="str">
        <f t="shared" si="240"/>
        <v>空</v>
      </c>
      <c r="I3336" s="24"/>
      <c r="J3336" s="27"/>
      <c r="K3336" s="12"/>
      <c r="L3336" s="11"/>
      <c r="M3336" s="13"/>
      <c r="N3336" s="69"/>
      <c r="O3336" s="18" t="str">
        <f t="shared" ca="1" si="241"/>
        <v/>
      </c>
      <c r="P3336" s="80"/>
      <c r="Q3336" s="80"/>
      <c r="R3336" s="80"/>
      <c r="S3336" s="80"/>
    </row>
    <row r="3337" spans="1:19">
      <c r="A3337" s="7">
        <v>3380</v>
      </c>
      <c r="B3337" s="12"/>
      <c r="C3337" s="12"/>
      <c r="D3337" s="7" t="str">
        <f t="shared" si="238"/>
        <v/>
      </c>
      <c r="E3337" s="12"/>
      <c r="F3337" s="19" t="str">
        <f t="shared" si="239"/>
        <v/>
      </c>
      <c r="G3337" s="11"/>
      <c r="H3337" s="7" t="str">
        <f t="shared" si="240"/>
        <v>空</v>
      </c>
      <c r="I3337" s="24"/>
      <c r="J3337" s="27"/>
      <c r="K3337" s="12"/>
      <c r="L3337" s="11"/>
      <c r="M3337" s="13"/>
      <c r="N3337" s="69"/>
      <c r="O3337" s="18" t="str">
        <f t="shared" ca="1" si="241"/>
        <v/>
      </c>
      <c r="P3337" s="80"/>
      <c r="Q3337" s="80"/>
      <c r="R3337" s="80"/>
      <c r="S3337" s="80"/>
    </row>
    <row r="3338" spans="1:19">
      <c r="A3338" s="7">
        <v>3381</v>
      </c>
      <c r="B3338" s="12"/>
      <c r="C3338" s="12"/>
      <c r="D3338" s="7" t="str">
        <f t="shared" si="238"/>
        <v/>
      </c>
      <c r="E3338" s="12"/>
      <c r="F3338" s="19" t="str">
        <f t="shared" si="239"/>
        <v/>
      </c>
      <c r="G3338" s="11"/>
      <c r="H3338" s="7" t="str">
        <f t="shared" si="240"/>
        <v>空</v>
      </c>
      <c r="I3338" s="24"/>
      <c r="J3338" s="27"/>
      <c r="K3338" s="12"/>
      <c r="L3338" s="11"/>
      <c r="M3338" s="13"/>
      <c r="N3338" s="69"/>
      <c r="O3338" s="18" t="str">
        <f t="shared" ca="1" si="241"/>
        <v/>
      </c>
      <c r="P3338" s="80"/>
      <c r="Q3338" s="80"/>
      <c r="R3338" s="80"/>
      <c r="S3338" s="80"/>
    </row>
    <row r="3339" spans="1:19">
      <c r="A3339" s="7">
        <v>3382</v>
      </c>
      <c r="B3339" s="12"/>
      <c r="C3339" s="12"/>
      <c r="D3339" s="7" t="str">
        <f t="shared" si="238"/>
        <v/>
      </c>
      <c r="E3339" s="12"/>
      <c r="F3339" s="19" t="str">
        <f t="shared" si="239"/>
        <v/>
      </c>
      <c r="G3339" s="11"/>
      <c r="H3339" s="7" t="str">
        <f t="shared" si="240"/>
        <v>空</v>
      </c>
      <c r="I3339" s="24"/>
      <c r="J3339" s="27"/>
      <c r="K3339" s="12"/>
      <c r="L3339" s="11"/>
      <c r="M3339" s="13"/>
      <c r="N3339" s="69"/>
      <c r="O3339" s="18" t="str">
        <f t="shared" ca="1" si="241"/>
        <v/>
      </c>
      <c r="P3339" s="80"/>
      <c r="Q3339" s="80"/>
      <c r="R3339" s="80"/>
      <c r="S3339" s="80"/>
    </row>
    <row r="3340" spans="1:19">
      <c r="A3340" s="7">
        <v>3383</v>
      </c>
      <c r="B3340" s="12"/>
      <c r="C3340" s="12"/>
      <c r="D3340" s="7" t="str">
        <f t="shared" si="238"/>
        <v/>
      </c>
      <c r="E3340" s="12"/>
      <c r="F3340" s="19" t="str">
        <f t="shared" si="239"/>
        <v/>
      </c>
      <c r="G3340" s="11"/>
      <c r="H3340" s="7" t="str">
        <f t="shared" si="240"/>
        <v>空</v>
      </c>
      <c r="I3340" s="24"/>
      <c r="J3340" s="27"/>
      <c r="K3340" s="12"/>
      <c r="L3340" s="11"/>
      <c r="M3340" s="13"/>
      <c r="N3340" s="69"/>
      <c r="O3340" s="18" t="str">
        <f t="shared" ca="1" si="241"/>
        <v/>
      </c>
      <c r="P3340" s="80"/>
      <c r="Q3340" s="80"/>
      <c r="R3340" s="80"/>
      <c r="S3340" s="80"/>
    </row>
    <row r="3341" spans="1:19">
      <c r="A3341" s="7">
        <v>3384</v>
      </c>
      <c r="B3341" s="12"/>
      <c r="C3341" s="12"/>
      <c r="D3341" s="7" t="str">
        <f t="shared" si="238"/>
        <v/>
      </c>
      <c r="E3341" s="12"/>
      <c r="F3341" s="19" t="str">
        <f t="shared" si="239"/>
        <v/>
      </c>
      <c r="G3341" s="11"/>
      <c r="H3341" s="7" t="str">
        <f t="shared" si="240"/>
        <v>空</v>
      </c>
      <c r="I3341" s="24"/>
      <c r="J3341" s="27"/>
      <c r="K3341" s="12"/>
      <c r="L3341" s="11"/>
      <c r="M3341" s="13"/>
      <c r="N3341" s="69"/>
      <c r="O3341" s="18" t="str">
        <f t="shared" ca="1" si="241"/>
        <v/>
      </c>
      <c r="P3341" s="80"/>
      <c r="Q3341" s="80"/>
      <c r="R3341" s="80"/>
      <c r="S3341" s="80"/>
    </row>
    <row r="3342" spans="1:19">
      <c r="A3342" s="7">
        <v>3385</v>
      </c>
      <c r="B3342" s="12"/>
      <c r="C3342" s="12"/>
      <c r="D3342" s="7" t="str">
        <f t="shared" si="238"/>
        <v/>
      </c>
      <c r="E3342" s="12"/>
      <c r="F3342" s="19" t="str">
        <f t="shared" si="239"/>
        <v/>
      </c>
      <c r="G3342" s="11"/>
      <c r="H3342" s="7" t="str">
        <f t="shared" si="240"/>
        <v>空</v>
      </c>
      <c r="I3342" s="24"/>
      <c r="J3342" s="27"/>
      <c r="K3342" s="12"/>
      <c r="L3342" s="11"/>
      <c r="M3342" s="13"/>
      <c r="N3342" s="69"/>
      <c r="O3342" s="18" t="str">
        <f t="shared" ca="1" si="241"/>
        <v/>
      </c>
      <c r="P3342" s="80"/>
      <c r="Q3342" s="80"/>
      <c r="R3342" s="80"/>
      <c r="S3342" s="80"/>
    </row>
    <row r="3343" spans="1:19">
      <c r="A3343" s="7">
        <v>3386</v>
      </c>
      <c r="B3343" s="12"/>
      <c r="C3343" s="12"/>
      <c r="D3343" s="7" t="str">
        <f t="shared" si="238"/>
        <v/>
      </c>
      <c r="E3343" s="12"/>
      <c r="F3343" s="19" t="str">
        <f t="shared" si="239"/>
        <v/>
      </c>
      <c r="G3343" s="11"/>
      <c r="H3343" s="7" t="str">
        <f t="shared" si="240"/>
        <v>空</v>
      </c>
      <c r="I3343" s="24"/>
      <c r="J3343" s="27"/>
      <c r="K3343" s="12"/>
      <c r="L3343" s="11"/>
      <c r="M3343" s="13"/>
      <c r="N3343" s="69"/>
      <c r="O3343" s="18" t="str">
        <f t="shared" ca="1" si="241"/>
        <v/>
      </c>
      <c r="P3343" s="80"/>
      <c r="Q3343" s="80"/>
      <c r="R3343" s="80"/>
      <c r="S3343" s="80"/>
    </row>
    <row r="3344" spans="1:19">
      <c r="A3344" s="7">
        <v>3387</v>
      </c>
      <c r="B3344" s="12"/>
      <c r="C3344" s="12"/>
      <c r="D3344" s="7" t="str">
        <f t="shared" si="238"/>
        <v/>
      </c>
      <c r="E3344" s="12"/>
      <c r="F3344" s="19" t="str">
        <f t="shared" si="239"/>
        <v/>
      </c>
      <c r="G3344" s="11"/>
      <c r="H3344" s="7" t="str">
        <f t="shared" si="240"/>
        <v>空</v>
      </c>
      <c r="I3344" s="24"/>
      <c r="J3344" s="27"/>
      <c r="K3344" s="12"/>
      <c r="L3344" s="11"/>
      <c r="M3344" s="13"/>
      <c r="N3344" s="69"/>
      <c r="O3344" s="18" t="str">
        <f t="shared" ca="1" si="241"/>
        <v/>
      </c>
      <c r="P3344" s="80"/>
      <c r="Q3344" s="80"/>
      <c r="R3344" s="80"/>
      <c r="S3344" s="80"/>
    </row>
    <row r="3345" spans="1:19">
      <c r="A3345" s="7">
        <v>3388</v>
      </c>
      <c r="B3345" s="12"/>
      <c r="C3345" s="12"/>
      <c r="D3345" s="7" t="str">
        <f t="shared" si="238"/>
        <v/>
      </c>
      <c r="E3345" s="12"/>
      <c r="F3345" s="19" t="str">
        <f t="shared" si="239"/>
        <v/>
      </c>
      <c r="G3345" s="11"/>
      <c r="H3345" s="7" t="str">
        <f t="shared" si="240"/>
        <v>空</v>
      </c>
      <c r="I3345" s="24"/>
      <c r="J3345" s="27"/>
      <c r="K3345" s="12"/>
      <c r="L3345" s="11"/>
      <c r="M3345" s="13"/>
      <c r="N3345" s="69"/>
      <c r="O3345" s="18" t="str">
        <f t="shared" ca="1" si="241"/>
        <v/>
      </c>
      <c r="P3345" s="80"/>
      <c r="Q3345" s="80"/>
      <c r="R3345" s="80"/>
      <c r="S3345" s="80"/>
    </row>
    <row r="3346" spans="1:19">
      <c r="A3346" s="7">
        <v>3389</v>
      </c>
      <c r="B3346" s="12"/>
      <c r="C3346" s="12"/>
      <c r="D3346" s="7" t="str">
        <f t="shared" si="238"/>
        <v/>
      </c>
      <c r="E3346" s="12"/>
      <c r="F3346" s="19" t="str">
        <f t="shared" si="239"/>
        <v/>
      </c>
      <c r="G3346" s="11"/>
      <c r="H3346" s="7" t="str">
        <f t="shared" si="240"/>
        <v>空</v>
      </c>
      <c r="I3346" s="24"/>
      <c r="J3346" s="27"/>
      <c r="K3346" s="12"/>
      <c r="L3346" s="11"/>
      <c r="M3346" s="13"/>
      <c r="N3346" s="69"/>
      <c r="O3346" s="18" t="str">
        <f t="shared" ca="1" si="241"/>
        <v/>
      </c>
      <c r="P3346" s="80"/>
      <c r="Q3346" s="80"/>
      <c r="R3346" s="80"/>
      <c r="S3346" s="80"/>
    </row>
    <row r="3347" spans="1:19">
      <c r="A3347" s="7">
        <v>3390</v>
      </c>
      <c r="B3347" s="12"/>
      <c r="C3347" s="12"/>
      <c r="D3347" s="7" t="str">
        <f t="shared" si="238"/>
        <v/>
      </c>
      <c r="E3347" s="12"/>
      <c r="F3347" s="19" t="str">
        <f t="shared" si="239"/>
        <v/>
      </c>
      <c r="G3347" s="11"/>
      <c r="H3347" s="7" t="str">
        <f t="shared" si="240"/>
        <v>空</v>
      </c>
      <c r="I3347" s="24"/>
      <c r="J3347" s="27"/>
      <c r="K3347" s="12"/>
      <c r="L3347" s="11"/>
      <c r="M3347" s="13"/>
      <c r="N3347" s="69"/>
      <c r="O3347" s="18" t="str">
        <f t="shared" ca="1" si="241"/>
        <v/>
      </c>
      <c r="P3347" s="80"/>
      <c r="Q3347" s="80"/>
      <c r="R3347" s="80"/>
      <c r="S3347" s="80"/>
    </row>
    <row r="3348" spans="1:19">
      <c r="A3348" s="7">
        <v>3391</v>
      </c>
      <c r="B3348" s="12"/>
      <c r="C3348" s="12"/>
      <c r="D3348" s="7" t="str">
        <f t="shared" si="238"/>
        <v/>
      </c>
      <c r="E3348" s="12"/>
      <c r="F3348" s="19" t="str">
        <f t="shared" si="239"/>
        <v/>
      </c>
      <c r="G3348" s="11"/>
      <c r="H3348" s="7" t="str">
        <f t="shared" si="240"/>
        <v>空</v>
      </c>
      <c r="I3348" s="24"/>
      <c r="J3348" s="27"/>
      <c r="K3348" s="12"/>
      <c r="L3348" s="11"/>
      <c r="M3348" s="13"/>
      <c r="N3348" s="69"/>
      <c r="O3348" s="18" t="str">
        <f t="shared" ca="1" si="241"/>
        <v/>
      </c>
      <c r="P3348" s="80"/>
      <c r="Q3348" s="80"/>
      <c r="R3348" s="80"/>
      <c r="S3348" s="80"/>
    </row>
    <row r="3349" spans="1:19">
      <c r="A3349" s="7">
        <v>3392</v>
      </c>
      <c r="B3349" s="12"/>
      <c r="C3349" s="12"/>
      <c r="D3349" s="7" t="str">
        <f t="shared" si="238"/>
        <v/>
      </c>
      <c r="E3349" s="12"/>
      <c r="F3349" s="19" t="str">
        <f t="shared" si="239"/>
        <v/>
      </c>
      <c r="G3349" s="11"/>
      <c r="H3349" s="7" t="str">
        <f t="shared" si="240"/>
        <v>空</v>
      </c>
      <c r="I3349" s="24"/>
      <c r="J3349" s="27"/>
      <c r="K3349" s="12"/>
      <c r="L3349" s="11"/>
      <c r="M3349" s="13"/>
      <c r="N3349" s="69"/>
      <c r="O3349" s="18" t="str">
        <f t="shared" ca="1" si="241"/>
        <v/>
      </c>
      <c r="P3349" s="80"/>
      <c r="Q3349" s="80"/>
      <c r="R3349" s="80"/>
      <c r="S3349" s="80"/>
    </row>
    <row r="3350" spans="1:19">
      <c r="A3350" s="7">
        <v>3393</v>
      </c>
      <c r="B3350" s="12"/>
      <c r="C3350" s="12"/>
      <c r="D3350" s="7" t="str">
        <f t="shared" si="238"/>
        <v/>
      </c>
      <c r="E3350" s="12"/>
      <c r="F3350" s="19" t="str">
        <f t="shared" si="239"/>
        <v/>
      </c>
      <c r="G3350" s="11"/>
      <c r="H3350" s="7" t="str">
        <f t="shared" si="240"/>
        <v>空</v>
      </c>
      <c r="I3350" s="24"/>
      <c r="J3350" s="27"/>
      <c r="K3350" s="12"/>
      <c r="L3350" s="11"/>
      <c r="M3350" s="13"/>
      <c r="N3350" s="69"/>
      <c r="O3350" s="18" t="str">
        <f t="shared" ca="1" si="241"/>
        <v/>
      </c>
      <c r="P3350" s="80"/>
      <c r="Q3350" s="80"/>
      <c r="R3350" s="80"/>
      <c r="S3350" s="80"/>
    </row>
    <row r="3351" spans="1:19">
      <c r="A3351" s="7">
        <v>3394</v>
      </c>
      <c r="B3351" s="12"/>
      <c r="C3351" s="12"/>
      <c r="D3351" s="7" t="str">
        <f t="shared" si="238"/>
        <v/>
      </c>
      <c r="E3351" s="12"/>
      <c r="F3351" s="19" t="str">
        <f t="shared" si="239"/>
        <v/>
      </c>
      <c r="G3351" s="11"/>
      <c r="H3351" s="7" t="str">
        <f t="shared" si="240"/>
        <v>空</v>
      </c>
      <c r="I3351" s="24"/>
      <c r="J3351" s="27"/>
      <c r="K3351" s="12"/>
      <c r="L3351" s="11"/>
      <c r="M3351" s="13"/>
      <c r="N3351" s="69"/>
      <c r="O3351" s="18" t="str">
        <f t="shared" ca="1" si="241"/>
        <v/>
      </c>
      <c r="P3351" s="80"/>
      <c r="Q3351" s="80"/>
      <c r="R3351" s="80"/>
      <c r="S3351" s="80"/>
    </row>
    <row r="3352" spans="1:19">
      <c r="A3352" s="7">
        <v>3395</v>
      </c>
      <c r="B3352" s="12"/>
      <c r="C3352" s="12"/>
      <c r="D3352" s="7" t="str">
        <f t="shared" si="238"/>
        <v/>
      </c>
      <c r="E3352" s="12"/>
      <c r="F3352" s="19" t="str">
        <f t="shared" si="239"/>
        <v/>
      </c>
      <c r="G3352" s="11"/>
      <c r="H3352" s="7" t="str">
        <f t="shared" si="240"/>
        <v>空</v>
      </c>
      <c r="I3352" s="24"/>
      <c r="J3352" s="27"/>
      <c r="K3352" s="12"/>
      <c r="L3352" s="11"/>
      <c r="M3352" s="13"/>
      <c r="N3352" s="69"/>
      <c r="O3352" s="18" t="str">
        <f t="shared" ca="1" si="241"/>
        <v/>
      </c>
      <c r="P3352" s="80"/>
      <c r="Q3352" s="80"/>
      <c r="R3352" s="80"/>
      <c r="S3352" s="80"/>
    </row>
    <row r="3353" spans="1:19">
      <c r="A3353" s="7">
        <v>3396</v>
      </c>
      <c r="B3353" s="12"/>
      <c r="C3353" s="12"/>
      <c r="D3353" s="7" t="str">
        <f t="shared" si="238"/>
        <v/>
      </c>
      <c r="E3353" s="12"/>
      <c r="F3353" s="19" t="str">
        <f t="shared" si="239"/>
        <v/>
      </c>
      <c r="G3353" s="11"/>
      <c r="H3353" s="7" t="str">
        <f t="shared" si="240"/>
        <v>空</v>
      </c>
      <c r="I3353" s="24"/>
      <c r="J3353" s="27"/>
      <c r="K3353" s="12"/>
      <c r="L3353" s="11"/>
      <c r="M3353" s="13"/>
      <c r="N3353" s="69"/>
      <c r="O3353" s="18" t="str">
        <f t="shared" ca="1" si="241"/>
        <v/>
      </c>
      <c r="P3353" s="80"/>
      <c r="Q3353" s="80"/>
      <c r="R3353" s="80"/>
      <c r="S3353" s="80"/>
    </row>
    <row r="3354" spans="1:19">
      <c r="A3354" s="7">
        <v>3397</v>
      </c>
      <c r="B3354" s="12"/>
      <c r="C3354" s="12"/>
      <c r="D3354" s="7" t="str">
        <f t="shared" si="238"/>
        <v/>
      </c>
      <c r="E3354" s="12"/>
      <c r="F3354" s="19" t="str">
        <f t="shared" si="239"/>
        <v/>
      </c>
      <c r="G3354" s="11"/>
      <c r="H3354" s="7" t="str">
        <f t="shared" si="240"/>
        <v>空</v>
      </c>
      <c r="I3354" s="24"/>
      <c r="J3354" s="27"/>
      <c r="K3354" s="12"/>
      <c r="L3354" s="11"/>
      <c r="M3354" s="13"/>
      <c r="N3354" s="69"/>
      <c r="O3354" s="18" t="str">
        <f t="shared" ca="1" si="241"/>
        <v/>
      </c>
      <c r="P3354" s="80"/>
      <c r="Q3354" s="80"/>
      <c r="R3354" s="80"/>
      <c r="S3354" s="80"/>
    </row>
    <row r="3355" spans="1:19">
      <c r="A3355" s="7">
        <v>3398</v>
      </c>
      <c r="B3355" s="12"/>
      <c r="C3355" s="12"/>
      <c r="D3355" s="7" t="str">
        <f t="shared" si="238"/>
        <v/>
      </c>
      <c r="E3355" s="12"/>
      <c r="F3355" s="19" t="str">
        <f t="shared" si="239"/>
        <v/>
      </c>
      <c r="G3355" s="11"/>
      <c r="H3355" s="7" t="str">
        <f t="shared" si="240"/>
        <v>空</v>
      </c>
      <c r="I3355" s="24"/>
      <c r="J3355" s="27"/>
      <c r="K3355" s="12"/>
      <c r="L3355" s="11"/>
      <c r="M3355" s="13"/>
      <c r="N3355" s="69"/>
      <c r="O3355" s="18" t="str">
        <f t="shared" ca="1" si="241"/>
        <v/>
      </c>
      <c r="P3355" s="80"/>
      <c r="Q3355" s="80"/>
      <c r="R3355" s="80"/>
      <c r="S3355" s="80"/>
    </row>
    <row r="3356" spans="1:19">
      <c r="A3356" s="7">
        <v>3399</v>
      </c>
      <c r="B3356" s="12"/>
      <c r="C3356" s="12"/>
      <c r="D3356" s="7" t="str">
        <f t="shared" si="238"/>
        <v/>
      </c>
      <c r="E3356" s="12"/>
      <c r="F3356" s="19" t="str">
        <f t="shared" si="239"/>
        <v/>
      </c>
      <c r="G3356" s="11"/>
      <c r="H3356" s="7" t="str">
        <f t="shared" si="240"/>
        <v>空</v>
      </c>
      <c r="I3356" s="24"/>
      <c r="J3356" s="27"/>
      <c r="K3356" s="12"/>
      <c r="L3356" s="11"/>
      <c r="M3356" s="13"/>
      <c r="N3356" s="69"/>
      <c r="O3356" s="18" t="str">
        <f t="shared" ca="1" si="241"/>
        <v/>
      </c>
      <c r="P3356" s="80"/>
      <c r="Q3356" s="80"/>
      <c r="R3356" s="80"/>
      <c r="S3356" s="80"/>
    </row>
    <row r="3358" spans="1:19">
      <c r="E3358" s="15">
        <v>0</v>
      </c>
    </row>
  </sheetData>
  <sheetProtection formatCells="0" formatColumns="0" formatRows="0" selectLockedCells="1" sort="0" autoFilter="0"/>
  <autoFilter ref="A2:S3356"/>
  <mergeCells count="1">
    <mergeCell ref="A1:O1"/>
  </mergeCells>
  <phoneticPr fontId="2" type="noConversion"/>
  <dataValidations count="4">
    <dataValidation type="list" allowBlank="1" showInputMessage="1" showErrorMessage="1" sqref="C3357:D65536">
      <formula1>"GP,HQ,RF"</formula1>
    </dataValidation>
    <dataValidation type="list" allowBlank="1" showInputMessage="1" showErrorMessage="1" sqref="H3:H65536">
      <formula1>"空,重"</formula1>
    </dataValidation>
    <dataValidation type="list" allowBlank="1" showInputMessage="1" showErrorMessage="1" sqref="C3:C3356">
      <formula1>"20`GP,40`GP,20`HQ,40`HQ,"</formula1>
    </dataValidation>
    <dataValidation type="list" allowBlank="1" showInputMessage="1" showErrorMessage="1" sqref="E3:E3356">
      <formula1>"阳都堆场,阳都2号,阳都3号,阳都4号,阳都5号"</formula1>
    </dataValidation>
  </dataValidations>
  <pageMargins left="0.75" right="0.75" top="1" bottom="1" header="0.5" footer="0.5"/>
  <pageSetup paperSize="9" scale="120" orientation="portrait" horizontalDpi="300" verticalDpi="300" r:id="rId1"/>
  <headerFooter alignWithMargins="0"/>
  <cellWatches>
    <cellWatch r="B328"/>
  </cellWatches>
  <legacyDrawing r:id="rId2"/>
</worksheet>
</file>

<file path=xl/worksheets/sheet2.xml><?xml version="1.0" encoding="utf-8"?>
<worksheet xmlns="http://schemas.openxmlformats.org/spreadsheetml/2006/main" xmlns:r="http://schemas.openxmlformats.org/officeDocument/2006/relationships">
  <sheetPr codeName="Sheet16" enableFormatConditionsCalculation="0">
    <tabColor indexed="18"/>
  </sheetPr>
  <dimension ref="A1:S2888"/>
  <sheetViews>
    <sheetView workbookViewId="0">
      <pane xSplit="4" ySplit="2" topLeftCell="E412" activePane="bottomRight" state="frozen"/>
      <selection activeCell="G171" sqref="A1:Q1644"/>
      <selection pane="topRight" activeCell="G171" sqref="A1:Q1644"/>
      <selection pane="bottomLeft" activeCell="G171" sqref="A1:Q1644"/>
      <selection pane="bottomRight" activeCell="I2" sqref="I2"/>
    </sheetView>
  </sheetViews>
  <sheetFormatPr defaultRowHeight="14.25"/>
  <cols>
    <col min="1" max="1" width="6.5" style="15" customWidth="1"/>
    <col min="2" max="2" width="12.125" style="15" customWidth="1"/>
    <col min="3" max="3" width="5.875" style="15" customWidth="1"/>
    <col min="4" max="4" width="10" style="15" bestFit="1" customWidth="1"/>
    <col min="5" max="5" width="13.375" style="15" customWidth="1"/>
    <col min="6" max="6" width="12.5" style="15" customWidth="1"/>
    <col min="7" max="7" width="27.75" style="1" customWidth="1"/>
    <col min="8" max="8" width="10.375" style="15" customWidth="1"/>
    <col min="9" max="9" width="11.875" style="25" customWidth="1"/>
    <col min="10" max="10" width="10.375" style="22" customWidth="1"/>
    <col min="11" max="11" width="11.25" style="15" customWidth="1"/>
    <col min="12" max="12" width="9.25" style="15" customWidth="1"/>
    <col min="13" max="13" width="20.25" style="1" customWidth="1"/>
    <col min="14" max="14" width="16.25" style="70" customWidth="1"/>
    <col min="15" max="15" width="13.125" style="17" customWidth="1"/>
    <col min="16" max="16" width="9.5" style="70" customWidth="1"/>
    <col min="17" max="17" width="12.875" style="70" customWidth="1"/>
    <col min="18" max="18" width="8.375" style="70" customWidth="1"/>
    <col min="19" max="19" width="12.625" style="70" customWidth="1"/>
    <col min="20" max="16384" width="9" style="1"/>
  </cols>
  <sheetData>
    <row r="1" spans="1:19" ht="35.25" customHeight="1" thickBot="1">
      <c r="A1" s="282" t="s">
        <v>12903</v>
      </c>
      <c r="B1" s="282"/>
      <c r="C1" s="282"/>
      <c r="D1" s="282"/>
      <c r="E1" s="282"/>
      <c r="F1" s="282"/>
      <c r="G1" s="282"/>
      <c r="H1" s="282"/>
      <c r="I1" s="282"/>
      <c r="J1" s="282"/>
      <c r="K1" s="282"/>
      <c r="L1" s="282"/>
      <c r="M1" s="282"/>
      <c r="N1" s="282"/>
      <c r="O1" s="282"/>
    </row>
    <row r="2" spans="1:19" ht="26.25" customHeight="1" thickBot="1">
      <c r="A2" s="2" t="s">
        <v>14402</v>
      </c>
      <c r="B2" s="2" t="s">
        <v>14403</v>
      </c>
      <c r="C2" s="2" t="s">
        <v>15355</v>
      </c>
      <c r="D2" s="2" t="s">
        <v>1736</v>
      </c>
      <c r="E2" s="2" t="s">
        <v>1737</v>
      </c>
      <c r="F2" s="3" t="s">
        <v>1738</v>
      </c>
      <c r="G2" s="2" t="s">
        <v>12836</v>
      </c>
      <c r="H2" s="2" t="s">
        <v>4981</v>
      </c>
      <c r="I2" s="3" t="s">
        <v>2645</v>
      </c>
      <c r="J2" s="20" t="s">
        <v>4352</v>
      </c>
      <c r="K2" s="2" t="s">
        <v>4353</v>
      </c>
      <c r="L2" s="4" t="s">
        <v>4354</v>
      </c>
      <c r="M2" s="5" t="s">
        <v>17293</v>
      </c>
      <c r="N2" s="67" t="s">
        <v>17294</v>
      </c>
      <c r="O2" s="16" t="s">
        <v>11355</v>
      </c>
      <c r="P2" s="216" t="s">
        <v>17211</v>
      </c>
      <c r="Q2" s="216" t="s">
        <v>17212</v>
      </c>
      <c r="R2" s="216" t="s">
        <v>17213</v>
      </c>
      <c r="S2" s="216" t="s">
        <v>17212</v>
      </c>
    </row>
    <row r="3" spans="1:19">
      <c r="A3" s="7">
        <v>1</v>
      </c>
      <c r="B3" s="48" t="s">
        <v>1815</v>
      </c>
      <c r="C3" s="7" t="s">
        <v>10393</v>
      </c>
      <c r="D3" s="7" t="str">
        <f t="shared" ref="D3:D24" si="0">IF(B3="","","新海丰")</f>
        <v>新海丰</v>
      </c>
      <c r="E3" s="7" t="s">
        <v>17174</v>
      </c>
      <c r="F3" s="19">
        <v>41288</v>
      </c>
      <c r="G3" s="8" t="s">
        <v>11962</v>
      </c>
      <c r="H3" s="7"/>
      <c r="I3" s="23">
        <v>41291</v>
      </c>
      <c r="J3" s="21"/>
      <c r="K3" s="7" t="s">
        <v>13302</v>
      </c>
      <c r="L3" s="8"/>
      <c r="M3" s="9"/>
      <c r="N3" s="68"/>
      <c r="O3" s="18" t="str">
        <f t="shared" ref="O3:O24" ca="1" si="1">IF(I3="","",IF(ISNONTEXT(J3),DATEDIF(F3,TODAY(),"d")&amp;"天","出场"))</f>
        <v>511天</v>
      </c>
      <c r="P3" s="11"/>
      <c r="Q3" s="11"/>
      <c r="R3" s="11"/>
      <c r="S3" s="11"/>
    </row>
    <row r="4" spans="1:19">
      <c r="A4" s="7">
        <v>2</v>
      </c>
      <c r="B4" s="48" t="s">
        <v>1816</v>
      </c>
      <c r="C4" s="7" t="s">
        <v>10393</v>
      </c>
      <c r="D4" s="7" t="str">
        <f t="shared" si="0"/>
        <v>新海丰</v>
      </c>
      <c r="E4" s="7" t="s">
        <v>17174</v>
      </c>
      <c r="F4" s="19">
        <v>41288</v>
      </c>
      <c r="G4" s="8" t="s">
        <v>11962</v>
      </c>
      <c r="H4" s="7"/>
      <c r="I4" s="23">
        <v>41297</v>
      </c>
      <c r="J4" s="21"/>
      <c r="K4" s="7" t="s">
        <v>4794</v>
      </c>
      <c r="L4" s="8"/>
      <c r="M4" s="9"/>
      <c r="N4" s="68"/>
      <c r="O4" s="18" t="str">
        <f t="shared" ca="1" si="1"/>
        <v>511天</v>
      </c>
      <c r="P4" s="11"/>
      <c r="Q4" s="11"/>
      <c r="R4" s="11"/>
      <c r="S4" s="11"/>
    </row>
    <row r="5" spans="1:19">
      <c r="A5" s="7">
        <v>3</v>
      </c>
      <c r="B5" s="48" t="s">
        <v>1817</v>
      </c>
      <c r="C5" s="7" t="s">
        <v>10393</v>
      </c>
      <c r="D5" s="7" t="str">
        <f t="shared" si="0"/>
        <v>新海丰</v>
      </c>
      <c r="E5" s="7" t="s">
        <v>17174</v>
      </c>
      <c r="F5" s="19">
        <v>41286</v>
      </c>
      <c r="G5" s="8" t="s">
        <v>15698</v>
      </c>
      <c r="H5" s="7"/>
      <c r="I5" s="23">
        <v>41288</v>
      </c>
      <c r="J5" s="21"/>
      <c r="K5" s="7" t="s">
        <v>13302</v>
      </c>
      <c r="L5" s="8"/>
      <c r="M5" s="9"/>
      <c r="N5" s="68"/>
      <c r="O5" s="18" t="str">
        <f t="shared" ca="1" si="1"/>
        <v>513天</v>
      </c>
      <c r="P5" s="11"/>
      <c r="Q5" s="11"/>
      <c r="R5" s="11"/>
      <c r="S5" s="11"/>
    </row>
    <row r="6" spans="1:19">
      <c r="A6" s="7">
        <v>4</v>
      </c>
      <c r="B6" s="48" t="s">
        <v>6100</v>
      </c>
      <c r="C6" s="7" t="s">
        <v>10393</v>
      </c>
      <c r="D6" s="7" t="str">
        <f t="shared" si="0"/>
        <v>新海丰</v>
      </c>
      <c r="E6" s="7" t="s">
        <v>17174</v>
      </c>
      <c r="F6" s="19">
        <v>41286</v>
      </c>
      <c r="G6" s="8" t="s">
        <v>15698</v>
      </c>
      <c r="H6" s="7"/>
      <c r="I6" s="23">
        <v>41297</v>
      </c>
      <c r="J6" s="21"/>
      <c r="K6" s="7" t="s">
        <v>4794</v>
      </c>
      <c r="L6" s="8"/>
      <c r="M6" s="9"/>
      <c r="N6" s="68"/>
      <c r="O6" s="18" t="str">
        <f t="shared" ca="1" si="1"/>
        <v>513天</v>
      </c>
      <c r="P6" s="11"/>
      <c r="Q6" s="11"/>
      <c r="R6" s="11"/>
      <c r="S6" s="11"/>
    </row>
    <row r="7" spans="1:19">
      <c r="A7" s="7">
        <v>5</v>
      </c>
      <c r="B7" s="48" t="s">
        <v>14957</v>
      </c>
      <c r="C7" s="7" t="s">
        <v>10393</v>
      </c>
      <c r="D7" s="7" t="str">
        <f t="shared" si="0"/>
        <v>新海丰</v>
      </c>
      <c r="E7" s="7" t="s">
        <v>17174</v>
      </c>
      <c r="F7" s="19">
        <v>41286</v>
      </c>
      <c r="G7" s="8" t="s">
        <v>15698</v>
      </c>
      <c r="H7" s="7"/>
      <c r="I7" s="23">
        <v>41294</v>
      </c>
      <c r="J7" s="21"/>
      <c r="K7" s="7" t="s">
        <v>11596</v>
      </c>
      <c r="L7" s="8"/>
      <c r="M7" s="9"/>
      <c r="N7" s="68"/>
      <c r="O7" s="18" t="str">
        <f t="shared" ca="1" si="1"/>
        <v>513天</v>
      </c>
      <c r="P7" s="11"/>
      <c r="Q7" s="11"/>
      <c r="R7" s="11"/>
      <c r="S7" s="11"/>
    </row>
    <row r="8" spans="1:19">
      <c r="A8" s="7">
        <v>6</v>
      </c>
      <c r="B8" s="48" t="s">
        <v>14956</v>
      </c>
      <c r="C8" s="7" t="s">
        <v>10393</v>
      </c>
      <c r="D8" s="7" t="str">
        <f t="shared" si="0"/>
        <v>新海丰</v>
      </c>
      <c r="E8" s="7" t="s">
        <v>17174</v>
      </c>
      <c r="F8" s="19">
        <v>41286</v>
      </c>
      <c r="G8" s="8" t="s">
        <v>15698</v>
      </c>
      <c r="H8" s="7"/>
      <c r="I8" s="23">
        <v>41297</v>
      </c>
      <c r="J8" s="21"/>
      <c r="K8" s="7" t="s">
        <v>4794</v>
      </c>
      <c r="L8" s="8"/>
      <c r="M8" s="9"/>
      <c r="N8" s="68"/>
      <c r="O8" s="18" t="str">
        <f t="shared" ca="1" si="1"/>
        <v>513天</v>
      </c>
      <c r="P8" s="11"/>
      <c r="Q8" s="11"/>
      <c r="R8" s="11"/>
      <c r="S8" s="11"/>
    </row>
    <row r="9" spans="1:19">
      <c r="A9" s="7">
        <v>7</v>
      </c>
      <c r="B9" s="48" t="s">
        <v>3285</v>
      </c>
      <c r="C9" s="7" t="s">
        <v>10393</v>
      </c>
      <c r="D9" s="7" t="str">
        <f t="shared" si="0"/>
        <v>新海丰</v>
      </c>
      <c r="E9" s="7" t="s">
        <v>17174</v>
      </c>
      <c r="F9" s="19">
        <v>41287</v>
      </c>
      <c r="G9" s="8" t="s">
        <v>15698</v>
      </c>
      <c r="H9" s="7"/>
      <c r="I9" s="23">
        <v>41297</v>
      </c>
      <c r="J9" s="21"/>
      <c r="K9" s="7" t="s">
        <v>4794</v>
      </c>
      <c r="L9" s="8"/>
      <c r="M9" s="9"/>
      <c r="N9" s="68"/>
      <c r="O9" s="18" t="str">
        <f t="shared" ca="1" si="1"/>
        <v>512天</v>
      </c>
      <c r="P9" s="11"/>
      <c r="Q9" s="11"/>
      <c r="R9" s="11"/>
      <c r="S9" s="11"/>
    </row>
    <row r="10" spans="1:19">
      <c r="A10" s="7">
        <v>8</v>
      </c>
      <c r="B10" s="48" t="s">
        <v>3286</v>
      </c>
      <c r="C10" s="7" t="s">
        <v>10393</v>
      </c>
      <c r="D10" s="7" t="str">
        <f t="shared" si="0"/>
        <v>新海丰</v>
      </c>
      <c r="E10" s="7" t="s">
        <v>17174</v>
      </c>
      <c r="F10" s="19">
        <v>41287</v>
      </c>
      <c r="G10" s="8" t="s">
        <v>15698</v>
      </c>
      <c r="H10" s="7"/>
      <c r="I10" s="23">
        <v>41297</v>
      </c>
      <c r="J10" s="21"/>
      <c r="K10" s="7" t="s">
        <v>4794</v>
      </c>
      <c r="L10" s="8"/>
      <c r="M10" s="9"/>
      <c r="N10" s="68"/>
      <c r="O10" s="18" t="str">
        <f t="shared" ca="1" si="1"/>
        <v>512天</v>
      </c>
      <c r="P10" s="11"/>
      <c r="Q10" s="11"/>
      <c r="R10" s="11"/>
      <c r="S10" s="11"/>
    </row>
    <row r="11" spans="1:19">
      <c r="A11" s="7">
        <v>9</v>
      </c>
      <c r="B11" s="48" t="s">
        <v>2609</v>
      </c>
      <c r="C11" s="7" t="s">
        <v>10393</v>
      </c>
      <c r="D11" s="7" t="str">
        <f t="shared" si="0"/>
        <v>新海丰</v>
      </c>
      <c r="E11" s="7" t="s">
        <v>17174</v>
      </c>
      <c r="F11" s="19">
        <v>41286</v>
      </c>
      <c r="G11" s="8" t="s">
        <v>15698</v>
      </c>
      <c r="H11" s="7"/>
      <c r="I11" s="23">
        <v>41295</v>
      </c>
      <c r="J11" s="21"/>
      <c r="K11" s="7" t="s">
        <v>6363</v>
      </c>
      <c r="L11" s="8"/>
      <c r="M11" s="9"/>
      <c r="N11" s="68"/>
      <c r="O11" s="18" t="str">
        <f t="shared" ca="1" si="1"/>
        <v>513天</v>
      </c>
      <c r="P11" s="11"/>
      <c r="Q11" s="11"/>
      <c r="R11" s="11"/>
      <c r="S11" s="11"/>
    </row>
    <row r="12" spans="1:19">
      <c r="A12" s="7">
        <v>10</v>
      </c>
      <c r="B12" s="48" t="s">
        <v>11796</v>
      </c>
      <c r="C12" s="7" t="s">
        <v>10393</v>
      </c>
      <c r="D12" s="7" t="str">
        <f t="shared" si="0"/>
        <v>新海丰</v>
      </c>
      <c r="E12" s="7" t="s">
        <v>17174</v>
      </c>
      <c r="F12" s="19">
        <v>41286</v>
      </c>
      <c r="G12" s="8" t="s">
        <v>15698</v>
      </c>
      <c r="H12" s="7"/>
      <c r="I12" s="23">
        <v>41347</v>
      </c>
      <c r="J12" s="21"/>
      <c r="K12" s="7" t="s">
        <v>9704</v>
      </c>
      <c r="L12" s="8"/>
      <c r="M12" s="9"/>
      <c r="N12" s="68"/>
      <c r="O12" s="18" t="str">
        <f t="shared" ca="1" si="1"/>
        <v>513天</v>
      </c>
      <c r="P12" s="11"/>
      <c r="Q12" s="11"/>
      <c r="R12" s="11"/>
      <c r="S12" s="11"/>
    </row>
    <row r="13" spans="1:19">
      <c r="A13" s="7">
        <v>11</v>
      </c>
      <c r="B13" s="48" t="s">
        <v>11797</v>
      </c>
      <c r="C13" s="7" t="s">
        <v>10393</v>
      </c>
      <c r="D13" s="7" t="str">
        <f t="shared" si="0"/>
        <v>新海丰</v>
      </c>
      <c r="E13" s="7" t="s">
        <v>17174</v>
      </c>
      <c r="F13" s="19">
        <v>41286</v>
      </c>
      <c r="G13" s="8" t="s">
        <v>15698</v>
      </c>
      <c r="H13" s="7"/>
      <c r="I13" s="23">
        <v>41297</v>
      </c>
      <c r="J13" s="21"/>
      <c r="K13" s="7" t="s">
        <v>4794</v>
      </c>
      <c r="L13" s="8"/>
      <c r="M13" s="9"/>
      <c r="N13" s="68"/>
      <c r="O13" s="18" t="str">
        <f t="shared" ca="1" si="1"/>
        <v>513天</v>
      </c>
      <c r="P13" s="11"/>
      <c r="Q13" s="11"/>
      <c r="R13" s="11"/>
      <c r="S13" s="11"/>
    </row>
    <row r="14" spans="1:19">
      <c r="A14" s="7">
        <v>12</v>
      </c>
      <c r="B14" s="48" t="s">
        <v>11798</v>
      </c>
      <c r="C14" s="7" t="s">
        <v>10393</v>
      </c>
      <c r="D14" s="7" t="str">
        <f t="shared" si="0"/>
        <v>新海丰</v>
      </c>
      <c r="E14" s="7" t="s">
        <v>17174</v>
      </c>
      <c r="F14" s="19">
        <v>41286</v>
      </c>
      <c r="G14" s="8" t="s">
        <v>15698</v>
      </c>
      <c r="H14" s="7"/>
      <c r="I14" s="23">
        <v>41350</v>
      </c>
      <c r="J14" s="21"/>
      <c r="K14" s="7" t="s">
        <v>2346</v>
      </c>
      <c r="L14" s="8"/>
      <c r="M14" s="9"/>
      <c r="N14" s="68"/>
      <c r="O14" s="18" t="str">
        <f t="shared" ca="1" si="1"/>
        <v>513天</v>
      </c>
      <c r="P14" s="11"/>
      <c r="Q14" s="11"/>
      <c r="R14" s="11"/>
      <c r="S14" s="11"/>
    </row>
    <row r="15" spans="1:19">
      <c r="A15" s="7">
        <v>13</v>
      </c>
      <c r="B15" s="48" t="s">
        <v>11799</v>
      </c>
      <c r="C15" s="7" t="s">
        <v>10393</v>
      </c>
      <c r="D15" s="7" t="str">
        <f t="shared" si="0"/>
        <v>新海丰</v>
      </c>
      <c r="E15" s="7" t="s">
        <v>17174</v>
      </c>
      <c r="F15" s="19">
        <v>41286</v>
      </c>
      <c r="G15" s="8" t="s">
        <v>15698</v>
      </c>
      <c r="H15" s="7"/>
      <c r="I15" s="23">
        <v>41290</v>
      </c>
      <c r="J15" s="21"/>
      <c r="K15" s="7" t="s">
        <v>13302</v>
      </c>
      <c r="L15" s="8"/>
      <c r="M15" s="9"/>
      <c r="N15" s="68"/>
      <c r="O15" s="18" t="str">
        <f t="shared" ca="1" si="1"/>
        <v>513天</v>
      </c>
      <c r="P15" s="11"/>
      <c r="Q15" s="11"/>
      <c r="R15" s="11"/>
      <c r="S15" s="11"/>
    </row>
    <row r="16" spans="1:19">
      <c r="A16" s="7">
        <v>14</v>
      </c>
      <c r="B16" s="48" t="s">
        <v>11800</v>
      </c>
      <c r="C16" s="7" t="s">
        <v>10393</v>
      </c>
      <c r="D16" s="7" t="str">
        <f t="shared" si="0"/>
        <v>新海丰</v>
      </c>
      <c r="E16" s="7" t="s">
        <v>17174</v>
      </c>
      <c r="F16" s="19">
        <v>41286</v>
      </c>
      <c r="G16" s="8" t="s">
        <v>15698</v>
      </c>
      <c r="H16" s="7"/>
      <c r="I16" s="23">
        <v>41330</v>
      </c>
      <c r="J16" s="21"/>
      <c r="K16" s="7" t="s">
        <v>9704</v>
      </c>
      <c r="L16" s="8"/>
      <c r="M16" s="9"/>
      <c r="N16" s="68"/>
      <c r="O16" s="18" t="str">
        <f t="shared" ca="1" si="1"/>
        <v>513天</v>
      </c>
      <c r="P16" s="11"/>
      <c r="Q16" s="11"/>
      <c r="R16" s="11"/>
      <c r="S16" s="11"/>
    </row>
    <row r="17" spans="1:19">
      <c r="A17" s="7">
        <v>15</v>
      </c>
      <c r="B17" s="48" t="s">
        <v>11801</v>
      </c>
      <c r="C17" s="7" t="s">
        <v>10393</v>
      </c>
      <c r="D17" s="7" t="str">
        <f t="shared" si="0"/>
        <v>新海丰</v>
      </c>
      <c r="E17" s="7" t="s">
        <v>17174</v>
      </c>
      <c r="F17" s="19">
        <v>41286</v>
      </c>
      <c r="G17" s="8" t="s">
        <v>15698</v>
      </c>
      <c r="H17" s="7"/>
      <c r="I17" s="23">
        <v>41347</v>
      </c>
      <c r="J17" s="21"/>
      <c r="K17" s="7" t="s">
        <v>9704</v>
      </c>
      <c r="L17" s="8"/>
      <c r="M17" s="9"/>
      <c r="N17" s="68"/>
      <c r="O17" s="18" t="str">
        <f t="shared" ca="1" si="1"/>
        <v>513天</v>
      </c>
      <c r="P17" s="11"/>
      <c r="Q17" s="11"/>
      <c r="R17" s="11"/>
      <c r="S17" s="11"/>
    </row>
    <row r="18" spans="1:19">
      <c r="A18" s="7">
        <v>16</v>
      </c>
      <c r="B18" s="48" t="s">
        <v>3287</v>
      </c>
      <c r="C18" s="7" t="s">
        <v>10393</v>
      </c>
      <c r="D18" s="7" t="str">
        <f t="shared" si="0"/>
        <v>新海丰</v>
      </c>
      <c r="E18" s="7" t="s">
        <v>17174</v>
      </c>
      <c r="F18" s="19">
        <v>41287</v>
      </c>
      <c r="G18" s="8" t="s">
        <v>15698</v>
      </c>
      <c r="H18" s="7"/>
      <c r="I18" s="23">
        <v>41292</v>
      </c>
      <c r="J18" s="21"/>
      <c r="K18" s="7" t="s">
        <v>13302</v>
      </c>
      <c r="L18" s="8"/>
      <c r="M18" s="9"/>
      <c r="N18" s="68"/>
      <c r="O18" s="18" t="str">
        <f t="shared" ca="1" si="1"/>
        <v>512天</v>
      </c>
      <c r="P18" s="11"/>
      <c r="Q18" s="11"/>
      <c r="R18" s="11"/>
      <c r="S18" s="11"/>
    </row>
    <row r="19" spans="1:19">
      <c r="A19" s="7">
        <v>17</v>
      </c>
      <c r="B19" s="48" t="s">
        <v>13041</v>
      </c>
      <c r="C19" s="7" t="s">
        <v>10393</v>
      </c>
      <c r="D19" s="7" t="str">
        <f t="shared" si="0"/>
        <v>新海丰</v>
      </c>
      <c r="E19" s="7" t="s">
        <v>17174</v>
      </c>
      <c r="F19" s="19">
        <v>41286</v>
      </c>
      <c r="G19" s="8" t="s">
        <v>15698</v>
      </c>
      <c r="H19" s="7"/>
      <c r="I19" s="23">
        <v>41292</v>
      </c>
      <c r="J19" s="21"/>
      <c r="K19" s="7" t="s">
        <v>13302</v>
      </c>
      <c r="L19" s="8"/>
      <c r="M19" s="9"/>
      <c r="N19" s="68"/>
      <c r="O19" s="18" t="str">
        <f t="shared" ca="1" si="1"/>
        <v>513天</v>
      </c>
      <c r="P19" s="11"/>
      <c r="Q19" s="11"/>
      <c r="R19" s="11"/>
      <c r="S19" s="11"/>
    </row>
    <row r="20" spans="1:19">
      <c r="A20" s="7">
        <v>18</v>
      </c>
      <c r="B20" s="48" t="s">
        <v>13042</v>
      </c>
      <c r="C20" s="7" t="s">
        <v>10393</v>
      </c>
      <c r="D20" s="7" t="str">
        <f t="shared" si="0"/>
        <v>新海丰</v>
      </c>
      <c r="E20" s="7" t="s">
        <v>17174</v>
      </c>
      <c r="F20" s="19">
        <v>41286</v>
      </c>
      <c r="G20" s="8" t="s">
        <v>15698</v>
      </c>
      <c r="H20" s="7"/>
      <c r="I20" s="23">
        <v>41292</v>
      </c>
      <c r="J20" s="21"/>
      <c r="K20" s="7" t="s">
        <v>13302</v>
      </c>
      <c r="L20" s="8"/>
      <c r="M20" s="9"/>
      <c r="N20" s="68"/>
      <c r="O20" s="18" t="str">
        <f t="shared" ca="1" si="1"/>
        <v>513天</v>
      </c>
      <c r="P20" s="11"/>
      <c r="Q20" s="11"/>
      <c r="R20" s="11"/>
      <c r="S20" s="11"/>
    </row>
    <row r="21" spans="1:19">
      <c r="A21" s="7">
        <v>19</v>
      </c>
      <c r="B21" s="48" t="s">
        <v>4988</v>
      </c>
      <c r="C21" s="7" t="s">
        <v>10393</v>
      </c>
      <c r="D21" s="7" t="str">
        <f t="shared" si="0"/>
        <v>新海丰</v>
      </c>
      <c r="E21" s="7" t="s">
        <v>17174</v>
      </c>
      <c r="F21" s="19">
        <v>41286</v>
      </c>
      <c r="G21" s="8" t="s">
        <v>15698</v>
      </c>
      <c r="H21" s="7"/>
      <c r="I21" s="23">
        <v>41292</v>
      </c>
      <c r="J21" s="21"/>
      <c r="K21" s="7" t="s">
        <v>4794</v>
      </c>
      <c r="L21" s="8"/>
      <c r="M21" s="9"/>
      <c r="N21" s="68"/>
      <c r="O21" s="18" t="str">
        <f t="shared" ca="1" si="1"/>
        <v>513天</v>
      </c>
      <c r="P21" s="11"/>
      <c r="Q21" s="11"/>
      <c r="R21" s="11"/>
      <c r="S21" s="11"/>
    </row>
    <row r="22" spans="1:19">
      <c r="A22" s="7">
        <v>20</v>
      </c>
      <c r="B22" s="48" t="s">
        <v>4989</v>
      </c>
      <c r="C22" s="7" t="s">
        <v>10393</v>
      </c>
      <c r="D22" s="7" t="str">
        <f t="shared" si="0"/>
        <v>新海丰</v>
      </c>
      <c r="E22" s="7" t="s">
        <v>17174</v>
      </c>
      <c r="F22" s="19">
        <v>41286</v>
      </c>
      <c r="G22" s="8" t="s">
        <v>15698</v>
      </c>
      <c r="H22" s="7"/>
      <c r="I22" s="23">
        <v>41292</v>
      </c>
      <c r="J22" s="21"/>
      <c r="K22" s="7" t="s">
        <v>13302</v>
      </c>
      <c r="L22" s="8"/>
      <c r="M22" s="9"/>
      <c r="N22" s="68"/>
      <c r="O22" s="18" t="str">
        <f t="shared" ca="1" si="1"/>
        <v>513天</v>
      </c>
      <c r="P22" s="11"/>
      <c r="Q22" s="11"/>
      <c r="R22" s="11"/>
      <c r="S22" s="11"/>
    </row>
    <row r="23" spans="1:19">
      <c r="A23" s="7">
        <v>21</v>
      </c>
      <c r="B23" s="33" t="s">
        <v>15606</v>
      </c>
      <c r="C23" s="7" t="s">
        <v>10393</v>
      </c>
      <c r="D23" s="7" t="str">
        <f t="shared" si="0"/>
        <v>新海丰</v>
      </c>
      <c r="E23" s="7" t="s">
        <v>17174</v>
      </c>
      <c r="F23" s="19">
        <v>41086</v>
      </c>
      <c r="G23" s="8"/>
      <c r="H23" s="7"/>
      <c r="I23" s="23">
        <v>41309</v>
      </c>
      <c r="J23" s="21"/>
      <c r="K23" s="7" t="s">
        <v>2346</v>
      </c>
      <c r="L23" s="8"/>
      <c r="M23" s="9"/>
      <c r="N23" s="68"/>
      <c r="O23" s="18" t="str">
        <f t="shared" ca="1" si="1"/>
        <v>713天</v>
      </c>
      <c r="P23" s="11"/>
      <c r="Q23" s="11"/>
      <c r="R23" s="11"/>
      <c r="S23" s="11"/>
    </row>
    <row r="24" spans="1:19">
      <c r="A24" s="7">
        <v>22</v>
      </c>
      <c r="B24" s="33" t="s">
        <v>15611</v>
      </c>
      <c r="C24" s="7" t="s">
        <v>10393</v>
      </c>
      <c r="D24" s="7" t="str">
        <f t="shared" si="0"/>
        <v>新海丰</v>
      </c>
      <c r="E24" s="7" t="s">
        <v>17174</v>
      </c>
      <c r="F24" s="19">
        <v>41086</v>
      </c>
      <c r="G24" s="8"/>
      <c r="H24" s="7"/>
      <c r="I24" s="23">
        <v>41309</v>
      </c>
      <c r="J24" s="21"/>
      <c r="K24" s="7" t="s">
        <v>2346</v>
      </c>
      <c r="L24" s="8"/>
      <c r="M24" s="9"/>
      <c r="N24" s="68"/>
      <c r="O24" s="18" t="str">
        <f t="shared" ca="1" si="1"/>
        <v>713天</v>
      </c>
      <c r="P24" s="11"/>
      <c r="Q24" s="11"/>
      <c r="R24" s="11"/>
      <c r="S24" s="11"/>
    </row>
    <row r="25" spans="1:19">
      <c r="A25" s="7">
        <v>23</v>
      </c>
      <c r="B25" s="33" t="s">
        <v>16112</v>
      </c>
      <c r="C25" s="7" t="s">
        <v>10258</v>
      </c>
      <c r="D25" s="7" t="str">
        <f t="shared" ref="D25:D88" si="2">IF(B25="","","新海丰")</f>
        <v>新海丰</v>
      </c>
      <c r="E25" s="7" t="s">
        <v>17174</v>
      </c>
      <c r="F25" s="19">
        <v>41303</v>
      </c>
      <c r="G25" s="8" t="s">
        <v>10481</v>
      </c>
      <c r="H25" s="7"/>
      <c r="I25" s="23">
        <v>41469</v>
      </c>
      <c r="J25" s="21"/>
      <c r="K25" s="7" t="s">
        <v>10395</v>
      </c>
      <c r="L25" s="8"/>
      <c r="M25" s="9"/>
      <c r="N25" s="68"/>
      <c r="O25" s="18" t="str">
        <f t="shared" ref="O25:O88" ca="1" si="3">IF(I25="","",IF(ISNONTEXT(J25),DATEDIF(F25,TODAY(),"d")&amp;"天","出场"))</f>
        <v>496天</v>
      </c>
      <c r="P25" s="11"/>
      <c r="Q25" s="11"/>
      <c r="R25" s="11"/>
      <c r="S25" s="11"/>
    </row>
    <row r="26" spans="1:19">
      <c r="A26" s="7">
        <v>24</v>
      </c>
      <c r="B26" s="33" t="s">
        <v>16113</v>
      </c>
      <c r="C26" s="7" t="s">
        <v>10258</v>
      </c>
      <c r="D26" s="7" t="str">
        <f t="shared" si="2"/>
        <v>新海丰</v>
      </c>
      <c r="E26" s="7" t="s">
        <v>17174</v>
      </c>
      <c r="F26" s="19">
        <v>41303</v>
      </c>
      <c r="G26" s="8" t="s">
        <v>10481</v>
      </c>
      <c r="H26" s="7"/>
      <c r="I26" s="23">
        <v>41469</v>
      </c>
      <c r="J26" s="21"/>
      <c r="K26" s="7" t="s">
        <v>10395</v>
      </c>
      <c r="L26" s="8"/>
      <c r="M26" s="9"/>
      <c r="N26" s="68"/>
      <c r="O26" s="18" t="str">
        <f t="shared" ca="1" si="3"/>
        <v>496天</v>
      </c>
      <c r="P26" s="11"/>
      <c r="Q26" s="11"/>
      <c r="R26" s="11"/>
      <c r="S26" s="11"/>
    </row>
    <row r="27" spans="1:19">
      <c r="A27" s="7">
        <v>25</v>
      </c>
      <c r="B27" s="33" t="s">
        <v>16114</v>
      </c>
      <c r="C27" s="7" t="s">
        <v>10258</v>
      </c>
      <c r="D27" s="7" t="str">
        <f t="shared" si="2"/>
        <v>新海丰</v>
      </c>
      <c r="E27" s="7" t="s">
        <v>17174</v>
      </c>
      <c r="F27" s="19">
        <v>41303</v>
      </c>
      <c r="G27" s="8" t="s">
        <v>10481</v>
      </c>
      <c r="H27" s="7"/>
      <c r="I27" s="23">
        <v>41469</v>
      </c>
      <c r="J27" s="21"/>
      <c r="K27" s="7" t="s">
        <v>10395</v>
      </c>
      <c r="L27" s="8"/>
      <c r="M27" s="9"/>
      <c r="N27" s="68"/>
      <c r="O27" s="18" t="str">
        <f t="shared" ca="1" si="3"/>
        <v>496天</v>
      </c>
      <c r="P27" s="11"/>
      <c r="Q27" s="11"/>
      <c r="R27" s="11"/>
      <c r="S27" s="11"/>
    </row>
    <row r="28" spans="1:19">
      <c r="A28" s="7">
        <v>26</v>
      </c>
      <c r="B28" s="33" t="s">
        <v>16115</v>
      </c>
      <c r="C28" s="7" t="s">
        <v>10258</v>
      </c>
      <c r="D28" s="7" t="str">
        <f t="shared" si="2"/>
        <v>新海丰</v>
      </c>
      <c r="E28" s="7" t="s">
        <v>17174</v>
      </c>
      <c r="F28" s="19">
        <v>41303</v>
      </c>
      <c r="G28" s="8" t="s">
        <v>10481</v>
      </c>
      <c r="H28" s="7"/>
      <c r="I28" s="23">
        <v>41469</v>
      </c>
      <c r="J28" s="21"/>
      <c r="K28" s="7" t="s">
        <v>10395</v>
      </c>
      <c r="L28" s="8"/>
      <c r="M28" s="9"/>
      <c r="N28" s="68"/>
      <c r="O28" s="18" t="str">
        <f t="shared" ca="1" si="3"/>
        <v>496天</v>
      </c>
      <c r="P28" s="11"/>
      <c r="Q28" s="11"/>
      <c r="R28" s="11"/>
      <c r="S28" s="11"/>
    </row>
    <row r="29" spans="1:19">
      <c r="A29" s="7">
        <v>27</v>
      </c>
      <c r="B29" s="33" t="s">
        <v>17114</v>
      </c>
      <c r="C29" s="7" t="s">
        <v>10258</v>
      </c>
      <c r="D29" s="7" t="str">
        <f t="shared" si="2"/>
        <v>新海丰</v>
      </c>
      <c r="E29" s="7" t="s">
        <v>17174</v>
      </c>
      <c r="F29" s="19">
        <v>41303</v>
      </c>
      <c r="G29" s="8" t="s">
        <v>10481</v>
      </c>
      <c r="H29" s="7"/>
      <c r="I29" s="23">
        <v>41469</v>
      </c>
      <c r="J29" s="21"/>
      <c r="K29" s="7" t="s">
        <v>10395</v>
      </c>
      <c r="L29" s="8"/>
      <c r="M29" s="9"/>
      <c r="N29" s="68"/>
      <c r="O29" s="18" t="str">
        <f t="shared" ca="1" si="3"/>
        <v>496天</v>
      </c>
      <c r="P29" s="11"/>
      <c r="Q29" s="11"/>
      <c r="R29" s="11"/>
      <c r="S29" s="11"/>
    </row>
    <row r="30" spans="1:19">
      <c r="A30" s="7">
        <v>28</v>
      </c>
      <c r="B30" s="33" t="s">
        <v>17115</v>
      </c>
      <c r="C30" s="7" t="s">
        <v>10258</v>
      </c>
      <c r="D30" s="7" t="str">
        <f t="shared" si="2"/>
        <v>新海丰</v>
      </c>
      <c r="E30" s="7" t="s">
        <v>17174</v>
      </c>
      <c r="F30" s="19">
        <v>41303</v>
      </c>
      <c r="G30" s="8" t="s">
        <v>10481</v>
      </c>
      <c r="H30" s="7"/>
      <c r="I30" s="23">
        <v>41469</v>
      </c>
      <c r="J30" s="21"/>
      <c r="K30" s="7" t="s">
        <v>10395</v>
      </c>
      <c r="L30" s="8"/>
      <c r="M30" s="9"/>
      <c r="N30" s="68"/>
      <c r="O30" s="18" t="str">
        <f t="shared" ca="1" si="3"/>
        <v>496天</v>
      </c>
      <c r="P30" s="11"/>
      <c r="Q30" s="11"/>
      <c r="R30" s="11"/>
      <c r="S30" s="11"/>
    </row>
    <row r="31" spans="1:19">
      <c r="A31" s="7">
        <v>29</v>
      </c>
      <c r="B31" s="33" t="s">
        <v>17116</v>
      </c>
      <c r="C31" s="7" t="s">
        <v>10258</v>
      </c>
      <c r="D31" s="7" t="str">
        <f t="shared" si="2"/>
        <v>新海丰</v>
      </c>
      <c r="E31" s="7" t="s">
        <v>17174</v>
      </c>
      <c r="F31" s="19">
        <v>41303</v>
      </c>
      <c r="G31" s="8" t="s">
        <v>10481</v>
      </c>
      <c r="H31" s="7"/>
      <c r="I31" s="23">
        <v>41469</v>
      </c>
      <c r="J31" s="21"/>
      <c r="K31" s="7" t="s">
        <v>10395</v>
      </c>
      <c r="L31" s="8"/>
      <c r="M31" s="9"/>
      <c r="N31" s="68"/>
      <c r="O31" s="18" t="str">
        <f t="shared" ca="1" si="3"/>
        <v>496天</v>
      </c>
      <c r="P31" s="11"/>
      <c r="Q31" s="11"/>
      <c r="R31" s="11"/>
      <c r="S31" s="11"/>
    </row>
    <row r="32" spans="1:19">
      <c r="A32" s="7">
        <v>30</v>
      </c>
      <c r="B32" s="33" t="s">
        <v>17117</v>
      </c>
      <c r="C32" s="7" t="s">
        <v>10258</v>
      </c>
      <c r="D32" s="7" t="str">
        <f t="shared" si="2"/>
        <v>新海丰</v>
      </c>
      <c r="E32" s="7" t="s">
        <v>17174</v>
      </c>
      <c r="F32" s="19">
        <v>41303</v>
      </c>
      <c r="G32" s="8" t="s">
        <v>10481</v>
      </c>
      <c r="H32" s="7"/>
      <c r="I32" s="23">
        <v>41469</v>
      </c>
      <c r="J32" s="21"/>
      <c r="K32" s="7" t="s">
        <v>10395</v>
      </c>
      <c r="L32" s="8"/>
      <c r="M32" s="9"/>
      <c r="N32" s="68"/>
      <c r="O32" s="18" t="str">
        <f t="shared" ca="1" si="3"/>
        <v>496天</v>
      </c>
      <c r="P32" s="11"/>
      <c r="Q32" s="11"/>
      <c r="R32" s="11"/>
      <c r="S32" s="11"/>
    </row>
    <row r="33" spans="1:19">
      <c r="A33" s="7">
        <v>31</v>
      </c>
      <c r="B33" s="33" t="s">
        <v>17118</v>
      </c>
      <c r="C33" s="7" t="s">
        <v>10258</v>
      </c>
      <c r="D33" s="7" t="str">
        <f t="shared" si="2"/>
        <v>新海丰</v>
      </c>
      <c r="E33" s="7" t="s">
        <v>17174</v>
      </c>
      <c r="F33" s="19">
        <v>41303</v>
      </c>
      <c r="G33" s="8" t="s">
        <v>10481</v>
      </c>
      <c r="H33" s="7"/>
      <c r="I33" s="23">
        <v>41469</v>
      </c>
      <c r="J33" s="21"/>
      <c r="K33" s="7" t="s">
        <v>10395</v>
      </c>
      <c r="L33" s="8"/>
      <c r="M33" s="9"/>
      <c r="N33" s="68"/>
      <c r="O33" s="18" t="str">
        <f t="shared" ca="1" si="3"/>
        <v>496天</v>
      </c>
      <c r="P33" s="11"/>
      <c r="Q33" s="11"/>
      <c r="R33" s="11"/>
      <c r="S33" s="11"/>
    </row>
    <row r="34" spans="1:19">
      <c r="A34" s="7">
        <v>32</v>
      </c>
      <c r="B34" s="33" t="s">
        <v>17119</v>
      </c>
      <c r="C34" s="7" t="s">
        <v>10258</v>
      </c>
      <c r="D34" s="7" t="str">
        <f t="shared" si="2"/>
        <v>新海丰</v>
      </c>
      <c r="E34" s="7" t="s">
        <v>17174</v>
      </c>
      <c r="F34" s="19">
        <v>41303</v>
      </c>
      <c r="G34" s="8" t="s">
        <v>10481</v>
      </c>
      <c r="H34" s="7"/>
      <c r="I34" s="23">
        <v>41469</v>
      </c>
      <c r="J34" s="21"/>
      <c r="K34" s="7" t="s">
        <v>10395</v>
      </c>
      <c r="L34" s="8"/>
      <c r="M34" s="9"/>
      <c r="N34" s="68"/>
      <c r="O34" s="18" t="str">
        <f t="shared" ca="1" si="3"/>
        <v>496天</v>
      </c>
      <c r="P34" s="11"/>
      <c r="Q34" s="11"/>
      <c r="R34" s="11"/>
      <c r="S34" s="11"/>
    </row>
    <row r="35" spans="1:19">
      <c r="A35" s="7">
        <v>33</v>
      </c>
      <c r="B35" s="33" t="s">
        <v>17120</v>
      </c>
      <c r="C35" s="7" t="s">
        <v>10258</v>
      </c>
      <c r="D35" s="7" t="str">
        <f t="shared" si="2"/>
        <v>新海丰</v>
      </c>
      <c r="E35" s="7" t="s">
        <v>17174</v>
      </c>
      <c r="F35" s="19">
        <v>41303</v>
      </c>
      <c r="G35" s="8" t="s">
        <v>10481</v>
      </c>
      <c r="H35" s="7"/>
      <c r="I35" s="23">
        <v>41469</v>
      </c>
      <c r="J35" s="21"/>
      <c r="K35" s="7" t="s">
        <v>10395</v>
      </c>
      <c r="L35" s="8"/>
      <c r="M35" s="9"/>
      <c r="N35" s="68"/>
      <c r="O35" s="18" t="str">
        <f t="shared" ca="1" si="3"/>
        <v>496天</v>
      </c>
      <c r="P35" s="11"/>
      <c r="Q35" s="11"/>
      <c r="R35" s="11"/>
      <c r="S35" s="11"/>
    </row>
    <row r="36" spans="1:19">
      <c r="A36" s="7">
        <v>34</v>
      </c>
      <c r="B36" s="33" t="s">
        <v>10472</v>
      </c>
      <c r="C36" s="7" t="s">
        <v>10258</v>
      </c>
      <c r="D36" s="7" t="str">
        <f t="shared" si="2"/>
        <v>新海丰</v>
      </c>
      <c r="E36" s="7" t="s">
        <v>17174</v>
      </c>
      <c r="F36" s="19">
        <v>41303</v>
      </c>
      <c r="G36" s="8" t="s">
        <v>10481</v>
      </c>
      <c r="H36" s="7"/>
      <c r="I36" s="23">
        <v>41469</v>
      </c>
      <c r="J36" s="21"/>
      <c r="K36" s="7" t="s">
        <v>10395</v>
      </c>
      <c r="L36" s="8"/>
      <c r="M36" s="9"/>
      <c r="N36" s="68"/>
      <c r="O36" s="18" t="str">
        <f t="shared" ca="1" si="3"/>
        <v>496天</v>
      </c>
      <c r="P36" s="11"/>
      <c r="Q36" s="11"/>
      <c r="R36" s="11"/>
      <c r="S36" s="11"/>
    </row>
    <row r="37" spans="1:19">
      <c r="A37" s="7">
        <v>35</v>
      </c>
      <c r="B37" s="33" t="s">
        <v>10473</v>
      </c>
      <c r="C37" s="7" t="s">
        <v>10258</v>
      </c>
      <c r="D37" s="7" t="str">
        <f t="shared" si="2"/>
        <v>新海丰</v>
      </c>
      <c r="E37" s="7" t="s">
        <v>17174</v>
      </c>
      <c r="F37" s="19">
        <v>41303</v>
      </c>
      <c r="G37" s="8" t="s">
        <v>10481</v>
      </c>
      <c r="H37" s="7"/>
      <c r="I37" s="23">
        <v>41469</v>
      </c>
      <c r="J37" s="21"/>
      <c r="K37" s="7" t="s">
        <v>10395</v>
      </c>
      <c r="L37" s="8"/>
      <c r="M37" s="9"/>
      <c r="N37" s="68"/>
      <c r="O37" s="18" t="str">
        <f t="shared" ca="1" si="3"/>
        <v>496天</v>
      </c>
      <c r="P37" s="11"/>
      <c r="Q37" s="11"/>
      <c r="R37" s="11"/>
      <c r="S37" s="11"/>
    </row>
    <row r="38" spans="1:19">
      <c r="A38" s="7">
        <v>36</v>
      </c>
      <c r="B38" s="33" t="s">
        <v>10474</v>
      </c>
      <c r="C38" s="7" t="s">
        <v>10258</v>
      </c>
      <c r="D38" s="7" t="str">
        <f t="shared" si="2"/>
        <v>新海丰</v>
      </c>
      <c r="E38" s="7" t="s">
        <v>17174</v>
      </c>
      <c r="F38" s="19">
        <v>41303</v>
      </c>
      <c r="G38" s="8" t="s">
        <v>10481</v>
      </c>
      <c r="H38" s="7"/>
      <c r="I38" s="23">
        <v>41469</v>
      </c>
      <c r="J38" s="21"/>
      <c r="K38" s="7" t="s">
        <v>10395</v>
      </c>
      <c r="L38" s="8"/>
      <c r="M38" s="9"/>
      <c r="N38" s="68"/>
      <c r="O38" s="18" t="str">
        <f t="shared" ca="1" si="3"/>
        <v>496天</v>
      </c>
      <c r="P38" s="11"/>
      <c r="Q38" s="11"/>
      <c r="R38" s="11"/>
      <c r="S38" s="11"/>
    </row>
    <row r="39" spans="1:19">
      <c r="A39" s="7">
        <v>37</v>
      </c>
      <c r="B39" s="33" t="s">
        <v>10475</v>
      </c>
      <c r="C39" s="7" t="s">
        <v>10258</v>
      </c>
      <c r="D39" s="7" t="str">
        <f t="shared" si="2"/>
        <v>新海丰</v>
      </c>
      <c r="E39" s="7" t="s">
        <v>17174</v>
      </c>
      <c r="F39" s="19">
        <v>41303</v>
      </c>
      <c r="G39" s="8" t="s">
        <v>10481</v>
      </c>
      <c r="H39" s="7"/>
      <c r="I39" s="23">
        <v>41469</v>
      </c>
      <c r="J39" s="21"/>
      <c r="K39" s="7" t="s">
        <v>10395</v>
      </c>
      <c r="L39" s="8"/>
      <c r="M39" s="9"/>
      <c r="N39" s="68"/>
      <c r="O39" s="18" t="str">
        <f t="shared" ca="1" si="3"/>
        <v>496天</v>
      </c>
      <c r="P39" s="11"/>
      <c r="Q39" s="11"/>
      <c r="R39" s="11"/>
      <c r="S39" s="11"/>
    </row>
    <row r="40" spans="1:19">
      <c r="A40" s="7">
        <v>38</v>
      </c>
      <c r="B40" s="33" t="s">
        <v>10476</v>
      </c>
      <c r="C40" s="7" t="s">
        <v>10258</v>
      </c>
      <c r="D40" s="7" t="str">
        <f t="shared" si="2"/>
        <v>新海丰</v>
      </c>
      <c r="E40" s="7" t="s">
        <v>17174</v>
      </c>
      <c r="F40" s="19">
        <v>41303</v>
      </c>
      <c r="G40" s="8" t="s">
        <v>10481</v>
      </c>
      <c r="H40" s="7"/>
      <c r="I40" s="23">
        <v>41469</v>
      </c>
      <c r="J40" s="21"/>
      <c r="K40" s="7" t="s">
        <v>10395</v>
      </c>
      <c r="L40" s="8"/>
      <c r="M40" s="9"/>
      <c r="N40" s="68"/>
      <c r="O40" s="18" t="str">
        <f t="shared" ca="1" si="3"/>
        <v>496天</v>
      </c>
      <c r="P40" s="11"/>
      <c r="Q40" s="11"/>
      <c r="R40" s="11"/>
      <c r="S40" s="11"/>
    </row>
    <row r="41" spans="1:19">
      <c r="A41" s="7">
        <v>39</v>
      </c>
      <c r="B41" s="33" t="s">
        <v>10477</v>
      </c>
      <c r="C41" s="7" t="s">
        <v>10258</v>
      </c>
      <c r="D41" s="7" t="str">
        <f t="shared" si="2"/>
        <v>新海丰</v>
      </c>
      <c r="E41" s="7" t="s">
        <v>17174</v>
      </c>
      <c r="F41" s="19">
        <v>41303</v>
      </c>
      <c r="G41" s="8" t="s">
        <v>10481</v>
      </c>
      <c r="H41" s="7"/>
      <c r="I41" s="23">
        <v>41469</v>
      </c>
      <c r="J41" s="21"/>
      <c r="K41" s="7" t="s">
        <v>10395</v>
      </c>
      <c r="L41" s="8"/>
      <c r="M41" s="9"/>
      <c r="N41" s="68"/>
      <c r="O41" s="18" t="str">
        <f t="shared" ca="1" si="3"/>
        <v>496天</v>
      </c>
      <c r="P41" s="11"/>
      <c r="Q41" s="11"/>
      <c r="R41" s="11"/>
      <c r="S41" s="11"/>
    </row>
    <row r="42" spans="1:19">
      <c r="A42" s="7">
        <v>40</v>
      </c>
      <c r="B42" s="33" t="s">
        <v>10478</v>
      </c>
      <c r="C42" s="7" t="s">
        <v>10258</v>
      </c>
      <c r="D42" s="7" t="str">
        <f t="shared" si="2"/>
        <v>新海丰</v>
      </c>
      <c r="E42" s="7" t="s">
        <v>17174</v>
      </c>
      <c r="F42" s="19">
        <v>41303</v>
      </c>
      <c r="G42" s="8" t="s">
        <v>10481</v>
      </c>
      <c r="H42" s="7"/>
      <c r="I42" s="23">
        <v>41514</v>
      </c>
      <c r="J42" s="21"/>
      <c r="K42" s="7" t="s">
        <v>11417</v>
      </c>
      <c r="L42" s="8"/>
      <c r="M42" s="9"/>
      <c r="N42" s="68"/>
      <c r="O42" s="18" t="str">
        <f t="shared" ca="1" si="3"/>
        <v>496天</v>
      </c>
      <c r="P42" s="11"/>
      <c r="Q42" s="11"/>
      <c r="R42" s="11"/>
      <c r="S42" s="11"/>
    </row>
    <row r="43" spans="1:19">
      <c r="A43" s="7">
        <v>41</v>
      </c>
      <c r="B43" s="33" t="s">
        <v>10479</v>
      </c>
      <c r="C43" s="7" t="s">
        <v>10258</v>
      </c>
      <c r="D43" s="7" t="str">
        <f t="shared" si="2"/>
        <v>新海丰</v>
      </c>
      <c r="E43" s="7" t="s">
        <v>17174</v>
      </c>
      <c r="F43" s="19">
        <v>41303</v>
      </c>
      <c r="G43" s="8" t="s">
        <v>10481</v>
      </c>
      <c r="H43" s="7"/>
      <c r="I43" s="23">
        <v>41514</v>
      </c>
      <c r="J43" s="21"/>
      <c r="K43" s="7" t="s">
        <v>11417</v>
      </c>
      <c r="L43" s="8"/>
      <c r="M43" s="9"/>
      <c r="N43" s="68"/>
      <c r="O43" s="18" t="str">
        <f t="shared" ca="1" si="3"/>
        <v>496天</v>
      </c>
      <c r="P43" s="11"/>
      <c r="Q43" s="11"/>
      <c r="R43" s="11"/>
      <c r="S43" s="11"/>
    </row>
    <row r="44" spans="1:19">
      <c r="A44" s="7">
        <v>42</v>
      </c>
      <c r="B44" s="33" t="s">
        <v>10480</v>
      </c>
      <c r="C44" s="7" t="s">
        <v>10258</v>
      </c>
      <c r="D44" s="7" t="str">
        <f t="shared" si="2"/>
        <v>新海丰</v>
      </c>
      <c r="E44" s="7" t="s">
        <v>17174</v>
      </c>
      <c r="F44" s="19">
        <v>41303</v>
      </c>
      <c r="G44" s="8" t="s">
        <v>10481</v>
      </c>
      <c r="H44" s="7"/>
      <c r="I44" s="23">
        <v>41514</v>
      </c>
      <c r="J44" s="21"/>
      <c r="K44" s="7" t="s">
        <v>11417</v>
      </c>
      <c r="L44" s="8"/>
      <c r="M44" s="9"/>
      <c r="N44" s="68"/>
      <c r="O44" s="18" t="str">
        <f t="shared" ca="1" si="3"/>
        <v>496天</v>
      </c>
      <c r="P44" s="11"/>
      <c r="Q44" s="11"/>
      <c r="R44" s="11"/>
      <c r="S44" s="11"/>
    </row>
    <row r="45" spans="1:19">
      <c r="A45" s="7">
        <v>43</v>
      </c>
      <c r="B45" s="33" t="s">
        <v>6236</v>
      </c>
      <c r="C45" s="7" t="s">
        <v>10393</v>
      </c>
      <c r="D45" s="7" t="str">
        <f t="shared" si="2"/>
        <v>新海丰</v>
      </c>
      <c r="E45" s="7" t="s">
        <v>17174</v>
      </c>
      <c r="F45" s="19">
        <v>41363</v>
      </c>
      <c r="G45" s="130">
        <v>100</v>
      </c>
      <c r="H45" s="7"/>
      <c r="I45" s="23">
        <v>41367</v>
      </c>
      <c r="J45" s="21"/>
      <c r="K45" s="7" t="s">
        <v>10395</v>
      </c>
      <c r="L45" s="8"/>
      <c r="M45" s="9"/>
      <c r="N45" s="68"/>
      <c r="O45" s="18" t="str">
        <f t="shared" ca="1" si="3"/>
        <v>436天</v>
      </c>
      <c r="P45" s="11"/>
      <c r="Q45" s="11"/>
      <c r="R45" s="11"/>
      <c r="S45" s="11"/>
    </row>
    <row r="46" spans="1:19">
      <c r="A46" s="7">
        <v>44</v>
      </c>
      <c r="B46" s="33" t="s">
        <v>10022</v>
      </c>
      <c r="C46" s="7" t="s">
        <v>10393</v>
      </c>
      <c r="D46" s="7" t="str">
        <f t="shared" si="2"/>
        <v>新海丰</v>
      </c>
      <c r="E46" s="7" t="s">
        <v>17174</v>
      </c>
      <c r="F46" s="19">
        <v>41361</v>
      </c>
      <c r="G46" s="130">
        <v>100</v>
      </c>
      <c r="H46" s="7"/>
      <c r="I46" s="23">
        <v>41367</v>
      </c>
      <c r="J46" s="21"/>
      <c r="K46" s="7" t="s">
        <v>10395</v>
      </c>
      <c r="L46" s="8"/>
      <c r="M46" s="9"/>
      <c r="N46" s="68"/>
      <c r="O46" s="18" t="str">
        <f t="shared" ca="1" si="3"/>
        <v>438天</v>
      </c>
      <c r="P46" s="11"/>
      <c r="Q46" s="11"/>
      <c r="R46" s="11"/>
      <c r="S46" s="11"/>
    </row>
    <row r="47" spans="1:19">
      <c r="A47" s="7">
        <v>45</v>
      </c>
      <c r="B47" s="33" t="s">
        <v>10023</v>
      </c>
      <c r="C47" s="7" t="s">
        <v>10393</v>
      </c>
      <c r="D47" s="7" t="str">
        <f t="shared" si="2"/>
        <v>新海丰</v>
      </c>
      <c r="E47" s="7" t="s">
        <v>17174</v>
      </c>
      <c r="F47" s="19">
        <v>41368</v>
      </c>
      <c r="G47" s="130">
        <v>100</v>
      </c>
      <c r="H47" s="7"/>
      <c r="I47" s="23">
        <v>41396</v>
      </c>
      <c r="J47" s="21"/>
      <c r="K47" s="7" t="s">
        <v>5796</v>
      </c>
      <c r="L47" s="8"/>
      <c r="M47" s="9"/>
      <c r="N47" s="68"/>
      <c r="O47" s="18" t="str">
        <f t="shared" ca="1" si="3"/>
        <v>431天</v>
      </c>
      <c r="P47" s="11"/>
      <c r="Q47" s="11"/>
      <c r="R47" s="11"/>
      <c r="S47" s="11"/>
    </row>
    <row r="48" spans="1:19">
      <c r="A48" s="7">
        <v>46</v>
      </c>
      <c r="B48" s="33" t="s">
        <v>1531</v>
      </c>
      <c r="C48" s="7" t="s">
        <v>10393</v>
      </c>
      <c r="D48" s="7" t="str">
        <f t="shared" si="2"/>
        <v>新海丰</v>
      </c>
      <c r="E48" s="7" t="s">
        <v>17174</v>
      </c>
      <c r="F48" s="19">
        <v>41368</v>
      </c>
      <c r="G48" s="130">
        <v>100</v>
      </c>
      <c r="H48" s="7"/>
      <c r="I48" s="23">
        <v>41379</v>
      </c>
      <c r="J48" s="21"/>
      <c r="K48" s="7" t="s">
        <v>9704</v>
      </c>
      <c r="L48" s="8"/>
      <c r="M48" s="9"/>
      <c r="N48" s="68"/>
      <c r="O48" s="18" t="str">
        <f t="shared" ca="1" si="3"/>
        <v>431天</v>
      </c>
      <c r="P48" s="11"/>
      <c r="Q48" s="11"/>
      <c r="R48" s="11"/>
      <c r="S48" s="11"/>
    </row>
    <row r="49" spans="1:19">
      <c r="A49" s="7">
        <v>47</v>
      </c>
      <c r="B49" s="33" t="s">
        <v>1532</v>
      </c>
      <c r="C49" s="7" t="s">
        <v>10393</v>
      </c>
      <c r="D49" s="7" t="str">
        <f t="shared" si="2"/>
        <v>新海丰</v>
      </c>
      <c r="E49" s="7" t="s">
        <v>17174</v>
      </c>
      <c r="F49" s="19">
        <v>41369</v>
      </c>
      <c r="G49" s="130">
        <v>100</v>
      </c>
      <c r="H49" s="7"/>
      <c r="I49" s="23">
        <v>41369</v>
      </c>
      <c r="J49" s="21"/>
      <c r="K49" s="7" t="s">
        <v>5796</v>
      </c>
      <c r="L49" s="8"/>
      <c r="M49" s="9"/>
      <c r="N49" s="68"/>
      <c r="O49" s="18" t="str">
        <f t="shared" ca="1" si="3"/>
        <v>430天</v>
      </c>
      <c r="P49" s="11"/>
      <c r="Q49" s="11"/>
      <c r="R49" s="11"/>
      <c r="S49" s="11"/>
    </row>
    <row r="50" spans="1:19">
      <c r="A50" s="7">
        <v>48</v>
      </c>
      <c r="B50" s="33" t="s">
        <v>5614</v>
      </c>
      <c r="C50" s="7" t="s">
        <v>10393</v>
      </c>
      <c r="D50" s="7" t="str">
        <f t="shared" si="2"/>
        <v>新海丰</v>
      </c>
      <c r="E50" s="7" t="s">
        <v>17174</v>
      </c>
      <c r="F50" s="19">
        <v>41369</v>
      </c>
      <c r="G50" s="130">
        <v>100</v>
      </c>
      <c r="H50" s="7"/>
      <c r="I50" s="23">
        <v>41369</v>
      </c>
      <c r="J50" s="21"/>
      <c r="K50" s="7" t="s">
        <v>5796</v>
      </c>
      <c r="L50" s="8"/>
      <c r="M50" s="9"/>
      <c r="N50" s="68"/>
      <c r="O50" s="18" t="str">
        <f t="shared" ca="1" si="3"/>
        <v>430天</v>
      </c>
      <c r="P50" s="11"/>
      <c r="Q50" s="11"/>
      <c r="R50" s="11"/>
      <c r="S50" s="11"/>
    </row>
    <row r="51" spans="1:19">
      <c r="A51" s="7">
        <v>49</v>
      </c>
      <c r="B51" s="33" t="s">
        <v>3651</v>
      </c>
      <c r="C51" s="7" t="s">
        <v>10393</v>
      </c>
      <c r="D51" s="7" t="str">
        <f t="shared" si="2"/>
        <v>新海丰</v>
      </c>
      <c r="E51" s="7" t="s">
        <v>17174</v>
      </c>
      <c r="F51" s="19">
        <v>41369</v>
      </c>
      <c r="G51" s="130">
        <v>100</v>
      </c>
      <c r="H51" s="7"/>
      <c r="I51" s="23">
        <v>41379</v>
      </c>
      <c r="J51" s="21"/>
      <c r="K51" s="7" t="s">
        <v>11596</v>
      </c>
      <c r="L51" s="8"/>
      <c r="M51" s="9"/>
      <c r="N51" s="68"/>
      <c r="O51" s="18" t="str">
        <f t="shared" ca="1" si="3"/>
        <v>430天</v>
      </c>
      <c r="P51" s="11"/>
      <c r="Q51" s="11"/>
      <c r="R51" s="11"/>
      <c r="S51" s="11"/>
    </row>
    <row r="52" spans="1:19">
      <c r="A52" s="7">
        <v>50</v>
      </c>
      <c r="B52" s="33" t="s">
        <v>3617</v>
      </c>
      <c r="C52" s="7" t="s">
        <v>10393</v>
      </c>
      <c r="D52" s="7" t="str">
        <f t="shared" si="2"/>
        <v>新海丰</v>
      </c>
      <c r="E52" s="7" t="s">
        <v>17174</v>
      </c>
      <c r="F52" s="19">
        <v>41372</v>
      </c>
      <c r="G52" s="130">
        <v>100</v>
      </c>
      <c r="H52" s="7"/>
      <c r="I52" s="23">
        <v>41400</v>
      </c>
      <c r="J52" s="21"/>
      <c r="K52" s="7" t="s">
        <v>9704</v>
      </c>
      <c r="L52" s="8"/>
      <c r="M52" s="9"/>
      <c r="N52" s="68"/>
      <c r="O52" s="18" t="str">
        <f t="shared" ca="1" si="3"/>
        <v>427天</v>
      </c>
      <c r="P52" s="11"/>
      <c r="Q52" s="11"/>
      <c r="R52" s="11"/>
      <c r="S52" s="11"/>
    </row>
    <row r="53" spans="1:19">
      <c r="A53" s="7">
        <v>51</v>
      </c>
      <c r="B53" s="48" t="s">
        <v>16514</v>
      </c>
      <c r="C53" s="7" t="s">
        <v>10393</v>
      </c>
      <c r="D53" s="7" t="str">
        <f t="shared" si="2"/>
        <v>新海丰</v>
      </c>
      <c r="E53" s="7" t="s">
        <v>17174</v>
      </c>
      <c r="F53" s="19">
        <v>41381</v>
      </c>
      <c r="G53" s="130">
        <v>100</v>
      </c>
      <c r="H53" s="7"/>
      <c r="I53" s="23">
        <v>41396</v>
      </c>
      <c r="J53" s="21"/>
      <c r="K53" s="7" t="s">
        <v>5796</v>
      </c>
      <c r="L53" s="8"/>
      <c r="M53" s="9"/>
      <c r="N53" s="68"/>
      <c r="O53" s="18" t="str">
        <f t="shared" ca="1" si="3"/>
        <v>418天</v>
      </c>
      <c r="P53" s="11"/>
      <c r="Q53" s="11"/>
      <c r="R53" s="11"/>
      <c r="S53" s="11"/>
    </row>
    <row r="54" spans="1:19">
      <c r="A54" s="7">
        <v>52</v>
      </c>
      <c r="B54" s="48" t="s">
        <v>16515</v>
      </c>
      <c r="C54" s="7" t="s">
        <v>10393</v>
      </c>
      <c r="D54" s="7" t="str">
        <f t="shared" si="2"/>
        <v>新海丰</v>
      </c>
      <c r="E54" s="7" t="s">
        <v>13506</v>
      </c>
      <c r="F54" s="19">
        <v>41382</v>
      </c>
      <c r="G54" s="130">
        <v>100</v>
      </c>
      <c r="H54" s="7"/>
      <c r="I54" s="23">
        <v>41491</v>
      </c>
      <c r="J54" s="21"/>
      <c r="K54" s="7" t="s">
        <v>5796</v>
      </c>
      <c r="L54" s="8"/>
      <c r="M54" s="9"/>
      <c r="N54" s="68"/>
      <c r="O54" s="18" t="str">
        <f t="shared" ca="1" si="3"/>
        <v>417天</v>
      </c>
      <c r="P54" s="11"/>
      <c r="Q54" s="11"/>
      <c r="R54" s="11"/>
      <c r="S54" s="11"/>
    </row>
    <row r="55" spans="1:19">
      <c r="A55" s="7">
        <v>53</v>
      </c>
      <c r="B55" s="48" t="s">
        <v>16516</v>
      </c>
      <c r="C55" s="7" t="s">
        <v>10393</v>
      </c>
      <c r="D55" s="7" t="str">
        <f t="shared" si="2"/>
        <v>新海丰</v>
      </c>
      <c r="E55" s="7" t="s">
        <v>17174</v>
      </c>
      <c r="F55" s="19">
        <v>41381</v>
      </c>
      <c r="G55" s="130">
        <v>100</v>
      </c>
      <c r="H55" s="7"/>
      <c r="I55" s="23">
        <v>41391</v>
      </c>
      <c r="J55" s="21"/>
      <c r="K55" s="7" t="s">
        <v>4794</v>
      </c>
      <c r="L55" s="8"/>
      <c r="M55" s="9"/>
      <c r="N55" s="68"/>
      <c r="O55" s="18" t="str">
        <f t="shared" ca="1" si="3"/>
        <v>418天</v>
      </c>
      <c r="P55" s="11"/>
      <c r="Q55" s="11"/>
      <c r="R55" s="11"/>
      <c r="S55" s="11"/>
    </row>
    <row r="56" spans="1:19">
      <c r="A56" s="7">
        <v>54</v>
      </c>
      <c r="B56" s="48" t="s">
        <v>16517</v>
      </c>
      <c r="C56" s="7" t="s">
        <v>10393</v>
      </c>
      <c r="D56" s="7" t="str">
        <f t="shared" si="2"/>
        <v>新海丰</v>
      </c>
      <c r="E56" s="7" t="s">
        <v>17174</v>
      </c>
      <c r="F56" s="19">
        <v>41381</v>
      </c>
      <c r="G56" s="130">
        <v>100</v>
      </c>
      <c r="H56" s="7"/>
      <c r="I56" s="23">
        <v>41388</v>
      </c>
      <c r="J56" s="21"/>
      <c r="K56" s="7" t="s">
        <v>8676</v>
      </c>
      <c r="L56" s="8"/>
      <c r="M56" s="9"/>
      <c r="N56" s="68"/>
      <c r="O56" s="18" t="str">
        <f t="shared" ca="1" si="3"/>
        <v>418天</v>
      </c>
      <c r="P56" s="11"/>
      <c r="Q56" s="11"/>
      <c r="R56" s="11"/>
      <c r="S56" s="11"/>
    </row>
    <row r="57" spans="1:19">
      <c r="A57" s="7">
        <v>55</v>
      </c>
      <c r="B57" s="48" t="s">
        <v>16518</v>
      </c>
      <c r="C57" s="7" t="s">
        <v>10393</v>
      </c>
      <c r="D57" s="7" t="str">
        <f t="shared" si="2"/>
        <v>新海丰</v>
      </c>
      <c r="E57" s="7" t="s">
        <v>17174</v>
      </c>
      <c r="F57" s="19">
        <v>41385</v>
      </c>
      <c r="G57" s="130">
        <v>100</v>
      </c>
      <c r="H57" s="7"/>
      <c r="I57" s="23">
        <v>41388</v>
      </c>
      <c r="J57" s="21"/>
      <c r="K57" s="7" t="s">
        <v>8676</v>
      </c>
      <c r="L57" s="8"/>
      <c r="M57" s="9"/>
      <c r="N57" s="68"/>
      <c r="O57" s="18" t="str">
        <f t="shared" ca="1" si="3"/>
        <v>414天</v>
      </c>
      <c r="P57" s="11"/>
      <c r="Q57" s="11"/>
      <c r="R57" s="11"/>
      <c r="S57" s="11"/>
    </row>
    <row r="58" spans="1:19">
      <c r="A58" s="7">
        <v>56</v>
      </c>
      <c r="B58" s="48" t="s">
        <v>16519</v>
      </c>
      <c r="C58" s="7" t="s">
        <v>10393</v>
      </c>
      <c r="D58" s="7" t="str">
        <f t="shared" si="2"/>
        <v>新海丰</v>
      </c>
      <c r="E58" s="7" t="s">
        <v>17174</v>
      </c>
      <c r="F58" s="19">
        <v>41386</v>
      </c>
      <c r="G58" s="130">
        <v>100</v>
      </c>
      <c r="H58" s="7"/>
      <c r="I58" s="23">
        <v>41396</v>
      </c>
      <c r="J58" s="21"/>
      <c r="K58" s="7" t="s">
        <v>5796</v>
      </c>
      <c r="L58" s="8"/>
      <c r="M58" s="9"/>
      <c r="N58" s="68"/>
      <c r="O58" s="18" t="str">
        <f t="shared" ca="1" si="3"/>
        <v>413天</v>
      </c>
      <c r="P58" s="11"/>
      <c r="Q58" s="11"/>
      <c r="R58" s="11"/>
      <c r="S58" s="11"/>
    </row>
    <row r="59" spans="1:19">
      <c r="A59" s="7">
        <v>57</v>
      </c>
      <c r="B59" s="48" t="s">
        <v>16520</v>
      </c>
      <c r="C59" s="7" t="s">
        <v>10393</v>
      </c>
      <c r="D59" s="7" t="str">
        <f t="shared" si="2"/>
        <v>新海丰</v>
      </c>
      <c r="E59" s="7" t="s">
        <v>17174</v>
      </c>
      <c r="F59" s="19">
        <v>41390</v>
      </c>
      <c r="G59" s="130">
        <v>100</v>
      </c>
      <c r="H59" s="7"/>
      <c r="I59" s="23">
        <v>41396</v>
      </c>
      <c r="J59" s="21"/>
      <c r="K59" s="7" t="s">
        <v>4794</v>
      </c>
      <c r="L59" s="8"/>
      <c r="M59" s="9"/>
      <c r="N59" s="68"/>
      <c r="O59" s="18" t="str">
        <f t="shared" ca="1" si="3"/>
        <v>409天</v>
      </c>
      <c r="P59" s="11"/>
      <c r="Q59" s="11"/>
      <c r="R59" s="11"/>
      <c r="S59" s="11"/>
    </row>
    <row r="60" spans="1:19">
      <c r="A60" s="7">
        <v>58</v>
      </c>
      <c r="B60" s="48" t="s">
        <v>16521</v>
      </c>
      <c r="C60" s="7" t="s">
        <v>10393</v>
      </c>
      <c r="D60" s="7" t="str">
        <f t="shared" si="2"/>
        <v>新海丰</v>
      </c>
      <c r="E60" s="7" t="s">
        <v>17174</v>
      </c>
      <c r="F60" s="19">
        <v>41388</v>
      </c>
      <c r="G60" s="130">
        <v>100</v>
      </c>
      <c r="H60" s="7"/>
      <c r="I60" s="23">
        <v>41391</v>
      </c>
      <c r="J60" s="21"/>
      <c r="K60" s="7" t="s">
        <v>4794</v>
      </c>
      <c r="L60" s="8"/>
      <c r="M60" s="9"/>
      <c r="N60" s="68"/>
      <c r="O60" s="18" t="str">
        <f t="shared" ca="1" si="3"/>
        <v>411天</v>
      </c>
      <c r="P60" s="11"/>
      <c r="Q60" s="11"/>
      <c r="R60" s="11"/>
      <c r="S60" s="11"/>
    </row>
    <row r="61" spans="1:19">
      <c r="A61" s="7">
        <v>59</v>
      </c>
      <c r="B61" s="48" t="s">
        <v>28</v>
      </c>
      <c r="C61" s="7" t="s">
        <v>10393</v>
      </c>
      <c r="D61" s="7" t="str">
        <f t="shared" si="2"/>
        <v>新海丰</v>
      </c>
      <c r="E61" s="7" t="s">
        <v>17174</v>
      </c>
      <c r="F61" s="19">
        <v>41389</v>
      </c>
      <c r="G61" s="130">
        <v>100</v>
      </c>
      <c r="H61" s="7"/>
      <c r="I61" s="23">
        <v>41391</v>
      </c>
      <c r="J61" s="21"/>
      <c r="K61" s="7" t="s">
        <v>4794</v>
      </c>
      <c r="L61" s="8"/>
      <c r="M61" s="9"/>
      <c r="N61" s="68"/>
      <c r="O61" s="18" t="str">
        <f t="shared" ca="1" si="3"/>
        <v>410天</v>
      </c>
      <c r="P61" s="11"/>
      <c r="Q61" s="11"/>
      <c r="R61" s="11"/>
      <c r="S61" s="11"/>
    </row>
    <row r="62" spans="1:19">
      <c r="A62" s="7">
        <v>60</v>
      </c>
      <c r="B62" s="48" t="s">
        <v>16522</v>
      </c>
      <c r="C62" s="7" t="s">
        <v>10393</v>
      </c>
      <c r="D62" s="7" t="str">
        <f t="shared" si="2"/>
        <v>新海丰</v>
      </c>
      <c r="E62" s="7" t="s">
        <v>17174</v>
      </c>
      <c r="F62" s="19">
        <v>41389</v>
      </c>
      <c r="G62" s="130">
        <v>100</v>
      </c>
      <c r="H62" s="7"/>
      <c r="I62" s="23">
        <v>41391</v>
      </c>
      <c r="J62" s="21"/>
      <c r="K62" s="7" t="s">
        <v>4794</v>
      </c>
      <c r="L62" s="8"/>
      <c r="M62" s="9"/>
      <c r="N62" s="68"/>
      <c r="O62" s="18" t="str">
        <f t="shared" ca="1" si="3"/>
        <v>410天</v>
      </c>
      <c r="P62" s="11"/>
      <c r="Q62" s="11"/>
      <c r="R62" s="11"/>
      <c r="S62" s="11"/>
    </row>
    <row r="63" spans="1:19">
      <c r="A63" s="7">
        <v>61</v>
      </c>
      <c r="B63" s="48" t="s">
        <v>6343</v>
      </c>
      <c r="C63" s="7" t="s">
        <v>10393</v>
      </c>
      <c r="D63" s="7" t="str">
        <f t="shared" si="2"/>
        <v>新海丰</v>
      </c>
      <c r="E63" s="7" t="s">
        <v>17174</v>
      </c>
      <c r="F63" s="19">
        <v>41397</v>
      </c>
      <c r="G63" s="130">
        <v>100</v>
      </c>
      <c r="H63" s="7"/>
      <c r="I63" s="23">
        <v>41400</v>
      </c>
      <c r="J63" s="21"/>
      <c r="K63" s="7" t="s">
        <v>9704</v>
      </c>
      <c r="L63" s="8"/>
      <c r="M63" s="9"/>
      <c r="N63" s="68"/>
      <c r="O63" s="18" t="str">
        <f t="shared" ca="1" si="3"/>
        <v>402天</v>
      </c>
      <c r="P63" s="11"/>
      <c r="Q63" s="11"/>
      <c r="R63" s="11"/>
      <c r="S63" s="11"/>
    </row>
    <row r="64" spans="1:19">
      <c r="A64" s="7">
        <v>62</v>
      </c>
      <c r="B64" s="48" t="s">
        <v>6344</v>
      </c>
      <c r="C64" s="7" t="s">
        <v>10393</v>
      </c>
      <c r="D64" s="7" t="str">
        <f t="shared" si="2"/>
        <v>新海丰</v>
      </c>
      <c r="E64" s="7" t="s">
        <v>17174</v>
      </c>
      <c r="F64" s="19">
        <v>41396</v>
      </c>
      <c r="G64" s="130">
        <v>100</v>
      </c>
      <c r="H64" s="7"/>
      <c r="I64" s="23">
        <v>41451</v>
      </c>
      <c r="J64" s="21"/>
      <c r="K64" s="7" t="s">
        <v>4794</v>
      </c>
      <c r="L64" s="8"/>
      <c r="M64" s="9"/>
      <c r="N64" s="68"/>
      <c r="O64" s="18" t="str">
        <f t="shared" ca="1" si="3"/>
        <v>403天</v>
      </c>
      <c r="P64" s="11"/>
      <c r="Q64" s="11"/>
      <c r="R64" s="11"/>
      <c r="S64" s="11"/>
    </row>
    <row r="65" spans="1:19">
      <c r="A65" s="7">
        <v>63</v>
      </c>
      <c r="B65" s="48" t="s">
        <v>6345</v>
      </c>
      <c r="C65" s="7" t="s">
        <v>10393</v>
      </c>
      <c r="D65" s="7" t="str">
        <f t="shared" si="2"/>
        <v>新海丰</v>
      </c>
      <c r="E65" s="7" t="s">
        <v>17174</v>
      </c>
      <c r="F65" s="19">
        <v>41396</v>
      </c>
      <c r="G65" s="130">
        <v>100</v>
      </c>
      <c r="H65" s="7"/>
      <c r="I65" s="23">
        <v>41396</v>
      </c>
      <c r="J65" s="21"/>
      <c r="K65" s="7" t="s">
        <v>4794</v>
      </c>
      <c r="L65" s="8"/>
      <c r="M65" s="9"/>
      <c r="N65" s="68"/>
      <c r="O65" s="18" t="str">
        <f t="shared" ca="1" si="3"/>
        <v>403天</v>
      </c>
      <c r="P65" s="11"/>
      <c r="Q65" s="11"/>
      <c r="R65" s="11"/>
      <c r="S65" s="11"/>
    </row>
    <row r="66" spans="1:19">
      <c r="A66" s="7">
        <v>64</v>
      </c>
      <c r="B66" s="48" t="s">
        <v>6346</v>
      </c>
      <c r="C66" s="7" t="s">
        <v>10393</v>
      </c>
      <c r="D66" s="7" t="str">
        <f t="shared" si="2"/>
        <v>新海丰</v>
      </c>
      <c r="E66" s="7" t="s">
        <v>17174</v>
      </c>
      <c r="F66" s="19">
        <v>41396</v>
      </c>
      <c r="G66" s="130">
        <v>100</v>
      </c>
      <c r="H66" s="7"/>
      <c r="I66" s="23">
        <v>41396</v>
      </c>
      <c r="J66" s="21"/>
      <c r="K66" s="7" t="s">
        <v>5796</v>
      </c>
      <c r="L66" s="8"/>
      <c r="M66" s="9"/>
      <c r="N66" s="68"/>
      <c r="O66" s="18" t="str">
        <f t="shared" ca="1" si="3"/>
        <v>403天</v>
      </c>
      <c r="P66" s="11"/>
      <c r="Q66" s="11"/>
      <c r="R66" s="11"/>
      <c r="S66" s="11"/>
    </row>
    <row r="67" spans="1:19">
      <c r="A67" s="7">
        <v>65</v>
      </c>
      <c r="B67" s="48" t="s">
        <v>14008</v>
      </c>
      <c r="C67" s="7" t="s">
        <v>10393</v>
      </c>
      <c r="D67" s="7" t="str">
        <f t="shared" si="2"/>
        <v>新海丰</v>
      </c>
      <c r="E67" s="7" t="s">
        <v>17174</v>
      </c>
      <c r="F67" s="19">
        <v>41422</v>
      </c>
      <c r="G67" s="8" t="s">
        <v>5376</v>
      </c>
      <c r="H67" s="7"/>
      <c r="I67" s="23">
        <v>41424</v>
      </c>
      <c r="J67" s="21"/>
      <c r="K67" s="7" t="s">
        <v>10395</v>
      </c>
      <c r="L67" s="8"/>
      <c r="M67" s="9"/>
      <c r="N67" s="68"/>
      <c r="O67" s="18" t="str">
        <f t="shared" ca="1" si="3"/>
        <v>377天</v>
      </c>
      <c r="P67" s="11"/>
      <c r="Q67" s="11"/>
      <c r="R67" s="11"/>
      <c r="S67" s="11"/>
    </row>
    <row r="68" spans="1:19">
      <c r="A68" s="7">
        <v>66</v>
      </c>
      <c r="B68" s="48" t="s">
        <v>14009</v>
      </c>
      <c r="C68" s="7" t="s">
        <v>10393</v>
      </c>
      <c r="D68" s="7" t="str">
        <f t="shared" si="2"/>
        <v>新海丰</v>
      </c>
      <c r="E68" s="7" t="s">
        <v>17174</v>
      </c>
      <c r="F68" s="19">
        <v>41422</v>
      </c>
      <c r="G68" s="8" t="s">
        <v>5376</v>
      </c>
      <c r="H68" s="7"/>
      <c r="I68" s="23">
        <v>41424</v>
      </c>
      <c r="J68" s="21"/>
      <c r="K68" s="7" t="s">
        <v>10395</v>
      </c>
      <c r="L68" s="8"/>
      <c r="M68" s="9"/>
      <c r="N68" s="68"/>
      <c r="O68" s="18" t="str">
        <f t="shared" ca="1" si="3"/>
        <v>377天</v>
      </c>
      <c r="P68" s="11"/>
      <c r="Q68" s="11"/>
      <c r="R68" s="11"/>
      <c r="S68" s="11"/>
    </row>
    <row r="69" spans="1:19">
      <c r="A69" s="7">
        <v>67</v>
      </c>
      <c r="B69" s="48" t="s">
        <v>14010</v>
      </c>
      <c r="C69" s="7" t="s">
        <v>10393</v>
      </c>
      <c r="D69" s="7" t="str">
        <f t="shared" si="2"/>
        <v>新海丰</v>
      </c>
      <c r="E69" s="7" t="s">
        <v>17174</v>
      </c>
      <c r="F69" s="19">
        <v>41409</v>
      </c>
      <c r="G69" s="8" t="s">
        <v>5376</v>
      </c>
      <c r="H69" s="7"/>
      <c r="I69" s="23">
        <v>41412</v>
      </c>
      <c r="J69" s="21"/>
      <c r="K69" s="7" t="s">
        <v>4794</v>
      </c>
      <c r="L69" s="8"/>
      <c r="M69" s="9"/>
      <c r="N69" s="68"/>
      <c r="O69" s="18" t="str">
        <f t="shared" ca="1" si="3"/>
        <v>390天</v>
      </c>
      <c r="P69" s="11"/>
      <c r="Q69" s="11"/>
      <c r="R69" s="11"/>
      <c r="S69" s="11"/>
    </row>
    <row r="70" spans="1:19">
      <c r="A70" s="7">
        <v>68</v>
      </c>
      <c r="B70" s="48" t="s">
        <v>14011</v>
      </c>
      <c r="C70" s="7" t="s">
        <v>10393</v>
      </c>
      <c r="D70" s="7" t="str">
        <f t="shared" si="2"/>
        <v>新海丰</v>
      </c>
      <c r="E70" s="7" t="s">
        <v>17174</v>
      </c>
      <c r="F70" s="19">
        <v>41408</v>
      </c>
      <c r="G70" s="8" t="s">
        <v>5376</v>
      </c>
      <c r="H70" s="7"/>
      <c r="I70" s="23">
        <v>41411</v>
      </c>
      <c r="J70" s="21"/>
      <c r="K70" s="7" t="s">
        <v>4794</v>
      </c>
      <c r="L70" s="8"/>
      <c r="M70" s="9"/>
      <c r="N70" s="68"/>
      <c r="O70" s="18" t="str">
        <f t="shared" ca="1" si="3"/>
        <v>391天</v>
      </c>
      <c r="P70" s="11"/>
      <c r="Q70" s="11"/>
      <c r="R70" s="11"/>
      <c r="S70" s="11"/>
    </row>
    <row r="71" spans="1:19">
      <c r="A71" s="7">
        <v>69</v>
      </c>
      <c r="B71" s="48" t="s">
        <v>14012</v>
      </c>
      <c r="C71" s="7" t="s">
        <v>10393</v>
      </c>
      <c r="D71" s="7" t="str">
        <f t="shared" si="2"/>
        <v>新海丰</v>
      </c>
      <c r="E71" s="7" t="s">
        <v>17174</v>
      </c>
      <c r="F71" s="19">
        <v>41410</v>
      </c>
      <c r="G71" s="8" t="s">
        <v>5376</v>
      </c>
      <c r="H71" s="7"/>
      <c r="I71" s="23">
        <v>41412</v>
      </c>
      <c r="J71" s="21"/>
      <c r="K71" s="7" t="s">
        <v>4794</v>
      </c>
      <c r="L71" s="8"/>
      <c r="M71" s="9"/>
      <c r="N71" s="68"/>
      <c r="O71" s="18" t="str">
        <f t="shared" ca="1" si="3"/>
        <v>389天</v>
      </c>
      <c r="P71" s="11"/>
      <c r="Q71" s="11"/>
      <c r="R71" s="11"/>
      <c r="S71" s="11"/>
    </row>
    <row r="72" spans="1:19">
      <c r="A72" s="7">
        <v>70</v>
      </c>
      <c r="B72" s="48" t="s">
        <v>14013</v>
      </c>
      <c r="C72" s="7" t="s">
        <v>10393</v>
      </c>
      <c r="D72" s="7" t="str">
        <f t="shared" si="2"/>
        <v>新海丰</v>
      </c>
      <c r="E72" s="7" t="s">
        <v>17174</v>
      </c>
      <c r="F72" s="19">
        <v>41412</v>
      </c>
      <c r="G72" s="8" t="s">
        <v>5376</v>
      </c>
      <c r="H72" s="7"/>
      <c r="I72" s="23">
        <v>41412</v>
      </c>
      <c r="J72" s="21"/>
      <c r="K72" s="7" t="s">
        <v>4794</v>
      </c>
      <c r="L72" s="8"/>
      <c r="M72" s="9"/>
      <c r="N72" s="68"/>
      <c r="O72" s="18" t="str">
        <f t="shared" ca="1" si="3"/>
        <v>387天</v>
      </c>
      <c r="P72" s="11"/>
      <c r="Q72" s="11"/>
      <c r="R72" s="11"/>
      <c r="S72" s="11"/>
    </row>
    <row r="73" spans="1:19">
      <c r="A73" s="7">
        <v>71</v>
      </c>
      <c r="B73" s="48" t="s">
        <v>14014</v>
      </c>
      <c r="C73" s="7" t="s">
        <v>10393</v>
      </c>
      <c r="D73" s="7" t="str">
        <f t="shared" si="2"/>
        <v>新海丰</v>
      </c>
      <c r="E73" s="7" t="s">
        <v>17174</v>
      </c>
      <c r="F73" s="19">
        <v>41412</v>
      </c>
      <c r="G73" s="8" t="s">
        <v>5376</v>
      </c>
      <c r="H73" s="7"/>
      <c r="I73" s="23">
        <v>41412</v>
      </c>
      <c r="J73" s="21"/>
      <c r="K73" s="7" t="s">
        <v>4794</v>
      </c>
      <c r="L73" s="8"/>
      <c r="M73" s="9"/>
      <c r="N73" s="68"/>
      <c r="O73" s="18" t="str">
        <f t="shared" ca="1" si="3"/>
        <v>387天</v>
      </c>
      <c r="P73" s="11"/>
      <c r="Q73" s="11"/>
      <c r="R73" s="11"/>
      <c r="S73" s="11"/>
    </row>
    <row r="74" spans="1:19">
      <c r="A74" s="7">
        <v>72</v>
      </c>
      <c r="B74" s="48" t="s">
        <v>572</v>
      </c>
      <c r="C74" s="7" t="s">
        <v>10393</v>
      </c>
      <c r="D74" s="7" t="str">
        <f t="shared" si="2"/>
        <v>新海丰</v>
      </c>
      <c r="E74" s="7" t="s">
        <v>17174</v>
      </c>
      <c r="F74" s="19">
        <v>41408</v>
      </c>
      <c r="G74" s="8" t="s">
        <v>5376</v>
      </c>
      <c r="H74" s="7"/>
      <c r="I74" s="23">
        <v>41412</v>
      </c>
      <c r="J74" s="21"/>
      <c r="K74" s="7" t="s">
        <v>4794</v>
      </c>
      <c r="L74" s="8"/>
      <c r="M74" s="9"/>
      <c r="N74" s="68"/>
      <c r="O74" s="18" t="str">
        <f t="shared" ca="1" si="3"/>
        <v>391天</v>
      </c>
      <c r="P74" s="11"/>
      <c r="Q74" s="11"/>
      <c r="R74" s="11"/>
      <c r="S74" s="11"/>
    </row>
    <row r="75" spans="1:19">
      <c r="A75" s="7">
        <v>73</v>
      </c>
      <c r="B75" s="48" t="s">
        <v>573</v>
      </c>
      <c r="C75" s="7" t="s">
        <v>10393</v>
      </c>
      <c r="D75" s="7" t="str">
        <f t="shared" si="2"/>
        <v>新海丰</v>
      </c>
      <c r="E75" s="7" t="s">
        <v>17174</v>
      </c>
      <c r="F75" s="19">
        <v>41411</v>
      </c>
      <c r="G75" s="8" t="s">
        <v>5376</v>
      </c>
      <c r="H75" s="7"/>
      <c r="I75" s="23">
        <v>41411</v>
      </c>
      <c r="J75" s="21"/>
      <c r="K75" s="7" t="s">
        <v>4794</v>
      </c>
      <c r="L75" s="8"/>
      <c r="M75" s="9"/>
      <c r="N75" s="68"/>
      <c r="O75" s="18" t="str">
        <f t="shared" ca="1" si="3"/>
        <v>388天</v>
      </c>
      <c r="P75" s="11"/>
      <c r="Q75" s="11"/>
      <c r="R75" s="11"/>
      <c r="S75" s="11"/>
    </row>
    <row r="76" spans="1:19">
      <c r="A76" s="7">
        <v>74</v>
      </c>
      <c r="B76" s="48" t="s">
        <v>16095</v>
      </c>
      <c r="C76" s="7" t="s">
        <v>10393</v>
      </c>
      <c r="D76" s="7" t="str">
        <f t="shared" si="2"/>
        <v>新海丰</v>
      </c>
      <c r="E76" s="7" t="s">
        <v>17174</v>
      </c>
      <c r="F76" s="19">
        <v>41408</v>
      </c>
      <c r="G76" s="8" t="s">
        <v>5376</v>
      </c>
      <c r="H76" s="7"/>
      <c r="I76" s="23">
        <v>41412</v>
      </c>
      <c r="J76" s="21"/>
      <c r="K76" s="7" t="s">
        <v>4794</v>
      </c>
      <c r="L76" s="8"/>
      <c r="M76" s="9"/>
      <c r="N76" s="68"/>
      <c r="O76" s="18" t="str">
        <f t="shared" ca="1" si="3"/>
        <v>391天</v>
      </c>
      <c r="P76" s="11"/>
      <c r="Q76" s="11"/>
      <c r="R76" s="11"/>
      <c r="S76" s="11"/>
    </row>
    <row r="77" spans="1:19">
      <c r="A77" s="7">
        <v>75</v>
      </c>
      <c r="B77" s="48" t="s">
        <v>16096</v>
      </c>
      <c r="C77" s="7" t="s">
        <v>10393</v>
      </c>
      <c r="D77" s="7" t="str">
        <f t="shared" si="2"/>
        <v>新海丰</v>
      </c>
      <c r="E77" s="7" t="s">
        <v>17174</v>
      </c>
      <c r="F77" s="19">
        <v>41409</v>
      </c>
      <c r="G77" s="8" t="s">
        <v>5376</v>
      </c>
      <c r="H77" s="7"/>
      <c r="I77" s="23">
        <v>41411</v>
      </c>
      <c r="J77" s="21"/>
      <c r="K77" s="7" t="s">
        <v>4794</v>
      </c>
      <c r="L77" s="8"/>
      <c r="M77" s="9"/>
      <c r="N77" s="68"/>
      <c r="O77" s="18" t="str">
        <f t="shared" ca="1" si="3"/>
        <v>390天</v>
      </c>
      <c r="P77" s="11"/>
      <c r="Q77" s="11"/>
      <c r="R77" s="11"/>
      <c r="S77" s="11"/>
    </row>
    <row r="78" spans="1:19">
      <c r="A78" s="7">
        <v>76</v>
      </c>
      <c r="B78" s="48" t="s">
        <v>13218</v>
      </c>
      <c r="C78" s="7" t="s">
        <v>10393</v>
      </c>
      <c r="D78" s="7" t="str">
        <f t="shared" si="2"/>
        <v>新海丰</v>
      </c>
      <c r="E78" s="7" t="s">
        <v>17174</v>
      </c>
      <c r="F78" s="19">
        <v>41409</v>
      </c>
      <c r="G78" s="8" t="s">
        <v>5376</v>
      </c>
      <c r="H78" s="7"/>
      <c r="I78" s="23">
        <v>41411</v>
      </c>
      <c r="J78" s="21"/>
      <c r="K78" s="7" t="s">
        <v>4794</v>
      </c>
      <c r="L78" s="8"/>
      <c r="M78" s="9"/>
      <c r="N78" s="68"/>
      <c r="O78" s="18" t="str">
        <f t="shared" ca="1" si="3"/>
        <v>390天</v>
      </c>
      <c r="P78" s="11"/>
      <c r="Q78" s="11"/>
      <c r="R78" s="11"/>
      <c r="S78" s="11"/>
    </row>
    <row r="79" spans="1:19">
      <c r="A79" s="7">
        <v>77</v>
      </c>
      <c r="B79" s="48" t="s">
        <v>13219</v>
      </c>
      <c r="C79" s="7" t="s">
        <v>10393</v>
      </c>
      <c r="D79" s="7" t="str">
        <f t="shared" si="2"/>
        <v>新海丰</v>
      </c>
      <c r="E79" s="7" t="s">
        <v>17174</v>
      </c>
      <c r="F79" s="19">
        <v>41410</v>
      </c>
      <c r="G79" s="8" t="s">
        <v>5376</v>
      </c>
      <c r="H79" s="7"/>
      <c r="I79" s="23">
        <v>41411</v>
      </c>
      <c r="J79" s="21"/>
      <c r="K79" s="7" t="s">
        <v>4794</v>
      </c>
      <c r="L79" s="8"/>
      <c r="M79" s="9"/>
      <c r="N79" s="68"/>
      <c r="O79" s="18" t="str">
        <f t="shared" ca="1" si="3"/>
        <v>389天</v>
      </c>
      <c r="P79" s="11"/>
      <c r="Q79" s="11"/>
      <c r="R79" s="11"/>
      <c r="S79" s="11"/>
    </row>
    <row r="80" spans="1:19">
      <c r="A80" s="7">
        <v>78</v>
      </c>
      <c r="B80" s="48" t="s">
        <v>3627</v>
      </c>
      <c r="C80" s="7" t="s">
        <v>10393</v>
      </c>
      <c r="D80" s="7" t="str">
        <f t="shared" si="2"/>
        <v>新海丰</v>
      </c>
      <c r="E80" s="7" t="s">
        <v>17174</v>
      </c>
      <c r="F80" s="19">
        <v>41408</v>
      </c>
      <c r="G80" s="8" t="s">
        <v>5376</v>
      </c>
      <c r="H80" s="7"/>
      <c r="I80" s="23">
        <v>41415</v>
      </c>
      <c r="J80" s="21"/>
      <c r="K80" s="7" t="s">
        <v>10395</v>
      </c>
      <c r="L80" s="8"/>
      <c r="M80" s="9"/>
      <c r="N80" s="68"/>
      <c r="O80" s="18" t="str">
        <f t="shared" ca="1" si="3"/>
        <v>391天</v>
      </c>
      <c r="P80" s="11"/>
      <c r="Q80" s="11"/>
      <c r="R80" s="11"/>
      <c r="S80" s="11"/>
    </row>
    <row r="81" spans="1:19">
      <c r="A81" s="7">
        <v>79</v>
      </c>
      <c r="B81" s="48" t="s">
        <v>3628</v>
      </c>
      <c r="C81" s="7" t="s">
        <v>10393</v>
      </c>
      <c r="D81" s="7" t="str">
        <f t="shared" si="2"/>
        <v>新海丰</v>
      </c>
      <c r="E81" s="7" t="s">
        <v>17174</v>
      </c>
      <c r="F81" s="19">
        <v>41409</v>
      </c>
      <c r="G81" s="8" t="s">
        <v>5376</v>
      </c>
      <c r="H81" s="7"/>
      <c r="I81" s="23">
        <v>41412</v>
      </c>
      <c r="J81" s="21"/>
      <c r="K81" s="7" t="s">
        <v>4794</v>
      </c>
      <c r="L81" s="8"/>
      <c r="M81" s="9"/>
      <c r="N81" s="68"/>
      <c r="O81" s="18" t="str">
        <f t="shared" ca="1" si="3"/>
        <v>390天</v>
      </c>
      <c r="P81" s="11"/>
      <c r="Q81" s="11"/>
      <c r="R81" s="11"/>
      <c r="S81" s="11"/>
    </row>
    <row r="82" spans="1:19">
      <c r="A82" s="7">
        <v>80</v>
      </c>
      <c r="B82" s="48" t="s">
        <v>3629</v>
      </c>
      <c r="C82" s="7" t="s">
        <v>10393</v>
      </c>
      <c r="D82" s="7" t="str">
        <f t="shared" si="2"/>
        <v>新海丰</v>
      </c>
      <c r="E82" s="7" t="s">
        <v>17174</v>
      </c>
      <c r="F82" s="19">
        <v>41409</v>
      </c>
      <c r="G82" s="8" t="s">
        <v>5376</v>
      </c>
      <c r="H82" s="7"/>
      <c r="I82" s="23">
        <v>41411</v>
      </c>
      <c r="J82" s="21"/>
      <c r="K82" s="7" t="s">
        <v>4794</v>
      </c>
      <c r="L82" s="8"/>
      <c r="M82" s="9"/>
      <c r="N82" s="68"/>
      <c r="O82" s="18" t="str">
        <f t="shared" ca="1" si="3"/>
        <v>390天</v>
      </c>
      <c r="P82" s="11"/>
      <c r="Q82" s="11"/>
      <c r="R82" s="11"/>
      <c r="S82" s="11"/>
    </row>
    <row r="83" spans="1:19">
      <c r="A83" s="7">
        <v>81</v>
      </c>
      <c r="B83" s="48" t="s">
        <v>3630</v>
      </c>
      <c r="C83" s="7" t="s">
        <v>10393</v>
      </c>
      <c r="D83" s="7" t="str">
        <f t="shared" si="2"/>
        <v>新海丰</v>
      </c>
      <c r="E83" s="7" t="s">
        <v>17174</v>
      </c>
      <c r="F83" s="19">
        <v>41408</v>
      </c>
      <c r="G83" s="8" t="s">
        <v>5376</v>
      </c>
      <c r="H83" s="7"/>
      <c r="I83" s="23">
        <v>41414</v>
      </c>
      <c r="J83" s="21"/>
      <c r="K83" s="7" t="s">
        <v>5796</v>
      </c>
      <c r="L83" s="8"/>
      <c r="M83" s="9"/>
      <c r="N83" s="68"/>
      <c r="O83" s="18" t="str">
        <f t="shared" ca="1" si="3"/>
        <v>391天</v>
      </c>
      <c r="P83" s="11"/>
      <c r="Q83" s="11"/>
      <c r="R83" s="11"/>
      <c r="S83" s="11"/>
    </row>
    <row r="84" spans="1:19">
      <c r="A84" s="7">
        <v>82</v>
      </c>
      <c r="B84" s="48" t="s">
        <v>3631</v>
      </c>
      <c r="C84" s="7" t="s">
        <v>10393</v>
      </c>
      <c r="D84" s="7" t="str">
        <f t="shared" si="2"/>
        <v>新海丰</v>
      </c>
      <c r="E84" s="7" t="s">
        <v>17174</v>
      </c>
      <c r="F84" s="19">
        <v>41408</v>
      </c>
      <c r="G84" s="8" t="s">
        <v>5376</v>
      </c>
      <c r="H84" s="7"/>
      <c r="I84" s="23">
        <v>41414</v>
      </c>
      <c r="J84" s="21"/>
      <c r="K84" s="7" t="s">
        <v>5796</v>
      </c>
      <c r="L84" s="8"/>
      <c r="M84" s="9"/>
      <c r="N84" s="68"/>
      <c r="O84" s="18" t="str">
        <f t="shared" ca="1" si="3"/>
        <v>391天</v>
      </c>
      <c r="P84" s="11"/>
      <c r="Q84" s="11"/>
      <c r="R84" s="11"/>
      <c r="S84" s="11"/>
    </row>
    <row r="85" spans="1:19">
      <c r="A85" s="7">
        <v>83</v>
      </c>
      <c r="B85" s="48" t="s">
        <v>3632</v>
      </c>
      <c r="C85" s="7" t="s">
        <v>10393</v>
      </c>
      <c r="D85" s="7" t="str">
        <f t="shared" si="2"/>
        <v>新海丰</v>
      </c>
      <c r="E85" s="7" t="s">
        <v>17174</v>
      </c>
      <c r="F85" s="19">
        <v>41409</v>
      </c>
      <c r="G85" s="8" t="s">
        <v>5376</v>
      </c>
      <c r="H85" s="7"/>
      <c r="I85" s="23">
        <v>41411</v>
      </c>
      <c r="J85" s="21"/>
      <c r="K85" s="7" t="s">
        <v>4794</v>
      </c>
      <c r="L85" s="8"/>
      <c r="M85" s="9"/>
      <c r="N85" s="68"/>
      <c r="O85" s="18" t="str">
        <f t="shared" ca="1" si="3"/>
        <v>390天</v>
      </c>
      <c r="P85" s="11"/>
      <c r="Q85" s="11"/>
      <c r="R85" s="11"/>
      <c r="S85" s="11"/>
    </row>
    <row r="86" spans="1:19">
      <c r="A86" s="7">
        <v>84</v>
      </c>
      <c r="B86" s="48" t="s">
        <v>6473</v>
      </c>
      <c r="C86" s="7" t="s">
        <v>10393</v>
      </c>
      <c r="D86" s="7" t="str">
        <f t="shared" si="2"/>
        <v>新海丰</v>
      </c>
      <c r="E86" s="7" t="s">
        <v>17174</v>
      </c>
      <c r="F86" s="19">
        <v>41410</v>
      </c>
      <c r="G86" s="8" t="s">
        <v>5376</v>
      </c>
      <c r="H86" s="7"/>
      <c r="I86" s="23">
        <v>41415</v>
      </c>
      <c r="J86" s="21"/>
      <c r="K86" s="7" t="s">
        <v>10395</v>
      </c>
      <c r="L86" s="8"/>
      <c r="M86" s="9"/>
      <c r="N86" s="68"/>
      <c r="O86" s="18" t="str">
        <f t="shared" ca="1" si="3"/>
        <v>389天</v>
      </c>
      <c r="P86" s="11"/>
      <c r="Q86" s="11"/>
      <c r="R86" s="11"/>
      <c r="S86" s="11"/>
    </row>
    <row r="87" spans="1:19">
      <c r="A87" s="7">
        <v>85</v>
      </c>
      <c r="B87" s="48" t="s">
        <v>6474</v>
      </c>
      <c r="C87" s="7" t="s">
        <v>10393</v>
      </c>
      <c r="D87" s="7" t="str">
        <f t="shared" si="2"/>
        <v>新海丰</v>
      </c>
      <c r="E87" s="7" t="s">
        <v>17174</v>
      </c>
      <c r="F87" s="19">
        <v>41412</v>
      </c>
      <c r="G87" s="8" t="s">
        <v>5376</v>
      </c>
      <c r="H87" s="7"/>
      <c r="I87" s="23">
        <v>41412</v>
      </c>
      <c r="J87" s="21"/>
      <c r="K87" s="7" t="s">
        <v>4794</v>
      </c>
      <c r="L87" s="8"/>
      <c r="M87" s="9"/>
      <c r="N87" s="68"/>
      <c r="O87" s="18" t="str">
        <f t="shared" ca="1" si="3"/>
        <v>387天</v>
      </c>
      <c r="P87" s="11"/>
      <c r="Q87" s="11"/>
      <c r="R87" s="11"/>
      <c r="S87" s="11"/>
    </row>
    <row r="88" spans="1:19">
      <c r="A88" s="7">
        <v>86</v>
      </c>
      <c r="B88" s="48" t="s">
        <v>8186</v>
      </c>
      <c r="C88" s="7" t="s">
        <v>10393</v>
      </c>
      <c r="D88" s="7" t="str">
        <f t="shared" si="2"/>
        <v>新海丰</v>
      </c>
      <c r="E88" s="7" t="s">
        <v>17174</v>
      </c>
      <c r="F88" s="19">
        <v>41408</v>
      </c>
      <c r="G88" s="8" t="s">
        <v>5376</v>
      </c>
      <c r="H88" s="7"/>
      <c r="I88" s="23">
        <v>41411</v>
      </c>
      <c r="J88" s="21"/>
      <c r="K88" s="7" t="s">
        <v>4794</v>
      </c>
      <c r="L88" s="8"/>
      <c r="M88" s="9"/>
      <c r="N88" s="68"/>
      <c r="O88" s="18" t="str">
        <f t="shared" ca="1" si="3"/>
        <v>391天</v>
      </c>
      <c r="P88" s="11"/>
      <c r="Q88" s="11"/>
      <c r="R88" s="11"/>
      <c r="S88" s="11"/>
    </row>
    <row r="89" spans="1:19">
      <c r="A89" s="7">
        <v>87</v>
      </c>
      <c r="B89" s="48" t="s">
        <v>8187</v>
      </c>
      <c r="C89" s="7" t="s">
        <v>10393</v>
      </c>
      <c r="D89" s="7" t="str">
        <f t="shared" ref="D89:D147" si="4">IF(B89="","","新海丰")</f>
        <v>新海丰</v>
      </c>
      <c r="E89" s="7" t="s">
        <v>17174</v>
      </c>
      <c r="F89" s="19">
        <v>41410</v>
      </c>
      <c r="G89" s="8" t="s">
        <v>5376</v>
      </c>
      <c r="H89" s="7"/>
      <c r="I89" s="23">
        <v>41412</v>
      </c>
      <c r="J89" s="21"/>
      <c r="K89" s="7" t="s">
        <v>4794</v>
      </c>
      <c r="L89" s="8"/>
      <c r="M89" s="9"/>
      <c r="N89" s="68"/>
      <c r="O89" s="18" t="str">
        <f t="shared" ref="O89:O147" ca="1" si="5">IF(I89="","",IF(ISNONTEXT(J89),DATEDIF(F89,TODAY(),"d")&amp;"天","出场"))</f>
        <v>389天</v>
      </c>
      <c r="P89" s="11"/>
      <c r="Q89" s="11"/>
      <c r="R89" s="11"/>
      <c r="S89" s="11"/>
    </row>
    <row r="90" spans="1:19">
      <c r="A90" s="7">
        <v>88</v>
      </c>
      <c r="B90" s="48" t="s">
        <v>8188</v>
      </c>
      <c r="C90" s="7" t="s">
        <v>10393</v>
      </c>
      <c r="D90" s="7" t="str">
        <f t="shared" si="4"/>
        <v>新海丰</v>
      </c>
      <c r="E90" s="7" t="s">
        <v>17174</v>
      </c>
      <c r="F90" s="19">
        <v>41410</v>
      </c>
      <c r="G90" s="8" t="s">
        <v>5376</v>
      </c>
      <c r="H90" s="7"/>
      <c r="I90" s="23">
        <v>41412</v>
      </c>
      <c r="J90" s="21"/>
      <c r="K90" s="7" t="s">
        <v>4794</v>
      </c>
      <c r="L90" s="8"/>
      <c r="M90" s="9"/>
      <c r="N90" s="68"/>
      <c r="O90" s="18" t="str">
        <f t="shared" ca="1" si="5"/>
        <v>389天</v>
      </c>
      <c r="P90" s="11"/>
      <c r="Q90" s="11"/>
      <c r="R90" s="11"/>
      <c r="S90" s="11"/>
    </row>
    <row r="91" spans="1:19">
      <c r="A91" s="7">
        <v>89</v>
      </c>
      <c r="B91" s="48" t="s">
        <v>9345</v>
      </c>
      <c r="C91" s="7" t="s">
        <v>10393</v>
      </c>
      <c r="D91" s="7" t="str">
        <f t="shared" si="4"/>
        <v>新海丰</v>
      </c>
      <c r="E91" s="7" t="s">
        <v>17174</v>
      </c>
      <c r="F91" s="19">
        <v>41410</v>
      </c>
      <c r="G91" s="8" t="s">
        <v>5376</v>
      </c>
      <c r="H91" s="7"/>
      <c r="I91" s="23">
        <v>41412</v>
      </c>
      <c r="J91" s="21"/>
      <c r="K91" s="7" t="s">
        <v>4794</v>
      </c>
      <c r="L91" s="8"/>
      <c r="M91" s="9"/>
      <c r="N91" s="68"/>
      <c r="O91" s="18" t="str">
        <f t="shared" ca="1" si="5"/>
        <v>389天</v>
      </c>
      <c r="P91" s="11"/>
      <c r="Q91" s="11"/>
      <c r="R91" s="11"/>
      <c r="S91" s="11"/>
    </row>
    <row r="92" spans="1:19">
      <c r="A92" s="7">
        <v>90</v>
      </c>
      <c r="B92" s="48" t="s">
        <v>9346</v>
      </c>
      <c r="C92" s="7" t="s">
        <v>10393</v>
      </c>
      <c r="D92" s="7" t="str">
        <f t="shared" si="4"/>
        <v>新海丰</v>
      </c>
      <c r="E92" s="7" t="s">
        <v>17174</v>
      </c>
      <c r="F92" s="19">
        <v>41410</v>
      </c>
      <c r="G92" s="8" t="s">
        <v>5376</v>
      </c>
      <c r="H92" s="7"/>
      <c r="I92" s="23">
        <v>41412</v>
      </c>
      <c r="J92" s="21"/>
      <c r="K92" s="7" t="s">
        <v>4794</v>
      </c>
      <c r="L92" s="8"/>
      <c r="M92" s="9"/>
      <c r="N92" s="68"/>
      <c r="O92" s="18" t="str">
        <f t="shared" ca="1" si="5"/>
        <v>389天</v>
      </c>
      <c r="P92" s="11"/>
      <c r="Q92" s="11"/>
      <c r="R92" s="11"/>
      <c r="S92" s="11"/>
    </row>
    <row r="93" spans="1:19">
      <c r="A93" s="7">
        <v>91</v>
      </c>
      <c r="B93" s="48" t="s">
        <v>9347</v>
      </c>
      <c r="C93" s="7" t="s">
        <v>10393</v>
      </c>
      <c r="D93" s="7" t="str">
        <f t="shared" si="4"/>
        <v>新海丰</v>
      </c>
      <c r="E93" s="7" t="s">
        <v>17174</v>
      </c>
      <c r="F93" s="19">
        <v>41411</v>
      </c>
      <c r="G93" s="8" t="s">
        <v>5376</v>
      </c>
      <c r="H93" s="7"/>
      <c r="I93" s="23">
        <v>41411</v>
      </c>
      <c r="J93" s="21"/>
      <c r="K93" s="7" t="s">
        <v>4794</v>
      </c>
      <c r="L93" s="8"/>
      <c r="M93" s="9"/>
      <c r="N93" s="68"/>
      <c r="O93" s="18" t="str">
        <f t="shared" ca="1" si="5"/>
        <v>388天</v>
      </c>
      <c r="P93" s="11"/>
      <c r="Q93" s="11"/>
      <c r="R93" s="11"/>
      <c r="S93" s="11"/>
    </row>
    <row r="94" spans="1:19">
      <c r="A94" s="7">
        <v>92</v>
      </c>
      <c r="B94" s="48" t="s">
        <v>9348</v>
      </c>
      <c r="C94" s="7" t="s">
        <v>10393</v>
      </c>
      <c r="D94" s="7" t="str">
        <f t="shared" si="4"/>
        <v>新海丰</v>
      </c>
      <c r="E94" s="7" t="s">
        <v>17174</v>
      </c>
      <c r="F94" s="19">
        <v>41411</v>
      </c>
      <c r="G94" s="8" t="s">
        <v>5376</v>
      </c>
      <c r="H94" s="7"/>
      <c r="I94" s="23">
        <v>41411</v>
      </c>
      <c r="J94" s="21"/>
      <c r="K94" s="7" t="s">
        <v>4794</v>
      </c>
      <c r="L94" s="8"/>
      <c r="M94" s="9"/>
      <c r="N94" s="68"/>
      <c r="O94" s="18" t="str">
        <f t="shared" ca="1" si="5"/>
        <v>388天</v>
      </c>
      <c r="P94" s="11"/>
      <c r="Q94" s="11"/>
      <c r="R94" s="11"/>
      <c r="S94" s="11"/>
    </row>
    <row r="95" spans="1:19">
      <c r="A95" s="7">
        <v>93</v>
      </c>
      <c r="B95" s="48" t="s">
        <v>9349</v>
      </c>
      <c r="C95" s="7" t="s">
        <v>10393</v>
      </c>
      <c r="D95" s="7" t="str">
        <f t="shared" si="4"/>
        <v>新海丰</v>
      </c>
      <c r="E95" s="7" t="s">
        <v>17174</v>
      </c>
      <c r="F95" s="19">
        <v>41412</v>
      </c>
      <c r="G95" s="8" t="s">
        <v>5376</v>
      </c>
      <c r="H95" s="7"/>
      <c r="I95" s="23">
        <v>41412</v>
      </c>
      <c r="J95" s="21"/>
      <c r="K95" s="7" t="s">
        <v>4794</v>
      </c>
      <c r="L95" s="8"/>
      <c r="M95" s="9"/>
      <c r="N95" s="68"/>
      <c r="O95" s="18" t="str">
        <f t="shared" ca="1" si="5"/>
        <v>387天</v>
      </c>
      <c r="P95" s="11"/>
      <c r="Q95" s="11"/>
      <c r="R95" s="11"/>
      <c r="S95" s="11"/>
    </row>
    <row r="96" spans="1:19">
      <c r="A96" s="7">
        <v>94</v>
      </c>
      <c r="B96" s="48" t="s">
        <v>9350</v>
      </c>
      <c r="C96" s="7" t="s">
        <v>10393</v>
      </c>
      <c r="D96" s="7" t="str">
        <f t="shared" si="4"/>
        <v>新海丰</v>
      </c>
      <c r="E96" s="7" t="s">
        <v>17174</v>
      </c>
      <c r="F96" s="19">
        <v>41408</v>
      </c>
      <c r="G96" s="8" t="s">
        <v>5376</v>
      </c>
      <c r="H96" s="7"/>
      <c r="I96" s="23">
        <v>41411</v>
      </c>
      <c r="J96" s="21"/>
      <c r="K96" s="7" t="s">
        <v>4794</v>
      </c>
      <c r="L96" s="8"/>
      <c r="M96" s="9"/>
      <c r="N96" s="68"/>
      <c r="O96" s="18" t="str">
        <f t="shared" ca="1" si="5"/>
        <v>391天</v>
      </c>
      <c r="P96" s="11"/>
      <c r="Q96" s="11"/>
      <c r="R96" s="11"/>
      <c r="S96" s="11"/>
    </row>
    <row r="97" spans="1:19">
      <c r="A97" s="7">
        <v>95</v>
      </c>
      <c r="B97" s="48" t="s">
        <v>6540</v>
      </c>
      <c r="C97" s="7" t="s">
        <v>10393</v>
      </c>
      <c r="D97" s="7" t="str">
        <f t="shared" si="4"/>
        <v>新海丰</v>
      </c>
      <c r="E97" s="7" t="s">
        <v>17174</v>
      </c>
      <c r="F97" s="19">
        <v>41419</v>
      </c>
      <c r="G97" s="130">
        <v>100</v>
      </c>
      <c r="H97" s="7"/>
      <c r="I97" s="23">
        <v>41420</v>
      </c>
      <c r="J97" s="21"/>
      <c r="K97" s="7" t="s">
        <v>10395</v>
      </c>
      <c r="L97" s="8"/>
      <c r="M97" s="9"/>
      <c r="N97" s="68"/>
      <c r="O97" s="18" t="str">
        <f t="shared" ca="1" si="5"/>
        <v>380天</v>
      </c>
      <c r="P97" s="11"/>
      <c r="Q97" s="11"/>
      <c r="R97" s="11"/>
      <c r="S97" s="11"/>
    </row>
    <row r="98" spans="1:19">
      <c r="A98" s="7">
        <v>96</v>
      </c>
      <c r="B98" s="48" t="s">
        <v>9774</v>
      </c>
      <c r="C98" s="7" t="s">
        <v>10393</v>
      </c>
      <c r="D98" s="7" t="str">
        <f t="shared" si="4"/>
        <v>新海丰</v>
      </c>
      <c r="E98" s="7" t="s">
        <v>17174</v>
      </c>
      <c r="F98" s="19">
        <v>41419</v>
      </c>
      <c r="G98" s="130">
        <v>100</v>
      </c>
      <c r="H98" s="7"/>
      <c r="I98" s="23">
        <v>41473</v>
      </c>
      <c r="J98" s="21"/>
      <c r="K98" s="7" t="s">
        <v>10395</v>
      </c>
      <c r="L98" s="8"/>
      <c r="M98" s="9"/>
      <c r="N98" s="68"/>
      <c r="O98" s="18" t="str">
        <f t="shared" ca="1" si="5"/>
        <v>380天</v>
      </c>
      <c r="P98" s="11"/>
      <c r="Q98" s="11"/>
      <c r="R98" s="11"/>
      <c r="S98" s="11"/>
    </row>
    <row r="99" spans="1:19">
      <c r="A99" s="7">
        <v>97</v>
      </c>
      <c r="B99" s="48" t="s">
        <v>9775</v>
      </c>
      <c r="C99" s="7" t="s">
        <v>10393</v>
      </c>
      <c r="D99" s="7" t="str">
        <f t="shared" si="4"/>
        <v>新海丰</v>
      </c>
      <c r="E99" s="7" t="s">
        <v>17174</v>
      </c>
      <c r="F99" s="19">
        <v>41420</v>
      </c>
      <c r="G99" s="130">
        <v>100</v>
      </c>
      <c r="H99" s="7"/>
      <c r="I99" s="23">
        <v>41423</v>
      </c>
      <c r="J99" s="21"/>
      <c r="K99" s="7" t="s">
        <v>10395</v>
      </c>
      <c r="L99" s="8"/>
      <c r="M99" s="9"/>
      <c r="N99" s="68"/>
      <c r="O99" s="18" t="str">
        <f t="shared" ca="1" si="5"/>
        <v>379天</v>
      </c>
      <c r="P99" s="11"/>
      <c r="Q99" s="11"/>
      <c r="R99" s="11"/>
      <c r="S99" s="11"/>
    </row>
    <row r="100" spans="1:19">
      <c r="A100" s="7">
        <v>98</v>
      </c>
      <c r="B100" s="48" t="s">
        <v>2344</v>
      </c>
      <c r="C100" s="7" t="s">
        <v>10393</v>
      </c>
      <c r="D100" s="7" t="str">
        <f t="shared" si="4"/>
        <v>新海丰</v>
      </c>
      <c r="E100" s="7" t="s">
        <v>17174</v>
      </c>
      <c r="F100" s="19">
        <v>41423</v>
      </c>
      <c r="G100" s="130">
        <v>100</v>
      </c>
      <c r="H100" s="7"/>
      <c r="I100" s="23">
        <v>41451</v>
      </c>
      <c r="J100" s="21"/>
      <c r="K100" s="7" t="s">
        <v>13302</v>
      </c>
      <c r="L100" s="8"/>
      <c r="M100" s="9"/>
      <c r="N100" s="68"/>
      <c r="O100" s="18" t="str">
        <f t="shared" ca="1" si="5"/>
        <v>376天</v>
      </c>
      <c r="P100" s="11"/>
      <c r="Q100" s="11"/>
      <c r="R100" s="11"/>
      <c r="S100" s="11"/>
    </row>
    <row r="101" spans="1:19">
      <c r="A101" s="7">
        <v>99</v>
      </c>
      <c r="B101" s="48" t="s">
        <v>6938</v>
      </c>
      <c r="C101" s="7" t="s">
        <v>10393</v>
      </c>
      <c r="D101" s="7" t="str">
        <f t="shared" si="4"/>
        <v>新海丰</v>
      </c>
      <c r="E101" s="7" t="s">
        <v>17174</v>
      </c>
      <c r="F101" s="19">
        <v>41423</v>
      </c>
      <c r="G101" s="130">
        <v>100</v>
      </c>
      <c r="H101" s="7"/>
      <c r="I101" s="23">
        <v>41423</v>
      </c>
      <c r="J101" s="21"/>
      <c r="K101" s="7" t="s">
        <v>5796</v>
      </c>
      <c r="L101" s="8"/>
      <c r="M101" s="9"/>
      <c r="N101" s="68"/>
      <c r="O101" s="18" t="str">
        <f t="shared" ca="1" si="5"/>
        <v>376天</v>
      </c>
      <c r="P101" s="11"/>
      <c r="Q101" s="11"/>
      <c r="R101" s="11"/>
      <c r="S101" s="11"/>
    </row>
    <row r="102" spans="1:19">
      <c r="A102" s="7">
        <v>100</v>
      </c>
      <c r="B102" s="48" t="s">
        <v>6939</v>
      </c>
      <c r="C102" s="7" t="s">
        <v>10393</v>
      </c>
      <c r="D102" s="7" t="str">
        <f t="shared" si="4"/>
        <v>新海丰</v>
      </c>
      <c r="E102" s="7" t="s">
        <v>17174</v>
      </c>
      <c r="F102" s="19">
        <v>41418</v>
      </c>
      <c r="G102" s="130">
        <v>100</v>
      </c>
      <c r="H102" s="7"/>
      <c r="I102" s="23">
        <v>41473</v>
      </c>
      <c r="J102" s="21"/>
      <c r="K102" s="7" t="s">
        <v>10395</v>
      </c>
      <c r="L102" s="8"/>
      <c r="M102" s="9"/>
      <c r="N102" s="68"/>
      <c r="O102" s="18" t="str">
        <f t="shared" ca="1" si="5"/>
        <v>381天</v>
      </c>
      <c r="P102" s="11"/>
      <c r="Q102" s="11"/>
      <c r="R102" s="11"/>
      <c r="S102" s="11"/>
    </row>
    <row r="103" spans="1:19">
      <c r="A103" s="7">
        <v>101</v>
      </c>
      <c r="B103" s="48" t="s">
        <v>6940</v>
      </c>
      <c r="C103" s="7" t="s">
        <v>10393</v>
      </c>
      <c r="D103" s="7" t="str">
        <f t="shared" si="4"/>
        <v>新海丰</v>
      </c>
      <c r="E103" s="7" t="s">
        <v>17174</v>
      </c>
      <c r="F103" s="19">
        <v>41420</v>
      </c>
      <c r="G103" s="130">
        <v>100</v>
      </c>
      <c r="H103" s="7"/>
      <c r="I103" s="23">
        <v>41423</v>
      </c>
      <c r="J103" s="21"/>
      <c r="K103" s="7" t="s">
        <v>3680</v>
      </c>
      <c r="L103" s="8"/>
      <c r="M103" s="9"/>
      <c r="N103" s="68"/>
      <c r="O103" s="18" t="str">
        <f t="shared" ca="1" si="5"/>
        <v>379天</v>
      </c>
      <c r="P103" s="11"/>
      <c r="Q103" s="11"/>
      <c r="R103" s="11"/>
      <c r="S103" s="11"/>
    </row>
    <row r="104" spans="1:19">
      <c r="A104" s="7">
        <v>102</v>
      </c>
      <c r="B104" s="48" t="s">
        <v>16552</v>
      </c>
      <c r="C104" s="7" t="s">
        <v>10393</v>
      </c>
      <c r="D104" s="7" t="str">
        <f t="shared" si="4"/>
        <v>新海丰</v>
      </c>
      <c r="E104" s="7" t="s">
        <v>17174</v>
      </c>
      <c r="F104" s="19">
        <v>41419</v>
      </c>
      <c r="G104" s="130">
        <v>100</v>
      </c>
      <c r="H104" s="7"/>
      <c r="I104" s="23">
        <v>41452</v>
      </c>
      <c r="J104" s="21"/>
      <c r="K104" s="7" t="s">
        <v>4794</v>
      </c>
      <c r="L104" s="8"/>
      <c r="M104" s="9"/>
      <c r="N104" s="68"/>
      <c r="O104" s="18" t="str">
        <f t="shared" ca="1" si="5"/>
        <v>380天</v>
      </c>
      <c r="P104" s="11"/>
      <c r="Q104" s="11"/>
      <c r="R104" s="11"/>
      <c r="S104" s="11"/>
    </row>
    <row r="105" spans="1:19">
      <c r="A105" s="7">
        <v>103</v>
      </c>
      <c r="B105" s="48" t="s">
        <v>16553</v>
      </c>
      <c r="C105" s="7" t="s">
        <v>10393</v>
      </c>
      <c r="D105" s="7" t="str">
        <f t="shared" si="4"/>
        <v>新海丰</v>
      </c>
      <c r="E105" s="7" t="s">
        <v>17174</v>
      </c>
      <c r="F105" s="19">
        <v>41418</v>
      </c>
      <c r="G105" s="130">
        <v>100</v>
      </c>
      <c r="H105" s="7"/>
      <c r="I105" s="23">
        <v>41495</v>
      </c>
      <c r="J105" s="21"/>
      <c r="K105" s="7" t="s">
        <v>10395</v>
      </c>
      <c r="L105" s="8"/>
      <c r="M105" s="9"/>
      <c r="N105" s="68"/>
      <c r="O105" s="18" t="str">
        <f t="shared" ca="1" si="5"/>
        <v>381天</v>
      </c>
      <c r="P105" s="11"/>
      <c r="Q105" s="11"/>
      <c r="R105" s="11"/>
      <c r="S105" s="11"/>
    </row>
    <row r="106" spans="1:19">
      <c r="A106" s="7">
        <v>104</v>
      </c>
      <c r="B106" s="48" t="s">
        <v>16554</v>
      </c>
      <c r="C106" s="7" t="s">
        <v>10393</v>
      </c>
      <c r="D106" s="7" t="str">
        <f t="shared" si="4"/>
        <v>新海丰</v>
      </c>
      <c r="E106" s="7" t="s">
        <v>17174</v>
      </c>
      <c r="F106" s="19">
        <v>41419</v>
      </c>
      <c r="G106" s="130">
        <v>100</v>
      </c>
      <c r="H106" s="7"/>
      <c r="I106" s="23">
        <v>41452</v>
      </c>
      <c r="J106" s="21"/>
      <c r="K106" s="7" t="s">
        <v>4794</v>
      </c>
      <c r="L106" s="8"/>
      <c r="M106" s="9"/>
      <c r="N106" s="68"/>
      <c r="O106" s="18" t="str">
        <f t="shared" ca="1" si="5"/>
        <v>380天</v>
      </c>
      <c r="P106" s="11"/>
      <c r="Q106" s="11"/>
      <c r="R106" s="11"/>
      <c r="S106" s="11"/>
    </row>
    <row r="107" spans="1:19">
      <c r="A107" s="7">
        <v>105</v>
      </c>
      <c r="B107" s="48" t="s">
        <v>1264</v>
      </c>
      <c r="C107" s="7" t="s">
        <v>10393</v>
      </c>
      <c r="D107" s="7" t="str">
        <f t="shared" si="4"/>
        <v>新海丰</v>
      </c>
      <c r="E107" s="7" t="s">
        <v>17174</v>
      </c>
      <c r="F107" s="19">
        <v>41419</v>
      </c>
      <c r="G107" s="130">
        <v>100</v>
      </c>
      <c r="H107" s="7"/>
      <c r="I107" s="23">
        <v>41420</v>
      </c>
      <c r="J107" s="21"/>
      <c r="K107" s="7" t="s">
        <v>10395</v>
      </c>
      <c r="L107" s="8"/>
      <c r="M107" s="9"/>
      <c r="N107" s="68"/>
      <c r="O107" s="18" t="str">
        <f t="shared" ca="1" si="5"/>
        <v>380天</v>
      </c>
      <c r="P107" s="11"/>
      <c r="Q107" s="11"/>
      <c r="R107" s="11"/>
      <c r="S107" s="11"/>
    </row>
    <row r="108" spans="1:19">
      <c r="A108" s="7">
        <v>106</v>
      </c>
      <c r="B108" s="48" t="s">
        <v>3710</v>
      </c>
      <c r="C108" s="7" t="s">
        <v>10393</v>
      </c>
      <c r="D108" s="7" t="str">
        <f t="shared" si="4"/>
        <v>新海丰</v>
      </c>
      <c r="E108" s="7" t="s">
        <v>17174</v>
      </c>
      <c r="F108" s="19">
        <v>41420</v>
      </c>
      <c r="G108" s="130">
        <v>100</v>
      </c>
      <c r="H108" s="7"/>
      <c r="I108" s="23">
        <v>41423</v>
      </c>
      <c r="J108" s="21"/>
      <c r="K108" s="7" t="s">
        <v>13302</v>
      </c>
      <c r="L108" s="8"/>
      <c r="M108" s="9"/>
      <c r="N108" s="68"/>
      <c r="O108" s="18" t="str">
        <f t="shared" ca="1" si="5"/>
        <v>379天</v>
      </c>
      <c r="P108" s="11"/>
      <c r="Q108" s="11"/>
      <c r="R108" s="11"/>
      <c r="S108" s="11"/>
    </row>
    <row r="109" spans="1:19">
      <c r="A109" s="7">
        <v>107</v>
      </c>
      <c r="B109" s="48" t="s">
        <v>3711</v>
      </c>
      <c r="C109" s="7" t="s">
        <v>10393</v>
      </c>
      <c r="D109" s="7" t="str">
        <f t="shared" si="4"/>
        <v>新海丰</v>
      </c>
      <c r="E109" s="7" t="s">
        <v>17174</v>
      </c>
      <c r="F109" s="19">
        <v>41419</v>
      </c>
      <c r="G109" s="130">
        <v>100</v>
      </c>
      <c r="H109" s="7"/>
      <c r="I109" s="23">
        <v>41473</v>
      </c>
      <c r="J109" s="21"/>
      <c r="K109" s="7" t="s">
        <v>10395</v>
      </c>
      <c r="L109" s="8"/>
      <c r="M109" s="9"/>
      <c r="N109" s="68"/>
      <c r="O109" s="18" t="str">
        <f t="shared" ca="1" si="5"/>
        <v>380天</v>
      </c>
      <c r="P109" s="11"/>
      <c r="Q109" s="11"/>
      <c r="R109" s="11"/>
      <c r="S109" s="11"/>
    </row>
    <row r="110" spans="1:19">
      <c r="A110" s="7">
        <v>108</v>
      </c>
      <c r="B110" s="48" t="s">
        <v>3712</v>
      </c>
      <c r="C110" s="7" t="s">
        <v>10393</v>
      </c>
      <c r="D110" s="7" t="str">
        <f t="shared" si="4"/>
        <v>新海丰</v>
      </c>
      <c r="E110" s="7" t="s">
        <v>17174</v>
      </c>
      <c r="F110" s="19">
        <v>41418</v>
      </c>
      <c r="G110" s="130">
        <v>100</v>
      </c>
      <c r="H110" s="7"/>
      <c r="I110" s="23">
        <v>41451</v>
      </c>
      <c r="J110" s="21"/>
      <c r="K110" s="7" t="s">
        <v>5796</v>
      </c>
      <c r="L110" s="8"/>
      <c r="M110" s="9"/>
      <c r="N110" s="68"/>
      <c r="O110" s="18" t="str">
        <f t="shared" ca="1" si="5"/>
        <v>381天</v>
      </c>
      <c r="P110" s="11"/>
      <c r="Q110" s="11"/>
      <c r="R110" s="11"/>
      <c r="S110" s="11"/>
    </row>
    <row r="111" spans="1:19">
      <c r="A111" s="7">
        <v>109</v>
      </c>
      <c r="B111" s="48" t="s">
        <v>13035</v>
      </c>
      <c r="C111" s="7" t="s">
        <v>10393</v>
      </c>
      <c r="D111" s="7" t="str">
        <f t="shared" si="4"/>
        <v>新海丰</v>
      </c>
      <c r="E111" s="7" t="s">
        <v>17174</v>
      </c>
      <c r="F111" s="19">
        <v>41420</v>
      </c>
      <c r="G111" s="130">
        <v>100</v>
      </c>
      <c r="H111" s="7"/>
      <c r="I111" s="23">
        <v>41423</v>
      </c>
      <c r="J111" s="21"/>
      <c r="K111" s="7" t="s">
        <v>3680</v>
      </c>
      <c r="L111" s="8"/>
      <c r="M111" s="9"/>
      <c r="N111" s="68"/>
      <c r="O111" s="18" t="str">
        <f t="shared" ca="1" si="5"/>
        <v>379天</v>
      </c>
      <c r="P111" s="11"/>
      <c r="Q111" s="11"/>
      <c r="R111" s="11"/>
      <c r="S111" s="11"/>
    </row>
    <row r="112" spans="1:19">
      <c r="A112" s="7">
        <v>110</v>
      </c>
      <c r="B112" s="48" t="s">
        <v>3219</v>
      </c>
      <c r="C112" s="7" t="s">
        <v>10393</v>
      </c>
      <c r="D112" s="7" t="str">
        <f t="shared" si="4"/>
        <v>新海丰</v>
      </c>
      <c r="E112" s="7" t="s">
        <v>17174</v>
      </c>
      <c r="F112" s="19">
        <v>41418</v>
      </c>
      <c r="G112" s="130">
        <v>100</v>
      </c>
      <c r="H112" s="7"/>
      <c r="I112" s="23">
        <v>41473</v>
      </c>
      <c r="J112" s="21"/>
      <c r="K112" s="7" t="s">
        <v>10395</v>
      </c>
      <c r="L112" s="8"/>
      <c r="M112" s="9"/>
      <c r="N112" s="68"/>
      <c r="O112" s="18" t="str">
        <f t="shared" ca="1" si="5"/>
        <v>381天</v>
      </c>
      <c r="P112" s="11"/>
      <c r="Q112" s="11"/>
      <c r="R112" s="11"/>
      <c r="S112" s="11"/>
    </row>
    <row r="113" spans="1:19">
      <c r="A113" s="7">
        <v>111</v>
      </c>
      <c r="B113" s="48" t="s">
        <v>3220</v>
      </c>
      <c r="C113" s="7" t="s">
        <v>10393</v>
      </c>
      <c r="D113" s="7" t="str">
        <f t="shared" si="4"/>
        <v>新海丰</v>
      </c>
      <c r="E113" s="7" t="s">
        <v>17174</v>
      </c>
      <c r="F113" s="19">
        <v>41418</v>
      </c>
      <c r="G113" s="130">
        <v>100</v>
      </c>
      <c r="H113" s="7"/>
      <c r="I113" s="23">
        <v>41466</v>
      </c>
      <c r="J113" s="21"/>
      <c r="K113" s="7" t="s">
        <v>13302</v>
      </c>
      <c r="L113" s="8"/>
      <c r="M113" s="9"/>
      <c r="N113" s="68"/>
      <c r="O113" s="18" t="str">
        <f t="shared" ca="1" si="5"/>
        <v>381天</v>
      </c>
      <c r="P113" s="11"/>
      <c r="Q113" s="11"/>
      <c r="R113" s="11"/>
      <c r="S113" s="11"/>
    </row>
    <row r="114" spans="1:19">
      <c r="A114" s="7">
        <v>112</v>
      </c>
      <c r="B114" s="48" t="s">
        <v>3221</v>
      </c>
      <c r="C114" s="7" t="s">
        <v>10393</v>
      </c>
      <c r="D114" s="7" t="str">
        <f t="shared" si="4"/>
        <v>新海丰</v>
      </c>
      <c r="E114" s="7" t="s">
        <v>17174</v>
      </c>
      <c r="F114" s="19">
        <v>41420</v>
      </c>
      <c r="G114" s="130">
        <v>100</v>
      </c>
      <c r="H114" s="7"/>
      <c r="I114" s="23">
        <v>41451</v>
      </c>
      <c r="J114" s="21"/>
      <c r="K114" s="7" t="s">
        <v>5796</v>
      </c>
      <c r="L114" s="8"/>
      <c r="M114" s="9"/>
      <c r="N114" s="68"/>
      <c r="O114" s="18" t="str">
        <f t="shared" ca="1" si="5"/>
        <v>379天</v>
      </c>
      <c r="P114" s="11"/>
      <c r="Q114" s="11"/>
      <c r="R114" s="11"/>
      <c r="S114" s="11"/>
    </row>
    <row r="115" spans="1:19">
      <c r="A115" s="7">
        <v>113</v>
      </c>
      <c r="B115" s="48" t="s">
        <v>3222</v>
      </c>
      <c r="C115" s="7" t="s">
        <v>10393</v>
      </c>
      <c r="D115" s="7" t="str">
        <f t="shared" si="4"/>
        <v>新海丰</v>
      </c>
      <c r="E115" s="7" t="s">
        <v>17174</v>
      </c>
      <c r="F115" s="19">
        <v>41424</v>
      </c>
      <c r="G115" s="130">
        <v>100</v>
      </c>
      <c r="H115" s="7"/>
      <c r="I115" s="23">
        <v>41424</v>
      </c>
      <c r="J115" s="21"/>
      <c r="K115" s="7" t="s">
        <v>5796</v>
      </c>
      <c r="L115" s="8"/>
      <c r="M115" s="9"/>
      <c r="N115" s="68"/>
      <c r="O115" s="18" t="str">
        <f t="shared" ca="1" si="5"/>
        <v>375天</v>
      </c>
      <c r="P115" s="11"/>
      <c r="Q115" s="11"/>
      <c r="R115" s="11"/>
      <c r="S115" s="11"/>
    </row>
    <row r="116" spans="1:19">
      <c r="A116" s="7">
        <v>114</v>
      </c>
      <c r="B116" s="48" t="s">
        <v>14573</v>
      </c>
      <c r="C116" s="7" t="s">
        <v>10393</v>
      </c>
      <c r="D116" s="7" t="str">
        <f t="shared" si="4"/>
        <v>新海丰</v>
      </c>
      <c r="E116" s="7" t="s">
        <v>17174</v>
      </c>
      <c r="F116" s="19">
        <v>41419</v>
      </c>
      <c r="G116" s="130">
        <v>100</v>
      </c>
      <c r="H116" s="7"/>
      <c r="I116" s="23">
        <v>41452</v>
      </c>
      <c r="J116" s="21"/>
      <c r="K116" s="7" t="s">
        <v>4794</v>
      </c>
      <c r="L116" s="8"/>
      <c r="M116" s="9"/>
      <c r="N116" s="68"/>
      <c r="O116" s="18" t="str">
        <f t="shared" ca="1" si="5"/>
        <v>380天</v>
      </c>
      <c r="P116" s="11"/>
      <c r="Q116" s="11"/>
      <c r="R116" s="11"/>
      <c r="S116" s="11"/>
    </row>
    <row r="117" spans="1:19">
      <c r="A117" s="7">
        <v>115</v>
      </c>
      <c r="B117" s="48" t="s">
        <v>14607</v>
      </c>
      <c r="C117" s="7" t="s">
        <v>10393</v>
      </c>
      <c r="D117" s="7" t="str">
        <f t="shared" si="4"/>
        <v>新海丰</v>
      </c>
      <c r="E117" s="7" t="s">
        <v>17174</v>
      </c>
      <c r="F117" s="19">
        <v>41423</v>
      </c>
      <c r="G117" s="130">
        <v>100</v>
      </c>
      <c r="H117" s="7"/>
      <c r="I117" s="23">
        <v>41451</v>
      </c>
      <c r="J117" s="21"/>
      <c r="K117" s="7" t="s">
        <v>5796</v>
      </c>
      <c r="L117" s="8"/>
      <c r="M117" s="9"/>
      <c r="N117" s="68"/>
      <c r="O117" s="18" t="str">
        <f t="shared" ca="1" si="5"/>
        <v>376天</v>
      </c>
      <c r="P117" s="11"/>
      <c r="Q117" s="11"/>
      <c r="R117" s="11"/>
      <c r="S117" s="11"/>
    </row>
    <row r="118" spans="1:19">
      <c r="A118" s="7">
        <v>116</v>
      </c>
      <c r="B118" s="48" t="s">
        <v>14608</v>
      </c>
      <c r="C118" s="7" t="s">
        <v>10393</v>
      </c>
      <c r="D118" s="7" t="str">
        <f t="shared" si="4"/>
        <v>新海丰</v>
      </c>
      <c r="E118" s="7" t="s">
        <v>17174</v>
      </c>
      <c r="F118" s="19">
        <v>41423</v>
      </c>
      <c r="G118" s="130">
        <v>100</v>
      </c>
      <c r="H118" s="7"/>
      <c r="I118" s="23">
        <v>41423</v>
      </c>
      <c r="J118" s="21"/>
      <c r="K118" s="7" t="s">
        <v>3679</v>
      </c>
      <c r="L118" s="8"/>
      <c r="M118" s="9"/>
      <c r="N118" s="68"/>
      <c r="O118" s="18" t="str">
        <f t="shared" ca="1" si="5"/>
        <v>376天</v>
      </c>
      <c r="P118" s="11"/>
      <c r="Q118" s="11"/>
      <c r="R118" s="11"/>
      <c r="S118" s="11"/>
    </row>
    <row r="119" spans="1:19">
      <c r="A119" s="7">
        <v>117</v>
      </c>
      <c r="B119" s="48" t="s">
        <v>14609</v>
      </c>
      <c r="C119" s="7" t="s">
        <v>10393</v>
      </c>
      <c r="D119" s="7" t="str">
        <f t="shared" si="4"/>
        <v>新海丰</v>
      </c>
      <c r="E119" s="7" t="s">
        <v>17174</v>
      </c>
      <c r="F119" s="19">
        <v>41426</v>
      </c>
      <c r="G119" s="130">
        <v>100</v>
      </c>
      <c r="H119" s="7"/>
      <c r="I119" s="23">
        <v>41451</v>
      </c>
      <c r="J119" s="21"/>
      <c r="K119" s="7" t="s">
        <v>5796</v>
      </c>
      <c r="L119" s="8"/>
      <c r="M119" s="9"/>
      <c r="N119" s="68"/>
      <c r="O119" s="18" t="str">
        <f t="shared" ca="1" si="5"/>
        <v>373天</v>
      </c>
      <c r="P119" s="11"/>
      <c r="Q119" s="11"/>
      <c r="R119" s="11"/>
      <c r="S119" s="11"/>
    </row>
    <row r="120" spans="1:19">
      <c r="A120" s="7">
        <v>118</v>
      </c>
      <c r="B120" s="48" t="s">
        <v>11719</v>
      </c>
      <c r="C120" s="7" t="s">
        <v>10393</v>
      </c>
      <c r="D120" s="7" t="str">
        <f t="shared" si="4"/>
        <v>新海丰</v>
      </c>
      <c r="E120" s="7" t="s">
        <v>17174</v>
      </c>
      <c r="F120" s="19">
        <v>41423</v>
      </c>
      <c r="G120" s="130">
        <v>100</v>
      </c>
      <c r="H120" s="7"/>
      <c r="I120" s="23">
        <v>41451</v>
      </c>
      <c r="J120" s="21"/>
      <c r="K120" s="7" t="s">
        <v>4794</v>
      </c>
      <c r="L120" s="8"/>
      <c r="M120" s="9"/>
      <c r="N120" s="68"/>
      <c r="O120" s="18" t="str">
        <f t="shared" ca="1" si="5"/>
        <v>376天</v>
      </c>
      <c r="P120" s="11"/>
      <c r="Q120" s="11"/>
      <c r="R120" s="11"/>
      <c r="S120" s="11"/>
    </row>
    <row r="121" spans="1:19">
      <c r="A121" s="7">
        <v>119</v>
      </c>
      <c r="B121" s="48" t="s">
        <v>11720</v>
      </c>
      <c r="C121" s="7" t="s">
        <v>10393</v>
      </c>
      <c r="D121" s="7" t="str">
        <f t="shared" si="4"/>
        <v>新海丰</v>
      </c>
      <c r="E121" s="7" t="s">
        <v>17174</v>
      </c>
      <c r="F121" s="19">
        <v>41423</v>
      </c>
      <c r="G121" s="130">
        <v>100</v>
      </c>
      <c r="H121" s="7"/>
      <c r="I121" s="23">
        <v>41451</v>
      </c>
      <c r="J121" s="21"/>
      <c r="K121" s="7" t="s">
        <v>4794</v>
      </c>
      <c r="L121" s="8"/>
      <c r="M121" s="9"/>
      <c r="N121" s="68"/>
      <c r="O121" s="18" t="str">
        <f t="shared" ca="1" si="5"/>
        <v>376天</v>
      </c>
      <c r="P121" s="11"/>
      <c r="Q121" s="11"/>
      <c r="R121" s="11"/>
      <c r="S121" s="11"/>
    </row>
    <row r="122" spans="1:19">
      <c r="A122" s="7">
        <v>120</v>
      </c>
      <c r="B122" s="48" t="s">
        <v>11721</v>
      </c>
      <c r="C122" s="7" t="s">
        <v>10393</v>
      </c>
      <c r="D122" s="7" t="str">
        <f t="shared" si="4"/>
        <v>新海丰</v>
      </c>
      <c r="E122" s="7" t="s">
        <v>17174</v>
      </c>
      <c r="F122" s="19">
        <v>41424</v>
      </c>
      <c r="G122" s="130">
        <v>100</v>
      </c>
      <c r="H122" s="7"/>
      <c r="I122" s="23">
        <v>41424</v>
      </c>
      <c r="J122" s="21"/>
      <c r="K122" s="7" t="s">
        <v>5796</v>
      </c>
      <c r="L122" s="8"/>
      <c r="M122" s="9"/>
      <c r="N122" s="68"/>
      <c r="O122" s="18" t="str">
        <f t="shared" ca="1" si="5"/>
        <v>375天</v>
      </c>
      <c r="P122" s="11"/>
      <c r="Q122" s="11"/>
      <c r="R122" s="11"/>
      <c r="S122" s="11"/>
    </row>
    <row r="123" spans="1:19">
      <c r="A123" s="7">
        <v>121</v>
      </c>
      <c r="B123" s="48" t="s">
        <v>12109</v>
      </c>
      <c r="C123" s="7" t="s">
        <v>10393</v>
      </c>
      <c r="D123" s="7" t="str">
        <f t="shared" si="4"/>
        <v>新海丰</v>
      </c>
      <c r="E123" s="7" t="s">
        <v>17174</v>
      </c>
      <c r="F123" s="19">
        <v>41424</v>
      </c>
      <c r="G123" s="130">
        <v>100</v>
      </c>
      <c r="H123" s="7"/>
      <c r="I123" s="23">
        <v>41504</v>
      </c>
      <c r="J123" s="21"/>
      <c r="K123" s="7" t="s">
        <v>5796</v>
      </c>
      <c r="L123" s="8"/>
      <c r="M123" s="9"/>
      <c r="N123" s="68"/>
      <c r="O123" s="18" t="str">
        <f t="shared" ca="1" si="5"/>
        <v>375天</v>
      </c>
      <c r="P123" s="11"/>
      <c r="Q123" s="11"/>
      <c r="R123" s="11"/>
      <c r="S123" s="11"/>
    </row>
    <row r="124" spans="1:19">
      <c r="A124" s="7">
        <v>122</v>
      </c>
      <c r="B124" s="48" t="s">
        <v>15601</v>
      </c>
      <c r="C124" s="7" t="s">
        <v>10393</v>
      </c>
      <c r="D124" s="7" t="str">
        <f t="shared" si="4"/>
        <v>新海丰</v>
      </c>
      <c r="E124" s="7" t="s">
        <v>17174</v>
      </c>
      <c r="F124" s="19">
        <v>41425</v>
      </c>
      <c r="G124" s="130">
        <v>100</v>
      </c>
      <c r="H124" s="7"/>
      <c r="I124" s="23">
        <v>41451</v>
      </c>
      <c r="J124" s="21"/>
      <c r="K124" s="7" t="s">
        <v>5796</v>
      </c>
      <c r="L124" s="8"/>
      <c r="M124" s="9"/>
      <c r="N124" s="68"/>
      <c r="O124" s="18" t="str">
        <f t="shared" ca="1" si="5"/>
        <v>374天</v>
      </c>
      <c r="P124" s="11"/>
      <c r="Q124" s="11"/>
      <c r="R124" s="11"/>
      <c r="S124" s="11"/>
    </row>
    <row r="125" spans="1:19">
      <c r="A125" s="7">
        <v>123</v>
      </c>
      <c r="B125" s="48" t="s">
        <v>12110</v>
      </c>
      <c r="C125" s="7" t="s">
        <v>10393</v>
      </c>
      <c r="D125" s="7" t="str">
        <f t="shared" si="4"/>
        <v>新海丰</v>
      </c>
      <c r="E125" s="7" t="s">
        <v>17174</v>
      </c>
      <c r="F125" s="19">
        <v>41424</v>
      </c>
      <c r="G125" s="130">
        <v>100</v>
      </c>
      <c r="H125" s="7"/>
      <c r="I125" s="23">
        <v>41424</v>
      </c>
      <c r="J125" s="21"/>
      <c r="K125" s="7" t="s">
        <v>5796</v>
      </c>
      <c r="L125" s="8"/>
      <c r="M125" s="9"/>
      <c r="N125" s="68"/>
      <c r="O125" s="18" t="str">
        <f t="shared" ca="1" si="5"/>
        <v>375天</v>
      </c>
      <c r="P125" s="11"/>
      <c r="Q125" s="11"/>
      <c r="R125" s="11"/>
      <c r="S125" s="11"/>
    </row>
    <row r="126" spans="1:19">
      <c r="A126" s="7">
        <v>124</v>
      </c>
      <c r="B126" s="48" t="s">
        <v>12111</v>
      </c>
      <c r="C126" s="7" t="s">
        <v>10393</v>
      </c>
      <c r="D126" s="7" t="str">
        <f t="shared" si="4"/>
        <v>新海丰</v>
      </c>
      <c r="E126" s="7" t="s">
        <v>17174</v>
      </c>
      <c r="F126" s="19">
        <v>41425</v>
      </c>
      <c r="G126" s="130">
        <v>100</v>
      </c>
      <c r="H126" s="7"/>
      <c r="I126" s="23">
        <v>41480</v>
      </c>
      <c r="J126" s="21"/>
      <c r="K126" s="7" t="s">
        <v>4794</v>
      </c>
      <c r="L126" s="8"/>
      <c r="M126" s="9"/>
      <c r="N126" s="68"/>
      <c r="O126" s="18" t="str">
        <f t="shared" ca="1" si="5"/>
        <v>374天</v>
      </c>
      <c r="P126" s="11"/>
      <c r="Q126" s="11"/>
      <c r="R126" s="11"/>
      <c r="S126" s="11"/>
    </row>
    <row r="127" spans="1:19">
      <c r="A127" s="7">
        <v>125</v>
      </c>
      <c r="B127" s="48" t="s">
        <v>9794</v>
      </c>
      <c r="C127" s="7" t="s">
        <v>10393</v>
      </c>
      <c r="D127" s="7" t="str">
        <f>IF(B127="","","新海丰")</f>
        <v>新海丰</v>
      </c>
      <c r="E127" s="7" t="s">
        <v>17174</v>
      </c>
      <c r="F127" s="19">
        <v>41414</v>
      </c>
      <c r="G127" s="130">
        <v>100</v>
      </c>
      <c r="H127" s="7"/>
      <c r="I127" s="23">
        <v>41414</v>
      </c>
      <c r="J127" s="21"/>
      <c r="K127" s="7" t="s">
        <v>5796</v>
      </c>
      <c r="L127" s="8"/>
      <c r="M127" s="9"/>
      <c r="N127" s="68"/>
      <c r="O127" s="18" t="str">
        <f t="shared" ca="1" si="5"/>
        <v>385天</v>
      </c>
      <c r="P127" s="11"/>
      <c r="Q127" s="11"/>
      <c r="R127" s="11"/>
      <c r="S127" s="11"/>
    </row>
    <row r="128" spans="1:19">
      <c r="A128" s="7">
        <v>126</v>
      </c>
      <c r="B128" s="48" t="s">
        <v>9795</v>
      </c>
      <c r="C128" s="7" t="s">
        <v>10393</v>
      </c>
      <c r="D128" s="7" t="str">
        <f>IF(B128="","","新海丰")</f>
        <v>新海丰</v>
      </c>
      <c r="E128" s="7" t="s">
        <v>17174</v>
      </c>
      <c r="F128" s="19">
        <v>41414</v>
      </c>
      <c r="G128" s="130">
        <v>100</v>
      </c>
      <c r="H128" s="7"/>
      <c r="I128" s="23">
        <v>41414</v>
      </c>
      <c r="J128" s="21"/>
      <c r="K128" s="7" t="s">
        <v>5796</v>
      </c>
      <c r="L128" s="8"/>
      <c r="M128" s="9"/>
      <c r="N128" s="68"/>
      <c r="O128" s="18" t="str">
        <f t="shared" ca="1" si="5"/>
        <v>385天</v>
      </c>
      <c r="P128" s="11"/>
      <c r="Q128" s="11"/>
      <c r="R128" s="11"/>
      <c r="S128" s="11"/>
    </row>
    <row r="129" spans="1:19">
      <c r="A129" s="7">
        <v>127</v>
      </c>
      <c r="B129" s="48" t="s">
        <v>9796</v>
      </c>
      <c r="C129" s="7" t="s">
        <v>10393</v>
      </c>
      <c r="D129" s="7" t="str">
        <f>IF(B129="","","新海丰")</f>
        <v>新海丰</v>
      </c>
      <c r="E129" s="7" t="s">
        <v>17174</v>
      </c>
      <c r="F129" s="19">
        <v>41416</v>
      </c>
      <c r="G129" s="130">
        <v>100</v>
      </c>
      <c r="H129" s="7"/>
      <c r="I129" s="23">
        <v>41473</v>
      </c>
      <c r="J129" s="21"/>
      <c r="K129" s="7" t="s">
        <v>10395</v>
      </c>
      <c r="L129" s="8"/>
      <c r="M129" s="9"/>
      <c r="N129" s="68"/>
      <c r="O129" s="18" t="str">
        <f t="shared" ca="1" si="5"/>
        <v>383天</v>
      </c>
      <c r="P129" s="11"/>
      <c r="Q129" s="11"/>
      <c r="R129" s="11"/>
      <c r="S129" s="11"/>
    </row>
    <row r="130" spans="1:19">
      <c r="A130" s="7">
        <v>128</v>
      </c>
      <c r="B130" s="48" t="s">
        <v>12658</v>
      </c>
      <c r="C130" s="7" t="s">
        <v>10393</v>
      </c>
      <c r="D130" s="7" t="str">
        <f>IF(B130="","","新海丰")</f>
        <v>新海丰</v>
      </c>
      <c r="E130" s="7" t="s">
        <v>17174</v>
      </c>
      <c r="F130" s="19">
        <v>41416</v>
      </c>
      <c r="G130" s="130">
        <v>100</v>
      </c>
      <c r="H130" s="7"/>
      <c r="I130" s="23">
        <v>41473</v>
      </c>
      <c r="J130" s="21"/>
      <c r="K130" s="7" t="s">
        <v>10395</v>
      </c>
      <c r="L130" s="8"/>
      <c r="M130" s="9"/>
      <c r="N130" s="68"/>
      <c r="O130" s="18" t="str">
        <f t="shared" ca="1" si="5"/>
        <v>383天</v>
      </c>
      <c r="P130" s="11"/>
      <c r="Q130" s="11"/>
      <c r="R130" s="11"/>
      <c r="S130" s="11"/>
    </row>
    <row r="131" spans="1:19">
      <c r="A131" s="7">
        <v>129</v>
      </c>
      <c r="B131" s="48" t="s">
        <v>4896</v>
      </c>
      <c r="C131" s="7" t="s">
        <v>10393</v>
      </c>
      <c r="D131" s="7" t="str">
        <f t="shared" si="4"/>
        <v>新海丰</v>
      </c>
      <c r="E131" s="7" t="s">
        <v>17174</v>
      </c>
      <c r="F131" s="19">
        <v>41421</v>
      </c>
      <c r="G131" s="130">
        <v>100</v>
      </c>
      <c r="H131" s="7"/>
      <c r="I131" s="23">
        <v>41480</v>
      </c>
      <c r="J131" s="21"/>
      <c r="K131" s="7" t="s">
        <v>4794</v>
      </c>
      <c r="L131" s="8"/>
      <c r="M131" s="9"/>
      <c r="N131" s="68"/>
      <c r="O131" s="18" t="str">
        <f t="shared" ca="1" si="5"/>
        <v>378天</v>
      </c>
      <c r="P131" s="11"/>
      <c r="Q131" s="11"/>
      <c r="R131" s="11"/>
      <c r="S131" s="11"/>
    </row>
    <row r="132" spans="1:19">
      <c r="A132" s="7">
        <v>130</v>
      </c>
      <c r="B132" s="48" t="s">
        <v>4897</v>
      </c>
      <c r="C132" s="7" t="s">
        <v>10393</v>
      </c>
      <c r="D132" s="7" t="str">
        <f t="shared" si="4"/>
        <v>新海丰</v>
      </c>
      <c r="E132" s="7" t="s">
        <v>17174</v>
      </c>
      <c r="F132" s="19">
        <v>41421</v>
      </c>
      <c r="G132" s="130">
        <v>100</v>
      </c>
      <c r="H132" s="7"/>
      <c r="I132" s="23">
        <v>41451</v>
      </c>
      <c r="J132" s="21"/>
      <c r="K132" s="7" t="s">
        <v>4794</v>
      </c>
      <c r="L132" s="8"/>
      <c r="M132" s="9"/>
      <c r="N132" s="68"/>
      <c r="O132" s="18" t="str">
        <f t="shared" ca="1" si="5"/>
        <v>378天</v>
      </c>
      <c r="P132" s="11"/>
      <c r="Q132" s="11"/>
      <c r="R132" s="11"/>
      <c r="S132" s="11"/>
    </row>
    <row r="133" spans="1:19">
      <c r="A133" s="7">
        <v>131</v>
      </c>
      <c r="B133" s="48" t="s">
        <v>4898</v>
      </c>
      <c r="C133" s="7" t="s">
        <v>10393</v>
      </c>
      <c r="D133" s="7" t="str">
        <f t="shared" si="4"/>
        <v>新海丰</v>
      </c>
      <c r="E133" s="7" t="s">
        <v>17174</v>
      </c>
      <c r="F133" s="19">
        <v>41423</v>
      </c>
      <c r="G133" s="130">
        <v>100</v>
      </c>
      <c r="H133" s="7"/>
      <c r="I133" s="23">
        <v>41451</v>
      </c>
      <c r="J133" s="21"/>
      <c r="K133" s="7" t="s">
        <v>4794</v>
      </c>
      <c r="L133" s="8"/>
      <c r="M133" s="9"/>
      <c r="N133" s="68"/>
      <c r="O133" s="18" t="str">
        <f t="shared" ca="1" si="5"/>
        <v>376天</v>
      </c>
      <c r="P133" s="11"/>
      <c r="Q133" s="11"/>
      <c r="R133" s="11"/>
      <c r="S133" s="11"/>
    </row>
    <row r="134" spans="1:19">
      <c r="A134" s="7">
        <v>132</v>
      </c>
      <c r="B134" s="48" t="s">
        <v>4899</v>
      </c>
      <c r="C134" s="7" t="s">
        <v>10393</v>
      </c>
      <c r="D134" s="7" t="str">
        <f t="shared" si="4"/>
        <v>新海丰</v>
      </c>
      <c r="E134" s="7" t="s">
        <v>17174</v>
      </c>
      <c r="F134" s="19">
        <v>41423</v>
      </c>
      <c r="G134" s="130">
        <v>100</v>
      </c>
      <c r="H134" s="7"/>
      <c r="I134" s="23">
        <v>41451</v>
      </c>
      <c r="J134" s="21"/>
      <c r="K134" s="7" t="s">
        <v>4794</v>
      </c>
      <c r="L134" s="8"/>
      <c r="M134" s="9"/>
      <c r="N134" s="68"/>
      <c r="O134" s="18" t="str">
        <f t="shared" ca="1" si="5"/>
        <v>376天</v>
      </c>
      <c r="P134" s="11"/>
      <c r="Q134" s="11"/>
      <c r="R134" s="11"/>
      <c r="S134" s="11"/>
    </row>
    <row r="135" spans="1:19">
      <c r="A135" s="7">
        <v>133</v>
      </c>
      <c r="B135" s="48" t="s">
        <v>4900</v>
      </c>
      <c r="C135" s="7" t="s">
        <v>10393</v>
      </c>
      <c r="D135" s="7" t="str">
        <f t="shared" si="4"/>
        <v>新海丰</v>
      </c>
      <c r="E135" s="7" t="s">
        <v>17174</v>
      </c>
      <c r="F135" s="19">
        <v>41421</v>
      </c>
      <c r="G135" s="130">
        <v>100</v>
      </c>
      <c r="H135" s="7"/>
      <c r="I135" s="23">
        <v>41452</v>
      </c>
      <c r="J135" s="21"/>
      <c r="K135" s="7" t="s">
        <v>4794</v>
      </c>
      <c r="L135" s="8"/>
      <c r="M135" s="9"/>
      <c r="N135" s="68"/>
      <c r="O135" s="18" t="str">
        <f t="shared" ca="1" si="5"/>
        <v>378天</v>
      </c>
      <c r="P135" s="11"/>
      <c r="Q135" s="11"/>
      <c r="R135" s="11"/>
      <c r="S135" s="11"/>
    </row>
    <row r="136" spans="1:19">
      <c r="A136" s="7">
        <v>134</v>
      </c>
      <c r="B136" s="48" t="s">
        <v>4901</v>
      </c>
      <c r="C136" s="7" t="s">
        <v>10393</v>
      </c>
      <c r="D136" s="7" t="str">
        <f t="shared" si="4"/>
        <v>新海丰</v>
      </c>
      <c r="E136" s="7" t="s">
        <v>17174</v>
      </c>
      <c r="F136" s="19">
        <v>41423</v>
      </c>
      <c r="G136" s="130">
        <v>100</v>
      </c>
      <c r="H136" s="7"/>
      <c r="I136" s="23">
        <v>41423</v>
      </c>
      <c r="J136" s="21"/>
      <c r="K136" s="7" t="s">
        <v>8673</v>
      </c>
      <c r="L136" s="8"/>
      <c r="M136" s="9"/>
      <c r="N136" s="68"/>
      <c r="O136" s="18" t="str">
        <f t="shared" ca="1" si="5"/>
        <v>376天</v>
      </c>
      <c r="P136" s="11"/>
      <c r="Q136" s="11"/>
      <c r="R136" s="11"/>
      <c r="S136" s="11"/>
    </row>
    <row r="137" spans="1:19">
      <c r="A137" s="7">
        <v>135</v>
      </c>
      <c r="B137" s="48" t="s">
        <v>4902</v>
      </c>
      <c r="C137" s="7" t="s">
        <v>10393</v>
      </c>
      <c r="D137" s="7" t="str">
        <f t="shared" si="4"/>
        <v>新海丰</v>
      </c>
      <c r="E137" s="7" t="s">
        <v>17174</v>
      </c>
      <c r="F137" s="19">
        <v>41421</v>
      </c>
      <c r="G137" s="130">
        <v>100</v>
      </c>
      <c r="H137" s="7"/>
      <c r="I137" s="23">
        <v>41490</v>
      </c>
      <c r="J137" s="21"/>
      <c r="K137" s="7" t="s">
        <v>4794</v>
      </c>
      <c r="L137" s="8"/>
      <c r="M137" s="9"/>
      <c r="N137" s="68"/>
      <c r="O137" s="18" t="str">
        <f t="shared" ca="1" si="5"/>
        <v>378天</v>
      </c>
      <c r="P137" s="11"/>
      <c r="Q137" s="11"/>
      <c r="R137" s="11"/>
      <c r="S137" s="11"/>
    </row>
    <row r="138" spans="1:19">
      <c r="A138" s="7">
        <v>136</v>
      </c>
      <c r="B138" s="48" t="s">
        <v>4903</v>
      </c>
      <c r="C138" s="7" t="s">
        <v>10393</v>
      </c>
      <c r="D138" s="7" t="str">
        <f t="shared" si="4"/>
        <v>新海丰</v>
      </c>
      <c r="E138" s="7" t="s">
        <v>17174</v>
      </c>
      <c r="F138" s="19">
        <v>41421</v>
      </c>
      <c r="G138" s="130">
        <v>100</v>
      </c>
      <c r="H138" s="7"/>
      <c r="I138" s="23">
        <v>41495</v>
      </c>
      <c r="J138" s="21"/>
      <c r="K138" s="7" t="s">
        <v>10395</v>
      </c>
      <c r="L138" s="8"/>
      <c r="M138" s="9"/>
      <c r="N138" s="68"/>
      <c r="O138" s="18" t="str">
        <f t="shared" ca="1" si="5"/>
        <v>378天</v>
      </c>
      <c r="P138" s="11"/>
      <c r="Q138" s="11"/>
      <c r="R138" s="11"/>
      <c r="S138" s="11"/>
    </row>
    <row r="139" spans="1:19">
      <c r="A139" s="7">
        <v>137</v>
      </c>
      <c r="B139" s="48" t="s">
        <v>7083</v>
      </c>
      <c r="C139" s="7" t="s">
        <v>10393</v>
      </c>
      <c r="D139" s="7" t="str">
        <f t="shared" si="4"/>
        <v>新海丰</v>
      </c>
      <c r="E139" s="7" t="s">
        <v>17174</v>
      </c>
      <c r="F139" s="19">
        <v>41423</v>
      </c>
      <c r="G139" s="130">
        <v>100</v>
      </c>
      <c r="H139" s="7"/>
      <c r="I139" s="23">
        <v>41423</v>
      </c>
      <c r="J139" s="21"/>
      <c r="K139" s="7" t="s">
        <v>15517</v>
      </c>
      <c r="L139" s="8"/>
      <c r="M139" s="9"/>
      <c r="N139" s="68"/>
      <c r="O139" s="18" t="str">
        <f t="shared" ca="1" si="5"/>
        <v>376天</v>
      </c>
      <c r="P139" s="11"/>
      <c r="Q139" s="11"/>
      <c r="R139" s="11"/>
      <c r="S139" s="11"/>
    </row>
    <row r="140" spans="1:19">
      <c r="A140" s="7">
        <v>138</v>
      </c>
      <c r="B140" s="48" t="s">
        <v>4904</v>
      </c>
      <c r="C140" s="7" t="s">
        <v>10393</v>
      </c>
      <c r="D140" s="7" t="str">
        <f t="shared" si="4"/>
        <v>新海丰</v>
      </c>
      <c r="E140" s="7" t="s">
        <v>17174</v>
      </c>
      <c r="F140" s="19">
        <v>41423</v>
      </c>
      <c r="G140" s="130">
        <v>100</v>
      </c>
      <c r="H140" s="7"/>
      <c r="I140" s="23">
        <v>41424</v>
      </c>
      <c r="J140" s="21"/>
      <c r="K140" s="7" t="s">
        <v>5796</v>
      </c>
      <c r="L140" s="8"/>
      <c r="M140" s="9"/>
      <c r="N140" s="68"/>
      <c r="O140" s="18" t="str">
        <f t="shared" ca="1" si="5"/>
        <v>376天</v>
      </c>
      <c r="P140" s="11"/>
      <c r="Q140" s="11"/>
      <c r="R140" s="11"/>
      <c r="S140" s="11"/>
    </row>
    <row r="141" spans="1:19">
      <c r="A141" s="7">
        <v>139</v>
      </c>
      <c r="B141" s="48" t="s">
        <v>4905</v>
      </c>
      <c r="C141" s="7" t="s">
        <v>10393</v>
      </c>
      <c r="D141" s="7" t="str">
        <f t="shared" si="4"/>
        <v>新海丰</v>
      </c>
      <c r="E141" s="7" t="s">
        <v>17174</v>
      </c>
      <c r="F141" s="19">
        <v>41424</v>
      </c>
      <c r="G141" s="130">
        <v>100</v>
      </c>
      <c r="H141" s="7"/>
      <c r="I141" s="23">
        <v>41490</v>
      </c>
      <c r="J141" s="21"/>
      <c r="K141" s="7" t="s">
        <v>4794</v>
      </c>
      <c r="L141" s="8"/>
      <c r="M141" s="9"/>
      <c r="N141" s="68"/>
      <c r="O141" s="18" t="str">
        <f t="shared" ca="1" si="5"/>
        <v>375天</v>
      </c>
      <c r="P141" s="11"/>
      <c r="Q141" s="11"/>
      <c r="R141" s="11"/>
      <c r="S141" s="11"/>
    </row>
    <row r="142" spans="1:19">
      <c r="A142" s="7">
        <v>140</v>
      </c>
      <c r="B142" s="48" t="s">
        <v>4906</v>
      </c>
      <c r="C142" s="7" t="s">
        <v>10393</v>
      </c>
      <c r="D142" s="7" t="str">
        <f t="shared" si="4"/>
        <v>新海丰</v>
      </c>
      <c r="E142" s="7" t="s">
        <v>17174</v>
      </c>
      <c r="F142" s="19">
        <v>41424</v>
      </c>
      <c r="G142" s="130">
        <v>100</v>
      </c>
      <c r="H142" s="7"/>
      <c r="I142" s="23">
        <v>41451</v>
      </c>
      <c r="J142" s="21"/>
      <c r="K142" s="7" t="s">
        <v>4794</v>
      </c>
      <c r="L142" s="8"/>
      <c r="M142" s="9"/>
      <c r="N142" s="68"/>
      <c r="O142" s="18" t="str">
        <f t="shared" ca="1" si="5"/>
        <v>375天</v>
      </c>
      <c r="P142" s="11"/>
      <c r="Q142" s="11"/>
      <c r="R142" s="11"/>
      <c r="S142" s="11"/>
    </row>
    <row r="143" spans="1:19">
      <c r="A143" s="7">
        <v>141</v>
      </c>
      <c r="B143" s="48" t="s">
        <v>5165</v>
      </c>
      <c r="C143" s="7" t="s">
        <v>10393</v>
      </c>
      <c r="D143" s="7" t="str">
        <f t="shared" si="4"/>
        <v>新海丰</v>
      </c>
      <c r="E143" s="7" t="s">
        <v>13506</v>
      </c>
      <c r="F143" s="19">
        <v>41445</v>
      </c>
      <c r="G143" s="130">
        <v>100</v>
      </c>
      <c r="H143" s="7"/>
      <c r="I143" s="23">
        <v>41491</v>
      </c>
      <c r="J143" s="21"/>
      <c r="K143" s="7" t="s">
        <v>5796</v>
      </c>
      <c r="L143" s="8"/>
      <c r="M143" s="9"/>
      <c r="N143" s="68"/>
      <c r="O143" s="18" t="str">
        <f t="shared" ca="1" si="5"/>
        <v>354天</v>
      </c>
      <c r="P143" s="11"/>
      <c r="Q143" s="11"/>
      <c r="R143" s="11"/>
      <c r="S143" s="11"/>
    </row>
    <row r="144" spans="1:19">
      <c r="A144" s="7">
        <v>142</v>
      </c>
      <c r="B144" s="48" t="s">
        <v>5166</v>
      </c>
      <c r="C144" s="7" t="s">
        <v>10393</v>
      </c>
      <c r="D144" s="7" t="str">
        <f t="shared" si="4"/>
        <v>新海丰</v>
      </c>
      <c r="E144" s="7" t="s">
        <v>17174</v>
      </c>
      <c r="F144" s="19">
        <v>41444</v>
      </c>
      <c r="G144" s="130">
        <v>100</v>
      </c>
      <c r="H144" s="7"/>
      <c r="I144" s="23">
        <v>41492</v>
      </c>
      <c r="J144" s="21"/>
      <c r="K144" s="7" t="s">
        <v>5796</v>
      </c>
      <c r="L144" s="8"/>
      <c r="M144" s="9"/>
      <c r="N144" s="68"/>
      <c r="O144" s="18" t="str">
        <f t="shared" ca="1" si="5"/>
        <v>355天</v>
      </c>
      <c r="P144" s="11"/>
      <c r="Q144" s="11"/>
      <c r="R144" s="11"/>
      <c r="S144" s="11"/>
    </row>
    <row r="145" spans="1:19">
      <c r="A145" s="7">
        <v>143</v>
      </c>
      <c r="B145" s="48" t="s">
        <v>5167</v>
      </c>
      <c r="C145" s="7" t="s">
        <v>10393</v>
      </c>
      <c r="D145" s="7" t="str">
        <f t="shared" si="4"/>
        <v>新海丰</v>
      </c>
      <c r="E145" s="7" t="s">
        <v>17174</v>
      </c>
      <c r="F145" s="19">
        <v>41443</v>
      </c>
      <c r="G145" s="130">
        <v>100</v>
      </c>
      <c r="H145" s="7"/>
      <c r="I145" s="23">
        <v>41490</v>
      </c>
      <c r="J145" s="21"/>
      <c r="K145" s="7" t="s">
        <v>4794</v>
      </c>
      <c r="L145" s="8"/>
      <c r="M145" s="9"/>
      <c r="N145" s="68"/>
      <c r="O145" s="18" t="str">
        <f t="shared" ca="1" si="5"/>
        <v>356天</v>
      </c>
      <c r="P145" s="11"/>
      <c r="Q145" s="11"/>
      <c r="R145" s="11"/>
      <c r="S145" s="11"/>
    </row>
    <row r="146" spans="1:19">
      <c r="A146" s="7">
        <v>144</v>
      </c>
      <c r="B146" s="48" t="s">
        <v>5168</v>
      </c>
      <c r="C146" s="7" t="s">
        <v>10393</v>
      </c>
      <c r="D146" s="7" t="str">
        <f t="shared" si="4"/>
        <v>新海丰</v>
      </c>
      <c r="E146" s="7" t="s">
        <v>17174</v>
      </c>
      <c r="F146" s="19">
        <v>41443</v>
      </c>
      <c r="G146" s="130">
        <v>100</v>
      </c>
      <c r="H146" s="7"/>
      <c r="I146" s="23">
        <v>41450</v>
      </c>
      <c r="J146" s="21"/>
      <c r="K146" s="7" t="s">
        <v>13302</v>
      </c>
      <c r="L146" s="8"/>
      <c r="M146" s="9"/>
      <c r="N146" s="68"/>
      <c r="O146" s="18" t="str">
        <f t="shared" ca="1" si="5"/>
        <v>356天</v>
      </c>
      <c r="P146" s="11"/>
      <c r="Q146" s="11"/>
      <c r="R146" s="11"/>
      <c r="S146" s="11"/>
    </row>
    <row r="147" spans="1:19">
      <c r="A147" s="7">
        <v>145</v>
      </c>
      <c r="B147" s="48" t="s">
        <v>5169</v>
      </c>
      <c r="C147" s="7" t="s">
        <v>10393</v>
      </c>
      <c r="D147" s="7" t="str">
        <f t="shared" si="4"/>
        <v>新海丰</v>
      </c>
      <c r="E147" s="7" t="s">
        <v>17174</v>
      </c>
      <c r="F147" s="19">
        <v>41443</v>
      </c>
      <c r="G147" s="130">
        <v>100</v>
      </c>
      <c r="H147" s="7"/>
      <c r="I147" s="23">
        <v>41466</v>
      </c>
      <c r="J147" s="21"/>
      <c r="K147" s="7" t="s">
        <v>13302</v>
      </c>
      <c r="L147" s="8"/>
      <c r="M147" s="9"/>
      <c r="N147" s="68"/>
      <c r="O147" s="18" t="str">
        <f t="shared" ca="1" si="5"/>
        <v>356天</v>
      </c>
      <c r="P147" s="11"/>
      <c r="Q147" s="11"/>
      <c r="R147" s="11"/>
      <c r="S147" s="11"/>
    </row>
    <row r="148" spans="1:19">
      <c r="A148" s="7">
        <v>146</v>
      </c>
      <c r="B148" s="48" t="s">
        <v>5170</v>
      </c>
      <c r="C148" s="7" t="s">
        <v>10393</v>
      </c>
      <c r="D148" s="7" t="str">
        <f t="shared" ref="D148:D194" si="6">IF(B148="","","新海丰")</f>
        <v>新海丰</v>
      </c>
      <c r="E148" s="7" t="s">
        <v>17174</v>
      </c>
      <c r="F148" s="19">
        <v>41443</v>
      </c>
      <c r="G148" s="130">
        <v>100</v>
      </c>
      <c r="H148" s="7"/>
      <c r="I148" s="23">
        <v>41450</v>
      </c>
      <c r="J148" s="21"/>
      <c r="K148" s="7" t="s">
        <v>13302</v>
      </c>
      <c r="L148" s="8"/>
      <c r="M148" s="9"/>
      <c r="N148" s="68"/>
      <c r="O148" s="18" t="str">
        <f t="shared" ref="O148:O211" ca="1" si="7">IF(I148="","",IF(ISNONTEXT(J148),DATEDIF(F148,TODAY(),"d")&amp;"天","出场"))</f>
        <v>356天</v>
      </c>
      <c r="P148" s="11"/>
      <c r="Q148" s="11"/>
      <c r="R148" s="11"/>
      <c r="S148" s="11"/>
    </row>
    <row r="149" spans="1:19">
      <c r="A149" s="7">
        <v>147</v>
      </c>
      <c r="B149" s="48" t="s">
        <v>7690</v>
      </c>
      <c r="C149" s="7" t="s">
        <v>10393</v>
      </c>
      <c r="D149" s="7" t="str">
        <f t="shared" si="6"/>
        <v>新海丰</v>
      </c>
      <c r="E149" s="7" t="s">
        <v>17174</v>
      </c>
      <c r="F149" s="19">
        <v>41444</v>
      </c>
      <c r="G149" s="130">
        <v>100</v>
      </c>
      <c r="H149" s="7"/>
      <c r="I149" s="23">
        <v>41490</v>
      </c>
      <c r="J149" s="21"/>
      <c r="K149" s="7" t="s">
        <v>4794</v>
      </c>
      <c r="L149" s="8"/>
      <c r="M149" s="9"/>
      <c r="N149" s="68"/>
      <c r="O149" s="18" t="str">
        <f t="shared" ca="1" si="7"/>
        <v>355天</v>
      </c>
      <c r="P149" s="11"/>
      <c r="Q149" s="11"/>
      <c r="R149" s="11"/>
      <c r="S149" s="11"/>
    </row>
    <row r="150" spans="1:19">
      <c r="A150" s="7">
        <v>148</v>
      </c>
      <c r="B150" s="48" t="s">
        <v>7691</v>
      </c>
      <c r="C150" s="7" t="s">
        <v>10393</v>
      </c>
      <c r="D150" s="7" t="str">
        <f t="shared" si="6"/>
        <v>新海丰</v>
      </c>
      <c r="E150" s="7" t="s">
        <v>13506</v>
      </c>
      <c r="F150" s="19">
        <v>41444</v>
      </c>
      <c r="G150" s="130">
        <v>100</v>
      </c>
      <c r="H150" s="7"/>
      <c r="I150" s="23">
        <v>41495</v>
      </c>
      <c r="J150" s="21"/>
      <c r="K150" s="7" t="s">
        <v>10395</v>
      </c>
      <c r="L150" s="8"/>
      <c r="M150" s="9"/>
      <c r="N150" s="68"/>
      <c r="O150" s="18" t="str">
        <f t="shared" ca="1" si="7"/>
        <v>355天</v>
      </c>
      <c r="P150" s="11"/>
      <c r="Q150" s="11"/>
      <c r="R150" s="11"/>
      <c r="S150" s="11"/>
    </row>
    <row r="151" spans="1:19">
      <c r="A151" s="7">
        <v>149</v>
      </c>
      <c r="B151" s="48" t="s">
        <v>1114</v>
      </c>
      <c r="C151" s="7" t="s">
        <v>10393</v>
      </c>
      <c r="D151" s="7" t="str">
        <f>IF(B151="","","新海丰")</f>
        <v>新海丰</v>
      </c>
      <c r="E151" s="7" t="s">
        <v>17174</v>
      </c>
      <c r="F151" s="19">
        <v>41437</v>
      </c>
      <c r="G151" s="130">
        <v>100</v>
      </c>
      <c r="H151" s="7"/>
      <c r="I151" s="24">
        <v>41450</v>
      </c>
      <c r="J151" s="27"/>
      <c r="K151" s="12" t="s">
        <v>13302</v>
      </c>
      <c r="L151" s="11"/>
      <c r="M151" s="13"/>
      <c r="N151" s="68"/>
      <c r="O151" s="18" t="str">
        <f t="shared" ca="1" si="7"/>
        <v>362天</v>
      </c>
      <c r="P151" s="11"/>
      <c r="Q151" s="11"/>
      <c r="R151" s="11"/>
      <c r="S151" s="11"/>
    </row>
    <row r="152" spans="1:19">
      <c r="A152" s="7">
        <v>150</v>
      </c>
      <c r="B152" s="48" t="s">
        <v>1115</v>
      </c>
      <c r="C152" s="7" t="s">
        <v>10393</v>
      </c>
      <c r="D152" s="7" t="str">
        <f>IF(B152="","","新海丰")</f>
        <v>新海丰</v>
      </c>
      <c r="E152" s="7" t="s">
        <v>17174</v>
      </c>
      <c r="F152" s="19">
        <v>41437</v>
      </c>
      <c r="G152" s="130">
        <v>100</v>
      </c>
      <c r="H152" s="7"/>
      <c r="I152" s="23">
        <v>41451</v>
      </c>
      <c r="J152" s="21"/>
      <c r="K152" s="7" t="s">
        <v>4794</v>
      </c>
      <c r="L152" s="8"/>
      <c r="M152" s="9"/>
      <c r="N152" s="68"/>
      <c r="O152" s="18" t="str">
        <f t="shared" ca="1" si="7"/>
        <v>362天</v>
      </c>
      <c r="P152" s="11"/>
      <c r="Q152" s="11"/>
      <c r="R152" s="11"/>
      <c r="S152" s="11"/>
    </row>
    <row r="153" spans="1:19">
      <c r="A153" s="7">
        <v>151</v>
      </c>
      <c r="B153" s="48" t="s">
        <v>4742</v>
      </c>
      <c r="C153" s="7" t="s">
        <v>10393</v>
      </c>
      <c r="D153" s="7" t="str">
        <f>IF(B153="","","新海丰")</f>
        <v>新海丰</v>
      </c>
      <c r="E153" s="7" t="s">
        <v>8078</v>
      </c>
      <c r="F153" s="19">
        <v>41439</v>
      </c>
      <c r="G153" s="130">
        <v>100</v>
      </c>
      <c r="H153" s="7"/>
      <c r="I153" s="23">
        <v>41451</v>
      </c>
      <c r="J153" s="21"/>
      <c r="K153" s="7" t="s">
        <v>5796</v>
      </c>
      <c r="L153" s="8"/>
      <c r="M153" s="9"/>
      <c r="N153" s="68"/>
      <c r="O153" s="18" t="str">
        <f t="shared" ca="1" si="7"/>
        <v>360天</v>
      </c>
      <c r="P153" s="11"/>
      <c r="Q153" s="11"/>
      <c r="R153" s="11"/>
      <c r="S153" s="11"/>
    </row>
    <row r="154" spans="1:19">
      <c r="A154" s="7">
        <v>152</v>
      </c>
      <c r="B154" s="48" t="s">
        <v>4743</v>
      </c>
      <c r="C154" s="7" t="s">
        <v>10393</v>
      </c>
      <c r="D154" s="7" t="str">
        <f>IF(B154="","","新海丰")</f>
        <v>新海丰</v>
      </c>
      <c r="E154" s="7" t="s">
        <v>17174</v>
      </c>
      <c r="F154" s="19">
        <v>41438</v>
      </c>
      <c r="G154" s="130">
        <v>100</v>
      </c>
      <c r="H154" s="7"/>
      <c r="I154" s="23">
        <v>41466</v>
      </c>
      <c r="J154" s="21"/>
      <c r="K154" s="7" t="s">
        <v>13302</v>
      </c>
      <c r="L154" s="8"/>
      <c r="M154" s="9"/>
      <c r="N154" s="68"/>
      <c r="O154" s="18" t="str">
        <f t="shared" ca="1" si="7"/>
        <v>361天</v>
      </c>
      <c r="P154" s="11"/>
      <c r="Q154" s="11"/>
      <c r="R154" s="11"/>
      <c r="S154" s="11"/>
    </row>
    <row r="155" spans="1:19">
      <c r="A155" s="7">
        <v>153</v>
      </c>
      <c r="B155" s="48" t="s">
        <v>11978</v>
      </c>
      <c r="C155" s="7" t="s">
        <v>10393</v>
      </c>
      <c r="D155" s="7" t="str">
        <f t="shared" si="6"/>
        <v>新海丰</v>
      </c>
      <c r="E155" s="7" t="s">
        <v>17174</v>
      </c>
      <c r="F155" s="19">
        <v>41438</v>
      </c>
      <c r="G155" s="130">
        <v>100</v>
      </c>
      <c r="H155" s="7"/>
      <c r="I155" s="23">
        <v>41450</v>
      </c>
      <c r="J155" s="21"/>
      <c r="K155" s="7" t="s">
        <v>13302</v>
      </c>
      <c r="L155" s="8"/>
      <c r="M155" s="9"/>
      <c r="N155" s="68"/>
      <c r="O155" s="18" t="str">
        <f t="shared" ca="1" si="7"/>
        <v>361天</v>
      </c>
      <c r="P155" s="11"/>
      <c r="Q155" s="11"/>
      <c r="R155" s="11"/>
      <c r="S155" s="11"/>
    </row>
    <row r="156" spans="1:19">
      <c r="A156" s="7">
        <v>154</v>
      </c>
      <c r="B156" s="48" t="s">
        <v>10643</v>
      </c>
      <c r="C156" s="7" t="s">
        <v>10393</v>
      </c>
      <c r="D156" s="7" t="str">
        <f t="shared" si="6"/>
        <v>新海丰</v>
      </c>
      <c r="E156" s="7" t="s">
        <v>17174</v>
      </c>
      <c r="F156" s="19">
        <v>41436</v>
      </c>
      <c r="G156" s="130">
        <v>100</v>
      </c>
      <c r="H156" s="7"/>
      <c r="I156" s="23">
        <v>41465</v>
      </c>
      <c r="J156" s="21"/>
      <c r="K156" s="7" t="s">
        <v>13302</v>
      </c>
      <c r="L156" s="8"/>
      <c r="M156" s="9"/>
      <c r="N156" s="68"/>
      <c r="O156" s="18" t="str">
        <f t="shared" ca="1" si="7"/>
        <v>363天</v>
      </c>
      <c r="P156" s="11"/>
      <c r="Q156" s="11"/>
      <c r="R156" s="11"/>
      <c r="S156" s="11"/>
    </row>
    <row r="157" spans="1:19">
      <c r="A157" s="7">
        <v>155</v>
      </c>
      <c r="B157" s="48" t="s">
        <v>11979</v>
      </c>
      <c r="C157" s="7" t="s">
        <v>10393</v>
      </c>
      <c r="D157" s="7" t="str">
        <f t="shared" si="6"/>
        <v>新海丰</v>
      </c>
      <c r="E157" s="7" t="s">
        <v>8078</v>
      </c>
      <c r="F157" s="19">
        <v>41438</v>
      </c>
      <c r="G157" s="130">
        <v>100</v>
      </c>
      <c r="H157" s="7"/>
      <c r="I157" s="23">
        <v>41495</v>
      </c>
      <c r="J157" s="21"/>
      <c r="K157" s="7" t="s">
        <v>10395</v>
      </c>
      <c r="L157" s="8"/>
      <c r="M157" s="9"/>
      <c r="N157" s="68"/>
      <c r="O157" s="18" t="str">
        <f t="shared" ca="1" si="7"/>
        <v>361天</v>
      </c>
      <c r="P157" s="11"/>
      <c r="Q157" s="11"/>
      <c r="R157" s="11"/>
      <c r="S157" s="11"/>
    </row>
    <row r="158" spans="1:19">
      <c r="A158" s="7">
        <v>156</v>
      </c>
      <c r="B158" s="48" t="s">
        <v>11980</v>
      </c>
      <c r="C158" s="7" t="s">
        <v>10393</v>
      </c>
      <c r="D158" s="7" t="str">
        <f t="shared" si="6"/>
        <v>新海丰</v>
      </c>
      <c r="E158" s="7" t="s">
        <v>8078</v>
      </c>
      <c r="F158" s="19">
        <v>41439</v>
      </c>
      <c r="G158" s="130">
        <v>100</v>
      </c>
      <c r="H158" s="7"/>
      <c r="I158" s="23">
        <v>41451</v>
      </c>
      <c r="J158" s="21"/>
      <c r="K158" s="7" t="s">
        <v>4794</v>
      </c>
      <c r="L158" s="8"/>
      <c r="M158" s="9"/>
      <c r="N158" s="68"/>
      <c r="O158" s="18" t="str">
        <f t="shared" ca="1" si="7"/>
        <v>360天</v>
      </c>
      <c r="P158" s="11"/>
      <c r="Q158" s="11"/>
      <c r="R158" s="11"/>
      <c r="S158" s="11"/>
    </row>
    <row r="159" spans="1:19">
      <c r="A159" s="7">
        <v>157</v>
      </c>
      <c r="B159" s="48" t="s">
        <v>10469</v>
      </c>
      <c r="C159" s="7" t="s">
        <v>10393</v>
      </c>
      <c r="D159" s="7" t="str">
        <f t="shared" si="6"/>
        <v>新海丰</v>
      </c>
      <c r="E159" s="7" t="s">
        <v>8078</v>
      </c>
      <c r="F159" s="19">
        <v>41446</v>
      </c>
      <c r="G159" s="130">
        <v>100</v>
      </c>
      <c r="H159" s="7"/>
      <c r="I159" s="23">
        <v>41451</v>
      </c>
      <c r="J159" s="21"/>
      <c r="K159" s="7" t="s">
        <v>4794</v>
      </c>
      <c r="L159" s="8"/>
      <c r="M159" s="9"/>
      <c r="N159" s="68"/>
      <c r="O159" s="18" t="str">
        <f t="shared" ca="1" si="7"/>
        <v>353天</v>
      </c>
      <c r="P159" s="11"/>
      <c r="Q159" s="11"/>
      <c r="R159" s="11"/>
      <c r="S159" s="11"/>
    </row>
    <row r="160" spans="1:19">
      <c r="A160" s="7">
        <v>158</v>
      </c>
      <c r="B160" s="48" t="s">
        <v>4774</v>
      </c>
      <c r="C160" s="7" t="s">
        <v>10393</v>
      </c>
      <c r="D160" s="7" t="str">
        <f t="shared" si="6"/>
        <v>新海丰</v>
      </c>
      <c r="E160" s="7" t="s">
        <v>8078</v>
      </c>
      <c r="F160" s="19">
        <v>41446</v>
      </c>
      <c r="G160" s="130">
        <v>100</v>
      </c>
      <c r="H160" s="7"/>
      <c r="I160" s="23">
        <v>41451</v>
      </c>
      <c r="J160" s="21"/>
      <c r="K160" s="7" t="s">
        <v>4794</v>
      </c>
      <c r="L160" s="8"/>
      <c r="M160" s="9"/>
      <c r="N160" s="68"/>
      <c r="O160" s="18" t="str">
        <f t="shared" ca="1" si="7"/>
        <v>353天</v>
      </c>
      <c r="P160" s="11"/>
      <c r="Q160" s="11"/>
      <c r="R160" s="11"/>
      <c r="S160" s="11"/>
    </row>
    <row r="161" spans="1:19">
      <c r="A161" s="7">
        <v>159</v>
      </c>
      <c r="B161" s="48" t="s">
        <v>4775</v>
      </c>
      <c r="C161" s="7" t="s">
        <v>10393</v>
      </c>
      <c r="D161" s="7" t="str">
        <f t="shared" si="6"/>
        <v>新海丰</v>
      </c>
      <c r="E161" s="7" t="s">
        <v>8078</v>
      </c>
      <c r="F161" s="19">
        <v>41446</v>
      </c>
      <c r="G161" s="130">
        <v>100</v>
      </c>
      <c r="H161" s="7"/>
      <c r="I161" s="23">
        <v>41451</v>
      </c>
      <c r="J161" s="21"/>
      <c r="K161" s="7" t="s">
        <v>4794</v>
      </c>
      <c r="L161" s="8"/>
      <c r="M161" s="9"/>
      <c r="N161" s="68"/>
      <c r="O161" s="18" t="str">
        <f t="shared" ca="1" si="7"/>
        <v>353天</v>
      </c>
      <c r="P161" s="11"/>
      <c r="Q161" s="11"/>
      <c r="R161" s="11"/>
      <c r="S161" s="11"/>
    </row>
    <row r="162" spans="1:19">
      <c r="A162" s="7">
        <v>160</v>
      </c>
      <c r="B162" s="48" t="s">
        <v>4776</v>
      </c>
      <c r="C162" s="7" t="s">
        <v>10393</v>
      </c>
      <c r="D162" s="7" t="str">
        <f t="shared" si="6"/>
        <v>新海丰</v>
      </c>
      <c r="E162" s="7" t="s">
        <v>17174</v>
      </c>
      <c r="F162" s="19">
        <v>41451</v>
      </c>
      <c r="G162" s="130">
        <v>100</v>
      </c>
      <c r="H162" s="7"/>
      <c r="I162" s="23">
        <v>41451</v>
      </c>
      <c r="J162" s="21"/>
      <c r="K162" s="7" t="s">
        <v>4794</v>
      </c>
      <c r="L162" s="8"/>
      <c r="M162" s="9"/>
      <c r="N162" s="68"/>
      <c r="O162" s="18" t="str">
        <f t="shared" ca="1" si="7"/>
        <v>348天</v>
      </c>
      <c r="P162" s="11"/>
      <c r="Q162" s="11"/>
      <c r="R162" s="11"/>
      <c r="S162" s="11"/>
    </row>
    <row r="163" spans="1:19">
      <c r="A163" s="7">
        <v>161</v>
      </c>
      <c r="B163" s="48" t="s">
        <v>4777</v>
      </c>
      <c r="C163" s="7" t="s">
        <v>10393</v>
      </c>
      <c r="D163" s="7" t="str">
        <f t="shared" si="6"/>
        <v>新海丰</v>
      </c>
      <c r="E163" s="7" t="s">
        <v>8078</v>
      </c>
      <c r="F163" s="19">
        <v>41446</v>
      </c>
      <c r="G163" s="130">
        <v>100</v>
      </c>
      <c r="H163" s="7"/>
      <c r="I163" s="23">
        <v>41451</v>
      </c>
      <c r="J163" s="21"/>
      <c r="K163" s="7" t="s">
        <v>5796</v>
      </c>
      <c r="L163" s="8"/>
      <c r="M163" s="9"/>
      <c r="N163" s="68"/>
      <c r="O163" s="18" t="str">
        <f t="shared" ca="1" si="7"/>
        <v>353天</v>
      </c>
      <c r="P163" s="11"/>
      <c r="Q163" s="11"/>
      <c r="R163" s="11"/>
      <c r="S163" s="11"/>
    </row>
    <row r="164" spans="1:19">
      <c r="A164" s="7">
        <v>162</v>
      </c>
      <c r="B164" s="48" t="s">
        <v>4807</v>
      </c>
      <c r="C164" s="7" t="s">
        <v>10393</v>
      </c>
      <c r="D164" s="7" t="str">
        <f t="shared" si="6"/>
        <v>新海丰</v>
      </c>
      <c r="E164" s="7" t="s">
        <v>8078</v>
      </c>
      <c r="F164" s="19">
        <v>41446</v>
      </c>
      <c r="G164" s="130">
        <v>100</v>
      </c>
      <c r="H164" s="7"/>
      <c r="I164" s="23">
        <v>41451</v>
      </c>
      <c r="J164" s="21"/>
      <c r="K164" s="7" t="s">
        <v>5796</v>
      </c>
      <c r="L164" s="8"/>
      <c r="M164" s="9"/>
      <c r="N164" s="68"/>
      <c r="O164" s="18" t="str">
        <f t="shared" ca="1" si="7"/>
        <v>353天</v>
      </c>
      <c r="P164" s="11"/>
      <c r="Q164" s="11"/>
      <c r="R164" s="11"/>
      <c r="S164" s="11"/>
    </row>
    <row r="165" spans="1:19">
      <c r="A165" s="7">
        <v>163</v>
      </c>
      <c r="B165" s="48" t="s">
        <v>4808</v>
      </c>
      <c r="C165" s="7" t="s">
        <v>10393</v>
      </c>
      <c r="D165" s="7" t="str">
        <f t="shared" si="6"/>
        <v>新海丰</v>
      </c>
      <c r="E165" s="7" t="s">
        <v>8078</v>
      </c>
      <c r="F165" s="19">
        <v>41446</v>
      </c>
      <c r="G165" s="130">
        <v>100</v>
      </c>
      <c r="H165" s="7"/>
      <c r="I165" s="23">
        <v>41451</v>
      </c>
      <c r="J165" s="21"/>
      <c r="K165" s="7" t="s">
        <v>4794</v>
      </c>
      <c r="L165" s="8"/>
      <c r="M165" s="9"/>
      <c r="N165" s="68"/>
      <c r="O165" s="18" t="str">
        <f t="shared" ca="1" si="7"/>
        <v>353天</v>
      </c>
      <c r="P165" s="11"/>
      <c r="Q165" s="11"/>
      <c r="R165" s="11"/>
      <c r="S165" s="11"/>
    </row>
    <row r="166" spans="1:19">
      <c r="A166" s="7">
        <v>164</v>
      </c>
      <c r="B166" s="48" t="s">
        <v>4809</v>
      </c>
      <c r="C166" s="7" t="s">
        <v>10393</v>
      </c>
      <c r="D166" s="7" t="str">
        <f t="shared" si="6"/>
        <v>新海丰</v>
      </c>
      <c r="E166" s="7" t="s">
        <v>13506</v>
      </c>
      <c r="F166" s="19">
        <v>41444</v>
      </c>
      <c r="G166" s="130">
        <v>100</v>
      </c>
      <c r="H166" s="7"/>
      <c r="I166" s="23">
        <v>41504</v>
      </c>
      <c r="J166" s="21"/>
      <c r="K166" s="7" t="s">
        <v>5796</v>
      </c>
      <c r="L166" s="8"/>
      <c r="M166" s="9"/>
      <c r="N166" s="68"/>
      <c r="O166" s="18" t="str">
        <f t="shared" ca="1" si="7"/>
        <v>355天</v>
      </c>
      <c r="P166" s="11"/>
      <c r="Q166" s="11"/>
      <c r="R166" s="11"/>
      <c r="S166" s="11"/>
    </row>
    <row r="167" spans="1:19">
      <c r="A167" s="7">
        <v>165</v>
      </c>
      <c r="B167" s="48" t="s">
        <v>4810</v>
      </c>
      <c r="C167" s="7" t="s">
        <v>10393</v>
      </c>
      <c r="D167" s="7" t="str">
        <f t="shared" si="6"/>
        <v>新海丰</v>
      </c>
      <c r="E167" s="7" t="s">
        <v>17174</v>
      </c>
      <c r="F167" s="19">
        <v>41444</v>
      </c>
      <c r="G167" s="130">
        <v>100</v>
      </c>
      <c r="H167" s="7"/>
      <c r="I167" s="23">
        <v>41451</v>
      </c>
      <c r="J167" s="21"/>
      <c r="K167" s="7" t="s">
        <v>4794</v>
      </c>
      <c r="L167" s="8"/>
      <c r="M167" s="9"/>
      <c r="N167" s="68"/>
      <c r="O167" s="18" t="str">
        <f t="shared" ca="1" si="7"/>
        <v>355天</v>
      </c>
      <c r="P167" s="11"/>
      <c r="Q167" s="11"/>
      <c r="R167" s="11"/>
      <c r="S167" s="11"/>
    </row>
    <row r="168" spans="1:19">
      <c r="A168" s="7">
        <v>166</v>
      </c>
      <c r="B168" s="48" t="s">
        <v>4811</v>
      </c>
      <c r="C168" s="7" t="s">
        <v>10393</v>
      </c>
      <c r="D168" s="7" t="str">
        <f t="shared" si="6"/>
        <v>新海丰</v>
      </c>
      <c r="E168" s="7" t="s">
        <v>13506</v>
      </c>
      <c r="F168" s="19">
        <v>41444</v>
      </c>
      <c r="G168" s="130">
        <v>100</v>
      </c>
      <c r="H168" s="7"/>
      <c r="I168" s="23">
        <v>41491</v>
      </c>
      <c r="J168" s="21"/>
      <c r="K168" s="7" t="s">
        <v>5796</v>
      </c>
      <c r="L168" s="8"/>
      <c r="M168" s="9"/>
      <c r="N168" s="68"/>
      <c r="O168" s="18" t="str">
        <f t="shared" ca="1" si="7"/>
        <v>355天</v>
      </c>
      <c r="P168" s="11"/>
      <c r="Q168" s="11"/>
      <c r="R168" s="11"/>
      <c r="S168" s="11"/>
    </row>
    <row r="169" spans="1:19">
      <c r="A169" s="7">
        <v>167</v>
      </c>
      <c r="B169" s="48" t="s">
        <v>8283</v>
      </c>
      <c r="C169" s="7" t="s">
        <v>10393</v>
      </c>
      <c r="D169" s="7" t="str">
        <f t="shared" si="6"/>
        <v>新海丰</v>
      </c>
      <c r="E169" s="7" t="s">
        <v>17174</v>
      </c>
      <c r="F169" s="19">
        <v>41515</v>
      </c>
      <c r="G169" s="8" t="s">
        <v>10560</v>
      </c>
      <c r="H169" s="7"/>
      <c r="I169" s="23">
        <v>41530</v>
      </c>
      <c r="J169" s="21"/>
      <c r="K169" s="7" t="s">
        <v>13302</v>
      </c>
      <c r="L169" s="8"/>
      <c r="M169" s="9"/>
      <c r="N169" s="68"/>
      <c r="O169" s="18" t="str">
        <f t="shared" ca="1" si="7"/>
        <v>284天</v>
      </c>
      <c r="P169" s="11"/>
      <c r="Q169" s="11"/>
      <c r="R169" s="11"/>
      <c r="S169" s="11"/>
    </row>
    <row r="170" spans="1:19">
      <c r="A170" s="7">
        <v>168</v>
      </c>
      <c r="B170" s="48" t="s">
        <v>8284</v>
      </c>
      <c r="C170" s="7" t="s">
        <v>10393</v>
      </c>
      <c r="D170" s="7" t="str">
        <f t="shared" si="6"/>
        <v>新海丰</v>
      </c>
      <c r="E170" s="7" t="s">
        <v>17174</v>
      </c>
      <c r="F170" s="19">
        <v>41515</v>
      </c>
      <c r="G170" s="8" t="s">
        <v>10294</v>
      </c>
      <c r="H170" s="7"/>
      <c r="I170" s="23">
        <v>41530</v>
      </c>
      <c r="J170" s="21"/>
      <c r="K170" s="7" t="s">
        <v>4794</v>
      </c>
      <c r="L170" s="8"/>
      <c r="M170" s="9"/>
      <c r="N170" s="68"/>
      <c r="O170" s="18" t="str">
        <f t="shared" ca="1" si="7"/>
        <v>284天</v>
      </c>
      <c r="P170" s="11"/>
      <c r="Q170" s="11"/>
      <c r="R170" s="11"/>
      <c r="S170" s="11"/>
    </row>
    <row r="171" spans="1:19">
      <c r="A171" s="7">
        <v>169</v>
      </c>
      <c r="B171" s="48" t="s">
        <v>8285</v>
      </c>
      <c r="C171" s="7" t="s">
        <v>10393</v>
      </c>
      <c r="D171" s="7" t="str">
        <f t="shared" si="6"/>
        <v>新海丰</v>
      </c>
      <c r="E171" s="7" t="s">
        <v>1484</v>
      </c>
      <c r="F171" s="19">
        <v>41515</v>
      </c>
      <c r="G171" s="8" t="s">
        <v>10294</v>
      </c>
      <c r="H171" s="7"/>
      <c r="I171" s="23">
        <v>41557</v>
      </c>
      <c r="J171" s="21"/>
      <c r="K171" s="7" t="s">
        <v>10395</v>
      </c>
      <c r="L171" s="8"/>
      <c r="M171" s="9"/>
      <c r="N171" s="68"/>
      <c r="O171" s="18" t="str">
        <f t="shared" ca="1" si="7"/>
        <v>284天</v>
      </c>
      <c r="P171" s="11"/>
      <c r="Q171" s="11"/>
      <c r="R171" s="11"/>
      <c r="S171" s="11"/>
    </row>
    <row r="172" spans="1:19">
      <c r="A172" s="7">
        <v>170</v>
      </c>
      <c r="B172" s="48" t="s">
        <v>8286</v>
      </c>
      <c r="C172" s="7" t="s">
        <v>10393</v>
      </c>
      <c r="D172" s="7" t="str">
        <f t="shared" si="6"/>
        <v>新海丰</v>
      </c>
      <c r="E172" s="7" t="s">
        <v>17174</v>
      </c>
      <c r="F172" s="19">
        <v>41517</v>
      </c>
      <c r="G172" s="8" t="s">
        <v>12631</v>
      </c>
      <c r="H172" s="7"/>
      <c r="I172" s="23">
        <v>41554</v>
      </c>
      <c r="J172" s="21"/>
      <c r="K172" s="7" t="s">
        <v>10395</v>
      </c>
      <c r="L172" s="8"/>
      <c r="M172" s="9"/>
      <c r="N172" s="68"/>
      <c r="O172" s="18" t="str">
        <f t="shared" ca="1" si="7"/>
        <v>282天</v>
      </c>
      <c r="P172" s="11"/>
      <c r="Q172" s="11"/>
      <c r="R172" s="11"/>
      <c r="S172" s="11"/>
    </row>
    <row r="173" spans="1:19">
      <c r="A173" s="7">
        <v>171</v>
      </c>
      <c r="B173" s="48" t="s">
        <v>8287</v>
      </c>
      <c r="C173" s="7" t="s">
        <v>10393</v>
      </c>
      <c r="D173" s="7" t="str">
        <f t="shared" si="6"/>
        <v>新海丰</v>
      </c>
      <c r="E173" s="7" t="s">
        <v>17174</v>
      </c>
      <c r="F173" s="19">
        <v>41516</v>
      </c>
      <c r="G173" s="8" t="s">
        <v>10294</v>
      </c>
      <c r="H173" s="7"/>
      <c r="I173" s="23">
        <v>41540</v>
      </c>
      <c r="J173" s="21"/>
      <c r="K173" s="7" t="s">
        <v>10395</v>
      </c>
      <c r="L173" s="8"/>
      <c r="M173" s="9"/>
      <c r="N173" s="68"/>
      <c r="O173" s="18" t="str">
        <f t="shared" ca="1" si="7"/>
        <v>283天</v>
      </c>
      <c r="P173" s="11"/>
      <c r="Q173" s="11"/>
      <c r="R173" s="11"/>
      <c r="S173" s="11"/>
    </row>
    <row r="174" spans="1:19">
      <c r="A174" s="7">
        <v>172</v>
      </c>
      <c r="B174" s="48" t="s">
        <v>8288</v>
      </c>
      <c r="C174" s="7" t="s">
        <v>10393</v>
      </c>
      <c r="D174" s="7" t="str">
        <f t="shared" si="6"/>
        <v>新海丰</v>
      </c>
      <c r="E174" s="7" t="s">
        <v>17174</v>
      </c>
      <c r="F174" s="19">
        <v>41516</v>
      </c>
      <c r="G174" s="8" t="s">
        <v>10294</v>
      </c>
      <c r="H174" s="7"/>
      <c r="I174" s="23">
        <v>41530</v>
      </c>
      <c r="J174" s="21"/>
      <c r="K174" s="7" t="s">
        <v>13302</v>
      </c>
      <c r="L174" s="8"/>
      <c r="M174" s="9"/>
      <c r="N174" s="68"/>
      <c r="O174" s="18" t="str">
        <f t="shared" ca="1" si="7"/>
        <v>283天</v>
      </c>
      <c r="P174" s="11"/>
      <c r="Q174" s="11"/>
      <c r="R174" s="11"/>
      <c r="S174" s="11"/>
    </row>
    <row r="175" spans="1:19">
      <c r="A175" s="7">
        <v>173</v>
      </c>
      <c r="B175" s="48" t="s">
        <v>8289</v>
      </c>
      <c r="C175" s="7" t="s">
        <v>10393</v>
      </c>
      <c r="D175" s="7" t="str">
        <f t="shared" si="6"/>
        <v>新海丰</v>
      </c>
      <c r="E175" s="7" t="s">
        <v>17174</v>
      </c>
      <c r="F175" s="19">
        <v>41519</v>
      </c>
      <c r="G175" s="8" t="s">
        <v>10294</v>
      </c>
      <c r="H175" s="7"/>
      <c r="I175" s="23">
        <v>41534</v>
      </c>
      <c r="J175" s="21"/>
      <c r="K175" s="7" t="s">
        <v>4794</v>
      </c>
      <c r="L175" s="8"/>
      <c r="M175" s="9" t="s">
        <v>15835</v>
      </c>
      <c r="N175" s="68"/>
      <c r="O175" s="18" t="str">
        <f t="shared" ca="1" si="7"/>
        <v>280天</v>
      </c>
      <c r="P175" s="11"/>
      <c r="Q175" s="11"/>
      <c r="R175" s="11"/>
      <c r="S175" s="11"/>
    </row>
    <row r="176" spans="1:19">
      <c r="A176" s="7">
        <v>174</v>
      </c>
      <c r="B176" s="48" t="s">
        <v>8290</v>
      </c>
      <c r="C176" s="7" t="s">
        <v>10393</v>
      </c>
      <c r="D176" s="7" t="str">
        <f t="shared" si="6"/>
        <v>新海丰</v>
      </c>
      <c r="E176" s="7" t="s">
        <v>1484</v>
      </c>
      <c r="F176" s="19">
        <v>41530</v>
      </c>
      <c r="G176" s="8" t="s">
        <v>12631</v>
      </c>
      <c r="H176" s="7"/>
      <c r="I176" s="23">
        <v>41585</v>
      </c>
      <c r="J176" s="21"/>
      <c r="K176" s="7" t="s">
        <v>11994</v>
      </c>
      <c r="L176" s="8"/>
      <c r="M176" s="9"/>
      <c r="N176" s="68"/>
      <c r="O176" s="18" t="str">
        <f t="shared" ca="1" si="7"/>
        <v>269天</v>
      </c>
      <c r="P176" s="11"/>
      <c r="Q176" s="11"/>
      <c r="R176" s="11"/>
      <c r="S176" s="11"/>
    </row>
    <row r="177" spans="1:19">
      <c r="A177" s="7">
        <v>175</v>
      </c>
      <c r="B177" s="48" t="s">
        <v>10556</v>
      </c>
      <c r="C177" s="7" t="s">
        <v>10393</v>
      </c>
      <c r="D177" s="7" t="str">
        <f t="shared" si="6"/>
        <v>新海丰</v>
      </c>
      <c r="E177" s="7" t="s">
        <v>17174</v>
      </c>
      <c r="F177" s="19">
        <v>41529</v>
      </c>
      <c r="G177" s="8" t="s">
        <v>10555</v>
      </c>
      <c r="H177" s="7"/>
      <c r="I177" s="23">
        <v>41530</v>
      </c>
      <c r="J177" s="21"/>
      <c r="K177" s="7" t="s">
        <v>13302</v>
      </c>
      <c r="L177" s="8"/>
      <c r="M177" s="9"/>
      <c r="N177" s="68"/>
      <c r="O177" s="18" t="str">
        <f t="shared" ca="1" si="7"/>
        <v>270天</v>
      </c>
      <c r="P177" s="11"/>
      <c r="Q177" s="11"/>
      <c r="R177" s="11"/>
      <c r="S177" s="11"/>
    </row>
    <row r="178" spans="1:19">
      <c r="A178" s="7">
        <v>176</v>
      </c>
      <c r="B178" s="48" t="s">
        <v>10557</v>
      </c>
      <c r="C178" s="7" t="s">
        <v>10393</v>
      </c>
      <c r="D178" s="7" t="str">
        <f t="shared" si="6"/>
        <v>新海丰</v>
      </c>
      <c r="E178" s="7" t="s">
        <v>17174</v>
      </c>
      <c r="F178" s="19">
        <v>41521</v>
      </c>
      <c r="G178" s="8" t="s">
        <v>3741</v>
      </c>
      <c r="H178" s="7"/>
      <c r="I178" s="23">
        <v>41533</v>
      </c>
      <c r="J178" s="21"/>
      <c r="K178" s="7" t="s">
        <v>5796</v>
      </c>
      <c r="L178" s="8"/>
      <c r="M178" s="9"/>
      <c r="N178" s="68"/>
      <c r="O178" s="18" t="str">
        <f t="shared" ca="1" si="7"/>
        <v>278天</v>
      </c>
      <c r="P178" s="11"/>
      <c r="Q178" s="11"/>
      <c r="R178" s="11"/>
      <c r="S178" s="11"/>
    </row>
    <row r="179" spans="1:19">
      <c r="A179" s="7">
        <v>177</v>
      </c>
      <c r="B179" s="48" t="s">
        <v>10558</v>
      </c>
      <c r="C179" s="7" t="s">
        <v>10393</v>
      </c>
      <c r="D179" s="7" t="str">
        <f t="shared" si="6"/>
        <v>新海丰</v>
      </c>
      <c r="E179" s="7" t="s">
        <v>1484</v>
      </c>
      <c r="F179" s="19">
        <v>41524</v>
      </c>
      <c r="G179" s="8" t="s">
        <v>10294</v>
      </c>
      <c r="H179" s="7"/>
      <c r="I179" s="23">
        <v>41553</v>
      </c>
      <c r="J179" s="21"/>
      <c r="K179" s="7" t="s">
        <v>10395</v>
      </c>
      <c r="L179" s="8"/>
      <c r="M179" s="9"/>
      <c r="N179" s="68"/>
      <c r="O179" s="18" t="str">
        <f t="shared" ca="1" si="7"/>
        <v>275天</v>
      </c>
      <c r="P179" s="11"/>
      <c r="Q179" s="11"/>
      <c r="R179" s="11"/>
      <c r="S179" s="11"/>
    </row>
    <row r="180" spans="1:19">
      <c r="A180" s="7">
        <v>178</v>
      </c>
      <c r="B180" s="48" t="s">
        <v>10559</v>
      </c>
      <c r="C180" s="7" t="s">
        <v>10393</v>
      </c>
      <c r="D180" s="7" t="str">
        <f t="shared" si="6"/>
        <v>新海丰</v>
      </c>
      <c r="E180" s="7" t="s">
        <v>1484</v>
      </c>
      <c r="F180" s="19">
        <v>41524</v>
      </c>
      <c r="G180" s="8" t="s">
        <v>10294</v>
      </c>
      <c r="H180" s="7"/>
      <c r="I180" s="23">
        <v>41552</v>
      </c>
      <c r="J180" s="21"/>
      <c r="K180" s="7" t="s">
        <v>10395</v>
      </c>
      <c r="L180" s="8"/>
      <c r="M180" s="9"/>
      <c r="N180" s="68"/>
      <c r="O180" s="18" t="str">
        <f t="shared" ca="1" si="7"/>
        <v>275天</v>
      </c>
      <c r="P180" s="11"/>
      <c r="Q180" s="11"/>
      <c r="R180" s="11"/>
      <c r="S180" s="11"/>
    </row>
    <row r="181" spans="1:19">
      <c r="A181" s="7">
        <v>179</v>
      </c>
      <c r="B181" s="48" t="s">
        <v>5627</v>
      </c>
      <c r="C181" s="7" t="s">
        <v>10393</v>
      </c>
      <c r="D181" s="7" t="str">
        <f t="shared" ref="D181:D188" si="8">IF(B181="","","新海丰")</f>
        <v>新海丰</v>
      </c>
      <c r="E181" s="7" t="s">
        <v>1484</v>
      </c>
      <c r="F181" s="19">
        <v>41526</v>
      </c>
      <c r="G181" s="8" t="s">
        <v>4668</v>
      </c>
      <c r="H181" s="7"/>
      <c r="I181" s="23">
        <v>41557</v>
      </c>
      <c r="J181" s="21"/>
      <c r="K181" s="7" t="s">
        <v>10395</v>
      </c>
      <c r="L181" s="8"/>
      <c r="M181" s="9"/>
      <c r="N181" s="68"/>
      <c r="O181" s="18" t="str">
        <f t="shared" ca="1" si="7"/>
        <v>273天</v>
      </c>
      <c r="P181" s="11"/>
      <c r="Q181" s="11"/>
      <c r="R181" s="11"/>
      <c r="S181" s="11"/>
    </row>
    <row r="182" spans="1:19">
      <c r="A182" s="7">
        <v>180</v>
      </c>
      <c r="B182" s="48" t="s">
        <v>5628</v>
      </c>
      <c r="C182" s="7" t="s">
        <v>10393</v>
      </c>
      <c r="D182" s="7" t="str">
        <f t="shared" si="8"/>
        <v>新海丰</v>
      </c>
      <c r="E182" s="7" t="s">
        <v>1484</v>
      </c>
      <c r="F182" s="19">
        <v>41527</v>
      </c>
      <c r="G182" s="8" t="s">
        <v>10294</v>
      </c>
      <c r="H182" s="7"/>
      <c r="I182" s="23">
        <v>41555</v>
      </c>
      <c r="J182" s="21"/>
      <c r="K182" s="7" t="s">
        <v>10395</v>
      </c>
      <c r="L182" s="8"/>
      <c r="M182" s="9"/>
      <c r="N182" s="68"/>
      <c r="O182" s="18" t="str">
        <f t="shared" ca="1" si="7"/>
        <v>272天</v>
      </c>
      <c r="P182" s="11"/>
      <c r="Q182" s="11"/>
      <c r="R182" s="11"/>
      <c r="S182" s="11"/>
    </row>
    <row r="183" spans="1:19">
      <c r="A183" s="7">
        <v>181</v>
      </c>
      <c r="B183" s="48" t="s">
        <v>5629</v>
      </c>
      <c r="C183" s="7" t="s">
        <v>10393</v>
      </c>
      <c r="D183" s="7" t="str">
        <f t="shared" si="8"/>
        <v>新海丰</v>
      </c>
      <c r="E183" s="7" t="s">
        <v>1484</v>
      </c>
      <c r="F183" s="19">
        <v>41526</v>
      </c>
      <c r="G183" s="8" t="s">
        <v>10294</v>
      </c>
      <c r="H183" s="7"/>
      <c r="I183" s="23">
        <v>41575</v>
      </c>
      <c r="J183" s="21"/>
      <c r="K183" s="7" t="s">
        <v>13302</v>
      </c>
      <c r="L183" s="8"/>
      <c r="M183" s="9"/>
      <c r="N183" s="68"/>
      <c r="O183" s="18" t="str">
        <f t="shared" ca="1" si="7"/>
        <v>273天</v>
      </c>
      <c r="P183" s="11"/>
      <c r="Q183" s="11"/>
      <c r="R183" s="11"/>
      <c r="S183" s="11"/>
    </row>
    <row r="184" spans="1:19">
      <c r="A184" s="7">
        <v>182</v>
      </c>
      <c r="B184" s="48" t="s">
        <v>5630</v>
      </c>
      <c r="C184" s="7" t="s">
        <v>10393</v>
      </c>
      <c r="D184" s="7" t="str">
        <f t="shared" si="8"/>
        <v>新海丰</v>
      </c>
      <c r="E184" s="7" t="s">
        <v>1484</v>
      </c>
      <c r="F184" s="19">
        <v>41526</v>
      </c>
      <c r="G184" s="8" t="s">
        <v>10294</v>
      </c>
      <c r="H184" s="7"/>
      <c r="I184" s="23">
        <v>41558</v>
      </c>
      <c r="J184" s="21"/>
      <c r="K184" s="7" t="s">
        <v>10395</v>
      </c>
      <c r="L184" s="8"/>
      <c r="M184" s="9"/>
      <c r="N184" s="68"/>
      <c r="O184" s="18" t="str">
        <f t="shared" ca="1" si="7"/>
        <v>273天</v>
      </c>
      <c r="P184" s="11"/>
      <c r="Q184" s="11"/>
      <c r="R184" s="11"/>
      <c r="S184" s="11"/>
    </row>
    <row r="185" spans="1:19">
      <c r="A185" s="7">
        <v>183</v>
      </c>
      <c r="B185" s="48" t="s">
        <v>5631</v>
      </c>
      <c r="C185" s="7" t="s">
        <v>10393</v>
      </c>
      <c r="D185" s="7" t="str">
        <f t="shared" si="8"/>
        <v>新海丰</v>
      </c>
      <c r="E185" s="7" t="s">
        <v>1484</v>
      </c>
      <c r="F185" s="19">
        <v>41530</v>
      </c>
      <c r="G185" s="8" t="s">
        <v>12631</v>
      </c>
      <c r="H185" s="7"/>
      <c r="I185" s="23">
        <v>41546</v>
      </c>
      <c r="J185" s="21"/>
      <c r="K185" s="7" t="s">
        <v>5796</v>
      </c>
      <c r="L185" s="8"/>
      <c r="M185" s="9"/>
      <c r="N185" s="68"/>
      <c r="O185" s="18" t="str">
        <f t="shared" ca="1" si="7"/>
        <v>269天</v>
      </c>
      <c r="P185" s="11"/>
      <c r="Q185" s="11"/>
      <c r="R185" s="11"/>
      <c r="S185" s="11"/>
    </row>
    <row r="186" spans="1:19">
      <c r="A186" s="7">
        <v>184</v>
      </c>
      <c r="B186" s="48" t="s">
        <v>5632</v>
      </c>
      <c r="C186" s="7" t="s">
        <v>10393</v>
      </c>
      <c r="D186" s="7" t="str">
        <f t="shared" si="8"/>
        <v>新海丰</v>
      </c>
      <c r="E186" s="7" t="s">
        <v>1484</v>
      </c>
      <c r="F186" s="19">
        <v>41527</v>
      </c>
      <c r="G186" s="8" t="s">
        <v>10294</v>
      </c>
      <c r="H186" s="7"/>
      <c r="I186" s="23">
        <v>41545</v>
      </c>
      <c r="J186" s="21"/>
      <c r="K186" s="7" t="s">
        <v>3675</v>
      </c>
      <c r="L186" s="8"/>
      <c r="M186" s="9"/>
      <c r="N186" s="68"/>
      <c r="O186" s="18" t="str">
        <f t="shared" ca="1" si="7"/>
        <v>272天</v>
      </c>
      <c r="P186" s="11"/>
      <c r="Q186" s="11"/>
      <c r="R186" s="11"/>
      <c r="S186" s="11"/>
    </row>
    <row r="187" spans="1:19">
      <c r="A187" s="7">
        <v>185</v>
      </c>
      <c r="B187" s="48" t="s">
        <v>5633</v>
      </c>
      <c r="C187" s="7" t="s">
        <v>10393</v>
      </c>
      <c r="D187" s="7" t="str">
        <f t="shared" si="8"/>
        <v>新海丰</v>
      </c>
      <c r="E187" s="7" t="s">
        <v>1484</v>
      </c>
      <c r="F187" s="19">
        <v>41528</v>
      </c>
      <c r="G187" s="8" t="s">
        <v>10294</v>
      </c>
      <c r="H187" s="7"/>
      <c r="I187" s="23">
        <v>41575</v>
      </c>
      <c r="J187" s="21"/>
      <c r="K187" s="7" t="s">
        <v>4794</v>
      </c>
      <c r="L187" s="8"/>
      <c r="M187" s="9"/>
      <c r="N187" s="68"/>
      <c r="O187" s="18" t="str">
        <f t="shared" ca="1" si="7"/>
        <v>271天</v>
      </c>
      <c r="P187" s="11"/>
      <c r="Q187" s="11"/>
      <c r="R187" s="11"/>
      <c r="S187" s="11"/>
    </row>
    <row r="188" spans="1:19">
      <c r="A188" s="7">
        <v>186</v>
      </c>
      <c r="B188" s="48" t="s">
        <v>15917</v>
      </c>
      <c r="C188" s="7" t="s">
        <v>10393</v>
      </c>
      <c r="D188" s="7" t="str">
        <f t="shared" si="8"/>
        <v>新海丰</v>
      </c>
      <c r="E188" s="7" t="s">
        <v>1484</v>
      </c>
      <c r="F188" s="19">
        <v>41528</v>
      </c>
      <c r="G188" s="8" t="s">
        <v>10294</v>
      </c>
      <c r="H188" s="7"/>
      <c r="I188" s="23">
        <v>41534</v>
      </c>
      <c r="J188" s="21"/>
      <c r="K188" s="7" t="s">
        <v>4794</v>
      </c>
      <c r="L188" s="8"/>
      <c r="M188" s="9" t="s">
        <v>15835</v>
      </c>
      <c r="N188" s="68"/>
      <c r="O188" s="18" t="str">
        <f t="shared" ca="1" si="7"/>
        <v>271天</v>
      </c>
      <c r="P188" s="11"/>
      <c r="Q188" s="11"/>
      <c r="R188" s="11"/>
      <c r="S188" s="11"/>
    </row>
    <row r="189" spans="1:19">
      <c r="A189" s="7">
        <v>187</v>
      </c>
      <c r="B189" s="48" t="s">
        <v>9384</v>
      </c>
      <c r="C189" s="7" t="s">
        <v>10393</v>
      </c>
      <c r="D189" s="7" t="str">
        <f t="shared" si="6"/>
        <v>新海丰</v>
      </c>
      <c r="E189" s="7" t="s">
        <v>1484</v>
      </c>
      <c r="F189" s="19">
        <v>41522</v>
      </c>
      <c r="G189" s="8" t="s">
        <v>14727</v>
      </c>
      <c r="H189" s="7"/>
      <c r="I189" s="23">
        <v>41553</v>
      </c>
      <c r="J189" s="21"/>
      <c r="K189" s="7" t="s">
        <v>5796</v>
      </c>
      <c r="L189" s="8"/>
      <c r="M189" s="9"/>
      <c r="N189" s="68"/>
      <c r="O189" s="18" t="str">
        <f t="shared" ca="1" si="7"/>
        <v>277天</v>
      </c>
      <c r="P189" s="11"/>
      <c r="Q189" s="11"/>
      <c r="R189" s="11"/>
      <c r="S189" s="11"/>
    </row>
    <row r="190" spans="1:19">
      <c r="A190" s="7">
        <v>188</v>
      </c>
      <c r="B190" s="48" t="s">
        <v>9309</v>
      </c>
      <c r="C190" s="7" t="s">
        <v>10393</v>
      </c>
      <c r="D190" s="7" t="str">
        <f t="shared" si="6"/>
        <v>新海丰</v>
      </c>
      <c r="E190" s="7" t="s">
        <v>1484</v>
      </c>
      <c r="F190" s="19">
        <v>41522</v>
      </c>
      <c r="G190" s="8" t="s">
        <v>14727</v>
      </c>
      <c r="H190" s="7"/>
      <c r="I190" s="23">
        <v>41553</v>
      </c>
      <c r="J190" s="21"/>
      <c r="K190" s="7" t="s">
        <v>5796</v>
      </c>
      <c r="L190" s="8"/>
      <c r="M190" s="9"/>
      <c r="N190" s="68"/>
      <c r="O190" s="18" t="str">
        <f t="shared" ca="1" si="7"/>
        <v>277天</v>
      </c>
      <c r="P190" s="11"/>
      <c r="Q190" s="11"/>
      <c r="R190" s="11"/>
      <c r="S190" s="11"/>
    </row>
    <row r="191" spans="1:19">
      <c r="A191" s="7">
        <v>189</v>
      </c>
      <c r="B191" s="48" t="s">
        <v>9310</v>
      </c>
      <c r="C191" s="7" t="s">
        <v>10393</v>
      </c>
      <c r="D191" s="7" t="str">
        <f t="shared" si="6"/>
        <v>新海丰</v>
      </c>
      <c r="E191" s="7" t="s">
        <v>17174</v>
      </c>
      <c r="F191" s="19">
        <v>41521</v>
      </c>
      <c r="G191" s="8" t="s">
        <v>14728</v>
      </c>
      <c r="H191" s="7"/>
      <c r="I191" s="23">
        <v>41530</v>
      </c>
      <c r="J191" s="21"/>
      <c r="K191" s="7" t="s">
        <v>13302</v>
      </c>
      <c r="L191" s="8"/>
      <c r="M191" s="9"/>
      <c r="N191" s="68"/>
      <c r="O191" s="18" t="str">
        <f t="shared" ca="1" si="7"/>
        <v>278天</v>
      </c>
      <c r="P191" s="11"/>
      <c r="Q191" s="11"/>
      <c r="R191" s="11"/>
      <c r="S191" s="11"/>
    </row>
    <row r="192" spans="1:19">
      <c r="A192" s="7">
        <v>190</v>
      </c>
      <c r="B192" s="48" t="s">
        <v>9311</v>
      </c>
      <c r="C192" s="7" t="s">
        <v>10393</v>
      </c>
      <c r="D192" s="7" t="str">
        <f t="shared" si="6"/>
        <v>新海丰</v>
      </c>
      <c r="E192" s="7" t="s">
        <v>17174</v>
      </c>
      <c r="F192" s="19">
        <v>41521</v>
      </c>
      <c r="G192" s="8" t="s">
        <v>14728</v>
      </c>
      <c r="H192" s="7"/>
      <c r="I192" s="23">
        <v>41533</v>
      </c>
      <c r="J192" s="21"/>
      <c r="K192" s="7" t="s">
        <v>5796</v>
      </c>
      <c r="L192" s="8"/>
      <c r="M192" s="9"/>
      <c r="N192" s="68"/>
      <c r="O192" s="18" t="str">
        <f t="shared" ca="1" si="7"/>
        <v>278天</v>
      </c>
      <c r="P192" s="11"/>
      <c r="Q192" s="11"/>
      <c r="R192" s="11"/>
      <c r="S192" s="11"/>
    </row>
    <row r="193" spans="1:19">
      <c r="A193" s="7">
        <v>191</v>
      </c>
      <c r="B193" s="48" t="s">
        <v>12976</v>
      </c>
      <c r="C193" s="7" t="s">
        <v>10393</v>
      </c>
      <c r="D193" s="7" t="str">
        <f t="shared" si="6"/>
        <v>新海丰</v>
      </c>
      <c r="E193" s="7" t="s">
        <v>1484</v>
      </c>
      <c r="F193" s="19">
        <v>41539</v>
      </c>
      <c r="G193" s="8" t="s">
        <v>16483</v>
      </c>
      <c r="H193" s="7"/>
      <c r="I193" s="23">
        <v>41539</v>
      </c>
      <c r="J193" s="21"/>
      <c r="K193" s="7" t="s">
        <v>5796</v>
      </c>
      <c r="L193" s="8"/>
      <c r="M193" s="9"/>
      <c r="N193" s="68"/>
      <c r="O193" s="18" t="str">
        <f t="shared" ca="1" si="7"/>
        <v>260天</v>
      </c>
      <c r="P193" s="11"/>
      <c r="Q193" s="11"/>
      <c r="R193" s="11"/>
      <c r="S193" s="11"/>
    </row>
    <row r="194" spans="1:19">
      <c r="A194" s="7">
        <v>192</v>
      </c>
      <c r="B194" s="48" t="s">
        <v>16482</v>
      </c>
      <c r="C194" s="7" t="s">
        <v>10393</v>
      </c>
      <c r="D194" s="7" t="str">
        <f t="shared" si="6"/>
        <v>新海丰</v>
      </c>
      <c r="E194" s="7" t="s">
        <v>1484</v>
      </c>
      <c r="F194" s="19">
        <v>41539</v>
      </c>
      <c r="G194" s="8" t="s">
        <v>16483</v>
      </c>
      <c r="H194" s="7"/>
      <c r="I194" s="23">
        <v>41555</v>
      </c>
      <c r="J194" s="21"/>
      <c r="K194" s="7" t="s">
        <v>10395</v>
      </c>
      <c r="L194" s="8"/>
      <c r="M194" s="9"/>
      <c r="N194" s="68"/>
      <c r="O194" s="18" t="str">
        <f t="shared" ca="1" si="7"/>
        <v>260天</v>
      </c>
      <c r="P194" s="11"/>
      <c r="Q194" s="11"/>
      <c r="R194" s="11"/>
      <c r="S194" s="11"/>
    </row>
    <row r="195" spans="1:19">
      <c r="A195" s="7">
        <v>193</v>
      </c>
      <c r="B195" s="48" t="s">
        <v>10500</v>
      </c>
      <c r="C195" s="7" t="s">
        <v>10393</v>
      </c>
      <c r="D195" s="7" t="str">
        <f t="shared" ref="D195:D204" si="9">IF(B195="","","新海丰")</f>
        <v>新海丰</v>
      </c>
      <c r="E195" s="7" t="s">
        <v>1484</v>
      </c>
      <c r="F195" s="19">
        <v>41544</v>
      </c>
      <c r="G195" s="8" t="s">
        <v>7681</v>
      </c>
      <c r="H195" s="7"/>
      <c r="I195" s="23">
        <v>41545</v>
      </c>
      <c r="J195" s="21"/>
      <c r="K195" s="7" t="s">
        <v>15952</v>
      </c>
      <c r="L195" s="8"/>
      <c r="M195" s="9"/>
      <c r="N195" s="68"/>
      <c r="O195" s="18" t="str">
        <f t="shared" ca="1" si="7"/>
        <v>255天</v>
      </c>
      <c r="P195" s="11"/>
      <c r="Q195" s="11"/>
      <c r="R195" s="11"/>
      <c r="S195" s="11"/>
    </row>
    <row r="196" spans="1:19">
      <c r="A196" s="7">
        <v>194</v>
      </c>
      <c r="B196" s="48" t="s">
        <v>10501</v>
      </c>
      <c r="C196" s="7" t="s">
        <v>10393</v>
      </c>
      <c r="D196" s="7" t="str">
        <f t="shared" si="9"/>
        <v>新海丰</v>
      </c>
      <c r="E196" s="7" t="s">
        <v>1484</v>
      </c>
      <c r="F196" s="19">
        <v>41544</v>
      </c>
      <c r="G196" s="8" t="s">
        <v>7684</v>
      </c>
      <c r="H196" s="7"/>
      <c r="I196" s="23">
        <v>41555</v>
      </c>
      <c r="J196" s="21"/>
      <c r="K196" s="7" t="s">
        <v>10395</v>
      </c>
      <c r="L196" s="8"/>
      <c r="M196" s="9"/>
      <c r="N196" s="68"/>
      <c r="O196" s="18" t="str">
        <f t="shared" ca="1" si="7"/>
        <v>255天</v>
      </c>
      <c r="P196" s="11"/>
      <c r="Q196" s="11"/>
      <c r="R196" s="11"/>
      <c r="S196" s="11"/>
    </row>
    <row r="197" spans="1:19">
      <c r="A197" s="7">
        <v>195</v>
      </c>
      <c r="B197" s="48" t="s">
        <v>10502</v>
      </c>
      <c r="C197" s="7" t="s">
        <v>10393</v>
      </c>
      <c r="D197" s="7" t="str">
        <f t="shared" si="9"/>
        <v>新海丰</v>
      </c>
      <c r="E197" s="7" t="s">
        <v>1484</v>
      </c>
      <c r="F197" s="19">
        <v>41545</v>
      </c>
      <c r="G197" s="8" t="s">
        <v>7682</v>
      </c>
      <c r="H197" s="7"/>
      <c r="I197" s="23">
        <v>41554</v>
      </c>
      <c r="J197" s="21"/>
      <c r="K197" s="7" t="s">
        <v>10395</v>
      </c>
      <c r="L197" s="8"/>
      <c r="M197" s="9"/>
      <c r="N197" s="68"/>
      <c r="O197" s="18" t="str">
        <f t="shared" ca="1" si="7"/>
        <v>254天</v>
      </c>
      <c r="P197" s="11"/>
      <c r="Q197" s="11"/>
      <c r="R197" s="11"/>
      <c r="S197" s="11"/>
    </row>
    <row r="198" spans="1:19">
      <c r="A198" s="7">
        <v>196</v>
      </c>
      <c r="B198" s="48" t="s">
        <v>10503</v>
      </c>
      <c r="C198" s="7" t="s">
        <v>10393</v>
      </c>
      <c r="D198" s="7" t="str">
        <f t="shared" si="9"/>
        <v>新海丰</v>
      </c>
      <c r="E198" s="7" t="s">
        <v>1484</v>
      </c>
      <c r="F198" s="19">
        <v>41545</v>
      </c>
      <c r="G198" s="8" t="s">
        <v>7684</v>
      </c>
      <c r="H198" s="7"/>
      <c r="I198" s="23">
        <v>41557</v>
      </c>
      <c r="J198" s="21"/>
      <c r="K198" s="7" t="s">
        <v>10395</v>
      </c>
      <c r="L198" s="8"/>
      <c r="M198" s="9"/>
      <c r="N198" s="68"/>
      <c r="O198" s="18" t="str">
        <f t="shared" ca="1" si="7"/>
        <v>254天</v>
      </c>
      <c r="P198" s="11"/>
      <c r="Q198" s="11"/>
      <c r="R198" s="11"/>
      <c r="S198" s="11"/>
    </row>
    <row r="199" spans="1:19">
      <c r="A199" s="7">
        <v>197</v>
      </c>
      <c r="B199" s="48" t="s">
        <v>10504</v>
      </c>
      <c r="C199" s="7" t="s">
        <v>10393</v>
      </c>
      <c r="D199" s="7" t="str">
        <f t="shared" si="9"/>
        <v>新海丰</v>
      </c>
      <c r="E199" s="7" t="s">
        <v>17174</v>
      </c>
      <c r="F199" s="19">
        <v>41546</v>
      </c>
      <c r="G199" s="8" t="s">
        <v>7683</v>
      </c>
      <c r="H199" s="7"/>
      <c r="I199" s="23">
        <v>41546</v>
      </c>
      <c r="J199" s="21"/>
      <c r="K199" s="7" t="s">
        <v>5796</v>
      </c>
      <c r="L199" s="8"/>
      <c r="M199" s="9"/>
      <c r="N199" s="68"/>
      <c r="O199" s="18" t="str">
        <f t="shared" ca="1" si="7"/>
        <v>253天</v>
      </c>
      <c r="P199" s="11"/>
      <c r="Q199" s="11"/>
      <c r="R199" s="11"/>
      <c r="S199" s="11"/>
    </row>
    <row r="200" spans="1:19">
      <c r="A200" s="7">
        <v>198</v>
      </c>
      <c r="B200" s="48" t="s">
        <v>7676</v>
      </c>
      <c r="C200" s="7" t="s">
        <v>10393</v>
      </c>
      <c r="D200" s="7" t="str">
        <f t="shared" si="9"/>
        <v>新海丰</v>
      </c>
      <c r="E200" s="7" t="s">
        <v>17174</v>
      </c>
      <c r="F200" s="19">
        <v>41546</v>
      </c>
      <c r="G200" s="8" t="s">
        <v>7684</v>
      </c>
      <c r="H200" s="7"/>
      <c r="I200" s="23">
        <v>41555</v>
      </c>
      <c r="J200" s="21"/>
      <c r="K200" s="7" t="s">
        <v>10395</v>
      </c>
      <c r="L200" s="8"/>
      <c r="M200" s="9"/>
      <c r="N200" s="68"/>
      <c r="O200" s="18" t="str">
        <f t="shared" ca="1" si="7"/>
        <v>253天</v>
      </c>
      <c r="P200" s="11"/>
      <c r="Q200" s="11"/>
      <c r="R200" s="11"/>
      <c r="S200" s="11"/>
    </row>
    <row r="201" spans="1:19">
      <c r="A201" s="7">
        <v>199</v>
      </c>
      <c r="B201" s="48" t="s">
        <v>7677</v>
      </c>
      <c r="C201" s="7" t="s">
        <v>10393</v>
      </c>
      <c r="D201" s="7" t="str">
        <f t="shared" si="9"/>
        <v>新海丰</v>
      </c>
      <c r="E201" s="7" t="s">
        <v>1484</v>
      </c>
      <c r="F201" s="19">
        <v>41547</v>
      </c>
      <c r="G201" s="8" t="s">
        <v>13453</v>
      </c>
      <c r="H201" s="7"/>
      <c r="I201" s="23">
        <v>41553</v>
      </c>
      <c r="J201" s="21"/>
      <c r="K201" s="7" t="s">
        <v>5796</v>
      </c>
      <c r="L201" s="8"/>
      <c r="M201" s="9"/>
      <c r="N201" s="68"/>
      <c r="O201" s="18" t="str">
        <f t="shared" ca="1" si="7"/>
        <v>252天</v>
      </c>
      <c r="P201" s="11"/>
      <c r="Q201" s="11"/>
      <c r="R201" s="11"/>
      <c r="S201" s="11"/>
    </row>
    <row r="202" spans="1:19">
      <c r="A202" s="7">
        <v>200</v>
      </c>
      <c r="B202" s="48" t="s">
        <v>7678</v>
      </c>
      <c r="C202" s="7" t="s">
        <v>10393</v>
      </c>
      <c r="D202" s="7" t="str">
        <f t="shared" si="9"/>
        <v>新海丰</v>
      </c>
      <c r="E202" s="7" t="s">
        <v>17174</v>
      </c>
      <c r="F202" s="19">
        <v>41547</v>
      </c>
      <c r="G202" s="8" t="s">
        <v>13453</v>
      </c>
      <c r="H202" s="7"/>
      <c r="I202" s="23">
        <v>41564</v>
      </c>
      <c r="J202" s="21"/>
      <c r="K202" s="7" t="s">
        <v>13302</v>
      </c>
      <c r="L202" s="8"/>
      <c r="M202" s="9" t="s">
        <v>9736</v>
      </c>
      <c r="N202" s="68"/>
      <c r="O202" s="18" t="str">
        <f t="shared" ca="1" si="7"/>
        <v>252天</v>
      </c>
      <c r="P202" s="11"/>
      <c r="Q202" s="11"/>
      <c r="R202" s="11"/>
      <c r="S202" s="11"/>
    </row>
    <row r="203" spans="1:19">
      <c r="A203" s="7">
        <v>201</v>
      </c>
      <c r="B203" s="48" t="s">
        <v>7680</v>
      </c>
      <c r="C203" s="7" t="s">
        <v>10393</v>
      </c>
      <c r="D203" s="7" t="str">
        <f t="shared" si="9"/>
        <v>新海丰</v>
      </c>
      <c r="E203" s="7" t="s">
        <v>17174</v>
      </c>
      <c r="F203" s="19">
        <v>41545</v>
      </c>
      <c r="G203" s="8" t="s">
        <v>13453</v>
      </c>
      <c r="H203" s="7"/>
      <c r="I203" s="23">
        <v>41545</v>
      </c>
      <c r="J203" s="21"/>
      <c r="K203" s="7" t="s">
        <v>3674</v>
      </c>
      <c r="L203" s="8"/>
      <c r="M203" s="9"/>
      <c r="N203" s="68"/>
      <c r="O203" s="18" t="str">
        <f t="shared" ca="1" si="7"/>
        <v>254天</v>
      </c>
      <c r="P203" s="11"/>
      <c r="Q203" s="11"/>
      <c r="R203" s="11"/>
      <c r="S203" s="11"/>
    </row>
    <row r="204" spans="1:19">
      <c r="A204" s="7">
        <v>202</v>
      </c>
      <c r="B204" s="48" t="s">
        <v>7679</v>
      </c>
      <c r="C204" s="7" t="s">
        <v>10393</v>
      </c>
      <c r="D204" s="7" t="str">
        <f t="shared" si="9"/>
        <v>新海丰</v>
      </c>
      <c r="E204" s="7" t="s">
        <v>17174</v>
      </c>
      <c r="F204" s="19">
        <v>41545</v>
      </c>
      <c r="G204" s="8" t="s">
        <v>13453</v>
      </c>
      <c r="H204" s="7"/>
      <c r="I204" s="23">
        <v>41545</v>
      </c>
      <c r="J204" s="21"/>
      <c r="K204" s="7" t="s">
        <v>11994</v>
      </c>
      <c r="L204" s="8"/>
      <c r="M204" s="9"/>
      <c r="N204" s="68"/>
      <c r="O204" s="18" t="str">
        <f t="shared" ca="1" si="7"/>
        <v>254天</v>
      </c>
      <c r="P204" s="11"/>
      <c r="Q204" s="11"/>
      <c r="R204" s="11"/>
      <c r="S204" s="11"/>
    </row>
    <row r="205" spans="1:19">
      <c r="A205" s="7">
        <v>203</v>
      </c>
      <c r="B205" s="48" t="s">
        <v>9477</v>
      </c>
      <c r="C205" s="7" t="s">
        <v>10393</v>
      </c>
      <c r="D205" s="7" t="str">
        <f t="shared" ref="D205:D210" si="10">IF(B205="","","新海丰")</f>
        <v>新海丰</v>
      </c>
      <c r="E205" s="7" t="s">
        <v>17174</v>
      </c>
      <c r="F205" s="19">
        <v>41557</v>
      </c>
      <c r="G205" s="130">
        <v>100</v>
      </c>
      <c r="H205" s="7"/>
      <c r="I205" s="23">
        <v>41558</v>
      </c>
      <c r="J205" s="21"/>
      <c r="K205" s="7" t="s">
        <v>5796</v>
      </c>
      <c r="L205" s="8"/>
      <c r="M205" s="9"/>
      <c r="N205" s="68"/>
      <c r="O205" s="18" t="str">
        <f t="shared" ca="1" si="7"/>
        <v>242天</v>
      </c>
      <c r="P205" s="11"/>
      <c r="Q205" s="11"/>
      <c r="R205" s="11"/>
      <c r="S205" s="11"/>
    </row>
    <row r="206" spans="1:19">
      <c r="A206" s="7">
        <v>204</v>
      </c>
      <c r="B206" s="48" t="s">
        <v>9478</v>
      </c>
      <c r="C206" s="7" t="s">
        <v>10393</v>
      </c>
      <c r="D206" s="7" t="str">
        <f t="shared" si="10"/>
        <v>新海丰</v>
      </c>
      <c r="E206" s="7" t="s">
        <v>17174</v>
      </c>
      <c r="F206" s="19">
        <v>41557</v>
      </c>
      <c r="G206" s="130">
        <v>100</v>
      </c>
      <c r="H206" s="7"/>
      <c r="I206" s="23">
        <v>41557</v>
      </c>
      <c r="J206" s="21"/>
      <c r="K206" s="7" t="s">
        <v>10395</v>
      </c>
      <c r="L206" s="8"/>
      <c r="M206" s="9"/>
      <c r="N206" s="68"/>
      <c r="O206" s="18" t="str">
        <f t="shared" ca="1" si="7"/>
        <v>242天</v>
      </c>
      <c r="P206" s="11"/>
      <c r="Q206" s="11"/>
      <c r="R206" s="11"/>
      <c r="S206" s="11"/>
    </row>
    <row r="207" spans="1:19">
      <c r="A207" s="7">
        <v>205</v>
      </c>
      <c r="B207" s="48" t="s">
        <v>9479</v>
      </c>
      <c r="C207" s="7" t="s">
        <v>10393</v>
      </c>
      <c r="D207" s="7" t="str">
        <f t="shared" si="10"/>
        <v>新海丰</v>
      </c>
      <c r="E207" s="7" t="s">
        <v>17174</v>
      </c>
      <c r="F207" s="19">
        <v>41555</v>
      </c>
      <c r="G207" s="130">
        <v>100</v>
      </c>
      <c r="H207" s="7"/>
      <c r="I207" s="23">
        <v>41555</v>
      </c>
      <c r="J207" s="21"/>
      <c r="K207" s="7" t="s">
        <v>12029</v>
      </c>
      <c r="L207" s="8"/>
      <c r="M207" s="9"/>
      <c r="N207" s="68"/>
      <c r="O207" s="18" t="str">
        <f t="shared" ca="1" si="7"/>
        <v>244天</v>
      </c>
      <c r="P207" s="11"/>
      <c r="Q207" s="11"/>
      <c r="R207" s="11"/>
      <c r="S207" s="11"/>
    </row>
    <row r="208" spans="1:19">
      <c r="A208" s="7">
        <v>206</v>
      </c>
      <c r="B208" s="48" t="s">
        <v>9480</v>
      </c>
      <c r="C208" s="7" t="s">
        <v>10393</v>
      </c>
      <c r="D208" s="7" t="str">
        <f t="shared" si="10"/>
        <v>新海丰</v>
      </c>
      <c r="E208" s="7" t="s">
        <v>17174</v>
      </c>
      <c r="F208" s="19">
        <v>41555</v>
      </c>
      <c r="G208" s="130">
        <v>100</v>
      </c>
      <c r="H208" s="7"/>
      <c r="I208" s="23">
        <v>41555</v>
      </c>
      <c r="J208" s="21"/>
      <c r="K208" s="7" t="s">
        <v>10395</v>
      </c>
      <c r="L208" s="8"/>
      <c r="M208" s="9"/>
      <c r="N208" s="68"/>
      <c r="O208" s="18" t="str">
        <f t="shared" ca="1" si="7"/>
        <v>244天</v>
      </c>
      <c r="P208" s="11"/>
      <c r="Q208" s="11"/>
      <c r="R208" s="11"/>
      <c r="S208" s="11"/>
    </row>
    <row r="209" spans="1:19">
      <c r="A209" s="7">
        <v>207</v>
      </c>
      <c r="B209" s="48" t="s">
        <v>9481</v>
      </c>
      <c r="C209" s="7" t="s">
        <v>10393</v>
      </c>
      <c r="D209" s="7" t="str">
        <f t="shared" si="10"/>
        <v>新海丰</v>
      </c>
      <c r="E209" s="7" t="s">
        <v>17174</v>
      </c>
      <c r="F209" s="19">
        <v>41558</v>
      </c>
      <c r="G209" s="8" t="s">
        <v>9483</v>
      </c>
      <c r="H209" s="7"/>
      <c r="I209" s="23">
        <v>41570</v>
      </c>
      <c r="J209" s="21"/>
      <c r="K209" s="7" t="s">
        <v>10395</v>
      </c>
      <c r="L209" s="8"/>
      <c r="M209" s="9"/>
      <c r="N209" s="68"/>
      <c r="O209" s="18" t="str">
        <f t="shared" ca="1" si="7"/>
        <v>241天</v>
      </c>
      <c r="P209" s="11"/>
      <c r="Q209" s="11"/>
      <c r="R209" s="11"/>
      <c r="S209" s="11"/>
    </row>
    <row r="210" spans="1:19">
      <c r="A210" s="7">
        <v>208</v>
      </c>
      <c r="B210" s="48" t="s">
        <v>9482</v>
      </c>
      <c r="C210" s="7" t="s">
        <v>10393</v>
      </c>
      <c r="D210" s="7" t="str">
        <f t="shared" si="10"/>
        <v>新海丰</v>
      </c>
      <c r="E210" s="7" t="s">
        <v>17174</v>
      </c>
      <c r="F210" s="19">
        <v>41558</v>
      </c>
      <c r="G210" s="8" t="s">
        <v>13453</v>
      </c>
      <c r="H210" s="7"/>
      <c r="I210" s="23">
        <v>41564</v>
      </c>
      <c r="J210" s="21"/>
      <c r="K210" s="7" t="s">
        <v>13302</v>
      </c>
      <c r="L210" s="8"/>
      <c r="M210" s="9" t="s">
        <v>9736</v>
      </c>
      <c r="N210" s="68"/>
      <c r="O210" s="18" t="str">
        <f t="shared" ca="1" si="7"/>
        <v>241天</v>
      </c>
      <c r="P210" s="11"/>
      <c r="Q210" s="11"/>
      <c r="R210" s="11"/>
      <c r="S210" s="11"/>
    </row>
    <row r="211" spans="1:19">
      <c r="A211" s="7">
        <v>209</v>
      </c>
      <c r="B211" s="48" t="s">
        <v>16897</v>
      </c>
      <c r="C211" s="7" t="s">
        <v>10393</v>
      </c>
      <c r="D211" s="7" t="str">
        <f t="shared" ref="D211:D216" si="11">IF(B211="","","新海丰")</f>
        <v>新海丰</v>
      </c>
      <c r="E211" s="7" t="s">
        <v>1484</v>
      </c>
      <c r="F211" s="19">
        <v>41562</v>
      </c>
      <c r="G211" s="8" t="s">
        <v>6313</v>
      </c>
      <c r="H211" s="7"/>
      <c r="I211" s="23">
        <v>41585</v>
      </c>
      <c r="J211" s="21"/>
      <c r="K211" s="7" t="s">
        <v>11994</v>
      </c>
      <c r="L211" s="8"/>
      <c r="M211" s="9"/>
      <c r="N211" s="68"/>
      <c r="O211" s="18" t="str">
        <f t="shared" ca="1" si="7"/>
        <v>237天</v>
      </c>
      <c r="P211" s="11"/>
      <c r="Q211" s="11"/>
      <c r="R211" s="11"/>
      <c r="S211" s="11"/>
    </row>
    <row r="212" spans="1:19">
      <c r="A212" s="7">
        <v>210</v>
      </c>
      <c r="B212" s="48" t="s">
        <v>16898</v>
      </c>
      <c r="C212" s="7" t="s">
        <v>10393</v>
      </c>
      <c r="D212" s="7" t="str">
        <f t="shared" si="11"/>
        <v>新海丰</v>
      </c>
      <c r="E212" s="7" t="s">
        <v>1484</v>
      </c>
      <c r="F212" s="19">
        <v>41563</v>
      </c>
      <c r="G212" s="8" t="s">
        <v>6314</v>
      </c>
      <c r="H212" s="7"/>
      <c r="I212" s="23">
        <v>41570</v>
      </c>
      <c r="J212" s="21"/>
      <c r="K212" s="7" t="s">
        <v>5796</v>
      </c>
      <c r="L212" s="8"/>
      <c r="M212" s="9"/>
      <c r="N212" s="68"/>
      <c r="O212" s="18" t="str">
        <f t="shared" ref="O212:O275" ca="1" si="12">IF(I212="","",IF(ISNONTEXT(J212),DATEDIF(F212,TODAY(),"d")&amp;"天","出场"))</f>
        <v>236天</v>
      </c>
      <c r="P212" s="11"/>
      <c r="Q212" s="11"/>
      <c r="R212" s="11"/>
      <c r="S212" s="11"/>
    </row>
    <row r="213" spans="1:19">
      <c r="A213" s="7">
        <v>211</v>
      </c>
      <c r="B213" s="48" t="s">
        <v>16899</v>
      </c>
      <c r="C213" s="7" t="s">
        <v>10393</v>
      </c>
      <c r="D213" s="7" t="str">
        <f t="shared" si="11"/>
        <v>新海丰</v>
      </c>
      <c r="E213" s="7" t="s">
        <v>17174</v>
      </c>
      <c r="F213" s="19">
        <v>41564</v>
      </c>
      <c r="G213" s="8" t="s">
        <v>6314</v>
      </c>
      <c r="H213" s="7"/>
      <c r="I213" s="23">
        <v>41569</v>
      </c>
      <c r="J213" s="21"/>
      <c r="K213" s="7" t="s">
        <v>17161</v>
      </c>
      <c r="L213" s="8"/>
      <c r="M213" s="9"/>
      <c r="N213" s="68"/>
      <c r="O213" s="18" t="str">
        <f t="shared" ca="1" si="12"/>
        <v>235天</v>
      </c>
      <c r="P213" s="11"/>
      <c r="Q213" s="11"/>
      <c r="R213" s="11"/>
      <c r="S213" s="11"/>
    </row>
    <row r="214" spans="1:19">
      <c r="A214" s="7">
        <v>212</v>
      </c>
      <c r="B214" s="48" t="s">
        <v>6310</v>
      </c>
      <c r="C214" s="7" t="s">
        <v>10393</v>
      </c>
      <c r="D214" s="7" t="str">
        <f t="shared" si="11"/>
        <v>新海丰</v>
      </c>
      <c r="E214" s="7" t="s">
        <v>1484</v>
      </c>
      <c r="F214" s="19">
        <v>41565</v>
      </c>
      <c r="G214" s="8" t="s">
        <v>6314</v>
      </c>
      <c r="H214" s="7"/>
      <c r="I214" s="23">
        <v>41592</v>
      </c>
      <c r="J214" s="21"/>
      <c r="K214" s="7" t="s">
        <v>10395</v>
      </c>
      <c r="L214" s="8"/>
      <c r="M214" s="9"/>
      <c r="N214" s="68"/>
      <c r="O214" s="18" t="str">
        <f t="shared" ca="1" si="12"/>
        <v>234天</v>
      </c>
      <c r="P214" s="11"/>
      <c r="Q214" s="11"/>
      <c r="R214" s="11"/>
      <c r="S214" s="11"/>
    </row>
    <row r="215" spans="1:19">
      <c r="A215" s="7">
        <v>213</v>
      </c>
      <c r="B215" s="48" t="s">
        <v>6311</v>
      </c>
      <c r="C215" s="7" t="s">
        <v>10393</v>
      </c>
      <c r="D215" s="7" t="str">
        <f t="shared" si="11"/>
        <v>新海丰</v>
      </c>
      <c r="E215" s="7" t="s">
        <v>17174</v>
      </c>
      <c r="F215" s="19">
        <v>41602</v>
      </c>
      <c r="G215" s="8" t="s">
        <v>6315</v>
      </c>
      <c r="H215" s="7"/>
      <c r="I215" s="23">
        <v>41603</v>
      </c>
      <c r="J215" s="21"/>
      <c r="K215" s="7" t="s">
        <v>13302</v>
      </c>
      <c r="L215" s="8"/>
      <c r="M215" s="9"/>
      <c r="N215" s="68"/>
      <c r="O215" s="18" t="str">
        <f t="shared" ca="1" si="12"/>
        <v>197天</v>
      </c>
      <c r="P215" s="11"/>
      <c r="Q215" s="11"/>
      <c r="R215" s="11"/>
      <c r="S215" s="11"/>
    </row>
    <row r="216" spans="1:19">
      <c r="A216" s="7">
        <v>214</v>
      </c>
      <c r="B216" s="48" t="s">
        <v>6312</v>
      </c>
      <c r="C216" s="7" t="s">
        <v>10393</v>
      </c>
      <c r="D216" s="7" t="str">
        <f t="shared" si="11"/>
        <v>新海丰</v>
      </c>
      <c r="E216" s="7" t="s">
        <v>17174</v>
      </c>
      <c r="F216" s="19">
        <v>41602</v>
      </c>
      <c r="G216" s="8" t="s">
        <v>6314</v>
      </c>
      <c r="H216" s="7"/>
      <c r="I216" s="23">
        <v>41603</v>
      </c>
      <c r="J216" s="21"/>
      <c r="K216" s="7" t="s">
        <v>13302</v>
      </c>
      <c r="L216" s="8"/>
      <c r="M216" s="9"/>
      <c r="N216" s="68"/>
      <c r="O216" s="18" t="str">
        <f t="shared" ca="1" si="12"/>
        <v>197天</v>
      </c>
      <c r="P216" s="11"/>
      <c r="Q216" s="11"/>
      <c r="R216" s="11"/>
      <c r="S216" s="11"/>
    </row>
    <row r="217" spans="1:19">
      <c r="A217" s="7">
        <v>215</v>
      </c>
      <c r="B217" s="48" t="s">
        <v>10174</v>
      </c>
      <c r="C217" s="7" t="s">
        <v>10393</v>
      </c>
      <c r="D217" s="7" t="str">
        <f t="shared" ref="D217:D230" si="13">IF(B217="","","新海丰")</f>
        <v>新海丰</v>
      </c>
      <c r="E217" s="7" t="s">
        <v>1484</v>
      </c>
      <c r="F217" s="19">
        <v>41573</v>
      </c>
      <c r="G217" s="8" t="s">
        <v>996</v>
      </c>
      <c r="H217" s="7"/>
      <c r="I217" s="23">
        <v>41592</v>
      </c>
      <c r="J217" s="21"/>
      <c r="K217" s="7" t="s">
        <v>10395</v>
      </c>
      <c r="L217" s="8"/>
      <c r="M217" s="9"/>
      <c r="N217" s="68"/>
      <c r="O217" s="18" t="str">
        <f t="shared" ca="1" si="12"/>
        <v>226天</v>
      </c>
      <c r="P217" s="11"/>
      <c r="Q217" s="11"/>
      <c r="R217" s="11"/>
      <c r="S217" s="11"/>
    </row>
    <row r="218" spans="1:19">
      <c r="A218" s="7">
        <v>216</v>
      </c>
      <c r="B218" s="48" t="s">
        <v>10175</v>
      </c>
      <c r="C218" s="7" t="s">
        <v>10393</v>
      </c>
      <c r="D218" s="7" t="str">
        <f t="shared" si="13"/>
        <v>新海丰</v>
      </c>
      <c r="E218" s="7" t="s">
        <v>1484</v>
      </c>
      <c r="F218" s="19">
        <v>41573</v>
      </c>
      <c r="G218" s="8" t="s">
        <v>12631</v>
      </c>
      <c r="H218" s="7"/>
      <c r="I218" s="23">
        <v>41592</v>
      </c>
      <c r="J218" s="21"/>
      <c r="K218" s="7" t="s">
        <v>10395</v>
      </c>
      <c r="L218" s="8"/>
      <c r="M218" s="9"/>
      <c r="N218" s="68"/>
      <c r="O218" s="18" t="str">
        <f t="shared" ca="1" si="12"/>
        <v>226天</v>
      </c>
      <c r="P218" s="11"/>
      <c r="Q218" s="11"/>
      <c r="R218" s="11"/>
      <c r="S218" s="11"/>
    </row>
    <row r="219" spans="1:19">
      <c r="A219" s="7">
        <v>217</v>
      </c>
      <c r="B219" s="48" t="s">
        <v>10176</v>
      </c>
      <c r="C219" s="7" t="s">
        <v>10393</v>
      </c>
      <c r="D219" s="7" t="str">
        <f t="shared" si="13"/>
        <v>新海丰</v>
      </c>
      <c r="E219" s="7" t="s">
        <v>17174</v>
      </c>
      <c r="F219" s="19">
        <v>41573</v>
      </c>
      <c r="G219" s="8" t="s">
        <v>12631</v>
      </c>
      <c r="H219" s="7"/>
      <c r="I219" s="23">
        <v>41576</v>
      </c>
      <c r="J219" s="21"/>
      <c r="K219" s="7" t="s">
        <v>6101</v>
      </c>
      <c r="L219" s="8"/>
      <c r="M219" s="9"/>
      <c r="N219" s="68"/>
      <c r="O219" s="18" t="str">
        <f t="shared" ca="1" si="12"/>
        <v>226天</v>
      </c>
      <c r="P219" s="11"/>
      <c r="Q219" s="11"/>
      <c r="R219" s="11"/>
      <c r="S219" s="11"/>
    </row>
    <row r="220" spans="1:19">
      <c r="A220" s="7">
        <v>218</v>
      </c>
      <c r="B220" s="48" t="s">
        <v>10177</v>
      </c>
      <c r="C220" s="7" t="s">
        <v>10393</v>
      </c>
      <c r="D220" s="7" t="str">
        <f t="shared" si="13"/>
        <v>新海丰</v>
      </c>
      <c r="E220" s="7" t="s">
        <v>1484</v>
      </c>
      <c r="F220" s="19">
        <v>41573</v>
      </c>
      <c r="G220" s="8" t="s">
        <v>12631</v>
      </c>
      <c r="H220" s="7"/>
      <c r="I220" s="23">
        <v>41592</v>
      </c>
      <c r="J220" s="21"/>
      <c r="K220" s="7" t="s">
        <v>10395</v>
      </c>
      <c r="L220" s="8"/>
      <c r="M220" s="9"/>
      <c r="N220" s="68"/>
      <c r="O220" s="18" t="str">
        <f t="shared" ca="1" si="12"/>
        <v>226天</v>
      </c>
      <c r="P220" s="11"/>
      <c r="Q220" s="11"/>
      <c r="R220" s="11"/>
      <c r="S220" s="11"/>
    </row>
    <row r="221" spans="1:19">
      <c r="A221" s="7">
        <v>219</v>
      </c>
      <c r="B221" s="48" t="s">
        <v>10178</v>
      </c>
      <c r="C221" s="7" t="s">
        <v>10393</v>
      </c>
      <c r="D221" s="7" t="str">
        <f t="shared" si="13"/>
        <v>新海丰</v>
      </c>
      <c r="E221" s="7" t="s">
        <v>1484</v>
      </c>
      <c r="F221" s="19">
        <v>41571</v>
      </c>
      <c r="G221" s="8" t="s">
        <v>12631</v>
      </c>
      <c r="H221" s="7"/>
      <c r="I221" s="23">
        <v>41592</v>
      </c>
      <c r="J221" s="21"/>
      <c r="K221" s="7" t="s">
        <v>10395</v>
      </c>
      <c r="L221" s="8"/>
      <c r="M221" s="9"/>
      <c r="N221" s="68"/>
      <c r="O221" s="18" t="str">
        <f t="shared" ca="1" si="12"/>
        <v>228天</v>
      </c>
      <c r="P221" s="11"/>
      <c r="Q221" s="11"/>
      <c r="R221" s="11"/>
      <c r="S221" s="11"/>
    </row>
    <row r="222" spans="1:19">
      <c r="A222" s="7">
        <v>220</v>
      </c>
      <c r="B222" s="48" t="s">
        <v>10179</v>
      </c>
      <c r="C222" s="7" t="s">
        <v>10393</v>
      </c>
      <c r="D222" s="7" t="str">
        <f t="shared" si="13"/>
        <v>新海丰</v>
      </c>
      <c r="E222" s="7" t="s">
        <v>17174</v>
      </c>
      <c r="F222" s="19">
        <v>41571</v>
      </c>
      <c r="G222" s="8" t="s">
        <v>12631</v>
      </c>
      <c r="H222" s="7"/>
      <c r="I222" s="23">
        <v>41576</v>
      </c>
      <c r="J222" s="21"/>
      <c r="K222" s="7" t="s">
        <v>6101</v>
      </c>
      <c r="L222" s="8"/>
      <c r="M222" s="9"/>
      <c r="N222" s="68"/>
      <c r="O222" s="18" t="str">
        <f t="shared" ca="1" si="12"/>
        <v>228天</v>
      </c>
      <c r="P222" s="11"/>
      <c r="Q222" s="11"/>
      <c r="R222" s="11"/>
      <c r="S222" s="11"/>
    </row>
    <row r="223" spans="1:19">
      <c r="A223" s="7">
        <v>221</v>
      </c>
      <c r="B223" s="48" t="s">
        <v>10180</v>
      </c>
      <c r="C223" s="7" t="s">
        <v>10393</v>
      </c>
      <c r="D223" s="7" t="str">
        <f t="shared" si="13"/>
        <v>新海丰</v>
      </c>
      <c r="E223" s="7" t="s">
        <v>17174</v>
      </c>
      <c r="F223" s="19">
        <v>41573</v>
      </c>
      <c r="G223" s="8" t="s">
        <v>12631</v>
      </c>
      <c r="H223" s="7"/>
      <c r="I223" s="23">
        <v>41576</v>
      </c>
      <c r="J223" s="21"/>
      <c r="K223" s="7" t="s">
        <v>6101</v>
      </c>
      <c r="L223" s="8"/>
      <c r="M223" s="9"/>
      <c r="N223" s="68"/>
      <c r="O223" s="18" t="str">
        <f t="shared" ca="1" si="12"/>
        <v>226天</v>
      </c>
      <c r="P223" s="11"/>
      <c r="Q223" s="11"/>
      <c r="R223" s="11"/>
      <c r="S223" s="11"/>
    </row>
    <row r="224" spans="1:19">
      <c r="A224" s="7">
        <v>222</v>
      </c>
      <c r="B224" s="48" t="s">
        <v>10181</v>
      </c>
      <c r="C224" s="7" t="s">
        <v>10393</v>
      </c>
      <c r="D224" s="7" t="str">
        <f t="shared" si="13"/>
        <v>新海丰</v>
      </c>
      <c r="E224" s="7" t="s">
        <v>17174</v>
      </c>
      <c r="F224" s="19">
        <v>41573</v>
      </c>
      <c r="G224" s="8" t="s">
        <v>12631</v>
      </c>
      <c r="H224" s="7"/>
      <c r="I224" s="23">
        <v>41576</v>
      </c>
      <c r="J224" s="21"/>
      <c r="K224" s="7" t="s">
        <v>6101</v>
      </c>
      <c r="L224" s="8"/>
      <c r="M224" s="9"/>
      <c r="N224" s="68"/>
      <c r="O224" s="18" t="str">
        <f t="shared" ca="1" si="12"/>
        <v>226天</v>
      </c>
      <c r="P224" s="11"/>
      <c r="Q224" s="11"/>
      <c r="R224" s="11"/>
      <c r="S224" s="11"/>
    </row>
    <row r="225" spans="1:19">
      <c r="A225" s="7">
        <v>223</v>
      </c>
      <c r="B225" s="48" t="s">
        <v>989</v>
      </c>
      <c r="C225" s="7" t="s">
        <v>10393</v>
      </c>
      <c r="D225" s="7" t="str">
        <f t="shared" si="13"/>
        <v>新海丰</v>
      </c>
      <c r="E225" s="7" t="s">
        <v>17174</v>
      </c>
      <c r="F225" s="19">
        <v>41575</v>
      </c>
      <c r="G225" s="8" t="s">
        <v>995</v>
      </c>
      <c r="H225" s="7"/>
      <c r="I225" s="23">
        <v>41575</v>
      </c>
      <c r="J225" s="21"/>
      <c r="K225" s="7" t="s">
        <v>4794</v>
      </c>
      <c r="L225" s="8"/>
      <c r="M225" s="9"/>
      <c r="N225" s="68"/>
      <c r="O225" s="18" t="str">
        <f t="shared" ca="1" si="12"/>
        <v>224天</v>
      </c>
      <c r="P225" s="11"/>
      <c r="Q225" s="11"/>
      <c r="R225" s="11"/>
      <c r="S225" s="11"/>
    </row>
    <row r="226" spans="1:19">
      <c r="A226" s="7">
        <v>224</v>
      </c>
      <c r="B226" s="48" t="s">
        <v>990</v>
      </c>
      <c r="C226" s="7" t="s">
        <v>10393</v>
      </c>
      <c r="D226" s="7" t="str">
        <f t="shared" si="13"/>
        <v>新海丰</v>
      </c>
      <c r="E226" s="7" t="s">
        <v>17174</v>
      </c>
      <c r="F226" s="19">
        <v>41575</v>
      </c>
      <c r="G226" s="8" t="s">
        <v>12631</v>
      </c>
      <c r="H226" s="7"/>
      <c r="I226" s="23">
        <v>41575</v>
      </c>
      <c r="J226" s="21"/>
      <c r="K226" s="7" t="s">
        <v>4794</v>
      </c>
      <c r="L226" s="8"/>
      <c r="M226" s="9"/>
      <c r="N226" s="68"/>
      <c r="O226" s="18" t="str">
        <f t="shared" ca="1" si="12"/>
        <v>224天</v>
      </c>
      <c r="P226" s="11"/>
      <c r="Q226" s="11"/>
      <c r="R226" s="11"/>
      <c r="S226" s="11"/>
    </row>
    <row r="227" spans="1:19">
      <c r="A227" s="7">
        <v>225</v>
      </c>
      <c r="B227" s="48" t="s">
        <v>991</v>
      </c>
      <c r="C227" s="7" t="s">
        <v>10393</v>
      </c>
      <c r="D227" s="7" t="str">
        <f t="shared" si="13"/>
        <v>新海丰</v>
      </c>
      <c r="E227" s="7" t="s">
        <v>1484</v>
      </c>
      <c r="F227" s="19">
        <v>41573</v>
      </c>
      <c r="G227" s="8" t="s">
        <v>12631</v>
      </c>
      <c r="H227" s="7"/>
      <c r="I227" s="23">
        <v>41592</v>
      </c>
      <c r="J227" s="21"/>
      <c r="K227" s="7" t="s">
        <v>10395</v>
      </c>
      <c r="L227" s="8"/>
      <c r="M227" s="9"/>
      <c r="N227" s="68"/>
      <c r="O227" s="18" t="str">
        <f t="shared" ca="1" si="12"/>
        <v>226天</v>
      </c>
      <c r="P227" s="11"/>
      <c r="Q227" s="11"/>
      <c r="R227" s="11"/>
      <c r="S227" s="11"/>
    </row>
    <row r="228" spans="1:19">
      <c r="A228" s="7">
        <v>226</v>
      </c>
      <c r="B228" s="48" t="s">
        <v>992</v>
      </c>
      <c r="C228" s="7" t="s">
        <v>10393</v>
      </c>
      <c r="D228" s="7" t="str">
        <f t="shared" si="13"/>
        <v>新海丰</v>
      </c>
      <c r="E228" s="7" t="s">
        <v>1484</v>
      </c>
      <c r="F228" s="19">
        <v>41573</v>
      </c>
      <c r="G228" s="8" t="s">
        <v>12631</v>
      </c>
      <c r="H228" s="7"/>
      <c r="I228" s="23">
        <v>41592</v>
      </c>
      <c r="J228" s="21"/>
      <c r="K228" s="7" t="s">
        <v>10395</v>
      </c>
      <c r="L228" s="8"/>
      <c r="M228" s="9"/>
      <c r="N228" s="68"/>
      <c r="O228" s="18" t="str">
        <f t="shared" ca="1" si="12"/>
        <v>226天</v>
      </c>
      <c r="P228" s="11"/>
      <c r="Q228" s="11"/>
      <c r="R228" s="11"/>
      <c r="S228" s="11"/>
    </row>
    <row r="229" spans="1:19">
      <c r="A229" s="7">
        <v>227</v>
      </c>
      <c r="B229" s="48" t="s">
        <v>993</v>
      </c>
      <c r="C229" s="7" t="s">
        <v>10393</v>
      </c>
      <c r="D229" s="7" t="str">
        <f t="shared" si="13"/>
        <v>新海丰</v>
      </c>
      <c r="E229" s="7" t="s">
        <v>1484</v>
      </c>
      <c r="F229" s="19">
        <v>41572</v>
      </c>
      <c r="G229" s="8" t="s">
        <v>12631</v>
      </c>
      <c r="H229" s="7"/>
      <c r="I229" s="23">
        <v>41593</v>
      </c>
      <c r="J229" s="21"/>
      <c r="K229" s="7" t="s">
        <v>10395</v>
      </c>
      <c r="L229" s="8"/>
      <c r="M229" s="9"/>
      <c r="N229" s="68"/>
      <c r="O229" s="18" t="str">
        <f t="shared" ca="1" si="12"/>
        <v>227天</v>
      </c>
      <c r="P229" s="11"/>
      <c r="Q229" s="11"/>
      <c r="R229" s="11"/>
      <c r="S229" s="11"/>
    </row>
    <row r="230" spans="1:19">
      <c r="A230" s="7">
        <v>228</v>
      </c>
      <c r="B230" s="48" t="s">
        <v>994</v>
      </c>
      <c r="C230" s="7" t="s">
        <v>10393</v>
      </c>
      <c r="D230" s="7" t="str">
        <f t="shared" si="13"/>
        <v>新海丰</v>
      </c>
      <c r="E230" s="7" t="s">
        <v>1484</v>
      </c>
      <c r="F230" s="19">
        <v>41572</v>
      </c>
      <c r="G230" s="8" t="s">
        <v>12631</v>
      </c>
      <c r="H230" s="7"/>
      <c r="I230" s="23">
        <v>41592</v>
      </c>
      <c r="J230" s="21"/>
      <c r="K230" s="7" t="s">
        <v>10395</v>
      </c>
      <c r="L230" s="8"/>
      <c r="M230" s="9"/>
      <c r="N230" s="68"/>
      <c r="O230" s="18" t="str">
        <f t="shared" ca="1" si="12"/>
        <v>227天</v>
      </c>
      <c r="P230" s="11"/>
      <c r="Q230" s="11"/>
      <c r="R230" s="11"/>
      <c r="S230" s="11"/>
    </row>
    <row r="231" spans="1:19">
      <c r="A231" s="7">
        <v>229</v>
      </c>
      <c r="B231" s="12" t="s">
        <v>3910</v>
      </c>
      <c r="C231" s="7" t="s">
        <v>10393</v>
      </c>
      <c r="D231" s="7" t="str">
        <f t="shared" ref="D231:D236" si="14">IF(B231="","","新海丰")</f>
        <v>新海丰</v>
      </c>
      <c r="E231" s="7" t="s">
        <v>17174</v>
      </c>
      <c r="F231" s="19">
        <v>41568</v>
      </c>
      <c r="G231" s="130">
        <v>100</v>
      </c>
      <c r="H231" s="7"/>
      <c r="I231" s="23">
        <v>41592</v>
      </c>
      <c r="J231" s="21"/>
      <c r="K231" s="7" t="s">
        <v>10395</v>
      </c>
      <c r="L231" s="8"/>
      <c r="M231" s="9"/>
      <c r="N231" s="68"/>
      <c r="O231" s="18" t="str">
        <f t="shared" ca="1" si="12"/>
        <v>231天</v>
      </c>
      <c r="P231" s="11"/>
      <c r="Q231" s="11"/>
      <c r="R231" s="11"/>
      <c r="S231" s="11"/>
    </row>
    <row r="232" spans="1:19">
      <c r="A232" s="7">
        <v>230</v>
      </c>
      <c r="B232" s="12" t="s">
        <v>3911</v>
      </c>
      <c r="C232" s="7" t="s">
        <v>10393</v>
      </c>
      <c r="D232" s="7" t="str">
        <f t="shared" si="14"/>
        <v>新海丰</v>
      </c>
      <c r="E232" s="7" t="s">
        <v>17174</v>
      </c>
      <c r="F232" s="19">
        <v>41569</v>
      </c>
      <c r="G232" s="130">
        <v>100</v>
      </c>
      <c r="H232" s="7"/>
      <c r="I232" s="23">
        <v>41569</v>
      </c>
      <c r="J232" s="21"/>
      <c r="K232" s="7" t="s">
        <v>17161</v>
      </c>
      <c r="L232" s="8"/>
      <c r="M232" s="9"/>
      <c r="N232" s="68"/>
      <c r="O232" s="18" t="str">
        <f t="shared" ca="1" si="12"/>
        <v>230天</v>
      </c>
      <c r="P232" s="11"/>
      <c r="Q232" s="11"/>
      <c r="R232" s="11"/>
      <c r="S232" s="11"/>
    </row>
    <row r="233" spans="1:19">
      <c r="A233" s="7">
        <v>231</v>
      </c>
      <c r="B233" s="12" t="s">
        <v>3912</v>
      </c>
      <c r="C233" s="7" t="s">
        <v>10393</v>
      </c>
      <c r="D233" s="7" t="str">
        <f t="shared" si="14"/>
        <v>新海丰</v>
      </c>
      <c r="E233" s="7" t="s">
        <v>17174</v>
      </c>
      <c r="F233" s="19">
        <v>41569</v>
      </c>
      <c r="G233" s="130">
        <v>100</v>
      </c>
      <c r="H233" s="7"/>
      <c r="I233" s="23">
        <v>41569</v>
      </c>
      <c r="J233" s="21"/>
      <c r="K233" s="7" t="s">
        <v>17161</v>
      </c>
      <c r="L233" s="8"/>
      <c r="M233" s="9"/>
      <c r="N233" s="68"/>
      <c r="O233" s="18" t="str">
        <f t="shared" ca="1" si="12"/>
        <v>230天</v>
      </c>
      <c r="P233" s="11"/>
      <c r="Q233" s="11"/>
      <c r="R233" s="11"/>
      <c r="S233" s="11"/>
    </row>
    <row r="234" spans="1:19">
      <c r="A234" s="7">
        <v>232</v>
      </c>
      <c r="B234" s="12" t="s">
        <v>3913</v>
      </c>
      <c r="C234" s="7" t="s">
        <v>10393</v>
      </c>
      <c r="D234" s="7" t="str">
        <f t="shared" si="14"/>
        <v>新海丰</v>
      </c>
      <c r="E234" s="7" t="s">
        <v>17174</v>
      </c>
      <c r="F234" s="19">
        <v>41568</v>
      </c>
      <c r="G234" s="130">
        <v>100</v>
      </c>
      <c r="H234" s="7"/>
      <c r="I234" s="23">
        <v>41591</v>
      </c>
      <c r="J234" s="21"/>
      <c r="K234" s="7" t="s">
        <v>10395</v>
      </c>
      <c r="L234" s="8"/>
      <c r="M234" s="9"/>
      <c r="N234" s="68"/>
      <c r="O234" s="18" t="str">
        <f t="shared" ca="1" si="12"/>
        <v>231天</v>
      </c>
      <c r="P234" s="11"/>
      <c r="Q234" s="11"/>
      <c r="R234" s="11"/>
      <c r="S234" s="11"/>
    </row>
    <row r="235" spans="1:19">
      <c r="A235" s="7">
        <v>233</v>
      </c>
      <c r="B235" s="12" t="s">
        <v>3914</v>
      </c>
      <c r="C235" s="7" t="s">
        <v>10393</v>
      </c>
      <c r="D235" s="7" t="str">
        <f t="shared" si="14"/>
        <v>新海丰</v>
      </c>
      <c r="E235" s="7" t="s">
        <v>17174</v>
      </c>
      <c r="F235" s="19">
        <v>41568</v>
      </c>
      <c r="G235" s="130">
        <v>100</v>
      </c>
      <c r="H235" s="7"/>
      <c r="I235" s="23">
        <v>41569</v>
      </c>
      <c r="J235" s="21"/>
      <c r="K235" s="7" t="s">
        <v>17161</v>
      </c>
      <c r="L235" s="8"/>
      <c r="M235" s="9"/>
      <c r="N235" s="68"/>
      <c r="O235" s="18" t="str">
        <f t="shared" ca="1" si="12"/>
        <v>231天</v>
      </c>
      <c r="P235" s="11"/>
      <c r="Q235" s="11"/>
      <c r="R235" s="11"/>
      <c r="S235" s="11"/>
    </row>
    <row r="236" spans="1:19">
      <c r="A236" s="7">
        <v>234</v>
      </c>
      <c r="B236" s="12" t="s">
        <v>3915</v>
      </c>
      <c r="C236" s="7" t="s">
        <v>10393</v>
      </c>
      <c r="D236" s="7" t="str">
        <f t="shared" si="14"/>
        <v>新海丰</v>
      </c>
      <c r="E236" s="7" t="s">
        <v>17174</v>
      </c>
      <c r="F236" s="19">
        <v>41567</v>
      </c>
      <c r="G236" s="130">
        <v>100</v>
      </c>
      <c r="H236" s="7"/>
      <c r="I236" s="23">
        <v>41592</v>
      </c>
      <c r="J236" s="21"/>
      <c r="K236" s="7" t="s">
        <v>10395</v>
      </c>
      <c r="L236" s="8"/>
      <c r="M236" s="9"/>
      <c r="N236" s="68"/>
      <c r="O236" s="18" t="str">
        <f t="shared" ca="1" si="12"/>
        <v>232天</v>
      </c>
      <c r="P236" s="11"/>
      <c r="Q236" s="11"/>
      <c r="R236" s="11"/>
      <c r="S236" s="11"/>
    </row>
    <row r="237" spans="1:19">
      <c r="A237" s="7">
        <v>235</v>
      </c>
      <c r="B237" s="12" t="s">
        <v>15836</v>
      </c>
      <c r="C237" s="7" t="s">
        <v>10393</v>
      </c>
      <c r="D237" s="7" t="str">
        <f t="shared" ref="D237:D246" si="15">IF(B237="","","新海丰")</f>
        <v>新海丰</v>
      </c>
      <c r="E237" s="7" t="s">
        <v>17174</v>
      </c>
      <c r="F237" s="19">
        <v>41576</v>
      </c>
      <c r="G237" s="8" t="s">
        <v>13510</v>
      </c>
      <c r="H237" s="7"/>
      <c r="I237" s="23">
        <v>41585</v>
      </c>
      <c r="J237" s="21"/>
      <c r="K237" s="7" t="s">
        <v>11994</v>
      </c>
      <c r="L237" s="8"/>
      <c r="M237" s="9"/>
      <c r="N237" s="68"/>
      <c r="O237" s="18" t="str">
        <f t="shared" ca="1" si="12"/>
        <v>223天</v>
      </c>
      <c r="P237" s="11"/>
      <c r="Q237" s="11"/>
      <c r="R237" s="11"/>
      <c r="S237" s="11"/>
    </row>
    <row r="238" spans="1:19">
      <c r="A238" s="7">
        <v>236</v>
      </c>
      <c r="B238" s="12" t="s">
        <v>15837</v>
      </c>
      <c r="C238" s="7" t="s">
        <v>10393</v>
      </c>
      <c r="D238" s="7" t="str">
        <f t="shared" si="15"/>
        <v>新海丰</v>
      </c>
      <c r="E238" s="7" t="s">
        <v>17174</v>
      </c>
      <c r="F238" s="19">
        <v>41575</v>
      </c>
      <c r="G238" s="8" t="s">
        <v>12631</v>
      </c>
      <c r="H238" s="7"/>
      <c r="I238" s="23">
        <v>41575</v>
      </c>
      <c r="J238" s="21"/>
      <c r="K238" s="7" t="s">
        <v>4794</v>
      </c>
      <c r="L238" s="8"/>
      <c r="M238" s="9"/>
      <c r="N238" s="68"/>
      <c r="O238" s="18" t="str">
        <f t="shared" ca="1" si="12"/>
        <v>224天</v>
      </c>
      <c r="P238" s="11"/>
      <c r="Q238" s="11"/>
      <c r="R238" s="11"/>
      <c r="S238" s="11"/>
    </row>
    <row r="239" spans="1:19">
      <c r="A239" s="7">
        <v>237</v>
      </c>
      <c r="B239" s="12" t="s">
        <v>15838</v>
      </c>
      <c r="C239" s="7" t="s">
        <v>10393</v>
      </c>
      <c r="D239" s="7" t="str">
        <f t="shared" si="15"/>
        <v>新海丰</v>
      </c>
      <c r="E239" s="7" t="s">
        <v>17174</v>
      </c>
      <c r="F239" s="19">
        <v>41576</v>
      </c>
      <c r="G239" s="8" t="s">
        <v>13511</v>
      </c>
      <c r="H239" s="7"/>
      <c r="I239" s="23">
        <v>41582</v>
      </c>
      <c r="J239" s="21"/>
      <c r="K239" s="7" t="s">
        <v>13302</v>
      </c>
      <c r="L239" s="8"/>
      <c r="M239" s="9"/>
      <c r="N239" s="68"/>
      <c r="O239" s="18" t="str">
        <f t="shared" ca="1" si="12"/>
        <v>223天</v>
      </c>
      <c r="P239" s="11"/>
      <c r="Q239" s="11"/>
      <c r="R239" s="11"/>
      <c r="S239" s="11"/>
    </row>
    <row r="240" spans="1:19">
      <c r="A240" s="7">
        <v>238</v>
      </c>
      <c r="B240" s="12" t="s">
        <v>15839</v>
      </c>
      <c r="C240" s="7" t="s">
        <v>10393</v>
      </c>
      <c r="D240" s="7" t="str">
        <f t="shared" si="15"/>
        <v>新海丰</v>
      </c>
      <c r="E240" s="7" t="s">
        <v>17174</v>
      </c>
      <c r="F240" s="19">
        <v>41576</v>
      </c>
      <c r="G240" s="8" t="s">
        <v>12631</v>
      </c>
      <c r="H240" s="7"/>
      <c r="I240" s="23">
        <v>41576</v>
      </c>
      <c r="J240" s="21"/>
      <c r="K240" s="7" t="s">
        <v>6101</v>
      </c>
      <c r="L240" s="8"/>
      <c r="M240" s="9"/>
      <c r="N240" s="68"/>
      <c r="O240" s="18" t="str">
        <f t="shared" ca="1" si="12"/>
        <v>223天</v>
      </c>
      <c r="P240" s="11"/>
      <c r="Q240" s="11"/>
      <c r="R240" s="11"/>
      <c r="S240" s="11"/>
    </row>
    <row r="241" spans="1:19">
      <c r="A241" s="7">
        <v>239</v>
      </c>
      <c r="B241" s="12" t="s">
        <v>15840</v>
      </c>
      <c r="C241" s="7" t="s">
        <v>10393</v>
      </c>
      <c r="D241" s="7" t="str">
        <f t="shared" si="15"/>
        <v>新海丰</v>
      </c>
      <c r="E241" s="7" t="s">
        <v>17174</v>
      </c>
      <c r="F241" s="19">
        <v>41576</v>
      </c>
      <c r="G241" s="8" t="s">
        <v>12631</v>
      </c>
      <c r="H241" s="7"/>
      <c r="I241" s="23">
        <v>41591</v>
      </c>
      <c r="J241" s="21"/>
      <c r="K241" s="7" t="s">
        <v>10395</v>
      </c>
      <c r="L241" s="8"/>
      <c r="M241" s="9"/>
      <c r="N241" s="68"/>
      <c r="O241" s="18" t="str">
        <f t="shared" ca="1" si="12"/>
        <v>223天</v>
      </c>
      <c r="P241" s="11"/>
      <c r="Q241" s="11"/>
      <c r="R241" s="11"/>
      <c r="S241" s="11"/>
    </row>
    <row r="242" spans="1:19">
      <c r="A242" s="7">
        <v>240</v>
      </c>
      <c r="B242" s="12" t="s">
        <v>15841</v>
      </c>
      <c r="C242" s="7" t="s">
        <v>10393</v>
      </c>
      <c r="D242" s="7" t="str">
        <f t="shared" si="15"/>
        <v>新海丰</v>
      </c>
      <c r="E242" s="7" t="s">
        <v>17174</v>
      </c>
      <c r="F242" s="19">
        <v>41576</v>
      </c>
      <c r="G242" s="8" t="s">
        <v>12631</v>
      </c>
      <c r="H242" s="7"/>
      <c r="I242" s="23">
        <v>41576</v>
      </c>
      <c r="J242" s="21"/>
      <c r="K242" s="7" t="s">
        <v>6101</v>
      </c>
      <c r="L242" s="8"/>
      <c r="M242" s="9"/>
      <c r="N242" s="68"/>
      <c r="O242" s="18" t="str">
        <f t="shared" ca="1" si="12"/>
        <v>223天</v>
      </c>
      <c r="P242" s="11"/>
      <c r="Q242" s="11"/>
      <c r="R242" s="11"/>
      <c r="S242" s="11"/>
    </row>
    <row r="243" spans="1:19">
      <c r="A243" s="7">
        <v>241</v>
      </c>
      <c r="B243" s="12" t="s">
        <v>15842</v>
      </c>
      <c r="C243" s="7" t="s">
        <v>10393</v>
      </c>
      <c r="D243" s="7" t="str">
        <f t="shared" si="15"/>
        <v>新海丰</v>
      </c>
      <c r="E243" s="7" t="s">
        <v>17174</v>
      </c>
      <c r="F243" s="19">
        <v>41576</v>
      </c>
      <c r="G243" s="8" t="s">
        <v>12631</v>
      </c>
      <c r="H243" s="7"/>
      <c r="I243" s="23">
        <v>41582</v>
      </c>
      <c r="J243" s="21"/>
      <c r="K243" s="7" t="s">
        <v>13302</v>
      </c>
      <c r="L243" s="8"/>
      <c r="M243" s="9"/>
      <c r="N243" s="68"/>
      <c r="O243" s="18" t="str">
        <f t="shared" ca="1" si="12"/>
        <v>223天</v>
      </c>
      <c r="P243" s="11"/>
      <c r="Q243" s="11"/>
      <c r="R243" s="11"/>
      <c r="S243" s="11"/>
    </row>
    <row r="244" spans="1:19">
      <c r="A244" s="7">
        <v>242</v>
      </c>
      <c r="B244" s="12" t="s">
        <v>15843</v>
      </c>
      <c r="C244" s="7" t="s">
        <v>10393</v>
      </c>
      <c r="D244" s="7" t="str">
        <f t="shared" si="15"/>
        <v>新海丰</v>
      </c>
      <c r="E244" s="7" t="s">
        <v>17174</v>
      </c>
      <c r="F244" s="19">
        <v>41576</v>
      </c>
      <c r="G244" s="8" t="s">
        <v>12631</v>
      </c>
      <c r="H244" s="7"/>
      <c r="I244" s="23">
        <v>41576</v>
      </c>
      <c r="J244" s="21"/>
      <c r="K244" s="7" t="s">
        <v>6101</v>
      </c>
      <c r="L244" s="8"/>
      <c r="M244" s="9"/>
      <c r="N244" s="68"/>
      <c r="O244" s="18" t="str">
        <f t="shared" ca="1" si="12"/>
        <v>223天</v>
      </c>
      <c r="P244" s="11"/>
      <c r="Q244" s="11"/>
      <c r="R244" s="11"/>
      <c r="S244" s="11"/>
    </row>
    <row r="245" spans="1:19">
      <c r="A245" s="7">
        <v>243</v>
      </c>
      <c r="B245" s="12" t="s">
        <v>13508</v>
      </c>
      <c r="C245" s="7" t="s">
        <v>10393</v>
      </c>
      <c r="D245" s="7" t="str">
        <f t="shared" si="15"/>
        <v>新海丰</v>
      </c>
      <c r="E245" s="7" t="s">
        <v>17174</v>
      </c>
      <c r="F245" s="19">
        <v>41580</v>
      </c>
      <c r="G245" s="8" t="s">
        <v>13512</v>
      </c>
      <c r="H245" s="7"/>
      <c r="I245" s="23">
        <v>41591</v>
      </c>
      <c r="J245" s="21"/>
      <c r="K245" s="7" t="s">
        <v>5796</v>
      </c>
      <c r="L245" s="8"/>
      <c r="M245" s="9"/>
      <c r="N245" s="68"/>
      <c r="O245" s="18" t="str">
        <f t="shared" ca="1" si="12"/>
        <v>219天</v>
      </c>
      <c r="P245" s="11"/>
      <c r="Q245" s="11"/>
      <c r="R245" s="11"/>
      <c r="S245" s="11"/>
    </row>
    <row r="246" spans="1:19">
      <c r="A246" s="7">
        <v>244</v>
      </c>
      <c r="B246" s="12" t="s">
        <v>13509</v>
      </c>
      <c r="C246" s="7" t="s">
        <v>10393</v>
      </c>
      <c r="D246" s="7" t="str">
        <f t="shared" si="15"/>
        <v>新海丰</v>
      </c>
      <c r="E246" s="7" t="s">
        <v>17174</v>
      </c>
      <c r="F246" s="19">
        <v>41580</v>
      </c>
      <c r="G246" s="8" t="s">
        <v>12631</v>
      </c>
      <c r="H246" s="7"/>
      <c r="I246" s="23">
        <v>41591</v>
      </c>
      <c r="J246" s="21"/>
      <c r="K246" s="7" t="s">
        <v>5796</v>
      </c>
      <c r="L246" s="8"/>
      <c r="M246" s="9"/>
      <c r="N246" s="68"/>
      <c r="O246" s="18" t="str">
        <f t="shared" ca="1" si="12"/>
        <v>219天</v>
      </c>
      <c r="P246" s="11"/>
      <c r="Q246" s="11"/>
      <c r="R246" s="11"/>
      <c r="S246" s="11"/>
    </row>
    <row r="247" spans="1:19">
      <c r="A247" s="7">
        <v>245</v>
      </c>
      <c r="B247" s="12" t="s">
        <v>11904</v>
      </c>
      <c r="C247" s="7" t="s">
        <v>10393</v>
      </c>
      <c r="D247" s="7" t="str">
        <f t="shared" ref="D247:D252" si="16">IF(B247="","","新海丰")</f>
        <v>新海丰</v>
      </c>
      <c r="E247" s="7" t="s">
        <v>17174</v>
      </c>
      <c r="F247" s="19">
        <v>41580</v>
      </c>
      <c r="G247" s="8" t="s">
        <v>11909</v>
      </c>
      <c r="H247" s="7"/>
      <c r="I247" s="23">
        <v>41582</v>
      </c>
      <c r="J247" s="21"/>
      <c r="K247" s="7" t="s">
        <v>14837</v>
      </c>
      <c r="L247" s="8"/>
      <c r="M247" s="9"/>
      <c r="N247" s="68"/>
      <c r="O247" s="18" t="str">
        <f t="shared" ca="1" si="12"/>
        <v>219天</v>
      </c>
      <c r="P247" s="11"/>
      <c r="Q247" s="11"/>
      <c r="R247" s="11"/>
      <c r="S247" s="11"/>
    </row>
    <row r="248" spans="1:19">
      <c r="A248" s="7">
        <v>246</v>
      </c>
      <c r="B248" s="12" t="s">
        <v>11905</v>
      </c>
      <c r="C248" s="7" t="s">
        <v>10393</v>
      </c>
      <c r="D248" s="7" t="str">
        <f t="shared" si="16"/>
        <v>新海丰</v>
      </c>
      <c r="E248" s="7" t="s">
        <v>17174</v>
      </c>
      <c r="F248" s="19">
        <v>41580</v>
      </c>
      <c r="G248" s="8" t="s">
        <v>12631</v>
      </c>
      <c r="H248" s="7"/>
      <c r="I248" s="23">
        <v>41582</v>
      </c>
      <c r="J248" s="21"/>
      <c r="K248" s="7" t="s">
        <v>13302</v>
      </c>
      <c r="L248" s="8"/>
      <c r="M248" s="9"/>
      <c r="N248" s="68"/>
      <c r="O248" s="18" t="str">
        <f t="shared" ca="1" si="12"/>
        <v>219天</v>
      </c>
      <c r="P248" s="11"/>
      <c r="Q248" s="11"/>
      <c r="R248" s="11"/>
      <c r="S248" s="11"/>
    </row>
    <row r="249" spans="1:19">
      <c r="A249" s="7">
        <v>247</v>
      </c>
      <c r="B249" s="12" t="s">
        <v>14758</v>
      </c>
      <c r="C249" s="7" t="s">
        <v>10393</v>
      </c>
      <c r="D249" s="7" t="str">
        <f t="shared" si="16"/>
        <v>新海丰</v>
      </c>
      <c r="E249" s="7" t="s">
        <v>17174</v>
      </c>
      <c r="F249" s="19">
        <v>41580</v>
      </c>
      <c r="G249" s="8" t="s">
        <v>11910</v>
      </c>
      <c r="H249" s="7"/>
      <c r="I249" s="23">
        <v>41582</v>
      </c>
      <c r="J249" s="21"/>
      <c r="K249" s="7" t="s">
        <v>13302</v>
      </c>
      <c r="L249" s="8"/>
      <c r="M249" s="9"/>
      <c r="N249" s="68"/>
      <c r="O249" s="18" t="str">
        <f t="shared" ca="1" si="12"/>
        <v>219天</v>
      </c>
      <c r="P249" s="11"/>
      <c r="Q249" s="11"/>
      <c r="R249" s="11"/>
      <c r="S249" s="11"/>
    </row>
    <row r="250" spans="1:19">
      <c r="A250" s="7">
        <v>248</v>
      </c>
      <c r="B250" s="12" t="s">
        <v>14759</v>
      </c>
      <c r="C250" s="7" t="s">
        <v>10393</v>
      </c>
      <c r="D250" s="7" t="str">
        <f t="shared" si="16"/>
        <v>新海丰</v>
      </c>
      <c r="E250" s="7" t="s">
        <v>17174</v>
      </c>
      <c r="F250" s="19">
        <v>41581</v>
      </c>
      <c r="G250" s="8" t="s">
        <v>12631</v>
      </c>
      <c r="H250" s="7"/>
      <c r="I250" s="23">
        <v>41581</v>
      </c>
      <c r="J250" s="21"/>
      <c r="K250" s="7" t="s">
        <v>4794</v>
      </c>
      <c r="L250" s="8"/>
      <c r="M250" s="9"/>
      <c r="N250" s="68"/>
      <c r="O250" s="18" t="str">
        <f t="shared" ca="1" si="12"/>
        <v>218天</v>
      </c>
      <c r="P250" s="11"/>
      <c r="Q250" s="11"/>
      <c r="R250" s="11"/>
      <c r="S250" s="11"/>
    </row>
    <row r="251" spans="1:19">
      <c r="A251" s="7">
        <v>249</v>
      </c>
      <c r="B251" s="12" t="s">
        <v>11907</v>
      </c>
      <c r="C251" s="7" t="s">
        <v>10393</v>
      </c>
      <c r="D251" s="7" t="str">
        <f t="shared" si="16"/>
        <v>新海丰</v>
      </c>
      <c r="E251" s="7" t="s">
        <v>17174</v>
      </c>
      <c r="F251" s="19">
        <v>41582</v>
      </c>
      <c r="G251" s="8" t="s">
        <v>12631</v>
      </c>
      <c r="H251" s="7"/>
      <c r="I251" s="23">
        <v>41592</v>
      </c>
      <c r="J251" s="21"/>
      <c r="K251" s="7" t="s">
        <v>10395</v>
      </c>
      <c r="L251" s="8"/>
      <c r="M251" s="9"/>
      <c r="N251" s="68"/>
      <c r="O251" s="18" t="str">
        <f t="shared" ca="1" si="12"/>
        <v>217天</v>
      </c>
      <c r="P251" s="11"/>
      <c r="Q251" s="11"/>
      <c r="R251" s="11"/>
      <c r="S251" s="11"/>
    </row>
    <row r="252" spans="1:19">
      <c r="A252" s="7">
        <v>250</v>
      </c>
      <c r="B252" s="12" t="s">
        <v>11908</v>
      </c>
      <c r="C252" s="7" t="s">
        <v>10393</v>
      </c>
      <c r="D252" s="7" t="str">
        <f t="shared" si="16"/>
        <v>新海丰</v>
      </c>
      <c r="E252" s="7" t="s">
        <v>17174</v>
      </c>
      <c r="F252" s="19">
        <v>41579</v>
      </c>
      <c r="G252" s="8" t="s">
        <v>12631</v>
      </c>
      <c r="H252" s="7"/>
      <c r="I252" s="23">
        <v>41582</v>
      </c>
      <c r="J252" s="21"/>
      <c r="K252" s="7" t="s">
        <v>4794</v>
      </c>
      <c r="L252" s="8"/>
      <c r="M252" s="9"/>
      <c r="N252" s="68"/>
      <c r="O252" s="18" t="str">
        <f t="shared" ca="1" si="12"/>
        <v>220天</v>
      </c>
      <c r="P252" s="11"/>
      <c r="Q252" s="11"/>
      <c r="R252" s="11"/>
      <c r="S252" s="11"/>
    </row>
    <row r="253" spans="1:19">
      <c r="A253" s="7">
        <v>251</v>
      </c>
      <c r="B253" s="12" t="s">
        <v>11911</v>
      </c>
      <c r="C253" s="7" t="s">
        <v>10393</v>
      </c>
      <c r="D253" s="7" t="str">
        <f t="shared" ref="D253:D268" si="17">IF(B253="","","新海丰")</f>
        <v>新海丰</v>
      </c>
      <c r="E253" s="7" t="s">
        <v>17174</v>
      </c>
      <c r="F253" s="19">
        <v>41577</v>
      </c>
      <c r="G253" s="130">
        <v>100</v>
      </c>
      <c r="H253" s="7"/>
      <c r="I253" s="23">
        <v>41592</v>
      </c>
      <c r="J253" s="21"/>
      <c r="K253" s="7" t="s">
        <v>10395</v>
      </c>
      <c r="L253" s="8"/>
      <c r="M253" s="9"/>
      <c r="N253" s="68"/>
      <c r="O253" s="18" t="str">
        <f t="shared" ca="1" si="12"/>
        <v>222天</v>
      </c>
      <c r="P253" s="11"/>
      <c r="Q253" s="11"/>
      <c r="R253" s="11"/>
      <c r="S253" s="11"/>
    </row>
    <row r="254" spans="1:19">
      <c r="A254" s="7">
        <v>252</v>
      </c>
      <c r="B254" s="12" t="s">
        <v>11912</v>
      </c>
      <c r="C254" s="7" t="s">
        <v>10393</v>
      </c>
      <c r="D254" s="7" t="str">
        <f t="shared" si="17"/>
        <v>新海丰</v>
      </c>
      <c r="E254" s="7" t="s">
        <v>17174</v>
      </c>
      <c r="F254" s="19">
        <v>41581</v>
      </c>
      <c r="G254" s="130">
        <v>100</v>
      </c>
      <c r="H254" s="7"/>
      <c r="I254" s="23">
        <v>41582</v>
      </c>
      <c r="J254" s="21"/>
      <c r="K254" s="7" t="s">
        <v>13302</v>
      </c>
      <c r="L254" s="8"/>
      <c r="M254" s="9"/>
      <c r="N254" s="68"/>
      <c r="O254" s="18" t="str">
        <f t="shared" ca="1" si="12"/>
        <v>218天</v>
      </c>
      <c r="P254" s="11"/>
      <c r="Q254" s="11"/>
      <c r="R254" s="11"/>
      <c r="S254" s="11"/>
    </row>
    <row r="255" spans="1:19">
      <c r="A255" s="7">
        <v>253</v>
      </c>
      <c r="B255" s="12" t="s">
        <v>9067</v>
      </c>
      <c r="C255" s="7" t="s">
        <v>10393</v>
      </c>
      <c r="D255" s="7" t="str">
        <f t="shared" si="17"/>
        <v>新海丰</v>
      </c>
      <c r="E255" s="7" t="s">
        <v>17174</v>
      </c>
      <c r="F255" s="19">
        <v>41574</v>
      </c>
      <c r="G255" s="130">
        <v>100</v>
      </c>
      <c r="H255" s="7"/>
      <c r="I255" s="23">
        <v>41575</v>
      </c>
      <c r="J255" s="21"/>
      <c r="K255" s="7" t="s">
        <v>4794</v>
      </c>
      <c r="L255" s="8"/>
      <c r="M255" s="9"/>
      <c r="N255" s="68"/>
      <c r="O255" s="18" t="str">
        <f t="shared" ca="1" si="12"/>
        <v>225天</v>
      </c>
      <c r="P255" s="11"/>
      <c r="Q255" s="11"/>
      <c r="R255" s="11"/>
      <c r="S255" s="11"/>
    </row>
    <row r="256" spans="1:19">
      <c r="A256" s="7">
        <v>254</v>
      </c>
      <c r="B256" s="12" t="s">
        <v>9068</v>
      </c>
      <c r="C256" s="7" t="s">
        <v>10393</v>
      </c>
      <c r="D256" s="7" t="str">
        <f t="shared" si="17"/>
        <v>新海丰</v>
      </c>
      <c r="E256" s="7" t="s">
        <v>17174</v>
      </c>
      <c r="F256" s="19">
        <v>41590</v>
      </c>
      <c r="G256" s="130">
        <v>100</v>
      </c>
      <c r="H256" s="7"/>
      <c r="I256" s="23">
        <v>41592</v>
      </c>
      <c r="J256" s="21"/>
      <c r="K256" s="7" t="s">
        <v>10395</v>
      </c>
      <c r="L256" s="8"/>
      <c r="M256" s="9"/>
      <c r="N256" s="68"/>
      <c r="O256" s="18" t="str">
        <f t="shared" ca="1" si="12"/>
        <v>209天</v>
      </c>
      <c r="P256" s="11"/>
      <c r="Q256" s="11"/>
      <c r="R256" s="11"/>
      <c r="S256" s="11"/>
    </row>
    <row r="257" spans="1:19">
      <c r="A257" s="7">
        <v>255</v>
      </c>
      <c r="B257" s="12" t="s">
        <v>9069</v>
      </c>
      <c r="C257" s="7" t="s">
        <v>10393</v>
      </c>
      <c r="D257" s="7" t="str">
        <f t="shared" si="17"/>
        <v>新海丰</v>
      </c>
      <c r="E257" s="7" t="s">
        <v>17174</v>
      </c>
      <c r="F257" s="19">
        <v>41579</v>
      </c>
      <c r="G257" s="130">
        <v>100</v>
      </c>
      <c r="H257" s="7"/>
      <c r="I257" s="23">
        <v>41581</v>
      </c>
      <c r="J257" s="21"/>
      <c r="K257" s="7" t="s">
        <v>4794</v>
      </c>
      <c r="L257" s="8"/>
      <c r="M257" s="9"/>
      <c r="N257" s="68"/>
      <c r="O257" s="18" t="str">
        <f t="shared" ca="1" si="12"/>
        <v>220天</v>
      </c>
      <c r="P257" s="11"/>
      <c r="Q257" s="11"/>
      <c r="R257" s="11"/>
      <c r="S257" s="11"/>
    </row>
    <row r="258" spans="1:19">
      <c r="A258" s="7">
        <v>256</v>
      </c>
      <c r="B258" s="12" t="s">
        <v>9070</v>
      </c>
      <c r="C258" s="7" t="s">
        <v>10393</v>
      </c>
      <c r="D258" s="7" t="str">
        <f t="shared" si="17"/>
        <v>新海丰</v>
      </c>
      <c r="E258" s="7" t="s">
        <v>17174</v>
      </c>
      <c r="F258" s="19">
        <v>41579</v>
      </c>
      <c r="G258" s="130">
        <v>100</v>
      </c>
      <c r="H258" s="7"/>
      <c r="I258" s="23">
        <v>41591</v>
      </c>
      <c r="J258" s="21"/>
      <c r="K258" s="7" t="s">
        <v>5796</v>
      </c>
      <c r="L258" s="8"/>
      <c r="M258" s="9"/>
      <c r="N258" s="68"/>
      <c r="O258" s="18" t="str">
        <f t="shared" ca="1" si="12"/>
        <v>220天</v>
      </c>
      <c r="P258" s="11"/>
      <c r="Q258" s="11"/>
      <c r="R258" s="11"/>
      <c r="S258" s="11"/>
    </row>
    <row r="259" spans="1:19">
      <c r="A259" s="7">
        <v>257</v>
      </c>
      <c r="B259" s="12" t="s">
        <v>9071</v>
      </c>
      <c r="C259" s="7" t="s">
        <v>10393</v>
      </c>
      <c r="D259" s="7" t="str">
        <f t="shared" si="17"/>
        <v>新海丰</v>
      </c>
      <c r="E259" s="7" t="s">
        <v>17174</v>
      </c>
      <c r="F259" s="19">
        <v>41576</v>
      </c>
      <c r="G259" s="130">
        <v>100</v>
      </c>
      <c r="H259" s="7"/>
      <c r="I259" s="23">
        <v>41582</v>
      </c>
      <c r="J259" s="21"/>
      <c r="K259" s="7" t="s">
        <v>13302</v>
      </c>
      <c r="L259" s="8"/>
      <c r="M259" s="9"/>
      <c r="N259" s="68"/>
      <c r="O259" s="18" t="str">
        <f t="shared" ca="1" si="12"/>
        <v>223天</v>
      </c>
      <c r="P259" s="11"/>
      <c r="Q259" s="11"/>
      <c r="R259" s="11"/>
      <c r="S259" s="11"/>
    </row>
    <row r="260" spans="1:19">
      <c r="A260" s="7">
        <v>258</v>
      </c>
      <c r="B260" s="12" t="s">
        <v>9072</v>
      </c>
      <c r="C260" s="7" t="s">
        <v>10393</v>
      </c>
      <c r="D260" s="7" t="str">
        <f t="shared" si="17"/>
        <v>新海丰</v>
      </c>
      <c r="E260" s="7" t="s">
        <v>17174</v>
      </c>
      <c r="F260" s="19">
        <v>41577</v>
      </c>
      <c r="G260" s="130">
        <v>100</v>
      </c>
      <c r="H260" s="7"/>
      <c r="I260" s="23">
        <v>41582</v>
      </c>
      <c r="J260" s="21"/>
      <c r="K260" s="7" t="s">
        <v>13302</v>
      </c>
      <c r="L260" s="8"/>
      <c r="M260" s="9"/>
      <c r="N260" s="68"/>
      <c r="O260" s="18" t="str">
        <f t="shared" ca="1" si="12"/>
        <v>222天</v>
      </c>
      <c r="P260" s="11"/>
      <c r="Q260" s="11"/>
      <c r="R260" s="11"/>
      <c r="S260" s="11"/>
    </row>
    <row r="261" spans="1:19">
      <c r="A261" s="7">
        <v>259</v>
      </c>
      <c r="B261" s="12" t="s">
        <v>9073</v>
      </c>
      <c r="C261" s="7" t="s">
        <v>10393</v>
      </c>
      <c r="D261" s="7" t="str">
        <f t="shared" si="17"/>
        <v>新海丰</v>
      </c>
      <c r="E261" s="7" t="s">
        <v>17174</v>
      </c>
      <c r="F261" s="19">
        <v>41576</v>
      </c>
      <c r="G261" s="130">
        <v>100</v>
      </c>
      <c r="H261" s="7"/>
      <c r="I261" s="23">
        <v>41576</v>
      </c>
      <c r="J261" s="21"/>
      <c r="K261" s="7" t="s">
        <v>6101</v>
      </c>
      <c r="L261" s="8"/>
      <c r="M261" s="9"/>
      <c r="N261" s="68"/>
      <c r="O261" s="18" t="str">
        <f t="shared" ca="1" si="12"/>
        <v>223天</v>
      </c>
      <c r="P261" s="11"/>
      <c r="Q261" s="11"/>
      <c r="R261" s="11"/>
      <c r="S261" s="11"/>
    </row>
    <row r="262" spans="1:19">
      <c r="A262" s="7">
        <v>260</v>
      </c>
      <c r="B262" s="12" t="s">
        <v>12184</v>
      </c>
      <c r="C262" s="7" t="s">
        <v>10393</v>
      </c>
      <c r="D262" s="7" t="str">
        <f t="shared" si="17"/>
        <v>新海丰</v>
      </c>
      <c r="E262" s="7" t="s">
        <v>17174</v>
      </c>
      <c r="F262" s="19">
        <v>41577</v>
      </c>
      <c r="G262" s="130">
        <v>100</v>
      </c>
      <c r="H262" s="7"/>
      <c r="I262" s="23">
        <v>41593</v>
      </c>
      <c r="J262" s="21"/>
      <c r="K262" s="7" t="s">
        <v>5796</v>
      </c>
      <c r="L262" s="8"/>
      <c r="M262" s="9"/>
      <c r="N262" s="68"/>
      <c r="O262" s="18" t="str">
        <f t="shared" ca="1" si="12"/>
        <v>222天</v>
      </c>
      <c r="P262" s="11"/>
      <c r="Q262" s="11"/>
      <c r="R262" s="11"/>
      <c r="S262" s="11"/>
    </row>
    <row r="263" spans="1:19">
      <c r="A263" s="7">
        <v>261</v>
      </c>
      <c r="B263" s="12" t="s">
        <v>9074</v>
      </c>
      <c r="C263" s="7" t="s">
        <v>10393</v>
      </c>
      <c r="D263" s="7" t="str">
        <f t="shared" si="17"/>
        <v>新海丰</v>
      </c>
      <c r="E263" s="7" t="s">
        <v>17174</v>
      </c>
      <c r="F263" s="19">
        <v>41575</v>
      </c>
      <c r="G263" s="130">
        <v>100</v>
      </c>
      <c r="H263" s="7"/>
      <c r="I263" s="23">
        <v>41575</v>
      </c>
      <c r="J263" s="21"/>
      <c r="K263" s="7" t="s">
        <v>4794</v>
      </c>
      <c r="L263" s="8"/>
      <c r="M263" s="9"/>
      <c r="N263" s="68"/>
      <c r="O263" s="18" t="str">
        <f t="shared" ca="1" si="12"/>
        <v>224天</v>
      </c>
      <c r="P263" s="11"/>
      <c r="Q263" s="11"/>
      <c r="R263" s="11"/>
      <c r="S263" s="11"/>
    </row>
    <row r="264" spans="1:19">
      <c r="A264" s="7">
        <v>262</v>
      </c>
      <c r="B264" s="12" t="s">
        <v>9075</v>
      </c>
      <c r="C264" s="7" t="s">
        <v>10393</v>
      </c>
      <c r="D264" s="7" t="str">
        <f t="shared" si="17"/>
        <v>新海丰</v>
      </c>
      <c r="E264" s="7" t="s">
        <v>17174</v>
      </c>
      <c r="F264" s="19">
        <v>41575</v>
      </c>
      <c r="G264" s="130">
        <v>100</v>
      </c>
      <c r="H264" s="7"/>
      <c r="I264" s="23">
        <v>41575</v>
      </c>
      <c r="J264" s="21"/>
      <c r="K264" s="7" t="s">
        <v>4794</v>
      </c>
      <c r="L264" s="8"/>
      <c r="M264" s="9"/>
      <c r="N264" s="68"/>
      <c r="O264" s="18" t="str">
        <f t="shared" ca="1" si="12"/>
        <v>224天</v>
      </c>
      <c r="P264" s="11"/>
      <c r="Q264" s="11"/>
      <c r="R264" s="11"/>
      <c r="S264" s="11"/>
    </row>
    <row r="265" spans="1:19">
      <c r="A265" s="7">
        <v>263</v>
      </c>
      <c r="B265" s="12" t="s">
        <v>9076</v>
      </c>
      <c r="C265" s="7" t="s">
        <v>10393</v>
      </c>
      <c r="D265" s="7" t="str">
        <f t="shared" si="17"/>
        <v>新海丰</v>
      </c>
      <c r="E265" s="7" t="s">
        <v>17174</v>
      </c>
      <c r="F265" s="19">
        <v>41580</v>
      </c>
      <c r="G265" s="130">
        <v>100</v>
      </c>
      <c r="H265" s="7"/>
      <c r="I265" s="23">
        <v>41592</v>
      </c>
      <c r="J265" s="21"/>
      <c r="K265" s="7" t="s">
        <v>10395</v>
      </c>
      <c r="L265" s="8"/>
      <c r="M265" s="9"/>
      <c r="N265" s="68"/>
      <c r="O265" s="18" t="str">
        <f t="shared" ca="1" si="12"/>
        <v>219天</v>
      </c>
      <c r="P265" s="11"/>
      <c r="Q265" s="11"/>
      <c r="R265" s="11"/>
      <c r="S265" s="11"/>
    </row>
    <row r="266" spans="1:19">
      <c r="A266" s="7">
        <v>264</v>
      </c>
      <c r="B266" s="12" t="s">
        <v>9077</v>
      </c>
      <c r="C266" s="7" t="s">
        <v>10393</v>
      </c>
      <c r="D266" s="7" t="str">
        <f t="shared" si="17"/>
        <v>新海丰</v>
      </c>
      <c r="E266" s="7" t="s">
        <v>17174</v>
      </c>
      <c r="F266" s="19">
        <v>41580</v>
      </c>
      <c r="G266" s="130">
        <v>100</v>
      </c>
      <c r="H266" s="7"/>
      <c r="I266" s="23">
        <v>41592</v>
      </c>
      <c r="J266" s="21"/>
      <c r="K266" s="7" t="s">
        <v>10395</v>
      </c>
      <c r="L266" s="8"/>
      <c r="M266" s="9"/>
      <c r="N266" s="68"/>
      <c r="O266" s="18" t="str">
        <f t="shared" ca="1" si="12"/>
        <v>219天</v>
      </c>
      <c r="P266" s="11"/>
      <c r="Q266" s="11"/>
      <c r="R266" s="11"/>
      <c r="S266" s="11"/>
    </row>
    <row r="267" spans="1:19">
      <c r="A267" s="7">
        <v>265</v>
      </c>
      <c r="B267" s="12" t="s">
        <v>6216</v>
      </c>
      <c r="C267" s="7" t="s">
        <v>10393</v>
      </c>
      <c r="D267" s="7" t="str">
        <f t="shared" si="17"/>
        <v>新海丰</v>
      </c>
      <c r="E267" s="7" t="s">
        <v>17174</v>
      </c>
      <c r="F267" s="19">
        <v>41582</v>
      </c>
      <c r="G267" s="130">
        <v>100</v>
      </c>
      <c r="H267" s="7"/>
      <c r="I267" s="23">
        <v>41585</v>
      </c>
      <c r="J267" s="21"/>
      <c r="K267" s="7" t="s">
        <v>11994</v>
      </c>
      <c r="L267" s="8"/>
      <c r="M267" s="9"/>
      <c r="N267" s="68"/>
      <c r="O267" s="18" t="str">
        <f t="shared" ca="1" si="12"/>
        <v>217天</v>
      </c>
      <c r="P267" s="11"/>
      <c r="Q267" s="11"/>
      <c r="R267" s="11"/>
      <c r="S267" s="11"/>
    </row>
    <row r="268" spans="1:19">
      <c r="A268" s="7">
        <v>266</v>
      </c>
      <c r="B268" s="12" t="s">
        <v>6217</v>
      </c>
      <c r="C268" s="7" t="s">
        <v>10393</v>
      </c>
      <c r="D268" s="7" t="str">
        <f t="shared" si="17"/>
        <v>新海丰</v>
      </c>
      <c r="E268" s="7" t="s">
        <v>17174</v>
      </c>
      <c r="F268" s="19">
        <v>41582</v>
      </c>
      <c r="G268" s="130">
        <v>100</v>
      </c>
      <c r="H268" s="7"/>
      <c r="I268" s="23">
        <v>41583</v>
      </c>
      <c r="J268" s="21"/>
      <c r="K268" s="7" t="s">
        <v>5351</v>
      </c>
      <c r="L268" s="8"/>
      <c r="M268" s="9"/>
      <c r="N268" s="68"/>
      <c r="O268" s="18" t="str">
        <f t="shared" ca="1" si="12"/>
        <v>217天</v>
      </c>
      <c r="P268" s="11"/>
      <c r="Q268" s="11"/>
      <c r="R268" s="11"/>
      <c r="S268" s="11"/>
    </row>
    <row r="269" spans="1:19">
      <c r="A269" s="7">
        <v>267</v>
      </c>
      <c r="B269" s="12" t="s">
        <v>3983</v>
      </c>
      <c r="C269" s="7" t="s">
        <v>10393</v>
      </c>
      <c r="D269" s="7" t="str">
        <f t="shared" ref="D269:D278" si="18">IF(B269="","","新海丰")</f>
        <v>新海丰</v>
      </c>
      <c r="E269" s="7" t="s">
        <v>17174</v>
      </c>
      <c r="F269" s="19">
        <v>41587</v>
      </c>
      <c r="G269" s="130">
        <v>100</v>
      </c>
      <c r="H269" s="7"/>
      <c r="I269" s="23">
        <v>41592</v>
      </c>
      <c r="J269" s="21"/>
      <c r="K269" s="7" t="s">
        <v>10395</v>
      </c>
      <c r="L269" s="8"/>
      <c r="M269" s="9"/>
      <c r="N269" s="68"/>
      <c r="O269" s="18" t="str">
        <f t="shared" ca="1" si="12"/>
        <v>212天</v>
      </c>
      <c r="P269" s="11"/>
      <c r="Q269" s="11"/>
      <c r="R269" s="11"/>
      <c r="S269" s="11"/>
    </row>
    <row r="270" spans="1:19">
      <c r="A270" s="7">
        <v>268</v>
      </c>
      <c r="B270" s="12" t="s">
        <v>3984</v>
      </c>
      <c r="C270" s="7" t="s">
        <v>10393</v>
      </c>
      <c r="D270" s="7" t="str">
        <f t="shared" si="18"/>
        <v>新海丰</v>
      </c>
      <c r="E270" s="7" t="s">
        <v>17174</v>
      </c>
      <c r="F270" s="19">
        <v>41587</v>
      </c>
      <c r="G270" s="130">
        <v>100</v>
      </c>
      <c r="H270" s="7"/>
      <c r="I270" s="23">
        <v>41591</v>
      </c>
      <c r="J270" s="21"/>
      <c r="K270" s="7" t="s">
        <v>5796</v>
      </c>
      <c r="L270" s="8"/>
      <c r="M270" s="9"/>
      <c r="N270" s="68"/>
      <c r="O270" s="18" t="str">
        <f t="shared" ca="1" si="12"/>
        <v>212天</v>
      </c>
      <c r="P270" s="11"/>
      <c r="Q270" s="11"/>
      <c r="R270" s="11"/>
      <c r="S270" s="11"/>
    </row>
    <row r="271" spans="1:19">
      <c r="A271" s="7">
        <v>269</v>
      </c>
      <c r="B271" s="12" t="s">
        <v>3985</v>
      </c>
      <c r="C271" s="7" t="s">
        <v>10393</v>
      </c>
      <c r="D271" s="7" t="str">
        <f t="shared" si="18"/>
        <v>新海丰</v>
      </c>
      <c r="E271" s="7" t="s">
        <v>17174</v>
      </c>
      <c r="F271" s="19">
        <v>41588</v>
      </c>
      <c r="G271" s="130">
        <v>100</v>
      </c>
      <c r="H271" s="7"/>
      <c r="I271" s="23">
        <v>41591</v>
      </c>
      <c r="J271" s="21"/>
      <c r="K271" s="7" t="s">
        <v>10395</v>
      </c>
      <c r="L271" s="8"/>
      <c r="M271" s="9"/>
      <c r="N271" s="68"/>
      <c r="O271" s="18" t="str">
        <f t="shared" ca="1" si="12"/>
        <v>211天</v>
      </c>
      <c r="P271" s="11"/>
      <c r="Q271" s="11"/>
      <c r="R271" s="11"/>
      <c r="S271" s="11"/>
    </row>
    <row r="272" spans="1:19">
      <c r="A272" s="7">
        <v>270</v>
      </c>
      <c r="B272" s="12" t="s">
        <v>3986</v>
      </c>
      <c r="C272" s="7" t="s">
        <v>10393</v>
      </c>
      <c r="D272" s="7" t="str">
        <f t="shared" si="18"/>
        <v>新海丰</v>
      </c>
      <c r="E272" s="7" t="s">
        <v>17174</v>
      </c>
      <c r="F272" s="19">
        <v>41587</v>
      </c>
      <c r="G272" s="130">
        <v>100</v>
      </c>
      <c r="H272" s="7"/>
      <c r="I272" s="23">
        <v>41591</v>
      </c>
      <c r="J272" s="21"/>
      <c r="K272" s="7" t="s">
        <v>5796</v>
      </c>
      <c r="L272" s="8"/>
      <c r="M272" s="9"/>
      <c r="N272" s="68"/>
      <c r="O272" s="18" t="str">
        <f t="shared" ca="1" si="12"/>
        <v>212天</v>
      </c>
      <c r="P272" s="11"/>
      <c r="Q272" s="11"/>
      <c r="R272" s="11"/>
      <c r="S272" s="11"/>
    </row>
    <row r="273" spans="1:19">
      <c r="A273" s="7">
        <v>271</v>
      </c>
      <c r="B273" s="12" t="s">
        <v>3987</v>
      </c>
      <c r="C273" s="7" t="s">
        <v>10393</v>
      </c>
      <c r="D273" s="7" t="str">
        <f t="shared" si="18"/>
        <v>新海丰</v>
      </c>
      <c r="E273" s="7" t="s">
        <v>17174</v>
      </c>
      <c r="F273" s="19">
        <v>41587</v>
      </c>
      <c r="G273" s="130">
        <v>100</v>
      </c>
      <c r="H273" s="7"/>
      <c r="I273" s="23">
        <v>41591</v>
      </c>
      <c r="J273" s="21"/>
      <c r="K273" s="7" t="s">
        <v>5796</v>
      </c>
      <c r="L273" s="8"/>
      <c r="M273" s="9"/>
      <c r="N273" s="68"/>
      <c r="O273" s="18" t="str">
        <f t="shared" ca="1" si="12"/>
        <v>212天</v>
      </c>
      <c r="P273" s="11"/>
      <c r="Q273" s="11"/>
      <c r="R273" s="11"/>
      <c r="S273" s="11"/>
    </row>
    <row r="274" spans="1:19">
      <c r="A274" s="7">
        <v>272</v>
      </c>
      <c r="B274" s="12" t="s">
        <v>3988</v>
      </c>
      <c r="C274" s="7" t="s">
        <v>10393</v>
      </c>
      <c r="D274" s="7" t="str">
        <f t="shared" si="18"/>
        <v>新海丰</v>
      </c>
      <c r="E274" s="7" t="s">
        <v>17174</v>
      </c>
      <c r="F274" s="19">
        <v>41588</v>
      </c>
      <c r="G274" s="130">
        <v>100</v>
      </c>
      <c r="H274" s="7"/>
      <c r="I274" s="23">
        <v>41591</v>
      </c>
      <c r="J274" s="21"/>
      <c r="K274" s="7" t="s">
        <v>10395</v>
      </c>
      <c r="L274" s="8"/>
      <c r="M274" s="9"/>
      <c r="N274" s="68"/>
      <c r="O274" s="18" t="str">
        <f t="shared" ca="1" si="12"/>
        <v>211天</v>
      </c>
      <c r="P274" s="11"/>
      <c r="Q274" s="11"/>
      <c r="R274" s="11"/>
      <c r="S274" s="11"/>
    </row>
    <row r="275" spans="1:19">
      <c r="A275" s="7">
        <v>273</v>
      </c>
      <c r="B275" s="12" t="s">
        <v>3989</v>
      </c>
      <c r="C275" s="7" t="s">
        <v>10393</v>
      </c>
      <c r="D275" s="7" t="str">
        <f t="shared" si="18"/>
        <v>新海丰</v>
      </c>
      <c r="E275" s="7" t="s">
        <v>17174</v>
      </c>
      <c r="F275" s="19">
        <v>41589</v>
      </c>
      <c r="G275" s="130">
        <v>100</v>
      </c>
      <c r="H275" s="7"/>
      <c r="I275" s="23">
        <v>41591</v>
      </c>
      <c r="J275" s="21"/>
      <c r="K275" s="7" t="s">
        <v>5796</v>
      </c>
      <c r="L275" s="8"/>
      <c r="M275" s="9"/>
      <c r="N275" s="68"/>
      <c r="O275" s="18" t="str">
        <f t="shared" ca="1" si="12"/>
        <v>210天</v>
      </c>
      <c r="P275" s="11"/>
      <c r="Q275" s="11"/>
      <c r="R275" s="11"/>
      <c r="S275" s="11"/>
    </row>
    <row r="276" spans="1:19">
      <c r="A276" s="7">
        <v>274</v>
      </c>
      <c r="B276" s="12" t="s">
        <v>3990</v>
      </c>
      <c r="C276" s="7" t="s">
        <v>10393</v>
      </c>
      <c r="D276" s="7" t="str">
        <f t="shared" si="18"/>
        <v>新海丰</v>
      </c>
      <c r="E276" s="7" t="s">
        <v>17174</v>
      </c>
      <c r="F276" s="19">
        <v>41589</v>
      </c>
      <c r="G276" s="130">
        <v>100</v>
      </c>
      <c r="H276" s="7"/>
      <c r="I276" s="23">
        <v>41591</v>
      </c>
      <c r="J276" s="21"/>
      <c r="K276" s="7" t="s">
        <v>5796</v>
      </c>
      <c r="L276" s="8"/>
      <c r="M276" s="9"/>
      <c r="N276" s="68"/>
      <c r="O276" s="18" t="str">
        <f t="shared" ref="O276:O339" ca="1" si="19">IF(I276="","",IF(ISNONTEXT(J276),DATEDIF(F276,TODAY(),"d")&amp;"天","出场"))</f>
        <v>210天</v>
      </c>
      <c r="P276" s="11"/>
      <c r="Q276" s="11"/>
      <c r="R276" s="11"/>
      <c r="S276" s="11"/>
    </row>
    <row r="277" spans="1:19">
      <c r="A277" s="7">
        <v>275</v>
      </c>
      <c r="B277" s="12" t="s">
        <v>3991</v>
      </c>
      <c r="C277" s="7" t="s">
        <v>10393</v>
      </c>
      <c r="D277" s="7" t="str">
        <f t="shared" si="18"/>
        <v>新海丰</v>
      </c>
      <c r="E277" s="7" t="s">
        <v>17174</v>
      </c>
      <c r="F277" s="19">
        <v>41589</v>
      </c>
      <c r="G277" s="130">
        <v>100</v>
      </c>
      <c r="H277" s="7"/>
      <c r="I277" s="23">
        <v>41591</v>
      </c>
      <c r="J277" s="21"/>
      <c r="K277" s="7" t="s">
        <v>5796</v>
      </c>
      <c r="L277" s="8"/>
      <c r="M277" s="9"/>
      <c r="N277" s="68"/>
      <c r="O277" s="18" t="str">
        <f t="shared" ca="1" si="19"/>
        <v>210天</v>
      </c>
      <c r="P277" s="11"/>
      <c r="Q277" s="11"/>
      <c r="R277" s="11"/>
      <c r="S277" s="11"/>
    </row>
    <row r="278" spans="1:19">
      <c r="A278" s="7">
        <v>276</v>
      </c>
      <c r="B278" s="12" t="s">
        <v>3992</v>
      </c>
      <c r="C278" s="7" t="s">
        <v>10393</v>
      </c>
      <c r="D278" s="7" t="str">
        <f t="shared" si="18"/>
        <v>新海丰</v>
      </c>
      <c r="E278" s="7" t="s">
        <v>17174</v>
      </c>
      <c r="F278" s="19">
        <v>41589</v>
      </c>
      <c r="G278" s="130">
        <v>100</v>
      </c>
      <c r="H278" s="7"/>
      <c r="I278" s="23">
        <v>41591</v>
      </c>
      <c r="J278" s="21"/>
      <c r="K278" s="7" t="s">
        <v>5796</v>
      </c>
      <c r="L278" s="8"/>
      <c r="M278" s="9"/>
      <c r="N278" s="68"/>
      <c r="O278" s="18" t="str">
        <f t="shared" ca="1" si="19"/>
        <v>210天</v>
      </c>
      <c r="P278" s="11"/>
      <c r="Q278" s="11"/>
      <c r="R278" s="11"/>
      <c r="S278" s="11"/>
    </row>
    <row r="279" spans="1:19">
      <c r="A279" s="7">
        <v>277</v>
      </c>
      <c r="B279" s="202" t="s">
        <v>10607</v>
      </c>
      <c r="C279" s="7" t="s">
        <v>10393</v>
      </c>
      <c r="D279" s="7" t="str">
        <f t="shared" ref="D279:D312" si="20">IF(B279="","","新海丰")</f>
        <v>新海丰</v>
      </c>
      <c r="E279" s="7" t="s">
        <v>17174</v>
      </c>
      <c r="F279" s="19">
        <v>41593</v>
      </c>
      <c r="G279" s="130">
        <v>100</v>
      </c>
      <c r="H279" s="7"/>
      <c r="I279" s="23">
        <v>41604</v>
      </c>
      <c r="J279" s="21"/>
      <c r="K279" s="7" t="s">
        <v>4794</v>
      </c>
      <c r="L279" s="8"/>
      <c r="M279" s="9"/>
      <c r="N279" s="68"/>
      <c r="O279" s="18" t="str">
        <f t="shared" ca="1" si="19"/>
        <v>206天</v>
      </c>
      <c r="P279" s="11"/>
      <c r="Q279" s="11"/>
      <c r="R279" s="11"/>
      <c r="S279" s="11"/>
    </row>
    <row r="280" spans="1:19">
      <c r="A280" s="7">
        <v>278</v>
      </c>
      <c r="B280" s="202" t="s">
        <v>10608</v>
      </c>
      <c r="C280" s="7" t="s">
        <v>10393</v>
      </c>
      <c r="D280" s="7" t="str">
        <f t="shared" si="20"/>
        <v>新海丰</v>
      </c>
      <c r="E280" s="7" t="s">
        <v>17174</v>
      </c>
      <c r="F280" s="19">
        <v>41593</v>
      </c>
      <c r="G280" s="130">
        <v>100</v>
      </c>
      <c r="H280" s="7"/>
      <c r="I280" s="23">
        <v>41603</v>
      </c>
      <c r="J280" s="21"/>
      <c r="K280" s="7" t="s">
        <v>13302</v>
      </c>
      <c r="L280" s="8"/>
      <c r="M280" s="9"/>
      <c r="N280" s="68"/>
      <c r="O280" s="18" t="str">
        <f t="shared" ca="1" si="19"/>
        <v>206天</v>
      </c>
      <c r="P280" s="11"/>
      <c r="Q280" s="11"/>
      <c r="R280" s="11"/>
      <c r="S280" s="11"/>
    </row>
    <row r="281" spans="1:19">
      <c r="A281" s="7">
        <v>279</v>
      </c>
      <c r="B281" s="202" t="s">
        <v>10609</v>
      </c>
      <c r="C281" s="7" t="s">
        <v>10393</v>
      </c>
      <c r="D281" s="7" t="str">
        <f t="shared" si="20"/>
        <v>新海丰</v>
      </c>
      <c r="E281" s="7" t="s">
        <v>17174</v>
      </c>
      <c r="F281" s="19">
        <v>41594</v>
      </c>
      <c r="G281" s="130">
        <v>100</v>
      </c>
      <c r="H281" s="7"/>
      <c r="I281" s="23">
        <v>41627</v>
      </c>
      <c r="J281" s="21"/>
      <c r="K281" s="7" t="s">
        <v>13302</v>
      </c>
      <c r="L281" s="8"/>
      <c r="M281" s="9"/>
      <c r="N281" s="68"/>
      <c r="O281" s="18" t="str">
        <f t="shared" ca="1" si="19"/>
        <v>205天</v>
      </c>
      <c r="P281" s="11"/>
      <c r="Q281" s="11"/>
      <c r="R281" s="11"/>
      <c r="S281" s="11"/>
    </row>
    <row r="282" spans="1:19">
      <c r="A282" s="7">
        <v>280</v>
      </c>
      <c r="B282" s="202" t="s">
        <v>10610</v>
      </c>
      <c r="C282" s="7" t="s">
        <v>10393</v>
      </c>
      <c r="D282" s="7" t="str">
        <f t="shared" si="20"/>
        <v>新海丰</v>
      </c>
      <c r="E282" s="7" t="s">
        <v>17174</v>
      </c>
      <c r="F282" s="19">
        <v>41594</v>
      </c>
      <c r="G282" s="130">
        <v>100</v>
      </c>
      <c r="H282" s="7"/>
      <c r="I282" s="23">
        <v>41628</v>
      </c>
      <c r="J282" s="21"/>
      <c r="K282" s="7" t="s">
        <v>4794</v>
      </c>
      <c r="L282" s="8"/>
      <c r="M282" s="9"/>
      <c r="N282" s="68"/>
      <c r="O282" s="18" t="str">
        <f t="shared" ca="1" si="19"/>
        <v>205天</v>
      </c>
      <c r="P282" s="11"/>
      <c r="Q282" s="11"/>
      <c r="R282" s="11"/>
      <c r="S282" s="11"/>
    </row>
    <row r="283" spans="1:19">
      <c r="A283" s="7">
        <v>281</v>
      </c>
      <c r="B283" s="202" t="s">
        <v>10611</v>
      </c>
      <c r="C283" s="7" t="s">
        <v>10393</v>
      </c>
      <c r="D283" s="7" t="str">
        <f t="shared" si="20"/>
        <v>新海丰</v>
      </c>
      <c r="E283" s="7" t="s">
        <v>17174</v>
      </c>
      <c r="F283" s="19">
        <v>41593</v>
      </c>
      <c r="G283" s="130">
        <v>100</v>
      </c>
      <c r="H283" s="7"/>
      <c r="I283" s="23">
        <v>41603</v>
      </c>
      <c r="J283" s="21"/>
      <c r="K283" s="7" t="s">
        <v>13302</v>
      </c>
      <c r="L283" s="8"/>
      <c r="M283" s="9"/>
      <c r="N283" s="68"/>
      <c r="O283" s="18" t="str">
        <f t="shared" ca="1" si="19"/>
        <v>206天</v>
      </c>
      <c r="P283" s="11"/>
      <c r="Q283" s="11"/>
      <c r="R283" s="11"/>
      <c r="S283" s="11"/>
    </row>
    <row r="284" spans="1:19">
      <c r="A284" s="7">
        <v>282</v>
      </c>
      <c r="B284" s="202" t="s">
        <v>10612</v>
      </c>
      <c r="C284" s="7" t="s">
        <v>10393</v>
      </c>
      <c r="D284" s="7" t="str">
        <f t="shared" si="20"/>
        <v>新海丰</v>
      </c>
      <c r="E284" s="7" t="s">
        <v>17174</v>
      </c>
      <c r="F284" s="19">
        <v>41593</v>
      </c>
      <c r="G284" s="130">
        <v>100</v>
      </c>
      <c r="H284" s="7"/>
      <c r="I284" s="23">
        <v>41593</v>
      </c>
      <c r="J284" s="21"/>
      <c r="K284" s="7" t="s">
        <v>5796</v>
      </c>
      <c r="L284" s="8"/>
      <c r="M284" s="9"/>
      <c r="N284" s="68"/>
      <c r="O284" s="18" t="str">
        <f t="shared" ca="1" si="19"/>
        <v>206天</v>
      </c>
      <c r="P284" s="11"/>
      <c r="Q284" s="11"/>
      <c r="R284" s="11"/>
      <c r="S284" s="11"/>
    </row>
    <row r="285" spans="1:19">
      <c r="A285" s="7">
        <v>283</v>
      </c>
      <c r="B285" s="202" t="s">
        <v>10613</v>
      </c>
      <c r="C285" s="7" t="s">
        <v>10393</v>
      </c>
      <c r="D285" s="7" t="str">
        <f t="shared" si="20"/>
        <v>新海丰</v>
      </c>
      <c r="E285" s="7" t="s">
        <v>17174</v>
      </c>
      <c r="F285" s="19">
        <v>41593</v>
      </c>
      <c r="G285" s="130">
        <v>100</v>
      </c>
      <c r="H285" s="7"/>
      <c r="I285" s="23">
        <v>41593</v>
      </c>
      <c r="J285" s="21"/>
      <c r="K285" s="7" t="s">
        <v>5796</v>
      </c>
      <c r="L285" s="8"/>
      <c r="M285" s="9"/>
      <c r="N285" s="68"/>
      <c r="O285" s="18" t="str">
        <f t="shared" ca="1" si="19"/>
        <v>206天</v>
      </c>
      <c r="P285" s="11"/>
      <c r="Q285" s="11"/>
      <c r="R285" s="11"/>
      <c r="S285" s="11"/>
    </row>
    <row r="286" spans="1:19">
      <c r="A286" s="7">
        <v>284</v>
      </c>
      <c r="B286" s="202" t="s">
        <v>10614</v>
      </c>
      <c r="C286" s="7" t="s">
        <v>10393</v>
      </c>
      <c r="D286" s="7" t="str">
        <f t="shared" si="20"/>
        <v>新海丰</v>
      </c>
      <c r="E286" s="7" t="s">
        <v>17174</v>
      </c>
      <c r="F286" s="19">
        <v>41593</v>
      </c>
      <c r="G286" s="130">
        <v>100</v>
      </c>
      <c r="H286" s="7"/>
      <c r="I286" s="23">
        <v>41603</v>
      </c>
      <c r="J286" s="21"/>
      <c r="K286" s="7" t="s">
        <v>13302</v>
      </c>
      <c r="L286" s="8"/>
      <c r="M286" s="9"/>
      <c r="N286" s="68"/>
      <c r="O286" s="18" t="str">
        <f t="shared" ca="1" si="19"/>
        <v>206天</v>
      </c>
      <c r="P286" s="11"/>
      <c r="Q286" s="11"/>
      <c r="R286" s="11"/>
      <c r="S286" s="11"/>
    </row>
    <row r="287" spans="1:19">
      <c r="A287" s="7">
        <v>285</v>
      </c>
      <c r="B287" s="203" t="s">
        <v>10615</v>
      </c>
      <c r="C287" s="7" t="s">
        <v>10393</v>
      </c>
      <c r="D287" s="7" t="str">
        <f t="shared" si="20"/>
        <v>新海丰</v>
      </c>
      <c r="E287" s="7" t="s">
        <v>1484</v>
      </c>
      <c r="F287" s="19">
        <v>41594</v>
      </c>
      <c r="G287" s="130">
        <v>100</v>
      </c>
      <c r="H287" s="7"/>
      <c r="I287" s="23">
        <v>41604</v>
      </c>
      <c r="J287" s="21"/>
      <c r="K287" s="7" t="s">
        <v>4794</v>
      </c>
      <c r="L287" s="8"/>
      <c r="M287" s="9"/>
      <c r="N287" s="68"/>
      <c r="O287" s="18" t="str">
        <f t="shared" ca="1" si="19"/>
        <v>205天</v>
      </c>
      <c r="P287" s="11"/>
      <c r="Q287" s="11"/>
      <c r="R287" s="11"/>
      <c r="S287" s="11"/>
    </row>
    <row r="288" spans="1:19">
      <c r="A288" s="7">
        <v>286</v>
      </c>
      <c r="B288" s="203" t="s">
        <v>10616</v>
      </c>
      <c r="C288" s="7" t="s">
        <v>10393</v>
      </c>
      <c r="D288" s="7" t="str">
        <f t="shared" si="20"/>
        <v>新海丰</v>
      </c>
      <c r="E288" s="7" t="s">
        <v>17174</v>
      </c>
      <c r="F288" s="19">
        <v>41594</v>
      </c>
      <c r="G288" s="130">
        <v>100</v>
      </c>
      <c r="H288" s="7"/>
      <c r="I288" s="23">
        <v>41627</v>
      </c>
      <c r="J288" s="21"/>
      <c r="K288" s="7" t="s">
        <v>13302</v>
      </c>
      <c r="L288" s="8"/>
      <c r="M288" s="9"/>
      <c r="N288" s="68"/>
      <c r="O288" s="18" t="str">
        <f t="shared" ca="1" si="19"/>
        <v>205天</v>
      </c>
      <c r="P288" s="11"/>
      <c r="Q288" s="11"/>
      <c r="R288" s="11"/>
      <c r="S288" s="11"/>
    </row>
    <row r="289" spans="1:19">
      <c r="A289" s="7">
        <v>287</v>
      </c>
      <c r="B289" s="203" t="s">
        <v>10617</v>
      </c>
      <c r="C289" s="7" t="s">
        <v>10393</v>
      </c>
      <c r="D289" s="7" t="str">
        <f t="shared" si="20"/>
        <v>新海丰</v>
      </c>
      <c r="E289" s="7" t="s">
        <v>17174</v>
      </c>
      <c r="F289" s="19">
        <v>41596</v>
      </c>
      <c r="G289" s="130">
        <v>100</v>
      </c>
      <c r="H289" s="7"/>
      <c r="I289" s="23">
        <v>41596</v>
      </c>
      <c r="J289" s="21"/>
      <c r="K289" s="7" t="s">
        <v>303</v>
      </c>
      <c r="L289" s="8"/>
      <c r="M289" s="9"/>
      <c r="N289" s="68"/>
      <c r="O289" s="18" t="str">
        <f t="shared" ca="1" si="19"/>
        <v>203天</v>
      </c>
      <c r="P289" s="11"/>
      <c r="Q289" s="11"/>
      <c r="R289" s="11"/>
      <c r="S289" s="11"/>
    </row>
    <row r="290" spans="1:19">
      <c r="A290" s="7">
        <v>288</v>
      </c>
      <c r="B290" s="203" t="s">
        <v>10618</v>
      </c>
      <c r="C290" s="7" t="s">
        <v>10393</v>
      </c>
      <c r="D290" s="7" t="str">
        <f t="shared" si="20"/>
        <v>新海丰</v>
      </c>
      <c r="E290" s="7" t="s">
        <v>17174</v>
      </c>
      <c r="F290" s="19">
        <v>41596</v>
      </c>
      <c r="G290" s="130">
        <v>100</v>
      </c>
      <c r="H290" s="7"/>
      <c r="I290" s="23">
        <v>41604</v>
      </c>
      <c r="J290" s="21"/>
      <c r="K290" s="7" t="s">
        <v>4794</v>
      </c>
      <c r="L290" s="8"/>
      <c r="M290" s="9"/>
      <c r="N290" s="68"/>
      <c r="O290" s="18" t="str">
        <f t="shared" ca="1" si="19"/>
        <v>203天</v>
      </c>
      <c r="P290" s="11"/>
      <c r="Q290" s="11"/>
      <c r="R290" s="11"/>
      <c r="S290" s="11"/>
    </row>
    <row r="291" spans="1:19">
      <c r="A291" s="7">
        <v>289</v>
      </c>
      <c r="B291" s="203" t="s">
        <v>10619</v>
      </c>
      <c r="C291" s="7" t="s">
        <v>10393</v>
      </c>
      <c r="D291" s="7" t="str">
        <f t="shared" si="20"/>
        <v>新海丰</v>
      </c>
      <c r="E291" s="7" t="s">
        <v>1484</v>
      </c>
      <c r="F291" s="19">
        <v>41594</v>
      </c>
      <c r="G291" s="130">
        <v>100</v>
      </c>
      <c r="H291" s="7"/>
      <c r="I291" s="23">
        <v>41627</v>
      </c>
      <c r="J291" s="21"/>
      <c r="K291" s="7" t="s">
        <v>13302</v>
      </c>
      <c r="L291" s="8"/>
      <c r="M291" s="9"/>
      <c r="N291" s="68"/>
      <c r="O291" s="18" t="str">
        <f t="shared" ca="1" si="19"/>
        <v>205天</v>
      </c>
      <c r="P291" s="11"/>
      <c r="Q291" s="11"/>
      <c r="R291" s="11"/>
      <c r="S291" s="11"/>
    </row>
    <row r="292" spans="1:19">
      <c r="A292" s="7">
        <v>290</v>
      </c>
      <c r="B292" s="203" t="s">
        <v>10620</v>
      </c>
      <c r="C292" s="7" t="s">
        <v>10393</v>
      </c>
      <c r="D292" s="7" t="str">
        <f t="shared" si="20"/>
        <v>新海丰</v>
      </c>
      <c r="E292" s="7" t="s">
        <v>17174</v>
      </c>
      <c r="F292" s="19">
        <v>41595</v>
      </c>
      <c r="G292" s="130">
        <v>100</v>
      </c>
      <c r="H292" s="7"/>
      <c r="I292" s="23">
        <v>41604</v>
      </c>
      <c r="J292" s="21"/>
      <c r="K292" s="7" t="s">
        <v>4794</v>
      </c>
      <c r="L292" s="8"/>
      <c r="M292" s="9"/>
      <c r="N292" s="68"/>
      <c r="O292" s="18" t="str">
        <f t="shared" ca="1" si="19"/>
        <v>204天</v>
      </c>
      <c r="P292" s="11"/>
      <c r="Q292" s="11"/>
      <c r="R292" s="11"/>
      <c r="S292" s="11"/>
    </row>
    <row r="293" spans="1:19">
      <c r="A293" s="7">
        <v>291</v>
      </c>
      <c r="B293" s="203" t="s">
        <v>10621</v>
      </c>
      <c r="C293" s="7" t="s">
        <v>10393</v>
      </c>
      <c r="D293" s="7" t="str">
        <f t="shared" si="20"/>
        <v>新海丰</v>
      </c>
      <c r="E293" s="7" t="s">
        <v>17174</v>
      </c>
      <c r="F293" s="19">
        <v>41596</v>
      </c>
      <c r="G293" s="130">
        <v>100</v>
      </c>
      <c r="H293" s="7"/>
      <c r="I293" s="23">
        <v>41604</v>
      </c>
      <c r="J293" s="21"/>
      <c r="K293" s="7" t="s">
        <v>4794</v>
      </c>
      <c r="L293" s="8"/>
      <c r="M293" s="9"/>
      <c r="N293" s="68"/>
      <c r="O293" s="18" t="str">
        <f t="shared" ca="1" si="19"/>
        <v>203天</v>
      </c>
      <c r="P293" s="11"/>
      <c r="Q293" s="11"/>
      <c r="R293" s="11"/>
      <c r="S293" s="11"/>
    </row>
    <row r="294" spans="1:19">
      <c r="A294" s="7">
        <v>292</v>
      </c>
      <c r="B294" s="202" t="s">
        <v>10622</v>
      </c>
      <c r="C294" s="7" t="s">
        <v>10393</v>
      </c>
      <c r="D294" s="7" t="str">
        <f t="shared" si="20"/>
        <v>新海丰</v>
      </c>
      <c r="E294" s="7" t="s">
        <v>17174</v>
      </c>
      <c r="F294" s="19">
        <v>41596</v>
      </c>
      <c r="G294" s="130">
        <v>100</v>
      </c>
      <c r="H294" s="7"/>
      <c r="I294" s="23">
        <v>41596</v>
      </c>
      <c r="J294" s="21"/>
      <c r="K294" s="7" t="s">
        <v>10395</v>
      </c>
      <c r="L294" s="8"/>
      <c r="M294" s="9"/>
      <c r="N294" s="68"/>
      <c r="O294" s="18" t="str">
        <f t="shared" ca="1" si="19"/>
        <v>203天</v>
      </c>
      <c r="P294" s="11"/>
      <c r="Q294" s="11"/>
      <c r="R294" s="11"/>
      <c r="S294" s="11"/>
    </row>
    <row r="295" spans="1:19">
      <c r="A295" s="7">
        <v>293</v>
      </c>
      <c r="B295" s="202" t="s">
        <v>10623</v>
      </c>
      <c r="C295" s="7" t="s">
        <v>10393</v>
      </c>
      <c r="D295" s="7" t="str">
        <f t="shared" si="20"/>
        <v>新海丰</v>
      </c>
      <c r="E295" s="7" t="s">
        <v>17174</v>
      </c>
      <c r="F295" s="19">
        <v>41596</v>
      </c>
      <c r="G295" s="130">
        <v>100</v>
      </c>
      <c r="H295" s="7"/>
      <c r="I295" s="23">
        <v>41625</v>
      </c>
      <c r="J295" s="21"/>
      <c r="K295" s="7" t="s">
        <v>7924</v>
      </c>
      <c r="L295" s="8"/>
      <c r="M295" s="9"/>
      <c r="N295" s="68"/>
      <c r="O295" s="18" t="str">
        <f t="shared" ca="1" si="19"/>
        <v>203天</v>
      </c>
      <c r="P295" s="11"/>
      <c r="Q295" s="11"/>
      <c r="R295" s="11"/>
      <c r="S295" s="11"/>
    </row>
    <row r="296" spans="1:19">
      <c r="A296" s="7">
        <v>294</v>
      </c>
      <c r="B296" s="202" t="s">
        <v>10624</v>
      </c>
      <c r="C296" s="7" t="s">
        <v>10393</v>
      </c>
      <c r="D296" s="7" t="str">
        <f t="shared" si="20"/>
        <v>新海丰</v>
      </c>
      <c r="E296" s="7" t="s">
        <v>17174</v>
      </c>
      <c r="F296" s="19">
        <v>41596</v>
      </c>
      <c r="G296" s="130">
        <v>100</v>
      </c>
      <c r="H296" s="7"/>
      <c r="I296" s="23">
        <v>41624</v>
      </c>
      <c r="J296" s="21"/>
      <c r="K296" s="7" t="s">
        <v>4794</v>
      </c>
      <c r="L296" s="8"/>
      <c r="M296" s="9"/>
      <c r="N296" s="68"/>
      <c r="O296" s="18" t="str">
        <f t="shared" ca="1" si="19"/>
        <v>203天</v>
      </c>
      <c r="P296" s="11"/>
      <c r="Q296" s="11"/>
      <c r="R296" s="11"/>
      <c r="S296" s="11"/>
    </row>
    <row r="297" spans="1:19">
      <c r="A297" s="7">
        <v>295</v>
      </c>
      <c r="B297" s="202" t="s">
        <v>10625</v>
      </c>
      <c r="C297" s="7" t="s">
        <v>10393</v>
      </c>
      <c r="D297" s="7" t="str">
        <f t="shared" si="20"/>
        <v>新海丰</v>
      </c>
      <c r="E297" s="7" t="s">
        <v>17174</v>
      </c>
      <c r="F297" s="19">
        <v>41597</v>
      </c>
      <c r="G297" s="130">
        <v>100</v>
      </c>
      <c r="H297" s="7"/>
      <c r="I297" s="23">
        <v>41625</v>
      </c>
      <c r="J297" s="21"/>
      <c r="K297" s="7" t="s">
        <v>7924</v>
      </c>
      <c r="L297" s="8"/>
      <c r="M297" s="9"/>
      <c r="N297" s="68"/>
      <c r="O297" s="18" t="str">
        <f t="shared" ca="1" si="19"/>
        <v>202天</v>
      </c>
      <c r="P297" s="11"/>
      <c r="Q297" s="11"/>
      <c r="R297" s="11"/>
      <c r="S297" s="11"/>
    </row>
    <row r="298" spans="1:19">
      <c r="A298" s="7">
        <v>296</v>
      </c>
      <c r="B298" s="202" t="s">
        <v>10626</v>
      </c>
      <c r="C298" s="7" t="s">
        <v>10393</v>
      </c>
      <c r="D298" s="7" t="str">
        <f t="shared" si="20"/>
        <v>新海丰</v>
      </c>
      <c r="E298" s="7" t="s">
        <v>17174</v>
      </c>
      <c r="F298" s="19">
        <v>41597</v>
      </c>
      <c r="G298" s="130">
        <v>100</v>
      </c>
      <c r="H298" s="7"/>
      <c r="I298" s="23">
        <v>41624</v>
      </c>
      <c r="J298" s="21"/>
      <c r="K298" s="7" t="s">
        <v>4794</v>
      </c>
      <c r="L298" s="8"/>
      <c r="M298" s="9"/>
      <c r="N298" s="68"/>
      <c r="O298" s="18" t="str">
        <f t="shared" ca="1" si="19"/>
        <v>202天</v>
      </c>
      <c r="P298" s="11"/>
      <c r="Q298" s="11"/>
      <c r="R298" s="11"/>
      <c r="S298" s="11"/>
    </row>
    <row r="299" spans="1:19">
      <c r="A299" s="7">
        <v>297</v>
      </c>
      <c r="B299" s="202" t="s">
        <v>10627</v>
      </c>
      <c r="C299" s="7" t="s">
        <v>10393</v>
      </c>
      <c r="D299" s="7" t="str">
        <f t="shared" si="20"/>
        <v>新海丰</v>
      </c>
      <c r="E299" s="7" t="s">
        <v>17174</v>
      </c>
      <c r="F299" s="19">
        <v>41597</v>
      </c>
      <c r="G299" s="130">
        <v>100</v>
      </c>
      <c r="H299" s="7"/>
      <c r="I299" s="23">
        <v>41603</v>
      </c>
      <c r="J299" s="21"/>
      <c r="K299" s="7" t="s">
        <v>13302</v>
      </c>
      <c r="L299" s="8"/>
      <c r="M299" s="9"/>
      <c r="N299" s="68"/>
      <c r="O299" s="18" t="str">
        <f t="shared" ca="1" si="19"/>
        <v>202天</v>
      </c>
      <c r="P299" s="11"/>
      <c r="Q299" s="11"/>
      <c r="R299" s="11"/>
      <c r="S299" s="11"/>
    </row>
    <row r="300" spans="1:19">
      <c r="A300" s="7">
        <v>298</v>
      </c>
      <c r="B300" s="202" t="s">
        <v>10628</v>
      </c>
      <c r="C300" s="7" t="s">
        <v>10393</v>
      </c>
      <c r="D300" s="7" t="str">
        <f t="shared" si="20"/>
        <v>新海丰</v>
      </c>
      <c r="E300" s="7" t="s">
        <v>17174</v>
      </c>
      <c r="F300" s="19">
        <v>41597</v>
      </c>
      <c r="G300" s="130">
        <v>100</v>
      </c>
      <c r="H300" s="7"/>
      <c r="I300" s="23">
        <v>41604</v>
      </c>
      <c r="J300" s="21"/>
      <c r="K300" s="7" t="s">
        <v>4794</v>
      </c>
      <c r="L300" s="8"/>
      <c r="M300" s="9"/>
      <c r="N300" s="68"/>
      <c r="O300" s="18" t="str">
        <f t="shared" ca="1" si="19"/>
        <v>202天</v>
      </c>
      <c r="P300" s="11"/>
      <c r="Q300" s="11"/>
      <c r="R300" s="11"/>
      <c r="S300" s="11"/>
    </row>
    <row r="301" spans="1:19">
      <c r="A301" s="7">
        <v>299</v>
      </c>
      <c r="B301" s="202" t="s">
        <v>7903</v>
      </c>
      <c r="C301" s="7" t="s">
        <v>10393</v>
      </c>
      <c r="D301" s="7" t="str">
        <f t="shared" si="20"/>
        <v>新海丰</v>
      </c>
      <c r="E301" s="7" t="s">
        <v>1484</v>
      </c>
      <c r="F301" s="19">
        <v>41598</v>
      </c>
      <c r="G301" s="130">
        <v>100</v>
      </c>
      <c r="H301" s="7"/>
      <c r="I301" s="23">
        <v>41624</v>
      </c>
      <c r="J301" s="21"/>
      <c r="K301" s="7" t="s">
        <v>4794</v>
      </c>
      <c r="L301" s="8"/>
      <c r="M301" s="9"/>
      <c r="N301" s="68"/>
      <c r="O301" s="18" t="str">
        <f t="shared" ca="1" si="19"/>
        <v>201天</v>
      </c>
      <c r="P301" s="11"/>
      <c r="Q301" s="11"/>
      <c r="R301" s="11"/>
      <c r="S301" s="11"/>
    </row>
    <row r="302" spans="1:19">
      <c r="A302" s="7">
        <v>300</v>
      </c>
      <c r="B302" s="202" t="s">
        <v>7904</v>
      </c>
      <c r="C302" s="7" t="s">
        <v>10393</v>
      </c>
      <c r="D302" s="7" t="str">
        <f t="shared" si="20"/>
        <v>新海丰</v>
      </c>
      <c r="E302" s="7" t="s">
        <v>1484</v>
      </c>
      <c r="F302" s="19">
        <v>41598</v>
      </c>
      <c r="G302" s="130">
        <v>100</v>
      </c>
      <c r="H302" s="7"/>
      <c r="I302" s="23">
        <v>41604</v>
      </c>
      <c r="J302" s="21"/>
      <c r="K302" s="7" t="s">
        <v>4794</v>
      </c>
      <c r="L302" s="8"/>
      <c r="M302" s="9"/>
      <c r="N302" s="68"/>
      <c r="O302" s="18" t="str">
        <f t="shared" ca="1" si="19"/>
        <v>201天</v>
      </c>
      <c r="P302" s="11"/>
      <c r="Q302" s="11"/>
      <c r="R302" s="11"/>
      <c r="S302" s="11"/>
    </row>
    <row r="303" spans="1:19">
      <c r="A303" s="7">
        <v>301</v>
      </c>
      <c r="B303" s="202" t="s">
        <v>7905</v>
      </c>
      <c r="C303" s="7" t="s">
        <v>10393</v>
      </c>
      <c r="D303" s="7" t="str">
        <f t="shared" si="20"/>
        <v>新海丰</v>
      </c>
      <c r="E303" s="7" t="s">
        <v>17174</v>
      </c>
      <c r="F303" s="19">
        <v>41599</v>
      </c>
      <c r="G303" s="130">
        <v>100</v>
      </c>
      <c r="H303" s="7"/>
      <c r="I303" s="23">
        <v>41603</v>
      </c>
      <c r="J303" s="21"/>
      <c r="K303" s="7" t="s">
        <v>13302</v>
      </c>
      <c r="L303" s="8"/>
      <c r="M303" s="9"/>
      <c r="N303" s="68"/>
      <c r="O303" s="18" t="str">
        <f t="shared" ca="1" si="19"/>
        <v>200天</v>
      </c>
      <c r="P303" s="11"/>
      <c r="Q303" s="11"/>
      <c r="R303" s="11"/>
      <c r="S303" s="11"/>
    </row>
    <row r="304" spans="1:19">
      <c r="A304" s="7">
        <v>302</v>
      </c>
      <c r="B304" s="202" t="s">
        <v>7906</v>
      </c>
      <c r="C304" s="7" t="s">
        <v>10393</v>
      </c>
      <c r="D304" s="7" t="str">
        <f t="shared" si="20"/>
        <v>新海丰</v>
      </c>
      <c r="E304" s="7" t="s">
        <v>17174</v>
      </c>
      <c r="F304" s="19">
        <v>41599</v>
      </c>
      <c r="G304" s="130">
        <v>100</v>
      </c>
      <c r="H304" s="7"/>
      <c r="I304" s="23">
        <v>41627</v>
      </c>
      <c r="J304" s="21"/>
      <c r="K304" s="7" t="s">
        <v>13302</v>
      </c>
      <c r="L304" s="8"/>
      <c r="M304" s="9"/>
      <c r="N304" s="68"/>
      <c r="O304" s="18" t="str">
        <f t="shared" ca="1" si="19"/>
        <v>200天</v>
      </c>
      <c r="P304" s="11"/>
      <c r="Q304" s="11"/>
      <c r="R304" s="11"/>
      <c r="S304" s="11"/>
    </row>
    <row r="305" spans="1:19">
      <c r="A305" s="7">
        <v>303</v>
      </c>
      <c r="B305" s="202" t="s">
        <v>7907</v>
      </c>
      <c r="C305" s="7" t="s">
        <v>10393</v>
      </c>
      <c r="D305" s="7" t="str">
        <f t="shared" si="20"/>
        <v>新海丰</v>
      </c>
      <c r="E305" s="7" t="s">
        <v>1484</v>
      </c>
      <c r="F305" s="19">
        <v>41598</v>
      </c>
      <c r="G305" s="130">
        <v>100</v>
      </c>
      <c r="H305" s="7"/>
      <c r="I305" s="23">
        <v>41624</v>
      </c>
      <c r="J305" s="21"/>
      <c r="K305" s="7" t="s">
        <v>4794</v>
      </c>
      <c r="L305" s="8"/>
      <c r="M305" s="9"/>
      <c r="N305" s="68"/>
      <c r="O305" s="18" t="str">
        <f t="shared" ca="1" si="19"/>
        <v>201天</v>
      </c>
      <c r="P305" s="11"/>
      <c r="Q305" s="11"/>
      <c r="R305" s="11"/>
      <c r="S305" s="11"/>
    </row>
    <row r="306" spans="1:19">
      <c r="A306" s="7">
        <v>304</v>
      </c>
      <c r="B306" s="202" t="s">
        <v>7908</v>
      </c>
      <c r="C306" s="7" t="s">
        <v>10393</v>
      </c>
      <c r="D306" s="7" t="str">
        <f t="shared" si="20"/>
        <v>新海丰</v>
      </c>
      <c r="E306" s="7" t="s">
        <v>1484</v>
      </c>
      <c r="F306" s="19">
        <v>41598</v>
      </c>
      <c r="G306" s="130">
        <v>100</v>
      </c>
      <c r="H306" s="7"/>
      <c r="I306" s="23">
        <v>41627</v>
      </c>
      <c r="J306" s="21"/>
      <c r="K306" s="7" t="s">
        <v>13302</v>
      </c>
      <c r="L306" s="8"/>
      <c r="M306" s="9"/>
      <c r="N306" s="68"/>
      <c r="O306" s="18" t="str">
        <f t="shared" ca="1" si="19"/>
        <v>201天</v>
      </c>
      <c r="P306" s="11"/>
      <c r="Q306" s="11"/>
      <c r="R306" s="11"/>
      <c r="S306" s="11"/>
    </row>
    <row r="307" spans="1:19">
      <c r="A307" s="7">
        <v>305</v>
      </c>
      <c r="B307" s="202" t="s">
        <v>7909</v>
      </c>
      <c r="C307" s="7" t="s">
        <v>10393</v>
      </c>
      <c r="D307" s="7" t="str">
        <f t="shared" si="20"/>
        <v>新海丰</v>
      </c>
      <c r="E307" s="7" t="s">
        <v>15481</v>
      </c>
      <c r="F307" s="19">
        <v>41600</v>
      </c>
      <c r="G307" s="130">
        <v>100</v>
      </c>
      <c r="H307" s="7"/>
      <c r="I307" s="23">
        <v>41627</v>
      </c>
      <c r="J307" s="21"/>
      <c r="K307" s="7" t="s">
        <v>13302</v>
      </c>
      <c r="L307" s="8"/>
      <c r="M307" s="9"/>
      <c r="N307" s="68"/>
      <c r="O307" s="18" t="str">
        <f t="shared" ca="1" si="19"/>
        <v>199天</v>
      </c>
      <c r="P307" s="11"/>
      <c r="Q307" s="11"/>
      <c r="R307" s="11"/>
      <c r="S307" s="11"/>
    </row>
    <row r="308" spans="1:19">
      <c r="A308" s="7">
        <v>306</v>
      </c>
      <c r="B308" s="202" t="s">
        <v>7910</v>
      </c>
      <c r="C308" s="7" t="s">
        <v>10393</v>
      </c>
      <c r="D308" s="7" t="str">
        <f t="shared" si="20"/>
        <v>新海丰</v>
      </c>
      <c r="E308" s="7" t="s">
        <v>15481</v>
      </c>
      <c r="F308" s="19">
        <v>41600</v>
      </c>
      <c r="G308" s="130">
        <v>100</v>
      </c>
      <c r="H308" s="7"/>
      <c r="I308" s="23">
        <v>41604</v>
      </c>
      <c r="J308" s="21"/>
      <c r="K308" s="7" t="s">
        <v>4794</v>
      </c>
      <c r="L308" s="8"/>
      <c r="M308" s="9"/>
      <c r="N308" s="68"/>
      <c r="O308" s="18" t="str">
        <f t="shared" ca="1" si="19"/>
        <v>199天</v>
      </c>
      <c r="P308" s="11"/>
      <c r="Q308" s="11"/>
      <c r="R308" s="11"/>
      <c r="S308" s="11"/>
    </row>
    <row r="309" spans="1:19">
      <c r="A309" s="7">
        <v>307</v>
      </c>
      <c r="B309" s="202" t="s">
        <v>7911</v>
      </c>
      <c r="C309" s="7" t="s">
        <v>10393</v>
      </c>
      <c r="D309" s="7" t="str">
        <f t="shared" si="20"/>
        <v>新海丰</v>
      </c>
      <c r="E309" s="7" t="s">
        <v>15481</v>
      </c>
      <c r="F309" s="19">
        <v>41600</v>
      </c>
      <c r="G309" s="130">
        <v>100</v>
      </c>
      <c r="H309" s="7"/>
      <c r="I309" s="23">
        <v>41604</v>
      </c>
      <c r="J309" s="21"/>
      <c r="K309" s="7" t="s">
        <v>4794</v>
      </c>
      <c r="L309" s="8"/>
      <c r="M309" s="9"/>
      <c r="N309" s="68"/>
      <c r="O309" s="18" t="str">
        <f t="shared" ca="1" si="19"/>
        <v>199天</v>
      </c>
      <c r="P309" s="11"/>
      <c r="Q309" s="11"/>
      <c r="R309" s="11"/>
      <c r="S309" s="11"/>
    </row>
    <row r="310" spans="1:19">
      <c r="A310" s="7">
        <v>308</v>
      </c>
      <c r="B310" s="202" t="s">
        <v>8091</v>
      </c>
      <c r="C310" s="7" t="s">
        <v>10393</v>
      </c>
      <c r="D310" s="7" t="str">
        <f t="shared" si="20"/>
        <v>新海丰</v>
      </c>
      <c r="E310" s="7" t="s">
        <v>15481</v>
      </c>
      <c r="F310" s="19">
        <v>41600</v>
      </c>
      <c r="G310" s="130">
        <v>100</v>
      </c>
      <c r="H310" s="7"/>
      <c r="I310" s="23">
        <v>41628</v>
      </c>
      <c r="J310" s="21"/>
      <c r="K310" s="7" t="s">
        <v>4794</v>
      </c>
      <c r="L310" s="8"/>
      <c r="M310" s="9"/>
      <c r="N310" s="68"/>
      <c r="O310" s="18" t="str">
        <f t="shared" ca="1" si="19"/>
        <v>199天</v>
      </c>
      <c r="P310" s="11"/>
      <c r="Q310" s="11"/>
      <c r="R310" s="11"/>
      <c r="S310" s="11"/>
    </row>
    <row r="311" spans="1:19">
      <c r="A311" s="7">
        <v>309</v>
      </c>
      <c r="B311" s="202" t="s">
        <v>8092</v>
      </c>
      <c r="C311" s="7" t="s">
        <v>10393</v>
      </c>
      <c r="D311" s="7" t="str">
        <f t="shared" si="20"/>
        <v>新海丰</v>
      </c>
      <c r="E311" s="7" t="s">
        <v>17174</v>
      </c>
      <c r="F311" s="19">
        <v>41600</v>
      </c>
      <c r="G311" s="130">
        <v>100</v>
      </c>
      <c r="H311" s="7"/>
      <c r="I311" s="23">
        <v>41603</v>
      </c>
      <c r="J311" s="21"/>
      <c r="K311" s="7" t="s">
        <v>13302</v>
      </c>
      <c r="L311" s="8"/>
      <c r="M311" s="9"/>
      <c r="N311" s="68"/>
      <c r="O311" s="18" t="str">
        <f t="shared" ca="1" si="19"/>
        <v>199天</v>
      </c>
      <c r="P311" s="11"/>
      <c r="Q311" s="11"/>
      <c r="R311" s="11"/>
      <c r="S311" s="11"/>
    </row>
    <row r="312" spans="1:19">
      <c r="A312" s="7">
        <v>310</v>
      </c>
      <c r="B312" s="202" t="s">
        <v>8093</v>
      </c>
      <c r="C312" s="7" t="s">
        <v>10393</v>
      </c>
      <c r="D312" s="7" t="str">
        <f t="shared" si="20"/>
        <v>新海丰</v>
      </c>
      <c r="E312" s="7" t="s">
        <v>15481</v>
      </c>
      <c r="F312" s="19">
        <v>41600</v>
      </c>
      <c r="G312" s="130">
        <v>100</v>
      </c>
      <c r="H312" s="7"/>
      <c r="I312" s="23">
        <v>41628</v>
      </c>
      <c r="J312" s="21"/>
      <c r="K312" s="7" t="s">
        <v>4794</v>
      </c>
      <c r="L312" s="8"/>
      <c r="M312" s="9"/>
      <c r="N312" s="68"/>
      <c r="O312" s="18" t="str">
        <f t="shared" ca="1" si="19"/>
        <v>199天</v>
      </c>
      <c r="P312" s="11"/>
      <c r="Q312" s="11"/>
      <c r="R312" s="11"/>
      <c r="S312" s="11"/>
    </row>
    <row r="313" spans="1:19">
      <c r="A313" s="7">
        <v>311</v>
      </c>
      <c r="B313" s="48" t="s">
        <v>5256</v>
      </c>
      <c r="C313" s="7" t="s">
        <v>10393</v>
      </c>
      <c r="D313" s="7" t="str">
        <f>IF(B313="","","新海丰")</f>
        <v>新海丰</v>
      </c>
      <c r="E313" s="7" t="s">
        <v>17174</v>
      </c>
      <c r="F313" s="19">
        <v>41594</v>
      </c>
      <c r="G313" s="130">
        <v>100</v>
      </c>
      <c r="H313" s="7"/>
      <c r="I313" s="23">
        <v>41628</v>
      </c>
      <c r="J313" s="21"/>
      <c r="K313" s="7" t="s">
        <v>4794</v>
      </c>
      <c r="L313" s="8"/>
      <c r="M313" s="9"/>
      <c r="N313" s="68"/>
      <c r="O313" s="18" t="str">
        <f t="shared" ca="1" si="19"/>
        <v>205天</v>
      </c>
      <c r="P313" s="11"/>
      <c r="Q313" s="11"/>
      <c r="R313" s="11"/>
      <c r="S313" s="11"/>
    </row>
    <row r="314" spans="1:19">
      <c r="A314" s="7">
        <v>312</v>
      </c>
      <c r="B314" s="132" t="s">
        <v>5257</v>
      </c>
      <c r="C314" s="7" t="s">
        <v>10393</v>
      </c>
      <c r="D314" s="7" t="str">
        <f>IF(B314="","","新海丰")</f>
        <v>新海丰</v>
      </c>
      <c r="E314" s="7" t="s">
        <v>17174</v>
      </c>
      <c r="F314" s="19">
        <v>41594</v>
      </c>
      <c r="G314" s="130">
        <v>100</v>
      </c>
      <c r="H314" s="7"/>
      <c r="I314" s="23">
        <v>41604</v>
      </c>
      <c r="J314" s="21"/>
      <c r="K314" s="7" t="s">
        <v>4794</v>
      </c>
      <c r="L314" s="8"/>
      <c r="M314" s="9"/>
      <c r="N314" s="68"/>
      <c r="O314" s="18" t="str">
        <f t="shared" ca="1" si="19"/>
        <v>205天</v>
      </c>
      <c r="P314" s="11"/>
      <c r="Q314" s="11"/>
      <c r="R314" s="11"/>
      <c r="S314" s="11"/>
    </row>
    <row r="315" spans="1:19">
      <c r="A315" s="7">
        <v>313</v>
      </c>
      <c r="B315" s="48" t="s">
        <v>3600</v>
      </c>
      <c r="C315" s="7" t="s">
        <v>10393</v>
      </c>
      <c r="D315" s="7" t="str">
        <f>IF(B315="","","新海丰")</f>
        <v>新海丰</v>
      </c>
      <c r="E315" s="7" t="s">
        <v>17174</v>
      </c>
      <c r="F315" s="19">
        <v>41601</v>
      </c>
      <c r="G315" s="130">
        <v>100</v>
      </c>
      <c r="H315" s="7"/>
      <c r="I315" s="23">
        <v>41603</v>
      </c>
      <c r="J315" s="21"/>
      <c r="K315" s="7" t="s">
        <v>13302</v>
      </c>
      <c r="L315" s="8"/>
      <c r="M315" s="9"/>
      <c r="N315" s="68"/>
      <c r="O315" s="18" t="str">
        <f t="shared" ca="1" si="19"/>
        <v>198天</v>
      </c>
      <c r="P315" s="11"/>
      <c r="Q315" s="11"/>
      <c r="R315" s="11"/>
      <c r="S315" s="11"/>
    </row>
    <row r="316" spans="1:19">
      <c r="A316" s="7">
        <v>314</v>
      </c>
      <c r="B316" s="48" t="s">
        <v>3601</v>
      </c>
      <c r="C316" s="7" t="s">
        <v>10393</v>
      </c>
      <c r="D316" s="7" t="str">
        <f>IF(B316="","","新海丰")</f>
        <v>新海丰</v>
      </c>
      <c r="E316" s="7" t="s">
        <v>17174</v>
      </c>
      <c r="F316" s="19">
        <v>41603</v>
      </c>
      <c r="G316" s="130">
        <v>100</v>
      </c>
      <c r="H316" s="7"/>
      <c r="I316" s="23">
        <v>41603</v>
      </c>
      <c r="J316" s="21"/>
      <c r="K316" s="7" t="s">
        <v>13302</v>
      </c>
      <c r="L316" s="8"/>
      <c r="M316" s="9"/>
      <c r="N316" s="68"/>
      <c r="O316" s="18" t="str">
        <f t="shared" ca="1" si="19"/>
        <v>196天</v>
      </c>
      <c r="P316" s="11"/>
      <c r="Q316" s="11"/>
      <c r="R316" s="11"/>
      <c r="S316" s="11"/>
    </row>
    <row r="317" spans="1:19">
      <c r="A317" s="7">
        <v>315</v>
      </c>
      <c r="B317" s="132" t="s">
        <v>5197</v>
      </c>
      <c r="C317" s="7" t="s">
        <v>10393</v>
      </c>
      <c r="D317" s="7" t="str">
        <f t="shared" ref="D317:D332" si="21">IF(B317="","","新海丰")</f>
        <v>新海丰</v>
      </c>
      <c r="E317" s="7" t="s">
        <v>15481</v>
      </c>
      <c r="F317" s="19">
        <v>41618</v>
      </c>
      <c r="G317" s="130">
        <v>100</v>
      </c>
      <c r="H317" s="7"/>
      <c r="I317" s="23">
        <v>41626</v>
      </c>
      <c r="J317" s="21"/>
      <c r="K317" s="7" t="s">
        <v>13302</v>
      </c>
      <c r="L317" s="8"/>
      <c r="M317" s="9"/>
      <c r="N317" s="68"/>
      <c r="O317" s="18" t="str">
        <f t="shared" ca="1" si="19"/>
        <v>181天</v>
      </c>
      <c r="P317" s="11"/>
      <c r="Q317" s="11"/>
      <c r="R317" s="11"/>
      <c r="S317" s="11"/>
    </row>
    <row r="318" spans="1:19">
      <c r="A318" s="7">
        <v>316</v>
      </c>
      <c r="B318" s="132" t="s">
        <v>5198</v>
      </c>
      <c r="C318" s="7" t="s">
        <v>10393</v>
      </c>
      <c r="D318" s="7" t="str">
        <f t="shared" si="21"/>
        <v>新海丰</v>
      </c>
      <c r="E318" s="7" t="s">
        <v>15481</v>
      </c>
      <c r="F318" s="19">
        <v>41624</v>
      </c>
      <c r="G318" s="130">
        <v>100</v>
      </c>
      <c r="H318" s="7"/>
      <c r="I318" s="23">
        <v>41624</v>
      </c>
      <c r="J318" s="21"/>
      <c r="K318" s="7" t="s">
        <v>4794</v>
      </c>
      <c r="L318" s="8"/>
      <c r="M318" s="9"/>
      <c r="N318" s="68"/>
      <c r="O318" s="18" t="str">
        <f t="shared" ca="1" si="19"/>
        <v>175天</v>
      </c>
      <c r="P318" s="11"/>
      <c r="Q318" s="11"/>
      <c r="R318" s="11"/>
      <c r="S318" s="11"/>
    </row>
    <row r="319" spans="1:19">
      <c r="A319" s="7">
        <v>317</v>
      </c>
      <c r="B319" s="132" t="s">
        <v>5199</v>
      </c>
      <c r="C319" s="7" t="s">
        <v>10393</v>
      </c>
      <c r="D319" s="7" t="str">
        <f t="shared" si="21"/>
        <v>新海丰</v>
      </c>
      <c r="E319" s="7" t="s">
        <v>17174</v>
      </c>
      <c r="F319" s="19">
        <v>41618</v>
      </c>
      <c r="G319" s="130">
        <v>100</v>
      </c>
      <c r="H319" s="7"/>
      <c r="I319" s="23">
        <v>41627</v>
      </c>
      <c r="J319" s="21"/>
      <c r="K319" s="7" t="s">
        <v>13302</v>
      </c>
      <c r="L319" s="8"/>
      <c r="M319" s="9"/>
      <c r="N319" s="68"/>
      <c r="O319" s="18" t="str">
        <f t="shared" ca="1" si="19"/>
        <v>181天</v>
      </c>
      <c r="P319" s="11"/>
      <c r="Q319" s="11"/>
      <c r="R319" s="11"/>
      <c r="S319" s="11"/>
    </row>
    <row r="320" spans="1:19">
      <c r="A320" s="7">
        <v>318</v>
      </c>
      <c r="B320" s="132" t="s">
        <v>5200</v>
      </c>
      <c r="C320" s="7" t="s">
        <v>10393</v>
      </c>
      <c r="D320" s="7" t="str">
        <f t="shared" si="21"/>
        <v>新海丰</v>
      </c>
      <c r="E320" s="7" t="s">
        <v>15481</v>
      </c>
      <c r="F320" s="19">
        <v>41618</v>
      </c>
      <c r="G320" s="130">
        <v>100</v>
      </c>
      <c r="H320" s="7"/>
      <c r="I320" s="23">
        <v>41626</v>
      </c>
      <c r="J320" s="21"/>
      <c r="K320" s="7" t="s">
        <v>13302</v>
      </c>
      <c r="L320" s="8"/>
      <c r="M320" s="9"/>
      <c r="N320" s="68"/>
      <c r="O320" s="18" t="str">
        <f t="shared" ca="1" si="19"/>
        <v>181天</v>
      </c>
      <c r="P320" s="11"/>
      <c r="Q320" s="11"/>
      <c r="R320" s="11"/>
      <c r="S320" s="11"/>
    </row>
    <row r="321" spans="1:19">
      <c r="A321" s="7">
        <v>319</v>
      </c>
      <c r="B321" s="132" t="s">
        <v>5201</v>
      </c>
      <c r="C321" s="7" t="s">
        <v>10393</v>
      </c>
      <c r="D321" s="7" t="str">
        <f t="shared" si="21"/>
        <v>新海丰</v>
      </c>
      <c r="E321" s="7" t="s">
        <v>15481</v>
      </c>
      <c r="F321" s="19">
        <v>41618</v>
      </c>
      <c r="G321" s="130">
        <v>100</v>
      </c>
      <c r="H321" s="7"/>
      <c r="I321" s="23">
        <v>41627</v>
      </c>
      <c r="J321" s="21"/>
      <c r="K321" s="7" t="s">
        <v>6528</v>
      </c>
      <c r="L321" s="8"/>
      <c r="M321" s="9"/>
      <c r="N321" s="68"/>
      <c r="O321" s="18" t="str">
        <f t="shared" ca="1" si="19"/>
        <v>181天</v>
      </c>
      <c r="P321" s="11"/>
      <c r="Q321" s="11"/>
      <c r="R321" s="11"/>
      <c r="S321" s="11"/>
    </row>
    <row r="322" spans="1:19">
      <c r="A322" s="7">
        <v>320</v>
      </c>
      <c r="B322" s="132" t="s">
        <v>5202</v>
      </c>
      <c r="C322" s="7" t="s">
        <v>10393</v>
      </c>
      <c r="D322" s="7" t="str">
        <f t="shared" si="21"/>
        <v>新海丰</v>
      </c>
      <c r="E322" s="7" t="s">
        <v>15481</v>
      </c>
      <c r="F322" s="19">
        <v>41618</v>
      </c>
      <c r="G322" s="130">
        <v>100</v>
      </c>
      <c r="H322" s="7"/>
      <c r="I322" s="23">
        <v>41627</v>
      </c>
      <c r="J322" s="21"/>
      <c r="K322" s="7" t="s">
        <v>13302</v>
      </c>
      <c r="L322" s="8"/>
      <c r="M322" s="9"/>
      <c r="N322" s="68"/>
      <c r="O322" s="18" t="str">
        <f t="shared" ca="1" si="19"/>
        <v>181天</v>
      </c>
      <c r="P322" s="11"/>
      <c r="Q322" s="11"/>
      <c r="R322" s="11"/>
      <c r="S322" s="11"/>
    </row>
    <row r="323" spans="1:19">
      <c r="A323" s="7">
        <v>321</v>
      </c>
      <c r="B323" s="132" t="s">
        <v>5203</v>
      </c>
      <c r="C323" s="7" t="s">
        <v>10393</v>
      </c>
      <c r="D323" s="7" t="str">
        <f t="shared" si="21"/>
        <v>新海丰</v>
      </c>
      <c r="E323" s="7" t="s">
        <v>15481</v>
      </c>
      <c r="F323" s="19">
        <v>41620</v>
      </c>
      <c r="G323" s="130">
        <v>100</v>
      </c>
      <c r="H323" s="7"/>
      <c r="I323" s="23">
        <v>41625</v>
      </c>
      <c r="J323" s="21"/>
      <c r="K323" s="7" t="s">
        <v>7924</v>
      </c>
      <c r="L323" s="8"/>
      <c r="M323" s="9"/>
      <c r="N323" s="68"/>
      <c r="O323" s="18" t="str">
        <f t="shared" ca="1" si="19"/>
        <v>179天</v>
      </c>
      <c r="P323" s="11"/>
      <c r="Q323" s="11"/>
      <c r="R323" s="11"/>
      <c r="S323" s="11"/>
    </row>
    <row r="324" spans="1:19">
      <c r="A324" s="7">
        <v>322</v>
      </c>
      <c r="B324" s="132" t="s">
        <v>5204</v>
      </c>
      <c r="C324" s="7" t="s">
        <v>10393</v>
      </c>
      <c r="D324" s="7" t="str">
        <f t="shared" si="21"/>
        <v>新海丰</v>
      </c>
      <c r="E324" s="7" t="s">
        <v>17174</v>
      </c>
      <c r="F324" s="19">
        <v>41619</v>
      </c>
      <c r="G324" s="130">
        <v>100</v>
      </c>
      <c r="H324" s="7"/>
      <c r="I324" s="23">
        <v>41620</v>
      </c>
      <c r="J324" s="21"/>
      <c r="K324" s="7" t="s">
        <v>3953</v>
      </c>
      <c r="L324" s="8"/>
      <c r="M324" s="9"/>
      <c r="N324" s="68"/>
      <c r="O324" s="18" t="str">
        <f t="shared" ca="1" si="19"/>
        <v>180天</v>
      </c>
      <c r="P324" s="11"/>
      <c r="Q324" s="11"/>
      <c r="R324" s="11"/>
      <c r="S324" s="11"/>
    </row>
    <row r="325" spans="1:19">
      <c r="A325" s="7">
        <v>323</v>
      </c>
      <c r="B325" s="132" t="s">
        <v>5205</v>
      </c>
      <c r="C325" s="7" t="s">
        <v>10393</v>
      </c>
      <c r="D325" s="7" t="str">
        <f t="shared" si="21"/>
        <v>新海丰</v>
      </c>
      <c r="E325" s="7" t="s">
        <v>15481</v>
      </c>
      <c r="F325" s="19">
        <v>41620</v>
      </c>
      <c r="G325" s="130">
        <v>100</v>
      </c>
      <c r="H325" s="7"/>
      <c r="I325" s="23">
        <v>41625</v>
      </c>
      <c r="J325" s="21"/>
      <c r="K325" s="7" t="s">
        <v>7924</v>
      </c>
      <c r="L325" s="8"/>
      <c r="M325" s="9"/>
      <c r="N325" s="68"/>
      <c r="O325" s="18" t="str">
        <f t="shared" ca="1" si="19"/>
        <v>179天</v>
      </c>
      <c r="P325" s="11"/>
      <c r="Q325" s="11"/>
      <c r="R325" s="11"/>
      <c r="S325" s="11"/>
    </row>
    <row r="326" spans="1:19">
      <c r="A326" s="7">
        <v>324</v>
      </c>
      <c r="B326" s="132" t="s">
        <v>5206</v>
      </c>
      <c r="C326" s="7" t="s">
        <v>10393</v>
      </c>
      <c r="D326" s="7" t="str">
        <f t="shared" si="21"/>
        <v>新海丰</v>
      </c>
      <c r="E326" s="7" t="s">
        <v>15481</v>
      </c>
      <c r="F326" s="19">
        <v>41620</v>
      </c>
      <c r="G326" s="130">
        <v>100</v>
      </c>
      <c r="H326" s="7"/>
      <c r="I326" s="23">
        <v>41625</v>
      </c>
      <c r="J326" s="21"/>
      <c r="K326" s="7" t="s">
        <v>7924</v>
      </c>
      <c r="L326" s="8"/>
      <c r="M326" s="9"/>
      <c r="N326" s="68"/>
      <c r="O326" s="18" t="str">
        <f t="shared" ca="1" si="19"/>
        <v>179天</v>
      </c>
      <c r="P326" s="11"/>
      <c r="Q326" s="11"/>
      <c r="R326" s="11"/>
      <c r="S326" s="11"/>
    </row>
    <row r="327" spans="1:19">
      <c r="A327" s="7">
        <v>325</v>
      </c>
      <c r="B327" s="132" t="s">
        <v>5207</v>
      </c>
      <c r="C327" s="7" t="s">
        <v>10393</v>
      </c>
      <c r="D327" s="7" t="str">
        <f t="shared" si="21"/>
        <v>新海丰</v>
      </c>
      <c r="E327" s="7" t="s">
        <v>15481</v>
      </c>
      <c r="F327" s="19">
        <v>41619</v>
      </c>
      <c r="G327" s="130">
        <v>100</v>
      </c>
      <c r="H327" s="7"/>
      <c r="I327" s="23">
        <v>41625</v>
      </c>
      <c r="J327" s="21"/>
      <c r="K327" s="7" t="s">
        <v>7924</v>
      </c>
      <c r="L327" s="8"/>
      <c r="M327" s="9"/>
      <c r="N327" s="68"/>
      <c r="O327" s="18" t="str">
        <f t="shared" ca="1" si="19"/>
        <v>180天</v>
      </c>
      <c r="P327" s="11"/>
      <c r="Q327" s="11"/>
      <c r="R327" s="11"/>
      <c r="S327" s="11"/>
    </row>
    <row r="328" spans="1:19">
      <c r="A328" s="7">
        <v>326</v>
      </c>
      <c r="B328" s="132" t="s">
        <v>5208</v>
      </c>
      <c r="C328" s="7" t="s">
        <v>10393</v>
      </c>
      <c r="D328" s="7" t="str">
        <f t="shared" si="21"/>
        <v>新海丰</v>
      </c>
      <c r="E328" s="7" t="s">
        <v>15481</v>
      </c>
      <c r="F328" s="19">
        <v>41619</v>
      </c>
      <c r="G328" s="130">
        <v>100</v>
      </c>
      <c r="H328" s="7"/>
      <c r="I328" s="23">
        <v>41625</v>
      </c>
      <c r="J328" s="21"/>
      <c r="K328" s="7" t="s">
        <v>7924</v>
      </c>
      <c r="L328" s="8"/>
      <c r="M328" s="9"/>
      <c r="N328" s="68"/>
      <c r="O328" s="18" t="str">
        <f t="shared" ca="1" si="19"/>
        <v>180天</v>
      </c>
      <c r="P328" s="11"/>
      <c r="Q328" s="11"/>
      <c r="R328" s="11"/>
      <c r="S328" s="11"/>
    </row>
    <row r="329" spans="1:19">
      <c r="A329" s="7">
        <v>327</v>
      </c>
      <c r="B329" s="132" t="s">
        <v>5209</v>
      </c>
      <c r="C329" s="7" t="s">
        <v>10393</v>
      </c>
      <c r="D329" s="7" t="str">
        <f t="shared" si="21"/>
        <v>新海丰</v>
      </c>
      <c r="E329" s="7" t="s">
        <v>15481</v>
      </c>
      <c r="F329" s="19">
        <v>41619</v>
      </c>
      <c r="G329" s="130">
        <v>100</v>
      </c>
      <c r="H329" s="7"/>
      <c r="I329" s="23">
        <v>41626</v>
      </c>
      <c r="J329" s="21"/>
      <c r="K329" s="7" t="s">
        <v>13302</v>
      </c>
      <c r="L329" s="8"/>
      <c r="M329" s="9"/>
      <c r="N329" s="68"/>
      <c r="O329" s="18" t="str">
        <f t="shared" ca="1" si="19"/>
        <v>180天</v>
      </c>
      <c r="P329" s="11"/>
      <c r="Q329" s="11"/>
      <c r="R329" s="11"/>
      <c r="S329" s="11"/>
    </row>
    <row r="330" spans="1:19">
      <c r="A330" s="7">
        <v>328</v>
      </c>
      <c r="B330" s="132" t="s">
        <v>5210</v>
      </c>
      <c r="C330" s="7" t="s">
        <v>10393</v>
      </c>
      <c r="D330" s="7" t="str">
        <f t="shared" si="21"/>
        <v>新海丰</v>
      </c>
      <c r="E330" s="7" t="s">
        <v>15481</v>
      </c>
      <c r="F330" s="19">
        <v>41619</v>
      </c>
      <c r="G330" s="130">
        <v>100</v>
      </c>
      <c r="H330" s="7"/>
      <c r="I330" s="23">
        <v>41625</v>
      </c>
      <c r="J330" s="21"/>
      <c r="K330" s="7" t="s">
        <v>7924</v>
      </c>
      <c r="L330" s="8"/>
      <c r="M330" s="9"/>
      <c r="N330" s="68"/>
      <c r="O330" s="18" t="str">
        <f t="shared" ca="1" si="19"/>
        <v>180天</v>
      </c>
      <c r="P330" s="11"/>
      <c r="Q330" s="11"/>
      <c r="R330" s="11"/>
      <c r="S330" s="11"/>
    </row>
    <row r="331" spans="1:19">
      <c r="A331" s="7">
        <v>329</v>
      </c>
      <c r="B331" s="132" t="s">
        <v>5211</v>
      </c>
      <c r="C331" s="7" t="s">
        <v>10393</v>
      </c>
      <c r="D331" s="7" t="str">
        <f t="shared" si="21"/>
        <v>新海丰</v>
      </c>
      <c r="E331" s="7" t="s">
        <v>15481</v>
      </c>
      <c r="F331" s="19">
        <v>41621</v>
      </c>
      <c r="G331" s="130">
        <v>100</v>
      </c>
      <c r="H331" s="7"/>
      <c r="I331" s="23">
        <v>41625</v>
      </c>
      <c r="J331" s="21"/>
      <c r="K331" s="7" t="s">
        <v>7924</v>
      </c>
      <c r="L331" s="8"/>
      <c r="M331" s="9"/>
      <c r="N331" s="68"/>
      <c r="O331" s="18" t="str">
        <f t="shared" ca="1" si="19"/>
        <v>178天</v>
      </c>
      <c r="P331" s="11"/>
      <c r="Q331" s="11"/>
      <c r="R331" s="11"/>
      <c r="S331" s="11"/>
    </row>
    <row r="332" spans="1:19">
      <c r="A332" s="7">
        <v>330</v>
      </c>
      <c r="B332" s="132" t="s">
        <v>5212</v>
      </c>
      <c r="C332" s="7" t="s">
        <v>10393</v>
      </c>
      <c r="D332" s="7" t="str">
        <f t="shared" si="21"/>
        <v>新海丰</v>
      </c>
      <c r="E332" s="7" t="s">
        <v>15481</v>
      </c>
      <c r="F332" s="19">
        <v>41621</v>
      </c>
      <c r="G332" s="130">
        <v>100</v>
      </c>
      <c r="H332" s="7"/>
      <c r="I332" s="23">
        <v>41625</v>
      </c>
      <c r="J332" s="21"/>
      <c r="K332" s="7" t="s">
        <v>7924</v>
      </c>
      <c r="L332" s="8"/>
      <c r="M332" s="9"/>
      <c r="N332" s="68"/>
      <c r="O332" s="18" t="str">
        <f t="shared" ca="1" si="19"/>
        <v>178天</v>
      </c>
      <c r="P332" s="11"/>
      <c r="Q332" s="11"/>
      <c r="R332" s="11"/>
      <c r="S332" s="11"/>
    </row>
    <row r="333" spans="1:19">
      <c r="A333" s="7">
        <v>331</v>
      </c>
      <c r="B333" s="132" t="s">
        <v>14337</v>
      </c>
      <c r="C333" s="7" t="s">
        <v>10393</v>
      </c>
      <c r="D333" s="7" t="str">
        <f>IF(B333="","","新海丰")</f>
        <v>新海丰</v>
      </c>
      <c r="E333" s="7" t="s">
        <v>17174</v>
      </c>
      <c r="F333" s="19">
        <v>41620</v>
      </c>
      <c r="G333" s="130">
        <v>100</v>
      </c>
      <c r="H333" s="7"/>
      <c r="I333" s="23">
        <v>41620</v>
      </c>
      <c r="J333" s="21"/>
      <c r="K333" s="7" t="s">
        <v>14836</v>
      </c>
      <c r="L333" s="8"/>
      <c r="M333" s="9"/>
      <c r="N333" s="68"/>
      <c r="O333" s="18" t="str">
        <f t="shared" ca="1" si="19"/>
        <v>179天</v>
      </c>
      <c r="P333" s="11"/>
      <c r="Q333" s="11"/>
      <c r="R333" s="11"/>
      <c r="S333" s="11"/>
    </row>
    <row r="334" spans="1:19">
      <c r="A334" s="7">
        <v>332</v>
      </c>
      <c r="B334" s="48" t="s">
        <v>3956</v>
      </c>
      <c r="C334" s="7" t="s">
        <v>10393</v>
      </c>
      <c r="D334" s="7" t="str">
        <f>IF(B334="","","新海丰")</f>
        <v>新海丰</v>
      </c>
      <c r="E334" s="7" t="s">
        <v>15481</v>
      </c>
      <c r="F334" s="19">
        <v>41621</v>
      </c>
      <c r="G334" s="130">
        <v>100</v>
      </c>
      <c r="H334" s="7"/>
      <c r="I334" s="23">
        <v>41625</v>
      </c>
      <c r="J334" s="21"/>
      <c r="K334" s="7" t="s">
        <v>7924</v>
      </c>
      <c r="L334" s="8"/>
      <c r="M334" s="9"/>
      <c r="N334" s="68"/>
      <c r="O334" s="18" t="str">
        <f t="shared" ca="1" si="19"/>
        <v>178天</v>
      </c>
      <c r="P334" s="11"/>
      <c r="Q334" s="11"/>
      <c r="R334" s="11"/>
      <c r="S334" s="11"/>
    </row>
    <row r="335" spans="1:19">
      <c r="A335" s="7">
        <v>333</v>
      </c>
      <c r="B335" s="48" t="s">
        <v>3955</v>
      </c>
      <c r="C335" s="7" t="s">
        <v>10393</v>
      </c>
      <c r="D335" s="7" t="str">
        <f>IF(B335="","","新海丰")</f>
        <v>新海丰</v>
      </c>
      <c r="E335" s="7" t="s">
        <v>15481</v>
      </c>
      <c r="F335" s="19">
        <v>41621</v>
      </c>
      <c r="G335" s="130">
        <v>100</v>
      </c>
      <c r="H335" s="7"/>
      <c r="I335" s="23">
        <v>41625</v>
      </c>
      <c r="J335" s="21"/>
      <c r="K335" s="7" t="s">
        <v>7924</v>
      </c>
      <c r="L335" s="8"/>
      <c r="M335" s="9"/>
      <c r="N335" s="68"/>
      <c r="O335" s="18" t="str">
        <f t="shared" ca="1" si="19"/>
        <v>178天</v>
      </c>
      <c r="P335" s="11"/>
      <c r="Q335" s="11"/>
      <c r="R335" s="11"/>
      <c r="S335" s="11"/>
    </row>
    <row r="336" spans="1:19">
      <c r="A336" s="7">
        <v>334</v>
      </c>
      <c r="B336" s="48" t="s">
        <v>3957</v>
      </c>
      <c r="C336" s="7" t="s">
        <v>10393</v>
      </c>
      <c r="D336" s="7" t="str">
        <f t="shared" ref="D336:D342" si="22">IF(B336="","","新海丰")</f>
        <v>新海丰</v>
      </c>
      <c r="E336" s="7" t="s">
        <v>15481</v>
      </c>
      <c r="F336" s="19">
        <v>41622</v>
      </c>
      <c r="G336" s="130">
        <v>100</v>
      </c>
      <c r="H336" s="7"/>
      <c r="I336" s="23">
        <v>41625</v>
      </c>
      <c r="J336" s="21"/>
      <c r="K336" s="7" t="s">
        <v>7924</v>
      </c>
      <c r="L336" s="8"/>
      <c r="M336" s="13"/>
      <c r="N336" s="68"/>
      <c r="O336" s="18" t="str">
        <f t="shared" ca="1" si="19"/>
        <v>177天</v>
      </c>
      <c r="P336" s="11"/>
      <c r="Q336" s="11"/>
      <c r="R336" s="11"/>
      <c r="S336" s="11"/>
    </row>
    <row r="337" spans="1:19">
      <c r="A337" s="7">
        <v>335</v>
      </c>
      <c r="B337" s="48" t="s">
        <v>3958</v>
      </c>
      <c r="C337" s="7" t="s">
        <v>10393</v>
      </c>
      <c r="D337" s="7" t="str">
        <f t="shared" si="22"/>
        <v>新海丰</v>
      </c>
      <c r="E337" s="7" t="s">
        <v>17174</v>
      </c>
      <c r="F337" s="19">
        <v>41621</v>
      </c>
      <c r="G337" s="130">
        <v>100</v>
      </c>
      <c r="H337" s="7"/>
      <c r="I337" s="23">
        <v>41627</v>
      </c>
      <c r="J337" s="21"/>
      <c r="K337" s="7" t="s">
        <v>13302</v>
      </c>
      <c r="L337" s="8"/>
      <c r="M337" s="9"/>
      <c r="N337" s="68"/>
      <c r="O337" s="18" t="str">
        <f t="shared" ca="1" si="19"/>
        <v>178天</v>
      </c>
      <c r="P337" s="11"/>
      <c r="Q337" s="11"/>
      <c r="R337" s="11"/>
      <c r="S337" s="11"/>
    </row>
    <row r="338" spans="1:19">
      <c r="A338" s="7">
        <v>336</v>
      </c>
      <c r="B338" s="48" t="s">
        <v>3963</v>
      </c>
      <c r="C338" s="7" t="s">
        <v>10393</v>
      </c>
      <c r="D338" s="7" t="str">
        <f t="shared" si="22"/>
        <v>新海丰</v>
      </c>
      <c r="E338" s="7" t="s">
        <v>15481</v>
      </c>
      <c r="F338" s="19">
        <v>41622</v>
      </c>
      <c r="G338" s="130">
        <v>100</v>
      </c>
      <c r="H338" s="7"/>
      <c r="I338" s="23">
        <v>41624</v>
      </c>
      <c r="J338" s="21"/>
      <c r="K338" s="7" t="s">
        <v>4794</v>
      </c>
      <c r="L338" s="8"/>
      <c r="M338" s="9"/>
      <c r="N338" s="68"/>
      <c r="O338" s="18" t="str">
        <f t="shared" ca="1" si="19"/>
        <v>177天</v>
      </c>
      <c r="P338" s="11"/>
      <c r="Q338" s="11"/>
      <c r="R338" s="11"/>
      <c r="S338" s="11"/>
    </row>
    <row r="339" spans="1:19">
      <c r="A339" s="7">
        <v>337</v>
      </c>
      <c r="B339" s="48" t="s">
        <v>3959</v>
      </c>
      <c r="C339" s="7" t="s">
        <v>10393</v>
      </c>
      <c r="D339" s="7" t="str">
        <f t="shared" si="22"/>
        <v>新海丰</v>
      </c>
      <c r="E339" s="7" t="s">
        <v>15481</v>
      </c>
      <c r="F339" s="19">
        <v>41622</v>
      </c>
      <c r="G339" s="130">
        <v>100</v>
      </c>
      <c r="H339" s="7"/>
      <c r="I339" s="23">
        <v>41625</v>
      </c>
      <c r="J339" s="21"/>
      <c r="K339" s="7" t="s">
        <v>7924</v>
      </c>
      <c r="L339" s="8"/>
      <c r="M339" s="9"/>
      <c r="N339" s="68"/>
      <c r="O339" s="18" t="str">
        <f t="shared" ca="1" si="19"/>
        <v>177天</v>
      </c>
      <c r="P339" s="11"/>
      <c r="Q339" s="11"/>
      <c r="R339" s="11"/>
      <c r="S339" s="11"/>
    </row>
    <row r="340" spans="1:19">
      <c r="A340" s="7">
        <v>338</v>
      </c>
      <c r="B340" s="48" t="s">
        <v>3960</v>
      </c>
      <c r="C340" s="7" t="s">
        <v>10393</v>
      </c>
      <c r="D340" s="7" t="str">
        <f t="shared" si="22"/>
        <v>新海丰</v>
      </c>
      <c r="E340" s="7" t="s">
        <v>15481</v>
      </c>
      <c r="F340" s="19">
        <v>41619</v>
      </c>
      <c r="G340" s="130">
        <v>100</v>
      </c>
      <c r="H340" s="7"/>
      <c r="I340" s="23">
        <v>41625</v>
      </c>
      <c r="J340" s="21"/>
      <c r="K340" s="7" t="s">
        <v>7924</v>
      </c>
      <c r="L340" s="8"/>
      <c r="M340" s="9"/>
      <c r="N340" s="68"/>
      <c r="O340" s="18" t="str">
        <f t="shared" ref="O340:O403" ca="1" si="23">IF(I340="","",IF(ISNONTEXT(J340),DATEDIF(F340,TODAY(),"d")&amp;"天","出场"))</f>
        <v>180天</v>
      </c>
      <c r="P340" s="11"/>
      <c r="Q340" s="11"/>
      <c r="R340" s="11"/>
      <c r="S340" s="11"/>
    </row>
    <row r="341" spans="1:19">
      <c r="A341" s="7">
        <v>339</v>
      </c>
      <c r="B341" s="48" t="s">
        <v>3961</v>
      </c>
      <c r="C341" s="7" t="s">
        <v>10393</v>
      </c>
      <c r="D341" s="7" t="str">
        <f t="shared" si="22"/>
        <v>新海丰</v>
      </c>
      <c r="E341" s="7" t="s">
        <v>15481</v>
      </c>
      <c r="F341" s="19">
        <v>41622</v>
      </c>
      <c r="G341" s="130">
        <v>100</v>
      </c>
      <c r="H341" s="7"/>
      <c r="I341" s="23">
        <v>41625</v>
      </c>
      <c r="J341" s="21"/>
      <c r="K341" s="7" t="s">
        <v>7924</v>
      </c>
      <c r="L341" s="8"/>
      <c r="M341" s="9"/>
      <c r="N341" s="68"/>
      <c r="O341" s="18" t="str">
        <f t="shared" ca="1" si="23"/>
        <v>177天</v>
      </c>
      <c r="P341" s="11"/>
      <c r="Q341" s="11"/>
      <c r="R341" s="11"/>
      <c r="S341" s="11"/>
    </row>
    <row r="342" spans="1:19">
      <c r="A342" s="7">
        <v>340</v>
      </c>
      <c r="B342" s="48" t="s">
        <v>3962</v>
      </c>
      <c r="C342" s="7" t="s">
        <v>10393</v>
      </c>
      <c r="D342" s="7" t="str">
        <f t="shared" si="22"/>
        <v>新海丰</v>
      </c>
      <c r="E342" s="7" t="s">
        <v>15481</v>
      </c>
      <c r="F342" s="19">
        <v>41622</v>
      </c>
      <c r="G342" s="130">
        <v>100</v>
      </c>
      <c r="H342" s="7"/>
      <c r="I342" s="23">
        <v>41625</v>
      </c>
      <c r="J342" s="21"/>
      <c r="K342" s="7" t="s">
        <v>7924</v>
      </c>
      <c r="L342" s="8"/>
      <c r="M342" s="9"/>
      <c r="N342" s="68"/>
      <c r="O342" s="18" t="str">
        <f t="shared" ca="1" si="23"/>
        <v>177天</v>
      </c>
      <c r="P342" s="11"/>
      <c r="Q342" s="11"/>
      <c r="R342" s="11"/>
      <c r="S342" s="11"/>
    </row>
    <row r="343" spans="1:19">
      <c r="A343" s="7">
        <v>341</v>
      </c>
      <c r="B343" s="48" t="s">
        <v>14049</v>
      </c>
      <c r="C343" s="7" t="s">
        <v>10393</v>
      </c>
      <c r="D343" s="7" t="str">
        <f>IF(B343="","","新海丰")</f>
        <v>新海丰</v>
      </c>
      <c r="E343" s="7" t="s">
        <v>15481</v>
      </c>
      <c r="F343" s="19">
        <v>41644</v>
      </c>
      <c r="G343" s="8" t="s">
        <v>14051</v>
      </c>
      <c r="H343" s="7"/>
      <c r="I343" s="23">
        <v>41693</v>
      </c>
      <c r="J343" s="21"/>
      <c r="K343" s="7" t="s">
        <v>10395</v>
      </c>
      <c r="L343" s="8"/>
      <c r="M343" s="9"/>
      <c r="N343" s="68" t="s">
        <v>15013</v>
      </c>
      <c r="O343" s="18" t="str">
        <f t="shared" ca="1" si="23"/>
        <v>155天</v>
      </c>
      <c r="P343" s="11"/>
      <c r="Q343" s="11"/>
      <c r="R343" s="80"/>
      <c r="S343" s="80"/>
    </row>
    <row r="344" spans="1:19">
      <c r="A344" s="7">
        <v>342</v>
      </c>
      <c r="B344" s="48" t="s">
        <v>14050</v>
      </c>
      <c r="C344" s="7" t="s">
        <v>10393</v>
      </c>
      <c r="D344" s="7" t="str">
        <f>IF(B344="","","新海丰")</f>
        <v>新海丰</v>
      </c>
      <c r="E344" s="7" t="s">
        <v>17174</v>
      </c>
      <c r="F344" s="19">
        <v>41644</v>
      </c>
      <c r="G344" s="8" t="s">
        <v>10294</v>
      </c>
      <c r="H344" s="7"/>
      <c r="I344" s="23">
        <v>41686</v>
      </c>
      <c r="J344" s="21"/>
      <c r="K344" s="7" t="s">
        <v>8676</v>
      </c>
      <c r="L344" s="8"/>
      <c r="M344" s="9"/>
      <c r="N344" s="68" t="s">
        <v>15014</v>
      </c>
      <c r="O344" s="18" t="str">
        <f t="shared" ca="1" si="23"/>
        <v>155天</v>
      </c>
      <c r="P344" s="11"/>
      <c r="Q344" s="11"/>
      <c r="R344" s="11"/>
      <c r="S344" s="80"/>
    </row>
    <row r="345" spans="1:19">
      <c r="A345" s="7">
        <v>343</v>
      </c>
      <c r="B345" s="48" t="s">
        <v>7557</v>
      </c>
      <c r="C345" s="7" t="s">
        <v>10393</v>
      </c>
      <c r="D345" s="7" t="str">
        <f t="shared" ref="D345:D356" si="24">IF(B345="","","新海丰")</f>
        <v>新海丰</v>
      </c>
      <c r="E345" s="7" t="s">
        <v>17174</v>
      </c>
      <c r="F345" s="19">
        <v>41643</v>
      </c>
      <c r="G345" s="130">
        <v>100</v>
      </c>
      <c r="H345" s="7"/>
      <c r="I345" s="23">
        <v>41682</v>
      </c>
      <c r="J345" s="21"/>
      <c r="K345" s="7" t="s">
        <v>2432</v>
      </c>
      <c r="L345" s="8"/>
      <c r="M345" s="9"/>
      <c r="N345" s="68"/>
      <c r="O345" s="18" t="str">
        <f t="shared" ca="1" si="23"/>
        <v>156天</v>
      </c>
      <c r="P345" s="130">
        <v>100</v>
      </c>
      <c r="Q345" s="80">
        <v>9140028</v>
      </c>
      <c r="R345" s="80">
        <v>200</v>
      </c>
      <c r="S345" s="80">
        <v>9140050</v>
      </c>
    </row>
    <row r="346" spans="1:19">
      <c r="A346" s="7">
        <v>344</v>
      </c>
      <c r="B346" s="48" t="s">
        <v>7558</v>
      </c>
      <c r="C346" s="7" t="s">
        <v>10393</v>
      </c>
      <c r="D346" s="7" t="str">
        <f t="shared" si="24"/>
        <v>新海丰</v>
      </c>
      <c r="E346" s="7" t="s">
        <v>17174</v>
      </c>
      <c r="F346" s="19">
        <v>41643</v>
      </c>
      <c r="G346" s="130">
        <v>100</v>
      </c>
      <c r="H346" s="7"/>
      <c r="I346" s="23">
        <v>41682</v>
      </c>
      <c r="J346" s="21"/>
      <c r="K346" s="7" t="s">
        <v>2432</v>
      </c>
      <c r="L346" s="8"/>
      <c r="M346" s="9"/>
      <c r="N346" s="68"/>
      <c r="O346" s="18" t="str">
        <f t="shared" ca="1" si="23"/>
        <v>156天</v>
      </c>
      <c r="P346" s="130">
        <v>100</v>
      </c>
      <c r="Q346" s="80">
        <v>9140028</v>
      </c>
      <c r="R346" s="80">
        <v>200</v>
      </c>
      <c r="S346" s="80">
        <v>9140050</v>
      </c>
    </row>
    <row r="347" spans="1:19">
      <c r="A347" s="7">
        <v>345</v>
      </c>
      <c r="B347" s="48" t="s">
        <v>7559</v>
      </c>
      <c r="C347" s="7" t="s">
        <v>10393</v>
      </c>
      <c r="D347" s="7" t="str">
        <f t="shared" si="24"/>
        <v>新海丰</v>
      </c>
      <c r="E347" s="7" t="s">
        <v>17174</v>
      </c>
      <c r="F347" s="19">
        <v>41644</v>
      </c>
      <c r="G347" s="130">
        <v>100</v>
      </c>
      <c r="H347" s="7"/>
      <c r="I347" s="23">
        <v>41686</v>
      </c>
      <c r="J347" s="21"/>
      <c r="K347" s="7" t="s">
        <v>8676</v>
      </c>
      <c r="L347" s="8"/>
      <c r="M347" s="9"/>
      <c r="N347" s="68" t="s">
        <v>15014</v>
      </c>
      <c r="O347" s="18" t="str">
        <f t="shared" ca="1" si="23"/>
        <v>155天</v>
      </c>
      <c r="P347" s="130">
        <v>100</v>
      </c>
      <c r="Q347" s="80">
        <v>9140028</v>
      </c>
      <c r="R347" s="80"/>
      <c r="S347" s="80"/>
    </row>
    <row r="348" spans="1:19">
      <c r="A348" s="7">
        <v>346</v>
      </c>
      <c r="B348" s="48" t="s">
        <v>7560</v>
      </c>
      <c r="C348" s="7" t="s">
        <v>10393</v>
      </c>
      <c r="D348" s="7" t="str">
        <f t="shared" si="24"/>
        <v>新海丰</v>
      </c>
      <c r="E348" s="7" t="s">
        <v>15481</v>
      </c>
      <c r="F348" s="19">
        <v>41644</v>
      </c>
      <c r="G348" s="130">
        <v>100</v>
      </c>
      <c r="H348" s="7"/>
      <c r="I348" s="23">
        <v>41693</v>
      </c>
      <c r="J348" s="21"/>
      <c r="K348" s="7" t="s">
        <v>10395</v>
      </c>
      <c r="L348" s="8"/>
      <c r="M348" s="9"/>
      <c r="N348" s="68" t="s">
        <v>15013</v>
      </c>
      <c r="O348" s="18" t="str">
        <f t="shared" ca="1" si="23"/>
        <v>155天</v>
      </c>
      <c r="P348" s="130">
        <v>100</v>
      </c>
      <c r="Q348" s="80">
        <v>9140028</v>
      </c>
      <c r="R348" s="80"/>
      <c r="S348" s="80"/>
    </row>
    <row r="349" spans="1:19">
      <c r="A349" s="7">
        <v>347</v>
      </c>
      <c r="B349" s="48" t="s">
        <v>7561</v>
      </c>
      <c r="C349" s="7" t="s">
        <v>10393</v>
      </c>
      <c r="D349" s="7" t="str">
        <f t="shared" si="24"/>
        <v>新海丰</v>
      </c>
      <c r="E349" s="7" t="s">
        <v>15481</v>
      </c>
      <c r="F349" s="19">
        <v>41643</v>
      </c>
      <c r="G349" s="130">
        <v>100</v>
      </c>
      <c r="H349" s="7"/>
      <c r="I349" s="23">
        <v>41731</v>
      </c>
      <c r="J349" s="21"/>
      <c r="K349" s="7" t="s">
        <v>10395</v>
      </c>
      <c r="L349" s="8"/>
      <c r="M349" s="9" t="s">
        <v>9489</v>
      </c>
      <c r="N349" s="68"/>
      <c r="O349" s="18" t="str">
        <f t="shared" ca="1" si="23"/>
        <v>156天</v>
      </c>
      <c r="P349" s="130">
        <v>100</v>
      </c>
      <c r="Q349" s="80">
        <v>9140028</v>
      </c>
      <c r="R349" s="80"/>
      <c r="S349" s="80"/>
    </row>
    <row r="350" spans="1:19">
      <c r="A350" s="7">
        <v>348</v>
      </c>
      <c r="B350" s="48" t="s">
        <v>7562</v>
      </c>
      <c r="C350" s="7" t="s">
        <v>10393</v>
      </c>
      <c r="D350" s="7" t="str">
        <f t="shared" si="24"/>
        <v>新海丰</v>
      </c>
      <c r="E350" s="7" t="s">
        <v>15481</v>
      </c>
      <c r="F350" s="19">
        <v>41643</v>
      </c>
      <c r="G350" s="130">
        <v>100</v>
      </c>
      <c r="H350" s="7"/>
      <c r="I350" s="23">
        <v>41731</v>
      </c>
      <c r="J350" s="21"/>
      <c r="K350" s="7" t="s">
        <v>10395</v>
      </c>
      <c r="L350" s="8"/>
      <c r="M350" s="9" t="s">
        <v>7861</v>
      </c>
      <c r="N350" s="68"/>
      <c r="O350" s="18" t="str">
        <f t="shared" ca="1" si="23"/>
        <v>156天</v>
      </c>
      <c r="P350" s="130">
        <v>100</v>
      </c>
      <c r="Q350" s="80">
        <v>9140028</v>
      </c>
      <c r="R350" s="80"/>
      <c r="S350" s="80"/>
    </row>
    <row r="351" spans="1:19">
      <c r="A351" s="7">
        <v>349</v>
      </c>
      <c r="B351" s="48" t="s">
        <v>7563</v>
      </c>
      <c r="C351" s="7" t="s">
        <v>10393</v>
      </c>
      <c r="D351" s="7" t="str">
        <f t="shared" si="24"/>
        <v>新海丰</v>
      </c>
      <c r="E351" s="7" t="s">
        <v>15481</v>
      </c>
      <c r="F351" s="19">
        <v>41649</v>
      </c>
      <c r="G351" s="130">
        <v>100</v>
      </c>
      <c r="H351" s="7"/>
      <c r="I351" s="23">
        <v>41689</v>
      </c>
      <c r="J351" s="21"/>
      <c r="K351" s="7" t="s">
        <v>10395</v>
      </c>
      <c r="L351" s="8"/>
      <c r="M351" s="9"/>
      <c r="N351" s="68"/>
      <c r="O351" s="18" t="str">
        <f t="shared" ca="1" si="23"/>
        <v>150天</v>
      </c>
      <c r="P351" s="130">
        <v>100</v>
      </c>
      <c r="Q351" s="80">
        <v>9140028</v>
      </c>
      <c r="R351" s="80">
        <v>200</v>
      </c>
      <c r="S351" s="80">
        <v>9140050</v>
      </c>
    </row>
    <row r="352" spans="1:19">
      <c r="A352" s="7">
        <v>350</v>
      </c>
      <c r="B352" s="48" t="s">
        <v>7564</v>
      </c>
      <c r="C352" s="7" t="s">
        <v>10393</v>
      </c>
      <c r="D352" s="7" t="str">
        <f t="shared" si="24"/>
        <v>新海丰</v>
      </c>
      <c r="E352" s="7" t="s">
        <v>17174</v>
      </c>
      <c r="F352" s="19">
        <v>41649</v>
      </c>
      <c r="G352" s="130">
        <v>100</v>
      </c>
      <c r="H352" s="7"/>
      <c r="I352" s="23">
        <v>41651</v>
      </c>
      <c r="J352" s="21"/>
      <c r="K352" s="7" t="s">
        <v>8676</v>
      </c>
      <c r="L352" s="8"/>
      <c r="M352" s="9"/>
      <c r="N352" s="68"/>
      <c r="O352" s="18" t="str">
        <f t="shared" ca="1" si="23"/>
        <v>150天</v>
      </c>
      <c r="P352" s="130">
        <v>100</v>
      </c>
      <c r="Q352" s="80">
        <v>9140028</v>
      </c>
      <c r="R352" s="80"/>
      <c r="S352" s="80"/>
    </row>
    <row r="353" spans="1:19">
      <c r="A353" s="7">
        <v>351</v>
      </c>
      <c r="B353" s="48" t="s">
        <v>16066</v>
      </c>
      <c r="C353" s="7" t="s">
        <v>10393</v>
      </c>
      <c r="D353" s="7" t="str">
        <f t="shared" si="24"/>
        <v>新海丰</v>
      </c>
      <c r="E353" s="7" t="s">
        <v>15481</v>
      </c>
      <c r="F353" s="19">
        <v>41651</v>
      </c>
      <c r="G353" s="130">
        <v>100</v>
      </c>
      <c r="H353" s="7"/>
      <c r="I353" s="23">
        <v>41687</v>
      </c>
      <c r="J353" s="21"/>
      <c r="K353" s="7" t="s">
        <v>10395</v>
      </c>
      <c r="L353" s="8"/>
      <c r="M353" s="9"/>
      <c r="N353" s="68"/>
      <c r="O353" s="18" t="str">
        <f t="shared" ca="1" si="23"/>
        <v>148天</v>
      </c>
      <c r="P353" s="130">
        <v>100</v>
      </c>
      <c r="Q353" s="80">
        <v>9140028</v>
      </c>
      <c r="R353" s="80">
        <v>200</v>
      </c>
      <c r="S353" s="80">
        <v>9140050</v>
      </c>
    </row>
    <row r="354" spans="1:19">
      <c r="A354" s="7">
        <v>352</v>
      </c>
      <c r="B354" s="48" t="s">
        <v>16067</v>
      </c>
      <c r="C354" s="7" t="s">
        <v>10393</v>
      </c>
      <c r="D354" s="7" t="str">
        <f t="shared" si="24"/>
        <v>新海丰</v>
      </c>
      <c r="E354" s="7" t="s">
        <v>17174</v>
      </c>
      <c r="F354" s="19">
        <v>41649</v>
      </c>
      <c r="G354" s="130">
        <v>100</v>
      </c>
      <c r="H354" s="7"/>
      <c r="I354" s="23">
        <v>41682</v>
      </c>
      <c r="J354" s="21"/>
      <c r="K354" s="7" t="s">
        <v>2432</v>
      </c>
      <c r="L354" s="8"/>
      <c r="M354" s="9"/>
      <c r="N354" s="68"/>
      <c r="O354" s="18" t="str">
        <f t="shared" ca="1" si="23"/>
        <v>150天</v>
      </c>
      <c r="P354" s="130">
        <v>100</v>
      </c>
      <c r="Q354" s="80">
        <v>9140028</v>
      </c>
      <c r="R354" s="80">
        <v>200</v>
      </c>
      <c r="S354" s="80">
        <v>9140050</v>
      </c>
    </row>
    <row r="355" spans="1:19">
      <c r="A355" s="7">
        <v>353</v>
      </c>
      <c r="B355" s="48" t="s">
        <v>7565</v>
      </c>
      <c r="C355" s="7" t="s">
        <v>10393</v>
      </c>
      <c r="D355" s="7" t="str">
        <f t="shared" si="24"/>
        <v>新海丰</v>
      </c>
      <c r="E355" s="7" t="s">
        <v>17174</v>
      </c>
      <c r="F355" s="19">
        <v>41651</v>
      </c>
      <c r="G355" s="130">
        <v>100</v>
      </c>
      <c r="H355" s="7"/>
      <c r="I355" s="23">
        <v>41682</v>
      </c>
      <c r="J355" s="21"/>
      <c r="K355" s="7" t="s">
        <v>2432</v>
      </c>
      <c r="L355" s="8"/>
      <c r="M355" s="9"/>
      <c r="N355" s="68"/>
      <c r="O355" s="18" t="str">
        <f t="shared" ca="1" si="23"/>
        <v>148天</v>
      </c>
      <c r="P355" s="130">
        <v>100</v>
      </c>
      <c r="Q355" s="80">
        <v>9140028</v>
      </c>
      <c r="R355" s="80">
        <v>200</v>
      </c>
      <c r="S355" s="80">
        <v>9140050</v>
      </c>
    </row>
    <row r="356" spans="1:19">
      <c r="A356" s="7">
        <v>354</v>
      </c>
      <c r="B356" s="48" t="s">
        <v>7566</v>
      </c>
      <c r="C356" s="7" t="s">
        <v>10393</v>
      </c>
      <c r="D356" s="7" t="str">
        <f t="shared" si="24"/>
        <v>新海丰</v>
      </c>
      <c r="E356" s="7" t="s">
        <v>17174</v>
      </c>
      <c r="F356" s="19">
        <v>41651</v>
      </c>
      <c r="G356" s="130">
        <v>100</v>
      </c>
      <c r="H356" s="7"/>
      <c r="I356" s="23">
        <v>41652</v>
      </c>
      <c r="J356" s="21"/>
      <c r="K356" s="7" t="s">
        <v>8676</v>
      </c>
      <c r="L356" s="8"/>
      <c r="M356" s="9"/>
      <c r="N356" s="68"/>
      <c r="O356" s="18" t="str">
        <f t="shared" ca="1" si="23"/>
        <v>148天</v>
      </c>
      <c r="P356" s="130">
        <v>100</v>
      </c>
      <c r="Q356" s="80">
        <v>9140028</v>
      </c>
      <c r="R356" s="80"/>
      <c r="S356" s="80"/>
    </row>
    <row r="357" spans="1:19">
      <c r="A357" s="7">
        <v>355</v>
      </c>
      <c r="B357" s="48" t="s">
        <v>16068</v>
      </c>
      <c r="C357" s="7" t="s">
        <v>10393</v>
      </c>
      <c r="D357" s="7" t="str">
        <f t="shared" ref="D357:D372" si="25">IF(B357="","","新海丰")</f>
        <v>新海丰</v>
      </c>
      <c r="E357" s="7" t="s">
        <v>15481</v>
      </c>
      <c r="F357" s="19">
        <v>41652</v>
      </c>
      <c r="G357" s="130">
        <v>100</v>
      </c>
      <c r="H357" s="7"/>
      <c r="I357" s="23">
        <v>41683</v>
      </c>
      <c r="J357" s="21"/>
      <c r="K357" s="7" t="s">
        <v>10395</v>
      </c>
      <c r="L357" s="8"/>
      <c r="M357" s="9"/>
      <c r="N357" s="68"/>
      <c r="O357" s="18" t="str">
        <f t="shared" ca="1" si="23"/>
        <v>147天</v>
      </c>
      <c r="P357" s="130">
        <v>100</v>
      </c>
      <c r="Q357" s="80">
        <v>9140028</v>
      </c>
      <c r="R357" s="80">
        <v>200</v>
      </c>
      <c r="S357" s="80">
        <v>9140050</v>
      </c>
    </row>
    <row r="358" spans="1:19">
      <c r="A358" s="7">
        <v>356</v>
      </c>
      <c r="B358" s="48" t="s">
        <v>16069</v>
      </c>
      <c r="C358" s="7" t="s">
        <v>10393</v>
      </c>
      <c r="D358" s="7" t="str">
        <f t="shared" si="25"/>
        <v>新海丰</v>
      </c>
      <c r="E358" s="7" t="s">
        <v>15481</v>
      </c>
      <c r="F358" s="19">
        <v>41652</v>
      </c>
      <c r="G358" s="130">
        <v>100</v>
      </c>
      <c r="H358" s="7"/>
      <c r="I358" s="23">
        <v>41687</v>
      </c>
      <c r="J358" s="21"/>
      <c r="K358" s="7" t="s">
        <v>10395</v>
      </c>
      <c r="L358" s="8"/>
      <c r="M358" s="9"/>
      <c r="N358" s="68"/>
      <c r="O358" s="18" t="str">
        <f t="shared" ca="1" si="23"/>
        <v>147天</v>
      </c>
      <c r="P358" s="130">
        <v>100</v>
      </c>
      <c r="Q358" s="80">
        <v>9140028</v>
      </c>
      <c r="R358" s="80">
        <v>200</v>
      </c>
      <c r="S358" s="80">
        <v>9140050</v>
      </c>
    </row>
    <row r="359" spans="1:19">
      <c r="A359" s="7">
        <v>357</v>
      </c>
      <c r="B359" s="48" t="s">
        <v>16070</v>
      </c>
      <c r="C359" s="7" t="s">
        <v>10393</v>
      </c>
      <c r="D359" s="7" t="str">
        <f t="shared" si="25"/>
        <v>新海丰</v>
      </c>
      <c r="E359" s="7" t="s">
        <v>15481</v>
      </c>
      <c r="F359" s="19">
        <v>41650</v>
      </c>
      <c r="G359" s="130">
        <v>100</v>
      </c>
      <c r="H359" s="7"/>
      <c r="I359" s="23">
        <v>41687</v>
      </c>
      <c r="J359" s="21"/>
      <c r="K359" s="7" t="s">
        <v>10395</v>
      </c>
      <c r="L359" s="8"/>
      <c r="M359" s="9"/>
      <c r="N359" s="68"/>
      <c r="O359" s="18" t="str">
        <f t="shared" ca="1" si="23"/>
        <v>149天</v>
      </c>
      <c r="P359" s="130">
        <v>100</v>
      </c>
      <c r="Q359" s="80">
        <v>9140028</v>
      </c>
      <c r="R359" s="80">
        <v>200</v>
      </c>
      <c r="S359" s="80">
        <v>9140050</v>
      </c>
    </row>
    <row r="360" spans="1:19">
      <c r="A360" s="7">
        <v>358</v>
      </c>
      <c r="B360" s="48" t="s">
        <v>16071</v>
      </c>
      <c r="C360" s="7" t="s">
        <v>10393</v>
      </c>
      <c r="D360" s="7" t="str">
        <f t="shared" si="25"/>
        <v>新海丰</v>
      </c>
      <c r="E360" s="7" t="s">
        <v>15481</v>
      </c>
      <c r="F360" s="19">
        <v>41650</v>
      </c>
      <c r="G360" s="130">
        <v>100</v>
      </c>
      <c r="H360" s="7"/>
      <c r="I360" s="23">
        <v>41687</v>
      </c>
      <c r="J360" s="21"/>
      <c r="K360" s="7" t="s">
        <v>10395</v>
      </c>
      <c r="L360" s="8"/>
      <c r="M360" s="9"/>
      <c r="N360" s="68"/>
      <c r="O360" s="18" t="str">
        <f t="shared" ca="1" si="23"/>
        <v>149天</v>
      </c>
      <c r="P360" s="130">
        <v>100</v>
      </c>
      <c r="Q360" s="80">
        <v>9140028</v>
      </c>
      <c r="R360" s="80">
        <v>200</v>
      </c>
      <c r="S360" s="80">
        <v>9140050</v>
      </c>
    </row>
    <row r="361" spans="1:19">
      <c r="A361" s="7">
        <v>359</v>
      </c>
      <c r="B361" s="48" t="s">
        <v>16072</v>
      </c>
      <c r="C361" s="7" t="s">
        <v>10393</v>
      </c>
      <c r="D361" s="7" t="str">
        <f t="shared" si="25"/>
        <v>新海丰</v>
      </c>
      <c r="E361" s="7" t="s">
        <v>15481</v>
      </c>
      <c r="F361" s="19">
        <v>41650</v>
      </c>
      <c r="G361" s="130">
        <v>100</v>
      </c>
      <c r="H361" s="7"/>
      <c r="I361" s="23">
        <v>41688</v>
      </c>
      <c r="J361" s="21"/>
      <c r="K361" s="7" t="s">
        <v>10395</v>
      </c>
      <c r="L361" s="8"/>
      <c r="M361" s="9"/>
      <c r="N361" s="68"/>
      <c r="O361" s="18" t="str">
        <f t="shared" ca="1" si="23"/>
        <v>149天</v>
      </c>
      <c r="P361" s="130">
        <v>100</v>
      </c>
      <c r="Q361" s="80">
        <v>9140028</v>
      </c>
      <c r="R361" s="80">
        <v>200</v>
      </c>
      <c r="S361" s="80">
        <v>9140050</v>
      </c>
    </row>
    <row r="362" spans="1:19">
      <c r="A362" s="7">
        <v>360</v>
      </c>
      <c r="B362" s="48" t="s">
        <v>16073</v>
      </c>
      <c r="C362" s="7" t="s">
        <v>10393</v>
      </c>
      <c r="D362" s="7" t="str">
        <f t="shared" si="25"/>
        <v>新海丰</v>
      </c>
      <c r="E362" s="7" t="s">
        <v>15481</v>
      </c>
      <c r="F362" s="19">
        <v>41650</v>
      </c>
      <c r="G362" s="130">
        <v>100</v>
      </c>
      <c r="H362" s="7"/>
      <c r="I362" s="23">
        <v>41687</v>
      </c>
      <c r="J362" s="21"/>
      <c r="K362" s="7" t="s">
        <v>10395</v>
      </c>
      <c r="L362" s="8"/>
      <c r="M362" s="9"/>
      <c r="N362" s="68"/>
      <c r="O362" s="18" t="str">
        <f t="shared" ca="1" si="23"/>
        <v>149天</v>
      </c>
      <c r="P362" s="130">
        <v>100</v>
      </c>
      <c r="Q362" s="80">
        <v>9140028</v>
      </c>
      <c r="R362" s="80">
        <v>200</v>
      </c>
      <c r="S362" s="80">
        <v>9140050</v>
      </c>
    </row>
    <row r="363" spans="1:19">
      <c r="A363" s="7">
        <v>361</v>
      </c>
      <c r="B363" s="48" t="s">
        <v>16074</v>
      </c>
      <c r="C363" s="7" t="s">
        <v>10393</v>
      </c>
      <c r="D363" s="7" t="str">
        <f t="shared" si="25"/>
        <v>新海丰</v>
      </c>
      <c r="E363" s="7" t="s">
        <v>15481</v>
      </c>
      <c r="F363" s="19">
        <v>41653</v>
      </c>
      <c r="G363" s="130">
        <v>100</v>
      </c>
      <c r="H363" s="7"/>
      <c r="I363" s="23">
        <v>41683</v>
      </c>
      <c r="J363" s="21"/>
      <c r="K363" s="7" t="s">
        <v>10211</v>
      </c>
      <c r="L363" s="8"/>
      <c r="M363" s="9"/>
      <c r="N363" s="68"/>
      <c r="O363" s="18" t="str">
        <f t="shared" ca="1" si="23"/>
        <v>146天</v>
      </c>
      <c r="P363" s="130">
        <v>100</v>
      </c>
      <c r="Q363" s="80">
        <v>9140028</v>
      </c>
      <c r="R363" s="80">
        <v>200</v>
      </c>
      <c r="S363" s="80">
        <v>9140050</v>
      </c>
    </row>
    <row r="364" spans="1:19">
      <c r="A364" s="7">
        <v>362</v>
      </c>
      <c r="B364" s="48" t="s">
        <v>16075</v>
      </c>
      <c r="C364" s="7" t="s">
        <v>10393</v>
      </c>
      <c r="D364" s="7" t="str">
        <f t="shared" si="25"/>
        <v>新海丰</v>
      </c>
      <c r="E364" s="7" t="s">
        <v>15481</v>
      </c>
      <c r="F364" s="19">
        <v>41653</v>
      </c>
      <c r="G364" s="130">
        <v>100</v>
      </c>
      <c r="H364" s="7"/>
      <c r="I364" s="23">
        <v>41683</v>
      </c>
      <c r="J364" s="21"/>
      <c r="K364" s="7" t="s">
        <v>10395</v>
      </c>
      <c r="L364" s="8"/>
      <c r="M364" s="9"/>
      <c r="N364" s="68"/>
      <c r="O364" s="18" t="str">
        <f t="shared" ca="1" si="23"/>
        <v>146天</v>
      </c>
      <c r="P364" s="130">
        <v>100</v>
      </c>
      <c r="Q364" s="80">
        <v>9140028</v>
      </c>
      <c r="R364" s="80">
        <v>200</v>
      </c>
      <c r="S364" s="80">
        <v>9140050</v>
      </c>
    </row>
    <row r="365" spans="1:19">
      <c r="A365" s="7">
        <v>363</v>
      </c>
      <c r="B365" s="48" t="s">
        <v>16076</v>
      </c>
      <c r="C365" s="7" t="s">
        <v>10393</v>
      </c>
      <c r="D365" s="7" t="str">
        <f t="shared" si="25"/>
        <v>新海丰</v>
      </c>
      <c r="E365" s="7" t="s">
        <v>15481</v>
      </c>
      <c r="F365" s="19">
        <v>41649</v>
      </c>
      <c r="G365" s="130">
        <v>100</v>
      </c>
      <c r="H365" s="7"/>
      <c r="I365" s="23">
        <v>41689</v>
      </c>
      <c r="J365" s="21"/>
      <c r="K365" s="7" t="s">
        <v>10395</v>
      </c>
      <c r="L365" s="8"/>
      <c r="M365" s="9"/>
      <c r="N365" s="68"/>
      <c r="O365" s="18" t="str">
        <f t="shared" ca="1" si="23"/>
        <v>150天</v>
      </c>
      <c r="P365" s="130">
        <v>100</v>
      </c>
      <c r="Q365" s="80">
        <v>9140028</v>
      </c>
      <c r="R365" s="80">
        <v>200</v>
      </c>
      <c r="S365" s="80">
        <v>9140050</v>
      </c>
    </row>
    <row r="366" spans="1:19">
      <c r="A366" s="7">
        <v>364</v>
      </c>
      <c r="B366" s="48" t="s">
        <v>16077</v>
      </c>
      <c r="C366" s="7" t="s">
        <v>10393</v>
      </c>
      <c r="D366" s="7" t="str">
        <f t="shared" si="25"/>
        <v>新海丰</v>
      </c>
      <c r="E366" s="7" t="s">
        <v>17174</v>
      </c>
      <c r="F366" s="19">
        <v>41649</v>
      </c>
      <c r="G366" s="130">
        <v>100</v>
      </c>
      <c r="H366" s="7"/>
      <c r="I366" s="23">
        <v>41651</v>
      </c>
      <c r="J366" s="21"/>
      <c r="K366" s="7" t="s">
        <v>8676</v>
      </c>
      <c r="L366" s="8"/>
      <c r="M366" s="9"/>
      <c r="N366" s="68"/>
      <c r="O366" s="18" t="str">
        <f t="shared" ca="1" si="23"/>
        <v>150天</v>
      </c>
      <c r="P366" s="130">
        <v>100</v>
      </c>
      <c r="Q366" s="80">
        <v>9140028</v>
      </c>
      <c r="R366" s="80"/>
      <c r="S366" s="80"/>
    </row>
    <row r="367" spans="1:19">
      <c r="A367" s="7">
        <v>365</v>
      </c>
      <c r="B367" s="48" t="s">
        <v>16078</v>
      </c>
      <c r="C367" s="7" t="s">
        <v>10393</v>
      </c>
      <c r="D367" s="7" t="str">
        <f t="shared" si="25"/>
        <v>新海丰</v>
      </c>
      <c r="E367" s="7" t="s">
        <v>15481</v>
      </c>
      <c r="F367" s="19">
        <v>41652</v>
      </c>
      <c r="G367" s="130">
        <v>100</v>
      </c>
      <c r="H367" s="7"/>
      <c r="I367" s="23">
        <v>41687</v>
      </c>
      <c r="J367" s="21"/>
      <c r="K367" s="7" t="s">
        <v>10395</v>
      </c>
      <c r="L367" s="8"/>
      <c r="M367" s="9"/>
      <c r="N367" s="68"/>
      <c r="O367" s="18" t="str">
        <f t="shared" ca="1" si="23"/>
        <v>147天</v>
      </c>
      <c r="P367" s="130">
        <v>100</v>
      </c>
      <c r="Q367" s="80">
        <v>9140028</v>
      </c>
      <c r="R367" s="80">
        <v>200</v>
      </c>
      <c r="S367" s="80">
        <v>9140050</v>
      </c>
    </row>
    <row r="368" spans="1:19">
      <c r="A368" s="7">
        <v>366</v>
      </c>
      <c r="B368" s="48" t="s">
        <v>16079</v>
      </c>
      <c r="C368" s="7" t="s">
        <v>10393</v>
      </c>
      <c r="D368" s="7" t="str">
        <f t="shared" si="25"/>
        <v>新海丰</v>
      </c>
      <c r="E368" s="7" t="s">
        <v>15481</v>
      </c>
      <c r="F368" s="19">
        <v>41652</v>
      </c>
      <c r="G368" s="130">
        <v>100</v>
      </c>
      <c r="H368" s="7"/>
      <c r="I368" s="23">
        <v>41687</v>
      </c>
      <c r="J368" s="21"/>
      <c r="K368" s="7" t="s">
        <v>10395</v>
      </c>
      <c r="L368" s="8"/>
      <c r="M368" s="9"/>
      <c r="N368" s="68"/>
      <c r="O368" s="18" t="str">
        <f t="shared" ca="1" si="23"/>
        <v>147天</v>
      </c>
      <c r="P368" s="130">
        <v>100</v>
      </c>
      <c r="Q368" s="80">
        <v>9140028</v>
      </c>
      <c r="R368" s="80">
        <v>200</v>
      </c>
      <c r="S368" s="80">
        <v>9140050</v>
      </c>
    </row>
    <row r="369" spans="1:19">
      <c r="A369" s="7">
        <v>367</v>
      </c>
      <c r="B369" s="48" t="s">
        <v>16080</v>
      </c>
      <c r="C369" s="7" t="s">
        <v>10393</v>
      </c>
      <c r="D369" s="7" t="str">
        <f t="shared" si="25"/>
        <v>新海丰</v>
      </c>
      <c r="E369" s="7" t="s">
        <v>17174</v>
      </c>
      <c r="F369" s="19">
        <v>41657</v>
      </c>
      <c r="G369" s="130">
        <v>100</v>
      </c>
      <c r="H369" s="7"/>
      <c r="I369" s="23">
        <v>41682</v>
      </c>
      <c r="J369" s="21"/>
      <c r="K369" s="7" t="s">
        <v>2432</v>
      </c>
      <c r="L369" s="8"/>
      <c r="M369" s="9"/>
      <c r="N369" s="68"/>
      <c r="O369" s="18" t="str">
        <f t="shared" ca="1" si="23"/>
        <v>142天</v>
      </c>
      <c r="P369" s="130">
        <v>100</v>
      </c>
      <c r="Q369" s="80">
        <v>9140028</v>
      </c>
      <c r="R369" s="80">
        <v>200</v>
      </c>
      <c r="S369" s="80">
        <v>9140050</v>
      </c>
    </row>
    <row r="370" spans="1:19">
      <c r="A370" s="7">
        <v>368</v>
      </c>
      <c r="B370" s="48" t="s">
        <v>16081</v>
      </c>
      <c r="C370" s="7" t="s">
        <v>10393</v>
      </c>
      <c r="D370" s="7" t="str">
        <f t="shared" si="25"/>
        <v>新海丰</v>
      </c>
      <c r="E370" s="7" t="s">
        <v>17174</v>
      </c>
      <c r="F370" s="19">
        <v>41657</v>
      </c>
      <c r="G370" s="130">
        <v>100</v>
      </c>
      <c r="H370" s="7"/>
      <c r="I370" s="23">
        <v>41682</v>
      </c>
      <c r="J370" s="21"/>
      <c r="K370" s="7" t="s">
        <v>2432</v>
      </c>
      <c r="L370" s="8"/>
      <c r="M370" s="9"/>
      <c r="N370" s="68"/>
      <c r="O370" s="18" t="str">
        <f t="shared" ca="1" si="23"/>
        <v>142天</v>
      </c>
      <c r="P370" s="130">
        <v>100</v>
      </c>
      <c r="Q370" s="80">
        <v>9140028</v>
      </c>
      <c r="R370" s="80">
        <v>200</v>
      </c>
      <c r="S370" s="80">
        <v>9140050</v>
      </c>
    </row>
    <row r="371" spans="1:19">
      <c r="A371" s="7">
        <v>369</v>
      </c>
      <c r="B371" s="48" t="s">
        <v>16082</v>
      </c>
      <c r="C371" s="7" t="s">
        <v>10393</v>
      </c>
      <c r="D371" s="7" t="str">
        <f t="shared" si="25"/>
        <v>新海丰</v>
      </c>
      <c r="E371" s="7" t="s">
        <v>15481</v>
      </c>
      <c r="F371" s="19">
        <v>41655</v>
      </c>
      <c r="G371" s="130">
        <v>100</v>
      </c>
      <c r="H371" s="7"/>
      <c r="I371" s="23">
        <v>41683</v>
      </c>
      <c r="J371" s="21"/>
      <c r="K371" s="7" t="s">
        <v>10395</v>
      </c>
      <c r="L371" s="8"/>
      <c r="M371" s="9"/>
      <c r="N371" s="68"/>
      <c r="O371" s="18" t="str">
        <f t="shared" ca="1" si="23"/>
        <v>144天</v>
      </c>
      <c r="P371" s="130">
        <v>100</v>
      </c>
      <c r="Q371" s="80">
        <v>9140028</v>
      </c>
      <c r="R371" s="80">
        <v>200</v>
      </c>
      <c r="S371" s="80">
        <v>9140050</v>
      </c>
    </row>
    <row r="372" spans="1:19">
      <c r="A372" s="7">
        <v>370</v>
      </c>
      <c r="B372" s="48" t="s">
        <v>16083</v>
      </c>
      <c r="C372" s="7" t="s">
        <v>10393</v>
      </c>
      <c r="D372" s="7" t="str">
        <f t="shared" si="25"/>
        <v>新海丰</v>
      </c>
      <c r="E372" s="7" t="s">
        <v>15481</v>
      </c>
      <c r="F372" s="19">
        <v>41655</v>
      </c>
      <c r="G372" s="130">
        <v>100</v>
      </c>
      <c r="H372" s="7"/>
      <c r="I372" s="24">
        <v>41683</v>
      </c>
      <c r="J372" s="21"/>
      <c r="K372" s="7" t="s">
        <v>10395</v>
      </c>
      <c r="L372" s="8"/>
      <c r="M372" s="9"/>
      <c r="N372" s="68"/>
      <c r="O372" s="18" t="str">
        <f t="shared" ca="1" si="23"/>
        <v>144天</v>
      </c>
      <c r="P372" s="130">
        <v>100</v>
      </c>
      <c r="Q372" s="80">
        <v>9140028</v>
      </c>
      <c r="R372" s="80">
        <v>200</v>
      </c>
      <c r="S372" s="80">
        <v>9140050</v>
      </c>
    </row>
    <row r="373" spans="1:19">
      <c r="A373" s="7">
        <v>371</v>
      </c>
      <c r="B373" s="48" t="s">
        <v>14374</v>
      </c>
      <c r="C373" s="7" t="s">
        <v>10393</v>
      </c>
      <c r="D373" s="7" t="str">
        <f t="shared" ref="D373:D378" si="26">IF(B373="","","新海丰")</f>
        <v>新海丰</v>
      </c>
      <c r="E373" s="7" t="s">
        <v>15481</v>
      </c>
      <c r="F373" s="19">
        <v>41658</v>
      </c>
      <c r="G373" s="8" t="s">
        <v>1002</v>
      </c>
      <c r="H373" s="7"/>
      <c r="I373" s="24">
        <v>41682</v>
      </c>
      <c r="J373" s="21"/>
      <c r="K373" s="7" t="s">
        <v>2432</v>
      </c>
      <c r="L373" s="8"/>
      <c r="M373" s="9"/>
      <c r="N373" s="68"/>
      <c r="O373" s="18" t="str">
        <f t="shared" ca="1" si="23"/>
        <v>141天</v>
      </c>
      <c r="P373" s="11"/>
      <c r="Q373" s="11"/>
      <c r="R373" s="80">
        <v>200</v>
      </c>
      <c r="S373" s="80">
        <v>9140050</v>
      </c>
    </row>
    <row r="374" spans="1:19">
      <c r="A374" s="7">
        <v>372</v>
      </c>
      <c r="B374" s="48" t="s">
        <v>7445</v>
      </c>
      <c r="C374" s="7" t="s">
        <v>10393</v>
      </c>
      <c r="D374" s="7" t="str">
        <f t="shared" si="26"/>
        <v>新海丰</v>
      </c>
      <c r="E374" s="7" t="s">
        <v>17174</v>
      </c>
      <c r="F374" s="19">
        <v>41658</v>
      </c>
      <c r="G374" s="8" t="s">
        <v>10294</v>
      </c>
      <c r="H374" s="7"/>
      <c r="I374" s="24">
        <v>41665</v>
      </c>
      <c r="J374" s="21"/>
      <c r="K374" s="7" t="s">
        <v>2346</v>
      </c>
      <c r="L374" s="8"/>
      <c r="M374" s="9"/>
      <c r="N374" s="68"/>
      <c r="O374" s="18" t="str">
        <f t="shared" ca="1" si="23"/>
        <v>141天</v>
      </c>
      <c r="P374" s="11"/>
      <c r="Q374" s="11"/>
      <c r="R374" s="11"/>
      <c r="S374" s="11"/>
    </row>
    <row r="375" spans="1:19">
      <c r="A375" s="7">
        <v>373</v>
      </c>
      <c r="B375" s="48" t="s">
        <v>7446</v>
      </c>
      <c r="C375" s="7" t="s">
        <v>10393</v>
      </c>
      <c r="D375" s="7" t="str">
        <f t="shared" si="26"/>
        <v>新海丰</v>
      </c>
      <c r="E375" s="7" t="s">
        <v>15481</v>
      </c>
      <c r="F375" s="19">
        <v>41658</v>
      </c>
      <c r="G375" s="8" t="s">
        <v>10294</v>
      </c>
      <c r="H375" s="7"/>
      <c r="I375" s="24">
        <v>41683</v>
      </c>
      <c r="J375" s="21"/>
      <c r="K375" s="7" t="s">
        <v>10395</v>
      </c>
      <c r="L375" s="8"/>
      <c r="M375" s="9"/>
      <c r="N375" s="68"/>
      <c r="O375" s="18" t="str">
        <f t="shared" ca="1" si="23"/>
        <v>141天</v>
      </c>
      <c r="P375" s="11"/>
      <c r="Q375" s="11"/>
      <c r="R375" s="80">
        <v>200</v>
      </c>
      <c r="S375" s="80">
        <v>9140050</v>
      </c>
    </row>
    <row r="376" spans="1:19">
      <c r="A376" s="7">
        <v>374</v>
      </c>
      <c r="B376" s="48" t="s">
        <v>7447</v>
      </c>
      <c r="C376" s="7" t="s">
        <v>10393</v>
      </c>
      <c r="D376" s="7" t="str">
        <f t="shared" si="26"/>
        <v>新海丰</v>
      </c>
      <c r="E376" s="7" t="s">
        <v>17174</v>
      </c>
      <c r="F376" s="19">
        <v>41658</v>
      </c>
      <c r="G376" s="8" t="s">
        <v>10294</v>
      </c>
      <c r="H376" s="7"/>
      <c r="I376" s="24">
        <v>41665</v>
      </c>
      <c r="J376" s="21"/>
      <c r="K376" s="7" t="s">
        <v>2346</v>
      </c>
      <c r="L376" s="8"/>
      <c r="M376" s="9"/>
      <c r="N376" s="69"/>
      <c r="O376" s="18" t="str">
        <f t="shared" ca="1" si="23"/>
        <v>141天</v>
      </c>
      <c r="P376" s="11"/>
      <c r="Q376" s="11"/>
      <c r="R376" s="11"/>
      <c r="S376" s="11"/>
    </row>
    <row r="377" spans="1:19">
      <c r="A377" s="7">
        <v>375</v>
      </c>
      <c r="B377" s="48" t="s">
        <v>1000</v>
      </c>
      <c r="C377" s="7" t="s">
        <v>10393</v>
      </c>
      <c r="D377" s="7" t="str">
        <f t="shared" si="26"/>
        <v>新海丰</v>
      </c>
      <c r="E377" s="7" t="s">
        <v>15481</v>
      </c>
      <c r="F377" s="19">
        <v>41659</v>
      </c>
      <c r="G377" s="8" t="s">
        <v>10294</v>
      </c>
      <c r="H377" s="7"/>
      <c r="I377" s="24">
        <v>41682</v>
      </c>
      <c r="J377" s="27"/>
      <c r="K377" s="7" t="s">
        <v>2432</v>
      </c>
      <c r="L377" s="8"/>
      <c r="M377" s="13"/>
      <c r="N377" s="69"/>
      <c r="O377" s="18" t="str">
        <f t="shared" ca="1" si="23"/>
        <v>140天</v>
      </c>
      <c r="P377" s="11"/>
      <c r="Q377" s="11"/>
      <c r="R377" s="80">
        <v>200</v>
      </c>
      <c r="S377" s="80">
        <v>9140050</v>
      </c>
    </row>
    <row r="378" spans="1:19">
      <c r="A378" s="7">
        <v>376</v>
      </c>
      <c r="B378" s="48" t="s">
        <v>1001</v>
      </c>
      <c r="C378" s="7" t="s">
        <v>10393</v>
      </c>
      <c r="D378" s="7" t="str">
        <f t="shared" si="26"/>
        <v>新海丰</v>
      </c>
      <c r="E378" s="7" t="s">
        <v>17174</v>
      </c>
      <c r="F378" s="19">
        <v>41660</v>
      </c>
      <c r="G378" s="8" t="s">
        <v>10294</v>
      </c>
      <c r="H378" s="7"/>
      <c r="I378" s="24">
        <v>41661</v>
      </c>
      <c r="J378" s="27"/>
      <c r="K378" s="7" t="s">
        <v>8676</v>
      </c>
      <c r="L378" s="8"/>
      <c r="M378" s="13"/>
      <c r="N378" s="69"/>
      <c r="O378" s="18" t="str">
        <f t="shared" ca="1" si="23"/>
        <v>139天</v>
      </c>
      <c r="P378" s="11"/>
      <c r="Q378" s="11"/>
      <c r="R378" s="11"/>
      <c r="S378" s="11"/>
    </row>
    <row r="379" spans="1:19">
      <c r="A379" s="7">
        <v>377</v>
      </c>
      <c r="B379" s="48" t="s">
        <v>6300</v>
      </c>
      <c r="C379" s="7" t="s">
        <v>10393</v>
      </c>
      <c r="D379" s="7" t="str">
        <f t="shared" ref="D379:D386" si="27">IF(B379="","","新海丰")</f>
        <v>新海丰</v>
      </c>
      <c r="E379" s="7" t="s">
        <v>17174</v>
      </c>
      <c r="F379" s="19">
        <v>41667</v>
      </c>
      <c r="G379" s="8" t="s">
        <v>6304</v>
      </c>
      <c r="H379" s="7"/>
      <c r="I379" s="24">
        <v>41667</v>
      </c>
      <c r="J379" s="27"/>
      <c r="K379" s="7" t="s">
        <v>5796</v>
      </c>
      <c r="L379" s="8"/>
      <c r="M379" s="13"/>
      <c r="N379" s="69"/>
      <c r="O379" s="18" t="str">
        <f t="shared" ca="1" si="23"/>
        <v>132天</v>
      </c>
      <c r="P379" s="11"/>
      <c r="Q379" s="11"/>
      <c r="R379" s="80">
        <v>200</v>
      </c>
      <c r="S379" s="80">
        <v>9140028</v>
      </c>
    </row>
    <row r="380" spans="1:19">
      <c r="A380" s="7">
        <v>378</v>
      </c>
      <c r="B380" s="48" t="s">
        <v>6301</v>
      </c>
      <c r="C380" s="7" t="s">
        <v>10393</v>
      </c>
      <c r="D380" s="7" t="str">
        <f t="shared" si="27"/>
        <v>新海丰</v>
      </c>
      <c r="E380" s="7" t="s">
        <v>17174</v>
      </c>
      <c r="F380" s="19">
        <v>41668</v>
      </c>
      <c r="G380" s="8" t="s">
        <v>10294</v>
      </c>
      <c r="H380" s="7"/>
      <c r="I380" s="24">
        <v>41682</v>
      </c>
      <c r="J380" s="21"/>
      <c r="K380" s="7" t="s">
        <v>2432</v>
      </c>
      <c r="L380" s="8"/>
      <c r="M380" s="9"/>
      <c r="N380" s="69"/>
      <c r="O380" s="18" t="str">
        <f t="shared" ca="1" si="23"/>
        <v>131天</v>
      </c>
      <c r="P380" s="11"/>
      <c r="Q380" s="11"/>
      <c r="R380" s="80">
        <v>200</v>
      </c>
      <c r="S380" s="80">
        <v>9140050</v>
      </c>
    </row>
    <row r="381" spans="1:19">
      <c r="A381" s="7">
        <v>379</v>
      </c>
      <c r="B381" s="48" t="s">
        <v>6302</v>
      </c>
      <c r="C381" s="7" t="s">
        <v>10393</v>
      </c>
      <c r="D381" s="7" t="str">
        <f t="shared" si="27"/>
        <v>新海丰</v>
      </c>
      <c r="E381" s="7" t="s">
        <v>17174</v>
      </c>
      <c r="F381" s="19">
        <v>41667</v>
      </c>
      <c r="G381" s="8" t="s">
        <v>10294</v>
      </c>
      <c r="H381" s="7"/>
      <c r="I381" s="24">
        <v>41667</v>
      </c>
      <c r="J381" s="27"/>
      <c r="K381" s="7" t="s">
        <v>5796</v>
      </c>
      <c r="L381" s="8"/>
      <c r="M381" s="13"/>
      <c r="N381" s="69"/>
      <c r="O381" s="18" t="str">
        <f t="shared" ca="1" si="23"/>
        <v>132天</v>
      </c>
      <c r="P381" s="11"/>
      <c r="Q381" s="11"/>
      <c r="R381" s="80">
        <v>200</v>
      </c>
      <c r="S381" s="80">
        <v>9140028</v>
      </c>
    </row>
    <row r="382" spans="1:19">
      <c r="A382" s="7">
        <v>380</v>
      </c>
      <c r="B382" s="48" t="s">
        <v>6303</v>
      </c>
      <c r="C382" s="7" t="s">
        <v>10393</v>
      </c>
      <c r="D382" s="7" t="str">
        <f t="shared" si="27"/>
        <v>新海丰</v>
      </c>
      <c r="E382" s="7" t="s">
        <v>17174</v>
      </c>
      <c r="F382" s="19">
        <v>41666</v>
      </c>
      <c r="G382" s="8" t="s">
        <v>10294</v>
      </c>
      <c r="H382" s="7"/>
      <c r="I382" s="24">
        <v>41682</v>
      </c>
      <c r="J382" s="27"/>
      <c r="K382" s="7" t="s">
        <v>2432</v>
      </c>
      <c r="L382" s="8"/>
      <c r="M382" s="9"/>
      <c r="N382" s="69"/>
      <c r="O382" s="18" t="str">
        <f t="shared" ca="1" si="23"/>
        <v>133天</v>
      </c>
      <c r="P382" s="11"/>
      <c r="Q382" s="11"/>
      <c r="R382" s="80">
        <v>200</v>
      </c>
      <c r="S382" s="80">
        <v>9140050</v>
      </c>
    </row>
    <row r="383" spans="1:19">
      <c r="A383" s="7">
        <v>381</v>
      </c>
      <c r="B383" s="48" t="s">
        <v>3235</v>
      </c>
      <c r="C383" s="7" t="s">
        <v>10393</v>
      </c>
      <c r="D383" s="7" t="str">
        <f t="shared" si="27"/>
        <v>新海丰</v>
      </c>
      <c r="E383" s="7" t="s">
        <v>17174</v>
      </c>
      <c r="F383" s="19">
        <v>41679</v>
      </c>
      <c r="G383" s="8" t="s">
        <v>3239</v>
      </c>
      <c r="H383" s="7"/>
      <c r="I383" s="24">
        <v>41682</v>
      </c>
      <c r="J383" s="27"/>
      <c r="K383" s="7" t="s">
        <v>2432</v>
      </c>
      <c r="L383" s="8"/>
      <c r="M383" s="9"/>
      <c r="N383" s="69"/>
      <c r="O383" s="18" t="str">
        <f t="shared" ca="1" si="23"/>
        <v>120天</v>
      </c>
      <c r="P383" s="11"/>
      <c r="Q383" s="11"/>
      <c r="R383" s="80">
        <v>200</v>
      </c>
      <c r="S383" s="80">
        <v>9140050</v>
      </c>
    </row>
    <row r="384" spans="1:19">
      <c r="A384" s="7">
        <v>382</v>
      </c>
      <c r="B384" s="48" t="s">
        <v>3236</v>
      </c>
      <c r="C384" s="7" t="s">
        <v>10393</v>
      </c>
      <c r="D384" s="7" t="str">
        <f t="shared" si="27"/>
        <v>新海丰</v>
      </c>
      <c r="E384" s="7" t="s">
        <v>17174</v>
      </c>
      <c r="F384" s="19">
        <v>41679</v>
      </c>
      <c r="G384" s="8" t="s">
        <v>10294</v>
      </c>
      <c r="H384" s="7"/>
      <c r="I384" s="24">
        <v>41682</v>
      </c>
      <c r="J384" s="27"/>
      <c r="K384" s="7" t="s">
        <v>2432</v>
      </c>
      <c r="L384" s="8"/>
      <c r="M384" s="13"/>
      <c r="N384" s="69"/>
      <c r="O384" s="18" t="str">
        <f t="shared" ca="1" si="23"/>
        <v>120天</v>
      </c>
      <c r="P384" s="11"/>
      <c r="Q384" s="11"/>
      <c r="R384" s="80">
        <v>200</v>
      </c>
      <c r="S384" s="80">
        <v>9140050</v>
      </c>
    </row>
    <row r="385" spans="1:19">
      <c r="A385" s="7">
        <v>383</v>
      </c>
      <c r="B385" s="48" t="s">
        <v>3237</v>
      </c>
      <c r="C385" s="7" t="s">
        <v>10393</v>
      </c>
      <c r="D385" s="7" t="str">
        <f t="shared" si="27"/>
        <v>新海丰</v>
      </c>
      <c r="E385" s="7" t="s">
        <v>17174</v>
      </c>
      <c r="F385" s="19">
        <v>41680</v>
      </c>
      <c r="G385" s="8" t="s">
        <v>10294</v>
      </c>
      <c r="H385" s="7"/>
      <c r="I385" s="24">
        <v>41682</v>
      </c>
      <c r="J385" s="27"/>
      <c r="K385" s="7" t="s">
        <v>2432</v>
      </c>
      <c r="L385" s="8"/>
      <c r="M385" s="13"/>
      <c r="N385" s="69"/>
      <c r="O385" s="18" t="str">
        <f t="shared" ca="1" si="23"/>
        <v>119天</v>
      </c>
      <c r="P385" s="11"/>
      <c r="Q385" s="11"/>
      <c r="R385" s="80">
        <v>200</v>
      </c>
      <c r="S385" s="80">
        <v>9140050</v>
      </c>
    </row>
    <row r="386" spans="1:19">
      <c r="A386" s="7">
        <v>384</v>
      </c>
      <c r="B386" s="48" t="s">
        <v>3238</v>
      </c>
      <c r="C386" s="7" t="s">
        <v>10393</v>
      </c>
      <c r="D386" s="7" t="str">
        <f t="shared" si="27"/>
        <v>新海丰</v>
      </c>
      <c r="E386" s="7" t="s">
        <v>17174</v>
      </c>
      <c r="F386" s="19">
        <v>41680</v>
      </c>
      <c r="G386" s="8" t="s">
        <v>10294</v>
      </c>
      <c r="H386" s="7"/>
      <c r="I386" s="24">
        <v>41682</v>
      </c>
      <c r="J386" s="27"/>
      <c r="K386" s="7" t="s">
        <v>2432</v>
      </c>
      <c r="L386" s="8"/>
      <c r="M386" s="13"/>
      <c r="N386" s="69"/>
      <c r="O386" s="18" t="str">
        <f t="shared" ca="1" si="23"/>
        <v>119天</v>
      </c>
      <c r="P386" s="11"/>
      <c r="Q386" s="11"/>
      <c r="R386" s="80">
        <v>200</v>
      </c>
      <c r="S386" s="80">
        <v>9140050</v>
      </c>
    </row>
    <row r="387" spans="1:19">
      <c r="A387" s="7">
        <v>385</v>
      </c>
      <c r="B387" s="48" t="s">
        <v>15061</v>
      </c>
      <c r="C387" s="7" t="s">
        <v>10393</v>
      </c>
      <c r="D387" s="7" t="str">
        <f>IF(B387="","","新海丰")</f>
        <v>新海丰</v>
      </c>
      <c r="E387" s="7" t="s">
        <v>15481</v>
      </c>
      <c r="F387" s="19">
        <v>41703</v>
      </c>
      <c r="G387" s="130">
        <v>100</v>
      </c>
      <c r="H387" s="7"/>
      <c r="I387" s="24">
        <v>41722</v>
      </c>
      <c r="J387" s="27"/>
      <c r="K387" s="12" t="s">
        <v>5796</v>
      </c>
      <c r="L387" s="8"/>
      <c r="M387" s="13" t="s">
        <v>9169</v>
      </c>
      <c r="N387" s="69"/>
      <c r="O387" s="18" t="str">
        <f t="shared" ca="1" si="23"/>
        <v>96天</v>
      </c>
      <c r="P387" s="80">
        <v>100</v>
      </c>
      <c r="Q387" s="80">
        <v>9140069</v>
      </c>
      <c r="R387" s="11"/>
      <c r="S387" s="11"/>
    </row>
    <row r="388" spans="1:19">
      <c r="A388" s="7">
        <v>386</v>
      </c>
      <c r="B388" s="48" t="s">
        <v>15062</v>
      </c>
      <c r="C388" s="7" t="s">
        <v>10393</v>
      </c>
      <c r="D388" s="7" t="str">
        <f>IF(B388="","","新海丰")</f>
        <v>新海丰</v>
      </c>
      <c r="E388" s="7" t="s">
        <v>15481</v>
      </c>
      <c r="F388" s="19">
        <v>41703</v>
      </c>
      <c r="G388" s="130">
        <v>100</v>
      </c>
      <c r="H388" s="7"/>
      <c r="I388" s="24">
        <v>41722</v>
      </c>
      <c r="J388" s="27"/>
      <c r="K388" s="12" t="s">
        <v>2346</v>
      </c>
      <c r="L388" s="8"/>
      <c r="M388" s="13" t="s">
        <v>9171</v>
      </c>
      <c r="N388" s="69"/>
      <c r="O388" s="18" t="str">
        <f t="shared" ca="1" si="23"/>
        <v>96天</v>
      </c>
      <c r="P388" s="80">
        <v>100</v>
      </c>
      <c r="Q388" s="80">
        <v>9140069</v>
      </c>
      <c r="R388" s="11"/>
      <c r="S388" s="11"/>
    </row>
    <row r="389" spans="1:19">
      <c r="A389" s="7">
        <v>387</v>
      </c>
      <c r="B389" s="48" t="s">
        <v>6620</v>
      </c>
      <c r="C389" s="48" t="s">
        <v>10393</v>
      </c>
      <c r="D389" s="48" t="str">
        <f>IF(B389="","","新海丰")</f>
        <v>新海丰</v>
      </c>
      <c r="E389" s="48" t="s">
        <v>15481</v>
      </c>
      <c r="F389" s="81">
        <v>41703</v>
      </c>
      <c r="G389" s="130"/>
      <c r="H389" s="7"/>
      <c r="I389" s="24">
        <v>41722</v>
      </c>
      <c r="J389" s="27"/>
      <c r="K389" s="12" t="s">
        <v>8676</v>
      </c>
      <c r="L389" s="8"/>
      <c r="M389" s="13" t="s">
        <v>9168</v>
      </c>
      <c r="N389" s="69"/>
      <c r="O389" s="18" t="str">
        <f t="shared" ca="1" si="23"/>
        <v>96天</v>
      </c>
      <c r="P389" s="80"/>
      <c r="Q389" s="80"/>
      <c r="R389" s="11"/>
      <c r="S389" s="11"/>
    </row>
    <row r="390" spans="1:19">
      <c r="A390" s="7">
        <v>388</v>
      </c>
      <c r="B390" s="48" t="s">
        <v>1968</v>
      </c>
      <c r="C390" s="7" t="s">
        <v>10393</v>
      </c>
      <c r="D390" s="7" t="str">
        <f>IF(B390="","","新海丰")</f>
        <v>新海丰</v>
      </c>
      <c r="E390" s="7" t="s">
        <v>15481</v>
      </c>
      <c r="F390" s="19">
        <v>41703</v>
      </c>
      <c r="G390" s="130">
        <v>100</v>
      </c>
      <c r="H390" s="7"/>
      <c r="I390" s="24">
        <v>41722</v>
      </c>
      <c r="J390" s="27"/>
      <c r="K390" s="12" t="s">
        <v>10395</v>
      </c>
      <c r="L390" s="8"/>
      <c r="M390" s="13" t="s">
        <v>9170</v>
      </c>
      <c r="N390" s="69"/>
      <c r="O390" s="18" t="str">
        <f t="shared" ca="1" si="23"/>
        <v>96天</v>
      </c>
      <c r="P390" s="80">
        <v>100</v>
      </c>
      <c r="Q390" s="80">
        <v>9140069</v>
      </c>
      <c r="R390" s="11"/>
      <c r="S390" s="11"/>
    </row>
    <row r="391" spans="1:19">
      <c r="A391" s="7">
        <v>389</v>
      </c>
      <c r="B391" s="48" t="s">
        <v>541</v>
      </c>
      <c r="C391" s="7" t="s">
        <v>10393</v>
      </c>
      <c r="D391" s="7" t="str">
        <f t="shared" ref="D391:D402" si="28">IF(B391="","","新海丰")</f>
        <v>新海丰</v>
      </c>
      <c r="E391" s="7" t="s">
        <v>15481</v>
      </c>
      <c r="F391" s="19">
        <v>41709</v>
      </c>
      <c r="G391" s="130">
        <v>100</v>
      </c>
      <c r="H391" s="7"/>
      <c r="I391" s="24">
        <v>41716</v>
      </c>
      <c r="J391" s="27"/>
      <c r="K391" s="12" t="s">
        <v>10395</v>
      </c>
      <c r="L391" s="8"/>
      <c r="M391" s="9" t="s">
        <v>4525</v>
      </c>
      <c r="N391" s="69"/>
      <c r="O391" s="18" t="str">
        <f t="shared" ca="1" si="23"/>
        <v>90天</v>
      </c>
      <c r="P391" s="80">
        <v>100</v>
      </c>
      <c r="Q391" s="80">
        <v>9140069</v>
      </c>
      <c r="R391" s="11"/>
      <c r="S391" s="11"/>
    </row>
    <row r="392" spans="1:19">
      <c r="A392" s="7">
        <v>390</v>
      </c>
      <c r="B392" s="48" t="s">
        <v>542</v>
      </c>
      <c r="C392" s="7" t="s">
        <v>10393</v>
      </c>
      <c r="D392" s="7" t="str">
        <f t="shared" si="28"/>
        <v>新海丰</v>
      </c>
      <c r="E392" s="7" t="s">
        <v>8078</v>
      </c>
      <c r="F392" s="19">
        <v>41710</v>
      </c>
      <c r="G392" s="130">
        <v>100</v>
      </c>
      <c r="H392" s="7"/>
      <c r="I392" s="23">
        <v>41716</v>
      </c>
      <c r="J392" s="21"/>
      <c r="K392" s="7" t="s">
        <v>10395</v>
      </c>
      <c r="L392" s="8"/>
      <c r="M392" s="9" t="s">
        <v>4525</v>
      </c>
      <c r="N392" s="69"/>
      <c r="O392" s="18" t="str">
        <f t="shared" ca="1" si="23"/>
        <v>89天</v>
      </c>
      <c r="P392" s="80">
        <v>100</v>
      </c>
      <c r="Q392" s="80">
        <v>9140069</v>
      </c>
      <c r="R392" s="11"/>
      <c r="S392" s="11"/>
    </row>
    <row r="393" spans="1:19">
      <c r="A393" s="7">
        <v>391</v>
      </c>
      <c r="B393" s="48" t="s">
        <v>543</v>
      </c>
      <c r="C393" s="7" t="s">
        <v>10393</v>
      </c>
      <c r="D393" s="7" t="str">
        <f t="shared" si="28"/>
        <v>新海丰</v>
      </c>
      <c r="E393" s="7" t="s">
        <v>15481</v>
      </c>
      <c r="F393" s="19">
        <v>41714</v>
      </c>
      <c r="G393" s="130">
        <v>100</v>
      </c>
      <c r="H393" s="7"/>
      <c r="I393" s="23">
        <v>41716</v>
      </c>
      <c r="J393" s="21"/>
      <c r="K393" s="7" t="s">
        <v>10395</v>
      </c>
      <c r="L393" s="8"/>
      <c r="M393" s="9" t="s">
        <v>7816</v>
      </c>
      <c r="N393" s="69"/>
      <c r="O393" s="18" t="str">
        <f t="shared" ca="1" si="23"/>
        <v>85天</v>
      </c>
      <c r="P393" s="80">
        <v>100</v>
      </c>
      <c r="Q393" s="80">
        <v>9140069</v>
      </c>
      <c r="R393" s="11"/>
      <c r="S393" s="11"/>
    </row>
    <row r="394" spans="1:19">
      <c r="A394" s="7">
        <v>392</v>
      </c>
      <c r="B394" s="48" t="s">
        <v>544</v>
      </c>
      <c r="C394" s="7" t="s">
        <v>10393</v>
      </c>
      <c r="D394" s="7" t="str">
        <f t="shared" si="28"/>
        <v>新海丰</v>
      </c>
      <c r="E394" s="7" t="s">
        <v>15481</v>
      </c>
      <c r="F394" s="19">
        <v>41712</v>
      </c>
      <c r="G394" s="130">
        <v>100</v>
      </c>
      <c r="H394" s="7"/>
      <c r="I394" s="24">
        <v>41716</v>
      </c>
      <c r="J394" s="21"/>
      <c r="K394" s="7" t="s">
        <v>10395</v>
      </c>
      <c r="L394" s="8"/>
      <c r="M394" s="9" t="s">
        <v>7815</v>
      </c>
      <c r="N394" s="69"/>
      <c r="O394" s="18" t="str">
        <f t="shared" ca="1" si="23"/>
        <v>87天</v>
      </c>
      <c r="P394" s="80">
        <v>100</v>
      </c>
      <c r="Q394" s="80">
        <v>9140069</v>
      </c>
      <c r="R394" s="11"/>
      <c r="S394" s="11"/>
    </row>
    <row r="395" spans="1:19">
      <c r="A395" s="7">
        <v>393</v>
      </c>
      <c r="B395" s="48" t="s">
        <v>545</v>
      </c>
      <c r="C395" s="7" t="s">
        <v>10393</v>
      </c>
      <c r="D395" s="7" t="str">
        <f t="shared" si="28"/>
        <v>新海丰</v>
      </c>
      <c r="E395" s="7" t="s">
        <v>15481</v>
      </c>
      <c r="F395" s="19">
        <v>41714</v>
      </c>
      <c r="G395" s="130">
        <v>100</v>
      </c>
      <c r="H395" s="7"/>
      <c r="I395" s="24">
        <v>41716</v>
      </c>
      <c r="J395" s="27"/>
      <c r="K395" s="12" t="s">
        <v>10395</v>
      </c>
      <c r="L395" s="11"/>
      <c r="M395" s="9" t="s">
        <v>7815</v>
      </c>
      <c r="N395" s="69"/>
      <c r="O395" s="18" t="str">
        <f t="shared" ca="1" si="23"/>
        <v>85天</v>
      </c>
      <c r="P395" s="80">
        <v>100</v>
      </c>
      <c r="Q395" s="80">
        <v>9140069</v>
      </c>
      <c r="R395" s="11"/>
      <c r="S395" s="11"/>
    </row>
    <row r="396" spans="1:19">
      <c r="A396" s="7">
        <v>394</v>
      </c>
      <c r="B396" s="48" t="s">
        <v>546</v>
      </c>
      <c r="C396" s="7" t="s">
        <v>10393</v>
      </c>
      <c r="D396" s="7" t="str">
        <f t="shared" si="28"/>
        <v>新海丰</v>
      </c>
      <c r="E396" s="7" t="s">
        <v>15481</v>
      </c>
      <c r="F396" s="19">
        <v>41714</v>
      </c>
      <c r="G396" s="130">
        <v>100</v>
      </c>
      <c r="H396" s="7"/>
      <c r="I396" s="24">
        <v>41716</v>
      </c>
      <c r="J396" s="21"/>
      <c r="K396" s="7" t="s">
        <v>10395</v>
      </c>
      <c r="L396" s="8"/>
      <c r="M396" s="9" t="s">
        <v>7815</v>
      </c>
      <c r="N396" s="69"/>
      <c r="O396" s="18" t="str">
        <f t="shared" ca="1" si="23"/>
        <v>85天</v>
      </c>
      <c r="P396" s="80">
        <v>100</v>
      </c>
      <c r="Q396" s="80">
        <v>9140069</v>
      </c>
      <c r="R396" s="11"/>
      <c r="S396" s="11"/>
    </row>
    <row r="397" spans="1:19">
      <c r="A397" s="7">
        <v>395</v>
      </c>
      <c r="B397" s="48" t="s">
        <v>547</v>
      </c>
      <c r="C397" s="7" t="s">
        <v>10393</v>
      </c>
      <c r="D397" s="7" t="str">
        <f t="shared" si="28"/>
        <v>新海丰</v>
      </c>
      <c r="E397" s="7" t="s">
        <v>15481</v>
      </c>
      <c r="F397" s="19">
        <v>41733</v>
      </c>
      <c r="G397" s="130">
        <v>100</v>
      </c>
      <c r="H397" s="7"/>
      <c r="I397" s="24"/>
      <c r="J397" s="21"/>
      <c r="K397" s="7"/>
      <c r="L397" s="8"/>
      <c r="M397" s="9"/>
      <c r="N397" s="69"/>
      <c r="O397" s="18" t="str">
        <f t="shared" ca="1" si="23"/>
        <v/>
      </c>
      <c r="P397" s="80">
        <v>100</v>
      </c>
      <c r="Q397" s="80">
        <v>9140075</v>
      </c>
      <c r="R397" s="11"/>
      <c r="S397" s="11"/>
    </row>
    <row r="398" spans="1:19">
      <c r="A398" s="7">
        <v>396</v>
      </c>
      <c r="B398" s="48" t="s">
        <v>548</v>
      </c>
      <c r="C398" s="7" t="s">
        <v>10393</v>
      </c>
      <c r="D398" s="7" t="str">
        <f t="shared" si="28"/>
        <v>新海丰</v>
      </c>
      <c r="E398" s="7" t="s">
        <v>15481</v>
      </c>
      <c r="F398" s="19">
        <v>41733</v>
      </c>
      <c r="G398" s="130">
        <v>100</v>
      </c>
      <c r="H398" s="7"/>
      <c r="I398" s="24"/>
      <c r="J398" s="21"/>
      <c r="K398" s="7"/>
      <c r="L398" s="8"/>
      <c r="M398" s="9"/>
      <c r="N398" s="69"/>
      <c r="O398" s="18" t="str">
        <f t="shared" ca="1" si="23"/>
        <v/>
      </c>
      <c r="P398" s="80">
        <v>100</v>
      </c>
      <c r="Q398" s="80">
        <v>9140075</v>
      </c>
      <c r="R398" s="11"/>
      <c r="S398" s="11"/>
    </row>
    <row r="399" spans="1:19">
      <c r="A399" s="7">
        <v>397</v>
      </c>
      <c r="B399" s="48" t="s">
        <v>549</v>
      </c>
      <c r="C399" s="7" t="s">
        <v>10393</v>
      </c>
      <c r="D399" s="7" t="str">
        <f t="shared" si="28"/>
        <v>新海丰</v>
      </c>
      <c r="E399" s="7" t="s">
        <v>17174</v>
      </c>
      <c r="F399" s="19">
        <v>41713</v>
      </c>
      <c r="G399" s="130">
        <v>100</v>
      </c>
      <c r="H399" s="7"/>
      <c r="I399" s="24">
        <v>41716</v>
      </c>
      <c r="J399" s="21"/>
      <c r="K399" s="7" t="s">
        <v>10395</v>
      </c>
      <c r="L399" s="8"/>
      <c r="M399" s="9" t="s">
        <v>7815</v>
      </c>
      <c r="N399" s="69"/>
      <c r="O399" s="18" t="str">
        <f t="shared" ca="1" si="23"/>
        <v>86天</v>
      </c>
      <c r="P399" s="80">
        <v>100</v>
      </c>
      <c r="Q399" s="80">
        <v>9140069</v>
      </c>
      <c r="R399" s="11"/>
      <c r="S399" s="11"/>
    </row>
    <row r="400" spans="1:19">
      <c r="A400" s="7">
        <v>398</v>
      </c>
      <c r="B400" s="48" t="s">
        <v>550</v>
      </c>
      <c r="C400" s="7" t="s">
        <v>10393</v>
      </c>
      <c r="D400" s="7" t="str">
        <f t="shared" si="28"/>
        <v>新海丰</v>
      </c>
      <c r="E400" s="7" t="s">
        <v>15481</v>
      </c>
      <c r="F400" s="19">
        <v>41714</v>
      </c>
      <c r="G400" s="130">
        <v>100</v>
      </c>
      <c r="H400" s="7"/>
      <c r="I400" s="24">
        <v>41716</v>
      </c>
      <c r="J400" s="21"/>
      <c r="K400" s="7" t="s">
        <v>10395</v>
      </c>
      <c r="L400" s="8"/>
      <c r="M400" s="9" t="s">
        <v>7815</v>
      </c>
      <c r="N400" s="69"/>
      <c r="O400" s="18" t="str">
        <f t="shared" ca="1" si="23"/>
        <v>85天</v>
      </c>
      <c r="P400" s="80">
        <v>100</v>
      </c>
      <c r="Q400" s="80">
        <v>9140069</v>
      </c>
      <c r="R400" s="11"/>
      <c r="S400" s="11"/>
    </row>
    <row r="401" spans="1:19">
      <c r="A401" s="7">
        <v>399</v>
      </c>
      <c r="B401" s="48" t="s">
        <v>551</v>
      </c>
      <c r="C401" s="7" t="s">
        <v>10393</v>
      </c>
      <c r="D401" s="7" t="str">
        <f t="shared" si="28"/>
        <v>新海丰</v>
      </c>
      <c r="E401" s="7" t="s">
        <v>17174</v>
      </c>
      <c r="F401" s="19">
        <v>41715</v>
      </c>
      <c r="G401" s="130">
        <v>100</v>
      </c>
      <c r="H401" s="7"/>
      <c r="I401" s="24">
        <v>41716</v>
      </c>
      <c r="J401" s="27"/>
      <c r="K401" s="12" t="s">
        <v>10395</v>
      </c>
      <c r="L401" s="11"/>
      <c r="M401" s="9" t="s">
        <v>7815</v>
      </c>
      <c r="N401" s="69"/>
      <c r="O401" s="18" t="str">
        <f t="shared" ca="1" si="23"/>
        <v>84天</v>
      </c>
      <c r="P401" s="80">
        <v>100</v>
      </c>
      <c r="Q401" s="80">
        <v>9140069</v>
      </c>
      <c r="R401" s="11"/>
      <c r="S401" s="11"/>
    </row>
    <row r="402" spans="1:19">
      <c r="A402" s="7">
        <v>400</v>
      </c>
      <c r="B402" s="48" t="s">
        <v>552</v>
      </c>
      <c r="C402" s="7" t="s">
        <v>10393</v>
      </c>
      <c r="D402" s="7" t="str">
        <f t="shared" si="28"/>
        <v>新海丰</v>
      </c>
      <c r="E402" s="7" t="s">
        <v>17174</v>
      </c>
      <c r="F402" s="19">
        <v>41715</v>
      </c>
      <c r="G402" s="130">
        <v>100</v>
      </c>
      <c r="H402" s="7"/>
      <c r="I402" s="24">
        <v>41716</v>
      </c>
      <c r="J402" s="27"/>
      <c r="K402" s="12" t="s">
        <v>10395</v>
      </c>
      <c r="L402" s="8"/>
      <c r="M402" s="9" t="s">
        <v>7815</v>
      </c>
      <c r="N402" s="69"/>
      <c r="O402" s="18" t="str">
        <f t="shared" ca="1" si="23"/>
        <v>84天</v>
      </c>
      <c r="P402" s="80">
        <v>100</v>
      </c>
      <c r="Q402" s="80">
        <v>9140069</v>
      </c>
      <c r="R402" s="11"/>
      <c r="S402" s="11"/>
    </row>
    <row r="403" spans="1:19">
      <c r="A403" s="7">
        <v>401</v>
      </c>
      <c r="B403" s="245" t="s">
        <v>9603</v>
      </c>
      <c r="C403" s="7" t="s">
        <v>10393</v>
      </c>
      <c r="D403" s="7" t="str">
        <f t="shared" ref="D403:D462" si="29">IF(B403="","","新海丰")</f>
        <v>新海丰</v>
      </c>
      <c r="E403" s="7" t="s">
        <v>15481</v>
      </c>
      <c r="F403" s="19">
        <v>41750</v>
      </c>
      <c r="G403" s="8" t="s">
        <v>12532</v>
      </c>
      <c r="H403" s="7"/>
      <c r="I403" s="23"/>
      <c r="J403" s="21"/>
      <c r="K403" s="7"/>
      <c r="L403" s="8"/>
      <c r="M403" s="9"/>
      <c r="N403" s="69"/>
      <c r="O403" s="18" t="str">
        <f t="shared" ca="1" si="23"/>
        <v/>
      </c>
      <c r="P403" s="11"/>
      <c r="Q403" s="11"/>
      <c r="R403" s="11"/>
      <c r="S403" s="11"/>
    </row>
    <row r="404" spans="1:19">
      <c r="A404" s="7">
        <v>402</v>
      </c>
      <c r="B404" s="245" t="s">
        <v>9604</v>
      </c>
      <c r="C404" s="7" t="s">
        <v>10393</v>
      </c>
      <c r="D404" s="7" t="str">
        <f t="shared" si="29"/>
        <v>新海丰</v>
      </c>
      <c r="E404" s="7" t="s">
        <v>15481</v>
      </c>
      <c r="F404" s="19">
        <v>41749</v>
      </c>
      <c r="G404" s="8" t="s">
        <v>14604</v>
      </c>
      <c r="H404" s="7"/>
      <c r="I404" s="23"/>
      <c r="J404" s="27"/>
      <c r="K404" s="7"/>
      <c r="L404" s="8"/>
      <c r="M404" s="9"/>
      <c r="N404" s="69"/>
      <c r="O404" s="18" t="str">
        <f t="shared" ref="O404:O467" ca="1" si="30">IF(I404="","",IF(ISNONTEXT(J404),DATEDIF(F404,TODAY(),"d")&amp;"天","出场"))</f>
        <v/>
      </c>
      <c r="P404" s="11"/>
      <c r="Q404" s="11"/>
      <c r="R404" s="11"/>
      <c r="S404" s="11"/>
    </row>
    <row r="405" spans="1:19">
      <c r="A405" s="7">
        <v>403</v>
      </c>
      <c r="B405" s="244" t="s">
        <v>9605</v>
      </c>
      <c r="C405" s="7" t="s">
        <v>10393</v>
      </c>
      <c r="D405" s="7" t="str">
        <f t="shared" si="29"/>
        <v>新海丰</v>
      </c>
      <c r="E405" s="7" t="s">
        <v>15481</v>
      </c>
      <c r="F405" s="19">
        <v>41746</v>
      </c>
      <c r="G405" s="8" t="s">
        <v>14604</v>
      </c>
      <c r="H405" s="7"/>
      <c r="I405" s="24">
        <v>41758</v>
      </c>
      <c r="J405" s="27"/>
      <c r="K405" s="12" t="s">
        <v>10395</v>
      </c>
      <c r="L405" s="8"/>
      <c r="M405" s="9" t="s">
        <v>2133</v>
      </c>
      <c r="N405" s="69"/>
      <c r="O405" s="18" t="str">
        <f t="shared" ca="1" si="30"/>
        <v>53天</v>
      </c>
      <c r="P405" s="11"/>
      <c r="Q405" s="11"/>
      <c r="R405" s="11"/>
      <c r="S405" s="11"/>
    </row>
    <row r="406" spans="1:19">
      <c r="A406" s="7">
        <v>404</v>
      </c>
      <c r="B406" s="244" t="s">
        <v>9606</v>
      </c>
      <c r="C406" s="7" t="s">
        <v>10393</v>
      </c>
      <c r="D406" s="7" t="str">
        <f t="shared" si="29"/>
        <v>新海丰</v>
      </c>
      <c r="E406" s="7" t="s">
        <v>15481</v>
      </c>
      <c r="F406" s="19">
        <v>41747</v>
      </c>
      <c r="G406" s="8" t="s">
        <v>14604</v>
      </c>
      <c r="H406" s="7"/>
      <c r="I406" s="24"/>
      <c r="J406" s="21"/>
      <c r="K406" s="7"/>
      <c r="L406" s="8"/>
      <c r="M406" s="9"/>
      <c r="N406" s="69"/>
      <c r="O406" s="18" t="str">
        <f t="shared" ca="1" si="30"/>
        <v/>
      </c>
      <c r="P406" s="11"/>
      <c r="Q406" s="11"/>
      <c r="R406" s="11"/>
      <c r="S406" s="11"/>
    </row>
    <row r="407" spans="1:19">
      <c r="A407" s="7">
        <v>405</v>
      </c>
      <c r="B407" s="244" t="s">
        <v>9607</v>
      </c>
      <c r="C407" s="7" t="s">
        <v>10393</v>
      </c>
      <c r="D407" s="7" t="str">
        <f t="shared" si="29"/>
        <v>新海丰</v>
      </c>
      <c r="E407" s="7" t="s">
        <v>15481</v>
      </c>
      <c r="F407" s="19">
        <v>41747</v>
      </c>
      <c r="G407" s="8" t="s">
        <v>14604</v>
      </c>
      <c r="H407" s="7"/>
      <c r="I407" s="24"/>
      <c r="J407" s="27"/>
      <c r="K407" s="12"/>
      <c r="L407" s="8"/>
      <c r="M407" s="13"/>
      <c r="N407" s="69"/>
      <c r="O407" s="18" t="str">
        <f t="shared" ca="1" si="30"/>
        <v/>
      </c>
      <c r="P407" s="11"/>
      <c r="Q407" s="11"/>
      <c r="R407" s="11"/>
      <c r="S407" s="11"/>
    </row>
    <row r="408" spans="1:19">
      <c r="A408" s="7">
        <v>406</v>
      </c>
      <c r="B408" s="244" t="s">
        <v>9608</v>
      </c>
      <c r="C408" s="7" t="s">
        <v>10393</v>
      </c>
      <c r="D408" s="7" t="str">
        <f t="shared" si="29"/>
        <v>新海丰</v>
      </c>
      <c r="E408" s="7" t="s">
        <v>17174</v>
      </c>
      <c r="F408" s="19">
        <v>41748</v>
      </c>
      <c r="G408" s="8" t="s">
        <v>14604</v>
      </c>
      <c r="H408" s="7"/>
      <c r="I408" s="24">
        <v>41788</v>
      </c>
      <c r="J408" s="27"/>
      <c r="K408" s="12" t="s">
        <v>3622</v>
      </c>
      <c r="L408" s="8"/>
      <c r="M408" s="273" t="s">
        <v>17376</v>
      </c>
      <c r="N408" s="69"/>
      <c r="O408" s="18" t="str">
        <f t="shared" ca="1" si="30"/>
        <v>51天</v>
      </c>
      <c r="P408" s="11"/>
      <c r="Q408" s="11"/>
      <c r="R408" s="11"/>
      <c r="S408" s="11"/>
    </row>
    <row r="409" spans="1:19">
      <c r="A409" s="7">
        <v>407</v>
      </c>
      <c r="B409" s="246" t="s">
        <v>9609</v>
      </c>
      <c r="C409" s="7" t="s">
        <v>10393</v>
      </c>
      <c r="D409" s="7" t="str">
        <f t="shared" si="29"/>
        <v>新海丰</v>
      </c>
      <c r="E409" s="7" t="s">
        <v>17174</v>
      </c>
      <c r="F409" s="19">
        <v>41748</v>
      </c>
      <c r="G409" s="8" t="s">
        <v>14604</v>
      </c>
      <c r="H409" s="7"/>
      <c r="I409" s="23">
        <v>41795</v>
      </c>
      <c r="J409" s="27"/>
      <c r="K409" s="278" t="s">
        <v>17404</v>
      </c>
      <c r="L409" s="8"/>
      <c r="M409" s="9"/>
      <c r="N409" s="69"/>
      <c r="O409" s="18" t="str">
        <f t="shared" ca="1" si="30"/>
        <v>51天</v>
      </c>
      <c r="P409" s="11"/>
      <c r="Q409" s="11"/>
      <c r="R409" s="11"/>
      <c r="S409" s="11"/>
    </row>
    <row r="410" spans="1:19">
      <c r="A410" s="7">
        <v>408</v>
      </c>
      <c r="B410" s="246" t="s">
        <v>9610</v>
      </c>
      <c r="C410" s="7" t="s">
        <v>10393</v>
      </c>
      <c r="D410" s="7" t="str">
        <f t="shared" si="29"/>
        <v>新海丰</v>
      </c>
      <c r="E410" s="7" t="s">
        <v>17174</v>
      </c>
      <c r="F410" s="19">
        <v>41747</v>
      </c>
      <c r="G410" s="8" t="s">
        <v>14604</v>
      </c>
      <c r="H410" s="7"/>
      <c r="I410" s="23">
        <v>41758</v>
      </c>
      <c r="J410" s="27"/>
      <c r="K410" s="12" t="s">
        <v>8676</v>
      </c>
      <c r="L410" s="8"/>
      <c r="M410" s="9" t="s">
        <v>2134</v>
      </c>
      <c r="N410" s="69"/>
      <c r="O410" s="18" t="str">
        <f t="shared" ca="1" si="30"/>
        <v>52天</v>
      </c>
      <c r="P410" s="11"/>
      <c r="Q410" s="11"/>
      <c r="R410" s="11"/>
      <c r="S410" s="11"/>
    </row>
    <row r="411" spans="1:19">
      <c r="A411" s="7">
        <v>409</v>
      </c>
      <c r="B411" s="244" t="s">
        <v>9611</v>
      </c>
      <c r="C411" s="7" t="s">
        <v>10393</v>
      </c>
      <c r="D411" s="7" t="str">
        <f t="shared" si="29"/>
        <v>新海丰</v>
      </c>
      <c r="E411" s="7" t="s">
        <v>15481</v>
      </c>
      <c r="F411" s="19">
        <v>41747</v>
      </c>
      <c r="G411" s="8" t="s">
        <v>14604</v>
      </c>
      <c r="H411" s="7"/>
      <c r="I411" s="24"/>
      <c r="J411" s="27"/>
      <c r="K411" s="12"/>
      <c r="L411" s="8"/>
      <c r="M411" s="13"/>
      <c r="N411" s="69"/>
      <c r="O411" s="18" t="str">
        <f t="shared" ca="1" si="30"/>
        <v/>
      </c>
      <c r="P411" s="11"/>
      <c r="Q411" s="11"/>
      <c r="R411" s="11"/>
      <c r="S411" s="11"/>
    </row>
    <row r="412" spans="1:19">
      <c r="A412" s="7">
        <v>410</v>
      </c>
      <c r="B412" s="244" t="s">
        <v>9612</v>
      </c>
      <c r="C412" s="7" t="s">
        <v>10393</v>
      </c>
      <c r="D412" s="7" t="str">
        <f t="shared" si="29"/>
        <v>新海丰</v>
      </c>
      <c r="E412" s="7" t="s">
        <v>15481</v>
      </c>
      <c r="F412" s="19">
        <v>41747</v>
      </c>
      <c r="G412" s="8" t="s">
        <v>14604</v>
      </c>
      <c r="H412" s="7"/>
      <c r="I412" s="24"/>
      <c r="J412" s="27"/>
      <c r="K412" s="12"/>
      <c r="L412" s="8"/>
      <c r="M412" s="13"/>
      <c r="N412" s="69"/>
      <c r="O412" s="18" t="str">
        <f t="shared" ca="1" si="30"/>
        <v/>
      </c>
      <c r="P412" s="11"/>
      <c r="Q412" s="11"/>
      <c r="R412" s="11"/>
      <c r="S412" s="11"/>
    </row>
    <row r="413" spans="1:19">
      <c r="A413" s="7">
        <v>411</v>
      </c>
      <c r="B413" s="244" t="s">
        <v>9613</v>
      </c>
      <c r="C413" s="7" t="s">
        <v>10393</v>
      </c>
      <c r="D413" s="7" t="str">
        <f t="shared" si="29"/>
        <v>新海丰</v>
      </c>
      <c r="E413" s="7" t="s">
        <v>15481</v>
      </c>
      <c r="F413" s="19">
        <v>41747</v>
      </c>
      <c r="G413" s="8" t="s">
        <v>14604</v>
      </c>
      <c r="H413" s="7"/>
      <c r="I413" s="24"/>
      <c r="J413" s="27"/>
      <c r="K413" s="12"/>
      <c r="L413" s="8"/>
      <c r="M413" s="13"/>
      <c r="N413" s="69"/>
      <c r="O413" s="18" t="str">
        <f t="shared" ca="1" si="30"/>
        <v/>
      </c>
      <c r="P413" s="11"/>
      <c r="Q413" s="11"/>
      <c r="R413" s="11"/>
      <c r="S413" s="11"/>
    </row>
    <row r="414" spans="1:19">
      <c r="A414" s="7">
        <v>412</v>
      </c>
      <c r="B414" s="244" t="s">
        <v>9614</v>
      </c>
      <c r="C414" s="7" t="s">
        <v>10393</v>
      </c>
      <c r="D414" s="7" t="str">
        <f t="shared" si="29"/>
        <v>新海丰</v>
      </c>
      <c r="E414" s="7" t="s">
        <v>17174</v>
      </c>
      <c r="F414" s="19">
        <v>41748</v>
      </c>
      <c r="G414" s="8" t="s">
        <v>14604</v>
      </c>
      <c r="H414" s="7"/>
      <c r="I414" s="23"/>
      <c r="J414" s="27"/>
      <c r="K414" s="7"/>
      <c r="L414" s="8"/>
      <c r="M414" s="9"/>
      <c r="N414" s="69"/>
      <c r="O414" s="18" t="str">
        <f t="shared" ca="1" si="30"/>
        <v/>
      </c>
      <c r="P414" s="11"/>
      <c r="Q414" s="11"/>
      <c r="R414" s="11"/>
      <c r="S414" s="11"/>
    </row>
    <row r="415" spans="1:19">
      <c r="A415" s="7">
        <v>413</v>
      </c>
      <c r="B415" s="245" t="s">
        <v>9615</v>
      </c>
      <c r="C415" s="7" t="s">
        <v>10393</v>
      </c>
      <c r="D415" s="7" t="str">
        <f t="shared" si="29"/>
        <v>新海丰</v>
      </c>
      <c r="E415" s="7" t="s">
        <v>15481</v>
      </c>
      <c r="F415" s="19">
        <v>41749</v>
      </c>
      <c r="G415" s="8" t="s">
        <v>14604</v>
      </c>
      <c r="H415" s="7"/>
      <c r="I415" s="23"/>
      <c r="J415" s="27"/>
      <c r="K415" s="7"/>
      <c r="L415" s="8"/>
      <c r="M415" s="9"/>
      <c r="N415" s="69"/>
      <c r="O415" s="18" t="str">
        <f t="shared" ca="1" si="30"/>
        <v/>
      </c>
      <c r="P415" s="11"/>
      <c r="Q415" s="11"/>
      <c r="R415" s="11"/>
      <c r="S415" s="11"/>
    </row>
    <row r="416" spans="1:19">
      <c r="A416" s="7">
        <v>414</v>
      </c>
      <c r="B416" s="245" t="s">
        <v>9616</v>
      </c>
      <c r="C416" s="7" t="s">
        <v>10393</v>
      </c>
      <c r="D416" s="7" t="str">
        <f t="shared" si="29"/>
        <v>新海丰</v>
      </c>
      <c r="E416" s="7" t="s">
        <v>15481</v>
      </c>
      <c r="F416" s="19">
        <v>41749</v>
      </c>
      <c r="G416" s="8" t="s">
        <v>14604</v>
      </c>
      <c r="H416" s="7"/>
      <c r="I416" s="23"/>
      <c r="J416" s="27"/>
      <c r="K416" s="7"/>
      <c r="L416" s="8"/>
      <c r="M416" s="9"/>
      <c r="N416" s="69"/>
      <c r="O416" s="18" t="str">
        <f t="shared" ca="1" si="30"/>
        <v/>
      </c>
      <c r="P416" s="11"/>
      <c r="Q416" s="11"/>
      <c r="R416" s="11"/>
      <c r="S416" s="11"/>
    </row>
    <row r="417" spans="1:19">
      <c r="A417" s="7">
        <v>415</v>
      </c>
      <c r="B417" s="244" t="s">
        <v>9617</v>
      </c>
      <c r="C417" s="7" t="s">
        <v>10393</v>
      </c>
      <c r="D417" s="7" t="str">
        <f t="shared" si="29"/>
        <v>新海丰</v>
      </c>
      <c r="E417" s="7" t="s">
        <v>17174</v>
      </c>
      <c r="F417" s="19">
        <v>41748</v>
      </c>
      <c r="G417" s="8" t="s">
        <v>14604</v>
      </c>
      <c r="H417" s="7"/>
      <c r="I417" s="24">
        <v>41766</v>
      </c>
      <c r="J417" s="21"/>
      <c r="K417" s="7" t="s">
        <v>2346</v>
      </c>
      <c r="L417" s="8"/>
      <c r="M417" s="9" t="s">
        <v>16128</v>
      </c>
      <c r="N417" s="69"/>
      <c r="O417" s="18" t="str">
        <f t="shared" ca="1" si="30"/>
        <v>51天</v>
      </c>
      <c r="P417" s="11"/>
      <c r="Q417" s="11"/>
      <c r="R417" s="11"/>
      <c r="S417" s="11"/>
    </row>
    <row r="418" spans="1:19">
      <c r="A418" s="7">
        <v>416</v>
      </c>
      <c r="B418" s="244" t="s">
        <v>9618</v>
      </c>
      <c r="C418" s="7" t="s">
        <v>10393</v>
      </c>
      <c r="D418" s="7" t="str">
        <f t="shared" si="29"/>
        <v>新海丰</v>
      </c>
      <c r="E418" s="7" t="s">
        <v>15481</v>
      </c>
      <c r="F418" s="19">
        <v>41747</v>
      </c>
      <c r="G418" s="8" t="s">
        <v>14604</v>
      </c>
      <c r="H418" s="7"/>
      <c r="I418" s="24"/>
      <c r="J418" s="27"/>
      <c r="K418" s="12"/>
      <c r="L418" s="8"/>
      <c r="M418" s="13"/>
      <c r="N418" s="69"/>
      <c r="O418" s="18" t="str">
        <f t="shared" ca="1" si="30"/>
        <v/>
      </c>
      <c r="P418" s="11"/>
      <c r="Q418" s="11"/>
      <c r="R418" s="11"/>
      <c r="S418" s="11"/>
    </row>
    <row r="419" spans="1:19">
      <c r="A419" s="7">
        <v>417</v>
      </c>
      <c r="B419" s="244" t="s">
        <v>14693</v>
      </c>
      <c r="C419" s="7" t="s">
        <v>10393</v>
      </c>
      <c r="D419" s="7" t="str">
        <f t="shared" si="29"/>
        <v>新海丰</v>
      </c>
      <c r="E419" s="7" t="s">
        <v>15481</v>
      </c>
      <c r="F419" s="19">
        <v>41748</v>
      </c>
      <c r="G419" s="8" t="s">
        <v>14604</v>
      </c>
      <c r="H419" s="7"/>
      <c r="I419" s="24"/>
      <c r="J419" s="21"/>
      <c r="K419" s="7"/>
      <c r="L419" s="8"/>
      <c r="M419" s="9"/>
      <c r="N419" s="69"/>
      <c r="O419" s="18" t="str">
        <f t="shared" ca="1" si="30"/>
        <v/>
      </c>
      <c r="P419" s="11"/>
      <c r="Q419" s="11"/>
      <c r="R419" s="11"/>
      <c r="S419" s="11"/>
    </row>
    <row r="420" spans="1:19">
      <c r="A420" s="7">
        <v>418</v>
      </c>
      <c r="B420" s="244" t="s">
        <v>9619</v>
      </c>
      <c r="C420" s="7" t="s">
        <v>10393</v>
      </c>
      <c r="D420" s="7" t="str">
        <f t="shared" si="29"/>
        <v>新海丰</v>
      </c>
      <c r="E420" s="7" t="s">
        <v>17174</v>
      </c>
      <c r="F420" s="19">
        <v>41748</v>
      </c>
      <c r="G420" s="8" t="s">
        <v>14604</v>
      </c>
      <c r="H420" s="7"/>
      <c r="I420" s="24">
        <v>41788</v>
      </c>
      <c r="J420" s="21"/>
      <c r="K420" s="7" t="s">
        <v>177</v>
      </c>
      <c r="L420" s="8"/>
      <c r="M420" s="273" t="s">
        <v>17376</v>
      </c>
      <c r="N420" s="69"/>
      <c r="O420" s="18" t="str">
        <f t="shared" ca="1" si="30"/>
        <v>51天</v>
      </c>
      <c r="P420" s="11"/>
      <c r="Q420" s="11"/>
      <c r="R420" s="11"/>
      <c r="S420" s="11"/>
    </row>
    <row r="421" spans="1:19">
      <c r="A421" s="7">
        <v>419</v>
      </c>
      <c r="B421" s="244" t="s">
        <v>9620</v>
      </c>
      <c r="C421" s="7" t="s">
        <v>10393</v>
      </c>
      <c r="D421" s="7" t="str">
        <f t="shared" si="29"/>
        <v>新海丰</v>
      </c>
      <c r="E421" s="7" t="s">
        <v>15481</v>
      </c>
      <c r="F421" s="19">
        <v>41747</v>
      </c>
      <c r="G421" s="8" t="s">
        <v>14604</v>
      </c>
      <c r="H421" s="7"/>
      <c r="I421" s="24"/>
      <c r="J421" s="21"/>
      <c r="K421" s="12"/>
      <c r="L421" s="8"/>
      <c r="M421" s="13"/>
      <c r="N421" s="69"/>
      <c r="O421" s="18" t="str">
        <f t="shared" ca="1" si="30"/>
        <v/>
      </c>
      <c r="P421" s="11"/>
      <c r="Q421" s="11"/>
      <c r="R421" s="11"/>
      <c r="S421" s="11"/>
    </row>
    <row r="422" spans="1:19">
      <c r="A422" s="7">
        <v>420</v>
      </c>
      <c r="B422" s="244" t="s">
        <v>9621</v>
      </c>
      <c r="C422" s="7" t="s">
        <v>10393</v>
      </c>
      <c r="D422" s="7" t="str">
        <f t="shared" si="29"/>
        <v>新海丰</v>
      </c>
      <c r="E422" s="7" t="s">
        <v>15481</v>
      </c>
      <c r="F422" s="19">
        <v>41745</v>
      </c>
      <c r="G422" s="8" t="s">
        <v>14604</v>
      </c>
      <c r="H422" s="7"/>
      <c r="I422" s="24">
        <v>41758</v>
      </c>
      <c r="J422" s="27"/>
      <c r="K422" s="12" t="s">
        <v>10395</v>
      </c>
      <c r="L422" s="8"/>
      <c r="M422" s="9" t="s">
        <v>8154</v>
      </c>
      <c r="N422" s="69"/>
      <c r="O422" s="18" t="str">
        <f t="shared" ca="1" si="30"/>
        <v>54天</v>
      </c>
      <c r="P422" s="11"/>
      <c r="Q422" s="11"/>
      <c r="R422" s="11"/>
      <c r="S422" s="11"/>
    </row>
    <row r="423" spans="1:19">
      <c r="A423" s="7">
        <v>421</v>
      </c>
      <c r="B423" s="244" t="s">
        <v>9622</v>
      </c>
      <c r="C423" s="7" t="s">
        <v>10393</v>
      </c>
      <c r="D423" s="7" t="str">
        <f t="shared" si="29"/>
        <v>新海丰</v>
      </c>
      <c r="E423" s="7" t="s">
        <v>17174</v>
      </c>
      <c r="F423" s="19">
        <v>41748</v>
      </c>
      <c r="G423" s="8" t="s">
        <v>14604</v>
      </c>
      <c r="H423" s="7"/>
      <c r="I423" s="24"/>
      <c r="J423" s="21"/>
      <c r="K423" s="12"/>
      <c r="L423" s="8"/>
      <c r="M423" s="13"/>
      <c r="N423" s="69"/>
      <c r="O423" s="18" t="str">
        <f t="shared" ca="1" si="30"/>
        <v/>
      </c>
      <c r="P423" s="11"/>
      <c r="Q423" s="11"/>
      <c r="R423" s="11"/>
      <c r="S423" s="11"/>
    </row>
    <row r="424" spans="1:19">
      <c r="A424" s="7">
        <v>422</v>
      </c>
      <c r="B424" s="244" t="s">
        <v>9623</v>
      </c>
      <c r="C424" s="7" t="s">
        <v>10393</v>
      </c>
      <c r="D424" s="7" t="str">
        <f t="shared" si="29"/>
        <v>新海丰</v>
      </c>
      <c r="E424" s="7" t="s">
        <v>17174</v>
      </c>
      <c r="F424" s="19">
        <v>41748</v>
      </c>
      <c r="G424" s="8" t="s">
        <v>14604</v>
      </c>
      <c r="H424" s="7"/>
      <c r="I424" s="24">
        <v>41795</v>
      </c>
      <c r="J424" s="21"/>
      <c r="K424" s="277" t="s">
        <v>17404</v>
      </c>
      <c r="L424" s="8"/>
      <c r="M424" s="13"/>
      <c r="N424" s="69"/>
      <c r="O424" s="18" t="str">
        <f t="shared" ca="1" si="30"/>
        <v>51天</v>
      </c>
      <c r="P424" s="11"/>
      <c r="Q424" s="11"/>
      <c r="R424" s="11"/>
      <c r="S424" s="11"/>
    </row>
    <row r="425" spans="1:19">
      <c r="A425" s="7">
        <v>423</v>
      </c>
      <c r="B425" s="244" t="s">
        <v>16053</v>
      </c>
      <c r="C425" s="7" t="s">
        <v>10393</v>
      </c>
      <c r="D425" s="7" t="str">
        <f t="shared" si="29"/>
        <v>新海丰</v>
      </c>
      <c r="E425" s="7" t="s">
        <v>17174</v>
      </c>
      <c r="F425" s="19">
        <v>41746</v>
      </c>
      <c r="G425" s="8" t="s">
        <v>14604</v>
      </c>
      <c r="H425" s="7"/>
      <c r="I425" s="24">
        <v>41787</v>
      </c>
      <c r="J425" s="27"/>
      <c r="K425" s="12" t="s">
        <v>5796</v>
      </c>
      <c r="L425" s="11"/>
      <c r="M425" s="13" t="s">
        <v>16057</v>
      </c>
      <c r="N425" s="69"/>
      <c r="O425" s="18" t="str">
        <f t="shared" ca="1" si="30"/>
        <v>53天</v>
      </c>
      <c r="P425" s="11"/>
      <c r="Q425" s="11"/>
      <c r="R425" s="11"/>
      <c r="S425" s="11"/>
    </row>
    <row r="426" spans="1:19">
      <c r="A426" s="7">
        <v>424</v>
      </c>
      <c r="B426" s="244" t="s">
        <v>9624</v>
      </c>
      <c r="C426" s="7" t="s">
        <v>10393</v>
      </c>
      <c r="D426" s="7" t="str">
        <f t="shared" si="29"/>
        <v>新海丰</v>
      </c>
      <c r="E426" s="7" t="s">
        <v>17174</v>
      </c>
      <c r="F426" s="19">
        <v>41748</v>
      </c>
      <c r="G426" s="8" t="s">
        <v>14604</v>
      </c>
      <c r="H426" s="7"/>
      <c r="I426" s="24">
        <v>41766</v>
      </c>
      <c r="J426" s="27"/>
      <c r="K426" s="7" t="s">
        <v>8676</v>
      </c>
      <c r="L426" s="11"/>
      <c r="M426" s="9" t="s">
        <v>16129</v>
      </c>
      <c r="N426" s="69"/>
      <c r="O426" s="18" t="str">
        <f t="shared" ca="1" si="30"/>
        <v>51天</v>
      </c>
      <c r="P426" s="11"/>
      <c r="Q426" s="11"/>
      <c r="R426" s="11"/>
      <c r="S426" s="11"/>
    </row>
    <row r="427" spans="1:19">
      <c r="A427" s="7">
        <v>425</v>
      </c>
      <c r="B427" s="244" t="s">
        <v>9625</v>
      </c>
      <c r="C427" s="7" t="s">
        <v>10393</v>
      </c>
      <c r="D427" s="7" t="str">
        <f t="shared" si="29"/>
        <v>新海丰</v>
      </c>
      <c r="E427" s="7" t="s">
        <v>15481</v>
      </c>
      <c r="F427" s="19">
        <v>41747</v>
      </c>
      <c r="G427" s="8" t="s">
        <v>14604</v>
      </c>
      <c r="H427" s="7"/>
      <c r="I427" s="24"/>
      <c r="J427" s="27"/>
      <c r="K427" s="7"/>
      <c r="L427" s="11"/>
      <c r="M427" s="9"/>
      <c r="N427" s="69"/>
      <c r="O427" s="18" t="str">
        <f t="shared" ca="1" si="30"/>
        <v/>
      </c>
      <c r="P427" s="11"/>
      <c r="Q427" s="11"/>
      <c r="R427" s="11"/>
      <c r="S427" s="11"/>
    </row>
    <row r="428" spans="1:19">
      <c r="A428" s="7">
        <v>426</v>
      </c>
      <c r="B428" s="244" t="s">
        <v>9626</v>
      </c>
      <c r="C428" s="7" t="s">
        <v>10393</v>
      </c>
      <c r="D428" s="7" t="str">
        <f t="shared" si="29"/>
        <v>新海丰</v>
      </c>
      <c r="E428" s="7" t="s">
        <v>15481</v>
      </c>
      <c r="F428" s="19">
        <v>41746</v>
      </c>
      <c r="G428" s="8" t="s">
        <v>14604</v>
      </c>
      <c r="H428" s="7"/>
      <c r="I428" s="24"/>
      <c r="J428" s="27"/>
      <c r="K428" s="7"/>
      <c r="L428" s="11"/>
      <c r="M428" s="9"/>
      <c r="N428" s="69"/>
      <c r="O428" s="18" t="str">
        <f t="shared" ca="1" si="30"/>
        <v/>
      </c>
      <c r="P428" s="11"/>
      <c r="Q428" s="11"/>
      <c r="R428" s="11"/>
      <c r="S428" s="11"/>
    </row>
    <row r="429" spans="1:19">
      <c r="A429" s="7">
        <v>427</v>
      </c>
      <c r="B429" s="245" t="s">
        <v>9627</v>
      </c>
      <c r="C429" s="7" t="s">
        <v>10393</v>
      </c>
      <c r="D429" s="7" t="str">
        <f t="shared" si="29"/>
        <v>新海丰</v>
      </c>
      <c r="E429" s="7" t="s">
        <v>15481</v>
      </c>
      <c r="F429" s="19">
        <v>41749</v>
      </c>
      <c r="G429" s="8" t="s">
        <v>9660</v>
      </c>
      <c r="H429" s="7"/>
      <c r="I429" s="24"/>
      <c r="J429" s="27"/>
      <c r="K429" s="12"/>
      <c r="L429" s="11"/>
      <c r="M429" s="13"/>
      <c r="N429" s="69"/>
      <c r="O429" s="18" t="str">
        <f t="shared" ca="1" si="30"/>
        <v/>
      </c>
      <c r="P429" s="11"/>
      <c r="Q429" s="11"/>
      <c r="R429" s="11"/>
      <c r="S429" s="11"/>
    </row>
    <row r="430" spans="1:19">
      <c r="A430" s="7">
        <v>428</v>
      </c>
      <c r="B430" s="245" t="s">
        <v>9628</v>
      </c>
      <c r="C430" s="7" t="s">
        <v>10393</v>
      </c>
      <c r="D430" s="7" t="str">
        <f t="shared" si="29"/>
        <v>新海丰</v>
      </c>
      <c r="E430" s="7" t="s">
        <v>15481</v>
      </c>
      <c r="F430" s="19">
        <v>41749</v>
      </c>
      <c r="G430" s="8" t="s">
        <v>14604</v>
      </c>
      <c r="H430" s="7"/>
      <c r="I430" s="24"/>
      <c r="J430" s="27"/>
      <c r="K430" s="12"/>
      <c r="L430" s="11"/>
      <c r="M430" s="13"/>
      <c r="N430" s="69"/>
      <c r="O430" s="18" t="str">
        <f t="shared" ca="1" si="30"/>
        <v/>
      </c>
      <c r="P430" s="11"/>
      <c r="Q430" s="11"/>
      <c r="R430" s="11"/>
      <c r="S430" s="11"/>
    </row>
    <row r="431" spans="1:19">
      <c r="A431" s="7">
        <v>429</v>
      </c>
      <c r="B431" s="246" t="s">
        <v>9629</v>
      </c>
      <c r="C431" s="7" t="s">
        <v>10393</v>
      </c>
      <c r="D431" s="7" t="str">
        <f t="shared" si="29"/>
        <v>新海丰</v>
      </c>
      <c r="E431" s="7" t="s">
        <v>15481</v>
      </c>
      <c r="F431" s="19">
        <v>41751</v>
      </c>
      <c r="G431" s="8" t="s">
        <v>12533</v>
      </c>
      <c r="H431" s="7"/>
      <c r="I431" s="24">
        <v>41779</v>
      </c>
      <c r="J431" s="27"/>
      <c r="K431" s="12" t="s">
        <v>4794</v>
      </c>
      <c r="L431" s="11"/>
      <c r="M431" s="13" t="s">
        <v>509</v>
      </c>
      <c r="N431" s="69"/>
      <c r="O431" s="18" t="str">
        <f t="shared" ca="1" si="30"/>
        <v>48天</v>
      </c>
      <c r="P431" s="11"/>
      <c r="Q431" s="11"/>
      <c r="R431" s="11"/>
      <c r="S431" s="11"/>
    </row>
    <row r="432" spans="1:19">
      <c r="A432" s="7">
        <v>430</v>
      </c>
      <c r="B432" s="246" t="s">
        <v>9630</v>
      </c>
      <c r="C432" s="7" t="s">
        <v>10393</v>
      </c>
      <c r="D432" s="7" t="str">
        <f t="shared" si="29"/>
        <v>新海丰</v>
      </c>
      <c r="E432" s="7" t="s">
        <v>15481</v>
      </c>
      <c r="F432" s="19">
        <v>41751</v>
      </c>
      <c r="G432" s="8" t="s">
        <v>14604</v>
      </c>
      <c r="H432" s="7"/>
      <c r="I432" s="24"/>
      <c r="J432" s="27"/>
      <c r="K432" s="12"/>
      <c r="L432" s="11"/>
      <c r="M432" s="13"/>
      <c r="N432" s="69"/>
      <c r="O432" s="18" t="str">
        <f t="shared" ca="1" si="30"/>
        <v/>
      </c>
      <c r="P432" s="11"/>
      <c r="Q432" s="11"/>
      <c r="R432" s="11"/>
      <c r="S432" s="11"/>
    </row>
    <row r="433" spans="1:19">
      <c r="A433" s="7">
        <v>431</v>
      </c>
      <c r="B433" s="246" t="s">
        <v>9631</v>
      </c>
      <c r="C433" s="7" t="s">
        <v>10393</v>
      </c>
      <c r="D433" s="7" t="str">
        <f t="shared" si="29"/>
        <v>新海丰</v>
      </c>
      <c r="E433" s="7" t="s">
        <v>15481</v>
      </c>
      <c r="F433" s="19">
        <v>41747</v>
      </c>
      <c r="G433" s="8" t="s">
        <v>14604</v>
      </c>
      <c r="H433" s="7"/>
      <c r="I433" s="24"/>
      <c r="J433" s="27"/>
      <c r="K433" s="12"/>
      <c r="L433" s="11"/>
      <c r="M433" s="13"/>
      <c r="N433" s="69"/>
      <c r="O433" s="18" t="str">
        <f t="shared" ca="1" si="30"/>
        <v/>
      </c>
      <c r="P433" s="11"/>
      <c r="Q433" s="11"/>
      <c r="R433" s="11"/>
      <c r="S433" s="11"/>
    </row>
    <row r="434" spans="1:19">
      <c r="A434" s="7">
        <v>432</v>
      </c>
      <c r="B434" s="246" t="s">
        <v>9632</v>
      </c>
      <c r="C434" s="7" t="s">
        <v>10393</v>
      </c>
      <c r="D434" s="7" t="str">
        <f t="shared" si="29"/>
        <v>新海丰</v>
      </c>
      <c r="E434" s="7" t="s">
        <v>15481</v>
      </c>
      <c r="F434" s="19">
        <v>41750</v>
      </c>
      <c r="G434" s="8" t="s">
        <v>14604</v>
      </c>
      <c r="H434" s="7"/>
      <c r="I434" s="24"/>
      <c r="J434" s="27"/>
      <c r="K434" s="12"/>
      <c r="L434" s="11"/>
      <c r="M434" s="13"/>
      <c r="N434" s="69"/>
      <c r="O434" s="18" t="str">
        <f t="shared" ca="1" si="30"/>
        <v/>
      </c>
      <c r="P434" s="11"/>
      <c r="Q434" s="11"/>
      <c r="R434" s="11"/>
      <c r="S434" s="11"/>
    </row>
    <row r="435" spans="1:19">
      <c r="A435" s="7">
        <v>433</v>
      </c>
      <c r="B435" s="246" t="s">
        <v>9633</v>
      </c>
      <c r="C435" s="7" t="s">
        <v>10393</v>
      </c>
      <c r="D435" s="7" t="str">
        <f t="shared" si="29"/>
        <v>新海丰</v>
      </c>
      <c r="E435" s="7" t="s">
        <v>15481</v>
      </c>
      <c r="F435" s="19">
        <v>41749</v>
      </c>
      <c r="G435" s="8" t="s">
        <v>14604</v>
      </c>
      <c r="H435" s="7"/>
      <c r="I435" s="24"/>
      <c r="J435" s="27"/>
      <c r="K435" s="12"/>
      <c r="L435" s="11"/>
      <c r="M435" s="13"/>
      <c r="N435" s="69"/>
      <c r="O435" s="18" t="str">
        <f t="shared" ca="1" si="30"/>
        <v/>
      </c>
      <c r="P435" s="11"/>
      <c r="Q435" s="11"/>
      <c r="R435" s="11"/>
      <c r="S435" s="11"/>
    </row>
    <row r="436" spans="1:19">
      <c r="A436" s="7">
        <v>434</v>
      </c>
      <c r="B436" s="246" t="s">
        <v>9634</v>
      </c>
      <c r="C436" s="7" t="s">
        <v>10393</v>
      </c>
      <c r="D436" s="7" t="str">
        <f t="shared" si="29"/>
        <v>新海丰</v>
      </c>
      <c r="E436" s="7" t="s">
        <v>15481</v>
      </c>
      <c r="F436" s="19">
        <v>41751</v>
      </c>
      <c r="G436" s="8" t="s">
        <v>14604</v>
      </c>
      <c r="H436" s="7"/>
      <c r="I436" s="24"/>
      <c r="J436" s="27"/>
      <c r="K436" s="12"/>
      <c r="L436" s="11"/>
      <c r="M436" s="13"/>
      <c r="N436" s="69"/>
      <c r="O436" s="18" t="str">
        <f t="shared" ca="1" si="30"/>
        <v/>
      </c>
      <c r="P436" s="11"/>
      <c r="Q436" s="11"/>
      <c r="R436" s="11"/>
      <c r="S436" s="11"/>
    </row>
    <row r="437" spans="1:19">
      <c r="A437" s="7">
        <v>435</v>
      </c>
      <c r="B437" s="246" t="s">
        <v>9635</v>
      </c>
      <c r="C437" s="7" t="s">
        <v>10393</v>
      </c>
      <c r="D437" s="7" t="str">
        <f t="shared" si="29"/>
        <v>新海丰</v>
      </c>
      <c r="E437" s="7" t="s">
        <v>15481</v>
      </c>
      <c r="F437" s="19">
        <v>41749</v>
      </c>
      <c r="G437" s="8" t="s">
        <v>14604</v>
      </c>
      <c r="H437" s="7"/>
      <c r="I437" s="24"/>
      <c r="J437" s="27"/>
      <c r="K437" s="12"/>
      <c r="L437" s="11"/>
      <c r="M437" s="13"/>
      <c r="N437" s="69"/>
      <c r="O437" s="18" t="str">
        <f t="shared" ca="1" si="30"/>
        <v/>
      </c>
      <c r="P437" s="11"/>
      <c r="Q437" s="11"/>
      <c r="R437" s="11"/>
      <c r="S437" s="11"/>
    </row>
    <row r="438" spans="1:19">
      <c r="A438" s="7">
        <v>436</v>
      </c>
      <c r="B438" s="246" t="s">
        <v>9636</v>
      </c>
      <c r="C438" s="7" t="s">
        <v>10393</v>
      </c>
      <c r="D438" s="7" t="str">
        <f t="shared" si="29"/>
        <v>新海丰</v>
      </c>
      <c r="E438" s="7" t="s">
        <v>15481</v>
      </c>
      <c r="F438" s="19">
        <v>41751</v>
      </c>
      <c r="G438" s="8" t="s">
        <v>14604</v>
      </c>
      <c r="H438" s="7"/>
      <c r="I438" s="24">
        <v>41779</v>
      </c>
      <c r="J438" s="27"/>
      <c r="K438" s="12" t="s">
        <v>4794</v>
      </c>
      <c r="L438" s="11"/>
      <c r="M438" s="13" t="s">
        <v>509</v>
      </c>
      <c r="N438" s="69"/>
      <c r="O438" s="18" t="str">
        <f t="shared" ca="1" si="30"/>
        <v>48天</v>
      </c>
      <c r="P438" s="11"/>
      <c r="Q438" s="11"/>
      <c r="R438" s="11"/>
      <c r="S438" s="11"/>
    </row>
    <row r="439" spans="1:19">
      <c r="A439" s="7">
        <v>437</v>
      </c>
      <c r="B439" s="246" t="s">
        <v>9637</v>
      </c>
      <c r="C439" s="7" t="s">
        <v>10393</v>
      </c>
      <c r="D439" s="7" t="str">
        <f t="shared" si="29"/>
        <v>新海丰</v>
      </c>
      <c r="E439" s="7" t="s">
        <v>15481</v>
      </c>
      <c r="F439" s="19">
        <v>41750</v>
      </c>
      <c r="G439" s="8" t="s">
        <v>14604</v>
      </c>
      <c r="H439" s="7"/>
      <c r="I439" s="24"/>
      <c r="J439" s="27"/>
      <c r="K439" s="12"/>
      <c r="L439" s="11"/>
      <c r="M439" s="13"/>
      <c r="N439" s="69"/>
      <c r="O439" s="18" t="str">
        <f t="shared" ca="1" si="30"/>
        <v/>
      </c>
      <c r="P439" s="11"/>
      <c r="Q439" s="11"/>
      <c r="R439" s="11"/>
      <c r="S439" s="11"/>
    </row>
    <row r="440" spans="1:19">
      <c r="A440" s="7">
        <v>438</v>
      </c>
      <c r="B440" s="246" t="s">
        <v>9638</v>
      </c>
      <c r="C440" s="7" t="s">
        <v>10393</v>
      </c>
      <c r="D440" s="7" t="str">
        <f t="shared" si="29"/>
        <v>新海丰</v>
      </c>
      <c r="E440" s="7" t="s">
        <v>15481</v>
      </c>
      <c r="F440" s="19">
        <v>41750</v>
      </c>
      <c r="G440" s="8" t="s">
        <v>14604</v>
      </c>
      <c r="H440" s="7"/>
      <c r="I440" s="24"/>
      <c r="J440" s="27"/>
      <c r="K440" s="7"/>
      <c r="L440" s="11"/>
      <c r="M440" s="9"/>
      <c r="N440" s="69"/>
      <c r="O440" s="18" t="str">
        <f t="shared" ca="1" si="30"/>
        <v/>
      </c>
      <c r="P440" s="11"/>
      <c r="Q440" s="11"/>
      <c r="R440" s="11"/>
      <c r="S440" s="11"/>
    </row>
    <row r="441" spans="1:19">
      <c r="A441" s="7">
        <v>439</v>
      </c>
      <c r="B441" s="246" t="s">
        <v>16054</v>
      </c>
      <c r="C441" s="7" t="s">
        <v>10393</v>
      </c>
      <c r="D441" s="7" t="str">
        <f t="shared" si="29"/>
        <v>新海丰</v>
      </c>
      <c r="E441" s="7" t="s">
        <v>17174</v>
      </c>
      <c r="F441" s="19">
        <v>41748</v>
      </c>
      <c r="G441" s="8" t="s">
        <v>14604</v>
      </c>
      <c r="H441" s="7"/>
      <c r="I441" s="24">
        <v>41787</v>
      </c>
      <c r="J441" s="27"/>
      <c r="K441" s="7" t="s">
        <v>5796</v>
      </c>
      <c r="L441" s="11"/>
      <c r="M441" s="9" t="s">
        <v>16052</v>
      </c>
      <c r="N441" s="69"/>
      <c r="O441" s="18" t="str">
        <f t="shared" ca="1" si="30"/>
        <v>51天</v>
      </c>
      <c r="P441" s="11"/>
      <c r="Q441" s="11"/>
      <c r="R441" s="11"/>
      <c r="S441" s="11"/>
    </row>
    <row r="442" spans="1:19">
      <c r="A442" s="7">
        <v>440</v>
      </c>
      <c r="B442" s="246" t="s">
        <v>9639</v>
      </c>
      <c r="C442" s="7" t="s">
        <v>10393</v>
      </c>
      <c r="D442" s="7" t="str">
        <f t="shared" si="29"/>
        <v>新海丰</v>
      </c>
      <c r="E442" s="7" t="s">
        <v>15481</v>
      </c>
      <c r="F442" s="19">
        <v>41749</v>
      </c>
      <c r="G442" s="8" t="s">
        <v>14604</v>
      </c>
      <c r="H442" s="7"/>
      <c r="I442" s="24"/>
      <c r="J442" s="27"/>
      <c r="K442" s="7"/>
      <c r="L442" s="11"/>
      <c r="M442" s="9"/>
      <c r="N442" s="69"/>
      <c r="O442" s="18" t="str">
        <f t="shared" ca="1" si="30"/>
        <v/>
      </c>
      <c r="P442" s="11"/>
      <c r="Q442" s="11"/>
      <c r="R442" s="11"/>
      <c r="S442" s="11"/>
    </row>
    <row r="443" spans="1:19">
      <c r="A443" s="7">
        <v>441</v>
      </c>
      <c r="B443" s="246" t="s">
        <v>9640</v>
      </c>
      <c r="C443" s="7" t="s">
        <v>10393</v>
      </c>
      <c r="D443" s="7" t="str">
        <f t="shared" si="29"/>
        <v>新海丰</v>
      </c>
      <c r="E443" s="7" t="s">
        <v>17174</v>
      </c>
      <c r="F443" s="19">
        <v>41749</v>
      </c>
      <c r="G443" s="8" t="s">
        <v>14604</v>
      </c>
      <c r="H443" s="7"/>
      <c r="I443" s="24">
        <v>41757</v>
      </c>
      <c r="J443" s="27"/>
      <c r="K443" s="12" t="s">
        <v>2346</v>
      </c>
      <c r="L443" s="11"/>
      <c r="M443" s="9" t="s">
        <v>2135</v>
      </c>
      <c r="N443" s="69"/>
      <c r="O443" s="18" t="str">
        <f t="shared" ca="1" si="30"/>
        <v>50天</v>
      </c>
      <c r="P443" s="11"/>
      <c r="Q443" s="11"/>
      <c r="R443" s="11"/>
      <c r="S443" s="11"/>
    </row>
    <row r="444" spans="1:19">
      <c r="A444" s="7">
        <v>442</v>
      </c>
      <c r="B444" s="246" t="s">
        <v>9641</v>
      </c>
      <c r="C444" s="7" t="s">
        <v>10393</v>
      </c>
      <c r="D444" s="7" t="str">
        <f t="shared" si="29"/>
        <v>新海丰</v>
      </c>
      <c r="E444" s="7" t="s">
        <v>17174</v>
      </c>
      <c r="F444" s="19">
        <v>41749</v>
      </c>
      <c r="G444" s="8" t="s">
        <v>14604</v>
      </c>
      <c r="H444" s="7"/>
      <c r="I444" s="24">
        <v>41757</v>
      </c>
      <c r="J444" s="27"/>
      <c r="K444" s="12" t="s">
        <v>2346</v>
      </c>
      <c r="L444" s="11"/>
      <c r="M444" s="13" t="s">
        <v>2135</v>
      </c>
      <c r="N444" s="69"/>
      <c r="O444" s="18" t="str">
        <f t="shared" ca="1" si="30"/>
        <v>50天</v>
      </c>
      <c r="P444" s="11"/>
      <c r="Q444" s="11"/>
      <c r="R444" s="11"/>
      <c r="S444" s="11"/>
    </row>
    <row r="445" spans="1:19">
      <c r="A445" s="7">
        <v>443</v>
      </c>
      <c r="B445" s="246" t="s">
        <v>9642</v>
      </c>
      <c r="C445" s="7" t="s">
        <v>10393</v>
      </c>
      <c r="D445" s="7" t="str">
        <f t="shared" si="29"/>
        <v>新海丰</v>
      </c>
      <c r="E445" s="7" t="s">
        <v>15481</v>
      </c>
      <c r="F445" s="19">
        <v>41749</v>
      </c>
      <c r="G445" s="8" t="s">
        <v>14604</v>
      </c>
      <c r="H445" s="7"/>
      <c r="I445" s="24"/>
      <c r="J445" s="27"/>
      <c r="K445" s="12"/>
      <c r="L445" s="11"/>
      <c r="M445" s="13"/>
      <c r="N445" s="69"/>
      <c r="O445" s="18" t="str">
        <f t="shared" ca="1" si="30"/>
        <v/>
      </c>
      <c r="P445" s="11"/>
      <c r="Q445" s="11"/>
      <c r="R445" s="11"/>
      <c r="S445" s="11"/>
    </row>
    <row r="446" spans="1:19">
      <c r="A446" s="7">
        <v>444</v>
      </c>
      <c r="B446" s="246" t="s">
        <v>9643</v>
      </c>
      <c r="C446" s="7" t="s">
        <v>10393</v>
      </c>
      <c r="D446" s="7" t="str">
        <f t="shared" si="29"/>
        <v>新海丰</v>
      </c>
      <c r="E446" s="7" t="s">
        <v>15481</v>
      </c>
      <c r="F446" s="19">
        <v>41747</v>
      </c>
      <c r="G446" s="8" t="s">
        <v>14604</v>
      </c>
      <c r="H446" s="7"/>
      <c r="I446" s="24"/>
      <c r="J446" s="27"/>
      <c r="K446" s="12"/>
      <c r="L446" s="11"/>
      <c r="M446" s="13"/>
      <c r="N446" s="69"/>
      <c r="O446" s="18" t="str">
        <f t="shared" ca="1" si="30"/>
        <v/>
      </c>
      <c r="P446" s="11"/>
      <c r="Q446" s="11"/>
      <c r="R446" s="11"/>
      <c r="S446" s="11"/>
    </row>
    <row r="447" spans="1:19">
      <c r="A447" s="7">
        <v>445</v>
      </c>
      <c r="B447" s="245" t="s">
        <v>9644</v>
      </c>
      <c r="C447" s="7" t="s">
        <v>10393</v>
      </c>
      <c r="D447" s="7" t="str">
        <f t="shared" si="29"/>
        <v>新海丰</v>
      </c>
      <c r="E447" s="7" t="s">
        <v>17174</v>
      </c>
      <c r="F447" s="19">
        <v>41751</v>
      </c>
      <c r="G447" s="8" t="s">
        <v>14604</v>
      </c>
      <c r="H447" s="7"/>
      <c r="I447" s="24">
        <v>41751</v>
      </c>
      <c r="J447" s="27"/>
      <c r="K447" s="12" t="s">
        <v>10303</v>
      </c>
      <c r="L447" s="11"/>
      <c r="M447" s="13" t="s">
        <v>2136</v>
      </c>
      <c r="N447" s="69"/>
      <c r="O447" s="18" t="str">
        <f t="shared" ca="1" si="30"/>
        <v>48天</v>
      </c>
      <c r="P447" s="11"/>
      <c r="Q447" s="11"/>
      <c r="R447" s="11"/>
      <c r="S447" s="11"/>
    </row>
    <row r="448" spans="1:19">
      <c r="A448" s="7">
        <v>446</v>
      </c>
      <c r="B448" s="245" t="s">
        <v>9645</v>
      </c>
      <c r="C448" s="7" t="s">
        <v>10393</v>
      </c>
      <c r="D448" s="7" t="str">
        <f t="shared" si="29"/>
        <v>新海丰</v>
      </c>
      <c r="E448" s="7" t="s">
        <v>15481</v>
      </c>
      <c r="F448" s="19">
        <v>41750</v>
      </c>
      <c r="G448" s="8" t="s">
        <v>14604</v>
      </c>
      <c r="H448" s="7"/>
      <c r="I448" s="24"/>
      <c r="J448" s="27"/>
      <c r="K448" s="12"/>
      <c r="L448" s="8"/>
      <c r="M448" s="13"/>
      <c r="N448" s="69"/>
      <c r="O448" s="18" t="str">
        <f t="shared" ca="1" si="30"/>
        <v/>
      </c>
      <c r="P448" s="11"/>
      <c r="Q448" s="11"/>
      <c r="R448" s="11"/>
      <c r="S448" s="11"/>
    </row>
    <row r="449" spans="1:19">
      <c r="A449" s="7">
        <v>447</v>
      </c>
      <c r="B449" s="245" t="s">
        <v>9646</v>
      </c>
      <c r="C449" s="7" t="s">
        <v>10393</v>
      </c>
      <c r="D449" s="7" t="str">
        <f t="shared" si="29"/>
        <v>新海丰</v>
      </c>
      <c r="E449" s="7" t="s">
        <v>15481</v>
      </c>
      <c r="F449" s="19">
        <v>41749</v>
      </c>
      <c r="G449" s="8" t="s">
        <v>14604</v>
      </c>
      <c r="H449" s="7"/>
      <c r="I449" s="24"/>
      <c r="J449" s="27"/>
      <c r="K449" s="12"/>
      <c r="L449" s="8"/>
      <c r="M449" s="13"/>
      <c r="N449" s="69"/>
      <c r="O449" s="18" t="str">
        <f t="shared" ca="1" si="30"/>
        <v/>
      </c>
      <c r="P449" s="11"/>
      <c r="Q449" s="11"/>
      <c r="R449" s="11"/>
      <c r="S449" s="11"/>
    </row>
    <row r="450" spans="1:19">
      <c r="A450" s="7">
        <v>448</v>
      </c>
      <c r="B450" s="253" t="s">
        <v>9647</v>
      </c>
      <c r="C450" s="204" t="s">
        <v>10393</v>
      </c>
      <c r="D450" s="204" t="str">
        <f t="shared" si="29"/>
        <v>新海丰</v>
      </c>
      <c r="E450" s="204" t="s">
        <v>17174</v>
      </c>
      <c r="F450" s="205" t="str">
        <f t="shared" ref="F450:F497" si="31">IF(ISNONTEXT(B450),"","请输入日期")</f>
        <v>请输入日期</v>
      </c>
      <c r="G450" s="8" t="s">
        <v>14604</v>
      </c>
      <c r="H450" s="7"/>
      <c r="I450" s="24"/>
      <c r="J450" s="27"/>
      <c r="K450" s="12"/>
      <c r="L450" s="8"/>
      <c r="M450" s="13"/>
      <c r="N450" s="69"/>
      <c r="O450" s="18" t="str">
        <f t="shared" ca="1" si="30"/>
        <v/>
      </c>
      <c r="P450" s="11"/>
      <c r="Q450" s="11"/>
      <c r="R450" s="11"/>
      <c r="S450" s="11"/>
    </row>
    <row r="451" spans="1:19">
      <c r="A451" s="7">
        <v>449</v>
      </c>
      <c r="B451" s="245" t="s">
        <v>9648</v>
      </c>
      <c r="C451" s="7" t="s">
        <v>10393</v>
      </c>
      <c r="D451" s="7" t="str">
        <f t="shared" si="29"/>
        <v>新海丰</v>
      </c>
      <c r="E451" s="7" t="s">
        <v>15481</v>
      </c>
      <c r="F451" s="19">
        <v>41750</v>
      </c>
      <c r="G451" s="8" t="s">
        <v>14604</v>
      </c>
      <c r="H451" s="7"/>
      <c r="I451" s="24"/>
      <c r="J451" s="27"/>
      <c r="K451" s="12"/>
      <c r="L451" s="8"/>
      <c r="M451" s="13"/>
      <c r="N451" s="69"/>
      <c r="O451" s="18" t="str">
        <f t="shared" ca="1" si="30"/>
        <v/>
      </c>
      <c r="P451" s="11"/>
      <c r="Q451" s="11"/>
      <c r="R451" s="11"/>
      <c r="S451" s="11"/>
    </row>
    <row r="452" spans="1:19">
      <c r="A452" s="7">
        <v>450</v>
      </c>
      <c r="B452" s="245" t="s">
        <v>9649</v>
      </c>
      <c r="C452" s="7" t="s">
        <v>10393</v>
      </c>
      <c r="D452" s="7" t="str">
        <f t="shared" si="29"/>
        <v>新海丰</v>
      </c>
      <c r="E452" s="7" t="s">
        <v>17174</v>
      </c>
      <c r="F452" s="19">
        <v>41748</v>
      </c>
      <c r="G452" s="8" t="s">
        <v>14604</v>
      </c>
      <c r="H452" s="7"/>
      <c r="I452" s="24"/>
      <c r="J452" s="27"/>
      <c r="K452" s="12"/>
      <c r="L452" s="8"/>
      <c r="M452" s="13"/>
      <c r="N452" s="69"/>
      <c r="O452" s="18" t="str">
        <f t="shared" ca="1" si="30"/>
        <v/>
      </c>
      <c r="P452" s="11"/>
      <c r="Q452" s="11"/>
      <c r="R452" s="11"/>
      <c r="S452" s="11"/>
    </row>
    <row r="453" spans="1:19">
      <c r="A453" s="7">
        <v>451</v>
      </c>
      <c r="B453" s="245" t="s">
        <v>9650</v>
      </c>
      <c r="C453" s="7" t="s">
        <v>10393</v>
      </c>
      <c r="D453" s="7" t="str">
        <f t="shared" si="29"/>
        <v>新海丰</v>
      </c>
      <c r="E453" s="7" t="s">
        <v>15481</v>
      </c>
      <c r="F453" s="19">
        <v>41750</v>
      </c>
      <c r="G453" s="8" t="s">
        <v>14604</v>
      </c>
      <c r="H453" s="7"/>
      <c r="I453" s="24"/>
      <c r="J453" s="27"/>
      <c r="K453" s="12"/>
      <c r="L453" s="8"/>
      <c r="M453" s="13"/>
      <c r="N453" s="69"/>
      <c r="O453" s="18" t="str">
        <f t="shared" ca="1" si="30"/>
        <v/>
      </c>
      <c r="P453" s="11"/>
      <c r="Q453" s="11"/>
      <c r="R453" s="11"/>
      <c r="S453" s="11"/>
    </row>
    <row r="454" spans="1:19">
      <c r="A454" s="7">
        <v>452</v>
      </c>
      <c r="B454" s="245" t="s">
        <v>14694</v>
      </c>
      <c r="C454" s="7" t="s">
        <v>10393</v>
      </c>
      <c r="D454" s="7" t="str">
        <f t="shared" si="29"/>
        <v>新海丰</v>
      </c>
      <c r="E454" s="7" t="s">
        <v>15481</v>
      </c>
      <c r="F454" s="19">
        <v>41751</v>
      </c>
      <c r="G454" s="8" t="s">
        <v>14604</v>
      </c>
      <c r="H454" s="7"/>
      <c r="I454" s="24"/>
      <c r="J454" s="27"/>
      <c r="K454" s="12"/>
      <c r="L454" s="8"/>
      <c r="M454" s="13"/>
      <c r="N454" s="69"/>
      <c r="O454" s="18" t="str">
        <f t="shared" ca="1" si="30"/>
        <v/>
      </c>
      <c r="P454" s="11"/>
      <c r="Q454" s="11"/>
      <c r="R454" s="11"/>
      <c r="S454" s="11"/>
    </row>
    <row r="455" spans="1:19">
      <c r="A455" s="7">
        <v>453</v>
      </c>
      <c r="B455" s="245" t="s">
        <v>9651</v>
      </c>
      <c r="C455" s="7" t="s">
        <v>10393</v>
      </c>
      <c r="D455" s="7" t="str">
        <f t="shared" si="29"/>
        <v>新海丰</v>
      </c>
      <c r="E455" s="7" t="s">
        <v>15481</v>
      </c>
      <c r="F455" s="19">
        <v>41750</v>
      </c>
      <c r="G455" s="8" t="s">
        <v>14604</v>
      </c>
      <c r="H455" s="7"/>
      <c r="I455" s="24"/>
      <c r="J455" s="27"/>
      <c r="K455" s="12"/>
      <c r="L455" s="8"/>
      <c r="M455" s="13"/>
      <c r="N455" s="69"/>
      <c r="O455" s="18" t="str">
        <f t="shared" ca="1" si="30"/>
        <v/>
      </c>
      <c r="P455" s="11"/>
      <c r="Q455" s="11"/>
      <c r="R455" s="11"/>
      <c r="S455" s="11"/>
    </row>
    <row r="456" spans="1:19">
      <c r="A456" s="7">
        <v>454</v>
      </c>
      <c r="B456" s="245" t="s">
        <v>9652</v>
      </c>
      <c r="C456" s="7" t="s">
        <v>10393</v>
      </c>
      <c r="D456" s="7" t="str">
        <f t="shared" si="29"/>
        <v>新海丰</v>
      </c>
      <c r="E456" s="7" t="s">
        <v>17174</v>
      </c>
      <c r="F456" s="19">
        <v>41751</v>
      </c>
      <c r="G456" s="8" t="s">
        <v>14604</v>
      </c>
      <c r="H456" s="7"/>
      <c r="I456" s="24">
        <v>41731</v>
      </c>
      <c r="J456" s="27"/>
      <c r="K456" s="12" t="s">
        <v>8676</v>
      </c>
      <c r="L456" s="8"/>
      <c r="M456" s="13" t="s">
        <v>2137</v>
      </c>
      <c r="N456" s="69"/>
      <c r="O456" s="18" t="str">
        <f t="shared" ca="1" si="30"/>
        <v>48天</v>
      </c>
      <c r="P456" s="11"/>
      <c r="Q456" s="11"/>
      <c r="R456" s="11"/>
      <c r="S456" s="11"/>
    </row>
    <row r="457" spans="1:19">
      <c r="A457" s="7">
        <v>455</v>
      </c>
      <c r="B457" s="245" t="s">
        <v>9653</v>
      </c>
      <c r="C457" s="7" t="s">
        <v>10393</v>
      </c>
      <c r="D457" s="7" t="str">
        <f t="shared" si="29"/>
        <v>新海丰</v>
      </c>
      <c r="E457" s="7" t="s">
        <v>17174</v>
      </c>
      <c r="F457" s="19">
        <v>41751</v>
      </c>
      <c r="G457" s="8" t="s">
        <v>14604</v>
      </c>
      <c r="H457" s="7"/>
      <c r="I457" s="24">
        <v>41752</v>
      </c>
      <c r="J457" s="27"/>
      <c r="K457" s="12" t="s">
        <v>8676</v>
      </c>
      <c r="L457" s="8"/>
      <c r="M457" s="13" t="s">
        <v>2137</v>
      </c>
      <c r="N457" s="69"/>
      <c r="O457" s="18" t="str">
        <f t="shared" ca="1" si="30"/>
        <v>48天</v>
      </c>
      <c r="P457" s="11"/>
      <c r="Q457" s="11"/>
      <c r="R457" s="11"/>
      <c r="S457" s="11"/>
    </row>
    <row r="458" spans="1:19">
      <c r="A458" s="7">
        <v>456</v>
      </c>
      <c r="B458" s="245" t="s">
        <v>9654</v>
      </c>
      <c r="C458" s="7" t="s">
        <v>10393</v>
      </c>
      <c r="D458" s="7" t="str">
        <f t="shared" si="29"/>
        <v>新海丰</v>
      </c>
      <c r="E458" s="7" t="s">
        <v>15481</v>
      </c>
      <c r="F458" s="19">
        <v>41749</v>
      </c>
      <c r="G458" s="8" t="s">
        <v>14604</v>
      </c>
      <c r="H458" s="7"/>
      <c r="I458" s="24"/>
      <c r="J458" s="27"/>
      <c r="K458" s="12"/>
      <c r="L458" s="8"/>
      <c r="M458" s="13"/>
      <c r="N458" s="69"/>
      <c r="O458" s="18" t="str">
        <f t="shared" ca="1" si="30"/>
        <v/>
      </c>
      <c r="P458" s="11"/>
      <c r="Q458" s="11"/>
      <c r="R458" s="11"/>
      <c r="S458" s="11"/>
    </row>
    <row r="459" spans="1:19">
      <c r="A459" s="7">
        <v>457</v>
      </c>
      <c r="B459" s="245" t="s">
        <v>9655</v>
      </c>
      <c r="C459" s="7" t="s">
        <v>10393</v>
      </c>
      <c r="D459" s="7" t="str">
        <f t="shared" si="29"/>
        <v>新海丰</v>
      </c>
      <c r="E459" s="7" t="s">
        <v>15481</v>
      </c>
      <c r="F459" s="19">
        <v>41750</v>
      </c>
      <c r="G459" s="8" t="s">
        <v>14604</v>
      </c>
      <c r="H459" s="7"/>
      <c r="I459" s="23"/>
      <c r="J459" s="27"/>
      <c r="K459" s="7"/>
      <c r="L459" s="8"/>
      <c r="M459" s="9"/>
      <c r="N459" s="69"/>
      <c r="O459" s="18" t="str">
        <f t="shared" ca="1" si="30"/>
        <v/>
      </c>
      <c r="P459" s="11"/>
      <c r="Q459" s="11"/>
      <c r="R459" s="11"/>
      <c r="S459" s="11"/>
    </row>
    <row r="460" spans="1:19">
      <c r="A460" s="7">
        <v>458</v>
      </c>
      <c r="B460" s="245" t="s">
        <v>9656</v>
      </c>
      <c r="C460" s="7" t="s">
        <v>10393</v>
      </c>
      <c r="D460" s="7" t="str">
        <f t="shared" si="29"/>
        <v>新海丰</v>
      </c>
      <c r="E460" s="7" t="s">
        <v>15481</v>
      </c>
      <c r="F460" s="19">
        <v>41750</v>
      </c>
      <c r="G460" s="8" t="s">
        <v>14604</v>
      </c>
      <c r="H460" s="7"/>
      <c r="I460" s="23"/>
      <c r="J460" s="27"/>
      <c r="K460" s="7"/>
      <c r="L460" s="8"/>
      <c r="M460" s="9"/>
      <c r="N460" s="69"/>
      <c r="O460" s="18" t="str">
        <f t="shared" ca="1" si="30"/>
        <v/>
      </c>
      <c r="P460" s="11"/>
      <c r="Q460" s="11"/>
      <c r="R460" s="11"/>
      <c r="S460" s="11"/>
    </row>
    <row r="461" spans="1:19">
      <c r="A461" s="7">
        <v>459</v>
      </c>
      <c r="B461" s="245" t="s">
        <v>9657</v>
      </c>
      <c r="C461" s="7" t="s">
        <v>10393</v>
      </c>
      <c r="D461" s="7" t="str">
        <f t="shared" si="29"/>
        <v>新海丰</v>
      </c>
      <c r="E461" s="7" t="s">
        <v>15481</v>
      </c>
      <c r="F461" s="19">
        <v>41749</v>
      </c>
      <c r="G461" s="8" t="s">
        <v>14604</v>
      </c>
      <c r="H461" s="7"/>
      <c r="I461" s="24"/>
      <c r="J461" s="27"/>
      <c r="K461" s="12"/>
      <c r="L461" s="8"/>
      <c r="M461" s="13"/>
      <c r="N461" s="69"/>
      <c r="O461" s="18" t="str">
        <f t="shared" ca="1" si="30"/>
        <v/>
      </c>
      <c r="P461" s="11"/>
      <c r="Q461" s="11"/>
      <c r="R461" s="11"/>
      <c r="S461" s="11"/>
    </row>
    <row r="462" spans="1:19">
      <c r="A462" s="7">
        <v>460</v>
      </c>
      <c r="B462" s="245" t="s">
        <v>14700</v>
      </c>
      <c r="C462" s="7" t="s">
        <v>10393</v>
      </c>
      <c r="D462" s="7" t="str">
        <f t="shared" si="29"/>
        <v>新海丰</v>
      </c>
      <c r="E462" s="7" t="s">
        <v>15481</v>
      </c>
      <c r="F462" s="19">
        <v>41767</v>
      </c>
      <c r="G462" s="8" t="s">
        <v>14604</v>
      </c>
      <c r="H462" s="7"/>
      <c r="I462" s="24"/>
      <c r="J462" s="27"/>
      <c r="K462" s="12"/>
      <c r="L462" s="8"/>
      <c r="M462" s="13"/>
      <c r="N462" s="69"/>
      <c r="O462" s="18" t="str">
        <f t="shared" ca="1" si="30"/>
        <v/>
      </c>
      <c r="P462" s="11"/>
      <c r="Q462" s="11"/>
      <c r="R462" s="11"/>
      <c r="S462" s="11"/>
    </row>
    <row r="463" spans="1:19">
      <c r="A463" s="7">
        <v>461</v>
      </c>
      <c r="B463" s="48"/>
      <c r="C463" s="12"/>
      <c r="D463" s="7" t="str">
        <f>IF(B463="","","新海丰")</f>
        <v/>
      </c>
      <c r="E463" s="12"/>
      <c r="F463" s="19" t="str">
        <f t="shared" si="31"/>
        <v/>
      </c>
      <c r="G463" s="8"/>
      <c r="H463" s="7"/>
      <c r="I463" s="24"/>
      <c r="J463" s="27"/>
      <c r="K463" s="12"/>
      <c r="L463" s="8"/>
      <c r="M463" s="13"/>
      <c r="N463" s="69"/>
      <c r="O463" s="18" t="str">
        <f t="shared" ca="1" si="30"/>
        <v/>
      </c>
      <c r="P463" s="11"/>
      <c r="Q463" s="11"/>
      <c r="R463" s="11"/>
      <c r="S463" s="11"/>
    </row>
    <row r="464" spans="1:19">
      <c r="A464" s="7">
        <v>462</v>
      </c>
      <c r="B464" s="50"/>
      <c r="C464" s="12"/>
      <c r="D464" s="7" t="str">
        <f>IF(B464="","","新海丰")</f>
        <v/>
      </c>
      <c r="E464" s="12"/>
      <c r="F464" s="19" t="str">
        <f t="shared" si="31"/>
        <v/>
      </c>
      <c r="G464" s="8"/>
      <c r="H464" s="7"/>
      <c r="I464" s="24"/>
      <c r="J464" s="27"/>
      <c r="K464" s="12"/>
      <c r="L464" s="8"/>
      <c r="M464" s="13"/>
      <c r="N464" s="69"/>
      <c r="O464" s="18" t="str">
        <f t="shared" ca="1" si="30"/>
        <v/>
      </c>
      <c r="P464" s="11"/>
      <c r="Q464" s="11"/>
      <c r="R464" s="11"/>
      <c r="S464" s="11"/>
    </row>
    <row r="465" spans="1:19">
      <c r="A465" s="7">
        <v>463</v>
      </c>
      <c r="B465" s="50"/>
      <c r="C465" s="12"/>
      <c r="D465" s="7" t="str">
        <f>IF(B465="","","新海丰")</f>
        <v/>
      </c>
      <c r="E465" s="12"/>
      <c r="F465" s="19" t="str">
        <f t="shared" si="31"/>
        <v/>
      </c>
      <c r="G465" s="8"/>
      <c r="H465" s="7"/>
      <c r="I465" s="24"/>
      <c r="J465" s="27"/>
      <c r="K465" s="12"/>
      <c r="L465" s="8"/>
      <c r="M465" s="13"/>
      <c r="N465" s="69"/>
      <c r="O465" s="18" t="str">
        <f t="shared" ca="1" si="30"/>
        <v/>
      </c>
      <c r="P465" s="11"/>
      <c r="Q465" s="11"/>
      <c r="R465" s="11"/>
      <c r="S465" s="11"/>
    </row>
    <row r="466" spans="1:19">
      <c r="A466" s="7">
        <v>464</v>
      </c>
      <c r="B466" s="50"/>
      <c r="C466" s="12"/>
      <c r="D466" s="7" t="str">
        <f>IF(B466="","","新海丰")</f>
        <v/>
      </c>
      <c r="E466" s="12"/>
      <c r="F466" s="19" t="str">
        <f t="shared" si="31"/>
        <v/>
      </c>
      <c r="G466" s="8"/>
      <c r="H466" s="7"/>
      <c r="I466" s="24"/>
      <c r="J466" s="27"/>
      <c r="K466" s="12"/>
      <c r="L466" s="8"/>
      <c r="M466" s="13"/>
      <c r="N466" s="69"/>
      <c r="O466" s="18" t="str">
        <f t="shared" ca="1" si="30"/>
        <v/>
      </c>
      <c r="P466" s="11"/>
      <c r="Q466" s="11"/>
      <c r="R466" s="11"/>
      <c r="S466" s="11"/>
    </row>
    <row r="467" spans="1:19">
      <c r="A467" s="7">
        <v>465</v>
      </c>
      <c r="B467" s="50"/>
      <c r="C467" s="12"/>
      <c r="D467" s="7" t="str">
        <f>IF(B467="","","新海丰")</f>
        <v/>
      </c>
      <c r="E467" s="12"/>
      <c r="F467" s="19" t="str">
        <f t="shared" si="31"/>
        <v/>
      </c>
      <c r="G467" s="8"/>
      <c r="H467" s="7"/>
      <c r="I467" s="24"/>
      <c r="J467" s="27"/>
      <c r="K467" s="12"/>
      <c r="L467" s="8"/>
      <c r="M467" s="13"/>
      <c r="N467" s="69"/>
      <c r="O467" s="18" t="str">
        <f t="shared" ca="1" si="30"/>
        <v/>
      </c>
      <c r="P467" s="11"/>
      <c r="Q467" s="11"/>
      <c r="R467" s="11"/>
      <c r="S467" s="11"/>
    </row>
    <row r="468" spans="1:19">
      <c r="A468" s="7">
        <v>466</v>
      </c>
      <c r="B468" s="50"/>
      <c r="C468" s="12"/>
      <c r="D468" s="7" t="str">
        <f t="shared" ref="D468:D531" si="32">IF(B468="","","新海丰")</f>
        <v/>
      </c>
      <c r="E468" s="12"/>
      <c r="F468" s="19" t="str">
        <f t="shared" si="31"/>
        <v/>
      </c>
      <c r="G468" s="8"/>
      <c r="H468" s="7"/>
      <c r="I468" s="24"/>
      <c r="J468" s="27"/>
      <c r="K468" s="12"/>
      <c r="L468" s="8"/>
      <c r="M468" s="13"/>
      <c r="N468" s="69"/>
      <c r="O468" s="18" t="str">
        <f t="shared" ref="O468:O531" ca="1" si="33">IF(I468="","",IF(ISNONTEXT(J468),DATEDIF(F468,TODAY(),"d")&amp;"天","出场"))</f>
        <v/>
      </c>
      <c r="P468" s="11"/>
      <c r="Q468" s="11"/>
      <c r="R468" s="11"/>
      <c r="S468" s="11"/>
    </row>
    <row r="469" spans="1:19">
      <c r="A469" s="7">
        <v>467</v>
      </c>
      <c r="B469" s="50"/>
      <c r="C469" s="12"/>
      <c r="D469" s="7" t="str">
        <f t="shared" si="32"/>
        <v/>
      </c>
      <c r="E469" s="12"/>
      <c r="F469" s="19" t="str">
        <f t="shared" si="31"/>
        <v/>
      </c>
      <c r="G469" s="8"/>
      <c r="H469" s="7"/>
      <c r="I469" s="24"/>
      <c r="J469" s="27"/>
      <c r="K469" s="12"/>
      <c r="L469" s="8"/>
      <c r="M469" s="13"/>
      <c r="N469" s="69"/>
      <c r="O469" s="18" t="str">
        <f t="shared" ca="1" si="33"/>
        <v/>
      </c>
      <c r="P469" s="11"/>
      <c r="Q469" s="11"/>
      <c r="R469" s="11"/>
      <c r="S469" s="11"/>
    </row>
    <row r="470" spans="1:19">
      <c r="A470" s="7">
        <v>468</v>
      </c>
      <c r="B470" s="50"/>
      <c r="C470" s="12"/>
      <c r="D470" s="7" t="str">
        <f t="shared" si="32"/>
        <v/>
      </c>
      <c r="E470" s="12"/>
      <c r="F470" s="19" t="str">
        <f t="shared" si="31"/>
        <v/>
      </c>
      <c r="G470" s="8"/>
      <c r="H470" s="7"/>
      <c r="I470" s="24"/>
      <c r="J470" s="27"/>
      <c r="K470" s="12"/>
      <c r="L470" s="8"/>
      <c r="M470" s="13"/>
      <c r="N470" s="69"/>
      <c r="O470" s="18" t="str">
        <f t="shared" ca="1" si="33"/>
        <v/>
      </c>
      <c r="P470" s="11"/>
      <c r="Q470" s="11"/>
      <c r="R470" s="11"/>
      <c r="S470" s="11"/>
    </row>
    <row r="471" spans="1:19">
      <c r="A471" s="7">
        <v>469</v>
      </c>
      <c r="B471" s="50"/>
      <c r="C471" s="12"/>
      <c r="D471" s="7" t="str">
        <f t="shared" si="32"/>
        <v/>
      </c>
      <c r="E471" s="12"/>
      <c r="F471" s="19" t="str">
        <f t="shared" si="31"/>
        <v/>
      </c>
      <c r="G471" s="8"/>
      <c r="H471" s="7"/>
      <c r="I471" s="24"/>
      <c r="J471" s="27"/>
      <c r="K471" s="12"/>
      <c r="L471" s="8"/>
      <c r="M471" s="13"/>
      <c r="N471" s="69"/>
      <c r="O471" s="18" t="str">
        <f t="shared" ca="1" si="33"/>
        <v/>
      </c>
      <c r="P471" s="11"/>
      <c r="Q471" s="11"/>
      <c r="R471" s="11"/>
      <c r="S471" s="11"/>
    </row>
    <row r="472" spans="1:19">
      <c r="A472" s="7">
        <v>470</v>
      </c>
      <c r="B472" s="48"/>
      <c r="C472" s="12"/>
      <c r="D472" s="7" t="str">
        <f t="shared" si="32"/>
        <v/>
      </c>
      <c r="E472" s="12"/>
      <c r="F472" s="19" t="str">
        <f t="shared" si="31"/>
        <v/>
      </c>
      <c r="G472" s="8"/>
      <c r="H472" s="7"/>
      <c r="I472" s="24"/>
      <c r="J472" s="27"/>
      <c r="K472" s="12"/>
      <c r="L472" s="8"/>
      <c r="M472" s="13"/>
      <c r="N472" s="69"/>
      <c r="O472" s="18" t="str">
        <f t="shared" ca="1" si="33"/>
        <v/>
      </c>
      <c r="P472" s="11"/>
      <c r="Q472" s="11"/>
      <c r="R472" s="11"/>
      <c r="S472" s="11"/>
    </row>
    <row r="473" spans="1:19">
      <c r="A473" s="7">
        <v>471</v>
      </c>
      <c r="B473" s="50"/>
      <c r="C473" s="12"/>
      <c r="D473" s="7" t="str">
        <f t="shared" si="32"/>
        <v/>
      </c>
      <c r="E473" s="12"/>
      <c r="F473" s="19" t="str">
        <f t="shared" si="31"/>
        <v/>
      </c>
      <c r="G473" s="11"/>
      <c r="H473" s="7"/>
      <c r="I473" s="24"/>
      <c r="J473" s="27"/>
      <c r="K473" s="12"/>
      <c r="L473" s="11"/>
      <c r="M473" s="13"/>
      <c r="N473" s="69"/>
      <c r="O473" s="18" t="str">
        <f t="shared" ca="1" si="33"/>
        <v/>
      </c>
      <c r="P473" s="11"/>
      <c r="Q473" s="11"/>
      <c r="R473" s="11"/>
      <c r="S473" s="11"/>
    </row>
    <row r="474" spans="1:19">
      <c r="A474" s="7">
        <v>472</v>
      </c>
      <c r="B474" s="50"/>
      <c r="C474" s="12"/>
      <c r="D474" s="7" t="str">
        <f t="shared" si="32"/>
        <v/>
      </c>
      <c r="E474" s="12"/>
      <c r="F474" s="19" t="str">
        <f t="shared" si="31"/>
        <v/>
      </c>
      <c r="G474" s="11"/>
      <c r="H474" s="7"/>
      <c r="I474" s="24"/>
      <c r="J474" s="27"/>
      <c r="K474" s="12"/>
      <c r="L474" s="11"/>
      <c r="M474" s="13"/>
      <c r="N474" s="69"/>
      <c r="O474" s="18" t="str">
        <f t="shared" ca="1" si="33"/>
        <v/>
      </c>
      <c r="P474" s="11"/>
      <c r="Q474" s="11"/>
      <c r="R474" s="11"/>
      <c r="S474" s="11"/>
    </row>
    <row r="475" spans="1:19">
      <c r="A475" s="7">
        <v>473</v>
      </c>
      <c r="B475" s="50"/>
      <c r="C475" s="12"/>
      <c r="D475" s="7" t="str">
        <f t="shared" si="32"/>
        <v/>
      </c>
      <c r="E475" s="12"/>
      <c r="F475" s="19" t="str">
        <f t="shared" si="31"/>
        <v/>
      </c>
      <c r="G475" s="11"/>
      <c r="H475" s="7"/>
      <c r="I475" s="24"/>
      <c r="J475" s="27"/>
      <c r="K475" s="12"/>
      <c r="L475" s="8"/>
      <c r="M475" s="13"/>
      <c r="N475" s="69"/>
      <c r="O475" s="18" t="str">
        <f t="shared" ca="1" si="33"/>
        <v/>
      </c>
      <c r="P475" s="11"/>
      <c r="Q475" s="11"/>
      <c r="R475" s="11"/>
      <c r="S475" s="11"/>
    </row>
    <row r="476" spans="1:19">
      <c r="A476" s="7">
        <v>474</v>
      </c>
      <c r="B476" s="50"/>
      <c r="C476" s="12"/>
      <c r="D476" s="7" t="str">
        <f t="shared" si="32"/>
        <v/>
      </c>
      <c r="E476" s="12"/>
      <c r="F476" s="19" t="str">
        <f t="shared" si="31"/>
        <v/>
      </c>
      <c r="G476" s="11"/>
      <c r="H476" s="7"/>
      <c r="I476" s="24"/>
      <c r="J476" s="27"/>
      <c r="K476" s="12"/>
      <c r="L476" s="8"/>
      <c r="M476" s="13"/>
      <c r="N476" s="69"/>
      <c r="O476" s="18" t="str">
        <f t="shared" ca="1" si="33"/>
        <v/>
      </c>
      <c r="P476" s="11"/>
      <c r="Q476" s="11"/>
      <c r="R476" s="11"/>
      <c r="S476" s="11"/>
    </row>
    <row r="477" spans="1:19">
      <c r="A477" s="7">
        <v>475</v>
      </c>
      <c r="B477" s="50"/>
      <c r="C477" s="12"/>
      <c r="D477" s="7" t="str">
        <f t="shared" si="32"/>
        <v/>
      </c>
      <c r="E477" s="12"/>
      <c r="F477" s="19" t="str">
        <f t="shared" si="31"/>
        <v/>
      </c>
      <c r="G477" s="11"/>
      <c r="H477" s="7"/>
      <c r="I477" s="24"/>
      <c r="J477" s="27"/>
      <c r="K477" s="12"/>
      <c r="L477" s="11"/>
      <c r="M477" s="13"/>
      <c r="N477" s="69"/>
      <c r="O477" s="18" t="str">
        <f t="shared" ca="1" si="33"/>
        <v/>
      </c>
      <c r="P477" s="11"/>
      <c r="Q477" s="11"/>
      <c r="R477" s="11"/>
      <c r="S477" s="11"/>
    </row>
    <row r="478" spans="1:19">
      <c r="A478" s="7">
        <v>476</v>
      </c>
      <c r="B478" s="50"/>
      <c r="C478" s="12"/>
      <c r="D478" s="7" t="str">
        <f t="shared" si="32"/>
        <v/>
      </c>
      <c r="E478" s="12"/>
      <c r="F478" s="19" t="str">
        <f t="shared" si="31"/>
        <v/>
      </c>
      <c r="G478" s="11"/>
      <c r="H478" s="7"/>
      <c r="I478" s="24"/>
      <c r="J478" s="27"/>
      <c r="K478" s="12"/>
      <c r="L478" s="11"/>
      <c r="M478" s="13"/>
      <c r="N478" s="69"/>
      <c r="O478" s="18" t="str">
        <f t="shared" ca="1" si="33"/>
        <v/>
      </c>
      <c r="P478" s="11"/>
      <c r="Q478" s="11"/>
      <c r="R478" s="11"/>
      <c r="S478" s="11"/>
    </row>
    <row r="479" spans="1:19">
      <c r="A479" s="7">
        <v>477</v>
      </c>
      <c r="B479" s="50"/>
      <c r="C479" s="12"/>
      <c r="D479" s="7" t="str">
        <f t="shared" si="32"/>
        <v/>
      </c>
      <c r="E479" s="12"/>
      <c r="F479" s="19" t="str">
        <f t="shared" si="31"/>
        <v/>
      </c>
      <c r="G479" s="8"/>
      <c r="H479" s="7"/>
      <c r="I479" s="24"/>
      <c r="J479" s="27"/>
      <c r="K479" s="12"/>
      <c r="L479" s="8"/>
      <c r="M479" s="13"/>
      <c r="N479" s="69"/>
      <c r="O479" s="18" t="str">
        <f t="shared" ca="1" si="33"/>
        <v/>
      </c>
      <c r="P479" s="11"/>
      <c r="Q479" s="11"/>
      <c r="R479" s="11"/>
      <c r="S479" s="11"/>
    </row>
    <row r="480" spans="1:19">
      <c r="A480" s="7">
        <v>478</v>
      </c>
      <c r="B480" s="50"/>
      <c r="C480" s="12"/>
      <c r="D480" s="7" t="str">
        <f t="shared" si="32"/>
        <v/>
      </c>
      <c r="E480" s="12"/>
      <c r="F480" s="19" t="str">
        <f t="shared" si="31"/>
        <v/>
      </c>
      <c r="G480" s="8"/>
      <c r="H480" s="7"/>
      <c r="I480" s="24"/>
      <c r="J480" s="27"/>
      <c r="K480" s="12"/>
      <c r="L480" s="11"/>
      <c r="M480" s="13"/>
      <c r="N480" s="69"/>
      <c r="O480" s="18" t="str">
        <f t="shared" ca="1" si="33"/>
        <v/>
      </c>
      <c r="P480" s="11"/>
      <c r="Q480" s="11"/>
      <c r="R480" s="11"/>
      <c r="S480" s="11"/>
    </row>
    <row r="481" spans="1:19">
      <c r="A481" s="7">
        <v>479</v>
      </c>
      <c r="B481" s="50"/>
      <c r="C481" s="12"/>
      <c r="D481" s="7" t="str">
        <f t="shared" si="32"/>
        <v/>
      </c>
      <c r="E481" s="12"/>
      <c r="F481" s="19" t="str">
        <f t="shared" si="31"/>
        <v/>
      </c>
      <c r="G481" s="8"/>
      <c r="H481" s="7"/>
      <c r="I481" s="24"/>
      <c r="J481" s="27"/>
      <c r="K481" s="12"/>
      <c r="L481" s="11"/>
      <c r="M481" s="13"/>
      <c r="N481" s="69"/>
      <c r="O481" s="18" t="str">
        <f t="shared" ca="1" si="33"/>
        <v/>
      </c>
      <c r="P481" s="11"/>
      <c r="Q481" s="11"/>
      <c r="R481" s="11"/>
      <c r="S481" s="11"/>
    </row>
    <row r="482" spans="1:19">
      <c r="A482" s="7">
        <v>480</v>
      </c>
      <c r="B482" s="50"/>
      <c r="C482" s="12"/>
      <c r="D482" s="7" t="str">
        <f t="shared" si="32"/>
        <v/>
      </c>
      <c r="E482" s="12"/>
      <c r="F482" s="19" t="str">
        <f t="shared" si="31"/>
        <v/>
      </c>
      <c r="G482" s="8"/>
      <c r="H482" s="7"/>
      <c r="I482" s="24"/>
      <c r="J482" s="27"/>
      <c r="K482" s="12"/>
      <c r="L482" s="11"/>
      <c r="M482" s="13"/>
      <c r="N482" s="69"/>
      <c r="O482" s="18" t="str">
        <f t="shared" ca="1" si="33"/>
        <v/>
      </c>
      <c r="P482" s="11"/>
      <c r="Q482" s="11"/>
      <c r="R482" s="11"/>
      <c r="S482" s="11"/>
    </row>
    <row r="483" spans="1:19">
      <c r="A483" s="7">
        <v>481</v>
      </c>
      <c r="B483" s="50"/>
      <c r="C483" s="12"/>
      <c r="D483" s="7" t="str">
        <f t="shared" si="32"/>
        <v/>
      </c>
      <c r="E483" s="12"/>
      <c r="F483" s="19" t="str">
        <f t="shared" si="31"/>
        <v/>
      </c>
      <c r="G483" s="8"/>
      <c r="H483" s="7"/>
      <c r="I483" s="24"/>
      <c r="J483" s="27"/>
      <c r="K483" s="12"/>
      <c r="L483" s="11"/>
      <c r="M483" s="13"/>
      <c r="N483" s="69"/>
      <c r="O483" s="18" t="str">
        <f t="shared" ca="1" si="33"/>
        <v/>
      </c>
      <c r="P483" s="11"/>
      <c r="Q483" s="11"/>
      <c r="R483" s="11"/>
      <c r="S483" s="11"/>
    </row>
    <row r="484" spans="1:19">
      <c r="A484" s="7">
        <v>482</v>
      </c>
      <c r="B484" s="50"/>
      <c r="C484" s="12"/>
      <c r="D484" s="7" t="str">
        <f t="shared" si="32"/>
        <v/>
      </c>
      <c r="E484" s="12"/>
      <c r="F484" s="19" t="str">
        <f t="shared" si="31"/>
        <v/>
      </c>
      <c r="G484" s="8"/>
      <c r="H484" s="7"/>
      <c r="I484" s="24"/>
      <c r="J484" s="27"/>
      <c r="K484" s="12"/>
      <c r="L484" s="11"/>
      <c r="M484" s="13"/>
      <c r="N484" s="69"/>
      <c r="O484" s="18" t="str">
        <f t="shared" ca="1" si="33"/>
        <v/>
      </c>
      <c r="P484" s="11"/>
      <c r="Q484" s="11"/>
      <c r="R484" s="11"/>
      <c r="S484" s="11"/>
    </row>
    <row r="485" spans="1:19">
      <c r="A485" s="7">
        <v>483</v>
      </c>
      <c r="B485" s="50"/>
      <c r="C485" s="12"/>
      <c r="D485" s="7" t="str">
        <f t="shared" si="32"/>
        <v/>
      </c>
      <c r="E485" s="12"/>
      <c r="F485" s="19" t="str">
        <f t="shared" si="31"/>
        <v/>
      </c>
      <c r="G485" s="8"/>
      <c r="H485" s="7"/>
      <c r="I485" s="24"/>
      <c r="J485" s="27"/>
      <c r="K485" s="12"/>
      <c r="L485" s="11"/>
      <c r="M485" s="13"/>
      <c r="N485" s="69"/>
      <c r="O485" s="18" t="str">
        <f t="shared" ca="1" si="33"/>
        <v/>
      </c>
      <c r="P485" s="11"/>
      <c r="Q485" s="11"/>
      <c r="R485" s="11"/>
      <c r="S485" s="11"/>
    </row>
    <row r="486" spans="1:19">
      <c r="A486" s="7">
        <v>484</v>
      </c>
      <c r="B486" s="50"/>
      <c r="C486" s="12"/>
      <c r="D486" s="7" t="str">
        <f t="shared" si="32"/>
        <v/>
      </c>
      <c r="E486" s="12"/>
      <c r="F486" s="19" t="str">
        <f t="shared" si="31"/>
        <v/>
      </c>
      <c r="G486" s="8"/>
      <c r="H486" s="7"/>
      <c r="I486" s="24"/>
      <c r="J486" s="27"/>
      <c r="K486" s="12"/>
      <c r="L486" s="11"/>
      <c r="M486" s="13"/>
      <c r="N486" s="69"/>
      <c r="O486" s="18" t="str">
        <f t="shared" ca="1" si="33"/>
        <v/>
      </c>
      <c r="P486" s="11"/>
      <c r="Q486" s="11"/>
      <c r="R486" s="11"/>
      <c r="S486" s="11"/>
    </row>
    <row r="487" spans="1:19">
      <c r="A487" s="7">
        <v>485</v>
      </c>
      <c r="B487" s="50"/>
      <c r="C487" s="12"/>
      <c r="D487" s="7" t="str">
        <f t="shared" si="32"/>
        <v/>
      </c>
      <c r="E487" s="12"/>
      <c r="F487" s="19" t="str">
        <f t="shared" si="31"/>
        <v/>
      </c>
      <c r="G487" s="8"/>
      <c r="H487" s="7"/>
      <c r="I487" s="24"/>
      <c r="J487" s="27"/>
      <c r="K487" s="12"/>
      <c r="L487" s="11"/>
      <c r="M487" s="13"/>
      <c r="N487" s="69"/>
      <c r="O487" s="18" t="str">
        <f t="shared" ca="1" si="33"/>
        <v/>
      </c>
      <c r="P487" s="11"/>
      <c r="Q487" s="11"/>
      <c r="R487" s="11"/>
      <c r="S487" s="11"/>
    </row>
    <row r="488" spans="1:19">
      <c r="A488" s="7">
        <v>486</v>
      </c>
      <c r="B488" s="50"/>
      <c r="C488" s="12"/>
      <c r="D488" s="7" t="str">
        <f t="shared" si="32"/>
        <v/>
      </c>
      <c r="E488" s="12"/>
      <c r="F488" s="19" t="str">
        <f t="shared" si="31"/>
        <v/>
      </c>
      <c r="G488" s="8"/>
      <c r="H488" s="7"/>
      <c r="I488" s="24"/>
      <c r="J488" s="27"/>
      <c r="K488" s="12"/>
      <c r="L488" s="11"/>
      <c r="M488" s="13"/>
      <c r="N488" s="69"/>
      <c r="O488" s="18" t="str">
        <f t="shared" ca="1" si="33"/>
        <v/>
      </c>
      <c r="P488" s="11"/>
      <c r="Q488" s="11"/>
      <c r="R488" s="11"/>
      <c r="S488" s="11"/>
    </row>
    <row r="489" spans="1:19">
      <c r="A489" s="7">
        <v>487</v>
      </c>
      <c r="B489" s="50"/>
      <c r="C489" s="12"/>
      <c r="D489" s="7" t="str">
        <f t="shared" si="32"/>
        <v/>
      </c>
      <c r="E489" s="12"/>
      <c r="F489" s="19" t="str">
        <f t="shared" si="31"/>
        <v/>
      </c>
      <c r="G489" s="8"/>
      <c r="H489" s="7"/>
      <c r="I489" s="24"/>
      <c r="J489" s="27"/>
      <c r="K489" s="12"/>
      <c r="L489" s="11"/>
      <c r="M489" s="13"/>
      <c r="N489" s="69"/>
      <c r="O489" s="18" t="str">
        <f t="shared" ca="1" si="33"/>
        <v/>
      </c>
      <c r="P489" s="11"/>
      <c r="Q489" s="11"/>
      <c r="R489" s="11"/>
      <c r="S489" s="11"/>
    </row>
    <row r="490" spans="1:19">
      <c r="A490" s="7">
        <v>488</v>
      </c>
      <c r="B490" s="50"/>
      <c r="C490" s="12"/>
      <c r="D490" s="7" t="str">
        <f t="shared" si="32"/>
        <v/>
      </c>
      <c r="E490" s="12"/>
      <c r="F490" s="19" t="str">
        <f t="shared" si="31"/>
        <v/>
      </c>
      <c r="G490" s="8"/>
      <c r="H490" s="7"/>
      <c r="I490" s="24"/>
      <c r="J490" s="27"/>
      <c r="K490" s="12"/>
      <c r="L490" s="11"/>
      <c r="M490" s="13"/>
      <c r="N490" s="69"/>
      <c r="O490" s="18" t="str">
        <f t="shared" ca="1" si="33"/>
        <v/>
      </c>
      <c r="P490" s="11"/>
      <c r="Q490" s="11"/>
      <c r="R490" s="11"/>
      <c r="S490" s="11"/>
    </row>
    <row r="491" spans="1:19">
      <c r="A491" s="7">
        <v>489</v>
      </c>
      <c r="B491" s="50"/>
      <c r="C491" s="12"/>
      <c r="D491" s="7" t="str">
        <f t="shared" si="32"/>
        <v/>
      </c>
      <c r="E491" s="12"/>
      <c r="F491" s="19" t="str">
        <f t="shared" si="31"/>
        <v/>
      </c>
      <c r="G491" s="8"/>
      <c r="H491" s="7"/>
      <c r="I491" s="24"/>
      <c r="J491" s="27"/>
      <c r="K491" s="12"/>
      <c r="L491" s="11"/>
      <c r="M491" s="13"/>
      <c r="N491" s="69"/>
      <c r="O491" s="18" t="str">
        <f t="shared" ca="1" si="33"/>
        <v/>
      </c>
      <c r="P491" s="11"/>
      <c r="Q491" s="11"/>
      <c r="R491" s="11"/>
      <c r="S491" s="11"/>
    </row>
    <row r="492" spans="1:19">
      <c r="A492" s="7">
        <v>490</v>
      </c>
      <c r="B492" s="50"/>
      <c r="C492" s="12"/>
      <c r="D492" s="7" t="str">
        <f t="shared" si="32"/>
        <v/>
      </c>
      <c r="E492" s="12"/>
      <c r="F492" s="19" t="str">
        <f t="shared" si="31"/>
        <v/>
      </c>
      <c r="G492" s="8"/>
      <c r="H492" s="7"/>
      <c r="I492" s="24"/>
      <c r="J492" s="27"/>
      <c r="K492" s="12"/>
      <c r="L492" s="11"/>
      <c r="M492" s="13"/>
      <c r="N492" s="69"/>
      <c r="O492" s="18" t="str">
        <f t="shared" ca="1" si="33"/>
        <v/>
      </c>
      <c r="P492" s="11"/>
      <c r="Q492" s="11"/>
      <c r="R492" s="11"/>
      <c r="S492" s="11"/>
    </row>
    <row r="493" spans="1:19">
      <c r="A493" s="7">
        <v>491</v>
      </c>
      <c r="B493" s="50"/>
      <c r="C493" s="12"/>
      <c r="D493" s="7" t="str">
        <f t="shared" si="32"/>
        <v/>
      </c>
      <c r="E493" s="12"/>
      <c r="F493" s="19" t="str">
        <f t="shared" si="31"/>
        <v/>
      </c>
      <c r="G493" s="11"/>
      <c r="H493" s="7"/>
      <c r="I493" s="24"/>
      <c r="J493" s="27"/>
      <c r="K493" s="7"/>
      <c r="L493" s="11"/>
      <c r="M493" s="9"/>
      <c r="N493" s="69"/>
      <c r="O493" s="18" t="str">
        <f t="shared" ca="1" si="33"/>
        <v/>
      </c>
      <c r="P493" s="11"/>
      <c r="Q493" s="11"/>
      <c r="R493" s="11"/>
      <c r="S493" s="11"/>
    </row>
    <row r="494" spans="1:19">
      <c r="A494" s="7">
        <v>492</v>
      </c>
      <c r="B494" s="50"/>
      <c r="C494" s="12"/>
      <c r="D494" s="7" t="str">
        <f t="shared" si="32"/>
        <v/>
      </c>
      <c r="E494" s="12"/>
      <c r="F494" s="19" t="str">
        <f t="shared" si="31"/>
        <v/>
      </c>
      <c r="G494" s="11"/>
      <c r="H494" s="7"/>
      <c r="I494" s="24"/>
      <c r="J494" s="27"/>
      <c r="K494" s="12"/>
      <c r="L494" s="11"/>
      <c r="M494" s="13"/>
      <c r="N494" s="69"/>
      <c r="O494" s="18" t="str">
        <f t="shared" ca="1" si="33"/>
        <v/>
      </c>
      <c r="P494" s="11"/>
      <c r="Q494" s="11"/>
      <c r="R494" s="11"/>
      <c r="S494" s="11"/>
    </row>
    <row r="495" spans="1:19">
      <c r="A495" s="7">
        <v>493</v>
      </c>
      <c r="B495" s="50"/>
      <c r="C495" s="12"/>
      <c r="D495" s="7" t="str">
        <f t="shared" si="32"/>
        <v/>
      </c>
      <c r="E495" s="12"/>
      <c r="F495" s="19" t="str">
        <f t="shared" si="31"/>
        <v/>
      </c>
      <c r="G495" s="11"/>
      <c r="H495" s="7"/>
      <c r="I495" s="24"/>
      <c r="J495" s="27"/>
      <c r="K495" s="12"/>
      <c r="L495" s="11"/>
      <c r="M495" s="13"/>
      <c r="N495" s="69"/>
      <c r="O495" s="18" t="str">
        <f t="shared" ca="1" si="33"/>
        <v/>
      </c>
      <c r="P495" s="11"/>
      <c r="Q495" s="11"/>
      <c r="R495" s="11"/>
      <c r="S495" s="11"/>
    </row>
    <row r="496" spans="1:19">
      <c r="A496" s="7">
        <v>494</v>
      </c>
      <c r="B496" s="50"/>
      <c r="C496" s="12"/>
      <c r="D496" s="7" t="str">
        <f t="shared" si="32"/>
        <v/>
      </c>
      <c r="E496" s="12"/>
      <c r="F496" s="19" t="str">
        <f t="shared" si="31"/>
        <v/>
      </c>
      <c r="G496" s="11"/>
      <c r="H496" s="7"/>
      <c r="I496" s="24"/>
      <c r="J496" s="27"/>
      <c r="K496" s="12"/>
      <c r="L496" s="11"/>
      <c r="M496" s="13"/>
      <c r="N496" s="69"/>
      <c r="O496" s="18" t="str">
        <f t="shared" ca="1" si="33"/>
        <v/>
      </c>
      <c r="P496" s="11"/>
      <c r="Q496" s="11"/>
      <c r="R496" s="11"/>
      <c r="S496" s="11"/>
    </row>
    <row r="497" spans="1:19">
      <c r="A497" s="7">
        <v>495</v>
      </c>
      <c r="B497" s="50"/>
      <c r="C497" s="12"/>
      <c r="D497" s="7" t="str">
        <f t="shared" si="32"/>
        <v/>
      </c>
      <c r="E497" s="12"/>
      <c r="F497" s="19" t="str">
        <f t="shared" si="31"/>
        <v/>
      </c>
      <c r="G497" s="8"/>
      <c r="H497" s="7"/>
      <c r="I497" s="24"/>
      <c r="J497" s="27"/>
      <c r="K497" s="7"/>
      <c r="L497" s="11"/>
      <c r="M497" s="9"/>
      <c r="N497" s="69"/>
      <c r="O497" s="18" t="str">
        <f t="shared" ca="1" si="33"/>
        <v/>
      </c>
      <c r="P497" s="11"/>
      <c r="Q497" s="11"/>
      <c r="R497" s="11"/>
      <c r="S497" s="11"/>
    </row>
    <row r="498" spans="1:19">
      <c r="A498" s="7">
        <v>496</v>
      </c>
      <c r="B498" s="50"/>
      <c r="C498" s="12"/>
      <c r="D498" s="7" t="str">
        <f t="shared" si="32"/>
        <v/>
      </c>
      <c r="E498" s="12"/>
      <c r="F498" s="19" t="str">
        <f t="shared" ref="F498:F561" si="34">IF(ISNONTEXT(B498),"","请输入日期")</f>
        <v/>
      </c>
      <c r="G498" s="8"/>
      <c r="H498" s="7"/>
      <c r="I498" s="24"/>
      <c r="J498" s="27"/>
      <c r="K498" s="7"/>
      <c r="L498" s="11"/>
      <c r="M498" s="9"/>
      <c r="N498" s="69"/>
      <c r="O498" s="18" t="str">
        <f t="shared" ca="1" si="33"/>
        <v/>
      </c>
      <c r="P498" s="11"/>
      <c r="Q498" s="11"/>
      <c r="R498" s="11"/>
      <c r="S498" s="11"/>
    </row>
    <row r="499" spans="1:19">
      <c r="A499" s="7">
        <v>497</v>
      </c>
      <c r="B499" s="50"/>
      <c r="C499" s="12"/>
      <c r="D499" s="7" t="str">
        <f t="shared" si="32"/>
        <v/>
      </c>
      <c r="E499" s="12"/>
      <c r="F499" s="19" t="str">
        <f t="shared" si="34"/>
        <v/>
      </c>
      <c r="G499" s="8"/>
      <c r="H499" s="7"/>
      <c r="I499" s="24"/>
      <c r="J499" s="27"/>
      <c r="K499" s="7"/>
      <c r="L499" s="11"/>
      <c r="M499" s="9"/>
      <c r="N499" s="69"/>
      <c r="O499" s="18" t="str">
        <f t="shared" ca="1" si="33"/>
        <v/>
      </c>
      <c r="P499" s="11"/>
      <c r="Q499" s="11"/>
      <c r="R499" s="11"/>
      <c r="S499" s="11"/>
    </row>
    <row r="500" spans="1:19">
      <c r="A500" s="7">
        <v>498</v>
      </c>
      <c r="B500" s="50"/>
      <c r="C500" s="12"/>
      <c r="D500" s="7" t="str">
        <f t="shared" si="32"/>
        <v/>
      </c>
      <c r="E500" s="12"/>
      <c r="F500" s="19" t="str">
        <f t="shared" si="34"/>
        <v/>
      </c>
      <c r="G500" s="8"/>
      <c r="H500" s="7"/>
      <c r="I500" s="24"/>
      <c r="J500" s="27"/>
      <c r="K500" s="7"/>
      <c r="L500" s="11"/>
      <c r="M500" s="9"/>
      <c r="N500" s="69"/>
      <c r="O500" s="18" t="str">
        <f t="shared" ca="1" si="33"/>
        <v/>
      </c>
      <c r="P500" s="11"/>
      <c r="Q500" s="11"/>
      <c r="R500" s="11"/>
      <c r="S500" s="11"/>
    </row>
    <row r="501" spans="1:19">
      <c r="A501" s="7">
        <v>499</v>
      </c>
      <c r="B501" s="50"/>
      <c r="C501" s="12"/>
      <c r="D501" s="7" t="str">
        <f t="shared" si="32"/>
        <v/>
      </c>
      <c r="E501" s="12"/>
      <c r="F501" s="19" t="str">
        <f t="shared" si="34"/>
        <v/>
      </c>
      <c r="G501" s="8"/>
      <c r="H501" s="7"/>
      <c r="I501" s="24"/>
      <c r="J501" s="27"/>
      <c r="K501" s="12"/>
      <c r="L501" s="8"/>
      <c r="M501" s="13"/>
      <c r="N501" s="69"/>
      <c r="O501" s="18" t="str">
        <f t="shared" ca="1" si="33"/>
        <v/>
      </c>
      <c r="P501" s="11"/>
      <c r="Q501" s="11"/>
      <c r="R501" s="11"/>
      <c r="S501" s="11"/>
    </row>
    <row r="502" spans="1:19">
      <c r="A502" s="7">
        <v>500</v>
      </c>
      <c r="B502" s="50"/>
      <c r="C502" s="12"/>
      <c r="D502" s="7" t="str">
        <f t="shared" si="32"/>
        <v/>
      </c>
      <c r="E502" s="12"/>
      <c r="F502" s="19" t="str">
        <f t="shared" si="34"/>
        <v/>
      </c>
      <c r="G502" s="8"/>
      <c r="H502" s="7"/>
      <c r="I502" s="24"/>
      <c r="J502" s="27"/>
      <c r="K502" s="12"/>
      <c r="L502" s="8"/>
      <c r="M502" s="13"/>
      <c r="N502" s="69"/>
      <c r="O502" s="18" t="str">
        <f t="shared" ca="1" si="33"/>
        <v/>
      </c>
      <c r="P502" s="11"/>
      <c r="Q502" s="11"/>
      <c r="R502" s="11"/>
      <c r="S502" s="11"/>
    </row>
    <row r="503" spans="1:19">
      <c r="A503" s="7">
        <v>501</v>
      </c>
      <c r="B503" s="50"/>
      <c r="C503" s="12"/>
      <c r="D503" s="7" t="str">
        <f t="shared" si="32"/>
        <v/>
      </c>
      <c r="E503" s="12"/>
      <c r="F503" s="19" t="str">
        <f t="shared" si="34"/>
        <v/>
      </c>
      <c r="G503" s="8"/>
      <c r="H503" s="7"/>
      <c r="I503" s="24"/>
      <c r="J503" s="27"/>
      <c r="K503" s="12"/>
      <c r="L503" s="8"/>
      <c r="M503" s="13"/>
      <c r="N503" s="69"/>
      <c r="O503" s="18" t="str">
        <f t="shared" ca="1" si="33"/>
        <v/>
      </c>
      <c r="P503" s="11"/>
      <c r="Q503" s="11"/>
      <c r="R503" s="11"/>
      <c r="S503" s="11"/>
    </row>
    <row r="504" spans="1:19">
      <c r="A504" s="7">
        <v>502</v>
      </c>
      <c r="B504" s="50"/>
      <c r="C504" s="12"/>
      <c r="D504" s="7" t="str">
        <f t="shared" si="32"/>
        <v/>
      </c>
      <c r="E504" s="12"/>
      <c r="F504" s="19" t="str">
        <f t="shared" si="34"/>
        <v/>
      </c>
      <c r="G504" s="8"/>
      <c r="H504" s="7"/>
      <c r="I504" s="24"/>
      <c r="J504" s="27"/>
      <c r="K504" s="12"/>
      <c r="L504" s="8"/>
      <c r="M504" s="9"/>
      <c r="N504" s="69"/>
      <c r="O504" s="18" t="str">
        <f t="shared" ca="1" si="33"/>
        <v/>
      </c>
      <c r="P504" s="11"/>
      <c r="Q504" s="11"/>
      <c r="R504" s="11"/>
      <c r="S504" s="11"/>
    </row>
    <row r="505" spans="1:19">
      <c r="A505" s="7">
        <v>503</v>
      </c>
      <c r="B505" s="50"/>
      <c r="C505" s="12"/>
      <c r="D505" s="7" t="str">
        <f t="shared" si="32"/>
        <v/>
      </c>
      <c r="E505" s="12"/>
      <c r="F505" s="19" t="str">
        <f t="shared" si="34"/>
        <v/>
      </c>
      <c r="G505" s="8"/>
      <c r="H505" s="7"/>
      <c r="I505" s="24"/>
      <c r="J505" s="27"/>
      <c r="K505" s="12"/>
      <c r="L505" s="11"/>
      <c r="M505" s="13"/>
      <c r="N505" s="69"/>
      <c r="O505" s="18" t="str">
        <f t="shared" ca="1" si="33"/>
        <v/>
      </c>
      <c r="P505" s="11"/>
      <c r="Q505" s="11"/>
      <c r="R505" s="11"/>
      <c r="S505" s="11"/>
    </row>
    <row r="506" spans="1:19">
      <c r="A506" s="7">
        <v>504</v>
      </c>
      <c r="B506" s="50"/>
      <c r="C506" s="12"/>
      <c r="D506" s="7" t="str">
        <f t="shared" si="32"/>
        <v/>
      </c>
      <c r="E506" s="12"/>
      <c r="F506" s="19" t="str">
        <f t="shared" si="34"/>
        <v/>
      </c>
      <c r="G506" s="8"/>
      <c r="H506" s="7"/>
      <c r="I506" s="24"/>
      <c r="J506" s="27"/>
      <c r="K506" s="12"/>
      <c r="L506" s="11"/>
      <c r="M506" s="13"/>
      <c r="N506" s="69"/>
      <c r="O506" s="18" t="str">
        <f t="shared" ca="1" si="33"/>
        <v/>
      </c>
      <c r="P506" s="11"/>
      <c r="Q506" s="11"/>
      <c r="R506" s="11"/>
      <c r="S506" s="11"/>
    </row>
    <row r="507" spans="1:19">
      <c r="A507" s="7">
        <v>505</v>
      </c>
      <c r="B507" s="50"/>
      <c r="C507" s="12"/>
      <c r="D507" s="7" t="str">
        <f t="shared" si="32"/>
        <v/>
      </c>
      <c r="E507" s="12"/>
      <c r="F507" s="19" t="str">
        <f t="shared" si="34"/>
        <v/>
      </c>
      <c r="G507" s="8"/>
      <c r="H507" s="7"/>
      <c r="I507" s="24"/>
      <c r="J507" s="27"/>
      <c r="K507" s="12"/>
      <c r="L507" s="11"/>
      <c r="M507" s="13"/>
      <c r="N507" s="69"/>
      <c r="O507" s="18" t="str">
        <f t="shared" ca="1" si="33"/>
        <v/>
      </c>
      <c r="P507" s="11"/>
      <c r="Q507" s="11"/>
      <c r="R507" s="11"/>
      <c r="S507" s="11"/>
    </row>
    <row r="508" spans="1:19">
      <c r="A508" s="7">
        <v>506</v>
      </c>
      <c r="B508" s="50"/>
      <c r="C508" s="12"/>
      <c r="D508" s="7" t="str">
        <f t="shared" si="32"/>
        <v/>
      </c>
      <c r="E508" s="12"/>
      <c r="F508" s="19" t="str">
        <f t="shared" si="34"/>
        <v/>
      </c>
      <c r="G508" s="8"/>
      <c r="H508" s="7"/>
      <c r="I508" s="24"/>
      <c r="J508" s="27"/>
      <c r="K508" s="12"/>
      <c r="L508" s="11"/>
      <c r="M508" s="13"/>
      <c r="N508" s="69"/>
      <c r="O508" s="18" t="str">
        <f t="shared" ca="1" si="33"/>
        <v/>
      </c>
      <c r="P508" s="11"/>
      <c r="Q508" s="11"/>
      <c r="R508" s="11"/>
      <c r="S508" s="11"/>
    </row>
    <row r="509" spans="1:19">
      <c r="A509" s="7">
        <v>507</v>
      </c>
      <c r="B509" s="50"/>
      <c r="C509" s="12"/>
      <c r="D509" s="7" t="str">
        <f t="shared" si="32"/>
        <v/>
      </c>
      <c r="E509" s="12"/>
      <c r="F509" s="19" t="str">
        <f t="shared" si="34"/>
        <v/>
      </c>
      <c r="G509" s="8"/>
      <c r="H509" s="7"/>
      <c r="I509" s="24"/>
      <c r="J509" s="27"/>
      <c r="K509" s="12"/>
      <c r="L509" s="11"/>
      <c r="M509" s="13"/>
      <c r="N509" s="69"/>
      <c r="O509" s="18" t="str">
        <f t="shared" ca="1" si="33"/>
        <v/>
      </c>
      <c r="P509" s="11"/>
      <c r="Q509" s="11"/>
      <c r="R509" s="11"/>
      <c r="S509" s="11"/>
    </row>
    <row r="510" spans="1:19">
      <c r="A510" s="7">
        <v>508</v>
      </c>
      <c r="B510" s="50"/>
      <c r="C510" s="12"/>
      <c r="D510" s="7" t="str">
        <f t="shared" si="32"/>
        <v/>
      </c>
      <c r="E510" s="12"/>
      <c r="F510" s="19" t="str">
        <f t="shared" si="34"/>
        <v/>
      </c>
      <c r="G510" s="8"/>
      <c r="H510" s="7"/>
      <c r="I510" s="24"/>
      <c r="J510" s="27"/>
      <c r="K510" s="12"/>
      <c r="L510" s="11"/>
      <c r="M510" s="13"/>
      <c r="N510" s="69"/>
      <c r="O510" s="18" t="str">
        <f t="shared" ca="1" si="33"/>
        <v/>
      </c>
      <c r="P510" s="11"/>
      <c r="Q510" s="11"/>
      <c r="R510" s="11"/>
      <c r="S510" s="11"/>
    </row>
    <row r="511" spans="1:19">
      <c r="A511" s="7">
        <v>509</v>
      </c>
      <c r="B511" s="50"/>
      <c r="C511" s="12"/>
      <c r="D511" s="7" t="str">
        <f t="shared" si="32"/>
        <v/>
      </c>
      <c r="E511" s="12"/>
      <c r="F511" s="19" t="str">
        <f t="shared" si="34"/>
        <v/>
      </c>
      <c r="G511" s="8"/>
      <c r="H511" s="7"/>
      <c r="I511" s="24"/>
      <c r="J511" s="27"/>
      <c r="K511" s="12"/>
      <c r="L511" s="11"/>
      <c r="M511" s="13"/>
      <c r="N511" s="69"/>
      <c r="O511" s="18" t="str">
        <f t="shared" ca="1" si="33"/>
        <v/>
      </c>
      <c r="P511" s="11"/>
      <c r="Q511" s="11"/>
      <c r="R511" s="11"/>
      <c r="S511" s="11"/>
    </row>
    <row r="512" spans="1:19">
      <c r="A512" s="7">
        <v>510</v>
      </c>
      <c r="B512" s="50"/>
      <c r="C512" s="12"/>
      <c r="D512" s="7" t="str">
        <f t="shared" si="32"/>
        <v/>
      </c>
      <c r="E512" s="12"/>
      <c r="F512" s="19" t="str">
        <f t="shared" si="34"/>
        <v/>
      </c>
      <c r="G512" s="8"/>
      <c r="H512" s="7"/>
      <c r="I512" s="24"/>
      <c r="J512" s="27"/>
      <c r="K512" s="12"/>
      <c r="L512" s="11"/>
      <c r="M512" s="13"/>
      <c r="N512" s="69"/>
      <c r="O512" s="18" t="str">
        <f t="shared" ca="1" si="33"/>
        <v/>
      </c>
      <c r="P512" s="11"/>
      <c r="Q512" s="11"/>
      <c r="R512" s="11"/>
      <c r="S512" s="11"/>
    </row>
    <row r="513" spans="1:19">
      <c r="A513" s="7">
        <v>511</v>
      </c>
      <c r="B513" s="50"/>
      <c r="C513" s="12"/>
      <c r="D513" s="7" t="str">
        <f t="shared" si="32"/>
        <v/>
      </c>
      <c r="E513" s="12"/>
      <c r="F513" s="19" t="str">
        <f t="shared" si="34"/>
        <v/>
      </c>
      <c r="G513" s="8"/>
      <c r="H513" s="7"/>
      <c r="I513" s="24"/>
      <c r="J513" s="27"/>
      <c r="K513" s="12"/>
      <c r="L513" s="11"/>
      <c r="M513" s="13"/>
      <c r="N513" s="69"/>
      <c r="O513" s="18" t="str">
        <f t="shared" ca="1" si="33"/>
        <v/>
      </c>
      <c r="P513" s="11"/>
      <c r="Q513" s="11"/>
      <c r="R513" s="11"/>
      <c r="S513" s="11"/>
    </row>
    <row r="514" spans="1:19">
      <c r="A514" s="7">
        <v>512</v>
      </c>
      <c r="B514" s="50"/>
      <c r="C514" s="12"/>
      <c r="D514" s="7" t="str">
        <f t="shared" si="32"/>
        <v/>
      </c>
      <c r="E514" s="12"/>
      <c r="F514" s="19" t="str">
        <f t="shared" si="34"/>
        <v/>
      </c>
      <c r="G514" s="8"/>
      <c r="H514" s="7"/>
      <c r="I514" s="24"/>
      <c r="J514" s="27"/>
      <c r="K514" s="12"/>
      <c r="L514" s="11"/>
      <c r="M514" s="13"/>
      <c r="N514" s="69"/>
      <c r="O514" s="18" t="str">
        <f t="shared" ca="1" si="33"/>
        <v/>
      </c>
      <c r="P514" s="11"/>
      <c r="Q514" s="11"/>
      <c r="R514" s="11"/>
      <c r="S514" s="11"/>
    </row>
    <row r="515" spans="1:19">
      <c r="A515" s="7">
        <v>513</v>
      </c>
      <c r="B515" s="50"/>
      <c r="C515" s="12"/>
      <c r="D515" s="7" t="str">
        <f t="shared" si="32"/>
        <v/>
      </c>
      <c r="E515" s="12"/>
      <c r="F515" s="19" t="str">
        <f t="shared" si="34"/>
        <v/>
      </c>
      <c r="G515" s="8"/>
      <c r="H515" s="7"/>
      <c r="I515" s="24"/>
      <c r="J515" s="27"/>
      <c r="K515" s="12"/>
      <c r="L515" s="11"/>
      <c r="M515" s="13"/>
      <c r="N515" s="69"/>
      <c r="O515" s="18" t="str">
        <f t="shared" ca="1" si="33"/>
        <v/>
      </c>
      <c r="P515" s="11"/>
      <c r="Q515" s="11"/>
      <c r="R515" s="11"/>
      <c r="S515" s="11"/>
    </row>
    <row r="516" spans="1:19">
      <c r="A516" s="7">
        <v>514</v>
      </c>
      <c r="B516" s="50"/>
      <c r="C516" s="12"/>
      <c r="D516" s="7" t="str">
        <f t="shared" si="32"/>
        <v/>
      </c>
      <c r="E516" s="12"/>
      <c r="F516" s="19" t="str">
        <f t="shared" si="34"/>
        <v/>
      </c>
      <c r="G516" s="8"/>
      <c r="H516" s="7"/>
      <c r="I516" s="24"/>
      <c r="J516" s="27"/>
      <c r="K516" s="12"/>
      <c r="L516" s="11"/>
      <c r="M516" s="13"/>
      <c r="N516" s="69"/>
      <c r="O516" s="18" t="str">
        <f t="shared" ca="1" si="33"/>
        <v/>
      </c>
      <c r="P516" s="11"/>
      <c r="Q516" s="11"/>
      <c r="R516" s="11"/>
      <c r="S516" s="11"/>
    </row>
    <row r="517" spans="1:19">
      <c r="A517" s="7">
        <v>515</v>
      </c>
      <c r="B517" s="50"/>
      <c r="C517" s="12"/>
      <c r="D517" s="7" t="str">
        <f t="shared" si="32"/>
        <v/>
      </c>
      <c r="E517" s="12"/>
      <c r="F517" s="19" t="str">
        <f t="shared" si="34"/>
        <v/>
      </c>
      <c r="G517" s="11"/>
      <c r="H517" s="7"/>
      <c r="I517" s="24"/>
      <c r="J517" s="27"/>
      <c r="K517" s="12"/>
      <c r="L517" s="11"/>
      <c r="M517" s="13"/>
      <c r="N517" s="69"/>
      <c r="O517" s="18" t="str">
        <f t="shared" ca="1" si="33"/>
        <v/>
      </c>
      <c r="P517" s="11"/>
      <c r="Q517" s="11"/>
      <c r="R517" s="11"/>
      <c r="S517" s="11"/>
    </row>
    <row r="518" spans="1:19">
      <c r="A518" s="7">
        <v>516</v>
      </c>
      <c r="B518" s="50"/>
      <c r="C518" s="12"/>
      <c r="D518" s="7" t="str">
        <f t="shared" si="32"/>
        <v/>
      </c>
      <c r="E518" s="12"/>
      <c r="F518" s="19" t="str">
        <f t="shared" si="34"/>
        <v/>
      </c>
      <c r="G518" s="11"/>
      <c r="H518" s="7"/>
      <c r="I518" s="24"/>
      <c r="J518" s="27"/>
      <c r="K518" s="7"/>
      <c r="L518" s="11"/>
      <c r="M518" s="9"/>
      <c r="N518" s="69"/>
      <c r="O518" s="18" t="str">
        <f t="shared" ca="1" si="33"/>
        <v/>
      </c>
      <c r="P518" s="11"/>
      <c r="Q518" s="11"/>
      <c r="R518" s="11"/>
      <c r="S518" s="11"/>
    </row>
    <row r="519" spans="1:19">
      <c r="A519" s="7">
        <v>517</v>
      </c>
      <c r="B519" s="50"/>
      <c r="C519" s="12"/>
      <c r="D519" s="7" t="str">
        <f t="shared" si="32"/>
        <v/>
      </c>
      <c r="E519" s="12"/>
      <c r="F519" s="19" t="str">
        <f t="shared" si="34"/>
        <v/>
      </c>
      <c r="G519" s="8"/>
      <c r="H519" s="7"/>
      <c r="I519" s="24"/>
      <c r="J519" s="27"/>
      <c r="K519" s="12"/>
      <c r="L519" s="11"/>
      <c r="M519" s="13"/>
      <c r="N519" s="69"/>
      <c r="O519" s="18" t="str">
        <f t="shared" ca="1" si="33"/>
        <v/>
      </c>
      <c r="P519" s="11"/>
      <c r="Q519" s="11"/>
      <c r="R519" s="11"/>
      <c r="S519" s="11"/>
    </row>
    <row r="520" spans="1:19">
      <c r="A520" s="7">
        <v>518</v>
      </c>
      <c r="B520" s="50"/>
      <c r="C520" s="12"/>
      <c r="D520" s="7" t="str">
        <f t="shared" si="32"/>
        <v/>
      </c>
      <c r="E520" s="12"/>
      <c r="F520" s="19" t="str">
        <f t="shared" si="34"/>
        <v/>
      </c>
      <c r="G520" s="8"/>
      <c r="H520" s="7"/>
      <c r="I520" s="24"/>
      <c r="J520" s="27"/>
      <c r="K520" s="12"/>
      <c r="L520" s="11"/>
      <c r="M520" s="13"/>
      <c r="N520" s="69"/>
      <c r="O520" s="18" t="str">
        <f t="shared" ca="1" si="33"/>
        <v/>
      </c>
      <c r="P520" s="11"/>
      <c r="Q520" s="11"/>
      <c r="R520" s="11"/>
      <c r="S520" s="11"/>
    </row>
    <row r="521" spans="1:19">
      <c r="A521" s="7">
        <v>519</v>
      </c>
      <c r="B521" s="50"/>
      <c r="C521" s="12"/>
      <c r="D521" s="7" t="str">
        <f t="shared" si="32"/>
        <v/>
      </c>
      <c r="E521" s="12"/>
      <c r="F521" s="19" t="str">
        <f t="shared" si="34"/>
        <v/>
      </c>
      <c r="G521" s="8"/>
      <c r="H521" s="7"/>
      <c r="I521" s="24"/>
      <c r="J521" s="27"/>
      <c r="K521" s="12"/>
      <c r="L521" s="11"/>
      <c r="M521" s="13"/>
      <c r="N521" s="69"/>
      <c r="O521" s="18" t="str">
        <f t="shared" ca="1" si="33"/>
        <v/>
      </c>
      <c r="P521" s="11"/>
      <c r="Q521" s="11"/>
      <c r="R521" s="11"/>
      <c r="S521" s="11"/>
    </row>
    <row r="522" spans="1:19">
      <c r="A522" s="7">
        <v>520</v>
      </c>
      <c r="B522" s="50"/>
      <c r="C522" s="12"/>
      <c r="D522" s="7" t="str">
        <f t="shared" si="32"/>
        <v/>
      </c>
      <c r="E522" s="12"/>
      <c r="F522" s="19" t="str">
        <f t="shared" si="34"/>
        <v/>
      </c>
      <c r="G522" s="8"/>
      <c r="H522" s="7"/>
      <c r="I522" s="24"/>
      <c r="J522" s="27"/>
      <c r="K522" s="12"/>
      <c r="L522" s="11"/>
      <c r="M522" s="13"/>
      <c r="N522" s="69"/>
      <c r="O522" s="18" t="str">
        <f t="shared" ca="1" si="33"/>
        <v/>
      </c>
      <c r="P522" s="11"/>
      <c r="Q522" s="11"/>
      <c r="R522" s="11"/>
      <c r="S522" s="11"/>
    </row>
    <row r="523" spans="1:19">
      <c r="A523" s="7">
        <v>521</v>
      </c>
      <c r="B523" s="50"/>
      <c r="C523" s="12"/>
      <c r="D523" s="7" t="str">
        <f t="shared" si="32"/>
        <v/>
      </c>
      <c r="E523" s="12"/>
      <c r="F523" s="19" t="str">
        <f t="shared" si="34"/>
        <v/>
      </c>
      <c r="G523" s="8"/>
      <c r="H523" s="7"/>
      <c r="I523" s="24"/>
      <c r="J523" s="27"/>
      <c r="K523" s="12"/>
      <c r="L523" s="11"/>
      <c r="M523" s="13"/>
      <c r="N523" s="69"/>
      <c r="O523" s="18" t="str">
        <f t="shared" ca="1" si="33"/>
        <v/>
      </c>
      <c r="P523" s="11"/>
      <c r="Q523" s="11"/>
      <c r="R523" s="11"/>
      <c r="S523" s="11"/>
    </row>
    <row r="524" spans="1:19">
      <c r="A524" s="7">
        <v>522</v>
      </c>
      <c r="B524" s="50"/>
      <c r="C524" s="12"/>
      <c r="D524" s="7" t="str">
        <f t="shared" si="32"/>
        <v/>
      </c>
      <c r="E524" s="12"/>
      <c r="F524" s="19" t="str">
        <f t="shared" si="34"/>
        <v/>
      </c>
      <c r="G524" s="8"/>
      <c r="H524" s="7"/>
      <c r="I524" s="24"/>
      <c r="J524" s="27"/>
      <c r="K524" s="12"/>
      <c r="L524" s="11"/>
      <c r="M524" s="13"/>
      <c r="N524" s="69"/>
      <c r="O524" s="18" t="str">
        <f t="shared" ca="1" si="33"/>
        <v/>
      </c>
      <c r="P524" s="11"/>
      <c r="Q524" s="11"/>
      <c r="R524" s="11"/>
      <c r="S524" s="11"/>
    </row>
    <row r="525" spans="1:19">
      <c r="A525" s="7">
        <v>523</v>
      </c>
      <c r="B525" s="50"/>
      <c r="C525" s="12"/>
      <c r="D525" s="7" t="str">
        <f t="shared" si="32"/>
        <v/>
      </c>
      <c r="E525" s="12"/>
      <c r="F525" s="19" t="str">
        <f t="shared" si="34"/>
        <v/>
      </c>
      <c r="G525" s="8"/>
      <c r="H525" s="7"/>
      <c r="I525" s="24"/>
      <c r="J525" s="27"/>
      <c r="K525" s="12"/>
      <c r="L525" s="11"/>
      <c r="M525" s="13"/>
      <c r="N525" s="69"/>
      <c r="O525" s="18" t="str">
        <f t="shared" ca="1" si="33"/>
        <v/>
      </c>
      <c r="P525" s="11"/>
      <c r="Q525" s="11"/>
      <c r="R525" s="11"/>
      <c r="S525" s="11"/>
    </row>
    <row r="526" spans="1:19">
      <c r="A526" s="7">
        <v>524</v>
      </c>
      <c r="B526" s="50"/>
      <c r="C526" s="12"/>
      <c r="D526" s="7" t="str">
        <f t="shared" si="32"/>
        <v/>
      </c>
      <c r="E526" s="12"/>
      <c r="F526" s="19" t="str">
        <f t="shared" si="34"/>
        <v/>
      </c>
      <c r="G526" s="8"/>
      <c r="H526" s="7"/>
      <c r="I526" s="24"/>
      <c r="J526" s="27"/>
      <c r="K526" s="12"/>
      <c r="L526" s="11"/>
      <c r="M526" s="13"/>
      <c r="N526" s="69"/>
      <c r="O526" s="18" t="str">
        <f t="shared" ca="1" si="33"/>
        <v/>
      </c>
      <c r="P526" s="11"/>
      <c r="Q526" s="11"/>
      <c r="R526" s="11"/>
      <c r="S526" s="11"/>
    </row>
    <row r="527" spans="1:19">
      <c r="A527" s="7">
        <v>525</v>
      </c>
      <c r="B527" s="50"/>
      <c r="C527" s="12"/>
      <c r="D527" s="7" t="str">
        <f t="shared" si="32"/>
        <v/>
      </c>
      <c r="E527" s="12"/>
      <c r="F527" s="19" t="str">
        <f t="shared" si="34"/>
        <v/>
      </c>
      <c r="G527" s="11"/>
      <c r="H527" s="7"/>
      <c r="I527" s="24"/>
      <c r="J527" s="27"/>
      <c r="K527" s="12"/>
      <c r="L527" s="11"/>
      <c r="M527" s="13"/>
      <c r="N527" s="69"/>
      <c r="O527" s="18" t="str">
        <f t="shared" ca="1" si="33"/>
        <v/>
      </c>
      <c r="P527" s="11"/>
      <c r="Q527" s="11"/>
      <c r="R527" s="11"/>
      <c r="S527" s="11"/>
    </row>
    <row r="528" spans="1:19">
      <c r="A528" s="7">
        <v>526</v>
      </c>
      <c r="B528" s="50"/>
      <c r="C528" s="12"/>
      <c r="D528" s="7" t="str">
        <f t="shared" si="32"/>
        <v/>
      </c>
      <c r="E528" s="12"/>
      <c r="F528" s="19" t="str">
        <f t="shared" si="34"/>
        <v/>
      </c>
      <c r="G528" s="8"/>
      <c r="H528" s="7"/>
      <c r="I528" s="24"/>
      <c r="J528" s="27"/>
      <c r="K528" s="12"/>
      <c r="L528" s="11"/>
      <c r="M528" s="13"/>
      <c r="N528" s="69"/>
      <c r="O528" s="18" t="str">
        <f t="shared" ca="1" si="33"/>
        <v/>
      </c>
      <c r="P528" s="11"/>
      <c r="Q528" s="11"/>
      <c r="R528" s="11"/>
      <c r="S528" s="11"/>
    </row>
    <row r="529" spans="1:19">
      <c r="A529" s="7">
        <v>527</v>
      </c>
      <c r="B529" s="50"/>
      <c r="C529" s="12"/>
      <c r="D529" s="7" t="str">
        <f t="shared" si="32"/>
        <v/>
      </c>
      <c r="E529" s="12"/>
      <c r="F529" s="19" t="str">
        <f t="shared" si="34"/>
        <v/>
      </c>
      <c r="G529" s="8"/>
      <c r="H529" s="7"/>
      <c r="I529" s="24"/>
      <c r="J529" s="27"/>
      <c r="K529" s="12"/>
      <c r="L529" s="11"/>
      <c r="M529" s="13"/>
      <c r="N529" s="69"/>
      <c r="O529" s="18" t="str">
        <f t="shared" ca="1" si="33"/>
        <v/>
      </c>
      <c r="P529" s="11"/>
      <c r="Q529" s="11"/>
      <c r="R529" s="11"/>
      <c r="S529" s="11"/>
    </row>
    <row r="530" spans="1:19">
      <c r="A530" s="7">
        <v>528</v>
      </c>
      <c r="B530" s="50"/>
      <c r="C530" s="12"/>
      <c r="D530" s="7" t="str">
        <f t="shared" si="32"/>
        <v/>
      </c>
      <c r="E530" s="12"/>
      <c r="F530" s="19" t="str">
        <f t="shared" si="34"/>
        <v/>
      </c>
      <c r="G530" s="8"/>
      <c r="H530" s="7"/>
      <c r="I530" s="24"/>
      <c r="J530" s="27"/>
      <c r="K530" s="12"/>
      <c r="L530" s="11"/>
      <c r="M530" s="13"/>
      <c r="N530" s="69"/>
      <c r="O530" s="18" t="str">
        <f t="shared" ca="1" si="33"/>
        <v/>
      </c>
      <c r="P530" s="11"/>
      <c r="Q530" s="11"/>
      <c r="R530" s="11"/>
      <c r="S530" s="11"/>
    </row>
    <row r="531" spans="1:19">
      <c r="A531" s="7">
        <v>529</v>
      </c>
      <c r="B531" s="50"/>
      <c r="C531" s="12"/>
      <c r="D531" s="7" t="str">
        <f t="shared" si="32"/>
        <v/>
      </c>
      <c r="E531" s="12"/>
      <c r="F531" s="19" t="str">
        <f t="shared" si="34"/>
        <v/>
      </c>
      <c r="G531" s="8"/>
      <c r="H531" s="7"/>
      <c r="I531" s="24"/>
      <c r="J531" s="27"/>
      <c r="K531" s="12"/>
      <c r="L531" s="11"/>
      <c r="M531" s="13"/>
      <c r="N531" s="69"/>
      <c r="O531" s="18" t="str">
        <f t="shared" ca="1" si="33"/>
        <v/>
      </c>
      <c r="P531" s="11"/>
      <c r="Q531" s="11"/>
      <c r="R531" s="11"/>
      <c r="S531" s="11"/>
    </row>
    <row r="532" spans="1:19">
      <c r="A532" s="7">
        <v>530</v>
      </c>
      <c r="B532" s="50"/>
      <c r="C532" s="12"/>
      <c r="D532" s="7" t="str">
        <f t="shared" ref="D532:D595" si="35">IF(B532="","","新海丰")</f>
        <v/>
      </c>
      <c r="E532" s="12"/>
      <c r="F532" s="19" t="str">
        <f t="shared" si="34"/>
        <v/>
      </c>
      <c r="G532" s="8"/>
      <c r="H532" s="7"/>
      <c r="I532" s="24"/>
      <c r="J532" s="27"/>
      <c r="K532" s="12"/>
      <c r="L532" s="11"/>
      <c r="M532" s="13"/>
      <c r="N532" s="69"/>
      <c r="O532" s="18" t="str">
        <f t="shared" ref="O532:O595" ca="1" si="36">IF(I532="","",IF(ISNONTEXT(J532),DATEDIF(F532,TODAY(),"d")&amp;"天","出场"))</f>
        <v/>
      </c>
      <c r="P532" s="11"/>
      <c r="Q532" s="11"/>
      <c r="R532" s="11"/>
      <c r="S532" s="11"/>
    </row>
    <row r="533" spans="1:19">
      <c r="A533" s="7">
        <v>531</v>
      </c>
      <c r="B533" s="50"/>
      <c r="C533" s="12"/>
      <c r="D533" s="7" t="str">
        <f t="shared" si="35"/>
        <v/>
      </c>
      <c r="E533" s="12"/>
      <c r="F533" s="19" t="str">
        <f t="shared" si="34"/>
        <v/>
      </c>
      <c r="G533" s="8"/>
      <c r="H533" s="7"/>
      <c r="I533" s="24"/>
      <c r="J533" s="27"/>
      <c r="K533" s="12"/>
      <c r="L533" s="11"/>
      <c r="M533" s="13"/>
      <c r="N533" s="69"/>
      <c r="O533" s="18" t="str">
        <f t="shared" ca="1" si="36"/>
        <v/>
      </c>
      <c r="P533" s="11"/>
      <c r="Q533" s="11"/>
      <c r="R533" s="11"/>
      <c r="S533" s="11"/>
    </row>
    <row r="534" spans="1:19">
      <c r="A534" s="7">
        <v>532</v>
      </c>
      <c r="B534" s="50"/>
      <c r="C534" s="12"/>
      <c r="D534" s="7" t="str">
        <f t="shared" si="35"/>
        <v/>
      </c>
      <c r="E534" s="12"/>
      <c r="F534" s="19" t="str">
        <f t="shared" si="34"/>
        <v/>
      </c>
      <c r="G534" s="8"/>
      <c r="H534" s="7"/>
      <c r="I534" s="24"/>
      <c r="J534" s="27"/>
      <c r="K534" s="12"/>
      <c r="L534" s="11"/>
      <c r="M534" s="13"/>
      <c r="N534" s="69"/>
      <c r="O534" s="18" t="str">
        <f t="shared" ca="1" si="36"/>
        <v/>
      </c>
      <c r="P534" s="11"/>
      <c r="Q534" s="11"/>
      <c r="R534" s="11"/>
      <c r="S534" s="11"/>
    </row>
    <row r="535" spans="1:19">
      <c r="A535" s="7">
        <v>533</v>
      </c>
      <c r="B535" s="50"/>
      <c r="C535" s="12"/>
      <c r="D535" s="7" t="str">
        <f t="shared" si="35"/>
        <v/>
      </c>
      <c r="E535" s="12"/>
      <c r="F535" s="19" t="str">
        <f t="shared" si="34"/>
        <v/>
      </c>
      <c r="G535" s="8"/>
      <c r="H535" s="7"/>
      <c r="I535" s="24"/>
      <c r="J535" s="27"/>
      <c r="K535" s="12"/>
      <c r="L535" s="11"/>
      <c r="M535" s="13"/>
      <c r="N535" s="69"/>
      <c r="O535" s="18" t="str">
        <f t="shared" ca="1" si="36"/>
        <v/>
      </c>
      <c r="P535" s="11"/>
      <c r="Q535" s="11"/>
      <c r="R535" s="11"/>
      <c r="S535" s="11"/>
    </row>
    <row r="536" spans="1:19">
      <c r="A536" s="7">
        <v>534</v>
      </c>
      <c r="B536" s="50"/>
      <c r="C536" s="12"/>
      <c r="D536" s="7" t="str">
        <f t="shared" si="35"/>
        <v/>
      </c>
      <c r="E536" s="12"/>
      <c r="F536" s="19" t="str">
        <f t="shared" si="34"/>
        <v/>
      </c>
      <c r="G536" s="8"/>
      <c r="H536" s="7"/>
      <c r="I536" s="24"/>
      <c r="J536" s="27"/>
      <c r="K536" s="12"/>
      <c r="L536" s="11"/>
      <c r="M536" s="13"/>
      <c r="N536" s="69"/>
      <c r="O536" s="18" t="str">
        <f t="shared" ca="1" si="36"/>
        <v/>
      </c>
      <c r="P536" s="11"/>
      <c r="Q536" s="11"/>
      <c r="R536" s="11"/>
      <c r="S536" s="11"/>
    </row>
    <row r="537" spans="1:19">
      <c r="A537" s="7">
        <v>535</v>
      </c>
      <c r="B537" s="50"/>
      <c r="C537" s="12"/>
      <c r="D537" s="7" t="str">
        <f t="shared" si="35"/>
        <v/>
      </c>
      <c r="E537" s="12"/>
      <c r="F537" s="19" t="str">
        <f t="shared" si="34"/>
        <v/>
      </c>
      <c r="G537" s="8"/>
      <c r="H537" s="7"/>
      <c r="I537" s="24"/>
      <c r="J537" s="27"/>
      <c r="K537" s="12"/>
      <c r="L537" s="11"/>
      <c r="M537" s="13"/>
      <c r="N537" s="69"/>
      <c r="O537" s="18" t="str">
        <f t="shared" ca="1" si="36"/>
        <v/>
      </c>
      <c r="P537" s="11"/>
      <c r="Q537" s="11"/>
      <c r="R537" s="11"/>
      <c r="S537" s="11"/>
    </row>
    <row r="538" spans="1:19">
      <c r="A538" s="7">
        <v>536</v>
      </c>
      <c r="B538" s="50"/>
      <c r="C538" s="12"/>
      <c r="D538" s="7" t="str">
        <f t="shared" si="35"/>
        <v/>
      </c>
      <c r="E538" s="12"/>
      <c r="F538" s="19" t="str">
        <f t="shared" si="34"/>
        <v/>
      </c>
      <c r="G538" s="11"/>
      <c r="H538" s="7"/>
      <c r="I538" s="24"/>
      <c r="J538" s="27"/>
      <c r="K538" s="12"/>
      <c r="L538" s="11"/>
      <c r="M538" s="13"/>
      <c r="N538" s="69"/>
      <c r="O538" s="18" t="str">
        <f t="shared" ca="1" si="36"/>
        <v/>
      </c>
      <c r="P538" s="11"/>
      <c r="Q538" s="11"/>
      <c r="R538" s="11"/>
      <c r="S538" s="11"/>
    </row>
    <row r="539" spans="1:19">
      <c r="A539" s="7">
        <v>537</v>
      </c>
      <c r="B539" s="50"/>
      <c r="C539" s="12"/>
      <c r="D539" s="7" t="str">
        <f t="shared" si="35"/>
        <v/>
      </c>
      <c r="E539" s="12"/>
      <c r="F539" s="19" t="str">
        <f t="shared" si="34"/>
        <v/>
      </c>
      <c r="G539" s="11"/>
      <c r="H539" s="7"/>
      <c r="I539" s="24"/>
      <c r="J539" s="27"/>
      <c r="K539" s="12"/>
      <c r="L539" s="11"/>
      <c r="M539" s="13"/>
      <c r="N539" s="69"/>
      <c r="O539" s="18" t="str">
        <f t="shared" ca="1" si="36"/>
        <v/>
      </c>
      <c r="P539" s="11"/>
      <c r="Q539" s="11"/>
      <c r="R539" s="11"/>
      <c r="S539" s="11"/>
    </row>
    <row r="540" spans="1:19">
      <c r="A540" s="7">
        <v>538</v>
      </c>
      <c r="B540" s="50"/>
      <c r="C540" s="12"/>
      <c r="D540" s="7" t="str">
        <f t="shared" si="35"/>
        <v/>
      </c>
      <c r="E540" s="12"/>
      <c r="F540" s="19" t="str">
        <f t="shared" si="34"/>
        <v/>
      </c>
      <c r="G540" s="11"/>
      <c r="H540" s="7"/>
      <c r="I540" s="24"/>
      <c r="J540" s="27"/>
      <c r="K540" s="12"/>
      <c r="L540" s="11"/>
      <c r="M540" s="13"/>
      <c r="N540" s="69"/>
      <c r="O540" s="18" t="str">
        <f t="shared" ca="1" si="36"/>
        <v/>
      </c>
      <c r="P540" s="11"/>
      <c r="Q540" s="11"/>
      <c r="R540" s="11"/>
      <c r="S540" s="11"/>
    </row>
    <row r="541" spans="1:19">
      <c r="A541" s="7">
        <v>539</v>
      </c>
      <c r="B541" s="50"/>
      <c r="C541" s="12"/>
      <c r="D541" s="7" t="str">
        <f t="shared" si="35"/>
        <v/>
      </c>
      <c r="E541" s="12"/>
      <c r="F541" s="19" t="str">
        <f t="shared" si="34"/>
        <v/>
      </c>
      <c r="G541" s="11"/>
      <c r="H541" s="7"/>
      <c r="I541" s="24"/>
      <c r="J541" s="27"/>
      <c r="K541" s="12"/>
      <c r="L541" s="11"/>
      <c r="M541" s="13"/>
      <c r="N541" s="69"/>
      <c r="O541" s="18" t="str">
        <f t="shared" ca="1" si="36"/>
        <v/>
      </c>
      <c r="P541" s="11"/>
      <c r="Q541" s="11"/>
      <c r="R541" s="11"/>
      <c r="S541" s="11"/>
    </row>
    <row r="542" spans="1:19">
      <c r="A542" s="7">
        <v>540</v>
      </c>
      <c r="B542" s="50"/>
      <c r="C542" s="12"/>
      <c r="D542" s="7" t="str">
        <f t="shared" si="35"/>
        <v/>
      </c>
      <c r="E542" s="12"/>
      <c r="F542" s="19" t="str">
        <f t="shared" si="34"/>
        <v/>
      </c>
      <c r="G542" s="8"/>
      <c r="H542" s="7"/>
      <c r="I542" s="24"/>
      <c r="J542" s="27"/>
      <c r="K542" s="12"/>
      <c r="L542" s="11"/>
      <c r="M542" s="13"/>
      <c r="N542" s="69"/>
      <c r="O542" s="18" t="str">
        <f t="shared" ca="1" si="36"/>
        <v/>
      </c>
      <c r="P542" s="11"/>
      <c r="Q542" s="11"/>
      <c r="R542" s="11"/>
      <c r="S542" s="11"/>
    </row>
    <row r="543" spans="1:19">
      <c r="A543" s="7">
        <v>541</v>
      </c>
      <c r="B543" s="50"/>
      <c r="C543" s="12"/>
      <c r="D543" s="7" t="str">
        <f t="shared" si="35"/>
        <v/>
      </c>
      <c r="E543" s="12"/>
      <c r="F543" s="19" t="str">
        <f t="shared" si="34"/>
        <v/>
      </c>
      <c r="G543" s="8"/>
      <c r="H543" s="7"/>
      <c r="I543" s="24"/>
      <c r="J543" s="27"/>
      <c r="K543" s="12"/>
      <c r="L543" s="11"/>
      <c r="M543" s="13"/>
      <c r="N543" s="69"/>
      <c r="O543" s="18" t="str">
        <f t="shared" ca="1" si="36"/>
        <v/>
      </c>
      <c r="P543" s="11"/>
      <c r="Q543" s="11"/>
      <c r="R543" s="11"/>
      <c r="S543" s="11"/>
    </row>
    <row r="544" spans="1:19">
      <c r="A544" s="7">
        <v>542</v>
      </c>
      <c r="B544" s="50"/>
      <c r="C544" s="12"/>
      <c r="D544" s="7" t="str">
        <f t="shared" si="35"/>
        <v/>
      </c>
      <c r="E544" s="12"/>
      <c r="F544" s="19" t="str">
        <f t="shared" si="34"/>
        <v/>
      </c>
      <c r="G544" s="8"/>
      <c r="H544" s="7"/>
      <c r="I544" s="24"/>
      <c r="J544" s="27"/>
      <c r="K544" s="12"/>
      <c r="L544" s="11"/>
      <c r="M544" s="13"/>
      <c r="N544" s="69"/>
      <c r="O544" s="18" t="str">
        <f t="shared" ca="1" si="36"/>
        <v/>
      </c>
      <c r="P544" s="11"/>
      <c r="Q544" s="11"/>
      <c r="R544" s="11"/>
      <c r="S544" s="11"/>
    </row>
    <row r="545" spans="1:19">
      <c r="A545" s="7">
        <v>543</v>
      </c>
      <c r="B545" s="50"/>
      <c r="C545" s="12"/>
      <c r="D545" s="7" t="str">
        <f t="shared" si="35"/>
        <v/>
      </c>
      <c r="E545" s="12"/>
      <c r="F545" s="19" t="str">
        <f t="shared" si="34"/>
        <v/>
      </c>
      <c r="G545" s="8"/>
      <c r="H545" s="7"/>
      <c r="I545" s="24"/>
      <c r="J545" s="27"/>
      <c r="K545" s="12"/>
      <c r="L545" s="11"/>
      <c r="M545" s="13"/>
      <c r="N545" s="69"/>
      <c r="O545" s="18" t="str">
        <f t="shared" ca="1" si="36"/>
        <v/>
      </c>
      <c r="P545" s="11"/>
      <c r="Q545" s="11"/>
      <c r="R545" s="11"/>
      <c r="S545" s="11"/>
    </row>
    <row r="546" spans="1:19">
      <c r="A546" s="7">
        <v>544</v>
      </c>
      <c r="B546" s="50"/>
      <c r="C546" s="12"/>
      <c r="D546" s="7" t="str">
        <f t="shared" si="35"/>
        <v/>
      </c>
      <c r="E546" s="12"/>
      <c r="F546" s="19" t="str">
        <f t="shared" si="34"/>
        <v/>
      </c>
      <c r="G546" s="8"/>
      <c r="H546" s="7"/>
      <c r="I546" s="24"/>
      <c r="J546" s="27"/>
      <c r="K546" s="12"/>
      <c r="L546" s="11"/>
      <c r="M546" s="13"/>
      <c r="N546" s="69"/>
      <c r="O546" s="18" t="str">
        <f t="shared" ca="1" si="36"/>
        <v/>
      </c>
      <c r="P546" s="11"/>
      <c r="Q546" s="11"/>
      <c r="R546" s="11"/>
      <c r="S546" s="11"/>
    </row>
    <row r="547" spans="1:19">
      <c r="A547" s="7">
        <v>545</v>
      </c>
      <c r="B547" s="50"/>
      <c r="C547" s="12"/>
      <c r="D547" s="7" t="str">
        <f t="shared" si="35"/>
        <v/>
      </c>
      <c r="E547" s="12"/>
      <c r="F547" s="19" t="str">
        <f t="shared" si="34"/>
        <v/>
      </c>
      <c r="G547" s="8"/>
      <c r="H547" s="7"/>
      <c r="I547" s="24"/>
      <c r="J547" s="27"/>
      <c r="K547" s="12"/>
      <c r="L547" s="11"/>
      <c r="M547" s="13"/>
      <c r="N547" s="69"/>
      <c r="O547" s="18" t="str">
        <f t="shared" ca="1" si="36"/>
        <v/>
      </c>
      <c r="P547" s="11"/>
      <c r="Q547" s="11"/>
      <c r="R547" s="11"/>
      <c r="S547" s="11"/>
    </row>
    <row r="548" spans="1:19">
      <c r="A548" s="7">
        <v>546</v>
      </c>
      <c r="B548" s="50"/>
      <c r="C548" s="12"/>
      <c r="D548" s="7" t="str">
        <f t="shared" si="35"/>
        <v/>
      </c>
      <c r="E548" s="12"/>
      <c r="F548" s="19" t="str">
        <f t="shared" si="34"/>
        <v/>
      </c>
      <c r="G548" s="8"/>
      <c r="H548" s="7"/>
      <c r="I548" s="24"/>
      <c r="J548" s="27"/>
      <c r="K548" s="12"/>
      <c r="L548" s="11"/>
      <c r="M548" s="13"/>
      <c r="N548" s="69"/>
      <c r="O548" s="18" t="str">
        <f t="shared" ca="1" si="36"/>
        <v/>
      </c>
      <c r="P548" s="11"/>
      <c r="Q548" s="11"/>
      <c r="R548" s="11"/>
      <c r="S548" s="11"/>
    </row>
    <row r="549" spans="1:19">
      <c r="A549" s="7">
        <v>547</v>
      </c>
      <c r="B549" s="50"/>
      <c r="C549" s="12"/>
      <c r="D549" s="7" t="str">
        <f t="shared" si="35"/>
        <v/>
      </c>
      <c r="E549" s="12"/>
      <c r="F549" s="19" t="str">
        <f t="shared" si="34"/>
        <v/>
      </c>
      <c r="G549" s="8"/>
      <c r="H549" s="7"/>
      <c r="I549" s="24"/>
      <c r="J549" s="27"/>
      <c r="K549" s="12"/>
      <c r="L549" s="11"/>
      <c r="M549" s="13"/>
      <c r="N549" s="69"/>
      <c r="O549" s="18" t="str">
        <f t="shared" ca="1" si="36"/>
        <v/>
      </c>
      <c r="P549" s="11"/>
      <c r="Q549" s="11"/>
      <c r="R549" s="11"/>
      <c r="S549" s="11"/>
    </row>
    <row r="550" spans="1:19">
      <c r="A550" s="7">
        <v>548</v>
      </c>
      <c r="B550" s="50"/>
      <c r="C550" s="12"/>
      <c r="D550" s="7" t="str">
        <f t="shared" si="35"/>
        <v/>
      </c>
      <c r="E550" s="12"/>
      <c r="F550" s="19" t="str">
        <f t="shared" si="34"/>
        <v/>
      </c>
      <c r="G550" s="8"/>
      <c r="H550" s="7"/>
      <c r="I550" s="24"/>
      <c r="J550" s="27"/>
      <c r="K550" s="12"/>
      <c r="L550" s="11"/>
      <c r="M550" s="13"/>
      <c r="N550" s="69"/>
      <c r="O550" s="18" t="str">
        <f t="shared" ca="1" si="36"/>
        <v/>
      </c>
      <c r="P550" s="11"/>
      <c r="Q550" s="11"/>
      <c r="R550" s="11"/>
      <c r="S550" s="11"/>
    </row>
    <row r="551" spans="1:19">
      <c r="A551" s="7">
        <v>549</v>
      </c>
      <c r="B551" s="50"/>
      <c r="C551" s="12"/>
      <c r="D551" s="7" t="str">
        <f t="shared" si="35"/>
        <v/>
      </c>
      <c r="E551" s="12"/>
      <c r="F551" s="19" t="str">
        <f t="shared" si="34"/>
        <v/>
      </c>
      <c r="G551" s="8"/>
      <c r="H551" s="7"/>
      <c r="I551" s="24"/>
      <c r="J551" s="27"/>
      <c r="K551" s="12"/>
      <c r="L551" s="11"/>
      <c r="M551" s="13"/>
      <c r="N551" s="69"/>
      <c r="O551" s="18" t="str">
        <f t="shared" ca="1" si="36"/>
        <v/>
      </c>
      <c r="P551" s="11"/>
      <c r="Q551" s="11"/>
      <c r="R551" s="11"/>
      <c r="S551" s="11"/>
    </row>
    <row r="552" spans="1:19">
      <c r="A552" s="7">
        <v>550</v>
      </c>
      <c r="B552" s="50"/>
      <c r="C552" s="12"/>
      <c r="D552" s="7" t="str">
        <f t="shared" si="35"/>
        <v/>
      </c>
      <c r="E552" s="12"/>
      <c r="F552" s="19" t="str">
        <f t="shared" si="34"/>
        <v/>
      </c>
      <c r="G552" s="11"/>
      <c r="H552" s="7"/>
      <c r="I552" s="24"/>
      <c r="J552" s="27"/>
      <c r="K552" s="12"/>
      <c r="L552" s="11"/>
      <c r="M552" s="13"/>
      <c r="N552" s="69"/>
      <c r="O552" s="18" t="str">
        <f t="shared" ca="1" si="36"/>
        <v/>
      </c>
      <c r="P552" s="11"/>
      <c r="Q552" s="11"/>
      <c r="R552" s="11"/>
      <c r="S552" s="11"/>
    </row>
    <row r="553" spans="1:19">
      <c r="A553" s="7">
        <v>551</v>
      </c>
      <c r="B553" s="50"/>
      <c r="C553" s="12"/>
      <c r="D553" s="7" t="str">
        <f t="shared" si="35"/>
        <v/>
      </c>
      <c r="E553" s="12"/>
      <c r="F553" s="19" t="str">
        <f t="shared" si="34"/>
        <v/>
      </c>
      <c r="G553" s="11"/>
      <c r="H553" s="7"/>
      <c r="I553" s="24"/>
      <c r="J553" s="27"/>
      <c r="K553" s="7"/>
      <c r="L553" s="11"/>
      <c r="M553" s="9"/>
      <c r="N553" s="69"/>
      <c r="O553" s="18" t="str">
        <f t="shared" ca="1" si="36"/>
        <v/>
      </c>
      <c r="P553" s="11"/>
      <c r="Q553" s="11"/>
      <c r="R553" s="11"/>
      <c r="S553" s="11"/>
    </row>
    <row r="554" spans="1:19">
      <c r="A554" s="7">
        <v>552</v>
      </c>
      <c r="B554" s="50"/>
      <c r="C554" s="12"/>
      <c r="D554" s="7" t="str">
        <f t="shared" si="35"/>
        <v/>
      </c>
      <c r="E554" s="12"/>
      <c r="F554" s="19" t="str">
        <f t="shared" si="34"/>
        <v/>
      </c>
      <c r="G554" s="11"/>
      <c r="H554" s="7"/>
      <c r="I554" s="24"/>
      <c r="J554" s="27"/>
      <c r="K554" s="12"/>
      <c r="L554" s="11"/>
      <c r="M554" s="13"/>
      <c r="N554" s="69"/>
      <c r="O554" s="18" t="str">
        <f t="shared" ca="1" si="36"/>
        <v/>
      </c>
      <c r="P554" s="11"/>
      <c r="Q554" s="11"/>
      <c r="R554" s="11"/>
      <c r="S554" s="11"/>
    </row>
    <row r="555" spans="1:19">
      <c r="A555" s="7">
        <v>553</v>
      </c>
      <c r="B555" s="50"/>
      <c r="C555" s="12"/>
      <c r="D555" s="7" t="str">
        <f t="shared" si="35"/>
        <v/>
      </c>
      <c r="E555" s="12"/>
      <c r="F555" s="19" t="str">
        <f t="shared" si="34"/>
        <v/>
      </c>
      <c r="G555" s="8"/>
      <c r="H555" s="7"/>
      <c r="I555" s="24"/>
      <c r="J555" s="27"/>
      <c r="K555" s="12"/>
      <c r="L555" s="11"/>
      <c r="M555" s="13"/>
      <c r="N555" s="69"/>
      <c r="O555" s="18" t="str">
        <f t="shared" ca="1" si="36"/>
        <v/>
      </c>
      <c r="P555" s="11"/>
      <c r="Q555" s="11"/>
      <c r="R555" s="11"/>
      <c r="S555" s="11"/>
    </row>
    <row r="556" spans="1:19">
      <c r="A556" s="7">
        <v>554</v>
      </c>
      <c r="B556" s="50"/>
      <c r="C556" s="12"/>
      <c r="D556" s="7" t="str">
        <f t="shared" si="35"/>
        <v/>
      </c>
      <c r="E556" s="12"/>
      <c r="F556" s="19" t="str">
        <f t="shared" si="34"/>
        <v/>
      </c>
      <c r="G556" s="8"/>
      <c r="H556" s="7"/>
      <c r="I556" s="24"/>
      <c r="J556" s="27"/>
      <c r="K556" s="12"/>
      <c r="L556" s="11"/>
      <c r="M556" s="13"/>
      <c r="N556" s="69"/>
      <c r="O556" s="18" t="str">
        <f t="shared" ca="1" si="36"/>
        <v/>
      </c>
      <c r="P556" s="11"/>
      <c r="Q556" s="11"/>
      <c r="R556" s="11"/>
      <c r="S556" s="11"/>
    </row>
    <row r="557" spans="1:19">
      <c r="A557" s="7">
        <v>555</v>
      </c>
      <c r="B557" s="50"/>
      <c r="C557" s="12"/>
      <c r="D557" s="7" t="str">
        <f t="shared" si="35"/>
        <v/>
      </c>
      <c r="E557" s="12"/>
      <c r="F557" s="19" t="str">
        <f t="shared" si="34"/>
        <v/>
      </c>
      <c r="G557" s="8"/>
      <c r="H557" s="7"/>
      <c r="I557" s="24"/>
      <c r="J557" s="27"/>
      <c r="K557" s="12"/>
      <c r="L557" s="11"/>
      <c r="M557" s="13"/>
      <c r="N557" s="69"/>
      <c r="O557" s="18" t="str">
        <f t="shared" ca="1" si="36"/>
        <v/>
      </c>
      <c r="P557" s="11"/>
      <c r="Q557" s="11"/>
      <c r="R557" s="11"/>
      <c r="S557" s="11"/>
    </row>
    <row r="558" spans="1:19">
      <c r="A558" s="7">
        <v>556</v>
      </c>
      <c r="B558" s="50"/>
      <c r="C558" s="12"/>
      <c r="D558" s="7" t="str">
        <f t="shared" si="35"/>
        <v/>
      </c>
      <c r="E558" s="12"/>
      <c r="F558" s="19" t="str">
        <f t="shared" si="34"/>
        <v/>
      </c>
      <c r="G558" s="8"/>
      <c r="H558" s="7"/>
      <c r="I558" s="24"/>
      <c r="J558" s="27"/>
      <c r="K558" s="12"/>
      <c r="L558" s="11"/>
      <c r="M558" s="13"/>
      <c r="N558" s="69"/>
      <c r="O558" s="18" t="str">
        <f t="shared" ca="1" si="36"/>
        <v/>
      </c>
      <c r="P558" s="11"/>
      <c r="Q558" s="11"/>
      <c r="R558" s="11"/>
      <c r="S558" s="11"/>
    </row>
    <row r="559" spans="1:19">
      <c r="A559" s="7">
        <v>557</v>
      </c>
      <c r="B559" s="50"/>
      <c r="C559" s="12"/>
      <c r="D559" s="7" t="str">
        <f t="shared" si="35"/>
        <v/>
      </c>
      <c r="E559" s="12"/>
      <c r="F559" s="19" t="str">
        <f t="shared" si="34"/>
        <v/>
      </c>
      <c r="G559" s="8"/>
      <c r="H559" s="7"/>
      <c r="I559" s="24"/>
      <c r="J559" s="27"/>
      <c r="K559" s="12"/>
      <c r="L559" s="11"/>
      <c r="M559" s="13"/>
      <c r="N559" s="69"/>
      <c r="O559" s="18" t="str">
        <f t="shared" ca="1" si="36"/>
        <v/>
      </c>
      <c r="P559" s="11"/>
      <c r="Q559" s="11"/>
      <c r="R559" s="11"/>
      <c r="S559" s="11"/>
    </row>
    <row r="560" spans="1:19">
      <c r="A560" s="7">
        <v>558</v>
      </c>
      <c r="B560" s="50"/>
      <c r="C560" s="12"/>
      <c r="D560" s="7" t="str">
        <f t="shared" si="35"/>
        <v/>
      </c>
      <c r="E560" s="12"/>
      <c r="F560" s="19" t="str">
        <f t="shared" si="34"/>
        <v/>
      </c>
      <c r="G560" s="8"/>
      <c r="H560" s="7"/>
      <c r="I560" s="24"/>
      <c r="J560" s="27"/>
      <c r="K560" s="12"/>
      <c r="L560" s="11"/>
      <c r="M560" s="9"/>
      <c r="N560" s="69"/>
      <c r="O560" s="18" t="str">
        <f t="shared" ca="1" si="36"/>
        <v/>
      </c>
      <c r="P560" s="11"/>
      <c r="Q560" s="11"/>
      <c r="R560" s="11"/>
      <c r="S560" s="11"/>
    </row>
    <row r="561" spans="1:19">
      <c r="A561" s="7">
        <v>559</v>
      </c>
      <c r="B561" s="50"/>
      <c r="C561" s="12"/>
      <c r="D561" s="7" t="str">
        <f t="shared" si="35"/>
        <v/>
      </c>
      <c r="E561" s="12"/>
      <c r="F561" s="19" t="str">
        <f t="shared" si="34"/>
        <v/>
      </c>
      <c r="G561" s="8"/>
      <c r="H561" s="7"/>
      <c r="I561" s="24"/>
      <c r="J561" s="27"/>
      <c r="K561" s="12"/>
      <c r="L561" s="11"/>
      <c r="M561" s="9"/>
      <c r="N561" s="69"/>
      <c r="O561" s="18" t="str">
        <f t="shared" ca="1" si="36"/>
        <v/>
      </c>
      <c r="P561" s="11"/>
      <c r="Q561" s="11"/>
      <c r="R561" s="11"/>
      <c r="S561" s="11"/>
    </row>
    <row r="562" spans="1:19">
      <c r="A562" s="7">
        <v>560</v>
      </c>
      <c r="B562" s="50"/>
      <c r="C562" s="12"/>
      <c r="D562" s="7" t="str">
        <f t="shared" si="35"/>
        <v/>
      </c>
      <c r="E562" s="12"/>
      <c r="F562" s="19" t="str">
        <f t="shared" ref="F562:F625" si="37">IF(ISNONTEXT(B562),"","请输入日期")</f>
        <v/>
      </c>
      <c r="G562" s="8"/>
      <c r="H562" s="7"/>
      <c r="I562" s="24"/>
      <c r="J562" s="27"/>
      <c r="K562" s="12"/>
      <c r="L562" s="11"/>
      <c r="M562" s="9"/>
      <c r="N562" s="69"/>
      <c r="O562" s="18" t="str">
        <f t="shared" ca="1" si="36"/>
        <v/>
      </c>
      <c r="P562" s="11"/>
      <c r="Q562" s="11"/>
      <c r="R562" s="11"/>
      <c r="S562" s="11"/>
    </row>
    <row r="563" spans="1:19">
      <c r="A563" s="7">
        <v>561</v>
      </c>
      <c r="B563" s="50"/>
      <c r="C563" s="12"/>
      <c r="D563" s="7" t="str">
        <f t="shared" si="35"/>
        <v/>
      </c>
      <c r="E563" s="12"/>
      <c r="F563" s="19" t="str">
        <f t="shared" si="37"/>
        <v/>
      </c>
      <c r="G563" s="8"/>
      <c r="H563" s="7"/>
      <c r="I563" s="24"/>
      <c r="J563" s="27"/>
      <c r="K563" s="12"/>
      <c r="L563" s="11"/>
      <c r="M563" s="9"/>
      <c r="N563" s="69"/>
      <c r="O563" s="18" t="str">
        <f t="shared" ca="1" si="36"/>
        <v/>
      </c>
      <c r="P563" s="11"/>
      <c r="Q563" s="11"/>
      <c r="R563" s="11"/>
      <c r="S563" s="11"/>
    </row>
    <row r="564" spans="1:19">
      <c r="A564" s="7">
        <v>562</v>
      </c>
      <c r="B564" s="50"/>
      <c r="C564" s="12"/>
      <c r="D564" s="7" t="str">
        <f t="shared" si="35"/>
        <v/>
      </c>
      <c r="E564" s="12"/>
      <c r="F564" s="19" t="str">
        <f t="shared" si="37"/>
        <v/>
      </c>
      <c r="G564" s="8"/>
      <c r="H564" s="7"/>
      <c r="I564" s="24"/>
      <c r="J564" s="27"/>
      <c r="K564" s="12"/>
      <c r="L564" s="11"/>
      <c r="M564" s="13"/>
      <c r="N564" s="69"/>
      <c r="O564" s="18" t="str">
        <f t="shared" ca="1" si="36"/>
        <v/>
      </c>
      <c r="P564" s="11"/>
      <c r="Q564" s="11"/>
      <c r="R564" s="11"/>
      <c r="S564" s="11"/>
    </row>
    <row r="565" spans="1:19">
      <c r="A565" s="7">
        <v>563</v>
      </c>
      <c r="B565" s="50"/>
      <c r="C565" s="12"/>
      <c r="D565" s="7" t="str">
        <f t="shared" si="35"/>
        <v/>
      </c>
      <c r="E565" s="12"/>
      <c r="F565" s="19" t="str">
        <f t="shared" si="37"/>
        <v/>
      </c>
      <c r="G565" s="11"/>
      <c r="H565" s="7"/>
      <c r="I565" s="24"/>
      <c r="J565" s="27"/>
      <c r="K565" s="12"/>
      <c r="L565" s="11"/>
      <c r="M565" s="13"/>
      <c r="N565" s="69"/>
      <c r="O565" s="18" t="str">
        <f t="shared" ca="1" si="36"/>
        <v/>
      </c>
      <c r="P565" s="11"/>
      <c r="Q565" s="11"/>
      <c r="R565" s="11"/>
      <c r="S565" s="11"/>
    </row>
    <row r="566" spans="1:19">
      <c r="A566" s="7">
        <v>564</v>
      </c>
      <c r="B566" s="50"/>
      <c r="C566" s="12"/>
      <c r="D566" s="7" t="str">
        <f t="shared" si="35"/>
        <v/>
      </c>
      <c r="E566" s="12"/>
      <c r="F566" s="19" t="str">
        <f t="shared" si="37"/>
        <v/>
      </c>
      <c r="G566" s="8"/>
      <c r="H566" s="7"/>
      <c r="I566" s="24"/>
      <c r="J566" s="27"/>
      <c r="K566" s="12"/>
      <c r="L566" s="11"/>
      <c r="M566" s="13"/>
      <c r="N566" s="69"/>
      <c r="O566" s="18" t="str">
        <f t="shared" ca="1" si="36"/>
        <v/>
      </c>
      <c r="P566" s="11"/>
      <c r="Q566" s="11"/>
      <c r="R566" s="11"/>
      <c r="S566" s="11"/>
    </row>
    <row r="567" spans="1:19">
      <c r="A567" s="7">
        <v>565</v>
      </c>
      <c r="B567" s="50"/>
      <c r="C567" s="12"/>
      <c r="D567" s="7" t="str">
        <f t="shared" si="35"/>
        <v/>
      </c>
      <c r="E567" s="12"/>
      <c r="F567" s="19" t="str">
        <f t="shared" si="37"/>
        <v/>
      </c>
      <c r="G567" s="8"/>
      <c r="H567" s="7"/>
      <c r="I567" s="24"/>
      <c r="J567" s="27"/>
      <c r="K567" s="12"/>
      <c r="L567" s="11"/>
      <c r="M567" s="13"/>
      <c r="N567" s="69"/>
      <c r="O567" s="18" t="str">
        <f t="shared" ca="1" si="36"/>
        <v/>
      </c>
      <c r="P567" s="11"/>
      <c r="Q567" s="11"/>
      <c r="R567" s="11"/>
      <c r="S567" s="11"/>
    </row>
    <row r="568" spans="1:19">
      <c r="A568" s="7">
        <v>566</v>
      </c>
      <c r="B568" s="50"/>
      <c r="C568" s="12"/>
      <c r="D568" s="7" t="str">
        <f t="shared" si="35"/>
        <v/>
      </c>
      <c r="E568" s="12"/>
      <c r="F568" s="19" t="str">
        <f t="shared" si="37"/>
        <v/>
      </c>
      <c r="G568" s="8"/>
      <c r="H568" s="7"/>
      <c r="I568" s="24"/>
      <c r="J568" s="27"/>
      <c r="K568" s="12"/>
      <c r="L568" s="11"/>
      <c r="M568" s="13"/>
      <c r="N568" s="69"/>
      <c r="O568" s="18" t="str">
        <f t="shared" ca="1" si="36"/>
        <v/>
      </c>
      <c r="P568" s="11"/>
      <c r="Q568" s="11"/>
      <c r="R568" s="11"/>
      <c r="S568" s="11"/>
    </row>
    <row r="569" spans="1:19">
      <c r="A569" s="7">
        <v>567</v>
      </c>
      <c r="B569" s="50"/>
      <c r="C569" s="12"/>
      <c r="D569" s="7" t="str">
        <f t="shared" si="35"/>
        <v/>
      </c>
      <c r="E569" s="12"/>
      <c r="F569" s="19" t="str">
        <f t="shared" si="37"/>
        <v/>
      </c>
      <c r="G569" s="8"/>
      <c r="H569" s="7"/>
      <c r="I569" s="24"/>
      <c r="J569" s="27"/>
      <c r="K569" s="12"/>
      <c r="L569" s="11"/>
      <c r="M569" s="13"/>
      <c r="N569" s="69"/>
      <c r="O569" s="18" t="str">
        <f t="shared" ca="1" si="36"/>
        <v/>
      </c>
      <c r="P569" s="11"/>
      <c r="Q569" s="11"/>
      <c r="R569" s="11"/>
      <c r="S569" s="11"/>
    </row>
    <row r="570" spans="1:19">
      <c r="A570" s="7">
        <v>568</v>
      </c>
      <c r="B570" s="50"/>
      <c r="C570" s="12"/>
      <c r="D570" s="7" t="str">
        <f t="shared" si="35"/>
        <v/>
      </c>
      <c r="E570" s="12"/>
      <c r="F570" s="19" t="str">
        <f t="shared" si="37"/>
        <v/>
      </c>
      <c r="G570" s="11"/>
      <c r="H570" s="7"/>
      <c r="I570" s="24"/>
      <c r="J570" s="27"/>
      <c r="K570" s="7"/>
      <c r="L570" s="11"/>
      <c r="M570" s="9"/>
      <c r="N570" s="69"/>
      <c r="O570" s="18" t="str">
        <f t="shared" ca="1" si="36"/>
        <v/>
      </c>
      <c r="P570" s="11"/>
      <c r="Q570" s="11"/>
      <c r="R570" s="11"/>
      <c r="S570" s="11"/>
    </row>
    <row r="571" spans="1:19">
      <c r="A571" s="7">
        <v>569</v>
      </c>
      <c r="B571" s="50"/>
      <c r="C571" s="12"/>
      <c r="D571" s="7" t="str">
        <f t="shared" si="35"/>
        <v/>
      </c>
      <c r="E571" s="12"/>
      <c r="F571" s="19" t="str">
        <f t="shared" si="37"/>
        <v/>
      </c>
      <c r="G571" s="11"/>
      <c r="H571" s="7"/>
      <c r="I571" s="24"/>
      <c r="J571" s="27"/>
      <c r="K571" s="12"/>
      <c r="L571" s="11"/>
      <c r="M571" s="13"/>
      <c r="N571" s="69"/>
      <c r="O571" s="18" t="str">
        <f t="shared" ca="1" si="36"/>
        <v/>
      </c>
      <c r="P571" s="11"/>
      <c r="Q571" s="11"/>
      <c r="R571" s="11"/>
      <c r="S571" s="11"/>
    </row>
    <row r="572" spans="1:19">
      <c r="A572" s="7">
        <v>570</v>
      </c>
      <c r="B572" s="50"/>
      <c r="C572" s="12"/>
      <c r="D572" s="7" t="str">
        <f t="shared" si="35"/>
        <v/>
      </c>
      <c r="E572" s="12"/>
      <c r="F572" s="19" t="str">
        <f t="shared" si="37"/>
        <v/>
      </c>
      <c r="G572" s="11"/>
      <c r="H572" s="7"/>
      <c r="I572" s="24"/>
      <c r="J572" s="27"/>
      <c r="K572" s="12"/>
      <c r="L572" s="11"/>
      <c r="M572" s="13"/>
      <c r="N572" s="69"/>
      <c r="O572" s="18" t="str">
        <f t="shared" ca="1" si="36"/>
        <v/>
      </c>
      <c r="P572" s="11"/>
      <c r="Q572" s="11"/>
      <c r="R572" s="11"/>
      <c r="S572" s="11"/>
    </row>
    <row r="573" spans="1:19">
      <c r="A573" s="7">
        <v>571</v>
      </c>
      <c r="B573" s="50"/>
      <c r="C573" s="12"/>
      <c r="D573" s="7" t="str">
        <f t="shared" si="35"/>
        <v/>
      </c>
      <c r="E573" s="12"/>
      <c r="F573" s="19" t="str">
        <f t="shared" si="37"/>
        <v/>
      </c>
      <c r="G573" s="11"/>
      <c r="H573" s="7"/>
      <c r="I573" s="24"/>
      <c r="J573" s="27"/>
      <c r="K573" s="12"/>
      <c r="L573" s="11"/>
      <c r="M573" s="13"/>
      <c r="N573" s="69"/>
      <c r="O573" s="18" t="str">
        <f t="shared" ca="1" si="36"/>
        <v/>
      </c>
      <c r="P573" s="11"/>
      <c r="Q573" s="11"/>
      <c r="R573" s="11"/>
      <c r="S573" s="11"/>
    </row>
    <row r="574" spans="1:19">
      <c r="A574" s="7">
        <v>572</v>
      </c>
      <c r="B574" s="50"/>
      <c r="C574" s="12"/>
      <c r="D574" s="7" t="str">
        <f t="shared" si="35"/>
        <v/>
      </c>
      <c r="E574" s="12"/>
      <c r="F574" s="19" t="str">
        <f t="shared" si="37"/>
        <v/>
      </c>
      <c r="G574" s="11"/>
      <c r="H574" s="7"/>
      <c r="I574" s="24"/>
      <c r="J574" s="27"/>
      <c r="K574" s="12"/>
      <c r="L574" s="11"/>
      <c r="M574" s="13"/>
      <c r="N574" s="69"/>
      <c r="O574" s="18" t="str">
        <f t="shared" ca="1" si="36"/>
        <v/>
      </c>
      <c r="P574" s="11"/>
      <c r="Q574" s="11"/>
      <c r="R574" s="11"/>
      <c r="S574" s="11"/>
    </row>
    <row r="575" spans="1:19">
      <c r="A575" s="7">
        <v>573</v>
      </c>
      <c r="B575" s="50"/>
      <c r="C575" s="12"/>
      <c r="D575" s="7" t="str">
        <f t="shared" si="35"/>
        <v/>
      </c>
      <c r="E575" s="12"/>
      <c r="F575" s="19" t="str">
        <f t="shared" si="37"/>
        <v/>
      </c>
      <c r="G575" s="11"/>
      <c r="H575" s="7"/>
      <c r="I575" s="24"/>
      <c r="J575" s="27"/>
      <c r="K575" s="12"/>
      <c r="L575" s="11"/>
      <c r="M575" s="13"/>
      <c r="N575" s="69"/>
      <c r="O575" s="18" t="str">
        <f t="shared" ca="1" si="36"/>
        <v/>
      </c>
      <c r="P575" s="11"/>
      <c r="Q575" s="11"/>
      <c r="R575" s="11"/>
      <c r="S575" s="11"/>
    </row>
    <row r="576" spans="1:19">
      <c r="A576" s="7">
        <v>574</v>
      </c>
      <c r="B576" s="50"/>
      <c r="C576" s="12"/>
      <c r="D576" s="7" t="str">
        <f t="shared" si="35"/>
        <v/>
      </c>
      <c r="E576" s="12"/>
      <c r="F576" s="19" t="str">
        <f t="shared" si="37"/>
        <v/>
      </c>
      <c r="G576" s="11"/>
      <c r="H576" s="7"/>
      <c r="I576" s="24"/>
      <c r="J576" s="27"/>
      <c r="K576" s="12"/>
      <c r="L576" s="11"/>
      <c r="M576" s="13"/>
      <c r="N576" s="69"/>
      <c r="O576" s="18" t="str">
        <f t="shared" ca="1" si="36"/>
        <v/>
      </c>
      <c r="P576" s="11"/>
      <c r="Q576" s="11"/>
      <c r="R576" s="11"/>
      <c r="S576" s="11"/>
    </row>
    <row r="577" spans="1:19">
      <c r="A577" s="7">
        <v>575</v>
      </c>
      <c r="B577" s="50"/>
      <c r="C577" s="12"/>
      <c r="D577" s="7" t="str">
        <f t="shared" si="35"/>
        <v/>
      </c>
      <c r="E577" s="12"/>
      <c r="F577" s="19" t="str">
        <f t="shared" si="37"/>
        <v/>
      </c>
      <c r="G577" s="11"/>
      <c r="H577" s="7"/>
      <c r="I577" s="24"/>
      <c r="J577" s="27"/>
      <c r="K577" s="12"/>
      <c r="L577" s="11"/>
      <c r="M577" s="13"/>
      <c r="N577" s="69"/>
      <c r="O577" s="18" t="str">
        <f t="shared" ca="1" si="36"/>
        <v/>
      </c>
      <c r="P577" s="11"/>
      <c r="Q577" s="11"/>
      <c r="R577" s="11"/>
      <c r="S577" s="11"/>
    </row>
    <row r="578" spans="1:19">
      <c r="A578" s="7">
        <v>576</v>
      </c>
      <c r="B578" s="50"/>
      <c r="C578" s="12"/>
      <c r="D578" s="7" t="str">
        <f t="shared" si="35"/>
        <v/>
      </c>
      <c r="E578" s="12"/>
      <c r="F578" s="19" t="str">
        <f t="shared" si="37"/>
        <v/>
      </c>
      <c r="G578" s="11"/>
      <c r="H578" s="7"/>
      <c r="I578" s="24"/>
      <c r="J578" s="27"/>
      <c r="K578" s="12"/>
      <c r="L578" s="11"/>
      <c r="M578" s="13"/>
      <c r="N578" s="69"/>
      <c r="O578" s="18" t="str">
        <f t="shared" ca="1" si="36"/>
        <v/>
      </c>
      <c r="P578" s="11"/>
      <c r="Q578" s="11"/>
      <c r="R578" s="11"/>
      <c r="S578" s="11"/>
    </row>
    <row r="579" spans="1:19">
      <c r="A579" s="7">
        <v>577</v>
      </c>
      <c r="B579" s="50"/>
      <c r="C579" s="12"/>
      <c r="D579" s="7" t="str">
        <f t="shared" si="35"/>
        <v/>
      </c>
      <c r="E579" s="12"/>
      <c r="F579" s="19" t="str">
        <f t="shared" si="37"/>
        <v/>
      </c>
      <c r="G579" s="11"/>
      <c r="H579" s="7"/>
      <c r="I579" s="24"/>
      <c r="J579" s="27"/>
      <c r="K579" s="12"/>
      <c r="L579" s="11"/>
      <c r="M579" s="9"/>
      <c r="N579" s="69"/>
      <c r="O579" s="18" t="str">
        <f t="shared" ca="1" si="36"/>
        <v/>
      </c>
      <c r="P579" s="11"/>
      <c r="Q579" s="11"/>
      <c r="R579" s="11"/>
      <c r="S579" s="11"/>
    </row>
    <row r="580" spans="1:19">
      <c r="A580" s="7">
        <v>578</v>
      </c>
      <c r="B580" s="50"/>
      <c r="C580" s="12"/>
      <c r="D580" s="7" t="str">
        <f t="shared" si="35"/>
        <v/>
      </c>
      <c r="E580" s="12"/>
      <c r="F580" s="19" t="str">
        <f t="shared" si="37"/>
        <v/>
      </c>
      <c r="G580" s="11"/>
      <c r="H580" s="7"/>
      <c r="I580" s="24"/>
      <c r="J580" s="27"/>
      <c r="K580" s="12"/>
      <c r="L580" s="11"/>
      <c r="M580" s="13"/>
      <c r="N580" s="69"/>
      <c r="O580" s="18" t="str">
        <f t="shared" ca="1" si="36"/>
        <v/>
      </c>
      <c r="P580" s="11"/>
      <c r="Q580" s="11"/>
      <c r="R580" s="11"/>
      <c r="S580" s="11"/>
    </row>
    <row r="581" spans="1:19">
      <c r="A581" s="7">
        <v>579</v>
      </c>
      <c r="B581" s="50"/>
      <c r="C581" s="12"/>
      <c r="D581" s="7" t="str">
        <f t="shared" si="35"/>
        <v/>
      </c>
      <c r="E581" s="12"/>
      <c r="F581" s="19" t="str">
        <f t="shared" si="37"/>
        <v/>
      </c>
      <c r="G581" s="11"/>
      <c r="H581" s="7"/>
      <c r="I581" s="24"/>
      <c r="J581" s="27"/>
      <c r="K581" s="12"/>
      <c r="L581" s="11"/>
      <c r="M581" s="13"/>
      <c r="N581" s="69"/>
      <c r="O581" s="18" t="str">
        <f t="shared" ca="1" si="36"/>
        <v/>
      </c>
      <c r="P581" s="11"/>
      <c r="Q581" s="11"/>
      <c r="R581" s="11"/>
      <c r="S581" s="11"/>
    </row>
    <row r="582" spans="1:19">
      <c r="A582" s="7">
        <v>580</v>
      </c>
      <c r="B582" s="50"/>
      <c r="C582" s="12"/>
      <c r="D582" s="7" t="str">
        <f t="shared" si="35"/>
        <v/>
      </c>
      <c r="E582" s="12"/>
      <c r="F582" s="19" t="str">
        <f t="shared" si="37"/>
        <v/>
      </c>
      <c r="G582" s="11"/>
      <c r="H582" s="7"/>
      <c r="I582" s="24"/>
      <c r="J582" s="27"/>
      <c r="K582" s="12"/>
      <c r="L582" s="11"/>
      <c r="M582" s="13"/>
      <c r="N582" s="69"/>
      <c r="O582" s="18" t="str">
        <f t="shared" ca="1" si="36"/>
        <v/>
      </c>
      <c r="P582" s="11"/>
      <c r="Q582" s="11"/>
      <c r="R582" s="11"/>
      <c r="S582" s="11"/>
    </row>
    <row r="583" spans="1:19">
      <c r="A583" s="7">
        <v>581</v>
      </c>
      <c r="B583" s="50"/>
      <c r="C583" s="12"/>
      <c r="D583" s="7" t="str">
        <f t="shared" si="35"/>
        <v/>
      </c>
      <c r="E583" s="12"/>
      <c r="F583" s="19" t="str">
        <f t="shared" si="37"/>
        <v/>
      </c>
      <c r="G583" s="11"/>
      <c r="H583" s="7"/>
      <c r="I583" s="24"/>
      <c r="J583" s="27"/>
      <c r="K583" s="12"/>
      <c r="L583" s="11"/>
      <c r="M583" s="13"/>
      <c r="N583" s="69"/>
      <c r="O583" s="18" t="str">
        <f t="shared" ca="1" si="36"/>
        <v/>
      </c>
      <c r="P583" s="11"/>
      <c r="Q583" s="11"/>
      <c r="R583" s="11"/>
      <c r="S583" s="11"/>
    </row>
    <row r="584" spans="1:19">
      <c r="A584" s="7">
        <v>582</v>
      </c>
      <c r="B584" s="50"/>
      <c r="C584" s="12"/>
      <c r="D584" s="7" t="str">
        <f t="shared" si="35"/>
        <v/>
      </c>
      <c r="E584" s="12"/>
      <c r="F584" s="19" t="str">
        <f t="shared" si="37"/>
        <v/>
      </c>
      <c r="G584" s="11"/>
      <c r="H584" s="7"/>
      <c r="I584" s="24"/>
      <c r="J584" s="27"/>
      <c r="K584" s="12"/>
      <c r="L584" s="11"/>
      <c r="M584" s="13"/>
      <c r="N584" s="69"/>
      <c r="O584" s="18" t="str">
        <f t="shared" ca="1" si="36"/>
        <v/>
      </c>
      <c r="P584" s="11"/>
      <c r="Q584" s="11"/>
      <c r="R584" s="11"/>
      <c r="S584" s="11"/>
    </row>
    <row r="585" spans="1:19">
      <c r="A585" s="7">
        <v>583</v>
      </c>
      <c r="B585" s="50"/>
      <c r="C585" s="12"/>
      <c r="D585" s="7" t="str">
        <f t="shared" si="35"/>
        <v/>
      </c>
      <c r="E585" s="12"/>
      <c r="F585" s="19" t="str">
        <f t="shared" si="37"/>
        <v/>
      </c>
      <c r="G585" s="11"/>
      <c r="H585" s="7"/>
      <c r="I585" s="24"/>
      <c r="J585" s="27"/>
      <c r="K585" s="12"/>
      <c r="L585" s="11"/>
      <c r="M585" s="13"/>
      <c r="N585" s="69"/>
      <c r="O585" s="18" t="str">
        <f t="shared" ca="1" si="36"/>
        <v/>
      </c>
      <c r="P585" s="11"/>
      <c r="Q585" s="11"/>
      <c r="R585" s="11"/>
      <c r="S585" s="11"/>
    </row>
    <row r="586" spans="1:19">
      <c r="A586" s="7">
        <v>584</v>
      </c>
      <c r="B586" s="50"/>
      <c r="C586" s="12"/>
      <c r="D586" s="7" t="str">
        <f t="shared" si="35"/>
        <v/>
      </c>
      <c r="E586" s="12"/>
      <c r="F586" s="19" t="str">
        <f t="shared" si="37"/>
        <v/>
      </c>
      <c r="G586" s="11"/>
      <c r="H586" s="7"/>
      <c r="I586" s="24"/>
      <c r="J586" s="27"/>
      <c r="K586" s="12"/>
      <c r="L586" s="11"/>
      <c r="M586" s="13"/>
      <c r="N586" s="69"/>
      <c r="O586" s="18" t="str">
        <f t="shared" ca="1" si="36"/>
        <v/>
      </c>
      <c r="P586" s="11"/>
      <c r="Q586" s="11"/>
      <c r="R586" s="11"/>
      <c r="S586" s="11"/>
    </row>
    <row r="587" spans="1:19">
      <c r="A587" s="7">
        <v>585</v>
      </c>
      <c r="B587" s="50"/>
      <c r="C587" s="12"/>
      <c r="D587" s="7" t="str">
        <f t="shared" si="35"/>
        <v/>
      </c>
      <c r="E587" s="12"/>
      <c r="F587" s="19" t="str">
        <f t="shared" si="37"/>
        <v/>
      </c>
      <c r="G587" s="11"/>
      <c r="H587" s="7"/>
      <c r="I587" s="24"/>
      <c r="J587" s="27"/>
      <c r="K587" s="12"/>
      <c r="L587" s="11"/>
      <c r="M587" s="13"/>
      <c r="N587" s="69"/>
      <c r="O587" s="18" t="str">
        <f t="shared" ca="1" si="36"/>
        <v/>
      </c>
      <c r="P587" s="11"/>
      <c r="Q587" s="11"/>
      <c r="R587" s="11"/>
      <c r="S587" s="11"/>
    </row>
    <row r="588" spans="1:19">
      <c r="A588" s="7">
        <v>586</v>
      </c>
      <c r="B588" s="50"/>
      <c r="C588" s="12"/>
      <c r="D588" s="7" t="str">
        <f t="shared" si="35"/>
        <v/>
      </c>
      <c r="E588" s="12"/>
      <c r="F588" s="19" t="str">
        <f t="shared" si="37"/>
        <v/>
      </c>
      <c r="G588" s="11"/>
      <c r="H588" s="7"/>
      <c r="I588" s="24"/>
      <c r="J588" s="27"/>
      <c r="K588" s="12"/>
      <c r="L588" s="11"/>
      <c r="M588" s="13"/>
      <c r="N588" s="69"/>
      <c r="O588" s="18" t="str">
        <f t="shared" ca="1" si="36"/>
        <v/>
      </c>
      <c r="P588" s="11"/>
      <c r="Q588" s="11"/>
      <c r="R588" s="11"/>
      <c r="S588" s="11"/>
    </row>
    <row r="589" spans="1:19">
      <c r="A589" s="7">
        <v>587</v>
      </c>
      <c r="B589" s="50"/>
      <c r="C589" s="12"/>
      <c r="D589" s="7" t="str">
        <f t="shared" si="35"/>
        <v/>
      </c>
      <c r="E589" s="12"/>
      <c r="F589" s="19" t="str">
        <f t="shared" si="37"/>
        <v/>
      </c>
      <c r="G589" s="11"/>
      <c r="H589" s="7"/>
      <c r="I589" s="24"/>
      <c r="J589" s="27"/>
      <c r="K589" s="12"/>
      <c r="L589" s="11"/>
      <c r="M589" s="13"/>
      <c r="N589" s="69"/>
      <c r="O589" s="18" t="str">
        <f t="shared" ca="1" si="36"/>
        <v/>
      </c>
      <c r="P589" s="11"/>
      <c r="Q589" s="11"/>
      <c r="R589" s="11"/>
      <c r="S589" s="11"/>
    </row>
    <row r="590" spans="1:19">
      <c r="A590" s="7">
        <v>588</v>
      </c>
      <c r="B590" s="50"/>
      <c r="C590" s="12"/>
      <c r="D590" s="7" t="str">
        <f t="shared" si="35"/>
        <v/>
      </c>
      <c r="E590" s="12"/>
      <c r="F590" s="19" t="str">
        <f t="shared" si="37"/>
        <v/>
      </c>
      <c r="G590" s="11"/>
      <c r="H590" s="7"/>
      <c r="I590" s="24"/>
      <c r="J590" s="27"/>
      <c r="K590" s="12"/>
      <c r="L590" s="11"/>
      <c r="M590" s="13"/>
      <c r="N590" s="69"/>
      <c r="O590" s="18" t="str">
        <f t="shared" ca="1" si="36"/>
        <v/>
      </c>
      <c r="P590" s="11"/>
      <c r="Q590" s="11"/>
      <c r="R590" s="11"/>
      <c r="S590" s="11"/>
    </row>
    <row r="591" spans="1:19">
      <c r="A591" s="7">
        <v>589</v>
      </c>
      <c r="B591" s="50"/>
      <c r="C591" s="12"/>
      <c r="D591" s="7" t="str">
        <f t="shared" si="35"/>
        <v/>
      </c>
      <c r="E591" s="12"/>
      <c r="F591" s="19" t="str">
        <f t="shared" si="37"/>
        <v/>
      </c>
      <c r="G591" s="11"/>
      <c r="H591" s="7"/>
      <c r="I591" s="24"/>
      <c r="J591" s="27"/>
      <c r="K591" s="12"/>
      <c r="L591" s="11"/>
      <c r="M591" s="13"/>
      <c r="N591" s="69"/>
      <c r="O591" s="18" t="str">
        <f t="shared" ca="1" si="36"/>
        <v/>
      </c>
      <c r="P591" s="11"/>
      <c r="Q591" s="11"/>
      <c r="R591" s="11"/>
      <c r="S591" s="11"/>
    </row>
    <row r="592" spans="1:19">
      <c r="A592" s="7">
        <v>590</v>
      </c>
      <c r="B592" s="50"/>
      <c r="C592" s="12"/>
      <c r="D592" s="7" t="str">
        <f t="shared" si="35"/>
        <v/>
      </c>
      <c r="E592" s="12"/>
      <c r="F592" s="19" t="str">
        <f t="shared" si="37"/>
        <v/>
      </c>
      <c r="G592" s="11"/>
      <c r="H592" s="7"/>
      <c r="I592" s="24"/>
      <c r="J592" s="27"/>
      <c r="K592" s="12"/>
      <c r="L592" s="11"/>
      <c r="M592" s="13"/>
      <c r="N592" s="69"/>
      <c r="O592" s="18" t="str">
        <f t="shared" ca="1" si="36"/>
        <v/>
      </c>
      <c r="P592" s="11"/>
      <c r="Q592" s="11"/>
      <c r="R592" s="11"/>
      <c r="S592" s="11"/>
    </row>
    <row r="593" spans="1:19">
      <c r="A593" s="7">
        <v>591</v>
      </c>
      <c r="B593" s="50"/>
      <c r="C593" s="12"/>
      <c r="D593" s="7" t="str">
        <f t="shared" si="35"/>
        <v/>
      </c>
      <c r="E593" s="12"/>
      <c r="F593" s="19" t="str">
        <f t="shared" si="37"/>
        <v/>
      </c>
      <c r="G593" s="11"/>
      <c r="H593" s="7"/>
      <c r="I593" s="24"/>
      <c r="J593" s="27"/>
      <c r="K593" s="12"/>
      <c r="L593" s="11"/>
      <c r="M593" s="13"/>
      <c r="N593" s="69"/>
      <c r="O593" s="18" t="str">
        <f t="shared" ca="1" si="36"/>
        <v/>
      </c>
      <c r="P593" s="11"/>
      <c r="Q593" s="11"/>
      <c r="R593" s="11"/>
      <c r="S593" s="11"/>
    </row>
    <row r="594" spans="1:19">
      <c r="A594" s="7">
        <v>592</v>
      </c>
      <c r="B594" s="50"/>
      <c r="C594" s="12"/>
      <c r="D594" s="7" t="str">
        <f t="shared" si="35"/>
        <v/>
      </c>
      <c r="E594" s="12"/>
      <c r="F594" s="19" t="str">
        <f t="shared" si="37"/>
        <v/>
      </c>
      <c r="G594" s="11"/>
      <c r="H594" s="7"/>
      <c r="I594" s="24"/>
      <c r="J594" s="27"/>
      <c r="K594" s="12"/>
      <c r="L594" s="11"/>
      <c r="M594" s="13"/>
      <c r="N594" s="69"/>
      <c r="O594" s="18" t="str">
        <f t="shared" ca="1" si="36"/>
        <v/>
      </c>
      <c r="P594" s="11"/>
      <c r="Q594" s="11"/>
      <c r="R594" s="11"/>
      <c r="S594" s="11"/>
    </row>
    <row r="595" spans="1:19">
      <c r="A595" s="7">
        <v>593</v>
      </c>
      <c r="B595" s="50"/>
      <c r="C595" s="12"/>
      <c r="D595" s="7" t="str">
        <f t="shared" si="35"/>
        <v/>
      </c>
      <c r="E595" s="12"/>
      <c r="F595" s="19" t="str">
        <f t="shared" si="37"/>
        <v/>
      </c>
      <c r="G595" s="11"/>
      <c r="H595" s="7"/>
      <c r="I595" s="24"/>
      <c r="J595" s="27"/>
      <c r="K595" s="12"/>
      <c r="L595" s="11"/>
      <c r="M595" s="13"/>
      <c r="N595" s="69"/>
      <c r="O595" s="18" t="str">
        <f t="shared" ca="1" si="36"/>
        <v/>
      </c>
      <c r="P595" s="11"/>
      <c r="Q595" s="11"/>
      <c r="R595" s="11"/>
      <c r="S595" s="11"/>
    </row>
    <row r="596" spans="1:19">
      <c r="A596" s="7">
        <v>594</v>
      </c>
      <c r="B596" s="50"/>
      <c r="C596" s="12"/>
      <c r="D596" s="7" t="str">
        <f t="shared" ref="D596:D659" si="38">IF(B596="","","新海丰")</f>
        <v/>
      </c>
      <c r="E596" s="12"/>
      <c r="F596" s="19" t="str">
        <f t="shared" si="37"/>
        <v/>
      </c>
      <c r="G596" s="11"/>
      <c r="H596" s="7"/>
      <c r="I596" s="24"/>
      <c r="J596" s="27"/>
      <c r="K596" s="12"/>
      <c r="L596" s="11"/>
      <c r="M596" s="13"/>
      <c r="N596" s="69"/>
      <c r="O596" s="18" t="str">
        <f t="shared" ref="O596:O659" ca="1" si="39">IF(I596="","",IF(ISNONTEXT(J596),DATEDIF(F596,TODAY(),"d")&amp;"天","出场"))</f>
        <v/>
      </c>
      <c r="P596" s="11"/>
      <c r="Q596" s="11"/>
      <c r="R596" s="11"/>
      <c r="S596" s="11"/>
    </row>
    <row r="597" spans="1:19">
      <c r="A597" s="7">
        <v>595</v>
      </c>
      <c r="B597" s="50"/>
      <c r="C597" s="12"/>
      <c r="D597" s="7" t="str">
        <f t="shared" si="38"/>
        <v/>
      </c>
      <c r="E597" s="12"/>
      <c r="F597" s="19" t="str">
        <f t="shared" si="37"/>
        <v/>
      </c>
      <c r="G597" s="11"/>
      <c r="H597" s="7"/>
      <c r="I597" s="24"/>
      <c r="J597" s="27"/>
      <c r="K597" s="12"/>
      <c r="L597" s="11"/>
      <c r="M597" s="13"/>
      <c r="N597" s="69"/>
      <c r="O597" s="18" t="str">
        <f t="shared" ca="1" si="39"/>
        <v/>
      </c>
      <c r="P597" s="11"/>
      <c r="Q597" s="11"/>
      <c r="R597" s="11"/>
      <c r="S597" s="11"/>
    </row>
    <row r="598" spans="1:19">
      <c r="A598" s="7">
        <v>596</v>
      </c>
      <c r="B598" s="50"/>
      <c r="C598" s="12"/>
      <c r="D598" s="7" t="str">
        <f t="shared" si="38"/>
        <v/>
      </c>
      <c r="E598" s="12"/>
      <c r="F598" s="19" t="str">
        <f t="shared" si="37"/>
        <v/>
      </c>
      <c r="G598" s="11"/>
      <c r="H598" s="7"/>
      <c r="I598" s="24"/>
      <c r="J598" s="27"/>
      <c r="K598" s="12"/>
      <c r="L598" s="11"/>
      <c r="M598" s="13"/>
      <c r="N598" s="69"/>
      <c r="O598" s="18" t="str">
        <f t="shared" ca="1" si="39"/>
        <v/>
      </c>
      <c r="P598" s="11"/>
      <c r="Q598" s="11"/>
      <c r="R598" s="11"/>
      <c r="S598" s="11"/>
    </row>
    <row r="599" spans="1:19">
      <c r="A599" s="7">
        <v>597</v>
      </c>
      <c r="B599" s="50"/>
      <c r="C599" s="12"/>
      <c r="D599" s="7" t="str">
        <f t="shared" si="38"/>
        <v/>
      </c>
      <c r="E599" s="12"/>
      <c r="F599" s="19" t="str">
        <f t="shared" si="37"/>
        <v/>
      </c>
      <c r="G599" s="11"/>
      <c r="H599" s="7"/>
      <c r="I599" s="24"/>
      <c r="J599" s="27"/>
      <c r="K599" s="12"/>
      <c r="L599" s="11"/>
      <c r="M599" s="13"/>
      <c r="N599" s="69"/>
      <c r="O599" s="18" t="str">
        <f t="shared" ca="1" si="39"/>
        <v/>
      </c>
      <c r="P599" s="11"/>
      <c r="Q599" s="11"/>
      <c r="R599" s="11"/>
      <c r="S599" s="11"/>
    </row>
    <row r="600" spans="1:19">
      <c r="A600" s="7">
        <v>598</v>
      </c>
      <c r="B600" s="50"/>
      <c r="C600" s="12"/>
      <c r="D600" s="7" t="str">
        <f t="shared" si="38"/>
        <v/>
      </c>
      <c r="E600" s="12"/>
      <c r="F600" s="19" t="str">
        <f t="shared" si="37"/>
        <v/>
      </c>
      <c r="G600" s="11"/>
      <c r="H600" s="7"/>
      <c r="I600" s="24"/>
      <c r="J600" s="27"/>
      <c r="K600" s="12"/>
      <c r="L600" s="11"/>
      <c r="M600" s="13"/>
      <c r="N600" s="69"/>
      <c r="O600" s="18" t="str">
        <f t="shared" ca="1" si="39"/>
        <v/>
      </c>
      <c r="P600" s="11"/>
      <c r="Q600" s="11"/>
      <c r="R600" s="11"/>
      <c r="S600" s="11"/>
    </row>
    <row r="601" spans="1:19">
      <c r="A601" s="7">
        <v>599</v>
      </c>
      <c r="B601" s="50"/>
      <c r="C601" s="12"/>
      <c r="D601" s="7" t="str">
        <f t="shared" si="38"/>
        <v/>
      </c>
      <c r="E601" s="12"/>
      <c r="F601" s="19" t="str">
        <f t="shared" si="37"/>
        <v/>
      </c>
      <c r="G601" s="11"/>
      <c r="H601" s="7"/>
      <c r="I601" s="24"/>
      <c r="J601" s="27"/>
      <c r="K601" s="12"/>
      <c r="L601" s="11"/>
      <c r="M601" s="13"/>
      <c r="N601" s="69"/>
      <c r="O601" s="18" t="str">
        <f t="shared" ca="1" si="39"/>
        <v/>
      </c>
      <c r="P601" s="11"/>
      <c r="Q601" s="11"/>
      <c r="R601" s="11"/>
      <c r="S601" s="11"/>
    </row>
    <row r="602" spans="1:19">
      <c r="A602" s="7">
        <v>600</v>
      </c>
      <c r="B602" s="50"/>
      <c r="C602" s="12"/>
      <c r="D602" s="7" t="str">
        <f t="shared" si="38"/>
        <v/>
      </c>
      <c r="E602" s="12"/>
      <c r="F602" s="19" t="str">
        <f t="shared" si="37"/>
        <v/>
      </c>
      <c r="G602" s="11"/>
      <c r="H602" s="7"/>
      <c r="I602" s="24"/>
      <c r="J602" s="27"/>
      <c r="K602" s="12"/>
      <c r="L602" s="11"/>
      <c r="M602" s="13"/>
      <c r="N602" s="69"/>
      <c r="O602" s="18" t="str">
        <f t="shared" ca="1" si="39"/>
        <v/>
      </c>
      <c r="P602" s="11"/>
      <c r="Q602" s="11"/>
      <c r="R602" s="11"/>
      <c r="S602" s="11"/>
    </row>
    <row r="603" spans="1:19">
      <c r="A603" s="7">
        <v>601</v>
      </c>
      <c r="B603" s="50"/>
      <c r="C603" s="12"/>
      <c r="D603" s="7" t="str">
        <f t="shared" si="38"/>
        <v/>
      </c>
      <c r="E603" s="12"/>
      <c r="F603" s="19" t="str">
        <f t="shared" si="37"/>
        <v/>
      </c>
      <c r="G603" s="11"/>
      <c r="H603" s="7"/>
      <c r="I603" s="24"/>
      <c r="J603" s="27"/>
      <c r="K603" s="12"/>
      <c r="L603" s="11"/>
      <c r="M603" s="13"/>
      <c r="N603" s="69"/>
      <c r="O603" s="18" t="str">
        <f t="shared" ca="1" si="39"/>
        <v/>
      </c>
      <c r="P603" s="11"/>
      <c r="Q603" s="11"/>
      <c r="R603" s="11"/>
      <c r="S603" s="11"/>
    </row>
    <row r="604" spans="1:19">
      <c r="A604" s="7">
        <v>602</v>
      </c>
      <c r="B604" s="50"/>
      <c r="C604" s="12"/>
      <c r="D604" s="7" t="str">
        <f t="shared" si="38"/>
        <v/>
      </c>
      <c r="E604" s="12"/>
      <c r="F604" s="19" t="str">
        <f t="shared" si="37"/>
        <v/>
      </c>
      <c r="G604" s="11"/>
      <c r="H604" s="7"/>
      <c r="I604" s="24"/>
      <c r="J604" s="27"/>
      <c r="K604" s="12"/>
      <c r="L604" s="11"/>
      <c r="M604" s="13"/>
      <c r="N604" s="69"/>
      <c r="O604" s="18" t="str">
        <f t="shared" ca="1" si="39"/>
        <v/>
      </c>
      <c r="P604" s="11"/>
      <c r="Q604" s="11"/>
      <c r="R604" s="11"/>
      <c r="S604" s="11"/>
    </row>
    <row r="605" spans="1:19">
      <c r="A605" s="7">
        <v>603</v>
      </c>
      <c r="B605" s="50"/>
      <c r="C605" s="12"/>
      <c r="D605" s="7" t="str">
        <f t="shared" si="38"/>
        <v/>
      </c>
      <c r="E605" s="12"/>
      <c r="F605" s="19" t="str">
        <f t="shared" si="37"/>
        <v/>
      </c>
      <c r="G605" s="11"/>
      <c r="H605" s="7"/>
      <c r="I605" s="24"/>
      <c r="J605" s="27"/>
      <c r="K605" s="12"/>
      <c r="L605" s="11"/>
      <c r="M605" s="13"/>
      <c r="N605" s="69"/>
      <c r="O605" s="18" t="str">
        <f t="shared" ca="1" si="39"/>
        <v/>
      </c>
      <c r="P605" s="11"/>
      <c r="Q605" s="11"/>
      <c r="R605" s="11"/>
      <c r="S605" s="11"/>
    </row>
    <row r="606" spans="1:19">
      <c r="A606" s="7">
        <v>604</v>
      </c>
      <c r="B606" s="50"/>
      <c r="C606" s="12"/>
      <c r="D606" s="7" t="str">
        <f t="shared" si="38"/>
        <v/>
      </c>
      <c r="E606" s="12"/>
      <c r="F606" s="19" t="str">
        <f t="shared" si="37"/>
        <v/>
      </c>
      <c r="G606" s="11"/>
      <c r="H606" s="7"/>
      <c r="I606" s="24"/>
      <c r="J606" s="27"/>
      <c r="K606" s="12"/>
      <c r="L606" s="11"/>
      <c r="M606" s="13"/>
      <c r="N606" s="69"/>
      <c r="O606" s="18" t="str">
        <f t="shared" ca="1" si="39"/>
        <v/>
      </c>
      <c r="P606" s="11"/>
      <c r="Q606" s="11"/>
      <c r="R606" s="11"/>
      <c r="S606" s="11"/>
    </row>
    <row r="607" spans="1:19">
      <c r="A607" s="7">
        <v>605</v>
      </c>
      <c r="B607" s="50"/>
      <c r="C607" s="12"/>
      <c r="D607" s="7" t="str">
        <f t="shared" si="38"/>
        <v/>
      </c>
      <c r="E607" s="12"/>
      <c r="F607" s="19" t="str">
        <f t="shared" si="37"/>
        <v/>
      </c>
      <c r="G607" s="11"/>
      <c r="H607" s="7"/>
      <c r="I607" s="24"/>
      <c r="J607" s="27"/>
      <c r="K607" s="12"/>
      <c r="L607" s="11"/>
      <c r="M607" s="13"/>
      <c r="N607" s="69"/>
      <c r="O607" s="18" t="str">
        <f t="shared" ca="1" si="39"/>
        <v/>
      </c>
      <c r="P607" s="11"/>
      <c r="Q607" s="11"/>
      <c r="R607" s="11"/>
      <c r="S607" s="11"/>
    </row>
    <row r="608" spans="1:19">
      <c r="A608" s="7">
        <v>606</v>
      </c>
      <c r="B608" s="50"/>
      <c r="C608" s="12"/>
      <c r="D608" s="7" t="str">
        <f t="shared" si="38"/>
        <v/>
      </c>
      <c r="E608" s="12"/>
      <c r="F608" s="19" t="str">
        <f t="shared" si="37"/>
        <v/>
      </c>
      <c r="G608" s="11"/>
      <c r="H608" s="7"/>
      <c r="I608" s="24"/>
      <c r="J608" s="27"/>
      <c r="K608" s="12"/>
      <c r="L608" s="11"/>
      <c r="M608" s="13"/>
      <c r="N608" s="69"/>
      <c r="O608" s="18" t="str">
        <f t="shared" ca="1" si="39"/>
        <v/>
      </c>
      <c r="P608" s="11"/>
      <c r="Q608" s="11"/>
      <c r="R608" s="11"/>
      <c r="S608" s="11"/>
    </row>
    <row r="609" spans="1:19">
      <c r="A609" s="7">
        <v>607</v>
      </c>
      <c r="B609" s="50"/>
      <c r="C609" s="12"/>
      <c r="D609" s="7" t="str">
        <f t="shared" si="38"/>
        <v/>
      </c>
      <c r="E609" s="12"/>
      <c r="F609" s="19" t="str">
        <f t="shared" si="37"/>
        <v/>
      </c>
      <c r="G609" s="11"/>
      <c r="H609" s="7"/>
      <c r="I609" s="24"/>
      <c r="J609" s="27"/>
      <c r="K609" s="12"/>
      <c r="L609" s="11"/>
      <c r="M609" s="13"/>
      <c r="N609" s="69"/>
      <c r="O609" s="18" t="str">
        <f t="shared" ca="1" si="39"/>
        <v/>
      </c>
      <c r="P609" s="11"/>
      <c r="Q609" s="11"/>
      <c r="R609" s="11"/>
      <c r="S609" s="11"/>
    </row>
    <row r="610" spans="1:19">
      <c r="A610" s="7">
        <v>608</v>
      </c>
      <c r="B610" s="50"/>
      <c r="C610" s="12"/>
      <c r="D610" s="7" t="str">
        <f t="shared" si="38"/>
        <v/>
      </c>
      <c r="E610" s="12"/>
      <c r="F610" s="19" t="str">
        <f t="shared" si="37"/>
        <v/>
      </c>
      <c r="G610" s="11"/>
      <c r="H610" s="7"/>
      <c r="I610" s="24"/>
      <c r="J610" s="27"/>
      <c r="K610" s="12"/>
      <c r="L610" s="11"/>
      <c r="M610" s="13"/>
      <c r="N610" s="69"/>
      <c r="O610" s="18" t="str">
        <f t="shared" ca="1" si="39"/>
        <v/>
      </c>
      <c r="P610" s="11"/>
      <c r="Q610" s="11"/>
      <c r="R610" s="11"/>
      <c r="S610" s="11"/>
    </row>
    <row r="611" spans="1:19">
      <c r="A611" s="7">
        <v>609</v>
      </c>
      <c r="B611" s="50"/>
      <c r="C611" s="12"/>
      <c r="D611" s="7" t="str">
        <f t="shared" si="38"/>
        <v/>
      </c>
      <c r="E611" s="12"/>
      <c r="F611" s="19" t="str">
        <f t="shared" si="37"/>
        <v/>
      </c>
      <c r="G611" s="11"/>
      <c r="H611" s="7"/>
      <c r="I611" s="24"/>
      <c r="J611" s="27"/>
      <c r="K611" s="12"/>
      <c r="L611" s="8"/>
      <c r="M611" s="13"/>
      <c r="N611" s="69"/>
      <c r="O611" s="18" t="str">
        <f t="shared" ca="1" si="39"/>
        <v/>
      </c>
      <c r="P611" s="11"/>
      <c r="Q611" s="11"/>
      <c r="R611" s="11"/>
      <c r="S611" s="11"/>
    </row>
    <row r="612" spans="1:19">
      <c r="A612" s="7">
        <v>610</v>
      </c>
      <c r="B612" s="50"/>
      <c r="C612" s="12"/>
      <c r="D612" s="7" t="str">
        <f t="shared" si="38"/>
        <v/>
      </c>
      <c r="E612" s="12"/>
      <c r="F612" s="19" t="str">
        <f t="shared" si="37"/>
        <v/>
      </c>
      <c r="G612" s="11"/>
      <c r="H612" s="7"/>
      <c r="I612" s="24"/>
      <c r="J612" s="27"/>
      <c r="K612" s="12"/>
      <c r="L612" s="8"/>
      <c r="M612" s="13"/>
      <c r="N612" s="69"/>
      <c r="O612" s="18" t="str">
        <f t="shared" ca="1" si="39"/>
        <v/>
      </c>
      <c r="P612" s="11"/>
      <c r="Q612" s="11"/>
      <c r="R612" s="11"/>
      <c r="S612" s="11"/>
    </row>
    <row r="613" spans="1:19">
      <c r="A613" s="7">
        <v>611</v>
      </c>
      <c r="B613" s="50"/>
      <c r="C613" s="12"/>
      <c r="D613" s="7" t="str">
        <f t="shared" si="38"/>
        <v/>
      </c>
      <c r="E613" s="12"/>
      <c r="F613" s="19" t="str">
        <f t="shared" si="37"/>
        <v/>
      </c>
      <c r="G613" s="11"/>
      <c r="H613" s="7"/>
      <c r="I613" s="24"/>
      <c r="J613" s="27"/>
      <c r="K613" s="12"/>
      <c r="L613" s="8"/>
      <c r="M613" s="13"/>
      <c r="N613" s="69"/>
      <c r="O613" s="18" t="str">
        <f t="shared" ca="1" si="39"/>
        <v/>
      </c>
      <c r="P613" s="11"/>
      <c r="Q613" s="11"/>
      <c r="R613" s="11"/>
      <c r="S613" s="11"/>
    </row>
    <row r="614" spans="1:19">
      <c r="A614" s="7">
        <v>612</v>
      </c>
      <c r="B614" s="50"/>
      <c r="C614" s="12"/>
      <c r="D614" s="7" t="str">
        <f t="shared" si="38"/>
        <v/>
      </c>
      <c r="E614" s="12"/>
      <c r="F614" s="19" t="str">
        <f t="shared" si="37"/>
        <v/>
      </c>
      <c r="G614" s="11"/>
      <c r="H614" s="7"/>
      <c r="I614" s="24"/>
      <c r="J614" s="27"/>
      <c r="K614" s="12"/>
      <c r="L614" s="8"/>
      <c r="M614" s="13"/>
      <c r="N614" s="69"/>
      <c r="O614" s="18" t="str">
        <f t="shared" ca="1" si="39"/>
        <v/>
      </c>
      <c r="P614" s="11"/>
      <c r="Q614" s="11"/>
      <c r="R614" s="11"/>
      <c r="S614" s="11"/>
    </row>
    <row r="615" spans="1:19">
      <c r="A615" s="7">
        <v>613</v>
      </c>
      <c r="B615" s="50"/>
      <c r="C615" s="12"/>
      <c r="D615" s="7" t="str">
        <f t="shared" si="38"/>
        <v/>
      </c>
      <c r="E615" s="12"/>
      <c r="F615" s="19" t="str">
        <f t="shared" si="37"/>
        <v/>
      </c>
      <c r="G615" s="11"/>
      <c r="H615" s="7"/>
      <c r="I615" s="24"/>
      <c r="J615" s="27"/>
      <c r="K615" s="12"/>
      <c r="L615" s="8"/>
      <c r="M615" s="13"/>
      <c r="N615" s="69"/>
      <c r="O615" s="18" t="str">
        <f t="shared" ca="1" si="39"/>
        <v/>
      </c>
      <c r="P615" s="11"/>
      <c r="Q615" s="11"/>
      <c r="R615" s="11"/>
      <c r="S615" s="11"/>
    </row>
    <row r="616" spans="1:19">
      <c r="A616" s="7">
        <v>614</v>
      </c>
      <c r="B616" s="50"/>
      <c r="C616" s="12"/>
      <c r="D616" s="7" t="str">
        <f t="shared" si="38"/>
        <v/>
      </c>
      <c r="E616" s="12"/>
      <c r="F616" s="19" t="str">
        <f t="shared" si="37"/>
        <v/>
      </c>
      <c r="G616" s="11"/>
      <c r="H616" s="7"/>
      <c r="I616" s="24"/>
      <c r="J616" s="27"/>
      <c r="K616" s="12"/>
      <c r="L616" s="11"/>
      <c r="M616" s="13"/>
      <c r="N616" s="69"/>
      <c r="O616" s="18" t="str">
        <f t="shared" ca="1" si="39"/>
        <v/>
      </c>
      <c r="P616" s="11"/>
      <c r="Q616" s="11"/>
      <c r="R616" s="11"/>
      <c r="S616" s="11"/>
    </row>
    <row r="617" spans="1:19">
      <c r="A617" s="7">
        <v>615</v>
      </c>
      <c r="B617" s="50"/>
      <c r="C617" s="12"/>
      <c r="D617" s="7" t="str">
        <f t="shared" si="38"/>
        <v/>
      </c>
      <c r="E617" s="12"/>
      <c r="F617" s="19" t="str">
        <f t="shared" si="37"/>
        <v/>
      </c>
      <c r="G617" s="11"/>
      <c r="H617" s="7"/>
      <c r="I617" s="24"/>
      <c r="J617" s="27"/>
      <c r="K617" s="12"/>
      <c r="L617" s="11"/>
      <c r="M617" s="13"/>
      <c r="N617" s="69"/>
      <c r="O617" s="18" t="str">
        <f t="shared" ca="1" si="39"/>
        <v/>
      </c>
      <c r="P617" s="11"/>
      <c r="Q617" s="11"/>
      <c r="R617" s="11"/>
      <c r="S617" s="11"/>
    </row>
    <row r="618" spans="1:19">
      <c r="A618" s="7">
        <v>616</v>
      </c>
      <c r="B618" s="50"/>
      <c r="C618" s="12"/>
      <c r="D618" s="7" t="str">
        <f t="shared" si="38"/>
        <v/>
      </c>
      <c r="E618" s="12"/>
      <c r="F618" s="19" t="str">
        <f t="shared" si="37"/>
        <v/>
      </c>
      <c r="G618" s="11"/>
      <c r="H618" s="7"/>
      <c r="I618" s="24"/>
      <c r="J618" s="27"/>
      <c r="K618" s="12"/>
      <c r="L618" s="11"/>
      <c r="M618" s="13"/>
      <c r="N618" s="69"/>
      <c r="O618" s="18" t="str">
        <f t="shared" ca="1" si="39"/>
        <v/>
      </c>
      <c r="P618" s="11"/>
      <c r="Q618" s="11"/>
      <c r="R618" s="11"/>
      <c r="S618" s="11"/>
    </row>
    <row r="619" spans="1:19">
      <c r="A619" s="7">
        <v>617</v>
      </c>
      <c r="B619" s="50"/>
      <c r="C619" s="12"/>
      <c r="D619" s="7" t="str">
        <f t="shared" si="38"/>
        <v/>
      </c>
      <c r="E619" s="12"/>
      <c r="F619" s="19" t="str">
        <f t="shared" si="37"/>
        <v/>
      </c>
      <c r="G619" s="11"/>
      <c r="H619" s="7"/>
      <c r="I619" s="24"/>
      <c r="J619" s="27"/>
      <c r="K619" s="12"/>
      <c r="L619" s="11"/>
      <c r="M619" s="13"/>
      <c r="N619" s="69"/>
      <c r="O619" s="18" t="str">
        <f t="shared" ca="1" si="39"/>
        <v/>
      </c>
      <c r="P619" s="11"/>
      <c r="Q619" s="11"/>
      <c r="R619" s="11"/>
      <c r="S619" s="11"/>
    </row>
    <row r="620" spans="1:19">
      <c r="A620" s="7">
        <v>618</v>
      </c>
      <c r="B620" s="50"/>
      <c r="C620" s="12"/>
      <c r="D620" s="7" t="str">
        <f t="shared" si="38"/>
        <v/>
      </c>
      <c r="E620" s="12"/>
      <c r="F620" s="19" t="str">
        <f t="shared" si="37"/>
        <v/>
      </c>
      <c r="G620" s="11"/>
      <c r="H620" s="7"/>
      <c r="I620" s="24"/>
      <c r="J620" s="27"/>
      <c r="K620" s="12"/>
      <c r="L620" s="11"/>
      <c r="M620" s="13"/>
      <c r="N620" s="69"/>
      <c r="O620" s="18" t="str">
        <f t="shared" ca="1" si="39"/>
        <v/>
      </c>
      <c r="P620" s="11"/>
      <c r="Q620" s="11"/>
      <c r="R620" s="11"/>
      <c r="S620" s="11"/>
    </row>
    <row r="621" spans="1:19">
      <c r="A621" s="7">
        <v>619</v>
      </c>
      <c r="B621" s="50"/>
      <c r="C621" s="12"/>
      <c r="D621" s="7" t="str">
        <f t="shared" si="38"/>
        <v/>
      </c>
      <c r="E621" s="12"/>
      <c r="F621" s="19" t="str">
        <f t="shared" si="37"/>
        <v/>
      </c>
      <c r="G621" s="11"/>
      <c r="H621" s="7"/>
      <c r="I621" s="24"/>
      <c r="J621" s="27"/>
      <c r="K621" s="12"/>
      <c r="L621" s="11"/>
      <c r="M621" s="13"/>
      <c r="N621" s="69"/>
      <c r="O621" s="18" t="str">
        <f t="shared" ca="1" si="39"/>
        <v/>
      </c>
      <c r="P621" s="11"/>
      <c r="Q621" s="11"/>
      <c r="R621" s="11"/>
      <c r="S621" s="11"/>
    </row>
    <row r="622" spans="1:19">
      <c r="A622" s="7">
        <v>620</v>
      </c>
      <c r="B622" s="50"/>
      <c r="C622" s="12"/>
      <c r="D622" s="7" t="str">
        <f t="shared" si="38"/>
        <v/>
      </c>
      <c r="E622" s="12"/>
      <c r="F622" s="19" t="str">
        <f t="shared" si="37"/>
        <v/>
      </c>
      <c r="G622" s="11"/>
      <c r="H622" s="7"/>
      <c r="I622" s="24"/>
      <c r="J622" s="27"/>
      <c r="K622" s="12"/>
      <c r="L622" s="11"/>
      <c r="M622" s="13"/>
      <c r="N622" s="69"/>
      <c r="O622" s="18" t="str">
        <f t="shared" ca="1" si="39"/>
        <v/>
      </c>
      <c r="P622" s="11"/>
      <c r="Q622" s="11"/>
      <c r="R622" s="11"/>
      <c r="S622" s="11"/>
    </row>
    <row r="623" spans="1:19">
      <c r="A623" s="7">
        <v>621</v>
      </c>
      <c r="B623" s="50"/>
      <c r="C623" s="12"/>
      <c r="D623" s="7" t="str">
        <f t="shared" si="38"/>
        <v/>
      </c>
      <c r="E623" s="12"/>
      <c r="F623" s="19" t="str">
        <f t="shared" si="37"/>
        <v/>
      </c>
      <c r="G623" s="11"/>
      <c r="H623" s="7"/>
      <c r="I623" s="24"/>
      <c r="J623" s="27"/>
      <c r="K623" s="12"/>
      <c r="L623" s="11"/>
      <c r="M623" s="13"/>
      <c r="N623" s="69"/>
      <c r="O623" s="18" t="str">
        <f t="shared" ca="1" si="39"/>
        <v/>
      </c>
      <c r="P623" s="11"/>
      <c r="Q623" s="11"/>
      <c r="R623" s="11"/>
      <c r="S623" s="11"/>
    </row>
    <row r="624" spans="1:19">
      <c r="A624" s="7">
        <v>622</v>
      </c>
      <c r="B624" s="50"/>
      <c r="C624" s="12"/>
      <c r="D624" s="7" t="str">
        <f t="shared" si="38"/>
        <v/>
      </c>
      <c r="E624" s="12"/>
      <c r="F624" s="19" t="str">
        <f t="shared" si="37"/>
        <v/>
      </c>
      <c r="G624" s="11"/>
      <c r="H624" s="7"/>
      <c r="I624" s="24"/>
      <c r="J624" s="27"/>
      <c r="K624" s="12"/>
      <c r="L624" s="11"/>
      <c r="M624" s="13"/>
      <c r="N624" s="69"/>
      <c r="O624" s="18" t="str">
        <f t="shared" ca="1" si="39"/>
        <v/>
      </c>
      <c r="P624" s="11"/>
      <c r="Q624" s="11"/>
      <c r="R624" s="11"/>
      <c r="S624" s="11"/>
    </row>
    <row r="625" spans="1:19">
      <c r="A625" s="7">
        <v>623</v>
      </c>
      <c r="B625" s="50"/>
      <c r="C625" s="12"/>
      <c r="D625" s="7" t="str">
        <f t="shared" si="38"/>
        <v/>
      </c>
      <c r="E625" s="12"/>
      <c r="F625" s="19" t="str">
        <f t="shared" si="37"/>
        <v/>
      </c>
      <c r="G625" s="11"/>
      <c r="H625" s="7"/>
      <c r="I625" s="24"/>
      <c r="J625" s="27"/>
      <c r="K625" s="12"/>
      <c r="L625" s="11"/>
      <c r="M625" s="13"/>
      <c r="N625" s="69"/>
      <c r="O625" s="18" t="str">
        <f t="shared" ca="1" si="39"/>
        <v/>
      </c>
      <c r="P625" s="11"/>
      <c r="Q625" s="11"/>
      <c r="R625" s="11"/>
      <c r="S625" s="11"/>
    </row>
    <row r="626" spans="1:19">
      <c r="A626" s="7">
        <v>624</v>
      </c>
      <c r="B626" s="50"/>
      <c r="C626" s="12"/>
      <c r="D626" s="7" t="str">
        <f t="shared" si="38"/>
        <v/>
      </c>
      <c r="E626" s="12"/>
      <c r="F626" s="19" t="str">
        <f t="shared" ref="F626:F689" si="40">IF(ISNONTEXT(B626),"","请输入日期")</f>
        <v/>
      </c>
      <c r="G626" s="11"/>
      <c r="H626" s="7"/>
      <c r="I626" s="24"/>
      <c r="J626" s="27"/>
      <c r="K626" s="12"/>
      <c r="L626" s="11"/>
      <c r="M626" s="13"/>
      <c r="N626" s="69"/>
      <c r="O626" s="18" t="str">
        <f t="shared" ca="1" si="39"/>
        <v/>
      </c>
      <c r="P626" s="11"/>
      <c r="Q626" s="11"/>
      <c r="R626" s="11"/>
      <c r="S626" s="11"/>
    </row>
    <row r="627" spans="1:19">
      <c r="A627" s="7">
        <v>625</v>
      </c>
      <c r="B627" s="50"/>
      <c r="C627" s="12"/>
      <c r="D627" s="7" t="str">
        <f t="shared" si="38"/>
        <v/>
      </c>
      <c r="E627" s="12"/>
      <c r="F627" s="19" t="str">
        <f t="shared" si="40"/>
        <v/>
      </c>
      <c r="G627" s="11"/>
      <c r="H627" s="7"/>
      <c r="I627" s="24"/>
      <c r="J627" s="27"/>
      <c r="K627" s="12"/>
      <c r="L627" s="11"/>
      <c r="M627" s="9"/>
      <c r="N627" s="69"/>
      <c r="O627" s="18" t="str">
        <f t="shared" ca="1" si="39"/>
        <v/>
      </c>
      <c r="P627" s="11"/>
      <c r="Q627" s="11"/>
      <c r="R627" s="11"/>
      <c r="S627" s="11"/>
    </row>
    <row r="628" spans="1:19">
      <c r="A628" s="7">
        <v>626</v>
      </c>
      <c r="B628" s="50"/>
      <c r="C628" s="12"/>
      <c r="D628" s="7" t="str">
        <f t="shared" si="38"/>
        <v/>
      </c>
      <c r="E628" s="12"/>
      <c r="F628" s="19" t="str">
        <f t="shared" si="40"/>
        <v/>
      </c>
      <c r="G628" s="11"/>
      <c r="H628" s="7"/>
      <c r="I628" s="24"/>
      <c r="J628" s="27"/>
      <c r="K628" s="12"/>
      <c r="L628" s="11"/>
      <c r="M628" s="13"/>
      <c r="N628" s="69"/>
      <c r="O628" s="18" t="str">
        <f t="shared" ca="1" si="39"/>
        <v/>
      </c>
      <c r="P628" s="11"/>
      <c r="Q628" s="11"/>
      <c r="R628" s="11"/>
      <c r="S628" s="11"/>
    </row>
    <row r="629" spans="1:19">
      <c r="A629" s="7">
        <v>627</v>
      </c>
      <c r="B629" s="50"/>
      <c r="C629" s="12"/>
      <c r="D629" s="7" t="str">
        <f t="shared" si="38"/>
        <v/>
      </c>
      <c r="E629" s="12"/>
      <c r="F629" s="19" t="str">
        <f t="shared" si="40"/>
        <v/>
      </c>
      <c r="G629" s="11"/>
      <c r="H629" s="7"/>
      <c r="I629" s="24"/>
      <c r="J629" s="27"/>
      <c r="K629" s="12"/>
      <c r="L629" s="11"/>
      <c r="M629" s="13"/>
      <c r="N629" s="69"/>
      <c r="O629" s="18" t="str">
        <f t="shared" ca="1" si="39"/>
        <v/>
      </c>
      <c r="P629" s="11"/>
      <c r="Q629" s="11"/>
      <c r="R629" s="11"/>
      <c r="S629" s="11"/>
    </row>
    <row r="630" spans="1:19">
      <c r="A630" s="7">
        <v>628</v>
      </c>
      <c r="B630" s="58"/>
      <c r="C630" s="12"/>
      <c r="D630" s="7" t="str">
        <f t="shared" si="38"/>
        <v/>
      </c>
      <c r="E630" s="12"/>
      <c r="F630" s="19" t="str">
        <f t="shared" si="40"/>
        <v/>
      </c>
      <c r="G630" s="11"/>
      <c r="H630" s="7"/>
      <c r="I630" s="24"/>
      <c r="J630" s="27"/>
      <c r="K630" s="12"/>
      <c r="L630" s="11"/>
      <c r="M630" s="13"/>
      <c r="N630" s="69"/>
      <c r="O630" s="18" t="str">
        <f t="shared" ca="1" si="39"/>
        <v/>
      </c>
      <c r="P630" s="11"/>
      <c r="Q630" s="11"/>
      <c r="R630" s="11"/>
      <c r="S630" s="11"/>
    </row>
    <row r="631" spans="1:19">
      <c r="A631" s="7">
        <v>629</v>
      </c>
      <c r="B631" s="50"/>
      <c r="C631" s="12"/>
      <c r="D631" s="7" t="str">
        <f t="shared" si="38"/>
        <v/>
      </c>
      <c r="E631" s="12"/>
      <c r="F631" s="19" t="str">
        <f t="shared" si="40"/>
        <v/>
      </c>
      <c r="G631" s="11"/>
      <c r="H631" s="7"/>
      <c r="I631" s="24"/>
      <c r="J631" s="27"/>
      <c r="K631" s="12"/>
      <c r="L631" s="11"/>
      <c r="M631" s="13"/>
      <c r="N631" s="69"/>
      <c r="O631" s="18" t="str">
        <f t="shared" ca="1" si="39"/>
        <v/>
      </c>
      <c r="P631" s="11"/>
      <c r="Q631" s="11"/>
      <c r="R631" s="11"/>
      <c r="S631" s="11"/>
    </row>
    <row r="632" spans="1:19">
      <c r="A632" s="7">
        <v>630</v>
      </c>
      <c r="B632" s="59"/>
      <c r="C632" s="12"/>
      <c r="D632" s="7" t="str">
        <f t="shared" si="38"/>
        <v/>
      </c>
      <c r="E632" s="12"/>
      <c r="F632" s="19" t="str">
        <f t="shared" si="40"/>
        <v/>
      </c>
      <c r="G632" s="11"/>
      <c r="H632" s="7"/>
      <c r="I632" s="24"/>
      <c r="J632" s="27"/>
      <c r="K632" s="12"/>
      <c r="L632" s="11"/>
      <c r="M632" s="13"/>
      <c r="N632" s="69"/>
      <c r="O632" s="18" t="str">
        <f t="shared" ca="1" si="39"/>
        <v/>
      </c>
      <c r="P632" s="11"/>
      <c r="Q632" s="11"/>
      <c r="R632" s="11"/>
      <c r="S632" s="11"/>
    </row>
    <row r="633" spans="1:19">
      <c r="A633" s="7">
        <v>631</v>
      </c>
      <c r="B633" s="50"/>
      <c r="C633" s="12"/>
      <c r="D633" s="7" t="str">
        <f t="shared" si="38"/>
        <v/>
      </c>
      <c r="E633" s="12"/>
      <c r="F633" s="19" t="str">
        <f t="shared" si="40"/>
        <v/>
      </c>
      <c r="G633" s="11"/>
      <c r="H633" s="7"/>
      <c r="I633" s="24"/>
      <c r="J633" s="27"/>
      <c r="K633" s="12"/>
      <c r="L633" s="11"/>
      <c r="M633" s="13"/>
      <c r="N633" s="69"/>
      <c r="O633" s="18" t="str">
        <f t="shared" ca="1" si="39"/>
        <v/>
      </c>
      <c r="P633" s="11"/>
      <c r="Q633" s="11"/>
      <c r="R633" s="11"/>
      <c r="S633" s="11"/>
    </row>
    <row r="634" spans="1:19">
      <c r="A634" s="7">
        <v>632</v>
      </c>
      <c r="B634" s="50"/>
      <c r="C634" s="12"/>
      <c r="D634" s="7" t="str">
        <f t="shared" si="38"/>
        <v/>
      </c>
      <c r="E634" s="12"/>
      <c r="F634" s="19" t="str">
        <f t="shared" si="40"/>
        <v/>
      </c>
      <c r="G634" s="11"/>
      <c r="H634" s="7"/>
      <c r="I634" s="24"/>
      <c r="J634" s="27"/>
      <c r="K634" s="12"/>
      <c r="L634" s="11"/>
      <c r="M634" s="13"/>
      <c r="N634" s="69"/>
      <c r="O634" s="18" t="str">
        <f t="shared" ca="1" si="39"/>
        <v/>
      </c>
      <c r="P634" s="11"/>
      <c r="Q634" s="11"/>
      <c r="R634" s="11"/>
      <c r="S634" s="11"/>
    </row>
    <row r="635" spans="1:19">
      <c r="A635" s="7">
        <v>633</v>
      </c>
      <c r="B635" s="50"/>
      <c r="C635" s="12"/>
      <c r="D635" s="7" t="str">
        <f t="shared" si="38"/>
        <v/>
      </c>
      <c r="E635" s="12"/>
      <c r="F635" s="19" t="str">
        <f t="shared" si="40"/>
        <v/>
      </c>
      <c r="G635" s="11"/>
      <c r="H635" s="7"/>
      <c r="I635" s="24"/>
      <c r="J635" s="27"/>
      <c r="K635" s="12"/>
      <c r="L635" s="11"/>
      <c r="M635" s="13"/>
      <c r="N635" s="69"/>
      <c r="O635" s="18" t="str">
        <f t="shared" ca="1" si="39"/>
        <v/>
      </c>
      <c r="P635" s="11"/>
      <c r="Q635" s="11"/>
      <c r="R635" s="11"/>
      <c r="S635" s="11"/>
    </row>
    <row r="636" spans="1:19">
      <c r="A636" s="7">
        <v>634</v>
      </c>
      <c r="B636" s="50"/>
      <c r="C636" s="12"/>
      <c r="D636" s="7" t="str">
        <f t="shared" si="38"/>
        <v/>
      </c>
      <c r="E636" s="12"/>
      <c r="F636" s="19" t="str">
        <f t="shared" si="40"/>
        <v/>
      </c>
      <c r="G636" s="11"/>
      <c r="H636" s="7"/>
      <c r="I636" s="24"/>
      <c r="J636" s="27"/>
      <c r="K636" s="12"/>
      <c r="L636" s="11"/>
      <c r="M636" s="13"/>
      <c r="N636" s="69"/>
      <c r="O636" s="18" t="str">
        <f t="shared" ca="1" si="39"/>
        <v/>
      </c>
      <c r="P636" s="11"/>
      <c r="Q636" s="11"/>
      <c r="R636" s="11"/>
      <c r="S636" s="11"/>
    </row>
    <row r="637" spans="1:19">
      <c r="A637" s="7">
        <v>635</v>
      </c>
      <c r="B637" s="50"/>
      <c r="C637" s="12"/>
      <c r="D637" s="7" t="str">
        <f t="shared" si="38"/>
        <v/>
      </c>
      <c r="E637" s="12"/>
      <c r="F637" s="19" t="str">
        <f t="shared" si="40"/>
        <v/>
      </c>
      <c r="G637" s="11"/>
      <c r="H637" s="7"/>
      <c r="I637" s="24"/>
      <c r="J637" s="27"/>
      <c r="K637" s="12"/>
      <c r="L637" s="11"/>
      <c r="M637" s="13"/>
      <c r="N637" s="69"/>
      <c r="O637" s="18" t="str">
        <f t="shared" ca="1" si="39"/>
        <v/>
      </c>
      <c r="P637" s="11"/>
      <c r="Q637" s="11"/>
      <c r="R637" s="11"/>
      <c r="S637" s="11"/>
    </row>
    <row r="638" spans="1:19">
      <c r="A638" s="7">
        <v>636</v>
      </c>
      <c r="B638" s="50"/>
      <c r="C638" s="12"/>
      <c r="D638" s="7" t="str">
        <f t="shared" si="38"/>
        <v/>
      </c>
      <c r="E638" s="12"/>
      <c r="F638" s="19" t="str">
        <f t="shared" si="40"/>
        <v/>
      </c>
      <c r="G638" s="11"/>
      <c r="H638" s="7"/>
      <c r="I638" s="24"/>
      <c r="J638" s="27"/>
      <c r="K638" s="12"/>
      <c r="L638" s="11"/>
      <c r="M638" s="13"/>
      <c r="N638" s="69"/>
      <c r="O638" s="18" t="str">
        <f t="shared" ca="1" si="39"/>
        <v/>
      </c>
      <c r="P638" s="11"/>
      <c r="Q638" s="11"/>
      <c r="R638" s="11"/>
      <c r="S638" s="11"/>
    </row>
    <row r="639" spans="1:19">
      <c r="A639" s="7">
        <v>637</v>
      </c>
      <c r="B639" s="50"/>
      <c r="C639" s="12"/>
      <c r="D639" s="7" t="str">
        <f t="shared" si="38"/>
        <v/>
      </c>
      <c r="E639" s="12"/>
      <c r="F639" s="19" t="str">
        <f t="shared" si="40"/>
        <v/>
      </c>
      <c r="G639" s="11"/>
      <c r="H639" s="7"/>
      <c r="I639" s="24"/>
      <c r="J639" s="27"/>
      <c r="K639" s="12"/>
      <c r="L639" s="11"/>
      <c r="M639" s="13"/>
      <c r="N639" s="69"/>
      <c r="O639" s="18" t="str">
        <f t="shared" ca="1" si="39"/>
        <v/>
      </c>
      <c r="P639" s="11"/>
      <c r="Q639" s="11"/>
      <c r="R639" s="11"/>
      <c r="S639" s="11"/>
    </row>
    <row r="640" spans="1:19">
      <c r="A640" s="7">
        <v>638</v>
      </c>
      <c r="B640" s="50"/>
      <c r="C640" s="12"/>
      <c r="D640" s="7" t="str">
        <f t="shared" si="38"/>
        <v/>
      </c>
      <c r="E640" s="12"/>
      <c r="F640" s="19" t="str">
        <f t="shared" si="40"/>
        <v/>
      </c>
      <c r="G640" s="11"/>
      <c r="H640" s="7"/>
      <c r="I640" s="24"/>
      <c r="J640" s="27"/>
      <c r="K640" s="12"/>
      <c r="L640" s="11"/>
      <c r="M640" s="13"/>
      <c r="N640" s="69"/>
      <c r="O640" s="18" t="str">
        <f t="shared" ca="1" si="39"/>
        <v/>
      </c>
      <c r="P640" s="11"/>
      <c r="Q640" s="11"/>
      <c r="R640" s="11"/>
      <c r="S640" s="11"/>
    </row>
    <row r="641" spans="1:19">
      <c r="A641" s="7">
        <v>639</v>
      </c>
      <c r="B641" s="50"/>
      <c r="C641" s="12"/>
      <c r="D641" s="7" t="str">
        <f t="shared" si="38"/>
        <v/>
      </c>
      <c r="E641" s="12"/>
      <c r="F641" s="19" t="str">
        <f t="shared" si="40"/>
        <v/>
      </c>
      <c r="G641" s="11"/>
      <c r="H641" s="7"/>
      <c r="I641" s="24"/>
      <c r="J641" s="27"/>
      <c r="K641" s="12"/>
      <c r="L641" s="11"/>
      <c r="M641" s="13"/>
      <c r="N641" s="69"/>
      <c r="O641" s="18" t="str">
        <f t="shared" ca="1" si="39"/>
        <v/>
      </c>
      <c r="P641" s="11"/>
      <c r="Q641" s="11"/>
      <c r="R641" s="11"/>
      <c r="S641" s="11"/>
    </row>
    <row r="642" spans="1:19">
      <c r="A642" s="7">
        <v>640</v>
      </c>
      <c r="B642" s="50"/>
      <c r="C642" s="12"/>
      <c r="D642" s="7" t="str">
        <f t="shared" si="38"/>
        <v/>
      </c>
      <c r="E642" s="12"/>
      <c r="F642" s="19" t="str">
        <f t="shared" si="40"/>
        <v/>
      </c>
      <c r="G642" s="11"/>
      <c r="H642" s="7"/>
      <c r="I642" s="24"/>
      <c r="J642" s="27"/>
      <c r="K642" s="12"/>
      <c r="L642" s="11"/>
      <c r="M642" s="13"/>
      <c r="N642" s="69"/>
      <c r="O642" s="18" t="str">
        <f t="shared" ca="1" si="39"/>
        <v/>
      </c>
      <c r="P642" s="11"/>
      <c r="Q642" s="11"/>
      <c r="R642" s="11"/>
      <c r="S642" s="11"/>
    </row>
    <row r="643" spans="1:19">
      <c r="A643" s="7">
        <v>641</v>
      </c>
      <c r="B643" s="50"/>
      <c r="C643" s="12"/>
      <c r="D643" s="7" t="str">
        <f t="shared" si="38"/>
        <v/>
      </c>
      <c r="E643" s="12"/>
      <c r="F643" s="19" t="str">
        <f t="shared" si="40"/>
        <v/>
      </c>
      <c r="G643" s="11"/>
      <c r="H643" s="7"/>
      <c r="I643" s="24"/>
      <c r="J643" s="27"/>
      <c r="K643" s="12"/>
      <c r="L643" s="11"/>
      <c r="M643" s="13"/>
      <c r="N643" s="69"/>
      <c r="O643" s="18" t="str">
        <f t="shared" ca="1" si="39"/>
        <v/>
      </c>
      <c r="P643" s="11"/>
      <c r="Q643" s="11"/>
      <c r="R643" s="11"/>
      <c r="S643" s="11"/>
    </row>
    <row r="644" spans="1:19">
      <c r="A644" s="7">
        <v>642</v>
      </c>
      <c r="B644" s="60"/>
      <c r="C644" s="12"/>
      <c r="D644" s="7" t="str">
        <f t="shared" si="38"/>
        <v/>
      </c>
      <c r="E644" s="12"/>
      <c r="F644" s="19" t="str">
        <f t="shared" si="40"/>
        <v/>
      </c>
      <c r="G644" s="11"/>
      <c r="H644" s="7"/>
      <c r="I644" s="24"/>
      <c r="J644" s="27"/>
      <c r="K644" s="12"/>
      <c r="L644" s="11"/>
      <c r="M644" s="13"/>
      <c r="N644" s="69"/>
      <c r="O644" s="18" t="str">
        <f t="shared" ca="1" si="39"/>
        <v/>
      </c>
      <c r="P644" s="11"/>
      <c r="Q644" s="11"/>
      <c r="R644" s="11"/>
      <c r="S644" s="11"/>
    </row>
    <row r="645" spans="1:19">
      <c r="A645" s="7">
        <v>643</v>
      </c>
      <c r="B645" s="50"/>
      <c r="C645" s="12"/>
      <c r="D645" s="7" t="str">
        <f t="shared" si="38"/>
        <v/>
      </c>
      <c r="E645" s="12"/>
      <c r="F645" s="19" t="str">
        <f t="shared" si="40"/>
        <v/>
      </c>
      <c r="G645" s="11"/>
      <c r="H645" s="7"/>
      <c r="I645" s="24"/>
      <c r="J645" s="27"/>
      <c r="K645" s="12"/>
      <c r="L645" s="11"/>
      <c r="M645" s="13"/>
      <c r="N645" s="69"/>
      <c r="O645" s="18" t="str">
        <f t="shared" ca="1" si="39"/>
        <v/>
      </c>
      <c r="P645" s="11"/>
      <c r="Q645" s="11"/>
      <c r="R645" s="11"/>
      <c r="S645" s="11"/>
    </row>
    <row r="646" spans="1:19">
      <c r="A646" s="7">
        <v>644</v>
      </c>
      <c r="B646" s="50"/>
      <c r="C646" s="12"/>
      <c r="D646" s="7" t="str">
        <f t="shared" si="38"/>
        <v/>
      </c>
      <c r="E646" s="12"/>
      <c r="F646" s="19" t="str">
        <f t="shared" si="40"/>
        <v/>
      </c>
      <c r="G646" s="11"/>
      <c r="H646" s="7"/>
      <c r="I646" s="24"/>
      <c r="J646" s="27"/>
      <c r="K646" s="12"/>
      <c r="L646" s="11"/>
      <c r="M646" s="13"/>
      <c r="N646" s="69"/>
      <c r="O646" s="18" t="str">
        <f t="shared" ca="1" si="39"/>
        <v/>
      </c>
      <c r="P646" s="11"/>
      <c r="Q646" s="11"/>
      <c r="R646" s="11"/>
      <c r="S646" s="11"/>
    </row>
    <row r="647" spans="1:19">
      <c r="A647" s="7">
        <v>645</v>
      </c>
      <c r="B647" s="50"/>
      <c r="C647" s="12"/>
      <c r="D647" s="7" t="str">
        <f t="shared" si="38"/>
        <v/>
      </c>
      <c r="E647" s="12"/>
      <c r="F647" s="19" t="str">
        <f t="shared" si="40"/>
        <v/>
      </c>
      <c r="G647" s="11"/>
      <c r="H647" s="7"/>
      <c r="I647" s="24"/>
      <c r="J647" s="27"/>
      <c r="K647" s="12"/>
      <c r="L647" s="11"/>
      <c r="M647" s="13"/>
      <c r="N647" s="69"/>
      <c r="O647" s="18" t="str">
        <f t="shared" ca="1" si="39"/>
        <v/>
      </c>
      <c r="P647" s="11"/>
      <c r="Q647" s="11"/>
      <c r="R647" s="11"/>
      <c r="S647" s="11"/>
    </row>
    <row r="648" spans="1:19">
      <c r="A648" s="7">
        <v>646</v>
      </c>
      <c r="B648" s="50"/>
      <c r="C648" s="12"/>
      <c r="D648" s="7" t="str">
        <f t="shared" si="38"/>
        <v/>
      </c>
      <c r="E648" s="12"/>
      <c r="F648" s="19" t="str">
        <f t="shared" si="40"/>
        <v/>
      </c>
      <c r="G648" s="11"/>
      <c r="H648" s="7"/>
      <c r="I648" s="24"/>
      <c r="J648" s="27"/>
      <c r="K648" s="12"/>
      <c r="L648" s="11"/>
      <c r="M648" s="13"/>
      <c r="N648" s="69"/>
      <c r="O648" s="18" t="str">
        <f t="shared" ca="1" si="39"/>
        <v/>
      </c>
      <c r="P648" s="11"/>
      <c r="Q648" s="11"/>
      <c r="R648" s="11"/>
      <c r="S648" s="11"/>
    </row>
    <row r="649" spans="1:19">
      <c r="A649" s="7">
        <v>647</v>
      </c>
      <c r="B649" s="12"/>
      <c r="C649" s="12"/>
      <c r="D649" s="7" t="str">
        <f t="shared" si="38"/>
        <v/>
      </c>
      <c r="E649" s="12"/>
      <c r="F649" s="19" t="str">
        <f t="shared" si="40"/>
        <v/>
      </c>
      <c r="G649" s="11"/>
      <c r="H649" s="7"/>
      <c r="I649" s="24"/>
      <c r="J649" s="27"/>
      <c r="K649" s="12"/>
      <c r="L649" s="11"/>
      <c r="M649" s="13"/>
      <c r="N649" s="69"/>
      <c r="O649" s="18" t="str">
        <f t="shared" ca="1" si="39"/>
        <v/>
      </c>
      <c r="P649" s="11"/>
      <c r="Q649" s="11"/>
      <c r="R649" s="11"/>
      <c r="S649" s="11"/>
    </row>
    <row r="650" spans="1:19">
      <c r="A650" s="7">
        <v>648</v>
      </c>
      <c r="B650" s="12"/>
      <c r="C650" s="12"/>
      <c r="D650" s="7" t="str">
        <f t="shared" si="38"/>
        <v/>
      </c>
      <c r="E650" s="12"/>
      <c r="F650" s="19" t="str">
        <f t="shared" si="40"/>
        <v/>
      </c>
      <c r="G650" s="11"/>
      <c r="H650" s="7"/>
      <c r="I650" s="24"/>
      <c r="J650" s="27"/>
      <c r="K650" s="12"/>
      <c r="L650" s="11"/>
      <c r="M650" s="13"/>
      <c r="N650" s="69"/>
      <c r="O650" s="18" t="str">
        <f t="shared" ca="1" si="39"/>
        <v/>
      </c>
      <c r="P650" s="11"/>
      <c r="Q650" s="11"/>
      <c r="R650" s="11"/>
      <c r="S650" s="11"/>
    </row>
    <row r="651" spans="1:19">
      <c r="A651" s="7">
        <v>649</v>
      </c>
      <c r="B651" s="12"/>
      <c r="C651" s="12"/>
      <c r="D651" s="7" t="str">
        <f t="shared" si="38"/>
        <v/>
      </c>
      <c r="E651" s="12"/>
      <c r="F651" s="19" t="str">
        <f t="shared" si="40"/>
        <v/>
      </c>
      <c r="G651" s="11"/>
      <c r="H651" s="7"/>
      <c r="I651" s="24"/>
      <c r="J651" s="27"/>
      <c r="K651" s="12"/>
      <c r="L651" s="11"/>
      <c r="M651" s="13"/>
      <c r="N651" s="69"/>
      <c r="O651" s="18" t="str">
        <f t="shared" ca="1" si="39"/>
        <v/>
      </c>
      <c r="P651" s="11"/>
      <c r="Q651" s="11"/>
      <c r="R651" s="11"/>
      <c r="S651" s="11"/>
    </row>
    <row r="652" spans="1:19">
      <c r="A652" s="7">
        <v>650</v>
      </c>
      <c r="B652" s="59"/>
      <c r="C652" s="12"/>
      <c r="D652" s="7" t="str">
        <f t="shared" si="38"/>
        <v/>
      </c>
      <c r="E652" s="12"/>
      <c r="F652" s="19" t="str">
        <f t="shared" si="40"/>
        <v/>
      </c>
      <c r="G652" s="11"/>
      <c r="H652" s="7"/>
      <c r="I652" s="24"/>
      <c r="J652" s="27"/>
      <c r="K652" s="12"/>
      <c r="L652" s="11"/>
      <c r="M652" s="13"/>
      <c r="N652" s="69"/>
      <c r="O652" s="18" t="str">
        <f t="shared" ca="1" si="39"/>
        <v/>
      </c>
      <c r="P652" s="11"/>
      <c r="Q652" s="11"/>
      <c r="R652" s="11"/>
      <c r="S652" s="11"/>
    </row>
    <row r="653" spans="1:19">
      <c r="A653" s="7">
        <v>651</v>
      </c>
      <c r="B653" s="12"/>
      <c r="C653" s="12"/>
      <c r="D653" s="7" t="str">
        <f t="shared" si="38"/>
        <v/>
      </c>
      <c r="E653" s="12"/>
      <c r="F653" s="19" t="str">
        <f t="shared" si="40"/>
        <v/>
      </c>
      <c r="G653" s="11"/>
      <c r="H653" s="7"/>
      <c r="I653" s="24"/>
      <c r="J653" s="27"/>
      <c r="K653" s="12"/>
      <c r="L653" s="11"/>
      <c r="M653" s="13"/>
      <c r="N653" s="69"/>
      <c r="O653" s="18" t="str">
        <f t="shared" ca="1" si="39"/>
        <v/>
      </c>
      <c r="P653" s="11"/>
      <c r="Q653" s="11"/>
      <c r="R653" s="11"/>
      <c r="S653" s="11"/>
    </row>
    <row r="654" spans="1:19">
      <c r="A654" s="7">
        <v>652</v>
      </c>
      <c r="B654" s="73"/>
      <c r="C654" s="12"/>
      <c r="D654" s="7" t="str">
        <f t="shared" si="38"/>
        <v/>
      </c>
      <c r="E654" s="12"/>
      <c r="F654" s="19" t="str">
        <f t="shared" si="40"/>
        <v/>
      </c>
      <c r="G654" s="11"/>
      <c r="H654" s="7"/>
      <c r="I654" s="24"/>
      <c r="J654" s="27"/>
      <c r="K654" s="12"/>
      <c r="L654" s="11"/>
      <c r="M654" s="13"/>
      <c r="N654" s="69"/>
      <c r="O654" s="18" t="str">
        <f t="shared" ca="1" si="39"/>
        <v/>
      </c>
      <c r="P654" s="11"/>
      <c r="Q654" s="11"/>
      <c r="R654" s="11"/>
      <c r="S654" s="11"/>
    </row>
    <row r="655" spans="1:19">
      <c r="A655" s="7">
        <v>653</v>
      </c>
      <c r="B655" s="73"/>
      <c r="C655" s="12"/>
      <c r="D655" s="7" t="str">
        <f t="shared" si="38"/>
        <v/>
      </c>
      <c r="E655" s="12"/>
      <c r="F655" s="19" t="str">
        <f t="shared" si="40"/>
        <v/>
      </c>
      <c r="G655" s="11"/>
      <c r="H655" s="7"/>
      <c r="I655" s="24"/>
      <c r="J655" s="27"/>
      <c r="K655" s="12"/>
      <c r="L655" s="11"/>
      <c r="M655" s="13"/>
      <c r="N655" s="69"/>
      <c r="O655" s="18" t="str">
        <f t="shared" ca="1" si="39"/>
        <v/>
      </c>
      <c r="P655" s="11"/>
      <c r="Q655" s="11"/>
      <c r="R655" s="11"/>
      <c r="S655" s="11"/>
    </row>
    <row r="656" spans="1:19">
      <c r="A656" s="7">
        <v>654</v>
      </c>
      <c r="B656" s="12"/>
      <c r="C656" s="12"/>
      <c r="D656" s="7" t="str">
        <f t="shared" si="38"/>
        <v/>
      </c>
      <c r="E656" s="12"/>
      <c r="F656" s="19" t="str">
        <f t="shared" si="40"/>
        <v/>
      </c>
      <c r="G656" s="11"/>
      <c r="H656" s="7"/>
      <c r="I656" s="24"/>
      <c r="J656" s="27"/>
      <c r="K656" s="12"/>
      <c r="L656" s="11"/>
      <c r="M656" s="13"/>
      <c r="N656" s="69"/>
      <c r="O656" s="18" t="str">
        <f t="shared" ca="1" si="39"/>
        <v/>
      </c>
      <c r="P656" s="11"/>
      <c r="Q656" s="11"/>
      <c r="R656" s="11"/>
      <c r="S656" s="11"/>
    </row>
    <row r="657" spans="1:19">
      <c r="A657" s="7">
        <v>655</v>
      </c>
      <c r="B657" s="12"/>
      <c r="C657" s="12"/>
      <c r="D657" s="7" t="str">
        <f t="shared" si="38"/>
        <v/>
      </c>
      <c r="E657" s="12"/>
      <c r="F657" s="19" t="str">
        <f t="shared" si="40"/>
        <v/>
      </c>
      <c r="G657" s="11"/>
      <c r="H657" s="7"/>
      <c r="I657" s="24"/>
      <c r="J657" s="27"/>
      <c r="K657" s="12"/>
      <c r="L657" s="11"/>
      <c r="M657" s="13"/>
      <c r="N657" s="69"/>
      <c r="O657" s="18" t="str">
        <f t="shared" ca="1" si="39"/>
        <v/>
      </c>
      <c r="P657" s="11"/>
      <c r="Q657" s="11"/>
      <c r="R657" s="11"/>
      <c r="S657" s="11"/>
    </row>
    <row r="658" spans="1:19">
      <c r="A658" s="7">
        <v>656</v>
      </c>
      <c r="B658" s="12"/>
      <c r="C658" s="12"/>
      <c r="D658" s="7" t="str">
        <f t="shared" si="38"/>
        <v/>
      </c>
      <c r="E658" s="12"/>
      <c r="F658" s="19" t="str">
        <f t="shared" si="40"/>
        <v/>
      </c>
      <c r="G658" s="11"/>
      <c r="H658" s="7"/>
      <c r="I658" s="24"/>
      <c r="J658" s="27"/>
      <c r="K658" s="12"/>
      <c r="L658" s="11"/>
      <c r="M658" s="13"/>
      <c r="N658" s="69"/>
      <c r="O658" s="18" t="str">
        <f t="shared" ca="1" si="39"/>
        <v/>
      </c>
      <c r="P658" s="11"/>
      <c r="Q658" s="11"/>
      <c r="R658" s="11"/>
      <c r="S658" s="11"/>
    </row>
    <row r="659" spans="1:19">
      <c r="A659" s="7">
        <v>657</v>
      </c>
      <c r="B659" s="12"/>
      <c r="C659" s="12"/>
      <c r="D659" s="7" t="str">
        <f t="shared" si="38"/>
        <v/>
      </c>
      <c r="E659" s="12"/>
      <c r="F659" s="19" t="str">
        <f t="shared" si="40"/>
        <v/>
      </c>
      <c r="G659" s="11"/>
      <c r="H659" s="7"/>
      <c r="I659" s="24"/>
      <c r="J659" s="27"/>
      <c r="K659" s="12"/>
      <c r="L659" s="11"/>
      <c r="M659" s="13"/>
      <c r="N659" s="69"/>
      <c r="O659" s="18" t="str">
        <f t="shared" ca="1" si="39"/>
        <v/>
      </c>
      <c r="P659" s="11"/>
      <c r="Q659" s="11"/>
      <c r="R659" s="11"/>
      <c r="S659" s="11"/>
    </row>
    <row r="660" spans="1:19">
      <c r="A660" s="7">
        <v>658</v>
      </c>
      <c r="B660" s="12"/>
      <c r="C660" s="12"/>
      <c r="D660" s="7" t="str">
        <f t="shared" ref="D660:D723" si="41">IF(B660="","","新海丰")</f>
        <v/>
      </c>
      <c r="E660" s="12"/>
      <c r="F660" s="19" t="str">
        <f t="shared" si="40"/>
        <v/>
      </c>
      <c r="G660" s="11"/>
      <c r="H660" s="7"/>
      <c r="I660" s="24"/>
      <c r="J660" s="27"/>
      <c r="K660" s="12"/>
      <c r="L660" s="11"/>
      <c r="M660" s="13"/>
      <c r="N660" s="69"/>
      <c r="O660" s="18" t="str">
        <f t="shared" ref="O660:O723" ca="1" si="42">IF(I660="","",IF(ISNONTEXT(J660),DATEDIF(F660,TODAY(),"d")&amp;"天","出场"))</f>
        <v/>
      </c>
      <c r="P660" s="11"/>
      <c r="Q660" s="11"/>
      <c r="R660" s="11"/>
      <c r="S660" s="11"/>
    </row>
    <row r="661" spans="1:19">
      <c r="A661" s="7">
        <v>659</v>
      </c>
      <c r="B661" s="12"/>
      <c r="C661" s="12"/>
      <c r="D661" s="7" t="str">
        <f t="shared" si="41"/>
        <v/>
      </c>
      <c r="E661" s="12"/>
      <c r="F661" s="19" t="str">
        <f t="shared" si="40"/>
        <v/>
      </c>
      <c r="G661" s="11"/>
      <c r="H661" s="7"/>
      <c r="I661" s="24"/>
      <c r="J661" s="27"/>
      <c r="K661" s="12"/>
      <c r="L661" s="11"/>
      <c r="M661" s="13"/>
      <c r="N661" s="69"/>
      <c r="O661" s="18" t="str">
        <f t="shared" ca="1" si="42"/>
        <v/>
      </c>
      <c r="P661" s="11"/>
      <c r="Q661" s="11"/>
      <c r="R661" s="11"/>
      <c r="S661" s="11"/>
    </row>
    <row r="662" spans="1:19">
      <c r="A662" s="7">
        <v>660</v>
      </c>
      <c r="B662" s="12"/>
      <c r="C662" s="12"/>
      <c r="D662" s="7" t="str">
        <f t="shared" si="41"/>
        <v/>
      </c>
      <c r="E662" s="12"/>
      <c r="F662" s="19" t="str">
        <f t="shared" si="40"/>
        <v/>
      </c>
      <c r="G662" s="11"/>
      <c r="H662" s="7"/>
      <c r="I662" s="24"/>
      <c r="J662" s="27"/>
      <c r="K662" s="12"/>
      <c r="L662" s="11"/>
      <c r="M662" s="13"/>
      <c r="N662" s="69"/>
      <c r="O662" s="18" t="str">
        <f t="shared" ca="1" si="42"/>
        <v/>
      </c>
      <c r="P662" s="11"/>
      <c r="Q662" s="11"/>
      <c r="R662" s="11"/>
      <c r="S662" s="11"/>
    </row>
    <row r="663" spans="1:19">
      <c r="A663" s="7">
        <v>661</v>
      </c>
      <c r="B663" s="12"/>
      <c r="C663" s="12"/>
      <c r="D663" s="7" t="str">
        <f t="shared" si="41"/>
        <v/>
      </c>
      <c r="E663" s="12"/>
      <c r="F663" s="19" t="str">
        <f t="shared" si="40"/>
        <v/>
      </c>
      <c r="G663" s="11"/>
      <c r="H663" s="7"/>
      <c r="I663" s="24"/>
      <c r="J663" s="27"/>
      <c r="K663" s="12"/>
      <c r="L663" s="11"/>
      <c r="M663" s="13"/>
      <c r="N663" s="69"/>
      <c r="O663" s="18" t="str">
        <f t="shared" ca="1" si="42"/>
        <v/>
      </c>
      <c r="P663" s="11"/>
      <c r="Q663" s="11"/>
      <c r="R663" s="11"/>
      <c r="S663" s="11"/>
    </row>
    <row r="664" spans="1:19">
      <c r="A664" s="7">
        <v>662</v>
      </c>
      <c r="B664" s="12"/>
      <c r="C664" s="12"/>
      <c r="D664" s="7" t="str">
        <f t="shared" si="41"/>
        <v/>
      </c>
      <c r="E664" s="12"/>
      <c r="F664" s="19" t="str">
        <f t="shared" si="40"/>
        <v/>
      </c>
      <c r="G664" s="11"/>
      <c r="H664" s="7"/>
      <c r="I664" s="24"/>
      <c r="J664" s="27"/>
      <c r="K664" s="12"/>
      <c r="L664" s="11"/>
      <c r="M664" s="13"/>
      <c r="N664" s="69"/>
      <c r="O664" s="18" t="str">
        <f t="shared" ca="1" si="42"/>
        <v/>
      </c>
      <c r="P664" s="11"/>
      <c r="Q664" s="11"/>
      <c r="R664" s="11"/>
      <c r="S664" s="11"/>
    </row>
    <row r="665" spans="1:19">
      <c r="A665" s="7">
        <v>663</v>
      </c>
      <c r="B665" s="12"/>
      <c r="C665" s="12"/>
      <c r="D665" s="7" t="str">
        <f t="shared" si="41"/>
        <v/>
      </c>
      <c r="E665" s="12"/>
      <c r="F665" s="19" t="str">
        <f t="shared" si="40"/>
        <v/>
      </c>
      <c r="G665" s="11"/>
      <c r="H665" s="7"/>
      <c r="I665" s="24"/>
      <c r="J665" s="27"/>
      <c r="K665" s="12"/>
      <c r="L665" s="11"/>
      <c r="M665" s="13"/>
      <c r="N665" s="69"/>
      <c r="O665" s="18" t="str">
        <f t="shared" ca="1" si="42"/>
        <v/>
      </c>
      <c r="P665" s="11"/>
      <c r="Q665" s="11"/>
      <c r="R665" s="11"/>
      <c r="S665" s="11"/>
    </row>
    <row r="666" spans="1:19">
      <c r="A666" s="7">
        <v>664</v>
      </c>
      <c r="B666" s="71"/>
      <c r="C666" s="12"/>
      <c r="D666" s="7" t="str">
        <f t="shared" si="41"/>
        <v/>
      </c>
      <c r="E666" s="12"/>
      <c r="F666" s="19" t="str">
        <f t="shared" si="40"/>
        <v/>
      </c>
      <c r="G666" s="11"/>
      <c r="H666" s="7"/>
      <c r="I666" s="24"/>
      <c r="J666" s="27"/>
      <c r="K666" s="12"/>
      <c r="L666" s="11"/>
      <c r="M666" s="13"/>
      <c r="N666" s="69"/>
      <c r="O666" s="18" t="str">
        <f t="shared" ca="1" si="42"/>
        <v/>
      </c>
      <c r="P666" s="11"/>
      <c r="Q666" s="11"/>
      <c r="R666" s="11"/>
      <c r="S666" s="11"/>
    </row>
    <row r="667" spans="1:19">
      <c r="A667" s="7">
        <v>665</v>
      </c>
      <c r="B667" s="12"/>
      <c r="C667" s="12"/>
      <c r="D667" s="7" t="str">
        <f t="shared" si="41"/>
        <v/>
      </c>
      <c r="E667" s="12"/>
      <c r="F667" s="19" t="str">
        <f t="shared" si="40"/>
        <v/>
      </c>
      <c r="G667" s="11"/>
      <c r="H667" s="7"/>
      <c r="I667" s="24"/>
      <c r="J667" s="27"/>
      <c r="K667" s="12"/>
      <c r="L667" s="11"/>
      <c r="M667" s="13"/>
      <c r="N667" s="69"/>
      <c r="O667" s="18" t="str">
        <f t="shared" ca="1" si="42"/>
        <v/>
      </c>
      <c r="P667" s="11"/>
      <c r="Q667" s="11"/>
      <c r="R667" s="11"/>
      <c r="S667" s="11"/>
    </row>
    <row r="668" spans="1:19">
      <c r="A668" s="7">
        <v>666</v>
      </c>
      <c r="B668" s="12"/>
      <c r="C668" s="12"/>
      <c r="D668" s="7" t="str">
        <f t="shared" si="41"/>
        <v/>
      </c>
      <c r="E668" s="12"/>
      <c r="F668" s="19" t="str">
        <f t="shared" si="40"/>
        <v/>
      </c>
      <c r="G668" s="11"/>
      <c r="H668" s="7"/>
      <c r="I668" s="24"/>
      <c r="J668" s="27"/>
      <c r="K668" s="12"/>
      <c r="L668" s="11"/>
      <c r="M668" s="13"/>
      <c r="N668" s="69"/>
      <c r="O668" s="18" t="str">
        <f t="shared" ca="1" si="42"/>
        <v/>
      </c>
      <c r="P668" s="11"/>
      <c r="Q668" s="11"/>
      <c r="R668" s="11"/>
      <c r="S668" s="11"/>
    </row>
    <row r="669" spans="1:19">
      <c r="A669" s="7">
        <v>667</v>
      </c>
      <c r="B669" s="50"/>
      <c r="C669" s="12"/>
      <c r="D669" s="7" t="str">
        <f t="shared" si="41"/>
        <v/>
      </c>
      <c r="E669" s="12"/>
      <c r="F669" s="19" t="str">
        <f t="shared" si="40"/>
        <v/>
      </c>
      <c r="G669" s="11"/>
      <c r="H669" s="7"/>
      <c r="I669" s="24"/>
      <c r="J669" s="27"/>
      <c r="K669" s="12"/>
      <c r="L669" s="11"/>
      <c r="M669" s="13"/>
      <c r="N669" s="69"/>
      <c r="O669" s="18" t="str">
        <f t="shared" ca="1" si="42"/>
        <v/>
      </c>
      <c r="P669" s="11"/>
      <c r="Q669" s="11"/>
      <c r="R669" s="11"/>
      <c r="S669" s="11"/>
    </row>
    <row r="670" spans="1:19">
      <c r="A670" s="7">
        <v>668</v>
      </c>
      <c r="B670" s="12"/>
      <c r="C670" s="12"/>
      <c r="D670" s="7" t="str">
        <f t="shared" si="41"/>
        <v/>
      </c>
      <c r="E670" s="12"/>
      <c r="F670" s="19" t="str">
        <f t="shared" si="40"/>
        <v/>
      </c>
      <c r="G670" s="11"/>
      <c r="H670" s="7"/>
      <c r="I670" s="24"/>
      <c r="J670" s="27"/>
      <c r="K670" s="12"/>
      <c r="L670" s="11"/>
      <c r="M670" s="13"/>
      <c r="N670" s="69"/>
      <c r="O670" s="18" t="str">
        <f t="shared" ca="1" si="42"/>
        <v/>
      </c>
      <c r="P670" s="11"/>
      <c r="Q670" s="11"/>
      <c r="R670" s="11"/>
      <c r="S670" s="11"/>
    </row>
    <row r="671" spans="1:19">
      <c r="A671" s="7">
        <v>669</v>
      </c>
      <c r="B671" s="12"/>
      <c r="C671" s="12"/>
      <c r="D671" s="7" t="str">
        <f t="shared" si="41"/>
        <v/>
      </c>
      <c r="E671" s="12"/>
      <c r="F671" s="19" t="str">
        <f t="shared" si="40"/>
        <v/>
      </c>
      <c r="G671" s="11"/>
      <c r="H671" s="7"/>
      <c r="I671" s="24"/>
      <c r="J671" s="27"/>
      <c r="K671" s="12"/>
      <c r="L671" s="11"/>
      <c r="M671" s="13"/>
      <c r="N671" s="69"/>
      <c r="O671" s="18" t="str">
        <f t="shared" ca="1" si="42"/>
        <v/>
      </c>
      <c r="P671" s="11"/>
      <c r="Q671" s="11"/>
      <c r="R671" s="11"/>
      <c r="S671" s="11"/>
    </row>
    <row r="672" spans="1:19">
      <c r="A672" s="7">
        <v>670</v>
      </c>
      <c r="B672" s="50"/>
      <c r="C672" s="50"/>
      <c r="D672" s="48" t="str">
        <f t="shared" si="41"/>
        <v/>
      </c>
      <c r="E672" s="50"/>
      <c r="F672" s="81" t="str">
        <f t="shared" si="40"/>
        <v/>
      </c>
      <c r="G672" s="11"/>
      <c r="H672" s="7"/>
      <c r="I672" s="24"/>
      <c r="J672" s="27"/>
      <c r="K672" s="12"/>
      <c r="L672" s="11"/>
      <c r="M672" s="13"/>
      <c r="N672" s="69"/>
      <c r="O672" s="18" t="str">
        <f t="shared" ca="1" si="42"/>
        <v/>
      </c>
      <c r="P672" s="11"/>
      <c r="Q672" s="11"/>
      <c r="R672" s="11"/>
      <c r="S672" s="11"/>
    </row>
    <row r="673" spans="1:19">
      <c r="A673" s="7">
        <v>671</v>
      </c>
      <c r="B673" s="50"/>
      <c r="C673" s="50"/>
      <c r="D673" s="48" t="str">
        <f t="shared" si="41"/>
        <v/>
      </c>
      <c r="E673" s="50"/>
      <c r="F673" s="81" t="str">
        <f t="shared" si="40"/>
        <v/>
      </c>
      <c r="G673" s="11"/>
      <c r="H673" s="7"/>
      <c r="I673" s="24"/>
      <c r="J673" s="27"/>
      <c r="K673" s="12"/>
      <c r="L673" s="11"/>
      <c r="M673" s="13"/>
      <c r="N673" s="69"/>
      <c r="O673" s="18" t="str">
        <f t="shared" ca="1" si="42"/>
        <v/>
      </c>
      <c r="P673" s="11"/>
      <c r="Q673" s="11"/>
      <c r="R673" s="11"/>
      <c r="S673" s="11"/>
    </row>
    <row r="674" spans="1:19">
      <c r="A674" s="7">
        <v>672</v>
      </c>
      <c r="B674" s="50"/>
      <c r="C674" s="50"/>
      <c r="D674" s="48" t="str">
        <f t="shared" si="41"/>
        <v/>
      </c>
      <c r="E674" s="50"/>
      <c r="F674" s="81" t="str">
        <f t="shared" si="40"/>
        <v/>
      </c>
      <c r="G674" s="11"/>
      <c r="H674" s="7"/>
      <c r="I674" s="24"/>
      <c r="J674" s="27"/>
      <c r="K674" s="12"/>
      <c r="L674" s="11"/>
      <c r="M674" s="13"/>
      <c r="N674" s="69"/>
      <c r="O674" s="18" t="str">
        <f t="shared" ca="1" si="42"/>
        <v/>
      </c>
      <c r="P674" s="11"/>
      <c r="Q674" s="11"/>
      <c r="R674" s="11"/>
      <c r="S674" s="11"/>
    </row>
    <row r="675" spans="1:19">
      <c r="A675" s="7">
        <v>673</v>
      </c>
      <c r="B675" s="50"/>
      <c r="C675" s="50"/>
      <c r="D675" s="48" t="str">
        <f t="shared" si="41"/>
        <v/>
      </c>
      <c r="E675" s="50"/>
      <c r="F675" s="81" t="str">
        <f t="shared" si="40"/>
        <v/>
      </c>
      <c r="G675" s="11"/>
      <c r="H675" s="7"/>
      <c r="I675" s="24"/>
      <c r="J675" s="27"/>
      <c r="K675" s="12"/>
      <c r="L675" s="11"/>
      <c r="M675" s="13"/>
      <c r="N675" s="69"/>
      <c r="O675" s="18" t="str">
        <f t="shared" ca="1" si="42"/>
        <v/>
      </c>
      <c r="P675" s="11"/>
      <c r="Q675" s="11"/>
      <c r="R675" s="11"/>
      <c r="S675" s="11"/>
    </row>
    <row r="676" spans="1:19">
      <c r="A676" s="7">
        <v>674</v>
      </c>
      <c r="B676" s="50"/>
      <c r="C676" s="50"/>
      <c r="D676" s="48" t="str">
        <f t="shared" si="41"/>
        <v/>
      </c>
      <c r="E676" s="50"/>
      <c r="F676" s="81" t="str">
        <f t="shared" si="40"/>
        <v/>
      </c>
      <c r="G676" s="11"/>
      <c r="H676" s="7"/>
      <c r="I676" s="24"/>
      <c r="J676" s="27"/>
      <c r="K676" s="12"/>
      <c r="L676" s="11"/>
      <c r="M676" s="13"/>
      <c r="N676" s="69"/>
      <c r="O676" s="18" t="str">
        <f t="shared" ca="1" si="42"/>
        <v/>
      </c>
      <c r="P676" s="11"/>
      <c r="Q676" s="11"/>
      <c r="R676" s="11"/>
      <c r="S676" s="11"/>
    </row>
    <row r="677" spans="1:19">
      <c r="A677" s="7">
        <v>675</v>
      </c>
      <c r="B677" s="50"/>
      <c r="C677" s="50"/>
      <c r="D677" s="48" t="str">
        <f t="shared" si="41"/>
        <v/>
      </c>
      <c r="E677" s="50"/>
      <c r="F677" s="81" t="str">
        <f t="shared" si="40"/>
        <v/>
      </c>
      <c r="G677" s="11"/>
      <c r="H677" s="7"/>
      <c r="I677" s="24"/>
      <c r="J677" s="27"/>
      <c r="K677" s="12"/>
      <c r="L677" s="11"/>
      <c r="M677" s="13"/>
      <c r="N677" s="69"/>
      <c r="O677" s="18" t="str">
        <f t="shared" ca="1" si="42"/>
        <v/>
      </c>
      <c r="P677" s="11"/>
      <c r="Q677" s="11"/>
      <c r="R677" s="11"/>
      <c r="S677" s="11"/>
    </row>
    <row r="678" spans="1:19">
      <c r="A678" s="7">
        <v>676</v>
      </c>
      <c r="B678" s="50"/>
      <c r="C678" s="50"/>
      <c r="D678" s="48" t="str">
        <f t="shared" si="41"/>
        <v/>
      </c>
      <c r="E678" s="50"/>
      <c r="F678" s="81" t="str">
        <f t="shared" si="40"/>
        <v/>
      </c>
      <c r="G678" s="11"/>
      <c r="H678" s="7"/>
      <c r="I678" s="24"/>
      <c r="J678" s="27"/>
      <c r="K678" s="12"/>
      <c r="L678" s="11"/>
      <c r="M678" s="13"/>
      <c r="N678" s="69"/>
      <c r="O678" s="18" t="str">
        <f t="shared" ca="1" si="42"/>
        <v/>
      </c>
      <c r="P678" s="11"/>
      <c r="Q678" s="11"/>
      <c r="R678" s="11"/>
      <c r="S678" s="11"/>
    </row>
    <row r="679" spans="1:19">
      <c r="A679" s="7">
        <v>677</v>
      </c>
      <c r="B679" s="50"/>
      <c r="C679" s="50"/>
      <c r="D679" s="48" t="str">
        <f t="shared" si="41"/>
        <v/>
      </c>
      <c r="E679" s="50"/>
      <c r="F679" s="81" t="str">
        <f t="shared" si="40"/>
        <v/>
      </c>
      <c r="G679" s="11"/>
      <c r="H679" s="7"/>
      <c r="I679" s="24"/>
      <c r="J679" s="27"/>
      <c r="K679" s="12"/>
      <c r="L679" s="11"/>
      <c r="M679" s="13"/>
      <c r="N679" s="69"/>
      <c r="O679" s="18" t="str">
        <f t="shared" ca="1" si="42"/>
        <v/>
      </c>
      <c r="P679" s="11"/>
      <c r="Q679" s="11"/>
      <c r="R679" s="11"/>
      <c r="S679" s="11"/>
    </row>
    <row r="680" spans="1:19">
      <c r="A680" s="7">
        <v>678</v>
      </c>
      <c r="B680" s="50"/>
      <c r="C680" s="50"/>
      <c r="D680" s="48" t="str">
        <f t="shared" si="41"/>
        <v/>
      </c>
      <c r="E680" s="50"/>
      <c r="F680" s="81" t="str">
        <f t="shared" si="40"/>
        <v/>
      </c>
      <c r="G680" s="11"/>
      <c r="H680" s="7"/>
      <c r="I680" s="24"/>
      <c r="J680" s="27"/>
      <c r="K680" s="12"/>
      <c r="L680" s="11"/>
      <c r="M680" s="13"/>
      <c r="N680" s="69"/>
      <c r="O680" s="18" t="str">
        <f t="shared" ca="1" si="42"/>
        <v/>
      </c>
      <c r="P680" s="11"/>
      <c r="Q680" s="11"/>
      <c r="R680" s="11"/>
      <c r="S680" s="11"/>
    </row>
    <row r="681" spans="1:19">
      <c r="A681" s="7">
        <v>679</v>
      </c>
      <c r="B681" s="50"/>
      <c r="C681" s="50"/>
      <c r="D681" s="48" t="str">
        <f t="shared" si="41"/>
        <v/>
      </c>
      <c r="E681" s="50"/>
      <c r="F681" s="81" t="str">
        <f t="shared" si="40"/>
        <v/>
      </c>
      <c r="G681" s="11"/>
      <c r="H681" s="7"/>
      <c r="I681" s="24"/>
      <c r="J681" s="27"/>
      <c r="K681" s="12"/>
      <c r="L681" s="11"/>
      <c r="M681" s="13"/>
      <c r="N681" s="69"/>
      <c r="O681" s="18" t="str">
        <f t="shared" ca="1" si="42"/>
        <v/>
      </c>
      <c r="P681" s="11"/>
      <c r="Q681" s="11"/>
      <c r="R681" s="11"/>
      <c r="S681" s="11"/>
    </row>
    <row r="682" spans="1:19">
      <c r="A682" s="7">
        <v>680</v>
      </c>
      <c r="B682" s="50"/>
      <c r="C682" s="50"/>
      <c r="D682" s="48" t="str">
        <f t="shared" si="41"/>
        <v/>
      </c>
      <c r="E682" s="50"/>
      <c r="F682" s="81" t="str">
        <f t="shared" si="40"/>
        <v/>
      </c>
      <c r="G682" s="11"/>
      <c r="H682" s="7"/>
      <c r="I682" s="24"/>
      <c r="J682" s="27"/>
      <c r="K682" s="12"/>
      <c r="L682" s="11"/>
      <c r="M682" s="13"/>
      <c r="N682" s="69"/>
      <c r="O682" s="18" t="str">
        <f t="shared" ca="1" si="42"/>
        <v/>
      </c>
      <c r="P682" s="11"/>
      <c r="Q682" s="11"/>
      <c r="R682" s="11"/>
      <c r="S682" s="11"/>
    </row>
    <row r="683" spans="1:19">
      <c r="A683" s="7">
        <v>681</v>
      </c>
      <c r="B683" s="50"/>
      <c r="C683" s="50"/>
      <c r="D683" s="48" t="str">
        <f t="shared" si="41"/>
        <v/>
      </c>
      <c r="E683" s="50"/>
      <c r="F683" s="81" t="str">
        <f t="shared" si="40"/>
        <v/>
      </c>
      <c r="G683" s="11"/>
      <c r="H683" s="7"/>
      <c r="I683" s="24"/>
      <c r="J683" s="27"/>
      <c r="K683" s="12"/>
      <c r="L683" s="11"/>
      <c r="M683" s="13"/>
      <c r="N683" s="69"/>
      <c r="O683" s="18" t="str">
        <f t="shared" ca="1" si="42"/>
        <v/>
      </c>
      <c r="P683" s="11"/>
      <c r="Q683" s="11"/>
      <c r="R683" s="11"/>
      <c r="S683" s="11"/>
    </row>
    <row r="684" spans="1:19">
      <c r="A684" s="7">
        <v>682</v>
      </c>
      <c r="B684" s="50"/>
      <c r="C684" s="50"/>
      <c r="D684" s="48" t="str">
        <f t="shared" si="41"/>
        <v/>
      </c>
      <c r="E684" s="50"/>
      <c r="F684" s="81" t="str">
        <f t="shared" si="40"/>
        <v/>
      </c>
      <c r="G684" s="11"/>
      <c r="H684" s="7"/>
      <c r="I684" s="24"/>
      <c r="J684" s="27"/>
      <c r="K684" s="12"/>
      <c r="L684" s="11"/>
      <c r="M684" s="13"/>
      <c r="N684" s="69"/>
      <c r="O684" s="18" t="str">
        <f t="shared" ca="1" si="42"/>
        <v/>
      </c>
      <c r="P684" s="11"/>
      <c r="Q684" s="11"/>
      <c r="R684" s="11"/>
      <c r="S684" s="11"/>
    </row>
    <row r="685" spans="1:19">
      <c r="A685" s="7">
        <v>683</v>
      </c>
      <c r="B685" s="50"/>
      <c r="C685" s="50"/>
      <c r="D685" s="48" t="str">
        <f t="shared" si="41"/>
        <v/>
      </c>
      <c r="E685" s="50"/>
      <c r="F685" s="81" t="str">
        <f t="shared" si="40"/>
        <v/>
      </c>
      <c r="G685" s="11"/>
      <c r="H685" s="7"/>
      <c r="I685" s="24"/>
      <c r="J685" s="27"/>
      <c r="K685" s="12"/>
      <c r="L685" s="11"/>
      <c r="M685" s="13"/>
      <c r="N685" s="69"/>
      <c r="O685" s="18" t="str">
        <f t="shared" ca="1" si="42"/>
        <v/>
      </c>
      <c r="P685" s="11"/>
      <c r="Q685" s="11"/>
      <c r="R685" s="11"/>
      <c r="S685" s="11"/>
    </row>
    <row r="686" spans="1:19">
      <c r="A686" s="7">
        <v>684</v>
      </c>
      <c r="B686" s="50"/>
      <c r="C686" s="50"/>
      <c r="D686" s="48" t="str">
        <f t="shared" si="41"/>
        <v/>
      </c>
      <c r="E686" s="50"/>
      <c r="F686" s="81" t="str">
        <f t="shared" si="40"/>
        <v/>
      </c>
      <c r="G686" s="11"/>
      <c r="H686" s="7"/>
      <c r="I686" s="24"/>
      <c r="J686" s="27"/>
      <c r="K686" s="12"/>
      <c r="L686" s="11"/>
      <c r="M686" s="13"/>
      <c r="N686" s="69"/>
      <c r="O686" s="18" t="str">
        <f t="shared" ca="1" si="42"/>
        <v/>
      </c>
      <c r="P686" s="11"/>
      <c r="Q686" s="11"/>
      <c r="R686" s="11"/>
      <c r="S686" s="11"/>
    </row>
    <row r="687" spans="1:19">
      <c r="A687" s="7">
        <v>685</v>
      </c>
      <c r="B687" s="50"/>
      <c r="C687" s="50"/>
      <c r="D687" s="48" t="str">
        <f t="shared" si="41"/>
        <v/>
      </c>
      <c r="E687" s="50"/>
      <c r="F687" s="81" t="str">
        <f t="shared" si="40"/>
        <v/>
      </c>
      <c r="G687" s="11"/>
      <c r="H687" s="7"/>
      <c r="I687" s="24"/>
      <c r="J687" s="27"/>
      <c r="K687" s="12"/>
      <c r="L687" s="11"/>
      <c r="M687" s="13"/>
      <c r="N687" s="69"/>
      <c r="O687" s="18" t="str">
        <f t="shared" ca="1" si="42"/>
        <v/>
      </c>
      <c r="P687" s="11"/>
      <c r="Q687" s="11"/>
      <c r="R687" s="11"/>
      <c r="S687" s="11"/>
    </row>
    <row r="688" spans="1:19">
      <c r="A688" s="7">
        <v>686</v>
      </c>
      <c r="B688" s="50"/>
      <c r="C688" s="50"/>
      <c r="D688" s="48" t="str">
        <f t="shared" si="41"/>
        <v/>
      </c>
      <c r="E688" s="50"/>
      <c r="F688" s="81" t="str">
        <f t="shared" si="40"/>
        <v/>
      </c>
      <c r="G688" s="11"/>
      <c r="H688" s="7"/>
      <c r="I688" s="24"/>
      <c r="J688" s="27"/>
      <c r="K688" s="12"/>
      <c r="L688" s="11"/>
      <c r="M688" s="13"/>
      <c r="N688" s="69"/>
      <c r="O688" s="18" t="str">
        <f t="shared" ca="1" si="42"/>
        <v/>
      </c>
      <c r="P688" s="11"/>
      <c r="Q688" s="11"/>
      <c r="R688" s="11"/>
      <c r="S688" s="11"/>
    </row>
    <row r="689" spans="1:19">
      <c r="A689" s="7">
        <v>687</v>
      </c>
      <c r="B689" s="50"/>
      <c r="C689" s="50"/>
      <c r="D689" s="48" t="str">
        <f t="shared" si="41"/>
        <v/>
      </c>
      <c r="E689" s="50"/>
      <c r="F689" s="81" t="str">
        <f t="shared" si="40"/>
        <v/>
      </c>
      <c r="G689" s="11"/>
      <c r="H689" s="7"/>
      <c r="I689" s="24"/>
      <c r="J689" s="27"/>
      <c r="K689" s="12"/>
      <c r="L689" s="11"/>
      <c r="M689" s="13"/>
      <c r="N689" s="69"/>
      <c r="O689" s="18" t="str">
        <f t="shared" ca="1" si="42"/>
        <v/>
      </c>
      <c r="P689" s="11"/>
      <c r="Q689" s="11"/>
      <c r="R689" s="11"/>
      <c r="S689" s="11"/>
    </row>
    <row r="690" spans="1:19">
      <c r="A690" s="7">
        <v>688</v>
      </c>
      <c r="B690" s="50"/>
      <c r="C690" s="50"/>
      <c r="D690" s="48" t="str">
        <f t="shared" si="41"/>
        <v/>
      </c>
      <c r="E690" s="50"/>
      <c r="F690" s="81" t="str">
        <f t="shared" ref="F690:F753" si="43">IF(ISNONTEXT(B690),"","请输入日期")</f>
        <v/>
      </c>
      <c r="G690" s="11"/>
      <c r="H690" s="7"/>
      <c r="I690" s="24"/>
      <c r="J690" s="27"/>
      <c r="K690" s="12"/>
      <c r="L690" s="11"/>
      <c r="M690" s="13"/>
      <c r="N690" s="69"/>
      <c r="O690" s="18" t="str">
        <f t="shared" ca="1" si="42"/>
        <v/>
      </c>
      <c r="P690" s="11"/>
      <c r="Q690" s="11"/>
      <c r="R690" s="11"/>
      <c r="S690" s="11"/>
    </row>
    <row r="691" spans="1:19">
      <c r="A691" s="7">
        <v>689</v>
      </c>
      <c r="B691" s="50"/>
      <c r="C691" s="50"/>
      <c r="D691" s="48" t="str">
        <f t="shared" si="41"/>
        <v/>
      </c>
      <c r="E691" s="50"/>
      <c r="F691" s="81" t="str">
        <f t="shared" si="43"/>
        <v/>
      </c>
      <c r="G691" s="11"/>
      <c r="H691" s="7"/>
      <c r="I691" s="24"/>
      <c r="J691" s="27"/>
      <c r="K691" s="12"/>
      <c r="L691" s="11"/>
      <c r="M691" s="13"/>
      <c r="N691" s="69"/>
      <c r="O691" s="18" t="str">
        <f t="shared" ca="1" si="42"/>
        <v/>
      </c>
      <c r="P691" s="11"/>
      <c r="Q691" s="11"/>
      <c r="R691" s="11"/>
      <c r="S691" s="11"/>
    </row>
    <row r="692" spans="1:19">
      <c r="A692" s="7">
        <v>690</v>
      </c>
      <c r="B692" s="50"/>
      <c r="C692" s="50"/>
      <c r="D692" s="48" t="str">
        <f t="shared" si="41"/>
        <v/>
      </c>
      <c r="E692" s="50"/>
      <c r="F692" s="81" t="str">
        <f t="shared" si="43"/>
        <v/>
      </c>
      <c r="G692" s="11"/>
      <c r="H692" s="7"/>
      <c r="I692" s="24"/>
      <c r="J692" s="27"/>
      <c r="K692" s="12"/>
      <c r="L692" s="11"/>
      <c r="M692" s="13"/>
      <c r="N692" s="69"/>
      <c r="O692" s="18" t="str">
        <f t="shared" ca="1" si="42"/>
        <v/>
      </c>
      <c r="P692" s="11"/>
      <c r="Q692" s="11"/>
      <c r="R692" s="11"/>
      <c r="S692" s="11"/>
    </row>
    <row r="693" spans="1:19">
      <c r="A693" s="7">
        <v>691</v>
      </c>
      <c r="B693" s="50"/>
      <c r="C693" s="50"/>
      <c r="D693" s="48" t="str">
        <f t="shared" si="41"/>
        <v/>
      </c>
      <c r="E693" s="50"/>
      <c r="F693" s="81" t="str">
        <f t="shared" si="43"/>
        <v/>
      </c>
      <c r="G693" s="11"/>
      <c r="H693" s="7"/>
      <c r="I693" s="24"/>
      <c r="J693" s="27"/>
      <c r="K693" s="12"/>
      <c r="L693" s="11"/>
      <c r="M693" s="13"/>
      <c r="N693" s="69"/>
      <c r="O693" s="18" t="str">
        <f t="shared" ca="1" si="42"/>
        <v/>
      </c>
      <c r="P693" s="11"/>
      <c r="Q693" s="11"/>
      <c r="R693" s="11"/>
      <c r="S693" s="11"/>
    </row>
    <row r="694" spans="1:19">
      <c r="A694" s="7">
        <v>692</v>
      </c>
      <c r="B694" s="50"/>
      <c r="C694" s="50"/>
      <c r="D694" s="48" t="str">
        <f t="shared" si="41"/>
        <v/>
      </c>
      <c r="E694" s="50"/>
      <c r="F694" s="81" t="str">
        <f t="shared" si="43"/>
        <v/>
      </c>
      <c r="G694" s="11"/>
      <c r="H694" s="7"/>
      <c r="I694" s="24"/>
      <c r="J694" s="27"/>
      <c r="K694" s="12"/>
      <c r="L694" s="11"/>
      <c r="M694" s="13"/>
      <c r="N694" s="69"/>
      <c r="O694" s="18" t="str">
        <f t="shared" ca="1" si="42"/>
        <v/>
      </c>
      <c r="P694" s="11"/>
      <c r="Q694" s="11"/>
      <c r="R694" s="11"/>
      <c r="S694" s="11"/>
    </row>
    <row r="695" spans="1:19">
      <c r="A695" s="7">
        <v>693</v>
      </c>
      <c r="B695" s="50"/>
      <c r="C695" s="50"/>
      <c r="D695" s="48" t="str">
        <f t="shared" si="41"/>
        <v/>
      </c>
      <c r="E695" s="50"/>
      <c r="F695" s="81" t="str">
        <f t="shared" si="43"/>
        <v/>
      </c>
      <c r="G695" s="11"/>
      <c r="H695" s="7"/>
      <c r="I695" s="24"/>
      <c r="J695" s="27"/>
      <c r="K695" s="12"/>
      <c r="L695" s="11"/>
      <c r="M695" s="13"/>
      <c r="N695" s="69"/>
      <c r="O695" s="18" t="str">
        <f t="shared" ca="1" si="42"/>
        <v/>
      </c>
      <c r="P695" s="11"/>
      <c r="Q695" s="11"/>
      <c r="R695" s="11"/>
      <c r="S695" s="11"/>
    </row>
    <row r="696" spans="1:19">
      <c r="A696" s="7">
        <v>694</v>
      </c>
      <c r="B696" s="50"/>
      <c r="C696" s="50"/>
      <c r="D696" s="48" t="str">
        <f t="shared" si="41"/>
        <v/>
      </c>
      <c r="E696" s="50"/>
      <c r="F696" s="81" t="str">
        <f t="shared" si="43"/>
        <v/>
      </c>
      <c r="G696" s="11"/>
      <c r="H696" s="7"/>
      <c r="I696" s="24"/>
      <c r="J696" s="27"/>
      <c r="K696" s="12"/>
      <c r="L696" s="11"/>
      <c r="M696" s="13"/>
      <c r="N696" s="69"/>
      <c r="O696" s="18" t="str">
        <f t="shared" ca="1" si="42"/>
        <v/>
      </c>
      <c r="P696" s="11"/>
      <c r="Q696" s="11"/>
      <c r="R696" s="11"/>
      <c r="S696" s="11"/>
    </row>
    <row r="697" spans="1:19">
      <c r="A697" s="7">
        <v>695</v>
      </c>
      <c r="B697" s="50"/>
      <c r="C697" s="50"/>
      <c r="D697" s="48" t="str">
        <f t="shared" si="41"/>
        <v/>
      </c>
      <c r="E697" s="50"/>
      <c r="F697" s="81" t="str">
        <f t="shared" si="43"/>
        <v/>
      </c>
      <c r="G697" s="11"/>
      <c r="H697" s="7"/>
      <c r="I697" s="24"/>
      <c r="J697" s="27"/>
      <c r="K697" s="12"/>
      <c r="L697" s="11"/>
      <c r="M697" s="13"/>
      <c r="N697" s="69"/>
      <c r="O697" s="18" t="str">
        <f t="shared" ca="1" si="42"/>
        <v/>
      </c>
      <c r="P697" s="11"/>
      <c r="Q697" s="11"/>
      <c r="R697" s="11"/>
      <c r="S697" s="11"/>
    </row>
    <row r="698" spans="1:19">
      <c r="A698" s="7">
        <v>696</v>
      </c>
      <c r="B698" s="50"/>
      <c r="C698" s="50"/>
      <c r="D698" s="48" t="str">
        <f t="shared" si="41"/>
        <v/>
      </c>
      <c r="E698" s="50"/>
      <c r="F698" s="81" t="str">
        <f t="shared" si="43"/>
        <v/>
      </c>
      <c r="G698" s="11"/>
      <c r="H698" s="7"/>
      <c r="I698" s="24"/>
      <c r="J698" s="27"/>
      <c r="K698" s="12"/>
      <c r="L698" s="11"/>
      <c r="M698" s="13"/>
      <c r="N698" s="69"/>
      <c r="O698" s="18" t="str">
        <f t="shared" ca="1" si="42"/>
        <v/>
      </c>
      <c r="P698" s="11"/>
      <c r="Q698" s="11"/>
      <c r="R698" s="11"/>
      <c r="S698" s="11"/>
    </row>
    <row r="699" spans="1:19">
      <c r="A699" s="7">
        <v>697</v>
      </c>
      <c r="B699" s="50"/>
      <c r="C699" s="50"/>
      <c r="D699" s="48" t="str">
        <f t="shared" si="41"/>
        <v/>
      </c>
      <c r="E699" s="50"/>
      <c r="F699" s="81" t="str">
        <f t="shared" si="43"/>
        <v/>
      </c>
      <c r="G699" s="11"/>
      <c r="H699" s="7"/>
      <c r="I699" s="24"/>
      <c r="J699" s="27"/>
      <c r="K699" s="12"/>
      <c r="L699" s="11"/>
      <c r="M699" s="13"/>
      <c r="N699" s="69"/>
      <c r="O699" s="18" t="str">
        <f t="shared" ca="1" si="42"/>
        <v/>
      </c>
      <c r="P699" s="11"/>
      <c r="Q699" s="11"/>
      <c r="R699" s="11"/>
      <c r="S699" s="11"/>
    </row>
    <row r="700" spans="1:19">
      <c r="A700" s="7">
        <v>698</v>
      </c>
      <c r="B700" s="50"/>
      <c r="C700" s="50"/>
      <c r="D700" s="48" t="str">
        <f t="shared" si="41"/>
        <v/>
      </c>
      <c r="E700" s="50"/>
      <c r="F700" s="81" t="str">
        <f t="shared" si="43"/>
        <v/>
      </c>
      <c r="G700" s="11"/>
      <c r="H700" s="7"/>
      <c r="I700" s="24"/>
      <c r="J700" s="27"/>
      <c r="K700" s="12"/>
      <c r="L700" s="11"/>
      <c r="M700" s="13"/>
      <c r="N700" s="69"/>
      <c r="O700" s="18" t="str">
        <f t="shared" ca="1" si="42"/>
        <v/>
      </c>
      <c r="P700" s="11"/>
      <c r="Q700" s="11"/>
      <c r="R700" s="11"/>
      <c r="S700" s="11"/>
    </row>
    <row r="701" spans="1:19">
      <c r="A701" s="7">
        <v>699</v>
      </c>
      <c r="B701" s="50"/>
      <c r="C701" s="50"/>
      <c r="D701" s="48" t="str">
        <f t="shared" si="41"/>
        <v/>
      </c>
      <c r="E701" s="50"/>
      <c r="F701" s="81" t="str">
        <f t="shared" si="43"/>
        <v/>
      </c>
      <c r="G701" s="11"/>
      <c r="H701" s="7"/>
      <c r="I701" s="24"/>
      <c r="J701" s="27"/>
      <c r="K701" s="12"/>
      <c r="L701" s="11"/>
      <c r="M701" s="13"/>
      <c r="N701" s="69"/>
      <c r="O701" s="18" t="str">
        <f t="shared" ca="1" si="42"/>
        <v/>
      </c>
      <c r="P701" s="11"/>
      <c r="Q701" s="11"/>
      <c r="R701" s="11"/>
      <c r="S701" s="11"/>
    </row>
    <row r="702" spans="1:19">
      <c r="A702" s="7">
        <v>700</v>
      </c>
      <c r="B702" s="50"/>
      <c r="C702" s="50"/>
      <c r="D702" s="48" t="str">
        <f t="shared" si="41"/>
        <v/>
      </c>
      <c r="E702" s="50"/>
      <c r="F702" s="81" t="str">
        <f t="shared" si="43"/>
        <v/>
      </c>
      <c r="G702" s="11"/>
      <c r="H702" s="7"/>
      <c r="I702" s="24"/>
      <c r="J702" s="27"/>
      <c r="K702" s="12"/>
      <c r="L702" s="11"/>
      <c r="M702" s="13"/>
      <c r="N702" s="69"/>
      <c r="O702" s="18" t="str">
        <f t="shared" ca="1" si="42"/>
        <v/>
      </c>
      <c r="P702" s="11"/>
      <c r="Q702" s="11"/>
      <c r="R702" s="11"/>
      <c r="S702" s="11"/>
    </row>
    <row r="703" spans="1:19">
      <c r="A703" s="7">
        <v>701</v>
      </c>
      <c r="B703" s="50"/>
      <c r="C703" s="50"/>
      <c r="D703" s="48" t="str">
        <f t="shared" si="41"/>
        <v/>
      </c>
      <c r="E703" s="50"/>
      <c r="F703" s="81" t="str">
        <f t="shared" si="43"/>
        <v/>
      </c>
      <c r="G703" s="11"/>
      <c r="H703" s="7"/>
      <c r="I703" s="24"/>
      <c r="J703" s="27"/>
      <c r="K703" s="12"/>
      <c r="L703" s="11"/>
      <c r="M703" s="13"/>
      <c r="N703" s="69"/>
      <c r="O703" s="18" t="str">
        <f t="shared" ca="1" si="42"/>
        <v/>
      </c>
      <c r="P703" s="11"/>
      <c r="Q703" s="11"/>
      <c r="R703" s="11"/>
      <c r="S703" s="11"/>
    </row>
    <row r="704" spans="1:19">
      <c r="A704" s="7">
        <v>702</v>
      </c>
      <c r="B704" s="50"/>
      <c r="C704" s="50"/>
      <c r="D704" s="48" t="str">
        <f t="shared" si="41"/>
        <v/>
      </c>
      <c r="E704" s="50"/>
      <c r="F704" s="81" t="str">
        <f t="shared" si="43"/>
        <v/>
      </c>
      <c r="G704" s="11"/>
      <c r="H704" s="7"/>
      <c r="I704" s="24"/>
      <c r="J704" s="27"/>
      <c r="K704" s="12"/>
      <c r="L704" s="11"/>
      <c r="M704" s="13"/>
      <c r="N704" s="69"/>
      <c r="O704" s="18" t="str">
        <f t="shared" ca="1" si="42"/>
        <v/>
      </c>
      <c r="P704" s="11"/>
      <c r="Q704" s="11"/>
      <c r="R704" s="11"/>
      <c r="S704" s="11"/>
    </row>
    <row r="705" spans="1:19">
      <c r="A705" s="7">
        <v>703</v>
      </c>
      <c r="B705" s="50"/>
      <c r="C705" s="50"/>
      <c r="D705" s="48" t="str">
        <f t="shared" si="41"/>
        <v/>
      </c>
      <c r="E705" s="50"/>
      <c r="F705" s="81" t="str">
        <f t="shared" si="43"/>
        <v/>
      </c>
      <c r="G705" s="11"/>
      <c r="H705" s="7"/>
      <c r="I705" s="24"/>
      <c r="J705" s="27"/>
      <c r="K705" s="12"/>
      <c r="L705" s="11"/>
      <c r="M705" s="13"/>
      <c r="N705" s="69"/>
      <c r="O705" s="18" t="str">
        <f t="shared" ca="1" si="42"/>
        <v/>
      </c>
      <c r="P705" s="11"/>
      <c r="Q705" s="11"/>
      <c r="R705" s="11"/>
      <c r="S705" s="11"/>
    </row>
    <row r="706" spans="1:19">
      <c r="A706" s="7">
        <v>704</v>
      </c>
      <c r="B706" s="50"/>
      <c r="C706" s="50"/>
      <c r="D706" s="48" t="str">
        <f t="shared" si="41"/>
        <v/>
      </c>
      <c r="E706" s="50"/>
      <c r="F706" s="81" t="str">
        <f t="shared" si="43"/>
        <v/>
      </c>
      <c r="G706" s="11"/>
      <c r="H706" s="7"/>
      <c r="I706" s="24"/>
      <c r="J706" s="27"/>
      <c r="K706" s="12"/>
      <c r="L706" s="11"/>
      <c r="M706" s="13"/>
      <c r="N706" s="69"/>
      <c r="O706" s="18" t="str">
        <f t="shared" ca="1" si="42"/>
        <v/>
      </c>
      <c r="P706" s="11"/>
      <c r="Q706" s="11"/>
      <c r="R706" s="11"/>
      <c r="S706" s="11"/>
    </row>
    <row r="707" spans="1:19">
      <c r="A707" s="7">
        <v>705</v>
      </c>
      <c r="B707" s="50"/>
      <c r="C707" s="50"/>
      <c r="D707" s="48" t="str">
        <f t="shared" si="41"/>
        <v/>
      </c>
      <c r="E707" s="50"/>
      <c r="F707" s="81" t="str">
        <f t="shared" si="43"/>
        <v/>
      </c>
      <c r="G707" s="11"/>
      <c r="H707" s="7"/>
      <c r="I707" s="24"/>
      <c r="J707" s="27"/>
      <c r="K707" s="12"/>
      <c r="L707" s="11"/>
      <c r="M707" s="13"/>
      <c r="N707" s="69"/>
      <c r="O707" s="18" t="str">
        <f t="shared" ca="1" si="42"/>
        <v/>
      </c>
      <c r="P707" s="11"/>
      <c r="Q707" s="11"/>
      <c r="R707" s="11"/>
      <c r="S707" s="11"/>
    </row>
    <row r="708" spans="1:19">
      <c r="A708" s="7">
        <v>706</v>
      </c>
      <c r="B708" s="50"/>
      <c r="C708" s="50"/>
      <c r="D708" s="48" t="str">
        <f t="shared" si="41"/>
        <v/>
      </c>
      <c r="E708" s="50"/>
      <c r="F708" s="81" t="str">
        <f t="shared" si="43"/>
        <v/>
      </c>
      <c r="G708" s="11"/>
      <c r="H708" s="7"/>
      <c r="I708" s="24"/>
      <c r="J708" s="27"/>
      <c r="K708" s="12"/>
      <c r="L708" s="11"/>
      <c r="M708" s="13"/>
      <c r="N708" s="69"/>
      <c r="O708" s="18" t="str">
        <f t="shared" ca="1" si="42"/>
        <v/>
      </c>
      <c r="P708" s="11"/>
      <c r="Q708" s="11"/>
      <c r="R708" s="11"/>
      <c r="S708" s="11"/>
    </row>
    <row r="709" spans="1:19">
      <c r="A709" s="7">
        <v>707</v>
      </c>
      <c r="B709" s="50"/>
      <c r="C709" s="50"/>
      <c r="D709" s="48" t="str">
        <f t="shared" si="41"/>
        <v/>
      </c>
      <c r="E709" s="50"/>
      <c r="F709" s="81" t="str">
        <f t="shared" si="43"/>
        <v/>
      </c>
      <c r="G709" s="11"/>
      <c r="H709" s="7"/>
      <c r="I709" s="24"/>
      <c r="J709" s="27"/>
      <c r="K709" s="12"/>
      <c r="L709" s="11"/>
      <c r="M709" s="13"/>
      <c r="N709" s="69"/>
      <c r="O709" s="18" t="str">
        <f t="shared" ca="1" si="42"/>
        <v/>
      </c>
      <c r="P709" s="11"/>
      <c r="Q709" s="11"/>
      <c r="R709" s="11"/>
      <c r="S709" s="11"/>
    </row>
    <row r="710" spans="1:19">
      <c r="A710" s="7">
        <v>708</v>
      </c>
      <c r="B710" s="50"/>
      <c r="C710" s="50"/>
      <c r="D710" s="48" t="str">
        <f t="shared" si="41"/>
        <v/>
      </c>
      <c r="E710" s="50"/>
      <c r="F710" s="81" t="str">
        <f t="shared" si="43"/>
        <v/>
      </c>
      <c r="G710" s="11"/>
      <c r="H710" s="7"/>
      <c r="I710" s="24"/>
      <c r="J710" s="27"/>
      <c r="K710" s="12"/>
      <c r="L710" s="11"/>
      <c r="M710" s="13"/>
      <c r="N710" s="69"/>
      <c r="O710" s="18" t="str">
        <f t="shared" ca="1" si="42"/>
        <v/>
      </c>
      <c r="P710" s="11"/>
      <c r="Q710" s="11"/>
      <c r="R710" s="11"/>
      <c r="S710" s="11"/>
    </row>
    <row r="711" spans="1:19">
      <c r="A711" s="7">
        <v>709</v>
      </c>
      <c r="B711" s="50"/>
      <c r="C711" s="50"/>
      <c r="D711" s="48" t="str">
        <f t="shared" si="41"/>
        <v/>
      </c>
      <c r="E711" s="50"/>
      <c r="F711" s="81" t="str">
        <f t="shared" si="43"/>
        <v/>
      </c>
      <c r="G711" s="11"/>
      <c r="H711" s="7"/>
      <c r="I711" s="24"/>
      <c r="J711" s="27"/>
      <c r="K711" s="12"/>
      <c r="L711" s="11"/>
      <c r="M711" s="13"/>
      <c r="N711" s="69"/>
      <c r="O711" s="18" t="str">
        <f t="shared" ca="1" si="42"/>
        <v/>
      </c>
      <c r="P711" s="11"/>
      <c r="Q711" s="11"/>
      <c r="R711" s="11"/>
      <c r="S711" s="11"/>
    </row>
    <row r="712" spans="1:19">
      <c r="A712" s="7">
        <v>710</v>
      </c>
      <c r="B712" s="50"/>
      <c r="C712" s="50"/>
      <c r="D712" s="48" t="str">
        <f t="shared" si="41"/>
        <v/>
      </c>
      <c r="E712" s="50"/>
      <c r="F712" s="81" t="str">
        <f t="shared" si="43"/>
        <v/>
      </c>
      <c r="G712" s="11"/>
      <c r="H712" s="7"/>
      <c r="I712" s="24"/>
      <c r="J712" s="27"/>
      <c r="K712" s="12"/>
      <c r="L712" s="11"/>
      <c r="M712" s="13"/>
      <c r="N712" s="69"/>
      <c r="O712" s="18" t="str">
        <f t="shared" ca="1" si="42"/>
        <v/>
      </c>
      <c r="P712" s="11"/>
      <c r="Q712" s="11"/>
      <c r="R712" s="11"/>
      <c r="S712" s="11"/>
    </row>
    <row r="713" spans="1:19">
      <c r="A713" s="7">
        <v>711</v>
      </c>
      <c r="B713" s="50"/>
      <c r="C713" s="50"/>
      <c r="D713" s="48" t="str">
        <f t="shared" si="41"/>
        <v/>
      </c>
      <c r="E713" s="50"/>
      <c r="F713" s="81" t="str">
        <f t="shared" si="43"/>
        <v/>
      </c>
      <c r="G713" s="11"/>
      <c r="H713" s="7"/>
      <c r="I713" s="24"/>
      <c r="J713" s="27"/>
      <c r="K713" s="12"/>
      <c r="L713" s="11"/>
      <c r="M713" s="13"/>
      <c r="N713" s="69"/>
      <c r="O713" s="18" t="str">
        <f t="shared" ca="1" si="42"/>
        <v/>
      </c>
      <c r="P713" s="11"/>
      <c r="Q713" s="11"/>
      <c r="R713" s="11"/>
      <c r="S713" s="11"/>
    </row>
    <row r="714" spans="1:19">
      <c r="A714" s="7">
        <v>712</v>
      </c>
      <c r="B714" s="50"/>
      <c r="C714" s="50"/>
      <c r="D714" s="48" t="str">
        <f t="shared" si="41"/>
        <v/>
      </c>
      <c r="E714" s="50"/>
      <c r="F714" s="81" t="str">
        <f t="shared" si="43"/>
        <v/>
      </c>
      <c r="G714" s="11"/>
      <c r="H714" s="7"/>
      <c r="I714" s="24"/>
      <c r="J714" s="27"/>
      <c r="K714" s="12"/>
      <c r="L714" s="11"/>
      <c r="M714" s="13"/>
      <c r="N714" s="69"/>
      <c r="O714" s="18" t="str">
        <f t="shared" ca="1" si="42"/>
        <v/>
      </c>
      <c r="P714" s="11"/>
      <c r="Q714" s="11"/>
      <c r="R714" s="11"/>
      <c r="S714" s="11"/>
    </row>
    <row r="715" spans="1:19">
      <c r="A715" s="7">
        <v>713</v>
      </c>
      <c r="B715" s="50"/>
      <c r="C715" s="50"/>
      <c r="D715" s="48" t="str">
        <f t="shared" si="41"/>
        <v/>
      </c>
      <c r="E715" s="50"/>
      <c r="F715" s="81" t="str">
        <f t="shared" si="43"/>
        <v/>
      </c>
      <c r="G715" s="11"/>
      <c r="H715" s="7"/>
      <c r="I715" s="24"/>
      <c r="J715" s="27"/>
      <c r="K715" s="12"/>
      <c r="L715" s="11"/>
      <c r="M715" s="13"/>
      <c r="N715" s="69"/>
      <c r="O715" s="18" t="str">
        <f t="shared" ca="1" si="42"/>
        <v/>
      </c>
      <c r="P715" s="11"/>
      <c r="Q715" s="11"/>
      <c r="R715" s="11"/>
      <c r="S715" s="11"/>
    </row>
    <row r="716" spans="1:19">
      <c r="A716" s="7">
        <v>714</v>
      </c>
      <c r="B716" s="50"/>
      <c r="C716" s="50"/>
      <c r="D716" s="48" t="str">
        <f t="shared" si="41"/>
        <v/>
      </c>
      <c r="E716" s="50"/>
      <c r="F716" s="81" t="str">
        <f t="shared" si="43"/>
        <v/>
      </c>
      <c r="G716" s="11"/>
      <c r="H716" s="7"/>
      <c r="I716" s="24"/>
      <c r="J716" s="27"/>
      <c r="K716" s="12"/>
      <c r="L716" s="11"/>
      <c r="M716" s="13"/>
      <c r="N716" s="69"/>
      <c r="O716" s="18" t="str">
        <f t="shared" ca="1" si="42"/>
        <v/>
      </c>
      <c r="P716" s="11"/>
      <c r="Q716" s="11"/>
      <c r="R716" s="11"/>
      <c r="S716" s="11"/>
    </row>
    <row r="717" spans="1:19">
      <c r="A717" s="7">
        <v>715</v>
      </c>
      <c r="B717" s="50"/>
      <c r="C717" s="50"/>
      <c r="D717" s="48" t="str">
        <f t="shared" si="41"/>
        <v/>
      </c>
      <c r="E717" s="50"/>
      <c r="F717" s="81" t="str">
        <f t="shared" si="43"/>
        <v/>
      </c>
      <c r="G717" s="11"/>
      <c r="H717" s="7"/>
      <c r="I717" s="24"/>
      <c r="J717" s="27"/>
      <c r="K717" s="12"/>
      <c r="L717" s="11"/>
      <c r="M717" s="13"/>
      <c r="N717" s="69"/>
      <c r="O717" s="18" t="str">
        <f t="shared" ca="1" si="42"/>
        <v/>
      </c>
      <c r="P717" s="11"/>
      <c r="Q717" s="11"/>
      <c r="R717" s="11"/>
      <c r="S717" s="11"/>
    </row>
    <row r="718" spans="1:19">
      <c r="A718" s="7">
        <v>716</v>
      </c>
      <c r="B718" s="50"/>
      <c r="C718" s="50"/>
      <c r="D718" s="48" t="str">
        <f t="shared" si="41"/>
        <v/>
      </c>
      <c r="E718" s="50"/>
      <c r="F718" s="81" t="str">
        <f t="shared" si="43"/>
        <v/>
      </c>
      <c r="G718" s="11"/>
      <c r="H718" s="7"/>
      <c r="I718" s="24"/>
      <c r="J718" s="27"/>
      <c r="K718" s="12"/>
      <c r="L718" s="11"/>
      <c r="M718" s="13"/>
      <c r="N718" s="69"/>
      <c r="O718" s="18" t="str">
        <f t="shared" ca="1" si="42"/>
        <v/>
      </c>
      <c r="P718" s="11"/>
      <c r="Q718" s="11"/>
      <c r="R718" s="11"/>
      <c r="S718" s="11"/>
    </row>
    <row r="719" spans="1:19">
      <c r="A719" s="7">
        <v>717</v>
      </c>
      <c r="B719" s="50"/>
      <c r="C719" s="50"/>
      <c r="D719" s="48" t="str">
        <f t="shared" si="41"/>
        <v/>
      </c>
      <c r="E719" s="50"/>
      <c r="F719" s="81" t="str">
        <f t="shared" si="43"/>
        <v/>
      </c>
      <c r="G719" s="11"/>
      <c r="H719" s="7"/>
      <c r="I719" s="24"/>
      <c r="J719" s="27"/>
      <c r="K719" s="12"/>
      <c r="L719" s="11"/>
      <c r="M719" s="13"/>
      <c r="N719" s="69"/>
      <c r="O719" s="18" t="str">
        <f t="shared" ca="1" si="42"/>
        <v/>
      </c>
      <c r="P719" s="11"/>
      <c r="Q719" s="11"/>
      <c r="R719" s="11"/>
      <c r="S719" s="11"/>
    </row>
    <row r="720" spans="1:19">
      <c r="A720" s="7">
        <v>718</v>
      </c>
      <c r="B720" s="50"/>
      <c r="C720" s="50"/>
      <c r="D720" s="48" t="str">
        <f t="shared" si="41"/>
        <v/>
      </c>
      <c r="E720" s="50"/>
      <c r="F720" s="81" t="str">
        <f t="shared" si="43"/>
        <v/>
      </c>
      <c r="G720" s="11"/>
      <c r="H720" s="7"/>
      <c r="I720" s="24"/>
      <c r="J720" s="27"/>
      <c r="K720" s="12"/>
      <c r="L720" s="11"/>
      <c r="M720" s="13"/>
      <c r="N720" s="69"/>
      <c r="O720" s="18" t="str">
        <f t="shared" ca="1" si="42"/>
        <v/>
      </c>
      <c r="P720" s="11"/>
      <c r="Q720" s="11"/>
      <c r="R720" s="11"/>
      <c r="S720" s="11"/>
    </row>
    <row r="721" spans="1:19">
      <c r="A721" s="7">
        <v>719</v>
      </c>
      <c r="B721" s="50"/>
      <c r="C721" s="50"/>
      <c r="D721" s="48" t="str">
        <f t="shared" si="41"/>
        <v/>
      </c>
      <c r="E721" s="50"/>
      <c r="F721" s="81" t="str">
        <f t="shared" si="43"/>
        <v/>
      </c>
      <c r="G721" s="11"/>
      <c r="H721" s="7"/>
      <c r="I721" s="24"/>
      <c r="J721" s="27"/>
      <c r="K721" s="12"/>
      <c r="L721" s="11"/>
      <c r="M721" s="13"/>
      <c r="N721" s="69"/>
      <c r="O721" s="18" t="str">
        <f t="shared" ca="1" si="42"/>
        <v/>
      </c>
      <c r="P721" s="11"/>
      <c r="Q721" s="11"/>
      <c r="R721" s="11"/>
      <c r="S721" s="11"/>
    </row>
    <row r="722" spans="1:19">
      <c r="A722" s="7">
        <v>720</v>
      </c>
      <c r="B722" s="50"/>
      <c r="C722" s="50"/>
      <c r="D722" s="48" t="str">
        <f t="shared" si="41"/>
        <v/>
      </c>
      <c r="E722" s="50"/>
      <c r="F722" s="81" t="str">
        <f t="shared" si="43"/>
        <v/>
      </c>
      <c r="G722" s="11"/>
      <c r="H722" s="7"/>
      <c r="I722" s="24"/>
      <c r="J722" s="27"/>
      <c r="K722" s="12"/>
      <c r="L722" s="11"/>
      <c r="M722" s="13"/>
      <c r="N722" s="69"/>
      <c r="O722" s="18" t="str">
        <f t="shared" ca="1" si="42"/>
        <v/>
      </c>
      <c r="P722" s="11"/>
      <c r="Q722" s="11"/>
      <c r="R722" s="11"/>
      <c r="S722" s="11"/>
    </row>
    <row r="723" spans="1:19">
      <c r="A723" s="7">
        <v>721</v>
      </c>
      <c r="B723" s="50"/>
      <c r="C723" s="50"/>
      <c r="D723" s="48" t="str">
        <f t="shared" si="41"/>
        <v/>
      </c>
      <c r="E723" s="50"/>
      <c r="F723" s="81" t="str">
        <f t="shared" si="43"/>
        <v/>
      </c>
      <c r="G723" s="11"/>
      <c r="H723" s="7"/>
      <c r="I723" s="24"/>
      <c r="J723" s="27"/>
      <c r="K723" s="12"/>
      <c r="L723" s="11"/>
      <c r="M723" s="13"/>
      <c r="N723" s="69"/>
      <c r="O723" s="18" t="str">
        <f t="shared" ca="1" si="42"/>
        <v/>
      </c>
      <c r="P723" s="11"/>
      <c r="Q723" s="11"/>
      <c r="R723" s="11"/>
      <c r="S723" s="11"/>
    </row>
    <row r="724" spans="1:19">
      <c r="A724" s="7">
        <v>722</v>
      </c>
      <c r="B724" s="50"/>
      <c r="C724" s="50"/>
      <c r="D724" s="48" t="str">
        <f t="shared" ref="D724:D787" si="44">IF(B724="","","新海丰")</f>
        <v/>
      </c>
      <c r="E724" s="50"/>
      <c r="F724" s="81" t="str">
        <f t="shared" si="43"/>
        <v/>
      </c>
      <c r="G724" s="11"/>
      <c r="H724" s="7"/>
      <c r="I724" s="24"/>
      <c r="J724" s="27"/>
      <c r="K724" s="12"/>
      <c r="L724" s="11"/>
      <c r="M724" s="13"/>
      <c r="N724" s="69"/>
      <c r="O724" s="18" t="str">
        <f t="shared" ref="O724:O787" ca="1" si="45">IF(I724="","",IF(ISNONTEXT(J724),DATEDIF(F724,TODAY(),"d")&amp;"天","出场"))</f>
        <v/>
      </c>
      <c r="P724" s="11"/>
      <c r="Q724" s="11"/>
      <c r="R724" s="11"/>
      <c r="S724" s="11"/>
    </row>
    <row r="725" spans="1:19">
      <c r="A725" s="7">
        <v>723</v>
      </c>
      <c r="B725" s="50"/>
      <c r="C725" s="50"/>
      <c r="D725" s="48" t="str">
        <f t="shared" si="44"/>
        <v/>
      </c>
      <c r="E725" s="50"/>
      <c r="F725" s="81" t="str">
        <f t="shared" si="43"/>
        <v/>
      </c>
      <c r="G725" s="11"/>
      <c r="H725" s="7"/>
      <c r="I725" s="24"/>
      <c r="J725" s="27"/>
      <c r="K725" s="12"/>
      <c r="L725" s="11"/>
      <c r="M725" s="13"/>
      <c r="N725" s="69"/>
      <c r="O725" s="18" t="str">
        <f t="shared" ca="1" si="45"/>
        <v/>
      </c>
      <c r="P725" s="11"/>
      <c r="Q725" s="11"/>
      <c r="R725" s="11"/>
      <c r="S725" s="11"/>
    </row>
    <row r="726" spans="1:19">
      <c r="A726" s="7">
        <v>724</v>
      </c>
      <c r="B726" s="50"/>
      <c r="C726" s="50"/>
      <c r="D726" s="48" t="str">
        <f t="shared" si="44"/>
        <v/>
      </c>
      <c r="E726" s="50"/>
      <c r="F726" s="81" t="str">
        <f t="shared" si="43"/>
        <v/>
      </c>
      <c r="G726" s="11"/>
      <c r="H726" s="7"/>
      <c r="I726" s="24"/>
      <c r="J726" s="27"/>
      <c r="K726" s="12"/>
      <c r="L726" s="11"/>
      <c r="M726" s="13"/>
      <c r="N726" s="69"/>
      <c r="O726" s="18" t="str">
        <f t="shared" ca="1" si="45"/>
        <v/>
      </c>
      <c r="P726" s="11"/>
      <c r="Q726" s="11"/>
      <c r="R726" s="11"/>
      <c r="S726" s="11"/>
    </row>
    <row r="727" spans="1:19">
      <c r="A727" s="7">
        <v>725</v>
      </c>
      <c r="B727" s="50"/>
      <c r="C727" s="50"/>
      <c r="D727" s="48" t="str">
        <f t="shared" si="44"/>
        <v/>
      </c>
      <c r="E727" s="50"/>
      <c r="F727" s="81" t="str">
        <f t="shared" si="43"/>
        <v/>
      </c>
      <c r="G727" s="11"/>
      <c r="H727" s="7"/>
      <c r="I727" s="24"/>
      <c r="J727" s="27"/>
      <c r="K727" s="12"/>
      <c r="L727" s="11"/>
      <c r="M727" s="13"/>
      <c r="N727" s="69"/>
      <c r="O727" s="18" t="str">
        <f t="shared" ca="1" si="45"/>
        <v/>
      </c>
      <c r="P727" s="11"/>
      <c r="Q727" s="11"/>
      <c r="R727" s="11"/>
      <c r="S727" s="11"/>
    </row>
    <row r="728" spans="1:19">
      <c r="A728" s="7">
        <v>726</v>
      </c>
      <c r="B728" s="50"/>
      <c r="C728" s="50"/>
      <c r="D728" s="48" t="str">
        <f t="shared" si="44"/>
        <v/>
      </c>
      <c r="E728" s="50"/>
      <c r="F728" s="81" t="str">
        <f t="shared" si="43"/>
        <v/>
      </c>
      <c r="G728" s="11"/>
      <c r="H728" s="7"/>
      <c r="I728" s="24"/>
      <c r="J728" s="27"/>
      <c r="K728" s="12"/>
      <c r="L728" s="11"/>
      <c r="M728" s="13"/>
      <c r="N728" s="69"/>
      <c r="O728" s="18" t="str">
        <f t="shared" ca="1" si="45"/>
        <v/>
      </c>
      <c r="P728" s="11"/>
      <c r="Q728" s="11"/>
      <c r="R728" s="11"/>
      <c r="S728" s="11"/>
    </row>
    <row r="729" spans="1:19">
      <c r="A729" s="7">
        <v>727</v>
      </c>
      <c r="B729" s="50"/>
      <c r="C729" s="50"/>
      <c r="D729" s="48" t="str">
        <f t="shared" si="44"/>
        <v/>
      </c>
      <c r="E729" s="50"/>
      <c r="F729" s="81" t="str">
        <f t="shared" si="43"/>
        <v/>
      </c>
      <c r="G729" s="11"/>
      <c r="H729" s="7"/>
      <c r="I729" s="24"/>
      <c r="J729" s="27"/>
      <c r="K729" s="12"/>
      <c r="L729" s="11"/>
      <c r="M729" s="13"/>
      <c r="N729" s="69"/>
      <c r="O729" s="18" t="str">
        <f t="shared" ca="1" si="45"/>
        <v/>
      </c>
      <c r="P729" s="11"/>
      <c r="Q729" s="11"/>
      <c r="R729" s="11"/>
      <c r="S729" s="11"/>
    </row>
    <row r="730" spans="1:19">
      <c r="A730" s="7">
        <v>728</v>
      </c>
      <c r="B730" s="50"/>
      <c r="C730" s="50"/>
      <c r="D730" s="48" t="str">
        <f t="shared" si="44"/>
        <v/>
      </c>
      <c r="E730" s="50"/>
      <c r="F730" s="81" t="str">
        <f t="shared" si="43"/>
        <v/>
      </c>
      <c r="G730" s="11"/>
      <c r="H730" s="7"/>
      <c r="I730" s="24"/>
      <c r="J730" s="27"/>
      <c r="K730" s="12"/>
      <c r="L730" s="11"/>
      <c r="M730" s="13"/>
      <c r="N730" s="69"/>
      <c r="O730" s="18" t="str">
        <f t="shared" ca="1" si="45"/>
        <v/>
      </c>
      <c r="P730" s="11"/>
      <c r="Q730" s="11"/>
      <c r="R730" s="11"/>
      <c r="S730" s="11"/>
    </row>
    <row r="731" spans="1:19">
      <c r="A731" s="7">
        <v>729</v>
      </c>
      <c r="B731" s="50"/>
      <c r="C731" s="50"/>
      <c r="D731" s="48" t="str">
        <f t="shared" si="44"/>
        <v/>
      </c>
      <c r="E731" s="50"/>
      <c r="F731" s="81" t="str">
        <f t="shared" si="43"/>
        <v/>
      </c>
      <c r="G731" s="11"/>
      <c r="H731" s="7"/>
      <c r="I731" s="24"/>
      <c r="J731" s="27"/>
      <c r="K731" s="12"/>
      <c r="L731" s="11"/>
      <c r="M731" s="13"/>
      <c r="N731" s="69"/>
      <c r="O731" s="18" t="str">
        <f t="shared" ca="1" si="45"/>
        <v/>
      </c>
      <c r="P731" s="11"/>
      <c r="Q731" s="11"/>
      <c r="R731" s="11"/>
      <c r="S731" s="11"/>
    </row>
    <row r="732" spans="1:19">
      <c r="A732" s="7">
        <v>730</v>
      </c>
      <c r="B732" s="50"/>
      <c r="C732" s="50"/>
      <c r="D732" s="48" t="str">
        <f t="shared" si="44"/>
        <v/>
      </c>
      <c r="E732" s="50"/>
      <c r="F732" s="81" t="str">
        <f t="shared" si="43"/>
        <v/>
      </c>
      <c r="G732" s="11"/>
      <c r="H732" s="7"/>
      <c r="I732" s="24"/>
      <c r="J732" s="27"/>
      <c r="K732" s="12"/>
      <c r="L732" s="11"/>
      <c r="M732" s="13"/>
      <c r="N732" s="69"/>
      <c r="O732" s="18" t="str">
        <f t="shared" ca="1" si="45"/>
        <v/>
      </c>
      <c r="P732" s="11"/>
      <c r="Q732" s="11"/>
      <c r="R732" s="11"/>
      <c r="S732" s="11"/>
    </row>
    <row r="733" spans="1:19">
      <c r="A733" s="7">
        <v>731</v>
      </c>
      <c r="B733" s="50"/>
      <c r="C733" s="50"/>
      <c r="D733" s="48" t="str">
        <f t="shared" si="44"/>
        <v/>
      </c>
      <c r="E733" s="50"/>
      <c r="F733" s="81" t="str">
        <f t="shared" si="43"/>
        <v/>
      </c>
      <c r="G733" s="11"/>
      <c r="H733" s="7"/>
      <c r="I733" s="24"/>
      <c r="J733" s="27"/>
      <c r="K733" s="12"/>
      <c r="L733" s="11"/>
      <c r="M733" s="13"/>
      <c r="N733" s="69"/>
      <c r="O733" s="18" t="str">
        <f t="shared" ca="1" si="45"/>
        <v/>
      </c>
      <c r="P733" s="11"/>
      <c r="Q733" s="11"/>
      <c r="R733" s="11"/>
      <c r="S733" s="11"/>
    </row>
    <row r="734" spans="1:19">
      <c r="A734" s="7">
        <v>732</v>
      </c>
      <c r="B734" s="50"/>
      <c r="C734" s="50"/>
      <c r="D734" s="48" t="str">
        <f t="shared" si="44"/>
        <v/>
      </c>
      <c r="E734" s="50"/>
      <c r="F734" s="81" t="str">
        <f t="shared" si="43"/>
        <v/>
      </c>
      <c r="G734" s="11"/>
      <c r="H734" s="7"/>
      <c r="I734" s="24"/>
      <c r="J734" s="27"/>
      <c r="K734" s="12"/>
      <c r="L734" s="11"/>
      <c r="M734" s="13"/>
      <c r="N734" s="69"/>
      <c r="O734" s="18" t="str">
        <f t="shared" ca="1" si="45"/>
        <v/>
      </c>
      <c r="P734" s="11"/>
      <c r="Q734" s="11"/>
      <c r="R734" s="11"/>
      <c r="S734" s="11"/>
    </row>
    <row r="735" spans="1:19">
      <c r="A735" s="7">
        <v>733</v>
      </c>
      <c r="B735" s="58"/>
      <c r="C735" s="50"/>
      <c r="D735" s="48" t="str">
        <f t="shared" si="44"/>
        <v/>
      </c>
      <c r="E735" s="50"/>
      <c r="F735" s="81" t="str">
        <f t="shared" si="43"/>
        <v/>
      </c>
      <c r="G735" s="11"/>
      <c r="H735" s="7"/>
      <c r="I735" s="24"/>
      <c r="J735" s="27"/>
      <c r="K735" s="12"/>
      <c r="L735" s="11"/>
      <c r="M735" s="13"/>
      <c r="N735" s="69"/>
      <c r="O735" s="18" t="str">
        <f t="shared" ca="1" si="45"/>
        <v/>
      </c>
      <c r="P735" s="11"/>
      <c r="Q735" s="11"/>
      <c r="R735" s="11"/>
      <c r="S735" s="11"/>
    </row>
    <row r="736" spans="1:19">
      <c r="A736" s="7">
        <v>734</v>
      </c>
      <c r="B736" s="50"/>
      <c r="C736" s="50"/>
      <c r="D736" s="48" t="str">
        <f t="shared" si="44"/>
        <v/>
      </c>
      <c r="E736" s="50"/>
      <c r="F736" s="81" t="str">
        <f t="shared" si="43"/>
        <v/>
      </c>
      <c r="G736" s="11"/>
      <c r="H736" s="7"/>
      <c r="I736" s="24"/>
      <c r="J736" s="27"/>
      <c r="K736" s="12"/>
      <c r="L736" s="11"/>
      <c r="M736" s="13"/>
      <c r="N736" s="69"/>
      <c r="O736" s="18" t="str">
        <f t="shared" ca="1" si="45"/>
        <v/>
      </c>
      <c r="P736" s="11"/>
      <c r="Q736" s="11"/>
      <c r="R736" s="11"/>
      <c r="S736" s="11"/>
    </row>
    <row r="737" spans="1:19">
      <c r="A737" s="7">
        <v>735</v>
      </c>
      <c r="B737" s="50"/>
      <c r="C737" s="50"/>
      <c r="D737" s="48" t="str">
        <f t="shared" si="44"/>
        <v/>
      </c>
      <c r="E737" s="50"/>
      <c r="F737" s="81" t="str">
        <f t="shared" si="43"/>
        <v/>
      </c>
      <c r="G737" s="11"/>
      <c r="H737" s="7"/>
      <c r="I737" s="24"/>
      <c r="J737" s="27"/>
      <c r="K737" s="12"/>
      <c r="L737" s="11"/>
      <c r="M737" s="13"/>
      <c r="N737" s="69"/>
      <c r="O737" s="18" t="str">
        <f t="shared" ca="1" si="45"/>
        <v/>
      </c>
      <c r="P737" s="11"/>
      <c r="Q737" s="11"/>
      <c r="R737" s="11"/>
      <c r="S737" s="11"/>
    </row>
    <row r="738" spans="1:19">
      <c r="A738" s="7">
        <v>736</v>
      </c>
      <c r="B738" s="50"/>
      <c r="C738" s="50"/>
      <c r="D738" s="48" t="str">
        <f t="shared" si="44"/>
        <v/>
      </c>
      <c r="E738" s="50"/>
      <c r="F738" s="81" t="str">
        <f t="shared" si="43"/>
        <v/>
      </c>
      <c r="G738" s="11"/>
      <c r="H738" s="7"/>
      <c r="I738" s="24"/>
      <c r="J738" s="27"/>
      <c r="K738" s="12"/>
      <c r="L738" s="11"/>
      <c r="M738" s="13"/>
      <c r="N738" s="69"/>
      <c r="O738" s="18" t="str">
        <f t="shared" ca="1" si="45"/>
        <v/>
      </c>
      <c r="P738" s="11"/>
      <c r="Q738" s="11"/>
      <c r="R738" s="11"/>
      <c r="S738" s="11"/>
    </row>
    <row r="739" spans="1:19">
      <c r="A739" s="7">
        <v>737</v>
      </c>
      <c r="B739" s="50"/>
      <c r="C739" s="50"/>
      <c r="D739" s="48" t="str">
        <f t="shared" si="44"/>
        <v/>
      </c>
      <c r="E739" s="50"/>
      <c r="F739" s="81" t="str">
        <f t="shared" si="43"/>
        <v/>
      </c>
      <c r="G739" s="11"/>
      <c r="H739" s="7"/>
      <c r="I739" s="24"/>
      <c r="J739" s="27"/>
      <c r="K739" s="12"/>
      <c r="L739" s="11"/>
      <c r="M739" s="13"/>
      <c r="N739" s="69"/>
      <c r="O739" s="18" t="str">
        <f t="shared" ca="1" si="45"/>
        <v/>
      </c>
      <c r="P739" s="11"/>
      <c r="Q739" s="11"/>
      <c r="R739" s="11"/>
      <c r="S739" s="11"/>
    </row>
    <row r="740" spans="1:19">
      <c r="A740" s="7">
        <v>738</v>
      </c>
      <c r="B740" s="50"/>
      <c r="C740" s="50"/>
      <c r="D740" s="48" t="str">
        <f t="shared" si="44"/>
        <v/>
      </c>
      <c r="E740" s="50"/>
      <c r="F740" s="81" t="str">
        <f t="shared" si="43"/>
        <v/>
      </c>
      <c r="G740" s="11"/>
      <c r="H740" s="7"/>
      <c r="I740" s="24"/>
      <c r="J740" s="27"/>
      <c r="K740" s="12"/>
      <c r="L740" s="11"/>
      <c r="M740" s="13"/>
      <c r="N740" s="69"/>
      <c r="O740" s="18" t="str">
        <f t="shared" ca="1" si="45"/>
        <v/>
      </c>
      <c r="P740" s="11"/>
      <c r="Q740" s="11"/>
      <c r="R740" s="11"/>
      <c r="S740" s="11"/>
    </row>
    <row r="741" spans="1:19">
      <c r="A741" s="7">
        <v>739</v>
      </c>
      <c r="B741" s="50"/>
      <c r="C741" s="50"/>
      <c r="D741" s="48" t="str">
        <f t="shared" si="44"/>
        <v/>
      </c>
      <c r="E741" s="50"/>
      <c r="F741" s="81" t="str">
        <f t="shared" si="43"/>
        <v/>
      </c>
      <c r="G741" s="11"/>
      <c r="H741" s="7"/>
      <c r="I741" s="24"/>
      <c r="J741" s="27"/>
      <c r="K741" s="12"/>
      <c r="L741" s="11"/>
      <c r="M741" s="13"/>
      <c r="N741" s="69"/>
      <c r="O741" s="18" t="str">
        <f t="shared" ca="1" si="45"/>
        <v/>
      </c>
      <c r="P741" s="11"/>
      <c r="Q741" s="11"/>
      <c r="R741" s="11"/>
      <c r="S741" s="11"/>
    </row>
    <row r="742" spans="1:19">
      <c r="A742" s="7">
        <v>740</v>
      </c>
      <c r="B742" s="50"/>
      <c r="C742" s="50"/>
      <c r="D742" s="48" t="str">
        <f t="shared" si="44"/>
        <v/>
      </c>
      <c r="E742" s="50"/>
      <c r="F742" s="81" t="str">
        <f t="shared" si="43"/>
        <v/>
      </c>
      <c r="G742" s="11"/>
      <c r="H742" s="7"/>
      <c r="I742" s="24"/>
      <c r="J742" s="27"/>
      <c r="K742" s="12"/>
      <c r="L742" s="11"/>
      <c r="M742" s="13"/>
      <c r="N742" s="69"/>
      <c r="O742" s="18" t="str">
        <f t="shared" ca="1" si="45"/>
        <v/>
      </c>
      <c r="P742" s="11"/>
      <c r="Q742" s="11"/>
      <c r="R742" s="11"/>
      <c r="S742" s="11"/>
    </row>
    <row r="743" spans="1:19">
      <c r="A743" s="7">
        <v>741</v>
      </c>
      <c r="B743" s="50"/>
      <c r="C743" s="50"/>
      <c r="D743" s="48" t="str">
        <f t="shared" si="44"/>
        <v/>
      </c>
      <c r="E743" s="50"/>
      <c r="F743" s="81" t="str">
        <f t="shared" si="43"/>
        <v/>
      </c>
      <c r="G743" s="11"/>
      <c r="H743" s="7"/>
      <c r="I743" s="24"/>
      <c r="J743" s="27"/>
      <c r="K743" s="12"/>
      <c r="L743" s="11"/>
      <c r="M743" s="13"/>
      <c r="N743" s="69"/>
      <c r="O743" s="18" t="str">
        <f t="shared" ca="1" si="45"/>
        <v/>
      </c>
      <c r="P743" s="11"/>
      <c r="Q743" s="11"/>
      <c r="R743" s="11"/>
      <c r="S743" s="11"/>
    </row>
    <row r="744" spans="1:19">
      <c r="A744" s="7">
        <v>742</v>
      </c>
      <c r="B744" s="50"/>
      <c r="C744" s="50"/>
      <c r="D744" s="48" t="str">
        <f t="shared" si="44"/>
        <v/>
      </c>
      <c r="E744" s="50"/>
      <c r="F744" s="81" t="str">
        <f t="shared" si="43"/>
        <v/>
      </c>
      <c r="G744" s="11"/>
      <c r="H744" s="7"/>
      <c r="I744" s="24"/>
      <c r="J744" s="27"/>
      <c r="K744" s="12"/>
      <c r="L744" s="11"/>
      <c r="M744" s="13"/>
      <c r="N744" s="69"/>
      <c r="O744" s="18" t="str">
        <f t="shared" ca="1" si="45"/>
        <v/>
      </c>
      <c r="P744" s="11"/>
      <c r="Q744" s="11"/>
      <c r="R744" s="11"/>
      <c r="S744" s="11"/>
    </row>
    <row r="745" spans="1:19">
      <c r="A745" s="7">
        <v>743</v>
      </c>
      <c r="B745" s="50"/>
      <c r="C745" s="50"/>
      <c r="D745" s="48" t="str">
        <f t="shared" si="44"/>
        <v/>
      </c>
      <c r="E745" s="50"/>
      <c r="F745" s="81" t="str">
        <f t="shared" si="43"/>
        <v/>
      </c>
      <c r="G745" s="11"/>
      <c r="H745" s="7"/>
      <c r="I745" s="24"/>
      <c r="J745" s="27"/>
      <c r="K745" s="12"/>
      <c r="L745" s="11"/>
      <c r="M745" s="13"/>
      <c r="N745" s="69"/>
      <c r="O745" s="18" t="str">
        <f t="shared" ca="1" si="45"/>
        <v/>
      </c>
      <c r="P745" s="11"/>
      <c r="Q745" s="11"/>
      <c r="R745" s="11"/>
      <c r="S745" s="11"/>
    </row>
    <row r="746" spans="1:19">
      <c r="A746" s="7">
        <v>744</v>
      </c>
      <c r="B746" s="50"/>
      <c r="C746" s="50"/>
      <c r="D746" s="48" t="str">
        <f t="shared" si="44"/>
        <v/>
      </c>
      <c r="E746" s="50"/>
      <c r="F746" s="81" t="str">
        <f t="shared" si="43"/>
        <v/>
      </c>
      <c r="G746" s="11"/>
      <c r="H746" s="7"/>
      <c r="I746" s="24"/>
      <c r="J746" s="27"/>
      <c r="K746" s="12"/>
      <c r="L746" s="11"/>
      <c r="M746" s="13"/>
      <c r="N746" s="69"/>
      <c r="O746" s="18" t="str">
        <f t="shared" ca="1" si="45"/>
        <v/>
      </c>
      <c r="P746" s="11"/>
      <c r="Q746" s="11"/>
      <c r="R746" s="11"/>
      <c r="S746" s="11"/>
    </row>
    <row r="747" spans="1:19">
      <c r="A747" s="7">
        <v>745</v>
      </c>
      <c r="B747" s="50"/>
      <c r="C747" s="50"/>
      <c r="D747" s="48" t="str">
        <f t="shared" si="44"/>
        <v/>
      </c>
      <c r="E747" s="50"/>
      <c r="F747" s="81" t="str">
        <f t="shared" si="43"/>
        <v/>
      </c>
      <c r="G747" s="11"/>
      <c r="H747" s="7"/>
      <c r="I747" s="24"/>
      <c r="J747" s="27"/>
      <c r="K747" s="12"/>
      <c r="L747" s="11"/>
      <c r="M747" s="13"/>
      <c r="N747" s="69"/>
      <c r="O747" s="18" t="str">
        <f t="shared" ca="1" si="45"/>
        <v/>
      </c>
      <c r="P747" s="11"/>
      <c r="Q747" s="11"/>
      <c r="R747" s="11"/>
      <c r="S747" s="11"/>
    </row>
    <row r="748" spans="1:19">
      <c r="A748" s="7">
        <v>746</v>
      </c>
      <c r="B748" s="50"/>
      <c r="C748" s="50"/>
      <c r="D748" s="48" t="str">
        <f t="shared" si="44"/>
        <v/>
      </c>
      <c r="E748" s="50"/>
      <c r="F748" s="81" t="str">
        <f t="shared" si="43"/>
        <v/>
      </c>
      <c r="G748" s="11"/>
      <c r="H748" s="7"/>
      <c r="I748" s="24"/>
      <c r="J748" s="27"/>
      <c r="K748" s="12"/>
      <c r="L748" s="11"/>
      <c r="M748" s="13"/>
      <c r="N748" s="69"/>
      <c r="O748" s="18" t="str">
        <f t="shared" ca="1" si="45"/>
        <v/>
      </c>
      <c r="P748" s="11"/>
      <c r="Q748" s="11"/>
      <c r="R748" s="11"/>
      <c r="S748" s="11"/>
    </row>
    <row r="749" spans="1:19">
      <c r="A749" s="7">
        <v>747</v>
      </c>
      <c r="B749" s="50"/>
      <c r="C749" s="50"/>
      <c r="D749" s="48" t="str">
        <f t="shared" si="44"/>
        <v/>
      </c>
      <c r="E749" s="50"/>
      <c r="F749" s="81" t="str">
        <f t="shared" si="43"/>
        <v/>
      </c>
      <c r="G749" s="11"/>
      <c r="H749" s="7"/>
      <c r="I749" s="24"/>
      <c r="J749" s="27"/>
      <c r="K749" s="12"/>
      <c r="L749" s="11"/>
      <c r="M749" s="13"/>
      <c r="N749" s="69"/>
      <c r="O749" s="18" t="str">
        <f t="shared" ca="1" si="45"/>
        <v/>
      </c>
      <c r="P749" s="11"/>
      <c r="Q749" s="11"/>
      <c r="R749" s="11"/>
      <c r="S749" s="11"/>
    </row>
    <row r="750" spans="1:19">
      <c r="A750" s="7">
        <v>748</v>
      </c>
      <c r="B750" s="50"/>
      <c r="C750" s="50"/>
      <c r="D750" s="48" t="str">
        <f t="shared" si="44"/>
        <v/>
      </c>
      <c r="E750" s="50"/>
      <c r="F750" s="81" t="str">
        <f t="shared" si="43"/>
        <v/>
      </c>
      <c r="G750" s="11"/>
      <c r="H750" s="7"/>
      <c r="I750" s="24"/>
      <c r="J750" s="27"/>
      <c r="K750" s="12"/>
      <c r="L750" s="11"/>
      <c r="M750" s="13"/>
      <c r="N750" s="69"/>
      <c r="O750" s="18" t="str">
        <f t="shared" ca="1" si="45"/>
        <v/>
      </c>
      <c r="P750" s="11"/>
      <c r="Q750" s="11"/>
      <c r="R750" s="11"/>
      <c r="S750" s="11"/>
    </row>
    <row r="751" spans="1:19">
      <c r="A751" s="7">
        <v>749</v>
      </c>
      <c r="B751" s="50"/>
      <c r="C751" s="50"/>
      <c r="D751" s="48" t="str">
        <f t="shared" si="44"/>
        <v/>
      </c>
      <c r="E751" s="50"/>
      <c r="F751" s="81" t="str">
        <f t="shared" si="43"/>
        <v/>
      </c>
      <c r="G751" s="11"/>
      <c r="H751" s="7"/>
      <c r="I751" s="24"/>
      <c r="J751" s="27"/>
      <c r="K751" s="12"/>
      <c r="L751" s="11"/>
      <c r="M751" s="13"/>
      <c r="N751" s="69"/>
      <c r="O751" s="18" t="str">
        <f t="shared" ca="1" si="45"/>
        <v/>
      </c>
      <c r="P751" s="11"/>
      <c r="Q751" s="11"/>
      <c r="R751" s="11"/>
      <c r="S751" s="11"/>
    </row>
    <row r="752" spans="1:19">
      <c r="A752" s="7">
        <v>750</v>
      </c>
      <c r="B752" s="50"/>
      <c r="C752" s="50"/>
      <c r="D752" s="48" t="str">
        <f t="shared" si="44"/>
        <v/>
      </c>
      <c r="E752" s="50"/>
      <c r="F752" s="81" t="str">
        <f t="shared" si="43"/>
        <v/>
      </c>
      <c r="G752" s="11"/>
      <c r="H752" s="7"/>
      <c r="I752" s="24"/>
      <c r="J752" s="27"/>
      <c r="K752" s="12"/>
      <c r="L752" s="11"/>
      <c r="M752" s="13"/>
      <c r="N752" s="69"/>
      <c r="O752" s="18" t="str">
        <f t="shared" ca="1" si="45"/>
        <v/>
      </c>
      <c r="P752" s="11"/>
      <c r="Q752" s="11"/>
      <c r="R752" s="11"/>
      <c r="S752" s="11"/>
    </row>
    <row r="753" spans="1:19">
      <c r="A753" s="7">
        <v>751</v>
      </c>
      <c r="B753" s="50"/>
      <c r="C753" s="50"/>
      <c r="D753" s="48" t="str">
        <f t="shared" si="44"/>
        <v/>
      </c>
      <c r="E753" s="50"/>
      <c r="F753" s="81" t="str">
        <f t="shared" si="43"/>
        <v/>
      </c>
      <c r="G753" s="11"/>
      <c r="H753" s="7"/>
      <c r="I753" s="24"/>
      <c r="J753" s="27"/>
      <c r="K753" s="12"/>
      <c r="L753" s="11"/>
      <c r="M753" s="13"/>
      <c r="N753" s="69"/>
      <c r="O753" s="18" t="str">
        <f t="shared" ca="1" si="45"/>
        <v/>
      </c>
      <c r="P753" s="11"/>
      <c r="Q753" s="11"/>
      <c r="R753" s="11"/>
      <c r="S753" s="11"/>
    </row>
    <row r="754" spans="1:19">
      <c r="A754" s="7">
        <v>752</v>
      </c>
      <c r="B754" s="50"/>
      <c r="C754" s="50"/>
      <c r="D754" s="48" t="str">
        <f t="shared" si="44"/>
        <v/>
      </c>
      <c r="E754" s="50"/>
      <c r="F754" s="81" t="str">
        <f t="shared" ref="F754:F817" si="46">IF(ISNONTEXT(B754),"","请输入日期")</f>
        <v/>
      </c>
      <c r="G754" s="11"/>
      <c r="H754" s="7"/>
      <c r="I754" s="24"/>
      <c r="J754" s="27"/>
      <c r="K754" s="12"/>
      <c r="L754" s="11"/>
      <c r="M754" s="13"/>
      <c r="N754" s="69"/>
      <c r="O754" s="18" t="str">
        <f t="shared" ca="1" si="45"/>
        <v/>
      </c>
      <c r="P754" s="11"/>
      <c r="Q754" s="11"/>
      <c r="R754" s="11"/>
      <c r="S754" s="11"/>
    </row>
    <row r="755" spans="1:19">
      <c r="A755" s="7">
        <v>753</v>
      </c>
      <c r="B755" s="50"/>
      <c r="C755" s="50"/>
      <c r="D755" s="48" t="str">
        <f t="shared" si="44"/>
        <v/>
      </c>
      <c r="E755" s="50"/>
      <c r="F755" s="81" t="str">
        <f t="shared" si="46"/>
        <v/>
      </c>
      <c r="G755" s="11"/>
      <c r="H755" s="7"/>
      <c r="I755" s="24"/>
      <c r="J755" s="27"/>
      <c r="K755" s="12"/>
      <c r="L755" s="11"/>
      <c r="M755" s="13"/>
      <c r="N755" s="69"/>
      <c r="O755" s="18" t="str">
        <f t="shared" ca="1" si="45"/>
        <v/>
      </c>
      <c r="P755" s="11"/>
      <c r="Q755" s="11"/>
      <c r="R755" s="11"/>
      <c r="S755" s="11"/>
    </row>
    <row r="756" spans="1:19">
      <c r="A756" s="7">
        <v>754</v>
      </c>
      <c r="B756" s="50"/>
      <c r="C756" s="50"/>
      <c r="D756" s="48" t="str">
        <f t="shared" si="44"/>
        <v/>
      </c>
      <c r="E756" s="50"/>
      <c r="F756" s="81" t="str">
        <f t="shared" si="46"/>
        <v/>
      </c>
      <c r="G756" s="11"/>
      <c r="H756" s="7"/>
      <c r="I756" s="24"/>
      <c r="J756" s="27"/>
      <c r="K756" s="12"/>
      <c r="L756" s="11"/>
      <c r="M756" s="13"/>
      <c r="N756" s="69"/>
      <c r="O756" s="18" t="str">
        <f t="shared" ca="1" si="45"/>
        <v/>
      </c>
      <c r="P756" s="11"/>
      <c r="Q756" s="11"/>
      <c r="R756" s="11"/>
      <c r="S756" s="11"/>
    </row>
    <row r="757" spans="1:19">
      <c r="A757" s="7">
        <v>755</v>
      </c>
      <c r="B757" s="58"/>
      <c r="C757" s="50"/>
      <c r="D757" s="48" t="str">
        <f t="shared" si="44"/>
        <v/>
      </c>
      <c r="E757" s="50"/>
      <c r="F757" s="81" t="str">
        <f t="shared" si="46"/>
        <v/>
      </c>
      <c r="G757" s="11"/>
      <c r="H757" s="7"/>
      <c r="I757" s="24"/>
      <c r="J757" s="27"/>
      <c r="K757" s="12"/>
      <c r="L757" s="11"/>
      <c r="M757" s="13"/>
      <c r="N757" s="69"/>
      <c r="O757" s="18" t="str">
        <f t="shared" ca="1" si="45"/>
        <v/>
      </c>
      <c r="P757" s="11"/>
      <c r="Q757" s="11"/>
      <c r="R757" s="11"/>
      <c r="S757" s="11"/>
    </row>
    <row r="758" spans="1:19">
      <c r="A758" s="7">
        <v>756</v>
      </c>
      <c r="B758" s="58"/>
      <c r="C758" s="50"/>
      <c r="D758" s="48" t="str">
        <f t="shared" si="44"/>
        <v/>
      </c>
      <c r="E758" s="50"/>
      <c r="F758" s="81" t="str">
        <f t="shared" si="46"/>
        <v/>
      </c>
      <c r="G758" s="11"/>
      <c r="H758" s="7"/>
      <c r="I758" s="24"/>
      <c r="J758" s="27"/>
      <c r="K758" s="12"/>
      <c r="L758" s="11"/>
      <c r="M758" s="13"/>
      <c r="N758" s="69"/>
      <c r="O758" s="18" t="str">
        <f t="shared" ca="1" si="45"/>
        <v/>
      </c>
      <c r="P758" s="11"/>
      <c r="Q758" s="11"/>
      <c r="R758" s="11"/>
      <c r="S758" s="11"/>
    </row>
    <row r="759" spans="1:19">
      <c r="A759" s="7">
        <v>757</v>
      </c>
      <c r="B759" s="50"/>
      <c r="C759" s="50"/>
      <c r="D759" s="48" t="str">
        <f t="shared" si="44"/>
        <v/>
      </c>
      <c r="E759" s="50"/>
      <c r="F759" s="81" t="str">
        <f t="shared" si="46"/>
        <v/>
      </c>
      <c r="G759" s="11"/>
      <c r="H759" s="7"/>
      <c r="I759" s="24"/>
      <c r="J759" s="27"/>
      <c r="K759" s="12"/>
      <c r="L759" s="11"/>
      <c r="M759" s="13"/>
      <c r="N759" s="69"/>
      <c r="O759" s="18" t="str">
        <f t="shared" ca="1" si="45"/>
        <v/>
      </c>
      <c r="P759" s="11"/>
      <c r="Q759" s="11"/>
      <c r="R759" s="11"/>
      <c r="S759" s="11"/>
    </row>
    <row r="760" spans="1:19">
      <c r="A760" s="7">
        <v>758</v>
      </c>
      <c r="B760" s="50"/>
      <c r="C760" s="50"/>
      <c r="D760" s="48" t="str">
        <f t="shared" si="44"/>
        <v/>
      </c>
      <c r="E760" s="50"/>
      <c r="F760" s="81" t="str">
        <f t="shared" si="46"/>
        <v/>
      </c>
      <c r="G760" s="11"/>
      <c r="H760" s="7"/>
      <c r="I760" s="24"/>
      <c r="J760" s="27"/>
      <c r="K760" s="12"/>
      <c r="L760" s="11"/>
      <c r="M760" s="13"/>
      <c r="N760" s="69"/>
      <c r="O760" s="18" t="str">
        <f t="shared" ca="1" si="45"/>
        <v/>
      </c>
      <c r="P760" s="11"/>
      <c r="Q760" s="11"/>
      <c r="R760" s="11"/>
      <c r="S760" s="11"/>
    </row>
    <row r="761" spans="1:19">
      <c r="A761" s="7">
        <v>759</v>
      </c>
      <c r="B761" s="50"/>
      <c r="C761" s="50"/>
      <c r="D761" s="48" t="str">
        <f t="shared" si="44"/>
        <v/>
      </c>
      <c r="E761" s="50"/>
      <c r="F761" s="81" t="str">
        <f t="shared" si="46"/>
        <v/>
      </c>
      <c r="G761" s="11"/>
      <c r="H761" s="7"/>
      <c r="I761" s="24"/>
      <c r="J761" s="27"/>
      <c r="K761" s="12"/>
      <c r="L761" s="11"/>
      <c r="M761" s="13"/>
      <c r="N761" s="69"/>
      <c r="O761" s="18" t="str">
        <f t="shared" ca="1" si="45"/>
        <v/>
      </c>
      <c r="P761" s="11"/>
      <c r="Q761" s="11"/>
      <c r="R761" s="11"/>
      <c r="S761" s="11"/>
    </row>
    <row r="762" spans="1:19">
      <c r="A762" s="7">
        <v>760</v>
      </c>
      <c r="B762" s="50"/>
      <c r="C762" s="50"/>
      <c r="D762" s="48" t="str">
        <f t="shared" si="44"/>
        <v/>
      </c>
      <c r="E762" s="50"/>
      <c r="F762" s="81" t="str">
        <f t="shared" si="46"/>
        <v/>
      </c>
      <c r="G762" s="11"/>
      <c r="H762" s="7"/>
      <c r="I762" s="24"/>
      <c r="J762" s="27"/>
      <c r="K762" s="12"/>
      <c r="L762" s="11"/>
      <c r="M762" s="13"/>
      <c r="N762" s="69"/>
      <c r="O762" s="18" t="str">
        <f t="shared" ca="1" si="45"/>
        <v/>
      </c>
      <c r="P762" s="11"/>
      <c r="Q762" s="11"/>
      <c r="R762" s="11"/>
      <c r="S762" s="11"/>
    </row>
    <row r="763" spans="1:19">
      <c r="A763" s="7">
        <v>761</v>
      </c>
      <c r="B763" s="50"/>
      <c r="C763" s="50"/>
      <c r="D763" s="48" t="str">
        <f t="shared" si="44"/>
        <v/>
      </c>
      <c r="E763" s="50"/>
      <c r="F763" s="81" t="str">
        <f t="shared" si="46"/>
        <v/>
      </c>
      <c r="G763" s="11"/>
      <c r="H763" s="7"/>
      <c r="I763" s="24"/>
      <c r="J763" s="27"/>
      <c r="K763" s="12"/>
      <c r="L763" s="11"/>
      <c r="M763" s="13"/>
      <c r="N763" s="69"/>
      <c r="O763" s="18" t="str">
        <f t="shared" ca="1" si="45"/>
        <v/>
      </c>
      <c r="P763" s="11"/>
      <c r="Q763" s="11"/>
      <c r="R763" s="11"/>
      <c r="S763" s="11"/>
    </row>
    <row r="764" spans="1:19">
      <c r="A764" s="7">
        <v>762</v>
      </c>
      <c r="B764" s="50"/>
      <c r="C764" s="50"/>
      <c r="D764" s="48" t="str">
        <f t="shared" si="44"/>
        <v/>
      </c>
      <c r="E764" s="50"/>
      <c r="F764" s="81" t="str">
        <f t="shared" si="46"/>
        <v/>
      </c>
      <c r="G764" s="11"/>
      <c r="H764" s="7"/>
      <c r="I764" s="24"/>
      <c r="J764" s="27"/>
      <c r="K764" s="12"/>
      <c r="L764" s="11"/>
      <c r="M764" s="13"/>
      <c r="N764" s="69"/>
      <c r="O764" s="18" t="str">
        <f t="shared" ca="1" si="45"/>
        <v/>
      </c>
      <c r="P764" s="11"/>
      <c r="Q764" s="11"/>
      <c r="R764" s="11"/>
      <c r="S764" s="11"/>
    </row>
    <row r="765" spans="1:19">
      <c r="A765" s="7">
        <v>763</v>
      </c>
      <c r="B765" s="50"/>
      <c r="C765" s="50"/>
      <c r="D765" s="48" t="str">
        <f t="shared" si="44"/>
        <v/>
      </c>
      <c r="E765" s="50"/>
      <c r="F765" s="81" t="str">
        <f t="shared" si="46"/>
        <v/>
      </c>
      <c r="G765" s="11"/>
      <c r="H765" s="7"/>
      <c r="I765" s="24"/>
      <c r="J765" s="27"/>
      <c r="K765" s="12"/>
      <c r="L765" s="11"/>
      <c r="M765" s="13"/>
      <c r="N765" s="69"/>
      <c r="O765" s="18" t="str">
        <f t="shared" ca="1" si="45"/>
        <v/>
      </c>
      <c r="P765" s="11"/>
      <c r="Q765" s="11"/>
      <c r="R765" s="11"/>
      <c r="S765" s="11"/>
    </row>
    <row r="766" spans="1:19">
      <c r="A766" s="7">
        <v>764</v>
      </c>
      <c r="B766" s="50"/>
      <c r="C766" s="50"/>
      <c r="D766" s="48" t="str">
        <f t="shared" si="44"/>
        <v/>
      </c>
      <c r="E766" s="50"/>
      <c r="F766" s="81" t="str">
        <f t="shared" si="46"/>
        <v/>
      </c>
      <c r="G766" s="11"/>
      <c r="H766" s="7"/>
      <c r="I766" s="24"/>
      <c r="J766" s="27"/>
      <c r="K766" s="12"/>
      <c r="L766" s="11"/>
      <c r="M766" s="13"/>
      <c r="N766" s="69"/>
      <c r="O766" s="18" t="str">
        <f t="shared" ca="1" si="45"/>
        <v/>
      </c>
      <c r="P766" s="11"/>
      <c r="Q766" s="11"/>
      <c r="R766" s="11"/>
      <c r="S766" s="11"/>
    </row>
    <row r="767" spans="1:19">
      <c r="A767" s="7">
        <v>765</v>
      </c>
      <c r="B767" s="50"/>
      <c r="C767" s="50"/>
      <c r="D767" s="48" t="str">
        <f t="shared" si="44"/>
        <v/>
      </c>
      <c r="E767" s="50"/>
      <c r="F767" s="81" t="str">
        <f t="shared" si="46"/>
        <v/>
      </c>
      <c r="G767" s="11"/>
      <c r="H767" s="7"/>
      <c r="I767" s="24"/>
      <c r="J767" s="27"/>
      <c r="K767" s="12"/>
      <c r="L767" s="11"/>
      <c r="M767" s="13"/>
      <c r="N767" s="69"/>
      <c r="O767" s="18" t="str">
        <f t="shared" ca="1" si="45"/>
        <v/>
      </c>
      <c r="P767" s="11"/>
      <c r="Q767" s="11"/>
      <c r="R767" s="11"/>
      <c r="S767" s="11"/>
    </row>
    <row r="768" spans="1:19">
      <c r="A768" s="7">
        <v>766</v>
      </c>
      <c r="B768" s="50"/>
      <c r="C768" s="50"/>
      <c r="D768" s="48" t="str">
        <f t="shared" si="44"/>
        <v/>
      </c>
      <c r="E768" s="50"/>
      <c r="F768" s="81" t="str">
        <f t="shared" si="46"/>
        <v/>
      </c>
      <c r="G768" s="11"/>
      <c r="H768" s="7"/>
      <c r="I768" s="24"/>
      <c r="J768" s="27"/>
      <c r="K768" s="12"/>
      <c r="L768" s="11"/>
      <c r="M768" s="13"/>
      <c r="N768" s="69"/>
      <c r="O768" s="18" t="str">
        <f t="shared" ca="1" si="45"/>
        <v/>
      </c>
      <c r="P768" s="11"/>
      <c r="Q768" s="11"/>
      <c r="R768" s="11"/>
      <c r="S768" s="11"/>
    </row>
    <row r="769" spans="1:19">
      <c r="A769" s="7">
        <v>767</v>
      </c>
      <c r="B769" s="50"/>
      <c r="C769" s="50"/>
      <c r="D769" s="48" t="str">
        <f t="shared" si="44"/>
        <v/>
      </c>
      <c r="E769" s="50"/>
      <c r="F769" s="81" t="str">
        <f t="shared" si="46"/>
        <v/>
      </c>
      <c r="G769" s="11"/>
      <c r="H769" s="7"/>
      <c r="I769" s="24"/>
      <c r="J769" s="27"/>
      <c r="K769" s="12"/>
      <c r="L769" s="11"/>
      <c r="M769" s="13"/>
      <c r="N769" s="69"/>
      <c r="O769" s="18" t="str">
        <f t="shared" ca="1" si="45"/>
        <v/>
      </c>
      <c r="P769" s="11"/>
      <c r="Q769" s="11"/>
      <c r="R769" s="11"/>
      <c r="S769" s="11"/>
    </row>
    <row r="770" spans="1:19">
      <c r="A770" s="7">
        <v>768</v>
      </c>
      <c r="B770" s="50"/>
      <c r="C770" s="50"/>
      <c r="D770" s="48" t="str">
        <f t="shared" si="44"/>
        <v/>
      </c>
      <c r="E770" s="50"/>
      <c r="F770" s="81" t="str">
        <f t="shared" si="46"/>
        <v/>
      </c>
      <c r="G770" s="11"/>
      <c r="H770" s="7"/>
      <c r="I770" s="24"/>
      <c r="J770" s="27"/>
      <c r="K770" s="12"/>
      <c r="L770" s="11"/>
      <c r="M770" s="13"/>
      <c r="N770" s="69"/>
      <c r="O770" s="18" t="str">
        <f t="shared" ca="1" si="45"/>
        <v/>
      </c>
      <c r="P770" s="11"/>
      <c r="Q770" s="11"/>
      <c r="R770" s="11"/>
      <c r="S770" s="11"/>
    </row>
    <row r="771" spans="1:19">
      <c r="A771" s="7">
        <v>769</v>
      </c>
      <c r="B771" s="50"/>
      <c r="C771" s="50"/>
      <c r="D771" s="48" t="str">
        <f t="shared" si="44"/>
        <v/>
      </c>
      <c r="E771" s="50"/>
      <c r="F771" s="81" t="str">
        <f t="shared" si="46"/>
        <v/>
      </c>
      <c r="G771" s="11"/>
      <c r="H771" s="7"/>
      <c r="I771" s="24"/>
      <c r="J771" s="27"/>
      <c r="K771" s="12"/>
      <c r="L771" s="11"/>
      <c r="M771" s="13"/>
      <c r="N771" s="69"/>
      <c r="O771" s="18" t="str">
        <f t="shared" ca="1" si="45"/>
        <v/>
      </c>
      <c r="P771" s="11"/>
      <c r="Q771" s="11"/>
      <c r="R771" s="11"/>
      <c r="S771" s="11"/>
    </row>
    <row r="772" spans="1:19">
      <c r="A772" s="7">
        <v>770</v>
      </c>
      <c r="B772" s="50"/>
      <c r="C772" s="50"/>
      <c r="D772" s="48" t="str">
        <f t="shared" si="44"/>
        <v/>
      </c>
      <c r="E772" s="50"/>
      <c r="F772" s="81" t="str">
        <f t="shared" si="46"/>
        <v/>
      </c>
      <c r="G772" s="11"/>
      <c r="H772" s="7"/>
      <c r="I772" s="24"/>
      <c r="J772" s="27"/>
      <c r="K772" s="12"/>
      <c r="L772" s="11"/>
      <c r="M772" s="13"/>
      <c r="N772" s="69"/>
      <c r="O772" s="18" t="str">
        <f t="shared" ca="1" si="45"/>
        <v/>
      </c>
      <c r="P772" s="11"/>
      <c r="Q772" s="11"/>
      <c r="R772" s="11"/>
      <c r="S772" s="11"/>
    </row>
    <row r="773" spans="1:19">
      <c r="A773" s="7">
        <v>771</v>
      </c>
      <c r="B773" s="50"/>
      <c r="C773" s="50"/>
      <c r="D773" s="48" t="str">
        <f t="shared" si="44"/>
        <v/>
      </c>
      <c r="E773" s="50"/>
      <c r="F773" s="81" t="str">
        <f t="shared" si="46"/>
        <v/>
      </c>
      <c r="G773" s="11"/>
      <c r="H773" s="7"/>
      <c r="I773" s="24"/>
      <c r="J773" s="27"/>
      <c r="K773" s="12"/>
      <c r="L773" s="11"/>
      <c r="M773" s="13"/>
      <c r="N773" s="69"/>
      <c r="O773" s="18" t="str">
        <f t="shared" ca="1" si="45"/>
        <v/>
      </c>
      <c r="P773" s="11"/>
      <c r="Q773" s="11"/>
      <c r="R773" s="11"/>
      <c r="S773" s="11"/>
    </row>
    <row r="774" spans="1:19">
      <c r="A774" s="7">
        <v>772</v>
      </c>
      <c r="B774" s="50"/>
      <c r="C774" s="50"/>
      <c r="D774" s="48" t="str">
        <f t="shared" si="44"/>
        <v/>
      </c>
      <c r="E774" s="50"/>
      <c r="F774" s="81" t="str">
        <f t="shared" si="46"/>
        <v/>
      </c>
      <c r="G774" s="11"/>
      <c r="H774" s="7"/>
      <c r="I774" s="24"/>
      <c r="J774" s="27"/>
      <c r="K774" s="12"/>
      <c r="L774" s="11"/>
      <c r="M774" s="13"/>
      <c r="N774" s="69"/>
      <c r="O774" s="18" t="str">
        <f t="shared" ca="1" si="45"/>
        <v/>
      </c>
      <c r="P774" s="11"/>
      <c r="Q774" s="11"/>
      <c r="R774" s="11"/>
      <c r="S774" s="11"/>
    </row>
    <row r="775" spans="1:19">
      <c r="A775" s="7">
        <v>773</v>
      </c>
      <c r="B775" s="50"/>
      <c r="C775" s="50"/>
      <c r="D775" s="48" t="str">
        <f t="shared" si="44"/>
        <v/>
      </c>
      <c r="E775" s="50"/>
      <c r="F775" s="81" t="str">
        <f t="shared" si="46"/>
        <v/>
      </c>
      <c r="G775" s="11"/>
      <c r="H775" s="7"/>
      <c r="I775" s="24"/>
      <c r="J775" s="27"/>
      <c r="K775" s="12"/>
      <c r="L775" s="11"/>
      <c r="M775" s="13"/>
      <c r="N775" s="69"/>
      <c r="O775" s="18" t="str">
        <f t="shared" ca="1" si="45"/>
        <v/>
      </c>
      <c r="P775" s="11"/>
      <c r="Q775" s="11"/>
      <c r="R775" s="11"/>
      <c r="S775" s="11"/>
    </row>
    <row r="776" spans="1:19">
      <c r="A776" s="7">
        <v>774</v>
      </c>
      <c r="B776" s="50"/>
      <c r="C776" s="50"/>
      <c r="D776" s="48" t="str">
        <f t="shared" si="44"/>
        <v/>
      </c>
      <c r="E776" s="50"/>
      <c r="F776" s="81" t="str">
        <f t="shared" si="46"/>
        <v/>
      </c>
      <c r="G776" s="11"/>
      <c r="H776" s="7"/>
      <c r="I776" s="24"/>
      <c r="J776" s="27"/>
      <c r="K776" s="12"/>
      <c r="L776" s="11"/>
      <c r="M776" s="13"/>
      <c r="N776" s="69"/>
      <c r="O776" s="18" t="str">
        <f t="shared" ca="1" si="45"/>
        <v/>
      </c>
      <c r="P776" s="11"/>
      <c r="Q776" s="11"/>
      <c r="R776" s="11"/>
      <c r="S776" s="11"/>
    </row>
    <row r="777" spans="1:19">
      <c r="A777" s="7">
        <v>775</v>
      </c>
      <c r="B777" s="50"/>
      <c r="C777" s="50"/>
      <c r="D777" s="48" t="str">
        <f t="shared" si="44"/>
        <v/>
      </c>
      <c r="E777" s="50"/>
      <c r="F777" s="81" t="str">
        <f t="shared" si="46"/>
        <v/>
      </c>
      <c r="G777" s="11"/>
      <c r="H777" s="7"/>
      <c r="I777" s="24"/>
      <c r="J777" s="27"/>
      <c r="K777" s="12"/>
      <c r="L777" s="11"/>
      <c r="M777" s="13"/>
      <c r="N777" s="69"/>
      <c r="O777" s="18" t="str">
        <f t="shared" ca="1" si="45"/>
        <v/>
      </c>
      <c r="P777" s="11"/>
      <c r="Q777" s="11"/>
      <c r="R777" s="11"/>
      <c r="S777" s="11"/>
    </row>
    <row r="778" spans="1:19">
      <c r="A778" s="7">
        <v>776</v>
      </c>
      <c r="B778" s="50"/>
      <c r="C778" s="50"/>
      <c r="D778" s="48" t="str">
        <f t="shared" si="44"/>
        <v/>
      </c>
      <c r="E778" s="50"/>
      <c r="F778" s="81" t="str">
        <f t="shared" si="46"/>
        <v/>
      </c>
      <c r="G778" s="11"/>
      <c r="H778" s="7"/>
      <c r="I778" s="24"/>
      <c r="J778" s="27"/>
      <c r="K778" s="12"/>
      <c r="L778" s="11"/>
      <c r="M778" s="13"/>
      <c r="N778" s="69"/>
      <c r="O778" s="18" t="str">
        <f t="shared" ca="1" si="45"/>
        <v/>
      </c>
      <c r="P778" s="11"/>
      <c r="Q778" s="11"/>
      <c r="R778" s="11"/>
      <c r="S778" s="11"/>
    </row>
    <row r="779" spans="1:19">
      <c r="A779" s="7">
        <v>777</v>
      </c>
      <c r="B779" s="50"/>
      <c r="C779" s="50"/>
      <c r="D779" s="48" t="str">
        <f t="shared" si="44"/>
        <v/>
      </c>
      <c r="E779" s="50"/>
      <c r="F779" s="81" t="str">
        <f t="shared" si="46"/>
        <v/>
      </c>
      <c r="G779" s="11"/>
      <c r="H779" s="7"/>
      <c r="I779" s="24"/>
      <c r="J779" s="27"/>
      <c r="K779" s="12"/>
      <c r="L779" s="11"/>
      <c r="M779" s="13"/>
      <c r="N779" s="69"/>
      <c r="O779" s="18" t="str">
        <f t="shared" ca="1" si="45"/>
        <v/>
      </c>
      <c r="P779" s="11"/>
      <c r="Q779" s="11"/>
      <c r="R779" s="11"/>
      <c r="S779" s="11"/>
    </row>
    <row r="780" spans="1:19">
      <c r="A780" s="7">
        <v>778</v>
      </c>
      <c r="B780" s="50"/>
      <c r="C780" s="50"/>
      <c r="D780" s="48" t="str">
        <f t="shared" si="44"/>
        <v/>
      </c>
      <c r="E780" s="50"/>
      <c r="F780" s="81" t="str">
        <f t="shared" si="46"/>
        <v/>
      </c>
      <c r="G780" s="11"/>
      <c r="H780" s="7"/>
      <c r="I780" s="24"/>
      <c r="J780" s="27"/>
      <c r="K780" s="12"/>
      <c r="L780" s="11"/>
      <c r="M780" s="13"/>
      <c r="N780" s="69"/>
      <c r="O780" s="18" t="str">
        <f t="shared" ca="1" si="45"/>
        <v/>
      </c>
      <c r="P780" s="11"/>
      <c r="Q780" s="11"/>
      <c r="R780" s="11"/>
      <c r="S780" s="11"/>
    </row>
    <row r="781" spans="1:19">
      <c r="A781" s="7">
        <v>779</v>
      </c>
      <c r="B781" s="50"/>
      <c r="C781" s="50"/>
      <c r="D781" s="48" t="str">
        <f t="shared" si="44"/>
        <v/>
      </c>
      <c r="E781" s="50"/>
      <c r="F781" s="81" t="str">
        <f t="shared" si="46"/>
        <v/>
      </c>
      <c r="G781" s="11"/>
      <c r="H781" s="7"/>
      <c r="I781" s="24"/>
      <c r="J781" s="27"/>
      <c r="K781" s="12"/>
      <c r="L781" s="11"/>
      <c r="M781" s="13"/>
      <c r="N781" s="69"/>
      <c r="O781" s="18" t="str">
        <f t="shared" ca="1" si="45"/>
        <v/>
      </c>
      <c r="P781" s="11"/>
      <c r="Q781" s="11"/>
      <c r="R781" s="11"/>
      <c r="S781" s="11"/>
    </row>
    <row r="782" spans="1:19">
      <c r="A782" s="7">
        <v>780</v>
      </c>
      <c r="B782" s="50"/>
      <c r="C782" s="50"/>
      <c r="D782" s="48" t="str">
        <f t="shared" si="44"/>
        <v/>
      </c>
      <c r="E782" s="50"/>
      <c r="F782" s="81" t="str">
        <f t="shared" si="46"/>
        <v/>
      </c>
      <c r="G782" s="11"/>
      <c r="H782" s="7"/>
      <c r="I782" s="24"/>
      <c r="J782" s="27"/>
      <c r="K782" s="12"/>
      <c r="L782" s="11"/>
      <c r="M782" s="13"/>
      <c r="N782" s="69"/>
      <c r="O782" s="18" t="str">
        <f t="shared" ca="1" si="45"/>
        <v/>
      </c>
      <c r="P782" s="11"/>
      <c r="Q782" s="11"/>
      <c r="R782" s="11"/>
      <c r="S782" s="11"/>
    </row>
    <row r="783" spans="1:19">
      <c r="A783" s="7">
        <v>781</v>
      </c>
      <c r="B783" s="50"/>
      <c r="C783" s="50"/>
      <c r="D783" s="48" t="str">
        <f t="shared" si="44"/>
        <v/>
      </c>
      <c r="E783" s="50"/>
      <c r="F783" s="81" t="str">
        <f t="shared" si="46"/>
        <v/>
      </c>
      <c r="G783" s="11"/>
      <c r="H783" s="7"/>
      <c r="I783" s="24"/>
      <c r="J783" s="27"/>
      <c r="K783" s="12"/>
      <c r="L783" s="11"/>
      <c r="M783" s="13"/>
      <c r="N783" s="69"/>
      <c r="O783" s="18" t="str">
        <f t="shared" ca="1" si="45"/>
        <v/>
      </c>
      <c r="P783" s="11"/>
      <c r="Q783" s="11"/>
      <c r="R783" s="11"/>
      <c r="S783" s="11"/>
    </row>
    <row r="784" spans="1:19">
      <c r="A784" s="7">
        <v>782</v>
      </c>
      <c r="B784" s="50"/>
      <c r="C784" s="50"/>
      <c r="D784" s="48" t="str">
        <f t="shared" si="44"/>
        <v/>
      </c>
      <c r="E784" s="50"/>
      <c r="F784" s="81" t="str">
        <f t="shared" si="46"/>
        <v/>
      </c>
      <c r="G784" s="11"/>
      <c r="H784" s="7"/>
      <c r="I784" s="24"/>
      <c r="J784" s="27"/>
      <c r="K784" s="12"/>
      <c r="L784" s="11"/>
      <c r="M784" s="13"/>
      <c r="N784" s="69"/>
      <c r="O784" s="18" t="str">
        <f t="shared" ca="1" si="45"/>
        <v/>
      </c>
      <c r="P784" s="11"/>
      <c r="Q784" s="11"/>
      <c r="R784" s="11"/>
      <c r="S784" s="11"/>
    </row>
    <row r="785" spans="1:19">
      <c r="A785" s="7">
        <v>783</v>
      </c>
      <c r="B785" s="50"/>
      <c r="C785" s="50"/>
      <c r="D785" s="48" t="str">
        <f t="shared" si="44"/>
        <v/>
      </c>
      <c r="E785" s="50"/>
      <c r="F785" s="81" t="str">
        <f t="shared" si="46"/>
        <v/>
      </c>
      <c r="G785" s="11"/>
      <c r="H785" s="7"/>
      <c r="I785" s="24"/>
      <c r="J785" s="27"/>
      <c r="K785" s="12"/>
      <c r="L785" s="11"/>
      <c r="M785" s="13"/>
      <c r="N785" s="69"/>
      <c r="O785" s="18" t="str">
        <f t="shared" ca="1" si="45"/>
        <v/>
      </c>
      <c r="P785" s="11"/>
      <c r="Q785" s="11"/>
      <c r="R785" s="11"/>
      <c r="S785" s="11"/>
    </row>
    <row r="786" spans="1:19">
      <c r="A786" s="7">
        <v>784</v>
      </c>
      <c r="B786" s="50"/>
      <c r="C786" s="50"/>
      <c r="D786" s="48" t="str">
        <f t="shared" si="44"/>
        <v/>
      </c>
      <c r="E786" s="50"/>
      <c r="F786" s="81" t="str">
        <f t="shared" si="46"/>
        <v/>
      </c>
      <c r="G786" s="11"/>
      <c r="H786" s="7"/>
      <c r="I786" s="24"/>
      <c r="J786" s="27"/>
      <c r="K786" s="12"/>
      <c r="L786" s="11"/>
      <c r="M786" s="13"/>
      <c r="N786" s="69"/>
      <c r="O786" s="18" t="str">
        <f t="shared" ca="1" si="45"/>
        <v/>
      </c>
      <c r="P786" s="11"/>
      <c r="Q786" s="11"/>
      <c r="R786" s="11"/>
      <c r="S786" s="11"/>
    </row>
    <row r="787" spans="1:19">
      <c r="A787" s="7">
        <v>785</v>
      </c>
      <c r="B787" s="50"/>
      <c r="C787" s="50"/>
      <c r="D787" s="48" t="str">
        <f t="shared" si="44"/>
        <v/>
      </c>
      <c r="E787" s="50"/>
      <c r="F787" s="81" t="str">
        <f t="shared" si="46"/>
        <v/>
      </c>
      <c r="G787" s="11"/>
      <c r="H787" s="7"/>
      <c r="I787" s="24"/>
      <c r="J787" s="27"/>
      <c r="K787" s="12"/>
      <c r="L787" s="11"/>
      <c r="M787" s="13"/>
      <c r="N787" s="69"/>
      <c r="O787" s="18" t="str">
        <f t="shared" ca="1" si="45"/>
        <v/>
      </c>
      <c r="P787" s="11"/>
      <c r="Q787" s="11"/>
      <c r="R787" s="11"/>
      <c r="S787" s="11"/>
    </row>
    <row r="788" spans="1:19">
      <c r="A788" s="7">
        <v>786</v>
      </c>
      <c r="B788" s="50"/>
      <c r="C788" s="50"/>
      <c r="D788" s="48" t="str">
        <f t="shared" ref="D788:D851" si="47">IF(B788="","","新海丰")</f>
        <v/>
      </c>
      <c r="E788" s="50"/>
      <c r="F788" s="81" t="str">
        <f t="shared" si="46"/>
        <v/>
      </c>
      <c r="G788" s="11"/>
      <c r="H788" s="7"/>
      <c r="I788" s="24"/>
      <c r="J788" s="27"/>
      <c r="K788" s="12"/>
      <c r="L788" s="11"/>
      <c r="M788" s="13"/>
      <c r="N788" s="69"/>
      <c r="O788" s="18" t="str">
        <f t="shared" ref="O788:O851" ca="1" si="48">IF(I788="","",IF(ISNONTEXT(J788),DATEDIF(F788,TODAY(),"d")&amp;"天","出场"))</f>
        <v/>
      </c>
      <c r="P788" s="11"/>
      <c r="Q788" s="11"/>
      <c r="R788" s="11"/>
      <c r="S788" s="11"/>
    </row>
    <row r="789" spans="1:19">
      <c r="A789" s="7">
        <v>787</v>
      </c>
      <c r="B789" s="50"/>
      <c r="C789" s="50"/>
      <c r="D789" s="48" t="str">
        <f t="shared" si="47"/>
        <v/>
      </c>
      <c r="E789" s="50"/>
      <c r="F789" s="81" t="str">
        <f t="shared" si="46"/>
        <v/>
      </c>
      <c r="G789" s="11"/>
      <c r="H789" s="7"/>
      <c r="I789" s="24"/>
      <c r="J789" s="27"/>
      <c r="K789" s="12"/>
      <c r="L789" s="11"/>
      <c r="M789" s="13"/>
      <c r="N789" s="69"/>
      <c r="O789" s="18" t="str">
        <f t="shared" ca="1" si="48"/>
        <v/>
      </c>
      <c r="P789" s="11"/>
      <c r="Q789" s="11"/>
      <c r="R789" s="11"/>
      <c r="S789" s="11"/>
    </row>
    <row r="790" spans="1:19">
      <c r="A790" s="7">
        <v>788</v>
      </c>
      <c r="B790" s="50"/>
      <c r="C790" s="50"/>
      <c r="D790" s="48" t="str">
        <f t="shared" si="47"/>
        <v/>
      </c>
      <c r="E790" s="50"/>
      <c r="F790" s="81" t="str">
        <f t="shared" si="46"/>
        <v/>
      </c>
      <c r="G790" s="11"/>
      <c r="H790" s="7"/>
      <c r="I790" s="24"/>
      <c r="J790" s="27"/>
      <c r="K790" s="12"/>
      <c r="L790" s="11"/>
      <c r="M790" s="13"/>
      <c r="N790" s="69"/>
      <c r="O790" s="18" t="str">
        <f t="shared" ca="1" si="48"/>
        <v/>
      </c>
      <c r="P790" s="11"/>
      <c r="Q790" s="11"/>
      <c r="R790" s="11"/>
      <c r="S790" s="11"/>
    </row>
    <row r="791" spans="1:19">
      <c r="A791" s="7">
        <v>789</v>
      </c>
      <c r="B791" s="50"/>
      <c r="C791" s="50"/>
      <c r="D791" s="48" t="str">
        <f t="shared" si="47"/>
        <v/>
      </c>
      <c r="E791" s="50"/>
      <c r="F791" s="81" t="str">
        <f t="shared" si="46"/>
        <v/>
      </c>
      <c r="G791" s="11"/>
      <c r="H791" s="7"/>
      <c r="I791" s="24"/>
      <c r="J791" s="27"/>
      <c r="K791" s="12"/>
      <c r="L791" s="11"/>
      <c r="M791" s="13"/>
      <c r="N791" s="69"/>
      <c r="O791" s="18" t="str">
        <f t="shared" ca="1" si="48"/>
        <v/>
      </c>
      <c r="P791" s="11"/>
      <c r="Q791" s="11"/>
      <c r="R791" s="11"/>
      <c r="S791" s="11"/>
    </row>
    <row r="792" spans="1:19">
      <c r="A792" s="7">
        <v>790</v>
      </c>
      <c r="B792" s="50"/>
      <c r="C792" s="50"/>
      <c r="D792" s="48" t="str">
        <f t="shared" si="47"/>
        <v/>
      </c>
      <c r="E792" s="50"/>
      <c r="F792" s="81" t="str">
        <f t="shared" si="46"/>
        <v/>
      </c>
      <c r="G792" s="11"/>
      <c r="H792" s="7"/>
      <c r="I792" s="24"/>
      <c r="J792" s="27"/>
      <c r="K792" s="12"/>
      <c r="L792" s="11"/>
      <c r="M792" s="13"/>
      <c r="N792" s="69"/>
      <c r="O792" s="18" t="str">
        <f t="shared" ca="1" si="48"/>
        <v/>
      </c>
      <c r="P792" s="11"/>
      <c r="Q792" s="11"/>
      <c r="R792" s="11"/>
      <c r="S792" s="11"/>
    </row>
    <row r="793" spans="1:19">
      <c r="A793" s="7">
        <v>791</v>
      </c>
      <c r="B793" s="50"/>
      <c r="C793" s="50"/>
      <c r="D793" s="48" t="str">
        <f t="shared" si="47"/>
        <v/>
      </c>
      <c r="E793" s="50"/>
      <c r="F793" s="81" t="str">
        <f t="shared" si="46"/>
        <v/>
      </c>
      <c r="G793" s="11"/>
      <c r="H793" s="7"/>
      <c r="I793" s="24"/>
      <c r="J793" s="27"/>
      <c r="K793" s="12"/>
      <c r="L793" s="11"/>
      <c r="M793" s="13"/>
      <c r="N793" s="69"/>
      <c r="O793" s="18" t="str">
        <f t="shared" ca="1" si="48"/>
        <v/>
      </c>
      <c r="P793" s="11"/>
      <c r="Q793" s="11"/>
      <c r="R793" s="11"/>
      <c r="S793" s="11"/>
    </row>
    <row r="794" spans="1:19">
      <c r="A794" s="7">
        <v>792</v>
      </c>
      <c r="B794" s="50"/>
      <c r="C794" s="50"/>
      <c r="D794" s="48" t="str">
        <f t="shared" si="47"/>
        <v/>
      </c>
      <c r="E794" s="50"/>
      <c r="F794" s="81" t="str">
        <f t="shared" si="46"/>
        <v/>
      </c>
      <c r="G794" s="11"/>
      <c r="H794" s="7"/>
      <c r="I794" s="24"/>
      <c r="J794" s="27"/>
      <c r="K794" s="12"/>
      <c r="L794" s="11"/>
      <c r="M794" s="13"/>
      <c r="N794" s="69"/>
      <c r="O794" s="18" t="str">
        <f t="shared" ca="1" si="48"/>
        <v/>
      </c>
      <c r="P794" s="11"/>
      <c r="Q794" s="11"/>
      <c r="R794" s="11"/>
      <c r="S794" s="11"/>
    </row>
    <row r="795" spans="1:19">
      <c r="A795" s="7">
        <v>793</v>
      </c>
      <c r="B795" s="50"/>
      <c r="C795" s="50"/>
      <c r="D795" s="48" t="str">
        <f t="shared" si="47"/>
        <v/>
      </c>
      <c r="E795" s="50"/>
      <c r="F795" s="81" t="str">
        <f t="shared" si="46"/>
        <v/>
      </c>
      <c r="G795" s="11"/>
      <c r="H795" s="7"/>
      <c r="I795" s="24"/>
      <c r="J795" s="27"/>
      <c r="K795" s="12"/>
      <c r="L795" s="11"/>
      <c r="M795" s="13"/>
      <c r="N795" s="69"/>
      <c r="O795" s="18" t="str">
        <f t="shared" ca="1" si="48"/>
        <v/>
      </c>
      <c r="P795" s="11"/>
      <c r="Q795" s="11"/>
      <c r="R795" s="11"/>
      <c r="S795" s="11"/>
    </row>
    <row r="796" spans="1:19">
      <c r="A796" s="7">
        <v>794</v>
      </c>
      <c r="B796" s="50"/>
      <c r="C796" s="50"/>
      <c r="D796" s="48" t="str">
        <f t="shared" si="47"/>
        <v/>
      </c>
      <c r="E796" s="50"/>
      <c r="F796" s="81" t="str">
        <f t="shared" si="46"/>
        <v/>
      </c>
      <c r="G796" s="11"/>
      <c r="H796" s="7"/>
      <c r="I796" s="24"/>
      <c r="J796" s="27"/>
      <c r="K796" s="12"/>
      <c r="L796" s="11"/>
      <c r="M796" s="13"/>
      <c r="N796" s="69"/>
      <c r="O796" s="18" t="str">
        <f t="shared" ca="1" si="48"/>
        <v/>
      </c>
      <c r="P796" s="11"/>
      <c r="Q796" s="11"/>
      <c r="R796" s="11"/>
      <c r="S796" s="11"/>
    </row>
    <row r="797" spans="1:19">
      <c r="A797" s="7">
        <v>795</v>
      </c>
      <c r="B797" s="50"/>
      <c r="C797" s="50"/>
      <c r="D797" s="48" t="str">
        <f t="shared" si="47"/>
        <v/>
      </c>
      <c r="E797" s="50"/>
      <c r="F797" s="81" t="str">
        <f t="shared" si="46"/>
        <v/>
      </c>
      <c r="G797" s="11"/>
      <c r="H797" s="7"/>
      <c r="I797" s="24"/>
      <c r="J797" s="27"/>
      <c r="K797" s="12"/>
      <c r="L797" s="11"/>
      <c r="M797" s="13"/>
      <c r="N797" s="69"/>
      <c r="O797" s="18" t="str">
        <f t="shared" ca="1" si="48"/>
        <v/>
      </c>
      <c r="P797" s="11"/>
      <c r="Q797" s="11"/>
      <c r="R797" s="11"/>
      <c r="S797" s="11"/>
    </row>
    <row r="798" spans="1:19">
      <c r="A798" s="7">
        <v>796</v>
      </c>
      <c r="B798" s="50"/>
      <c r="C798" s="50"/>
      <c r="D798" s="48" t="str">
        <f t="shared" si="47"/>
        <v/>
      </c>
      <c r="E798" s="50"/>
      <c r="F798" s="81" t="str">
        <f t="shared" si="46"/>
        <v/>
      </c>
      <c r="G798" s="11"/>
      <c r="H798" s="7"/>
      <c r="I798" s="24"/>
      <c r="J798" s="27"/>
      <c r="K798" s="12"/>
      <c r="L798" s="11"/>
      <c r="M798" s="13"/>
      <c r="N798" s="69"/>
      <c r="O798" s="18" t="str">
        <f t="shared" ca="1" si="48"/>
        <v/>
      </c>
      <c r="P798" s="11"/>
      <c r="Q798" s="11"/>
      <c r="R798" s="11"/>
      <c r="S798" s="11"/>
    </row>
    <row r="799" spans="1:19">
      <c r="A799" s="7">
        <v>797</v>
      </c>
      <c r="B799" s="50"/>
      <c r="C799" s="50"/>
      <c r="D799" s="48" t="str">
        <f t="shared" si="47"/>
        <v/>
      </c>
      <c r="E799" s="50"/>
      <c r="F799" s="81" t="str">
        <f t="shared" si="46"/>
        <v/>
      </c>
      <c r="G799" s="11"/>
      <c r="H799" s="7"/>
      <c r="I799" s="24"/>
      <c r="J799" s="27"/>
      <c r="K799" s="12"/>
      <c r="L799" s="11"/>
      <c r="M799" s="13"/>
      <c r="N799" s="69"/>
      <c r="O799" s="18" t="str">
        <f t="shared" ca="1" si="48"/>
        <v/>
      </c>
      <c r="P799" s="11"/>
      <c r="Q799" s="11"/>
      <c r="R799" s="11"/>
      <c r="S799" s="11"/>
    </row>
    <row r="800" spans="1:19">
      <c r="A800" s="7">
        <v>798</v>
      </c>
      <c r="B800" s="50"/>
      <c r="C800" s="50"/>
      <c r="D800" s="48" t="str">
        <f t="shared" si="47"/>
        <v/>
      </c>
      <c r="E800" s="50"/>
      <c r="F800" s="81" t="str">
        <f t="shared" si="46"/>
        <v/>
      </c>
      <c r="G800" s="11"/>
      <c r="H800" s="7"/>
      <c r="I800" s="24"/>
      <c r="J800" s="27"/>
      <c r="K800" s="12"/>
      <c r="L800" s="11"/>
      <c r="M800" s="13"/>
      <c r="N800" s="69"/>
      <c r="O800" s="18" t="str">
        <f t="shared" ca="1" si="48"/>
        <v/>
      </c>
      <c r="P800" s="11"/>
      <c r="Q800" s="11"/>
      <c r="R800" s="11"/>
      <c r="S800" s="11"/>
    </row>
    <row r="801" spans="1:19">
      <c r="A801" s="7">
        <v>799</v>
      </c>
      <c r="B801" s="50"/>
      <c r="C801" s="50"/>
      <c r="D801" s="48" t="str">
        <f t="shared" si="47"/>
        <v/>
      </c>
      <c r="E801" s="50"/>
      <c r="F801" s="81" t="str">
        <f t="shared" si="46"/>
        <v/>
      </c>
      <c r="G801" s="11"/>
      <c r="H801" s="7"/>
      <c r="I801" s="24"/>
      <c r="J801" s="27"/>
      <c r="K801" s="12"/>
      <c r="L801" s="11"/>
      <c r="M801" s="13"/>
      <c r="N801" s="69"/>
      <c r="O801" s="18" t="str">
        <f t="shared" ca="1" si="48"/>
        <v/>
      </c>
      <c r="P801" s="11"/>
      <c r="Q801" s="11"/>
      <c r="R801" s="11"/>
      <c r="S801" s="11"/>
    </row>
    <row r="802" spans="1:19">
      <c r="A802" s="7">
        <v>800</v>
      </c>
      <c r="B802" s="50"/>
      <c r="C802" s="50"/>
      <c r="D802" s="48" t="str">
        <f t="shared" si="47"/>
        <v/>
      </c>
      <c r="E802" s="50"/>
      <c r="F802" s="81" t="str">
        <f t="shared" si="46"/>
        <v/>
      </c>
      <c r="G802" s="11"/>
      <c r="H802" s="7"/>
      <c r="I802" s="24"/>
      <c r="J802" s="27"/>
      <c r="K802" s="12"/>
      <c r="L802" s="11"/>
      <c r="M802" s="13"/>
      <c r="N802" s="69"/>
      <c r="O802" s="18" t="str">
        <f t="shared" ca="1" si="48"/>
        <v/>
      </c>
      <c r="P802" s="11"/>
      <c r="Q802" s="11"/>
      <c r="R802" s="11"/>
      <c r="S802" s="11"/>
    </row>
    <row r="803" spans="1:19">
      <c r="A803" s="7">
        <v>801</v>
      </c>
      <c r="B803" s="50"/>
      <c r="C803" s="50"/>
      <c r="D803" s="48" t="str">
        <f t="shared" si="47"/>
        <v/>
      </c>
      <c r="E803" s="50"/>
      <c r="F803" s="81" t="str">
        <f t="shared" si="46"/>
        <v/>
      </c>
      <c r="G803" s="11"/>
      <c r="H803" s="7"/>
      <c r="I803" s="24"/>
      <c r="J803" s="27"/>
      <c r="K803" s="12"/>
      <c r="L803" s="11"/>
      <c r="M803" s="13"/>
      <c r="N803" s="69"/>
      <c r="O803" s="18" t="str">
        <f t="shared" ca="1" si="48"/>
        <v/>
      </c>
      <c r="P803" s="11"/>
      <c r="Q803" s="11"/>
      <c r="R803" s="11"/>
      <c r="S803" s="11"/>
    </row>
    <row r="804" spans="1:19">
      <c r="A804" s="7">
        <v>802</v>
      </c>
      <c r="B804" s="50"/>
      <c r="C804" s="50"/>
      <c r="D804" s="48" t="str">
        <f t="shared" si="47"/>
        <v/>
      </c>
      <c r="E804" s="50"/>
      <c r="F804" s="81" t="str">
        <f t="shared" si="46"/>
        <v/>
      </c>
      <c r="G804" s="11"/>
      <c r="H804" s="7"/>
      <c r="I804" s="24"/>
      <c r="J804" s="27"/>
      <c r="K804" s="12"/>
      <c r="L804" s="11"/>
      <c r="M804" s="13"/>
      <c r="N804" s="69"/>
      <c r="O804" s="18" t="str">
        <f t="shared" ca="1" si="48"/>
        <v/>
      </c>
      <c r="P804" s="11"/>
      <c r="Q804" s="11"/>
      <c r="R804" s="11"/>
      <c r="S804" s="11"/>
    </row>
    <row r="805" spans="1:19">
      <c r="A805" s="7">
        <v>803</v>
      </c>
      <c r="B805" s="50"/>
      <c r="C805" s="50"/>
      <c r="D805" s="48" t="str">
        <f t="shared" si="47"/>
        <v/>
      </c>
      <c r="E805" s="50"/>
      <c r="F805" s="81" t="str">
        <f t="shared" si="46"/>
        <v/>
      </c>
      <c r="G805" s="11"/>
      <c r="H805" s="7"/>
      <c r="I805" s="24"/>
      <c r="J805" s="27"/>
      <c r="K805" s="12"/>
      <c r="L805" s="11"/>
      <c r="M805" s="13"/>
      <c r="N805" s="69"/>
      <c r="O805" s="18" t="str">
        <f t="shared" ca="1" si="48"/>
        <v/>
      </c>
      <c r="P805" s="11"/>
      <c r="Q805" s="11"/>
      <c r="R805" s="11"/>
      <c r="S805" s="11"/>
    </row>
    <row r="806" spans="1:19">
      <c r="A806" s="7">
        <v>804</v>
      </c>
      <c r="B806" s="50"/>
      <c r="C806" s="50"/>
      <c r="D806" s="48" t="str">
        <f t="shared" si="47"/>
        <v/>
      </c>
      <c r="E806" s="50"/>
      <c r="F806" s="81" t="str">
        <f t="shared" si="46"/>
        <v/>
      </c>
      <c r="G806" s="11"/>
      <c r="H806" s="7"/>
      <c r="I806" s="24"/>
      <c r="J806" s="27"/>
      <c r="K806" s="12"/>
      <c r="L806" s="11"/>
      <c r="M806" s="13"/>
      <c r="N806" s="69"/>
      <c r="O806" s="18" t="str">
        <f t="shared" ca="1" si="48"/>
        <v/>
      </c>
      <c r="P806" s="11"/>
      <c r="Q806" s="11"/>
      <c r="R806" s="11"/>
      <c r="S806" s="11"/>
    </row>
    <row r="807" spans="1:19">
      <c r="A807" s="7">
        <v>805</v>
      </c>
      <c r="B807" s="50"/>
      <c r="C807" s="50"/>
      <c r="D807" s="48" t="str">
        <f t="shared" si="47"/>
        <v/>
      </c>
      <c r="E807" s="50"/>
      <c r="F807" s="81" t="str">
        <f t="shared" si="46"/>
        <v/>
      </c>
      <c r="G807" s="11"/>
      <c r="H807" s="7"/>
      <c r="I807" s="24"/>
      <c r="J807" s="27"/>
      <c r="K807" s="12"/>
      <c r="L807" s="11"/>
      <c r="M807" s="13"/>
      <c r="N807" s="69"/>
      <c r="O807" s="18" t="str">
        <f t="shared" ca="1" si="48"/>
        <v/>
      </c>
      <c r="P807" s="11"/>
      <c r="Q807" s="11"/>
      <c r="R807" s="11"/>
      <c r="S807" s="11"/>
    </row>
    <row r="808" spans="1:19">
      <c r="A808" s="7">
        <v>806</v>
      </c>
      <c r="B808" s="50"/>
      <c r="C808" s="50"/>
      <c r="D808" s="48" t="str">
        <f t="shared" si="47"/>
        <v/>
      </c>
      <c r="E808" s="50"/>
      <c r="F808" s="81" t="str">
        <f t="shared" si="46"/>
        <v/>
      </c>
      <c r="G808" s="11"/>
      <c r="H808" s="7"/>
      <c r="I808" s="24"/>
      <c r="J808" s="27"/>
      <c r="K808" s="12"/>
      <c r="L808" s="11"/>
      <c r="M808" s="13"/>
      <c r="N808" s="69"/>
      <c r="O808" s="18" t="str">
        <f t="shared" ca="1" si="48"/>
        <v/>
      </c>
      <c r="P808" s="11"/>
      <c r="Q808" s="11"/>
      <c r="R808" s="11"/>
      <c r="S808" s="11"/>
    </row>
    <row r="809" spans="1:19">
      <c r="A809" s="7">
        <v>807</v>
      </c>
      <c r="B809" s="50"/>
      <c r="C809" s="50"/>
      <c r="D809" s="48" t="str">
        <f t="shared" si="47"/>
        <v/>
      </c>
      <c r="E809" s="50"/>
      <c r="F809" s="81" t="str">
        <f t="shared" si="46"/>
        <v/>
      </c>
      <c r="G809" s="11"/>
      <c r="H809" s="7"/>
      <c r="I809" s="24"/>
      <c r="J809" s="27"/>
      <c r="K809" s="12"/>
      <c r="L809" s="11"/>
      <c r="M809" s="13"/>
      <c r="N809" s="69"/>
      <c r="O809" s="18" t="str">
        <f t="shared" ca="1" si="48"/>
        <v/>
      </c>
      <c r="P809" s="11"/>
      <c r="Q809" s="11"/>
      <c r="R809" s="11"/>
      <c r="S809" s="11"/>
    </row>
    <row r="810" spans="1:19">
      <c r="A810" s="7">
        <v>808</v>
      </c>
      <c r="B810" s="50"/>
      <c r="C810" s="50"/>
      <c r="D810" s="48" t="str">
        <f t="shared" si="47"/>
        <v/>
      </c>
      <c r="E810" s="50"/>
      <c r="F810" s="81" t="str">
        <f t="shared" si="46"/>
        <v/>
      </c>
      <c r="G810" s="11"/>
      <c r="H810" s="7"/>
      <c r="I810" s="24"/>
      <c r="J810" s="27"/>
      <c r="K810" s="12"/>
      <c r="L810" s="11"/>
      <c r="M810" s="13"/>
      <c r="N810" s="69"/>
      <c r="O810" s="18" t="str">
        <f t="shared" ca="1" si="48"/>
        <v/>
      </c>
      <c r="P810" s="11"/>
      <c r="Q810" s="11"/>
      <c r="R810" s="11"/>
      <c r="S810" s="11"/>
    </row>
    <row r="811" spans="1:19">
      <c r="A811" s="7">
        <v>809</v>
      </c>
      <c r="B811" s="50"/>
      <c r="C811" s="50"/>
      <c r="D811" s="48" t="str">
        <f t="shared" si="47"/>
        <v/>
      </c>
      <c r="E811" s="50"/>
      <c r="F811" s="81" t="str">
        <f t="shared" si="46"/>
        <v/>
      </c>
      <c r="G811" s="11"/>
      <c r="H811" s="7"/>
      <c r="I811" s="24"/>
      <c r="J811" s="27"/>
      <c r="K811" s="12"/>
      <c r="L811" s="11"/>
      <c r="M811" s="13"/>
      <c r="N811" s="69"/>
      <c r="O811" s="18" t="str">
        <f t="shared" ca="1" si="48"/>
        <v/>
      </c>
      <c r="P811" s="11"/>
      <c r="Q811" s="11"/>
      <c r="R811" s="11"/>
      <c r="S811" s="11"/>
    </row>
    <row r="812" spans="1:19">
      <c r="A812" s="7">
        <v>810</v>
      </c>
      <c r="B812" s="50"/>
      <c r="C812" s="50"/>
      <c r="D812" s="48" t="str">
        <f t="shared" si="47"/>
        <v/>
      </c>
      <c r="E812" s="50"/>
      <c r="F812" s="81" t="str">
        <f t="shared" si="46"/>
        <v/>
      </c>
      <c r="G812" s="11"/>
      <c r="H812" s="7"/>
      <c r="I812" s="24"/>
      <c r="J812" s="27"/>
      <c r="K812" s="12"/>
      <c r="L812" s="11"/>
      <c r="M812" s="13"/>
      <c r="N812" s="69"/>
      <c r="O812" s="18" t="str">
        <f t="shared" ca="1" si="48"/>
        <v/>
      </c>
      <c r="P812" s="11"/>
      <c r="Q812" s="11"/>
      <c r="R812" s="11"/>
      <c r="S812" s="11"/>
    </row>
    <row r="813" spans="1:19">
      <c r="A813" s="7">
        <v>811</v>
      </c>
      <c r="B813" s="50"/>
      <c r="C813" s="50"/>
      <c r="D813" s="48" t="str">
        <f t="shared" si="47"/>
        <v/>
      </c>
      <c r="E813" s="50"/>
      <c r="F813" s="81" t="str">
        <f t="shared" si="46"/>
        <v/>
      </c>
      <c r="G813" s="11"/>
      <c r="H813" s="7"/>
      <c r="I813" s="24"/>
      <c r="J813" s="27"/>
      <c r="K813" s="12"/>
      <c r="L813" s="11"/>
      <c r="M813" s="13"/>
      <c r="N813" s="69"/>
      <c r="O813" s="18" t="str">
        <f t="shared" ca="1" si="48"/>
        <v/>
      </c>
      <c r="P813" s="11"/>
      <c r="Q813" s="11"/>
      <c r="R813" s="11"/>
      <c r="S813" s="11"/>
    </row>
    <row r="814" spans="1:19">
      <c r="A814" s="7">
        <v>812</v>
      </c>
      <c r="B814" s="50"/>
      <c r="C814" s="50"/>
      <c r="D814" s="48" t="str">
        <f t="shared" si="47"/>
        <v/>
      </c>
      <c r="E814" s="50"/>
      <c r="F814" s="81" t="str">
        <f t="shared" si="46"/>
        <v/>
      </c>
      <c r="G814" s="11"/>
      <c r="H814" s="7"/>
      <c r="I814" s="24"/>
      <c r="J814" s="27"/>
      <c r="K814" s="12"/>
      <c r="L814" s="11"/>
      <c r="M814" s="13"/>
      <c r="N814" s="69"/>
      <c r="O814" s="18" t="str">
        <f t="shared" ca="1" si="48"/>
        <v/>
      </c>
      <c r="P814" s="11"/>
      <c r="Q814" s="11"/>
      <c r="R814" s="11"/>
      <c r="S814" s="11"/>
    </row>
    <row r="815" spans="1:19">
      <c r="A815" s="7">
        <v>813</v>
      </c>
      <c r="B815" s="50"/>
      <c r="C815" s="50"/>
      <c r="D815" s="48" t="str">
        <f t="shared" si="47"/>
        <v/>
      </c>
      <c r="E815" s="50"/>
      <c r="F815" s="81" t="str">
        <f t="shared" si="46"/>
        <v/>
      </c>
      <c r="G815" s="11"/>
      <c r="H815" s="7"/>
      <c r="I815" s="24"/>
      <c r="J815" s="27"/>
      <c r="K815" s="12"/>
      <c r="L815" s="11"/>
      <c r="M815" s="13"/>
      <c r="N815" s="69"/>
      <c r="O815" s="18" t="str">
        <f t="shared" ca="1" si="48"/>
        <v/>
      </c>
      <c r="P815" s="11"/>
      <c r="Q815" s="11"/>
      <c r="R815" s="11"/>
      <c r="S815" s="11"/>
    </row>
    <row r="816" spans="1:19">
      <c r="A816" s="7">
        <v>814</v>
      </c>
      <c r="B816" s="50"/>
      <c r="C816" s="50"/>
      <c r="D816" s="48" t="str">
        <f t="shared" si="47"/>
        <v/>
      </c>
      <c r="E816" s="50"/>
      <c r="F816" s="81" t="str">
        <f t="shared" si="46"/>
        <v/>
      </c>
      <c r="G816" s="11"/>
      <c r="H816" s="7"/>
      <c r="I816" s="24"/>
      <c r="J816" s="27"/>
      <c r="K816" s="12"/>
      <c r="L816" s="11"/>
      <c r="M816" s="13"/>
      <c r="N816" s="69"/>
      <c r="O816" s="18" t="str">
        <f t="shared" ca="1" si="48"/>
        <v/>
      </c>
      <c r="P816" s="11"/>
      <c r="Q816" s="11"/>
      <c r="R816" s="11"/>
      <c r="S816" s="11"/>
    </row>
    <row r="817" spans="1:19">
      <c r="A817" s="7">
        <v>815</v>
      </c>
      <c r="B817" s="50"/>
      <c r="C817" s="50"/>
      <c r="D817" s="48" t="str">
        <f t="shared" si="47"/>
        <v/>
      </c>
      <c r="E817" s="50"/>
      <c r="F817" s="81" t="str">
        <f t="shared" si="46"/>
        <v/>
      </c>
      <c r="G817" s="11"/>
      <c r="H817" s="7"/>
      <c r="I817" s="24"/>
      <c r="J817" s="27"/>
      <c r="K817" s="12"/>
      <c r="L817" s="11"/>
      <c r="M817" s="13"/>
      <c r="N817" s="69"/>
      <c r="O817" s="18" t="str">
        <f t="shared" ca="1" si="48"/>
        <v/>
      </c>
      <c r="P817" s="11"/>
      <c r="Q817" s="11"/>
      <c r="R817" s="11"/>
      <c r="S817" s="11"/>
    </row>
    <row r="818" spans="1:19">
      <c r="A818" s="7">
        <v>816</v>
      </c>
      <c r="B818" s="50"/>
      <c r="C818" s="50"/>
      <c r="D818" s="48" t="str">
        <f t="shared" si="47"/>
        <v/>
      </c>
      <c r="E818" s="50"/>
      <c r="F818" s="81" t="str">
        <f t="shared" ref="F818:F881" si="49">IF(ISNONTEXT(B818),"","请输入日期")</f>
        <v/>
      </c>
      <c r="G818" s="11"/>
      <c r="H818" s="7"/>
      <c r="I818" s="24"/>
      <c r="J818" s="27"/>
      <c r="K818" s="12"/>
      <c r="L818" s="11"/>
      <c r="M818" s="13"/>
      <c r="N818" s="69"/>
      <c r="O818" s="18" t="str">
        <f t="shared" ca="1" si="48"/>
        <v/>
      </c>
      <c r="P818" s="11"/>
      <c r="Q818" s="11"/>
      <c r="R818" s="11"/>
      <c r="S818" s="11"/>
    </row>
    <row r="819" spans="1:19">
      <c r="A819" s="7">
        <v>817</v>
      </c>
      <c r="B819" s="50"/>
      <c r="C819" s="50"/>
      <c r="D819" s="48" t="str">
        <f t="shared" si="47"/>
        <v/>
      </c>
      <c r="E819" s="50"/>
      <c r="F819" s="81" t="str">
        <f t="shared" si="49"/>
        <v/>
      </c>
      <c r="G819" s="11"/>
      <c r="H819" s="7"/>
      <c r="I819" s="24"/>
      <c r="J819" s="27"/>
      <c r="K819" s="12"/>
      <c r="L819" s="11"/>
      <c r="M819" s="13"/>
      <c r="N819" s="69"/>
      <c r="O819" s="18" t="str">
        <f t="shared" ca="1" si="48"/>
        <v/>
      </c>
      <c r="P819" s="11"/>
      <c r="Q819" s="11"/>
      <c r="R819" s="11"/>
      <c r="S819" s="11"/>
    </row>
    <row r="820" spans="1:19">
      <c r="A820" s="7">
        <v>818</v>
      </c>
      <c r="B820" s="50"/>
      <c r="C820" s="50"/>
      <c r="D820" s="48" t="str">
        <f t="shared" si="47"/>
        <v/>
      </c>
      <c r="E820" s="50"/>
      <c r="F820" s="81" t="str">
        <f t="shared" si="49"/>
        <v/>
      </c>
      <c r="G820" s="11"/>
      <c r="H820" s="7"/>
      <c r="I820" s="24"/>
      <c r="J820" s="27"/>
      <c r="K820" s="12"/>
      <c r="L820" s="11"/>
      <c r="M820" s="13"/>
      <c r="N820" s="69"/>
      <c r="O820" s="18" t="str">
        <f t="shared" ca="1" si="48"/>
        <v/>
      </c>
      <c r="P820" s="11"/>
      <c r="Q820" s="11"/>
      <c r="R820" s="11"/>
      <c r="S820" s="11"/>
    </row>
    <row r="821" spans="1:19">
      <c r="A821" s="7">
        <v>819</v>
      </c>
      <c r="B821" s="50"/>
      <c r="C821" s="50"/>
      <c r="D821" s="48" t="str">
        <f t="shared" si="47"/>
        <v/>
      </c>
      <c r="E821" s="50"/>
      <c r="F821" s="81" t="str">
        <f t="shared" si="49"/>
        <v/>
      </c>
      <c r="G821" s="11"/>
      <c r="H821" s="7"/>
      <c r="I821" s="24"/>
      <c r="J821" s="27"/>
      <c r="K821" s="12"/>
      <c r="L821" s="11"/>
      <c r="M821" s="13"/>
      <c r="N821" s="69"/>
      <c r="O821" s="18" t="str">
        <f t="shared" ca="1" si="48"/>
        <v/>
      </c>
      <c r="P821" s="11"/>
      <c r="Q821" s="11"/>
      <c r="R821" s="11"/>
      <c r="S821" s="11"/>
    </row>
    <row r="822" spans="1:19">
      <c r="A822" s="7">
        <v>820</v>
      </c>
      <c r="B822" s="50"/>
      <c r="C822" s="50"/>
      <c r="D822" s="48" t="str">
        <f t="shared" si="47"/>
        <v/>
      </c>
      <c r="E822" s="50"/>
      <c r="F822" s="81" t="str">
        <f t="shared" si="49"/>
        <v/>
      </c>
      <c r="G822" s="11"/>
      <c r="H822" s="7"/>
      <c r="I822" s="24"/>
      <c r="J822" s="27"/>
      <c r="K822" s="12"/>
      <c r="L822" s="11"/>
      <c r="M822" s="13"/>
      <c r="N822" s="69"/>
      <c r="O822" s="18" t="str">
        <f t="shared" ca="1" si="48"/>
        <v/>
      </c>
      <c r="P822" s="11"/>
      <c r="Q822" s="11"/>
      <c r="R822" s="11"/>
      <c r="S822" s="11"/>
    </row>
    <row r="823" spans="1:19">
      <c r="A823" s="7">
        <v>821</v>
      </c>
      <c r="B823" s="50"/>
      <c r="C823" s="50"/>
      <c r="D823" s="48" t="str">
        <f t="shared" si="47"/>
        <v/>
      </c>
      <c r="E823" s="50"/>
      <c r="F823" s="81" t="str">
        <f t="shared" si="49"/>
        <v/>
      </c>
      <c r="G823" s="11"/>
      <c r="H823" s="7"/>
      <c r="I823" s="24"/>
      <c r="J823" s="27"/>
      <c r="K823" s="12"/>
      <c r="L823" s="11"/>
      <c r="M823" s="13"/>
      <c r="N823" s="69"/>
      <c r="O823" s="18" t="str">
        <f t="shared" ca="1" si="48"/>
        <v/>
      </c>
      <c r="P823" s="11"/>
      <c r="Q823" s="11"/>
      <c r="R823" s="11"/>
      <c r="S823" s="11"/>
    </row>
    <row r="824" spans="1:19">
      <c r="A824" s="7">
        <v>822</v>
      </c>
      <c r="B824" s="50"/>
      <c r="C824" s="50"/>
      <c r="D824" s="48" t="str">
        <f t="shared" si="47"/>
        <v/>
      </c>
      <c r="E824" s="50"/>
      <c r="F824" s="81" t="str">
        <f t="shared" si="49"/>
        <v/>
      </c>
      <c r="G824" s="11"/>
      <c r="H824" s="7"/>
      <c r="I824" s="24"/>
      <c r="J824" s="27"/>
      <c r="K824" s="12"/>
      <c r="L824" s="11"/>
      <c r="M824" s="13"/>
      <c r="N824" s="69"/>
      <c r="O824" s="18" t="str">
        <f t="shared" ca="1" si="48"/>
        <v/>
      </c>
      <c r="P824" s="11"/>
      <c r="Q824" s="11"/>
      <c r="R824" s="11"/>
      <c r="S824" s="11"/>
    </row>
    <row r="825" spans="1:19">
      <c r="A825" s="7">
        <v>823</v>
      </c>
      <c r="B825" s="50"/>
      <c r="C825" s="50"/>
      <c r="D825" s="48" t="str">
        <f t="shared" si="47"/>
        <v/>
      </c>
      <c r="E825" s="50"/>
      <c r="F825" s="81" t="str">
        <f t="shared" si="49"/>
        <v/>
      </c>
      <c r="G825" s="11"/>
      <c r="H825" s="7"/>
      <c r="I825" s="24"/>
      <c r="J825" s="27"/>
      <c r="K825" s="12"/>
      <c r="L825" s="11"/>
      <c r="M825" s="13"/>
      <c r="N825" s="69"/>
      <c r="O825" s="18" t="str">
        <f t="shared" ca="1" si="48"/>
        <v/>
      </c>
      <c r="P825" s="11"/>
      <c r="Q825" s="11"/>
      <c r="R825" s="11"/>
      <c r="S825" s="11"/>
    </row>
    <row r="826" spans="1:19">
      <c r="A826" s="7">
        <v>824</v>
      </c>
      <c r="B826" s="50"/>
      <c r="C826" s="50"/>
      <c r="D826" s="48" t="str">
        <f t="shared" si="47"/>
        <v/>
      </c>
      <c r="E826" s="50"/>
      <c r="F826" s="81" t="str">
        <f t="shared" si="49"/>
        <v/>
      </c>
      <c r="G826" s="11"/>
      <c r="H826" s="7"/>
      <c r="I826" s="24"/>
      <c r="J826" s="27"/>
      <c r="K826" s="12"/>
      <c r="L826" s="11"/>
      <c r="M826" s="13"/>
      <c r="N826" s="69"/>
      <c r="O826" s="18" t="str">
        <f t="shared" ca="1" si="48"/>
        <v/>
      </c>
      <c r="P826" s="11"/>
      <c r="Q826" s="11"/>
      <c r="R826" s="11"/>
      <c r="S826" s="11"/>
    </row>
    <row r="827" spans="1:19">
      <c r="A827" s="7">
        <v>825</v>
      </c>
      <c r="B827" s="50"/>
      <c r="C827" s="50"/>
      <c r="D827" s="48" t="str">
        <f t="shared" si="47"/>
        <v/>
      </c>
      <c r="E827" s="50"/>
      <c r="F827" s="81" t="str">
        <f t="shared" si="49"/>
        <v/>
      </c>
      <c r="G827" s="11"/>
      <c r="H827" s="7"/>
      <c r="I827" s="24"/>
      <c r="J827" s="27"/>
      <c r="K827" s="12"/>
      <c r="L827" s="11"/>
      <c r="M827" s="13"/>
      <c r="N827" s="69"/>
      <c r="O827" s="18" t="str">
        <f t="shared" ca="1" si="48"/>
        <v/>
      </c>
      <c r="P827" s="11"/>
      <c r="Q827" s="11"/>
      <c r="R827" s="11"/>
      <c r="S827" s="11"/>
    </row>
    <row r="828" spans="1:19">
      <c r="A828" s="7">
        <v>826</v>
      </c>
      <c r="B828" s="50"/>
      <c r="C828" s="50"/>
      <c r="D828" s="48" t="str">
        <f t="shared" si="47"/>
        <v/>
      </c>
      <c r="E828" s="50"/>
      <c r="F828" s="81" t="str">
        <f t="shared" si="49"/>
        <v/>
      </c>
      <c r="G828" s="11"/>
      <c r="H828" s="7"/>
      <c r="I828" s="24"/>
      <c r="J828" s="27"/>
      <c r="K828" s="12"/>
      <c r="L828" s="11"/>
      <c r="M828" s="13"/>
      <c r="N828" s="69"/>
      <c r="O828" s="18" t="str">
        <f t="shared" ca="1" si="48"/>
        <v/>
      </c>
      <c r="P828" s="11"/>
      <c r="Q828" s="11"/>
      <c r="R828" s="11"/>
      <c r="S828" s="11"/>
    </row>
    <row r="829" spans="1:19">
      <c r="A829" s="7">
        <v>827</v>
      </c>
      <c r="B829" s="50"/>
      <c r="C829" s="50"/>
      <c r="D829" s="48" t="str">
        <f t="shared" si="47"/>
        <v/>
      </c>
      <c r="E829" s="50"/>
      <c r="F829" s="81" t="str">
        <f t="shared" si="49"/>
        <v/>
      </c>
      <c r="G829" s="11"/>
      <c r="H829" s="7"/>
      <c r="I829" s="24"/>
      <c r="J829" s="27"/>
      <c r="K829" s="12"/>
      <c r="L829" s="11"/>
      <c r="M829" s="13"/>
      <c r="N829" s="69"/>
      <c r="O829" s="18" t="str">
        <f t="shared" ca="1" si="48"/>
        <v/>
      </c>
      <c r="P829" s="11"/>
      <c r="Q829" s="11"/>
      <c r="R829" s="11"/>
      <c r="S829" s="11"/>
    </row>
    <row r="830" spans="1:19">
      <c r="A830" s="7">
        <v>828</v>
      </c>
      <c r="B830" s="50"/>
      <c r="C830" s="50"/>
      <c r="D830" s="48" t="str">
        <f t="shared" si="47"/>
        <v/>
      </c>
      <c r="E830" s="50"/>
      <c r="F830" s="81" t="str">
        <f t="shared" si="49"/>
        <v/>
      </c>
      <c r="G830" s="11"/>
      <c r="H830" s="7"/>
      <c r="I830" s="24"/>
      <c r="J830" s="27"/>
      <c r="K830" s="12"/>
      <c r="L830" s="11"/>
      <c r="M830" s="13"/>
      <c r="N830" s="69"/>
      <c r="O830" s="18" t="str">
        <f t="shared" ca="1" si="48"/>
        <v/>
      </c>
      <c r="P830" s="11"/>
      <c r="Q830" s="11"/>
      <c r="R830" s="11"/>
      <c r="S830" s="11"/>
    </row>
    <row r="831" spans="1:19">
      <c r="A831" s="7">
        <v>829</v>
      </c>
      <c r="B831" s="50"/>
      <c r="C831" s="50"/>
      <c r="D831" s="48" t="str">
        <f t="shared" si="47"/>
        <v/>
      </c>
      <c r="E831" s="50"/>
      <c r="F831" s="81" t="str">
        <f t="shared" si="49"/>
        <v/>
      </c>
      <c r="G831" s="11"/>
      <c r="H831" s="7"/>
      <c r="I831" s="24"/>
      <c r="J831" s="27"/>
      <c r="K831" s="12"/>
      <c r="L831" s="11"/>
      <c r="M831" s="13"/>
      <c r="N831" s="69"/>
      <c r="O831" s="18" t="str">
        <f t="shared" ca="1" si="48"/>
        <v/>
      </c>
      <c r="P831" s="11"/>
      <c r="Q831" s="11"/>
      <c r="R831" s="11"/>
      <c r="S831" s="11"/>
    </row>
    <row r="832" spans="1:19">
      <c r="A832" s="7">
        <v>830</v>
      </c>
      <c r="B832" s="50"/>
      <c r="C832" s="50"/>
      <c r="D832" s="48" t="str">
        <f t="shared" si="47"/>
        <v/>
      </c>
      <c r="E832" s="50"/>
      <c r="F832" s="81" t="str">
        <f t="shared" si="49"/>
        <v/>
      </c>
      <c r="G832" s="11"/>
      <c r="H832" s="7"/>
      <c r="I832" s="24"/>
      <c r="J832" s="27"/>
      <c r="K832" s="12"/>
      <c r="L832" s="11"/>
      <c r="M832" s="13"/>
      <c r="N832" s="69"/>
      <c r="O832" s="18" t="str">
        <f t="shared" ca="1" si="48"/>
        <v/>
      </c>
      <c r="P832" s="11"/>
      <c r="Q832" s="11"/>
      <c r="R832" s="11"/>
      <c r="S832" s="11"/>
    </row>
    <row r="833" spans="1:19">
      <c r="A833" s="7">
        <v>831</v>
      </c>
      <c r="B833" s="50"/>
      <c r="C833" s="50"/>
      <c r="D833" s="48" t="str">
        <f t="shared" si="47"/>
        <v/>
      </c>
      <c r="E833" s="50"/>
      <c r="F833" s="81" t="str">
        <f t="shared" si="49"/>
        <v/>
      </c>
      <c r="G833" s="11"/>
      <c r="H833" s="7"/>
      <c r="I833" s="24"/>
      <c r="J833" s="27"/>
      <c r="K833" s="12"/>
      <c r="L833" s="11"/>
      <c r="M833" s="13"/>
      <c r="N833" s="69"/>
      <c r="O833" s="18" t="str">
        <f t="shared" ca="1" si="48"/>
        <v/>
      </c>
      <c r="P833" s="11"/>
      <c r="Q833" s="11"/>
      <c r="R833" s="11"/>
      <c r="S833" s="11"/>
    </row>
    <row r="834" spans="1:19">
      <c r="A834" s="7">
        <v>832</v>
      </c>
      <c r="B834" s="50"/>
      <c r="C834" s="50"/>
      <c r="D834" s="48" t="str">
        <f t="shared" si="47"/>
        <v/>
      </c>
      <c r="E834" s="50"/>
      <c r="F834" s="81" t="str">
        <f t="shared" si="49"/>
        <v/>
      </c>
      <c r="G834" s="11"/>
      <c r="H834" s="7"/>
      <c r="I834" s="24"/>
      <c r="J834" s="27"/>
      <c r="K834" s="12"/>
      <c r="L834" s="11"/>
      <c r="M834" s="13"/>
      <c r="N834" s="69"/>
      <c r="O834" s="18" t="str">
        <f t="shared" ca="1" si="48"/>
        <v/>
      </c>
      <c r="P834" s="11"/>
      <c r="Q834" s="11"/>
      <c r="R834" s="11"/>
      <c r="S834" s="11"/>
    </row>
    <row r="835" spans="1:19">
      <c r="A835" s="7">
        <v>833</v>
      </c>
      <c r="B835" s="50"/>
      <c r="C835" s="50"/>
      <c r="D835" s="48" t="str">
        <f t="shared" si="47"/>
        <v/>
      </c>
      <c r="E835" s="50"/>
      <c r="F835" s="81" t="str">
        <f t="shared" si="49"/>
        <v/>
      </c>
      <c r="G835" s="11"/>
      <c r="H835" s="7"/>
      <c r="I835" s="24"/>
      <c r="J835" s="27"/>
      <c r="K835" s="12"/>
      <c r="L835" s="11"/>
      <c r="M835" s="13"/>
      <c r="N835" s="69"/>
      <c r="O835" s="18" t="str">
        <f t="shared" ca="1" si="48"/>
        <v/>
      </c>
      <c r="P835" s="11"/>
      <c r="Q835" s="11"/>
      <c r="R835" s="11"/>
      <c r="S835" s="11"/>
    </row>
    <row r="836" spans="1:19">
      <c r="A836" s="7">
        <v>834</v>
      </c>
      <c r="B836" s="50"/>
      <c r="C836" s="50"/>
      <c r="D836" s="48" t="str">
        <f t="shared" si="47"/>
        <v/>
      </c>
      <c r="E836" s="50"/>
      <c r="F836" s="81" t="str">
        <f t="shared" si="49"/>
        <v/>
      </c>
      <c r="G836" s="11"/>
      <c r="H836" s="7"/>
      <c r="I836" s="24"/>
      <c r="J836" s="27"/>
      <c r="K836" s="12"/>
      <c r="L836" s="11"/>
      <c r="M836" s="13"/>
      <c r="N836" s="69"/>
      <c r="O836" s="18" t="str">
        <f t="shared" ca="1" si="48"/>
        <v/>
      </c>
      <c r="P836" s="11"/>
      <c r="Q836" s="11"/>
      <c r="R836" s="11"/>
      <c r="S836" s="11"/>
    </row>
    <row r="837" spans="1:19">
      <c r="A837" s="7">
        <v>835</v>
      </c>
      <c r="B837" s="50"/>
      <c r="C837" s="50"/>
      <c r="D837" s="48" t="str">
        <f t="shared" si="47"/>
        <v/>
      </c>
      <c r="E837" s="50"/>
      <c r="F837" s="81" t="str">
        <f t="shared" si="49"/>
        <v/>
      </c>
      <c r="G837" s="11"/>
      <c r="H837" s="7"/>
      <c r="I837" s="24"/>
      <c r="J837" s="27"/>
      <c r="K837" s="12"/>
      <c r="L837" s="11"/>
      <c r="M837" s="13"/>
      <c r="N837" s="69"/>
      <c r="O837" s="18" t="str">
        <f t="shared" ca="1" si="48"/>
        <v/>
      </c>
      <c r="P837" s="11"/>
      <c r="Q837" s="11"/>
      <c r="R837" s="11"/>
      <c r="S837" s="11"/>
    </row>
    <row r="838" spans="1:19">
      <c r="A838" s="7">
        <v>836</v>
      </c>
      <c r="B838" s="50"/>
      <c r="C838" s="50"/>
      <c r="D838" s="48" t="str">
        <f t="shared" si="47"/>
        <v/>
      </c>
      <c r="E838" s="50"/>
      <c r="F838" s="81" t="str">
        <f t="shared" si="49"/>
        <v/>
      </c>
      <c r="G838" s="11"/>
      <c r="H838" s="7"/>
      <c r="I838" s="24"/>
      <c r="J838" s="27"/>
      <c r="K838" s="12"/>
      <c r="L838" s="11"/>
      <c r="M838" s="13"/>
      <c r="N838" s="69"/>
      <c r="O838" s="18" t="str">
        <f t="shared" ca="1" si="48"/>
        <v/>
      </c>
      <c r="P838" s="11"/>
      <c r="Q838" s="11"/>
      <c r="R838" s="11"/>
      <c r="S838" s="11"/>
    </row>
    <row r="839" spans="1:19">
      <c r="A839" s="7">
        <v>837</v>
      </c>
      <c r="B839" s="50"/>
      <c r="C839" s="50"/>
      <c r="D839" s="48" t="str">
        <f t="shared" si="47"/>
        <v/>
      </c>
      <c r="E839" s="50"/>
      <c r="F839" s="81" t="str">
        <f t="shared" si="49"/>
        <v/>
      </c>
      <c r="G839" s="11"/>
      <c r="H839" s="7"/>
      <c r="I839" s="24"/>
      <c r="J839" s="27"/>
      <c r="K839" s="12"/>
      <c r="L839" s="11"/>
      <c r="M839" s="13"/>
      <c r="N839" s="69"/>
      <c r="O839" s="18" t="str">
        <f t="shared" ca="1" si="48"/>
        <v/>
      </c>
      <c r="P839" s="11"/>
      <c r="Q839" s="11"/>
      <c r="R839" s="11"/>
      <c r="S839" s="11"/>
    </row>
    <row r="840" spans="1:19">
      <c r="A840" s="7">
        <v>838</v>
      </c>
      <c r="B840" s="50"/>
      <c r="C840" s="50"/>
      <c r="D840" s="48" t="str">
        <f t="shared" si="47"/>
        <v/>
      </c>
      <c r="E840" s="50"/>
      <c r="F840" s="81" t="str">
        <f t="shared" si="49"/>
        <v/>
      </c>
      <c r="G840" s="11"/>
      <c r="H840" s="7"/>
      <c r="I840" s="24"/>
      <c r="J840" s="27"/>
      <c r="K840" s="12"/>
      <c r="L840" s="11"/>
      <c r="M840" s="13"/>
      <c r="N840" s="69"/>
      <c r="O840" s="18" t="str">
        <f t="shared" ca="1" si="48"/>
        <v/>
      </c>
      <c r="P840" s="11"/>
      <c r="Q840" s="11"/>
      <c r="R840" s="11"/>
      <c r="S840" s="11"/>
    </row>
    <row r="841" spans="1:19">
      <c r="A841" s="7">
        <v>839</v>
      </c>
      <c r="B841" s="50"/>
      <c r="C841" s="50"/>
      <c r="D841" s="48" t="str">
        <f t="shared" si="47"/>
        <v/>
      </c>
      <c r="E841" s="50"/>
      <c r="F841" s="81" t="str">
        <f t="shared" si="49"/>
        <v/>
      </c>
      <c r="G841" s="11"/>
      <c r="H841" s="7"/>
      <c r="I841" s="24"/>
      <c r="J841" s="27"/>
      <c r="K841" s="12"/>
      <c r="L841" s="11"/>
      <c r="M841" s="13"/>
      <c r="N841" s="69"/>
      <c r="O841" s="18" t="str">
        <f t="shared" ca="1" si="48"/>
        <v/>
      </c>
      <c r="P841" s="11"/>
      <c r="Q841" s="11"/>
      <c r="R841" s="11"/>
      <c r="S841" s="11"/>
    </row>
    <row r="842" spans="1:19">
      <c r="A842" s="7">
        <v>840</v>
      </c>
      <c r="B842" s="50"/>
      <c r="C842" s="50"/>
      <c r="D842" s="48" t="str">
        <f t="shared" si="47"/>
        <v/>
      </c>
      <c r="E842" s="50"/>
      <c r="F842" s="81" t="str">
        <f t="shared" si="49"/>
        <v/>
      </c>
      <c r="G842" s="11"/>
      <c r="H842" s="7"/>
      <c r="I842" s="24"/>
      <c r="J842" s="27"/>
      <c r="K842" s="12"/>
      <c r="L842" s="11"/>
      <c r="M842" s="13"/>
      <c r="N842" s="69"/>
      <c r="O842" s="18" t="str">
        <f t="shared" ca="1" si="48"/>
        <v/>
      </c>
      <c r="P842" s="11"/>
      <c r="Q842" s="11"/>
      <c r="R842" s="11"/>
      <c r="S842" s="11"/>
    </row>
    <row r="843" spans="1:19">
      <c r="A843" s="7">
        <v>841</v>
      </c>
      <c r="B843" s="50"/>
      <c r="C843" s="50"/>
      <c r="D843" s="48" t="str">
        <f t="shared" si="47"/>
        <v/>
      </c>
      <c r="E843" s="50"/>
      <c r="F843" s="81" t="str">
        <f t="shared" si="49"/>
        <v/>
      </c>
      <c r="G843" s="11"/>
      <c r="H843" s="7"/>
      <c r="I843" s="24"/>
      <c r="J843" s="27"/>
      <c r="K843" s="12"/>
      <c r="L843" s="11"/>
      <c r="M843" s="13"/>
      <c r="N843" s="69"/>
      <c r="O843" s="18" t="str">
        <f t="shared" ca="1" si="48"/>
        <v/>
      </c>
      <c r="P843" s="11"/>
      <c r="Q843" s="11"/>
      <c r="R843" s="11"/>
      <c r="S843" s="11"/>
    </row>
    <row r="844" spans="1:19">
      <c r="A844" s="7">
        <v>842</v>
      </c>
      <c r="B844" s="50"/>
      <c r="C844" s="50"/>
      <c r="D844" s="48" t="str">
        <f t="shared" si="47"/>
        <v/>
      </c>
      <c r="E844" s="50"/>
      <c r="F844" s="81" t="str">
        <f t="shared" si="49"/>
        <v/>
      </c>
      <c r="G844" s="11"/>
      <c r="H844" s="7"/>
      <c r="I844" s="24"/>
      <c r="J844" s="27"/>
      <c r="K844" s="12"/>
      <c r="L844" s="11"/>
      <c r="M844" s="13"/>
      <c r="N844" s="69"/>
      <c r="O844" s="18" t="str">
        <f t="shared" ca="1" si="48"/>
        <v/>
      </c>
      <c r="P844" s="11"/>
      <c r="Q844" s="11"/>
      <c r="R844" s="11"/>
      <c r="S844" s="11"/>
    </row>
    <row r="845" spans="1:19">
      <c r="A845" s="7">
        <v>843</v>
      </c>
      <c r="B845" s="50"/>
      <c r="C845" s="50"/>
      <c r="D845" s="48" t="str">
        <f t="shared" si="47"/>
        <v/>
      </c>
      <c r="E845" s="50"/>
      <c r="F845" s="81" t="str">
        <f t="shared" si="49"/>
        <v/>
      </c>
      <c r="G845" s="11"/>
      <c r="H845" s="7"/>
      <c r="I845" s="24"/>
      <c r="J845" s="27"/>
      <c r="K845" s="12"/>
      <c r="L845" s="11"/>
      <c r="M845" s="13"/>
      <c r="N845" s="69"/>
      <c r="O845" s="18" t="str">
        <f t="shared" ca="1" si="48"/>
        <v/>
      </c>
      <c r="P845" s="11"/>
      <c r="Q845" s="11"/>
      <c r="R845" s="11"/>
      <c r="S845" s="11"/>
    </row>
    <row r="846" spans="1:19">
      <c r="A846" s="7">
        <v>844</v>
      </c>
      <c r="B846" s="50"/>
      <c r="C846" s="50"/>
      <c r="D846" s="48" t="str">
        <f t="shared" si="47"/>
        <v/>
      </c>
      <c r="E846" s="50"/>
      <c r="F846" s="81" t="str">
        <f t="shared" si="49"/>
        <v/>
      </c>
      <c r="G846" s="11"/>
      <c r="H846" s="7"/>
      <c r="I846" s="24"/>
      <c r="J846" s="27"/>
      <c r="K846" s="12"/>
      <c r="L846" s="11"/>
      <c r="M846" s="13"/>
      <c r="N846" s="69"/>
      <c r="O846" s="18" t="str">
        <f t="shared" ca="1" si="48"/>
        <v/>
      </c>
      <c r="P846" s="11"/>
      <c r="Q846" s="11"/>
      <c r="R846" s="11"/>
      <c r="S846" s="11"/>
    </row>
    <row r="847" spans="1:19">
      <c r="A847" s="7">
        <v>845</v>
      </c>
      <c r="B847" s="50"/>
      <c r="C847" s="50"/>
      <c r="D847" s="48" t="str">
        <f t="shared" si="47"/>
        <v/>
      </c>
      <c r="E847" s="50"/>
      <c r="F847" s="81" t="str">
        <f t="shared" si="49"/>
        <v/>
      </c>
      <c r="G847" s="11"/>
      <c r="H847" s="7"/>
      <c r="I847" s="24"/>
      <c r="J847" s="27"/>
      <c r="K847" s="12"/>
      <c r="L847" s="11"/>
      <c r="M847" s="13"/>
      <c r="N847" s="69"/>
      <c r="O847" s="18" t="str">
        <f t="shared" ca="1" si="48"/>
        <v/>
      </c>
      <c r="P847" s="11"/>
      <c r="Q847" s="11"/>
      <c r="R847" s="11"/>
      <c r="S847" s="11"/>
    </row>
    <row r="848" spans="1:19">
      <c r="A848" s="7">
        <v>846</v>
      </c>
      <c r="B848" s="50"/>
      <c r="C848" s="50"/>
      <c r="D848" s="48" t="str">
        <f t="shared" si="47"/>
        <v/>
      </c>
      <c r="E848" s="50"/>
      <c r="F848" s="81" t="str">
        <f t="shared" si="49"/>
        <v/>
      </c>
      <c r="G848" s="11"/>
      <c r="H848" s="7"/>
      <c r="I848" s="24"/>
      <c r="J848" s="27"/>
      <c r="K848" s="12"/>
      <c r="L848" s="11"/>
      <c r="M848" s="13"/>
      <c r="N848" s="69"/>
      <c r="O848" s="18" t="str">
        <f t="shared" ca="1" si="48"/>
        <v/>
      </c>
      <c r="P848" s="11"/>
      <c r="Q848" s="11"/>
      <c r="R848" s="11"/>
      <c r="S848" s="11"/>
    </row>
    <row r="849" spans="1:19">
      <c r="A849" s="7">
        <v>847</v>
      </c>
      <c r="B849" s="50"/>
      <c r="C849" s="50"/>
      <c r="D849" s="48" t="str">
        <f t="shared" si="47"/>
        <v/>
      </c>
      <c r="E849" s="50"/>
      <c r="F849" s="81" t="str">
        <f t="shared" si="49"/>
        <v/>
      </c>
      <c r="G849" s="11"/>
      <c r="H849" s="7"/>
      <c r="I849" s="24"/>
      <c r="J849" s="27"/>
      <c r="K849" s="12"/>
      <c r="L849" s="11"/>
      <c r="M849" s="13"/>
      <c r="N849" s="69"/>
      <c r="O849" s="18" t="str">
        <f t="shared" ca="1" si="48"/>
        <v/>
      </c>
      <c r="P849" s="11"/>
      <c r="Q849" s="11"/>
      <c r="R849" s="11"/>
      <c r="S849" s="11"/>
    </row>
    <row r="850" spans="1:19">
      <c r="A850" s="7">
        <v>848</v>
      </c>
      <c r="B850" s="50"/>
      <c r="C850" s="50"/>
      <c r="D850" s="48" t="str">
        <f t="shared" si="47"/>
        <v/>
      </c>
      <c r="E850" s="50"/>
      <c r="F850" s="81" t="str">
        <f t="shared" si="49"/>
        <v/>
      </c>
      <c r="G850" s="11"/>
      <c r="H850" s="7"/>
      <c r="I850" s="24"/>
      <c r="J850" s="27"/>
      <c r="K850" s="12"/>
      <c r="L850" s="11"/>
      <c r="M850" s="13"/>
      <c r="N850" s="69"/>
      <c r="O850" s="18" t="str">
        <f t="shared" ca="1" si="48"/>
        <v/>
      </c>
      <c r="P850" s="11"/>
      <c r="Q850" s="11"/>
      <c r="R850" s="11"/>
      <c r="S850" s="11"/>
    </row>
    <row r="851" spans="1:19">
      <c r="A851" s="7">
        <v>849</v>
      </c>
      <c r="B851" s="50"/>
      <c r="C851" s="50"/>
      <c r="D851" s="48" t="str">
        <f t="shared" si="47"/>
        <v/>
      </c>
      <c r="E851" s="50"/>
      <c r="F851" s="81" t="str">
        <f t="shared" si="49"/>
        <v/>
      </c>
      <c r="G851" s="11"/>
      <c r="H851" s="7"/>
      <c r="I851" s="24"/>
      <c r="J851" s="27"/>
      <c r="K851" s="12"/>
      <c r="L851" s="11"/>
      <c r="M851" s="13"/>
      <c r="N851" s="69"/>
      <c r="O851" s="18" t="str">
        <f t="shared" ca="1" si="48"/>
        <v/>
      </c>
      <c r="P851" s="11"/>
      <c r="Q851" s="11"/>
      <c r="R851" s="11"/>
      <c r="S851" s="11"/>
    </row>
    <row r="852" spans="1:19">
      <c r="A852" s="7">
        <v>850</v>
      </c>
      <c r="B852" s="50"/>
      <c r="C852" s="50"/>
      <c r="D852" s="48" t="str">
        <f t="shared" ref="D852:D915" si="50">IF(B852="","","新海丰")</f>
        <v/>
      </c>
      <c r="E852" s="50"/>
      <c r="F852" s="81" t="str">
        <f t="shared" si="49"/>
        <v/>
      </c>
      <c r="G852" s="11"/>
      <c r="H852" s="7"/>
      <c r="I852" s="24"/>
      <c r="J852" s="27"/>
      <c r="K852" s="12"/>
      <c r="L852" s="11"/>
      <c r="M852" s="13"/>
      <c r="N852" s="69"/>
      <c r="O852" s="18" t="str">
        <f t="shared" ref="O852:O915" ca="1" si="51">IF(I852="","",IF(ISNONTEXT(J852),DATEDIF(F852,TODAY(),"d")&amp;"天","出场"))</f>
        <v/>
      </c>
      <c r="P852" s="11"/>
      <c r="Q852" s="11"/>
      <c r="R852" s="11"/>
      <c r="S852" s="11"/>
    </row>
    <row r="853" spans="1:19">
      <c r="A853" s="7">
        <v>851</v>
      </c>
      <c r="B853" s="50"/>
      <c r="C853" s="50"/>
      <c r="D853" s="48" t="str">
        <f t="shared" si="50"/>
        <v/>
      </c>
      <c r="E853" s="50"/>
      <c r="F853" s="81" t="str">
        <f t="shared" si="49"/>
        <v/>
      </c>
      <c r="G853" s="11"/>
      <c r="H853" s="7"/>
      <c r="I853" s="24"/>
      <c r="J853" s="27"/>
      <c r="K853" s="12"/>
      <c r="L853" s="11"/>
      <c r="M853" s="13"/>
      <c r="N853" s="69"/>
      <c r="O853" s="18" t="str">
        <f t="shared" ca="1" si="51"/>
        <v/>
      </c>
      <c r="P853" s="11"/>
      <c r="Q853" s="11"/>
      <c r="R853" s="11"/>
      <c r="S853" s="11"/>
    </row>
    <row r="854" spans="1:19">
      <c r="A854" s="7">
        <v>852</v>
      </c>
      <c r="B854" s="50"/>
      <c r="C854" s="50"/>
      <c r="D854" s="48" t="str">
        <f t="shared" si="50"/>
        <v/>
      </c>
      <c r="E854" s="50"/>
      <c r="F854" s="81" t="str">
        <f t="shared" si="49"/>
        <v/>
      </c>
      <c r="G854" s="11"/>
      <c r="H854" s="7"/>
      <c r="I854" s="24"/>
      <c r="J854" s="27"/>
      <c r="K854" s="12"/>
      <c r="L854" s="11"/>
      <c r="M854" s="13"/>
      <c r="N854" s="69"/>
      <c r="O854" s="18" t="str">
        <f t="shared" ca="1" si="51"/>
        <v/>
      </c>
      <c r="P854" s="11"/>
      <c r="Q854" s="11"/>
      <c r="R854" s="11"/>
      <c r="S854" s="11"/>
    </row>
    <row r="855" spans="1:19">
      <c r="A855" s="7">
        <v>853</v>
      </c>
      <c r="B855" s="50"/>
      <c r="C855" s="50"/>
      <c r="D855" s="48" t="str">
        <f t="shared" si="50"/>
        <v/>
      </c>
      <c r="E855" s="50"/>
      <c r="F855" s="81" t="str">
        <f t="shared" si="49"/>
        <v/>
      </c>
      <c r="G855" s="11"/>
      <c r="H855" s="7"/>
      <c r="I855" s="24"/>
      <c r="J855" s="27"/>
      <c r="K855" s="12"/>
      <c r="L855" s="11"/>
      <c r="M855" s="13"/>
      <c r="N855" s="69"/>
      <c r="O855" s="18" t="str">
        <f t="shared" ca="1" si="51"/>
        <v/>
      </c>
      <c r="P855" s="11"/>
      <c r="Q855" s="11"/>
      <c r="R855" s="11"/>
      <c r="S855" s="11"/>
    </row>
    <row r="856" spans="1:19">
      <c r="A856" s="7">
        <v>854</v>
      </c>
      <c r="B856" s="50"/>
      <c r="C856" s="50"/>
      <c r="D856" s="48" t="str">
        <f t="shared" si="50"/>
        <v/>
      </c>
      <c r="E856" s="50"/>
      <c r="F856" s="81" t="str">
        <f t="shared" si="49"/>
        <v/>
      </c>
      <c r="G856" s="11"/>
      <c r="H856" s="7"/>
      <c r="I856" s="24"/>
      <c r="J856" s="27"/>
      <c r="K856" s="12"/>
      <c r="L856" s="11"/>
      <c r="M856" s="13"/>
      <c r="N856" s="69"/>
      <c r="O856" s="18" t="str">
        <f t="shared" ca="1" si="51"/>
        <v/>
      </c>
      <c r="P856" s="11"/>
      <c r="Q856" s="11"/>
      <c r="R856" s="11"/>
      <c r="S856" s="11"/>
    </row>
    <row r="857" spans="1:19">
      <c r="A857" s="7">
        <v>855</v>
      </c>
      <c r="B857" s="50"/>
      <c r="C857" s="50"/>
      <c r="D857" s="48" t="str">
        <f t="shared" si="50"/>
        <v/>
      </c>
      <c r="E857" s="50"/>
      <c r="F857" s="81" t="str">
        <f t="shared" si="49"/>
        <v/>
      </c>
      <c r="G857" s="11"/>
      <c r="H857" s="7"/>
      <c r="I857" s="24"/>
      <c r="J857" s="27"/>
      <c r="K857" s="12"/>
      <c r="L857" s="11"/>
      <c r="M857" s="13"/>
      <c r="N857" s="69"/>
      <c r="O857" s="18" t="str">
        <f t="shared" ca="1" si="51"/>
        <v/>
      </c>
      <c r="P857" s="11"/>
      <c r="Q857" s="11"/>
      <c r="R857" s="11"/>
      <c r="S857" s="11"/>
    </row>
    <row r="858" spans="1:19">
      <c r="A858" s="7">
        <v>856</v>
      </c>
      <c r="B858" s="50"/>
      <c r="C858" s="50"/>
      <c r="D858" s="48" t="str">
        <f t="shared" si="50"/>
        <v/>
      </c>
      <c r="E858" s="50"/>
      <c r="F858" s="81" t="str">
        <f t="shared" si="49"/>
        <v/>
      </c>
      <c r="G858" s="11"/>
      <c r="H858" s="7"/>
      <c r="I858" s="24"/>
      <c r="J858" s="27"/>
      <c r="K858" s="12"/>
      <c r="L858" s="11"/>
      <c r="M858" s="13"/>
      <c r="N858" s="69"/>
      <c r="O858" s="18" t="str">
        <f t="shared" ca="1" si="51"/>
        <v/>
      </c>
      <c r="P858" s="11"/>
      <c r="Q858" s="11"/>
      <c r="R858" s="11"/>
      <c r="S858" s="11"/>
    </row>
    <row r="859" spans="1:19">
      <c r="A859" s="7">
        <v>857</v>
      </c>
      <c r="B859" s="50"/>
      <c r="C859" s="50"/>
      <c r="D859" s="48" t="str">
        <f t="shared" si="50"/>
        <v/>
      </c>
      <c r="E859" s="50"/>
      <c r="F859" s="81" t="str">
        <f t="shared" si="49"/>
        <v/>
      </c>
      <c r="G859" s="11"/>
      <c r="H859" s="7"/>
      <c r="I859" s="24"/>
      <c r="J859" s="27"/>
      <c r="K859" s="12"/>
      <c r="L859" s="11"/>
      <c r="M859" s="13"/>
      <c r="N859" s="69"/>
      <c r="O859" s="18" t="str">
        <f t="shared" ca="1" si="51"/>
        <v/>
      </c>
      <c r="P859" s="11"/>
      <c r="Q859" s="11"/>
      <c r="R859" s="11"/>
      <c r="S859" s="11"/>
    </row>
    <row r="860" spans="1:19">
      <c r="A860" s="7">
        <v>858</v>
      </c>
      <c r="B860" s="50"/>
      <c r="C860" s="50"/>
      <c r="D860" s="48" t="str">
        <f t="shared" si="50"/>
        <v/>
      </c>
      <c r="E860" s="50"/>
      <c r="F860" s="81" t="str">
        <f t="shared" si="49"/>
        <v/>
      </c>
      <c r="G860" s="11"/>
      <c r="H860" s="7"/>
      <c r="I860" s="24"/>
      <c r="J860" s="27"/>
      <c r="K860" s="12"/>
      <c r="L860" s="11"/>
      <c r="M860" s="13"/>
      <c r="N860" s="69"/>
      <c r="O860" s="18" t="str">
        <f t="shared" ca="1" si="51"/>
        <v/>
      </c>
      <c r="P860" s="11"/>
      <c r="Q860" s="11"/>
      <c r="R860" s="11"/>
      <c r="S860" s="11"/>
    </row>
    <row r="861" spans="1:19">
      <c r="A861" s="7">
        <v>859</v>
      </c>
      <c r="B861" s="50"/>
      <c r="C861" s="50"/>
      <c r="D861" s="48" t="str">
        <f t="shared" si="50"/>
        <v/>
      </c>
      <c r="E861" s="50"/>
      <c r="F861" s="81" t="str">
        <f t="shared" si="49"/>
        <v/>
      </c>
      <c r="G861" s="11"/>
      <c r="H861" s="7"/>
      <c r="I861" s="24"/>
      <c r="J861" s="27"/>
      <c r="K861" s="12"/>
      <c r="L861" s="11"/>
      <c r="M861" s="13"/>
      <c r="N861" s="69"/>
      <c r="O861" s="18" t="str">
        <f t="shared" ca="1" si="51"/>
        <v/>
      </c>
      <c r="P861" s="11"/>
      <c r="Q861" s="11"/>
      <c r="R861" s="11"/>
      <c r="S861" s="11"/>
    </row>
    <row r="862" spans="1:19">
      <c r="A862" s="7">
        <v>860</v>
      </c>
      <c r="B862" s="50"/>
      <c r="C862" s="50"/>
      <c r="D862" s="48" t="str">
        <f t="shared" si="50"/>
        <v/>
      </c>
      <c r="E862" s="50"/>
      <c r="F862" s="81" t="str">
        <f t="shared" si="49"/>
        <v/>
      </c>
      <c r="G862" s="11"/>
      <c r="H862" s="7"/>
      <c r="I862" s="24"/>
      <c r="J862" s="27"/>
      <c r="K862" s="12"/>
      <c r="L862" s="11"/>
      <c r="M862" s="13"/>
      <c r="N862" s="69"/>
      <c r="O862" s="18" t="str">
        <f t="shared" ca="1" si="51"/>
        <v/>
      </c>
      <c r="P862" s="11"/>
      <c r="Q862" s="11"/>
      <c r="R862" s="11"/>
      <c r="S862" s="11"/>
    </row>
    <row r="863" spans="1:19">
      <c r="A863" s="7">
        <v>861</v>
      </c>
      <c r="B863" s="50"/>
      <c r="C863" s="50"/>
      <c r="D863" s="48" t="str">
        <f t="shared" si="50"/>
        <v/>
      </c>
      <c r="E863" s="50"/>
      <c r="F863" s="81" t="str">
        <f t="shared" si="49"/>
        <v/>
      </c>
      <c r="G863" s="11"/>
      <c r="H863" s="7"/>
      <c r="I863" s="24"/>
      <c r="J863" s="27"/>
      <c r="K863" s="12"/>
      <c r="L863" s="11"/>
      <c r="M863" s="13"/>
      <c r="N863" s="69"/>
      <c r="O863" s="18" t="str">
        <f t="shared" ca="1" si="51"/>
        <v/>
      </c>
      <c r="P863" s="11"/>
      <c r="Q863" s="11"/>
      <c r="R863" s="11"/>
      <c r="S863" s="11"/>
    </row>
    <row r="864" spans="1:19">
      <c r="A864" s="7">
        <v>862</v>
      </c>
      <c r="B864" s="50"/>
      <c r="C864" s="50"/>
      <c r="D864" s="48" t="str">
        <f t="shared" si="50"/>
        <v/>
      </c>
      <c r="E864" s="50"/>
      <c r="F864" s="81" t="str">
        <f t="shared" si="49"/>
        <v/>
      </c>
      <c r="G864" s="11"/>
      <c r="H864" s="7"/>
      <c r="I864" s="24"/>
      <c r="J864" s="27"/>
      <c r="K864" s="12"/>
      <c r="L864" s="11"/>
      <c r="M864" s="13"/>
      <c r="N864" s="69"/>
      <c r="O864" s="18" t="str">
        <f t="shared" ca="1" si="51"/>
        <v/>
      </c>
      <c r="P864" s="11"/>
      <c r="Q864" s="11"/>
      <c r="R864" s="11"/>
      <c r="S864" s="11"/>
    </row>
    <row r="865" spans="1:19">
      <c r="A865" s="7">
        <v>863</v>
      </c>
      <c r="B865" s="50"/>
      <c r="C865" s="50"/>
      <c r="D865" s="48" t="str">
        <f t="shared" si="50"/>
        <v/>
      </c>
      <c r="E865" s="50"/>
      <c r="F865" s="81" t="str">
        <f t="shared" si="49"/>
        <v/>
      </c>
      <c r="G865" s="11"/>
      <c r="H865" s="7"/>
      <c r="I865" s="24"/>
      <c r="J865" s="27"/>
      <c r="K865" s="12"/>
      <c r="L865" s="11"/>
      <c r="M865" s="13"/>
      <c r="N865" s="69"/>
      <c r="O865" s="18" t="str">
        <f t="shared" ca="1" si="51"/>
        <v/>
      </c>
      <c r="P865" s="11"/>
      <c r="Q865" s="11"/>
      <c r="R865" s="11"/>
      <c r="S865" s="11"/>
    </row>
    <row r="866" spans="1:19">
      <c r="A866" s="7">
        <v>864</v>
      </c>
      <c r="B866" s="50"/>
      <c r="C866" s="50"/>
      <c r="D866" s="48" t="str">
        <f t="shared" si="50"/>
        <v/>
      </c>
      <c r="E866" s="50"/>
      <c r="F866" s="81" t="str">
        <f t="shared" si="49"/>
        <v/>
      </c>
      <c r="G866" s="11"/>
      <c r="H866" s="7"/>
      <c r="I866" s="24"/>
      <c r="J866" s="27"/>
      <c r="K866" s="12"/>
      <c r="L866" s="11"/>
      <c r="M866" s="13"/>
      <c r="N866" s="69"/>
      <c r="O866" s="18" t="str">
        <f t="shared" ca="1" si="51"/>
        <v/>
      </c>
      <c r="P866" s="11"/>
      <c r="Q866" s="11"/>
      <c r="R866" s="11"/>
      <c r="S866" s="11"/>
    </row>
    <row r="867" spans="1:19">
      <c r="A867" s="7">
        <v>865</v>
      </c>
      <c r="B867" s="50"/>
      <c r="C867" s="50"/>
      <c r="D867" s="48" t="str">
        <f t="shared" si="50"/>
        <v/>
      </c>
      <c r="E867" s="50"/>
      <c r="F867" s="81" t="str">
        <f t="shared" si="49"/>
        <v/>
      </c>
      <c r="G867" s="11"/>
      <c r="H867" s="7"/>
      <c r="I867" s="24"/>
      <c r="J867" s="27"/>
      <c r="K867" s="12"/>
      <c r="L867" s="11"/>
      <c r="M867" s="13"/>
      <c r="N867" s="69"/>
      <c r="O867" s="18" t="str">
        <f t="shared" ca="1" si="51"/>
        <v/>
      </c>
      <c r="P867" s="11"/>
      <c r="Q867" s="11"/>
      <c r="R867" s="11"/>
      <c r="S867" s="11"/>
    </row>
    <row r="868" spans="1:19">
      <c r="A868" s="7">
        <v>866</v>
      </c>
      <c r="B868" s="50"/>
      <c r="C868" s="50"/>
      <c r="D868" s="48" t="str">
        <f t="shared" si="50"/>
        <v/>
      </c>
      <c r="E868" s="50"/>
      <c r="F868" s="81" t="str">
        <f t="shared" si="49"/>
        <v/>
      </c>
      <c r="G868" s="11"/>
      <c r="H868" s="7"/>
      <c r="I868" s="24"/>
      <c r="J868" s="27"/>
      <c r="K868" s="12"/>
      <c r="L868" s="11"/>
      <c r="M868" s="13"/>
      <c r="N868" s="69"/>
      <c r="O868" s="18" t="str">
        <f t="shared" ca="1" si="51"/>
        <v/>
      </c>
      <c r="P868" s="11"/>
      <c r="Q868" s="11"/>
      <c r="R868" s="11"/>
      <c r="S868" s="11"/>
    </row>
    <row r="869" spans="1:19">
      <c r="A869" s="7">
        <v>867</v>
      </c>
      <c r="B869" s="50"/>
      <c r="C869" s="50"/>
      <c r="D869" s="48" t="str">
        <f t="shared" si="50"/>
        <v/>
      </c>
      <c r="E869" s="50"/>
      <c r="F869" s="81" t="str">
        <f t="shared" si="49"/>
        <v/>
      </c>
      <c r="G869" s="11"/>
      <c r="H869" s="7"/>
      <c r="I869" s="24"/>
      <c r="J869" s="27"/>
      <c r="K869" s="12"/>
      <c r="L869" s="11"/>
      <c r="M869" s="13"/>
      <c r="N869" s="69"/>
      <c r="O869" s="18" t="str">
        <f t="shared" ca="1" si="51"/>
        <v/>
      </c>
      <c r="P869" s="11"/>
      <c r="Q869" s="11"/>
      <c r="R869" s="11"/>
      <c r="S869" s="11"/>
    </row>
    <row r="870" spans="1:19">
      <c r="A870" s="7">
        <v>868</v>
      </c>
      <c r="B870" s="50"/>
      <c r="C870" s="50"/>
      <c r="D870" s="48" t="str">
        <f t="shared" si="50"/>
        <v/>
      </c>
      <c r="E870" s="50"/>
      <c r="F870" s="81" t="str">
        <f t="shared" si="49"/>
        <v/>
      </c>
      <c r="G870" s="11"/>
      <c r="H870" s="7"/>
      <c r="I870" s="24"/>
      <c r="J870" s="27"/>
      <c r="K870" s="12"/>
      <c r="L870" s="11"/>
      <c r="M870" s="13"/>
      <c r="N870" s="69"/>
      <c r="O870" s="18" t="str">
        <f t="shared" ca="1" si="51"/>
        <v/>
      </c>
      <c r="P870" s="11"/>
      <c r="Q870" s="11"/>
      <c r="R870" s="11"/>
      <c r="S870" s="11"/>
    </row>
    <row r="871" spans="1:19">
      <c r="A871" s="7">
        <v>869</v>
      </c>
      <c r="B871" s="50"/>
      <c r="C871" s="50"/>
      <c r="D871" s="48" t="str">
        <f t="shared" si="50"/>
        <v/>
      </c>
      <c r="E871" s="50"/>
      <c r="F871" s="81" t="str">
        <f t="shared" si="49"/>
        <v/>
      </c>
      <c r="G871" s="11"/>
      <c r="H871" s="7"/>
      <c r="I871" s="24"/>
      <c r="J871" s="27"/>
      <c r="K871" s="12"/>
      <c r="L871" s="11"/>
      <c r="M871" s="13"/>
      <c r="N871" s="69"/>
      <c r="O871" s="18" t="str">
        <f t="shared" ca="1" si="51"/>
        <v/>
      </c>
      <c r="P871" s="11"/>
      <c r="Q871" s="11"/>
      <c r="R871" s="11"/>
      <c r="S871" s="11"/>
    </row>
    <row r="872" spans="1:19">
      <c r="A872" s="7">
        <v>870</v>
      </c>
      <c r="B872" s="50"/>
      <c r="C872" s="50"/>
      <c r="D872" s="48" t="str">
        <f t="shared" si="50"/>
        <v/>
      </c>
      <c r="E872" s="50"/>
      <c r="F872" s="81" t="str">
        <f t="shared" si="49"/>
        <v/>
      </c>
      <c r="G872" s="11"/>
      <c r="H872" s="7"/>
      <c r="I872" s="24"/>
      <c r="J872" s="27"/>
      <c r="K872" s="12"/>
      <c r="L872" s="11"/>
      <c r="M872" s="13"/>
      <c r="N872" s="69"/>
      <c r="O872" s="18" t="str">
        <f t="shared" ca="1" si="51"/>
        <v/>
      </c>
      <c r="P872" s="11"/>
      <c r="Q872" s="11"/>
      <c r="R872" s="11"/>
      <c r="S872" s="11"/>
    </row>
    <row r="873" spans="1:19">
      <c r="A873" s="7">
        <v>871</v>
      </c>
      <c r="B873" s="50"/>
      <c r="C873" s="50"/>
      <c r="D873" s="48" t="str">
        <f t="shared" si="50"/>
        <v/>
      </c>
      <c r="E873" s="50"/>
      <c r="F873" s="81" t="str">
        <f t="shared" si="49"/>
        <v/>
      </c>
      <c r="G873" s="11"/>
      <c r="H873" s="7"/>
      <c r="I873" s="24"/>
      <c r="J873" s="27"/>
      <c r="K873" s="12"/>
      <c r="L873" s="11"/>
      <c r="M873" s="13"/>
      <c r="N873" s="69"/>
      <c r="O873" s="18" t="str">
        <f t="shared" ca="1" si="51"/>
        <v/>
      </c>
      <c r="P873" s="11"/>
      <c r="Q873" s="11"/>
      <c r="R873" s="11"/>
      <c r="S873" s="11"/>
    </row>
    <row r="874" spans="1:19">
      <c r="A874" s="7">
        <v>872</v>
      </c>
      <c r="B874" s="50"/>
      <c r="C874" s="50"/>
      <c r="D874" s="48" t="str">
        <f t="shared" si="50"/>
        <v/>
      </c>
      <c r="E874" s="50"/>
      <c r="F874" s="81" t="str">
        <f t="shared" si="49"/>
        <v/>
      </c>
      <c r="G874" s="11"/>
      <c r="H874" s="7"/>
      <c r="I874" s="24"/>
      <c r="J874" s="27"/>
      <c r="K874" s="12"/>
      <c r="L874" s="11"/>
      <c r="M874" s="13"/>
      <c r="N874" s="69"/>
      <c r="O874" s="18" t="str">
        <f t="shared" ca="1" si="51"/>
        <v/>
      </c>
      <c r="P874" s="11"/>
      <c r="Q874" s="11"/>
      <c r="R874" s="11"/>
      <c r="S874" s="11"/>
    </row>
    <row r="875" spans="1:19">
      <c r="A875" s="7">
        <v>873</v>
      </c>
      <c r="B875" s="50"/>
      <c r="C875" s="50"/>
      <c r="D875" s="48" t="str">
        <f t="shared" si="50"/>
        <v/>
      </c>
      <c r="E875" s="50"/>
      <c r="F875" s="81" t="str">
        <f t="shared" si="49"/>
        <v/>
      </c>
      <c r="G875" s="11"/>
      <c r="H875" s="7"/>
      <c r="I875" s="24"/>
      <c r="J875" s="27"/>
      <c r="K875" s="12"/>
      <c r="L875" s="11"/>
      <c r="M875" s="13"/>
      <c r="N875" s="69"/>
      <c r="O875" s="18" t="str">
        <f t="shared" ca="1" si="51"/>
        <v/>
      </c>
      <c r="P875" s="11"/>
      <c r="Q875" s="11"/>
      <c r="R875" s="11"/>
      <c r="S875" s="11"/>
    </row>
    <row r="876" spans="1:19">
      <c r="A876" s="7">
        <v>874</v>
      </c>
      <c r="B876" s="50"/>
      <c r="C876" s="50"/>
      <c r="D876" s="48" t="str">
        <f t="shared" si="50"/>
        <v/>
      </c>
      <c r="E876" s="50"/>
      <c r="F876" s="81" t="str">
        <f t="shared" si="49"/>
        <v/>
      </c>
      <c r="G876" s="11"/>
      <c r="H876" s="7"/>
      <c r="I876" s="24"/>
      <c r="J876" s="27"/>
      <c r="K876" s="12"/>
      <c r="L876" s="11"/>
      <c r="M876" s="13"/>
      <c r="N876" s="69"/>
      <c r="O876" s="18" t="str">
        <f t="shared" ca="1" si="51"/>
        <v/>
      </c>
      <c r="P876" s="11"/>
      <c r="Q876" s="11"/>
      <c r="R876" s="11"/>
      <c r="S876" s="11"/>
    </row>
    <row r="877" spans="1:19">
      <c r="A877" s="7">
        <v>875</v>
      </c>
      <c r="B877" s="50"/>
      <c r="C877" s="50"/>
      <c r="D877" s="48" t="str">
        <f t="shared" si="50"/>
        <v/>
      </c>
      <c r="E877" s="50"/>
      <c r="F877" s="81" t="str">
        <f t="shared" si="49"/>
        <v/>
      </c>
      <c r="G877" s="11"/>
      <c r="H877" s="7"/>
      <c r="I877" s="24"/>
      <c r="J877" s="27"/>
      <c r="K877" s="12"/>
      <c r="L877" s="11"/>
      <c r="M877" s="13"/>
      <c r="N877" s="69"/>
      <c r="O877" s="18" t="str">
        <f t="shared" ca="1" si="51"/>
        <v/>
      </c>
      <c r="P877" s="11"/>
      <c r="Q877" s="11"/>
      <c r="R877" s="11"/>
      <c r="S877" s="11"/>
    </row>
    <row r="878" spans="1:19">
      <c r="A878" s="7">
        <v>876</v>
      </c>
      <c r="B878" s="50"/>
      <c r="C878" s="50"/>
      <c r="D878" s="48" t="str">
        <f t="shared" si="50"/>
        <v/>
      </c>
      <c r="E878" s="50"/>
      <c r="F878" s="81" t="str">
        <f t="shared" si="49"/>
        <v/>
      </c>
      <c r="G878" s="11"/>
      <c r="H878" s="7"/>
      <c r="I878" s="24"/>
      <c r="J878" s="27"/>
      <c r="K878" s="12"/>
      <c r="L878" s="11"/>
      <c r="M878" s="13"/>
      <c r="N878" s="69"/>
      <c r="O878" s="18" t="str">
        <f t="shared" ca="1" si="51"/>
        <v/>
      </c>
      <c r="P878" s="11"/>
      <c r="Q878" s="11"/>
      <c r="R878" s="11"/>
      <c r="S878" s="11"/>
    </row>
    <row r="879" spans="1:19">
      <c r="A879" s="7">
        <v>877</v>
      </c>
      <c r="B879" s="50"/>
      <c r="C879" s="50"/>
      <c r="D879" s="48" t="str">
        <f t="shared" si="50"/>
        <v/>
      </c>
      <c r="E879" s="50"/>
      <c r="F879" s="81" t="str">
        <f t="shared" si="49"/>
        <v/>
      </c>
      <c r="G879" s="11"/>
      <c r="H879" s="7"/>
      <c r="I879" s="24"/>
      <c r="J879" s="27"/>
      <c r="K879" s="12"/>
      <c r="L879" s="11"/>
      <c r="M879" s="13"/>
      <c r="N879" s="69"/>
      <c r="O879" s="18" t="str">
        <f t="shared" ca="1" si="51"/>
        <v/>
      </c>
      <c r="P879" s="11"/>
      <c r="Q879" s="11"/>
      <c r="R879" s="11"/>
      <c r="S879" s="11"/>
    </row>
    <row r="880" spans="1:19">
      <c r="A880" s="7">
        <v>878</v>
      </c>
      <c r="B880" s="50"/>
      <c r="C880" s="50"/>
      <c r="D880" s="48" t="str">
        <f t="shared" si="50"/>
        <v/>
      </c>
      <c r="E880" s="50"/>
      <c r="F880" s="81" t="str">
        <f t="shared" si="49"/>
        <v/>
      </c>
      <c r="G880" s="11"/>
      <c r="H880" s="7"/>
      <c r="I880" s="24"/>
      <c r="J880" s="27"/>
      <c r="K880" s="12"/>
      <c r="L880" s="11"/>
      <c r="M880" s="13"/>
      <c r="N880" s="69"/>
      <c r="O880" s="18" t="str">
        <f t="shared" ca="1" si="51"/>
        <v/>
      </c>
      <c r="P880" s="11"/>
      <c r="Q880" s="11"/>
      <c r="R880" s="11"/>
      <c r="S880" s="11"/>
    </row>
    <row r="881" spans="1:19">
      <c r="A881" s="7">
        <v>879</v>
      </c>
      <c r="B881" s="50"/>
      <c r="C881" s="50"/>
      <c r="D881" s="48" t="str">
        <f t="shared" si="50"/>
        <v/>
      </c>
      <c r="E881" s="50"/>
      <c r="F881" s="81" t="str">
        <f t="shared" si="49"/>
        <v/>
      </c>
      <c r="G881" s="11"/>
      <c r="H881" s="7"/>
      <c r="I881" s="24"/>
      <c r="J881" s="27"/>
      <c r="K881" s="12"/>
      <c r="L881" s="11"/>
      <c r="M881" s="13"/>
      <c r="N881" s="69"/>
      <c r="O881" s="18" t="str">
        <f t="shared" ca="1" si="51"/>
        <v/>
      </c>
      <c r="P881" s="11"/>
      <c r="Q881" s="11"/>
      <c r="R881" s="11"/>
      <c r="S881" s="11"/>
    </row>
    <row r="882" spans="1:19">
      <c r="A882" s="7">
        <v>880</v>
      </c>
      <c r="B882" s="50"/>
      <c r="C882" s="50"/>
      <c r="D882" s="48" t="str">
        <f t="shared" si="50"/>
        <v/>
      </c>
      <c r="E882" s="50"/>
      <c r="F882" s="81" t="str">
        <f t="shared" ref="F882:F945" si="52">IF(ISNONTEXT(B882),"","请输入日期")</f>
        <v/>
      </c>
      <c r="G882" s="11"/>
      <c r="H882" s="7"/>
      <c r="I882" s="24"/>
      <c r="J882" s="27"/>
      <c r="K882" s="12"/>
      <c r="L882" s="11"/>
      <c r="M882" s="13"/>
      <c r="N882" s="69"/>
      <c r="O882" s="18" t="str">
        <f t="shared" ca="1" si="51"/>
        <v/>
      </c>
      <c r="P882" s="11"/>
      <c r="Q882" s="11"/>
      <c r="R882" s="11"/>
      <c r="S882" s="11"/>
    </row>
    <row r="883" spans="1:19">
      <c r="A883" s="7">
        <v>881</v>
      </c>
      <c r="B883" s="50"/>
      <c r="C883" s="50"/>
      <c r="D883" s="48" t="str">
        <f t="shared" si="50"/>
        <v/>
      </c>
      <c r="E883" s="50"/>
      <c r="F883" s="81" t="str">
        <f t="shared" si="52"/>
        <v/>
      </c>
      <c r="G883" s="11"/>
      <c r="H883" s="7"/>
      <c r="I883" s="24"/>
      <c r="J883" s="27"/>
      <c r="K883" s="12"/>
      <c r="L883" s="11"/>
      <c r="M883" s="13"/>
      <c r="N883" s="69"/>
      <c r="O883" s="18" t="str">
        <f t="shared" ca="1" si="51"/>
        <v/>
      </c>
      <c r="P883" s="11"/>
      <c r="Q883" s="11"/>
      <c r="R883" s="11"/>
      <c r="S883" s="11"/>
    </row>
    <row r="884" spans="1:19">
      <c r="A884" s="7">
        <v>882</v>
      </c>
      <c r="B884" s="50"/>
      <c r="C884" s="50"/>
      <c r="D884" s="48" t="str">
        <f t="shared" si="50"/>
        <v/>
      </c>
      <c r="E884" s="50"/>
      <c r="F884" s="81" t="str">
        <f t="shared" si="52"/>
        <v/>
      </c>
      <c r="G884" s="11"/>
      <c r="H884" s="7"/>
      <c r="I884" s="24"/>
      <c r="J884" s="27"/>
      <c r="K884" s="12"/>
      <c r="L884" s="11"/>
      <c r="M884" s="13"/>
      <c r="N884" s="69"/>
      <c r="O884" s="18" t="str">
        <f t="shared" ca="1" si="51"/>
        <v/>
      </c>
      <c r="P884" s="11"/>
      <c r="Q884" s="11"/>
      <c r="R884" s="11"/>
      <c r="S884" s="11"/>
    </row>
    <row r="885" spans="1:19">
      <c r="A885" s="7">
        <v>883</v>
      </c>
      <c r="B885" s="50"/>
      <c r="C885" s="50"/>
      <c r="D885" s="48" t="str">
        <f t="shared" si="50"/>
        <v/>
      </c>
      <c r="E885" s="50"/>
      <c r="F885" s="81" t="str">
        <f t="shared" si="52"/>
        <v/>
      </c>
      <c r="G885" s="11"/>
      <c r="H885" s="7"/>
      <c r="I885" s="24"/>
      <c r="J885" s="27"/>
      <c r="K885" s="12"/>
      <c r="L885" s="11"/>
      <c r="M885" s="13"/>
      <c r="N885" s="69"/>
      <c r="O885" s="18" t="str">
        <f t="shared" ca="1" si="51"/>
        <v/>
      </c>
      <c r="P885" s="11"/>
      <c r="Q885" s="11"/>
      <c r="R885" s="11"/>
      <c r="S885" s="11"/>
    </row>
    <row r="886" spans="1:19">
      <c r="A886" s="7">
        <v>884</v>
      </c>
      <c r="B886" s="50"/>
      <c r="C886" s="50"/>
      <c r="D886" s="48" t="str">
        <f t="shared" si="50"/>
        <v/>
      </c>
      <c r="E886" s="50"/>
      <c r="F886" s="81" t="str">
        <f t="shared" si="52"/>
        <v/>
      </c>
      <c r="G886" s="11"/>
      <c r="H886" s="7"/>
      <c r="I886" s="24"/>
      <c r="J886" s="27"/>
      <c r="K886" s="12"/>
      <c r="L886" s="11"/>
      <c r="M886" s="13"/>
      <c r="N886" s="69"/>
      <c r="O886" s="18" t="str">
        <f t="shared" ca="1" si="51"/>
        <v/>
      </c>
      <c r="P886" s="11"/>
      <c r="Q886" s="11"/>
      <c r="R886" s="11"/>
      <c r="S886" s="11"/>
    </row>
    <row r="887" spans="1:19">
      <c r="A887" s="7">
        <v>885</v>
      </c>
      <c r="B887" s="50"/>
      <c r="C887" s="50"/>
      <c r="D887" s="48" t="str">
        <f t="shared" si="50"/>
        <v/>
      </c>
      <c r="E887" s="50"/>
      <c r="F887" s="81" t="str">
        <f t="shared" si="52"/>
        <v/>
      </c>
      <c r="G887" s="11"/>
      <c r="H887" s="7"/>
      <c r="I887" s="24"/>
      <c r="J887" s="27"/>
      <c r="K887" s="12"/>
      <c r="L887" s="11"/>
      <c r="M887" s="13"/>
      <c r="N887" s="69"/>
      <c r="O887" s="18" t="str">
        <f t="shared" ca="1" si="51"/>
        <v/>
      </c>
      <c r="P887" s="11"/>
      <c r="Q887" s="11"/>
      <c r="R887" s="11"/>
      <c r="S887" s="11"/>
    </row>
    <row r="888" spans="1:19">
      <c r="A888" s="7">
        <v>886</v>
      </c>
      <c r="B888" s="50"/>
      <c r="C888" s="50"/>
      <c r="D888" s="48" t="str">
        <f t="shared" si="50"/>
        <v/>
      </c>
      <c r="E888" s="50"/>
      <c r="F888" s="81" t="str">
        <f t="shared" si="52"/>
        <v/>
      </c>
      <c r="G888" s="11"/>
      <c r="H888" s="7"/>
      <c r="I888" s="24"/>
      <c r="J888" s="27"/>
      <c r="K888" s="12"/>
      <c r="L888" s="11"/>
      <c r="M888" s="13"/>
      <c r="N888" s="69"/>
      <c r="O888" s="18" t="str">
        <f t="shared" ca="1" si="51"/>
        <v/>
      </c>
      <c r="P888" s="11"/>
      <c r="Q888" s="11"/>
      <c r="R888" s="11"/>
      <c r="S888" s="11"/>
    </row>
    <row r="889" spans="1:19">
      <c r="A889" s="7">
        <v>887</v>
      </c>
      <c r="B889" s="50"/>
      <c r="C889" s="50"/>
      <c r="D889" s="48" t="str">
        <f t="shared" si="50"/>
        <v/>
      </c>
      <c r="E889" s="50"/>
      <c r="F889" s="81" t="str">
        <f t="shared" si="52"/>
        <v/>
      </c>
      <c r="G889" s="11"/>
      <c r="H889" s="7"/>
      <c r="I889" s="24"/>
      <c r="J889" s="27"/>
      <c r="K889" s="12"/>
      <c r="L889" s="11"/>
      <c r="M889" s="13"/>
      <c r="N889" s="69"/>
      <c r="O889" s="18" t="str">
        <f t="shared" ca="1" si="51"/>
        <v/>
      </c>
      <c r="P889" s="11"/>
      <c r="Q889" s="11"/>
      <c r="R889" s="11"/>
      <c r="S889" s="11"/>
    </row>
    <row r="890" spans="1:19">
      <c r="A890" s="7">
        <v>888</v>
      </c>
      <c r="B890" s="50"/>
      <c r="C890" s="50"/>
      <c r="D890" s="48" t="str">
        <f t="shared" si="50"/>
        <v/>
      </c>
      <c r="E890" s="50"/>
      <c r="F890" s="81" t="str">
        <f t="shared" si="52"/>
        <v/>
      </c>
      <c r="G890" s="11"/>
      <c r="H890" s="7"/>
      <c r="I890" s="24"/>
      <c r="J890" s="27"/>
      <c r="K890" s="12"/>
      <c r="L890" s="11"/>
      <c r="M890" s="13"/>
      <c r="N890" s="69"/>
      <c r="O890" s="18" t="str">
        <f t="shared" ca="1" si="51"/>
        <v/>
      </c>
      <c r="P890" s="11"/>
      <c r="Q890" s="11"/>
      <c r="R890" s="11"/>
      <c r="S890" s="11"/>
    </row>
    <row r="891" spans="1:19">
      <c r="A891" s="7">
        <v>889</v>
      </c>
      <c r="B891" s="50"/>
      <c r="C891" s="50"/>
      <c r="D891" s="48" t="str">
        <f t="shared" si="50"/>
        <v/>
      </c>
      <c r="E891" s="50"/>
      <c r="F891" s="81" t="str">
        <f t="shared" si="52"/>
        <v/>
      </c>
      <c r="G891" s="11"/>
      <c r="H891" s="7"/>
      <c r="I891" s="24"/>
      <c r="J891" s="27"/>
      <c r="K891" s="12"/>
      <c r="L891" s="11"/>
      <c r="M891" s="13"/>
      <c r="N891" s="69"/>
      <c r="O891" s="18" t="str">
        <f t="shared" ca="1" si="51"/>
        <v/>
      </c>
      <c r="P891" s="11"/>
      <c r="Q891" s="11"/>
      <c r="R891" s="11"/>
      <c r="S891" s="11"/>
    </row>
    <row r="892" spans="1:19">
      <c r="A892" s="7">
        <v>890</v>
      </c>
      <c r="B892" s="50"/>
      <c r="C892" s="50"/>
      <c r="D892" s="48" t="str">
        <f t="shared" si="50"/>
        <v/>
      </c>
      <c r="E892" s="50"/>
      <c r="F892" s="81" t="str">
        <f t="shared" si="52"/>
        <v/>
      </c>
      <c r="G892" s="11"/>
      <c r="H892" s="7"/>
      <c r="I892" s="24"/>
      <c r="J892" s="27"/>
      <c r="K892" s="12"/>
      <c r="L892" s="11"/>
      <c r="M892" s="13"/>
      <c r="N892" s="69"/>
      <c r="O892" s="18" t="str">
        <f t="shared" ca="1" si="51"/>
        <v/>
      </c>
      <c r="P892" s="11"/>
      <c r="Q892" s="11"/>
      <c r="R892" s="11"/>
      <c r="S892" s="11"/>
    </row>
    <row r="893" spans="1:19">
      <c r="A893" s="7">
        <v>891</v>
      </c>
      <c r="B893" s="50"/>
      <c r="C893" s="50"/>
      <c r="D893" s="48" t="str">
        <f t="shared" si="50"/>
        <v/>
      </c>
      <c r="E893" s="50"/>
      <c r="F893" s="81" t="str">
        <f t="shared" si="52"/>
        <v/>
      </c>
      <c r="G893" s="11"/>
      <c r="H893" s="7"/>
      <c r="I893" s="24"/>
      <c r="J893" s="27"/>
      <c r="K893" s="12"/>
      <c r="L893" s="11"/>
      <c r="M893" s="13"/>
      <c r="N893" s="69"/>
      <c r="O893" s="18" t="str">
        <f t="shared" ca="1" si="51"/>
        <v/>
      </c>
      <c r="P893" s="11"/>
      <c r="Q893" s="11"/>
      <c r="R893" s="11"/>
      <c r="S893" s="11"/>
    </row>
    <row r="894" spans="1:19">
      <c r="A894" s="7">
        <v>892</v>
      </c>
      <c r="B894" s="50"/>
      <c r="C894" s="50"/>
      <c r="D894" s="48" t="str">
        <f t="shared" si="50"/>
        <v/>
      </c>
      <c r="E894" s="50"/>
      <c r="F894" s="81" t="str">
        <f t="shared" si="52"/>
        <v/>
      </c>
      <c r="G894" s="11"/>
      <c r="H894" s="7"/>
      <c r="I894" s="24"/>
      <c r="J894" s="27"/>
      <c r="K894" s="12"/>
      <c r="L894" s="11"/>
      <c r="M894" s="13"/>
      <c r="N894" s="69"/>
      <c r="O894" s="18" t="str">
        <f t="shared" ca="1" si="51"/>
        <v/>
      </c>
      <c r="P894" s="11"/>
      <c r="Q894" s="11"/>
      <c r="R894" s="11"/>
      <c r="S894" s="11"/>
    </row>
    <row r="895" spans="1:19">
      <c r="A895" s="7">
        <v>893</v>
      </c>
      <c r="B895" s="50"/>
      <c r="C895" s="50"/>
      <c r="D895" s="48" t="str">
        <f t="shared" si="50"/>
        <v/>
      </c>
      <c r="E895" s="50"/>
      <c r="F895" s="81" t="str">
        <f t="shared" si="52"/>
        <v/>
      </c>
      <c r="G895" s="11"/>
      <c r="H895" s="7"/>
      <c r="I895" s="24"/>
      <c r="J895" s="27"/>
      <c r="K895" s="12"/>
      <c r="L895" s="11"/>
      <c r="M895" s="13"/>
      <c r="N895" s="69"/>
      <c r="O895" s="18" t="str">
        <f t="shared" ca="1" si="51"/>
        <v/>
      </c>
      <c r="P895" s="11"/>
      <c r="Q895" s="11"/>
      <c r="R895" s="11"/>
      <c r="S895" s="11"/>
    </row>
    <row r="896" spans="1:19">
      <c r="A896" s="7">
        <v>894</v>
      </c>
      <c r="B896" s="50"/>
      <c r="C896" s="50"/>
      <c r="D896" s="48" t="str">
        <f t="shared" si="50"/>
        <v/>
      </c>
      <c r="E896" s="50"/>
      <c r="F896" s="81" t="str">
        <f t="shared" si="52"/>
        <v/>
      </c>
      <c r="G896" s="11"/>
      <c r="H896" s="7"/>
      <c r="I896" s="24"/>
      <c r="J896" s="27"/>
      <c r="K896" s="12"/>
      <c r="L896" s="11"/>
      <c r="M896" s="13"/>
      <c r="N896" s="69"/>
      <c r="O896" s="18" t="str">
        <f t="shared" ca="1" si="51"/>
        <v/>
      </c>
      <c r="P896" s="11"/>
      <c r="Q896" s="11"/>
      <c r="R896" s="11"/>
      <c r="S896" s="11"/>
    </row>
    <row r="897" spans="1:19">
      <c r="A897" s="7">
        <v>895</v>
      </c>
      <c r="B897" s="50"/>
      <c r="C897" s="50"/>
      <c r="D897" s="48" t="str">
        <f t="shared" si="50"/>
        <v/>
      </c>
      <c r="E897" s="50"/>
      <c r="F897" s="81" t="str">
        <f t="shared" si="52"/>
        <v/>
      </c>
      <c r="G897" s="11"/>
      <c r="H897" s="7"/>
      <c r="I897" s="24"/>
      <c r="J897" s="27"/>
      <c r="K897" s="12"/>
      <c r="L897" s="11"/>
      <c r="M897" s="13"/>
      <c r="N897" s="69"/>
      <c r="O897" s="18" t="str">
        <f t="shared" ca="1" si="51"/>
        <v/>
      </c>
      <c r="P897" s="11"/>
      <c r="Q897" s="11"/>
      <c r="R897" s="11"/>
      <c r="S897" s="11"/>
    </row>
    <row r="898" spans="1:19">
      <c r="A898" s="7">
        <v>896</v>
      </c>
      <c r="B898" s="50"/>
      <c r="C898" s="50"/>
      <c r="D898" s="48" t="str">
        <f t="shared" si="50"/>
        <v/>
      </c>
      <c r="E898" s="50"/>
      <c r="F898" s="81" t="str">
        <f t="shared" si="52"/>
        <v/>
      </c>
      <c r="G898" s="11"/>
      <c r="H898" s="7"/>
      <c r="I898" s="24"/>
      <c r="J898" s="27"/>
      <c r="K898" s="12"/>
      <c r="L898" s="11"/>
      <c r="M898" s="13"/>
      <c r="N898" s="69"/>
      <c r="O898" s="18" t="str">
        <f t="shared" ca="1" si="51"/>
        <v/>
      </c>
      <c r="P898" s="11"/>
      <c r="Q898" s="11"/>
      <c r="R898" s="11"/>
      <c r="S898" s="11"/>
    </row>
    <row r="899" spans="1:19">
      <c r="A899" s="7">
        <v>897</v>
      </c>
      <c r="B899" s="58"/>
      <c r="C899" s="50"/>
      <c r="D899" s="48" t="str">
        <f t="shared" si="50"/>
        <v/>
      </c>
      <c r="E899" s="50"/>
      <c r="F899" s="81" t="str">
        <f t="shared" si="52"/>
        <v/>
      </c>
      <c r="G899" s="11"/>
      <c r="H899" s="7"/>
      <c r="I899" s="24"/>
      <c r="J899" s="27"/>
      <c r="K899" s="12"/>
      <c r="L899" s="11"/>
      <c r="M899" s="13"/>
      <c r="N899" s="69"/>
      <c r="O899" s="18" t="str">
        <f t="shared" ca="1" si="51"/>
        <v/>
      </c>
      <c r="P899" s="11"/>
      <c r="Q899" s="11"/>
      <c r="R899" s="11"/>
      <c r="S899" s="11"/>
    </row>
    <row r="900" spans="1:19">
      <c r="A900" s="7">
        <v>898</v>
      </c>
      <c r="B900" s="58"/>
      <c r="C900" s="50"/>
      <c r="D900" s="48" t="str">
        <f t="shared" si="50"/>
        <v/>
      </c>
      <c r="E900" s="50"/>
      <c r="F900" s="81" t="str">
        <f t="shared" si="52"/>
        <v/>
      </c>
      <c r="G900" s="11"/>
      <c r="H900" s="7"/>
      <c r="I900" s="24"/>
      <c r="J900" s="27"/>
      <c r="K900" s="12"/>
      <c r="L900" s="11"/>
      <c r="M900" s="13"/>
      <c r="N900" s="69"/>
      <c r="O900" s="18" t="str">
        <f t="shared" ca="1" si="51"/>
        <v/>
      </c>
      <c r="P900" s="11"/>
      <c r="Q900" s="11"/>
      <c r="R900" s="11"/>
      <c r="S900" s="11"/>
    </row>
    <row r="901" spans="1:19">
      <c r="A901" s="7">
        <v>899</v>
      </c>
      <c r="B901" s="50"/>
      <c r="C901" s="50"/>
      <c r="D901" s="48" t="str">
        <f t="shared" si="50"/>
        <v/>
      </c>
      <c r="E901" s="50"/>
      <c r="F901" s="81" t="str">
        <f t="shared" si="52"/>
        <v/>
      </c>
      <c r="G901" s="11"/>
      <c r="H901" s="7"/>
      <c r="I901" s="24"/>
      <c r="J901" s="27"/>
      <c r="K901" s="12"/>
      <c r="L901" s="11"/>
      <c r="M901" s="13"/>
      <c r="N901" s="69"/>
      <c r="O901" s="18" t="str">
        <f t="shared" ca="1" si="51"/>
        <v/>
      </c>
      <c r="P901" s="11"/>
      <c r="Q901" s="11"/>
      <c r="R901" s="11"/>
      <c r="S901" s="11"/>
    </row>
    <row r="902" spans="1:19">
      <c r="A902" s="7">
        <v>900</v>
      </c>
      <c r="B902" s="50"/>
      <c r="C902" s="50"/>
      <c r="D902" s="48" t="str">
        <f t="shared" si="50"/>
        <v/>
      </c>
      <c r="E902" s="50"/>
      <c r="F902" s="81" t="str">
        <f t="shared" si="52"/>
        <v/>
      </c>
      <c r="G902" s="11"/>
      <c r="H902" s="7"/>
      <c r="I902" s="24"/>
      <c r="J902" s="27"/>
      <c r="K902" s="12"/>
      <c r="L902" s="11"/>
      <c r="M902" s="13"/>
      <c r="N902" s="69"/>
      <c r="O902" s="18" t="str">
        <f t="shared" ca="1" si="51"/>
        <v/>
      </c>
      <c r="P902" s="11"/>
      <c r="Q902" s="11"/>
      <c r="R902" s="11"/>
      <c r="S902" s="11"/>
    </row>
    <row r="903" spans="1:19">
      <c r="A903" s="7">
        <v>901</v>
      </c>
      <c r="B903" s="50"/>
      <c r="C903" s="50"/>
      <c r="D903" s="48" t="str">
        <f t="shared" si="50"/>
        <v/>
      </c>
      <c r="E903" s="50"/>
      <c r="F903" s="81" t="str">
        <f t="shared" si="52"/>
        <v/>
      </c>
      <c r="G903" s="11"/>
      <c r="H903" s="7"/>
      <c r="I903" s="24"/>
      <c r="J903" s="27"/>
      <c r="K903" s="12"/>
      <c r="L903" s="11"/>
      <c r="M903" s="13"/>
      <c r="N903" s="69"/>
      <c r="O903" s="18" t="str">
        <f t="shared" ca="1" si="51"/>
        <v/>
      </c>
      <c r="P903" s="11"/>
      <c r="Q903" s="11"/>
      <c r="R903" s="11"/>
      <c r="S903" s="11"/>
    </row>
    <row r="904" spans="1:19">
      <c r="A904" s="7">
        <v>902</v>
      </c>
      <c r="B904" s="50"/>
      <c r="C904" s="50"/>
      <c r="D904" s="48" t="str">
        <f t="shared" si="50"/>
        <v/>
      </c>
      <c r="E904" s="50"/>
      <c r="F904" s="81" t="str">
        <f t="shared" si="52"/>
        <v/>
      </c>
      <c r="G904" s="11"/>
      <c r="H904" s="7"/>
      <c r="I904" s="24"/>
      <c r="J904" s="27"/>
      <c r="K904" s="12"/>
      <c r="L904" s="11"/>
      <c r="M904" s="13"/>
      <c r="N904" s="69"/>
      <c r="O904" s="18" t="str">
        <f t="shared" ca="1" si="51"/>
        <v/>
      </c>
      <c r="P904" s="11"/>
      <c r="Q904" s="11"/>
      <c r="R904" s="11"/>
      <c r="S904" s="11"/>
    </row>
    <row r="905" spans="1:19">
      <c r="A905" s="7">
        <v>903</v>
      </c>
      <c r="B905" s="50"/>
      <c r="C905" s="50"/>
      <c r="D905" s="48" t="str">
        <f t="shared" si="50"/>
        <v/>
      </c>
      <c r="E905" s="50"/>
      <c r="F905" s="81" t="str">
        <f t="shared" si="52"/>
        <v/>
      </c>
      <c r="G905" s="11"/>
      <c r="H905" s="7"/>
      <c r="I905" s="24"/>
      <c r="J905" s="27"/>
      <c r="K905" s="12"/>
      <c r="L905" s="11"/>
      <c r="M905" s="13"/>
      <c r="N905" s="69"/>
      <c r="O905" s="18" t="str">
        <f t="shared" ca="1" si="51"/>
        <v/>
      </c>
      <c r="P905" s="11"/>
      <c r="Q905" s="11"/>
      <c r="R905" s="11"/>
      <c r="S905" s="11"/>
    </row>
    <row r="906" spans="1:19">
      <c r="A906" s="7">
        <v>904</v>
      </c>
      <c r="B906" s="60"/>
      <c r="C906" s="50"/>
      <c r="D906" s="48" t="str">
        <f t="shared" si="50"/>
        <v/>
      </c>
      <c r="E906" s="50"/>
      <c r="F906" s="81" t="str">
        <f t="shared" si="52"/>
        <v/>
      </c>
      <c r="G906" s="11"/>
      <c r="H906" s="7"/>
      <c r="I906" s="24"/>
      <c r="J906" s="27"/>
      <c r="K906" s="12"/>
      <c r="L906" s="11"/>
      <c r="M906" s="13"/>
      <c r="N906" s="69"/>
      <c r="O906" s="18" t="str">
        <f t="shared" ca="1" si="51"/>
        <v/>
      </c>
      <c r="P906" s="11"/>
      <c r="Q906" s="11"/>
      <c r="R906" s="11"/>
      <c r="S906" s="11"/>
    </row>
    <row r="907" spans="1:19">
      <c r="A907" s="7">
        <v>905</v>
      </c>
      <c r="B907" s="60"/>
      <c r="C907" s="50"/>
      <c r="D907" s="48" t="str">
        <f t="shared" si="50"/>
        <v/>
      </c>
      <c r="E907" s="50"/>
      <c r="F907" s="81" t="str">
        <f t="shared" si="52"/>
        <v/>
      </c>
      <c r="G907" s="11"/>
      <c r="H907" s="7"/>
      <c r="I907" s="24"/>
      <c r="J907" s="27"/>
      <c r="K907" s="12"/>
      <c r="L907" s="11"/>
      <c r="M907" s="13"/>
      <c r="N907" s="69"/>
      <c r="O907" s="18" t="str">
        <f t="shared" ca="1" si="51"/>
        <v/>
      </c>
      <c r="P907" s="11"/>
      <c r="Q907" s="11"/>
      <c r="R907" s="11"/>
      <c r="S907" s="11"/>
    </row>
    <row r="908" spans="1:19">
      <c r="A908" s="7">
        <v>906</v>
      </c>
      <c r="B908" s="50"/>
      <c r="C908" s="50"/>
      <c r="D908" s="48" t="str">
        <f t="shared" si="50"/>
        <v/>
      </c>
      <c r="E908" s="50"/>
      <c r="F908" s="81" t="str">
        <f t="shared" si="52"/>
        <v/>
      </c>
      <c r="G908" s="11"/>
      <c r="H908" s="7"/>
      <c r="I908" s="24"/>
      <c r="J908" s="27"/>
      <c r="K908" s="12"/>
      <c r="L908" s="11"/>
      <c r="M908" s="13"/>
      <c r="N908" s="69"/>
      <c r="O908" s="18" t="str">
        <f t="shared" ca="1" si="51"/>
        <v/>
      </c>
      <c r="P908" s="11"/>
      <c r="Q908" s="11"/>
      <c r="R908" s="11"/>
      <c r="S908" s="11"/>
    </row>
    <row r="909" spans="1:19">
      <c r="A909" s="7">
        <v>907</v>
      </c>
      <c r="B909" s="50"/>
      <c r="C909" s="50"/>
      <c r="D909" s="48" t="str">
        <f t="shared" si="50"/>
        <v/>
      </c>
      <c r="E909" s="50"/>
      <c r="F909" s="81" t="str">
        <f t="shared" si="52"/>
        <v/>
      </c>
      <c r="G909" s="11"/>
      <c r="H909" s="7"/>
      <c r="I909" s="24"/>
      <c r="J909" s="27"/>
      <c r="K909" s="12"/>
      <c r="L909" s="11"/>
      <c r="M909" s="13"/>
      <c r="N909" s="69"/>
      <c r="O909" s="18" t="str">
        <f t="shared" ca="1" si="51"/>
        <v/>
      </c>
      <c r="P909" s="11"/>
      <c r="Q909" s="11"/>
      <c r="R909" s="11"/>
      <c r="S909" s="11"/>
    </row>
    <row r="910" spans="1:19">
      <c r="A910" s="7">
        <v>908</v>
      </c>
      <c r="B910" s="50"/>
      <c r="C910" s="50"/>
      <c r="D910" s="48" t="str">
        <f t="shared" si="50"/>
        <v/>
      </c>
      <c r="E910" s="50"/>
      <c r="F910" s="81" t="str">
        <f t="shared" si="52"/>
        <v/>
      </c>
      <c r="G910" s="11"/>
      <c r="H910" s="7"/>
      <c r="I910" s="24"/>
      <c r="J910" s="27"/>
      <c r="K910" s="12"/>
      <c r="L910" s="11"/>
      <c r="M910" s="13"/>
      <c r="N910" s="69"/>
      <c r="O910" s="18" t="str">
        <f t="shared" ca="1" si="51"/>
        <v/>
      </c>
      <c r="P910" s="11"/>
      <c r="Q910" s="11"/>
      <c r="R910" s="11"/>
      <c r="S910" s="11"/>
    </row>
    <row r="911" spans="1:19">
      <c r="A911" s="7">
        <v>909</v>
      </c>
      <c r="B911" s="50"/>
      <c r="C911" s="50"/>
      <c r="D911" s="48" t="str">
        <f t="shared" si="50"/>
        <v/>
      </c>
      <c r="E911" s="50"/>
      <c r="F911" s="81" t="str">
        <f t="shared" si="52"/>
        <v/>
      </c>
      <c r="G911" s="11"/>
      <c r="H911" s="7"/>
      <c r="I911" s="24"/>
      <c r="J911" s="27"/>
      <c r="K911" s="12"/>
      <c r="L911" s="11"/>
      <c r="M911" s="13"/>
      <c r="N911" s="69"/>
      <c r="O911" s="18" t="str">
        <f t="shared" ca="1" si="51"/>
        <v/>
      </c>
      <c r="P911" s="11"/>
      <c r="Q911" s="11"/>
      <c r="R911" s="11"/>
      <c r="S911" s="11"/>
    </row>
    <row r="912" spans="1:19">
      <c r="A912" s="7">
        <v>910</v>
      </c>
      <c r="B912" s="50"/>
      <c r="C912" s="50"/>
      <c r="D912" s="48" t="str">
        <f t="shared" si="50"/>
        <v/>
      </c>
      <c r="E912" s="50"/>
      <c r="F912" s="81" t="str">
        <f t="shared" si="52"/>
        <v/>
      </c>
      <c r="G912" s="11"/>
      <c r="H912" s="7"/>
      <c r="I912" s="24"/>
      <c r="J912" s="27"/>
      <c r="K912" s="12"/>
      <c r="L912" s="11"/>
      <c r="M912" s="13"/>
      <c r="N912" s="69"/>
      <c r="O912" s="18" t="str">
        <f t="shared" ca="1" si="51"/>
        <v/>
      </c>
      <c r="P912" s="11"/>
      <c r="Q912" s="11"/>
      <c r="R912" s="11"/>
      <c r="S912" s="11"/>
    </row>
    <row r="913" spans="1:19">
      <c r="A913" s="7">
        <v>911</v>
      </c>
      <c r="B913" s="50"/>
      <c r="C913" s="50"/>
      <c r="D913" s="48" t="str">
        <f t="shared" si="50"/>
        <v/>
      </c>
      <c r="E913" s="50"/>
      <c r="F913" s="81" t="str">
        <f t="shared" si="52"/>
        <v/>
      </c>
      <c r="G913" s="11"/>
      <c r="H913" s="7"/>
      <c r="I913" s="24"/>
      <c r="J913" s="27"/>
      <c r="K913" s="12"/>
      <c r="L913" s="11"/>
      <c r="M913" s="13"/>
      <c r="N913" s="69"/>
      <c r="O913" s="18" t="str">
        <f t="shared" ca="1" si="51"/>
        <v/>
      </c>
      <c r="P913" s="11"/>
      <c r="Q913" s="11"/>
      <c r="R913" s="11"/>
      <c r="S913" s="11"/>
    </row>
    <row r="914" spans="1:19">
      <c r="A914" s="7">
        <v>912</v>
      </c>
      <c r="B914" s="50"/>
      <c r="C914" s="50"/>
      <c r="D914" s="48" t="str">
        <f t="shared" si="50"/>
        <v/>
      </c>
      <c r="E914" s="50"/>
      <c r="F914" s="81" t="str">
        <f t="shared" si="52"/>
        <v/>
      </c>
      <c r="G914" s="11"/>
      <c r="H914" s="7"/>
      <c r="I914" s="24"/>
      <c r="J914" s="27"/>
      <c r="K914" s="12"/>
      <c r="L914" s="11"/>
      <c r="M914" s="13"/>
      <c r="N914" s="69"/>
      <c r="O914" s="18" t="str">
        <f t="shared" ca="1" si="51"/>
        <v/>
      </c>
      <c r="P914" s="11"/>
      <c r="Q914" s="11"/>
      <c r="R914" s="11"/>
      <c r="S914" s="11"/>
    </row>
    <row r="915" spans="1:19">
      <c r="A915" s="7">
        <v>913</v>
      </c>
      <c r="B915" s="50"/>
      <c r="C915" s="50"/>
      <c r="D915" s="48" t="str">
        <f t="shared" si="50"/>
        <v/>
      </c>
      <c r="E915" s="50"/>
      <c r="F915" s="81" t="str">
        <f t="shared" si="52"/>
        <v/>
      </c>
      <c r="G915" s="11"/>
      <c r="H915" s="7"/>
      <c r="I915" s="24"/>
      <c r="J915" s="27"/>
      <c r="K915" s="12"/>
      <c r="L915" s="11"/>
      <c r="M915" s="13"/>
      <c r="N915" s="69"/>
      <c r="O915" s="18" t="str">
        <f t="shared" ca="1" si="51"/>
        <v/>
      </c>
      <c r="P915" s="11"/>
      <c r="Q915" s="11"/>
      <c r="R915" s="11"/>
      <c r="S915" s="11"/>
    </row>
    <row r="916" spans="1:19">
      <c r="A916" s="7">
        <v>914</v>
      </c>
      <c r="B916" s="50"/>
      <c r="C916" s="50"/>
      <c r="D916" s="48" t="str">
        <f t="shared" ref="D916:D979" si="53">IF(B916="","","新海丰")</f>
        <v/>
      </c>
      <c r="E916" s="50"/>
      <c r="F916" s="81" t="str">
        <f t="shared" si="52"/>
        <v/>
      </c>
      <c r="G916" s="11"/>
      <c r="H916" s="7"/>
      <c r="I916" s="24"/>
      <c r="J916" s="27"/>
      <c r="K916" s="12"/>
      <c r="L916" s="11"/>
      <c r="M916" s="13"/>
      <c r="N916" s="69"/>
      <c r="O916" s="18" t="str">
        <f t="shared" ref="O916:O979" ca="1" si="54">IF(I916="","",IF(ISNONTEXT(J916),DATEDIF(F916,TODAY(),"d")&amp;"天","出场"))</f>
        <v/>
      </c>
      <c r="P916" s="11"/>
      <c r="Q916" s="11"/>
      <c r="R916" s="11"/>
      <c r="S916" s="11"/>
    </row>
    <row r="917" spans="1:19">
      <c r="A917" s="7">
        <v>915</v>
      </c>
      <c r="B917" s="50"/>
      <c r="C917" s="50"/>
      <c r="D917" s="48" t="str">
        <f t="shared" si="53"/>
        <v/>
      </c>
      <c r="E917" s="50"/>
      <c r="F917" s="81" t="str">
        <f t="shared" si="52"/>
        <v/>
      </c>
      <c r="G917" s="11"/>
      <c r="H917" s="7"/>
      <c r="I917" s="24"/>
      <c r="J917" s="27"/>
      <c r="K917" s="12"/>
      <c r="L917" s="11"/>
      <c r="M917" s="13"/>
      <c r="N917" s="69"/>
      <c r="O917" s="18" t="str">
        <f t="shared" ca="1" si="54"/>
        <v/>
      </c>
      <c r="P917" s="11"/>
      <c r="Q917" s="11"/>
      <c r="R917" s="11"/>
      <c r="S917" s="11"/>
    </row>
    <row r="918" spans="1:19">
      <c r="A918" s="7">
        <v>916</v>
      </c>
      <c r="B918" s="50"/>
      <c r="C918" s="50"/>
      <c r="D918" s="48" t="str">
        <f t="shared" si="53"/>
        <v/>
      </c>
      <c r="E918" s="50"/>
      <c r="F918" s="81" t="str">
        <f t="shared" si="52"/>
        <v/>
      </c>
      <c r="G918" s="11"/>
      <c r="H918" s="7"/>
      <c r="I918" s="24"/>
      <c r="J918" s="27"/>
      <c r="K918" s="12"/>
      <c r="L918" s="11"/>
      <c r="M918" s="13"/>
      <c r="N918" s="69"/>
      <c r="O918" s="18" t="str">
        <f t="shared" ca="1" si="54"/>
        <v/>
      </c>
      <c r="P918" s="11"/>
      <c r="Q918" s="11"/>
      <c r="R918" s="11"/>
      <c r="S918" s="11"/>
    </row>
    <row r="919" spans="1:19">
      <c r="A919" s="7">
        <v>917</v>
      </c>
      <c r="B919" s="58"/>
      <c r="C919" s="50"/>
      <c r="D919" s="48" t="str">
        <f t="shared" si="53"/>
        <v/>
      </c>
      <c r="E919" s="50"/>
      <c r="F919" s="81" t="str">
        <f t="shared" si="52"/>
        <v/>
      </c>
      <c r="G919" s="11"/>
      <c r="H919" s="7"/>
      <c r="I919" s="24"/>
      <c r="J919" s="27"/>
      <c r="K919" s="12"/>
      <c r="L919" s="11"/>
      <c r="M919" s="13"/>
      <c r="N919" s="69"/>
      <c r="O919" s="18" t="str">
        <f t="shared" ca="1" si="54"/>
        <v/>
      </c>
      <c r="P919" s="11"/>
      <c r="Q919" s="11"/>
      <c r="R919" s="11"/>
      <c r="S919" s="11"/>
    </row>
    <row r="920" spans="1:19">
      <c r="A920" s="7">
        <v>918</v>
      </c>
      <c r="B920" s="50"/>
      <c r="C920" s="50"/>
      <c r="D920" s="48" t="str">
        <f t="shared" si="53"/>
        <v/>
      </c>
      <c r="E920" s="50"/>
      <c r="F920" s="81" t="str">
        <f t="shared" si="52"/>
        <v/>
      </c>
      <c r="G920" s="11"/>
      <c r="H920" s="7"/>
      <c r="I920" s="24"/>
      <c r="J920" s="27"/>
      <c r="K920" s="12"/>
      <c r="L920" s="11"/>
      <c r="M920" s="13"/>
      <c r="N920" s="69"/>
      <c r="O920" s="18" t="str">
        <f t="shared" ca="1" si="54"/>
        <v/>
      </c>
      <c r="P920" s="11"/>
      <c r="Q920" s="11"/>
      <c r="R920" s="11"/>
      <c r="S920" s="11"/>
    </row>
    <row r="921" spans="1:19">
      <c r="A921" s="7">
        <v>919</v>
      </c>
      <c r="B921" s="50"/>
      <c r="C921" s="50"/>
      <c r="D921" s="48" t="str">
        <f t="shared" si="53"/>
        <v/>
      </c>
      <c r="E921" s="50"/>
      <c r="F921" s="81" t="str">
        <f t="shared" si="52"/>
        <v/>
      </c>
      <c r="G921" s="11"/>
      <c r="H921" s="7"/>
      <c r="I921" s="24"/>
      <c r="J921" s="27"/>
      <c r="K921" s="12"/>
      <c r="L921" s="11"/>
      <c r="M921" s="13"/>
      <c r="N921" s="69"/>
      <c r="O921" s="18" t="str">
        <f t="shared" ca="1" si="54"/>
        <v/>
      </c>
      <c r="P921" s="11"/>
      <c r="Q921" s="11"/>
      <c r="R921" s="11"/>
      <c r="S921" s="11"/>
    </row>
    <row r="922" spans="1:19">
      <c r="A922" s="7">
        <v>920</v>
      </c>
      <c r="B922" s="50"/>
      <c r="C922" s="50"/>
      <c r="D922" s="48" t="str">
        <f t="shared" si="53"/>
        <v/>
      </c>
      <c r="E922" s="50"/>
      <c r="F922" s="81" t="str">
        <f t="shared" si="52"/>
        <v/>
      </c>
      <c r="G922" s="11"/>
      <c r="H922" s="7"/>
      <c r="I922" s="24"/>
      <c r="J922" s="27"/>
      <c r="K922" s="12"/>
      <c r="L922" s="11"/>
      <c r="M922" s="13"/>
      <c r="N922" s="69"/>
      <c r="O922" s="18" t="str">
        <f t="shared" ca="1" si="54"/>
        <v/>
      </c>
      <c r="P922" s="11"/>
      <c r="Q922" s="11"/>
      <c r="R922" s="11"/>
      <c r="S922" s="11"/>
    </row>
    <row r="923" spans="1:19">
      <c r="A923" s="7">
        <v>921</v>
      </c>
      <c r="B923" s="50"/>
      <c r="C923" s="50"/>
      <c r="D923" s="48" t="str">
        <f t="shared" si="53"/>
        <v/>
      </c>
      <c r="E923" s="50"/>
      <c r="F923" s="81" t="str">
        <f t="shared" si="52"/>
        <v/>
      </c>
      <c r="G923" s="11"/>
      <c r="H923" s="7"/>
      <c r="I923" s="24"/>
      <c r="J923" s="27"/>
      <c r="K923" s="12"/>
      <c r="L923" s="11"/>
      <c r="M923" s="13"/>
      <c r="N923" s="69"/>
      <c r="O923" s="18" t="str">
        <f t="shared" ca="1" si="54"/>
        <v/>
      </c>
      <c r="P923" s="11"/>
      <c r="Q923" s="11"/>
      <c r="R923" s="11"/>
      <c r="S923" s="11"/>
    </row>
    <row r="924" spans="1:19">
      <c r="A924" s="7">
        <v>922</v>
      </c>
      <c r="B924" s="50"/>
      <c r="C924" s="50"/>
      <c r="D924" s="48" t="str">
        <f t="shared" si="53"/>
        <v/>
      </c>
      <c r="E924" s="50"/>
      <c r="F924" s="81" t="str">
        <f t="shared" si="52"/>
        <v/>
      </c>
      <c r="G924" s="11"/>
      <c r="H924" s="7"/>
      <c r="I924" s="24"/>
      <c r="J924" s="27"/>
      <c r="K924" s="12"/>
      <c r="L924" s="11"/>
      <c r="M924" s="9"/>
      <c r="N924" s="69"/>
      <c r="O924" s="18" t="str">
        <f t="shared" ca="1" si="54"/>
        <v/>
      </c>
      <c r="P924" s="11"/>
      <c r="Q924" s="11"/>
      <c r="R924" s="11"/>
      <c r="S924" s="11"/>
    </row>
    <row r="925" spans="1:19">
      <c r="A925" s="7">
        <v>923</v>
      </c>
      <c r="B925" s="50"/>
      <c r="C925" s="50"/>
      <c r="D925" s="48" t="str">
        <f t="shared" si="53"/>
        <v/>
      </c>
      <c r="E925" s="50"/>
      <c r="F925" s="81" t="str">
        <f t="shared" si="52"/>
        <v/>
      </c>
      <c r="G925" s="11"/>
      <c r="H925" s="7"/>
      <c r="I925" s="24"/>
      <c r="J925" s="27"/>
      <c r="K925" s="12"/>
      <c r="L925" s="11"/>
      <c r="M925" s="9"/>
      <c r="N925" s="69"/>
      <c r="O925" s="18" t="str">
        <f t="shared" ca="1" si="54"/>
        <v/>
      </c>
      <c r="P925" s="11"/>
      <c r="Q925" s="11"/>
      <c r="R925" s="11"/>
      <c r="S925" s="11"/>
    </row>
    <row r="926" spans="1:19">
      <c r="A926" s="7">
        <v>924</v>
      </c>
      <c r="B926" s="50"/>
      <c r="C926" s="50"/>
      <c r="D926" s="48" t="str">
        <f t="shared" si="53"/>
        <v/>
      </c>
      <c r="E926" s="50"/>
      <c r="F926" s="81" t="str">
        <f t="shared" si="52"/>
        <v/>
      </c>
      <c r="G926" s="11"/>
      <c r="H926" s="7"/>
      <c r="I926" s="24"/>
      <c r="J926" s="27"/>
      <c r="K926" s="12"/>
      <c r="L926" s="11"/>
      <c r="M926" s="13"/>
      <c r="N926" s="69"/>
      <c r="O926" s="18" t="str">
        <f t="shared" ca="1" si="54"/>
        <v/>
      </c>
      <c r="P926" s="11"/>
      <c r="Q926" s="11"/>
      <c r="R926" s="11"/>
      <c r="S926" s="11"/>
    </row>
    <row r="927" spans="1:19">
      <c r="A927" s="7">
        <v>925</v>
      </c>
      <c r="B927" s="50"/>
      <c r="C927" s="50"/>
      <c r="D927" s="48" t="str">
        <f t="shared" si="53"/>
        <v/>
      </c>
      <c r="E927" s="50"/>
      <c r="F927" s="81" t="str">
        <f t="shared" si="52"/>
        <v/>
      </c>
      <c r="G927" s="11"/>
      <c r="H927" s="7"/>
      <c r="I927" s="24"/>
      <c r="J927" s="27"/>
      <c r="K927" s="12"/>
      <c r="L927" s="11"/>
      <c r="M927" s="13"/>
      <c r="N927" s="69"/>
      <c r="O927" s="18" t="str">
        <f t="shared" ca="1" si="54"/>
        <v/>
      </c>
      <c r="P927" s="11"/>
      <c r="Q927" s="11"/>
      <c r="R927" s="11"/>
      <c r="S927" s="11"/>
    </row>
    <row r="928" spans="1:19">
      <c r="A928" s="7">
        <v>926</v>
      </c>
      <c r="B928" s="50"/>
      <c r="C928" s="50"/>
      <c r="D928" s="48" t="str">
        <f t="shared" si="53"/>
        <v/>
      </c>
      <c r="E928" s="50"/>
      <c r="F928" s="81" t="str">
        <f t="shared" si="52"/>
        <v/>
      </c>
      <c r="G928" s="11"/>
      <c r="H928" s="7"/>
      <c r="I928" s="24"/>
      <c r="J928" s="27"/>
      <c r="K928" s="12"/>
      <c r="L928" s="11"/>
      <c r="M928" s="13"/>
      <c r="N928" s="69"/>
      <c r="O928" s="18" t="str">
        <f t="shared" ca="1" si="54"/>
        <v/>
      </c>
      <c r="P928" s="11"/>
      <c r="Q928" s="11"/>
      <c r="R928" s="11"/>
      <c r="S928" s="11"/>
    </row>
    <row r="929" spans="1:19">
      <c r="A929" s="7">
        <v>927</v>
      </c>
      <c r="B929" s="50"/>
      <c r="C929" s="50"/>
      <c r="D929" s="48" t="str">
        <f t="shared" si="53"/>
        <v/>
      </c>
      <c r="E929" s="50"/>
      <c r="F929" s="81" t="str">
        <f t="shared" si="52"/>
        <v/>
      </c>
      <c r="G929" s="11"/>
      <c r="H929" s="7"/>
      <c r="I929" s="24"/>
      <c r="J929" s="27"/>
      <c r="K929" s="12"/>
      <c r="L929" s="11"/>
      <c r="M929" s="13"/>
      <c r="N929" s="69"/>
      <c r="O929" s="18" t="str">
        <f t="shared" ca="1" si="54"/>
        <v/>
      </c>
      <c r="P929" s="11"/>
      <c r="Q929" s="11"/>
      <c r="R929" s="11"/>
      <c r="S929" s="11"/>
    </row>
    <row r="930" spans="1:19">
      <c r="A930" s="7">
        <v>928</v>
      </c>
      <c r="B930" s="50"/>
      <c r="C930" s="50"/>
      <c r="D930" s="48" t="str">
        <f t="shared" si="53"/>
        <v/>
      </c>
      <c r="E930" s="50"/>
      <c r="F930" s="81" t="str">
        <f t="shared" si="52"/>
        <v/>
      </c>
      <c r="G930" s="11"/>
      <c r="H930" s="7"/>
      <c r="I930" s="24"/>
      <c r="J930" s="27"/>
      <c r="K930" s="12"/>
      <c r="L930" s="11"/>
      <c r="M930" s="13"/>
      <c r="N930" s="69"/>
      <c r="O930" s="18" t="str">
        <f t="shared" ca="1" si="54"/>
        <v/>
      </c>
      <c r="P930" s="11"/>
      <c r="Q930" s="11"/>
      <c r="R930" s="11"/>
      <c r="S930" s="11"/>
    </row>
    <row r="931" spans="1:19">
      <c r="A931" s="7">
        <v>929</v>
      </c>
      <c r="B931" s="50"/>
      <c r="C931" s="50"/>
      <c r="D931" s="48" t="str">
        <f t="shared" si="53"/>
        <v/>
      </c>
      <c r="E931" s="50"/>
      <c r="F931" s="81" t="str">
        <f t="shared" si="52"/>
        <v/>
      </c>
      <c r="G931" s="11"/>
      <c r="H931" s="7"/>
      <c r="I931" s="24"/>
      <c r="J931" s="27"/>
      <c r="K931" s="12"/>
      <c r="L931" s="11"/>
      <c r="M931" s="13"/>
      <c r="N931" s="69"/>
      <c r="O931" s="18" t="str">
        <f t="shared" ca="1" si="54"/>
        <v/>
      </c>
      <c r="P931" s="11"/>
      <c r="Q931" s="11"/>
      <c r="R931" s="11"/>
      <c r="S931" s="11"/>
    </row>
    <row r="932" spans="1:19">
      <c r="A932" s="7">
        <v>930</v>
      </c>
      <c r="B932" s="50"/>
      <c r="C932" s="50"/>
      <c r="D932" s="48" t="str">
        <f t="shared" si="53"/>
        <v/>
      </c>
      <c r="E932" s="50"/>
      <c r="F932" s="81" t="str">
        <f t="shared" si="52"/>
        <v/>
      </c>
      <c r="G932" s="11"/>
      <c r="H932" s="7"/>
      <c r="I932" s="24"/>
      <c r="J932" s="27"/>
      <c r="K932" s="12"/>
      <c r="L932" s="11"/>
      <c r="M932" s="13"/>
      <c r="N932" s="69"/>
      <c r="O932" s="18" t="str">
        <f t="shared" ca="1" si="54"/>
        <v/>
      </c>
      <c r="P932" s="11"/>
      <c r="Q932" s="11"/>
      <c r="R932" s="11"/>
      <c r="S932" s="11"/>
    </row>
    <row r="933" spans="1:19">
      <c r="A933" s="7">
        <v>931</v>
      </c>
      <c r="B933" s="50"/>
      <c r="C933" s="50"/>
      <c r="D933" s="48" t="str">
        <f t="shared" si="53"/>
        <v/>
      </c>
      <c r="E933" s="50"/>
      <c r="F933" s="81" t="str">
        <f t="shared" si="52"/>
        <v/>
      </c>
      <c r="G933" s="11"/>
      <c r="H933" s="7"/>
      <c r="I933" s="24"/>
      <c r="J933" s="27"/>
      <c r="K933" s="12"/>
      <c r="L933" s="11"/>
      <c r="M933" s="13"/>
      <c r="N933" s="69"/>
      <c r="O933" s="18" t="str">
        <f t="shared" ca="1" si="54"/>
        <v/>
      </c>
      <c r="P933" s="11"/>
      <c r="Q933" s="11"/>
      <c r="R933" s="11"/>
      <c r="S933" s="11"/>
    </row>
    <row r="934" spans="1:19">
      <c r="A934" s="7">
        <v>932</v>
      </c>
      <c r="B934" s="50"/>
      <c r="C934" s="50"/>
      <c r="D934" s="48" t="str">
        <f t="shared" si="53"/>
        <v/>
      </c>
      <c r="E934" s="50"/>
      <c r="F934" s="81" t="str">
        <f t="shared" si="52"/>
        <v/>
      </c>
      <c r="G934" s="11"/>
      <c r="H934" s="7"/>
      <c r="I934" s="24"/>
      <c r="J934" s="27"/>
      <c r="K934" s="12"/>
      <c r="L934" s="11"/>
      <c r="M934" s="13"/>
      <c r="N934" s="69"/>
      <c r="O934" s="18" t="str">
        <f t="shared" ca="1" si="54"/>
        <v/>
      </c>
      <c r="P934" s="11"/>
      <c r="Q934" s="11"/>
      <c r="R934" s="11"/>
      <c r="S934" s="11"/>
    </row>
    <row r="935" spans="1:19">
      <c r="A935" s="7">
        <v>933</v>
      </c>
      <c r="B935" s="50"/>
      <c r="C935" s="50"/>
      <c r="D935" s="48" t="str">
        <f t="shared" si="53"/>
        <v/>
      </c>
      <c r="E935" s="50"/>
      <c r="F935" s="81" t="str">
        <f t="shared" si="52"/>
        <v/>
      </c>
      <c r="G935" s="11"/>
      <c r="H935" s="7"/>
      <c r="I935" s="24"/>
      <c r="J935" s="27"/>
      <c r="K935" s="12"/>
      <c r="L935" s="11"/>
      <c r="M935" s="13"/>
      <c r="N935" s="69"/>
      <c r="O935" s="18" t="str">
        <f t="shared" ca="1" si="54"/>
        <v/>
      </c>
      <c r="P935" s="11"/>
      <c r="Q935" s="11"/>
      <c r="R935" s="11"/>
      <c r="S935" s="11"/>
    </row>
    <row r="936" spans="1:19">
      <c r="A936" s="7">
        <v>934</v>
      </c>
      <c r="B936" s="50"/>
      <c r="C936" s="50"/>
      <c r="D936" s="48" t="str">
        <f t="shared" si="53"/>
        <v/>
      </c>
      <c r="E936" s="50"/>
      <c r="F936" s="81" t="str">
        <f t="shared" si="52"/>
        <v/>
      </c>
      <c r="G936" s="11"/>
      <c r="H936" s="7"/>
      <c r="I936" s="24"/>
      <c r="J936" s="27"/>
      <c r="K936" s="12"/>
      <c r="L936" s="11"/>
      <c r="M936" s="13"/>
      <c r="N936" s="69"/>
      <c r="O936" s="18" t="str">
        <f t="shared" ca="1" si="54"/>
        <v/>
      </c>
      <c r="P936" s="11"/>
      <c r="Q936" s="11"/>
      <c r="R936" s="11"/>
      <c r="S936" s="11"/>
    </row>
    <row r="937" spans="1:19">
      <c r="A937" s="7">
        <v>935</v>
      </c>
      <c r="B937" s="50"/>
      <c r="C937" s="50"/>
      <c r="D937" s="48" t="str">
        <f t="shared" si="53"/>
        <v/>
      </c>
      <c r="E937" s="50"/>
      <c r="F937" s="81" t="str">
        <f t="shared" si="52"/>
        <v/>
      </c>
      <c r="G937" s="11"/>
      <c r="H937" s="7"/>
      <c r="I937" s="24"/>
      <c r="J937" s="27"/>
      <c r="K937" s="12"/>
      <c r="L937" s="11"/>
      <c r="M937" s="13"/>
      <c r="N937" s="69"/>
      <c r="O937" s="18" t="str">
        <f t="shared" ca="1" si="54"/>
        <v/>
      </c>
      <c r="P937" s="11"/>
      <c r="Q937" s="11"/>
      <c r="R937" s="11"/>
      <c r="S937" s="11"/>
    </row>
    <row r="938" spans="1:19">
      <c r="A938" s="7">
        <v>936</v>
      </c>
      <c r="B938" s="50"/>
      <c r="C938" s="50"/>
      <c r="D938" s="48" t="str">
        <f t="shared" si="53"/>
        <v/>
      </c>
      <c r="E938" s="50"/>
      <c r="F938" s="81" t="str">
        <f t="shared" si="52"/>
        <v/>
      </c>
      <c r="G938" s="11"/>
      <c r="H938" s="7"/>
      <c r="I938" s="24"/>
      <c r="J938" s="27"/>
      <c r="K938" s="12"/>
      <c r="L938" s="11"/>
      <c r="M938" s="13"/>
      <c r="N938" s="69"/>
      <c r="O938" s="18" t="str">
        <f t="shared" ca="1" si="54"/>
        <v/>
      </c>
      <c r="P938" s="11"/>
      <c r="Q938" s="11"/>
      <c r="R938" s="11"/>
      <c r="S938" s="11"/>
    </row>
    <row r="939" spans="1:19">
      <c r="A939" s="7">
        <v>937</v>
      </c>
      <c r="B939" s="50"/>
      <c r="C939" s="50"/>
      <c r="D939" s="48" t="str">
        <f t="shared" si="53"/>
        <v/>
      </c>
      <c r="E939" s="50"/>
      <c r="F939" s="81" t="str">
        <f t="shared" si="52"/>
        <v/>
      </c>
      <c r="G939" s="11"/>
      <c r="H939" s="7"/>
      <c r="I939" s="24"/>
      <c r="J939" s="27"/>
      <c r="K939" s="12"/>
      <c r="L939" s="11"/>
      <c r="M939" s="13"/>
      <c r="N939" s="69"/>
      <c r="O939" s="18" t="str">
        <f t="shared" ca="1" si="54"/>
        <v/>
      </c>
      <c r="P939" s="11"/>
      <c r="Q939" s="11"/>
      <c r="R939" s="11"/>
      <c r="S939" s="11"/>
    </row>
    <row r="940" spans="1:19">
      <c r="A940" s="7">
        <v>938</v>
      </c>
      <c r="B940" s="50"/>
      <c r="C940" s="50"/>
      <c r="D940" s="48" t="str">
        <f t="shared" si="53"/>
        <v/>
      </c>
      <c r="E940" s="50"/>
      <c r="F940" s="81" t="str">
        <f t="shared" si="52"/>
        <v/>
      </c>
      <c r="G940" s="11"/>
      <c r="H940" s="7"/>
      <c r="I940" s="24"/>
      <c r="J940" s="27"/>
      <c r="K940" s="12"/>
      <c r="L940" s="11"/>
      <c r="M940" s="13"/>
      <c r="N940" s="69"/>
      <c r="O940" s="18" t="str">
        <f t="shared" ca="1" si="54"/>
        <v/>
      </c>
      <c r="P940" s="11"/>
      <c r="Q940" s="11"/>
      <c r="R940" s="11"/>
      <c r="S940" s="11"/>
    </row>
    <row r="941" spans="1:19">
      <c r="A941" s="7">
        <v>939</v>
      </c>
      <c r="B941" s="50"/>
      <c r="C941" s="50"/>
      <c r="D941" s="48" t="str">
        <f t="shared" si="53"/>
        <v/>
      </c>
      <c r="E941" s="50"/>
      <c r="F941" s="81" t="str">
        <f t="shared" si="52"/>
        <v/>
      </c>
      <c r="G941" s="11"/>
      <c r="H941" s="7"/>
      <c r="I941" s="24"/>
      <c r="J941" s="27"/>
      <c r="K941" s="12"/>
      <c r="L941" s="11"/>
      <c r="M941" s="13"/>
      <c r="N941" s="69"/>
      <c r="O941" s="18" t="str">
        <f t="shared" ca="1" si="54"/>
        <v/>
      </c>
      <c r="P941" s="11"/>
      <c r="Q941" s="11"/>
      <c r="R941" s="11"/>
      <c r="S941" s="11"/>
    </row>
    <row r="942" spans="1:19">
      <c r="A942" s="7">
        <v>940</v>
      </c>
      <c r="B942" s="50"/>
      <c r="C942" s="50"/>
      <c r="D942" s="48" t="str">
        <f t="shared" si="53"/>
        <v/>
      </c>
      <c r="E942" s="50"/>
      <c r="F942" s="81" t="str">
        <f t="shared" si="52"/>
        <v/>
      </c>
      <c r="G942" s="11"/>
      <c r="H942" s="7"/>
      <c r="I942" s="24"/>
      <c r="J942" s="27"/>
      <c r="K942" s="12"/>
      <c r="L942" s="11"/>
      <c r="M942" s="13"/>
      <c r="N942" s="69"/>
      <c r="O942" s="18" t="str">
        <f t="shared" ca="1" si="54"/>
        <v/>
      </c>
      <c r="P942" s="11"/>
      <c r="Q942" s="11"/>
      <c r="R942" s="11"/>
      <c r="S942" s="11"/>
    </row>
    <row r="943" spans="1:19">
      <c r="A943" s="7">
        <v>941</v>
      </c>
      <c r="B943" s="50"/>
      <c r="C943" s="50"/>
      <c r="D943" s="48" t="str">
        <f t="shared" si="53"/>
        <v/>
      </c>
      <c r="E943" s="50"/>
      <c r="F943" s="81" t="str">
        <f t="shared" si="52"/>
        <v/>
      </c>
      <c r="G943" s="11"/>
      <c r="H943" s="7"/>
      <c r="I943" s="24"/>
      <c r="J943" s="27"/>
      <c r="K943" s="12"/>
      <c r="L943" s="11"/>
      <c r="M943" s="13"/>
      <c r="N943" s="69"/>
      <c r="O943" s="18" t="str">
        <f t="shared" ca="1" si="54"/>
        <v/>
      </c>
      <c r="P943" s="11"/>
      <c r="Q943" s="11"/>
      <c r="R943" s="11"/>
      <c r="S943" s="11"/>
    </row>
    <row r="944" spans="1:19">
      <c r="A944" s="7">
        <v>942</v>
      </c>
      <c r="B944" s="50"/>
      <c r="C944" s="50"/>
      <c r="D944" s="48" t="str">
        <f t="shared" si="53"/>
        <v/>
      </c>
      <c r="E944" s="50"/>
      <c r="F944" s="81" t="str">
        <f t="shared" si="52"/>
        <v/>
      </c>
      <c r="G944" s="11"/>
      <c r="H944" s="7"/>
      <c r="I944" s="24"/>
      <c r="J944" s="27"/>
      <c r="K944" s="12"/>
      <c r="L944" s="11"/>
      <c r="M944" s="13"/>
      <c r="N944" s="69"/>
      <c r="O944" s="18" t="str">
        <f t="shared" ca="1" si="54"/>
        <v/>
      </c>
      <c r="P944" s="11"/>
      <c r="Q944" s="11"/>
      <c r="R944" s="11"/>
      <c r="S944" s="11"/>
    </row>
    <row r="945" spans="1:19">
      <c r="A945" s="7">
        <v>943</v>
      </c>
      <c r="B945" s="50"/>
      <c r="C945" s="50"/>
      <c r="D945" s="48" t="str">
        <f t="shared" si="53"/>
        <v/>
      </c>
      <c r="E945" s="50"/>
      <c r="F945" s="81" t="str">
        <f t="shared" si="52"/>
        <v/>
      </c>
      <c r="G945" s="11"/>
      <c r="H945" s="7"/>
      <c r="I945" s="24"/>
      <c r="J945" s="27"/>
      <c r="K945" s="12"/>
      <c r="L945" s="11"/>
      <c r="M945" s="13"/>
      <c r="N945" s="69"/>
      <c r="O945" s="18" t="str">
        <f t="shared" ca="1" si="54"/>
        <v/>
      </c>
      <c r="P945" s="11"/>
      <c r="Q945" s="11"/>
      <c r="R945" s="11"/>
      <c r="S945" s="11"/>
    </row>
    <row r="946" spans="1:19">
      <c r="A946" s="7">
        <v>944</v>
      </c>
      <c r="B946" s="50"/>
      <c r="C946" s="50"/>
      <c r="D946" s="48" t="str">
        <f t="shared" si="53"/>
        <v/>
      </c>
      <c r="E946" s="50"/>
      <c r="F946" s="81" t="str">
        <f t="shared" ref="F946:F1009" si="55">IF(ISNONTEXT(B946),"","请输入日期")</f>
        <v/>
      </c>
      <c r="G946" s="11"/>
      <c r="H946" s="7"/>
      <c r="I946" s="24"/>
      <c r="J946" s="27"/>
      <c r="K946" s="12"/>
      <c r="L946" s="11"/>
      <c r="M946" s="13"/>
      <c r="N946" s="69"/>
      <c r="O946" s="18" t="str">
        <f t="shared" ca="1" si="54"/>
        <v/>
      </c>
      <c r="P946" s="11"/>
      <c r="Q946" s="11"/>
      <c r="R946" s="11"/>
      <c r="S946" s="11"/>
    </row>
    <row r="947" spans="1:19">
      <c r="A947" s="7">
        <v>945</v>
      </c>
      <c r="B947" s="50"/>
      <c r="C947" s="50"/>
      <c r="D947" s="48" t="str">
        <f t="shared" si="53"/>
        <v/>
      </c>
      <c r="E947" s="50"/>
      <c r="F947" s="81" t="str">
        <f t="shared" si="55"/>
        <v/>
      </c>
      <c r="G947" s="11"/>
      <c r="H947" s="7"/>
      <c r="I947" s="24"/>
      <c r="J947" s="27"/>
      <c r="K947" s="12"/>
      <c r="L947" s="11"/>
      <c r="M947" s="13"/>
      <c r="N947" s="69"/>
      <c r="O947" s="18" t="str">
        <f t="shared" ca="1" si="54"/>
        <v/>
      </c>
      <c r="P947" s="11"/>
      <c r="Q947" s="11"/>
      <c r="R947" s="11"/>
      <c r="S947" s="11"/>
    </row>
    <row r="948" spans="1:19">
      <c r="A948" s="7">
        <v>946</v>
      </c>
      <c r="B948" s="50"/>
      <c r="C948" s="50"/>
      <c r="D948" s="48" t="str">
        <f t="shared" si="53"/>
        <v/>
      </c>
      <c r="E948" s="50"/>
      <c r="F948" s="81" t="str">
        <f t="shared" si="55"/>
        <v/>
      </c>
      <c r="G948" s="11"/>
      <c r="H948" s="7"/>
      <c r="I948" s="24"/>
      <c r="J948" s="27"/>
      <c r="K948" s="12"/>
      <c r="L948" s="11"/>
      <c r="M948" s="13"/>
      <c r="N948" s="69"/>
      <c r="O948" s="18" t="str">
        <f t="shared" ca="1" si="54"/>
        <v/>
      </c>
      <c r="P948" s="11"/>
      <c r="Q948" s="11"/>
      <c r="R948" s="11"/>
      <c r="S948" s="11"/>
    </row>
    <row r="949" spans="1:19">
      <c r="A949" s="7">
        <v>947</v>
      </c>
      <c r="B949" s="50"/>
      <c r="C949" s="50"/>
      <c r="D949" s="48" t="str">
        <f t="shared" si="53"/>
        <v/>
      </c>
      <c r="E949" s="50"/>
      <c r="F949" s="81" t="str">
        <f t="shared" si="55"/>
        <v/>
      </c>
      <c r="G949" s="11"/>
      <c r="H949" s="7"/>
      <c r="I949" s="24"/>
      <c r="J949" s="27"/>
      <c r="K949" s="12"/>
      <c r="L949" s="11"/>
      <c r="M949" s="13"/>
      <c r="N949" s="69"/>
      <c r="O949" s="18" t="str">
        <f t="shared" ca="1" si="54"/>
        <v/>
      </c>
      <c r="P949" s="11"/>
      <c r="Q949" s="11"/>
      <c r="R949" s="11"/>
      <c r="S949" s="11"/>
    </row>
    <row r="950" spans="1:19">
      <c r="A950" s="7">
        <v>948</v>
      </c>
      <c r="B950" s="50"/>
      <c r="C950" s="50"/>
      <c r="D950" s="48" t="str">
        <f t="shared" si="53"/>
        <v/>
      </c>
      <c r="E950" s="50"/>
      <c r="F950" s="81" t="str">
        <f t="shared" si="55"/>
        <v/>
      </c>
      <c r="G950" s="11"/>
      <c r="H950" s="7"/>
      <c r="I950" s="24"/>
      <c r="J950" s="27"/>
      <c r="K950" s="12"/>
      <c r="L950" s="11"/>
      <c r="M950" s="13"/>
      <c r="N950" s="69"/>
      <c r="O950" s="18" t="str">
        <f t="shared" ca="1" si="54"/>
        <v/>
      </c>
      <c r="P950" s="11"/>
      <c r="Q950" s="11"/>
      <c r="R950" s="11"/>
      <c r="S950" s="11"/>
    </row>
    <row r="951" spans="1:19">
      <c r="A951" s="7">
        <v>949</v>
      </c>
      <c r="B951" s="58"/>
      <c r="C951" s="50"/>
      <c r="D951" s="48" t="str">
        <f t="shared" si="53"/>
        <v/>
      </c>
      <c r="E951" s="50"/>
      <c r="F951" s="81" t="str">
        <f t="shared" si="55"/>
        <v/>
      </c>
      <c r="G951" s="11"/>
      <c r="H951" s="7"/>
      <c r="I951" s="24"/>
      <c r="J951" s="27"/>
      <c r="K951" s="12"/>
      <c r="L951" s="11"/>
      <c r="M951" s="13"/>
      <c r="N951" s="69"/>
      <c r="O951" s="18" t="str">
        <f t="shared" ca="1" si="54"/>
        <v/>
      </c>
      <c r="P951" s="11"/>
      <c r="Q951" s="11"/>
      <c r="R951" s="11"/>
      <c r="S951" s="11"/>
    </row>
    <row r="952" spans="1:19">
      <c r="A952" s="7">
        <v>950</v>
      </c>
      <c r="B952" s="58"/>
      <c r="C952" s="50"/>
      <c r="D952" s="48" t="str">
        <f t="shared" si="53"/>
        <v/>
      </c>
      <c r="E952" s="50"/>
      <c r="F952" s="81" t="str">
        <f t="shared" si="55"/>
        <v/>
      </c>
      <c r="G952" s="11"/>
      <c r="H952" s="7"/>
      <c r="I952" s="24"/>
      <c r="J952" s="27"/>
      <c r="K952" s="12"/>
      <c r="L952" s="11"/>
      <c r="M952" s="13"/>
      <c r="N952" s="69"/>
      <c r="O952" s="18" t="str">
        <f t="shared" ca="1" si="54"/>
        <v/>
      </c>
      <c r="P952" s="11"/>
      <c r="Q952" s="11"/>
      <c r="R952" s="11"/>
      <c r="S952" s="11"/>
    </row>
    <row r="953" spans="1:19">
      <c r="A953" s="7">
        <v>951</v>
      </c>
      <c r="B953" s="50"/>
      <c r="C953" s="50"/>
      <c r="D953" s="48" t="str">
        <f t="shared" si="53"/>
        <v/>
      </c>
      <c r="E953" s="50"/>
      <c r="F953" s="81" t="str">
        <f t="shared" si="55"/>
        <v/>
      </c>
      <c r="G953" s="11"/>
      <c r="H953" s="7"/>
      <c r="I953" s="24"/>
      <c r="J953" s="27"/>
      <c r="K953" s="12"/>
      <c r="L953" s="11"/>
      <c r="M953" s="13"/>
      <c r="N953" s="69"/>
      <c r="O953" s="18" t="str">
        <f t="shared" ca="1" si="54"/>
        <v/>
      </c>
      <c r="P953" s="11"/>
      <c r="Q953" s="11"/>
      <c r="R953" s="11"/>
      <c r="S953" s="11"/>
    </row>
    <row r="954" spans="1:19">
      <c r="A954" s="7">
        <v>952</v>
      </c>
      <c r="B954" s="50"/>
      <c r="C954" s="50"/>
      <c r="D954" s="48" t="str">
        <f t="shared" si="53"/>
        <v/>
      </c>
      <c r="E954" s="50"/>
      <c r="F954" s="81" t="str">
        <f t="shared" si="55"/>
        <v/>
      </c>
      <c r="G954" s="11"/>
      <c r="H954" s="7"/>
      <c r="I954" s="24"/>
      <c r="J954" s="27"/>
      <c r="K954" s="12"/>
      <c r="L954" s="11"/>
      <c r="M954" s="13"/>
      <c r="N954" s="69"/>
      <c r="O954" s="18" t="str">
        <f t="shared" ca="1" si="54"/>
        <v/>
      </c>
      <c r="P954" s="11"/>
      <c r="Q954" s="11"/>
      <c r="R954" s="11"/>
      <c r="S954" s="11"/>
    </row>
    <row r="955" spans="1:19">
      <c r="A955" s="7">
        <v>953</v>
      </c>
      <c r="B955" s="50"/>
      <c r="C955" s="50"/>
      <c r="D955" s="48" t="str">
        <f t="shared" si="53"/>
        <v/>
      </c>
      <c r="E955" s="50"/>
      <c r="F955" s="81" t="str">
        <f t="shared" si="55"/>
        <v/>
      </c>
      <c r="G955" s="11"/>
      <c r="H955" s="7"/>
      <c r="I955" s="24"/>
      <c r="J955" s="27"/>
      <c r="K955" s="12"/>
      <c r="L955" s="11"/>
      <c r="M955" s="13"/>
      <c r="N955" s="69"/>
      <c r="O955" s="18" t="str">
        <f t="shared" ca="1" si="54"/>
        <v/>
      </c>
      <c r="P955" s="11"/>
      <c r="Q955" s="11"/>
      <c r="R955" s="11"/>
      <c r="S955" s="11"/>
    </row>
    <row r="956" spans="1:19">
      <c r="A956" s="7">
        <v>954</v>
      </c>
      <c r="B956" s="50"/>
      <c r="C956" s="50"/>
      <c r="D956" s="48" t="str">
        <f t="shared" si="53"/>
        <v/>
      </c>
      <c r="E956" s="50"/>
      <c r="F956" s="81" t="str">
        <f t="shared" si="55"/>
        <v/>
      </c>
      <c r="G956" s="11"/>
      <c r="H956" s="7"/>
      <c r="I956" s="24"/>
      <c r="J956" s="27"/>
      <c r="K956" s="12"/>
      <c r="L956" s="11"/>
      <c r="M956" s="13"/>
      <c r="N956" s="69"/>
      <c r="O956" s="18" t="str">
        <f t="shared" ca="1" si="54"/>
        <v/>
      </c>
      <c r="P956" s="11"/>
      <c r="Q956" s="11"/>
      <c r="R956" s="11"/>
      <c r="S956" s="11"/>
    </row>
    <row r="957" spans="1:19">
      <c r="A957" s="7">
        <v>955</v>
      </c>
      <c r="B957" s="50"/>
      <c r="C957" s="50"/>
      <c r="D957" s="48" t="str">
        <f t="shared" si="53"/>
        <v/>
      </c>
      <c r="E957" s="50"/>
      <c r="F957" s="81" t="str">
        <f t="shared" si="55"/>
        <v/>
      </c>
      <c r="G957" s="11"/>
      <c r="H957" s="7"/>
      <c r="I957" s="24"/>
      <c r="J957" s="27"/>
      <c r="K957" s="12"/>
      <c r="L957" s="11"/>
      <c r="M957" s="13"/>
      <c r="N957" s="69"/>
      <c r="O957" s="18" t="str">
        <f t="shared" ca="1" si="54"/>
        <v/>
      </c>
      <c r="P957" s="11"/>
      <c r="Q957" s="11"/>
      <c r="R957" s="11"/>
      <c r="S957" s="11"/>
    </row>
    <row r="958" spans="1:19">
      <c r="A958" s="7">
        <v>956</v>
      </c>
      <c r="B958" s="50"/>
      <c r="C958" s="50"/>
      <c r="D958" s="48" t="str">
        <f t="shared" si="53"/>
        <v/>
      </c>
      <c r="E958" s="50"/>
      <c r="F958" s="81" t="str">
        <f t="shared" si="55"/>
        <v/>
      </c>
      <c r="G958" s="11"/>
      <c r="H958" s="7"/>
      <c r="I958" s="24"/>
      <c r="J958" s="27"/>
      <c r="K958" s="12"/>
      <c r="L958" s="11"/>
      <c r="M958" s="13"/>
      <c r="N958" s="69"/>
      <c r="O958" s="18" t="str">
        <f t="shared" ca="1" si="54"/>
        <v/>
      </c>
      <c r="P958" s="11"/>
      <c r="Q958" s="11"/>
      <c r="R958" s="11"/>
      <c r="S958" s="11"/>
    </row>
    <row r="959" spans="1:19">
      <c r="A959" s="7">
        <v>957</v>
      </c>
      <c r="B959" s="50"/>
      <c r="C959" s="50"/>
      <c r="D959" s="48" t="str">
        <f t="shared" si="53"/>
        <v/>
      </c>
      <c r="E959" s="50"/>
      <c r="F959" s="81" t="str">
        <f t="shared" si="55"/>
        <v/>
      </c>
      <c r="G959" s="11"/>
      <c r="H959" s="7"/>
      <c r="I959" s="24"/>
      <c r="J959" s="27"/>
      <c r="K959" s="12"/>
      <c r="L959" s="11"/>
      <c r="M959" s="13"/>
      <c r="N959" s="69"/>
      <c r="O959" s="18" t="str">
        <f t="shared" ca="1" si="54"/>
        <v/>
      </c>
      <c r="P959" s="11"/>
      <c r="Q959" s="11"/>
      <c r="R959" s="11"/>
      <c r="S959" s="11"/>
    </row>
    <row r="960" spans="1:19">
      <c r="A960" s="7">
        <v>958</v>
      </c>
      <c r="B960" s="50"/>
      <c r="C960" s="50"/>
      <c r="D960" s="48" t="str">
        <f t="shared" si="53"/>
        <v/>
      </c>
      <c r="E960" s="50"/>
      <c r="F960" s="81" t="str">
        <f t="shared" si="55"/>
        <v/>
      </c>
      <c r="G960" s="11"/>
      <c r="H960" s="7"/>
      <c r="I960" s="24"/>
      <c r="J960" s="27"/>
      <c r="K960" s="12"/>
      <c r="L960" s="11"/>
      <c r="M960" s="13"/>
      <c r="N960" s="69"/>
      <c r="O960" s="18" t="str">
        <f t="shared" ca="1" si="54"/>
        <v/>
      </c>
      <c r="P960" s="11"/>
      <c r="Q960" s="11"/>
      <c r="R960" s="11"/>
      <c r="S960" s="11"/>
    </row>
    <row r="961" spans="1:19">
      <c r="A961" s="7">
        <v>959</v>
      </c>
      <c r="B961" s="50"/>
      <c r="C961" s="50"/>
      <c r="D961" s="48" t="str">
        <f t="shared" si="53"/>
        <v/>
      </c>
      <c r="E961" s="50"/>
      <c r="F961" s="81" t="str">
        <f t="shared" si="55"/>
        <v/>
      </c>
      <c r="G961" s="11"/>
      <c r="H961" s="7"/>
      <c r="I961" s="24"/>
      <c r="J961" s="27"/>
      <c r="K961" s="12"/>
      <c r="L961" s="11"/>
      <c r="M961" s="13"/>
      <c r="N961" s="69"/>
      <c r="O961" s="18" t="str">
        <f t="shared" ca="1" si="54"/>
        <v/>
      </c>
      <c r="P961" s="11"/>
      <c r="Q961" s="11"/>
      <c r="R961" s="11"/>
      <c r="S961" s="11"/>
    </row>
    <row r="962" spans="1:19">
      <c r="A962" s="7">
        <v>960</v>
      </c>
      <c r="B962" s="50"/>
      <c r="C962" s="50"/>
      <c r="D962" s="48" t="str">
        <f t="shared" si="53"/>
        <v/>
      </c>
      <c r="E962" s="50"/>
      <c r="F962" s="81" t="str">
        <f t="shared" si="55"/>
        <v/>
      </c>
      <c r="G962" s="11"/>
      <c r="H962" s="7"/>
      <c r="I962" s="24"/>
      <c r="J962" s="27"/>
      <c r="K962" s="12"/>
      <c r="L962" s="11"/>
      <c r="M962" s="13"/>
      <c r="N962" s="69"/>
      <c r="O962" s="18" t="str">
        <f t="shared" ca="1" si="54"/>
        <v/>
      </c>
      <c r="P962" s="11"/>
      <c r="Q962" s="11"/>
      <c r="R962" s="11"/>
      <c r="S962" s="11"/>
    </row>
    <row r="963" spans="1:19">
      <c r="A963" s="7">
        <v>961</v>
      </c>
      <c r="B963" s="50"/>
      <c r="C963" s="50"/>
      <c r="D963" s="48" t="str">
        <f t="shared" si="53"/>
        <v/>
      </c>
      <c r="E963" s="50"/>
      <c r="F963" s="81" t="str">
        <f t="shared" si="55"/>
        <v/>
      </c>
      <c r="G963" s="11"/>
      <c r="H963" s="7"/>
      <c r="I963" s="24"/>
      <c r="J963" s="27"/>
      <c r="K963" s="12"/>
      <c r="L963" s="11"/>
      <c r="M963" s="13"/>
      <c r="N963" s="69"/>
      <c r="O963" s="18" t="str">
        <f t="shared" ca="1" si="54"/>
        <v/>
      </c>
      <c r="P963" s="11"/>
      <c r="Q963" s="11"/>
      <c r="R963" s="11"/>
      <c r="S963" s="11"/>
    </row>
    <row r="964" spans="1:19">
      <c r="A964" s="7">
        <v>962</v>
      </c>
      <c r="B964" s="50"/>
      <c r="C964" s="50"/>
      <c r="D964" s="48" t="str">
        <f t="shared" si="53"/>
        <v/>
      </c>
      <c r="E964" s="50"/>
      <c r="F964" s="81" t="str">
        <f t="shared" si="55"/>
        <v/>
      </c>
      <c r="G964" s="11"/>
      <c r="H964" s="7"/>
      <c r="I964" s="24"/>
      <c r="J964" s="27"/>
      <c r="K964" s="12"/>
      <c r="L964" s="11"/>
      <c r="M964" s="13"/>
      <c r="N964" s="69"/>
      <c r="O964" s="18" t="str">
        <f t="shared" ca="1" si="54"/>
        <v/>
      </c>
      <c r="P964" s="11"/>
      <c r="Q964" s="11"/>
      <c r="R964" s="11"/>
      <c r="S964" s="11"/>
    </row>
    <row r="965" spans="1:19">
      <c r="A965" s="7">
        <v>963</v>
      </c>
      <c r="B965" s="50"/>
      <c r="C965" s="50"/>
      <c r="D965" s="48" t="str">
        <f t="shared" si="53"/>
        <v/>
      </c>
      <c r="E965" s="50"/>
      <c r="F965" s="81" t="str">
        <f t="shared" si="55"/>
        <v/>
      </c>
      <c r="G965" s="11"/>
      <c r="H965" s="7"/>
      <c r="I965" s="24"/>
      <c r="J965" s="27"/>
      <c r="K965" s="12"/>
      <c r="L965" s="11"/>
      <c r="M965" s="13"/>
      <c r="N965" s="69"/>
      <c r="O965" s="18" t="str">
        <f t="shared" ca="1" si="54"/>
        <v/>
      </c>
      <c r="P965" s="11"/>
      <c r="Q965" s="11"/>
      <c r="R965" s="11"/>
      <c r="S965" s="11"/>
    </row>
    <row r="966" spans="1:19">
      <c r="A966" s="7">
        <v>964</v>
      </c>
      <c r="B966" s="50"/>
      <c r="C966" s="50"/>
      <c r="D966" s="48" t="str">
        <f t="shared" si="53"/>
        <v/>
      </c>
      <c r="E966" s="50"/>
      <c r="F966" s="81" t="str">
        <f t="shared" si="55"/>
        <v/>
      </c>
      <c r="G966" s="11"/>
      <c r="H966" s="7"/>
      <c r="I966" s="24"/>
      <c r="J966" s="27"/>
      <c r="K966" s="12"/>
      <c r="L966" s="11"/>
      <c r="M966" s="13"/>
      <c r="N966" s="69"/>
      <c r="O966" s="18" t="str">
        <f t="shared" ca="1" si="54"/>
        <v/>
      </c>
      <c r="P966" s="11"/>
      <c r="Q966" s="11"/>
      <c r="R966" s="11"/>
      <c r="S966" s="11"/>
    </row>
    <row r="967" spans="1:19">
      <c r="A967" s="7">
        <v>965</v>
      </c>
      <c r="B967" s="50"/>
      <c r="C967" s="50"/>
      <c r="D967" s="48" t="str">
        <f t="shared" si="53"/>
        <v/>
      </c>
      <c r="E967" s="50"/>
      <c r="F967" s="81" t="str">
        <f t="shared" si="55"/>
        <v/>
      </c>
      <c r="G967" s="11"/>
      <c r="H967" s="7"/>
      <c r="I967" s="24"/>
      <c r="J967" s="27"/>
      <c r="K967" s="12"/>
      <c r="L967" s="11"/>
      <c r="M967" s="13"/>
      <c r="N967" s="69"/>
      <c r="O967" s="18" t="str">
        <f t="shared" ca="1" si="54"/>
        <v/>
      </c>
      <c r="P967" s="11"/>
      <c r="Q967" s="11"/>
      <c r="R967" s="11"/>
      <c r="S967" s="11"/>
    </row>
    <row r="968" spans="1:19">
      <c r="A968" s="7">
        <v>966</v>
      </c>
      <c r="B968" s="50"/>
      <c r="C968" s="50"/>
      <c r="D968" s="48" t="str">
        <f t="shared" si="53"/>
        <v/>
      </c>
      <c r="E968" s="50"/>
      <c r="F968" s="81" t="str">
        <f t="shared" si="55"/>
        <v/>
      </c>
      <c r="G968" s="11"/>
      <c r="H968" s="7"/>
      <c r="I968" s="24"/>
      <c r="J968" s="27"/>
      <c r="K968" s="12"/>
      <c r="L968" s="11"/>
      <c r="M968" s="13"/>
      <c r="N968" s="69"/>
      <c r="O968" s="18" t="str">
        <f t="shared" ca="1" si="54"/>
        <v/>
      </c>
      <c r="P968" s="11"/>
      <c r="Q968" s="11"/>
      <c r="R968" s="11"/>
      <c r="S968" s="11"/>
    </row>
    <row r="969" spans="1:19">
      <c r="A969" s="7">
        <v>967</v>
      </c>
      <c r="B969" s="50"/>
      <c r="C969" s="50"/>
      <c r="D969" s="48" t="str">
        <f t="shared" si="53"/>
        <v/>
      </c>
      <c r="E969" s="50"/>
      <c r="F969" s="81" t="str">
        <f t="shared" si="55"/>
        <v/>
      </c>
      <c r="G969" s="11"/>
      <c r="H969" s="7"/>
      <c r="I969" s="24"/>
      <c r="J969" s="27"/>
      <c r="K969" s="12"/>
      <c r="L969" s="11"/>
      <c r="M969" s="13"/>
      <c r="N969" s="69"/>
      <c r="O969" s="18" t="str">
        <f t="shared" ca="1" si="54"/>
        <v/>
      </c>
      <c r="P969" s="11"/>
      <c r="Q969" s="11"/>
      <c r="R969" s="11"/>
      <c r="S969" s="11"/>
    </row>
    <row r="970" spans="1:19">
      <c r="A970" s="7">
        <v>968</v>
      </c>
      <c r="B970" s="50"/>
      <c r="C970" s="50"/>
      <c r="D970" s="48" t="str">
        <f t="shared" si="53"/>
        <v/>
      </c>
      <c r="E970" s="50"/>
      <c r="F970" s="81" t="str">
        <f t="shared" si="55"/>
        <v/>
      </c>
      <c r="G970" s="11"/>
      <c r="H970" s="7"/>
      <c r="I970" s="24"/>
      <c r="J970" s="27"/>
      <c r="K970" s="12"/>
      <c r="L970" s="11"/>
      <c r="M970" s="13"/>
      <c r="N970" s="69"/>
      <c r="O970" s="18" t="str">
        <f t="shared" ca="1" si="54"/>
        <v/>
      </c>
      <c r="P970" s="11"/>
      <c r="Q970" s="11"/>
      <c r="R970" s="11"/>
      <c r="S970" s="11"/>
    </row>
    <row r="971" spans="1:19">
      <c r="A971" s="7">
        <v>969</v>
      </c>
      <c r="B971" s="50"/>
      <c r="C971" s="50"/>
      <c r="D971" s="48" t="str">
        <f t="shared" si="53"/>
        <v/>
      </c>
      <c r="E971" s="50"/>
      <c r="F971" s="81" t="str">
        <f t="shared" si="55"/>
        <v/>
      </c>
      <c r="G971" s="11"/>
      <c r="H971" s="7"/>
      <c r="I971" s="24"/>
      <c r="J971" s="27"/>
      <c r="K971" s="12"/>
      <c r="L971" s="11"/>
      <c r="M971" s="13"/>
      <c r="N971" s="69"/>
      <c r="O971" s="18" t="str">
        <f t="shared" ca="1" si="54"/>
        <v/>
      </c>
      <c r="P971" s="11"/>
      <c r="Q971" s="11"/>
      <c r="R971" s="11"/>
      <c r="S971" s="11"/>
    </row>
    <row r="972" spans="1:19">
      <c r="A972" s="7">
        <v>970</v>
      </c>
      <c r="B972" s="50"/>
      <c r="C972" s="50"/>
      <c r="D972" s="48" t="str">
        <f t="shared" si="53"/>
        <v/>
      </c>
      <c r="E972" s="50"/>
      <c r="F972" s="81" t="str">
        <f t="shared" si="55"/>
        <v/>
      </c>
      <c r="G972" s="11"/>
      <c r="H972" s="7"/>
      <c r="I972" s="24"/>
      <c r="J972" s="27"/>
      <c r="K972" s="12"/>
      <c r="L972" s="11"/>
      <c r="M972" s="13"/>
      <c r="N972" s="69"/>
      <c r="O972" s="18" t="str">
        <f t="shared" ca="1" si="54"/>
        <v/>
      </c>
      <c r="P972" s="11"/>
      <c r="Q972" s="11"/>
      <c r="R972" s="11"/>
      <c r="S972" s="11"/>
    </row>
    <row r="973" spans="1:19">
      <c r="A973" s="7">
        <v>971</v>
      </c>
      <c r="B973" s="50"/>
      <c r="C973" s="50"/>
      <c r="D973" s="48" t="str">
        <f t="shared" si="53"/>
        <v/>
      </c>
      <c r="E973" s="50"/>
      <c r="F973" s="81" t="str">
        <f t="shared" si="55"/>
        <v/>
      </c>
      <c r="G973" s="11"/>
      <c r="H973" s="7"/>
      <c r="I973" s="24"/>
      <c r="J973" s="27"/>
      <c r="K973" s="12"/>
      <c r="L973" s="11"/>
      <c r="M973" s="13"/>
      <c r="N973" s="69"/>
      <c r="O973" s="18" t="str">
        <f t="shared" ca="1" si="54"/>
        <v/>
      </c>
      <c r="P973" s="11"/>
      <c r="Q973" s="11"/>
      <c r="R973" s="11"/>
      <c r="S973" s="11"/>
    </row>
    <row r="974" spans="1:19">
      <c r="A974" s="7">
        <v>972</v>
      </c>
      <c r="B974" s="50"/>
      <c r="C974" s="50"/>
      <c r="D974" s="48" t="str">
        <f t="shared" si="53"/>
        <v/>
      </c>
      <c r="E974" s="50"/>
      <c r="F974" s="81" t="str">
        <f t="shared" si="55"/>
        <v/>
      </c>
      <c r="G974" s="11"/>
      <c r="H974" s="7"/>
      <c r="I974" s="24"/>
      <c r="J974" s="27"/>
      <c r="K974" s="12"/>
      <c r="L974" s="11"/>
      <c r="M974" s="13"/>
      <c r="N974" s="69"/>
      <c r="O974" s="18" t="str">
        <f t="shared" ca="1" si="54"/>
        <v/>
      </c>
      <c r="P974" s="11"/>
      <c r="Q974" s="11"/>
      <c r="R974" s="11"/>
      <c r="S974" s="11"/>
    </row>
    <row r="975" spans="1:19">
      <c r="A975" s="7">
        <v>973</v>
      </c>
      <c r="B975" s="50"/>
      <c r="C975" s="50"/>
      <c r="D975" s="48" t="str">
        <f t="shared" si="53"/>
        <v/>
      </c>
      <c r="E975" s="50"/>
      <c r="F975" s="81" t="str">
        <f t="shared" si="55"/>
        <v/>
      </c>
      <c r="G975" s="11"/>
      <c r="H975" s="7"/>
      <c r="I975" s="24"/>
      <c r="J975" s="27"/>
      <c r="K975" s="12"/>
      <c r="L975" s="11"/>
      <c r="M975" s="13"/>
      <c r="N975" s="69"/>
      <c r="O975" s="18" t="str">
        <f t="shared" ca="1" si="54"/>
        <v/>
      </c>
      <c r="P975" s="11"/>
      <c r="Q975" s="11"/>
      <c r="R975" s="11"/>
      <c r="S975" s="11"/>
    </row>
    <row r="976" spans="1:19">
      <c r="A976" s="7">
        <v>974</v>
      </c>
      <c r="B976" s="50"/>
      <c r="C976" s="50"/>
      <c r="D976" s="48" t="str">
        <f t="shared" si="53"/>
        <v/>
      </c>
      <c r="E976" s="50"/>
      <c r="F976" s="81" t="str">
        <f t="shared" si="55"/>
        <v/>
      </c>
      <c r="G976" s="11"/>
      <c r="H976" s="7"/>
      <c r="I976" s="24"/>
      <c r="J976" s="27"/>
      <c r="K976" s="12"/>
      <c r="L976" s="11"/>
      <c r="M976" s="13"/>
      <c r="N976" s="69"/>
      <c r="O976" s="18" t="str">
        <f t="shared" ca="1" si="54"/>
        <v/>
      </c>
      <c r="P976" s="11"/>
      <c r="Q976" s="11"/>
      <c r="R976" s="11"/>
      <c r="S976" s="11"/>
    </row>
    <row r="977" spans="1:19">
      <c r="A977" s="7">
        <v>975</v>
      </c>
      <c r="B977" s="50"/>
      <c r="C977" s="50"/>
      <c r="D977" s="48" t="str">
        <f t="shared" si="53"/>
        <v/>
      </c>
      <c r="E977" s="50"/>
      <c r="F977" s="81" t="str">
        <f t="shared" si="55"/>
        <v/>
      </c>
      <c r="G977" s="11"/>
      <c r="H977" s="7"/>
      <c r="I977" s="24"/>
      <c r="J977" s="27"/>
      <c r="K977" s="12"/>
      <c r="L977" s="11"/>
      <c r="M977" s="13"/>
      <c r="N977" s="69"/>
      <c r="O977" s="18" t="str">
        <f t="shared" ca="1" si="54"/>
        <v/>
      </c>
      <c r="P977" s="11"/>
      <c r="Q977" s="11"/>
      <c r="R977" s="11"/>
      <c r="S977" s="11"/>
    </row>
    <row r="978" spans="1:19">
      <c r="A978" s="7">
        <v>976</v>
      </c>
      <c r="B978" s="50"/>
      <c r="C978" s="50"/>
      <c r="D978" s="48" t="str">
        <f t="shared" si="53"/>
        <v/>
      </c>
      <c r="E978" s="50"/>
      <c r="F978" s="81" t="str">
        <f t="shared" si="55"/>
        <v/>
      </c>
      <c r="G978" s="11"/>
      <c r="H978" s="7"/>
      <c r="I978" s="24"/>
      <c r="J978" s="27"/>
      <c r="K978" s="12"/>
      <c r="L978" s="11"/>
      <c r="M978" s="13"/>
      <c r="N978" s="69"/>
      <c r="O978" s="18" t="str">
        <f t="shared" ca="1" si="54"/>
        <v/>
      </c>
      <c r="P978" s="11"/>
      <c r="Q978" s="11"/>
      <c r="R978" s="11"/>
      <c r="S978" s="11"/>
    </row>
    <row r="979" spans="1:19">
      <c r="A979" s="7">
        <v>977</v>
      </c>
      <c r="B979" s="50"/>
      <c r="C979" s="50"/>
      <c r="D979" s="48" t="str">
        <f t="shared" si="53"/>
        <v/>
      </c>
      <c r="E979" s="50"/>
      <c r="F979" s="81" t="str">
        <f t="shared" si="55"/>
        <v/>
      </c>
      <c r="G979" s="11"/>
      <c r="H979" s="7"/>
      <c r="I979" s="24"/>
      <c r="J979" s="27"/>
      <c r="K979" s="12"/>
      <c r="L979" s="11"/>
      <c r="M979" s="13"/>
      <c r="N979" s="69"/>
      <c r="O979" s="18" t="str">
        <f t="shared" ca="1" si="54"/>
        <v/>
      </c>
      <c r="P979" s="11"/>
      <c r="Q979" s="11"/>
      <c r="R979" s="11"/>
      <c r="S979" s="11"/>
    </row>
    <row r="980" spans="1:19">
      <c r="A980" s="7">
        <v>978</v>
      </c>
      <c r="B980" s="50"/>
      <c r="C980" s="50"/>
      <c r="D980" s="48" t="str">
        <f t="shared" ref="D980:D1043" si="56">IF(B980="","","新海丰")</f>
        <v/>
      </c>
      <c r="E980" s="50"/>
      <c r="F980" s="81" t="str">
        <f t="shared" si="55"/>
        <v/>
      </c>
      <c r="G980" s="11"/>
      <c r="H980" s="7"/>
      <c r="I980" s="24"/>
      <c r="J980" s="27"/>
      <c r="K980" s="12"/>
      <c r="L980" s="11"/>
      <c r="M980" s="13"/>
      <c r="N980" s="69"/>
      <c r="O980" s="18" t="str">
        <f t="shared" ref="O980:O1043" ca="1" si="57">IF(I980="","",IF(ISNONTEXT(J980),DATEDIF(F980,TODAY(),"d")&amp;"天","出场"))</f>
        <v/>
      </c>
      <c r="P980" s="11"/>
      <c r="Q980" s="11"/>
      <c r="R980" s="11"/>
      <c r="S980" s="11"/>
    </row>
    <row r="981" spans="1:19">
      <c r="A981" s="7">
        <v>979</v>
      </c>
      <c r="B981" s="50"/>
      <c r="C981" s="50"/>
      <c r="D981" s="48" t="str">
        <f t="shared" si="56"/>
        <v/>
      </c>
      <c r="E981" s="50"/>
      <c r="F981" s="81" t="str">
        <f t="shared" si="55"/>
        <v/>
      </c>
      <c r="G981" s="11"/>
      <c r="H981" s="7"/>
      <c r="I981" s="24"/>
      <c r="J981" s="27"/>
      <c r="K981" s="12"/>
      <c r="L981" s="11"/>
      <c r="M981" s="13"/>
      <c r="N981" s="69"/>
      <c r="O981" s="18" t="str">
        <f t="shared" ca="1" si="57"/>
        <v/>
      </c>
      <c r="P981" s="11"/>
      <c r="Q981" s="11"/>
      <c r="R981" s="11"/>
      <c r="S981" s="11"/>
    </row>
    <row r="982" spans="1:19">
      <c r="A982" s="7">
        <v>980</v>
      </c>
      <c r="B982" s="58"/>
      <c r="C982" s="50"/>
      <c r="D982" s="48" t="str">
        <f t="shared" si="56"/>
        <v/>
      </c>
      <c r="E982" s="50"/>
      <c r="F982" s="81" t="str">
        <f t="shared" si="55"/>
        <v/>
      </c>
      <c r="G982" s="11"/>
      <c r="H982" s="7"/>
      <c r="I982" s="24"/>
      <c r="J982" s="27"/>
      <c r="K982" s="12"/>
      <c r="L982" s="11"/>
      <c r="M982" s="13"/>
      <c r="N982" s="69"/>
      <c r="O982" s="18" t="str">
        <f t="shared" ca="1" si="57"/>
        <v/>
      </c>
      <c r="P982" s="11"/>
      <c r="Q982" s="11"/>
      <c r="R982" s="11"/>
      <c r="S982" s="11"/>
    </row>
    <row r="983" spans="1:19">
      <c r="A983" s="7">
        <v>981</v>
      </c>
      <c r="B983" s="58"/>
      <c r="C983" s="50"/>
      <c r="D983" s="48" t="str">
        <f t="shared" si="56"/>
        <v/>
      </c>
      <c r="E983" s="50"/>
      <c r="F983" s="81" t="str">
        <f t="shared" si="55"/>
        <v/>
      </c>
      <c r="G983" s="11"/>
      <c r="H983" s="7"/>
      <c r="I983" s="24"/>
      <c r="J983" s="27"/>
      <c r="K983" s="12"/>
      <c r="L983" s="11"/>
      <c r="M983" s="13"/>
      <c r="N983" s="69"/>
      <c r="O983" s="18" t="str">
        <f t="shared" ca="1" si="57"/>
        <v/>
      </c>
      <c r="P983" s="11"/>
      <c r="Q983" s="11"/>
      <c r="R983" s="11"/>
      <c r="S983" s="11"/>
    </row>
    <row r="984" spans="1:19">
      <c r="A984" s="7">
        <v>982</v>
      </c>
      <c r="B984" s="58"/>
      <c r="C984" s="50"/>
      <c r="D984" s="48" t="str">
        <f t="shared" si="56"/>
        <v/>
      </c>
      <c r="E984" s="50"/>
      <c r="F984" s="81" t="str">
        <f t="shared" si="55"/>
        <v/>
      </c>
      <c r="G984" s="11"/>
      <c r="H984" s="7"/>
      <c r="I984" s="24"/>
      <c r="J984" s="27"/>
      <c r="K984" s="12"/>
      <c r="L984" s="11"/>
      <c r="M984" s="13"/>
      <c r="N984" s="69"/>
      <c r="O984" s="18" t="str">
        <f t="shared" ca="1" si="57"/>
        <v/>
      </c>
      <c r="P984" s="11"/>
      <c r="Q984" s="11"/>
      <c r="R984" s="11"/>
      <c r="S984" s="11"/>
    </row>
    <row r="985" spans="1:19">
      <c r="A985" s="7">
        <v>983</v>
      </c>
      <c r="B985" s="58"/>
      <c r="C985" s="50"/>
      <c r="D985" s="48" t="str">
        <f t="shared" si="56"/>
        <v/>
      </c>
      <c r="E985" s="50"/>
      <c r="F985" s="81" t="str">
        <f t="shared" si="55"/>
        <v/>
      </c>
      <c r="G985" s="11"/>
      <c r="H985" s="7"/>
      <c r="I985" s="24"/>
      <c r="J985" s="27"/>
      <c r="K985" s="12"/>
      <c r="L985" s="11"/>
      <c r="M985" s="13"/>
      <c r="N985" s="69"/>
      <c r="O985" s="18" t="str">
        <f t="shared" ca="1" si="57"/>
        <v/>
      </c>
      <c r="P985" s="11"/>
      <c r="Q985" s="11"/>
      <c r="R985" s="11"/>
      <c r="S985" s="11"/>
    </row>
    <row r="986" spans="1:19">
      <c r="A986" s="7">
        <v>984</v>
      </c>
      <c r="B986" s="58"/>
      <c r="C986" s="50"/>
      <c r="D986" s="48" t="str">
        <f t="shared" si="56"/>
        <v/>
      </c>
      <c r="E986" s="50"/>
      <c r="F986" s="81" t="str">
        <f t="shared" si="55"/>
        <v/>
      </c>
      <c r="G986" s="11"/>
      <c r="H986" s="7"/>
      <c r="I986" s="24"/>
      <c r="J986" s="27"/>
      <c r="K986" s="12"/>
      <c r="L986" s="11"/>
      <c r="M986" s="13"/>
      <c r="N986" s="69"/>
      <c r="O986" s="18" t="str">
        <f t="shared" ca="1" si="57"/>
        <v/>
      </c>
      <c r="P986" s="11"/>
      <c r="Q986" s="11"/>
      <c r="R986" s="11"/>
      <c r="S986" s="11"/>
    </row>
    <row r="987" spans="1:19">
      <c r="A987" s="7">
        <v>985</v>
      </c>
      <c r="B987" s="58"/>
      <c r="C987" s="50"/>
      <c r="D987" s="48" t="str">
        <f t="shared" si="56"/>
        <v/>
      </c>
      <c r="E987" s="50"/>
      <c r="F987" s="81" t="str">
        <f t="shared" si="55"/>
        <v/>
      </c>
      <c r="G987" s="11"/>
      <c r="H987" s="7"/>
      <c r="I987" s="24"/>
      <c r="J987" s="27"/>
      <c r="K987" s="12"/>
      <c r="L987" s="11"/>
      <c r="M987" s="13"/>
      <c r="N987" s="69"/>
      <c r="O987" s="18" t="str">
        <f t="shared" ca="1" si="57"/>
        <v/>
      </c>
      <c r="P987" s="11"/>
      <c r="Q987" s="11"/>
      <c r="R987" s="11"/>
      <c r="S987" s="11"/>
    </row>
    <row r="988" spans="1:19">
      <c r="A988" s="7">
        <v>986</v>
      </c>
      <c r="B988" s="58"/>
      <c r="C988" s="50"/>
      <c r="D988" s="48" t="str">
        <f t="shared" si="56"/>
        <v/>
      </c>
      <c r="E988" s="50"/>
      <c r="F988" s="81" t="str">
        <f t="shared" si="55"/>
        <v/>
      </c>
      <c r="G988" s="11"/>
      <c r="H988" s="7"/>
      <c r="I988" s="24"/>
      <c r="J988" s="27"/>
      <c r="K988" s="12"/>
      <c r="L988" s="11"/>
      <c r="M988" s="13"/>
      <c r="N988" s="69"/>
      <c r="O988" s="18" t="str">
        <f t="shared" ca="1" si="57"/>
        <v/>
      </c>
      <c r="P988" s="11"/>
      <c r="Q988" s="11"/>
      <c r="R988" s="11"/>
      <c r="S988" s="11"/>
    </row>
    <row r="989" spans="1:19">
      <c r="A989" s="7">
        <v>987</v>
      </c>
      <c r="B989" s="58"/>
      <c r="C989" s="50"/>
      <c r="D989" s="48" t="str">
        <f t="shared" si="56"/>
        <v/>
      </c>
      <c r="E989" s="50"/>
      <c r="F989" s="81" t="str">
        <f t="shared" si="55"/>
        <v/>
      </c>
      <c r="G989" s="11"/>
      <c r="H989" s="7"/>
      <c r="I989" s="24"/>
      <c r="J989" s="27"/>
      <c r="K989" s="12"/>
      <c r="L989" s="11"/>
      <c r="M989" s="13"/>
      <c r="N989" s="69"/>
      <c r="O989" s="18" t="str">
        <f t="shared" ca="1" si="57"/>
        <v/>
      </c>
      <c r="P989" s="11"/>
      <c r="Q989" s="11"/>
      <c r="R989" s="11"/>
      <c r="S989" s="11"/>
    </row>
    <row r="990" spans="1:19">
      <c r="A990" s="7">
        <v>988</v>
      </c>
      <c r="B990" s="58"/>
      <c r="C990" s="50"/>
      <c r="D990" s="48" t="str">
        <f t="shared" si="56"/>
        <v/>
      </c>
      <c r="E990" s="50"/>
      <c r="F990" s="81" t="str">
        <f t="shared" si="55"/>
        <v/>
      </c>
      <c r="G990" s="11"/>
      <c r="H990" s="7"/>
      <c r="I990" s="24"/>
      <c r="J990" s="27"/>
      <c r="K990" s="12"/>
      <c r="L990" s="11"/>
      <c r="M990" s="13"/>
      <c r="N990" s="69"/>
      <c r="O990" s="18" t="str">
        <f t="shared" ca="1" si="57"/>
        <v/>
      </c>
      <c r="P990" s="11"/>
      <c r="Q990" s="11"/>
      <c r="R990" s="11"/>
      <c r="S990" s="11"/>
    </row>
    <row r="991" spans="1:19">
      <c r="A991" s="7">
        <v>989</v>
      </c>
      <c r="B991" s="58"/>
      <c r="C991" s="50"/>
      <c r="D991" s="48" t="str">
        <f t="shared" si="56"/>
        <v/>
      </c>
      <c r="E991" s="50"/>
      <c r="F991" s="81" t="str">
        <f t="shared" si="55"/>
        <v/>
      </c>
      <c r="G991" s="11"/>
      <c r="H991" s="7"/>
      <c r="I991" s="24"/>
      <c r="J991" s="27"/>
      <c r="K991" s="12"/>
      <c r="L991" s="11"/>
      <c r="M991" s="13"/>
      <c r="N991" s="69"/>
      <c r="O991" s="18" t="str">
        <f t="shared" ca="1" si="57"/>
        <v/>
      </c>
      <c r="P991" s="11"/>
      <c r="Q991" s="11"/>
      <c r="R991" s="11"/>
      <c r="S991" s="11"/>
    </row>
    <row r="992" spans="1:19">
      <c r="A992" s="7">
        <v>990</v>
      </c>
      <c r="B992" s="58"/>
      <c r="C992" s="50"/>
      <c r="D992" s="48" t="str">
        <f t="shared" si="56"/>
        <v/>
      </c>
      <c r="E992" s="50"/>
      <c r="F992" s="81" t="str">
        <f t="shared" si="55"/>
        <v/>
      </c>
      <c r="G992" s="11"/>
      <c r="H992" s="7"/>
      <c r="I992" s="24"/>
      <c r="J992" s="27"/>
      <c r="K992" s="12"/>
      <c r="L992" s="11"/>
      <c r="M992" s="13"/>
      <c r="N992" s="69"/>
      <c r="O992" s="18" t="str">
        <f t="shared" ca="1" si="57"/>
        <v/>
      </c>
      <c r="P992" s="11"/>
      <c r="Q992" s="11"/>
      <c r="R992" s="11"/>
      <c r="S992" s="11"/>
    </row>
    <row r="993" spans="1:19">
      <c r="A993" s="7">
        <v>991</v>
      </c>
      <c r="B993" s="58"/>
      <c r="C993" s="50"/>
      <c r="D993" s="48" t="str">
        <f t="shared" si="56"/>
        <v/>
      </c>
      <c r="E993" s="50"/>
      <c r="F993" s="81" t="str">
        <f t="shared" si="55"/>
        <v/>
      </c>
      <c r="G993" s="11"/>
      <c r="H993" s="7"/>
      <c r="I993" s="24"/>
      <c r="J993" s="27"/>
      <c r="K993" s="12"/>
      <c r="L993" s="11"/>
      <c r="M993" s="13"/>
      <c r="N993" s="69"/>
      <c r="O993" s="18" t="str">
        <f t="shared" ca="1" si="57"/>
        <v/>
      </c>
      <c r="P993" s="11"/>
      <c r="Q993" s="11"/>
      <c r="R993" s="11"/>
      <c r="S993" s="11"/>
    </row>
    <row r="994" spans="1:19">
      <c r="A994" s="7">
        <v>992</v>
      </c>
      <c r="B994" s="58"/>
      <c r="C994" s="50"/>
      <c r="D994" s="48" t="str">
        <f t="shared" si="56"/>
        <v/>
      </c>
      <c r="E994" s="50"/>
      <c r="F994" s="81" t="str">
        <f t="shared" si="55"/>
        <v/>
      </c>
      <c r="G994" s="11"/>
      <c r="H994" s="7"/>
      <c r="I994" s="24"/>
      <c r="J994" s="27"/>
      <c r="K994" s="12"/>
      <c r="L994" s="11"/>
      <c r="M994" s="13"/>
      <c r="N994" s="69"/>
      <c r="O994" s="18" t="str">
        <f t="shared" ca="1" si="57"/>
        <v/>
      </c>
      <c r="P994" s="11"/>
      <c r="Q994" s="11"/>
      <c r="R994" s="11"/>
      <c r="S994" s="11"/>
    </row>
    <row r="995" spans="1:19">
      <c r="A995" s="7">
        <v>993</v>
      </c>
      <c r="B995" s="58"/>
      <c r="C995" s="50"/>
      <c r="D995" s="48" t="str">
        <f t="shared" si="56"/>
        <v/>
      </c>
      <c r="E995" s="50"/>
      <c r="F995" s="81" t="str">
        <f t="shared" si="55"/>
        <v/>
      </c>
      <c r="G995" s="11"/>
      <c r="H995" s="7"/>
      <c r="I995" s="24"/>
      <c r="J995" s="27"/>
      <c r="K995" s="12"/>
      <c r="L995" s="11"/>
      <c r="M995" s="13"/>
      <c r="N995" s="69"/>
      <c r="O995" s="18" t="str">
        <f t="shared" ca="1" si="57"/>
        <v/>
      </c>
      <c r="P995" s="11"/>
      <c r="Q995" s="11"/>
      <c r="R995" s="11"/>
      <c r="S995" s="11"/>
    </row>
    <row r="996" spans="1:19">
      <c r="A996" s="7">
        <v>994</v>
      </c>
      <c r="B996" s="58"/>
      <c r="C996" s="50"/>
      <c r="D996" s="48" t="str">
        <f t="shared" si="56"/>
        <v/>
      </c>
      <c r="E996" s="50"/>
      <c r="F996" s="81" t="str">
        <f t="shared" si="55"/>
        <v/>
      </c>
      <c r="G996" s="11"/>
      <c r="H996" s="7"/>
      <c r="I996" s="24"/>
      <c r="J996" s="27"/>
      <c r="K996" s="12"/>
      <c r="L996" s="11"/>
      <c r="M996" s="13"/>
      <c r="N996" s="69"/>
      <c r="O996" s="18" t="str">
        <f t="shared" ca="1" si="57"/>
        <v/>
      </c>
      <c r="P996" s="11"/>
      <c r="Q996" s="11"/>
      <c r="R996" s="11"/>
      <c r="S996" s="11"/>
    </row>
    <row r="997" spans="1:19">
      <c r="A997" s="7">
        <v>995</v>
      </c>
      <c r="B997" s="58"/>
      <c r="C997" s="50"/>
      <c r="D997" s="48" t="str">
        <f t="shared" si="56"/>
        <v/>
      </c>
      <c r="E997" s="50"/>
      <c r="F997" s="81" t="str">
        <f t="shared" si="55"/>
        <v/>
      </c>
      <c r="G997" s="11"/>
      <c r="H997" s="7"/>
      <c r="I997" s="24"/>
      <c r="J997" s="27"/>
      <c r="K997" s="12"/>
      <c r="L997" s="11"/>
      <c r="M997" s="13"/>
      <c r="N997" s="69"/>
      <c r="O997" s="18" t="str">
        <f t="shared" ca="1" si="57"/>
        <v/>
      </c>
      <c r="P997" s="11"/>
      <c r="Q997" s="11"/>
      <c r="R997" s="11"/>
      <c r="S997" s="11"/>
    </row>
    <row r="998" spans="1:19">
      <c r="A998" s="7">
        <v>996</v>
      </c>
      <c r="B998" s="58"/>
      <c r="C998" s="50"/>
      <c r="D998" s="48" t="str">
        <f t="shared" si="56"/>
        <v/>
      </c>
      <c r="E998" s="50"/>
      <c r="F998" s="81" t="str">
        <f t="shared" si="55"/>
        <v/>
      </c>
      <c r="G998" s="11"/>
      <c r="H998" s="7"/>
      <c r="I998" s="24"/>
      <c r="J998" s="27"/>
      <c r="K998" s="12"/>
      <c r="L998" s="11"/>
      <c r="M998" s="13"/>
      <c r="N998" s="69"/>
      <c r="O998" s="18" t="str">
        <f t="shared" ca="1" si="57"/>
        <v/>
      </c>
      <c r="P998" s="11"/>
      <c r="Q998" s="11"/>
      <c r="R998" s="11"/>
      <c r="S998" s="11"/>
    </row>
    <row r="999" spans="1:19">
      <c r="A999" s="7">
        <v>997</v>
      </c>
      <c r="B999" s="58"/>
      <c r="C999" s="50"/>
      <c r="D999" s="48" t="str">
        <f t="shared" si="56"/>
        <v/>
      </c>
      <c r="E999" s="50"/>
      <c r="F999" s="81" t="str">
        <f t="shared" si="55"/>
        <v/>
      </c>
      <c r="G999" s="11"/>
      <c r="H999" s="7"/>
      <c r="I999" s="24"/>
      <c r="J999" s="27"/>
      <c r="K999" s="12"/>
      <c r="L999" s="11"/>
      <c r="M999" s="13"/>
      <c r="N999" s="69"/>
      <c r="O999" s="18" t="str">
        <f t="shared" ca="1" si="57"/>
        <v/>
      </c>
      <c r="P999" s="11"/>
      <c r="Q999" s="11"/>
      <c r="R999" s="11"/>
      <c r="S999" s="11"/>
    </row>
    <row r="1000" spans="1:19">
      <c r="A1000" s="7">
        <v>998</v>
      </c>
      <c r="B1000" s="50"/>
      <c r="C1000" s="50"/>
      <c r="D1000" s="48" t="str">
        <f t="shared" si="56"/>
        <v/>
      </c>
      <c r="E1000" s="50"/>
      <c r="F1000" s="81" t="str">
        <f t="shared" si="55"/>
        <v/>
      </c>
      <c r="G1000" s="11"/>
      <c r="H1000" s="7"/>
      <c r="I1000" s="24"/>
      <c r="J1000" s="27"/>
      <c r="K1000" s="12"/>
      <c r="L1000" s="11"/>
      <c r="M1000" s="13"/>
      <c r="N1000" s="69"/>
      <c r="O1000" s="18" t="str">
        <f t="shared" ca="1" si="57"/>
        <v/>
      </c>
      <c r="P1000" s="11"/>
      <c r="Q1000" s="11"/>
      <c r="R1000" s="11"/>
      <c r="S1000" s="11"/>
    </row>
    <row r="1001" spans="1:19">
      <c r="A1001" s="7">
        <v>999</v>
      </c>
      <c r="B1001" s="50"/>
      <c r="C1001" s="50"/>
      <c r="D1001" s="48" t="str">
        <f t="shared" si="56"/>
        <v/>
      </c>
      <c r="E1001" s="50"/>
      <c r="F1001" s="81" t="str">
        <f t="shared" si="55"/>
        <v/>
      </c>
      <c r="G1001" s="11"/>
      <c r="H1001" s="7"/>
      <c r="I1001" s="24"/>
      <c r="J1001" s="27"/>
      <c r="K1001" s="12"/>
      <c r="L1001" s="11"/>
      <c r="M1001" s="13"/>
      <c r="N1001" s="69"/>
      <c r="O1001" s="18" t="str">
        <f t="shared" ca="1" si="57"/>
        <v/>
      </c>
      <c r="P1001" s="11"/>
      <c r="Q1001" s="11"/>
      <c r="R1001" s="11"/>
      <c r="S1001" s="11"/>
    </row>
    <row r="1002" spans="1:19">
      <c r="A1002" s="7">
        <v>1000</v>
      </c>
      <c r="B1002" s="50"/>
      <c r="C1002" s="50"/>
      <c r="D1002" s="48" t="str">
        <f t="shared" si="56"/>
        <v/>
      </c>
      <c r="E1002" s="50"/>
      <c r="F1002" s="81" t="str">
        <f t="shared" si="55"/>
        <v/>
      </c>
      <c r="G1002" s="11"/>
      <c r="H1002" s="7"/>
      <c r="I1002" s="24"/>
      <c r="J1002" s="27"/>
      <c r="K1002" s="12"/>
      <c r="L1002" s="11"/>
      <c r="M1002" s="13"/>
      <c r="N1002" s="69"/>
      <c r="O1002" s="18" t="str">
        <f t="shared" ca="1" si="57"/>
        <v/>
      </c>
      <c r="P1002" s="11"/>
      <c r="Q1002" s="11"/>
      <c r="R1002" s="11"/>
      <c r="S1002" s="11"/>
    </row>
    <row r="1003" spans="1:19">
      <c r="A1003" s="7">
        <v>1001</v>
      </c>
      <c r="B1003" s="50"/>
      <c r="C1003" s="50"/>
      <c r="D1003" s="48" t="str">
        <f t="shared" si="56"/>
        <v/>
      </c>
      <c r="E1003" s="50"/>
      <c r="F1003" s="81" t="str">
        <f t="shared" si="55"/>
        <v/>
      </c>
      <c r="G1003" s="11"/>
      <c r="H1003" s="7"/>
      <c r="I1003" s="24"/>
      <c r="J1003" s="27"/>
      <c r="K1003" s="12"/>
      <c r="L1003" s="11"/>
      <c r="M1003" s="13"/>
      <c r="N1003" s="69"/>
      <c r="O1003" s="18" t="str">
        <f t="shared" ca="1" si="57"/>
        <v/>
      </c>
      <c r="P1003" s="11"/>
      <c r="Q1003" s="11"/>
      <c r="R1003" s="11"/>
      <c r="S1003" s="11"/>
    </row>
    <row r="1004" spans="1:19">
      <c r="A1004" s="7">
        <v>1002</v>
      </c>
      <c r="B1004" s="50"/>
      <c r="C1004" s="50"/>
      <c r="D1004" s="48" t="str">
        <f t="shared" si="56"/>
        <v/>
      </c>
      <c r="E1004" s="50"/>
      <c r="F1004" s="81" t="str">
        <f t="shared" si="55"/>
        <v/>
      </c>
      <c r="G1004" s="11"/>
      <c r="H1004" s="7"/>
      <c r="I1004" s="24"/>
      <c r="J1004" s="27"/>
      <c r="K1004" s="12"/>
      <c r="L1004" s="11"/>
      <c r="M1004" s="13"/>
      <c r="N1004" s="69"/>
      <c r="O1004" s="18" t="str">
        <f t="shared" ca="1" si="57"/>
        <v/>
      </c>
      <c r="P1004" s="11"/>
      <c r="Q1004" s="11"/>
      <c r="R1004" s="11"/>
      <c r="S1004" s="11"/>
    </row>
    <row r="1005" spans="1:19">
      <c r="A1005" s="7">
        <v>1003</v>
      </c>
      <c r="B1005" s="58"/>
      <c r="C1005" s="50"/>
      <c r="D1005" s="48" t="str">
        <f t="shared" si="56"/>
        <v/>
      </c>
      <c r="E1005" s="50"/>
      <c r="F1005" s="81" t="str">
        <f t="shared" si="55"/>
        <v/>
      </c>
      <c r="G1005" s="11"/>
      <c r="H1005" s="7"/>
      <c r="I1005" s="24"/>
      <c r="J1005" s="27"/>
      <c r="K1005" s="12"/>
      <c r="L1005" s="11"/>
      <c r="M1005" s="13"/>
      <c r="N1005" s="69"/>
      <c r="O1005" s="18" t="str">
        <f t="shared" ca="1" si="57"/>
        <v/>
      </c>
      <c r="P1005" s="11"/>
      <c r="Q1005" s="11"/>
      <c r="R1005" s="11"/>
      <c r="S1005" s="11"/>
    </row>
    <row r="1006" spans="1:19">
      <c r="A1006" s="7">
        <v>1004</v>
      </c>
      <c r="B1006" s="50"/>
      <c r="C1006" s="50"/>
      <c r="D1006" s="48" t="str">
        <f t="shared" si="56"/>
        <v/>
      </c>
      <c r="E1006" s="50"/>
      <c r="F1006" s="81" t="str">
        <f t="shared" si="55"/>
        <v/>
      </c>
      <c r="G1006" s="11"/>
      <c r="H1006" s="7"/>
      <c r="I1006" s="24"/>
      <c r="J1006" s="27"/>
      <c r="K1006" s="12"/>
      <c r="L1006" s="11"/>
      <c r="M1006" s="13"/>
      <c r="N1006" s="69"/>
      <c r="O1006" s="18" t="str">
        <f t="shared" ca="1" si="57"/>
        <v/>
      </c>
      <c r="P1006" s="11"/>
      <c r="Q1006" s="11"/>
      <c r="R1006" s="11"/>
      <c r="S1006" s="11"/>
    </row>
    <row r="1007" spans="1:19">
      <c r="A1007" s="7">
        <v>1005</v>
      </c>
      <c r="B1007" s="50"/>
      <c r="C1007" s="50"/>
      <c r="D1007" s="48" t="str">
        <f t="shared" si="56"/>
        <v/>
      </c>
      <c r="E1007" s="50"/>
      <c r="F1007" s="81" t="str">
        <f t="shared" si="55"/>
        <v/>
      </c>
      <c r="G1007" s="11"/>
      <c r="H1007" s="7"/>
      <c r="I1007" s="24"/>
      <c r="J1007" s="27"/>
      <c r="K1007" s="12"/>
      <c r="L1007" s="11"/>
      <c r="M1007" s="13"/>
      <c r="N1007" s="69"/>
      <c r="O1007" s="18" t="str">
        <f t="shared" ca="1" si="57"/>
        <v/>
      </c>
      <c r="P1007" s="11"/>
      <c r="Q1007" s="11"/>
      <c r="R1007" s="11"/>
      <c r="S1007" s="11"/>
    </row>
    <row r="1008" spans="1:19">
      <c r="A1008" s="7">
        <v>1006</v>
      </c>
      <c r="B1008" s="58"/>
      <c r="C1008" s="50"/>
      <c r="D1008" s="48" t="str">
        <f t="shared" si="56"/>
        <v/>
      </c>
      <c r="E1008" s="50"/>
      <c r="F1008" s="81" t="str">
        <f t="shared" si="55"/>
        <v/>
      </c>
      <c r="G1008" s="11"/>
      <c r="H1008" s="7"/>
      <c r="I1008" s="24"/>
      <c r="J1008" s="27"/>
      <c r="K1008" s="12"/>
      <c r="L1008" s="11"/>
      <c r="M1008" s="13"/>
      <c r="N1008" s="69"/>
      <c r="O1008" s="18" t="str">
        <f t="shared" ca="1" si="57"/>
        <v/>
      </c>
      <c r="P1008" s="11"/>
      <c r="Q1008" s="11"/>
      <c r="R1008" s="11"/>
      <c r="S1008" s="11"/>
    </row>
    <row r="1009" spans="1:19">
      <c r="A1009" s="7">
        <v>1007</v>
      </c>
      <c r="B1009" s="58"/>
      <c r="C1009" s="50"/>
      <c r="D1009" s="48" t="str">
        <f t="shared" si="56"/>
        <v/>
      </c>
      <c r="E1009" s="50"/>
      <c r="F1009" s="81" t="str">
        <f t="shared" si="55"/>
        <v/>
      </c>
      <c r="G1009" s="11"/>
      <c r="H1009" s="7"/>
      <c r="I1009" s="24"/>
      <c r="J1009" s="27"/>
      <c r="K1009" s="12"/>
      <c r="L1009" s="11"/>
      <c r="M1009" s="13"/>
      <c r="N1009" s="69"/>
      <c r="O1009" s="18" t="str">
        <f t="shared" ca="1" si="57"/>
        <v/>
      </c>
      <c r="P1009" s="11"/>
      <c r="Q1009" s="11"/>
      <c r="R1009" s="11"/>
      <c r="S1009" s="11"/>
    </row>
    <row r="1010" spans="1:19">
      <c r="A1010" s="7">
        <v>1008</v>
      </c>
      <c r="B1010" s="58"/>
      <c r="C1010" s="50"/>
      <c r="D1010" s="48" t="str">
        <f t="shared" si="56"/>
        <v/>
      </c>
      <c r="E1010" s="50"/>
      <c r="F1010" s="81" t="str">
        <f t="shared" ref="F1010:F1073" si="58">IF(ISNONTEXT(B1010),"","请输入日期")</f>
        <v/>
      </c>
      <c r="G1010" s="11"/>
      <c r="H1010" s="7"/>
      <c r="I1010" s="24"/>
      <c r="J1010" s="27"/>
      <c r="K1010" s="12"/>
      <c r="L1010" s="11"/>
      <c r="M1010" s="13"/>
      <c r="N1010" s="69"/>
      <c r="O1010" s="18" t="str">
        <f t="shared" ca="1" si="57"/>
        <v/>
      </c>
      <c r="P1010" s="11"/>
      <c r="Q1010" s="11"/>
      <c r="R1010" s="11"/>
      <c r="S1010" s="11"/>
    </row>
    <row r="1011" spans="1:19">
      <c r="A1011" s="7">
        <v>1009</v>
      </c>
      <c r="B1011" s="58"/>
      <c r="C1011" s="50"/>
      <c r="D1011" s="48" t="str">
        <f t="shared" si="56"/>
        <v/>
      </c>
      <c r="E1011" s="50"/>
      <c r="F1011" s="81" t="str">
        <f t="shared" si="58"/>
        <v/>
      </c>
      <c r="G1011" s="11"/>
      <c r="H1011" s="7"/>
      <c r="I1011" s="24"/>
      <c r="J1011" s="27"/>
      <c r="K1011" s="12"/>
      <c r="L1011" s="11"/>
      <c r="M1011" s="13"/>
      <c r="N1011" s="69"/>
      <c r="O1011" s="18" t="str">
        <f t="shared" ca="1" si="57"/>
        <v/>
      </c>
      <c r="P1011" s="11"/>
      <c r="Q1011" s="11"/>
      <c r="R1011" s="11"/>
      <c r="S1011" s="11"/>
    </row>
    <row r="1012" spans="1:19">
      <c r="A1012" s="7">
        <v>1010</v>
      </c>
      <c r="B1012" s="58"/>
      <c r="C1012" s="50"/>
      <c r="D1012" s="48" t="str">
        <f t="shared" si="56"/>
        <v/>
      </c>
      <c r="E1012" s="50"/>
      <c r="F1012" s="81" t="str">
        <f t="shared" si="58"/>
        <v/>
      </c>
      <c r="G1012" s="11"/>
      <c r="H1012" s="7"/>
      <c r="I1012" s="24"/>
      <c r="J1012" s="27"/>
      <c r="K1012" s="12"/>
      <c r="L1012" s="11"/>
      <c r="M1012" s="13"/>
      <c r="N1012" s="69"/>
      <c r="O1012" s="18" t="str">
        <f t="shared" ca="1" si="57"/>
        <v/>
      </c>
      <c r="P1012" s="11"/>
      <c r="Q1012" s="11"/>
      <c r="R1012" s="11"/>
      <c r="S1012" s="11"/>
    </row>
    <row r="1013" spans="1:19">
      <c r="A1013" s="7">
        <v>1011</v>
      </c>
      <c r="B1013" s="58"/>
      <c r="C1013" s="50"/>
      <c r="D1013" s="48" t="str">
        <f t="shared" si="56"/>
        <v/>
      </c>
      <c r="E1013" s="50"/>
      <c r="F1013" s="81" t="str">
        <f t="shared" si="58"/>
        <v/>
      </c>
      <c r="G1013" s="11"/>
      <c r="H1013" s="7"/>
      <c r="I1013" s="24"/>
      <c r="J1013" s="27"/>
      <c r="K1013" s="12"/>
      <c r="L1013" s="11"/>
      <c r="M1013" s="13"/>
      <c r="N1013" s="69"/>
      <c r="O1013" s="18" t="str">
        <f t="shared" ca="1" si="57"/>
        <v/>
      </c>
      <c r="P1013" s="11"/>
      <c r="Q1013" s="11"/>
      <c r="R1013" s="11"/>
      <c r="S1013" s="11"/>
    </row>
    <row r="1014" spans="1:19">
      <c r="A1014" s="7">
        <v>1012</v>
      </c>
      <c r="B1014" s="58"/>
      <c r="C1014" s="50"/>
      <c r="D1014" s="48" t="str">
        <f t="shared" si="56"/>
        <v/>
      </c>
      <c r="E1014" s="50"/>
      <c r="F1014" s="81" t="str">
        <f t="shared" si="58"/>
        <v/>
      </c>
      <c r="G1014" s="11"/>
      <c r="H1014" s="7"/>
      <c r="I1014" s="24"/>
      <c r="J1014" s="27"/>
      <c r="K1014" s="12"/>
      <c r="L1014" s="11"/>
      <c r="M1014" s="13"/>
      <c r="N1014" s="69"/>
      <c r="O1014" s="18" t="str">
        <f t="shared" ca="1" si="57"/>
        <v/>
      </c>
      <c r="P1014" s="11"/>
      <c r="Q1014" s="11"/>
      <c r="R1014" s="11"/>
      <c r="S1014" s="11"/>
    </row>
    <row r="1015" spans="1:19">
      <c r="A1015" s="7">
        <v>1013</v>
      </c>
      <c r="B1015" s="58"/>
      <c r="C1015" s="50"/>
      <c r="D1015" s="48" t="str">
        <f t="shared" si="56"/>
        <v/>
      </c>
      <c r="E1015" s="50"/>
      <c r="F1015" s="81" t="str">
        <f t="shared" si="58"/>
        <v/>
      </c>
      <c r="G1015" s="11"/>
      <c r="H1015" s="7"/>
      <c r="I1015" s="24"/>
      <c r="J1015" s="27"/>
      <c r="K1015" s="12"/>
      <c r="L1015" s="11"/>
      <c r="M1015" s="13"/>
      <c r="N1015" s="69"/>
      <c r="O1015" s="18" t="str">
        <f t="shared" ca="1" si="57"/>
        <v/>
      </c>
      <c r="P1015" s="11"/>
      <c r="Q1015" s="11"/>
      <c r="R1015" s="11"/>
      <c r="S1015" s="11"/>
    </row>
    <row r="1016" spans="1:19">
      <c r="A1016" s="7">
        <v>1014</v>
      </c>
      <c r="B1016" s="58"/>
      <c r="C1016" s="50"/>
      <c r="D1016" s="48" t="str">
        <f t="shared" si="56"/>
        <v/>
      </c>
      <c r="E1016" s="50"/>
      <c r="F1016" s="81" t="str">
        <f t="shared" si="58"/>
        <v/>
      </c>
      <c r="G1016" s="11"/>
      <c r="H1016" s="7"/>
      <c r="I1016" s="24"/>
      <c r="J1016" s="27"/>
      <c r="K1016" s="12"/>
      <c r="L1016" s="11"/>
      <c r="M1016" s="13"/>
      <c r="N1016" s="69"/>
      <c r="O1016" s="18" t="str">
        <f t="shared" ca="1" si="57"/>
        <v/>
      </c>
      <c r="P1016" s="11"/>
      <c r="Q1016" s="11"/>
      <c r="R1016" s="11"/>
      <c r="S1016" s="11"/>
    </row>
    <row r="1017" spans="1:19">
      <c r="A1017" s="7">
        <v>1015</v>
      </c>
      <c r="B1017" s="58"/>
      <c r="C1017" s="50"/>
      <c r="D1017" s="48" t="str">
        <f t="shared" si="56"/>
        <v/>
      </c>
      <c r="E1017" s="50"/>
      <c r="F1017" s="81" t="str">
        <f t="shared" si="58"/>
        <v/>
      </c>
      <c r="G1017" s="11"/>
      <c r="H1017" s="7"/>
      <c r="I1017" s="24"/>
      <c r="J1017" s="27"/>
      <c r="K1017" s="12"/>
      <c r="L1017" s="11"/>
      <c r="M1017" s="13"/>
      <c r="N1017" s="69"/>
      <c r="O1017" s="18" t="str">
        <f t="shared" ca="1" si="57"/>
        <v/>
      </c>
      <c r="P1017" s="11"/>
      <c r="Q1017" s="11"/>
      <c r="R1017" s="11"/>
      <c r="S1017" s="11"/>
    </row>
    <row r="1018" spans="1:19">
      <c r="A1018" s="7">
        <v>1016</v>
      </c>
      <c r="B1018" s="58"/>
      <c r="C1018" s="50"/>
      <c r="D1018" s="48" t="str">
        <f t="shared" si="56"/>
        <v/>
      </c>
      <c r="E1018" s="50"/>
      <c r="F1018" s="81" t="str">
        <f t="shared" si="58"/>
        <v/>
      </c>
      <c r="G1018" s="11"/>
      <c r="H1018" s="7"/>
      <c r="I1018" s="24"/>
      <c r="J1018" s="27"/>
      <c r="K1018" s="12"/>
      <c r="L1018" s="11"/>
      <c r="M1018" s="13"/>
      <c r="N1018" s="69"/>
      <c r="O1018" s="18" t="str">
        <f t="shared" ca="1" si="57"/>
        <v/>
      </c>
      <c r="P1018" s="11"/>
      <c r="Q1018" s="11"/>
      <c r="R1018" s="11"/>
      <c r="S1018" s="11"/>
    </row>
    <row r="1019" spans="1:19">
      <c r="A1019" s="7">
        <v>1017</v>
      </c>
      <c r="B1019" s="58"/>
      <c r="C1019" s="50"/>
      <c r="D1019" s="48" t="str">
        <f t="shared" si="56"/>
        <v/>
      </c>
      <c r="E1019" s="50"/>
      <c r="F1019" s="81" t="str">
        <f t="shared" si="58"/>
        <v/>
      </c>
      <c r="G1019" s="11"/>
      <c r="H1019" s="7"/>
      <c r="I1019" s="24"/>
      <c r="J1019" s="27"/>
      <c r="K1019" s="12"/>
      <c r="L1019" s="11"/>
      <c r="M1019" s="13"/>
      <c r="N1019" s="69"/>
      <c r="O1019" s="18" t="str">
        <f t="shared" ca="1" si="57"/>
        <v/>
      </c>
      <c r="P1019" s="11"/>
      <c r="Q1019" s="11"/>
      <c r="R1019" s="11"/>
      <c r="S1019" s="11"/>
    </row>
    <row r="1020" spans="1:19">
      <c r="A1020" s="7">
        <v>1018</v>
      </c>
      <c r="B1020" s="58"/>
      <c r="C1020" s="50"/>
      <c r="D1020" s="48" t="str">
        <f t="shared" si="56"/>
        <v/>
      </c>
      <c r="E1020" s="50"/>
      <c r="F1020" s="81" t="str">
        <f t="shared" si="58"/>
        <v/>
      </c>
      <c r="G1020" s="11"/>
      <c r="H1020" s="7"/>
      <c r="I1020" s="24"/>
      <c r="J1020" s="27"/>
      <c r="K1020" s="12"/>
      <c r="L1020" s="11"/>
      <c r="M1020" s="13"/>
      <c r="N1020" s="69"/>
      <c r="O1020" s="18" t="str">
        <f t="shared" ca="1" si="57"/>
        <v/>
      </c>
      <c r="P1020" s="11"/>
      <c r="Q1020" s="11"/>
      <c r="R1020" s="11"/>
      <c r="S1020" s="11"/>
    </row>
    <row r="1021" spans="1:19">
      <c r="A1021" s="7">
        <v>1019</v>
      </c>
      <c r="B1021" s="58"/>
      <c r="C1021" s="50"/>
      <c r="D1021" s="48" t="str">
        <f t="shared" si="56"/>
        <v/>
      </c>
      <c r="E1021" s="50"/>
      <c r="F1021" s="81" t="str">
        <f t="shared" si="58"/>
        <v/>
      </c>
      <c r="G1021" s="11"/>
      <c r="H1021" s="7"/>
      <c r="I1021" s="24"/>
      <c r="J1021" s="27"/>
      <c r="K1021" s="12"/>
      <c r="L1021" s="11"/>
      <c r="M1021" s="13"/>
      <c r="N1021" s="69"/>
      <c r="O1021" s="18" t="str">
        <f t="shared" ca="1" si="57"/>
        <v/>
      </c>
      <c r="P1021" s="11"/>
      <c r="Q1021" s="11"/>
      <c r="R1021" s="11"/>
      <c r="S1021" s="11"/>
    </row>
    <row r="1022" spans="1:19">
      <c r="A1022" s="7">
        <v>1020</v>
      </c>
      <c r="B1022" s="58"/>
      <c r="C1022" s="50"/>
      <c r="D1022" s="48" t="str">
        <f t="shared" si="56"/>
        <v/>
      </c>
      <c r="E1022" s="50"/>
      <c r="F1022" s="81" t="str">
        <f t="shared" si="58"/>
        <v/>
      </c>
      <c r="G1022" s="11"/>
      <c r="H1022" s="7"/>
      <c r="I1022" s="24"/>
      <c r="J1022" s="27"/>
      <c r="K1022" s="12"/>
      <c r="L1022" s="11"/>
      <c r="M1022" s="13"/>
      <c r="N1022" s="69"/>
      <c r="O1022" s="18" t="str">
        <f t="shared" ca="1" si="57"/>
        <v/>
      </c>
      <c r="P1022" s="11"/>
      <c r="Q1022" s="11"/>
      <c r="R1022" s="11"/>
      <c r="S1022" s="11"/>
    </row>
    <row r="1023" spans="1:19">
      <c r="A1023" s="7">
        <v>1021</v>
      </c>
      <c r="B1023" s="58"/>
      <c r="C1023" s="50"/>
      <c r="D1023" s="48" t="str">
        <f t="shared" si="56"/>
        <v/>
      </c>
      <c r="E1023" s="50"/>
      <c r="F1023" s="81" t="str">
        <f t="shared" si="58"/>
        <v/>
      </c>
      <c r="G1023" s="11"/>
      <c r="H1023" s="7"/>
      <c r="I1023" s="24"/>
      <c r="J1023" s="27"/>
      <c r="K1023" s="12"/>
      <c r="L1023" s="11"/>
      <c r="M1023" s="13"/>
      <c r="N1023" s="69"/>
      <c r="O1023" s="18" t="str">
        <f t="shared" ca="1" si="57"/>
        <v/>
      </c>
      <c r="P1023" s="11"/>
      <c r="Q1023" s="11"/>
      <c r="R1023" s="11"/>
      <c r="S1023" s="11"/>
    </row>
    <row r="1024" spans="1:19">
      <c r="A1024" s="7">
        <v>1022</v>
      </c>
      <c r="B1024" s="58"/>
      <c r="C1024" s="50"/>
      <c r="D1024" s="48" t="str">
        <f t="shared" si="56"/>
        <v/>
      </c>
      <c r="E1024" s="50"/>
      <c r="F1024" s="81" t="str">
        <f t="shared" si="58"/>
        <v/>
      </c>
      <c r="G1024" s="11"/>
      <c r="H1024" s="7"/>
      <c r="I1024" s="24"/>
      <c r="J1024" s="27"/>
      <c r="K1024" s="12"/>
      <c r="L1024" s="11"/>
      <c r="M1024" s="13"/>
      <c r="N1024" s="69"/>
      <c r="O1024" s="18" t="str">
        <f t="shared" ca="1" si="57"/>
        <v/>
      </c>
      <c r="P1024" s="11"/>
      <c r="Q1024" s="11"/>
      <c r="R1024" s="11"/>
      <c r="S1024" s="11"/>
    </row>
    <row r="1025" spans="1:19">
      <c r="A1025" s="7">
        <v>1023</v>
      </c>
      <c r="B1025" s="58"/>
      <c r="C1025" s="50"/>
      <c r="D1025" s="48" t="str">
        <f t="shared" si="56"/>
        <v/>
      </c>
      <c r="E1025" s="50"/>
      <c r="F1025" s="81" t="str">
        <f t="shared" si="58"/>
        <v/>
      </c>
      <c r="G1025" s="11"/>
      <c r="H1025" s="7"/>
      <c r="I1025" s="24"/>
      <c r="J1025" s="27"/>
      <c r="K1025" s="12"/>
      <c r="L1025" s="11"/>
      <c r="M1025" s="13"/>
      <c r="N1025" s="69"/>
      <c r="O1025" s="18" t="str">
        <f t="shared" ca="1" si="57"/>
        <v/>
      </c>
      <c r="P1025" s="11"/>
      <c r="Q1025" s="11"/>
      <c r="R1025" s="11"/>
      <c r="S1025" s="11"/>
    </row>
    <row r="1026" spans="1:19">
      <c r="A1026" s="7">
        <v>1024</v>
      </c>
      <c r="B1026" s="58"/>
      <c r="C1026" s="50"/>
      <c r="D1026" s="48" t="str">
        <f t="shared" si="56"/>
        <v/>
      </c>
      <c r="E1026" s="50"/>
      <c r="F1026" s="81" t="str">
        <f t="shared" si="58"/>
        <v/>
      </c>
      <c r="G1026" s="11"/>
      <c r="H1026" s="7"/>
      <c r="I1026" s="24"/>
      <c r="J1026" s="27"/>
      <c r="K1026" s="12"/>
      <c r="L1026" s="11"/>
      <c r="M1026" s="13"/>
      <c r="N1026" s="69"/>
      <c r="O1026" s="18" t="str">
        <f t="shared" ca="1" si="57"/>
        <v/>
      </c>
      <c r="P1026" s="11"/>
      <c r="Q1026" s="11"/>
      <c r="R1026" s="11"/>
      <c r="S1026" s="11"/>
    </row>
    <row r="1027" spans="1:19">
      <c r="A1027" s="7">
        <v>1025</v>
      </c>
      <c r="B1027" s="58"/>
      <c r="C1027" s="50"/>
      <c r="D1027" s="48" t="str">
        <f t="shared" si="56"/>
        <v/>
      </c>
      <c r="E1027" s="50"/>
      <c r="F1027" s="81" t="str">
        <f t="shared" si="58"/>
        <v/>
      </c>
      <c r="G1027" s="11"/>
      <c r="H1027" s="7"/>
      <c r="I1027" s="24"/>
      <c r="J1027" s="27"/>
      <c r="K1027" s="12"/>
      <c r="L1027" s="11"/>
      <c r="M1027" s="13"/>
      <c r="N1027" s="69"/>
      <c r="O1027" s="18" t="str">
        <f t="shared" ca="1" si="57"/>
        <v/>
      </c>
      <c r="P1027" s="11"/>
      <c r="Q1027" s="11"/>
      <c r="R1027" s="11"/>
      <c r="S1027" s="11"/>
    </row>
    <row r="1028" spans="1:19">
      <c r="A1028" s="7">
        <v>1026</v>
      </c>
      <c r="B1028" s="58"/>
      <c r="C1028" s="50"/>
      <c r="D1028" s="48" t="str">
        <f t="shared" si="56"/>
        <v/>
      </c>
      <c r="E1028" s="50"/>
      <c r="F1028" s="81" t="str">
        <f t="shared" si="58"/>
        <v/>
      </c>
      <c r="G1028" s="11"/>
      <c r="H1028" s="7"/>
      <c r="I1028" s="24"/>
      <c r="J1028" s="27"/>
      <c r="K1028" s="12"/>
      <c r="L1028" s="11"/>
      <c r="M1028" s="13"/>
      <c r="N1028" s="69"/>
      <c r="O1028" s="18" t="str">
        <f t="shared" ca="1" si="57"/>
        <v/>
      </c>
      <c r="P1028" s="11"/>
      <c r="Q1028" s="11"/>
      <c r="R1028" s="11"/>
      <c r="S1028" s="11"/>
    </row>
    <row r="1029" spans="1:19">
      <c r="A1029" s="7">
        <v>1027</v>
      </c>
      <c r="B1029" s="58"/>
      <c r="C1029" s="50"/>
      <c r="D1029" s="48" t="str">
        <f t="shared" si="56"/>
        <v/>
      </c>
      <c r="E1029" s="50"/>
      <c r="F1029" s="81" t="str">
        <f t="shared" si="58"/>
        <v/>
      </c>
      <c r="G1029" s="11"/>
      <c r="H1029" s="7"/>
      <c r="I1029" s="24"/>
      <c r="J1029" s="27"/>
      <c r="K1029" s="12"/>
      <c r="L1029" s="11"/>
      <c r="M1029" s="13"/>
      <c r="N1029" s="69"/>
      <c r="O1029" s="18" t="str">
        <f t="shared" ca="1" si="57"/>
        <v/>
      </c>
      <c r="P1029" s="11"/>
      <c r="Q1029" s="11"/>
      <c r="R1029" s="11"/>
      <c r="S1029" s="11"/>
    </row>
    <row r="1030" spans="1:19">
      <c r="A1030" s="7">
        <v>1028</v>
      </c>
      <c r="B1030" s="58"/>
      <c r="C1030" s="50"/>
      <c r="D1030" s="48" t="str">
        <f t="shared" si="56"/>
        <v/>
      </c>
      <c r="E1030" s="50"/>
      <c r="F1030" s="81" t="str">
        <f t="shared" si="58"/>
        <v/>
      </c>
      <c r="G1030" s="11"/>
      <c r="H1030" s="7"/>
      <c r="I1030" s="24"/>
      <c r="J1030" s="27"/>
      <c r="K1030" s="12"/>
      <c r="L1030" s="11"/>
      <c r="M1030" s="13"/>
      <c r="N1030" s="69"/>
      <c r="O1030" s="18" t="str">
        <f t="shared" ca="1" si="57"/>
        <v/>
      </c>
      <c r="P1030" s="11"/>
      <c r="Q1030" s="11"/>
      <c r="R1030" s="11"/>
      <c r="S1030" s="11"/>
    </row>
    <row r="1031" spans="1:19">
      <c r="A1031" s="7">
        <v>1029</v>
      </c>
      <c r="B1031" s="58"/>
      <c r="C1031" s="50"/>
      <c r="D1031" s="48" t="str">
        <f t="shared" si="56"/>
        <v/>
      </c>
      <c r="E1031" s="50"/>
      <c r="F1031" s="81" t="str">
        <f t="shared" si="58"/>
        <v/>
      </c>
      <c r="G1031" s="11"/>
      <c r="H1031" s="7"/>
      <c r="I1031" s="24"/>
      <c r="J1031" s="27"/>
      <c r="K1031" s="12"/>
      <c r="L1031" s="11"/>
      <c r="M1031" s="13"/>
      <c r="N1031" s="69"/>
      <c r="O1031" s="18" t="str">
        <f t="shared" ca="1" si="57"/>
        <v/>
      </c>
      <c r="P1031" s="11"/>
      <c r="Q1031" s="11"/>
      <c r="R1031" s="11"/>
      <c r="S1031" s="11"/>
    </row>
    <row r="1032" spans="1:19">
      <c r="A1032" s="7">
        <v>1030</v>
      </c>
      <c r="B1032" s="58"/>
      <c r="C1032" s="50"/>
      <c r="D1032" s="48" t="str">
        <f t="shared" si="56"/>
        <v/>
      </c>
      <c r="E1032" s="50"/>
      <c r="F1032" s="81" t="str">
        <f t="shared" si="58"/>
        <v/>
      </c>
      <c r="G1032" s="11"/>
      <c r="H1032" s="7"/>
      <c r="I1032" s="24"/>
      <c r="J1032" s="27"/>
      <c r="K1032" s="12"/>
      <c r="L1032" s="11"/>
      <c r="M1032" s="13"/>
      <c r="N1032" s="69"/>
      <c r="O1032" s="18" t="str">
        <f t="shared" ca="1" si="57"/>
        <v/>
      </c>
      <c r="P1032" s="11"/>
      <c r="Q1032" s="11"/>
      <c r="R1032" s="11"/>
      <c r="S1032" s="11"/>
    </row>
    <row r="1033" spans="1:19">
      <c r="A1033" s="7">
        <v>1031</v>
      </c>
      <c r="B1033" s="58"/>
      <c r="C1033" s="50"/>
      <c r="D1033" s="48" t="str">
        <f t="shared" si="56"/>
        <v/>
      </c>
      <c r="E1033" s="50"/>
      <c r="F1033" s="81" t="str">
        <f t="shared" si="58"/>
        <v/>
      </c>
      <c r="G1033" s="11"/>
      <c r="H1033" s="7"/>
      <c r="I1033" s="24"/>
      <c r="J1033" s="27"/>
      <c r="K1033" s="12"/>
      <c r="L1033" s="11"/>
      <c r="M1033" s="13"/>
      <c r="N1033" s="69"/>
      <c r="O1033" s="18" t="str">
        <f t="shared" ca="1" si="57"/>
        <v/>
      </c>
      <c r="P1033" s="11"/>
      <c r="Q1033" s="11"/>
      <c r="R1033" s="11"/>
      <c r="S1033" s="11"/>
    </row>
    <row r="1034" spans="1:19">
      <c r="A1034" s="7">
        <v>1032</v>
      </c>
      <c r="B1034" s="58"/>
      <c r="C1034" s="50"/>
      <c r="D1034" s="48" t="str">
        <f t="shared" si="56"/>
        <v/>
      </c>
      <c r="E1034" s="50"/>
      <c r="F1034" s="81" t="str">
        <f t="shared" si="58"/>
        <v/>
      </c>
      <c r="G1034" s="11"/>
      <c r="H1034" s="7"/>
      <c r="I1034" s="24"/>
      <c r="J1034" s="27"/>
      <c r="K1034" s="12"/>
      <c r="L1034" s="11"/>
      <c r="M1034" s="13"/>
      <c r="N1034" s="69"/>
      <c r="O1034" s="18" t="str">
        <f t="shared" ca="1" si="57"/>
        <v/>
      </c>
      <c r="P1034" s="11"/>
      <c r="Q1034" s="11"/>
      <c r="R1034" s="11"/>
      <c r="S1034" s="11"/>
    </row>
    <row r="1035" spans="1:19">
      <c r="A1035" s="7">
        <v>1033</v>
      </c>
      <c r="B1035" s="58"/>
      <c r="C1035" s="50"/>
      <c r="D1035" s="48" t="str">
        <f t="shared" si="56"/>
        <v/>
      </c>
      <c r="E1035" s="50"/>
      <c r="F1035" s="81" t="str">
        <f t="shared" si="58"/>
        <v/>
      </c>
      <c r="G1035" s="11"/>
      <c r="H1035" s="7"/>
      <c r="I1035" s="24"/>
      <c r="J1035" s="27"/>
      <c r="K1035" s="12"/>
      <c r="L1035" s="11"/>
      <c r="M1035" s="13"/>
      <c r="N1035" s="69"/>
      <c r="O1035" s="18" t="str">
        <f t="shared" ca="1" si="57"/>
        <v/>
      </c>
      <c r="P1035" s="11"/>
      <c r="Q1035" s="11"/>
      <c r="R1035" s="11"/>
      <c r="S1035" s="11"/>
    </row>
    <row r="1036" spans="1:19">
      <c r="A1036" s="7">
        <v>1034</v>
      </c>
      <c r="B1036" s="58"/>
      <c r="C1036" s="50"/>
      <c r="D1036" s="48" t="str">
        <f t="shared" si="56"/>
        <v/>
      </c>
      <c r="E1036" s="50"/>
      <c r="F1036" s="81" t="str">
        <f t="shared" si="58"/>
        <v/>
      </c>
      <c r="G1036" s="11"/>
      <c r="H1036" s="7"/>
      <c r="I1036" s="24"/>
      <c r="J1036" s="27"/>
      <c r="K1036" s="12"/>
      <c r="L1036" s="11"/>
      <c r="M1036" s="13"/>
      <c r="N1036" s="69"/>
      <c r="O1036" s="18" t="str">
        <f t="shared" ca="1" si="57"/>
        <v/>
      </c>
      <c r="P1036" s="11"/>
      <c r="Q1036" s="11"/>
      <c r="R1036" s="11"/>
      <c r="S1036" s="11"/>
    </row>
    <row r="1037" spans="1:19">
      <c r="A1037" s="7">
        <v>1035</v>
      </c>
      <c r="B1037" s="58"/>
      <c r="C1037" s="50"/>
      <c r="D1037" s="48" t="str">
        <f t="shared" si="56"/>
        <v/>
      </c>
      <c r="E1037" s="50"/>
      <c r="F1037" s="81" t="str">
        <f t="shared" si="58"/>
        <v/>
      </c>
      <c r="G1037" s="11"/>
      <c r="H1037" s="7"/>
      <c r="I1037" s="24"/>
      <c r="J1037" s="27"/>
      <c r="K1037" s="12"/>
      <c r="L1037" s="11"/>
      <c r="M1037" s="13"/>
      <c r="N1037" s="69"/>
      <c r="O1037" s="18" t="str">
        <f t="shared" ca="1" si="57"/>
        <v/>
      </c>
      <c r="P1037" s="11"/>
      <c r="Q1037" s="11"/>
      <c r="R1037" s="11"/>
      <c r="S1037" s="11"/>
    </row>
    <row r="1038" spans="1:19">
      <c r="A1038" s="7">
        <v>1036</v>
      </c>
      <c r="B1038" s="58"/>
      <c r="C1038" s="50"/>
      <c r="D1038" s="48" t="str">
        <f t="shared" si="56"/>
        <v/>
      </c>
      <c r="E1038" s="50"/>
      <c r="F1038" s="81" t="str">
        <f t="shared" si="58"/>
        <v/>
      </c>
      <c r="G1038" s="11"/>
      <c r="H1038" s="7"/>
      <c r="I1038" s="24"/>
      <c r="J1038" s="27"/>
      <c r="K1038" s="12"/>
      <c r="L1038" s="11"/>
      <c r="M1038" s="13"/>
      <c r="N1038" s="69"/>
      <c r="O1038" s="18" t="str">
        <f t="shared" ca="1" si="57"/>
        <v/>
      </c>
      <c r="P1038" s="11"/>
      <c r="Q1038" s="11"/>
      <c r="R1038" s="11"/>
      <c r="S1038" s="11"/>
    </row>
    <row r="1039" spans="1:19">
      <c r="A1039" s="7">
        <v>1037</v>
      </c>
      <c r="B1039" s="58"/>
      <c r="C1039" s="50"/>
      <c r="D1039" s="48" t="str">
        <f t="shared" si="56"/>
        <v/>
      </c>
      <c r="E1039" s="50"/>
      <c r="F1039" s="81" t="str">
        <f t="shared" si="58"/>
        <v/>
      </c>
      <c r="G1039" s="11"/>
      <c r="H1039" s="7"/>
      <c r="I1039" s="24"/>
      <c r="J1039" s="27"/>
      <c r="K1039" s="12"/>
      <c r="L1039" s="11"/>
      <c r="M1039" s="13"/>
      <c r="N1039" s="69"/>
      <c r="O1039" s="18" t="str">
        <f t="shared" ca="1" si="57"/>
        <v/>
      </c>
      <c r="P1039" s="11"/>
      <c r="Q1039" s="11"/>
      <c r="R1039" s="11"/>
      <c r="S1039" s="11"/>
    </row>
    <row r="1040" spans="1:19">
      <c r="A1040" s="7">
        <v>1038</v>
      </c>
      <c r="B1040" s="58"/>
      <c r="C1040" s="50"/>
      <c r="D1040" s="48" t="str">
        <f t="shared" si="56"/>
        <v/>
      </c>
      <c r="E1040" s="50"/>
      <c r="F1040" s="81" t="str">
        <f t="shared" si="58"/>
        <v/>
      </c>
      <c r="G1040" s="11"/>
      <c r="H1040" s="7"/>
      <c r="I1040" s="24"/>
      <c r="J1040" s="27"/>
      <c r="K1040" s="12"/>
      <c r="L1040" s="11"/>
      <c r="M1040" s="13"/>
      <c r="N1040" s="69"/>
      <c r="O1040" s="18" t="str">
        <f t="shared" ca="1" si="57"/>
        <v/>
      </c>
      <c r="P1040" s="11"/>
      <c r="Q1040" s="11"/>
      <c r="R1040" s="11"/>
      <c r="S1040" s="11"/>
    </row>
    <row r="1041" spans="1:19">
      <c r="A1041" s="7">
        <v>1039</v>
      </c>
      <c r="B1041" s="58"/>
      <c r="C1041" s="50"/>
      <c r="D1041" s="48" t="str">
        <f t="shared" si="56"/>
        <v/>
      </c>
      <c r="E1041" s="50"/>
      <c r="F1041" s="81" t="str">
        <f t="shared" si="58"/>
        <v/>
      </c>
      <c r="G1041" s="11"/>
      <c r="H1041" s="7"/>
      <c r="I1041" s="24"/>
      <c r="J1041" s="27"/>
      <c r="K1041" s="12"/>
      <c r="L1041" s="11"/>
      <c r="M1041" s="13"/>
      <c r="N1041" s="69"/>
      <c r="O1041" s="18" t="str">
        <f t="shared" ca="1" si="57"/>
        <v/>
      </c>
      <c r="P1041" s="11"/>
      <c r="Q1041" s="11"/>
      <c r="R1041" s="11"/>
      <c r="S1041" s="11"/>
    </row>
    <row r="1042" spans="1:19">
      <c r="A1042" s="7">
        <v>1040</v>
      </c>
      <c r="B1042" s="58"/>
      <c r="C1042" s="50"/>
      <c r="D1042" s="48" t="str">
        <f t="shared" si="56"/>
        <v/>
      </c>
      <c r="E1042" s="50"/>
      <c r="F1042" s="81" t="str">
        <f t="shared" si="58"/>
        <v/>
      </c>
      <c r="G1042" s="11"/>
      <c r="H1042" s="7"/>
      <c r="I1042" s="24"/>
      <c r="J1042" s="27"/>
      <c r="K1042" s="12"/>
      <c r="L1042" s="11"/>
      <c r="M1042" s="13"/>
      <c r="N1042" s="69"/>
      <c r="O1042" s="18" t="str">
        <f t="shared" ca="1" si="57"/>
        <v/>
      </c>
      <c r="P1042" s="11"/>
      <c r="Q1042" s="11"/>
      <c r="R1042" s="11"/>
      <c r="S1042" s="11"/>
    </row>
    <row r="1043" spans="1:19">
      <c r="A1043" s="7">
        <v>1041</v>
      </c>
      <c r="B1043" s="58"/>
      <c r="C1043" s="50"/>
      <c r="D1043" s="48" t="str">
        <f t="shared" si="56"/>
        <v/>
      </c>
      <c r="E1043" s="50"/>
      <c r="F1043" s="81" t="str">
        <f t="shared" si="58"/>
        <v/>
      </c>
      <c r="G1043" s="11"/>
      <c r="H1043" s="7"/>
      <c r="I1043" s="24"/>
      <c r="J1043" s="27"/>
      <c r="K1043" s="12"/>
      <c r="L1043" s="11"/>
      <c r="M1043" s="13"/>
      <c r="N1043" s="69"/>
      <c r="O1043" s="18" t="str">
        <f t="shared" ca="1" si="57"/>
        <v/>
      </c>
      <c r="P1043" s="11"/>
      <c r="Q1043" s="11"/>
      <c r="R1043" s="11"/>
      <c r="S1043" s="11"/>
    </row>
    <row r="1044" spans="1:19">
      <c r="A1044" s="7">
        <v>1042</v>
      </c>
      <c r="B1044" s="58"/>
      <c r="C1044" s="50"/>
      <c r="D1044" s="48" t="str">
        <f t="shared" ref="D1044:D1107" si="59">IF(B1044="","","新海丰")</f>
        <v/>
      </c>
      <c r="E1044" s="50"/>
      <c r="F1044" s="81" t="str">
        <f t="shared" si="58"/>
        <v/>
      </c>
      <c r="G1044" s="11"/>
      <c r="H1044" s="7"/>
      <c r="I1044" s="24"/>
      <c r="J1044" s="27"/>
      <c r="K1044" s="12"/>
      <c r="L1044" s="11"/>
      <c r="M1044" s="13"/>
      <c r="N1044" s="69"/>
      <c r="O1044" s="18" t="str">
        <f t="shared" ref="O1044:O1107" ca="1" si="60">IF(I1044="","",IF(ISNONTEXT(J1044),DATEDIF(F1044,TODAY(),"d")&amp;"天","出场"))</f>
        <v/>
      </c>
      <c r="P1044" s="11"/>
      <c r="Q1044" s="11"/>
      <c r="R1044" s="11"/>
      <c r="S1044" s="11"/>
    </row>
    <row r="1045" spans="1:19">
      <c r="A1045" s="7">
        <v>1043</v>
      </c>
      <c r="B1045" s="58"/>
      <c r="C1045" s="50"/>
      <c r="D1045" s="48" t="str">
        <f t="shared" si="59"/>
        <v/>
      </c>
      <c r="E1045" s="50"/>
      <c r="F1045" s="81" t="str">
        <f t="shared" si="58"/>
        <v/>
      </c>
      <c r="G1045" s="11"/>
      <c r="H1045" s="7"/>
      <c r="I1045" s="24"/>
      <c r="J1045" s="27"/>
      <c r="K1045" s="12"/>
      <c r="L1045" s="11"/>
      <c r="M1045" s="13"/>
      <c r="N1045" s="69"/>
      <c r="O1045" s="18" t="str">
        <f t="shared" ca="1" si="60"/>
        <v/>
      </c>
      <c r="P1045" s="11"/>
      <c r="Q1045" s="11"/>
      <c r="R1045" s="11"/>
      <c r="S1045" s="11"/>
    </row>
    <row r="1046" spans="1:19">
      <c r="A1046" s="7">
        <v>1044</v>
      </c>
      <c r="B1046" s="58"/>
      <c r="C1046" s="50"/>
      <c r="D1046" s="48" t="str">
        <f t="shared" si="59"/>
        <v/>
      </c>
      <c r="E1046" s="50"/>
      <c r="F1046" s="81" t="str">
        <f t="shared" si="58"/>
        <v/>
      </c>
      <c r="G1046" s="11"/>
      <c r="H1046" s="7"/>
      <c r="I1046" s="24"/>
      <c r="J1046" s="27"/>
      <c r="K1046" s="12"/>
      <c r="L1046" s="11"/>
      <c r="M1046" s="13"/>
      <c r="N1046" s="69"/>
      <c r="O1046" s="18" t="str">
        <f t="shared" ca="1" si="60"/>
        <v/>
      </c>
      <c r="P1046" s="11"/>
      <c r="Q1046" s="11"/>
      <c r="R1046" s="11"/>
      <c r="S1046" s="11"/>
    </row>
    <row r="1047" spans="1:19">
      <c r="A1047" s="7">
        <v>1045</v>
      </c>
      <c r="B1047" s="58"/>
      <c r="C1047" s="50"/>
      <c r="D1047" s="48" t="str">
        <f t="shared" si="59"/>
        <v/>
      </c>
      <c r="E1047" s="50"/>
      <c r="F1047" s="81" t="str">
        <f t="shared" si="58"/>
        <v/>
      </c>
      <c r="G1047" s="11"/>
      <c r="H1047" s="7"/>
      <c r="I1047" s="24"/>
      <c r="J1047" s="27"/>
      <c r="K1047" s="12"/>
      <c r="L1047" s="11"/>
      <c r="M1047" s="13"/>
      <c r="N1047" s="69"/>
      <c r="O1047" s="18" t="str">
        <f t="shared" ca="1" si="60"/>
        <v/>
      </c>
      <c r="P1047" s="11"/>
      <c r="Q1047" s="11"/>
      <c r="R1047" s="11"/>
      <c r="S1047" s="11"/>
    </row>
    <row r="1048" spans="1:19">
      <c r="A1048" s="7">
        <v>1046</v>
      </c>
      <c r="B1048" s="58"/>
      <c r="C1048" s="50"/>
      <c r="D1048" s="48" t="str">
        <f t="shared" si="59"/>
        <v/>
      </c>
      <c r="E1048" s="50"/>
      <c r="F1048" s="81" t="str">
        <f t="shared" si="58"/>
        <v/>
      </c>
      <c r="G1048" s="11"/>
      <c r="H1048" s="7"/>
      <c r="I1048" s="24"/>
      <c r="J1048" s="27"/>
      <c r="K1048" s="12"/>
      <c r="L1048" s="11"/>
      <c r="M1048" s="13"/>
      <c r="N1048" s="69"/>
      <c r="O1048" s="18" t="str">
        <f t="shared" ca="1" si="60"/>
        <v/>
      </c>
      <c r="P1048" s="11"/>
      <c r="Q1048" s="11"/>
      <c r="R1048" s="11"/>
      <c r="S1048" s="11"/>
    </row>
    <row r="1049" spans="1:19">
      <c r="A1049" s="7">
        <v>1047</v>
      </c>
      <c r="B1049" s="58"/>
      <c r="C1049" s="50"/>
      <c r="D1049" s="48" t="str">
        <f t="shared" si="59"/>
        <v/>
      </c>
      <c r="E1049" s="50"/>
      <c r="F1049" s="81" t="str">
        <f t="shared" si="58"/>
        <v/>
      </c>
      <c r="G1049" s="11"/>
      <c r="H1049" s="7"/>
      <c r="I1049" s="24"/>
      <c r="J1049" s="27"/>
      <c r="K1049" s="12"/>
      <c r="L1049" s="11"/>
      <c r="M1049" s="13"/>
      <c r="N1049" s="69"/>
      <c r="O1049" s="18" t="str">
        <f t="shared" ca="1" si="60"/>
        <v/>
      </c>
      <c r="P1049" s="11"/>
      <c r="Q1049" s="11"/>
      <c r="R1049" s="11"/>
      <c r="S1049" s="11"/>
    </row>
    <row r="1050" spans="1:19">
      <c r="A1050" s="7">
        <v>1048</v>
      </c>
      <c r="B1050" s="58"/>
      <c r="C1050" s="50"/>
      <c r="D1050" s="48" t="str">
        <f t="shared" si="59"/>
        <v/>
      </c>
      <c r="E1050" s="50"/>
      <c r="F1050" s="81" t="str">
        <f t="shared" si="58"/>
        <v/>
      </c>
      <c r="G1050" s="11"/>
      <c r="H1050" s="7"/>
      <c r="I1050" s="24"/>
      <c r="J1050" s="27"/>
      <c r="K1050" s="12"/>
      <c r="L1050" s="11"/>
      <c r="M1050" s="13"/>
      <c r="N1050" s="69"/>
      <c r="O1050" s="18" t="str">
        <f t="shared" ca="1" si="60"/>
        <v/>
      </c>
      <c r="P1050" s="11"/>
      <c r="Q1050" s="11"/>
      <c r="R1050" s="11"/>
      <c r="S1050" s="11"/>
    </row>
    <row r="1051" spans="1:19">
      <c r="A1051" s="7">
        <v>1049</v>
      </c>
      <c r="B1051" s="60"/>
      <c r="C1051" s="50"/>
      <c r="D1051" s="48" t="str">
        <f t="shared" si="59"/>
        <v/>
      </c>
      <c r="E1051" s="50"/>
      <c r="F1051" s="81" t="str">
        <f t="shared" si="58"/>
        <v/>
      </c>
      <c r="G1051" s="11"/>
      <c r="H1051" s="7"/>
      <c r="I1051" s="24"/>
      <c r="J1051" s="27"/>
      <c r="K1051" s="12"/>
      <c r="L1051" s="11"/>
      <c r="M1051" s="13"/>
      <c r="N1051" s="69"/>
      <c r="O1051" s="18" t="str">
        <f t="shared" ca="1" si="60"/>
        <v/>
      </c>
      <c r="P1051" s="11"/>
      <c r="Q1051" s="11"/>
      <c r="R1051" s="11"/>
      <c r="S1051" s="11"/>
    </row>
    <row r="1052" spans="1:19">
      <c r="A1052" s="7">
        <v>1050</v>
      </c>
      <c r="B1052" s="58"/>
      <c r="C1052" s="50"/>
      <c r="D1052" s="48" t="str">
        <f t="shared" si="59"/>
        <v/>
      </c>
      <c r="E1052" s="50"/>
      <c r="F1052" s="81" t="str">
        <f t="shared" si="58"/>
        <v/>
      </c>
      <c r="G1052" s="11"/>
      <c r="H1052" s="7"/>
      <c r="I1052" s="24"/>
      <c r="J1052" s="27"/>
      <c r="K1052" s="12"/>
      <c r="L1052" s="11"/>
      <c r="M1052" s="13"/>
      <c r="N1052" s="69"/>
      <c r="O1052" s="18" t="str">
        <f t="shared" ca="1" si="60"/>
        <v/>
      </c>
      <c r="P1052" s="11"/>
      <c r="Q1052" s="11"/>
      <c r="R1052" s="11"/>
      <c r="S1052" s="11"/>
    </row>
    <row r="1053" spans="1:19">
      <c r="A1053" s="7">
        <v>1051</v>
      </c>
      <c r="B1053" s="58"/>
      <c r="C1053" s="50"/>
      <c r="D1053" s="48" t="str">
        <f t="shared" si="59"/>
        <v/>
      </c>
      <c r="E1053" s="50"/>
      <c r="F1053" s="81" t="str">
        <f t="shared" si="58"/>
        <v/>
      </c>
      <c r="G1053" s="11"/>
      <c r="H1053" s="7"/>
      <c r="I1053" s="24"/>
      <c r="J1053" s="27"/>
      <c r="K1053" s="12"/>
      <c r="L1053" s="11"/>
      <c r="M1053" s="13"/>
      <c r="N1053" s="69"/>
      <c r="O1053" s="18" t="str">
        <f t="shared" ca="1" si="60"/>
        <v/>
      </c>
      <c r="P1053" s="11"/>
      <c r="Q1053" s="11"/>
      <c r="R1053" s="11"/>
      <c r="S1053" s="11"/>
    </row>
    <row r="1054" spans="1:19">
      <c r="A1054" s="7">
        <v>1052</v>
      </c>
      <c r="B1054" s="58"/>
      <c r="C1054" s="50"/>
      <c r="D1054" s="48" t="str">
        <f t="shared" si="59"/>
        <v/>
      </c>
      <c r="E1054" s="50"/>
      <c r="F1054" s="81" t="str">
        <f t="shared" si="58"/>
        <v/>
      </c>
      <c r="G1054" s="11"/>
      <c r="H1054" s="7"/>
      <c r="I1054" s="24"/>
      <c r="J1054" s="27"/>
      <c r="K1054" s="12"/>
      <c r="L1054" s="11"/>
      <c r="M1054" s="13"/>
      <c r="N1054" s="69"/>
      <c r="O1054" s="18" t="str">
        <f t="shared" ca="1" si="60"/>
        <v/>
      </c>
      <c r="P1054" s="11"/>
      <c r="Q1054" s="11"/>
      <c r="R1054" s="11"/>
      <c r="S1054" s="11"/>
    </row>
    <row r="1055" spans="1:19">
      <c r="A1055" s="7">
        <v>1053</v>
      </c>
      <c r="B1055" s="58"/>
      <c r="C1055" s="50"/>
      <c r="D1055" s="48" t="str">
        <f t="shared" si="59"/>
        <v/>
      </c>
      <c r="E1055" s="50"/>
      <c r="F1055" s="81" t="str">
        <f t="shared" si="58"/>
        <v/>
      </c>
      <c r="G1055" s="11"/>
      <c r="H1055" s="7"/>
      <c r="I1055" s="24"/>
      <c r="J1055" s="27"/>
      <c r="K1055" s="12"/>
      <c r="L1055" s="11"/>
      <c r="M1055" s="13"/>
      <c r="N1055" s="69"/>
      <c r="O1055" s="18" t="str">
        <f t="shared" ca="1" si="60"/>
        <v/>
      </c>
      <c r="P1055" s="11"/>
      <c r="Q1055" s="11"/>
      <c r="R1055" s="11"/>
      <c r="S1055" s="11"/>
    </row>
    <row r="1056" spans="1:19">
      <c r="A1056" s="7">
        <v>1054</v>
      </c>
      <c r="B1056" s="58"/>
      <c r="C1056" s="50"/>
      <c r="D1056" s="48" t="str">
        <f t="shared" si="59"/>
        <v/>
      </c>
      <c r="E1056" s="50"/>
      <c r="F1056" s="81" t="str">
        <f t="shared" si="58"/>
        <v/>
      </c>
      <c r="G1056" s="11"/>
      <c r="H1056" s="7"/>
      <c r="I1056" s="24"/>
      <c r="J1056" s="27"/>
      <c r="K1056" s="12"/>
      <c r="L1056" s="11"/>
      <c r="M1056" s="13"/>
      <c r="N1056" s="69"/>
      <c r="O1056" s="18" t="str">
        <f t="shared" ca="1" si="60"/>
        <v/>
      </c>
      <c r="P1056" s="11"/>
      <c r="Q1056" s="11"/>
      <c r="R1056" s="11"/>
      <c r="S1056" s="11"/>
    </row>
    <row r="1057" spans="1:19">
      <c r="A1057" s="7">
        <v>1055</v>
      </c>
      <c r="B1057" s="58"/>
      <c r="C1057" s="50"/>
      <c r="D1057" s="48" t="str">
        <f t="shared" si="59"/>
        <v/>
      </c>
      <c r="E1057" s="50"/>
      <c r="F1057" s="81" t="str">
        <f t="shared" si="58"/>
        <v/>
      </c>
      <c r="G1057" s="11"/>
      <c r="H1057" s="7"/>
      <c r="I1057" s="24"/>
      <c r="J1057" s="27"/>
      <c r="K1057" s="12"/>
      <c r="L1057" s="11"/>
      <c r="M1057" s="13"/>
      <c r="N1057" s="69"/>
      <c r="O1057" s="18" t="str">
        <f t="shared" ca="1" si="60"/>
        <v/>
      </c>
      <c r="P1057" s="11"/>
      <c r="Q1057" s="11"/>
      <c r="R1057" s="11"/>
      <c r="S1057" s="11"/>
    </row>
    <row r="1058" spans="1:19">
      <c r="A1058" s="7">
        <v>1056</v>
      </c>
      <c r="B1058" s="58"/>
      <c r="C1058" s="50"/>
      <c r="D1058" s="48" t="str">
        <f t="shared" si="59"/>
        <v/>
      </c>
      <c r="E1058" s="50"/>
      <c r="F1058" s="81" t="str">
        <f t="shared" si="58"/>
        <v/>
      </c>
      <c r="G1058" s="11"/>
      <c r="H1058" s="7"/>
      <c r="I1058" s="24"/>
      <c r="J1058" s="27"/>
      <c r="K1058" s="12"/>
      <c r="L1058" s="11"/>
      <c r="M1058" s="13"/>
      <c r="N1058" s="69"/>
      <c r="O1058" s="18" t="str">
        <f t="shared" ca="1" si="60"/>
        <v/>
      </c>
      <c r="P1058" s="11"/>
      <c r="Q1058" s="11"/>
      <c r="R1058" s="11"/>
      <c r="S1058" s="11"/>
    </row>
    <row r="1059" spans="1:19">
      <c r="A1059" s="7">
        <v>1057</v>
      </c>
      <c r="B1059" s="58"/>
      <c r="C1059" s="50"/>
      <c r="D1059" s="48" t="str">
        <f t="shared" si="59"/>
        <v/>
      </c>
      <c r="E1059" s="50"/>
      <c r="F1059" s="81" t="str">
        <f t="shared" si="58"/>
        <v/>
      </c>
      <c r="G1059" s="11"/>
      <c r="H1059" s="7"/>
      <c r="I1059" s="24"/>
      <c r="J1059" s="27"/>
      <c r="K1059" s="12"/>
      <c r="L1059" s="11"/>
      <c r="M1059" s="13"/>
      <c r="N1059" s="69"/>
      <c r="O1059" s="18" t="str">
        <f t="shared" ca="1" si="60"/>
        <v/>
      </c>
      <c r="P1059" s="11"/>
      <c r="Q1059" s="11"/>
      <c r="R1059" s="11"/>
      <c r="S1059" s="11"/>
    </row>
    <row r="1060" spans="1:19">
      <c r="A1060" s="7">
        <v>1058</v>
      </c>
      <c r="B1060" s="58"/>
      <c r="C1060" s="50"/>
      <c r="D1060" s="48" t="str">
        <f t="shared" si="59"/>
        <v/>
      </c>
      <c r="E1060" s="50"/>
      <c r="F1060" s="81" t="str">
        <f t="shared" si="58"/>
        <v/>
      </c>
      <c r="G1060" s="11"/>
      <c r="H1060" s="7"/>
      <c r="I1060" s="24"/>
      <c r="J1060" s="27"/>
      <c r="K1060" s="12"/>
      <c r="L1060" s="11"/>
      <c r="M1060" s="13"/>
      <c r="N1060" s="69"/>
      <c r="O1060" s="18" t="str">
        <f t="shared" ca="1" si="60"/>
        <v/>
      </c>
      <c r="P1060" s="11"/>
      <c r="Q1060" s="11"/>
      <c r="R1060" s="11"/>
      <c r="S1060" s="11"/>
    </row>
    <row r="1061" spans="1:19">
      <c r="A1061" s="7">
        <v>1059</v>
      </c>
      <c r="B1061" s="58"/>
      <c r="C1061" s="50"/>
      <c r="D1061" s="48" t="str">
        <f t="shared" si="59"/>
        <v/>
      </c>
      <c r="E1061" s="50"/>
      <c r="F1061" s="81" t="str">
        <f t="shared" si="58"/>
        <v/>
      </c>
      <c r="G1061" s="11"/>
      <c r="H1061" s="7"/>
      <c r="I1061" s="24"/>
      <c r="J1061" s="27"/>
      <c r="K1061" s="12"/>
      <c r="L1061" s="11"/>
      <c r="M1061" s="13"/>
      <c r="N1061" s="69"/>
      <c r="O1061" s="18" t="str">
        <f t="shared" ca="1" si="60"/>
        <v/>
      </c>
      <c r="P1061" s="11"/>
      <c r="Q1061" s="11"/>
      <c r="R1061" s="11"/>
      <c r="S1061" s="11"/>
    </row>
    <row r="1062" spans="1:19">
      <c r="A1062" s="7">
        <v>1060</v>
      </c>
      <c r="B1062" s="58"/>
      <c r="C1062" s="50"/>
      <c r="D1062" s="48" t="str">
        <f t="shared" si="59"/>
        <v/>
      </c>
      <c r="E1062" s="50"/>
      <c r="F1062" s="81" t="str">
        <f t="shared" si="58"/>
        <v/>
      </c>
      <c r="G1062" s="11"/>
      <c r="H1062" s="7"/>
      <c r="I1062" s="24"/>
      <c r="J1062" s="27"/>
      <c r="K1062" s="12"/>
      <c r="L1062" s="11"/>
      <c r="M1062" s="13"/>
      <c r="N1062" s="69"/>
      <c r="O1062" s="18" t="str">
        <f t="shared" ca="1" si="60"/>
        <v/>
      </c>
      <c r="P1062" s="11"/>
      <c r="Q1062" s="11"/>
      <c r="R1062" s="11"/>
      <c r="S1062" s="11"/>
    </row>
    <row r="1063" spans="1:19">
      <c r="A1063" s="7">
        <v>1061</v>
      </c>
      <c r="B1063" s="58"/>
      <c r="C1063" s="50"/>
      <c r="D1063" s="48" t="str">
        <f t="shared" si="59"/>
        <v/>
      </c>
      <c r="E1063" s="50"/>
      <c r="F1063" s="81" t="str">
        <f t="shared" si="58"/>
        <v/>
      </c>
      <c r="G1063" s="11"/>
      <c r="H1063" s="7"/>
      <c r="I1063" s="24"/>
      <c r="J1063" s="27"/>
      <c r="K1063" s="12"/>
      <c r="L1063" s="11"/>
      <c r="M1063" s="13"/>
      <c r="N1063" s="69"/>
      <c r="O1063" s="18" t="str">
        <f t="shared" ca="1" si="60"/>
        <v/>
      </c>
      <c r="P1063" s="11"/>
      <c r="Q1063" s="11"/>
      <c r="R1063" s="11"/>
      <c r="S1063" s="11"/>
    </row>
    <row r="1064" spans="1:19">
      <c r="A1064" s="7">
        <v>1062</v>
      </c>
      <c r="B1064" s="58"/>
      <c r="C1064" s="50"/>
      <c r="D1064" s="48" t="str">
        <f t="shared" si="59"/>
        <v/>
      </c>
      <c r="E1064" s="50"/>
      <c r="F1064" s="81" t="str">
        <f t="shared" si="58"/>
        <v/>
      </c>
      <c r="G1064" s="11"/>
      <c r="H1064" s="7"/>
      <c r="I1064" s="24"/>
      <c r="J1064" s="27"/>
      <c r="K1064" s="12"/>
      <c r="L1064" s="11"/>
      <c r="M1064" s="13"/>
      <c r="N1064" s="69"/>
      <c r="O1064" s="18" t="str">
        <f t="shared" ca="1" si="60"/>
        <v/>
      </c>
      <c r="P1064" s="11"/>
      <c r="Q1064" s="11"/>
      <c r="R1064" s="11"/>
      <c r="S1064" s="11"/>
    </row>
    <row r="1065" spans="1:19">
      <c r="A1065" s="7">
        <v>1063</v>
      </c>
      <c r="B1065" s="58"/>
      <c r="C1065" s="50"/>
      <c r="D1065" s="48" t="str">
        <f t="shared" si="59"/>
        <v/>
      </c>
      <c r="E1065" s="50"/>
      <c r="F1065" s="81" t="str">
        <f t="shared" si="58"/>
        <v/>
      </c>
      <c r="G1065" s="11"/>
      <c r="H1065" s="7"/>
      <c r="I1065" s="24"/>
      <c r="J1065" s="27"/>
      <c r="K1065" s="12"/>
      <c r="L1065" s="11"/>
      <c r="M1065" s="13"/>
      <c r="N1065" s="69"/>
      <c r="O1065" s="18" t="str">
        <f t="shared" ca="1" si="60"/>
        <v/>
      </c>
      <c r="P1065" s="11"/>
      <c r="Q1065" s="11"/>
      <c r="R1065" s="11"/>
      <c r="S1065" s="11"/>
    </row>
    <row r="1066" spans="1:19">
      <c r="A1066" s="7">
        <v>1064</v>
      </c>
      <c r="B1066" s="58"/>
      <c r="C1066" s="50"/>
      <c r="D1066" s="48" t="str">
        <f t="shared" si="59"/>
        <v/>
      </c>
      <c r="E1066" s="50"/>
      <c r="F1066" s="81" t="str">
        <f t="shared" si="58"/>
        <v/>
      </c>
      <c r="G1066" s="11"/>
      <c r="H1066" s="7"/>
      <c r="I1066" s="24"/>
      <c r="J1066" s="27"/>
      <c r="K1066" s="12"/>
      <c r="L1066" s="11"/>
      <c r="M1066" s="13"/>
      <c r="N1066" s="69"/>
      <c r="O1066" s="18" t="str">
        <f t="shared" ca="1" si="60"/>
        <v/>
      </c>
      <c r="P1066" s="11"/>
      <c r="Q1066" s="11"/>
      <c r="R1066" s="11"/>
      <c r="S1066" s="11"/>
    </row>
    <row r="1067" spans="1:19">
      <c r="A1067" s="7">
        <v>1065</v>
      </c>
      <c r="B1067" s="58"/>
      <c r="C1067" s="50"/>
      <c r="D1067" s="48" t="str">
        <f t="shared" si="59"/>
        <v/>
      </c>
      <c r="E1067" s="50"/>
      <c r="F1067" s="81" t="str">
        <f t="shared" si="58"/>
        <v/>
      </c>
      <c r="G1067" s="11"/>
      <c r="H1067" s="7"/>
      <c r="I1067" s="24"/>
      <c r="J1067" s="27"/>
      <c r="K1067" s="12"/>
      <c r="L1067" s="11"/>
      <c r="M1067" s="13"/>
      <c r="N1067" s="69"/>
      <c r="O1067" s="18" t="str">
        <f t="shared" ca="1" si="60"/>
        <v/>
      </c>
      <c r="P1067" s="11"/>
      <c r="Q1067" s="11"/>
      <c r="R1067" s="11"/>
      <c r="S1067" s="11"/>
    </row>
    <row r="1068" spans="1:19">
      <c r="A1068" s="7">
        <v>1066</v>
      </c>
      <c r="B1068" s="58"/>
      <c r="C1068" s="50"/>
      <c r="D1068" s="48" t="str">
        <f t="shared" si="59"/>
        <v/>
      </c>
      <c r="E1068" s="50"/>
      <c r="F1068" s="81" t="str">
        <f t="shared" si="58"/>
        <v/>
      </c>
      <c r="G1068" s="11"/>
      <c r="H1068" s="7"/>
      <c r="I1068" s="24"/>
      <c r="J1068" s="27"/>
      <c r="K1068" s="12"/>
      <c r="L1068" s="11"/>
      <c r="M1068" s="13"/>
      <c r="N1068" s="69"/>
      <c r="O1068" s="18" t="str">
        <f t="shared" ca="1" si="60"/>
        <v/>
      </c>
      <c r="P1068" s="11"/>
      <c r="Q1068" s="11"/>
      <c r="R1068" s="11"/>
      <c r="S1068" s="11"/>
    </row>
    <row r="1069" spans="1:19">
      <c r="A1069" s="7">
        <v>1067</v>
      </c>
      <c r="B1069" s="58"/>
      <c r="C1069" s="50"/>
      <c r="D1069" s="48" t="str">
        <f t="shared" si="59"/>
        <v/>
      </c>
      <c r="E1069" s="50"/>
      <c r="F1069" s="81" t="str">
        <f t="shared" si="58"/>
        <v/>
      </c>
      <c r="G1069" s="11"/>
      <c r="H1069" s="7"/>
      <c r="I1069" s="24"/>
      <c r="J1069" s="27"/>
      <c r="K1069" s="12"/>
      <c r="L1069" s="11"/>
      <c r="M1069" s="13"/>
      <c r="N1069" s="69"/>
      <c r="O1069" s="18" t="str">
        <f t="shared" ca="1" si="60"/>
        <v/>
      </c>
      <c r="P1069" s="11"/>
      <c r="Q1069" s="11"/>
      <c r="R1069" s="11"/>
      <c r="S1069" s="11"/>
    </row>
    <row r="1070" spans="1:19">
      <c r="A1070" s="7">
        <v>1068</v>
      </c>
      <c r="B1070" s="58"/>
      <c r="C1070" s="50"/>
      <c r="D1070" s="48" t="str">
        <f t="shared" si="59"/>
        <v/>
      </c>
      <c r="E1070" s="50"/>
      <c r="F1070" s="81" t="str">
        <f t="shared" si="58"/>
        <v/>
      </c>
      <c r="G1070" s="11"/>
      <c r="H1070" s="7"/>
      <c r="I1070" s="24"/>
      <c r="J1070" s="27"/>
      <c r="K1070" s="12"/>
      <c r="L1070" s="11"/>
      <c r="M1070" s="13"/>
      <c r="N1070" s="69"/>
      <c r="O1070" s="18" t="str">
        <f t="shared" ca="1" si="60"/>
        <v/>
      </c>
      <c r="P1070" s="11"/>
      <c r="Q1070" s="11"/>
      <c r="R1070" s="11"/>
      <c r="S1070" s="11"/>
    </row>
    <row r="1071" spans="1:19">
      <c r="A1071" s="7">
        <v>1069</v>
      </c>
      <c r="B1071" s="58"/>
      <c r="C1071" s="50"/>
      <c r="D1071" s="48" t="str">
        <f t="shared" si="59"/>
        <v/>
      </c>
      <c r="E1071" s="50"/>
      <c r="F1071" s="81" t="str">
        <f t="shared" si="58"/>
        <v/>
      </c>
      <c r="G1071" s="11"/>
      <c r="H1071" s="7"/>
      <c r="I1071" s="24"/>
      <c r="J1071" s="27"/>
      <c r="K1071" s="12"/>
      <c r="L1071" s="11"/>
      <c r="M1071" s="13"/>
      <c r="N1071" s="69"/>
      <c r="O1071" s="18" t="str">
        <f t="shared" ca="1" si="60"/>
        <v/>
      </c>
      <c r="P1071" s="11"/>
      <c r="Q1071" s="11"/>
      <c r="R1071" s="11"/>
      <c r="S1071" s="11"/>
    </row>
    <row r="1072" spans="1:19">
      <c r="A1072" s="7">
        <v>1070</v>
      </c>
      <c r="B1072" s="50"/>
      <c r="C1072" s="50"/>
      <c r="D1072" s="48" t="str">
        <f t="shared" si="59"/>
        <v/>
      </c>
      <c r="E1072" s="50"/>
      <c r="F1072" s="81" t="str">
        <f t="shared" si="58"/>
        <v/>
      </c>
      <c r="G1072" s="11"/>
      <c r="H1072" s="7"/>
      <c r="I1072" s="24"/>
      <c r="J1072" s="27"/>
      <c r="K1072" s="12"/>
      <c r="L1072" s="12"/>
      <c r="M1072" s="13"/>
      <c r="N1072" s="69"/>
      <c r="O1072" s="18" t="str">
        <f t="shared" ca="1" si="60"/>
        <v/>
      </c>
      <c r="P1072" s="11"/>
      <c r="Q1072" s="11"/>
      <c r="R1072" s="11"/>
      <c r="S1072" s="11"/>
    </row>
    <row r="1073" spans="1:19">
      <c r="A1073" s="7">
        <v>1071</v>
      </c>
      <c r="B1073" s="50"/>
      <c r="C1073" s="50"/>
      <c r="D1073" s="48" t="str">
        <f t="shared" si="59"/>
        <v/>
      </c>
      <c r="E1073" s="50"/>
      <c r="F1073" s="81" t="str">
        <f t="shared" si="58"/>
        <v/>
      </c>
      <c r="G1073" s="11"/>
      <c r="H1073" s="7"/>
      <c r="I1073" s="24"/>
      <c r="J1073" s="27"/>
      <c r="K1073" s="12"/>
      <c r="L1073" s="11"/>
      <c r="M1073" s="13"/>
      <c r="N1073" s="69"/>
      <c r="O1073" s="18" t="str">
        <f t="shared" ca="1" si="60"/>
        <v/>
      </c>
      <c r="P1073" s="11"/>
      <c r="Q1073" s="11"/>
      <c r="R1073" s="11"/>
      <c r="S1073" s="11"/>
    </row>
    <row r="1074" spans="1:19">
      <c r="A1074" s="7">
        <v>1072</v>
      </c>
      <c r="B1074" s="50"/>
      <c r="C1074" s="50"/>
      <c r="D1074" s="48" t="str">
        <f t="shared" si="59"/>
        <v/>
      </c>
      <c r="E1074" s="50"/>
      <c r="F1074" s="81" t="str">
        <f t="shared" ref="F1074:F1137" si="61">IF(ISNONTEXT(B1074),"","请输入日期")</f>
        <v/>
      </c>
      <c r="G1074" s="11"/>
      <c r="H1074" s="7"/>
      <c r="I1074" s="24"/>
      <c r="J1074" s="27"/>
      <c r="K1074" s="12"/>
      <c r="L1074" s="11"/>
      <c r="M1074" s="13"/>
      <c r="N1074" s="69"/>
      <c r="O1074" s="18" t="str">
        <f t="shared" ca="1" si="60"/>
        <v/>
      </c>
      <c r="P1074" s="11"/>
      <c r="Q1074" s="11"/>
      <c r="R1074" s="11"/>
      <c r="S1074" s="11"/>
    </row>
    <row r="1075" spans="1:19">
      <c r="A1075" s="7">
        <v>1073</v>
      </c>
      <c r="B1075" s="50"/>
      <c r="C1075" s="50"/>
      <c r="D1075" s="48" t="str">
        <f t="shared" si="59"/>
        <v/>
      </c>
      <c r="E1075" s="50"/>
      <c r="F1075" s="81" t="str">
        <f t="shared" si="61"/>
        <v/>
      </c>
      <c r="G1075" s="11"/>
      <c r="H1075" s="7"/>
      <c r="I1075" s="24"/>
      <c r="J1075" s="27"/>
      <c r="K1075" s="12"/>
      <c r="L1075" s="12"/>
      <c r="M1075" s="13"/>
      <c r="N1075" s="69"/>
      <c r="O1075" s="18" t="str">
        <f t="shared" ca="1" si="60"/>
        <v/>
      </c>
      <c r="P1075" s="11"/>
      <c r="Q1075" s="11"/>
      <c r="R1075" s="11"/>
      <c r="S1075" s="11"/>
    </row>
    <row r="1076" spans="1:19">
      <c r="A1076" s="7">
        <v>1074</v>
      </c>
      <c r="B1076" s="50"/>
      <c r="C1076" s="50"/>
      <c r="D1076" s="48" t="str">
        <f t="shared" si="59"/>
        <v/>
      </c>
      <c r="E1076" s="50"/>
      <c r="F1076" s="81" t="str">
        <f t="shared" si="61"/>
        <v/>
      </c>
      <c r="G1076" s="11"/>
      <c r="H1076" s="7"/>
      <c r="I1076" s="24"/>
      <c r="J1076" s="27"/>
      <c r="K1076" s="12"/>
      <c r="L1076" s="12"/>
      <c r="M1076" s="13"/>
      <c r="N1076" s="69"/>
      <c r="O1076" s="18" t="str">
        <f t="shared" ca="1" si="60"/>
        <v/>
      </c>
      <c r="P1076" s="11"/>
      <c r="Q1076" s="11"/>
      <c r="R1076" s="11"/>
      <c r="S1076" s="11"/>
    </row>
    <row r="1077" spans="1:19">
      <c r="A1077" s="7">
        <v>1075</v>
      </c>
      <c r="B1077" s="50"/>
      <c r="C1077" s="50"/>
      <c r="D1077" s="48" t="str">
        <f t="shared" si="59"/>
        <v/>
      </c>
      <c r="E1077" s="50"/>
      <c r="F1077" s="81" t="str">
        <f t="shared" si="61"/>
        <v/>
      </c>
      <c r="G1077" s="11"/>
      <c r="H1077" s="7"/>
      <c r="I1077" s="24"/>
      <c r="J1077" s="27"/>
      <c r="K1077" s="12"/>
      <c r="L1077" s="11"/>
      <c r="M1077" s="13"/>
      <c r="N1077" s="69"/>
      <c r="O1077" s="18" t="str">
        <f t="shared" ca="1" si="60"/>
        <v/>
      </c>
      <c r="P1077" s="11"/>
      <c r="Q1077" s="11"/>
      <c r="R1077" s="11"/>
      <c r="S1077" s="11"/>
    </row>
    <row r="1078" spans="1:19">
      <c r="A1078" s="7">
        <v>1076</v>
      </c>
      <c r="B1078" s="50"/>
      <c r="C1078" s="50"/>
      <c r="D1078" s="48" t="str">
        <f t="shared" si="59"/>
        <v/>
      </c>
      <c r="E1078" s="50"/>
      <c r="F1078" s="81" t="str">
        <f t="shared" si="61"/>
        <v/>
      </c>
      <c r="G1078" s="11"/>
      <c r="H1078" s="7"/>
      <c r="I1078" s="24"/>
      <c r="J1078" s="27"/>
      <c r="K1078" s="12"/>
      <c r="L1078" s="12"/>
      <c r="M1078" s="13"/>
      <c r="N1078" s="69"/>
      <c r="O1078" s="18" t="str">
        <f t="shared" ca="1" si="60"/>
        <v/>
      </c>
      <c r="P1078" s="11"/>
      <c r="Q1078" s="11"/>
      <c r="R1078" s="11"/>
      <c r="S1078" s="11"/>
    </row>
    <row r="1079" spans="1:19">
      <c r="A1079" s="7">
        <v>1077</v>
      </c>
      <c r="B1079" s="50"/>
      <c r="C1079" s="50"/>
      <c r="D1079" s="48" t="str">
        <f t="shared" si="59"/>
        <v/>
      </c>
      <c r="E1079" s="50"/>
      <c r="F1079" s="81" t="str">
        <f t="shared" si="61"/>
        <v/>
      </c>
      <c r="G1079" s="11"/>
      <c r="H1079" s="7"/>
      <c r="I1079" s="24"/>
      <c r="J1079" s="27"/>
      <c r="K1079" s="12"/>
      <c r="L1079" s="11"/>
      <c r="M1079" s="13"/>
      <c r="N1079" s="69"/>
      <c r="O1079" s="18" t="str">
        <f t="shared" ca="1" si="60"/>
        <v/>
      </c>
      <c r="P1079" s="11"/>
      <c r="Q1079" s="11"/>
      <c r="R1079" s="11"/>
      <c r="S1079" s="11"/>
    </row>
    <row r="1080" spans="1:19">
      <c r="A1080" s="7">
        <v>1078</v>
      </c>
      <c r="B1080" s="50"/>
      <c r="C1080" s="50"/>
      <c r="D1080" s="48" t="str">
        <f t="shared" si="59"/>
        <v/>
      </c>
      <c r="E1080" s="50"/>
      <c r="F1080" s="81" t="str">
        <f t="shared" si="61"/>
        <v/>
      </c>
      <c r="G1080" s="11"/>
      <c r="H1080" s="7"/>
      <c r="I1080" s="24"/>
      <c r="J1080" s="27"/>
      <c r="K1080" s="12"/>
      <c r="L1080" s="11"/>
      <c r="M1080" s="13"/>
      <c r="N1080" s="69"/>
      <c r="O1080" s="18" t="str">
        <f t="shared" ca="1" si="60"/>
        <v/>
      </c>
      <c r="P1080" s="11"/>
      <c r="Q1080" s="11"/>
      <c r="R1080" s="11"/>
      <c r="S1080" s="11"/>
    </row>
    <row r="1081" spans="1:19">
      <c r="A1081" s="7">
        <v>1079</v>
      </c>
      <c r="B1081" s="50"/>
      <c r="C1081" s="50"/>
      <c r="D1081" s="48" t="str">
        <f t="shared" si="59"/>
        <v/>
      </c>
      <c r="E1081" s="50"/>
      <c r="F1081" s="81" t="str">
        <f t="shared" si="61"/>
        <v/>
      </c>
      <c r="G1081" s="11"/>
      <c r="H1081" s="7"/>
      <c r="I1081" s="24"/>
      <c r="J1081" s="27"/>
      <c r="K1081" s="12"/>
      <c r="L1081" s="11"/>
      <c r="M1081" s="13"/>
      <c r="N1081" s="69"/>
      <c r="O1081" s="18" t="str">
        <f t="shared" ca="1" si="60"/>
        <v/>
      </c>
      <c r="P1081" s="11"/>
      <c r="Q1081" s="11"/>
      <c r="R1081" s="11"/>
      <c r="S1081" s="11"/>
    </row>
    <row r="1082" spans="1:19">
      <c r="A1082" s="7">
        <v>1080</v>
      </c>
      <c r="B1082" s="50"/>
      <c r="C1082" s="50"/>
      <c r="D1082" s="48" t="str">
        <f t="shared" si="59"/>
        <v/>
      </c>
      <c r="E1082" s="50"/>
      <c r="F1082" s="81" t="str">
        <f t="shared" si="61"/>
        <v/>
      </c>
      <c r="G1082" s="11"/>
      <c r="H1082" s="7"/>
      <c r="I1082" s="24"/>
      <c r="J1082" s="27"/>
      <c r="K1082" s="12"/>
      <c r="L1082" s="11"/>
      <c r="M1082" s="13"/>
      <c r="N1082" s="69"/>
      <c r="O1082" s="18" t="str">
        <f t="shared" ca="1" si="60"/>
        <v/>
      </c>
      <c r="P1082" s="11"/>
      <c r="Q1082" s="11"/>
      <c r="R1082" s="11"/>
      <c r="S1082" s="11"/>
    </row>
    <row r="1083" spans="1:19">
      <c r="A1083" s="7">
        <v>1081</v>
      </c>
      <c r="B1083" s="50"/>
      <c r="C1083" s="50"/>
      <c r="D1083" s="48" t="str">
        <f t="shared" si="59"/>
        <v/>
      </c>
      <c r="E1083" s="50"/>
      <c r="F1083" s="81" t="str">
        <f t="shared" si="61"/>
        <v/>
      </c>
      <c r="G1083" s="11"/>
      <c r="H1083" s="7"/>
      <c r="I1083" s="24"/>
      <c r="J1083" s="27"/>
      <c r="K1083" s="12"/>
      <c r="L1083" s="11"/>
      <c r="M1083" s="13"/>
      <c r="N1083" s="69"/>
      <c r="O1083" s="18" t="str">
        <f t="shared" ca="1" si="60"/>
        <v/>
      </c>
      <c r="P1083" s="11"/>
      <c r="Q1083" s="11"/>
      <c r="R1083" s="11"/>
      <c r="S1083" s="11"/>
    </row>
    <row r="1084" spans="1:19">
      <c r="A1084" s="7">
        <v>1082</v>
      </c>
      <c r="B1084" s="50"/>
      <c r="C1084" s="50"/>
      <c r="D1084" s="48" t="str">
        <f t="shared" si="59"/>
        <v/>
      </c>
      <c r="E1084" s="50"/>
      <c r="F1084" s="81" t="str">
        <f t="shared" si="61"/>
        <v/>
      </c>
      <c r="G1084" s="11"/>
      <c r="H1084" s="7"/>
      <c r="I1084" s="24"/>
      <c r="J1084" s="27"/>
      <c r="K1084" s="12"/>
      <c r="L1084" s="11"/>
      <c r="M1084" s="13"/>
      <c r="N1084" s="69"/>
      <c r="O1084" s="18" t="str">
        <f t="shared" ca="1" si="60"/>
        <v/>
      </c>
      <c r="P1084" s="11"/>
      <c r="Q1084" s="11"/>
      <c r="R1084" s="11"/>
      <c r="S1084" s="11"/>
    </row>
    <row r="1085" spans="1:19">
      <c r="A1085" s="7">
        <v>1083</v>
      </c>
      <c r="B1085" s="50"/>
      <c r="C1085" s="50"/>
      <c r="D1085" s="48" t="str">
        <f t="shared" si="59"/>
        <v/>
      </c>
      <c r="E1085" s="50"/>
      <c r="F1085" s="81" t="str">
        <f t="shared" si="61"/>
        <v/>
      </c>
      <c r="G1085" s="11"/>
      <c r="H1085" s="7"/>
      <c r="I1085" s="24"/>
      <c r="J1085" s="27"/>
      <c r="K1085" s="12"/>
      <c r="L1085" s="11"/>
      <c r="M1085" s="13"/>
      <c r="N1085" s="69"/>
      <c r="O1085" s="18" t="str">
        <f t="shared" ca="1" si="60"/>
        <v/>
      </c>
      <c r="P1085" s="11"/>
      <c r="Q1085" s="11"/>
      <c r="R1085" s="11"/>
      <c r="S1085" s="11"/>
    </row>
    <row r="1086" spans="1:19">
      <c r="A1086" s="7">
        <v>1084</v>
      </c>
      <c r="B1086" s="50"/>
      <c r="C1086" s="50"/>
      <c r="D1086" s="48" t="str">
        <f t="shared" si="59"/>
        <v/>
      </c>
      <c r="E1086" s="50"/>
      <c r="F1086" s="81" t="str">
        <f t="shared" si="61"/>
        <v/>
      </c>
      <c r="G1086" s="11"/>
      <c r="H1086" s="7"/>
      <c r="I1086" s="24"/>
      <c r="J1086" s="27"/>
      <c r="K1086" s="12"/>
      <c r="L1086" s="11"/>
      <c r="M1086" s="13"/>
      <c r="N1086" s="69"/>
      <c r="O1086" s="18" t="str">
        <f t="shared" ca="1" si="60"/>
        <v/>
      </c>
      <c r="P1086" s="11"/>
      <c r="Q1086" s="11"/>
      <c r="R1086" s="11"/>
      <c r="S1086" s="11"/>
    </row>
    <row r="1087" spans="1:19">
      <c r="A1087" s="7">
        <v>1085</v>
      </c>
      <c r="B1087" s="50"/>
      <c r="C1087" s="50"/>
      <c r="D1087" s="48" t="str">
        <f t="shared" si="59"/>
        <v/>
      </c>
      <c r="E1087" s="50"/>
      <c r="F1087" s="81" t="str">
        <f t="shared" si="61"/>
        <v/>
      </c>
      <c r="G1087" s="11"/>
      <c r="H1087" s="7"/>
      <c r="I1087" s="24"/>
      <c r="J1087" s="27"/>
      <c r="K1087" s="12"/>
      <c r="L1087" s="11"/>
      <c r="M1087" s="13"/>
      <c r="N1087" s="69"/>
      <c r="O1087" s="18" t="str">
        <f t="shared" ca="1" si="60"/>
        <v/>
      </c>
      <c r="P1087" s="11"/>
      <c r="Q1087" s="11"/>
      <c r="R1087" s="11"/>
      <c r="S1087" s="11"/>
    </row>
    <row r="1088" spans="1:19">
      <c r="A1088" s="7">
        <v>1086</v>
      </c>
      <c r="B1088" s="50"/>
      <c r="C1088" s="50"/>
      <c r="D1088" s="48" t="str">
        <f t="shared" si="59"/>
        <v/>
      </c>
      <c r="E1088" s="50"/>
      <c r="F1088" s="81" t="str">
        <f t="shared" si="61"/>
        <v/>
      </c>
      <c r="G1088" s="11"/>
      <c r="H1088" s="7"/>
      <c r="I1088" s="24"/>
      <c r="J1088" s="27"/>
      <c r="K1088" s="12"/>
      <c r="L1088" s="11"/>
      <c r="M1088" s="13"/>
      <c r="N1088" s="69"/>
      <c r="O1088" s="18" t="str">
        <f t="shared" ca="1" si="60"/>
        <v/>
      </c>
      <c r="P1088" s="11"/>
      <c r="Q1088" s="11"/>
      <c r="R1088" s="11"/>
      <c r="S1088" s="11"/>
    </row>
    <row r="1089" spans="1:19">
      <c r="A1089" s="7">
        <v>1087</v>
      </c>
      <c r="B1089" s="58"/>
      <c r="C1089" s="50"/>
      <c r="D1089" s="48" t="str">
        <f t="shared" si="59"/>
        <v/>
      </c>
      <c r="E1089" s="50"/>
      <c r="F1089" s="81" t="str">
        <f t="shared" si="61"/>
        <v/>
      </c>
      <c r="G1089" s="11"/>
      <c r="H1089" s="7"/>
      <c r="I1089" s="24"/>
      <c r="J1089" s="27"/>
      <c r="K1089" s="12"/>
      <c r="L1089" s="11"/>
      <c r="M1089" s="13"/>
      <c r="N1089" s="69"/>
      <c r="O1089" s="18" t="str">
        <f t="shared" ca="1" si="60"/>
        <v/>
      </c>
      <c r="P1089" s="11"/>
      <c r="Q1089" s="11"/>
      <c r="R1089" s="11"/>
      <c r="S1089" s="11"/>
    </row>
    <row r="1090" spans="1:19">
      <c r="A1090" s="7">
        <v>1088</v>
      </c>
      <c r="B1090" s="50"/>
      <c r="C1090" s="50"/>
      <c r="D1090" s="48" t="str">
        <f t="shared" si="59"/>
        <v/>
      </c>
      <c r="E1090" s="50"/>
      <c r="F1090" s="81" t="str">
        <f t="shared" si="61"/>
        <v/>
      </c>
      <c r="G1090" s="11"/>
      <c r="H1090" s="7"/>
      <c r="I1090" s="24"/>
      <c r="J1090" s="27"/>
      <c r="K1090" s="12"/>
      <c r="L1090" s="11"/>
      <c r="M1090" s="13"/>
      <c r="N1090" s="69"/>
      <c r="O1090" s="18" t="str">
        <f t="shared" ca="1" si="60"/>
        <v/>
      </c>
      <c r="P1090" s="11"/>
      <c r="Q1090" s="11"/>
      <c r="R1090" s="11"/>
      <c r="S1090" s="11"/>
    </row>
    <row r="1091" spans="1:19">
      <c r="A1091" s="7">
        <v>1089</v>
      </c>
      <c r="B1091" s="50"/>
      <c r="C1091" s="50"/>
      <c r="D1091" s="48" t="str">
        <f t="shared" si="59"/>
        <v/>
      </c>
      <c r="E1091" s="50"/>
      <c r="F1091" s="81" t="str">
        <f t="shared" si="61"/>
        <v/>
      </c>
      <c r="G1091" s="11"/>
      <c r="H1091" s="7"/>
      <c r="I1091" s="24"/>
      <c r="J1091" s="27"/>
      <c r="K1091" s="12"/>
      <c r="L1091" s="11"/>
      <c r="M1091" s="13"/>
      <c r="N1091" s="69"/>
      <c r="O1091" s="18" t="str">
        <f t="shared" ca="1" si="60"/>
        <v/>
      </c>
      <c r="P1091" s="11"/>
      <c r="Q1091" s="11"/>
      <c r="R1091" s="11"/>
      <c r="S1091" s="11"/>
    </row>
    <row r="1092" spans="1:19">
      <c r="A1092" s="7">
        <v>1090</v>
      </c>
      <c r="B1092" s="50"/>
      <c r="C1092" s="50"/>
      <c r="D1092" s="48" t="str">
        <f t="shared" si="59"/>
        <v/>
      </c>
      <c r="E1092" s="50"/>
      <c r="F1092" s="81" t="str">
        <f t="shared" si="61"/>
        <v/>
      </c>
      <c r="G1092" s="11"/>
      <c r="H1092" s="7"/>
      <c r="I1092" s="24"/>
      <c r="J1092" s="27"/>
      <c r="K1092" s="12"/>
      <c r="L1092" s="11"/>
      <c r="M1092" s="13"/>
      <c r="N1092" s="69"/>
      <c r="O1092" s="18" t="str">
        <f t="shared" ca="1" si="60"/>
        <v/>
      </c>
      <c r="P1092" s="11"/>
      <c r="Q1092" s="11"/>
      <c r="R1092" s="11"/>
      <c r="S1092" s="11"/>
    </row>
    <row r="1093" spans="1:19">
      <c r="A1093" s="7">
        <v>1091</v>
      </c>
      <c r="B1093" s="50"/>
      <c r="C1093" s="50"/>
      <c r="D1093" s="48" t="str">
        <f t="shared" si="59"/>
        <v/>
      </c>
      <c r="E1093" s="50"/>
      <c r="F1093" s="81" t="str">
        <f t="shared" si="61"/>
        <v/>
      </c>
      <c r="G1093" s="11"/>
      <c r="H1093" s="7"/>
      <c r="I1093" s="24"/>
      <c r="J1093" s="27"/>
      <c r="K1093" s="12"/>
      <c r="L1093" s="11"/>
      <c r="M1093" s="13"/>
      <c r="N1093" s="69"/>
      <c r="O1093" s="18" t="str">
        <f t="shared" ca="1" si="60"/>
        <v/>
      </c>
      <c r="P1093" s="11"/>
      <c r="Q1093" s="11"/>
      <c r="R1093" s="11"/>
      <c r="S1093" s="11"/>
    </row>
    <row r="1094" spans="1:19">
      <c r="A1094" s="7">
        <v>1092</v>
      </c>
      <c r="B1094" s="50"/>
      <c r="C1094" s="50"/>
      <c r="D1094" s="48" t="str">
        <f t="shared" si="59"/>
        <v/>
      </c>
      <c r="E1094" s="50"/>
      <c r="F1094" s="81" t="str">
        <f t="shared" si="61"/>
        <v/>
      </c>
      <c r="G1094" s="11"/>
      <c r="H1094" s="7"/>
      <c r="I1094" s="24"/>
      <c r="J1094" s="27"/>
      <c r="K1094" s="12"/>
      <c r="L1094" s="11"/>
      <c r="M1094" s="13"/>
      <c r="N1094" s="69"/>
      <c r="O1094" s="18" t="str">
        <f t="shared" ca="1" si="60"/>
        <v/>
      </c>
      <c r="P1094" s="11"/>
      <c r="Q1094" s="11"/>
      <c r="R1094" s="11"/>
      <c r="S1094" s="11"/>
    </row>
    <row r="1095" spans="1:19">
      <c r="A1095" s="7">
        <v>1093</v>
      </c>
      <c r="B1095" s="50"/>
      <c r="C1095" s="50"/>
      <c r="D1095" s="48" t="str">
        <f t="shared" si="59"/>
        <v/>
      </c>
      <c r="E1095" s="50"/>
      <c r="F1095" s="81" t="str">
        <f t="shared" si="61"/>
        <v/>
      </c>
      <c r="G1095" s="11"/>
      <c r="H1095" s="7"/>
      <c r="I1095" s="24"/>
      <c r="J1095" s="27"/>
      <c r="K1095" s="12"/>
      <c r="L1095" s="11"/>
      <c r="M1095" s="13"/>
      <c r="N1095" s="69"/>
      <c r="O1095" s="18" t="str">
        <f t="shared" ca="1" si="60"/>
        <v/>
      </c>
      <c r="P1095" s="11"/>
      <c r="Q1095" s="11"/>
      <c r="R1095" s="11"/>
      <c r="S1095" s="11"/>
    </row>
    <row r="1096" spans="1:19">
      <c r="A1096" s="7">
        <v>1094</v>
      </c>
      <c r="B1096" s="50"/>
      <c r="C1096" s="50"/>
      <c r="D1096" s="48" t="str">
        <f t="shared" si="59"/>
        <v/>
      </c>
      <c r="E1096" s="50"/>
      <c r="F1096" s="81" t="str">
        <f t="shared" si="61"/>
        <v/>
      </c>
      <c r="G1096" s="11"/>
      <c r="H1096" s="7"/>
      <c r="I1096" s="24"/>
      <c r="J1096" s="27"/>
      <c r="K1096" s="12"/>
      <c r="L1096" s="11"/>
      <c r="M1096" s="13"/>
      <c r="N1096" s="69"/>
      <c r="O1096" s="18" t="str">
        <f t="shared" ca="1" si="60"/>
        <v/>
      </c>
      <c r="P1096" s="11"/>
      <c r="Q1096" s="11"/>
      <c r="R1096" s="11"/>
      <c r="S1096" s="11"/>
    </row>
    <row r="1097" spans="1:19">
      <c r="A1097" s="7">
        <v>1095</v>
      </c>
      <c r="B1097" s="50"/>
      <c r="C1097" s="50"/>
      <c r="D1097" s="48" t="str">
        <f t="shared" si="59"/>
        <v/>
      </c>
      <c r="E1097" s="50"/>
      <c r="F1097" s="81" t="str">
        <f t="shared" si="61"/>
        <v/>
      </c>
      <c r="G1097" s="11"/>
      <c r="H1097" s="7"/>
      <c r="I1097" s="24"/>
      <c r="J1097" s="27"/>
      <c r="K1097" s="12"/>
      <c r="L1097" s="11"/>
      <c r="M1097" s="13"/>
      <c r="N1097" s="69"/>
      <c r="O1097" s="18" t="str">
        <f t="shared" ca="1" si="60"/>
        <v/>
      </c>
      <c r="P1097" s="11"/>
      <c r="Q1097" s="11"/>
      <c r="R1097" s="11"/>
      <c r="S1097" s="11"/>
    </row>
    <row r="1098" spans="1:19">
      <c r="A1098" s="7">
        <v>1096</v>
      </c>
      <c r="B1098" s="50"/>
      <c r="C1098" s="50"/>
      <c r="D1098" s="48" t="str">
        <f t="shared" si="59"/>
        <v/>
      </c>
      <c r="E1098" s="50"/>
      <c r="F1098" s="81" t="str">
        <f t="shared" si="61"/>
        <v/>
      </c>
      <c r="G1098" s="11"/>
      <c r="H1098" s="7"/>
      <c r="I1098" s="24"/>
      <c r="J1098" s="27"/>
      <c r="K1098" s="12"/>
      <c r="L1098" s="11"/>
      <c r="M1098" s="13"/>
      <c r="N1098" s="69"/>
      <c r="O1098" s="18" t="str">
        <f t="shared" ca="1" si="60"/>
        <v/>
      </c>
      <c r="P1098" s="11"/>
      <c r="Q1098" s="11"/>
      <c r="R1098" s="11"/>
      <c r="S1098" s="11"/>
    </row>
    <row r="1099" spans="1:19">
      <c r="A1099" s="7">
        <v>1097</v>
      </c>
      <c r="B1099" s="50"/>
      <c r="C1099" s="50"/>
      <c r="D1099" s="48" t="str">
        <f t="shared" si="59"/>
        <v/>
      </c>
      <c r="E1099" s="50"/>
      <c r="F1099" s="81" t="str">
        <f t="shared" si="61"/>
        <v/>
      </c>
      <c r="G1099" s="11"/>
      <c r="H1099" s="7"/>
      <c r="I1099" s="24"/>
      <c r="J1099" s="27"/>
      <c r="K1099" s="12"/>
      <c r="L1099" s="11"/>
      <c r="M1099" s="13"/>
      <c r="N1099" s="69"/>
      <c r="O1099" s="18" t="str">
        <f t="shared" ca="1" si="60"/>
        <v/>
      </c>
      <c r="P1099" s="11"/>
      <c r="Q1099" s="11"/>
      <c r="R1099" s="11"/>
      <c r="S1099" s="11"/>
    </row>
    <row r="1100" spans="1:19">
      <c r="A1100" s="7">
        <v>1098</v>
      </c>
      <c r="B1100" s="50"/>
      <c r="C1100" s="50"/>
      <c r="D1100" s="48" t="str">
        <f t="shared" si="59"/>
        <v/>
      </c>
      <c r="E1100" s="50"/>
      <c r="F1100" s="81" t="str">
        <f t="shared" si="61"/>
        <v/>
      </c>
      <c r="G1100" s="11"/>
      <c r="H1100" s="7"/>
      <c r="I1100" s="24"/>
      <c r="J1100" s="27"/>
      <c r="K1100" s="12"/>
      <c r="L1100" s="11"/>
      <c r="M1100" s="13"/>
      <c r="N1100" s="69"/>
      <c r="O1100" s="18" t="str">
        <f t="shared" ca="1" si="60"/>
        <v/>
      </c>
      <c r="P1100" s="11"/>
      <c r="Q1100" s="11"/>
      <c r="R1100" s="11"/>
      <c r="S1100" s="11"/>
    </row>
    <row r="1101" spans="1:19">
      <c r="A1101" s="7">
        <v>1099</v>
      </c>
      <c r="B1101" s="50"/>
      <c r="C1101" s="50"/>
      <c r="D1101" s="48" t="str">
        <f t="shared" si="59"/>
        <v/>
      </c>
      <c r="E1101" s="50"/>
      <c r="F1101" s="81" t="str">
        <f t="shared" si="61"/>
        <v/>
      </c>
      <c r="G1101" s="11"/>
      <c r="H1101" s="7"/>
      <c r="I1101" s="24"/>
      <c r="J1101" s="27"/>
      <c r="K1101" s="12"/>
      <c r="L1101" s="11"/>
      <c r="M1101" s="13"/>
      <c r="N1101" s="69"/>
      <c r="O1101" s="18" t="str">
        <f t="shared" ca="1" si="60"/>
        <v/>
      </c>
      <c r="P1101" s="11"/>
      <c r="Q1101" s="11"/>
      <c r="R1101" s="11"/>
      <c r="S1101" s="11"/>
    </row>
    <row r="1102" spans="1:19">
      <c r="A1102" s="7">
        <v>1100</v>
      </c>
      <c r="B1102" s="50"/>
      <c r="C1102" s="50"/>
      <c r="D1102" s="48" t="str">
        <f t="shared" si="59"/>
        <v/>
      </c>
      <c r="E1102" s="50"/>
      <c r="F1102" s="81" t="str">
        <f t="shared" si="61"/>
        <v/>
      </c>
      <c r="G1102" s="11"/>
      <c r="H1102" s="7"/>
      <c r="I1102" s="24"/>
      <c r="J1102" s="27"/>
      <c r="K1102" s="12"/>
      <c r="L1102" s="11"/>
      <c r="M1102" s="13"/>
      <c r="N1102" s="69"/>
      <c r="O1102" s="18" t="str">
        <f t="shared" ca="1" si="60"/>
        <v/>
      </c>
      <c r="P1102" s="11"/>
      <c r="Q1102" s="11"/>
      <c r="R1102" s="11"/>
      <c r="S1102" s="11"/>
    </row>
    <row r="1103" spans="1:19">
      <c r="A1103" s="7">
        <v>1101</v>
      </c>
      <c r="B1103" s="50"/>
      <c r="C1103" s="50"/>
      <c r="D1103" s="48" t="str">
        <f t="shared" si="59"/>
        <v/>
      </c>
      <c r="E1103" s="50"/>
      <c r="F1103" s="81" t="str">
        <f t="shared" si="61"/>
        <v/>
      </c>
      <c r="G1103" s="11"/>
      <c r="H1103" s="7"/>
      <c r="I1103" s="24"/>
      <c r="J1103" s="27"/>
      <c r="K1103" s="12"/>
      <c r="L1103" s="11"/>
      <c r="M1103" s="13"/>
      <c r="N1103" s="69"/>
      <c r="O1103" s="18" t="str">
        <f t="shared" ca="1" si="60"/>
        <v/>
      </c>
      <c r="P1103" s="11"/>
      <c r="Q1103" s="11"/>
      <c r="R1103" s="11"/>
      <c r="S1103" s="11"/>
    </row>
    <row r="1104" spans="1:19">
      <c r="A1104" s="7">
        <v>1102</v>
      </c>
      <c r="B1104" s="50"/>
      <c r="C1104" s="50"/>
      <c r="D1104" s="48" t="str">
        <f t="shared" si="59"/>
        <v/>
      </c>
      <c r="E1104" s="50"/>
      <c r="F1104" s="81" t="str">
        <f t="shared" si="61"/>
        <v/>
      </c>
      <c r="G1104" s="11"/>
      <c r="H1104" s="7"/>
      <c r="I1104" s="24"/>
      <c r="J1104" s="27"/>
      <c r="K1104" s="12"/>
      <c r="L1104" s="11"/>
      <c r="M1104" s="13"/>
      <c r="N1104" s="69"/>
      <c r="O1104" s="18" t="str">
        <f t="shared" ca="1" si="60"/>
        <v/>
      </c>
      <c r="P1104" s="11"/>
      <c r="Q1104" s="11"/>
      <c r="R1104" s="11"/>
      <c r="S1104" s="11"/>
    </row>
    <row r="1105" spans="1:19">
      <c r="A1105" s="7">
        <v>1103</v>
      </c>
      <c r="B1105" s="50"/>
      <c r="C1105" s="50"/>
      <c r="D1105" s="48" t="str">
        <f t="shared" si="59"/>
        <v/>
      </c>
      <c r="E1105" s="50"/>
      <c r="F1105" s="81" t="str">
        <f t="shared" si="61"/>
        <v/>
      </c>
      <c r="G1105" s="11"/>
      <c r="H1105" s="7"/>
      <c r="I1105" s="24"/>
      <c r="J1105" s="27"/>
      <c r="K1105" s="12"/>
      <c r="L1105" s="11"/>
      <c r="M1105" s="13"/>
      <c r="N1105" s="69"/>
      <c r="O1105" s="18" t="str">
        <f t="shared" ca="1" si="60"/>
        <v/>
      </c>
      <c r="P1105" s="11"/>
      <c r="Q1105" s="11"/>
      <c r="R1105" s="11"/>
      <c r="S1105" s="11"/>
    </row>
    <row r="1106" spans="1:19">
      <c r="A1106" s="7">
        <v>1104</v>
      </c>
      <c r="B1106" s="50"/>
      <c r="C1106" s="50"/>
      <c r="D1106" s="48" t="str">
        <f t="shared" si="59"/>
        <v/>
      </c>
      <c r="E1106" s="50"/>
      <c r="F1106" s="81" t="str">
        <f t="shared" si="61"/>
        <v/>
      </c>
      <c r="G1106" s="11"/>
      <c r="H1106" s="7"/>
      <c r="I1106" s="24"/>
      <c r="J1106" s="27"/>
      <c r="K1106" s="12"/>
      <c r="L1106" s="11"/>
      <c r="M1106" s="13"/>
      <c r="N1106" s="69"/>
      <c r="O1106" s="18" t="str">
        <f t="shared" ca="1" si="60"/>
        <v/>
      </c>
      <c r="P1106" s="11"/>
      <c r="Q1106" s="11"/>
      <c r="R1106" s="11"/>
      <c r="S1106" s="11"/>
    </row>
    <row r="1107" spans="1:19">
      <c r="A1107" s="7">
        <v>1105</v>
      </c>
      <c r="B1107" s="58"/>
      <c r="C1107" s="50"/>
      <c r="D1107" s="48" t="str">
        <f t="shared" si="59"/>
        <v/>
      </c>
      <c r="E1107" s="50"/>
      <c r="F1107" s="81" t="str">
        <f t="shared" si="61"/>
        <v/>
      </c>
      <c r="G1107" s="11"/>
      <c r="H1107" s="7"/>
      <c r="I1107" s="24"/>
      <c r="J1107" s="27"/>
      <c r="K1107" s="12"/>
      <c r="L1107" s="11"/>
      <c r="M1107" s="13"/>
      <c r="N1107" s="69"/>
      <c r="O1107" s="18" t="str">
        <f t="shared" ca="1" si="60"/>
        <v/>
      </c>
      <c r="P1107" s="11"/>
      <c r="Q1107" s="11"/>
      <c r="R1107" s="11"/>
      <c r="S1107" s="11"/>
    </row>
    <row r="1108" spans="1:19">
      <c r="A1108" s="7">
        <v>1106</v>
      </c>
      <c r="B1108" s="50"/>
      <c r="C1108" s="50"/>
      <c r="D1108" s="48" t="str">
        <f t="shared" ref="D1108:D1171" si="62">IF(B1108="","","新海丰")</f>
        <v/>
      </c>
      <c r="E1108" s="50"/>
      <c r="F1108" s="81" t="str">
        <f t="shared" si="61"/>
        <v/>
      </c>
      <c r="G1108" s="11"/>
      <c r="H1108" s="7"/>
      <c r="I1108" s="24"/>
      <c r="J1108" s="27"/>
      <c r="K1108" s="12"/>
      <c r="L1108" s="11"/>
      <c r="M1108" s="13"/>
      <c r="N1108" s="69"/>
      <c r="O1108" s="18" t="str">
        <f t="shared" ref="O1108:O1171" ca="1" si="63">IF(I1108="","",IF(ISNONTEXT(J1108),DATEDIF(F1108,TODAY(),"d")&amp;"天","出场"))</f>
        <v/>
      </c>
      <c r="P1108" s="11"/>
      <c r="Q1108" s="11"/>
      <c r="R1108" s="11"/>
      <c r="S1108" s="11"/>
    </row>
    <row r="1109" spans="1:19">
      <c r="A1109" s="7">
        <v>1107</v>
      </c>
      <c r="B1109" s="50"/>
      <c r="C1109" s="50"/>
      <c r="D1109" s="48" t="str">
        <f t="shared" si="62"/>
        <v/>
      </c>
      <c r="E1109" s="50"/>
      <c r="F1109" s="81" t="str">
        <f t="shared" si="61"/>
        <v/>
      </c>
      <c r="G1109" s="11"/>
      <c r="H1109" s="7"/>
      <c r="I1109" s="24"/>
      <c r="J1109" s="27"/>
      <c r="K1109" s="12"/>
      <c r="L1109" s="11"/>
      <c r="M1109" s="13"/>
      <c r="N1109" s="69"/>
      <c r="O1109" s="18" t="str">
        <f t="shared" ca="1" si="63"/>
        <v/>
      </c>
      <c r="P1109" s="11"/>
      <c r="Q1109" s="11"/>
      <c r="R1109" s="11"/>
      <c r="S1109" s="11"/>
    </row>
    <row r="1110" spans="1:19">
      <c r="A1110" s="7">
        <v>1108</v>
      </c>
      <c r="B1110" s="50"/>
      <c r="C1110" s="50"/>
      <c r="D1110" s="48" t="str">
        <f t="shared" si="62"/>
        <v/>
      </c>
      <c r="E1110" s="50"/>
      <c r="F1110" s="81" t="str">
        <f t="shared" si="61"/>
        <v/>
      </c>
      <c r="G1110" s="11"/>
      <c r="H1110" s="7"/>
      <c r="I1110" s="24"/>
      <c r="J1110" s="27"/>
      <c r="K1110" s="12"/>
      <c r="L1110" s="11"/>
      <c r="M1110" s="13"/>
      <c r="N1110" s="69"/>
      <c r="O1110" s="18" t="str">
        <f t="shared" ca="1" si="63"/>
        <v/>
      </c>
      <c r="P1110" s="11"/>
      <c r="Q1110" s="11"/>
      <c r="R1110" s="11"/>
      <c r="S1110" s="11"/>
    </row>
    <row r="1111" spans="1:19">
      <c r="A1111" s="7">
        <v>1109</v>
      </c>
      <c r="B1111" s="50"/>
      <c r="C1111" s="50"/>
      <c r="D1111" s="48" t="str">
        <f t="shared" si="62"/>
        <v/>
      </c>
      <c r="E1111" s="50"/>
      <c r="F1111" s="81" t="str">
        <f t="shared" si="61"/>
        <v/>
      </c>
      <c r="G1111" s="11"/>
      <c r="H1111" s="7"/>
      <c r="I1111" s="24"/>
      <c r="J1111" s="27"/>
      <c r="K1111" s="12"/>
      <c r="L1111" s="11"/>
      <c r="M1111" s="13"/>
      <c r="N1111" s="69"/>
      <c r="O1111" s="18" t="str">
        <f t="shared" ca="1" si="63"/>
        <v/>
      </c>
      <c r="P1111" s="11"/>
      <c r="Q1111" s="11"/>
      <c r="R1111" s="11"/>
      <c r="S1111" s="11"/>
    </row>
    <row r="1112" spans="1:19">
      <c r="A1112" s="7">
        <v>1110</v>
      </c>
      <c r="B1112" s="50"/>
      <c r="C1112" s="50"/>
      <c r="D1112" s="48" t="str">
        <f t="shared" si="62"/>
        <v/>
      </c>
      <c r="E1112" s="50"/>
      <c r="F1112" s="81" t="str">
        <f t="shared" si="61"/>
        <v/>
      </c>
      <c r="G1112" s="11"/>
      <c r="H1112" s="7"/>
      <c r="I1112" s="24"/>
      <c r="J1112" s="27"/>
      <c r="K1112" s="12"/>
      <c r="L1112" s="11"/>
      <c r="M1112" s="13"/>
      <c r="N1112" s="69"/>
      <c r="O1112" s="18" t="str">
        <f t="shared" ca="1" si="63"/>
        <v/>
      </c>
      <c r="P1112" s="11"/>
      <c r="Q1112" s="11"/>
      <c r="R1112" s="11"/>
      <c r="S1112" s="11"/>
    </row>
    <row r="1113" spans="1:19">
      <c r="A1113" s="7">
        <v>1111</v>
      </c>
      <c r="B1113" s="50"/>
      <c r="C1113" s="50"/>
      <c r="D1113" s="48" t="str">
        <f t="shared" si="62"/>
        <v/>
      </c>
      <c r="E1113" s="50"/>
      <c r="F1113" s="81" t="str">
        <f t="shared" si="61"/>
        <v/>
      </c>
      <c r="G1113" s="11"/>
      <c r="H1113" s="7"/>
      <c r="I1113" s="24"/>
      <c r="J1113" s="27"/>
      <c r="K1113" s="12"/>
      <c r="L1113" s="11"/>
      <c r="M1113" s="13"/>
      <c r="N1113" s="69"/>
      <c r="O1113" s="18" t="str">
        <f t="shared" ca="1" si="63"/>
        <v/>
      </c>
      <c r="P1113" s="11"/>
      <c r="Q1113" s="11"/>
      <c r="R1113" s="11"/>
      <c r="S1113" s="11"/>
    </row>
    <row r="1114" spans="1:19">
      <c r="A1114" s="7">
        <v>1112</v>
      </c>
      <c r="B1114" s="50"/>
      <c r="C1114" s="50"/>
      <c r="D1114" s="48" t="str">
        <f t="shared" si="62"/>
        <v/>
      </c>
      <c r="E1114" s="50"/>
      <c r="F1114" s="81" t="str">
        <f t="shared" si="61"/>
        <v/>
      </c>
      <c r="G1114" s="11"/>
      <c r="H1114" s="7"/>
      <c r="I1114" s="24"/>
      <c r="J1114" s="27"/>
      <c r="K1114" s="12"/>
      <c r="L1114" s="11"/>
      <c r="M1114" s="13"/>
      <c r="N1114" s="69"/>
      <c r="O1114" s="18" t="str">
        <f t="shared" ca="1" si="63"/>
        <v/>
      </c>
      <c r="P1114" s="11"/>
      <c r="Q1114" s="11"/>
      <c r="R1114" s="11"/>
      <c r="S1114" s="11"/>
    </row>
    <row r="1115" spans="1:19">
      <c r="A1115" s="7">
        <v>1113</v>
      </c>
      <c r="B1115" s="50"/>
      <c r="C1115" s="50"/>
      <c r="D1115" s="48" t="str">
        <f t="shared" si="62"/>
        <v/>
      </c>
      <c r="E1115" s="50"/>
      <c r="F1115" s="81" t="str">
        <f t="shared" si="61"/>
        <v/>
      </c>
      <c r="G1115" s="11"/>
      <c r="H1115" s="7"/>
      <c r="I1115" s="24"/>
      <c r="J1115" s="27"/>
      <c r="K1115" s="12"/>
      <c r="L1115" s="11"/>
      <c r="M1115" s="13"/>
      <c r="N1115" s="69"/>
      <c r="O1115" s="18" t="str">
        <f t="shared" ca="1" si="63"/>
        <v/>
      </c>
      <c r="P1115" s="11"/>
      <c r="Q1115" s="11"/>
      <c r="R1115" s="11"/>
      <c r="S1115" s="11"/>
    </row>
    <row r="1116" spans="1:19">
      <c r="A1116" s="7">
        <v>1114</v>
      </c>
      <c r="B1116" s="50"/>
      <c r="C1116" s="50"/>
      <c r="D1116" s="48" t="str">
        <f t="shared" si="62"/>
        <v/>
      </c>
      <c r="E1116" s="50"/>
      <c r="F1116" s="81" t="str">
        <f t="shared" si="61"/>
        <v/>
      </c>
      <c r="G1116" s="11"/>
      <c r="H1116" s="7"/>
      <c r="I1116" s="24"/>
      <c r="J1116" s="27"/>
      <c r="K1116" s="12"/>
      <c r="L1116" s="11"/>
      <c r="M1116" s="13"/>
      <c r="N1116" s="69"/>
      <c r="O1116" s="18" t="str">
        <f t="shared" ca="1" si="63"/>
        <v/>
      </c>
      <c r="P1116" s="11"/>
      <c r="Q1116" s="11"/>
      <c r="R1116" s="11"/>
      <c r="S1116" s="11"/>
    </row>
    <row r="1117" spans="1:19">
      <c r="A1117" s="7">
        <v>1115</v>
      </c>
      <c r="B1117" s="50"/>
      <c r="C1117" s="50"/>
      <c r="D1117" s="48" t="str">
        <f t="shared" si="62"/>
        <v/>
      </c>
      <c r="E1117" s="50"/>
      <c r="F1117" s="81" t="str">
        <f t="shared" si="61"/>
        <v/>
      </c>
      <c r="G1117" s="11"/>
      <c r="H1117" s="7"/>
      <c r="I1117" s="24"/>
      <c r="J1117" s="27"/>
      <c r="K1117" s="12"/>
      <c r="L1117" s="11"/>
      <c r="M1117" s="13"/>
      <c r="N1117" s="69"/>
      <c r="O1117" s="18" t="str">
        <f t="shared" ca="1" si="63"/>
        <v/>
      </c>
      <c r="P1117" s="11"/>
      <c r="Q1117" s="11"/>
      <c r="R1117" s="11"/>
      <c r="S1117" s="11"/>
    </row>
    <row r="1118" spans="1:19">
      <c r="A1118" s="7">
        <v>1116</v>
      </c>
      <c r="B1118" s="50"/>
      <c r="C1118" s="50"/>
      <c r="D1118" s="48" t="str">
        <f t="shared" si="62"/>
        <v/>
      </c>
      <c r="E1118" s="50"/>
      <c r="F1118" s="81" t="str">
        <f t="shared" si="61"/>
        <v/>
      </c>
      <c r="G1118" s="11"/>
      <c r="H1118" s="7"/>
      <c r="I1118" s="24"/>
      <c r="J1118" s="27"/>
      <c r="K1118" s="12"/>
      <c r="L1118" s="11"/>
      <c r="M1118" s="13"/>
      <c r="N1118" s="69"/>
      <c r="O1118" s="18" t="str">
        <f t="shared" ca="1" si="63"/>
        <v/>
      </c>
      <c r="P1118" s="11"/>
      <c r="Q1118" s="11"/>
      <c r="R1118" s="11"/>
      <c r="S1118" s="11"/>
    </row>
    <row r="1119" spans="1:19">
      <c r="A1119" s="7">
        <v>1117</v>
      </c>
      <c r="B1119" s="50"/>
      <c r="C1119" s="50"/>
      <c r="D1119" s="48" t="str">
        <f t="shared" si="62"/>
        <v/>
      </c>
      <c r="E1119" s="50"/>
      <c r="F1119" s="81" t="str">
        <f t="shared" si="61"/>
        <v/>
      </c>
      <c r="G1119" s="11"/>
      <c r="H1119" s="7"/>
      <c r="I1119" s="24"/>
      <c r="J1119" s="27"/>
      <c r="K1119" s="12"/>
      <c r="L1119" s="11"/>
      <c r="M1119" s="13"/>
      <c r="N1119" s="69"/>
      <c r="O1119" s="18" t="str">
        <f t="shared" ca="1" si="63"/>
        <v/>
      </c>
      <c r="P1119" s="11"/>
      <c r="Q1119" s="11"/>
      <c r="R1119" s="11"/>
      <c r="S1119" s="11"/>
    </row>
    <row r="1120" spans="1:19">
      <c r="A1120" s="7">
        <v>1118</v>
      </c>
      <c r="B1120" s="50"/>
      <c r="C1120" s="50"/>
      <c r="D1120" s="48" t="str">
        <f t="shared" si="62"/>
        <v/>
      </c>
      <c r="E1120" s="50"/>
      <c r="F1120" s="81" t="str">
        <f t="shared" si="61"/>
        <v/>
      </c>
      <c r="G1120" s="11"/>
      <c r="H1120" s="7"/>
      <c r="I1120" s="24"/>
      <c r="J1120" s="27"/>
      <c r="K1120" s="12"/>
      <c r="L1120" s="11"/>
      <c r="M1120" s="13"/>
      <c r="N1120" s="69"/>
      <c r="O1120" s="18" t="str">
        <f t="shared" ca="1" si="63"/>
        <v/>
      </c>
      <c r="P1120" s="11"/>
      <c r="Q1120" s="11"/>
      <c r="R1120" s="11"/>
      <c r="S1120" s="11"/>
    </row>
    <row r="1121" spans="1:19">
      <c r="A1121" s="7">
        <v>1119</v>
      </c>
      <c r="B1121" s="50"/>
      <c r="C1121" s="50"/>
      <c r="D1121" s="48" t="str">
        <f t="shared" si="62"/>
        <v/>
      </c>
      <c r="E1121" s="50"/>
      <c r="F1121" s="81" t="str">
        <f t="shared" si="61"/>
        <v/>
      </c>
      <c r="G1121" s="11"/>
      <c r="H1121" s="7"/>
      <c r="I1121" s="24"/>
      <c r="J1121" s="27"/>
      <c r="K1121" s="12"/>
      <c r="L1121" s="11"/>
      <c r="M1121" s="13"/>
      <c r="N1121" s="69"/>
      <c r="O1121" s="18" t="str">
        <f t="shared" ca="1" si="63"/>
        <v/>
      </c>
      <c r="P1121" s="11"/>
      <c r="Q1121" s="11"/>
      <c r="R1121" s="11"/>
      <c r="S1121" s="11"/>
    </row>
    <row r="1122" spans="1:19">
      <c r="A1122" s="7">
        <v>1120</v>
      </c>
      <c r="B1122" s="50"/>
      <c r="C1122" s="50"/>
      <c r="D1122" s="48" t="str">
        <f t="shared" si="62"/>
        <v/>
      </c>
      <c r="E1122" s="50"/>
      <c r="F1122" s="81" t="str">
        <f t="shared" si="61"/>
        <v/>
      </c>
      <c r="G1122" s="11"/>
      <c r="H1122" s="7"/>
      <c r="I1122" s="24"/>
      <c r="J1122" s="27"/>
      <c r="K1122" s="12"/>
      <c r="L1122" s="11"/>
      <c r="M1122" s="13"/>
      <c r="N1122" s="69"/>
      <c r="O1122" s="18" t="str">
        <f t="shared" ca="1" si="63"/>
        <v/>
      </c>
      <c r="P1122" s="11"/>
      <c r="Q1122" s="11"/>
      <c r="R1122" s="11"/>
      <c r="S1122" s="11"/>
    </row>
    <row r="1123" spans="1:19">
      <c r="A1123" s="7">
        <v>1121</v>
      </c>
      <c r="B1123" s="50"/>
      <c r="C1123" s="50"/>
      <c r="D1123" s="48" t="str">
        <f t="shared" si="62"/>
        <v/>
      </c>
      <c r="E1123" s="50"/>
      <c r="F1123" s="81" t="str">
        <f t="shared" si="61"/>
        <v/>
      </c>
      <c r="G1123" s="11"/>
      <c r="H1123" s="7"/>
      <c r="I1123" s="24"/>
      <c r="J1123" s="27"/>
      <c r="K1123" s="12"/>
      <c r="L1123" s="11"/>
      <c r="M1123" s="13"/>
      <c r="N1123" s="69"/>
      <c r="O1123" s="18" t="str">
        <f t="shared" ca="1" si="63"/>
        <v/>
      </c>
      <c r="P1123" s="11"/>
      <c r="Q1123" s="11"/>
      <c r="R1123" s="11"/>
      <c r="S1123" s="11"/>
    </row>
    <row r="1124" spans="1:19">
      <c r="A1124" s="7">
        <v>1122</v>
      </c>
      <c r="B1124" s="49"/>
      <c r="C1124" s="50"/>
      <c r="D1124" s="48" t="str">
        <f t="shared" si="62"/>
        <v/>
      </c>
      <c r="E1124" s="50"/>
      <c r="F1124" s="81" t="str">
        <f t="shared" si="61"/>
        <v/>
      </c>
      <c r="G1124" s="11"/>
      <c r="H1124" s="7"/>
      <c r="I1124" s="24"/>
      <c r="J1124" s="27"/>
      <c r="K1124" s="12"/>
      <c r="L1124" s="11"/>
      <c r="M1124" s="13"/>
      <c r="N1124" s="69"/>
      <c r="O1124" s="18" t="str">
        <f t="shared" ca="1" si="63"/>
        <v/>
      </c>
      <c r="P1124" s="11"/>
      <c r="Q1124" s="11"/>
      <c r="R1124" s="11"/>
      <c r="S1124" s="11"/>
    </row>
    <row r="1125" spans="1:19">
      <c r="A1125" s="7">
        <v>1123</v>
      </c>
      <c r="B1125" s="49"/>
      <c r="C1125" s="50"/>
      <c r="D1125" s="48" t="str">
        <f t="shared" si="62"/>
        <v/>
      </c>
      <c r="E1125" s="50"/>
      <c r="F1125" s="81" t="str">
        <f t="shared" si="61"/>
        <v/>
      </c>
      <c r="G1125" s="11"/>
      <c r="H1125" s="7"/>
      <c r="I1125" s="24"/>
      <c r="J1125" s="27"/>
      <c r="K1125" s="12"/>
      <c r="L1125" s="11"/>
      <c r="M1125" s="13"/>
      <c r="N1125" s="69"/>
      <c r="O1125" s="18" t="str">
        <f t="shared" ca="1" si="63"/>
        <v/>
      </c>
      <c r="P1125" s="11"/>
      <c r="Q1125" s="11"/>
      <c r="R1125" s="11"/>
      <c r="S1125" s="11"/>
    </row>
    <row r="1126" spans="1:19">
      <c r="A1126" s="7">
        <v>1124</v>
      </c>
      <c r="B1126" s="49"/>
      <c r="C1126" s="50"/>
      <c r="D1126" s="48" t="str">
        <f t="shared" si="62"/>
        <v/>
      </c>
      <c r="E1126" s="50"/>
      <c r="F1126" s="81" t="str">
        <f t="shared" si="61"/>
        <v/>
      </c>
      <c r="G1126" s="11"/>
      <c r="H1126" s="7"/>
      <c r="I1126" s="24"/>
      <c r="J1126" s="27"/>
      <c r="K1126" s="12"/>
      <c r="L1126" s="11"/>
      <c r="M1126" s="13"/>
      <c r="N1126" s="69"/>
      <c r="O1126" s="18" t="str">
        <f t="shared" ca="1" si="63"/>
        <v/>
      </c>
      <c r="P1126" s="11"/>
      <c r="Q1126" s="11"/>
      <c r="R1126" s="11"/>
      <c r="S1126" s="11"/>
    </row>
    <row r="1127" spans="1:19">
      <c r="A1127" s="7">
        <v>1125</v>
      </c>
      <c r="B1127" s="49"/>
      <c r="C1127" s="50"/>
      <c r="D1127" s="48" t="str">
        <f t="shared" si="62"/>
        <v/>
      </c>
      <c r="E1127" s="50"/>
      <c r="F1127" s="81" t="str">
        <f t="shared" si="61"/>
        <v/>
      </c>
      <c r="G1127" s="11"/>
      <c r="H1127" s="7"/>
      <c r="I1127" s="24"/>
      <c r="J1127" s="27"/>
      <c r="K1127" s="12"/>
      <c r="L1127" s="11"/>
      <c r="M1127" s="13"/>
      <c r="N1127" s="69"/>
      <c r="O1127" s="18" t="str">
        <f t="shared" ca="1" si="63"/>
        <v/>
      </c>
      <c r="P1127" s="11"/>
      <c r="Q1127" s="11"/>
      <c r="R1127" s="11"/>
      <c r="S1127" s="11"/>
    </row>
    <row r="1128" spans="1:19">
      <c r="A1128" s="7">
        <v>1126</v>
      </c>
      <c r="B1128" s="49"/>
      <c r="C1128" s="50"/>
      <c r="D1128" s="48" t="str">
        <f t="shared" si="62"/>
        <v/>
      </c>
      <c r="E1128" s="50"/>
      <c r="F1128" s="81" t="str">
        <f t="shared" si="61"/>
        <v/>
      </c>
      <c r="G1128" s="11"/>
      <c r="H1128" s="7"/>
      <c r="I1128" s="24"/>
      <c r="J1128" s="27"/>
      <c r="K1128" s="12"/>
      <c r="L1128" s="11"/>
      <c r="M1128" s="13"/>
      <c r="N1128" s="69"/>
      <c r="O1128" s="18" t="str">
        <f t="shared" ca="1" si="63"/>
        <v/>
      </c>
      <c r="P1128" s="11"/>
      <c r="Q1128" s="11"/>
      <c r="R1128" s="11"/>
      <c r="S1128" s="11"/>
    </row>
    <row r="1129" spans="1:19">
      <c r="A1129" s="7">
        <v>1127</v>
      </c>
      <c r="B1129" s="49"/>
      <c r="C1129" s="50"/>
      <c r="D1129" s="48" t="str">
        <f t="shared" si="62"/>
        <v/>
      </c>
      <c r="E1129" s="50"/>
      <c r="F1129" s="81" t="str">
        <f t="shared" si="61"/>
        <v/>
      </c>
      <c r="G1129" s="11"/>
      <c r="H1129" s="7"/>
      <c r="I1129" s="24"/>
      <c r="J1129" s="27"/>
      <c r="K1129" s="12"/>
      <c r="L1129" s="11"/>
      <c r="M1129" s="13"/>
      <c r="N1129" s="69"/>
      <c r="O1129" s="18" t="str">
        <f t="shared" ca="1" si="63"/>
        <v/>
      </c>
      <c r="P1129" s="11"/>
      <c r="Q1129" s="11"/>
      <c r="R1129" s="11"/>
      <c r="S1129" s="11"/>
    </row>
    <row r="1130" spans="1:19">
      <c r="A1130" s="7">
        <v>1128</v>
      </c>
      <c r="B1130" s="49"/>
      <c r="C1130" s="50"/>
      <c r="D1130" s="48" t="str">
        <f t="shared" si="62"/>
        <v/>
      </c>
      <c r="E1130" s="50"/>
      <c r="F1130" s="81" t="str">
        <f t="shared" si="61"/>
        <v/>
      </c>
      <c r="G1130" s="11"/>
      <c r="H1130" s="7"/>
      <c r="I1130" s="24"/>
      <c r="J1130" s="27"/>
      <c r="K1130" s="12"/>
      <c r="L1130" s="11"/>
      <c r="M1130" s="13"/>
      <c r="N1130" s="69"/>
      <c r="O1130" s="18" t="str">
        <f t="shared" ca="1" si="63"/>
        <v/>
      </c>
      <c r="P1130" s="11"/>
      <c r="Q1130" s="11"/>
      <c r="R1130" s="11"/>
      <c r="S1130" s="11"/>
    </row>
    <row r="1131" spans="1:19">
      <c r="A1131" s="7">
        <v>1129</v>
      </c>
      <c r="B1131" s="49"/>
      <c r="C1131" s="50"/>
      <c r="D1131" s="48" t="str">
        <f t="shared" si="62"/>
        <v/>
      </c>
      <c r="E1131" s="50"/>
      <c r="F1131" s="81" t="str">
        <f t="shared" si="61"/>
        <v/>
      </c>
      <c r="G1131" s="11"/>
      <c r="H1131" s="7"/>
      <c r="I1131" s="24"/>
      <c r="J1131" s="27"/>
      <c r="K1131" s="12"/>
      <c r="L1131" s="11"/>
      <c r="M1131" s="13"/>
      <c r="N1131" s="69"/>
      <c r="O1131" s="18" t="str">
        <f t="shared" ca="1" si="63"/>
        <v/>
      </c>
      <c r="P1131" s="11"/>
      <c r="Q1131" s="11"/>
      <c r="R1131" s="11"/>
      <c r="S1131" s="11"/>
    </row>
    <row r="1132" spans="1:19">
      <c r="A1132" s="7">
        <v>1130</v>
      </c>
      <c r="B1132" s="49"/>
      <c r="C1132" s="50"/>
      <c r="D1132" s="48" t="str">
        <f t="shared" si="62"/>
        <v/>
      </c>
      <c r="E1132" s="50"/>
      <c r="F1132" s="81" t="str">
        <f t="shared" si="61"/>
        <v/>
      </c>
      <c r="G1132" s="11"/>
      <c r="H1132" s="7"/>
      <c r="I1132" s="24"/>
      <c r="J1132" s="27"/>
      <c r="K1132" s="12"/>
      <c r="L1132" s="11"/>
      <c r="M1132" s="13"/>
      <c r="N1132" s="69"/>
      <c r="O1132" s="18" t="str">
        <f t="shared" ca="1" si="63"/>
        <v/>
      </c>
      <c r="P1132" s="11"/>
      <c r="Q1132" s="11"/>
      <c r="R1132" s="11"/>
      <c r="S1132" s="11"/>
    </row>
    <row r="1133" spans="1:19">
      <c r="A1133" s="7">
        <v>1131</v>
      </c>
      <c r="B1133" s="49"/>
      <c r="C1133" s="50"/>
      <c r="D1133" s="48" t="str">
        <f t="shared" si="62"/>
        <v/>
      </c>
      <c r="E1133" s="50"/>
      <c r="F1133" s="81" t="str">
        <f t="shared" si="61"/>
        <v/>
      </c>
      <c r="G1133" s="11"/>
      <c r="H1133" s="7"/>
      <c r="I1133" s="24"/>
      <c r="J1133" s="27"/>
      <c r="K1133" s="12"/>
      <c r="L1133" s="11"/>
      <c r="M1133" s="13"/>
      <c r="N1133" s="69"/>
      <c r="O1133" s="18" t="str">
        <f t="shared" ca="1" si="63"/>
        <v/>
      </c>
      <c r="P1133" s="11"/>
      <c r="Q1133" s="11"/>
      <c r="R1133" s="11"/>
      <c r="S1133" s="11"/>
    </row>
    <row r="1134" spans="1:19">
      <c r="A1134" s="7">
        <v>1132</v>
      </c>
      <c r="B1134" s="49"/>
      <c r="C1134" s="50"/>
      <c r="D1134" s="48" t="str">
        <f t="shared" si="62"/>
        <v/>
      </c>
      <c r="E1134" s="50"/>
      <c r="F1134" s="81" t="str">
        <f t="shared" si="61"/>
        <v/>
      </c>
      <c r="G1134" s="11"/>
      <c r="H1134" s="7"/>
      <c r="I1134" s="24"/>
      <c r="J1134" s="27"/>
      <c r="K1134" s="12"/>
      <c r="L1134" s="11"/>
      <c r="M1134" s="13"/>
      <c r="N1134" s="69"/>
      <c r="O1134" s="18" t="str">
        <f t="shared" ca="1" si="63"/>
        <v/>
      </c>
      <c r="P1134" s="11"/>
      <c r="Q1134" s="11"/>
      <c r="R1134" s="11"/>
      <c r="S1134" s="11"/>
    </row>
    <row r="1135" spans="1:19">
      <c r="A1135" s="7">
        <v>1133</v>
      </c>
      <c r="B1135" s="49"/>
      <c r="C1135" s="50"/>
      <c r="D1135" s="48" t="str">
        <f t="shared" si="62"/>
        <v/>
      </c>
      <c r="E1135" s="50"/>
      <c r="F1135" s="81" t="str">
        <f t="shared" si="61"/>
        <v/>
      </c>
      <c r="G1135" s="11"/>
      <c r="H1135" s="7"/>
      <c r="I1135" s="24"/>
      <c r="J1135" s="27"/>
      <c r="K1135" s="12"/>
      <c r="L1135" s="11"/>
      <c r="M1135" s="13"/>
      <c r="N1135" s="69"/>
      <c r="O1135" s="18" t="str">
        <f t="shared" ca="1" si="63"/>
        <v/>
      </c>
      <c r="P1135" s="11"/>
      <c r="Q1135" s="11"/>
      <c r="R1135" s="11"/>
      <c r="S1135" s="11"/>
    </row>
    <row r="1136" spans="1:19">
      <c r="A1136" s="7">
        <v>1134</v>
      </c>
      <c r="B1136" s="49"/>
      <c r="C1136" s="50"/>
      <c r="D1136" s="48" t="str">
        <f t="shared" si="62"/>
        <v/>
      </c>
      <c r="E1136" s="50"/>
      <c r="F1136" s="81" t="str">
        <f t="shared" si="61"/>
        <v/>
      </c>
      <c r="G1136" s="11"/>
      <c r="H1136" s="7"/>
      <c r="I1136" s="24"/>
      <c r="J1136" s="27"/>
      <c r="K1136" s="12"/>
      <c r="L1136" s="11"/>
      <c r="M1136" s="13"/>
      <c r="N1136" s="69"/>
      <c r="O1136" s="18" t="str">
        <f t="shared" ca="1" si="63"/>
        <v/>
      </c>
      <c r="P1136" s="11"/>
      <c r="Q1136" s="11"/>
      <c r="R1136" s="11"/>
      <c r="S1136" s="11"/>
    </row>
    <row r="1137" spans="1:19">
      <c r="A1137" s="7">
        <v>1135</v>
      </c>
      <c r="B1137" s="49"/>
      <c r="C1137" s="50"/>
      <c r="D1137" s="48" t="str">
        <f t="shared" si="62"/>
        <v/>
      </c>
      <c r="E1137" s="50"/>
      <c r="F1137" s="81" t="str">
        <f t="shared" si="61"/>
        <v/>
      </c>
      <c r="G1137" s="11"/>
      <c r="H1137" s="7"/>
      <c r="I1137" s="24"/>
      <c r="J1137" s="27"/>
      <c r="K1137" s="12"/>
      <c r="L1137" s="11"/>
      <c r="M1137" s="13"/>
      <c r="N1137" s="69"/>
      <c r="O1137" s="18" t="str">
        <f t="shared" ca="1" si="63"/>
        <v/>
      </c>
      <c r="P1137" s="11"/>
      <c r="Q1137" s="11"/>
      <c r="R1137" s="11"/>
      <c r="S1137" s="11"/>
    </row>
    <row r="1138" spans="1:19">
      <c r="A1138" s="7">
        <v>1136</v>
      </c>
      <c r="B1138" s="49"/>
      <c r="C1138" s="50"/>
      <c r="D1138" s="48" t="str">
        <f t="shared" si="62"/>
        <v/>
      </c>
      <c r="E1138" s="50"/>
      <c r="F1138" s="81" t="str">
        <f t="shared" ref="F1138:F1201" si="64">IF(ISNONTEXT(B1138),"","请输入日期")</f>
        <v/>
      </c>
      <c r="G1138" s="11"/>
      <c r="H1138" s="7"/>
      <c r="I1138" s="24"/>
      <c r="J1138" s="27"/>
      <c r="K1138" s="12"/>
      <c r="L1138" s="11"/>
      <c r="M1138" s="13"/>
      <c r="N1138" s="69"/>
      <c r="O1138" s="18" t="str">
        <f t="shared" ca="1" si="63"/>
        <v/>
      </c>
      <c r="P1138" s="11"/>
      <c r="Q1138" s="11"/>
      <c r="R1138" s="11"/>
      <c r="S1138" s="11"/>
    </row>
    <row r="1139" spans="1:19">
      <c r="A1139" s="7">
        <v>1137</v>
      </c>
      <c r="B1139" s="49"/>
      <c r="C1139" s="50"/>
      <c r="D1139" s="48" t="str">
        <f t="shared" si="62"/>
        <v/>
      </c>
      <c r="E1139" s="50"/>
      <c r="F1139" s="81" t="str">
        <f t="shared" si="64"/>
        <v/>
      </c>
      <c r="G1139" s="11"/>
      <c r="H1139" s="7"/>
      <c r="I1139" s="24"/>
      <c r="J1139" s="27"/>
      <c r="K1139" s="12"/>
      <c r="L1139" s="11"/>
      <c r="M1139" s="13"/>
      <c r="N1139" s="69"/>
      <c r="O1139" s="18" t="str">
        <f t="shared" ca="1" si="63"/>
        <v/>
      </c>
      <c r="P1139" s="11"/>
      <c r="Q1139" s="11"/>
      <c r="R1139" s="11"/>
      <c r="S1139" s="11"/>
    </row>
    <row r="1140" spans="1:19">
      <c r="A1140" s="7">
        <v>1138</v>
      </c>
      <c r="B1140" s="49"/>
      <c r="C1140" s="50"/>
      <c r="D1140" s="48" t="str">
        <f t="shared" si="62"/>
        <v/>
      </c>
      <c r="E1140" s="50"/>
      <c r="F1140" s="81" t="str">
        <f t="shared" si="64"/>
        <v/>
      </c>
      <c r="G1140" s="11"/>
      <c r="H1140" s="7"/>
      <c r="I1140" s="24"/>
      <c r="J1140" s="27"/>
      <c r="K1140" s="12"/>
      <c r="L1140" s="11"/>
      <c r="M1140" s="13"/>
      <c r="N1140" s="69"/>
      <c r="O1140" s="18" t="str">
        <f t="shared" ca="1" si="63"/>
        <v/>
      </c>
      <c r="P1140" s="11"/>
      <c r="Q1140" s="11"/>
      <c r="R1140" s="11"/>
      <c r="S1140" s="11"/>
    </row>
    <row r="1141" spans="1:19">
      <c r="A1141" s="7">
        <v>1139</v>
      </c>
      <c r="B1141" s="49"/>
      <c r="C1141" s="50"/>
      <c r="D1141" s="48" t="str">
        <f t="shared" si="62"/>
        <v/>
      </c>
      <c r="E1141" s="50"/>
      <c r="F1141" s="81" t="str">
        <f t="shared" si="64"/>
        <v/>
      </c>
      <c r="G1141" s="11"/>
      <c r="H1141" s="7"/>
      <c r="I1141" s="24"/>
      <c r="J1141" s="27"/>
      <c r="K1141" s="12"/>
      <c r="L1141" s="11"/>
      <c r="M1141" s="13"/>
      <c r="N1141" s="69"/>
      <c r="O1141" s="18" t="str">
        <f t="shared" ca="1" si="63"/>
        <v/>
      </c>
      <c r="P1141" s="11"/>
      <c r="Q1141" s="11"/>
      <c r="R1141" s="11"/>
      <c r="S1141" s="11"/>
    </row>
    <row r="1142" spans="1:19">
      <c r="A1142" s="7">
        <v>1140</v>
      </c>
      <c r="B1142" s="49"/>
      <c r="C1142" s="50"/>
      <c r="D1142" s="48" t="str">
        <f t="shared" si="62"/>
        <v/>
      </c>
      <c r="E1142" s="50"/>
      <c r="F1142" s="81" t="str">
        <f t="shared" si="64"/>
        <v/>
      </c>
      <c r="G1142" s="11"/>
      <c r="H1142" s="7"/>
      <c r="I1142" s="24"/>
      <c r="J1142" s="27"/>
      <c r="K1142" s="12"/>
      <c r="L1142" s="11"/>
      <c r="M1142" s="13"/>
      <c r="N1142" s="69"/>
      <c r="O1142" s="18" t="str">
        <f t="shared" ca="1" si="63"/>
        <v/>
      </c>
      <c r="P1142" s="11"/>
      <c r="Q1142" s="11"/>
      <c r="R1142" s="11"/>
      <c r="S1142" s="11"/>
    </row>
    <row r="1143" spans="1:19">
      <c r="A1143" s="7">
        <v>1141</v>
      </c>
      <c r="B1143" s="49"/>
      <c r="C1143" s="50"/>
      <c r="D1143" s="48" t="str">
        <f t="shared" si="62"/>
        <v/>
      </c>
      <c r="E1143" s="50"/>
      <c r="F1143" s="81" t="str">
        <f t="shared" si="64"/>
        <v/>
      </c>
      <c r="G1143" s="11"/>
      <c r="H1143" s="7"/>
      <c r="I1143" s="24"/>
      <c r="J1143" s="27"/>
      <c r="K1143" s="12"/>
      <c r="L1143" s="11"/>
      <c r="M1143" s="13"/>
      <c r="N1143" s="69"/>
      <c r="O1143" s="18" t="str">
        <f t="shared" ca="1" si="63"/>
        <v/>
      </c>
      <c r="P1143" s="11"/>
      <c r="Q1143" s="11"/>
      <c r="R1143" s="11"/>
      <c r="S1143" s="11"/>
    </row>
    <row r="1144" spans="1:19">
      <c r="A1144" s="7">
        <v>1142</v>
      </c>
      <c r="B1144" s="49"/>
      <c r="C1144" s="50"/>
      <c r="D1144" s="48" t="str">
        <f t="shared" si="62"/>
        <v/>
      </c>
      <c r="E1144" s="50"/>
      <c r="F1144" s="81" t="str">
        <f t="shared" si="64"/>
        <v/>
      </c>
      <c r="G1144" s="11"/>
      <c r="H1144" s="7"/>
      <c r="I1144" s="24"/>
      <c r="J1144" s="27"/>
      <c r="K1144" s="12"/>
      <c r="L1144" s="11"/>
      <c r="M1144" s="13"/>
      <c r="N1144" s="69"/>
      <c r="O1144" s="18" t="str">
        <f t="shared" ca="1" si="63"/>
        <v/>
      </c>
      <c r="P1144" s="11"/>
      <c r="Q1144" s="11"/>
      <c r="R1144" s="11"/>
      <c r="S1144" s="11"/>
    </row>
    <row r="1145" spans="1:19">
      <c r="A1145" s="7">
        <v>1143</v>
      </c>
      <c r="B1145" s="49"/>
      <c r="C1145" s="50"/>
      <c r="D1145" s="48" t="str">
        <f t="shared" si="62"/>
        <v/>
      </c>
      <c r="E1145" s="50"/>
      <c r="F1145" s="81" t="str">
        <f t="shared" si="64"/>
        <v/>
      </c>
      <c r="G1145" s="11"/>
      <c r="H1145" s="7"/>
      <c r="I1145" s="24"/>
      <c r="J1145" s="27"/>
      <c r="K1145" s="12"/>
      <c r="L1145" s="11"/>
      <c r="M1145" s="13"/>
      <c r="N1145" s="69"/>
      <c r="O1145" s="18" t="str">
        <f t="shared" ca="1" si="63"/>
        <v/>
      </c>
      <c r="P1145" s="11"/>
      <c r="Q1145" s="11"/>
      <c r="R1145" s="11"/>
      <c r="S1145" s="11"/>
    </row>
    <row r="1146" spans="1:19">
      <c r="A1146" s="7">
        <v>1144</v>
      </c>
      <c r="B1146" s="49"/>
      <c r="C1146" s="50"/>
      <c r="D1146" s="48" t="str">
        <f t="shared" si="62"/>
        <v/>
      </c>
      <c r="E1146" s="50"/>
      <c r="F1146" s="81" t="str">
        <f t="shared" si="64"/>
        <v/>
      </c>
      <c r="G1146" s="11"/>
      <c r="H1146" s="7"/>
      <c r="I1146" s="24"/>
      <c r="J1146" s="27"/>
      <c r="K1146" s="12"/>
      <c r="L1146" s="11"/>
      <c r="M1146" s="13"/>
      <c r="N1146" s="69"/>
      <c r="O1146" s="18" t="str">
        <f t="shared" ca="1" si="63"/>
        <v/>
      </c>
      <c r="P1146" s="11"/>
      <c r="Q1146" s="11"/>
      <c r="R1146" s="11"/>
      <c r="S1146" s="11"/>
    </row>
    <row r="1147" spans="1:19">
      <c r="A1147" s="7">
        <v>1145</v>
      </c>
      <c r="B1147" s="49"/>
      <c r="C1147" s="50"/>
      <c r="D1147" s="48" t="str">
        <f t="shared" si="62"/>
        <v/>
      </c>
      <c r="E1147" s="50"/>
      <c r="F1147" s="81" t="str">
        <f t="shared" si="64"/>
        <v/>
      </c>
      <c r="G1147" s="11"/>
      <c r="H1147" s="7"/>
      <c r="I1147" s="24"/>
      <c r="J1147" s="27"/>
      <c r="K1147" s="12"/>
      <c r="L1147" s="11"/>
      <c r="M1147" s="13"/>
      <c r="N1147" s="69"/>
      <c r="O1147" s="18" t="str">
        <f t="shared" ca="1" si="63"/>
        <v/>
      </c>
      <c r="P1147" s="11"/>
      <c r="Q1147" s="11"/>
      <c r="R1147" s="11"/>
      <c r="S1147" s="11"/>
    </row>
    <row r="1148" spans="1:19">
      <c r="A1148" s="7">
        <v>1146</v>
      </c>
      <c r="B1148" s="49"/>
      <c r="C1148" s="50"/>
      <c r="D1148" s="48" t="str">
        <f t="shared" si="62"/>
        <v/>
      </c>
      <c r="E1148" s="50"/>
      <c r="F1148" s="81" t="str">
        <f t="shared" si="64"/>
        <v/>
      </c>
      <c r="G1148" s="11"/>
      <c r="H1148" s="7"/>
      <c r="I1148" s="24"/>
      <c r="J1148" s="27"/>
      <c r="K1148" s="12"/>
      <c r="L1148" s="11"/>
      <c r="M1148" s="13"/>
      <c r="N1148" s="69"/>
      <c r="O1148" s="18" t="str">
        <f t="shared" ca="1" si="63"/>
        <v/>
      </c>
      <c r="P1148" s="11"/>
      <c r="Q1148" s="11"/>
      <c r="R1148" s="11"/>
      <c r="S1148" s="11"/>
    </row>
    <row r="1149" spans="1:19">
      <c r="A1149" s="7">
        <v>1147</v>
      </c>
      <c r="B1149" s="49"/>
      <c r="C1149" s="50"/>
      <c r="D1149" s="48" t="str">
        <f t="shared" si="62"/>
        <v/>
      </c>
      <c r="E1149" s="50"/>
      <c r="F1149" s="81" t="str">
        <f t="shared" si="64"/>
        <v/>
      </c>
      <c r="G1149" s="11"/>
      <c r="H1149" s="7"/>
      <c r="I1149" s="24"/>
      <c r="J1149" s="27"/>
      <c r="K1149" s="12"/>
      <c r="L1149" s="11"/>
      <c r="M1149" s="13"/>
      <c r="N1149" s="69"/>
      <c r="O1149" s="18" t="str">
        <f t="shared" ca="1" si="63"/>
        <v/>
      </c>
      <c r="P1149" s="11"/>
      <c r="Q1149" s="11"/>
      <c r="R1149" s="11"/>
      <c r="S1149" s="11"/>
    </row>
    <row r="1150" spans="1:19">
      <c r="A1150" s="7">
        <v>1148</v>
      </c>
      <c r="B1150" s="49"/>
      <c r="C1150" s="50"/>
      <c r="D1150" s="48" t="str">
        <f t="shared" si="62"/>
        <v/>
      </c>
      <c r="E1150" s="50"/>
      <c r="F1150" s="81" t="str">
        <f t="shared" si="64"/>
        <v/>
      </c>
      <c r="G1150" s="11"/>
      <c r="H1150" s="7"/>
      <c r="I1150" s="24"/>
      <c r="J1150" s="27"/>
      <c r="K1150" s="12"/>
      <c r="L1150" s="11"/>
      <c r="M1150" s="13"/>
      <c r="N1150" s="69"/>
      <c r="O1150" s="18" t="str">
        <f t="shared" ca="1" si="63"/>
        <v/>
      </c>
      <c r="P1150" s="11"/>
      <c r="Q1150" s="11"/>
      <c r="R1150" s="11"/>
      <c r="S1150" s="11"/>
    </row>
    <row r="1151" spans="1:19">
      <c r="A1151" s="7">
        <v>1149</v>
      </c>
      <c r="B1151" s="49"/>
      <c r="C1151" s="50"/>
      <c r="D1151" s="48" t="str">
        <f t="shared" si="62"/>
        <v/>
      </c>
      <c r="E1151" s="50"/>
      <c r="F1151" s="81" t="str">
        <f t="shared" si="64"/>
        <v/>
      </c>
      <c r="G1151" s="11"/>
      <c r="H1151" s="7"/>
      <c r="I1151" s="24"/>
      <c r="J1151" s="27"/>
      <c r="K1151" s="12"/>
      <c r="L1151" s="11"/>
      <c r="M1151" s="13"/>
      <c r="N1151" s="69"/>
      <c r="O1151" s="18" t="str">
        <f t="shared" ca="1" si="63"/>
        <v/>
      </c>
      <c r="P1151" s="11"/>
      <c r="Q1151" s="11"/>
      <c r="R1151" s="11"/>
      <c r="S1151" s="11"/>
    </row>
    <row r="1152" spans="1:19">
      <c r="A1152" s="7">
        <v>1150</v>
      </c>
      <c r="B1152" s="49"/>
      <c r="C1152" s="50"/>
      <c r="D1152" s="48" t="str">
        <f t="shared" si="62"/>
        <v/>
      </c>
      <c r="E1152" s="50"/>
      <c r="F1152" s="81" t="str">
        <f t="shared" si="64"/>
        <v/>
      </c>
      <c r="G1152" s="11"/>
      <c r="H1152" s="7"/>
      <c r="I1152" s="24"/>
      <c r="J1152" s="27"/>
      <c r="K1152" s="12"/>
      <c r="L1152" s="11"/>
      <c r="M1152" s="13"/>
      <c r="N1152" s="69"/>
      <c r="O1152" s="18" t="str">
        <f t="shared" ca="1" si="63"/>
        <v/>
      </c>
      <c r="P1152" s="11"/>
      <c r="Q1152" s="11"/>
      <c r="R1152" s="11"/>
      <c r="S1152" s="11"/>
    </row>
    <row r="1153" spans="1:19">
      <c r="A1153" s="7">
        <v>1151</v>
      </c>
      <c r="B1153" s="49"/>
      <c r="C1153" s="50"/>
      <c r="D1153" s="48" t="str">
        <f t="shared" si="62"/>
        <v/>
      </c>
      <c r="E1153" s="50"/>
      <c r="F1153" s="81" t="str">
        <f t="shared" si="64"/>
        <v/>
      </c>
      <c r="G1153" s="11"/>
      <c r="H1153" s="7"/>
      <c r="I1153" s="24"/>
      <c r="J1153" s="27"/>
      <c r="K1153" s="12"/>
      <c r="L1153" s="11"/>
      <c r="M1153" s="13"/>
      <c r="N1153" s="69"/>
      <c r="O1153" s="18" t="str">
        <f t="shared" ca="1" si="63"/>
        <v/>
      </c>
      <c r="P1153" s="11"/>
      <c r="Q1153" s="11"/>
      <c r="R1153" s="11"/>
      <c r="S1153" s="11"/>
    </row>
    <row r="1154" spans="1:19">
      <c r="A1154" s="7">
        <v>1152</v>
      </c>
      <c r="B1154" s="49"/>
      <c r="C1154" s="50"/>
      <c r="D1154" s="48" t="str">
        <f t="shared" si="62"/>
        <v/>
      </c>
      <c r="E1154" s="50"/>
      <c r="F1154" s="81" t="str">
        <f t="shared" si="64"/>
        <v/>
      </c>
      <c r="G1154" s="11"/>
      <c r="H1154" s="7"/>
      <c r="I1154" s="24"/>
      <c r="J1154" s="27"/>
      <c r="K1154" s="12"/>
      <c r="L1154" s="11"/>
      <c r="M1154" s="13"/>
      <c r="N1154" s="69"/>
      <c r="O1154" s="18" t="str">
        <f t="shared" ca="1" si="63"/>
        <v/>
      </c>
      <c r="P1154" s="11"/>
      <c r="Q1154" s="11"/>
      <c r="R1154" s="11"/>
      <c r="S1154" s="11"/>
    </row>
    <row r="1155" spans="1:19">
      <c r="A1155" s="7">
        <v>1153</v>
      </c>
      <c r="B1155" s="49"/>
      <c r="C1155" s="50"/>
      <c r="D1155" s="48" t="str">
        <f t="shared" si="62"/>
        <v/>
      </c>
      <c r="E1155" s="50"/>
      <c r="F1155" s="81" t="str">
        <f t="shared" si="64"/>
        <v/>
      </c>
      <c r="G1155" s="11"/>
      <c r="H1155" s="7"/>
      <c r="I1155" s="24"/>
      <c r="J1155" s="27"/>
      <c r="K1155" s="12"/>
      <c r="L1155" s="11"/>
      <c r="M1155" s="13"/>
      <c r="N1155" s="69"/>
      <c r="O1155" s="18" t="str">
        <f t="shared" ca="1" si="63"/>
        <v/>
      </c>
      <c r="P1155" s="11"/>
      <c r="Q1155" s="11"/>
      <c r="R1155" s="11"/>
      <c r="S1155" s="11"/>
    </row>
    <row r="1156" spans="1:19">
      <c r="A1156" s="7">
        <v>1154</v>
      </c>
      <c r="B1156" s="49"/>
      <c r="C1156" s="50"/>
      <c r="D1156" s="48" t="str">
        <f t="shared" si="62"/>
        <v/>
      </c>
      <c r="E1156" s="50"/>
      <c r="F1156" s="81" t="str">
        <f t="shared" si="64"/>
        <v/>
      </c>
      <c r="G1156" s="11"/>
      <c r="H1156" s="7"/>
      <c r="I1156" s="24"/>
      <c r="J1156" s="27"/>
      <c r="K1156" s="12"/>
      <c r="L1156" s="11"/>
      <c r="M1156" s="13"/>
      <c r="N1156" s="69"/>
      <c r="O1156" s="18" t="str">
        <f t="shared" ca="1" si="63"/>
        <v/>
      </c>
      <c r="P1156" s="11"/>
      <c r="Q1156" s="11"/>
      <c r="R1156" s="11"/>
      <c r="S1156" s="11"/>
    </row>
    <row r="1157" spans="1:19">
      <c r="A1157" s="7">
        <v>1155</v>
      </c>
      <c r="B1157" s="49"/>
      <c r="C1157" s="50"/>
      <c r="D1157" s="48" t="str">
        <f t="shared" si="62"/>
        <v/>
      </c>
      <c r="E1157" s="50"/>
      <c r="F1157" s="81" t="str">
        <f t="shared" si="64"/>
        <v/>
      </c>
      <c r="G1157" s="11"/>
      <c r="H1157" s="7"/>
      <c r="I1157" s="24"/>
      <c r="J1157" s="27"/>
      <c r="K1157" s="12"/>
      <c r="L1157" s="11"/>
      <c r="M1157" s="13"/>
      <c r="N1157" s="69"/>
      <c r="O1157" s="18" t="str">
        <f t="shared" ca="1" si="63"/>
        <v/>
      </c>
      <c r="P1157" s="11"/>
      <c r="Q1157" s="11"/>
      <c r="R1157" s="11"/>
      <c r="S1157" s="11"/>
    </row>
    <row r="1158" spans="1:19">
      <c r="A1158" s="7">
        <v>1156</v>
      </c>
      <c r="B1158" s="49"/>
      <c r="C1158" s="50"/>
      <c r="D1158" s="48" t="str">
        <f t="shared" si="62"/>
        <v/>
      </c>
      <c r="E1158" s="50"/>
      <c r="F1158" s="81" t="str">
        <f t="shared" si="64"/>
        <v/>
      </c>
      <c r="G1158" s="11"/>
      <c r="H1158" s="7"/>
      <c r="I1158" s="24"/>
      <c r="J1158" s="27"/>
      <c r="K1158" s="12"/>
      <c r="L1158" s="11"/>
      <c r="M1158" s="13"/>
      <c r="N1158" s="69"/>
      <c r="O1158" s="18" t="str">
        <f t="shared" ca="1" si="63"/>
        <v/>
      </c>
      <c r="P1158" s="11"/>
      <c r="Q1158" s="11"/>
      <c r="R1158" s="11"/>
      <c r="S1158" s="11"/>
    </row>
    <row r="1159" spans="1:19">
      <c r="A1159" s="7">
        <v>1157</v>
      </c>
      <c r="B1159" s="49"/>
      <c r="C1159" s="50"/>
      <c r="D1159" s="48" t="str">
        <f t="shared" si="62"/>
        <v/>
      </c>
      <c r="E1159" s="50"/>
      <c r="F1159" s="81" t="str">
        <f t="shared" si="64"/>
        <v/>
      </c>
      <c r="G1159" s="11"/>
      <c r="H1159" s="7"/>
      <c r="I1159" s="24"/>
      <c r="J1159" s="27"/>
      <c r="K1159" s="12"/>
      <c r="L1159" s="11"/>
      <c r="M1159" s="13"/>
      <c r="N1159" s="69"/>
      <c r="O1159" s="18" t="str">
        <f t="shared" ca="1" si="63"/>
        <v/>
      </c>
      <c r="P1159" s="11"/>
      <c r="Q1159" s="11"/>
      <c r="R1159" s="11"/>
      <c r="S1159" s="11"/>
    </row>
    <row r="1160" spans="1:19">
      <c r="A1160" s="7">
        <v>1158</v>
      </c>
      <c r="B1160" s="49"/>
      <c r="C1160" s="50"/>
      <c r="D1160" s="48" t="str">
        <f t="shared" si="62"/>
        <v/>
      </c>
      <c r="E1160" s="50"/>
      <c r="F1160" s="81" t="str">
        <f t="shared" si="64"/>
        <v/>
      </c>
      <c r="G1160" s="11"/>
      <c r="H1160" s="7"/>
      <c r="I1160" s="24"/>
      <c r="J1160" s="27"/>
      <c r="K1160" s="12"/>
      <c r="L1160" s="11"/>
      <c r="M1160" s="13"/>
      <c r="N1160" s="69"/>
      <c r="O1160" s="18" t="str">
        <f t="shared" ca="1" si="63"/>
        <v/>
      </c>
      <c r="P1160" s="11"/>
      <c r="Q1160" s="11"/>
      <c r="R1160" s="11"/>
      <c r="S1160" s="11"/>
    </row>
    <row r="1161" spans="1:19">
      <c r="A1161" s="7">
        <v>1159</v>
      </c>
      <c r="B1161" s="49"/>
      <c r="C1161" s="50"/>
      <c r="D1161" s="48" t="str">
        <f t="shared" si="62"/>
        <v/>
      </c>
      <c r="E1161" s="50"/>
      <c r="F1161" s="81" t="str">
        <f t="shared" si="64"/>
        <v/>
      </c>
      <c r="G1161" s="11"/>
      <c r="H1161" s="7"/>
      <c r="I1161" s="24"/>
      <c r="J1161" s="27"/>
      <c r="K1161" s="12"/>
      <c r="L1161" s="11"/>
      <c r="M1161" s="13"/>
      <c r="N1161" s="69"/>
      <c r="O1161" s="18" t="str">
        <f t="shared" ca="1" si="63"/>
        <v/>
      </c>
      <c r="P1161" s="11"/>
      <c r="Q1161" s="11"/>
      <c r="R1161" s="11"/>
      <c r="S1161" s="11"/>
    </row>
    <row r="1162" spans="1:19">
      <c r="A1162" s="7">
        <v>1160</v>
      </c>
      <c r="B1162" s="49"/>
      <c r="C1162" s="50"/>
      <c r="D1162" s="48" t="str">
        <f t="shared" si="62"/>
        <v/>
      </c>
      <c r="E1162" s="50"/>
      <c r="F1162" s="81" t="str">
        <f t="shared" si="64"/>
        <v/>
      </c>
      <c r="G1162" s="11"/>
      <c r="H1162" s="7"/>
      <c r="I1162" s="24"/>
      <c r="J1162" s="27"/>
      <c r="K1162" s="12"/>
      <c r="L1162" s="11"/>
      <c r="M1162" s="13"/>
      <c r="N1162" s="69"/>
      <c r="O1162" s="18" t="str">
        <f t="shared" ca="1" si="63"/>
        <v/>
      </c>
      <c r="P1162" s="11"/>
      <c r="Q1162" s="11"/>
      <c r="R1162" s="11"/>
      <c r="S1162" s="11"/>
    </row>
    <row r="1163" spans="1:19">
      <c r="A1163" s="7">
        <v>1161</v>
      </c>
      <c r="B1163" s="49"/>
      <c r="C1163" s="50"/>
      <c r="D1163" s="48" t="str">
        <f t="shared" si="62"/>
        <v/>
      </c>
      <c r="E1163" s="50"/>
      <c r="F1163" s="81" t="str">
        <f t="shared" si="64"/>
        <v/>
      </c>
      <c r="G1163" s="11"/>
      <c r="H1163" s="7"/>
      <c r="I1163" s="24"/>
      <c r="J1163" s="27"/>
      <c r="K1163" s="12"/>
      <c r="L1163" s="11"/>
      <c r="M1163" s="13"/>
      <c r="N1163" s="69"/>
      <c r="O1163" s="18" t="str">
        <f t="shared" ca="1" si="63"/>
        <v/>
      </c>
      <c r="P1163" s="11"/>
      <c r="Q1163" s="11"/>
      <c r="R1163" s="11"/>
      <c r="S1163" s="11"/>
    </row>
    <row r="1164" spans="1:19">
      <c r="A1164" s="7">
        <v>1162</v>
      </c>
      <c r="B1164" s="49"/>
      <c r="C1164" s="50"/>
      <c r="D1164" s="48" t="str">
        <f t="shared" si="62"/>
        <v/>
      </c>
      <c r="E1164" s="50"/>
      <c r="F1164" s="81" t="str">
        <f t="shared" si="64"/>
        <v/>
      </c>
      <c r="G1164" s="11"/>
      <c r="H1164" s="7"/>
      <c r="I1164" s="24"/>
      <c r="J1164" s="27"/>
      <c r="K1164" s="12"/>
      <c r="L1164" s="11"/>
      <c r="M1164" s="13"/>
      <c r="N1164" s="69"/>
      <c r="O1164" s="18" t="str">
        <f t="shared" ca="1" si="63"/>
        <v/>
      </c>
      <c r="P1164" s="11"/>
      <c r="Q1164" s="11"/>
      <c r="R1164" s="11"/>
      <c r="S1164" s="11"/>
    </row>
    <row r="1165" spans="1:19">
      <c r="A1165" s="7">
        <v>1163</v>
      </c>
      <c r="B1165" s="49"/>
      <c r="C1165" s="50"/>
      <c r="D1165" s="48" t="str">
        <f t="shared" si="62"/>
        <v/>
      </c>
      <c r="E1165" s="50"/>
      <c r="F1165" s="81" t="str">
        <f t="shared" si="64"/>
        <v/>
      </c>
      <c r="G1165" s="11"/>
      <c r="H1165" s="7"/>
      <c r="I1165" s="24"/>
      <c r="J1165" s="27"/>
      <c r="K1165" s="12"/>
      <c r="L1165" s="11"/>
      <c r="M1165" s="13"/>
      <c r="N1165" s="69"/>
      <c r="O1165" s="18" t="str">
        <f t="shared" ca="1" si="63"/>
        <v/>
      </c>
      <c r="P1165" s="11"/>
      <c r="Q1165" s="11"/>
      <c r="R1165" s="11"/>
      <c r="S1165" s="11"/>
    </row>
    <row r="1166" spans="1:19">
      <c r="A1166" s="7">
        <v>1164</v>
      </c>
      <c r="B1166" s="49"/>
      <c r="C1166" s="50"/>
      <c r="D1166" s="48" t="str">
        <f t="shared" si="62"/>
        <v/>
      </c>
      <c r="E1166" s="50"/>
      <c r="F1166" s="81" t="str">
        <f t="shared" si="64"/>
        <v/>
      </c>
      <c r="G1166" s="11"/>
      <c r="H1166" s="7"/>
      <c r="I1166" s="24"/>
      <c r="J1166" s="27"/>
      <c r="K1166" s="12"/>
      <c r="L1166" s="11"/>
      <c r="M1166" s="13"/>
      <c r="N1166" s="69"/>
      <c r="O1166" s="18" t="str">
        <f t="shared" ca="1" si="63"/>
        <v/>
      </c>
      <c r="P1166" s="11"/>
      <c r="Q1166" s="11"/>
      <c r="R1166" s="11"/>
      <c r="S1166" s="11"/>
    </row>
    <row r="1167" spans="1:19">
      <c r="A1167" s="7">
        <v>1165</v>
      </c>
      <c r="B1167" s="49"/>
      <c r="C1167" s="50"/>
      <c r="D1167" s="48" t="str">
        <f t="shared" si="62"/>
        <v/>
      </c>
      <c r="E1167" s="50"/>
      <c r="F1167" s="81" t="str">
        <f t="shared" si="64"/>
        <v/>
      </c>
      <c r="G1167" s="11"/>
      <c r="H1167" s="7"/>
      <c r="I1167" s="24"/>
      <c r="J1167" s="27"/>
      <c r="K1167" s="12"/>
      <c r="L1167" s="11"/>
      <c r="M1167" s="13"/>
      <c r="N1167" s="69"/>
      <c r="O1167" s="18" t="str">
        <f t="shared" ca="1" si="63"/>
        <v/>
      </c>
      <c r="P1167" s="11"/>
      <c r="Q1167" s="11"/>
      <c r="R1167" s="11"/>
      <c r="S1167" s="11"/>
    </row>
    <row r="1168" spans="1:19">
      <c r="A1168" s="7">
        <v>1166</v>
      </c>
      <c r="B1168" s="49"/>
      <c r="C1168" s="50"/>
      <c r="D1168" s="48" t="str">
        <f t="shared" si="62"/>
        <v/>
      </c>
      <c r="E1168" s="50"/>
      <c r="F1168" s="81" t="str">
        <f t="shared" si="64"/>
        <v/>
      </c>
      <c r="G1168" s="11"/>
      <c r="H1168" s="7"/>
      <c r="I1168" s="24"/>
      <c r="J1168" s="27"/>
      <c r="K1168" s="12"/>
      <c r="L1168" s="11"/>
      <c r="M1168" s="13"/>
      <c r="N1168" s="69"/>
      <c r="O1168" s="18" t="str">
        <f t="shared" ca="1" si="63"/>
        <v/>
      </c>
      <c r="P1168" s="11"/>
      <c r="Q1168" s="11"/>
      <c r="R1168" s="11"/>
      <c r="S1168" s="11"/>
    </row>
    <row r="1169" spans="1:19">
      <c r="A1169" s="7">
        <v>1167</v>
      </c>
      <c r="B1169" s="49"/>
      <c r="C1169" s="50"/>
      <c r="D1169" s="48" t="str">
        <f t="shared" si="62"/>
        <v/>
      </c>
      <c r="E1169" s="50"/>
      <c r="F1169" s="81" t="str">
        <f t="shared" si="64"/>
        <v/>
      </c>
      <c r="G1169" s="11"/>
      <c r="H1169" s="7"/>
      <c r="I1169" s="24"/>
      <c r="J1169" s="27"/>
      <c r="K1169" s="12"/>
      <c r="L1169" s="11"/>
      <c r="M1169" s="13"/>
      <c r="N1169" s="69"/>
      <c r="O1169" s="18" t="str">
        <f t="shared" ca="1" si="63"/>
        <v/>
      </c>
      <c r="P1169" s="11"/>
      <c r="Q1169" s="11"/>
      <c r="R1169" s="11"/>
      <c r="S1169" s="11"/>
    </row>
    <row r="1170" spans="1:19">
      <c r="A1170" s="7">
        <v>1168</v>
      </c>
      <c r="B1170" s="49"/>
      <c r="C1170" s="50"/>
      <c r="D1170" s="48" t="str">
        <f t="shared" si="62"/>
        <v/>
      </c>
      <c r="E1170" s="50"/>
      <c r="F1170" s="81" t="str">
        <f t="shared" si="64"/>
        <v/>
      </c>
      <c r="G1170" s="11"/>
      <c r="H1170" s="7"/>
      <c r="I1170" s="24"/>
      <c r="J1170" s="27"/>
      <c r="K1170" s="12"/>
      <c r="L1170" s="11"/>
      <c r="M1170" s="13"/>
      <c r="N1170" s="69"/>
      <c r="O1170" s="18" t="str">
        <f t="shared" ca="1" si="63"/>
        <v/>
      </c>
      <c r="P1170" s="11"/>
      <c r="Q1170" s="11"/>
      <c r="R1170" s="11"/>
      <c r="S1170" s="11"/>
    </row>
    <row r="1171" spans="1:19">
      <c r="A1171" s="7">
        <v>1169</v>
      </c>
      <c r="B1171" s="49"/>
      <c r="C1171" s="50"/>
      <c r="D1171" s="48" t="str">
        <f t="shared" si="62"/>
        <v/>
      </c>
      <c r="E1171" s="50"/>
      <c r="F1171" s="81" t="str">
        <f t="shared" si="64"/>
        <v/>
      </c>
      <c r="G1171" s="11"/>
      <c r="H1171" s="7"/>
      <c r="I1171" s="24"/>
      <c r="J1171" s="27"/>
      <c r="K1171" s="12"/>
      <c r="L1171" s="11"/>
      <c r="M1171" s="13"/>
      <c r="N1171" s="69"/>
      <c r="O1171" s="18" t="str">
        <f t="shared" ca="1" si="63"/>
        <v/>
      </c>
      <c r="P1171" s="11"/>
      <c r="Q1171" s="11"/>
      <c r="R1171" s="11"/>
      <c r="S1171" s="11"/>
    </row>
    <row r="1172" spans="1:19">
      <c r="A1172" s="7">
        <v>1170</v>
      </c>
      <c r="B1172" s="49"/>
      <c r="C1172" s="50"/>
      <c r="D1172" s="48" t="str">
        <f t="shared" ref="D1172:D1235" si="65">IF(B1172="","","新海丰")</f>
        <v/>
      </c>
      <c r="E1172" s="50"/>
      <c r="F1172" s="81" t="str">
        <f t="shared" si="64"/>
        <v/>
      </c>
      <c r="G1172" s="11"/>
      <c r="H1172" s="7"/>
      <c r="I1172" s="24"/>
      <c r="J1172" s="27"/>
      <c r="K1172" s="12"/>
      <c r="L1172" s="11"/>
      <c r="M1172" s="13"/>
      <c r="N1172" s="69"/>
      <c r="O1172" s="18" t="str">
        <f t="shared" ref="O1172:O1217" ca="1" si="66">IF(I1172="","",IF(ISNONTEXT(J1172),DATEDIF(F1172,TODAY(),"d")&amp;"天","出场"))</f>
        <v/>
      </c>
      <c r="P1172" s="11"/>
      <c r="Q1172" s="11"/>
      <c r="R1172" s="11"/>
      <c r="S1172" s="11"/>
    </row>
    <row r="1173" spans="1:19">
      <c r="A1173" s="7">
        <v>1171</v>
      </c>
      <c r="B1173" s="49"/>
      <c r="C1173" s="50"/>
      <c r="D1173" s="48" t="str">
        <f t="shared" si="65"/>
        <v/>
      </c>
      <c r="E1173" s="50"/>
      <c r="F1173" s="81" t="str">
        <f t="shared" si="64"/>
        <v/>
      </c>
      <c r="G1173" s="11"/>
      <c r="H1173" s="7"/>
      <c r="I1173" s="24"/>
      <c r="J1173" s="27"/>
      <c r="K1173" s="12"/>
      <c r="L1173" s="11"/>
      <c r="M1173" s="13"/>
      <c r="N1173" s="69"/>
      <c r="O1173" s="18" t="str">
        <f t="shared" ca="1" si="66"/>
        <v/>
      </c>
      <c r="P1173" s="11"/>
      <c r="Q1173" s="11"/>
      <c r="R1173" s="11"/>
      <c r="S1173" s="11"/>
    </row>
    <row r="1174" spans="1:19">
      <c r="A1174" s="7">
        <v>1172</v>
      </c>
      <c r="B1174" s="50"/>
      <c r="C1174" s="50"/>
      <c r="D1174" s="48" t="str">
        <f t="shared" si="65"/>
        <v/>
      </c>
      <c r="E1174" s="50"/>
      <c r="F1174" s="81" t="str">
        <f t="shared" si="64"/>
        <v/>
      </c>
      <c r="G1174" s="11"/>
      <c r="H1174" s="7"/>
      <c r="I1174" s="24"/>
      <c r="J1174" s="27"/>
      <c r="K1174" s="12"/>
      <c r="L1174" s="11"/>
      <c r="M1174" s="13"/>
      <c r="N1174" s="69"/>
      <c r="O1174" s="18" t="str">
        <f t="shared" ca="1" si="66"/>
        <v/>
      </c>
      <c r="P1174" s="11"/>
      <c r="Q1174" s="11"/>
      <c r="R1174" s="11"/>
      <c r="S1174" s="11"/>
    </row>
    <row r="1175" spans="1:19">
      <c r="A1175" s="7">
        <v>1173</v>
      </c>
      <c r="B1175" s="50"/>
      <c r="C1175" s="50"/>
      <c r="D1175" s="48" t="str">
        <f t="shared" si="65"/>
        <v/>
      </c>
      <c r="E1175" s="50"/>
      <c r="F1175" s="81" t="str">
        <f t="shared" si="64"/>
        <v/>
      </c>
      <c r="G1175" s="11"/>
      <c r="H1175" s="7"/>
      <c r="I1175" s="24"/>
      <c r="J1175" s="27"/>
      <c r="K1175" s="12"/>
      <c r="L1175" s="11"/>
      <c r="M1175" s="13"/>
      <c r="N1175" s="69"/>
      <c r="O1175" s="18" t="str">
        <f t="shared" ca="1" si="66"/>
        <v/>
      </c>
      <c r="P1175" s="11"/>
      <c r="Q1175" s="11"/>
      <c r="R1175" s="11"/>
      <c r="S1175" s="11"/>
    </row>
    <row r="1176" spans="1:19">
      <c r="A1176" s="7">
        <v>1174</v>
      </c>
      <c r="B1176" s="50"/>
      <c r="C1176" s="50"/>
      <c r="D1176" s="48" t="str">
        <f t="shared" si="65"/>
        <v/>
      </c>
      <c r="E1176" s="50"/>
      <c r="F1176" s="81" t="str">
        <f t="shared" si="64"/>
        <v/>
      </c>
      <c r="G1176" s="11"/>
      <c r="H1176" s="7"/>
      <c r="I1176" s="24"/>
      <c r="J1176" s="27"/>
      <c r="K1176" s="12"/>
      <c r="L1176" s="11"/>
      <c r="M1176" s="13"/>
      <c r="N1176" s="69"/>
      <c r="O1176" s="18" t="str">
        <f t="shared" ca="1" si="66"/>
        <v/>
      </c>
      <c r="P1176" s="11"/>
      <c r="Q1176" s="11"/>
      <c r="R1176" s="11"/>
      <c r="S1176" s="11"/>
    </row>
    <row r="1177" spans="1:19">
      <c r="A1177" s="7">
        <v>1175</v>
      </c>
      <c r="B1177" s="50"/>
      <c r="C1177" s="50"/>
      <c r="D1177" s="48" t="str">
        <f t="shared" si="65"/>
        <v/>
      </c>
      <c r="E1177" s="50"/>
      <c r="F1177" s="81" t="str">
        <f t="shared" si="64"/>
        <v/>
      </c>
      <c r="G1177" s="11"/>
      <c r="H1177" s="7"/>
      <c r="I1177" s="24"/>
      <c r="J1177" s="27"/>
      <c r="K1177" s="12"/>
      <c r="L1177" s="11"/>
      <c r="M1177" s="13"/>
      <c r="N1177" s="69"/>
      <c r="O1177" s="18" t="str">
        <f t="shared" ca="1" si="66"/>
        <v/>
      </c>
      <c r="P1177" s="11"/>
      <c r="Q1177" s="11"/>
      <c r="R1177" s="11"/>
      <c r="S1177" s="11"/>
    </row>
    <row r="1178" spans="1:19">
      <c r="A1178" s="7">
        <v>1176</v>
      </c>
      <c r="B1178" s="50"/>
      <c r="C1178" s="50"/>
      <c r="D1178" s="48" t="str">
        <f t="shared" si="65"/>
        <v/>
      </c>
      <c r="E1178" s="50"/>
      <c r="F1178" s="81" t="str">
        <f t="shared" si="64"/>
        <v/>
      </c>
      <c r="G1178" s="11"/>
      <c r="H1178" s="7"/>
      <c r="I1178" s="24"/>
      <c r="J1178" s="27"/>
      <c r="K1178" s="12"/>
      <c r="L1178" s="11"/>
      <c r="M1178" s="13"/>
      <c r="N1178" s="69"/>
      <c r="O1178" s="18" t="str">
        <f t="shared" ca="1" si="66"/>
        <v/>
      </c>
      <c r="P1178" s="11"/>
      <c r="Q1178" s="11"/>
      <c r="R1178" s="11"/>
      <c r="S1178" s="11"/>
    </row>
    <row r="1179" spans="1:19">
      <c r="A1179" s="7">
        <v>1177</v>
      </c>
      <c r="B1179" s="50"/>
      <c r="C1179" s="50"/>
      <c r="D1179" s="48" t="str">
        <f t="shared" si="65"/>
        <v/>
      </c>
      <c r="E1179" s="50"/>
      <c r="F1179" s="81" t="str">
        <f t="shared" si="64"/>
        <v/>
      </c>
      <c r="G1179" s="11"/>
      <c r="H1179" s="7"/>
      <c r="I1179" s="24"/>
      <c r="J1179" s="27"/>
      <c r="K1179" s="12"/>
      <c r="L1179" s="11"/>
      <c r="M1179" s="13"/>
      <c r="N1179" s="69"/>
      <c r="O1179" s="18" t="str">
        <f t="shared" ca="1" si="66"/>
        <v/>
      </c>
      <c r="P1179" s="11"/>
      <c r="Q1179" s="11"/>
      <c r="R1179" s="11"/>
      <c r="S1179" s="11"/>
    </row>
    <row r="1180" spans="1:19">
      <c r="A1180" s="7">
        <v>1178</v>
      </c>
      <c r="B1180" s="50"/>
      <c r="C1180" s="50"/>
      <c r="D1180" s="48" t="str">
        <f t="shared" si="65"/>
        <v/>
      </c>
      <c r="E1180" s="50"/>
      <c r="F1180" s="81" t="str">
        <f t="shared" si="64"/>
        <v/>
      </c>
      <c r="G1180" s="11"/>
      <c r="H1180" s="7"/>
      <c r="I1180" s="24"/>
      <c r="J1180" s="27"/>
      <c r="K1180" s="12"/>
      <c r="L1180" s="11"/>
      <c r="M1180" s="13"/>
      <c r="N1180" s="69"/>
      <c r="O1180" s="18" t="str">
        <f t="shared" ca="1" si="66"/>
        <v/>
      </c>
      <c r="P1180" s="11"/>
      <c r="Q1180" s="11"/>
      <c r="R1180" s="11"/>
      <c r="S1180" s="11"/>
    </row>
    <row r="1181" spans="1:19">
      <c r="A1181" s="7">
        <v>1179</v>
      </c>
      <c r="B1181" s="50"/>
      <c r="C1181" s="50"/>
      <c r="D1181" s="48" t="str">
        <f t="shared" si="65"/>
        <v/>
      </c>
      <c r="E1181" s="50"/>
      <c r="F1181" s="81" t="str">
        <f t="shared" si="64"/>
        <v/>
      </c>
      <c r="G1181" s="11"/>
      <c r="H1181" s="7"/>
      <c r="I1181" s="24"/>
      <c r="J1181" s="27"/>
      <c r="K1181" s="12"/>
      <c r="L1181" s="11"/>
      <c r="M1181" s="13"/>
      <c r="N1181" s="69"/>
      <c r="O1181" s="18" t="str">
        <f t="shared" ca="1" si="66"/>
        <v/>
      </c>
      <c r="P1181" s="11"/>
      <c r="Q1181" s="11"/>
      <c r="R1181" s="11"/>
      <c r="S1181" s="11"/>
    </row>
    <row r="1182" spans="1:19">
      <c r="A1182" s="7">
        <v>1180</v>
      </c>
      <c r="B1182" s="50"/>
      <c r="C1182" s="50"/>
      <c r="D1182" s="48" t="str">
        <f t="shared" si="65"/>
        <v/>
      </c>
      <c r="E1182" s="50"/>
      <c r="F1182" s="81" t="str">
        <f t="shared" si="64"/>
        <v/>
      </c>
      <c r="G1182" s="11"/>
      <c r="H1182" s="7"/>
      <c r="I1182" s="24"/>
      <c r="J1182" s="27"/>
      <c r="K1182" s="12"/>
      <c r="L1182" s="11"/>
      <c r="M1182" s="13"/>
      <c r="N1182" s="69"/>
      <c r="O1182" s="18" t="str">
        <f t="shared" ca="1" si="66"/>
        <v/>
      </c>
      <c r="P1182" s="11"/>
      <c r="Q1182" s="11"/>
      <c r="R1182" s="11"/>
      <c r="S1182" s="11"/>
    </row>
    <row r="1183" spans="1:19">
      <c r="A1183" s="7">
        <v>1181</v>
      </c>
      <c r="B1183" s="50"/>
      <c r="C1183" s="50"/>
      <c r="D1183" s="48" t="str">
        <f t="shared" si="65"/>
        <v/>
      </c>
      <c r="E1183" s="50"/>
      <c r="F1183" s="81" t="str">
        <f t="shared" si="64"/>
        <v/>
      </c>
      <c r="G1183" s="11"/>
      <c r="H1183" s="7"/>
      <c r="I1183" s="24"/>
      <c r="J1183" s="27"/>
      <c r="K1183" s="12"/>
      <c r="L1183" s="11"/>
      <c r="M1183" s="13"/>
      <c r="N1183" s="69"/>
      <c r="O1183" s="18" t="str">
        <f t="shared" ca="1" si="66"/>
        <v/>
      </c>
      <c r="P1183" s="11"/>
      <c r="Q1183" s="11"/>
      <c r="R1183" s="11"/>
      <c r="S1183" s="11"/>
    </row>
    <row r="1184" spans="1:19">
      <c r="A1184" s="7">
        <v>1182</v>
      </c>
      <c r="B1184" s="50"/>
      <c r="C1184" s="50"/>
      <c r="D1184" s="48" t="str">
        <f t="shared" si="65"/>
        <v/>
      </c>
      <c r="E1184" s="50"/>
      <c r="F1184" s="81" t="str">
        <f t="shared" si="64"/>
        <v/>
      </c>
      <c r="G1184" s="11"/>
      <c r="H1184" s="7"/>
      <c r="I1184" s="24"/>
      <c r="J1184" s="27"/>
      <c r="K1184" s="12"/>
      <c r="L1184" s="11"/>
      <c r="M1184" s="13"/>
      <c r="N1184" s="69"/>
      <c r="O1184" s="18" t="str">
        <f t="shared" ca="1" si="66"/>
        <v/>
      </c>
      <c r="P1184" s="11"/>
      <c r="Q1184" s="11"/>
      <c r="R1184" s="11"/>
      <c r="S1184" s="11"/>
    </row>
    <row r="1185" spans="1:19">
      <c r="A1185" s="7">
        <v>1183</v>
      </c>
      <c r="B1185" s="50"/>
      <c r="C1185" s="50"/>
      <c r="D1185" s="48" t="str">
        <f t="shared" si="65"/>
        <v/>
      </c>
      <c r="E1185" s="50"/>
      <c r="F1185" s="81" t="str">
        <f t="shared" si="64"/>
        <v/>
      </c>
      <c r="G1185" s="11"/>
      <c r="H1185" s="7"/>
      <c r="I1185" s="24"/>
      <c r="J1185" s="27"/>
      <c r="K1185" s="12"/>
      <c r="L1185" s="11"/>
      <c r="M1185" s="13"/>
      <c r="N1185" s="69"/>
      <c r="O1185" s="18" t="str">
        <f t="shared" ca="1" si="66"/>
        <v/>
      </c>
      <c r="P1185" s="11"/>
      <c r="Q1185" s="11"/>
      <c r="R1185" s="11"/>
      <c r="S1185" s="11"/>
    </row>
    <row r="1186" spans="1:19">
      <c r="A1186" s="7">
        <v>1184</v>
      </c>
      <c r="B1186" s="50"/>
      <c r="C1186" s="50"/>
      <c r="D1186" s="48" t="str">
        <f t="shared" si="65"/>
        <v/>
      </c>
      <c r="E1186" s="50"/>
      <c r="F1186" s="81" t="str">
        <f t="shared" si="64"/>
        <v/>
      </c>
      <c r="G1186" s="11"/>
      <c r="H1186" s="7"/>
      <c r="I1186" s="24"/>
      <c r="J1186" s="27"/>
      <c r="K1186" s="12"/>
      <c r="L1186" s="11"/>
      <c r="M1186" s="13"/>
      <c r="N1186" s="69"/>
      <c r="O1186" s="18" t="str">
        <f t="shared" ca="1" si="66"/>
        <v/>
      </c>
      <c r="P1186" s="11"/>
      <c r="Q1186" s="11"/>
      <c r="R1186" s="11"/>
      <c r="S1186" s="11"/>
    </row>
    <row r="1187" spans="1:19">
      <c r="A1187" s="7">
        <v>1185</v>
      </c>
      <c r="B1187" s="50"/>
      <c r="C1187" s="50"/>
      <c r="D1187" s="48" t="str">
        <f t="shared" si="65"/>
        <v/>
      </c>
      <c r="E1187" s="50"/>
      <c r="F1187" s="81" t="str">
        <f t="shared" si="64"/>
        <v/>
      </c>
      <c r="G1187" s="11"/>
      <c r="H1187" s="7"/>
      <c r="I1187" s="24"/>
      <c r="J1187" s="27"/>
      <c r="K1187" s="12"/>
      <c r="L1187" s="11"/>
      <c r="M1187" s="13"/>
      <c r="N1187" s="69"/>
      <c r="O1187" s="18" t="str">
        <f t="shared" ca="1" si="66"/>
        <v/>
      </c>
      <c r="P1187" s="11"/>
      <c r="Q1187" s="11"/>
      <c r="R1187" s="11"/>
      <c r="S1187" s="11"/>
    </row>
    <row r="1188" spans="1:19">
      <c r="A1188" s="7">
        <v>1186</v>
      </c>
      <c r="B1188" s="50"/>
      <c r="C1188" s="50"/>
      <c r="D1188" s="48" t="str">
        <f t="shared" si="65"/>
        <v/>
      </c>
      <c r="E1188" s="50"/>
      <c r="F1188" s="81" t="str">
        <f t="shared" si="64"/>
        <v/>
      </c>
      <c r="G1188" s="11"/>
      <c r="H1188" s="7"/>
      <c r="I1188" s="24"/>
      <c r="J1188" s="27"/>
      <c r="K1188" s="12"/>
      <c r="L1188" s="11"/>
      <c r="M1188" s="13"/>
      <c r="N1188" s="69"/>
      <c r="O1188" s="18" t="str">
        <f t="shared" ca="1" si="66"/>
        <v/>
      </c>
      <c r="P1188" s="11"/>
      <c r="Q1188" s="11"/>
      <c r="R1188" s="11"/>
      <c r="S1188" s="11"/>
    </row>
    <row r="1189" spans="1:19">
      <c r="A1189" s="7">
        <v>1187</v>
      </c>
      <c r="B1189" s="50"/>
      <c r="C1189" s="50"/>
      <c r="D1189" s="48" t="str">
        <f t="shared" si="65"/>
        <v/>
      </c>
      <c r="E1189" s="50"/>
      <c r="F1189" s="81" t="str">
        <f t="shared" si="64"/>
        <v/>
      </c>
      <c r="G1189" s="11"/>
      <c r="H1189" s="7"/>
      <c r="I1189" s="24"/>
      <c r="J1189" s="27"/>
      <c r="K1189" s="12"/>
      <c r="L1189" s="11"/>
      <c r="M1189" s="13"/>
      <c r="N1189" s="69"/>
      <c r="O1189" s="18" t="str">
        <f t="shared" ca="1" si="66"/>
        <v/>
      </c>
      <c r="P1189" s="11"/>
      <c r="Q1189" s="11"/>
      <c r="R1189" s="11"/>
      <c r="S1189" s="11"/>
    </row>
    <row r="1190" spans="1:19">
      <c r="A1190" s="7">
        <v>1188</v>
      </c>
      <c r="B1190" s="50"/>
      <c r="C1190" s="50"/>
      <c r="D1190" s="48" t="str">
        <f t="shared" si="65"/>
        <v/>
      </c>
      <c r="E1190" s="50"/>
      <c r="F1190" s="81" t="str">
        <f t="shared" si="64"/>
        <v/>
      </c>
      <c r="G1190" s="11"/>
      <c r="H1190" s="7"/>
      <c r="I1190" s="24"/>
      <c r="J1190" s="27"/>
      <c r="K1190" s="12"/>
      <c r="L1190" s="11"/>
      <c r="M1190" s="13"/>
      <c r="N1190" s="69"/>
      <c r="O1190" s="18" t="str">
        <f t="shared" ca="1" si="66"/>
        <v/>
      </c>
      <c r="P1190" s="11"/>
      <c r="Q1190" s="11"/>
      <c r="R1190" s="11"/>
      <c r="S1190" s="11"/>
    </row>
    <row r="1191" spans="1:19">
      <c r="A1191" s="7">
        <v>1189</v>
      </c>
      <c r="B1191" s="50"/>
      <c r="C1191" s="50"/>
      <c r="D1191" s="48" t="str">
        <f t="shared" si="65"/>
        <v/>
      </c>
      <c r="E1191" s="50"/>
      <c r="F1191" s="81" t="str">
        <f t="shared" si="64"/>
        <v/>
      </c>
      <c r="G1191" s="11"/>
      <c r="H1191" s="7"/>
      <c r="I1191" s="24"/>
      <c r="J1191" s="27"/>
      <c r="K1191" s="12"/>
      <c r="L1191" s="11"/>
      <c r="M1191" s="13"/>
      <c r="N1191" s="69"/>
      <c r="O1191" s="18" t="str">
        <f t="shared" ca="1" si="66"/>
        <v/>
      </c>
      <c r="P1191" s="11"/>
      <c r="Q1191" s="11"/>
      <c r="R1191" s="11"/>
      <c r="S1191" s="11"/>
    </row>
    <row r="1192" spans="1:19">
      <c r="A1192" s="7">
        <v>1190</v>
      </c>
      <c r="B1192" s="50"/>
      <c r="C1192" s="50"/>
      <c r="D1192" s="48" t="str">
        <f t="shared" si="65"/>
        <v/>
      </c>
      <c r="E1192" s="50"/>
      <c r="F1192" s="81" t="str">
        <f t="shared" si="64"/>
        <v/>
      </c>
      <c r="G1192" s="11"/>
      <c r="H1192" s="7"/>
      <c r="I1192" s="24"/>
      <c r="J1192" s="27"/>
      <c r="K1192" s="12"/>
      <c r="L1192" s="11"/>
      <c r="M1192" s="13"/>
      <c r="N1192" s="69"/>
      <c r="O1192" s="18" t="str">
        <f t="shared" ca="1" si="66"/>
        <v/>
      </c>
      <c r="P1192" s="11"/>
      <c r="Q1192" s="11"/>
      <c r="R1192" s="11"/>
      <c r="S1192" s="11"/>
    </row>
    <row r="1193" spans="1:19">
      <c r="A1193" s="7">
        <v>1191</v>
      </c>
      <c r="B1193" s="50"/>
      <c r="C1193" s="50"/>
      <c r="D1193" s="48" t="str">
        <f t="shared" si="65"/>
        <v/>
      </c>
      <c r="E1193" s="50"/>
      <c r="F1193" s="81" t="str">
        <f t="shared" si="64"/>
        <v/>
      </c>
      <c r="G1193" s="11"/>
      <c r="H1193" s="7"/>
      <c r="I1193" s="24"/>
      <c r="J1193" s="27"/>
      <c r="K1193" s="12"/>
      <c r="L1193" s="11"/>
      <c r="M1193" s="13"/>
      <c r="N1193" s="69"/>
      <c r="O1193" s="18" t="str">
        <f t="shared" ca="1" si="66"/>
        <v/>
      </c>
      <c r="P1193" s="11"/>
      <c r="Q1193" s="11"/>
      <c r="R1193" s="11"/>
      <c r="S1193" s="11"/>
    </row>
    <row r="1194" spans="1:19">
      <c r="A1194" s="7">
        <v>1192</v>
      </c>
      <c r="B1194" s="50"/>
      <c r="C1194" s="50"/>
      <c r="D1194" s="48" t="str">
        <f t="shared" si="65"/>
        <v/>
      </c>
      <c r="E1194" s="50"/>
      <c r="F1194" s="81" t="str">
        <f t="shared" si="64"/>
        <v/>
      </c>
      <c r="G1194" s="11"/>
      <c r="H1194" s="7"/>
      <c r="I1194" s="24"/>
      <c r="J1194" s="27"/>
      <c r="K1194" s="12"/>
      <c r="L1194" s="11"/>
      <c r="M1194" s="13"/>
      <c r="N1194" s="69"/>
      <c r="O1194" s="18" t="str">
        <f t="shared" ca="1" si="66"/>
        <v/>
      </c>
      <c r="P1194" s="11"/>
      <c r="Q1194" s="11"/>
      <c r="R1194" s="11"/>
      <c r="S1194" s="11"/>
    </row>
    <row r="1195" spans="1:19">
      <c r="A1195" s="7">
        <v>1193</v>
      </c>
      <c r="B1195" s="50"/>
      <c r="C1195" s="50"/>
      <c r="D1195" s="48" t="str">
        <f t="shared" si="65"/>
        <v/>
      </c>
      <c r="E1195" s="50"/>
      <c r="F1195" s="81" t="str">
        <f t="shared" si="64"/>
        <v/>
      </c>
      <c r="G1195" s="11"/>
      <c r="H1195" s="7"/>
      <c r="I1195" s="24"/>
      <c r="J1195" s="27"/>
      <c r="K1195" s="12"/>
      <c r="L1195" s="11"/>
      <c r="M1195" s="13"/>
      <c r="N1195" s="69"/>
      <c r="O1195" s="18" t="str">
        <f t="shared" ca="1" si="66"/>
        <v/>
      </c>
      <c r="P1195" s="11"/>
      <c r="Q1195" s="11"/>
      <c r="R1195" s="11"/>
      <c r="S1195" s="11"/>
    </row>
    <row r="1196" spans="1:19">
      <c r="A1196" s="7">
        <v>1194</v>
      </c>
      <c r="B1196" s="50"/>
      <c r="C1196" s="50"/>
      <c r="D1196" s="48" t="str">
        <f t="shared" si="65"/>
        <v/>
      </c>
      <c r="E1196" s="50"/>
      <c r="F1196" s="81" t="str">
        <f t="shared" si="64"/>
        <v/>
      </c>
      <c r="G1196" s="11"/>
      <c r="H1196" s="7"/>
      <c r="I1196" s="24"/>
      <c r="J1196" s="27"/>
      <c r="K1196" s="12"/>
      <c r="L1196" s="11"/>
      <c r="M1196" s="13"/>
      <c r="N1196" s="69"/>
      <c r="O1196" s="18" t="str">
        <f t="shared" ca="1" si="66"/>
        <v/>
      </c>
      <c r="P1196" s="11"/>
      <c r="Q1196" s="11"/>
      <c r="R1196" s="11"/>
      <c r="S1196" s="11"/>
    </row>
    <row r="1197" spans="1:19">
      <c r="A1197" s="7">
        <v>1195</v>
      </c>
      <c r="B1197" s="50"/>
      <c r="C1197" s="50"/>
      <c r="D1197" s="48" t="str">
        <f t="shared" si="65"/>
        <v/>
      </c>
      <c r="E1197" s="50"/>
      <c r="F1197" s="81" t="str">
        <f t="shared" si="64"/>
        <v/>
      </c>
      <c r="G1197" s="11"/>
      <c r="H1197" s="7"/>
      <c r="I1197" s="24"/>
      <c r="J1197" s="27"/>
      <c r="K1197" s="12"/>
      <c r="L1197" s="11"/>
      <c r="M1197" s="13"/>
      <c r="N1197" s="69"/>
      <c r="O1197" s="18" t="str">
        <f t="shared" ca="1" si="66"/>
        <v/>
      </c>
      <c r="P1197" s="11"/>
      <c r="Q1197" s="11"/>
      <c r="R1197" s="11"/>
      <c r="S1197" s="11"/>
    </row>
    <row r="1198" spans="1:19">
      <c r="A1198" s="7">
        <v>1196</v>
      </c>
      <c r="B1198" s="50"/>
      <c r="C1198" s="50"/>
      <c r="D1198" s="48" t="str">
        <f t="shared" si="65"/>
        <v/>
      </c>
      <c r="E1198" s="50"/>
      <c r="F1198" s="81" t="str">
        <f t="shared" si="64"/>
        <v/>
      </c>
      <c r="G1198" s="11"/>
      <c r="H1198" s="7"/>
      <c r="I1198" s="24"/>
      <c r="J1198" s="27"/>
      <c r="K1198" s="12"/>
      <c r="L1198" s="11"/>
      <c r="M1198" s="13"/>
      <c r="N1198" s="69"/>
      <c r="O1198" s="18" t="str">
        <f t="shared" ca="1" si="66"/>
        <v/>
      </c>
      <c r="P1198" s="11"/>
      <c r="Q1198" s="11"/>
      <c r="R1198" s="11"/>
      <c r="S1198" s="11"/>
    </row>
    <row r="1199" spans="1:19">
      <c r="A1199" s="7">
        <v>1197</v>
      </c>
      <c r="B1199" s="50"/>
      <c r="C1199" s="50"/>
      <c r="D1199" s="48" t="str">
        <f t="shared" si="65"/>
        <v/>
      </c>
      <c r="E1199" s="50"/>
      <c r="F1199" s="81" t="str">
        <f t="shared" si="64"/>
        <v/>
      </c>
      <c r="G1199" s="11"/>
      <c r="H1199" s="7"/>
      <c r="I1199" s="24"/>
      <c r="J1199" s="27"/>
      <c r="K1199" s="12"/>
      <c r="L1199" s="11"/>
      <c r="M1199" s="13"/>
      <c r="N1199" s="69"/>
      <c r="O1199" s="18" t="str">
        <f t="shared" ca="1" si="66"/>
        <v/>
      </c>
      <c r="P1199" s="11"/>
      <c r="Q1199" s="11"/>
      <c r="R1199" s="11"/>
      <c r="S1199" s="11"/>
    </row>
    <row r="1200" spans="1:19">
      <c r="A1200" s="7">
        <v>1198</v>
      </c>
      <c r="B1200" s="50"/>
      <c r="C1200" s="50"/>
      <c r="D1200" s="48" t="str">
        <f t="shared" si="65"/>
        <v/>
      </c>
      <c r="E1200" s="50"/>
      <c r="F1200" s="81" t="str">
        <f t="shared" si="64"/>
        <v/>
      </c>
      <c r="G1200" s="11"/>
      <c r="H1200" s="7"/>
      <c r="I1200" s="24"/>
      <c r="J1200" s="27"/>
      <c r="K1200" s="12"/>
      <c r="L1200" s="11"/>
      <c r="M1200" s="13"/>
      <c r="N1200" s="69"/>
      <c r="O1200" s="18" t="str">
        <f t="shared" ca="1" si="66"/>
        <v/>
      </c>
      <c r="P1200" s="11"/>
      <c r="Q1200" s="11"/>
      <c r="R1200" s="11"/>
      <c r="S1200" s="11"/>
    </row>
    <row r="1201" spans="1:19">
      <c r="A1201" s="7">
        <v>1199</v>
      </c>
      <c r="B1201" s="50"/>
      <c r="C1201" s="50"/>
      <c r="D1201" s="48" t="str">
        <f t="shared" si="65"/>
        <v/>
      </c>
      <c r="E1201" s="50"/>
      <c r="F1201" s="81" t="str">
        <f t="shared" si="64"/>
        <v/>
      </c>
      <c r="G1201" s="11"/>
      <c r="H1201" s="7"/>
      <c r="I1201" s="24"/>
      <c r="J1201" s="27"/>
      <c r="K1201" s="12"/>
      <c r="L1201" s="11"/>
      <c r="M1201" s="13"/>
      <c r="N1201" s="69"/>
      <c r="O1201" s="18" t="str">
        <f t="shared" ca="1" si="66"/>
        <v/>
      </c>
      <c r="P1201" s="11"/>
      <c r="Q1201" s="11"/>
      <c r="R1201" s="11"/>
      <c r="S1201" s="11"/>
    </row>
    <row r="1202" spans="1:19">
      <c r="A1202" s="7">
        <v>1200</v>
      </c>
      <c r="B1202" s="50"/>
      <c r="C1202" s="50"/>
      <c r="D1202" s="48" t="str">
        <f t="shared" si="65"/>
        <v/>
      </c>
      <c r="E1202" s="50"/>
      <c r="F1202" s="81" t="str">
        <f t="shared" ref="F1202:F1265" si="67">IF(ISNONTEXT(B1202),"","请输入日期")</f>
        <v/>
      </c>
      <c r="G1202" s="11"/>
      <c r="H1202" s="7"/>
      <c r="I1202" s="24"/>
      <c r="J1202" s="27"/>
      <c r="K1202" s="12"/>
      <c r="L1202" s="11"/>
      <c r="M1202" s="13"/>
      <c r="N1202" s="69"/>
      <c r="O1202" s="18" t="str">
        <f t="shared" ca="1" si="66"/>
        <v/>
      </c>
      <c r="P1202" s="11"/>
      <c r="Q1202" s="11"/>
      <c r="R1202" s="11"/>
      <c r="S1202" s="11"/>
    </row>
    <row r="1203" spans="1:19">
      <c r="A1203" s="7">
        <v>1201</v>
      </c>
      <c r="B1203" s="50"/>
      <c r="C1203" s="50"/>
      <c r="D1203" s="48" t="str">
        <f t="shared" si="65"/>
        <v/>
      </c>
      <c r="E1203" s="50"/>
      <c r="F1203" s="81" t="str">
        <f t="shared" si="67"/>
        <v/>
      </c>
      <c r="G1203" s="11"/>
      <c r="H1203" s="7"/>
      <c r="I1203" s="24"/>
      <c r="J1203" s="27"/>
      <c r="K1203" s="12"/>
      <c r="L1203" s="11"/>
      <c r="M1203" s="13"/>
      <c r="N1203" s="69"/>
      <c r="O1203" s="18" t="str">
        <f t="shared" ca="1" si="66"/>
        <v/>
      </c>
      <c r="P1203" s="11"/>
      <c r="Q1203" s="11"/>
      <c r="R1203" s="11"/>
      <c r="S1203" s="11"/>
    </row>
    <row r="1204" spans="1:19">
      <c r="A1204" s="7">
        <v>1202</v>
      </c>
      <c r="B1204" s="50"/>
      <c r="C1204" s="50"/>
      <c r="D1204" s="48" t="str">
        <f t="shared" si="65"/>
        <v/>
      </c>
      <c r="E1204" s="50"/>
      <c r="F1204" s="81" t="str">
        <f t="shared" si="67"/>
        <v/>
      </c>
      <c r="G1204" s="11"/>
      <c r="H1204" s="7"/>
      <c r="I1204" s="24"/>
      <c r="J1204" s="27"/>
      <c r="K1204" s="12"/>
      <c r="L1204" s="11"/>
      <c r="M1204" s="13"/>
      <c r="N1204" s="69"/>
      <c r="O1204" s="18" t="str">
        <f t="shared" ca="1" si="66"/>
        <v/>
      </c>
      <c r="P1204" s="11"/>
      <c r="Q1204" s="11"/>
      <c r="R1204" s="11"/>
      <c r="S1204" s="11"/>
    </row>
    <row r="1205" spans="1:19">
      <c r="A1205" s="7">
        <v>1203</v>
      </c>
      <c r="B1205" s="50"/>
      <c r="C1205" s="50"/>
      <c r="D1205" s="48" t="str">
        <f t="shared" si="65"/>
        <v/>
      </c>
      <c r="E1205" s="50"/>
      <c r="F1205" s="81" t="str">
        <f t="shared" si="67"/>
        <v/>
      </c>
      <c r="G1205" s="11"/>
      <c r="H1205" s="7"/>
      <c r="I1205" s="24"/>
      <c r="J1205" s="27"/>
      <c r="K1205" s="12"/>
      <c r="L1205" s="11"/>
      <c r="M1205" s="13"/>
      <c r="N1205" s="69"/>
      <c r="O1205" s="18" t="str">
        <f t="shared" ca="1" si="66"/>
        <v/>
      </c>
      <c r="P1205" s="11"/>
      <c r="Q1205" s="11"/>
      <c r="R1205" s="11"/>
      <c r="S1205" s="11"/>
    </row>
    <row r="1206" spans="1:19">
      <c r="A1206" s="7">
        <v>1204</v>
      </c>
      <c r="B1206" s="50"/>
      <c r="C1206" s="50"/>
      <c r="D1206" s="48" t="str">
        <f t="shared" si="65"/>
        <v/>
      </c>
      <c r="E1206" s="50"/>
      <c r="F1206" s="81" t="str">
        <f t="shared" si="67"/>
        <v/>
      </c>
      <c r="G1206" s="11"/>
      <c r="H1206" s="7"/>
      <c r="I1206" s="24"/>
      <c r="J1206" s="27"/>
      <c r="K1206" s="12"/>
      <c r="L1206" s="11"/>
      <c r="M1206" s="13"/>
      <c r="N1206" s="69"/>
      <c r="O1206" s="18" t="str">
        <f t="shared" ca="1" si="66"/>
        <v/>
      </c>
      <c r="P1206" s="11"/>
      <c r="Q1206" s="11"/>
      <c r="R1206" s="11"/>
      <c r="S1206" s="11"/>
    </row>
    <row r="1207" spans="1:19">
      <c r="A1207" s="7">
        <v>1205</v>
      </c>
      <c r="B1207" s="50"/>
      <c r="C1207" s="50"/>
      <c r="D1207" s="48" t="str">
        <f t="shared" si="65"/>
        <v/>
      </c>
      <c r="E1207" s="50"/>
      <c r="F1207" s="81" t="str">
        <f t="shared" si="67"/>
        <v/>
      </c>
      <c r="G1207" s="11"/>
      <c r="H1207" s="7"/>
      <c r="I1207" s="24"/>
      <c r="J1207" s="27"/>
      <c r="K1207" s="12"/>
      <c r="L1207" s="11"/>
      <c r="M1207" s="13"/>
      <c r="N1207" s="69"/>
      <c r="O1207" s="18" t="str">
        <f t="shared" ca="1" si="66"/>
        <v/>
      </c>
      <c r="P1207" s="11"/>
      <c r="Q1207" s="11"/>
      <c r="R1207" s="11"/>
      <c r="S1207" s="11"/>
    </row>
    <row r="1208" spans="1:19">
      <c r="A1208" s="7">
        <v>1206</v>
      </c>
      <c r="B1208" s="50"/>
      <c r="C1208" s="50"/>
      <c r="D1208" s="48" t="str">
        <f t="shared" si="65"/>
        <v/>
      </c>
      <c r="E1208" s="50"/>
      <c r="F1208" s="81" t="str">
        <f t="shared" si="67"/>
        <v/>
      </c>
      <c r="G1208" s="11"/>
      <c r="H1208" s="7"/>
      <c r="I1208" s="24"/>
      <c r="J1208" s="27"/>
      <c r="K1208" s="12"/>
      <c r="L1208" s="11"/>
      <c r="M1208" s="13"/>
      <c r="N1208" s="69"/>
      <c r="O1208" s="18" t="str">
        <f t="shared" ca="1" si="66"/>
        <v/>
      </c>
      <c r="P1208" s="11"/>
      <c r="Q1208" s="11"/>
      <c r="R1208" s="11"/>
      <c r="S1208" s="11"/>
    </row>
    <row r="1209" spans="1:19">
      <c r="A1209" s="7">
        <v>1207</v>
      </c>
      <c r="B1209" s="50"/>
      <c r="C1209" s="50"/>
      <c r="D1209" s="48" t="str">
        <f t="shared" si="65"/>
        <v/>
      </c>
      <c r="E1209" s="50"/>
      <c r="F1209" s="81" t="str">
        <f t="shared" si="67"/>
        <v/>
      </c>
      <c r="G1209" s="11"/>
      <c r="H1209" s="7"/>
      <c r="I1209" s="24"/>
      <c r="J1209" s="27"/>
      <c r="K1209" s="12"/>
      <c r="L1209" s="11"/>
      <c r="M1209" s="13"/>
      <c r="N1209" s="69"/>
      <c r="O1209" s="18" t="str">
        <f t="shared" ca="1" si="66"/>
        <v/>
      </c>
      <c r="P1209" s="11"/>
      <c r="Q1209" s="11"/>
      <c r="R1209" s="11"/>
      <c r="S1209" s="11"/>
    </row>
    <row r="1210" spans="1:19">
      <c r="A1210" s="7">
        <v>1208</v>
      </c>
      <c r="B1210" s="50"/>
      <c r="C1210" s="50"/>
      <c r="D1210" s="48" t="str">
        <f t="shared" si="65"/>
        <v/>
      </c>
      <c r="E1210" s="50"/>
      <c r="F1210" s="81" t="str">
        <f t="shared" si="67"/>
        <v/>
      </c>
      <c r="G1210" s="11"/>
      <c r="H1210" s="7"/>
      <c r="I1210" s="24"/>
      <c r="J1210" s="27"/>
      <c r="K1210" s="12"/>
      <c r="L1210" s="11"/>
      <c r="M1210" s="13"/>
      <c r="N1210" s="69"/>
      <c r="O1210" s="18" t="str">
        <f t="shared" ca="1" si="66"/>
        <v/>
      </c>
      <c r="P1210" s="11"/>
      <c r="Q1210" s="11"/>
      <c r="R1210" s="11"/>
      <c r="S1210" s="11"/>
    </row>
    <row r="1211" spans="1:19">
      <c r="A1211" s="7">
        <v>1209</v>
      </c>
      <c r="B1211" s="50"/>
      <c r="C1211" s="50"/>
      <c r="D1211" s="48" t="str">
        <f t="shared" si="65"/>
        <v/>
      </c>
      <c r="E1211" s="50"/>
      <c r="F1211" s="81" t="str">
        <f t="shared" si="67"/>
        <v/>
      </c>
      <c r="G1211" s="11"/>
      <c r="H1211" s="7"/>
      <c r="I1211" s="24"/>
      <c r="J1211" s="27"/>
      <c r="K1211" s="12"/>
      <c r="L1211" s="11"/>
      <c r="M1211" s="13"/>
      <c r="N1211" s="69"/>
      <c r="O1211" s="18" t="str">
        <f t="shared" ca="1" si="66"/>
        <v/>
      </c>
      <c r="P1211" s="11"/>
      <c r="Q1211" s="11"/>
      <c r="R1211" s="11"/>
      <c r="S1211" s="11"/>
    </row>
    <row r="1212" spans="1:19">
      <c r="A1212" s="7">
        <v>1210</v>
      </c>
      <c r="B1212" s="50"/>
      <c r="C1212" s="50"/>
      <c r="D1212" s="48" t="str">
        <f t="shared" si="65"/>
        <v/>
      </c>
      <c r="E1212" s="50"/>
      <c r="F1212" s="81" t="str">
        <f t="shared" si="67"/>
        <v/>
      </c>
      <c r="G1212" s="11"/>
      <c r="H1212" s="7"/>
      <c r="I1212" s="24"/>
      <c r="J1212" s="27"/>
      <c r="K1212" s="12"/>
      <c r="L1212" s="11"/>
      <c r="M1212" s="13"/>
      <c r="N1212" s="69"/>
      <c r="O1212" s="18" t="str">
        <f t="shared" ca="1" si="66"/>
        <v/>
      </c>
      <c r="P1212" s="11"/>
      <c r="Q1212" s="11"/>
      <c r="R1212" s="11"/>
      <c r="S1212" s="11"/>
    </row>
    <row r="1213" spans="1:19">
      <c r="A1213" s="7">
        <v>1211</v>
      </c>
      <c r="B1213" s="50"/>
      <c r="C1213" s="50"/>
      <c r="D1213" s="48" t="str">
        <f t="shared" si="65"/>
        <v/>
      </c>
      <c r="E1213" s="50"/>
      <c r="F1213" s="81" t="str">
        <f t="shared" si="67"/>
        <v/>
      </c>
      <c r="G1213" s="11"/>
      <c r="H1213" s="7"/>
      <c r="I1213" s="24"/>
      <c r="J1213" s="27"/>
      <c r="K1213" s="12"/>
      <c r="L1213" s="11"/>
      <c r="M1213" s="13"/>
      <c r="N1213" s="69"/>
      <c r="O1213" s="18" t="str">
        <f t="shared" ca="1" si="66"/>
        <v/>
      </c>
      <c r="P1213" s="11"/>
      <c r="Q1213" s="11"/>
      <c r="R1213" s="11"/>
      <c r="S1213" s="11"/>
    </row>
    <row r="1214" spans="1:19">
      <c r="A1214" s="7">
        <v>1212</v>
      </c>
      <c r="B1214" s="50"/>
      <c r="C1214" s="50"/>
      <c r="D1214" s="48" t="str">
        <f t="shared" si="65"/>
        <v/>
      </c>
      <c r="E1214" s="50"/>
      <c r="F1214" s="81" t="str">
        <f t="shared" si="67"/>
        <v/>
      </c>
      <c r="G1214" s="11"/>
      <c r="H1214" s="7"/>
      <c r="I1214" s="24"/>
      <c r="J1214" s="27"/>
      <c r="K1214" s="12"/>
      <c r="L1214" s="11"/>
      <c r="M1214" s="13"/>
      <c r="N1214" s="69"/>
      <c r="O1214" s="18" t="str">
        <f t="shared" ca="1" si="66"/>
        <v/>
      </c>
      <c r="P1214" s="11"/>
      <c r="Q1214" s="11"/>
      <c r="R1214" s="11"/>
      <c r="S1214" s="11"/>
    </row>
    <row r="1215" spans="1:19">
      <c r="A1215" s="7">
        <v>1213</v>
      </c>
      <c r="B1215" s="50"/>
      <c r="C1215" s="50"/>
      <c r="D1215" s="48" t="str">
        <f t="shared" si="65"/>
        <v/>
      </c>
      <c r="E1215" s="50"/>
      <c r="F1215" s="81" t="str">
        <f t="shared" si="67"/>
        <v/>
      </c>
      <c r="G1215" s="11"/>
      <c r="H1215" s="7"/>
      <c r="I1215" s="24"/>
      <c r="J1215" s="27"/>
      <c r="K1215" s="12"/>
      <c r="L1215" s="11"/>
      <c r="M1215" s="13"/>
      <c r="N1215" s="69"/>
      <c r="O1215" s="18" t="str">
        <f t="shared" ca="1" si="66"/>
        <v/>
      </c>
      <c r="P1215" s="11"/>
      <c r="Q1215" s="11"/>
      <c r="R1215" s="11"/>
      <c r="S1215" s="11"/>
    </row>
    <row r="1216" spans="1:19">
      <c r="A1216" s="7">
        <v>1214</v>
      </c>
      <c r="B1216" s="50"/>
      <c r="C1216" s="50"/>
      <c r="D1216" s="48" t="str">
        <f t="shared" si="65"/>
        <v/>
      </c>
      <c r="E1216" s="50"/>
      <c r="F1216" s="81" t="str">
        <f t="shared" si="67"/>
        <v/>
      </c>
      <c r="G1216" s="11"/>
      <c r="H1216" s="7"/>
      <c r="I1216" s="24"/>
      <c r="J1216" s="27"/>
      <c r="K1216" s="12"/>
      <c r="L1216" s="11"/>
      <c r="M1216" s="13"/>
      <c r="N1216" s="69"/>
      <c r="O1216" s="18" t="str">
        <f t="shared" ca="1" si="66"/>
        <v/>
      </c>
      <c r="P1216" s="11"/>
      <c r="Q1216" s="11"/>
      <c r="R1216" s="11"/>
      <c r="S1216" s="11"/>
    </row>
    <row r="1217" spans="1:19">
      <c r="A1217" s="7">
        <v>1215</v>
      </c>
      <c r="B1217" s="50"/>
      <c r="C1217" s="50"/>
      <c r="D1217" s="48" t="str">
        <f t="shared" si="65"/>
        <v/>
      </c>
      <c r="E1217" s="50"/>
      <c r="F1217" s="81" t="str">
        <f t="shared" si="67"/>
        <v/>
      </c>
      <c r="G1217" s="11"/>
      <c r="H1217" s="7"/>
      <c r="I1217" s="24"/>
      <c r="J1217" s="27"/>
      <c r="K1217" s="12"/>
      <c r="L1217" s="11"/>
      <c r="M1217" s="13"/>
      <c r="N1217" s="69"/>
      <c r="O1217" s="18" t="str">
        <f t="shared" ca="1" si="66"/>
        <v/>
      </c>
      <c r="P1217" s="11"/>
      <c r="Q1217" s="11"/>
      <c r="R1217" s="11"/>
      <c r="S1217" s="11"/>
    </row>
    <row r="1218" spans="1:19">
      <c r="A1218" s="7">
        <v>1216</v>
      </c>
      <c r="B1218" s="50"/>
      <c r="C1218" s="50"/>
      <c r="D1218" s="48" t="str">
        <f t="shared" si="65"/>
        <v/>
      </c>
      <c r="E1218" s="50"/>
      <c r="F1218" s="81" t="str">
        <f t="shared" si="67"/>
        <v/>
      </c>
      <c r="G1218" s="11"/>
      <c r="H1218" s="7"/>
      <c r="I1218" s="24"/>
      <c r="J1218" s="27"/>
      <c r="K1218" s="12"/>
      <c r="L1218" s="11"/>
      <c r="M1218" s="13"/>
      <c r="N1218" s="69"/>
      <c r="O1218" s="18" t="str">
        <f t="shared" ref="O1218:O1228" ca="1" si="68">IF(I1223="","",IF(ISNONTEXT(J1218),DATEDIF(F1218,TODAY(),"d")&amp;"天","出场"))</f>
        <v/>
      </c>
      <c r="P1218" s="11"/>
      <c r="Q1218" s="11"/>
      <c r="R1218" s="11"/>
      <c r="S1218" s="11"/>
    </row>
    <row r="1219" spans="1:19">
      <c r="A1219" s="7">
        <v>1217</v>
      </c>
      <c r="B1219" s="50"/>
      <c r="C1219" s="50"/>
      <c r="D1219" s="48" t="str">
        <f t="shared" si="65"/>
        <v/>
      </c>
      <c r="E1219" s="50"/>
      <c r="F1219" s="81" t="str">
        <f t="shared" si="67"/>
        <v/>
      </c>
      <c r="G1219" s="11"/>
      <c r="H1219" s="7"/>
      <c r="I1219" s="24"/>
      <c r="J1219" s="27"/>
      <c r="K1219" s="12"/>
      <c r="L1219" s="11"/>
      <c r="M1219" s="13"/>
      <c r="N1219" s="69"/>
      <c r="O1219" s="18" t="str">
        <f t="shared" ca="1" si="68"/>
        <v/>
      </c>
      <c r="P1219" s="11"/>
      <c r="Q1219" s="11"/>
      <c r="R1219" s="11"/>
      <c r="S1219" s="11"/>
    </row>
    <row r="1220" spans="1:19">
      <c r="A1220" s="7">
        <v>1218</v>
      </c>
      <c r="B1220" s="50"/>
      <c r="C1220" s="50"/>
      <c r="D1220" s="48" t="str">
        <f t="shared" si="65"/>
        <v/>
      </c>
      <c r="E1220" s="50"/>
      <c r="F1220" s="81" t="str">
        <f t="shared" si="67"/>
        <v/>
      </c>
      <c r="G1220" s="11"/>
      <c r="H1220" s="7"/>
      <c r="I1220" s="24"/>
      <c r="J1220" s="27"/>
      <c r="K1220" s="12"/>
      <c r="L1220" s="11"/>
      <c r="M1220" s="13"/>
      <c r="N1220" s="69"/>
      <c r="O1220" s="18" t="str">
        <f t="shared" ca="1" si="68"/>
        <v/>
      </c>
      <c r="P1220" s="11"/>
      <c r="Q1220" s="11"/>
      <c r="R1220" s="11"/>
      <c r="S1220" s="11"/>
    </row>
    <row r="1221" spans="1:19">
      <c r="A1221" s="7">
        <v>1219</v>
      </c>
      <c r="B1221" s="50"/>
      <c r="C1221" s="50"/>
      <c r="D1221" s="48" t="str">
        <f t="shared" si="65"/>
        <v/>
      </c>
      <c r="E1221" s="50"/>
      <c r="F1221" s="81" t="str">
        <f t="shared" si="67"/>
        <v/>
      </c>
      <c r="G1221" s="11"/>
      <c r="H1221" s="7"/>
      <c r="I1221" s="24"/>
      <c r="J1221" s="27"/>
      <c r="K1221" s="12"/>
      <c r="L1221" s="11"/>
      <c r="M1221" s="13"/>
      <c r="N1221" s="69"/>
      <c r="O1221" s="18" t="str">
        <f t="shared" ca="1" si="68"/>
        <v/>
      </c>
      <c r="P1221" s="11"/>
      <c r="Q1221" s="11"/>
      <c r="R1221" s="11"/>
      <c r="S1221" s="11"/>
    </row>
    <row r="1222" spans="1:19">
      <c r="A1222" s="7">
        <v>1220</v>
      </c>
      <c r="B1222" s="50"/>
      <c r="C1222" s="50"/>
      <c r="D1222" s="48" t="str">
        <f t="shared" si="65"/>
        <v/>
      </c>
      <c r="E1222" s="50"/>
      <c r="F1222" s="81" t="str">
        <f t="shared" si="67"/>
        <v/>
      </c>
      <c r="G1222" s="11"/>
      <c r="H1222" s="7"/>
      <c r="I1222" s="24"/>
      <c r="J1222" s="27"/>
      <c r="K1222" s="12"/>
      <c r="L1222" s="11"/>
      <c r="M1222" s="13"/>
      <c r="N1222" s="69"/>
      <c r="O1222" s="18" t="str">
        <f t="shared" ca="1" si="68"/>
        <v/>
      </c>
      <c r="P1222" s="11"/>
      <c r="Q1222" s="11"/>
      <c r="R1222" s="11"/>
      <c r="S1222" s="11"/>
    </row>
    <row r="1223" spans="1:19">
      <c r="A1223" s="7">
        <v>1221</v>
      </c>
      <c r="B1223" s="50"/>
      <c r="C1223" s="50"/>
      <c r="D1223" s="48" t="str">
        <f t="shared" si="65"/>
        <v/>
      </c>
      <c r="E1223" s="50"/>
      <c r="F1223" s="81" t="str">
        <f t="shared" si="67"/>
        <v/>
      </c>
      <c r="G1223" s="11"/>
      <c r="H1223" s="7"/>
      <c r="I1223" s="24"/>
      <c r="J1223" s="27"/>
      <c r="K1223" s="12"/>
      <c r="L1223" s="11"/>
      <c r="M1223" s="13"/>
      <c r="N1223" s="69"/>
      <c r="O1223" s="18" t="str">
        <f t="shared" ca="1" si="68"/>
        <v/>
      </c>
      <c r="P1223" s="11"/>
      <c r="Q1223" s="11"/>
      <c r="R1223" s="11"/>
      <c r="S1223" s="11"/>
    </row>
    <row r="1224" spans="1:19">
      <c r="A1224" s="7">
        <v>1222</v>
      </c>
      <c r="B1224" s="50"/>
      <c r="C1224" s="50"/>
      <c r="D1224" s="48" t="str">
        <f t="shared" si="65"/>
        <v/>
      </c>
      <c r="E1224" s="50"/>
      <c r="F1224" s="81" t="str">
        <f t="shared" si="67"/>
        <v/>
      </c>
      <c r="G1224" s="11"/>
      <c r="H1224" s="7"/>
      <c r="I1224" s="24"/>
      <c r="J1224" s="27"/>
      <c r="K1224" s="12"/>
      <c r="L1224" s="11"/>
      <c r="M1224" s="13"/>
      <c r="N1224" s="69"/>
      <c r="O1224" s="18" t="str">
        <f t="shared" ca="1" si="68"/>
        <v/>
      </c>
      <c r="P1224" s="11"/>
      <c r="Q1224" s="11"/>
      <c r="R1224" s="11"/>
      <c r="S1224" s="11"/>
    </row>
    <row r="1225" spans="1:19">
      <c r="A1225" s="7">
        <v>1223</v>
      </c>
      <c r="B1225" s="50"/>
      <c r="C1225" s="50"/>
      <c r="D1225" s="48" t="str">
        <f t="shared" si="65"/>
        <v/>
      </c>
      <c r="E1225" s="50"/>
      <c r="F1225" s="81" t="str">
        <f t="shared" si="67"/>
        <v/>
      </c>
      <c r="G1225" s="11"/>
      <c r="H1225" s="7"/>
      <c r="I1225" s="24"/>
      <c r="J1225" s="27"/>
      <c r="K1225" s="12"/>
      <c r="L1225" s="11"/>
      <c r="M1225" s="13"/>
      <c r="N1225" s="69"/>
      <c r="O1225" s="18" t="str">
        <f t="shared" ca="1" si="68"/>
        <v/>
      </c>
      <c r="P1225" s="11"/>
      <c r="Q1225" s="11"/>
      <c r="R1225" s="11"/>
      <c r="S1225" s="11"/>
    </row>
    <row r="1226" spans="1:19">
      <c r="A1226" s="7">
        <v>1224</v>
      </c>
      <c r="B1226" s="50"/>
      <c r="C1226" s="50"/>
      <c r="D1226" s="48" t="str">
        <f t="shared" si="65"/>
        <v/>
      </c>
      <c r="E1226" s="50"/>
      <c r="F1226" s="81" t="str">
        <f t="shared" si="67"/>
        <v/>
      </c>
      <c r="G1226" s="11"/>
      <c r="H1226" s="7"/>
      <c r="I1226" s="24"/>
      <c r="J1226" s="27"/>
      <c r="K1226" s="12"/>
      <c r="L1226" s="11"/>
      <c r="M1226" s="13"/>
      <c r="N1226" s="69"/>
      <c r="O1226" s="18" t="str">
        <f t="shared" ca="1" si="68"/>
        <v/>
      </c>
      <c r="P1226" s="11"/>
      <c r="Q1226" s="11"/>
      <c r="R1226" s="11"/>
      <c r="S1226" s="11"/>
    </row>
    <row r="1227" spans="1:19">
      <c r="A1227" s="7">
        <v>1225</v>
      </c>
      <c r="B1227" s="50"/>
      <c r="C1227" s="50"/>
      <c r="D1227" s="48" t="str">
        <f t="shared" si="65"/>
        <v/>
      </c>
      <c r="E1227" s="50"/>
      <c r="F1227" s="81" t="str">
        <f t="shared" si="67"/>
        <v/>
      </c>
      <c r="G1227" s="11"/>
      <c r="H1227" s="7"/>
      <c r="I1227" s="24"/>
      <c r="J1227" s="27"/>
      <c r="K1227" s="12"/>
      <c r="L1227" s="11"/>
      <c r="M1227" s="13"/>
      <c r="N1227" s="69"/>
      <c r="O1227" s="18" t="str">
        <f t="shared" ca="1" si="68"/>
        <v/>
      </c>
      <c r="P1227" s="11"/>
      <c r="Q1227" s="11"/>
      <c r="R1227" s="11"/>
      <c r="S1227" s="11"/>
    </row>
    <row r="1228" spans="1:19">
      <c r="A1228" s="7">
        <v>1226</v>
      </c>
      <c r="B1228" s="50"/>
      <c r="C1228" s="50"/>
      <c r="D1228" s="48" t="str">
        <f t="shared" si="65"/>
        <v/>
      </c>
      <c r="E1228" s="50"/>
      <c r="F1228" s="81" t="str">
        <f t="shared" si="67"/>
        <v/>
      </c>
      <c r="G1228" s="11"/>
      <c r="H1228" s="7"/>
      <c r="I1228" s="24"/>
      <c r="J1228" s="27"/>
      <c r="K1228" s="12"/>
      <c r="L1228" s="11"/>
      <c r="M1228" s="13"/>
      <c r="N1228" s="69"/>
      <c r="O1228" s="18" t="str">
        <f t="shared" ca="1" si="68"/>
        <v/>
      </c>
      <c r="P1228" s="11"/>
      <c r="Q1228" s="11"/>
      <c r="R1228" s="11"/>
      <c r="S1228" s="11"/>
    </row>
    <row r="1229" spans="1:19">
      <c r="A1229" s="7">
        <v>1227</v>
      </c>
      <c r="B1229" s="50"/>
      <c r="C1229" s="50"/>
      <c r="D1229" s="48" t="str">
        <f t="shared" si="65"/>
        <v/>
      </c>
      <c r="E1229" s="50"/>
      <c r="F1229" s="81" t="str">
        <f t="shared" si="67"/>
        <v/>
      </c>
      <c r="G1229" s="11"/>
      <c r="H1229" s="7"/>
      <c r="I1229" s="24"/>
      <c r="J1229" s="27"/>
      <c r="K1229" s="12"/>
      <c r="L1229" s="11"/>
      <c r="M1229" s="13"/>
      <c r="N1229" s="69"/>
      <c r="O1229" s="18" t="str">
        <f t="shared" ref="O1229:O1292" ca="1" si="69">IF(I1229="","",IF(ISNONTEXT(J1229),DATEDIF(F1229,TODAY(),"d")&amp;"天","出场"))</f>
        <v/>
      </c>
      <c r="P1229" s="11"/>
      <c r="Q1229" s="11"/>
      <c r="R1229" s="11"/>
      <c r="S1229" s="11"/>
    </row>
    <row r="1230" spans="1:19">
      <c r="A1230" s="7">
        <v>1228</v>
      </c>
      <c r="B1230" s="50"/>
      <c r="C1230" s="50"/>
      <c r="D1230" s="48" t="str">
        <f t="shared" si="65"/>
        <v/>
      </c>
      <c r="E1230" s="50"/>
      <c r="F1230" s="81" t="str">
        <f t="shared" si="67"/>
        <v/>
      </c>
      <c r="G1230" s="11"/>
      <c r="H1230" s="7"/>
      <c r="I1230" s="24"/>
      <c r="J1230" s="27"/>
      <c r="K1230" s="12"/>
      <c r="L1230" s="11"/>
      <c r="M1230" s="13"/>
      <c r="N1230" s="69"/>
      <c r="O1230" s="18" t="str">
        <f t="shared" ca="1" si="69"/>
        <v/>
      </c>
      <c r="P1230" s="11"/>
      <c r="Q1230" s="11"/>
      <c r="R1230" s="11"/>
      <c r="S1230" s="11"/>
    </row>
    <row r="1231" spans="1:19">
      <c r="A1231" s="7">
        <v>1229</v>
      </c>
      <c r="B1231" s="50"/>
      <c r="C1231" s="50"/>
      <c r="D1231" s="48" t="str">
        <f t="shared" si="65"/>
        <v/>
      </c>
      <c r="E1231" s="50"/>
      <c r="F1231" s="81" t="str">
        <f t="shared" si="67"/>
        <v/>
      </c>
      <c r="G1231" s="11"/>
      <c r="H1231" s="7"/>
      <c r="I1231" s="24"/>
      <c r="J1231" s="27"/>
      <c r="K1231" s="12"/>
      <c r="L1231" s="11"/>
      <c r="M1231" s="13"/>
      <c r="N1231" s="69"/>
      <c r="O1231" s="18" t="str">
        <f t="shared" ca="1" si="69"/>
        <v/>
      </c>
      <c r="P1231" s="11"/>
      <c r="Q1231" s="11"/>
      <c r="R1231" s="11"/>
      <c r="S1231" s="11"/>
    </row>
    <row r="1232" spans="1:19">
      <c r="A1232" s="7">
        <v>1230</v>
      </c>
      <c r="B1232" s="50"/>
      <c r="C1232" s="50"/>
      <c r="D1232" s="48" t="str">
        <f t="shared" si="65"/>
        <v/>
      </c>
      <c r="E1232" s="50"/>
      <c r="F1232" s="81" t="str">
        <f t="shared" si="67"/>
        <v/>
      </c>
      <c r="G1232" s="11"/>
      <c r="H1232" s="7"/>
      <c r="I1232" s="24"/>
      <c r="J1232" s="27"/>
      <c r="K1232" s="12"/>
      <c r="L1232" s="11"/>
      <c r="M1232" s="13"/>
      <c r="N1232" s="69"/>
      <c r="O1232" s="18" t="str">
        <f t="shared" ca="1" si="69"/>
        <v/>
      </c>
      <c r="P1232" s="11"/>
      <c r="Q1232" s="11"/>
      <c r="R1232" s="11"/>
      <c r="S1232" s="11"/>
    </row>
    <row r="1233" spans="1:19">
      <c r="A1233" s="7">
        <v>1231</v>
      </c>
      <c r="B1233" s="50"/>
      <c r="C1233" s="50"/>
      <c r="D1233" s="48" t="str">
        <f t="shared" si="65"/>
        <v/>
      </c>
      <c r="E1233" s="50"/>
      <c r="F1233" s="81" t="str">
        <f t="shared" si="67"/>
        <v/>
      </c>
      <c r="G1233" s="11"/>
      <c r="H1233" s="7"/>
      <c r="I1233" s="24"/>
      <c r="J1233" s="27"/>
      <c r="K1233" s="12"/>
      <c r="L1233" s="11"/>
      <c r="M1233" s="13"/>
      <c r="N1233" s="69"/>
      <c r="O1233" s="18" t="str">
        <f t="shared" ca="1" si="69"/>
        <v/>
      </c>
      <c r="P1233" s="11"/>
      <c r="Q1233" s="11"/>
      <c r="R1233" s="11"/>
      <c r="S1233" s="11"/>
    </row>
    <row r="1234" spans="1:19">
      <c r="A1234" s="7">
        <v>1232</v>
      </c>
      <c r="B1234" s="50"/>
      <c r="C1234" s="50"/>
      <c r="D1234" s="48" t="str">
        <f t="shared" si="65"/>
        <v/>
      </c>
      <c r="E1234" s="50"/>
      <c r="F1234" s="81" t="str">
        <f t="shared" si="67"/>
        <v/>
      </c>
      <c r="G1234" s="11"/>
      <c r="H1234" s="7"/>
      <c r="I1234" s="24"/>
      <c r="J1234" s="27"/>
      <c r="K1234" s="12"/>
      <c r="L1234" s="11"/>
      <c r="M1234" s="13"/>
      <c r="N1234" s="69"/>
      <c r="O1234" s="18" t="str">
        <f t="shared" ca="1" si="69"/>
        <v/>
      </c>
      <c r="P1234" s="11"/>
      <c r="Q1234" s="11"/>
      <c r="R1234" s="11"/>
      <c r="S1234" s="11"/>
    </row>
    <row r="1235" spans="1:19">
      <c r="A1235" s="7">
        <v>1233</v>
      </c>
      <c r="B1235" s="50"/>
      <c r="C1235" s="50"/>
      <c r="D1235" s="48" t="str">
        <f t="shared" si="65"/>
        <v/>
      </c>
      <c r="E1235" s="50"/>
      <c r="F1235" s="81" t="str">
        <f t="shared" si="67"/>
        <v/>
      </c>
      <c r="G1235" s="11"/>
      <c r="H1235" s="7"/>
      <c r="I1235" s="24"/>
      <c r="J1235" s="27"/>
      <c r="K1235" s="12"/>
      <c r="L1235" s="11"/>
      <c r="M1235" s="13"/>
      <c r="N1235" s="69"/>
      <c r="O1235" s="18" t="str">
        <f t="shared" ca="1" si="69"/>
        <v/>
      </c>
      <c r="P1235" s="11"/>
      <c r="Q1235" s="11"/>
      <c r="R1235" s="11"/>
      <c r="S1235" s="11"/>
    </row>
    <row r="1236" spans="1:19">
      <c r="A1236" s="7">
        <v>1234</v>
      </c>
      <c r="B1236" s="50"/>
      <c r="C1236" s="50"/>
      <c r="D1236" s="48" t="str">
        <f t="shared" ref="D1236:D1299" si="70">IF(B1236="","","新海丰")</f>
        <v/>
      </c>
      <c r="E1236" s="50"/>
      <c r="F1236" s="81" t="str">
        <f t="shared" si="67"/>
        <v/>
      </c>
      <c r="G1236" s="11"/>
      <c r="H1236" s="7"/>
      <c r="I1236" s="24"/>
      <c r="J1236" s="27"/>
      <c r="K1236" s="12"/>
      <c r="L1236" s="11"/>
      <c r="M1236" s="13"/>
      <c r="N1236" s="69"/>
      <c r="O1236" s="18" t="str">
        <f t="shared" ca="1" si="69"/>
        <v/>
      </c>
      <c r="P1236" s="11"/>
      <c r="Q1236" s="11"/>
      <c r="R1236" s="11"/>
      <c r="S1236" s="11"/>
    </row>
    <row r="1237" spans="1:19">
      <c r="A1237" s="7">
        <v>1235</v>
      </c>
      <c r="B1237" s="50"/>
      <c r="C1237" s="50"/>
      <c r="D1237" s="48" t="str">
        <f t="shared" si="70"/>
        <v/>
      </c>
      <c r="E1237" s="50"/>
      <c r="F1237" s="81" t="str">
        <f t="shared" si="67"/>
        <v/>
      </c>
      <c r="G1237" s="11"/>
      <c r="H1237" s="7"/>
      <c r="I1237" s="24"/>
      <c r="J1237" s="27"/>
      <c r="K1237" s="12"/>
      <c r="L1237" s="11"/>
      <c r="M1237" s="13"/>
      <c r="N1237" s="69"/>
      <c r="O1237" s="18" t="str">
        <f t="shared" ca="1" si="69"/>
        <v/>
      </c>
      <c r="P1237" s="11"/>
      <c r="Q1237" s="11"/>
      <c r="R1237" s="11"/>
      <c r="S1237" s="11"/>
    </row>
    <row r="1238" spans="1:19">
      <c r="A1238" s="7">
        <v>1236</v>
      </c>
      <c r="B1238" s="50"/>
      <c r="C1238" s="50"/>
      <c r="D1238" s="48" t="str">
        <f t="shared" si="70"/>
        <v/>
      </c>
      <c r="E1238" s="50"/>
      <c r="F1238" s="81" t="str">
        <f t="shared" si="67"/>
        <v/>
      </c>
      <c r="G1238" s="11"/>
      <c r="H1238" s="7"/>
      <c r="I1238" s="24"/>
      <c r="J1238" s="27"/>
      <c r="K1238" s="12"/>
      <c r="L1238" s="11"/>
      <c r="M1238" s="13"/>
      <c r="N1238" s="69"/>
      <c r="O1238" s="18" t="str">
        <f t="shared" ca="1" si="69"/>
        <v/>
      </c>
      <c r="P1238" s="11"/>
      <c r="Q1238" s="11"/>
      <c r="R1238" s="11"/>
      <c r="S1238" s="11"/>
    </row>
    <row r="1239" spans="1:19">
      <c r="A1239" s="7">
        <v>1237</v>
      </c>
      <c r="B1239" s="50"/>
      <c r="C1239" s="50"/>
      <c r="D1239" s="48" t="str">
        <f t="shared" si="70"/>
        <v/>
      </c>
      <c r="E1239" s="50"/>
      <c r="F1239" s="81" t="str">
        <f t="shared" si="67"/>
        <v/>
      </c>
      <c r="G1239" s="11"/>
      <c r="H1239" s="7"/>
      <c r="I1239" s="24"/>
      <c r="J1239" s="27"/>
      <c r="K1239" s="12"/>
      <c r="L1239" s="11"/>
      <c r="M1239" s="13"/>
      <c r="N1239" s="69"/>
      <c r="O1239" s="18" t="str">
        <f t="shared" ca="1" si="69"/>
        <v/>
      </c>
      <c r="P1239" s="11"/>
      <c r="Q1239" s="11"/>
      <c r="R1239" s="11"/>
      <c r="S1239" s="11"/>
    </row>
    <row r="1240" spans="1:19">
      <c r="A1240" s="7">
        <v>1238</v>
      </c>
      <c r="B1240" s="50"/>
      <c r="C1240" s="50"/>
      <c r="D1240" s="48" t="str">
        <f t="shared" si="70"/>
        <v/>
      </c>
      <c r="E1240" s="50"/>
      <c r="F1240" s="81" t="str">
        <f t="shared" si="67"/>
        <v/>
      </c>
      <c r="G1240" s="11"/>
      <c r="H1240" s="7"/>
      <c r="I1240" s="24"/>
      <c r="J1240" s="27"/>
      <c r="K1240" s="12"/>
      <c r="L1240" s="11"/>
      <c r="M1240" s="13"/>
      <c r="N1240" s="69"/>
      <c r="O1240" s="18" t="str">
        <f t="shared" ca="1" si="69"/>
        <v/>
      </c>
      <c r="P1240" s="11"/>
      <c r="Q1240" s="11"/>
      <c r="R1240" s="11"/>
      <c r="S1240" s="11"/>
    </row>
    <row r="1241" spans="1:19">
      <c r="A1241" s="7">
        <v>1239</v>
      </c>
      <c r="B1241" s="50"/>
      <c r="C1241" s="50"/>
      <c r="D1241" s="48" t="str">
        <f t="shared" si="70"/>
        <v/>
      </c>
      <c r="E1241" s="50"/>
      <c r="F1241" s="81" t="str">
        <f t="shared" si="67"/>
        <v/>
      </c>
      <c r="G1241" s="11"/>
      <c r="H1241" s="7"/>
      <c r="I1241" s="24"/>
      <c r="J1241" s="27"/>
      <c r="K1241" s="12"/>
      <c r="L1241" s="11"/>
      <c r="M1241" s="13"/>
      <c r="N1241" s="69"/>
      <c r="O1241" s="18" t="str">
        <f t="shared" ca="1" si="69"/>
        <v/>
      </c>
      <c r="P1241" s="11"/>
      <c r="Q1241" s="11"/>
      <c r="R1241" s="11"/>
      <c r="S1241" s="11"/>
    </row>
    <row r="1242" spans="1:19">
      <c r="A1242" s="7">
        <v>1240</v>
      </c>
      <c r="B1242" s="50"/>
      <c r="C1242" s="50"/>
      <c r="D1242" s="48" t="str">
        <f t="shared" si="70"/>
        <v/>
      </c>
      <c r="E1242" s="50"/>
      <c r="F1242" s="81" t="str">
        <f t="shared" si="67"/>
        <v/>
      </c>
      <c r="G1242" s="11"/>
      <c r="H1242" s="7"/>
      <c r="I1242" s="24"/>
      <c r="J1242" s="27"/>
      <c r="K1242" s="12"/>
      <c r="L1242" s="11"/>
      <c r="M1242" s="13"/>
      <c r="N1242" s="69"/>
      <c r="O1242" s="18" t="str">
        <f t="shared" ca="1" si="69"/>
        <v/>
      </c>
      <c r="P1242" s="11"/>
      <c r="Q1242" s="11"/>
      <c r="R1242" s="11"/>
      <c r="S1242" s="11"/>
    </row>
    <row r="1243" spans="1:19">
      <c r="A1243" s="7">
        <v>1241</v>
      </c>
      <c r="B1243" s="50"/>
      <c r="C1243" s="50"/>
      <c r="D1243" s="48" t="str">
        <f t="shared" si="70"/>
        <v/>
      </c>
      <c r="E1243" s="50"/>
      <c r="F1243" s="81" t="str">
        <f t="shared" si="67"/>
        <v/>
      </c>
      <c r="G1243" s="11"/>
      <c r="H1243" s="7"/>
      <c r="I1243" s="24"/>
      <c r="J1243" s="27"/>
      <c r="K1243" s="12"/>
      <c r="L1243" s="11"/>
      <c r="M1243" s="13"/>
      <c r="N1243" s="69"/>
      <c r="O1243" s="18" t="str">
        <f t="shared" ca="1" si="69"/>
        <v/>
      </c>
      <c r="P1243" s="11"/>
      <c r="Q1243" s="11"/>
      <c r="R1243" s="11"/>
      <c r="S1243" s="11"/>
    </row>
    <row r="1244" spans="1:19">
      <c r="A1244" s="7">
        <v>1242</v>
      </c>
      <c r="B1244" s="50"/>
      <c r="C1244" s="50"/>
      <c r="D1244" s="48" t="str">
        <f t="shared" si="70"/>
        <v/>
      </c>
      <c r="E1244" s="50"/>
      <c r="F1244" s="81" t="str">
        <f t="shared" si="67"/>
        <v/>
      </c>
      <c r="G1244" s="11"/>
      <c r="H1244" s="7"/>
      <c r="I1244" s="24"/>
      <c r="J1244" s="27"/>
      <c r="K1244" s="12"/>
      <c r="L1244" s="11"/>
      <c r="M1244" s="13"/>
      <c r="N1244" s="69"/>
      <c r="O1244" s="18" t="str">
        <f t="shared" ca="1" si="69"/>
        <v/>
      </c>
      <c r="P1244" s="11"/>
      <c r="Q1244" s="11"/>
      <c r="R1244" s="11"/>
      <c r="S1244" s="11"/>
    </row>
    <row r="1245" spans="1:19">
      <c r="A1245" s="7">
        <v>1243</v>
      </c>
      <c r="B1245" s="50"/>
      <c r="C1245" s="50"/>
      <c r="D1245" s="48" t="str">
        <f t="shared" si="70"/>
        <v/>
      </c>
      <c r="E1245" s="50"/>
      <c r="F1245" s="81" t="str">
        <f t="shared" si="67"/>
        <v/>
      </c>
      <c r="G1245" s="11"/>
      <c r="H1245" s="7"/>
      <c r="I1245" s="24"/>
      <c r="J1245" s="27"/>
      <c r="K1245" s="12"/>
      <c r="L1245" s="11"/>
      <c r="M1245" s="13"/>
      <c r="N1245" s="69"/>
      <c r="O1245" s="18" t="str">
        <f t="shared" ca="1" si="69"/>
        <v/>
      </c>
      <c r="P1245" s="11"/>
      <c r="Q1245" s="11"/>
      <c r="R1245" s="11"/>
      <c r="S1245" s="11"/>
    </row>
    <row r="1246" spans="1:19">
      <c r="A1246" s="7">
        <v>1244</v>
      </c>
      <c r="B1246" s="50"/>
      <c r="C1246" s="50"/>
      <c r="D1246" s="48" t="str">
        <f t="shared" si="70"/>
        <v/>
      </c>
      <c r="E1246" s="50"/>
      <c r="F1246" s="81" t="str">
        <f t="shared" si="67"/>
        <v/>
      </c>
      <c r="G1246" s="11"/>
      <c r="H1246" s="7"/>
      <c r="I1246" s="24"/>
      <c r="J1246" s="27"/>
      <c r="K1246" s="12"/>
      <c r="L1246" s="11"/>
      <c r="M1246" s="13"/>
      <c r="N1246" s="69"/>
      <c r="O1246" s="18" t="str">
        <f t="shared" ca="1" si="69"/>
        <v/>
      </c>
      <c r="P1246" s="11"/>
      <c r="Q1246" s="11"/>
      <c r="R1246" s="11"/>
      <c r="S1246" s="11"/>
    </row>
    <row r="1247" spans="1:19">
      <c r="A1247" s="7">
        <v>1245</v>
      </c>
      <c r="B1247" s="50"/>
      <c r="C1247" s="50"/>
      <c r="D1247" s="48" t="str">
        <f t="shared" si="70"/>
        <v/>
      </c>
      <c r="E1247" s="50"/>
      <c r="F1247" s="81" t="str">
        <f t="shared" si="67"/>
        <v/>
      </c>
      <c r="G1247" s="11"/>
      <c r="H1247" s="7"/>
      <c r="I1247" s="24"/>
      <c r="J1247" s="27"/>
      <c r="K1247" s="12"/>
      <c r="L1247" s="11"/>
      <c r="M1247" s="13"/>
      <c r="N1247" s="69"/>
      <c r="O1247" s="18" t="str">
        <f t="shared" ca="1" si="69"/>
        <v/>
      </c>
      <c r="P1247" s="11"/>
      <c r="Q1247" s="11"/>
      <c r="R1247" s="11"/>
      <c r="S1247" s="11"/>
    </row>
    <row r="1248" spans="1:19">
      <c r="A1248" s="7">
        <v>1246</v>
      </c>
      <c r="B1248" s="50"/>
      <c r="C1248" s="50"/>
      <c r="D1248" s="48" t="str">
        <f t="shared" si="70"/>
        <v/>
      </c>
      <c r="E1248" s="50"/>
      <c r="F1248" s="81" t="str">
        <f t="shared" si="67"/>
        <v/>
      </c>
      <c r="G1248" s="11"/>
      <c r="H1248" s="7"/>
      <c r="I1248" s="24"/>
      <c r="J1248" s="27"/>
      <c r="K1248" s="12"/>
      <c r="L1248" s="11"/>
      <c r="M1248" s="13"/>
      <c r="N1248" s="69"/>
      <c r="O1248" s="18" t="str">
        <f t="shared" ca="1" si="69"/>
        <v/>
      </c>
      <c r="P1248" s="11"/>
      <c r="Q1248" s="11"/>
      <c r="R1248" s="11"/>
      <c r="S1248" s="11"/>
    </row>
    <row r="1249" spans="1:19">
      <c r="A1249" s="7">
        <v>1247</v>
      </c>
      <c r="B1249" s="50"/>
      <c r="C1249" s="50"/>
      <c r="D1249" s="48" t="str">
        <f t="shared" si="70"/>
        <v/>
      </c>
      <c r="E1249" s="50"/>
      <c r="F1249" s="81" t="str">
        <f t="shared" si="67"/>
        <v/>
      </c>
      <c r="G1249" s="11"/>
      <c r="H1249" s="7"/>
      <c r="I1249" s="24"/>
      <c r="J1249" s="27"/>
      <c r="K1249" s="12"/>
      <c r="L1249" s="11"/>
      <c r="M1249" s="13"/>
      <c r="N1249" s="69"/>
      <c r="O1249" s="18" t="str">
        <f t="shared" ca="1" si="69"/>
        <v/>
      </c>
      <c r="P1249" s="11"/>
      <c r="Q1249" s="11"/>
      <c r="R1249" s="11"/>
      <c r="S1249" s="11"/>
    </row>
    <row r="1250" spans="1:19">
      <c r="A1250" s="7">
        <v>1248</v>
      </c>
      <c r="B1250" s="50"/>
      <c r="C1250" s="50"/>
      <c r="D1250" s="48" t="str">
        <f t="shared" si="70"/>
        <v/>
      </c>
      <c r="E1250" s="50"/>
      <c r="F1250" s="81" t="str">
        <f t="shared" si="67"/>
        <v/>
      </c>
      <c r="G1250" s="11"/>
      <c r="H1250" s="7"/>
      <c r="I1250" s="24"/>
      <c r="J1250" s="27"/>
      <c r="K1250" s="12"/>
      <c r="L1250" s="11"/>
      <c r="M1250" s="13"/>
      <c r="N1250" s="69"/>
      <c r="O1250" s="18" t="str">
        <f t="shared" ca="1" si="69"/>
        <v/>
      </c>
      <c r="P1250" s="11"/>
      <c r="Q1250" s="11"/>
      <c r="R1250" s="11"/>
      <c r="S1250" s="11"/>
    </row>
    <row r="1251" spans="1:19">
      <c r="A1251" s="7">
        <v>1249</v>
      </c>
      <c r="B1251" s="50"/>
      <c r="C1251" s="50"/>
      <c r="D1251" s="48" t="str">
        <f t="shared" si="70"/>
        <v/>
      </c>
      <c r="E1251" s="50"/>
      <c r="F1251" s="81" t="str">
        <f t="shared" si="67"/>
        <v/>
      </c>
      <c r="G1251" s="11"/>
      <c r="H1251" s="7"/>
      <c r="I1251" s="24"/>
      <c r="J1251" s="27"/>
      <c r="K1251" s="12"/>
      <c r="L1251" s="11"/>
      <c r="M1251" s="13"/>
      <c r="N1251" s="69"/>
      <c r="O1251" s="18" t="str">
        <f t="shared" ca="1" si="69"/>
        <v/>
      </c>
      <c r="P1251" s="11"/>
      <c r="Q1251" s="11"/>
      <c r="R1251" s="11"/>
      <c r="S1251" s="11"/>
    </row>
    <row r="1252" spans="1:19">
      <c r="A1252" s="7">
        <v>1250</v>
      </c>
      <c r="B1252" s="50"/>
      <c r="C1252" s="50"/>
      <c r="D1252" s="48" t="str">
        <f t="shared" si="70"/>
        <v/>
      </c>
      <c r="E1252" s="50"/>
      <c r="F1252" s="81" t="str">
        <f t="shared" si="67"/>
        <v/>
      </c>
      <c r="G1252" s="11"/>
      <c r="H1252" s="7"/>
      <c r="I1252" s="24"/>
      <c r="J1252" s="27"/>
      <c r="K1252" s="12"/>
      <c r="L1252" s="11"/>
      <c r="M1252" s="13"/>
      <c r="N1252" s="69"/>
      <c r="O1252" s="18" t="str">
        <f t="shared" ca="1" si="69"/>
        <v/>
      </c>
      <c r="P1252" s="11"/>
      <c r="Q1252" s="11"/>
      <c r="R1252" s="11"/>
      <c r="S1252" s="11"/>
    </row>
    <row r="1253" spans="1:19">
      <c r="A1253" s="7">
        <v>1251</v>
      </c>
      <c r="B1253" s="50"/>
      <c r="C1253" s="50"/>
      <c r="D1253" s="48" t="str">
        <f t="shared" si="70"/>
        <v/>
      </c>
      <c r="E1253" s="50"/>
      <c r="F1253" s="81" t="str">
        <f t="shared" si="67"/>
        <v/>
      </c>
      <c r="G1253" s="11"/>
      <c r="H1253" s="7"/>
      <c r="I1253" s="24"/>
      <c r="J1253" s="27"/>
      <c r="K1253" s="12"/>
      <c r="L1253" s="11"/>
      <c r="M1253" s="13"/>
      <c r="N1253" s="69"/>
      <c r="O1253" s="18" t="str">
        <f t="shared" ca="1" si="69"/>
        <v/>
      </c>
      <c r="P1253" s="11"/>
      <c r="Q1253" s="11"/>
      <c r="R1253" s="11"/>
      <c r="S1253" s="11"/>
    </row>
    <row r="1254" spans="1:19">
      <c r="A1254" s="7">
        <v>1252</v>
      </c>
      <c r="B1254" s="50"/>
      <c r="C1254" s="50"/>
      <c r="D1254" s="48" t="str">
        <f t="shared" si="70"/>
        <v/>
      </c>
      <c r="E1254" s="50"/>
      <c r="F1254" s="81" t="str">
        <f t="shared" si="67"/>
        <v/>
      </c>
      <c r="G1254" s="11"/>
      <c r="H1254" s="7"/>
      <c r="I1254" s="24"/>
      <c r="J1254" s="27"/>
      <c r="K1254" s="12"/>
      <c r="L1254" s="11"/>
      <c r="M1254" s="13"/>
      <c r="N1254" s="69"/>
      <c r="O1254" s="18" t="str">
        <f t="shared" ca="1" si="69"/>
        <v/>
      </c>
      <c r="P1254" s="11"/>
      <c r="Q1254" s="11"/>
      <c r="R1254" s="11"/>
      <c r="S1254" s="11"/>
    </row>
    <row r="1255" spans="1:19">
      <c r="A1255" s="7">
        <v>1253</v>
      </c>
      <c r="B1255" s="50"/>
      <c r="C1255" s="50"/>
      <c r="D1255" s="48" t="str">
        <f t="shared" si="70"/>
        <v/>
      </c>
      <c r="E1255" s="50"/>
      <c r="F1255" s="81" t="str">
        <f t="shared" si="67"/>
        <v/>
      </c>
      <c r="G1255" s="11"/>
      <c r="H1255" s="7"/>
      <c r="I1255" s="24"/>
      <c r="J1255" s="27"/>
      <c r="K1255" s="12"/>
      <c r="L1255" s="11"/>
      <c r="M1255" s="13"/>
      <c r="N1255" s="69"/>
      <c r="O1255" s="18" t="str">
        <f t="shared" ca="1" si="69"/>
        <v/>
      </c>
      <c r="P1255" s="11"/>
      <c r="Q1255" s="11"/>
      <c r="R1255" s="11"/>
      <c r="S1255" s="11"/>
    </row>
    <row r="1256" spans="1:19">
      <c r="A1256" s="7">
        <v>1254</v>
      </c>
      <c r="B1256" s="50"/>
      <c r="C1256" s="50"/>
      <c r="D1256" s="48" t="str">
        <f t="shared" si="70"/>
        <v/>
      </c>
      <c r="E1256" s="50"/>
      <c r="F1256" s="81" t="str">
        <f t="shared" si="67"/>
        <v/>
      </c>
      <c r="G1256" s="11"/>
      <c r="H1256" s="7"/>
      <c r="I1256" s="24"/>
      <c r="J1256" s="27"/>
      <c r="K1256" s="12"/>
      <c r="L1256" s="11"/>
      <c r="M1256" s="13"/>
      <c r="N1256" s="69"/>
      <c r="O1256" s="18" t="str">
        <f t="shared" ca="1" si="69"/>
        <v/>
      </c>
      <c r="P1256" s="11"/>
      <c r="Q1256" s="11"/>
      <c r="R1256" s="11"/>
      <c r="S1256" s="11"/>
    </row>
    <row r="1257" spans="1:19">
      <c r="A1257" s="7">
        <v>1255</v>
      </c>
      <c r="B1257" s="50"/>
      <c r="C1257" s="50"/>
      <c r="D1257" s="48" t="str">
        <f t="shared" si="70"/>
        <v/>
      </c>
      <c r="E1257" s="50"/>
      <c r="F1257" s="81" t="str">
        <f t="shared" si="67"/>
        <v/>
      </c>
      <c r="G1257" s="11"/>
      <c r="H1257" s="7"/>
      <c r="I1257" s="24"/>
      <c r="J1257" s="27"/>
      <c r="K1257" s="12"/>
      <c r="L1257" s="11"/>
      <c r="M1257" s="13"/>
      <c r="N1257" s="69"/>
      <c r="O1257" s="18" t="str">
        <f t="shared" ca="1" si="69"/>
        <v/>
      </c>
      <c r="P1257" s="11"/>
      <c r="Q1257" s="11"/>
      <c r="R1257" s="11"/>
      <c r="S1257" s="11"/>
    </row>
    <row r="1258" spans="1:19">
      <c r="A1258" s="7">
        <v>1256</v>
      </c>
      <c r="B1258" s="50"/>
      <c r="C1258" s="50"/>
      <c r="D1258" s="48" t="str">
        <f t="shared" si="70"/>
        <v/>
      </c>
      <c r="E1258" s="50"/>
      <c r="F1258" s="81" t="str">
        <f t="shared" si="67"/>
        <v/>
      </c>
      <c r="G1258" s="11"/>
      <c r="H1258" s="7"/>
      <c r="I1258" s="24"/>
      <c r="J1258" s="27"/>
      <c r="K1258" s="12"/>
      <c r="L1258" s="11"/>
      <c r="M1258" s="13"/>
      <c r="N1258" s="69"/>
      <c r="O1258" s="18" t="str">
        <f t="shared" ca="1" si="69"/>
        <v/>
      </c>
      <c r="P1258" s="11"/>
      <c r="Q1258" s="11"/>
      <c r="R1258" s="11"/>
      <c r="S1258" s="11"/>
    </row>
    <row r="1259" spans="1:19">
      <c r="A1259" s="7">
        <v>1257</v>
      </c>
      <c r="B1259" s="50"/>
      <c r="C1259" s="50"/>
      <c r="D1259" s="48" t="str">
        <f t="shared" si="70"/>
        <v/>
      </c>
      <c r="E1259" s="50"/>
      <c r="F1259" s="81" t="str">
        <f t="shared" si="67"/>
        <v/>
      </c>
      <c r="G1259" s="11"/>
      <c r="H1259" s="7"/>
      <c r="I1259" s="24"/>
      <c r="J1259" s="27"/>
      <c r="K1259" s="12"/>
      <c r="L1259" s="11"/>
      <c r="M1259" s="13"/>
      <c r="N1259" s="69"/>
      <c r="O1259" s="18" t="str">
        <f t="shared" ca="1" si="69"/>
        <v/>
      </c>
      <c r="P1259" s="11"/>
      <c r="Q1259" s="11"/>
      <c r="R1259" s="11"/>
      <c r="S1259" s="11"/>
    </row>
    <row r="1260" spans="1:19">
      <c r="A1260" s="7">
        <v>1258</v>
      </c>
      <c r="B1260" s="50"/>
      <c r="C1260" s="50"/>
      <c r="D1260" s="48" t="str">
        <f t="shared" si="70"/>
        <v/>
      </c>
      <c r="E1260" s="50"/>
      <c r="F1260" s="81" t="str">
        <f t="shared" si="67"/>
        <v/>
      </c>
      <c r="G1260" s="11"/>
      <c r="H1260" s="7"/>
      <c r="I1260" s="24"/>
      <c r="J1260" s="27"/>
      <c r="K1260" s="12"/>
      <c r="L1260" s="11"/>
      <c r="M1260" s="13"/>
      <c r="N1260" s="69"/>
      <c r="O1260" s="18" t="str">
        <f t="shared" ca="1" si="69"/>
        <v/>
      </c>
      <c r="P1260" s="11"/>
      <c r="Q1260" s="11"/>
      <c r="R1260" s="11"/>
      <c r="S1260" s="11"/>
    </row>
    <row r="1261" spans="1:19">
      <c r="A1261" s="7">
        <v>1259</v>
      </c>
      <c r="B1261" s="50"/>
      <c r="C1261" s="50"/>
      <c r="D1261" s="48" t="str">
        <f t="shared" si="70"/>
        <v/>
      </c>
      <c r="E1261" s="50"/>
      <c r="F1261" s="81" t="str">
        <f t="shared" si="67"/>
        <v/>
      </c>
      <c r="G1261" s="11"/>
      <c r="H1261" s="7"/>
      <c r="I1261" s="24"/>
      <c r="J1261" s="27"/>
      <c r="K1261" s="12"/>
      <c r="L1261" s="11"/>
      <c r="M1261" s="13"/>
      <c r="N1261" s="69"/>
      <c r="O1261" s="18" t="str">
        <f t="shared" ca="1" si="69"/>
        <v/>
      </c>
      <c r="P1261" s="11"/>
      <c r="Q1261" s="11"/>
      <c r="R1261" s="11"/>
      <c r="S1261" s="11"/>
    </row>
    <row r="1262" spans="1:19">
      <c r="A1262" s="7">
        <v>1260</v>
      </c>
      <c r="B1262" s="50"/>
      <c r="C1262" s="50"/>
      <c r="D1262" s="48" t="str">
        <f t="shared" si="70"/>
        <v/>
      </c>
      <c r="E1262" s="50"/>
      <c r="F1262" s="81" t="str">
        <f t="shared" si="67"/>
        <v/>
      </c>
      <c r="G1262" s="11"/>
      <c r="H1262" s="7"/>
      <c r="I1262" s="24"/>
      <c r="J1262" s="27"/>
      <c r="K1262" s="12"/>
      <c r="L1262" s="11"/>
      <c r="M1262" s="13"/>
      <c r="N1262" s="69"/>
      <c r="O1262" s="18" t="str">
        <f t="shared" ca="1" si="69"/>
        <v/>
      </c>
      <c r="P1262" s="11"/>
      <c r="Q1262" s="11"/>
      <c r="R1262" s="11"/>
      <c r="S1262" s="11"/>
    </row>
    <row r="1263" spans="1:19">
      <c r="A1263" s="7">
        <v>1261</v>
      </c>
      <c r="B1263" s="50"/>
      <c r="C1263" s="50"/>
      <c r="D1263" s="48" t="str">
        <f t="shared" si="70"/>
        <v/>
      </c>
      <c r="E1263" s="50"/>
      <c r="F1263" s="81" t="str">
        <f t="shared" si="67"/>
        <v/>
      </c>
      <c r="G1263" s="11"/>
      <c r="H1263" s="7"/>
      <c r="I1263" s="24"/>
      <c r="J1263" s="27"/>
      <c r="K1263" s="12"/>
      <c r="L1263" s="11"/>
      <c r="M1263" s="13"/>
      <c r="N1263" s="69"/>
      <c r="O1263" s="18" t="str">
        <f t="shared" ca="1" si="69"/>
        <v/>
      </c>
      <c r="P1263" s="11"/>
      <c r="Q1263" s="11"/>
      <c r="R1263" s="11"/>
      <c r="S1263" s="11"/>
    </row>
    <row r="1264" spans="1:19">
      <c r="A1264" s="7">
        <v>1262</v>
      </c>
      <c r="B1264" s="50"/>
      <c r="C1264" s="50"/>
      <c r="D1264" s="48" t="str">
        <f t="shared" si="70"/>
        <v/>
      </c>
      <c r="E1264" s="50"/>
      <c r="F1264" s="81" t="str">
        <f t="shared" si="67"/>
        <v/>
      </c>
      <c r="G1264" s="11"/>
      <c r="H1264" s="7"/>
      <c r="I1264" s="24"/>
      <c r="J1264" s="27"/>
      <c r="K1264" s="12"/>
      <c r="L1264" s="11"/>
      <c r="M1264" s="13"/>
      <c r="N1264" s="69"/>
      <c r="O1264" s="18" t="str">
        <f t="shared" ca="1" si="69"/>
        <v/>
      </c>
      <c r="P1264" s="11"/>
      <c r="Q1264" s="11"/>
      <c r="R1264" s="11"/>
      <c r="S1264" s="11"/>
    </row>
    <row r="1265" spans="1:19">
      <c r="A1265" s="7">
        <v>1263</v>
      </c>
      <c r="B1265" s="50"/>
      <c r="C1265" s="50"/>
      <c r="D1265" s="48" t="str">
        <f t="shared" si="70"/>
        <v/>
      </c>
      <c r="E1265" s="50"/>
      <c r="F1265" s="81" t="str">
        <f t="shared" si="67"/>
        <v/>
      </c>
      <c r="G1265" s="11"/>
      <c r="H1265" s="7"/>
      <c r="I1265" s="24"/>
      <c r="J1265" s="27"/>
      <c r="K1265" s="12"/>
      <c r="L1265" s="11"/>
      <c r="M1265" s="13"/>
      <c r="N1265" s="69"/>
      <c r="O1265" s="18" t="str">
        <f t="shared" ca="1" si="69"/>
        <v/>
      </c>
      <c r="P1265" s="11"/>
      <c r="Q1265" s="11"/>
      <c r="R1265" s="11"/>
      <c r="S1265" s="11"/>
    </row>
    <row r="1266" spans="1:19">
      <c r="A1266" s="7">
        <v>1264</v>
      </c>
      <c r="B1266" s="50"/>
      <c r="C1266" s="50"/>
      <c r="D1266" s="48" t="str">
        <f t="shared" si="70"/>
        <v/>
      </c>
      <c r="E1266" s="50"/>
      <c r="F1266" s="81" t="str">
        <f t="shared" ref="F1266:F1329" si="71">IF(ISNONTEXT(B1266),"","请输入日期")</f>
        <v/>
      </c>
      <c r="G1266" s="11"/>
      <c r="H1266" s="7"/>
      <c r="I1266" s="24"/>
      <c r="J1266" s="27"/>
      <c r="K1266" s="12"/>
      <c r="L1266" s="11"/>
      <c r="M1266" s="13"/>
      <c r="N1266" s="69"/>
      <c r="O1266" s="18" t="str">
        <f t="shared" ca="1" si="69"/>
        <v/>
      </c>
      <c r="P1266" s="11"/>
      <c r="Q1266" s="11"/>
      <c r="R1266" s="11"/>
      <c r="S1266" s="11"/>
    </row>
    <row r="1267" spans="1:19">
      <c r="A1267" s="7">
        <v>1265</v>
      </c>
      <c r="B1267" s="50"/>
      <c r="C1267" s="50"/>
      <c r="D1267" s="48" t="str">
        <f t="shared" si="70"/>
        <v/>
      </c>
      <c r="E1267" s="50"/>
      <c r="F1267" s="81" t="str">
        <f t="shared" si="71"/>
        <v/>
      </c>
      <c r="G1267" s="11"/>
      <c r="H1267" s="7"/>
      <c r="I1267" s="24"/>
      <c r="J1267" s="27"/>
      <c r="K1267" s="12"/>
      <c r="L1267" s="11"/>
      <c r="M1267" s="13"/>
      <c r="N1267" s="69"/>
      <c r="O1267" s="18" t="str">
        <f t="shared" ca="1" si="69"/>
        <v/>
      </c>
      <c r="P1267" s="11"/>
      <c r="Q1267" s="11"/>
      <c r="R1267" s="11"/>
      <c r="S1267" s="11"/>
    </row>
    <row r="1268" spans="1:19">
      <c r="A1268" s="7">
        <v>1266</v>
      </c>
      <c r="B1268" s="50"/>
      <c r="C1268" s="50"/>
      <c r="D1268" s="48" t="str">
        <f t="shared" si="70"/>
        <v/>
      </c>
      <c r="E1268" s="50"/>
      <c r="F1268" s="81" t="str">
        <f t="shared" si="71"/>
        <v/>
      </c>
      <c r="G1268" s="11"/>
      <c r="H1268" s="7"/>
      <c r="I1268" s="24"/>
      <c r="J1268" s="27"/>
      <c r="K1268" s="12"/>
      <c r="L1268" s="11"/>
      <c r="M1268" s="13"/>
      <c r="N1268" s="69"/>
      <c r="O1268" s="18" t="str">
        <f t="shared" ca="1" si="69"/>
        <v/>
      </c>
      <c r="P1268" s="11"/>
      <c r="Q1268" s="11"/>
      <c r="R1268" s="11"/>
      <c r="S1268" s="11"/>
    </row>
    <row r="1269" spans="1:19">
      <c r="A1269" s="7">
        <v>1267</v>
      </c>
      <c r="B1269" s="50"/>
      <c r="C1269" s="50"/>
      <c r="D1269" s="48" t="str">
        <f t="shared" si="70"/>
        <v/>
      </c>
      <c r="E1269" s="50"/>
      <c r="F1269" s="81" t="str">
        <f t="shared" si="71"/>
        <v/>
      </c>
      <c r="G1269" s="11"/>
      <c r="H1269" s="7"/>
      <c r="I1269" s="24"/>
      <c r="J1269" s="27"/>
      <c r="K1269" s="12"/>
      <c r="L1269" s="11"/>
      <c r="M1269" s="13"/>
      <c r="N1269" s="69"/>
      <c r="O1269" s="18" t="str">
        <f t="shared" ca="1" si="69"/>
        <v/>
      </c>
      <c r="P1269" s="11"/>
      <c r="Q1269" s="11"/>
      <c r="R1269" s="11"/>
      <c r="S1269" s="11"/>
    </row>
    <row r="1270" spans="1:19">
      <c r="A1270" s="7">
        <v>1268</v>
      </c>
      <c r="B1270" s="50"/>
      <c r="C1270" s="50"/>
      <c r="D1270" s="48" t="str">
        <f t="shared" si="70"/>
        <v/>
      </c>
      <c r="E1270" s="50"/>
      <c r="F1270" s="81" t="str">
        <f t="shared" si="71"/>
        <v/>
      </c>
      <c r="G1270" s="11"/>
      <c r="H1270" s="7"/>
      <c r="I1270" s="24"/>
      <c r="J1270" s="27"/>
      <c r="K1270" s="12"/>
      <c r="L1270" s="11"/>
      <c r="M1270" s="13"/>
      <c r="N1270" s="69"/>
      <c r="O1270" s="18" t="str">
        <f t="shared" ca="1" si="69"/>
        <v/>
      </c>
      <c r="P1270" s="11"/>
      <c r="Q1270" s="11"/>
      <c r="R1270" s="11"/>
      <c r="S1270" s="11"/>
    </row>
    <row r="1271" spans="1:19">
      <c r="A1271" s="7">
        <v>1269</v>
      </c>
      <c r="B1271" s="50"/>
      <c r="C1271" s="50"/>
      <c r="D1271" s="48" t="str">
        <f t="shared" si="70"/>
        <v/>
      </c>
      <c r="E1271" s="50"/>
      <c r="F1271" s="81" t="str">
        <f t="shared" si="71"/>
        <v/>
      </c>
      <c r="G1271" s="11"/>
      <c r="H1271" s="7"/>
      <c r="I1271" s="24"/>
      <c r="J1271" s="27"/>
      <c r="K1271" s="12"/>
      <c r="L1271" s="11"/>
      <c r="M1271" s="13"/>
      <c r="N1271" s="69"/>
      <c r="O1271" s="18" t="str">
        <f t="shared" ca="1" si="69"/>
        <v/>
      </c>
      <c r="P1271" s="11"/>
      <c r="Q1271" s="11"/>
      <c r="R1271" s="11"/>
      <c r="S1271" s="11"/>
    </row>
    <row r="1272" spans="1:19">
      <c r="A1272" s="7">
        <v>1270</v>
      </c>
      <c r="B1272" s="50"/>
      <c r="C1272" s="50"/>
      <c r="D1272" s="48" t="str">
        <f t="shared" si="70"/>
        <v/>
      </c>
      <c r="E1272" s="50"/>
      <c r="F1272" s="81" t="str">
        <f t="shared" si="71"/>
        <v/>
      </c>
      <c r="G1272" s="11"/>
      <c r="H1272" s="7"/>
      <c r="I1272" s="24"/>
      <c r="J1272" s="27"/>
      <c r="K1272" s="12"/>
      <c r="L1272" s="11"/>
      <c r="M1272" s="13"/>
      <c r="N1272" s="69"/>
      <c r="O1272" s="18" t="str">
        <f t="shared" ca="1" si="69"/>
        <v/>
      </c>
      <c r="P1272" s="11"/>
      <c r="Q1272" s="11"/>
      <c r="R1272" s="11"/>
      <c r="S1272" s="11"/>
    </row>
    <row r="1273" spans="1:19">
      <c r="A1273" s="7">
        <v>1271</v>
      </c>
      <c r="B1273" s="50"/>
      <c r="C1273" s="50"/>
      <c r="D1273" s="48" t="str">
        <f t="shared" si="70"/>
        <v/>
      </c>
      <c r="E1273" s="50"/>
      <c r="F1273" s="81" t="str">
        <f t="shared" si="71"/>
        <v/>
      </c>
      <c r="G1273" s="11"/>
      <c r="H1273" s="7"/>
      <c r="I1273" s="24"/>
      <c r="J1273" s="27"/>
      <c r="K1273" s="12"/>
      <c r="L1273" s="11"/>
      <c r="M1273" s="13"/>
      <c r="N1273" s="69"/>
      <c r="O1273" s="18" t="str">
        <f t="shared" ca="1" si="69"/>
        <v/>
      </c>
      <c r="P1273" s="11"/>
      <c r="Q1273" s="11"/>
      <c r="R1273" s="11"/>
      <c r="S1273" s="11"/>
    </row>
    <row r="1274" spans="1:19">
      <c r="A1274" s="7">
        <v>1272</v>
      </c>
      <c r="B1274" s="50"/>
      <c r="C1274" s="50"/>
      <c r="D1274" s="48" t="str">
        <f t="shared" si="70"/>
        <v/>
      </c>
      <c r="E1274" s="50"/>
      <c r="F1274" s="81" t="str">
        <f t="shared" si="71"/>
        <v/>
      </c>
      <c r="G1274" s="11"/>
      <c r="H1274" s="7"/>
      <c r="I1274" s="24"/>
      <c r="J1274" s="27"/>
      <c r="K1274" s="12"/>
      <c r="L1274" s="11"/>
      <c r="M1274" s="13"/>
      <c r="N1274" s="69"/>
      <c r="O1274" s="18" t="str">
        <f t="shared" ca="1" si="69"/>
        <v/>
      </c>
      <c r="P1274" s="11"/>
      <c r="Q1274" s="11"/>
      <c r="R1274" s="11"/>
      <c r="S1274" s="11"/>
    </row>
    <row r="1275" spans="1:19">
      <c r="A1275" s="7">
        <v>1273</v>
      </c>
      <c r="B1275" s="50"/>
      <c r="C1275" s="50"/>
      <c r="D1275" s="48" t="str">
        <f t="shared" si="70"/>
        <v/>
      </c>
      <c r="E1275" s="50"/>
      <c r="F1275" s="81" t="str">
        <f t="shared" si="71"/>
        <v/>
      </c>
      <c r="G1275" s="11"/>
      <c r="H1275" s="7"/>
      <c r="I1275" s="24"/>
      <c r="J1275" s="27"/>
      <c r="K1275" s="12"/>
      <c r="L1275" s="11"/>
      <c r="M1275" s="13"/>
      <c r="N1275" s="69"/>
      <c r="O1275" s="18" t="str">
        <f t="shared" ca="1" si="69"/>
        <v/>
      </c>
      <c r="P1275" s="11"/>
      <c r="Q1275" s="11"/>
      <c r="R1275" s="11"/>
      <c r="S1275" s="11"/>
    </row>
    <row r="1276" spans="1:19">
      <c r="A1276" s="7">
        <v>1274</v>
      </c>
      <c r="B1276" s="50"/>
      <c r="C1276" s="50"/>
      <c r="D1276" s="48" t="str">
        <f t="shared" si="70"/>
        <v/>
      </c>
      <c r="E1276" s="50"/>
      <c r="F1276" s="81" t="str">
        <f t="shared" si="71"/>
        <v/>
      </c>
      <c r="G1276" s="11"/>
      <c r="H1276" s="7"/>
      <c r="I1276" s="24"/>
      <c r="J1276" s="27"/>
      <c r="K1276" s="12"/>
      <c r="L1276" s="11"/>
      <c r="M1276" s="13"/>
      <c r="N1276" s="69"/>
      <c r="O1276" s="18" t="str">
        <f t="shared" ca="1" si="69"/>
        <v/>
      </c>
      <c r="P1276" s="11"/>
      <c r="Q1276" s="11"/>
      <c r="R1276" s="11"/>
      <c r="S1276" s="11"/>
    </row>
    <row r="1277" spans="1:19">
      <c r="A1277" s="7">
        <v>1275</v>
      </c>
      <c r="B1277" s="50"/>
      <c r="C1277" s="50"/>
      <c r="D1277" s="48" t="str">
        <f t="shared" si="70"/>
        <v/>
      </c>
      <c r="E1277" s="50"/>
      <c r="F1277" s="81" t="str">
        <f t="shared" si="71"/>
        <v/>
      </c>
      <c r="G1277" s="11"/>
      <c r="H1277" s="7"/>
      <c r="I1277" s="24"/>
      <c r="J1277" s="27"/>
      <c r="K1277" s="12"/>
      <c r="L1277" s="11"/>
      <c r="M1277" s="13"/>
      <c r="N1277" s="69"/>
      <c r="O1277" s="18" t="str">
        <f t="shared" ca="1" si="69"/>
        <v/>
      </c>
      <c r="P1277" s="11"/>
      <c r="Q1277" s="11"/>
      <c r="R1277" s="11"/>
      <c r="S1277" s="11"/>
    </row>
    <row r="1278" spans="1:19">
      <c r="A1278" s="7">
        <v>1276</v>
      </c>
      <c r="B1278" s="50"/>
      <c r="C1278" s="50"/>
      <c r="D1278" s="48" t="str">
        <f t="shared" si="70"/>
        <v/>
      </c>
      <c r="E1278" s="50"/>
      <c r="F1278" s="81" t="str">
        <f t="shared" si="71"/>
        <v/>
      </c>
      <c r="G1278" s="11"/>
      <c r="H1278" s="7"/>
      <c r="I1278" s="24"/>
      <c r="J1278" s="27"/>
      <c r="K1278" s="12"/>
      <c r="L1278" s="11"/>
      <c r="M1278" s="13"/>
      <c r="N1278" s="69"/>
      <c r="O1278" s="18" t="str">
        <f t="shared" ca="1" si="69"/>
        <v/>
      </c>
      <c r="P1278" s="11"/>
      <c r="Q1278" s="11"/>
      <c r="R1278" s="11"/>
      <c r="S1278" s="11"/>
    </row>
    <row r="1279" spans="1:19">
      <c r="A1279" s="7">
        <v>1277</v>
      </c>
      <c r="B1279" s="50"/>
      <c r="C1279" s="50"/>
      <c r="D1279" s="48" t="str">
        <f t="shared" si="70"/>
        <v/>
      </c>
      <c r="E1279" s="50"/>
      <c r="F1279" s="81" t="str">
        <f t="shared" si="71"/>
        <v/>
      </c>
      <c r="G1279" s="11"/>
      <c r="H1279" s="7"/>
      <c r="I1279" s="24"/>
      <c r="J1279" s="27"/>
      <c r="K1279" s="12"/>
      <c r="L1279" s="11"/>
      <c r="M1279" s="13"/>
      <c r="N1279" s="69"/>
      <c r="O1279" s="18" t="str">
        <f t="shared" ca="1" si="69"/>
        <v/>
      </c>
      <c r="P1279" s="11"/>
      <c r="Q1279" s="11"/>
      <c r="R1279" s="11"/>
      <c r="S1279" s="11"/>
    </row>
    <row r="1280" spans="1:19">
      <c r="A1280" s="7">
        <v>1278</v>
      </c>
      <c r="B1280" s="50"/>
      <c r="C1280" s="50"/>
      <c r="D1280" s="48" t="str">
        <f t="shared" si="70"/>
        <v/>
      </c>
      <c r="E1280" s="50"/>
      <c r="F1280" s="81" t="str">
        <f t="shared" si="71"/>
        <v/>
      </c>
      <c r="G1280" s="11"/>
      <c r="H1280" s="7"/>
      <c r="I1280" s="24"/>
      <c r="J1280" s="27"/>
      <c r="K1280" s="12"/>
      <c r="L1280" s="11"/>
      <c r="M1280" s="13"/>
      <c r="N1280" s="69"/>
      <c r="O1280" s="18" t="str">
        <f t="shared" ca="1" si="69"/>
        <v/>
      </c>
      <c r="P1280" s="11"/>
      <c r="Q1280" s="11"/>
      <c r="R1280" s="11"/>
      <c r="S1280" s="11"/>
    </row>
    <row r="1281" spans="1:19">
      <c r="A1281" s="7">
        <v>1279</v>
      </c>
      <c r="B1281" s="50"/>
      <c r="C1281" s="50"/>
      <c r="D1281" s="48" t="str">
        <f t="shared" si="70"/>
        <v/>
      </c>
      <c r="E1281" s="50"/>
      <c r="F1281" s="81" t="str">
        <f t="shared" si="71"/>
        <v/>
      </c>
      <c r="G1281" s="11"/>
      <c r="H1281" s="7"/>
      <c r="I1281" s="24"/>
      <c r="J1281" s="27"/>
      <c r="K1281" s="12"/>
      <c r="L1281" s="11"/>
      <c r="M1281" s="13"/>
      <c r="N1281" s="69"/>
      <c r="O1281" s="18" t="str">
        <f t="shared" ca="1" si="69"/>
        <v/>
      </c>
      <c r="P1281" s="11"/>
      <c r="Q1281" s="11"/>
      <c r="R1281" s="11"/>
      <c r="S1281" s="11"/>
    </row>
    <row r="1282" spans="1:19">
      <c r="A1282" s="7">
        <v>1280</v>
      </c>
      <c r="B1282" s="50"/>
      <c r="C1282" s="50"/>
      <c r="D1282" s="48" t="str">
        <f t="shared" si="70"/>
        <v/>
      </c>
      <c r="E1282" s="50"/>
      <c r="F1282" s="81" t="str">
        <f t="shared" si="71"/>
        <v/>
      </c>
      <c r="G1282" s="11"/>
      <c r="H1282" s="7"/>
      <c r="I1282" s="24"/>
      <c r="J1282" s="27"/>
      <c r="K1282" s="12"/>
      <c r="L1282" s="11"/>
      <c r="M1282" s="13"/>
      <c r="N1282" s="69"/>
      <c r="O1282" s="18" t="str">
        <f t="shared" ca="1" si="69"/>
        <v/>
      </c>
      <c r="P1282" s="11"/>
      <c r="Q1282" s="11"/>
      <c r="R1282" s="11"/>
      <c r="S1282" s="11"/>
    </row>
    <row r="1283" spans="1:19">
      <c r="A1283" s="7">
        <v>1281</v>
      </c>
      <c r="B1283" s="50"/>
      <c r="C1283" s="50"/>
      <c r="D1283" s="48" t="str">
        <f t="shared" si="70"/>
        <v/>
      </c>
      <c r="E1283" s="50"/>
      <c r="F1283" s="81" t="str">
        <f t="shared" si="71"/>
        <v/>
      </c>
      <c r="G1283" s="11"/>
      <c r="H1283" s="7"/>
      <c r="I1283" s="24"/>
      <c r="J1283" s="27"/>
      <c r="K1283" s="12"/>
      <c r="L1283" s="11"/>
      <c r="M1283" s="13"/>
      <c r="N1283" s="69"/>
      <c r="O1283" s="18" t="str">
        <f t="shared" ca="1" si="69"/>
        <v/>
      </c>
      <c r="P1283" s="11"/>
      <c r="Q1283" s="11"/>
      <c r="R1283" s="11"/>
      <c r="S1283" s="11"/>
    </row>
    <row r="1284" spans="1:19">
      <c r="A1284" s="7">
        <v>1282</v>
      </c>
      <c r="B1284" s="50"/>
      <c r="C1284" s="50"/>
      <c r="D1284" s="48" t="str">
        <f t="shared" si="70"/>
        <v/>
      </c>
      <c r="E1284" s="50"/>
      <c r="F1284" s="81" t="str">
        <f t="shared" si="71"/>
        <v/>
      </c>
      <c r="G1284" s="11"/>
      <c r="H1284" s="7"/>
      <c r="I1284" s="24"/>
      <c r="J1284" s="27"/>
      <c r="K1284" s="12"/>
      <c r="L1284" s="11"/>
      <c r="M1284" s="13"/>
      <c r="N1284" s="69"/>
      <c r="O1284" s="18" t="str">
        <f t="shared" ca="1" si="69"/>
        <v/>
      </c>
      <c r="P1284" s="11"/>
      <c r="Q1284" s="11"/>
      <c r="R1284" s="11"/>
      <c r="S1284" s="11"/>
    </row>
    <row r="1285" spans="1:19">
      <c r="A1285" s="7">
        <v>1283</v>
      </c>
      <c r="B1285" s="50"/>
      <c r="C1285" s="50"/>
      <c r="D1285" s="48" t="str">
        <f t="shared" si="70"/>
        <v/>
      </c>
      <c r="E1285" s="50"/>
      <c r="F1285" s="81" t="str">
        <f t="shared" si="71"/>
        <v/>
      </c>
      <c r="G1285" s="11"/>
      <c r="H1285" s="7"/>
      <c r="I1285" s="24"/>
      <c r="J1285" s="27"/>
      <c r="K1285" s="12"/>
      <c r="L1285" s="11"/>
      <c r="M1285" s="13"/>
      <c r="N1285" s="69"/>
      <c r="O1285" s="18" t="str">
        <f t="shared" ca="1" si="69"/>
        <v/>
      </c>
      <c r="P1285" s="11"/>
      <c r="Q1285" s="11"/>
      <c r="R1285" s="11"/>
      <c r="S1285" s="11"/>
    </row>
    <row r="1286" spans="1:19">
      <c r="A1286" s="7">
        <v>1284</v>
      </c>
      <c r="B1286" s="50"/>
      <c r="C1286" s="50"/>
      <c r="D1286" s="48" t="str">
        <f t="shared" si="70"/>
        <v/>
      </c>
      <c r="E1286" s="50"/>
      <c r="F1286" s="81" t="str">
        <f t="shared" si="71"/>
        <v/>
      </c>
      <c r="G1286" s="11"/>
      <c r="H1286" s="7"/>
      <c r="I1286" s="24"/>
      <c r="J1286" s="27"/>
      <c r="K1286" s="12"/>
      <c r="L1286" s="11"/>
      <c r="M1286" s="13"/>
      <c r="N1286" s="69"/>
      <c r="O1286" s="18" t="str">
        <f t="shared" ca="1" si="69"/>
        <v/>
      </c>
      <c r="P1286" s="11"/>
      <c r="Q1286" s="11"/>
      <c r="R1286" s="11"/>
      <c r="S1286" s="11"/>
    </row>
    <row r="1287" spans="1:19">
      <c r="A1287" s="7">
        <v>1285</v>
      </c>
      <c r="B1287" s="50"/>
      <c r="C1287" s="50"/>
      <c r="D1287" s="48" t="str">
        <f t="shared" si="70"/>
        <v/>
      </c>
      <c r="E1287" s="50"/>
      <c r="F1287" s="81" t="str">
        <f t="shared" si="71"/>
        <v/>
      </c>
      <c r="G1287" s="11"/>
      <c r="H1287" s="7"/>
      <c r="I1287" s="24"/>
      <c r="J1287" s="27"/>
      <c r="K1287" s="12"/>
      <c r="L1287" s="11"/>
      <c r="M1287" s="13"/>
      <c r="N1287" s="69"/>
      <c r="O1287" s="18" t="str">
        <f t="shared" ca="1" si="69"/>
        <v/>
      </c>
      <c r="P1287" s="11"/>
      <c r="Q1287" s="11"/>
      <c r="R1287" s="11"/>
      <c r="S1287" s="11"/>
    </row>
    <row r="1288" spans="1:19">
      <c r="A1288" s="7">
        <v>1286</v>
      </c>
      <c r="B1288" s="50"/>
      <c r="C1288" s="50"/>
      <c r="D1288" s="48" t="str">
        <f t="shared" si="70"/>
        <v/>
      </c>
      <c r="E1288" s="50"/>
      <c r="F1288" s="81" t="str">
        <f t="shared" si="71"/>
        <v/>
      </c>
      <c r="G1288" s="11"/>
      <c r="H1288" s="7"/>
      <c r="I1288" s="24"/>
      <c r="J1288" s="27"/>
      <c r="K1288" s="12"/>
      <c r="L1288" s="11"/>
      <c r="M1288" s="13"/>
      <c r="N1288" s="69"/>
      <c r="O1288" s="18" t="str">
        <f t="shared" ca="1" si="69"/>
        <v/>
      </c>
      <c r="P1288" s="11"/>
      <c r="Q1288" s="11"/>
      <c r="R1288" s="11"/>
      <c r="S1288" s="11"/>
    </row>
    <row r="1289" spans="1:19">
      <c r="A1289" s="7">
        <v>1287</v>
      </c>
      <c r="B1289" s="50"/>
      <c r="C1289" s="50"/>
      <c r="D1289" s="48" t="str">
        <f t="shared" si="70"/>
        <v/>
      </c>
      <c r="E1289" s="50"/>
      <c r="F1289" s="81" t="str">
        <f t="shared" si="71"/>
        <v/>
      </c>
      <c r="G1289" s="11"/>
      <c r="H1289" s="7"/>
      <c r="I1289" s="24"/>
      <c r="J1289" s="27"/>
      <c r="K1289" s="12"/>
      <c r="L1289" s="11"/>
      <c r="M1289" s="13"/>
      <c r="N1289" s="69"/>
      <c r="O1289" s="18" t="str">
        <f t="shared" ca="1" si="69"/>
        <v/>
      </c>
      <c r="P1289" s="11"/>
      <c r="Q1289" s="11"/>
      <c r="R1289" s="11"/>
      <c r="S1289" s="11"/>
    </row>
    <row r="1290" spans="1:19">
      <c r="A1290" s="7">
        <v>1288</v>
      </c>
      <c r="B1290" s="50"/>
      <c r="C1290" s="50"/>
      <c r="D1290" s="48" t="str">
        <f t="shared" si="70"/>
        <v/>
      </c>
      <c r="E1290" s="50"/>
      <c r="F1290" s="81" t="str">
        <f t="shared" si="71"/>
        <v/>
      </c>
      <c r="G1290" s="11"/>
      <c r="H1290" s="7"/>
      <c r="I1290" s="24"/>
      <c r="J1290" s="27"/>
      <c r="K1290" s="12"/>
      <c r="L1290" s="11"/>
      <c r="M1290" s="13"/>
      <c r="N1290" s="69"/>
      <c r="O1290" s="18" t="str">
        <f t="shared" ca="1" si="69"/>
        <v/>
      </c>
      <c r="P1290" s="11"/>
      <c r="Q1290" s="11"/>
      <c r="R1290" s="11"/>
      <c r="S1290" s="11"/>
    </row>
    <row r="1291" spans="1:19">
      <c r="A1291" s="7">
        <v>1289</v>
      </c>
      <c r="B1291" s="50"/>
      <c r="C1291" s="50"/>
      <c r="D1291" s="48" t="str">
        <f t="shared" si="70"/>
        <v/>
      </c>
      <c r="E1291" s="50"/>
      <c r="F1291" s="81" t="str">
        <f t="shared" si="71"/>
        <v/>
      </c>
      <c r="G1291" s="11"/>
      <c r="H1291" s="7"/>
      <c r="I1291" s="24"/>
      <c r="J1291" s="27"/>
      <c r="K1291" s="12"/>
      <c r="L1291" s="11"/>
      <c r="M1291" s="13"/>
      <c r="N1291" s="69"/>
      <c r="O1291" s="18" t="str">
        <f t="shared" ca="1" si="69"/>
        <v/>
      </c>
      <c r="P1291" s="11"/>
      <c r="Q1291" s="11"/>
      <c r="R1291" s="11"/>
      <c r="S1291" s="11"/>
    </row>
    <row r="1292" spans="1:19">
      <c r="A1292" s="7">
        <v>1290</v>
      </c>
      <c r="B1292" s="50"/>
      <c r="C1292" s="50"/>
      <c r="D1292" s="48" t="str">
        <f t="shared" si="70"/>
        <v/>
      </c>
      <c r="E1292" s="50"/>
      <c r="F1292" s="81" t="str">
        <f t="shared" si="71"/>
        <v/>
      </c>
      <c r="G1292" s="11"/>
      <c r="H1292" s="7"/>
      <c r="I1292" s="24"/>
      <c r="J1292" s="27"/>
      <c r="K1292" s="12"/>
      <c r="L1292" s="11"/>
      <c r="M1292" s="13"/>
      <c r="N1292" s="69"/>
      <c r="O1292" s="18" t="str">
        <f t="shared" ca="1" si="69"/>
        <v/>
      </c>
      <c r="P1292" s="11"/>
      <c r="Q1292" s="11"/>
      <c r="R1292" s="11"/>
      <c r="S1292" s="11"/>
    </row>
    <row r="1293" spans="1:19">
      <c r="A1293" s="7">
        <v>1291</v>
      </c>
      <c r="B1293" s="50"/>
      <c r="C1293" s="50"/>
      <c r="D1293" s="48" t="str">
        <f t="shared" si="70"/>
        <v/>
      </c>
      <c r="E1293" s="50"/>
      <c r="F1293" s="81" t="str">
        <f t="shared" si="71"/>
        <v/>
      </c>
      <c r="G1293" s="11"/>
      <c r="H1293" s="7"/>
      <c r="I1293" s="24"/>
      <c r="J1293" s="27"/>
      <c r="K1293" s="12"/>
      <c r="L1293" s="11"/>
      <c r="M1293" s="13"/>
      <c r="N1293" s="69"/>
      <c r="O1293" s="18" t="str">
        <f t="shared" ref="O1293:O1356" ca="1" si="72">IF(I1293="","",IF(ISNONTEXT(J1293),DATEDIF(F1293,TODAY(),"d")&amp;"天","出场"))</f>
        <v/>
      </c>
      <c r="P1293" s="11"/>
      <c r="Q1293" s="11"/>
      <c r="R1293" s="11"/>
      <c r="S1293" s="11"/>
    </row>
    <row r="1294" spans="1:19">
      <c r="A1294" s="7">
        <v>1292</v>
      </c>
      <c r="B1294" s="50"/>
      <c r="C1294" s="50"/>
      <c r="D1294" s="48" t="str">
        <f t="shared" si="70"/>
        <v/>
      </c>
      <c r="E1294" s="50"/>
      <c r="F1294" s="81" t="str">
        <f t="shared" si="71"/>
        <v/>
      </c>
      <c r="G1294" s="11"/>
      <c r="H1294" s="7"/>
      <c r="I1294" s="24"/>
      <c r="J1294" s="27"/>
      <c r="K1294" s="12"/>
      <c r="L1294" s="11"/>
      <c r="M1294" s="13"/>
      <c r="N1294" s="69"/>
      <c r="O1294" s="18" t="str">
        <f t="shared" ca="1" si="72"/>
        <v/>
      </c>
      <c r="P1294" s="11"/>
      <c r="Q1294" s="11"/>
      <c r="R1294" s="11"/>
      <c r="S1294" s="11"/>
    </row>
    <row r="1295" spans="1:19">
      <c r="A1295" s="7">
        <v>1293</v>
      </c>
      <c r="B1295" s="50"/>
      <c r="C1295" s="50"/>
      <c r="D1295" s="48" t="str">
        <f t="shared" si="70"/>
        <v/>
      </c>
      <c r="E1295" s="50"/>
      <c r="F1295" s="81" t="str">
        <f t="shared" si="71"/>
        <v/>
      </c>
      <c r="G1295" s="11"/>
      <c r="H1295" s="7"/>
      <c r="I1295" s="24"/>
      <c r="J1295" s="27"/>
      <c r="K1295" s="12"/>
      <c r="L1295" s="11"/>
      <c r="M1295" s="13"/>
      <c r="N1295" s="69"/>
      <c r="O1295" s="18" t="str">
        <f t="shared" ca="1" si="72"/>
        <v/>
      </c>
      <c r="P1295" s="11"/>
      <c r="Q1295" s="11"/>
      <c r="R1295" s="11"/>
      <c r="S1295" s="11"/>
    </row>
    <row r="1296" spans="1:19">
      <c r="A1296" s="7">
        <v>1294</v>
      </c>
      <c r="B1296" s="50"/>
      <c r="C1296" s="50"/>
      <c r="D1296" s="48" t="str">
        <f t="shared" si="70"/>
        <v/>
      </c>
      <c r="E1296" s="50"/>
      <c r="F1296" s="81" t="str">
        <f t="shared" si="71"/>
        <v/>
      </c>
      <c r="G1296" s="11"/>
      <c r="H1296" s="7"/>
      <c r="I1296" s="24"/>
      <c r="J1296" s="27"/>
      <c r="K1296" s="12"/>
      <c r="L1296" s="11"/>
      <c r="M1296" s="13"/>
      <c r="N1296" s="69"/>
      <c r="O1296" s="18" t="str">
        <f t="shared" ca="1" si="72"/>
        <v/>
      </c>
      <c r="P1296" s="11"/>
      <c r="Q1296" s="11"/>
      <c r="R1296" s="11"/>
      <c r="S1296" s="11"/>
    </row>
    <row r="1297" spans="1:19">
      <c r="A1297" s="7">
        <v>1295</v>
      </c>
      <c r="B1297" s="50"/>
      <c r="C1297" s="50"/>
      <c r="D1297" s="48" t="str">
        <f t="shared" si="70"/>
        <v/>
      </c>
      <c r="E1297" s="50"/>
      <c r="F1297" s="81" t="str">
        <f t="shared" si="71"/>
        <v/>
      </c>
      <c r="G1297" s="11"/>
      <c r="H1297" s="7"/>
      <c r="I1297" s="24"/>
      <c r="J1297" s="27"/>
      <c r="K1297" s="12"/>
      <c r="L1297" s="11"/>
      <c r="M1297" s="13"/>
      <c r="N1297" s="69"/>
      <c r="O1297" s="18" t="str">
        <f t="shared" ca="1" si="72"/>
        <v/>
      </c>
      <c r="P1297" s="11"/>
      <c r="Q1297" s="11"/>
      <c r="R1297" s="11"/>
      <c r="S1297" s="11"/>
    </row>
    <row r="1298" spans="1:19">
      <c r="A1298" s="7">
        <v>1296</v>
      </c>
      <c r="B1298" s="50"/>
      <c r="C1298" s="50"/>
      <c r="D1298" s="48" t="str">
        <f t="shared" si="70"/>
        <v/>
      </c>
      <c r="E1298" s="50"/>
      <c r="F1298" s="81" t="str">
        <f t="shared" si="71"/>
        <v/>
      </c>
      <c r="G1298" s="11"/>
      <c r="H1298" s="7"/>
      <c r="I1298" s="24"/>
      <c r="J1298" s="27"/>
      <c r="K1298" s="12"/>
      <c r="L1298" s="11"/>
      <c r="M1298" s="13"/>
      <c r="N1298" s="69"/>
      <c r="O1298" s="18" t="str">
        <f t="shared" ca="1" si="72"/>
        <v/>
      </c>
      <c r="P1298" s="11"/>
      <c r="Q1298" s="11"/>
      <c r="R1298" s="11"/>
      <c r="S1298" s="11"/>
    </row>
    <row r="1299" spans="1:19">
      <c r="A1299" s="7">
        <v>1297</v>
      </c>
      <c r="B1299" s="50"/>
      <c r="C1299" s="50"/>
      <c r="D1299" s="48" t="str">
        <f t="shared" si="70"/>
        <v/>
      </c>
      <c r="E1299" s="50"/>
      <c r="F1299" s="81" t="str">
        <f t="shared" si="71"/>
        <v/>
      </c>
      <c r="G1299" s="11"/>
      <c r="H1299" s="7"/>
      <c r="I1299" s="24"/>
      <c r="J1299" s="27"/>
      <c r="K1299" s="12"/>
      <c r="L1299" s="11"/>
      <c r="M1299" s="13"/>
      <c r="N1299" s="69"/>
      <c r="O1299" s="18" t="str">
        <f t="shared" ca="1" si="72"/>
        <v/>
      </c>
      <c r="P1299" s="11"/>
      <c r="Q1299" s="11"/>
      <c r="R1299" s="11"/>
      <c r="S1299" s="11"/>
    </row>
    <row r="1300" spans="1:19">
      <c r="A1300" s="7">
        <v>1298</v>
      </c>
      <c r="B1300" s="50"/>
      <c r="C1300" s="50"/>
      <c r="D1300" s="48" t="str">
        <f t="shared" ref="D1300:D1363" si="73">IF(B1300="","","新海丰")</f>
        <v/>
      </c>
      <c r="E1300" s="50"/>
      <c r="F1300" s="81" t="str">
        <f t="shared" si="71"/>
        <v/>
      </c>
      <c r="G1300" s="11"/>
      <c r="H1300" s="7"/>
      <c r="I1300" s="24"/>
      <c r="J1300" s="27"/>
      <c r="K1300" s="12"/>
      <c r="L1300" s="11"/>
      <c r="M1300" s="13"/>
      <c r="N1300" s="69"/>
      <c r="O1300" s="18" t="str">
        <f t="shared" ca="1" si="72"/>
        <v/>
      </c>
      <c r="P1300" s="11"/>
      <c r="Q1300" s="11"/>
      <c r="R1300" s="11"/>
      <c r="S1300" s="11"/>
    </row>
    <row r="1301" spans="1:19">
      <c r="A1301" s="7">
        <v>1299</v>
      </c>
      <c r="B1301" s="50"/>
      <c r="C1301" s="50"/>
      <c r="D1301" s="48" t="str">
        <f t="shared" si="73"/>
        <v/>
      </c>
      <c r="E1301" s="50"/>
      <c r="F1301" s="81" t="str">
        <f t="shared" si="71"/>
        <v/>
      </c>
      <c r="G1301" s="11"/>
      <c r="H1301" s="7"/>
      <c r="I1301" s="24"/>
      <c r="J1301" s="27"/>
      <c r="K1301" s="12"/>
      <c r="L1301" s="11"/>
      <c r="M1301" s="13"/>
      <c r="N1301" s="69"/>
      <c r="O1301" s="18" t="str">
        <f t="shared" ca="1" si="72"/>
        <v/>
      </c>
      <c r="P1301" s="11"/>
      <c r="Q1301" s="11"/>
      <c r="R1301" s="11"/>
      <c r="S1301" s="11"/>
    </row>
    <row r="1302" spans="1:19">
      <c r="A1302" s="7">
        <v>1300</v>
      </c>
      <c r="B1302" s="50"/>
      <c r="C1302" s="50"/>
      <c r="D1302" s="48" t="str">
        <f t="shared" si="73"/>
        <v/>
      </c>
      <c r="E1302" s="50"/>
      <c r="F1302" s="81" t="str">
        <f t="shared" si="71"/>
        <v/>
      </c>
      <c r="G1302" s="11"/>
      <c r="H1302" s="7"/>
      <c r="I1302" s="24"/>
      <c r="J1302" s="27"/>
      <c r="K1302" s="12"/>
      <c r="L1302" s="11"/>
      <c r="M1302" s="13"/>
      <c r="N1302" s="69"/>
      <c r="O1302" s="18" t="str">
        <f t="shared" ca="1" si="72"/>
        <v/>
      </c>
      <c r="P1302" s="11"/>
      <c r="Q1302" s="11"/>
      <c r="R1302" s="11"/>
      <c r="S1302" s="11"/>
    </row>
    <row r="1303" spans="1:19">
      <c r="A1303" s="7">
        <v>1301</v>
      </c>
      <c r="B1303" s="50"/>
      <c r="C1303" s="50"/>
      <c r="D1303" s="48" t="str">
        <f t="shared" si="73"/>
        <v/>
      </c>
      <c r="E1303" s="50"/>
      <c r="F1303" s="81" t="str">
        <f t="shared" si="71"/>
        <v/>
      </c>
      <c r="G1303" s="11"/>
      <c r="H1303" s="7"/>
      <c r="I1303" s="24"/>
      <c r="J1303" s="27"/>
      <c r="K1303" s="12"/>
      <c r="L1303" s="11"/>
      <c r="M1303" s="13"/>
      <c r="N1303" s="69"/>
      <c r="O1303" s="18" t="str">
        <f t="shared" ca="1" si="72"/>
        <v/>
      </c>
      <c r="P1303" s="11"/>
      <c r="Q1303" s="11"/>
      <c r="R1303" s="11"/>
      <c r="S1303" s="11"/>
    </row>
    <row r="1304" spans="1:19">
      <c r="A1304" s="7">
        <v>1302</v>
      </c>
      <c r="B1304" s="50"/>
      <c r="C1304" s="50"/>
      <c r="D1304" s="48" t="str">
        <f t="shared" si="73"/>
        <v/>
      </c>
      <c r="E1304" s="50"/>
      <c r="F1304" s="81" t="str">
        <f t="shared" si="71"/>
        <v/>
      </c>
      <c r="G1304" s="11"/>
      <c r="H1304" s="7"/>
      <c r="I1304" s="24"/>
      <c r="J1304" s="27"/>
      <c r="K1304" s="12"/>
      <c r="L1304" s="11"/>
      <c r="M1304" s="13"/>
      <c r="N1304" s="69"/>
      <c r="O1304" s="18" t="str">
        <f t="shared" ca="1" si="72"/>
        <v/>
      </c>
      <c r="P1304" s="11"/>
      <c r="Q1304" s="11"/>
      <c r="R1304" s="11"/>
      <c r="S1304" s="11"/>
    </row>
    <row r="1305" spans="1:19">
      <c r="A1305" s="7">
        <v>1303</v>
      </c>
      <c r="B1305" s="50"/>
      <c r="C1305" s="50"/>
      <c r="D1305" s="48" t="str">
        <f t="shared" si="73"/>
        <v/>
      </c>
      <c r="E1305" s="50"/>
      <c r="F1305" s="81" t="str">
        <f t="shared" si="71"/>
        <v/>
      </c>
      <c r="G1305" s="11"/>
      <c r="H1305" s="7"/>
      <c r="I1305" s="24"/>
      <c r="J1305" s="27"/>
      <c r="K1305" s="12"/>
      <c r="L1305" s="11"/>
      <c r="M1305" s="13"/>
      <c r="N1305" s="69"/>
      <c r="O1305" s="18" t="str">
        <f t="shared" ca="1" si="72"/>
        <v/>
      </c>
      <c r="P1305" s="11"/>
      <c r="Q1305" s="11"/>
      <c r="R1305" s="11"/>
      <c r="S1305" s="11"/>
    </row>
    <row r="1306" spans="1:19">
      <c r="A1306" s="7">
        <v>1304</v>
      </c>
      <c r="B1306" s="50"/>
      <c r="C1306" s="50"/>
      <c r="D1306" s="48" t="str">
        <f t="shared" si="73"/>
        <v/>
      </c>
      <c r="E1306" s="50"/>
      <c r="F1306" s="81" t="str">
        <f t="shared" si="71"/>
        <v/>
      </c>
      <c r="G1306" s="11"/>
      <c r="H1306" s="7"/>
      <c r="I1306" s="24"/>
      <c r="J1306" s="27"/>
      <c r="K1306" s="12"/>
      <c r="L1306" s="11"/>
      <c r="M1306" s="13"/>
      <c r="N1306" s="69"/>
      <c r="O1306" s="18" t="str">
        <f t="shared" ca="1" si="72"/>
        <v/>
      </c>
      <c r="P1306" s="11"/>
      <c r="Q1306" s="11"/>
      <c r="R1306" s="11"/>
      <c r="S1306" s="11"/>
    </row>
    <row r="1307" spans="1:19">
      <c r="A1307" s="7">
        <v>1305</v>
      </c>
      <c r="B1307" s="50"/>
      <c r="C1307" s="50"/>
      <c r="D1307" s="48" t="str">
        <f t="shared" si="73"/>
        <v/>
      </c>
      <c r="E1307" s="50"/>
      <c r="F1307" s="81" t="str">
        <f t="shared" si="71"/>
        <v/>
      </c>
      <c r="G1307" s="11"/>
      <c r="H1307" s="7"/>
      <c r="I1307" s="24"/>
      <c r="J1307" s="27"/>
      <c r="K1307" s="12"/>
      <c r="L1307" s="11"/>
      <c r="M1307" s="13"/>
      <c r="N1307" s="69"/>
      <c r="O1307" s="18" t="str">
        <f t="shared" ca="1" si="72"/>
        <v/>
      </c>
      <c r="P1307" s="11"/>
      <c r="Q1307" s="11"/>
      <c r="R1307" s="11"/>
      <c r="S1307" s="11"/>
    </row>
    <row r="1308" spans="1:19">
      <c r="A1308" s="7">
        <v>1306</v>
      </c>
      <c r="B1308" s="50"/>
      <c r="C1308" s="50"/>
      <c r="D1308" s="48" t="str">
        <f t="shared" si="73"/>
        <v/>
      </c>
      <c r="E1308" s="50"/>
      <c r="F1308" s="81" t="str">
        <f t="shared" si="71"/>
        <v/>
      </c>
      <c r="G1308" s="11"/>
      <c r="H1308" s="7"/>
      <c r="I1308" s="24"/>
      <c r="J1308" s="27"/>
      <c r="K1308" s="12"/>
      <c r="L1308" s="11"/>
      <c r="M1308" s="13"/>
      <c r="N1308" s="69"/>
      <c r="O1308" s="18" t="str">
        <f t="shared" ca="1" si="72"/>
        <v/>
      </c>
      <c r="P1308" s="11"/>
      <c r="Q1308" s="11"/>
      <c r="R1308" s="11"/>
      <c r="S1308" s="11"/>
    </row>
    <row r="1309" spans="1:19">
      <c r="A1309" s="7">
        <v>1307</v>
      </c>
      <c r="B1309" s="50"/>
      <c r="C1309" s="50"/>
      <c r="D1309" s="48" t="str">
        <f t="shared" si="73"/>
        <v/>
      </c>
      <c r="E1309" s="50"/>
      <c r="F1309" s="81" t="str">
        <f t="shared" si="71"/>
        <v/>
      </c>
      <c r="G1309" s="11"/>
      <c r="H1309" s="7"/>
      <c r="I1309" s="24"/>
      <c r="J1309" s="27"/>
      <c r="K1309" s="12"/>
      <c r="L1309" s="11"/>
      <c r="M1309" s="13"/>
      <c r="N1309" s="69"/>
      <c r="O1309" s="18" t="str">
        <f t="shared" ca="1" si="72"/>
        <v/>
      </c>
      <c r="P1309" s="11"/>
      <c r="Q1309" s="11"/>
      <c r="R1309" s="11"/>
      <c r="S1309" s="11"/>
    </row>
    <row r="1310" spans="1:19">
      <c r="A1310" s="7">
        <v>1308</v>
      </c>
      <c r="B1310" s="50"/>
      <c r="C1310" s="50"/>
      <c r="D1310" s="48" t="str">
        <f t="shared" si="73"/>
        <v/>
      </c>
      <c r="E1310" s="50"/>
      <c r="F1310" s="81" t="str">
        <f t="shared" si="71"/>
        <v/>
      </c>
      <c r="G1310" s="11"/>
      <c r="H1310" s="7"/>
      <c r="I1310" s="24"/>
      <c r="J1310" s="27"/>
      <c r="K1310" s="12"/>
      <c r="L1310" s="11"/>
      <c r="M1310" s="13"/>
      <c r="N1310" s="69"/>
      <c r="O1310" s="18" t="str">
        <f t="shared" ca="1" si="72"/>
        <v/>
      </c>
      <c r="P1310" s="11"/>
      <c r="Q1310" s="11"/>
      <c r="R1310" s="11"/>
      <c r="S1310" s="11"/>
    </row>
    <row r="1311" spans="1:19">
      <c r="A1311" s="7">
        <v>1309</v>
      </c>
      <c r="B1311" s="50"/>
      <c r="C1311" s="50"/>
      <c r="D1311" s="48" t="str">
        <f t="shared" si="73"/>
        <v/>
      </c>
      <c r="E1311" s="50"/>
      <c r="F1311" s="81" t="str">
        <f t="shared" si="71"/>
        <v/>
      </c>
      <c r="G1311" s="11"/>
      <c r="H1311" s="7"/>
      <c r="I1311" s="24"/>
      <c r="J1311" s="27"/>
      <c r="K1311" s="12"/>
      <c r="L1311" s="11"/>
      <c r="M1311" s="13"/>
      <c r="N1311" s="69"/>
      <c r="O1311" s="18" t="str">
        <f t="shared" ca="1" si="72"/>
        <v/>
      </c>
      <c r="P1311" s="11"/>
      <c r="Q1311" s="11"/>
      <c r="R1311" s="11"/>
      <c r="S1311" s="11"/>
    </row>
    <row r="1312" spans="1:19">
      <c r="A1312" s="7">
        <v>1310</v>
      </c>
      <c r="B1312" s="50"/>
      <c r="C1312" s="50"/>
      <c r="D1312" s="48" t="str">
        <f t="shared" si="73"/>
        <v/>
      </c>
      <c r="E1312" s="50"/>
      <c r="F1312" s="81" t="str">
        <f t="shared" si="71"/>
        <v/>
      </c>
      <c r="G1312" s="11"/>
      <c r="H1312" s="7"/>
      <c r="I1312" s="24"/>
      <c r="J1312" s="27"/>
      <c r="K1312" s="12"/>
      <c r="L1312" s="11"/>
      <c r="M1312" s="13"/>
      <c r="N1312" s="69"/>
      <c r="O1312" s="18" t="str">
        <f t="shared" ca="1" si="72"/>
        <v/>
      </c>
      <c r="P1312" s="11"/>
      <c r="Q1312" s="11"/>
      <c r="R1312" s="11"/>
      <c r="S1312" s="11"/>
    </row>
    <row r="1313" spans="1:19">
      <c r="A1313" s="7">
        <v>1311</v>
      </c>
      <c r="B1313" s="50"/>
      <c r="C1313" s="50"/>
      <c r="D1313" s="48" t="str">
        <f t="shared" si="73"/>
        <v/>
      </c>
      <c r="E1313" s="50"/>
      <c r="F1313" s="81" t="str">
        <f t="shared" si="71"/>
        <v/>
      </c>
      <c r="G1313" s="11"/>
      <c r="H1313" s="7"/>
      <c r="I1313" s="24"/>
      <c r="J1313" s="27"/>
      <c r="K1313" s="12"/>
      <c r="L1313" s="11"/>
      <c r="M1313" s="13"/>
      <c r="N1313" s="69"/>
      <c r="O1313" s="18" t="str">
        <f t="shared" ca="1" si="72"/>
        <v/>
      </c>
      <c r="P1313" s="11"/>
      <c r="Q1313" s="11"/>
      <c r="R1313" s="11"/>
      <c r="S1313" s="11"/>
    </row>
    <row r="1314" spans="1:19">
      <c r="A1314" s="7">
        <v>1312</v>
      </c>
      <c r="B1314" s="50"/>
      <c r="C1314" s="50"/>
      <c r="D1314" s="48" t="str">
        <f t="shared" si="73"/>
        <v/>
      </c>
      <c r="E1314" s="50"/>
      <c r="F1314" s="81" t="str">
        <f t="shared" si="71"/>
        <v/>
      </c>
      <c r="G1314" s="11"/>
      <c r="H1314" s="7"/>
      <c r="I1314" s="24"/>
      <c r="J1314" s="27"/>
      <c r="K1314" s="12"/>
      <c r="L1314" s="11"/>
      <c r="M1314" s="13"/>
      <c r="N1314" s="69"/>
      <c r="O1314" s="18" t="str">
        <f t="shared" ca="1" si="72"/>
        <v/>
      </c>
      <c r="P1314" s="11"/>
      <c r="Q1314" s="11"/>
      <c r="R1314" s="11"/>
      <c r="S1314" s="11"/>
    </row>
    <row r="1315" spans="1:19">
      <c r="A1315" s="7">
        <v>1313</v>
      </c>
      <c r="B1315" s="50"/>
      <c r="C1315" s="50"/>
      <c r="D1315" s="48" t="str">
        <f t="shared" si="73"/>
        <v/>
      </c>
      <c r="E1315" s="50"/>
      <c r="F1315" s="81" t="str">
        <f t="shared" si="71"/>
        <v/>
      </c>
      <c r="G1315" s="11"/>
      <c r="H1315" s="7"/>
      <c r="I1315" s="24"/>
      <c r="J1315" s="27"/>
      <c r="K1315" s="12"/>
      <c r="L1315" s="11"/>
      <c r="M1315" s="13"/>
      <c r="N1315" s="69"/>
      <c r="O1315" s="18" t="str">
        <f t="shared" ca="1" si="72"/>
        <v/>
      </c>
      <c r="P1315" s="11"/>
      <c r="Q1315" s="11"/>
      <c r="R1315" s="11"/>
      <c r="S1315" s="11"/>
    </row>
    <row r="1316" spans="1:19">
      <c r="A1316" s="7">
        <v>1314</v>
      </c>
      <c r="B1316" s="50"/>
      <c r="C1316" s="50"/>
      <c r="D1316" s="48" t="str">
        <f t="shared" si="73"/>
        <v/>
      </c>
      <c r="E1316" s="50"/>
      <c r="F1316" s="81" t="str">
        <f t="shared" si="71"/>
        <v/>
      </c>
      <c r="G1316" s="11"/>
      <c r="H1316" s="7"/>
      <c r="I1316" s="24"/>
      <c r="J1316" s="27"/>
      <c r="K1316" s="12"/>
      <c r="L1316" s="11"/>
      <c r="M1316" s="13"/>
      <c r="N1316" s="69"/>
      <c r="O1316" s="18" t="str">
        <f t="shared" ca="1" si="72"/>
        <v/>
      </c>
      <c r="P1316" s="11"/>
      <c r="Q1316" s="11"/>
      <c r="R1316" s="11"/>
      <c r="S1316" s="11"/>
    </row>
    <row r="1317" spans="1:19">
      <c r="A1317" s="7">
        <v>1315</v>
      </c>
      <c r="B1317" s="50"/>
      <c r="C1317" s="50"/>
      <c r="D1317" s="48" t="str">
        <f t="shared" si="73"/>
        <v/>
      </c>
      <c r="E1317" s="50"/>
      <c r="F1317" s="81" t="str">
        <f t="shared" si="71"/>
        <v/>
      </c>
      <c r="G1317" s="11"/>
      <c r="H1317" s="7"/>
      <c r="I1317" s="24"/>
      <c r="J1317" s="27"/>
      <c r="K1317" s="12"/>
      <c r="L1317" s="11"/>
      <c r="M1317" s="13"/>
      <c r="N1317" s="69"/>
      <c r="O1317" s="18" t="str">
        <f t="shared" ca="1" si="72"/>
        <v/>
      </c>
      <c r="P1317" s="11"/>
      <c r="Q1317" s="11"/>
      <c r="R1317" s="11"/>
      <c r="S1317" s="11"/>
    </row>
    <row r="1318" spans="1:19">
      <c r="A1318" s="7">
        <v>1316</v>
      </c>
      <c r="B1318" s="50"/>
      <c r="C1318" s="50"/>
      <c r="D1318" s="48" t="str">
        <f t="shared" si="73"/>
        <v/>
      </c>
      <c r="E1318" s="50"/>
      <c r="F1318" s="81" t="str">
        <f t="shared" si="71"/>
        <v/>
      </c>
      <c r="G1318" s="11"/>
      <c r="H1318" s="7"/>
      <c r="I1318" s="24"/>
      <c r="J1318" s="27"/>
      <c r="K1318" s="12"/>
      <c r="L1318" s="11"/>
      <c r="M1318" s="13"/>
      <c r="N1318" s="69"/>
      <c r="O1318" s="18" t="str">
        <f t="shared" ca="1" si="72"/>
        <v/>
      </c>
      <c r="P1318" s="11"/>
      <c r="Q1318" s="11"/>
      <c r="R1318" s="11"/>
      <c r="S1318" s="11"/>
    </row>
    <row r="1319" spans="1:19">
      <c r="A1319" s="7">
        <v>1317</v>
      </c>
      <c r="B1319" s="50"/>
      <c r="C1319" s="50"/>
      <c r="D1319" s="48" t="str">
        <f t="shared" si="73"/>
        <v/>
      </c>
      <c r="E1319" s="50"/>
      <c r="F1319" s="81" t="str">
        <f t="shared" si="71"/>
        <v/>
      </c>
      <c r="G1319" s="11"/>
      <c r="H1319" s="7"/>
      <c r="I1319" s="24"/>
      <c r="J1319" s="27"/>
      <c r="K1319" s="12"/>
      <c r="L1319" s="11"/>
      <c r="M1319" s="13"/>
      <c r="N1319" s="69"/>
      <c r="O1319" s="18" t="str">
        <f t="shared" ca="1" si="72"/>
        <v/>
      </c>
      <c r="P1319" s="11"/>
      <c r="Q1319" s="11"/>
      <c r="R1319" s="11"/>
      <c r="S1319" s="11"/>
    </row>
    <row r="1320" spans="1:19">
      <c r="A1320" s="7">
        <v>1318</v>
      </c>
      <c r="B1320" s="50"/>
      <c r="C1320" s="50"/>
      <c r="D1320" s="48" t="str">
        <f t="shared" si="73"/>
        <v/>
      </c>
      <c r="E1320" s="50"/>
      <c r="F1320" s="81" t="str">
        <f t="shared" si="71"/>
        <v/>
      </c>
      <c r="G1320" s="11"/>
      <c r="H1320" s="7"/>
      <c r="I1320" s="24"/>
      <c r="J1320" s="27"/>
      <c r="K1320" s="12"/>
      <c r="L1320" s="11"/>
      <c r="M1320" s="13"/>
      <c r="N1320" s="69"/>
      <c r="O1320" s="18" t="str">
        <f t="shared" ca="1" si="72"/>
        <v/>
      </c>
      <c r="P1320" s="11"/>
      <c r="Q1320" s="11"/>
      <c r="R1320" s="11"/>
      <c r="S1320" s="11"/>
    </row>
    <row r="1321" spans="1:19">
      <c r="A1321" s="7">
        <v>1319</v>
      </c>
      <c r="B1321" s="50"/>
      <c r="C1321" s="50"/>
      <c r="D1321" s="48" t="str">
        <f t="shared" si="73"/>
        <v/>
      </c>
      <c r="E1321" s="50"/>
      <c r="F1321" s="81" t="str">
        <f t="shared" si="71"/>
        <v/>
      </c>
      <c r="G1321" s="11"/>
      <c r="H1321" s="7"/>
      <c r="I1321" s="24"/>
      <c r="J1321" s="27"/>
      <c r="K1321" s="12"/>
      <c r="L1321" s="11"/>
      <c r="M1321" s="13"/>
      <c r="N1321" s="69"/>
      <c r="O1321" s="18" t="str">
        <f t="shared" ca="1" si="72"/>
        <v/>
      </c>
      <c r="P1321" s="11"/>
      <c r="Q1321" s="11"/>
      <c r="R1321" s="11"/>
      <c r="S1321" s="11"/>
    </row>
    <row r="1322" spans="1:19">
      <c r="A1322" s="7">
        <v>1320</v>
      </c>
      <c r="B1322" s="50"/>
      <c r="C1322" s="50"/>
      <c r="D1322" s="48" t="str">
        <f t="shared" si="73"/>
        <v/>
      </c>
      <c r="E1322" s="50"/>
      <c r="F1322" s="81" t="str">
        <f t="shared" si="71"/>
        <v/>
      </c>
      <c r="G1322" s="11"/>
      <c r="H1322" s="7"/>
      <c r="I1322" s="24"/>
      <c r="J1322" s="27"/>
      <c r="K1322" s="12"/>
      <c r="L1322" s="11"/>
      <c r="M1322" s="13"/>
      <c r="N1322" s="69"/>
      <c r="O1322" s="18" t="str">
        <f t="shared" ca="1" si="72"/>
        <v/>
      </c>
      <c r="P1322" s="11"/>
      <c r="Q1322" s="11"/>
      <c r="R1322" s="11"/>
      <c r="S1322" s="11"/>
    </row>
    <row r="1323" spans="1:19">
      <c r="A1323" s="7">
        <v>1321</v>
      </c>
      <c r="B1323" s="50"/>
      <c r="C1323" s="50"/>
      <c r="D1323" s="48" t="str">
        <f t="shared" si="73"/>
        <v/>
      </c>
      <c r="E1323" s="50"/>
      <c r="F1323" s="81" t="str">
        <f t="shared" si="71"/>
        <v/>
      </c>
      <c r="G1323" s="11"/>
      <c r="H1323" s="7"/>
      <c r="I1323" s="24"/>
      <c r="J1323" s="27"/>
      <c r="K1323" s="12"/>
      <c r="L1323" s="11"/>
      <c r="M1323" s="13"/>
      <c r="N1323" s="69"/>
      <c r="O1323" s="18" t="str">
        <f t="shared" ca="1" si="72"/>
        <v/>
      </c>
      <c r="P1323" s="11"/>
      <c r="Q1323" s="11"/>
      <c r="R1323" s="11"/>
      <c r="S1323" s="11"/>
    </row>
    <row r="1324" spans="1:19">
      <c r="A1324" s="7">
        <v>1322</v>
      </c>
      <c r="B1324" s="50"/>
      <c r="C1324" s="50"/>
      <c r="D1324" s="48" t="str">
        <f t="shared" si="73"/>
        <v/>
      </c>
      <c r="E1324" s="50"/>
      <c r="F1324" s="81" t="str">
        <f t="shared" si="71"/>
        <v/>
      </c>
      <c r="G1324" s="11"/>
      <c r="H1324" s="7"/>
      <c r="I1324" s="24"/>
      <c r="J1324" s="27"/>
      <c r="K1324" s="12"/>
      <c r="L1324" s="11"/>
      <c r="M1324" s="13"/>
      <c r="N1324" s="69"/>
      <c r="O1324" s="18" t="str">
        <f t="shared" ca="1" si="72"/>
        <v/>
      </c>
      <c r="P1324" s="11"/>
      <c r="Q1324" s="11"/>
      <c r="R1324" s="11"/>
      <c r="S1324" s="11"/>
    </row>
    <row r="1325" spans="1:19">
      <c r="A1325" s="7">
        <v>1323</v>
      </c>
      <c r="B1325" s="50"/>
      <c r="C1325" s="50"/>
      <c r="D1325" s="48" t="str">
        <f t="shared" si="73"/>
        <v/>
      </c>
      <c r="E1325" s="50"/>
      <c r="F1325" s="81" t="str">
        <f t="shared" si="71"/>
        <v/>
      </c>
      <c r="G1325" s="11"/>
      <c r="H1325" s="7"/>
      <c r="I1325" s="24"/>
      <c r="J1325" s="27"/>
      <c r="K1325" s="12"/>
      <c r="L1325" s="11"/>
      <c r="M1325" s="13"/>
      <c r="N1325" s="69"/>
      <c r="O1325" s="18" t="str">
        <f t="shared" ca="1" si="72"/>
        <v/>
      </c>
      <c r="P1325" s="11"/>
      <c r="Q1325" s="11"/>
      <c r="R1325" s="11"/>
      <c r="S1325" s="11"/>
    </row>
    <row r="1326" spans="1:19">
      <c r="A1326" s="7">
        <v>1324</v>
      </c>
      <c r="B1326" s="50"/>
      <c r="C1326" s="50"/>
      <c r="D1326" s="48" t="str">
        <f t="shared" si="73"/>
        <v/>
      </c>
      <c r="E1326" s="50"/>
      <c r="F1326" s="81" t="str">
        <f t="shared" si="71"/>
        <v/>
      </c>
      <c r="G1326" s="11"/>
      <c r="H1326" s="7"/>
      <c r="I1326" s="24"/>
      <c r="J1326" s="27"/>
      <c r="K1326" s="12"/>
      <c r="L1326" s="11"/>
      <c r="M1326" s="13"/>
      <c r="N1326" s="69"/>
      <c r="O1326" s="18" t="str">
        <f t="shared" ca="1" si="72"/>
        <v/>
      </c>
      <c r="P1326" s="11"/>
      <c r="Q1326" s="11"/>
      <c r="R1326" s="11"/>
      <c r="S1326" s="11"/>
    </row>
    <row r="1327" spans="1:19">
      <c r="A1327" s="7">
        <v>1325</v>
      </c>
      <c r="B1327" s="50"/>
      <c r="C1327" s="50"/>
      <c r="D1327" s="48" t="str">
        <f t="shared" si="73"/>
        <v/>
      </c>
      <c r="E1327" s="50"/>
      <c r="F1327" s="81" t="str">
        <f t="shared" si="71"/>
        <v/>
      </c>
      <c r="G1327" s="11"/>
      <c r="H1327" s="7"/>
      <c r="I1327" s="24"/>
      <c r="J1327" s="27"/>
      <c r="K1327" s="12"/>
      <c r="L1327" s="11"/>
      <c r="M1327" s="13"/>
      <c r="N1327" s="69"/>
      <c r="O1327" s="18" t="str">
        <f t="shared" ca="1" si="72"/>
        <v/>
      </c>
      <c r="P1327" s="11"/>
      <c r="Q1327" s="11"/>
      <c r="R1327" s="11"/>
      <c r="S1327" s="11"/>
    </row>
    <row r="1328" spans="1:19">
      <c r="A1328" s="7">
        <v>1326</v>
      </c>
      <c r="B1328" s="50"/>
      <c r="C1328" s="50"/>
      <c r="D1328" s="48" t="str">
        <f t="shared" si="73"/>
        <v/>
      </c>
      <c r="E1328" s="50"/>
      <c r="F1328" s="81" t="str">
        <f t="shared" si="71"/>
        <v/>
      </c>
      <c r="G1328" s="11"/>
      <c r="H1328" s="7"/>
      <c r="I1328" s="24"/>
      <c r="J1328" s="27"/>
      <c r="K1328" s="12"/>
      <c r="L1328" s="11"/>
      <c r="M1328" s="13"/>
      <c r="N1328" s="69"/>
      <c r="O1328" s="18" t="str">
        <f t="shared" ca="1" si="72"/>
        <v/>
      </c>
      <c r="P1328" s="11"/>
      <c r="Q1328" s="11"/>
      <c r="R1328" s="11"/>
      <c r="S1328" s="11"/>
    </row>
    <row r="1329" spans="1:19">
      <c r="A1329" s="7">
        <v>1327</v>
      </c>
      <c r="B1329" s="50"/>
      <c r="C1329" s="50"/>
      <c r="D1329" s="48" t="str">
        <f t="shared" si="73"/>
        <v/>
      </c>
      <c r="E1329" s="50"/>
      <c r="F1329" s="81" t="str">
        <f t="shared" si="71"/>
        <v/>
      </c>
      <c r="G1329" s="11"/>
      <c r="H1329" s="7"/>
      <c r="I1329" s="24"/>
      <c r="J1329" s="27"/>
      <c r="K1329" s="12"/>
      <c r="L1329" s="11"/>
      <c r="M1329" s="13"/>
      <c r="N1329" s="69"/>
      <c r="O1329" s="18" t="str">
        <f t="shared" ca="1" si="72"/>
        <v/>
      </c>
      <c r="P1329" s="11"/>
      <c r="Q1329" s="11"/>
      <c r="R1329" s="11"/>
      <c r="S1329" s="11"/>
    </row>
    <row r="1330" spans="1:19">
      <c r="A1330" s="7">
        <v>1328</v>
      </c>
      <c r="B1330" s="50"/>
      <c r="C1330" s="50"/>
      <c r="D1330" s="48" t="str">
        <f t="shared" si="73"/>
        <v/>
      </c>
      <c r="E1330" s="50"/>
      <c r="F1330" s="81" t="str">
        <f t="shared" ref="F1330:F1393" si="74">IF(ISNONTEXT(B1330),"","请输入日期")</f>
        <v/>
      </c>
      <c r="G1330" s="11"/>
      <c r="H1330" s="7"/>
      <c r="I1330" s="24"/>
      <c r="J1330" s="27"/>
      <c r="K1330" s="12"/>
      <c r="L1330" s="11"/>
      <c r="M1330" s="13"/>
      <c r="N1330" s="69"/>
      <c r="O1330" s="18" t="str">
        <f t="shared" ca="1" si="72"/>
        <v/>
      </c>
      <c r="P1330" s="11"/>
      <c r="Q1330" s="11"/>
      <c r="R1330" s="11"/>
      <c r="S1330" s="11"/>
    </row>
    <row r="1331" spans="1:19">
      <c r="A1331" s="7">
        <v>1329</v>
      </c>
      <c r="B1331" s="50"/>
      <c r="C1331" s="50"/>
      <c r="D1331" s="48" t="str">
        <f t="shared" si="73"/>
        <v/>
      </c>
      <c r="E1331" s="50"/>
      <c r="F1331" s="81" t="str">
        <f t="shared" si="74"/>
        <v/>
      </c>
      <c r="G1331" s="11"/>
      <c r="H1331" s="7"/>
      <c r="I1331" s="24"/>
      <c r="J1331" s="27"/>
      <c r="K1331" s="12"/>
      <c r="L1331" s="11"/>
      <c r="M1331" s="13"/>
      <c r="N1331" s="69"/>
      <c r="O1331" s="18" t="str">
        <f t="shared" ca="1" si="72"/>
        <v/>
      </c>
      <c r="P1331" s="11"/>
      <c r="Q1331" s="11"/>
      <c r="R1331" s="11"/>
      <c r="S1331" s="11"/>
    </row>
    <row r="1332" spans="1:19">
      <c r="A1332" s="7">
        <v>1330</v>
      </c>
      <c r="B1332" s="50"/>
      <c r="C1332" s="50"/>
      <c r="D1332" s="48" t="str">
        <f t="shared" si="73"/>
        <v/>
      </c>
      <c r="E1332" s="50"/>
      <c r="F1332" s="81" t="str">
        <f t="shared" si="74"/>
        <v/>
      </c>
      <c r="G1332" s="11"/>
      <c r="H1332" s="7"/>
      <c r="I1332" s="24"/>
      <c r="J1332" s="27"/>
      <c r="K1332" s="12"/>
      <c r="L1332" s="11"/>
      <c r="M1332" s="13"/>
      <c r="N1332" s="69"/>
      <c r="O1332" s="18" t="str">
        <f t="shared" ca="1" si="72"/>
        <v/>
      </c>
      <c r="P1332" s="11"/>
      <c r="Q1332" s="11"/>
      <c r="R1332" s="11"/>
      <c r="S1332" s="11"/>
    </row>
    <row r="1333" spans="1:19">
      <c r="A1333" s="7">
        <v>1331</v>
      </c>
      <c r="B1333" s="50"/>
      <c r="C1333" s="50"/>
      <c r="D1333" s="48" t="str">
        <f t="shared" si="73"/>
        <v/>
      </c>
      <c r="E1333" s="50"/>
      <c r="F1333" s="81" t="str">
        <f t="shared" si="74"/>
        <v/>
      </c>
      <c r="G1333" s="11"/>
      <c r="H1333" s="7"/>
      <c r="I1333" s="24"/>
      <c r="J1333" s="27"/>
      <c r="K1333" s="12"/>
      <c r="L1333" s="11"/>
      <c r="M1333" s="13"/>
      <c r="N1333" s="69"/>
      <c r="O1333" s="18" t="str">
        <f t="shared" ca="1" si="72"/>
        <v/>
      </c>
      <c r="P1333" s="11"/>
      <c r="Q1333" s="11"/>
      <c r="R1333" s="11"/>
      <c r="S1333" s="11"/>
    </row>
    <row r="1334" spans="1:19">
      <c r="A1334" s="7">
        <v>1332</v>
      </c>
      <c r="B1334" s="50"/>
      <c r="C1334" s="50"/>
      <c r="D1334" s="48" t="str">
        <f t="shared" si="73"/>
        <v/>
      </c>
      <c r="E1334" s="50"/>
      <c r="F1334" s="81" t="str">
        <f t="shared" si="74"/>
        <v/>
      </c>
      <c r="G1334" s="11"/>
      <c r="H1334" s="7"/>
      <c r="I1334" s="24"/>
      <c r="J1334" s="27"/>
      <c r="K1334" s="12"/>
      <c r="L1334" s="11"/>
      <c r="M1334" s="13"/>
      <c r="N1334" s="69"/>
      <c r="O1334" s="18" t="str">
        <f t="shared" ca="1" si="72"/>
        <v/>
      </c>
      <c r="P1334" s="11"/>
      <c r="Q1334" s="11"/>
      <c r="R1334" s="11"/>
      <c r="S1334" s="11"/>
    </row>
    <row r="1335" spans="1:19">
      <c r="A1335" s="7">
        <v>1333</v>
      </c>
      <c r="B1335" s="50"/>
      <c r="C1335" s="50"/>
      <c r="D1335" s="48" t="str">
        <f t="shared" si="73"/>
        <v/>
      </c>
      <c r="E1335" s="50"/>
      <c r="F1335" s="81" t="str">
        <f t="shared" si="74"/>
        <v/>
      </c>
      <c r="G1335" s="11"/>
      <c r="H1335" s="7"/>
      <c r="I1335" s="24"/>
      <c r="J1335" s="27"/>
      <c r="K1335" s="12"/>
      <c r="L1335" s="11"/>
      <c r="M1335" s="13"/>
      <c r="N1335" s="69"/>
      <c r="O1335" s="18" t="str">
        <f t="shared" ca="1" si="72"/>
        <v/>
      </c>
      <c r="P1335" s="11"/>
      <c r="Q1335" s="11"/>
      <c r="R1335" s="11"/>
      <c r="S1335" s="11"/>
    </row>
    <row r="1336" spans="1:19">
      <c r="A1336" s="7">
        <v>1334</v>
      </c>
      <c r="B1336" s="50"/>
      <c r="C1336" s="50"/>
      <c r="D1336" s="48" t="str">
        <f t="shared" si="73"/>
        <v/>
      </c>
      <c r="E1336" s="50"/>
      <c r="F1336" s="81" t="str">
        <f t="shared" si="74"/>
        <v/>
      </c>
      <c r="G1336" s="11"/>
      <c r="H1336" s="7"/>
      <c r="I1336" s="24"/>
      <c r="J1336" s="27"/>
      <c r="K1336" s="12"/>
      <c r="L1336" s="11"/>
      <c r="M1336" s="13"/>
      <c r="N1336" s="69"/>
      <c r="O1336" s="18" t="str">
        <f t="shared" ca="1" si="72"/>
        <v/>
      </c>
      <c r="P1336" s="11"/>
      <c r="Q1336" s="11"/>
      <c r="R1336" s="11"/>
      <c r="S1336" s="11"/>
    </row>
    <row r="1337" spans="1:19">
      <c r="A1337" s="7">
        <v>1335</v>
      </c>
      <c r="B1337" s="50"/>
      <c r="C1337" s="50"/>
      <c r="D1337" s="48" t="str">
        <f t="shared" si="73"/>
        <v/>
      </c>
      <c r="E1337" s="50"/>
      <c r="F1337" s="81" t="str">
        <f t="shared" si="74"/>
        <v/>
      </c>
      <c r="G1337" s="11"/>
      <c r="H1337" s="7"/>
      <c r="I1337" s="24"/>
      <c r="J1337" s="27"/>
      <c r="K1337" s="12"/>
      <c r="L1337" s="11"/>
      <c r="M1337" s="13"/>
      <c r="N1337" s="69"/>
      <c r="O1337" s="18" t="str">
        <f t="shared" ca="1" si="72"/>
        <v/>
      </c>
      <c r="P1337" s="11"/>
      <c r="Q1337" s="11"/>
      <c r="R1337" s="11"/>
      <c r="S1337" s="11"/>
    </row>
    <row r="1338" spans="1:19">
      <c r="A1338" s="7">
        <v>1336</v>
      </c>
      <c r="B1338" s="50"/>
      <c r="C1338" s="50"/>
      <c r="D1338" s="48" t="str">
        <f t="shared" si="73"/>
        <v/>
      </c>
      <c r="E1338" s="50"/>
      <c r="F1338" s="81" t="str">
        <f t="shared" si="74"/>
        <v/>
      </c>
      <c r="G1338" s="11"/>
      <c r="H1338" s="7"/>
      <c r="I1338" s="24"/>
      <c r="J1338" s="27"/>
      <c r="K1338" s="12"/>
      <c r="L1338" s="11"/>
      <c r="M1338" s="13"/>
      <c r="N1338" s="69"/>
      <c r="O1338" s="18" t="str">
        <f t="shared" ca="1" si="72"/>
        <v/>
      </c>
      <c r="P1338" s="11"/>
      <c r="Q1338" s="11"/>
      <c r="R1338" s="11"/>
      <c r="S1338" s="11"/>
    </row>
    <row r="1339" spans="1:19">
      <c r="A1339" s="7">
        <v>1337</v>
      </c>
      <c r="B1339" s="50"/>
      <c r="C1339" s="50"/>
      <c r="D1339" s="48" t="str">
        <f t="shared" si="73"/>
        <v/>
      </c>
      <c r="E1339" s="50"/>
      <c r="F1339" s="81" t="str">
        <f t="shared" si="74"/>
        <v/>
      </c>
      <c r="G1339" s="11"/>
      <c r="H1339" s="7"/>
      <c r="I1339" s="24"/>
      <c r="J1339" s="27"/>
      <c r="K1339" s="12"/>
      <c r="L1339" s="11"/>
      <c r="M1339" s="13"/>
      <c r="N1339" s="69"/>
      <c r="O1339" s="18" t="str">
        <f t="shared" ca="1" si="72"/>
        <v/>
      </c>
      <c r="P1339" s="11"/>
      <c r="Q1339" s="11"/>
      <c r="R1339" s="11"/>
      <c r="S1339" s="11"/>
    </row>
    <row r="1340" spans="1:19">
      <c r="A1340" s="7">
        <v>1338</v>
      </c>
      <c r="B1340" s="50"/>
      <c r="C1340" s="50"/>
      <c r="D1340" s="48" t="str">
        <f t="shared" si="73"/>
        <v/>
      </c>
      <c r="E1340" s="50"/>
      <c r="F1340" s="81" t="str">
        <f t="shared" si="74"/>
        <v/>
      </c>
      <c r="G1340" s="11"/>
      <c r="H1340" s="7"/>
      <c r="I1340" s="24"/>
      <c r="J1340" s="27"/>
      <c r="K1340" s="12"/>
      <c r="L1340" s="11"/>
      <c r="M1340" s="13"/>
      <c r="N1340" s="69"/>
      <c r="O1340" s="18" t="str">
        <f t="shared" ca="1" si="72"/>
        <v/>
      </c>
      <c r="P1340" s="11"/>
      <c r="Q1340" s="11"/>
      <c r="R1340" s="11"/>
      <c r="S1340" s="11"/>
    </row>
    <row r="1341" spans="1:19">
      <c r="A1341" s="7">
        <v>1339</v>
      </c>
      <c r="B1341" s="50"/>
      <c r="C1341" s="50"/>
      <c r="D1341" s="48" t="str">
        <f t="shared" si="73"/>
        <v/>
      </c>
      <c r="E1341" s="50"/>
      <c r="F1341" s="81" t="str">
        <f t="shared" si="74"/>
        <v/>
      </c>
      <c r="G1341" s="11"/>
      <c r="H1341" s="7"/>
      <c r="I1341" s="24"/>
      <c r="J1341" s="27"/>
      <c r="K1341" s="12"/>
      <c r="L1341" s="11"/>
      <c r="M1341" s="13"/>
      <c r="N1341" s="69"/>
      <c r="O1341" s="18" t="str">
        <f t="shared" ca="1" si="72"/>
        <v/>
      </c>
      <c r="P1341" s="11"/>
      <c r="Q1341" s="11"/>
      <c r="R1341" s="11"/>
      <c r="S1341" s="11"/>
    </row>
    <row r="1342" spans="1:19">
      <c r="A1342" s="7">
        <v>1340</v>
      </c>
      <c r="B1342" s="50"/>
      <c r="C1342" s="50"/>
      <c r="D1342" s="48" t="str">
        <f t="shared" si="73"/>
        <v/>
      </c>
      <c r="E1342" s="50"/>
      <c r="F1342" s="81" t="str">
        <f t="shared" si="74"/>
        <v/>
      </c>
      <c r="G1342" s="11"/>
      <c r="H1342" s="7"/>
      <c r="I1342" s="24"/>
      <c r="J1342" s="27"/>
      <c r="K1342" s="12"/>
      <c r="L1342" s="11"/>
      <c r="M1342" s="13"/>
      <c r="N1342" s="69"/>
      <c r="O1342" s="18" t="str">
        <f t="shared" ca="1" si="72"/>
        <v/>
      </c>
      <c r="P1342" s="11"/>
      <c r="Q1342" s="11"/>
      <c r="R1342" s="11"/>
      <c r="S1342" s="11"/>
    </row>
    <row r="1343" spans="1:19">
      <c r="A1343" s="7">
        <v>1341</v>
      </c>
      <c r="B1343" s="50"/>
      <c r="C1343" s="50"/>
      <c r="D1343" s="48" t="str">
        <f t="shared" si="73"/>
        <v/>
      </c>
      <c r="E1343" s="50"/>
      <c r="F1343" s="81" t="str">
        <f t="shared" si="74"/>
        <v/>
      </c>
      <c r="G1343" s="11"/>
      <c r="H1343" s="7"/>
      <c r="I1343" s="24"/>
      <c r="J1343" s="27"/>
      <c r="K1343" s="12"/>
      <c r="L1343" s="11"/>
      <c r="M1343" s="13"/>
      <c r="N1343" s="69"/>
      <c r="O1343" s="18" t="str">
        <f t="shared" ca="1" si="72"/>
        <v/>
      </c>
      <c r="P1343" s="11"/>
      <c r="Q1343" s="11"/>
      <c r="R1343" s="11"/>
      <c r="S1343" s="11"/>
    </row>
    <row r="1344" spans="1:19">
      <c r="A1344" s="7">
        <v>1342</v>
      </c>
      <c r="B1344" s="50"/>
      <c r="C1344" s="50"/>
      <c r="D1344" s="48" t="str">
        <f t="shared" si="73"/>
        <v/>
      </c>
      <c r="E1344" s="50"/>
      <c r="F1344" s="81" t="str">
        <f t="shared" si="74"/>
        <v/>
      </c>
      <c r="G1344" s="11"/>
      <c r="H1344" s="7"/>
      <c r="I1344" s="24"/>
      <c r="J1344" s="27"/>
      <c r="K1344" s="12"/>
      <c r="L1344" s="11"/>
      <c r="M1344" s="13"/>
      <c r="N1344" s="69"/>
      <c r="O1344" s="18" t="str">
        <f t="shared" ca="1" si="72"/>
        <v/>
      </c>
      <c r="P1344" s="11"/>
      <c r="Q1344" s="11"/>
      <c r="R1344" s="11"/>
      <c r="S1344" s="11"/>
    </row>
    <row r="1345" spans="1:19">
      <c r="A1345" s="7">
        <v>1343</v>
      </c>
      <c r="B1345" s="50"/>
      <c r="C1345" s="50"/>
      <c r="D1345" s="48" t="str">
        <f t="shared" si="73"/>
        <v/>
      </c>
      <c r="E1345" s="50"/>
      <c r="F1345" s="81" t="str">
        <f t="shared" si="74"/>
        <v/>
      </c>
      <c r="G1345" s="11"/>
      <c r="H1345" s="7"/>
      <c r="I1345" s="24"/>
      <c r="J1345" s="27"/>
      <c r="K1345" s="12"/>
      <c r="L1345" s="11"/>
      <c r="M1345" s="13"/>
      <c r="N1345" s="69"/>
      <c r="O1345" s="18" t="str">
        <f t="shared" ca="1" si="72"/>
        <v/>
      </c>
      <c r="P1345" s="11"/>
      <c r="Q1345" s="11"/>
      <c r="R1345" s="11"/>
      <c r="S1345" s="11"/>
    </row>
    <row r="1346" spans="1:19">
      <c r="A1346" s="7">
        <v>1344</v>
      </c>
      <c r="B1346" s="50"/>
      <c r="C1346" s="50"/>
      <c r="D1346" s="48" t="str">
        <f t="shared" si="73"/>
        <v/>
      </c>
      <c r="E1346" s="50"/>
      <c r="F1346" s="81" t="str">
        <f t="shared" si="74"/>
        <v/>
      </c>
      <c r="G1346" s="11"/>
      <c r="H1346" s="7"/>
      <c r="I1346" s="24"/>
      <c r="J1346" s="27"/>
      <c r="K1346" s="12"/>
      <c r="L1346" s="11"/>
      <c r="M1346" s="13"/>
      <c r="N1346" s="69"/>
      <c r="O1346" s="18" t="str">
        <f t="shared" ca="1" si="72"/>
        <v/>
      </c>
      <c r="P1346" s="11"/>
      <c r="Q1346" s="11"/>
      <c r="R1346" s="11"/>
      <c r="S1346" s="11"/>
    </row>
    <row r="1347" spans="1:19">
      <c r="A1347" s="7">
        <v>1345</v>
      </c>
      <c r="B1347" s="50"/>
      <c r="C1347" s="50"/>
      <c r="D1347" s="48" t="str">
        <f t="shared" si="73"/>
        <v/>
      </c>
      <c r="E1347" s="50"/>
      <c r="F1347" s="81" t="str">
        <f t="shared" si="74"/>
        <v/>
      </c>
      <c r="G1347" s="11"/>
      <c r="H1347" s="7"/>
      <c r="I1347" s="24"/>
      <c r="J1347" s="27"/>
      <c r="K1347" s="12"/>
      <c r="L1347" s="11"/>
      <c r="M1347" s="13"/>
      <c r="N1347" s="69"/>
      <c r="O1347" s="18" t="str">
        <f t="shared" ca="1" si="72"/>
        <v/>
      </c>
      <c r="P1347" s="11"/>
      <c r="Q1347" s="11"/>
      <c r="R1347" s="11"/>
      <c r="S1347" s="11"/>
    </row>
    <row r="1348" spans="1:19">
      <c r="A1348" s="7">
        <v>1346</v>
      </c>
      <c r="B1348" s="50"/>
      <c r="C1348" s="50"/>
      <c r="D1348" s="48" t="str">
        <f t="shared" si="73"/>
        <v/>
      </c>
      <c r="E1348" s="50"/>
      <c r="F1348" s="81" t="str">
        <f t="shared" si="74"/>
        <v/>
      </c>
      <c r="G1348" s="11"/>
      <c r="H1348" s="7"/>
      <c r="I1348" s="24"/>
      <c r="J1348" s="27"/>
      <c r="K1348" s="12"/>
      <c r="L1348" s="11"/>
      <c r="M1348" s="13"/>
      <c r="N1348" s="69"/>
      <c r="O1348" s="18" t="str">
        <f t="shared" ca="1" si="72"/>
        <v/>
      </c>
      <c r="P1348" s="11"/>
      <c r="Q1348" s="11"/>
      <c r="R1348" s="11"/>
      <c r="S1348" s="11"/>
    </row>
    <row r="1349" spans="1:19">
      <c r="A1349" s="7">
        <v>1347</v>
      </c>
      <c r="B1349" s="50"/>
      <c r="C1349" s="50"/>
      <c r="D1349" s="48" t="str">
        <f t="shared" si="73"/>
        <v/>
      </c>
      <c r="E1349" s="50"/>
      <c r="F1349" s="81" t="str">
        <f t="shared" si="74"/>
        <v/>
      </c>
      <c r="G1349" s="11"/>
      <c r="H1349" s="7"/>
      <c r="I1349" s="24"/>
      <c r="J1349" s="27"/>
      <c r="K1349" s="12"/>
      <c r="L1349" s="11"/>
      <c r="M1349" s="13"/>
      <c r="N1349" s="69"/>
      <c r="O1349" s="18" t="str">
        <f t="shared" ca="1" si="72"/>
        <v/>
      </c>
      <c r="P1349" s="11"/>
      <c r="Q1349" s="11"/>
      <c r="R1349" s="11"/>
      <c r="S1349" s="11"/>
    </row>
    <row r="1350" spans="1:19">
      <c r="A1350" s="7">
        <v>1348</v>
      </c>
      <c r="B1350" s="50"/>
      <c r="C1350" s="50"/>
      <c r="D1350" s="48" t="str">
        <f t="shared" si="73"/>
        <v/>
      </c>
      <c r="E1350" s="50"/>
      <c r="F1350" s="81" t="str">
        <f t="shared" si="74"/>
        <v/>
      </c>
      <c r="G1350" s="11"/>
      <c r="H1350" s="7"/>
      <c r="I1350" s="24"/>
      <c r="J1350" s="27"/>
      <c r="K1350" s="12"/>
      <c r="L1350" s="11"/>
      <c r="M1350" s="13"/>
      <c r="N1350" s="69"/>
      <c r="O1350" s="18" t="str">
        <f t="shared" ca="1" si="72"/>
        <v/>
      </c>
      <c r="P1350" s="11"/>
      <c r="Q1350" s="11"/>
      <c r="R1350" s="11"/>
      <c r="S1350" s="11"/>
    </row>
    <row r="1351" spans="1:19">
      <c r="A1351" s="7">
        <v>1349</v>
      </c>
      <c r="B1351" s="50"/>
      <c r="C1351" s="50"/>
      <c r="D1351" s="48" t="str">
        <f t="shared" si="73"/>
        <v/>
      </c>
      <c r="E1351" s="50"/>
      <c r="F1351" s="81" t="str">
        <f t="shared" si="74"/>
        <v/>
      </c>
      <c r="G1351" s="11"/>
      <c r="H1351" s="7"/>
      <c r="I1351" s="24"/>
      <c r="J1351" s="27"/>
      <c r="K1351" s="12"/>
      <c r="L1351" s="11"/>
      <c r="M1351" s="13"/>
      <c r="N1351" s="69"/>
      <c r="O1351" s="18" t="str">
        <f t="shared" ca="1" si="72"/>
        <v/>
      </c>
      <c r="P1351" s="11"/>
      <c r="Q1351" s="11"/>
      <c r="R1351" s="11"/>
      <c r="S1351" s="11"/>
    </row>
    <row r="1352" spans="1:19">
      <c r="A1352" s="7">
        <v>1350</v>
      </c>
      <c r="B1352" s="50"/>
      <c r="C1352" s="50"/>
      <c r="D1352" s="48" t="str">
        <f t="shared" si="73"/>
        <v/>
      </c>
      <c r="E1352" s="50"/>
      <c r="F1352" s="81" t="str">
        <f t="shared" si="74"/>
        <v/>
      </c>
      <c r="G1352" s="11"/>
      <c r="H1352" s="7"/>
      <c r="I1352" s="24"/>
      <c r="J1352" s="27"/>
      <c r="K1352" s="12"/>
      <c r="L1352" s="11"/>
      <c r="M1352" s="13"/>
      <c r="N1352" s="69"/>
      <c r="O1352" s="18" t="str">
        <f t="shared" ca="1" si="72"/>
        <v/>
      </c>
      <c r="P1352" s="11"/>
      <c r="Q1352" s="11"/>
      <c r="R1352" s="11"/>
      <c r="S1352" s="11"/>
    </row>
    <row r="1353" spans="1:19">
      <c r="A1353" s="7">
        <v>1351</v>
      </c>
      <c r="B1353" s="50"/>
      <c r="C1353" s="50"/>
      <c r="D1353" s="48" t="str">
        <f t="shared" si="73"/>
        <v/>
      </c>
      <c r="E1353" s="50"/>
      <c r="F1353" s="81" t="str">
        <f t="shared" si="74"/>
        <v/>
      </c>
      <c r="G1353" s="11"/>
      <c r="H1353" s="7"/>
      <c r="I1353" s="24"/>
      <c r="J1353" s="27"/>
      <c r="K1353" s="12"/>
      <c r="L1353" s="11"/>
      <c r="M1353" s="13"/>
      <c r="N1353" s="69"/>
      <c r="O1353" s="18" t="str">
        <f t="shared" ca="1" si="72"/>
        <v/>
      </c>
      <c r="P1353" s="11"/>
      <c r="Q1353" s="11"/>
      <c r="R1353" s="11"/>
      <c r="S1353" s="11"/>
    </row>
    <row r="1354" spans="1:19">
      <c r="A1354" s="7">
        <v>1352</v>
      </c>
      <c r="B1354" s="58"/>
      <c r="C1354" s="50"/>
      <c r="D1354" s="48" t="str">
        <f t="shared" si="73"/>
        <v/>
      </c>
      <c r="E1354" s="50"/>
      <c r="F1354" s="81" t="str">
        <f t="shared" si="74"/>
        <v/>
      </c>
      <c r="G1354" s="11"/>
      <c r="H1354" s="7"/>
      <c r="I1354" s="24"/>
      <c r="J1354" s="27"/>
      <c r="K1354" s="12"/>
      <c r="L1354" s="11"/>
      <c r="M1354" s="13"/>
      <c r="N1354" s="69"/>
      <c r="O1354" s="18" t="str">
        <f t="shared" ca="1" si="72"/>
        <v/>
      </c>
      <c r="P1354" s="11"/>
      <c r="Q1354" s="11"/>
      <c r="R1354" s="11"/>
      <c r="S1354" s="11"/>
    </row>
    <row r="1355" spans="1:19">
      <c r="A1355" s="7">
        <v>1353</v>
      </c>
      <c r="B1355" s="50"/>
      <c r="C1355" s="50"/>
      <c r="D1355" s="48" t="str">
        <f t="shared" si="73"/>
        <v/>
      </c>
      <c r="E1355" s="50"/>
      <c r="F1355" s="81" t="str">
        <f t="shared" si="74"/>
        <v/>
      </c>
      <c r="G1355" s="11"/>
      <c r="H1355" s="7"/>
      <c r="I1355" s="24"/>
      <c r="J1355" s="27"/>
      <c r="K1355" s="12"/>
      <c r="L1355" s="11"/>
      <c r="M1355" s="13"/>
      <c r="N1355" s="69"/>
      <c r="O1355" s="18" t="str">
        <f t="shared" ca="1" si="72"/>
        <v/>
      </c>
      <c r="P1355" s="11"/>
      <c r="Q1355" s="11"/>
      <c r="R1355" s="11"/>
      <c r="S1355" s="11"/>
    </row>
    <row r="1356" spans="1:19">
      <c r="A1356" s="7">
        <v>1354</v>
      </c>
      <c r="B1356" s="50"/>
      <c r="C1356" s="50"/>
      <c r="D1356" s="48" t="str">
        <f t="shared" si="73"/>
        <v/>
      </c>
      <c r="E1356" s="50"/>
      <c r="F1356" s="81" t="str">
        <f t="shared" si="74"/>
        <v/>
      </c>
      <c r="G1356" s="11"/>
      <c r="H1356" s="7"/>
      <c r="I1356" s="24"/>
      <c r="J1356" s="27"/>
      <c r="K1356" s="12"/>
      <c r="L1356" s="11"/>
      <c r="M1356" s="13"/>
      <c r="N1356" s="69"/>
      <c r="O1356" s="18" t="str">
        <f t="shared" ca="1" si="72"/>
        <v/>
      </c>
      <c r="P1356" s="11"/>
      <c r="Q1356" s="11"/>
      <c r="R1356" s="11"/>
      <c r="S1356" s="11"/>
    </row>
    <row r="1357" spans="1:19">
      <c r="A1357" s="7">
        <v>1355</v>
      </c>
      <c r="B1357" s="50"/>
      <c r="C1357" s="50"/>
      <c r="D1357" s="48" t="str">
        <f t="shared" si="73"/>
        <v/>
      </c>
      <c r="E1357" s="50"/>
      <c r="F1357" s="81" t="str">
        <f t="shared" si="74"/>
        <v/>
      </c>
      <c r="G1357" s="11"/>
      <c r="H1357" s="7"/>
      <c r="I1357" s="24"/>
      <c r="J1357" s="27"/>
      <c r="K1357" s="12"/>
      <c r="L1357" s="11"/>
      <c r="M1357" s="13"/>
      <c r="N1357" s="69"/>
      <c r="O1357" s="18" t="str">
        <f t="shared" ref="O1357:O1420" ca="1" si="75">IF(I1357="","",IF(ISNONTEXT(J1357),DATEDIF(F1357,TODAY(),"d")&amp;"天","出场"))</f>
        <v/>
      </c>
      <c r="P1357" s="11"/>
      <c r="Q1357" s="11"/>
      <c r="R1357" s="11"/>
      <c r="S1357" s="11"/>
    </row>
    <row r="1358" spans="1:19">
      <c r="A1358" s="7">
        <v>1356</v>
      </c>
      <c r="B1358" s="50"/>
      <c r="C1358" s="50"/>
      <c r="D1358" s="48" t="str">
        <f t="shared" si="73"/>
        <v/>
      </c>
      <c r="E1358" s="50"/>
      <c r="F1358" s="81" t="str">
        <f t="shared" si="74"/>
        <v/>
      </c>
      <c r="G1358" s="11"/>
      <c r="H1358" s="7"/>
      <c r="I1358" s="24"/>
      <c r="J1358" s="27"/>
      <c r="K1358" s="12"/>
      <c r="L1358" s="11"/>
      <c r="M1358" s="13"/>
      <c r="N1358" s="69"/>
      <c r="O1358" s="18" t="str">
        <f t="shared" ca="1" si="75"/>
        <v/>
      </c>
      <c r="P1358" s="11"/>
      <c r="Q1358" s="11"/>
      <c r="R1358" s="11"/>
      <c r="S1358" s="11"/>
    </row>
    <row r="1359" spans="1:19">
      <c r="A1359" s="7">
        <v>1357</v>
      </c>
      <c r="B1359" s="50"/>
      <c r="C1359" s="50"/>
      <c r="D1359" s="48" t="str">
        <f t="shared" si="73"/>
        <v/>
      </c>
      <c r="E1359" s="50"/>
      <c r="F1359" s="81" t="str">
        <f t="shared" si="74"/>
        <v/>
      </c>
      <c r="G1359" s="11"/>
      <c r="H1359" s="7"/>
      <c r="I1359" s="24"/>
      <c r="J1359" s="27"/>
      <c r="K1359" s="12"/>
      <c r="L1359" s="11"/>
      <c r="M1359" s="13"/>
      <c r="N1359" s="69"/>
      <c r="O1359" s="18" t="str">
        <f t="shared" ca="1" si="75"/>
        <v/>
      </c>
      <c r="P1359" s="11"/>
      <c r="Q1359" s="11"/>
      <c r="R1359" s="11"/>
      <c r="S1359" s="11"/>
    </row>
    <row r="1360" spans="1:19">
      <c r="A1360" s="7">
        <v>1358</v>
      </c>
      <c r="B1360" s="58"/>
      <c r="C1360" s="50"/>
      <c r="D1360" s="48" t="str">
        <f t="shared" si="73"/>
        <v/>
      </c>
      <c r="E1360" s="50"/>
      <c r="F1360" s="81" t="str">
        <f t="shared" si="74"/>
        <v/>
      </c>
      <c r="G1360" s="11"/>
      <c r="H1360" s="7"/>
      <c r="I1360" s="24"/>
      <c r="J1360" s="27"/>
      <c r="K1360" s="12"/>
      <c r="L1360" s="11"/>
      <c r="M1360" s="13"/>
      <c r="N1360" s="69"/>
      <c r="O1360" s="18" t="str">
        <f t="shared" ca="1" si="75"/>
        <v/>
      </c>
      <c r="P1360" s="11"/>
      <c r="Q1360" s="11"/>
      <c r="R1360" s="11"/>
      <c r="S1360" s="11"/>
    </row>
    <row r="1361" spans="1:19">
      <c r="A1361" s="7">
        <v>1359</v>
      </c>
      <c r="B1361" s="58"/>
      <c r="C1361" s="50"/>
      <c r="D1361" s="48" t="str">
        <f t="shared" si="73"/>
        <v/>
      </c>
      <c r="E1361" s="50"/>
      <c r="F1361" s="81" t="str">
        <f t="shared" si="74"/>
        <v/>
      </c>
      <c r="G1361" s="11"/>
      <c r="H1361" s="7"/>
      <c r="I1361" s="24"/>
      <c r="J1361" s="27"/>
      <c r="K1361" s="12"/>
      <c r="L1361" s="11"/>
      <c r="M1361" s="13"/>
      <c r="N1361" s="69"/>
      <c r="O1361" s="18" t="str">
        <f t="shared" ca="1" si="75"/>
        <v/>
      </c>
      <c r="P1361" s="11"/>
      <c r="Q1361" s="11"/>
      <c r="R1361" s="11"/>
      <c r="S1361" s="11"/>
    </row>
    <row r="1362" spans="1:19">
      <c r="A1362" s="7">
        <v>1360</v>
      </c>
      <c r="B1362" s="50"/>
      <c r="C1362" s="50"/>
      <c r="D1362" s="48" t="str">
        <f t="shared" si="73"/>
        <v/>
      </c>
      <c r="E1362" s="50"/>
      <c r="F1362" s="81" t="str">
        <f t="shared" si="74"/>
        <v/>
      </c>
      <c r="G1362" s="11"/>
      <c r="H1362" s="7"/>
      <c r="I1362" s="24"/>
      <c r="J1362" s="27"/>
      <c r="K1362" s="12"/>
      <c r="L1362" s="11"/>
      <c r="M1362" s="13"/>
      <c r="N1362" s="69"/>
      <c r="O1362" s="18" t="str">
        <f t="shared" ca="1" si="75"/>
        <v/>
      </c>
      <c r="P1362" s="11"/>
      <c r="Q1362" s="11"/>
      <c r="R1362" s="11"/>
      <c r="S1362" s="11"/>
    </row>
    <row r="1363" spans="1:19">
      <c r="A1363" s="7">
        <v>1361</v>
      </c>
      <c r="B1363" s="50"/>
      <c r="C1363" s="50"/>
      <c r="D1363" s="48" t="str">
        <f t="shared" si="73"/>
        <v/>
      </c>
      <c r="E1363" s="50"/>
      <c r="F1363" s="81" t="str">
        <f t="shared" si="74"/>
        <v/>
      </c>
      <c r="G1363" s="11"/>
      <c r="H1363" s="7"/>
      <c r="I1363" s="24"/>
      <c r="J1363" s="27"/>
      <c r="K1363" s="12"/>
      <c r="L1363" s="11"/>
      <c r="M1363" s="13"/>
      <c r="N1363" s="69"/>
      <c r="O1363" s="18" t="str">
        <f t="shared" ca="1" si="75"/>
        <v/>
      </c>
      <c r="P1363" s="11"/>
      <c r="Q1363" s="11"/>
      <c r="R1363" s="11"/>
      <c r="S1363" s="11"/>
    </row>
    <row r="1364" spans="1:19">
      <c r="A1364" s="7">
        <v>1362</v>
      </c>
      <c r="B1364" s="50"/>
      <c r="C1364" s="50"/>
      <c r="D1364" s="48" t="str">
        <f t="shared" ref="D1364:D1427" si="76">IF(B1364="","","新海丰")</f>
        <v/>
      </c>
      <c r="E1364" s="50"/>
      <c r="F1364" s="81" t="str">
        <f t="shared" si="74"/>
        <v/>
      </c>
      <c r="G1364" s="11"/>
      <c r="H1364" s="7"/>
      <c r="I1364" s="24"/>
      <c r="J1364" s="27"/>
      <c r="K1364" s="12"/>
      <c r="L1364" s="11"/>
      <c r="M1364" s="13"/>
      <c r="N1364" s="69"/>
      <c r="O1364" s="18" t="str">
        <f t="shared" ca="1" si="75"/>
        <v/>
      </c>
      <c r="P1364" s="11"/>
      <c r="Q1364" s="11"/>
      <c r="R1364" s="11"/>
      <c r="S1364" s="11"/>
    </row>
    <row r="1365" spans="1:19">
      <c r="A1365" s="7">
        <v>1363</v>
      </c>
      <c r="B1365" s="50"/>
      <c r="C1365" s="50"/>
      <c r="D1365" s="48" t="str">
        <f t="shared" si="76"/>
        <v/>
      </c>
      <c r="E1365" s="50"/>
      <c r="F1365" s="81" t="str">
        <f t="shared" si="74"/>
        <v/>
      </c>
      <c r="G1365" s="11"/>
      <c r="H1365" s="7"/>
      <c r="I1365" s="24"/>
      <c r="J1365" s="27"/>
      <c r="K1365" s="12"/>
      <c r="L1365" s="11"/>
      <c r="M1365" s="13"/>
      <c r="N1365" s="69"/>
      <c r="O1365" s="18" t="str">
        <f t="shared" ca="1" si="75"/>
        <v/>
      </c>
      <c r="P1365" s="11"/>
      <c r="Q1365" s="11"/>
      <c r="R1365" s="11"/>
      <c r="S1365" s="11"/>
    </row>
    <row r="1366" spans="1:19">
      <c r="A1366" s="7">
        <v>1364</v>
      </c>
      <c r="B1366" s="58"/>
      <c r="C1366" s="50"/>
      <c r="D1366" s="48" t="str">
        <f t="shared" si="76"/>
        <v/>
      </c>
      <c r="E1366" s="50"/>
      <c r="F1366" s="81" t="str">
        <f t="shared" si="74"/>
        <v/>
      </c>
      <c r="G1366" s="11"/>
      <c r="H1366" s="7"/>
      <c r="I1366" s="24"/>
      <c r="J1366" s="27"/>
      <c r="K1366" s="12"/>
      <c r="L1366" s="11"/>
      <c r="M1366" s="13"/>
      <c r="N1366" s="69"/>
      <c r="O1366" s="18" t="str">
        <f t="shared" ca="1" si="75"/>
        <v/>
      </c>
      <c r="P1366" s="11"/>
      <c r="Q1366" s="11"/>
      <c r="R1366" s="11"/>
      <c r="S1366" s="11"/>
    </row>
    <row r="1367" spans="1:19">
      <c r="A1367" s="7">
        <v>1365</v>
      </c>
      <c r="B1367" s="50"/>
      <c r="C1367" s="50"/>
      <c r="D1367" s="48" t="str">
        <f t="shared" si="76"/>
        <v/>
      </c>
      <c r="E1367" s="50"/>
      <c r="F1367" s="81" t="str">
        <f t="shared" si="74"/>
        <v/>
      </c>
      <c r="G1367" s="11"/>
      <c r="H1367" s="7"/>
      <c r="I1367" s="24"/>
      <c r="J1367" s="27"/>
      <c r="K1367" s="12"/>
      <c r="L1367" s="11"/>
      <c r="M1367" s="13"/>
      <c r="N1367" s="69"/>
      <c r="O1367" s="18" t="str">
        <f t="shared" ca="1" si="75"/>
        <v/>
      </c>
      <c r="P1367" s="11"/>
      <c r="Q1367" s="11"/>
      <c r="R1367" s="11"/>
      <c r="S1367" s="11"/>
    </row>
    <row r="1368" spans="1:19">
      <c r="A1368" s="7">
        <v>1366</v>
      </c>
      <c r="B1368" s="50"/>
      <c r="C1368" s="50"/>
      <c r="D1368" s="48" t="str">
        <f t="shared" si="76"/>
        <v/>
      </c>
      <c r="E1368" s="50"/>
      <c r="F1368" s="81" t="str">
        <f t="shared" si="74"/>
        <v/>
      </c>
      <c r="G1368" s="11"/>
      <c r="H1368" s="7"/>
      <c r="I1368" s="24"/>
      <c r="J1368" s="27"/>
      <c r="K1368" s="12"/>
      <c r="L1368" s="11"/>
      <c r="M1368" s="13"/>
      <c r="N1368" s="69"/>
      <c r="O1368" s="18" t="str">
        <f t="shared" ca="1" si="75"/>
        <v/>
      </c>
      <c r="P1368" s="11"/>
      <c r="Q1368" s="11"/>
      <c r="R1368" s="11"/>
      <c r="S1368" s="11"/>
    </row>
    <row r="1369" spans="1:19">
      <c r="A1369" s="7">
        <v>1367</v>
      </c>
      <c r="B1369" s="50"/>
      <c r="C1369" s="50"/>
      <c r="D1369" s="48" t="str">
        <f t="shared" si="76"/>
        <v/>
      </c>
      <c r="E1369" s="50"/>
      <c r="F1369" s="81" t="str">
        <f t="shared" si="74"/>
        <v/>
      </c>
      <c r="G1369" s="11"/>
      <c r="H1369" s="7"/>
      <c r="I1369" s="24"/>
      <c r="J1369" s="27"/>
      <c r="K1369" s="12"/>
      <c r="L1369" s="11"/>
      <c r="M1369" s="13"/>
      <c r="N1369" s="69"/>
      <c r="O1369" s="18" t="str">
        <f t="shared" ca="1" si="75"/>
        <v/>
      </c>
      <c r="P1369" s="11"/>
      <c r="Q1369" s="11"/>
      <c r="R1369" s="11"/>
      <c r="S1369" s="11"/>
    </row>
    <row r="1370" spans="1:19">
      <c r="A1370" s="7">
        <v>1368</v>
      </c>
      <c r="B1370" s="58"/>
      <c r="C1370" s="50"/>
      <c r="D1370" s="48" t="str">
        <f t="shared" si="76"/>
        <v/>
      </c>
      <c r="E1370" s="50"/>
      <c r="F1370" s="81" t="str">
        <f t="shared" si="74"/>
        <v/>
      </c>
      <c r="G1370" s="11"/>
      <c r="H1370" s="7"/>
      <c r="I1370" s="24"/>
      <c r="J1370" s="27"/>
      <c r="K1370" s="12"/>
      <c r="L1370" s="11"/>
      <c r="M1370" s="13"/>
      <c r="N1370" s="69"/>
      <c r="O1370" s="18" t="str">
        <f t="shared" ca="1" si="75"/>
        <v/>
      </c>
      <c r="P1370" s="11"/>
      <c r="Q1370" s="11"/>
      <c r="R1370" s="11"/>
      <c r="S1370" s="11"/>
    </row>
    <row r="1371" spans="1:19">
      <c r="A1371" s="7">
        <v>1369</v>
      </c>
      <c r="B1371" s="50"/>
      <c r="C1371" s="50"/>
      <c r="D1371" s="48" t="str">
        <f t="shared" si="76"/>
        <v/>
      </c>
      <c r="E1371" s="50"/>
      <c r="F1371" s="81" t="str">
        <f t="shared" si="74"/>
        <v/>
      </c>
      <c r="G1371" s="11"/>
      <c r="H1371" s="7"/>
      <c r="I1371" s="24"/>
      <c r="J1371" s="27"/>
      <c r="K1371" s="12"/>
      <c r="L1371" s="11"/>
      <c r="M1371" s="13"/>
      <c r="N1371" s="69"/>
      <c r="O1371" s="18" t="str">
        <f t="shared" ca="1" si="75"/>
        <v/>
      </c>
      <c r="P1371" s="11"/>
      <c r="Q1371" s="11"/>
      <c r="R1371" s="11"/>
      <c r="S1371" s="11"/>
    </row>
    <row r="1372" spans="1:19">
      <c r="A1372" s="7">
        <v>1370</v>
      </c>
      <c r="B1372" s="50"/>
      <c r="C1372" s="50"/>
      <c r="D1372" s="48" t="str">
        <f t="shared" si="76"/>
        <v/>
      </c>
      <c r="E1372" s="50"/>
      <c r="F1372" s="81" t="str">
        <f t="shared" si="74"/>
        <v/>
      </c>
      <c r="G1372" s="11"/>
      <c r="H1372" s="7"/>
      <c r="I1372" s="24"/>
      <c r="J1372" s="27"/>
      <c r="K1372" s="12"/>
      <c r="L1372" s="11"/>
      <c r="M1372" s="13"/>
      <c r="N1372" s="69"/>
      <c r="O1372" s="18" t="str">
        <f t="shared" ca="1" si="75"/>
        <v/>
      </c>
      <c r="P1372" s="11"/>
      <c r="Q1372" s="11"/>
      <c r="R1372" s="11"/>
      <c r="S1372" s="11"/>
    </row>
    <row r="1373" spans="1:19">
      <c r="A1373" s="7">
        <v>1371</v>
      </c>
      <c r="B1373" s="50"/>
      <c r="C1373" s="50"/>
      <c r="D1373" s="48" t="str">
        <f t="shared" si="76"/>
        <v/>
      </c>
      <c r="E1373" s="50"/>
      <c r="F1373" s="81" t="str">
        <f t="shared" si="74"/>
        <v/>
      </c>
      <c r="G1373" s="11"/>
      <c r="H1373" s="7"/>
      <c r="I1373" s="24"/>
      <c r="J1373" s="27"/>
      <c r="K1373" s="12"/>
      <c r="L1373" s="11"/>
      <c r="M1373" s="13"/>
      <c r="N1373" s="69"/>
      <c r="O1373" s="18" t="str">
        <f t="shared" ca="1" si="75"/>
        <v/>
      </c>
      <c r="P1373" s="11"/>
      <c r="Q1373" s="11"/>
      <c r="R1373" s="11"/>
      <c r="S1373" s="11"/>
    </row>
    <row r="1374" spans="1:19">
      <c r="A1374" s="7">
        <v>1372</v>
      </c>
      <c r="B1374" s="50"/>
      <c r="C1374" s="50"/>
      <c r="D1374" s="48" t="str">
        <f t="shared" si="76"/>
        <v/>
      </c>
      <c r="E1374" s="50"/>
      <c r="F1374" s="81" t="str">
        <f t="shared" si="74"/>
        <v/>
      </c>
      <c r="G1374" s="11"/>
      <c r="H1374" s="7"/>
      <c r="I1374" s="24"/>
      <c r="J1374" s="27"/>
      <c r="K1374" s="12"/>
      <c r="L1374" s="11"/>
      <c r="M1374" s="13"/>
      <c r="N1374" s="69"/>
      <c r="O1374" s="18" t="str">
        <f t="shared" ca="1" si="75"/>
        <v/>
      </c>
      <c r="P1374" s="11"/>
      <c r="Q1374" s="11"/>
      <c r="R1374" s="11"/>
      <c r="S1374" s="11"/>
    </row>
    <row r="1375" spans="1:19">
      <c r="A1375" s="7">
        <v>1373</v>
      </c>
      <c r="B1375" s="50"/>
      <c r="C1375" s="50"/>
      <c r="D1375" s="48" t="str">
        <f t="shared" si="76"/>
        <v/>
      </c>
      <c r="E1375" s="50"/>
      <c r="F1375" s="81" t="str">
        <f t="shared" si="74"/>
        <v/>
      </c>
      <c r="G1375" s="11"/>
      <c r="H1375" s="7"/>
      <c r="I1375" s="24"/>
      <c r="J1375" s="27"/>
      <c r="K1375" s="12"/>
      <c r="L1375" s="11"/>
      <c r="M1375" s="13"/>
      <c r="N1375" s="69"/>
      <c r="O1375" s="18" t="str">
        <f t="shared" ca="1" si="75"/>
        <v/>
      </c>
      <c r="P1375" s="11"/>
      <c r="Q1375" s="11"/>
      <c r="R1375" s="11"/>
      <c r="S1375" s="11"/>
    </row>
    <row r="1376" spans="1:19">
      <c r="A1376" s="7">
        <v>1374</v>
      </c>
      <c r="B1376" s="58"/>
      <c r="C1376" s="50"/>
      <c r="D1376" s="48" t="str">
        <f t="shared" si="76"/>
        <v/>
      </c>
      <c r="E1376" s="50"/>
      <c r="F1376" s="81" t="str">
        <f t="shared" si="74"/>
        <v/>
      </c>
      <c r="G1376" s="11"/>
      <c r="H1376" s="7"/>
      <c r="I1376" s="24"/>
      <c r="J1376" s="27"/>
      <c r="K1376" s="12"/>
      <c r="L1376" s="11"/>
      <c r="M1376" s="13"/>
      <c r="N1376" s="69"/>
      <c r="O1376" s="18" t="str">
        <f t="shared" ca="1" si="75"/>
        <v/>
      </c>
      <c r="P1376" s="11"/>
      <c r="Q1376" s="11"/>
      <c r="R1376" s="11"/>
      <c r="S1376" s="11"/>
    </row>
    <row r="1377" spans="1:19">
      <c r="A1377" s="7">
        <v>1375</v>
      </c>
      <c r="B1377" s="58"/>
      <c r="C1377" s="50"/>
      <c r="D1377" s="48" t="str">
        <f t="shared" si="76"/>
        <v/>
      </c>
      <c r="E1377" s="50"/>
      <c r="F1377" s="81" t="str">
        <f t="shared" si="74"/>
        <v/>
      </c>
      <c r="G1377" s="11"/>
      <c r="H1377" s="7"/>
      <c r="I1377" s="24"/>
      <c r="J1377" s="27"/>
      <c r="K1377" s="12"/>
      <c r="L1377" s="11"/>
      <c r="M1377" s="13"/>
      <c r="N1377" s="69"/>
      <c r="O1377" s="18" t="str">
        <f t="shared" ca="1" si="75"/>
        <v/>
      </c>
      <c r="P1377" s="11"/>
      <c r="Q1377" s="11"/>
      <c r="R1377" s="11"/>
      <c r="S1377" s="11"/>
    </row>
    <row r="1378" spans="1:19">
      <c r="A1378" s="7">
        <v>1376</v>
      </c>
      <c r="B1378" s="58"/>
      <c r="C1378" s="50"/>
      <c r="D1378" s="48" t="str">
        <f t="shared" si="76"/>
        <v/>
      </c>
      <c r="E1378" s="50"/>
      <c r="F1378" s="81" t="str">
        <f t="shared" si="74"/>
        <v/>
      </c>
      <c r="G1378" s="11"/>
      <c r="H1378" s="7"/>
      <c r="I1378" s="24"/>
      <c r="J1378" s="27"/>
      <c r="K1378" s="12"/>
      <c r="L1378" s="11"/>
      <c r="M1378" s="13"/>
      <c r="N1378" s="69"/>
      <c r="O1378" s="18" t="str">
        <f t="shared" ca="1" si="75"/>
        <v/>
      </c>
      <c r="P1378" s="11"/>
      <c r="Q1378" s="11"/>
      <c r="R1378" s="11"/>
      <c r="S1378" s="11"/>
    </row>
    <row r="1379" spans="1:19">
      <c r="A1379" s="7">
        <v>1377</v>
      </c>
      <c r="B1379" s="50"/>
      <c r="C1379" s="50"/>
      <c r="D1379" s="48" t="str">
        <f t="shared" si="76"/>
        <v/>
      </c>
      <c r="E1379" s="50"/>
      <c r="F1379" s="81" t="str">
        <f t="shared" si="74"/>
        <v/>
      </c>
      <c r="G1379" s="11"/>
      <c r="H1379" s="7"/>
      <c r="I1379" s="24"/>
      <c r="J1379" s="27"/>
      <c r="K1379" s="12"/>
      <c r="L1379" s="11"/>
      <c r="M1379" s="13"/>
      <c r="N1379" s="69"/>
      <c r="O1379" s="18" t="str">
        <f t="shared" ca="1" si="75"/>
        <v/>
      </c>
      <c r="P1379" s="11"/>
      <c r="Q1379" s="11"/>
      <c r="R1379" s="11"/>
      <c r="S1379" s="11"/>
    </row>
    <row r="1380" spans="1:19">
      <c r="A1380" s="7">
        <v>1378</v>
      </c>
      <c r="B1380" s="50"/>
      <c r="C1380" s="50"/>
      <c r="D1380" s="48" t="str">
        <f t="shared" si="76"/>
        <v/>
      </c>
      <c r="E1380" s="50"/>
      <c r="F1380" s="81" t="str">
        <f t="shared" si="74"/>
        <v/>
      </c>
      <c r="G1380" s="11"/>
      <c r="H1380" s="7"/>
      <c r="I1380" s="24"/>
      <c r="J1380" s="27"/>
      <c r="K1380" s="12"/>
      <c r="L1380" s="11"/>
      <c r="M1380" s="13"/>
      <c r="N1380" s="69"/>
      <c r="O1380" s="18" t="str">
        <f t="shared" ca="1" si="75"/>
        <v/>
      </c>
      <c r="P1380" s="11"/>
      <c r="Q1380" s="11"/>
      <c r="R1380" s="11"/>
      <c r="S1380" s="11"/>
    </row>
    <row r="1381" spans="1:19">
      <c r="A1381" s="7">
        <v>1379</v>
      </c>
      <c r="B1381" s="50"/>
      <c r="C1381" s="50"/>
      <c r="D1381" s="48" t="str">
        <f t="shared" si="76"/>
        <v/>
      </c>
      <c r="E1381" s="50"/>
      <c r="F1381" s="81" t="str">
        <f t="shared" si="74"/>
        <v/>
      </c>
      <c r="G1381" s="11"/>
      <c r="H1381" s="7"/>
      <c r="I1381" s="24"/>
      <c r="J1381" s="27"/>
      <c r="K1381" s="12"/>
      <c r="L1381" s="11"/>
      <c r="M1381" s="13"/>
      <c r="N1381" s="69"/>
      <c r="O1381" s="18" t="str">
        <f t="shared" ca="1" si="75"/>
        <v/>
      </c>
      <c r="P1381" s="11"/>
      <c r="Q1381" s="11"/>
      <c r="R1381" s="11"/>
      <c r="S1381" s="11"/>
    </row>
    <row r="1382" spans="1:19">
      <c r="A1382" s="7">
        <v>1380</v>
      </c>
      <c r="B1382" s="50"/>
      <c r="C1382" s="50"/>
      <c r="D1382" s="48" t="str">
        <f t="shared" si="76"/>
        <v/>
      </c>
      <c r="E1382" s="50"/>
      <c r="F1382" s="81" t="str">
        <f t="shared" si="74"/>
        <v/>
      </c>
      <c r="G1382" s="11"/>
      <c r="H1382" s="7"/>
      <c r="I1382" s="24"/>
      <c r="J1382" s="27"/>
      <c r="K1382" s="12"/>
      <c r="L1382" s="11"/>
      <c r="M1382" s="13"/>
      <c r="N1382" s="69"/>
      <c r="O1382" s="18" t="str">
        <f t="shared" ca="1" si="75"/>
        <v/>
      </c>
      <c r="P1382" s="11"/>
      <c r="Q1382" s="11"/>
      <c r="R1382" s="11"/>
      <c r="S1382" s="11"/>
    </row>
    <row r="1383" spans="1:19">
      <c r="A1383" s="7">
        <v>1381</v>
      </c>
      <c r="B1383" s="50"/>
      <c r="C1383" s="50"/>
      <c r="D1383" s="48" t="str">
        <f t="shared" si="76"/>
        <v/>
      </c>
      <c r="E1383" s="50"/>
      <c r="F1383" s="81" t="str">
        <f t="shared" si="74"/>
        <v/>
      </c>
      <c r="G1383" s="11"/>
      <c r="H1383" s="7"/>
      <c r="I1383" s="24"/>
      <c r="J1383" s="27"/>
      <c r="K1383" s="12"/>
      <c r="L1383" s="11"/>
      <c r="M1383" s="13"/>
      <c r="N1383" s="69"/>
      <c r="O1383" s="18" t="str">
        <f t="shared" ca="1" si="75"/>
        <v/>
      </c>
      <c r="P1383" s="11"/>
      <c r="Q1383" s="11"/>
      <c r="R1383" s="11"/>
      <c r="S1383" s="11"/>
    </row>
    <row r="1384" spans="1:19">
      <c r="A1384" s="7">
        <v>1382</v>
      </c>
      <c r="B1384" s="50"/>
      <c r="C1384" s="50"/>
      <c r="D1384" s="48" t="str">
        <f t="shared" si="76"/>
        <v/>
      </c>
      <c r="E1384" s="50"/>
      <c r="F1384" s="81" t="str">
        <f t="shared" si="74"/>
        <v/>
      </c>
      <c r="G1384" s="11"/>
      <c r="H1384" s="7"/>
      <c r="I1384" s="24"/>
      <c r="J1384" s="27"/>
      <c r="K1384" s="12"/>
      <c r="L1384" s="11"/>
      <c r="M1384" s="13"/>
      <c r="N1384" s="69"/>
      <c r="O1384" s="18" t="str">
        <f t="shared" ca="1" si="75"/>
        <v/>
      </c>
      <c r="P1384" s="11"/>
      <c r="Q1384" s="11"/>
      <c r="R1384" s="11"/>
      <c r="S1384" s="11"/>
    </row>
    <row r="1385" spans="1:19">
      <c r="A1385" s="7">
        <v>1383</v>
      </c>
      <c r="B1385" s="50"/>
      <c r="C1385" s="50"/>
      <c r="D1385" s="48" t="str">
        <f t="shared" si="76"/>
        <v/>
      </c>
      <c r="E1385" s="50"/>
      <c r="F1385" s="81" t="str">
        <f t="shared" si="74"/>
        <v/>
      </c>
      <c r="G1385" s="11"/>
      <c r="H1385" s="7"/>
      <c r="I1385" s="24"/>
      <c r="J1385" s="27"/>
      <c r="K1385" s="12"/>
      <c r="L1385" s="11"/>
      <c r="M1385" s="13"/>
      <c r="N1385" s="69"/>
      <c r="O1385" s="18" t="str">
        <f t="shared" ca="1" si="75"/>
        <v/>
      </c>
      <c r="P1385" s="11"/>
      <c r="Q1385" s="11"/>
      <c r="R1385" s="11"/>
      <c r="S1385" s="11"/>
    </row>
    <row r="1386" spans="1:19">
      <c r="A1386" s="7">
        <v>1384</v>
      </c>
      <c r="B1386" s="50"/>
      <c r="C1386" s="50"/>
      <c r="D1386" s="48" t="str">
        <f t="shared" si="76"/>
        <v/>
      </c>
      <c r="E1386" s="50"/>
      <c r="F1386" s="81" t="str">
        <f t="shared" si="74"/>
        <v/>
      </c>
      <c r="G1386" s="11"/>
      <c r="H1386" s="7"/>
      <c r="I1386" s="24"/>
      <c r="J1386" s="27"/>
      <c r="K1386" s="12"/>
      <c r="L1386" s="11"/>
      <c r="M1386" s="13"/>
      <c r="N1386" s="69"/>
      <c r="O1386" s="18" t="str">
        <f t="shared" ca="1" si="75"/>
        <v/>
      </c>
      <c r="P1386" s="11"/>
      <c r="Q1386" s="11"/>
      <c r="R1386" s="11"/>
      <c r="S1386" s="11"/>
    </row>
    <row r="1387" spans="1:19">
      <c r="A1387" s="7">
        <v>1385</v>
      </c>
      <c r="B1387" s="50"/>
      <c r="C1387" s="50"/>
      <c r="D1387" s="48" t="str">
        <f t="shared" si="76"/>
        <v/>
      </c>
      <c r="E1387" s="50"/>
      <c r="F1387" s="81" t="str">
        <f t="shared" si="74"/>
        <v/>
      </c>
      <c r="G1387" s="11"/>
      <c r="H1387" s="7"/>
      <c r="I1387" s="24"/>
      <c r="J1387" s="27"/>
      <c r="K1387" s="12"/>
      <c r="L1387" s="11"/>
      <c r="M1387" s="9"/>
      <c r="N1387" s="69"/>
      <c r="O1387" s="18" t="str">
        <f t="shared" ca="1" si="75"/>
        <v/>
      </c>
      <c r="P1387" s="11"/>
      <c r="Q1387" s="11"/>
      <c r="R1387" s="11"/>
      <c r="S1387" s="11"/>
    </row>
    <row r="1388" spans="1:19">
      <c r="A1388" s="7">
        <v>1386</v>
      </c>
      <c r="B1388" s="50"/>
      <c r="C1388" s="50"/>
      <c r="D1388" s="48" t="str">
        <f t="shared" si="76"/>
        <v/>
      </c>
      <c r="E1388" s="50"/>
      <c r="F1388" s="81" t="str">
        <f t="shared" si="74"/>
        <v/>
      </c>
      <c r="G1388" s="11"/>
      <c r="H1388" s="7"/>
      <c r="I1388" s="24"/>
      <c r="J1388" s="27"/>
      <c r="K1388" s="12"/>
      <c r="L1388" s="11"/>
      <c r="M1388" s="13"/>
      <c r="N1388" s="69"/>
      <c r="O1388" s="18" t="str">
        <f t="shared" ca="1" si="75"/>
        <v/>
      </c>
      <c r="P1388" s="11"/>
      <c r="Q1388" s="11"/>
      <c r="R1388" s="11"/>
      <c r="S1388" s="11"/>
    </row>
    <row r="1389" spans="1:19">
      <c r="A1389" s="7">
        <v>1387</v>
      </c>
      <c r="B1389" s="50"/>
      <c r="C1389" s="50"/>
      <c r="D1389" s="48" t="str">
        <f t="shared" si="76"/>
        <v/>
      </c>
      <c r="E1389" s="50"/>
      <c r="F1389" s="81" t="str">
        <f t="shared" si="74"/>
        <v/>
      </c>
      <c r="G1389" s="11"/>
      <c r="H1389" s="7"/>
      <c r="I1389" s="24"/>
      <c r="J1389" s="27"/>
      <c r="K1389" s="12"/>
      <c r="L1389" s="11"/>
      <c r="M1389" s="13"/>
      <c r="N1389" s="69"/>
      <c r="O1389" s="18" t="str">
        <f t="shared" ca="1" si="75"/>
        <v/>
      </c>
      <c r="P1389" s="11"/>
      <c r="Q1389" s="11"/>
      <c r="R1389" s="11"/>
      <c r="S1389" s="11"/>
    </row>
    <row r="1390" spans="1:19">
      <c r="A1390" s="7">
        <v>1388</v>
      </c>
      <c r="B1390" s="50"/>
      <c r="C1390" s="50"/>
      <c r="D1390" s="48" t="str">
        <f t="shared" si="76"/>
        <v/>
      </c>
      <c r="E1390" s="50"/>
      <c r="F1390" s="81" t="str">
        <f t="shared" si="74"/>
        <v/>
      </c>
      <c r="G1390" s="11"/>
      <c r="H1390" s="7"/>
      <c r="I1390" s="24"/>
      <c r="J1390" s="27"/>
      <c r="K1390" s="12"/>
      <c r="L1390" s="11"/>
      <c r="M1390" s="13"/>
      <c r="N1390" s="69"/>
      <c r="O1390" s="18" t="str">
        <f t="shared" ca="1" si="75"/>
        <v/>
      </c>
      <c r="P1390" s="11"/>
      <c r="Q1390" s="11"/>
      <c r="R1390" s="11"/>
      <c r="S1390" s="11"/>
    </row>
    <row r="1391" spans="1:19">
      <c r="A1391" s="7">
        <v>1389</v>
      </c>
      <c r="B1391" s="50"/>
      <c r="C1391" s="50"/>
      <c r="D1391" s="48" t="str">
        <f t="shared" si="76"/>
        <v/>
      </c>
      <c r="E1391" s="50"/>
      <c r="F1391" s="81" t="str">
        <f t="shared" si="74"/>
        <v/>
      </c>
      <c r="G1391" s="11"/>
      <c r="H1391" s="7"/>
      <c r="I1391" s="24"/>
      <c r="J1391" s="27"/>
      <c r="K1391" s="12"/>
      <c r="L1391" s="11"/>
      <c r="M1391" s="13"/>
      <c r="N1391" s="69"/>
      <c r="O1391" s="18" t="str">
        <f t="shared" ca="1" si="75"/>
        <v/>
      </c>
      <c r="P1391" s="11"/>
      <c r="Q1391" s="11"/>
      <c r="R1391" s="11"/>
      <c r="S1391" s="11"/>
    </row>
    <row r="1392" spans="1:19">
      <c r="A1392" s="7">
        <v>1390</v>
      </c>
      <c r="B1392" s="50"/>
      <c r="C1392" s="50"/>
      <c r="D1392" s="48" t="str">
        <f t="shared" si="76"/>
        <v/>
      </c>
      <c r="E1392" s="50"/>
      <c r="F1392" s="81" t="str">
        <f t="shared" si="74"/>
        <v/>
      </c>
      <c r="G1392" s="11"/>
      <c r="H1392" s="7"/>
      <c r="I1392" s="24"/>
      <c r="J1392" s="27"/>
      <c r="K1392" s="12"/>
      <c r="L1392" s="11"/>
      <c r="M1392" s="13"/>
      <c r="N1392" s="69"/>
      <c r="O1392" s="18" t="str">
        <f t="shared" ca="1" si="75"/>
        <v/>
      </c>
      <c r="P1392" s="11"/>
      <c r="Q1392" s="11"/>
      <c r="R1392" s="11"/>
      <c r="S1392" s="11"/>
    </row>
    <row r="1393" spans="1:19">
      <c r="A1393" s="7">
        <v>1391</v>
      </c>
      <c r="B1393" s="50"/>
      <c r="C1393" s="50"/>
      <c r="D1393" s="48" t="str">
        <f t="shared" si="76"/>
        <v/>
      </c>
      <c r="E1393" s="50"/>
      <c r="F1393" s="81" t="str">
        <f t="shared" si="74"/>
        <v/>
      </c>
      <c r="G1393" s="11"/>
      <c r="H1393" s="7"/>
      <c r="I1393" s="24"/>
      <c r="J1393" s="27"/>
      <c r="K1393" s="12"/>
      <c r="L1393" s="11"/>
      <c r="M1393" s="13"/>
      <c r="N1393" s="69"/>
      <c r="O1393" s="18" t="str">
        <f t="shared" ca="1" si="75"/>
        <v/>
      </c>
      <c r="P1393" s="11"/>
      <c r="Q1393" s="11"/>
      <c r="R1393" s="11"/>
      <c r="S1393" s="11"/>
    </row>
    <row r="1394" spans="1:19">
      <c r="A1394" s="7">
        <v>1392</v>
      </c>
      <c r="B1394" s="50"/>
      <c r="C1394" s="50"/>
      <c r="D1394" s="48" t="str">
        <f t="shared" si="76"/>
        <v/>
      </c>
      <c r="E1394" s="50"/>
      <c r="F1394" s="81" t="str">
        <f t="shared" ref="F1394:F1457" si="77">IF(ISNONTEXT(B1394),"","请输入日期")</f>
        <v/>
      </c>
      <c r="G1394" s="11"/>
      <c r="H1394" s="7"/>
      <c r="I1394" s="24"/>
      <c r="J1394" s="27"/>
      <c r="K1394" s="12"/>
      <c r="L1394" s="11"/>
      <c r="M1394" s="13"/>
      <c r="N1394" s="69"/>
      <c r="O1394" s="18" t="str">
        <f t="shared" ca="1" si="75"/>
        <v/>
      </c>
      <c r="P1394" s="11"/>
      <c r="Q1394" s="11"/>
      <c r="R1394" s="11"/>
      <c r="S1394" s="11"/>
    </row>
    <row r="1395" spans="1:19">
      <c r="A1395" s="7">
        <v>1393</v>
      </c>
      <c r="B1395" s="50"/>
      <c r="C1395" s="50"/>
      <c r="D1395" s="48" t="str">
        <f t="shared" si="76"/>
        <v/>
      </c>
      <c r="E1395" s="50"/>
      <c r="F1395" s="81" t="str">
        <f t="shared" si="77"/>
        <v/>
      </c>
      <c r="G1395" s="11"/>
      <c r="H1395" s="7"/>
      <c r="I1395" s="24"/>
      <c r="J1395" s="27"/>
      <c r="K1395" s="12"/>
      <c r="L1395" s="11"/>
      <c r="M1395" s="13"/>
      <c r="N1395" s="69"/>
      <c r="O1395" s="18" t="str">
        <f t="shared" ca="1" si="75"/>
        <v/>
      </c>
      <c r="P1395" s="11"/>
      <c r="Q1395" s="11"/>
      <c r="R1395" s="11"/>
      <c r="S1395" s="11"/>
    </row>
    <row r="1396" spans="1:19">
      <c r="A1396" s="7">
        <v>1394</v>
      </c>
      <c r="B1396" s="50"/>
      <c r="C1396" s="50"/>
      <c r="D1396" s="48" t="str">
        <f t="shared" si="76"/>
        <v/>
      </c>
      <c r="E1396" s="50"/>
      <c r="F1396" s="81" t="str">
        <f t="shared" si="77"/>
        <v/>
      </c>
      <c r="G1396" s="11"/>
      <c r="H1396" s="7"/>
      <c r="I1396" s="24"/>
      <c r="J1396" s="27"/>
      <c r="K1396" s="12"/>
      <c r="L1396" s="11"/>
      <c r="M1396" s="13"/>
      <c r="N1396" s="69"/>
      <c r="O1396" s="18" t="str">
        <f t="shared" ca="1" si="75"/>
        <v/>
      </c>
      <c r="P1396" s="11"/>
      <c r="Q1396" s="11"/>
      <c r="R1396" s="11"/>
      <c r="S1396" s="11"/>
    </row>
    <row r="1397" spans="1:19">
      <c r="A1397" s="7">
        <v>1395</v>
      </c>
      <c r="B1397" s="50"/>
      <c r="C1397" s="50"/>
      <c r="D1397" s="48" t="str">
        <f t="shared" si="76"/>
        <v/>
      </c>
      <c r="E1397" s="50"/>
      <c r="F1397" s="81" t="str">
        <f t="shared" si="77"/>
        <v/>
      </c>
      <c r="G1397" s="11"/>
      <c r="H1397" s="7"/>
      <c r="I1397" s="24"/>
      <c r="J1397" s="27"/>
      <c r="K1397" s="12"/>
      <c r="L1397" s="11"/>
      <c r="M1397" s="13"/>
      <c r="N1397" s="69"/>
      <c r="O1397" s="18" t="str">
        <f t="shared" ca="1" si="75"/>
        <v/>
      </c>
      <c r="P1397" s="11"/>
      <c r="Q1397" s="11"/>
      <c r="R1397" s="11"/>
      <c r="S1397" s="11"/>
    </row>
    <row r="1398" spans="1:19">
      <c r="A1398" s="7">
        <v>1396</v>
      </c>
      <c r="B1398" s="50"/>
      <c r="C1398" s="50"/>
      <c r="D1398" s="48" t="str">
        <f t="shared" si="76"/>
        <v/>
      </c>
      <c r="E1398" s="50"/>
      <c r="F1398" s="81" t="str">
        <f t="shared" si="77"/>
        <v/>
      </c>
      <c r="G1398" s="11"/>
      <c r="H1398" s="7"/>
      <c r="I1398" s="24"/>
      <c r="J1398" s="27"/>
      <c r="K1398" s="12"/>
      <c r="L1398" s="11"/>
      <c r="M1398" s="13"/>
      <c r="N1398" s="69"/>
      <c r="O1398" s="18" t="str">
        <f t="shared" ca="1" si="75"/>
        <v/>
      </c>
      <c r="P1398" s="11"/>
      <c r="Q1398" s="11"/>
      <c r="R1398" s="11"/>
      <c r="S1398" s="11"/>
    </row>
    <row r="1399" spans="1:19">
      <c r="A1399" s="7">
        <v>1397</v>
      </c>
      <c r="B1399" s="50"/>
      <c r="C1399" s="50"/>
      <c r="D1399" s="48" t="str">
        <f t="shared" si="76"/>
        <v/>
      </c>
      <c r="E1399" s="50"/>
      <c r="F1399" s="81" t="str">
        <f t="shared" si="77"/>
        <v/>
      </c>
      <c r="G1399" s="11"/>
      <c r="H1399" s="7"/>
      <c r="I1399" s="24"/>
      <c r="J1399" s="27"/>
      <c r="K1399" s="12"/>
      <c r="L1399" s="11"/>
      <c r="M1399" s="13"/>
      <c r="N1399" s="69"/>
      <c r="O1399" s="18" t="str">
        <f t="shared" ca="1" si="75"/>
        <v/>
      </c>
      <c r="P1399" s="11"/>
      <c r="Q1399" s="11"/>
      <c r="R1399" s="11"/>
      <c r="S1399" s="11"/>
    </row>
    <row r="1400" spans="1:19">
      <c r="A1400" s="7">
        <v>1398</v>
      </c>
      <c r="B1400" s="50"/>
      <c r="C1400" s="50"/>
      <c r="D1400" s="48" t="str">
        <f t="shared" si="76"/>
        <v/>
      </c>
      <c r="E1400" s="50"/>
      <c r="F1400" s="81" t="str">
        <f t="shared" si="77"/>
        <v/>
      </c>
      <c r="G1400" s="11"/>
      <c r="H1400" s="7"/>
      <c r="I1400" s="24"/>
      <c r="J1400" s="27"/>
      <c r="K1400" s="12"/>
      <c r="L1400" s="11"/>
      <c r="M1400" s="13"/>
      <c r="N1400" s="69"/>
      <c r="O1400" s="18" t="str">
        <f t="shared" ca="1" si="75"/>
        <v/>
      </c>
      <c r="P1400" s="11"/>
      <c r="Q1400" s="11"/>
      <c r="R1400" s="11"/>
      <c r="S1400" s="11"/>
    </row>
    <row r="1401" spans="1:19">
      <c r="A1401" s="7">
        <v>1399</v>
      </c>
      <c r="B1401" s="50"/>
      <c r="C1401" s="50"/>
      <c r="D1401" s="48" t="str">
        <f t="shared" si="76"/>
        <v/>
      </c>
      <c r="E1401" s="50"/>
      <c r="F1401" s="81" t="str">
        <f t="shared" si="77"/>
        <v/>
      </c>
      <c r="G1401" s="11"/>
      <c r="H1401" s="7"/>
      <c r="I1401" s="24"/>
      <c r="J1401" s="27"/>
      <c r="K1401" s="12"/>
      <c r="L1401" s="11"/>
      <c r="M1401" s="13"/>
      <c r="N1401" s="69"/>
      <c r="O1401" s="18" t="str">
        <f t="shared" ca="1" si="75"/>
        <v/>
      </c>
      <c r="P1401" s="11"/>
      <c r="Q1401" s="11"/>
      <c r="R1401" s="11"/>
      <c r="S1401" s="11"/>
    </row>
    <row r="1402" spans="1:19">
      <c r="A1402" s="7">
        <v>1400</v>
      </c>
      <c r="B1402" s="50"/>
      <c r="C1402" s="50"/>
      <c r="D1402" s="48" t="str">
        <f t="shared" si="76"/>
        <v/>
      </c>
      <c r="E1402" s="50"/>
      <c r="F1402" s="81" t="str">
        <f t="shared" si="77"/>
        <v/>
      </c>
      <c r="G1402" s="11"/>
      <c r="H1402" s="7"/>
      <c r="I1402" s="24"/>
      <c r="J1402" s="27"/>
      <c r="K1402" s="12"/>
      <c r="L1402" s="11"/>
      <c r="M1402" s="13"/>
      <c r="N1402" s="69"/>
      <c r="O1402" s="18" t="str">
        <f t="shared" ca="1" si="75"/>
        <v/>
      </c>
      <c r="P1402" s="11"/>
      <c r="Q1402" s="11"/>
      <c r="R1402" s="11"/>
      <c r="S1402" s="11"/>
    </row>
    <row r="1403" spans="1:19">
      <c r="A1403" s="7">
        <v>1401</v>
      </c>
      <c r="B1403" s="50"/>
      <c r="C1403" s="50"/>
      <c r="D1403" s="48" t="str">
        <f t="shared" si="76"/>
        <v/>
      </c>
      <c r="E1403" s="50"/>
      <c r="F1403" s="81" t="str">
        <f t="shared" si="77"/>
        <v/>
      </c>
      <c r="G1403" s="11"/>
      <c r="H1403" s="7"/>
      <c r="I1403" s="24"/>
      <c r="J1403" s="27"/>
      <c r="K1403" s="12"/>
      <c r="L1403" s="11"/>
      <c r="M1403" s="13"/>
      <c r="N1403" s="69"/>
      <c r="O1403" s="18" t="str">
        <f t="shared" ca="1" si="75"/>
        <v/>
      </c>
      <c r="P1403" s="11"/>
      <c r="Q1403" s="11"/>
      <c r="R1403" s="11"/>
      <c r="S1403" s="11"/>
    </row>
    <row r="1404" spans="1:19">
      <c r="A1404" s="7">
        <v>1402</v>
      </c>
      <c r="B1404" s="50"/>
      <c r="C1404" s="50"/>
      <c r="D1404" s="48" t="str">
        <f t="shared" si="76"/>
        <v/>
      </c>
      <c r="E1404" s="50"/>
      <c r="F1404" s="81" t="str">
        <f t="shared" si="77"/>
        <v/>
      </c>
      <c r="G1404" s="11"/>
      <c r="H1404" s="7"/>
      <c r="I1404" s="24"/>
      <c r="J1404" s="27"/>
      <c r="K1404" s="12"/>
      <c r="L1404" s="11"/>
      <c r="M1404" s="13"/>
      <c r="N1404" s="69"/>
      <c r="O1404" s="18" t="str">
        <f t="shared" ca="1" si="75"/>
        <v/>
      </c>
      <c r="P1404" s="11"/>
      <c r="Q1404" s="11"/>
      <c r="R1404" s="11"/>
      <c r="S1404" s="11"/>
    </row>
    <row r="1405" spans="1:19">
      <c r="A1405" s="7">
        <v>1403</v>
      </c>
      <c r="B1405" s="50"/>
      <c r="C1405" s="50"/>
      <c r="D1405" s="48" t="str">
        <f t="shared" si="76"/>
        <v/>
      </c>
      <c r="E1405" s="50"/>
      <c r="F1405" s="81" t="str">
        <f t="shared" si="77"/>
        <v/>
      </c>
      <c r="G1405" s="11"/>
      <c r="H1405" s="7"/>
      <c r="I1405" s="24"/>
      <c r="J1405" s="27"/>
      <c r="K1405" s="12"/>
      <c r="L1405" s="11"/>
      <c r="M1405" s="13"/>
      <c r="N1405" s="69"/>
      <c r="O1405" s="18" t="str">
        <f t="shared" ca="1" si="75"/>
        <v/>
      </c>
      <c r="P1405" s="11"/>
      <c r="Q1405" s="11"/>
      <c r="R1405" s="11"/>
      <c r="S1405" s="11"/>
    </row>
    <row r="1406" spans="1:19">
      <c r="A1406" s="7">
        <v>1404</v>
      </c>
      <c r="B1406" s="50"/>
      <c r="C1406" s="50"/>
      <c r="D1406" s="48" t="str">
        <f t="shared" si="76"/>
        <v/>
      </c>
      <c r="E1406" s="50"/>
      <c r="F1406" s="81" t="str">
        <f t="shared" si="77"/>
        <v/>
      </c>
      <c r="G1406" s="11"/>
      <c r="H1406" s="7"/>
      <c r="I1406" s="24"/>
      <c r="J1406" s="27"/>
      <c r="K1406" s="12"/>
      <c r="L1406" s="11"/>
      <c r="M1406" s="13"/>
      <c r="N1406" s="69"/>
      <c r="O1406" s="18" t="str">
        <f t="shared" ca="1" si="75"/>
        <v/>
      </c>
      <c r="P1406" s="11"/>
      <c r="Q1406" s="11"/>
      <c r="R1406" s="11"/>
      <c r="S1406" s="11"/>
    </row>
    <row r="1407" spans="1:19">
      <c r="A1407" s="7">
        <v>1405</v>
      </c>
      <c r="B1407" s="50"/>
      <c r="C1407" s="50"/>
      <c r="D1407" s="48" t="str">
        <f t="shared" si="76"/>
        <v/>
      </c>
      <c r="E1407" s="50"/>
      <c r="F1407" s="81" t="str">
        <f t="shared" si="77"/>
        <v/>
      </c>
      <c r="G1407" s="11"/>
      <c r="H1407" s="7"/>
      <c r="I1407" s="24"/>
      <c r="J1407" s="27"/>
      <c r="K1407" s="12"/>
      <c r="L1407" s="11"/>
      <c r="M1407" s="13"/>
      <c r="N1407" s="69"/>
      <c r="O1407" s="18" t="str">
        <f t="shared" ca="1" si="75"/>
        <v/>
      </c>
      <c r="P1407" s="11"/>
      <c r="Q1407" s="11"/>
      <c r="R1407" s="11"/>
      <c r="S1407" s="11"/>
    </row>
    <row r="1408" spans="1:19">
      <c r="A1408" s="7">
        <v>1406</v>
      </c>
      <c r="B1408" s="50"/>
      <c r="C1408" s="50"/>
      <c r="D1408" s="48" t="str">
        <f t="shared" si="76"/>
        <v/>
      </c>
      <c r="E1408" s="50"/>
      <c r="F1408" s="81" t="str">
        <f t="shared" si="77"/>
        <v/>
      </c>
      <c r="G1408" s="11"/>
      <c r="H1408" s="7"/>
      <c r="I1408" s="24"/>
      <c r="J1408" s="27"/>
      <c r="K1408" s="12"/>
      <c r="L1408" s="11"/>
      <c r="M1408" s="13"/>
      <c r="N1408" s="69"/>
      <c r="O1408" s="18" t="str">
        <f t="shared" ca="1" si="75"/>
        <v/>
      </c>
      <c r="P1408" s="11"/>
      <c r="Q1408" s="11"/>
      <c r="R1408" s="11"/>
      <c r="S1408" s="11"/>
    </row>
    <row r="1409" spans="1:19">
      <c r="A1409" s="7">
        <v>1407</v>
      </c>
      <c r="B1409" s="50"/>
      <c r="C1409" s="50"/>
      <c r="D1409" s="48" t="str">
        <f t="shared" si="76"/>
        <v/>
      </c>
      <c r="E1409" s="50"/>
      <c r="F1409" s="81" t="str">
        <f t="shared" si="77"/>
        <v/>
      </c>
      <c r="G1409" s="11"/>
      <c r="H1409" s="7"/>
      <c r="I1409" s="24"/>
      <c r="J1409" s="27"/>
      <c r="K1409" s="12"/>
      <c r="L1409" s="11"/>
      <c r="M1409" s="13"/>
      <c r="N1409" s="69"/>
      <c r="O1409" s="18" t="str">
        <f t="shared" ca="1" si="75"/>
        <v/>
      </c>
      <c r="P1409" s="11"/>
      <c r="Q1409" s="11"/>
      <c r="R1409" s="11"/>
      <c r="S1409" s="11"/>
    </row>
    <row r="1410" spans="1:19">
      <c r="A1410" s="7">
        <v>1408</v>
      </c>
      <c r="B1410" s="50"/>
      <c r="C1410" s="50"/>
      <c r="D1410" s="48" t="str">
        <f t="shared" si="76"/>
        <v/>
      </c>
      <c r="E1410" s="50"/>
      <c r="F1410" s="81" t="str">
        <f t="shared" si="77"/>
        <v/>
      </c>
      <c r="G1410" s="11"/>
      <c r="H1410" s="7"/>
      <c r="I1410" s="24"/>
      <c r="J1410" s="27"/>
      <c r="K1410" s="12"/>
      <c r="L1410" s="11"/>
      <c r="M1410" s="13"/>
      <c r="N1410" s="69"/>
      <c r="O1410" s="18" t="str">
        <f t="shared" ca="1" si="75"/>
        <v/>
      </c>
      <c r="P1410" s="11"/>
      <c r="Q1410" s="11"/>
      <c r="R1410" s="11"/>
      <c r="S1410" s="11"/>
    </row>
    <row r="1411" spans="1:19">
      <c r="A1411" s="7">
        <v>1409</v>
      </c>
      <c r="B1411" s="50"/>
      <c r="C1411" s="50"/>
      <c r="D1411" s="48" t="str">
        <f t="shared" si="76"/>
        <v/>
      </c>
      <c r="E1411" s="50"/>
      <c r="F1411" s="81" t="str">
        <f t="shared" si="77"/>
        <v/>
      </c>
      <c r="G1411" s="11"/>
      <c r="H1411" s="7"/>
      <c r="I1411" s="24"/>
      <c r="J1411" s="27"/>
      <c r="K1411" s="12"/>
      <c r="L1411" s="11"/>
      <c r="M1411" s="13"/>
      <c r="N1411" s="69"/>
      <c r="O1411" s="18" t="str">
        <f t="shared" ca="1" si="75"/>
        <v/>
      </c>
      <c r="P1411" s="11"/>
      <c r="Q1411" s="11"/>
      <c r="R1411" s="11"/>
      <c r="S1411" s="11"/>
    </row>
    <row r="1412" spans="1:19">
      <c r="A1412" s="7">
        <v>1410</v>
      </c>
      <c r="B1412" s="50"/>
      <c r="C1412" s="50"/>
      <c r="D1412" s="48" t="str">
        <f t="shared" si="76"/>
        <v/>
      </c>
      <c r="E1412" s="50"/>
      <c r="F1412" s="81" t="str">
        <f t="shared" si="77"/>
        <v/>
      </c>
      <c r="G1412" s="11"/>
      <c r="H1412" s="7"/>
      <c r="I1412" s="24"/>
      <c r="J1412" s="27"/>
      <c r="K1412" s="12"/>
      <c r="L1412" s="11"/>
      <c r="M1412" s="13"/>
      <c r="N1412" s="69"/>
      <c r="O1412" s="18" t="str">
        <f t="shared" ca="1" si="75"/>
        <v/>
      </c>
      <c r="P1412" s="11"/>
      <c r="Q1412" s="11"/>
      <c r="R1412" s="11"/>
      <c r="S1412" s="11"/>
    </row>
    <row r="1413" spans="1:19">
      <c r="A1413" s="7">
        <v>1411</v>
      </c>
      <c r="B1413" s="50"/>
      <c r="C1413" s="50"/>
      <c r="D1413" s="48" t="str">
        <f t="shared" si="76"/>
        <v/>
      </c>
      <c r="E1413" s="50"/>
      <c r="F1413" s="81" t="str">
        <f t="shared" si="77"/>
        <v/>
      </c>
      <c r="G1413" s="11"/>
      <c r="H1413" s="7"/>
      <c r="I1413" s="24"/>
      <c r="J1413" s="27"/>
      <c r="K1413" s="12"/>
      <c r="L1413" s="11"/>
      <c r="M1413" s="13"/>
      <c r="N1413" s="69"/>
      <c r="O1413" s="18" t="str">
        <f t="shared" ca="1" si="75"/>
        <v/>
      </c>
      <c r="P1413" s="11"/>
      <c r="Q1413" s="11"/>
      <c r="R1413" s="11"/>
      <c r="S1413" s="11"/>
    </row>
    <row r="1414" spans="1:19">
      <c r="A1414" s="7">
        <v>1412</v>
      </c>
      <c r="B1414" s="50"/>
      <c r="C1414" s="50"/>
      <c r="D1414" s="48" t="str">
        <f t="shared" si="76"/>
        <v/>
      </c>
      <c r="E1414" s="50"/>
      <c r="F1414" s="81" t="str">
        <f t="shared" si="77"/>
        <v/>
      </c>
      <c r="G1414" s="11"/>
      <c r="H1414" s="7"/>
      <c r="I1414" s="24"/>
      <c r="J1414" s="27"/>
      <c r="K1414" s="12"/>
      <c r="L1414" s="11"/>
      <c r="M1414" s="13"/>
      <c r="N1414" s="69"/>
      <c r="O1414" s="18" t="str">
        <f t="shared" ca="1" si="75"/>
        <v/>
      </c>
      <c r="P1414" s="11"/>
      <c r="Q1414" s="11"/>
      <c r="R1414" s="11"/>
      <c r="S1414" s="11"/>
    </row>
    <row r="1415" spans="1:19">
      <c r="A1415" s="7">
        <v>1413</v>
      </c>
      <c r="B1415" s="50"/>
      <c r="C1415" s="50"/>
      <c r="D1415" s="48" t="str">
        <f t="shared" si="76"/>
        <v/>
      </c>
      <c r="E1415" s="50"/>
      <c r="F1415" s="81" t="str">
        <f t="shared" si="77"/>
        <v/>
      </c>
      <c r="G1415" s="11"/>
      <c r="H1415" s="7"/>
      <c r="I1415" s="24"/>
      <c r="J1415" s="27"/>
      <c r="K1415" s="12"/>
      <c r="L1415" s="11"/>
      <c r="M1415" s="13"/>
      <c r="N1415" s="69"/>
      <c r="O1415" s="18" t="str">
        <f t="shared" ca="1" si="75"/>
        <v/>
      </c>
      <c r="P1415" s="11"/>
      <c r="Q1415" s="11"/>
      <c r="R1415" s="11"/>
      <c r="S1415" s="11"/>
    </row>
    <row r="1416" spans="1:19">
      <c r="A1416" s="7">
        <v>1414</v>
      </c>
      <c r="B1416" s="50"/>
      <c r="C1416" s="50"/>
      <c r="D1416" s="48" t="str">
        <f t="shared" si="76"/>
        <v/>
      </c>
      <c r="E1416" s="50"/>
      <c r="F1416" s="81" t="str">
        <f t="shared" si="77"/>
        <v/>
      </c>
      <c r="G1416" s="11"/>
      <c r="H1416" s="7"/>
      <c r="I1416" s="24"/>
      <c r="J1416" s="27"/>
      <c r="K1416" s="12"/>
      <c r="L1416" s="11"/>
      <c r="M1416" s="13"/>
      <c r="N1416" s="69"/>
      <c r="O1416" s="18" t="str">
        <f t="shared" ca="1" si="75"/>
        <v/>
      </c>
      <c r="P1416" s="11"/>
      <c r="Q1416" s="11"/>
      <c r="R1416" s="11"/>
      <c r="S1416" s="11"/>
    </row>
    <row r="1417" spans="1:19">
      <c r="A1417" s="7">
        <v>1415</v>
      </c>
      <c r="B1417" s="50"/>
      <c r="C1417" s="50"/>
      <c r="D1417" s="48" t="str">
        <f t="shared" si="76"/>
        <v/>
      </c>
      <c r="E1417" s="50"/>
      <c r="F1417" s="81" t="str">
        <f t="shared" si="77"/>
        <v/>
      </c>
      <c r="G1417" s="11"/>
      <c r="H1417" s="7"/>
      <c r="I1417" s="24"/>
      <c r="J1417" s="27"/>
      <c r="K1417" s="12"/>
      <c r="L1417" s="11"/>
      <c r="M1417" s="13"/>
      <c r="N1417" s="69"/>
      <c r="O1417" s="18" t="str">
        <f t="shared" ca="1" si="75"/>
        <v/>
      </c>
      <c r="P1417" s="11"/>
      <c r="Q1417" s="11"/>
      <c r="R1417" s="11"/>
      <c r="S1417" s="11"/>
    </row>
    <row r="1418" spans="1:19">
      <c r="A1418" s="7">
        <v>1416</v>
      </c>
      <c r="B1418" s="50"/>
      <c r="C1418" s="50"/>
      <c r="D1418" s="48" t="str">
        <f t="shared" si="76"/>
        <v/>
      </c>
      <c r="E1418" s="50"/>
      <c r="F1418" s="81" t="str">
        <f t="shared" si="77"/>
        <v/>
      </c>
      <c r="G1418" s="11"/>
      <c r="H1418" s="7"/>
      <c r="I1418" s="24"/>
      <c r="J1418" s="27"/>
      <c r="K1418" s="12"/>
      <c r="L1418" s="11"/>
      <c r="M1418" s="13"/>
      <c r="N1418" s="69"/>
      <c r="O1418" s="18" t="str">
        <f t="shared" ca="1" si="75"/>
        <v/>
      </c>
      <c r="P1418" s="11"/>
      <c r="Q1418" s="11"/>
      <c r="R1418" s="11"/>
      <c r="S1418" s="11"/>
    </row>
    <row r="1419" spans="1:19">
      <c r="A1419" s="7">
        <v>1417</v>
      </c>
      <c r="B1419" s="50"/>
      <c r="C1419" s="50"/>
      <c r="D1419" s="48" t="str">
        <f t="shared" si="76"/>
        <v/>
      </c>
      <c r="E1419" s="50"/>
      <c r="F1419" s="81" t="str">
        <f t="shared" si="77"/>
        <v/>
      </c>
      <c r="G1419" s="11"/>
      <c r="H1419" s="7"/>
      <c r="I1419" s="24"/>
      <c r="J1419" s="27"/>
      <c r="K1419" s="12"/>
      <c r="L1419" s="11"/>
      <c r="M1419" s="13"/>
      <c r="N1419" s="69"/>
      <c r="O1419" s="18" t="str">
        <f t="shared" ca="1" si="75"/>
        <v/>
      </c>
      <c r="P1419" s="11"/>
      <c r="Q1419" s="11"/>
      <c r="R1419" s="11"/>
      <c r="S1419" s="11"/>
    </row>
    <row r="1420" spans="1:19">
      <c r="A1420" s="7">
        <v>1418</v>
      </c>
      <c r="B1420" s="50"/>
      <c r="C1420" s="50"/>
      <c r="D1420" s="48" t="str">
        <f t="shared" si="76"/>
        <v/>
      </c>
      <c r="E1420" s="50"/>
      <c r="F1420" s="81" t="str">
        <f t="shared" si="77"/>
        <v/>
      </c>
      <c r="G1420" s="11"/>
      <c r="H1420" s="7"/>
      <c r="I1420" s="24"/>
      <c r="J1420" s="27"/>
      <c r="K1420" s="12"/>
      <c r="L1420" s="11"/>
      <c r="M1420" s="13"/>
      <c r="N1420" s="69"/>
      <c r="O1420" s="18" t="str">
        <f t="shared" ca="1" si="75"/>
        <v/>
      </c>
      <c r="P1420" s="11"/>
      <c r="Q1420" s="11"/>
      <c r="R1420" s="11"/>
      <c r="S1420" s="11"/>
    </row>
    <row r="1421" spans="1:19">
      <c r="A1421" s="7">
        <v>1419</v>
      </c>
      <c r="B1421" s="58"/>
      <c r="C1421" s="50"/>
      <c r="D1421" s="48" t="str">
        <f t="shared" si="76"/>
        <v/>
      </c>
      <c r="E1421" s="50"/>
      <c r="F1421" s="81" t="str">
        <f t="shared" si="77"/>
        <v/>
      </c>
      <c r="G1421" s="11"/>
      <c r="H1421" s="7"/>
      <c r="I1421" s="24"/>
      <c r="J1421" s="27"/>
      <c r="K1421" s="12"/>
      <c r="L1421" s="11"/>
      <c r="M1421" s="13"/>
      <c r="N1421" s="69"/>
      <c r="O1421" s="18" t="str">
        <f t="shared" ref="O1421:O1484" ca="1" si="78">IF(I1421="","",IF(ISNONTEXT(J1421),DATEDIF(F1421,TODAY(),"d")&amp;"天","出场"))</f>
        <v/>
      </c>
      <c r="P1421" s="11"/>
      <c r="Q1421" s="11"/>
      <c r="R1421" s="11"/>
      <c r="S1421" s="11"/>
    </row>
    <row r="1422" spans="1:19">
      <c r="A1422" s="7">
        <v>1420</v>
      </c>
      <c r="B1422" s="50"/>
      <c r="C1422" s="50"/>
      <c r="D1422" s="48" t="str">
        <f t="shared" si="76"/>
        <v/>
      </c>
      <c r="E1422" s="50"/>
      <c r="F1422" s="81" t="str">
        <f t="shared" si="77"/>
        <v/>
      </c>
      <c r="G1422" s="11"/>
      <c r="H1422" s="7"/>
      <c r="I1422" s="24"/>
      <c r="J1422" s="27"/>
      <c r="K1422" s="12"/>
      <c r="L1422" s="11"/>
      <c r="M1422" s="13"/>
      <c r="N1422" s="69"/>
      <c r="O1422" s="18" t="str">
        <f t="shared" ca="1" si="78"/>
        <v/>
      </c>
      <c r="P1422" s="11"/>
      <c r="Q1422" s="11"/>
      <c r="R1422" s="11"/>
      <c r="S1422" s="11"/>
    </row>
    <row r="1423" spans="1:19">
      <c r="A1423" s="7">
        <v>1421</v>
      </c>
      <c r="B1423" s="50"/>
      <c r="C1423" s="50"/>
      <c r="D1423" s="48" t="str">
        <f t="shared" si="76"/>
        <v/>
      </c>
      <c r="E1423" s="50"/>
      <c r="F1423" s="81" t="str">
        <f t="shared" si="77"/>
        <v/>
      </c>
      <c r="G1423" s="11"/>
      <c r="H1423" s="7"/>
      <c r="I1423" s="24"/>
      <c r="J1423" s="27"/>
      <c r="K1423" s="12"/>
      <c r="L1423" s="11"/>
      <c r="M1423" s="13"/>
      <c r="N1423" s="69"/>
      <c r="O1423" s="18" t="str">
        <f t="shared" ca="1" si="78"/>
        <v/>
      </c>
      <c r="P1423" s="11"/>
      <c r="Q1423" s="11"/>
      <c r="R1423" s="11"/>
      <c r="S1423" s="11"/>
    </row>
    <row r="1424" spans="1:19">
      <c r="A1424" s="7">
        <v>1422</v>
      </c>
      <c r="B1424" s="50"/>
      <c r="C1424" s="50"/>
      <c r="D1424" s="48" t="str">
        <f t="shared" si="76"/>
        <v/>
      </c>
      <c r="E1424" s="50"/>
      <c r="F1424" s="81" t="str">
        <f t="shared" si="77"/>
        <v/>
      </c>
      <c r="G1424" s="11"/>
      <c r="H1424" s="7"/>
      <c r="I1424" s="24"/>
      <c r="J1424" s="27"/>
      <c r="K1424" s="12"/>
      <c r="L1424" s="11"/>
      <c r="M1424" s="13"/>
      <c r="N1424" s="69"/>
      <c r="O1424" s="18" t="str">
        <f t="shared" ca="1" si="78"/>
        <v/>
      </c>
      <c r="P1424" s="11"/>
      <c r="Q1424" s="11"/>
      <c r="R1424" s="11"/>
      <c r="S1424" s="11"/>
    </row>
    <row r="1425" spans="1:19">
      <c r="A1425" s="7">
        <v>1423</v>
      </c>
      <c r="B1425" s="58"/>
      <c r="C1425" s="50"/>
      <c r="D1425" s="48" t="str">
        <f t="shared" si="76"/>
        <v/>
      </c>
      <c r="E1425" s="50"/>
      <c r="F1425" s="81" t="str">
        <f t="shared" si="77"/>
        <v/>
      </c>
      <c r="G1425" s="11"/>
      <c r="H1425" s="7"/>
      <c r="I1425" s="24"/>
      <c r="J1425" s="27"/>
      <c r="K1425" s="12"/>
      <c r="L1425" s="11"/>
      <c r="M1425" s="13"/>
      <c r="N1425" s="69"/>
      <c r="O1425" s="18" t="str">
        <f t="shared" ca="1" si="78"/>
        <v/>
      </c>
      <c r="P1425" s="11"/>
      <c r="Q1425" s="11"/>
      <c r="R1425" s="11"/>
      <c r="S1425" s="11"/>
    </row>
    <row r="1426" spans="1:19">
      <c r="A1426" s="7">
        <v>1424</v>
      </c>
      <c r="B1426" s="58"/>
      <c r="C1426" s="50"/>
      <c r="D1426" s="48" t="str">
        <f t="shared" si="76"/>
        <v/>
      </c>
      <c r="E1426" s="50"/>
      <c r="F1426" s="81" t="str">
        <f t="shared" si="77"/>
        <v/>
      </c>
      <c r="G1426" s="11"/>
      <c r="H1426" s="7"/>
      <c r="I1426" s="24"/>
      <c r="J1426" s="27"/>
      <c r="K1426" s="12"/>
      <c r="L1426" s="11"/>
      <c r="M1426" s="13"/>
      <c r="N1426" s="69"/>
      <c r="O1426" s="18" t="str">
        <f t="shared" ca="1" si="78"/>
        <v/>
      </c>
      <c r="P1426" s="11"/>
      <c r="Q1426" s="11"/>
      <c r="R1426" s="11"/>
      <c r="S1426" s="11"/>
    </row>
    <row r="1427" spans="1:19">
      <c r="A1427" s="7">
        <v>1425</v>
      </c>
      <c r="B1427" s="58"/>
      <c r="C1427" s="50"/>
      <c r="D1427" s="48" t="str">
        <f t="shared" si="76"/>
        <v/>
      </c>
      <c r="E1427" s="50"/>
      <c r="F1427" s="81" t="str">
        <f t="shared" si="77"/>
        <v/>
      </c>
      <c r="G1427" s="11"/>
      <c r="H1427" s="7"/>
      <c r="I1427" s="24"/>
      <c r="J1427" s="27"/>
      <c r="K1427" s="12"/>
      <c r="L1427" s="11"/>
      <c r="M1427" s="13"/>
      <c r="N1427" s="69"/>
      <c r="O1427" s="18" t="str">
        <f t="shared" ca="1" si="78"/>
        <v/>
      </c>
      <c r="P1427" s="11"/>
      <c r="Q1427" s="11"/>
      <c r="R1427" s="11"/>
      <c r="S1427" s="11"/>
    </row>
    <row r="1428" spans="1:19">
      <c r="A1428" s="7">
        <v>1426</v>
      </c>
      <c r="B1428" s="50"/>
      <c r="C1428" s="50"/>
      <c r="D1428" s="48" t="str">
        <f t="shared" ref="D1428:D1491" si="79">IF(B1428="","","新海丰")</f>
        <v/>
      </c>
      <c r="E1428" s="50"/>
      <c r="F1428" s="81" t="str">
        <f t="shared" si="77"/>
        <v/>
      </c>
      <c r="G1428" s="11"/>
      <c r="H1428" s="7"/>
      <c r="I1428" s="24"/>
      <c r="J1428" s="27"/>
      <c r="K1428" s="12"/>
      <c r="L1428" s="11"/>
      <c r="M1428" s="13"/>
      <c r="N1428" s="69"/>
      <c r="O1428" s="18" t="str">
        <f t="shared" ca="1" si="78"/>
        <v/>
      </c>
      <c r="P1428" s="11"/>
      <c r="Q1428" s="11"/>
      <c r="R1428" s="11"/>
      <c r="S1428" s="11"/>
    </row>
    <row r="1429" spans="1:19">
      <c r="A1429" s="7">
        <v>1427</v>
      </c>
      <c r="B1429" s="50"/>
      <c r="C1429" s="50"/>
      <c r="D1429" s="48" t="str">
        <f t="shared" si="79"/>
        <v/>
      </c>
      <c r="E1429" s="50"/>
      <c r="F1429" s="81" t="str">
        <f t="shared" si="77"/>
        <v/>
      </c>
      <c r="G1429" s="11"/>
      <c r="H1429" s="7"/>
      <c r="I1429" s="24"/>
      <c r="J1429" s="27"/>
      <c r="K1429" s="12"/>
      <c r="L1429" s="11"/>
      <c r="M1429" s="13"/>
      <c r="N1429" s="69"/>
      <c r="O1429" s="18" t="str">
        <f t="shared" ca="1" si="78"/>
        <v/>
      </c>
      <c r="P1429" s="11"/>
      <c r="Q1429" s="11"/>
      <c r="R1429" s="11"/>
      <c r="S1429" s="11"/>
    </row>
    <row r="1430" spans="1:19">
      <c r="A1430" s="7">
        <v>1428</v>
      </c>
      <c r="B1430" s="50"/>
      <c r="C1430" s="50"/>
      <c r="D1430" s="48" t="str">
        <f t="shared" si="79"/>
        <v/>
      </c>
      <c r="E1430" s="50"/>
      <c r="F1430" s="81" t="str">
        <f t="shared" si="77"/>
        <v/>
      </c>
      <c r="G1430" s="11"/>
      <c r="H1430" s="7"/>
      <c r="I1430" s="24"/>
      <c r="J1430" s="27"/>
      <c r="K1430" s="12"/>
      <c r="L1430" s="11"/>
      <c r="M1430" s="13"/>
      <c r="N1430" s="69"/>
      <c r="O1430" s="18" t="str">
        <f t="shared" ca="1" si="78"/>
        <v/>
      </c>
      <c r="P1430" s="11"/>
      <c r="Q1430" s="11"/>
      <c r="R1430" s="11"/>
      <c r="S1430" s="11"/>
    </row>
    <row r="1431" spans="1:19">
      <c r="A1431" s="7">
        <v>1429</v>
      </c>
      <c r="B1431" s="50"/>
      <c r="C1431" s="50"/>
      <c r="D1431" s="48" t="str">
        <f t="shared" si="79"/>
        <v/>
      </c>
      <c r="E1431" s="50"/>
      <c r="F1431" s="81" t="str">
        <f t="shared" si="77"/>
        <v/>
      </c>
      <c r="G1431" s="11"/>
      <c r="H1431" s="7"/>
      <c r="I1431" s="24"/>
      <c r="J1431" s="27"/>
      <c r="K1431" s="12"/>
      <c r="L1431" s="11"/>
      <c r="M1431" s="13"/>
      <c r="N1431" s="69"/>
      <c r="O1431" s="18" t="str">
        <f t="shared" ca="1" si="78"/>
        <v/>
      </c>
      <c r="P1431" s="11"/>
      <c r="Q1431" s="11"/>
      <c r="R1431" s="11"/>
      <c r="S1431" s="11"/>
    </row>
    <row r="1432" spans="1:19">
      <c r="A1432" s="7">
        <v>1430</v>
      </c>
      <c r="B1432" s="50"/>
      <c r="C1432" s="50"/>
      <c r="D1432" s="48" t="str">
        <f t="shared" si="79"/>
        <v/>
      </c>
      <c r="E1432" s="50"/>
      <c r="F1432" s="81" t="str">
        <f t="shared" si="77"/>
        <v/>
      </c>
      <c r="G1432" s="11"/>
      <c r="H1432" s="7"/>
      <c r="I1432" s="24"/>
      <c r="J1432" s="27"/>
      <c r="K1432" s="12"/>
      <c r="L1432" s="11"/>
      <c r="M1432" s="13"/>
      <c r="N1432" s="69"/>
      <c r="O1432" s="18" t="str">
        <f t="shared" ca="1" si="78"/>
        <v/>
      </c>
      <c r="P1432" s="11"/>
      <c r="Q1432" s="11"/>
      <c r="R1432" s="11"/>
      <c r="S1432" s="11"/>
    </row>
    <row r="1433" spans="1:19">
      <c r="A1433" s="7">
        <v>1431</v>
      </c>
      <c r="B1433" s="58"/>
      <c r="C1433" s="50"/>
      <c r="D1433" s="48" t="str">
        <f t="shared" si="79"/>
        <v/>
      </c>
      <c r="E1433" s="50"/>
      <c r="F1433" s="81" t="str">
        <f t="shared" si="77"/>
        <v/>
      </c>
      <c r="G1433" s="11"/>
      <c r="H1433" s="7"/>
      <c r="I1433" s="24"/>
      <c r="J1433" s="27"/>
      <c r="K1433" s="12"/>
      <c r="L1433" s="11"/>
      <c r="M1433" s="13"/>
      <c r="N1433" s="69"/>
      <c r="O1433" s="18" t="str">
        <f t="shared" ca="1" si="78"/>
        <v/>
      </c>
      <c r="P1433" s="11"/>
      <c r="Q1433" s="11"/>
      <c r="R1433" s="11"/>
      <c r="S1433" s="11"/>
    </row>
    <row r="1434" spans="1:19">
      <c r="A1434" s="7">
        <v>1432</v>
      </c>
      <c r="B1434" s="50"/>
      <c r="C1434" s="50"/>
      <c r="D1434" s="48" t="str">
        <f t="shared" si="79"/>
        <v/>
      </c>
      <c r="E1434" s="50"/>
      <c r="F1434" s="81" t="str">
        <f t="shared" si="77"/>
        <v/>
      </c>
      <c r="G1434" s="11"/>
      <c r="H1434" s="7"/>
      <c r="I1434" s="24"/>
      <c r="J1434" s="27"/>
      <c r="K1434" s="12"/>
      <c r="L1434" s="11"/>
      <c r="M1434" s="13"/>
      <c r="N1434" s="69"/>
      <c r="O1434" s="18" t="str">
        <f t="shared" ca="1" si="78"/>
        <v/>
      </c>
      <c r="P1434" s="11"/>
      <c r="Q1434" s="11"/>
      <c r="R1434" s="11"/>
      <c r="S1434" s="11"/>
    </row>
    <row r="1435" spans="1:19">
      <c r="A1435" s="7">
        <v>1433</v>
      </c>
      <c r="B1435" s="50"/>
      <c r="C1435" s="50"/>
      <c r="D1435" s="48" t="str">
        <f t="shared" si="79"/>
        <v/>
      </c>
      <c r="E1435" s="50"/>
      <c r="F1435" s="81" t="str">
        <f t="shared" si="77"/>
        <v/>
      </c>
      <c r="G1435" s="11"/>
      <c r="H1435" s="7"/>
      <c r="I1435" s="24"/>
      <c r="J1435" s="27"/>
      <c r="K1435" s="12"/>
      <c r="L1435" s="11"/>
      <c r="M1435" s="13"/>
      <c r="N1435" s="69"/>
      <c r="O1435" s="18" t="str">
        <f t="shared" ca="1" si="78"/>
        <v/>
      </c>
      <c r="P1435" s="11"/>
      <c r="Q1435" s="11"/>
      <c r="R1435" s="11"/>
      <c r="S1435" s="11"/>
    </row>
    <row r="1436" spans="1:19">
      <c r="A1436" s="7">
        <v>1434</v>
      </c>
      <c r="B1436" s="58"/>
      <c r="C1436" s="50"/>
      <c r="D1436" s="48" t="str">
        <f t="shared" si="79"/>
        <v/>
      </c>
      <c r="E1436" s="50"/>
      <c r="F1436" s="81" t="str">
        <f t="shared" si="77"/>
        <v/>
      </c>
      <c r="G1436" s="11"/>
      <c r="H1436" s="7"/>
      <c r="I1436" s="24"/>
      <c r="J1436" s="27"/>
      <c r="K1436" s="12"/>
      <c r="L1436" s="11"/>
      <c r="M1436" s="13"/>
      <c r="N1436" s="69"/>
      <c r="O1436" s="18" t="str">
        <f t="shared" ca="1" si="78"/>
        <v/>
      </c>
      <c r="P1436" s="11"/>
      <c r="Q1436" s="11"/>
      <c r="R1436" s="11"/>
      <c r="S1436" s="11"/>
    </row>
    <row r="1437" spans="1:19">
      <c r="A1437" s="7">
        <v>1435</v>
      </c>
      <c r="B1437" s="58"/>
      <c r="C1437" s="50"/>
      <c r="D1437" s="48" t="str">
        <f t="shared" si="79"/>
        <v/>
      </c>
      <c r="E1437" s="50"/>
      <c r="F1437" s="81" t="str">
        <f t="shared" si="77"/>
        <v/>
      </c>
      <c r="G1437" s="11"/>
      <c r="H1437" s="7"/>
      <c r="I1437" s="24"/>
      <c r="J1437" s="27"/>
      <c r="K1437" s="12"/>
      <c r="L1437" s="11"/>
      <c r="M1437" s="13"/>
      <c r="N1437" s="69"/>
      <c r="O1437" s="18" t="str">
        <f t="shared" ca="1" si="78"/>
        <v/>
      </c>
      <c r="P1437" s="11"/>
      <c r="Q1437" s="11"/>
      <c r="R1437" s="11"/>
      <c r="S1437" s="11"/>
    </row>
    <row r="1438" spans="1:19">
      <c r="A1438" s="7">
        <v>1436</v>
      </c>
      <c r="B1438" s="50"/>
      <c r="C1438" s="50"/>
      <c r="D1438" s="48" t="str">
        <f t="shared" si="79"/>
        <v/>
      </c>
      <c r="E1438" s="50"/>
      <c r="F1438" s="81" t="str">
        <f t="shared" si="77"/>
        <v/>
      </c>
      <c r="G1438" s="11"/>
      <c r="H1438" s="7"/>
      <c r="I1438" s="24"/>
      <c r="J1438" s="27"/>
      <c r="K1438" s="12"/>
      <c r="L1438" s="11"/>
      <c r="M1438" s="13"/>
      <c r="N1438" s="69"/>
      <c r="O1438" s="18" t="str">
        <f t="shared" ca="1" si="78"/>
        <v/>
      </c>
      <c r="P1438" s="11"/>
      <c r="Q1438" s="11"/>
      <c r="R1438" s="11"/>
      <c r="S1438" s="11"/>
    </row>
    <row r="1439" spans="1:19">
      <c r="A1439" s="7">
        <v>1437</v>
      </c>
      <c r="B1439" s="50"/>
      <c r="C1439" s="50"/>
      <c r="D1439" s="48" t="str">
        <f t="shared" si="79"/>
        <v/>
      </c>
      <c r="E1439" s="50"/>
      <c r="F1439" s="81" t="str">
        <f t="shared" si="77"/>
        <v/>
      </c>
      <c r="G1439" s="11"/>
      <c r="H1439" s="7"/>
      <c r="I1439" s="24"/>
      <c r="J1439" s="27"/>
      <c r="K1439" s="12"/>
      <c r="L1439" s="11"/>
      <c r="M1439" s="13"/>
      <c r="N1439" s="69"/>
      <c r="O1439" s="18" t="str">
        <f t="shared" ca="1" si="78"/>
        <v/>
      </c>
      <c r="P1439" s="11"/>
      <c r="Q1439" s="11"/>
      <c r="R1439" s="11"/>
      <c r="S1439" s="11"/>
    </row>
    <row r="1440" spans="1:19">
      <c r="A1440" s="7">
        <v>1438</v>
      </c>
      <c r="B1440" s="50"/>
      <c r="C1440" s="50"/>
      <c r="D1440" s="48" t="str">
        <f t="shared" si="79"/>
        <v/>
      </c>
      <c r="E1440" s="50"/>
      <c r="F1440" s="81" t="str">
        <f t="shared" si="77"/>
        <v/>
      </c>
      <c r="G1440" s="11"/>
      <c r="H1440" s="7"/>
      <c r="I1440" s="24"/>
      <c r="J1440" s="27"/>
      <c r="K1440" s="12"/>
      <c r="L1440" s="11"/>
      <c r="M1440" s="13"/>
      <c r="N1440" s="69"/>
      <c r="O1440" s="18" t="str">
        <f t="shared" ca="1" si="78"/>
        <v/>
      </c>
      <c r="P1440" s="11"/>
      <c r="Q1440" s="11"/>
      <c r="R1440" s="11"/>
      <c r="S1440" s="11"/>
    </row>
    <row r="1441" spans="1:19">
      <c r="A1441" s="7">
        <v>1439</v>
      </c>
      <c r="B1441" s="50"/>
      <c r="C1441" s="50"/>
      <c r="D1441" s="48" t="str">
        <f t="shared" si="79"/>
        <v/>
      </c>
      <c r="E1441" s="50"/>
      <c r="F1441" s="81" t="str">
        <f t="shared" si="77"/>
        <v/>
      </c>
      <c r="G1441" s="11"/>
      <c r="H1441" s="7"/>
      <c r="I1441" s="24"/>
      <c r="J1441" s="27"/>
      <c r="K1441" s="12"/>
      <c r="L1441" s="11"/>
      <c r="M1441" s="13"/>
      <c r="N1441" s="69"/>
      <c r="O1441" s="18" t="str">
        <f t="shared" ca="1" si="78"/>
        <v/>
      </c>
      <c r="P1441" s="11"/>
      <c r="Q1441" s="11"/>
      <c r="R1441" s="11"/>
      <c r="S1441" s="11"/>
    </row>
    <row r="1442" spans="1:19">
      <c r="A1442" s="7">
        <v>1440</v>
      </c>
      <c r="B1442" s="50"/>
      <c r="C1442" s="50"/>
      <c r="D1442" s="48" t="str">
        <f t="shared" si="79"/>
        <v/>
      </c>
      <c r="E1442" s="50"/>
      <c r="F1442" s="81" t="str">
        <f t="shared" si="77"/>
        <v/>
      </c>
      <c r="G1442" s="11"/>
      <c r="H1442" s="7"/>
      <c r="I1442" s="24"/>
      <c r="J1442" s="27"/>
      <c r="K1442" s="12"/>
      <c r="L1442" s="11"/>
      <c r="M1442" s="13"/>
      <c r="N1442" s="69"/>
      <c r="O1442" s="18" t="str">
        <f t="shared" ca="1" si="78"/>
        <v/>
      </c>
      <c r="P1442" s="11"/>
      <c r="Q1442" s="11"/>
      <c r="R1442" s="11"/>
      <c r="S1442" s="11"/>
    </row>
    <row r="1443" spans="1:19">
      <c r="A1443" s="7">
        <v>1441</v>
      </c>
      <c r="B1443" s="50"/>
      <c r="C1443" s="50"/>
      <c r="D1443" s="48" t="str">
        <f t="shared" si="79"/>
        <v/>
      </c>
      <c r="E1443" s="50"/>
      <c r="F1443" s="81" t="str">
        <f t="shared" si="77"/>
        <v/>
      </c>
      <c r="G1443" s="11"/>
      <c r="H1443" s="7"/>
      <c r="I1443" s="24"/>
      <c r="J1443" s="27"/>
      <c r="K1443" s="12"/>
      <c r="L1443" s="11"/>
      <c r="M1443" s="13"/>
      <c r="N1443" s="69"/>
      <c r="O1443" s="18" t="str">
        <f t="shared" ca="1" si="78"/>
        <v/>
      </c>
      <c r="P1443" s="11"/>
      <c r="Q1443" s="11"/>
      <c r="R1443" s="11"/>
      <c r="S1443" s="11"/>
    </row>
    <row r="1444" spans="1:19">
      <c r="A1444" s="7">
        <v>1442</v>
      </c>
      <c r="B1444" s="50"/>
      <c r="C1444" s="50"/>
      <c r="D1444" s="48" t="str">
        <f t="shared" si="79"/>
        <v/>
      </c>
      <c r="E1444" s="50"/>
      <c r="F1444" s="81" t="str">
        <f t="shared" si="77"/>
        <v/>
      </c>
      <c r="G1444" s="11"/>
      <c r="H1444" s="7"/>
      <c r="I1444" s="24"/>
      <c r="J1444" s="27"/>
      <c r="K1444" s="12"/>
      <c r="L1444" s="11"/>
      <c r="M1444" s="13"/>
      <c r="N1444" s="69"/>
      <c r="O1444" s="18" t="str">
        <f t="shared" ca="1" si="78"/>
        <v/>
      </c>
      <c r="P1444" s="11"/>
      <c r="Q1444" s="11"/>
      <c r="R1444" s="11"/>
      <c r="S1444" s="11"/>
    </row>
    <row r="1445" spans="1:19">
      <c r="A1445" s="7">
        <v>1443</v>
      </c>
      <c r="B1445" s="50"/>
      <c r="C1445" s="50"/>
      <c r="D1445" s="48" t="str">
        <f t="shared" si="79"/>
        <v/>
      </c>
      <c r="E1445" s="50"/>
      <c r="F1445" s="81" t="str">
        <f t="shared" si="77"/>
        <v/>
      </c>
      <c r="G1445" s="11"/>
      <c r="H1445" s="7"/>
      <c r="I1445" s="24"/>
      <c r="J1445" s="27"/>
      <c r="K1445" s="12"/>
      <c r="L1445" s="11"/>
      <c r="M1445" s="13"/>
      <c r="N1445" s="69"/>
      <c r="O1445" s="18" t="str">
        <f t="shared" ca="1" si="78"/>
        <v/>
      </c>
      <c r="P1445" s="11"/>
      <c r="Q1445" s="11"/>
      <c r="R1445" s="11"/>
      <c r="S1445" s="11"/>
    </row>
    <row r="1446" spans="1:19">
      <c r="A1446" s="7">
        <v>1444</v>
      </c>
      <c r="B1446" s="50"/>
      <c r="C1446" s="50"/>
      <c r="D1446" s="48" t="str">
        <f t="shared" si="79"/>
        <v/>
      </c>
      <c r="E1446" s="50"/>
      <c r="F1446" s="81" t="str">
        <f t="shared" si="77"/>
        <v/>
      </c>
      <c r="G1446" s="11"/>
      <c r="H1446" s="7"/>
      <c r="I1446" s="24"/>
      <c r="J1446" s="27"/>
      <c r="K1446" s="12"/>
      <c r="L1446" s="11"/>
      <c r="M1446" s="13"/>
      <c r="N1446" s="69"/>
      <c r="O1446" s="18" t="str">
        <f t="shared" ca="1" si="78"/>
        <v/>
      </c>
      <c r="P1446" s="11"/>
      <c r="Q1446" s="11"/>
      <c r="R1446" s="11"/>
      <c r="S1446" s="11"/>
    </row>
    <row r="1447" spans="1:19">
      <c r="A1447" s="7">
        <v>1445</v>
      </c>
      <c r="B1447" s="50"/>
      <c r="C1447" s="50"/>
      <c r="D1447" s="48" t="str">
        <f t="shared" si="79"/>
        <v/>
      </c>
      <c r="E1447" s="50"/>
      <c r="F1447" s="81" t="str">
        <f t="shared" si="77"/>
        <v/>
      </c>
      <c r="G1447" s="11"/>
      <c r="H1447" s="7"/>
      <c r="I1447" s="24"/>
      <c r="J1447" s="27"/>
      <c r="K1447" s="12"/>
      <c r="L1447" s="11"/>
      <c r="M1447" s="13"/>
      <c r="N1447" s="69"/>
      <c r="O1447" s="18" t="str">
        <f t="shared" ca="1" si="78"/>
        <v/>
      </c>
      <c r="P1447" s="11"/>
      <c r="Q1447" s="11"/>
      <c r="R1447" s="11"/>
      <c r="S1447" s="11"/>
    </row>
    <row r="1448" spans="1:19">
      <c r="A1448" s="7">
        <v>1446</v>
      </c>
      <c r="B1448" s="50"/>
      <c r="C1448" s="50"/>
      <c r="D1448" s="48" t="str">
        <f t="shared" si="79"/>
        <v/>
      </c>
      <c r="E1448" s="50"/>
      <c r="F1448" s="81" t="str">
        <f t="shared" si="77"/>
        <v/>
      </c>
      <c r="G1448" s="11"/>
      <c r="H1448" s="7"/>
      <c r="I1448" s="24"/>
      <c r="J1448" s="27"/>
      <c r="K1448" s="12"/>
      <c r="L1448" s="11"/>
      <c r="M1448" s="13"/>
      <c r="N1448" s="69"/>
      <c r="O1448" s="18" t="str">
        <f t="shared" ca="1" si="78"/>
        <v/>
      </c>
      <c r="P1448" s="11"/>
      <c r="Q1448" s="11"/>
      <c r="R1448" s="11"/>
      <c r="S1448" s="11"/>
    </row>
    <row r="1449" spans="1:19">
      <c r="A1449" s="7">
        <v>1447</v>
      </c>
      <c r="B1449" s="50"/>
      <c r="C1449" s="50"/>
      <c r="D1449" s="48" t="str">
        <f t="shared" si="79"/>
        <v/>
      </c>
      <c r="E1449" s="50"/>
      <c r="F1449" s="81" t="str">
        <f t="shared" si="77"/>
        <v/>
      </c>
      <c r="G1449" s="11"/>
      <c r="H1449" s="7"/>
      <c r="I1449" s="24"/>
      <c r="J1449" s="27"/>
      <c r="K1449" s="12"/>
      <c r="L1449" s="11"/>
      <c r="M1449" s="13"/>
      <c r="N1449" s="69"/>
      <c r="O1449" s="18" t="str">
        <f t="shared" ca="1" si="78"/>
        <v/>
      </c>
      <c r="P1449" s="11"/>
      <c r="Q1449" s="11"/>
      <c r="R1449" s="11"/>
      <c r="S1449" s="11"/>
    </row>
    <row r="1450" spans="1:19">
      <c r="A1450" s="7">
        <v>1448</v>
      </c>
      <c r="B1450" s="50"/>
      <c r="C1450" s="50"/>
      <c r="D1450" s="48" t="str">
        <f t="shared" si="79"/>
        <v/>
      </c>
      <c r="E1450" s="50"/>
      <c r="F1450" s="81" t="str">
        <f t="shared" si="77"/>
        <v/>
      </c>
      <c r="G1450" s="11"/>
      <c r="H1450" s="7"/>
      <c r="I1450" s="24"/>
      <c r="J1450" s="27"/>
      <c r="K1450" s="12"/>
      <c r="L1450" s="11"/>
      <c r="M1450" s="13"/>
      <c r="N1450" s="69"/>
      <c r="O1450" s="18" t="str">
        <f t="shared" ca="1" si="78"/>
        <v/>
      </c>
      <c r="P1450" s="11"/>
      <c r="Q1450" s="11"/>
      <c r="R1450" s="11"/>
      <c r="S1450" s="11"/>
    </row>
    <row r="1451" spans="1:19">
      <c r="A1451" s="7">
        <v>1449</v>
      </c>
      <c r="B1451" s="50"/>
      <c r="C1451" s="50"/>
      <c r="D1451" s="48" t="str">
        <f t="shared" si="79"/>
        <v/>
      </c>
      <c r="E1451" s="50"/>
      <c r="F1451" s="81" t="str">
        <f t="shared" si="77"/>
        <v/>
      </c>
      <c r="G1451" s="11"/>
      <c r="H1451" s="7"/>
      <c r="I1451" s="24"/>
      <c r="J1451" s="27"/>
      <c r="K1451" s="12"/>
      <c r="L1451" s="11"/>
      <c r="M1451" s="13"/>
      <c r="N1451" s="69"/>
      <c r="O1451" s="18" t="str">
        <f t="shared" ca="1" si="78"/>
        <v/>
      </c>
      <c r="P1451" s="11"/>
      <c r="Q1451" s="11"/>
      <c r="R1451" s="11"/>
      <c r="S1451" s="11"/>
    </row>
    <row r="1452" spans="1:19">
      <c r="A1452" s="7">
        <v>1450</v>
      </c>
      <c r="B1452" s="50"/>
      <c r="C1452" s="50"/>
      <c r="D1452" s="48" t="str">
        <f t="shared" si="79"/>
        <v/>
      </c>
      <c r="E1452" s="50"/>
      <c r="F1452" s="81" t="str">
        <f t="shared" si="77"/>
        <v/>
      </c>
      <c r="G1452" s="11"/>
      <c r="H1452" s="7"/>
      <c r="I1452" s="24"/>
      <c r="J1452" s="27"/>
      <c r="K1452" s="12"/>
      <c r="L1452" s="11"/>
      <c r="M1452" s="13"/>
      <c r="N1452" s="69"/>
      <c r="O1452" s="18" t="str">
        <f t="shared" ca="1" si="78"/>
        <v/>
      </c>
      <c r="P1452" s="11"/>
      <c r="Q1452" s="11"/>
      <c r="R1452" s="11"/>
      <c r="S1452" s="11"/>
    </row>
    <row r="1453" spans="1:19">
      <c r="A1453" s="7">
        <v>1451</v>
      </c>
      <c r="B1453" s="50"/>
      <c r="C1453" s="50"/>
      <c r="D1453" s="48" t="str">
        <f t="shared" si="79"/>
        <v/>
      </c>
      <c r="E1453" s="50"/>
      <c r="F1453" s="81" t="str">
        <f t="shared" si="77"/>
        <v/>
      </c>
      <c r="G1453" s="11"/>
      <c r="H1453" s="7"/>
      <c r="I1453" s="24"/>
      <c r="J1453" s="27"/>
      <c r="K1453" s="12"/>
      <c r="L1453" s="11"/>
      <c r="M1453" s="13"/>
      <c r="N1453" s="69"/>
      <c r="O1453" s="18" t="str">
        <f t="shared" ca="1" si="78"/>
        <v/>
      </c>
      <c r="P1453" s="11"/>
      <c r="Q1453" s="11"/>
      <c r="R1453" s="11"/>
      <c r="S1453" s="11"/>
    </row>
    <row r="1454" spans="1:19">
      <c r="A1454" s="7">
        <v>1452</v>
      </c>
      <c r="B1454" s="50"/>
      <c r="C1454" s="50"/>
      <c r="D1454" s="48" t="str">
        <f t="shared" si="79"/>
        <v/>
      </c>
      <c r="E1454" s="50"/>
      <c r="F1454" s="81" t="str">
        <f t="shared" si="77"/>
        <v/>
      </c>
      <c r="G1454" s="11"/>
      <c r="H1454" s="7"/>
      <c r="I1454" s="24"/>
      <c r="J1454" s="27"/>
      <c r="K1454" s="12"/>
      <c r="L1454" s="11"/>
      <c r="M1454" s="13"/>
      <c r="N1454" s="69"/>
      <c r="O1454" s="18" t="str">
        <f t="shared" ca="1" si="78"/>
        <v/>
      </c>
      <c r="P1454" s="11"/>
      <c r="Q1454" s="11"/>
      <c r="R1454" s="11"/>
      <c r="S1454" s="11"/>
    </row>
    <row r="1455" spans="1:19">
      <c r="A1455" s="7">
        <v>1453</v>
      </c>
      <c r="B1455" s="50"/>
      <c r="C1455" s="50"/>
      <c r="D1455" s="48" t="str">
        <f t="shared" si="79"/>
        <v/>
      </c>
      <c r="E1455" s="50"/>
      <c r="F1455" s="81" t="str">
        <f t="shared" si="77"/>
        <v/>
      </c>
      <c r="G1455" s="11"/>
      <c r="H1455" s="7"/>
      <c r="I1455" s="24"/>
      <c r="J1455" s="27"/>
      <c r="K1455" s="12"/>
      <c r="L1455" s="11"/>
      <c r="M1455" s="13"/>
      <c r="N1455" s="69"/>
      <c r="O1455" s="18" t="str">
        <f t="shared" ca="1" si="78"/>
        <v/>
      </c>
      <c r="P1455" s="11"/>
      <c r="Q1455" s="11"/>
      <c r="R1455" s="11"/>
      <c r="S1455" s="11"/>
    </row>
    <row r="1456" spans="1:19">
      <c r="A1456" s="7">
        <v>1454</v>
      </c>
      <c r="B1456" s="50"/>
      <c r="C1456" s="50"/>
      <c r="D1456" s="48" t="str">
        <f t="shared" si="79"/>
        <v/>
      </c>
      <c r="E1456" s="50"/>
      <c r="F1456" s="81" t="str">
        <f t="shared" si="77"/>
        <v/>
      </c>
      <c r="G1456" s="11"/>
      <c r="H1456" s="7"/>
      <c r="I1456" s="24"/>
      <c r="J1456" s="27"/>
      <c r="K1456" s="12"/>
      <c r="L1456" s="11"/>
      <c r="M1456" s="13"/>
      <c r="N1456" s="69"/>
      <c r="O1456" s="18" t="str">
        <f t="shared" ca="1" si="78"/>
        <v/>
      </c>
      <c r="P1456" s="11"/>
      <c r="Q1456" s="11"/>
      <c r="R1456" s="11"/>
      <c r="S1456" s="11"/>
    </row>
    <row r="1457" spans="1:19">
      <c r="A1457" s="7">
        <v>1455</v>
      </c>
      <c r="B1457" s="50"/>
      <c r="C1457" s="50"/>
      <c r="D1457" s="48" t="str">
        <f t="shared" si="79"/>
        <v/>
      </c>
      <c r="E1457" s="50"/>
      <c r="F1457" s="81" t="str">
        <f t="shared" si="77"/>
        <v/>
      </c>
      <c r="G1457" s="11"/>
      <c r="H1457" s="7"/>
      <c r="I1457" s="24"/>
      <c r="J1457" s="27"/>
      <c r="K1457" s="12"/>
      <c r="L1457" s="11"/>
      <c r="M1457" s="13"/>
      <c r="N1457" s="69"/>
      <c r="O1457" s="18" t="str">
        <f t="shared" ca="1" si="78"/>
        <v/>
      </c>
      <c r="P1457" s="11"/>
      <c r="Q1457" s="11"/>
      <c r="R1457" s="11"/>
      <c r="S1457" s="11"/>
    </row>
    <row r="1458" spans="1:19">
      <c r="A1458" s="7">
        <v>1456</v>
      </c>
      <c r="B1458" s="50"/>
      <c r="C1458" s="50"/>
      <c r="D1458" s="48" t="str">
        <f t="shared" si="79"/>
        <v/>
      </c>
      <c r="E1458" s="50"/>
      <c r="F1458" s="81" t="str">
        <f t="shared" ref="F1458:F1521" si="80">IF(ISNONTEXT(B1458),"","请输入日期")</f>
        <v/>
      </c>
      <c r="G1458" s="11"/>
      <c r="H1458" s="7"/>
      <c r="I1458" s="24"/>
      <c r="J1458" s="27"/>
      <c r="K1458" s="12"/>
      <c r="L1458" s="11"/>
      <c r="M1458" s="13"/>
      <c r="N1458" s="69"/>
      <c r="O1458" s="18" t="str">
        <f t="shared" ca="1" si="78"/>
        <v/>
      </c>
      <c r="P1458" s="11"/>
      <c r="Q1458" s="11"/>
      <c r="R1458" s="11"/>
      <c r="S1458" s="11"/>
    </row>
    <row r="1459" spans="1:19">
      <c r="A1459" s="7">
        <v>1457</v>
      </c>
      <c r="B1459" s="50"/>
      <c r="C1459" s="50"/>
      <c r="D1459" s="48" t="str">
        <f t="shared" si="79"/>
        <v/>
      </c>
      <c r="E1459" s="50"/>
      <c r="F1459" s="81" t="str">
        <f t="shared" si="80"/>
        <v/>
      </c>
      <c r="G1459" s="11"/>
      <c r="H1459" s="7"/>
      <c r="I1459" s="24"/>
      <c r="J1459" s="27"/>
      <c r="K1459" s="12"/>
      <c r="L1459" s="11"/>
      <c r="M1459" s="13"/>
      <c r="N1459" s="69"/>
      <c r="O1459" s="18" t="str">
        <f t="shared" ca="1" si="78"/>
        <v/>
      </c>
      <c r="P1459" s="11"/>
      <c r="Q1459" s="11"/>
      <c r="R1459" s="11"/>
      <c r="S1459" s="11"/>
    </row>
    <row r="1460" spans="1:19">
      <c r="A1460" s="7">
        <v>1458</v>
      </c>
      <c r="B1460" s="50"/>
      <c r="C1460" s="50"/>
      <c r="D1460" s="48" t="str">
        <f t="shared" si="79"/>
        <v/>
      </c>
      <c r="E1460" s="50"/>
      <c r="F1460" s="81" t="str">
        <f t="shared" si="80"/>
        <v/>
      </c>
      <c r="G1460" s="11"/>
      <c r="H1460" s="7"/>
      <c r="I1460" s="24"/>
      <c r="J1460" s="27"/>
      <c r="K1460" s="12"/>
      <c r="L1460" s="11"/>
      <c r="M1460" s="13"/>
      <c r="N1460" s="69"/>
      <c r="O1460" s="18" t="str">
        <f t="shared" ca="1" si="78"/>
        <v/>
      </c>
      <c r="P1460" s="11"/>
      <c r="Q1460" s="11"/>
      <c r="R1460" s="11"/>
      <c r="S1460" s="11"/>
    </row>
    <row r="1461" spans="1:19">
      <c r="A1461" s="7">
        <v>1459</v>
      </c>
      <c r="B1461" s="50"/>
      <c r="C1461" s="50"/>
      <c r="D1461" s="48" t="str">
        <f t="shared" si="79"/>
        <v/>
      </c>
      <c r="E1461" s="50"/>
      <c r="F1461" s="81" t="str">
        <f t="shared" si="80"/>
        <v/>
      </c>
      <c r="G1461" s="11"/>
      <c r="H1461" s="7"/>
      <c r="I1461" s="24"/>
      <c r="J1461" s="27"/>
      <c r="K1461" s="12"/>
      <c r="L1461" s="11"/>
      <c r="M1461" s="13"/>
      <c r="N1461" s="69"/>
      <c r="O1461" s="18" t="str">
        <f t="shared" ca="1" si="78"/>
        <v/>
      </c>
      <c r="P1461" s="11"/>
      <c r="Q1461" s="11"/>
      <c r="R1461" s="11"/>
      <c r="S1461" s="11"/>
    </row>
    <row r="1462" spans="1:19">
      <c r="A1462" s="7">
        <v>1460</v>
      </c>
      <c r="B1462" s="50"/>
      <c r="C1462" s="50"/>
      <c r="D1462" s="48" t="str">
        <f t="shared" si="79"/>
        <v/>
      </c>
      <c r="E1462" s="50"/>
      <c r="F1462" s="81" t="str">
        <f t="shared" si="80"/>
        <v/>
      </c>
      <c r="G1462" s="11"/>
      <c r="H1462" s="7"/>
      <c r="I1462" s="24"/>
      <c r="J1462" s="27"/>
      <c r="K1462" s="12"/>
      <c r="L1462" s="11"/>
      <c r="M1462" s="13"/>
      <c r="N1462" s="69"/>
      <c r="O1462" s="18" t="str">
        <f t="shared" ca="1" si="78"/>
        <v/>
      </c>
      <c r="P1462" s="11"/>
      <c r="Q1462" s="11"/>
      <c r="R1462" s="11"/>
      <c r="S1462" s="11"/>
    </row>
    <row r="1463" spans="1:19">
      <c r="A1463" s="7">
        <v>1461</v>
      </c>
      <c r="B1463" s="50"/>
      <c r="C1463" s="50"/>
      <c r="D1463" s="48" t="str">
        <f t="shared" si="79"/>
        <v/>
      </c>
      <c r="E1463" s="50"/>
      <c r="F1463" s="81" t="str">
        <f t="shared" si="80"/>
        <v/>
      </c>
      <c r="G1463" s="11"/>
      <c r="H1463" s="7"/>
      <c r="I1463" s="24"/>
      <c r="J1463" s="27"/>
      <c r="K1463" s="12"/>
      <c r="L1463" s="11"/>
      <c r="M1463" s="13"/>
      <c r="N1463" s="69"/>
      <c r="O1463" s="18" t="str">
        <f t="shared" ca="1" si="78"/>
        <v/>
      </c>
      <c r="P1463" s="11"/>
      <c r="Q1463" s="11"/>
      <c r="R1463" s="11"/>
      <c r="S1463" s="11"/>
    </row>
    <row r="1464" spans="1:19">
      <c r="A1464" s="7">
        <v>1462</v>
      </c>
      <c r="B1464" s="50"/>
      <c r="C1464" s="50"/>
      <c r="D1464" s="48" t="str">
        <f t="shared" si="79"/>
        <v/>
      </c>
      <c r="E1464" s="50"/>
      <c r="F1464" s="81" t="str">
        <f t="shared" si="80"/>
        <v/>
      </c>
      <c r="G1464" s="11"/>
      <c r="H1464" s="7"/>
      <c r="I1464" s="24"/>
      <c r="J1464" s="27"/>
      <c r="K1464" s="12"/>
      <c r="L1464" s="11"/>
      <c r="M1464" s="13"/>
      <c r="N1464" s="69"/>
      <c r="O1464" s="18" t="str">
        <f t="shared" ca="1" si="78"/>
        <v/>
      </c>
      <c r="P1464" s="11"/>
      <c r="Q1464" s="11"/>
      <c r="R1464" s="11"/>
      <c r="S1464" s="11"/>
    </row>
    <row r="1465" spans="1:19">
      <c r="A1465" s="7">
        <v>1463</v>
      </c>
      <c r="B1465" s="50"/>
      <c r="C1465" s="50"/>
      <c r="D1465" s="48" t="str">
        <f t="shared" si="79"/>
        <v/>
      </c>
      <c r="E1465" s="50"/>
      <c r="F1465" s="81" t="str">
        <f t="shared" si="80"/>
        <v/>
      </c>
      <c r="G1465" s="11"/>
      <c r="H1465" s="7"/>
      <c r="I1465" s="24"/>
      <c r="J1465" s="27"/>
      <c r="K1465" s="12"/>
      <c r="L1465" s="11"/>
      <c r="M1465" s="13"/>
      <c r="N1465" s="69"/>
      <c r="O1465" s="18" t="str">
        <f t="shared" ca="1" si="78"/>
        <v/>
      </c>
      <c r="P1465" s="11"/>
      <c r="Q1465" s="11"/>
      <c r="R1465" s="11"/>
      <c r="S1465" s="11"/>
    </row>
    <row r="1466" spans="1:19">
      <c r="A1466" s="7">
        <v>1464</v>
      </c>
      <c r="B1466" s="50"/>
      <c r="C1466" s="50"/>
      <c r="D1466" s="48" t="str">
        <f t="shared" si="79"/>
        <v/>
      </c>
      <c r="E1466" s="50"/>
      <c r="F1466" s="81" t="str">
        <f t="shared" si="80"/>
        <v/>
      </c>
      <c r="G1466" s="11"/>
      <c r="H1466" s="7"/>
      <c r="I1466" s="24"/>
      <c r="J1466" s="27"/>
      <c r="K1466" s="12"/>
      <c r="L1466" s="11"/>
      <c r="M1466" s="13"/>
      <c r="N1466" s="69"/>
      <c r="O1466" s="18" t="str">
        <f t="shared" ca="1" si="78"/>
        <v/>
      </c>
      <c r="P1466" s="11"/>
      <c r="Q1466" s="11"/>
      <c r="R1466" s="11"/>
      <c r="S1466" s="11"/>
    </row>
    <row r="1467" spans="1:19">
      <c r="A1467" s="7">
        <v>1465</v>
      </c>
      <c r="B1467" s="50"/>
      <c r="C1467" s="50"/>
      <c r="D1467" s="48" t="str">
        <f t="shared" si="79"/>
        <v/>
      </c>
      <c r="E1467" s="50"/>
      <c r="F1467" s="81" t="str">
        <f t="shared" si="80"/>
        <v/>
      </c>
      <c r="G1467" s="11"/>
      <c r="H1467" s="7"/>
      <c r="I1467" s="24"/>
      <c r="J1467" s="27"/>
      <c r="K1467" s="12"/>
      <c r="L1467" s="11"/>
      <c r="M1467" s="13"/>
      <c r="N1467" s="69"/>
      <c r="O1467" s="18" t="str">
        <f t="shared" ca="1" si="78"/>
        <v/>
      </c>
      <c r="P1467" s="11"/>
      <c r="Q1467" s="11"/>
      <c r="R1467" s="11"/>
      <c r="S1467" s="11"/>
    </row>
    <row r="1468" spans="1:19">
      <c r="A1468" s="7">
        <v>1466</v>
      </c>
      <c r="B1468" s="50"/>
      <c r="C1468" s="50"/>
      <c r="D1468" s="48" t="str">
        <f t="shared" si="79"/>
        <v/>
      </c>
      <c r="E1468" s="50"/>
      <c r="F1468" s="81" t="str">
        <f t="shared" si="80"/>
        <v/>
      </c>
      <c r="G1468" s="11"/>
      <c r="H1468" s="7"/>
      <c r="I1468" s="24"/>
      <c r="J1468" s="27"/>
      <c r="K1468" s="12"/>
      <c r="L1468" s="11"/>
      <c r="M1468" s="13"/>
      <c r="N1468" s="69"/>
      <c r="O1468" s="18" t="str">
        <f t="shared" ca="1" si="78"/>
        <v/>
      </c>
      <c r="P1468" s="11"/>
      <c r="Q1468" s="11"/>
      <c r="R1468" s="11"/>
      <c r="S1468" s="11"/>
    </row>
    <row r="1469" spans="1:19">
      <c r="A1469" s="7">
        <v>1467</v>
      </c>
      <c r="B1469" s="50"/>
      <c r="C1469" s="50"/>
      <c r="D1469" s="48" t="str">
        <f t="shared" si="79"/>
        <v/>
      </c>
      <c r="E1469" s="50"/>
      <c r="F1469" s="81" t="str">
        <f t="shared" si="80"/>
        <v/>
      </c>
      <c r="G1469" s="11"/>
      <c r="H1469" s="7"/>
      <c r="I1469" s="24"/>
      <c r="J1469" s="27"/>
      <c r="K1469" s="12"/>
      <c r="L1469" s="11"/>
      <c r="M1469" s="13"/>
      <c r="N1469" s="69"/>
      <c r="O1469" s="18" t="str">
        <f t="shared" ca="1" si="78"/>
        <v/>
      </c>
      <c r="P1469" s="11"/>
      <c r="Q1469" s="11"/>
      <c r="R1469" s="11"/>
      <c r="S1469" s="11"/>
    </row>
    <row r="1470" spans="1:19">
      <c r="A1470" s="7">
        <v>1468</v>
      </c>
      <c r="B1470" s="50"/>
      <c r="C1470" s="50"/>
      <c r="D1470" s="48" t="str">
        <f t="shared" si="79"/>
        <v/>
      </c>
      <c r="E1470" s="50"/>
      <c r="F1470" s="81" t="str">
        <f t="shared" si="80"/>
        <v/>
      </c>
      <c r="G1470" s="11"/>
      <c r="H1470" s="7"/>
      <c r="I1470" s="24"/>
      <c r="J1470" s="27"/>
      <c r="K1470" s="12"/>
      <c r="L1470" s="11"/>
      <c r="M1470" s="13"/>
      <c r="N1470" s="69"/>
      <c r="O1470" s="18" t="str">
        <f t="shared" ca="1" si="78"/>
        <v/>
      </c>
      <c r="P1470" s="11"/>
      <c r="Q1470" s="11"/>
      <c r="R1470" s="11"/>
      <c r="S1470" s="11"/>
    </row>
    <row r="1471" spans="1:19">
      <c r="A1471" s="7">
        <v>1469</v>
      </c>
      <c r="B1471" s="50"/>
      <c r="C1471" s="50"/>
      <c r="D1471" s="48" t="str">
        <f t="shared" si="79"/>
        <v/>
      </c>
      <c r="E1471" s="50"/>
      <c r="F1471" s="81" t="str">
        <f t="shared" si="80"/>
        <v/>
      </c>
      <c r="G1471" s="11"/>
      <c r="H1471" s="7"/>
      <c r="I1471" s="24"/>
      <c r="J1471" s="27"/>
      <c r="K1471" s="12"/>
      <c r="L1471" s="11"/>
      <c r="M1471" s="13"/>
      <c r="N1471" s="69"/>
      <c r="O1471" s="18" t="str">
        <f t="shared" ca="1" si="78"/>
        <v/>
      </c>
      <c r="P1471" s="11"/>
      <c r="Q1471" s="11"/>
      <c r="R1471" s="11"/>
      <c r="S1471" s="11"/>
    </row>
    <row r="1472" spans="1:19">
      <c r="A1472" s="7">
        <v>1470</v>
      </c>
      <c r="B1472" s="50"/>
      <c r="C1472" s="50"/>
      <c r="D1472" s="48" t="str">
        <f t="shared" si="79"/>
        <v/>
      </c>
      <c r="E1472" s="50"/>
      <c r="F1472" s="81" t="str">
        <f t="shared" si="80"/>
        <v/>
      </c>
      <c r="G1472" s="11"/>
      <c r="H1472" s="7"/>
      <c r="I1472" s="24"/>
      <c r="J1472" s="27"/>
      <c r="K1472" s="12"/>
      <c r="L1472" s="11"/>
      <c r="M1472" s="13"/>
      <c r="N1472" s="69"/>
      <c r="O1472" s="18" t="str">
        <f t="shared" ca="1" si="78"/>
        <v/>
      </c>
      <c r="P1472" s="11"/>
      <c r="Q1472" s="11"/>
      <c r="R1472" s="11"/>
      <c r="S1472" s="11"/>
    </row>
    <row r="1473" spans="1:19">
      <c r="A1473" s="7">
        <v>1471</v>
      </c>
      <c r="B1473" s="50"/>
      <c r="C1473" s="50"/>
      <c r="D1473" s="48" t="str">
        <f t="shared" si="79"/>
        <v/>
      </c>
      <c r="E1473" s="50"/>
      <c r="F1473" s="81" t="str">
        <f t="shared" si="80"/>
        <v/>
      </c>
      <c r="G1473" s="11"/>
      <c r="H1473" s="7"/>
      <c r="I1473" s="24"/>
      <c r="J1473" s="27"/>
      <c r="K1473" s="12"/>
      <c r="L1473" s="11"/>
      <c r="M1473" s="13"/>
      <c r="N1473" s="69"/>
      <c r="O1473" s="18" t="str">
        <f t="shared" ca="1" si="78"/>
        <v/>
      </c>
      <c r="P1473" s="11"/>
      <c r="Q1473" s="11"/>
      <c r="R1473" s="11"/>
      <c r="S1473" s="11"/>
    </row>
    <row r="1474" spans="1:19">
      <c r="A1474" s="7">
        <v>1472</v>
      </c>
      <c r="B1474" s="50"/>
      <c r="C1474" s="50"/>
      <c r="D1474" s="48" t="str">
        <f t="shared" si="79"/>
        <v/>
      </c>
      <c r="E1474" s="50"/>
      <c r="F1474" s="81" t="str">
        <f t="shared" si="80"/>
        <v/>
      </c>
      <c r="G1474" s="11"/>
      <c r="H1474" s="7"/>
      <c r="I1474" s="24"/>
      <c r="J1474" s="27"/>
      <c r="K1474" s="12"/>
      <c r="L1474" s="11"/>
      <c r="M1474" s="13"/>
      <c r="N1474" s="69"/>
      <c r="O1474" s="18" t="str">
        <f t="shared" ca="1" si="78"/>
        <v/>
      </c>
      <c r="P1474" s="11"/>
      <c r="Q1474" s="11"/>
      <c r="R1474" s="11"/>
      <c r="S1474" s="11"/>
    </row>
    <row r="1475" spans="1:19">
      <c r="A1475" s="7">
        <v>1473</v>
      </c>
      <c r="B1475" s="50"/>
      <c r="C1475" s="50"/>
      <c r="D1475" s="48" t="str">
        <f t="shared" si="79"/>
        <v/>
      </c>
      <c r="E1475" s="50"/>
      <c r="F1475" s="81" t="str">
        <f t="shared" si="80"/>
        <v/>
      </c>
      <c r="G1475" s="11"/>
      <c r="H1475" s="7"/>
      <c r="I1475" s="24"/>
      <c r="J1475" s="27"/>
      <c r="K1475" s="12"/>
      <c r="L1475" s="11"/>
      <c r="M1475" s="13"/>
      <c r="N1475" s="69"/>
      <c r="O1475" s="18" t="str">
        <f t="shared" ca="1" si="78"/>
        <v/>
      </c>
      <c r="P1475" s="11"/>
      <c r="Q1475" s="11"/>
      <c r="R1475" s="11"/>
      <c r="S1475" s="11"/>
    </row>
    <row r="1476" spans="1:19">
      <c r="A1476" s="7">
        <v>1474</v>
      </c>
      <c r="B1476" s="50"/>
      <c r="C1476" s="50"/>
      <c r="D1476" s="48" t="str">
        <f t="shared" si="79"/>
        <v/>
      </c>
      <c r="E1476" s="50"/>
      <c r="F1476" s="81" t="str">
        <f t="shared" si="80"/>
        <v/>
      </c>
      <c r="G1476" s="11"/>
      <c r="H1476" s="7"/>
      <c r="I1476" s="24"/>
      <c r="J1476" s="27"/>
      <c r="K1476" s="12"/>
      <c r="L1476" s="11"/>
      <c r="M1476" s="13"/>
      <c r="N1476" s="69"/>
      <c r="O1476" s="18" t="str">
        <f t="shared" ca="1" si="78"/>
        <v/>
      </c>
      <c r="P1476" s="11"/>
      <c r="Q1476" s="11"/>
      <c r="R1476" s="11"/>
      <c r="S1476" s="11"/>
    </row>
    <row r="1477" spans="1:19">
      <c r="A1477" s="7">
        <v>1475</v>
      </c>
      <c r="B1477" s="50"/>
      <c r="C1477" s="50"/>
      <c r="D1477" s="48" t="str">
        <f t="shared" si="79"/>
        <v/>
      </c>
      <c r="E1477" s="50"/>
      <c r="F1477" s="81" t="str">
        <f t="shared" si="80"/>
        <v/>
      </c>
      <c r="G1477" s="11"/>
      <c r="H1477" s="7"/>
      <c r="I1477" s="24"/>
      <c r="J1477" s="27"/>
      <c r="K1477" s="12"/>
      <c r="L1477" s="11"/>
      <c r="M1477" s="13"/>
      <c r="N1477" s="69"/>
      <c r="O1477" s="18" t="str">
        <f t="shared" ca="1" si="78"/>
        <v/>
      </c>
      <c r="P1477" s="11"/>
      <c r="Q1477" s="11"/>
      <c r="R1477" s="11"/>
      <c r="S1477" s="11"/>
    </row>
    <row r="1478" spans="1:19">
      <c r="A1478" s="7">
        <v>1476</v>
      </c>
      <c r="B1478" s="50"/>
      <c r="C1478" s="50"/>
      <c r="D1478" s="48" t="str">
        <f t="shared" si="79"/>
        <v/>
      </c>
      <c r="E1478" s="50"/>
      <c r="F1478" s="81" t="str">
        <f t="shared" si="80"/>
        <v/>
      </c>
      <c r="G1478" s="11"/>
      <c r="H1478" s="7"/>
      <c r="I1478" s="24"/>
      <c r="J1478" s="27"/>
      <c r="K1478" s="12"/>
      <c r="L1478" s="11"/>
      <c r="M1478" s="13"/>
      <c r="N1478" s="69"/>
      <c r="O1478" s="18" t="str">
        <f t="shared" ca="1" si="78"/>
        <v/>
      </c>
      <c r="P1478" s="11"/>
      <c r="Q1478" s="11"/>
      <c r="R1478" s="11"/>
      <c r="S1478" s="11"/>
    </row>
    <row r="1479" spans="1:19">
      <c r="A1479" s="7">
        <v>1477</v>
      </c>
      <c r="B1479" s="50"/>
      <c r="C1479" s="50"/>
      <c r="D1479" s="48" t="str">
        <f t="shared" si="79"/>
        <v/>
      </c>
      <c r="E1479" s="50"/>
      <c r="F1479" s="81" t="str">
        <f t="shared" si="80"/>
        <v/>
      </c>
      <c r="G1479" s="11"/>
      <c r="H1479" s="7"/>
      <c r="I1479" s="24"/>
      <c r="J1479" s="27"/>
      <c r="K1479" s="12"/>
      <c r="L1479" s="11"/>
      <c r="M1479" s="13"/>
      <c r="N1479" s="69"/>
      <c r="O1479" s="18" t="str">
        <f t="shared" ca="1" si="78"/>
        <v/>
      </c>
      <c r="P1479" s="11"/>
      <c r="Q1479" s="11"/>
      <c r="R1479" s="11"/>
      <c r="S1479" s="11"/>
    </row>
    <row r="1480" spans="1:19">
      <c r="A1480" s="7">
        <v>1478</v>
      </c>
      <c r="B1480" s="50"/>
      <c r="C1480" s="50"/>
      <c r="D1480" s="48" t="str">
        <f t="shared" si="79"/>
        <v/>
      </c>
      <c r="E1480" s="50"/>
      <c r="F1480" s="81" t="str">
        <f t="shared" si="80"/>
        <v/>
      </c>
      <c r="G1480" s="11"/>
      <c r="H1480" s="7"/>
      <c r="I1480" s="24"/>
      <c r="J1480" s="27"/>
      <c r="K1480" s="12"/>
      <c r="L1480" s="11"/>
      <c r="M1480" s="13"/>
      <c r="N1480" s="69"/>
      <c r="O1480" s="18" t="str">
        <f t="shared" ca="1" si="78"/>
        <v/>
      </c>
      <c r="P1480" s="11"/>
      <c r="Q1480" s="11"/>
      <c r="R1480" s="11"/>
      <c r="S1480" s="11"/>
    </row>
    <row r="1481" spans="1:19">
      <c r="A1481" s="7">
        <v>1479</v>
      </c>
      <c r="B1481" s="50"/>
      <c r="C1481" s="50"/>
      <c r="D1481" s="48" t="str">
        <f t="shared" si="79"/>
        <v/>
      </c>
      <c r="E1481" s="50"/>
      <c r="F1481" s="81" t="str">
        <f t="shared" si="80"/>
        <v/>
      </c>
      <c r="G1481" s="11"/>
      <c r="H1481" s="7"/>
      <c r="I1481" s="24"/>
      <c r="J1481" s="27"/>
      <c r="K1481" s="12"/>
      <c r="L1481" s="11"/>
      <c r="M1481" s="13"/>
      <c r="N1481" s="69"/>
      <c r="O1481" s="18" t="str">
        <f t="shared" ca="1" si="78"/>
        <v/>
      </c>
      <c r="P1481" s="11"/>
      <c r="Q1481" s="11"/>
      <c r="R1481" s="11"/>
      <c r="S1481" s="11"/>
    </row>
    <row r="1482" spans="1:19">
      <c r="A1482" s="7">
        <v>1480</v>
      </c>
      <c r="B1482" s="60"/>
      <c r="C1482" s="50"/>
      <c r="D1482" s="48" t="str">
        <f t="shared" si="79"/>
        <v/>
      </c>
      <c r="E1482" s="50"/>
      <c r="F1482" s="81" t="str">
        <f t="shared" si="80"/>
        <v/>
      </c>
      <c r="G1482" s="11"/>
      <c r="H1482" s="7"/>
      <c r="I1482" s="24"/>
      <c r="J1482" s="27"/>
      <c r="K1482" s="12"/>
      <c r="L1482" s="11"/>
      <c r="M1482" s="13"/>
      <c r="N1482" s="69"/>
      <c r="O1482" s="18" t="str">
        <f t="shared" ca="1" si="78"/>
        <v/>
      </c>
      <c r="P1482" s="11"/>
      <c r="Q1482" s="11"/>
      <c r="R1482" s="11"/>
      <c r="S1482" s="11"/>
    </row>
    <row r="1483" spans="1:19">
      <c r="A1483" s="7">
        <v>1481</v>
      </c>
      <c r="B1483" s="50"/>
      <c r="C1483" s="50"/>
      <c r="D1483" s="48" t="str">
        <f t="shared" si="79"/>
        <v/>
      </c>
      <c r="E1483" s="50"/>
      <c r="F1483" s="81" t="str">
        <f t="shared" si="80"/>
        <v/>
      </c>
      <c r="G1483" s="11"/>
      <c r="H1483" s="7"/>
      <c r="I1483" s="24"/>
      <c r="J1483" s="27"/>
      <c r="K1483" s="12"/>
      <c r="L1483" s="11"/>
      <c r="M1483" s="13"/>
      <c r="N1483" s="69"/>
      <c r="O1483" s="18" t="str">
        <f t="shared" ca="1" si="78"/>
        <v/>
      </c>
      <c r="P1483" s="11"/>
      <c r="Q1483" s="11"/>
      <c r="R1483" s="11"/>
      <c r="S1483" s="11"/>
    </row>
    <row r="1484" spans="1:19">
      <c r="A1484" s="7">
        <v>1482</v>
      </c>
      <c r="B1484" s="60"/>
      <c r="C1484" s="50"/>
      <c r="D1484" s="48" t="str">
        <f t="shared" si="79"/>
        <v/>
      </c>
      <c r="E1484" s="50"/>
      <c r="F1484" s="81" t="str">
        <f t="shared" si="80"/>
        <v/>
      </c>
      <c r="G1484" s="11"/>
      <c r="H1484" s="7"/>
      <c r="I1484" s="24"/>
      <c r="J1484" s="27"/>
      <c r="K1484" s="12"/>
      <c r="L1484" s="11"/>
      <c r="M1484" s="13"/>
      <c r="N1484" s="69"/>
      <c r="O1484" s="18" t="str">
        <f t="shared" ca="1" si="78"/>
        <v/>
      </c>
      <c r="P1484" s="11"/>
      <c r="Q1484" s="11"/>
      <c r="R1484" s="11"/>
      <c r="S1484" s="11"/>
    </row>
    <row r="1485" spans="1:19">
      <c r="A1485" s="7">
        <v>1483</v>
      </c>
      <c r="B1485" s="50"/>
      <c r="C1485" s="50"/>
      <c r="D1485" s="48" t="str">
        <f t="shared" si="79"/>
        <v/>
      </c>
      <c r="E1485" s="50"/>
      <c r="F1485" s="81" t="str">
        <f t="shared" si="80"/>
        <v/>
      </c>
      <c r="G1485" s="11"/>
      <c r="H1485" s="7"/>
      <c r="I1485" s="24"/>
      <c r="J1485" s="27"/>
      <c r="K1485" s="12"/>
      <c r="L1485" s="11"/>
      <c r="M1485" s="13"/>
      <c r="N1485" s="69"/>
      <c r="O1485" s="18" t="str">
        <f t="shared" ref="O1485:O1548" ca="1" si="81">IF(I1485="","",IF(ISNONTEXT(J1485),DATEDIF(F1485,TODAY(),"d")&amp;"天","出场"))</f>
        <v/>
      </c>
      <c r="P1485" s="11"/>
      <c r="Q1485" s="11"/>
      <c r="R1485" s="11"/>
      <c r="S1485" s="11"/>
    </row>
    <row r="1486" spans="1:19">
      <c r="A1486" s="7">
        <v>1484</v>
      </c>
      <c r="B1486" s="50"/>
      <c r="C1486" s="50"/>
      <c r="D1486" s="48" t="str">
        <f t="shared" si="79"/>
        <v/>
      </c>
      <c r="E1486" s="50"/>
      <c r="F1486" s="81" t="str">
        <f t="shared" si="80"/>
        <v/>
      </c>
      <c r="G1486" s="11"/>
      <c r="H1486" s="7"/>
      <c r="I1486" s="24"/>
      <c r="J1486" s="27"/>
      <c r="K1486" s="12"/>
      <c r="L1486" s="11"/>
      <c r="M1486" s="13"/>
      <c r="N1486" s="69"/>
      <c r="O1486" s="18" t="str">
        <f t="shared" ca="1" si="81"/>
        <v/>
      </c>
      <c r="P1486" s="11"/>
      <c r="Q1486" s="11"/>
      <c r="R1486" s="11"/>
      <c r="S1486" s="11"/>
    </row>
    <row r="1487" spans="1:19">
      <c r="A1487" s="7">
        <v>1485</v>
      </c>
      <c r="B1487" s="50"/>
      <c r="C1487" s="50"/>
      <c r="D1487" s="48" t="str">
        <f t="shared" si="79"/>
        <v/>
      </c>
      <c r="E1487" s="50"/>
      <c r="F1487" s="81" t="str">
        <f t="shared" si="80"/>
        <v/>
      </c>
      <c r="G1487" s="11"/>
      <c r="H1487" s="7"/>
      <c r="I1487" s="24"/>
      <c r="J1487" s="27"/>
      <c r="K1487" s="12"/>
      <c r="L1487" s="11"/>
      <c r="M1487" s="13"/>
      <c r="N1487" s="69"/>
      <c r="O1487" s="18" t="str">
        <f t="shared" ca="1" si="81"/>
        <v/>
      </c>
      <c r="P1487" s="11"/>
      <c r="Q1487" s="11"/>
      <c r="R1487" s="11"/>
      <c r="S1487" s="11"/>
    </row>
    <row r="1488" spans="1:19">
      <c r="A1488" s="7">
        <v>1486</v>
      </c>
      <c r="B1488" s="60"/>
      <c r="C1488" s="50"/>
      <c r="D1488" s="48" t="str">
        <f t="shared" si="79"/>
        <v/>
      </c>
      <c r="E1488" s="50"/>
      <c r="F1488" s="81" t="str">
        <f t="shared" si="80"/>
        <v/>
      </c>
      <c r="G1488" s="11"/>
      <c r="H1488" s="7"/>
      <c r="I1488" s="24"/>
      <c r="J1488" s="27"/>
      <c r="K1488" s="12"/>
      <c r="L1488" s="12"/>
      <c r="M1488" s="13"/>
      <c r="N1488" s="69"/>
      <c r="O1488" s="18" t="str">
        <f t="shared" ca="1" si="81"/>
        <v/>
      </c>
      <c r="P1488" s="11"/>
      <c r="Q1488" s="11"/>
      <c r="R1488" s="11"/>
      <c r="S1488" s="11"/>
    </row>
    <row r="1489" spans="1:19">
      <c r="A1489" s="7">
        <v>1487</v>
      </c>
      <c r="B1489" s="50"/>
      <c r="C1489" s="50"/>
      <c r="D1489" s="48" t="str">
        <f t="shared" si="79"/>
        <v/>
      </c>
      <c r="E1489" s="50"/>
      <c r="F1489" s="81" t="str">
        <f t="shared" si="80"/>
        <v/>
      </c>
      <c r="G1489" s="11"/>
      <c r="H1489" s="7"/>
      <c r="I1489" s="24"/>
      <c r="J1489" s="27"/>
      <c r="K1489" s="12"/>
      <c r="L1489" s="11"/>
      <c r="M1489" s="13"/>
      <c r="N1489" s="69"/>
      <c r="O1489" s="18" t="str">
        <f t="shared" ca="1" si="81"/>
        <v/>
      </c>
      <c r="P1489" s="11"/>
      <c r="Q1489" s="11"/>
      <c r="R1489" s="11"/>
      <c r="S1489" s="11"/>
    </row>
    <row r="1490" spans="1:19">
      <c r="A1490" s="7">
        <v>1488</v>
      </c>
      <c r="B1490" s="50"/>
      <c r="C1490" s="50"/>
      <c r="D1490" s="48" t="str">
        <f t="shared" si="79"/>
        <v/>
      </c>
      <c r="E1490" s="50"/>
      <c r="F1490" s="81" t="str">
        <f t="shared" si="80"/>
        <v/>
      </c>
      <c r="G1490" s="11"/>
      <c r="H1490" s="7"/>
      <c r="I1490" s="24"/>
      <c r="J1490" s="27"/>
      <c r="K1490" s="12"/>
      <c r="L1490" s="11"/>
      <c r="M1490" s="13"/>
      <c r="N1490" s="69"/>
      <c r="O1490" s="18" t="str">
        <f t="shared" ca="1" si="81"/>
        <v/>
      </c>
      <c r="P1490" s="11"/>
      <c r="Q1490" s="11"/>
      <c r="R1490" s="11"/>
      <c r="S1490" s="11"/>
    </row>
    <row r="1491" spans="1:19">
      <c r="A1491" s="7">
        <v>1489</v>
      </c>
      <c r="B1491" s="50"/>
      <c r="C1491" s="50"/>
      <c r="D1491" s="48" t="str">
        <f t="shared" si="79"/>
        <v/>
      </c>
      <c r="E1491" s="50"/>
      <c r="F1491" s="81" t="str">
        <f t="shared" si="80"/>
        <v/>
      </c>
      <c r="G1491" s="11"/>
      <c r="H1491" s="7"/>
      <c r="I1491" s="24"/>
      <c r="J1491" s="27"/>
      <c r="K1491" s="12"/>
      <c r="L1491" s="11"/>
      <c r="M1491" s="13"/>
      <c r="N1491" s="69"/>
      <c r="O1491" s="18" t="str">
        <f t="shared" ca="1" si="81"/>
        <v/>
      </c>
      <c r="P1491" s="11"/>
      <c r="Q1491" s="11"/>
      <c r="R1491" s="11"/>
      <c r="S1491" s="11"/>
    </row>
    <row r="1492" spans="1:19">
      <c r="A1492" s="7">
        <v>1490</v>
      </c>
      <c r="B1492" s="50"/>
      <c r="C1492" s="50"/>
      <c r="D1492" s="48" t="str">
        <f t="shared" ref="D1492:D1555" si="82">IF(B1492="","","新海丰")</f>
        <v/>
      </c>
      <c r="E1492" s="50"/>
      <c r="F1492" s="81" t="str">
        <f t="shared" si="80"/>
        <v/>
      </c>
      <c r="G1492" s="11"/>
      <c r="H1492" s="7"/>
      <c r="I1492" s="24"/>
      <c r="J1492" s="27"/>
      <c r="K1492" s="12"/>
      <c r="L1492" s="11"/>
      <c r="M1492" s="13"/>
      <c r="N1492" s="69"/>
      <c r="O1492" s="18" t="str">
        <f t="shared" ca="1" si="81"/>
        <v/>
      </c>
      <c r="P1492" s="11"/>
      <c r="Q1492" s="11"/>
      <c r="R1492" s="11"/>
      <c r="S1492" s="11"/>
    </row>
    <row r="1493" spans="1:19">
      <c r="A1493" s="7">
        <v>1491</v>
      </c>
      <c r="B1493" s="50"/>
      <c r="C1493" s="50"/>
      <c r="D1493" s="48" t="str">
        <f t="shared" si="82"/>
        <v/>
      </c>
      <c r="E1493" s="50"/>
      <c r="F1493" s="81" t="str">
        <f t="shared" si="80"/>
        <v/>
      </c>
      <c r="G1493" s="11"/>
      <c r="H1493" s="7"/>
      <c r="I1493" s="24"/>
      <c r="J1493" s="27"/>
      <c r="K1493" s="12"/>
      <c r="L1493" s="11"/>
      <c r="M1493" s="13"/>
      <c r="N1493" s="69"/>
      <c r="O1493" s="18" t="str">
        <f t="shared" ca="1" si="81"/>
        <v/>
      </c>
      <c r="P1493" s="11"/>
      <c r="Q1493" s="11"/>
      <c r="R1493" s="11"/>
      <c r="S1493" s="11"/>
    </row>
    <row r="1494" spans="1:19">
      <c r="A1494" s="7">
        <v>1492</v>
      </c>
      <c r="B1494" s="50"/>
      <c r="C1494" s="50"/>
      <c r="D1494" s="48" t="str">
        <f t="shared" si="82"/>
        <v/>
      </c>
      <c r="E1494" s="50"/>
      <c r="F1494" s="81" t="str">
        <f t="shared" si="80"/>
        <v/>
      </c>
      <c r="G1494" s="11"/>
      <c r="H1494" s="7"/>
      <c r="I1494" s="24"/>
      <c r="J1494" s="27"/>
      <c r="K1494" s="12"/>
      <c r="L1494" s="11"/>
      <c r="M1494" s="13"/>
      <c r="N1494" s="69"/>
      <c r="O1494" s="18" t="str">
        <f t="shared" ca="1" si="81"/>
        <v/>
      </c>
      <c r="P1494" s="11"/>
      <c r="Q1494" s="11"/>
      <c r="R1494" s="11"/>
      <c r="S1494" s="11"/>
    </row>
    <row r="1495" spans="1:19">
      <c r="A1495" s="7">
        <v>1493</v>
      </c>
      <c r="B1495" s="50"/>
      <c r="C1495" s="50"/>
      <c r="D1495" s="48" t="str">
        <f t="shared" si="82"/>
        <v/>
      </c>
      <c r="E1495" s="50"/>
      <c r="F1495" s="81" t="str">
        <f t="shared" si="80"/>
        <v/>
      </c>
      <c r="G1495" s="11"/>
      <c r="H1495" s="7"/>
      <c r="I1495" s="24"/>
      <c r="J1495" s="27"/>
      <c r="K1495" s="12"/>
      <c r="L1495" s="11"/>
      <c r="M1495" s="13"/>
      <c r="N1495" s="69"/>
      <c r="O1495" s="18" t="str">
        <f t="shared" ca="1" si="81"/>
        <v/>
      </c>
      <c r="P1495" s="11"/>
      <c r="Q1495" s="11"/>
      <c r="R1495" s="11"/>
      <c r="S1495" s="11"/>
    </row>
    <row r="1496" spans="1:19">
      <c r="A1496" s="7">
        <v>1494</v>
      </c>
      <c r="B1496" s="50"/>
      <c r="C1496" s="50"/>
      <c r="D1496" s="48" t="str">
        <f t="shared" si="82"/>
        <v/>
      </c>
      <c r="E1496" s="50"/>
      <c r="F1496" s="81" t="str">
        <f t="shared" si="80"/>
        <v/>
      </c>
      <c r="G1496" s="11"/>
      <c r="H1496" s="7"/>
      <c r="I1496" s="24"/>
      <c r="J1496" s="27"/>
      <c r="K1496" s="12"/>
      <c r="L1496" s="11"/>
      <c r="M1496" s="13"/>
      <c r="N1496" s="69"/>
      <c r="O1496" s="18" t="str">
        <f t="shared" ca="1" si="81"/>
        <v/>
      </c>
      <c r="P1496" s="11"/>
      <c r="Q1496" s="11"/>
      <c r="R1496" s="11"/>
      <c r="S1496" s="11"/>
    </row>
    <row r="1497" spans="1:19">
      <c r="A1497" s="7">
        <v>1495</v>
      </c>
      <c r="B1497" s="50"/>
      <c r="C1497" s="50"/>
      <c r="D1497" s="48" t="str">
        <f t="shared" si="82"/>
        <v/>
      </c>
      <c r="E1497" s="50"/>
      <c r="F1497" s="81" t="str">
        <f t="shared" si="80"/>
        <v/>
      </c>
      <c r="G1497" s="11"/>
      <c r="H1497" s="7"/>
      <c r="I1497" s="24"/>
      <c r="J1497" s="27"/>
      <c r="K1497" s="12"/>
      <c r="L1497" s="11"/>
      <c r="M1497" s="13"/>
      <c r="N1497" s="69"/>
      <c r="O1497" s="18" t="str">
        <f t="shared" ca="1" si="81"/>
        <v/>
      </c>
      <c r="P1497" s="11"/>
      <c r="Q1497" s="11"/>
      <c r="R1497" s="11"/>
      <c r="S1497" s="11"/>
    </row>
    <row r="1498" spans="1:19">
      <c r="A1498" s="7">
        <v>1496</v>
      </c>
      <c r="B1498" s="50"/>
      <c r="C1498" s="50"/>
      <c r="D1498" s="48" t="str">
        <f t="shared" si="82"/>
        <v/>
      </c>
      <c r="E1498" s="50"/>
      <c r="F1498" s="81" t="str">
        <f t="shared" si="80"/>
        <v/>
      </c>
      <c r="G1498" s="11"/>
      <c r="H1498" s="7"/>
      <c r="I1498" s="24"/>
      <c r="J1498" s="27"/>
      <c r="K1498" s="12"/>
      <c r="L1498" s="11"/>
      <c r="M1498" s="13"/>
      <c r="N1498" s="69"/>
      <c r="O1498" s="18" t="str">
        <f t="shared" ca="1" si="81"/>
        <v/>
      </c>
      <c r="P1498" s="11"/>
      <c r="Q1498" s="11"/>
      <c r="R1498" s="11"/>
      <c r="S1498" s="11"/>
    </row>
    <row r="1499" spans="1:19">
      <c r="A1499" s="7">
        <v>1497</v>
      </c>
      <c r="B1499" s="50"/>
      <c r="C1499" s="50"/>
      <c r="D1499" s="48" t="str">
        <f t="shared" si="82"/>
        <v/>
      </c>
      <c r="E1499" s="50"/>
      <c r="F1499" s="81" t="str">
        <f t="shared" si="80"/>
        <v/>
      </c>
      <c r="G1499" s="11"/>
      <c r="H1499" s="7"/>
      <c r="I1499" s="24"/>
      <c r="J1499" s="27"/>
      <c r="K1499" s="12"/>
      <c r="L1499" s="11"/>
      <c r="M1499" s="13"/>
      <c r="N1499" s="69"/>
      <c r="O1499" s="18" t="str">
        <f t="shared" ca="1" si="81"/>
        <v/>
      </c>
      <c r="P1499" s="11"/>
      <c r="Q1499" s="11"/>
      <c r="R1499" s="11"/>
      <c r="S1499" s="11"/>
    </row>
    <row r="1500" spans="1:19">
      <c r="A1500" s="7">
        <v>1498</v>
      </c>
      <c r="B1500" s="50"/>
      <c r="C1500" s="50"/>
      <c r="D1500" s="48" t="str">
        <f t="shared" si="82"/>
        <v/>
      </c>
      <c r="E1500" s="50"/>
      <c r="F1500" s="81" t="str">
        <f t="shared" si="80"/>
        <v/>
      </c>
      <c r="G1500" s="11"/>
      <c r="H1500" s="7"/>
      <c r="I1500" s="24"/>
      <c r="J1500" s="27"/>
      <c r="K1500" s="12"/>
      <c r="L1500" s="11"/>
      <c r="M1500" s="13"/>
      <c r="N1500" s="69"/>
      <c r="O1500" s="18" t="str">
        <f t="shared" ca="1" si="81"/>
        <v/>
      </c>
      <c r="P1500" s="11"/>
      <c r="Q1500" s="11"/>
      <c r="R1500" s="11"/>
      <c r="S1500" s="11"/>
    </row>
    <row r="1501" spans="1:19">
      <c r="A1501" s="7">
        <v>1499</v>
      </c>
      <c r="B1501" s="50"/>
      <c r="C1501" s="50"/>
      <c r="D1501" s="48" t="str">
        <f t="shared" si="82"/>
        <v/>
      </c>
      <c r="E1501" s="50"/>
      <c r="F1501" s="81" t="str">
        <f t="shared" si="80"/>
        <v/>
      </c>
      <c r="G1501" s="11"/>
      <c r="H1501" s="7"/>
      <c r="I1501" s="24"/>
      <c r="J1501" s="27"/>
      <c r="K1501" s="12"/>
      <c r="L1501" s="11"/>
      <c r="M1501" s="13"/>
      <c r="N1501" s="69"/>
      <c r="O1501" s="18" t="str">
        <f t="shared" ca="1" si="81"/>
        <v/>
      </c>
      <c r="P1501" s="11"/>
      <c r="Q1501" s="11"/>
      <c r="R1501" s="11"/>
      <c r="S1501" s="11"/>
    </row>
    <row r="1502" spans="1:19">
      <c r="A1502" s="7">
        <v>1500</v>
      </c>
      <c r="B1502" s="50"/>
      <c r="C1502" s="50"/>
      <c r="D1502" s="48" t="str">
        <f t="shared" si="82"/>
        <v/>
      </c>
      <c r="E1502" s="50"/>
      <c r="F1502" s="81" t="str">
        <f t="shared" si="80"/>
        <v/>
      </c>
      <c r="G1502" s="11"/>
      <c r="H1502" s="7"/>
      <c r="I1502" s="24"/>
      <c r="J1502" s="27"/>
      <c r="K1502" s="12"/>
      <c r="L1502" s="11"/>
      <c r="M1502" s="13"/>
      <c r="N1502" s="69"/>
      <c r="O1502" s="18" t="str">
        <f t="shared" ca="1" si="81"/>
        <v/>
      </c>
      <c r="P1502" s="11"/>
      <c r="Q1502" s="11"/>
      <c r="R1502" s="11"/>
      <c r="S1502" s="11"/>
    </row>
    <row r="1503" spans="1:19">
      <c r="A1503" s="7">
        <v>1501</v>
      </c>
      <c r="B1503" s="50"/>
      <c r="C1503" s="50"/>
      <c r="D1503" s="48" t="str">
        <f t="shared" si="82"/>
        <v/>
      </c>
      <c r="E1503" s="50"/>
      <c r="F1503" s="81" t="str">
        <f t="shared" si="80"/>
        <v/>
      </c>
      <c r="G1503" s="11"/>
      <c r="H1503" s="7"/>
      <c r="I1503" s="24"/>
      <c r="J1503" s="27"/>
      <c r="K1503" s="12"/>
      <c r="L1503" s="11"/>
      <c r="M1503" s="13"/>
      <c r="N1503" s="69"/>
      <c r="O1503" s="18" t="str">
        <f t="shared" ca="1" si="81"/>
        <v/>
      </c>
      <c r="P1503" s="11"/>
      <c r="Q1503" s="11"/>
      <c r="R1503" s="11"/>
      <c r="S1503" s="11"/>
    </row>
    <row r="1504" spans="1:19">
      <c r="A1504" s="7">
        <v>1502</v>
      </c>
      <c r="B1504" s="50"/>
      <c r="C1504" s="50"/>
      <c r="D1504" s="48" t="str">
        <f t="shared" si="82"/>
        <v/>
      </c>
      <c r="E1504" s="50"/>
      <c r="F1504" s="81" t="str">
        <f t="shared" si="80"/>
        <v/>
      </c>
      <c r="G1504" s="11"/>
      <c r="H1504" s="7"/>
      <c r="I1504" s="24"/>
      <c r="J1504" s="27"/>
      <c r="K1504" s="12"/>
      <c r="L1504" s="11"/>
      <c r="M1504" s="13"/>
      <c r="N1504" s="69"/>
      <c r="O1504" s="18" t="str">
        <f t="shared" ca="1" si="81"/>
        <v/>
      </c>
      <c r="P1504" s="11"/>
      <c r="Q1504" s="11"/>
      <c r="R1504" s="11"/>
      <c r="S1504" s="11"/>
    </row>
    <row r="1505" spans="1:19">
      <c r="A1505" s="7">
        <v>1503</v>
      </c>
      <c r="B1505" s="50"/>
      <c r="C1505" s="50"/>
      <c r="D1505" s="48" t="str">
        <f t="shared" si="82"/>
        <v/>
      </c>
      <c r="E1505" s="50"/>
      <c r="F1505" s="81" t="str">
        <f t="shared" si="80"/>
        <v/>
      </c>
      <c r="G1505" s="11"/>
      <c r="H1505" s="7"/>
      <c r="I1505" s="24"/>
      <c r="J1505" s="27"/>
      <c r="K1505" s="12"/>
      <c r="L1505" s="11"/>
      <c r="M1505" s="13"/>
      <c r="N1505" s="69"/>
      <c r="O1505" s="18" t="str">
        <f t="shared" ca="1" si="81"/>
        <v/>
      </c>
      <c r="P1505" s="11"/>
      <c r="Q1505" s="11"/>
      <c r="R1505" s="11"/>
      <c r="S1505" s="11"/>
    </row>
    <row r="1506" spans="1:19">
      <c r="A1506" s="7">
        <v>1504</v>
      </c>
      <c r="B1506" s="50"/>
      <c r="C1506" s="50"/>
      <c r="D1506" s="48" t="str">
        <f t="shared" si="82"/>
        <v/>
      </c>
      <c r="E1506" s="50"/>
      <c r="F1506" s="81" t="str">
        <f t="shared" si="80"/>
        <v/>
      </c>
      <c r="G1506" s="11"/>
      <c r="H1506" s="7"/>
      <c r="I1506" s="24"/>
      <c r="J1506" s="27"/>
      <c r="K1506" s="12"/>
      <c r="L1506" s="11"/>
      <c r="M1506" s="13"/>
      <c r="N1506" s="69"/>
      <c r="O1506" s="18" t="str">
        <f t="shared" ca="1" si="81"/>
        <v/>
      </c>
      <c r="P1506" s="11"/>
      <c r="Q1506" s="11"/>
      <c r="R1506" s="11"/>
      <c r="S1506" s="11"/>
    </row>
    <row r="1507" spans="1:19">
      <c r="A1507" s="7">
        <v>1505</v>
      </c>
      <c r="B1507" s="50"/>
      <c r="C1507" s="50"/>
      <c r="D1507" s="48" t="str">
        <f t="shared" si="82"/>
        <v/>
      </c>
      <c r="E1507" s="50"/>
      <c r="F1507" s="81" t="str">
        <f t="shared" si="80"/>
        <v/>
      </c>
      <c r="G1507" s="11"/>
      <c r="H1507" s="7"/>
      <c r="I1507" s="24"/>
      <c r="J1507" s="27"/>
      <c r="K1507" s="12"/>
      <c r="L1507" s="11"/>
      <c r="M1507" s="13"/>
      <c r="N1507" s="69"/>
      <c r="O1507" s="18" t="str">
        <f t="shared" ca="1" si="81"/>
        <v/>
      </c>
      <c r="P1507" s="11"/>
      <c r="Q1507" s="11"/>
      <c r="R1507" s="11"/>
      <c r="S1507" s="11"/>
    </row>
    <row r="1508" spans="1:19">
      <c r="A1508" s="7">
        <v>1506</v>
      </c>
      <c r="B1508" s="60"/>
      <c r="C1508" s="50"/>
      <c r="D1508" s="48" t="str">
        <f t="shared" si="82"/>
        <v/>
      </c>
      <c r="E1508" s="50"/>
      <c r="F1508" s="81" t="str">
        <f t="shared" si="80"/>
        <v/>
      </c>
      <c r="G1508" s="11"/>
      <c r="H1508" s="7"/>
      <c r="I1508" s="24"/>
      <c r="J1508" s="27"/>
      <c r="K1508" s="12"/>
      <c r="L1508" s="12"/>
      <c r="M1508" s="13"/>
      <c r="N1508" s="69"/>
      <c r="O1508" s="18" t="str">
        <f t="shared" ca="1" si="81"/>
        <v/>
      </c>
      <c r="P1508" s="11"/>
      <c r="Q1508" s="11"/>
      <c r="R1508" s="11"/>
      <c r="S1508" s="11"/>
    </row>
    <row r="1509" spans="1:19">
      <c r="A1509" s="7">
        <v>1507</v>
      </c>
      <c r="B1509" s="60"/>
      <c r="C1509" s="50"/>
      <c r="D1509" s="48" t="str">
        <f t="shared" si="82"/>
        <v/>
      </c>
      <c r="E1509" s="50"/>
      <c r="F1509" s="81" t="str">
        <f t="shared" si="80"/>
        <v/>
      </c>
      <c r="G1509" s="11"/>
      <c r="H1509" s="7"/>
      <c r="I1509" s="24"/>
      <c r="J1509" s="27"/>
      <c r="K1509" s="12"/>
      <c r="L1509" s="11"/>
      <c r="M1509" s="13"/>
      <c r="N1509" s="69"/>
      <c r="O1509" s="18" t="str">
        <f t="shared" ca="1" si="81"/>
        <v/>
      </c>
      <c r="P1509" s="11"/>
      <c r="Q1509" s="11"/>
      <c r="R1509" s="11"/>
      <c r="S1509" s="11"/>
    </row>
    <row r="1510" spans="1:19">
      <c r="A1510" s="7">
        <v>1508</v>
      </c>
      <c r="B1510" s="50"/>
      <c r="C1510" s="50"/>
      <c r="D1510" s="48" t="str">
        <f t="shared" si="82"/>
        <v/>
      </c>
      <c r="E1510" s="50"/>
      <c r="F1510" s="81" t="str">
        <f t="shared" si="80"/>
        <v/>
      </c>
      <c r="G1510" s="11"/>
      <c r="H1510" s="7"/>
      <c r="I1510" s="24"/>
      <c r="J1510" s="27"/>
      <c r="K1510" s="12"/>
      <c r="L1510" s="11"/>
      <c r="M1510" s="13"/>
      <c r="N1510" s="69"/>
      <c r="O1510" s="18" t="str">
        <f t="shared" ca="1" si="81"/>
        <v/>
      </c>
      <c r="P1510" s="11"/>
      <c r="Q1510" s="11"/>
      <c r="R1510" s="11"/>
      <c r="S1510" s="11"/>
    </row>
    <row r="1511" spans="1:19">
      <c r="A1511" s="7">
        <v>1509</v>
      </c>
      <c r="B1511" s="50"/>
      <c r="C1511" s="50"/>
      <c r="D1511" s="48" t="str">
        <f t="shared" si="82"/>
        <v/>
      </c>
      <c r="E1511" s="50"/>
      <c r="F1511" s="81" t="str">
        <f t="shared" si="80"/>
        <v/>
      </c>
      <c r="G1511" s="11"/>
      <c r="H1511" s="7"/>
      <c r="I1511" s="24"/>
      <c r="J1511" s="27"/>
      <c r="K1511" s="12"/>
      <c r="L1511" s="11"/>
      <c r="M1511" s="13"/>
      <c r="N1511" s="69"/>
      <c r="O1511" s="18" t="str">
        <f t="shared" ca="1" si="81"/>
        <v/>
      </c>
      <c r="P1511" s="11"/>
      <c r="Q1511" s="11"/>
      <c r="R1511" s="11"/>
      <c r="S1511" s="11"/>
    </row>
    <row r="1512" spans="1:19">
      <c r="A1512" s="7">
        <v>1510</v>
      </c>
      <c r="B1512" s="50"/>
      <c r="C1512" s="50"/>
      <c r="D1512" s="48" t="str">
        <f t="shared" si="82"/>
        <v/>
      </c>
      <c r="E1512" s="50"/>
      <c r="F1512" s="81" t="str">
        <f t="shared" si="80"/>
        <v/>
      </c>
      <c r="G1512" s="11"/>
      <c r="H1512" s="7"/>
      <c r="I1512" s="24"/>
      <c r="J1512" s="27"/>
      <c r="K1512" s="12"/>
      <c r="L1512" s="11"/>
      <c r="M1512" s="13"/>
      <c r="N1512" s="69"/>
      <c r="O1512" s="18" t="str">
        <f t="shared" ca="1" si="81"/>
        <v/>
      </c>
      <c r="P1512" s="11"/>
      <c r="Q1512" s="11"/>
      <c r="R1512" s="11"/>
      <c r="S1512" s="11"/>
    </row>
    <row r="1513" spans="1:19">
      <c r="A1513" s="7">
        <v>1511</v>
      </c>
      <c r="B1513" s="50"/>
      <c r="C1513" s="50"/>
      <c r="D1513" s="48" t="str">
        <f t="shared" si="82"/>
        <v/>
      </c>
      <c r="E1513" s="50"/>
      <c r="F1513" s="81" t="str">
        <f t="shared" si="80"/>
        <v/>
      </c>
      <c r="G1513" s="11"/>
      <c r="H1513" s="7"/>
      <c r="I1513" s="24"/>
      <c r="J1513" s="27"/>
      <c r="K1513" s="12"/>
      <c r="L1513" s="11"/>
      <c r="M1513" s="13"/>
      <c r="N1513" s="69"/>
      <c r="O1513" s="18" t="str">
        <f t="shared" ca="1" si="81"/>
        <v/>
      </c>
      <c r="P1513" s="11"/>
      <c r="Q1513" s="11"/>
      <c r="R1513" s="11"/>
      <c r="S1513" s="11"/>
    </row>
    <row r="1514" spans="1:19">
      <c r="A1514" s="7">
        <v>1512</v>
      </c>
      <c r="B1514" s="50"/>
      <c r="C1514" s="50"/>
      <c r="D1514" s="48" t="str">
        <f t="shared" si="82"/>
        <v/>
      </c>
      <c r="E1514" s="50"/>
      <c r="F1514" s="81" t="str">
        <f t="shared" si="80"/>
        <v/>
      </c>
      <c r="G1514" s="11"/>
      <c r="H1514" s="7"/>
      <c r="I1514" s="24"/>
      <c r="J1514" s="27"/>
      <c r="K1514" s="12"/>
      <c r="L1514" s="11"/>
      <c r="M1514" s="13"/>
      <c r="N1514" s="69"/>
      <c r="O1514" s="18" t="str">
        <f t="shared" ca="1" si="81"/>
        <v/>
      </c>
      <c r="P1514" s="11"/>
      <c r="Q1514" s="11"/>
      <c r="R1514" s="11"/>
      <c r="S1514" s="11"/>
    </row>
    <row r="1515" spans="1:19">
      <c r="A1515" s="7">
        <v>1513</v>
      </c>
      <c r="B1515" s="50"/>
      <c r="C1515" s="50"/>
      <c r="D1515" s="48" t="str">
        <f t="shared" si="82"/>
        <v/>
      </c>
      <c r="E1515" s="50"/>
      <c r="F1515" s="81" t="str">
        <f t="shared" si="80"/>
        <v/>
      </c>
      <c r="G1515" s="11"/>
      <c r="H1515" s="7"/>
      <c r="I1515" s="24"/>
      <c r="J1515" s="27"/>
      <c r="K1515" s="12"/>
      <c r="L1515" s="11"/>
      <c r="M1515" s="13"/>
      <c r="N1515" s="69"/>
      <c r="O1515" s="18" t="str">
        <f t="shared" ca="1" si="81"/>
        <v/>
      </c>
      <c r="P1515" s="11"/>
      <c r="Q1515" s="11"/>
      <c r="R1515" s="11"/>
      <c r="S1515" s="11"/>
    </row>
    <row r="1516" spans="1:19">
      <c r="A1516" s="7">
        <v>1514</v>
      </c>
      <c r="B1516" s="58"/>
      <c r="C1516" s="50"/>
      <c r="D1516" s="48" t="str">
        <f t="shared" si="82"/>
        <v/>
      </c>
      <c r="E1516" s="50"/>
      <c r="F1516" s="81" t="str">
        <f t="shared" si="80"/>
        <v/>
      </c>
      <c r="G1516" s="11"/>
      <c r="H1516" s="7"/>
      <c r="I1516" s="24"/>
      <c r="J1516" s="27"/>
      <c r="K1516" s="12"/>
      <c r="L1516" s="11"/>
      <c r="M1516" s="13"/>
      <c r="N1516" s="69"/>
      <c r="O1516" s="18" t="str">
        <f t="shared" ca="1" si="81"/>
        <v/>
      </c>
      <c r="P1516" s="11"/>
      <c r="Q1516" s="11"/>
      <c r="R1516" s="11"/>
      <c r="S1516" s="11"/>
    </row>
    <row r="1517" spans="1:19">
      <c r="A1517" s="7">
        <v>1515</v>
      </c>
      <c r="B1517" s="60"/>
      <c r="C1517" s="50"/>
      <c r="D1517" s="48" t="str">
        <f t="shared" si="82"/>
        <v/>
      </c>
      <c r="E1517" s="50"/>
      <c r="F1517" s="81" t="str">
        <f t="shared" si="80"/>
        <v/>
      </c>
      <c r="G1517" s="11"/>
      <c r="H1517" s="7"/>
      <c r="I1517" s="24"/>
      <c r="J1517" s="27"/>
      <c r="K1517" s="12"/>
      <c r="L1517" s="11"/>
      <c r="M1517" s="13"/>
      <c r="N1517" s="69"/>
      <c r="O1517" s="18" t="str">
        <f t="shared" ca="1" si="81"/>
        <v/>
      </c>
      <c r="P1517" s="11"/>
      <c r="Q1517" s="11"/>
      <c r="R1517" s="11"/>
      <c r="S1517" s="11"/>
    </row>
    <row r="1518" spans="1:19">
      <c r="A1518" s="7">
        <v>1516</v>
      </c>
      <c r="B1518" s="60"/>
      <c r="C1518" s="50"/>
      <c r="D1518" s="48" t="str">
        <f t="shared" si="82"/>
        <v/>
      </c>
      <c r="E1518" s="50"/>
      <c r="F1518" s="81" t="str">
        <f t="shared" si="80"/>
        <v/>
      </c>
      <c r="G1518" s="11"/>
      <c r="H1518" s="7"/>
      <c r="I1518" s="24"/>
      <c r="J1518" s="27"/>
      <c r="K1518" s="12"/>
      <c r="L1518" s="11"/>
      <c r="M1518" s="13"/>
      <c r="N1518" s="69"/>
      <c r="O1518" s="18" t="str">
        <f t="shared" ca="1" si="81"/>
        <v/>
      </c>
      <c r="P1518" s="11"/>
      <c r="Q1518" s="11"/>
      <c r="R1518" s="11"/>
      <c r="S1518" s="11"/>
    </row>
    <row r="1519" spans="1:19">
      <c r="A1519" s="7">
        <v>1517</v>
      </c>
      <c r="B1519" s="60"/>
      <c r="C1519" s="50"/>
      <c r="D1519" s="48" t="str">
        <f t="shared" si="82"/>
        <v/>
      </c>
      <c r="E1519" s="50"/>
      <c r="F1519" s="81" t="str">
        <f t="shared" si="80"/>
        <v/>
      </c>
      <c r="G1519" s="11"/>
      <c r="H1519" s="7"/>
      <c r="I1519" s="24"/>
      <c r="J1519" s="27"/>
      <c r="K1519" s="12"/>
      <c r="L1519" s="11"/>
      <c r="M1519" s="13"/>
      <c r="N1519" s="69"/>
      <c r="O1519" s="18" t="str">
        <f t="shared" ca="1" si="81"/>
        <v/>
      </c>
      <c r="P1519" s="11"/>
      <c r="Q1519" s="11"/>
      <c r="R1519" s="11"/>
      <c r="S1519" s="11"/>
    </row>
    <row r="1520" spans="1:19">
      <c r="A1520" s="7">
        <v>1518</v>
      </c>
      <c r="B1520" s="60"/>
      <c r="C1520" s="50"/>
      <c r="D1520" s="48" t="str">
        <f t="shared" si="82"/>
        <v/>
      </c>
      <c r="E1520" s="50"/>
      <c r="F1520" s="81" t="str">
        <f t="shared" si="80"/>
        <v/>
      </c>
      <c r="G1520" s="11"/>
      <c r="H1520" s="7"/>
      <c r="I1520" s="24"/>
      <c r="J1520" s="27"/>
      <c r="K1520" s="12"/>
      <c r="L1520" s="11"/>
      <c r="M1520" s="13"/>
      <c r="N1520" s="69"/>
      <c r="O1520" s="18" t="str">
        <f t="shared" ca="1" si="81"/>
        <v/>
      </c>
      <c r="P1520" s="11"/>
      <c r="Q1520" s="11"/>
      <c r="R1520" s="11"/>
      <c r="S1520" s="11"/>
    </row>
    <row r="1521" spans="1:19">
      <c r="A1521" s="7">
        <v>1519</v>
      </c>
      <c r="B1521" s="60"/>
      <c r="C1521" s="50"/>
      <c r="D1521" s="48" t="str">
        <f t="shared" si="82"/>
        <v/>
      </c>
      <c r="E1521" s="50"/>
      <c r="F1521" s="81" t="str">
        <f t="shared" si="80"/>
        <v/>
      </c>
      <c r="G1521" s="11"/>
      <c r="H1521" s="7"/>
      <c r="I1521" s="24"/>
      <c r="J1521" s="27"/>
      <c r="K1521" s="12"/>
      <c r="L1521" s="11"/>
      <c r="M1521" s="13"/>
      <c r="N1521" s="69"/>
      <c r="O1521" s="18" t="str">
        <f t="shared" ca="1" si="81"/>
        <v/>
      </c>
      <c r="P1521" s="11"/>
      <c r="Q1521" s="11"/>
      <c r="R1521" s="11"/>
      <c r="S1521" s="11"/>
    </row>
    <row r="1522" spans="1:19">
      <c r="A1522" s="7">
        <v>1520</v>
      </c>
      <c r="B1522" s="50"/>
      <c r="C1522" s="50"/>
      <c r="D1522" s="48" t="str">
        <f t="shared" si="82"/>
        <v/>
      </c>
      <c r="E1522" s="50"/>
      <c r="F1522" s="81" t="str">
        <f t="shared" ref="F1522:F1585" si="83">IF(ISNONTEXT(B1522),"","请输入日期")</f>
        <v/>
      </c>
      <c r="G1522" s="11"/>
      <c r="H1522" s="7"/>
      <c r="I1522" s="24"/>
      <c r="J1522" s="27"/>
      <c r="K1522" s="12"/>
      <c r="L1522" s="11"/>
      <c r="M1522" s="13"/>
      <c r="N1522" s="69"/>
      <c r="O1522" s="18" t="str">
        <f t="shared" ca="1" si="81"/>
        <v/>
      </c>
      <c r="P1522" s="11"/>
      <c r="Q1522" s="11"/>
      <c r="R1522" s="11"/>
      <c r="S1522" s="11"/>
    </row>
    <row r="1523" spans="1:19">
      <c r="A1523" s="7">
        <v>1521</v>
      </c>
      <c r="B1523" s="50"/>
      <c r="C1523" s="50"/>
      <c r="D1523" s="48" t="str">
        <f t="shared" si="82"/>
        <v/>
      </c>
      <c r="E1523" s="50"/>
      <c r="F1523" s="81" t="str">
        <f t="shared" si="83"/>
        <v/>
      </c>
      <c r="G1523" s="11"/>
      <c r="H1523" s="7"/>
      <c r="I1523" s="24"/>
      <c r="J1523" s="27"/>
      <c r="K1523" s="12"/>
      <c r="L1523" s="11"/>
      <c r="M1523" s="13"/>
      <c r="N1523" s="69"/>
      <c r="O1523" s="18" t="str">
        <f t="shared" ca="1" si="81"/>
        <v/>
      </c>
      <c r="P1523" s="11"/>
      <c r="Q1523" s="11"/>
      <c r="R1523" s="11"/>
      <c r="S1523" s="11"/>
    </row>
    <row r="1524" spans="1:19">
      <c r="A1524" s="7">
        <v>1522</v>
      </c>
      <c r="B1524" s="50"/>
      <c r="C1524" s="50"/>
      <c r="D1524" s="48" t="str">
        <f t="shared" si="82"/>
        <v/>
      </c>
      <c r="E1524" s="50"/>
      <c r="F1524" s="81" t="str">
        <f t="shared" si="83"/>
        <v/>
      </c>
      <c r="G1524" s="11"/>
      <c r="H1524" s="7"/>
      <c r="I1524" s="24"/>
      <c r="J1524" s="27"/>
      <c r="K1524" s="12"/>
      <c r="L1524" s="11"/>
      <c r="M1524" s="13"/>
      <c r="N1524" s="69"/>
      <c r="O1524" s="18" t="str">
        <f t="shared" ca="1" si="81"/>
        <v/>
      </c>
      <c r="P1524" s="11"/>
      <c r="Q1524" s="11"/>
      <c r="R1524" s="11"/>
      <c r="S1524" s="11"/>
    </row>
    <row r="1525" spans="1:19">
      <c r="A1525" s="7">
        <v>1523</v>
      </c>
      <c r="B1525" s="50"/>
      <c r="C1525" s="50"/>
      <c r="D1525" s="48" t="str">
        <f t="shared" si="82"/>
        <v/>
      </c>
      <c r="E1525" s="50"/>
      <c r="F1525" s="81" t="str">
        <f t="shared" si="83"/>
        <v/>
      </c>
      <c r="G1525" s="11"/>
      <c r="H1525" s="7"/>
      <c r="I1525" s="24"/>
      <c r="J1525" s="27"/>
      <c r="K1525" s="12"/>
      <c r="L1525" s="11"/>
      <c r="M1525" s="13"/>
      <c r="N1525" s="69"/>
      <c r="O1525" s="18" t="str">
        <f t="shared" ca="1" si="81"/>
        <v/>
      </c>
      <c r="P1525" s="11"/>
      <c r="Q1525" s="11"/>
      <c r="R1525" s="11"/>
      <c r="S1525" s="11"/>
    </row>
    <row r="1526" spans="1:19">
      <c r="A1526" s="7">
        <v>1524</v>
      </c>
      <c r="B1526" s="50"/>
      <c r="C1526" s="50"/>
      <c r="D1526" s="48" t="str">
        <f t="shared" si="82"/>
        <v/>
      </c>
      <c r="E1526" s="50"/>
      <c r="F1526" s="81" t="str">
        <f t="shared" si="83"/>
        <v/>
      </c>
      <c r="G1526" s="11"/>
      <c r="H1526" s="7"/>
      <c r="I1526" s="24"/>
      <c r="J1526" s="27"/>
      <c r="K1526" s="12"/>
      <c r="L1526" s="11"/>
      <c r="M1526" s="13"/>
      <c r="N1526" s="69"/>
      <c r="O1526" s="18" t="str">
        <f t="shared" ca="1" si="81"/>
        <v/>
      </c>
      <c r="P1526" s="11"/>
      <c r="Q1526" s="11"/>
      <c r="R1526" s="11"/>
      <c r="S1526" s="11"/>
    </row>
    <row r="1527" spans="1:19">
      <c r="A1527" s="7">
        <v>1525</v>
      </c>
      <c r="B1527" s="50"/>
      <c r="C1527" s="50"/>
      <c r="D1527" s="48" t="str">
        <f t="shared" si="82"/>
        <v/>
      </c>
      <c r="E1527" s="50"/>
      <c r="F1527" s="81" t="str">
        <f t="shared" si="83"/>
        <v/>
      </c>
      <c r="G1527" s="11"/>
      <c r="H1527" s="7"/>
      <c r="I1527" s="24"/>
      <c r="J1527" s="27"/>
      <c r="K1527" s="12"/>
      <c r="L1527" s="11"/>
      <c r="M1527" s="13"/>
      <c r="N1527" s="69"/>
      <c r="O1527" s="18" t="str">
        <f t="shared" ca="1" si="81"/>
        <v/>
      </c>
      <c r="P1527" s="11"/>
      <c r="Q1527" s="11"/>
      <c r="R1527" s="11"/>
      <c r="S1527" s="11"/>
    </row>
    <row r="1528" spans="1:19">
      <c r="A1528" s="7">
        <v>1526</v>
      </c>
      <c r="B1528" s="50"/>
      <c r="C1528" s="50"/>
      <c r="D1528" s="48" t="str">
        <f t="shared" si="82"/>
        <v/>
      </c>
      <c r="E1528" s="50"/>
      <c r="F1528" s="81" t="str">
        <f t="shared" si="83"/>
        <v/>
      </c>
      <c r="G1528" s="11"/>
      <c r="H1528" s="7"/>
      <c r="I1528" s="24"/>
      <c r="J1528" s="27"/>
      <c r="K1528" s="12"/>
      <c r="L1528" s="11"/>
      <c r="M1528" s="13"/>
      <c r="N1528" s="69"/>
      <c r="O1528" s="18" t="str">
        <f t="shared" ca="1" si="81"/>
        <v/>
      </c>
      <c r="P1528" s="11"/>
      <c r="Q1528" s="11"/>
      <c r="R1528" s="11"/>
      <c r="S1528" s="11"/>
    </row>
    <row r="1529" spans="1:19">
      <c r="A1529" s="7">
        <v>1527</v>
      </c>
      <c r="B1529" s="50"/>
      <c r="C1529" s="50"/>
      <c r="D1529" s="48" t="str">
        <f t="shared" si="82"/>
        <v/>
      </c>
      <c r="E1529" s="50"/>
      <c r="F1529" s="81" t="str">
        <f t="shared" si="83"/>
        <v/>
      </c>
      <c r="G1529" s="11"/>
      <c r="H1529" s="7"/>
      <c r="I1529" s="24"/>
      <c r="J1529" s="27"/>
      <c r="K1529" s="12"/>
      <c r="L1529" s="11"/>
      <c r="M1529" s="13"/>
      <c r="N1529" s="69"/>
      <c r="O1529" s="18" t="str">
        <f t="shared" ca="1" si="81"/>
        <v/>
      </c>
      <c r="P1529" s="11"/>
      <c r="Q1529" s="11"/>
      <c r="R1529" s="11"/>
      <c r="S1529" s="11"/>
    </row>
    <row r="1530" spans="1:19">
      <c r="A1530" s="7">
        <v>1528</v>
      </c>
      <c r="B1530" s="50"/>
      <c r="C1530" s="50"/>
      <c r="D1530" s="48" t="str">
        <f t="shared" si="82"/>
        <v/>
      </c>
      <c r="E1530" s="50"/>
      <c r="F1530" s="81" t="str">
        <f t="shared" si="83"/>
        <v/>
      </c>
      <c r="G1530" s="11"/>
      <c r="H1530" s="7"/>
      <c r="I1530" s="24"/>
      <c r="J1530" s="27"/>
      <c r="K1530" s="12"/>
      <c r="L1530" s="11"/>
      <c r="M1530" s="13"/>
      <c r="N1530" s="69"/>
      <c r="O1530" s="18" t="str">
        <f t="shared" ca="1" si="81"/>
        <v/>
      </c>
      <c r="P1530" s="11"/>
      <c r="Q1530" s="11"/>
      <c r="R1530" s="11"/>
      <c r="S1530" s="11"/>
    </row>
    <row r="1531" spans="1:19">
      <c r="A1531" s="7">
        <v>1529</v>
      </c>
      <c r="B1531" s="50"/>
      <c r="C1531" s="50"/>
      <c r="D1531" s="48" t="str">
        <f t="shared" si="82"/>
        <v/>
      </c>
      <c r="E1531" s="50"/>
      <c r="F1531" s="81" t="str">
        <f t="shared" si="83"/>
        <v/>
      </c>
      <c r="G1531" s="11"/>
      <c r="H1531" s="7"/>
      <c r="I1531" s="24"/>
      <c r="J1531" s="27"/>
      <c r="K1531" s="12"/>
      <c r="L1531" s="11"/>
      <c r="M1531" s="13"/>
      <c r="N1531" s="69"/>
      <c r="O1531" s="18" t="str">
        <f t="shared" ca="1" si="81"/>
        <v/>
      </c>
      <c r="P1531" s="11"/>
      <c r="Q1531" s="11"/>
      <c r="R1531" s="11"/>
      <c r="S1531" s="11"/>
    </row>
    <row r="1532" spans="1:19">
      <c r="A1532" s="7">
        <v>1530</v>
      </c>
      <c r="B1532" s="50"/>
      <c r="C1532" s="50"/>
      <c r="D1532" s="48" t="str">
        <f t="shared" si="82"/>
        <v/>
      </c>
      <c r="E1532" s="50"/>
      <c r="F1532" s="81" t="str">
        <f t="shared" si="83"/>
        <v/>
      </c>
      <c r="G1532" s="11"/>
      <c r="H1532" s="7"/>
      <c r="I1532" s="24"/>
      <c r="J1532" s="27"/>
      <c r="K1532" s="12"/>
      <c r="L1532" s="11"/>
      <c r="M1532" s="13"/>
      <c r="N1532" s="69"/>
      <c r="O1532" s="18" t="str">
        <f t="shared" ca="1" si="81"/>
        <v/>
      </c>
      <c r="P1532" s="11"/>
      <c r="Q1532" s="11"/>
      <c r="R1532" s="11"/>
      <c r="S1532" s="11"/>
    </row>
    <row r="1533" spans="1:19">
      <c r="A1533" s="7">
        <v>1531</v>
      </c>
      <c r="B1533" s="50"/>
      <c r="C1533" s="50"/>
      <c r="D1533" s="48" t="str">
        <f t="shared" si="82"/>
        <v/>
      </c>
      <c r="E1533" s="50"/>
      <c r="F1533" s="81" t="str">
        <f t="shared" si="83"/>
        <v/>
      </c>
      <c r="G1533" s="11"/>
      <c r="H1533" s="7"/>
      <c r="I1533" s="24"/>
      <c r="J1533" s="27"/>
      <c r="K1533" s="12"/>
      <c r="L1533" s="11"/>
      <c r="M1533" s="13"/>
      <c r="N1533" s="69"/>
      <c r="O1533" s="18" t="str">
        <f t="shared" ca="1" si="81"/>
        <v/>
      </c>
      <c r="P1533" s="11"/>
      <c r="Q1533" s="11"/>
      <c r="R1533" s="11"/>
      <c r="S1533" s="11"/>
    </row>
    <row r="1534" spans="1:19">
      <c r="A1534" s="7">
        <v>1532</v>
      </c>
      <c r="B1534" s="50"/>
      <c r="C1534" s="50"/>
      <c r="D1534" s="48" t="str">
        <f t="shared" si="82"/>
        <v/>
      </c>
      <c r="E1534" s="50"/>
      <c r="F1534" s="81" t="str">
        <f t="shared" si="83"/>
        <v/>
      </c>
      <c r="G1534" s="11"/>
      <c r="H1534" s="7"/>
      <c r="I1534" s="24"/>
      <c r="J1534" s="27"/>
      <c r="K1534" s="12"/>
      <c r="L1534" s="11"/>
      <c r="M1534" s="13"/>
      <c r="N1534" s="69"/>
      <c r="O1534" s="18" t="str">
        <f t="shared" ca="1" si="81"/>
        <v/>
      </c>
      <c r="P1534" s="11"/>
      <c r="Q1534" s="11"/>
      <c r="R1534" s="11"/>
      <c r="S1534" s="11"/>
    </row>
    <row r="1535" spans="1:19">
      <c r="A1535" s="7">
        <v>1533</v>
      </c>
      <c r="B1535" s="50"/>
      <c r="C1535" s="50"/>
      <c r="D1535" s="48" t="str">
        <f t="shared" si="82"/>
        <v/>
      </c>
      <c r="E1535" s="50"/>
      <c r="F1535" s="81" t="str">
        <f t="shared" si="83"/>
        <v/>
      </c>
      <c r="G1535" s="11"/>
      <c r="H1535" s="7"/>
      <c r="I1535" s="24"/>
      <c r="J1535" s="27"/>
      <c r="K1535" s="12"/>
      <c r="L1535" s="11"/>
      <c r="M1535" s="13"/>
      <c r="N1535" s="69"/>
      <c r="O1535" s="18" t="str">
        <f t="shared" ca="1" si="81"/>
        <v/>
      </c>
      <c r="P1535" s="11"/>
      <c r="Q1535" s="11"/>
      <c r="R1535" s="11"/>
      <c r="S1535" s="11"/>
    </row>
    <row r="1536" spans="1:19">
      <c r="A1536" s="7">
        <v>1534</v>
      </c>
      <c r="B1536" s="50"/>
      <c r="C1536" s="50"/>
      <c r="D1536" s="48" t="str">
        <f t="shared" si="82"/>
        <v/>
      </c>
      <c r="E1536" s="50"/>
      <c r="F1536" s="81" t="str">
        <f t="shared" si="83"/>
        <v/>
      </c>
      <c r="G1536" s="11"/>
      <c r="H1536" s="7"/>
      <c r="I1536" s="24"/>
      <c r="J1536" s="27"/>
      <c r="K1536" s="12"/>
      <c r="L1536" s="11"/>
      <c r="M1536" s="13"/>
      <c r="N1536" s="69"/>
      <c r="O1536" s="18" t="str">
        <f t="shared" ca="1" si="81"/>
        <v/>
      </c>
      <c r="P1536" s="11"/>
      <c r="Q1536" s="11"/>
      <c r="R1536" s="11"/>
      <c r="S1536" s="11"/>
    </row>
    <row r="1537" spans="1:19">
      <c r="A1537" s="7">
        <v>1535</v>
      </c>
      <c r="B1537" s="50"/>
      <c r="C1537" s="50"/>
      <c r="D1537" s="48" t="str">
        <f t="shared" si="82"/>
        <v/>
      </c>
      <c r="E1537" s="50"/>
      <c r="F1537" s="81" t="str">
        <f t="shared" si="83"/>
        <v/>
      </c>
      <c r="G1537" s="11"/>
      <c r="H1537" s="7"/>
      <c r="I1537" s="24"/>
      <c r="J1537" s="27"/>
      <c r="K1537" s="12"/>
      <c r="L1537" s="11"/>
      <c r="M1537" s="13"/>
      <c r="N1537" s="69"/>
      <c r="O1537" s="18" t="str">
        <f t="shared" ca="1" si="81"/>
        <v/>
      </c>
      <c r="P1537" s="11"/>
      <c r="Q1537" s="11"/>
      <c r="R1537" s="11"/>
      <c r="S1537" s="11"/>
    </row>
    <row r="1538" spans="1:19">
      <c r="A1538" s="7">
        <v>1536</v>
      </c>
      <c r="B1538" s="50"/>
      <c r="C1538" s="50"/>
      <c r="D1538" s="48" t="str">
        <f t="shared" si="82"/>
        <v/>
      </c>
      <c r="E1538" s="50"/>
      <c r="F1538" s="81" t="str">
        <f t="shared" si="83"/>
        <v/>
      </c>
      <c r="G1538" s="11"/>
      <c r="H1538" s="7"/>
      <c r="I1538" s="24"/>
      <c r="J1538" s="27"/>
      <c r="K1538" s="12"/>
      <c r="L1538" s="11"/>
      <c r="M1538" s="13"/>
      <c r="N1538" s="69"/>
      <c r="O1538" s="18" t="str">
        <f t="shared" ca="1" si="81"/>
        <v/>
      </c>
      <c r="P1538" s="11"/>
      <c r="Q1538" s="11"/>
      <c r="R1538" s="11"/>
      <c r="S1538" s="11"/>
    </row>
    <row r="1539" spans="1:19">
      <c r="A1539" s="7">
        <v>1537</v>
      </c>
      <c r="B1539" s="50"/>
      <c r="C1539" s="50"/>
      <c r="D1539" s="48" t="str">
        <f t="shared" si="82"/>
        <v/>
      </c>
      <c r="E1539" s="50"/>
      <c r="F1539" s="81" t="str">
        <f t="shared" si="83"/>
        <v/>
      </c>
      <c r="G1539" s="11"/>
      <c r="H1539" s="7"/>
      <c r="I1539" s="24"/>
      <c r="J1539" s="27"/>
      <c r="K1539" s="12"/>
      <c r="L1539" s="11"/>
      <c r="M1539" s="13"/>
      <c r="N1539" s="69"/>
      <c r="O1539" s="18" t="str">
        <f t="shared" ca="1" si="81"/>
        <v/>
      </c>
      <c r="P1539" s="11"/>
      <c r="Q1539" s="11"/>
      <c r="R1539" s="11"/>
      <c r="S1539" s="11"/>
    </row>
    <row r="1540" spans="1:19">
      <c r="A1540" s="7">
        <v>1538</v>
      </c>
      <c r="B1540" s="50"/>
      <c r="C1540" s="50"/>
      <c r="D1540" s="48" t="str">
        <f t="shared" si="82"/>
        <v/>
      </c>
      <c r="E1540" s="50"/>
      <c r="F1540" s="81" t="str">
        <f t="shared" si="83"/>
        <v/>
      </c>
      <c r="G1540" s="11"/>
      <c r="H1540" s="7"/>
      <c r="I1540" s="24"/>
      <c r="J1540" s="27"/>
      <c r="K1540" s="12"/>
      <c r="L1540" s="11"/>
      <c r="M1540" s="13"/>
      <c r="N1540" s="69"/>
      <c r="O1540" s="18" t="str">
        <f t="shared" ca="1" si="81"/>
        <v/>
      </c>
      <c r="P1540" s="11"/>
      <c r="Q1540" s="11"/>
      <c r="R1540" s="11"/>
      <c r="S1540" s="11"/>
    </row>
    <row r="1541" spans="1:19">
      <c r="A1541" s="7">
        <v>1539</v>
      </c>
      <c r="B1541" s="50"/>
      <c r="C1541" s="50"/>
      <c r="D1541" s="48" t="str">
        <f t="shared" si="82"/>
        <v/>
      </c>
      <c r="E1541" s="50"/>
      <c r="F1541" s="81" t="str">
        <f t="shared" si="83"/>
        <v/>
      </c>
      <c r="G1541" s="11"/>
      <c r="H1541" s="7"/>
      <c r="I1541" s="24"/>
      <c r="J1541" s="27"/>
      <c r="K1541" s="12"/>
      <c r="L1541" s="11"/>
      <c r="M1541" s="13"/>
      <c r="N1541" s="69"/>
      <c r="O1541" s="18" t="str">
        <f t="shared" ca="1" si="81"/>
        <v/>
      </c>
      <c r="P1541" s="11"/>
      <c r="Q1541" s="11"/>
      <c r="R1541" s="11"/>
      <c r="S1541" s="11"/>
    </row>
    <row r="1542" spans="1:19">
      <c r="A1542" s="7">
        <v>1540</v>
      </c>
      <c r="B1542" s="50"/>
      <c r="C1542" s="50"/>
      <c r="D1542" s="48" t="str">
        <f t="shared" si="82"/>
        <v/>
      </c>
      <c r="E1542" s="50"/>
      <c r="F1542" s="81" t="str">
        <f t="shared" si="83"/>
        <v/>
      </c>
      <c r="G1542" s="11"/>
      <c r="H1542" s="7"/>
      <c r="I1542" s="24"/>
      <c r="J1542" s="27"/>
      <c r="K1542" s="12"/>
      <c r="L1542" s="11"/>
      <c r="M1542" s="13"/>
      <c r="N1542" s="69"/>
      <c r="O1542" s="18" t="str">
        <f t="shared" ca="1" si="81"/>
        <v/>
      </c>
      <c r="P1542" s="11"/>
      <c r="Q1542" s="11"/>
      <c r="R1542" s="11"/>
      <c r="S1542" s="11"/>
    </row>
    <row r="1543" spans="1:19">
      <c r="A1543" s="7">
        <v>1541</v>
      </c>
      <c r="B1543" s="50"/>
      <c r="C1543" s="50"/>
      <c r="D1543" s="48" t="str">
        <f t="shared" si="82"/>
        <v/>
      </c>
      <c r="E1543" s="50"/>
      <c r="F1543" s="81" t="str">
        <f t="shared" si="83"/>
        <v/>
      </c>
      <c r="G1543" s="11"/>
      <c r="H1543" s="7"/>
      <c r="I1543" s="24"/>
      <c r="J1543" s="27"/>
      <c r="K1543" s="12"/>
      <c r="L1543" s="11"/>
      <c r="M1543" s="13"/>
      <c r="N1543" s="69"/>
      <c r="O1543" s="18" t="str">
        <f t="shared" ca="1" si="81"/>
        <v/>
      </c>
      <c r="P1543" s="11"/>
      <c r="Q1543" s="11"/>
      <c r="R1543" s="11"/>
      <c r="S1543" s="11"/>
    </row>
    <row r="1544" spans="1:19">
      <c r="A1544" s="7">
        <v>1542</v>
      </c>
      <c r="B1544" s="50"/>
      <c r="C1544" s="50"/>
      <c r="D1544" s="48" t="str">
        <f t="shared" si="82"/>
        <v/>
      </c>
      <c r="E1544" s="50"/>
      <c r="F1544" s="81" t="str">
        <f t="shared" si="83"/>
        <v/>
      </c>
      <c r="G1544" s="11"/>
      <c r="H1544" s="7"/>
      <c r="I1544" s="24"/>
      <c r="J1544" s="27"/>
      <c r="K1544" s="12"/>
      <c r="L1544" s="11"/>
      <c r="M1544" s="13"/>
      <c r="N1544" s="69"/>
      <c r="O1544" s="18" t="str">
        <f t="shared" ca="1" si="81"/>
        <v/>
      </c>
      <c r="P1544" s="11"/>
      <c r="Q1544" s="11"/>
      <c r="R1544" s="11"/>
      <c r="S1544" s="11"/>
    </row>
    <row r="1545" spans="1:19">
      <c r="A1545" s="7">
        <v>1543</v>
      </c>
      <c r="B1545" s="50"/>
      <c r="C1545" s="50"/>
      <c r="D1545" s="48" t="str">
        <f t="shared" si="82"/>
        <v/>
      </c>
      <c r="E1545" s="50"/>
      <c r="F1545" s="81" t="str">
        <f t="shared" si="83"/>
        <v/>
      </c>
      <c r="G1545" s="11"/>
      <c r="H1545" s="7"/>
      <c r="I1545" s="24"/>
      <c r="J1545" s="27"/>
      <c r="K1545" s="12"/>
      <c r="L1545" s="11"/>
      <c r="M1545" s="13"/>
      <c r="N1545" s="69"/>
      <c r="O1545" s="18" t="str">
        <f t="shared" ca="1" si="81"/>
        <v/>
      </c>
      <c r="P1545" s="11"/>
      <c r="Q1545" s="11"/>
      <c r="R1545" s="11"/>
      <c r="S1545" s="11"/>
    </row>
    <row r="1546" spans="1:19">
      <c r="A1546" s="7">
        <v>1544</v>
      </c>
      <c r="B1546" s="50"/>
      <c r="C1546" s="50"/>
      <c r="D1546" s="48" t="str">
        <f t="shared" si="82"/>
        <v/>
      </c>
      <c r="E1546" s="50"/>
      <c r="F1546" s="81" t="str">
        <f t="shared" si="83"/>
        <v/>
      </c>
      <c r="G1546" s="11"/>
      <c r="H1546" s="7"/>
      <c r="I1546" s="24"/>
      <c r="J1546" s="27"/>
      <c r="K1546" s="12"/>
      <c r="L1546" s="11"/>
      <c r="M1546" s="13"/>
      <c r="N1546" s="69"/>
      <c r="O1546" s="18" t="str">
        <f t="shared" ca="1" si="81"/>
        <v/>
      </c>
      <c r="P1546" s="11"/>
      <c r="Q1546" s="11"/>
      <c r="R1546" s="11"/>
      <c r="S1546" s="11"/>
    </row>
    <row r="1547" spans="1:19">
      <c r="A1547" s="7">
        <v>1545</v>
      </c>
      <c r="B1547" s="50"/>
      <c r="C1547" s="50"/>
      <c r="D1547" s="48" t="str">
        <f t="shared" si="82"/>
        <v/>
      </c>
      <c r="E1547" s="50"/>
      <c r="F1547" s="81" t="str">
        <f t="shared" si="83"/>
        <v/>
      </c>
      <c r="G1547" s="11"/>
      <c r="H1547" s="7"/>
      <c r="I1547" s="24"/>
      <c r="J1547" s="27"/>
      <c r="K1547" s="12"/>
      <c r="L1547" s="11"/>
      <c r="M1547" s="13"/>
      <c r="N1547" s="69"/>
      <c r="O1547" s="18" t="str">
        <f t="shared" ca="1" si="81"/>
        <v/>
      </c>
      <c r="P1547" s="11"/>
      <c r="Q1547" s="11"/>
      <c r="R1547" s="11"/>
      <c r="S1547" s="11"/>
    </row>
    <row r="1548" spans="1:19">
      <c r="A1548" s="7">
        <v>1546</v>
      </c>
      <c r="B1548" s="50"/>
      <c r="C1548" s="50"/>
      <c r="D1548" s="48" t="str">
        <f t="shared" si="82"/>
        <v/>
      </c>
      <c r="E1548" s="50"/>
      <c r="F1548" s="81" t="str">
        <f t="shared" si="83"/>
        <v/>
      </c>
      <c r="G1548" s="11"/>
      <c r="H1548" s="7"/>
      <c r="I1548" s="24"/>
      <c r="J1548" s="27"/>
      <c r="K1548" s="12"/>
      <c r="L1548" s="11"/>
      <c r="M1548" s="13"/>
      <c r="N1548" s="69"/>
      <c r="O1548" s="18" t="str">
        <f t="shared" ca="1" si="81"/>
        <v/>
      </c>
      <c r="P1548" s="11"/>
      <c r="Q1548" s="11"/>
      <c r="R1548" s="11"/>
      <c r="S1548" s="11"/>
    </row>
    <row r="1549" spans="1:19">
      <c r="A1549" s="7">
        <v>1547</v>
      </c>
      <c r="B1549" s="50"/>
      <c r="C1549" s="50"/>
      <c r="D1549" s="48" t="str">
        <f t="shared" si="82"/>
        <v/>
      </c>
      <c r="E1549" s="50"/>
      <c r="F1549" s="81" t="str">
        <f t="shared" si="83"/>
        <v/>
      </c>
      <c r="G1549" s="11"/>
      <c r="H1549" s="7"/>
      <c r="I1549" s="24"/>
      <c r="J1549" s="27"/>
      <c r="K1549" s="12"/>
      <c r="L1549" s="11"/>
      <c r="M1549" s="13"/>
      <c r="N1549" s="69"/>
      <c r="O1549" s="18" t="str">
        <f t="shared" ref="O1549:O1612" ca="1" si="84">IF(I1549="","",IF(ISNONTEXT(J1549),DATEDIF(F1549,TODAY(),"d")&amp;"天","出场"))</f>
        <v/>
      </c>
      <c r="P1549" s="11"/>
      <c r="Q1549" s="11"/>
      <c r="R1549" s="11"/>
      <c r="S1549" s="11"/>
    </row>
    <row r="1550" spans="1:19">
      <c r="A1550" s="7">
        <v>1548</v>
      </c>
      <c r="B1550" s="50"/>
      <c r="C1550" s="50"/>
      <c r="D1550" s="48" t="str">
        <f t="shared" si="82"/>
        <v/>
      </c>
      <c r="E1550" s="50"/>
      <c r="F1550" s="81" t="str">
        <f t="shared" si="83"/>
        <v/>
      </c>
      <c r="G1550" s="11"/>
      <c r="H1550" s="7"/>
      <c r="I1550" s="24"/>
      <c r="J1550" s="27"/>
      <c r="K1550" s="12"/>
      <c r="L1550" s="11"/>
      <c r="M1550" s="13"/>
      <c r="N1550" s="69"/>
      <c r="O1550" s="18" t="str">
        <f t="shared" ca="1" si="84"/>
        <v/>
      </c>
      <c r="P1550" s="11"/>
      <c r="Q1550" s="11"/>
      <c r="R1550" s="11"/>
      <c r="S1550" s="11"/>
    </row>
    <row r="1551" spans="1:19">
      <c r="A1551" s="7">
        <v>1549</v>
      </c>
      <c r="B1551" s="50"/>
      <c r="C1551" s="50"/>
      <c r="D1551" s="48" t="str">
        <f t="shared" si="82"/>
        <v/>
      </c>
      <c r="E1551" s="50"/>
      <c r="F1551" s="81" t="str">
        <f t="shared" si="83"/>
        <v/>
      </c>
      <c r="G1551" s="11"/>
      <c r="H1551" s="7"/>
      <c r="I1551" s="24"/>
      <c r="J1551" s="27"/>
      <c r="K1551" s="12"/>
      <c r="L1551" s="11"/>
      <c r="M1551" s="13"/>
      <c r="N1551" s="69"/>
      <c r="O1551" s="18" t="str">
        <f t="shared" ca="1" si="84"/>
        <v/>
      </c>
      <c r="P1551" s="11"/>
      <c r="Q1551" s="11"/>
      <c r="R1551" s="11"/>
      <c r="S1551" s="11"/>
    </row>
    <row r="1552" spans="1:19">
      <c r="A1552" s="7">
        <v>1550</v>
      </c>
      <c r="B1552" s="50"/>
      <c r="C1552" s="50"/>
      <c r="D1552" s="48" t="str">
        <f t="shared" si="82"/>
        <v/>
      </c>
      <c r="E1552" s="50"/>
      <c r="F1552" s="81" t="str">
        <f t="shared" si="83"/>
        <v/>
      </c>
      <c r="G1552" s="11"/>
      <c r="H1552" s="7"/>
      <c r="I1552" s="24"/>
      <c r="J1552" s="27"/>
      <c r="K1552" s="12"/>
      <c r="L1552" s="11"/>
      <c r="M1552" s="13"/>
      <c r="N1552" s="69"/>
      <c r="O1552" s="18" t="str">
        <f t="shared" ca="1" si="84"/>
        <v/>
      </c>
      <c r="P1552" s="11"/>
      <c r="Q1552" s="11"/>
      <c r="R1552" s="11"/>
      <c r="S1552" s="11"/>
    </row>
    <row r="1553" spans="1:19">
      <c r="A1553" s="7">
        <v>1551</v>
      </c>
      <c r="B1553" s="50"/>
      <c r="C1553" s="50"/>
      <c r="D1553" s="48" t="str">
        <f t="shared" si="82"/>
        <v/>
      </c>
      <c r="E1553" s="50"/>
      <c r="F1553" s="81" t="str">
        <f t="shared" si="83"/>
        <v/>
      </c>
      <c r="G1553" s="11"/>
      <c r="H1553" s="7"/>
      <c r="I1553" s="24"/>
      <c r="J1553" s="27"/>
      <c r="K1553" s="12"/>
      <c r="L1553" s="11"/>
      <c r="M1553" s="13"/>
      <c r="N1553" s="69"/>
      <c r="O1553" s="18" t="str">
        <f t="shared" ca="1" si="84"/>
        <v/>
      </c>
      <c r="P1553" s="11"/>
      <c r="Q1553" s="11"/>
      <c r="R1553" s="11"/>
      <c r="S1553" s="11"/>
    </row>
    <row r="1554" spans="1:19">
      <c r="A1554" s="7">
        <v>1552</v>
      </c>
      <c r="B1554" s="50"/>
      <c r="C1554" s="50"/>
      <c r="D1554" s="48" t="str">
        <f t="shared" si="82"/>
        <v/>
      </c>
      <c r="E1554" s="50"/>
      <c r="F1554" s="81" t="str">
        <f t="shared" si="83"/>
        <v/>
      </c>
      <c r="G1554" s="11"/>
      <c r="H1554" s="7"/>
      <c r="I1554" s="24"/>
      <c r="J1554" s="27"/>
      <c r="K1554" s="12"/>
      <c r="L1554" s="11"/>
      <c r="M1554" s="13"/>
      <c r="N1554" s="69"/>
      <c r="O1554" s="18" t="str">
        <f t="shared" ca="1" si="84"/>
        <v/>
      </c>
      <c r="P1554" s="11"/>
      <c r="Q1554" s="11"/>
      <c r="R1554" s="11"/>
      <c r="S1554" s="11"/>
    </row>
    <row r="1555" spans="1:19">
      <c r="A1555" s="7">
        <v>1553</v>
      </c>
      <c r="B1555" s="50"/>
      <c r="C1555" s="50"/>
      <c r="D1555" s="48" t="str">
        <f t="shared" si="82"/>
        <v/>
      </c>
      <c r="E1555" s="50"/>
      <c r="F1555" s="81" t="str">
        <f t="shared" si="83"/>
        <v/>
      </c>
      <c r="G1555" s="11"/>
      <c r="H1555" s="7"/>
      <c r="I1555" s="24"/>
      <c r="J1555" s="27"/>
      <c r="K1555" s="12"/>
      <c r="L1555" s="11"/>
      <c r="M1555" s="13"/>
      <c r="N1555" s="69"/>
      <c r="O1555" s="18" t="str">
        <f t="shared" ca="1" si="84"/>
        <v/>
      </c>
      <c r="P1555" s="11"/>
      <c r="Q1555" s="11"/>
      <c r="R1555" s="11"/>
      <c r="S1555" s="11"/>
    </row>
    <row r="1556" spans="1:19">
      <c r="A1556" s="7">
        <v>1554</v>
      </c>
      <c r="B1556" s="50"/>
      <c r="C1556" s="50"/>
      <c r="D1556" s="48" t="str">
        <f t="shared" ref="D1556:D1619" si="85">IF(B1556="","","新海丰")</f>
        <v/>
      </c>
      <c r="E1556" s="50"/>
      <c r="F1556" s="81" t="str">
        <f t="shared" si="83"/>
        <v/>
      </c>
      <c r="G1556" s="11"/>
      <c r="H1556" s="7"/>
      <c r="I1556" s="24"/>
      <c r="J1556" s="27"/>
      <c r="K1556" s="12"/>
      <c r="L1556" s="11"/>
      <c r="M1556" s="13"/>
      <c r="N1556" s="69"/>
      <c r="O1556" s="18" t="str">
        <f t="shared" ca="1" si="84"/>
        <v/>
      </c>
      <c r="P1556" s="11"/>
      <c r="Q1556" s="11"/>
      <c r="R1556" s="11"/>
      <c r="S1556" s="11"/>
    </row>
    <row r="1557" spans="1:19">
      <c r="A1557" s="7">
        <v>1555</v>
      </c>
      <c r="B1557" s="50"/>
      <c r="C1557" s="50"/>
      <c r="D1557" s="48" t="str">
        <f t="shared" si="85"/>
        <v/>
      </c>
      <c r="E1557" s="50"/>
      <c r="F1557" s="81" t="str">
        <f t="shared" si="83"/>
        <v/>
      </c>
      <c r="G1557" s="11"/>
      <c r="H1557" s="7"/>
      <c r="I1557" s="24"/>
      <c r="J1557" s="27"/>
      <c r="K1557" s="12"/>
      <c r="L1557" s="11"/>
      <c r="M1557" s="13"/>
      <c r="N1557" s="69"/>
      <c r="O1557" s="18" t="str">
        <f t="shared" ca="1" si="84"/>
        <v/>
      </c>
      <c r="P1557" s="11"/>
      <c r="Q1557" s="11"/>
      <c r="R1557" s="11"/>
      <c r="S1557" s="11"/>
    </row>
    <row r="1558" spans="1:19">
      <c r="A1558" s="7">
        <v>1556</v>
      </c>
      <c r="B1558" s="50"/>
      <c r="C1558" s="50"/>
      <c r="D1558" s="48" t="str">
        <f t="shared" si="85"/>
        <v/>
      </c>
      <c r="E1558" s="50"/>
      <c r="F1558" s="81" t="str">
        <f t="shared" si="83"/>
        <v/>
      </c>
      <c r="G1558" s="11"/>
      <c r="H1558" s="7"/>
      <c r="I1558" s="24"/>
      <c r="J1558" s="27"/>
      <c r="K1558" s="12"/>
      <c r="L1558" s="11"/>
      <c r="M1558" s="13"/>
      <c r="N1558" s="69"/>
      <c r="O1558" s="18" t="str">
        <f t="shared" ca="1" si="84"/>
        <v/>
      </c>
      <c r="P1558" s="11"/>
      <c r="Q1558" s="11"/>
      <c r="R1558" s="11"/>
      <c r="S1558" s="11"/>
    </row>
    <row r="1559" spans="1:19">
      <c r="A1559" s="7">
        <v>1557</v>
      </c>
      <c r="B1559" s="50"/>
      <c r="C1559" s="50"/>
      <c r="D1559" s="48" t="str">
        <f t="shared" si="85"/>
        <v/>
      </c>
      <c r="E1559" s="50"/>
      <c r="F1559" s="81" t="str">
        <f t="shared" si="83"/>
        <v/>
      </c>
      <c r="G1559" s="11"/>
      <c r="H1559" s="7"/>
      <c r="I1559" s="24"/>
      <c r="J1559" s="27"/>
      <c r="K1559" s="12"/>
      <c r="L1559" s="11"/>
      <c r="M1559" s="13"/>
      <c r="N1559" s="69"/>
      <c r="O1559" s="18" t="str">
        <f t="shared" ca="1" si="84"/>
        <v/>
      </c>
      <c r="P1559" s="11"/>
      <c r="Q1559" s="11"/>
      <c r="R1559" s="11"/>
      <c r="S1559" s="11"/>
    </row>
    <row r="1560" spans="1:19">
      <c r="A1560" s="7">
        <v>1558</v>
      </c>
      <c r="B1560" s="50"/>
      <c r="C1560" s="50"/>
      <c r="D1560" s="48" t="str">
        <f t="shared" si="85"/>
        <v/>
      </c>
      <c r="E1560" s="50"/>
      <c r="F1560" s="81" t="str">
        <f t="shared" si="83"/>
        <v/>
      </c>
      <c r="G1560" s="11"/>
      <c r="H1560" s="7"/>
      <c r="I1560" s="24"/>
      <c r="J1560" s="27"/>
      <c r="K1560" s="12"/>
      <c r="L1560" s="11"/>
      <c r="M1560" s="13"/>
      <c r="N1560" s="69"/>
      <c r="O1560" s="18" t="str">
        <f t="shared" ca="1" si="84"/>
        <v/>
      </c>
      <c r="P1560" s="11"/>
      <c r="Q1560" s="11"/>
      <c r="R1560" s="11"/>
      <c r="S1560" s="11"/>
    </row>
    <row r="1561" spans="1:19">
      <c r="A1561" s="7">
        <v>1559</v>
      </c>
      <c r="B1561" s="50"/>
      <c r="C1561" s="50"/>
      <c r="D1561" s="48" t="str">
        <f t="shared" si="85"/>
        <v/>
      </c>
      <c r="E1561" s="50"/>
      <c r="F1561" s="81" t="str">
        <f t="shared" si="83"/>
        <v/>
      </c>
      <c r="G1561" s="11"/>
      <c r="H1561" s="7"/>
      <c r="I1561" s="24"/>
      <c r="J1561" s="27"/>
      <c r="K1561" s="12"/>
      <c r="L1561" s="11"/>
      <c r="M1561" s="13"/>
      <c r="N1561" s="69"/>
      <c r="O1561" s="18" t="str">
        <f t="shared" ca="1" si="84"/>
        <v/>
      </c>
      <c r="P1561" s="11"/>
      <c r="Q1561" s="11"/>
      <c r="R1561" s="11"/>
      <c r="S1561" s="11"/>
    </row>
    <row r="1562" spans="1:19">
      <c r="A1562" s="7">
        <v>1560</v>
      </c>
      <c r="B1562" s="50"/>
      <c r="C1562" s="50"/>
      <c r="D1562" s="48" t="str">
        <f t="shared" si="85"/>
        <v/>
      </c>
      <c r="E1562" s="50"/>
      <c r="F1562" s="81" t="str">
        <f t="shared" si="83"/>
        <v/>
      </c>
      <c r="G1562" s="11"/>
      <c r="H1562" s="7"/>
      <c r="I1562" s="24"/>
      <c r="J1562" s="27"/>
      <c r="K1562" s="12"/>
      <c r="L1562" s="11"/>
      <c r="M1562" s="13"/>
      <c r="N1562" s="69"/>
      <c r="O1562" s="18" t="str">
        <f t="shared" ca="1" si="84"/>
        <v/>
      </c>
      <c r="P1562" s="11"/>
      <c r="Q1562" s="11"/>
      <c r="R1562" s="11"/>
      <c r="S1562" s="11"/>
    </row>
    <row r="1563" spans="1:19">
      <c r="A1563" s="7">
        <v>1561</v>
      </c>
      <c r="B1563" s="50"/>
      <c r="C1563" s="50"/>
      <c r="D1563" s="48" t="str">
        <f t="shared" si="85"/>
        <v/>
      </c>
      <c r="E1563" s="50"/>
      <c r="F1563" s="81" t="str">
        <f t="shared" si="83"/>
        <v/>
      </c>
      <c r="G1563" s="11"/>
      <c r="H1563" s="7"/>
      <c r="I1563" s="24"/>
      <c r="J1563" s="27"/>
      <c r="K1563" s="12"/>
      <c r="L1563" s="11"/>
      <c r="M1563" s="13"/>
      <c r="N1563" s="69"/>
      <c r="O1563" s="18" t="str">
        <f t="shared" ca="1" si="84"/>
        <v/>
      </c>
      <c r="P1563" s="11"/>
      <c r="Q1563" s="11"/>
      <c r="R1563" s="11"/>
      <c r="S1563" s="11"/>
    </row>
    <row r="1564" spans="1:19">
      <c r="A1564" s="7">
        <v>1562</v>
      </c>
      <c r="B1564" s="50"/>
      <c r="C1564" s="50"/>
      <c r="D1564" s="48" t="str">
        <f t="shared" si="85"/>
        <v/>
      </c>
      <c r="E1564" s="50"/>
      <c r="F1564" s="81" t="str">
        <f t="shared" si="83"/>
        <v/>
      </c>
      <c r="G1564" s="11"/>
      <c r="H1564" s="7"/>
      <c r="I1564" s="24"/>
      <c r="J1564" s="27"/>
      <c r="K1564" s="12"/>
      <c r="L1564" s="11"/>
      <c r="M1564" s="13"/>
      <c r="N1564" s="69"/>
      <c r="O1564" s="18" t="str">
        <f t="shared" ca="1" si="84"/>
        <v/>
      </c>
      <c r="P1564" s="11"/>
      <c r="Q1564" s="11"/>
      <c r="R1564" s="11"/>
      <c r="S1564" s="11"/>
    </row>
    <row r="1565" spans="1:19">
      <c r="A1565" s="7">
        <v>1563</v>
      </c>
      <c r="B1565" s="50"/>
      <c r="C1565" s="50"/>
      <c r="D1565" s="48" t="str">
        <f t="shared" si="85"/>
        <v/>
      </c>
      <c r="E1565" s="50"/>
      <c r="F1565" s="81" t="str">
        <f t="shared" si="83"/>
        <v/>
      </c>
      <c r="G1565" s="11"/>
      <c r="H1565" s="7"/>
      <c r="I1565" s="24"/>
      <c r="J1565" s="27"/>
      <c r="K1565" s="12"/>
      <c r="L1565" s="11"/>
      <c r="M1565" s="13"/>
      <c r="N1565" s="69"/>
      <c r="O1565" s="18" t="str">
        <f t="shared" ca="1" si="84"/>
        <v/>
      </c>
      <c r="P1565" s="11"/>
      <c r="Q1565" s="11"/>
      <c r="R1565" s="11"/>
      <c r="S1565" s="11"/>
    </row>
    <row r="1566" spans="1:19">
      <c r="A1566" s="7">
        <v>1564</v>
      </c>
      <c r="B1566" s="50"/>
      <c r="C1566" s="50"/>
      <c r="D1566" s="48" t="str">
        <f t="shared" si="85"/>
        <v/>
      </c>
      <c r="E1566" s="50"/>
      <c r="F1566" s="81" t="str">
        <f t="shared" si="83"/>
        <v/>
      </c>
      <c r="G1566" s="11"/>
      <c r="H1566" s="7"/>
      <c r="I1566" s="24"/>
      <c r="J1566" s="27"/>
      <c r="K1566" s="12"/>
      <c r="L1566" s="11"/>
      <c r="M1566" s="13"/>
      <c r="N1566" s="69"/>
      <c r="O1566" s="18" t="str">
        <f t="shared" ca="1" si="84"/>
        <v/>
      </c>
      <c r="P1566" s="11"/>
      <c r="Q1566" s="11"/>
      <c r="R1566" s="11"/>
      <c r="S1566" s="11"/>
    </row>
    <row r="1567" spans="1:19">
      <c r="A1567" s="7">
        <v>1565</v>
      </c>
      <c r="B1567" s="50"/>
      <c r="C1567" s="50"/>
      <c r="D1567" s="48" t="str">
        <f t="shared" si="85"/>
        <v/>
      </c>
      <c r="E1567" s="50"/>
      <c r="F1567" s="81" t="str">
        <f t="shared" si="83"/>
        <v/>
      </c>
      <c r="G1567" s="11"/>
      <c r="H1567" s="7"/>
      <c r="I1567" s="24"/>
      <c r="J1567" s="27"/>
      <c r="K1567" s="12"/>
      <c r="L1567" s="11"/>
      <c r="M1567" s="13"/>
      <c r="N1567" s="69"/>
      <c r="O1567" s="18" t="str">
        <f t="shared" ca="1" si="84"/>
        <v/>
      </c>
      <c r="P1567" s="11"/>
      <c r="Q1567" s="11"/>
      <c r="R1567" s="11"/>
      <c r="S1567" s="11"/>
    </row>
    <row r="1568" spans="1:19">
      <c r="A1568" s="7">
        <v>1566</v>
      </c>
      <c r="B1568" s="50"/>
      <c r="C1568" s="50"/>
      <c r="D1568" s="48" t="str">
        <f t="shared" si="85"/>
        <v/>
      </c>
      <c r="E1568" s="50"/>
      <c r="F1568" s="81" t="str">
        <f t="shared" si="83"/>
        <v/>
      </c>
      <c r="G1568" s="11"/>
      <c r="H1568" s="7"/>
      <c r="I1568" s="24"/>
      <c r="J1568" s="27"/>
      <c r="K1568" s="12"/>
      <c r="L1568" s="11"/>
      <c r="M1568" s="13"/>
      <c r="N1568" s="69"/>
      <c r="O1568" s="18" t="str">
        <f t="shared" ca="1" si="84"/>
        <v/>
      </c>
      <c r="P1568" s="11"/>
      <c r="Q1568" s="11"/>
      <c r="R1568" s="11"/>
      <c r="S1568" s="11"/>
    </row>
    <row r="1569" spans="1:19">
      <c r="A1569" s="7">
        <v>1567</v>
      </c>
      <c r="B1569" s="50"/>
      <c r="C1569" s="50"/>
      <c r="D1569" s="48" t="str">
        <f t="shared" si="85"/>
        <v/>
      </c>
      <c r="E1569" s="50"/>
      <c r="F1569" s="81" t="str">
        <f t="shared" si="83"/>
        <v/>
      </c>
      <c r="G1569" s="11"/>
      <c r="H1569" s="7"/>
      <c r="I1569" s="24"/>
      <c r="J1569" s="27"/>
      <c r="K1569" s="12"/>
      <c r="L1569" s="11"/>
      <c r="M1569" s="13"/>
      <c r="N1569" s="69"/>
      <c r="O1569" s="18" t="str">
        <f t="shared" ca="1" si="84"/>
        <v/>
      </c>
      <c r="P1569" s="11"/>
      <c r="Q1569" s="11"/>
      <c r="R1569" s="11"/>
      <c r="S1569" s="11"/>
    </row>
    <row r="1570" spans="1:19">
      <c r="A1570" s="7">
        <v>1568</v>
      </c>
      <c r="B1570" s="50"/>
      <c r="C1570" s="50"/>
      <c r="D1570" s="48" t="str">
        <f t="shared" si="85"/>
        <v/>
      </c>
      <c r="E1570" s="50"/>
      <c r="F1570" s="81" t="str">
        <f t="shared" si="83"/>
        <v/>
      </c>
      <c r="G1570" s="11"/>
      <c r="H1570" s="7"/>
      <c r="I1570" s="24"/>
      <c r="J1570" s="27"/>
      <c r="K1570" s="12"/>
      <c r="L1570" s="11"/>
      <c r="M1570" s="13"/>
      <c r="N1570" s="69"/>
      <c r="O1570" s="18" t="str">
        <f t="shared" ca="1" si="84"/>
        <v/>
      </c>
      <c r="P1570" s="11"/>
      <c r="Q1570" s="11"/>
      <c r="R1570" s="11"/>
      <c r="S1570" s="11"/>
    </row>
    <row r="1571" spans="1:19">
      <c r="A1571" s="7">
        <v>1569</v>
      </c>
      <c r="B1571" s="50"/>
      <c r="C1571" s="50"/>
      <c r="D1571" s="48" t="str">
        <f t="shared" si="85"/>
        <v/>
      </c>
      <c r="E1571" s="50"/>
      <c r="F1571" s="81" t="str">
        <f t="shared" si="83"/>
        <v/>
      </c>
      <c r="G1571" s="11"/>
      <c r="H1571" s="7"/>
      <c r="I1571" s="24"/>
      <c r="J1571" s="27"/>
      <c r="K1571" s="12"/>
      <c r="L1571" s="11"/>
      <c r="M1571" s="13"/>
      <c r="N1571" s="69"/>
      <c r="O1571" s="18" t="str">
        <f t="shared" ca="1" si="84"/>
        <v/>
      </c>
      <c r="P1571" s="11"/>
      <c r="Q1571" s="11"/>
      <c r="R1571" s="11"/>
      <c r="S1571" s="11"/>
    </row>
    <row r="1572" spans="1:19">
      <c r="A1572" s="7">
        <v>1570</v>
      </c>
      <c r="B1572" s="50"/>
      <c r="C1572" s="50"/>
      <c r="D1572" s="48" t="str">
        <f t="shared" si="85"/>
        <v/>
      </c>
      <c r="E1572" s="50"/>
      <c r="F1572" s="81" t="str">
        <f t="shared" si="83"/>
        <v/>
      </c>
      <c r="G1572" s="11"/>
      <c r="H1572" s="7"/>
      <c r="I1572" s="24"/>
      <c r="J1572" s="27"/>
      <c r="K1572" s="12"/>
      <c r="L1572" s="11"/>
      <c r="M1572" s="13"/>
      <c r="N1572" s="69"/>
      <c r="O1572" s="18" t="str">
        <f t="shared" ca="1" si="84"/>
        <v/>
      </c>
      <c r="P1572" s="11"/>
      <c r="Q1572" s="11"/>
      <c r="R1572" s="11"/>
      <c r="S1572" s="11"/>
    </row>
    <row r="1573" spans="1:19">
      <c r="A1573" s="7">
        <v>1571</v>
      </c>
      <c r="B1573" s="50"/>
      <c r="C1573" s="50"/>
      <c r="D1573" s="48" t="str">
        <f t="shared" si="85"/>
        <v/>
      </c>
      <c r="E1573" s="50"/>
      <c r="F1573" s="81" t="str">
        <f t="shared" si="83"/>
        <v/>
      </c>
      <c r="G1573" s="11"/>
      <c r="H1573" s="7"/>
      <c r="I1573" s="24"/>
      <c r="J1573" s="27"/>
      <c r="K1573" s="12"/>
      <c r="L1573" s="11"/>
      <c r="M1573" s="13"/>
      <c r="N1573" s="69"/>
      <c r="O1573" s="18" t="str">
        <f t="shared" ca="1" si="84"/>
        <v/>
      </c>
      <c r="P1573" s="11"/>
      <c r="Q1573" s="11"/>
      <c r="R1573" s="11"/>
      <c r="S1573" s="11"/>
    </row>
    <row r="1574" spans="1:19">
      <c r="A1574" s="7">
        <v>1572</v>
      </c>
      <c r="B1574" s="50"/>
      <c r="C1574" s="50"/>
      <c r="D1574" s="48" t="str">
        <f t="shared" si="85"/>
        <v/>
      </c>
      <c r="E1574" s="50"/>
      <c r="F1574" s="81" t="str">
        <f t="shared" si="83"/>
        <v/>
      </c>
      <c r="G1574" s="11"/>
      <c r="H1574" s="7"/>
      <c r="I1574" s="24"/>
      <c r="J1574" s="27"/>
      <c r="K1574" s="12"/>
      <c r="L1574" s="11"/>
      <c r="M1574" s="13"/>
      <c r="N1574" s="69"/>
      <c r="O1574" s="18" t="str">
        <f t="shared" ca="1" si="84"/>
        <v/>
      </c>
      <c r="P1574" s="11"/>
      <c r="Q1574" s="11"/>
      <c r="R1574" s="11"/>
      <c r="S1574" s="11"/>
    </row>
    <row r="1575" spans="1:19">
      <c r="A1575" s="7">
        <v>1573</v>
      </c>
      <c r="B1575" s="50"/>
      <c r="C1575" s="50"/>
      <c r="D1575" s="48" t="str">
        <f t="shared" si="85"/>
        <v/>
      </c>
      <c r="E1575" s="50"/>
      <c r="F1575" s="81" t="str">
        <f t="shared" si="83"/>
        <v/>
      </c>
      <c r="G1575" s="11"/>
      <c r="H1575" s="7"/>
      <c r="I1575" s="24"/>
      <c r="J1575" s="27"/>
      <c r="K1575" s="12"/>
      <c r="L1575" s="11"/>
      <c r="M1575" s="13"/>
      <c r="N1575" s="69"/>
      <c r="O1575" s="18" t="str">
        <f t="shared" ca="1" si="84"/>
        <v/>
      </c>
      <c r="P1575" s="11"/>
      <c r="Q1575" s="11"/>
      <c r="R1575" s="11"/>
      <c r="S1575" s="11"/>
    </row>
    <row r="1576" spans="1:19">
      <c r="A1576" s="7">
        <v>1574</v>
      </c>
      <c r="B1576" s="50"/>
      <c r="C1576" s="50"/>
      <c r="D1576" s="48" t="str">
        <f t="shared" si="85"/>
        <v/>
      </c>
      <c r="E1576" s="50"/>
      <c r="F1576" s="81" t="str">
        <f t="shared" si="83"/>
        <v/>
      </c>
      <c r="G1576" s="11"/>
      <c r="H1576" s="7"/>
      <c r="I1576" s="24"/>
      <c r="J1576" s="27"/>
      <c r="K1576" s="12"/>
      <c r="L1576" s="11"/>
      <c r="M1576" s="13"/>
      <c r="N1576" s="69"/>
      <c r="O1576" s="18" t="str">
        <f t="shared" ca="1" si="84"/>
        <v/>
      </c>
      <c r="P1576" s="11"/>
      <c r="Q1576" s="11"/>
      <c r="R1576" s="11"/>
      <c r="S1576" s="11"/>
    </row>
    <row r="1577" spans="1:19">
      <c r="A1577" s="7">
        <v>1575</v>
      </c>
      <c r="B1577" s="50"/>
      <c r="C1577" s="50"/>
      <c r="D1577" s="48" t="str">
        <f t="shared" si="85"/>
        <v/>
      </c>
      <c r="E1577" s="50"/>
      <c r="F1577" s="81" t="str">
        <f t="shared" si="83"/>
        <v/>
      </c>
      <c r="G1577" s="11"/>
      <c r="H1577" s="7"/>
      <c r="I1577" s="24"/>
      <c r="J1577" s="27"/>
      <c r="K1577" s="12"/>
      <c r="L1577" s="11"/>
      <c r="M1577" s="13"/>
      <c r="N1577" s="69"/>
      <c r="O1577" s="18" t="str">
        <f t="shared" ca="1" si="84"/>
        <v/>
      </c>
      <c r="P1577" s="11"/>
      <c r="Q1577" s="11"/>
      <c r="R1577" s="11"/>
      <c r="S1577" s="11"/>
    </row>
    <row r="1578" spans="1:19">
      <c r="A1578" s="7">
        <v>1576</v>
      </c>
      <c r="B1578" s="50"/>
      <c r="C1578" s="50"/>
      <c r="D1578" s="48" t="str">
        <f t="shared" si="85"/>
        <v/>
      </c>
      <c r="E1578" s="50"/>
      <c r="F1578" s="81" t="str">
        <f t="shared" si="83"/>
        <v/>
      </c>
      <c r="G1578" s="11"/>
      <c r="H1578" s="7"/>
      <c r="I1578" s="24"/>
      <c r="J1578" s="27"/>
      <c r="K1578" s="12"/>
      <c r="L1578" s="11"/>
      <c r="M1578" s="13"/>
      <c r="N1578" s="69"/>
      <c r="O1578" s="18" t="str">
        <f t="shared" ca="1" si="84"/>
        <v/>
      </c>
      <c r="P1578" s="11"/>
      <c r="Q1578" s="11"/>
      <c r="R1578" s="11"/>
      <c r="S1578" s="11"/>
    </row>
    <row r="1579" spans="1:19">
      <c r="A1579" s="7">
        <v>1577</v>
      </c>
      <c r="B1579" s="50"/>
      <c r="C1579" s="50"/>
      <c r="D1579" s="48" t="str">
        <f t="shared" si="85"/>
        <v/>
      </c>
      <c r="E1579" s="50"/>
      <c r="F1579" s="81" t="str">
        <f t="shared" si="83"/>
        <v/>
      </c>
      <c r="G1579" s="11"/>
      <c r="H1579" s="7"/>
      <c r="I1579" s="24"/>
      <c r="J1579" s="27"/>
      <c r="K1579" s="12"/>
      <c r="L1579" s="11"/>
      <c r="M1579" s="13"/>
      <c r="N1579" s="69"/>
      <c r="O1579" s="18" t="str">
        <f t="shared" ca="1" si="84"/>
        <v/>
      </c>
      <c r="P1579" s="11"/>
      <c r="Q1579" s="11"/>
      <c r="R1579" s="11"/>
      <c r="S1579" s="11"/>
    </row>
    <row r="1580" spans="1:19">
      <c r="A1580" s="7">
        <v>1578</v>
      </c>
      <c r="B1580" s="50"/>
      <c r="C1580" s="50"/>
      <c r="D1580" s="48" t="str">
        <f t="shared" si="85"/>
        <v/>
      </c>
      <c r="E1580" s="50"/>
      <c r="F1580" s="81" t="str">
        <f t="shared" si="83"/>
        <v/>
      </c>
      <c r="G1580" s="11"/>
      <c r="H1580" s="7"/>
      <c r="I1580" s="24"/>
      <c r="J1580" s="27"/>
      <c r="K1580" s="12"/>
      <c r="L1580" s="11"/>
      <c r="M1580" s="13"/>
      <c r="N1580" s="69"/>
      <c r="O1580" s="18" t="str">
        <f t="shared" ca="1" si="84"/>
        <v/>
      </c>
      <c r="P1580" s="11"/>
      <c r="Q1580" s="11"/>
      <c r="R1580" s="11"/>
      <c r="S1580" s="11"/>
    </row>
    <row r="1581" spans="1:19">
      <c r="A1581" s="7">
        <v>1579</v>
      </c>
      <c r="B1581" s="50"/>
      <c r="C1581" s="50"/>
      <c r="D1581" s="48" t="str">
        <f t="shared" si="85"/>
        <v/>
      </c>
      <c r="E1581" s="50"/>
      <c r="F1581" s="81" t="str">
        <f t="shared" si="83"/>
        <v/>
      </c>
      <c r="G1581" s="11"/>
      <c r="H1581" s="7"/>
      <c r="I1581" s="24"/>
      <c r="J1581" s="27"/>
      <c r="K1581" s="12"/>
      <c r="L1581" s="11"/>
      <c r="M1581" s="13"/>
      <c r="N1581" s="69"/>
      <c r="O1581" s="18" t="str">
        <f t="shared" ca="1" si="84"/>
        <v/>
      </c>
      <c r="P1581" s="11"/>
      <c r="Q1581" s="11"/>
      <c r="R1581" s="11"/>
      <c r="S1581" s="11"/>
    </row>
    <row r="1582" spans="1:19">
      <c r="A1582" s="7">
        <v>1580</v>
      </c>
      <c r="B1582" s="50"/>
      <c r="C1582" s="50"/>
      <c r="D1582" s="48" t="str">
        <f t="shared" si="85"/>
        <v/>
      </c>
      <c r="E1582" s="50"/>
      <c r="F1582" s="81" t="str">
        <f t="shared" si="83"/>
        <v/>
      </c>
      <c r="G1582" s="11"/>
      <c r="H1582" s="7"/>
      <c r="I1582" s="24"/>
      <c r="J1582" s="27"/>
      <c r="K1582" s="12"/>
      <c r="L1582" s="11"/>
      <c r="M1582" s="13"/>
      <c r="N1582" s="69"/>
      <c r="O1582" s="18" t="str">
        <f t="shared" ca="1" si="84"/>
        <v/>
      </c>
      <c r="P1582" s="11"/>
      <c r="Q1582" s="11"/>
      <c r="R1582" s="11"/>
      <c r="S1582" s="11"/>
    </row>
    <row r="1583" spans="1:19">
      <c r="A1583" s="7">
        <v>1581</v>
      </c>
      <c r="B1583" s="50"/>
      <c r="C1583" s="50"/>
      <c r="D1583" s="48" t="str">
        <f t="shared" si="85"/>
        <v/>
      </c>
      <c r="E1583" s="50"/>
      <c r="F1583" s="81" t="str">
        <f t="shared" si="83"/>
        <v/>
      </c>
      <c r="G1583" s="11"/>
      <c r="H1583" s="7"/>
      <c r="I1583" s="24"/>
      <c r="J1583" s="27"/>
      <c r="K1583" s="12"/>
      <c r="L1583" s="11"/>
      <c r="M1583" s="13"/>
      <c r="N1583" s="69"/>
      <c r="O1583" s="18" t="str">
        <f t="shared" ca="1" si="84"/>
        <v/>
      </c>
      <c r="P1583" s="11"/>
      <c r="Q1583" s="11"/>
      <c r="R1583" s="11"/>
      <c r="S1583" s="11"/>
    </row>
    <row r="1584" spans="1:19">
      <c r="A1584" s="7">
        <v>1582</v>
      </c>
      <c r="B1584" s="50"/>
      <c r="C1584" s="50"/>
      <c r="D1584" s="48" t="str">
        <f t="shared" si="85"/>
        <v/>
      </c>
      <c r="E1584" s="50"/>
      <c r="F1584" s="81" t="str">
        <f t="shared" si="83"/>
        <v/>
      </c>
      <c r="G1584" s="11"/>
      <c r="H1584" s="7"/>
      <c r="I1584" s="24"/>
      <c r="J1584" s="27"/>
      <c r="K1584" s="12"/>
      <c r="L1584" s="11"/>
      <c r="M1584" s="13"/>
      <c r="N1584" s="69"/>
      <c r="O1584" s="18" t="str">
        <f t="shared" ca="1" si="84"/>
        <v/>
      </c>
      <c r="P1584" s="11"/>
      <c r="Q1584" s="11"/>
      <c r="R1584" s="11"/>
      <c r="S1584" s="11"/>
    </row>
    <row r="1585" spans="1:19">
      <c r="A1585" s="7">
        <v>1583</v>
      </c>
      <c r="B1585" s="50"/>
      <c r="C1585" s="50"/>
      <c r="D1585" s="48" t="str">
        <f t="shared" si="85"/>
        <v/>
      </c>
      <c r="E1585" s="50"/>
      <c r="F1585" s="81" t="str">
        <f t="shared" si="83"/>
        <v/>
      </c>
      <c r="G1585" s="11"/>
      <c r="H1585" s="7"/>
      <c r="I1585" s="24"/>
      <c r="J1585" s="27"/>
      <c r="K1585" s="12"/>
      <c r="L1585" s="11"/>
      <c r="M1585" s="13"/>
      <c r="N1585" s="69"/>
      <c r="O1585" s="18" t="str">
        <f t="shared" ca="1" si="84"/>
        <v/>
      </c>
      <c r="P1585" s="11"/>
      <c r="Q1585" s="11"/>
      <c r="R1585" s="11"/>
      <c r="S1585" s="11"/>
    </row>
    <row r="1586" spans="1:19">
      <c r="A1586" s="7">
        <v>1584</v>
      </c>
      <c r="B1586" s="50"/>
      <c r="C1586" s="50"/>
      <c r="D1586" s="48" t="str">
        <f t="shared" si="85"/>
        <v/>
      </c>
      <c r="E1586" s="50"/>
      <c r="F1586" s="81" t="str">
        <f t="shared" ref="F1586:F1649" si="86">IF(ISNONTEXT(B1586),"","请输入日期")</f>
        <v/>
      </c>
      <c r="G1586" s="11"/>
      <c r="H1586" s="7"/>
      <c r="I1586" s="24"/>
      <c r="J1586" s="27"/>
      <c r="K1586" s="12"/>
      <c r="L1586" s="11"/>
      <c r="M1586" s="13"/>
      <c r="N1586" s="69"/>
      <c r="O1586" s="18" t="str">
        <f t="shared" ca="1" si="84"/>
        <v/>
      </c>
      <c r="P1586" s="11"/>
      <c r="Q1586" s="11"/>
      <c r="R1586" s="11"/>
      <c r="S1586" s="11"/>
    </row>
    <row r="1587" spans="1:19">
      <c r="A1587" s="7">
        <v>1585</v>
      </c>
      <c r="B1587" s="50"/>
      <c r="C1587" s="50"/>
      <c r="D1587" s="48" t="str">
        <f t="shared" si="85"/>
        <v/>
      </c>
      <c r="E1587" s="50"/>
      <c r="F1587" s="81" t="str">
        <f t="shared" si="86"/>
        <v/>
      </c>
      <c r="G1587" s="11"/>
      <c r="H1587" s="7"/>
      <c r="I1587" s="24"/>
      <c r="J1587" s="27"/>
      <c r="K1587" s="12"/>
      <c r="L1587" s="11"/>
      <c r="M1587" s="13"/>
      <c r="N1587" s="69"/>
      <c r="O1587" s="18" t="str">
        <f t="shared" ca="1" si="84"/>
        <v/>
      </c>
      <c r="P1587" s="11"/>
      <c r="Q1587" s="11"/>
      <c r="R1587" s="11"/>
      <c r="S1587" s="11"/>
    </row>
    <row r="1588" spans="1:19">
      <c r="A1588" s="7">
        <v>1586</v>
      </c>
      <c r="B1588" s="50"/>
      <c r="C1588" s="50"/>
      <c r="D1588" s="48" t="str">
        <f t="shared" si="85"/>
        <v/>
      </c>
      <c r="E1588" s="50"/>
      <c r="F1588" s="81" t="str">
        <f t="shared" si="86"/>
        <v/>
      </c>
      <c r="G1588" s="11"/>
      <c r="H1588" s="7"/>
      <c r="I1588" s="24"/>
      <c r="J1588" s="27"/>
      <c r="K1588" s="12"/>
      <c r="L1588" s="11"/>
      <c r="M1588" s="13"/>
      <c r="N1588" s="69"/>
      <c r="O1588" s="18" t="str">
        <f t="shared" ca="1" si="84"/>
        <v/>
      </c>
      <c r="P1588" s="11"/>
      <c r="Q1588" s="11"/>
      <c r="R1588" s="11"/>
      <c r="S1588" s="11"/>
    </row>
    <row r="1589" spans="1:19">
      <c r="A1589" s="7">
        <v>1587</v>
      </c>
      <c r="B1589" s="50"/>
      <c r="C1589" s="50"/>
      <c r="D1589" s="48" t="str">
        <f t="shared" si="85"/>
        <v/>
      </c>
      <c r="E1589" s="50"/>
      <c r="F1589" s="81" t="str">
        <f t="shared" si="86"/>
        <v/>
      </c>
      <c r="G1589" s="11"/>
      <c r="H1589" s="7"/>
      <c r="I1589" s="24"/>
      <c r="J1589" s="27"/>
      <c r="K1589" s="12"/>
      <c r="L1589" s="11"/>
      <c r="M1589" s="13"/>
      <c r="N1589" s="69"/>
      <c r="O1589" s="18" t="str">
        <f t="shared" ca="1" si="84"/>
        <v/>
      </c>
      <c r="P1589" s="11"/>
      <c r="Q1589" s="11"/>
      <c r="R1589" s="11"/>
      <c r="S1589" s="11"/>
    </row>
    <row r="1590" spans="1:19">
      <c r="A1590" s="7">
        <v>1588</v>
      </c>
      <c r="B1590" s="50"/>
      <c r="C1590" s="50"/>
      <c r="D1590" s="48" t="str">
        <f t="shared" si="85"/>
        <v/>
      </c>
      <c r="E1590" s="50"/>
      <c r="F1590" s="81" t="str">
        <f t="shared" si="86"/>
        <v/>
      </c>
      <c r="G1590" s="11"/>
      <c r="H1590" s="7"/>
      <c r="I1590" s="24"/>
      <c r="J1590" s="27"/>
      <c r="K1590" s="12"/>
      <c r="L1590" s="11"/>
      <c r="M1590" s="13"/>
      <c r="N1590" s="69"/>
      <c r="O1590" s="18" t="str">
        <f t="shared" ca="1" si="84"/>
        <v/>
      </c>
      <c r="P1590" s="11"/>
      <c r="Q1590" s="11"/>
      <c r="R1590" s="11"/>
      <c r="S1590" s="11"/>
    </row>
    <row r="1591" spans="1:19">
      <c r="A1591" s="7">
        <v>1589</v>
      </c>
      <c r="B1591" s="50"/>
      <c r="C1591" s="50"/>
      <c r="D1591" s="48" t="str">
        <f t="shared" si="85"/>
        <v/>
      </c>
      <c r="E1591" s="50"/>
      <c r="F1591" s="81" t="str">
        <f t="shared" si="86"/>
        <v/>
      </c>
      <c r="G1591" s="11"/>
      <c r="H1591" s="7"/>
      <c r="I1591" s="24"/>
      <c r="J1591" s="27"/>
      <c r="K1591" s="12"/>
      <c r="L1591" s="11"/>
      <c r="M1591" s="13"/>
      <c r="N1591" s="69"/>
      <c r="O1591" s="18" t="str">
        <f t="shared" ca="1" si="84"/>
        <v/>
      </c>
      <c r="P1591" s="11"/>
      <c r="Q1591" s="11"/>
      <c r="R1591" s="11"/>
      <c r="S1591" s="11"/>
    </row>
    <row r="1592" spans="1:19">
      <c r="A1592" s="7">
        <v>1590</v>
      </c>
      <c r="B1592" s="50"/>
      <c r="C1592" s="50"/>
      <c r="D1592" s="48" t="str">
        <f t="shared" si="85"/>
        <v/>
      </c>
      <c r="E1592" s="50"/>
      <c r="F1592" s="81" t="str">
        <f t="shared" si="86"/>
        <v/>
      </c>
      <c r="G1592" s="11"/>
      <c r="H1592" s="7"/>
      <c r="I1592" s="24"/>
      <c r="J1592" s="27"/>
      <c r="K1592" s="12"/>
      <c r="L1592" s="11"/>
      <c r="M1592" s="13"/>
      <c r="N1592" s="69"/>
      <c r="O1592" s="18" t="str">
        <f t="shared" ca="1" si="84"/>
        <v/>
      </c>
      <c r="P1592" s="11"/>
      <c r="Q1592" s="11"/>
      <c r="R1592" s="11"/>
      <c r="S1592" s="11"/>
    </row>
    <row r="1593" spans="1:19">
      <c r="A1593" s="7">
        <v>1591</v>
      </c>
      <c r="B1593" s="50"/>
      <c r="C1593" s="50"/>
      <c r="D1593" s="48" t="str">
        <f t="shared" si="85"/>
        <v/>
      </c>
      <c r="E1593" s="50"/>
      <c r="F1593" s="81" t="str">
        <f t="shared" si="86"/>
        <v/>
      </c>
      <c r="G1593" s="11"/>
      <c r="H1593" s="7"/>
      <c r="I1593" s="24"/>
      <c r="J1593" s="27"/>
      <c r="K1593" s="12"/>
      <c r="L1593" s="11"/>
      <c r="M1593" s="13"/>
      <c r="N1593" s="69"/>
      <c r="O1593" s="18" t="str">
        <f t="shared" ca="1" si="84"/>
        <v/>
      </c>
      <c r="P1593" s="11"/>
      <c r="Q1593" s="11"/>
      <c r="R1593" s="11"/>
      <c r="S1593" s="11"/>
    </row>
    <row r="1594" spans="1:19">
      <c r="A1594" s="7">
        <v>1592</v>
      </c>
      <c r="B1594" s="50"/>
      <c r="C1594" s="50"/>
      <c r="D1594" s="48" t="str">
        <f t="shared" si="85"/>
        <v/>
      </c>
      <c r="E1594" s="50"/>
      <c r="F1594" s="81" t="str">
        <f t="shared" si="86"/>
        <v/>
      </c>
      <c r="G1594" s="11"/>
      <c r="H1594" s="7"/>
      <c r="I1594" s="24"/>
      <c r="J1594" s="27"/>
      <c r="K1594" s="12"/>
      <c r="L1594" s="11"/>
      <c r="M1594" s="13"/>
      <c r="N1594" s="69"/>
      <c r="O1594" s="18" t="str">
        <f t="shared" ca="1" si="84"/>
        <v/>
      </c>
      <c r="P1594" s="11"/>
      <c r="Q1594" s="11"/>
      <c r="R1594" s="11"/>
      <c r="S1594" s="11"/>
    </row>
    <row r="1595" spans="1:19">
      <c r="A1595" s="7">
        <v>1593</v>
      </c>
      <c r="B1595" s="50"/>
      <c r="C1595" s="50"/>
      <c r="D1595" s="48" t="str">
        <f t="shared" si="85"/>
        <v/>
      </c>
      <c r="E1595" s="50"/>
      <c r="F1595" s="81" t="str">
        <f t="shared" si="86"/>
        <v/>
      </c>
      <c r="G1595" s="11"/>
      <c r="H1595" s="7"/>
      <c r="I1595" s="24"/>
      <c r="J1595" s="27"/>
      <c r="K1595" s="12"/>
      <c r="L1595" s="11"/>
      <c r="M1595" s="13"/>
      <c r="N1595" s="69"/>
      <c r="O1595" s="18" t="str">
        <f t="shared" ca="1" si="84"/>
        <v/>
      </c>
      <c r="P1595" s="11"/>
      <c r="Q1595" s="11"/>
      <c r="R1595" s="11"/>
      <c r="S1595" s="11"/>
    </row>
    <row r="1596" spans="1:19">
      <c r="A1596" s="7">
        <v>1594</v>
      </c>
      <c r="B1596" s="50"/>
      <c r="C1596" s="50"/>
      <c r="D1596" s="48" t="str">
        <f t="shared" si="85"/>
        <v/>
      </c>
      <c r="E1596" s="50"/>
      <c r="F1596" s="81" t="str">
        <f t="shared" si="86"/>
        <v/>
      </c>
      <c r="G1596" s="11"/>
      <c r="H1596" s="7"/>
      <c r="I1596" s="24"/>
      <c r="J1596" s="27"/>
      <c r="K1596" s="12"/>
      <c r="L1596" s="11"/>
      <c r="M1596" s="13"/>
      <c r="N1596" s="69"/>
      <c r="O1596" s="18" t="str">
        <f t="shared" ca="1" si="84"/>
        <v/>
      </c>
      <c r="P1596" s="11"/>
      <c r="Q1596" s="11"/>
      <c r="R1596" s="11"/>
      <c r="S1596" s="11"/>
    </row>
    <row r="1597" spans="1:19">
      <c r="A1597" s="7">
        <v>1595</v>
      </c>
      <c r="B1597" s="50"/>
      <c r="C1597" s="50"/>
      <c r="D1597" s="48" t="str">
        <f t="shared" si="85"/>
        <v/>
      </c>
      <c r="E1597" s="50"/>
      <c r="F1597" s="81" t="str">
        <f t="shared" si="86"/>
        <v/>
      </c>
      <c r="G1597" s="11"/>
      <c r="H1597" s="7"/>
      <c r="I1597" s="24"/>
      <c r="J1597" s="27"/>
      <c r="K1597" s="12"/>
      <c r="L1597" s="11"/>
      <c r="M1597" s="13"/>
      <c r="N1597" s="69"/>
      <c r="O1597" s="18" t="str">
        <f t="shared" ca="1" si="84"/>
        <v/>
      </c>
      <c r="P1597" s="11"/>
      <c r="Q1597" s="11"/>
      <c r="R1597" s="11"/>
      <c r="S1597" s="11"/>
    </row>
    <row r="1598" spans="1:19">
      <c r="A1598" s="7">
        <v>1596</v>
      </c>
      <c r="B1598" s="50"/>
      <c r="C1598" s="50"/>
      <c r="D1598" s="48" t="str">
        <f t="shared" si="85"/>
        <v/>
      </c>
      <c r="E1598" s="50"/>
      <c r="F1598" s="81" t="str">
        <f t="shared" si="86"/>
        <v/>
      </c>
      <c r="G1598" s="11"/>
      <c r="H1598" s="7"/>
      <c r="I1598" s="24"/>
      <c r="J1598" s="27"/>
      <c r="K1598" s="12"/>
      <c r="L1598" s="11"/>
      <c r="M1598" s="13"/>
      <c r="N1598" s="69"/>
      <c r="O1598" s="18" t="str">
        <f t="shared" ca="1" si="84"/>
        <v/>
      </c>
      <c r="P1598" s="11"/>
      <c r="Q1598" s="11"/>
      <c r="R1598" s="11"/>
      <c r="S1598" s="11"/>
    </row>
    <row r="1599" spans="1:19">
      <c r="A1599" s="7">
        <v>1597</v>
      </c>
      <c r="B1599" s="50"/>
      <c r="C1599" s="50"/>
      <c r="D1599" s="48" t="str">
        <f t="shared" si="85"/>
        <v/>
      </c>
      <c r="E1599" s="50"/>
      <c r="F1599" s="81" t="str">
        <f t="shared" si="86"/>
        <v/>
      </c>
      <c r="G1599" s="11"/>
      <c r="H1599" s="7"/>
      <c r="I1599" s="24"/>
      <c r="J1599" s="27"/>
      <c r="K1599" s="12"/>
      <c r="L1599" s="11"/>
      <c r="M1599" s="13"/>
      <c r="N1599" s="69"/>
      <c r="O1599" s="18" t="str">
        <f t="shared" ca="1" si="84"/>
        <v/>
      </c>
      <c r="P1599" s="11"/>
      <c r="Q1599" s="11"/>
      <c r="R1599" s="11"/>
      <c r="S1599" s="11"/>
    </row>
    <row r="1600" spans="1:19">
      <c r="A1600" s="7">
        <v>1598</v>
      </c>
      <c r="B1600" s="50"/>
      <c r="C1600" s="50"/>
      <c r="D1600" s="48" t="str">
        <f t="shared" si="85"/>
        <v/>
      </c>
      <c r="E1600" s="50"/>
      <c r="F1600" s="81" t="str">
        <f t="shared" si="86"/>
        <v/>
      </c>
      <c r="G1600" s="11"/>
      <c r="H1600" s="7"/>
      <c r="I1600" s="24"/>
      <c r="J1600" s="27"/>
      <c r="K1600" s="12"/>
      <c r="L1600" s="11"/>
      <c r="M1600" s="13"/>
      <c r="N1600" s="69"/>
      <c r="O1600" s="18" t="str">
        <f t="shared" ca="1" si="84"/>
        <v/>
      </c>
      <c r="P1600" s="11"/>
      <c r="Q1600" s="11"/>
      <c r="R1600" s="11"/>
      <c r="S1600" s="11"/>
    </row>
    <row r="1601" spans="1:19">
      <c r="A1601" s="7">
        <v>1599</v>
      </c>
      <c r="B1601" s="50"/>
      <c r="C1601" s="50"/>
      <c r="D1601" s="48" t="str">
        <f t="shared" si="85"/>
        <v/>
      </c>
      <c r="E1601" s="50"/>
      <c r="F1601" s="81" t="str">
        <f t="shared" si="86"/>
        <v/>
      </c>
      <c r="G1601" s="11"/>
      <c r="H1601" s="7"/>
      <c r="I1601" s="24"/>
      <c r="J1601" s="27"/>
      <c r="K1601" s="12"/>
      <c r="L1601" s="11"/>
      <c r="M1601" s="13"/>
      <c r="N1601" s="69"/>
      <c r="O1601" s="18" t="str">
        <f t="shared" ca="1" si="84"/>
        <v/>
      </c>
      <c r="P1601" s="11"/>
      <c r="Q1601" s="11"/>
      <c r="R1601" s="11"/>
      <c r="S1601" s="11"/>
    </row>
    <row r="1602" spans="1:19">
      <c r="A1602" s="7">
        <v>1600</v>
      </c>
      <c r="B1602" s="50"/>
      <c r="C1602" s="50"/>
      <c r="D1602" s="48" t="str">
        <f t="shared" si="85"/>
        <v/>
      </c>
      <c r="E1602" s="50"/>
      <c r="F1602" s="81" t="str">
        <f t="shared" si="86"/>
        <v/>
      </c>
      <c r="G1602" s="11"/>
      <c r="H1602" s="7"/>
      <c r="I1602" s="24"/>
      <c r="J1602" s="27"/>
      <c r="K1602" s="12"/>
      <c r="L1602" s="11"/>
      <c r="M1602" s="13"/>
      <c r="N1602" s="69"/>
      <c r="O1602" s="18" t="str">
        <f t="shared" ca="1" si="84"/>
        <v/>
      </c>
      <c r="P1602" s="11"/>
      <c r="Q1602" s="11"/>
      <c r="R1602" s="11"/>
      <c r="S1602" s="11"/>
    </row>
    <row r="1603" spans="1:19">
      <c r="A1603" s="7">
        <v>1601</v>
      </c>
      <c r="B1603" s="50"/>
      <c r="C1603" s="50"/>
      <c r="D1603" s="48" t="str">
        <f t="shared" si="85"/>
        <v/>
      </c>
      <c r="E1603" s="50"/>
      <c r="F1603" s="81" t="str">
        <f t="shared" si="86"/>
        <v/>
      </c>
      <c r="G1603" s="11"/>
      <c r="H1603" s="7"/>
      <c r="I1603" s="24"/>
      <c r="J1603" s="27"/>
      <c r="K1603" s="12"/>
      <c r="L1603" s="11"/>
      <c r="M1603" s="13"/>
      <c r="N1603" s="69"/>
      <c r="O1603" s="18" t="str">
        <f t="shared" ca="1" si="84"/>
        <v/>
      </c>
      <c r="P1603" s="11"/>
      <c r="Q1603" s="11"/>
      <c r="R1603" s="11"/>
      <c r="S1603" s="11"/>
    </row>
    <row r="1604" spans="1:19">
      <c r="A1604" s="7">
        <v>1602</v>
      </c>
      <c r="B1604" s="50"/>
      <c r="C1604" s="50"/>
      <c r="D1604" s="48" t="str">
        <f t="shared" si="85"/>
        <v/>
      </c>
      <c r="E1604" s="50"/>
      <c r="F1604" s="81" t="str">
        <f t="shared" si="86"/>
        <v/>
      </c>
      <c r="G1604" s="11"/>
      <c r="H1604" s="7"/>
      <c r="I1604" s="24"/>
      <c r="J1604" s="27"/>
      <c r="K1604" s="12"/>
      <c r="L1604" s="11"/>
      <c r="M1604" s="13"/>
      <c r="N1604" s="69"/>
      <c r="O1604" s="18" t="str">
        <f t="shared" ca="1" si="84"/>
        <v/>
      </c>
      <c r="P1604" s="11"/>
      <c r="Q1604" s="11"/>
      <c r="R1604" s="11"/>
      <c r="S1604" s="11"/>
    </row>
    <row r="1605" spans="1:19">
      <c r="A1605" s="7">
        <v>1603</v>
      </c>
      <c r="B1605" s="50"/>
      <c r="C1605" s="50"/>
      <c r="D1605" s="48" t="str">
        <f t="shared" si="85"/>
        <v/>
      </c>
      <c r="E1605" s="50"/>
      <c r="F1605" s="81" t="str">
        <f t="shared" si="86"/>
        <v/>
      </c>
      <c r="G1605" s="11"/>
      <c r="H1605" s="7"/>
      <c r="I1605" s="24"/>
      <c r="J1605" s="27"/>
      <c r="K1605" s="12"/>
      <c r="L1605" s="11"/>
      <c r="M1605" s="13"/>
      <c r="N1605" s="69"/>
      <c r="O1605" s="18" t="str">
        <f t="shared" ca="1" si="84"/>
        <v/>
      </c>
      <c r="P1605" s="11"/>
      <c r="Q1605" s="11"/>
      <c r="R1605" s="11"/>
      <c r="S1605" s="11"/>
    </row>
    <row r="1606" spans="1:19">
      <c r="A1606" s="7">
        <v>1604</v>
      </c>
      <c r="B1606" s="50"/>
      <c r="C1606" s="50"/>
      <c r="D1606" s="48" t="str">
        <f t="shared" si="85"/>
        <v/>
      </c>
      <c r="E1606" s="50"/>
      <c r="F1606" s="81" t="str">
        <f t="shared" si="86"/>
        <v/>
      </c>
      <c r="G1606" s="11"/>
      <c r="H1606" s="7"/>
      <c r="I1606" s="24"/>
      <c r="J1606" s="27"/>
      <c r="K1606" s="12"/>
      <c r="L1606" s="11"/>
      <c r="M1606" s="13"/>
      <c r="N1606" s="69"/>
      <c r="O1606" s="18" t="str">
        <f t="shared" ca="1" si="84"/>
        <v/>
      </c>
      <c r="P1606" s="11"/>
      <c r="Q1606" s="11"/>
      <c r="R1606" s="11"/>
      <c r="S1606" s="11"/>
    </row>
    <row r="1607" spans="1:19">
      <c r="A1607" s="7">
        <v>1605</v>
      </c>
      <c r="B1607" s="50"/>
      <c r="C1607" s="50"/>
      <c r="D1607" s="48" t="str">
        <f t="shared" si="85"/>
        <v/>
      </c>
      <c r="E1607" s="50"/>
      <c r="F1607" s="81" t="str">
        <f t="shared" si="86"/>
        <v/>
      </c>
      <c r="G1607" s="11"/>
      <c r="H1607" s="7"/>
      <c r="I1607" s="24"/>
      <c r="J1607" s="27"/>
      <c r="K1607" s="12"/>
      <c r="L1607" s="11"/>
      <c r="M1607" s="13"/>
      <c r="N1607" s="69"/>
      <c r="O1607" s="18" t="str">
        <f t="shared" ca="1" si="84"/>
        <v/>
      </c>
      <c r="P1607" s="11"/>
      <c r="Q1607" s="11"/>
      <c r="R1607" s="11"/>
      <c r="S1607" s="11"/>
    </row>
    <row r="1608" spans="1:19">
      <c r="A1608" s="7">
        <v>1606</v>
      </c>
      <c r="B1608" s="50"/>
      <c r="C1608" s="50"/>
      <c r="D1608" s="48" t="str">
        <f t="shared" si="85"/>
        <v/>
      </c>
      <c r="E1608" s="50"/>
      <c r="F1608" s="81" t="str">
        <f t="shared" si="86"/>
        <v/>
      </c>
      <c r="G1608" s="11"/>
      <c r="H1608" s="7"/>
      <c r="I1608" s="24"/>
      <c r="J1608" s="27"/>
      <c r="K1608" s="12"/>
      <c r="L1608" s="11"/>
      <c r="M1608" s="13"/>
      <c r="N1608" s="69"/>
      <c r="O1608" s="18" t="str">
        <f t="shared" ca="1" si="84"/>
        <v/>
      </c>
      <c r="P1608" s="11"/>
      <c r="Q1608" s="11"/>
      <c r="R1608" s="11"/>
      <c r="S1608" s="11"/>
    </row>
    <row r="1609" spans="1:19">
      <c r="A1609" s="7">
        <v>1607</v>
      </c>
      <c r="B1609" s="12"/>
      <c r="C1609" s="12"/>
      <c r="D1609" s="7" t="str">
        <f t="shared" si="85"/>
        <v/>
      </c>
      <c r="E1609" s="12"/>
      <c r="F1609" s="19" t="str">
        <f t="shared" si="86"/>
        <v/>
      </c>
      <c r="G1609" s="11"/>
      <c r="H1609" s="7"/>
      <c r="I1609" s="24"/>
      <c r="J1609" s="27"/>
      <c r="K1609" s="12"/>
      <c r="L1609" s="11"/>
      <c r="M1609" s="13"/>
      <c r="N1609" s="69"/>
      <c r="O1609" s="18" t="str">
        <f t="shared" ca="1" si="84"/>
        <v/>
      </c>
      <c r="P1609" s="11"/>
      <c r="Q1609" s="11"/>
      <c r="R1609" s="11"/>
      <c r="S1609" s="11"/>
    </row>
    <row r="1610" spans="1:19">
      <c r="A1610" s="7">
        <v>1608</v>
      </c>
      <c r="B1610" s="12"/>
      <c r="C1610" s="12"/>
      <c r="D1610" s="7" t="str">
        <f t="shared" si="85"/>
        <v/>
      </c>
      <c r="E1610" s="12"/>
      <c r="F1610" s="19" t="str">
        <f t="shared" si="86"/>
        <v/>
      </c>
      <c r="G1610" s="11"/>
      <c r="H1610" s="7"/>
      <c r="I1610" s="24"/>
      <c r="J1610" s="27"/>
      <c r="K1610" s="12"/>
      <c r="L1610" s="11"/>
      <c r="M1610" s="13"/>
      <c r="N1610" s="69"/>
      <c r="O1610" s="18" t="str">
        <f t="shared" ca="1" si="84"/>
        <v/>
      </c>
      <c r="P1610" s="11"/>
      <c r="Q1610" s="11"/>
      <c r="R1610" s="11"/>
      <c r="S1610" s="11"/>
    </row>
    <row r="1611" spans="1:19">
      <c r="A1611" s="7">
        <v>1609</v>
      </c>
      <c r="B1611" s="12"/>
      <c r="C1611" s="12"/>
      <c r="D1611" s="7" t="str">
        <f t="shared" si="85"/>
        <v/>
      </c>
      <c r="E1611" s="12"/>
      <c r="F1611" s="19" t="str">
        <f t="shared" si="86"/>
        <v/>
      </c>
      <c r="G1611" s="11"/>
      <c r="H1611" s="7"/>
      <c r="I1611" s="24"/>
      <c r="J1611" s="27"/>
      <c r="K1611" s="12"/>
      <c r="L1611" s="11"/>
      <c r="M1611" s="13"/>
      <c r="N1611" s="69"/>
      <c r="O1611" s="18" t="str">
        <f t="shared" ca="1" si="84"/>
        <v/>
      </c>
      <c r="P1611" s="11"/>
      <c r="Q1611" s="11"/>
      <c r="R1611" s="11"/>
      <c r="S1611" s="11"/>
    </row>
    <row r="1612" spans="1:19">
      <c r="A1612" s="7">
        <v>1610</v>
      </c>
      <c r="B1612" s="12"/>
      <c r="C1612" s="12"/>
      <c r="D1612" s="7" t="str">
        <f t="shared" si="85"/>
        <v/>
      </c>
      <c r="E1612" s="12"/>
      <c r="F1612" s="19" t="str">
        <f t="shared" si="86"/>
        <v/>
      </c>
      <c r="G1612" s="11"/>
      <c r="H1612" s="7"/>
      <c r="I1612" s="24"/>
      <c r="J1612" s="27"/>
      <c r="K1612" s="12"/>
      <c r="L1612" s="11"/>
      <c r="M1612" s="13"/>
      <c r="N1612" s="69"/>
      <c r="O1612" s="18" t="str">
        <f t="shared" ca="1" si="84"/>
        <v/>
      </c>
      <c r="P1612" s="11"/>
      <c r="Q1612" s="11"/>
      <c r="R1612" s="11"/>
      <c r="S1612" s="11"/>
    </row>
    <row r="1613" spans="1:19">
      <c r="A1613" s="7">
        <v>1611</v>
      </c>
      <c r="B1613" s="12"/>
      <c r="C1613" s="12"/>
      <c r="D1613" s="7" t="str">
        <f t="shared" si="85"/>
        <v/>
      </c>
      <c r="E1613" s="12"/>
      <c r="F1613" s="19" t="str">
        <f t="shared" si="86"/>
        <v/>
      </c>
      <c r="G1613" s="11"/>
      <c r="H1613" s="7"/>
      <c r="I1613" s="24"/>
      <c r="J1613" s="27"/>
      <c r="K1613" s="12"/>
      <c r="L1613" s="11"/>
      <c r="M1613" s="13"/>
      <c r="N1613" s="69"/>
      <c r="O1613" s="18" t="str">
        <f t="shared" ref="O1613:O1676" ca="1" si="87">IF(I1613="","",IF(ISNONTEXT(J1613),DATEDIF(F1613,TODAY(),"d")&amp;"天","出场"))</f>
        <v/>
      </c>
      <c r="P1613" s="11"/>
      <c r="Q1613" s="11"/>
      <c r="R1613" s="11"/>
      <c r="S1613" s="11"/>
    </row>
    <row r="1614" spans="1:19">
      <c r="A1614" s="7">
        <v>1612</v>
      </c>
      <c r="B1614" s="12"/>
      <c r="C1614" s="12"/>
      <c r="D1614" s="7" t="str">
        <f t="shared" si="85"/>
        <v/>
      </c>
      <c r="E1614" s="12"/>
      <c r="F1614" s="19" t="str">
        <f t="shared" si="86"/>
        <v/>
      </c>
      <c r="G1614" s="11"/>
      <c r="H1614" s="7"/>
      <c r="I1614" s="24"/>
      <c r="J1614" s="27"/>
      <c r="K1614" s="12"/>
      <c r="L1614" s="11"/>
      <c r="M1614" s="13"/>
      <c r="N1614" s="69"/>
      <c r="O1614" s="18" t="str">
        <f t="shared" ca="1" si="87"/>
        <v/>
      </c>
      <c r="P1614" s="11"/>
      <c r="Q1614" s="11"/>
      <c r="R1614" s="11"/>
      <c r="S1614" s="11"/>
    </row>
    <row r="1615" spans="1:19">
      <c r="A1615" s="7">
        <v>1613</v>
      </c>
      <c r="B1615" s="12"/>
      <c r="C1615" s="12"/>
      <c r="D1615" s="7" t="str">
        <f t="shared" si="85"/>
        <v/>
      </c>
      <c r="E1615" s="12"/>
      <c r="F1615" s="19" t="str">
        <f t="shared" si="86"/>
        <v/>
      </c>
      <c r="G1615" s="11"/>
      <c r="H1615" s="7"/>
      <c r="I1615" s="24"/>
      <c r="J1615" s="27"/>
      <c r="K1615" s="12"/>
      <c r="L1615" s="11"/>
      <c r="M1615" s="13"/>
      <c r="N1615" s="69"/>
      <c r="O1615" s="18" t="str">
        <f t="shared" ca="1" si="87"/>
        <v/>
      </c>
      <c r="P1615" s="11"/>
      <c r="Q1615" s="11"/>
      <c r="R1615" s="11"/>
      <c r="S1615" s="11"/>
    </row>
    <row r="1616" spans="1:19">
      <c r="A1616" s="7">
        <v>1614</v>
      </c>
      <c r="B1616" s="12"/>
      <c r="C1616" s="12"/>
      <c r="D1616" s="7" t="str">
        <f t="shared" si="85"/>
        <v/>
      </c>
      <c r="E1616" s="12"/>
      <c r="F1616" s="19" t="str">
        <f t="shared" si="86"/>
        <v/>
      </c>
      <c r="G1616" s="11"/>
      <c r="H1616" s="7"/>
      <c r="I1616" s="24"/>
      <c r="J1616" s="27"/>
      <c r="K1616" s="12"/>
      <c r="L1616" s="11"/>
      <c r="M1616" s="13"/>
      <c r="N1616" s="69"/>
      <c r="O1616" s="18" t="str">
        <f t="shared" ca="1" si="87"/>
        <v/>
      </c>
      <c r="P1616" s="11"/>
      <c r="Q1616" s="11"/>
      <c r="R1616" s="11"/>
      <c r="S1616" s="11"/>
    </row>
    <row r="1617" spans="1:19">
      <c r="A1617" s="7">
        <v>1615</v>
      </c>
      <c r="B1617" s="12"/>
      <c r="C1617" s="12"/>
      <c r="D1617" s="7" t="str">
        <f t="shared" si="85"/>
        <v/>
      </c>
      <c r="E1617" s="12"/>
      <c r="F1617" s="19" t="str">
        <f t="shared" si="86"/>
        <v/>
      </c>
      <c r="G1617" s="11"/>
      <c r="H1617" s="7"/>
      <c r="I1617" s="24"/>
      <c r="J1617" s="27"/>
      <c r="K1617" s="12"/>
      <c r="L1617" s="11"/>
      <c r="M1617" s="13"/>
      <c r="N1617" s="69"/>
      <c r="O1617" s="18" t="str">
        <f t="shared" ca="1" si="87"/>
        <v/>
      </c>
      <c r="P1617" s="11"/>
      <c r="Q1617" s="11"/>
      <c r="R1617" s="11"/>
      <c r="S1617" s="11"/>
    </row>
    <row r="1618" spans="1:19">
      <c r="A1618" s="7">
        <v>1616</v>
      </c>
      <c r="B1618" s="12"/>
      <c r="C1618" s="12"/>
      <c r="D1618" s="7" t="str">
        <f t="shared" si="85"/>
        <v/>
      </c>
      <c r="E1618" s="12"/>
      <c r="F1618" s="19" t="str">
        <f t="shared" si="86"/>
        <v/>
      </c>
      <c r="G1618" s="11"/>
      <c r="H1618" s="7"/>
      <c r="I1618" s="24"/>
      <c r="J1618" s="27"/>
      <c r="K1618" s="12"/>
      <c r="L1618" s="11"/>
      <c r="M1618" s="13"/>
      <c r="N1618" s="69"/>
      <c r="O1618" s="18" t="str">
        <f t="shared" ca="1" si="87"/>
        <v/>
      </c>
      <c r="P1618" s="11"/>
      <c r="Q1618" s="11"/>
      <c r="R1618" s="11"/>
      <c r="S1618" s="11"/>
    </row>
    <row r="1619" spans="1:19">
      <c r="A1619" s="7">
        <v>1617</v>
      </c>
      <c r="B1619" s="12"/>
      <c r="C1619" s="12"/>
      <c r="D1619" s="7" t="str">
        <f t="shared" si="85"/>
        <v/>
      </c>
      <c r="E1619" s="12"/>
      <c r="F1619" s="19" t="str">
        <f t="shared" si="86"/>
        <v/>
      </c>
      <c r="G1619" s="11"/>
      <c r="H1619" s="7"/>
      <c r="I1619" s="24"/>
      <c r="J1619" s="27"/>
      <c r="K1619" s="12"/>
      <c r="L1619" s="11"/>
      <c r="M1619" s="13"/>
      <c r="N1619" s="69"/>
      <c r="O1619" s="18" t="str">
        <f t="shared" ca="1" si="87"/>
        <v/>
      </c>
      <c r="P1619" s="11"/>
      <c r="Q1619" s="11"/>
      <c r="R1619" s="11"/>
      <c r="S1619" s="11"/>
    </row>
    <row r="1620" spans="1:19">
      <c r="A1620" s="7">
        <v>1618</v>
      </c>
      <c r="B1620" s="12"/>
      <c r="C1620" s="12"/>
      <c r="D1620" s="7" t="str">
        <f t="shared" ref="D1620:D1683" si="88">IF(B1620="","","新海丰")</f>
        <v/>
      </c>
      <c r="E1620" s="12"/>
      <c r="F1620" s="19" t="str">
        <f t="shared" si="86"/>
        <v/>
      </c>
      <c r="G1620" s="11"/>
      <c r="H1620" s="7"/>
      <c r="I1620" s="24"/>
      <c r="J1620" s="27"/>
      <c r="K1620" s="12"/>
      <c r="L1620" s="11"/>
      <c r="M1620" s="13"/>
      <c r="N1620" s="69"/>
      <c r="O1620" s="18" t="str">
        <f t="shared" ca="1" si="87"/>
        <v/>
      </c>
      <c r="P1620" s="11"/>
      <c r="Q1620" s="11"/>
      <c r="R1620" s="11"/>
      <c r="S1620" s="11"/>
    </row>
    <row r="1621" spans="1:19">
      <c r="A1621" s="7">
        <v>1619</v>
      </c>
      <c r="B1621" s="12"/>
      <c r="C1621" s="12"/>
      <c r="D1621" s="7" t="str">
        <f t="shared" si="88"/>
        <v/>
      </c>
      <c r="E1621" s="12"/>
      <c r="F1621" s="19" t="str">
        <f t="shared" si="86"/>
        <v/>
      </c>
      <c r="G1621" s="11"/>
      <c r="H1621" s="7"/>
      <c r="I1621" s="24"/>
      <c r="J1621" s="27"/>
      <c r="K1621" s="12"/>
      <c r="L1621" s="11"/>
      <c r="M1621" s="13"/>
      <c r="N1621" s="69"/>
      <c r="O1621" s="18" t="str">
        <f t="shared" ca="1" si="87"/>
        <v/>
      </c>
      <c r="P1621" s="11"/>
      <c r="Q1621" s="11"/>
      <c r="R1621" s="11"/>
      <c r="S1621" s="11"/>
    </row>
    <row r="1622" spans="1:19">
      <c r="A1622" s="7">
        <v>1620</v>
      </c>
      <c r="B1622" s="12"/>
      <c r="C1622" s="12"/>
      <c r="D1622" s="7" t="str">
        <f t="shared" si="88"/>
        <v/>
      </c>
      <c r="E1622" s="12"/>
      <c r="F1622" s="19" t="str">
        <f t="shared" si="86"/>
        <v/>
      </c>
      <c r="G1622" s="11"/>
      <c r="H1622" s="7"/>
      <c r="I1622" s="24"/>
      <c r="J1622" s="27"/>
      <c r="K1622" s="12"/>
      <c r="L1622" s="11"/>
      <c r="M1622" s="13"/>
      <c r="N1622" s="69"/>
      <c r="O1622" s="18" t="str">
        <f t="shared" ca="1" si="87"/>
        <v/>
      </c>
      <c r="P1622" s="11"/>
      <c r="Q1622" s="11"/>
      <c r="R1622" s="11"/>
      <c r="S1622" s="11"/>
    </row>
    <row r="1623" spans="1:19">
      <c r="A1623" s="7">
        <v>1621</v>
      </c>
      <c r="B1623" s="12"/>
      <c r="C1623" s="12"/>
      <c r="D1623" s="7" t="str">
        <f t="shared" si="88"/>
        <v/>
      </c>
      <c r="E1623" s="12"/>
      <c r="F1623" s="19" t="str">
        <f t="shared" si="86"/>
        <v/>
      </c>
      <c r="G1623" s="11"/>
      <c r="H1623" s="7"/>
      <c r="I1623" s="24"/>
      <c r="J1623" s="27"/>
      <c r="K1623" s="12"/>
      <c r="L1623" s="11"/>
      <c r="M1623" s="13"/>
      <c r="N1623" s="69"/>
      <c r="O1623" s="18" t="str">
        <f t="shared" ca="1" si="87"/>
        <v/>
      </c>
      <c r="P1623" s="11"/>
      <c r="Q1623" s="11"/>
      <c r="R1623" s="11"/>
      <c r="S1623" s="11"/>
    </row>
    <row r="1624" spans="1:19">
      <c r="A1624" s="7">
        <v>1622</v>
      </c>
      <c r="B1624" s="12"/>
      <c r="C1624" s="12"/>
      <c r="D1624" s="7" t="str">
        <f t="shared" si="88"/>
        <v/>
      </c>
      <c r="E1624" s="12"/>
      <c r="F1624" s="19" t="str">
        <f t="shared" si="86"/>
        <v/>
      </c>
      <c r="G1624" s="11"/>
      <c r="H1624" s="7"/>
      <c r="I1624" s="24"/>
      <c r="J1624" s="27"/>
      <c r="K1624" s="12"/>
      <c r="L1624" s="11"/>
      <c r="M1624" s="13"/>
      <c r="N1624" s="69"/>
      <c r="O1624" s="18" t="str">
        <f t="shared" ca="1" si="87"/>
        <v/>
      </c>
      <c r="P1624" s="11"/>
      <c r="Q1624" s="11"/>
      <c r="R1624" s="11"/>
      <c r="S1624" s="11"/>
    </row>
    <row r="1625" spans="1:19">
      <c r="A1625" s="7">
        <v>1623</v>
      </c>
      <c r="B1625" s="12"/>
      <c r="C1625" s="12"/>
      <c r="D1625" s="7" t="str">
        <f t="shared" si="88"/>
        <v/>
      </c>
      <c r="E1625" s="12"/>
      <c r="F1625" s="19" t="str">
        <f t="shared" si="86"/>
        <v/>
      </c>
      <c r="G1625" s="11"/>
      <c r="H1625" s="7"/>
      <c r="I1625" s="24"/>
      <c r="J1625" s="27"/>
      <c r="K1625" s="12"/>
      <c r="L1625" s="11"/>
      <c r="M1625" s="13"/>
      <c r="N1625" s="69"/>
      <c r="O1625" s="18" t="str">
        <f t="shared" ca="1" si="87"/>
        <v/>
      </c>
      <c r="P1625" s="11"/>
      <c r="Q1625" s="11"/>
      <c r="R1625" s="11"/>
      <c r="S1625" s="11"/>
    </row>
    <row r="1626" spans="1:19">
      <c r="A1626" s="7">
        <v>1624</v>
      </c>
      <c r="B1626" s="12"/>
      <c r="C1626" s="12"/>
      <c r="D1626" s="7" t="str">
        <f t="shared" si="88"/>
        <v/>
      </c>
      <c r="E1626" s="12"/>
      <c r="F1626" s="19" t="str">
        <f t="shared" si="86"/>
        <v/>
      </c>
      <c r="G1626" s="11"/>
      <c r="H1626" s="7"/>
      <c r="I1626" s="24"/>
      <c r="J1626" s="27"/>
      <c r="K1626" s="12"/>
      <c r="L1626" s="11"/>
      <c r="M1626" s="13"/>
      <c r="N1626" s="69"/>
      <c r="O1626" s="18" t="str">
        <f t="shared" ca="1" si="87"/>
        <v/>
      </c>
      <c r="P1626" s="11"/>
      <c r="Q1626" s="11"/>
      <c r="R1626" s="11"/>
      <c r="S1626" s="11"/>
    </row>
    <row r="1627" spans="1:19">
      <c r="A1627" s="7">
        <v>1625</v>
      </c>
      <c r="B1627" s="12"/>
      <c r="C1627" s="12"/>
      <c r="D1627" s="7" t="str">
        <f t="shared" si="88"/>
        <v/>
      </c>
      <c r="E1627" s="12"/>
      <c r="F1627" s="19" t="str">
        <f t="shared" si="86"/>
        <v/>
      </c>
      <c r="G1627" s="11"/>
      <c r="H1627" s="7"/>
      <c r="I1627" s="24"/>
      <c r="J1627" s="27"/>
      <c r="K1627" s="12"/>
      <c r="L1627" s="11"/>
      <c r="M1627" s="13"/>
      <c r="N1627" s="69"/>
      <c r="O1627" s="18" t="str">
        <f t="shared" ca="1" si="87"/>
        <v/>
      </c>
      <c r="P1627" s="11"/>
      <c r="Q1627" s="11"/>
      <c r="R1627" s="11"/>
      <c r="S1627" s="11"/>
    </row>
    <row r="1628" spans="1:19">
      <c r="A1628" s="7">
        <v>1626</v>
      </c>
      <c r="B1628" s="12"/>
      <c r="C1628" s="12"/>
      <c r="D1628" s="7" t="str">
        <f t="shared" si="88"/>
        <v/>
      </c>
      <c r="E1628" s="12"/>
      <c r="F1628" s="19" t="str">
        <f t="shared" si="86"/>
        <v/>
      </c>
      <c r="G1628" s="11"/>
      <c r="H1628" s="7"/>
      <c r="I1628" s="24"/>
      <c r="J1628" s="27"/>
      <c r="K1628" s="12"/>
      <c r="L1628" s="11"/>
      <c r="M1628" s="13"/>
      <c r="N1628" s="69"/>
      <c r="O1628" s="18" t="str">
        <f t="shared" ca="1" si="87"/>
        <v/>
      </c>
      <c r="P1628" s="11"/>
      <c r="Q1628" s="11"/>
      <c r="R1628" s="11"/>
      <c r="S1628" s="11"/>
    </row>
    <row r="1629" spans="1:19">
      <c r="A1629" s="7">
        <v>1627</v>
      </c>
      <c r="B1629" s="12"/>
      <c r="C1629" s="12"/>
      <c r="D1629" s="7" t="str">
        <f t="shared" si="88"/>
        <v/>
      </c>
      <c r="E1629" s="12"/>
      <c r="F1629" s="19" t="str">
        <f t="shared" si="86"/>
        <v/>
      </c>
      <c r="G1629" s="11"/>
      <c r="H1629" s="7"/>
      <c r="I1629" s="24"/>
      <c r="J1629" s="27"/>
      <c r="K1629" s="12"/>
      <c r="L1629" s="11"/>
      <c r="M1629" s="13"/>
      <c r="N1629" s="69"/>
      <c r="O1629" s="18" t="str">
        <f t="shared" ca="1" si="87"/>
        <v/>
      </c>
      <c r="P1629" s="11"/>
      <c r="Q1629" s="11"/>
      <c r="R1629" s="11"/>
      <c r="S1629" s="11"/>
    </row>
    <row r="1630" spans="1:19">
      <c r="A1630" s="7">
        <v>1628</v>
      </c>
      <c r="B1630" s="12"/>
      <c r="C1630" s="12"/>
      <c r="D1630" s="7" t="str">
        <f t="shared" si="88"/>
        <v/>
      </c>
      <c r="E1630" s="12"/>
      <c r="F1630" s="19" t="str">
        <f t="shared" si="86"/>
        <v/>
      </c>
      <c r="G1630" s="11"/>
      <c r="H1630" s="7"/>
      <c r="I1630" s="24"/>
      <c r="J1630" s="27"/>
      <c r="K1630" s="12"/>
      <c r="L1630" s="11"/>
      <c r="M1630" s="13"/>
      <c r="N1630" s="69"/>
      <c r="O1630" s="18" t="str">
        <f t="shared" ca="1" si="87"/>
        <v/>
      </c>
      <c r="P1630" s="11"/>
      <c r="Q1630" s="11"/>
      <c r="R1630" s="11"/>
      <c r="S1630" s="11"/>
    </row>
    <row r="1631" spans="1:19">
      <c r="A1631" s="7">
        <v>1629</v>
      </c>
      <c r="B1631" s="12"/>
      <c r="C1631" s="12"/>
      <c r="D1631" s="7" t="str">
        <f t="shared" si="88"/>
        <v/>
      </c>
      <c r="E1631" s="12"/>
      <c r="F1631" s="19" t="str">
        <f t="shared" si="86"/>
        <v/>
      </c>
      <c r="G1631" s="11"/>
      <c r="H1631" s="7"/>
      <c r="I1631" s="24"/>
      <c r="J1631" s="27"/>
      <c r="K1631" s="12"/>
      <c r="L1631" s="11"/>
      <c r="M1631" s="13"/>
      <c r="N1631" s="69"/>
      <c r="O1631" s="18" t="str">
        <f t="shared" ca="1" si="87"/>
        <v/>
      </c>
      <c r="P1631" s="11"/>
      <c r="Q1631" s="11"/>
      <c r="R1631" s="11"/>
      <c r="S1631" s="11"/>
    </row>
    <row r="1632" spans="1:19">
      <c r="A1632" s="7">
        <v>1630</v>
      </c>
      <c r="B1632" s="12"/>
      <c r="C1632" s="12"/>
      <c r="D1632" s="7" t="str">
        <f t="shared" si="88"/>
        <v/>
      </c>
      <c r="E1632" s="12"/>
      <c r="F1632" s="19" t="str">
        <f t="shared" si="86"/>
        <v/>
      </c>
      <c r="G1632" s="11"/>
      <c r="H1632" s="7"/>
      <c r="I1632" s="24"/>
      <c r="J1632" s="27"/>
      <c r="K1632" s="12"/>
      <c r="L1632" s="11"/>
      <c r="M1632" s="13"/>
      <c r="N1632" s="69"/>
      <c r="O1632" s="18" t="str">
        <f t="shared" ca="1" si="87"/>
        <v/>
      </c>
      <c r="P1632" s="11"/>
      <c r="Q1632" s="11"/>
      <c r="R1632" s="11"/>
      <c r="S1632" s="11"/>
    </row>
    <row r="1633" spans="1:19">
      <c r="A1633" s="7">
        <v>1631</v>
      </c>
      <c r="B1633" s="12"/>
      <c r="C1633" s="12"/>
      <c r="D1633" s="7" t="str">
        <f t="shared" si="88"/>
        <v/>
      </c>
      <c r="E1633" s="12"/>
      <c r="F1633" s="19" t="str">
        <f t="shared" si="86"/>
        <v/>
      </c>
      <c r="G1633" s="11"/>
      <c r="H1633" s="7"/>
      <c r="I1633" s="24"/>
      <c r="J1633" s="27"/>
      <c r="K1633" s="12"/>
      <c r="L1633" s="11"/>
      <c r="M1633" s="13"/>
      <c r="N1633" s="69"/>
      <c r="O1633" s="18" t="str">
        <f t="shared" ca="1" si="87"/>
        <v/>
      </c>
      <c r="P1633" s="11"/>
      <c r="Q1633" s="11"/>
      <c r="R1633" s="11"/>
      <c r="S1633" s="11"/>
    </row>
    <row r="1634" spans="1:19">
      <c r="A1634" s="7">
        <v>1632</v>
      </c>
      <c r="B1634" s="12"/>
      <c r="C1634" s="12"/>
      <c r="D1634" s="7" t="str">
        <f t="shared" si="88"/>
        <v/>
      </c>
      <c r="E1634" s="12"/>
      <c r="F1634" s="19" t="str">
        <f t="shared" si="86"/>
        <v/>
      </c>
      <c r="G1634" s="11"/>
      <c r="H1634" s="7"/>
      <c r="I1634" s="24"/>
      <c r="J1634" s="27"/>
      <c r="K1634" s="12"/>
      <c r="L1634" s="11"/>
      <c r="M1634" s="13"/>
      <c r="N1634" s="69"/>
      <c r="O1634" s="18" t="str">
        <f t="shared" ca="1" si="87"/>
        <v/>
      </c>
      <c r="P1634" s="11"/>
      <c r="Q1634" s="11"/>
      <c r="R1634" s="11"/>
      <c r="S1634" s="11"/>
    </row>
    <row r="1635" spans="1:19">
      <c r="A1635" s="7">
        <v>1633</v>
      </c>
      <c r="B1635" s="12"/>
      <c r="C1635" s="12"/>
      <c r="D1635" s="7" t="str">
        <f t="shared" si="88"/>
        <v/>
      </c>
      <c r="E1635" s="12"/>
      <c r="F1635" s="19" t="str">
        <f t="shared" si="86"/>
        <v/>
      </c>
      <c r="G1635" s="11"/>
      <c r="H1635" s="7"/>
      <c r="I1635" s="24"/>
      <c r="J1635" s="27"/>
      <c r="K1635" s="12"/>
      <c r="L1635" s="11"/>
      <c r="M1635" s="13"/>
      <c r="N1635" s="69"/>
      <c r="O1635" s="18" t="str">
        <f t="shared" ca="1" si="87"/>
        <v/>
      </c>
      <c r="P1635" s="11"/>
      <c r="Q1635" s="11"/>
      <c r="R1635" s="11"/>
      <c r="S1635" s="11"/>
    </row>
    <row r="1636" spans="1:19">
      <c r="A1636" s="7">
        <v>1634</v>
      </c>
      <c r="B1636" s="12"/>
      <c r="C1636" s="12"/>
      <c r="D1636" s="7" t="str">
        <f t="shared" si="88"/>
        <v/>
      </c>
      <c r="E1636" s="12"/>
      <c r="F1636" s="19" t="str">
        <f t="shared" si="86"/>
        <v/>
      </c>
      <c r="G1636" s="11"/>
      <c r="H1636" s="7"/>
      <c r="I1636" s="24"/>
      <c r="J1636" s="27"/>
      <c r="K1636" s="12"/>
      <c r="L1636" s="11"/>
      <c r="M1636" s="13"/>
      <c r="N1636" s="69"/>
      <c r="O1636" s="18" t="str">
        <f t="shared" ca="1" si="87"/>
        <v/>
      </c>
      <c r="P1636" s="11"/>
      <c r="Q1636" s="11"/>
      <c r="R1636" s="11"/>
      <c r="S1636" s="11"/>
    </row>
    <row r="1637" spans="1:19">
      <c r="A1637" s="7">
        <v>1635</v>
      </c>
      <c r="B1637" s="12"/>
      <c r="C1637" s="12"/>
      <c r="D1637" s="7" t="str">
        <f t="shared" si="88"/>
        <v/>
      </c>
      <c r="E1637" s="12"/>
      <c r="F1637" s="19" t="str">
        <f t="shared" si="86"/>
        <v/>
      </c>
      <c r="G1637" s="11"/>
      <c r="H1637" s="7"/>
      <c r="I1637" s="24"/>
      <c r="J1637" s="27"/>
      <c r="K1637" s="12"/>
      <c r="L1637" s="11"/>
      <c r="M1637" s="13"/>
      <c r="N1637" s="69"/>
      <c r="O1637" s="18" t="str">
        <f t="shared" ca="1" si="87"/>
        <v/>
      </c>
      <c r="P1637" s="11"/>
      <c r="Q1637" s="11"/>
      <c r="R1637" s="11"/>
      <c r="S1637" s="11"/>
    </row>
    <row r="1638" spans="1:19">
      <c r="A1638" s="7">
        <v>1636</v>
      </c>
      <c r="B1638" s="12"/>
      <c r="C1638" s="12"/>
      <c r="D1638" s="7" t="str">
        <f t="shared" si="88"/>
        <v/>
      </c>
      <c r="E1638" s="12"/>
      <c r="F1638" s="19" t="str">
        <f t="shared" si="86"/>
        <v/>
      </c>
      <c r="G1638" s="11"/>
      <c r="H1638" s="7"/>
      <c r="I1638" s="24"/>
      <c r="J1638" s="27"/>
      <c r="K1638" s="12"/>
      <c r="L1638" s="11"/>
      <c r="M1638" s="13"/>
      <c r="N1638" s="69"/>
      <c r="O1638" s="18" t="str">
        <f t="shared" ca="1" si="87"/>
        <v/>
      </c>
      <c r="P1638" s="11"/>
      <c r="Q1638" s="11"/>
      <c r="R1638" s="11"/>
      <c r="S1638" s="11"/>
    </row>
    <row r="1639" spans="1:19">
      <c r="A1639" s="7">
        <v>1637</v>
      </c>
      <c r="B1639" s="12"/>
      <c r="C1639" s="12"/>
      <c r="D1639" s="7" t="str">
        <f t="shared" si="88"/>
        <v/>
      </c>
      <c r="E1639" s="12"/>
      <c r="F1639" s="19" t="str">
        <f t="shared" si="86"/>
        <v/>
      </c>
      <c r="G1639" s="11"/>
      <c r="H1639" s="7"/>
      <c r="I1639" s="24"/>
      <c r="J1639" s="27"/>
      <c r="K1639" s="12"/>
      <c r="L1639" s="11"/>
      <c r="M1639" s="13"/>
      <c r="N1639" s="69"/>
      <c r="O1639" s="18" t="str">
        <f t="shared" ca="1" si="87"/>
        <v/>
      </c>
      <c r="P1639" s="11"/>
      <c r="Q1639" s="11"/>
      <c r="R1639" s="11"/>
      <c r="S1639" s="11"/>
    </row>
    <row r="1640" spans="1:19">
      <c r="A1640" s="7">
        <v>1638</v>
      </c>
      <c r="B1640" s="12"/>
      <c r="C1640" s="12"/>
      <c r="D1640" s="7" t="str">
        <f t="shared" si="88"/>
        <v/>
      </c>
      <c r="E1640" s="12"/>
      <c r="F1640" s="19" t="str">
        <f t="shared" si="86"/>
        <v/>
      </c>
      <c r="G1640" s="11"/>
      <c r="H1640" s="7"/>
      <c r="I1640" s="24"/>
      <c r="J1640" s="27"/>
      <c r="K1640" s="12"/>
      <c r="L1640" s="11"/>
      <c r="M1640" s="13"/>
      <c r="N1640" s="69"/>
      <c r="O1640" s="18" t="str">
        <f t="shared" ca="1" si="87"/>
        <v/>
      </c>
      <c r="P1640" s="11"/>
      <c r="Q1640" s="11"/>
      <c r="R1640" s="11"/>
      <c r="S1640" s="11"/>
    </row>
    <row r="1641" spans="1:19">
      <c r="A1641" s="7">
        <v>1639</v>
      </c>
      <c r="B1641" s="12"/>
      <c r="C1641" s="12"/>
      <c r="D1641" s="7" t="str">
        <f t="shared" si="88"/>
        <v/>
      </c>
      <c r="E1641" s="12"/>
      <c r="F1641" s="19" t="str">
        <f t="shared" si="86"/>
        <v/>
      </c>
      <c r="G1641" s="11"/>
      <c r="H1641" s="7"/>
      <c r="I1641" s="24"/>
      <c r="J1641" s="27"/>
      <c r="K1641" s="12"/>
      <c r="L1641" s="11"/>
      <c r="M1641" s="13"/>
      <c r="N1641" s="69"/>
      <c r="O1641" s="18" t="str">
        <f t="shared" ca="1" si="87"/>
        <v/>
      </c>
      <c r="P1641" s="11"/>
      <c r="Q1641" s="11"/>
      <c r="R1641" s="11"/>
      <c r="S1641" s="11"/>
    </row>
    <row r="1642" spans="1:19">
      <c r="A1642" s="7">
        <v>1640</v>
      </c>
      <c r="B1642" s="12"/>
      <c r="C1642" s="12"/>
      <c r="D1642" s="7" t="str">
        <f t="shared" si="88"/>
        <v/>
      </c>
      <c r="E1642" s="12"/>
      <c r="F1642" s="19" t="str">
        <f t="shared" si="86"/>
        <v/>
      </c>
      <c r="G1642" s="11"/>
      <c r="H1642" s="7"/>
      <c r="I1642" s="24"/>
      <c r="J1642" s="27"/>
      <c r="K1642" s="12"/>
      <c r="L1642" s="11"/>
      <c r="M1642" s="13"/>
      <c r="N1642" s="69"/>
      <c r="O1642" s="18" t="str">
        <f t="shared" ca="1" si="87"/>
        <v/>
      </c>
      <c r="P1642" s="11"/>
      <c r="Q1642" s="11"/>
      <c r="R1642" s="11"/>
      <c r="S1642" s="11"/>
    </row>
    <row r="1643" spans="1:19">
      <c r="A1643" s="7">
        <v>1641</v>
      </c>
      <c r="B1643" s="12"/>
      <c r="C1643" s="12"/>
      <c r="D1643" s="7" t="str">
        <f t="shared" si="88"/>
        <v/>
      </c>
      <c r="E1643" s="12"/>
      <c r="F1643" s="19" t="str">
        <f t="shared" si="86"/>
        <v/>
      </c>
      <c r="G1643" s="11"/>
      <c r="H1643" s="7"/>
      <c r="I1643" s="24"/>
      <c r="J1643" s="27"/>
      <c r="K1643" s="12"/>
      <c r="L1643" s="11"/>
      <c r="M1643" s="13"/>
      <c r="N1643" s="69"/>
      <c r="O1643" s="18" t="str">
        <f t="shared" ca="1" si="87"/>
        <v/>
      </c>
      <c r="P1643" s="11"/>
      <c r="Q1643" s="11"/>
      <c r="R1643" s="11"/>
      <c r="S1643" s="11"/>
    </row>
    <row r="1644" spans="1:19">
      <c r="A1644" s="7">
        <v>1642</v>
      </c>
      <c r="B1644" s="12"/>
      <c r="C1644" s="12"/>
      <c r="D1644" s="7" t="str">
        <f t="shared" si="88"/>
        <v/>
      </c>
      <c r="E1644" s="12"/>
      <c r="F1644" s="19" t="str">
        <f t="shared" si="86"/>
        <v/>
      </c>
      <c r="G1644" s="11"/>
      <c r="H1644" s="7"/>
      <c r="I1644" s="24"/>
      <c r="J1644" s="27"/>
      <c r="K1644" s="12"/>
      <c r="L1644" s="11"/>
      <c r="M1644" s="13"/>
      <c r="N1644" s="69"/>
      <c r="O1644" s="18" t="str">
        <f t="shared" ca="1" si="87"/>
        <v/>
      </c>
      <c r="P1644" s="11"/>
      <c r="Q1644" s="11"/>
      <c r="R1644" s="11"/>
      <c r="S1644" s="11"/>
    </row>
    <row r="1645" spans="1:19">
      <c r="A1645" s="7">
        <v>1643</v>
      </c>
      <c r="B1645" s="12"/>
      <c r="C1645" s="12"/>
      <c r="D1645" s="7" t="str">
        <f t="shared" si="88"/>
        <v/>
      </c>
      <c r="E1645" s="12"/>
      <c r="F1645" s="19" t="str">
        <f t="shared" si="86"/>
        <v/>
      </c>
      <c r="G1645" s="11"/>
      <c r="H1645" s="7"/>
      <c r="I1645" s="24"/>
      <c r="J1645" s="27"/>
      <c r="K1645" s="12"/>
      <c r="L1645" s="11"/>
      <c r="M1645" s="13"/>
      <c r="N1645" s="69"/>
      <c r="O1645" s="18" t="str">
        <f t="shared" ca="1" si="87"/>
        <v/>
      </c>
      <c r="P1645" s="11"/>
      <c r="Q1645" s="11"/>
      <c r="R1645" s="11"/>
      <c r="S1645" s="11"/>
    </row>
    <row r="1646" spans="1:19">
      <c r="A1646" s="7">
        <v>1644</v>
      </c>
      <c r="B1646" s="12"/>
      <c r="C1646" s="12"/>
      <c r="D1646" s="7" t="str">
        <f t="shared" si="88"/>
        <v/>
      </c>
      <c r="E1646" s="12"/>
      <c r="F1646" s="19" t="str">
        <f t="shared" si="86"/>
        <v/>
      </c>
      <c r="G1646" s="11"/>
      <c r="H1646" s="7"/>
      <c r="I1646" s="24"/>
      <c r="J1646" s="27"/>
      <c r="K1646" s="12"/>
      <c r="L1646" s="11"/>
      <c r="M1646" s="13"/>
      <c r="N1646" s="69"/>
      <c r="O1646" s="18" t="str">
        <f t="shared" ca="1" si="87"/>
        <v/>
      </c>
      <c r="P1646" s="11"/>
      <c r="Q1646" s="11"/>
      <c r="R1646" s="11"/>
      <c r="S1646" s="11"/>
    </row>
    <row r="1647" spans="1:19">
      <c r="A1647" s="7">
        <v>1645</v>
      </c>
      <c r="B1647" s="12"/>
      <c r="C1647" s="12"/>
      <c r="D1647" s="7" t="str">
        <f t="shared" si="88"/>
        <v/>
      </c>
      <c r="E1647" s="12"/>
      <c r="F1647" s="19" t="str">
        <f t="shared" si="86"/>
        <v/>
      </c>
      <c r="G1647" s="11"/>
      <c r="H1647" s="7"/>
      <c r="I1647" s="24"/>
      <c r="J1647" s="27"/>
      <c r="K1647" s="12"/>
      <c r="L1647" s="11"/>
      <c r="M1647" s="13"/>
      <c r="N1647" s="69"/>
      <c r="O1647" s="18" t="str">
        <f t="shared" ca="1" si="87"/>
        <v/>
      </c>
      <c r="P1647" s="11"/>
      <c r="Q1647" s="11"/>
      <c r="R1647" s="11"/>
      <c r="S1647" s="11"/>
    </row>
    <row r="1648" spans="1:19">
      <c r="A1648" s="7">
        <v>1646</v>
      </c>
      <c r="B1648" s="12"/>
      <c r="C1648" s="12"/>
      <c r="D1648" s="7" t="str">
        <f t="shared" si="88"/>
        <v/>
      </c>
      <c r="E1648" s="12"/>
      <c r="F1648" s="19" t="str">
        <f t="shared" si="86"/>
        <v/>
      </c>
      <c r="G1648" s="11"/>
      <c r="H1648" s="7"/>
      <c r="I1648" s="24"/>
      <c r="J1648" s="27"/>
      <c r="K1648" s="12"/>
      <c r="L1648" s="11"/>
      <c r="M1648" s="13"/>
      <c r="N1648" s="69"/>
      <c r="O1648" s="18" t="str">
        <f t="shared" ca="1" si="87"/>
        <v/>
      </c>
      <c r="P1648" s="11"/>
      <c r="Q1648" s="11"/>
      <c r="R1648" s="11"/>
      <c r="S1648" s="11"/>
    </row>
    <row r="1649" spans="1:19">
      <c r="A1649" s="7">
        <v>1647</v>
      </c>
      <c r="B1649" s="12"/>
      <c r="C1649" s="12"/>
      <c r="D1649" s="7" t="str">
        <f t="shared" si="88"/>
        <v/>
      </c>
      <c r="E1649" s="12"/>
      <c r="F1649" s="19" t="str">
        <f t="shared" si="86"/>
        <v/>
      </c>
      <c r="G1649" s="11"/>
      <c r="H1649" s="7"/>
      <c r="I1649" s="24"/>
      <c r="J1649" s="27"/>
      <c r="K1649" s="12"/>
      <c r="L1649" s="11"/>
      <c r="M1649" s="13"/>
      <c r="N1649" s="69"/>
      <c r="O1649" s="18" t="str">
        <f t="shared" ca="1" si="87"/>
        <v/>
      </c>
      <c r="P1649" s="11"/>
      <c r="Q1649" s="11"/>
      <c r="R1649" s="11"/>
      <c r="S1649" s="11"/>
    </row>
    <row r="1650" spans="1:19">
      <c r="A1650" s="7">
        <v>1648</v>
      </c>
      <c r="B1650" s="12"/>
      <c r="C1650" s="12"/>
      <c r="D1650" s="7" t="str">
        <f t="shared" si="88"/>
        <v/>
      </c>
      <c r="E1650" s="12"/>
      <c r="F1650" s="19" t="str">
        <f t="shared" ref="F1650:F1713" si="89">IF(ISNONTEXT(B1650),"","请输入日期")</f>
        <v/>
      </c>
      <c r="G1650" s="11"/>
      <c r="H1650" s="7"/>
      <c r="I1650" s="24"/>
      <c r="J1650" s="27"/>
      <c r="K1650" s="12"/>
      <c r="L1650" s="11"/>
      <c r="M1650" s="13"/>
      <c r="N1650" s="69"/>
      <c r="O1650" s="18" t="str">
        <f t="shared" ca="1" si="87"/>
        <v/>
      </c>
      <c r="P1650" s="11"/>
      <c r="Q1650" s="11"/>
      <c r="R1650" s="11"/>
      <c r="S1650" s="11"/>
    </row>
    <row r="1651" spans="1:19">
      <c r="A1651" s="7">
        <v>1649</v>
      </c>
      <c r="B1651" s="12"/>
      <c r="C1651" s="12"/>
      <c r="D1651" s="7" t="str">
        <f t="shared" si="88"/>
        <v/>
      </c>
      <c r="E1651" s="12"/>
      <c r="F1651" s="19" t="str">
        <f t="shared" si="89"/>
        <v/>
      </c>
      <c r="G1651" s="11"/>
      <c r="H1651" s="7"/>
      <c r="I1651" s="24"/>
      <c r="J1651" s="27"/>
      <c r="K1651" s="12"/>
      <c r="L1651" s="11"/>
      <c r="M1651" s="13"/>
      <c r="N1651" s="69"/>
      <c r="O1651" s="18" t="str">
        <f t="shared" ca="1" si="87"/>
        <v/>
      </c>
      <c r="P1651" s="11"/>
      <c r="Q1651" s="11"/>
      <c r="R1651" s="11"/>
      <c r="S1651" s="11"/>
    </row>
    <row r="1652" spans="1:19">
      <c r="A1652" s="7">
        <v>1650</v>
      </c>
      <c r="B1652" s="12"/>
      <c r="C1652" s="12"/>
      <c r="D1652" s="7" t="str">
        <f t="shared" si="88"/>
        <v/>
      </c>
      <c r="E1652" s="12"/>
      <c r="F1652" s="19" t="str">
        <f t="shared" si="89"/>
        <v/>
      </c>
      <c r="G1652" s="11"/>
      <c r="H1652" s="7"/>
      <c r="I1652" s="24"/>
      <c r="J1652" s="27"/>
      <c r="K1652" s="12"/>
      <c r="L1652" s="11"/>
      <c r="M1652" s="13"/>
      <c r="N1652" s="69"/>
      <c r="O1652" s="18" t="str">
        <f t="shared" ca="1" si="87"/>
        <v/>
      </c>
      <c r="P1652" s="11"/>
      <c r="Q1652" s="11"/>
      <c r="R1652" s="11"/>
      <c r="S1652" s="11"/>
    </row>
    <row r="1653" spans="1:19">
      <c r="A1653" s="7">
        <v>1651</v>
      </c>
      <c r="B1653" s="12"/>
      <c r="C1653" s="12"/>
      <c r="D1653" s="7" t="str">
        <f t="shared" si="88"/>
        <v/>
      </c>
      <c r="E1653" s="12"/>
      <c r="F1653" s="19" t="str">
        <f t="shared" si="89"/>
        <v/>
      </c>
      <c r="G1653" s="11"/>
      <c r="H1653" s="7"/>
      <c r="I1653" s="24"/>
      <c r="J1653" s="27"/>
      <c r="K1653" s="12"/>
      <c r="L1653" s="11"/>
      <c r="M1653" s="13"/>
      <c r="N1653" s="69"/>
      <c r="O1653" s="18" t="str">
        <f t="shared" ca="1" si="87"/>
        <v/>
      </c>
      <c r="P1653" s="11"/>
      <c r="Q1653" s="11"/>
      <c r="R1653" s="11"/>
      <c r="S1653" s="11"/>
    </row>
    <row r="1654" spans="1:19">
      <c r="A1654" s="7">
        <v>1652</v>
      </c>
      <c r="B1654" s="12"/>
      <c r="C1654" s="12"/>
      <c r="D1654" s="7" t="str">
        <f t="shared" si="88"/>
        <v/>
      </c>
      <c r="E1654" s="12"/>
      <c r="F1654" s="19" t="str">
        <f t="shared" si="89"/>
        <v/>
      </c>
      <c r="G1654" s="11"/>
      <c r="H1654" s="7"/>
      <c r="I1654" s="24"/>
      <c r="J1654" s="27"/>
      <c r="K1654" s="12"/>
      <c r="L1654" s="11"/>
      <c r="M1654" s="13"/>
      <c r="N1654" s="69"/>
      <c r="O1654" s="18" t="str">
        <f t="shared" ca="1" si="87"/>
        <v/>
      </c>
      <c r="P1654" s="11"/>
      <c r="Q1654" s="11"/>
      <c r="R1654" s="11"/>
      <c r="S1654" s="11"/>
    </row>
    <row r="1655" spans="1:19">
      <c r="A1655" s="7">
        <v>1653</v>
      </c>
      <c r="B1655" s="12"/>
      <c r="C1655" s="12"/>
      <c r="D1655" s="7" t="str">
        <f t="shared" si="88"/>
        <v/>
      </c>
      <c r="E1655" s="12"/>
      <c r="F1655" s="19" t="str">
        <f t="shared" si="89"/>
        <v/>
      </c>
      <c r="G1655" s="11"/>
      <c r="H1655" s="7"/>
      <c r="I1655" s="24"/>
      <c r="J1655" s="27"/>
      <c r="K1655" s="12"/>
      <c r="L1655" s="11"/>
      <c r="M1655" s="13"/>
      <c r="N1655" s="69"/>
      <c r="O1655" s="18" t="str">
        <f t="shared" ca="1" si="87"/>
        <v/>
      </c>
      <c r="P1655" s="11"/>
      <c r="Q1655" s="11"/>
      <c r="R1655" s="11"/>
      <c r="S1655" s="11"/>
    </row>
    <row r="1656" spans="1:19">
      <c r="A1656" s="7">
        <v>1654</v>
      </c>
      <c r="B1656" s="12"/>
      <c r="C1656" s="12"/>
      <c r="D1656" s="7" t="str">
        <f t="shared" si="88"/>
        <v/>
      </c>
      <c r="E1656" s="12"/>
      <c r="F1656" s="19" t="str">
        <f t="shared" si="89"/>
        <v/>
      </c>
      <c r="G1656" s="11"/>
      <c r="H1656" s="7"/>
      <c r="I1656" s="24"/>
      <c r="J1656" s="27"/>
      <c r="K1656" s="12"/>
      <c r="L1656" s="11"/>
      <c r="M1656" s="13"/>
      <c r="N1656" s="69"/>
      <c r="O1656" s="18" t="str">
        <f t="shared" ca="1" si="87"/>
        <v/>
      </c>
      <c r="P1656" s="11"/>
      <c r="Q1656" s="11"/>
      <c r="R1656" s="11"/>
      <c r="S1656" s="11"/>
    </row>
    <row r="1657" spans="1:19">
      <c r="A1657" s="7">
        <v>1655</v>
      </c>
      <c r="B1657" s="12"/>
      <c r="C1657" s="12"/>
      <c r="D1657" s="7" t="str">
        <f t="shared" si="88"/>
        <v/>
      </c>
      <c r="E1657" s="12"/>
      <c r="F1657" s="19" t="str">
        <f t="shared" si="89"/>
        <v/>
      </c>
      <c r="G1657" s="11"/>
      <c r="H1657" s="7"/>
      <c r="I1657" s="24"/>
      <c r="J1657" s="27"/>
      <c r="K1657" s="12"/>
      <c r="L1657" s="11"/>
      <c r="M1657" s="13"/>
      <c r="N1657" s="69"/>
      <c r="O1657" s="18" t="str">
        <f t="shared" ca="1" si="87"/>
        <v/>
      </c>
      <c r="P1657" s="11"/>
      <c r="Q1657" s="11"/>
      <c r="R1657" s="11"/>
      <c r="S1657" s="11"/>
    </row>
    <row r="1658" spans="1:19">
      <c r="A1658" s="7">
        <v>1656</v>
      </c>
      <c r="B1658" s="12"/>
      <c r="C1658" s="12"/>
      <c r="D1658" s="7" t="str">
        <f t="shared" si="88"/>
        <v/>
      </c>
      <c r="E1658" s="12"/>
      <c r="F1658" s="19" t="str">
        <f t="shared" si="89"/>
        <v/>
      </c>
      <c r="G1658" s="11"/>
      <c r="H1658" s="7"/>
      <c r="I1658" s="24"/>
      <c r="J1658" s="27"/>
      <c r="K1658" s="12"/>
      <c r="L1658" s="11"/>
      <c r="M1658" s="13"/>
      <c r="N1658" s="69"/>
      <c r="O1658" s="18" t="str">
        <f t="shared" ca="1" si="87"/>
        <v/>
      </c>
      <c r="P1658" s="11"/>
      <c r="Q1658" s="11"/>
      <c r="R1658" s="11"/>
      <c r="S1658" s="11"/>
    </row>
    <row r="1659" spans="1:19">
      <c r="A1659" s="7">
        <v>1657</v>
      </c>
      <c r="B1659" s="12"/>
      <c r="C1659" s="12"/>
      <c r="D1659" s="7" t="str">
        <f t="shared" si="88"/>
        <v/>
      </c>
      <c r="E1659" s="12"/>
      <c r="F1659" s="19" t="str">
        <f t="shared" si="89"/>
        <v/>
      </c>
      <c r="G1659" s="11"/>
      <c r="H1659" s="7"/>
      <c r="I1659" s="24"/>
      <c r="J1659" s="27"/>
      <c r="K1659" s="12"/>
      <c r="L1659" s="11"/>
      <c r="M1659" s="13"/>
      <c r="N1659" s="69"/>
      <c r="O1659" s="18" t="str">
        <f t="shared" ca="1" si="87"/>
        <v/>
      </c>
      <c r="P1659" s="11"/>
      <c r="Q1659" s="11"/>
      <c r="R1659" s="11"/>
      <c r="S1659" s="11"/>
    </row>
    <row r="1660" spans="1:19">
      <c r="A1660" s="7">
        <v>1658</v>
      </c>
      <c r="B1660" s="12"/>
      <c r="C1660" s="12"/>
      <c r="D1660" s="7" t="str">
        <f t="shared" si="88"/>
        <v/>
      </c>
      <c r="E1660" s="12"/>
      <c r="F1660" s="19" t="str">
        <f t="shared" si="89"/>
        <v/>
      </c>
      <c r="G1660" s="11"/>
      <c r="H1660" s="7"/>
      <c r="I1660" s="24"/>
      <c r="J1660" s="27"/>
      <c r="K1660" s="12"/>
      <c r="L1660" s="11"/>
      <c r="M1660" s="13"/>
      <c r="N1660" s="69"/>
      <c r="O1660" s="18" t="str">
        <f t="shared" ca="1" si="87"/>
        <v/>
      </c>
      <c r="P1660" s="11"/>
      <c r="Q1660" s="11"/>
      <c r="R1660" s="11"/>
      <c r="S1660" s="11"/>
    </row>
    <row r="1661" spans="1:19">
      <c r="A1661" s="7">
        <v>1659</v>
      </c>
      <c r="B1661" s="12"/>
      <c r="C1661" s="12"/>
      <c r="D1661" s="7" t="str">
        <f t="shared" si="88"/>
        <v/>
      </c>
      <c r="E1661" s="12"/>
      <c r="F1661" s="19" t="str">
        <f t="shared" si="89"/>
        <v/>
      </c>
      <c r="G1661" s="11"/>
      <c r="H1661" s="7"/>
      <c r="I1661" s="24"/>
      <c r="J1661" s="27"/>
      <c r="K1661" s="12"/>
      <c r="L1661" s="11"/>
      <c r="M1661" s="13"/>
      <c r="N1661" s="69"/>
      <c r="O1661" s="18" t="str">
        <f t="shared" ca="1" si="87"/>
        <v/>
      </c>
      <c r="P1661" s="11"/>
      <c r="Q1661" s="11"/>
      <c r="R1661" s="11"/>
      <c r="S1661" s="11"/>
    </row>
    <row r="1662" spans="1:19">
      <c r="A1662" s="7">
        <v>1660</v>
      </c>
      <c r="B1662" s="12"/>
      <c r="C1662" s="12"/>
      <c r="D1662" s="7" t="str">
        <f t="shared" si="88"/>
        <v/>
      </c>
      <c r="E1662" s="12"/>
      <c r="F1662" s="19" t="str">
        <f t="shared" si="89"/>
        <v/>
      </c>
      <c r="G1662" s="11"/>
      <c r="H1662" s="7"/>
      <c r="I1662" s="24"/>
      <c r="J1662" s="27"/>
      <c r="K1662" s="12"/>
      <c r="L1662" s="11"/>
      <c r="M1662" s="13"/>
      <c r="N1662" s="69"/>
      <c r="O1662" s="18" t="str">
        <f t="shared" ca="1" si="87"/>
        <v/>
      </c>
      <c r="P1662" s="11"/>
      <c r="Q1662" s="11"/>
      <c r="R1662" s="11"/>
      <c r="S1662" s="11"/>
    </row>
    <row r="1663" spans="1:19">
      <c r="A1663" s="7">
        <v>1661</v>
      </c>
      <c r="B1663" s="12"/>
      <c r="C1663" s="12"/>
      <c r="D1663" s="7" t="str">
        <f t="shared" si="88"/>
        <v/>
      </c>
      <c r="E1663" s="12"/>
      <c r="F1663" s="19" t="str">
        <f t="shared" si="89"/>
        <v/>
      </c>
      <c r="G1663" s="11"/>
      <c r="H1663" s="7"/>
      <c r="I1663" s="24"/>
      <c r="J1663" s="27"/>
      <c r="K1663" s="12"/>
      <c r="L1663" s="11"/>
      <c r="M1663" s="13"/>
      <c r="N1663" s="69"/>
      <c r="O1663" s="18" t="str">
        <f t="shared" ca="1" si="87"/>
        <v/>
      </c>
      <c r="P1663" s="11"/>
      <c r="Q1663" s="11"/>
      <c r="R1663" s="11"/>
      <c r="S1663" s="11"/>
    </row>
    <row r="1664" spans="1:19">
      <c r="A1664" s="7">
        <v>1662</v>
      </c>
      <c r="B1664" s="12"/>
      <c r="C1664" s="12"/>
      <c r="D1664" s="7" t="str">
        <f t="shared" si="88"/>
        <v/>
      </c>
      <c r="E1664" s="12"/>
      <c r="F1664" s="19" t="str">
        <f t="shared" si="89"/>
        <v/>
      </c>
      <c r="G1664" s="11"/>
      <c r="H1664" s="7"/>
      <c r="I1664" s="24"/>
      <c r="J1664" s="27"/>
      <c r="K1664" s="12"/>
      <c r="L1664" s="11"/>
      <c r="M1664" s="13"/>
      <c r="N1664" s="69"/>
      <c r="O1664" s="18" t="str">
        <f t="shared" ca="1" si="87"/>
        <v/>
      </c>
      <c r="P1664" s="11"/>
      <c r="Q1664" s="11"/>
      <c r="R1664" s="11"/>
      <c r="S1664" s="11"/>
    </row>
    <row r="1665" spans="1:19">
      <c r="A1665" s="7">
        <v>1663</v>
      </c>
      <c r="B1665" s="12"/>
      <c r="C1665" s="12"/>
      <c r="D1665" s="7" t="str">
        <f t="shared" si="88"/>
        <v/>
      </c>
      <c r="E1665" s="12"/>
      <c r="F1665" s="19" t="str">
        <f t="shared" si="89"/>
        <v/>
      </c>
      <c r="G1665" s="11"/>
      <c r="H1665" s="7"/>
      <c r="I1665" s="24"/>
      <c r="J1665" s="27"/>
      <c r="K1665" s="12"/>
      <c r="L1665" s="11"/>
      <c r="M1665" s="13"/>
      <c r="N1665" s="69"/>
      <c r="O1665" s="18" t="str">
        <f t="shared" ca="1" si="87"/>
        <v/>
      </c>
      <c r="P1665" s="11"/>
      <c r="Q1665" s="11"/>
      <c r="R1665" s="11"/>
      <c r="S1665" s="11"/>
    </row>
    <row r="1666" spans="1:19">
      <c r="A1666" s="7">
        <v>1664</v>
      </c>
      <c r="B1666" s="12"/>
      <c r="C1666" s="12"/>
      <c r="D1666" s="7" t="str">
        <f t="shared" si="88"/>
        <v/>
      </c>
      <c r="E1666" s="12"/>
      <c r="F1666" s="19" t="str">
        <f t="shared" si="89"/>
        <v/>
      </c>
      <c r="G1666" s="11"/>
      <c r="H1666" s="7"/>
      <c r="I1666" s="24"/>
      <c r="J1666" s="27"/>
      <c r="K1666" s="12"/>
      <c r="L1666" s="11"/>
      <c r="M1666" s="13"/>
      <c r="N1666" s="69"/>
      <c r="O1666" s="18" t="str">
        <f t="shared" ca="1" si="87"/>
        <v/>
      </c>
      <c r="P1666" s="11"/>
      <c r="Q1666" s="11"/>
      <c r="R1666" s="11"/>
      <c r="S1666" s="11"/>
    </row>
    <row r="1667" spans="1:19">
      <c r="A1667" s="7">
        <v>1665</v>
      </c>
      <c r="B1667" s="12"/>
      <c r="C1667" s="12"/>
      <c r="D1667" s="7" t="str">
        <f t="shared" si="88"/>
        <v/>
      </c>
      <c r="E1667" s="12"/>
      <c r="F1667" s="19" t="str">
        <f t="shared" si="89"/>
        <v/>
      </c>
      <c r="G1667" s="11"/>
      <c r="H1667" s="7"/>
      <c r="I1667" s="24"/>
      <c r="J1667" s="27"/>
      <c r="K1667" s="12"/>
      <c r="L1667" s="11"/>
      <c r="M1667" s="13"/>
      <c r="N1667" s="69"/>
      <c r="O1667" s="18" t="str">
        <f t="shared" ca="1" si="87"/>
        <v/>
      </c>
      <c r="P1667" s="11"/>
      <c r="Q1667" s="11"/>
      <c r="R1667" s="11"/>
      <c r="S1667" s="11"/>
    </row>
    <row r="1668" spans="1:19">
      <c r="A1668" s="7">
        <v>1666</v>
      </c>
      <c r="B1668" s="12"/>
      <c r="C1668" s="12"/>
      <c r="D1668" s="7" t="str">
        <f t="shared" si="88"/>
        <v/>
      </c>
      <c r="E1668" s="12"/>
      <c r="F1668" s="19" t="str">
        <f t="shared" si="89"/>
        <v/>
      </c>
      <c r="G1668" s="11"/>
      <c r="H1668" s="7"/>
      <c r="I1668" s="24"/>
      <c r="J1668" s="27"/>
      <c r="K1668" s="12"/>
      <c r="L1668" s="11"/>
      <c r="M1668" s="13"/>
      <c r="N1668" s="69"/>
      <c r="O1668" s="18" t="str">
        <f t="shared" ca="1" si="87"/>
        <v/>
      </c>
      <c r="P1668" s="11"/>
      <c r="Q1668" s="11"/>
      <c r="R1668" s="11"/>
      <c r="S1668" s="11"/>
    </row>
    <row r="1669" spans="1:19">
      <c r="A1669" s="7">
        <v>1667</v>
      </c>
      <c r="B1669" s="12"/>
      <c r="C1669" s="12"/>
      <c r="D1669" s="7" t="str">
        <f t="shared" si="88"/>
        <v/>
      </c>
      <c r="E1669" s="12"/>
      <c r="F1669" s="19" t="str">
        <f t="shared" si="89"/>
        <v/>
      </c>
      <c r="G1669" s="11"/>
      <c r="H1669" s="7"/>
      <c r="I1669" s="24"/>
      <c r="J1669" s="27"/>
      <c r="K1669" s="12"/>
      <c r="L1669" s="11"/>
      <c r="M1669" s="13"/>
      <c r="N1669" s="69"/>
      <c r="O1669" s="18" t="str">
        <f t="shared" ca="1" si="87"/>
        <v/>
      </c>
      <c r="P1669" s="11"/>
      <c r="Q1669" s="11"/>
      <c r="R1669" s="11"/>
      <c r="S1669" s="11"/>
    </row>
    <row r="1670" spans="1:19">
      <c r="A1670" s="7">
        <v>1668</v>
      </c>
      <c r="B1670" s="12"/>
      <c r="C1670" s="12"/>
      <c r="D1670" s="7" t="str">
        <f t="shared" si="88"/>
        <v/>
      </c>
      <c r="E1670" s="12"/>
      <c r="F1670" s="19" t="str">
        <f t="shared" si="89"/>
        <v/>
      </c>
      <c r="G1670" s="11"/>
      <c r="H1670" s="7"/>
      <c r="I1670" s="24"/>
      <c r="J1670" s="27"/>
      <c r="K1670" s="12"/>
      <c r="L1670" s="11"/>
      <c r="M1670" s="13"/>
      <c r="N1670" s="69"/>
      <c r="O1670" s="18" t="str">
        <f t="shared" ca="1" si="87"/>
        <v/>
      </c>
      <c r="P1670" s="11"/>
      <c r="Q1670" s="11"/>
      <c r="R1670" s="11"/>
      <c r="S1670" s="11"/>
    </row>
    <row r="1671" spans="1:19">
      <c r="A1671" s="7">
        <v>1669</v>
      </c>
      <c r="B1671" s="12"/>
      <c r="C1671" s="12"/>
      <c r="D1671" s="7" t="str">
        <f t="shared" si="88"/>
        <v/>
      </c>
      <c r="E1671" s="12"/>
      <c r="F1671" s="19" t="str">
        <f t="shared" si="89"/>
        <v/>
      </c>
      <c r="G1671" s="11"/>
      <c r="H1671" s="7"/>
      <c r="I1671" s="24"/>
      <c r="J1671" s="27"/>
      <c r="K1671" s="12"/>
      <c r="L1671" s="11"/>
      <c r="M1671" s="13"/>
      <c r="N1671" s="69"/>
      <c r="O1671" s="18" t="str">
        <f t="shared" ca="1" si="87"/>
        <v/>
      </c>
      <c r="P1671" s="11"/>
      <c r="Q1671" s="11"/>
      <c r="R1671" s="11"/>
      <c r="S1671" s="11"/>
    </row>
    <row r="1672" spans="1:19">
      <c r="A1672" s="7">
        <v>1670</v>
      </c>
      <c r="B1672" s="12"/>
      <c r="C1672" s="12"/>
      <c r="D1672" s="7" t="str">
        <f t="shared" si="88"/>
        <v/>
      </c>
      <c r="E1672" s="12"/>
      <c r="F1672" s="19" t="str">
        <f t="shared" si="89"/>
        <v/>
      </c>
      <c r="G1672" s="11"/>
      <c r="H1672" s="7"/>
      <c r="I1672" s="24"/>
      <c r="J1672" s="27"/>
      <c r="K1672" s="12"/>
      <c r="L1672" s="11"/>
      <c r="M1672" s="13"/>
      <c r="N1672" s="69"/>
      <c r="O1672" s="18" t="str">
        <f t="shared" ca="1" si="87"/>
        <v/>
      </c>
      <c r="P1672" s="11"/>
      <c r="Q1672" s="11"/>
      <c r="R1672" s="11"/>
      <c r="S1672" s="11"/>
    </row>
    <row r="1673" spans="1:19">
      <c r="A1673" s="7">
        <v>1671</v>
      </c>
      <c r="B1673" s="12"/>
      <c r="C1673" s="12"/>
      <c r="D1673" s="7" t="str">
        <f t="shared" si="88"/>
        <v/>
      </c>
      <c r="E1673" s="12"/>
      <c r="F1673" s="19" t="str">
        <f t="shared" si="89"/>
        <v/>
      </c>
      <c r="G1673" s="11"/>
      <c r="H1673" s="7"/>
      <c r="I1673" s="24"/>
      <c r="J1673" s="27"/>
      <c r="K1673" s="12"/>
      <c r="L1673" s="11"/>
      <c r="M1673" s="13"/>
      <c r="N1673" s="69"/>
      <c r="O1673" s="18" t="str">
        <f t="shared" ca="1" si="87"/>
        <v/>
      </c>
      <c r="P1673" s="11"/>
      <c r="Q1673" s="11"/>
      <c r="R1673" s="11"/>
      <c r="S1673" s="11"/>
    </row>
    <row r="1674" spans="1:19">
      <c r="A1674" s="7">
        <v>1672</v>
      </c>
      <c r="B1674" s="12"/>
      <c r="C1674" s="12"/>
      <c r="D1674" s="7" t="str">
        <f t="shared" si="88"/>
        <v/>
      </c>
      <c r="E1674" s="12"/>
      <c r="F1674" s="19" t="str">
        <f t="shared" si="89"/>
        <v/>
      </c>
      <c r="G1674" s="11"/>
      <c r="H1674" s="7"/>
      <c r="I1674" s="24"/>
      <c r="J1674" s="27"/>
      <c r="K1674" s="12"/>
      <c r="L1674" s="11"/>
      <c r="M1674" s="13"/>
      <c r="N1674" s="69"/>
      <c r="O1674" s="18" t="str">
        <f t="shared" ca="1" si="87"/>
        <v/>
      </c>
      <c r="P1674" s="11"/>
      <c r="Q1674" s="11"/>
      <c r="R1674" s="11"/>
      <c r="S1674" s="11"/>
    </row>
    <row r="1675" spans="1:19">
      <c r="A1675" s="7">
        <v>1673</v>
      </c>
      <c r="B1675" s="12"/>
      <c r="C1675" s="12"/>
      <c r="D1675" s="7" t="str">
        <f t="shared" si="88"/>
        <v/>
      </c>
      <c r="E1675" s="12"/>
      <c r="F1675" s="19" t="str">
        <f t="shared" si="89"/>
        <v/>
      </c>
      <c r="G1675" s="11"/>
      <c r="H1675" s="7"/>
      <c r="I1675" s="24"/>
      <c r="J1675" s="27"/>
      <c r="K1675" s="12"/>
      <c r="L1675" s="11"/>
      <c r="M1675" s="13"/>
      <c r="N1675" s="69"/>
      <c r="O1675" s="18" t="str">
        <f t="shared" ca="1" si="87"/>
        <v/>
      </c>
      <c r="P1675" s="11"/>
      <c r="Q1675" s="11"/>
      <c r="R1675" s="11"/>
      <c r="S1675" s="11"/>
    </row>
    <row r="1676" spans="1:19">
      <c r="A1676" s="7">
        <v>1674</v>
      </c>
      <c r="B1676" s="12"/>
      <c r="C1676" s="12"/>
      <c r="D1676" s="7" t="str">
        <f t="shared" si="88"/>
        <v/>
      </c>
      <c r="E1676" s="12"/>
      <c r="F1676" s="19" t="str">
        <f t="shared" si="89"/>
        <v/>
      </c>
      <c r="G1676" s="11"/>
      <c r="H1676" s="7"/>
      <c r="I1676" s="24"/>
      <c r="J1676" s="27"/>
      <c r="K1676" s="12"/>
      <c r="L1676" s="11"/>
      <c r="M1676" s="13"/>
      <c r="N1676" s="69"/>
      <c r="O1676" s="18" t="str">
        <f t="shared" ca="1" si="87"/>
        <v/>
      </c>
      <c r="P1676" s="11"/>
      <c r="Q1676" s="11"/>
      <c r="R1676" s="11"/>
      <c r="S1676" s="11"/>
    </row>
    <row r="1677" spans="1:19">
      <c r="A1677" s="7">
        <v>1675</v>
      </c>
      <c r="B1677" s="12"/>
      <c r="C1677" s="12"/>
      <c r="D1677" s="7" t="str">
        <f t="shared" si="88"/>
        <v/>
      </c>
      <c r="E1677" s="12"/>
      <c r="F1677" s="19" t="str">
        <f t="shared" si="89"/>
        <v/>
      </c>
      <c r="G1677" s="11"/>
      <c r="H1677" s="7"/>
      <c r="I1677" s="24"/>
      <c r="J1677" s="27"/>
      <c r="K1677" s="12"/>
      <c r="L1677" s="11"/>
      <c r="M1677" s="13"/>
      <c r="N1677" s="69"/>
      <c r="O1677" s="18" t="str">
        <f t="shared" ref="O1677:O1740" ca="1" si="90">IF(I1677="","",IF(ISNONTEXT(J1677),DATEDIF(F1677,TODAY(),"d")&amp;"天","出场"))</f>
        <v/>
      </c>
      <c r="P1677" s="11"/>
      <c r="Q1677" s="11"/>
      <c r="R1677" s="11"/>
      <c r="S1677" s="11"/>
    </row>
    <row r="1678" spans="1:19">
      <c r="A1678" s="7">
        <v>1676</v>
      </c>
      <c r="B1678" s="12"/>
      <c r="C1678" s="12"/>
      <c r="D1678" s="7" t="str">
        <f t="shared" si="88"/>
        <v/>
      </c>
      <c r="E1678" s="12"/>
      <c r="F1678" s="19" t="str">
        <f t="shared" si="89"/>
        <v/>
      </c>
      <c r="G1678" s="11"/>
      <c r="H1678" s="7"/>
      <c r="I1678" s="24"/>
      <c r="J1678" s="27"/>
      <c r="K1678" s="12"/>
      <c r="L1678" s="11"/>
      <c r="M1678" s="13"/>
      <c r="N1678" s="69"/>
      <c r="O1678" s="18" t="str">
        <f t="shared" ca="1" si="90"/>
        <v/>
      </c>
      <c r="P1678" s="11"/>
      <c r="Q1678" s="11"/>
      <c r="R1678" s="11"/>
      <c r="S1678" s="11"/>
    </row>
    <row r="1679" spans="1:19">
      <c r="A1679" s="7">
        <v>1677</v>
      </c>
      <c r="B1679" s="12"/>
      <c r="C1679" s="12"/>
      <c r="D1679" s="7" t="str">
        <f t="shared" si="88"/>
        <v/>
      </c>
      <c r="E1679" s="12"/>
      <c r="F1679" s="19" t="str">
        <f t="shared" si="89"/>
        <v/>
      </c>
      <c r="G1679" s="11"/>
      <c r="H1679" s="7"/>
      <c r="I1679" s="24"/>
      <c r="J1679" s="27"/>
      <c r="K1679" s="12"/>
      <c r="L1679" s="11"/>
      <c r="M1679" s="13"/>
      <c r="N1679" s="69"/>
      <c r="O1679" s="18" t="str">
        <f t="shared" ca="1" si="90"/>
        <v/>
      </c>
      <c r="P1679" s="11"/>
      <c r="Q1679" s="11"/>
      <c r="R1679" s="11"/>
      <c r="S1679" s="11"/>
    </row>
    <row r="1680" spans="1:19">
      <c r="A1680" s="7">
        <v>1678</v>
      </c>
      <c r="B1680" s="12"/>
      <c r="C1680" s="12"/>
      <c r="D1680" s="7" t="str">
        <f t="shared" si="88"/>
        <v/>
      </c>
      <c r="E1680" s="12"/>
      <c r="F1680" s="19" t="str">
        <f t="shared" si="89"/>
        <v/>
      </c>
      <c r="G1680" s="11"/>
      <c r="H1680" s="7"/>
      <c r="I1680" s="24"/>
      <c r="J1680" s="27"/>
      <c r="K1680" s="12"/>
      <c r="L1680" s="11"/>
      <c r="M1680" s="13"/>
      <c r="N1680" s="69"/>
      <c r="O1680" s="18" t="str">
        <f t="shared" ca="1" si="90"/>
        <v/>
      </c>
      <c r="P1680" s="11"/>
      <c r="Q1680" s="11"/>
      <c r="R1680" s="11"/>
      <c r="S1680" s="11"/>
    </row>
    <row r="1681" spans="1:19">
      <c r="A1681" s="7">
        <v>1679</v>
      </c>
      <c r="B1681" s="12"/>
      <c r="C1681" s="12"/>
      <c r="D1681" s="7" t="str">
        <f t="shared" si="88"/>
        <v/>
      </c>
      <c r="E1681" s="12"/>
      <c r="F1681" s="19" t="str">
        <f t="shared" si="89"/>
        <v/>
      </c>
      <c r="G1681" s="11"/>
      <c r="H1681" s="7"/>
      <c r="I1681" s="24"/>
      <c r="J1681" s="27"/>
      <c r="K1681" s="12"/>
      <c r="L1681" s="11"/>
      <c r="M1681" s="13"/>
      <c r="N1681" s="69"/>
      <c r="O1681" s="18" t="str">
        <f t="shared" ca="1" si="90"/>
        <v/>
      </c>
      <c r="P1681" s="11"/>
      <c r="Q1681" s="11"/>
      <c r="R1681" s="11"/>
      <c r="S1681" s="11"/>
    </row>
    <row r="1682" spans="1:19">
      <c r="A1682" s="7">
        <v>1680</v>
      </c>
      <c r="B1682" s="12"/>
      <c r="C1682" s="12"/>
      <c r="D1682" s="7" t="str">
        <f t="shared" si="88"/>
        <v/>
      </c>
      <c r="E1682" s="12"/>
      <c r="F1682" s="19" t="str">
        <f t="shared" si="89"/>
        <v/>
      </c>
      <c r="G1682" s="11"/>
      <c r="H1682" s="7"/>
      <c r="I1682" s="24"/>
      <c r="J1682" s="27"/>
      <c r="K1682" s="12"/>
      <c r="L1682" s="11"/>
      <c r="M1682" s="13"/>
      <c r="N1682" s="69"/>
      <c r="O1682" s="18" t="str">
        <f t="shared" ca="1" si="90"/>
        <v/>
      </c>
      <c r="P1682" s="11"/>
      <c r="Q1682" s="11"/>
      <c r="R1682" s="11"/>
      <c r="S1682" s="11"/>
    </row>
    <row r="1683" spans="1:19">
      <c r="A1683" s="7">
        <v>1681</v>
      </c>
      <c r="B1683" s="12"/>
      <c r="C1683" s="12"/>
      <c r="D1683" s="7" t="str">
        <f t="shared" si="88"/>
        <v/>
      </c>
      <c r="E1683" s="12"/>
      <c r="F1683" s="19" t="str">
        <f t="shared" si="89"/>
        <v/>
      </c>
      <c r="G1683" s="11"/>
      <c r="H1683" s="7"/>
      <c r="I1683" s="24"/>
      <c r="J1683" s="27"/>
      <c r="K1683" s="12"/>
      <c r="L1683" s="11"/>
      <c r="M1683" s="13"/>
      <c r="N1683" s="69"/>
      <c r="O1683" s="18" t="str">
        <f t="shared" ca="1" si="90"/>
        <v/>
      </c>
      <c r="P1683" s="11"/>
      <c r="Q1683" s="11"/>
      <c r="R1683" s="11"/>
      <c r="S1683" s="11"/>
    </row>
    <row r="1684" spans="1:19">
      <c r="A1684" s="7">
        <v>1682</v>
      </c>
      <c r="B1684" s="12"/>
      <c r="C1684" s="12"/>
      <c r="D1684" s="7" t="str">
        <f t="shared" ref="D1684:D1747" si="91">IF(B1684="","","新海丰")</f>
        <v/>
      </c>
      <c r="E1684" s="12"/>
      <c r="F1684" s="19" t="str">
        <f t="shared" si="89"/>
        <v/>
      </c>
      <c r="G1684" s="11"/>
      <c r="H1684" s="7"/>
      <c r="I1684" s="24"/>
      <c r="J1684" s="27"/>
      <c r="K1684" s="12"/>
      <c r="L1684" s="11"/>
      <c r="M1684" s="13"/>
      <c r="N1684" s="69"/>
      <c r="O1684" s="18" t="str">
        <f t="shared" ca="1" si="90"/>
        <v/>
      </c>
      <c r="P1684" s="11"/>
      <c r="Q1684" s="11"/>
      <c r="R1684" s="11"/>
      <c r="S1684" s="11"/>
    </row>
    <row r="1685" spans="1:19">
      <c r="A1685" s="7">
        <v>1683</v>
      </c>
      <c r="B1685" s="12"/>
      <c r="C1685" s="12"/>
      <c r="D1685" s="7" t="str">
        <f t="shared" si="91"/>
        <v/>
      </c>
      <c r="E1685" s="12"/>
      <c r="F1685" s="19" t="str">
        <f t="shared" si="89"/>
        <v/>
      </c>
      <c r="G1685" s="11"/>
      <c r="H1685" s="7"/>
      <c r="I1685" s="24"/>
      <c r="J1685" s="27"/>
      <c r="K1685" s="12"/>
      <c r="L1685" s="11"/>
      <c r="M1685" s="13"/>
      <c r="N1685" s="69"/>
      <c r="O1685" s="18" t="str">
        <f t="shared" ca="1" si="90"/>
        <v/>
      </c>
      <c r="P1685" s="11"/>
      <c r="Q1685" s="11"/>
      <c r="R1685" s="11"/>
      <c r="S1685" s="11"/>
    </row>
    <row r="1686" spans="1:19">
      <c r="A1686" s="7">
        <v>1684</v>
      </c>
      <c r="B1686" s="12"/>
      <c r="C1686" s="12"/>
      <c r="D1686" s="7" t="str">
        <f t="shared" si="91"/>
        <v/>
      </c>
      <c r="E1686" s="12"/>
      <c r="F1686" s="19" t="str">
        <f t="shared" si="89"/>
        <v/>
      </c>
      <c r="G1686" s="11"/>
      <c r="H1686" s="7"/>
      <c r="I1686" s="24"/>
      <c r="J1686" s="27"/>
      <c r="K1686" s="12"/>
      <c r="L1686" s="11"/>
      <c r="M1686" s="13"/>
      <c r="N1686" s="69"/>
      <c r="O1686" s="18" t="str">
        <f t="shared" ca="1" si="90"/>
        <v/>
      </c>
      <c r="P1686" s="11"/>
      <c r="Q1686" s="11"/>
      <c r="R1686" s="11"/>
      <c r="S1686" s="11"/>
    </row>
    <row r="1687" spans="1:19">
      <c r="A1687" s="7">
        <v>1685</v>
      </c>
      <c r="B1687" s="12"/>
      <c r="C1687" s="12"/>
      <c r="D1687" s="7" t="str">
        <f t="shared" si="91"/>
        <v/>
      </c>
      <c r="E1687" s="12"/>
      <c r="F1687" s="19" t="str">
        <f t="shared" si="89"/>
        <v/>
      </c>
      <c r="G1687" s="11"/>
      <c r="H1687" s="7"/>
      <c r="I1687" s="24"/>
      <c r="J1687" s="27"/>
      <c r="K1687" s="12"/>
      <c r="L1687" s="11"/>
      <c r="M1687" s="13"/>
      <c r="N1687" s="69"/>
      <c r="O1687" s="18" t="str">
        <f t="shared" ca="1" si="90"/>
        <v/>
      </c>
      <c r="P1687" s="11"/>
      <c r="Q1687" s="11"/>
      <c r="R1687" s="11"/>
      <c r="S1687" s="11"/>
    </row>
    <row r="1688" spans="1:19">
      <c r="A1688" s="7">
        <v>1686</v>
      </c>
      <c r="B1688" s="12"/>
      <c r="C1688" s="12"/>
      <c r="D1688" s="7" t="str">
        <f t="shared" si="91"/>
        <v/>
      </c>
      <c r="E1688" s="12"/>
      <c r="F1688" s="19" t="str">
        <f t="shared" si="89"/>
        <v/>
      </c>
      <c r="G1688" s="11"/>
      <c r="H1688" s="7"/>
      <c r="I1688" s="24"/>
      <c r="J1688" s="27"/>
      <c r="K1688" s="12"/>
      <c r="L1688" s="11"/>
      <c r="M1688" s="13"/>
      <c r="N1688" s="69"/>
      <c r="O1688" s="18" t="str">
        <f t="shared" ca="1" si="90"/>
        <v/>
      </c>
      <c r="P1688" s="11"/>
      <c r="Q1688" s="11"/>
      <c r="R1688" s="11"/>
      <c r="S1688" s="11"/>
    </row>
    <row r="1689" spans="1:19">
      <c r="A1689" s="7">
        <v>1687</v>
      </c>
      <c r="B1689" s="12"/>
      <c r="C1689" s="12"/>
      <c r="D1689" s="7" t="str">
        <f t="shared" si="91"/>
        <v/>
      </c>
      <c r="E1689" s="12"/>
      <c r="F1689" s="19" t="str">
        <f t="shared" si="89"/>
        <v/>
      </c>
      <c r="G1689" s="11"/>
      <c r="H1689" s="7"/>
      <c r="I1689" s="24"/>
      <c r="J1689" s="27"/>
      <c r="K1689" s="12"/>
      <c r="L1689" s="11"/>
      <c r="M1689" s="13"/>
      <c r="N1689" s="69"/>
      <c r="O1689" s="18" t="str">
        <f t="shared" ca="1" si="90"/>
        <v/>
      </c>
      <c r="P1689" s="11"/>
      <c r="Q1689" s="11"/>
      <c r="R1689" s="11"/>
      <c r="S1689" s="11"/>
    </row>
    <row r="1690" spans="1:19">
      <c r="A1690" s="7">
        <v>1688</v>
      </c>
      <c r="B1690" s="12"/>
      <c r="C1690" s="12"/>
      <c r="D1690" s="7" t="str">
        <f t="shared" si="91"/>
        <v/>
      </c>
      <c r="E1690" s="12"/>
      <c r="F1690" s="19" t="str">
        <f t="shared" si="89"/>
        <v/>
      </c>
      <c r="G1690" s="11"/>
      <c r="H1690" s="7"/>
      <c r="I1690" s="24"/>
      <c r="J1690" s="27"/>
      <c r="K1690" s="12"/>
      <c r="L1690" s="11"/>
      <c r="M1690" s="13"/>
      <c r="N1690" s="69"/>
      <c r="O1690" s="18" t="str">
        <f t="shared" ca="1" si="90"/>
        <v/>
      </c>
      <c r="P1690" s="11"/>
      <c r="Q1690" s="11"/>
      <c r="R1690" s="11"/>
      <c r="S1690" s="11"/>
    </row>
    <row r="1691" spans="1:19">
      <c r="A1691" s="7">
        <v>1689</v>
      </c>
      <c r="B1691" s="12"/>
      <c r="C1691" s="12"/>
      <c r="D1691" s="7" t="str">
        <f t="shared" si="91"/>
        <v/>
      </c>
      <c r="E1691" s="12"/>
      <c r="F1691" s="19" t="str">
        <f t="shared" si="89"/>
        <v/>
      </c>
      <c r="G1691" s="11"/>
      <c r="H1691" s="7"/>
      <c r="I1691" s="24"/>
      <c r="J1691" s="27"/>
      <c r="K1691" s="12"/>
      <c r="L1691" s="11"/>
      <c r="M1691" s="13"/>
      <c r="N1691" s="69"/>
      <c r="O1691" s="18" t="str">
        <f t="shared" ca="1" si="90"/>
        <v/>
      </c>
      <c r="P1691" s="11"/>
      <c r="Q1691" s="11"/>
      <c r="R1691" s="11"/>
      <c r="S1691" s="11"/>
    </row>
    <row r="1692" spans="1:19">
      <c r="A1692" s="7">
        <v>1690</v>
      </c>
      <c r="B1692" s="12"/>
      <c r="C1692" s="12"/>
      <c r="D1692" s="7" t="str">
        <f t="shared" si="91"/>
        <v/>
      </c>
      <c r="E1692" s="12"/>
      <c r="F1692" s="19" t="str">
        <f t="shared" si="89"/>
        <v/>
      </c>
      <c r="G1692" s="11"/>
      <c r="H1692" s="7"/>
      <c r="I1692" s="24"/>
      <c r="J1692" s="27"/>
      <c r="K1692" s="12"/>
      <c r="L1692" s="11"/>
      <c r="M1692" s="13"/>
      <c r="N1692" s="69"/>
      <c r="O1692" s="18" t="str">
        <f t="shared" ca="1" si="90"/>
        <v/>
      </c>
      <c r="P1692" s="11"/>
      <c r="Q1692" s="11"/>
      <c r="R1692" s="11"/>
      <c r="S1692" s="11"/>
    </row>
    <row r="1693" spans="1:19">
      <c r="A1693" s="7">
        <v>1691</v>
      </c>
      <c r="B1693" s="12"/>
      <c r="C1693" s="12"/>
      <c r="D1693" s="7" t="str">
        <f t="shared" si="91"/>
        <v/>
      </c>
      <c r="E1693" s="12"/>
      <c r="F1693" s="19" t="str">
        <f t="shared" si="89"/>
        <v/>
      </c>
      <c r="G1693" s="11"/>
      <c r="H1693" s="7"/>
      <c r="I1693" s="24"/>
      <c r="J1693" s="27"/>
      <c r="K1693" s="12"/>
      <c r="L1693" s="11"/>
      <c r="M1693" s="13"/>
      <c r="N1693" s="69"/>
      <c r="O1693" s="18" t="str">
        <f t="shared" ca="1" si="90"/>
        <v/>
      </c>
      <c r="P1693" s="11"/>
      <c r="Q1693" s="11"/>
      <c r="R1693" s="11"/>
      <c r="S1693" s="11"/>
    </row>
    <row r="1694" spans="1:19">
      <c r="A1694" s="7">
        <v>1692</v>
      </c>
      <c r="B1694" s="12"/>
      <c r="C1694" s="12"/>
      <c r="D1694" s="7" t="str">
        <f t="shared" si="91"/>
        <v/>
      </c>
      <c r="E1694" s="12"/>
      <c r="F1694" s="19" t="str">
        <f t="shared" si="89"/>
        <v/>
      </c>
      <c r="G1694" s="11"/>
      <c r="H1694" s="7"/>
      <c r="I1694" s="24"/>
      <c r="J1694" s="27"/>
      <c r="K1694" s="12"/>
      <c r="L1694" s="11"/>
      <c r="M1694" s="13"/>
      <c r="N1694" s="69"/>
      <c r="O1694" s="18" t="str">
        <f t="shared" ca="1" si="90"/>
        <v/>
      </c>
      <c r="P1694" s="11"/>
      <c r="Q1694" s="11"/>
      <c r="R1694" s="11"/>
      <c r="S1694" s="11"/>
    </row>
    <row r="1695" spans="1:19">
      <c r="A1695" s="7">
        <v>1693</v>
      </c>
      <c r="B1695" s="12"/>
      <c r="C1695" s="12"/>
      <c r="D1695" s="7" t="str">
        <f t="shared" si="91"/>
        <v/>
      </c>
      <c r="E1695" s="12"/>
      <c r="F1695" s="19" t="str">
        <f t="shared" si="89"/>
        <v/>
      </c>
      <c r="G1695" s="11"/>
      <c r="H1695" s="7"/>
      <c r="I1695" s="24"/>
      <c r="J1695" s="27"/>
      <c r="K1695" s="12"/>
      <c r="L1695" s="11"/>
      <c r="M1695" s="13"/>
      <c r="N1695" s="69"/>
      <c r="O1695" s="18" t="str">
        <f t="shared" ca="1" si="90"/>
        <v/>
      </c>
      <c r="P1695" s="11"/>
      <c r="Q1695" s="11"/>
      <c r="R1695" s="11"/>
      <c r="S1695" s="11"/>
    </row>
    <row r="1696" spans="1:19">
      <c r="A1696" s="7">
        <v>1694</v>
      </c>
      <c r="B1696" s="12"/>
      <c r="C1696" s="12"/>
      <c r="D1696" s="7" t="str">
        <f t="shared" si="91"/>
        <v/>
      </c>
      <c r="E1696" s="12"/>
      <c r="F1696" s="19" t="str">
        <f t="shared" si="89"/>
        <v/>
      </c>
      <c r="G1696" s="11"/>
      <c r="H1696" s="7"/>
      <c r="I1696" s="24"/>
      <c r="J1696" s="27"/>
      <c r="K1696" s="12"/>
      <c r="L1696" s="11"/>
      <c r="M1696" s="13"/>
      <c r="N1696" s="69"/>
      <c r="O1696" s="18" t="str">
        <f t="shared" ca="1" si="90"/>
        <v/>
      </c>
      <c r="P1696" s="11"/>
      <c r="Q1696" s="11"/>
      <c r="R1696" s="11"/>
      <c r="S1696" s="11"/>
    </row>
    <row r="1697" spans="1:19">
      <c r="A1697" s="7">
        <v>1695</v>
      </c>
      <c r="B1697" s="12"/>
      <c r="C1697" s="12"/>
      <c r="D1697" s="7" t="str">
        <f t="shared" si="91"/>
        <v/>
      </c>
      <c r="E1697" s="12"/>
      <c r="F1697" s="19" t="str">
        <f t="shared" si="89"/>
        <v/>
      </c>
      <c r="G1697" s="11"/>
      <c r="H1697" s="7"/>
      <c r="I1697" s="24"/>
      <c r="J1697" s="27"/>
      <c r="K1697" s="12"/>
      <c r="L1697" s="11"/>
      <c r="M1697" s="13"/>
      <c r="N1697" s="69"/>
      <c r="O1697" s="18" t="str">
        <f t="shared" ca="1" si="90"/>
        <v/>
      </c>
      <c r="P1697" s="11"/>
      <c r="Q1697" s="11"/>
      <c r="R1697" s="11"/>
      <c r="S1697" s="11"/>
    </row>
    <row r="1698" spans="1:19">
      <c r="A1698" s="7">
        <v>1696</v>
      </c>
      <c r="B1698" s="12"/>
      <c r="C1698" s="12"/>
      <c r="D1698" s="7" t="str">
        <f t="shared" si="91"/>
        <v/>
      </c>
      <c r="E1698" s="12"/>
      <c r="F1698" s="19" t="str">
        <f t="shared" si="89"/>
        <v/>
      </c>
      <c r="G1698" s="11"/>
      <c r="H1698" s="7"/>
      <c r="I1698" s="24"/>
      <c r="J1698" s="27"/>
      <c r="K1698" s="12"/>
      <c r="L1698" s="11"/>
      <c r="M1698" s="13"/>
      <c r="N1698" s="69"/>
      <c r="O1698" s="18" t="str">
        <f t="shared" ca="1" si="90"/>
        <v/>
      </c>
      <c r="P1698" s="11"/>
      <c r="Q1698" s="11"/>
      <c r="R1698" s="11"/>
      <c r="S1698" s="11"/>
    </row>
    <row r="1699" spans="1:19">
      <c r="A1699" s="7">
        <v>1697</v>
      </c>
      <c r="B1699" s="12"/>
      <c r="C1699" s="12"/>
      <c r="D1699" s="7" t="str">
        <f t="shared" si="91"/>
        <v/>
      </c>
      <c r="E1699" s="12"/>
      <c r="F1699" s="19" t="str">
        <f t="shared" si="89"/>
        <v/>
      </c>
      <c r="G1699" s="11"/>
      <c r="H1699" s="7"/>
      <c r="I1699" s="24"/>
      <c r="J1699" s="27"/>
      <c r="K1699" s="12"/>
      <c r="L1699" s="11"/>
      <c r="M1699" s="13"/>
      <c r="N1699" s="69"/>
      <c r="O1699" s="18" t="str">
        <f t="shared" ca="1" si="90"/>
        <v/>
      </c>
      <c r="P1699" s="11"/>
      <c r="Q1699" s="11"/>
      <c r="R1699" s="11"/>
      <c r="S1699" s="11"/>
    </row>
    <row r="1700" spans="1:19">
      <c r="A1700" s="7">
        <v>1698</v>
      </c>
      <c r="B1700" s="12"/>
      <c r="C1700" s="12"/>
      <c r="D1700" s="7" t="str">
        <f t="shared" si="91"/>
        <v/>
      </c>
      <c r="E1700" s="12"/>
      <c r="F1700" s="19" t="str">
        <f t="shared" si="89"/>
        <v/>
      </c>
      <c r="G1700" s="11"/>
      <c r="H1700" s="7"/>
      <c r="I1700" s="24"/>
      <c r="J1700" s="27"/>
      <c r="K1700" s="12"/>
      <c r="L1700" s="11"/>
      <c r="M1700" s="13"/>
      <c r="N1700" s="69"/>
      <c r="O1700" s="18" t="str">
        <f t="shared" ca="1" si="90"/>
        <v/>
      </c>
      <c r="P1700" s="11"/>
      <c r="Q1700" s="11"/>
      <c r="R1700" s="11"/>
      <c r="S1700" s="11"/>
    </row>
    <row r="1701" spans="1:19">
      <c r="A1701" s="7">
        <v>1699</v>
      </c>
      <c r="B1701" s="12"/>
      <c r="C1701" s="12"/>
      <c r="D1701" s="7" t="str">
        <f t="shared" si="91"/>
        <v/>
      </c>
      <c r="E1701" s="12"/>
      <c r="F1701" s="19" t="str">
        <f t="shared" si="89"/>
        <v/>
      </c>
      <c r="G1701" s="11"/>
      <c r="H1701" s="7"/>
      <c r="I1701" s="24"/>
      <c r="J1701" s="27"/>
      <c r="K1701" s="12"/>
      <c r="L1701" s="11"/>
      <c r="M1701" s="13"/>
      <c r="N1701" s="69"/>
      <c r="O1701" s="18" t="str">
        <f t="shared" ca="1" si="90"/>
        <v/>
      </c>
      <c r="P1701" s="11"/>
      <c r="Q1701" s="11"/>
      <c r="R1701" s="11"/>
      <c r="S1701" s="11"/>
    </row>
    <row r="1702" spans="1:19">
      <c r="A1702" s="7">
        <v>1700</v>
      </c>
      <c r="B1702" s="12"/>
      <c r="C1702" s="12"/>
      <c r="D1702" s="7" t="str">
        <f t="shared" si="91"/>
        <v/>
      </c>
      <c r="E1702" s="12"/>
      <c r="F1702" s="19" t="str">
        <f t="shared" si="89"/>
        <v/>
      </c>
      <c r="G1702" s="11"/>
      <c r="H1702" s="7"/>
      <c r="I1702" s="24"/>
      <c r="J1702" s="27"/>
      <c r="K1702" s="12"/>
      <c r="L1702" s="11"/>
      <c r="M1702" s="13"/>
      <c r="N1702" s="69"/>
      <c r="O1702" s="18" t="str">
        <f t="shared" ca="1" si="90"/>
        <v/>
      </c>
      <c r="P1702" s="11"/>
      <c r="Q1702" s="11"/>
      <c r="R1702" s="11"/>
      <c r="S1702" s="11"/>
    </row>
    <row r="1703" spans="1:19">
      <c r="A1703" s="7">
        <v>1701</v>
      </c>
      <c r="B1703" s="12"/>
      <c r="C1703" s="12"/>
      <c r="D1703" s="7" t="str">
        <f t="shared" si="91"/>
        <v/>
      </c>
      <c r="E1703" s="12"/>
      <c r="F1703" s="19" t="str">
        <f t="shared" si="89"/>
        <v/>
      </c>
      <c r="G1703" s="11"/>
      <c r="H1703" s="7"/>
      <c r="I1703" s="24"/>
      <c r="J1703" s="27"/>
      <c r="K1703" s="12"/>
      <c r="L1703" s="11"/>
      <c r="M1703" s="13"/>
      <c r="N1703" s="69"/>
      <c r="O1703" s="18" t="str">
        <f t="shared" ca="1" si="90"/>
        <v/>
      </c>
      <c r="P1703" s="11"/>
      <c r="Q1703" s="11"/>
      <c r="R1703" s="11"/>
      <c r="S1703" s="11"/>
    </row>
    <row r="1704" spans="1:19">
      <c r="A1704" s="7">
        <v>1702</v>
      </c>
      <c r="B1704" s="12"/>
      <c r="C1704" s="12"/>
      <c r="D1704" s="7" t="str">
        <f t="shared" si="91"/>
        <v/>
      </c>
      <c r="E1704" s="12"/>
      <c r="F1704" s="19" t="str">
        <f t="shared" si="89"/>
        <v/>
      </c>
      <c r="G1704" s="11"/>
      <c r="H1704" s="7"/>
      <c r="I1704" s="24"/>
      <c r="J1704" s="27"/>
      <c r="K1704" s="12"/>
      <c r="L1704" s="11"/>
      <c r="M1704" s="13"/>
      <c r="N1704" s="69"/>
      <c r="O1704" s="18" t="str">
        <f t="shared" ca="1" si="90"/>
        <v/>
      </c>
      <c r="P1704" s="11"/>
      <c r="Q1704" s="11"/>
      <c r="R1704" s="11"/>
      <c r="S1704" s="11"/>
    </row>
    <row r="1705" spans="1:19">
      <c r="A1705" s="7">
        <v>1703</v>
      </c>
      <c r="B1705" s="12"/>
      <c r="C1705" s="12"/>
      <c r="D1705" s="7" t="str">
        <f t="shared" si="91"/>
        <v/>
      </c>
      <c r="E1705" s="12"/>
      <c r="F1705" s="19" t="str">
        <f t="shared" si="89"/>
        <v/>
      </c>
      <c r="G1705" s="11"/>
      <c r="H1705" s="7"/>
      <c r="I1705" s="24"/>
      <c r="J1705" s="27"/>
      <c r="K1705" s="12"/>
      <c r="L1705" s="11"/>
      <c r="M1705" s="13"/>
      <c r="N1705" s="69"/>
      <c r="O1705" s="18" t="str">
        <f t="shared" ca="1" si="90"/>
        <v/>
      </c>
      <c r="P1705" s="11"/>
      <c r="Q1705" s="11"/>
      <c r="R1705" s="11"/>
      <c r="S1705" s="11"/>
    </row>
    <row r="1706" spans="1:19">
      <c r="A1706" s="7">
        <v>1704</v>
      </c>
      <c r="B1706" s="12"/>
      <c r="C1706" s="12"/>
      <c r="D1706" s="7" t="str">
        <f t="shared" si="91"/>
        <v/>
      </c>
      <c r="E1706" s="12"/>
      <c r="F1706" s="19" t="str">
        <f t="shared" si="89"/>
        <v/>
      </c>
      <c r="G1706" s="11"/>
      <c r="H1706" s="7"/>
      <c r="I1706" s="24"/>
      <c r="J1706" s="27"/>
      <c r="K1706" s="12"/>
      <c r="L1706" s="11"/>
      <c r="M1706" s="13"/>
      <c r="N1706" s="69"/>
      <c r="O1706" s="18" t="str">
        <f t="shared" ca="1" si="90"/>
        <v/>
      </c>
      <c r="P1706" s="11"/>
      <c r="Q1706" s="11"/>
      <c r="R1706" s="11"/>
      <c r="S1706" s="11"/>
    </row>
    <row r="1707" spans="1:19">
      <c r="A1707" s="7">
        <v>1705</v>
      </c>
      <c r="B1707" s="12"/>
      <c r="C1707" s="12"/>
      <c r="D1707" s="7" t="str">
        <f t="shared" si="91"/>
        <v/>
      </c>
      <c r="E1707" s="12"/>
      <c r="F1707" s="19" t="str">
        <f t="shared" si="89"/>
        <v/>
      </c>
      <c r="G1707" s="11"/>
      <c r="H1707" s="7"/>
      <c r="I1707" s="24"/>
      <c r="J1707" s="27"/>
      <c r="K1707" s="12"/>
      <c r="L1707" s="11"/>
      <c r="M1707" s="13"/>
      <c r="N1707" s="69"/>
      <c r="O1707" s="18" t="str">
        <f t="shared" ca="1" si="90"/>
        <v/>
      </c>
      <c r="P1707" s="11"/>
      <c r="Q1707" s="11"/>
      <c r="R1707" s="11"/>
      <c r="S1707" s="11"/>
    </row>
    <row r="1708" spans="1:19">
      <c r="A1708" s="7">
        <v>1706</v>
      </c>
      <c r="B1708" s="12"/>
      <c r="C1708" s="12"/>
      <c r="D1708" s="7" t="str">
        <f t="shared" si="91"/>
        <v/>
      </c>
      <c r="E1708" s="12"/>
      <c r="F1708" s="19" t="str">
        <f t="shared" si="89"/>
        <v/>
      </c>
      <c r="G1708" s="11"/>
      <c r="H1708" s="7"/>
      <c r="I1708" s="24"/>
      <c r="J1708" s="27"/>
      <c r="K1708" s="12"/>
      <c r="L1708" s="11"/>
      <c r="M1708" s="13"/>
      <c r="N1708" s="69"/>
      <c r="O1708" s="18" t="str">
        <f t="shared" ca="1" si="90"/>
        <v/>
      </c>
      <c r="P1708" s="11"/>
      <c r="Q1708" s="11"/>
      <c r="R1708" s="11"/>
      <c r="S1708" s="11"/>
    </row>
    <row r="1709" spans="1:19">
      <c r="A1709" s="7">
        <v>1707</v>
      </c>
      <c r="B1709" s="12"/>
      <c r="C1709" s="12"/>
      <c r="D1709" s="7" t="str">
        <f t="shared" si="91"/>
        <v/>
      </c>
      <c r="E1709" s="12"/>
      <c r="F1709" s="19" t="str">
        <f t="shared" si="89"/>
        <v/>
      </c>
      <c r="G1709" s="11"/>
      <c r="H1709" s="7"/>
      <c r="I1709" s="24"/>
      <c r="J1709" s="27"/>
      <c r="K1709" s="12"/>
      <c r="L1709" s="11"/>
      <c r="M1709" s="13"/>
      <c r="N1709" s="69"/>
      <c r="O1709" s="18" t="str">
        <f t="shared" ca="1" si="90"/>
        <v/>
      </c>
      <c r="P1709" s="11"/>
      <c r="Q1709" s="11"/>
      <c r="R1709" s="11"/>
      <c r="S1709" s="11"/>
    </row>
    <row r="1710" spans="1:19">
      <c r="A1710" s="7">
        <v>1708</v>
      </c>
      <c r="B1710" s="12"/>
      <c r="C1710" s="12"/>
      <c r="D1710" s="7" t="str">
        <f t="shared" si="91"/>
        <v/>
      </c>
      <c r="E1710" s="12"/>
      <c r="F1710" s="19" t="str">
        <f t="shared" si="89"/>
        <v/>
      </c>
      <c r="G1710" s="11"/>
      <c r="H1710" s="7"/>
      <c r="I1710" s="24"/>
      <c r="J1710" s="27"/>
      <c r="K1710" s="12"/>
      <c r="L1710" s="11"/>
      <c r="M1710" s="13"/>
      <c r="N1710" s="69"/>
      <c r="O1710" s="18" t="str">
        <f t="shared" ca="1" si="90"/>
        <v/>
      </c>
      <c r="P1710" s="11"/>
      <c r="Q1710" s="11"/>
      <c r="R1710" s="11"/>
      <c r="S1710" s="11"/>
    </row>
    <row r="1711" spans="1:19">
      <c r="A1711" s="7">
        <v>1709</v>
      </c>
      <c r="B1711" s="12"/>
      <c r="C1711" s="12"/>
      <c r="D1711" s="7" t="str">
        <f t="shared" si="91"/>
        <v/>
      </c>
      <c r="E1711" s="12"/>
      <c r="F1711" s="19" t="str">
        <f t="shared" si="89"/>
        <v/>
      </c>
      <c r="G1711" s="11"/>
      <c r="H1711" s="7"/>
      <c r="I1711" s="24"/>
      <c r="J1711" s="27"/>
      <c r="K1711" s="12"/>
      <c r="L1711" s="11"/>
      <c r="M1711" s="13"/>
      <c r="N1711" s="69"/>
      <c r="O1711" s="18" t="str">
        <f t="shared" ca="1" si="90"/>
        <v/>
      </c>
      <c r="P1711" s="11"/>
      <c r="Q1711" s="11"/>
      <c r="R1711" s="11"/>
      <c r="S1711" s="11"/>
    </row>
    <row r="1712" spans="1:19">
      <c r="A1712" s="7">
        <v>1710</v>
      </c>
      <c r="B1712" s="12"/>
      <c r="C1712" s="12"/>
      <c r="D1712" s="7" t="str">
        <f t="shared" si="91"/>
        <v/>
      </c>
      <c r="E1712" s="12"/>
      <c r="F1712" s="19" t="str">
        <f t="shared" si="89"/>
        <v/>
      </c>
      <c r="G1712" s="11"/>
      <c r="H1712" s="7"/>
      <c r="I1712" s="24"/>
      <c r="J1712" s="27"/>
      <c r="K1712" s="12"/>
      <c r="L1712" s="11"/>
      <c r="M1712" s="13"/>
      <c r="N1712" s="69"/>
      <c r="O1712" s="18" t="str">
        <f t="shared" ca="1" si="90"/>
        <v/>
      </c>
      <c r="P1712" s="11"/>
      <c r="Q1712" s="11"/>
      <c r="R1712" s="11"/>
      <c r="S1712" s="11"/>
    </row>
    <row r="1713" spans="1:19">
      <c r="A1713" s="7">
        <v>1711</v>
      </c>
      <c r="B1713" s="50"/>
      <c r="C1713" s="50"/>
      <c r="D1713" s="48" t="str">
        <f t="shared" si="91"/>
        <v/>
      </c>
      <c r="E1713" s="50"/>
      <c r="F1713" s="19" t="str">
        <f t="shared" si="89"/>
        <v/>
      </c>
      <c r="G1713" s="11"/>
      <c r="H1713" s="7"/>
      <c r="I1713" s="24"/>
      <c r="J1713" s="27"/>
      <c r="K1713" s="12"/>
      <c r="L1713" s="11"/>
      <c r="M1713" s="13"/>
      <c r="N1713" s="69"/>
      <c r="O1713" s="18" t="str">
        <f t="shared" ca="1" si="90"/>
        <v/>
      </c>
      <c r="P1713" s="11"/>
      <c r="Q1713" s="11"/>
      <c r="R1713" s="11"/>
      <c r="S1713" s="11"/>
    </row>
    <row r="1714" spans="1:19">
      <c r="A1714" s="7">
        <v>1712</v>
      </c>
      <c r="B1714" s="50"/>
      <c r="C1714" s="50"/>
      <c r="D1714" s="48" t="str">
        <f t="shared" si="91"/>
        <v/>
      </c>
      <c r="E1714" s="50"/>
      <c r="F1714" s="19" t="str">
        <f t="shared" ref="F1714:F1777" si="92">IF(ISNONTEXT(B1714),"","请输入日期")</f>
        <v/>
      </c>
      <c r="G1714" s="11"/>
      <c r="H1714" s="7"/>
      <c r="I1714" s="24"/>
      <c r="J1714" s="27"/>
      <c r="K1714" s="12"/>
      <c r="L1714" s="11"/>
      <c r="M1714" s="13"/>
      <c r="N1714" s="69"/>
      <c r="O1714" s="18" t="str">
        <f t="shared" ca="1" si="90"/>
        <v/>
      </c>
      <c r="P1714" s="11"/>
      <c r="Q1714" s="11"/>
      <c r="R1714" s="11"/>
      <c r="S1714" s="11"/>
    </row>
    <row r="1715" spans="1:19">
      <c r="A1715" s="7">
        <v>1713</v>
      </c>
      <c r="B1715" s="50"/>
      <c r="C1715" s="50"/>
      <c r="D1715" s="48" t="str">
        <f t="shared" si="91"/>
        <v/>
      </c>
      <c r="E1715" s="50"/>
      <c r="F1715" s="19" t="str">
        <f t="shared" si="92"/>
        <v/>
      </c>
      <c r="G1715" s="11"/>
      <c r="H1715" s="7"/>
      <c r="I1715" s="24"/>
      <c r="J1715" s="27"/>
      <c r="K1715" s="12"/>
      <c r="L1715" s="11"/>
      <c r="M1715" s="13"/>
      <c r="N1715" s="69"/>
      <c r="O1715" s="18" t="str">
        <f t="shared" ca="1" si="90"/>
        <v/>
      </c>
      <c r="P1715" s="11"/>
      <c r="Q1715" s="11"/>
      <c r="R1715" s="11"/>
      <c r="S1715" s="11"/>
    </row>
    <row r="1716" spans="1:19">
      <c r="A1716" s="7">
        <v>1714</v>
      </c>
      <c r="B1716" s="50"/>
      <c r="C1716" s="50"/>
      <c r="D1716" s="48" t="str">
        <f t="shared" si="91"/>
        <v/>
      </c>
      <c r="E1716" s="50"/>
      <c r="F1716" s="19" t="str">
        <f t="shared" si="92"/>
        <v/>
      </c>
      <c r="G1716" s="11"/>
      <c r="H1716" s="7"/>
      <c r="I1716" s="24"/>
      <c r="J1716" s="27"/>
      <c r="K1716" s="12"/>
      <c r="L1716" s="11"/>
      <c r="M1716" s="13"/>
      <c r="N1716" s="69"/>
      <c r="O1716" s="18" t="str">
        <f t="shared" ca="1" si="90"/>
        <v/>
      </c>
      <c r="P1716" s="11"/>
      <c r="Q1716" s="11"/>
      <c r="R1716" s="11"/>
      <c r="S1716" s="11"/>
    </row>
    <row r="1717" spans="1:19">
      <c r="A1717" s="7">
        <v>1715</v>
      </c>
      <c r="B1717" s="50"/>
      <c r="C1717" s="50"/>
      <c r="D1717" s="48" t="str">
        <f t="shared" si="91"/>
        <v/>
      </c>
      <c r="E1717" s="50"/>
      <c r="F1717" s="19" t="str">
        <f t="shared" si="92"/>
        <v/>
      </c>
      <c r="G1717" s="11"/>
      <c r="H1717" s="7"/>
      <c r="I1717" s="24"/>
      <c r="J1717" s="27"/>
      <c r="K1717" s="12"/>
      <c r="L1717" s="11"/>
      <c r="M1717" s="13"/>
      <c r="N1717" s="69"/>
      <c r="O1717" s="18" t="str">
        <f t="shared" ca="1" si="90"/>
        <v/>
      </c>
      <c r="P1717" s="11"/>
      <c r="Q1717" s="11"/>
      <c r="R1717" s="11"/>
      <c r="S1717" s="11"/>
    </row>
    <row r="1718" spans="1:19">
      <c r="A1718" s="7">
        <v>1716</v>
      </c>
      <c r="B1718" s="50"/>
      <c r="C1718" s="50"/>
      <c r="D1718" s="48" t="str">
        <f t="shared" si="91"/>
        <v/>
      </c>
      <c r="E1718" s="50"/>
      <c r="F1718" s="19" t="str">
        <f t="shared" si="92"/>
        <v/>
      </c>
      <c r="G1718" s="11"/>
      <c r="H1718" s="7"/>
      <c r="I1718" s="24"/>
      <c r="J1718" s="27"/>
      <c r="K1718" s="12"/>
      <c r="L1718" s="11"/>
      <c r="M1718" s="13"/>
      <c r="N1718" s="69"/>
      <c r="O1718" s="18" t="str">
        <f t="shared" ca="1" si="90"/>
        <v/>
      </c>
      <c r="P1718" s="11"/>
      <c r="Q1718" s="11"/>
      <c r="R1718" s="11"/>
      <c r="S1718" s="11"/>
    </row>
    <row r="1719" spans="1:19">
      <c r="A1719" s="7">
        <v>1717</v>
      </c>
      <c r="B1719" s="50"/>
      <c r="C1719" s="50"/>
      <c r="D1719" s="48" t="str">
        <f t="shared" si="91"/>
        <v/>
      </c>
      <c r="E1719" s="50"/>
      <c r="F1719" s="19" t="str">
        <f t="shared" si="92"/>
        <v/>
      </c>
      <c r="G1719" s="11"/>
      <c r="H1719" s="7"/>
      <c r="I1719" s="24"/>
      <c r="J1719" s="27"/>
      <c r="K1719" s="12"/>
      <c r="L1719" s="11"/>
      <c r="M1719" s="13"/>
      <c r="N1719" s="69"/>
      <c r="O1719" s="18" t="str">
        <f t="shared" ca="1" si="90"/>
        <v/>
      </c>
      <c r="P1719" s="11"/>
      <c r="Q1719" s="11"/>
      <c r="R1719" s="11"/>
      <c r="S1719" s="11"/>
    </row>
    <row r="1720" spans="1:19">
      <c r="A1720" s="7">
        <v>1718</v>
      </c>
      <c r="B1720" s="50"/>
      <c r="C1720" s="50"/>
      <c r="D1720" s="48" t="str">
        <f t="shared" si="91"/>
        <v/>
      </c>
      <c r="E1720" s="50"/>
      <c r="F1720" s="19" t="str">
        <f t="shared" si="92"/>
        <v/>
      </c>
      <c r="G1720" s="11"/>
      <c r="H1720" s="7"/>
      <c r="I1720" s="24"/>
      <c r="J1720" s="27"/>
      <c r="K1720" s="12"/>
      <c r="L1720" s="11"/>
      <c r="M1720" s="13"/>
      <c r="N1720" s="69"/>
      <c r="O1720" s="18" t="str">
        <f t="shared" ca="1" si="90"/>
        <v/>
      </c>
      <c r="P1720" s="11"/>
      <c r="Q1720" s="11"/>
      <c r="R1720" s="11"/>
      <c r="S1720" s="11"/>
    </row>
    <row r="1721" spans="1:19">
      <c r="A1721" s="7">
        <v>1719</v>
      </c>
      <c r="B1721" s="50"/>
      <c r="C1721" s="50"/>
      <c r="D1721" s="48" t="str">
        <f t="shared" si="91"/>
        <v/>
      </c>
      <c r="E1721" s="50"/>
      <c r="F1721" s="19" t="str">
        <f t="shared" si="92"/>
        <v/>
      </c>
      <c r="G1721" s="11"/>
      <c r="H1721" s="7"/>
      <c r="I1721" s="24"/>
      <c r="J1721" s="27"/>
      <c r="K1721" s="12"/>
      <c r="L1721" s="11"/>
      <c r="M1721" s="13"/>
      <c r="N1721" s="69"/>
      <c r="O1721" s="18" t="str">
        <f t="shared" ca="1" si="90"/>
        <v/>
      </c>
      <c r="P1721" s="11"/>
      <c r="Q1721" s="11"/>
      <c r="R1721" s="11"/>
      <c r="S1721" s="11"/>
    </row>
    <row r="1722" spans="1:19">
      <c r="A1722" s="7">
        <v>1720</v>
      </c>
      <c r="B1722" s="50"/>
      <c r="C1722" s="50"/>
      <c r="D1722" s="48" t="str">
        <f t="shared" si="91"/>
        <v/>
      </c>
      <c r="E1722" s="50"/>
      <c r="F1722" s="19" t="str">
        <f t="shared" si="92"/>
        <v/>
      </c>
      <c r="G1722" s="11"/>
      <c r="H1722" s="7"/>
      <c r="I1722" s="24"/>
      <c r="J1722" s="27"/>
      <c r="K1722" s="12"/>
      <c r="L1722" s="11"/>
      <c r="M1722" s="13"/>
      <c r="N1722" s="69"/>
      <c r="O1722" s="18" t="str">
        <f t="shared" ca="1" si="90"/>
        <v/>
      </c>
      <c r="P1722" s="11"/>
      <c r="Q1722" s="11"/>
      <c r="R1722" s="11"/>
      <c r="S1722" s="11"/>
    </row>
    <row r="1723" spans="1:19">
      <c r="A1723" s="7">
        <v>1721</v>
      </c>
      <c r="B1723" s="50"/>
      <c r="C1723" s="50"/>
      <c r="D1723" s="48" t="str">
        <f t="shared" si="91"/>
        <v/>
      </c>
      <c r="E1723" s="50"/>
      <c r="F1723" s="19" t="str">
        <f t="shared" si="92"/>
        <v/>
      </c>
      <c r="G1723" s="11"/>
      <c r="H1723" s="7"/>
      <c r="I1723" s="24"/>
      <c r="J1723" s="27"/>
      <c r="K1723" s="12"/>
      <c r="L1723" s="11"/>
      <c r="M1723" s="13"/>
      <c r="N1723" s="69"/>
      <c r="O1723" s="18" t="str">
        <f t="shared" ca="1" si="90"/>
        <v/>
      </c>
      <c r="P1723" s="11"/>
      <c r="Q1723" s="11"/>
      <c r="R1723" s="11"/>
      <c r="S1723" s="11"/>
    </row>
    <row r="1724" spans="1:19">
      <c r="A1724" s="7">
        <v>1722</v>
      </c>
      <c r="B1724" s="50"/>
      <c r="C1724" s="50"/>
      <c r="D1724" s="48" t="str">
        <f t="shared" si="91"/>
        <v/>
      </c>
      <c r="E1724" s="50"/>
      <c r="F1724" s="19" t="str">
        <f t="shared" si="92"/>
        <v/>
      </c>
      <c r="G1724" s="11"/>
      <c r="H1724" s="7"/>
      <c r="I1724" s="24"/>
      <c r="J1724" s="27"/>
      <c r="K1724" s="12"/>
      <c r="L1724" s="11"/>
      <c r="M1724" s="13"/>
      <c r="N1724" s="69"/>
      <c r="O1724" s="18" t="str">
        <f t="shared" ca="1" si="90"/>
        <v/>
      </c>
      <c r="P1724" s="11"/>
      <c r="Q1724" s="11"/>
      <c r="R1724" s="11"/>
      <c r="S1724" s="11"/>
    </row>
    <row r="1725" spans="1:19">
      <c r="A1725" s="7">
        <v>1723</v>
      </c>
      <c r="B1725" s="12"/>
      <c r="C1725" s="12"/>
      <c r="D1725" s="7" t="str">
        <f t="shared" si="91"/>
        <v/>
      </c>
      <c r="E1725" s="12"/>
      <c r="F1725" s="19" t="str">
        <f t="shared" si="92"/>
        <v/>
      </c>
      <c r="G1725" s="11"/>
      <c r="H1725" s="7"/>
      <c r="I1725" s="24"/>
      <c r="J1725" s="27"/>
      <c r="K1725" s="12"/>
      <c r="L1725" s="11"/>
      <c r="M1725" s="13"/>
      <c r="N1725" s="69"/>
      <c r="O1725" s="18" t="str">
        <f t="shared" ca="1" si="90"/>
        <v/>
      </c>
      <c r="P1725" s="11"/>
      <c r="Q1725" s="11"/>
      <c r="R1725" s="11"/>
      <c r="S1725" s="11"/>
    </row>
    <row r="1726" spans="1:19">
      <c r="A1726" s="7">
        <v>1724</v>
      </c>
      <c r="B1726" s="12"/>
      <c r="C1726" s="12"/>
      <c r="D1726" s="7" t="str">
        <f t="shared" si="91"/>
        <v/>
      </c>
      <c r="E1726" s="12"/>
      <c r="F1726" s="19" t="str">
        <f t="shared" si="92"/>
        <v/>
      </c>
      <c r="G1726" s="11"/>
      <c r="H1726" s="7"/>
      <c r="I1726" s="24"/>
      <c r="J1726" s="27"/>
      <c r="K1726" s="12"/>
      <c r="L1726" s="11"/>
      <c r="M1726" s="13"/>
      <c r="N1726" s="69"/>
      <c r="O1726" s="18" t="str">
        <f t="shared" ca="1" si="90"/>
        <v/>
      </c>
      <c r="P1726" s="11"/>
      <c r="Q1726" s="11"/>
      <c r="R1726" s="11"/>
      <c r="S1726" s="11"/>
    </row>
    <row r="1727" spans="1:19">
      <c r="A1727" s="7">
        <v>1725</v>
      </c>
      <c r="B1727" s="12"/>
      <c r="C1727" s="12"/>
      <c r="D1727" s="7" t="str">
        <f t="shared" si="91"/>
        <v/>
      </c>
      <c r="E1727" s="12"/>
      <c r="F1727" s="19" t="str">
        <f t="shared" si="92"/>
        <v/>
      </c>
      <c r="G1727" s="11"/>
      <c r="H1727" s="7"/>
      <c r="I1727" s="24"/>
      <c r="J1727" s="27"/>
      <c r="K1727" s="12"/>
      <c r="L1727" s="11"/>
      <c r="M1727" s="13"/>
      <c r="N1727" s="69"/>
      <c r="O1727" s="18" t="str">
        <f t="shared" ca="1" si="90"/>
        <v/>
      </c>
      <c r="P1727" s="11"/>
      <c r="Q1727" s="11"/>
      <c r="R1727" s="11"/>
      <c r="S1727" s="11"/>
    </row>
    <row r="1728" spans="1:19">
      <c r="A1728" s="7">
        <v>1726</v>
      </c>
      <c r="B1728" s="12"/>
      <c r="C1728" s="12"/>
      <c r="D1728" s="7" t="str">
        <f t="shared" si="91"/>
        <v/>
      </c>
      <c r="E1728" s="12"/>
      <c r="F1728" s="19" t="str">
        <f t="shared" si="92"/>
        <v/>
      </c>
      <c r="G1728" s="11"/>
      <c r="H1728" s="7"/>
      <c r="I1728" s="24"/>
      <c r="J1728" s="27"/>
      <c r="K1728" s="12"/>
      <c r="L1728" s="11"/>
      <c r="M1728" s="13"/>
      <c r="N1728" s="69"/>
      <c r="O1728" s="18" t="str">
        <f t="shared" ca="1" si="90"/>
        <v/>
      </c>
      <c r="P1728" s="11"/>
      <c r="Q1728" s="11"/>
      <c r="R1728" s="11"/>
      <c r="S1728" s="11"/>
    </row>
    <row r="1729" spans="1:19">
      <c r="A1729" s="7">
        <v>1727</v>
      </c>
      <c r="B1729" s="12"/>
      <c r="C1729" s="12"/>
      <c r="D1729" s="7" t="str">
        <f t="shared" si="91"/>
        <v/>
      </c>
      <c r="E1729" s="12"/>
      <c r="F1729" s="19" t="str">
        <f t="shared" si="92"/>
        <v/>
      </c>
      <c r="G1729" s="11"/>
      <c r="H1729" s="7"/>
      <c r="I1729" s="24"/>
      <c r="J1729" s="27"/>
      <c r="K1729" s="12"/>
      <c r="L1729" s="11"/>
      <c r="M1729" s="13"/>
      <c r="N1729" s="69"/>
      <c r="O1729" s="18" t="str">
        <f t="shared" ca="1" si="90"/>
        <v/>
      </c>
      <c r="P1729" s="11"/>
      <c r="Q1729" s="11"/>
      <c r="R1729" s="11"/>
      <c r="S1729" s="11"/>
    </row>
    <row r="1730" spans="1:19">
      <c r="A1730" s="7">
        <v>1728</v>
      </c>
      <c r="B1730" s="12"/>
      <c r="C1730" s="12"/>
      <c r="D1730" s="7" t="str">
        <f t="shared" si="91"/>
        <v/>
      </c>
      <c r="E1730" s="12"/>
      <c r="F1730" s="19" t="str">
        <f t="shared" si="92"/>
        <v/>
      </c>
      <c r="G1730" s="11"/>
      <c r="H1730" s="7"/>
      <c r="I1730" s="24"/>
      <c r="J1730" s="27"/>
      <c r="K1730" s="12"/>
      <c r="L1730" s="11"/>
      <c r="M1730" s="13"/>
      <c r="N1730" s="69"/>
      <c r="O1730" s="18" t="str">
        <f t="shared" ca="1" si="90"/>
        <v/>
      </c>
      <c r="P1730" s="11"/>
      <c r="Q1730" s="11"/>
      <c r="R1730" s="11"/>
      <c r="S1730" s="11"/>
    </row>
    <row r="1731" spans="1:19">
      <c r="A1731" s="7">
        <v>1729</v>
      </c>
      <c r="B1731" s="12"/>
      <c r="C1731" s="12"/>
      <c r="D1731" s="7" t="str">
        <f t="shared" si="91"/>
        <v/>
      </c>
      <c r="E1731" s="12"/>
      <c r="F1731" s="19" t="str">
        <f t="shared" si="92"/>
        <v/>
      </c>
      <c r="G1731" s="11"/>
      <c r="H1731" s="7"/>
      <c r="I1731" s="24"/>
      <c r="J1731" s="27"/>
      <c r="K1731" s="12"/>
      <c r="L1731" s="11"/>
      <c r="M1731" s="13"/>
      <c r="N1731" s="69"/>
      <c r="O1731" s="18" t="str">
        <f t="shared" ca="1" si="90"/>
        <v/>
      </c>
      <c r="P1731" s="11"/>
      <c r="Q1731" s="11"/>
      <c r="R1731" s="11"/>
      <c r="S1731" s="11"/>
    </row>
    <row r="1732" spans="1:19">
      <c r="A1732" s="7">
        <v>1730</v>
      </c>
      <c r="B1732" s="12"/>
      <c r="C1732" s="12"/>
      <c r="D1732" s="7" t="str">
        <f t="shared" si="91"/>
        <v/>
      </c>
      <c r="E1732" s="12"/>
      <c r="F1732" s="19" t="str">
        <f t="shared" si="92"/>
        <v/>
      </c>
      <c r="G1732" s="11"/>
      <c r="H1732" s="7"/>
      <c r="I1732" s="24"/>
      <c r="J1732" s="27"/>
      <c r="K1732" s="12"/>
      <c r="L1732" s="11"/>
      <c r="M1732" s="13"/>
      <c r="N1732" s="69"/>
      <c r="O1732" s="18" t="str">
        <f t="shared" ca="1" si="90"/>
        <v/>
      </c>
      <c r="P1732" s="11"/>
      <c r="Q1732" s="11"/>
      <c r="R1732" s="11"/>
      <c r="S1732" s="11"/>
    </row>
    <row r="1733" spans="1:19">
      <c r="A1733" s="7">
        <v>1731</v>
      </c>
      <c r="B1733" s="12"/>
      <c r="C1733" s="12"/>
      <c r="D1733" s="7" t="str">
        <f t="shared" si="91"/>
        <v/>
      </c>
      <c r="E1733" s="12"/>
      <c r="F1733" s="19" t="str">
        <f t="shared" si="92"/>
        <v/>
      </c>
      <c r="G1733" s="11"/>
      <c r="H1733" s="7"/>
      <c r="I1733" s="24"/>
      <c r="J1733" s="27"/>
      <c r="K1733" s="12"/>
      <c r="L1733" s="11"/>
      <c r="M1733" s="13"/>
      <c r="N1733" s="69"/>
      <c r="O1733" s="18" t="str">
        <f t="shared" ca="1" si="90"/>
        <v/>
      </c>
      <c r="P1733" s="11"/>
      <c r="Q1733" s="11"/>
      <c r="R1733" s="11"/>
      <c r="S1733" s="11"/>
    </row>
    <row r="1734" spans="1:19">
      <c r="A1734" s="7">
        <v>1732</v>
      </c>
      <c r="B1734" s="12"/>
      <c r="C1734" s="12"/>
      <c r="D1734" s="7" t="str">
        <f t="shared" si="91"/>
        <v/>
      </c>
      <c r="E1734" s="12"/>
      <c r="F1734" s="19" t="str">
        <f t="shared" si="92"/>
        <v/>
      </c>
      <c r="G1734" s="11"/>
      <c r="H1734" s="7"/>
      <c r="I1734" s="24"/>
      <c r="J1734" s="27"/>
      <c r="K1734" s="12"/>
      <c r="L1734" s="11"/>
      <c r="M1734" s="13"/>
      <c r="N1734" s="69"/>
      <c r="O1734" s="18" t="str">
        <f t="shared" ca="1" si="90"/>
        <v/>
      </c>
      <c r="P1734" s="11"/>
      <c r="Q1734" s="11"/>
      <c r="R1734" s="11"/>
      <c r="S1734" s="11"/>
    </row>
    <row r="1735" spans="1:19">
      <c r="A1735" s="7">
        <v>1733</v>
      </c>
      <c r="B1735" s="12"/>
      <c r="C1735" s="12"/>
      <c r="D1735" s="7" t="str">
        <f t="shared" si="91"/>
        <v/>
      </c>
      <c r="E1735" s="12"/>
      <c r="F1735" s="19" t="str">
        <f t="shared" si="92"/>
        <v/>
      </c>
      <c r="G1735" s="11"/>
      <c r="H1735" s="7"/>
      <c r="I1735" s="24"/>
      <c r="J1735" s="27"/>
      <c r="K1735" s="12"/>
      <c r="L1735" s="11"/>
      <c r="M1735" s="13"/>
      <c r="N1735" s="69"/>
      <c r="O1735" s="18" t="str">
        <f t="shared" ca="1" si="90"/>
        <v/>
      </c>
      <c r="P1735" s="11"/>
      <c r="Q1735" s="11"/>
      <c r="R1735" s="11"/>
      <c r="S1735" s="11"/>
    </row>
    <row r="1736" spans="1:19">
      <c r="A1736" s="7">
        <v>1734</v>
      </c>
      <c r="B1736" s="12"/>
      <c r="C1736" s="12"/>
      <c r="D1736" s="7" t="str">
        <f t="shared" si="91"/>
        <v/>
      </c>
      <c r="E1736" s="12"/>
      <c r="F1736" s="19" t="str">
        <f t="shared" si="92"/>
        <v/>
      </c>
      <c r="G1736" s="11"/>
      <c r="H1736" s="7"/>
      <c r="I1736" s="24"/>
      <c r="J1736" s="27"/>
      <c r="K1736" s="12"/>
      <c r="L1736" s="11"/>
      <c r="M1736" s="13"/>
      <c r="N1736" s="69"/>
      <c r="O1736" s="18" t="str">
        <f t="shared" ca="1" si="90"/>
        <v/>
      </c>
      <c r="P1736" s="11"/>
      <c r="Q1736" s="11"/>
      <c r="R1736" s="11"/>
      <c r="S1736" s="11"/>
    </row>
    <row r="1737" spans="1:19">
      <c r="A1737" s="7">
        <v>1735</v>
      </c>
      <c r="B1737" s="12"/>
      <c r="C1737" s="12"/>
      <c r="D1737" s="7" t="str">
        <f t="shared" si="91"/>
        <v/>
      </c>
      <c r="E1737" s="12"/>
      <c r="F1737" s="19" t="str">
        <f t="shared" si="92"/>
        <v/>
      </c>
      <c r="G1737" s="11"/>
      <c r="H1737" s="7"/>
      <c r="I1737" s="24"/>
      <c r="J1737" s="27"/>
      <c r="K1737" s="12"/>
      <c r="L1737" s="11"/>
      <c r="M1737" s="13"/>
      <c r="N1737" s="69"/>
      <c r="O1737" s="18" t="str">
        <f t="shared" ca="1" si="90"/>
        <v/>
      </c>
      <c r="P1737" s="11"/>
      <c r="Q1737" s="11"/>
      <c r="R1737" s="11"/>
      <c r="S1737" s="11"/>
    </row>
    <row r="1738" spans="1:19">
      <c r="A1738" s="7">
        <v>1736</v>
      </c>
      <c r="B1738" s="12"/>
      <c r="C1738" s="12"/>
      <c r="D1738" s="7" t="str">
        <f t="shared" si="91"/>
        <v/>
      </c>
      <c r="E1738" s="12"/>
      <c r="F1738" s="19" t="str">
        <f t="shared" si="92"/>
        <v/>
      </c>
      <c r="G1738" s="11"/>
      <c r="H1738" s="7"/>
      <c r="I1738" s="24"/>
      <c r="J1738" s="27"/>
      <c r="K1738" s="12"/>
      <c r="L1738" s="11"/>
      <c r="M1738" s="13"/>
      <c r="N1738" s="69"/>
      <c r="O1738" s="18" t="str">
        <f t="shared" ca="1" si="90"/>
        <v/>
      </c>
      <c r="P1738" s="11"/>
      <c r="Q1738" s="11"/>
      <c r="R1738" s="11"/>
      <c r="S1738" s="11"/>
    </row>
    <row r="1739" spans="1:19">
      <c r="A1739" s="7">
        <v>1737</v>
      </c>
      <c r="B1739" s="12"/>
      <c r="C1739" s="12"/>
      <c r="D1739" s="7" t="str">
        <f t="shared" si="91"/>
        <v/>
      </c>
      <c r="E1739" s="12"/>
      <c r="F1739" s="19" t="str">
        <f t="shared" si="92"/>
        <v/>
      </c>
      <c r="G1739" s="11"/>
      <c r="H1739" s="7"/>
      <c r="I1739" s="24"/>
      <c r="J1739" s="27"/>
      <c r="K1739" s="12"/>
      <c r="L1739" s="11"/>
      <c r="M1739" s="13"/>
      <c r="N1739" s="69"/>
      <c r="O1739" s="18" t="str">
        <f t="shared" ca="1" si="90"/>
        <v/>
      </c>
      <c r="P1739" s="11"/>
      <c r="Q1739" s="11"/>
      <c r="R1739" s="11"/>
      <c r="S1739" s="11"/>
    </row>
    <row r="1740" spans="1:19">
      <c r="A1740" s="7">
        <v>1738</v>
      </c>
      <c r="B1740" s="12"/>
      <c r="C1740" s="12"/>
      <c r="D1740" s="7" t="str">
        <f t="shared" si="91"/>
        <v/>
      </c>
      <c r="E1740" s="12"/>
      <c r="F1740" s="19" t="str">
        <f t="shared" si="92"/>
        <v/>
      </c>
      <c r="G1740" s="11"/>
      <c r="H1740" s="7"/>
      <c r="I1740" s="24"/>
      <c r="J1740" s="27"/>
      <c r="K1740" s="12"/>
      <c r="L1740" s="11"/>
      <c r="M1740" s="13"/>
      <c r="N1740" s="69"/>
      <c r="O1740" s="18" t="str">
        <f t="shared" ca="1" si="90"/>
        <v/>
      </c>
      <c r="P1740" s="11"/>
      <c r="Q1740" s="11"/>
      <c r="R1740" s="11"/>
      <c r="S1740" s="11"/>
    </row>
    <row r="1741" spans="1:19">
      <c r="A1741" s="7">
        <v>1739</v>
      </c>
      <c r="B1741" s="12"/>
      <c r="C1741" s="12"/>
      <c r="D1741" s="7" t="str">
        <f t="shared" si="91"/>
        <v/>
      </c>
      <c r="E1741" s="12"/>
      <c r="F1741" s="19" t="str">
        <f t="shared" si="92"/>
        <v/>
      </c>
      <c r="G1741" s="11"/>
      <c r="H1741" s="7"/>
      <c r="I1741" s="24"/>
      <c r="J1741" s="27"/>
      <c r="K1741" s="12"/>
      <c r="L1741" s="11"/>
      <c r="M1741" s="13"/>
      <c r="N1741" s="69"/>
      <c r="O1741" s="18" t="str">
        <f t="shared" ref="O1741:O1804" ca="1" si="93">IF(I1741="","",IF(ISNONTEXT(J1741),DATEDIF(F1741,TODAY(),"d")&amp;"天","出场"))</f>
        <v/>
      </c>
      <c r="P1741" s="11"/>
      <c r="Q1741" s="11"/>
      <c r="R1741" s="11"/>
      <c r="S1741" s="11"/>
    </row>
    <row r="1742" spans="1:19">
      <c r="A1742" s="7">
        <v>1740</v>
      </c>
      <c r="B1742" s="12"/>
      <c r="C1742" s="12"/>
      <c r="D1742" s="7" t="str">
        <f t="shared" si="91"/>
        <v/>
      </c>
      <c r="E1742" s="12"/>
      <c r="F1742" s="19" t="str">
        <f t="shared" si="92"/>
        <v/>
      </c>
      <c r="G1742" s="11"/>
      <c r="H1742" s="7"/>
      <c r="I1742" s="24"/>
      <c r="J1742" s="27"/>
      <c r="K1742" s="12"/>
      <c r="L1742" s="11"/>
      <c r="M1742" s="13"/>
      <c r="N1742" s="69"/>
      <c r="O1742" s="18" t="str">
        <f t="shared" ca="1" si="93"/>
        <v/>
      </c>
      <c r="P1742" s="11"/>
      <c r="Q1742" s="11"/>
      <c r="R1742" s="11"/>
      <c r="S1742" s="11"/>
    </row>
    <row r="1743" spans="1:19">
      <c r="A1743" s="7">
        <v>1741</v>
      </c>
      <c r="B1743" s="12"/>
      <c r="C1743" s="12"/>
      <c r="D1743" s="7" t="str">
        <f t="shared" si="91"/>
        <v/>
      </c>
      <c r="E1743" s="12"/>
      <c r="F1743" s="19" t="str">
        <f t="shared" si="92"/>
        <v/>
      </c>
      <c r="G1743" s="11"/>
      <c r="H1743" s="7"/>
      <c r="I1743" s="24"/>
      <c r="J1743" s="27"/>
      <c r="K1743" s="12"/>
      <c r="L1743" s="11"/>
      <c r="M1743" s="13"/>
      <c r="N1743" s="69"/>
      <c r="O1743" s="18" t="str">
        <f t="shared" ca="1" si="93"/>
        <v/>
      </c>
      <c r="P1743" s="11"/>
      <c r="Q1743" s="11"/>
      <c r="R1743" s="11"/>
      <c r="S1743" s="11"/>
    </row>
    <row r="1744" spans="1:19">
      <c r="A1744" s="7">
        <v>1742</v>
      </c>
      <c r="B1744" s="12"/>
      <c r="C1744" s="12"/>
      <c r="D1744" s="7" t="str">
        <f t="shared" si="91"/>
        <v/>
      </c>
      <c r="E1744" s="12"/>
      <c r="F1744" s="19" t="str">
        <f t="shared" si="92"/>
        <v/>
      </c>
      <c r="G1744" s="11"/>
      <c r="H1744" s="7"/>
      <c r="I1744" s="24"/>
      <c r="J1744" s="27"/>
      <c r="K1744" s="12"/>
      <c r="L1744" s="11"/>
      <c r="M1744" s="13"/>
      <c r="N1744" s="69"/>
      <c r="O1744" s="18" t="str">
        <f t="shared" ca="1" si="93"/>
        <v/>
      </c>
      <c r="P1744" s="11"/>
      <c r="Q1744" s="11"/>
      <c r="R1744" s="11"/>
      <c r="S1744" s="11"/>
    </row>
    <row r="1745" spans="1:19">
      <c r="A1745" s="7">
        <v>1743</v>
      </c>
      <c r="B1745" s="12"/>
      <c r="C1745" s="12"/>
      <c r="D1745" s="7" t="str">
        <f t="shared" si="91"/>
        <v/>
      </c>
      <c r="E1745" s="12"/>
      <c r="F1745" s="19" t="str">
        <f t="shared" si="92"/>
        <v/>
      </c>
      <c r="G1745" s="11"/>
      <c r="H1745" s="7"/>
      <c r="I1745" s="24"/>
      <c r="J1745" s="27"/>
      <c r="K1745" s="12"/>
      <c r="L1745" s="11"/>
      <c r="M1745" s="13"/>
      <c r="N1745" s="69"/>
      <c r="O1745" s="18" t="str">
        <f t="shared" ca="1" si="93"/>
        <v/>
      </c>
      <c r="P1745" s="11"/>
      <c r="Q1745" s="11"/>
      <c r="R1745" s="11"/>
      <c r="S1745" s="11"/>
    </row>
    <row r="1746" spans="1:19">
      <c r="A1746" s="7">
        <v>1744</v>
      </c>
      <c r="B1746" s="12"/>
      <c r="C1746" s="12"/>
      <c r="D1746" s="7" t="str">
        <f t="shared" si="91"/>
        <v/>
      </c>
      <c r="E1746" s="12"/>
      <c r="F1746" s="19" t="str">
        <f t="shared" si="92"/>
        <v/>
      </c>
      <c r="G1746" s="11"/>
      <c r="H1746" s="7"/>
      <c r="I1746" s="24"/>
      <c r="J1746" s="27"/>
      <c r="K1746" s="12"/>
      <c r="L1746" s="11"/>
      <c r="M1746" s="13"/>
      <c r="N1746" s="69"/>
      <c r="O1746" s="18" t="str">
        <f t="shared" ca="1" si="93"/>
        <v/>
      </c>
      <c r="P1746" s="11"/>
      <c r="Q1746" s="11"/>
      <c r="R1746" s="11"/>
      <c r="S1746" s="11"/>
    </row>
    <row r="1747" spans="1:19">
      <c r="A1747" s="7">
        <v>1745</v>
      </c>
      <c r="B1747" s="12"/>
      <c r="C1747" s="12"/>
      <c r="D1747" s="7" t="str">
        <f t="shared" si="91"/>
        <v/>
      </c>
      <c r="E1747" s="12"/>
      <c r="F1747" s="19" t="str">
        <f t="shared" si="92"/>
        <v/>
      </c>
      <c r="G1747" s="11"/>
      <c r="H1747" s="7"/>
      <c r="I1747" s="24"/>
      <c r="J1747" s="27"/>
      <c r="K1747" s="12"/>
      <c r="L1747" s="11"/>
      <c r="M1747" s="13"/>
      <c r="N1747" s="69"/>
      <c r="O1747" s="18" t="str">
        <f t="shared" ca="1" si="93"/>
        <v/>
      </c>
      <c r="P1747" s="11"/>
      <c r="Q1747" s="11"/>
      <c r="R1747" s="11"/>
      <c r="S1747" s="11"/>
    </row>
    <row r="1748" spans="1:19">
      <c r="A1748" s="7">
        <v>1746</v>
      </c>
      <c r="B1748" s="12"/>
      <c r="C1748" s="12"/>
      <c r="D1748" s="7" t="str">
        <f t="shared" ref="D1748:D1811" si="94">IF(B1748="","","新海丰")</f>
        <v/>
      </c>
      <c r="E1748" s="12"/>
      <c r="F1748" s="19" t="str">
        <f t="shared" si="92"/>
        <v/>
      </c>
      <c r="G1748" s="11"/>
      <c r="H1748" s="7"/>
      <c r="I1748" s="24"/>
      <c r="J1748" s="27"/>
      <c r="K1748" s="12"/>
      <c r="L1748" s="11"/>
      <c r="M1748" s="13"/>
      <c r="N1748" s="69"/>
      <c r="O1748" s="18" t="str">
        <f t="shared" ca="1" si="93"/>
        <v/>
      </c>
      <c r="P1748" s="11"/>
      <c r="Q1748" s="11"/>
      <c r="R1748" s="11"/>
      <c r="S1748" s="11"/>
    </row>
    <row r="1749" spans="1:19">
      <c r="A1749" s="7">
        <v>1747</v>
      </c>
      <c r="B1749" s="12"/>
      <c r="C1749" s="12"/>
      <c r="D1749" s="7" t="str">
        <f t="shared" si="94"/>
        <v/>
      </c>
      <c r="E1749" s="12"/>
      <c r="F1749" s="19" t="str">
        <f t="shared" si="92"/>
        <v/>
      </c>
      <c r="G1749" s="11"/>
      <c r="H1749" s="7"/>
      <c r="I1749" s="24"/>
      <c r="J1749" s="27"/>
      <c r="K1749" s="12"/>
      <c r="L1749" s="11"/>
      <c r="M1749" s="13"/>
      <c r="N1749" s="69"/>
      <c r="O1749" s="18" t="str">
        <f t="shared" ca="1" si="93"/>
        <v/>
      </c>
      <c r="P1749" s="11"/>
      <c r="Q1749" s="11"/>
      <c r="R1749" s="11"/>
      <c r="S1749" s="11"/>
    </row>
    <row r="1750" spans="1:19">
      <c r="A1750" s="7">
        <v>1748</v>
      </c>
      <c r="B1750" s="12"/>
      <c r="C1750" s="12"/>
      <c r="D1750" s="7" t="str">
        <f t="shared" si="94"/>
        <v/>
      </c>
      <c r="E1750" s="12"/>
      <c r="F1750" s="19" t="str">
        <f t="shared" si="92"/>
        <v/>
      </c>
      <c r="G1750" s="11"/>
      <c r="H1750" s="7"/>
      <c r="I1750" s="24"/>
      <c r="J1750" s="27"/>
      <c r="K1750" s="12"/>
      <c r="L1750" s="11"/>
      <c r="M1750" s="13"/>
      <c r="N1750" s="69"/>
      <c r="O1750" s="18" t="str">
        <f t="shared" ca="1" si="93"/>
        <v/>
      </c>
      <c r="P1750" s="11"/>
      <c r="Q1750" s="11"/>
      <c r="R1750" s="11"/>
      <c r="S1750" s="11"/>
    </row>
    <row r="1751" spans="1:19">
      <c r="A1751" s="7">
        <v>1749</v>
      </c>
      <c r="B1751" s="12"/>
      <c r="C1751" s="12"/>
      <c r="D1751" s="7" t="str">
        <f t="shared" si="94"/>
        <v/>
      </c>
      <c r="E1751" s="12"/>
      <c r="F1751" s="19" t="str">
        <f t="shared" si="92"/>
        <v/>
      </c>
      <c r="G1751" s="11"/>
      <c r="H1751" s="7"/>
      <c r="I1751" s="24"/>
      <c r="J1751" s="27"/>
      <c r="K1751" s="12"/>
      <c r="L1751" s="11"/>
      <c r="M1751" s="13"/>
      <c r="N1751" s="69"/>
      <c r="O1751" s="18" t="str">
        <f t="shared" ca="1" si="93"/>
        <v/>
      </c>
      <c r="P1751" s="11"/>
      <c r="Q1751" s="11"/>
      <c r="R1751" s="11"/>
      <c r="S1751" s="11"/>
    </row>
    <row r="1752" spans="1:19">
      <c r="A1752" s="7">
        <v>1750</v>
      </c>
      <c r="B1752" s="12"/>
      <c r="C1752" s="12"/>
      <c r="D1752" s="7" t="str">
        <f t="shared" si="94"/>
        <v/>
      </c>
      <c r="E1752" s="12"/>
      <c r="F1752" s="19" t="str">
        <f t="shared" si="92"/>
        <v/>
      </c>
      <c r="G1752" s="11"/>
      <c r="H1752" s="7"/>
      <c r="I1752" s="24"/>
      <c r="J1752" s="27"/>
      <c r="K1752" s="12"/>
      <c r="L1752" s="11"/>
      <c r="M1752" s="13"/>
      <c r="N1752" s="69"/>
      <c r="O1752" s="18" t="str">
        <f t="shared" ca="1" si="93"/>
        <v/>
      </c>
      <c r="P1752" s="11"/>
      <c r="Q1752" s="11"/>
      <c r="R1752" s="11"/>
      <c r="S1752" s="11"/>
    </row>
    <row r="1753" spans="1:19">
      <c r="A1753" s="7">
        <v>1751</v>
      </c>
      <c r="B1753" s="12"/>
      <c r="C1753" s="12"/>
      <c r="D1753" s="7" t="str">
        <f t="shared" si="94"/>
        <v/>
      </c>
      <c r="E1753" s="12"/>
      <c r="F1753" s="19" t="str">
        <f t="shared" si="92"/>
        <v/>
      </c>
      <c r="G1753" s="11"/>
      <c r="H1753" s="7"/>
      <c r="I1753" s="24"/>
      <c r="J1753" s="27"/>
      <c r="K1753" s="12"/>
      <c r="L1753" s="11"/>
      <c r="M1753" s="13"/>
      <c r="N1753" s="69"/>
      <c r="O1753" s="18" t="str">
        <f t="shared" ca="1" si="93"/>
        <v/>
      </c>
      <c r="P1753" s="11"/>
      <c r="Q1753" s="11"/>
      <c r="R1753" s="11"/>
      <c r="S1753" s="11"/>
    </row>
    <row r="1754" spans="1:19">
      <c r="A1754" s="7">
        <v>1752</v>
      </c>
      <c r="B1754" s="12"/>
      <c r="C1754" s="12"/>
      <c r="D1754" s="7" t="str">
        <f t="shared" si="94"/>
        <v/>
      </c>
      <c r="E1754" s="12"/>
      <c r="F1754" s="19" t="str">
        <f t="shared" si="92"/>
        <v/>
      </c>
      <c r="G1754" s="11"/>
      <c r="H1754" s="7"/>
      <c r="I1754" s="24"/>
      <c r="J1754" s="27"/>
      <c r="K1754" s="12"/>
      <c r="L1754" s="11"/>
      <c r="M1754" s="13"/>
      <c r="N1754" s="69"/>
      <c r="O1754" s="18" t="str">
        <f t="shared" ca="1" si="93"/>
        <v/>
      </c>
      <c r="P1754" s="11"/>
      <c r="Q1754" s="11"/>
      <c r="R1754" s="11"/>
      <c r="S1754" s="11"/>
    </row>
    <row r="1755" spans="1:19">
      <c r="A1755" s="7">
        <v>1753</v>
      </c>
      <c r="B1755" s="12"/>
      <c r="C1755" s="12"/>
      <c r="D1755" s="7" t="str">
        <f t="shared" si="94"/>
        <v/>
      </c>
      <c r="E1755" s="12"/>
      <c r="F1755" s="19" t="str">
        <f t="shared" si="92"/>
        <v/>
      </c>
      <c r="G1755" s="11"/>
      <c r="H1755" s="7"/>
      <c r="I1755" s="24"/>
      <c r="J1755" s="27"/>
      <c r="K1755" s="12"/>
      <c r="L1755" s="11"/>
      <c r="M1755" s="13"/>
      <c r="N1755" s="69"/>
      <c r="O1755" s="18" t="str">
        <f t="shared" ca="1" si="93"/>
        <v/>
      </c>
      <c r="P1755" s="11"/>
      <c r="Q1755" s="11"/>
      <c r="R1755" s="11"/>
      <c r="S1755" s="11"/>
    </row>
    <row r="1756" spans="1:19">
      <c r="A1756" s="7">
        <v>1754</v>
      </c>
      <c r="B1756" s="12"/>
      <c r="C1756" s="12"/>
      <c r="D1756" s="7" t="str">
        <f t="shared" si="94"/>
        <v/>
      </c>
      <c r="E1756" s="12"/>
      <c r="F1756" s="19" t="str">
        <f t="shared" si="92"/>
        <v/>
      </c>
      <c r="G1756" s="11"/>
      <c r="H1756" s="7"/>
      <c r="I1756" s="24"/>
      <c r="J1756" s="27"/>
      <c r="K1756" s="12"/>
      <c r="L1756" s="11"/>
      <c r="M1756" s="13"/>
      <c r="N1756" s="69"/>
      <c r="O1756" s="18" t="str">
        <f t="shared" ca="1" si="93"/>
        <v/>
      </c>
      <c r="P1756" s="11"/>
      <c r="Q1756" s="11"/>
      <c r="R1756" s="11"/>
      <c r="S1756" s="11"/>
    </row>
    <row r="1757" spans="1:19">
      <c r="A1757" s="7">
        <v>1755</v>
      </c>
      <c r="B1757" s="12"/>
      <c r="C1757" s="12"/>
      <c r="D1757" s="7" t="str">
        <f t="shared" si="94"/>
        <v/>
      </c>
      <c r="E1757" s="12"/>
      <c r="F1757" s="19" t="str">
        <f t="shared" si="92"/>
        <v/>
      </c>
      <c r="G1757" s="11"/>
      <c r="H1757" s="7"/>
      <c r="I1757" s="24"/>
      <c r="J1757" s="27"/>
      <c r="K1757" s="12"/>
      <c r="L1757" s="11"/>
      <c r="M1757" s="13"/>
      <c r="N1757" s="69"/>
      <c r="O1757" s="18" t="str">
        <f t="shared" ca="1" si="93"/>
        <v/>
      </c>
      <c r="P1757" s="11"/>
      <c r="Q1757" s="11"/>
      <c r="R1757" s="11"/>
      <c r="S1757" s="11"/>
    </row>
    <row r="1758" spans="1:19">
      <c r="A1758" s="7">
        <v>1756</v>
      </c>
      <c r="B1758" s="75"/>
      <c r="C1758" s="12"/>
      <c r="D1758" s="7" t="str">
        <f t="shared" si="94"/>
        <v/>
      </c>
      <c r="E1758" s="12"/>
      <c r="F1758" s="19" t="str">
        <f t="shared" si="92"/>
        <v/>
      </c>
      <c r="G1758" s="11"/>
      <c r="H1758" s="7"/>
      <c r="I1758" s="24"/>
      <c r="J1758" s="27"/>
      <c r="K1758" s="12"/>
      <c r="L1758" s="11"/>
      <c r="M1758" s="13"/>
      <c r="N1758" s="69"/>
      <c r="O1758" s="18" t="str">
        <f t="shared" ca="1" si="93"/>
        <v/>
      </c>
      <c r="P1758" s="11"/>
      <c r="Q1758" s="11"/>
      <c r="R1758" s="11"/>
      <c r="S1758" s="11"/>
    </row>
    <row r="1759" spans="1:19">
      <c r="A1759" s="7">
        <v>1757</v>
      </c>
      <c r="B1759" s="75"/>
      <c r="C1759" s="12"/>
      <c r="D1759" s="7" t="str">
        <f t="shared" si="94"/>
        <v/>
      </c>
      <c r="E1759" s="12"/>
      <c r="F1759" s="19" t="str">
        <f t="shared" si="92"/>
        <v/>
      </c>
      <c r="G1759" s="11"/>
      <c r="H1759" s="7"/>
      <c r="I1759" s="24"/>
      <c r="J1759" s="27"/>
      <c r="K1759" s="12"/>
      <c r="L1759" s="11"/>
      <c r="M1759" s="13"/>
      <c r="N1759" s="69"/>
      <c r="O1759" s="18" t="str">
        <f t="shared" ca="1" si="93"/>
        <v/>
      </c>
      <c r="P1759" s="11"/>
      <c r="Q1759" s="11"/>
      <c r="R1759" s="11"/>
      <c r="S1759" s="11"/>
    </row>
    <row r="1760" spans="1:19">
      <c r="A1760" s="7">
        <v>1758</v>
      </c>
      <c r="B1760" s="75"/>
      <c r="C1760" s="12"/>
      <c r="D1760" s="7" t="str">
        <f t="shared" si="94"/>
        <v/>
      </c>
      <c r="E1760" s="12"/>
      <c r="F1760" s="19" t="str">
        <f t="shared" si="92"/>
        <v/>
      </c>
      <c r="G1760" s="11"/>
      <c r="H1760" s="7"/>
      <c r="I1760" s="24"/>
      <c r="J1760" s="27"/>
      <c r="K1760" s="12"/>
      <c r="L1760" s="11"/>
      <c r="M1760" s="13"/>
      <c r="N1760" s="69"/>
      <c r="O1760" s="18" t="str">
        <f t="shared" ca="1" si="93"/>
        <v/>
      </c>
      <c r="P1760" s="11"/>
      <c r="Q1760" s="11"/>
      <c r="R1760" s="11"/>
      <c r="S1760" s="11"/>
    </row>
    <row r="1761" spans="1:19">
      <c r="A1761" s="7">
        <v>1759</v>
      </c>
      <c r="B1761" s="75"/>
      <c r="C1761" s="12"/>
      <c r="D1761" s="7" t="str">
        <f t="shared" si="94"/>
        <v/>
      </c>
      <c r="E1761" s="12"/>
      <c r="F1761" s="19" t="str">
        <f t="shared" si="92"/>
        <v/>
      </c>
      <c r="G1761" s="11"/>
      <c r="H1761" s="7"/>
      <c r="I1761" s="24"/>
      <c r="J1761" s="27"/>
      <c r="K1761" s="12"/>
      <c r="L1761" s="11"/>
      <c r="M1761" s="13"/>
      <c r="N1761" s="69"/>
      <c r="O1761" s="18" t="str">
        <f t="shared" ca="1" si="93"/>
        <v/>
      </c>
      <c r="P1761" s="11"/>
      <c r="Q1761" s="11"/>
      <c r="R1761" s="11"/>
      <c r="S1761" s="11"/>
    </row>
    <row r="1762" spans="1:19">
      <c r="A1762" s="7">
        <v>1760</v>
      </c>
      <c r="B1762" s="75"/>
      <c r="C1762" s="12"/>
      <c r="D1762" s="7" t="str">
        <f t="shared" si="94"/>
        <v/>
      </c>
      <c r="E1762" s="12"/>
      <c r="F1762" s="19" t="str">
        <f t="shared" si="92"/>
        <v/>
      </c>
      <c r="G1762" s="11"/>
      <c r="H1762" s="7"/>
      <c r="I1762" s="24"/>
      <c r="J1762" s="27"/>
      <c r="K1762" s="12"/>
      <c r="L1762" s="11"/>
      <c r="M1762" s="13"/>
      <c r="N1762" s="69"/>
      <c r="O1762" s="18" t="str">
        <f t="shared" ca="1" si="93"/>
        <v/>
      </c>
      <c r="P1762" s="11"/>
      <c r="Q1762" s="11"/>
      <c r="R1762" s="11"/>
      <c r="S1762" s="11"/>
    </row>
    <row r="1763" spans="1:19">
      <c r="A1763" s="7">
        <v>1761</v>
      </c>
      <c r="B1763" s="75"/>
      <c r="C1763" s="12"/>
      <c r="D1763" s="7" t="str">
        <f t="shared" si="94"/>
        <v/>
      </c>
      <c r="E1763" s="12"/>
      <c r="F1763" s="19" t="str">
        <f t="shared" si="92"/>
        <v/>
      </c>
      <c r="G1763" s="11"/>
      <c r="H1763" s="7"/>
      <c r="I1763" s="24"/>
      <c r="J1763" s="27"/>
      <c r="K1763" s="12"/>
      <c r="L1763" s="11"/>
      <c r="M1763" s="13"/>
      <c r="N1763" s="69"/>
      <c r="O1763" s="18" t="str">
        <f t="shared" ca="1" si="93"/>
        <v/>
      </c>
      <c r="P1763" s="11"/>
      <c r="Q1763" s="11"/>
      <c r="R1763" s="11"/>
      <c r="S1763" s="11"/>
    </row>
    <row r="1764" spans="1:19">
      <c r="A1764" s="7">
        <v>1762</v>
      </c>
      <c r="B1764" s="75"/>
      <c r="C1764" s="12"/>
      <c r="D1764" s="7" t="str">
        <f t="shared" si="94"/>
        <v/>
      </c>
      <c r="E1764" s="12"/>
      <c r="F1764" s="19" t="str">
        <f t="shared" si="92"/>
        <v/>
      </c>
      <c r="G1764" s="11"/>
      <c r="H1764" s="7"/>
      <c r="I1764" s="24"/>
      <c r="J1764" s="27"/>
      <c r="K1764" s="12"/>
      <c r="L1764" s="11"/>
      <c r="M1764" s="13"/>
      <c r="N1764" s="69"/>
      <c r="O1764" s="18" t="str">
        <f t="shared" ca="1" si="93"/>
        <v/>
      </c>
      <c r="P1764" s="11"/>
      <c r="Q1764" s="11"/>
      <c r="R1764" s="11"/>
      <c r="S1764" s="11"/>
    </row>
    <row r="1765" spans="1:19">
      <c r="A1765" s="7">
        <v>1763</v>
      </c>
      <c r="B1765" s="75"/>
      <c r="C1765" s="12"/>
      <c r="D1765" s="7" t="str">
        <f t="shared" si="94"/>
        <v/>
      </c>
      <c r="E1765" s="12"/>
      <c r="F1765" s="19" t="str">
        <f t="shared" si="92"/>
        <v/>
      </c>
      <c r="G1765" s="11"/>
      <c r="H1765" s="7"/>
      <c r="I1765" s="24"/>
      <c r="J1765" s="27"/>
      <c r="K1765" s="12"/>
      <c r="L1765" s="11"/>
      <c r="M1765" s="13"/>
      <c r="N1765" s="69"/>
      <c r="O1765" s="18" t="str">
        <f t="shared" ca="1" si="93"/>
        <v/>
      </c>
      <c r="P1765" s="11"/>
      <c r="Q1765" s="11"/>
      <c r="R1765" s="11"/>
      <c r="S1765" s="11"/>
    </row>
    <row r="1766" spans="1:19">
      <c r="A1766" s="7">
        <v>1764</v>
      </c>
      <c r="B1766" s="75"/>
      <c r="C1766" s="12"/>
      <c r="D1766" s="7" t="str">
        <f t="shared" si="94"/>
        <v/>
      </c>
      <c r="E1766" s="12"/>
      <c r="F1766" s="19" t="str">
        <f t="shared" si="92"/>
        <v/>
      </c>
      <c r="G1766" s="11"/>
      <c r="H1766" s="7"/>
      <c r="I1766" s="24"/>
      <c r="J1766" s="27"/>
      <c r="K1766" s="12"/>
      <c r="L1766" s="11"/>
      <c r="M1766" s="13"/>
      <c r="N1766" s="69"/>
      <c r="O1766" s="18" t="str">
        <f t="shared" ca="1" si="93"/>
        <v/>
      </c>
      <c r="P1766" s="11"/>
      <c r="Q1766" s="11"/>
      <c r="R1766" s="11"/>
      <c r="S1766" s="11"/>
    </row>
    <row r="1767" spans="1:19">
      <c r="A1767" s="7">
        <v>1765</v>
      </c>
      <c r="B1767" s="75"/>
      <c r="C1767" s="12"/>
      <c r="D1767" s="7" t="str">
        <f t="shared" si="94"/>
        <v/>
      </c>
      <c r="E1767" s="12"/>
      <c r="F1767" s="19" t="str">
        <f t="shared" si="92"/>
        <v/>
      </c>
      <c r="G1767" s="11"/>
      <c r="H1767" s="7"/>
      <c r="I1767" s="24"/>
      <c r="J1767" s="27"/>
      <c r="K1767" s="12"/>
      <c r="L1767" s="11"/>
      <c r="M1767" s="13"/>
      <c r="N1767" s="69"/>
      <c r="O1767" s="18" t="str">
        <f t="shared" ca="1" si="93"/>
        <v/>
      </c>
      <c r="P1767" s="11"/>
      <c r="Q1767" s="11"/>
      <c r="R1767" s="11"/>
      <c r="S1767" s="11"/>
    </row>
    <row r="1768" spans="1:19">
      <c r="A1768" s="7">
        <v>1766</v>
      </c>
      <c r="B1768" s="75"/>
      <c r="C1768" s="12"/>
      <c r="D1768" s="7" t="str">
        <f t="shared" si="94"/>
        <v/>
      </c>
      <c r="E1768" s="12"/>
      <c r="F1768" s="19" t="str">
        <f t="shared" si="92"/>
        <v/>
      </c>
      <c r="G1768" s="11"/>
      <c r="H1768" s="7"/>
      <c r="I1768" s="24"/>
      <c r="J1768" s="27"/>
      <c r="K1768" s="12"/>
      <c r="L1768" s="11"/>
      <c r="M1768" s="13"/>
      <c r="N1768" s="69"/>
      <c r="O1768" s="18" t="str">
        <f t="shared" ca="1" si="93"/>
        <v/>
      </c>
      <c r="P1768" s="11"/>
      <c r="Q1768" s="11"/>
      <c r="R1768" s="11"/>
      <c r="S1768" s="11"/>
    </row>
    <row r="1769" spans="1:19">
      <c r="A1769" s="7">
        <v>1767</v>
      </c>
      <c r="B1769" s="75"/>
      <c r="C1769" s="12"/>
      <c r="D1769" s="7" t="str">
        <f t="shared" si="94"/>
        <v/>
      </c>
      <c r="E1769" s="12"/>
      <c r="F1769" s="19" t="str">
        <f t="shared" si="92"/>
        <v/>
      </c>
      <c r="G1769" s="11"/>
      <c r="H1769" s="7"/>
      <c r="I1769" s="24"/>
      <c r="J1769" s="27"/>
      <c r="K1769" s="12"/>
      <c r="L1769" s="11"/>
      <c r="M1769" s="13"/>
      <c r="N1769" s="69"/>
      <c r="O1769" s="18" t="str">
        <f t="shared" ca="1" si="93"/>
        <v/>
      </c>
      <c r="P1769" s="11"/>
      <c r="Q1769" s="11"/>
      <c r="R1769" s="11"/>
      <c r="S1769" s="11"/>
    </row>
    <row r="1770" spans="1:19">
      <c r="A1770" s="7">
        <v>1768</v>
      </c>
      <c r="B1770" s="75"/>
      <c r="C1770" s="12"/>
      <c r="D1770" s="7" t="str">
        <f t="shared" si="94"/>
        <v/>
      </c>
      <c r="E1770" s="12"/>
      <c r="F1770" s="19" t="str">
        <f t="shared" si="92"/>
        <v/>
      </c>
      <c r="G1770" s="11"/>
      <c r="H1770" s="7"/>
      <c r="I1770" s="24"/>
      <c r="J1770" s="27"/>
      <c r="K1770" s="12"/>
      <c r="L1770" s="11"/>
      <c r="M1770" s="13"/>
      <c r="N1770" s="69"/>
      <c r="O1770" s="18" t="str">
        <f t="shared" ca="1" si="93"/>
        <v/>
      </c>
      <c r="P1770" s="11"/>
      <c r="Q1770" s="11"/>
      <c r="R1770" s="11"/>
      <c r="S1770" s="11"/>
    </row>
    <row r="1771" spans="1:19">
      <c r="A1771" s="7">
        <v>1769</v>
      </c>
      <c r="B1771" s="75"/>
      <c r="C1771" s="12"/>
      <c r="D1771" s="7" t="str">
        <f t="shared" si="94"/>
        <v/>
      </c>
      <c r="E1771" s="12"/>
      <c r="F1771" s="19" t="str">
        <f t="shared" si="92"/>
        <v/>
      </c>
      <c r="G1771" s="11"/>
      <c r="H1771" s="7"/>
      <c r="I1771" s="24"/>
      <c r="J1771" s="27"/>
      <c r="K1771" s="12"/>
      <c r="L1771" s="11"/>
      <c r="M1771" s="13"/>
      <c r="N1771" s="69"/>
      <c r="O1771" s="18" t="str">
        <f t="shared" ca="1" si="93"/>
        <v/>
      </c>
      <c r="P1771" s="11"/>
      <c r="Q1771" s="11"/>
      <c r="R1771" s="11"/>
      <c r="S1771" s="11"/>
    </row>
    <row r="1772" spans="1:19">
      <c r="A1772" s="7">
        <v>1770</v>
      </c>
      <c r="B1772" s="75"/>
      <c r="C1772" s="12"/>
      <c r="D1772" s="7" t="str">
        <f t="shared" si="94"/>
        <v/>
      </c>
      <c r="E1772" s="12"/>
      <c r="F1772" s="19" t="str">
        <f t="shared" si="92"/>
        <v/>
      </c>
      <c r="G1772" s="11"/>
      <c r="H1772" s="7"/>
      <c r="I1772" s="24"/>
      <c r="J1772" s="27"/>
      <c r="K1772" s="12"/>
      <c r="L1772" s="11"/>
      <c r="M1772" s="13"/>
      <c r="N1772" s="69"/>
      <c r="O1772" s="18" t="str">
        <f t="shared" ca="1" si="93"/>
        <v/>
      </c>
      <c r="P1772" s="11"/>
      <c r="Q1772" s="11"/>
      <c r="R1772" s="11"/>
      <c r="S1772" s="11"/>
    </row>
    <row r="1773" spans="1:19">
      <c r="A1773" s="7">
        <v>1771</v>
      </c>
      <c r="B1773" s="75"/>
      <c r="C1773" s="12"/>
      <c r="D1773" s="7" t="str">
        <f t="shared" si="94"/>
        <v/>
      </c>
      <c r="E1773" s="12"/>
      <c r="F1773" s="19" t="str">
        <f t="shared" si="92"/>
        <v/>
      </c>
      <c r="G1773" s="11"/>
      <c r="H1773" s="7"/>
      <c r="I1773" s="24"/>
      <c r="J1773" s="27"/>
      <c r="K1773" s="12"/>
      <c r="L1773" s="11"/>
      <c r="M1773" s="13"/>
      <c r="N1773" s="69"/>
      <c r="O1773" s="18" t="str">
        <f t="shared" ca="1" si="93"/>
        <v/>
      </c>
      <c r="P1773" s="11"/>
      <c r="Q1773" s="11"/>
      <c r="R1773" s="11"/>
      <c r="S1773" s="11"/>
    </row>
    <row r="1774" spans="1:19">
      <c r="A1774" s="7">
        <v>1772</v>
      </c>
      <c r="B1774" s="75"/>
      <c r="C1774" s="12"/>
      <c r="D1774" s="7" t="str">
        <f t="shared" si="94"/>
        <v/>
      </c>
      <c r="E1774" s="12"/>
      <c r="F1774" s="19" t="str">
        <f t="shared" si="92"/>
        <v/>
      </c>
      <c r="G1774" s="11"/>
      <c r="H1774" s="7"/>
      <c r="I1774" s="24"/>
      <c r="J1774" s="27"/>
      <c r="K1774" s="12"/>
      <c r="L1774" s="11"/>
      <c r="M1774" s="13"/>
      <c r="N1774" s="69"/>
      <c r="O1774" s="18" t="str">
        <f t="shared" ca="1" si="93"/>
        <v/>
      </c>
      <c r="P1774" s="11"/>
      <c r="Q1774" s="11"/>
      <c r="R1774" s="11"/>
      <c r="S1774" s="11"/>
    </row>
    <row r="1775" spans="1:19">
      <c r="A1775" s="7">
        <v>1773</v>
      </c>
      <c r="B1775" s="75"/>
      <c r="C1775" s="12"/>
      <c r="D1775" s="7" t="str">
        <f t="shared" si="94"/>
        <v/>
      </c>
      <c r="E1775" s="12"/>
      <c r="F1775" s="19" t="str">
        <f t="shared" si="92"/>
        <v/>
      </c>
      <c r="G1775" s="11"/>
      <c r="H1775" s="7"/>
      <c r="I1775" s="24"/>
      <c r="J1775" s="27"/>
      <c r="K1775" s="12"/>
      <c r="L1775" s="11"/>
      <c r="M1775" s="13"/>
      <c r="N1775" s="69"/>
      <c r="O1775" s="18" t="str">
        <f t="shared" ca="1" si="93"/>
        <v/>
      </c>
      <c r="P1775" s="11"/>
      <c r="Q1775" s="11"/>
      <c r="R1775" s="11"/>
      <c r="S1775" s="11"/>
    </row>
    <row r="1776" spans="1:19">
      <c r="A1776" s="7">
        <v>1774</v>
      </c>
      <c r="B1776" s="75"/>
      <c r="C1776" s="12"/>
      <c r="D1776" s="7" t="str">
        <f t="shared" si="94"/>
        <v/>
      </c>
      <c r="E1776" s="12"/>
      <c r="F1776" s="19" t="str">
        <f t="shared" si="92"/>
        <v/>
      </c>
      <c r="G1776" s="11"/>
      <c r="H1776" s="7"/>
      <c r="I1776" s="24"/>
      <c r="J1776" s="27"/>
      <c r="K1776" s="12"/>
      <c r="L1776" s="11"/>
      <c r="M1776" s="13"/>
      <c r="N1776" s="69"/>
      <c r="O1776" s="18" t="str">
        <f t="shared" ca="1" si="93"/>
        <v/>
      </c>
      <c r="P1776" s="11"/>
      <c r="Q1776" s="11"/>
      <c r="R1776" s="11"/>
      <c r="S1776" s="11"/>
    </row>
    <row r="1777" spans="1:19">
      <c r="A1777" s="7">
        <v>1775</v>
      </c>
      <c r="B1777" s="75"/>
      <c r="C1777" s="12"/>
      <c r="D1777" s="7" t="str">
        <f t="shared" si="94"/>
        <v/>
      </c>
      <c r="E1777" s="12"/>
      <c r="F1777" s="19" t="str">
        <f t="shared" si="92"/>
        <v/>
      </c>
      <c r="G1777" s="11"/>
      <c r="H1777" s="7"/>
      <c r="I1777" s="24"/>
      <c r="J1777" s="27"/>
      <c r="K1777" s="12"/>
      <c r="L1777" s="11"/>
      <c r="M1777" s="13"/>
      <c r="N1777" s="69"/>
      <c r="O1777" s="18" t="str">
        <f t="shared" ca="1" si="93"/>
        <v/>
      </c>
      <c r="P1777" s="11"/>
      <c r="Q1777" s="11"/>
      <c r="R1777" s="11"/>
      <c r="S1777" s="11"/>
    </row>
    <row r="1778" spans="1:19">
      <c r="A1778" s="7">
        <v>1776</v>
      </c>
      <c r="B1778" s="50"/>
      <c r="C1778" s="12"/>
      <c r="D1778" s="7" t="str">
        <f t="shared" si="94"/>
        <v/>
      </c>
      <c r="E1778" s="12"/>
      <c r="F1778" s="19" t="str">
        <f t="shared" ref="F1778:F1841" si="95">IF(ISNONTEXT(B1778),"","请输入日期")</f>
        <v/>
      </c>
      <c r="G1778" s="11"/>
      <c r="H1778" s="7"/>
      <c r="I1778" s="24"/>
      <c r="J1778" s="27"/>
      <c r="K1778" s="12"/>
      <c r="L1778" s="11"/>
      <c r="M1778" s="13"/>
      <c r="N1778" s="69"/>
      <c r="O1778" s="18" t="str">
        <f t="shared" ca="1" si="93"/>
        <v/>
      </c>
      <c r="P1778" s="11"/>
      <c r="Q1778" s="11"/>
      <c r="R1778" s="11"/>
      <c r="S1778" s="11"/>
    </row>
    <row r="1779" spans="1:19">
      <c r="A1779" s="7">
        <v>1777</v>
      </c>
      <c r="B1779" s="50"/>
      <c r="C1779" s="12"/>
      <c r="D1779" s="7" t="str">
        <f t="shared" si="94"/>
        <v/>
      </c>
      <c r="E1779" s="12"/>
      <c r="F1779" s="19" t="str">
        <f t="shared" si="95"/>
        <v/>
      </c>
      <c r="G1779" s="11"/>
      <c r="H1779" s="7"/>
      <c r="I1779" s="24"/>
      <c r="J1779" s="27"/>
      <c r="K1779" s="12"/>
      <c r="L1779" s="11"/>
      <c r="M1779" s="13"/>
      <c r="N1779" s="69"/>
      <c r="O1779" s="18" t="str">
        <f t="shared" ca="1" si="93"/>
        <v/>
      </c>
      <c r="P1779" s="11"/>
      <c r="Q1779" s="11"/>
      <c r="R1779" s="11"/>
      <c r="S1779" s="11"/>
    </row>
    <row r="1780" spans="1:19">
      <c r="A1780" s="7">
        <v>1778</v>
      </c>
      <c r="B1780" s="50"/>
      <c r="C1780" s="12"/>
      <c r="D1780" s="7" t="str">
        <f t="shared" si="94"/>
        <v/>
      </c>
      <c r="E1780" s="12"/>
      <c r="F1780" s="19" t="str">
        <f t="shared" si="95"/>
        <v/>
      </c>
      <c r="G1780" s="11"/>
      <c r="H1780" s="7"/>
      <c r="I1780" s="24"/>
      <c r="J1780" s="27"/>
      <c r="K1780" s="12"/>
      <c r="L1780" s="11"/>
      <c r="M1780" s="13"/>
      <c r="N1780" s="69"/>
      <c r="O1780" s="18" t="str">
        <f t="shared" ca="1" si="93"/>
        <v/>
      </c>
      <c r="P1780" s="11"/>
      <c r="Q1780" s="11"/>
      <c r="R1780" s="11"/>
      <c r="S1780" s="11"/>
    </row>
    <row r="1781" spans="1:19">
      <c r="A1781" s="7">
        <v>1779</v>
      </c>
      <c r="B1781" s="50"/>
      <c r="C1781" s="12"/>
      <c r="D1781" s="7" t="str">
        <f t="shared" si="94"/>
        <v/>
      </c>
      <c r="E1781" s="12"/>
      <c r="F1781" s="19" t="str">
        <f t="shared" si="95"/>
        <v/>
      </c>
      <c r="G1781" s="11"/>
      <c r="H1781" s="7"/>
      <c r="I1781" s="24"/>
      <c r="J1781" s="27"/>
      <c r="K1781" s="12"/>
      <c r="L1781" s="11"/>
      <c r="M1781" s="13"/>
      <c r="N1781" s="69"/>
      <c r="O1781" s="18" t="str">
        <f t="shared" ca="1" si="93"/>
        <v/>
      </c>
      <c r="P1781" s="11"/>
      <c r="Q1781" s="11"/>
      <c r="R1781" s="11"/>
      <c r="S1781" s="11"/>
    </row>
    <row r="1782" spans="1:19">
      <c r="A1782" s="7">
        <v>1780</v>
      </c>
      <c r="B1782" s="50"/>
      <c r="C1782" s="12"/>
      <c r="D1782" s="7" t="str">
        <f t="shared" si="94"/>
        <v/>
      </c>
      <c r="E1782" s="12"/>
      <c r="F1782" s="19" t="str">
        <f t="shared" si="95"/>
        <v/>
      </c>
      <c r="G1782" s="11"/>
      <c r="H1782" s="7"/>
      <c r="I1782" s="24"/>
      <c r="J1782" s="27"/>
      <c r="K1782" s="12"/>
      <c r="L1782" s="11"/>
      <c r="M1782" s="13"/>
      <c r="N1782" s="69"/>
      <c r="O1782" s="18" t="str">
        <f t="shared" ca="1" si="93"/>
        <v/>
      </c>
      <c r="P1782" s="11"/>
      <c r="Q1782" s="11"/>
      <c r="R1782" s="11"/>
      <c r="S1782" s="11"/>
    </row>
    <row r="1783" spans="1:19">
      <c r="A1783" s="7">
        <v>1781</v>
      </c>
      <c r="B1783" s="50"/>
      <c r="C1783" s="12"/>
      <c r="D1783" s="7" t="str">
        <f t="shared" si="94"/>
        <v/>
      </c>
      <c r="E1783" s="12"/>
      <c r="F1783" s="19" t="str">
        <f t="shared" si="95"/>
        <v/>
      </c>
      <c r="G1783" s="11"/>
      <c r="H1783" s="7"/>
      <c r="I1783" s="24"/>
      <c r="J1783" s="27"/>
      <c r="K1783" s="12"/>
      <c r="L1783" s="11"/>
      <c r="M1783" s="13"/>
      <c r="N1783" s="69"/>
      <c r="O1783" s="18" t="str">
        <f t="shared" ca="1" si="93"/>
        <v/>
      </c>
      <c r="P1783" s="11"/>
      <c r="Q1783" s="11"/>
      <c r="R1783" s="11"/>
      <c r="S1783" s="11"/>
    </row>
    <row r="1784" spans="1:19">
      <c r="A1784" s="7">
        <v>1782</v>
      </c>
      <c r="B1784" s="50"/>
      <c r="C1784" s="12"/>
      <c r="D1784" s="7" t="str">
        <f t="shared" si="94"/>
        <v/>
      </c>
      <c r="E1784" s="12"/>
      <c r="F1784" s="19" t="str">
        <f t="shared" si="95"/>
        <v/>
      </c>
      <c r="G1784" s="11"/>
      <c r="H1784" s="7"/>
      <c r="I1784" s="24"/>
      <c r="J1784" s="27"/>
      <c r="K1784" s="12"/>
      <c r="L1784" s="11"/>
      <c r="M1784" s="13"/>
      <c r="N1784" s="69"/>
      <c r="O1784" s="18" t="str">
        <f t="shared" ca="1" si="93"/>
        <v/>
      </c>
      <c r="P1784" s="11"/>
      <c r="Q1784" s="11"/>
      <c r="R1784" s="11"/>
      <c r="S1784" s="11"/>
    </row>
    <row r="1785" spans="1:19">
      <c r="A1785" s="7">
        <v>1783</v>
      </c>
      <c r="B1785" s="50"/>
      <c r="C1785" s="12"/>
      <c r="D1785" s="7" t="str">
        <f t="shared" si="94"/>
        <v/>
      </c>
      <c r="E1785" s="12"/>
      <c r="F1785" s="19" t="str">
        <f t="shared" si="95"/>
        <v/>
      </c>
      <c r="G1785" s="11"/>
      <c r="H1785" s="7"/>
      <c r="I1785" s="24"/>
      <c r="J1785" s="27"/>
      <c r="K1785" s="12"/>
      <c r="L1785" s="11"/>
      <c r="M1785" s="13"/>
      <c r="N1785" s="69"/>
      <c r="O1785" s="18" t="str">
        <f t="shared" ca="1" si="93"/>
        <v/>
      </c>
      <c r="P1785" s="11"/>
      <c r="Q1785" s="11"/>
      <c r="R1785" s="11"/>
      <c r="S1785" s="11"/>
    </row>
    <row r="1786" spans="1:19">
      <c r="A1786" s="7">
        <v>1784</v>
      </c>
      <c r="B1786" s="50"/>
      <c r="C1786" s="12"/>
      <c r="D1786" s="7" t="str">
        <f t="shared" si="94"/>
        <v/>
      </c>
      <c r="E1786" s="12"/>
      <c r="F1786" s="19" t="str">
        <f t="shared" si="95"/>
        <v/>
      </c>
      <c r="G1786" s="11"/>
      <c r="H1786" s="7"/>
      <c r="I1786" s="24"/>
      <c r="J1786" s="27"/>
      <c r="K1786" s="12"/>
      <c r="L1786" s="11"/>
      <c r="M1786" s="13"/>
      <c r="N1786" s="69"/>
      <c r="O1786" s="18" t="str">
        <f t="shared" ca="1" si="93"/>
        <v/>
      </c>
      <c r="P1786" s="11"/>
      <c r="Q1786" s="11"/>
      <c r="R1786" s="11"/>
      <c r="S1786" s="11"/>
    </row>
    <row r="1787" spans="1:19">
      <c r="A1787" s="7">
        <v>1785</v>
      </c>
      <c r="B1787" s="50"/>
      <c r="C1787" s="12"/>
      <c r="D1787" s="7" t="str">
        <f t="shared" si="94"/>
        <v/>
      </c>
      <c r="E1787" s="12"/>
      <c r="F1787" s="19" t="str">
        <f t="shared" si="95"/>
        <v/>
      </c>
      <c r="G1787" s="11"/>
      <c r="H1787" s="7"/>
      <c r="I1787" s="24"/>
      <c r="J1787" s="27"/>
      <c r="K1787" s="12"/>
      <c r="L1787" s="11"/>
      <c r="M1787" s="13"/>
      <c r="N1787" s="69"/>
      <c r="O1787" s="18" t="str">
        <f t="shared" ca="1" si="93"/>
        <v/>
      </c>
      <c r="P1787" s="11"/>
      <c r="Q1787" s="11"/>
      <c r="R1787" s="11"/>
      <c r="S1787" s="11"/>
    </row>
    <row r="1788" spans="1:19">
      <c r="A1788" s="7">
        <v>1786</v>
      </c>
      <c r="B1788" s="50"/>
      <c r="C1788" s="12"/>
      <c r="D1788" s="7" t="str">
        <f t="shared" si="94"/>
        <v/>
      </c>
      <c r="E1788" s="12"/>
      <c r="F1788" s="19" t="str">
        <f t="shared" si="95"/>
        <v/>
      </c>
      <c r="G1788" s="11"/>
      <c r="H1788" s="7"/>
      <c r="I1788" s="24"/>
      <c r="J1788" s="27"/>
      <c r="K1788" s="12"/>
      <c r="L1788" s="11"/>
      <c r="M1788" s="13"/>
      <c r="N1788" s="69"/>
      <c r="O1788" s="18" t="str">
        <f t="shared" ca="1" si="93"/>
        <v/>
      </c>
      <c r="P1788" s="11"/>
      <c r="Q1788" s="11"/>
      <c r="R1788" s="11"/>
      <c r="S1788" s="11"/>
    </row>
    <row r="1789" spans="1:19">
      <c r="A1789" s="7">
        <v>1787</v>
      </c>
      <c r="B1789" s="50"/>
      <c r="C1789" s="12"/>
      <c r="D1789" s="7" t="str">
        <f t="shared" si="94"/>
        <v/>
      </c>
      <c r="E1789" s="12"/>
      <c r="F1789" s="19" t="str">
        <f t="shared" si="95"/>
        <v/>
      </c>
      <c r="G1789" s="11"/>
      <c r="H1789" s="7"/>
      <c r="I1789" s="24"/>
      <c r="J1789" s="27"/>
      <c r="K1789" s="12"/>
      <c r="L1789" s="11"/>
      <c r="M1789" s="13"/>
      <c r="N1789" s="69"/>
      <c r="O1789" s="18" t="str">
        <f t="shared" ca="1" si="93"/>
        <v/>
      </c>
      <c r="P1789" s="11"/>
      <c r="Q1789" s="11"/>
      <c r="R1789" s="11"/>
      <c r="S1789" s="11"/>
    </row>
    <row r="1790" spans="1:19">
      <c r="A1790" s="7">
        <v>1788</v>
      </c>
      <c r="B1790" s="50"/>
      <c r="C1790" s="12"/>
      <c r="D1790" s="7" t="str">
        <f t="shared" si="94"/>
        <v/>
      </c>
      <c r="E1790" s="12"/>
      <c r="F1790" s="19" t="str">
        <f t="shared" si="95"/>
        <v/>
      </c>
      <c r="G1790" s="11"/>
      <c r="H1790" s="7"/>
      <c r="I1790" s="24"/>
      <c r="J1790" s="27"/>
      <c r="K1790" s="12"/>
      <c r="L1790" s="11"/>
      <c r="M1790" s="13"/>
      <c r="N1790" s="69"/>
      <c r="O1790" s="18" t="str">
        <f t="shared" ca="1" si="93"/>
        <v/>
      </c>
      <c r="P1790" s="11"/>
      <c r="Q1790" s="11"/>
      <c r="R1790" s="11"/>
      <c r="S1790" s="11"/>
    </row>
    <row r="1791" spans="1:19">
      <c r="A1791" s="7">
        <v>1789</v>
      </c>
      <c r="B1791" s="50"/>
      <c r="C1791" s="12"/>
      <c r="D1791" s="7" t="str">
        <f t="shared" si="94"/>
        <v/>
      </c>
      <c r="E1791" s="12"/>
      <c r="F1791" s="19" t="str">
        <f t="shared" si="95"/>
        <v/>
      </c>
      <c r="G1791" s="11"/>
      <c r="H1791" s="7"/>
      <c r="I1791" s="24"/>
      <c r="J1791" s="27"/>
      <c r="K1791" s="12"/>
      <c r="L1791" s="11"/>
      <c r="M1791" s="13"/>
      <c r="N1791" s="69"/>
      <c r="O1791" s="18" t="str">
        <f t="shared" ca="1" si="93"/>
        <v/>
      </c>
      <c r="P1791" s="11"/>
      <c r="Q1791" s="11"/>
      <c r="R1791" s="11"/>
      <c r="S1791" s="11"/>
    </row>
    <row r="1792" spans="1:19">
      <c r="A1792" s="7">
        <v>1790</v>
      </c>
      <c r="B1792" s="50"/>
      <c r="C1792" s="12"/>
      <c r="D1792" s="7" t="str">
        <f t="shared" si="94"/>
        <v/>
      </c>
      <c r="E1792" s="12"/>
      <c r="F1792" s="19" t="str">
        <f t="shared" si="95"/>
        <v/>
      </c>
      <c r="G1792" s="11"/>
      <c r="H1792" s="7"/>
      <c r="I1792" s="24"/>
      <c r="J1792" s="27"/>
      <c r="K1792" s="12"/>
      <c r="L1792" s="11"/>
      <c r="M1792" s="13"/>
      <c r="N1792" s="69"/>
      <c r="O1792" s="18" t="str">
        <f t="shared" ca="1" si="93"/>
        <v/>
      </c>
      <c r="P1792" s="11"/>
      <c r="Q1792" s="11"/>
      <c r="R1792" s="11"/>
      <c r="S1792" s="11"/>
    </row>
    <row r="1793" spans="1:19">
      <c r="A1793" s="7">
        <v>1791</v>
      </c>
      <c r="B1793" s="50"/>
      <c r="C1793" s="12"/>
      <c r="D1793" s="7" t="str">
        <f t="shared" si="94"/>
        <v/>
      </c>
      <c r="E1793" s="12"/>
      <c r="F1793" s="19" t="str">
        <f t="shared" si="95"/>
        <v/>
      </c>
      <c r="G1793" s="11"/>
      <c r="H1793" s="7"/>
      <c r="I1793" s="24"/>
      <c r="J1793" s="27"/>
      <c r="K1793" s="12"/>
      <c r="L1793" s="11"/>
      <c r="M1793" s="13"/>
      <c r="N1793" s="69"/>
      <c r="O1793" s="18" t="str">
        <f t="shared" ca="1" si="93"/>
        <v/>
      </c>
      <c r="P1793" s="11"/>
      <c r="Q1793" s="11"/>
      <c r="R1793" s="11"/>
      <c r="S1793" s="11"/>
    </row>
    <row r="1794" spans="1:19">
      <c r="A1794" s="7">
        <v>1792</v>
      </c>
      <c r="B1794" s="50"/>
      <c r="C1794" s="12"/>
      <c r="D1794" s="7" t="str">
        <f t="shared" si="94"/>
        <v/>
      </c>
      <c r="E1794" s="12"/>
      <c r="F1794" s="19" t="str">
        <f t="shared" si="95"/>
        <v/>
      </c>
      <c r="G1794" s="11"/>
      <c r="H1794" s="7"/>
      <c r="I1794" s="24"/>
      <c r="J1794" s="27"/>
      <c r="K1794" s="12"/>
      <c r="L1794" s="11"/>
      <c r="M1794" s="13"/>
      <c r="N1794" s="69"/>
      <c r="O1794" s="18" t="str">
        <f t="shared" ca="1" si="93"/>
        <v/>
      </c>
      <c r="P1794" s="11"/>
      <c r="Q1794" s="11"/>
      <c r="R1794" s="11"/>
      <c r="S1794" s="11"/>
    </row>
    <row r="1795" spans="1:19">
      <c r="A1795" s="7">
        <v>1793</v>
      </c>
      <c r="B1795" s="50"/>
      <c r="C1795" s="12"/>
      <c r="D1795" s="7" t="str">
        <f t="shared" si="94"/>
        <v/>
      </c>
      <c r="E1795" s="12"/>
      <c r="F1795" s="19" t="str">
        <f t="shared" si="95"/>
        <v/>
      </c>
      <c r="G1795" s="11"/>
      <c r="H1795" s="7"/>
      <c r="I1795" s="24"/>
      <c r="J1795" s="27"/>
      <c r="K1795" s="12"/>
      <c r="L1795" s="11"/>
      <c r="M1795" s="13"/>
      <c r="N1795" s="69"/>
      <c r="O1795" s="18" t="str">
        <f t="shared" ca="1" si="93"/>
        <v/>
      </c>
      <c r="P1795" s="11"/>
      <c r="Q1795" s="11"/>
      <c r="R1795" s="11"/>
      <c r="S1795" s="11"/>
    </row>
    <row r="1796" spans="1:19">
      <c r="A1796" s="7">
        <v>1794</v>
      </c>
      <c r="B1796" s="50"/>
      <c r="C1796" s="12"/>
      <c r="D1796" s="7" t="str">
        <f t="shared" si="94"/>
        <v/>
      </c>
      <c r="E1796" s="12"/>
      <c r="F1796" s="19" t="str">
        <f t="shared" si="95"/>
        <v/>
      </c>
      <c r="G1796" s="11"/>
      <c r="H1796" s="7"/>
      <c r="I1796" s="24"/>
      <c r="J1796" s="27"/>
      <c r="K1796" s="12"/>
      <c r="L1796" s="11"/>
      <c r="M1796" s="13"/>
      <c r="N1796" s="69"/>
      <c r="O1796" s="18" t="str">
        <f t="shared" ca="1" si="93"/>
        <v/>
      </c>
      <c r="P1796" s="11"/>
      <c r="Q1796" s="11"/>
      <c r="R1796" s="11"/>
      <c r="S1796" s="11"/>
    </row>
    <row r="1797" spans="1:19">
      <c r="A1797" s="7">
        <v>1795</v>
      </c>
      <c r="B1797" s="50"/>
      <c r="C1797" s="12"/>
      <c r="D1797" s="7" t="str">
        <f t="shared" si="94"/>
        <v/>
      </c>
      <c r="E1797" s="12"/>
      <c r="F1797" s="19" t="str">
        <f t="shared" si="95"/>
        <v/>
      </c>
      <c r="G1797" s="11"/>
      <c r="H1797" s="7"/>
      <c r="I1797" s="24"/>
      <c r="J1797" s="27"/>
      <c r="K1797" s="12"/>
      <c r="L1797" s="11"/>
      <c r="M1797" s="13"/>
      <c r="N1797" s="69"/>
      <c r="O1797" s="18" t="str">
        <f t="shared" ca="1" si="93"/>
        <v/>
      </c>
      <c r="P1797" s="11"/>
      <c r="Q1797" s="11"/>
      <c r="R1797" s="11"/>
      <c r="S1797" s="11"/>
    </row>
    <row r="1798" spans="1:19">
      <c r="A1798" s="7">
        <v>1796</v>
      </c>
      <c r="B1798" s="12"/>
      <c r="C1798" s="12"/>
      <c r="D1798" s="7" t="str">
        <f t="shared" si="94"/>
        <v/>
      </c>
      <c r="E1798" s="12"/>
      <c r="F1798" s="19" t="str">
        <f t="shared" si="95"/>
        <v/>
      </c>
      <c r="G1798" s="11"/>
      <c r="H1798" s="7"/>
      <c r="I1798" s="24"/>
      <c r="J1798" s="27"/>
      <c r="K1798" s="12"/>
      <c r="L1798" s="11"/>
      <c r="M1798" s="13"/>
      <c r="N1798" s="69"/>
      <c r="O1798" s="18" t="str">
        <f t="shared" ca="1" si="93"/>
        <v/>
      </c>
      <c r="P1798" s="11"/>
      <c r="Q1798" s="11"/>
      <c r="R1798" s="11"/>
      <c r="S1798" s="11"/>
    </row>
    <row r="1799" spans="1:19">
      <c r="A1799" s="7">
        <v>1797</v>
      </c>
      <c r="B1799" s="12"/>
      <c r="C1799" s="12"/>
      <c r="D1799" s="7" t="str">
        <f t="shared" si="94"/>
        <v/>
      </c>
      <c r="E1799" s="12"/>
      <c r="F1799" s="19" t="str">
        <f t="shared" si="95"/>
        <v/>
      </c>
      <c r="G1799" s="11"/>
      <c r="H1799" s="7"/>
      <c r="I1799" s="24"/>
      <c r="J1799" s="27"/>
      <c r="K1799" s="12"/>
      <c r="L1799" s="11"/>
      <c r="M1799" s="13"/>
      <c r="N1799" s="69"/>
      <c r="O1799" s="18" t="str">
        <f t="shared" ca="1" si="93"/>
        <v/>
      </c>
      <c r="P1799" s="11"/>
      <c r="Q1799" s="11"/>
      <c r="R1799" s="11"/>
      <c r="S1799" s="11"/>
    </row>
    <row r="1800" spans="1:19">
      <c r="A1800" s="7">
        <v>1798</v>
      </c>
      <c r="B1800" s="12"/>
      <c r="C1800" s="12"/>
      <c r="D1800" s="7" t="str">
        <f t="shared" si="94"/>
        <v/>
      </c>
      <c r="E1800" s="12"/>
      <c r="F1800" s="19" t="str">
        <f t="shared" si="95"/>
        <v/>
      </c>
      <c r="G1800" s="11"/>
      <c r="H1800" s="7"/>
      <c r="I1800" s="24"/>
      <c r="J1800" s="27"/>
      <c r="K1800" s="12"/>
      <c r="L1800" s="11"/>
      <c r="M1800" s="13"/>
      <c r="N1800" s="69"/>
      <c r="O1800" s="18" t="str">
        <f t="shared" ca="1" si="93"/>
        <v/>
      </c>
      <c r="P1800" s="11"/>
      <c r="Q1800" s="11"/>
      <c r="R1800" s="11"/>
      <c r="S1800" s="11"/>
    </row>
    <row r="1801" spans="1:19">
      <c r="A1801" s="7">
        <v>1799</v>
      </c>
      <c r="B1801" s="12"/>
      <c r="C1801" s="12"/>
      <c r="D1801" s="7" t="str">
        <f t="shared" si="94"/>
        <v/>
      </c>
      <c r="E1801" s="12"/>
      <c r="F1801" s="19" t="str">
        <f t="shared" si="95"/>
        <v/>
      </c>
      <c r="G1801" s="11"/>
      <c r="H1801" s="7"/>
      <c r="I1801" s="24"/>
      <c r="J1801" s="27"/>
      <c r="K1801" s="12"/>
      <c r="L1801" s="11"/>
      <c r="M1801" s="13"/>
      <c r="N1801" s="69"/>
      <c r="O1801" s="18" t="str">
        <f t="shared" ca="1" si="93"/>
        <v/>
      </c>
      <c r="P1801" s="11"/>
      <c r="Q1801" s="11"/>
      <c r="R1801" s="11"/>
      <c r="S1801" s="11"/>
    </row>
    <row r="1802" spans="1:19">
      <c r="A1802" s="7">
        <v>1800</v>
      </c>
      <c r="B1802" s="12"/>
      <c r="C1802" s="12"/>
      <c r="D1802" s="7" t="str">
        <f t="shared" si="94"/>
        <v/>
      </c>
      <c r="E1802" s="12"/>
      <c r="F1802" s="19" t="str">
        <f t="shared" si="95"/>
        <v/>
      </c>
      <c r="G1802" s="11"/>
      <c r="H1802" s="7"/>
      <c r="I1802" s="24"/>
      <c r="J1802" s="27"/>
      <c r="K1802" s="12"/>
      <c r="L1802" s="11"/>
      <c r="M1802" s="13"/>
      <c r="N1802" s="69"/>
      <c r="O1802" s="18" t="str">
        <f t="shared" ca="1" si="93"/>
        <v/>
      </c>
      <c r="P1802" s="11"/>
      <c r="Q1802" s="11"/>
      <c r="R1802" s="11"/>
      <c r="S1802" s="11"/>
    </row>
    <row r="1803" spans="1:19">
      <c r="A1803" s="7">
        <v>1801</v>
      </c>
      <c r="B1803" s="12"/>
      <c r="C1803" s="12"/>
      <c r="D1803" s="7" t="str">
        <f t="shared" si="94"/>
        <v/>
      </c>
      <c r="E1803" s="12"/>
      <c r="F1803" s="19" t="str">
        <f t="shared" si="95"/>
        <v/>
      </c>
      <c r="G1803" s="11"/>
      <c r="H1803" s="7"/>
      <c r="I1803" s="24"/>
      <c r="J1803" s="27"/>
      <c r="K1803" s="12"/>
      <c r="L1803" s="11"/>
      <c r="M1803" s="13"/>
      <c r="N1803" s="69"/>
      <c r="O1803" s="18" t="str">
        <f t="shared" ca="1" si="93"/>
        <v/>
      </c>
      <c r="P1803" s="11"/>
      <c r="Q1803" s="11"/>
      <c r="R1803" s="11"/>
      <c r="S1803" s="11"/>
    </row>
    <row r="1804" spans="1:19">
      <c r="A1804" s="7">
        <v>1802</v>
      </c>
      <c r="B1804" s="12"/>
      <c r="C1804" s="12"/>
      <c r="D1804" s="7" t="str">
        <f t="shared" si="94"/>
        <v/>
      </c>
      <c r="E1804" s="12"/>
      <c r="F1804" s="19" t="str">
        <f t="shared" si="95"/>
        <v/>
      </c>
      <c r="G1804" s="11"/>
      <c r="H1804" s="7"/>
      <c r="I1804" s="24"/>
      <c r="J1804" s="27"/>
      <c r="K1804" s="12"/>
      <c r="L1804" s="11"/>
      <c r="M1804" s="13"/>
      <c r="N1804" s="69"/>
      <c r="O1804" s="18" t="str">
        <f t="shared" ca="1" si="93"/>
        <v/>
      </c>
      <c r="P1804" s="11"/>
      <c r="Q1804" s="11"/>
      <c r="R1804" s="11"/>
      <c r="S1804" s="11"/>
    </row>
    <row r="1805" spans="1:19">
      <c r="A1805" s="7">
        <v>1803</v>
      </c>
      <c r="B1805" s="12"/>
      <c r="C1805" s="12"/>
      <c r="D1805" s="7" t="str">
        <f t="shared" si="94"/>
        <v/>
      </c>
      <c r="E1805" s="12"/>
      <c r="F1805" s="19" t="str">
        <f t="shared" si="95"/>
        <v/>
      </c>
      <c r="G1805" s="11"/>
      <c r="H1805" s="7"/>
      <c r="I1805" s="24"/>
      <c r="J1805" s="27"/>
      <c r="K1805" s="12"/>
      <c r="L1805" s="11"/>
      <c r="M1805" s="13"/>
      <c r="N1805" s="69"/>
      <c r="O1805" s="18" t="str">
        <f t="shared" ref="O1805:O1868" ca="1" si="96">IF(I1805="","",IF(ISNONTEXT(J1805),DATEDIF(F1805,TODAY(),"d")&amp;"天","出场"))</f>
        <v/>
      </c>
      <c r="P1805" s="11"/>
      <c r="Q1805" s="11"/>
      <c r="R1805" s="11"/>
      <c r="S1805" s="11"/>
    </row>
    <row r="1806" spans="1:19">
      <c r="A1806" s="7">
        <v>1804</v>
      </c>
      <c r="B1806" s="12"/>
      <c r="C1806" s="12"/>
      <c r="D1806" s="7" t="str">
        <f t="shared" si="94"/>
        <v/>
      </c>
      <c r="E1806" s="12"/>
      <c r="F1806" s="19" t="str">
        <f t="shared" si="95"/>
        <v/>
      </c>
      <c r="G1806" s="11"/>
      <c r="H1806" s="7"/>
      <c r="I1806" s="24"/>
      <c r="J1806" s="27"/>
      <c r="K1806" s="12"/>
      <c r="L1806" s="11"/>
      <c r="M1806" s="13"/>
      <c r="N1806" s="69"/>
      <c r="O1806" s="18" t="str">
        <f t="shared" ca="1" si="96"/>
        <v/>
      </c>
      <c r="P1806" s="11"/>
      <c r="Q1806" s="11"/>
      <c r="R1806" s="11"/>
      <c r="S1806" s="11"/>
    </row>
    <row r="1807" spans="1:19">
      <c r="A1807" s="7">
        <v>1805</v>
      </c>
      <c r="B1807" s="12"/>
      <c r="C1807" s="12"/>
      <c r="D1807" s="7" t="str">
        <f t="shared" si="94"/>
        <v/>
      </c>
      <c r="E1807" s="12"/>
      <c r="F1807" s="19" t="str">
        <f t="shared" si="95"/>
        <v/>
      </c>
      <c r="G1807" s="11"/>
      <c r="H1807" s="7"/>
      <c r="I1807" s="24"/>
      <c r="J1807" s="27"/>
      <c r="K1807" s="12"/>
      <c r="L1807" s="11"/>
      <c r="M1807" s="13"/>
      <c r="N1807" s="69"/>
      <c r="O1807" s="18" t="str">
        <f t="shared" ca="1" si="96"/>
        <v/>
      </c>
      <c r="P1807" s="11"/>
      <c r="Q1807" s="11"/>
      <c r="R1807" s="11"/>
      <c r="S1807" s="11"/>
    </row>
    <row r="1808" spans="1:19">
      <c r="A1808" s="7">
        <v>1806</v>
      </c>
      <c r="B1808" s="12"/>
      <c r="C1808" s="12"/>
      <c r="D1808" s="7" t="str">
        <f t="shared" si="94"/>
        <v/>
      </c>
      <c r="E1808" s="12"/>
      <c r="F1808" s="19" t="str">
        <f t="shared" si="95"/>
        <v/>
      </c>
      <c r="G1808" s="11"/>
      <c r="H1808" s="7"/>
      <c r="I1808" s="24"/>
      <c r="J1808" s="27"/>
      <c r="K1808" s="12"/>
      <c r="L1808" s="11"/>
      <c r="M1808" s="13"/>
      <c r="N1808" s="69"/>
      <c r="O1808" s="18" t="str">
        <f t="shared" ca="1" si="96"/>
        <v/>
      </c>
      <c r="P1808" s="11"/>
      <c r="Q1808" s="11"/>
      <c r="R1808" s="11"/>
      <c r="S1808" s="11"/>
    </row>
    <row r="1809" spans="1:19">
      <c r="A1809" s="7">
        <v>1807</v>
      </c>
      <c r="B1809" s="12"/>
      <c r="C1809" s="12"/>
      <c r="D1809" s="7" t="str">
        <f t="shared" si="94"/>
        <v/>
      </c>
      <c r="E1809" s="12"/>
      <c r="F1809" s="19" t="str">
        <f t="shared" si="95"/>
        <v/>
      </c>
      <c r="G1809" s="11"/>
      <c r="H1809" s="7"/>
      <c r="I1809" s="24"/>
      <c r="J1809" s="27"/>
      <c r="K1809" s="12"/>
      <c r="L1809" s="11"/>
      <c r="M1809" s="13"/>
      <c r="N1809" s="69"/>
      <c r="O1809" s="18" t="str">
        <f t="shared" ca="1" si="96"/>
        <v/>
      </c>
      <c r="P1809" s="11"/>
      <c r="Q1809" s="11"/>
      <c r="R1809" s="11"/>
      <c r="S1809" s="11"/>
    </row>
    <row r="1810" spans="1:19">
      <c r="A1810" s="7">
        <v>1808</v>
      </c>
      <c r="B1810" s="12"/>
      <c r="C1810" s="12"/>
      <c r="D1810" s="7" t="str">
        <f t="shared" si="94"/>
        <v/>
      </c>
      <c r="E1810" s="12"/>
      <c r="F1810" s="19" t="str">
        <f t="shared" si="95"/>
        <v/>
      </c>
      <c r="G1810" s="11"/>
      <c r="H1810" s="7"/>
      <c r="I1810" s="24"/>
      <c r="J1810" s="27"/>
      <c r="K1810" s="12"/>
      <c r="L1810" s="11"/>
      <c r="M1810" s="13"/>
      <c r="N1810" s="69"/>
      <c r="O1810" s="18" t="str">
        <f t="shared" ca="1" si="96"/>
        <v/>
      </c>
      <c r="P1810" s="11"/>
      <c r="Q1810" s="11"/>
      <c r="R1810" s="11"/>
      <c r="S1810" s="11"/>
    </row>
    <row r="1811" spans="1:19">
      <c r="A1811" s="7">
        <v>1809</v>
      </c>
      <c r="B1811" s="12"/>
      <c r="C1811" s="12"/>
      <c r="D1811" s="7" t="str">
        <f t="shared" si="94"/>
        <v/>
      </c>
      <c r="E1811" s="12"/>
      <c r="F1811" s="19" t="str">
        <f t="shared" si="95"/>
        <v/>
      </c>
      <c r="G1811" s="11"/>
      <c r="H1811" s="7"/>
      <c r="I1811" s="24"/>
      <c r="J1811" s="27"/>
      <c r="K1811" s="12"/>
      <c r="L1811" s="11"/>
      <c r="M1811" s="13"/>
      <c r="N1811" s="69"/>
      <c r="O1811" s="18" t="str">
        <f t="shared" ca="1" si="96"/>
        <v/>
      </c>
      <c r="P1811" s="11"/>
      <c r="Q1811" s="11"/>
      <c r="R1811" s="11"/>
      <c r="S1811" s="11"/>
    </row>
    <row r="1812" spans="1:19" ht="15">
      <c r="A1812" s="7">
        <v>1810</v>
      </c>
      <c r="B1812" s="12"/>
      <c r="C1812" s="12"/>
      <c r="D1812" s="7" t="str">
        <f t="shared" ref="D1812:D1875" si="97">IF(B1812="","","新海丰")</f>
        <v/>
      </c>
      <c r="E1812" s="12"/>
      <c r="F1812" s="19" t="str">
        <f t="shared" si="95"/>
        <v/>
      </c>
      <c r="G1812" s="11"/>
      <c r="H1812" s="7"/>
      <c r="I1812" s="24"/>
      <c r="J1812" s="27"/>
      <c r="K1812" s="12"/>
      <c r="L1812" s="66"/>
      <c r="M1812" s="13"/>
      <c r="N1812" s="69"/>
      <c r="O1812" s="18" t="str">
        <f t="shared" ca="1" si="96"/>
        <v/>
      </c>
      <c r="P1812" s="11"/>
      <c r="Q1812" s="11"/>
      <c r="R1812" s="11"/>
      <c r="S1812" s="11"/>
    </row>
    <row r="1813" spans="1:19">
      <c r="A1813" s="7">
        <v>1811</v>
      </c>
      <c r="B1813" s="12"/>
      <c r="C1813" s="12"/>
      <c r="D1813" s="7" t="str">
        <f t="shared" si="97"/>
        <v/>
      </c>
      <c r="E1813" s="12"/>
      <c r="F1813" s="19" t="str">
        <f t="shared" si="95"/>
        <v/>
      </c>
      <c r="G1813" s="11"/>
      <c r="H1813" s="7"/>
      <c r="I1813" s="24"/>
      <c r="J1813" s="27"/>
      <c r="K1813" s="12"/>
      <c r="L1813" s="11"/>
      <c r="M1813" s="13"/>
      <c r="N1813" s="69"/>
      <c r="O1813" s="18" t="str">
        <f t="shared" ca="1" si="96"/>
        <v/>
      </c>
      <c r="P1813" s="11"/>
      <c r="Q1813" s="11"/>
      <c r="R1813" s="11"/>
      <c r="S1813" s="11"/>
    </row>
    <row r="1814" spans="1:19">
      <c r="A1814" s="7">
        <v>1812</v>
      </c>
      <c r="B1814" s="12"/>
      <c r="C1814" s="12"/>
      <c r="D1814" s="7" t="str">
        <f t="shared" si="97"/>
        <v/>
      </c>
      <c r="E1814" s="12"/>
      <c r="F1814" s="19" t="str">
        <f t="shared" si="95"/>
        <v/>
      </c>
      <c r="G1814" s="11"/>
      <c r="H1814" s="7"/>
      <c r="I1814" s="24"/>
      <c r="J1814" s="27"/>
      <c r="K1814" s="12"/>
      <c r="L1814" s="11"/>
      <c r="M1814" s="13"/>
      <c r="N1814" s="69"/>
      <c r="O1814" s="18" t="str">
        <f t="shared" ca="1" si="96"/>
        <v/>
      </c>
      <c r="P1814" s="11"/>
      <c r="Q1814" s="11"/>
      <c r="R1814" s="11"/>
      <c r="S1814" s="11"/>
    </row>
    <row r="1815" spans="1:19">
      <c r="A1815" s="7">
        <v>1813</v>
      </c>
      <c r="B1815" s="12"/>
      <c r="C1815" s="12"/>
      <c r="D1815" s="7" t="str">
        <f t="shared" si="97"/>
        <v/>
      </c>
      <c r="E1815" s="12"/>
      <c r="F1815" s="19" t="str">
        <f t="shared" si="95"/>
        <v/>
      </c>
      <c r="G1815" s="11"/>
      <c r="H1815" s="7"/>
      <c r="I1815" s="24"/>
      <c r="J1815" s="27"/>
      <c r="K1815" s="12"/>
      <c r="L1815" s="11"/>
      <c r="M1815" s="13"/>
      <c r="N1815" s="69"/>
      <c r="O1815" s="18" t="str">
        <f t="shared" ca="1" si="96"/>
        <v/>
      </c>
      <c r="P1815" s="11"/>
      <c r="Q1815" s="11"/>
      <c r="R1815" s="11"/>
      <c r="S1815" s="11"/>
    </row>
    <row r="1816" spans="1:19">
      <c r="A1816" s="7">
        <v>1814</v>
      </c>
      <c r="B1816" s="12"/>
      <c r="C1816" s="12"/>
      <c r="D1816" s="7" t="str">
        <f t="shared" si="97"/>
        <v/>
      </c>
      <c r="E1816" s="12"/>
      <c r="F1816" s="19" t="str">
        <f t="shared" si="95"/>
        <v/>
      </c>
      <c r="G1816" s="11"/>
      <c r="H1816" s="7"/>
      <c r="I1816" s="24"/>
      <c r="J1816" s="27"/>
      <c r="K1816" s="12"/>
      <c r="L1816" s="11"/>
      <c r="M1816" s="13"/>
      <c r="N1816" s="69"/>
      <c r="O1816" s="18" t="str">
        <f t="shared" ca="1" si="96"/>
        <v/>
      </c>
      <c r="P1816" s="11"/>
      <c r="Q1816" s="11"/>
      <c r="R1816" s="11"/>
      <c r="S1816" s="11"/>
    </row>
    <row r="1817" spans="1:19">
      <c r="A1817" s="7">
        <v>1815</v>
      </c>
      <c r="B1817" s="12"/>
      <c r="C1817" s="12"/>
      <c r="D1817" s="7" t="str">
        <f t="shared" si="97"/>
        <v/>
      </c>
      <c r="E1817" s="12"/>
      <c r="F1817" s="19" t="str">
        <f t="shared" si="95"/>
        <v/>
      </c>
      <c r="G1817" s="11"/>
      <c r="H1817" s="7"/>
      <c r="I1817" s="24"/>
      <c r="J1817" s="27"/>
      <c r="K1817" s="12"/>
      <c r="L1817" s="11"/>
      <c r="M1817" s="13"/>
      <c r="N1817" s="69"/>
      <c r="O1817" s="18" t="str">
        <f t="shared" ca="1" si="96"/>
        <v/>
      </c>
      <c r="P1817" s="11"/>
      <c r="Q1817" s="11"/>
      <c r="R1817" s="11"/>
      <c r="S1817" s="11"/>
    </row>
    <row r="1818" spans="1:19">
      <c r="A1818" s="7">
        <v>1816</v>
      </c>
      <c r="B1818" s="12"/>
      <c r="C1818" s="12"/>
      <c r="D1818" s="7" t="str">
        <f t="shared" si="97"/>
        <v/>
      </c>
      <c r="E1818" s="12"/>
      <c r="F1818" s="19" t="str">
        <f t="shared" si="95"/>
        <v/>
      </c>
      <c r="G1818" s="11"/>
      <c r="H1818" s="7"/>
      <c r="I1818" s="24"/>
      <c r="J1818" s="27"/>
      <c r="K1818" s="12"/>
      <c r="L1818" s="11"/>
      <c r="M1818" s="13"/>
      <c r="N1818" s="69"/>
      <c r="O1818" s="18" t="str">
        <f t="shared" ca="1" si="96"/>
        <v/>
      </c>
      <c r="P1818" s="11"/>
      <c r="Q1818" s="11"/>
      <c r="R1818" s="11"/>
      <c r="S1818" s="11"/>
    </row>
    <row r="1819" spans="1:19">
      <c r="A1819" s="7">
        <v>1817</v>
      </c>
      <c r="B1819" s="12"/>
      <c r="C1819" s="12"/>
      <c r="D1819" s="7" t="str">
        <f t="shared" si="97"/>
        <v/>
      </c>
      <c r="E1819" s="12"/>
      <c r="F1819" s="19" t="str">
        <f t="shared" si="95"/>
        <v/>
      </c>
      <c r="G1819" s="11"/>
      <c r="H1819" s="7"/>
      <c r="I1819" s="24"/>
      <c r="J1819" s="27"/>
      <c r="K1819" s="12"/>
      <c r="L1819" s="11"/>
      <c r="M1819" s="13"/>
      <c r="N1819" s="69"/>
      <c r="O1819" s="18" t="str">
        <f t="shared" ca="1" si="96"/>
        <v/>
      </c>
      <c r="P1819" s="11"/>
      <c r="Q1819" s="11"/>
      <c r="R1819" s="11"/>
      <c r="S1819" s="11"/>
    </row>
    <row r="1820" spans="1:19">
      <c r="A1820" s="7">
        <v>1818</v>
      </c>
      <c r="B1820" s="12"/>
      <c r="C1820" s="12"/>
      <c r="D1820" s="7" t="str">
        <f t="shared" si="97"/>
        <v/>
      </c>
      <c r="E1820" s="12"/>
      <c r="F1820" s="19" t="str">
        <f t="shared" si="95"/>
        <v/>
      </c>
      <c r="G1820" s="11"/>
      <c r="H1820" s="7"/>
      <c r="I1820" s="24"/>
      <c r="J1820" s="27"/>
      <c r="K1820" s="12"/>
      <c r="L1820" s="11"/>
      <c r="M1820" s="13"/>
      <c r="N1820" s="69"/>
      <c r="O1820" s="18" t="str">
        <f t="shared" ca="1" si="96"/>
        <v/>
      </c>
      <c r="P1820" s="11"/>
      <c r="Q1820" s="11"/>
      <c r="R1820" s="11"/>
      <c r="S1820" s="11"/>
    </row>
    <row r="1821" spans="1:19">
      <c r="A1821" s="7">
        <v>1819</v>
      </c>
      <c r="B1821" s="12"/>
      <c r="C1821" s="12"/>
      <c r="D1821" s="7" t="str">
        <f t="shared" si="97"/>
        <v/>
      </c>
      <c r="E1821" s="12"/>
      <c r="F1821" s="19" t="str">
        <f t="shared" si="95"/>
        <v/>
      </c>
      <c r="G1821" s="11"/>
      <c r="H1821" s="7"/>
      <c r="I1821" s="24"/>
      <c r="J1821" s="27"/>
      <c r="K1821" s="12"/>
      <c r="L1821" s="11"/>
      <c r="M1821" s="13"/>
      <c r="N1821" s="69"/>
      <c r="O1821" s="18" t="str">
        <f t="shared" ca="1" si="96"/>
        <v/>
      </c>
      <c r="P1821" s="11"/>
      <c r="Q1821" s="11"/>
      <c r="R1821" s="11"/>
      <c r="S1821" s="11"/>
    </row>
    <row r="1822" spans="1:19">
      <c r="A1822" s="7">
        <v>1820</v>
      </c>
      <c r="B1822" s="12"/>
      <c r="C1822" s="12"/>
      <c r="D1822" s="7" t="str">
        <f t="shared" si="97"/>
        <v/>
      </c>
      <c r="E1822" s="12"/>
      <c r="F1822" s="19" t="str">
        <f t="shared" si="95"/>
        <v/>
      </c>
      <c r="G1822" s="11"/>
      <c r="H1822" s="7"/>
      <c r="I1822" s="24"/>
      <c r="J1822" s="27"/>
      <c r="K1822" s="12"/>
      <c r="L1822" s="11"/>
      <c r="M1822" s="13"/>
      <c r="N1822" s="69"/>
      <c r="O1822" s="18" t="str">
        <f t="shared" ca="1" si="96"/>
        <v/>
      </c>
      <c r="P1822" s="11"/>
      <c r="Q1822" s="11"/>
      <c r="R1822" s="11"/>
      <c r="S1822" s="11"/>
    </row>
    <row r="1823" spans="1:19">
      <c r="A1823" s="7">
        <v>1821</v>
      </c>
      <c r="B1823" s="12"/>
      <c r="C1823" s="12"/>
      <c r="D1823" s="7" t="str">
        <f t="shared" si="97"/>
        <v/>
      </c>
      <c r="E1823" s="12"/>
      <c r="F1823" s="19" t="str">
        <f t="shared" si="95"/>
        <v/>
      </c>
      <c r="G1823" s="11"/>
      <c r="H1823" s="7"/>
      <c r="I1823" s="24"/>
      <c r="J1823" s="27"/>
      <c r="K1823" s="12"/>
      <c r="L1823" s="11"/>
      <c r="M1823" s="13"/>
      <c r="N1823" s="69"/>
      <c r="O1823" s="18" t="str">
        <f t="shared" ca="1" si="96"/>
        <v/>
      </c>
      <c r="P1823" s="11"/>
      <c r="Q1823" s="11"/>
      <c r="R1823" s="11"/>
      <c r="S1823" s="11"/>
    </row>
    <row r="1824" spans="1:19">
      <c r="A1824" s="7">
        <v>1822</v>
      </c>
      <c r="B1824" s="12"/>
      <c r="C1824" s="12"/>
      <c r="D1824" s="7" t="str">
        <f t="shared" si="97"/>
        <v/>
      </c>
      <c r="E1824" s="12"/>
      <c r="F1824" s="19" t="str">
        <f t="shared" si="95"/>
        <v/>
      </c>
      <c r="G1824" s="11"/>
      <c r="H1824" s="7"/>
      <c r="I1824" s="24"/>
      <c r="J1824" s="27"/>
      <c r="K1824" s="12"/>
      <c r="L1824" s="11"/>
      <c r="M1824" s="13"/>
      <c r="N1824" s="69"/>
      <c r="O1824" s="18" t="str">
        <f t="shared" ca="1" si="96"/>
        <v/>
      </c>
      <c r="P1824" s="11"/>
      <c r="Q1824" s="11"/>
      <c r="R1824" s="11"/>
      <c r="S1824" s="11"/>
    </row>
    <row r="1825" spans="1:19">
      <c r="A1825" s="7">
        <v>1823</v>
      </c>
      <c r="B1825" s="12"/>
      <c r="C1825" s="12"/>
      <c r="D1825" s="7" t="str">
        <f t="shared" si="97"/>
        <v/>
      </c>
      <c r="E1825" s="12"/>
      <c r="F1825" s="19" t="str">
        <f t="shared" si="95"/>
        <v/>
      </c>
      <c r="G1825" s="11"/>
      <c r="H1825" s="7"/>
      <c r="I1825" s="24"/>
      <c r="J1825" s="27"/>
      <c r="K1825" s="12"/>
      <c r="L1825" s="11"/>
      <c r="M1825" s="13"/>
      <c r="N1825" s="69"/>
      <c r="O1825" s="18" t="str">
        <f t="shared" ca="1" si="96"/>
        <v/>
      </c>
      <c r="P1825" s="11"/>
      <c r="Q1825" s="11"/>
      <c r="R1825" s="11"/>
      <c r="S1825" s="11"/>
    </row>
    <row r="1826" spans="1:19">
      <c r="A1826" s="7">
        <v>1824</v>
      </c>
      <c r="B1826" s="12"/>
      <c r="C1826" s="12"/>
      <c r="D1826" s="7" t="str">
        <f t="shared" si="97"/>
        <v/>
      </c>
      <c r="E1826" s="12"/>
      <c r="F1826" s="19" t="str">
        <f t="shared" si="95"/>
        <v/>
      </c>
      <c r="G1826" s="11"/>
      <c r="H1826" s="7"/>
      <c r="I1826" s="24"/>
      <c r="J1826" s="27"/>
      <c r="K1826" s="12"/>
      <c r="L1826" s="11"/>
      <c r="M1826" s="13"/>
      <c r="N1826" s="69"/>
      <c r="O1826" s="18" t="str">
        <f t="shared" ca="1" si="96"/>
        <v/>
      </c>
      <c r="P1826" s="11"/>
      <c r="Q1826" s="11"/>
      <c r="R1826" s="11"/>
      <c r="S1826" s="11"/>
    </row>
    <row r="1827" spans="1:19">
      <c r="A1827" s="7">
        <v>1825</v>
      </c>
      <c r="B1827" s="12"/>
      <c r="C1827" s="12"/>
      <c r="D1827" s="7" t="str">
        <f t="shared" si="97"/>
        <v/>
      </c>
      <c r="E1827" s="12"/>
      <c r="F1827" s="19" t="str">
        <f t="shared" si="95"/>
        <v/>
      </c>
      <c r="G1827" s="11"/>
      <c r="H1827" s="7"/>
      <c r="I1827" s="24"/>
      <c r="J1827" s="27"/>
      <c r="K1827" s="12"/>
      <c r="L1827" s="11"/>
      <c r="M1827" s="13"/>
      <c r="N1827" s="69"/>
      <c r="O1827" s="18" t="str">
        <f t="shared" ca="1" si="96"/>
        <v/>
      </c>
      <c r="P1827" s="11"/>
      <c r="Q1827" s="11"/>
      <c r="R1827" s="11"/>
      <c r="S1827" s="11"/>
    </row>
    <row r="1828" spans="1:19">
      <c r="A1828" s="7">
        <v>1826</v>
      </c>
      <c r="B1828" s="12"/>
      <c r="C1828" s="12"/>
      <c r="D1828" s="7" t="str">
        <f t="shared" si="97"/>
        <v/>
      </c>
      <c r="E1828" s="12"/>
      <c r="F1828" s="19" t="str">
        <f t="shared" si="95"/>
        <v/>
      </c>
      <c r="G1828" s="11"/>
      <c r="H1828" s="7"/>
      <c r="I1828" s="24"/>
      <c r="J1828" s="27"/>
      <c r="K1828" s="12"/>
      <c r="L1828" s="11"/>
      <c r="M1828" s="13"/>
      <c r="N1828" s="69"/>
      <c r="O1828" s="18" t="str">
        <f t="shared" ca="1" si="96"/>
        <v/>
      </c>
      <c r="P1828" s="11"/>
      <c r="Q1828" s="11"/>
      <c r="R1828" s="11"/>
      <c r="S1828" s="11"/>
    </row>
    <row r="1829" spans="1:19">
      <c r="A1829" s="7">
        <v>1827</v>
      </c>
      <c r="B1829" s="12"/>
      <c r="C1829" s="12"/>
      <c r="D1829" s="7" t="str">
        <f t="shared" si="97"/>
        <v/>
      </c>
      <c r="E1829" s="12"/>
      <c r="F1829" s="19" t="str">
        <f t="shared" si="95"/>
        <v/>
      </c>
      <c r="G1829" s="11"/>
      <c r="H1829" s="7"/>
      <c r="I1829" s="24"/>
      <c r="J1829" s="27"/>
      <c r="K1829" s="12"/>
      <c r="L1829" s="11"/>
      <c r="M1829" s="13"/>
      <c r="N1829" s="69"/>
      <c r="O1829" s="18" t="str">
        <f t="shared" ca="1" si="96"/>
        <v/>
      </c>
      <c r="P1829" s="11"/>
      <c r="Q1829" s="11"/>
      <c r="R1829" s="11"/>
      <c r="S1829" s="11"/>
    </row>
    <row r="1830" spans="1:19">
      <c r="A1830" s="7">
        <v>1828</v>
      </c>
      <c r="B1830" s="12"/>
      <c r="C1830" s="12"/>
      <c r="D1830" s="7" t="str">
        <f t="shared" si="97"/>
        <v/>
      </c>
      <c r="E1830" s="12"/>
      <c r="F1830" s="19" t="str">
        <f t="shared" si="95"/>
        <v/>
      </c>
      <c r="G1830" s="11"/>
      <c r="H1830" s="7"/>
      <c r="I1830" s="24"/>
      <c r="J1830" s="27"/>
      <c r="K1830" s="12"/>
      <c r="L1830" s="11"/>
      <c r="M1830" s="13"/>
      <c r="N1830" s="69"/>
      <c r="O1830" s="18" t="str">
        <f t="shared" ca="1" si="96"/>
        <v/>
      </c>
      <c r="P1830" s="11"/>
      <c r="Q1830" s="11"/>
      <c r="R1830" s="11"/>
      <c r="S1830" s="11"/>
    </row>
    <row r="1831" spans="1:19">
      <c r="A1831" s="7">
        <v>1829</v>
      </c>
      <c r="B1831" s="12"/>
      <c r="C1831" s="12"/>
      <c r="D1831" s="7" t="str">
        <f t="shared" si="97"/>
        <v/>
      </c>
      <c r="E1831" s="12"/>
      <c r="F1831" s="19" t="str">
        <f t="shared" si="95"/>
        <v/>
      </c>
      <c r="G1831" s="11"/>
      <c r="H1831" s="7"/>
      <c r="I1831" s="24"/>
      <c r="J1831" s="27"/>
      <c r="K1831" s="12"/>
      <c r="L1831" s="11"/>
      <c r="M1831" s="13"/>
      <c r="N1831" s="69"/>
      <c r="O1831" s="18" t="str">
        <f t="shared" ca="1" si="96"/>
        <v/>
      </c>
      <c r="P1831" s="11"/>
      <c r="Q1831" s="11"/>
      <c r="R1831" s="11"/>
      <c r="S1831" s="11"/>
    </row>
    <row r="1832" spans="1:19">
      <c r="A1832" s="7">
        <v>1830</v>
      </c>
      <c r="B1832" s="12"/>
      <c r="C1832" s="12"/>
      <c r="D1832" s="7" t="str">
        <f t="shared" si="97"/>
        <v/>
      </c>
      <c r="E1832" s="12"/>
      <c r="F1832" s="19" t="str">
        <f t="shared" si="95"/>
        <v/>
      </c>
      <c r="G1832" s="11"/>
      <c r="H1832" s="7"/>
      <c r="I1832" s="24"/>
      <c r="J1832" s="27"/>
      <c r="K1832" s="12"/>
      <c r="L1832" s="11"/>
      <c r="M1832" s="13"/>
      <c r="N1832" s="69"/>
      <c r="O1832" s="18" t="str">
        <f t="shared" ca="1" si="96"/>
        <v/>
      </c>
      <c r="P1832" s="11"/>
      <c r="Q1832" s="11"/>
      <c r="R1832" s="11"/>
      <c r="S1832" s="11"/>
    </row>
    <row r="1833" spans="1:19">
      <c r="A1833" s="7">
        <v>1831</v>
      </c>
      <c r="B1833" s="12"/>
      <c r="C1833" s="12"/>
      <c r="D1833" s="7" t="str">
        <f t="shared" si="97"/>
        <v/>
      </c>
      <c r="E1833" s="12"/>
      <c r="F1833" s="19" t="str">
        <f t="shared" si="95"/>
        <v/>
      </c>
      <c r="G1833" s="11"/>
      <c r="H1833" s="7"/>
      <c r="I1833" s="24"/>
      <c r="J1833" s="27"/>
      <c r="K1833" s="12"/>
      <c r="L1833" s="11"/>
      <c r="M1833" s="13"/>
      <c r="N1833" s="69"/>
      <c r="O1833" s="18" t="str">
        <f t="shared" ca="1" si="96"/>
        <v/>
      </c>
      <c r="P1833" s="11"/>
      <c r="Q1833" s="11"/>
      <c r="R1833" s="11"/>
      <c r="S1833" s="11"/>
    </row>
    <row r="1834" spans="1:19">
      <c r="A1834" s="7">
        <v>1832</v>
      </c>
      <c r="B1834" s="12"/>
      <c r="C1834" s="12"/>
      <c r="D1834" s="7" t="str">
        <f t="shared" si="97"/>
        <v/>
      </c>
      <c r="E1834" s="12"/>
      <c r="F1834" s="19" t="str">
        <f t="shared" si="95"/>
        <v/>
      </c>
      <c r="G1834" s="11"/>
      <c r="H1834" s="7"/>
      <c r="I1834" s="24"/>
      <c r="J1834" s="27"/>
      <c r="K1834" s="12"/>
      <c r="L1834" s="11"/>
      <c r="M1834" s="13"/>
      <c r="N1834" s="69"/>
      <c r="O1834" s="18" t="str">
        <f t="shared" ca="1" si="96"/>
        <v/>
      </c>
      <c r="P1834" s="11"/>
      <c r="Q1834" s="11"/>
      <c r="R1834" s="11"/>
      <c r="S1834" s="11"/>
    </row>
    <row r="1835" spans="1:19">
      <c r="A1835" s="7">
        <v>1833</v>
      </c>
      <c r="B1835" s="12"/>
      <c r="C1835" s="12"/>
      <c r="D1835" s="7" t="str">
        <f t="shared" si="97"/>
        <v/>
      </c>
      <c r="E1835" s="12"/>
      <c r="F1835" s="19" t="str">
        <f t="shared" si="95"/>
        <v/>
      </c>
      <c r="G1835" s="11"/>
      <c r="H1835" s="7"/>
      <c r="I1835" s="24"/>
      <c r="J1835" s="27"/>
      <c r="K1835" s="12"/>
      <c r="L1835" s="11"/>
      <c r="M1835" s="13"/>
      <c r="N1835" s="69"/>
      <c r="O1835" s="18" t="str">
        <f t="shared" ca="1" si="96"/>
        <v/>
      </c>
      <c r="P1835" s="11"/>
      <c r="Q1835" s="11"/>
      <c r="R1835" s="11"/>
      <c r="S1835" s="11"/>
    </row>
    <row r="1836" spans="1:19">
      <c r="A1836" s="7">
        <v>1834</v>
      </c>
      <c r="B1836" s="12"/>
      <c r="C1836" s="12"/>
      <c r="D1836" s="7" t="str">
        <f t="shared" si="97"/>
        <v/>
      </c>
      <c r="E1836" s="12"/>
      <c r="F1836" s="19" t="str">
        <f t="shared" si="95"/>
        <v/>
      </c>
      <c r="G1836" s="11"/>
      <c r="H1836" s="7"/>
      <c r="I1836" s="24"/>
      <c r="J1836" s="27"/>
      <c r="K1836" s="12"/>
      <c r="L1836" s="11"/>
      <c r="M1836" s="13"/>
      <c r="N1836" s="69"/>
      <c r="O1836" s="18" t="str">
        <f t="shared" ca="1" si="96"/>
        <v/>
      </c>
      <c r="P1836" s="11"/>
      <c r="Q1836" s="11"/>
      <c r="R1836" s="11"/>
      <c r="S1836" s="11"/>
    </row>
    <row r="1837" spans="1:19">
      <c r="A1837" s="7">
        <v>1835</v>
      </c>
      <c r="B1837" s="12"/>
      <c r="C1837" s="12"/>
      <c r="D1837" s="7" t="str">
        <f t="shared" si="97"/>
        <v/>
      </c>
      <c r="E1837" s="12"/>
      <c r="F1837" s="19" t="str">
        <f t="shared" si="95"/>
        <v/>
      </c>
      <c r="G1837" s="11"/>
      <c r="H1837" s="7"/>
      <c r="I1837" s="24"/>
      <c r="J1837" s="27"/>
      <c r="K1837" s="12"/>
      <c r="L1837" s="11"/>
      <c r="M1837" s="13"/>
      <c r="N1837" s="69"/>
      <c r="O1837" s="18" t="str">
        <f t="shared" ca="1" si="96"/>
        <v/>
      </c>
      <c r="P1837" s="11"/>
      <c r="Q1837" s="11"/>
      <c r="R1837" s="11"/>
      <c r="S1837" s="11"/>
    </row>
    <row r="1838" spans="1:19">
      <c r="A1838" s="7">
        <v>1836</v>
      </c>
      <c r="B1838" s="12"/>
      <c r="C1838" s="12"/>
      <c r="D1838" s="7" t="str">
        <f t="shared" si="97"/>
        <v/>
      </c>
      <c r="E1838" s="12"/>
      <c r="F1838" s="19" t="str">
        <f t="shared" si="95"/>
        <v/>
      </c>
      <c r="G1838" s="11"/>
      <c r="H1838" s="7"/>
      <c r="I1838" s="24"/>
      <c r="J1838" s="27"/>
      <c r="K1838" s="12"/>
      <c r="L1838" s="11"/>
      <c r="M1838" s="13"/>
      <c r="N1838" s="69"/>
      <c r="O1838" s="18" t="str">
        <f t="shared" ca="1" si="96"/>
        <v/>
      </c>
      <c r="P1838" s="11"/>
      <c r="Q1838" s="11"/>
      <c r="R1838" s="11"/>
      <c r="S1838" s="11"/>
    </row>
    <row r="1839" spans="1:19">
      <c r="A1839" s="7">
        <v>1837</v>
      </c>
      <c r="B1839" s="12"/>
      <c r="C1839" s="12"/>
      <c r="D1839" s="7" t="str">
        <f t="shared" si="97"/>
        <v/>
      </c>
      <c r="E1839" s="12"/>
      <c r="F1839" s="19" t="str">
        <f t="shared" si="95"/>
        <v/>
      </c>
      <c r="G1839" s="11"/>
      <c r="H1839" s="7"/>
      <c r="I1839" s="24"/>
      <c r="J1839" s="27"/>
      <c r="K1839" s="12"/>
      <c r="L1839" s="11"/>
      <c r="M1839" s="13"/>
      <c r="N1839" s="69"/>
      <c r="O1839" s="18" t="str">
        <f t="shared" ca="1" si="96"/>
        <v/>
      </c>
      <c r="P1839" s="11"/>
      <c r="Q1839" s="11"/>
      <c r="R1839" s="11"/>
      <c r="S1839" s="11"/>
    </row>
    <row r="1840" spans="1:19">
      <c r="A1840" s="7">
        <v>1838</v>
      </c>
      <c r="B1840" s="12"/>
      <c r="C1840" s="12"/>
      <c r="D1840" s="7" t="str">
        <f t="shared" si="97"/>
        <v/>
      </c>
      <c r="E1840" s="12"/>
      <c r="F1840" s="19" t="str">
        <f t="shared" si="95"/>
        <v/>
      </c>
      <c r="G1840" s="11"/>
      <c r="H1840" s="7"/>
      <c r="I1840" s="24"/>
      <c r="J1840" s="27"/>
      <c r="K1840" s="12"/>
      <c r="L1840" s="11"/>
      <c r="M1840" s="13"/>
      <c r="N1840" s="69"/>
      <c r="O1840" s="18" t="str">
        <f t="shared" ca="1" si="96"/>
        <v/>
      </c>
      <c r="P1840" s="11"/>
      <c r="Q1840" s="11"/>
      <c r="R1840" s="11"/>
      <c r="S1840" s="11"/>
    </row>
    <row r="1841" spans="1:19">
      <c r="A1841" s="7">
        <v>1839</v>
      </c>
      <c r="B1841" s="12"/>
      <c r="C1841" s="12"/>
      <c r="D1841" s="7" t="str">
        <f t="shared" si="97"/>
        <v/>
      </c>
      <c r="E1841" s="12"/>
      <c r="F1841" s="19" t="str">
        <f t="shared" si="95"/>
        <v/>
      </c>
      <c r="G1841" s="11"/>
      <c r="H1841" s="7"/>
      <c r="I1841" s="24"/>
      <c r="J1841" s="27"/>
      <c r="K1841" s="12"/>
      <c r="L1841" s="11"/>
      <c r="M1841" s="13"/>
      <c r="N1841" s="69"/>
      <c r="O1841" s="18" t="str">
        <f t="shared" ca="1" si="96"/>
        <v/>
      </c>
      <c r="P1841" s="11"/>
      <c r="Q1841" s="11"/>
      <c r="R1841" s="11"/>
      <c r="S1841" s="11"/>
    </row>
    <row r="1842" spans="1:19">
      <c r="A1842" s="7">
        <v>1840</v>
      </c>
      <c r="B1842" s="12"/>
      <c r="C1842" s="12"/>
      <c r="D1842" s="7" t="str">
        <f t="shared" si="97"/>
        <v/>
      </c>
      <c r="E1842" s="12"/>
      <c r="F1842" s="19" t="str">
        <f t="shared" ref="F1842:F1905" si="98">IF(ISNONTEXT(B1842),"","请输入日期")</f>
        <v/>
      </c>
      <c r="G1842" s="11"/>
      <c r="H1842" s="7"/>
      <c r="I1842" s="24"/>
      <c r="J1842" s="27"/>
      <c r="K1842" s="12"/>
      <c r="L1842" s="11"/>
      <c r="M1842" s="13"/>
      <c r="N1842" s="69"/>
      <c r="O1842" s="18" t="str">
        <f t="shared" ca="1" si="96"/>
        <v/>
      </c>
      <c r="P1842" s="11"/>
      <c r="Q1842" s="11"/>
      <c r="R1842" s="11"/>
      <c r="S1842" s="11"/>
    </row>
    <row r="1843" spans="1:19">
      <c r="A1843" s="7">
        <v>1841</v>
      </c>
      <c r="B1843" s="12"/>
      <c r="C1843" s="12"/>
      <c r="D1843" s="7" t="str">
        <f t="shared" si="97"/>
        <v/>
      </c>
      <c r="E1843" s="12"/>
      <c r="F1843" s="19" t="str">
        <f t="shared" si="98"/>
        <v/>
      </c>
      <c r="G1843" s="11"/>
      <c r="H1843" s="7"/>
      <c r="I1843" s="24"/>
      <c r="J1843" s="27"/>
      <c r="K1843" s="12"/>
      <c r="L1843" s="11"/>
      <c r="M1843" s="13"/>
      <c r="N1843" s="69"/>
      <c r="O1843" s="18" t="str">
        <f t="shared" ca="1" si="96"/>
        <v/>
      </c>
      <c r="P1843" s="11"/>
      <c r="Q1843" s="11"/>
      <c r="R1843" s="11"/>
      <c r="S1843" s="11"/>
    </row>
    <row r="1844" spans="1:19">
      <c r="A1844" s="7">
        <v>1842</v>
      </c>
      <c r="B1844" s="12"/>
      <c r="C1844" s="12"/>
      <c r="D1844" s="7" t="str">
        <f t="shared" si="97"/>
        <v/>
      </c>
      <c r="E1844" s="12"/>
      <c r="F1844" s="19" t="str">
        <f t="shared" si="98"/>
        <v/>
      </c>
      <c r="G1844" s="11"/>
      <c r="H1844" s="7"/>
      <c r="I1844" s="24"/>
      <c r="J1844" s="27"/>
      <c r="K1844" s="12"/>
      <c r="L1844" s="11"/>
      <c r="M1844" s="13"/>
      <c r="N1844" s="69"/>
      <c r="O1844" s="18" t="str">
        <f t="shared" ca="1" si="96"/>
        <v/>
      </c>
      <c r="P1844" s="11"/>
      <c r="Q1844" s="11"/>
      <c r="R1844" s="11"/>
      <c r="S1844" s="11"/>
    </row>
    <row r="1845" spans="1:19">
      <c r="A1845" s="7">
        <v>1843</v>
      </c>
      <c r="B1845" s="12"/>
      <c r="C1845" s="12"/>
      <c r="D1845" s="7" t="str">
        <f t="shared" si="97"/>
        <v/>
      </c>
      <c r="E1845" s="12"/>
      <c r="F1845" s="19" t="str">
        <f t="shared" si="98"/>
        <v/>
      </c>
      <c r="G1845" s="11"/>
      <c r="H1845" s="7"/>
      <c r="I1845" s="24"/>
      <c r="J1845" s="27"/>
      <c r="K1845" s="12"/>
      <c r="L1845" s="11"/>
      <c r="M1845" s="13"/>
      <c r="N1845" s="69"/>
      <c r="O1845" s="18" t="str">
        <f t="shared" ca="1" si="96"/>
        <v/>
      </c>
      <c r="P1845" s="11"/>
      <c r="Q1845" s="11"/>
      <c r="R1845" s="11"/>
      <c r="S1845" s="11"/>
    </row>
    <row r="1846" spans="1:19">
      <c r="A1846" s="7">
        <v>1844</v>
      </c>
      <c r="B1846" s="12"/>
      <c r="C1846" s="12"/>
      <c r="D1846" s="7" t="str">
        <f t="shared" si="97"/>
        <v/>
      </c>
      <c r="E1846" s="12"/>
      <c r="F1846" s="19" t="str">
        <f t="shared" si="98"/>
        <v/>
      </c>
      <c r="G1846" s="11"/>
      <c r="H1846" s="7"/>
      <c r="I1846" s="24"/>
      <c r="J1846" s="27"/>
      <c r="K1846" s="12"/>
      <c r="L1846" s="11"/>
      <c r="M1846" s="13"/>
      <c r="N1846" s="69"/>
      <c r="O1846" s="18" t="str">
        <f t="shared" ca="1" si="96"/>
        <v/>
      </c>
      <c r="P1846" s="11"/>
      <c r="Q1846" s="11"/>
      <c r="R1846" s="11"/>
      <c r="S1846" s="11"/>
    </row>
    <row r="1847" spans="1:19">
      <c r="A1847" s="7">
        <v>1845</v>
      </c>
      <c r="B1847" s="12"/>
      <c r="C1847" s="12"/>
      <c r="D1847" s="7" t="str">
        <f t="shared" si="97"/>
        <v/>
      </c>
      <c r="E1847" s="12"/>
      <c r="F1847" s="19" t="str">
        <f t="shared" si="98"/>
        <v/>
      </c>
      <c r="G1847" s="11"/>
      <c r="H1847" s="7"/>
      <c r="I1847" s="24"/>
      <c r="J1847" s="27"/>
      <c r="K1847" s="12"/>
      <c r="L1847" s="11"/>
      <c r="M1847" s="13"/>
      <c r="N1847" s="69"/>
      <c r="O1847" s="18" t="str">
        <f t="shared" ca="1" si="96"/>
        <v/>
      </c>
      <c r="P1847" s="11"/>
      <c r="Q1847" s="11"/>
      <c r="R1847" s="11"/>
      <c r="S1847" s="11"/>
    </row>
    <row r="1848" spans="1:19">
      <c r="A1848" s="7">
        <v>1846</v>
      </c>
      <c r="B1848" s="12"/>
      <c r="C1848" s="12"/>
      <c r="D1848" s="7" t="str">
        <f t="shared" si="97"/>
        <v/>
      </c>
      <c r="E1848" s="12"/>
      <c r="F1848" s="19" t="str">
        <f t="shared" si="98"/>
        <v/>
      </c>
      <c r="G1848" s="11"/>
      <c r="H1848" s="7"/>
      <c r="I1848" s="24"/>
      <c r="J1848" s="27"/>
      <c r="K1848" s="12"/>
      <c r="L1848" s="11"/>
      <c r="M1848" s="13"/>
      <c r="N1848" s="69"/>
      <c r="O1848" s="18" t="str">
        <f t="shared" ca="1" si="96"/>
        <v/>
      </c>
      <c r="P1848" s="11"/>
      <c r="Q1848" s="11"/>
      <c r="R1848" s="11"/>
      <c r="S1848" s="11"/>
    </row>
    <row r="1849" spans="1:19">
      <c r="A1849" s="7">
        <v>1847</v>
      </c>
      <c r="B1849" s="12"/>
      <c r="C1849" s="12"/>
      <c r="D1849" s="7" t="str">
        <f t="shared" si="97"/>
        <v/>
      </c>
      <c r="E1849" s="12"/>
      <c r="F1849" s="19" t="str">
        <f t="shared" si="98"/>
        <v/>
      </c>
      <c r="G1849" s="11"/>
      <c r="H1849" s="7"/>
      <c r="I1849" s="24"/>
      <c r="J1849" s="27"/>
      <c r="K1849" s="12"/>
      <c r="L1849" s="11"/>
      <c r="M1849" s="13"/>
      <c r="N1849" s="69"/>
      <c r="O1849" s="18" t="str">
        <f t="shared" ca="1" si="96"/>
        <v/>
      </c>
      <c r="P1849" s="11"/>
      <c r="Q1849" s="11"/>
      <c r="R1849" s="11"/>
      <c r="S1849" s="11"/>
    </row>
    <row r="1850" spans="1:19">
      <c r="A1850" s="7">
        <v>1848</v>
      </c>
      <c r="B1850" s="12"/>
      <c r="C1850" s="12"/>
      <c r="D1850" s="7" t="str">
        <f t="shared" si="97"/>
        <v/>
      </c>
      <c r="E1850" s="12"/>
      <c r="F1850" s="19" t="str">
        <f t="shared" si="98"/>
        <v/>
      </c>
      <c r="G1850" s="11"/>
      <c r="H1850" s="7"/>
      <c r="I1850" s="24"/>
      <c r="J1850" s="27"/>
      <c r="K1850" s="12"/>
      <c r="L1850" s="11"/>
      <c r="M1850" s="13"/>
      <c r="N1850" s="69"/>
      <c r="O1850" s="18" t="str">
        <f t="shared" ca="1" si="96"/>
        <v/>
      </c>
      <c r="P1850" s="11"/>
      <c r="Q1850" s="11"/>
      <c r="R1850" s="11"/>
      <c r="S1850" s="11"/>
    </row>
    <row r="1851" spans="1:19">
      <c r="A1851" s="7">
        <v>1849</v>
      </c>
      <c r="B1851" s="12"/>
      <c r="C1851" s="12"/>
      <c r="D1851" s="7" t="str">
        <f t="shared" si="97"/>
        <v/>
      </c>
      <c r="E1851" s="12"/>
      <c r="F1851" s="19" t="str">
        <f t="shared" si="98"/>
        <v/>
      </c>
      <c r="G1851" s="11"/>
      <c r="H1851" s="7"/>
      <c r="I1851" s="24"/>
      <c r="J1851" s="27"/>
      <c r="K1851" s="12"/>
      <c r="L1851" s="11"/>
      <c r="M1851" s="13"/>
      <c r="N1851" s="69"/>
      <c r="O1851" s="18" t="str">
        <f t="shared" ca="1" si="96"/>
        <v/>
      </c>
      <c r="P1851" s="11"/>
      <c r="Q1851" s="11"/>
      <c r="R1851" s="11"/>
      <c r="S1851" s="11"/>
    </row>
    <row r="1852" spans="1:19">
      <c r="A1852" s="7">
        <v>1850</v>
      </c>
      <c r="B1852" s="12"/>
      <c r="C1852" s="12"/>
      <c r="D1852" s="7" t="str">
        <f t="shared" si="97"/>
        <v/>
      </c>
      <c r="E1852" s="12"/>
      <c r="F1852" s="19" t="str">
        <f t="shared" si="98"/>
        <v/>
      </c>
      <c r="G1852" s="11"/>
      <c r="H1852" s="7"/>
      <c r="I1852" s="24"/>
      <c r="J1852" s="27"/>
      <c r="K1852" s="12"/>
      <c r="L1852" s="11"/>
      <c r="M1852" s="13"/>
      <c r="N1852" s="69"/>
      <c r="O1852" s="18" t="str">
        <f t="shared" ca="1" si="96"/>
        <v/>
      </c>
      <c r="P1852" s="11"/>
      <c r="Q1852" s="11"/>
      <c r="R1852" s="11"/>
      <c r="S1852" s="11"/>
    </row>
    <row r="1853" spans="1:19">
      <c r="A1853" s="7">
        <v>1851</v>
      </c>
      <c r="B1853" s="12"/>
      <c r="C1853" s="12"/>
      <c r="D1853" s="7" t="str">
        <f t="shared" si="97"/>
        <v/>
      </c>
      <c r="E1853" s="12"/>
      <c r="F1853" s="19" t="str">
        <f t="shared" si="98"/>
        <v/>
      </c>
      <c r="G1853" s="11"/>
      <c r="H1853" s="7"/>
      <c r="I1853" s="24"/>
      <c r="J1853" s="27"/>
      <c r="K1853" s="12"/>
      <c r="L1853" s="11"/>
      <c r="M1853" s="13"/>
      <c r="N1853" s="69"/>
      <c r="O1853" s="18" t="str">
        <f t="shared" ca="1" si="96"/>
        <v/>
      </c>
      <c r="P1853" s="11"/>
      <c r="Q1853" s="11"/>
      <c r="R1853" s="11"/>
      <c r="S1853" s="11"/>
    </row>
    <row r="1854" spans="1:19">
      <c r="A1854" s="7">
        <v>1852</v>
      </c>
      <c r="B1854" s="12"/>
      <c r="C1854" s="12"/>
      <c r="D1854" s="7" t="str">
        <f t="shared" si="97"/>
        <v/>
      </c>
      <c r="E1854" s="12"/>
      <c r="F1854" s="19" t="str">
        <f t="shared" si="98"/>
        <v/>
      </c>
      <c r="G1854" s="11"/>
      <c r="H1854" s="7"/>
      <c r="I1854" s="24"/>
      <c r="J1854" s="27"/>
      <c r="K1854" s="12"/>
      <c r="L1854" s="11"/>
      <c r="M1854" s="13"/>
      <c r="N1854" s="69"/>
      <c r="O1854" s="18" t="str">
        <f t="shared" ca="1" si="96"/>
        <v/>
      </c>
      <c r="P1854" s="11"/>
      <c r="Q1854" s="11"/>
      <c r="R1854" s="11"/>
      <c r="S1854" s="11"/>
    </row>
    <row r="1855" spans="1:19">
      <c r="A1855" s="7">
        <v>1853</v>
      </c>
      <c r="B1855" s="12"/>
      <c r="C1855" s="12"/>
      <c r="D1855" s="7" t="str">
        <f t="shared" si="97"/>
        <v/>
      </c>
      <c r="E1855" s="12"/>
      <c r="F1855" s="19" t="str">
        <f t="shared" si="98"/>
        <v/>
      </c>
      <c r="G1855" s="11"/>
      <c r="H1855" s="7"/>
      <c r="I1855" s="24"/>
      <c r="J1855" s="27"/>
      <c r="K1855" s="12"/>
      <c r="L1855" s="11"/>
      <c r="M1855" s="13"/>
      <c r="N1855" s="69"/>
      <c r="O1855" s="18" t="str">
        <f t="shared" ca="1" si="96"/>
        <v/>
      </c>
      <c r="P1855" s="11"/>
      <c r="Q1855" s="11"/>
      <c r="R1855" s="11"/>
      <c r="S1855" s="11"/>
    </row>
    <row r="1856" spans="1:19">
      <c r="A1856" s="7">
        <v>1854</v>
      </c>
      <c r="B1856" s="12"/>
      <c r="C1856" s="12"/>
      <c r="D1856" s="7" t="str">
        <f t="shared" si="97"/>
        <v/>
      </c>
      <c r="E1856" s="12"/>
      <c r="F1856" s="19" t="str">
        <f t="shared" si="98"/>
        <v/>
      </c>
      <c r="G1856" s="11"/>
      <c r="H1856" s="7"/>
      <c r="I1856" s="24"/>
      <c r="J1856" s="27"/>
      <c r="K1856" s="12"/>
      <c r="L1856" s="11"/>
      <c r="M1856" s="13"/>
      <c r="N1856" s="69"/>
      <c r="O1856" s="18" t="str">
        <f t="shared" ca="1" si="96"/>
        <v/>
      </c>
      <c r="P1856" s="11"/>
      <c r="Q1856" s="11"/>
      <c r="R1856" s="11"/>
      <c r="S1856" s="11"/>
    </row>
    <row r="1857" spans="1:19">
      <c r="A1857" s="7">
        <v>1855</v>
      </c>
      <c r="B1857" s="12"/>
      <c r="C1857" s="12"/>
      <c r="D1857" s="7" t="str">
        <f t="shared" si="97"/>
        <v/>
      </c>
      <c r="E1857" s="12"/>
      <c r="F1857" s="19" t="str">
        <f t="shared" si="98"/>
        <v/>
      </c>
      <c r="G1857" s="11"/>
      <c r="H1857" s="7"/>
      <c r="I1857" s="24"/>
      <c r="J1857" s="27"/>
      <c r="K1857" s="12"/>
      <c r="L1857" s="11"/>
      <c r="M1857" s="13"/>
      <c r="N1857" s="69"/>
      <c r="O1857" s="18" t="str">
        <f t="shared" ca="1" si="96"/>
        <v/>
      </c>
      <c r="P1857" s="11"/>
      <c r="Q1857" s="11"/>
      <c r="R1857" s="11"/>
      <c r="S1857" s="11"/>
    </row>
    <row r="1858" spans="1:19">
      <c r="A1858" s="7">
        <v>1856</v>
      </c>
      <c r="B1858" s="12"/>
      <c r="C1858" s="12"/>
      <c r="D1858" s="7" t="str">
        <f t="shared" si="97"/>
        <v/>
      </c>
      <c r="E1858" s="12"/>
      <c r="F1858" s="19" t="str">
        <f t="shared" si="98"/>
        <v/>
      </c>
      <c r="G1858" s="11"/>
      <c r="H1858" s="7"/>
      <c r="I1858" s="24"/>
      <c r="J1858" s="27"/>
      <c r="K1858" s="12"/>
      <c r="L1858" s="11"/>
      <c r="M1858" s="13"/>
      <c r="N1858" s="69"/>
      <c r="O1858" s="18" t="str">
        <f t="shared" ca="1" si="96"/>
        <v/>
      </c>
      <c r="P1858" s="11"/>
      <c r="Q1858" s="11"/>
      <c r="R1858" s="11"/>
      <c r="S1858" s="11"/>
    </row>
    <row r="1859" spans="1:19">
      <c r="A1859" s="7">
        <v>1857</v>
      </c>
      <c r="B1859" s="12"/>
      <c r="C1859" s="12"/>
      <c r="D1859" s="7" t="str">
        <f t="shared" si="97"/>
        <v/>
      </c>
      <c r="E1859" s="12"/>
      <c r="F1859" s="19" t="str">
        <f t="shared" si="98"/>
        <v/>
      </c>
      <c r="G1859" s="11"/>
      <c r="H1859" s="7"/>
      <c r="I1859" s="24"/>
      <c r="J1859" s="27"/>
      <c r="K1859" s="12"/>
      <c r="L1859" s="11"/>
      <c r="M1859" s="13"/>
      <c r="N1859" s="69"/>
      <c r="O1859" s="18" t="str">
        <f t="shared" ca="1" si="96"/>
        <v/>
      </c>
      <c r="P1859" s="11"/>
      <c r="Q1859" s="11"/>
      <c r="R1859" s="11"/>
      <c r="S1859" s="11"/>
    </row>
    <row r="1860" spans="1:19">
      <c r="A1860" s="7">
        <v>1858</v>
      </c>
      <c r="B1860" s="12"/>
      <c r="C1860" s="12"/>
      <c r="D1860" s="7" t="str">
        <f t="shared" si="97"/>
        <v/>
      </c>
      <c r="E1860" s="12"/>
      <c r="F1860" s="19" t="str">
        <f t="shared" si="98"/>
        <v/>
      </c>
      <c r="G1860" s="11"/>
      <c r="H1860" s="7"/>
      <c r="I1860" s="24"/>
      <c r="J1860" s="27"/>
      <c r="K1860" s="12"/>
      <c r="L1860" s="11"/>
      <c r="M1860" s="13"/>
      <c r="N1860" s="69"/>
      <c r="O1860" s="18" t="str">
        <f t="shared" ca="1" si="96"/>
        <v/>
      </c>
      <c r="P1860" s="11"/>
      <c r="Q1860" s="11"/>
      <c r="R1860" s="11"/>
      <c r="S1860" s="11"/>
    </row>
    <row r="1861" spans="1:19">
      <c r="A1861" s="7">
        <v>1859</v>
      </c>
      <c r="B1861" s="12"/>
      <c r="C1861" s="12"/>
      <c r="D1861" s="7" t="str">
        <f t="shared" si="97"/>
        <v/>
      </c>
      <c r="E1861" s="12"/>
      <c r="F1861" s="19" t="str">
        <f t="shared" si="98"/>
        <v/>
      </c>
      <c r="G1861" s="11"/>
      <c r="H1861" s="7"/>
      <c r="I1861" s="24"/>
      <c r="J1861" s="27"/>
      <c r="K1861" s="12"/>
      <c r="L1861" s="11"/>
      <c r="M1861" s="13"/>
      <c r="N1861" s="69"/>
      <c r="O1861" s="18" t="str">
        <f t="shared" ca="1" si="96"/>
        <v/>
      </c>
      <c r="P1861" s="11"/>
      <c r="Q1861" s="11"/>
      <c r="R1861" s="11"/>
      <c r="S1861" s="11"/>
    </row>
    <row r="1862" spans="1:19">
      <c r="A1862" s="7">
        <v>1860</v>
      </c>
      <c r="B1862" s="12"/>
      <c r="C1862" s="12"/>
      <c r="D1862" s="7" t="str">
        <f t="shared" si="97"/>
        <v/>
      </c>
      <c r="E1862" s="12"/>
      <c r="F1862" s="19" t="str">
        <f t="shared" si="98"/>
        <v/>
      </c>
      <c r="G1862" s="11"/>
      <c r="H1862" s="7"/>
      <c r="I1862" s="24"/>
      <c r="J1862" s="27"/>
      <c r="K1862" s="12"/>
      <c r="L1862" s="11"/>
      <c r="M1862" s="13"/>
      <c r="N1862" s="69"/>
      <c r="O1862" s="18" t="str">
        <f t="shared" ca="1" si="96"/>
        <v/>
      </c>
      <c r="P1862" s="11"/>
      <c r="Q1862" s="11"/>
      <c r="R1862" s="11"/>
      <c r="S1862" s="11"/>
    </row>
    <row r="1863" spans="1:19">
      <c r="A1863" s="7">
        <v>1861</v>
      </c>
      <c r="B1863" s="12"/>
      <c r="C1863" s="12"/>
      <c r="D1863" s="7" t="str">
        <f t="shared" si="97"/>
        <v/>
      </c>
      <c r="E1863" s="12"/>
      <c r="F1863" s="19" t="str">
        <f t="shared" si="98"/>
        <v/>
      </c>
      <c r="G1863" s="11"/>
      <c r="H1863" s="7"/>
      <c r="I1863" s="24"/>
      <c r="J1863" s="27"/>
      <c r="K1863" s="12"/>
      <c r="L1863" s="11"/>
      <c r="M1863" s="13"/>
      <c r="N1863" s="69"/>
      <c r="O1863" s="18" t="str">
        <f t="shared" ca="1" si="96"/>
        <v/>
      </c>
      <c r="P1863" s="11"/>
      <c r="Q1863" s="11"/>
      <c r="R1863" s="11"/>
      <c r="S1863" s="11"/>
    </row>
    <row r="1864" spans="1:19">
      <c r="A1864" s="7">
        <v>1862</v>
      </c>
      <c r="B1864" s="12"/>
      <c r="C1864" s="12"/>
      <c r="D1864" s="7" t="str">
        <f t="shared" si="97"/>
        <v/>
      </c>
      <c r="E1864" s="12"/>
      <c r="F1864" s="19" t="str">
        <f t="shared" si="98"/>
        <v/>
      </c>
      <c r="G1864" s="11"/>
      <c r="H1864" s="7"/>
      <c r="I1864" s="24"/>
      <c r="J1864" s="27"/>
      <c r="K1864" s="12"/>
      <c r="L1864" s="11"/>
      <c r="M1864" s="13"/>
      <c r="N1864" s="69"/>
      <c r="O1864" s="18" t="str">
        <f t="shared" ca="1" si="96"/>
        <v/>
      </c>
      <c r="P1864" s="11"/>
      <c r="Q1864" s="11"/>
      <c r="R1864" s="11"/>
      <c r="S1864" s="11"/>
    </row>
    <row r="1865" spans="1:19">
      <c r="A1865" s="7">
        <v>1863</v>
      </c>
      <c r="B1865" s="12"/>
      <c r="C1865" s="12"/>
      <c r="D1865" s="7" t="str">
        <f t="shared" si="97"/>
        <v/>
      </c>
      <c r="E1865" s="12"/>
      <c r="F1865" s="19" t="str">
        <f t="shared" si="98"/>
        <v/>
      </c>
      <c r="G1865" s="11"/>
      <c r="H1865" s="7"/>
      <c r="I1865" s="24"/>
      <c r="J1865" s="27"/>
      <c r="K1865" s="12"/>
      <c r="L1865" s="11"/>
      <c r="M1865" s="13"/>
      <c r="N1865" s="69"/>
      <c r="O1865" s="18" t="str">
        <f t="shared" ca="1" si="96"/>
        <v/>
      </c>
      <c r="P1865" s="11"/>
      <c r="Q1865" s="11"/>
      <c r="R1865" s="11"/>
      <c r="S1865" s="11"/>
    </row>
    <row r="1866" spans="1:19">
      <c r="A1866" s="7">
        <v>1864</v>
      </c>
      <c r="B1866" s="12"/>
      <c r="C1866" s="12"/>
      <c r="D1866" s="7" t="str">
        <f t="shared" si="97"/>
        <v/>
      </c>
      <c r="E1866" s="12"/>
      <c r="F1866" s="19" t="str">
        <f t="shared" si="98"/>
        <v/>
      </c>
      <c r="G1866" s="11"/>
      <c r="H1866" s="7"/>
      <c r="I1866" s="24"/>
      <c r="J1866" s="27"/>
      <c r="K1866" s="12"/>
      <c r="L1866" s="11"/>
      <c r="M1866" s="13"/>
      <c r="N1866" s="69"/>
      <c r="O1866" s="18" t="str">
        <f t="shared" ca="1" si="96"/>
        <v/>
      </c>
      <c r="P1866" s="11"/>
      <c r="Q1866" s="11"/>
      <c r="R1866" s="11"/>
      <c r="S1866" s="11"/>
    </row>
    <row r="1867" spans="1:19">
      <c r="A1867" s="7">
        <v>1865</v>
      </c>
      <c r="B1867" s="12"/>
      <c r="C1867" s="12"/>
      <c r="D1867" s="7" t="str">
        <f t="shared" si="97"/>
        <v/>
      </c>
      <c r="E1867" s="12"/>
      <c r="F1867" s="19" t="str">
        <f t="shared" si="98"/>
        <v/>
      </c>
      <c r="G1867" s="11"/>
      <c r="H1867" s="7"/>
      <c r="I1867" s="24"/>
      <c r="J1867" s="27"/>
      <c r="K1867" s="12"/>
      <c r="L1867" s="11"/>
      <c r="M1867" s="13"/>
      <c r="N1867" s="69"/>
      <c r="O1867" s="18" t="str">
        <f t="shared" ca="1" si="96"/>
        <v/>
      </c>
      <c r="P1867" s="11"/>
      <c r="Q1867" s="11"/>
      <c r="R1867" s="11"/>
      <c r="S1867" s="11"/>
    </row>
    <row r="1868" spans="1:19">
      <c r="A1868" s="7">
        <v>1866</v>
      </c>
      <c r="B1868" s="12"/>
      <c r="C1868" s="12"/>
      <c r="D1868" s="7" t="str">
        <f t="shared" si="97"/>
        <v/>
      </c>
      <c r="E1868" s="12"/>
      <c r="F1868" s="19" t="str">
        <f t="shared" si="98"/>
        <v/>
      </c>
      <c r="G1868" s="11"/>
      <c r="H1868" s="7"/>
      <c r="I1868" s="24"/>
      <c r="J1868" s="27"/>
      <c r="K1868" s="12"/>
      <c r="L1868" s="11"/>
      <c r="M1868" s="13"/>
      <c r="N1868" s="69"/>
      <c r="O1868" s="18" t="str">
        <f t="shared" ca="1" si="96"/>
        <v/>
      </c>
      <c r="P1868" s="11"/>
      <c r="Q1868" s="11"/>
      <c r="R1868" s="11"/>
      <c r="S1868" s="11"/>
    </row>
    <row r="1869" spans="1:19">
      <c r="A1869" s="7">
        <v>1867</v>
      </c>
      <c r="B1869" s="12"/>
      <c r="C1869" s="12"/>
      <c r="D1869" s="7" t="str">
        <f t="shared" si="97"/>
        <v/>
      </c>
      <c r="E1869" s="12"/>
      <c r="F1869" s="19" t="str">
        <f t="shared" si="98"/>
        <v/>
      </c>
      <c r="G1869" s="11"/>
      <c r="H1869" s="7"/>
      <c r="I1869" s="24"/>
      <c r="J1869" s="27"/>
      <c r="K1869" s="12"/>
      <c r="L1869" s="11"/>
      <c r="M1869" s="13"/>
      <c r="N1869" s="69"/>
      <c r="O1869" s="18" t="str">
        <f t="shared" ref="O1869:O1932" ca="1" si="99">IF(I1869="","",IF(ISNONTEXT(J1869),DATEDIF(F1869,TODAY(),"d")&amp;"天","出场"))</f>
        <v/>
      </c>
      <c r="P1869" s="11"/>
      <c r="Q1869" s="11"/>
      <c r="R1869" s="11"/>
      <c r="S1869" s="11"/>
    </row>
    <row r="1870" spans="1:19">
      <c r="A1870" s="7">
        <v>1868</v>
      </c>
      <c r="B1870" s="12"/>
      <c r="C1870" s="12"/>
      <c r="D1870" s="7" t="str">
        <f t="shared" si="97"/>
        <v/>
      </c>
      <c r="E1870" s="12"/>
      <c r="F1870" s="19" t="str">
        <f t="shared" si="98"/>
        <v/>
      </c>
      <c r="G1870" s="11"/>
      <c r="H1870" s="7"/>
      <c r="I1870" s="24"/>
      <c r="J1870" s="27"/>
      <c r="K1870" s="12"/>
      <c r="L1870" s="11"/>
      <c r="M1870" s="13"/>
      <c r="N1870" s="69"/>
      <c r="O1870" s="18" t="str">
        <f t="shared" ca="1" si="99"/>
        <v/>
      </c>
      <c r="P1870" s="11"/>
      <c r="Q1870" s="11"/>
      <c r="R1870" s="11"/>
      <c r="S1870" s="11"/>
    </row>
    <row r="1871" spans="1:19">
      <c r="A1871" s="7">
        <v>1869</v>
      </c>
      <c r="B1871" s="12"/>
      <c r="C1871" s="12"/>
      <c r="D1871" s="7" t="str">
        <f t="shared" si="97"/>
        <v/>
      </c>
      <c r="E1871" s="12"/>
      <c r="F1871" s="19" t="str">
        <f t="shared" si="98"/>
        <v/>
      </c>
      <c r="G1871" s="11"/>
      <c r="H1871" s="7"/>
      <c r="I1871" s="24"/>
      <c r="J1871" s="27"/>
      <c r="K1871" s="12"/>
      <c r="L1871" s="11"/>
      <c r="M1871" s="13"/>
      <c r="N1871" s="69"/>
      <c r="O1871" s="18" t="str">
        <f t="shared" ca="1" si="99"/>
        <v/>
      </c>
      <c r="P1871" s="11"/>
      <c r="Q1871" s="11"/>
      <c r="R1871" s="11"/>
      <c r="S1871" s="11"/>
    </row>
    <row r="1872" spans="1:19">
      <c r="A1872" s="7">
        <v>1870</v>
      </c>
      <c r="B1872" s="12"/>
      <c r="C1872" s="12"/>
      <c r="D1872" s="7" t="str">
        <f t="shared" si="97"/>
        <v/>
      </c>
      <c r="E1872" s="12"/>
      <c r="F1872" s="19" t="str">
        <f t="shared" si="98"/>
        <v/>
      </c>
      <c r="G1872" s="11"/>
      <c r="H1872" s="7"/>
      <c r="I1872" s="24"/>
      <c r="J1872" s="27"/>
      <c r="K1872" s="12"/>
      <c r="L1872" s="11"/>
      <c r="M1872" s="13"/>
      <c r="N1872" s="69"/>
      <c r="O1872" s="18" t="str">
        <f t="shared" ca="1" si="99"/>
        <v/>
      </c>
      <c r="P1872" s="11"/>
      <c r="Q1872" s="11"/>
      <c r="R1872" s="11"/>
      <c r="S1872" s="11"/>
    </row>
    <row r="1873" spans="1:19">
      <c r="A1873" s="7">
        <v>1871</v>
      </c>
      <c r="B1873" s="12"/>
      <c r="C1873" s="12"/>
      <c r="D1873" s="7" t="str">
        <f t="shared" si="97"/>
        <v/>
      </c>
      <c r="E1873" s="12"/>
      <c r="F1873" s="19" t="str">
        <f t="shared" si="98"/>
        <v/>
      </c>
      <c r="G1873" s="11"/>
      <c r="H1873" s="7"/>
      <c r="I1873" s="24"/>
      <c r="J1873" s="27"/>
      <c r="K1873" s="12"/>
      <c r="L1873" s="11"/>
      <c r="M1873" s="13"/>
      <c r="N1873" s="69"/>
      <c r="O1873" s="18" t="str">
        <f t="shared" ca="1" si="99"/>
        <v/>
      </c>
      <c r="P1873" s="11"/>
      <c r="Q1873" s="11"/>
      <c r="R1873" s="11"/>
      <c r="S1873" s="11"/>
    </row>
    <row r="1874" spans="1:19">
      <c r="A1874" s="7">
        <v>1872</v>
      </c>
      <c r="B1874" s="12"/>
      <c r="C1874" s="12"/>
      <c r="D1874" s="7" t="str">
        <f t="shared" si="97"/>
        <v/>
      </c>
      <c r="E1874" s="12"/>
      <c r="F1874" s="19" t="str">
        <f t="shared" si="98"/>
        <v/>
      </c>
      <c r="G1874" s="11"/>
      <c r="H1874" s="7"/>
      <c r="I1874" s="24"/>
      <c r="J1874" s="27"/>
      <c r="K1874" s="12"/>
      <c r="L1874" s="11"/>
      <c r="M1874" s="13"/>
      <c r="N1874" s="69"/>
      <c r="O1874" s="18" t="str">
        <f t="shared" ca="1" si="99"/>
        <v/>
      </c>
      <c r="P1874" s="11"/>
      <c r="Q1874" s="11"/>
      <c r="R1874" s="11"/>
      <c r="S1874" s="11"/>
    </row>
    <row r="1875" spans="1:19">
      <c r="A1875" s="7">
        <v>1873</v>
      </c>
      <c r="B1875" s="12"/>
      <c r="C1875" s="12"/>
      <c r="D1875" s="7" t="str">
        <f t="shared" si="97"/>
        <v/>
      </c>
      <c r="E1875" s="12"/>
      <c r="F1875" s="19" t="str">
        <f t="shared" si="98"/>
        <v/>
      </c>
      <c r="G1875" s="11"/>
      <c r="H1875" s="7"/>
      <c r="I1875" s="24"/>
      <c r="J1875" s="27"/>
      <c r="K1875" s="12"/>
      <c r="L1875" s="11"/>
      <c r="M1875" s="13"/>
      <c r="N1875" s="69"/>
      <c r="O1875" s="18" t="str">
        <f t="shared" ca="1" si="99"/>
        <v/>
      </c>
      <c r="P1875" s="11"/>
      <c r="Q1875" s="11"/>
      <c r="R1875" s="11"/>
      <c r="S1875" s="11"/>
    </row>
    <row r="1876" spans="1:19">
      <c r="A1876" s="7">
        <v>1874</v>
      </c>
      <c r="B1876" s="12"/>
      <c r="C1876" s="12"/>
      <c r="D1876" s="7" t="str">
        <f t="shared" ref="D1876:D1939" si="100">IF(B1876="","","新海丰")</f>
        <v/>
      </c>
      <c r="E1876" s="12"/>
      <c r="F1876" s="19" t="str">
        <f t="shared" si="98"/>
        <v/>
      </c>
      <c r="G1876" s="11"/>
      <c r="H1876" s="7"/>
      <c r="I1876" s="24"/>
      <c r="J1876" s="27"/>
      <c r="K1876" s="12"/>
      <c r="L1876" s="11"/>
      <c r="M1876" s="13"/>
      <c r="N1876" s="69"/>
      <c r="O1876" s="18" t="str">
        <f t="shared" ca="1" si="99"/>
        <v/>
      </c>
      <c r="P1876" s="11"/>
      <c r="Q1876" s="11"/>
      <c r="R1876" s="11"/>
      <c r="S1876" s="11"/>
    </row>
    <row r="1877" spans="1:19">
      <c r="A1877" s="7">
        <v>1875</v>
      </c>
      <c r="B1877" s="12"/>
      <c r="C1877" s="12"/>
      <c r="D1877" s="7" t="str">
        <f t="shared" si="100"/>
        <v/>
      </c>
      <c r="E1877" s="12"/>
      <c r="F1877" s="19" t="str">
        <f t="shared" si="98"/>
        <v/>
      </c>
      <c r="G1877" s="11"/>
      <c r="H1877" s="7"/>
      <c r="I1877" s="24"/>
      <c r="J1877" s="27"/>
      <c r="K1877" s="12"/>
      <c r="L1877" s="11"/>
      <c r="M1877" s="13"/>
      <c r="N1877" s="69"/>
      <c r="O1877" s="18" t="str">
        <f t="shared" ca="1" si="99"/>
        <v/>
      </c>
      <c r="P1877" s="11"/>
      <c r="Q1877" s="11"/>
      <c r="R1877" s="11"/>
      <c r="S1877" s="11"/>
    </row>
    <row r="1878" spans="1:19">
      <c r="A1878" s="7">
        <v>1876</v>
      </c>
      <c r="B1878" s="12"/>
      <c r="C1878" s="12"/>
      <c r="D1878" s="7" t="str">
        <f t="shared" si="100"/>
        <v/>
      </c>
      <c r="E1878" s="12"/>
      <c r="F1878" s="19" t="str">
        <f t="shared" si="98"/>
        <v/>
      </c>
      <c r="G1878" s="11"/>
      <c r="H1878" s="7"/>
      <c r="I1878" s="24"/>
      <c r="J1878" s="27"/>
      <c r="K1878" s="12"/>
      <c r="L1878" s="11"/>
      <c r="M1878" s="13"/>
      <c r="N1878" s="69"/>
      <c r="O1878" s="18" t="str">
        <f t="shared" ca="1" si="99"/>
        <v/>
      </c>
      <c r="P1878" s="11"/>
      <c r="Q1878" s="11"/>
      <c r="R1878" s="11"/>
      <c r="S1878" s="11"/>
    </row>
    <row r="1879" spans="1:19">
      <c r="A1879" s="7">
        <v>1877</v>
      </c>
      <c r="B1879" s="12"/>
      <c r="C1879" s="12"/>
      <c r="D1879" s="7" t="str">
        <f t="shared" si="100"/>
        <v/>
      </c>
      <c r="E1879" s="12"/>
      <c r="F1879" s="19" t="str">
        <f t="shared" si="98"/>
        <v/>
      </c>
      <c r="G1879" s="11"/>
      <c r="H1879" s="7"/>
      <c r="I1879" s="24"/>
      <c r="J1879" s="27"/>
      <c r="K1879" s="12"/>
      <c r="L1879" s="11"/>
      <c r="M1879" s="13"/>
      <c r="N1879" s="69"/>
      <c r="O1879" s="18" t="str">
        <f t="shared" ca="1" si="99"/>
        <v/>
      </c>
      <c r="P1879" s="11"/>
      <c r="Q1879" s="11"/>
      <c r="R1879" s="11"/>
      <c r="S1879" s="11"/>
    </row>
    <row r="1880" spans="1:19">
      <c r="A1880" s="7">
        <v>1878</v>
      </c>
      <c r="B1880" s="12"/>
      <c r="C1880" s="12"/>
      <c r="D1880" s="7" t="str">
        <f t="shared" si="100"/>
        <v/>
      </c>
      <c r="E1880" s="12"/>
      <c r="F1880" s="19" t="str">
        <f t="shared" si="98"/>
        <v/>
      </c>
      <c r="G1880" s="11"/>
      <c r="H1880" s="7"/>
      <c r="I1880" s="24"/>
      <c r="J1880" s="27"/>
      <c r="K1880" s="12"/>
      <c r="L1880" s="11"/>
      <c r="M1880" s="13"/>
      <c r="N1880" s="69"/>
      <c r="O1880" s="18" t="str">
        <f t="shared" ca="1" si="99"/>
        <v/>
      </c>
      <c r="P1880" s="11"/>
      <c r="Q1880" s="11"/>
      <c r="R1880" s="11"/>
      <c r="S1880" s="11"/>
    </row>
    <row r="1881" spans="1:19">
      <c r="A1881" s="7">
        <v>1879</v>
      </c>
      <c r="B1881" s="12"/>
      <c r="C1881" s="12"/>
      <c r="D1881" s="7" t="str">
        <f t="shared" si="100"/>
        <v/>
      </c>
      <c r="E1881" s="12"/>
      <c r="F1881" s="19" t="str">
        <f t="shared" si="98"/>
        <v/>
      </c>
      <c r="G1881" s="11"/>
      <c r="H1881" s="7"/>
      <c r="I1881" s="24"/>
      <c r="J1881" s="27"/>
      <c r="K1881" s="12"/>
      <c r="L1881" s="11"/>
      <c r="M1881" s="13"/>
      <c r="N1881" s="69"/>
      <c r="O1881" s="18" t="str">
        <f t="shared" ca="1" si="99"/>
        <v/>
      </c>
      <c r="P1881" s="11"/>
      <c r="Q1881" s="11"/>
      <c r="R1881" s="11"/>
      <c r="S1881" s="11"/>
    </row>
    <row r="1882" spans="1:19">
      <c r="A1882" s="7">
        <v>1880</v>
      </c>
      <c r="B1882" s="12"/>
      <c r="C1882" s="12"/>
      <c r="D1882" s="7" t="str">
        <f t="shared" si="100"/>
        <v/>
      </c>
      <c r="E1882" s="12"/>
      <c r="F1882" s="19" t="str">
        <f t="shared" si="98"/>
        <v/>
      </c>
      <c r="G1882" s="11"/>
      <c r="H1882" s="7"/>
      <c r="I1882" s="24"/>
      <c r="J1882" s="27"/>
      <c r="K1882" s="12"/>
      <c r="L1882" s="11"/>
      <c r="M1882" s="13"/>
      <c r="N1882" s="69"/>
      <c r="O1882" s="18" t="str">
        <f t="shared" ca="1" si="99"/>
        <v/>
      </c>
      <c r="P1882" s="11"/>
      <c r="Q1882" s="11"/>
      <c r="R1882" s="11"/>
      <c r="S1882" s="11"/>
    </row>
    <row r="1883" spans="1:19">
      <c r="A1883" s="7">
        <v>1881</v>
      </c>
      <c r="B1883" s="12"/>
      <c r="C1883" s="12"/>
      <c r="D1883" s="7" t="str">
        <f t="shared" si="100"/>
        <v/>
      </c>
      <c r="E1883" s="12"/>
      <c r="F1883" s="19" t="str">
        <f t="shared" si="98"/>
        <v/>
      </c>
      <c r="G1883" s="11"/>
      <c r="H1883" s="7"/>
      <c r="I1883" s="24"/>
      <c r="J1883" s="27"/>
      <c r="K1883" s="12"/>
      <c r="L1883" s="11"/>
      <c r="M1883" s="13"/>
      <c r="N1883" s="69"/>
      <c r="O1883" s="18" t="str">
        <f t="shared" ca="1" si="99"/>
        <v/>
      </c>
      <c r="P1883" s="11"/>
      <c r="Q1883" s="11"/>
      <c r="R1883" s="11"/>
      <c r="S1883" s="11"/>
    </row>
    <row r="1884" spans="1:19">
      <c r="A1884" s="7">
        <v>1882</v>
      </c>
      <c r="B1884" s="12"/>
      <c r="C1884" s="12"/>
      <c r="D1884" s="7" t="str">
        <f t="shared" si="100"/>
        <v/>
      </c>
      <c r="E1884" s="12"/>
      <c r="F1884" s="19" t="str">
        <f t="shared" si="98"/>
        <v/>
      </c>
      <c r="G1884" s="11"/>
      <c r="H1884" s="7"/>
      <c r="I1884" s="24"/>
      <c r="J1884" s="27"/>
      <c r="K1884" s="12"/>
      <c r="L1884" s="11"/>
      <c r="M1884" s="13"/>
      <c r="N1884" s="69"/>
      <c r="O1884" s="18" t="str">
        <f t="shared" ca="1" si="99"/>
        <v/>
      </c>
      <c r="P1884" s="11"/>
      <c r="Q1884" s="11"/>
      <c r="R1884" s="11"/>
      <c r="S1884" s="11"/>
    </row>
    <row r="1885" spans="1:19">
      <c r="A1885" s="7">
        <v>1883</v>
      </c>
      <c r="B1885" s="12"/>
      <c r="C1885" s="12"/>
      <c r="D1885" s="7" t="str">
        <f t="shared" si="100"/>
        <v/>
      </c>
      <c r="E1885" s="12"/>
      <c r="F1885" s="19" t="str">
        <f t="shared" si="98"/>
        <v/>
      </c>
      <c r="G1885" s="11"/>
      <c r="H1885" s="7"/>
      <c r="I1885" s="24"/>
      <c r="J1885" s="27"/>
      <c r="K1885" s="12"/>
      <c r="L1885" s="11"/>
      <c r="M1885" s="13"/>
      <c r="N1885" s="69"/>
      <c r="O1885" s="18" t="str">
        <f t="shared" ca="1" si="99"/>
        <v/>
      </c>
      <c r="P1885" s="11"/>
      <c r="Q1885" s="11"/>
      <c r="R1885" s="11"/>
      <c r="S1885" s="11"/>
    </row>
    <row r="1886" spans="1:19">
      <c r="A1886" s="7">
        <v>1884</v>
      </c>
      <c r="B1886" s="12"/>
      <c r="C1886" s="12"/>
      <c r="D1886" s="7" t="str">
        <f t="shared" si="100"/>
        <v/>
      </c>
      <c r="E1886" s="12"/>
      <c r="F1886" s="19" t="str">
        <f t="shared" si="98"/>
        <v/>
      </c>
      <c r="G1886" s="11"/>
      <c r="H1886" s="7"/>
      <c r="I1886" s="24"/>
      <c r="J1886" s="27"/>
      <c r="K1886" s="12"/>
      <c r="L1886" s="11"/>
      <c r="M1886" s="13"/>
      <c r="N1886" s="69"/>
      <c r="O1886" s="18" t="str">
        <f t="shared" ca="1" si="99"/>
        <v/>
      </c>
      <c r="P1886" s="11"/>
      <c r="Q1886" s="11"/>
      <c r="R1886" s="11"/>
      <c r="S1886" s="11"/>
    </row>
    <row r="1887" spans="1:19">
      <c r="A1887" s="7">
        <v>1885</v>
      </c>
      <c r="B1887" s="12"/>
      <c r="C1887" s="12"/>
      <c r="D1887" s="7" t="str">
        <f t="shared" si="100"/>
        <v/>
      </c>
      <c r="E1887" s="12"/>
      <c r="F1887" s="19" t="str">
        <f t="shared" si="98"/>
        <v/>
      </c>
      <c r="G1887" s="11"/>
      <c r="H1887" s="7"/>
      <c r="I1887" s="24"/>
      <c r="J1887" s="27"/>
      <c r="K1887" s="12"/>
      <c r="L1887" s="11"/>
      <c r="M1887" s="13"/>
      <c r="N1887" s="69"/>
      <c r="O1887" s="18" t="str">
        <f t="shared" ca="1" si="99"/>
        <v/>
      </c>
      <c r="P1887" s="11"/>
      <c r="Q1887" s="11"/>
      <c r="R1887" s="11"/>
      <c r="S1887" s="11"/>
    </row>
    <row r="1888" spans="1:19">
      <c r="A1888" s="7">
        <v>1886</v>
      </c>
      <c r="B1888" s="12"/>
      <c r="C1888" s="12"/>
      <c r="D1888" s="7" t="str">
        <f t="shared" si="100"/>
        <v/>
      </c>
      <c r="E1888" s="12"/>
      <c r="F1888" s="19" t="str">
        <f t="shared" si="98"/>
        <v/>
      </c>
      <c r="G1888" s="11"/>
      <c r="H1888" s="7"/>
      <c r="I1888" s="24"/>
      <c r="J1888" s="27"/>
      <c r="K1888" s="12"/>
      <c r="L1888" s="11"/>
      <c r="M1888" s="13"/>
      <c r="N1888" s="69"/>
      <c r="O1888" s="18" t="str">
        <f t="shared" ca="1" si="99"/>
        <v/>
      </c>
      <c r="P1888" s="11"/>
      <c r="Q1888" s="11"/>
      <c r="R1888" s="11"/>
      <c r="S1888" s="11"/>
    </row>
    <row r="1889" spans="1:19">
      <c r="A1889" s="7">
        <v>1887</v>
      </c>
      <c r="B1889" s="12"/>
      <c r="C1889" s="12"/>
      <c r="D1889" s="7" t="str">
        <f t="shared" si="100"/>
        <v/>
      </c>
      <c r="E1889" s="12"/>
      <c r="F1889" s="19" t="str">
        <f t="shared" si="98"/>
        <v/>
      </c>
      <c r="G1889" s="11"/>
      <c r="H1889" s="7"/>
      <c r="I1889" s="24"/>
      <c r="J1889" s="27"/>
      <c r="K1889" s="12"/>
      <c r="L1889" s="11"/>
      <c r="M1889" s="13"/>
      <c r="N1889" s="69"/>
      <c r="O1889" s="18" t="str">
        <f t="shared" ca="1" si="99"/>
        <v/>
      </c>
      <c r="P1889" s="11"/>
      <c r="Q1889" s="11"/>
      <c r="R1889" s="11"/>
      <c r="S1889" s="11"/>
    </row>
    <row r="1890" spans="1:19">
      <c r="A1890" s="7">
        <v>1888</v>
      </c>
      <c r="B1890" s="12"/>
      <c r="C1890" s="12"/>
      <c r="D1890" s="7" t="str">
        <f t="shared" si="100"/>
        <v/>
      </c>
      <c r="E1890" s="12"/>
      <c r="F1890" s="19" t="str">
        <f t="shared" si="98"/>
        <v/>
      </c>
      <c r="G1890" s="11"/>
      <c r="H1890" s="7"/>
      <c r="I1890" s="24"/>
      <c r="J1890" s="27"/>
      <c r="K1890" s="12"/>
      <c r="L1890" s="11"/>
      <c r="M1890" s="13"/>
      <c r="N1890" s="69"/>
      <c r="O1890" s="18" t="str">
        <f t="shared" ca="1" si="99"/>
        <v/>
      </c>
      <c r="P1890" s="11"/>
      <c r="Q1890" s="11"/>
      <c r="R1890" s="11"/>
      <c r="S1890" s="11"/>
    </row>
    <row r="1891" spans="1:19">
      <c r="A1891" s="7">
        <v>1889</v>
      </c>
      <c r="B1891" s="12"/>
      <c r="C1891" s="12"/>
      <c r="D1891" s="7" t="str">
        <f t="shared" si="100"/>
        <v/>
      </c>
      <c r="E1891" s="12"/>
      <c r="F1891" s="19" t="str">
        <f t="shared" si="98"/>
        <v/>
      </c>
      <c r="G1891" s="11"/>
      <c r="H1891" s="7"/>
      <c r="I1891" s="24"/>
      <c r="J1891" s="27"/>
      <c r="K1891" s="12"/>
      <c r="L1891" s="11"/>
      <c r="M1891" s="13"/>
      <c r="N1891" s="69"/>
      <c r="O1891" s="18" t="str">
        <f t="shared" ca="1" si="99"/>
        <v/>
      </c>
      <c r="P1891" s="11"/>
      <c r="Q1891" s="11"/>
      <c r="R1891" s="11"/>
      <c r="S1891" s="11"/>
    </row>
    <row r="1892" spans="1:19">
      <c r="A1892" s="7">
        <v>1890</v>
      </c>
      <c r="B1892" s="12"/>
      <c r="C1892" s="12"/>
      <c r="D1892" s="7" t="str">
        <f t="shared" si="100"/>
        <v/>
      </c>
      <c r="E1892" s="12"/>
      <c r="F1892" s="19" t="str">
        <f t="shared" si="98"/>
        <v/>
      </c>
      <c r="G1892" s="11"/>
      <c r="H1892" s="7"/>
      <c r="I1892" s="24"/>
      <c r="J1892" s="27"/>
      <c r="K1892" s="12"/>
      <c r="L1892" s="11"/>
      <c r="M1892" s="13"/>
      <c r="N1892" s="69"/>
      <c r="O1892" s="18" t="str">
        <f t="shared" ca="1" si="99"/>
        <v/>
      </c>
      <c r="P1892" s="11"/>
      <c r="Q1892" s="11"/>
      <c r="R1892" s="11"/>
      <c r="S1892" s="11"/>
    </row>
    <row r="1893" spans="1:19">
      <c r="A1893" s="7">
        <v>1891</v>
      </c>
      <c r="B1893" s="12"/>
      <c r="C1893" s="12"/>
      <c r="D1893" s="7" t="str">
        <f t="shared" si="100"/>
        <v/>
      </c>
      <c r="E1893" s="12"/>
      <c r="F1893" s="19" t="str">
        <f t="shared" si="98"/>
        <v/>
      </c>
      <c r="G1893" s="11"/>
      <c r="H1893" s="7"/>
      <c r="I1893" s="24"/>
      <c r="J1893" s="27"/>
      <c r="K1893" s="12"/>
      <c r="L1893" s="11"/>
      <c r="M1893" s="13"/>
      <c r="N1893" s="69"/>
      <c r="O1893" s="18" t="str">
        <f t="shared" ca="1" si="99"/>
        <v/>
      </c>
      <c r="P1893" s="11"/>
      <c r="Q1893" s="11"/>
      <c r="R1893" s="11"/>
      <c r="S1893" s="11"/>
    </row>
    <row r="1894" spans="1:19">
      <c r="A1894" s="7">
        <v>1892</v>
      </c>
      <c r="B1894" s="12"/>
      <c r="C1894" s="12"/>
      <c r="D1894" s="7" t="str">
        <f t="shared" si="100"/>
        <v/>
      </c>
      <c r="E1894" s="12"/>
      <c r="F1894" s="19" t="str">
        <f t="shared" si="98"/>
        <v/>
      </c>
      <c r="G1894" s="11"/>
      <c r="H1894" s="7"/>
      <c r="I1894" s="24"/>
      <c r="J1894" s="27"/>
      <c r="K1894" s="12"/>
      <c r="L1894" s="11"/>
      <c r="M1894" s="13"/>
      <c r="N1894" s="69"/>
      <c r="O1894" s="18" t="str">
        <f t="shared" ca="1" si="99"/>
        <v/>
      </c>
      <c r="P1894" s="11"/>
      <c r="Q1894" s="11"/>
      <c r="R1894" s="11"/>
      <c r="S1894" s="11"/>
    </row>
    <row r="1895" spans="1:19">
      <c r="A1895" s="7">
        <v>1893</v>
      </c>
      <c r="B1895" s="12"/>
      <c r="C1895" s="12"/>
      <c r="D1895" s="7" t="str">
        <f t="shared" si="100"/>
        <v/>
      </c>
      <c r="E1895" s="12"/>
      <c r="F1895" s="19" t="str">
        <f t="shared" si="98"/>
        <v/>
      </c>
      <c r="G1895" s="11"/>
      <c r="H1895" s="7"/>
      <c r="I1895" s="24"/>
      <c r="J1895" s="27"/>
      <c r="K1895" s="12"/>
      <c r="L1895" s="11"/>
      <c r="M1895" s="13"/>
      <c r="N1895" s="69"/>
      <c r="O1895" s="18" t="str">
        <f t="shared" ca="1" si="99"/>
        <v/>
      </c>
      <c r="P1895" s="11"/>
      <c r="Q1895" s="11"/>
      <c r="R1895" s="11"/>
      <c r="S1895" s="11"/>
    </row>
    <row r="1896" spans="1:19">
      <c r="A1896" s="7">
        <v>1894</v>
      </c>
      <c r="B1896" s="12"/>
      <c r="C1896" s="12"/>
      <c r="D1896" s="7" t="str">
        <f t="shared" si="100"/>
        <v/>
      </c>
      <c r="E1896" s="12"/>
      <c r="F1896" s="19" t="str">
        <f t="shared" si="98"/>
        <v/>
      </c>
      <c r="G1896" s="11"/>
      <c r="H1896" s="7"/>
      <c r="I1896" s="24"/>
      <c r="J1896" s="27"/>
      <c r="K1896" s="12"/>
      <c r="L1896" s="11"/>
      <c r="M1896" s="13"/>
      <c r="N1896" s="69"/>
      <c r="O1896" s="18" t="str">
        <f t="shared" ca="1" si="99"/>
        <v/>
      </c>
      <c r="P1896" s="11"/>
      <c r="Q1896" s="11"/>
      <c r="R1896" s="11"/>
      <c r="S1896" s="11"/>
    </row>
    <row r="1897" spans="1:19">
      <c r="A1897" s="7">
        <v>1895</v>
      </c>
      <c r="B1897" s="12"/>
      <c r="C1897" s="12"/>
      <c r="D1897" s="7" t="str">
        <f t="shared" si="100"/>
        <v/>
      </c>
      <c r="E1897" s="12"/>
      <c r="F1897" s="19" t="str">
        <f t="shared" si="98"/>
        <v/>
      </c>
      <c r="G1897" s="11"/>
      <c r="H1897" s="7"/>
      <c r="I1897" s="24"/>
      <c r="J1897" s="27"/>
      <c r="K1897" s="12"/>
      <c r="L1897" s="11"/>
      <c r="M1897" s="13"/>
      <c r="N1897" s="69"/>
      <c r="O1897" s="18" t="str">
        <f t="shared" ca="1" si="99"/>
        <v/>
      </c>
      <c r="P1897" s="11"/>
      <c r="Q1897" s="11"/>
      <c r="R1897" s="11"/>
      <c r="S1897" s="11"/>
    </row>
    <row r="1898" spans="1:19">
      <c r="A1898" s="7">
        <v>1896</v>
      </c>
      <c r="B1898" s="12"/>
      <c r="C1898" s="12"/>
      <c r="D1898" s="7" t="str">
        <f t="shared" si="100"/>
        <v/>
      </c>
      <c r="E1898" s="12"/>
      <c r="F1898" s="19" t="str">
        <f t="shared" si="98"/>
        <v/>
      </c>
      <c r="G1898" s="11"/>
      <c r="H1898" s="7"/>
      <c r="I1898" s="24"/>
      <c r="J1898" s="27"/>
      <c r="K1898" s="12"/>
      <c r="L1898" s="11"/>
      <c r="M1898" s="13"/>
      <c r="N1898" s="69"/>
      <c r="O1898" s="18" t="str">
        <f t="shared" ca="1" si="99"/>
        <v/>
      </c>
      <c r="P1898" s="11"/>
      <c r="Q1898" s="11"/>
      <c r="R1898" s="11"/>
      <c r="S1898" s="11"/>
    </row>
    <row r="1899" spans="1:19">
      <c r="A1899" s="7">
        <v>1897</v>
      </c>
      <c r="B1899" s="12"/>
      <c r="C1899" s="12"/>
      <c r="D1899" s="7" t="str">
        <f t="shared" si="100"/>
        <v/>
      </c>
      <c r="E1899" s="12"/>
      <c r="F1899" s="19" t="str">
        <f t="shared" si="98"/>
        <v/>
      </c>
      <c r="G1899" s="11"/>
      <c r="H1899" s="7"/>
      <c r="I1899" s="24"/>
      <c r="J1899" s="27"/>
      <c r="K1899" s="12"/>
      <c r="L1899" s="11"/>
      <c r="M1899" s="13"/>
      <c r="N1899" s="69"/>
      <c r="O1899" s="18" t="str">
        <f t="shared" ca="1" si="99"/>
        <v/>
      </c>
      <c r="P1899" s="11"/>
      <c r="Q1899" s="11"/>
      <c r="R1899" s="11"/>
      <c r="S1899" s="11"/>
    </row>
    <row r="1900" spans="1:19">
      <c r="A1900" s="7">
        <v>1898</v>
      </c>
      <c r="B1900" s="12"/>
      <c r="C1900" s="12"/>
      <c r="D1900" s="7" t="str">
        <f t="shared" si="100"/>
        <v/>
      </c>
      <c r="E1900" s="12"/>
      <c r="F1900" s="19" t="str">
        <f t="shared" si="98"/>
        <v/>
      </c>
      <c r="G1900" s="11"/>
      <c r="H1900" s="7"/>
      <c r="I1900" s="24"/>
      <c r="J1900" s="27"/>
      <c r="K1900" s="12"/>
      <c r="L1900" s="11"/>
      <c r="M1900" s="13"/>
      <c r="N1900" s="69"/>
      <c r="O1900" s="18" t="str">
        <f t="shared" ca="1" si="99"/>
        <v/>
      </c>
      <c r="P1900" s="11"/>
      <c r="Q1900" s="11"/>
      <c r="R1900" s="11"/>
      <c r="S1900" s="11"/>
    </row>
    <row r="1901" spans="1:19">
      <c r="A1901" s="7">
        <v>1899</v>
      </c>
      <c r="B1901" s="12"/>
      <c r="C1901" s="12"/>
      <c r="D1901" s="7" t="str">
        <f t="shared" si="100"/>
        <v/>
      </c>
      <c r="E1901" s="12"/>
      <c r="F1901" s="19" t="str">
        <f t="shared" si="98"/>
        <v/>
      </c>
      <c r="G1901" s="11"/>
      <c r="H1901" s="7"/>
      <c r="I1901" s="24"/>
      <c r="J1901" s="27"/>
      <c r="K1901" s="12"/>
      <c r="L1901" s="11"/>
      <c r="M1901" s="13"/>
      <c r="N1901" s="69"/>
      <c r="O1901" s="18" t="str">
        <f t="shared" ca="1" si="99"/>
        <v/>
      </c>
      <c r="P1901" s="11"/>
      <c r="Q1901" s="11"/>
      <c r="R1901" s="11"/>
      <c r="S1901" s="11"/>
    </row>
    <row r="1902" spans="1:19">
      <c r="A1902" s="7">
        <v>1900</v>
      </c>
      <c r="B1902" s="12"/>
      <c r="C1902" s="12"/>
      <c r="D1902" s="7" t="str">
        <f t="shared" si="100"/>
        <v/>
      </c>
      <c r="E1902" s="12"/>
      <c r="F1902" s="19" t="str">
        <f t="shared" si="98"/>
        <v/>
      </c>
      <c r="G1902" s="11"/>
      <c r="H1902" s="7"/>
      <c r="I1902" s="24"/>
      <c r="J1902" s="27"/>
      <c r="K1902" s="12"/>
      <c r="L1902" s="11"/>
      <c r="M1902" s="13"/>
      <c r="N1902" s="69"/>
      <c r="O1902" s="18" t="str">
        <f t="shared" ca="1" si="99"/>
        <v/>
      </c>
      <c r="P1902" s="11"/>
      <c r="Q1902" s="11"/>
      <c r="R1902" s="11"/>
      <c r="S1902" s="11"/>
    </row>
    <row r="1903" spans="1:19">
      <c r="A1903" s="7">
        <v>1901</v>
      </c>
      <c r="B1903" s="12"/>
      <c r="C1903" s="12"/>
      <c r="D1903" s="7" t="str">
        <f t="shared" si="100"/>
        <v/>
      </c>
      <c r="E1903" s="12"/>
      <c r="F1903" s="19" t="str">
        <f t="shared" si="98"/>
        <v/>
      </c>
      <c r="G1903" s="11"/>
      <c r="H1903" s="7"/>
      <c r="I1903" s="24"/>
      <c r="J1903" s="27"/>
      <c r="K1903" s="12"/>
      <c r="L1903" s="11"/>
      <c r="M1903" s="13"/>
      <c r="N1903" s="69"/>
      <c r="O1903" s="18" t="str">
        <f t="shared" ca="1" si="99"/>
        <v/>
      </c>
      <c r="P1903" s="11"/>
      <c r="Q1903" s="11"/>
      <c r="R1903" s="11"/>
      <c r="S1903" s="11"/>
    </row>
    <row r="1904" spans="1:19">
      <c r="A1904" s="7">
        <v>1902</v>
      </c>
      <c r="B1904" s="12"/>
      <c r="C1904" s="12"/>
      <c r="D1904" s="7" t="str">
        <f t="shared" si="100"/>
        <v/>
      </c>
      <c r="E1904" s="12"/>
      <c r="F1904" s="19" t="str">
        <f t="shared" si="98"/>
        <v/>
      </c>
      <c r="G1904" s="11"/>
      <c r="H1904" s="7"/>
      <c r="I1904" s="24"/>
      <c r="J1904" s="27"/>
      <c r="K1904" s="12"/>
      <c r="L1904" s="11"/>
      <c r="M1904" s="13"/>
      <c r="N1904" s="69"/>
      <c r="O1904" s="18" t="str">
        <f t="shared" ca="1" si="99"/>
        <v/>
      </c>
      <c r="P1904" s="11"/>
      <c r="Q1904" s="11"/>
      <c r="R1904" s="11"/>
      <c r="S1904" s="11"/>
    </row>
    <row r="1905" spans="1:19">
      <c r="A1905" s="7">
        <v>1903</v>
      </c>
      <c r="B1905" s="12"/>
      <c r="C1905" s="12"/>
      <c r="D1905" s="7" t="str">
        <f t="shared" si="100"/>
        <v/>
      </c>
      <c r="E1905" s="12"/>
      <c r="F1905" s="19" t="str">
        <f t="shared" si="98"/>
        <v/>
      </c>
      <c r="G1905" s="11"/>
      <c r="H1905" s="7"/>
      <c r="I1905" s="24"/>
      <c r="J1905" s="27"/>
      <c r="K1905" s="12"/>
      <c r="L1905" s="11"/>
      <c r="M1905" s="13"/>
      <c r="N1905" s="69"/>
      <c r="O1905" s="18" t="str">
        <f t="shared" ca="1" si="99"/>
        <v/>
      </c>
      <c r="P1905" s="11"/>
      <c r="Q1905" s="11"/>
      <c r="R1905" s="11"/>
      <c r="S1905" s="11"/>
    </row>
    <row r="1906" spans="1:19">
      <c r="A1906" s="7">
        <v>1904</v>
      </c>
      <c r="B1906" s="12"/>
      <c r="C1906" s="12"/>
      <c r="D1906" s="7" t="str">
        <f t="shared" si="100"/>
        <v/>
      </c>
      <c r="E1906" s="12"/>
      <c r="F1906" s="19" t="str">
        <f t="shared" ref="F1906:F1969" si="101">IF(ISNONTEXT(B1906),"","请输入日期")</f>
        <v/>
      </c>
      <c r="G1906" s="11"/>
      <c r="H1906" s="7"/>
      <c r="I1906" s="24"/>
      <c r="J1906" s="27"/>
      <c r="K1906" s="12"/>
      <c r="L1906" s="11"/>
      <c r="M1906" s="13"/>
      <c r="N1906" s="69"/>
      <c r="O1906" s="18" t="str">
        <f t="shared" ca="1" si="99"/>
        <v/>
      </c>
      <c r="P1906" s="11"/>
      <c r="Q1906" s="11"/>
      <c r="R1906" s="11"/>
      <c r="S1906" s="11"/>
    </row>
    <row r="1907" spans="1:19">
      <c r="A1907" s="7">
        <v>1905</v>
      </c>
      <c r="B1907" s="12"/>
      <c r="C1907" s="12"/>
      <c r="D1907" s="7" t="str">
        <f t="shared" si="100"/>
        <v/>
      </c>
      <c r="E1907" s="12"/>
      <c r="F1907" s="19" t="str">
        <f t="shared" si="101"/>
        <v/>
      </c>
      <c r="G1907" s="11"/>
      <c r="H1907" s="7"/>
      <c r="I1907" s="24"/>
      <c r="J1907" s="27"/>
      <c r="K1907" s="12"/>
      <c r="L1907" s="11"/>
      <c r="M1907" s="13"/>
      <c r="N1907" s="69"/>
      <c r="O1907" s="18" t="str">
        <f t="shared" ca="1" si="99"/>
        <v/>
      </c>
      <c r="P1907" s="11"/>
      <c r="Q1907" s="11"/>
      <c r="R1907" s="11"/>
      <c r="S1907" s="11"/>
    </row>
    <row r="1908" spans="1:19">
      <c r="A1908" s="7">
        <v>1906</v>
      </c>
      <c r="B1908" s="12"/>
      <c r="C1908" s="12"/>
      <c r="D1908" s="7" t="str">
        <f t="shared" si="100"/>
        <v/>
      </c>
      <c r="E1908" s="12"/>
      <c r="F1908" s="19" t="str">
        <f t="shared" si="101"/>
        <v/>
      </c>
      <c r="G1908" s="11"/>
      <c r="H1908" s="7"/>
      <c r="I1908" s="24"/>
      <c r="J1908" s="27"/>
      <c r="K1908" s="12"/>
      <c r="L1908" s="11"/>
      <c r="M1908" s="13"/>
      <c r="N1908" s="69"/>
      <c r="O1908" s="18" t="str">
        <f t="shared" ca="1" si="99"/>
        <v/>
      </c>
      <c r="P1908" s="11"/>
      <c r="Q1908" s="11"/>
      <c r="R1908" s="11"/>
      <c r="S1908" s="11"/>
    </row>
    <row r="1909" spans="1:19">
      <c r="A1909" s="7">
        <v>1907</v>
      </c>
      <c r="B1909" s="12"/>
      <c r="C1909" s="12"/>
      <c r="D1909" s="7" t="str">
        <f t="shared" si="100"/>
        <v/>
      </c>
      <c r="E1909" s="12"/>
      <c r="F1909" s="19" t="str">
        <f t="shared" si="101"/>
        <v/>
      </c>
      <c r="G1909" s="11"/>
      <c r="H1909" s="7"/>
      <c r="I1909" s="24"/>
      <c r="J1909" s="27"/>
      <c r="K1909" s="12"/>
      <c r="L1909" s="11"/>
      <c r="M1909" s="13"/>
      <c r="N1909" s="69"/>
      <c r="O1909" s="18" t="str">
        <f t="shared" ca="1" si="99"/>
        <v/>
      </c>
      <c r="P1909" s="11"/>
      <c r="Q1909" s="11"/>
      <c r="R1909" s="11"/>
      <c r="S1909" s="11"/>
    </row>
    <row r="1910" spans="1:19">
      <c r="A1910" s="7">
        <v>1908</v>
      </c>
      <c r="B1910" s="12"/>
      <c r="C1910" s="12"/>
      <c r="D1910" s="7" t="str">
        <f t="shared" si="100"/>
        <v/>
      </c>
      <c r="E1910" s="12"/>
      <c r="F1910" s="19" t="str">
        <f t="shared" si="101"/>
        <v/>
      </c>
      <c r="G1910" s="11"/>
      <c r="H1910" s="7"/>
      <c r="I1910" s="24"/>
      <c r="J1910" s="27"/>
      <c r="K1910" s="12"/>
      <c r="L1910" s="11"/>
      <c r="M1910" s="13"/>
      <c r="N1910" s="69"/>
      <c r="O1910" s="18" t="str">
        <f t="shared" ca="1" si="99"/>
        <v/>
      </c>
      <c r="P1910" s="11"/>
      <c r="Q1910" s="11"/>
      <c r="R1910" s="11"/>
      <c r="S1910" s="11"/>
    </row>
    <row r="1911" spans="1:19">
      <c r="A1911" s="7">
        <v>1909</v>
      </c>
      <c r="B1911" s="12"/>
      <c r="C1911" s="12"/>
      <c r="D1911" s="7" t="str">
        <f t="shared" si="100"/>
        <v/>
      </c>
      <c r="E1911" s="12"/>
      <c r="F1911" s="19" t="str">
        <f t="shared" si="101"/>
        <v/>
      </c>
      <c r="G1911" s="11"/>
      <c r="H1911" s="7"/>
      <c r="I1911" s="24"/>
      <c r="J1911" s="27"/>
      <c r="K1911" s="12"/>
      <c r="L1911" s="11"/>
      <c r="M1911" s="13"/>
      <c r="N1911" s="69"/>
      <c r="O1911" s="18" t="str">
        <f t="shared" ca="1" si="99"/>
        <v/>
      </c>
      <c r="P1911" s="11"/>
      <c r="Q1911" s="11"/>
      <c r="R1911" s="11"/>
      <c r="S1911" s="11"/>
    </row>
    <row r="1912" spans="1:19">
      <c r="A1912" s="7">
        <v>1910</v>
      </c>
      <c r="B1912" s="12"/>
      <c r="C1912" s="12"/>
      <c r="D1912" s="7" t="str">
        <f t="shared" si="100"/>
        <v/>
      </c>
      <c r="E1912" s="12"/>
      <c r="F1912" s="19" t="str">
        <f t="shared" si="101"/>
        <v/>
      </c>
      <c r="G1912" s="11"/>
      <c r="H1912" s="7"/>
      <c r="I1912" s="24"/>
      <c r="J1912" s="27"/>
      <c r="K1912" s="12"/>
      <c r="L1912" s="11"/>
      <c r="M1912" s="13"/>
      <c r="N1912" s="69"/>
      <c r="O1912" s="18" t="str">
        <f t="shared" ca="1" si="99"/>
        <v/>
      </c>
      <c r="P1912" s="11"/>
      <c r="Q1912" s="11"/>
      <c r="R1912" s="11"/>
      <c r="S1912" s="11"/>
    </row>
    <row r="1913" spans="1:19">
      <c r="A1913" s="7">
        <v>1911</v>
      </c>
      <c r="B1913" s="12"/>
      <c r="C1913" s="12"/>
      <c r="D1913" s="7" t="str">
        <f t="shared" si="100"/>
        <v/>
      </c>
      <c r="E1913" s="12"/>
      <c r="F1913" s="19" t="str">
        <f t="shared" si="101"/>
        <v/>
      </c>
      <c r="G1913" s="11"/>
      <c r="H1913" s="7"/>
      <c r="I1913" s="24"/>
      <c r="J1913" s="27"/>
      <c r="K1913" s="12"/>
      <c r="L1913" s="11"/>
      <c r="M1913" s="13"/>
      <c r="N1913" s="69"/>
      <c r="O1913" s="18" t="str">
        <f t="shared" ca="1" si="99"/>
        <v/>
      </c>
      <c r="P1913" s="11"/>
      <c r="Q1913" s="11"/>
      <c r="R1913" s="11"/>
      <c r="S1913" s="11"/>
    </row>
    <row r="1914" spans="1:19">
      <c r="A1914" s="7">
        <v>1912</v>
      </c>
      <c r="B1914" s="12"/>
      <c r="C1914" s="12"/>
      <c r="D1914" s="7" t="str">
        <f t="shared" si="100"/>
        <v/>
      </c>
      <c r="E1914" s="12"/>
      <c r="F1914" s="19" t="str">
        <f t="shared" si="101"/>
        <v/>
      </c>
      <c r="G1914" s="11"/>
      <c r="H1914" s="7"/>
      <c r="I1914" s="24"/>
      <c r="J1914" s="27"/>
      <c r="K1914" s="12"/>
      <c r="L1914" s="11"/>
      <c r="M1914" s="13"/>
      <c r="N1914" s="69"/>
      <c r="O1914" s="18" t="str">
        <f t="shared" ca="1" si="99"/>
        <v/>
      </c>
      <c r="P1914" s="11"/>
      <c r="Q1914" s="11"/>
      <c r="R1914" s="11"/>
      <c r="S1914" s="11"/>
    </row>
    <row r="1915" spans="1:19">
      <c r="A1915" s="7">
        <v>1913</v>
      </c>
      <c r="B1915" s="12"/>
      <c r="C1915" s="12"/>
      <c r="D1915" s="7" t="str">
        <f t="shared" si="100"/>
        <v/>
      </c>
      <c r="E1915" s="12"/>
      <c r="F1915" s="19" t="str">
        <f t="shared" si="101"/>
        <v/>
      </c>
      <c r="G1915" s="11"/>
      <c r="H1915" s="7"/>
      <c r="I1915" s="24"/>
      <c r="J1915" s="27"/>
      <c r="K1915" s="12"/>
      <c r="L1915" s="11"/>
      <c r="M1915" s="13"/>
      <c r="N1915" s="69"/>
      <c r="O1915" s="18" t="str">
        <f t="shared" ca="1" si="99"/>
        <v/>
      </c>
      <c r="P1915" s="11"/>
      <c r="Q1915" s="11"/>
      <c r="R1915" s="11"/>
      <c r="S1915" s="11"/>
    </row>
    <row r="1916" spans="1:19">
      <c r="A1916" s="7">
        <v>1914</v>
      </c>
      <c r="B1916" s="12"/>
      <c r="C1916" s="12"/>
      <c r="D1916" s="7" t="str">
        <f t="shared" si="100"/>
        <v/>
      </c>
      <c r="E1916" s="12"/>
      <c r="F1916" s="19" t="str">
        <f t="shared" si="101"/>
        <v/>
      </c>
      <c r="G1916" s="11"/>
      <c r="H1916" s="7"/>
      <c r="I1916" s="24"/>
      <c r="J1916" s="27"/>
      <c r="K1916" s="12"/>
      <c r="L1916" s="11"/>
      <c r="M1916" s="13"/>
      <c r="N1916" s="69"/>
      <c r="O1916" s="18" t="str">
        <f t="shared" ca="1" si="99"/>
        <v/>
      </c>
      <c r="P1916" s="11"/>
      <c r="Q1916" s="11"/>
      <c r="R1916" s="11"/>
      <c r="S1916" s="11"/>
    </row>
    <row r="1917" spans="1:19">
      <c r="A1917" s="7">
        <v>1915</v>
      </c>
      <c r="B1917" s="12"/>
      <c r="C1917" s="12"/>
      <c r="D1917" s="7" t="str">
        <f t="shared" si="100"/>
        <v/>
      </c>
      <c r="E1917" s="12"/>
      <c r="F1917" s="19" t="str">
        <f t="shared" si="101"/>
        <v/>
      </c>
      <c r="G1917" s="11"/>
      <c r="H1917" s="7"/>
      <c r="I1917" s="24"/>
      <c r="J1917" s="27"/>
      <c r="K1917" s="12"/>
      <c r="L1917" s="11"/>
      <c r="M1917" s="13"/>
      <c r="N1917" s="69"/>
      <c r="O1917" s="18" t="str">
        <f t="shared" ca="1" si="99"/>
        <v/>
      </c>
      <c r="P1917" s="11"/>
      <c r="Q1917" s="11"/>
      <c r="R1917" s="11"/>
      <c r="S1917" s="11"/>
    </row>
    <row r="1918" spans="1:19">
      <c r="A1918" s="7">
        <v>1916</v>
      </c>
      <c r="B1918" s="12"/>
      <c r="C1918" s="12"/>
      <c r="D1918" s="7" t="str">
        <f t="shared" si="100"/>
        <v/>
      </c>
      <c r="E1918" s="12"/>
      <c r="F1918" s="19" t="str">
        <f t="shared" si="101"/>
        <v/>
      </c>
      <c r="G1918" s="11"/>
      <c r="H1918" s="7"/>
      <c r="I1918" s="24"/>
      <c r="J1918" s="27"/>
      <c r="K1918" s="12"/>
      <c r="L1918" s="11"/>
      <c r="M1918" s="13"/>
      <c r="N1918" s="69"/>
      <c r="O1918" s="18" t="str">
        <f t="shared" ca="1" si="99"/>
        <v/>
      </c>
      <c r="P1918" s="11"/>
      <c r="Q1918" s="11"/>
      <c r="R1918" s="11"/>
      <c r="S1918" s="11"/>
    </row>
    <row r="1919" spans="1:19">
      <c r="A1919" s="7">
        <v>1917</v>
      </c>
      <c r="B1919" s="12"/>
      <c r="C1919" s="12"/>
      <c r="D1919" s="7" t="str">
        <f t="shared" si="100"/>
        <v/>
      </c>
      <c r="E1919" s="12"/>
      <c r="F1919" s="19" t="str">
        <f t="shared" si="101"/>
        <v/>
      </c>
      <c r="G1919" s="11"/>
      <c r="H1919" s="7"/>
      <c r="I1919" s="24"/>
      <c r="J1919" s="27"/>
      <c r="K1919" s="12"/>
      <c r="L1919" s="11"/>
      <c r="M1919" s="13"/>
      <c r="N1919" s="69"/>
      <c r="O1919" s="18" t="str">
        <f t="shared" ca="1" si="99"/>
        <v/>
      </c>
      <c r="P1919" s="11"/>
      <c r="Q1919" s="11"/>
      <c r="R1919" s="11"/>
      <c r="S1919" s="11"/>
    </row>
    <row r="1920" spans="1:19">
      <c r="A1920" s="7">
        <v>1918</v>
      </c>
      <c r="B1920" s="12"/>
      <c r="C1920" s="12"/>
      <c r="D1920" s="7" t="str">
        <f t="shared" si="100"/>
        <v/>
      </c>
      <c r="E1920" s="12"/>
      <c r="F1920" s="19" t="str">
        <f t="shared" si="101"/>
        <v/>
      </c>
      <c r="G1920" s="11"/>
      <c r="H1920" s="7"/>
      <c r="I1920" s="24"/>
      <c r="J1920" s="27"/>
      <c r="K1920" s="12"/>
      <c r="L1920" s="11"/>
      <c r="M1920" s="13"/>
      <c r="N1920" s="69"/>
      <c r="O1920" s="18" t="str">
        <f t="shared" ca="1" si="99"/>
        <v/>
      </c>
      <c r="P1920" s="11"/>
      <c r="Q1920" s="11"/>
      <c r="R1920" s="11"/>
      <c r="S1920" s="11"/>
    </row>
    <row r="1921" spans="1:19">
      <c r="A1921" s="7">
        <v>1919</v>
      </c>
      <c r="B1921" s="12"/>
      <c r="C1921" s="12"/>
      <c r="D1921" s="7" t="str">
        <f t="shared" si="100"/>
        <v/>
      </c>
      <c r="E1921" s="12"/>
      <c r="F1921" s="19" t="str">
        <f t="shared" si="101"/>
        <v/>
      </c>
      <c r="G1921" s="11"/>
      <c r="H1921" s="7"/>
      <c r="I1921" s="24"/>
      <c r="J1921" s="27"/>
      <c r="K1921" s="12"/>
      <c r="L1921" s="11"/>
      <c r="M1921" s="13"/>
      <c r="N1921" s="69"/>
      <c r="O1921" s="18" t="str">
        <f t="shared" ca="1" si="99"/>
        <v/>
      </c>
      <c r="P1921" s="11"/>
      <c r="Q1921" s="11"/>
      <c r="R1921" s="11"/>
      <c r="S1921" s="11"/>
    </row>
    <row r="1922" spans="1:19">
      <c r="A1922" s="7">
        <v>1920</v>
      </c>
      <c r="B1922" s="12"/>
      <c r="C1922" s="12"/>
      <c r="D1922" s="7" t="str">
        <f t="shared" si="100"/>
        <v/>
      </c>
      <c r="E1922" s="12"/>
      <c r="F1922" s="19" t="str">
        <f t="shared" si="101"/>
        <v/>
      </c>
      <c r="G1922" s="11"/>
      <c r="H1922" s="7"/>
      <c r="I1922" s="24"/>
      <c r="J1922" s="27"/>
      <c r="K1922" s="12"/>
      <c r="L1922" s="11"/>
      <c r="M1922" s="13"/>
      <c r="N1922" s="69"/>
      <c r="O1922" s="18" t="str">
        <f t="shared" ca="1" si="99"/>
        <v/>
      </c>
      <c r="P1922" s="11"/>
      <c r="Q1922" s="11"/>
      <c r="R1922" s="11"/>
      <c r="S1922" s="11"/>
    </row>
    <row r="1923" spans="1:19">
      <c r="A1923" s="7">
        <v>1921</v>
      </c>
      <c r="B1923" s="12"/>
      <c r="C1923" s="12"/>
      <c r="D1923" s="7" t="str">
        <f t="shared" si="100"/>
        <v/>
      </c>
      <c r="E1923" s="12"/>
      <c r="F1923" s="19" t="str">
        <f t="shared" si="101"/>
        <v/>
      </c>
      <c r="G1923" s="11"/>
      <c r="H1923" s="7"/>
      <c r="I1923" s="24"/>
      <c r="J1923" s="27"/>
      <c r="K1923" s="12"/>
      <c r="L1923" s="11"/>
      <c r="M1923" s="13"/>
      <c r="N1923" s="69"/>
      <c r="O1923" s="18" t="str">
        <f t="shared" ca="1" si="99"/>
        <v/>
      </c>
      <c r="P1923" s="11"/>
      <c r="Q1923" s="11"/>
      <c r="R1923" s="11"/>
      <c r="S1923" s="11"/>
    </row>
    <row r="1924" spans="1:19">
      <c r="A1924" s="7">
        <v>1922</v>
      </c>
      <c r="B1924" s="12"/>
      <c r="C1924" s="12"/>
      <c r="D1924" s="7" t="str">
        <f t="shared" si="100"/>
        <v/>
      </c>
      <c r="E1924" s="12"/>
      <c r="F1924" s="19" t="str">
        <f t="shared" si="101"/>
        <v/>
      </c>
      <c r="G1924" s="11"/>
      <c r="H1924" s="7"/>
      <c r="I1924" s="24"/>
      <c r="J1924" s="27"/>
      <c r="K1924" s="12"/>
      <c r="L1924" s="11"/>
      <c r="M1924" s="13"/>
      <c r="N1924" s="69"/>
      <c r="O1924" s="18" t="str">
        <f t="shared" ca="1" si="99"/>
        <v/>
      </c>
      <c r="P1924" s="11"/>
      <c r="Q1924" s="11"/>
      <c r="R1924" s="11"/>
      <c r="S1924" s="11"/>
    </row>
    <row r="1925" spans="1:19">
      <c r="A1925" s="7">
        <v>1923</v>
      </c>
      <c r="B1925" s="12"/>
      <c r="C1925" s="12"/>
      <c r="D1925" s="7" t="str">
        <f t="shared" si="100"/>
        <v/>
      </c>
      <c r="E1925" s="12"/>
      <c r="F1925" s="19" t="str">
        <f t="shared" si="101"/>
        <v/>
      </c>
      <c r="G1925" s="11"/>
      <c r="H1925" s="7"/>
      <c r="I1925" s="24"/>
      <c r="J1925" s="27"/>
      <c r="K1925" s="12"/>
      <c r="L1925" s="11"/>
      <c r="M1925" s="13"/>
      <c r="N1925" s="69"/>
      <c r="O1925" s="18" t="str">
        <f t="shared" ca="1" si="99"/>
        <v/>
      </c>
      <c r="P1925" s="11"/>
      <c r="Q1925" s="11"/>
      <c r="R1925" s="11"/>
      <c r="S1925" s="11"/>
    </row>
    <row r="1926" spans="1:19">
      <c r="A1926" s="7">
        <v>1924</v>
      </c>
      <c r="B1926" s="12"/>
      <c r="C1926" s="12"/>
      <c r="D1926" s="7" t="str">
        <f t="shared" si="100"/>
        <v/>
      </c>
      <c r="E1926" s="12"/>
      <c r="F1926" s="19" t="str">
        <f t="shared" si="101"/>
        <v/>
      </c>
      <c r="G1926" s="11"/>
      <c r="H1926" s="7"/>
      <c r="I1926" s="24"/>
      <c r="J1926" s="27"/>
      <c r="K1926" s="12"/>
      <c r="L1926" s="11"/>
      <c r="M1926" s="13"/>
      <c r="N1926" s="69"/>
      <c r="O1926" s="18" t="str">
        <f t="shared" ca="1" si="99"/>
        <v/>
      </c>
      <c r="P1926" s="11"/>
      <c r="Q1926" s="11"/>
      <c r="R1926" s="11"/>
      <c r="S1926" s="11"/>
    </row>
    <row r="1927" spans="1:19">
      <c r="A1927" s="7">
        <v>1925</v>
      </c>
      <c r="B1927" s="12"/>
      <c r="C1927" s="12"/>
      <c r="D1927" s="7" t="str">
        <f t="shared" si="100"/>
        <v/>
      </c>
      <c r="E1927" s="12"/>
      <c r="F1927" s="19" t="str">
        <f t="shared" si="101"/>
        <v/>
      </c>
      <c r="G1927" s="11"/>
      <c r="H1927" s="7"/>
      <c r="I1927" s="24"/>
      <c r="J1927" s="27"/>
      <c r="K1927" s="12"/>
      <c r="L1927" s="11"/>
      <c r="M1927" s="13"/>
      <c r="N1927" s="69"/>
      <c r="O1927" s="18" t="str">
        <f t="shared" ca="1" si="99"/>
        <v/>
      </c>
      <c r="P1927" s="11"/>
      <c r="Q1927" s="11"/>
      <c r="R1927" s="11"/>
      <c r="S1927" s="11"/>
    </row>
    <row r="1928" spans="1:19">
      <c r="A1928" s="7">
        <v>1926</v>
      </c>
      <c r="B1928" s="12"/>
      <c r="C1928" s="12"/>
      <c r="D1928" s="7" t="str">
        <f t="shared" si="100"/>
        <v/>
      </c>
      <c r="E1928" s="12"/>
      <c r="F1928" s="19" t="str">
        <f t="shared" si="101"/>
        <v/>
      </c>
      <c r="G1928" s="11"/>
      <c r="H1928" s="7"/>
      <c r="I1928" s="24"/>
      <c r="J1928" s="27"/>
      <c r="K1928" s="12"/>
      <c r="L1928" s="11"/>
      <c r="M1928" s="13"/>
      <c r="N1928" s="69"/>
      <c r="O1928" s="18" t="str">
        <f t="shared" ca="1" si="99"/>
        <v/>
      </c>
      <c r="P1928" s="11"/>
      <c r="Q1928" s="11"/>
      <c r="R1928" s="11"/>
      <c r="S1928" s="11"/>
    </row>
    <row r="1929" spans="1:19">
      <c r="A1929" s="7">
        <v>1927</v>
      </c>
      <c r="B1929" s="12"/>
      <c r="C1929" s="12"/>
      <c r="D1929" s="7" t="str">
        <f t="shared" si="100"/>
        <v/>
      </c>
      <c r="E1929" s="12"/>
      <c r="F1929" s="19" t="str">
        <f t="shared" si="101"/>
        <v/>
      </c>
      <c r="G1929" s="11"/>
      <c r="H1929" s="7"/>
      <c r="I1929" s="24"/>
      <c r="J1929" s="27"/>
      <c r="K1929" s="12"/>
      <c r="L1929" s="11"/>
      <c r="M1929" s="13"/>
      <c r="N1929" s="69"/>
      <c r="O1929" s="18" t="str">
        <f t="shared" ca="1" si="99"/>
        <v/>
      </c>
      <c r="P1929" s="11"/>
      <c r="Q1929" s="11"/>
      <c r="R1929" s="11"/>
      <c r="S1929" s="11"/>
    </row>
    <row r="1930" spans="1:19">
      <c r="A1930" s="7">
        <v>1928</v>
      </c>
      <c r="B1930" s="12"/>
      <c r="C1930" s="12"/>
      <c r="D1930" s="7" t="str">
        <f t="shared" si="100"/>
        <v/>
      </c>
      <c r="E1930" s="12"/>
      <c r="F1930" s="19" t="str">
        <f t="shared" si="101"/>
        <v/>
      </c>
      <c r="G1930" s="11"/>
      <c r="H1930" s="7"/>
      <c r="I1930" s="24"/>
      <c r="J1930" s="27"/>
      <c r="K1930" s="12"/>
      <c r="L1930" s="11"/>
      <c r="M1930" s="13"/>
      <c r="N1930" s="69"/>
      <c r="O1930" s="18" t="str">
        <f t="shared" ca="1" si="99"/>
        <v/>
      </c>
      <c r="P1930" s="11"/>
      <c r="Q1930" s="11"/>
      <c r="R1930" s="11"/>
      <c r="S1930" s="11"/>
    </row>
    <row r="1931" spans="1:19">
      <c r="A1931" s="7">
        <v>1929</v>
      </c>
      <c r="B1931" s="12"/>
      <c r="C1931" s="12"/>
      <c r="D1931" s="7" t="str">
        <f t="shared" si="100"/>
        <v/>
      </c>
      <c r="E1931" s="12"/>
      <c r="F1931" s="19" t="str">
        <f t="shared" si="101"/>
        <v/>
      </c>
      <c r="G1931" s="11"/>
      <c r="H1931" s="7"/>
      <c r="I1931" s="24"/>
      <c r="J1931" s="27"/>
      <c r="K1931" s="12"/>
      <c r="L1931" s="11"/>
      <c r="M1931" s="13"/>
      <c r="N1931" s="69"/>
      <c r="O1931" s="18" t="str">
        <f t="shared" ca="1" si="99"/>
        <v/>
      </c>
      <c r="P1931" s="11"/>
      <c r="Q1931" s="11"/>
      <c r="R1931" s="11"/>
      <c r="S1931" s="11"/>
    </row>
    <row r="1932" spans="1:19">
      <c r="A1932" s="7">
        <v>1930</v>
      </c>
      <c r="B1932" s="12"/>
      <c r="C1932" s="12"/>
      <c r="D1932" s="7" t="str">
        <f t="shared" si="100"/>
        <v/>
      </c>
      <c r="E1932" s="12"/>
      <c r="F1932" s="19" t="str">
        <f t="shared" si="101"/>
        <v/>
      </c>
      <c r="G1932" s="11"/>
      <c r="H1932" s="7"/>
      <c r="I1932" s="24"/>
      <c r="J1932" s="27"/>
      <c r="K1932" s="12"/>
      <c r="L1932" s="11"/>
      <c r="M1932" s="13"/>
      <c r="N1932" s="69"/>
      <c r="O1932" s="18" t="str">
        <f t="shared" ca="1" si="99"/>
        <v/>
      </c>
      <c r="P1932" s="11"/>
      <c r="Q1932" s="11"/>
      <c r="R1932" s="11"/>
      <c r="S1932" s="11"/>
    </row>
    <row r="1933" spans="1:19">
      <c r="A1933" s="7">
        <v>1931</v>
      </c>
      <c r="B1933" s="12"/>
      <c r="C1933" s="12"/>
      <c r="D1933" s="7" t="str">
        <f t="shared" si="100"/>
        <v/>
      </c>
      <c r="E1933" s="12"/>
      <c r="F1933" s="19" t="str">
        <f t="shared" si="101"/>
        <v/>
      </c>
      <c r="G1933" s="11"/>
      <c r="H1933" s="7"/>
      <c r="I1933" s="24"/>
      <c r="J1933" s="27"/>
      <c r="K1933" s="12"/>
      <c r="L1933" s="11"/>
      <c r="M1933" s="13"/>
      <c r="N1933" s="69"/>
      <c r="O1933" s="18" t="str">
        <f t="shared" ref="O1933:O1996" ca="1" si="102">IF(I1933="","",IF(ISNONTEXT(J1933),DATEDIF(F1933,TODAY(),"d")&amp;"天","出场"))</f>
        <v/>
      </c>
      <c r="P1933" s="11"/>
      <c r="Q1933" s="11"/>
      <c r="R1933" s="11"/>
      <c r="S1933" s="11"/>
    </row>
    <row r="1934" spans="1:19">
      <c r="A1934" s="7">
        <v>1932</v>
      </c>
      <c r="B1934" s="12"/>
      <c r="C1934" s="12"/>
      <c r="D1934" s="7" t="str">
        <f t="shared" si="100"/>
        <v/>
      </c>
      <c r="E1934" s="12"/>
      <c r="F1934" s="19" t="str">
        <f t="shared" si="101"/>
        <v/>
      </c>
      <c r="G1934" s="11"/>
      <c r="H1934" s="7"/>
      <c r="I1934" s="24"/>
      <c r="J1934" s="27"/>
      <c r="K1934" s="12"/>
      <c r="L1934" s="11"/>
      <c r="M1934" s="13"/>
      <c r="N1934" s="69"/>
      <c r="O1934" s="18" t="str">
        <f t="shared" ca="1" si="102"/>
        <v/>
      </c>
      <c r="P1934" s="11"/>
      <c r="Q1934" s="11"/>
      <c r="R1934" s="11"/>
      <c r="S1934" s="11"/>
    </row>
    <row r="1935" spans="1:19">
      <c r="A1935" s="7">
        <v>1933</v>
      </c>
      <c r="B1935" s="12"/>
      <c r="C1935" s="12"/>
      <c r="D1935" s="7" t="str">
        <f t="shared" si="100"/>
        <v/>
      </c>
      <c r="E1935" s="12"/>
      <c r="F1935" s="19" t="str">
        <f t="shared" si="101"/>
        <v/>
      </c>
      <c r="G1935" s="11"/>
      <c r="H1935" s="7"/>
      <c r="I1935" s="24"/>
      <c r="J1935" s="27"/>
      <c r="K1935" s="12"/>
      <c r="L1935" s="11"/>
      <c r="M1935" s="13"/>
      <c r="N1935" s="69"/>
      <c r="O1935" s="18" t="str">
        <f t="shared" ca="1" si="102"/>
        <v/>
      </c>
      <c r="P1935" s="11"/>
      <c r="Q1935" s="11"/>
      <c r="R1935" s="11"/>
      <c r="S1935" s="11"/>
    </row>
    <row r="1936" spans="1:19">
      <c r="A1936" s="7">
        <v>1934</v>
      </c>
      <c r="B1936" s="12"/>
      <c r="C1936" s="12"/>
      <c r="D1936" s="7" t="str">
        <f t="shared" si="100"/>
        <v/>
      </c>
      <c r="E1936" s="12"/>
      <c r="F1936" s="19" t="str">
        <f t="shared" si="101"/>
        <v/>
      </c>
      <c r="G1936" s="11"/>
      <c r="H1936" s="7"/>
      <c r="I1936" s="24"/>
      <c r="J1936" s="27"/>
      <c r="K1936" s="12"/>
      <c r="L1936" s="11"/>
      <c r="M1936" s="13"/>
      <c r="N1936" s="69"/>
      <c r="O1936" s="18" t="str">
        <f t="shared" ca="1" si="102"/>
        <v/>
      </c>
      <c r="P1936" s="11"/>
      <c r="Q1936" s="11"/>
      <c r="R1936" s="11"/>
      <c r="S1936" s="11"/>
    </row>
    <row r="1937" spans="1:19">
      <c r="A1937" s="7">
        <v>1935</v>
      </c>
      <c r="B1937" s="12"/>
      <c r="C1937" s="12"/>
      <c r="D1937" s="7" t="str">
        <f t="shared" si="100"/>
        <v/>
      </c>
      <c r="E1937" s="12"/>
      <c r="F1937" s="19" t="str">
        <f t="shared" si="101"/>
        <v/>
      </c>
      <c r="G1937" s="11"/>
      <c r="H1937" s="7"/>
      <c r="I1937" s="24"/>
      <c r="J1937" s="27"/>
      <c r="K1937" s="12"/>
      <c r="L1937" s="11"/>
      <c r="M1937" s="13"/>
      <c r="N1937" s="69"/>
      <c r="O1937" s="18" t="str">
        <f t="shared" ca="1" si="102"/>
        <v/>
      </c>
      <c r="P1937" s="11"/>
      <c r="Q1937" s="11"/>
      <c r="R1937" s="11"/>
      <c r="S1937" s="11"/>
    </row>
    <row r="1938" spans="1:19">
      <c r="A1938" s="7">
        <v>1936</v>
      </c>
      <c r="B1938" s="12"/>
      <c r="C1938" s="12"/>
      <c r="D1938" s="7" t="str">
        <f t="shared" si="100"/>
        <v/>
      </c>
      <c r="E1938" s="12"/>
      <c r="F1938" s="19" t="str">
        <f t="shared" si="101"/>
        <v/>
      </c>
      <c r="G1938" s="11"/>
      <c r="H1938" s="7"/>
      <c r="I1938" s="24"/>
      <c r="J1938" s="27"/>
      <c r="K1938" s="12"/>
      <c r="L1938" s="11"/>
      <c r="M1938" s="13"/>
      <c r="N1938" s="69"/>
      <c r="O1938" s="18" t="str">
        <f t="shared" ca="1" si="102"/>
        <v/>
      </c>
      <c r="P1938" s="11"/>
      <c r="Q1938" s="11"/>
      <c r="R1938" s="11"/>
      <c r="S1938" s="11"/>
    </row>
    <row r="1939" spans="1:19">
      <c r="A1939" s="7">
        <v>1937</v>
      </c>
      <c r="B1939" s="12"/>
      <c r="C1939" s="12"/>
      <c r="D1939" s="7" t="str">
        <f t="shared" si="100"/>
        <v/>
      </c>
      <c r="E1939" s="12"/>
      <c r="F1939" s="19" t="str">
        <f t="shared" si="101"/>
        <v/>
      </c>
      <c r="G1939" s="11"/>
      <c r="H1939" s="7"/>
      <c r="I1939" s="24"/>
      <c r="J1939" s="27"/>
      <c r="K1939" s="12"/>
      <c r="L1939" s="11"/>
      <c r="M1939" s="13"/>
      <c r="N1939" s="69"/>
      <c r="O1939" s="18" t="str">
        <f t="shared" ca="1" si="102"/>
        <v/>
      </c>
      <c r="P1939" s="11"/>
      <c r="Q1939" s="11"/>
      <c r="R1939" s="11"/>
      <c r="S1939" s="11"/>
    </row>
    <row r="1940" spans="1:19">
      <c r="A1940" s="7">
        <v>1938</v>
      </c>
      <c r="B1940" s="12"/>
      <c r="C1940" s="12"/>
      <c r="D1940" s="7" t="str">
        <f t="shared" ref="D1940:D2003" si="103">IF(B1940="","","新海丰")</f>
        <v/>
      </c>
      <c r="E1940" s="12"/>
      <c r="F1940" s="19" t="str">
        <f t="shared" si="101"/>
        <v/>
      </c>
      <c r="G1940" s="11"/>
      <c r="H1940" s="7"/>
      <c r="I1940" s="24"/>
      <c r="J1940" s="27"/>
      <c r="K1940" s="12"/>
      <c r="L1940" s="11"/>
      <c r="M1940" s="13"/>
      <c r="N1940" s="69"/>
      <c r="O1940" s="18" t="str">
        <f t="shared" ca="1" si="102"/>
        <v/>
      </c>
      <c r="P1940" s="11"/>
      <c r="Q1940" s="11"/>
      <c r="R1940" s="11"/>
      <c r="S1940" s="11"/>
    </row>
    <row r="1941" spans="1:19">
      <c r="A1941" s="7">
        <v>1939</v>
      </c>
      <c r="B1941" s="12"/>
      <c r="C1941" s="12"/>
      <c r="D1941" s="7" t="str">
        <f t="shared" si="103"/>
        <v/>
      </c>
      <c r="E1941" s="12"/>
      <c r="F1941" s="19" t="str">
        <f t="shared" si="101"/>
        <v/>
      </c>
      <c r="G1941" s="11"/>
      <c r="H1941" s="7"/>
      <c r="I1941" s="24"/>
      <c r="J1941" s="27"/>
      <c r="K1941" s="12"/>
      <c r="L1941" s="11"/>
      <c r="M1941" s="13"/>
      <c r="N1941" s="69"/>
      <c r="O1941" s="18" t="str">
        <f t="shared" ca="1" si="102"/>
        <v/>
      </c>
      <c r="P1941" s="11"/>
      <c r="Q1941" s="11"/>
      <c r="R1941" s="11"/>
      <c r="S1941" s="11"/>
    </row>
    <row r="1942" spans="1:19">
      <c r="A1942" s="7">
        <v>1940</v>
      </c>
      <c r="B1942" s="12"/>
      <c r="C1942" s="12"/>
      <c r="D1942" s="7" t="str">
        <f t="shared" si="103"/>
        <v/>
      </c>
      <c r="E1942" s="12"/>
      <c r="F1942" s="19" t="str">
        <f t="shared" si="101"/>
        <v/>
      </c>
      <c r="G1942" s="11"/>
      <c r="H1942" s="7"/>
      <c r="I1942" s="24"/>
      <c r="J1942" s="27"/>
      <c r="K1942" s="12"/>
      <c r="L1942" s="11"/>
      <c r="M1942" s="13"/>
      <c r="N1942" s="69"/>
      <c r="O1942" s="18" t="str">
        <f t="shared" ca="1" si="102"/>
        <v/>
      </c>
      <c r="P1942" s="11"/>
      <c r="Q1942" s="11"/>
      <c r="R1942" s="11"/>
      <c r="S1942" s="11"/>
    </row>
    <row r="1943" spans="1:19">
      <c r="A1943" s="7">
        <v>1941</v>
      </c>
      <c r="B1943" s="12"/>
      <c r="C1943" s="12"/>
      <c r="D1943" s="7" t="str">
        <f t="shared" si="103"/>
        <v/>
      </c>
      <c r="E1943" s="12"/>
      <c r="F1943" s="19" t="str">
        <f t="shared" si="101"/>
        <v/>
      </c>
      <c r="G1943" s="11"/>
      <c r="H1943" s="7"/>
      <c r="I1943" s="24"/>
      <c r="J1943" s="27"/>
      <c r="K1943" s="12"/>
      <c r="L1943" s="11"/>
      <c r="M1943" s="13"/>
      <c r="N1943" s="69"/>
      <c r="O1943" s="18" t="str">
        <f t="shared" ca="1" si="102"/>
        <v/>
      </c>
      <c r="P1943" s="11"/>
      <c r="Q1943" s="11"/>
      <c r="R1943" s="11"/>
      <c r="S1943" s="11"/>
    </row>
    <row r="1944" spans="1:19">
      <c r="A1944" s="7">
        <v>1942</v>
      </c>
      <c r="B1944" s="12"/>
      <c r="C1944" s="12"/>
      <c r="D1944" s="7" t="str">
        <f t="shared" si="103"/>
        <v/>
      </c>
      <c r="E1944" s="12"/>
      <c r="F1944" s="19" t="str">
        <f t="shared" si="101"/>
        <v/>
      </c>
      <c r="G1944" s="11"/>
      <c r="H1944" s="7"/>
      <c r="I1944" s="24"/>
      <c r="J1944" s="27"/>
      <c r="K1944" s="12"/>
      <c r="L1944" s="11"/>
      <c r="M1944" s="13"/>
      <c r="N1944" s="69"/>
      <c r="O1944" s="18" t="str">
        <f t="shared" ca="1" si="102"/>
        <v/>
      </c>
      <c r="P1944" s="11"/>
      <c r="Q1944" s="11"/>
      <c r="R1944" s="11"/>
      <c r="S1944" s="11"/>
    </row>
    <row r="1945" spans="1:19">
      <c r="A1945" s="7">
        <v>1943</v>
      </c>
      <c r="B1945" s="12"/>
      <c r="C1945" s="12"/>
      <c r="D1945" s="7" t="str">
        <f t="shared" si="103"/>
        <v/>
      </c>
      <c r="E1945" s="12"/>
      <c r="F1945" s="19" t="str">
        <f t="shared" si="101"/>
        <v/>
      </c>
      <c r="G1945" s="11"/>
      <c r="H1945" s="7"/>
      <c r="I1945" s="24"/>
      <c r="J1945" s="27"/>
      <c r="K1945" s="12"/>
      <c r="L1945" s="11"/>
      <c r="M1945" s="13"/>
      <c r="N1945" s="69"/>
      <c r="O1945" s="18" t="str">
        <f t="shared" ca="1" si="102"/>
        <v/>
      </c>
      <c r="P1945" s="11"/>
      <c r="Q1945" s="11"/>
      <c r="R1945" s="11"/>
      <c r="S1945" s="11"/>
    </row>
    <row r="1946" spans="1:19">
      <c r="A1946" s="7">
        <v>1944</v>
      </c>
      <c r="B1946" s="12"/>
      <c r="C1946" s="12"/>
      <c r="D1946" s="7" t="str">
        <f t="shared" si="103"/>
        <v/>
      </c>
      <c r="E1946" s="12"/>
      <c r="F1946" s="19" t="str">
        <f t="shared" si="101"/>
        <v/>
      </c>
      <c r="G1946" s="11"/>
      <c r="H1946" s="7"/>
      <c r="I1946" s="24"/>
      <c r="J1946" s="27"/>
      <c r="K1946" s="12"/>
      <c r="L1946" s="11"/>
      <c r="M1946" s="13"/>
      <c r="N1946" s="69"/>
      <c r="O1946" s="18" t="str">
        <f t="shared" ca="1" si="102"/>
        <v/>
      </c>
      <c r="P1946" s="11"/>
      <c r="Q1946" s="11"/>
      <c r="R1946" s="11"/>
      <c r="S1946" s="11"/>
    </row>
    <row r="1947" spans="1:19">
      <c r="A1947" s="7">
        <v>1945</v>
      </c>
      <c r="B1947" s="12"/>
      <c r="C1947" s="12"/>
      <c r="D1947" s="7" t="str">
        <f t="shared" si="103"/>
        <v/>
      </c>
      <c r="E1947" s="12"/>
      <c r="F1947" s="19" t="str">
        <f t="shared" si="101"/>
        <v/>
      </c>
      <c r="G1947" s="11"/>
      <c r="H1947" s="7"/>
      <c r="I1947" s="24"/>
      <c r="J1947" s="27"/>
      <c r="K1947" s="12"/>
      <c r="L1947" s="11"/>
      <c r="M1947" s="13"/>
      <c r="N1947" s="69"/>
      <c r="O1947" s="18" t="str">
        <f t="shared" ca="1" si="102"/>
        <v/>
      </c>
      <c r="P1947" s="11"/>
      <c r="Q1947" s="11"/>
      <c r="R1947" s="11"/>
      <c r="S1947" s="11"/>
    </row>
    <row r="1948" spans="1:19">
      <c r="A1948" s="7">
        <v>1946</v>
      </c>
      <c r="B1948" s="12"/>
      <c r="C1948" s="12"/>
      <c r="D1948" s="7" t="str">
        <f t="shared" si="103"/>
        <v/>
      </c>
      <c r="E1948" s="12"/>
      <c r="F1948" s="19" t="str">
        <f t="shared" si="101"/>
        <v/>
      </c>
      <c r="G1948" s="11"/>
      <c r="H1948" s="7"/>
      <c r="I1948" s="24"/>
      <c r="J1948" s="27"/>
      <c r="K1948" s="12"/>
      <c r="L1948" s="11"/>
      <c r="M1948" s="13"/>
      <c r="N1948" s="69"/>
      <c r="O1948" s="18" t="str">
        <f t="shared" ca="1" si="102"/>
        <v/>
      </c>
      <c r="P1948" s="11"/>
      <c r="Q1948" s="11"/>
      <c r="R1948" s="11"/>
      <c r="S1948" s="11"/>
    </row>
    <row r="1949" spans="1:19">
      <c r="A1949" s="7">
        <v>1947</v>
      </c>
      <c r="B1949" s="12"/>
      <c r="C1949" s="12"/>
      <c r="D1949" s="7" t="str">
        <f t="shared" si="103"/>
        <v/>
      </c>
      <c r="E1949" s="12"/>
      <c r="F1949" s="19" t="str">
        <f t="shared" si="101"/>
        <v/>
      </c>
      <c r="G1949" s="11"/>
      <c r="H1949" s="7"/>
      <c r="I1949" s="24"/>
      <c r="J1949" s="27"/>
      <c r="K1949" s="12"/>
      <c r="L1949" s="11"/>
      <c r="M1949" s="13"/>
      <c r="N1949" s="69"/>
      <c r="O1949" s="18" t="str">
        <f t="shared" ca="1" si="102"/>
        <v/>
      </c>
      <c r="P1949" s="11"/>
      <c r="Q1949" s="11"/>
      <c r="R1949" s="11"/>
      <c r="S1949" s="11"/>
    </row>
    <row r="1950" spans="1:19">
      <c r="A1950" s="7">
        <v>1948</v>
      </c>
      <c r="B1950" s="12"/>
      <c r="C1950" s="12"/>
      <c r="D1950" s="7" t="str">
        <f t="shared" si="103"/>
        <v/>
      </c>
      <c r="E1950" s="12"/>
      <c r="F1950" s="19" t="str">
        <f t="shared" si="101"/>
        <v/>
      </c>
      <c r="G1950" s="11"/>
      <c r="H1950" s="7"/>
      <c r="I1950" s="24"/>
      <c r="J1950" s="27"/>
      <c r="K1950" s="12"/>
      <c r="L1950" s="11"/>
      <c r="M1950" s="13"/>
      <c r="N1950" s="69"/>
      <c r="O1950" s="18" t="str">
        <f t="shared" ca="1" si="102"/>
        <v/>
      </c>
      <c r="P1950" s="11"/>
      <c r="Q1950" s="11"/>
      <c r="R1950" s="11"/>
      <c r="S1950" s="11"/>
    </row>
    <row r="1951" spans="1:19">
      <c r="A1951" s="7">
        <v>1949</v>
      </c>
      <c r="B1951" s="12"/>
      <c r="C1951" s="12"/>
      <c r="D1951" s="7" t="str">
        <f t="shared" si="103"/>
        <v/>
      </c>
      <c r="E1951" s="12"/>
      <c r="F1951" s="19" t="str">
        <f t="shared" si="101"/>
        <v/>
      </c>
      <c r="G1951" s="11"/>
      <c r="H1951" s="7"/>
      <c r="I1951" s="24"/>
      <c r="J1951" s="27"/>
      <c r="K1951" s="12"/>
      <c r="L1951" s="11"/>
      <c r="M1951" s="13"/>
      <c r="N1951" s="69"/>
      <c r="O1951" s="18" t="str">
        <f t="shared" ca="1" si="102"/>
        <v/>
      </c>
      <c r="P1951" s="11"/>
      <c r="Q1951" s="11"/>
      <c r="R1951" s="11"/>
      <c r="S1951" s="11"/>
    </row>
    <row r="1952" spans="1:19">
      <c r="A1952" s="7">
        <v>1950</v>
      </c>
      <c r="B1952" s="12"/>
      <c r="C1952" s="12"/>
      <c r="D1952" s="7" t="str">
        <f t="shared" si="103"/>
        <v/>
      </c>
      <c r="E1952" s="12"/>
      <c r="F1952" s="19" t="str">
        <f t="shared" si="101"/>
        <v/>
      </c>
      <c r="G1952" s="11"/>
      <c r="H1952" s="7"/>
      <c r="I1952" s="24"/>
      <c r="J1952" s="27"/>
      <c r="K1952" s="12"/>
      <c r="L1952" s="11"/>
      <c r="M1952" s="13"/>
      <c r="N1952" s="69"/>
      <c r="O1952" s="18" t="str">
        <f t="shared" ca="1" si="102"/>
        <v/>
      </c>
      <c r="P1952" s="11"/>
      <c r="Q1952" s="11"/>
      <c r="R1952" s="11"/>
      <c r="S1952" s="11"/>
    </row>
    <row r="1953" spans="1:19">
      <c r="A1953" s="7">
        <v>1951</v>
      </c>
      <c r="B1953" s="12"/>
      <c r="C1953" s="12"/>
      <c r="D1953" s="7" t="str">
        <f t="shared" si="103"/>
        <v/>
      </c>
      <c r="E1953" s="12"/>
      <c r="F1953" s="19" t="str">
        <f t="shared" si="101"/>
        <v/>
      </c>
      <c r="G1953" s="11"/>
      <c r="H1953" s="7"/>
      <c r="I1953" s="24"/>
      <c r="J1953" s="27"/>
      <c r="K1953" s="12"/>
      <c r="L1953" s="11"/>
      <c r="M1953" s="13"/>
      <c r="N1953" s="69"/>
      <c r="O1953" s="18" t="str">
        <f t="shared" ca="1" si="102"/>
        <v/>
      </c>
      <c r="P1953" s="11"/>
      <c r="Q1953" s="11"/>
      <c r="R1953" s="11"/>
      <c r="S1953" s="11"/>
    </row>
    <row r="1954" spans="1:19">
      <c r="A1954" s="7">
        <v>1952</v>
      </c>
      <c r="B1954" s="12"/>
      <c r="C1954" s="12"/>
      <c r="D1954" s="7" t="str">
        <f t="shared" si="103"/>
        <v/>
      </c>
      <c r="E1954" s="12"/>
      <c r="F1954" s="19" t="str">
        <f t="shared" si="101"/>
        <v/>
      </c>
      <c r="G1954" s="11"/>
      <c r="H1954" s="7"/>
      <c r="I1954" s="24"/>
      <c r="J1954" s="27"/>
      <c r="K1954" s="12"/>
      <c r="L1954" s="11"/>
      <c r="M1954" s="13"/>
      <c r="N1954" s="69"/>
      <c r="O1954" s="18" t="str">
        <f t="shared" ca="1" si="102"/>
        <v/>
      </c>
      <c r="P1954" s="11"/>
      <c r="Q1954" s="11"/>
      <c r="R1954" s="11"/>
      <c r="S1954" s="11"/>
    </row>
    <row r="1955" spans="1:19">
      <c r="A1955" s="7">
        <v>1953</v>
      </c>
      <c r="B1955" s="12"/>
      <c r="C1955" s="12"/>
      <c r="D1955" s="7" t="str">
        <f t="shared" si="103"/>
        <v/>
      </c>
      <c r="E1955" s="12"/>
      <c r="F1955" s="19" t="str">
        <f t="shared" si="101"/>
        <v/>
      </c>
      <c r="G1955" s="11"/>
      <c r="H1955" s="7"/>
      <c r="I1955" s="24"/>
      <c r="J1955" s="27"/>
      <c r="K1955" s="12"/>
      <c r="L1955" s="11"/>
      <c r="M1955" s="13"/>
      <c r="N1955" s="69"/>
      <c r="O1955" s="18" t="str">
        <f t="shared" ca="1" si="102"/>
        <v/>
      </c>
      <c r="P1955" s="11"/>
      <c r="Q1955" s="11"/>
      <c r="R1955" s="11"/>
      <c r="S1955" s="11"/>
    </row>
    <row r="1956" spans="1:19">
      <c r="A1956" s="7">
        <v>1954</v>
      </c>
      <c r="B1956" s="12"/>
      <c r="C1956" s="12"/>
      <c r="D1956" s="7" t="str">
        <f t="shared" si="103"/>
        <v/>
      </c>
      <c r="E1956" s="12"/>
      <c r="F1956" s="19" t="str">
        <f t="shared" si="101"/>
        <v/>
      </c>
      <c r="G1956" s="11"/>
      <c r="H1956" s="7"/>
      <c r="I1956" s="24"/>
      <c r="J1956" s="27"/>
      <c r="K1956" s="12"/>
      <c r="L1956" s="11"/>
      <c r="M1956" s="13"/>
      <c r="N1956" s="69"/>
      <c r="O1956" s="18" t="str">
        <f t="shared" ca="1" si="102"/>
        <v/>
      </c>
      <c r="P1956" s="11"/>
      <c r="Q1956" s="11"/>
      <c r="R1956" s="11"/>
      <c r="S1956" s="11"/>
    </row>
    <row r="1957" spans="1:19">
      <c r="A1957" s="7">
        <v>1955</v>
      </c>
      <c r="B1957" s="12"/>
      <c r="C1957" s="12"/>
      <c r="D1957" s="7" t="str">
        <f t="shared" si="103"/>
        <v/>
      </c>
      <c r="E1957" s="12"/>
      <c r="F1957" s="19" t="str">
        <f t="shared" si="101"/>
        <v/>
      </c>
      <c r="G1957" s="11"/>
      <c r="H1957" s="7"/>
      <c r="I1957" s="24"/>
      <c r="J1957" s="27"/>
      <c r="K1957" s="12"/>
      <c r="L1957" s="11"/>
      <c r="M1957" s="13"/>
      <c r="N1957" s="69"/>
      <c r="O1957" s="18" t="str">
        <f t="shared" ca="1" si="102"/>
        <v/>
      </c>
      <c r="P1957" s="11"/>
      <c r="Q1957" s="11"/>
      <c r="R1957" s="11"/>
      <c r="S1957" s="11"/>
    </row>
    <row r="1958" spans="1:19">
      <c r="A1958" s="7">
        <v>1956</v>
      </c>
      <c r="B1958" s="12"/>
      <c r="C1958" s="12"/>
      <c r="D1958" s="7" t="str">
        <f t="shared" si="103"/>
        <v/>
      </c>
      <c r="E1958" s="12"/>
      <c r="F1958" s="19" t="str">
        <f t="shared" si="101"/>
        <v/>
      </c>
      <c r="G1958" s="11"/>
      <c r="H1958" s="7"/>
      <c r="I1958" s="24"/>
      <c r="J1958" s="27"/>
      <c r="K1958" s="12"/>
      <c r="L1958" s="11"/>
      <c r="M1958" s="13"/>
      <c r="N1958" s="69"/>
      <c r="O1958" s="18" t="str">
        <f t="shared" ca="1" si="102"/>
        <v/>
      </c>
      <c r="P1958" s="11"/>
      <c r="Q1958" s="11"/>
      <c r="R1958" s="11"/>
      <c r="S1958" s="11"/>
    </row>
    <row r="1959" spans="1:19">
      <c r="A1959" s="7">
        <v>1957</v>
      </c>
      <c r="B1959" s="12"/>
      <c r="C1959" s="12"/>
      <c r="D1959" s="7" t="str">
        <f t="shared" si="103"/>
        <v/>
      </c>
      <c r="E1959" s="12"/>
      <c r="F1959" s="19" t="str">
        <f t="shared" si="101"/>
        <v/>
      </c>
      <c r="G1959" s="11"/>
      <c r="H1959" s="7"/>
      <c r="I1959" s="24"/>
      <c r="J1959" s="27"/>
      <c r="K1959" s="12"/>
      <c r="L1959" s="11"/>
      <c r="M1959" s="13"/>
      <c r="N1959" s="69"/>
      <c r="O1959" s="18" t="str">
        <f t="shared" ca="1" si="102"/>
        <v/>
      </c>
      <c r="P1959" s="11"/>
      <c r="Q1959" s="11"/>
      <c r="R1959" s="11"/>
      <c r="S1959" s="11"/>
    </row>
    <row r="1960" spans="1:19">
      <c r="A1960" s="7">
        <v>1958</v>
      </c>
      <c r="B1960" s="12"/>
      <c r="C1960" s="12"/>
      <c r="D1960" s="7" t="str">
        <f t="shared" si="103"/>
        <v/>
      </c>
      <c r="E1960" s="12"/>
      <c r="F1960" s="19" t="str">
        <f t="shared" si="101"/>
        <v/>
      </c>
      <c r="G1960" s="11"/>
      <c r="H1960" s="7"/>
      <c r="I1960" s="24"/>
      <c r="J1960" s="27"/>
      <c r="K1960" s="12"/>
      <c r="L1960" s="11"/>
      <c r="M1960" s="13"/>
      <c r="N1960" s="69"/>
      <c r="O1960" s="18" t="str">
        <f t="shared" ca="1" si="102"/>
        <v/>
      </c>
      <c r="P1960" s="11"/>
      <c r="Q1960" s="11"/>
      <c r="R1960" s="11"/>
      <c r="S1960" s="11"/>
    </row>
    <row r="1961" spans="1:19">
      <c r="A1961" s="7">
        <v>1959</v>
      </c>
      <c r="B1961" s="12"/>
      <c r="C1961" s="12"/>
      <c r="D1961" s="7" t="str">
        <f t="shared" si="103"/>
        <v/>
      </c>
      <c r="E1961" s="12"/>
      <c r="F1961" s="19" t="str">
        <f t="shared" si="101"/>
        <v/>
      </c>
      <c r="G1961" s="11"/>
      <c r="H1961" s="7"/>
      <c r="I1961" s="24"/>
      <c r="J1961" s="27"/>
      <c r="K1961" s="12"/>
      <c r="L1961" s="11"/>
      <c r="M1961" s="13"/>
      <c r="N1961" s="69"/>
      <c r="O1961" s="18" t="str">
        <f t="shared" ca="1" si="102"/>
        <v/>
      </c>
      <c r="P1961" s="11"/>
      <c r="Q1961" s="11"/>
      <c r="R1961" s="11"/>
      <c r="S1961" s="11"/>
    </row>
    <row r="1962" spans="1:19">
      <c r="A1962" s="7">
        <v>1960</v>
      </c>
      <c r="B1962" s="12"/>
      <c r="C1962" s="12"/>
      <c r="D1962" s="7" t="str">
        <f t="shared" si="103"/>
        <v/>
      </c>
      <c r="E1962" s="12"/>
      <c r="F1962" s="19" t="str">
        <f t="shared" si="101"/>
        <v/>
      </c>
      <c r="G1962" s="11"/>
      <c r="H1962" s="7"/>
      <c r="I1962" s="24"/>
      <c r="J1962" s="27"/>
      <c r="K1962" s="12"/>
      <c r="L1962" s="11"/>
      <c r="M1962" s="13"/>
      <c r="N1962" s="69"/>
      <c r="O1962" s="18" t="str">
        <f t="shared" ca="1" si="102"/>
        <v/>
      </c>
      <c r="P1962" s="11"/>
      <c r="Q1962" s="11"/>
      <c r="R1962" s="11"/>
      <c r="S1962" s="11"/>
    </row>
    <row r="1963" spans="1:19">
      <c r="A1963" s="7">
        <v>1961</v>
      </c>
      <c r="B1963" s="12"/>
      <c r="C1963" s="12"/>
      <c r="D1963" s="7" t="str">
        <f t="shared" si="103"/>
        <v/>
      </c>
      <c r="E1963" s="12"/>
      <c r="F1963" s="19" t="str">
        <f t="shared" si="101"/>
        <v/>
      </c>
      <c r="G1963" s="11"/>
      <c r="H1963" s="7"/>
      <c r="I1963" s="24"/>
      <c r="J1963" s="27"/>
      <c r="K1963" s="12"/>
      <c r="L1963" s="11"/>
      <c r="M1963" s="13"/>
      <c r="N1963" s="69"/>
      <c r="O1963" s="18" t="str">
        <f t="shared" ca="1" si="102"/>
        <v/>
      </c>
      <c r="P1963" s="11"/>
      <c r="Q1963" s="11"/>
      <c r="R1963" s="11"/>
      <c r="S1963" s="11"/>
    </row>
    <row r="1964" spans="1:19">
      <c r="A1964" s="7">
        <v>1962</v>
      </c>
      <c r="B1964" s="12"/>
      <c r="C1964" s="12"/>
      <c r="D1964" s="7" t="str">
        <f t="shared" si="103"/>
        <v/>
      </c>
      <c r="E1964" s="12"/>
      <c r="F1964" s="19" t="str">
        <f t="shared" si="101"/>
        <v/>
      </c>
      <c r="G1964" s="11"/>
      <c r="H1964" s="7"/>
      <c r="I1964" s="24"/>
      <c r="J1964" s="27"/>
      <c r="K1964" s="12"/>
      <c r="L1964" s="11"/>
      <c r="M1964" s="13"/>
      <c r="N1964" s="69"/>
      <c r="O1964" s="18" t="str">
        <f t="shared" ca="1" si="102"/>
        <v/>
      </c>
      <c r="P1964" s="11"/>
      <c r="Q1964" s="11"/>
      <c r="R1964" s="11"/>
      <c r="S1964" s="11"/>
    </row>
    <row r="1965" spans="1:19">
      <c r="A1965" s="7">
        <v>1963</v>
      </c>
      <c r="B1965" s="12"/>
      <c r="C1965" s="12"/>
      <c r="D1965" s="7" t="str">
        <f t="shared" si="103"/>
        <v/>
      </c>
      <c r="E1965" s="12"/>
      <c r="F1965" s="19" t="str">
        <f t="shared" si="101"/>
        <v/>
      </c>
      <c r="G1965" s="11"/>
      <c r="H1965" s="7"/>
      <c r="I1965" s="24"/>
      <c r="J1965" s="27"/>
      <c r="K1965" s="12"/>
      <c r="L1965" s="11"/>
      <c r="M1965" s="13"/>
      <c r="N1965" s="69"/>
      <c r="O1965" s="18" t="str">
        <f t="shared" ca="1" si="102"/>
        <v/>
      </c>
      <c r="P1965" s="11"/>
      <c r="Q1965" s="11"/>
      <c r="R1965" s="11"/>
      <c r="S1965" s="11"/>
    </row>
    <row r="1966" spans="1:19">
      <c r="A1966" s="7">
        <v>1964</v>
      </c>
      <c r="B1966" s="12"/>
      <c r="C1966" s="12"/>
      <c r="D1966" s="7" t="str">
        <f t="shared" si="103"/>
        <v/>
      </c>
      <c r="E1966" s="12"/>
      <c r="F1966" s="19" t="str">
        <f t="shared" si="101"/>
        <v/>
      </c>
      <c r="G1966" s="11"/>
      <c r="H1966" s="7"/>
      <c r="I1966" s="24"/>
      <c r="J1966" s="27"/>
      <c r="K1966" s="12"/>
      <c r="L1966" s="11"/>
      <c r="M1966" s="13"/>
      <c r="N1966" s="69"/>
      <c r="O1966" s="18" t="str">
        <f t="shared" ca="1" si="102"/>
        <v/>
      </c>
      <c r="P1966" s="11"/>
      <c r="Q1966" s="11"/>
      <c r="R1966" s="11"/>
      <c r="S1966" s="11"/>
    </row>
    <row r="1967" spans="1:19">
      <c r="A1967" s="7">
        <v>1965</v>
      </c>
      <c r="B1967" s="12"/>
      <c r="C1967" s="12"/>
      <c r="D1967" s="7" t="str">
        <f t="shared" si="103"/>
        <v/>
      </c>
      <c r="E1967" s="12"/>
      <c r="F1967" s="19" t="str">
        <f t="shared" si="101"/>
        <v/>
      </c>
      <c r="G1967" s="11"/>
      <c r="H1967" s="7"/>
      <c r="I1967" s="24"/>
      <c r="J1967" s="27"/>
      <c r="K1967" s="12"/>
      <c r="L1967" s="11"/>
      <c r="M1967" s="13"/>
      <c r="N1967" s="69"/>
      <c r="O1967" s="18" t="str">
        <f t="shared" ca="1" si="102"/>
        <v/>
      </c>
      <c r="P1967" s="11"/>
      <c r="Q1967" s="11"/>
      <c r="R1967" s="11"/>
      <c r="S1967" s="11"/>
    </row>
    <row r="1968" spans="1:19">
      <c r="A1968" s="7">
        <v>1966</v>
      </c>
      <c r="B1968" s="12"/>
      <c r="C1968" s="12"/>
      <c r="D1968" s="7" t="str">
        <f t="shared" si="103"/>
        <v/>
      </c>
      <c r="E1968" s="12"/>
      <c r="F1968" s="19" t="str">
        <f t="shared" si="101"/>
        <v/>
      </c>
      <c r="G1968" s="11"/>
      <c r="H1968" s="7"/>
      <c r="I1968" s="24"/>
      <c r="J1968" s="27"/>
      <c r="K1968" s="12"/>
      <c r="L1968" s="11"/>
      <c r="M1968" s="13"/>
      <c r="N1968" s="69"/>
      <c r="O1968" s="18" t="str">
        <f t="shared" ca="1" si="102"/>
        <v/>
      </c>
      <c r="P1968" s="11"/>
      <c r="Q1968" s="11"/>
      <c r="R1968" s="11"/>
      <c r="S1968" s="11"/>
    </row>
    <row r="1969" spans="1:19">
      <c r="A1969" s="7">
        <v>1967</v>
      </c>
      <c r="B1969" s="12"/>
      <c r="C1969" s="12"/>
      <c r="D1969" s="7" t="str">
        <f t="shared" si="103"/>
        <v/>
      </c>
      <c r="E1969" s="12"/>
      <c r="F1969" s="19" t="str">
        <f t="shared" si="101"/>
        <v/>
      </c>
      <c r="G1969" s="11"/>
      <c r="H1969" s="7"/>
      <c r="I1969" s="24"/>
      <c r="J1969" s="27"/>
      <c r="K1969" s="12"/>
      <c r="L1969" s="11"/>
      <c r="M1969" s="13"/>
      <c r="N1969" s="69"/>
      <c r="O1969" s="18" t="str">
        <f t="shared" ca="1" si="102"/>
        <v/>
      </c>
      <c r="P1969" s="11"/>
      <c r="Q1969" s="11"/>
      <c r="R1969" s="11"/>
      <c r="S1969" s="11"/>
    </row>
    <row r="1970" spans="1:19">
      <c r="A1970" s="7">
        <v>1968</v>
      </c>
      <c r="B1970" s="12"/>
      <c r="C1970" s="12"/>
      <c r="D1970" s="7" t="str">
        <f t="shared" si="103"/>
        <v/>
      </c>
      <c r="E1970" s="12"/>
      <c r="F1970" s="19" t="str">
        <f t="shared" ref="F1970:F2033" si="104">IF(ISNONTEXT(B1970),"","请输入日期")</f>
        <v/>
      </c>
      <c r="G1970" s="11"/>
      <c r="H1970" s="7"/>
      <c r="I1970" s="24"/>
      <c r="J1970" s="27"/>
      <c r="K1970" s="12"/>
      <c r="L1970" s="11"/>
      <c r="M1970" s="13"/>
      <c r="N1970" s="69"/>
      <c r="O1970" s="18" t="str">
        <f t="shared" ca="1" si="102"/>
        <v/>
      </c>
      <c r="P1970" s="11"/>
      <c r="Q1970" s="11"/>
      <c r="R1970" s="11"/>
      <c r="S1970" s="11"/>
    </row>
    <row r="1971" spans="1:19">
      <c r="A1971" s="7">
        <v>1969</v>
      </c>
      <c r="B1971" s="12"/>
      <c r="C1971" s="12"/>
      <c r="D1971" s="7" t="str">
        <f t="shared" si="103"/>
        <v/>
      </c>
      <c r="E1971" s="12"/>
      <c r="F1971" s="19" t="str">
        <f t="shared" si="104"/>
        <v/>
      </c>
      <c r="G1971" s="11"/>
      <c r="H1971" s="7"/>
      <c r="I1971" s="24"/>
      <c r="J1971" s="27"/>
      <c r="K1971" s="12"/>
      <c r="L1971" s="11"/>
      <c r="M1971" s="13"/>
      <c r="N1971" s="69"/>
      <c r="O1971" s="18" t="str">
        <f t="shared" ca="1" si="102"/>
        <v/>
      </c>
      <c r="P1971" s="11"/>
      <c r="Q1971" s="11"/>
      <c r="R1971" s="11"/>
      <c r="S1971" s="11"/>
    </row>
    <row r="1972" spans="1:19">
      <c r="A1972" s="7">
        <v>1970</v>
      </c>
      <c r="B1972" s="12"/>
      <c r="C1972" s="12"/>
      <c r="D1972" s="7" t="str">
        <f t="shared" si="103"/>
        <v/>
      </c>
      <c r="E1972" s="12"/>
      <c r="F1972" s="19" t="str">
        <f t="shared" si="104"/>
        <v/>
      </c>
      <c r="G1972" s="11"/>
      <c r="H1972" s="7"/>
      <c r="I1972" s="24"/>
      <c r="J1972" s="27"/>
      <c r="K1972" s="12"/>
      <c r="L1972" s="11"/>
      <c r="M1972" s="13"/>
      <c r="N1972" s="69"/>
      <c r="O1972" s="18" t="str">
        <f t="shared" ca="1" si="102"/>
        <v/>
      </c>
      <c r="P1972" s="11"/>
      <c r="Q1972" s="11"/>
      <c r="R1972" s="11"/>
      <c r="S1972" s="11"/>
    </row>
    <row r="1973" spans="1:19">
      <c r="A1973" s="7">
        <v>1971</v>
      </c>
      <c r="B1973" s="12"/>
      <c r="C1973" s="12"/>
      <c r="D1973" s="7" t="str">
        <f t="shared" si="103"/>
        <v/>
      </c>
      <c r="E1973" s="12"/>
      <c r="F1973" s="19" t="str">
        <f t="shared" si="104"/>
        <v/>
      </c>
      <c r="G1973" s="11"/>
      <c r="H1973" s="7"/>
      <c r="I1973" s="24"/>
      <c r="J1973" s="27"/>
      <c r="K1973" s="12"/>
      <c r="L1973" s="11"/>
      <c r="M1973" s="13"/>
      <c r="N1973" s="69"/>
      <c r="O1973" s="18" t="str">
        <f t="shared" ca="1" si="102"/>
        <v/>
      </c>
      <c r="P1973" s="11"/>
      <c r="Q1973" s="11"/>
      <c r="R1973" s="11"/>
      <c r="S1973" s="11"/>
    </row>
    <row r="1974" spans="1:19">
      <c r="A1974" s="7">
        <v>1972</v>
      </c>
      <c r="B1974" s="12"/>
      <c r="C1974" s="12"/>
      <c r="D1974" s="7" t="str">
        <f t="shared" si="103"/>
        <v/>
      </c>
      <c r="E1974" s="12"/>
      <c r="F1974" s="19" t="str">
        <f t="shared" si="104"/>
        <v/>
      </c>
      <c r="G1974" s="11"/>
      <c r="H1974" s="7"/>
      <c r="I1974" s="24"/>
      <c r="J1974" s="27"/>
      <c r="K1974" s="12"/>
      <c r="L1974" s="11"/>
      <c r="M1974" s="13"/>
      <c r="N1974" s="69"/>
      <c r="O1974" s="18" t="str">
        <f t="shared" ca="1" si="102"/>
        <v/>
      </c>
      <c r="P1974" s="11"/>
      <c r="Q1974" s="11"/>
      <c r="R1974" s="11"/>
      <c r="S1974" s="11"/>
    </row>
    <row r="1975" spans="1:19">
      <c r="A1975" s="7">
        <v>1973</v>
      </c>
      <c r="B1975" s="12"/>
      <c r="C1975" s="12"/>
      <c r="D1975" s="7" t="str">
        <f t="shared" si="103"/>
        <v/>
      </c>
      <c r="E1975" s="12"/>
      <c r="F1975" s="19" t="str">
        <f t="shared" si="104"/>
        <v/>
      </c>
      <c r="G1975" s="11"/>
      <c r="H1975" s="7"/>
      <c r="I1975" s="24"/>
      <c r="J1975" s="27"/>
      <c r="K1975" s="12"/>
      <c r="L1975" s="11"/>
      <c r="M1975" s="13"/>
      <c r="N1975" s="69"/>
      <c r="O1975" s="18" t="str">
        <f t="shared" ca="1" si="102"/>
        <v/>
      </c>
      <c r="P1975" s="11"/>
      <c r="Q1975" s="11"/>
      <c r="R1975" s="11"/>
      <c r="S1975" s="11"/>
    </row>
    <row r="1976" spans="1:19">
      <c r="A1976" s="7">
        <v>1974</v>
      </c>
      <c r="B1976" s="12"/>
      <c r="C1976" s="12"/>
      <c r="D1976" s="7" t="str">
        <f t="shared" si="103"/>
        <v/>
      </c>
      <c r="E1976" s="12"/>
      <c r="F1976" s="19" t="str">
        <f t="shared" si="104"/>
        <v/>
      </c>
      <c r="G1976" s="11"/>
      <c r="H1976" s="7"/>
      <c r="I1976" s="24"/>
      <c r="J1976" s="27"/>
      <c r="K1976" s="12"/>
      <c r="L1976" s="11"/>
      <c r="M1976" s="13"/>
      <c r="N1976" s="69"/>
      <c r="O1976" s="18" t="str">
        <f t="shared" ca="1" si="102"/>
        <v/>
      </c>
      <c r="P1976" s="11"/>
      <c r="Q1976" s="11"/>
      <c r="R1976" s="11"/>
      <c r="S1976" s="11"/>
    </row>
    <row r="1977" spans="1:19">
      <c r="A1977" s="7">
        <v>1975</v>
      </c>
      <c r="B1977" s="12"/>
      <c r="C1977" s="12"/>
      <c r="D1977" s="7" t="str">
        <f t="shared" si="103"/>
        <v/>
      </c>
      <c r="E1977" s="12"/>
      <c r="F1977" s="19" t="str">
        <f t="shared" si="104"/>
        <v/>
      </c>
      <c r="G1977" s="11"/>
      <c r="H1977" s="7"/>
      <c r="I1977" s="24"/>
      <c r="J1977" s="27"/>
      <c r="K1977" s="12"/>
      <c r="L1977" s="11"/>
      <c r="M1977" s="13"/>
      <c r="N1977" s="69"/>
      <c r="O1977" s="18" t="str">
        <f t="shared" ca="1" si="102"/>
        <v/>
      </c>
      <c r="P1977" s="11"/>
      <c r="Q1977" s="11"/>
      <c r="R1977" s="11"/>
      <c r="S1977" s="11"/>
    </row>
    <row r="1978" spans="1:19">
      <c r="A1978" s="7">
        <v>1976</v>
      </c>
      <c r="B1978" s="12"/>
      <c r="C1978" s="12"/>
      <c r="D1978" s="7" t="str">
        <f t="shared" si="103"/>
        <v/>
      </c>
      <c r="E1978" s="12"/>
      <c r="F1978" s="19" t="str">
        <f t="shared" si="104"/>
        <v/>
      </c>
      <c r="G1978" s="11"/>
      <c r="H1978" s="7"/>
      <c r="I1978" s="24"/>
      <c r="J1978" s="27"/>
      <c r="K1978" s="12"/>
      <c r="L1978" s="11"/>
      <c r="M1978" s="13"/>
      <c r="N1978" s="69"/>
      <c r="O1978" s="18" t="str">
        <f t="shared" ca="1" si="102"/>
        <v/>
      </c>
      <c r="P1978" s="11"/>
      <c r="Q1978" s="11"/>
      <c r="R1978" s="11"/>
      <c r="S1978" s="11"/>
    </row>
    <row r="1979" spans="1:19">
      <c r="A1979" s="7">
        <v>1977</v>
      </c>
      <c r="B1979" s="12"/>
      <c r="C1979" s="12"/>
      <c r="D1979" s="7" t="str">
        <f t="shared" si="103"/>
        <v/>
      </c>
      <c r="E1979" s="12"/>
      <c r="F1979" s="19" t="str">
        <f t="shared" si="104"/>
        <v/>
      </c>
      <c r="G1979" s="11"/>
      <c r="H1979" s="7"/>
      <c r="I1979" s="24"/>
      <c r="J1979" s="27"/>
      <c r="K1979" s="12"/>
      <c r="L1979" s="11"/>
      <c r="M1979" s="13"/>
      <c r="N1979" s="69"/>
      <c r="O1979" s="18" t="str">
        <f t="shared" ca="1" si="102"/>
        <v/>
      </c>
      <c r="P1979" s="11"/>
      <c r="Q1979" s="11"/>
      <c r="R1979" s="11"/>
      <c r="S1979" s="11"/>
    </row>
    <row r="1980" spans="1:19">
      <c r="A1980" s="7">
        <v>1978</v>
      </c>
      <c r="B1980" s="12"/>
      <c r="C1980" s="12"/>
      <c r="D1980" s="7" t="str">
        <f t="shared" si="103"/>
        <v/>
      </c>
      <c r="E1980" s="12"/>
      <c r="F1980" s="19" t="str">
        <f t="shared" si="104"/>
        <v/>
      </c>
      <c r="G1980" s="11"/>
      <c r="H1980" s="7"/>
      <c r="I1980" s="24"/>
      <c r="J1980" s="27"/>
      <c r="K1980" s="12"/>
      <c r="L1980" s="11"/>
      <c r="M1980" s="13"/>
      <c r="N1980" s="69"/>
      <c r="O1980" s="18" t="str">
        <f t="shared" ca="1" si="102"/>
        <v/>
      </c>
      <c r="P1980" s="11"/>
      <c r="Q1980" s="11"/>
      <c r="R1980" s="11"/>
      <c r="S1980" s="11"/>
    </row>
    <row r="1981" spans="1:19">
      <c r="A1981" s="7">
        <v>1979</v>
      </c>
      <c r="B1981" s="12"/>
      <c r="C1981" s="12"/>
      <c r="D1981" s="7" t="str">
        <f t="shared" si="103"/>
        <v/>
      </c>
      <c r="E1981" s="12"/>
      <c r="F1981" s="19" t="str">
        <f t="shared" si="104"/>
        <v/>
      </c>
      <c r="G1981" s="11"/>
      <c r="H1981" s="7"/>
      <c r="I1981" s="24"/>
      <c r="J1981" s="27"/>
      <c r="K1981" s="12"/>
      <c r="L1981" s="11"/>
      <c r="M1981" s="13"/>
      <c r="N1981" s="69"/>
      <c r="O1981" s="18" t="str">
        <f t="shared" ca="1" si="102"/>
        <v/>
      </c>
      <c r="P1981" s="11"/>
      <c r="Q1981" s="11"/>
      <c r="R1981" s="11"/>
      <c r="S1981" s="11"/>
    </row>
    <row r="1982" spans="1:19">
      <c r="A1982" s="7">
        <v>1980</v>
      </c>
      <c r="B1982" s="12"/>
      <c r="C1982" s="12"/>
      <c r="D1982" s="7" t="str">
        <f t="shared" si="103"/>
        <v/>
      </c>
      <c r="E1982" s="12"/>
      <c r="F1982" s="19" t="str">
        <f t="shared" si="104"/>
        <v/>
      </c>
      <c r="G1982" s="11"/>
      <c r="H1982" s="7"/>
      <c r="I1982" s="24"/>
      <c r="J1982" s="27"/>
      <c r="K1982" s="12"/>
      <c r="L1982" s="11"/>
      <c r="M1982" s="13"/>
      <c r="N1982" s="69"/>
      <c r="O1982" s="18" t="str">
        <f t="shared" ca="1" si="102"/>
        <v/>
      </c>
      <c r="P1982" s="11"/>
      <c r="Q1982" s="11"/>
      <c r="R1982" s="11"/>
      <c r="S1982" s="11"/>
    </row>
    <row r="1983" spans="1:19">
      <c r="A1983" s="7">
        <v>1981</v>
      </c>
      <c r="B1983" s="12"/>
      <c r="C1983" s="12"/>
      <c r="D1983" s="7" t="str">
        <f t="shared" si="103"/>
        <v/>
      </c>
      <c r="E1983" s="12"/>
      <c r="F1983" s="19" t="str">
        <f t="shared" si="104"/>
        <v/>
      </c>
      <c r="G1983" s="11"/>
      <c r="H1983" s="7"/>
      <c r="I1983" s="24"/>
      <c r="J1983" s="27"/>
      <c r="K1983" s="12"/>
      <c r="L1983" s="11"/>
      <c r="M1983" s="13"/>
      <c r="N1983" s="69"/>
      <c r="O1983" s="18" t="str">
        <f t="shared" ca="1" si="102"/>
        <v/>
      </c>
      <c r="P1983" s="11"/>
      <c r="Q1983" s="11"/>
      <c r="R1983" s="11"/>
      <c r="S1983" s="11"/>
    </row>
    <row r="1984" spans="1:19">
      <c r="A1984" s="7">
        <v>1982</v>
      </c>
      <c r="B1984" s="12"/>
      <c r="C1984" s="12"/>
      <c r="D1984" s="7" t="str">
        <f t="shared" si="103"/>
        <v/>
      </c>
      <c r="E1984" s="12"/>
      <c r="F1984" s="19" t="str">
        <f t="shared" si="104"/>
        <v/>
      </c>
      <c r="G1984" s="11"/>
      <c r="H1984" s="7"/>
      <c r="I1984" s="24"/>
      <c r="J1984" s="27"/>
      <c r="K1984" s="12"/>
      <c r="L1984" s="11"/>
      <c r="M1984" s="13"/>
      <c r="N1984" s="69"/>
      <c r="O1984" s="18" t="str">
        <f t="shared" ca="1" si="102"/>
        <v/>
      </c>
      <c r="P1984" s="11"/>
      <c r="Q1984" s="11"/>
      <c r="R1984" s="11"/>
      <c r="S1984" s="11"/>
    </row>
    <row r="1985" spans="1:19">
      <c r="A1985" s="7">
        <v>1983</v>
      </c>
      <c r="B1985" s="12"/>
      <c r="C1985" s="12"/>
      <c r="D1985" s="7" t="str">
        <f t="shared" si="103"/>
        <v/>
      </c>
      <c r="E1985" s="12"/>
      <c r="F1985" s="19" t="str">
        <f t="shared" si="104"/>
        <v/>
      </c>
      <c r="G1985" s="11"/>
      <c r="H1985" s="7"/>
      <c r="I1985" s="24"/>
      <c r="J1985" s="27"/>
      <c r="K1985" s="12"/>
      <c r="L1985" s="11"/>
      <c r="M1985" s="13"/>
      <c r="N1985" s="69"/>
      <c r="O1985" s="18" t="str">
        <f t="shared" ca="1" si="102"/>
        <v/>
      </c>
      <c r="P1985" s="11"/>
      <c r="Q1985" s="11"/>
      <c r="R1985" s="11"/>
      <c r="S1985" s="11"/>
    </row>
    <row r="1986" spans="1:19">
      <c r="A1986" s="7">
        <v>1984</v>
      </c>
      <c r="B1986" s="12"/>
      <c r="C1986" s="12"/>
      <c r="D1986" s="7" t="str">
        <f t="shared" si="103"/>
        <v/>
      </c>
      <c r="E1986" s="12"/>
      <c r="F1986" s="19" t="str">
        <f t="shared" si="104"/>
        <v/>
      </c>
      <c r="G1986" s="11"/>
      <c r="H1986" s="7"/>
      <c r="I1986" s="24"/>
      <c r="J1986" s="27"/>
      <c r="K1986" s="12"/>
      <c r="L1986" s="11"/>
      <c r="M1986" s="13"/>
      <c r="N1986" s="69"/>
      <c r="O1986" s="18" t="str">
        <f t="shared" ca="1" si="102"/>
        <v/>
      </c>
      <c r="P1986" s="11"/>
      <c r="Q1986" s="11"/>
      <c r="R1986" s="11"/>
      <c r="S1986" s="11"/>
    </row>
    <row r="1987" spans="1:19">
      <c r="A1987" s="7">
        <v>1985</v>
      </c>
      <c r="B1987" s="12"/>
      <c r="C1987" s="12"/>
      <c r="D1987" s="7" t="str">
        <f t="shared" si="103"/>
        <v/>
      </c>
      <c r="E1987" s="12"/>
      <c r="F1987" s="19" t="str">
        <f t="shared" si="104"/>
        <v/>
      </c>
      <c r="G1987" s="11"/>
      <c r="H1987" s="7"/>
      <c r="I1987" s="24"/>
      <c r="J1987" s="27"/>
      <c r="K1987" s="12"/>
      <c r="L1987" s="11"/>
      <c r="M1987" s="13"/>
      <c r="N1987" s="69"/>
      <c r="O1987" s="18" t="str">
        <f t="shared" ca="1" si="102"/>
        <v/>
      </c>
      <c r="P1987" s="11"/>
      <c r="Q1987" s="11"/>
      <c r="R1987" s="11"/>
      <c r="S1987" s="11"/>
    </row>
    <row r="1988" spans="1:19">
      <c r="A1988" s="7">
        <v>1986</v>
      </c>
      <c r="B1988" s="12"/>
      <c r="C1988" s="12"/>
      <c r="D1988" s="7" t="str">
        <f t="shared" si="103"/>
        <v/>
      </c>
      <c r="E1988" s="12"/>
      <c r="F1988" s="19" t="str">
        <f t="shared" si="104"/>
        <v/>
      </c>
      <c r="G1988" s="11"/>
      <c r="H1988" s="7"/>
      <c r="I1988" s="24"/>
      <c r="J1988" s="27"/>
      <c r="K1988" s="12"/>
      <c r="L1988" s="11"/>
      <c r="M1988" s="13"/>
      <c r="N1988" s="69"/>
      <c r="O1988" s="18" t="str">
        <f t="shared" ca="1" si="102"/>
        <v/>
      </c>
      <c r="P1988" s="11"/>
      <c r="Q1988" s="11"/>
      <c r="R1988" s="11"/>
      <c r="S1988" s="11"/>
    </row>
    <row r="1989" spans="1:19">
      <c r="A1989" s="7">
        <v>1987</v>
      </c>
      <c r="B1989" s="12"/>
      <c r="C1989" s="12"/>
      <c r="D1989" s="7" t="str">
        <f t="shared" si="103"/>
        <v/>
      </c>
      <c r="E1989" s="12"/>
      <c r="F1989" s="19" t="str">
        <f t="shared" si="104"/>
        <v/>
      </c>
      <c r="G1989" s="11"/>
      <c r="H1989" s="7"/>
      <c r="I1989" s="24"/>
      <c r="J1989" s="27"/>
      <c r="K1989" s="12"/>
      <c r="L1989" s="11"/>
      <c r="M1989" s="13"/>
      <c r="N1989" s="69"/>
      <c r="O1989" s="18" t="str">
        <f t="shared" ca="1" si="102"/>
        <v/>
      </c>
      <c r="P1989" s="11"/>
      <c r="Q1989" s="11"/>
      <c r="R1989" s="11"/>
      <c r="S1989" s="11"/>
    </row>
    <row r="1990" spans="1:19">
      <c r="A1990" s="7">
        <v>1988</v>
      </c>
      <c r="B1990" s="12"/>
      <c r="C1990" s="12"/>
      <c r="D1990" s="7" t="str">
        <f t="shared" si="103"/>
        <v/>
      </c>
      <c r="E1990" s="12"/>
      <c r="F1990" s="19" t="str">
        <f t="shared" si="104"/>
        <v/>
      </c>
      <c r="G1990" s="11"/>
      <c r="H1990" s="7"/>
      <c r="I1990" s="24"/>
      <c r="J1990" s="27"/>
      <c r="K1990" s="12"/>
      <c r="L1990" s="11"/>
      <c r="M1990" s="13"/>
      <c r="N1990" s="69"/>
      <c r="O1990" s="18" t="str">
        <f t="shared" ca="1" si="102"/>
        <v/>
      </c>
      <c r="P1990" s="11"/>
      <c r="Q1990" s="11"/>
      <c r="R1990" s="11"/>
      <c r="S1990" s="11"/>
    </row>
    <row r="1991" spans="1:19">
      <c r="A1991" s="7">
        <v>1989</v>
      </c>
      <c r="B1991" s="12"/>
      <c r="C1991" s="12"/>
      <c r="D1991" s="7" t="str">
        <f t="shared" si="103"/>
        <v/>
      </c>
      <c r="E1991" s="12"/>
      <c r="F1991" s="19" t="str">
        <f t="shared" si="104"/>
        <v/>
      </c>
      <c r="G1991" s="11"/>
      <c r="H1991" s="7"/>
      <c r="I1991" s="24"/>
      <c r="J1991" s="27"/>
      <c r="K1991" s="12"/>
      <c r="L1991" s="11"/>
      <c r="M1991" s="13"/>
      <c r="N1991" s="69"/>
      <c r="O1991" s="18" t="str">
        <f t="shared" ca="1" si="102"/>
        <v/>
      </c>
      <c r="P1991" s="11"/>
      <c r="Q1991" s="11"/>
      <c r="R1991" s="11"/>
      <c r="S1991" s="11"/>
    </row>
    <row r="1992" spans="1:19">
      <c r="A1992" s="7">
        <v>1990</v>
      </c>
      <c r="B1992" s="12"/>
      <c r="C1992" s="12"/>
      <c r="D1992" s="7" t="str">
        <f t="shared" si="103"/>
        <v/>
      </c>
      <c r="E1992" s="12"/>
      <c r="F1992" s="19" t="str">
        <f t="shared" si="104"/>
        <v/>
      </c>
      <c r="G1992" s="11"/>
      <c r="H1992" s="7"/>
      <c r="I1992" s="24"/>
      <c r="J1992" s="27"/>
      <c r="K1992" s="12"/>
      <c r="L1992" s="11"/>
      <c r="M1992" s="13"/>
      <c r="N1992" s="69"/>
      <c r="O1992" s="18" t="str">
        <f t="shared" ca="1" si="102"/>
        <v/>
      </c>
      <c r="P1992" s="11"/>
      <c r="Q1992" s="11"/>
      <c r="R1992" s="11"/>
      <c r="S1992" s="11"/>
    </row>
    <row r="1993" spans="1:19">
      <c r="A1993" s="7">
        <v>1991</v>
      </c>
      <c r="B1993" s="12"/>
      <c r="C1993" s="12"/>
      <c r="D1993" s="7" t="str">
        <f t="shared" si="103"/>
        <v/>
      </c>
      <c r="E1993" s="12"/>
      <c r="F1993" s="19" t="str">
        <f t="shared" si="104"/>
        <v/>
      </c>
      <c r="G1993" s="11"/>
      <c r="H1993" s="7"/>
      <c r="I1993" s="24"/>
      <c r="J1993" s="27"/>
      <c r="K1993" s="12"/>
      <c r="L1993" s="11"/>
      <c r="M1993" s="13"/>
      <c r="N1993" s="69"/>
      <c r="O1993" s="18" t="str">
        <f t="shared" ca="1" si="102"/>
        <v/>
      </c>
      <c r="P1993" s="11"/>
      <c r="Q1993" s="11"/>
      <c r="R1993" s="11"/>
      <c r="S1993" s="11"/>
    </row>
    <row r="1994" spans="1:19">
      <c r="A1994" s="7">
        <v>1992</v>
      </c>
      <c r="B1994" s="12"/>
      <c r="C1994" s="12"/>
      <c r="D1994" s="7" t="str">
        <f t="shared" si="103"/>
        <v/>
      </c>
      <c r="E1994" s="12"/>
      <c r="F1994" s="19" t="str">
        <f t="shared" si="104"/>
        <v/>
      </c>
      <c r="G1994" s="11"/>
      <c r="H1994" s="7"/>
      <c r="I1994" s="24"/>
      <c r="J1994" s="27"/>
      <c r="K1994" s="12"/>
      <c r="L1994" s="11"/>
      <c r="M1994" s="13"/>
      <c r="N1994" s="69"/>
      <c r="O1994" s="18" t="str">
        <f t="shared" ca="1" si="102"/>
        <v/>
      </c>
      <c r="P1994" s="11"/>
      <c r="Q1994" s="11"/>
      <c r="R1994" s="11"/>
      <c r="S1994" s="11"/>
    </row>
    <row r="1995" spans="1:19">
      <c r="A1995" s="7">
        <v>1993</v>
      </c>
      <c r="B1995" s="12"/>
      <c r="C1995" s="12"/>
      <c r="D1995" s="7" t="str">
        <f t="shared" si="103"/>
        <v/>
      </c>
      <c r="E1995" s="12"/>
      <c r="F1995" s="19" t="str">
        <f t="shared" si="104"/>
        <v/>
      </c>
      <c r="G1995" s="11"/>
      <c r="H1995" s="7"/>
      <c r="I1995" s="24"/>
      <c r="J1995" s="27"/>
      <c r="K1995" s="12"/>
      <c r="L1995" s="11"/>
      <c r="M1995" s="13"/>
      <c r="N1995" s="69"/>
      <c r="O1995" s="18" t="str">
        <f t="shared" ca="1" si="102"/>
        <v/>
      </c>
      <c r="P1995" s="11"/>
      <c r="Q1995" s="11"/>
      <c r="R1995" s="11"/>
      <c r="S1995" s="11"/>
    </row>
    <row r="1996" spans="1:19">
      <c r="A1996" s="7">
        <v>1994</v>
      </c>
      <c r="B1996" s="12"/>
      <c r="C1996" s="12"/>
      <c r="D1996" s="7" t="str">
        <f t="shared" si="103"/>
        <v/>
      </c>
      <c r="E1996" s="12"/>
      <c r="F1996" s="19" t="str">
        <f t="shared" si="104"/>
        <v/>
      </c>
      <c r="G1996" s="11"/>
      <c r="H1996" s="7"/>
      <c r="I1996" s="24"/>
      <c r="J1996" s="27"/>
      <c r="K1996" s="12"/>
      <c r="L1996" s="11"/>
      <c r="M1996" s="13"/>
      <c r="N1996" s="69"/>
      <c r="O1996" s="18" t="str">
        <f t="shared" ca="1" si="102"/>
        <v/>
      </c>
      <c r="P1996" s="11"/>
      <c r="Q1996" s="11"/>
      <c r="R1996" s="11"/>
      <c r="S1996" s="11"/>
    </row>
    <row r="1997" spans="1:19">
      <c r="A1997" s="7">
        <v>1995</v>
      </c>
      <c r="B1997" s="12"/>
      <c r="C1997" s="12"/>
      <c r="D1997" s="7" t="str">
        <f t="shared" si="103"/>
        <v/>
      </c>
      <c r="E1997" s="12"/>
      <c r="F1997" s="19" t="str">
        <f t="shared" si="104"/>
        <v/>
      </c>
      <c r="G1997" s="11"/>
      <c r="H1997" s="7"/>
      <c r="I1997" s="24"/>
      <c r="J1997" s="27"/>
      <c r="K1997" s="12"/>
      <c r="L1997" s="11"/>
      <c r="M1997" s="13"/>
      <c r="N1997" s="69"/>
      <c r="O1997" s="18" t="str">
        <f t="shared" ref="O1997:O2060" ca="1" si="105">IF(I1997="","",IF(ISNONTEXT(J1997),DATEDIF(F1997,TODAY(),"d")&amp;"天","出场"))</f>
        <v/>
      </c>
      <c r="P1997" s="11"/>
      <c r="Q1997" s="11"/>
      <c r="R1997" s="11"/>
      <c r="S1997" s="11"/>
    </row>
    <row r="1998" spans="1:19">
      <c r="A1998" s="7">
        <v>1996</v>
      </c>
      <c r="B1998" s="12"/>
      <c r="C1998" s="12"/>
      <c r="D1998" s="7" t="str">
        <f t="shared" si="103"/>
        <v/>
      </c>
      <c r="E1998" s="12"/>
      <c r="F1998" s="19" t="str">
        <f t="shared" si="104"/>
        <v/>
      </c>
      <c r="G1998" s="11"/>
      <c r="H1998" s="7"/>
      <c r="I1998" s="24"/>
      <c r="J1998" s="27"/>
      <c r="K1998" s="12"/>
      <c r="L1998" s="11"/>
      <c r="M1998" s="13"/>
      <c r="N1998" s="69"/>
      <c r="O1998" s="18" t="str">
        <f t="shared" ca="1" si="105"/>
        <v/>
      </c>
      <c r="P1998" s="11"/>
      <c r="Q1998" s="11"/>
      <c r="R1998" s="11"/>
      <c r="S1998" s="11"/>
    </row>
    <row r="1999" spans="1:19">
      <c r="A1999" s="7">
        <v>1997</v>
      </c>
      <c r="B1999" s="12"/>
      <c r="C1999" s="12"/>
      <c r="D1999" s="7" t="str">
        <f t="shared" si="103"/>
        <v/>
      </c>
      <c r="E1999" s="12"/>
      <c r="F1999" s="19" t="str">
        <f t="shared" si="104"/>
        <v/>
      </c>
      <c r="G1999" s="11"/>
      <c r="H1999" s="7"/>
      <c r="I1999" s="24"/>
      <c r="J1999" s="27"/>
      <c r="K1999" s="12"/>
      <c r="L1999" s="11"/>
      <c r="M1999" s="13"/>
      <c r="N1999" s="69"/>
      <c r="O1999" s="18" t="str">
        <f t="shared" ca="1" si="105"/>
        <v/>
      </c>
      <c r="P1999" s="11"/>
      <c r="Q1999" s="11"/>
      <c r="R1999" s="11"/>
      <c r="S1999" s="11"/>
    </row>
    <row r="2000" spans="1:19">
      <c r="A2000" s="7">
        <v>1998</v>
      </c>
      <c r="B2000" s="12"/>
      <c r="C2000" s="12"/>
      <c r="D2000" s="7" t="str">
        <f t="shared" si="103"/>
        <v/>
      </c>
      <c r="E2000" s="12"/>
      <c r="F2000" s="19" t="str">
        <f t="shared" si="104"/>
        <v/>
      </c>
      <c r="G2000" s="11"/>
      <c r="H2000" s="7"/>
      <c r="I2000" s="24"/>
      <c r="J2000" s="27"/>
      <c r="K2000" s="12"/>
      <c r="L2000" s="11"/>
      <c r="M2000" s="13"/>
      <c r="N2000" s="69"/>
      <c r="O2000" s="18" t="str">
        <f t="shared" ca="1" si="105"/>
        <v/>
      </c>
      <c r="P2000" s="11"/>
      <c r="Q2000" s="11"/>
      <c r="R2000" s="11"/>
      <c r="S2000" s="11"/>
    </row>
    <row r="2001" spans="1:19">
      <c r="A2001" s="7">
        <v>1999</v>
      </c>
      <c r="B2001" s="12"/>
      <c r="C2001" s="12"/>
      <c r="D2001" s="7" t="str">
        <f t="shared" si="103"/>
        <v/>
      </c>
      <c r="E2001" s="12"/>
      <c r="F2001" s="19" t="str">
        <f t="shared" si="104"/>
        <v/>
      </c>
      <c r="G2001" s="11"/>
      <c r="H2001" s="7"/>
      <c r="I2001" s="24"/>
      <c r="J2001" s="27"/>
      <c r="K2001" s="12"/>
      <c r="L2001" s="11"/>
      <c r="M2001" s="13"/>
      <c r="N2001" s="69"/>
      <c r="O2001" s="18" t="str">
        <f t="shared" ca="1" si="105"/>
        <v/>
      </c>
      <c r="P2001" s="11"/>
      <c r="Q2001" s="11"/>
      <c r="R2001" s="11"/>
      <c r="S2001" s="11"/>
    </row>
    <row r="2002" spans="1:19">
      <c r="A2002" s="7">
        <v>2000</v>
      </c>
      <c r="B2002" s="12"/>
      <c r="C2002" s="12"/>
      <c r="D2002" s="7" t="str">
        <f t="shared" si="103"/>
        <v/>
      </c>
      <c r="E2002" s="12"/>
      <c r="F2002" s="19" t="str">
        <f t="shared" si="104"/>
        <v/>
      </c>
      <c r="G2002" s="11"/>
      <c r="H2002" s="7"/>
      <c r="I2002" s="24"/>
      <c r="J2002" s="27"/>
      <c r="K2002" s="12"/>
      <c r="L2002" s="11"/>
      <c r="M2002" s="13"/>
      <c r="N2002" s="69"/>
      <c r="O2002" s="18" t="str">
        <f t="shared" ca="1" si="105"/>
        <v/>
      </c>
      <c r="P2002" s="11"/>
      <c r="Q2002" s="11"/>
      <c r="R2002" s="11"/>
      <c r="S2002" s="11"/>
    </row>
    <row r="2003" spans="1:19">
      <c r="A2003" s="7">
        <v>2001</v>
      </c>
      <c r="B2003" s="12"/>
      <c r="C2003" s="12"/>
      <c r="D2003" s="7" t="str">
        <f t="shared" si="103"/>
        <v/>
      </c>
      <c r="E2003" s="12"/>
      <c r="F2003" s="19" t="str">
        <f t="shared" si="104"/>
        <v/>
      </c>
      <c r="G2003" s="11"/>
      <c r="H2003" s="7"/>
      <c r="I2003" s="24"/>
      <c r="J2003" s="27"/>
      <c r="K2003" s="12"/>
      <c r="L2003" s="11"/>
      <c r="M2003" s="13"/>
      <c r="N2003" s="69"/>
      <c r="O2003" s="18" t="str">
        <f t="shared" ca="1" si="105"/>
        <v/>
      </c>
      <c r="P2003" s="11"/>
      <c r="Q2003" s="11"/>
      <c r="R2003" s="11"/>
      <c r="S2003" s="11"/>
    </row>
    <row r="2004" spans="1:19">
      <c r="A2004" s="7">
        <v>2002</v>
      </c>
      <c r="B2004" s="12"/>
      <c r="C2004" s="12"/>
      <c r="D2004" s="7" t="str">
        <f t="shared" ref="D2004:D2067" si="106">IF(B2004="","","新海丰")</f>
        <v/>
      </c>
      <c r="E2004" s="12"/>
      <c r="F2004" s="19" t="str">
        <f t="shared" si="104"/>
        <v/>
      </c>
      <c r="G2004" s="11"/>
      <c r="H2004" s="7"/>
      <c r="I2004" s="24"/>
      <c r="J2004" s="27"/>
      <c r="K2004" s="12"/>
      <c r="L2004" s="11"/>
      <c r="M2004" s="13"/>
      <c r="N2004" s="69"/>
      <c r="O2004" s="18" t="str">
        <f t="shared" ca="1" si="105"/>
        <v/>
      </c>
      <c r="P2004" s="11"/>
      <c r="Q2004" s="11"/>
      <c r="R2004" s="11"/>
      <c r="S2004" s="11"/>
    </row>
    <row r="2005" spans="1:19">
      <c r="A2005" s="7">
        <v>2003</v>
      </c>
      <c r="B2005" s="12"/>
      <c r="C2005" s="12"/>
      <c r="D2005" s="7" t="str">
        <f t="shared" si="106"/>
        <v/>
      </c>
      <c r="E2005" s="12"/>
      <c r="F2005" s="19" t="str">
        <f t="shared" si="104"/>
        <v/>
      </c>
      <c r="G2005" s="11"/>
      <c r="H2005" s="7"/>
      <c r="I2005" s="24"/>
      <c r="J2005" s="27"/>
      <c r="K2005" s="12"/>
      <c r="L2005" s="11"/>
      <c r="M2005" s="13"/>
      <c r="N2005" s="69"/>
      <c r="O2005" s="18" t="str">
        <f t="shared" ca="1" si="105"/>
        <v/>
      </c>
      <c r="P2005" s="11"/>
      <c r="Q2005" s="11"/>
      <c r="R2005" s="11"/>
      <c r="S2005" s="11"/>
    </row>
    <row r="2006" spans="1:19">
      <c r="A2006" s="7">
        <v>2004</v>
      </c>
      <c r="B2006" s="12"/>
      <c r="C2006" s="12"/>
      <c r="D2006" s="7" t="str">
        <f t="shared" si="106"/>
        <v/>
      </c>
      <c r="E2006" s="12"/>
      <c r="F2006" s="19" t="str">
        <f t="shared" si="104"/>
        <v/>
      </c>
      <c r="G2006" s="11"/>
      <c r="H2006" s="7"/>
      <c r="I2006" s="24"/>
      <c r="J2006" s="27"/>
      <c r="K2006" s="12"/>
      <c r="L2006" s="11"/>
      <c r="M2006" s="13"/>
      <c r="N2006" s="69"/>
      <c r="O2006" s="18" t="str">
        <f t="shared" ca="1" si="105"/>
        <v/>
      </c>
      <c r="P2006" s="11"/>
      <c r="Q2006" s="11"/>
      <c r="R2006" s="11"/>
      <c r="S2006" s="11"/>
    </row>
    <row r="2007" spans="1:19">
      <c r="A2007" s="7">
        <v>2005</v>
      </c>
      <c r="B2007" s="12"/>
      <c r="C2007" s="12"/>
      <c r="D2007" s="7" t="str">
        <f t="shared" si="106"/>
        <v/>
      </c>
      <c r="E2007" s="12"/>
      <c r="F2007" s="19" t="str">
        <f t="shared" si="104"/>
        <v/>
      </c>
      <c r="G2007" s="11"/>
      <c r="H2007" s="7"/>
      <c r="I2007" s="24"/>
      <c r="J2007" s="27"/>
      <c r="K2007" s="12"/>
      <c r="L2007" s="11"/>
      <c r="M2007" s="13"/>
      <c r="N2007" s="69"/>
      <c r="O2007" s="18" t="str">
        <f t="shared" ca="1" si="105"/>
        <v/>
      </c>
      <c r="P2007" s="11"/>
      <c r="Q2007" s="11"/>
      <c r="R2007" s="11"/>
      <c r="S2007" s="11"/>
    </row>
    <row r="2008" spans="1:19">
      <c r="A2008" s="7">
        <v>2006</v>
      </c>
      <c r="B2008" s="12"/>
      <c r="C2008" s="12"/>
      <c r="D2008" s="7" t="str">
        <f t="shared" si="106"/>
        <v/>
      </c>
      <c r="E2008" s="12"/>
      <c r="F2008" s="19" t="str">
        <f t="shared" si="104"/>
        <v/>
      </c>
      <c r="G2008" s="11"/>
      <c r="H2008" s="7"/>
      <c r="I2008" s="24"/>
      <c r="J2008" s="27"/>
      <c r="K2008" s="12"/>
      <c r="L2008" s="11"/>
      <c r="M2008" s="13"/>
      <c r="N2008" s="69"/>
      <c r="O2008" s="18" t="str">
        <f t="shared" ca="1" si="105"/>
        <v/>
      </c>
      <c r="P2008" s="11"/>
      <c r="Q2008" s="11"/>
      <c r="R2008" s="11"/>
      <c r="S2008" s="11"/>
    </row>
    <row r="2009" spans="1:19">
      <c r="A2009" s="7">
        <v>2007</v>
      </c>
      <c r="B2009" s="12"/>
      <c r="C2009" s="12"/>
      <c r="D2009" s="7" t="str">
        <f t="shared" si="106"/>
        <v/>
      </c>
      <c r="E2009" s="12"/>
      <c r="F2009" s="19" t="str">
        <f t="shared" si="104"/>
        <v/>
      </c>
      <c r="G2009" s="11"/>
      <c r="H2009" s="7"/>
      <c r="I2009" s="24"/>
      <c r="J2009" s="27"/>
      <c r="K2009" s="12"/>
      <c r="L2009" s="11"/>
      <c r="M2009" s="13"/>
      <c r="N2009" s="69"/>
      <c r="O2009" s="18" t="str">
        <f t="shared" ca="1" si="105"/>
        <v/>
      </c>
      <c r="P2009" s="11"/>
      <c r="Q2009" s="11"/>
      <c r="R2009" s="11"/>
      <c r="S2009" s="11"/>
    </row>
    <row r="2010" spans="1:19">
      <c r="A2010" s="7">
        <v>2008</v>
      </c>
      <c r="B2010" s="12"/>
      <c r="C2010" s="12"/>
      <c r="D2010" s="7" t="str">
        <f t="shared" si="106"/>
        <v/>
      </c>
      <c r="E2010" s="12"/>
      <c r="F2010" s="19" t="str">
        <f t="shared" si="104"/>
        <v/>
      </c>
      <c r="G2010" s="11"/>
      <c r="H2010" s="7"/>
      <c r="I2010" s="24"/>
      <c r="J2010" s="27"/>
      <c r="K2010" s="12"/>
      <c r="L2010" s="11"/>
      <c r="M2010" s="13"/>
      <c r="N2010" s="69"/>
      <c r="O2010" s="18" t="str">
        <f t="shared" ca="1" si="105"/>
        <v/>
      </c>
      <c r="P2010" s="11"/>
      <c r="Q2010" s="11"/>
      <c r="R2010" s="11"/>
      <c r="S2010" s="11"/>
    </row>
    <row r="2011" spans="1:19">
      <c r="A2011" s="7">
        <v>2009</v>
      </c>
      <c r="B2011" s="12"/>
      <c r="C2011" s="12"/>
      <c r="D2011" s="7" t="str">
        <f t="shared" si="106"/>
        <v/>
      </c>
      <c r="E2011" s="12"/>
      <c r="F2011" s="19" t="str">
        <f t="shared" si="104"/>
        <v/>
      </c>
      <c r="G2011" s="11"/>
      <c r="H2011" s="7"/>
      <c r="I2011" s="24"/>
      <c r="J2011" s="27"/>
      <c r="K2011" s="12"/>
      <c r="L2011" s="11"/>
      <c r="M2011" s="13"/>
      <c r="N2011" s="69"/>
      <c r="O2011" s="18" t="str">
        <f t="shared" ca="1" si="105"/>
        <v/>
      </c>
      <c r="P2011" s="11"/>
      <c r="Q2011" s="11"/>
      <c r="R2011" s="11"/>
      <c r="S2011" s="11"/>
    </row>
    <row r="2012" spans="1:19">
      <c r="A2012" s="7">
        <v>2010</v>
      </c>
      <c r="B2012" s="12"/>
      <c r="C2012" s="12"/>
      <c r="D2012" s="7" t="str">
        <f t="shared" si="106"/>
        <v/>
      </c>
      <c r="E2012" s="12"/>
      <c r="F2012" s="19" t="str">
        <f t="shared" si="104"/>
        <v/>
      </c>
      <c r="G2012" s="11"/>
      <c r="H2012" s="7"/>
      <c r="I2012" s="24"/>
      <c r="J2012" s="27"/>
      <c r="K2012" s="12"/>
      <c r="L2012" s="11"/>
      <c r="M2012" s="13"/>
      <c r="N2012" s="69"/>
      <c r="O2012" s="18" t="str">
        <f t="shared" ca="1" si="105"/>
        <v/>
      </c>
      <c r="P2012" s="11"/>
      <c r="Q2012" s="11"/>
      <c r="R2012" s="11"/>
      <c r="S2012" s="11"/>
    </row>
    <row r="2013" spans="1:19">
      <c r="A2013" s="7">
        <v>2011</v>
      </c>
      <c r="B2013" s="12"/>
      <c r="C2013" s="12"/>
      <c r="D2013" s="7" t="str">
        <f t="shared" si="106"/>
        <v/>
      </c>
      <c r="E2013" s="12"/>
      <c r="F2013" s="19" t="str">
        <f t="shared" si="104"/>
        <v/>
      </c>
      <c r="G2013" s="11"/>
      <c r="H2013" s="7"/>
      <c r="I2013" s="24"/>
      <c r="J2013" s="27"/>
      <c r="K2013" s="12"/>
      <c r="L2013" s="11"/>
      <c r="M2013" s="13"/>
      <c r="N2013" s="69"/>
      <c r="O2013" s="18" t="str">
        <f t="shared" ca="1" si="105"/>
        <v/>
      </c>
      <c r="P2013" s="11"/>
      <c r="Q2013" s="11"/>
      <c r="R2013" s="11"/>
      <c r="S2013" s="11"/>
    </row>
    <row r="2014" spans="1:19">
      <c r="A2014" s="7">
        <v>2012</v>
      </c>
      <c r="B2014" s="12"/>
      <c r="C2014" s="12"/>
      <c r="D2014" s="7" t="str">
        <f t="shared" si="106"/>
        <v/>
      </c>
      <c r="E2014" s="12"/>
      <c r="F2014" s="19" t="str">
        <f t="shared" si="104"/>
        <v/>
      </c>
      <c r="G2014" s="11"/>
      <c r="H2014" s="7"/>
      <c r="I2014" s="24"/>
      <c r="J2014" s="27"/>
      <c r="K2014" s="12"/>
      <c r="L2014" s="11"/>
      <c r="M2014" s="13"/>
      <c r="N2014" s="69"/>
      <c r="O2014" s="18" t="str">
        <f t="shared" ca="1" si="105"/>
        <v/>
      </c>
      <c r="P2014" s="11"/>
      <c r="Q2014" s="11"/>
      <c r="R2014" s="11"/>
      <c r="S2014" s="11"/>
    </row>
    <row r="2015" spans="1:19">
      <c r="A2015" s="7">
        <v>2013</v>
      </c>
      <c r="B2015" s="12"/>
      <c r="C2015" s="12"/>
      <c r="D2015" s="7" t="str">
        <f t="shared" si="106"/>
        <v/>
      </c>
      <c r="E2015" s="12"/>
      <c r="F2015" s="19" t="str">
        <f t="shared" si="104"/>
        <v/>
      </c>
      <c r="G2015" s="11"/>
      <c r="H2015" s="7"/>
      <c r="I2015" s="24"/>
      <c r="J2015" s="27"/>
      <c r="K2015" s="12"/>
      <c r="L2015" s="11"/>
      <c r="M2015" s="13"/>
      <c r="N2015" s="69"/>
      <c r="O2015" s="18" t="str">
        <f t="shared" ca="1" si="105"/>
        <v/>
      </c>
      <c r="P2015" s="11"/>
      <c r="Q2015" s="11"/>
      <c r="R2015" s="11"/>
      <c r="S2015" s="11"/>
    </row>
    <row r="2016" spans="1:19">
      <c r="A2016" s="7">
        <v>2014</v>
      </c>
      <c r="B2016" s="12"/>
      <c r="C2016" s="12"/>
      <c r="D2016" s="7" t="str">
        <f t="shared" si="106"/>
        <v/>
      </c>
      <c r="E2016" s="12"/>
      <c r="F2016" s="19" t="str">
        <f t="shared" si="104"/>
        <v/>
      </c>
      <c r="G2016" s="11"/>
      <c r="H2016" s="7"/>
      <c r="I2016" s="24"/>
      <c r="J2016" s="27"/>
      <c r="K2016" s="12"/>
      <c r="L2016" s="11"/>
      <c r="M2016" s="13"/>
      <c r="N2016" s="69"/>
      <c r="O2016" s="18" t="str">
        <f t="shared" ca="1" si="105"/>
        <v/>
      </c>
      <c r="P2016" s="11"/>
      <c r="Q2016" s="11"/>
      <c r="R2016" s="11"/>
      <c r="S2016" s="11"/>
    </row>
    <row r="2017" spans="1:19">
      <c r="A2017" s="7">
        <v>2015</v>
      </c>
      <c r="B2017" s="12"/>
      <c r="C2017" s="12"/>
      <c r="D2017" s="7" t="str">
        <f t="shared" si="106"/>
        <v/>
      </c>
      <c r="E2017" s="12"/>
      <c r="F2017" s="19" t="str">
        <f t="shared" si="104"/>
        <v/>
      </c>
      <c r="G2017" s="11"/>
      <c r="H2017" s="7"/>
      <c r="I2017" s="24"/>
      <c r="J2017" s="27"/>
      <c r="K2017" s="12"/>
      <c r="L2017" s="11"/>
      <c r="M2017" s="13"/>
      <c r="N2017" s="69"/>
      <c r="O2017" s="18" t="str">
        <f t="shared" ca="1" si="105"/>
        <v/>
      </c>
      <c r="P2017" s="11"/>
      <c r="Q2017" s="11"/>
      <c r="R2017" s="11"/>
      <c r="S2017" s="11"/>
    </row>
    <row r="2018" spans="1:19">
      <c r="A2018" s="7">
        <v>2016</v>
      </c>
      <c r="B2018" s="12"/>
      <c r="C2018" s="12"/>
      <c r="D2018" s="7" t="str">
        <f t="shared" si="106"/>
        <v/>
      </c>
      <c r="E2018" s="12"/>
      <c r="F2018" s="19" t="str">
        <f t="shared" si="104"/>
        <v/>
      </c>
      <c r="G2018" s="11"/>
      <c r="H2018" s="7"/>
      <c r="I2018" s="24"/>
      <c r="J2018" s="27"/>
      <c r="K2018" s="12"/>
      <c r="L2018" s="11"/>
      <c r="M2018" s="13"/>
      <c r="N2018" s="69"/>
      <c r="O2018" s="18" t="str">
        <f t="shared" ca="1" si="105"/>
        <v/>
      </c>
      <c r="P2018" s="11"/>
      <c r="Q2018" s="11"/>
      <c r="R2018" s="11"/>
      <c r="S2018" s="11"/>
    </row>
    <row r="2019" spans="1:19">
      <c r="A2019" s="7">
        <v>2017</v>
      </c>
      <c r="B2019" s="12"/>
      <c r="C2019" s="12"/>
      <c r="D2019" s="7" t="str">
        <f t="shared" si="106"/>
        <v/>
      </c>
      <c r="E2019" s="12"/>
      <c r="F2019" s="19" t="str">
        <f t="shared" si="104"/>
        <v/>
      </c>
      <c r="G2019" s="11"/>
      <c r="H2019" s="7"/>
      <c r="I2019" s="24"/>
      <c r="J2019" s="27"/>
      <c r="K2019" s="12"/>
      <c r="L2019" s="11"/>
      <c r="M2019" s="13"/>
      <c r="N2019" s="69"/>
      <c r="O2019" s="18" t="str">
        <f t="shared" ca="1" si="105"/>
        <v/>
      </c>
      <c r="P2019" s="11"/>
      <c r="Q2019" s="11"/>
      <c r="R2019" s="11"/>
      <c r="S2019" s="11"/>
    </row>
    <row r="2020" spans="1:19">
      <c r="A2020" s="7">
        <v>2018</v>
      </c>
      <c r="B2020" s="12"/>
      <c r="C2020" s="12"/>
      <c r="D2020" s="7" t="str">
        <f t="shared" si="106"/>
        <v/>
      </c>
      <c r="E2020" s="12"/>
      <c r="F2020" s="19" t="str">
        <f t="shared" si="104"/>
        <v/>
      </c>
      <c r="G2020" s="11"/>
      <c r="H2020" s="7"/>
      <c r="I2020" s="24"/>
      <c r="J2020" s="27"/>
      <c r="K2020" s="12"/>
      <c r="L2020" s="11"/>
      <c r="M2020" s="13"/>
      <c r="N2020" s="69"/>
      <c r="O2020" s="18" t="str">
        <f t="shared" ca="1" si="105"/>
        <v/>
      </c>
      <c r="P2020" s="11"/>
      <c r="Q2020" s="11"/>
      <c r="R2020" s="11"/>
      <c r="S2020" s="11"/>
    </row>
    <row r="2021" spans="1:19">
      <c r="A2021" s="7">
        <v>2019</v>
      </c>
      <c r="B2021" s="12"/>
      <c r="C2021" s="12"/>
      <c r="D2021" s="7" t="str">
        <f t="shared" si="106"/>
        <v/>
      </c>
      <c r="E2021" s="12"/>
      <c r="F2021" s="19" t="str">
        <f t="shared" si="104"/>
        <v/>
      </c>
      <c r="G2021" s="11"/>
      <c r="H2021" s="7"/>
      <c r="I2021" s="24"/>
      <c r="J2021" s="27"/>
      <c r="K2021" s="12"/>
      <c r="L2021" s="11"/>
      <c r="M2021" s="13"/>
      <c r="N2021" s="69"/>
      <c r="O2021" s="18" t="str">
        <f t="shared" ca="1" si="105"/>
        <v/>
      </c>
      <c r="P2021" s="11"/>
      <c r="Q2021" s="11"/>
      <c r="R2021" s="11"/>
      <c r="S2021" s="11"/>
    </row>
    <row r="2022" spans="1:19">
      <c r="A2022" s="7">
        <v>2020</v>
      </c>
      <c r="B2022" s="12"/>
      <c r="C2022" s="12"/>
      <c r="D2022" s="7" t="str">
        <f t="shared" si="106"/>
        <v/>
      </c>
      <c r="E2022" s="12"/>
      <c r="F2022" s="19" t="str">
        <f t="shared" si="104"/>
        <v/>
      </c>
      <c r="G2022" s="11"/>
      <c r="H2022" s="7"/>
      <c r="I2022" s="24"/>
      <c r="J2022" s="27"/>
      <c r="K2022" s="12"/>
      <c r="L2022" s="11"/>
      <c r="M2022" s="13"/>
      <c r="N2022" s="69"/>
      <c r="O2022" s="18" t="str">
        <f t="shared" ca="1" si="105"/>
        <v/>
      </c>
      <c r="P2022" s="11"/>
      <c r="Q2022" s="11"/>
      <c r="R2022" s="11"/>
      <c r="S2022" s="11"/>
    </row>
    <row r="2023" spans="1:19">
      <c r="A2023" s="7">
        <v>2021</v>
      </c>
      <c r="B2023" s="12"/>
      <c r="C2023" s="12"/>
      <c r="D2023" s="7" t="str">
        <f t="shared" si="106"/>
        <v/>
      </c>
      <c r="E2023" s="12"/>
      <c r="F2023" s="19" t="str">
        <f t="shared" si="104"/>
        <v/>
      </c>
      <c r="G2023" s="11"/>
      <c r="H2023" s="7"/>
      <c r="I2023" s="24"/>
      <c r="J2023" s="27"/>
      <c r="K2023" s="12"/>
      <c r="L2023" s="11"/>
      <c r="M2023" s="13"/>
      <c r="N2023" s="69"/>
      <c r="O2023" s="18" t="str">
        <f t="shared" ca="1" si="105"/>
        <v/>
      </c>
      <c r="P2023" s="11"/>
      <c r="Q2023" s="11"/>
      <c r="R2023" s="11"/>
      <c r="S2023" s="11"/>
    </row>
    <row r="2024" spans="1:19">
      <c r="A2024" s="7">
        <v>2022</v>
      </c>
      <c r="B2024" s="12"/>
      <c r="C2024" s="12"/>
      <c r="D2024" s="7" t="str">
        <f t="shared" si="106"/>
        <v/>
      </c>
      <c r="E2024" s="12"/>
      <c r="F2024" s="19" t="str">
        <f t="shared" si="104"/>
        <v/>
      </c>
      <c r="G2024" s="11"/>
      <c r="H2024" s="7"/>
      <c r="I2024" s="24"/>
      <c r="J2024" s="27"/>
      <c r="K2024" s="12"/>
      <c r="L2024" s="11"/>
      <c r="M2024" s="13"/>
      <c r="N2024" s="69"/>
      <c r="O2024" s="18" t="str">
        <f t="shared" ca="1" si="105"/>
        <v/>
      </c>
      <c r="P2024" s="11"/>
      <c r="Q2024" s="11"/>
      <c r="R2024" s="11"/>
      <c r="S2024" s="11"/>
    </row>
    <row r="2025" spans="1:19">
      <c r="A2025" s="7">
        <v>2023</v>
      </c>
      <c r="B2025" s="12"/>
      <c r="C2025" s="12"/>
      <c r="D2025" s="7" t="str">
        <f t="shared" si="106"/>
        <v/>
      </c>
      <c r="E2025" s="12"/>
      <c r="F2025" s="19" t="str">
        <f t="shared" si="104"/>
        <v/>
      </c>
      <c r="G2025" s="11"/>
      <c r="H2025" s="7"/>
      <c r="I2025" s="24"/>
      <c r="J2025" s="27"/>
      <c r="K2025" s="12"/>
      <c r="L2025" s="11"/>
      <c r="M2025" s="13"/>
      <c r="N2025" s="69"/>
      <c r="O2025" s="18" t="str">
        <f t="shared" ca="1" si="105"/>
        <v/>
      </c>
      <c r="P2025" s="11"/>
      <c r="Q2025" s="11"/>
      <c r="R2025" s="11"/>
      <c r="S2025" s="11"/>
    </row>
    <row r="2026" spans="1:19">
      <c r="A2026" s="7">
        <v>2024</v>
      </c>
      <c r="B2026" s="12"/>
      <c r="C2026" s="12"/>
      <c r="D2026" s="7" t="str">
        <f t="shared" si="106"/>
        <v/>
      </c>
      <c r="E2026" s="12"/>
      <c r="F2026" s="19" t="str">
        <f t="shared" si="104"/>
        <v/>
      </c>
      <c r="G2026" s="11"/>
      <c r="H2026" s="7"/>
      <c r="I2026" s="24"/>
      <c r="J2026" s="27"/>
      <c r="K2026" s="12"/>
      <c r="L2026" s="11"/>
      <c r="M2026" s="13"/>
      <c r="N2026" s="69"/>
      <c r="O2026" s="18" t="str">
        <f t="shared" ca="1" si="105"/>
        <v/>
      </c>
      <c r="P2026" s="11"/>
      <c r="Q2026" s="11"/>
      <c r="R2026" s="11"/>
      <c r="S2026" s="11"/>
    </row>
    <row r="2027" spans="1:19">
      <c r="A2027" s="7">
        <v>2025</v>
      </c>
      <c r="B2027" s="12"/>
      <c r="C2027" s="12"/>
      <c r="D2027" s="7" t="str">
        <f t="shared" si="106"/>
        <v/>
      </c>
      <c r="E2027" s="12"/>
      <c r="F2027" s="19" t="str">
        <f t="shared" si="104"/>
        <v/>
      </c>
      <c r="G2027" s="11"/>
      <c r="H2027" s="7"/>
      <c r="I2027" s="24"/>
      <c r="J2027" s="27"/>
      <c r="K2027" s="12"/>
      <c r="L2027" s="11"/>
      <c r="M2027" s="13"/>
      <c r="N2027" s="69"/>
      <c r="O2027" s="18" t="str">
        <f t="shared" ca="1" si="105"/>
        <v/>
      </c>
      <c r="P2027" s="11"/>
      <c r="Q2027" s="11"/>
      <c r="R2027" s="11"/>
      <c r="S2027" s="11"/>
    </row>
    <row r="2028" spans="1:19">
      <c r="A2028" s="7">
        <v>2026</v>
      </c>
      <c r="B2028" s="12"/>
      <c r="C2028" s="12"/>
      <c r="D2028" s="7" t="str">
        <f t="shared" si="106"/>
        <v/>
      </c>
      <c r="E2028" s="12"/>
      <c r="F2028" s="19" t="str">
        <f t="shared" si="104"/>
        <v/>
      </c>
      <c r="G2028" s="11"/>
      <c r="H2028" s="7"/>
      <c r="I2028" s="24"/>
      <c r="J2028" s="27"/>
      <c r="K2028" s="12"/>
      <c r="L2028" s="11"/>
      <c r="M2028" s="13"/>
      <c r="N2028" s="69"/>
      <c r="O2028" s="18" t="str">
        <f t="shared" ca="1" si="105"/>
        <v/>
      </c>
      <c r="P2028" s="11"/>
      <c r="Q2028" s="11"/>
      <c r="R2028" s="11"/>
      <c r="S2028" s="11"/>
    </row>
    <row r="2029" spans="1:19">
      <c r="A2029" s="7">
        <v>2027</v>
      </c>
      <c r="B2029" s="12"/>
      <c r="C2029" s="12"/>
      <c r="D2029" s="7" t="str">
        <f t="shared" si="106"/>
        <v/>
      </c>
      <c r="E2029" s="12"/>
      <c r="F2029" s="19" t="str">
        <f t="shared" si="104"/>
        <v/>
      </c>
      <c r="G2029" s="11"/>
      <c r="H2029" s="7"/>
      <c r="I2029" s="24"/>
      <c r="J2029" s="27"/>
      <c r="K2029" s="12"/>
      <c r="L2029" s="11"/>
      <c r="M2029" s="13"/>
      <c r="N2029" s="69"/>
      <c r="O2029" s="18" t="str">
        <f t="shared" ca="1" si="105"/>
        <v/>
      </c>
      <c r="P2029" s="11"/>
      <c r="Q2029" s="11"/>
      <c r="R2029" s="11"/>
      <c r="S2029" s="11"/>
    </row>
    <row r="2030" spans="1:19">
      <c r="A2030" s="7">
        <v>2028</v>
      </c>
      <c r="B2030" s="12"/>
      <c r="C2030" s="12"/>
      <c r="D2030" s="7" t="str">
        <f t="shared" si="106"/>
        <v/>
      </c>
      <c r="E2030" s="12"/>
      <c r="F2030" s="19" t="str">
        <f t="shared" si="104"/>
        <v/>
      </c>
      <c r="G2030" s="11"/>
      <c r="H2030" s="7"/>
      <c r="I2030" s="24"/>
      <c r="J2030" s="27"/>
      <c r="K2030" s="12"/>
      <c r="L2030" s="11"/>
      <c r="M2030" s="13"/>
      <c r="N2030" s="69"/>
      <c r="O2030" s="18" t="str">
        <f t="shared" ca="1" si="105"/>
        <v/>
      </c>
      <c r="P2030" s="11"/>
      <c r="Q2030" s="11"/>
      <c r="R2030" s="11"/>
      <c r="S2030" s="11"/>
    </row>
    <row r="2031" spans="1:19">
      <c r="A2031" s="7">
        <v>2029</v>
      </c>
      <c r="B2031" s="12"/>
      <c r="C2031" s="12"/>
      <c r="D2031" s="7" t="str">
        <f t="shared" si="106"/>
        <v/>
      </c>
      <c r="E2031" s="12"/>
      <c r="F2031" s="19" t="str">
        <f t="shared" si="104"/>
        <v/>
      </c>
      <c r="G2031" s="11"/>
      <c r="H2031" s="7"/>
      <c r="I2031" s="24"/>
      <c r="J2031" s="27"/>
      <c r="K2031" s="12"/>
      <c r="L2031" s="11"/>
      <c r="M2031" s="13"/>
      <c r="N2031" s="69"/>
      <c r="O2031" s="18" t="str">
        <f t="shared" ca="1" si="105"/>
        <v/>
      </c>
      <c r="P2031" s="11"/>
      <c r="Q2031" s="11"/>
      <c r="R2031" s="11"/>
      <c r="S2031" s="11"/>
    </row>
    <row r="2032" spans="1:19">
      <c r="A2032" s="7">
        <v>2030</v>
      </c>
      <c r="B2032" s="12"/>
      <c r="C2032" s="12"/>
      <c r="D2032" s="7" t="str">
        <f t="shared" si="106"/>
        <v/>
      </c>
      <c r="E2032" s="12"/>
      <c r="F2032" s="19" t="str">
        <f t="shared" si="104"/>
        <v/>
      </c>
      <c r="G2032" s="11"/>
      <c r="H2032" s="7"/>
      <c r="I2032" s="24"/>
      <c r="J2032" s="27"/>
      <c r="K2032" s="12"/>
      <c r="L2032" s="11"/>
      <c r="M2032" s="13"/>
      <c r="N2032" s="69"/>
      <c r="O2032" s="18" t="str">
        <f t="shared" ca="1" si="105"/>
        <v/>
      </c>
      <c r="P2032" s="11"/>
      <c r="Q2032" s="11"/>
      <c r="R2032" s="11"/>
      <c r="S2032" s="11"/>
    </row>
    <row r="2033" spans="1:19">
      <c r="A2033" s="7">
        <v>2031</v>
      </c>
      <c r="B2033" s="12"/>
      <c r="C2033" s="12"/>
      <c r="D2033" s="7" t="str">
        <f t="shared" si="106"/>
        <v/>
      </c>
      <c r="E2033" s="12"/>
      <c r="F2033" s="19" t="str">
        <f t="shared" si="104"/>
        <v/>
      </c>
      <c r="G2033" s="11"/>
      <c r="H2033" s="7"/>
      <c r="I2033" s="24"/>
      <c r="J2033" s="27"/>
      <c r="K2033" s="12"/>
      <c r="L2033" s="11"/>
      <c r="M2033" s="13"/>
      <c r="N2033" s="69"/>
      <c r="O2033" s="18" t="str">
        <f t="shared" ca="1" si="105"/>
        <v/>
      </c>
      <c r="P2033" s="11"/>
      <c r="Q2033" s="11"/>
      <c r="R2033" s="11"/>
      <c r="S2033" s="11"/>
    </row>
    <row r="2034" spans="1:19">
      <c r="A2034" s="7">
        <v>2032</v>
      </c>
      <c r="B2034" s="50"/>
      <c r="C2034" s="12"/>
      <c r="D2034" s="7" t="str">
        <f t="shared" si="106"/>
        <v/>
      </c>
      <c r="E2034" s="12"/>
      <c r="F2034" s="19" t="str">
        <f t="shared" ref="F2034:F2097" si="107">IF(ISNONTEXT(B2034),"","请输入日期")</f>
        <v/>
      </c>
      <c r="G2034" s="11"/>
      <c r="H2034" s="7"/>
      <c r="I2034" s="24"/>
      <c r="J2034" s="27"/>
      <c r="K2034" s="12"/>
      <c r="L2034" s="11"/>
      <c r="M2034" s="13"/>
      <c r="N2034" s="69"/>
      <c r="O2034" s="18" t="str">
        <f t="shared" ca="1" si="105"/>
        <v/>
      </c>
      <c r="P2034" s="11"/>
      <c r="Q2034" s="11"/>
      <c r="R2034" s="11"/>
      <c r="S2034" s="11"/>
    </row>
    <row r="2035" spans="1:19">
      <c r="A2035" s="7">
        <v>2033</v>
      </c>
      <c r="B2035" s="12"/>
      <c r="C2035" s="12"/>
      <c r="D2035" s="7" t="str">
        <f t="shared" si="106"/>
        <v/>
      </c>
      <c r="E2035" s="12"/>
      <c r="F2035" s="19" t="str">
        <f t="shared" si="107"/>
        <v/>
      </c>
      <c r="G2035" s="11"/>
      <c r="H2035" s="7"/>
      <c r="I2035" s="24"/>
      <c r="J2035" s="27"/>
      <c r="K2035" s="12"/>
      <c r="L2035" s="11"/>
      <c r="M2035" s="13"/>
      <c r="N2035" s="69"/>
      <c r="O2035" s="18" t="str">
        <f t="shared" ca="1" si="105"/>
        <v/>
      </c>
      <c r="P2035" s="11"/>
      <c r="Q2035" s="11"/>
      <c r="R2035" s="11"/>
      <c r="S2035" s="11"/>
    </row>
    <row r="2036" spans="1:19">
      <c r="A2036" s="7">
        <v>2034</v>
      </c>
      <c r="B2036" s="12"/>
      <c r="C2036" s="12"/>
      <c r="D2036" s="7" t="str">
        <f t="shared" si="106"/>
        <v/>
      </c>
      <c r="E2036" s="12"/>
      <c r="F2036" s="19" t="str">
        <f t="shared" si="107"/>
        <v/>
      </c>
      <c r="G2036" s="11"/>
      <c r="H2036" s="7"/>
      <c r="I2036" s="24"/>
      <c r="J2036" s="27"/>
      <c r="K2036" s="12"/>
      <c r="L2036" s="11"/>
      <c r="M2036" s="13"/>
      <c r="N2036" s="69"/>
      <c r="O2036" s="18" t="str">
        <f t="shared" ca="1" si="105"/>
        <v/>
      </c>
      <c r="P2036" s="11"/>
      <c r="Q2036" s="11"/>
      <c r="R2036" s="11"/>
      <c r="S2036" s="11"/>
    </row>
    <row r="2037" spans="1:19">
      <c r="A2037" s="7">
        <v>2035</v>
      </c>
      <c r="B2037" s="12"/>
      <c r="C2037" s="12"/>
      <c r="D2037" s="7" t="str">
        <f t="shared" si="106"/>
        <v/>
      </c>
      <c r="E2037" s="12"/>
      <c r="F2037" s="19" t="str">
        <f t="shared" si="107"/>
        <v/>
      </c>
      <c r="G2037" s="11"/>
      <c r="H2037" s="7"/>
      <c r="I2037" s="24"/>
      <c r="J2037" s="27"/>
      <c r="K2037" s="12"/>
      <c r="L2037" s="11"/>
      <c r="M2037" s="13"/>
      <c r="N2037" s="69"/>
      <c r="O2037" s="18" t="str">
        <f t="shared" ca="1" si="105"/>
        <v/>
      </c>
      <c r="P2037" s="11"/>
      <c r="Q2037" s="11"/>
      <c r="R2037" s="11"/>
      <c r="S2037" s="11"/>
    </row>
    <row r="2038" spans="1:19">
      <c r="A2038" s="7">
        <v>2036</v>
      </c>
      <c r="B2038" s="12"/>
      <c r="C2038" s="12"/>
      <c r="D2038" s="7" t="str">
        <f t="shared" si="106"/>
        <v/>
      </c>
      <c r="E2038" s="12"/>
      <c r="F2038" s="19" t="str">
        <f t="shared" si="107"/>
        <v/>
      </c>
      <c r="G2038" s="11"/>
      <c r="H2038" s="7"/>
      <c r="I2038" s="24"/>
      <c r="J2038" s="27"/>
      <c r="K2038" s="12"/>
      <c r="L2038" s="11"/>
      <c r="M2038" s="13"/>
      <c r="N2038" s="69"/>
      <c r="O2038" s="18" t="str">
        <f t="shared" ca="1" si="105"/>
        <v/>
      </c>
      <c r="P2038" s="11"/>
      <c r="Q2038" s="11"/>
      <c r="R2038" s="11"/>
      <c r="S2038" s="11"/>
    </row>
    <row r="2039" spans="1:19">
      <c r="A2039" s="7">
        <v>2037</v>
      </c>
      <c r="B2039" s="12"/>
      <c r="C2039" s="12"/>
      <c r="D2039" s="7" t="str">
        <f t="shared" si="106"/>
        <v/>
      </c>
      <c r="E2039" s="12"/>
      <c r="F2039" s="19" t="str">
        <f t="shared" si="107"/>
        <v/>
      </c>
      <c r="G2039" s="11"/>
      <c r="H2039" s="7"/>
      <c r="I2039" s="24"/>
      <c r="J2039" s="27"/>
      <c r="K2039" s="12"/>
      <c r="L2039" s="11"/>
      <c r="M2039" s="13"/>
      <c r="N2039" s="69"/>
      <c r="O2039" s="18" t="str">
        <f t="shared" ca="1" si="105"/>
        <v/>
      </c>
      <c r="P2039" s="11"/>
      <c r="Q2039" s="11"/>
      <c r="R2039" s="11"/>
      <c r="S2039" s="11"/>
    </row>
    <row r="2040" spans="1:19">
      <c r="A2040" s="7">
        <v>2038</v>
      </c>
      <c r="B2040" s="12"/>
      <c r="C2040" s="12"/>
      <c r="D2040" s="7" t="str">
        <f t="shared" si="106"/>
        <v/>
      </c>
      <c r="E2040" s="12"/>
      <c r="F2040" s="19" t="str">
        <f t="shared" si="107"/>
        <v/>
      </c>
      <c r="G2040" s="11"/>
      <c r="H2040" s="7"/>
      <c r="I2040" s="24"/>
      <c r="J2040" s="27"/>
      <c r="K2040" s="12"/>
      <c r="L2040" s="11"/>
      <c r="M2040" s="13"/>
      <c r="N2040" s="69"/>
      <c r="O2040" s="18" t="str">
        <f t="shared" ca="1" si="105"/>
        <v/>
      </c>
      <c r="P2040" s="11"/>
      <c r="Q2040" s="11"/>
      <c r="R2040" s="11"/>
      <c r="S2040" s="11"/>
    </row>
    <row r="2041" spans="1:19">
      <c r="A2041" s="7">
        <v>2039</v>
      </c>
      <c r="B2041" s="12"/>
      <c r="C2041" s="12"/>
      <c r="D2041" s="7" t="str">
        <f t="shared" si="106"/>
        <v/>
      </c>
      <c r="E2041" s="12"/>
      <c r="F2041" s="19" t="str">
        <f t="shared" si="107"/>
        <v/>
      </c>
      <c r="G2041" s="11"/>
      <c r="H2041" s="7"/>
      <c r="I2041" s="24"/>
      <c r="J2041" s="27"/>
      <c r="K2041" s="12"/>
      <c r="L2041" s="11"/>
      <c r="M2041" s="13"/>
      <c r="N2041" s="69"/>
      <c r="O2041" s="18" t="str">
        <f t="shared" ca="1" si="105"/>
        <v/>
      </c>
      <c r="P2041" s="11"/>
      <c r="Q2041" s="11"/>
      <c r="R2041" s="11"/>
      <c r="S2041" s="11"/>
    </row>
    <row r="2042" spans="1:19">
      <c r="A2042" s="7">
        <v>2040</v>
      </c>
      <c r="B2042" s="12"/>
      <c r="C2042" s="12"/>
      <c r="D2042" s="7" t="str">
        <f t="shared" si="106"/>
        <v/>
      </c>
      <c r="E2042" s="12"/>
      <c r="F2042" s="19" t="str">
        <f t="shared" si="107"/>
        <v/>
      </c>
      <c r="G2042" s="11"/>
      <c r="H2042" s="7"/>
      <c r="I2042" s="24"/>
      <c r="J2042" s="27"/>
      <c r="K2042" s="12"/>
      <c r="L2042" s="11"/>
      <c r="M2042" s="13"/>
      <c r="N2042" s="69"/>
      <c r="O2042" s="18" t="str">
        <f t="shared" ca="1" si="105"/>
        <v/>
      </c>
      <c r="P2042" s="11"/>
      <c r="Q2042" s="11"/>
      <c r="R2042" s="11"/>
      <c r="S2042" s="11"/>
    </row>
    <row r="2043" spans="1:19">
      <c r="A2043" s="7">
        <v>2041</v>
      </c>
      <c r="B2043" s="12"/>
      <c r="C2043" s="12"/>
      <c r="D2043" s="7" t="str">
        <f t="shared" si="106"/>
        <v/>
      </c>
      <c r="E2043" s="12"/>
      <c r="F2043" s="19" t="str">
        <f t="shared" si="107"/>
        <v/>
      </c>
      <c r="G2043" s="11"/>
      <c r="H2043" s="7"/>
      <c r="I2043" s="24"/>
      <c r="J2043" s="27"/>
      <c r="K2043" s="12"/>
      <c r="L2043" s="11"/>
      <c r="M2043" s="13"/>
      <c r="N2043" s="69"/>
      <c r="O2043" s="18" t="str">
        <f t="shared" ca="1" si="105"/>
        <v/>
      </c>
      <c r="P2043" s="11"/>
      <c r="Q2043" s="11"/>
      <c r="R2043" s="11"/>
      <c r="S2043" s="11"/>
    </row>
    <row r="2044" spans="1:19">
      <c r="A2044" s="7">
        <v>2042</v>
      </c>
      <c r="B2044" s="12"/>
      <c r="C2044" s="12"/>
      <c r="D2044" s="7" t="str">
        <f t="shared" si="106"/>
        <v/>
      </c>
      <c r="E2044" s="12"/>
      <c r="F2044" s="19" t="str">
        <f t="shared" si="107"/>
        <v/>
      </c>
      <c r="G2044" s="11"/>
      <c r="H2044" s="7"/>
      <c r="I2044" s="24"/>
      <c r="J2044" s="27"/>
      <c r="K2044" s="12"/>
      <c r="L2044" s="11"/>
      <c r="M2044" s="13"/>
      <c r="N2044" s="69"/>
      <c r="O2044" s="18" t="str">
        <f t="shared" ca="1" si="105"/>
        <v/>
      </c>
      <c r="P2044" s="11"/>
      <c r="Q2044" s="11"/>
      <c r="R2044" s="11"/>
      <c r="S2044" s="11"/>
    </row>
    <row r="2045" spans="1:19">
      <c r="A2045" s="7">
        <v>2043</v>
      </c>
      <c r="B2045" s="12"/>
      <c r="C2045" s="12"/>
      <c r="D2045" s="7" t="str">
        <f t="shared" si="106"/>
        <v/>
      </c>
      <c r="E2045" s="12"/>
      <c r="F2045" s="19" t="str">
        <f t="shared" si="107"/>
        <v/>
      </c>
      <c r="G2045" s="11"/>
      <c r="H2045" s="7"/>
      <c r="I2045" s="24"/>
      <c r="J2045" s="27"/>
      <c r="K2045" s="12"/>
      <c r="L2045" s="11"/>
      <c r="M2045" s="13"/>
      <c r="N2045" s="69"/>
      <c r="O2045" s="18" t="str">
        <f t="shared" ca="1" si="105"/>
        <v/>
      </c>
      <c r="P2045" s="11"/>
      <c r="Q2045" s="11"/>
      <c r="R2045" s="11"/>
      <c r="S2045" s="11"/>
    </row>
    <row r="2046" spans="1:19">
      <c r="A2046" s="7">
        <v>2044</v>
      </c>
      <c r="B2046" s="12"/>
      <c r="C2046" s="12"/>
      <c r="D2046" s="7" t="str">
        <f t="shared" si="106"/>
        <v/>
      </c>
      <c r="E2046" s="12"/>
      <c r="F2046" s="19" t="str">
        <f t="shared" si="107"/>
        <v/>
      </c>
      <c r="G2046" s="11"/>
      <c r="H2046" s="7"/>
      <c r="I2046" s="24"/>
      <c r="J2046" s="27"/>
      <c r="K2046" s="12"/>
      <c r="L2046" s="11"/>
      <c r="M2046" s="13"/>
      <c r="N2046" s="69"/>
      <c r="O2046" s="18" t="str">
        <f t="shared" ca="1" si="105"/>
        <v/>
      </c>
      <c r="P2046" s="11"/>
      <c r="Q2046" s="11"/>
      <c r="R2046" s="11"/>
      <c r="S2046" s="11"/>
    </row>
    <row r="2047" spans="1:19">
      <c r="A2047" s="7">
        <v>2045</v>
      </c>
      <c r="B2047" s="12"/>
      <c r="C2047" s="12"/>
      <c r="D2047" s="7" t="str">
        <f t="shared" si="106"/>
        <v/>
      </c>
      <c r="E2047" s="12"/>
      <c r="F2047" s="19" t="str">
        <f t="shared" si="107"/>
        <v/>
      </c>
      <c r="G2047" s="11"/>
      <c r="H2047" s="7"/>
      <c r="I2047" s="24"/>
      <c r="J2047" s="27"/>
      <c r="K2047" s="12"/>
      <c r="L2047" s="11"/>
      <c r="M2047" s="13"/>
      <c r="N2047" s="69"/>
      <c r="O2047" s="18" t="str">
        <f t="shared" ca="1" si="105"/>
        <v/>
      </c>
      <c r="P2047" s="11"/>
      <c r="Q2047" s="11"/>
      <c r="R2047" s="11"/>
      <c r="S2047" s="11"/>
    </row>
    <row r="2048" spans="1:19">
      <c r="A2048" s="7">
        <v>2046</v>
      </c>
      <c r="B2048" s="12"/>
      <c r="C2048" s="12"/>
      <c r="D2048" s="7" t="str">
        <f t="shared" si="106"/>
        <v/>
      </c>
      <c r="E2048" s="12"/>
      <c r="F2048" s="19" t="str">
        <f t="shared" si="107"/>
        <v/>
      </c>
      <c r="G2048" s="11"/>
      <c r="H2048" s="7"/>
      <c r="I2048" s="24"/>
      <c r="J2048" s="27"/>
      <c r="K2048" s="12"/>
      <c r="L2048" s="11"/>
      <c r="M2048" s="13"/>
      <c r="N2048" s="69"/>
      <c r="O2048" s="18" t="str">
        <f t="shared" ca="1" si="105"/>
        <v/>
      </c>
      <c r="P2048" s="11"/>
      <c r="Q2048" s="11"/>
      <c r="R2048" s="11"/>
      <c r="S2048" s="11"/>
    </row>
    <row r="2049" spans="1:19">
      <c r="A2049" s="7">
        <v>2047</v>
      </c>
      <c r="B2049" s="12"/>
      <c r="C2049" s="12"/>
      <c r="D2049" s="7" t="str">
        <f t="shared" si="106"/>
        <v/>
      </c>
      <c r="E2049" s="12"/>
      <c r="F2049" s="19" t="str">
        <f t="shared" si="107"/>
        <v/>
      </c>
      <c r="G2049" s="11"/>
      <c r="H2049" s="7"/>
      <c r="I2049" s="24"/>
      <c r="J2049" s="27"/>
      <c r="K2049" s="12"/>
      <c r="L2049" s="11"/>
      <c r="M2049" s="13"/>
      <c r="N2049" s="69"/>
      <c r="O2049" s="18" t="str">
        <f t="shared" ca="1" si="105"/>
        <v/>
      </c>
      <c r="P2049" s="11"/>
      <c r="Q2049" s="11"/>
      <c r="R2049" s="11"/>
      <c r="S2049" s="11"/>
    </row>
    <row r="2050" spans="1:19">
      <c r="A2050" s="7">
        <v>2048</v>
      </c>
      <c r="B2050" s="12"/>
      <c r="C2050" s="12"/>
      <c r="D2050" s="7" t="str">
        <f t="shared" si="106"/>
        <v/>
      </c>
      <c r="E2050" s="12"/>
      <c r="F2050" s="19" t="str">
        <f t="shared" si="107"/>
        <v/>
      </c>
      <c r="G2050" s="11"/>
      <c r="H2050" s="7"/>
      <c r="I2050" s="24"/>
      <c r="J2050" s="27"/>
      <c r="K2050" s="12"/>
      <c r="L2050" s="11"/>
      <c r="M2050" s="13"/>
      <c r="N2050" s="69"/>
      <c r="O2050" s="18" t="str">
        <f t="shared" ca="1" si="105"/>
        <v/>
      </c>
      <c r="P2050" s="11"/>
      <c r="Q2050" s="11"/>
      <c r="R2050" s="11"/>
      <c r="S2050" s="11"/>
    </row>
    <row r="2051" spans="1:19">
      <c r="A2051" s="7">
        <v>2049</v>
      </c>
      <c r="B2051" s="12"/>
      <c r="C2051" s="12"/>
      <c r="D2051" s="7" t="str">
        <f t="shared" si="106"/>
        <v/>
      </c>
      <c r="E2051" s="12"/>
      <c r="F2051" s="19" t="str">
        <f t="shared" si="107"/>
        <v/>
      </c>
      <c r="G2051" s="11"/>
      <c r="H2051" s="7"/>
      <c r="I2051" s="24"/>
      <c r="J2051" s="27"/>
      <c r="K2051" s="12"/>
      <c r="L2051" s="11"/>
      <c r="M2051" s="13"/>
      <c r="N2051" s="69"/>
      <c r="O2051" s="18" t="str">
        <f t="shared" ca="1" si="105"/>
        <v/>
      </c>
      <c r="P2051" s="11"/>
      <c r="Q2051" s="11"/>
      <c r="R2051" s="11"/>
      <c r="S2051" s="11"/>
    </row>
    <row r="2052" spans="1:19">
      <c r="A2052" s="7">
        <v>2050</v>
      </c>
      <c r="B2052" s="12"/>
      <c r="C2052" s="12"/>
      <c r="D2052" s="7" t="str">
        <f t="shared" si="106"/>
        <v/>
      </c>
      <c r="E2052" s="12"/>
      <c r="F2052" s="19" t="str">
        <f t="shared" si="107"/>
        <v/>
      </c>
      <c r="G2052" s="11"/>
      <c r="H2052" s="7"/>
      <c r="I2052" s="24"/>
      <c r="J2052" s="27"/>
      <c r="K2052" s="12"/>
      <c r="L2052" s="11"/>
      <c r="M2052" s="13"/>
      <c r="N2052" s="69"/>
      <c r="O2052" s="18" t="str">
        <f t="shared" ca="1" si="105"/>
        <v/>
      </c>
      <c r="P2052" s="11"/>
      <c r="Q2052" s="11"/>
      <c r="R2052" s="11"/>
      <c r="S2052" s="11"/>
    </row>
    <row r="2053" spans="1:19">
      <c r="A2053" s="7">
        <v>2051</v>
      </c>
      <c r="B2053" s="12"/>
      <c r="C2053" s="12"/>
      <c r="D2053" s="7" t="str">
        <f t="shared" si="106"/>
        <v/>
      </c>
      <c r="E2053" s="12"/>
      <c r="F2053" s="19" t="str">
        <f t="shared" si="107"/>
        <v/>
      </c>
      <c r="G2053" s="11"/>
      <c r="H2053" s="7"/>
      <c r="I2053" s="24"/>
      <c r="J2053" s="27"/>
      <c r="K2053" s="12"/>
      <c r="L2053" s="11"/>
      <c r="M2053" s="13"/>
      <c r="N2053" s="69"/>
      <c r="O2053" s="18" t="str">
        <f t="shared" ca="1" si="105"/>
        <v/>
      </c>
      <c r="P2053" s="11"/>
      <c r="Q2053" s="11"/>
      <c r="R2053" s="11"/>
      <c r="S2053" s="11"/>
    </row>
    <row r="2054" spans="1:19">
      <c r="A2054" s="7">
        <v>2052</v>
      </c>
      <c r="B2054" s="12"/>
      <c r="C2054" s="12"/>
      <c r="D2054" s="7" t="str">
        <f t="shared" si="106"/>
        <v/>
      </c>
      <c r="E2054" s="12"/>
      <c r="F2054" s="19" t="str">
        <f t="shared" si="107"/>
        <v/>
      </c>
      <c r="G2054" s="11"/>
      <c r="H2054" s="7"/>
      <c r="I2054" s="24"/>
      <c r="J2054" s="27"/>
      <c r="K2054" s="12"/>
      <c r="L2054" s="11"/>
      <c r="M2054" s="13"/>
      <c r="N2054" s="69"/>
      <c r="O2054" s="18" t="str">
        <f t="shared" ca="1" si="105"/>
        <v/>
      </c>
      <c r="P2054" s="11"/>
      <c r="Q2054" s="11"/>
      <c r="R2054" s="11"/>
      <c r="S2054" s="11"/>
    </row>
    <row r="2055" spans="1:19">
      <c r="A2055" s="7">
        <v>2053</v>
      </c>
      <c r="B2055" s="12"/>
      <c r="C2055" s="12"/>
      <c r="D2055" s="7" t="str">
        <f t="shared" si="106"/>
        <v/>
      </c>
      <c r="E2055" s="12"/>
      <c r="F2055" s="19" t="str">
        <f t="shared" si="107"/>
        <v/>
      </c>
      <c r="G2055" s="11"/>
      <c r="H2055" s="7"/>
      <c r="I2055" s="24"/>
      <c r="J2055" s="27"/>
      <c r="K2055" s="12"/>
      <c r="L2055" s="11"/>
      <c r="M2055" s="13"/>
      <c r="N2055" s="69"/>
      <c r="O2055" s="18" t="str">
        <f t="shared" ca="1" si="105"/>
        <v/>
      </c>
      <c r="P2055" s="11"/>
      <c r="Q2055" s="11"/>
      <c r="R2055" s="11"/>
      <c r="S2055" s="11"/>
    </row>
    <row r="2056" spans="1:19">
      <c r="A2056" s="7">
        <v>2054</v>
      </c>
      <c r="B2056" s="12"/>
      <c r="C2056" s="12"/>
      <c r="D2056" s="7" t="str">
        <f t="shared" si="106"/>
        <v/>
      </c>
      <c r="E2056" s="12"/>
      <c r="F2056" s="19" t="str">
        <f t="shared" si="107"/>
        <v/>
      </c>
      <c r="G2056" s="11"/>
      <c r="H2056" s="7"/>
      <c r="I2056" s="24"/>
      <c r="J2056" s="27"/>
      <c r="K2056" s="12"/>
      <c r="L2056" s="11"/>
      <c r="M2056" s="13"/>
      <c r="N2056" s="69"/>
      <c r="O2056" s="18" t="str">
        <f t="shared" ca="1" si="105"/>
        <v/>
      </c>
      <c r="P2056" s="11"/>
      <c r="Q2056" s="11"/>
      <c r="R2056" s="11"/>
      <c r="S2056" s="11"/>
    </row>
    <row r="2057" spans="1:19">
      <c r="A2057" s="7">
        <v>2055</v>
      </c>
      <c r="B2057" s="12"/>
      <c r="C2057" s="12"/>
      <c r="D2057" s="7" t="str">
        <f t="shared" si="106"/>
        <v/>
      </c>
      <c r="E2057" s="12"/>
      <c r="F2057" s="19" t="str">
        <f t="shared" si="107"/>
        <v/>
      </c>
      <c r="G2057" s="11"/>
      <c r="H2057" s="7"/>
      <c r="I2057" s="24"/>
      <c r="J2057" s="27"/>
      <c r="K2057" s="12"/>
      <c r="L2057" s="11"/>
      <c r="M2057" s="13"/>
      <c r="N2057" s="69"/>
      <c r="O2057" s="18" t="str">
        <f t="shared" ca="1" si="105"/>
        <v/>
      </c>
      <c r="P2057" s="11"/>
      <c r="Q2057" s="11"/>
      <c r="R2057" s="11"/>
      <c r="S2057" s="11"/>
    </row>
    <row r="2058" spans="1:19">
      <c r="A2058" s="7">
        <v>2056</v>
      </c>
      <c r="B2058" s="12"/>
      <c r="C2058" s="12"/>
      <c r="D2058" s="7" t="str">
        <f t="shared" si="106"/>
        <v/>
      </c>
      <c r="E2058" s="12"/>
      <c r="F2058" s="19" t="str">
        <f t="shared" si="107"/>
        <v/>
      </c>
      <c r="G2058" s="11"/>
      <c r="H2058" s="7"/>
      <c r="I2058" s="24"/>
      <c r="J2058" s="27"/>
      <c r="K2058" s="12"/>
      <c r="L2058" s="11"/>
      <c r="M2058" s="13"/>
      <c r="N2058" s="69"/>
      <c r="O2058" s="18" t="str">
        <f t="shared" ca="1" si="105"/>
        <v/>
      </c>
      <c r="P2058" s="11"/>
      <c r="Q2058" s="11"/>
      <c r="R2058" s="11"/>
      <c r="S2058" s="11"/>
    </row>
    <row r="2059" spans="1:19">
      <c r="A2059" s="7">
        <v>2057</v>
      </c>
      <c r="B2059" s="12"/>
      <c r="C2059" s="12"/>
      <c r="D2059" s="7" t="str">
        <f t="shared" si="106"/>
        <v/>
      </c>
      <c r="E2059" s="12"/>
      <c r="F2059" s="19" t="str">
        <f t="shared" si="107"/>
        <v/>
      </c>
      <c r="G2059" s="11"/>
      <c r="H2059" s="7"/>
      <c r="I2059" s="24"/>
      <c r="J2059" s="27"/>
      <c r="K2059" s="12"/>
      <c r="L2059" s="11"/>
      <c r="M2059" s="13"/>
      <c r="N2059" s="69"/>
      <c r="O2059" s="18" t="str">
        <f t="shared" ca="1" si="105"/>
        <v/>
      </c>
      <c r="P2059" s="11"/>
      <c r="Q2059" s="11"/>
      <c r="R2059" s="11"/>
      <c r="S2059" s="11"/>
    </row>
    <row r="2060" spans="1:19">
      <c r="A2060" s="7">
        <v>2058</v>
      </c>
      <c r="B2060" s="12"/>
      <c r="C2060" s="12"/>
      <c r="D2060" s="7" t="str">
        <f t="shared" si="106"/>
        <v/>
      </c>
      <c r="E2060" s="12"/>
      <c r="F2060" s="19" t="str">
        <f t="shared" si="107"/>
        <v/>
      </c>
      <c r="G2060" s="11"/>
      <c r="H2060" s="7"/>
      <c r="I2060" s="24"/>
      <c r="J2060" s="27"/>
      <c r="K2060" s="12"/>
      <c r="L2060" s="11"/>
      <c r="M2060" s="13"/>
      <c r="N2060" s="69"/>
      <c r="O2060" s="18" t="str">
        <f t="shared" ca="1" si="105"/>
        <v/>
      </c>
      <c r="P2060" s="11"/>
      <c r="Q2060" s="11"/>
      <c r="R2060" s="11"/>
      <c r="S2060" s="11"/>
    </row>
    <row r="2061" spans="1:19">
      <c r="A2061" s="7">
        <v>2059</v>
      </c>
      <c r="B2061" s="12"/>
      <c r="C2061" s="12"/>
      <c r="D2061" s="7" t="str">
        <f t="shared" si="106"/>
        <v/>
      </c>
      <c r="E2061" s="12"/>
      <c r="F2061" s="19" t="str">
        <f t="shared" si="107"/>
        <v/>
      </c>
      <c r="G2061" s="11"/>
      <c r="H2061" s="7"/>
      <c r="I2061" s="24"/>
      <c r="J2061" s="27"/>
      <c r="K2061" s="12"/>
      <c r="L2061" s="11"/>
      <c r="M2061" s="13"/>
      <c r="N2061" s="69"/>
      <c r="O2061" s="18" t="str">
        <f t="shared" ref="O2061:O2124" ca="1" si="108">IF(I2061="","",IF(ISNONTEXT(J2061),DATEDIF(F2061,TODAY(),"d")&amp;"天","出场"))</f>
        <v/>
      </c>
      <c r="P2061" s="11"/>
      <c r="Q2061" s="11"/>
      <c r="R2061" s="11"/>
      <c r="S2061" s="11"/>
    </row>
    <row r="2062" spans="1:19">
      <c r="A2062" s="7">
        <v>2060</v>
      </c>
      <c r="B2062" s="12"/>
      <c r="C2062" s="12"/>
      <c r="D2062" s="7" t="str">
        <f t="shared" si="106"/>
        <v/>
      </c>
      <c r="E2062" s="12"/>
      <c r="F2062" s="19" t="str">
        <f t="shared" si="107"/>
        <v/>
      </c>
      <c r="G2062" s="11"/>
      <c r="H2062" s="7"/>
      <c r="I2062" s="24"/>
      <c r="J2062" s="27"/>
      <c r="K2062" s="12"/>
      <c r="L2062" s="11"/>
      <c r="M2062" s="13"/>
      <c r="N2062" s="69"/>
      <c r="O2062" s="18" t="str">
        <f t="shared" ca="1" si="108"/>
        <v/>
      </c>
      <c r="P2062" s="11"/>
      <c r="Q2062" s="11"/>
      <c r="R2062" s="11"/>
      <c r="S2062" s="11"/>
    </row>
    <row r="2063" spans="1:19">
      <c r="A2063" s="7">
        <v>2061</v>
      </c>
      <c r="B2063" s="12"/>
      <c r="C2063" s="12"/>
      <c r="D2063" s="7" t="str">
        <f t="shared" si="106"/>
        <v/>
      </c>
      <c r="E2063" s="12"/>
      <c r="F2063" s="19" t="str">
        <f t="shared" si="107"/>
        <v/>
      </c>
      <c r="G2063" s="11"/>
      <c r="H2063" s="7"/>
      <c r="I2063" s="24"/>
      <c r="J2063" s="27"/>
      <c r="K2063" s="12"/>
      <c r="L2063" s="11"/>
      <c r="M2063" s="13"/>
      <c r="N2063" s="69"/>
      <c r="O2063" s="18" t="str">
        <f t="shared" ca="1" si="108"/>
        <v/>
      </c>
      <c r="P2063" s="11"/>
      <c r="Q2063" s="11"/>
      <c r="R2063" s="11"/>
      <c r="S2063" s="11"/>
    </row>
    <row r="2064" spans="1:19">
      <c r="A2064" s="7">
        <v>2062</v>
      </c>
      <c r="B2064" s="12"/>
      <c r="C2064" s="12"/>
      <c r="D2064" s="7" t="str">
        <f t="shared" si="106"/>
        <v/>
      </c>
      <c r="E2064" s="12"/>
      <c r="F2064" s="19" t="str">
        <f t="shared" si="107"/>
        <v/>
      </c>
      <c r="G2064" s="11"/>
      <c r="H2064" s="7"/>
      <c r="I2064" s="24"/>
      <c r="J2064" s="27"/>
      <c r="K2064" s="12"/>
      <c r="L2064" s="11"/>
      <c r="M2064" s="13"/>
      <c r="N2064" s="69"/>
      <c r="O2064" s="18" t="str">
        <f t="shared" ca="1" si="108"/>
        <v/>
      </c>
      <c r="P2064" s="11"/>
      <c r="Q2064" s="11"/>
      <c r="R2064" s="11"/>
      <c r="S2064" s="11"/>
    </row>
    <row r="2065" spans="1:19">
      <c r="A2065" s="7">
        <v>2063</v>
      </c>
      <c r="B2065" s="12"/>
      <c r="C2065" s="12"/>
      <c r="D2065" s="7" t="str">
        <f t="shared" si="106"/>
        <v/>
      </c>
      <c r="E2065" s="12"/>
      <c r="F2065" s="19" t="str">
        <f t="shared" si="107"/>
        <v/>
      </c>
      <c r="G2065" s="11"/>
      <c r="H2065" s="7"/>
      <c r="I2065" s="24"/>
      <c r="J2065" s="27"/>
      <c r="K2065" s="12"/>
      <c r="L2065" s="11"/>
      <c r="M2065" s="13"/>
      <c r="N2065" s="69"/>
      <c r="O2065" s="18" t="str">
        <f t="shared" ca="1" si="108"/>
        <v/>
      </c>
      <c r="P2065" s="11"/>
      <c r="Q2065" s="11"/>
      <c r="R2065" s="11"/>
      <c r="S2065" s="11"/>
    </row>
    <row r="2066" spans="1:19">
      <c r="A2066" s="7">
        <v>2064</v>
      </c>
      <c r="B2066" s="12"/>
      <c r="C2066" s="12"/>
      <c r="D2066" s="7" t="str">
        <f t="shared" si="106"/>
        <v/>
      </c>
      <c r="E2066" s="12"/>
      <c r="F2066" s="19" t="str">
        <f t="shared" si="107"/>
        <v/>
      </c>
      <c r="G2066" s="11"/>
      <c r="H2066" s="7"/>
      <c r="I2066" s="24"/>
      <c r="J2066" s="27"/>
      <c r="K2066" s="12"/>
      <c r="L2066" s="11"/>
      <c r="M2066" s="13"/>
      <c r="N2066" s="69"/>
      <c r="O2066" s="18" t="str">
        <f t="shared" ca="1" si="108"/>
        <v/>
      </c>
      <c r="P2066" s="11"/>
      <c r="Q2066" s="11"/>
      <c r="R2066" s="11"/>
      <c r="S2066" s="11"/>
    </row>
    <row r="2067" spans="1:19">
      <c r="A2067" s="7">
        <v>2065</v>
      </c>
      <c r="B2067" s="12"/>
      <c r="C2067" s="12"/>
      <c r="D2067" s="7" t="str">
        <f t="shared" si="106"/>
        <v/>
      </c>
      <c r="E2067" s="12"/>
      <c r="F2067" s="19" t="str">
        <f t="shared" si="107"/>
        <v/>
      </c>
      <c r="G2067" s="11"/>
      <c r="H2067" s="7"/>
      <c r="I2067" s="24"/>
      <c r="J2067" s="27"/>
      <c r="K2067" s="12"/>
      <c r="L2067" s="11"/>
      <c r="M2067" s="13"/>
      <c r="N2067" s="69"/>
      <c r="O2067" s="18" t="str">
        <f t="shared" ca="1" si="108"/>
        <v/>
      </c>
      <c r="P2067" s="11"/>
      <c r="Q2067" s="11"/>
      <c r="R2067" s="11"/>
      <c r="S2067" s="11"/>
    </row>
    <row r="2068" spans="1:19">
      <c r="A2068" s="7">
        <v>2066</v>
      </c>
      <c r="B2068" s="12"/>
      <c r="C2068" s="12"/>
      <c r="D2068" s="7" t="str">
        <f t="shared" ref="D2068:D2131" si="109">IF(B2068="","","新海丰")</f>
        <v/>
      </c>
      <c r="E2068" s="12"/>
      <c r="F2068" s="19" t="str">
        <f t="shared" si="107"/>
        <v/>
      </c>
      <c r="G2068" s="11"/>
      <c r="H2068" s="7"/>
      <c r="I2068" s="24"/>
      <c r="J2068" s="27"/>
      <c r="K2068" s="12"/>
      <c r="L2068" s="11"/>
      <c r="M2068" s="13"/>
      <c r="N2068" s="69"/>
      <c r="O2068" s="18" t="str">
        <f t="shared" ca="1" si="108"/>
        <v/>
      </c>
      <c r="P2068" s="11"/>
      <c r="Q2068" s="11"/>
      <c r="R2068" s="11"/>
      <c r="S2068" s="11"/>
    </row>
    <row r="2069" spans="1:19">
      <c r="A2069" s="7">
        <v>2067</v>
      </c>
      <c r="B2069" s="12"/>
      <c r="C2069" s="12"/>
      <c r="D2069" s="7" t="str">
        <f t="shared" si="109"/>
        <v/>
      </c>
      <c r="E2069" s="12"/>
      <c r="F2069" s="19" t="str">
        <f t="shared" si="107"/>
        <v/>
      </c>
      <c r="G2069" s="11"/>
      <c r="H2069" s="7"/>
      <c r="I2069" s="24"/>
      <c r="J2069" s="27"/>
      <c r="K2069" s="12"/>
      <c r="L2069" s="11"/>
      <c r="M2069" s="13"/>
      <c r="N2069" s="69"/>
      <c r="O2069" s="18" t="str">
        <f t="shared" ca="1" si="108"/>
        <v/>
      </c>
      <c r="P2069" s="11"/>
      <c r="Q2069" s="11"/>
      <c r="R2069" s="11"/>
      <c r="S2069" s="11"/>
    </row>
    <row r="2070" spans="1:19">
      <c r="A2070" s="7">
        <v>2068</v>
      </c>
      <c r="B2070" s="12"/>
      <c r="C2070" s="12"/>
      <c r="D2070" s="7" t="str">
        <f t="shared" si="109"/>
        <v/>
      </c>
      <c r="E2070" s="12"/>
      <c r="F2070" s="19" t="str">
        <f t="shared" si="107"/>
        <v/>
      </c>
      <c r="G2070" s="11"/>
      <c r="H2070" s="7"/>
      <c r="I2070" s="24"/>
      <c r="J2070" s="27"/>
      <c r="K2070" s="12"/>
      <c r="L2070" s="11"/>
      <c r="M2070" s="13"/>
      <c r="N2070" s="69"/>
      <c r="O2070" s="18" t="str">
        <f t="shared" ca="1" si="108"/>
        <v/>
      </c>
      <c r="P2070" s="11"/>
      <c r="Q2070" s="11"/>
      <c r="R2070" s="11"/>
      <c r="S2070" s="11"/>
    </row>
    <row r="2071" spans="1:19">
      <c r="A2071" s="7">
        <v>2069</v>
      </c>
      <c r="B2071" s="12"/>
      <c r="C2071" s="12"/>
      <c r="D2071" s="7" t="str">
        <f t="shared" si="109"/>
        <v/>
      </c>
      <c r="E2071" s="12"/>
      <c r="F2071" s="19" t="str">
        <f t="shared" si="107"/>
        <v/>
      </c>
      <c r="G2071" s="11"/>
      <c r="H2071" s="7"/>
      <c r="I2071" s="24"/>
      <c r="J2071" s="27"/>
      <c r="K2071" s="12"/>
      <c r="L2071" s="11"/>
      <c r="M2071" s="13"/>
      <c r="N2071" s="69"/>
      <c r="O2071" s="18" t="str">
        <f t="shared" ca="1" si="108"/>
        <v/>
      </c>
      <c r="P2071" s="11"/>
      <c r="Q2071" s="11"/>
      <c r="R2071" s="11"/>
      <c r="S2071" s="11"/>
    </row>
    <row r="2072" spans="1:19">
      <c r="A2072" s="7">
        <v>2070</v>
      </c>
      <c r="B2072" s="12"/>
      <c r="C2072" s="12"/>
      <c r="D2072" s="7" t="str">
        <f t="shared" si="109"/>
        <v/>
      </c>
      <c r="E2072" s="12"/>
      <c r="F2072" s="19" t="str">
        <f t="shared" si="107"/>
        <v/>
      </c>
      <c r="G2072" s="11"/>
      <c r="H2072" s="7"/>
      <c r="I2072" s="24"/>
      <c r="J2072" s="27"/>
      <c r="K2072" s="12"/>
      <c r="L2072" s="11"/>
      <c r="M2072" s="13"/>
      <c r="N2072" s="69"/>
      <c r="O2072" s="18" t="str">
        <f t="shared" ca="1" si="108"/>
        <v/>
      </c>
      <c r="P2072" s="11"/>
      <c r="Q2072" s="11"/>
      <c r="R2072" s="11"/>
      <c r="S2072" s="11"/>
    </row>
    <row r="2073" spans="1:19">
      <c r="A2073" s="7">
        <v>2071</v>
      </c>
      <c r="B2073" s="12"/>
      <c r="C2073" s="12"/>
      <c r="D2073" s="7" t="str">
        <f t="shared" si="109"/>
        <v/>
      </c>
      <c r="E2073" s="12"/>
      <c r="F2073" s="19" t="str">
        <f t="shared" si="107"/>
        <v/>
      </c>
      <c r="G2073" s="11"/>
      <c r="H2073" s="7"/>
      <c r="I2073" s="24"/>
      <c r="J2073" s="27"/>
      <c r="K2073" s="12"/>
      <c r="L2073" s="11"/>
      <c r="M2073" s="13"/>
      <c r="N2073" s="69"/>
      <c r="O2073" s="18" t="str">
        <f t="shared" ca="1" si="108"/>
        <v/>
      </c>
      <c r="P2073" s="11"/>
      <c r="Q2073" s="11"/>
      <c r="R2073" s="11"/>
      <c r="S2073" s="11"/>
    </row>
    <row r="2074" spans="1:19">
      <c r="A2074" s="7">
        <v>2072</v>
      </c>
      <c r="B2074" s="12"/>
      <c r="C2074" s="12"/>
      <c r="D2074" s="7" t="str">
        <f t="shared" si="109"/>
        <v/>
      </c>
      <c r="E2074" s="12"/>
      <c r="F2074" s="19" t="str">
        <f t="shared" si="107"/>
        <v/>
      </c>
      <c r="G2074" s="11"/>
      <c r="H2074" s="7"/>
      <c r="I2074" s="24"/>
      <c r="J2074" s="27"/>
      <c r="K2074" s="12"/>
      <c r="L2074" s="11"/>
      <c r="M2074" s="13"/>
      <c r="N2074" s="69"/>
      <c r="O2074" s="18" t="str">
        <f t="shared" ca="1" si="108"/>
        <v/>
      </c>
      <c r="P2074" s="11"/>
      <c r="Q2074" s="11"/>
      <c r="R2074" s="11"/>
      <c r="S2074" s="11"/>
    </row>
    <row r="2075" spans="1:19">
      <c r="A2075" s="7">
        <v>2073</v>
      </c>
      <c r="B2075" s="12"/>
      <c r="C2075" s="12"/>
      <c r="D2075" s="7" t="str">
        <f t="shared" si="109"/>
        <v/>
      </c>
      <c r="E2075" s="12"/>
      <c r="F2075" s="19" t="str">
        <f t="shared" si="107"/>
        <v/>
      </c>
      <c r="G2075" s="11"/>
      <c r="H2075" s="7"/>
      <c r="I2075" s="24"/>
      <c r="J2075" s="27"/>
      <c r="K2075" s="12"/>
      <c r="L2075" s="11"/>
      <c r="M2075" s="13"/>
      <c r="N2075" s="69"/>
      <c r="O2075" s="18" t="str">
        <f t="shared" ca="1" si="108"/>
        <v/>
      </c>
      <c r="P2075" s="11"/>
      <c r="Q2075" s="11"/>
      <c r="R2075" s="11"/>
      <c r="S2075" s="11"/>
    </row>
    <row r="2076" spans="1:19">
      <c r="A2076" s="7">
        <v>2074</v>
      </c>
      <c r="B2076" s="12"/>
      <c r="C2076" s="12"/>
      <c r="D2076" s="7" t="str">
        <f t="shared" si="109"/>
        <v/>
      </c>
      <c r="E2076" s="12"/>
      <c r="F2076" s="19" t="str">
        <f t="shared" si="107"/>
        <v/>
      </c>
      <c r="G2076" s="11"/>
      <c r="H2076" s="7"/>
      <c r="I2076" s="24"/>
      <c r="J2076" s="27"/>
      <c r="K2076" s="12"/>
      <c r="L2076" s="11"/>
      <c r="M2076" s="13"/>
      <c r="N2076" s="69"/>
      <c r="O2076" s="18" t="str">
        <f t="shared" ca="1" si="108"/>
        <v/>
      </c>
      <c r="P2076" s="11"/>
      <c r="Q2076" s="11"/>
      <c r="R2076" s="11"/>
      <c r="S2076" s="11"/>
    </row>
    <row r="2077" spans="1:19">
      <c r="A2077" s="7">
        <v>2075</v>
      </c>
      <c r="B2077" s="12"/>
      <c r="C2077" s="12"/>
      <c r="D2077" s="7" t="str">
        <f t="shared" si="109"/>
        <v/>
      </c>
      <c r="E2077" s="12"/>
      <c r="F2077" s="19" t="str">
        <f t="shared" si="107"/>
        <v/>
      </c>
      <c r="G2077" s="11"/>
      <c r="H2077" s="7"/>
      <c r="I2077" s="24"/>
      <c r="J2077" s="27"/>
      <c r="K2077" s="12"/>
      <c r="L2077" s="11"/>
      <c r="M2077" s="13"/>
      <c r="N2077" s="69"/>
      <c r="O2077" s="18" t="str">
        <f t="shared" ca="1" si="108"/>
        <v/>
      </c>
      <c r="P2077" s="11"/>
      <c r="Q2077" s="11"/>
      <c r="R2077" s="11"/>
      <c r="S2077" s="11"/>
    </row>
    <row r="2078" spans="1:19">
      <c r="A2078" s="7">
        <v>2076</v>
      </c>
      <c r="B2078" s="12"/>
      <c r="C2078" s="12"/>
      <c r="D2078" s="7" t="str">
        <f t="shared" si="109"/>
        <v/>
      </c>
      <c r="E2078" s="12"/>
      <c r="F2078" s="19" t="str">
        <f t="shared" si="107"/>
        <v/>
      </c>
      <c r="G2078" s="11"/>
      <c r="H2078" s="7"/>
      <c r="I2078" s="24"/>
      <c r="J2078" s="27"/>
      <c r="K2078" s="12"/>
      <c r="L2078" s="11"/>
      <c r="M2078" s="13"/>
      <c r="N2078" s="69"/>
      <c r="O2078" s="18" t="str">
        <f t="shared" ca="1" si="108"/>
        <v/>
      </c>
      <c r="P2078" s="11"/>
      <c r="Q2078" s="11"/>
      <c r="R2078" s="11"/>
      <c r="S2078" s="11"/>
    </row>
    <row r="2079" spans="1:19">
      <c r="A2079" s="7">
        <v>2077</v>
      </c>
      <c r="B2079" s="12"/>
      <c r="C2079" s="12"/>
      <c r="D2079" s="7" t="str">
        <f t="shared" si="109"/>
        <v/>
      </c>
      <c r="E2079" s="12"/>
      <c r="F2079" s="19" t="str">
        <f t="shared" si="107"/>
        <v/>
      </c>
      <c r="G2079" s="11"/>
      <c r="H2079" s="7"/>
      <c r="I2079" s="24"/>
      <c r="J2079" s="27"/>
      <c r="K2079" s="12"/>
      <c r="L2079" s="11"/>
      <c r="M2079" s="13"/>
      <c r="N2079" s="69"/>
      <c r="O2079" s="18" t="str">
        <f t="shared" ca="1" si="108"/>
        <v/>
      </c>
      <c r="P2079" s="11"/>
      <c r="Q2079" s="11"/>
      <c r="R2079" s="11"/>
      <c r="S2079" s="11"/>
    </row>
    <row r="2080" spans="1:19">
      <c r="A2080" s="7">
        <v>2078</v>
      </c>
      <c r="B2080" s="12"/>
      <c r="C2080" s="12"/>
      <c r="D2080" s="7" t="str">
        <f t="shared" si="109"/>
        <v/>
      </c>
      <c r="E2080" s="12"/>
      <c r="F2080" s="19" t="str">
        <f t="shared" si="107"/>
        <v/>
      </c>
      <c r="G2080" s="11"/>
      <c r="H2080" s="7"/>
      <c r="I2080" s="24"/>
      <c r="J2080" s="27"/>
      <c r="K2080" s="12"/>
      <c r="L2080" s="11"/>
      <c r="M2080" s="13"/>
      <c r="N2080" s="69"/>
      <c r="O2080" s="18" t="str">
        <f t="shared" ca="1" si="108"/>
        <v/>
      </c>
      <c r="P2080" s="11"/>
      <c r="Q2080" s="11"/>
      <c r="R2080" s="11"/>
      <c r="S2080" s="11"/>
    </row>
    <row r="2081" spans="1:19">
      <c r="A2081" s="7">
        <v>2079</v>
      </c>
      <c r="B2081" s="12"/>
      <c r="C2081" s="12"/>
      <c r="D2081" s="7" t="str">
        <f t="shared" si="109"/>
        <v/>
      </c>
      <c r="E2081" s="12"/>
      <c r="F2081" s="19" t="str">
        <f t="shared" si="107"/>
        <v/>
      </c>
      <c r="G2081" s="11"/>
      <c r="H2081" s="7"/>
      <c r="I2081" s="24"/>
      <c r="J2081" s="27"/>
      <c r="K2081" s="12"/>
      <c r="L2081" s="11"/>
      <c r="M2081" s="13"/>
      <c r="N2081" s="69"/>
      <c r="O2081" s="18" t="str">
        <f t="shared" ca="1" si="108"/>
        <v/>
      </c>
      <c r="P2081" s="11"/>
      <c r="Q2081" s="11"/>
      <c r="R2081" s="11"/>
      <c r="S2081" s="11"/>
    </row>
    <row r="2082" spans="1:19">
      <c r="A2082" s="7">
        <v>2080</v>
      </c>
      <c r="B2082" s="12"/>
      <c r="C2082" s="12"/>
      <c r="D2082" s="7" t="str">
        <f t="shared" si="109"/>
        <v/>
      </c>
      <c r="E2082" s="12"/>
      <c r="F2082" s="19" t="str">
        <f t="shared" si="107"/>
        <v/>
      </c>
      <c r="G2082" s="11"/>
      <c r="H2082" s="7"/>
      <c r="I2082" s="24"/>
      <c r="J2082" s="27"/>
      <c r="K2082" s="12"/>
      <c r="L2082" s="11"/>
      <c r="M2082" s="13"/>
      <c r="N2082" s="69"/>
      <c r="O2082" s="18" t="str">
        <f t="shared" ca="1" si="108"/>
        <v/>
      </c>
      <c r="P2082" s="11"/>
      <c r="Q2082" s="11"/>
      <c r="R2082" s="11"/>
      <c r="S2082" s="11"/>
    </row>
    <row r="2083" spans="1:19">
      <c r="A2083" s="7">
        <v>2081</v>
      </c>
      <c r="B2083" s="12"/>
      <c r="C2083" s="12"/>
      <c r="D2083" s="7" t="str">
        <f t="shared" si="109"/>
        <v/>
      </c>
      <c r="E2083" s="12"/>
      <c r="F2083" s="19" t="str">
        <f t="shared" si="107"/>
        <v/>
      </c>
      <c r="G2083" s="11"/>
      <c r="H2083" s="7"/>
      <c r="I2083" s="24"/>
      <c r="J2083" s="27"/>
      <c r="K2083" s="12"/>
      <c r="L2083" s="11"/>
      <c r="M2083" s="13"/>
      <c r="N2083" s="69"/>
      <c r="O2083" s="18" t="str">
        <f t="shared" ca="1" si="108"/>
        <v/>
      </c>
      <c r="P2083" s="11"/>
      <c r="Q2083" s="11"/>
      <c r="R2083" s="11"/>
      <c r="S2083" s="11"/>
    </row>
    <row r="2084" spans="1:19">
      <c r="A2084" s="7">
        <v>2082</v>
      </c>
      <c r="B2084" s="12"/>
      <c r="C2084" s="12"/>
      <c r="D2084" s="7" t="str">
        <f t="shared" si="109"/>
        <v/>
      </c>
      <c r="E2084" s="12"/>
      <c r="F2084" s="19" t="str">
        <f t="shared" si="107"/>
        <v/>
      </c>
      <c r="G2084" s="11"/>
      <c r="H2084" s="7"/>
      <c r="I2084" s="24"/>
      <c r="J2084" s="27"/>
      <c r="K2084" s="12"/>
      <c r="L2084" s="11"/>
      <c r="M2084" s="13"/>
      <c r="N2084" s="69"/>
      <c r="O2084" s="18" t="str">
        <f t="shared" ca="1" si="108"/>
        <v/>
      </c>
      <c r="P2084" s="11"/>
      <c r="Q2084" s="11"/>
      <c r="R2084" s="11"/>
      <c r="S2084" s="11"/>
    </row>
    <row r="2085" spans="1:19">
      <c r="A2085" s="7">
        <v>2083</v>
      </c>
      <c r="B2085" s="12"/>
      <c r="C2085" s="12"/>
      <c r="D2085" s="7" t="str">
        <f t="shared" si="109"/>
        <v/>
      </c>
      <c r="E2085" s="12"/>
      <c r="F2085" s="19" t="str">
        <f t="shared" si="107"/>
        <v/>
      </c>
      <c r="G2085" s="11"/>
      <c r="H2085" s="7"/>
      <c r="I2085" s="24"/>
      <c r="J2085" s="27"/>
      <c r="K2085" s="12"/>
      <c r="L2085" s="11"/>
      <c r="M2085" s="13"/>
      <c r="N2085" s="69"/>
      <c r="O2085" s="18" t="str">
        <f t="shared" ca="1" si="108"/>
        <v/>
      </c>
      <c r="P2085" s="11"/>
      <c r="Q2085" s="11"/>
      <c r="R2085" s="11"/>
      <c r="S2085" s="11"/>
    </row>
    <row r="2086" spans="1:19">
      <c r="A2086" s="7">
        <v>2084</v>
      </c>
      <c r="B2086" s="12"/>
      <c r="C2086" s="12"/>
      <c r="D2086" s="7" t="str">
        <f t="shared" si="109"/>
        <v/>
      </c>
      <c r="E2086" s="12"/>
      <c r="F2086" s="19" t="str">
        <f t="shared" si="107"/>
        <v/>
      </c>
      <c r="G2086" s="11"/>
      <c r="H2086" s="7"/>
      <c r="I2086" s="24"/>
      <c r="J2086" s="27"/>
      <c r="K2086" s="12"/>
      <c r="L2086" s="11"/>
      <c r="M2086" s="13"/>
      <c r="N2086" s="69"/>
      <c r="O2086" s="18" t="str">
        <f t="shared" ca="1" si="108"/>
        <v/>
      </c>
      <c r="P2086" s="11"/>
      <c r="Q2086" s="11"/>
      <c r="R2086" s="11"/>
      <c r="S2086" s="11"/>
    </row>
    <row r="2087" spans="1:19">
      <c r="A2087" s="7">
        <v>2085</v>
      </c>
      <c r="B2087" s="12"/>
      <c r="C2087" s="12"/>
      <c r="D2087" s="7" t="str">
        <f t="shared" si="109"/>
        <v/>
      </c>
      <c r="E2087" s="12"/>
      <c r="F2087" s="19" t="str">
        <f t="shared" si="107"/>
        <v/>
      </c>
      <c r="G2087" s="11"/>
      <c r="H2087" s="7"/>
      <c r="I2087" s="24"/>
      <c r="J2087" s="27"/>
      <c r="K2087" s="12"/>
      <c r="L2087" s="11"/>
      <c r="M2087" s="13"/>
      <c r="N2087" s="69"/>
      <c r="O2087" s="18" t="str">
        <f t="shared" ca="1" si="108"/>
        <v/>
      </c>
      <c r="P2087" s="11"/>
      <c r="Q2087" s="11"/>
      <c r="R2087" s="11"/>
      <c r="S2087" s="11"/>
    </row>
    <row r="2088" spans="1:19">
      <c r="A2088" s="7">
        <v>2086</v>
      </c>
      <c r="B2088" s="12"/>
      <c r="C2088" s="12"/>
      <c r="D2088" s="7" t="str">
        <f t="shared" si="109"/>
        <v/>
      </c>
      <c r="E2088" s="12"/>
      <c r="F2088" s="19" t="str">
        <f t="shared" si="107"/>
        <v/>
      </c>
      <c r="G2088" s="11"/>
      <c r="H2088" s="7"/>
      <c r="I2088" s="24"/>
      <c r="J2088" s="27"/>
      <c r="K2088" s="12"/>
      <c r="L2088" s="11"/>
      <c r="M2088" s="13"/>
      <c r="N2088" s="69"/>
      <c r="O2088" s="18" t="str">
        <f t="shared" ca="1" si="108"/>
        <v/>
      </c>
      <c r="P2088" s="11"/>
      <c r="Q2088" s="11"/>
      <c r="R2088" s="11"/>
      <c r="S2088" s="11"/>
    </row>
    <row r="2089" spans="1:19">
      <c r="A2089" s="7">
        <v>2087</v>
      </c>
      <c r="B2089" s="12"/>
      <c r="C2089" s="12"/>
      <c r="D2089" s="7" t="str">
        <f t="shared" si="109"/>
        <v/>
      </c>
      <c r="E2089" s="12"/>
      <c r="F2089" s="19" t="str">
        <f t="shared" si="107"/>
        <v/>
      </c>
      <c r="G2089" s="11"/>
      <c r="H2089" s="7"/>
      <c r="I2089" s="24"/>
      <c r="J2089" s="27"/>
      <c r="K2089" s="12"/>
      <c r="L2089" s="11"/>
      <c r="M2089" s="13"/>
      <c r="N2089" s="69"/>
      <c r="O2089" s="18" t="str">
        <f t="shared" ca="1" si="108"/>
        <v/>
      </c>
      <c r="P2089" s="11"/>
      <c r="Q2089" s="11"/>
      <c r="R2089" s="11"/>
      <c r="S2089" s="11"/>
    </row>
    <row r="2090" spans="1:19">
      <c r="A2090" s="7">
        <v>2088</v>
      </c>
      <c r="B2090" s="12"/>
      <c r="C2090" s="12"/>
      <c r="D2090" s="7" t="str">
        <f t="shared" si="109"/>
        <v/>
      </c>
      <c r="E2090" s="12"/>
      <c r="F2090" s="19" t="str">
        <f t="shared" si="107"/>
        <v/>
      </c>
      <c r="G2090" s="11"/>
      <c r="H2090" s="7"/>
      <c r="I2090" s="24"/>
      <c r="J2090" s="27"/>
      <c r="K2090" s="12"/>
      <c r="L2090" s="11"/>
      <c r="M2090" s="13"/>
      <c r="N2090" s="69"/>
      <c r="O2090" s="18" t="str">
        <f t="shared" ca="1" si="108"/>
        <v/>
      </c>
      <c r="P2090" s="11"/>
      <c r="Q2090" s="11"/>
      <c r="R2090" s="11"/>
      <c r="S2090" s="11"/>
    </row>
    <row r="2091" spans="1:19">
      <c r="A2091" s="7">
        <v>2089</v>
      </c>
      <c r="B2091" s="12"/>
      <c r="C2091" s="12"/>
      <c r="D2091" s="7" t="str">
        <f t="shared" si="109"/>
        <v/>
      </c>
      <c r="E2091" s="12"/>
      <c r="F2091" s="19" t="str">
        <f t="shared" si="107"/>
        <v/>
      </c>
      <c r="G2091" s="11"/>
      <c r="H2091" s="7"/>
      <c r="I2091" s="24"/>
      <c r="J2091" s="27"/>
      <c r="K2091" s="12"/>
      <c r="L2091" s="11"/>
      <c r="M2091" s="13"/>
      <c r="N2091" s="69"/>
      <c r="O2091" s="18" t="str">
        <f t="shared" ca="1" si="108"/>
        <v/>
      </c>
      <c r="P2091" s="11"/>
      <c r="Q2091" s="11"/>
      <c r="R2091" s="11"/>
      <c r="S2091" s="11"/>
    </row>
    <row r="2092" spans="1:19">
      <c r="A2092" s="7">
        <v>2090</v>
      </c>
      <c r="B2092" s="12"/>
      <c r="C2092" s="12"/>
      <c r="D2092" s="7" t="str">
        <f t="shared" si="109"/>
        <v/>
      </c>
      <c r="E2092" s="12"/>
      <c r="F2092" s="19" t="str">
        <f t="shared" si="107"/>
        <v/>
      </c>
      <c r="G2092" s="11"/>
      <c r="H2092" s="7"/>
      <c r="I2092" s="24"/>
      <c r="J2092" s="27"/>
      <c r="K2092" s="12"/>
      <c r="L2092" s="11"/>
      <c r="M2092" s="13"/>
      <c r="N2092" s="69"/>
      <c r="O2092" s="18" t="str">
        <f t="shared" ca="1" si="108"/>
        <v/>
      </c>
      <c r="P2092" s="11"/>
      <c r="Q2092" s="11"/>
      <c r="R2092" s="11"/>
      <c r="S2092" s="11"/>
    </row>
    <row r="2093" spans="1:19">
      <c r="A2093" s="7">
        <v>2091</v>
      </c>
      <c r="B2093" s="12"/>
      <c r="C2093" s="12"/>
      <c r="D2093" s="7" t="str">
        <f t="shared" si="109"/>
        <v/>
      </c>
      <c r="E2093" s="12"/>
      <c r="F2093" s="19" t="str">
        <f t="shared" si="107"/>
        <v/>
      </c>
      <c r="G2093" s="11"/>
      <c r="H2093" s="7"/>
      <c r="I2093" s="24"/>
      <c r="J2093" s="27"/>
      <c r="K2093" s="12"/>
      <c r="L2093" s="11"/>
      <c r="M2093" s="13"/>
      <c r="N2093" s="69"/>
      <c r="O2093" s="18" t="str">
        <f t="shared" ca="1" si="108"/>
        <v/>
      </c>
      <c r="P2093" s="11"/>
      <c r="Q2093" s="11"/>
      <c r="R2093" s="11"/>
      <c r="S2093" s="11"/>
    </row>
    <row r="2094" spans="1:19">
      <c r="A2094" s="7">
        <v>2092</v>
      </c>
      <c r="B2094" s="12"/>
      <c r="C2094" s="12"/>
      <c r="D2094" s="7" t="str">
        <f t="shared" si="109"/>
        <v/>
      </c>
      <c r="E2094" s="12"/>
      <c r="F2094" s="19" t="str">
        <f t="shared" si="107"/>
        <v/>
      </c>
      <c r="G2094" s="11"/>
      <c r="H2094" s="7"/>
      <c r="I2094" s="24"/>
      <c r="J2094" s="27"/>
      <c r="K2094" s="12"/>
      <c r="L2094" s="11"/>
      <c r="M2094" s="13"/>
      <c r="N2094" s="69"/>
      <c r="O2094" s="18" t="str">
        <f t="shared" ca="1" si="108"/>
        <v/>
      </c>
      <c r="P2094" s="11"/>
      <c r="Q2094" s="11"/>
      <c r="R2094" s="11"/>
      <c r="S2094" s="11"/>
    </row>
    <row r="2095" spans="1:19">
      <c r="A2095" s="7">
        <v>2093</v>
      </c>
      <c r="B2095" s="12"/>
      <c r="C2095" s="12"/>
      <c r="D2095" s="7" t="str">
        <f t="shared" si="109"/>
        <v/>
      </c>
      <c r="E2095" s="12"/>
      <c r="F2095" s="19" t="str">
        <f t="shared" si="107"/>
        <v/>
      </c>
      <c r="G2095" s="11"/>
      <c r="H2095" s="7"/>
      <c r="I2095" s="24"/>
      <c r="J2095" s="27"/>
      <c r="K2095" s="12"/>
      <c r="L2095" s="11"/>
      <c r="M2095" s="13"/>
      <c r="N2095" s="69"/>
      <c r="O2095" s="18" t="str">
        <f t="shared" ca="1" si="108"/>
        <v/>
      </c>
      <c r="P2095" s="11"/>
      <c r="Q2095" s="11"/>
      <c r="R2095" s="11"/>
      <c r="S2095" s="11"/>
    </row>
    <row r="2096" spans="1:19">
      <c r="A2096" s="7">
        <v>2094</v>
      </c>
      <c r="B2096" s="12"/>
      <c r="C2096" s="12"/>
      <c r="D2096" s="7" t="str">
        <f t="shared" si="109"/>
        <v/>
      </c>
      <c r="E2096" s="12"/>
      <c r="F2096" s="19" t="str">
        <f t="shared" si="107"/>
        <v/>
      </c>
      <c r="G2096" s="11"/>
      <c r="H2096" s="7"/>
      <c r="I2096" s="24"/>
      <c r="J2096" s="27"/>
      <c r="K2096" s="12"/>
      <c r="L2096" s="11"/>
      <c r="M2096" s="13"/>
      <c r="N2096" s="69"/>
      <c r="O2096" s="18" t="str">
        <f t="shared" ca="1" si="108"/>
        <v/>
      </c>
      <c r="P2096" s="11"/>
      <c r="Q2096" s="11"/>
      <c r="R2096" s="11"/>
      <c r="S2096" s="11"/>
    </row>
    <row r="2097" spans="1:19">
      <c r="A2097" s="7">
        <v>2095</v>
      </c>
      <c r="B2097" s="12"/>
      <c r="C2097" s="12"/>
      <c r="D2097" s="7" t="str">
        <f t="shared" si="109"/>
        <v/>
      </c>
      <c r="E2097" s="12"/>
      <c r="F2097" s="19" t="str">
        <f t="shared" si="107"/>
        <v/>
      </c>
      <c r="G2097" s="11"/>
      <c r="H2097" s="7"/>
      <c r="I2097" s="24"/>
      <c r="J2097" s="27"/>
      <c r="K2097" s="12"/>
      <c r="L2097" s="11"/>
      <c r="M2097" s="13"/>
      <c r="N2097" s="69"/>
      <c r="O2097" s="18" t="str">
        <f t="shared" ca="1" si="108"/>
        <v/>
      </c>
      <c r="P2097" s="11"/>
      <c r="Q2097" s="11"/>
      <c r="R2097" s="11"/>
      <c r="S2097" s="11"/>
    </row>
    <row r="2098" spans="1:19">
      <c r="A2098" s="7">
        <v>2096</v>
      </c>
      <c r="B2098" s="12"/>
      <c r="C2098" s="12"/>
      <c r="D2098" s="7" t="str">
        <f t="shared" si="109"/>
        <v/>
      </c>
      <c r="E2098" s="12"/>
      <c r="F2098" s="19" t="str">
        <f t="shared" ref="F2098:F2161" si="110">IF(ISNONTEXT(B2098),"","请输入日期")</f>
        <v/>
      </c>
      <c r="G2098" s="11"/>
      <c r="H2098" s="7"/>
      <c r="I2098" s="24"/>
      <c r="J2098" s="27"/>
      <c r="K2098" s="12"/>
      <c r="L2098" s="11"/>
      <c r="M2098" s="13"/>
      <c r="N2098" s="69"/>
      <c r="O2098" s="18" t="str">
        <f t="shared" ca="1" si="108"/>
        <v/>
      </c>
      <c r="P2098" s="11"/>
      <c r="Q2098" s="11"/>
      <c r="R2098" s="11"/>
      <c r="S2098" s="11"/>
    </row>
    <row r="2099" spans="1:19">
      <c r="A2099" s="7">
        <v>2097</v>
      </c>
      <c r="B2099" s="12"/>
      <c r="C2099" s="12"/>
      <c r="D2099" s="7" t="str">
        <f t="shared" si="109"/>
        <v/>
      </c>
      <c r="E2099" s="12"/>
      <c r="F2099" s="19" t="str">
        <f t="shared" si="110"/>
        <v/>
      </c>
      <c r="G2099" s="11"/>
      <c r="H2099" s="7"/>
      <c r="I2099" s="24"/>
      <c r="J2099" s="27"/>
      <c r="K2099" s="12"/>
      <c r="L2099" s="11"/>
      <c r="M2099" s="13"/>
      <c r="N2099" s="69"/>
      <c r="O2099" s="18" t="str">
        <f t="shared" ca="1" si="108"/>
        <v/>
      </c>
      <c r="P2099" s="11"/>
      <c r="Q2099" s="11"/>
      <c r="R2099" s="11"/>
      <c r="S2099" s="11"/>
    </row>
    <row r="2100" spans="1:19">
      <c r="A2100" s="7">
        <v>2098</v>
      </c>
      <c r="B2100" s="12"/>
      <c r="C2100" s="12"/>
      <c r="D2100" s="7" t="str">
        <f t="shared" si="109"/>
        <v/>
      </c>
      <c r="E2100" s="12"/>
      <c r="F2100" s="19" t="str">
        <f t="shared" si="110"/>
        <v/>
      </c>
      <c r="G2100" s="11"/>
      <c r="H2100" s="7"/>
      <c r="I2100" s="24"/>
      <c r="J2100" s="27"/>
      <c r="K2100" s="12"/>
      <c r="L2100" s="11"/>
      <c r="M2100" s="13"/>
      <c r="N2100" s="69"/>
      <c r="O2100" s="18" t="str">
        <f t="shared" ca="1" si="108"/>
        <v/>
      </c>
      <c r="P2100" s="11"/>
      <c r="Q2100" s="11"/>
      <c r="R2100" s="11"/>
      <c r="S2100" s="11"/>
    </row>
    <row r="2101" spans="1:19">
      <c r="A2101" s="7">
        <v>2099</v>
      </c>
      <c r="B2101" s="12"/>
      <c r="C2101" s="12"/>
      <c r="D2101" s="7" t="str">
        <f t="shared" si="109"/>
        <v/>
      </c>
      <c r="E2101" s="12"/>
      <c r="F2101" s="19" t="str">
        <f t="shared" si="110"/>
        <v/>
      </c>
      <c r="G2101" s="11"/>
      <c r="H2101" s="7"/>
      <c r="I2101" s="24"/>
      <c r="J2101" s="27"/>
      <c r="K2101" s="12"/>
      <c r="L2101" s="11"/>
      <c r="M2101" s="13"/>
      <c r="N2101" s="69"/>
      <c r="O2101" s="18" t="str">
        <f t="shared" ca="1" si="108"/>
        <v/>
      </c>
      <c r="P2101" s="11"/>
      <c r="Q2101" s="11"/>
      <c r="R2101" s="11"/>
      <c r="S2101" s="11"/>
    </row>
    <row r="2102" spans="1:19">
      <c r="A2102" s="7">
        <v>2100</v>
      </c>
      <c r="B2102" s="12"/>
      <c r="C2102" s="12"/>
      <c r="D2102" s="7" t="str">
        <f t="shared" si="109"/>
        <v/>
      </c>
      <c r="E2102" s="12"/>
      <c r="F2102" s="19" t="str">
        <f t="shared" si="110"/>
        <v/>
      </c>
      <c r="G2102" s="11"/>
      <c r="H2102" s="7"/>
      <c r="I2102" s="24"/>
      <c r="J2102" s="27"/>
      <c r="K2102" s="12"/>
      <c r="L2102" s="11"/>
      <c r="M2102" s="13"/>
      <c r="N2102" s="69"/>
      <c r="O2102" s="18" t="str">
        <f t="shared" ca="1" si="108"/>
        <v/>
      </c>
      <c r="P2102" s="11"/>
      <c r="Q2102" s="11"/>
      <c r="R2102" s="11"/>
      <c r="S2102" s="11"/>
    </row>
    <row r="2103" spans="1:19">
      <c r="A2103" s="7">
        <v>2101</v>
      </c>
      <c r="B2103" s="12"/>
      <c r="C2103" s="12"/>
      <c r="D2103" s="7" t="str">
        <f t="shared" si="109"/>
        <v/>
      </c>
      <c r="E2103" s="12"/>
      <c r="F2103" s="19" t="str">
        <f t="shared" si="110"/>
        <v/>
      </c>
      <c r="G2103" s="11"/>
      <c r="H2103" s="7"/>
      <c r="I2103" s="24"/>
      <c r="J2103" s="27"/>
      <c r="K2103" s="12"/>
      <c r="L2103" s="11"/>
      <c r="M2103" s="13"/>
      <c r="N2103" s="69"/>
      <c r="O2103" s="18" t="str">
        <f t="shared" ca="1" si="108"/>
        <v/>
      </c>
      <c r="P2103" s="11"/>
      <c r="Q2103" s="11"/>
      <c r="R2103" s="11"/>
      <c r="S2103" s="11"/>
    </row>
    <row r="2104" spans="1:19">
      <c r="A2104" s="7">
        <v>2102</v>
      </c>
      <c r="B2104" s="12"/>
      <c r="C2104" s="12"/>
      <c r="D2104" s="7" t="str">
        <f t="shared" si="109"/>
        <v/>
      </c>
      <c r="E2104" s="12"/>
      <c r="F2104" s="19" t="str">
        <f t="shared" si="110"/>
        <v/>
      </c>
      <c r="G2104" s="11"/>
      <c r="H2104" s="7"/>
      <c r="I2104" s="24"/>
      <c r="J2104" s="27"/>
      <c r="K2104" s="12"/>
      <c r="L2104" s="11"/>
      <c r="M2104" s="13"/>
      <c r="N2104" s="69"/>
      <c r="O2104" s="18" t="str">
        <f t="shared" ca="1" si="108"/>
        <v/>
      </c>
      <c r="P2104" s="11"/>
      <c r="Q2104" s="11"/>
      <c r="R2104" s="11"/>
      <c r="S2104" s="11"/>
    </row>
    <row r="2105" spans="1:19">
      <c r="A2105" s="7">
        <v>2103</v>
      </c>
      <c r="B2105" s="12"/>
      <c r="C2105" s="12"/>
      <c r="D2105" s="7" t="str">
        <f t="shared" si="109"/>
        <v/>
      </c>
      <c r="E2105" s="12"/>
      <c r="F2105" s="19" t="str">
        <f t="shared" si="110"/>
        <v/>
      </c>
      <c r="G2105" s="11"/>
      <c r="H2105" s="7"/>
      <c r="I2105" s="24"/>
      <c r="J2105" s="27"/>
      <c r="K2105" s="12"/>
      <c r="L2105" s="11"/>
      <c r="M2105" s="13"/>
      <c r="N2105" s="69"/>
      <c r="O2105" s="18" t="str">
        <f t="shared" ca="1" si="108"/>
        <v/>
      </c>
      <c r="P2105" s="11"/>
      <c r="Q2105" s="11"/>
      <c r="R2105" s="11"/>
      <c r="S2105" s="11"/>
    </row>
    <row r="2106" spans="1:19">
      <c r="A2106" s="7">
        <v>2104</v>
      </c>
      <c r="B2106" s="12"/>
      <c r="C2106" s="12"/>
      <c r="D2106" s="7" t="str">
        <f t="shared" si="109"/>
        <v/>
      </c>
      <c r="E2106" s="12"/>
      <c r="F2106" s="19" t="str">
        <f t="shared" si="110"/>
        <v/>
      </c>
      <c r="G2106" s="11"/>
      <c r="H2106" s="7"/>
      <c r="I2106" s="24"/>
      <c r="J2106" s="27"/>
      <c r="K2106" s="12"/>
      <c r="L2106" s="11"/>
      <c r="M2106" s="13"/>
      <c r="N2106" s="69"/>
      <c r="O2106" s="18" t="str">
        <f t="shared" ca="1" si="108"/>
        <v/>
      </c>
      <c r="P2106" s="11"/>
      <c r="Q2106" s="11"/>
      <c r="R2106" s="11"/>
      <c r="S2106" s="11"/>
    </row>
    <row r="2107" spans="1:19">
      <c r="A2107" s="7">
        <v>2105</v>
      </c>
      <c r="B2107" s="12"/>
      <c r="C2107" s="12"/>
      <c r="D2107" s="7" t="str">
        <f t="shared" si="109"/>
        <v/>
      </c>
      <c r="E2107" s="12"/>
      <c r="F2107" s="19" t="str">
        <f t="shared" si="110"/>
        <v/>
      </c>
      <c r="G2107" s="11"/>
      <c r="H2107" s="7"/>
      <c r="I2107" s="24"/>
      <c r="J2107" s="27"/>
      <c r="K2107" s="12"/>
      <c r="L2107" s="11"/>
      <c r="M2107" s="13"/>
      <c r="N2107" s="69"/>
      <c r="O2107" s="18" t="str">
        <f t="shared" ca="1" si="108"/>
        <v/>
      </c>
      <c r="P2107" s="11"/>
      <c r="Q2107" s="11"/>
      <c r="R2107" s="11"/>
      <c r="S2107" s="11"/>
    </row>
    <row r="2108" spans="1:19">
      <c r="A2108" s="7">
        <v>2106</v>
      </c>
      <c r="B2108" s="12"/>
      <c r="C2108" s="12"/>
      <c r="D2108" s="7" t="str">
        <f t="shared" si="109"/>
        <v/>
      </c>
      <c r="E2108" s="12"/>
      <c r="F2108" s="19" t="str">
        <f t="shared" si="110"/>
        <v/>
      </c>
      <c r="G2108" s="11"/>
      <c r="H2108" s="7"/>
      <c r="I2108" s="24"/>
      <c r="J2108" s="27"/>
      <c r="K2108" s="12"/>
      <c r="L2108" s="11"/>
      <c r="M2108" s="13"/>
      <c r="N2108" s="69"/>
      <c r="O2108" s="18" t="str">
        <f t="shared" ca="1" si="108"/>
        <v/>
      </c>
      <c r="P2108" s="11"/>
      <c r="Q2108" s="11"/>
      <c r="R2108" s="11"/>
      <c r="S2108" s="11"/>
    </row>
    <row r="2109" spans="1:19">
      <c r="A2109" s="7">
        <v>2107</v>
      </c>
      <c r="B2109" s="12"/>
      <c r="C2109" s="12"/>
      <c r="D2109" s="7" t="str">
        <f t="shared" si="109"/>
        <v/>
      </c>
      <c r="E2109" s="12"/>
      <c r="F2109" s="19" t="str">
        <f t="shared" si="110"/>
        <v/>
      </c>
      <c r="G2109" s="11"/>
      <c r="H2109" s="7"/>
      <c r="I2109" s="24"/>
      <c r="J2109" s="27"/>
      <c r="K2109" s="12"/>
      <c r="L2109" s="11"/>
      <c r="M2109" s="13"/>
      <c r="N2109" s="69"/>
      <c r="O2109" s="18" t="str">
        <f t="shared" ca="1" si="108"/>
        <v/>
      </c>
      <c r="P2109" s="11"/>
      <c r="Q2109" s="11"/>
      <c r="R2109" s="11"/>
      <c r="S2109" s="11"/>
    </row>
    <row r="2110" spans="1:19">
      <c r="A2110" s="7">
        <v>2108</v>
      </c>
      <c r="B2110" s="12"/>
      <c r="C2110" s="12"/>
      <c r="D2110" s="7" t="str">
        <f t="shared" si="109"/>
        <v/>
      </c>
      <c r="E2110" s="12"/>
      <c r="F2110" s="19" t="str">
        <f t="shared" si="110"/>
        <v/>
      </c>
      <c r="G2110" s="11"/>
      <c r="H2110" s="7"/>
      <c r="I2110" s="24"/>
      <c r="J2110" s="27"/>
      <c r="K2110" s="12"/>
      <c r="L2110" s="11"/>
      <c r="M2110" s="13"/>
      <c r="N2110" s="69"/>
      <c r="O2110" s="18" t="str">
        <f t="shared" ca="1" si="108"/>
        <v/>
      </c>
      <c r="P2110" s="11"/>
      <c r="Q2110" s="11"/>
      <c r="R2110" s="11"/>
      <c r="S2110" s="11"/>
    </row>
    <row r="2111" spans="1:19">
      <c r="A2111" s="7">
        <v>2109</v>
      </c>
      <c r="B2111" s="12"/>
      <c r="C2111" s="12"/>
      <c r="D2111" s="7" t="str">
        <f t="shared" si="109"/>
        <v/>
      </c>
      <c r="E2111" s="12"/>
      <c r="F2111" s="19" t="str">
        <f t="shared" si="110"/>
        <v/>
      </c>
      <c r="G2111" s="11"/>
      <c r="H2111" s="7"/>
      <c r="I2111" s="24"/>
      <c r="J2111" s="27"/>
      <c r="K2111" s="12"/>
      <c r="L2111" s="11"/>
      <c r="M2111" s="13"/>
      <c r="N2111" s="69"/>
      <c r="O2111" s="18" t="str">
        <f t="shared" ca="1" si="108"/>
        <v/>
      </c>
      <c r="P2111" s="11"/>
      <c r="Q2111" s="11"/>
      <c r="R2111" s="11"/>
      <c r="S2111" s="11"/>
    </row>
    <row r="2112" spans="1:19">
      <c r="A2112" s="7">
        <v>2110</v>
      </c>
      <c r="B2112" s="12"/>
      <c r="C2112" s="12"/>
      <c r="D2112" s="7" t="str">
        <f t="shared" si="109"/>
        <v/>
      </c>
      <c r="E2112" s="12"/>
      <c r="F2112" s="19" t="str">
        <f t="shared" si="110"/>
        <v/>
      </c>
      <c r="G2112" s="11"/>
      <c r="H2112" s="7"/>
      <c r="I2112" s="24"/>
      <c r="J2112" s="27"/>
      <c r="K2112" s="12"/>
      <c r="L2112" s="11"/>
      <c r="M2112" s="13"/>
      <c r="N2112" s="69"/>
      <c r="O2112" s="18" t="str">
        <f t="shared" ca="1" si="108"/>
        <v/>
      </c>
      <c r="P2112" s="11"/>
      <c r="Q2112" s="11"/>
      <c r="R2112" s="11"/>
      <c r="S2112" s="11"/>
    </row>
    <row r="2113" spans="1:19">
      <c r="A2113" s="7">
        <v>2111</v>
      </c>
      <c r="B2113" s="12"/>
      <c r="C2113" s="12"/>
      <c r="D2113" s="7" t="str">
        <f t="shared" si="109"/>
        <v/>
      </c>
      <c r="E2113" s="12"/>
      <c r="F2113" s="19" t="str">
        <f t="shared" si="110"/>
        <v/>
      </c>
      <c r="G2113" s="11"/>
      <c r="H2113" s="7"/>
      <c r="I2113" s="24"/>
      <c r="J2113" s="27"/>
      <c r="K2113" s="12"/>
      <c r="L2113" s="11"/>
      <c r="M2113" s="13"/>
      <c r="N2113" s="69"/>
      <c r="O2113" s="18" t="str">
        <f t="shared" ca="1" si="108"/>
        <v/>
      </c>
      <c r="P2113" s="11"/>
      <c r="Q2113" s="11"/>
      <c r="R2113" s="11"/>
      <c r="S2113" s="11"/>
    </row>
    <row r="2114" spans="1:19">
      <c r="A2114" s="7">
        <v>2112</v>
      </c>
      <c r="B2114" s="12"/>
      <c r="C2114" s="12"/>
      <c r="D2114" s="7" t="str">
        <f t="shared" si="109"/>
        <v/>
      </c>
      <c r="E2114" s="12"/>
      <c r="F2114" s="19" t="str">
        <f t="shared" si="110"/>
        <v/>
      </c>
      <c r="G2114" s="11"/>
      <c r="H2114" s="7"/>
      <c r="I2114" s="24"/>
      <c r="J2114" s="27"/>
      <c r="K2114" s="12"/>
      <c r="L2114" s="11"/>
      <c r="M2114" s="13"/>
      <c r="N2114" s="69"/>
      <c r="O2114" s="18" t="str">
        <f t="shared" ca="1" si="108"/>
        <v/>
      </c>
      <c r="P2114" s="11"/>
      <c r="Q2114" s="11"/>
      <c r="R2114" s="11"/>
      <c r="S2114" s="11"/>
    </row>
    <row r="2115" spans="1:19">
      <c r="A2115" s="7">
        <v>2113</v>
      </c>
      <c r="B2115" s="12"/>
      <c r="C2115" s="12"/>
      <c r="D2115" s="7" t="str">
        <f t="shared" si="109"/>
        <v/>
      </c>
      <c r="E2115" s="12"/>
      <c r="F2115" s="19" t="str">
        <f t="shared" si="110"/>
        <v/>
      </c>
      <c r="G2115" s="11"/>
      <c r="H2115" s="7"/>
      <c r="I2115" s="24"/>
      <c r="J2115" s="27"/>
      <c r="K2115" s="12"/>
      <c r="L2115" s="11"/>
      <c r="M2115" s="13"/>
      <c r="N2115" s="69"/>
      <c r="O2115" s="18" t="str">
        <f t="shared" ca="1" si="108"/>
        <v/>
      </c>
      <c r="P2115" s="11"/>
      <c r="Q2115" s="11"/>
      <c r="R2115" s="11"/>
      <c r="S2115" s="11"/>
    </row>
    <row r="2116" spans="1:19">
      <c r="A2116" s="7">
        <v>2114</v>
      </c>
      <c r="B2116" s="12"/>
      <c r="C2116" s="12"/>
      <c r="D2116" s="7" t="str">
        <f t="shared" si="109"/>
        <v/>
      </c>
      <c r="E2116" s="12"/>
      <c r="F2116" s="19" t="str">
        <f t="shared" si="110"/>
        <v/>
      </c>
      <c r="G2116" s="11"/>
      <c r="H2116" s="7"/>
      <c r="I2116" s="24"/>
      <c r="J2116" s="27"/>
      <c r="K2116" s="12"/>
      <c r="L2116" s="11"/>
      <c r="M2116" s="13"/>
      <c r="N2116" s="69"/>
      <c r="O2116" s="18" t="str">
        <f t="shared" ca="1" si="108"/>
        <v/>
      </c>
      <c r="P2116" s="11"/>
      <c r="Q2116" s="11"/>
      <c r="R2116" s="11"/>
      <c r="S2116" s="11"/>
    </row>
    <row r="2117" spans="1:19">
      <c r="A2117" s="7">
        <v>2115</v>
      </c>
      <c r="B2117" s="12"/>
      <c r="C2117" s="12"/>
      <c r="D2117" s="7" t="str">
        <f t="shared" si="109"/>
        <v/>
      </c>
      <c r="E2117" s="12"/>
      <c r="F2117" s="19" t="str">
        <f t="shared" si="110"/>
        <v/>
      </c>
      <c r="G2117" s="11"/>
      <c r="H2117" s="7"/>
      <c r="I2117" s="24"/>
      <c r="J2117" s="27"/>
      <c r="K2117" s="12"/>
      <c r="L2117" s="11"/>
      <c r="M2117" s="13"/>
      <c r="N2117" s="69"/>
      <c r="O2117" s="18" t="str">
        <f t="shared" ca="1" si="108"/>
        <v/>
      </c>
      <c r="P2117" s="11"/>
      <c r="Q2117" s="11"/>
      <c r="R2117" s="11"/>
      <c r="S2117" s="11"/>
    </row>
    <row r="2118" spans="1:19">
      <c r="A2118" s="7">
        <v>2116</v>
      </c>
      <c r="B2118" s="12"/>
      <c r="C2118" s="12"/>
      <c r="D2118" s="7" t="str">
        <f t="shared" si="109"/>
        <v/>
      </c>
      <c r="E2118" s="12"/>
      <c r="F2118" s="19" t="str">
        <f t="shared" si="110"/>
        <v/>
      </c>
      <c r="G2118" s="11"/>
      <c r="H2118" s="7"/>
      <c r="I2118" s="24"/>
      <c r="J2118" s="27"/>
      <c r="K2118" s="12"/>
      <c r="L2118" s="11"/>
      <c r="M2118" s="13"/>
      <c r="N2118" s="69"/>
      <c r="O2118" s="18" t="str">
        <f t="shared" ca="1" si="108"/>
        <v/>
      </c>
      <c r="P2118" s="11"/>
      <c r="Q2118" s="11"/>
      <c r="R2118" s="11"/>
      <c r="S2118" s="11"/>
    </row>
    <row r="2119" spans="1:19">
      <c r="A2119" s="7">
        <v>2117</v>
      </c>
      <c r="B2119" s="12"/>
      <c r="C2119" s="12"/>
      <c r="D2119" s="7" t="str">
        <f t="shared" si="109"/>
        <v/>
      </c>
      <c r="E2119" s="12"/>
      <c r="F2119" s="19" t="str">
        <f t="shared" si="110"/>
        <v/>
      </c>
      <c r="G2119" s="11"/>
      <c r="H2119" s="7"/>
      <c r="I2119" s="24"/>
      <c r="J2119" s="27"/>
      <c r="K2119" s="12"/>
      <c r="L2119" s="11"/>
      <c r="M2119" s="13"/>
      <c r="N2119" s="69"/>
      <c r="O2119" s="18" t="str">
        <f t="shared" ca="1" si="108"/>
        <v/>
      </c>
      <c r="P2119" s="11"/>
      <c r="Q2119" s="11"/>
      <c r="R2119" s="11"/>
      <c r="S2119" s="11"/>
    </row>
    <row r="2120" spans="1:19">
      <c r="A2120" s="7">
        <v>2118</v>
      </c>
      <c r="B2120" s="12"/>
      <c r="C2120" s="12"/>
      <c r="D2120" s="7" t="str">
        <f t="shared" si="109"/>
        <v/>
      </c>
      <c r="E2120" s="12"/>
      <c r="F2120" s="19" t="str">
        <f t="shared" si="110"/>
        <v/>
      </c>
      <c r="G2120" s="11"/>
      <c r="H2120" s="7"/>
      <c r="I2120" s="24"/>
      <c r="J2120" s="27"/>
      <c r="K2120" s="12"/>
      <c r="L2120" s="11"/>
      <c r="M2120" s="13"/>
      <c r="N2120" s="69"/>
      <c r="O2120" s="18" t="str">
        <f t="shared" ca="1" si="108"/>
        <v/>
      </c>
      <c r="P2120" s="11"/>
      <c r="Q2120" s="11"/>
      <c r="R2120" s="11"/>
      <c r="S2120" s="11"/>
    </row>
    <row r="2121" spans="1:19">
      <c r="A2121" s="7">
        <v>2119</v>
      </c>
      <c r="B2121" s="12"/>
      <c r="C2121" s="12"/>
      <c r="D2121" s="7" t="str">
        <f t="shared" si="109"/>
        <v/>
      </c>
      <c r="E2121" s="12"/>
      <c r="F2121" s="19" t="str">
        <f t="shared" si="110"/>
        <v/>
      </c>
      <c r="G2121" s="11"/>
      <c r="H2121" s="7"/>
      <c r="I2121" s="24"/>
      <c r="J2121" s="27"/>
      <c r="K2121" s="12"/>
      <c r="L2121" s="11"/>
      <c r="M2121" s="13"/>
      <c r="N2121" s="69"/>
      <c r="O2121" s="18" t="str">
        <f t="shared" ca="1" si="108"/>
        <v/>
      </c>
      <c r="P2121" s="11"/>
      <c r="Q2121" s="11"/>
      <c r="R2121" s="11"/>
      <c r="S2121" s="11"/>
    </row>
    <row r="2122" spans="1:19">
      <c r="A2122" s="7">
        <v>2120</v>
      </c>
      <c r="B2122" s="12"/>
      <c r="C2122" s="12"/>
      <c r="D2122" s="7" t="str">
        <f t="shared" si="109"/>
        <v/>
      </c>
      <c r="E2122" s="12"/>
      <c r="F2122" s="19" t="str">
        <f t="shared" si="110"/>
        <v/>
      </c>
      <c r="G2122" s="11"/>
      <c r="H2122" s="7"/>
      <c r="I2122" s="24"/>
      <c r="J2122" s="27"/>
      <c r="K2122" s="12"/>
      <c r="L2122" s="11"/>
      <c r="M2122" s="13"/>
      <c r="N2122" s="69"/>
      <c r="O2122" s="18" t="str">
        <f t="shared" ca="1" si="108"/>
        <v/>
      </c>
      <c r="P2122" s="11"/>
      <c r="Q2122" s="11"/>
      <c r="R2122" s="11"/>
      <c r="S2122" s="11"/>
    </row>
    <row r="2123" spans="1:19">
      <c r="A2123" s="7">
        <v>2121</v>
      </c>
      <c r="B2123" s="12"/>
      <c r="C2123" s="12"/>
      <c r="D2123" s="7" t="str">
        <f t="shared" si="109"/>
        <v/>
      </c>
      <c r="E2123" s="12"/>
      <c r="F2123" s="19" t="str">
        <f t="shared" si="110"/>
        <v/>
      </c>
      <c r="G2123" s="11"/>
      <c r="H2123" s="7"/>
      <c r="I2123" s="24"/>
      <c r="J2123" s="27"/>
      <c r="K2123" s="12"/>
      <c r="L2123" s="11"/>
      <c r="M2123" s="13"/>
      <c r="N2123" s="69"/>
      <c r="O2123" s="18" t="str">
        <f t="shared" ca="1" si="108"/>
        <v/>
      </c>
      <c r="P2123" s="11"/>
      <c r="Q2123" s="11"/>
      <c r="R2123" s="11"/>
      <c r="S2123" s="11"/>
    </row>
    <row r="2124" spans="1:19">
      <c r="A2124" s="7">
        <v>2122</v>
      </c>
      <c r="B2124" s="12"/>
      <c r="C2124" s="12"/>
      <c r="D2124" s="7" t="str">
        <f t="shared" si="109"/>
        <v/>
      </c>
      <c r="E2124" s="12"/>
      <c r="F2124" s="19" t="str">
        <f t="shared" si="110"/>
        <v/>
      </c>
      <c r="G2124" s="11"/>
      <c r="H2124" s="7"/>
      <c r="I2124" s="24"/>
      <c r="J2124" s="27"/>
      <c r="K2124" s="12"/>
      <c r="L2124" s="11"/>
      <c r="M2124" s="13"/>
      <c r="N2124" s="69"/>
      <c r="O2124" s="18" t="str">
        <f t="shared" ca="1" si="108"/>
        <v/>
      </c>
      <c r="P2124" s="11"/>
      <c r="Q2124" s="11"/>
      <c r="R2124" s="11"/>
      <c r="S2124" s="11"/>
    </row>
    <row r="2125" spans="1:19">
      <c r="A2125" s="7">
        <v>2123</v>
      </c>
      <c r="B2125" s="12"/>
      <c r="C2125" s="12"/>
      <c r="D2125" s="7" t="str">
        <f t="shared" si="109"/>
        <v/>
      </c>
      <c r="E2125" s="12"/>
      <c r="F2125" s="19" t="str">
        <f t="shared" si="110"/>
        <v/>
      </c>
      <c r="G2125" s="11"/>
      <c r="H2125" s="7"/>
      <c r="I2125" s="24"/>
      <c r="J2125" s="27"/>
      <c r="K2125" s="12"/>
      <c r="L2125" s="11"/>
      <c r="M2125" s="13"/>
      <c r="N2125" s="69"/>
      <c r="O2125" s="18" t="str">
        <f t="shared" ref="O2125:O2188" ca="1" si="111">IF(I2125="","",IF(ISNONTEXT(J2125),DATEDIF(F2125,TODAY(),"d")&amp;"天","出场"))</f>
        <v/>
      </c>
      <c r="P2125" s="11"/>
      <c r="Q2125" s="11"/>
      <c r="R2125" s="11"/>
      <c r="S2125" s="11"/>
    </row>
    <row r="2126" spans="1:19">
      <c r="A2126" s="7">
        <v>2124</v>
      </c>
      <c r="B2126" s="12"/>
      <c r="C2126" s="12"/>
      <c r="D2126" s="7" t="str">
        <f t="shared" si="109"/>
        <v/>
      </c>
      <c r="E2126" s="12"/>
      <c r="F2126" s="19" t="str">
        <f t="shared" si="110"/>
        <v/>
      </c>
      <c r="G2126" s="11"/>
      <c r="H2126" s="7"/>
      <c r="I2126" s="24"/>
      <c r="J2126" s="27"/>
      <c r="K2126" s="12"/>
      <c r="L2126" s="11"/>
      <c r="M2126" s="13"/>
      <c r="N2126" s="69"/>
      <c r="O2126" s="18" t="str">
        <f t="shared" ca="1" si="111"/>
        <v/>
      </c>
      <c r="P2126" s="11"/>
      <c r="Q2126" s="11"/>
      <c r="R2126" s="11"/>
      <c r="S2126" s="11"/>
    </row>
    <row r="2127" spans="1:19">
      <c r="A2127" s="7">
        <v>2125</v>
      </c>
      <c r="B2127" s="12"/>
      <c r="C2127" s="12"/>
      <c r="D2127" s="7" t="str">
        <f t="shared" si="109"/>
        <v/>
      </c>
      <c r="E2127" s="12"/>
      <c r="F2127" s="19" t="str">
        <f t="shared" si="110"/>
        <v/>
      </c>
      <c r="G2127" s="11"/>
      <c r="H2127" s="7"/>
      <c r="I2127" s="24"/>
      <c r="J2127" s="27"/>
      <c r="K2127" s="12"/>
      <c r="L2127" s="11"/>
      <c r="M2127" s="13"/>
      <c r="N2127" s="69"/>
      <c r="O2127" s="18" t="str">
        <f t="shared" ca="1" si="111"/>
        <v/>
      </c>
      <c r="P2127" s="11"/>
      <c r="Q2127" s="11"/>
      <c r="R2127" s="11"/>
      <c r="S2127" s="11"/>
    </row>
    <row r="2128" spans="1:19">
      <c r="A2128" s="7">
        <v>2126</v>
      </c>
      <c r="B2128" s="12"/>
      <c r="C2128" s="12"/>
      <c r="D2128" s="7" t="str">
        <f t="shared" si="109"/>
        <v/>
      </c>
      <c r="E2128" s="12"/>
      <c r="F2128" s="19" t="str">
        <f t="shared" si="110"/>
        <v/>
      </c>
      <c r="G2128" s="11"/>
      <c r="H2128" s="7"/>
      <c r="I2128" s="24"/>
      <c r="J2128" s="27"/>
      <c r="K2128" s="12"/>
      <c r="L2128" s="11"/>
      <c r="M2128" s="13"/>
      <c r="N2128" s="69"/>
      <c r="O2128" s="18" t="str">
        <f t="shared" ca="1" si="111"/>
        <v/>
      </c>
      <c r="P2128" s="11"/>
      <c r="Q2128" s="11"/>
      <c r="R2128" s="11"/>
      <c r="S2128" s="11"/>
    </row>
    <row r="2129" spans="1:19">
      <c r="A2129" s="7">
        <v>2127</v>
      </c>
      <c r="B2129" s="12"/>
      <c r="C2129" s="12"/>
      <c r="D2129" s="7" t="str">
        <f t="shared" si="109"/>
        <v/>
      </c>
      <c r="E2129" s="12"/>
      <c r="F2129" s="19" t="str">
        <f t="shared" si="110"/>
        <v/>
      </c>
      <c r="G2129" s="11"/>
      <c r="H2129" s="7"/>
      <c r="I2129" s="24"/>
      <c r="J2129" s="27"/>
      <c r="K2129" s="12"/>
      <c r="L2129" s="11"/>
      <c r="M2129" s="13"/>
      <c r="N2129" s="69"/>
      <c r="O2129" s="18" t="str">
        <f t="shared" ca="1" si="111"/>
        <v/>
      </c>
      <c r="P2129" s="11"/>
      <c r="Q2129" s="11"/>
      <c r="R2129" s="11"/>
      <c r="S2129" s="11"/>
    </row>
    <row r="2130" spans="1:19">
      <c r="A2130" s="7">
        <v>2128</v>
      </c>
      <c r="B2130" s="12"/>
      <c r="C2130" s="12"/>
      <c r="D2130" s="7" t="str">
        <f t="shared" si="109"/>
        <v/>
      </c>
      <c r="E2130" s="12"/>
      <c r="F2130" s="19" t="str">
        <f t="shared" si="110"/>
        <v/>
      </c>
      <c r="G2130" s="11"/>
      <c r="H2130" s="7"/>
      <c r="I2130" s="24"/>
      <c r="J2130" s="27"/>
      <c r="K2130" s="12"/>
      <c r="L2130" s="11"/>
      <c r="M2130" s="13"/>
      <c r="N2130" s="69"/>
      <c r="O2130" s="18" t="str">
        <f t="shared" ca="1" si="111"/>
        <v/>
      </c>
      <c r="P2130" s="11"/>
      <c r="Q2130" s="11"/>
      <c r="R2130" s="11"/>
      <c r="S2130" s="11"/>
    </row>
    <row r="2131" spans="1:19">
      <c r="A2131" s="7">
        <v>2129</v>
      </c>
      <c r="B2131" s="12"/>
      <c r="C2131" s="12"/>
      <c r="D2131" s="7" t="str">
        <f t="shared" si="109"/>
        <v/>
      </c>
      <c r="E2131" s="12"/>
      <c r="F2131" s="19" t="str">
        <f t="shared" si="110"/>
        <v/>
      </c>
      <c r="G2131" s="11"/>
      <c r="H2131" s="7"/>
      <c r="I2131" s="24"/>
      <c r="J2131" s="27"/>
      <c r="K2131" s="12"/>
      <c r="L2131" s="11"/>
      <c r="M2131" s="13"/>
      <c r="N2131" s="69"/>
      <c r="O2131" s="18" t="str">
        <f t="shared" ca="1" si="111"/>
        <v/>
      </c>
      <c r="P2131" s="11"/>
      <c r="Q2131" s="11"/>
      <c r="R2131" s="11"/>
      <c r="S2131" s="11"/>
    </row>
    <row r="2132" spans="1:19">
      <c r="A2132" s="7">
        <v>2130</v>
      </c>
      <c r="B2132" s="12"/>
      <c r="C2132" s="12"/>
      <c r="D2132" s="7" t="str">
        <f t="shared" ref="D2132:D2195" si="112">IF(B2132="","","新海丰")</f>
        <v/>
      </c>
      <c r="E2132" s="12"/>
      <c r="F2132" s="19" t="str">
        <f t="shared" si="110"/>
        <v/>
      </c>
      <c r="G2132" s="11"/>
      <c r="H2132" s="7"/>
      <c r="I2132" s="24"/>
      <c r="J2132" s="27"/>
      <c r="K2132" s="12"/>
      <c r="L2132" s="11"/>
      <c r="M2132" s="13"/>
      <c r="N2132" s="69"/>
      <c r="O2132" s="18" t="str">
        <f t="shared" ca="1" si="111"/>
        <v/>
      </c>
      <c r="P2132" s="11"/>
      <c r="Q2132" s="11"/>
      <c r="R2132" s="11"/>
      <c r="S2132" s="11"/>
    </row>
    <row r="2133" spans="1:19">
      <c r="A2133" s="7">
        <v>2131</v>
      </c>
      <c r="B2133" s="12"/>
      <c r="C2133" s="12"/>
      <c r="D2133" s="7" t="str">
        <f t="shared" si="112"/>
        <v/>
      </c>
      <c r="E2133" s="12"/>
      <c r="F2133" s="19" t="str">
        <f t="shared" si="110"/>
        <v/>
      </c>
      <c r="G2133" s="11"/>
      <c r="H2133" s="7"/>
      <c r="I2133" s="24"/>
      <c r="J2133" s="27"/>
      <c r="K2133" s="12"/>
      <c r="L2133" s="11"/>
      <c r="M2133" s="13"/>
      <c r="N2133" s="69"/>
      <c r="O2133" s="18" t="str">
        <f t="shared" ca="1" si="111"/>
        <v/>
      </c>
      <c r="P2133" s="11"/>
      <c r="Q2133" s="11"/>
      <c r="R2133" s="11"/>
      <c r="S2133" s="11"/>
    </row>
    <row r="2134" spans="1:19">
      <c r="A2134" s="7">
        <v>2132</v>
      </c>
      <c r="B2134" s="12"/>
      <c r="C2134" s="12"/>
      <c r="D2134" s="7" t="str">
        <f t="shared" si="112"/>
        <v/>
      </c>
      <c r="E2134" s="12"/>
      <c r="F2134" s="19" t="str">
        <f t="shared" si="110"/>
        <v/>
      </c>
      <c r="G2134" s="11"/>
      <c r="H2134" s="7"/>
      <c r="I2134" s="24"/>
      <c r="J2134" s="27"/>
      <c r="K2134" s="12"/>
      <c r="L2134" s="11"/>
      <c r="M2134" s="13"/>
      <c r="N2134" s="80"/>
      <c r="O2134" s="18" t="str">
        <f t="shared" ca="1" si="111"/>
        <v/>
      </c>
      <c r="P2134" s="11"/>
      <c r="Q2134" s="11"/>
      <c r="R2134" s="11"/>
      <c r="S2134" s="11"/>
    </row>
    <row r="2135" spans="1:19">
      <c r="A2135" s="7">
        <v>2133</v>
      </c>
      <c r="B2135" s="12"/>
      <c r="C2135" s="12"/>
      <c r="D2135" s="7" t="str">
        <f t="shared" si="112"/>
        <v/>
      </c>
      <c r="E2135" s="12"/>
      <c r="F2135" s="19" t="str">
        <f t="shared" si="110"/>
        <v/>
      </c>
      <c r="G2135" s="11"/>
      <c r="H2135" s="7"/>
      <c r="I2135" s="24"/>
      <c r="J2135" s="27"/>
      <c r="K2135" s="12"/>
      <c r="L2135" s="11"/>
      <c r="M2135" s="13"/>
      <c r="N2135" s="69"/>
      <c r="O2135" s="18" t="str">
        <f t="shared" ca="1" si="111"/>
        <v/>
      </c>
      <c r="P2135" s="11"/>
      <c r="Q2135" s="11"/>
      <c r="R2135" s="11"/>
      <c r="S2135" s="11"/>
    </row>
    <row r="2136" spans="1:19">
      <c r="A2136" s="7">
        <v>2134</v>
      </c>
      <c r="B2136" s="12"/>
      <c r="C2136" s="12"/>
      <c r="D2136" s="7" t="str">
        <f t="shared" si="112"/>
        <v/>
      </c>
      <c r="E2136" s="12"/>
      <c r="F2136" s="19" t="str">
        <f t="shared" si="110"/>
        <v/>
      </c>
      <c r="G2136" s="11"/>
      <c r="H2136" s="7"/>
      <c r="I2136" s="24"/>
      <c r="J2136" s="27"/>
      <c r="K2136" s="12"/>
      <c r="L2136" s="11"/>
      <c r="M2136" s="13"/>
      <c r="N2136" s="69"/>
      <c r="O2136" s="18" t="str">
        <f t="shared" ca="1" si="111"/>
        <v/>
      </c>
      <c r="P2136" s="11"/>
      <c r="Q2136" s="11"/>
      <c r="R2136" s="11"/>
      <c r="S2136" s="11"/>
    </row>
    <row r="2137" spans="1:19">
      <c r="A2137" s="7">
        <v>2135</v>
      </c>
      <c r="B2137" s="12"/>
      <c r="C2137" s="12"/>
      <c r="D2137" s="7" t="str">
        <f t="shared" si="112"/>
        <v/>
      </c>
      <c r="E2137" s="12"/>
      <c r="F2137" s="19" t="str">
        <f t="shared" si="110"/>
        <v/>
      </c>
      <c r="G2137" s="11"/>
      <c r="H2137" s="7"/>
      <c r="I2137" s="24"/>
      <c r="J2137" s="27"/>
      <c r="K2137" s="12"/>
      <c r="L2137" s="11"/>
      <c r="M2137" s="13"/>
      <c r="N2137" s="69"/>
      <c r="O2137" s="18" t="str">
        <f t="shared" ca="1" si="111"/>
        <v/>
      </c>
      <c r="P2137" s="11"/>
      <c r="Q2137" s="11"/>
      <c r="R2137" s="11"/>
      <c r="S2137" s="11"/>
    </row>
    <row r="2138" spans="1:19">
      <c r="A2138" s="7">
        <v>2136</v>
      </c>
      <c r="B2138" s="12"/>
      <c r="C2138" s="12"/>
      <c r="D2138" s="7" t="str">
        <f t="shared" si="112"/>
        <v/>
      </c>
      <c r="E2138" s="12"/>
      <c r="F2138" s="19" t="str">
        <f t="shared" si="110"/>
        <v/>
      </c>
      <c r="G2138" s="11"/>
      <c r="H2138" s="7"/>
      <c r="I2138" s="24"/>
      <c r="J2138" s="27"/>
      <c r="K2138" s="12"/>
      <c r="L2138" s="11"/>
      <c r="M2138" s="13"/>
      <c r="N2138" s="69"/>
      <c r="O2138" s="18" t="str">
        <f t="shared" ca="1" si="111"/>
        <v/>
      </c>
      <c r="P2138" s="11"/>
      <c r="Q2138" s="11"/>
      <c r="R2138" s="11"/>
      <c r="S2138" s="11"/>
    </row>
    <row r="2139" spans="1:19">
      <c r="A2139" s="7">
        <v>2137</v>
      </c>
      <c r="B2139" s="12"/>
      <c r="C2139" s="12"/>
      <c r="D2139" s="7" t="str">
        <f t="shared" si="112"/>
        <v/>
      </c>
      <c r="E2139" s="12"/>
      <c r="F2139" s="19" t="str">
        <f t="shared" si="110"/>
        <v/>
      </c>
      <c r="G2139" s="11"/>
      <c r="H2139" s="7"/>
      <c r="I2139" s="24"/>
      <c r="J2139" s="27"/>
      <c r="K2139" s="12"/>
      <c r="L2139" s="11"/>
      <c r="M2139" s="13"/>
      <c r="N2139" s="69"/>
      <c r="O2139" s="18" t="str">
        <f t="shared" ca="1" si="111"/>
        <v/>
      </c>
      <c r="P2139" s="11"/>
      <c r="Q2139" s="11"/>
      <c r="R2139" s="11"/>
      <c r="S2139" s="11"/>
    </row>
    <row r="2140" spans="1:19">
      <c r="A2140" s="7">
        <v>2138</v>
      </c>
      <c r="B2140" s="12"/>
      <c r="C2140" s="12"/>
      <c r="D2140" s="7" t="str">
        <f t="shared" si="112"/>
        <v/>
      </c>
      <c r="E2140" s="12"/>
      <c r="F2140" s="19" t="str">
        <f t="shared" si="110"/>
        <v/>
      </c>
      <c r="G2140" s="11"/>
      <c r="H2140" s="7"/>
      <c r="I2140" s="24"/>
      <c r="J2140" s="27"/>
      <c r="K2140" s="12"/>
      <c r="L2140" s="11"/>
      <c r="M2140" s="13"/>
      <c r="N2140" s="69"/>
      <c r="O2140" s="18" t="str">
        <f t="shared" ca="1" si="111"/>
        <v/>
      </c>
      <c r="P2140" s="11"/>
      <c r="Q2140" s="11"/>
      <c r="R2140" s="11"/>
      <c r="S2140" s="11"/>
    </row>
    <row r="2141" spans="1:19">
      <c r="A2141" s="7">
        <v>2139</v>
      </c>
      <c r="B2141" s="12"/>
      <c r="C2141" s="12"/>
      <c r="D2141" s="7" t="str">
        <f t="shared" si="112"/>
        <v/>
      </c>
      <c r="E2141" s="12"/>
      <c r="F2141" s="19" t="str">
        <f t="shared" si="110"/>
        <v/>
      </c>
      <c r="G2141" s="11"/>
      <c r="H2141" s="7"/>
      <c r="I2141" s="24"/>
      <c r="J2141" s="27"/>
      <c r="K2141" s="12"/>
      <c r="L2141" s="11"/>
      <c r="M2141" s="13"/>
      <c r="N2141" s="69"/>
      <c r="O2141" s="18" t="str">
        <f t="shared" ca="1" si="111"/>
        <v/>
      </c>
      <c r="P2141" s="11"/>
      <c r="Q2141" s="11"/>
      <c r="R2141" s="11"/>
      <c r="S2141" s="11"/>
    </row>
    <row r="2142" spans="1:19">
      <c r="A2142" s="7">
        <v>2140</v>
      </c>
      <c r="B2142" s="12"/>
      <c r="C2142" s="12"/>
      <c r="D2142" s="7" t="str">
        <f t="shared" si="112"/>
        <v/>
      </c>
      <c r="E2142" s="12"/>
      <c r="F2142" s="19" t="str">
        <f t="shared" si="110"/>
        <v/>
      </c>
      <c r="G2142" s="11"/>
      <c r="H2142" s="7"/>
      <c r="I2142" s="24"/>
      <c r="J2142" s="27"/>
      <c r="K2142" s="12"/>
      <c r="L2142" s="11"/>
      <c r="M2142" s="13"/>
      <c r="N2142" s="69"/>
      <c r="O2142" s="18" t="str">
        <f t="shared" ca="1" si="111"/>
        <v/>
      </c>
      <c r="P2142" s="11"/>
      <c r="Q2142" s="11"/>
      <c r="R2142" s="11"/>
      <c r="S2142" s="11"/>
    </row>
    <row r="2143" spans="1:19">
      <c r="A2143" s="7">
        <v>2141</v>
      </c>
      <c r="B2143" s="12"/>
      <c r="C2143" s="12"/>
      <c r="D2143" s="7" t="str">
        <f t="shared" si="112"/>
        <v/>
      </c>
      <c r="E2143" s="12"/>
      <c r="F2143" s="19" t="str">
        <f t="shared" si="110"/>
        <v/>
      </c>
      <c r="G2143" s="11"/>
      <c r="H2143" s="7"/>
      <c r="I2143" s="24"/>
      <c r="J2143" s="27"/>
      <c r="K2143" s="12"/>
      <c r="L2143" s="11"/>
      <c r="M2143" s="13"/>
      <c r="N2143" s="69"/>
      <c r="O2143" s="18" t="str">
        <f t="shared" ca="1" si="111"/>
        <v/>
      </c>
      <c r="P2143" s="11"/>
      <c r="Q2143" s="11"/>
      <c r="R2143" s="11"/>
      <c r="S2143" s="11"/>
    </row>
    <row r="2144" spans="1:19">
      <c r="A2144" s="7">
        <v>2142</v>
      </c>
      <c r="B2144" s="12"/>
      <c r="C2144" s="12"/>
      <c r="D2144" s="7" t="str">
        <f t="shared" si="112"/>
        <v/>
      </c>
      <c r="E2144" s="12"/>
      <c r="F2144" s="19" t="str">
        <f t="shared" si="110"/>
        <v/>
      </c>
      <c r="G2144" s="11"/>
      <c r="H2144" s="7"/>
      <c r="I2144" s="24"/>
      <c r="J2144" s="27"/>
      <c r="K2144" s="12"/>
      <c r="L2144" s="11"/>
      <c r="M2144" s="13"/>
      <c r="N2144" s="69"/>
      <c r="O2144" s="18" t="str">
        <f t="shared" ca="1" si="111"/>
        <v/>
      </c>
      <c r="P2144" s="11"/>
      <c r="Q2144" s="11"/>
      <c r="R2144" s="11"/>
      <c r="S2144" s="11"/>
    </row>
    <row r="2145" spans="1:19">
      <c r="A2145" s="7">
        <v>2143</v>
      </c>
      <c r="B2145" s="12"/>
      <c r="C2145" s="12"/>
      <c r="D2145" s="7" t="str">
        <f t="shared" si="112"/>
        <v/>
      </c>
      <c r="E2145" s="12"/>
      <c r="F2145" s="19" t="str">
        <f t="shared" si="110"/>
        <v/>
      </c>
      <c r="G2145" s="11"/>
      <c r="H2145" s="7"/>
      <c r="I2145" s="24"/>
      <c r="J2145" s="27"/>
      <c r="K2145" s="12"/>
      <c r="L2145" s="11"/>
      <c r="M2145" s="13"/>
      <c r="N2145" s="69"/>
      <c r="O2145" s="18" t="str">
        <f t="shared" ca="1" si="111"/>
        <v/>
      </c>
      <c r="P2145" s="11"/>
      <c r="Q2145" s="11"/>
      <c r="R2145" s="11"/>
      <c r="S2145" s="11"/>
    </row>
    <row r="2146" spans="1:19">
      <c r="A2146" s="7">
        <v>2144</v>
      </c>
      <c r="B2146" s="12"/>
      <c r="C2146" s="12"/>
      <c r="D2146" s="7" t="str">
        <f t="shared" si="112"/>
        <v/>
      </c>
      <c r="E2146" s="12"/>
      <c r="F2146" s="19" t="str">
        <f t="shared" si="110"/>
        <v/>
      </c>
      <c r="G2146" s="11"/>
      <c r="H2146" s="7"/>
      <c r="I2146" s="24"/>
      <c r="J2146" s="27"/>
      <c r="K2146" s="12"/>
      <c r="L2146" s="11"/>
      <c r="M2146" s="13"/>
      <c r="N2146" s="69"/>
      <c r="O2146" s="18" t="str">
        <f t="shared" ca="1" si="111"/>
        <v/>
      </c>
      <c r="P2146" s="11"/>
      <c r="Q2146" s="11"/>
      <c r="R2146" s="11"/>
      <c r="S2146" s="11"/>
    </row>
    <row r="2147" spans="1:19">
      <c r="A2147" s="7">
        <v>2145</v>
      </c>
      <c r="B2147" s="12"/>
      <c r="C2147" s="12"/>
      <c r="D2147" s="7" t="str">
        <f t="shared" si="112"/>
        <v/>
      </c>
      <c r="E2147" s="12"/>
      <c r="F2147" s="19" t="str">
        <f t="shared" si="110"/>
        <v/>
      </c>
      <c r="G2147" s="11"/>
      <c r="H2147" s="7"/>
      <c r="I2147" s="24"/>
      <c r="J2147" s="27"/>
      <c r="K2147" s="12"/>
      <c r="L2147" s="11"/>
      <c r="M2147" s="13"/>
      <c r="N2147" s="69"/>
      <c r="O2147" s="18" t="str">
        <f t="shared" ca="1" si="111"/>
        <v/>
      </c>
      <c r="P2147" s="11"/>
      <c r="Q2147" s="11"/>
      <c r="R2147" s="11"/>
      <c r="S2147" s="11"/>
    </row>
    <row r="2148" spans="1:19">
      <c r="A2148" s="7">
        <v>2146</v>
      </c>
      <c r="B2148" s="12"/>
      <c r="C2148" s="12"/>
      <c r="D2148" s="7" t="str">
        <f t="shared" si="112"/>
        <v/>
      </c>
      <c r="E2148" s="12"/>
      <c r="F2148" s="19" t="str">
        <f t="shared" si="110"/>
        <v/>
      </c>
      <c r="G2148" s="11"/>
      <c r="H2148" s="7"/>
      <c r="I2148" s="24"/>
      <c r="J2148" s="27"/>
      <c r="K2148" s="12"/>
      <c r="L2148" s="11"/>
      <c r="M2148" s="13"/>
      <c r="N2148" s="69"/>
      <c r="O2148" s="18" t="str">
        <f t="shared" ca="1" si="111"/>
        <v/>
      </c>
      <c r="P2148" s="11"/>
      <c r="Q2148" s="11"/>
      <c r="R2148" s="11"/>
      <c r="S2148" s="11"/>
    </row>
    <row r="2149" spans="1:19">
      <c r="A2149" s="7">
        <v>2147</v>
      </c>
      <c r="B2149" s="12"/>
      <c r="C2149" s="12"/>
      <c r="D2149" s="7" t="str">
        <f t="shared" si="112"/>
        <v/>
      </c>
      <c r="E2149" s="12"/>
      <c r="F2149" s="19" t="str">
        <f t="shared" si="110"/>
        <v/>
      </c>
      <c r="G2149" s="11"/>
      <c r="H2149" s="7"/>
      <c r="I2149" s="24"/>
      <c r="J2149" s="27"/>
      <c r="K2149" s="12"/>
      <c r="L2149" s="11"/>
      <c r="M2149" s="13"/>
      <c r="N2149" s="69"/>
      <c r="O2149" s="18" t="str">
        <f t="shared" ca="1" si="111"/>
        <v/>
      </c>
      <c r="P2149" s="11"/>
      <c r="Q2149" s="11"/>
      <c r="R2149" s="11"/>
      <c r="S2149" s="11"/>
    </row>
    <row r="2150" spans="1:19">
      <c r="A2150" s="7">
        <v>2148</v>
      </c>
      <c r="B2150" s="12"/>
      <c r="C2150" s="12"/>
      <c r="D2150" s="7" t="str">
        <f t="shared" si="112"/>
        <v/>
      </c>
      <c r="E2150" s="12"/>
      <c r="F2150" s="19" t="str">
        <f t="shared" si="110"/>
        <v/>
      </c>
      <c r="G2150" s="11"/>
      <c r="H2150" s="7"/>
      <c r="I2150" s="24"/>
      <c r="J2150" s="27"/>
      <c r="K2150" s="12"/>
      <c r="L2150" s="11"/>
      <c r="M2150" s="13"/>
      <c r="N2150" s="69"/>
      <c r="O2150" s="18" t="str">
        <f t="shared" ca="1" si="111"/>
        <v/>
      </c>
      <c r="P2150" s="11"/>
      <c r="Q2150" s="11"/>
      <c r="R2150" s="11"/>
      <c r="S2150" s="11"/>
    </row>
    <row r="2151" spans="1:19">
      <c r="A2151" s="7">
        <v>2149</v>
      </c>
      <c r="B2151" s="12"/>
      <c r="C2151" s="12"/>
      <c r="D2151" s="7" t="str">
        <f t="shared" si="112"/>
        <v/>
      </c>
      <c r="E2151" s="12"/>
      <c r="F2151" s="19" t="str">
        <f t="shared" si="110"/>
        <v/>
      </c>
      <c r="G2151" s="11"/>
      <c r="H2151" s="7"/>
      <c r="I2151" s="24"/>
      <c r="J2151" s="27"/>
      <c r="K2151" s="12"/>
      <c r="L2151" s="11"/>
      <c r="M2151" s="13"/>
      <c r="N2151" s="69"/>
      <c r="O2151" s="18" t="str">
        <f t="shared" ca="1" si="111"/>
        <v/>
      </c>
      <c r="P2151" s="11"/>
      <c r="Q2151" s="11"/>
      <c r="R2151" s="11"/>
      <c r="S2151" s="11"/>
    </row>
    <row r="2152" spans="1:19">
      <c r="A2152" s="7">
        <v>2150</v>
      </c>
      <c r="B2152" s="12"/>
      <c r="C2152" s="12"/>
      <c r="D2152" s="7" t="str">
        <f t="shared" si="112"/>
        <v/>
      </c>
      <c r="E2152" s="12"/>
      <c r="F2152" s="19" t="str">
        <f t="shared" si="110"/>
        <v/>
      </c>
      <c r="G2152" s="11"/>
      <c r="H2152" s="7"/>
      <c r="I2152" s="24"/>
      <c r="J2152" s="27"/>
      <c r="K2152" s="12"/>
      <c r="L2152" s="11"/>
      <c r="M2152" s="13"/>
      <c r="N2152" s="69"/>
      <c r="O2152" s="18" t="str">
        <f t="shared" ca="1" si="111"/>
        <v/>
      </c>
      <c r="P2152" s="11"/>
      <c r="Q2152" s="11"/>
      <c r="R2152" s="11"/>
      <c r="S2152" s="11"/>
    </row>
    <row r="2153" spans="1:19">
      <c r="A2153" s="7">
        <v>2151</v>
      </c>
      <c r="B2153" s="50"/>
      <c r="C2153" s="12"/>
      <c r="D2153" s="7" t="str">
        <f t="shared" si="112"/>
        <v/>
      </c>
      <c r="E2153" s="12"/>
      <c r="F2153" s="19" t="str">
        <f t="shared" si="110"/>
        <v/>
      </c>
      <c r="G2153" s="11"/>
      <c r="H2153" s="7"/>
      <c r="I2153" s="24"/>
      <c r="J2153" s="27"/>
      <c r="K2153" s="12"/>
      <c r="L2153" s="11"/>
      <c r="M2153" s="13"/>
      <c r="N2153" s="69"/>
      <c r="O2153" s="18" t="str">
        <f t="shared" ca="1" si="111"/>
        <v/>
      </c>
      <c r="P2153" s="11"/>
      <c r="Q2153" s="11"/>
      <c r="R2153" s="11"/>
      <c r="S2153" s="11"/>
    </row>
    <row r="2154" spans="1:19">
      <c r="A2154" s="7">
        <v>2152</v>
      </c>
      <c r="B2154" s="12"/>
      <c r="C2154" s="12"/>
      <c r="D2154" s="7" t="str">
        <f t="shared" si="112"/>
        <v/>
      </c>
      <c r="E2154" s="12"/>
      <c r="F2154" s="19" t="str">
        <f t="shared" si="110"/>
        <v/>
      </c>
      <c r="G2154" s="11"/>
      <c r="H2154" s="7"/>
      <c r="I2154" s="24"/>
      <c r="J2154" s="27"/>
      <c r="K2154" s="12"/>
      <c r="L2154" s="11"/>
      <c r="M2154" s="13"/>
      <c r="N2154" s="69"/>
      <c r="O2154" s="18" t="str">
        <f t="shared" ca="1" si="111"/>
        <v/>
      </c>
      <c r="P2154" s="11"/>
      <c r="Q2154" s="11"/>
      <c r="R2154" s="11"/>
      <c r="S2154" s="11"/>
    </row>
    <row r="2155" spans="1:19">
      <c r="A2155" s="7">
        <v>2153</v>
      </c>
      <c r="B2155" s="12"/>
      <c r="C2155" s="12"/>
      <c r="D2155" s="7" t="str">
        <f t="shared" si="112"/>
        <v/>
      </c>
      <c r="E2155" s="12"/>
      <c r="F2155" s="19" t="str">
        <f t="shared" si="110"/>
        <v/>
      </c>
      <c r="G2155" s="11"/>
      <c r="H2155" s="7"/>
      <c r="I2155" s="24"/>
      <c r="J2155" s="27"/>
      <c r="K2155" s="12"/>
      <c r="L2155" s="11"/>
      <c r="M2155" s="13"/>
      <c r="N2155" s="69"/>
      <c r="O2155" s="18" t="str">
        <f t="shared" ca="1" si="111"/>
        <v/>
      </c>
      <c r="P2155" s="11"/>
      <c r="Q2155" s="11"/>
      <c r="R2155" s="11"/>
      <c r="S2155" s="11"/>
    </row>
    <row r="2156" spans="1:19">
      <c r="A2156" s="7">
        <v>2154</v>
      </c>
      <c r="B2156" s="12"/>
      <c r="C2156" s="12"/>
      <c r="D2156" s="7" t="str">
        <f t="shared" si="112"/>
        <v/>
      </c>
      <c r="E2156" s="12"/>
      <c r="F2156" s="19" t="str">
        <f t="shared" si="110"/>
        <v/>
      </c>
      <c r="G2156" s="11"/>
      <c r="H2156" s="7"/>
      <c r="I2156" s="24"/>
      <c r="J2156" s="27"/>
      <c r="K2156" s="12"/>
      <c r="L2156" s="11"/>
      <c r="M2156" s="13"/>
      <c r="N2156" s="69"/>
      <c r="O2156" s="18" t="str">
        <f t="shared" ca="1" si="111"/>
        <v/>
      </c>
      <c r="P2156" s="11"/>
      <c r="Q2156" s="11"/>
      <c r="R2156" s="11"/>
      <c r="S2156" s="11"/>
    </row>
    <row r="2157" spans="1:19">
      <c r="A2157" s="7">
        <v>2155</v>
      </c>
      <c r="B2157" s="12"/>
      <c r="C2157" s="12"/>
      <c r="D2157" s="7" t="str">
        <f t="shared" si="112"/>
        <v/>
      </c>
      <c r="E2157" s="12"/>
      <c r="F2157" s="19" t="str">
        <f t="shared" si="110"/>
        <v/>
      </c>
      <c r="G2157" s="11"/>
      <c r="H2157" s="7"/>
      <c r="I2157" s="24"/>
      <c r="J2157" s="27"/>
      <c r="K2157" s="12"/>
      <c r="L2157" s="11"/>
      <c r="M2157" s="13"/>
      <c r="N2157" s="69"/>
      <c r="O2157" s="18" t="str">
        <f t="shared" ca="1" si="111"/>
        <v/>
      </c>
      <c r="P2157" s="11"/>
      <c r="Q2157" s="11"/>
      <c r="R2157" s="11"/>
      <c r="S2157" s="11"/>
    </row>
    <row r="2158" spans="1:19">
      <c r="A2158" s="7">
        <v>2156</v>
      </c>
      <c r="B2158" s="12"/>
      <c r="C2158" s="12"/>
      <c r="D2158" s="7" t="str">
        <f t="shared" si="112"/>
        <v/>
      </c>
      <c r="E2158" s="12"/>
      <c r="F2158" s="19" t="str">
        <f t="shared" si="110"/>
        <v/>
      </c>
      <c r="G2158" s="11"/>
      <c r="H2158" s="7"/>
      <c r="I2158" s="24"/>
      <c r="J2158" s="27"/>
      <c r="K2158" s="12"/>
      <c r="L2158" s="11"/>
      <c r="M2158" s="13"/>
      <c r="N2158" s="69"/>
      <c r="O2158" s="18" t="str">
        <f t="shared" ca="1" si="111"/>
        <v/>
      </c>
      <c r="P2158" s="11"/>
      <c r="Q2158" s="11"/>
      <c r="R2158" s="11"/>
      <c r="S2158" s="11"/>
    </row>
    <row r="2159" spans="1:19">
      <c r="A2159" s="7">
        <v>2157</v>
      </c>
      <c r="B2159" s="12"/>
      <c r="C2159" s="12"/>
      <c r="D2159" s="7" t="str">
        <f t="shared" si="112"/>
        <v/>
      </c>
      <c r="E2159" s="12"/>
      <c r="F2159" s="19" t="str">
        <f t="shared" si="110"/>
        <v/>
      </c>
      <c r="G2159" s="11"/>
      <c r="H2159" s="7"/>
      <c r="I2159" s="24"/>
      <c r="J2159" s="27"/>
      <c r="K2159" s="12"/>
      <c r="L2159" s="11"/>
      <c r="M2159" s="13"/>
      <c r="N2159" s="69"/>
      <c r="O2159" s="18" t="str">
        <f t="shared" ca="1" si="111"/>
        <v/>
      </c>
      <c r="P2159" s="11"/>
      <c r="Q2159" s="11"/>
      <c r="R2159" s="11"/>
      <c r="S2159" s="11"/>
    </row>
    <row r="2160" spans="1:19">
      <c r="A2160" s="7">
        <v>2158</v>
      </c>
      <c r="B2160" s="12"/>
      <c r="C2160" s="12"/>
      <c r="D2160" s="7" t="str">
        <f t="shared" si="112"/>
        <v/>
      </c>
      <c r="E2160" s="12"/>
      <c r="F2160" s="19" t="str">
        <f t="shared" si="110"/>
        <v/>
      </c>
      <c r="G2160" s="11"/>
      <c r="H2160" s="7"/>
      <c r="I2160" s="24"/>
      <c r="J2160" s="27"/>
      <c r="K2160" s="12"/>
      <c r="L2160" s="11"/>
      <c r="M2160" s="13"/>
      <c r="N2160" s="69"/>
      <c r="O2160" s="18" t="str">
        <f t="shared" ca="1" si="111"/>
        <v/>
      </c>
      <c r="P2160" s="11"/>
      <c r="Q2160" s="11"/>
      <c r="R2160" s="11"/>
      <c r="S2160" s="11"/>
    </row>
    <row r="2161" spans="1:19">
      <c r="A2161" s="7">
        <v>2159</v>
      </c>
      <c r="B2161" s="12"/>
      <c r="C2161" s="12"/>
      <c r="D2161" s="7" t="str">
        <f t="shared" si="112"/>
        <v/>
      </c>
      <c r="E2161" s="12"/>
      <c r="F2161" s="19" t="str">
        <f t="shared" si="110"/>
        <v/>
      </c>
      <c r="G2161" s="11"/>
      <c r="H2161" s="7"/>
      <c r="I2161" s="24"/>
      <c r="J2161" s="27"/>
      <c r="K2161" s="12"/>
      <c r="L2161" s="11"/>
      <c r="M2161" s="13"/>
      <c r="N2161" s="69"/>
      <c r="O2161" s="18" t="str">
        <f t="shared" ca="1" si="111"/>
        <v/>
      </c>
      <c r="P2161" s="11"/>
      <c r="Q2161" s="11"/>
      <c r="R2161" s="11"/>
      <c r="S2161" s="11"/>
    </row>
    <row r="2162" spans="1:19">
      <c r="A2162" s="7">
        <v>2160</v>
      </c>
      <c r="B2162" s="50"/>
      <c r="C2162" s="12"/>
      <c r="D2162" s="7" t="str">
        <f t="shared" si="112"/>
        <v/>
      </c>
      <c r="E2162" s="12"/>
      <c r="F2162" s="19" t="str">
        <f t="shared" ref="F2162:F2225" si="113">IF(ISNONTEXT(B2162),"","请输入日期")</f>
        <v/>
      </c>
      <c r="G2162" s="11"/>
      <c r="H2162" s="7"/>
      <c r="I2162" s="24"/>
      <c r="J2162" s="27"/>
      <c r="K2162" s="12"/>
      <c r="L2162" s="11"/>
      <c r="M2162" s="13"/>
      <c r="N2162" s="69"/>
      <c r="O2162" s="18" t="str">
        <f t="shared" ca="1" si="111"/>
        <v/>
      </c>
      <c r="P2162" s="11"/>
      <c r="Q2162" s="11"/>
      <c r="R2162" s="11"/>
      <c r="S2162" s="11"/>
    </row>
    <row r="2163" spans="1:19">
      <c r="A2163" s="7">
        <v>2161</v>
      </c>
      <c r="B2163" s="50"/>
      <c r="C2163" s="12"/>
      <c r="D2163" s="7" t="str">
        <f t="shared" si="112"/>
        <v/>
      </c>
      <c r="E2163" s="12"/>
      <c r="F2163" s="19" t="str">
        <f t="shared" si="113"/>
        <v/>
      </c>
      <c r="G2163" s="11"/>
      <c r="H2163" s="7"/>
      <c r="I2163" s="24"/>
      <c r="J2163" s="27"/>
      <c r="K2163" s="12"/>
      <c r="L2163" s="11"/>
      <c r="M2163" s="13"/>
      <c r="N2163" s="69"/>
      <c r="O2163" s="18" t="str">
        <f t="shared" ca="1" si="111"/>
        <v/>
      </c>
      <c r="P2163" s="11"/>
      <c r="Q2163" s="11"/>
      <c r="R2163" s="11"/>
      <c r="S2163" s="11"/>
    </row>
    <row r="2164" spans="1:19">
      <c r="A2164" s="7">
        <v>2162</v>
      </c>
      <c r="B2164" s="12"/>
      <c r="C2164" s="12"/>
      <c r="D2164" s="7" t="str">
        <f t="shared" si="112"/>
        <v/>
      </c>
      <c r="E2164" s="12"/>
      <c r="F2164" s="19" t="str">
        <f t="shared" si="113"/>
        <v/>
      </c>
      <c r="G2164" s="11"/>
      <c r="H2164" s="7"/>
      <c r="I2164" s="24"/>
      <c r="J2164" s="27"/>
      <c r="K2164" s="12"/>
      <c r="L2164" s="11"/>
      <c r="M2164" s="13"/>
      <c r="N2164" s="69"/>
      <c r="O2164" s="18" t="str">
        <f t="shared" ca="1" si="111"/>
        <v/>
      </c>
      <c r="P2164" s="11"/>
      <c r="Q2164" s="11"/>
      <c r="R2164" s="11"/>
      <c r="S2164" s="11"/>
    </row>
    <row r="2165" spans="1:19">
      <c r="A2165" s="7">
        <v>2163</v>
      </c>
      <c r="B2165" s="12"/>
      <c r="C2165" s="12"/>
      <c r="D2165" s="7" t="str">
        <f t="shared" si="112"/>
        <v/>
      </c>
      <c r="E2165" s="12"/>
      <c r="F2165" s="19" t="str">
        <f t="shared" si="113"/>
        <v/>
      </c>
      <c r="G2165" s="11"/>
      <c r="H2165" s="7"/>
      <c r="I2165" s="24"/>
      <c r="J2165" s="27"/>
      <c r="K2165" s="12"/>
      <c r="L2165" s="11"/>
      <c r="M2165" s="13"/>
      <c r="N2165" s="69"/>
      <c r="O2165" s="18" t="str">
        <f t="shared" ca="1" si="111"/>
        <v/>
      </c>
      <c r="P2165" s="11"/>
      <c r="Q2165" s="11"/>
      <c r="R2165" s="11"/>
      <c r="S2165" s="11"/>
    </row>
    <row r="2166" spans="1:19">
      <c r="A2166" s="7">
        <v>2164</v>
      </c>
      <c r="B2166" s="12"/>
      <c r="C2166" s="12"/>
      <c r="D2166" s="7" t="str">
        <f t="shared" si="112"/>
        <v/>
      </c>
      <c r="E2166" s="12"/>
      <c r="F2166" s="19" t="str">
        <f t="shared" si="113"/>
        <v/>
      </c>
      <c r="G2166" s="11"/>
      <c r="H2166" s="7"/>
      <c r="I2166" s="24"/>
      <c r="J2166" s="27"/>
      <c r="K2166" s="12"/>
      <c r="L2166" s="11"/>
      <c r="M2166" s="13"/>
      <c r="N2166" s="69"/>
      <c r="O2166" s="18" t="str">
        <f t="shared" ca="1" si="111"/>
        <v/>
      </c>
      <c r="P2166" s="11"/>
      <c r="Q2166" s="11"/>
      <c r="R2166" s="11"/>
      <c r="S2166" s="11"/>
    </row>
    <row r="2167" spans="1:19">
      <c r="A2167" s="7">
        <v>2165</v>
      </c>
      <c r="B2167" s="12"/>
      <c r="C2167" s="12"/>
      <c r="D2167" s="7" t="str">
        <f t="shared" si="112"/>
        <v/>
      </c>
      <c r="E2167" s="12"/>
      <c r="F2167" s="19" t="str">
        <f t="shared" si="113"/>
        <v/>
      </c>
      <c r="G2167" s="11"/>
      <c r="H2167" s="7"/>
      <c r="I2167" s="24"/>
      <c r="J2167" s="27"/>
      <c r="K2167" s="12"/>
      <c r="L2167" s="11"/>
      <c r="M2167" s="13"/>
      <c r="N2167" s="69"/>
      <c r="O2167" s="18" t="str">
        <f t="shared" ca="1" si="111"/>
        <v/>
      </c>
      <c r="P2167" s="11"/>
      <c r="Q2167" s="11"/>
      <c r="R2167" s="11"/>
      <c r="S2167" s="11"/>
    </row>
    <row r="2168" spans="1:19">
      <c r="A2168" s="7">
        <v>2166</v>
      </c>
      <c r="B2168" s="12"/>
      <c r="C2168" s="12"/>
      <c r="D2168" s="7" t="str">
        <f t="shared" si="112"/>
        <v/>
      </c>
      <c r="E2168" s="12"/>
      <c r="F2168" s="19" t="str">
        <f t="shared" si="113"/>
        <v/>
      </c>
      <c r="G2168" s="11"/>
      <c r="H2168" s="7"/>
      <c r="I2168" s="24"/>
      <c r="J2168" s="27"/>
      <c r="K2168" s="12"/>
      <c r="L2168" s="11"/>
      <c r="M2168" s="13"/>
      <c r="N2168" s="69"/>
      <c r="O2168" s="18" t="str">
        <f t="shared" ca="1" si="111"/>
        <v/>
      </c>
      <c r="P2168" s="11"/>
      <c r="Q2168" s="11"/>
      <c r="R2168" s="11"/>
      <c r="S2168" s="11"/>
    </row>
    <row r="2169" spans="1:19">
      <c r="A2169" s="7">
        <v>2167</v>
      </c>
      <c r="B2169" s="12"/>
      <c r="C2169" s="12"/>
      <c r="D2169" s="7" t="str">
        <f t="shared" si="112"/>
        <v/>
      </c>
      <c r="E2169" s="12"/>
      <c r="F2169" s="19" t="str">
        <f t="shared" si="113"/>
        <v/>
      </c>
      <c r="G2169" s="11"/>
      <c r="H2169" s="7"/>
      <c r="I2169" s="24"/>
      <c r="J2169" s="27"/>
      <c r="K2169" s="12"/>
      <c r="L2169" s="11"/>
      <c r="M2169" s="13"/>
      <c r="N2169" s="69"/>
      <c r="O2169" s="18" t="str">
        <f t="shared" ca="1" si="111"/>
        <v/>
      </c>
      <c r="P2169" s="11"/>
      <c r="Q2169" s="11"/>
      <c r="R2169" s="11"/>
      <c r="S2169" s="11"/>
    </row>
    <row r="2170" spans="1:19">
      <c r="A2170" s="7">
        <v>2168</v>
      </c>
      <c r="B2170" s="12"/>
      <c r="C2170" s="12"/>
      <c r="D2170" s="7" t="str">
        <f t="shared" si="112"/>
        <v/>
      </c>
      <c r="E2170" s="12"/>
      <c r="F2170" s="19" t="str">
        <f t="shared" si="113"/>
        <v/>
      </c>
      <c r="G2170" s="11"/>
      <c r="H2170" s="7"/>
      <c r="I2170" s="24"/>
      <c r="J2170" s="27"/>
      <c r="K2170" s="12"/>
      <c r="L2170" s="11"/>
      <c r="M2170" s="13"/>
      <c r="N2170" s="69"/>
      <c r="O2170" s="18" t="str">
        <f t="shared" ca="1" si="111"/>
        <v/>
      </c>
      <c r="P2170" s="11"/>
      <c r="Q2170" s="11"/>
      <c r="R2170" s="11"/>
      <c r="S2170" s="11"/>
    </row>
    <row r="2171" spans="1:19">
      <c r="A2171" s="7">
        <v>2169</v>
      </c>
      <c r="B2171" s="12"/>
      <c r="C2171" s="12"/>
      <c r="D2171" s="7" t="str">
        <f t="shared" si="112"/>
        <v/>
      </c>
      <c r="E2171" s="12"/>
      <c r="F2171" s="19" t="str">
        <f t="shared" si="113"/>
        <v/>
      </c>
      <c r="G2171" s="11"/>
      <c r="H2171" s="7"/>
      <c r="I2171" s="24"/>
      <c r="J2171" s="27"/>
      <c r="K2171" s="12"/>
      <c r="L2171" s="11"/>
      <c r="M2171" s="13"/>
      <c r="N2171" s="69"/>
      <c r="O2171" s="18" t="str">
        <f t="shared" ca="1" si="111"/>
        <v/>
      </c>
      <c r="P2171" s="11"/>
      <c r="Q2171" s="11"/>
      <c r="R2171" s="11"/>
      <c r="S2171" s="11"/>
    </row>
    <row r="2172" spans="1:19">
      <c r="A2172" s="7">
        <v>2170</v>
      </c>
      <c r="B2172" s="12"/>
      <c r="C2172" s="12"/>
      <c r="D2172" s="7" t="str">
        <f t="shared" si="112"/>
        <v/>
      </c>
      <c r="E2172" s="12"/>
      <c r="F2172" s="19" t="str">
        <f t="shared" si="113"/>
        <v/>
      </c>
      <c r="G2172" s="11"/>
      <c r="H2172" s="7"/>
      <c r="I2172" s="24"/>
      <c r="J2172" s="27"/>
      <c r="K2172" s="12"/>
      <c r="L2172" s="11"/>
      <c r="M2172" s="13"/>
      <c r="N2172" s="69"/>
      <c r="O2172" s="18" t="str">
        <f t="shared" ca="1" si="111"/>
        <v/>
      </c>
      <c r="P2172" s="11"/>
      <c r="Q2172" s="11"/>
      <c r="R2172" s="11"/>
      <c r="S2172" s="11"/>
    </row>
    <row r="2173" spans="1:19">
      <c r="A2173" s="7">
        <v>2171</v>
      </c>
      <c r="B2173" s="12"/>
      <c r="C2173" s="12"/>
      <c r="D2173" s="7" t="str">
        <f t="shared" si="112"/>
        <v/>
      </c>
      <c r="E2173" s="12"/>
      <c r="F2173" s="19" t="str">
        <f t="shared" si="113"/>
        <v/>
      </c>
      <c r="G2173" s="11"/>
      <c r="H2173" s="7"/>
      <c r="I2173" s="24"/>
      <c r="J2173" s="27"/>
      <c r="K2173" s="12"/>
      <c r="L2173" s="11"/>
      <c r="M2173" s="13"/>
      <c r="N2173" s="69"/>
      <c r="O2173" s="18" t="str">
        <f t="shared" ca="1" si="111"/>
        <v/>
      </c>
      <c r="P2173" s="11"/>
      <c r="Q2173" s="11"/>
      <c r="R2173" s="11"/>
      <c r="S2173" s="11"/>
    </row>
    <row r="2174" spans="1:19">
      <c r="A2174" s="7">
        <v>2172</v>
      </c>
      <c r="B2174" s="12"/>
      <c r="C2174" s="12"/>
      <c r="D2174" s="7" t="str">
        <f t="shared" si="112"/>
        <v/>
      </c>
      <c r="E2174" s="12"/>
      <c r="F2174" s="19" t="str">
        <f t="shared" si="113"/>
        <v/>
      </c>
      <c r="G2174" s="11"/>
      <c r="H2174" s="7"/>
      <c r="I2174" s="24"/>
      <c r="J2174" s="27"/>
      <c r="K2174" s="12"/>
      <c r="L2174" s="11"/>
      <c r="M2174" s="13"/>
      <c r="N2174" s="69"/>
      <c r="O2174" s="18" t="str">
        <f t="shared" ca="1" si="111"/>
        <v/>
      </c>
      <c r="P2174" s="11"/>
      <c r="Q2174" s="11"/>
      <c r="R2174" s="11"/>
      <c r="S2174" s="11"/>
    </row>
    <row r="2175" spans="1:19">
      <c r="A2175" s="7">
        <v>2173</v>
      </c>
      <c r="B2175" s="12"/>
      <c r="C2175" s="12"/>
      <c r="D2175" s="7" t="str">
        <f t="shared" si="112"/>
        <v/>
      </c>
      <c r="E2175" s="12"/>
      <c r="F2175" s="19" t="str">
        <f t="shared" si="113"/>
        <v/>
      </c>
      <c r="G2175" s="11"/>
      <c r="H2175" s="7"/>
      <c r="I2175" s="24"/>
      <c r="J2175" s="27"/>
      <c r="K2175" s="12"/>
      <c r="L2175" s="11"/>
      <c r="M2175" s="13"/>
      <c r="N2175" s="69"/>
      <c r="O2175" s="18" t="str">
        <f t="shared" ca="1" si="111"/>
        <v/>
      </c>
      <c r="P2175" s="11"/>
      <c r="Q2175" s="11"/>
      <c r="R2175" s="11"/>
      <c r="S2175" s="11"/>
    </row>
    <row r="2176" spans="1:19">
      <c r="A2176" s="7">
        <v>2174</v>
      </c>
      <c r="B2176" s="12"/>
      <c r="C2176" s="12"/>
      <c r="D2176" s="7" t="str">
        <f t="shared" si="112"/>
        <v/>
      </c>
      <c r="E2176" s="12"/>
      <c r="F2176" s="19" t="str">
        <f t="shared" si="113"/>
        <v/>
      </c>
      <c r="G2176" s="11"/>
      <c r="H2176" s="7"/>
      <c r="I2176" s="24"/>
      <c r="J2176" s="27"/>
      <c r="K2176" s="12"/>
      <c r="L2176" s="11"/>
      <c r="M2176" s="13"/>
      <c r="N2176" s="69"/>
      <c r="O2176" s="18" t="str">
        <f t="shared" ca="1" si="111"/>
        <v/>
      </c>
      <c r="P2176" s="11"/>
      <c r="Q2176" s="11"/>
      <c r="R2176" s="11"/>
      <c r="S2176" s="11"/>
    </row>
    <row r="2177" spans="1:19">
      <c r="A2177" s="7">
        <v>2175</v>
      </c>
      <c r="B2177" s="12"/>
      <c r="C2177" s="12"/>
      <c r="D2177" s="7" t="str">
        <f t="shared" si="112"/>
        <v/>
      </c>
      <c r="E2177" s="12"/>
      <c r="F2177" s="19" t="str">
        <f t="shared" si="113"/>
        <v/>
      </c>
      <c r="G2177" s="11"/>
      <c r="H2177" s="7"/>
      <c r="I2177" s="24"/>
      <c r="J2177" s="27"/>
      <c r="K2177" s="12"/>
      <c r="L2177" s="11"/>
      <c r="M2177" s="13"/>
      <c r="N2177" s="69"/>
      <c r="O2177" s="18" t="str">
        <f t="shared" ca="1" si="111"/>
        <v/>
      </c>
      <c r="P2177" s="11"/>
      <c r="Q2177" s="11"/>
      <c r="R2177" s="11"/>
      <c r="S2177" s="11"/>
    </row>
    <row r="2178" spans="1:19">
      <c r="A2178" s="7">
        <v>2176</v>
      </c>
      <c r="B2178" s="12"/>
      <c r="C2178" s="12"/>
      <c r="D2178" s="7" t="str">
        <f t="shared" si="112"/>
        <v/>
      </c>
      <c r="E2178" s="12"/>
      <c r="F2178" s="19" t="str">
        <f t="shared" si="113"/>
        <v/>
      </c>
      <c r="G2178" s="11"/>
      <c r="H2178" s="7"/>
      <c r="I2178" s="24"/>
      <c r="J2178" s="27"/>
      <c r="K2178" s="12"/>
      <c r="L2178" s="11"/>
      <c r="M2178" s="13"/>
      <c r="N2178" s="69"/>
      <c r="O2178" s="18" t="str">
        <f t="shared" ca="1" si="111"/>
        <v/>
      </c>
      <c r="P2178" s="11"/>
      <c r="Q2178" s="11"/>
      <c r="R2178" s="11"/>
      <c r="S2178" s="11"/>
    </row>
    <row r="2179" spans="1:19">
      <c r="A2179" s="7">
        <v>2177</v>
      </c>
      <c r="B2179" s="12"/>
      <c r="C2179" s="12"/>
      <c r="D2179" s="7" t="str">
        <f t="shared" si="112"/>
        <v/>
      </c>
      <c r="E2179" s="12"/>
      <c r="F2179" s="19" t="str">
        <f t="shared" si="113"/>
        <v/>
      </c>
      <c r="G2179" s="11"/>
      <c r="H2179" s="7"/>
      <c r="I2179" s="24"/>
      <c r="J2179" s="27"/>
      <c r="K2179" s="12"/>
      <c r="L2179" s="11"/>
      <c r="M2179" s="13"/>
      <c r="N2179" s="69"/>
      <c r="O2179" s="18" t="str">
        <f t="shared" ca="1" si="111"/>
        <v/>
      </c>
      <c r="P2179" s="11"/>
      <c r="Q2179" s="11"/>
      <c r="R2179" s="11"/>
      <c r="S2179" s="11"/>
    </row>
    <row r="2180" spans="1:19">
      <c r="A2180" s="7">
        <v>2178</v>
      </c>
      <c r="B2180" s="12"/>
      <c r="C2180" s="12"/>
      <c r="D2180" s="7" t="str">
        <f t="shared" si="112"/>
        <v/>
      </c>
      <c r="E2180" s="12"/>
      <c r="F2180" s="19" t="str">
        <f t="shared" si="113"/>
        <v/>
      </c>
      <c r="G2180" s="11"/>
      <c r="H2180" s="7"/>
      <c r="I2180" s="24"/>
      <c r="J2180" s="27"/>
      <c r="K2180" s="12"/>
      <c r="L2180" s="11"/>
      <c r="M2180" s="13"/>
      <c r="N2180" s="69"/>
      <c r="O2180" s="18" t="str">
        <f t="shared" ca="1" si="111"/>
        <v/>
      </c>
      <c r="P2180" s="11"/>
      <c r="Q2180" s="11"/>
      <c r="R2180" s="11"/>
      <c r="S2180" s="11"/>
    </row>
    <row r="2181" spans="1:19">
      <c r="A2181" s="7">
        <v>2179</v>
      </c>
      <c r="B2181" s="12"/>
      <c r="C2181" s="12"/>
      <c r="D2181" s="7" t="str">
        <f t="shared" si="112"/>
        <v/>
      </c>
      <c r="E2181" s="12"/>
      <c r="F2181" s="19" t="str">
        <f t="shared" si="113"/>
        <v/>
      </c>
      <c r="G2181" s="11"/>
      <c r="H2181" s="7"/>
      <c r="I2181" s="24"/>
      <c r="J2181" s="27"/>
      <c r="K2181" s="12"/>
      <c r="L2181" s="11"/>
      <c r="M2181" s="13"/>
      <c r="N2181" s="69"/>
      <c r="O2181" s="18" t="str">
        <f t="shared" ca="1" si="111"/>
        <v/>
      </c>
      <c r="P2181" s="11"/>
      <c r="Q2181" s="11"/>
      <c r="R2181" s="11"/>
      <c r="S2181" s="11"/>
    </row>
    <row r="2182" spans="1:19">
      <c r="A2182" s="7">
        <v>2180</v>
      </c>
      <c r="B2182" s="12"/>
      <c r="C2182" s="12"/>
      <c r="D2182" s="7" t="str">
        <f t="shared" si="112"/>
        <v/>
      </c>
      <c r="E2182" s="12"/>
      <c r="F2182" s="19" t="str">
        <f t="shared" si="113"/>
        <v/>
      </c>
      <c r="G2182" s="11"/>
      <c r="H2182" s="7"/>
      <c r="I2182" s="24"/>
      <c r="J2182" s="27"/>
      <c r="K2182" s="12"/>
      <c r="L2182" s="11"/>
      <c r="M2182" s="13"/>
      <c r="N2182" s="69"/>
      <c r="O2182" s="18" t="str">
        <f t="shared" ca="1" si="111"/>
        <v/>
      </c>
      <c r="P2182" s="11"/>
      <c r="Q2182" s="11"/>
      <c r="R2182" s="11"/>
      <c r="S2182" s="11"/>
    </row>
    <row r="2183" spans="1:19">
      <c r="A2183" s="7">
        <v>2181</v>
      </c>
      <c r="B2183" s="12"/>
      <c r="C2183" s="12"/>
      <c r="D2183" s="7" t="str">
        <f t="shared" si="112"/>
        <v/>
      </c>
      <c r="E2183" s="12"/>
      <c r="F2183" s="19" t="str">
        <f t="shared" si="113"/>
        <v/>
      </c>
      <c r="G2183" s="11"/>
      <c r="H2183" s="7"/>
      <c r="I2183" s="24"/>
      <c r="J2183" s="27"/>
      <c r="K2183" s="12"/>
      <c r="L2183" s="11"/>
      <c r="M2183" s="13"/>
      <c r="N2183" s="69"/>
      <c r="O2183" s="18" t="str">
        <f t="shared" ca="1" si="111"/>
        <v/>
      </c>
      <c r="P2183" s="11"/>
      <c r="Q2183" s="11"/>
      <c r="R2183" s="11"/>
      <c r="S2183" s="11"/>
    </row>
    <row r="2184" spans="1:19">
      <c r="A2184" s="7">
        <v>2182</v>
      </c>
      <c r="B2184" s="12"/>
      <c r="C2184" s="12"/>
      <c r="D2184" s="7" t="str">
        <f t="shared" si="112"/>
        <v/>
      </c>
      <c r="E2184" s="12"/>
      <c r="F2184" s="19" t="str">
        <f t="shared" si="113"/>
        <v/>
      </c>
      <c r="G2184" s="11"/>
      <c r="H2184" s="7"/>
      <c r="I2184" s="24"/>
      <c r="J2184" s="27"/>
      <c r="K2184" s="12"/>
      <c r="L2184" s="11"/>
      <c r="M2184" s="13"/>
      <c r="N2184" s="69"/>
      <c r="O2184" s="18" t="str">
        <f t="shared" ca="1" si="111"/>
        <v/>
      </c>
      <c r="P2184" s="11"/>
      <c r="Q2184" s="11"/>
      <c r="R2184" s="11"/>
      <c r="S2184" s="11"/>
    </row>
    <row r="2185" spans="1:19">
      <c r="A2185" s="7">
        <v>2183</v>
      </c>
      <c r="B2185" s="12"/>
      <c r="C2185" s="12"/>
      <c r="D2185" s="7" t="str">
        <f t="shared" si="112"/>
        <v/>
      </c>
      <c r="E2185" s="12"/>
      <c r="F2185" s="19" t="str">
        <f t="shared" si="113"/>
        <v/>
      </c>
      <c r="G2185" s="11"/>
      <c r="H2185" s="7"/>
      <c r="I2185" s="24"/>
      <c r="J2185" s="27"/>
      <c r="K2185" s="12"/>
      <c r="L2185" s="11"/>
      <c r="M2185" s="13"/>
      <c r="N2185" s="69"/>
      <c r="O2185" s="18" t="str">
        <f t="shared" ca="1" si="111"/>
        <v/>
      </c>
      <c r="P2185" s="11"/>
      <c r="Q2185" s="11"/>
      <c r="R2185" s="11"/>
      <c r="S2185" s="11"/>
    </row>
    <row r="2186" spans="1:19">
      <c r="A2186" s="7">
        <v>2184</v>
      </c>
      <c r="B2186" s="12"/>
      <c r="C2186" s="12"/>
      <c r="D2186" s="7" t="str">
        <f t="shared" si="112"/>
        <v/>
      </c>
      <c r="E2186" s="12"/>
      <c r="F2186" s="19" t="str">
        <f t="shared" si="113"/>
        <v/>
      </c>
      <c r="G2186" s="11"/>
      <c r="H2186" s="7"/>
      <c r="I2186" s="24"/>
      <c r="J2186" s="27"/>
      <c r="K2186" s="12"/>
      <c r="L2186" s="11"/>
      <c r="M2186" s="13"/>
      <c r="N2186" s="69"/>
      <c r="O2186" s="18" t="str">
        <f t="shared" ca="1" si="111"/>
        <v/>
      </c>
      <c r="P2186" s="11"/>
      <c r="Q2186" s="11"/>
      <c r="R2186" s="11"/>
      <c r="S2186" s="11"/>
    </row>
    <row r="2187" spans="1:19">
      <c r="A2187" s="7">
        <v>2185</v>
      </c>
      <c r="B2187" s="12"/>
      <c r="C2187" s="12"/>
      <c r="D2187" s="7" t="str">
        <f t="shared" si="112"/>
        <v/>
      </c>
      <c r="E2187" s="12"/>
      <c r="F2187" s="19" t="str">
        <f t="shared" si="113"/>
        <v/>
      </c>
      <c r="G2187" s="11"/>
      <c r="H2187" s="7" t="str">
        <f t="shared" ref="H2187:H2250" si="114">IF(I2187="","空","重")</f>
        <v>空</v>
      </c>
      <c r="I2187" s="24"/>
      <c r="J2187" s="27"/>
      <c r="K2187" s="12"/>
      <c r="L2187" s="11"/>
      <c r="M2187" s="13"/>
      <c r="N2187" s="69"/>
      <c r="O2187" s="18" t="str">
        <f t="shared" ca="1" si="111"/>
        <v/>
      </c>
      <c r="P2187" s="11"/>
      <c r="Q2187" s="11"/>
      <c r="R2187" s="11"/>
      <c r="S2187" s="11"/>
    </row>
    <row r="2188" spans="1:19">
      <c r="A2188" s="7">
        <v>2186</v>
      </c>
      <c r="B2188" s="12"/>
      <c r="C2188" s="12"/>
      <c r="D2188" s="7" t="str">
        <f t="shared" si="112"/>
        <v/>
      </c>
      <c r="E2188" s="12"/>
      <c r="F2188" s="19" t="str">
        <f t="shared" si="113"/>
        <v/>
      </c>
      <c r="G2188" s="11"/>
      <c r="H2188" s="7" t="str">
        <f t="shared" si="114"/>
        <v>空</v>
      </c>
      <c r="I2188" s="24"/>
      <c r="J2188" s="27"/>
      <c r="K2188" s="12"/>
      <c r="L2188" s="11"/>
      <c r="M2188" s="13"/>
      <c r="N2188" s="69"/>
      <c r="O2188" s="18" t="str">
        <f t="shared" ca="1" si="111"/>
        <v/>
      </c>
      <c r="P2188" s="11"/>
      <c r="Q2188" s="11"/>
      <c r="R2188" s="11"/>
      <c r="S2188" s="11"/>
    </row>
    <row r="2189" spans="1:19">
      <c r="A2189" s="7">
        <v>2187</v>
      </c>
      <c r="B2189" s="12"/>
      <c r="C2189" s="12"/>
      <c r="D2189" s="7" t="str">
        <f t="shared" si="112"/>
        <v/>
      </c>
      <c r="E2189" s="12"/>
      <c r="F2189" s="19" t="str">
        <f t="shared" si="113"/>
        <v/>
      </c>
      <c r="G2189" s="11"/>
      <c r="H2189" s="7" t="str">
        <f t="shared" si="114"/>
        <v>空</v>
      </c>
      <c r="I2189" s="24"/>
      <c r="J2189" s="27"/>
      <c r="K2189" s="12"/>
      <c r="L2189" s="11"/>
      <c r="M2189" s="13"/>
      <c r="N2189" s="69"/>
      <c r="O2189" s="18" t="str">
        <f t="shared" ref="O2189:O2252" ca="1" si="115">IF(I2189="","",IF(ISNONTEXT(J2189),DATEDIF(F2189,TODAY(),"d")&amp;"天","出场"))</f>
        <v/>
      </c>
      <c r="P2189" s="11"/>
      <c r="Q2189" s="11"/>
      <c r="R2189" s="11"/>
      <c r="S2189" s="11"/>
    </row>
    <row r="2190" spans="1:19">
      <c r="A2190" s="7">
        <v>2188</v>
      </c>
      <c r="B2190" s="12"/>
      <c r="C2190" s="12"/>
      <c r="D2190" s="7" t="str">
        <f t="shared" si="112"/>
        <v/>
      </c>
      <c r="E2190" s="12"/>
      <c r="F2190" s="19" t="str">
        <f t="shared" si="113"/>
        <v/>
      </c>
      <c r="G2190" s="11"/>
      <c r="H2190" s="7" t="str">
        <f t="shared" si="114"/>
        <v>空</v>
      </c>
      <c r="I2190" s="24"/>
      <c r="J2190" s="27"/>
      <c r="K2190" s="12"/>
      <c r="L2190" s="11"/>
      <c r="M2190" s="13"/>
      <c r="N2190" s="69"/>
      <c r="O2190" s="18" t="str">
        <f t="shared" ca="1" si="115"/>
        <v/>
      </c>
      <c r="P2190" s="11"/>
      <c r="Q2190" s="11"/>
      <c r="R2190" s="11"/>
      <c r="S2190" s="11"/>
    </row>
    <row r="2191" spans="1:19">
      <c r="A2191" s="7">
        <v>2189</v>
      </c>
      <c r="B2191" s="12"/>
      <c r="C2191" s="12"/>
      <c r="D2191" s="7" t="str">
        <f t="shared" si="112"/>
        <v/>
      </c>
      <c r="E2191" s="12"/>
      <c r="F2191" s="19" t="str">
        <f t="shared" si="113"/>
        <v/>
      </c>
      <c r="G2191" s="11"/>
      <c r="H2191" s="7" t="str">
        <f t="shared" si="114"/>
        <v>空</v>
      </c>
      <c r="I2191" s="24"/>
      <c r="J2191" s="27"/>
      <c r="K2191" s="12"/>
      <c r="L2191" s="11"/>
      <c r="M2191" s="13"/>
      <c r="N2191" s="69"/>
      <c r="O2191" s="18" t="str">
        <f t="shared" ca="1" si="115"/>
        <v/>
      </c>
      <c r="P2191" s="11"/>
      <c r="Q2191" s="11"/>
      <c r="R2191" s="11"/>
      <c r="S2191" s="11"/>
    </row>
    <row r="2192" spans="1:19">
      <c r="A2192" s="7">
        <v>2190</v>
      </c>
      <c r="B2192" s="12"/>
      <c r="C2192" s="12"/>
      <c r="D2192" s="7" t="str">
        <f t="shared" si="112"/>
        <v/>
      </c>
      <c r="E2192" s="12"/>
      <c r="F2192" s="19" t="str">
        <f t="shared" si="113"/>
        <v/>
      </c>
      <c r="G2192" s="11"/>
      <c r="H2192" s="7" t="str">
        <f t="shared" si="114"/>
        <v>空</v>
      </c>
      <c r="I2192" s="24"/>
      <c r="J2192" s="27"/>
      <c r="K2192" s="12"/>
      <c r="L2192" s="11"/>
      <c r="M2192" s="13"/>
      <c r="N2192" s="69"/>
      <c r="O2192" s="18" t="str">
        <f t="shared" ca="1" si="115"/>
        <v/>
      </c>
      <c r="P2192" s="11"/>
      <c r="Q2192" s="11"/>
      <c r="R2192" s="11"/>
      <c r="S2192" s="11"/>
    </row>
    <row r="2193" spans="1:19">
      <c r="A2193" s="7">
        <v>2191</v>
      </c>
      <c r="B2193" s="12"/>
      <c r="C2193" s="12"/>
      <c r="D2193" s="7" t="str">
        <f t="shared" si="112"/>
        <v/>
      </c>
      <c r="E2193" s="12"/>
      <c r="F2193" s="19" t="str">
        <f t="shared" si="113"/>
        <v/>
      </c>
      <c r="G2193" s="11"/>
      <c r="H2193" s="7" t="str">
        <f t="shared" si="114"/>
        <v>空</v>
      </c>
      <c r="I2193" s="24"/>
      <c r="J2193" s="27"/>
      <c r="K2193" s="12"/>
      <c r="L2193" s="11"/>
      <c r="M2193" s="13"/>
      <c r="N2193" s="69"/>
      <c r="O2193" s="18" t="str">
        <f t="shared" ca="1" si="115"/>
        <v/>
      </c>
      <c r="P2193" s="11"/>
      <c r="Q2193" s="11"/>
      <c r="R2193" s="11"/>
      <c r="S2193" s="11"/>
    </row>
    <row r="2194" spans="1:19">
      <c r="A2194" s="7">
        <v>2192</v>
      </c>
      <c r="B2194" s="12"/>
      <c r="C2194" s="12"/>
      <c r="D2194" s="7" t="str">
        <f t="shared" si="112"/>
        <v/>
      </c>
      <c r="E2194" s="12"/>
      <c r="F2194" s="19" t="str">
        <f t="shared" si="113"/>
        <v/>
      </c>
      <c r="G2194" s="11"/>
      <c r="H2194" s="7" t="str">
        <f t="shared" si="114"/>
        <v>空</v>
      </c>
      <c r="I2194" s="24"/>
      <c r="J2194" s="27"/>
      <c r="K2194" s="12"/>
      <c r="L2194" s="11"/>
      <c r="M2194" s="13"/>
      <c r="N2194" s="69"/>
      <c r="O2194" s="18" t="str">
        <f t="shared" ca="1" si="115"/>
        <v/>
      </c>
      <c r="P2194" s="11"/>
      <c r="Q2194" s="11"/>
      <c r="R2194" s="11"/>
      <c r="S2194" s="11"/>
    </row>
    <row r="2195" spans="1:19">
      <c r="A2195" s="7">
        <v>2193</v>
      </c>
      <c r="B2195" s="12"/>
      <c r="C2195" s="12"/>
      <c r="D2195" s="7" t="str">
        <f t="shared" si="112"/>
        <v/>
      </c>
      <c r="E2195" s="12"/>
      <c r="F2195" s="19" t="str">
        <f t="shared" si="113"/>
        <v/>
      </c>
      <c r="G2195" s="11"/>
      <c r="H2195" s="7" t="str">
        <f t="shared" si="114"/>
        <v>空</v>
      </c>
      <c r="I2195" s="24"/>
      <c r="J2195" s="27"/>
      <c r="K2195" s="12"/>
      <c r="L2195" s="11"/>
      <c r="M2195" s="13"/>
      <c r="N2195" s="69"/>
      <c r="O2195" s="18" t="str">
        <f t="shared" ca="1" si="115"/>
        <v/>
      </c>
      <c r="P2195" s="11"/>
      <c r="Q2195" s="11"/>
      <c r="R2195" s="11"/>
      <c r="S2195" s="11"/>
    </row>
    <row r="2196" spans="1:19">
      <c r="A2196" s="7">
        <v>2194</v>
      </c>
      <c r="B2196" s="12"/>
      <c r="C2196" s="12"/>
      <c r="D2196" s="7" t="str">
        <f t="shared" ref="D2196:D2259" si="116">IF(B2196="","","新海丰")</f>
        <v/>
      </c>
      <c r="E2196" s="12"/>
      <c r="F2196" s="19" t="str">
        <f t="shared" si="113"/>
        <v/>
      </c>
      <c r="G2196" s="11"/>
      <c r="H2196" s="7" t="str">
        <f t="shared" si="114"/>
        <v>空</v>
      </c>
      <c r="I2196" s="24"/>
      <c r="J2196" s="27"/>
      <c r="K2196" s="12"/>
      <c r="L2196" s="11"/>
      <c r="M2196" s="13"/>
      <c r="N2196" s="69"/>
      <c r="O2196" s="18" t="str">
        <f t="shared" ca="1" si="115"/>
        <v/>
      </c>
      <c r="P2196" s="11"/>
      <c r="Q2196" s="11"/>
      <c r="R2196" s="11"/>
      <c r="S2196" s="11"/>
    </row>
    <row r="2197" spans="1:19">
      <c r="A2197" s="7">
        <v>2195</v>
      </c>
      <c r="B2197" s="12"/>
      <c r="C2197" s="12"/>
      <c r="D2197" s="7" t="str">
        <f t="shared" si="116"/>
        <v/>
      </c>
      <c r="E2197" s="12"/>
      <c r="F2197" s="19" t="str">
        <f t="shared" si="113"/>
        <v/>
      </c>
      <c r="G2197" s="11"/>
      <c r="H2197" s="7" t="str">
        <f t="shared" si="114"/>
        <v>空</v>
      </c>
      <c r="I2197" s="24"/>
      <c r="J2197" s="27"/>
      <c r="K2197" s="12"/>
      <c r="L2197" s="11"/>
      <c r="M2197" s="13"/>
      <c r="N2197" s="69"/>
      <c r="O2197" s="18" t="str">
        <f t="shared" ca="1" si="115"/>
        <v/>
      </c>
      <c r="P2197" s="11"/>
      <c r="Q2197" s="11"/>
      <c r="R2197" s="11"/>
      <c r="S2197" s="11"/>
    </row>
    <row r="2198" spans="1:19">
      <c r="A2198" s="7">
        <v>2196</v>
      </c>
      <c r="B2198" s="12"/>
      <c r="C2198" s="12"/>
      <c r="D2198" s="7" t="str">
        <f t="shared" si="116"/>
        <v/>
      </c>
      <c r="E2198" s="12"/>
      <c r="F2198" s="19" t="str">
        <f t="shared" si="113"/>
        <v/>
      </c>
      <c r="G2198" s="11"/>
      <c r="H2198" s="7" t="str">
        <f t="shared" si="114"/>
        <v>空</v>
      </c>
      <c r="I2198" s="24"/>
      <c r="J2198" s="27"/>
      <c r="K2198" s="12"/>
      <c r="L2198" s="11"/>
      <c r="M2198" s="13"/>
      <c r="N2198" s="69"/>
      <c r="O2198" s="18" t="str">
        <f t="shared" ca="1" si="115"/>
        <v/>
      </c>
      <c r="P2198" s="11"/>
      <c r="Q2198" s="11"/>
      <c r="R2198" s="11"/>
      <c r="S2198" s="11"/>
    </row>
    <row r="2199" spans="1:19">
      <c r="A2199" s="7">
        <v>2197</v>
      </c>
      <c r="B2199" s="12"/>
      <c r="C2199" s="12"/>
      <c r="D2199" s="7" t="str">
        <f t="shared" si="116"/>
        <v/>
      </c>
      <c r="E2199" s="12"/>
      <c r="F2199" s="19" t="str">
        <f t="shared" si="113"/>
        <v/>
      </c>
      <c r="G2199" s="11"/>
      <c r="H2199" s="7" t="str">
        <f t="shared" si="114"/>
        <v>空</v>
      </c>
      <c r="I2199" s="24"/>
      <c r="J2199" s="27"/>
      <c r="K2199" s="12"/>
      <c r="L2199" s="11"/>
      <c r="M2199" s="13"/>
      <c r="N2199" s="69"/>
      <c r="O2199" s="18" t="str">
        <f t="shared" ca="1" si="115"/>
        <v/>
      </c>
      <c r="P2199" s="11"/>
      <c r="Q2199" s="11"/>
      <c r="R2199" s="11"/>
      <c r="S2199" s="11"/>
    </row>
    <row r="2200" spans="1:19">
      <c r="A2200" s="7">
        <v>2198</v>
      </c>
      <c r="B2200" s="12"/>
      <c r="C2200" s="12"/>
      <c r="D2200" s="7" t="str">
        <f t="shared" si="116"/>
        <v/>
      </c>
      <c r="E2200" s="12"/>
      <c r="F2200" s="19" t="str">
        <f t="shared" si="113"/>
        <v/>
      </c>
      <c r="G2200" s="11"/>
      <c r="H2200" s="7" t="str">
        <f t="shared" si="114"/>
        <v>空</v>
      </c>
      <c r="I2200" s="24"/>
      <c r="J2200" s="27"/>
      <c r="K2200" s="12"/>
      <c r="L2200" s="11"/>
      <c r="M2200" s="13"/>
      <c r="N2200" s="69"/>
      <c r="O2200" s="18" t="str">
        <f t="shared" ca="1" si="115"/>
        <v/>
      </c>
      <c r="P2200" s="11"/>
      <c r="Q2200" s="11"/>
      <c r="R2200" s="11"/>
      <c r="S2200" s="11"/>
    </row>
    <row r="2201" spans="1:19">
      <c r="A2201" s="7">
        <v>2199</v>
      </c>
      <c r="B2201" s="12"/>
      <c r="C2201" s="12"/>
      <c r="D2201" s="7" t="str">
        <f t="shared" si="116"/>
        <v/>
      </c>
      <c r="E2201" s="12"/>
      <c r="F2201" s="19" t="str">
        <f t="shared" si="113"/>
        <v/>
      </c>
      <c r="G2201" s="11"/>
      <c r="H2201" s="7" t="str">
        <f t="shared" si="114"/>
        <v>空</v>
      </c>
      <c r="I2201" s="24"/>
      <c r="J2201" s="27"/>
      <c r="K2201" s="12"/>
      <c r="L2201" s="11"/>
      <c r="M2201" s="13"/>
      <c r="N2201" s="69"/>
      <c r="O2201" s="18" t="str">
        <f t="shared" ca="1" si="115"/>
        <v/>
      </c>
      <c r="P2201" s="11"/>
      <c r="Q2201" s="11"/>
      <c r="R2201" s="11"/>
      <c r="S2201" s="11"/>
    </row>
    <row r="2202" spans="1:19">
      <c r="A2202" s="7">
        <v>2200</v>
      </c>
      <c r="B2202" s="12"/>
      <c r="C2202" s="12"/>
      <c r="D2202" s="7" t="str">
        <f t="shared" si="116"/>
        <v/>
      </c>
      <c r="E2202" s="12"/>
      <c r="F2202" s="19" t="str">
        <f t="shared" si="113"/>
        <v/>
      </c>
      <c r="G2202" s="11"/>
      <c r="H2202" s="7" t="str">
        <f t="shared" si="114"/>
        <v>空</v>
      </c>
      <c r="I2202" s="24"/>
      <c r="J2202" s="27"/>
      <c r="K2202" s="12"/>
      <c r="L2202" s="11"/>
      <c r="M2202" s="13"/>
      <c r="N2202" s="69"/>
      <c r="O2202" s="18" t="str">
        <f t="shared" ca="1" si="115"/>
        <v/>
      </c>
      <c r="P2202" s="11"/>
      <c r="Q2202" s="11"/>
      <c r="R2202" s="11"/>
      <c r="S2202" s="11"/>
    </row>
    <row r="2203" spans="1:19">
      <c r="A2203" s="7">
        <v>2201</v>
      </c>
      <c r="B2203" s="12"/>
      <c r="C2203" s="12"/>
      <c r="D2203" s="7" t="str">
        <f t="shared" si="116"/>
        <v/>
      </c>
      <c r="E2203" s="12"/>
      <c r="F2203" s="19" t="str">
        <f t="shared" si="113"/>
        <v/>
      </c>
      <c r="G2203" s="11"/>
      <c r="H2203" s="7" t="str">
        <f t="shared" si="114"/>
        <v>空</v>
      </c>
      <c r="I2203" s="24"/>
      <c r="J2203" s="27"/>
      <c r="K2203" s="12"/>
      <c r="L2203" s="11"/>
      <c r="M2203" s="13"/>
      <c r="N2203" s="69"/>
      <c r="O2203" s="18" t="str">
        <f t="shared" ca="1" si="115"/>
        <v/>
      </c>
      <c r="P2203" s="11"/>
      <c r="Q2203" s="11"/>
      <c r="R2203" s="11"/>
      <c r="S2203" s="11"/>
    </row>
    <row r="2204" spans="1:19">
      <c r="A2204" s="7">
        <v>2202</v>
      </c>
      <c r="B2204" s="12"/>
      <c r="C2204" s="12"/>
      <c r="D2204" s="7" t="str">
        <f t="shared" si="116"/>
        <v/>
      </c>
      <c r="E2204" s="12"/>
      <c r="F2204" s="19" t="str">
        <f t="shared" si="113"/>
        <v/>
      </c>
      <c r="G2204" s="11"/>
      <c r="H2204" s="7" t="str">
        <f t="shared" si="114"/>
        <v>空</v>
      </c>
      <c r="I2204" s="24"/>
      <c r="J2204" s="27"/>
      <c r="K2204" s="12"/>
      <c r="L2204" s="11"/>
      <c r="M2204" s="13"/>
      <c r="N2204" s="69"/>
      <c r="O2204" s="18" t="str">
        <f t="shared" ca="1" si="115"/>
        <v/>
      </c>
      <c r="P2204" s="11"/>
      <c r="Q2204" s="11"/>
      <c r="R2204" s="11"/>
      <c r="S2204" s="11"/>
    </row>
    <row r="2205" spans="1:19">
      <c r="A2205" s="7">
        <v>2203</v>
      </c>
      <c r="B2205" s="12"/>
      <c r="C2205" s="12"/>
      <c r="D2205" s="7" t="str">
        <f t="shared" si="116"/>
        <v/>
      </c>
      <c r="E2205" s="12"/>
      <c r="F2205" s="19" t="str">
        <f t="shared" si="113"/>
        <v/>
      </c>
      <c r="G2205" s="11"/>
      <c r="H2205" s="7" t="str">
        <f t="shared" si="114"/>
        <v>空</v>
      </c>
      <c r="I2205" s="24"/>
      <c r="J2205" s="27"/>
      <c r="K2205" s="12"/>
      <c r="L2205" s="11"/>
      <c r="M2205" s="13"/>
      <c r="N2205" s="69"/>
      <c r="O2205" s="18" t="str">
        <f t="shared" ca="1" si="115"/>
        <v/>
      </c>
      <c r="P2205" s="11"/>
      <c r="Q2205" s="11"/>
      <c r="R2205" s="11"/>
      <c r="S2205" s="11"/>
    </row>
    <row r="2206" spans="1:19">
      <c r="A2206" s="7">
        <v>2204</v>
      </c>
      <c r="B2206" s="12"/>
      <c r="C2206" s="12"/>
      <c r="D2206" s="7" t="str">
        <f t="shared" si="116"/>
        <v/>
      </c>
      <c r="E2206" s="12"/>
      <c r="F2206" s="19" t="str">
        <f t="shared" si="113"/>
        <v/>
      </c>
      <c r="G2206" s="11"/>
      <c r="H2206" s="7" t="str">
        <f t="shared" si="114"/>
        <v>空</v>
      </c>
      <c r="I2206" s="24"/>
      <c r="J2206" s="27"/>
      <c r="K2206" s="12"/>
      <c r="L2206" s="11"/>
      <c r="M2206" s="13"/>
      <c r="N2206" s="69"/>
      <c r="O2206" s="18" t="str">
        <f t="shared" ca="1" si="115"/>
        <v/>
      </c>
      <c r="P2206" s="11"/>
      <c r="Q2206" s="11"/>
      <c r="R2206" s="11"/>
      <c r="S2206" s="11"/>
    </row>
    <row r="2207" spans="1:19">
      <c r="A2207" s="7">
        <v>2205</v>
      </c>
      <c r="B2207" s="12"/>
      <c r="C2207" s="12"/>
      <c r="D2207" s="7" t="str">
        <f t="shared" si="116"/>
        <v/>
      </c>
      <c r="E2207" s="12"/>
      <c r="F2207" s="19" t="str">
        <f t="shared" si="113"/>
        <v/>
      </c>
      <c r="G2207" s="11"/>
      <c r="H2207" s="7" t="str">
        <f t="shared" si="114"/>
        <v>空</v>
      </c>
      <c r="I2207" s="24"/>
      <c r="J2207" s="27"/>
      <c r="K2207" s="12"/>
      <c r="L2207" s="11"/>
      <c r="M2207" s="13"/>
      <c r="N2207" s="69"/>
      <c r="O2207" s="18" t="str">
        <f t="shared" ca="1" si="115"/>
        <v/>
      </c>
      <c r="P2207" s="11"/>
      <c r="Q2207" s="11"/>
      <c r="R2207" s="11"/>
      <c r="S2207" s="11"/>
    </row>
    <row r="2208" spans="1:19">
      <c r="A2208" s="7">
        <v>2206</v>
      </c>
      <c r="B2208" s="12"/>
      <c r="C2208" s="12"/>
      <c r="D2208" s="7" t="str">
        <f t="shared" si="116"/>
        <v/>
      </c>
      <c r="E2208" s="12"/>
      <c r="F2208" s="19" t="str">
        <f t="shared" si="113"/>
        <v/>
      </c>
      <c r="G2208" s="11"/>
      <c r="H2208" s="7" t="str">
        <f t="shared" si="114"/>
        <v>空</v>
      </c>
      <c r="I2208" s="24"/>
      <c r="J2208" s="27"/>
      <c r="K2208" s="12"/>
      <c r="L2208" s="11"/>
      <c r="M2208" s="13"/>
      <c r="N2208" s="69"/>
      <c r="O2208" s="18" t="str">
        <f t="shared" ca="1" si="115"/>
        <v/>
      </c>
      <c r="P2208" s="11"/>
      <c r="Q2208" s="11"/>
      <c r="R2208" s="11"/>
      <c r="S2208" s="11"/>
    </row>
    <row r="2209" spans="1:19">
      <c r="A2209" s="7">
        <v>2207</v>
      </c>
      <c r="B2209" s="12"/>
      <c r="C2209" s="12"/>
      <c r="D2209" s="7" t="str">
        <f t="shared" si="116"/>
        <v/>
      </c>
      <c r="E2209" s="12"/>
      <c r="F2209" s="19" t="str">
        <f t="shared" si="113"/>
        <v/>
      </c>
      <c r="G2209" s="11"/>
      <c r="H2209" s="7" t="str">
        <f t="shared" si="114"/>
        <v>空</v>
      </c>
      <c r="I2209" s="24"/>
      <c r="J2209" s="27"/>
      <c r="K2209" s="12"/>
      <c r="L2209" s="11"/>
      <c r="M2209" s="13"/>
      <c r="N2209" s="69"/>
      <c r="O2209" s="18" t="str">
        <f t="shared" ca="1" si="115"/>
        <v/>
      </c>
      <c r="P2209" s="11"/>
      <c r="Q2209" s="11"/>
      <c r="R2209" s="11"/>
      <c r="S2209" s="11"/>
    </row>
    <row r="2210" spans="1:19">
      <c r="A2210" s="7">
        <v>2208</v>
      </c>
      <c r="B2210" s="12"/>
      <c r="C2210" s="12"/>
      <c r="D2210" s="7" t="str">
        <f t="shared" si="116"/>
        <v/>
      </c>
      <c r="E2210" s="12"/>
      <c r="F2210" s="19" t="str">
        <f t="shared" si="113"/>
        <v/>
      </c>
      <c r="G2210" s="11"/>
      <c r="H2210" s="7" t="str">
        <f t="shared" si="114"/>
        <v>空</v>
      </c>
      <c r="I2210" s="24"/>
      <c r="J2210" s="27"/>
      <c r="K2210" s="12"/>
      <c r="L2210" s="11"/>
      <c r="M2210" s="13"/>
      <c r="N2210" s="69"/>
      <c r="O2210" s="18" t="str">
        <f t="shared" ca="1" si="115"/>
        <v/>
      </c>
      <c r="P2210" s="11"/>
      <c r="Q2210" s="11"/>
      <c r="R2210" s="11"/>
      <c r="S2210" s="11"/>
    </row>
    <row r="2211" spans="1:19">
      <c r="A2211" s="7">
        <v>2209</v>
      </c>
      <c r="B2211" s="12"/>
      <c r="C2211" s="12"/>
      <c r="D2211" s="7" t="str">
        <f t="shared" si="116"/>
        <v/>
      </c>
      <c r="E2211" s="12"/>
      <c r="F2211" s="19" t="str">
        <f t="shared" si="113"/>
        <v/>
      </c>
      <c r="G2211" s="11"/>
      <c r="H2211" s="7" t="str">
        <f t="shared" si="114"/>
        <v>空</v>
      </c>
      <c r="I2211" s="24"/>
      <c r="J2211" s="27"/>
      <c r="K2211" s="12"/>
      <c r="L2211" s="11"/>
      <c r="M2211" s="13"/>
      <c r="N2211" s="69"/>
      <c r="O2211" s="18" t="str">
        <f t="shared" ca="1" si="115"/>
        <v/>
      </c>
      <c r="P2211" s="11"/>
      <c r="Q2211" s="11"/>
      <c r="R2211" s="11"/>
      <c r="S2211" s="11"/>
    </row>
    <row r="2212" spans="1:19">
      <c r="A2212" s="7">
        <v>2210</v>
      </c>
      <c r="B2212" s="12"/>
      <c r="C2212" s="12"/>
      <c r="D2212" s="7" t="str">
        <f t="shared" si="116"/>
        <v/>
      </c>
      <c r="E2212" s="12"/>
      <c r="F2212" s="19" t="str">
        <f t="shared" si="113"/>
        <v/>
      </c>
      <c r="G2212" s="11"/>
      <c r="H2212" s="7" t="str">
        <f t="shared" si="114"/>
        <v>空</v>
      </c>
      <c r="I2212" s="24"/>
      <c r="J2212" s="27"/>
      <c r="K2212" s="12"/>
      <c r="L2212" s="11"/>
      <c r="M2212" s="13"/>
      <c r="N2212" s="69"/>
      <c r="O2212" s="18" t="str">
        <f t="shared" ca="1" si="115"/>
        <v/>
      </c>
      <c r="P2212" s="11"/>
      <c r="Q2212" s="11"/>
      <c r="R2212" s="11"/>
      <c r="S2212" s="11"/>
    </row>
    <row r="2213" spans="1:19">
      <c r="A2213" s="7">
        <v>2211</v>
      </c>
      <c r="B2213" s="12"/>
      <c r="C2213" s="12"/>
      <c r="D2213" s="7" t="str">
        <f t="shared" si="116"/>
        <v/>
      </c>
      <c r="E2213" s="12"/>
      <c r="F2213" s="19" t="str">
        <f t="shared" si="113"/>
        <v/>
      </c>
      <c r="G2213" s="11"/>
      <c r="H2213" s="7" t="str">
        <f t="shared" si="114"/>
        <v>空</v>
      </c>
      <c r="I2213" s="24"/>
      <c r="J2213" s="27"/>
      <c r="K2213" s="12"/>
      <c r="L2213" s="11"/>
      <c r="M2213" s="13"/>
      <c r="N2213" s="69"/>
      <c r="O2213" s="18" t="str">
        <f t="shared" ca="1" si="115"/>
        <v/>
      </c>
      <c r="P2213" s="11"/>
      <c r="Q2213" s="11"/>
      <c r="R2213" s="11"/>
      <c r="S2213" s="11"/>
    </row>
    <row r="2214" spans="1:19">
      <c r="A2214" s="7">
        <v>2212</v>
      </c>
      <c r="B2214" s="12"/>
      <c r="C2214" s="12"/>
      <c r="D2214" s="7" t="str">
        <f t="shared" si="116"/>
        <v/>
      </c>
      <c r="E2214" s="12"/>
      <c r="F2214" s="19" t="str">
        <f t="shared" si="113"/>
        <v/>
      </c>
      <c r="G2214" s="11"/>
      <c r="H2214" s="7" t="str">
        <f t="shared" si="114"/>
        <v>空</v>
      </c>
      <c r="I2214" s="24"/>
      <c r="J2214" s="27"/>
      <c r="K2214" s="12"/>
      <c r="L2214" s="11"/>
      <c r="M2214" s="13"/>
      <c r="N2214" s="69"/>
      <c r="O2214" s="18" t="str">
        <f t="shared" ca="1" si="115"/>
        <v/>
      </c>
      <c r="P2214" s="11"/>
      <c r="Q2214" s="11"/>
      <c r="R2214" s="11"/>
      <c r="S2214" s="11"/>
    </row>
    <row r="2215" spans="1:19">
      <c r="A2215" s="7">
        <v>2213</v>
      </c>
      <c r="B2215" s="12"/>
      <c r="C2215" s="12"/>
      <c r="D2215" s="7" t="str">
        <f t="shared" si="116"/>
        <v/>
      </c>
      <c r="E2215" s="12"/>
      <c r="F2215" s="19" t="str">
        <f t="shared" si="113"/>
        <v/>
      </c>
      <c r="G2215" s="11"/>
      <c r="H2215" s="7" t="str">
        <f t="shared" si="114"/>
        <v>空</v>
      </c>
      <c r="I2215" s="24"/>
      <c r="J2215" s="27"/>
      <c r="K2215" s="12"/>
      <c r="L2215" s="11"/>
      <c r="M2215" s="13"/>
      <c r="N2215" s="69"/>
      <c r="O2215" s="18" t="str">
        <f t="shared" ca="1" si="115"/>
        <v/>
      </c>
      <c r="P2215" s="11"/>
      <c r="Q2215" s="11"/>
      <c r="R2215" s="11"/>
      <c r="S2215" s="11"/>
    </row>
    <row r="2216" spans="1:19">
      <c r="A2216" s="7">
        <v>2214</v>
      </c>
      <c r="B2216" s="12"/>
      <c r="C2216" s="12"/>
      <c r="D2216" s="7" t="str">
        <f t="shared" si="116"/>
        <v/>
      </c>
      <c r="E2216" s="12"/>
      <c r="F2216" s="19" t="str">
        <f t="shared" si="113"/>
        <v/>
      </c>
      <c r="G2216" s="11"/>
      <c r="H2216" s="7" t="str">
        <f t="shared" si="114"/>
        <v>空</v>
      </c>
      <c r="I2216" s="24"/>
      <c r="J2216" s="27"/>
      <c r="K2216" s="12"/>
      <c r="L2216" s="11"/>
      <c r="M2216" s="13"/>
      <c r="N2216" s="69"/>
      <c r="O2216" s="18" t="str">
        <f t="shared" ca="1" si="115"/>
        <v/>
      </c>
      <c r="P2216" s="11"/>
      <c r="Q2216" s="11"/>
      <c r="R2216" s="11"/>
      <c r="S2216" s="11"/>
    </row>
    <row r="2217" spans="1:19">
      <c r="A2217" s="7">
        <v>2215</v>
      </c>
      <c r="B2217" s="12"/>
      <c r="C2217" s="12"/>
      <c r="D2217" s="7" t="str">
        <f t="shared" si="116"/>
        <v/>
      </c>
      <c r="E2217" s="12"/>
      <c r="F2217" s="19" t="str">
        <f t="shared" si="113"/>
        <v/>
      </c>
      <c r="G2217" s="11"/>
      <c r="H2217" s="7" t="str">
        <f t="shared" si="114"/>
        <v>空</v>
      </c>
      <c r="I2217" s="24"/>
      <c r="J2217" s="27"/>
      <c r="K2217" s="12"/>
      <c r="L2217" s="11"/>
      <c r="M2217" s="13"/>
      <c r="N2217" s="69"/>
      <c r="O2217" s="18" t="str">
        <f t="shared" ca="1" si="115"/>
        <v/>
      </c>
      <c r="P2217" s="11"/>
      <c r="Q2217" s="11"/>
      <c r="R2217" s="11"/>
      <c r="S2217" s="11"/>
    </row>
    <row r="2218" spans="1:19">
      <c r="A2218" s="7">
        <v>2216</v>
      </c>
      <c r="B2218" s="12"/>
      <c r="C2218" s="12"/>
      <c r="D2218" s="7" t="str">
        <f t="shared" si="116"/>
        <v/>
      </c>
      <c r="E2218" s="12"/>
      <c r="F2218" s="19" t="str">
        <f t="shared" si="113"/>
        <v/>
      </c>
      <c r="G2218" s="11"/>
      <c r="H2218" s="7" t="str">
        <f t="shared" si="114"/>
        <v>空</v>
      </c>
      <c r="I2218" s="24"/>
      <c r="J2218" s="27"/>
      <c r="K2218" s="12"/>
      <c r="L2218" s="11"/>
      <c r="M2218" s="13"/>
      <c r="N2218" s="69"/>
      <c r="O2218" s="18" t="str">
        <f t="shared" ca="1" si="115"/>
        <v/>
      </c>
      <c r="P2218" s="11"/>
      <c r="Q2218" s="11"/>
      <c r="R2218" s="11"/>
      <c r="S2218" s="11"/>
    </row>
    <row r="2219" spans="1:19">
      <c r="A2219" s="7">
        <v>2217</v>
      </c>
      <c r="B2219" s="12"/>
      <c r="C2219" s="12"/>
      <c r="D2219" s="7" t="str">
        <f t="shared" si="116"/>
        <v/>
      </c>
      <c r="E2219" s="12"/>
      <c r="F2219" s="19" t="str">
        <f t="shared" si="113"/>
        <v/>
      </c>
      <c r="G2219" s="11"/>
      <c r="H2219" s="7" t="str">
        <f t="shared" si="114"/>
        <v>空</v>
      </c>
      <c r="I2219" s="24"/>
      <c r="J2219" s="27"/>
      <c r="K2219" s="12"/>
      <c r="L2219" s="11"/>
      <c r="M2219" s="13"/>
      <c r="N2219" s="69"/>
      <c r="O2219" s="18" t="str">
        <f t="shared" ca="1" si="115"/>
        <v/>
      </c>
      <c r="P2219" s="11"/>
      <c r="Q2219" s="11"/>
      <c r="R2219" s="11"/>
      <c r="S2219" s="11"/>
    </row>
    <row r="2220" spans="1:19">
      <c r="A2220" s="7">
        <v>2218</v>
      </c>
      <c r="B2220" s="12"/>
      <c r="C2220" s="12"/>
      <c r="D2220" s="7" t="str">
        <f t="shared" si="116"/>
        <v/>
      </c>
      <c r="E2220" s="12"/>
      <c r="F2220" s="19" t="str">
        <f t="shared" si="113"/>
        <v/>
      </c>
      <c r="G2220" s="11"/>
      <c r="H2220" s="7" t="str">
        <f t="shared" si="114"/>
        <v>空</v>
      </c>
      <c r="I2220" s="24"/>
      <c r="J2220" s="27"/>
      <c r="K2220" s="12"/>
      <c r="L2220" s="11"/>
      <c r="M2220" s="13"/>
      <c r="N2220" s="69"/>
      <c r="O2220" s="18" t="str">
        <f t="shared" ca="1" si="115"/>
        <v/>
      </c>
      <c r="P2220" s="11"/>
      <c r="Q2220" s="11"/>
      <c r="R2220" s="11"/>
      <c r="S2220" s="11"/>
    </row>
    <row r="2221" spans="1:19">
      <c r="A2221" s="7">
        <v>2219</v>
      </c>
      <c r="B2221" s="12"/>
      <c r="C2221" s="12"/>
      <c r="D2221" s="7" t="str">
        <f t="shared" si="116"/>
        <v/>
      </c>
      <c r="E2221" s="12"/>
      <c r="F2221" s="19" t="str">
        <f t="shared" si="113"/>
        <v/>
      </c>
      <c r="G2221" s="11"/>
      <c r="H2221" s="7" t="str">
        <f t="shared" si="114"/>
        <v>空</v>
      </c>
      <c r="I2221" s="24"/>
      <c r="J2221" s="27"/>
      <c r="K2221" s="12"/>
      <c r="L2221" s="11"/>
      <c r="M2221" s="13"/>
      <c r="N2221" s="69"/>
      <c r="O2221" s="18" t="str">
        <f t="shared" ca="1" si="115"/>
        <v/>
      </c>
      <c r="P2221" s="11"/>
      <c r="Q2221" s="11"/>
      <c r="R2221" s="11"/>
      <c r="S2221" s="11"/>
    </row>
    <row r="2222" spans="1:19">
      <c r="A2222" s="7">
        <v>2220</v>
      </c>
      <c r="B2222" s="12"/>
      <c r="C2222" s="12"/>
      <c r="D2222" s="7" t="str">
        <f t="shared" si="116"/>
        <v/>
      </c>
      <c r="E2222" s="12"/>
      <c r="F2222" s="19" t="str">
        <f t="shared" si="113"/>
        <v/>
      </c>
      <c r="G2222" s="11"/>
      <c r="H2222" s="7" t="str">
        <f t="shared" si="114"/>
        <v>空</v>
      </c>
      <c r="I2222" s="24"/>
      <c r="J2222" s="27"/>
      <c r="K2222" s="12"/>
      <c r="L2222" s="11"/>
      <c r="M2222" s="13"/>
      <c r="N2222" s="69"/>
      <c r="O2222" s="18" t="str">
        <f t="shared" ca="1" si="115"/>
        <v/>
      </c>
      <c r="P2222" s="11"/>
      <c r="Q2222" s="11"/>
      <c r="R2222" s="11"/>
      <c r="S2222" s="11"/>
    </row>
    <row r="2223" spans="1:19">
      <c r="A2223" s="7">
        <v>2221</v>
      </c>
      <c r="B2223" s="12"/>
      <c r="C2223" s="12"/>
      <c r="D2223" s="7" t="str">
        <f t="shared" si="116"/>
        <v/>
      </c>
      <c r="E2223" s="12"/>
      <c r="F2223" s="19" t="str">
        <f t="shared" si="113"/>
        <v/>
      </c>
      <c r="G2223" s="11"/>
      <c r="H2223" s="7" t="str">
        <f t="shared" si="114"/>
        <v>空</v>
      </c>
      <c r="I2223" s="24"/>
      <c r="J2223" s="27"/>
      <c r="K2223" s="12"/>
      <c r="L2223" s="11"/>
      <c r="M2223" s="13"/>
      <c r="N2223" s="69"/>
      <c r="O2223" s="18" t="str">
        <f t="shared" ca="1" si="115"/>
        <v/>
      </c>
      <c r="P2223" s="11"/>
      <c r="Q2223" s="11"/>
      <c r="R2223" s="11"/>
      <c r="S2223" s="11"/>
    </row>
    <row r="2224" spans="1:19">
      <c r="A2224" s="7">
        <v>2222</v>
      </c>
      <c r="B2224" s="12"/>
      <c r="C2224" s="12"/>
      <c r="D2224" s="7" t="str">
        <f t="shared" si="116"/>
        <v/>
      </c>
      <c r="E2224" s="12"/>
      <c r="F2224" s="19" t="str">
        <f t="shared" si="113"/>
        <v/>
      </c>
      <c r="G2224" s="11"/>
      <c r="H2224" s="7" t="str">
        <f t="shared" si="114"/>
        <v>空</v>
      </c>
      <c r="I2224" s="24"/>
      <c r="J2224" s="27"/>
      <c r="K2224" s="12"/>
      <c r="L2224" s="11"/>
      <c r="M2224" s="13"/>
      <c r="N2224" s="69"/>
      <c r="O2224" s="18" t="str">
        <f t="shared" ca="1" si="115"/>
        <v/>
      </c>
      <c r="P2224" s="11"/>
      <c r="Q2224" s="11"/>
      <c r="R2224" s="11"/>
      <c r="S2224" s="11"/>
    </row>
    <row r="2225" spans="1:19">
      <c r="A2225" s="7">
        <v>2223</v>
      </c>
      <c r="B2225" s="12"/>
      <c r="C2225" s="12"/>
      <c r="D2225" s="7" t="str">
        <f t="shared" si="116"/>
        <v/>
      </c>
      <c r="E2225" s="12"/>
      <c r="F2225" s="19" t="str">
        <f t="shared" si="113"/>
        <v/>
      </c>
      <c r="G2225" s="11"/>
      <c r="H2225" s="7" t="str">
        <f t="shared" si="114"/>
        <v>空</v>
      </c>
      <c r="I2225" s="24"/>
      <c r="J2225" s="27"/>
      <c r="K2225" s="12"/>
      <c r="L2225" s="11"/>
      <c r="M2225" s="13"/>
      <c r="N2225" s="69"/>
      <c r="O2225" s="18" t="str">
        <f t="shared" ca="1" si="115"/>
        <v/>
      </c>
      <c r="P2225" s="11"/>
      <c r="Q2225" s="11"/>
      <c r="R2225" s="11"/>
      <c r="S2225" s="11"/>
    </row>
    <row r="2226" spans="1:19">
      <c r="A2226" s="7">
        <v>2224</v>
      </c>
      <c r="B2226" s="12"/>
      <c r="C2226" s="12"/>
      <c r="D2226" s="7" t="str">
        <f t="shared" si="116"/>
        <v/>
      </c>
      <c r="E2226" s="12"/>
      <c r="F2226" s="19" t="str">
        <f t="shared" ref="F2226:F2289" si="117">IF(ISNONTEXT(B2226),"","请输入日期")</f>
        <v/>
      </c>
      <c r="G2226" s="11"/>
      <c r="H2226" s="7" t="str">
        <f t="shared" si="114"/>
        <v>空</v>
      </c>
      <c r="I2226" s="24"/>
      <c r="J2226" s="27"/>
      <c r="K2226" s="12"/>
      <c r="L2226" s="11"/>
      <c r="M2226" s="13"/>
      <c r="N2226" s="69"/>
      <c r="O2226" s="18" t="str">
        <f t="shared" ca="1" si="115"/>
        <v/>
      </c>
      <c r="P2226" s="11"/>
      <c r="Q2226" s="11"/>
      <c r="R2226" s="11"/>
      <c r="S2226" s="11"/>
    </row>
    <row r="2227" spans="1:19">
      <c r="A2227" s="7">
        <v>2225</v>
      </c>
      <c r="B2227" s="12"/>
      <c r="C2227" s="12"/>
      <c r="D2227" s="7" t="str">
        <f t="shared" si="116"/>
        <v/>
      </c>
      <c r="E2227" s="12"/>
      <c r="F2227" s="19" t="str">
        <f t="shared" si="117"/>
        <v/>
      </c>
      <c r="G2227" s="11"/>
      <c r="H2227" s="7" t="str">
        <f t="shared" si="114"/>
        <v>空</v>
      </c>
      <c r="I2227" s="24"/>
      <c r="J2227" s="27"/>
      <c r="K2227" s="12"/>
      <c r="L2227" s="11"/>
      <c r="M2227" s="13"/>
      <c r="N2227" s="69"/>
      <c r="O2227" s="18" t="str">
        <f t="shared" ca="1" si="115"/>
        <v/>
      </c>
      <c r="P2227" s="11"/>
      <c r="Q2227" s="11"/>
      <c r="R2227" s="11"/>
      <c r="S2227" s="11"/>
    </row>
    <row r="2228" spans="1:19">
      <c r="A2228" s="7">
        <v>2226</v>
      </c>
      <c r="B2228" s="12"/>
      <c r="C2228" s="12"/>
      <c r="D2228" s="7" t="str">
        <f t="shared" si="116"/>
        <v/>
      </c>
      <c r="E2228" s="12"/>
      <c r="F2228" s="19" t="str">
        <f t="shared" si="117"/>
        <v/>
      </c>
      <c r="G2228" s="11"/>
      <c r="H2228" s="7" t="str">
        <f t="shared" si="114"/>
        <v>空</v>
      </c>
      <c r="I2228" s="24"/>
      <c r="J2228" s="27"/>
      <c r="K2228" s="12"/>
      <c r="L2228" s="11"/>
      <c r="M2228" s="13"/>
      <c r="N2228" s="69"/>
      <c r="O2228" s="18" t="str">
        <f t="shared" ca="1" si="115"/>
        <v/>
      </c>
      <c r="P2228" s="11"/>
      <c r="Q2228" s="11"/>
      <c r="R2228" s="11"/>
      <c r="S2228" s="11"/>
    </row>
    <row r="2229" spans="1:19">
      <c r="A2229" s="7">
        <v>2227</v>
      </c>
      <c r="B2229" s="12"/>
      <c r="C2229" s="12"/>
      <c r="D2229" s="7" t="str">
        <f t="shared" si="116"/>
        <v/>
      </c>
      <c r="E2229" s="12"/>
      <c r="F2229" s="19" t="str">
        <f t="shared" si="117"/>
        <v/>
      </c>
      <c r="G2229" s="11"/>
      <c r="H2229" s="7" t="str">
        <f t="shared" si="114"/>
        <v>空</v>
      </c>
      <c r="I2229" s="24"/>
      <c r="J2229" s="27"/>
      <c r="K2229" s="12"/>
      <c r="L2229" s="11"/>
      <c r="M2229" s="13"/>
      <c r="N2229" s="69"/>
      <c r="O2229" s="18" t="str">
        <f t="shared" ca="1" si="115"/>
        <v/>
      </c>
      <c r="P2229" s="11"/>
      <c r="Q2229" s="11"/>
      <c r="R2229" s="11"/>
      <c r="S2229" s="11"/>
    </row>
    <row r="2230" spans="1:19">
      <c r="A2230" s="7">
        <v>2228</v>
      </c>
      <c r="B2230" s="12"/>
      <c r="C2230" s="12"/>
      <c r="D2230" s="7" t="str">
        <f t="shared" si="116"/>
        <v/>
      </c>
      <c r="E2230" s="12"/>
      <c r="F2230" s="19" t="str">
        <f t="shared" si="117"/>
        <v/>
      </c>
      <c r="G2230" s="11"/>
      <c r="H2230" s="7" t="str">
        <f t="shared" si="114"/>
        <v>空</v>
      </c>
      <c r="I2230" s="24"/>
      <c r="J2230" s="27"/>
      <c r="K2230" s="12"/>
      <c r="L2230" s="11"/>
      <c r="M2230" s="13"/>
      <c r="N2230" s="69"/>
      <c r="O2230" s="18" t="str">
        <f t="shared" ca="1" si="115"/>
        <v/>
      </c>
      <c r="P2230" s="11"/>
      <c r="Q2230" s="11"/>
      <c r="R2230" s="11"/>
      <c r="S2230" s="11"/>
    </row>
    <row r="2231" spans="1:19">
      <c r="A2231" s="7">
        <v>2229</v>
      </c>
      <c r="B2231" s="12"/>
      <c r="C2231" s="12"/>
      <c r="D2231" s="7" t="str">
        <f t="shared" si="116"/>
        <v/>
      </c>
      <c r="E2231" s="12"/>
      <c r="F2231" s="19" t="str">
        <f t="shared" si="117"/>
        <v/>
      </c>
      <c r="G2231" s="11"/>
      <c r="H2231" s="7" t="str">
        <f t="shared" si="114"/>
        <v>空</v>
      </c>
      <c r="I2231" s="24"/>
      <c r="J2231" s="27"/>
      <c r="K2231" s="12"/>
      <c r="L2231" s="11"/>
      <c r="M2231" s="13"/>
      <c r="N2231" s="69"/>
      <c r="O2231" s="18" t="str">
        <f t="shared" ca="1" si="115"/>
        <v/>
      </c>
      <c r="P2231" s="11"/>
      <c r="Q2231" s="11"/>
      <c r="R2231" s="11"/>
      <c r="S2231" s="11"/>
    </row>
    <row r="2232" spans="1:19">
      <c r="A2232" s="7">
        <v>2230</v>
      </c>
      <c r="B2232" s="12"/>
      <c r="C2232" s="12"/>
      <c r="D2232" s="7" t="str">
        <f t="shared" si="116"/>
        <v/>
      </c>
      <c r="E2232" s="12"/>
      <c r="F2232" s="19" t="str">
        <f t="shared" si="117"/>
        <v/>
      </c>
      <c r="G2232" s="11"/>
      <c r="H2232" s="7" t="str">
        <f t="shared" si="114"/>
        <v>空</v>
      </c>
      <c r="I2232" s="24"/>
      <c r="J2232" s="27"/>
      <c r="K2232" s="12"/>
      <c r="L2232" s="11"/>
      <c r="M2232" s="13"/>
      <c r="N2232" s="69"/>
      <c r="O2232" s="18" t="str">
        <f t="shared" ca="1" si="115"/>
        <v/>
      </c>
      <c r="P2232" s="11"/>
      <c r="Q2232" s="11"/>
      <c r="R2232" s="11"/>
      <c r="S2232" s="11"/>
    </row>
    <row r="2233" spans="1:19">
      <c r="A2233" s="7">
        <v>2231</v>
      </c>
      <c r="B2233" s="12"/>
      <c r="C2233" s="12"/>
      <c r="D2233" s="7" t="str">
        <f t="shared" si="116"/>
        <v/>
      </c>
      <c r="E2233" s="12"/>
      <c r="F2233" s="19" t="str">
        <f t="shared" si="117"/>
        <v/>
      </c>
      <c r="G2233" s="11"/>
      <c r="H2233" s="7" t="str">
        <f t="shared" si="114"/>
        <v>空</v>
      </c>
      <c r="I2233" s="24"/>
      <c r="J2233" s="27"/>
      <c r="K2233" s="12"/>
      <c r="L2233" s="11"/>
      <c r="M2233" s="13"/>
      <c r="N2233" s="69"/>
      <c r="O2233" s="18" t="str">
        <f t="shared" ca="1" si="115"/>
        <v/>
      </c>
      <c r="P2233" s="11"/>
      <c r="Q2233" s="11"/>
      <c r="R2233" s="11"/>
      <c r="S2233" s="11"/>
    </row>
    <row r="2234" spans="1:19">
      <c r="A2234" s="7">
        <v>2232</v>
      </c>
      <c r="B2234" s="12"/>
      <c r="C2234" s="12"/>
      <c r="D2234" s="7" t="str">
        <f t="shared" si="116"/>
        <v/>
      </c>
      <c r="E2234" s="12"/>
      <c r="F2234" s="19" t="str">
        <f t="shared" si="117"/>
        <v/>
      </c>
      <c r="G2234" s="11"/>
      <c r="H2234" s="7" t="str">
        <f t="shared" si="114"/>
        <v>空</v>
      </c>
      <c r="I2234" s="24"/>
      <c r="J2234" s="27"/>
      <c r="K2234" s="12"/>
      <c r="L2234" s="11"/>
      <c r="M2234" s="13"/>
      <c r="N2234" s="69"/>
      <c r="O2234" s="18" t="str">
        <f t="shared" ca="1" si="115"/>
        <v/>
      </c>
      <c r="P2234" s="11"/>
      <c r="Q2234" s="11"/>
      <c r="R2234" s="11"/>
      <c r="S2234" s="11"/>
    </row>
    <row r="2235" spans="1:19">
      <c r="A2235" s="7">
        <v>2233</v>
      </c>
      <c r="B2235" s="12"/>
      <c r="C2235" s="12"/>
      <c r="D2235" s="7" t="str">
        <f t="shared" si="116"/>
        <v/>
      </c>
      <c r="E2235" s="12"/>
      <c r="F2235" s="19" t="str">
        <f t="shared" si="117"/>
        <v/>
      </c>
      <c r="G2235" s="11"/>
      <c r="H2235" s="7" t="str">
        <f t="shared" si="114"/>
        <v>空</v>
      </c>
      <c r="I2235" s="24"/>
      <c r="J2235" s="27"/>
      <c r="K2235" s="12"/>
      <c r="L2235" s="11"/>
      <c r="M2235" s="13"/>
      <c r="N2235" s="69"/>
      <c r="O2235" s="18" t="str">
        <f t="shared" ca="1" si="115"/>
        <v/>
      </c>
      <c r="P2235" s="11"/>
      <c r="Q2235" s="11"/>
      <c r="R2235" s="11"/>
      <c r="S2235" s="11"/>
    </row>
    <row r="2236" spans="1:19">
      <c r="A2236" s="7">
        <v>2234</v>
      </c>
      <c r="B2236" s="12"/>
      <c r="C2236" s="12"/>
      <c r="D2236" s="7" t="str">
        <f t="shared" si="116"/>
        <v/>
      </c>
      <c r="E2236" s="12"/>
      <c r="F2236" s="19" t="str">
        <f t="shared" si="117"/>
        <v/>
      </c>
      <c r="G2236" s="11"/>
      <c r="H2236" s="7" t="str">
        <f t="shared" si="114"/>
        <v>空</v>
      </c>
      <c r="I2236" s="24"/>
      <c r="J2236" s="27"/>
      <c r="K2236" s="12"/>
      <c r="L2236" s="11"/>
      <c r="M2236" s="13"/>
      <c r="N2236" s="69"/>
      <c r="O2236" s="18" t="str">
        <f t="shared" ca="1" si="115"/>
        <v/>
      </c>
      <c r="P2236" s="11"/>
      <c r="Q2236" s="11"/>
      <c r="R2236" s="11"/>
      <c r="S2236" s="11"/>
    </row>
    <row r="2237" spans="1:19">
      <c r="A2237" s="7">
        <v>2235</v>
      </c>
      <c r="B2237" s="12"/>
      <c r="C2237" s="12"/>
      <c r="D2237" s="7" t="str">
        <f t="shared" si="116"/>
        <v/>
      </c>
      <c r="E2237" s="12"/>
      <c r="F2237" s="19" t="str">
        <f t="shared" si="117"/>
        <v/>
      </c>
      <c r="G2237" s="11"/>
      <c r="H2237" s="7" t="str">
        <f t="shared" si="114"/>
        <v>空</v>
      </c>
      <c r="I2237" s="24"/>
      <c r="J2237" s="27"/>
      <c r="K2237" s="12"/>
      <c r="L2237" s="11"/>
      <c r="M2237" s="13"/>
      <c r="N2237" s="69"/>
      <c r="O2237" s="18" t="str">
        <f t="shared" ca="1" si="115"/>
        <v/>
      </c>
      <c r="P2237" s="11"/>
      <c r="Q2237" s="11"/>
      <c r="R2237" s="11"/>
      <c r="S2237" s="11"/>
    </row>
    <row r="2238" spans="1:19">
      <c r="A2238" s="7">
        <v>2236</v>
      </c>
      <c r="B2238" s="12"/>
      <c r="C2238" s="12"/>
      <c r="D2238" s="7" t="str">
        <f t="shared" si="116"/>
        <v/>
      </c>
      <c r="E2238" s="12"/>
      <c r="F2238" s="19" t="str">
        <f t="shared" si="117"/>
        <v/>
      </c>
      <c r="G2238" s="11"/>
      <c r="H2238" s="7" t="str">
        <f t="shared" si="114"/>
        <v>空</v>
      </c>
      <c r="I2238" s="24"/>
      <c r="J2238" s="27"/>
      <c r="K2238" s="12"/>
      <c r="L2238" s="11"/>
      <c r="M2238" s="13"/>
      <c r="N2238" s="69"/>
      <c r="O2238" s="18" t="str">
        <f t="shared" ca="1" si="115"/>
        <v/>
      </c>
      <c r="P2238" s="11"/>
      <c r="Q2238" s="11"/>
      <c r="R2238" s="11"/>
      <c r="S2238" s="11"/>
    </row>
    <row r="2239" spans="1:19">
      <c r="A2239" s="7">
        <v>2237</v>
      </c>
      <c r="B2239" s="12"/>
      <c r="C2239" s="12"/>
      <c r="D2239" s="7" t="str">
        <f t="shared" si="116"/>
        <v/>
      </c>
      <c r="E2239" s="12"/>
      <c r="F2239" s="19" t="str">
        <f t="shared" si="117"/>
        <v/>
      </c>
      <c r="G2239" s="11"/>
      <c r="H2239" s="7" t="str">
        <f t="shared" si="114"/>
        <v>空</v>
      </c>
      <c r="I2239" s="24"/>
      <c r="J2239" s="27"/>
      <c r="K2239" s="12"/>
      <c r="L2239" s="11"/>
      <c r="M2239" s="13"/>
      <c r="N2239" s="69"/>
      <c r="O2239" s="18" t="str">
        <f t="shared" ca="1" si="115"/>
        <v/>
      </c>
      <c r="P2239" s="11"/>
      <c r="Q2239" s="11"/>
      <c r="R2239" s="11"/>
      <c r="S2239" s="11"/>
    </row>
    <row r="2240" spans="1:19">
      <c r="A2240" s="7">
        <v>2238</v>
      </c>
      <c r="B2240" s="12"/>
      <c r="C2240" s="12"/>
      <c r="D2240" s="7" t="str">
        <f t="shared" si="116"/>
        <v/>
      </c>
      <c r="E2240" s="12"/>
      <c r="F2240" s="19" t="str">
        <f t="shared" si="117"/>
        <v/>
      </c>
      <c r="G2240" s="11"/>
      <c r="H2240" s="7" t="str">
        <f t="shared" si="114"/>
        <v>空</v>
      </c>
      <c r="I2240" s="24"/>
      <c r="J2240" s="27"/>
      <c r="K2240" s="12"/>
      <c r="L2240" s="11"/>
      <c r="M2240" s="13"/>
      <c r="N2240" s="69"/>
      <c r="O2240" s="18" t="str">
        <f t="shared" ca="1" si="115"/>
        <v/>
      </c>
      <c r="P2240" s="11"/>
      <c r="Q2240" s="11"/>
      <c r="R2240" s="11"/>
      <c r="S2240" s="11"/>
    </row>
    <row r="2241" spans="1:19">
      <c r="A2241" s="7">
        <v>2239</v>
      </c>
      <c r="B2241" s="12"/>
      <c r="C2241" s="12"/>
      <c r="D2241" s="7" t="str">
        <f t="shared" si="116"/>
        <v/>
      </c>
      <c r="E2241" s="12"/>
      <c r="F2241" s="19" t="str">
        <f t="shared" si="117"/>
        <v/>
      </c>
      <c r="G2241" s="11"/>
      <c r="H2241" s="7" t="str">
        <f t="shared" si="114"/>
        <v>空</v>
      </c>
      <c r="I2241" s="24"/>
      <c r="J2241" s="27"/>
      <c r="K2241" s="12"/>
      <c r="L2241" s="11"/>
      <c r="M2241" s="13"/>
      <c r="N2241" s="69"/>
      <c r="O2241" s="18" t="str">
        <f t="shared" ca="1" si="115"/>
        <v/>
      </c>
      <c r="P2241" s="11"/>
      <c r="Q2241" s="11"/>
      <c r="R2241" s="11"/>
      <c r="S2241" s="11"/>
    </row>
    <row r="2242" spans="1:19">
      <c r="A2242" s="7">
        <v>2240</v>
      </c>
      <c r="B2242" s="12"/>
      <c r="C2242" s="12"/>
      <c r="D2242" s="7" t="str">
        <f t="shared" si="116"/>
        <v/>
      </c>
      <c r="E2242" s="12"/>
      <c r="F2242" s="19" t="str">
        <f t="shared" si="117"/>
        <v/>
      </c>
      <c r="G2242" s="11"/>
      <c r="H2242" s="7" t="str">
        <f t="shared" si="114"/>
        <v>空</v>
      </c>
      <c r="I2242" s="24"/>
      <c r="J2242" s="27"/>
      <c r="K2242" s="12"/>
      <c r="L2242" s="11"/>
      <c r="M2242" s="13"/>
      <c r="N2242" s="69"/>
      <c r="O2242" s="18" t="str">
        <f t="shared" ca="1" si="115"/>
        <v/>
      </c>
      <c r="P2242" s="11"/>
      <c r="Q2242" s="11"/>
      <c r="R2242" s="11"/>
      <c r="S2242" s="11"/>
    </row>
    <row r="2243" spans="1:19">
      <c r="A2243" s="7">
        <v>2241</v>
      </c>
      <c r="B2243" s="12"/>
      <c r="C2243" s="12"/>
      <c r="D2243" s="7" t="str">
        <f t="shared" si="116"/>
        <v/>
      </c>
      <c r="E2243" s="12"/>
      <c r="F2243" s="19" t="str">
        <f t="shared" si="117"/>
        <v/>
      </c>
      <c r="G2243" s="11"/>
      <c r="H2243" s="7" t="str">
        <f t="shared" si="114"/>
        <v>空</v>
      </c>
      <c r="I2243" s="24"/>
      <c r="J2243" s="27"/>
      <c r="K2243" s="12"/>
      <c r="L2243" s="11"/>
      <c r="M2243" s="13"/>
      <c r="N2243" s="69"/>
      <c r="O2243" s="18" t="str">
        <f t="shared" ca="1" si="115"/>
        <v/>
      </c>
      <c r="P2243" s="11"/>
      <c r="Q2243" s="11"/>
      <c r="R2243" s="11"/>
      <c r="S2243" s="11"/>
    </row>
    <row r="2244" spans="1:19">
      <c r="A2244" s="7">
        <v>2242</v>
      </c>
      <c r="B2244" s="12"/>
      <c r="C2244" s="12"/>
      <c r="D2244" s="7" t="str">
        <f t="shared" si="116"/>
        <v/>
      </c>
      <c r="E2244" s="12"/>
      <c r="F2244" s="19" t="str">
        <f t="shared" si="117"/>
        <v/>
      </c>
      <c r="G2244" s="11"/>
      <c r="H2244" s="7" t="str">
        <f t="shared" si="114"/>
        <v>空</v>
      </c>
      <c r="I2244" s="24"/>
      <c r="J2244" s="27"/>
      <c r="K2244" s="12"/>
      <c r="L2244" s="11"/>
      <c r="M2244" s="13"/>
      <c r="N2244" s="69"/>
      <c r="O2244" s="18" t="str">
        <f t="shared" ca="1" si="115"/>
        <v/>
      </c>
      <c r="P2244" s="11"/>
      <c r="Q2244" s="11"/>
      <c r="R2244" s="11"/>
      <c r="S2244" s="11"/>
    </row>
    <row r="2245" spans="1:19">
      <c r="A2245" s="7">
        <v>2243</v>
      </c>
      <c r="B2245" s="12"/>
      <c r="C2245" s="12"/>
      <c r="D2245" s="7" t="str">
        <f t="shared" si="116"/>
        <v/>
      </c>
      <c r="E2245" s="12"/>
      <c r="F2245" s="19" t="str">
        <f t="shared" si="117"/>
        <v/>
      </c>
      <c r="G2245" s="11"/>
      <c r="H2245" s="7" t="str">
        <f t="shared" si="114"/>
        <v>空</v>
      </c>
      <c r="I2245" s="24"/>
      <c r="J2245" s="27"/>
      <c r="K2245" s="12"/>
      <c r="L2245" s="11"/>
      <c r="M2245" s="13"/>
      <c r="N2245" s="69"/>
      <c r="O2245" s="18" t="str">
        <f t="shared" ca="1" si="115"/>
        <v/>
      </c>
      <c r="P2245" s="11"/>
      <c r="Q2245" s="11"/>
      <c r="R2245" s="11"/>
      <c r="S2245" s="11"/>
    </row>
    <row r="2246" spans="1:19">
      <c r="A2246" s="7">
        <v>2244</v>
      </c>
      <c r="B2246" s="12"/>
      <c r="C2246" s="12"/>
      <c r="D2246" s="7" t="str">
        <f t="shared" si="116"/>
        <v/>
      </c>
      <c r="E2246" s="12"/>
      <c r="F2246" s="19" t="str">
        <f t="shared" si="117"/>
        <v/>
      </c>
      <c r="G2246" s="11"/>
      <c r="H2246" s="7" t="str">
        <f t="shared" si="114"/>
        <v>空</v>
      </c>
      <c r="I2246" s="24"/>
      <c r="J2246" s="27"/>
      <c r="K2246" s="12"/>
      <c r="L2246" s="11"/>
      <c r="M2246" s="13"/>
      <c r="N2246" s="69"/>
      <c r="O2246" s="18" t="str">
        <f t="shared" ca="1" si="115"/>
        <v/>
      </c>
      <c r="P2246" s="11"/>
      <c r="Q2246" s="11"/>
      <c r="R2246" s="11"/>
      <c r="S2246" s="11"/>
    </row>
    <row r="2247" spans="1:19">
      <c r="A2247" s="7">
        <v>2245</v>
      </c>
      <c r="B2247" s="12"/>
      <c r="C2247" s="12"/>
      <c r="D2247" s="7" t="str">
        <f t="shared" si="116"/>
        <v/>
      </c>
      <c r="E2247" s="12"/>
      <c r="F2247" s="19" t="str">
        <f t="shared" si="117"/>
        <v/>
      </c>
      <c r="G2247" s="11"/>
      <c r="H2247" s="7" t="str">
        <f t="shared" si="114"/>
        <v>空</v>
      </c>
      <c r="I2247" s="24"/>
      <c r="J2247" s="27"/>
      <c r="K2247" s="12"/>
      <c r="L2247" s="11"/>
      <c r="M2247" s="13"/>
      <c r="N2247" s="69"/>
      <c r="O2247" s="18" t="str">
        <f t="shared" ca="1" si="115"/>
        <v/>
      </c>
      <c r="P2247" s="11"/>
      <c r="Q2247" s="11"/>
      <c r="R2247" s="11"/>
      <c r="S2247" s="11"/>
    </row>
    <row r="2248" spans="1:19">
      <c r="A2248" s="7">
        <v>2246</v>
      </c>
      <c r="B2248" s="12"/>
      <c r="C2248" s="12"/>
      <c r="D2248" s="7" t="str">
        <f t="shared" si="116"/>
        <v/>
      </c>
      <c r="E2248" s="12"/>
      <c r="F2248" s="19" t="str">
        <f t="shared" si="117"/>
        <v/>
      </c>
      <c r="G2248" s="11"/>
      <c r="H2248" s="7" t="str">
        <f t="shared" si="114"/>
        <v>空</v>
      </c>
      <c r="I2248" s="24"/>
      <c r="J2248" s="27"/>
      <c r="K2248" s="12"/>
      <c r="L2248" s="11"/>
      <c r="M2248" s="13"/>
      <c r="N2248" s="69"/>
      <c r="O2248" s="18" t="str">
        <f t="shared" ca="1" si="115"/>
        <v/>
      </c>
      <c r="P2248" s="11"/>
      <c r="Q2248" s="11"/>
      <c r="R2248" s="11"/>
      <c r="S2248" s="11"/>
    </row>
    <row r="2249" spans="1:19">
      <c r="A2249" s="7">
        <v>2247</v>
      </c>
      <c r="B2249" s="12"/>
      <c r="C2249" s="12"/>
      <c r="D2249" s="7" t="str">
        <f t="shared" si="116"/>
        <v/>
      </c>
      <c r="E2249" s="12"/>
      <c r="F2249" s="19" t="str">
        <f t="shared" si="117"/>
        <v/>
      </c>
      <c r="G2249" s="11"/>
      <c r="H2249" s="7" t="str">
        <f t="shared" si="114"/>
        <v>空</v>
      </c>
      <c r="I2249" s="24"/>
      <c r="J2249" s="27"/>
      <c r="K2249" s="12"/>
      <c r="L2249" s="11"/>
      <c r="M2249" s="13"/>
      <c r="N2249" s="69"/>
      <c r="O2249" s="18" t="str">
        <f t="shared" ca="1" si="115"/>
        <v/>
      </c>
      <c r="P2249" s="11"/>
      <c r="Q2249" s="11"/>
      <c r="R2249" s="11"/>
      <c r="S2249" s="11"/>
    </row>
    <row r="2250" spans="1:19">
      <c r="A2250" s="7">
        <v>2248</v>
      </c>
      <c r="B2250" s="12"/>
      <c r="C2250" s="12"/>
      <c r="D2250" s="7" t="str">
        <f t="shared" si="116"/>
        <v/>
      </c>
      <c r="E2250" s="12"/>
      <c r="F2250" s="19" t="str">
        <f t="shared" si="117"/>
        <v/>
      </c>
      <c r="G2250" s="11"/>
      <c r="H2250" s="7" t="str">
        <f t="shared" si="114"/>
        <v>空</v>
      </c>
      <c r="I2250" s="24"/>
      <c r="J2250" s="27"/>
      <c r="K2250" s="12"/>
      <c r="L2250" s="11"/>
      <c r="M2250" s="13"/>
      <c r="N2250" s="69"/>
      <c r="O2250" s="18" t="str">
        <f t="shared" ca="1" si="115"/>
        <v/>
      </c>
      <c r="P2250" s="11"/>
      <c r="Q2250" s="11"/>
      <c r="R2250" s="11"/>
      <c r="S2250" s="11"/>
    </row>
    <row r="2251" spans="1:19">
      <c r="A2251" s="7">
        <v>2249</v>
      </c>
      <c r="B2251" s="12"/>
      <c r="C2251" s="12"/>
      <c r="D2251" s="7" t="str">
        <f t="shared" si="116"/>
        <v/>
      </c>
      <c r="E2251" s="12"/>
      <c r="F2251" s="19" t="str">
        <f t="shared" si="117"/>
        <v/>
      </c>
      <c r="G2251" s="11"/>
      <c r="H2251" s="7" t="str">
        <f t="shared" ref="H2251:H2314" si="118">IF(I2251="","空","重")</f>
        <v>空</v>
      </c>
      <c r="I2251" s="24"/>
      <c r="J2251" s="27"/>
      <c r="K2251" s="12"/>
      <c r="L2251" s="11"/>
      <c r="M2251" s="13"/>
      <c r="N2251" s="69"/>
      <c r="O2251" s="18" t="str">
        <f t="shared" ca="1" si="115"/>
        <v/>
      </c>
      <c r="P2251" s="11"/>
      <c r="Q2251" s="11"/>
      <c r="R2251" s="11"/>
      <c r="S2251" s="11"/>
    </row>
    <row r="2252" spans="1:19">
      <c r="A2252" s="7">
        <v>2250</v>
      </c>
      <c r="B2252" s="12"/>
      <c r="C2252" s="12"/>
      <c r="D2252" s="7" t="str">
        <f t="shared" si="116"/>
        <v/>
      </c>
      <c r="E2252" s="12"/>
      <c r="F2252" s="19" t="str">
        <f t="shared" si="117"/>
        <v/>
      </c>
      <c r="G2252" s="11"/>
      <c r="H2252" s="7" t="str">
        <f t="shared" si="118"/>
        <v>空</v>
      </c>
      <c r="I2252" s="24"/>
      <c r="J2252" s="27"/>
      <c r="K2252" s="12"/>
      <c r="L2252" s="11"/>
      <c r="M2252" s="13"/>
      <c r="N2252" s="69"/>
      <c r="O2252" s="18" t="str">
        <f t="shared" ca="1" si="115"/>
        <v/>
      </c>
      <c r="P2252" s="11"/>
      <c r="Q2252" s="11"/>
      <c r="R2252" s="11"/>
      <c r="S2252" s="11"/>
    </row>
    <row r="2253" spans="1:19">
      <c r="A2253" s="7">
        <v>2251</v>
      </c>
      <c r="B2253" s="12"/>
      <c r="C2253" s="12"/>
      <c r="D2253" s="7" t="str">
        <f t="shared" si="116"/>
        <v/>
      </c>
      <c r="E2253" s="12"/>
      <c r="F2253" s="19" t="str">
        <f t="shared" si="117"/>
        <v/>
      </c>
      <c r="G2253" s="11"/>
      <c r="H2253" s="7" t="str">
        <f t="shared" si="118"/>
        <v>空</v>
      </c>
      <c r="I2253" s="24"/>
      <c r="J2253" s="27"/>
      <c r="K2253" s="12"/>
      <c r="L2253" s="11"/>
      <c r="M2253" s="13"/>
      <c r="N2253" s="69"/>
      <c r="O2253" s="18" t="str">
        <f t="shared" ref="O2253:O2316" ca="1" si="119">IF(I2253="","",IF(ISNONTEXT(J2253),DATEDIF(F2253,TODAY(),"d")&amp;"天","出场"))</f>
        <v/>
      </c>
      <c r="P2253" s="11"/>
      <c r="Q2253" s="11"/>
      <c r="R2253" s="11"/>
      <c r="S2253" s="11"/>
    </row>
    <row r="2254" spans="1:19">
      <c r="A2254" s="7">
        <v>2252</v>
      </c>
      <c r="B2254" s="12"/>
      <c r="C2254" s="12"/>
      <c r="D2254" s="7" t="str">
        <f t="shared" si="116"/>
        <v/>
      </c>
      <c r="E2254" s="12"/>
      <c r="F2254" s="19" t="str">
        <f t="shared" si="117"/>
        <v/>
      </c>
      <c r="G2254" s="11"/>
      <c r="H2254" s="7" t="str">
        <f t="shared" si="118"/>
        <v>空</v>
      </c>
      <c r="I2254" s="24"/>
      <c r="J2254" s="27"/>
      <c r="K2254" s="12"/>
      <c r="L2254" s="11"/>
      <c r="M2254" s="13"/>
      <c r="N2254" s="69"/>
      <c r="O2254" s="18" t="str">
        <f t="shared" ca="1" si="119"/>
        <v/>
      </c>
      <c r="P2254" s="11"/>
      <c r="Q2254" s="11"/>
      <c r="R2254" s="11"/>
      <c r="S2254" s="11"/>
    </row>
    <row r="2255" spans="1:19">
      <c r="A2255" s="7">
        <v>2253</v>
      </c>
      <c r="B2255" s="12"/>
      <c r="C2255" s="12"/>
      <c r="D2255" s="7" t="str">
        <f t="shared" si="116"/>
        <v/>
      </c>
      <c r="E2255" s="12"/>
      <c r="F2255" s="19" t="str">
        <f t="shared" si="117"/>
        <v/>
      </c>
      <c r="G2255" s="11"/>
      <c r="H2255" s="7" t="str">
        <f t="shared" si="118"/>
        <v>空</v>
      </c>
      <c r="I2255" s="24"/>
      <c r="J2255" s="27"/>
      <c r="K2255" s="12"/>
      <c r="L2255" s="11"/>
      <c r="M2255" s="13"/>
      <c r="N2255" s="69"/>
      <c r="O2255" s="18" t="str">
        <f t="shared" ca="1" si="119"/>
        <v/>
      </c>
      <c r="P2255" s="11"/>
      <c r="Q2255" s="11"/>
      <c r="R2255" s="11"/>
      <c r="S2255" s="11"/>
    </row>
    <row r="2256" spans="1:19">
      <c r="A2256" s="7">
        <v>2254</v>
      </c>
      <c r="B2256" s="12"/>
      <c r="C2256" s="12"/>
      <c r="D2256" s="7" t="str">
        <f t="shared" si="116"/>
        <v/>
      </c>
      <c r="E2256" s="12"/>
      <c r="F2256" s="19" t="str">
        <f t="shared" si="117"/>
        <v/>
      </c>
      <c r="G2256" s="11"/>
      <c r="H2256" s="7" t="str">
        <f t="shared" si="118"/>
        <v>空</v>
      </c>
      <c r="I2256" s="24"/>
      <c r="J2256" s="27"/>
      <c r="K2256" s="12"/>
      <c r="L2256" s="11"/>
      <c r="M2256" s="13"/>
      <c r="N2256" s="69"/>
      <c r="O2256" s="18" t="str">
        <f t="shared" ca="1" si="119"/>
        <v/>
      </c>
      <c r="P2256" s="11"/>
      <c r="Q2256" s="11"/>
      <c r="R2256" s="11"/>
      <c r="S2256" s="11"/>
    </row>
    <row r="2257" spans="1:19">
      <c r="A2257" s="7">
        <v>2255</v>
      </c>
      <c r="B2257" s="12"/>
      <c r="C2257" s="12"/>
      <c r="D2257" s="7" t="str">
        <f t="shared" si="116"/>
        <v/>
      </c>
      <c r="E2257" s="12"/>
      <c r="F2257" s="19" t="str">
        <f t="shared" si="117"/>
        <v/>
      </c>
      <c r="G2257" s="11"/>
      <c r="H2257" s="7" t="str">
        <f t="shared" si="118"/>
        <v>空</v>
      </c>
      <c r="I2257" s="24"/>
      <c r="J2257" s="27"/>
      <c r="K2257" s="12"/>
      <c r="L2257" s="11"/>
      <c r="M2257" s="13"/>
      <c r="N2257" s="69"/>
      <c r="O2257" s="18" t="str">
        <f t="shared" ca="1" si="119"/>
        <v/>
      </c>
      <c r="P2257" s="11"/>
      <c r="Q2257" s="11"/>
      <c r="R2257" s="11"/>
      <c r="S2257" s="11"/>
    </row>
    <row r="2258" spans="1:19">
      <c r="A2258" s="7">
        <v>2256</v>
      </c>
      <c r="B2258" s="12"/>
      <c r="C2258" s="12"/>
      <c r="D2258" s="7" t="str">
        <f t="shared" si="116"/>
        <v/>
      </c>
      <c r="E2258" s="12"/>
      <c r="F2258" s="19" t="str">
        <f t="shared" si="117"/>
        <v/>
      </c>
      <c r="G2258" s="11"/>
      <c r="H2258" s="7" t="str">
        <f t="shared" si="118"/>
        <v>空</v>
      </c>
      <c r="I2258" s="24"/>
      <c r="J2258" s="27"/>
      <c r="K2258" s="12"/>
      <c r="L2258" s="11"/>
      <c r="M2258" s="13"/>
      <c r="N2258" s="69"/>
      <c r="O2258" s="18" t="str">
        <f t="shared" ca="1" si="119"/>
        <v/>
      </c>
      <c r="P2258" s="11"/>
      <c r="Q2258" s="11"/>
      <c r="R2258" s="11"/>
      <c r="S2258" s="11"/>
    </row>
    <row r="2259" spans="1:19">
      <c r="A2259" s="7">
        <v>2257</v>
      </c>
      <c r="B2259" s="12"/>
      <c r="C2259" s="12"/>
      <c r="D2259" s="7" t="str">
        <f t="shared" si="116"/>
        <v/>
      </c>
      <c r="E2259" s="12"/>
      <c r="F2259" s="19" t="str">
        <f t="shared" si="117"/>
        <v/>
      </c>
      <c r="G2259" s="11"/>
      <c r="H2259" s="7" t="str">
        <f t="shared" si="118"/>
        <v>空</v>
      </c>
      <c r="I2259" s="24"/>
      <c r="J2259" s="27"/>
      <c r="K2259" s="12"/>
      <c r="L2259" s="11"/>
      <c r="M2259" s="13"/>
      <c r="N2259" s="69"/>
      <c r="O2259" s="18" t="str">
        <f t="shared" ca="1" si="119"/>
        <v/>
      </c>
      <c r="P2259" s="11"/>
      <c r="Q2259" s="11"/>
      <c r="R2259" s="11"/>
      <c r="S2259" s="11"/>
    </row>
    <row r="2260" spans="1:19">
      <c r="A2260" s="7">
        <v>2258</v>
      </c>
      <c r="B2260" s="12"/>
      <c r="C2260" s="12"/>
      <c r="D2260" s="7" t="str">
        <f t="shared" ref="D2260:D2323" si="120">IF(B2260="","","新海丰")</f>
        <v/>
      </c>
      <c r="E2260" s="12"/>
      <c r="F2260" s="19" t="str">
        <f t="shared" si="117"/>
        <v/>
      </c>
      <c r="G2260" s="11"/>
      <c r="H2260" s="7" t="str">
        <f t="shared" si="118"/>
        <v>空</v>
      </c>
      <c r="I2260" s="24"/>
      <c r="J2260" s="27"/>
      <c r="K2260" s="12"/>
      <c r="L2260" s="11"/>
      <c r="M2260" s="13"/>
      <c r="N2260" s="69"/>
      <c r="O2260" s="18" t="str">
        <f t="shared" ca="1" si="119"/>
        <v/>
      </c>
      <c r="P2260" s="11"/>
      <c r="Q2260" s="11"/>
      <c r="R2260" s="11"/>
      <c r="S2260" s="11"/>
    </row>
    <row r="2261" spans="1:19">
      <c r="A2261" s="7">
        <v>2259</v>
      </c>
      <c r="B2261" s="12"/>
      <c r="C2261" s="12"/>
      <c r="D2261" s="7" t="str">
        <f t="shared" si="120"/>
        <v/>
      </c>
      <c r="E2261" s="12"/>
      <c r="F2261" s="19" t="str">
        <f t="shared" si="117"/>
        <v/>
      </c>
      <c r="G2261" s="11"/>
      <c r="H2261" s="7" t="str">
        <f t="shared" si="118"/>
        <v>空</v>
      </c>
      <c r="I2261" s="24"/>
      <c r="J2261" s="27"/>
      <c r="K2261" s="12"/>
      <c r="L2261" s="11"/>
      <c r="M2261" s="13"/>
      <c r="N2261" s="69"/>
      <c r="O2261" s="18" t="str">
        <f t="shared" ca="1" si="119"/>
        <v/>
      </c>
      <c r="P2261" s="11"/>
      <c r="Q2261" s="11"/>
      <c r="R2261" s="11"/>
      <c r="S2261" s="11"/>
    </row>
    <row r="2262" spans="1:19">
      <c r="A2262" s="7">
        <v>2260</v>
      </c>
      <c r="B2262" s="12"/>
      <c r="C2262" s="12"/>
      <c r="D2262" s="7" t="str">
        <f t="shared" si="120"/>
        <v/>
      </c>
      <c r="E2262" s="12"/>
      <c r="F2262" s="19" t="str">
        <f t="shared" si="117"/>
        <v/>
      </c>
      <c r="G2262" s="11"/>
      <c r="H2262" s="7" t="str">
        <f t="shared" si="118"/>
        <v>空</v>
      </c>
      <c r="I2262" s="24"/>
      <c r="J2262" s="27"/>
      <c r="K2262" s="12"/>
      <c r="L2262" s="11"/>
      <c r="M2262" s="13"/>
      <c r="N2262" s="69"/>
      <c r="O2262" s="18" t="str">
        <f t="shared" ca="1" si="119"/>
        <v/>
      </c>
      <c r="P2262" s="11"/>
      <c r="Q2262" s="11"/>
      <c r="R2262" s="11"/>
      <c r="S2262" s="11"/>
    </row>
    <row r="2263" spans="1:19">
      <c r="A2263" s="7">
        <v>2261</v>
      </c>
      <c r="B2263" s="12"/>
      <c r="C2263" s="12"/>
      <c r="D2263" s="7" t="str">
        <f t="shared" si="120"/>
        <v/>
      </c>
      <c r="E2263" s="12"/>
      <c r="F2263" s="19" t="str">
        <f t="shared" si="117"/>
        <v/>
      </c>
      <c r="G2263" s="11"/>
      <c r="H2263" s="7" t="str">
        <f t="shared" si="118"/>
        <v>空</v>
      </c>
      <c r="I2263" s="24"/>
      <c r="J2263" s="27"/>
      <c r="K2263" s="12"/>
      <c r="L2263" s="11"/>
      <c r="M2263" s="13"/>
      <c r="N2263" s="69"/>
      <c r="O2263" s="18" t="str">
        <f t="shared" ca="1" si="119"/>
        <v/>
      </c>
      <c r="P2263" s="11"/>
      <c r="Q2263" s="11"/>
      <c r="R2263" s="11"/>
      <c r="S2263" s="11"/>
    </row>
    <row r="2264" spans="1:19">
      <c r="A2264" s="7">
        <v>2262</v>
      </c>
      <c r="B2264" s="12"/>
      <c r="C2264" s="12"/>
      <c r="D2264" s="7" t="str">
        <f t="shared" si="120"/>
        <v/>
      </c>
      <c r="E2264" s="12"/>
      <c r="F2264" s="19" t="str">
        <f t="shared" si="117"/>
        <v/>
      </c>
      <c r="G2264" s="11"/>
      <c r="H2264" s="7" t="str">
        <f t="shared" si="118"/>
        <v>空</v>
      </c>
      <c r="I2264" s="24"/>
      <c r="J2264" s="27"/>
      <c r="K2264" s="12"/>
      <c r="L2264" s="11"/>
      <c r="M2264" s="13"/>
      <c r="N2264" s="69"/>
      <c r="O2264" s="18" t="str">
        <f t="shared" ca="1" si="119"/>
        <v/>
      </c>
      <c r="P2264" s="11"/>
      <c r="Q2264" s="11"/>
      <c r="R2264" s="11"/>
      <c r="S2264" s="11"/>
    </row>
    <row r="2265" spans="1:19">
      <c r="A2265" s="7">
        <v>2263</v>
      </c>
      <c r="B2265" s="12"/>
      <c r="C2265" s="12"/>
      <c r="D2265" s="7" t="str">
        <f t="shared" si="120"/>
        <v/>
      </c>
      <c r="E2265" s="12"/>
      <c r="F2265" s="19" t="str">
        <f t="shared" si="117"/>
        <v/>
      </c>
      <c r="G2265" s="11"/>
      <c r="H2265" s="7" t="str">
        <f t="shared" si="118"/>
        <v>空</v>
      </c>
      <c r="I2265" s="24"/>
      <c r="J2265" s="27"/>
      <c r="K2265" s="12"/>
      <c r="L2265" s="11"/>
      <c r="M2265" s="13"/>
      <c r="N2265" s="69"/>
      <c r="O2265" s="18" t="str">
        <f t="shared" ca="1" si="119"/>
        <v/>
      </c>
      <c r="P2265" s="11"/>
      <c r="Q2265" s="11"/>
      <c r="R2265" s="11"/>
      <c r="S2265" s="11"/>
    </row>
    <row r="2266" spans="1:19">
      <c r="A2266" s="7">
        <v>2264</v>
      </c>
      <c r="B2266" s="12"/>
      <c r="C2266" s="12"/>
      <c r="D2266" s="7" t="str">
        <f t="shared" si="120"/>
        <v/>
      </c>
      <c r="E2266" s="12"/>
      <c r="F2266" s="19" t="str">
        <f t="shared" si="117"/>
        <v/>
      </c>
      <c r="G2266" s="11"/>
      <c r="H2266" s="7" t="str">
        <f t="shared" si="118"/>
        <v>空</v>
      </c>
      <c r="I2266" s="24"/>
      <c r="J2266" s="27"/>
      <c r="K2266" s="12"/>
      <c r="L2266" s="11"/>
      <c r="M2266" s="13"/>
      <c r="N2266" s="69"/>
      <c r="O2266" s="18" t="str">
        <f t="shared" ca="1" si="119"/>
        <v/>
      </c>
      <c r="P2266" s="11"/>
      <c r="Q2266" s="11"/>
      <c r="R2266" s="11"/>
      <c r="S2266" s="11"/>
    </row>
    <row r="2267" spans="1:19">
      <c r="A2267" s="7">
        <v>2265</v>
      </c>
      <c r="B2267" s="12"/>
      <c r="C2267" s="12"/>
      <c r="D2267" s="7" t="str">
        <f t="shared" si="120"/>
        <v/>
      </c>
      <c r="E2267" s="12"/>
      <c r="F2267" s="19" t="str">
        <f t="shared" si="117"/>
        <v/>
      </c>
      <c r="G2267" s="11"/>
      <c r="H2267" s="7" t="str">
        <f t="shared" si="118"/>
        <v>空</v>
      </c>
      <c r="I2267" s="24"/>
      <c r="J2267" s="27"/>
      <c r="K2267" s="12"/>
      <c r="L2267" s="11"/>
      <c r="M2267" s="13"/>
      <c r="N2267" s="69"/>
      <c r="O2267" s="18" t="str">
        <f t="shared" ca="1" si="119"/>
        <v/>
      </c>
      <c r="P2267" s="11"/>
      <c r="Q2267" s="11"/>
      <c r="R2267" s="11"/>
      <c r="S2267" s="11"/>
    </row>
    <row r="2268" spans="1:19">
      <c r="A2268" s="7">
        <v>2266</v>
      </c>
      <c r="B2268" s="12"/>
      <c r="C2268" s="12"/>
      <c r="D2268" s="7" t="str">
        <f t="shared" si="120"/>
        <v/>
      </c>
      <c r="E2268" s="12"/>
      <c r="F2268" s="19" t="str">
        <f t="shared" si="117"/>
        <v/>
      </c>
      <c r="G2268" s="11"/>
      <c r="H2268" s="7" t="str">
        <f t="shared" si="118"/>
        <v>空</v>
      </c>
      <c r="I2268" s="24"/>
      <c r="J2268" s="27"/>
      <c r="K2268" s="12"/>
      <c r="L2268" s="11"/>
      <c r="M2268" s="13"/>
      <c r="N2268" s="69"/>
      <c r="O2268" s="18" t="str">
        <f t="shared" ca="1" si="119"/>
        <v/>
      </c>
      <c r="P2268" s="11"/>
      <c r="Q2268" s="11"/>
      <c r="R2268" s="11"/>
      <c r="S2268" s="11"/>
    </row>
    <row r="2269" spans="1:19">
      <c r="A2269" s="7">
        <v>2267</v>
      </c>
      <c r="B2269" s="12"/>
      <c r="C2269" s="12"/>
      <c r="D2269" s="7" t="str">
        <f t="shared" si="120"/>
        <v/>
      </c>
      <c r="E2269" s="12"/>
      <c r="F2269" s="19" t="str">
        <f t="shared" si="117"/>
        <v/>
      </c>
      <c r="G2269" s="11"/>
      <c r="H2269" s="7" t="str">
        <f t="shared" si="118"/>
        <v>空</v>
      </c>
      <c r="I2269" s="24"/>
      <c r="J2269" s="27"/>
      <c r="K2269" s="12"/>
      <c r="L2269" s="11"/>
      <c r="M2269" s="13"/>
      <c r="N2269" s="69"/>
      <c r="O2269" s="18" t="str">
        <f t="shared" ca="1" si="119"/>
        <v/>
      </c>
      <c r="P2269" s="11"/>
      <c r="Q2269" s="11"/>
      <c r="R2269" s="11"/>
      <c r="S2269" s="11"/>
    </row>
    <row r="2270" spans="1:19">
      <c r="A2270" s="7">
        <v>2268</v>
      </c>
      <c r="B2270" s="12"/>
      <c r="C2270" s="12"/>
      <c r="D2270" s="7" t="str">
        <f t="shared" si="120"/>
        <v/>
      </c>
      <c r="E2270" s="12"/>
      <c r="F2270" s="19" t="str">
        <f t="shared" si="117"/>
        <v/>
      </c>
      <c r="G2270" s="11"/>
      <c r="H2270" s="7" t="str">
        <f t="shared" si="118"/>
        <v>空</v>
      </c>
      <c r="I2270" s="24"/>
      <c r="J2270" s="27"/>
      <c r="K2270" s="12"/>
      <c r="L2270" s="11"/>
      <c r="M2270" s="13"/>
      <c r="N2270" s="69"/>
      <c r="O2270" s="18" t="str">
        <f t="shared" ca="1" si="119"/>
        <v/>
      </c>
      <c r="P2270" s="11"/>
      <c r="Q2270" s="11"/>
      <c r="R2270" s="11"/>
      <c r="S2270" s="11"/>
    </row>
    <row r="2271" spans="1:19">
      <c r="A2271" s="7">
        <v>2269</v>
      </c>
      <c r="B2271" s="12"/>
      <c r="C2271" s="12"/>
      <c r="D2271" s="7" t="str">
        <f t="shared" si="120"/>
        <v/>
      </c>
      <c r="E2271" s="12"/>
      <c r="F2271" s="19" t="str">
        <f t="shared" si="117"/>
        <v/>
      </c>
      <c r="G2271" s="11"/>
      <c r="H2271" s="7" t="str">
        <f t="shared" si="118"/>
        <v>空</v>
      </c>
      <c r="I2271" s="24"/>
      <c r="J2271" s="27"/>
      <c r="K2271" s="12"/>
      <c r="L2271" s="11"/>
      <c r="M2271" s="13"/>
      <c r="N2271" s="69"/>
      <c r="O2271" s="18" t="str">
        <f t="shared" ca="1" si="119"/>
        <v/>
      </c>
      <c r="P2271" s="11"/>
      <c r="Q2271" s="11"/>
      <c r="R2271" s="11"/>
      <c r="S2271" s="11"/>
    </row>
    <row r="2272" spans="1:19">
      <c r="A2272" s="7">
        <v>2270</v>
      </c>
      <c r="B2272" s="12"/>
      <c r="C2272" s="12"/>
      <c r="D2272" s="7" t="str">
        <f t="shared" si="120"/>
        <v/>
      </c>
      <c r="E2272" s="12"/>
      <c r="F2272" s="19" t="str">
        <f t="shared" si="117"/>
        <v/>
      </c>
      <c r="G2272" s="11"/>
      <c r="H2272" s="7" t="str">
        <f t="shared" si="118"/>
        <v>空</v>
      </c>
      <c r="I2272" s="24"/>
      <c r="J2272" s="27"/>
      <c r="K2272" s="12"/>
      <c r="L2272" s="11"/>
      <c r="M2272" s="13"/>
      <c r="N2272" s="69"/>
      <c r="O2272" s="18" t="str">
        <f t="shared" ca="1" si="119"/>
        <v/>
      </c>
      <c r="P2272" s="11"/>
      <c r="Q2272" s="11"/>
      <c r="R2272" s="11"/>
      <c r="S2272" s="11"/>
    </row>
    <row r="2273" spans="1:19">
      <c r="A2273" s="7">
        <v>2271</v>
      </c>
      <c r="B2273" s="12"/>
      <c r="C2273" s="12"/>
      <c r="D2273" s="7" t="str">
        <f t="shared" si="120"/>
        <v/>
      </c>
      <c r="E2273" s="12"/>
      <c r="F2273" s="19" t="str">
        <f t="shared" si="117"/>
        <v/>
      </c>
      <c r="G2273" s="11"/>
      <c r="H2273" s="7" t="str">
        <f t="shared" si="118"/>
        <v>空</v>
      </c>
      <c r="I2273" s="24"/>
      <c r="J2273" s="27"/>
      <c r="K2273" s="12"/>
      <c r="L2273" s="11"/>
      <c r="M2273" s="13"/>
      <c r="N2273" s="69"/>
      <c r="O2273" s="18" t="str">
        <f t="shared" ca="1" si="119"/>
        <v/>
      </c>
      <c r="P2273" s="11"/>
      <c r="Q2273" s="11"/>
      <c r="R2273" s="11"/>
      <c r="S2273" s="11"/>
    </row>
    <row r="2274" spans="1:19">
      <c r="A2274" s="7">
        <v>2272</v>
      </c>
      <c r="B2274" s="12"/>
      <c r="C2274" s="12"/>
      <c r="D2274" s="7" t="str">
        <f t="shared" si="120"/>
        <v/>
      </c>
      <c r="E2274" s="12"/>
      <c r="F2274" s="19" t="str">
        <f t="shared" si="117"/>
        <v/>
      </c>
      <c r="G2274" s="11"/>
      <c r="H2274" s="7" t="str">
        <f t="shared" si="118"/>
        <v>空</v>
      </c>
      <c r="I2274" s="24"/>
      <c r="J2274" s="27"/>
      <c r="K2274" s="12"/>
      <c r="L2274" s="11"/>
      <c r="M2274" s="13"/>
      <c r="N2274" s="69"/>
      <c r="O2274" s="18" t="str">
        <f t="shared" ca="1" si="119"/>
        <v/>
      </c>
      <c r="P2274" s="11"/>
      <c r="Q2274" s="11"/>
      <c r="R2274" s="11"/>
      <c r="S2274" s="11"/>
    </row>
    <row r="2275" spans="1:19">
      <c r="A2275" s="7">
        <v>2273</v>
      </c>
      <c r="B2275" s="12"/>
      <c r="C2275" s="12"/>
      <c r="D2275" s="7" t="str">
        <f t="shared" si="120"/>
        <v/>
      </c>
      <c r="E2275" s="12"/>
      <c r="F2275" s="19" t="str">
        <f t="shared" si="117"/>
        <v/>
      </c>
      <c r="G2275" s="11"/>
      <c r="H2275" s="7" t="str">
        <f t="shared" si="118"/>
        <v>空</v>
      </c>
      <c r="I2275" s="24"/>
      <c r="J2275" s="27"/>
      <c r="K2275" s="12"/>
      <c r="L2275" s="11"/>
      <c r="M2275" s="13"/>
      <c r="N2275" s="69"/>
      <c r="O2275" s="18" t="str">
        <f t="shared" ca="1" si="119"/>
        <v/>
      </c>
      <c r="P2275" s="11"/>
      <c r="Q2275" s="11"/>
      <c r="R2275" s="11"/>
      <c r="S2275" s="11"/>
    </row>
    <row r="2276" spans="1:19">
      <c r="A2276" s="7">
        <v>2274</v>
      </c>
      <c r="B2276" s="12"/>
      <c r="C2276" s="12"/>
      <c r="D2276" s="7" t="str">
        <f t="shared" si="120"/>
        <v/>
      </c>
      <c r="E2276" s="12"/>
      <c r="F2276" s="19" t="str">
        <f t="shared" si="117"/>
        <v/>
      </c>
      <c r="G2276" s="11"/>
      <c r="H2276" s="7" t="str">
        <f t="shared" si="118"/>
        <v>空</v>
      </c>
      <c r="I2276" s="24"/>
      <c r="J2276" s="27"/>
      <c r="K2276" s="12"/>
      <c r="L2276" s="11"/>
      <c r="M2276" s="13"/>
      <c r="N2276" s="69"/>
      <c r="O2276" s="18" t="str">
        <f t="shared" ca="1" si="119"/>
        <v/>
      </c>
      <c r="P2276" s="11"/>
      <c r="Q2276" s="11"/>
      <c r="R2276" s="11"/>
      <c r="S2276" s="11"/>
    </row>
    <row r="2277" spans="1:19">
      <c r="A2277" s="7">
        <v>2275</v>
      </c>
      <c r="B2277" s="12"/>
      <c r="C2277" s="12"/>
      <c r="D2277" s="7" t="str">
        <f t="shared" si="120"/>
        <v/>
      </c>
      <c r="E2277" s="12"/>
      <c r="F2277" s="19" t="str">
        <f t="shared" si="117"/>
        <v/>
      </c>
      <c r="G2277" s="11"/>
      <c r="H2277" s="7" t="str">
        <f t="shared" si="118"/>
        <v>空</v>
      </c>
      <c r="I2277" s="24"/>
      <c r="J2277" s="27"/>
      <c r="K2277" s="12"/>
      <c r="L2277" s="11"/>
      <c r="M2277" s="13"/>
      <c r="N2277" s="69"/>
      <c r="O2277" s="18" t="str">
        <f t="shared" ca="1" si="119"/>
        <v/>
      </c>
      <c r="P2277" s="11"/>
      <c r="Q2277" s="11"/>
      <c r="R2277" s="11"/>
      <c r="S2277" s="11"/>
    </row>
    <row r="2278" spans="1:19">
      <c r="A2278" s="7">
        <v>2276</v>
      </c>
      <c r="B2278" s="12"/>
      <c r="C2278" s="12"/>
      <c r="D2278" s="7" t="str">
        <f t="shared" si="120"/>
        <v/>
      </c>
      <c r="E2278" s="12"/>
      <c r="F2278" s="19" t="str">
        <f t="shared" si="117"/>
        <v/>
      </c>
      <c r="G2278" s="11"/>
      <c r="H2278" s="7" t="str">
        <f t="shared" si="118"/>
        <v>空</v>
      </c>
      <c r="I2278" s="24"/>
      <c r="J2278" s="27"/>
      <c r="K2278" s="12"/>
      <c r="L2278" s="11"/>
      <c r="M2278" s="13"/>
      <c r="N2278" s="69"/>
      <c r="O2278" s="18" t="str">
        <f t="shared" ca="1" si="119"/>
        <v/>
      </c>
      <c r="P2278" s="11"/>
      <c r="Q2278" s="11"/>
      <c r="R2278" s="11"/>
      <c r="S2278" s="11"/>
    </row>
    <row r="2279" spans="1:19">
      <c r="A2279" s="7">
        <v>2277</v>
      </c>
      <c r="B2279" s="12"/>
      <c r="C2279" s="12"/>
      <c r="D2279" s="7" t="str">
        <f t="shared" si="120"/>
        <v/>
      </c>
      <c r="E2279" s="12"/>
      <c r="F2279" s="19" t="str">
        <f t="shared" si="117"/>
        <v/>
      </c>
      <c r="G2279" s="11"/>
      <c r="H2279" s="7" t="str">
        <f t="shared" si="118"/>
        <v>空</v>
      </c>
      <c r="I2279" s="24"/>
      <c r="J2279" s="27"/>
      <c r="K2279" s="12"/>
      <c r="L2279" s="11"/>
      <c r="M2279" s="13"/>
      <c r="N2279" s="69"/>
      <c r="O2279" s="18" t="str">
        <f t="shared" ca="1" si="119"/>
        <v/>
      </c>
      <c r="P2279" s="11"/>
      <c r="Q2279" s="11"/>
      <c r="R2279" s="11"/>
      <c r="S2279" s="11"/>
    </row>
    <row r="2280" spans="1:19">
      <c r="A2280" s="7">
        <v>2278</v>
      </c>
      <c r="B2280" s="12"/>
      <c r="C2280" s="12"/>
      <c r="D2280" s="7" t="str">
        <f t="shared" si="120"/>
        <v/>
      </c>
      <c r="E2280" s="12"/>
      <c r="F2280" s="19" t="str">
        <f t="shared" si="117"/>
        <v/>
      </c>
      <c r="G2280" s="11"/>
      <c r="H2280" s="7" t="str">
        <f t="shared" si="118"/>
        <v>空</v>
      </c>
      <c r="I2280" s="24"/>
      <c r="J2280" s="27"/>
      <c r="K2280" s="12"/>
      <c r="L2280" s="11"/>
      <c r="M2280" s="13"/>
      <c r="N2280" s="69"/>
      <c r="O2280" s="18" t="str">
        <f t="shared" ca="1" si="119"/>
        <v/>
      </c>
      <c r="P2280" s="11"/>
      <c r="Q2280" s="11"/>
      <c r="R2280" s="11"/>
      <c r="S2280" s="11"/>
    </row>
    <row r="2281" spans="1:19">
      <c r="A2281" s="7">
        <v>2279</v>
      </c>
      <c r="B2281" s="12"/>
      <c r="C2281" s="12"/>
      <c r="D2281" s="7" t="str">
        <f t="shared" si="120"/>
        <v/>
      </c>
      <c r="E2281" s="12"/>
      <c r="F2281" s="19" t="str">
        <f t="shared" si="117"/>
        <v/>
      </c>
      <c r="G2281" s="11"/>
      <c r="H2281" s="7" t="str">
        <f t="shared" si="118"/>
        <v>空</v>
      </c>
      <c r="I2281" s="24"/>
      <c r="J2281" s="27"/>
      <c r="K2281" s="12"/>
      <c r="L2281" s="11"/>
      <c r="M2281" s="13"/>
      <c r="N2281" s="69"/>
      <c r="O2281" s="18" t="str">
        <f t="shared" ca="1" si="119"/>
        <v/>
      </c>
      <c r="P2281" s="11"/>
      <c r="Q2281" s="11"/>
      <c r="R2281" s="11"/>
      <c r="S2281" s="11"/>
    </row>
    <row r="2282" spans="1:19">
      <c r="A2282" s="7">
        <v>2280</v>
      </c>
      <c r="B2282" s="12"/>
      <c r="C2282" s="12"/>
      <c r="D2282" s="7" t="str">
        <f t="shared" si="120"/>
        <v/>
      </c>
      <c r="E2282" s="12"/>
      <c r="F2282" s="19" t="str">
        <f t="shared" si="117"/>
        <v/>
      </c>
      <c r="G2282" s="11"/>
      <c r="H2282" s="7" t="str">
        <f t="shared" si="118"/>
        <v>空</v>
      </c>
      <c r="I2282" s="24"/>
      <c r="J2282" s="27"/>
      <c r="K2282" s="12"/>
      <c r="L2282" s="11"/>
      <c r="M2282" s="13"/>
      <c r="N2282" s="69"/>
      <c r="O2282" s="18" t="str">
        <f t="shared" ca="1" si="119"/>
        <v/>
      </c>
      <c r="P2282" s="11"/>
      <c r="Q2282" s="11"/>
      <c r="R2282" s="11"/>
      <c r="S2282" s="11"/>
    </row>
    <row r="2283" spans="1:19">
      <c r="A2283" s="7">
        <v>2281</v>
      </c>
      <c r="B2283" s="12"/>
      <c r="C2283" s="12"/>
      <c r="D2283" s="7" t="str">
        <f t="shared" si="120"/>
        <v/>
      </c>
      <c r="E2283" s="12"/>
      <c r="F2283" s="19" t="str">
        <f t="shared" si="117"/>
        <v/>
      </c>
      <c r="G2283" s="11"/>
      <c r="H2283" s="7" t="str">
        <f t="shared" si="118"/>
        <v>空</v>
      </c>
      <c r="I2283" s="24"/>
      <c r="J2283" s="27"/>
      <c r="K2283" s="12"/>
      <c r="L2283" s="11"/>
      <c r="M2283" s="13"/>
      <c r="N2283" s="69"/>
      <c r="O2283" s="18" t="str">
        <f t="shared" ca="1" si="119"/>
        <v/>
      </c>
      <c r="P2283" s="11"/>
      <c r="Q2283" s="11"/>
      <c r="R2283" s="11"/>
      <c r="S2283" s="11"/>
    </row>
    <row r="2284" spans="1:19">
      <c r="A2284" s="7">
        <v>2282</v>
      </c>
      <c r="B2284" s="12"/>
      <c r="C2284" s="12"/>
      <c r="D2284" s="7" t="str">
        <f t="shared" si="120"/>
        <v/>
      </c>
      <c r="E2284" s="12"/>
      <c r="F2284" s="19" t="str">
        <f t="shared" si="117"/>
        <v/>
      </c>
      <c r="G2284" s="11"/>
      <c r="H2284" s="7" t="str">
        <f t="shared" si="118"/>
        <v>空</v>
      </c>
      <c r="I2284" s="24"/>
      <c r="J2284" s="27"/>
      <c r="K2284" s="12"/>
      <c r="L2284" s="11"/>
      <c r="M2284" s="13"/>
      <c r="N2284" s="69"/>
      <c r="O2284" s="18" t="str">
        <f t="shared" ca="1" si="119"/>
        <v/>
      </c>
      <c r="P2284" s="11"/>
      <c r="Q2284" s="11"/>
      <c r="R2284" s="11"/>
      <c r="S2284" s="11"/>
    </row>
    <row r="2285" spans="1:19">
      <c r="A2285" s="7">
        <v>2283</v>
      </c>
      <c r="B2285" s="12"/>
      <c r="C2285" s="12"/>
      <c r="D2285" s="7" t="str">
        <f t="shared" si="120"/>
        <v/>
      </c>
      <c r="E2285" s="12"/>
      <c r="F2285" s="19" t="str">
        <f t="shared" si="117"/>
        <v/>
      </c>
      <c r="G2285" s="11"/>
      <c r="H2285" s="7" t="str">
        <f t="shared" si="118"/>
        <v>空</v>
      </c>
      <c r="I2285" s="24"/>
      <c r="J2285" s="27"/>
      <c r="K2285" s="12"/>
      <c r="L2285" s="11"/>
      <c r="M2285" s="13"/>
      <c r="N2285" s="69"/>
      <c r="O2285" s="18" t="str">
        <f t="shared" ca="1" si="119"/>
        <v/>
      </c>
      <c r="P2285" s="11"/>
      <c r="Q2285" s="11"/>
      <c r="R2285" s="11"/>
      <c r="S2285" s="11"/>
    </row>
    <row r="2286" spans="1:19">
      <c r="A2286" s="7">
        <v>2284</v>
      </c>
      <c r="B2286" s="12"/>
      <c r="C2286" s="12"/>
      <c r="D2286" s="7" t="str">
        <f t="shared" si="120"/>
        <v/>
      </c>
      <c r="E2286" s="12"/>
      <c r="F2286" s="19" t="str">
        <f t="shared" si="117"/>
        <v/>
      </c>
      <c r="G2286" s="11"/>
      <c r="H2286" s="7" t="str">
        <f t="shared" si="118"/>
        <v>空</v>
      </c>
      <c r="I2286" s="24"/>
      <c r="J2286" s="27"/>
      <c r="K2286" s="12"/>
      <c r="L2286" s="11"/>
      <c r="M2286" s="13"/>
      <c r="N2286" s="69"/>
      <c r="O2286" s="18" t="str">
        <f t="shared" ca="1" si="119"/>
        <v/>
      </c>
      <c r="P2286" s="11"/>
      <c r="Q2286" s="11"/>
      <c r="R2286" s="11"/>
      <c r="S2286" s="11"/>
    </row>
    <row r="2287" spans="1:19">
      <c r="A2287" s="7">
        <v>2285</v>
      </c>
      <c r="B2287" s="12"/>
      <c r="C2287" s="12"/>
      <c r="D2287" s="7" t="str">
        <f t="shared" si="120"/>
        <v/>
      </c>
      <c r="E2287" s="12"/>
      <c r="F2287" s="19" t="str">
        <f t="shared" si="117"/>
        <v/>
      </c>
      <c r="G2287" s="11"/>
      <c r="H2287" s="7" t="str">
        <f t="shared" si="118"/>
        <v>空</v>
      </c>
      <c r="I2287" s="24"/>
      <c r="J2287" s="27"/>
      <c r="K2287" s="12"/>
      <c r="L2287" s="11"/>
      <c r="M2287" s="13"/>
      <c r="N2287" s="69"/>
      <c r="O2287" s="18" t="str">
        <f t="shared" ca="1" si="119"/>
        <v/>
      </c>
      <c r="P2287" s="11"/>
      <c r="Q2287" s="11"/>
      <c r="R2287" s="11"/>
      <c r="S2287" s="11"/>
    </row>
    <row r="2288" spans="1:19">
      <c r="A2288" s="7">
        <v>2286</v>
      </c>
      <c r="B2288" s="12"/>
      <c r="C2288" s="12"/>
      <c r="D2288" s="7" t="str">
        <f t="shared" si="120"/>
        <v/>
      </c>
      <c r="E2288" s="12"/>
      <c r="F2288" s="19" t="str">
        <f t="shared" si="117"/>
        <v/>
      </c>
      <c r="G2288" s="11"/>
      <c r="H2288" s="7" t="str">
        <f t="shared" si="118"/>
        <v>空</v>
      </c>
      <c r="I2288" s="24"/>
      <c r="J2288" s="27"/>
      <c r="K2288" s="12"/>
      <c r="L2288" s="11"/>
      <c r="M2288" s="13"/>
      <c r="N2288" s="69"/>
      <c r="O2288" s="18" t="str">
        <f t="shared" ca="1" si="119"/>
        <v/>
      </c>
      <c r="P2288" s="11"/>
      <c r="Q2288" s="11"/>
      <c r="R2288" s="11"/>
      <c r="S2288" s="11"/>
    </row>
    <row r="2289" spans="1:19">
      <c r="A2289" s="7">
        <v>2287</v>
      </c>
      <c r="B2289" s="12"/>
      <c r="C2289" s="12"/>
      <c r="D2289" s="7" t="str">
        <f t="shared" si="120"/>
        <v/>
      </c>
      <c r="E2289" s="12"/>
      <c r="F2289" s="19" t="str">
        <f t="shared" si="117"/>
        <v/>
      </c>
      <c r="G2289" s="11"/>
      <c r="H2289" s="7" t="str">
        <f t="shared" si="118"/>
        <v>空</v>
      </c>
      <c r="I2289" s="24"/>
      <c r="J2289" s="27"/>
      <c r="K2289" s="12"/>
      <c r="L2289" s="11"/>
      <c r="M2289" s="13"/>
      <c r="N2289" s="69"/>
      <c r="O2289" s="18" t="str">
        <f t="shared" ca="1" si="119"/>
        <v/>
      </c>
      <c r="P2289" s="11"/>
      <c r="Q2289" s="11"/>
      <c r="R2289" s="11"/>
      <c r="S2289" s="11"/>
    </row>
    <row r="2290" spans="1:19">
      <c r="A2290" s="7">
        <v>2288</v>
      </c>
      <c r="B2290" s="12"/>
      <c r="C2290" s="12"/>
      <c r="D2290" s="7" t="str">
        <f t="shared" si="120"/>
        <v/>
      </c>
      <c r="E2290" s="12"/>
      <c r="F2290" s="19" t="str">
        <f t="shared" ref="F2290:F2353" si="121">IF(ISNONTEXT(B2290),"","请输入日期")</f>
        <v/>
      </c>
      <c r="G2290" s="11"/>
      <c r="H2290" s="7" t="str">
        <f t="shared" si="118"/>
        <v>空</v>
      </c>
      <c r="I2290" s="24"/>
      <c r="J2290" s="27"/>
      <c r="K2290" s="12"/>
      <c r="L2290" s="11"/>
      <c r="M2290" s="13"/>
      <c r="N2290" s="69"/>
      <c r="O2290" s="18" t="str">
        <f t="shared" ca="1" si="119"/>
        <v/>
      </c>
      <c r="P2290" s="11"/>
      <c r="Q2290" s="11"/>
      <c r="R2290" s="11"/>
      <c r="S2290" s="11"/>
    </row>
    <row r="2291" spans="1:19">
      <c r="A2291" s="7">
        <v>2289</v>
      </c>
      <c r="B2291" s="12"/>
      <c r="C2291" s="12"/>
      <c r="D2291" s="7" t="str">
        <f t="shared" si="120"/>
        <v/>
      </c>
      <c r="E2291" s="12"/>
      <c r="F2291" s="19" t="str">
        <f t="shared" si="121"/>
        <v/>
      </c>
      <c r="G2291" s="11"/>
      <c r="H2291" s="7" t="str">
        <f t="shared" si="118"/>
        <v>空</v>
      </c>
      <c r="I2291" s="24"/>
      <c r="J2291" s="27"/>
      <c r="K2291" s="12"/>
      <c r="L2291" s="11"/>
      <c r="M2291" s="13"/>
      <c r="N2291" s="69"/>
      <c r="O2291" s="18" t="str">
        <f t="shared" ca="1" si="119"/>
        <v/>
      </c>
      <c r="P2291" s="11"/>
      <c r="Q2291" s="11"/>
      <c r="R2291" s="11"/>
      <c r="S2291" s="11"/>
    </row>
    <row r="2292" spans="1:19">
      <c r="A2292" s="7">
        <v>2290</v>
      </c>
      <c r="B2292" s="12"/>
      <c r="C2292" s="12"/>
      <c r="D2292" s="7" t="str">
        <f t="shared" si="120"/>
        <v/>
      </c>
      <c r="E2292" s="12"/>
      <c r="F2292" s="19" t="str">
        <f t="shared" si="121"/>
        <v/>
      </c>
      <c r="G2292" s="11"/>
      <c r="H2292" s="7" t="str">
        <f t="shared" si="118"/>
        <v>空</v>
      </c>
      <c r="I2292" s="24"/>
      <c r="J2292" s="27"/>
      <c r="K2292" s="12"/>
      <c r="L2292" s="11"/>
      <c r="M2292" s="13"/>
      <c r="N2292" s="69"/>
      <c r="O2292" s="18" t="str">
        <f t="shared" ca="1" si="119"/>
        <v/>
      </c>
      <c r="P2292" s="11"/>
      <c r="Q2292" s="11"/>
      <c r="R2292" s="11"/>
      <c r="S2292" s="11"/>
    </row>
    <row r="2293" spans="1:19">
      <c r="A2293" s="7">
        <v>2291</v>
      </c>
      <c r="B2293" s="12"/>
      <c r="C2293" s="12"/>
      <c r="D2293" s="7" t="str">
        <f t="shared" si="120"/>
        <v/>
      </c>
      <c r="E2293" s="12"/>
      <c r="F2293" s="19" t="str">
        <f t="shared" si="121"/>
        <v/>
      </c>
      <c r="G2293" s="11"/>
      <c r="H2293" s="7" t="str">
        <f t="shared" si="118"/>
        <v>空</v>
      </c>
      <c r="I2293" s="24"/>
      <c r="J2293" s="27"/>
      <c r="K2293" s="12"/>
      <c r="L2293" s="11"/>
      <c r="M2293" s="13"/>
      <c r="N2293" s="69"/>
      <c r="O2293" s="18" t="str">
        <f t="shared" ca="1" si="119"/>
        <v/>
      </c>
      <c r="P2293" s="11"/>
      <c r="Q2293" s="11"/>
      <c r="R2293" s="11"/>
      <c r="S2293" s="11"/>
    </row>
    <row r="2294" spans="1:19">
      <c r="A2294" s="7">
        <v>2292</v>
      </c>
      <c r="B2294" s="12"/>
      <c r="C2294" s="12"/>
      <c r="D2294" s="7" t="str">
        <f t="shared" si="120"/>
        <v/>
      </c>
      <c r="E2294" s="12"/>
      <c r="F2294" s="19" t="str">
        <f t="shared" si="121"/>
        <v/>
      </c>
      <c r="G2294" s="11"/>
      <c r="H2294" s="7" t="str">
        <f t="shared" si="118"/>
        <v>空</v>
      </c>
      <c r="I2294" s="24"/>
      <c r="J2294" s="27"/>
      <c r="K2294" s="12"/>
      <c r="L2294" s="11"/>
      <c r="M2294" s="13"/>
      <c r="N2294" s="69"/>
      <c r="O2294" s="18" t="str">
        <f t="shared" ca="1" si="119"/>
        <v/>
      </c>
      <c r="P2294" s="11"/>
      <c r="Q2294" s="11"/>
      <c r="R2294" s="11"/>
      <c r="S2294" s="11"/>
    </row>
    <row r="2295" spans="1:19">
      <c r="A2295" s="7">
        <v>2293</v>
      </c>
      <c r="B2295" s="12"/>
      <c r="C2295" s="12"/>
      <c r="D2295" s="7" t="str">
        <f t="shared" si="120"/>
        <v/>
      </c>
      <c r="E2295" s="12"/>
      <c r="F2295" s="19" t="str">
        <f t="shared" si="121"/>
        <v/>
      </c>
      <c r="G2295" s="11"/>
      <c r="H2295" s="7" t="str">
        <f t="shared" si="118"/>
        <v>空</v>
      </c>
      <c r="I2295" s="24"/>
      <c r="J2295" s="27"/>
      <c r="K2295" s="12"/>
      <c r="L2295" s="11"/>
      <c r="M2295" s="13"/>
      <c r="N2295" s="69"/>
      <c r="O2295" s="18" t="str">
        <f t="shared" ca="1" si="119"/>
        <v/>
      </c>
      <c r="P2295" s="11"/>
      <c r="Q2295" s="11"/>
      <c r="R2295" s="11"/>
      <c r="S2295" s="11"/>
    </row>
    <row r="2296" spans="1:19">
      <c r="A2296" s="7">
        <v>2294</v>
      </c>
      <c r="B2296" s="12"/>
      <c r="C2296" s="12"/>
      <c r="D2296" s="7" t="str">
        <f t="shared" si="120"/>
        <v/>
      </c>
      <c r="E2296" s="12"/>
      <c r="F2296" s="19" t="str">
        <f t="shared" si="121"/>
        <v/>
      </c>
      <c r="G2296" s="11"/>
      <c r="H2296" s="7" t="str">
        <f t="shared" si="118"/>
        <v>空</v>
      </c>
      <c r="I2296" s="24"/>
      <c r="J2296" s="27"/>
      <c r="K2296" s="12"/>
      <c r="L2296" s="11"/>
      <c r="M2296" s="13"/>
      <c r="N2296" s="69"/>
      <c r="O2296" s="18" t="str">
        <f t="shared" ca="1" si="119"/>
        <v/>
      </c>
      <c r="P2296" s="11"/>
      <c r="Q2296" s="11"/>
      <c r="R2296" s="11"/>
      <c r="S2296" s="11"/>
    </row>
    <row r="2297" spans="1:19">
      <c r="A2297" s="7">
        <v>2295</v>
      </c>
      <c r="B2297" s="12"/>
      <c r="C2297" s="12"/>
      <c r="D2297" s="7" t="str">
        <f t="shared" si="120"/>
        <v/>
      </c>
      <c r="E2297" s="12"/>
      <c r="F2297" s="19" t="str">
        <f t="shared" si="121"/>
        <v/>
      </c>
      <c r="G2297" s="11"/>
      <c r="H2297" s="7" t="str">
        <f t="shared" si="118"/>
        <v>空</v>
      </c>
      <c r="I2297" s="24"/>
      <c r="J2297" s="27"/>
      <c r="K2297" s="12"/>
      <c r="L2297" s="11"/>
      <c r="M2297" s="13"/>
      <c r="N2297" s="69"/>
      <c r="O2297" s="18" t="str">
        <f t="shared" ca="1" si="119"/>
        <v/>
      </c>
      <c r="P2297" s="11"/>
      <c r="Q2297" s="11"/>
      <c r="R2297" s="11"/>
      <c r="S2297" s="11"/>
    </row>
    <row r="2298" spans="1:19">
      <c r="A2298" s="7">
        <v>2296</v>
      </c>
      <c r="B2298" s="12"/>
      <c r="C2298" s="12"/>
      <c r="D2298" s="7" t="str">
        <f t="shared" si="120"/>
        <v/>
      </c>
      <c r="E2298" s="12"/>
      <c r="F2298" s="19" t="str">
        <f t="shared" si="121"/>
        <v/>
      </c>
      <c r="G2298" s="11"/>
      <c r="H2298" s="7" t="str">
        <f t="shared" si="118"/>
        <v>空</v>
      </c>
      <c r="I2298" s="24"/>
      <c r="J2298" s="27"/>
      <c r="K2298" s="12"/>
      <c r="L2298" s="11"/>
      <c r="M2298" s="13"/>
      <c r="N2298" s="69"/>
      <c r="O2298" s="18" t="str">
        <f t="shared" ca="1" si="119"/>
        <v/>
      </c>
      <c r="P2298" s="11"/>
      <c r="Q2298" s="11"/>
      <c r="R2298" s="11"/>
      <c r="S2298" s="11"/>
    </row>
    <row r="2299" spans="1:19">
      <c r="A2299" s="7">
        <v>2297</v>
      </c>
      <c r="B2299" s="12"/>
      <c r="C2299" s="12"/>
      <c r="D2299" s="7" t="str">
        <f t="shared" si="120"/>
        <v/>
      </c>
      <c r="E2299" s="12"/>
      <c r="F2299" s="19" t="str">
        <f t="shared" si="121"/>
        <v/>
      </c>
      <c r="G2299" s="11"/>
      <c r="H2299" s="7" t="str">
        <f t="shared" si="118"/>
        <v>空</v>
      </c>
      <c r="I2299" s="24"/>
      <c r="J2299" s="27"/>
      <c r="K2299" s="12"/>
      <c r="L2299" s="11"/>
      <c r="M2299" s="13"/>
      <c r="N2299" s="69"/>
      <c r="O2299" s="18" t="str">
        <f t="shared" ca="1" si="119"/>
        <v/>
      </c>
      <c r="P2299" s="11"/>
      <c r="Q2299" s="11"/>
      <c r="R2299" s="11"/>
      <c r="S2299" s="11"/>
    </row>
    <row r="2300" spans="1:19">
      <c r="A2300" s="7">
        <v>2298</v>
      </c>
      <c r="B2300" s="12"/>
      <c r="C2300" s="12"/>
      <c r="D2300" s="7" t="str">
        <f t="shared" si="120"/>
        <v/>
      </c>
      <c r="E2300" s="12"/>
      <c r="F2300" s="19" t="str">
        <f t="shared" si="121"/>
        <v/>
      </c>
      <c r="G2300" s="11"/>
      <c r="H2300" s="7" t="str">
        <f t="shared" si="118"/>
        <v>空</v>
      </c>
      <c r="I2300" s="24"/>
      <c r="J2300" s="27"/>
      <c r="K2300" s="12"/>
      <c r="L2300" s="11"/>
      <c r="M2300" s="13"/>
      <c r="N2300" s="69"/>
      <c r="O2300" s="18" t="str">
        <f t="shared" ca="1" si="119"/>
        <v/>
      </c>
      <c r="P2300" s="11"/>
      <c r="Q2300" s="11"/>
      <c r="R2300" s="11"/>
      <c r="S2300" s="11"/>
    </row>
    <row r="2301" spans="1:19">
      <c r="A2301" s="7">
        <v>2299</v>
      </c>
      <c r="B2301" s="12"/>
      <c r="C2301" s="12"/>
      <c r="D2301" s="7" t="str">
        <f t="shared" si="120"/>
        <v/>
      </c>
      <c r="E2301" s="12"/>
      <c r="F2301" s="19" t="str">
        <f t="shared" si="121"/>
        <v/>
      </c>
      <c r="G2301" s="11"/>
      <c r="H2301" s="7" t="str">
        <f t="shared" si="118"/>
        <v>空</v>
      </c>
      <c r="I2301" s="24"/>
      <c r="J2301" s="27"/>
      <c r="K2301" s="12"/>
      <c r="L2301" s="11"/>
      <c r="M2301" s="13"/>
      <c r="N2301" s="69"/>
      <c r="O2301" s="18" t="str">
        <f t="shared" ca="1" si="119"/>
        <v/>
      </c>
      <c r="P2301" s="11"/>
      <c r="Q2301" s="11"/>
      <c r="R2301" s="11"/>
      <c r="S2301" s="11"/>
    </row>
    <row r="2302" spans="1:19">
      <c r="A2302" s="7">
        <v>2300</v>
      </c>
      <c r="B2302" s="12"/>
      <c r="C2302" s="12"/>
      <c r="D2302" s="7" t="str">
        <f t="shared" si="120"/>
        <v/>
      </c>
      <c r="E2302" s="12"/>
      <c r="F2302" s="19" t="str">
        <f t="shared" si="121"/>
        <v/>
      </c>
      <c r="G2302" s="11"/>
      <c r="H2302" s="7" t="str">
        <f t="shared" si="118"/>
        <v>空</v>
      </c>
      <c r="I2302" s="24"/>
      <c r="J2302" s="27"/>
      <c r="K2302" s="12"/>
      <c r="L2302" s="11"/>
      <c r="M2302" s="13"/>
      <c r="N2302" s="69"/>
      <c r="O2302" s="18" t="str">
        <f t="shared" ca="1" si="119"/>
        <v/>
      </c>
      <c r="P2302" s="11"/>
      <c r="Q2302" s="11"/>
      <c r="R2302" s="11"/>
      <c r="S2302" s="11"/>
    </row>
    <row r="2303" spans="1:19">
      <c r="A2303" s="7">
        <v>2301</v>
      </c>
      <c r="B2303" s="12"/>
      <c r="C2303" s="12"/>
      <c r="D2303" s="7" t="str">
        <f t="shared" si="120"/>
        <v/>
      </c>
      <c r="E2303" s="12"/>
      <c r="F2303" s="19" t="str">
        <f t="shared" si="121"/>
        <v/>
      </c>
      <c r="G2303" s="11"/>
      <c r="H2303" s="7" t="str">
        <f t="shared" si="118"/>
        <v>空</v>
      </c>
      <c r="I2303" s="24"/>
      <c r="J2303" s="27"/>
      <c r="K2303" s="12"/>
      <c r="L2303" s="11"/>
      <c r="M2303" s="13"/>
      <c r="N2303" s="69"/>
      <c r="O2303" s="18" t="str">
        <f t="shared" ca="1" si="119"/>
        <v/>
      </c>
      <c r="P2303" s="11"/>
      <c r="Q2303" s="11"/>
      <c r="R2303" s="11"/>
      <c r="S2303" s="11"/>
    </row>
    <row r="2304" spans="1:19">
      <c r="A2304" s="7">
        <v>2302</v>
      </c>
      <c r="B2304" s="12"/>
      <c r="C2304" s="12"/>
      <c r="D2304" s="7" t="str">
        <f t="shared" si="120"/>
        <v/>
      </c>
      <c r="E2304" s="12"/>
      <c r="F2304" s="19" t="str">
        <f t="shared" si="121"/>
        <v/>
      </c>
      <c r="G2304" s="11"/>
      <c r="H2304" s="7" t="str">
        <f t="shared" si="118"/>
        <v>空</v>
      </c>
      <c r="I2304" s="24"/>
      <c r="J2304" s="27"/>
      <c r="K2304" s="12"/>
      <c r="L2304" s="11"/>
      <c r="M2304" s="13"/>
      <c r="N2304" s="69"/>
      <c r="O2304" s="18" t="str">
        <f t="shared" ca="1" si="119"/>
        <v/>
      </c>
      <c r="P2304" s="11"/>
      <c r="Q2304" s="11"/>
      <c r="R2304" s="11"/>
      <c r="S2304" s="11"/>
    </row>
    <row r="2305" spans="1:19">
      <c r="A2305" s="7">
        <v>2303</v>
      </c>
      <c r="B2305" s="12"/>
      <c r="C2305" s="12"/>
      <c r="D2305" s="7" t="str">
        <f t="shared" si="120"/>
        <v/>
      </c>
      <c r="E2305" s="12"/>
      <c r="F2305" s="19" t="str">
        <f t="shared" si="121"/>
        <v/>
      </c>
      <c r="G2305" s="11"/>
      <c r="H2305" s="7" t="str">
        <f t="shared" si="118"/>
        <v>空</v>
      </c>
      <c r="I2305" s="24"/>
      <c r="J2305" s="27"/>
      <c r="K2305" s="12"/>
      <c r="L2305" s="11"/>
      <c r="M2305" s="13"/>
      <c r="N2305" s="69"/>
      <c r="O2305" s="18" t="str">
        <f t="shared" ca="1" si="119"/>
        <v/>
      </c>
      <c r="P2305" s="11"/>
      <c r="Q2305" s="11"/>
      <c r="R2305" s="11"/>
      <c r="S2305" s="11"/>
    </row>
    <row r="2306" spans="1:19">
      <c r="A2306" s="7">
        <v>2304</v>
      </c>
      <c r="B2306" s="12"/>
      <c r="C2306" s="12"/>
      <c r="D2306" s="7" t="str">
        <f t="shared" si="120"/>
        <v/>
      </c>
      <c r="E2306" s="12"/>
      <c r="F2306" s="19" t="str">
        <f t="shared" si="121"/>
        <v/>
      </c>
      <c r="G2306" s="11"/>
      <c r="H2306" s="7" t="str">
        <f t="shared" si="118"/>
        <v>空</v>
      </c>
      <c r="I2306" s="24"/>
      <c r="J2306" s="27"/>
      <c r="K2306" s="12"/>
      <c r="L2306" s="11"/>
      <c r="M2306" s="13"/>
      <c r="N2306" s="69"/>
      <c r="O2306" s="18" t="str">
        <f t="shared" ca="1" si="119"/>
        <v/>
      </c>
      <c r="P2306" s="11"/>
      <c r="Q2306" s="11"/>
      <c r="R2306" s="11"/>
      <c r="S2306" s="11"/>
    </row>
    <row r="2307" spans="1:19">
      <c r="A2307" s="7">
        <v>2305</v>
      </c>
      <c r="B2307" s="12"/>
      <c r="C2307" s="12"/>
      <c r="D2307" s="7" t="str">
        <f t="shared" si="120"/>
        <v/>
      </c>
      <c r="E2307" s="12"/>
      <c r="F2307" s="19" t="str">
        <f t="shared" si="121"/>
        <v/>
      </c>
      <c r="G2307" s="11"/>
      <c r="H2307" s="7" t="str">
        <f t="shared" si="118"/>
        <v>空</v>
      </c>
      <c r="I2307" s="24"/>
      <c r="J2307" s="27"/>
      <c r="K2307" s="12"/>
      <c r="L2307" s="11"/>
      <c r="M2307" s="13"/>
      <c r="N2307" s="69"/>
      <c r="O2307" s="18" t="str">
        <f t="shared" ca="1" si="119"/>
        <v/>
      </c>
      <c r="P2307" s="11"/>
      <c r="Q2307" s="11"/>
      <c r="R2307" s="11"/>
      <c r="S2307" s="11"/>
    </row>
    <row r="2308" spans="1:19">
      <c r="A2308" s="7">
        <v>2306</v>
      </c>
      <c r="B2308" s="12"/>
      <c r="C2308" s="12"/>
      <c r="D2308" s="7" t="str">
        <f t="shared" si="120"/>
        <v/>
      </c>
      <c r="E2308" s="12"/>
      <c r="F2308" s="19" t="str">
        <f t="shared" si="121"/>
        <v/>
      </c>
      <c r="G2308" s="11"/>
      <c r="H2308" s="7" t="str">
        <f t="shared" si="118"/>
        <v>空</v>
      </c>
      <c r="I2308" s="24"/>
      <c r="J2308" s="27"/>
      <c r="K2308" s="12"/>
      <c r="L2308" s="11"/>
      <c r="M2308" s="13"/>
      <c r="N2308" s="69"/>
      <c r="O2308" s="18" t="str">
        <f t="shared" ca="1" si="119"/>
        <v/>
      </c>
      <c r="P2308" s="11"/>
      <c r="Q2308" s="11"/>
      <c r="R2308" s="11"/>
      <c r="S2308" s="11"/>
    </row>
    <row r="2309" spans="1:19">
      <c r="A2309" s="7">
        <v>2307</v>
      </c>
      <c r="B2309" s="12"/>
      <c r="C2309" s="12"/>
      <c r="D2309" s="7" t="str">
        <f t="shared" si="120"/>
        <v/>
      </c>
      <c r="E2309" s="12"/>
      <c r="F2309" s="19" t="str">
        <f t="shared" si="121"/>
        <v/>
      </c>
      <c r="G2309" s="11"/>
      <c r="H2309" s="7" t="str">
        <f t="shared" si="118"/>
        <v>空</v>
      </c>
      <c r="I2309" s="24"/>
      <c r="J2309" s="27"/>
      <c r="K2309" s="12"/>
      <c r="L2309" s="11"/>
      <c r="M2309" s="13"/>
      <c r="N2309" s="69"/>
      <c r="O2309" s="18" t="str">
        <f t="shared" ca="1" si="119"/>
        <v/>
      </c>
      <c r="P2309" s="11"/>
      <c r="Q2309" s="11"/>
      <c r="R2309" s="11"/>
      <c r="S2309" s="11"/>
    </row>
    <row r="2310" spans="1:19">
      <c r="A2310" s="7">
        <v>2308</v>
      </c>
      <c r="B2310" s="12"/>
      <c r="C2310" s="12"/>
      <c r="D2310" s="7" t="str">
        <f t="shared" si="120"/>
        <v/>
      </c>
      <c r="E2310" s="12"/>
      <c r="F2310" s="19" t="str">
        <f t="shared" si="121"/>
        <v/>
      </c>
      <c r="G2310" s="11"/>
      <c r="H2310" s="7" t="str">
        <f t="shared" si="118"/>
        <v>空</v>
      </c>
      <c r="I2310" s="24"/>
      <c r="J2310" s="27"/>
      <c r="K2310" s="12"/>
      <c r="L2310" s="11"/>
      <c r="M2310" s="13"/>
      <c r="N2310" s="69"/>
      <c r="O2310" s="18" t="str">
        <f t="shared" ca="1" si="119"/>
        <v/>
      </c>
      <c r="P2310" s="11"/>
      <c r="Q2310" s="11"/>
      <c r="R2310" s="11"/>
      <c r="S2310" s="11"/>
    </row>
    <row r="2311" spans="1:19">
      <c r="A2311" s="7">
        <v>2309</v>
      </c>
      <c r="B2311" s="12"/>
      <c r="C2311" s="12"/>
      <c r="D2311" s="7" t="str">
        <f t="shared" si="120"/>
        <v/>
      </c>
      <c r="E2311" s="12"/>
      <c r="F2311" s="19" t="str">
        <f t="shared" si="121"/>
        <v/>
      </c>
      <c r="G2311" s="11"/>
      <c r="H2311" s="7" t="str">
        <f t="shared" si="118"/>
        <v>空</v>
      </c>
      <c r="I2311" s="24"/>
      <c r="J2311" s="27"/>
      <c r="K2311" s="12"/>
      <c r="L2311" s="11"/>
      <c r="M2311" s="13"/>
      <c r="N2311" s="69"/>
      <c r="O2311" s="18" t="str">
        <f t="shared" ca="1" si="119"/>
        <v/>
      </c>
      <c r="P2311" s="11"/>
      <c r="Q2311" s="11"/>
      <c r="R2311" s="11"/>
      <c r="S2311" s="11"/>
    </row>
    <row r="2312" spans="1:19">
      <c r="A2312" s="7">
        <v>2310</v>
      </c>
      <c r="B2312" s="12"/>
      <c r="C2312" s="12"/>
      <c r="D2312" s="7" t="str">
        <f t="shared" si="120"/>
        <v/>
      </c>
      <c r="E2312" s="12"/>
      <c r="F2312" s="19" t="str">
        <f t="shared" si="121"/>
        <v/>
      </c>
      <c r="G2312" s="11"/>
      <c r="H2312" s="7" t="str">
        <f t="shared" si="118"/>
        <v>空</v>
      </c>
      <c r="I2312" s="24"/>
      <c r="J2312" s="27"/>
      <c r="K2312" s="12"/>
      <c r="L2312" s="11"/>
      <c r="M2312" s="13"/>
      <c r="N2312" s="69"/>
      <c r="O2312" s="18" t="str">
        <f t="shared" ca="1" si="119"/>
        <v/>
      </c>
      <c r="P2312" s="11"/>
      <c r="Q2312" s="11"/>
      <c r="R2312" s="11"/>
      <c r="S2312" s="11"/>
    </row>
    <row r="2313" spans="1:19">
      <c r="A2313" s="7">
        <v>2311</v>
      </c>
      <c r="B2313" s="12"/>
      <c r="C2313" s="12"/>
      <c r="D2313" s="7" t="str">
        <f t="shared" si="120"/>
        <v/>
      </c>
      <c r="E2313" s="12"/>
      <c r="F2313" s="19" t="str">
        <f t="shared" si="121"/>
        <v/>
      </c>
      <c r="G2313" s="11"/>
      <c r="H2313" s="7" t="str">
        <f t="shared" si="118"/>
        <v>空</v>
      </c>
      <c r="I2313" s="24"/>
      <c r="J2313" s="27"/>
      <c r="K2313" s="12"/>
      <c r="L2313" s="11"/>
      <c r="M2313" s="13"/>
      <c r="N2313" s="69"/>
      <c r="O2313" s="18" t="str">
        <f t="shared" ca="1" si="119"/>
        <v/>
      </c>
      <c r="P2313" s="11"/>
      <c r="Q2313" s="11"/>
      <c r="R2313" s="11"/>
      <c r="S2313" s="11"/>
    </row>
    <row r="2314" spans="1:19">
      <c r="A2314" s="7">
        <v>2312</v>
      </c>
      <c r="B2314" s="12"/>
      <c r="C2314" s="12"/>
      <c r="D2314" s="7" t="str">
        <f t="shared" si="120"/>
        <v/>
      </c>
      <c r="E2314" s="12"/>
      <c r="F2314" s="19" t="str">
        <f t="shared" si="121"/>
        <v/>
      </c>
      <c r="G2314" s="11"/>
      <c r="H2314" s="7" t="str">
        <f t="shared" si="118"/>
        <v>空</v>
      </c>
      <c r="I2314" s="24"/>
      <c r="J2314" s="27"/>
      <c r="K2314" s="12"/>
      <c r="L2314" s="11"/>
      <c r="M2314" s="13"/>
      <c r="N2314" s="69"/>
      <c r="O2314" s="18" t="str">
        <f t="shared" ca="1" si="119"/>
        <v/>
      </c>
      <c r="P2314" s="11"/>
      <c r="Q2314" s="11"/>
      <c r="R2314" s="11"/>
      <c r="S2314" s="11"/>
    </row>
    <row r="2315" spans="1:19">
      <c r="A2315" s="7">
        <v>2313</v>
      </c>
      <c r="B2315" s="12"/>
      <c r="C2315" s="12"/>
      <c r="D2315" s="7" t="str">
        <f t="shared" si="120"/>
        <v/>
      </c>
      <c r="E2315" s="12"/>
      <c r="F2315" s="19" t="str">
        <f t="shared" si="121"/>
        <v/>
      </c>
      <c r="G2315" s="11"/>
      <c r="H2315" s="7" t="str">
        <f t="shared" ref="H2315:H2378" si="122">IF(I2315="","空","重")</f>
        <v>空</v>
      </c>
      <c r="I2315" s="24"/>
      <c r="J2315" s="27"/>
      <c r="K2315" s="12"/>
      <c r="L2315" s="11"/>
      <c r="M2315" s="13"/>
      <c r="N2315" s="69"/>
      <c r="O2315" s="18" t="str">
        <f t="shared" ca="1" si="119"/>
        <v/>
      </c>
      <c r="P2315" s="11"/>
      <c r="Q2315" s="11"/>
      <c r="R2315" s="11"/>
      <c r="S2315" s="11"/>
    </row>
    <row r="2316" spans="1:19">
      <c r="A2316" s="7">
        <v>2314</v>
      </c>
      <c r="B2316" s="12"/>
      <c r="C2316" s="12"/>
      <c r="D2316" s="7" t="str">
        <f t="shared" si="120"/>
        <v/>
      </c>
      <c r="E2316" s="12"/>
      <c r="F2316" s="19" t="str">
        <f t="shared" si="121"/>
        <v/>
      </c>
      <c r="G2316" s="11"/>
      <c r="H2316" s="7" t="str">
        <f t="shared" si="122"/>
        <v>空</v>
      </c>
      <c r="I2316" s="24"/>
      <c r="J2316" s="27"/>
      <c r="K2316" s="12"/>
      <c r="L2316" s="11"/>
      <c r="M2316" s="13"/>
      <c r="N2316" s="69"/>
      <c r="O2316" s="18" t="str">
        <f t="shared" ca="1" si="119"/>
        <v/>
      </c>
      <c r="P2316" s="11"/>
      <c r="Q2316" s="11"/>
      <c r="R2316" s="11"/>
      <c r="S2316" s="11"/>
    </row>
    <row r="2317" spans="1:19">
      <c r="A2317" s="7">
        <v>2315</v>
      </c>
      <c r="B2317" s="12"/>
      <c r="C2317" s="12"/>
      <c r="D2317" s="7" t="str">
        <f t="shared" si="120"/>
        <v/>
      </c>
      <c r="E2317" s="12"/>
      <c r="F2317" s="19" t="str">
        <f t="shared" si="121"/>
        <v/>
      </c>
      <c r="G2317" s="11"/>
      <c r="H2317" s="7" t="str">
        <f t="shared" si="122"/>
        <v>空</v>
      </c>
      <c r="I2317" s="24"/>
      <c r="J2317" s="27"/>
      <c r="K2317" s="12"/>
      <c r="L2317" s="11"/>
      <c r="M2317" s="13"/>
      <c r="N2317" s="69"/>
      <c r="O2317" s="18" t="str">
        <f t="shared" ref="O2317:O2380" ca="1" si="123">IF(I2317="","",IF(ISNONTEXT(J2317),DATEDIF(F2317,TODAY(),"d")&amp;"天","出场"))</f>
        <v/>
      </c>
      <c r="P2317" s="11"/>
      <c r="Q2317" s="11"/>
      <c r="R2317" s="11"/>
      <c r="S2317" s="11"/>
    </row>
    <row r="2318" spans="1:19">
      <c r="A2318" s="7">
        <v>2316</v>
      </c>
      <c r="B2318" s="12"/>
      <c r="C2318" s="12"/>
      <c r="D2318" s="7" t="str">
        <f t="shared" si="120"/>
        <v/>
      </c>
      <c r="E2318" s="12"/>
      <c r="F2318" s="19" t="str">
        <f t="shared" si="121"/>
        <v/>
      </c>
      <c r="G2318" s="11"/>
      <c r="H2318" s="7" t="str">
        <f t="shared" si="122"/>
        <v>空</v>
      </c>
      <c r="I2318" s="24"/>
      <c r="J2318" s="27"/>
      <c r="K2318" s="12"/>
      <c r="L2318" s="11"/>
      <c r="M2318" s="13"/>
      <c r="N2318" s="69"/>
      <c r="O2318" s="18" t="str">
        <f t="shared" ca="1" si="123"/>
        <v/>
      </c>
      <c r="P2318" s="11"/>
      <c r="Q2318" s="11"/>
      <c r="R2318" s="11"/>
      <c r="S2318" s="11"/>
    </row>
    <row r="2319" spans="1:19">
      <c r="A2319" s="7">
        <v>2317</v>
      </c>
      <c r="B2319" s="12"/>
      <c r="C2319" s="12"/>
      <c r="D2319" s="7" t="str">
        <f t="shared" si="120"/>
        <v/>
      </c>
      <c r="E2319" s="12"/>
      <c r="F2319" s="19" t="str">
        <f t="shared" si="121"/>
        <v/>
      </c>
      <c r="G2319" s="11"/>
      <c r="H2319" s="7" t="str">
        <f t="shared" si="122"/>
        <v>空</v>
      </c>
      <c r="I2319" s="24"/>
      <c r="J2319" s="27"/>
      <c r="K2319" s="12"/>
      <c r="L2319" s="11"/>
      <c r="M2319" s="13"/>
      <c r="N2319" s="69"/>
      <c r="O2319" s="18" t="str">
        <f t="shared" ca="1" si="123"/>
        <v/>
      </c>
      <c r="P2319" s="11"/>
      <c r="Q2319" s="11"/>
      <c r="R2319" s="11"/>
      <c r="S2319" s="11"/>
    </row>
    <row r="2320" spans="1:19">
      <c r="A2320" s="7">
        <v>2318</v>
      </c>
      <c r="B2320" s="12"/>
      <c r="C2320" s="12"/>
      <c r="D2320" s="7" t="str">
        <f t="shared" si="120"/>
        <v/>
      </c>
      <c r="E2320" s="12"/>
      <c r="F2320" s="19" t="str">
        <f t="shared" si="121"/>
        <v/>
      </c>
      <c r="G2320" s="11"/>
      <c r="H2320" s="7" t="str">
        <f t="shared" si="122"/>
        <v>空</v>
      </c>
      <c r="I2320" s="24"/>
      <c r="J2320" s="27"/>
      <c r="K2320" s="12"/>
      <c r="L2320" s="11"/>
      <c r="M2320" s="13"/>
      <c r="N2320" s="69"/>
      <c r="O2320" s="18" t="str">
        <f t="shared" ca="1" si="123"/>
        <v/>
      </c>
      <c r="P2320" s="11"/>
      <c r="Q2320" s="11"/>
      <c r="R2320" s="11"/>
      <c r="S2320" s="11"/>
    </row>
    <row r="2321" spans="1:19">
      <c r="A2321" s="7">
        <v>2319</v>
      </c>
      <c r="B2321" s="12"/>
      <c r="C2321" s="12"/>
      <c r="D2321" s="7" t="str">
        <f t="shared" si="120"/>
        <v/>
      </c>
      <c r="E2321" s="12"/>
      <c r="F2321" s="19" t="str">
        <f t="shared" si="121"/>
        <v/>
      </c>
      <c r="G2321" s="11"/>
      <c r="H2321" s="7" t="str">
        <f t="shared" si="122"/>
        <v>空</v>
      </c>
      <c r="I2321" s="24"/>
      <c r="J2321" s="27"/>
      <c r="K2321" s="12"/>
      <c r="L2321" s="11"/>
      <c r="M2321" s="13"/>
      <c r="N2321" s="69"/>
      <c r="O2321" s="18" t="str">
        <f t="shared" ca="1" si="123"/>
        <v/>
      </c>
      <c r="P2321" s="11"/>
      <c r="Q2321" s="11"/>
      <c r="R2321" s="11"/>
      <c r="S2321" s="11"/>
    </row>
    <row r="2322" spans="1:19">
      <c r="A2322" s="7">
        <v>2320</v>
      </c>
      <c r="B2322" s="12"/>
      <c r="C2322" s="12"/>
      <c r="D2322" s="7" t="str">
        <f t="shared" si="120"/>
        <v/>
      </c>
      <c r="E2322" s="12"/>
      <c r="F2322" s="19" t="str">
        <f t="shared" si="121"/>
        <v/>
      </c>
      <c r="G2322" s="11"/>
      <c r="H2322" s="7" t="str">
        <f t="shared" si="122"/>
        <v>空</v>
      </c>
      <c r="I2322" s="24"/>
      <c r="J2322" s="27"/>
      <c r="K2322" s="12"/>
      <c r="L2322" s="11"/>
      <c r="M2322" s="13"/>
      <c r="N2322" s="69"/>
      <c r="O2322" s="18" t="str">
        <f t="shared" ca="1" si="123"/>
        <v/>
      </c>
      <c r="P2322" s="11"/>
      <c r="Q2322" s="11"/>
      <c r="R2322" s="11"/>
      <c r="S2322" s="11"/>
    </row>
    <row r="2323" spans="1:19">
      <c r="A2323" s="7">
        <v>2321</v>
      </c>
      <c r="B2323" s="12"/>
      <c r="C2323" s="12"/>
      <c r="D2323" s="7" t="str">
        <f t="shared" si="120"/>
        <v/>
      </c>
      <c r="E2323" s="12"/>
      <c r="F2323" s="19" t="str">
        <f t="shared" si="121"/>
        <v/>
      </c>
      <c r="G2323" s="11"/>
      <c r="H2323" s="7" t="str">
        <f t="shared" si="122"/>
        <v>空</v>
      </c>
      <c r="I2323" s="24"/>
      <c r="J2323" s="27"/>
      <c r="K2323" s="12"/>
      <c r="L2323" s="11"/>
      <c r="M2323" s="13"/>
      <c r="N2323" s="69"/>
      <c r="O2323" s="18" t="str">
        <f t="shared" ca="1" si="123"/>
        <v/>
      </c>
      <c r="P2323" s="11"/>
      <c r="Q2323" s="11"/>
      <c r="R2323" s="11"/>
      <c r="S2323" s="11"/>
    </row>
    <row r="2324" spans="1:19">
      <c r="A2324" s="7">
        <v>2322</v>
      </c>
      <c r="B2324" s="12"/>
      <c r="C2324" s="12"/>
      <c r="D2324" s="7" t="str">
        <f t="shared" ref="D2324:D2387" si="124">IF(B2324="","","新海丰")</f>
        <v/>
      </c>
      <c r="E2324" s="12"/>
      <c r="F2324" s="19" t="str">
        <f t="shared" si="121"/>
        <v/>
      </c>
      <c r="G2324" s="11"/>
      <c r="H2324" s="7" t="str">
        <f t="shared" si="122"/>
        <v>空</v>
      </c>
      <c r="I2324" s="24"/>
      <c r="J2324" s="27"/>
      <c r="K2324" s="12"/>
      <c r="L2324" s="11"/>
      <c r="M2324" s="13"/>
      <c r="N2324" s="69"/>
      <c r="O2324" s="18" t="str">
        <f t="shared" ca="1" si="123"/>
        <v/>
      </c>
      <c r="P2324" s="11"/>
      <c r="Q2324" s="11"/>
      <c r="R2324" s="11"/>
      <c r="S2324" s="11"/>
    </row>
    <row r="2325" spans="1:19">
      <c r="A2325" s="7">
        <v>2323</v>
      </c>
      <c r="B2325" s="12"/>
      <c r="C2325" s="12"/>
      <c r="D2325" s="7" t="str">
        <f t="shared" si="124"/>
        <v/>
      </c>
      <c r="E2325" s="12"/>
      <c r="F2325" s="19" t="str">
        <f t="shared" si="121"/>
        <v/>
      </c>
      <c r="G2325" s="11"/>
      <c r="H2325" s="7" t="str">
        <f t="shared" si="122"/>
        <v>空</v>
      </c>
      <c r="I2325" s="24"/>
      <c r="J2325" s="27"/>
      <c r="K2325" s="12"/>
      <c r="L2325" s="11"/>
      <c r="M2325" s="13"/>
      <c r="N2325" s="69"/>
      <c r="O2325" s="18" t="str">
        <f t="shared" ca="1" si="123"/>
        <v/>
      </c>
      <c r="P2325" s="11"/>
      <c r="Q2325" s="11"/>
      <c r="R2325" s="11"/>
      <c r="S2325" s="11"/>
    </row>
    <row r="2326" spans="1:19">
      <c r="A2326" s="7">
        <v>2324</v>
      </c>
      <c r="B2326" s="12"/>
      <c r="C2326" s="12"/>
      <c r="D2326" s="7" t="str">
        <f t="shared" si="124"/>
        <v/>
      </c>
      <c r="E2326" s="12"/>
      <c r="F2326" s="19" t="str">
        <f t="shared" si="121"/>
        <v/>
      </c>
      <c r="G2326" s="11"/>
      <c r="H2326" s="7" t="str">
        <f t="shared" si="122"/>
        <v>空</v>
      </c>
      <c r="I2326" s="24"/>
      <c r="J2326" s="27"/>
      <c r="K2326" s="12"/>
      <c r="L2326" s="11"/>
      <c r="M2326" s="13"/>
      <c r="N2326" s="69"/>
      <c r="O2326" s="18" t="str">
        <f t="shared" ca="1" si="123"/>
        <v/>
      </c>
      <c r="P2326" s="11"/>
      <c r="Q2326" s="11"/>
      <c r="R2326" s="11"/>
      <c r="S2326" s="11"/>
    </row>
    <row r="2327" spans="1:19">
      <c r="A2327" s="7">
        <v>2325</v>
      </c>
      <c r="B2327" s="12"/>
      <c r="C2327" s="12"/>
      <c r="D2327" s="7" t="str">
        <f t="shared" si="124"/>
        <v/>
      </c>
      <c r="E2327" s="12"/>
      <c r="F2327" s="19" t="str">
        <f t="shared" si="121"/>
        <v/>
      </c>
      <c r="G2327" s="11"/>
      <c r="H2327" s="7" t="str">
        <f t="shared" si="122"/>
        <v>空</v>
      </c>
      <c r="I2327" s="24"/>
      <c r="J2327" s="27"/>
      <c r="K2327" s="12"/>
      <c r="L2327" s="11"/>
      <c r="M2327" s="13"/>
      <c r="N2327" s="69"/>
      <c r="O2327" s="18" t="str">
        <f t="shared" ca="1" si="123"/>
        <v/>
      </c>
      <c r="P2327" s="11"/>
      <c r="Q2327" s="11"/>
      <c r="R2327" s="11"/>
      <c r="S2327" s="11"/>
    </row>
    <row r="2328" spans="1:19">
      <c r="A2328" s="7">
        <v>2326</v>
      </c>
      <c r="B2328" s="12"/>
      <c r="C2328" s="12"/>
      <c r="D2328" s="7" t="str">
        <f t="shared" si="124"/>
        <v/>
      </c>
      <c r="E2328" s="12"/>
      <c r="F2328" s="19" t="str">
        <f t="shared" si="121"/>
        <v/>
      </c>
      <c r="G2328" s="11"/>
      <c r="H2328" s="7" t="str">
        <f t="shared" si="122"/>
        <v>空</v>
      </c>
      <c r="I2328" s="24"/>
      <c r="J2328" s="27"/>
      <c r="K2328" s="12"/>
      <c r="L2328" s="11"/>
      <c r="M2328" s="13"/>
      <c r="N2328" s="69"/>
      <c r="O2328" s="18" t="str">
        <f t="shared" ca="1" si="123"/>
        <v/>
      </c>
      <c r="P2328" s="11"/>
      <c r="Q2328" s="11"/>
      <c r="R2328" s="11"/>
      <c r="S2328" s="11"/>
    </row>
    <row r="2329" spans="1:19">
      <c r="A2329" s="7">
        <v>2327</v>
      </c>
      <c r="B2329" s="12"/>
      <c r="C2329" s="12"/>
      <c r="D2329" s="7" t="str">
        <f t="shared" si="124"/>
        <v/>
      </c>
      <c r="E2329" s="12"/>
      <c r="F2329" s="19" t="str">
        <f t="shared" si="121"/>
        <v/>
      </c>
      <c r="G2329" s="11"/>
      <c r="H2329" s="7" t="str">
        <f t="shared" si="122"/>
        <v>空</v>
      </c>
      <c r="I2329" s="24"/>
      <c r="J2329" s="27"/>
      <c r="K2329" s="12"/>
      <c r="L2329" s="11"/>
      <c r="M2329" s="13"/>
      <c r="N2329" s="69"/>
      <c r="O2329" s="18" t="str">
        <f t="shared" ca="1" si="123"/>
        <v/>
      </c>
      <c r="P2329" s="11"/>
      <c r="Q2329" s="11"/>
      <c r="R2329" s="11"/>
      <c r="S2329" s="11"/>
    </row>
    <row r="2330" spans="1:19">
      <c r="A2330" s="7">
        <v>2328</v>
      </c>
      <c r="B2330" s="12"/>
      <c r="C2330" s="12"/>
      <c r="D2330" s="7" t="str">
        <f t="shared" si="124"/>
        <v/>
      </c>
      <c r="E2330" s="12"/>
      <c r="F2330" s="19" t="str">
        <f t="shared" si="121"/>
        <v/>
      </c>
      <c r="G2330" s="11"/>
      <c r="H2330" s="7" t="str">
        <f t="shared" si="122"/>
        <v>空</v>
      </c>
      <c r="I2330" s="24"/>
      <c r="J2330" s="27"/>
      <c r="K2330" s="12"/>
      <c r="L2330" s="11"/>
      <c r="M2330" s="13"/>
      <c r="N2330" s="69"/>
      <c r="O2330" s="18" t="str">
        <f t="shared" ca="1" si="123"/>
        <v/>
      </c>
      <c r="P2330" s="11"/>
      <c r="Q2330" s="11"/>
      <c r="R2330" s="11"/>
      <c r="S2330" s="11"/>
    </row>
    <row r="2331" spans="1:19">
      <c r="A2331" s="7">
        <v>2329</v>
      </c>
      <c r="B2331" s="12"/>
      <c r="C2331" s="12"/>
      <c r="D2331" s="7" t="str">
        <f t="shared" si="124"/>
        <v/>
      </c>
      <c r="E2331" s="12"/>
      <c r="F2331" s="19" t="str">
        <f t="shared" si="121"/>
        <v/>
      </c>
      <c r="G2331" s="11"/>
      <c r="H2331" s="7" t="str">
        <f t="shared" si="122"/>
        <v>空</v>
      </c>
      <c r="I2331" s="24"/>
      <c r="J2331" s="27"/>
      <c r="K2331" s="12"/>
      <c r="L2331" s="11"/>
      <c r="M2331" s="13"/>
      <c r="N2331" s="69"/>
      <c r="O2331" s="18" t="str">
        <f t="shared" ca="1" si="123"/>
        <v/>
      </c>
      <c r="P2331" s="11"/>
      <c r="Q2331" s="11"/>
      <c r="R2331" s="11"/>
      <c r="S2331" s="11"/>
    </row>
    <row r="2332" spans="1:19">
      <c r="A2332" s="7">
        <v>2330</v>
      </c>
      <c r="B2332" s="12"/>
      <c r="C2332" s="12"/>
      <c r="D2332" s="7" t="str">
        <f t="shared" si="124"/>
        <v/>
      </c>
      <c r="E2332" s="12"/>
      <c r="F2332" s="19" t="str">
        <f t="shared" si="121"/>
        <v/>
      </c>
      <c r="G2332" s="11"/>
      <c r="H2332" s="7" t="str">
        <f t="shared" si="122"/>
        <v>空</v>
      </c>
      <c r="I2332" s="24"/>
      <c r="J2332" s="27"/>
      <c r="K2332" s="12"/>
      <c r="L2332" s="11"/>
      <c r="M2332" s="13"/>
      <c r="N2332" s="69"/>
      <c r="O2332" s="18" t="str">
        <f t="shared" ca="1" si="123"/>
        <v/>
      </c>
      <c r="P2332" s="11"/>
      <c r="Q2332" s="11"/>
      <c r="R2332" s="11"/>
      <c r="S2332" s="11"/>
    </row>
    <row r="2333" spans="1:19">
      <c r="A2333" s="7">
        <v>2331</v>
      </c>
      <c r="B2333" s="12"/>
      <c r="C2333" s="12"/>
      <c r="D2333" s="7" t="str">
        <f t="shared" si="124"/>
        <v/>
      </c>
      <c r="E2333" s="12"/>
      <c r="F2333" s="19" t="str">
        <f t="shared" si="121"/>
        <v/>
      </c>
      <c r="G2333" s="11"/>
      <c r="H2333" s="7" t="str">
        <f t="shared" si="122"/>
        <v>空</v>
      </c>
      <c r="I2333" s="24"/>
      <c r="J2333" s="27"/>
      <c r="K2333" s="12"/>
      <c r="L2333" s="11"/>
      <c r="M2333" s="13"/>
      <c r="N2333" s="69"/>
      <c r="O2333" s="18" t="str">
        <f t="shared" ca="1" si="123"/>
        <v/>
      </c>
      <c r="P2333" s="11"/>
      <c r="Q2333" s="11"/>
      <c r="R2333" s="11"/>
      <c r="S2333" s="11"/>
    </row>
    <row r="2334" spans="1:19">
      <c r="A2334" s="7">
        <v>2332</v>
      </c>
      <c r="B2334" s="12"/>
      <c r="C2334" s="12"/>
      <c r="D2334" s="7" t="str">
        <f t="shared" si="124"/>
        <v/>
      </c>
      <c r="E2334" s="12"/>
      <c r="F2334" s="19" t="str">
        <f t="shared" si="121"/>
        <v/>
      </c>
      <c r="G2334" s="11"/>
      <c r="H2334" s="7" t="str">
        <f t="shared" si="122"/>
        <v>空</v>
      </c>
      <c r="I2334" s="24"/>
      <c r="J2334" s="27"/>
      <c r="K2334" s="12"/>
      <c r="L2334" s="11"/>
      <c r="M2334" s="13"/>
      <c r="N2334" s="69"/>
      <c r="O2334" s="18" t="str">
        <f t="shared" ca="1" si="123"/>
        <v/>
      </c>
      <c r="P2334" s="11"/>
      <c r="Q2334" s="11"/>
      <c r="R2334" s="11"/>
      <c r="S2334" s="11"/>
    </row>
    <row r="2335" spans="1:19">
      <c r="A2335" s="7">
        <v>2333</v>
      </c>
      <c r="B2335" s="12"/>
      <c r="C2335" s="12"/>
      <c r="D2335" s="7" t="str">
        <f t="shared" si="124"/>
        <v/>
      </c>
      <c r="E2335" s="12"/>
      <c r="F2335" s="19" t="str">
        <f t="shared" si="121"/>
        <v/>
      </c>
      <c r="G2335" s="11"/>
      <c r="H2335" s="7" t="str">
        <f t="shared" si="122"/>
        <v>空</v>
      </c>
      <c r="I2335" s="24"/>
      <c r="J2335" s="27"/>
      <c r="K2335" s="12"/>
      <c r="L2335" s="11"/>
      <c r="M2335" s="13"/>
      <c r="N2335" s="69"/>
      <c r="O2335" s="18" t="str">
        <f t="shared" ca="1" si="123"/>
        <v/>
      </c>
      <c r="P2335" s="11"/>
      <c r="Q2335" s="11"/>
      <c r="R2335" s="11"/>
      <c r="S2335" s="11"/>
    </row>
    <row r="2336" spans="1:19">
      <c r="A2336" s="7">
        <v>2334</v>
      </c>
      <c r="B2336" s="12"/>
      <c r="C2336" s="12"/>
      <c r="D2336" s="7" t="str">
        <f t="shared" si="124"/>
        <v/>
      </c>
      <c r="E2336" s="12"/>
      <c r="F2336" s="19" t="str">
        <f t="shared" si="121"/>
        <v/>
      </c>
      <c r="G2336" s="11"/>
      <c r="H2336" s="7" t="str">
        <f t="shared" si="122"/>
        <v>空</v>
      </c>
      <c r="I2336" s="24"/>
      <c r="J2336" s="27"/>
      <c r="K2336" s="12"/>
      <c r="L2336" s="11"/>
      <c r="M2336" s="13"/>
      <c r="N2336" s="69"/>
      <c r="O2336" s="18" t="str">
        <f t="shared" ca="1" si="123"/>
        <v/>
      </c>
      <c r="P2336" s="11"/>
      <c r="Q2336" s="11"/>
      <c r="R2336" s="11"/>
      <c r="S2336" s="11"/>
    </row>
    <row r="2337" spans="1:19">
      <c r="A2337" s="7">
        <v>2335</v>
      </c>
      <c r="B2337" s="12"/>
      <c r="C2337" s="12"/>
      <c r="D2337" s="7" t="str">
        <f t="shared" si="124"/>
        <v/>
      </c>
      <c r="E2337" s="12"/>
      <c r="F2337" s="19" t="str">
        <f t="shared" si="121"/>
        <v/>
      </c>
      <c r="G2337" s="11"/>
      <c r="H2337" s="7" t="str">
        <f t="shared" si="122"/>
        <v>空</v>
      </c>
      <c r="I2337" s="24"/>
      <c r="J2337" s="27"/>
      <c r="K2337" s="12"/>
      <c r="L2337" s="11"/>
      <c r="M2337" s="13"/>
      <c r="N2337" s="69"/>
      <c r="O2337" s="18" t="str">
        <f t="shared" ca="1" si="123"/>
        <v/>
      </c>
      <c r="P2337" s="11"/>
      <c r="Q2337" s="11"/>
      <c r="R2337" s="11"/>
      <c r="S2337" s="11"/>
    </row>
    <row r="2338" spans="1:19">
      <c r="A2338" s="7">
        <v>2336</v>
      </c>
      <c r="B2338" s="12"/>
      <c r="C2338" s="12"/>
      <c r="D2338" s="7" t="str">
        <f t="shared" si="124"/>
        <v/>
      </c>
      <c r="E2338" s="12"/>
      <c r="F2338" s="19" t="str">
        <f t="shared" si="121"/>
        <v/>
      </c>
      <c r="G2338" s="11"/>
      <c r="H2338" s="7" t="str">
        <f t="shared" si="122"/>
        <v>空</v>
      </c>
      <c r="I2338" s="24"/>
      <c r="J2338" s="27"/>
      <c r="K2338" s="12"/>
      <c r="L2338" s="11"/>
      <c r="M2338" s="13"/>
      <c r="N2338" s="69"/>
      <c r="O2338" s="18" t="str">
        <f t="shared" ca="1" si="123"/>
        <v/>
      </c>
      <c r="P2338" s="11"/>
      <c r="Q2338" s="11"/>
      <c r="R2338" s="11"/>
      <c r="S2338" s="11"/>
    </row>
    <row r="2339" spans="1:19">
      <c r="A2339" s="7">
        <v>2337</v>
      </c>
      <c r="B2339" s="12"/>
      <c r="C2339" s="12"/>
      <c r="D2339" s="7" t="str">
        <f t="shared" si="124"/>
        <v/>
      </c>
      <c r="E2339" s="12"/>
      <c r="F2339" s="19" t="str">
        <f t="shared" si="121"/>
        <v/>
      </c>
      <c r="G2339" s="11"/>
      <c r="H2339" s="7" t="str">
        <f t="shared" si="122"/>
        <v>空</v>
      </c>
      <c r="I2339" s="24"/>
      <c r="J2339" s="27"/>
      <c r="K2339" s="12"/>
      <c r="L2339" s="11"/>
      <c r="M2339" s="13"/>
      <c r="N2339" s="69"/>
      <c r="O2339" s="18" t="str">
        <f t="shared" ca="1" si="123"/>
        <v/>
      </c>
      <c r="P2339" s="11"/>
      <c r="Q2339" s="11"/>
      <c r="R2339" s="11"/>
      <c r="S2339" s="11"/>
    </row>
    <row r="2340" spans="1:19">
      <c r="A2340" s="7">
        <v>2338</v>
      </c>
      <c r="B2340" s="12"/>
      <c r="C2340" s="12"/>
      <c r="D2340" s="7" t="str">
        <f t="shared" si="124"/>
        <v/>
      </c>
      <c r="E2340" s="12"/>
      <c r="F2340" s="19" t="str">
        <f t="shared" si="121"/>
        <v/>
      </c>
      <c r="G2340" s="11"/>
      <c r="H2340" s="7" t="str">
        <f t="shared" si="122"/>
        <v>空</v>
      </c>
      <c r="I2340" s="24"/>
      <c r="J2340" s="27"/>
      <c r="K2340" s="12"/>
      <c r="L2340" s="11"/>
      <c r="M2340" s="13"/>
      <c r="N2340" s="69"/>
      <c r="O2340" s="18" t="str">
        <f t="shared" ca="1" si="123"/>
        <v/>
      </c>
      <c r="P2340" s="11"/>
      <c r="Q2340" s="11"/>
      <c r="R2340" s="11"/>
      <c r="S2340" s="11"/>
    </row>
    <row r="2341" spans="1:19">
      <c r="A2341" s="7">
        <v>2339</v>
      </c>
      <c r="B2341" s="12"/>
      <c r="C2341" s="12"/>
      <c r="D2341" s="7" t="str">
        <f t="shared" si="124"/>
        <v/>
      </c>
      <c r="E2341" s="12"/>
      <c r="F2341" s="19" t="str">
        <f t="shared" si="121"/>
        <v/>
      </c>
      <c r="G2341" s="11"/>
      <c r="H2341" s="7" t="str">
        <f t="shared" si="122"/>
        <v>空</v>
      </c>
      <c r="I2341" s="24"/>
      <c r="J2341" s="27"/>
      <c r="K2341" s="12"/>
      <c r="L2341" s="11"/>
      <c r="M2341" s="13"/>
      <c r="N2341" s="69"/>
      <c r="O2341" s="18" t="str">
        <f t="shared" ca="1" si="123"/>
        <v/>
      </c>
      <c r="P2341" s="11"/>
      <c r="Q2341" s="11"/>
      <c r="R2341" s="11"/>
      <c r="S2341" s="11"/>
    </row>
    <row r="2342" spans="1:19">
      <c r="A2342" s="7">
        <v>2340</v>
      </c>
      <c r="B2342" s="12"/>
      <c r="C2342" s="12"/>
      <c r="D2342" s="7" t="str">
        <f t="shared" si="124"/>
        <v/>
      </c>
      <c r="E2342" s="12"/>
      <c r="F2342" s="19" t="str">
        <f t="shared" si="121"/>
        <v/>
      </c>
      <c r="G2342" s="11"/>
      <c r="H2342" s="7" t="str">
        <f t="shared" si="122"/>
        <v>空</v>
      </c>
      <c r="I2342" s="24"/>
      <c r="J2342" s="27"/>
      <c r="K2342" s="12"/>
      <c r="L2342" s="11"/>
      <c r="M2342" s="13"/>
      <c r="N2342" s="69"/>
      <c r="O2342" s="18" t="str">
        <f t="shared" ca="1" si="123"/>
        <v/>
      </c>
      <c r="P2342" s="11"/>
      <c r="Q2342" s="11"/>
      <c r="R2342" s="11"/>
      <c r="S2342" s="11"/>
    </row>
    <row r="2343" spans="1:19">
      <c r="A2343" s="7">
        <v>2341</v>
      </c>
      <c r="B2343" s="12"/>
      <c r="C2343" s="12"/>
      <c r="D2343" s="7" t="str">
        <f t="shared" si="124"/>
        <v/>
      </c>
      <c r="E2343" s="12"/>
      <c r="F2343" s="19" t="str">
        <f t="shared" si="121"/>
        <v/>
      </c>
      <c r="G2343" s="11"/>
      <c r="H2343" s="7" t="str">
        <f t="shared" si="122"/>
        <v>空</v>
      </c>
      <c r="I2343" s="24"/>
      <c r="J2343" s="27"/>
      <c r="K2343" s="12"/>
      <c r="L2343" s="11"/>
      <c r="M2343" s="13"/>
      <c r="N2343" s="69"/>
      <c r="O2343" s="18" t="str">
        <f t="shared" ca="1" si="123"/>
        <v/>
      </c>
      <c r="P2343" s="11"/>
      <c r="Q2343" s="11"/>
      <c r="R2343" s="11"/>
      <c r="S2343" s="11"/>
    </row>
    <row r="2344" spans="1:19">
      <c r="A2344" s="7">
        <v>2342</v>
      </c>
      <c r="B2344" s="12"/>
      <c r="C2344" s="12"/>
      <c r="D2344" s="7" t="str">
        <f t="shared" si="124"/>
        <v/>
      </c>
      <c r="E2344" s="12"/>
      <c r="F2344" s="19" t="str">
        <f t="shared" si="121"/>
        <v/>
      </c>
      <c r="G2344" s="11"/>
      <c r="H2344" s="7" t="str">
        <f t="shared" si="122"/>
        <v>空</v>
      </c>
      <c r="I2344" s="24"/>
      <c r="J2344" s="27"/>
      <c r="K2344" s="12"/>
      <c r="L2344" s="11"/>
      <c r="M2344" s="13"/>
      <c r="N2344" s="69"/>
      <c r="O2344" s="18" t="str">
        <f t="shared" ca="1" si="123"/>
        <v/>
      </c>
      <c r="P2344" s="11"/>
      <c r="Q2344" s="11"/>
      <c r="R2344" s="11"/>
      <c r="S2344" s="11"/>
    </row>
    <row r="2345" spans="1:19">
      <c r="A2345" s="7">
        <v>2343</v>
      </c>
      <c r="B2345" s="12"/>
      <c r="C2345" s="12"/>
      <c r="D2345" s="7" t="str">
        <f t="shared" si="124"/>
        <v/>
      </c>
      <c r="E2345" s="12"/>
      <c r="F2345" s="19" t="str">
        <f t="shared" si="121"/>
        <v/>
      </c>
      <c r="G2345" s="11"/>
      <c r="H2345" s="7" t="str">
        <f t="shared" si="122"/>
        <v>空</v>
      </c>
      <c r="I2345" s="24"/>
      <c r="J2345" s="27"/>
      <c r="K2345" s="12"/>
      <c r="L2345" s="11"/>
      <c r="M2345" s="13"/>
      <c r="N2345" s="69"/>
      <c r="O2345" s="18" t="str">
        <f t="shared" ca="1" si="123"/>
        <v/>
      </c>
      <c r="P2345" s="11"/>
      <c r="Q2345" s="11"/>
      <c r="R2345" s="11"/>
      <c r="S2345" s="11"/>
    </row>
    <row r="2346" spans="1:19">
      <c r="A2346" s="7">
        <v>2344</v>
      </c>
      <c r="B2346" s="12"/>
      <c r="C2346" s="12"/>
      <c r="D2346" s="7" t="str">
        <f t="shared" si="124"/>
        <v/>
      </c>
      <c r="E2346" s="12"/>
      <c r="F2346" s="19" t="str">
        <f t="shared" si="121"/>
        <v/>
      </c>
      <c r="G2346" s="11"/>
      <c r="H2346" s="7" t="str">
        <f t="shared" si="122"/>
        <v>空</v>
      </c>
      <c r="I2346" s="24"/>
      <c r="J2346" s="27"/>
      <c r="K2346" s="12"/>
      <c r="L2346" s="11"/>
      <c r="M2346" s="13"/>
      <c r="N2346" s="69"/>
      <c r="O2346" s="18" t="str">
        <f t="shared" ca="1" si="123"/>
        <v/>
      </c>
      <c r="P2346" s="11"/>
      <c r="Q2346" s="11"/>
      <c r="R2346" s="11"/>
      <c r="S2346" s="11"/>
    </row>
    <row r="2347" spans="1:19">
      <c r="A2347" s="7">
        <v>2345</v>
      </c>
      <c r="B2347" s="12"/>
      <c r="C2347" s="12"/>
      <c r="D2347" s="7" t="str">
        <f t="shared" si="124"/>
        <v/>
      </c>
      <c r="E2347" s="12"/>
      <c r="F2347" s="19" t="str">
        <f t="shared" si="121"/>
        <v/>
      </c>
      <c r="G2347" s="11"/>
      <c r="H2347" s="7" t="str">
        <f t="shared" si="122"/>
        <v>空</v>
      </c>
      <c r="I2347" s="24"/>
      <c r="J2347" s="27"/>
      <c r="K2347" s="12"/>
      <c r="L2347" s="11"/>
      <c r="M2347" s="13"/>
      <c r="N2347" s="69"/>
      <c r="O2347" s="18" t="str">
        <f t="shared" ca="1" si="123"/>
        <v/>
      </c>
      <c r="P2347" s="11"/>
      <c r="Q2347" s="11"/>
      <c r="R2347" s="11"/>
      <c r="S2347" s="11"/>
    </row>
    <row r="2348" spans="1:19">
      <c r="A2348" s="7">
        <v>2346</v>
      </c>
      <c r="B2348" s="12"/>
      <c r="C2348" s="12"/>
      <c r="D2348" s="7" t="str">
        <f t="shared" si="124"/>
        <v/>
      </c>
      <c r="E2348" s="12"/>
      <c r="F2348" s="19" t="str">
        <f t="shared" si="121"/>
        <v/>
      </c>
      <c r="G2348" s="11"/>
      <c r="H2348" s="7" t="str">
        <f t="shared" si="122"/>
        <v>空</v>
      </c>
      <c r="I2348" s="24"/>
      <c r="J2348" s="27"/>
      <c r="K2348" s="12"/>
      <c r="L2348" s="11"/>
      <c r="M2348" s="13"/>
      <c r="N2348" s="69"/>
      <c r="O2348" s="18" t="str">
        <f t="shared" ca="1" si="123"/>
        <v/>
      </c>
      <c r="P2348" s="11"/>
      <c r="Q2348" s="11"/>
      <c r="R2348" s="11"/>
      <c r="S2348" s="11"/>
    </row>
    <row r="2349" spans="1:19">
      <c r="A2349" s="7">
        <v>2347</v>
      </c>
      <c r="B2349" s="12"/>
      <c r="C2349" s="12"/>
      <c r="D2349" s="7" t="str">
        <f t="shared" si="124"/>
        <v/>
      </c>
      <c r="E2349" s="12"/>
      <c r="F2349" s="19" t="str">
        <f t="shared" si="121"/>
        <v/>
      </c>
      <c r="G2349" s="11"/>
      <c r="H2349" s="7" t="str">
        <f t="shared" si="122"/>
        <v>空</v>
      </c>
      <c r="I2349" s="24"/>
      <c r="J2349" s="27"/>
      <c r="K2349" s="12"/>
      <c r="L2349" s="11"/>
      <c r="M2349" s="13"/>
      <c r="N2349" s="69"/>
      <c r="O2349" s="18" t="str">
        <f t="shared" ca="1" si="123"/>
        <v/>
      </c>
      <c r="P2349" s="11"/>
      <c r="Q2349" s="11"/>
      <c r="R2349" s="11"/>
      <c r="S2349" s="11"/>
    </row>
    <row r="2350" spans="1:19">
      <c r="A2350" s="7">
        <v>2348</v>
      </c>
      <c r="B2350" s="12"/>
      <c r="C2350" s="12"/>
      <c r="D2350" s="7" t="str">
        <f t="shared" si="124"/>
        <v/>
      </c>
      <c r="E2350" s="12"/>
      <c r="F2350" s="19" t="str">
        <f t="shared" si="121"/>
        <v/>
      </c>
      <c r="G2350" s="11"/>
      <c r="H2350" s="7" t="str">
        <f t="shared" si="122"/>
        <v>空</v>
      </c>
      <c r="I2350" s="24"/>
      <c r="J2350" s="27"/>
      <c r="K2350" s="12"/>
      <c r="L2350" s="11"/>
      <c r="M2350" s="13"/>
      <c r="N2350" s="69"/>
      <c r="O2350" s="18" t="str">
        <f t="shared" ca="1" si="123"/>
        <v/>
      </c>
      <c r="P2350" s="11"/>
      <c r="Q2350" s="11"/>
      <c r="R2350" s="11"/>
      <c r="S2350" s="11"/>
    </row>
    <row r="2351" spans="1:19">
      <c r="A2351" s="7">
        <v>2349</v>
      </c>
      <c r="B2351" s="12"/>
      <c r="C2351" s="12"/>
      <c r="D2351" s="7" t="str">
        <f t="shared" si="124"/>
        <v/>
      </c>
      <c r="E2351" s="12"/>
      <c r="F2351" s="19" t="str">
        <f t="shared" si="121"/>
        <v/>
      </c>
      <c r="G2351" s="11"/>
      <c r="H2351" s="7" t="str">
        <f t="shared" si="122"/>
        <v>空</v>
      </c>
      <c r="I2351" s="24"/>
      <c r="J2351" s="27"/>
      <c r="K2351" s="12"/>
      <c r="L2351" s="11"/>
      <c r="M2351" s="13"/>
      <c r="N2351" s="69"/>
      <c r="O2351" s="18" t="str">
        <f t="shared" ca="1" si="123"/>
        <v/>
      </c>
      <c r="P2351" s="11"/>
      <c r="Q2351" s="11"/>
      <c r="R2351" s="11"/>
      <c r="S2351" s="11"/>
    </row>
    <row r="2352" spans="1:19">
      <c r="A2352" s="7">
        <v>2350</v>
      </c>
      <c r="B2352" s="12"/>
      <c r="C2352" s="12"/>
      <c r="D2352" s="7" t="str">
        <f t="shared" si="124"/>
        <v/>
      </c>
      <c r="E2352" s="12"/>
      <c r="F2352" s="19" t="str">
        <f t="shared" si="121"/>
        <v/>
      </c>
      <c r="G2352" s="11"/>
      <c r="H2352" s="7" t="str">
        <f t="shared" si="122"/>
        <v>空</v>
      </c>
      <c r="I2352" s="24"/>
      <c r="J2352" s="27"/>
      <c r="K2352" s="12"/>
      <c r="L2352" s="11"/>
      <c r="M2352" s="13"/>
      <c r="N2352" s="69"/>
      <c r="O2352" s="18" t="str">
        <f t="shared" ca="1" si="123"/>
        <v/>
      </c>
      <c r="P2352" s="11"/>
      <c r="Q2352" s="11"/>
      <c r="R2352" s="11"/>
      <c r="S2352" s="11"/>
    </row>
    <row r="2353" spans="1:19">
      <c r="A2353" s="7">
        <v>2351</v>
      </c>
      <c r="B2353" s="12"/>
      <c r="C2353" s="12"/>
      <c r="D2353" s="7" t="str">
        <f t="shared" si="124"/>
        <v/>
      </c>
      <c r="E2353" s="12"/>
      <c r="F2353" s="19" t="str">
        <f t="shared" si="121"/>
        <v/>
      </c>
      <c r="G2353" s="11"/>
      <c r="H2353" s="7" t="str">
        <f t="shared" si="122"/>
        <v>空</v>
      </c>
      <c r="I2353" s="24"/>
      <c r="J2353" s="27"/>
      <c r="K2353" s="12"/>
      <c r="L2353" s="11"/>
      <c r="M2353" s="13"/>
      <c r="N2353" s="69"/>
      <c r="O2353" s="18" t="str">
        <f t="shared" ca="1" si="123"/>
        <v/>
      </c>
      <c r="P2353" s="11"/>
      <c r="Q2353" s="11"/>
      <c r="R2353" s="11"/>
      <c r="S2353" s="11"/>
    </row>
    <row r="2354" spans="1:19">
      <c r="A2354" s="7">
        <v>2352</v>
      </c>
      <c r="B2354" s="12"/>
      <c r="C2354" s="12"/>
      <c r="D2354" s="7" t="str">
        <f t="shared" si="124"/>
        <v/>
      </c>
      <c r="E2354" s="12"/>
      <c r="F2354" s="19" t="str">
        <f t="shared" ref="F2354:F2417" si="125">IF(ISNONTEXT(B2354),"","请输入日期")</f>
        <v/>
      </c>
      <c r="G2354" s="11"/>
      <c r="H2354" s="7" t="str">
        <f t="shared" si="122"/>
        <v>空</v>
      </c>
      <c r="I2354" s="24"/>
      <c r="J2354" s="27"/>
      <c r="K2354" s="12"/>
      <c r="L2354" s="11"/>
      <c r="M2354" s="13"/>
      <c r="N2354" s="69"/>
      <c r="O2354" s="18" t="str">
        <f t="shared" ca="1" si="123"/>
        <v/>
      </c>
      <c r="P2354" s="11"/>
      <c r="Q2354" s="11"/>
      <c r="R2354" s="11"/>
      <c r="S2354" s="11"/>
    </row>
    <row r="2355" spans="1:19">
      <c r="A2355" s="7">
        <v>2353</v>
      </c>
      <c r="B2355" s="12"/>
      <c r="C2355" s="12"/>
      <c r="D2355" s="7" t="str">
        <f t="shared" si="124"/>
        <v/>
      </c>
      <c r="E2355" s="12"/>
      <c r="F2355" s="19" t="str">
        <f t="shared" si="125"/>
        <v/>
      </c>
      <c r="G2355" s="11"/>
      <c r="H2355" s="7" t="str">
        <f t="shared" si="122"/>
        <v>空</v>
      </c>
      <c r="I2355" s="24"/>
      <c r="J2355" s="27"/>
      <c r="K2355" s="12"/>
      <c r="L2355" s="11"/>
      <c r="M2355" s="13"/>
      <c r="N2355" s="69"/>
      <c r="O2355" s="18" t="str">
        <f t="shared" ca="1" si="123"/>
        <v/>
      </c>
      <c r="P2355" s="11"/>
      <c r="Q2355" s="11"/>
      <c r="R2355" s="11"/>
      <c r="S2355" s="11"/>
    </row>
    <row r="2356" spans="1:19">
      <c r="A2356" s="7">
        <v>2354</v>
      </c>
      <c r="B2356" s="12"/>
      <c r="C2356" s="12"/>
      <c r="D2356" s="7" t="str">
        <f t="shared" si="124"/>
        <v/>
      </c>
      <c r="E2356" s="12"/>
      <c r="F2356" s="19" t="str">
        <f t="shared" si="125"/>
        <v/>
      </c>
      <c r="G2356" s="11"/>
      <c r="H2356" s="7" t="str">
        <f t="shared" si="122"/>
        <v>空</v>
      </c>
      <c r="I2356" s="24"/>
      <c r="J2356" s="27"/>
      <c r="K2356" s="12"/>
      <c r="L2356" s="11"/>
      <c r="M2356" s="13"/>
      <c r="N2356" s="69"/>
      <c r="O2356" s="18" t="str">
        <f t="shared" ca="1" si="123"/>
        <v/>
      </c>
      <c r="P2356" s="11"/>
      <c r="Q2356" s="11"/>
      <c r="R2356" s="11"/>
      <c r="S2356" s="11"/>
    </row>
    <row r="2357" spans="1:19">
      <c r="A2357" s="7">
        <v>2355</v>
      </c>
      <c r="B2357" s="12"/>
      <c r="C2357" s="12"/>
      <c r="D2357" s="7" t="str">
        <f t="shared" si="124"/>
        <v/>
      </c>
      <c r="E2357" s="12"/>
      <c r="F2357" s="19" t="str">
        <f t="shared" si="125"/>
        <v/>
      </c>
      <c r="G2357" s="11"/>
      <c r="H2357" s="7" t="str">
        <f t="shared" si="122"/>
        <v>空</v>
      </c>
      <c r="I2357" s="24"/>
      <c r="J2357" s="27"/>
      <c r="K2357" s="12"/>
      <c r="L2357" s="11"/>
      <c r="M2357" s="13"/>
      <c r="N2357" s="69"/>
      <c r="O2357" s="18" t="str">
        <f t="shared" ca="1" si="123"/>
        <v/>
      </c>
      <c r="P2357" s="11"/>
      <c r="Q2357" s="11"/>
      <c r="R2357" s="11"/>
      <c r="S2357" s="11"/>
    </row>
    <row r="2358" spans="1:19">
      <c r="A2358" s="7">
        <v>2356</v>
      </c>
      <c r="B2358" s="12"/>
      <c r="C2358" s="12"/>
      <c r="D2358" s="7" t="str">
        <f t="shared" si="124"/>
        <v/>
      </c>
      <c r="E2358" s="12"/>
      <c r="F2358" s="19" t="str">
        <f t="shared" si="125"/>
        <v/>
      </c>
      <c r="G2358" s="11"/>
      <c r="H2358" s="7" t="str">
        <f t="shared" si="122"/>
        <v>空</v>
      </c>
      <c r="I2358" s="24"/>
      <c r="J2358" s="27"/>
      <c r="K2358" s="12"/>
      <c r="L2358" s="11"/>
      <c r="M2358" s="13"/>
      <c r="N2358" s="69"/>
      <c r="O2358" s="18" t="str">
        <f t="shared" ca="1" si="123"/>
        <v/>
      </c>
      <c r="P2358" s="11"/>
      <c r="Q2358" s="11"/>
      <c r="R2358" s="11"/>
      <c r="S2358" s="11"/>
    </row>
    <row r="2359" spans="1:19">
      <c r="A2359" s="7">
        <v>2357</v>
      </c>
      <c r="B2359" s="12"/>
      <c r="C2359" s="12"/>
      <c r="D2359" s="7" t="str">
        <f t="shared" si="124"/>
        <v/>
      </c>
      <c r="E2359" s="12"/>
      <c r="F2359" s="19" t="str">
        <f t="shared" si="125"/>
        <v/>
      </c>
      <c r="G2359" s="11"/>
      <c r="H2359" s="7" t="str">
        <f t="shared" si="122"/>
        <v>空</v>
      </c>
      <c r="I2359" s="24"/>
      <c r="J2359" s="27"/>
      <c r="K2359" s="12"/>
      <c r="L2359" s="11"/>
      <c r="M2359" s="13"/>
      <c r="N2359" s="69"/>
      <c r="O2359" s="18" t="str">
        <f t="shared" ca="1" si="123"/>
        <v/>
      </c>
      <c r="P2359" s="11"/>
      <c r="Q2359" s="11"/>
      <c r="R2359" s="11"/>
      <c r="S2359" s="11"/>
    </row>
    <row r="2360" spans="1:19">
      <c r="A2360" s="7">
        <v>2358</v>
      </c>
      <c r="B2360" s="12"/>
      <c r="C2360" s="12"/>
      <c r="D2360" s="7" t="str">
        <f t="shared" si="124"/>
        <v/>
      </c>
      <c r="E2360" s="12"/>
      <c r="F2360" s="19" t="str">
        <f t="shared" si="125"/>
        <v/>
      </c>
      <c r="G2360" s="11"/>
      <c r="H2360" s="7" t="str">
        <f t="shared" si="122"/>
        <v>空</v>
      </c>
      <c r="I2360" s="24"/>
      <c r="J2360" s="27"/>
      <c r="K2360" s="12"/>
      <c r="L2360" s="11"/>
      <c r="M2360" s="13"/>
      <c r="N2360" s="69"/>
      <c r="O2360" s="18" t="str">
        <f t="shared" ca="1" si="123"/>
        <v/>
      </c>
      <c r="P2360" s="11"/>
      <c r="Q2360" s="11"/>
      <c r="R2360" s="11"/>
      <c r="S2360" s="11"/>
    </row>
    <row r="2361" spans="1:19">
      <c r="A2361" s="7">
        <v>2359</v>
      </c>
      <c r="B2361" s="12"/>
      <c r="C2361" s="12"/>
      <c r="D2361" s="7" t="str">
        <f t="shared" si="124"/>
        <v/>
      </c>
      <c r="E2361" s="12"/>
      <c r="F2361" s="19" t="str">
        <f t="shared" si="125"/>
        <v/>
      </c>
      <c r="G2361" s="11"/>
      <c r="H2361" s="7" t="str">
        <f t="shared" si="122"/>
        <v>空</v>
      </c>
      <c r="I2361" s="24"/>
      <c r="J2361" s="27"/>
      <c r="K2361" s="12"/>
      <c r="L2361" s="11"/>
      <c r="M2361" s="13"/>
      <c r="N2361" s="69"/>
      <c r="O2361" s="18" t="str">
        <f t="shared" ca="1" si="123"/>
        <v/>
      </c>
      <c r="P2361" s="11"/>
      <c r="Q2361" s="11"/>
      <c r="R2361" s="11"/>
      <c r="S2361" s="11"/>
    </row>
    <row r="2362" spans="1:19">
      <c r="A2362" s="7">
        <v>2360</v>
      </c>
      <c r="B2362" s="12"/>
      <c r="C2362" s="12"/>
      <c r="D2362" s="7" t="str">
        <f t="shared" si="124"/>
        <v/>
      </c>
      <c r="E2362" s="12"/>
      <c r="F2362" s="19" t="str">
        <f t="shared" si="125"/>
        <v/>
      </c>
      <c r="G2362" s="11"/>
      <c r="H2362" s="7" t="str">
        <f t="shared" si="122"/>
        <v>空</v>
      </c>
      <c r="I2362" s="24"/>
      <c r="J2362" s="27"/>
      <c r="K2362" s="12"/>
      <c r="L2362" s="11"/>
      <c r="M2362" s="13"/>
      <c r="N2362" s="69"/>
      <c r="O2362" s="18" t="str">
        <f t="shared" ca="1" si="123"/>
        <v/>
      </c>
      <c r="P2362" s="11"/>
      <c r="Q2362" s="11"/>
      <c r="R2362" s="11"/>
      <c r="S2362" s="11"/>
    </row>
    <row r="2363" spans="1:19">
      <c r="A2363" s="7">
        <v>2361</v>
      </c>
      <c r="B2363" s="12"/>
      <c r="C2363" s="12"/>
      <c r="D2363" s="7" t="str">
        <f t="shared" si="124"/>
        <v/>
      </c>
      <c r="E2363" s="12"/>
      <c r="F2363" s="19" t="str">
        <f t="shared" si="125"/>
        <v/>
      </c>
      <c r="G2363" s="11"/>
      <c r="H2363" s="7" t="str">
        <f t="shared" si="122"/>
        <v>空</v>
      </c>
      <c r="I2363" s="24"/>
      <c r="J2363" s="27"/>
      <c r="K2363" s="12"/>
      <c r="L2363" s="11"/>
      <c r="M2363" s="13"/>
      <c r="N2363" s="69"/>
      <c r="O2363" s="18" t="str">
        <f t="shared" ca="1" si="123"/>
        <v/>
      </c>
      <c r="P2363" s="11"/>
      <c r="Q2363" s="11"/>
      <c r="R2363" s="11"/>
      <c r="S2363" s="11"/>
    </row>
    <row r="2364" spans="1:19">
      <c r="A2364" s="7">
        <v>2362</v>
      </c>
      <c r="B2364" s="12"/>
      <c r="C2364" s="12"/>
      <c r="D2364" s="7" t="str">
        <f t="shared" si="124"/>
        <v/>
      </c>
      <c r="E2364" s="12"/>
      <c r="F2364" s="19" t="str">
        <f t="shared" si="125"/>
        <v/>
      </c>
      <c r="G2364" s="11"/>
      <c r="H2364" s="7" t="str">
        <f t="shared" si="122"/>
        <v>空</v>
      </c>
      <c r="I2364" s="24"/>
      <c r="J2364" s="27"/>
      <c r="K2364" s="12"/>
      <c r="L2364" s="11"/>
      <c r="M2364" s="13"/>
      <c r="N2364" s="69"/>
      <c r="O2364" s="18" t="str">
        <f t="shared" ca="1" si="123"/>
        <v/>
      </c>
      <c r="P2364" s="11"/>
      <c r="Q2364" s="11"/>
      <c r="R2364" s="11"/>
      <c r="S2364" s="11"/>
    </row>
    <row r="2365" spans="1:19">
      <c r="A2365" s="7">
        <v>2363</v>
      </c>
      <c r="B2365" s="12"/>
      <c r="C2365" s="12"/>
      <c r="D2365" s="7" t="str">
        <f t="shared" si="124"/>
        <v/>
      </c>
      <c r="E2365" s="12"/>
      <c r="F2365" s="19" t="str">
        <f t="shared" si="125"/>
        <v/>
      </c>
      <c r="G2365" s="11"/>
      <c r="H2365" s="7" t="str">
        <f t="shared" si="122"/>
        <v>空</v>
      </c>
      <c r="I2365" s="24"/>
      <c r="J2365" s="27"/>
      <c r="K2365" s="12"/>
      <c r="L2365" s="11"/>
      <c r="M2365" s="13"/>
      <c r="N2365" s="69"/>
      <c r="O2365" s="18" t="str">
        <f t="shared" ca="1" si="123"/>
        <v/>
      </c>
      <c r="P2365" s="11"/>
      <c r="Q2365" s="11"/>
      <c r="R2365" s="11"/>
      <c r="S2365" s="11"/>
    </row>
    <row r="2366" spans="1:19">
      <c r="A2366" s="7">
        <v>2364</v>
      </c>
      <c r="B2366" s="12"/>
      <c r="C2366" s="12"/>
      <c r="D2366" s="7" t="str">
        <f t="shared" si="124"/>
        <v/>
      </c>
      <c r="E2366" s="12"/>
      <c r="F2366" s="19" t="str">
        <f t="shared" si="125"/>
        <v/>
      </c>
      <c r="G2366" s="11"/>
      <c r="H2366" s="7" t="str">
        <f t="shared" si="122"/>
        <v>空</v>
      </c>
      <c r="I2366" s="24"/>
      <c r="J2366" s="27"/>
      <c r="K2366" s="12"/>
      <c r="L2366" s="11"/>
      <c r="M2366" s="13"/>
      <c r="N2366" s="69"/>
      <c r="O2366" s="18" t="str">
        <f t="shared" ca="1" si="123"/>
        <v/>
      </c>
      <c r="P2366" s="11"/>
      <c r="Q2366" s="11"/>
      <c r="R2366" s="11"/>
      <c r="S2366" s="11"/>
    </row>
    <row r="2367" spans="1:19">
      <c r="A2367" s="7">
        <v>2365</v>
      </c>
      <c r="B2367" s="12"/>
      <c r="C2367" s="12"/>
      <c r="D2367" s="7" t="str">
        <f t="shared" si="124"/>
        <v/>
      </c>
      <c r="E2367" s="12"/>
      <c r="F2367" s="19" t="str">
        <f t="shared" si="125"/>
        <v/>
      </c>
      <c r="G2367" s="11"/>
      <c r="H2367" s="7" t="str">
        <f t="shared" si="122"/>
        <v>空</v>
      </c>
      <c r="I2367" s="24"/>
      <c r="J2367" s="27"/>
      <c r="K2367" s="12"/>
      <c r="L2367" s="11"/>
      <c r="M2367" s="13"/>
      <c r="N2367" s="69"/>
      <c r="O2367" s="18" t="str">
        <f t="shared" ca="1" si="123"/>
        <v/>
      </c>
      <c r="P2367" s="11"/>
      <c r="Q2367" s="11"/>
      <c r="R2367" s="11"/>
      <c r="S2367" s="11"/>
    </row>
    <row r="2368" spans="1:19">
      <c r="A2368" s="7">
        <v>2366</v>
      </c>
      <c r="B2368" s="12"/>
      <c r="C2368" s="12"/>
      <c r="D2368" s="7" t="str">
        <f t="shared" si="124"/>
        <v/>
      </c>
      <c r="E2368" s="12"/>
      <c r="F2368" s="19" t="str">
        <f t="shared" si="125"/>
        <v/>
      </c>
      <c r="G2368" s="11"/>
      <c r="H2368" s="7" t="str">
        <f t="shared" si="122"/>
        <v>空</v>
      </c>
      <c r="I2368" s="24"/>
      <c r="J2368" s="27"/>
      <c r="K2368" s="12"/>
      <c r="L2368" s="11"/>
      <c r="M2368" s="13"/>
      <c r="N2368" s="69"/>
      <c r="O2368" s="18" t="str">
        <f t="shared" ca="1" si="123"/>
        <v/>
      </c>
      <c r="P2368" s="11"/>
      <c r="Q2368" s="11"/>
      <c r="R2368" s="11"/>
      <c r="S2368" s="11"/>
    </row>
    <row r="2369" spans="1:19">
      <c r="A2369" s="7">
        <v>2367</v>
      </c>
      <c r="B2369" s="12"/>
      <c r="C2369" s="12"/>
      <c r="D2369" s="7" t="str">
        <f t="shared" si="124"/>
        <v/>
      </c>
      <c r="E2369" s="12"/>
      <c r="F2369" s="19" t="str">
        <f t="shared" si="125"/>
        <v/>
      </c>
      <c r="G2369" s="11"/>
      <c r="H2369" s="7" t="str">
        <f t="shared" si="122"/>
        <v>空</v>
      </c>
      <c r="I2369" s="24"/>
      <c r="J2369" s="27"/>
      <c r="K2369" s="12"/>
      <c r="L2369" s="11"/>
      <c r="M2369" s="13"/>
      <c r="N2369" s="69"/>
      <c r="O2369" s="18" t="str">
        <f t="shared" ca="1" si="123"/>
        <v/>
      </c>
      <c r="P2369" s="11"/>
      <c r="Q2369" s="11"/>
      <c r="R2369" s="11"/>
      <c r="S2369" s="11"/>
    </row>
    <row r="2370" spans="1:19">
      <c r="A2370" s="7">
        <v>2368</v>
      </c>
      <c r="B2370" s="12"/>
      <c r="C2370" s="12"/>
      <c r="D2370" s="7" t="str">
        <f t="shared" si="124"/>
        <v/>
      </c>
      <c r="E2370" s="12"/>
      <c r="F2370" s="19" t="str">
        <f t="shared" si="125"/>
        <v/>
      </c>
      <c r="G2370" s="11"/>
      <c r="H2370" s="7" t="str">
        <f t="shared" si="122"/>
        <v>空</v>
      </c>
      <c r="I2370" s="24"/>
      <c r="J2370" s="27"/>
      <c r="K2370" s="12"/>
      <c r="L2370" s="11"/>
      <c r="M2370" s="13"/>
      <c r="N2370" s="69"/>
      <c r="O2370" s="18" t="str">
        <f t="shared" ca="1" si="123"/>
        <v/>
      </c>
      <c r="P2370" s="11"/>
      <c r="Q2370" s="11"/>
      <c r="R2370" s="11"/>
      <c r="S2370" s="11"/>
    </row>
    <row r="2371" spans="1:19">
      <c r="A2371" s="7">
        <v>2369</v>
      </c>
      <c r="B2371" s="12"/>
      <c r="C2371" s="12"/>
      <c r="D2371" s="7" t="str">
        <f t="shared" si="124"/>
        <v/>
      </c>
      <c r="E2371" s="12"/>
      <c r="F2371" s="19" t="str">
        <f t="shared" si="125"/>
        <v/>
      </c>
      <c r="G2371" s="11"/>
      <c r="H2371" s="7" t="str">
        <f t="shared" si="122"/>
        <v>空</v>
      </c>
      <c r="I2371" s="24"/>
      <c r="J2371" s="27"/>
      <c r="K2371" s="12"/>
      <c r="L2371" s="11"/>
      <c r="M2371" s="13"/>
      <c r="N2371" s="69"/>
      <c r="O2371" s="18" t="str">
        <f t="shared" ca="1" si="123"/>
        <v/>
      </c>
      <c r="P2371" s="11"/>
      <c r="Q2371" s="11"/>
      <c r="R2371" s="11"/>
      <c r="S2371" s="11"/>
    </row>
    <row r="2372" spans="1:19">
      <c r="A2372" s="7">
        <v>2370</v>
      </c>
      <c r="B2372" s="12"/>
      <c r="C2372" s="12"/>
      <c r="D2372" s="7" t="str">
        <f t="shared" si="124"/>
        <v/>
      </c>
      <c r="E2372" s="12"/>
      <c r="F2372" s="19" t="str">
        <f t="shared" si="125"/>
        <v/>
      </c>
      <c r="G2372" s="11"/>
      <c r="H2372" s="7" t="str">
        <f t="shared" si="122"/>
        <v>空</v>
      </c>
      <c r="I2372" s="24"/>
      <c r="J2372" s="27"/>
      <c r="K2372" s="12"/>
      <c r="L2372" s="11"/>
      <c r="M2372" s="13"/>
      <c r="N2372" s="69"/>
      <c r="O2372" s="18" t="str">
        <f t="shared" ca="1" si="123"/>
        <v/>
      </c>
      <c r="P2372" s="11"/>
      <c r="Q2372" s="11"/>
      <c r="R2372" s="11"/>
      <c r="S2372" s="11"/>
    </row>
    <row r="2373" spans="1:19">
      <c r="A2373" s="7">
        <v>2371</v>
      </c>
      <c r="B2373" s="12"/>
      <c r="C2373" s="12"/>
      <c r="D2373" s="7" t="str">
        <f t="shared" si="124"/>
        <v/>
      </c>
      <c r="E2373" s="12"/>
      <c r="F2373" s="19" t="str">
        <f t="shared" si="125"/>
        <v/>
      </c>
      <c r="G2373" s="11"/>
      <c r="H2373" s="7" t="str">
        <f t="shared" si="122"/>
        <v>空</v>
      </c>
      <c r="I2373" s="24"/>
      <c r="J2373" s="27"/>
      <c r="K2373" s="12"/>
      <c r="L2373" s="11"/>
      <c r="M2373" s="13"/>
      <c r="N2373" s="69"/>
      <c r="O2373" s="18" t="str">
        <f t="shared" ca="1" si="123"/>
        <v/>
      </c>
      <c r="P2373" s="11"/>
      <c r="Q2373" s="11"/>
      <c r="R2373" s="11"/>
      <c r="S2373" s="11"/>
    </row>
    <row r="2374" spans="1:19">
      <c r="A2374" s="7">
        <v>2372</v>
      </c>
      <c r="B2374" s="12"/>
      <c r="C2374" s="12"/>
      <c r="D2374" s="7" t="str">
        <f t="shared" si="124"/>
        <v/>
      </c>
      <c r="E2374" s="12"/>
      <c r="F2374" s="19" t="str">
        <f t="shared" si="125"/>
        <v/>
      </c>
      <c r="G2374" s="11"/>
      <c r="H2374" s="7" t="str">
        <f t="shared" si="122"/>
        <v>空</v>
      </c>
      <c r="I2374" s="24"/>
      <c r="J2374" s="27"/>
      <c r="K2374" s="12"/>
      <c r="L2374" s="11"/>
      <c r="M2374" s="13"/>
      <c r="N2374" s="69"/>
      <c r="O2374" s="18" t="str">
        <f t="shared" ca="1" si="123"/>
        <v/>
      </c>
      <c r="P2374" s="11"/>
      <c r="Q2374" s="11"/>
      <c r="R2374" s="11"/>
      <c r="S2374" s="11"/>
    </row>
    <row r="2375" spans="1:19">
      <c r="A2375" s="7">
        <v>2373</v>
      </c>
      <c r="B2375" s="12"/>
      <c r="C2375" s="12"/>
      <c r="D2375" s="7" t="str">
        <f t="shared" si="124"/>
        <v/>
      </c>
      <c r="E2375" s="12"/>
      <c r="F2375" s="19" t="str">
        <f t="shared" si="125"/>
        <v/>
      </c>
      <c r="G2375" s="11"/>
      <c r="H2375" s="7" t="str">
        <f t="shared" si="122"/>
        <v>空</v>
      </c>
      <c r="I2375" s="24"/>
      <c r="J2375" s="27"/>
      <c r="K2375" s="12"/>
      <c r="L2375" s="11"/>
      <c r="M2375" s="13"/>
      <c r="N2375" s="69"/>
      <c r="O2375" s="18" t="str">
        <f t="shared" ca="1" si="123"/>
        <v/>
      </c>
      <c r="P2375" s="11"/>
      <c r="Q2375" s="11"/>
      <c r="R2375" s="11"/>
      <c r="S2375" s="11"/>
    </row>
    <row r="2376" spans="1:19">
      <c r="A2376" s="7">
        <v>2374</v>
      </c>
      <c r="B2376" s="12"/>
      <c r="C2376" s="12"/>
      <c r="D2376" s="7" t="str">
        <f t="shared" si="124"/>
        <v/>
      </c>
      <c r="E2376" s="12"/>
      <c r="F2376" s="19" t="str">
        <f t="shared" si="125"/>
        <v/>
      </c>
      <c r="G2376" s="11"/>
      <c r="H2376" s="7" t="str">
        <f t="shared" si="122"/>
        <v>空</v>
      </c>
      <c r="I2376" s="24"/>
      <c r="J2376" s="27"/>
      <c r="K2376" s="12"/>
      <c r="L2376" s="11"/>
      <c r="M2376" s="13"/>
      <c r="N2376" s="69"/>
      <c r="O2376" s="18" t="str">
        <f t="shared" ca="1" si="123"/>
        <v/>
      </c>
      <c r="P2376" s="11"/>
      <c r="Q2376" s="11"/>
      <c r="R2376" s="11"/>
      <c r="S2376" s="11"/>
    </row>
    <row r="2377" spans="1:19">
      <c r="A2377" s="7">
        <v>2375</v>
      </c>
      <c r="B2377" s="12"/>
      <c r="C2377" s="12"/>
      <c r="D2377" s="7" t="str">
        <f t="shared" si="124"/>
        <v/>
      </c>
      <c r="E2377" s="12"/>
      <c r="F2377" s="19" t="str">
        <f t="shared" si="125"/>
        <v/>
      </c>
      <c r="G2377" s="11"/>
      <c r="H2377" s="7" t="str">
        <f t="shared" si="122"/>
        <v>空</v>
      </c>
      <c r="I2377" s="24"/>
      <c r="J2377" s="27"/>
      <c r="K2377" s="12"/>
      <c r="L2377" s="11"/>
      <c r="M2377" s="13"/>
      <c r="N2377" s="69"/>
      <c r="O2377" s="18" t="str">
        <f t="shared" ca="1" si="123"/>
        <v/>
      </c>
      <c r="P2377" s="11"/>
      <c r="Q2377" s="11"/>
      <c r="R2377" s="11"/>
      <c r="S2377" s="11"/>
    </row>
    <row r="2378" spans="1:19">
      <c r="A2378" s="7">
        <v>2376</v>
      </c>
      <c r="B2378" s="12"/>
      <c r="C2378" s="12"/>
      <c r="D2378" s="7" t="str">
        <f t="shared" si="124"/>
        <v/>
      </c>
      <c r="E2378" s="12"/>
      <c r="F2378" s="19" t="str">
        <f t="shared" si="125"/>
        <v/>
      </c>
      <c r="G2378" s="11"/>
      <c r="H2378" s="7" t="str">
        <f t="shared" si="122"/>
        <v>空</v>
      </c>
      <c r="I2378" s="24"/>
      <c r="J2378" s="27"/>
      <c r="K2378" s="12"/>
      <c r="L2378" s="11"/>
      <c r="M2378" s="13"/>
      <c r="N2378" s="69"/>
      <c r="O2378" s="18" t="str">
        <f t="shared" ca="1" si="123"/>
        <v/>
      </c>
      <c r="P2378" s="11"/>
      <c r="Q2378" s="11"/>
      <c r="R2378" s="11"/>
      <c r="S2378" s="11"/>
    </row>
    <row r="2379" spans="1:19">
      <c r="A2379" s="7">
        <v>2377</v>
      </c>
      <c r="B2379" s="12"/>
      <c r="C2379" s="12"/>
      <c r="D2379" s="7" t="str">
        <f t="shared" si="124"/>
        <v/>
      </c>
      <c r="E2379" s="12"/>
      <c r="F2379" s="19" t="str">
        <f t="shared" si="125"/>
        <v/>
      </c>
      <c r="G2379" s="11"/>
      <c r="H2379" s="7" t="str">
        <f t="shared" ref="H2379:H2442" si="126">IF(I2379="","空","重")</f>
        <v>空</v>
      </c>
      <c r="I2379" s="24"/>
      <c r="J2379" s="27"/>
      <c r="K2379" s="12"/>
      <c r="L2379" s="11"/>
      <c r="M2379" s="13"/>
      <c r="N2379" s="69"/>
      <c r="O2379" s="18" t="str">
        <f t="shared" ca="1" si="123"/>
        <v/>
      </c>
      <c r="P2379" s="11"/>
      <c r="Q2379" s="11"/>
      <c r="R2379" s="11"/>
      <c r="S2379" s="11"/>
    </row>
    <row r="2380" spans="1:19">
      <c r="A2380" s="7">
        <v>2378</v>
      </c>
      <c r="B2380" s="12"/>
      <c r="C2380" s="12"/>
      <c r="D2380" s="7" t="str">
        <f t="shared" si="124"/>
        <v/>
      </c>
      <c r="E2380" s="12"/>
      <c r="F2380" s="19" t="str">
        <f t="shared" si="125"/>
        <v/>
      </c>
      <c r="G2380" s="11"/>
      <c r="H2380" s="7" t="str">
        <f t="shared" si="126"/>
        <v>空</v>
      </c>
      <c r="I2380" s="24"/>
      <c r="J2380" s="27"/>
      <c r="K2380" s="12"/>
      <c r="L2380" s="11"/>
      <c r="M2380" s="13"/>
      <c r="N2380" s="69"/>
      <c r="O2380" s="18" t="str">
        <f t="shared" ca="1" si="123"/>
        <v/>
      </c>
      <c r="P2380" s="11"/>
      <c r="Q2380" s="11"/>
      <c r="R2380" s="11"/>
      <c r="S2380" s="11"/>
    </row>
    <row r="2381" spans="1:19">
      <c r="A2381" s="7">
        <v>2379</v>
      </c>
      <c r="B2381" s="12"/>
      <c r="C2381" s="12"/>
      <c r="D2381" s="7" t="str">
        <f t="shared" si="124"/>
        <v/>
      </c>
      <c r="E2381" s="12"/>
      <c r="F2381" s="19" t="str">
        <f t="shared" si="125"/>
        <v/>
      </c>
      <c r="G2381" s="11"/>
      <c r="H2381" s="7" t="str">
        <f t="shared" si="126"/>
        <v>空</v>
      </c>
      <c r="I2381" s="24"/>
      <c r="J2381" s="27"/>
      <c r="K2381" s="12"/>
      <c r="L2381" s="11"/>
      <c r="M2381" s="13"/>
      <c r="N2381" s="69"/>
      <c r="O2381" s="18" t="str">
        <f t="shared" ref="O2381:O2444" ca="1" si="127">IF(I2381="","",IF(ISNONTEXT(J2381),DATEDIF(F2381,TODAY(),"d")&amp;"天","出场"))</f>
        <v/>
      </c>
      <c r="P2381" s="11"/>
      <c r="Q2381" s="11"/>
      <c r="R2381" s="11"/>
      <c r="S2381" s="11"/>
    </row>
    <row r="2382" spans="1:19">
      <c r="A2382" s="7">
        <v>2380</v>
      </c>
      <c r="B2382" s="12"/>
      <c r="C2382" s="12"/>
      <c r="D2382" s="7" t="str">
        <f t="shared" si="124"/>
        <v/>
      </c>
      <c r="E2382" s="12"/>
      <c r="F2382" s="19" t="str">
        <f t="shared" si="125"/>
        <v/>
      </c>
      <c r="G2382" s="11"/>
      <c r="H2382" s="7" t="str">
        <f t="shared" si="126"/>
        <v>空</v>
      </c>
      <c r="I2382" s="24"/>
      <c r="J2382" s="27"/>
      <c r="K2382" s="12"/>
      <c r="L2382" s="11"/>
      <c r="M2382" s="13"/>
      <c r="N2382" s="69"/>
      <c r="O2382" s="18" t="str">
        <f t="shared" ca="1" si="127"/>
        <v/>
      </c>
      <c r="P2382" s="11"/>
      <c r="Q2382" s="11"/>
      <c r="R2382" s="11"/>
      <c r="S2382" s="11"/>
    </row>
    <row r="2383" spans="1:19">
      <c r="A2383" s="7">
        <v>2381</v>
      </c>
      <c r="B2383" s="12"/>
      <c r="C2383" s="12"/>
      <c r="D2383" s="7" t="str">
        <f t="shared" si="124"/>
        <v/>
      </c>
      <c r="E2383" s="12"/>
      <c r="F2383" s="19" t="str">
        <f t="shared" si="125"/>
        <v/>
      </c>
      <c r="G2383" s="11"/>
      <c r="H2383" s="7" t="str">
        <f t="shared" si="126"/>
        <v>空</v>
      </c>
      <c r="I2383" s="24"/>
      <c r="J2383" s="27"/>
      <c r="K2383" s="12"/>
      <c r="L2383" s="11"/>
      <c r="M2383" s="13"/>
      <c r="N2383" s="69"/>
      <c r="O2383" s="18" t="str">
        <f t="shared" ca="1" si="127"/>
        <v/>
      </c>
      <c r="P2383" s="11"/>
      <c r="Q2383" s="11"/>
      <c r="R2383" s="11"/>
      <c r="S2383" s="11"/>
    </row>
    <row r="2384" spans="1:19">
      <c r="A2384" s="7">
        <v>2382</v>
      </c>
      <c r="B2384" s="12"/>
      <c r="C2384" s="12"/>
      <c r="D2384" s="7" t="str">
        <f t="shared" si="124"/>
        <v/>
      </c>
      <c r="E2384" s="12"/>
      <c r="F2384" s="19" t="str">
        <f t="shared" si="125"/>
        <v/>
      </c>
      <c r="G2384" s="11"/>
      <c r="H2384" s="7" t="str">
        <f t="shared" si="126"/>
        <v>空</v>
      </c>
      <c r="I2384" s="24"/>
      <c r="J2384" s="27"/>
      <c r="K2384" s="12"/>
      <c r="L2384" s="11"/>
      <c r="M2384" s="13"/>
      <c r="N2384" s="69"/>
      <c r="O2384" s="18" t="str">
        <f t="shared" ca="1" si="127"/>
        <v/>
      </c>
      <c r="P2384" s="11"/>
      <c r="Q2384" s="11"/>
      <c r="R2384" s="11"/>
      <c r="S2384" s="11"/>
    </row>
    <row r="2385" spans="1:19">
      <c r="A2385" s="7">
        <v>2383</v>
      </c>
      <c r="B2385" s="12"/>
      <c r="C2385" s="12"/>
      <c r="D2385" s="7" t="str">
        <f t="shared" si="124"/>
        <v/>
      </c>
      <c r="E2385" s="12"/>
      <c r="F2385" s="19" t="str">
        <f t="shared" si="125"/>
        <v/>
      </c>
      <c r="G2385" s="11"/>
      <c r="H2385" s="7" t="str">
        <f t="shared" si="126"/>
        <v>空</v>
      </c>
      <c r="I2385" s="24"/>
      <c r="J2385" s="27"/>
      <c r="K2385" s="12"/>
      <c r="L2385" s="11"/>
      <c r="M2385" s="13"/>
      <c r="N2385" s="69"/>
      <c r="O2385" s="18" t="str">
        <f t="shared" ca="1" si="127"/>
        <v/>
      </c>
      <c r="P2385" s="11"/>
      <c r="Q2385" s="11"/>
      <c r="R2385" s="11"/>
      <c r="S2385" s="11"/>
    </row>
    <row r="2386" spans="1:19">
      <c r="A2386" s="7">
        <v>2384</v>
      </c>
      <c r="B2386" s="12"/>
      <c r="C2386" s="12"/>
      <c r="D2386" s="7" t="str">
        <f t="shared" si="124"/>
        <v/>
      </c>
      <c r="E2386" s="12"/>
      <c r="F2386" s="19" t="str">
        <f t="shared" si="125"/>
        <v/>
      </c>
      <c r="G2386" s="11"/>
      <c r="H2386" s="7" t="str">
        <f t="shared" si="126"/>
        <v>空</v>
      </c>
      <c r="I2386" s="24"/>
      <c r="J2386" s="27"/>
      <c r="K2386" s="12"/>
      <c r="L2386" s="11"/>
      <c r="M2386" s="13"/>
      <c r="N2386" s="69"/>
      <c r="O2386" s="18" t="str">
        <f t="shared" ca="1" si="127"/>
        <v/>
      </c>
      <c r="P2386" s="11"/>
      <c r="Q2386" s="11"/>
      <c r="R2386" s="11"/>
      <c r="S2386" s="11"/>
    </row>
    <row r="2387" spans="1:19">
      <c r="A2387" s="7">
        <v>2385</v>
      </c>
      <c r="B2387" s="12"/>
      <c r="C2387" s="12"/>
      <c r="D2387" s="7" t="str">
        <f t="shared" si="124"/>
        <v/>
      </c>
      <c r="E2387" s="12"/>
      <c r="F2387" s="19" t="str">
        <f t="shared" si="125"/>
        <v/>
      </c>
      <c r="G2387" s="11"/>
      <c r="H2387" s="7" t="str">
        <f t="shared" si="126"/>
        <v>空</v>
      </c>
      <c r="I2387" s="24"/>
      <c r="J2387" s="27"/>
      <c r="K2387" s="12"/>
      <c r="L2387" s="11"/>
      <c r="M2387" s="13"/>
      <c r="N2387" s="69"/>
      <c r="O2387" s="18" t="str">
        <f t="shared" ca="1" si="127"/>
        <v/>
      </c>
      <c r="P2387" s="11"/>
      <c r="Q2387" s="11"/>
      <c r="R2387" s="11"/>
      <c r="S2387" s="11"/>
    </row>
    <row r="2388" spans="1:19">
      <c r="A2388" s="7">
        <v>2386</v>
      </c>
      <c r="B2388" s="12"/>
      <c r="C2388" s="12"/>
      <c r="D2388" s="7" t="str">
        <f t="shared" ref="D2388:D2451" si="128">IF(B2388="","","新海丰")</f>
        <v/>
      </c>
      <c r="E2388" s="12"/>
      <c r="F2388" s="19" t="str">
        <f t="shared" si="125"/>
        <v/>
      </c>
      <c r="G2388" s="11"/>
      <c r="H2388" s="7" t="str">
        <f t="shared" si="126"/>
        <v>空</v>
      </c>
      <c r="I2388" s="24"/>
      <c r="J2388" s="27"/>
      <c r="K2388" s="12"/>
      <c r="L2388" s="11"/>
      <c r="M2388" s="13"/>
      <c r="N2388" s="69"/>
      <c r="O2388" s="18" t="str">
        <f t="shared" ca="1" si="127"/>
        <v/>
      </c>
      <c r="P2388" s="11"/>
      <c r="Q2388" s="11"/>
      <c r="R2388" s="11"/>
      <c r="S2388" s="11"/>
    </row>
    <row r="2389" spans="1:19">
      <c r="A2389" s="7">
        <v>2387</v>
      </c>
      <c r="B2389" s="12"/>
      <c r="C2389" s="12"/>
      <c r="D2389" s="7" t="str">
        <f t="shared" si="128"/>
        <v/>
      </c>
      <c r="E2389" s="12"/>
      <c r="F2389" s="19" t="str">
        <f t="shared" si="125"/>
        <v/>
      </c>
      <c r="G2389" s="11"/>
      <c r="H2389" s="7" t="str">
        <f t="shared" si="126"/>
        <v>空</v>
      </c>
      <c r="I2389" s="24"/>
      <c r="J2389" s="27"/>
      <c r="K2389" s="12"/>
      <c r="L2389" s="11"/>
      <c r="M2389" s="13"/>
      <c r="N2389" s="69"/>
      <c r="O2389" s="18" t="str">
        <f t="shared" ca="1" si="127"/>
        <v/>
      </c>
      <c r="P2389" s="11"/>
      <c r="Q2389" s="11"/>
      <c r="R2389" s="11"/>
      <c r="S2389" s="11"/>
    </row>
    <row r="2390" spans="1:19">
      <c r="A2390" s="7">
        <v>2388</v>
      </c>
      <c r="B2390" s="12"/>
      <c r="C2390" s="12"/>
      <c r="D2390" s="7" t="str">
        <f t="shared" si="128"/>
        <v/>
      </c>
      <c r="E2390" s="12"/>
      <c r="F2390" s="19" t="str">
        <f t="shared" si="125"/>
        <v/>
      </c>
      <c r="G2390" s="11"/>
      <c r="H2390" s="7" t="str">
        <f t="shared" si="126"/>
        <v>空</v>
      </c>
      <c r="I2390" s="24"/>
      <c r="J2390" s="27"/>
      <c r="K2390" s="12"/>
      <c r="L2390" s="11"/>
      <c r="M2390" s="13"/>
      <c r="N2390" s="69"/>
      <c r="O2390" s="18" t="str">
        <f t="shared" ca="1" si="127"/>
        <v/>
      </c>
      <c r="P2390" s="11"/>
      <c r="Q2390" s="11"/>
      <c r="R2390" s="11"/>
      <c r="S2390" s="11"/>
    </row>
    <row r="2391" spans="1:19">
      <c r="A2391" s="7">
        <v>2389</v>
      </c>
      <c r="B2391" s="12"/>
      <c r="C2391" s="12"/>
      <c r="D2391" s="7" t="str">
        <f t="shared" si="128"/>
        <v/>
      </c>
      <c r="E2391" s="12"/>
      <c r="F2391" s="19" t="str">
        <f t="shared" si="125"/>
        <v/>
      </c>
      <c r="G2391" s="11"/>
      <c r="H2391" s="7" t="str">
        <f t="shared" si="126"/>
        <v>空</v>
      </c>
      <c r="I2391" s="24"/>
      <c r="J2391" s="27"/>
      <c r="K2391" s="12"/>
      <c r="L2391" s="11"/>
      <c r="M2391" s="13"/>
      <c r="N2391" s="69"/>
      <c r="O2391" s="18" t="str">
        <f t="shared" ca="1" si="127"/>
        <v/>
      </c>
      <c r="P2391" s="11"/>
      <c r="Q2391" s="11"/>
      <c r="R2391" s="11"/>
      <c r="S2391" s="11"/>
    </row>
    <row r="2392" spans="1:19">
      <c r="A2392" s="7">
        <v>2390</v>
      </c>
      <c r="B2392" s="12"/>
      <c r="C2392" s="12"/>
      <c r="D2392" s="7" t="str">
        <f t="shared" si="128"/>
        <v/>
      </c>
      <c r="E2392" s="12"/>
      <c r="F2392" s="19" t="str">
        <f t="shared" si="125"/>
        <v/>
      </c>
      <c r="G2392" s="11"/>
      <c r="H2392" s="7" t="str">
        <f t="shared" si="126"/>
        <v>空</v>
      </c>
      <c r="I2392" s="24"/>
      <c r="J2392" s="27"/>
      <c r="K2392" s="12"/>
      <c r="L2392" s="11"/>
      <c r="M2392" s="13"/>
      <c r="N2392" s="69"/>
      <c r="O2392" s="18" t="str">
        <f t="shared" ca="1" si="127"/>
        <v/>
      </c>
      <c r="P2392" s="11"/>
      <c r="Q2392" s="11"/>
      <c r="R2392" s="11"/>
      <c r="S2392" s="11"/>
    </row>
    <row r="2393" spans="1:19">
      <c r="A2393" s="7">
        <v>2391</v>
      </c>
      <c r="B2393" s="12"/>
      <c r="C2393" s="12"/>
      <c r="D2393" s="7" t="str">
        <f t="shared" si="128"/>
        <v/>
      </c>
      <c r="E2393" s="12"/>
      <c r="F2393" s="19" t="str">
        <f t="shared" si="125"/>
        <v/>
      </c>
      <c r="G2393" s="11"/>
      <c r="H2393" s="7" t="str">
        <f t="shared" si="126"/>
        <v>空</v>
      </c>
      <c r="I2393" s="24"/>
      <c r="J2393" s="27"/>
      <c r="K2393" s="12"/>
      <c r="L2393" s="11"/>
      <c r="M2393" s="13"/>
      <c r="N2393" s="69"/>
      <c r="O2393" s="18" t="str">
        <f t="shared" ca="1" si="127"/>
        <v/>
      </c>
      <c r="P2393" s="11"/>
      <c r="Q2393" s="11"/>
      <c r="R2393" s="11"/>
      <c r="S2393" s="11"/>
    </row>
    <row r="2394" spans="1:19">
      <c r="A2394" s="7">
        <v>2392</v>
      </c>
      <c r="B2394" s="12"/>
      <c r="C2394" s="12"/>
      <c r="D2394" s="7" t="str">
        <f t="shared" si="128"/>
        <v/>
      </c>
      <c r="E2394" s="12"/>
      <c r="F2394" s="19" t="str">
        <f t="shared" si="125"/>
        <v/>
      </c>
      <c r="G2394" s="11"/>
      <c r="H2394" s="7" t="str">
        <f t="shared" si="126"/>
        <v>空</v>
      </c>
      <c r="I2394" s="24"/>
      <c r="J2394" s="27"/>
      <c r="K2394" s="12"/>
      <c r="L2394" s="11"/>
      <c r="M2394" s="13"/>
      <c r="N2394" s="69"/>
      <c r="O2394" s="18" t="str">
        <f t="shared" ca="1" si="127"/>
        <v/>
      </c>
      <c r="P2394" s="11"/>
      <c r="Q2394" s="11"/>
      <c r="R2394" s="11"/>
      <c r="S2394" s="11"/>
    </row>
    <row r="2395" spans="1:19">
      <c r="A2395" s="7">
        <v>2393</v>
      </c>
      <c r="B2395" s="12"/>
      <c r="C2395" s="12"/>
      <c r="D2395" s="7" t="str">
        <f t="shared" si="128"/>
        <v/>
      </c>
      <c r="E2395" s="12"/>
      <c r="F2395" s="19" t="str">
        <f t="shared" si="125"/>
        <v/>
      </c>
      <c r="G2395" s="11"/>
      <c r="H2395" s="7" t="str">
        <f t="shared" si="126"/>
        <v>空</v>
      </c>
      <c r="I2395" s="24"/>
      <c r="J2395" s="27"/>
      <c r="K2395" s="12"/>
      <c r="L2395" s="11"/>
      <c r="M2395" s="13"/>
      <c r="N2395" s="69"/>
      <c r="O2395" s="18" t="str">
        <f t="shared" ca="1" si="127"/>
        <v/>
      </c>
      <c r="P2395" s="11"/>
      <c r="Q2395" s="11"/>
      <c r="R2395" s="11"/>
      <c r="S2395" s="11"/>
    </row>
    <row r="2396" spans="1:19">
      <c r="A2396" s="7">
        <v>2394</v>
      </c>
      <c r="B2396" s="12"/>
      <c r="C2396" s="12"/>
      <c r="D2396" s="7" t="str">
        <f t="shared" si="128"/>
        <v/>
      </c>
      <c r="E2396" s="12"/>
      <c r="F2396" s="19" t="str">
        <f t="shared" si="125"/>
        <v/>
      </c>
      <c r="G2396" s="11"/>
      <c r="H2396" s="7" t="str">
        <f t="shared" si="126"/>
        <v>空</v>
      </c>
      <c r="I2396" s="24"/>
      <c r="J2396" s="27"/>
      <c r="K2396" s="12"/>
      <c r="L2396" s="11"/>
      <c r="M2396" s="13"/>
      <c r="N2396" s="69"/>
      <c r="O2396" s="18" t="str">
        <f t="shared" ca="1" si="127"/>
        <v/>
      </c>
      <c r="P2396" s="11"/>
      <c r="Q2396" s="11"/>
      <c r="R2396" s="11"/>
      <c r="S2396" s="11"/>
    </row>
    <row r="2397" spans="1:19">
      <c r="A2397" s="7">
        <v>2395</v>
      </c>
      <c r="B2397" s="12"/>
      <c r="C2397" s="12"/>
      <c r="D2397" s="7" t="str">
        <f t="shared" si="128"/>
        <v/>
      </c>
      <c r="E2397" s="12"/>
      <c r="F2397" s="19" t="str">
        <f t="shared" si="125"/>
        <v/>
      </c>
      <c r="G2397" s="11"/>
      <c r="H2397" s="7" t="str">
        <f t="shared" si="126"/>
        <v>空</v>
      </c>
      <c r="I2397" s="24"/>
      <c r="J2397" s="27"/>
      <c r="K2397" s="12"/>
      <c r="L2397" s="11"/>
      <c r="M2397" s="13"/>
      <c r="N2397" s="69"/>
      <c r="O2397" s="18" t="str">
        <f t="shared" ca="1" si="127"/>
        <v/>
      </c>
      <c r="P2397" s="11"/>
      <c r="Q2397" s="11"/>
      <c r="R2397" s="11"/>
      <c r="S2397" s="11"/>
    </row>
    <row r="2398" spans="1:19">
      <c r="A2398" s="7">
        <v>2396</v>
      </c>
      <c r="B2398" s="12"/>
      <c r="C2398" s="12"/>
      <c r="D2398" s="7" t="str">
        <f t="shared" si="128"/>
        <v/>
      </c>
      <c r="E2398" s="12"/>
      <c r="F2398" s="19" t="str">
        <f t="shared" si="125"/>
        <v/>
      </c>
      <c r="G2398" s="11"/>
      <c r="H2398" s="7" t="str">
        <f t="shared" si="126"/>
        <v>空</v>
      </c>
      <c r="I2398" s="24"/>
      <c r="J2398" s="27"/>
      <c r="K2398" s="12"/>
      <c r="L2398" s="11"/>
      <c r="M2398" s="13"/>
      <c r="N2398" s="69"/>
      <c r="O2398" s="18" t="str">
        <f t="shared" ca="1" si="127"/>
        <v/>
      </c>
      <c r="P2398" s="11"/>
      <c r="Q2398" s="11"/>
      <c r="R2398" s="11"/>
      <c r="S2398" s="11"/>
    </row>
    <row r="2399" spans="1:19">
      <c r="A2399" s="7">
        <v>2397</v>
      </c>
      <c r="B2399" s="12"/>
      <c r="C2399" s="12"/>
      <c r="D2399" s="7" t="str">
        <f t="shared" si="128"/>
        <v/>
      </c>
      <c r="E2399" s="12"/>
      <c r="F2399" s="19" t="str">
        <f t="shared" si="125"/>
        <v/>
      </c>
      <c r="G2399" s="11"/>
      <c r="H2399" s="7" t="str">
        <f t="shared" si="126"/>
        <v>空</v>
      </c>
      <c r="I2399" s="24"/>
      <c r="J2399" s="27"/>
      <c r="K2399" s="12"/>
      <c r="L2399" s="11"/>
      <c r="M2399" s="13"/>
      <c r="N2399" s="69"/>
      <c r="O2399" s="18" t="str">
        <f t="shared" ca="1" si="127"/>
        <v/>
      </c>
      <c r="P2399" s="11"/>
      <c r="Q2399" s="11"/>
      <c r="R2399" s="11"/>
      <c r="S2399" s="11"/>
    </row>
    <row r="2400" spans="1:19">
      <c r="A2400" s="7">
        <v>2398</v>
      </c>
      <c r="B2400" s="12"/>
      <c r="C2400" s="12"/>
      <c r="D2400" s="7" t="str">
        <f t="shared" si="128"/>
        <v/>
      </c>
      <c r="E2400" s="12"/>
      <c r="F2400" s="19" t="str">
        <f t="shared" si="125"/>
        <v/>
      </c>
      <c r="G2400" s="11"/>
      <c r="H2400" s="7" t="str">
        <f t="shared" si="126"/>
        <v>空</v>
      </c>
      <c r="I2400" s="24"/>
      <c r="J2400" s="27"/>
      <c r="K2400" s="12"/>
      <c r="L2400" s="11"/>
      <c r="M2400" s="13"/>
      <c r="N2400" s="69"/>
      <c r="O2400" s="18" t="str">
        <f t="shared" ca="1" si="127"/>
        <v/>
      </c>
      <c r="P2400" s="11"/>
      <c r="Q2400" s="11"/>
      <c r="R2400" s="11"/>
      <c r="S2400" s="11"/>
    </row>
    <row r="2401" spans="1:19">
      <c r="A2401" s="7">
        <v>2399</v>
      </c>
      <c r="B2401" s="12"/>
      <c r="C2401" s="12"/>
      <c r="D2401" s="7" t="str">
        <f t="shared" si="128"/>
        <v/>
      </c>
      <c r="E2401" s="12"/>
      <c r="F2401" s="19" t="str">
        <f t="shared" si="125"/>
        <v/>
      </c>
      <c r="G2401" s="11"/>
      <c r="H2401" s="7" t="str">
        <f t="shared" si="126"/>
        <v>空</v>
      </c>
      <c r="I2401" s="24"/>
      <c r="J2401" s="27"/>
      <c r="K2401" s="12"/>
      <c r="L2401" s="11"/>
      <c r="M2401" s="13"/>
      <c r="N2401" s="69"/>
      <c r="O2401" s="18" t="str">
        <f t="shared" ca="1" si="127"/>
        <v/>
      </c>
      <c r="P2401" s="11"/>
      <c r="Q2401" s="11"/>
      <c r="R2401" s="11"/>
      <c r="S2401" s="11"/>
    </row>
    <row r="2402" spans="1:19">
      <c r="A2402" s="7">
        <v>2400</v>
      </c>
      <c r="B2402" s="12"/>
      <c r="C2402" s="12"/>
      <c r="D2402" s="7" t="str">
        <f t="shared" si="128"/>
        <v/>
      </c>
      <c r="E2402" s="12"/>
      <c r="F2402" s="19" t="str">
        <f t="shared" si="125"/>
        <v/>
      </c>
      <c r="G2402" s="11"/>
      <c r="H2402" s="7" t="str">
        <f t="shared" si="126"/>
        <v>空</v>
      </c>
      <c r="I2402" s="24"/>
      <c r="J2402" s="27"/>
      <c r="K2402" s="12"/>
      <c r="L2402" s="11"/>
      <c r="M2402" s="13"/>
      <c r="N2402" s="69"/>
      <c r="O2402" s="18" t="str">
        <f t="shared" ca="1" si="127"/>
        <v/>
      </c>
      <c r="P2402" s="11"/>
      <c r="Q2402" s="11"/>
      <c r="R2402" s="11"/>
      <c r="S2402" s="11"/>
    </row>
    <row r="2403" spans="1:19">
      <c r="A2403" s="7">
        <v>2401</v>
      </c>
      <c r="B2403" s="12"/>
      <c r="C2403" s="12"/>
      <c r="D2403" s="7" t="str">
        <f t="shared" si="128"/>
        <v/>
      </c>
      <c r="E2403" s="12"/>
      <c r="F2403" s="19" t="str">
        <f t="shared" si="125"/>
        <v/>
      </c>
      <c r="G2403" s="11"/>
      <c r="H2403" s="7" t="str">
        <f t="shared" si="126"/>
        <v>空</v>
      </c>
      <c r="I2403" s="24"/>
      <c r="J2403" s="27"/>
      <c r="K2403" s="12"/>
      <c r="L2403" s="11"/>
      <c r="M2403" s="13"/>
      <c r="N2403" s="69"/>
      <c r="O2403" s="18" t="str">
        <f t="shared" ca="1" si="127"/>
        <v/>
      </c>
      <c r="P2403" s="11"/>
      <c r="Q2403" s="11"/>
      <c r="R2403" s="11"/>
      <c r="S2403" s="11"/>
    </row>
    <row r="2404" spans="1:19">
      <c r="A2404" s="7">
        <v>2402</v>
      </c>
      <c r="B2404" s="12"/>
      <c r="C2404" s="12"/>
      <c r="D2404" s="7" t="str">
        <f t="shared" si="128"/>
        <v/>
      </c>
      <c r="E2404" s="12"/>
      <c r="F2404" s="19" t="str">
        <f t="shared" si="125"/>
        <v/>
      </c>
      <c r="G2404" s="11"/>
      <c r="H2404" s="7" t="str">
        <f t="shared" si="126"/>
        <v>空</v>
      </c>
      <c r="I2404" s="24"/>
      <c r="J2404" s="27"/>
      <c r="K2404" s="12"/>
      <c r="L2404" s="11"/>
      <c r="M2404" s="13"/>
      <c r="N2404" s="69"/>
      <c r="O2404" s="18" t="str">
        <f t="shared" ca="1" si="127"/>
        <v/>
      </c>
      <c r="P2404" s="11"/>
      <c r="Q2404" s="11"/>
      <c r="R2404" s="11"/>
      <c r="S2404" s="11"/>
    </row>
    <row r="2405" spans="1:19">
      <c r="A2405" s="7">
        <v>2403</v>
      </c>
      <c r="B2405" s="12"/>
      <c r="C2405" s="12"/>
      <c r="D2405" s="7" t="str">
        <f t="shared" si="128"/>
        <v/>
      </c>
      <c r="E2405" s="12"/>
      <c r="F2405" s="19" t="str">
        <f t="shared" si="125"/>
        <v/>
      </c>
      <c r="G2405" s="11"/>
      <c r="H2405" s="7" t="str">
        <f t="shared" si="126"/>
        <v>空</v>
      </c>
      <c r="I2405" s="24"/>
      <c r="J2405" s="27"/>
      <c r="K2405" s="12"/>
      <c r="L2405" s="11"/>
      <c r="M2405" s="13"/>
      <c r="N2405" s="69"/>
      <c r="O2405" s="18" t="str">
        <f t="shared" ca="1" si="127"/>
        <v/>
      </c>
      <c r="P2405" s="11"/>
      <c r="Q2405" s="11"/>
      <c r="R2405" s="11"/>
      <c r="S2405" s="11"/>
    </row>
    <row r="2406" spans="1:19">
      <c r="A2406" s="7">
        <v>2404</v>
      </c>
      <c r="B2406" s="12"/>
      <c r="C2406" s="12"/>
      <c r="D2406" s="7" t="str">
        <f t="shared" si="128"/>
        <v/>
      </c>
      <c r="E2406" s="12"/>
      <c r="F2406" s="19" t="str">
        <f t="shared" si="125"/>
        <v/>
      </c>
      <c r="G2406" s="11"/>
      <c r="H2406" s="7" t="str">
        <f t="shared" si="126"/>
        <v>空</v>
      </c>
      <c r="I2406" s="24"/>
      <c r="J2406" s="27"/>
      <c r="K2406" s="12"/>
      <c r="L2406" s="11"/>
      <c r="M2406" s="13"/>
      <c r="N2406" s="69"/>
      <c r="O2406" s="18" t="str">
        <f t="shared" ca="1" si="127"/>
        <v/>
      </c>
      <c r="P2406" s="11"/>
      <c r="Q2406" s="11"/>
      <c r="R2406" s="11"/>
      <c r="S2406" s="11"/>
    </row>
    <row r="2407" spans="1:19">
      <c r="A2407" s="7">
        <v>2405</v>
      </c>
      <c r="B2407" s="12"/>
      <c r="C2407" s="12"/>
      <c r="D2407" s="7" t="str">
        <f t="shared" si="128"/>
        <v/>
      </c>
      <c r="E2407" s="12"/>
      <c r="F2407" s="19" t="str">
        <f t="shared" si="125"/>
        <v/>
      </c>
      <c r="G2407" s="11"/>
      <c r="H2407" s="7" t="str">
        <f t="shared" si="126"/>
        <v>空</v>
      </c>
      <c r="I2407" s="24"/>
      <c r="J2407" s="27"/>
      <c r="K2407" s="12"/>
      <c r="L2407" s="11"/>
      <c r="M2407" s="13"/>
      <c r="N2407" s="69"/>
      <c r="O2407" s="18" t="str">
        <f t="shared" ca="1" si="127"/>
        <v/>
      </c>
      <c r="P2407" s="11"/>
      <c r="Q2407" s="11"/>
      <c r="R2407" s="11"/>
      <c r="S2407" s="11"/>
    </row>
    <row r="2408" spans="1:19">
      <c r="A2408" s="7">
        <v>2406</v>
      </c>
      <c r="B2408" s="12"/>
      <c r="C2408" s="12"/>
      <c r="D2408" s="7" t="str">
        <f t="shared" si="128"/>
        <v/>
      </c>
      <c r="E2408" s="12"/>
      <c r="F2408" s="19" t="str">
        <f t="shared" si="125"/>
        <v/>
      </c>
      <c r="G2408" s="11"/>
      <c r="H2408" s="7" t="str">
        <f t="shared" si="126"/>
        <v>空</v>
      </c>
      <c r="I2408" s="24"/>
      <c r="J2408" s="27"/>
      <c r="K2408" s="12"/>
      <c r="L2408" s="11"/>
      <c r="M2408" s="13"/>
      <c r="N2408" s="69"/>
      <c r="O2408" s="18" t="str">
        <f t="shared" ca="1" si="127"/>
        <v/>
      </c>
      <c r="P2408" s="11"/>
      <c r="Q2408" s="11"/>
      <c r="R2408" s="11"/>
      <c r="S2408" s="11"/>
    </row>
    <row r="2409" spans="1:19">
      <c r="A2409" s="7">
        <v>2407</v>
      </c>
      <c r="B2409" s="12"/>
      <c r="C2409" s="12"/>
      <c r="D2409" s="7" t="str">
        <f t="shared" si="128"/>
        <v/>
      </c>
      <c r="E2409" s="12"/>
      <c r="F2409" s="19" t="str">
        <f t="shared" si="125"/>
        <v/>
      </c>
      <c r="G2409" s="11"/>
      <c r="H2409" s="7" t="str">
        <f t="shared" si="126"/>
        <v>空</v>
      </c>
      <c r="I2409" s="24"/>
      <c r="J2409" s="27"/>
      <c r="K2409" s="12"/>
      <c r="L2409" s="11"/>
      <c r="M2409" s="13"/>
      <c r="N2409" s="69"/>
      <c r="O2409" s="18" t="str">
        <f t="shared" ca="1" si="127"/>
        <v/>
      </c>
      <c r="P2409" s="11"/>
      <c r="Q2409" s="11"/>
      <c r="R2409" s="11"/>
      <c r="S2409" s="11"/>
    </row>
    <row r="2410" spans="1:19">
      <c r="A2410" s="7">
        <v>2408</v>
      </c>
      <c r="B2410" s="12"/>
      <c r="C2410" s="12"/>
      <c r="D2410" s="7" t="str">
        <f t="shared" si="128"/>
        <v/>
      </c>
      <c r="E2410" s="12"/>
      <c r="F2410" s="19" t="str">
        <f t="shared" si="125"/>
        <v/>
      </c>
      <c r="G2410" s="11"/>
      <c r="H2410" s="7" t="str">
        <f t="shared" si="126"/>
        <v>空</v>
      </c>
      <c r="I2410" s="24"/>
      <c r="J2410" s="27"/>
      <c r="K2410" s="12"/>
      <c r="L2410" s="11"/>
      <c r="M2410" s="13"/>
      <c r="N2410" s="69"/>
      <c r="O2410" s="18" t="str">
        <f t="shared" ca="1" si="127"/>
        <v/>
      </c>
      <c r="P2410" s="11"/>
      <c r="Q2410" s="11"/>
      <c r="R2410" s="11"/>
      <c r="S2410" s="11"/>
    </row>
    <row r="2411" spans="1:19">
      <c r="A2411" s="7">
        <v>2409</v>
      </c>
      <c r="B2411" s="12"/>
      <c r="C2411" s="12"/>
      <c r="D2411" s="7" t="str">
        <f t="shared" si="128"/>
        <v/>
      </c>
      <c r="E2411" s="12"/>
      <c r="F2411" s="19" t="str">
        <f t="shared" si="125"/>
        <v/>
      </c>
      <c r="G2411" s="11"/>
      <c r="H2411" s="7" t="str">
        <f t="shared" si="126"/>
        <v>空</v>
      </c>
      <c r="I2411" s="24"/>
      <c r="J2411" s="27"/>
      <c r="K2411" s="12"/>
      <c r="L2411" s="11"/>
      <c r="M2411" s="13"/>
      <c r="N2411" s="69"/>
      <c r="O2411" s="18" t="str">
        <f t="shared" ca="1" si="127"/>
        <v/>
      </c>
      <c r="P2411" s="11"/>
      <c r="Q2411" s="11"/>
      <c r="R2411" s="11"/>
      <c r="S2411" s="11"/>
    </row>
    <row r="2412" spans="1:19">
      <c r="A2412" s="7">
        <v>2410</v>
      </c>
      <c r="B2412" s="12"/>
      <c r="C2412" s="12"/>
      <c r="D2412" s="7" t="str">
        <f t="shared" si="128"/>
        <v/>
      </c>
      <c r="E2412" s="12"/>
      <c r="F2412" s="19" t="str">
        <f t="shared" si="125"/>
        <v/>
      </c>
      <c r="G2412" s="11"/>
      <c r="H2412" s="7" t="str">
        <f t="shared" si="126"/>
        <v>空</v>
      </c>
      <c r="I2412" s="24"/>
      <c r="J2412" s="27"/>
      <c r="K2412" s="12"/>
      <c r="L2412" s="11"/>
      <c r="M2412" s="13"/>
      <c r="N2412" s="69"/>
      <c r="O2412" s="18" t="str">
        <f t="shared" ca="1" si="127"/>
        <v/>
      </c>
      <c r="P2412" s="11"/>
      <c r="Q2412" s="11"/>
      <c r="R2412" s="11"/>
      <c r="S2412" s="11"/>
    </row>
    <row r="2413" spans="1:19">
      <c r="A2413" s="7">
        <v>2411</v>
      </c>
      <c r="B2413" s="12"/>
      <c r="C2413" s="12"/>
      <c r="D2413" s="7" t="str">
        <f t="shared" si="128"/>
        <v/>
      </c>
      <c r="E2413" s="12"/>
      <c r="F2413" s="19" t="str">
        <f t="shared" si="125"/>
        <v/>
      </c>
      <c r="G2413" s="11"/>
      <c r="H2413" s="7" t="str">
        <f t="shared" si="126"/>
        <v>空</v>
      </c>
      <c r="I2413" s="24"/>
      <c r="J2413" s="27"/>
      <c r="K2413" s="12"/>
      <c r="L2413" s="11"/>
      <c r="M2413" s="13"/>
      <c r="N2413" s="69"/>
      <c r="O2413" s="18" t="str">
        <f t="shared" ca="1" si="127"/>
        <v/>
      </c>
      <c r="P2413" s="11"/>
      <c r="Q2413" s="11"/>
      <c r="R2413" s="11"/>
      <c r="S2413" s="11"/>
    </row>
    <row r="2414" spans="1:19">
      <c r="A2414" s="7">
        <v>2412</v>
      </c>
      <c r="B2414" s="12"/>
      <c r="C2414" s="12"/>
      <c r="D2414" s="7" t="str">
        <f t="shared" si="128"/>
        <v/>
      </c>
      <c r="E2414" s="12"/>
      <c r="F2414" s="19" t="str">
        <f t="shared" si="125"/>
        <v/>
      </c>
      <c r="G2414" s="11"/>
      <c r="H2414" s="7" t="str">
        <f t="shared" si="126"/>
        <v>空</v>
      </c>
      <c r="I2414" s="24"/>
      <c r="J2414" s="27"/>
      <c r="K2414" s="12"/>
      <c r="L2414" s="11"/>
      <c r="M2414" s="13"/>
      <c r="N2414" s="69"/>
      <c r="O2414" s="18" t="str">
        <f t="shared" ca="1" si="127"/>
        <v/>
      </c>
      <c r="P2414" s="11"/>
      <c r="Q2414" s="11"/>
      <c r="R2414" s="11"/>
      <c r="S2414" s="11"/>
    </row>
    <row r="2415" spans="1:19">
      <c r="A2415" s="7">
        <v>2413</v>
      </c>
      <c r="B2415" s="12"/>
      <c r="C2415" s="12"/>
      <c r="D2415" s="7" t="str">
        <f t="shared" si="128"/>
        <v/>
      </c>
      <c r="E2415" s="12"/>
      <c r="F2415" s="19" t="str">
        <f t="shared" si="125"/>
        <v/>
      </c>
      <c r="G2415" s="11"/>
      <c r="H2415" s="7" t="str">
        <f t="shared" si="126"/>
        <v>空</v>
      </c>
      <c r="I2415" s="24"/>
      <c r="J2415" s="27"/>
      <c r="K2415" s="12"/>
      <c r="L2415" s="11"/>
      <c r="M2415" s="13"/>
      <c r="N2415" s="69"/>
      <c r="O2415" s="18" t="str">
        <f t="shared" ca="1" si="127"/>
        <v/>
      </c>
      <c r="P2415" s="11"/>
      <c r="Q2415" s="11"/>
      <c r="R2415" s="11"/>
      <c r="S2415" s="11"/>
    </row>
    <row r="2416" spans="1:19">
      <c r="A2416" s="7">
        <v>2414</v>
      </c>
      <c r="B2416" s="12"/>
      <c r="C2416" s="12"/>
      <c r="D2416" s="7" t="str">
        <f t="shared" si="128"/>
        <v/>
      </c>
      <c r="E2416" s="12"/>
      <c r="F2416" s="19" t="str">
        <f t="shared" si="125"/>
        <v/>
      </c>
      <c r="G2416" s="11"/>
      <c r="H2416" s="7" t="str">
        <f t="shared" si="126"/>
        <v>空</v>
      </c>
      <c r="I2416" s="24"/>
      <c r="J2416" s="27"/>
      <c r="K2416" s="12"/>
      <c r="L2416" s="11"/>
      <c r="M2416" s="13"/>
      <c r="N2416" s="69"/>
      <c r="O2416" s="18" t="str">
        <f t="shared" ca="1" si="127"/>
        <v/>
      </c>
      <c r="P2416" s="11"/>
      <c r="Q2416" s="11"/>
      <c r="R2416" s="11"/>
      <c r="S2416" s="11"/>
    </row>
    <row r="2417" spans="1:19">
      <c r="A2417" s="7">
        <v>2415</v>
      </c>
      <c r="B2417" s="12"/>
      <c r="C2417" s="12"/>
      <c r="D2417" s="7" t="str">
        <f t="shared" si="128"/>
        <v/>
      </c>
      <c r="E2417" s="12"/>
      <c r="F2417" s="19" t="str">
        <f t="shared" si="125"/>
        <v/>
      </c>
      <c r="G2417" s="11"/>
      <c r="H2417" s="7" t="str">
        <f t="shared" si="126"/>
        <v>空</v>
      </c>
      <c r="I2417" s="24"/>
      <c r="J2417" s="27"/>
      <c r="K2417" s="12"/>
      <c r="L2417" s="11"/>
      <c r="M2417" s="13"/>
      <c r="N2417" s="69"/>
      <c r="O2417" s="18" t="str">
        <f t="shared" ca="1" si="127"/>
        <v/>
      </c>
      <c r="P2417" s="11"/>
      <c r="Q2417" s="11"/>
      <c r="R2417" s="11"/>
      <c r="S2417" s="11"/>
    </row>
    <row r="2418" spans="1:19">
      <c r="A2418" s="7">
        <v>2416</v>
      </c>
      <c r="B2418" s="12"/>
      <c r="C2418" s="12"/>
      <c r="D2418" s="7" t="str">
        <f t="shared" si="128"/>
        <v/>
      </c>
      <c r="E2418" s="12"/>
      <c r="F2418" s="19" t="str">
        <f t="shared" ref="F2418:F2481" si="129">IF(ISNONTEXT(B2418),"","请输入日期")</f>
        <v/>
      </c>
      <c r="G2418" s="11"/>
      <c r="H2418" s="7" t="str">
        <f t="shared" si="126"/>
        <v>空</v>
      </c>
      <c r="I2418" s="24"/>
      <c r="J2418" s="27"/>
      <c r="K2418" s="12"/>
      <c r="L2418" s="11"/>
      <c r="M2418" s="13"/>
      <c r="N2418" s="69"/>
      <c r="O2418" s="18" t="str">
        <f t="shared" ca="1" si="127"/>
        <v/>
      </c>
      <c r="P2418" s="11"/>
      <c r="Q2418" s="11"/>
      <c r="R2418" s="11"/>
      <c r="S2418" s="11"/>
    </row>
    <row r="2419" spans="1:19">
      <c r="A2419" s="7">
        <v>2417</v>
      </c>
      <c r="B2419" s="12"/>
      <c r="C2419" s="12"/>
      <c r="D2419" s="7" t="str">
        <f t="shared" si="128"/>
        <v/>
      </c>
      <c r="E2419" s="12"/>
      <c r="F2419" s="19" t="str">
        <f t="shared" si="129"/>
        <v/>
      </c>
      <c r="G2419" s="11"/>
      <c r="H2419" s="7" t="str">
        <f t="shared" si="126"/>
        <v>空</v>
      </c>
      <c r="I2419" s="24"/>
      <c r="J2419" s="27"/>
      <c r="K2419" s="12"/>
      <c r="L2419" s="11"/>
      <c r="M2419" s="13"/>
      <c r="N2419" s="69"/>
      <c r="O2419" s="18" t="str">
        <f t="shared" ca="1" si="127"/>
        <v/>
      </c>
      <c r="P2419" s="11"/>
      <c r="Q2419" s="11"/>
      <c r="R2419" s="11"/>
      <c r="S2419" s="11"/>
    </row>
    <row r="2420" spans="1:19">
      <c r="A2420" s="7">
        <v>2418</v>
      </c>
      <c r="B2420" s="12"/>
      <c r="C2420" s="12"/>
      <c r="D2420" s="7" t="str">
        <f t="shared" si="128"/>
        <v/>
      </c>
      <c r="E2420" s="12"/>
      <c r="F2420" s="19" t="str">
        <f t="shared" si="129"/>
        <v/>
      </c>
      <c r="G2420" s="11"/>
      <c r="H2420" s="7" t="str">
        <f t="shared" si="126"/>
        <v>空</v>
      </c>
      <c r="I2420" s="24"/>
      <c r="J2420" s="27"/>
      <c r="K2420" s="12"/>
      <c r="L2420" s="11"/>
      <c r="M2420" s="13"/>
      <c r="N2420" s="69"/>
      <c r="O2420" s="18" t="str">
        <f t="shared" ca="1" si="127"/>
        <v/>
      </c>
      <c r="P2420" s="11"/>
      <c r="Q2420" s="11"/>
      <c r="R2420" s="11"/>
      <c r="S2420" s="11"/>
    </row>
    <row r="2421" spans="1:19">
      <c r="A2421" s="7">
        <v>2419</v>
      </c>
      <c r="B2421" s="12"/>
      <c r="C2421" s="12"/>
      <c r="D2421" s="7" t="str">
        <f t="shared" si="128"/>
        <v/>
      </c>
      <c r="E2421" s="12"/>
      <c r="F2421" s="19" t="str">
        <f t="shared" si="129"/>
        <v/>
      </c>
      <c r="G2421" s="11"/>
      <c r="H2421" s="7" t="str">
        <f t="shared" si="126"/>
        <v>空</v>
      </c>
      <c r="I2421" s="24"/>
      <c r="J2421" s="27"/>
      <c r="K2421" s="12"/>
      <c r="L2421" s="11"/>
      <c r="M2421" s="13"/>
      <c r="N2421" s="69"/>
      <c r="O2421" s="18" t="str">
        <f t="shared" ca="1" si="127"/>
        <v/>
      </c>
      <c r="P2421" s="11"/>
      <c r="Q2421" s="11"/>
      <c r="R2421" s="11"/>
      <c r="S2421" s="11"/>
    </row>
    <row r="2422" spans="1:19">
      <c r="A2422" s="7">
        <v>2420</v>
      </c>
      <c r="B2422" s="12"/>
      <c r="C2422" s="12"/>
      <c r="D2422" s="7" t="str">
        <f t="shared" si="128"/>
        <v/>
      </c>
      <c r="E2422" s="12"/>
      <c r="F2422" s="19" t="str">
        <f t="shared" si="129"/>
        <v/>
      </c>
      <c r="G2422" s="11"/>
      <c r="H2422" s="7" t="str">
        <f t="shared" si="126"/>
        <v>空</v>
      </c>
      <c r="I2422" s="24"/>
      <c r="J2422" s="27"/>
      <c r="K2422" s="12"/>
      <c r="L2422" s="11"/>
      <c r="M2422" s="13"/>
      <c r="N2422" s="69"/>
      <c r="O2422" s="18" t="str">
        <f t="shared" ca="1" si="127"/>
        <v/>
      </c>
      <c r="P2422" s="11"/>
      <c r="Q2422" s="11"/>
      <c r="R2422" s="11"/>
      <c r="S2422" s="11"/>
    </row>
    <row r="2423" spans="1:19">
      <c r="A2423" s="7">
        <v>2421</v>
      </c>
      <c r="B2423" s="12"/>
      <c r="C2423" s="12"/>
      <c r="D2423" s="7" t="str">
        <f t="shared" si="128"/>
        <v/>
      </c>
      <c r="E2423" s="12"/>
      <c r="F2423" s="19" t="str">
        <f t="shared" si="129"/>
        <v/>
      </c>
      <c r="G2423" s="11"/>
      <c r="H2423" s="7" t="str">
        <f t="shared" si="126"/>
        <v>空</v>
      </c>
      <c r="I2423" s="24"/>
      <c r="J2423" s="27"/>
      <c r="K2423" s="12"/>
      <c r="L2423" s="11"/>
      <c r="M2423" s="13"/>
      <c r="N2423" s="69"/>
      <c r="O2423" s="18" t="str">
        <f t="shared" ca="1" si="127"/>
        <v/>
      </c>
      <c r="P2423" s="11"/>
      <c r="Q2423" s="11"/>
      <c r="R2423" s="11"/>
      <c r="S2423" s="11"/>
    </row>
    <row r="2424" spans="1:19">
      <c r="A2424" s="7">
        <v>2422</v>
      </c>
      <c r="B2424" s="12"/>
      <c r="C2424" s="12"/>
      <c r="D2424" s="7" t="str">
        <f t="shared" si="128"/>
        <v/>
      </c>
      <c r="E2424" s="12"/>
      <c r="F2424" s="19" t="str">
        <f t="shared" si="129"/>
        <v/>
      </c>
      <c r="G2424" s="11"/>
      <c r="H2424" s="7" t="str">
        <f t="shared" si="126"/>
        <v>空</v>
      </c>
      <c r="I2424" s="24"/>
      <c r="J2424" s="27"/>
      <c r="K2424" s="12"/>
      <c r="L2424" s="11"/>
      <c r="M2424" s="13"/>
      <c r="N2424" s="69"/>
      <c r="O2424" s="18" t="str">
        <f t="shared" ca="1" si="127"/>
        <v/>
      </c>
      <c r="P2424" s="11"/>
      <c r="Q2424" s="11"/>
      <c r="R2424" s="11"/>
      <c r="S2424" s="11"/>
    </row>
    <row r="2425" spans="1:19">
      <c r="A2425" s="7">
        <v>2423</v>
      </c>
      <c r="B2425" s="12"/>
      <c r="C2425" s="12"/>
      <c r="D2425" s="7" t="str">
        <f t="shared" si="128"/>
        <v/>
      </c>
      <c r="E2425" s="12"/>
      <c r="F2425" s="19" t="str">
        <f t="shared" si="129"/>
        <v/>
      </c>
      <c r="G2425" s="11"/>
      <c r="H2425" s="7" t="str">
        <f t="shared" si="126"/>
        <v>空</v>
      </c>
      <c r="I2425" s="24"/>
      <c r="J2425" s="27"/>
      <c r="K2425" s="12"/>
      <c r="L2425" s="11"/>
      <c r="M2425" s="13"/>
      <c r="N2425" s="69"/>
      <c r="O2425" s="18" t="str">
        <f t="shared" ca="1" si="127"/>
        <v/>
      </c>
      <c r="P2425" s="11"/>
      <c r="Q2425" s="11"/>
      <c r="R2425" s="11"/>
      <c r="S2425" s="11"/>
    </row>
    <row r="2426" spans="1:19">
      <c r="A2426" s="7">
        <v>2424</v>
      </c>
      <c r="B2426" s="12"/>
      <c r="C2426" s="12"/>
      <c r="D2426" s="7" t="str">
        <f t="shared" si="128"/>
        <v/>
      </c>
      <c r="E2426" s="12"/>
      <c r="F2426" s="19" t="str">
        <f t="shared" si="129"/>
        <v/>
      </c>
      <c r="G2426" s="11"/>
      <c r="H2426" s="7" t="str">
        <f t="shared" si="126"/>
        <v>空</v>
      </c>
      <c r="I2426" s="24"/>
      <c r="J2426" s="27"/>
      <c r="K2426" s="12"/>
      <c r="L2426" s="11"/>
      <c r="M2426" s="13"/>
      <c r="N2426" s="69"/>
      <c r="O2426" s="18" t="str">
        <f t="shared" ca="1" si="127"/>
        <v/>
      </c>
      <c r="P2426" s="11"/>
      <c r="Q2426" s="11"/>
      <c r="R2426" s="11"/>
      <c r="S2426" s="11"/>
    </row>
    <row r="2427" spans="1:19">
      <c r="A2427" s="7">
        <v>2425</v>
      </c>
      <c r="B2427" s="12"/>
      <c r="C2427" s="12"/>
      <c r="D2427" s="7" t="str">
        <f t="shared" si="128"/>
        <v/>
      </c>
      <c r="E2427" s="12"/>
      <c r="F2427" s="19" t="str">
        <f t="shared" si="129"/>
        <v/>
      </c>
      <c r="G2427" s="11"/>
      <c r="H2427" s="7" t="str">
        <f t="shared" si="126"/>
        <v>空</v>
      </c>
      <c r="I2427" s="24"/>
      <c r="J2427" s="27"/>
      <c r="K2427" s="12"/>
      <c r="L2427" s="11"/>
      <c r="M2427" s="13"/>
      <c r="N2427" s="69"/>
      <c r="O2427" s="18" t="str">
        <f t="shared" ca="1" si="127"/>
        <v/>
      </c>
      <c r="P2427" s="11"/>
      <c r="Q2427" s="11"/>
      <c r="R2427" s="11"/>
      <c r="S2427" s="11"/>
    </row>
    <row r="2428" spans="1:19">
      <c r="A2428" s="7">
        <v>2426</v>
      </c>
      <c r="B2428" s="12"/>
      <c r="C2428" s="12"/>
      <c r="D2428" s="7" t="str">
        <f t="shared" si="128"/>
        <v/>
      </c>
      <c r="E2428" s="12"/>
      <c r="F2428" s="19" t="str">
        <f t="shared" si="129"/>
        <v/>
      </c>
      <c r="G2428" s="11"/>
      <c r="H2428" s="7" t="str">
        <f t="shared" si="126"/>
        <v>空</v>
      </c>
      <c r="I2428" s="24"/>
      <c r="J2428" s="27"/>
      <c r="K2428" s="12"/>
      <c r="L2428" s="11"/>
      <c r="M2428" s="13"/>
      <c r="N2428" s="69"/>
      <c r="O2428" s="18" t="str">
        <f t="shared" ca="1" si="127"/>
        <v/>
      </c>
      <c r="P2428" s="11"/>
      <c r="Q2428" s="11"/>
      <c r="R2428" s="11"/>
      <c r="S2428" s="11"/>
    </row>
    <row r="2429" spans="1:19">
      <c r="A2429" s="7">
        <v>2427</v>
      </c>
      <c r="B2429" s="12"/>
      <c r="C2429" s="12"/>
      <c r="D2429" s="7" t="str">
        <f t="shared" si="128"/>
        <v/>
      </c>
      <c r="E2429" s="12"/>
      <c r="F2429" s="19" t="str">
        <f t="shared" si="129"/>
        <v/>
      </c>
      <c r="G2429" s="11"/>
      <c r="H2429" s="7" t="str">
        <f t="shared" si="126"/>
        <v>空</v>
      </c>
      <c r="I2429" s="24"/>
      <c r="J2429" s="27"/>
      <c r="K2429" s="12"/>
      <c r="L2429" s="11"/>
      <c r="M2429" s="13"/>
      <c r="N2429" s="69"/>
      <c r="O2429" s="18" t="str">
        <f t="shared" ca="1" si="127"/>
        <v/>
      </c>
      <c r="P2429" s="11"/>
      <c r="Q2429" s="11"/>
      <c r="R2429" s="11"/>
      <c r="S2429" s="11"/>
    </row>
    <row r="2430" spans="1:19">
      <c r="A2430" s="7">
        <v>2428</v>
      </c>
      <c r="B2430" s="12"/>
      <c r="C2430" s="12"/>
      <c r="D2430" s="7" t="str">
        <f t="shared" si="128"/>
        <v/>
      </c>
      <c r="E2430" s="12"/>
      <c r="F2430" s="19" t="str">
        <f t="shared" si="129"/>
        <v/>
      </c>
      <c r="G2430" s="11"/>
      <c r="H2430" s="7" t="str">
        <f t="shared" si="126"/>
        <v>空</v>
      </c>
      <c r="I2430" s="24"/>
      <c r="J2430" s="27"/>
      <c r="K2430" s="12"/>
      <c r="L2430" s="11"/>
      <c r="M2430" s="13"/>
      <c r="N2430" s="69"/>
      <c r="O2430" s="18" t="str">
        <f t="shared" ca="1" si="127"/>
        <v/>
      </c>
      <c r="P2430" s="11"/>
      <c r="Q2430" s="11"/>
      <c r="R2430" s="11"/>
      <c r="S2430" s="11"/>
    </row>
    <row r="2431" spans="1:19">
      <c r="A2431" s="7">
        <v>2429</v>
      </c>
      <c r="B2431" s="12"/>
      <c r="C2431" s="12"/>
      <c r="D2431" s="7" t="str">
        <f t="shared" si="128"/>
        <v/>
      </c>
      <c r="E2431" s="12"/>
      <c r="F2431" s="19" t="str">
        <f t="shared" si="129"/>
        <v/>
      </c>
      <c r="G2431" s="11"/>
      <c r="H2431" s="7" t="str">
        <f t="shared" si="126"/>
        <v>空</v>
      </c>
      <c r="I2431" s="24"/>
      <c r="J2431" s="27"/>
      <c r="K2431" s="12"/>
      <c r="L2431" s="11"/>
      <c r="M2431" s="13"/>
      <c r="N2431" s="69"/>
      <c r="O2431" s="18" t="str">
        <f t="shared" ca="1" si="127"/>
        <v/>
      </c>
      <c r="P2431" s="11"/>
      <c r="Q2431" s="11"/>
      <c r="R2431" s="11"/>
      <c r="S2431" s="11"/>
    </row>
    <row r="2432" spans="1:19">
      <c r="A2432" s="7">
        <v>2430</v>
      </c>
      <c r="B2432" s="12"/>
      <c r="C2432" s="12"/>
      <c r="D2432" s="7" t="str">
        <f t="shared" si="128"/>
        <v/>
      </c>
      <c r="E2432" s="12"/>
      <c r="F2432" s="19" t="str">
        <f t="shared" si="129"/>
        <v/>
      </c>
      <c r="G2432" s="11"/>
      <c r="H2432" s="7" t="str">
        <f t="shared" si="126"/>
        <v>空</v>
      </c>
      <c r="I2432" s="24"/>
      <c r="J2432" s="27"/>
      <c r="K2432" s="12"/>
      <c r="L2432" s="11"/>
      <c r="M2432" s="13"/>
      <c r="N2432" s="69"/>
      <c r="O2432" s="18" t="str">
        <f t="shared" ca="1" si="127"/>
        <v/>
      </c>
      <c r="P2432" s="11"/>
      <c r="Q2432" s="11"/>
      <c r="R2432" s="11"/>
      <c r="S2432" s="11"/>
    </row>
    <row r="2433" spans="1:19">
      <c r="A2433" s="7">
        <v>2431</v>
      </c>
      <c r="B2433" s="12"/>
      <c r="C2433" s="12"/>
      <c r="D2433" s="7" t="str">
        <f t="shared" si="128"/>
        <v/>
      </c>
      <c r="E2433" s="12"/>
      <c r="F2433" s="19" t="str">
        <f t="shared" si="129"/>
        <v/>
      </c>
      <c r="G2433" s="11"/>
      <c r="H2433" s="7" t="str">
        <f t="shared" si="126"/>
        <v>空</v>
      </c>
      <c r="I2433" s="24"/>
      <c r="J2433" s="27"/>
      <c r="K2433" s="12"/>
      <c r="L2433" s="11"/>
      <c r="M2433" s="13"/>
      <c r="N2433" s="69"/>
      <c r="O2433" s="18" t="str">
        <f t="shared" ca="1" si="127"/>
        <v/>
      </c>
      <c r="P2433" s="11"/>
      <c r="Q2433" s="11"/>
      <c r="R2433" s="11"/>
      <c r="S2433" s="11"/>
    </row>
    <row r="2434" spans="1:19">
      <c r="A2434" s="7">
        <v>2432</v>
      </c>
      <c r="B2434" s="12"/>
      <c r="C2434" s="12"/>
      <c r="D2434" s="7" t="str">
        <f t="shared" si="128"/>
        <v/>
      </c>
      <c r="E2434" s="12"/>
      <c r="F2434" s="19" t="str">
        <f t="shared" si="129"/>
        <v/>
      </c>
      <c r="G2434" s="11"/>
      <c r="H2434" s="7" t="str">
        <f t="shared" si="126"/>
        <v>空</v>
      </c>
      <c r="I2434" s="24"/>
      <c r="J2434" s="27"/>
      <c r="K2434" s="12"/>
      <c r="L2434" s="11"/>
      <c r="M2434" s="13"/>
      <c r="N2434" s="69"/>
      <c r="O2434" s="18" t="str">
        <f t="shared" ca="1" si="127"/>
        <v/>
      </c>
      <c r="P2434" s="11"/>
      <c r="Q2434" s="11"/>
      <c r="R2434" s="11"/>
      <c r="S2434" s="11"/>
    </row>
    <row r="2435" spans="1:19">
      <c r="A2435" s="7">
        <v>2433</v>
      </c>
      <c r="B2435" s="12"/>
      <c r="C2435" s="12"/>
      <c r="D2435" s="7" t="str">
        <f t="shared" si="128"/>
        <v/>
      </c>
      <c r="E2435" s="12"/>
      <c r="F2435" s="19" t="str">
        <f t="shared" si="129"/>
        <v/>
      </c>
      <c r="G2435" s="11"/>
      <c r="H2435" s="7" t="str">
        <f t="shared" si="126"/>
        <v>空</v>
      </c>
      <c r="I2435" s="24"/>
      <c r="J2435" s="27"/>
      <c r="K2435" s="12"/>
      <c r="L2435" s="11"/>
      <c r="M2435" s="13"/>
      <c r="N2435" s="69"/>
      <c r="O2435" s="18" t="str">
        <f t="shared" ca="1" si="127"/>
        <v/>
      </c>
      <c r="P2435" s="11"/>
      <c r="Q2435" s="11"/>
      <c r="R2435" s="11"/>
      <c r="S2435" s="11"/>
    </row>
    <row r="2436" spans="1:19">
      <c r="A2436" s="7">
        <v>2434</v>
      </c>
      <c r="B2436" s="12"/>
      <c r="C2436" s="12"/>
      <c r="D2436" s="7" t="str">
        <f t="shared" si="128"/>
        <v/>
      </c>
      <c r="E2436" s="12"/>
      <c r="F2436" s="19" t="str">
        <f t="shared" si="129"/>
        <v/>
      </c>
      <c r="G2436" s="11"/>
      <c r="H2436" s="7" t="str">
        <f t="shared" si="126"/>
        <v>空</v>
      </c>
      <c r="I2436" s="24"/>
      <c r="J2436" s="27"/>
      <c r="K2436" s="12"/>
      <c r="L2436" s="11"/>
      <c r="M2436" s="13"/>
      <c r="N2436" s="69"/>
      <c r="O2436" s="18" t="str">
        <f t="shared" ca="1" si="127"/>
        <v/>
      </c>
      <c r="P2436" s="11"/>
      <c r="Q2436" s="11"/>
      <c r="R2436" s="11"/>
      <c r="S2436" s="11"/>
    </row>
    <row r="2437" spans="1:19">
      <c r="A2437" s="7">
        <v>2435</v>
      </c>
      <c r="B2437" s="12"/>
      <c r="C2437" s="12"/>
      <c r="D2437" s="7" t="str">
        <f t="shared" si="128"/>
        <v/>
      </c>
      <c r="E2437" s="12"/>
      <c r="F2437" s="19" t="str">
        <f t="shared" si="129"/>
        <v/>
      </c>
      <c r="G2437" s="11"/>
      <c r="H2437" s="7" t="str">
        <f t="shared" si="126"/>
        <v>空</v>
      </c>
      <c r="I2437" s="24"/>
      <c r="J2437" s="27"/>
      <c r="K2437" s="12"/>
      <c r="L2437" s="11"/>
      <c r="M2437" s="13"/>
      <c r="N2437" s="69"/>
      <c r="O2437" s="18" t="str">
        <f t="shared" ca="1" si="127"/>
        <v/>
      </c>
      <c r="P2437" s="11"/>
      <c r="Q2437" s="11"/>
      <c r="R2437" s="11"/>
      <c r="S2437" s="11"/>
    </row>
    <row r="2438" spans="1:19">
      <c r="A2438" s="7">
        <v>2436</v>
      </c>
      <c r="B2438" s="12"/>
      <c r="C2438" s="12"/>
      <c r="D2438" s="7" t="str">
        <f t="shared" si="128"/>
        <v/>
      </c>
      <c r="E2438" s="12"/>
      <c r="F2438" s="19" t="str">
        <f t="shared" si="129"/>
        <v/>
      </c>
      <c r="G2438" s="11"/>
      <c r="H2438" s="7" t="str">
        <f t="shared" si="126"/>
        <v>空</v>
      </c>
      <c r="I2438" s="24"/>
      <c r="J2438" s="27"/>
      <c r="K2438" s="12"/>
      <c r="L2438" s="11"/>
      <c r="M2438" s="13"/>
      <c r="N2438" s="69"/>
      <c r="O2438" s="18" t="str">
        <f t="shared" ca="1" si="127"/>
        <v/>
      </c>
      <c r="P2438" s="11"/>
      <c r="Q2438" s="11"/>
      <c r="R2438" s="11"/>
      <c r="S2438" s="11"/>
    </row>
    <row r="2439" spans="1:19">
      <c r="A2439" s="7">
        <v>2437</v>
      </c>
      <c r="B2439" s="12"/>
      <c r="C2439" s="12"/>
      <c r="D2439" s="7" t="str">
        <f t="shared" si="128"/>
        <v/>
      </c>
      <c r="E2439" s="12"/>
      <c r="F2439" s="19" t="str">
        <f t="shared" si="129"/>
        <v/>
      </c>
      <c r="G2439" s="11"/>
      <c r="H2439" s="7" t="str">
        <f t="shared" si="126"/>
        <v>空</v>
      </c>
      <c r="I2439" s="24"/>
      <c r="J2439" s="27"/>
      <c r="K2439" s="12"/>
      <c r="L2439" s="11"/>
      <c r="M2439" s="13"/>
      <c r="N2439" s="69"/>
      <c r="O2439" s="18" t="str">
        <f t="shared" ca="1" si="127"/>
        <v/>
      </c>
      <c r="P2439" s="11"/>
      <c r="Q2439" s="11"/>
      <c r="R2439" s="11"/>
      <c r="S2439" s="11"/>
    </row>
    <row r="2440" spans="1:19">
      <c r="A2440" s="7">
        <v>2438</v>
      </c>
      <c r="B2440" s="12"/>
      <c r="C2440" s="12"/>
      <c r="D2440" s="7" t="str">
        <f t="shared" si="128"/>
        <v/>
      </c>
      <c r="E2440" s="12"/>
      <c r="F2440" s="19" t="str">
        <f t="shared" si="129"/>
        <v/>
      </c>
      <c r="G2440" s="11"/>
      <c r="H2440" s="7" t="str">
        <f t="shared" si="126"/>
        <v>空</v>
      </c>
      <c r="I2440" s="24"/>
      <c r="J2440" s="27"/>
      <c r="K2440" s="12"/>
      <c r="L2440" s="11"/>
      <c r="M2440" s="13"/>
      <c r="N2440" s="69"/>
      <c r="O2440" s="18" t="str">
        <f t="shared" ca="1" si="127"/>
        <v/>
      </c>
      <c r="P2440" s="11"/>
      <c r="Q2440" s="11"/>
      <c r="R2440" s="11"/>
      <c r="S2440" s="11"/>
    </row>
    <row r="2441" spans="1:19">
      <c r="A2441" s="7">
        <v>2439</v>
      </c>
      <c r="B2441" s="12"/>
      <c r="C2441" s="12"/>
      <c r="D2441" s="7" t="str">
        <f t="shared" si="128"/>
        <v/>
      </c>
      <c r="E2441" s="12"/>
      <c r="F2441" s="19" t="str">
        <f t="shared" si="129"/>
        <v/>
      </c>
      <c r="G2441" s="11"/>
      <c r="H2441" s="7" t="str">
        <f t="shared" si="126"/>
        <v>空</v>
      </c>
      <c r="I2441" s="24"/>
      <c r="J2441" s="27"/>
      <c r="K2441" s="12"/>
      <c r="L2441" s="11"/>
      <c r="M2441" s="13"/>
      <c r="N2441" s="69"/>
      <c r="O2441" s="18" t="str">
        <f t="shared" ca="1" si="127"/>
        <v/>
      </c>
      <c r="P2441" s="11"/>
      <c r="Q2441" s="11"/>
      <c r="R2441" s="11"/>
      <c r="S2441" s="11"/>
    </row>
    <row r="2442" spans="1:19">
      <c r="A2442" s="7">
        <v>2440</v>
      </c>
      <c r="B2442" s="12"/>
      <c r="C2442" s="12"/>
      <c r="D2442" s="7" t="str">
        <f t="shared" si="128"/>
        <v/>
      </c>
      <c r="E2442" s="12"/>
      <c r="F2442" s="19" t="str">
        <f t="shared" si="129"/>
        <v/>
      </c>
      <c r="G2442" s="11"/>
      <c r="H2442" s="7" t="str">
        <f t="shared" si="126"/>
        <v>空</v>
      </c>
      <c r="I2442" s="24"/>
      <c r="J2442" s="27"/>
      <c r="K2442" s="12"/>
      <c r="L2442" s="11"/>
      <c r="M2442" s="13"/>
      <c r="N2442" s="69"/>
      <c r="O2442" s="18" t="str">
        <f t="shared" ca="1" si="127"/>
        <v/>
      </c>
      <c r="P2442" s="11"/>
      <c r="Q2442" s="11"/>
      <c r="R2442" s="11"/>
      <c r="S2442" s="11"/>
    </row>
    <row r="2443" spans="1:19">
      <c r="A2443" s="7">
        <v>2441</v>
      </c>
      <c r="B2443" s="12"/>
      <c r="C2443" s="12"/>
      <c r="D2443" s="7" t="str">
        <f t="shared" si="128"/>
        <v/>
      </c>
      <c r="E2443" s="12"/>
      <c r="F2443" s="19" t="str">
        <f t="shared" si="129"/>
        <v/>
      </c>
      <c r="G2443" s="11"/>
      <c r="H2443" s="7" t="str">
        <f t="shared" ref="H2443:H2506" si="130">IF(I2443="","空","重")</f>
        <v>空</v>
      </c>
      <c r="I2443" s="24"/>
      <c r="J2443" s="27"/>
      <c r="K2443" s="12"/>
      <c r="L2443" s="11"/>
      <c r="M2443" s="13"/>
      <c r="N2443" s="69"/>
      <c r="O2443" s="18" t="str">
        <f t="shared" ca="1" si="127"/>
        <v/>
      </c>
      <c r="P2443" s="11"/>
      <c r="Q2443" s="11"/>
      <c r="R2443" s="11"/>
      <c r="S2443" s="11"/>
    </row>
    <row r="2444" spans="1:19">
      <c r="A2444" s="7">
        <v>2442</v>
      </c>
      <c r="B2444" s="12"/>
      <c r="C2444" s="12"/>
      <c r="D2444" s="7" t="str">
        <f t="shared" si="128"/>
        <v/>
      </c>
      <c r="E2444" s="12"/>
      <c r="F2444" s="19" t="str">
        <f t="shared" si="129"/>
        <v/>
      </c>
      <c r="G2444" s="11"/>
      <c r="H2444" s="7" t="str">
        <f t="shared" si="130"/>
        <v>空</v>
      </c>
      <c r="I2444" s="24"/>
      <c r="J2444" s="27"/>
      <c r="K2444" s="12"/>
      <c r="L2444" s="11"/>
      <c r="M2444" s="13"/>
      <c r="N2444" s="69"/>
      <c r="O2444" s="18" t="str">
        <f t="shared" ca="1" si="127"/>
        <v/>
      </c>
      <c r="P2444" s="11"/>
      <c r="Q2444" s="11"/>
      <c r="R2444" s="11"/>
      <c r="S2444" s="11"/>
    </row>
    <row r="2445" spans="1:19">
      <c r="A2445" s="7">
        <v>2443</v>
      </c>
      <c r="B2445" s="12"/>
      <c r="C2445" s="12"/>
      <c r="D2445" s="7" t="str">
        <f t="shared" si="128"/>
        <v/>
      </c>
      <c r="E2445" s="12"/>
      <c r="F2445" s="19" t="str">
        <f t="shared" si="129"/>
        <v/>
      </c>
      <c r="G2445" s="11"/>
      <c r="H2445" s="7" t="str">
        <f t="shared" si="130"/>
        <v>空</v>
      </c>
      <c r="I2445" s="24"/>
      <c r="J2445" s="27"/>
      <c r="K2445" s="12"/>
      <c r="L2445" s="11"/>
      <c r="M2445" s="13"/>
      <c r="N2445" s="69"/>
      <c r="O2445" s="18" t="str">
        <f t="shared" ref="O2445:O2508" ca="1" si="131">IF(I2445="","",IF(ISNONTEXT(J2445),DATEDIF(F2445,TODAY(),"d")&amp;"天","出场"))</f>
        <v/>
      </c>
      <c r="P2445" s="11"/>
      <c r="Q2445" s="11"/>
      <c r="R2445" s="11"/>
      <c r="S2445" s="11"/>
    </row>
    <row r="2446" spans="1:19">
      <c r="A2446" s="7">
        <v>2444</v>
      </c>
      <c r="B2446" s="12"/>
      <c r="C2446" s="12"/>
      <c r="D2446" s="7" t="str">
        <f t="shared" si="128"/>
        <v/>
      </c>
      <c r="E2446" s="12"/>
      <c r="F2446" s="19" t="str">
        <f t="shared" si="129"/>
        <v/>
      </c>
      <c r="G2446" s="11"/>
      <c r="H2446" s="7" t="str">
        <f t="shared" si="130"/>
        <v>空</v>
      </c>
      <c r="I2446" s="24"/>
      <c r="J2446" s="27"/>
      <c r="K2446" s="12"/>
      <c r="L2446" s="11"/>
      <c r="M2446" s="13"/>
      <c r="N2446" s="69"/>
      <c r="O2446" s="18" t="str">
        <f t="shared" ca="1" si="131"/>
        <v/>
      </c>
      <c r="P2446" s="11"/>
      <c r="Q2446" s="11"/>
      <c r="R2446" s="11"/>
      <c r="S2446" s="11"/>
    </row>
    <row r="2447" spans="1:19">
      <c r="A2447" s="7">
        <v>2445</v>
      </c>
      <c r="B2447" s="12"/>
      <c r="C2447" s="12"/>
      <c r="D2447" s="7" t="str">
        <f t="shared" si="128"/>
        <v/>
      </c>
      <c r="E2447" s="12"/>
      <c r="F2447" s="19" t="str">
        <f t="shared" si="129"/>
        <v/>
      </c>
      <c r="G2447" s="11"/>
      <c r="H2447" s="7" t="str">
        <f t="shared" si="130"/>
        <v>空</v>
      </c>
      <c r="I2447" s="24"/>
      <c r="J2447" s="27"/>
      <c r="K2447" s="12"/>
      <c r="L2447" s="11"/>
      <c r="M2447" s="13"/>
      <c r="N2447" s="69"/>
      <c r="O2447" s="18" t="str">
        <f t="shared" ca="1" si="131"/>
        <v/>
      </c>
      <c r="P2447" s="11"/>
      <c r="Q2447" s="11"/>
      <c r="R2447" s="11"/>
      <c r="S2447" s="11"/>
    </row>
    <row r="2448" spans="1:19">
      <c r="A2448" s="7">
        <v>2446</v>
      </c>
      <c r="B2448" s="12"/>
      <c r="C2448" s="12"/>
      <c r="D2448" s="7" t="str">
        <f t="shared" si="128"/>
        <v/>
      </c>
      <c r="E2448" s="12"/>
      <c r="F2448" s="19" t="str">
        <f t="shared" si="129"/>
        <v/>
      </c>
      <c r="G2448" s="11"/>
      <c r="H2448" s="7" t="str">
        <f t="shared" si="130"/>
        <v>空</v>
      </c>
      <c r="I2448" s="24"/>
      <c r="J2448" s="27"/>
      <c r="K2448" s="12"/>
      <c r="L2448" s="11"/>
      <c r="M2448" s="13"/>
      <c r="N2448" s="69"/>
      <c r="O2448" s="18" t="str">
        <f t="shared" ca="1" si="131"/>
        <v/>
      </c>
      <c r="P2448" s="11"/>
      <c r="Q2448" s="11"/>
      <c r="R2448" s="11"/>
      <c r="S2448" s="11"/>
    </row>
    <row r="2449" spans="1:19">
      <c r="A2449" s="7">
        <v>2447</v>
      </c>
      <c r="B2449" s="12"/>
      <c r="C2449" s="12"/>
      <c r="D2449" s="7" t="str">
        <f t="shared" si="128"/>
        <v/>
      </c>
      <c r="E2449" s="12"/>
      <c r="F2449" s="19" t="str">
        <f t="shared" si="129"/>
        <v/>
      </c>
      <c r="G2449" s="11"/>
      <c r="H2449" s="7" t="str">
        <f t="shared" si="130"/>
        <v>空</v>
      </c>
      <c r="I2449" s="24"/>
      <c r="J2449" s="27"/>
      <c r="K2449" s="12"/>
      <c r="L2449" s="11"/>
      <c r="M2449" s="13"/>
      <c r="N2449" s="69"/>
      <c r="O2449" s="18" t="str">
        <f t="shared" ca="1" si="131"/>
        <v/>
      </c>
      <c r="P2449" s="11"/>
      <c r="Q2449" s="11"/>
      <c r="R2449" s="11"/>
      <c r="S2449" s="11"/>
    </row>
    <row r="2450" spans="1:19">
      <c r="A2450" s="7">
        <v>2448</v>
      </c>
      <c r="B2450" s="12"/>
      <c r="C2450" s="12"/>
      <c r="D2450" s="7" t="str">
        <f t="shared" si="128"/>
        <v/>
      </c>
      <c r="E2450" s="12"/>
      <c r="F2450" s="19" t="str">
        <f t="shared" si="129"/>
        <v/>
      </c>
      <c r="G2450" s="11"/>
      <c r="H2450" s="7" t="str">
        <f t="shared" si="130"/>
        <v>空</v>
      </c>
      <c r="I2450" s="24"/>
      <c r="J2450" s="27"/>
      <c r="K2450" s="12"/>
      <c r="L2450" s="11"/>
      <c r="M2450" s="13"/>
      <c r="N2450" s="69"/>
      <c r="O2450" s="18" t="str">
        <f t="shared" ca="1" si="131"/>
        <v/>
      </c>
      <c r="P2450" s="11"/>
      <c r="Q2450" s="11"/>
      <c r="R2450" s="11"/>
      <c r="S2450" s="11"/>
    </row>
    <row r="2451" spans="1:19">
      <c r="A2451" s="7">
        <v>2449</v>
      </c>
      <c r="B2451" s="12"/>
      <c r="C2451" s="12"/>
      <c r="D2451" s="7" t="str">
        <f t="shared" si="128"/>
        <v/>
      </c>
      <c r="E2451" s="12"/>
      <c r="F2451" s="19" t="str">
        <f t="shared" si="129"/>
        <v/>
      </c>
      <c r="G2451" s="11"/>
      <c r="H2451" s="7" t="str">
        <f t="shared" si="130"/>
        <v>空</v>
      </c>
      <c r="I2451" s="24"/>
      <c r="J2451" s="27"/>
      <c r="K2451" s="12"/>
      <c r="L2451" s="11"/>
      <c r="M2451" s="13"/>
      <c r="N2451" s="69"/>
      <c r="O2451" s="18" t="str">
        <f t="shared" ca="1" si="131"/>
        <v/>
      </c>
      <c r="P2451" s="11"/>
      <c r="Q2451" s="11"/>
      <c r="R2451" s="11"/>
      <c r="S2451" s="11"/>
    </row>
    <row r="2452" spans="1:19">
      <c r="A2452" s="7">
        <v>2450</v>
      </c>
      <c r="B2452" s="12"/>
      <c r="C2452" s="12"/>
      <c r="D2452" s="7" t="str">
        <f t="shared" ref="D2452:D2515" si="132">IF(B2452="","","新海丰")</f>
        <v/>
      </c>
      <c r="E2452" s="12"/>
      <c r="F2452" s="19" t="str">
        <f t="shared" si="129"/>
        <v/>
      </c>
      <c r="G2452" s="11"/>
      <c r="H2452" s="7" t="str">
        <f t="shared" si="130"/>
        <v>空</v>
      </c>
      <c r="I2452" s="24"/>
      <c r="J2452" s="27"/>
      <c r="K2452" s="12"/>
      <c r="L2452" s="11"/>
      <c r="M2452" s="13"/>
      <c r="N2452" s="69"/>
      <c r="O2452" s="18" t="str">
        <f t="shared" ca="1" si="131"/>
        <v/>
      </c>
      <c r="P2452" s="11"/>
      <c r="Q2452" s="11"/>
      <c r="R2452" s="11"/>
      <c r="S2452" s="11"/>
    </row>
    <row r="2453" spans="1:19">
      <c r="A2453" s="7">
        <v>2451</v>
      </c>
      <c r="B2453" s="12"/>
      <c r="C2453" s="12"/>
      <c r="D2453" s="7" t="str">
        <f t="shared" si="132"/>
        <v/>
      </c>
      <c r="E2453" s="12"/>
      <c r="F2453" s="19" t="str">
        <f t="shared" si="129"/>
        <v/>
      </c>
      <c r="G2453" s="11"/>
      <c r="H2453" s="7" t="str">
        <f t="shared" si="130"/>
        <v>空</v>
      </c>
      <c r="I2453" s="24"/>
      <c r="J2453" s="27"/>
      <c r="K2453" s="12"/>
      <c r="L2453" s="11"/>
      <c r="M2453" s="13"/>
      <c r="N2453" s="69"/>
      <c r="O2453" s="18" t="str">
        <f t="shared" ca="1" si="131"/>
        <v/>
      </c>
      <c r="P2453" s="11"/>
      <c r="Q2453" s="11"/>
      <c r="R2453" s="11"/>
      <c r="S2453" s="11"/>
    </row>
    <row r="2454" spans="1:19">
      <c r="A2454" s="7">
        <v>2452</v>
      </c>
      <c r="B2454" s="12"/>
      <c r="C2454" s="12"/>
      <c r="D2454" s="7" t="str">
        <f t="shared" si="132"/>
        <v/>
      </c>
      <c r="E2454" s="12"/>
      <c r="F2454" s="19" t="str">
        <f t="shared" si="129"/>
        <v/>
      </c>
      <c r="G2454" s="11"/>
      <c r="H2454" s="7" t="str">
        <f t="shared" si="130"/>
        <v>空</v>
      </c>
      <c r="I2454" s="24"/>
      <c r="J2454" s="27"/>
      <c r="K2454" s="12"/>
      <c r="L2454" s="11"/>
      <c r="M2454" s="13"/>
      <c r="N2454" s="69"/>
      <c r="O2454" s="18" t="str">
        <f t="shared" ca="1" si="131"/>
        <v/>
      </c>
      <c r="P2454" s="11"/>
      <c r="Q2454" s="11"/>
      <c r="R2454" s="11"/>
      <c r="S2454" s="11"/>
    </row>
    <row r="2455" spans="1:19">
      <c r="A2455" s="7">
        <v>2453</v>
      </c>
      <c r="B2455" s="12"/>
      <c r="C2455" s="12"/>
      <c r="D2455" s="7" t="str">
        <f t="shared" si="132"/>
        <v/>
      </c>
      <c r="E2455" s="12"/>
      <c r="F2455" s="19" t="str">
        <f t="shared" si="129"/>
        <v/>
      </c>
      <c r="G2455" s="11"/>
      <c r="H2455" s="7" t="str">
        <f t="shared" si="130"/>
        <v>空</v>
      </c>
      <c r="I2455" s="24"/>
      <c r="J2455" s="27"/>
      <c r="K2455" s="12"/>
      <c r="L2455" s="11"/>
      <c r="M2455" s="13"/>
      <c r="N2455" s="69"/>
      <c r="O2455" s="18" t="str">
        <f t="shared" ca="1" si="131"/>
        <v/>
      </c>
      <c r="P2455" s="11"/>
      <c r="Q2455" s="11"/>
      <c r="R2455" s="11"/>
      <c r="S2455" s="11"/>
    </row>
    <row r="2456" spans="1:19">
      <c r="A2456" s="7">
        <v>2454</v>
      </c>
      <c r="B2456" s="12"/>
      <c r="C2456" s="12"/>
      <c r="D2456" s="7" t="str">
        <f t="shared" si="132"/>
        <v/>
      </c>
      <c r="E2456" s="12"/>
      <c r="F2456" s="19" t="str">
        <f t="shared" si="129"/>
        <v/>
      </c>
      <c r="G2456" s="11"/>
      <c r="H2456" s="7" t="str">
        <f t="shared" si="130"/>
        <v>空</v>
      </c>
      <c r="I2456" s="24"/>
      <c r="J2456" s="27"/>
      <c r="K2456" s="12"/>
      <c r="L2456" s="11"/>
      <c r="M2456" s="13"/>
      <c r="N2456" s="69"/>
      <c r="O2456" s="18" t="str">
        <f t="shared" ca="1" si="131"/>
        <v/>
      </c>
      <c r="P2456" s="11"/>
      <c r="Q2456" s="11"/>
      <c r="R2456" s="11"/>
      <c r="S2456" s="11"/>
    </row>
    <row r="2457" spans="1:19">
      <c r="A2457" s="7">
        <v>2455</v>
      </c>
      <c r="B2457" s="12"/>
      <c r="C2457" s="12"/>
      <c r="D2457" s="7" t="str">
        <f t="shared" si="132"/>
        <v/>
      </c>
      <c r="E2457" s="12"/>
      <c r="F2457" s="19" t="str">
        <f t="shared" si="129"/>
        <v/>
      </c>
      <c r="G2457" s="11"/>
      <c r="H2457" s="7" t="str">
        <f t="shared" si="130"/>
        <v>空</v>
      </c>
      <c r="I2457" s="24"/>
      <c r="J2457" s="27"/>
      <c r="K2457" s="12"/>
      <c r="L2457" s="11"/>
      <c r="M2457" s="13"/>
      <c r="N2457" s="69"/>
      <c r="O2457" s="18" t="str">
        <f t="shared" ca="1" si="131"/>
        <v/>
      </c>
      <c r="P2457" s="11"/>
      <c r="Q2457" s="11"/>
      <c r="R2457" s="11"/>
      <c r="S2457" s="11"/>
    </row>
    <row r="2458" spans="1:19">
      <c r="A2458" s="7">
        <v>2456</v>
      </c>
      <c r="B2458" s="12"/>
      <c r="C2458" s="12"/>
      <c r="D2458" s="7" t="str">
        <f t="shared" si="132"/>
        <v/>
      </c>
      <c r="E2458" s="12"/>
      <c r="F2458" s="19" t="str">
        <f t="shared" si="129"/>
        <v/>
      </c>
      <c r="G2458" s="11"/>
      <c r="H2458" s="7" t="str">
        <f t="shared" si="130"/>
        <v>空</v>
      </c>
      <c r="I2458" s="24"/>
      <c r="J2458" s="27"/>
      <c r="K2458" s="12"/>
      <c r="L2458" s="11"/>
      <c r="M2458" s="13"/>
      <c r="N2458" s="69"/>
      <c r="O2458" s="18" t="str">
        <f t="shared" ca="1" si="131"/>
        <v/>
      </c>
      <c r="P2458" s="11"/>
      <c r="Q2458" s="11"/>
      <c r="R2458" s="11"/>
      <c r="S2458" s="11"/>
    </row>
    <row r="2459" spans="1:19">
      <c r="A2459" s="7">
        <v>2457</v>
      </c>
      <c r="B2459" s="12"/>
      <c r="C2459" s="12"/>
      <c r="D2459" s="7" t="str">
        <f t="shared" si="132"/>
        <v/>
      </c>
      <c r="E2459" s="12"/>
      <c r="F2459" s="19" t="str">
        <f t="shared" si="129"/>
        <v/>
      </c>
      <c r="G2459" s="11"/>
      <c r="H2459" s="7" t="str">
        <f t="shared" si="130"/>
        <v>空</v>
      </c>
      <c r="I2459" s="24"/>
      <c r="J2459" s="27"/>
      <c r="K2459" s="12"/>
      <c r="L2459" s="11"/>
      <c r="M2459" s="13"/>
      <c r="N2459" s="69"/>
      <c r="O2459" s="18" t="str">
        <f t="shared" ca="1" si="131"/>
        <v/>
      </c>
      <c r="P2459" s="11"/>
      <c r="Q2459" s="11"/>
      <c r="R2459" s="11"/>
      <c r="S2459" s="11"/>
    </row>
    <row r="2460" spans="1:19">
      <c r="A2460" s="7">
        <v>2458</v>
      </c>
      <c r="B2460" s="12"/>
      <c r="C2460" s="12"/>
      <c r="D2460" s="7" t="str">
        <f t="shared" si="132"/>
        <v/>
      </c>
      <c r="E2460" s="12"/>
      <c r="F2460" s="19" t="str">
        <f t="shared" si="129"/>
        <v/>
      </c>
      <c r="G2460" s="11"/>
      <c r="H2460" s="7" t="str">
        <f t="shared" si="130"/>
        <v>空</v>
      </c>
      <c r="I2460" s="24"/>
      <c r="J2460" s="27"/>
      <c r="K2460" s="12"/>
      <c r="L2460" s="11"/>
      <c r="M2460" s="13"/>
      <c r="N2460" s="69"/>
      <c r="O2460" s="18" t="str">
        <f t="shared" ca="1" si="131"/>
        <v/>
      </c>
      <c r="P2460" s="11"/>
      <c r="Q2460" s="11"/>
      <c r="R2460" s="11"/>
      <c r="S2460" s="11"/>
    </row>
    <row r="2461" spans="1:19">
      <c r="A2461" s="7">
        <v>2459</v>
      </c>
      <c r="B2461" s="12"/>
      <c r="C2461" s="12"/>
      <c r="D2461" s="7" t="str">
        <f t="shared" si="132"/>
        <v/>
      </c>
      <c r="E2461" s="12"/>
      <c r="F2461" s="19" t="str">
        <f t="shared" si="129"/>
        <v/>
      </c>
      <c r="G2461" s="11"/>
      <c r="H2461" s="7" t="str">
        <f t="shared" si="130"/>
        <v>空</v>
      </c>
      <c r="I2461" s="24"/>
      <c r="J2461" s="27"/>
      <c r="K2461" s="12"/>
      <c r="L2461" s="11"/>
      <c r="M2461" s="13"/>
      <c r="N2461" s="69"/>
      <c r="O2461" s="18" t="str">
        <f t="shared" ca="1" si="131"/>
        <v/>
      </c>
      <c r="P2461" s="11"/>
      <c r="Q2461" s="11"/>
      <c r="R2461" s="11"/>
      <c r="S2461" s="11"/>
    </row>
    <row r="2462" spans="1:19">
      <c r="A2462" s="7">
        <v>2460</v>
      </c>
      <c r="B2462" s="12"/>
      <c r="C2462" s="12"/>
      <c r="D2462" s="7" t="str">
        <f t="shared" si="132"/>
        <v/>
      </c>
      <c r="E2462" s="12"/>
      <c r="F2462" s="19" t="str">
        <f t="shared" si="129"/>
        <v/>
      </c>
      <c r="G2462" s="11"/>
      <c r="H2462" s="7" t="str">
        <f t="shared" si="130"/>
        <v>空</v>
      </c>
      <c r="I2462" s="24"/>
      <c r="J2462" s="27"/>
      <c r="K2462" s="12"/>
      <c r="L2462" s="11"/>
      <c r="M2462" s="13"/>
      <c r="N2462" s="69"/>
      <c r="O2462" s="18" t="str">
        <f t="shared" ca="1" si="131"/>
        <v/>
      </c>
      <c r="P2462" s="11"/>
      <c r="Q2462" s="11"/>
      <c r="R2462" s="11"/>
      <c r="S2462" s="11"/>
    </row>
    <row r="2463" spans="1:19">
      <c r="A2463" s="7">
        <v>2461</v>
      </c>
      <c r="B2463" s="12"/>
      <c r="C2463" s="12"/>
      <c r="D2463" s="7" t="str">
        <f t="shared" si="132"/>
        <v/>
      </c>
      <c r="E2463" s="12"/>
      <c r="F2463" s="19" t="str">
        <f t="shared" si="129"/>
        <v/>
      </c>
      <c r="G2463" s="11"/>
      <c r="H2463" s="7" t="str">
        <f t="shared" si="130"/>
        <v>空</v>
      </c>
      <c r="I2463" s="24"/>
      <c r="J2463" s="27"/>
      <c r="K2463" s="12"/>
      <c r="L2463" s="11"/>
      <c r="M2463" s="13"/>
      <c r="N2463" s="69"/>
      <c r="O2463" s="18" t="str">
        <f t="shared" ca="1" si="131"/>
        <v/>
      </c>
      <c r="P2463" s="11"/>
      <c r="Q2463" s="11"/>
      <c r="R2463" s="11"/>
      <c r="S2463" s="11"/>
    </row>
    <row r="2464" spans="1:19">
      <c r="A2464" s="7">
        <v>2462</v>
      </c>
      <c r="B2464" s="12"/>
      <c r="C2464" s="12"/>
      <c r="D2464" s="7" t="str">
        <f t="shared" si="132"/>
        <v/>
      </c>
      <c r="E2464" s="12"/>
      <c r="F2464" s="19" t="str">
        <f t="shared" si="129"/>
        <v/>
      </c>
      <c r="G2464" s="11"/>
      <c r="H2464" s="7" t="str">
        <f t="shared" si="130"/>
        <v>空</v>
      </c>
      <c r="I2464" s="24"/>
      <c r="J2464" s="27"/>
      <c r="K2464" s="12"/>
      <c r="L2464" s="11"/>
      <c r="M2464" s="13"/>
      <c r="N2464" s="69"/>
      <c r="O2464" s="18" t="str">
        <f t="shared" ca="1" si="131"/>
        <v/>
      </c>
      <c r="P2464" s="11"/>
      <c r="Q2464" s="11"/>
      <c r="R2464" s="11"/>
      <c r="S2464" s="11"/>
    </row>
    <row r="2465" spans="1:19">
      <c r="A2465" s="7">
        <v>2463</v>
      </c>
      <c r="B2465" s="12"/>
      <c r="C2465" s="12"/>
      <c r="D2465" s="7" t="str">
        <f t="shared" si="132"/>
        <v/>
      </c>
      <c r="E2465" s="12"/>
      <c r="F2465" s="19" t="str">
        <f t="shared" si="129"/>
        <v/>
      </c>
      <c r="G2465" s="11"/>
      <c r="H2465" s="7" t="str">
        <f t="shared" si="130"/>
        <v>空</v>
      </c>
      <c r="I2465" s="24"/>
      <c r="J2465" s="27"/>
      <c r="K2465" s="12"/>
      <c r="L2465" s="11"/>
      <c r="M2465" s="13"/>
      <c r="N2465" s="69"/>
      <c r="O2465" s="18" t="str">
        <f t="shared" ca="1" si="131"/>
        <v/>
      </c>
      <c r="P2465" s="11"/>
      <c r="Q2465" s="11"/>
      <c r="R2465" s="11"/>
      <c r="S2465" s="11"/>
    </row>
    <row r="2466" spans="1:19">
      <c r="A2466" s="7">
        <v>2464</v>
      </c>
      <c r="B2466" s="12"/>
      <c r="C2466" s="12"/>
      <c r="D2466" s="7" t="str">
        <f t="shared" si="132"/>
        <v/>
      </c>
      <c r="E2466" s="12"/>
      <c r="F2466" s="19" t="str">
        <f t="shared" si="129"/>
        <v/>
      </c>
      <c r="G2466" s="11"/>
      <c r="H2466" s="7" t="str">
        <f t="shared" si="130"/>
        <v>空</v>
      </c>
      <c r="I2466" s="24"/>
      <c r="J2466" s="27"/>
      <c r="K2466" s="12"/>
      <c r="L2466" s="11"/>
      <c r="M2466" s="13"/>
      <c r="N2466" s="69"/>
      <c r="O2466" s="18" t="str">
        <f t="shared" ca="1" si="131"/>
        <v/>
      </c>
      <c r="P2466" s="11"/>
      <c r="Q2466" s="11"/>
      <c r="R2466" s="11"/>
      <c r="S2466" s="11"/>
    </row>
    <row r="2467" spans="1:19">
      <c r="A2467" s="7">
        <v>2465</v>
      </c>
      <c r="B2467" s="12"/>
      <c r="C2467" s="12"/>
      <c r="D2467" s="7" t="str">
        <f t="shared" si="132"/>
        <v/>
      </c>
      <c r="E2467" s="12"/>
      <c r="F2467" s="19" t="str">
        <f t="shared" si="129"/>
        <v/>
      </c>
      <c r="G2467" s="11"/>
      <c r="H2467" s="7" t="str">
        <f t="shared" si="130"/>
        <v>空</v>
      </c>
      <c r="I2467" s="24"/>
      <c r="J2467" s="27"/>
      <c r="K2467" s="12"/>
      <c r="L2467" s="11"/>
      <c r="M2467" s="13"/>
      <c r="N2467" s="69"/>
      <c r="O2467" s="18" t="str">
        <f t="shared" ca="1" si="131"/>
        <v/>
      </c>
      <c r="P2467" s="11"/>
      <c r="Q2467" s="11"/>
      <c r="R2467" s="11"/>
      <c r="S2467" s="11"/>
    </row>
    <row r="2468" spans="1:19">
      <c r="A2468" s="7">
        <v>2466</v>
      </c>
      <c r="B2468" s="12"/>
      <c r="C2468" s="12"/>
      <c r="D2468" s="7" t="str">
        <f t="shared" si="132"/>
        <v/>
      </c>
      <c r="E2468" s="12"/>
      <c r="F2468" s="19" t="str">
        <f t="shared" si="129"/>
        <v/>
      </c>
      <c r="G2468" s="11"/>
      <c r="H2468" s="7" t="str">
        <f t="shared" si="130"/>
        <v>空</v>
      </c>
      <c r="I2468" s="24"/>
      <c r="J2468" s="27"/>
      <c r="K2468" s="12"/>
      <c r="L2468" s="11"/>
      <c r="M2468" s="13"/>
      <c r="N2468" s="69"/>
      <c r="O2468" s="18" t="str">
        <f t="shared" ca="1" si="131"/>
        <v/>
      </c>
      <c r="P2468" s="11"/>
      <c r="Q2468" s="11"/>
      <c r="R2468" s="11"/>
      <c r="S2468" s="11"/>
    </row>
    <row r="2469" spans="1:19">
      <c r="A2469" s="7">
        <v>2467</v>
      </c>
      <c r="B2469" s="12"/>
      <c r="C2469" s="12"/>
      <c r="D2469" s="7" t="str">
        <f t="shared" si="132"/>
        <v/>
      </c>
      <c r="E2469" s="12"/>
      <c r="F2469" s="19" t="str">
        <f t="shared" si="129"/>
        <v/>
      </c>
      <c r="G2469" s="11"/>
      <c r="H2469" s="7" t="str">
        <f t="shared" si="130"/>
        <v>空</v>
      </c>
      <c r="I2469" s="24"/>
      <c r="J2469" s="27"/>
      <c r="K2469" s="12"/>
      <c r="L2469" s="11"/>
      <c r="M2469" s="13"/>
      <c r="N2469" s="69"/>
      <c r="O2469" s="18" t="str">
        <f t="shared" ca="1" si="131"/>
        <v/>
      </c>
      <c r="P2469" s="11"/>
      <c r="Q2469" s="11"/>
      <c r="R2469" s="11"/>
      <c r="S2469" s="11"/>
    </row>
    <row r="2470" spans="1:19">
      <c r="A2470" s="7">
        <v>2468</v>
      </c>
      <c r="B2470" s="12"/>
      <c r="C2470" s="12"/>
      <c r="D2470" s="7" t="str">
        <f t="shared" si="132"/>
        <v/>
      </c>
      <c r="E2470" s="12"/>
      <c r="F2470" s="19" t="str">
        <f t="shared" si="129"/>
        <v/>
      </c>
      <c r="G2470" s="11"/>
      <c r="H2470" s="7" t="str">
        <f t="shared" si="130"/>
        <v>空</v>
      </c>
      <c r="I2470" s="24"/>
      <c r="J2470" s="27"/>
      <c r="K2470" s="12"/>
      <c r="L2470" s="11"/>
      <c r="M2470" s="13"/>
      <c r="N2470" s="69"/>
      <c r="O2470" s="18" t="str">
        <f t="shared" ca="1" si="131"/>
        <v/>
      </c>
      <c r="P2470" s="11"/>
      <c r="Q2470" s="11"/>
      <c r="R2470" s="11"/>
      <c r="S2470" s="11"/>
    </row>
    <row r="2471" spans="1:19">
      <c r="A2471" s="7">
        <v>2469</v>
      </c>
      <c r="B2471" s="12"/>
      <c r="C2471" s="12"/>
      <c r="D2471" s="7" t="str">
        <f t="shared" si="132"/>
        <v/>
      </c>
      <c r="E2471" s="12"/>
      <c r="F2471" s="19" t="str">
        <f t="shared" si="129"/>
        <v/>
      </c>
      <c r="G2471" s="11"/>
      <c r="H2471" s="7" t="str">
        <f t="shared" si="130"/>
        <v>空</v>
      </c>
      <c r="I2471" s="24"/>
      <c r="J2471" s="27"/>
      <c r="K2471" s="12"/>
      <c r="L2471" s="11"/>
      <c r="M2471" s="13"/>
      <c r="N2471" s="69"/>
      <c r="O2471" s="18" t="str">
        <f t="shared" ca="1" si="131"/>
        <v/>
      </c>
      <c r="P2471" s="11"/>
      <c r="Q2471" s="11"/>
      <c r="R2471" s="11"/>
      <c r="S2471" s="11"/>
    </row>
    <row r="2472" spans="1:19">
      <c r="A2472" s="7">
        <v>2470</v>
      </c>
      <c r="B2472" s="12"/>
      <c r="C2472" s="12"/>
      <c r="D2472" s="7" t="str">
        <f t="shared" si="132"/>
        <v/>
      </c>
      <c r="E2472" s="12"/>
      <c r="F2472" s="19" t="str">
        <f t="shared" si="129"/>
        <v/>
      </c>
      <c r="G2472" s="11"/>
      <c r="H2472" s="7" t="str">
        <f t="shared" si="130"/>
        <v>空</v>
      </c>
      <c r="I2472" s="24"/>
      <c r="J2472" s="27"/>
      <c r="K2472" s="12"/>
      <c r="L2472" s="11"/>
      <c r="M2472" s="13"/>
      <c r="N2472" s="69"/>
      <c r="O2472" s="18" t="str">
        <f t="shared" ca="1" si="131"/>
        <v/>
      </c>
      <c r="P2472" s="11"/>
      <c r="Q2472" s="11"/>
      <c r="R2472" s="11"/>
      <c r="S2472" s="11"/>
    </row>
    <row r="2473" spans="1:19">
      <c r="A2473" s="7">
        <v>2471</v>
      </c>
      <c r="B2473" s="12"/>
      <c r="C2473" s="12"/>
      <c r="D2473" s="7" t="str">
        <f t="shared" si="132"/>
        <v/>
      </c>
      <c r="E2473" s="12"/>
      <c r="F2473" s="19" t="str">
        <f t="shared" si="129"/>
        <v/>
      </c>
      <c r="G2473" s="11"/>
      <c r="H2473" s="7" t="str">
        <f t="shared" si="130"/>
        <v>空</v>
      </c>
      <c r="I2473" s="24"/>
      <c r="J2473" s="27"/>
      <c r="K2473" s="12"/>
      <c r="L2473" s="11"/>
      <c r="M2473" s="13"/>
      <c r="N2473" s="69"/>
      <c r="O2473" s="18" t="str">
        <f t="shared" ca="1" si="131"/>
        <v/>
      </c>
      <c r="P2473" s="11"/>
      <c r="Q2473" s="11"/>
      <c r="R2473" s="11"/>
      <c r="S2473" s="11"/>
    </row>
    <row r="2474" spans="1:19">
      <c r="A2474" s="7">
        <v>2472</v>
      </c>
      <c r="B2474" s="12"/>
      <c r="C2474" s="12"/>
      <c r="D2474" s="7" t="str">
        <f t="shared" si="132"/>
        <v/>
      </c>
      <c r="E2474" s="12"/>
      <c r="F2474" s="19" t="str">
        <f t="shared" si="129"/>
        <v/>
      </c>
      <c r="G2474" s="11"/>
      <c r="H2474" s="7" t="str">
        <f t="shared" si="130"/>
        <v>空</v>
      </c>
      <c r="I2474" s="24"/>
      <c r="J2474" s="27"/>
      <c r="K2474" s="12"/>
      <c r="L2474" s="11"/>
      <c r="M2474" s="13"/>
      <c r="N2474" s="69"/>
      <c r="O2474" s="18" t="str">
        <f t="shared" ca="1" si="131"/>
        <v/>
      </c>
      <c r="P2474" s="11"/>
      <c r="Q2474" s="11"/>
      <c r="R2474" s="11"/>
      <c r="S2474" s="11"/>
    </row>
    <row r="2475" spans="1:19">
      <c r="A2475" s="7">
        <v>2473</v>
      </c>
      <c r="B2475" s="12"/>
      <c r="C2475" s="12"/>
      <c r="D2475" s="7" t="str">
        <f t="shared" si="132"/>
        <v/>
      </c>
      <c r="E2475" s="12"/>
      <c r="F2475" s="19" t="str">
        <f t="shared" si="129"/>
        <v/>
      </c>
      <c r="G2475" s="11"/>
      <c r="H2475" s="7" t="str">
        <f t="shared" si="130"/>
        <v>空</v>
      </c>
      <c r="I2475" s="24"/>
      <c r="J2475" s="27"/>
      <c r="K2475" s="12"/>
      <c r="L2475" s="11"/>
      <c r="M2475" s="13"/>
      <c r="N2475" s="69"/>
      <c r="O2475" s="18" t="str">
        <f t="shared" ca="1" si="131"/>
        <v/>
      </c>
      <c r="P2475" s="11"/>
      <c r="Q2475" s="11"/>
      <c r="R2475" s="11"/>
      <c r="S2475" s="11"/>
    </row>
    <row r="2476" spans="1:19">
      <c r="A2476" s="7">
        <v>2474</v>
      </c>
      <c r="B2476" s="12"/>
      <c r="C2476" s="12"/>
      <c r="D2476" s="7" t="str">
        <f t="shared" si="132"/>
        <v/>
      </c>
      <c r="E2476" s="12"/>
      <c r="F2476" s="19" t="str">
        <f t="shared" si="129"/>
        <v/>
      </c>
      <c r="G2476" s="11"/>
      <c r="H2476" s="7" t="str">
        <f t="shared" si="130"/>
        <v>空</v>
      </c>
      <c r="I2476" s="24"/>
      <c r="J2476" s="27"/>
      <c r="K2476" s="12"/>
      <c r="L2476" s="11"/>
      <c r="M2476" s="13"/>
      <c r="N2476" s="69"/>
      <c r="O2476" s="18" t="str">
        <f t="shared" ca="1" si="131"/>
        <v/>
      </c>
      <c r="P2476" s="11"/>
      <c r="Q2476" s="11"/>
      <c r="R2476" s="11"/>
      <c r="S2476" s="11"/>
    </row>
    <row r="2477" spans="1:19">
      <c r="A2477" s="7">
        <v>2475</v>
      </c>
      <c r="B2477" s="12"/>
      <c r="C2477" s="12"/>
      <c r="D2477" s="7" t="str">
        <f t="shared" si="132"/>
        <v/>
      </c>
      <c r="E2477" s="12"/>
      <c r="F2477" s="19" t="str">
        <f t="shared" si="129"/>
        <v/>
      </c>
      <c r="G2477" s="11"/>
      <c r="H2477" s="7" t="str">
        <f t="shared" si="130"/>
        <v>空</v>
      </c>
      <c r="I2477" s="24"/>
      <c r="J2477" s="27"/>
      <c r="K2477" s="12"/>
      <c r="L2477" s="11"/>
      <c r="M2477" s="13"/>
      <c r="N2477" s="69"/>
      <c r="O2477" s="18" t="str">
        <f t="shared" ca="1" si="131"/>
        <v/>
      </c>
      <c r="P2477" s="11"/>
      <c r="Q2477" s="11"/>
      <c r="R2477" s="11"/>
      <c r="S2477" s="11"/>
    </row>
    <row r="2478" spans="1:19">
      <c r="A2478" s="7">
        <v>2476</v>
      </c>
      <c r="B2478" s="12"/>
      <c r="C2478" s="12"/>
      <c r="D2478" s="7" t="str">
        <f t="shared" si="132"/>
        <v/>
      </c>
      <c r="E2478" s="12"/>
      <c r="F2478" s="19" t="str">
        <f t="shared" si="129"/>
        <v/>
      </c>
      <c r="G2478" s="11"/>
      <c r="H2478" s="7" t="str">
        <f t="shared" si="130"/>
        <v>空</v>
      </c>
      <c r="I2478" s="24"/>
      <c r="J2478" s="27"/>
      <c r="K2478" s="12"/>
      <c r="L2478" s="11"/>
      <c r="M2478" s="13"/>
      <c r="N2478" s="69"/>
      <c r="O2478" s="18" t="str">
        <f t="shared" ca="1" si="131"/>
        <v/>
      </c>
      <c r="P2478" s="11"/>
      <c r="Q2478" s="11"/>
      <c r="R2478" s="11"/>
      <c r="S2478" s="11"/>
    </row>
    <row r="2479" spans="1:19">
      <c r="A2479" s="7">
        <v>2477</v>
      </c>
      <c r="B2479" s="12"/>
      <c r="C2479" s="12"/>
      <c r="D2479" s="7" t="str">
        <f t="shared" si="132"/>
        <v/>
      </c>
      <c r="E2479" s="12"/>
      <c r="F2479" s="19" t="str">
        <f t="shared" si="129"/>
        <v/>
      </c>
      <c r="G2479" s="11"/>
      <c r="H2479" s="7" t="str">
        <f t="shared" si="130"/>
        <v>空</v>
      </c>
      <c r="I2479" s="24"/>
      <c r="J2479" s="27"/>
      <c r="K2479" s="12"/>
      <c r="L2479" s="11"/>
      <c r="M2479" s="13"/>
      <c r="N2479" s="69"/>
      <c r="O2479" s="18" t="str">
        <f t="shared" ca="1" si="131"/>
        <v/>
      </c>
      <c r="P2479" s="11"/>
      <c r="Q2479" s="11"/>
      <c r="R2479" s="11"/>
      <c r="S2479" s="11"/>
    </row>
    <row r="2480" spans="1:19">
      <c r="A2480" s="7">
        <v>2478</v>
      </c>
      <c r="B2480" s="12"/>
      <c r="C2480" s="12"/>
      <c r="D2480" s="7" t="str">
        <f t="shared" si="132"/>
        <v/>
      </c>
      <c r="E2480" s="12"/>
      <c r="F2480" s="19" t="str">
        <f t="shared" si="129"/>
        <v/>
      </c>
      <c r="G2480" s="11"/>
      <c r="H2480" s="7" t="str">
        <f t="shared" si="130"/>
        <v>空</v>
      </c>
      <c r="I2480" s="24"/>
      <c r="J2480" s="27"/>
      <c r="K2480" s="12"/>
      <c r="L2480" s="11"/>
      <c r="M2480" s="13"/>
      <c r="N2480" s="69"/>
      <c r="O2480" s="18" t="str">
        <f t="shared" ca="1" si="131"/>
        <v/>
      </c>
      <c r="P2480" s="11"/>
      <c r="Q2480" s="11"/>
      <c r="R2480" s="11"/>
      <c r="S2480" s="11"/>
    </row>
    <row r="2481" spans="1:19">
      <c r="A2481" s="7">
        <v>2479</v>
      </c>
      <c r="B2481" s="12"/>
      <c r="C2481" s="12"/>
      <c r="D2481" s="7" t="str">
        <f t="shared" si="132"/>
        <v/>
      </c>
      <c r="E2481" s="12"/>
      <c r="F2481" s="19" t="str">
        <f t="shared" si="129"/>
        <v/>
      </c>
      <c r="G2481" s="11"/>
      <c r="H2481" s="7" t="str">
        <f t="shared" si="130"/>
        <v>空</v>
      </c>
      <c r="I2481" s="24"/>
      <c r="J2481" s="27"/>
      <c r="K2481" s="12"/>
      <c r="L2481" s="11"/>
      <c r="M2481" s="13"/>
      <c r="N2481" s="69"/>
      <c r="O2481" s="18" t="str">
        <f t="shared" ca="1" si="131"/>
        <v/>
      </c>
      <c r="P2481" s="11"/>
      <c r="Q2481" s="11"/>
      <c r="R2481" s="11"/>
      <c r="S2481" s="11"/>
    </row>
    <row r="2482" spans="1:19">
      <c r="A2482" s="7">
        <v>2480</v>
      </c>
      <c r="B2482" s="12"/>
      <c r="C2482" s="12"/>
      <c r="D2482" s="7" t="str">
        <f t="shared" si="132"/>
        <v/>
      </c>
      <c r="E2482" s="12"/>
      <c r="F2482" s="19" t="str">
        <f t="shared" ref="F2482:F2545" si="133">IF(ISNONTEXT(B2482),"","请输入日期")</f>
        <v/>
      </c>
      <c r="G2482" s="11"/>
      <c r="H2482" s="7" t="str">
        <f t="shared" si="130"/>
        <v>空</v>
      </c>
      <c r="I2482" s="24"/>
      <c r="J2482" s="27"/>
      <c r="K2482" s="12"/>
      <c r="L2482" s="11"/>
      <c r="M2482" s="13"/>
      <c r="N2482" s="69"/>
      <c r="O2482" s="18" t="str">
        <f t="shared" ca="1" si="131"/>
        <v/>
      </c>
      <c r="P2482" s="11"/>
      <c r="Q2482" s="11"/>
      <c r="R2482" s="11"/>
      <c r="S2482" s="11"/>
    </row>
    <row r="2483" spans="1:19">
      <c r="A2483" s="7">
        <v>2481</v>
      </c>
      <c r="B2483" s="12"/>
      <c r="C2483" s="12"/>
      <c r="D2483" s="7" t="str">
        <f t="shared" si="132"/>
        <v/>
      </c>
      <c r="E2483" s="12"/>
      <c r="F2483" s="19" t="str">
        <f t="shared" si="133"/>
        <v/>
      </c>
      <c r="G2483" s="11"/>
      <c r="H2483" s="7" t="str">
        <f t="shared" si="130"/>
        <v>空</v>
      </c>
      <c r="I2483" s="24"/>
      <c r="J2483" s="27"/>
      <c r="K2483" s="12"/>
      <c r="L2483" s="11"/>
      <c r="M2483" s="13"/>
      <c r="N2483" s="69"/>
      <c r="O2483" s="18" t="str">
        <f t="shared" ca="1" si="131"/>
        <v/>
      </c>
      <c r="P2483" s="11"/>
      <c r="Q2483" s="11"/>
      <c r="R2483" s="11"/>
      <c r="S2483" s="11"/>
    </row>
    <row r="2484" spans="1:19">
      <c r="A2484" s="7">
        <v>2482</v>
      </c>
      <c r="B2484" s="12"/>
      <c r="C2484" s="12"/>
      <c r="D2484" s="7" t="str">
        <f t="shared" si="132"/>
        <v/>
      </c>
      <c r="E2484" s="12"/>
      <c r="F2484" s="19" t="str">
        <f t="shared" si="133"/>
        <v/>
      </c>
      <c r="G2484" s="11"/>
      <c r="H2484" s="7" t="str">
        <f t="shared" si="130"/>
        <v>空</v>
      </c>
      <c r="I2484" s="24"/>
      <c r="J2484" s="27"/>
      <c r="K2484" s="12"/>
      <c r="L2484" s="11"/>
      <c r="M2484" s="13"/>
      <c r="N2484" s="69"/>
      <c r="O2484" s="18" t="str">
        <f t="shared" ca="1" si="131"/>
        <v/>
      </c>
      <c r="P2484" s="11"/>
      <c r="Q2484" s="11"/>
      <c r="R2484" s="11"/>
      <c r="S2484" s="11"/>
    </row>
    <row r="2485" spans="1:19">
      <c r="A2485" s="7">
        <v>2483</v>
      </c>
      <c r="B2485" s="12"/>
      <c r="C2485" s="12"/>
      <c r="D2485" s="7" t="str">
        <f t="shared" si="132"/>
        <v/>
      </c>
      <c r="E2485" s="12"/>
      <c r="F2485" s="19" t="str">
        <f t="shared" si="133"/>
        <v/>
      </c>
      <c r="G2485" s="11"/>
      <c r="H2485" s="7" t="str">
        <f t="shared" si="130"/>
        <v>空</v>
      </c>
      <c r="I2485" s="24"/>
      <c r="J2485" s="27"/>
      <c r="K2485" s="12"/>
      <c r="L2485" s="11"/>
      <c r="M2485" s="13"/>
      <c r="N2485" s="69"/>
      <c r="O2485" s="18" t="str">
        <f t="shared" ca="1" si="131"/>
        <v/>
      </c>
      <c r="P2485" s="11"/>
      <c r="Q2485" s="11"/>
      <c r="R2485" s="11"/>
      <c r="S2485" s="11"/>
    </row>
    <row r="2486" spans="1:19">
      <c r="A2486" s="7">
        <v>2484</v>
      </c>
      <c r="B2486" s="12"/>
      <c r="C2486" s="12"/>
      <c r="D2486" s="7" t="str">
        <f t="shared" si="132"/>
        <v/>
      </c>
      <c r="E2486" s="12"/>
      <c r="F2486" s="19" t="str">
        <f t="shared" si="133"/>
        <v/>
      </c>
      <c r="G2486" s="11"/>
      <c r="H2486" s="7" t="str">
        <f t="shared" si="130"/>
        <v>空</v>
      </c>
      <c r="I2486" s="24"/>
      <c r="J2486" s="27"/>
      <c r="K2486" s="12"/>
      <c r="L2486" s="11"/>
      <c r="M2486" s="13"/>
      <c r="N2486" s="69"/>
      <c r="O2486" s="18" t="str">
        <f t="shared" ca="1" si="131"/>
        <v/>
      </c>
      <c r="P2486" s="11"/>
      <c r="Q2486" s="11"/>
      <c r="R2486" s="11"/>
      <c r="S2486" s="11"/>
    </row>
    <row r="2487" spans="1:19">
      <c r="A2487" s="7">
        <v>2485</v>
      </c>
      <c r="B2487" s="12"/>
      <c r="C2487" s="12"/>
      <c r="D2487" s="7" t="str">
        <f t="shared" si="132"/>
        <v/>
      </c>
      <c r="E2487" s="12"/>
      <c r="F2487" s="19" t="str">
        <f t="shared" si="133"/>
        <v/>
      </c>
      <c r="G2487" s="11"/>
      <c r="H2487" s="7" t="str">
        <f t="shared" si="130"/>
        <v>空</v>
      </c>
      <c r="I2487" s="24"/>
      <c r="J2487" s="27"/>
      <c r="K2487" s="12"/>
      <c r="L2487" s="11"/>
      <c r="M2487" s="13"/>
      <c r="N2487" s="69"/>
      <c r="O2487" s="18" t="str">
        <f t="shared" ca="1" si="131"/>
        <v/>
      </c>
      <c r="P2487" s="11"/>
      <c r="Q2487" s="11"/>
      <c r="R2487" s="11"/>
      <c r="S2487" s="11"/>
    </row>
    <row r="2488" spans="1:19">
      <c r="A2488" s="7">
        <v>2486</v>
      </c>
      <c r="B2488" s="12"/>
      <c r="C2488" s="12"/>
      <c r="D2488" s="7" t="str">
        <f t="shared" si="132"/>
        <v/>
      </c>
      <c r="E2488" s="12"/>
      <c r="F2488" s="19" t="str">
        <f t="shared" si="133"/>
        <v/>
      </c>
      <c r="G2488" s="11"/>
      <c r="H2488" s="7" t="str">
        <f t="shared" si="130"/>
        <v>空</v>
      </c>
      <c r="I2488" s="24"/>
      <c r="J2488" s="27"/>
      <c r="K2488" s="12"/>
      <c r="L2488" s="11"/>
      <c r="M2488" s="13"/>
      <c r="N2488" s="69"/>
      <c r="O2488" s="18" t="str">
        <f t="shared" ca="1" si="131"/>
        <v/>
      </c>
      <c r="P2488" s="11"/>
      <c r="Q2488" s="11"/>
      <c r="R2488" s="11"/>
      <c r="S2488" s="11"/>
    </row>
    <row r="2489" spans="1:19">
      <c r="A2489" s="7">
        <v>2487</v>
      </c>
      <c r="B2489" s="12"/>
      <c r="C2489" s="12"/>
      <c r="D2489" s="7" t="str">
        <f t="shared" si="132"/>
        <v/>
      </c>
      <c r="E2489" s="12"/>
      <c r="F2489" s="19" t="str">
        <f t="shared" si="133"/>
        <v/>
      </c>
      <c r="G2489" s="11"/>
      <c r="H2489" s="7" t="str">
        <f t="shared" si="130"/>
        <v>空</v>
      </c>
      <c r="I2489" s="24"/>
      <c r="J2489" s="27"/>
      <c r="K2489" s="12"/>
      <c r="L2489" s="11"/>
      <c r="M2489" s="13"/>
      <c r="N2489" s="69"/>
      <c r="O2489" s="18" t="str">
        <f t="shared" ca="1" si="131"/>
        <v/>
      </c>
      <c r="P2489" s="11"/>
      <c r="Q2489" s="11"/>
      <c r="R2489" s="11"/>
      <c r="S2489" s="11"/>
    </row>
    <row r="2490" spans="1:19">
      <c r="A2490" s="7">
        <v>2488</v>
      </c>
      <c r="B2490" s="12"/>
      <c r="C2490" s="12"/>
      <c r="D2490" s="7" t="str">
        <f t="shared" si="132"/>
        <v/>
      </c>
      <c r="E2490" s="12"/>
      <c r="F2490" s="19" t="str">
        <f t="shared" si="133"/>
        <v/>
      </c>
      <c r="G2490" s="11"/>
      <c r="H2490" s="7" t="str">
        <f t="shared" si="130"/>
        <v>空</v>
      </c>
      <c r="I2490" s="24"/>
      <c r="J2490" s="27"/>
      <c r="K2490" s="12"/>
      <c r="L2490" s="11"/>
      <c r="M2490" s="13"/>
      <c r="N2490" s="69"/>
      <c r="O2490" s="18" t="str">
        <f t="shared" ca="1" si="131"/>
        <v/>
      </c>
      <c r="P2490" s="11"/>
      <c r="Q2490" s="11"/>
      <c r="R2490" s="11"/>
      <c r="S2490" s="11"/>
    </row>
    <row r="2491" spans="1:19">
      <c r="A2491" s="7">
        <v>2489</v>
      </c>
      <c r="B2491" s="12"/>
      <c r="C2491" s="12"/>
      <c r="D2491" s="7" t="str">
        <f t="shared" si="132"/>
        <v/>
      </c>
      <c r="E2491" s="12"/>
      <c r="F2491" s="19" t="str">
        <f t="shared" si="133"/>
        <v/>
      </c>
      <c r="G2491" s="11"/>
      <c r="H2491" s="7" t="str">
        <f t="shared" si="130"/>
        <v>空</v>
      </c>
      <c r="I2491" s="24"/>
      <c r="J2491" s="27"/>
      <c r="K2491" s="12"/>
      <c r="L2491" s="11"/>
      <c r="M2491" s="13"/>
      <c r="N2491" s="69"/>
      <c r="O2491" s="18" t="str">
        <f t="shared" ca="1" si="131"/>
        <v/>
      </c>
      <c r="P2491" s="11"/>
      <c r="Q2491" s="11"/>
      <c r="R2491" s="11"/>
      <c r="S2491" s="11"/>
    </row>
    <row r="2492" spans="1:19">
      <c r="A2492" s="7">
        <v>2490</v>
      </c>
      <c r="B2492" s="12"/>
      <c r="C2492" s="12"/>
      <c r="D2492" s="7" t="str">
        <f t="shared" si="132"/>
        <v/>
      </c>
      <c r="E2492" s="12"/>
      <c r="F2492" s="19" t="str">
        <f t="shared" si="133"/>
        <v/>
      </c>
      <c r="G2492" s="11"/>
      <c r="H2492" s="7" t="str">
        <f t="shared" si="130"/>
        <v>空</v>
      </c>
      <c r="I2492" s="24"/>
      <c r="J2492" s="27"/>
      <c r="K2492" s="12"/>
      <c r="L2492" s="11"/>
      <c r="M2492" s="13"/>
      <c r="N2492" s="69"/>
      <c r="O2492" s="18" t="str">
        <f t="shared" ca="1" si="131"/>
        <v/>
      </c>
      <c r="P2492" s="11"/>
      <c r="Q2492" s="11"/>
      <c r="R2492" s="11"/>
      <c r="S2492" s="11"/>
    </row>
    <row r="2493" spans="1:19">
      <c r="A2493" s="7">
        <v>2491</v>
      </c>
      <c r="B2493" s="12"/>
      <c r="C2493" s="12"/>
      <c r="D2493" s="7" t="str">
        <f t="shared" si="132"/>
        <v/>
      </c>
      <c r="E2493" s="12"/>
      <c r="F2493" s="19" t="str">
        <f t="shared" si="133"/>
        <v/>
      </c>
      <c r="G2493" s="11"/>
      <c r="H2493" s="7" t="str">
        <f t="shared" si="130"/>
        <v>空</v>
      </c>
      <c r="I2493" s="24"/>
      <c r="J2493" s="27"/>
      <c r="K2493" s="12"/>
      <c r="L2493" s="11"/>
      <c r="M2493" s="13"/>
      <c r="N2493" s="69"/>
      <c r="O2493" s="18" t="str">
        <f t="shared" ca="1" si="131"/>
        <v/>
      </c>
      <c r="P2493" s="11"/>
      <c r="Q2493" s="11"/>
      <c r="R2493" s="11"/>
      <c r="S2493" s="11"/>
    </row>
    <row r="2494" spans="1:19">
      <c r="A2494" s="7">
        <v>2492</v>
      </c>
      <c r="B2494" s="12"/>
      <c r="C2494" s="12"/>
      <c r="D2494" s="7" t="str">
        <f t="shared" si="132"/>
        <v/>
      </c>
      <c r="E2494" s="12"/>
      <c r="F2494" s="19" t="str">
        <f t="shared" si="133"/>
        <v/>
      </c>
      <c r="G2494" s="11"/>
      <c r="H2494" s="7" t="str">
        <f t="shared" si="130"/>
        <v>空</v>
      </c>
      <c r="I2494" s="24"/>
      <c r="J2494" s="27"/>
      <c r="K2494" s="12"/>
      <c r="L2494" s="11"/>
      <c r="M2494" s="13"/>
      <c r="N2494" s="69"/>
      <c r="O2494" s="18" t="str">
        <f t="shared" ca="1" si="131"/>
        <v/>
      </c>
      <c r="P2494" s="11"/>
      <c r="Q2494" s="11"/>
      <c r="R2494" s="11"/>
      <c r="S2494" s="11"/>
    </row>
    <row r="2495" spans="1:19">
      <c r="A2495" s="7">
        <v>2493</v>
      </c>
      <c r="B2495" s="12"/>
      <c r="C2495" s="12"/>
      <c r="D2495" s="7" t="str">
        <f t="shared" si="132"/>
        <v/>
      </c>
      <c r="E2495" s="12"/>
      <c r="F2495" s="19" t="str">
        <f t="shared" si="133"/>
        <v/>
      </c>
      <c r="G2495" s="11"/>
      <c r="H2495" s="7" t="str">
        <f t="shared" si="130"/>
        <v>空</v>
      </c>
      <c r="I2495" s="24"/>
      <c r="J2495" s="27"/>
      <c r="K2495" s="12"/>
      <c r="L2495" s="11"/>
      <c r="M2495" s="13"/>
      <c r="N2495" s="69"/>
      <c r="O2495" s="18" t="str">
        <f t="shared" ca="1" si="131"/>
        <v/>
      </c>
      <c r="P2495" s="11"/>
      <c r="Q2495" s="11"/>
      <c r="R2495" s="11"/>
      <c r="S2495" s="11"/>
    </row>
    <row r="2496" spans="1:19">
      <c r="A2496" s="7">
        <v>2494</v>
      </c>
      <c r="B2496" s="12"/>
      <c r="C2496" s="12"/>
      <c r="D2496" s="7" t="str">
        <f t="shared" si="132"/>
        <v/>
      </c>
      <c r="E2496" s="12"/>
      <c r="F2496" s="19" t="str">
        <f t="shared" si="133"/>
        <v/>
      </c>
      <c r="G2496" s="11"/>
      <c r="H2496" s="7" t="str">
        <f t="shared" si="130"/>
        <v>空</v>
      </c>
      <c r="I2496" s="24"/>
      <c r="J2496" s="27"/>
      <c r="K2496" s="12"/>
      <c r="L2496" s="11"/>
      <c r="M2496" s="13"/>
      <c r="N2496" s="69"/>
      <c r="O2496" s="18" t="str">
        <f t="shared" ca="1" si="131"/>
        <v/>
      </c>
      <c r="P2496" s="11"/>
      <c r="Q2496" s="11"/>
      <c r="R2496" s="11"/>
      <c r="S2496" s="11"/>
    </row>
    <row r="2497" spans="1:19">
      <c r="A2497" s="7">
        <v>2495</v>
      </c>
      <c r="B2497" s="12"/>
      <c r="C2497" s="12"/>
      <c r="D2497" s="7" t="str">
        <f t="shared" si="132"/>
        <v/>
      </c>
      <c r="E2497" s="12"/>
      <c r="F2497" s="19" t="str">
        <f t="shared" si="133"/>
        <v/>
      </c>
      <c r="G2497" s="11"/>
      <c r="H2497" s="7" t="str">
        <f t="shared" si="130"/>
        <v>空</v>
      </c>
      <c r="I2497" s="24"/>
      <c r="J2497" s="27"/>
      <c r="K2497" s="12"/>
      <c r="L2497" s="11"/>
      <c r="M2497" s="13"/>
      <c r="N2497" s="69"/>
      <c r="O2497" s="18" t="str">
        <f t="shared" ca="1" si="131"/>
        <v/>
      </c>
      <c r="P2497" s="11"/>
      <c r="Q2497" s="11"/>
      <c r="R2497" s="11"/>
      <c r="S2497" s="11"/>
    </row>
    <row r="2498" spans="1:19">
      <c r="A2498" s="7">
        <v>2496</v>
      </c>
      <c r="B2498" s="12"/>
      <c r="C2498" s="12"/>
      <c r="D2498" s="7" t="str">
        <f t="shared" si="132"/>
        <v/>
      </c>
      <c r="E2498" s="12"/>
      <c r="F2498" s="19" t="str">
        <f t="shared" si="133"/>
        <v/>
      </c>
      <c r="G2498" s="11"/>
      <c r="H2498" s="7" t="str">
        <f t="shared" si="130"/>
        <v>空</v>
      </c>
      <c r="I2498" s="24"/>
      <c r="J2498" s="27"/>
      <c r="K2498" s="12"/>
      <c r="L2498" s="11"/>
      <c r="M2498" s="13"/>
      <c r="N2498" s="69"/>
      <c r="O2498" s="18" t="str">
        <f t="shared" ca="1" si="131"/>
        <v/>
      </c>
      <c r="P2498" s="11"/>
      <c r="Q2498" s="11"/>
      <c r="R2498" s="11"/>
      <c r="S2498" s="11"/>
    </row>
    <row r="2499" spans="1:19">
      <c r="A2499" s="7">
        <v>2497</v>
      </c>
      <c r="B2499" s="12"/>
      <c r="C2499" s="12"/>
      <c r="D2499" s="7" t="str">
        <f t="shared" si="132"/>
        <v/>
      </c>
      <c r="E2499" s="12"/>
      <c r="F2499" s="19" t="str">
        <f t="shared" si="133"/>
        <v/>
      </c>
      <c r="G2499" s="11"/>
      <c r="H2499" s="7" t="str">
        <f t="shared" si="130"/>
        <v>空</v>
      </c>
      <c r="I2499" s="24"/>
      <c r="J2499" s="27"/>
      <c r="K2499" s="12"/>
      <c r="L2499" s="11"/>
      <c r="M2499" s="13"/>
      <c r="N2499" s="69"/>
      <c r="O2499" s="18" t="str">
        <f t="shared" ca="1" si="131"/>
        <v/>
      </c>
      <c r="P2499" s="11"/>
      <c r="Q2499" s="11"/>
      <c r="R2499" s="11"/>
      <c r="S2499" s="11"/>
    </row>
    <row r="2500" spans="1:19">
      <c r="A2500" s="7">
        <v>2498</v>
      </c>
      <c r="B2500" s="12"/>
      <c r="C2500" s="12"/>
      <c r="D2500" s="7" t="str">
        <f t="shared" si="132"/>
        <v/>
      </c>
      <c r="E2500" s="12"/>
      <c r="F2500" s="19" t="str">
        <f t="shared" si="133"/>
        <v/>
      </c>
      <c r="G2500" s="11"/>
      <c r="H2500" s="7" t="str">
        <f t="shared" si="130"/>
        <v>空</v>
      </c>
      <c r="I2500" s="24"/>
      <c r="J2500" s="27"/>
      <c r="K2500" s="12"/>
      <c r="L2500" s="11"/>
      <c r="M2500" s="13"/>
      <c r="N2500" s="69"/>
      <c r="O2500" s="18" t="str">
        <f t="shared" ca="1" si="131"/>
        <v/>
      </c>
      <c r="P2500" s="11"/>
      <c r="Q2500" s="11"/>
      <c r="R2500" s="11"/>
      <c r="S2500" s="11"/>
    </row>
    <row r="2501" spans="1:19">
      <c r="A2501" s="7">
        <v>2499</v>
      </c>
      <c r="B2501" s="12"/>
      <c r="C2501" s="12"/>
      <c r="D2501" s="7" t="str">
        <f t="shared" si="132"/>
        <v/>
      </c>
      <c r="E2501" s="12"/>
      <c r="F2501" s="19" t="str">
        <f t="shared" si="133"/>
        <v/>
      </c>
      <c r="G2501" s="11"/>
      <c r="H2501" s="7" t="str">
        <f t="shared" si="130"/>
        <v>空</v>
      </c>
      <c r="I2501" s="24"/>
      <c r="J2501" s="27"/>
      <c r="K2501" s="12"/>
      <c r="L2501" s="11"/>
      <c r="M2501" s="13"/>
      <c r="N2501" s="69"/>
      <c r="O2501" s="18" t="str">
        <f t="shared" ca="1" si="131"/>
        <v/>
      </c>
      <c r="P2501" s="11"/>
      <c r="Q2501" s="11"/>
      <c r="R2501" s="11"/>
      <c r="S2501" s="11"/>
    </row>
    <row r="2502" spans="1:19">
      <c r="A2502" s="7">
        <v>2500</v>
      </c>
      <c r="B2502" s="12"/>
      <c r="C2502" s="12"/>
      <c r="D2502" s="7" t="str">
        <f t="shared" si="132"/>
        <v/>
      </c>
      <c r="E2502" s="12"/>
      <c r="F2502" s="19" t="str">
        <f t="shared" si="133"/>
        <v/>
      </c>
      <c r="G2502" s="11"/>
      <c r="H2502" s="7" t="str">
        <f t="shared" si="130"/>
        <v>空</v>
      </c>
      <c r="I2502" s="24"/>
      <c r="J2502" s="27"/>
      <c r="K2502" s="12"/>
      <c r="L2502" s="11"/>
      <c r="M2502" s="13"/>
      <c r="N2502" s="69"/>
      <c r="O2502" s="18" t="str">
        <f t="shared" ca="1" si="131"/>
        <v/>
      </c>
      <c r="P2502" s="11"/>
      <c r="Q2502" s="11"/>
      <c r="R2502" s="11"/>
      <c r="S2502" s="11"/>
    </row>
    <row r="2503" spans="1:19">
      <c r="A2503" s="7">
        <v>2501</v>
      </c>
      <c r="B2503" s="12"/>
      <c r="C2503" s="12"/>
      <c r="D2503" s="7" t="str">
        <f t="shared" si="132"/>
        <v/>
      </c>
      <c r="E2503" s="12"/>
      <c r="F2503" s="19" t="str">
        <f t="shared" si="133"/>
        <v/>
      </c>
      <c r="G2503" s="11"/>
      <c r="H2503" s="7" t="str">
        <f t="shared" si="130"/>
        <v>空</v>
      </c>
      <c r="I2503" s="24"/>
      <c r="J2503" s="27"/>
      <c r="K2503" s="12"/>
      <c r="L2503" s="11"/>
      <c r="M2503" s="13"/>
      <c r="N2503" s="69"/>
      <c r="O2503" s="18" t="str">
        <f t="shared" ca="1" si="131"/>
        <v/>
      </c>
      <c r="P2503" s="11"/>
      <c r="Q2503" s="11"/>
      <c r="R2503" s="11"/>
      <c r="S2503" s="11"/>
    </row>
    <row r="2504" spans="1:19">
      <c r="A2504" s="7">
        <v>2502</v>
      </c>
      <c r="B2504" s="12"/>
      <c r="C2504" s="12"/>
      <c r="D2504" s="7" t="str">
        <f t="shared" si="132"/>
        <v/>
      </c>
      <c r="E2504" s="12"/>
      <c r="F2504" s="19" t="str">
        <f t="shared" si="133"/>
        <v/>
      </c>
      <c r="G2504" s="11"/>
      <c r="H2504" s="7" t="str">
        <f t="shared" si="130"/>
        <v>空</v>
      </c>
      <c r="I2504" s="24"/>
      <c r="J2504" s="27"/>
      <c r="K2504" s="12"/>
      <c r="L2504" s="11"/>
      <c r="M2504" s="13"/>
      <c r="N2504" s="69"/>
      <c r="O2504" s="18" t="str">
        <f t="shared" ca="1" si="131"/>
        <v/>
      </c>
      <c r="P2504" s="11"/>
      <c r="Q2504" s="11"/>
      <c r="R2504" s="11"/>
      <c r="S2504" s="11"/>
    </row>
    <row r="2505" spans="1:19">
      <c r="A2505" s="7">
        <v>2503</v>
      </c>
      <c r="B2505" s="12"/>
      <c r="C2505" s="12"/>
      <c r="D2505" s="7" t="str">
        <f t="shared" si="132"/>
        <v/>
      </c>
      <c r="E2505" s="12"/>
      <c r="F2505" s="19" t="str">
        <f t="shared" si="133"/>
        <v/>
      </c>
      <c r="G2505" s="11"/>
      <c r="H2505" s="7" t="str">
        <f t="shared" si="130"/>
        <v>空</v>
      </c>
      <c r="I2505" s="24"/>
      <c r="J2505" s="27"/>
      <c r="K2505" s="12"/>
      <c r="L2505" s="11"/>
      <c r="M2505" s="13"/>
      <c r="N2505" s="69"/>
      <c r="O2505" s="18" t="str">
        <f t="shared" ca="1" si="131"/>
        <v/>
      </c>
      <c r="P2505" s="11"/>
      <c r="Q2505" s="11"/>
      <c r="R2505" s="11"/>
      <c r="S2505" s="11"/>
    </row>
    <row r="2506" spans="1:19">
      <c r="A2506" s="7">
        <v>2504</v>
      </c>
      <c r="B2506" s="12"/>
      <c r="C2506" s="12"/>
      <c r="D2506" s="7" t="str">
        <f t="shared" si="132"/>
        <v/>
      </c>
      <c r="E2506" s="12"/>
      <c r="F2506" s="19" t="str">
        <f t="shared" si="133"/>
        <v/>
      </c>
      <c r="G2506" s="11"/>
      <c r="H2506" s="7" t="str">
        <f t="shared" si="130"/>
        <v>空</v>
      </c>
      <c r="I2506" s="24"/>
      <c r="J2506" s="27"/>
      <c r="K2506" s="12"/>
      <c r="L2506" s="11"/>
      <c r="M2506" s="13"/>
      <c r="N2506" s="69"/>
      <c r="O2506" s="18" t="str">
        <f t="shared" ca="1" si="131"/>
        <v/>
      </c>
      <c r="P2506" s="11"/>
      <c r="Q2506" s="11"/>
      <c r="R2506" s="11"/>
      <c r="S2506" s="11"/>
    </row>
    <row r="2507" spans="1:19">
      <c r="A2507" s="7">
        <v>2505</v>
      </c>
      <c r="B2507" s="12"/>
      <c r="C2507" s="12"/>
      <c r="D2507" s="7" t="str">
        <f t="shared" si="132"/>
        <v/>
      </c>
      <c r="E2507" s="12"/>
      <c r="F2507" s="19" t="str">
        <f t="shared" si="133"/>
        <v/>
      </c>
      <c r="G2507" s="11"/>
      <c r="H2507" s="7" t="str">
        <f t="shared" ref="H2507:H2570" si="134">IF(I2507="","空","重")</f>
        <v>空</v>
      </c>
      <c r="I2507" s="24"/>
      <c r="J2507" s="27"/>
      <c r="K2507" s="12"/>
      <c r="L2507" s="11"/>
      <c r="M2507" s="13"/>
      <c r="N2507" s="69"/>
      <c r="O2507" s="18" t="str">
        <f t="shared" ca="1" si="131"/>
        <v/>
      </c>
      <c r="P2507" s="11"/>
      <c r="Q2507" s="11"/>
      <c r="R2507" s="11"/>
      <c r="S2507" s="11"/>
    </row>
    <row r="2508" spans="1:19">
      <c r="A2508" s="7">
        <v>2506</v>
      </c>
      <c r="B2508" s="12"/>
      <c r="C2508" s="12"/>
      <c r="D2508" s="7" t="str">
        <f t="shared" si="132"/>
        <v/>
      </c>
      <c r="E2508" s="12"/>
      <c r="F2508" s="19" t="str">
        <f t="shared" si="133"/>
        <v/>
      </c>
      <c r="G2508" s="11"/>
      <c r="H2508" s="7" t="str">
        <f t="shared" si="134"/>
        <v>空</v>
      </c>
      <c r="I2508" s="24"/>
      <c r="J2508" s="27"/>
      <c r="K2508" s="12"/>
      <c r="L2508" s="11"/>
      <c r="M2508" s="13"/>
      <c r="N2508" s="69"/>
      <c r="O2508" s="18" t="str">
        <f t="shared" ca="1" si="131"/>
        <v/>
      </c>
      <c r="P2508" s="11"/>
      <c r="Q2508" s="11"/>
      <c r="R2508" s="11"/>
      <c r="S2508" s="11"/>
    </row>
    <row r="2509" spans="1:19">
      <c r="A2509" s="7">
        <v>2507</v>
      </c>
      <c r="B2509" s="12"/>
      <c r="C2509" s="12"/>
      <c r="D2509" s="7" t="str">
        <f t="shared" si="132"/>
        <v/>
      </c>
      <c r="E2509" s="12"/>
      <c r="F2509" s="19" t="str">
        <f t="shared" si="133"/>
        <v/>
      </c>
      <c r="G2509" s="11"/>
      <c r="H2509" s="7" t="str">
        <f t="shared" si="134"/>
        <v>空</v>
      </c>
      <c r="I2509" s="24"/>
      <c r="J2509" s="27"/>
      <c r="K2509" s="12"/>
      <c r="L2509" s="11"/>
      <c r="M2509" s="13"/>
      <c r="N2509" s="69"/>
      <c r="O2509" s="18" t="str">
        <f t="shared" ref="O2509:O2572" ca="1" si="135">IF(I2509="","",IF(ISNONTEXT(J2509),DATEDIF(F2509,TODAY(),"d")&amp;"天","出场"))</f>
        <v/>
      </c>
      <c r="P2509" s="11"/>
      <c r="Q2509" s="11"/>
      <c r="R2509" s="11"/>
      <c r="S2509" s="11"/>
    </row>
    <row r="2510" spans="1:19">
      <c r="A2510" s="7">
        <v>2508</v>
      </c>
      <c r="B2510" s="12"/>
      <c r="C2510" s="12"/>
      <c r="D2510" s="7" t="str">
        <f t="shared" si="132"/>
        <v/>
      </c>
      <c r="E2510" s="12"/>
      <c r="F2510" s="19" t="str">
        <f t="shared" si="133"/>
        <v/>
      </c>
      <c r="G2510" s="11"/>
      <c r="H2510" s="7" t="str">
        <f t="shared" si="134"/>
        <v>空</v>
      </c>
      <c r="I2510" s="24"/>
      <c r="J2510" s="27"/>
      <c r="K2510" s="12"/>
      <c r="L2510" s="11"/>
      <c r="M2510" s="13"/>
      <c r="N2510" s="69"/>
      <c r="O2510" s="18" t="str">
        <f t="shared" ca="1" si="135"/>
        <v/>
      </c>
      <c r="P2510" s="11"/>
      <c r="Q2510" s="11"/>
      <c r="R2510" s="11"/>
      <c r="S2510" s="11"/>
    </row>
    <row r="2511" spans="1:19">
      <c r="A2511" s="7">
        <v>2509</v>
      </c>
      <c r="B2511" s="12"/>
      <c r="C2511" s="12"/>
      <c r="D2511" s="7" t="str">
        <f t="shared" si="132"/>
        <v/>
      </c>
      <c r="E2511" s="12"/>
      <c r="F2511" s="19" t="str">
        <f t="shared" si="133"/>
        <v/>
      </c>
      <c r="G2511" s="11"/>
      <c r="H2511" s="7" t="str">
        <f t="shared" si="134"/>
        <v>空</v>
      </c>
      <c r="I2511" s="24"/>
      <c r="J2511" s="27"/>
      <c r="K2511" s="12"/>
      <c r="L2511" s="11"/>
      <c r="M2511" s="13"/>
      <c r="N2511" s="69"/>
      <c r="O2511" s="18" t="str">
        <f t="shared" ca="1" si="135"/>
        <v/>
      </c>
      <c r="P2511" s="11"/>
      <c r="Q2511" s="11"/>
      <c r="R2511" s="11"/>
      <c r="S2511" s="11"/>
    </row>
    <row r="2512" spans="1:19">
      <c r="A2512" s="7">
        <v>2510</v>
      </c>
      <c r="B2512" s="12"/>
      <c r="C2512" s="12"/>
      <c r="D2512" s="7" t="str">
        <f t="shared" si="132"/>
        <v/>
      </c>
      <c r="E2512" s="12"/>
      <c r="F2512" s="19" t="str">
        <f t="shared" si="133"/>
        <v/>
      </c>
      <c r="G2512" s="11"/>
      <c r="H2512" s="7" t="str">
        <f t="shared" si="134"/>
        <v>空</v>
      </c>
      <c r="I2512" s="24"/>
      <c r="J2512" s="27"/>
      <c r="K2512" s="12"/>
      <c r="L2512" s="11"/>
      <c r="M2512" s="13"/>
      <c r="N2512" s="69"/>
      <c r="O2512" s="18" t="str">
        <f t="shared" ca="1" si="135"/>
        <v/>
      </c>
      <c r="P2512" s="11"/>
      <c r="Q2512" s="11"/>
      <c r="R2512" s="11"/>
      <c r="S2512" s="11"/>
    </row>
    <row r="2513" spans="1:19">
      <c r="A2513" s="7">
        <v>2511</v>
      </c>
      <c r="B2513" s="12"/>
      <c r="C2513" s="12"/>
      <c r="D2513" s="7" t="str">
        <f t="shared" si="132"/>
        <v/>
      </c>
      <c r="E2513" s="12"/>
      <c r="F2513" s="19" t="str">
        <f t="shared" si="133"/>
        <v/>
      </c>
      <c r="G2513" s="11"/>
      <c r="H2513" s="7" t="str">
        <f t="shared" si="134"/>
        <v>空</v>
      </c>
      <c r="I2513" s="24"/>
      <c r="J2513" s="27"/>
      <c r="K2513" s="12"/>
      <c r="L2513" s="11"/>
      <c r="M2513" s="13"/>
      <c r="N2513" s="69"/>
      <c r="O2513" s="18" t="str">
        <f t="shared" ca="1" si="135"/>
        <v/>
      </c>
      <c r="P2513" s="11"/>
      <c r="Q2513" s="11"/>
      <c r="R2513" s="11"/>
      <c r="S2513" s="11"/>
    </row>
    <row r="2514" spans="1:19">
      <c r="A2514" s="7">
        <v>2512</v>
      </c>
      <c r="B2514" s="12"/>
      <c r="C2514" s="12"/>
      <c r="D2514" s="7" t="str">
        <f t="shared" si="132"/>
        <v/>
      </c>
      <c r="E2514" s="12"/>
      <c r="F2514" s="19" t="str">
        <f t="shared" si="133"/>
        <v/>
      </c>
      <c r="G2514" s="11"/>
      <c r="H2514" s="7" t="str">
        <f t="shared" si="134"/>
        <v>空</v>
      </c>
      <c r="I2514" s="24"/>
      <c r="J2514" s="27"/>
      <c r="K2514" s="12"/>
      <c r="L2514" s="11"/>
      <c r="M2514" s="13"/>
      <c r="N2514" s="69"/>
      <c r="O2514" s="18" t="str">
        <f t="shared" ca="1" si="135"/>
        <v/>
      </c>
      <c r="P2514" s="11"/>
      <c r="Q2514" s="11"/>
      <c r="R2514" s="11"/>
      <c r="S2514" s="11"/>
    </row>
    <row r="2515" spans="1:19">
      <c r="A2515" s="7">
        <v>2513</v>
      </c>
      <c r="B2515" s="12"/>
      <c r="C2515" s="12"/>
      <c r="D2515" s="7" t="str">
        <f t="shared" si="132"/>
        <v/>
      </c>
      <c r="E2515" s="12"/>
      <c r="F2515" s="19" t="str">
        <f t="shared" si="133"/>
        <v/>
      </c>
      <c r="G2515" s="11"/>
      <c r="H2515" s="7" t="str">
        <f t="shared" si="134"/>
        <v>空</v>
      </c>
      <c r="I2515" s="24"/>
      <c r="J2515" s="27"/>
      <c r="K2515" s="12"/>
      <c r="L2515" s="11"/>
      <c r="M2515" s="13"/>
      <c r="N2515" s="69"/>
      <c r="O2515" s="18" t="str">
        <f t="shared" ca="1" si="135"/>
        <v/>
      </c>
      <c r="P2515" s="11"/>
      <c r="Q2515" s="11"/>
      <c r="R2515" s="11"/>
      <c r="S2515" s="11"/>
    </row>
    <row r="2516" spans="1:19">
      <c r="A2516" s="7">
        <v>2514</v>
      </c>
      <c r="B2516" s="12"/>
      <c r="C2516" s="12"/>
      <c r="D2516" s="7" t="str">
        <f t="shared" ref="D2516:D2579" si="136">IF(B2516="","","新海丰")</f>
        <v/>
      </c>
      <c r="E2516" s="12"/>
      <c r="F2516" s="19" t="str">
        <f t="shared" si="133"/>
        <v/>
      </c>
      <c r="G2516" s="11"/>
      <c r="H2516" s="7" t="str">
        <f t="shared" si="134"/>
        <v>空</v>
      </c>
      <c r="I2516" s="24"/>
      <c r="J2516" s="27"/>
      <c r="K2516" s="12"/>
      <c r="L2516" s="11"/>
      <c r="M2516" s="13"/>
      <c r="N2516" s="69"/>
      <c r="O2516" s="18" t="str">
        <f t="shared" ca="1" si="135"/>
        <v/>
      </c>
      <c r="P2516" s="11"/>
      <c r="Q2516" s="11"/>
      <c r="R2516" s="11"/>
      <c r="S2516" s="11"/>
    </row>
    <row r="2517" spans="1:19">
      <c r="A2517" s="7">
        <v>2515</v>
      </c>
      <c r="B2517" s="12"/>
      <c r="C2517" s="12"/>
      <c r="D2517" s="7" t="str">
        <f t="shared" si="136"/>
        <v/>
      </c>
      <c r="E2517" s="12"/>
      <c r="F2517" s="19" t="str">
        <f t="shared" si="133"/>
        <v/>
      </c>
      <c r="G2517" s="11"/>
      <c r="H2517" s="7" t="str">
        <f t="shared" si="134"/>
        <v>空</v>
      </c>
      <c r="I2517" s="24"/>
      <c r="J2517" s="27"/>
      <c r="K2517" s="12"/>
      <c r="L2517" s="11"/>
      <c r="M2517" s="13"/>
      <c r="N2517" s="69"/>
      <c r="O2517" s="18" t="str">
        <f t="shared" ca="1" si="135"/>
        <v/>
      </c>
      <c r="P2517" s="11"/>
      <c r="Q2517" s="11"/>
      <c r="R2517" s="11"/>
      <c r="S2517" s="11"/>
    </row>
    <row r="2518" spans="1:19">
      <c r="A2518" s="7">
        <v>2516</v>
      </c>
      <c r="B2518" s="12"/>
      <c r="C2518" s="12"/>
      <c r="D2518" s="7" t="str">
        <f t="shared" si="136"/>
        <v/>
      </c>
      <c r="E2518" s="12"/>
      <c r="F2518" s="19" t="str">
        <f t="shared" si="133"/>
        <v/>
      </c>
      <c r="G2518" s="11"/>
      <c r="H2518" s="7" t="str">
        <f t="shared" si="134"/>
        <v>空</v>
      </c>
      <c r="I2518" s="24"/>
      <c r="J2518" s="27"/>
      <c r="K2518" s="12"/>
      <c r="L2518" s="11"/>
      <c r="M2518" s="13"/>
      <c r="N2518" s="69"/>
      <c r="O2518" s="18" t="str">
        <f t="shared" ca="1" si="135"/>
        <v/>
      </c>
      <c r="P2518" s="11"/>
      <c r="Q2518" s="11"/>
      <c r="R2518" s="11"/>
      <c r="S2518" s="11"/>
    </row>
    <row r="2519" spans="1:19">
      <c r="A2519" s="7">
        <v>2517</v>
      </c>
      <c r="B2519" s="12"/>
      <c r="C2519" s="12"/>
      <c r="D2519" s="7" t="str">
        <f t="shared" si="136"/>
        <v/>
      </c>
      <c r="E2519" s="12"/>
      <c r="F2519" s="19" t="str">
        <f t="shared" si="133"/>
        <v/>
      </c>
      <c r="G2519" s="11"/>
      <c r="H2519" s="7" t="str">
        <f t="shared" si="134"/>
        <v>空</v>
      </c>
      <c r="I2519" s="24"/>
      <c r="J2519" s="27"/>
      <c r="K2519" s="12"/>
      <c r="L2519" s="11"/>
      <c r="M2519" s="13"/>
      <c r="N2519" s="69"/>
      <c r="O2519" s="18" t="str">
        <f t="shared" ca="1" si="135"/>
        <v/>
      </c>
      <c r="P2519" s="11"/>
      <c r="Q2519" s="11"/>
      <c r="R2519" s="11"/>
      <c r="S2519" s="11"/>
    </row>
    <row r="2520" spans="1:19">
      <c r="A2520" s="7">
        <v>2518</v>
      </c>
      <c r="B2520" s="12"/>
      <c r="C2520" s="12"/>
      <c r="D2520" s="7" t="str">
        <f t="shared" si="136"/>
        <v/>
      </c>
      <c r="E2520" s="12"/>
      <c r="F2520" s="19" t="str">
        <f t="shared" si="133"/>
        <v/>
      </c>
      <c r="G2520" s="11"/>
      <c r="H2520" s="7" t="str">
        <f t="shared" si="134"/>
        <v>空</v>
      </c>
      <c r="I2520" s="24"/>
      <c r="J2520" s="27"/>
      <c r="K2520" s="12"/>
      <c r="L2520" s="11"/>
      <c r="M2520" s="13"/>
      <c r="N2520" s="69"/>
      <c r="O2520" s="18" t="str">
        <f t="shared" ca="1" si="135"/>
        <v/>
      </c>
      <c r="P2520" s="11"/>
      <c r="Q2520" s="11"/>
      <c r="R2520" s="11"/>
      <c r="S2520" s="11"/>
    </row>
    <row r="2521" spans="1:19">
      <c r="A2521" s="7">
        <v>2519</v>
      </c>
      <c r="B2521" s="12"/>
      <c r="C2521" s="12"/>
      <c r="D2521" s="7" t="str">
        <f t="shared" si="136"/>
        <v/>
      </c>
      <c r="E2521" s="12"/>
      <c r="F2521" s="19" t="str">
        <f t="shared" si="133"/>
        <v/>
      </c>
      <c r="G2521" s="11"/>
      <c r="H2521" s="7" t="str">
        <f t="shared" si="134"/>
        <v>空</v>
      </c>
      <c r="I2521" s="24"/>
      <c r="J2521" s="27"/>
      <c r="K2521" s="12"/>
      <c r="L2521" s="11"/>
      <c r="M2521" s="13"/>
      <c r="N2521" s="69"/>
      <c r="O2521" s="18" t="str">
        <f t="shared" ca="1" si="135"/>
        <v/>
      </c>
      <c r="P2521" s="11"/>
      <c r="Q2521" s="11"/>
      <c r="R2521" s="11"/>
      <c r="S2521" s="11"/>
    </row>
    <row r="2522" spans="1:19">
      <c r="A2522" s="7">
        <v>2520</v>
      </c>
      <c r="B2522" s="12"/>
      <c r="C2522" s="12"/>
      <c r="D2522" s="7" t="str">
        <f t="shared" si="136"/>
        <v/>
      </c>
      <c r="E2522" s="12"/>
      <c r="F2522" s="19" t="str">
        <f t="shared" si="133"/>
        <v/>
      </c>
      <c r="G2522" s="11"/>
      <c r="H2522" s="7" t="str">
        <f t="shared" si="134"/>
        <v>空</v>
      </c>
      <c r="I2522" s="24"/>
      <c r="J2522" s="27"/>
      <c r="K2522" s="12"/>
      <c r="L2522" s="11"/>
      <c r="M2522" s="13"/>
      <c r="N2522" s="69"/>
      <c r="O2522" s="18" t="str">
        <f t="shared" ca="1" si="135"/>
        <v/>
      </c>
      <c r="P2522" s="11"/>
      <c r="Q2522" s="11"/>
      <c r="R2522" s="11"/>
      <c r="S2522" s="11"/>
    </row>
    <row r="2523" spans="1:19">
      <c r="A2523" s="7">
        <v>2521</v>
      </c>
      <c r="B2523" s="12"/>
      <c r="C2523" s="12"/>
      <c r="D2523" s="7" t="str">
        <f t="shared" si="136"/>
        <v/>
      </c>
      <c r="E2523" s="12"/>
      <c r="F2523" s="19" t="str">
        <f t="shared" si="133"/>
        <v/>
      </c>
      <c r="G2523" s="11"/>
      <c r="H2523" s="7" t="str">
        <f t="shared" si="134"/>
        <v>空</v>
      </c>
      <c r="I2523" s="24"/>
      <c r="J2523" s="27"/>
      <c r="K2523" s="12"/>
      <c r="L2523" s="11"/>
      <c r="M2523" s="13"/>
      <c r="N2523" s="69"/>
      <c r="O2523" s="18" t="str">
        <f t="shared" ca="1" si="135"/>
        <v/>
      </c>
      <c r="P2523" s="11"/>
      <c r="Q2523" s="11"/>
      <c r="R2523" s="11"/>
      <c r="S2523" s="11"/>
    </row>
    <row r="2524" spans="1:19">
      <c r="A2524" s="7">
        <v>2522</v>
      </c>
      <c r="B2524" s="12"/>
      <c r="C2524" s="12"/>
      <c r="D2524" s="7" t="str">
        <f t="shared" si="136"/>
        <v/>
      </c>
      <c r="E2524" s="12"/>
      <c r="F2524" s="19" t="str">
        <f t="shared" si="133"/>
        <v/>
      </c>
      <c r="G2524" s="11"/>
      <c r="H2524" s="7" t="str">
        <f t="shared" si="134"/>
        <v>空</v>
      </c>
      <c r="I2524" s="24"/>
      <c r="J2524" s="27"/>
      <c r="K2524" s="12"/>
      <c r="L2524" s="11"/>
      <c r="M2524" s="13"/>
      <c r="N2524" s="69"/>
      <c r="O2524" s="18" t="str">
        <f t="shared" ca="1" si="135"/>
        <v/>
      </c>
      <c r="P2524" s="11"/>
      <c r="Q2524" s="11"/>
      <c r="R2524" s="11"/>
      <c r="S2524" s="11"/>
    </row>
    <row r="2525" spans="1:19">
      <c r="A2525" s="7">
        <v>2523</v>
      </c>
      <c r="B2525" s="12"/>
      <c r="C2525" s="12"/>
      <c r="D2525" s="7" t="str">
        <f t="shared" si="136"/>
        <v/>
      </c>
      <c r="E2525" s="12"/>
      <c r="F2525" s="19" t="str">
        <f t="shared" si="133"/>
        <v/>
      </c>
      <c r="G2525" s="11"/>
      <c r="H2525" s="7" t="str">
        <f t="shared" si="134"/>
        <v>空</v>
      </c>
      <c r="I2525" s="24"/>
      <c r="J2525" s="27"/>
      <c r="K2525" s="12"/>
      <c r="L2525" s="11"/>
      <c r="M2525" s="13"/>
      <c r="N2525" s="69"/>
      <c r="O2525" s="18" t="str">
        <f t="shared" ca="1" si="135"/>
        <v/>
      </c>
      <c r="P2525" s="11"/>
      <c r="Q2525" s="11"/>
      <c r="R2525" s="11"/>
      <c r="S2525" s="11"/>
    </row>
    <row r="2526" spans="1:19">
      <c r="A2526" s="7">
        <v>2524</v>
      </c>
      <c r="B2526" s="12"/>
      <c r="C2526" s="12"/>
      <c r="D2526" s="7" t="str">
        <f t="shared" si="136"/>
        <v/>
      </c>
      <c r="E2526" s="12"/>
      <c r="F2526" s="19" t="str">
        <f t="shared" si="133"/>
        <v/>
      </c>
      <c r="G2526" s="11"/>
      <c r="H2526" s="7" t="str">
        <f t="shared" si="134"/>
        <v>空</v>
      </c>
      <c r="I2526" s="24"/>
      <c r="J2526" s="27"/>
      <c r="K2526" s="12"/>
      <c r="L2526" s="11"/>
      <c r="M2526" s="13"/>
      <c r="N2526" s="69"/>
      <c r="O2526" s="18" t="str">
        <f t="shared" ca="1" si="135"/>
        <v/>
      </c>
      <c r="P2526" s="11"/>
      <c r="Q2526" s="11"/>
      <c r="R2526" s="11"/>
      <c r="S2526" s="11"/>
    </row>
    <row r="2527" spans="1:19">
      <c r="A2527" s="7">
        <v>2525</v>
      </c>
      <c r="B2527" s="12"/>
      <c r="C2527" s="12"/>
      <c r="D2527" s="7" t="str">
        <f t="shared" si="136"/>
        <v/>
      </c>
      <c r="E2527" s="12"/>
      <c r="F2527" s="19" t="str">
        <f t="shared" si="133"/>
        <v/>
      </c>
      <c r="G2527" s="11"/>
      <c r="H2527" s="7" t="str">
        <f t="shared" si="134"/>
        <v>空</v>
      </c>
      <c r="I2527" s="24"/>
      <c r="J2527" s="27"/>
      <c r="K2527" s="12"/>
      <c r="L2527" s="11"/>
      <c r="M2527" s="13"/>
      <c r="N2527" s="69"/>
      <c r="O2527" s="18" t="str">
        <f t="shared" ca="1" si="135"/>
        <v/>
      </c>
      <c r="P2527" s="11"/>
      <c r="Q2527" s="11"/>
      <c r="R2527" s="11"/>
      <c r="S2527" s="11"/>
    </row>
    <row r="2528" spans="1:19">
      <c r="A2528" s="7">
        <v>2526</v>
      </c>
      <c r="B2528" s="12"/>
      <c r="C2528" s="12"/>
      <c r="D2528" s="7" t="str">
        <f t="shared" si="136"/>
        <v/>
      </c>
      <c r="E2528" s="12"/>
      <c r="F2528" s="19" t="str">
        <f t="shared" si="133"/>
        <v/>
      </c>
      <c r="G2528" s="11"/>
      <c r="H2528" s="7" t="str">
        <f t="shared" si="134"/>
        <v>空</v>
      </c>
      <c r="I2528" s="24"/>
      <c r="J2528" s="27"/>
      <c r="K2528" s="12"/>
      <c r="L2528" s="11"/>
      <c r="M2528" s="13"/>
      <c r="N2528" s="69"/>
      <c r="O2528" s="18" t="str">
        <f t="shared" ca="1" si="135"/>
        <v/>
      </c>
      <c r="P2528" s="11"/>
      <c r="Q2528" s="11"/>
      <c r="R2528" s="11"/>
      <c r="S2528" s="11"/>
    </row>
    <row r="2529" spans="1:19">
      <c r="A2529" s="7">
        <v>2527</v>
      </c>
      <c r="B2529" s="12"/>
      <c r="C2529" s="12"/>
      <c r="D2529" s="7" t="str">
        <f t="shared" si="136"/>
        <v/>
      </c>
      <c r="E2529" s="12"/>
      <c r="F2529" s="19" t="str">
        <f t="shared" si="133"/>
        <v/>
      </c>
      <c r="G2529" s="11"/>
      <c r="H2529" s="7" t="str">
        <f t="shared" si="134"/>
        <v>空</v>
      </c>
      <c r="I2529" s="24"/>
      <c r="J2529" s="27"/>
      <c r="K2529" s="12"/>
      <c r="L2529" s="11"/>
      <c r="M2529" s="13"/>
      <c r="N2529" s="69"/>
      <c r="O2529" s="18" t="str">
        <f t="shared" ca="1" si="135"/>
        <v/>
      </c>
      <c r="P2529" s="11"/>
      <c r="Q2529" s="11"/>
      <c r="R2529" s="11"/>
      <c r="S2529" s="11"/>
    </row>
    <row r="2530" spans="1:19">
      <c r="A2530" s="7">
        <v>2528</v>
      </c>
      <c r="B2530" s="12"/>
      <c r="C2530" s="12"/>
      <c r="D2530" s="7" t="str">
        <f t="shared" si="136"/>
        <v/>
      </c>
      <c r="E2530" s="12"/>
      <c r="F2530" s="19" t="str">
        <f t="shared" si="133"/>
        <v/>
      </c>
      <c r="G2530" s="11"/>
      <c r="H2530" s="7" t="str">
        <f t="shared" si="134"/>
        <v>空</v>
      </c>
      <c r="I2530" s="24"/>
      <c r="J2530" s="27"/>
      <c r="K2530" s="12"/>
      <c r="L2530" s="11"/>
      <c r="M2530" s="13"/>
      <c r="N2530" s="69"/>
      <c r="O2530" s="18" t="str">
        <f t="shared" ca="1" si="135"/>
        <v/>
      </c>
      <c r="P2530" s="11"/>
      <c r="Q2530" s="11"/>
      <c r="R2530" s="11"/>
      <c r="S2530" s="11"/>
    </row>
    <row r="2531" spans="1:19">
      <c r="A2531" s="7">
        <v>2529</v>
      </c>
      <c r="B2531" s="12"/>
      <c r="C2531" s="12"/>
      <c r="D2531" s="7" t="str">
        <f t="shared" si="136"/>
        <v/>
      </c>
      <c r="E2531" s="12"/>
      <c r="F2531" s="19" t="str">
        <f t="shared" si="133"/>
        <v/>
      </c>
      <c r="G2531" s="11"/>
      <c r="H2531" s="7" t="str">
        <f t="shared" si="134"/>
        <v>空</v>
      </c>
      <c r="I2531" s="24"/>
      <c r="J2531" s="27"/>
      <c r="K2531" s="12"/>
      <c r="L2531" s="11"/>
      <c r="M2531" s="13"/>
      <c r="N2531" s="69"/>
      <c r="O2531" s="18" t="str">
        <f t="shared" ca="1" si="135"/>
        <v/>
      </c>
      <c r="P2531" s="11"/>
      <c r="Q2531" s="11"/>
      <c r="R2531" s="11"/>
      <c r="S2531" s="11"/>
    </row>
    <row r="2532" spans="1:19">
      <c r="A2532" s="7">
        <v>2530</v>
      </c>
      <c r="B2532" s="12"/>
      <c r="C2532" s="12"/>
      <c r="D2532" s="7" t="str">
        <f t="shared" si="136"/>
        <v/>
      </c>
      <c r="E2532" s="12"/>
      <c r="F2532" s="19" t="str">
        <f t="shared" si="133"/>
        <v/>
      </c>
      <c r="G2532" s="11"/>
      <c r="H2532" s="7" t="str">
        <f t="shared" si="134"/>
        <v>空</v>
      </c>
      <c r="I2532" s="24"/>
      <c r="J2532" s="27"/>
      <c r="K2532" s="12"/>
      <c r="L2532" s="11"/>
      <c r="M2532" s="13"/>
      <c r="N2532" s="69"/>
      <c r="O2532" s="18" t="str">
        <f t="shared" ca="1" si="135"/>
        <v/>
      </c>
      <c r="P2532" s="11"/>
      <c r="Q2532" s="11"/>
      <c r="R2532" s="11"/>
      <c r="S2532" s="11"/>
    </row>
    <row r="2533" spans="1:19">
      <c r="A2533" s="7">
        <v>2531</v>
      </c>
      <c r="B2533" s="12"/>
      <c r="C2533" s="12"/>
      <c r="D2533" s="7" t="str">
        <f t="shared" si="136"/>
        <v/>
      </c>
      <c r="E2533" s="12"/>
      <c r="F2533" s="19" t="str">
        <f t="shared" si="133"/>
        <v/>
      </c>
      <c r="G2533" s="11"/>
      <c r="H2533" s="7" t="str">
        <f t="shared" si="134"/>
        <v>空</v>
      </c>
      <c r="I2533" s="24"/>
      <c r="J2533" s="27"/>
      <c r="K2533" s="12"/>
      <c r="L2533" s="11"/>
      <c r="M2533" s="13"/>
      <c r="N2533" s="69"/>
      <c r="O2533" s="18" t="str">
        <f t="shared" ca="1" si="135"/>
        <v/>
      </c>
      <c r="P2533" s="11"/>
      <c r="Q2533" s="11"/>
      <c r="R2533" s="11"/>
      <c r="S2533" s="11"/>
    </row>
    <row r="2534" spans="1:19">
      <c r="A2534" s="7">
        <v>2532</v>
      </c>
      <c r="B2534" s="12"/>
      <c r="C2534" s="12"/>
      <c r="D2534" s="7" t="str">
        <f t="shared" si="136"/>
        <v/>
      </c>
      <c r="E2534" s="12"/>
      <c r="F2534" s="19" t="str">
        <f t="shared" si="133"/>
        <v/>
      </c>
      <c r="G2534" s="11"/>
      <c r="H2534" s="7" t="str">
        <f t="shared" si="134"/>
        <v>空</v>
      </c>
      <c r="I2534" s="24"/>
      <c r="J2534" s="27"/>
      <c r="K2534" s="12"/>
      <c r="L2534" s="11"/>
      <c r="M2534" s="13"/>
      <c r="N2534" s="69"/>
      <c r="O2534" s="18" t="str">
        <f t="shared" ca="1" si="135"/>
        <v/>
      </c>
      <c r="P2534" s="11"/>
      <c r="Q2534" s="11"/>
      <c r="R2534" s="11"/>
      <c r="S2534" s="11"/>
    </row>
    <row r="2535" spans="1:19">
      <c r="A2535" s="7">
        <v>2533</v>
      </c>
      <c r="B2535" s="12"/>
      <c r="C2535" s="12"/>
      <c r="D2535" s="7" t="str">
        <f t="shared" si="136"/>
        <v/>
      </c>
      <c r="E2535" s="12"/>
      <c r="F2535" s="19" t="str">
        <f t="shared" si="133"/>
        <v/>
      </c>
      <c r="G2535" s="11"/>
      <c r="H2535" s="7" t="str">
        <f t="shared" si="134"/>
        <v>空</v>
      </c>
      <c r="I2535" s="24"/>
      <c r="J2535" s="27"/>
      <c r="K2535" s="12"/>
      <c r="L2535" s="11"/>
      <c r="M2535" s="13"/>
      <c r="N2535" s="69"/>
      <c r="O2535" s="18" t="str">
        <f t="shared" ca="1" si="135"/>
        <v/>
      </c>
      <c r="P2535" s="11"/>
      <c r="Q2535" s="11"/>
      <c r="R2535" s="11"/>
      <c r="S2535" s="11"/>
    </row>
    <row r="2536" spans="1:19">
      <c r="A2536" s="7">
        <v>2534</v>
      </c>
      <c r="B2536" s="12"/>
      <c r="C2536" s="12"/>
      <c r="D2536" s="7" t="str">
        <f t="shared" si="136"/>
        <v/>
      </c>
      <c r="E2536" s="12"/>
      <c r="F2536" s="19" t="str">
        <f t="shared" si="133"/>
        <v/>
      </c>
      <c r="G2536" s="11"/>
      <c r="H2536" s="7" t="str">
        <f t="shared" si="134"/>
        <v>空</v>
      </c>
      <c r="I2536" s="24"/>
      <c r="J2536" s="27"/>
      <c r="K2536" s="12"/>
      <c r="L2536" s="11"/>
      <c r="M2536" s="13"/>
      <c r="N2536" s="69"/>
      <c r="O2536" s="18" t="str">
        <f t="shared" ca="1" si="135"/>
        <v/>
      </c>
      <c r="P2536" s="11"/>
      <c r="Q2536" s="11"/>
      <c r="R2536" s="11"/>
      <c r="S2536" s="11"/>
    </row>
    <row r="2537" spans="1:19">
      <c r="A2537" s="7">
        <v>2535</v>
      </c>
      <c r="B2537" s="12"/>
      <c r="C2537" s="12"/>
      <c r="D2537" s="7" t="str">
        <f t="shared" si="136"/>
        <v/>
      </c>
      <c r="E2537" s="12"/>
      <c r="F2537" s="19" t="str">
        <f t="shared" si="133"/>
        <v/>
      </c>
      <c r="G2537" s="11"/>
      <c r="H2537" s="7" t="str">
        <f t="shared" si="134"/>
        <v>空</v>
      </c>
      <c r="I2537" s="24"/>
      <c r="J2537" s="27"/>
      <c r="K2537" s="12"/>
      <c r="L2537" s="11"/>
      <c r="M2537" s="13"/>
      <c r="N2537" s="69"/>
      <c r="O2537" s="18" t="str">
        <f t="shared" ca="1" si="135"/>
        <v/>
      </c>
      <c r="P2537" s="11"/>
      <c r="Q2537" s="11"/>
      <c r="R2537" s="11"/>
      <c r="S2537" s="11"/>
    </row>
    <row r="2538" spans="1:19">
      <c r="A2538" s="7">
        <v>2536</v>
      </c>
      <c r="B2538" s="12"/>
      <c r="C2538" s="12"/>
      <c r="D2538" s="7" t="str">
        <f t="shared" si="136"/>
        <v/>
      </c>
      <c r="E2538" s="12"/>
      <c r="F2538" s="19" t="str">
        <f t="shared" si="133"/>
        <v/>
      </c>
      <c r="G2538" s="11"/>
      <c r="H2538" s="7" t="str">
        <f t="shared" si="134"/>
        <v>空</v>
      </c>
      <c r="I2538" s="24"/>
      <c r="J2538" s="27"/>
      <c r="K2538" s="12"/>
      <c r="L2538" s="11"/>
      <c r="M2538" s="13"/>
      <c r="N2538" s="69"/>
      <c r="O2538" s="18" t="str">
        <f t="shared" ca="1" si="135"/>
        <v/>
      </c>
      <c r="P2538" s="11"/>
      <c r="Q2538" s="11"/>
      <c r="R2538" s="11"/>
      <c r="S2538" s="11"/>
    </row>
    <row r="2539" spans="1:19">
      <c r="A2539" s="7">
        <v>2537</v>
      </c>
      <c r="B2539" s="12"/>
      <c r="C2539" s="12"/>
      <c r="D2539" s="7" t="str">
        <f t="shared" si="136"/>
        <v/>
      </c>
      <c r="E2539" s="12"/>
      <c r="F2539" s="19" t="str">
        <f t="shared" si="133"/>
        <v/>
      </c>
      <c r="G2539" s="11"/>
      <c r="H2539" s="7" t="str">
        <f t="shared" si="134"/>
        <v>空</v>
      </c>
      <c r="I2539" s="24"/>
      <c r="J2539" s="27"/>
      <c r="K2539" s="12"/>
      <c r="L2539" s="11"/>
      <c r="M2539" s="13"/>
      <c r="N2539" s="69"/>
      <c r="O2539" s="18" t="str">
        <f t="shared" ca="1" si="135"/>
        <v/>
      </c>
      <c r="P2539" s="11"/>
      <c r="Q2539" s="11"/>
      <c r="R2539" s="11"/>
      <c r="S2539" s="11"/>
    </row>
    <row r="2540" spans="1:19">
      <c r="A2540" s="7">
        <v>2538</v>
      </c>
      <c r="B2540" s="12"/>
      <c r="C2540" s="12"/>
      <c r="D2540" s="7" t="str">
        <f t="shared" si="136"/>
        <v/>
      </c>
      <c r="E2540" s="12"/>
      <c r="F2540" s="19" t="str">
        <f t="shared" si="133"/>
        <v/>
      </c>
      <c r="G2540" s="11"/>
      <c r="H2540" s="7" t="str">
        <f t="shared" si="134"/>
        <v>空</v>
      </c>
      <c r="I2540" s="24"/>
      <c r="J2540" s="27"/>
      <c r="K2540" s="12"/>
      <c r="L2540" s="11"/>
      <c r="M2540" s="13"/>
      <c r="N2540" s="69"/>
      <c r="O2540" s="18" t="str">
        <f t="shared" ca="1" si="135"/>
        <v/>
      </c>
      <c r="P2540" s="11"/>
      <c r="Q2540" s="11"/>
      <c r="R2540" s="11"/>
      <c r="S2540" s="11"/>
    </row>
    <row r="2541" spans="1:19">
      <c r="A2541" s="7">
        <v>2539</v>
      </c>
      <c r="B2541" s="12"/>
      <c r="C2541" s="12"/>
      <c r="D2541" s="7" t="str">
        <f t="shared" si="136"/>
        <v/>
      </c>
      <c r="E2541" s="12"/>
      <c r="F2541" s="19" t="str">
        <f t="shared" si="133"/>
        <v/>
      </c>
      <c r="G2541" s="11"/>
      <c r="H2541" s="7" t="str">
        <f t="shared" si="134"/>
        <v>空</v>
      </c>
      <c r="I2541" s="24"/>
      <c r="J2541" s="27"/>
      <c r="K2541" s="12"/>
      <c r="L2541" s="11"/>
      <c r="M2541" s="13"/>
      <c r="N2541" s="69"/>
      <c r="O2541" s="18" t="str">
        <f t="shared" ca="1" si="135"/>
        <v/>
      </c>
      <c r="P2541" s="11"/>
      <c r="Q2541" s="11"/>
      <c r="R2541" s="11"/>
      <c r="S2541" s="11"/>
    </row>
    <row r="2542" spans="1:19">
      <c r="A2542" s="7">
        <v>2540</v>
      </c>
      <c r="B2542" s="12"/>
      <c r="C2542" s="12"/>
      <c r="D2542" s="7" t="str">
        <f t="shared" si="136"/>
        <v/>
      </c>
      <c r="E2542" s="12"/>
      <c r="F2542" s="19" t="str">
        <f t="shared" si="133"/>
        <v/>
      </c>
      <c r="G2542" s="11"/>
      <c r="H2542" s="7" t="str">
        <f t="shared" si="134"/>
        <v>空</v>
      </c>
      <c r="I2542" s="24"/>
      <c r="J2542" s="27"/>
      <c r="K2542" s="12"/>
      <c r="L2542" s="11"/>
      <c r="M2542" s="13"/>
      <c r="N2542" s="69"/>
      <c r="O2542" s="18" t="str">
        <f t="shared" ca="1" si="135"/>
        <v/>
      </c>
      <c r="P2542" s="11"/>
      <c r="Q2542" s="11"/>
      <c r="R2542" s="11"/>
      <c r="S2542" s="11"/>
    </row>
    <row r="2543" spans="1:19">
      <c r="A2543" s="7">
        <v>2541</v>
      </c>
      <c r="B2543" s="12"/>
      <c r="C2543" s="12"/>
      <c r="D2543" s="7" t="str">
        <f t="shared" si="136"/>
        <v/>
      </c>
      <c r="E2543" s="12"/>
      <c r="F2543" s="19" t="str">
        <f t="shared" si="133"/>
        <v/>
      </c>
      <c r="G2543" s="11"/>
      <c r="H2543" s="7" t="str">
        <f t="shared" si="134"/>
        <v>空</v>
      </c>
      <c r="I2543" s="24"/>
      <c r="J2543" s="27"/>
      <c r="K2543" s="12"/>
      <c r="L2543" s="11"/>
      <c r="M2543" s="13"/>
      <c r="N2543" s="69"/>
      <c r="O2543" s="18" t="str">
        <f t="shared" ca="1" si="135"/>
        <v/>
      </c>
      <c r="P2543" s="11"/>
      <c r="Q2543" s="11"/>
      <c r="R2543" s="11"/>
      <c r="S2543" s="11"/>
    </row>
    <row r="2544" spans="1:19">
      <c r="A2544" s="7">
        <v>2542</v>
      </c>
      <c r="B2544" s="12"/>
      <c r="C2544" s="12"/>
      <c r="D2544" s="7" t="str">
        <f t="shared" si="136"/>
        <v/>
      </c>
      <c r="E2544" s="12"/>
      <c r="F2544" s="19" t="str">
        <f t="shared" si="133"/>
        <v/>
      </c>
      <c r="G2544" s="11"/>
      <c r="H2544" s="7" t="str">
        <f t="shared" si="134"/>
        <v>空</v>
      </c>
      <c r="I2544" s="24"/>
      <c r="J2544" s="27"/>
      <c r="K2544" s="12"/>
      <c r="L2544" s="11"/>
      <c r="M2544" s="13"/>
      <c r="N2544" s="69"/>
      <c r="O2544" s="18" t="str">
        <f t="shared" ca="1" si="135"/>
        <v/>
      </c>
      <c r="P2544" s="11"/>
      <c r="Q2544" s="11"/>
      <c r="R2544" s="11"/>
      <c r="S2544" s="11"/>
    </row>
    <row r="2545" spans="1:19">
      <c r="A2545" s="7">
        <v>2543</v>
      </c>
      <c r="B2545" s="12"/>
      <c r="C2545" s="12"/>
      <c r="D2545" s="7" t="str">
        <f t="shared" si="136"/>
        <v/>
      </c>
      <c r="E2545" s="12"/>
      <c r="F2545" s="19" t="str">
        <f t="shared" si="133"/>
        <v/>
      </c>
      <c r="G2545" s="11"/>
      <c r="H2545" s="7" t="str">
        <f t="shared" si="134"/>
        <v>空</v>
      </c>
      <c r="I2545" s="24"/>
      <c r="J2545" s="27"/>
      <c r="K2545" s="12"/>
      <c r="L2545" s="11"/>
      <c r="M2545" s="13"/>
      <c r="N2545" s="69"/>
      <c r="O2545" s="18" t="str">
        <f t="shared" ca="1" si="135"/>
        <v/>
      </c>
      <c r="P2545" s="11"/>
      <c r="Q2545" s="11"/>
      <c r="R2545" s="11"/>
      <c r="S2545" s="11"/>
    </row>
    <row r="2546" spans="1:19">
      <c r="A2546" s="7">
        <v>2544</v>
      </c>
      <c r="B2546" s="12"/>
      <c r="C2546" s="12"/>
      <c r="D2546" s="7" t="str">
        <f t="shared" si="136"/>
        <v/>
      </c>
      <c r="E2546" s="12"/>
      <c r="F2546" s="19" t="str">
        <f t="shared" ref="F2546:F2609" si="137">IF(ISNONTEXT(B2546),"","请输入日期")</f>
        <v/>
      </c>
      <c r="G2546" s="11"/>
      <c r="H2546" s="7" t="str">
        <f t="shared" si="134"/>
        <v>空</v>
      </c>
      <c r="I2546" s="24"/>
      <c r="J2546" s="27"/>
      <c r="K2546" s="12"/>
      <c r="L2546" s="11"/>
      <c r="M2546" s="13"/>
      <c r="N2546" s="69"/>
      <c r="O2546" s="18" t="str">
        <f t="shared" ca="1" si="135"/>
        <v/>
      </c>
      <c r="P2546" s="11"/>
      <c r="Q2546" s="11"/>
      <c r="R2546" s="11"/>
      <c r="S2546" s="11"/>
    </row>
    <row r="2547" spans="1:19">
      <c r="A2547" s="7">
        <v>2545</v>
      </c>
      <c r="B2547" s="12"/>
      <c r="C2547" s="12"/>
      <c r="D2547" s="7" t="str">
        <f t="shared" si="136"/>
        <v/>
      </c>
      <c r="E2547" s="12"/>
      <c r="F2547" s="19" t="str">
        <f t="shared" si="137"/>
        <v/>
      </c>
      <c r="G2547" s="11"/>
      <c r="H2547" s="7" t="str">
        <f t="shared" si="134"/>
        <v>空</v>
      </c>
      <c r="I2547" s="24"/>
      <c r="J2547" s="27"/>
      <c r="K2547" s="12"/>
      <c r="L2547" s="11"/>
      <c r="M2547" s="13"/>
      <c r="N2547" s="69"/>
      <c r="O2547" s="18" t="str">
        <f t="shared" ca="1" si="135"/>
        <v/>
      </c>
      <c r="P2547" s="11"/>
      <c r="Q2547" s="11"/>
      <c r="R2547" s="11"/>
      <c r="S2547" s="11"/>
    </row>
    <row r="2548" spans="1:19">
      <c r="A2548" s="7">
        <v>2546</v>
      </c>
      <c r="B2548" s="12"/>
      <c r="C2548" s="12"/>
      <c r="D2548" s="7" t="str">
        <f t="shared" si="136"/>
        <v/>
      </c>
      <c r="E2548" s="12"/>
      <c r="F2548" s="19" t="str">
        <f t="shared" si="137"/>
        <v/>
      </c>
      <c r="G2548" s="11"/>
      <c r="H2548" s="7" t="str">
        <f t="shared" si="134"/>
        <v>空</v>
      </c>
      <c r="I2548" s="24"/>
      <c r="J2548" s="27"/>
      <c r="K2548" s="12"/>
      <c r="L2548" s="11"/>
      <c r="M2548" s="13"/>
      <c r="N2548" s="69"/>
      <c r="O2548" s="18" t="str">
        <f t="shared" ca="1" si="135"/>
        <v/>
      </c>
      <c r="P2548" s="11"/>
      <c r="Q2548" s="11"/>
      <c r="R2548" s="11"/>
      <c r="S2548" s="11"/>
    </row>
    <row r="2549" spans="1:19">
      <c r="A2549" s="7">
        <v>2547</v>
      </c>
      <c r="B2549" s="12"/>
      <c r="C2549" s="12"/>
      <c r="D2549" s="7" t="str">
        <f t="shared" si="136"/>
        <v/>
      </c>
      <c r="E2549" s="12"/>
      <c r="F2549" s="19" t="str">
        <f t="shared" si="137"/>
        <v/>
      </c>
      <c r="G2549" s="11"/>
      <c r="H2549" s="7" t="str">
        <f t="shared" si="134"/>
        <v>空</v>
      </c>
      <c r="I2549" s="24"/>
      <c r="J2549" s="27"/>
      <c r="K2549" s="12"/>
      <c r="L2549" s="11"/>
      <c r="M2549" s="13"/>
      <c r="N2549" s="69"/>
      <c r="O2549" s="18" t="str">
        <f t="shared" ca="1" si="135"/>
        <v/>
      </c>
      <c r="P2549" s="11"/>
      <c r="Q2549" s="11"/>
      <c r="R2549" s="11"/>
      <c r="S2549" s="11"/>
    </row>
    <row r="2550" spans="1:19">
      <c r="A2550" s="7">
        <v>2548</v>
      </c>
      <c r="B2550" s="12"/>
      <c r="C2550" s="12"/>
      <c r="D2550" s="7" t="str">
        <f t="shared" si="136"/>
        <v/>
      </c>
      <c r="E2550" s="12"/>
      <c r="F2550" s="19" t="str">
        <f t="shared" si="137"/>
        <v/>
      </c>
      <c r="G2550" s="11"/>
      <c r="H2550" s="7" t="str">
        <f t="shared" si="134"/>
        <v>空</v>
      </c>
      <c r="I2550" s="24"/>
      <c r="J2550" s="27"/>
      <c r="K2550" s="12"/>
      <c r="L2550" s="11"/>
      <c r="M2550" s="13"/>
      <c r="N2550" s="69"/>
      <c r="O2550" s="18" t="str">
        <f t="shared" ca="1" si="135"/>
        <v/>
      </c>
      <c r="P2550" s="11"/>
      <c r="Q2550" s="11"/>
      <c r="R2550" s="11"/>
      <c r="S2550" s="11"/>
    </row>
    <row r="2551" spans="1:19">
      <c r="A2551" s="7">
        <v>2549</v>
      </c>
      <c r="B2551" s="12"/>
      <c r="C2551" s="12"/>
      <c r="D2551" s="7" t="str">
        <f t="shared" si="136"/>
        <v/>
      </c>
      <c r="E2551" s="12"/>
      <c r="F2551" s="19" t="str">
        <f t="shared" si="137"/>
        <v/>
      </c>
      <c r="G2551" s="11"/>
      <c r="H2551" s="7" t="str">
        <f t="shared" si="134"/>
        <v>空</v>
      </c>
      <c r="I2551" s="24"/>
      <c r="J2551" s="27"/>
      <c r="K2551" s="12"/>
      <c r="L2551" s="11"/>
      <c r="M2551" s="13"/>
      <c r="N2551" s="69"/>
      <c r="O2551" s="18" t="str">
        <f t="shared" ca="1" si="135"/>
        <v/>
      </c>
      <c r="P2551" s="11"/>
      <c r="Q2551" s="11"/>
      <c r="R2551" s="11"/>
      <c r="S2551" s="11"/>
    </row>
    <row r="2552" spans="1:19">
      <c r="A2552" s="7">
        <v>2550</v>
      </c>
      <c r="B2552" s="12"/>
      <c r="C2552" s="12"/>
      <c r="D2552" s="7" t="str">
        <f t="shared" si="136"/>
        <v/>
      </c>
      <c r="E2552" s="12"/>
      <c r="F2552" s="19" t="str">
        <f t="shared" si="137"/>
        <v/>
      </c>
      <c r="G2552" s="11"/>
      <c r="H2552" s="7" t="str">
        <f t="shared" si="134"/>
        <v>空</v>
      </c>
      <c r="I2552" s="24"/>
      <c r="J2552" s="27"/>
      <c r="K2552" s="12"/>
      <c r="L2552" s="11"/>
      <c r="M2552" s="13"/>
      <c r="N2552" s="69"/>
      <c r="O2552" s="18" t="str">
        <f t="shared" ca="1" si="135"/>
        <v/>
      </c>
      <c r="P2552" s="11"/>
      <c r="Q2552" s="11"/>
      <c r="R2552" s="11"/>
      <c r="S2552" s="11"/>
    </row>
    <row r="2553" spans="1:19">
      <c r="A2553" s="7">
        <v>2551</v>
      </c>
      <c r="B2553" s="12"/>
      <c r="C2553" s="12"/>
      <c r="D2553" s="7" t="str">
        <f t="shared" si="136"/>
        <v/>
      </c>
      <c r="E2553" s="12"/>
      <c r="F2553" s="19" t="str">
        <f t="shared" si="137"/>
        <v/>
      </c>
      <c r="G2553" s="11"/>
      <c r="H2553" s="7" t="str">
        <f t="shared" si="134"/>
        <v>空</v>
      </c>
      <c r="I2553" s="24"/>
      <c r="J2553" s="27"/>
      <c r="K2553" s="12"/>
      <c r="L2553" s="11"/>
      <c r="M2553" s="13"/>
      <c r="N2553" s="69"/>
      <c r="O2553" s="18" t="str">
        <f t="shared" ca="1" si="135"/>
        <v/>
      </c>
      <c r="P2553" s="11"/>
      <c r="Q2553" s="11"/>
      <c r="R2553" s="11"/>
      <c r="S2553" s="11"/>
    </row>
    <row r="2554" spans="1:19">
      <c r="A2554" s="7">
        <v>2552</v>
      </c>
      <c r="B2554" s="12"/>
      <c r="C2554" s="12"/>
      <c r="D2554" s="7" t="str">
        <f t="shared" si="136"/>
        <v/>
      </c>
      <c r="E2554" s="12"/>
      <c r="F2554" s="19" t="str">
        <f t="shared" si="137"/>
        <v/>
      </c>
      <c r="G2554" s="11"/>
      <c r="H2554" s="7" t="str">
        <f t="shared" si="134"/>
        <v>空</v>
      </c>
      <c r="I2554" s="24"/>
      <c r="J2554" s="27"/>
      <c r="K2554" s="12"/>
      <c r="L2554" s="11"/>
      <c r="M2554" s="13"/>
      <c r="N2554" s="69"/>
      <c r="O2554" s="18" t="str">
        <f t="shared" ca="1" si="135"/>
        <v/>
      </c>
      <c r="P2554" s="11"/>
      <c r="Q2554" s="11"/>
      <c r="R2554" s="11"/>
      <c r="S2554" s="11"/>
    </row>
    <row r="2555" spans="1:19">
      <c r="A2555" s="7">
        <v>2553</v>
      </c>
      <c r="B2555" s="12"/>
      <c r="C2555" s="12"/>
      <c r="D2555" s="7" t="str">
        <f t="shared" si="136"/>
        <v/>
      </c>
      <c r="E2555" s="12"/>
      <c r="F2555" s="19" t="str">
        <f t="shared" si="137"/>
        <v/>
      </c>
      <c r="G2555" s="11"/>
      <c r="H2555" s="7" t="str">
        <f t="shared" si="134"/>
        <v>空</v>
      </c>
      <c r="I2555" s="24"/>
      <c r="J2555" s="27"/>
      <c r="K2555" s="12"/>
      <c r="L2555" s="11"/>
      <c r="M2555" s="13"/>
      <c r="N2555" s="69"/>
      <c r="O2555" s="18" t="str">
        <f t="shared" ca="1" si="135"/>
        <v/>
      </c>
      <c r="P2555" s="11"/>
      <c r="Q2555" s="11"/>
      <c r="R2555" s="11"/>
      <c r="S2555" s="11"/>
    </row>
    <row r="2556" spans="1:19">
      <c r="A2556" s="7">
        <v>2554</v>
      </c>
      <c r="B2556" s="12"/>
      <c r="C2556" s="12"/>
      <c r="D2556" s="7" t="str">
        <f t="shared" si="136"/>
        <v/>
      </c>
      <c r="E2556" s="12"/>
      <c r="F2556" s="19" t="str">
        <f t="shared" si="137"/>
        <v/>
      </c>
      <c r="G2556" s="11"/>
      <c r="H2556" s="7" t="str">
        <f t="shared" si="134"/>
        <v>空</v>
      </c>
      <c r="I2556" s="24"/>
      <c r="J2556" s="27"/>
      <c r="K2556" s="12"/>
      <c r="L2556" s="11"/>
      <c r="M2556" s="13"/>
      <c r="N2556" s="69"/>
      <c r="O2556" s="18" t="str">
        <f t="shared" ca="1" si="135"/>
        <v/>
      </c>
      <c r="P2556" s="11"/>
      <c r="Q2556" s="11"/>
      <c r="R2556" s="11"/>
      <c r="S2556" s="11"/>
    </row>
    <row r="2557" spans="1:19">
      <c r="A2557" s="7">
        <v>2555</v>
      </c>
      <c r="B2557" s="12"/>
      <c r="C2557" s="12"/>
      <c r="D2557" s="7" t="str">
        <f t="shared" si="136"/>
        <v/>
      </c>
      <c r="E2557" s="12"/>
      <c r="F2557" s="19" t="str">
        <f t="shared" si="137"/>
        <v/>
      </c>
      <c r="G2557" s="11"/>
      <c r="H2557" s="7" t="str">
        <f t="shared" si="134"/>
        <v>空</v>
      </c>
      <c r="I2557" s="24"/>
      <c r="J2557" s="27"/>
      <c r="K2557" s="12"/>
      <c r="L2557" s="11"/>
      <c r="M2557" s="13"/>
      <c r="N2557" s="69"/>
      <c r="O2557" s="18" t="str">
        <f t="shared" ca="1" si="135"/>
        <v/>
      </c>
      <c r="P2557" s="11"/>
      <c r="Q2557" s="11"/>
      <c r="R2557" s="11"/>
      <c r="S2557" s="11"/>
    </row>
    <row r="2558" spans="1:19">
      <c r="A2558" s="7">
        <v>2556</v>
      </c>
      <c r="B2558" s="12"/>
      <c r="C2558" s="12"/>
      <c r="D2558" s="7" t="str">
        <f t="shared" si="136"/>
        <v/>
      </c>
      <c r="E2558" s="12"/>
      <c r="F2558" s="19" t="str">
        <f t="shared" si="137"/>
        <v/>
      </c>
      <c r="G2558" s="11"/>
      <c r="H2558" s="7" t="str">
        <f t="shared" si="134"/>
        <v>空</v>
      </c>
      <c r="I2558" s="24"/>
      <c r="J2558" s="27"/>
      <c r="K2558" s="12"/>
      <c r="L2558" s="11"/>
      <c r="M2558" s="13"/>
      <c r="N2558" s="69"/>
      <c r="O2558" s="18" t="str">
        <f t="shared" ca="1" si="135"/>
        <v/>
      </c>
      <c r="P2558" s="11"/>
      <c r="Q2558" s="11"/>
      <c r="R2558" s="11"/>
      <c r="S2558" s="11"/>
    </row>
    <row r="2559" spans="1:19">
      <c r="A2559" s="7">
        <v>2557</v>
      </c>
      <c r="B2559" s="12"/>
      <c r="C2559" s="12"/>
      <c r="D2559" s="7" t="str">
        <f t="shared" si="136"/>
        <v/>
      </c>
      <c r="E2559" s="12"/>
      <c r="F2559" s="19" t="str">
        <f t="shared" si="137"/>
        <v/>
      </c>
      <c r="G2559" s="11"/>
      <c r="H2559" s="7" t="str">
        <f t="shared" si="134"/>
        <v>空</v>
      </c>
      <c r="I2559" s="24"/>
      <c r="J2559" s="27"/>
      <c r="K2559" s="12"/>
      <c r="L2559" s="11"/>
      <c r="M2559" s="13"/>
      <c r="N2559" s="69"/>
      <c r="O2559" s="18" t="str">
        <f t="shared" ca="1" si="135"/>
        <v/>
      </c>
      <c r="P2559" s="11"/>
      <c r="Q2559" s="11"/>
      <c r="R2559" s="11"/>
      <c r="S2559" s="11"/>
    </row>
    <row r="2560" spans="1:19">
      <c r="A2560" s="7">
        <v>2558</v>
      </c>
      <c r="B2560" s="12"/>
      <c r="C2560" s="12"/>
      <c r="D2560" s="7" t="str">
        <f t="shared" si="136"/>
        <v/>
      </c>
      <c r="E2560" s="12"/>
      <c r="F2560" s="19" t="str">
        <f t="shared" si="137"/>
        <v/>
      </c>
      <c r="G2560" s="11"/>
      <c r="H2560" s="7" t="str">
        <f t="shared" si="134"/>
        <v>空</v>
      </c>
      <c r="I2560" s="24"/>
      <c r="J2560" s="27"/>
      <c r="K2560" s="12"/>
      <c r="L2560" s="11"/>
      <c r="M2560" s="13"/>
      <c r="N2560" s="69"/>
      <c r="O2560" s="18" t="str">
        <f t="shared" ca="1" si="135"/>
        <v/>
      </c>
      <c r="P2560" s="11"/>
      <c r="Q2560" s="11"/>
      <c r="R2560" s="11"/>
      <c r="S2560" s="11"/>
    </row>
    <row r="2561" spans="1:19">
      <c r="A2561" s="7">
        <v>2559</v>
      </c>
      <c r="B2561" s="12"/>
      <c r="C2561" s="12"/>
      <c r="D2561" s="7" t="str">
        <f t="shared" si="136"/>
        <v/>
      </c>
      <c r="E2561" s="12"/>
      <c r="F2561" s="19" t="str">
        <f t="shared" si="137"/>
        <v/>
      </c>
      <c r="G2561" s="11"/>
      <c r="H2561" s="7" t="str">
        <f t="shared" si="134"/>
        <v>空</v>
      </c>
      <c r="I2561" s="24"/>
      <c r="J2561" s="27"/>
      <c r="K2561" s="12"/>
      <c r="L2561" s="11"/>
      <c r="M2561" s="13"/>
      <c r="N2561" s="69"/>
      <c r="O2561" s="18" t="str">
        <f t="shared" ca="1" si="135"/>
        <v/>
      </c>
      <c r="P2561" s="11"/>
      <c r="Q2561" s="11"/>
      <c r="R2561" s="11"/>
      <c r="S2561" s="11"/>
    </row>
    <row r="2562" spans="1:19">
      <c r="A2562" s="7">
        <v>2560</v>
      </c>
      <c r="B2562" s="12"/>
      <c r="C2562" s="12"/>
      <c r="D2562" s="7" t="str">
        <f t="shared" si="136"/>
        <v/>
      </c>
      <c r="E2562" s="12"/>
      <c r="F2562" s="19" t="str">
        <f t="shared" si="137"/>
        <v/>
      </c>
      <c r="G2562" s="11"/>
      <c r="H2562" s="7" t="str">
        <f t="shared" si="134"/>
        <v>空</v>
      </c>
      <c r="I2562" s="24"/>
      <c r="J2562" s="27"/>
      <c r="K2562" s="12"/>
      <c r="L2562" s="11"/>
      <c r="M2562" s="13"/>
      <c r="N2562" s="69"/>
      <c r="O2562" s="18" t="str">
        <f t="shared" ca="1" si="135"/>
        <v/>
      </c>
      <c r="P2562" s="11"/>
      <c r="Q2562" s="11"/>
      <c r="R2562" s="11"/>
      <c r="S2562" s="11"/>
    </row>
    <row r="2563" spans="1:19">
      <c r="A2563" s="7">
        <v>2561</v>
      </c>
      <c r="B2563" s="12"/>
      <c r="C2563" s="12"/>
      <c r="D2563" s="7" t="str">
        <f t="shared" si="136"/>
        <v/>
      </c>
      <c r="E2563" s="12"/>
      <c r="F2563" s="19" t="str">
        <f t="shared" si="137"/>
        <v/>
      </c>
      <c r="G2563" s="11"/>
      <c r="H2563" s="7" t="str">
        <f t="shared" si="134"/>
        <v>空</v>
      </c>
      <c r="I2563" s="24"/>
      <c r="J2563" s="27"/>
      <c r="K2563" s="12"/>
      <c r="L2563" s="11"/>
      <c r="M2563" s="13"/>
      <c r="N2563" s="69"/>
      <c r="O2563" s="18" t="str">
        <f t="shared" ca="1" si="135"/>
        <v/>
      </c>
      <c r="P2563" s="11"/>
      <c r="Q2563" s="11"/>
      <c r="R2563" s="11"/>
      <c r="S2563" s="11"/>
    </row>
    <row r="2564" spans="1:19">
      <c r="A2564" s="7">
        <v>2562</v>
      </c>
      <c r="B2564" s="12"/>
      <c r="C2564" s="12"/>
      <c r="D2564" s="7" t="str">
        <f t="shared" si="136"/>
        <v/>
      </c>
      <c r="E2564" s="12"/>
      <c r="F2564" s="19" t="str">
        <f t="shared" si="137"/>
        <v/>
      </c>
      <c r="G2564" s="11"/>
      <c r="H2564" s="7" t="str">
        <f t="shared" si="134"/>
        <v>空</v>
      </c>
      <c r="I2564" s="24"/>
      <c r="J2564" s="27"/>
      <c r="K2564" s="12"/>
      <c r="L2564" s="11"/>
      <c r="M2564" s="13"/>
      <c r="N2564" s="69"/>
      <c r="O2564" s="18" t="str">
        <f t="shared" ca="1" si="135"/>
        <v/>
      </c>
      <c r="P2564" s="11"/>
      <c r="Q2564" s="11"/>
      <c r="R2564" s="11"/>
      <c r="S2564" s="11"/>
    </row>
    <row r="2565" spans="1:19">
      <c r="A2565" s="7">
        <v>2563</v>
      </c>
      <c r="B2565" s="12"/>
      <c r="C2565" s="12"/>
      <c r="D2565" s="7" t="str">
        <f t="shared" si="136"/>
        <v/>
      </c>
      <c r="E2565" s="12"/>
      <c r="F2565" s="19" t="str">
        <f t="shared" si="137"/>
        <v/>
      </c>
      <c r="G2565" s="11"/>
      <c r="H2565" s="7" t="str">
        <f t="shared" si="134"/>
        <v>空</v>
      </c>
      <c r="I2565" s="24"/>
      <c r="J2565" s="27"/>
      <c r="K2565" s="12"/>
      <c r="L2565" s="11"/>
      <c r="M2565" s="13"/>
      <c r="N2565" s="69"/>
      <c r="O2565" s="18" t="str">
        <f t="shared" ca="1" si="135"/>
        <v/>
      </c>
      <c r="P2565" s="11"/>
      <c r="Q2565" s="11"/>
      <c r="R2565" s="11"/>
      <c r="S2565" s="11"/>
    </row>
    <row r="2566" spans="1:19">
      <c r="A2566" s="7">
        <v>2564</v>
      </c>
      <c r="B2566" s="12"/>
      <c r="C2566" s="12"/>
      <c r="D2566" s="7" t="str">
        <f t="shared" si="136"/>
        <v/>
      </c>
      <c r="E2566" s="12"/>
      <c r="F2566" s="19" t="str">
        <f t="shared" si="137"/>
        <v/>
      </c>
      <c r="G2566" s="11"/>
      <c r="H2566" s="7" t="str">
        <f t="shared" si="134"/>
        <v>空</v>
      </c>
      <c r="I2566" s="24"/>
      <c r="J2566" s="27"/>
      <c r="K2566" s="12"/>
      <c r="L2566" s="11"/>
      <c r="M2566" s="13"/>
      <c r="N2566" s="69"/>
      <c r="O2566" s="18" t="str">
        <f t="shared" ca="1" si="135"/>
        <v/>
      </c>
      <c r="P2566" s="11"/>
      <c r="Q2566" s="11"/>
      <c r="R2566" s="11"/>
      <c r="S2566" s="11"/>
    </row>
    <row r="2567" spans="1:19">
      <c r="A2567" s="7">
        <v>2565</v>
      </c>
      <c r="B2567" s="12"/>
      <c r="C2567" s="12"/>
      <c r="D2567" s="7" t="str">
        <f t="shared" si="136"/>
        <v/>
      </c>
      <c r="E2567" s="12"/>
      <c r="F2567" s="19" t="str">
        <f t="shared" si="137"/>
        <v/>
      </c>
      <c r="G2567" s="11"/>
      <c r="H2567" s="7" t="str">
        <f t="shared" si="134"/>
        <v>空</v>
      </c>
      <c r="I2567" s="24"/>
      <c r="J2567" s="27"/>
      <c r="K2567" s="12"/>
      <c r="L2567" s="11"/>
      <c r="M2567" s="13"/>
      <c r="N2567" s="69"/>
      <c r="O2567" s="18" t="str">
        <f t="shared" ca="1" si="135"/>
        <v/>
      </c>
      <c r="P2567" s="11"/>
      <c r="Q2567" s="11"/>
      <c r="R2567" s="11"/>
      <c r="S2567" s="11"/>
    </row>
    <row r="2568" spans="1:19">
      <c r="A2568" s="7">
        <v>2566</v>
      </c>
      <c r="B2568" s="12"/>
      <c r="C2568" s="12"/>
      <c r="D2568" s="7" t="str">
        <f t="shared" si="136"/>
        <v/>
      </c>
      <c r="E2568" s="12"/>
      <c r="F2568" s="19" t="str">
        <f t="shared" si="137"/>
        <v/>
      </c>
      <c r="G2568" s="11"/>
      <c r="H2568" s="7" t="str">
        <f t="shared" si="134"/>
        <v>空</v>
      </c>
      <c r="I2568" s="24"/>
      <c r="J2568" s="27"/>
      <c r="K2568" s="12"/>
      <c r="L2568" s="11"/>
      <c r="M2568" s="13"/>
      <c r="N2568" s="69"/>
      <c r="O2568" s="18" t="str">
        <f t="shared" ca="1" si="135"/>
        <v/>
      </c>
      <c r="P2568" s="11"/>
      <c r="Q2568" s="11"/>
      <c r="R2568" s="11"/>
      <c r="S2568" s="11"/>
    </row>
    <row r="2569" spans="1:19">
      <c r="A2569" s="7">
        <v>2567</v>
      </c>
      <c r="B2569" s="12"/>
      <c r="C2569" s="12"/>
      <c r="D2569" s="7" t="str">
        <f t="shared" si="136"/>
        <v/>
      </c>
      <c r="E2569" s="12"/>
      <c r="F2569" s="19" t="str">
        <f t="shared" si="137"/>
        <v/>
      </c>
      <c r="G2569" s="11"/>
      <c r="H2569" s="7" t="str">
        <f t="shared" si="134"/>
        <v>空</v>
      </c>
      <c r="I2569" s="24"/>
      <c r="J2569" s="27"/>
      <c r="K2569" s="12"/>
      <c r="L2569" s="11"/>
      <c r="M2569" s="13"/>
      <c r="N2569" s="69"/>
      <c r="O2569" s="18" t="str">
        <f t="shared" ca="1" si="135"/>
        <v/>
      </c>
      <c r="P2569" s="11"/>
      <c r="Q2569" s="11"/>
      <c r="R2569" s="11"/>
      <c r="S2569" s="11"/>
    </row>
    <row r="2570" spans="1:19">
      <c r="A2570" s="7">
        <v>2568</v>
      </c>
      <c r="B2570" s="12"/>
      <c r="C2570" s="12"/>
      <c r="D2570" s="7" t="str">
        <f t="shared" si="136"/>
        <v/>
      </c>
      <c r="E2570" s="12"/>
      <c r="F2570" s="19" t="str">
        <f t="shared" si="137"/>
        <v/>
      </c>
      <c r="G2570" s="11"/>
      <c r="H2570" s="7" t="str">
        <f t="shared" si="134"/>
        <v>空</v>
      </c>
      <c r="I2570" s="24"/>
      <c r="J2570" s="27"/>
      <c r="K2570" s="12"/>
      <c r="L2570" s="11"/>
      <c r="M2570" s="13"/>
      <c r="N2570" s="69"/>
      <c r="O2570" s="18" t="str">
        <f t="shared" ca="1" si="135"/>
        <v/>
      </c>
      <c r="P2570" s="11"/>
      <c r="Q2570" s="11"/>
      <c r="R2570" s="11"/>
      <c r="S2570" s="11"/>
    </row>
    <row r="2571" spans="1:19">
      <c r="A2571" s="7">
        <v>2569</v>
      </c>
      <c r="B2571" s="12"/>
      <c r="C2571" s="12"/>
      <c r="D2571" s="7" t="str">
        <f t="shared" si="136"/>
        <v/>
      </c>
      <c r="E2571" s="12"/>
      <c r="F2571" s="19" t="str">
        <f t="shared" si="137"/>
        <v/>
      </c>
      <c r="G2571" s="11"/>
      <c r="H2571" s="7" t="str">
        <f t="shared" ref="H2571:H2634" si="138">IF(I2571="","空","重")</f>
        <v>空</v>
      </c>
      <c r="I2571" s="24"/>
      <c r="J2571" s="27"/>
      <c r="K2571" s="12"/>
      <c r="L2571" s="11"/>
      <c r="M2571" s="13"/>
      <c r="N2571" s="69"/>
      <c r="O2571" s="18" t="str">
        <f t="shared" ca="1" si="135"/>
        <v/>
      </c>
      <c r="P2571" s="11"/>
      <c r="Q2571" s="11"/>
      <c r="R2571" s="11"/>
      <c r="S2571" s="11"/>
    </row>
    <row r="2572" spans="1:19">
      <c r="A2572" s="7">
        <v>2570</v>
      </c>
      <c r="B2572" s="12"/>
      <c r="C2572" s="12"/>
      <c r="D2572" s="7" t="str">
        <f t="shared" si="136"/>
        <v/>
      </c>
      <c r="E2572" s="12"/>
      <c r="F2572" s="19" t="str">
        <f t="shared" si="137"/>
        <v/>
      </c>
      <c r="G2572" s="11"/>
      <c r="H2572" s="7" t="str">
        <f t="shared" si="138"/>
        <v>空</v>
      </c>
      <c r="I2572" s="24"/>
      <c r="J2572" s="27"/>
      <c r="K2572" s="12"/>
      <c r="L2572" s="11"/>
      <c r="M2572" s="13"/>
      <c r="N2572" s="69"/>
      <c r="O2572" s="18" t="str">
        <f t="shared" ca="1" si="135"/>
        <v/>
      </c>
      <c r="P2572" s="11"/>
      <c r="Q2572" s="11"/>
      <c r="R2572" s="11"/>
      <c r="S2572" s="11"/>
    </row>
    <row r="2573" spans="1:19">
      <c r="A2573" s="7">
        <v>2571</v>
      </c>
      <c r="B2573" s="12"/>
      <c r="C2573" s="12"/>
      <c r="D2573" s="7" t="str">
        <f t="shared" si="136"/>
        <v/>
      </c>
      <c r="E2573" s="12"/>
      <c r="F2573" s="19" t="str">
        <f t="shared" si="137"/>
        <v/>
      </c>
      <c r="G2573" s="11"/>
      <c r="H2573" s="7" t="str">
        <f t="shared" si="138"/>
        <v>空</v>
      </c>
      <c r="I2573" s="24"/>
      <c r="J2573" s="27"/>
      <c r="K2573" s="12"/>
      <c r="L2573" s="11"/>
      <c r="M2573" s="13"/>
      <c r="N2573" s="69"/>
      <c r="O2573" s="18" t="str">
        <f t="shared" ref="O2573:O2636" ca="1" si="139">IF(I2573="","",IF(ISNONTEXT(J2573),DATEDIF(F2573,TODAY(),"d")&amp;"天","出场"))</f>
        <v/>
      </c>
      <c r="P2573" s="11"/>
      <c r="Q2573" s="11"/>
      <c r="R2573" s="11"/>
      <c r="S2573" s="11"/>
    </row>
    <row r="2574" spans="1:19">
      <c r="A2574" s="7">
        <v>2572</v>
      </c>
      <c r="B2574" s="12"/>
      <c r="C2574" s="12"/>
      <c r="D2574" s="7" t="str">
        <f t="shared" si="136"/>
        <v/>
      </c>
      <c r="E2574" s="12"/>
      <c r="F2574" s="19" t="str">
        <f t="shared" si="137"/>
        <v/>
      </c>
      <c r="G2574" s="11"/>
      <c r="H2574" s="7" t="str">
        <f t="shared" si="138"/>
        <v>空</v>
      </c>
      <c r="I2574" s="24"/>
      <c r="J2574" s="27"/>
      <c r="K2574" s="12"/>
      <c r="L2574" s="11"/>
      <c r="M2574" s="13"/>
      <c r="N2574" s="69"/>
      <c r="O2574" s="18" t="str">
        <f t="shared" ca="1" si="139"/>
        <v/>
      </c>
      <c r="P2574" s="11"/>
      <c r="Q2574" s="11"/>
      <c r="R2574" s="11"/>
      <c r="S2574" s="11"/>
    </row>
    <row r="2575" spans="1:19">
      <c r="A2575" s="7">
        <v>2573</v>
      </c>
      <c r="B2575" s="12"/>
      <c r="C2575" s="12"/>
      <c r="D2575" s="7" t="str">
        <f t="shared" si="136"/>
        <v/>
      </c>
      <c r="E2575" s="12"/>
      <c r="F2575" s="19" t="str">
        <f t="shared" si="137"/>
        <v/>
      </c>
      <c r="G2575" s="11"/>
      <c r="H2575" s="7" t="str">
        <f t="shared" si="138"/>
        <v>空</v>
      </c>
      <c r="I2575" s="24"/>
      <c r="J2575" s="27"/>
      <c r="K2575" s="12"/>
      <c r="L2575" s="11"/>
      <c r="M2575" s="13"/>
      <c r="N2575" s="69"/>
      <c r="O2575" s="18" t="str">
        <f t="shared" ca="1" si="139"/>
        <v/>
      </c>
      <c r="P2575" s="11"/>
      <c r="Q2575" s="11"/>
      <c r="R2575" s="11"/>
      <c r="S2575" s="11"/>
    </row>
    <row r="2576" spans="1:19">
      <c r="A2576" s="7">
        <v>2574</v>
      </c>
      <c r="B2576" s="12"/>
      <c r="C2576" s="12"/>
      <c r="D2576" s="7" t="str">
        <f t="shared" si="136"/>
        <v/>
      </c>
      <c r="E2576" s="12"/>
      <c r="F2576" s="19" t="str">
        <f t="shared" si="137"/>
        <v/>
      </c>
      <c r="G2576" s="11"/>
      <c r="H2576" s="7" t="str">
        <f t="shared" si="138"/>
        <v>空</v>
      </c>
      <c r="I2576" s="24"/>
      <c r="J2576" s="27"/>
      <c r="K2576" s="12"/>
      <c r="L2576" s="11"/>
      <c r="M2576" s="13"/>
      <c r="N2576" s="69"/>
      <c r="O2576" s="18" t="str">
        <f t="shared" ca="1" si="139"/>
        <v/>
      </c>
      <c r="P2576" s="11"/>
      <c r="Q2576" s="11"/>
      <c r="R2576" s="11"/>
      <c r="S2576" s="11"/>
    </row>
    <row r="2577" spans="1:19">
      <c r="A2577" s="7">
        <v>2575</v>
      </c>
      <c r="B2577" s="12"/>
      <c r="C2577" s="12"/>
      <c r="D2577" s="7" t="str">
        <f t="shared" si="136"/>
        <v/>
      </c>
      <c r="E2577" s="12"/>
      <c r="F2577" s="19" t="str">
        <f t="shared" si="137"/>
        <v/>
      </c>
      <c r="G2577" s="11"/>
      <c r="H2577" s="7" t="str">
        <f t="shared" si="138"/>
        <v>空</v>
      </c>
      <c r="I2577" s="24"/>
      <c r="J2577" s="27"/>
      <c r="K2577" s="12"/>
      <c r="L2577" s="11"/>
      <c r="M2577" s="13"/>
      <c r="N2577" s="69"/>
      <c r="O2577" s="18" t="str">
        <f t="shared" ca="1" si="139"/>
        <v/>
      </c>
      <c r="P2577" s="11"/>
      <c r="Q2577" s="11"/>
      <c r="R2577" s="11"/>
      <c r="S2577" s="11"/>
    </row>
    <row r="2578" spans="1:19">
      <c r="A2578" s="7">
        <v>2576</v>
      </c>
      <c r="B2578" s="12"/>
      <c r="C2578" s="12"/>
      <c r="D2578" s="7" t="str">
        <f t="shared" si="136"/>
        <v/>
      </c>
      <c r="E2578" s="12"/>
      <c r="F2578" s="19" t="str">
        <f t="shared" si="137"/>
        <v/>
      </c>
      <c r="G2578" s="11"/>
      <c r="H2578" s="7" t="str">
        <f t="shared" si="138"/>
        <v>空</v>
      </c>
      <c r="I2578" s="24"/>
      <c r="J2578" s="27"/>
      <c r="K2578" s="12"/>
      <c r="L2578" s="11"/>
      <c r="M2578" s="13"/>
      <c r="N2578" s="69"/>
      <c r="O2578" s="18" t="str">
        <f t="shared" ca="1" si="139"/>
        <v/>
      </c>
      <c r="P2578" s="11"/>
      <c r="Q2578" s="11"/>
      <c r="R2578" s="11"/>
      <c r="S2578" s="11"/>
    </row>
    <row r="2579" spans="1:19">
      <c r="A2579" s="7">
        <v>2577</v>
      </c>
      <c r="B2579" s="12"/>
      <c r="C2579" s="12"/>
      <c r="D2579" s="7" t="str">
        <f t="shared" si="136"/>
        <v/>
      </c>
      <c r="E2579" s="12"/>
      <c r="F2579" s="19" t="str">
        <f t="shared" si="137"/>
        <v/>
      </c>
      <c r="G2579" s="11"/>
      <c r="H2579" s="7" t="str">
        <f t="shared" si="138"/>
        <v>空</v>
      </c>
      <c r="I2579" s="24"/>
      <c r="J2579" s="27"/>
      <c r="K2579" s="12"/>
      <c r="L2579" s="11"/>
      <c r="M2579" s="13"/>
      <c r="N2579" s="69"/>
      <c r="O2579" s="18" t="str">
        <f t="shared" ca="1" si="139"/>
        <v/>
      </c>
      <c r="P2579" s="11"/>
      <c r="Q2579" s="11"/>
      <c r="R2579" s="11"/>
      <c r="S2579" s="11"/>
    </row>
    <row r="2580" spans="1:19">
      <c r="A2580" s="7">
        <v>2578</v>
      </c>
      <c r="B2580" s="12"/>
      <c r="C2580" s="12"/>
      <c r="D2580" s="7" t="str">
        <f t="shared" ref="D2580:D2643" si="140">IF(B2580="","","新海丰")</f>
        <v/>
      </c>
      <c r="E2580" s="12"/>
      <c r="F2580" s="19" t="str">
        <f t="shared" si="137"/>
        <v/>
      </c>
      <c r="G2580" s="11"/>
      <c r="H2580" s="7" t="str">
        <f t="shared" si="138"/>
        <v>空</v>
      </c>
      <c r="I2580" s="24"/>
      <c r="J2580" s="27"/>
      <c r="K2580" s="12"/>
      <c r="L2580" s="11"/>
      <c r="M2580" s="13"/>
      <c r="N2580" s="69"/>
      <c r="O2580" s="18" t="str">
        <f t="shared" ca="1" si="139"/>
        <v/>
      </c>
      <c r="P2580" s="11"/>
      <c r="Q2580" s="11"/>
      <c r="R2580" s="11"/>
      <c r="S2580" s="11"/>
    </row>
    <row r="2581" spans="1:19">
      <c r="A2581" s="7">
        <v>2579</v>
      </c>
      <c r="B2581" s="12"/>
      <c r="C2581" s="12"/>
      <c r="D2581" s="7" t="str">
        <f t="shared" si="140"/>
        <v/>
      </c>
      <c r="E2581" s="12"/>
      <c r="F2581" s="19" t="str">
        <f t="shared" si="137"/>
        <v/>
      </c>
      <c r="G2581" s="11"/>
      <c r="H2581" s="7" t="str">
        <f t="shared" si="138"/>
        <v>空</v>
      </c>
      <c r="I2581" s="24"/>
      <c r="J2581" s="27"/>
      <c r="K2581" s="12"/>
      <c r="L2581" s="11"/>
      <c r="M2581" s="13"/>
      <c r="N2581" s="69"/>
      <c r="O2581" s="18" t="str">
        <f t="shared" ca="1" si="139"/>
        <v/>
      </c>
      <c r="P2581" s="11"/>
      <c r="Q2581" s="11"/>
      <c r="R2581" s="11"/>
      <c r="S2581" s="11"/>
    </row>
    <row r="2582" spans="1:19">
      <c r="A2582" s="7">
        <v>2580</v>
      </c>
      <c r="B2582" s="12"/>
      <c r="C2582" s="12"/>
      <c r="D2582" s="7" t="str">
        <f t="shared" si="140"/>
        <v/>
      </c>
      <c r="E2582" s="12"/>
      <c r="F2582" s="19" t="str">
        <f t="shared" si="137"/>
        <v/>
      </c>
      <c r="G2582" s="11"/>
      <c r="H2582" s="7" t="str">
        <f t="shared" si="138"/>
        <v>空</v>
      </c>
      <c r="I2582" s="24"/>
      <c r="J2582" s="27"/>
      <c r="K2582" s="12"/>
      <c r="L2582" s="11"/>
      <c r="M2582" s="13"/>
      <c r="N2582" s="69"/>
      <c r="O2582" s="18" t="str">
        <f t="shared" ca="1" si="139"/>
        <v/>
      </c>
      <c r="P2582" s="11"/>
      <c r="Q2582" s="11"/>
      <c r="R2582" s="11"/>
      <c r="S2582" s="11"/>
    </row>
    <row r="2583" spans="1:19">
      <c r="A2583" s="7">
        <v>2581</v>
      </c>
      <c r="B2583" s="12"/>
      <c r="C2583" s="12"/>
      <c r="D2583" s="7" t="str">
        <f t="shared" si="140"/>
        <v/>
      </c>
      <c r="E2583" s="12"/>
      <c r="F2583" s="19" t="str">
        <f t="shared" si="137"/>
        <v/>
      </c>
      <c r="G2583" s="11"/>
      <c r="H2583" s="7" t="str">
        <f t="shared" si="138"/>
        <v>空</v>
      </c>
      <c r="I2583" s="24"/>
      <c r="J2583" s="27"/>
      <c r="K2583" s="12"/>
      <c r="L2583" s="11"/>
      <c r="M2583" s="13"/>
      <c r="N2583" s="69"/>
      <c r="O2583" s="18" t="str">
        <f t="shared" ca="1" si="139"/>
        <v/>
      </c>
      <c r="P2583" s="11"/>
      <c r="Q2583" s="11"/>
      <c r="R2583" s="11"/>
      <c r="S2583" s="11"/>
    </row>
    <row r="2584" spans="1:19">
      <c r="A2584" s="7">
        <v>2582</v>
      </c>
      <c r="B2584" s="12"/>
      <c r="C2584" s="12"/>
      <c r="D2584" s="7" t="str">
        <f t="shared" si="140"/>
        <v/>
      </c>
      <c r="E2584" s="12"/>
      <c r="F2584" s="19" t="str">
        <f t="shared" si="137"/>
        <v/>
      </c>
      <c r="G2584" s="11"/>
      <c r="H2584" s="7" t="str">
        <f t="shared" si="138"/>
        <v>空</v>
      </c>
      <c r="I2584" s="24"/>
      <c r="J2584" s="27"/>
      <c r="K2584" s="12"/>
      <c r="L2584" s="11"/>
      <c r="M2584" s="13"/>
      <c r="N2584" s="69"/>
      <c r="O2584" s="18" t="str">
        <f t="shared" ca="1" si="139"/>
        <v/>
      </c>
      <c r="P2584" s="11"/>
      <c r="Q2584" s="11"/>
      <c r="R2584" s="11"/>
      <c r="S2584" s="11"/>
    </row>
    <row r="2585" spans="1:19">
      <c r="A2585" s="7">
        <v>2583</v>
      </c>
      <c r="B2585" s="12"/>
      <c r="C2585" s="12"/>
      <c r="D2585" s="7" t="str">
        <f t="shared" si="140"/>
        <v/>
      </c>
      <c r="E2585" s="12"/>
      <c r="F2585" s="19" t="str">
        <f t="shared" si="137"/>
        <v/>
      </c>
      <c r="G2585" s="11"/>
      <c r="H2585" s="7" t="str">
        <f t="shared" si="138"/>
        <v>空</v>
      </c>
      <c r="I2585" s="24"/>
      <c r="J2585" s="27"/>
      <c r="K2585" s="12"/>
      <c r="L2585" s="11"/>
      <c r="M2585" s="13"/>
      <c r="N2585" s="69"/>
      <c r="O2585" s="18" t="str">
        <f t="shared" ca="1" si="139"/>
        <v/>
      </c>
      <c r="P2585" s="11"/>
      <c r="Q2585" s="11"/>
      <c r="R2585" s="11"/>
      <c r="S2585" s="11"/>
    </row>
    <row r="2586" spans="1:19">
      <c r="A2586" s="7">
        <v>2584</v>
      </c>
      <c r="B2586" s="12"/>
      <c r="C2586" s="12"/>
      <c r="D2586" s="7" t="str">
        <f t="shared" si="140"/>
        <v/>
      </c>
      <c r="E2586" s="12"/>
      <c r="F2586" s="19" t="str">
        <f t="shared" si="137"/>
        <v/>
      </c>
      <c r="G2586" s="11"/>
      <c r="H2586" s="7" t="str">
        <f t="shared" si="138"/>
        <v>空</v>
      </c>
      <c r="I2586" s="24"/>
      <c r="J2586" s="27"/>
      <c r="K2586" s="12"/>
      <c r="L2586" s="11"/>
      <c r="M2586" s="13"/>
      <c r="N2586" s="69"/>
      <c r="O2586" s="18" t="str">
        <f t="shared" ca="1" si="139"/>
        <v/>
      </c>
      <c r="P2586" s="11"/>
      <c r="Q2586" s="11"/>
      <c r="R2586" s="11"/>
      <c r="S2586" s="11"/>
    </row>
    <row r="2587" spans="1:19">
      <c r="A2587" s="7">
        <v>2585</v>
      </c>
      <c r="B2587" s="12"/>
      <c r="C2587" s="12"/>
      <c r="D2587" s="7" t="str">
        <f t="shared" si="140"/>
        <v/>
      </c>
      <c r="E2587" s="12"/>
      <c r="F2587" s="19" t="str">
        <f t="shared" si="137"/>
        <v/>
      </c>
      <c r="G2587" s="11"/>
      <c r="H2587" s="7" t="str">
        <f t="shared" si="138"/>
        <v>空</v>
      </c>
      <c r="I2587" s="24"/>
      <c r="J2587" s="27"/>
      <c r="K2587" s="12"/>
      <c r="L2587" s="11"/>
      <c r="M2587" s="13"/>
      <c r="N2587" s="69"/>
      <c r="O2587" s="18" t="str">
        <f t="shared" ca="1" si="139"/>
        <v/>
      </c>
      <c r="P2587" s="11"/>
      <c r="Q2587" s="11"/>
      <c r="R2587" s="11"/>
      <c r="S2587" s="11"/>
    </row>
    <row r="2588" spans="1:19">
      <c r="A2588" s="7">
        <v>2586</v>
      </c>
      <c r="B2588" s="12"/>
      <c r="C2588" s="12"/>
      <c r="D2588" s="7" t="str">
        <f t="shared" si="140"/>
        <v/>
      </c>
      <c r="E2588" s="12"/>
      <c r="F2588" s="19" t="str">
        <f t="shared" si="137"/>
        <v/>
      </c>
      <c r="G2588" s="11"/>
      <c r="H2588" s="7" t="str">
        <f t="shared" si="138"/>
        <v>空</v>
      </c>
      <c r="I2588" s="24"/>
      <c r="J2588" s="27"/>
      <c r="K2588" s="12"/>
      <c r="L2588" s="11"/>
      <c r="M2588" s="13"/>
      <c r="N2588" s="69"/>
      <c r="O2588" s="18" t="str">
        <f t="shared" ca="1" si="139"/>
        <v/>
      </c>
      <c r="P2588" s="11"/>
      <c r="Q2588" s="11"/>
      <c r="R2588" s="11"/>
      <c r="S2588" s="11"/>
    </row>
    <row r="2589" spans="1:19">
      <c r="A2589" s="7">
        <v>2587</v>
      </c>
      <c r="B2589" s="12"/>
      <c r="C2589" s="12"/>
      <c r="D2589" s="7" t="str">
        <f t="shared" si="140"/>
        <v/>
      </c>
      <c r="E2589" s="12"/>
      <c r="F2589" s="19" t="str">
        <f t="shared" si="137"/>
        <v/>
      </c>
      <c r="G2589" s="11"/>
      <c r="H2589" s="7" t="str">
        <f t="shared" si="138"/>
        <v>空</v>
      </c>
      <c r="I2589" s="24"/>
      <c r="J2589" s="27"/>
      <c r="K2589" s="12"/>
      <c r="L2589" s="11"/>
      <c r="M2589" s="13"/>
      <c r="N2589" s="69"/>
      <c r="O2589" s="18" t="str">
        <f t="shared" ca="1" si="139"/>
        <v/>
      </c>
      <c r="P2589" s="11"/>
      <c r="Q2589" s="11"/>
      <c r="R2589" s="11"/>
      <c r="S2589" s="11"/>
    </row>
    <row r="2590" spans="1:19">
      <c r="A2590" s="7">
        <v>2588</v>
      </c>
      <c r="B2590" s="12"/>
      <c r="C2590" s="12"/>
      <c r="D2590" s="7" t="str">
        <f t="shared" si="140"/>
        <v/>
      </c>
      <c r="E2590" s="12"/>
      <c r="F2590" s="19" t="str">
        <f t="shared" si="137"/>
        <v/>
      </c>
      <c r="G2590" s="11"/>
      <c r="H2590" s="7" t="str">
        <f t="shared" si="138"/>
        <v>空</v>
      </c>
      <c r="I2590" s="24"/>
      <c r="J2590" s="27"/>
      <c r="K2590" s="12"/>
      <c r="L2590" s="11"/>
      <c r="M2590" s="13"/>
      <c r="N2590" s="69"/>
      <c r="O2590" s="18" t="str">
        <f t="shared" ca="1" si="139"/>
        <v/>
      </c>
      <c r="P2590" s="11"/>
      <c r="Q2590" s="11"/>
      <c r="R2590" s="11"/>
      <c r="S2590" s="11"/>
    </row>
    <row r="2591" spans="1:19">
      <c r="A2591" s="7">
        <v>2589</v>
      </c>
      <c r="B2591" s="12"/>
      <c r="C2591" s="12"/>
      <c r="D2591" s="7" t="str">
        <f t="shared" si="140"/>
        <v/>
      </c>
      <c r="E2591" s="12"/>
      <c r="F2591" s="19" t="str">
        <f t="shared" si="137"/>
        <v/>
      </c>
      <c r="G2591" s="11"/>
      <c r="H2591" s="7" t="str">
        <f t="shared" si="138"/>
        <v>空</v>
      </c>
      <c r="I2591" s="24"/>
      <c r="J2591" s="27"/>
      <c r="K2591" s="12"/>
      <c r="L2591" s="11"/>
      <c r="M2591" s="13"/>
      <c r="N2591" s="69"/>
      <c r="O2591" s="18" t="str">
        <f t="shared" ca="1" si="139"/>
        <v/>
      </c>
      <c r="P2591" s="11"/>
      <c r="Q2591" s="11"/>
      <c r="R2591" s="11"/>
      <c r="S2591" s="11"/>
    </row>
    <row r="2592" spans="1:19">
      <c r="A2592" s="7">
        <v>2590</v>
      </c>
      <c r="B2592" s="12"/>
      <c r="C2592" s="12"/>
      <c r="D2592" s="7" t="str">
        <f t="shared" si="140"/>
        <v/>
      </c>
      <c r="E2592" s="12"/>
      <c r="F2592" s="19" t="str">
        <f t="shared" si="137"/>
        <v/>
      </c>
      <c r="G2592" s="11"/>
      <c r="H2592" s="7" t="str">
        <f t="shared" si="138"/>
        <v>空</v>
      </c>
      <c r="I2592" s="24"/>
      <c r="J2592" s="27"/>
      <c r="K2592" s="12"/>
      <c r="L2592" s="11"/>
      <c r="M2592" s="13"/>
      <c r="N2592" s="69"/>
      <c r="O2592" s="18" t="str">
        <f t="shared" ca="1" si="139"/>
        <v/>
      </c>
      <c r="P2592" s="11"/>
      <c r="Q2592" s="11"/>
      <c r="R2592" s="11"/>
      <c r="S2592" s="11"/>
    </row>
    <row r="2593" spans="1:19">
      <c r="A2593" s="7">
        <v>2591</v>
      </c>
      <c r="B2593" s="12"/>
      <c r="C2593" s="12"/>
      <c r="D2593" s="7" t="str">
        <f t="shared" si="140"/>
        <v/>
      </c>
      <c r="E2593" s="12"/>
      <c r="F2593" s="19" t="str">
        <f t="shared" si="137"/>
        <v/>
      </c>
      <c r="G2593" s="11"/>
      <c r="H2593" s="7" t="str">
        <f t="shared" si="138"/>
        <v>空</v>
      </c>
      <c r="I2593" s="24"/>
      <c r="J2593" s="27"/>
      <c r="K2593" s="12"/>
      <c r="L2593" s="11"/>
      <c r="M2593" s="13"/>
      <c r="N2593" s="69"/>
      <c r="O2593" s="18" t="str">
        <f t="shared" ca="1" si="139"/>
        <v/>
      </c>
      <c r="P2593" s="11"/>
      <c r="Q2593" s="11"/>
      <c r="R2593" s="11"/>
      <c r="S2593" s="11"/>
    </row>
    <row r="2594" spans="1:19">
      <c r="A2594" s="7">
        <v>2592</v>
      </c>
      <c r="B2594" s="12"/>
      <c r="C2594" s="12"/>
      <c r="D2594" s="7" t="str">
        <f t="shared" si="140"/>
        <v/>
      </c>
      <c r="E2594" s="12"/>
      <c r="F2594" s="19" t="str">
        <f t="shared" si="137"/>
        <v/>
      </c>
      <c r="G2594" s="11"/>
      <c r="H2594" s="7" t="str">
        <f t="shared" si="138"/>
        <v>空</v>
      </c>
      <c r="I2594" s="24"/>
      <c r="J2594" s="27"/>
      <c r="K2594" s="12"/>
      <c r="L2594" s="11"/>
      <c r="M2594" s="13"/>
      <c r="N2594" s="69"/>
      <c r="O2594" s="18" t="str">
        <f t="shared" ca="1" si="139"/>
        <v/>
      </c>
      <c r="P2594" s="11"/>
      <c r="Q2594" s="11"/>
      <c r="R2594" s="11"/>
      <c r="S2594" s="11"/>
    </row>
    <row r="2595" spans="1:19">
      <c r="A2595" s="7">
        <v>2593</v>
      </c>
      <c r="B2595" s="12"/>
      <c r="C2595" s="12"/>
      <c r="D2595" s="7" t="str">
        <f t="shared" si="140"/>
        <v/>
      </c>
      <c r="E2595" s="12"/>
      <c r="F2595" s="19" t="str">
        <f t="shared" si="137"/>
        <v/>
      </c>
      <c r="G2595" s="11"/>
      <c r="H2595" s="7" t="str">
        <f t="shared" si="138"/>
        <v>空</v>
      </c>
      <c r="I2595" s="24"/>
      <c r="J2595" s="27"/>
      <c r="K2595" s="12"/>
      <c r="L2595" s="11"/>
      <c r="M2595" s="13"/>
      <c r="N2595" s="69"/>
      <c r="O2595" s="18" t="str">
        <f t="shared" ca="1" si="139"/>
        <v/>
      </c>
      <c r="P2595" s="11"/>
      <c r="Q2595" s="11"/>
      <c r="R2595" s="11"/>
      <c r="S2595" s="11"/>
    </row>
    <row r="2596" spans="1:19">
      <c r="A2596" s="7">
        <v>2594</v>
      </c>
      <c r="B2596" s="12"/>
      <c r="C2596" s="12"/>
      <c r="D2596" s="7" t="str">
        <f t="shared" si="140"/>
        <v/>
      </c>
      <c r="E2596" s="12"/>
      <c r="F2596" s="19" t="str">
        <f t="shared" si="137"/>
        <v/>
      </c>
      <c r="G2596" s="11"/>
      <c r="H2596" s="7" t="str">
        <f t="shared" si="138"/>
        <v>空</v>
      </c>
      <c r="I2596" s="24"/>
      <c r="J2596" s="27"/>
      <c r="K2596" s="12"/>
      <c r="L2596" s="11"/>
      <c r="M2596" s="13"/>
      <c r="N2596" s="69"/>
      <c r="O2596" s="18" t="str">
        <f t="shared" ca="1" si="139"/>
        <v/>
      </c>
      <c r="P2596" s="11"/>
      <c r="Q2596" s="11"/>
      <c r="R2596" s="11"/>
      <c r="S2596" s="11"/>
    </row>
    <row r="2597" spans="1:19">
      <c r="A2597" s="7">
        <v>2595</v>
      </c>
      <c r="B2597" s="12"/>
      <c r="C2597" s="12"/>
      <c r="D2597" s="7" t="str">
        <f t="shared" si="140"/>
        <v/>
      </c>
      <c r="E2597" s="12"/>
      <c r="F2597" s="19" t="str">
        <f t="shared" si="137"/>
        <v/>
      </c>
      <c r="G2597" s="11"/>
      <c r="H2597" s="7" t="str">
        <f t="shared" si="138"/>
        <v>空</v>
      </c>
      <c r="I2597" s="24"/>
      <c r="J2597" s="27"/>
      <c r="K2597" s="12"/>
      <c r="L2597" s="11"/>
      <c r="M2597" s="13"/>
      <c r="N2597" s="69"/>
      <c r="O2597" s="18" t="str">
        <f t="shared" ca="1" si="139"/>
        <v/>
      </c>
      <c r="P2597" s="11"/>
      <c r="Q2597" s="11"/>
      <c r="R2597" s="11"/>
      <c r="S2597" s="11"/>
    </row>
    <row r="2598" spans="1:19">
      <c r="A2598" s="7">
        <v>2596</v>
      </c>
      <c r="B2598" s="12"/>
      <c r="C2598" s="12"/>
      <c r="D2598" s="7" t="str">
        <f t="shared" si="140"/>
        <v/>
      </c>
      <c r="E2598" s="12"/>
      <c r="F2598" s="19" t="str">
        <f t="shared" si="137"/>
        <v/>
      </c>
      <c r="G2598" s="11"/>
      <c r="H2598" s="7" t="str">
        <f t="shared" si="138"/>
        <v>空</v>
      </c>
      <c r="I2598" s="24"/>
      <c r="J2598" s="27"/>
      <c r="K2598" s="12"/>
      <c r="L2598" s="11"/>
      <c r="M2598" s="13"/>
      <c r="N2598" s="69"/>
      <c r="O2598" s="18" t="str">
        <f t="shared" ca="1" si="139"/>
        <v/>
      </c>
      <c r="P2598" s="11"/>
      <c r="Q2598" s="11"/>
      <c r="R2598" s="11"/>
      <c r="S2598" s="11"/>
    </row>
    <row r="2599" spans="1:19">
      <c r="A2599" s="7">
        <v>2597</v>
      </c>
      <c r="B2599" s="12"/>
      <c r="C2599" s="12"/>
      <c r="D2599" s="7" t="str">
        <f t="shared" si="140"/>
        <v/>
      </c>
      <c r="E2599" s="12"/>
      <c r="F2599" s="19" t="str">
        <f t="shared" si="137"/>
        <v/>
      </c>
      <c r="G2599" s="11"/>
      <c r="H2599" s="7" t="str">
        <f t="shared" si="138"/>
        <v>空</v>
      </c>
      <c r="I2599" s="24"/>
      <c r="J2599" s="27"/>
      <c r="K2599" s="12"/>
      <c r="L2599" s="11"/>
      <c r="M2599" s="13"/>
      <c r="N2599" s="69"/>
      <c r="O2599" s="18" t="str">
        <f t="shared" ca="1" si="139"/>
        <v/>
      </c>
      <c r="P2599" s="11"/>
      <c r="Q2599" s="11"/>
      <c r="R2599" s="11"/>
      <c r="S2599" s="11"/>
    </row>
    <row r="2600" spans="1:19">
      <c r="A2600" s="7">
        <v>2598</v>
      </c>
      <c r="B2600" s="12"/>
      <c r="C2600" s="12"/>
      <c r="D2600" s="7" t="str">
        <f t="shared" si="140"/>
        <v/>
      </c>
      <c r="E2600" s="12"/>
      <c r="F2600" s="19" t="str">
        <f t="shared" si="137"/>
        <v/>
      </c>
      <c r="G2600" s="11"/>
      <c r="H2600" s="7" t="str">
        <f t="shared" si="138"/>
        <v>空</v>
      </c>
      <c r="I2600" s="24"/>
      <c r="J2600" s="27"/>
      <c r="K2600" s="12"/>
      <c r="L2600" s="11"/>
      <c r="M2600" s="13"/>
      <c r="N2600" s="69"/>
      <c r="O2600" s="18" t="str">
        <f t="shared" ca="1" si="139"/>
        <v/>
      </c>
      <c r="P2600" s="11"/>
      <c r="Q2600" s="11"/>
      <c r="R2600" s="11"/>
      <c r="S2600" s="11"/>
    </row>
    <row r="2601" spans="1:19">
      <c r="A2601" s="7">
        <v>2599</v>
      </c>
      <c r="B2601" s="12"/>
      <c r="C2601" s="12"/>
      <c r="D2601" s="7" t="str">
        <f t="shared" si="140"/>
        <v/>
      </c>
      <c r="E2601" s="12"/>
      <c r="F2601" s="19" t="str">
        <f t="shared" si="137"/>
        <v/>
      </c>
      <c r="G2601" s="11"/>
      <c r="H2601" s="7" t="str">
        <f t="shared" si="138"/>
        <v>空</v>
      </c>
      <c r="I2601" s="24"/>
      <c r="J2601" s="27"/>
      <c r="K2601" s="12"/>
      <c r="L2601" s="11"/>
      <c r="M2601" s="13"/>
      <c r="N2601" s="69"/>
      <c r="O2601" s="18" t="str">
        <f t="shared" ca="1" si="139"/>
        <v/>
      </c>
      <c r="P2601" s="11"/>
      <c r="Q2601" s="11"/>
      <c r="R2601" s="11"/>
      <c r="S2601" s="11"/>
    </row>
    <row r="2602" spans="1:19">
      <c r="A2602" s="7">
        <v>2600</v>
      </c>
      <c r="B2602" s="12"/>
      <c r="C2602" s="12"/>
      <c r="D2602" s="7" t="str">
        <f t="shared" si="140"/>
        <v/>
      </c>
      <c r="E2602" s="12"/>
      <c r="F2602" s="19" t="str">
        <f t="shared" si="137"/>
        <v/>
      </c>
      <c r="G2602" s="11"/>
      <c r="H2602" s="7" t="str">
        <f t="shared" si="138"/>
        <v>空</v>
      </c>
      <c r="I2602" s="24"/>
      <c r="J2602" s="27"/>
      <c r="K2602" s="12"/>
      <c r="L2602" s="11"/>
      <c r="M2602" s="13"/>
      <c r="N2602" s="69"/>
      <c r="O2602" s="18" t="str">
        <f t="shared" ca="1" si="139"/>
        <v/>
      </c>
      <c r="P2602" s="11"/>
      <c r="Q2602" s="11"/>
      <c r="R2602" s="11"/>
      <c r="S2602" s="11"/>
    </row>
    <row r="2603" spans="1:19">
      <c r="A2603" s="7">
        <v>2601</v>
      </c>
      <c r="B2603" s="12"/>
      <c r="C2603" s="12"/>
      <c r="D2603" s="7" t="str">
        <f t="shared" si="140"/>
        <v/>
      </c>
      <c r="E2603" s="12"/>
      <c r="F2603" s="19" t="str">
        <f t="shared" si="137"/>
        <v/>
      </c>
      <c r="G2603" s="11"/>
      <c r="H2603" s="7" t="str">
        <f t="shared" si="138"/>
        <v>空</v>
      </c>
      <c r="I2603" s="24"/>
      <c r="J2603" s="27"/>
      <c r="K2603" s="12"/>
      <c r="L2603" s="11"/>
      <c r="M2603" s="13"/>
      <c r="N2603" s="69"/>
      <c r="O2603" s="18" t="str">
        <f t="shared" ca="1" si="139"/>
        <v/>
      </c>
      <c r="P2603" s="11"/>
      <c r="Q2603" s="11"/>
      <c r="R2603" s="11"/>
      <c r="S2603" s="11"/>
    </row>
    <row r="2604" spans="1:19">
      <c r="A2604" s="7">
        <v>2602</v>
      </c>
      <c r="B2604" s="12"/>
      <c r="C2604" s="12"/>
      <c r="D2604" s="7" t="str">
        <f t="shared" si="140"/>
        <v/>
      </c>
      <c r="E2604" s="12"/>
      <c r="F2604" s="19" t="str">
        <f t="shared" si="137"/>
        <v/>
      </c>
      <c r="G2604" s="11"/>
      <c r="H2604" s="7" t="str">
        <f t="shared" si="138"/>
        <v>空</v>
      </c>
      <c r="I2604" s="24"/>
      <c r="J2604" s="27"/>
      <c r="K2604" s="12"/>
      <c r="L2604" s="11"/>
      <c r="M2604" s="13"/>
      <c r="N2604" s="69"/>
      <c r="O2604" s="18" t="str">
        <f t="shared" ca="1" si="139"/>
        <v/>
      </c>
      <c r="P2604" s="11"/>
      <c r="Q2604" s="11"/>
      <c r="R2604" s="11"/>
      <c r="S2604" s="11"/>
    </row>
    <row r="2605" spans="1:19">
      <c r="A2605" s="7">
        <v>2603</v>
      </c>
      <c r="B2605" s="12"/>
      <c r="C2605" s="12"/>
      <c r="D2605" s="7" t="str">
        <f t="shared" si="140"/>
        <v/>
      </c>
      <c r="E2605" s="12"/>
      <c r="F2605" s="19" t="str">
        <f t="shared" si="137"/>
        <v/>
      </c>
      <c r="G2605" s="11"/>
      <c r="H2605" s="7" t="str">
        <f t="shared" si="138"/>
        <v>空</v>
      </c>
      <c r="I2605" s="24"/>
      <c r="J2605" s="27"/>
      <c r="K2605" s="12"/>
      <c r="L2605" s="11"/>
      <c r="M2605" s="13"/>
      <c r="N2605" s="69"/>
      <c r="O2605" s="18" t="str">
        <f t="shared" ca="1" si="139"/>
        <v/>
      </c>
      <c r="P2605" s="11"/>
      <c r="Q2605" s="11"/>
      <c r="R2605" s="11"/>
      <c r="S2605" s="11"/>
    </row>
    <row r="2606" spans="1:19">
      <c r="A2606" s="7">
        <v>2604</v>
      </c>
      <c r="B2606" s="12"/>
      <c r="C2606" s="12"/>
      <c r="D2606" s="7" t="str">
        <f t="shared" si="140"/>
        <v/>
      </c>
      <c r="E2606" s="12"/>
      <c r="F2606" s="19" t="str">
        <f t="shared" si="137"/>
        <v/>
      </c>
      <c r="G2606" s="11"/>
      <c r="H2606" s="7" t="str">
        <f t="shared" si="138"/>
        <v>空</v>
      </c>
      <c r="I2606" s="24"/>
      <c r="J2606" s="27"/>
      <c r="K2606" s="12"/>
      <c r="L2606" s="11"/>
      <c r="M2606" s="13"/>
      <c r="N2606" s="69"/>
      <c r="O2606" s="18" t="str">
        <f t="shared" ca="1" si="139"/>
        <v/>
      </c>
      <c r="P2606" s="11"/>
      <c r="Q2606" s="11"/>
      <c r="R2606" s="11"/>
      <c r="S2606" s="11"/>
    </row>
    <row r="2607" spans="1:19">
      <c r="A2607" s="7">
        <v>2605</v>
      </c>
      <c r="B2607" s="12"/>
      <c r="C2607" s="12"/>
      <c r="D2607" s="7" t="str">
        <f t="shared" si="140"/>
        <v/>
      </c>
      <c r="E2607" s="12"/>
      <c r="F2607" s="19" t="str">
        <f t="shared" si="137"/>
        <v/>
      </c>
      <c r="G2607" s="11"/>
      <c r="H2607" s="7" t="str">
        <f t="shared" si="138"/>
        <v>空</v>
      </c>
      <c r="I2607" s="24"/>
      <c r="J2607" s="27"/>
      <c r="K2607" s="12"/>
      <c r="L2607" s="11"/>
      <c r="M2607" s="13"/>
      <c r="N2607" s="69"/>
      <c r="O2607" s="18" t="str">
        <f t="shared" ca="1" si="139"/>
        <v/>
      </c>
      <c r="P2607" s="11"/>
      <c r="Q2607" s="11"/>
      <c r="R2607" s="11"/>
      <c r="S2607" s="11"/>
    </row>
    <row r="2608" spans="1:19">
      <c r="A2608" s="7">
        <v>2606</v>
      </c>
      <c r="B2608" s="12"/>
      <c r="C2608" s="12"/>
      <c r="D2608" s="7" t="str">
        <f t="shared" si="140"/>
        <v/>
      </c>
      <c r="E2608" s="12"/>
      <c r="F2608" s="19" t="str">
        <f t="shared" si="137"/>
        <v/>
      </c>
      <c r="G2608" s="11"/>
      <c r="H2608" s="7" t="str">
        <f t="shared" si="138"/>
        <v>空</v>
      </c>
      <c r="I2608" s="24"/>
      <c r="J2608" s="27"/>
      <c r="K2608" s="12"/>
      <c r="L2608" s="11"/>
      <c r="M2608" s="13"/>
      <c r="N2608" s="69"/>
      <c r="O2608" s="18" t="str">
        <f t="shared" ca="1" si="139"/>
        <v/>
      </c>
      <c r="P2608" s="11"/>
      <c r="Q2608" s="11"/>
      <c r="R2608" s="11"/>
      <c r="S2608" s="11"/>
    </row>
    <row r="2609" spans="1:19">
      <c r="A2609" s="7">
        <v>2607</v>
      </c>
      <c r="B2609" s="12"/>
      <c r="C2609" s="12"/>
      <c r="D2609" s="7" t="str">
        <f t="shared" si="140"/>
        <v/>
      </c>
      <c r="E2609" s="12"/>
      <c r="F2609" s="19" t="str">
        <f t="shared" si="137"/>
        <v/>
      </c>
      <c r="G2609" s="11"/>
      <c r="H2609" s="7" t="str">
        <f t="shared" si="138"/>
        <v>空</v>
      </c>
      <c r="I2609" s="24"/>
      <c r="J2609" s="27"/>
      <c r="K2609" s="12"/>
      <c r="L2609" s="11"/>
      <c r="M2609" s="13"/>
      <c r="N2609" s="69"/>
      <c r="O2609" s="18" t="str">
        <f t="shared" ca="1" si="139"/>
        <v/>
      </c>
      <c r="P2609" s="11"/>
      <c r="Q2609" s="11"/>
      <c r="R2609" s="11"/>
      <c r="S2609" s="11"/>
    </row>
    <row r="2610" spans="1:19">
      <c r="A2610" s="7">
        <v>2608</v>
      </c>
      <c r="B2610" s="12"/>
      <c r="C2610" s="12"/>
      <c r="D2610" s="7" t="str">
        <f t="shared" si="140"/>
        <v/>
      </c>
      <c r="E2610" s="12"/>
      <c r="F2610" s="19" t="str">
        <f t="shared" ref="F2610:F2673" si="141">IF(ISNONTEXT(B2610),"","请输入日期")</f>
        <v/>
      </c>
      <c r="G2610" s="11"/>
      <c r="H2610" s="7" t="str">
        <f t="shared" si="138"/>
        <v>空</v>
      </c>
      <c r="I2610" s="24"/>
      <c r="J2610" s="27"/>
      <c r="K2610" s="12"/>
      <c r="L2610" s="11"/>
      <c r="M2610" s="13"/>
      <c r="N2610" s="69"/>
      <c r="O2610" s="18" t="str">
        <f t="shared" ca="1" si="139"/>
        <v/>
      </c>
      <c r="P2610" s="11"/>
      <c r="Q2610" s="11"/>
      <c r="R2610" s="11"/>
      <c r="S2610" s="11"/>
    </row>
    <row r="2611" spans="1:19">
      <c r="A2611" s="7">
        <v>2609</v>
      </c>
      <c r="B2611" s="12"/>
      <c r="C2611" s="12"/>
      <c r="D2611" s="7" t="str">
        <f t="shared" si="140"/>
        <v/>
      </c>
      <c r="E2611" s="12"/>
      <c r="F2611" s="19" t="str">
        <f t="shared" si="141"/>
        <v/>
      </c>
      <c r="G2611" s="11"/>
      <c r="H2611" s="7" t="str">
        <f t="shared" si="138"/>
        <v>空</v>
      </c>
      <c r="I2611" s="24"/>
      <c r="J2611" s="27"/>
      <c r="K2611" s="12"/>
      <c r="L2611" s="11"/>
      <c r="M2611" s="13"/>
      <c r="N2611" s="69"/>
      <c r="O2611" s="18" t="str">
        <f t="shared" ca="1" si="139"/>
        <v/>
      </c>
      <c r="P2611" s="11"/>
      <c r="Q2611" s="11"/>
      <c r="R2611" s="11"/>
      <c r="S2611" s="11"/>
    </row>
    <row r="2612" spans="1:19">
      <c r="A2612" s="7">
        <v>2610</v>
      </c>
      <c r="B2612" s="12"/>
      <c r="C2612" s="12"/>
      <c r="D2612" s="7" t="str">
        <f t="shared" si="140"/>
        <v/>
      </c>
      <c r="E2612" s="12"/>
      <c r="F2612" s="19" t="str">
        <f t="shared" si="141"/>
        <v/>
      </c>
      <c r="G2612" s="11"/>
      <c r="H2612" s="7" t="str">
        <f t="shared" si="138"/>
        <v>空</v>
      </c>
      <c r="I2612" s="24"/>
      <c r="J2612" s="27"/>
      <c r="K2612" s="12"/>
      <c r="L2612" s="11"/>
      <c r="M2612" s="13"/>
      <c r="N2612" s="69"/>
      <c r="O2612" s="18" t="str">
        <f t="shared" ca="1" si="139"/>
        <v/>
      </c>
      <c r="P2612" s="11"/>
      <c r="Q2612" s="11"/>
      <c r="R2612" s="11"/>
      <c r="S2612" s="11"/>
    </row>
    <row r="2613" spans="1:19">
      <c r="A2613" s="7">
        <v>2611</v>
      </c>
      <c r="B2613" s="12"/>
      <c r="C2613" s="12"/>
      <c r="D2613" s="7" t="str">
        <f t="shared" si="140"/>
        <v/>
      </c>
      <c r="E2613" s="12"/>
      <c r="F2613" s="19" t="str">
        <f t="shared" si="141"/>
        <v/>
      </c>
      <c r="G2613" s="11"/>
      <c r="H2613" s="7" t="str">
        <f t="shared" si="138"/>
        <v>空</v>
      </c>
      <c r="I2613" s="24"/>
      <c r="J2613" s="27"/>
      <c r="K2613" s="12"/>
      <c r="L2613" s="11"/>
      <c r="M2613" s="13"/>
      <c r="N2613" s="69"/>
      <c r="O2613" s="18" t="str">
        <f t="shared" ca="1" si="139"/>
        <v/>
      </c>
      <c r="P2613" s="11"/>
      <c r="Q2613" s="11"/>
      <c r="R2613" s="11"/>
      <c r="S2613" s="11"/>
    </row>
    <row r="2614" spans="1:19">
      <c r="A2614" s="7">
        <v>2612</v>
      </c>
      <c r="B2614" s="12"/>
      <c r="C2614" s="12"/>
      <c r="D2614" s="7" t="str">
        <f t="shared" si="140"/>
        <v/>
      </c>
      <c r="E2614" s="12"/>
      <c r="F2614" s="19" t="str">
        <f t="shared" si="141"/>
        <v/>
      </c>
      <c r="G2614" s="11"/>
      <c r="H2614" s="7" t="str">
        <f t="shared" si="138"/>
        <v>空</v>
      </c>
      <c r="I2614" s="24"/>
      <c r="J2614" s="27"/>
      <c r="K2614" s="12"/>
      <c r="L2614" s="11"/>
      <c r="M2614" s="13"/>
      <c r="N2614" s="69"/>
      <c r="O2614" s="18" t="str">
        <f t="shared" ca="1" si="139"/>
        <v/>
      </c>
      <c r="P2614" s="11"/>
      <c r="Q2614" s="11"/>
      <c r="R2614" s="11"/>
      <c r="S2614" s="11"/>
    </row>
    <row r="2615" spans="1:19">
      <c r="A2615" s="7">
        <v>2613</v>
      </c>
      <c r="B2615" s="12"/>
      <c r="C2615" s="12"/>
      <c r="D2615" s="7" t="str">
        <f t="shared" si="140"/>
        <v/>
      </c>
      <c r="E2615" s="12"/>
      <c r="F2615" s="19" t="str">
        <f t="shared" si="141"/>
        <v/>
      </c>
      <c r="G2615" s="11"/>
      <c r="H2615" s="7" t="str">
        <f t="shared" si="138"/>
        <v>空</v>
      </c>
      <c r="I2615" s="24"/>
      <c r="J2615" s="27"/>
      <c r="K2615" s="12"/>
      <c r="L2615" s="11"/>
      <c r="M2615" s="13"/>
      <c r="N2615" s="69"/>
      <c r="O2615" s="18" t="str">
        <f t="shared" ca="1" si="139"/>
        <v/>
      </c>
      <c r="P2615" s="11"/>
      <c r="Q2615" s="11"/>
      <c r="R2615" s="11"/>
      <c r="S2615" s="11"/>
    </row>
    <row r="2616" spans="1:19">
      <c r="A2616" s="7">
        <v>2614</v>
      </c>
      <c r="B2616" s="12"/>
      <c r="C2616" s="12"/>
      <c r="D2616" s="7" t="str">
        <f t="shared" si="140"/>
        <v/>
      </c>
      <c r="E2616" s="12"/>
      <c r="F2616" s="19" t="str">
        <f t="shared" si="141"/>
        <v/>
      </c>
      <c r="G2616" s="11"/>
      <c r="H2616" s="7" t="str">
        <f t="shared" si="138"/>
        <v>空</v>
      </c>
      <c r="I2616" s="24"/>
      <c r="J2616" s="27"/>
      <c r="K2616" s="12"/>
      <c r="L2616" s="11"/>
      <c r="M2616" s="13"/>
      <c r="N2616" s="69"/>
      <c r="O2616" s="18" t="str">
        <f t="shared" ca="1" si="139"/>
        <v/>
      </c>
      <c r="P2616" s="11"/>
      <c r="Q2616" s="11"/>
      <c r="R2616" s="11"/>
      <c r="S2616" s="11"/>
    </row>
    <row r="2617" spans="1:19">
      <c r="A2617" s="7">
        <v>2615</v>
      </c>
      <c r="B2617" s="12"/>
      <c r="C2617" s="12"/>
      <c r="D2617" s="7" t="str">
        <f t="shared" si="140"/>
        <v/>
      </c>
      <c r="E2617" s="12"/>
      <c r="F2617" s="19" t="str">
        <f t="shared" si="141"/>
        <v/>
      </c>
      <c r="G2617" s="11"/>
      <c r="H2617" s="7" t="str">
        <f t="shared" si="138"/>
        <v>空</v>
      </c>
      <c r="I2617" s="24"/>
      <c r="J2617" s="27"/>
      <c r="K2617" s="12"/>
      <c r="L2617" s="11"/>
      <c r="M2617" s="13"/>
      <c r="N2617" s="69"/>
      <c r="O2617" s="18" t="str">
        <f t="shared" ca="1" si="139"/>
        <v/>
      </c>
      <c r="P2617" s="11"/>
      <c r="Q2617" s="11"/>
      <c r="R2617" s="11"/>
      <c r="S2617" s="11"/>
    </row>
    <row r="2618" spans="1:19">
      <c r="A2618" s="7">
        <v>2616</v>
      </c>
      <c r="B2618" s="12"/>
      <c r="C2618" s="12"/>
      <c r="D2618" s="7" t="str">
        <f t="shared" si="140"/>
        <v/>
      </c>
      <c r="E2618" s="12"/>
      <c r="F2618" s="19" t="str">
        <f t="shared" si="141"/>
        <v/>
      </c>
      <c r="G2618" s="11"/>
      <c r="H2618" s="7" t="str">
        <f t="shared" si="138"/>
        <v>空</v>
      </c>
      <c r="I2618" s="24"/>
      <c r="J2618" s="27"/>
      <c r="K2618" s="12"/>
      <c r="L2618" s="11"/>
      <c r="M2618" s="13"/>
      <c r="N2618" s="69"/>
      <c r="O2618" s="18" t="str">
        <f t="shared" ca="1" si="139"/>
        <v/>
      </c>
      <c r="P2618" s="11"/>
      <c r="Q2618" s="11"/>
      <c r="R2618" s="11"/>
      <c r="S2618" s="11"/>
    </row>
    <row r="2619" spans="1:19">
      <c r="A2619" s="7">
        <v>2617</v>
      </c>
      <c r="B2619" s="12"/>
      <c r="C2619" s="12"/>
      <c r="D2619" s="7" t="str">
        <f t="shared" si="140"/>
        <v/>
      </c>
      <c r="E2619" s="12"/>
      <c r="F2619" s="19" t="str">
        <f t="shared" si="141"/>
        <v/>
      </c>
      <c r="G2619" s="11"/>
      <c r="H2619" s="7" t="str">
        <f t="shared" si="138"/>
        <v>空</v>
      </c>
      <c r="I2619" s="24"/>
      <c r="J2619" s="27"/>
      <c r="K2619" s="12"/>
      <c r="L2619" s="11"/>
      <c r="M2619" s="13"/>
      <c r="N2619" s="69"/>
      <c r="O2619" s="18" t="str">
        <f t="shared" ca="1" si="139"/>
        <v/>
      </c>
      <c r="P2619" s="11"/>
      <c r="Q2619" s="11"/>
      <c r="R2619" s="11"/>
      <c r="S2619" s="11"/>
    </row>
    <row r="2620" spans="1:19">
      <c r="A2620" s="7">
        <v>2618</v>
      </c>
      <c r="B2620" s="12"/>
      <c r="C2620" s="12"/>
      <c r="D2620" s="7" t="str">
        <f t="shared" si="140"/>
        <v/>
      </c>
      <c r="E2620" s="12"/>
      <c r="F2620" s="19" t="str">
        <f t="shared" si="141"/>
        <v/>
      </c>
      <c r="G2620" s="11"/>
      <c r="H2620" s="7" t="str">
        <f t="shared" si="138"/>
        <v>空</v>
      </c>
      <c r="I2620" s="24"/>
      <c r="J2620" s="27"/>
      <c r="K2620" s="12"/>
      <c r="L2620" s="11"/>
      <c r="M2620" s="13"/>
      <c r="N2620" s="69"/>
      <c r="O2620" s="18" t="str">
        <f t="shared" ca="1" si="139"/>
        <v/>
      </c>
      <c r="P2620" s="11"/>
      <c r="Q2620" s="11"/>
      <c r="R2620" s="11"/>
      <c r="S2620" s="11"/>
    </row>
    <row r="2621" spans="1:19">
      <c r="A2621" s="7">
        <v>2619</v>
      </c>
      <c r="B2621" s="12"/>
      <c r="C2621" s="12"/>
      <c r="D2621" s="7" t="str">
        <f t="shared" si="140"/>
        <v/>
      </c>
      <c r="E2621" s="12"/>
      <c r="F2621" s="19" t="str">
        <f t="shared" si="141"/>
        <v/>
      </c>
      <c r="G2621" s="11"/>
      <c r="H2621" s="7" t="str">
        <f t="shared" si="138"/>
        <v>空</v>
      </c>
      <c r="I2621" s="24"/>
      <c r="J2621" s="27"/>
      <c r="K2621" s="12"/>
      <c r="L2621" s="11"/>
      <c r="M2621" s="13"/>
      <c r="N2621" s="69"/>
      <c r="O2621" s="18" t="str">
        <f t="shared" ca="1" si="139"/>
        <v/>
      </c>
      <c r="P2621" s="11"/>
      <c r="Q2621" s="11"/>
      <c r="R2621" s="11"/>
      <c r="S2621" s="11"/>
    </row>
    <row r="2622" spans="1:19">
      <c r="A2622" s="7">
        <v>2620</v>
      </c>
      <c r="B2622" s="12"/>
      <c r="C2622" s="12"/>
      <c r="D2622" s="7" t="str">
        <f t="shared" si="140"/>
        <v/>
      </c>
      <c r="E2622" s="12"/>
      <c r="F2622" s="19" t="str">
        <f t="shared" si="141"/>
        <v/>
      </c>
      <c r="G2622" s="11"/>
      <c r="H2622" s="7" t="str">
        <f t="shared" si="138"/>
        <v>空</v>
      </c>
      <c r="I2622" s="24"/>
      <c r="J2622" s="27"/>
      <c r="K2622" s="12"/>
      <c r="L2622" s="11"/>
      <c r="M2622" s="13"/>
      <c r="N2622" s="69"/>
      <c r="O2622" s="18" t="str">
        <f t="shared" ca="1" si="139"/>
        <v/>
      </c>
      <c r="P2622" s="11"/>
      <c r="Q2622" s="11"/>
      <c r="R2622" s="11"/>
      <c r="S2622" s="11"/>
    </row>
    <row r="2623" spans="1:19">
      <c r="A2623" s="7">
        <v>2621</v>
      </c>
      <c r="B2623" s="12"/>
      <c r="C2623" s="12"/>
      <c r="D2623" s="7" t="str">
        <f t="shared" si="140"/>
        <v/>
      </c>
      <c r="E2623" s="12"/>
      <c r="F2623" s="19" t="str">
        <f t="shared" si="141"/>
        <v/>
      </c>
      <c r="G2623" s="11"/>
      <c r="H2623" s="7" t="str">
        <f t="shared" si="138"/>
        <v>空</v>
      </c>
      <c r="I2623" s="24"/>
      <c r="J2623" s="27"/>
      <c r="K2623" s="12"/>
      <c r="L2623" s="11"/>
      <c r="M2623" s="13"/>
      <c r="N2623" s="69"/>
      <c r="O2623" s="18" t="str">
        <f t="shared" ca="1" si="139"/>
        <v/>
      </c>
      <c r="P2623" s="11"/>
      <c r="Q2623" s="11"/>
      <c r="R2623" s="11"/>
      <c r="S2623" s="11"/>
    </row>
    <row r="2624" spans="1:19">
      <c r="A2624" s="7">
        <v>2622</v>
      </c>
      <c r="B2624" s="12"/>
      <c r="C2624" s="12"/>
      <c r="D2624" s="7" t="str">
        <f t="shared" si="140"/>
        <v/>
      </c>
      <c r="E2624" s="12"/>
      <c r="F2624" s="19" t="str">
        <f t="shared" si="141"/>
        <v/>
      </c>
      <c r="G2624" s="11"/>
      <c r="H2624" s="7" t="str">
        <f t="shared" si="138"/>
        <v>空</v>
      </c>
      <c r="I2624" s="24"/>
      <c r="J2624" s="27"/>
      <c r="K2624" s="12"/>
      <c r="L2624" s="11"/>
      <c r="M2624" s="13"/>
      <c r="N2624" s="69"/>
      <c r="O2624" s="18" t="str">
        <f t="shared" ca="1" si="139"/>
        <v/>
      </c>
      <c r="P2624" s="11"/>
      <c r="Q2624" s="11"/>
      <c r="R2624" s="11"/>
      <c r="S2624" s="11"/>
    </row>
    <row r="2625" spans="1:19">
      <c r="A2625" s="7">
        <v>2623</v>
      </c>
      <c r="B2625" s="12"/>
      <c r="C2625" s="12"/>
      <c r="D2625" s="7" t="str">
        <f t="shared" si="140"/>
        <v/>
      </c>
      <c r="E2625" s="12"/>
      <c r="F2625" s="19" t="str">
        <f t="shared" si="141"/>
        <v/>
      </c>
      <c r="G2625" s="11"/>
      <c r="H2625" s="7" t="str">
        <f t="shared" si="138"/>
        <v>空</v>
      </c>
      <c r="I2625" s="24"/>
      <c r="J2625" s="27"/>
      <c r="K2625" s="12"/>
      <c r="L2625" s="11"/>
      <c r="M2625" s="13"/>
      <c r="N2625" s="69"/>
      <c r="O2625" s="18" t="str">
        <f t="shared" ca="1" si="139"/>
        <v/>
      </c>
      <c r="P2625" s="11"/>
      <c r="Q2625" s="11"/>
      <c r="R2625" s="11"/>
      <c r="S2625" s="11"/>
    </row>
    <row r="2626" spans="1:19">
      <c r="A2626" s="7">
        <v>2624</v>
      </c>
      <c r="B2626" s="12"/>
      <c r="C2626" s="12"/>
      <c r="D2626" s="7" t="str">
        <f t="shared" si="140"/>
        <v/>
      </c>
      <c r="E2626" s="12"/>
      <c r="F2626" s="19" t="str">
        <f t="shared" si="141"/>
        <v/>
      </c>
      <c r="G2626" s="11"/>
      <c r="H2626" s="7" t="str">
        <f t="shared" si="138"/>
        <v>空</v>
      </c>
      <c r="I2626" s="24"/>
      <c r="J2626" s="27"/>
      <c r="K2626" s="12"/>
      <c r="L2626" s="11"/>
      <c r="M2626" s="13"/>
      <c r="N2626" s="69"/>
      <c r="O2626" s="18" t="str">
        <f t="shared" ca="1" si="139"/>
        <v/>
      </c>
      <c r="P2626" s="11"/>
      <c r="Q2626" s="11"/>
      <c r="R2626" s="11"/>
      <c r="S2626" s="11"/>
    </row>
    <row r="2627" spans="1:19">
      <c r="A2627" s="7">
        <v>2625</v>
      </c>
      <c r="B2627" s="12"/>
      <c r="C2627" s="12"/>
      <c r="D2627" s="7" t="str">
        <f t="shared" si="140"/>
        <v/>
      </c>
      <c r="E2627" s="12"/>
      <c r="F2627" s="19" t="str">
        <f t="shared" si="141"/>
        <v/>
      </c>
      <c r="G2627" s="11"/>
      <c r="H2627" s="7" t="str">
        <f t="shared" si="138"/>
        <v>空</v>
      </c>
      <c r="I2627" s="24"/>
      <c r="J2627" s="27"/>
      <c r="K2627" s="12"/>
      <c r="L2627" s="11"/>
      <c r="M2627" s="13"/>
      <c r="N2627" s="69"/>
      <c r="O2627" s="18" t="str">
        <f t="shared" ca="1" si="139"/>
        <v/>
      </c>
      <c r="P2627" s="11"/>
      <c r="Q2627" s="11"/>
      <c r="R2627" s="11"/>
      <c r="S2627" s="11"/>
    </row>
    <row r="2628" spans="1:19">
      <c r="A2628" s="7">
        <v>2626</v>
      </c>
      <c r="B2628" s="12"/>
      <c r="C2628" s="12"/>
      <c r="D2628" s="7" t="str">
        <f t="shared" si="140"/>
        <v/>
      </c>
      <c r="E2628" s="12"/>
      <c r="F2628" s="19" t="str">
        <f t="shared" si="141"/>
        <v/>
      </c>
      <c r="G2628" s="11"/>
      <c r="H2628" s="7" t="str">
        <f t="shared" si="138"/>
        <v>空</v>
      </c>
      <c r="I2628" s="24"/>
      <c r="J2628" s="27"/>
      <c r="K2628" s="12"/>
      <c r="L2628" s="11"/>
      <c r="M2628" s="13"/>
      <c r="N2628" s="69"/>
      <c r="O2628" s="18" t="str">
        <f t="shared" ca="1" si="139"/>
        <v/>
      </c>
      <c r="P2628" s="11"/>
      <c r="Q2628" s="11"/>
      <c r="R2628" s="11"/>
      <c r="S2628" s="11"/>
    </row>
    <row r="2629" spans="1:19">
      <c r="A2629" s="7">
        <v>2627</v>
      </c>
      <c r="B2629" s="12"/>
      <c r="C2629" s="12"/>
      <c r="D2629" s="7" t="str">
        <f t="shared" si="140"/>
        <v/>
      </c>
      <c r="E2629" s="12"/>
      <c r="F2629" s="19" t="str">
        <f t="shared" si="141"/>
        <v/>
      </c>
      <c r="G2629" s="11"/>
      <c r="H2629" s="7" t="str">
        <f t="shared" si="138"/>
        <v>空</v>
      </c>
      <c r="I2629" s="24"/>
      <c r="J2629" s="27"/>
      <c r="K2629" s="12"/>
      <c r="L2629" s="11"/>
      <c r="M2629" s="13"/>
      <c r="N2629" s="69"/>
      <c r="O2629" s="18" t="str">
        <f t="shared" ca="1" si="139"/>
        <v/>
      </c>
      <c r="P2629" s="11"/>
      <c r="Q2629" s="11"/>
      <c r="R2629" s="11"/>
      <c r="S2629" s="11"/>
    </row>
    <row r="2630" spans="1:19">
      <c r="A2630" s="7">
        <v>2628</v>
      </c>
      <c r="B2630" s="12"/>
      <c r="C2630" s="12"/>
      <c r="D2630" s="7" t="str">
        <f t="shared" si="140"/>
        <v/>
      </c>
      <c r="E2630" s="12"/>
      <c r="F2630" s="19" t="str">
        <f t="shared" si="141"/>
        <v/>
      </c>
      <c r="G2630" s="11"/>
      <c r="H2630" s="7" t="str">
        <f t="shared" si="138"/>
        <v>空</v>
      </c>
      <c r="I2630" s="24"/>
      <c r="J2630" s="27"/>
      <c r="K2630" s="12"/>
      <c r="L2630" s="11"/>
      <c r="M2630" s="13"/>
      <c r="N2630" s="69"/>
      <c r="O2630" s="18" t="str">
        <f t="shared" ca="1" si="139"/>
        <v/>
      </c>
      <c r="P2630" s="11"/>
      <c r="Q2630" s="11"/>
      <c r="R2630" s="11"/>
      <c r="S2630" s="11"/>
    </row>
    <row r="2631" spans="1:19">
      <c r="A2631" s="7">
        <v>2629</v>
      </c>
      <c r="B2631" s="12"/>
      <c r="C2631" s="12"/>
      <c r="D2631" s="7" t="str">
        <f t="shared" si="140"/>
        <v/>
      </c>
      <c r="E2631" s="12"/>
      <c r="F2631" s="19" t="str">
        <f t="shared" si="141"/>
        <v/>
      </c>
      <c r="G2631" s="11"/>
      <c r="H2631" s="7" t="str">
        <f t="shared" si="138"/>
        <v>空</v>
      </c>
      <c r="I2631" s="24"/>
      <c r="J2631" s="27"/>
      <c r="K2631" s="12"/>
      <c r="L2631" s="11"/>
      <c r="M2631" s="13"/>
      <c r="N2631" s="69"/>
      <c r="O2631" s="18" t="str">
        <f t="shared" ca="1" si="139"/>
        <v/>
      </c>
      <c r="P2631" s="11"/>
      <c r="Q2631" s="11"/>
      <c r="R2631" s="11"/>
      <c r="S2631" s="11"/>
    </row>
    <row r="2632" spans="1:19">
      <c r="A2632" s="7">
        <v>2630</v>
      </c>
      <c r="B2632" s="12"/>
      <c r="C2632" s="12"/>
      <c r="D2632" s="7" t="str">
        <f t="shared" si="140"/>
        <v/>
      </c>
      <c r="E2632" s="12"/>
      <c r="F2632" s="19" t="str">
        <f t="shared" si="141"/>
        <v/>
      </c>
      <c r="G2632" s="11"/>
      <c r="H2632" s="7" t="str">
        <f t="shared" si="138"/>
        <v>空</v>
      </c>
      <c r="I2632" s="24"/>
      <c r="J2632" s="27"/>
      <c r="K2632" s="12"/>
      <c r="L2632" s="11"/>
      <c r="M2632" s="13"/>
      <c r="N2632" s="69"/>
      <c r="O2632" s="18" t="str">
        <f t="shared" ca="1" si="139"/>
        <v/>
      </c>
      <c r="P2632" s="11"/>
      <c r="Q2632" s="11"/>
      <c r="R2632" s="11"/>
      <c r="S2632" s="11"/>
    </row>
    <row r="2633" spans="1:19">
      <c r="A2633" s="7">
        <v>2631</v>
      </c>
      <c r="B2633" s="12"/>
      <c r="C2633" s="12"/>
      <c r="D2633" s="7" t="str">
        <f t="shared" si="140"/>
        <v/>
      </c>
      <c r="E2633" s="12"/>
      <c r="F2633" s="19" t="str">
        <f t="shared" si="141"/>
        <v/>
      </c>
      <c r="G2633" s="11"/>
      <c r="H2633" s="7" t="str">
        <f t="shared" si="138"/>
        <v>空</v>
      </c>
      <c r="I2633" s="24"/>
      <c r="J2633" s="27"/>
      <c r="K2633" s="12"/>
      <c r="L2633" s="11"/>
      <c r="M2633" s="13"/>
      <c r="N2633" s="69"/>
      <c r="O2633" s="18" t="str">
        <f t="shared" ca="1" si="139"/>
        <v/>
      </c>
      <c r="P2633" s="11"/>
      <c r="Q2633" s="11"/>
      <c r="R2633" s="11"/>
      <c r="S2633" s="11"/>
    </row>
    <row r="2634" spans="1:19">
      <c r="A2634" s="7">
        <v>2632</v>
      </c>
      <c r="B2634" s="12"/>
      <c r="C2634" s="12"/>
      <c r="D2634" s="7" t="str">
        <f t="shared" si="140"/>
        <v/>
      </c>
      <c r="E2634" s="12"/>
      <c r="F2634" s="19" t="str">
        <f t="shared" si="141"/>
        <v/>
      </c>
      <c r="G2634" s="11"/>
      <c r="H2634" s="7" t="str">
        <f t="shared" si="138"/>
        <v>空</v>
      </c>
      <c r="I2634" s="24"/>
      <c r="J2634" s="27"/>
      <c r="K2634" s="12"/>
      <c r="L2634" s="11"/>
      <c r="M2634" s="13"/>
      <c r="N2634" s="69"/>
      <c r="O2634" s="18" t="str">
        <f t="shared" ca="1" si="139"/>
        <v/>
      </c>
      <c r="P2634" s="11"/>
      <c r="Q2634" s="11"/>
      <c r="R2634" s="11"/>
      <c r="S2634" s="11"/>
    </row>
    <row r="2635" spans="1:19">
      <c r="A2635" s="7">
        <v>2633</v>
      </c>
      <c r="B2635" s="12"/>
      <c r="C2635" s="12"/>
      <c r="D2635" s="7" t="str">
        <f t="shared" si="140"/>
        <v/>
      </c>
      <c r="E2635" s="12"/>
      <c r="F2635" s="19" t="str">
        <f t="shared" si="141"/>
        <v/>
      </c>
      <c r="G2635" s="11"/>
      <c r="H2635" s="7" t="str">
        <f t="shared" ref="H2635:H2698" si="142">IF(I2635="","空","重")</f>
        <v>空</v>
      </c>
      <c r="I2635" s="24"/>
      <c r="J2635" s="27"/>
      <c r="K2635" s="12"/>
      <c r="L2635" s="11"/>
      <c r="M2635" s="13"/>
      <c r="N2635" s="69"/>
      <c r="O2635" s="18" t="str">
        <f t="shared" ca="1" si="139"/>
        <v/>
      </c>
      <c r="P2635" s="11"/>
      <c r="Q2635" s="11"/>
      <c r="R2635" s="11"/>
      <c r="S2635" s="11"/>
    </row>
    <row r="2636" spans="1:19">
      <c r="A2636" s="7">
        <v>2634</v>
      </c>
      <c r="B2636" s="12"/>
      <c r="C2636" s="12"/>
      <c r="D2636" s="7" t="str">
        <f t="shared" si="140"/>
        <v/>
      </c>
      <c r="E2636" s="12"/>
      <c r="F2636" s="19" t="str">
        <f t="shared" si="141"/>
        <v/>
      </c>
      <c r="G2636" s="11"/>
      <c r="H2636" s="7" t="str">
        <f t="shared" si="142"/>
        <v>空</v>
      </c>
      <c r="I2636" s="24"/>
      <c r="J2636" s="27"/>
      <c r="K2636" s="12"/>
      <c r="L2636" s="11"/>
      <c r="M2636" s="13"/>
      <c r="N2636" s="69"/>
      <c r="O2636" s="18" t="str">
        <f t="shared" ca="1" si="139"/>
        <v/>
      </c>
      <c r="P2636" s="11"/>
      <c r="Q2636" s="11"/>
      <c r="R2636" s="11"/>
      <c r="S2636" s="11"/>
    </row>
    <row r="2637" spans="1:19">
      <c r="A2637" s="7">
        <v>2635</v>
      </c>
      <c r="B2637" s="12"/>
      <c r="C2637" s="12"/>
      <c r="D2637" s="7" t="str">
        <f t="shared" si="140"/>
        <v/>
      </c>
      <c r="E2637" s="12"/>
      <c r="F2637" s="19" t="str">
        <f t="shared" si="141"/>
        <v/>
      </c>
      <c r="G2637" s="11"/>
      <c r="H2637" s="7" t="str">
        <f t="shared" si="142"/>
        <v>空</v>
      </c>
      <c r="I2637" s="24"/>
      <c r="J2637" s="27"/>
      <c r="K2637" s="12"/>
      <c r="L2637" s="11"/>
      <c r="M2637" s="13"/>
      <c r="N2637" s="69"/>
      <c r="O2637" s="18" t="str">
        <f t="shared" ref="O2637:O2700" ca="1" si="143">IF(I2637="","",IF(ISNONTEXT(J2637),DATEDIF(F2637,TODAY(),"d")&amp;"天","出场"))</f>
        <v/>
      </c>
      <c r="P2637" s="11"/>
      <c r="Q2637" s="11"/>
      <c r="R2637" s="11"/>
      <c r="S2637" s="11"/>
    </row>
    <row r="2638" spans="1:19">
      <c r="A2638" s="7">
        <v>2636</v>
      </c>
      <c r="B2638" s="12"/>
      <c r="C2638" s="12"/>
      <c r="D2638" s="7" t="str">
        <f t="shared" si="140"/>
        <v/>
      </c>
      <c r="E2638" s="12"/>
      <c r="F2638" s="19" t="str">
        <f t="shared" si="141"/>
        <v/>
      </c>
      <c r="G2638" s="11"/>
      <c r="H2638" s="7" t="str">
        <f t="shared" si="142"/>
        <v>空</v>
      </c>
      <c r="I2638" s="24"/>
      <c r="J2638" s="27"/>
      <c r="K2638" s="12"/>
      <c r="L2638" s="11"/>
      <c r="M2638" s="13"/>
      <c r="N2638" s="69"/>
      <c r="O2638" s="18" t="str">
        <f t="shared" ca="1" si="143"/>
        <v/>
      </c>
      <c r="P2638" s="11"/>
      <c r="Q2638" s="11"/>
      <c r="R2638" s="11"/>
      <c r="S2638" s="11"/>
    </row>
    <row r="2639" spans="1:19">
      <c r="A2639" s="7">
        <v>2637</v>
      </c>
      <c r="B2639" s="12"/>
      <c r="C2639" s="12"/>
      <c r="D2639" s="7" t="str">
        <f t="shared" si="140"/>
        <v/>
      </c>
      <c r="E2639" s="12"/>
      <c r="F2639" s="19" t="str">
        <f t="shared" si="141"/>
        <v/>
      </c>
      <c r="G2639" s="11"/>
      <c r="H2639" s="7" t="str">
        <f t="shared" si="142"/>
        <v>空</v>
      </c>
      <c r="I2639" s="24"/>
      <c r="J2639" s="27"/>
      <c r="K2639" s="12"/>
      <c r="L2639" s="11"/>
      <c r="M2639" s="13"/>
      <c r="N2639" s="69"/>
      <c r="O2639" s="18" t="str">
        <f t="shared" ca="1" si="143"/>
        <v/>
      </c>
      <c r="P2639" s="11"/>
      <c r="Q2639" s="11"/>
      <c r="R2639" s="11"/>
      <c r="S2639" s="11"/>
    </row>
    <row r="2640" spans="1:19">
      <c r="A2640" s="7">
        <v>2638</v>
      </c>
      <c r="B2640" s="12"/>
      <c r="C2640" s="12"/>
      <c r="D2640" s="7" t="str">
        <f t="shared" si="140"/>
        <v/>
      </c>
      <c r="E2640" s="12"/>
      <c r="F2640" s="19" t="str">
        <f t="shared" si="141"/>
        <v/>
      </c>
      <c r="G2640" s="11"/>
      <c r="H2640" s="7" t="str">
        <f t="shared" si="142"/>
        <v>空</v>
      </c>
      <c r="I2640" s="24"/>
      <c r="J2640" s="27"/>
      <c r="K2640" s="12"/>
      <c r="L2640" s="11"/>
      <c r="M2640" s="13"/>
      <c r="N2640" s="69"/>
      <c r="O2640" s="18" t="str">
        <f t="shared" ca="1" si="143"/>
        <v/>
      </c>
      <c r="P2640" s="11"/>
      <c r="Q2640" s="11"/>
      <c r="R2640" s="11"/>
      <c r="S2640" s="11"/>
    </row>
    <row r="2641" spans="1:19">
      <c r="A2641" s="7">
        <v>2639</v>
      </c>
      <c r="B2641" s="12"/>
      <c r="C2641" s="12"/>
      <c r="D2641" s="7" t="str">
        <f t="shared" si="140"/>
        <v/>
      </c>
      <c r="E2641" s="12"/>
      <c r="F2641" s="19" t="str">
        <f t="shared" si="141"/>
        <v/>
      </c>
      <c r="G2641" s="11"/>
      <c r="H2641" s="7" t="str">
        <f t="shared" si="142"/>
        <v>空</v>
      </c>
      <c r="I2641" s="24"/>
      <c r="J2641" s="27"/>
      <c r="K2641" s="12"/>
      <c r="L2641" s="11"/>
      <c r="M2641" s="13"/>
      <c r="N2641" s="69"/>
      <c r="O2641" s="18" t="str">
        <f t="shared" ca="1" si="143"/>
        <v/>
      </c>
      <c r="P2641" s="11"/>
      <c r="Q2641" s="11"/>
      <c r="R2641" s="11"/>
      <c r="S2641" s="11"/>
    </row>
    <row r="2642" spans="1:19">
      <c r="A2642" s="7">
        <v>2640</v>
      </c>
      <c r="B2642" s="12"/>
      <c r="C2642" s="12"/>
      <c r="D2642" s="7" t="str">
        <f t="shared" si="140"/>
        <v/>
      </c>
      <c r="E2642" s="12"/>
      <c r="F2642" s="19" t="str">
        <f t="shared" si="141"/>
        <v/>
      </c>
      <c r="G2642" s="11"/>
      <c r="H2642" s="7" t="str">
        <f t="shared" si="142"/>
        <v>空</v>
      </c>
      <c r="I2642" s="24"/>
      <c r="J2642" s="27"/>
      <c r="K2642" s="12"/>
      <c r="L2642" s="11"/>
      <c r="M2642" s="13"/>
      <c r="N2642" s="69"/>
      <c r="O2642" s="18" t="str">
        <f t="shared" ca="1" si="143"/>
        <v/>
      </c>
      <c r="P2642" s="11"/>
      <c r="Q2642" s="11"/>
      <c r="R2642" s="11"/>
      <c r="S2642" s="11"/>
    </row>
    <row r="2643" spans="1:19">
      <c r="A2643" s="7">
        <v>2641</v>
      </c>
      <c r="B2643" s="12"/>
      <c r="C2643" s="12"/>
      <c r="D2643" s="7" t="str">
        <f t="shared" si="140"/>
        <v/>
      </c>
      <c r="E2643" s="12"/>
      <c r="F2643" s="19" t="str">
        <f t="shared" si="141"/>
        <v/>
      </c>
      <c r="G2643" s="11"/>
      <c r="H2643" s="7" t="str">
        <f t="shared" si="142"/>
        <v>空</v>
      </c>
      <c r="I2643" s="24"/>
      <c r="J2643" s="27"/>
      <c r="K2643" s="12"/>
      <c r="L2643" s="11"/>
      <c r="M2643" s="13"/>
      <c r="N2643" s="69"/>
      <c r="O2643" s="18" t="str">
        <f t="shared" ca="1" si="143"/>
        <v/>
      </c>
      <c r="P2643" s="11"/>
      <c r="Q2643" s="11"/>
      <c r="R2643" s="11"/>
      <c r="S2643" s="11"/>
    </row>
    <row r="2644" spans="1:19">
      <c r="A2644" s="7">
        <v>2642</v>
      </c>
      <c r="B2644" s="12"/>
      <c r="C2644" s="12"/>
      <c r="D2644" s="7" t="str">
        <f t="shared" ref="D2644:D2707" si="144">IF(B2644="","","新海丰")</f>
        <v/>
      </c>
      <c r="E2644" s="12"/>
      <c r="F2644" s="19" t="str">
        <f t="shared" si="141"/>
        <v/>
      </c>
      <c r="G2644" s="11"/>
      <c r="H2644" s="7" t="str">
        <f t="shared" si="142"/>
        <v>空</v>
      </c>
      <c r="I2644" s="24"/>
      <c r="J2644" s="27"/>
      <c r="K2644" s="12"/>
      <c r="L2644" s="11"/>
      <c r="M2644" s="13"/>
      <c r="N2644" s="69"/>
      <c r="O2644" s="18" t="str">
        <f t="shared" ca="1" si="143"/>
        <v/>
      </c>
      <c r="P2644" s="11"/>
      <c r="Q2644" s="11"/>
      <c r="R2644" s="11"/>
      <c r="S2644" s="11"/>
    </row>
    <row r="2645" spans="1:19">
      <c r="A2645" s="7">
        <v>2643</v>
      </c>
      <c r="B2645" s="12"/>
      <c r="C2645" s="12"/>
      <c r="D2645" s="7" t="str">
        <f t="shared" si="144"/>
        <v/>
      </c>
      <c r="E2645" s="12"/>
      <c r="F2645" s="19" t="str">
        <f t="shared" si="141"/>
        <v/>
      </c>
      <c r="G2645" s="11"/>
      <c r="H2645" s="7" t="str">
        <f t="shared" si="142"/>
        <v>空</v>
      </c>
      <c r="I2645" s="24"/>
      <c r="J2645" s="27"/>
      <c r="K2645" s="12"/>
      <c r="L2645" s="11"/>
      <c r="M2645" s="13"/>
      <c r="N2645" s="69"/>
      <c r="O2645" s="18" t="str">
        <f t="shared" ca="1" si="143"/>
        <v/>
      </c>
      <c r="P2645" s="11"/>
      <c r="Q2645" s="11"/>
      <c r="R2645" s="11"/>
      <c r="S2645" s="11"/>
    </row>
    <row r="2646" spans="1:19">
      <c r="A2646" s="7">
        <v>2644</v>
      </c>
      <c r="B2646" s="12"/>
      <c r="C2646" s="12"/>
      <c r="D2646" s="7" t="str">
        <f t="shared" si="144"/>
        <v/>
      </c>
      <c r="E2646" s="12"/>
      <c r="F2646" s="19" t="str">
        <f t="shared" si="141"/>
        <v/>
      </c>
      <c r="G2646" s="11"/>
      <c r="H2646" s="7" t="str">
        <f t="shared" si="142"/>
        <v>空</v>
      </c>
      <c r="I2646" s="24"/>
      <c r="J2646" s="27"/>
      <c r="K2646" s="12"/>
      <c r="L2646" s="11"/>
      <c r="M2646" s="13"/>
      <c r="N2646" s="69"/>
      <c r="O2646" s="18" t="str">
        <f t="shared" ca="1" si="143"/>
        <v/>
      </c>
      <c r="P2646" s="11"/>
      <c r="Q2646" s="11"/>
      <c r="R2646" s="11"/>
      <c r="S2646" s="11"/>
    </row>
    <row r="2647" spans="1:19">
      <c r="A2647" s="7">
        <v>2645</v>
      </c>
      <c r="B2647" s="12"/>
      <c r="C2647" s="12"/>
      <c r="D2647" s="7" t="str">
        <f t="shared" si="144"/>
        <v/>
      </c>
      <c r="E2647" s="12"/>
      <c r="F2647" s="19" t="str">
        <f t="shared" si="141"/>
        <v/>
      </c>
      <c r="G2647" s="11"/>
      <c r="H2647" s="7" t="str">
        <f t="shared" si="142"/>
        <v>空</v>
      </c>
      <c r="I2647" s="24"/>
      <c r="J2647" s="27"/>
      <c r="K2647" s="12"/>
      <c r="L2647" s="11"/>
      <c r="M2647" s="13"/>
      <c r="N2647" s="69"/>
      <c r="O2647" s="18" t="str">
        <f t="shared" ca="1" si="143"/>
        <v/>
      </c>
      <c r="P2647" s="11"/>
      <c r="Q2647" s="11"/>
      <c r="R2647" s="11"/>
      <c r="S2647" s="11"/>
    </row>
    <row r="2648" spans="1:19">
      <c r="A2648" s="7">
        <v>2646</v>
      </c>
      <c r="B2648" s="12"/>
      <c r="C2648" s="12"/>
      <c r="D2648" s="7" t="str">
        <f t="shared" si="144"/>
        <v/>
      </c>
      <c r="E2648" s="12"/>
      <c r="F2648" s="19" t="str">
        <f t="shared" si="141"/>
        <v/>
      </c>
      <c r="G2648" s="11"/>
      <c r="H2648" s="7" t="str">
        <f t="shared" si="142"/>
        <v>空</v>
      </c>
      <c r="I2648" s="24"/>
      <c r="J2648" s="27"/>
      <c r="K2648" s="12"/>
      <c r="L2648" s="11"/>
      <c r="M2648" s="13"/>
      <c r="N2648" s="69"/>
      <c r="O2648" s="18" t="str">
        <f t="shared" ca="1" si="143"/>
        <v/>
      </c>
      <c r="P2648" s="11"/>
      <c r="Q2648" s="11"/>
      <c r="R2648" s="11"/>
      <c r="S2648" s="11"/>
    </row>
    <row r="2649" spans="1:19">
      <c r="A2649" s="7">
        <v>2647</v>
      </c>
      <c r="B2649" s="12"/>
      <c r="C2649" s="12"/>
      <c r="D2649" s="7" t="str">
        <f t="shared" si="144"/>
        <v/>
      </c>
      <c r="E2649" s="12"/>
      <c r="F2649" s="19" t="str">
        <f t="shared" si="141"/>
        <v/>
      </c>
      <c r="G2649" s="11"/>
      <c r="H2649" s="7" t="str">
        <f t="shared" si="142"/>
        <v>空</v>
      </c>
      <c r="I2649" s="24"/>
      <c r="J2649" s="27"/>
      <c r="K2649" s="12"/>
      <c r="L2649" s="11"/>
      <c r="M2649" s="13"/>
      <c r="N2649" s="69"/>
      <c r="O2649" s="18" t="str">
        <f t="shared" ca="1" si="143"/>
        <v/>
      </c>
      <c r="P2649" s="11"/>
      <c r="Q2649" s="11"/>
      <c r="R2649" s="11"/>
      <c r="S2649" s="11"/>
    </row>
    <row r="2650" spans="1:19">
      <c r="A2650" s="7">
        <v>2648</v>
      </c>
      <c r="B2650" s="12"/>
      <c r="C2650" s="12"/>
      <c r="D2650" s="7" t="str">
        <f t="shared" si="144"/>
        <v/>
      </c>
      <c r="E2650" s="12"/>
      <c r="F2650" s="19" t="str">
        <f t="shared" si="141"/>
        <v/>
      </c>
      <c r="G2650" s="11"/>
      <c r="H2650" s="7" t="str">
        <f t="shared" si="142"/>
        <v>空</v>
      </c>
      <c r="I2650" s="24"/>
      <c r="J2650" s="27"/>
      <c r="K2650" s="12"/>
      <c r="L2650" s="11"/>
      <c r="M2650" s="13"/>
      <c r="N2650" s="69"/>
      <c r="O2650" s="18" t="str">
        <f t="shared" ca="1" si="143"/>
        <v/>
      </c>
      <c r="P2650" s="11"/>
      <c r="Q2650" s="11"/>
      <c r="R2650" s="11"/>
      <c r="S2650" s="11"/>
    </row>
    <row r="2651" spans="1:19">
      <c r="A2651" s="7">
        <v>2649</v>
      </c>
      <c r="B2651" s="12"/>
      <c r="C2651" s="12"/>
      <c r="D2651" s="7" t="str">
        <f t="shared" si="144"/>
        <v/>
      </c>
      <c r="E2651" s="12"/>
      <c r="F2651" s="19" t="str">
        <f t="shared" si="141"/>
        <v/>
      </c>
      <c r="G2651" s="11"/>
      <c r="H2651" s="7" t="str">
        <f t="shared" si="142"/>
        <v>空</v>
      </c>
      <c r="I2651" s="24"/>
      <c r="J2651" s="27"/>
      <c r="K2651" s="12"/>
      <c r="L2651" s="11"/>
      <c r="M2651" s="13"/>
      <c r="N2651" s="69"/>
      <c r="O2651" s="18" t="str">
        <f t="shared" ca="1" si="143"/>
        <v/>
      </c>
      <c r="P2651" s="11"/>
      <c r="Q2651" s="11"/>
      <c r="R2651" s="11"/>
      <c r="S2651" s="11"/>
    </row>
    <row r="2652" spans="1:19">
      <c r="A2652" s="7">
        <v>2650</v>
      </c>
      <c r="B2652" s="12"/>
      <c r="C2652" s="12"/>
      <c r="D2652" s="7" t="str">
        <f t="shared" si="144"/>
        <v/>
      </c>
      <c r="E2652" s="12"/>
      <c r="F2652" s="19" t="str">
        <f t="shared" si="141"/>
        <v/>
      </c>
      <c r="G2652" s="11"/>
      <c r="H2652" s="7" t="str">
        <f t="shared" si="142"/>
        <v>空</v>
      </c>
      <c r="I2652" s="24"/>
      <c r="J2652" s="27"/>
      <c r="K2652" s="12"/>
      <c r="L2652" s="11"/>
      <c r="M2652" s="13"/>
      <c r="N2652" s="69"/>
      <c r="O2652" s="18" t="str">
        <f t="shared" ca="1" si="143"/>
        <v/>
      </c>
      <c r="P2652" s="11"/>
      <c r="Q2652" s="11"/>
      <c r="R2652" s="11"/>
      <c r="S2652" s="11"/>
    </row>
    <row r="2653" spans="1:19">
      <c r="A2653" s="7">
        <v>2651</v>
      </c>
      <c r="B2653" s="12"/>
      <c r="C2653" s="12"/>
      <c r="D2653" s="7" t="str">
        <f t="shared" si="144"/>
        <v/>
      </c>
      <c r="E2653" s="12"/>
      <c r="F2653" s="19" t="str">
        <f t="shared" si="141"/>
        <v/>
      </c>
      <c r="G2653" s="11"/>
      <c r="H2653" s="7" t="str">
        <f t="shared" si="142"/>
        <v>空</v>
      </c>
      <c r="I2653" s="24"/>
      <c r="J2653" s="27"/>
      <c r="K2653" s="12"/>
      <c r="L2653" s="11"/>
      <c r="M2653" s="13"/>
      <c r="N2653" s="69"/>
      <c r="O2653" s="18" t="str">
        <f t="shared" ca="1" si="143"/>
        <v/>
      </c>
      <c r="P2653" s="11"/>
      <c r="Q2653" s="11"/>
      <c r="R2653" s="11"/>
      <c r="S2653" s="11"/>
    </row>
    <row r="2654" spans="1:19">
      <c r="A2654" s="7">
        <v>2652</v>
      </c>
      <c r="B2654" s="12"/>
      <c r="C2654" s="12"/>
      <c r="D2654" s="7" t="str">
        <f t="shared" si="144"/>
        <v/>
      </c>
      <c r="E2654" s="12"/>
      <c r="F2654" s="19" t="str">
        <f t="shared" si="141"/>
        <v/>
      </c>
      <c r="G2654" s="11"/>
      <c r="H2654" s="7" t="str">
        <f t="shared" si="142"/>
        <v>空</v>
      </c>
      <c r="I2654" s="24"/>
      <c r="J2654" s="27"/>
      <c r="K2654" s="12"/>
      <c r="L2654" s="11"/>
      <c r="M2654" s="13"/>
      <c r="N2654" s="69"/>
      <c r="O2654" s="18" t="str">
        <f t="shared" ca="1" si="143"/>
        <v/>
      </c>
      <c r="P2654" s="11"/>
      <c r="Q2654" s="11"/>
      <c r="R2654" s="11"/>
      <c r="S2654" s="11"/>
    </row>
    <row r="2655" spans="1:19">
      <c r="A2655" s="7">
        <v>2653</v>
      </c>
      <c r="B2655" s="12"/>
      <c r="C2655" s="12"/>
      <c r="D2655" s="7" t="str">
        <f t="shared" si="144"/>
        <v/>
      </c>
      <c r="E2655" s="12"/>
      <c r="F2655" s="19" t="str">
        <f t="shared" si="141"/>
        <v/>
      </c>
      <c r="G2655" s="11"/>
      <c r="H2655" s="7" t="str">
        <f t="shared" si="142"/>
        <v>空</v>
      </c>
      <c r="I2655" s="24"/>
      <c r="J2655" s="27"/>
      <c r="K2655" s="12"/>
      <c r="L2655" s="11"/>
      <c r="M2655" s="13"/>
      <c r="N2655" s="69"/>
      <c r="O2655" s="18" t="str">
        <f t="shared" ca="1" si="143"/>
        <v/>
      </c>
      <c r="P2655" s="11"/>
      <c r="Q2655" s="11"/>
      <c r="R2655" s="11"/>
      <c r="S2655" s="11"/>
    </row>
    <row r="2656" spans="1:19">
      <c r="A2656" s="7">
        <v>2654</v>
      </c>
      <c r="B2656" s="12"/>
      <c r="C2656" s="12"/>
      <c r="D2656" s="7" t="str">
        <f t="shared" si="144"/>
        <v/>
      </c>
      <c r="E2656" s="12"/>
      <c r="F2656" s="19" t="str">
        <f t="shared" si="141"/>
        <v/>
      </c>
      <c r="G2656" s="11"/>
      <c r="H2656" s="7" t="str">
        <f t="shared" si="142"/>
        <v>空</v>
      </c>
      <c r="I2656" s="24"/>
      <c r="J2656" s="27"/>
      <c r="K2656" s="12"/>
      <c r="L2656" s="11"/>
      <c r="M2656" s="13"/>
      <c r="N2656" s="69"/>
      <c r="O2656" s="18" t="str">
        <f t="shared" ca="1" si="143"/>
        <v/>
      </c>
      <c r="P2656" s="11"/>
      <c r="Q2656" s="11"/>
      <c r="R2656" s="11"/>
      <c r="S2656" s="11"/>
    </row>
    <row r="2657" spans="1:19">
      <c r="A2657" s="7">
        <v>2655</v>
      </c>
      <c r="B2657" s="12"/>
      <c r="C2657" s="12"/>
      <c r="D2657" s="7" t="str">
        <f t="shared" si="144"/>
        <v/>
      </c>
      <c r="E2657" s="12"/>
      <c r="F2657" s="19" t="str">
        <f t="shared" si="141"/>
        <v/>
      </c>
      <c r="G2657" s="11"/>
      <c r="H2657" s="7" t="str">
        <f t="shared" si="142"/>
        <v>空</v>
      </c>
      <c r="I2657" s="24"/>
      <c r="J2657" s="27"/>
      <c r="K2657" s="12"/>
      <c r="L2657" s="11"/>
      <c r="M2657" s="13"/>
      <c r="N2657" s="69"/>
      <c r="O2657" s="18" t="str">
        <f t="shared" ca="1" si="143"/>
        <v/>
      </c>
      <c r="P2657" s="11"/>
      <c r="Q2657" s="11"/>
      <c r="R2657" s="11"/>
      <c r="S2657" s="11"/>
    </row>
    <row r="2658" spans="1:19">
      <c r="A2658" s="7">
        <v>2656</v>
      </c>
      <c r="B2658" s="12"/>
      <c r="C2658" s="12"/>
      <c r="D2658" s="7" t="str">
        <f t="shared" si="144"/>
        <v/>
      </c>
      <c r="E2658" s="12"/>
      <c r="F2658" s="19" t="str">
        <f t="shared" si="141"/>
        <v/>
      </c>
      <c r="G2658" s="11"/>
      <c r="H2658" s="7" t="str">
        <f t="shared" si="142"/>
        <v>空</v>
      </c>
      <c r="I2658" s="24"/>
      <c r="J2658" s="27"/>
      <c r="K2658" s="12"/>
      <c r="L2658" s="11"/>
      <c r="M2658" s="13"/>
      <c r="N2658" s="69"/>
      <c r="O2658" s="18" t="str">
        <f t="shared" ca="1" si="143"/>
        <v/>
      </c>
      <c r="P2658" s="11"/>
      <c r="Q2658" s="11"/>
      <c r="R2658" s="11"/>
      <c r="S2658" s="11"/>
    </row>
    <row r="2659" spans="1:19">
      <c r="A2659" s="7">
        <v>2657</v>
      </c>
      <c r="B2659" s="12"/>
      <c r="C2659" s="12"/>
      <c r="D2659" s="7" t="str">
        <f t="shared" si="144"/>
        <v/>
      </c>
      <c r="E2659" s="12"/>
      <c r="F2659" s="19" t="str">
        <f t="shared" si="141"/>
        <v/>
      </c>
      <c r="G2659" s="11"/>
      <c r="H2659" s="7" t="str">
        <f t="shared" si="142"/>
        <v>空</v>
      </c>
      <c r="I2659" s="24"/>
      <c r="J2659" s="27"/>
      <c r="K2659" s="12"/>
      <c r="L2659" s="11"/>
      <c r="M2659" s="13"/>
      <c r="N2659" s="69"/>
      <c r="O2659" s="18" t="str">
        <f t="shared" ca="1" si="143"/>
        <v/>
      </c>
      <c r="P2659" s="11"/>
      <c r="Q2659" s="11"/>
      <c r="R2659" s="11"/>
      <c r="S2659" s="11"/>
    </row>
    <row r="2660" spans="1:19">
      <c r="A2660" s="7">
        <v>2658</v>
      </c>
      <c r="B2660" s="12"/>
      <c r="C2660" s="12"/>
      <c r="D2660" s="7" t="str">
        <f t="shared" si="144"/>
        <v/>
      </c>
      <c r="E2660" s="12"/>
      <c r="F2660" s="19" t="str">
        <f t="shared" si="141"/>
        <v/>
      </c>
      <c r="G2660" s="11"/>
      <c r="H2660" s="7" t="str">
        <f t="shared" si="142"/>
        <v>空</v>
      </c>
      <c r="I2660" s="24"/>
      <c r="J2660" s="27"/>
      <c r="K2660" s="12"/>
      <c r="L2660" s="11"/>
      <c r="M2660" s="13"/>
      <c r="N2660" s="69"/>
      <c r="O2660" s="18" t="str">
        <f t="shared" ca="1" si="143"/>
        <v/>
      </c>
      <c r="P2660" s="11"/>
      <c r="Q2660" s="11"/>
      <c r="R2660" s="11"/>
      <c r="S2660" s="11"/>
    </row>
    <row r="2661" spans="1:19">
      <c r="A2661" s="7">
        <v>2659</v>
      </c>
      <c r="B2661" s="12"/>
      <c r="C2661" s="12"/>
      <c r="D2661" s="7" t="str">
        <f t="shared" si="144"/>
        <v/>
      </c>
      <c r="E2661" s="12"/>
      <c r="F2661" s="19" t="str">
        <f t="shared" si="141"/>
        <v/>
      </c>
      <c r="G2661" s="11"/>
      <c r="H2661" s="7" t="str">
        <f t="shared" si="142"/>
        <v>空</v>
      </c>
      <c r="I2661" s="24"/>
      <c r="J2661" s="27"/>
      <c r="K2661" s="12"/>
      <c r="L2661" s="11"/>
      <c r="M2661" s="13"/>
      <c r="N2661" s="69"/>
      <c r="O2661" s="18" t="str">
        <f t="shared" ca="1" si="143"/>
        <v/>
      </c>
      <c r="P2661" s="11"/>
      <c r="Q2661" s="11"/>
      <c r="R2661" s="11"/>
      <c r="S2661" s="11"/>
    </row>
    <row r="2662" spans="1:19">
      <c r="A2662" s="7">
        <v>2660</v>
      </c>
      <c r="B2662" s="12"/>
      <c r="C2662" s="12"/>
      <c r="D2662" s="7" t="str">
        <f t="shared" si="144"/>
        <v/>
      </c>
      <c r="E2662" s="12"/>
      <c r="F2662" s="19" t="str">
        <f t="shared" si="141"/>
        <v/>
      </c>
      <c r="G2662" s="11"/>
      <c r="H2662" s="7" t="str">
        <f t="shared" si="142"/>
        <v>空</v>
      </c>
      <c r="I2662" s="24"/>
      <c r="J2662" s="27"/>
      <c r="K2662" s="12"/>
      <c r="L2662" s="11"/>
      <c r="M2662" s="13"/>
      <c r="N2662" s="69"/>
      <c r="O2662" s="18" t="str">
        <f t="shared" ca="1" si="143"/>
        <v/>
      </c>
      <c r="P2662" s="11"/>
      <c r="Q2662" s="11"/>
      <c r="R2662" s="11"/>
      <c r="S2662" s="11"/>
    </row>
    <row r="2663" spans="1:19">
      <c r="A2663" s="7">
        <v>2661</v>
      </c>
      <c r="B2663" s="12"/>
      <c r="C2663" s="12"/>
      <c r="D2663" s="7" t="str">
        <f t="shared" si="144"/>
        <v/>
      </c>
      <c r="E2663" s="12"/>
      <c r="F2663" s="19" t="str">
        <f t="shared" si="141"/>
        <v/>
      </c>
      <c r="G2663" s="11"/>
      <c r="H2663" s="7" t="str">
        <f t="shared" si="142"/>
        <v>空</v>
      </c>
      <c r="I2663" s="24"/>
      <c r="J2663" s="27"/>
      <c r="K2663" s="12"/>
      <c r="L2663" s="11"/>
      <c r="M2663" s="13"/>
      <c r="N2663" s="69"/>
      <c r="O2663" s="18" t="str">
        <f t="shared" ca="1" si="143"/>
        <v/>
      </c>
      <c r="P2663" s="11"/>
      <c r="Q2663" s="11"/>
      <c r="R2663" s="11"/>
      <c r="S2663" s="11"/>
    </row>
    <row r="2664" spans="1:19">
      <c r="A2664" s="7">
        <v>2662</v>
      </c>
      <c r="B2664" s="12"/>
      <c r="C2664" s="12"/>
      <c r="D2664" s="7" t="str">
        <f t="shared" si="144"/>
        <v/>
      </c>
      <c r="E2664" s="12"/>
      <c r="F2664" s="19" t="str">
        <f t="shared" si="141"/>
        <v/>
      </c>
      <c r="G2664" s="11"/>
      <c r="H2664" s="7" t="str">
        <f t="shared" si="142"/>
        <v>空</v>
      </c>
      <c r="I2664" s="24"/>
      <c r="J2664" s="27"/>
      <c r="K2664" s="12"/>
      <c r="L2664" s="11"/>
      <c r="M2664" s="13"/>
      <c r="N2664" s="69"/>
      <c r="O2664" s="18" t="str">
        <f t="shared" ca="1" si="143"/>
        <v/>
      </c>
      <c r="P2664" s="11"/>
      <c r="Q2664" s="11"/>
      <c r="R2664" s="11"/>
      <c r="S2664" s="11"/>
    </row>
    <row r="2665" spans="1:19">
      <c r="A2665" s="7">
        <v>2663</v>
      </c>
      <c r="B2665" s="12"/>
      <c r="C2665" s="12"/>
      <c r="D2665" s="7" t="str">
        <f t="shared" si="144"/>
        <v/>
      </c>
      <c r="E2665" s="12"/>
      <c r="F2665" s="19" t="str">
        <f t="shared" si="141"/>
        <v/>
      </c>
      <c r="G2665" s="11"/>
      <c r="H2665" s="7" t="str">
        <f t="shared" si="142"/>
        <v>空</v>
      </c>
      <c r="I2665" s="24"/>
      <c r="J2665" s="27"/>
      <c r="K2665" s="12"/>
      <c r="L2665" s="11"/>
      <c r="M2665" s="13"/>
      <c r="N2665" s="69"/>
      <c r="O2665" s="18" t="str">
        <f t="shared" ca="1" si="143"/>
        <v/>
      </c>
      <c r="P2665" s="11"/>
      <c r="Q2665" s="11"/>
      <c r="R2665" s="11"/>
      <c r="S2665" s="11"/>
    </row>
    <row r="2666" spans="1:19">
      <c r="A2666" s="7">
        <v>2664</v>
      </c>
      <c r="B2666" s="12"/>
      <c r="C2666" s="12"/>
      <c r="D2666" s="7" t="str">
        <f t="shared" si="144"/>
        <v/>
      </c>
      <c r="E2666" s="12"/>
      <c r="F2666" s="19" t="str">
        <f t="shared" si="141"/>
        <v/>
      </c>
      <c r="G2666" s="11"/>
      <c r="H2666" s="7" t="str">
        <f t="shared" si="142"/>
        <v>空</v>
      </c>
      <c r="I2666" s="24"/>
      <c r="J2666" s="27"/>
      <c r="K2666" s="12"/>
      <c r="L2666" s="11"/>
      <c r="M2666" s="13"/>
      <c r="N2666" s="69"/>
      <c r="O2666" s="18" t="str">
        <f t="shared" ca="1" si="143"/>
        <v/>
      </c>
      <c r="P2666" s="11"/>
      <c r="Q2666" s="11"/>
      <c r="R2666" s="11"/>
      <c r="S2666" s="11"/>
    </row>
    <row r="2667" spans="1:19">
      <c r="A2667" s="7">
        <v>2665</v>
      </c>
      <c r="B2667" s="12"/>
      <c r="C2667" s="12"/>
      <c r="D2667" s="7" t="str">
        <f t="shared" si="144"/>
        <v/>
      </c>
      <c r="E2667" s="12"/>
      <c r="F2667" s="19" t="str">
        <f t="shared" si="141"/>
        <v/>
      </c>
      <c r="G2667" s="11"/>
      <c r="H2667" s="7" t="str">
        <f t="shared" si="142"/>
        <v>空</v>
      </c>
      <c r="I2667" s="24"/>
      <c r="J2667" s="27"/>
      <c r="K2667" s="12"/>
      <c r="L2667" s="11"/>
      <c r="M2667" s="13"/>
      <c r="N2667" s="69"/>
      <c r="O2667" s="18" t="str">
        <f t="shared" ca="1" si="143"/>
        <v/>
      </c>
      <c r="P2667" s="11"/>
      <c r="Q2667" s="11"/>
      <c r="R2667" s="11"/>
      <c r="S2667" s="11"/>
    </row>
    <row r="2668" spans="1:19">
      <c r="A2668" s="7">
        <v>2666</v>
      </c>
      <c r="B2668" s="12"/>
      <c r="C2668" s="12"/>
      <c r="D2668" s="7" t="str">
        <f t="shared" si="144"/>
        <v/>
      </c>
      <c r="E2668" s="12"/>
      <c r="F2668" s="19" t="str">
        <f t="shared" si="141"/>
        <v/>
      </c>
      <c r="G2668" s="11"/>
      <c r="H2668" s="7" t="str">
        <f t="shared" si="142"/>
        <v>空</v>
      </c>
      <c r="I2668" s="24"/>
      <c r="J2668" s="27"/>
      <c r="K2668" s="12"/>
      <c r="L2668" s="11"/>
      <c r="M2668" s="13"/>
      <c r="N2668" s="69"/>
      <c r="O2668" s="18" t="str">
        <f t="shared" ca="1" si="143"/>
        <v/>
      </c>
      <c r="P2668" s="11"/>
      <c r="Q2668" s="11"/>
      <c r="R2668" s="11"/>
      <c r="S2668" s="11"/>
    </row>
    <row r="2669" spans="1:19">
      <c r="A2669" s="7">
        <v>2667</v>
      </c>
      <c r="B2669" s="12"/>
      <c r="C2669" s="12"/>
      <c r="D2669" s="7" t="str">
        <f t="shared" si="144"/>
        <v/>
      </c>
      <c r="E2669" s="12"/>
      <c r="F2669" s="19" t="str">
        <f t="shared" si="141"/>
        <v/>
      </c>
      <c r="G2669" s="11"/>
      <c r="H2669" s="7" t="str">
        <f t="shared" si="142"/>
        <v>空</v>
      </c>
      <c r="I2669" s="24"/>
      <c r="J2669" s="27"/>
      <c r="K2669" s="12"/>
      <c r="L2669" s="11"/>
      <c r="M2669" s="13"/>
      <c r="N2669" s="69"/>
      <c r="O2669" s="18" t="str">
        <f t="shared" ca="1" si="143"/>
        <v/>
      </c>
      <c r="P2669" s="11"/>
      <c r="Q2669" s="11"/>
      <c r="R2669" s="11"/>
      <c r="S2669" s="11"/>
    </row>
    <row r="2670" spans="1:19">
      <c r="A2670" s="7">
        <v>2668</v>
      </c>
      <c r="B2670" s="12"/>
      <c r="C2670" s="12"/>
      <c r="D2670" s="7" t="str">
        <f t="shared" si="144"/>
        <v/>
      </c>
      <c r="E2670" s="12"/>
      <c r="F2670" s="19" t="str">
        <f t="shared" si="141"/>
        <v/>
      </c>
      <c r="G2670" s="11"/>
      <c r="H2670" s="7" t="str">
        <f t="shared" si="142"/>
        <v>空</v>
      </c>
      <c r="I2670" s="24"/>
      <c r="J2670" s="27"/>
      <c r="K2670" s="12"/>
      <c r="L2670" s="11"/>
      <c r="M2670" s="13"/>
      <c r="N2670" s="69"/>
      <c r="O2670" s="18" t="str">
        <f t="shared" ca="1" si="143"/>
        <v/>
      </c>
      <c r="P2670" s="11"/>
      <c r="Q2670" s="11"/>
      <c r="R2670" s="11"/>
      <c r="S2670" s="11"/>
    </row>
    <row r="2671" spans="1:19">
      <c r="A2671" s="7">
        <v>2669</v>
      </c>
      <c r="B2671" s="12"/>
      <c r="C2671" s="12"/>
      <c r="D2671" s="7" t="str">
        <f t="shared" si="144"/>
        <v/>
      </c>
      <c r="E2671" s="12"/>
      <c r="F2671" s="19" t="str">
        <f t="shared" si="141"/>
        <v/>
      </c>
      <c r="G2671" s="11"/>
      <c r="H2671" s="7" t="str">
        <f t="shared" si="142"/>
        <v>空</v>
      </c>
      <c r="I2671" s="24"/>
      <c r="J2671" s="27"/>
      <c r="K2671" s="12"/>
      <c r="L2671" s="11"/>
      <c r="M2671" s="13"/>
      <c r="N2671" s="69"/>
      <c r="O2671" s="18" t="str">
        <f t="shared" ca="1" si="143"/>
        <v/>
      </c>
      <c r="P2671" s="11"/>
      <c r="Q2671" s="11"/>
      <c r="R2671" s="11"/>
      <c r="S2671" s="11"/>
    </row>
    <row r="2672" spans="1:19">
      <c r="A2672" s="7">
        <v>2670</v>
      </c>
      <c r="B2672" s="12"/>
      <c r="C2672" s="12"/>
      <c r="D2672" s="7" t="str">
        <f t="shared" si="144"/>
        <v/>
      </c>
      <c r="E2672" s="12"/>
      <c r="F2672" s="19" t="str">
        <f t="shared" si="141"/>
        <v/>
      </c>
      <c r="G2672" s="11"/>
      <c r="H2672" s="7" t="str">
        <f t="shared" si="142"/>
        <v>空</v>
      </c>
      <c r="I2672" s="24"/>
      <c r="J2672" s="27"/>
      <c r="K2672" s="12"/>
      <c r="L2672" s="11"/>
      <c r="M2672" s="13"/>
      <c r="N2672" s="69"/>
      <c r="O2672" s="18" t="str">
        <f t="shared" ca="1" si="143"/>
        <v/>
      </c>
      <c r="P2672" s="11"/>
      <c r="Q2672" s="11"/>
      <c r="R2672" s="11"/>
      <c r="S2672" s="11"/>
    </row>
    <row r="2673" spans="1:19">
      <c r="A2673" s="7">
        <v>2671</v>
      </c>
      <c r="B2673" s="12"/>
      <c r="C2673" s="12"/>
      <c r="D2673" s="7" t="str">
        <f t="shared" si="144"/>
        <v/>
      </c>
      <c r="E2673" s="12"/>
      <c r="F2673" s="19" t="str">
        <f t="shared" si="141"/>
        <v/>
      </c>
      <c r="G2673" s="11"/>
      <c r="H2673" s="7" t="str">
        <f t="shared" si="142"/>
        <v>空</v>
      </c>
      <c r="I2673" s="24"/>
      <c r="J2673" s="27"/>
      <c r="K2673" s="12"/>
      <c r="L2673" s="11"/>
      <c r="M2673" s="13"/>
      <c r="N2673" s="69"/>
      <c r="O2673" s="18" t="str">
        <f t="shared" ca="1" si="143"/>
        <v/>
      </c>
      <c r="P2673" s="11"/>
      <c r="Q2673" s="11"/>
      <c r="R2673" s="11"/>
      <c r="S2673" s="11"/>
    </row>
    <row r="2674" spans="1:19">
      <c r="A2674" s="7">
        <v>2672</v>
      </c>
      <c r="B2674" s="12"/>
      <c r="C2674" s="12"/>
      <c r="D2674" s="7" t="str">
        <f t="shared" si="144"/>
        <v/>
      </c>
      <c r="E2674" s="12"/>
      <c r="F2674" s="19" t="str">
        <f t="shared" ref="F2674:F2737" si="145">IF(ISNONTEXT(B2674),"","请输入日期")</f>
        <v/>
      </c>
      <c r="G2674" s="11"/>
      <c r="H2674" s="7" t="str">
        <f t="shared" si="142"/>
        <v>空</v>
      </c>
      <c r="I2674" s="24"/>
      <c r="J2674" s="27"/>
      <c r="K2674" s="12"/>
      <c r="L2674" s="11"/>
      <c r="M2674" s="13"/>
      <c r="N2674" s="69"/>
      <c r="O2674" s="18" t="str">
        <f t="shared" ca="1" si="143"/>
        <v/>
      </c>
      <c r="P2674" s="11"/>
      <c r="Q2674" s="11"/>
      <c r="R2674" s="11"/>
      <c r="S2674" s="11"/>
    </row>
    <row r="2675" spans="1:19">
      <c r="A2675" s="7">
        <v>2673</v>
      </c>
      <c r="B2675" s="12"/>
      <c r="C2675" s="12"/>
      <c r="D2675" s="7" t="str">
        <f t="shared" si="144"/>
        <v/>
      </c>
      <c r="E2675" s="12"/>
      <c r="F2675" s="19" t="str">
        <f t="shared" si="145"/>
        <v/>
      </c>
      <c r="G2675" s="11"/>
      <c r="H2675" s="7" t="str">
        <f t="shared" si="142"/>
        <v>空</v>
      </c>
      <c r="I2675" s="24"/>
      <c r="J2675" s="27"/>
      <c r="K2675" s="12"/>
      <c r="L2675" s="11"/>
      <c r="M2675" s="13"/>
      <c r="N2675" s="69"/>
      <c r="O2675" s="18" t="str">
        <f t="shared" ca="1" si="143"/>
        <v/>
      </c>
      <c r="P2675" s="11"/>
      <c r="Q2675" s="11"/>
      <c r="R2675" s="11"/>
      <c r="S2675" s="11"/>
    </row>
    <row r="2676" spans="1:19">
      <c r="A2676" s="7">
        <v>2674</v>
      </c>
      <c r="B2676" s="12"/>
      <c r="C2676" s="12"/>
      <c r="D2676" s="7" t="str">
        <f t="shared" si="144"/>
        <v/>
      </c>
      <c r="E2676" s="12"/>
      <c r="F2676" s="19" t="str">
        <f t="shared" si="145"/>
        <v/>
      </c>
      <c r="G2676" s="11"/>
      <c r="H2676" s="7" t="str">
        <f t="shared" si="142"/>
        <v>空</v>
      </c>
      <c r="I2676" s="24"/>
      <c r="J2676" s="27"/>
      <c r="K2676" s="12"/>
      <c r="L2676" s="11"/>
      <c r="M2676" s="13"/>
      <c r="N2676" s="69"/>
      <c r="O2676" s="18" t="str">
        <f t="shared" ca="1" si="143"/>
        <v/>
      </c>
      <c r="P2676" s="11"/>
      <c r="Q2676" s="11"/>
      <c r="R2676" s="11"/>
      <c r="S2676" s="11"/>
    </row>
    <row r="2677" spans="1:19">
      <c r="A2677" s="7">
        <v>2675</v>
      </c>
      <c r="B2677" s="12"/>
      <c r="C2677" s="12"/>
      <c r="D2677" s="7" t="str">
        <f t="shared" si="144"/>
        <v/>
      </c>
      <c r="E2677" s="12"/>
      <c r="F2677" s="19" t="str">
        <f t="shared" si="145"/>
        <v/>
      </c>
      <c r="G2677" s="11"/>
      <c r="H2677" s="7" t="str">
        <f t="shared" si="142"/>
        <v>空</v>
      </c>
      <c r="I2677" s="24"/>
      <c r="J2677" s="27"/>
      <c r="K2677" s="12"/>
      <c r="L2677" s="11"/>
      <c r="M2677" s="13"/>
      <c r="N2677" s="69"/>
      <c r="O2677" s="18" t="str">
        <f t="shared" ca="1" si="143"/>
        <v/>
      </c>
      <c r="P2677" s="11"/>
      <c r="Q2677" s="11"/>
      <c r="R2677" s="11"/>
      <c r="S2677" s="11"/>
    </row>
    <row r="2678" spans="1:19">
      <c r="A2678" s="7">
        <v>2676</v>
      </c>
      <c r="B2678" s="12"/>
      <c r="C2678" s="12"/>
      <c r="D2678" s="7" t="str">
        <f t="shared" si="144"/>
        <v/>
      </c>
      <c r="E2678" s="12"/>
      <c r="F2678" s="19" t="str">
        <f t="shared" si="145"/>
        <v/>
      </c>
      <c r="G2678" s="11"/>
      <c r="H2678" s="7" t="str">
        <f t="shared" si="142"/>
        <v>空</v>
      </c>
      <c r="I2678" s="24"/>
      <c r="J2678" s="27"/>
      <c r="K2678" s="12"/>
      <c r="L2678" s="11"/>
      <c r="M2678" s="13"/>
      <c r="N2678" s="69"/>
      <c r="O2678" s="18" t="str">
        <f t="shared" ca="1" si="143"/>
        <v/>
      </c>
      <c r="P2678" s="11"/>
      <c r="Q2678" s="11"/>
      <c r="R2678" s="11"/>
      <c r="S2678" s="11"/>
    </row>
    <row r="2679" spans="1:19">
      <c r="A2679" s="7">
        <v>2677</v>
      </c>
      <c r="B2679" s="12"/>
      <c r="C2679" s="12"/>
      <c r="D2679" s="7" t="str">
        <f t="shared" si="144"/>
        <v/>
      </c>
      <c r="E2679" s="12"/>
      <c r="F2679" s="19" t="str">
        <f t="shared" si="145"/>
        <v/>
      </c>
      <c r="G2679" s="11"/>
      <c r="H2679" s="7" t="str">
        <f t="shared" si="142"/>
        <v>空</v>
      </c>
      <c r="I2679" s="24"/>
      <c r="J2679" s="27"/>
      <c r="K2679" s="12"/>
      <c r="L2679" s="11"/>
      <c r="M2679" s="13"/>
      <c r="N2679" s="69"/>
      <c r="O2679" s="18" t="str">
        <f t="shared" ca="1" si="143"/>
        <v/>
      </c>
      <c r="P2679" s="11"/>
      <c r="Q2679" s="11"/>
      <c r="R2679" s="11"/>
      <c r="S2679" s="11"/>
    </row>
    <row r="2680" spans="1:19">
      <c r="A2680" s="7">
        <v>2678</v>
      </c>
      <c r="B2680" s="12"/>
      <c r="C2680" s="12"/>
      <c r="D2680" s="7" t="str">
        <f t="shared" si="144"/>
        <v/>
      </c>
      <c r="E2680" s="12"/>
      <c r="F2680" s="19" t="str">
        <f t="shared" si="145"/>
        <v/>
      </c>
      <c r="G2680" s="11"/>
      <c r="H2680" s="7" t="str">
        <f t="shared" si="142"/>
        <v>空</v>
      </c>
      <c r="I2680" s="24"/>
      <c r="J2680" s="27"/>
      <c r="K2680" s="12"/>
      <c r="L2680" s="11"/>
      <c r="M2680" s="13"/>
      <c r="N2680" s="69"/>
      <c r="O2680" s="18" t="str">
        <f t="shared" ca="1" si="143"/>
        <v/>
      </c>
      <c r="P2680" s="11"/>
      <c r="Q2680" s="11"/>
      <c r="R2680" s="11"/>
      <c r="S2680" s="11"/>
    </row>
    <row r="2681" spans="1:19">
      <c r="A2681" s="7">
        <v>2679</v>
      </c>
      <c r="B2681" s="12"/>
      <c r="C2681" s="12"/>
      <c r="D2681" s="7" t="str">
        <f t="shared" si="144"/>
        <v/>
      </c>
      <c r="E2681" s="12"/>
      <c r="F2681" s="19" t="str">
        <f t="shared" si="145"/>
        <v/>
      </c>
      <c r="G2681" s="11"/>
      <c r="H2681" s="7" t="str">
        <f t="shared" si="142"/>
        <v>空</v>
      </c>
      <c r="I2681" s="24"/>
      <c r="J2681" s="27"/>
      <c r="K2681" s="12"/>
      <c r="L2681" s="11"/>
      <c r="M2681" s="13"/>
      <c r="N2681" s="69"/>
      <c r="O2681" s="18" t="str">
        <f t="shared" ca="1" si="143"/>
        <v/>
      </c>
      <c r="P2681" s="11"/>
      <c r="Q2681" s="11"/>
      <c r="R2681" s="11"/>
      <c r="S2681" s="11"/>
    </row>
    <row r="2682" spans="1:19">
      <c r="A2682" s="7">
        <v>2680</v>
      </c>
      <c r="B2682" s="12"/>
      <c r="C2682" s="12"/>
      <c r="D2682" s="7" t="str">
        <f t="shared" si="144"/>
        <v/>
      </c>
      <c r="E2682" s="12"/>
      <c r="F2682" s="19" t="str">
        <f t="shared" si="145"/>
        <v/>
      </c>
      <c r="G2682" s="11"/>
      <c r="H2682" s="7" t="str">
        <f t="shared" si="142"/>
        <v>空</v>
      </c>
      <c r="I2682" s="24"/>
      <c r="J2682" s="27"/>
      <c r="K2682" s="12"/>
      <c r="L2682" s="11"/>
      <c r="M2682" s="13"/>
      <c r="N2682" s="69"/>
      <c r="O2682" s="18" t="str">
        <f t="shared" ca="1" si="143"/>
        <v/>
      </c>
      <c r="P2682" s="11"/>
      <c r="Q2682" s="11"/>
      <c r="R2682" s="11"/>
      <c r="S2682" s="11"/>
    </row>
    <row r="2683" spans="1:19">
      <c r="A2683" s="7">
        <v>2681</v>
      </c>
      <c r="B2683" s="12"/>
      <c r="C2683" s="12"/>
      <c r="D2683" s="7" t="str">
        <f t="shared" si="144"/>
        <v/>
      </c>
      <c r="E2683" s="12"/>
      <c r="F2683" s="19" t="str">
        <f t="shared" si="145"/>
        <v/>
      </c>
      <c r="G2683" s="11"/>
      <c r="H2683" s="7" t="str">
        <f t="shared" si="142"/>
        <v>空</v>
      </c>
      <c r="I2683" s="24"/>
      <c r="J2683" s="27"/>
      <c r="K2683" s="12"/>
      <c r="L2683" s="11"/>
      <c r="M2683" s="13"/>
      <c r="N2683" s="69"/>
      <c r="O2683" s="18" t="str">
        <f t="shared" ca="1" si="143"/>
        <v/>
      </c>
      <c r="P2683" s="11"/>
      <c r="Q2683" s="11"/>
      <c r="R2683" s="11"/>
      <c r="S2683" s="11"/>
    </row>
    <row r="2684" spans="1:19">
      <c r="A2684" s="7">
        <v>2682</v>
      </c>
      <c r="B2684" s="12"/>
      <c r="C2684" s="12"/>
      <c r="D2684" s="7" t="str">
        <f t="shared" si="144"/>
        <v/>
      </c>
      <c r="E2684" s="12"/>
      <c r="F2684" s="19" t="str">
        <f t="shared" si="145"/>
        <v/>
      </c>
      <c r="G2684" s="11"/>
      <c r="H2684" s="7" t="str">
        <f t="shared" si="142"/>
        <v>空</v>
      </c>
      <c r="I2684" s="24"/>
      <c r="J2684" s="27"/>
      <c r="K2684" s="12"/>
      <c r="L2684" s="11"/>
      <c r="M2684" s="13"/>
      <c r="N2684" s="69"/>
      <c r="O2684" s="18" t="str">
        <f t="shared" ca="1" si="143"/>
        <v/>
      </c>
      <c r="P2684" s="11"/>
      <c r="Q2684" s="11"/>
      <c r="R2684" s="11"/>
      <c r="S2684" s="11"/>
    </row>
    <row r="2685" spans="1:19">
      <c r="A2685" s="7">
        <v>2683</v>
      </c>
      <c r="B2685" s="12"/>
      <c r="C2685" s="12"/>
      <c r="D2685" s="7" t="str">
        <f t="shared" si="144"/>
        <v/>
      </c>
      <c r="E2685" s="12"/>
      <c r="F2685" s="19" t="str">
        <f t="shared" si="145"/>
        <v/>
      </c>
      <c r="G2685" s="11"/>
      <c r="H2685" s="7" t="str">
        <f t="shared" si="142"/>
        <v>空</v>
      </c>
      <c r="I2685" s="24"/>
      <c r="J2685" s="27"/>
      <c r="K2685" s="12"/>
      <c r="L2685" s="11"/>
      <c r="M2685" s="13"/>
      <c r="N2685" s="69"/>
      <c r="O2685" s="18" t="str">
        <f t="shared" ca="1" si="143"/>
        <v/>
      </c>
      <c r="P2685" s="11"/>
      <c r="Q2685" s="11"/>
      <c r="R2685" s="11"/>
      <c r="S2685" s="11"/>
    </row>
    <row r="2686" spans="1:19">
      <c r="A2686" s="7">
        <v>2684</v>
      </c>
      <c r="B2686" s="12"/>
      <c r="C2686" s="12"/>
      <c r="D2686" s="7" t="str">
        <f t="shared" si="144"/>
        <v/>
      </c>
      <c r="E2686" s="12"/>
      <c r="F2686" s="19" t="str">
        <f t="shared" si="145"/>
        <v/>
      </c>
      <c r="G2686" s="11"/>
      <c r="H2686" s="7" t="str">
        <f t="shared" si="142"/>
        <v>空</v>
      </c>
      <c r="I2686" s="24"/>
      <c r="J2686" s="27"/>
      <c r="K2686" s="12"/>
      <c r="L2686" s="11"/>
      <c r="M2686" s="13"/>
      <c r="N2686" s="69"/>
      <c r="O2686" s="18" t="str">
        <f t="shared" ca="1" si="143"/>
        <v/>
      </c>
      <c r="P2686" s="11"/>
      <c r="Q2686" s="11"/>
      <c r="R2686" s="11"/>
      <c r="S2686" s="11"/>
    </row>
    <row r="2687" spans="1:19">
      <c r="A2687" s="7">
        <v>2685</v>
      </c>
      <c r="B2687" s="12"/>
      <c r="C2687" s="12"/>
      <c r="D2687" s="7" t="str">
        <f t="shared" si="144"/>
        <v/>
      </c>
      <c r="E2687" s="12"/>
      <c r="F2687" s="19" t="str">
        <f t="shared" si="145"/>
        <v/>
      </c>
      <c r="G2687" s="11"/>
      <c r="H2687" s="7" t="str">
        <f t="shared" si="142"/>
        <v>空</v>
      </c>
      <c r="I2687" s="24"/>
      <c r="J2687" s="27"/>
      <c r="K2687" s="12"/>
      <c r="L2687" s="11"/>
      <c r="M2687" s="13"/>
      <c r="N2687" s="69"/>
      <c r="O2687" s="18" t="str">
        <f t="shared" ca="1" si="143"/>
        <v/>
      </c>
      <c r="P2687" s="11"/>
      <c r="Q2687" s="11"/>
      <c r="R2687" s="11"/>
      <c r="S2687" s="11"/>
    </row>
    <row r="2688" spans="1:19">
      <c r="A2688" s="7">
        <v>2686</v>
      </c>
      <c r="B2688" s="12"/>
      <c r="C2688" s="12"/>
      <c r="D2688" s="7" t="str">
        <f t="shared" si="144"/>
        <v/>
      </c>
      <c r="E2688" s="12"/>
      <c r="F2688" s="19" t="str">
        <f t="shared" si="145"/>
        <v/>
      </c>
      <c r="G2688" s="11"/>
      <c r="H2688" s="7" t="str">
        <f t="shared" si="142"/>
        <v>空</v>
      </c>
      <c r="I2688" s="24"/>
      <c r="J2688" s="27"/>
      <c r="K2688" s="12"/>
      <c r="L2688" s="11"/>
      <c r="M2688" s="13"/>
      <c r="N2688" s="69"/>
      <c r="O2688" s="18" t="str">
        <f t="shared" ca="1" si="143"/>
        <v/>
      </c>
      <c r="P2688" s="11"/>
      <c r="Q2688" s="11"/>
      <c r="R2688" s="11"/>
      <c r="S2688" s="11"/>
    </row>
    <row r="2689" spans="1:19">
      <c r="A2689" s="7">
        <v>2687</v>
      </c>
      <c r="B2689" s="12"/>
      <c r="C2689" s="12"/>
      <c r="D2689" s="7" t="str">
        <f t="shared" si="144"/>
        <v/>
      </c>
      <c r="E2689" s="12"/>
      <c r="F2689" s="19" t="str">
        <f t="shared" si="145"/>
        <v/>
      </c>
      <c r="G2689" s="11"/>
      <c r="H2689" s="7" t="str">
        <f t="shared" si="142"/>
        <v>空</v>
      </c>
      <c r="I2689" s="24"/>
      <c r="J2689" s="27"/>
      <c r="K2689" s="12"/>
      <c r="L2689" s="11"/>
      <c r="M2689" s="13"/>
      <c r="N2689" s="69"/>
      <c r="O2689" s="18" t="str">
        <f t="shared" ca="1" si="143"/>
        <v/>
      </c>
      <c r="P2689" s="11"/>
      <c r="Q2689" s="11"/>
      <c r="R2689" s="11"/>
      <c r="S2689" s="11"/>
    </row>
    <row r="2690" spans="1:19">
      <c r="A2690" s="7">
        <v>2688</v>
      </c>
      <c r="B2690" s="12"/>
      <c r="C2690" s="12"/>
      <c r="D2690" s="7" t="str">
        <f t="shared" si="144"/>
        <v/>
      </c>
      <c r="E2690" s="12"/>
      <c r="F2690" s="19" t="str">
        <f t="shared" si="145"/>
        <v/>
      </c>
      <c r="G2690" s="11"/>
      <c r="H2690" s="7" t="str">
        <f t="shared" si="142"/>
        <v>空</v>
      </c>
      <c r="I2690" s="24"/>
      <c r="J2690" s="27"/>
      <c r="K2690" s="12"/>
      <c r="L2690" s="11"/>
      <c r="M2690" s="13"/>
      <c r="N2690" s="69"/>
      <c r="O2690" s="18" t="str">
        <f t="shared" ca="1" si="143"/>
        <v/>
      </c>
      <c r="P2690" s="11"/>
      <c r="Q2690" s="11"/>
      <c r="R2690" s="11"/>
      <c r="S2690" s="11"/>
    </row>
    <row r="2691" spans="1:19">
      <c r="A2691" s="7">
        <v>2689</v>
      </c>
      <c r="B2691" s="12"/>
      <c r="C2691" s="12"/>
      <c r="D2691" s="7" t="str">
        <f t="shared" si="144"/>
        <v/>
      </c>
      <c r="E2691" s="12"/>
      <c r="F2691" s="19" t="str">
        <f t="shared" si="145"/>
        <v/>
      </c>
      <c r="G2691" s="11"/>
      <c r="H2691" s="7" t="str">
        <f t="shared" si="142"/>
        <v>空</v>
      </c>
      <c r="I2691" s="24"/>
      <c r="J2691" s="27"/>
      <c r="K2691" s="12"/>
      <c r="L2691" s="11"/>
      <c r="M2691" s="13"/>
      <c r="N2691" s="69"/>
      <c r="O2691" s="18" t="str">
        <f t="shared" ca="1" si="143"/>
        <v/>
      </c>
      <c r="P2691" s="11"/>
      <c r="Q2691" s="11"/>
      <c r="R2691" s="11"/>
      <c r="S2691" s="11"/>
    </row>
    <row r="2692" spans="1:19">
      <c r="A2692" s="7">
        <v>2690</v>
      </c>
      <c r="B2692" s="12"/>
      <c r="C2692" s="12"/>
      <c r="D2692" s="7" t="str">
        <f t="shared" si="144"/>
        <v/>
      </c>
      <c r="E2692" s="12"/>
      <c r="F2692" s="19" t="str">
        <f t="shared" si="145"/>
        <v/>
      </c>
      <c r="G2692" s="11"/>
      <c r="H2692" s="7" t="str">
        <f t="shared" si="142"/>
        <v>空</v>
      </c>
      <c r="I2692" s="24"/>
      <c r="J2692" s="27"/>
      <c r="K2692" s="12"/>
      <c r="L2692" s="11"/>
      <c r="M2692" s="13"/>
      <c r="N2692" s="69"/>
      <c r="O2692" s="18" t="str">
        <f t="shared" ca="1" si="143"/>
        <v/>
      </c>
      <c r="P2692" s="11"/>
      <c r="Q2692" s="11"/>
      <c r="R2692" s="11"/>
      <c r="S2692" s="11"/>
    </row>
    <row r="2693" spans="1:19">
      <c r="A2693" s="7">
        <v>2691</v>
      </c>
      <c r="B2693" s="12"/>
      <c r="C2693" s="12"/>
      <c r="D2693" s="7" t="str">
        <f t="shared" si="144"/>
        <v/>
      </c>
      <c r="E2693" s="12"/>
      <c r="F2693" s="19" t="str">
        <f t="shared" si="145"/>
        <v/>
      </c>
      <c r="G2693" s="11"/>
      <c r="H2693" s="7" t="str">
        <f t="shared" si="142"/>
        <v>空</v>
      </c>
      <c r="I2693" s="24"/>
      <c r="J2693" s="27"/>
      <c r="K2693" s="12"/>
      <c r="L2693" s="11"/>
      <c r="M2693" s="13"/>
      <c r="N2693" s="69"/>
      <c r="O2693" s="18" t="str">
        <f t="shared" ca="1" si="143"/>
        <v/>
      </c>
      <c r="P2693" s="11"/>
      <c r="Q2693" s="11"/>
      <c r="R2693" s="11"/>
      <c r="S2693" s="11"/>
    </row>
    <row r="2694" spans="1:19">
      <c r="A2694" s="7">
        <v>2692</v>
      </c>
      <c r="B2694" s="12"/>
      <c r="C2694" s="12"/>
      <c r="D2694" s="7" t="str">
        <f t="shared" si="144"/>
        <v/>
      </c>
      <c r="E2694" s="12"/>
      <c r="F2694" s="19" t="str">
        <f t="shared" si="145"/>
        <v/>
      </c>
      <c r="G2694" s="11"/>
      <c r="H2694" s="7" t="str">
        <f t="shared" si="142"/>
        <v>空</v>
      </c>
      <c r="I2694" s="24"/>
      <c r="J2694" s="27"/>
      <c r="K2694" s="12"/>
      <c r="L2694" s="11"/>
      <c r="M2694" s="13"/>
      <c r="N2694" s="69"/>
      <c r="O2694" s="18" t="str">
        <f t="shared" ca="1" si="143"/>
        <v/>
      </c>
      <c r="P2694" s="11"/>
      <c r="Q2694" s="11"/>
      <c r="R2694" s="11"/>
      <c r="S2694" s="11"/>
    </row>
    <row r="2695" spans="1:19">
      <c r="A2695" s="7">
        <v>2693</v>
      </c>
      <c r="B2695" s="12"/>
      <c r="C2695" s="12"/>
      <c r="D2695" s="7" t="str">
        <f t="shared" si="144"/>
        <v/>
      </c>
      <c r="E2695" s="12"/>
      <c r="F2695" s="19" t="str">
        <f t="shared" si="145"/>
        <v/>
      </c>
      <c r="G2695" s="11"/>
      <c r="H2695" s="7" t="str">
        <f t="shared" si="142"/>
        <v>空</v>
      </c>
      <c r="I2695" s="24"/>
      <c r="J2695" s="27"/>
      <c r="K2695" s="12"/>
      <c r="L2695" s="11"/>
      <c r="M2695" s="13"/>
      <c r="N2695" s="69"/>
      <c r="O2695" s="18" t="str">
        <f t="shared" ca="1" si="143"/>
        <v/>
      </c>
      <c r="P2695" s="11"/>
      <c r="Q2695" s="11"/>
      <c r="R2695" s="11"/>
      <c r="S2695" s="11"/>
    </row>
    <row r="2696" spans="1:19">
      <c r="A2696" s="7">
        <v>2694</v>
      </c>
      <c r="B2696" s="12"/>
      <c r="C2696" s="12"/>
      <c r="D2696" s="7" t="str">
        <f t="shared" si="144"/>
        <v/>
      </c>
      <c r="E2696" s="12"/>
      <c r="F2696" s="19" t="str">
        <f t="shared" si="145"/>
        <v/>
      </c>
      <c r="G2696" s="11"/>
      <c r="H2696" s="7" t="str">
        <f t="shared" si="142"/>
        <v>空</v>
      </c>
      <c r="I2696" s="24"/>
      <c r="J2696" s="27"/>
      <c r="K2696" s="12"/>
      <c r="L2696" s="11"/>
      <c r="M2696" s="13"/>
      <c r="N2696" s="69"/>
      <c r="O2696" s="18" t="str">
        <f t="shared" ca="1" si="143"/>
        <v/>
      </c>
      <c r="P2696" s="11"/>
      <c r="Q2696" s="11"/>
      <c r="R2696" s="11"/>
      <c r="S2696" s="11"/>
    </row>
    <row r="2697" spans="1:19">
      <c r="A2697" s="7">
        <v>2695</v>
      </c>
      <c r="B2697" s="12"/>
      <c r="C2697" s="12"/>
      <c r="D2697" s="7" t="str">
        <f t="shared" si="144"/>
        <v/>
      </c>
      <c r="E2697" s="12"/>
      <c r="F2697" s="19" t="str">
        <f t="shared" si="145"/>
        <v/>
      </c>
      <c r="G2697" s="11"/>
      <c r="H2697" s="7" t="str">
        <f t="shared" si="142"/>
        <v>空</v>
      </c>
      <c r="I2697" s="24"/>
      <c r="J2697" s="27"/>
      <c r="K2697" s="12"/>
      <c r="L2697" s="11"/>
      <c r="M2697" s="13"/>
      <c r="N2697" s="69"/>
      <c r="O2697" s="18" t="str">
        <f t="shared" ca="1" si="143"/>
        <v/>
      </c>
      <c r="P2697" s="11"/>
      <c r="Q2697" s="11"/>
      <c r="R2697" s="11"/>
      <c r="S2697" s="11"/>
    </row>
    <row r="2698" spans="1:19">
      <c r="A2698" s="7">
        <v>2696</v>
      </c>
      <c r="B2698" s="12"/>
      <c r="C2698" s="12"/>
      <c r="D2698" s="7" t="str">
        <f t="shared" si="144"/>
        <v/>
      </c>
      <c r="E2698" s="12"/>
      <c r="F2698" s="19" t="str">
        <f t="shared" si="145"/>
        <v/>
      </c>
      <c r="G2698" s="11"/>
      <c r="H2698" s="7" t="str">
        <f t="shared" si="142"/>
        <v>空</v>
      </c>
      <c r="I2698" s="24"/>
      <c r="J2698" s="27"/>
      <c r="K2698" s="12"/>
      <c r="L2698" s="11"/>
      <c r="M2698" s="13"/>
      <c r="N2698" s="69"/>
      <c r="O2698" s="18" t="str">
        <f t="shared" ca="1" si="143"/>
        <v/>
      </c>
      <c r="P2698" s="11"/>
      <c r="Q2698" s="11"/>
      <c r="R2698" s="11"/>
      <c r="S2698" s="11"/>
    </row>
    <row r="2699" spans="1:19">
      <c r="A2699" s="7">
        <v>2697</v>
      </c>
      <c r="B2699" s="12"/>
      <c r="C2699" s="12"/>
      <c r="D2699" s="7" t="str">
        <f t="shared" si="144"/>
        <v/>
      </c>
      <c r="E2699" s="12"/>
      <c r="F2699" s="19" t="str">
        <f t="shared" si="145"/>
        <v/>
      </c>
      <c r="G2699" s="11"/>
      <c r="H2699" s="7" t="str">
        <f t="shared" ref="H2699:H2762" si="146">IF(I2699="","空","重")</f>
        <v>空</v>
      </c>
      <c r="I2699" s="24"/>
      <c r="J2699" s="27"/>
      <c r="K2699" s="12"/>
      <c r="L2699" s="11"/>
      <c r="M2699" s="13"/>
      <c r="N2699" s="69"/>
      <c r="O2699" s="18" t="str">
        <f t="shared" ca="1" si="143"/>
        <v/>
      </c>
      <c r="P2699" s="11"/>
      <c r="Q2699" s="11"/>
      <c r="R2699" s="11"/>
      <c r="S2699" s="11"/>
    </row>
    <row r="2700" spans="1:19">
      <c r="A2700" s="7">
        <v>2698</v>
      </c>
      <c r="B2700" s="12"/>
      <c r="C2700" s="12"/>
      <c r="D2700" s="7" t="str">
        <f t="shared" si="144"/>
        <v/>
      </c>
      <c r="E2700" s="12"/>
      <c r="F2700" s="19" t="str">
        <f t="shared" si="145"/>
        <v/>
      </c>
      <c r="G2700" s="11"/>
      <c r="H2700" s="7" t="str">
        <f t="shared" si="146"/>
        <v>空</v>
      </c>
      <c r="I2700" s="24"/>
      <c r="J2700" s="27"/>
      <c r="K2700" s="12"/>
      <c r="L2700" s="11"/>
      <c r="M2700" s="13"/>
      <c r="N2700" s="69"/>
      <c r="O2700" s="18" t="str">
        <f t="shared" ca="1" si="143"/>
        <v/>
      </c>
      <c r="P2700" s="11"/>
      <c r="Q2700" s="11"/>
      <c r="R2700" s="11"/>
      <c r="S2700" s="11"/>
    </row>
    <row r="2701" spans="1:19">
      <c r="A2701" s="7">
        <v>2699</v>
      </c>
      <c r="B2701" s="12"/>
      <c r="C2701" s="12"/>
      <c r="D2701" s="7" t="str">
        <f t="shared" si="144"/>
        <v/>
      </c>
      <c r="E2701" s="12"/>
      <c r="F2701" s="19" t="str">
        <f t="shared" si="145"/>
        <v/>
      </c>
      <c r="G2701" s="11"/>
      <c r="H2701" s="7" t="str">
        <f t="shared" si="146"/>
        <v>空</v>
      </c>
      <c r="I2701" s="24"/>
      <c r="J2701" s="27"/>
      <c r="K2701" s="12"/>
      <c r="L2701" s="11"/>
      <c r="M2701" s="13"/>
      <c r="N2701" s="69"/>
      <c r="O2701" s="18" t="str">
        <f t="shared" ref="O2701:O2764" ca="1" si="147">IF(I2701="","",IF(ISNONTEXT(J2701),DATEDIF(F2701,TODAY(),"d")&amp;"天","出场"))</f>
        <v/>
      </c>
      <c r="P2701" s="11"/>
      <c r="Q2701" s="11"/>
      <c r="R2701" s="11"/>
      <c r="S2701" s="11"/>
    </row>
    <row r="2702" spans="1:19">
      <c r="A2702" s="7">
        <v>2700</v>
      </c>
      <c r="B2702" s="12"/>
      <c r="C2702" s="12"/>
      <c r="D2702" s="7" t="str">
        <f t="shared" si="144"/>
        <v/>
      </c>
      <c r="E2702" s="12"/>
      <c r="F2702" s="19" t="str">
        <f t="shared" si="145"/>
        <v/>
      </c>
      <c r="G2702" s="11"/>
      <c r="H2702" s="7" t="str">
        <f t="shared" si="146"/>
        <v>空</v>
      </c>
      <c r="I2702" s="24"/>
      <c r="J2702" s="27"/>
      <c r="K2702" s="12"/>
      <c r="L2702" s="11"/>
      <c r="M2702" s="13"/>
      <c r="N2702" s="69"/>
      <c r="O2702" s="18" t="str">
        <f t="shared" ca="1" si="147"/>
        <v/>
      </c>
      <c r="P2702" s="11"/>
      <c r="Q2702" s="11"/>
      <c r="R2702" s="11"/>
      <c r="S2702" s="11"/>
    </row>
    <row r="2703" spans="1:19">
      <c r="A2703" s="7">
        <v>2701</v>
      </c>
      <c r="B2703" s="12"/>
      <c r="C2703" s="12"/>
      <c r="D2703" s="7" t="str">
        <f t="shared" si="144"/>
        <v/>
      </c>
      <c r="E2703" s="12"/>
      <c r="F2703" s="19" t="str">
        <f t="shared" si="145"/>
        <v/>
      </c>
      <c r="G2703" s="11"/>
      <c r="H2703" s="7" t="str">
        <f t="shared" si="146"/>
        <v>空</v>
      </c>
      <c r="I2703" s="24"/>
      <c r="J2703" s="27"/>
      <c r="K2703" s="12"/>
      <c r="L2703" s="11"/>
      <c r="M2703" s="13"/>
      <c r="N2703" s="69"/>
      <c r="O2703" s="18" t="str">
        <f t="shared" ca="1" si="147"/>
        <v/>
      </c>
      <c r="P2703" s="11"/>
      <c r="Q2703" s="11"/>
      <c r="R2703" s="11"/>
      <c r="S2703" s="11"/>
    </row>
    <row r="2704" spans="1:19">
      <c r="A2704" s="7">
        <v>2702</v>
      </c>
      <c r="B2704" s="12"/>
      <c r="C2704" s="12"/>
      <c r="D2704" s="7" t="str">
        <f t="shared" si="144"/>
        <v/>
      </c>
      <c r="E2704" s="12"/>
      <c r="F2704" s="19" t="str">
        <f t="shared" si="145"/>
        <v/>
      </c>
      <c r="G2704" s="11"/>
      <c r="H2704" s="7" t="str">
        <f t="shared" si="146"/>
        <v>空</v>
      </c>
      <c r="I2704" s="24"/>
      <c r="J2704" s="27"/>
      <c r="K2704" s="12"/>
      <c r="L2704" s="11"/>
      <c r="M2704" s="13"/>
      <c r="N2704" s="69"/>
      <c r="O2704" s="18" t="str">
        <f t="shared" ca="1" si="147"/>
        <v/>
      </c>
      <c r="P2704" s="11"/>
      <c r="Q2704" s="11"/>
      <c r="R2704" s="11"/>
      <c r="S2704" s="11"/>
    </row>
    <row r="2705" spans="1:19">
      <c r="A2705" s="7">
        <v>2703</v>
      </c>
      <c r="B2705" s="12"/>
      <c r="C2705" s="12"/>
      <c r="D2705" s="7" t="str">
        <f t="shared" si="144"/>
        <v/>
      </c>
      <c r="E2705" s="12"/>
      <c r="F2705" s="19" t="str">
        <f t="shared" si="145"/>
        <v/>
      </c>
      <c r="G2705" s="11"/>
      <c r="H2705" s="7" t="str">
        <f t="shared" si="146"/>
        <v>空</v>
      </c>
      <c r="I2705" s="24"/>
      <c r="J2705" s="27"/>
      <c r="K2705" s="12"/>
      <c r="L2705" s="11"/>
      <c r="M2705" s="13"/>
      <c r="N2705" s="69"/>
      <c r="O2705" s="18" t="str">
        <f t="shared" ca="1" si="147"/>
        <v/>
      </c>
      <c r="P2705" s="11"/>
      <c r="Q2705" s="11"/>
      <c r="R2705" s="11"/>
      <c r="S2705" s="11"/>
    </row>
    <row r="2706" spans="1:19">
      <c r="A2706" s="7">
        <v>2704</v>
      </c>
      <c r="B2706" s="12"/>
      <c r="C2706" s="12"/>
      <c r="D2706" s="7" t="str">
        <f t="shared" si="144"/>
        <v/>
      </c>
      <c r="E2706" s="12"/>
      <c r="F2706" s="19" t="str">
        <f t="shared" si="145"/>
        <v/>
      </c>
      <c r="G2706" s="11"/>
      <c r="H2706" s="7" t="str">
        <f t="shared" si="146"/>
        <v>空</v>
      </c>
      <c r="I2706" s="24"/>
      <c r="J2706" s="27"/>
      <c r="K2706" s="12"/>
      <c r="L2706" s="11"/>
      <c r="M2706" s="13"/>
      <c r="N2706" s="69"/>
      <c r="O2706" s="18" t="str">
        <f t="shared" ca="1" si="147"/>
        <v/>
      </c>
      <c r="P2706" s="11"/>
      <c r="Q2706" s="11"/>
      <c r="R2706" s="11"/>
      <c r="S2706" s="11"/>
    </row>
    <row r="2707" spans="1:19">
      <c r="A2707" s="7">
        <v>2705</v>
      </c>
      <c r="B2707" s="12"/>
      <c r="C2707" s="12"/>
      <c r="D2707" s="7" t="str">
        <f t="shared" si="144"/>
        <v/>
      </c>
      <c r="E2707" s="12"/>
      <c r="F2707" s="19" t="str">
        <f t="shared" si="145"/>
        <v/>
      </c>
      <c r="G2707" s="11"/>
      <c r="H2707" s="7" t="str">
        <f t="shared" si="146"/>
        <v>空</v>
      </c>
      <c r="I2707" s="24"/>
      <c r="J2707" s="27"/>
      <c r="K2707" s="12"/>
      <c r="L2707" s="11"/>
      <c r="M2707" s="13"/>
      <c r="N2707" s="69"/>
      <c r="O2707" s="18" t="str">
        <f t="shared" ca="1" si="147"/>
        <v/>
      </c>
      <c r="P2707" s="11"/>
      <c r="Q2707" s="11"/>
      <c r="R2707" s="11"/>
      <c r="S2707" s="11"/>
    </row>
    <row r="2708" spans="1:19">
      <c r="A2708" s="7">
        <v>2706</v>
      </c>
      <c r="B2708" s="12"/>
      <c r="C2708" s="12"/>
      <c r="D2708" s="7" t="str">
        <f t="shared" ref="D2708:D2771" si="148">IF(B2708="","","新海丰")</f>
        <v/>
      </c>
      <c r="E2708" s="12"/>
      <c r="F2708" s="19" t="str">
        <f t="shared" si="145"/>
        <v/>
      </c>
      <c r="G2708" s="11"/>
      <c r="H2708" s="7" t="str">
        <f t="shared" si="146"/>
        <v>空</v>
      </c>
      <c r="I2708" s="24"/>
      <c r="J2708" s="27"/>
      <c r="K2708" s="12"/>
      <c r="L2708" s="11"/>
      <c r="M2708" s="13"/>
      <c r="N2708" s="69"/>
      <c r="O2708" s="18" t="str">
        <f t="shared" ca="1" si="147"/>
        <v/>
      </c>
      <c r="P2708" s="11"/>
      <c r="Q2708" s="11"/>
      <c r="R2708" s="11"/>
      <c r="S2708" s="11"/>
    </row>
    <row r="2709" spans="1:19">
      <c r="A2709" s="7">
        <v>2707</v>
      </c>
      <c r="B2709" s="12"/>
      <c r="C2709" s="12"/>
      <c r="D2709" s="7" t="str">
        <f t="shared" si="148"/>
        <v/>
      </c>
      <c r="E2709" s="12"/>
      <c r="F2709" s="19" t="str">
        <f t="shared" si="145"/>
        <v/>
      </c>
      <c r="G2709" s="11"/>
      <c r="H2709" s="7" t="str">
        <f t="shared" si="146"/>
        <v>空</v>
      </c>
      <c r="I2709" s="24"/>
      <c r="J2709" s="27"/>
      <c r="K2709" s="12"/>
      <c r="L2709" s="11"/>
      <c r="M2709" s="13"/>
      <c r="N2709" s="69"/>
      <c r="O2709" s="18" t="str">
        <f t="shared" ca="1" si="147"/>
        <v/>
      </c>
      <c r="P2709" s="11"/>
      <c r="Q2709" s="11"/>
      <c r="R2709" s="11"/>
      <c r="S2709" s="11"/>
    </row>
    <row r="2710" spans="1:19">
      <c r="A2710" s="7">
        <v>2708</v>
      </c>
      <c r="B2710" s="12"/>
      <c r="C2710" s="12"/>
      <c r="D2710" s="7" t="str">
        <f t="shared" si="148"/>
        <v/>
      </c>
      <c r="E2710" s="12"/>
      <c r="F2710" s="19" t="str">
        <f t="shared" si="145"/>
        <v/>
      </c>
      <c r="G2710" s="11"/>
      <c r="H2710" s="7" t="str">
        <f t="shared" si="146"/>
        <v>空</v>
      </c>
      <c r="I2710" s="24"/>
      <c r="J2710" s="27"/>
      <c r="K2710" s="12"/>
      <c r="L2710" s="11"/>
      <c r="M2710" s="13"/>
      <c r="N2710" s="69"/>
      <c r="O2710" s="18" t="str">
        <f t="shared" ca="1" si="147"/>
        <v/>
      </c>
      <c r="P2710" s="11"/>
      <c r="Q2710" s="11"/>
      <c r="R2710" s="11"/>
      <c r="S2710" s="11"/>
    </row>
    <row r="2711" spans="1:19">
      <c r="A2711" s="7">
        <v>2709</v>
      </c>
      <c r="B2711" s="12"/>
      <c r="C2711" s="12"/>
      <c r="D2711" s="7" t="str">
        <f t="shared" si="148"/>
        <v/>
      </c>
      <c r="E2711" s="12"/>
      <c r="F2711" s="19" t="str">
        <f t="shared" si="145"/>
        <v/>
      </c>
      <c r="G2711" s="11"/>
      <c r="H2711" s="7" t="str">
        <f t="shared" si="146"/>
        <v>空</v>
      </c>
      <c r="I2711" s="24"/>
      <c r="J2711" s="27"/>
      <c r="K2711" s="12"/>
      <c r="L2711" s="11"/>
      <c r="M2711" s="13"/>
      <c r="N2711" s="69"/>
      <c r="O2711" s="18" t="str">
        <f t="shared" ca="1" si="147"/>
        <v/>
      </c>
      <c r="P2711" s="11"/>
      <c r="Q2711" s="11"/>
      <c r="R2711" s="11"/>
      <c r="S2711" s="11"/>
    </row>
    <row r="2712" spans="1:19">
      <c r="A2712" s="7">
        <v>2710</v>
      </c>
      <c r="B2712" s="12"/>
      <c r="C2712" s="12"/>
      <c r="D2712" s="7" t="str">
        <f t="shared" si="148"/>
        <v/>
      </c>
      <c r="E2712" s="12"/>
      <c r="F2712" s="19" t="str">
        <f t="shared" si="145"/>
        <v/>
      </c>
      <c r="G2712" s="11"/>
      <c r="H2712" s="7" t="str">
        <f t="shared" si="146"/>
        <v>空</v>
      </c>
      <c r="I2712" s="24"/>
      <c r="J2712" s="27"/>
      <c r="K2712" s="12"/>
      <c r="L2712" s="11"/>
      <c r="M2712" s="13"/>
      <c r="N2712" s="69"/>
      <c r="O2712" s="18" t="str">
        <f t="shared" ca="1" si="147"/>
        <v/>
      </c>
      <c r="P2712" s="11"/>
      <c r="Q2712" s="11"/>
      <c r="R2712" s="11"/>
      <c r="S2712" s="11"/>
    </row>
    <row r="2713" spans="1:19">
      <c r="A2713" s="7">
        <v>2711</v>
      </c>
      <c r="B2713" s="12"/>
      <c r="C2713" s="12"/>
      <c r="D2713" s="7" t="str">
        <f t="shared" si="148"/>
        <v/>
      </c>
      <c r="E2713" s="12"/>
      <c r="F2713" s="19" t="str">
        <f t="shared" si="145"/>
        <v/>
      </c>
      <c r="G2713" s="11"/>
      <c r="H2713" s="7" t="str">
        <f t="shared" si="146"/>
        <v>空</v>
      </c>
      <c r="I2713" s="24"/>
      <c r="J2713" s="27"/>
      <c r="K2713" s="12"/>
      <c r="L2713" s="11"/>
      <c r="M2713" s="13"/>
      <c r="N2713" s="69"/>
      <c r="O2713" s="18" t="str">
        <f t="shared" ca="1" si="147"/>
        <v/>
      </c>
      <c r="P2713" s="11"/>
      <c r="Q2713" s="11"/>
      <c r="R2713" s="11"/>
      <c r="S2713" s="11"/>
    </row>
    <row r="2714" spans="1:19">
      <c r="A2714" s="7">
        <v>2712</v>
      </c>
      <c r="B2714" s="12"/>
      <c r="C2714" s="12"/>
      <c r="D2714" s="7" t="str">
        <f t="shared" si="148"/>
        <v/>
      </c>
      <c r="E2714" s="12"/>
      <c r="F2714" s="19" t="str">
        <f t="shared" si="145"/>
        <v/>
      </c>
      <c r="G2714" s="11"/>
      <c r="H2714" s="7" t="str">
        <f t="shared" si="146"/>
        <v>空</v>
      </c>
      <c r="I2714" s="24"/>
      <c r="J2714" s="27"/>
      <c r="K2714" s="12"/>
      <c r="L2714" s="11"/>
      <c r="M2714" s="13"/>
      <c r="N2714" s="69"/>
      <c r="O2714" s="18" t="str">
        <f t="shared" ca="1" si="147"/>
        <v/>
      </c>
      <c r="P2714" s="11"/>
      <c r="Q2714" s="11"/>
      <c r="R2714" s="11"/>
      <c r="S2714" s="11"/>
    </row>
    <row r="2715" spans="1:19">
      <c r="A2715" s="7">
        <v>2713</v>
      </c>
      <c r="B2715" s="12"/>
      <c r="C2715" s="12"/>
      <c r="D2715" s="7" t="str">
        <f t="shared" si="148"/>
        <v/>
      </c>
      <c r="E2715" s="12"/>
      <c r="F2715" s="19" t="str">
        <f t="shared" si="145"/>
        <v/>
      </c>
      <c r="G2715" s="11"/>
      <c r="H2715" s="7" t="str">
        <f t="shared" si="146"/>
        <v>空</v>
      </c>
      <c r="I2715" s="24"/>
      <c r="J2715" s="27"/>
      <c r="K2715" s="12"/>
      <c r="L2715" s="11"/>
      <c r="M2715" s="13"/>
      <c r="N2715" s="69"/>
      <c r="O2715" s="18" t="str">
        <f t="shared" ca="1" si="147"/>
        <v/>
      </c>
      <c r="P2715" s="11"/>
      <c r="Q2715" s="11"/>
      <c r="R2715" s="11"/>
      <c r="S2715" s="11"/>
    </row>
    <row r="2716" spans="1:19">
      <c r="A2716" s="7">
        <v>2714</v>
      </c>
      <c r="B2716" s="12"/>
      <c r="C2716" s="12"/>
      <c r="D2716" s="7" t="str">
        <f t="shared" si="148"/>
        <v/>
      </c>
      <c r="E2716" s="12"/>
      <c r="F2716" s="19" t="str">
        <f t="shared" si="145"/>
        <v/>
      </c>
      <c r="G2716" s="11"/>
      <c r="H2716" s="7" t="str">
        <f t="shared" si="146"/>
        <v>空</v>
      </c>
      <c r="I2716" s="24"/>
      <c r="J2716" s="27"/>
      <c r="K2716" s="12"/>
      <c r="L2716" s="11"/>
      <c r="M2716" s="13"/>
      <c r="N2716" s="69"/>
      <c r="O2716" s="18" t="str">
        <f t="shared" ca="1" si="147"/>
        <v/>
      </c>
      <c r="P2716" s="11"/>
      <c r="Q2716" s="11"/>
      <c r="R2716" s="11"/>
      <c r="S2716" s="11"/>
    </row>
    <row r="2717" spans="1:19">
      <c r="A2717" s="7">
        <v>2715</v>
      </c>
      <c r="B2717" s="12"/>
      <c r="C2717" s="12"/>
      <c r="D2717" s="7" t="str">
        <f t="shared" si="148"/>
        <v/>
      </c>
      <c r="E2717" s="12"/>
      <c r="F2717" s="19" t="str">
        <f t="shared" si="145"/>
        <v/>
      </c>
      <c r="G2717" s="11"/>
      <c r="H2717" s="7" t="str">
        <f t="shared" si="146"/>
        <v>空</v>
      </c>
      <c r="I2717" s="24"/>
      <c r="J2717" s="27"/>
      <c r="K2717" s="12"/>
      <c r="L2717" s="11"/>
      <c r="M2717" s="13"/>
      <c r="N2717" s="69"/>
      <c r="O2717" s="18" t="str">
        <f t="shared" ca="1" si="147"/>
        <v/>
      </c>
      <c r="P2717" s="11"/>
      <c r="Q2717" s="11"/>
      <c r="R2717" s="11"/>
      <c r="S2717" s="11"/>
    </row>
    <row r="2718" spans="1:19">
      <c r="A2718" s="7">
        <v>2716</v>
      </c>
      <c r="B2718" s="12"/>
      <c r="C2718" s="12"/>
      <c r="D2718" s="7" t="str">
        <f t="shared" si="148"/>
        <v/>
      </c>
      <c r="E2718" s="12"/>
      <c r="F2718" s="19" t="str">
        <f t="shared" si="145"/>
        <v/>
      </c>
      <c r="G2718" s="11"/>
      <c r="H2718" s="7" t="str">
        <f t="shared" si="146"/>
        <v>空</v>
      </c>
      <c r="I2718" s="24"/>
      <c r="J2718" s="27"/>
      <c r="K2718" s="12"/>
      <c r="L2718" s="11"/>
      <c r="M2718" s="13"/>
      <c r="N2718" s="69"/>
      <c r="O2718" s="18" t="str">
        <f t="shared" ca="1" si="147"/>
        <v/>
      </c>
      <c r="P2718" s="11"/>
      <c r="Q2718" s="11"/>
      <c r="R2718" s="11"/>
      <c r="S2718" s="11"/>
    </row>
    <row r="2719" spans="1:19">
      <c r="A2719" s="7">
        <v>2717</v>
      </c>
      <c r="B2719" s="12"/>
      <c r="C2719" s="12"/>
      <c r="D2719" s="7" t="str">
        <f t="shared" si="148"/>
        <v/>
      </c>
      <c r="E2719" s="12"/>
      <c r="F2719" s="19" t="str">
        <f t="shared" si="145"/>
        <v/>
      </c>
      <c r="G2719" s="11"/>
      <c r="H2719" s="7" t="str">
        <f t="shared" si="146"/>
        <v>空</v>
      </c>
      <c r="I2719" s="24"/>
      <c r="J2719" s="27"/>
      <c r="K2719" s="12"/>
      <c r="L2719" s="11"/>
      <c r="M2719" s="13"/>
      <c r="N2719" s="69"/>
      <c r="O2719" s="18" t="str">
        <f t="shared" ca="1" si="147"/>
        <v/>
      </c>
      <c r="P2719" s="11"/>
      <c r="Q2719" s="11"/>
      <c r="R2719" s="11"/>
      <c r="S2719" s="11"/>
    </row>
    <row r="2720" spans="1:19">
      <c r="A2720" s="7">
        <v>2718</v>
      </c>
      <c r="B2720" s="12"/>
      <c r="C2720" s="12"/>
      <c r="D2720" s="7" t="str">
        <f t="shared" si="148"/>
        <v/>
      </c>
      <c r="E2720" s="12"/>
      <c r="F2720" s="19" t="str">
        <f t="shared" si="145"/>
        <v/>
      </c>
      <c r="G2720" s="11"/>
      <c r="H2720" s="7" t="str">
        <f t="shared" si="146"/>
        <v>空</v>
      </c>
      <c r="I2720" s="24"/>
      <c r="J2720" s="27"/>
      <c r="K2720" s="12"/>
      <c r="L2720" s="11"/>
      <c r="M2720" s="13"/>
      <c r="N2720" s="69"/>
      <c r="O2720" s="18" t="str">
        <f t="shared" ca="1" si="147"/>
        <v/>
      </c>
      <c r="P2720" s="11"/>
      <c r="Q2720" s="11"/>
      <c r="R2720" s="11"/>
      <c r="S2720" s="11"/>
    </row>
    <row r="2721" spans="1:19">
      <c r="A2721" s="7">
        <v>2719</v>
      </c>
      <c r="B2721" s="12"/>
      <c r="C2721" s="12"/>
      <c r="D2721" s="7" t="str">
        <f t="shared" si="148"/>
        <v/>
      </c>
      <c r="E2721" s="12"/>
      <c r="F2721" s="19" t="str">
        <f t="shared" si="145"/>
        <v/>
      </c>
      <c r="G2721" s="11"/>
      <c r="H2721" s="7" t="str">
        <f t="shared" si="146"/>
        <v>空</v>
      </c>
      <c r="I2721" s="24"/>
      <c r="J2721" s="27"/>
      <c r="K2721" s="12"/>
      <c r="L2721" s="11"/>
      <c r="M2721" s="13"/>
      <c r="N2721" s="69"/>
      <c r="O2721" s="18" t="str">
        <f t="shared" ca="1" si="147"/>
        <v/>
      </c>
      <c r="P2721" s="11"/>
      <c r="Q2721" s="11"/>
      <c r="R2721" s="11"/>
      <c r="S2721" s="11"/>
    </row>
    <row r="2722" spans="1:19">
      <c r="A2722" s="7">
        <v>2720</v>
      </c>
      <c r="B2722" s="12"/>
      <c r="C2722" s="12"/>
      <c r="D2722" s="7" t="str">
        <f t="shared" si="148"/>
        <v/>
      </c>
      <c r="E2722" s="12"/>
      <c r="F2722" s="19" t="str">
        <f t="shared" si="145"/>
        <v/>
      </c>
      <c r="G2722" s="11"/>
      <c r="H2722" s="7" t="str">
        <f t="shared" si="146"/>
        <v>空</v>
      </c>
      <c r="I2722" s="24"/>
      <c r="J2722" s="27"/>
      <c r="K2722" s="12"/>
      <c r="L2722" s="11"/>
      <c r="M2722" s="13"/>
      <c r="N2722" s="69"/>
      <c r="O2722" s="18" t="str">
        <f t="shared" ca="1" si="147"/>
        <v/>
      </c>
      <c r="P2722" s="11"/>
      <c r="Q2722" s="11"/>
      <c r="R2722" s="11"/>
      <c r="S2722" s="11"/>
    </row>
    <row r="2723" spans="1:19">
      <c r="A2723" s="7">
        <v>2721</v>
      </c>
      <c r="B2723" s="12"/>
      <c r="C2723" s="12"/>
      <c r="D2723" s="7" t="str">
        <f t="shared" si="148"/>
        <v/>
      </c>
      <c r="E2723" s="12"/>
      <c r="F2723" s="19" t="str">
        <f t="shared" si="145"/>
        <v/>
      </c>
      <c r="G2723" s="11"/>
      <c r="H2723" s="7" t="str">
        <f t="shared" si="146"/>
        <v>空</v>
      </c>
      <c r="I2723" s="24"/>
      <c r="J2723" s="27"/>
      <c r="K2723" s="12"/>
      <c r="L2723" s="11"/>
      <c r="M2723" s="13"/>
      <c r="N2723" s="69"/>
      <c r="O2723" s="18" t="str">
        <f t="shared" ca="1" si="147"/>
        <v/>
      </c>
      <c r="P2723" s="11"/>
      <c r="Q2723" s="11"/>
      <c r="R2723" s="11"/>
      <c r="S2723" s="11"/>
    </row>
    <row r="2724" spans="1:19">
      <c r="A2724" s="7">
        <v>2722</v>
      </c>
      <c r="B2724" s="12"/>
      <c r="C2724" s="12"/>
      <c r="D2724" s="7" t="str">
        <f t="shared" si="148"/>
        <v/>
      </c>
      <c r="E2724" s="12"/>
      <c r="F2724" s="19" t="str">
        <f t="shared" si="145"/>
        <v/>
      </c>
      <c r="G2724" s="11"/>
      <c r="H2724" s="7" t="str">
        <f t="shared" si="146"/>
        <v>空</v>
      </c>
      <c r="I2724" s="24"/>
      <c r="J2724" s="27"/>
      <c r="K2724" s="12"/>
      <c r="L2724" s="11"/>
      <c r="M2724" s="13"/>
      <c r="N2724" s="69"/>
      <c r="O2724" s="18" t="str">
        <f t="shared" ca="1" si="147"/>
        <v/>
      </c>
      <c r="P2724" s="11"/>
      <c r="Q2724" s="11"/>
      <c r="R2724" s="11"/>
      <c r="S2724" s="11"/>
    </row>
    <row r="2725" spans="1:19">
      <c r="A2725" s="7">
        <v>2723</v>
      </c>
      <c r="B2725" s="12"/>
      <c r="C2725" s="12"/>
      <c r="D2725" s="7" t="str">
        <f t="shared" si="148"/>
        <v/>
      </c>
      <c r="E2725" s="12"/>
      <c r="F2725" s="19" t="str">
        <f t="shared" si="145"/>
        <v/>
      </c>
      <c r="G2725" s="11"/>
      <c r="H2725" s="7" t="str">
        <f t="shared" si="146"/>
        <v>空</v>
      </c>
      <c r="I2725" s="24"/>
      <c r="J2725" s="27"/>
      <c r="K2725" s="12"/>
      <c r="L2725" s="11"/>
      <c r="M2725" s="13"/>
      <c r="N2725" s="69"/>
      <c r="O2725" s="18" t="str">
        <f t="shared" ca="1" si="147"/>
        <v/>
      </c>
      <c r="P2725" s="11"/>
      <c r="Q2725" s="11"/>
      <c r="R2725" s="11"/>
      <c r="S2725" s="11"/>
    </row>
    <row r="2726" spans="1:19">
      <c r="A2726" s="7">
        <v>2724</v>
      </c>
      <c r="B2726" s="12"/>
      <c r="C2726" s="12"/>
      <c r="D2726" s="7" t="str">
        <f t="shared" si="148"/>
        <v/>
      </c>
      <c r="E2726" s="12"/>
      <c r="F2726" s="19" t="str">
        <f t="shared" si="145"/>
        <v/>
      </c>
      <c r="G2726" s="11"/>
      <c r="H2726" s="7" t="str">
        <f t="shared" si="146"/>
        <v>空</v>
      </c>
      <c r="I2726" s="24"/>
      <c r="J2726" s="27"/>
      <c r="K2726" s="12"/>
      <c r="L2726" s="11"/>
      <c r="M2726" s="13"/>
      <c r="N2726" s="69"/>
      <c r="O2726" s="18" t="str">
        <f t="shared" ca="1" si="147"/>
        <v/>
      </c>
      <c r="P2726" s="11"/>
      <c r="Q2726" s="11"/>
      <c r="R2726" s="11"/>
      <c r="S2726" s="11"/>
    </row>
    <row r="2727" spans="1:19">
      <c r="A2727" s="7">
        <v>2725</v>
      </c>
      <c r="B2727" s="12"/>
      <c r="C2727" s="12"/>
      <c r="D2727" s="7" t="str">
        <f t="shared" si="148"/>
        <v/>
      </c>
      <c r="E2727" s="12"/>
      <c r="F2727" s="19" t="str">
        <f t="shared" si="145"/>
        <v/>
      </c>
      <c r="G2727" s="11"/>
      <c r="H2727" s="7" t="str">
        <f t="shared" si="146"/>
        <v>空</v>
      </c>
      <c r="I2727" s="24"/>
      <c r="J2727" s="27"/>
      <c r="K2727" s="12"/>
      <c r="L2727" s="11"/>
      <c r="M2727" s="13"/>
      <c r="N2727" s="69"/>
      <c r="O2727" s="18" t="str">
        <f t="shared" ca="1" si="147"/>
        <v/>
      </c>
      <c r="P2727" s="11"/>
      <c r="Q2727" s="11"/>
      <c r="R2727" s="11"/>
      <c r="S2727" s="11"/>
    </row>
    <row r="2728" spans="1:19">
      <c r="A2728" s="7">
        <v>2726</v>
      </c>
      <c r="B2728" s="12"/>
      <c r="C2728" s="12"/>
      <c r="D2728" s="7" t="str">
        <f t="shared" si="148"/>
        <v/>
      </c>
      <c r="E2728" s="12"/>
      <c r="F2728" s="19" t="str">
        <f t="shared" si="145"/>
        <v/>
      </c>
      <c r="G2728" s="11"/>
      <c r="H2728" s="7" t="str">
        <f t="shared" si="146"/>
        <v>空</v>
      </c>
      <c r="I2728" s="24"/>
      <c r="J2728" s="27"/>
      <c r="K2728" s="12"/>
      <c r="L2728" s="11"/>
      <c r="M2728" s="13"/>
      <c r="N2728" s="69"/>
      <c r="O2728" s="18" t="str">
        <f t="shared" ca="1" si="147"/>
        <v/>
      </c>
      <c r="P2728" s="11"/>
      <c r="Q2728" s="11"/>
      <c r="R2728" s="11"/>
      <c r="S2728" s="11"/>
    </row>
    <row r="2729" spans="1:19">
      <c r="A2729" s="7">
        <v>2727</v>
      </c>
      <c r="B2729" s="12"/>
      <c r="C2729" s="12"/>
      <c r="D2729" s="7" t="str">
        <f t="shared" si="148"/>
        <v/>
      </c>
      <c r="E2729" s="12"/>
      <c r="F2729" s="19" t="str">
        <f t="shared" si="145"/>
        <v/>
      </c>
      <c r="G2729" s="11"/>
      <c r="H2729" s="7" t="str">
        <f t="shared" si="146"/>
        <v>空</v>
      </c>
      <c r="I2729" s="24"/>
      <c r="J2729" s="27"/>
      <c r="K2729" s="12"/>
      <c r="L2729" s="11"/>
      <c r="M2729" s="13"/>
      <c r="N2729" s="69"/>
      <c r="O2729" s="18" t="str">
        <f t="shared" ca="1" si="147"/>
        <v/>
      </c>
      <c r="P2729" s="11"/>
      <c r="Q2729" s="11"/>
      <c r="R2729" s="11"/>
      <c r="S2729" s="11"/>
    </row>
    <row r="2730" spans="1:19">
      <c r="A2730" s="7">
        <v>2728</v>
      </c>
      <c r="B2730" s="12"/>
      <c r="C2730" s="12"/>
      <c r="D2730" s="7" t="str">
        <f t="shared" si="148"/>
        <v/>
      </c>
      <c r="E2730" s="12"/>
      <c r="F2730" s="19" t="str">
        <f t="shared" si="145"/>
        <v/>
      </c>
      <c r="G2730" s="11"/>
      <c r="H2730" s="7" t="str">
        <f t="shared" si="146"/>
        <v>空</v>
      </c>
      <c r="I2730" s="24"/>
      <c r="J2730" s="27"/>
      <c r="K2730" s="12"/>
      <c r="L2730" s="11"/>
      <c r="M2730" s="13"/>
      <c r="N2730" s="69"/>
      <c r="O2730" s="18" t="str">
        <f t="shared" ca="1" si="147"/>
        <v/>
      </c>
      <c r="P2730" s="11"/>
      <c r="Q2730" s="11"/>
      <c r="R2730" s="11"/>
      <c r="S2730" s="11"/>
    </row>
    <row r="2731" spans="1:19">
      <c r="A2731" s="7">
        <v>2729</v>
      </c>
      <c r="B2731" s="12"/>
      <c r="C2731" s="12"/>
      <c r="D2731" s="7" t="str">
        <f t="shared" si="148"/>
        <v/>
      </c>
      <c r="E2731" s="12"/>
      <c r="F2731" s="19" t="str">
        <f t="shared" si="145"/>
        <v/>
      </c>
      <c r="G2731" s="11"/>
      <c r="H2731" s="7" t="str">
        <f t="shared" si="146"/>
        <v>空</v>
      </c>
      <c r="I2731" s="24"/>
      <c r="J2731" s="27"/>
      <c r="K2731" s="12"/>
      <c r="L2731" s="11"/>
      <c r="M2731" s="13"/>
      <c r="N2731" s="69"/>
      <c r="O2731" s="18" t="str">
        <f t="shared" ca="1" si="147"/>
        <v/>
      </c>
      <c r="P2731" s="11"/>
      <c r="Q2731" s="11"/>
      <c r="R2731" s="11"/>
      <c r="S2731" s="11"/>
    </row>
    <row r="2732" spans="1:19">
      <c r="A2732" s="7">
        <v>2730</v>
      </c>
      <c r="B2732" s="12"/>
      <c r="C2732" s="12"/>
      <c r="D2732" s="7" t="str">
        <f t="shared" si="148"/>
        <v/>
      </c>
      <c r="E2732" s="12"/>
      <c r="F2732" s="19" t="str">
        <f t="shared" si="145"/>
        <v/>
      </c>
      <c r="G2732" s="11"/>
      <c r="H2732" s="7" t="str">
        <f t="shared" si="146"/>
        <v>空</v>
      </c>
      <c r="I2732" s="24"/>
      <c r="J2732" s="27"/>
      <c r="K2732" s="12"/>
      <c r="L2732" s="11"/>
      <c r="M2732" s="13"/>
      <c r="N2732" s="69"/>
      <c r="O2732" s="18" t="str">
        <f t="shared" ca="1" si="147"/>
        <v/>
      </c>
      <c r="P2732" s="11"/>
      <c r="Q2732" s="11"/>
      <c r="R2732" s="11"/>
      <c r="S2732" s="11"/>
    </row>
    <row r="2733" spans="1:19">
      <c r="A2733" s="7">
        <v>2731</v>
      </c>
      <c r="B2733" s="12"/>
      <c r="C2733" s="12"/>
      <c r="D2733" s="7" t="str">
        <f t="shared" si="148"/>
        <v/>
      </c>
      <c r="E2733" s="12"/>
      <c r="F2733" s="19" t="str">
        <f t="shared" si="145"/>
        <v/>
      </c>
      <c r="G2733" s="11"/>
      <c r="H2733" s="7" t="str">
        <f t="shared" si="146"/>
        <v>空</v>
      </c>
      <c r="I2733" s="24"/>
      <c r="J2733" s="27"/>
      <c r="K2733" s="12"/>
      <c r="L2733" s="11"/>
      <c r="M2733" s="13"/>
      <c r="N2733" s="69"/>
      <c r="O2733" s="18" t="str">
        <f t="shared" ca="1" si="147"/>
        <v/>
      </c>
      <c r="P2733" s="11"/>
      <c r="Q2733" s="11"/>
      <c r="R2733" s="11"/>
      <c r="S2733" s="11"/>
    </row>
    <row r="2734" spans="1:19">
      <c r="A2734" s="7">
        <v>2732</v>
      </c>
      <c r="B2734" s="12"/>
      <c r="C2734" s="12"/>
      <c r="D2734" s="7" t="str">
        <f t="shared" si="148"/>
        <v/>
      </c>
      <c r="E2734" s="12"/>
      <c r="F2734" s="19" t="str">
        <f t="shared" si="145"/>
        <v/>
      </c>
      <c r="G2734" s="11"/>
      <c r="H2734" s="7" t="str">
        <f t="shared" si="146"/>
        <v>空</v>
      </c>
      <c r="I2734" s="24"/>
      <c r="J2734" s="27"/>
      <c r="K2734" s="12"/>
      <c r="L2734" s="11"/>
      <c r="M2734" s="13"/>
      <c r="N2734" s="69"/>
      <c r="O2734" s="18" t="str">
        <f t="shared" ca="1" si="147"/>
        <v/>
      </c>
      <c r="P2734" s="11"/>
      <c r="Q2734" s="11"/>
      <c r="R2734" s="11"/>
      <c r="S2734" s="11"/>
    </row>
    <row r="2735" spans="1:19">
      <c r="A2735" s="7">
        <v>2733</v>
      </c>
      <c r="B2735" s="12"/>
      <c r="C2735" s="12"/>
      <c r="D2735" s="7" t="str">
        <f t="shared" si="148"/>
        <v/>
      </c>
      <c r="E2735" s="12"/>
      <c r="F2735" s="19" t="str">
        <f t="shared" si="145"/>
        <v/>
      </c>
      <c r="G2735" s="11"/>
      <c r="H2735" s="7" t="str">
        <f t="shared" si="146"/>
        <v>空</v>
      </c>
      <c r="I2735" s="24"/>
      <c r="J2735" s="27"/>
      <c r="K2735" s="12"/>
      <c r="L2735" s="11"/>
      <c r="M2735" s="13"/>
      <c r="N2735" s="69"/>
      <c r="O2735" s="18" t="str">
        <f t="shared" ca="1" si="147"/>
        <v/>
      </c>
      <c r="P2735" s="11"/>
      <c r="Q2735" s="11"/>
      <c r="R2735" s="11"/>
      <c r="S2735" s="11"/>
    </row>
    <row r="2736" spans="1:19">
      <c r="A2736" s="7">
        <v>2734</v>
      </c>
      <c r="B2736" s="12"/>
      <c r="C2736" s="12"/>
      <c r="D2736" s="7" t="str">
        <f t="shared" si="148"/>
        <v/>
      </c>
      <c r="E2736" s="12"/>
      <c r="F2736" s="19" t="str">
        <f t="shared" si="145"/>
        <v/>
      </c>
      <c r="G2736" s="11"/>
      <c r="H2736" s="7" t="str">
        <f t="shared" si="146"/>
        <v>空</v>
      </c>
      <c r="I2736" s="24"/>
      <c r="J2736" s="27"/>
      <c r="K2736" s="12"/>
      <c r="L2736" s="11"/>
      <c r="M2736" s="13"/>
      <c r="N2736" s="69"/>
      <c r="O2736" s="18" t="str">
        <f t="shared" ca="1" si="147"/>
        <v/>
      </c>
      <c r="P2736" s="11"/>
      <c r="Q2736" s="11"/>
      <c r="R2736" s="11"/>
      <c r="S2736" s="11"/>
    </row>
    <row r="2737" spans="1:19">
      <c r="A2737" s="7">
        <v>2735</v>
      </c>
      <c r="B2737" s="12"/>
      <c r="C2737" s="12"/>
      <c r="D2737" s="7" t="str">
        <f t="shared" si="148"/>
        <v/>
      </c>
      <c r="E2737" s="12"/>
      <c r="F2737" s="19" t="str">
        <f t="shared" si="145"/>
        <v/>
      </c>
      <c r="G2737" s="11"/>
      <c r="H2737" s="7" t="str">
        <f t="shared" si="146"/>
        <v>空</v>
      </c>
      <c r="I2737" s="24"/>
      <c r="J2737" s="27"/>
      <c r="K2737" s="12"/>
      <c r="L2737" s="11"/>
      <c r="M2737" s="13"/>
      <c r="N2737" s="69"/>
      <c r="O2737" s="18" t="str">
        <f t="shared" ca="1" si="147"/>
        <v/>
      </c>
      <c r="P2737" s="11"/>
      <c r="Q2737" s="11"/>
      <c r="R2737" s="11"/>
      <c r="S2737" s="11"/>
    </row>
    <row r="2738" spans="1:19">
      <c r="A2738" s="7">
        <v>2736</v>
      </c>
      <c r="B2738" s="12"/>
      <c r="C2738" s="12"/>
      <c r="D2738" s="7" t="str">
        <f t="shared" si="148"/>
        <v/>
      </c>
      <c r="E2738" s="12"/>
      <c r="F2738" s="19" t="str">
        <f t="shared" ref="F2738:F2801" si="149">IF(ISNONTEXT(B2738),"","请输入日期")</f>
        <v/>
      </c>
      <c r="G2738" s="11"/>
      <c r="H2738" s="7" t="str">
        <f t="shared" si="146"/>
        <v>空</v>
      </c>
      <c r="I2738" s="24"/>
      <c r="J2738" s="27"/>
      <c r="K2738" s="12"/>
      <c r="L2738" s="11"/>
      <c r="M2738" s="13"/>
      <c r="N2738" s="69"/>
      <c r="O2738" s="18" t="str">
        <f t="shared" ca="1" si="147"/>
        <v/>
      </c>
      <c r="P2738" s="11"/>
      <c r="Q2738" s="11"/>
      <c r="R2738" s="11"/>
      <c r="S2738" s="11"/>
    </row>
    <row r="2739" spans="1:19">
      <c r="A2739" s="7">
        <v>2737</v>
      </c>
      <c r="B2739" s="12"/>
      <c r="C2739" s="12"/>
      <c r="D2739" s="7" t="str">
        <f t="shared" si="148"/>
        <v/>
      </c>
      <c r="E2739" s="12"/>
      <c r="F2739" s="19" t="str">
        <f t="shared" si="149"/>
        <v/>
      </c>
      <c r="G2739" s="11"/>
      <c r="H2739" s="7" t="str">
        <f t="shared" si="146"/>
        <v>空</v>
      </c>
      <c r="I2739" s="24"/>
      <c r="J2739" s="27"/>
      <c r="K2739" s="12"/>
      <c r="L2739" s="11"/>
      <c r="M2739" s="13"/>
      <c r="N2739" s="69"/>
      <c r="O2739" s="18" t="str">
        <f t="shared" ca="1" si="147"/>
        <v/>
      </c>
      <c r="P2739" s="11"/>
      <c r="Q2739" s="11"/>
      <c r="R2739" s="11"/>
      <c r="S2739" s="11"/>
    </row>
    <row r="2740" spans="1:19">
      <c r="A2740" s="7">
        <v>2738</v>
      </c>
      <c r="B2740" s="12"/>
      <c r="C2740" s="12"/>
      <c r="D2740" s="7" t="str">
        <f t="shared" si="148"/>
        <v/>
      </c>
      <c r="E2740" s="12"/>
      <c r="F2740" s="19" t="str">
        <f t="shared" si="149"/>
        <v/>
      </c>
      <c r="G2740" s="11"/>
      <c r="H2740" s="7" t="str">
        <f t="shared" si="146"/>
        <v>空</v>
      </c>
      <c r="I2740" s="24"/>
      <c r="J2740" s="27"/>
      <c r="K2740" s="12"/>
      <c r="L2740" s="11"/>
      <c r="M2740" s="13"/>
      <c r="N2740" s="69"/>
      <c r="O2740" s="18" t="str">
        <f t="shared" ca="1" si="147"/>
        <v/>
      </c>
      <c r="P2740" s="11"/>
      <c r="Q2740" s="11"/>
      <c r="R2740" s="11"/>
      <c r="S2740" s="11"/>
    </row>
    <row r="2741" spans="1:19">
      <c r="A2741" s="7">
        <v>2739</v>
      </c>
      <c r="B2741" s="12"/>
      <c r="C2741" s="12"/>
      <c r="D2741" s="7" t="str">
        <f t="shared" si="148"/>
        <v/>
      </c>
      <c r="E2741" s="12"/>
      <c r="F2741" s="19" t="str">
        <f t="shared" si="149"/>
        <v/>
      </c>
      <c r="G2741" s="11"/>
      <c r="H2741" s="7" t="str">
        <f t="shared" si="146"/>
        <v>空</v>
      </c>
      <c r="I2741" s="24"/>
      <c r="J2741" s="27"/>
      <c r="K2741" s="12"/>
      <c r="L2741" s="11"/>
      <c r="M2741" s="13"/>
      <c r="N2741" s="69"/>
      <c r="O2741" s="18" t="str">
        <f t="shared" ca="1" si="147"/>
        <v/>
      </c>
      <c r="P2741" s="11"/>
      <c r="Q2741" s="11"/>
      <c r="R2741" s="11"/>
      <c r="S2741" s="11"/>
    </row>
    <row r="2742" spans="1:19">
      <c r="A2742" s="7">
        <v>2740</v>
      </c>
      <c r="B2742" s="12"/>
      <c r="C2742" s="12"/>
      <c r="D2742" s="7" t="str">
        <f t="shared" si="148"/>
        <v/>
      </c>
      <c r="E2742" s="12"/>
      <c r="F2742" s="19" t="str">
        <f t="shared" si="149"/>
        <v/>
      </c>
      <c r="G2742" s="11"/>
      <c r="H2742" s="7" t="str">
        <f t="shared" si="146"/>
        <v>空</v>
      </c>
      <c r="I2742" s="24"/>
      <c r="J2742" s="27"/>
      <c r="K2742" s="12"/>
      <c r="L2742" s="11"/>
      <c r="M2742" s="13"/>
      <c r="N2742" s="69"/>
      <c r="O2742" s="18" t="str">
        <f t="shared" ca="1" si="147"/>
        <v/>
      </c>
      <c r="P2742" s="11"/>
      <c r="Q2742" s="11"/>
      <c r="R2742" s="11"/>
      <c r="S2742" s="11"/>
    </row>
    <row r="2743" spans="1:19">
      <c r="A2743" s="7">
        <v>2741</v>
      </c>
      <c r="B2743" s="12"/>
      <c r="C2743" s="12"/>
      <c r="D2743" s="7" t="str">
        <f t="shared" si="148"/>
        <v/>
      </c>
      <c r="E2743" s="12"/>
      <c r="F2743" s="19" t="str">
        <f t="shared" si="149"/>
        <v/>
      </c>
      <c r="G2743" s="11"/>
      <c r="H2743" s="7" t="str">
        <f t="shared" si="146"/>
        <v>空</v>
      </c>
      <c r="I2743" s="24"/>
      <c r="J2743" s="27"/>
      <c r="K2743" s="12"/>
      <c r="L2743" s="11"/>
      <c r="M2743" s="13"/>
      <c r="N2743" s="69"/>
      <c r="O2743" s="18" t="str">
        <f t="shared" ca="1" si="147"/>
        <v/>
      </c>
      <c r="P2743" s="11"/>
      <c r="Q2743" s="11"/>
      <c r="R2743" s="11"/>
      <c r="S2743" s="11"/>
    </row>
    <row r="2744" spans="1:19">
      <c r="A2744" s="7">
        <v>2742</v>
      </c>
      <c r="B2744" s="12"/>
      <c r="C2744" s="12"/>
      <c r="D2744" s="7" t="str">
        <f t="shared" si="148"/>
        <v/>
      </c>
      <c r="E2744" s="12"/>
      <c r="F2744" s="19" t="str">
        <f t="shared" si="149"/>
        <v/>
      </c>
      <c r="G2744" s="11"/>
      <c r="H2744" s="7" t="str">
        <f t="shared" si="146"/>
        <v>空</v>
      </c>
      <c r="I2744" s="24"/>
      <c r="J2744" s="27"/>
      <c r="K2744" s="12"/>
      <c r="L2744" s="11"/>
      <c r="M2744" s="13"/>
      <c r="N2744" s="69"/>
      <c r="O2744" s="18" t="str">
        <f t="shared" ca="1" si="147"/>
        <v/>
      </c>
      <c r="P2744" s="11"/>
      <c r="Q2744" s="11"/>
      <c r="R2744" s="11"/>
      <c r="S2744" s="11"/>
    </row>
    <row r="2745" spans="1:19">
      <c r="A2745" s="7">
        <v>2743</v>
      </c>
      <c r="B2745" s="12"/>
      <c r="C2745" s="12"/>
      <c r="D2745" s="7" t="str">
        <f t="shared" si="148"/>
        <v/>
      </c>
      <c r="E2745" s="12"/>
      <c r="F2745" s="19" t="str">
        <f t="shared" si="149"/>
        <v/>
      </c>
      <c r="G2745" s="11"/>
      <c r="H2745" s="7" t="str">
        <f t="shared" si="146"/>
        <v>空</v>
      </c>
      <c r="I2745" s="24"/>
      <c r="J2745" s="27"/>
      <c r="K2745" s="12"/>
      <c r="L2745" s="11"/>
      <c r="M2745" s="13"/>
      <c r="N2745" s="69"/>
      <c r="O2745" s="18" t="str">
        <f t="shared" ca="1" si="147"/>
        <v/>
      </c>
      <c r="P2745" s="11"/>
      <c r="Q2745" s="11"/>
      <c r="R2745" s="11"/>
      <c r="S2745" s="11"/>
    </row>
    <row r="2746" spans="1:19">
      <c r="A2746" s="7">
        <v>2744</v>
      </c>
      <c r="B2746" s="12"/>
      <c r="C2746" s="12"/>
      <c r="D2746" s="7" t="str">
        <f t="shared" si="148"/>
        <v/>
      </c>
      <c r="E2746" s="12"/>
      <c r="F2746" s="19" t="str">
        <f t="shared" si="149"/>
        <v/>
      </c>
      <c r="G2746" s="11"/>
      <c r="H2746" s="7" t="str">
        <f t="shared" si="146"/>
        <v>空</v>
      </c>
      <c r="I2746" s="24"/>
      <c r="J2746" s="27"/>
      <c r="K2746" s="12"/>
      <c r="L2746" s="11"/>
      <c r="M2746" s="13"/>
      <c r="N2746" s="69"/>
      <c r="O2746" s="18" t="str">
        <f t="shared" ca="1" si="147"/>
        <v/>
      </c>
      <c r="P2746" s="11"/>
      <c r="Q2746" s="11"/>
      <c r="R2746" s="11"/>
      <c r="S2746" s="11"/>
    </row>
    <row r="2747" spans="1:19">
      <c r="A2747" s="7">
        <v>2745</v>
      </c>
      <c r="B2747" s="12"/>
      <c r="C2747" s="12"/>
      <c r="D2747" s="7" t="str">
        <f t="shared" si="148"/>
        <v/>
      </c>
      <c r="E2747" s="12"/>
      <c r="F2747" s="19" t="str">
        <f t="shared" si="149"/>
        <v/>
      </c>
      <c r="G2747" s="11"/>
      <c r="H2747" s="7" t="str">
        <f t="shared" si="146"/>
        <v>空</v>
      </c>
      <c r="I2747" s="24"/>
      <c r="J2747" s="27"/>
      <c r="K2747" s="12"/>
      <c r="L2747" s="11"/>
      <c r="M2747" s="13"/>
      <c r="N2747" s="69"/>
      <c r="O2747" s="18" t="str">
        <f t="shared" ca="1" si="147"/>
        <v/>
      </c>
      <c r="P2747" s="11"/>
      <c r="Q2747" s="11"/>
      <c r="R2747" s="11"/>
      <c r="S2747" s="11"/>
    </row>
    <row r="2748" spans="1:19">
      <c r="A2748" s="7">
        <v>2746</v>
      </c>
      <c r="B2748" s="12"/>
      <c r="C2748" s="12"/>
      <c r="D2748" s="7" t="str">
        <f t="shared" si="148"/>
        <v/>
      </c>
      <c r="E2748" s="12"/>
      <c r="F2748" s="19" t="str">
        <f t="shared" si="149"/>
        <v/>
      </c>
      <c r="G2748" s="11"/>
      <c r="H2748" s="7" t="str">
        <f t="shared" si="146"/>
        <v>空</v>
      </c>
      <c r="I2748" s="24"/>
      <c r="J2748" s="27"/>
      <c r="K2748" s="12"/>
      <c r="L2748" s="11"/>
      <c r="M2748" s="13"/>
      <c r="N2748" s="69"/>
      <c r="O2748" s="18" t="str">
        <f t="shared" ca="1" si="147"/>
        <v/>
      </c>
      <c r="P2748" s="11"/>
      <c r="Q2748" s="11"/>
      <c r="R2748" s="11"/>
      <c r="S2748" s="11"/>
    </row>
    <row r="2749" spans="1:19">
      <c r="A2749" s="7">
        <v>2747</v>
      </c>
      <c r="B2749" s="12"/>
      <c r="C2749" s="12"/>
      <c r="D2749" s="7" t="str">
        <f t="shared" si="148"/>
        <v/>
      </c>
      <c r="E2749" s="12"/>
      <c r="F2749" s="19" t="str">
        <f t="shared" si="149"/>
        <v/>
      </c>
      <c r="G2749" s="11"/>
      <c r="H2749" s="7" t="str">
        <f t="shared" si="146"/>
        <v>空</v>
      </c>
      <c r="I2749" s="24"/>
      <c r="J2749" s="27"/>
      <c r="K2749" s="12"/>
      <c r="L2749" s="11"/>
      <c r="M2749" s="13"/>
      <c r="N2749" s="69"/>
      <c r="O2749" s="18" t="str">
        <f t="shared" ca="1" si="147"/>
        <v/>
      </c>
      <c r="P2749" s="11"/>
      <c r="Q2749" s="11"/>
      <c r="R2749" s="11"/>
      <c r="S2749" s="11"/>
    </row>
    <row r="2750" spans="1:19">
      <c r="A2750" s="7">
        <v>2748</v>
      </c>
      <c r="B2750" s="12"/>
      <c r="C2750" s="12"/>
      <c r="D2750" s="7" t="str">
        <f t="shared" si="148"/>
        <v/>
      </c>
      <c r="E2750" s="12"/>
      <c r="F2750" s="19" t="str">
        <f t="shared" si="149"/>
        <v/>
      </c>
      <c r="G2750" s="11"/>
      <c r="H2750" s="7" t="str">
        <f t="shared" si="146"/>
        <v>空</v>
      </c>
      <c r="I2750" s="24"/>
      <c r="J2750" s="27"/>
      <c r="K2750" s="12"/>
      <c r="L2750" s="11"/>
      <c r="M2750" s="13"/>
      <c r="N2750" s="69"/>
      <c r="O2750" s="18" t="str">
        <f t="shared" ca="1" si="147"/>
        <v/>
      </c>
      <c r="P2750" s="11"/>
      <c r="Q2750" s="11"/>
      <c r="R2750" s="11"/>
      <c r="S2750" s="11"/>
    </row>
    <row r="2751" spans="1:19">
      <c r="A2751" s="7">
        <v>2749</v>
      </c>
      <c r="B2751" s="12"/>
      <c r="C2751" s="12"/>
      <c r="D2751" s="7" t="str">
        <f t="shared" si="148"/>
        <v/>
      </c>
      <c r="E2751" s="12"/>
      <c r="F2751" s="19" t="str">
        <f t="shared" si="149"/>
        <v/>
      </c>
      <c r="G2751" s="11"/>
      <c r="H2751" s="7" t="str">
        <f t="shared" si="146"/>
        <v>空</v>
      </c>
      <c r="I2751" s="24"/>
      <c r="J2751" s="27"/>
      <c r="K2751" s="12"/>
      <c r="L2751" s="11"/>
      <c r="M2751" s="13"/>
      <c r="N2751" s="69"/>
      <c r="O2751" s="18" t="str">
        <f t="shared" ca="1" si="147"/>
        <v/>
      </c>
      <c r="P2751" s="11"/>
      <c r="Q2751" s="11"/>
      <c r="R2751" s="11"/>
      <c r="S2751" s="11"/>
    </row>
    <row r="2752" spans="1:19">
      <c r="A2752" s="7">
        <v>2750</v>
      </c>
      <c r="B2752" s="12"/>
      <c r="C2752" s="12"/>
      <c r="D2752" s="7" t="str">
        <f t="shared" si="148"/>
        <v/>
      </c>
      <c r="E2752" s="12"/>
      <c r="F2752" s="19" t="str">
        <f t="shared" si="149"/>
        <v/>
      </c>
      <c r="G2752" s="11"/>
      <c r="H2752" s="7" t="str">
        <f t="shared" si="146"/>
        <v>空</v>
      </c>
      <c r="I2752" s="24"/>
      <c r="J2752" s="27"/>
      <c r="K2752" s="12"/>
      <c r="L2752" s="11"/>
      <c r="M2752" s="13"/>
      <c r="N2752" s="69"/>
      <c r="O2752" s="18" t="str">
        <f t="shared" ca="1" si="147"/>
        <v/>
      </c>
      <c r="P2752" s="11"/>
      <c r="Q2752" s="11"/>
      <c r="R2752" s="11"/>
      <c r="S2752" s="11"/>
    </row>
    <row r="2753" spans="1:19">
      <c r="A2753" s="7">
        <v>2751</v>
      </c>
      <c r="B2753" s="12"/>
      <c r="C2753" s="12"/>
      <c r="D2753" s="7" t="str">
        <f t="shared" si="148"/>
        <v/>
      </c>
      <c r="E2753" s="12"/>
      <c r="F2753" s="19" t="str">
        <f t="shared" si="149"/>
        <v/>
      </c>
      <c r="G2753" s="11"/>
      <c r="H2753" s="7" t="str">
        <f t="shared" si="146"/>
        <v>空</v>
      </c>
      <c r="I2753" s="24"/>
      <c r="J2753" s="27"/>
      <c r="K2753" s="12"/>
      <c r="L2753" s="11"/>
      <c r="M2753" s="13"/>
      <c r="N2753" s="69"/>
      <c r="O2753" s="18" t="str">
        <f t="shared" ca="1" si="147"/>
        <v/>
      </c>
      <c r="P2753" s="11"/>
      <c r="Q2753" s="11"/>
      <c r="R2753" s="11"/>
      <c r="S2753" s="11"/>
    </row>
    <row r="2754" spans="1:19">
      <c r="A2754" s="7">
        <v>2752</v>
      </c>
      <c r="B2754" s="12"/>
      <c r="C2754" s="12"/>
      <c r="D2754" s="7" t="str">
        <f t="shared" si="148"/>
        <v/>
      </c>
      <c r="E2754" s="12"/>
      <c r="F2754" s="19" t="str">
        <f t="shared" si="149"/>
        <v/>
      </c>
      <c r="G2754" s="11"/>
      <c r="H2754" s="7" t="str">
        <f t="shared" si="146"/>
        <v>空</v>
      </c>
      <c r="I2754" s="24"/>
      <c r="J2754" s="27"/>
      <c r="K2754" s="12"/>
      <c r="L2754" s="11"/>
      <c r="M2754" s="13"/>
      <c r="N2754" s="69"/>
      <c r="O2754" s="18" t="str">
        <f t="shared" ca="1" si="147"/>
        <v/>
      </c>
      <c r="P2754" s="11"/>
      <c r="Q2754" s="11"/>
      <c r="R2754" s="11"/>
      <c r="S2754" s="11"/>
    </row>
    <row r="2755" spans="1:19">
      <c r="A2755" s="7">
        <v>2753</v>
      </c>
      <c r="B2755" s="12"/>
      <c r="C2755" s="12"/>
      <c r="D2755" s="7" t="str">
        <f t="shared" si="148"/>
        <v/>
      </c>
      <c r="E2755" s="12"/>
      <c r="F2755" s="19" t="str">
        <f t="shared" si="149"/>
        <v/>
      </c>
      <c r="G2755" s="11"/>
      <c r="H2755" s="7" t="str">
        <f t="shared" si="146"/>
        <v>空</v>
      </c>
      <c r="I2755" s="24"/>
      <c r="J2755" s="27"/>
      <c r="K2755" s="12"/>
      <c r="L2755" s="11"/>
      <c r="M2755" s="13"/>
      <c r="N2755" s="69"/>
      <c r="O2755" s="18" t="str">
        <f t="shared" ca="1" si="147"/>
        <v/>
      </c>
      <c r="P2755" s="11"/>
      <c r="Q2755" s="11"/>
      <c r="R2755" s="11"/>
      <c r="S2755" s="11"/>
    </row>
    <row r="2756" spans="1:19">
      <c r="A2756" s="7">
        <v>2754</v>
      </c>
      <c r="B2756" s="12"/>
      <c r="C2756" s="12"/>
      <c r="D2756" s="7" t="str">
        <f t="shared" si="148"/>
        <v/>
      </c>
      <c r="E2756" s="12"/>
      <c r="F2756" s="19" t="str">
        <f t="shared" si="149"/>
        <v/>
      </c>
      <c r="G2756" s="11"/>
      <c r="H2756" s="7" t="str">
        <f t="shared" si="146"/>
        <v>空</v>
      </c>
      <c r="I2756" s="24"/>
      <c r="J2756" s="27"/>
      <c r="K2756" s="12"/>
      <c r="L2756" s="11"/>
      <c r="M2756" s="13"/>
      <c r="N2756" s="69"/>
      <c r="O2756" s="18" t="str">
        <f t="shared" ca="1" si="147"/>
        <v/>
      </c>
      <c r="P2756" s="11"/>
      <c r="Q2756" s="11"/>
      <c r="R2756" s="11"/>
      <c r="S2756" s="11"/>
    </row>
    <row r="2757" spans="1:19">
      <c r="A2757" s="7">
        <v>2755</v>
      </c>
      <c r="B2757" s="12"/>
      <c r="C2757" s="12"/>
      <c r="D2757" s="7" t="str">
        <f t="shared" si="148"/>
        <v/>
      </c>
      <c r="E2757" s="12"/>
      <c r="F2757" s="19" t="str">
        <f t="shared" si="149"/>
        <v/>
      </c>
      <c r="G2757" s="11"/>
      <c r="H2757" s="7" t="str">
        <f t="shared" si="146"/>
        <v>空</v>
      </c>
      <c r="I2757" s="24"/>
      <c r="J2757" s="27"/>
      <c r="K2757" s="12"/>
      <c r="L2757" s="11"/>
      <c r="M2757" s="13"/>
      <c r="N2757" s="69"/>
      <c r="O2757" s="18" t="str">
        <f t="shared" ca="1" si="147"/>
        <v/>
      </c>
      <c r="P2757" s="11"/>
      <c r="Q2757" s="11"/>
      <c r="R2757" s="11"/>
      <c r="S2757" s="11"/>
    </row>
    <row r="2758" spans="1:19">
      <c r="A2758" s="7">
        <v>2756</v>
      </c>
      <c r="B2758" s="12"/>
      <c r="C2758" s="12"/>
      <c r="D2758" s="7" t="str">
        <f t="shared" si="148"/>
        <v/>
      </c>
      <c r="E2758" s="12"/>
      <c r="F2758" s="19" t="str">
        <f t="shared" si="149"/>
        <v/>
      </c>
      <c r="G2758" s="11"/>
      <c r="H2758" s="7" t="str">
        <f t="shared" si="146"/>
        <v>空</v>
      </c>
      <c r="I2758" s="24"/>
      <c r="J2758" s="27"/>
      <c r="K2758" s="12"/>
      <c r="L2758" s="11"/>
      <c r="M2758" s="13"/>
      <c r="N2758" s="69"/>
      <c r="O2758" s="18" t="str">
        <f t="shared" ca="1" si="147"/>
        <v/>
      </c>
      <c r="P2758" s="11"/>
      <c r="Q2758" s="11"/>
      <c r="R2758" s="11"/>
      <c r="S2758" s="11"/>
    </row>
    <row r="2759" spans="1:19">
      <c r="A2759" s="7">
        <v>2757</v>
      </c>
      <c r="B2759" s="12"/>
      <c r="C2759" s="12"/>
      <c r="D2759" s="7" t="str">
        <f t="shared" si="148"/>
        <v/>
      </c>
      <c r="E2759" s="12"/>
      <c r="F2759" s="19" t="str">
        <f t="shared" si="149"/>
        <v/>
      </c>
      <c r="G2759" s="11"/>
      <c r="H2759" s="7" t="str">
        <f t="shared" si="146"/>
        <v>空</v>
      </c>
      <c r="I2759" s="24"/>
      <c r="J2759" s="27"/>
      <c r="K2759" s="12"/>
      <c r="L2759" s="11"/>
      <c r="M2759" s="13"/>
      <c r="N2759" s="69"/>
      <c r="O2759" s="18" t="str">
        <f t="shared" ca="1" si="147"/>
        <v/>
      </c>
      <c r="P2759" s="11"/>
      <c r="Q2759" s="11"/>
      <c r="R2759" s="11"/>
      <c r="S2759" s="11"/>
    </row>
    <row r="2760" spans="1:19">
      <c r="A2760" s="7">
        <v>2758</v>
      </c>
      <c r="B2760" s="12"/>
      <c r="C2760" s="12"/>
      <c r="D2760" s="7" t="str">
        <f t="shared" si="148"/>
        <v/>
      </c>
      <c r="E2760" s="12"/>
      <c r="F2760" s="19" t="str">
        <f t="shared" si="149"/>
        <v/>
      </c>
      <c r="G2760" s="11"/>
      <c r="H2760" s="7" t="str">
        <f t="shared" si="146"/>
        <v>空</v>
      </c>
      <c r="I2760" s="24"/>
      <c r="J2760" s="27"/>
      <c r="K2760" s="12"/>
      <c r="L2760" s="11"/>
      <c r="M2760" s="13"/>
      <c r="N2760" s="69"/>
      <c r="O2760" s="18" t="str">
        <f t="shared" ca="1" si="147"/>
        <v/>
      </c>
      <c r="P2760" s="11"/>
      <c r="Q2760" s="11"/>
      <c r="R2760" s="11"/>
      <c r="S2760" s="11"/>
    </row>
    <row r="2761" spans="1:19">
      <c r="A2761" s="7">
        <v>2759</v>
      </c>
      <c r="B2761" s="12"/>
      <c r="C2761" s="12"/>
      <c r="D2761" s="7" t="str">
        <f t="shared" si="148"/>
        <v/>
      </c>
      <c r="E2761" s="12"/>
      <c r="F2761" s="19" t="str">
        <f t="shared" si="149"/>
        <v/>
      </c>
      <c r="G2761" s="11"/>
      <c r="H2761" s="7" t="str">
        <f t="shared" si="146"/>
        <v>空</v>
      </c>
      <c r="I2761" s="24"/>
      <c r="J2761" s="27"/>
      <c r="K2761" s="12"/>
      <c r="L2761" s="11"/>
      <c r="M2761" s="13"/>
      <c r="N2761" s="69"/>
      <c r="O2761" s="18" t="str">
        <f t="shared" ca="1" si="147"/>
        <v/>
      </c>
      <c r="P2761" s="11"/>
      <c r="Q2761" s="11"/>
      <c r="R2761" s="11"/>
      <c r="S2761" s="11"/>
    </row>
    <row r="2762" spans="1:19">
      <c r="A2762" s="7">
        <v>2760</v>
      </c>
      <c r="B2762" s="12"/>
      <c r="C2762" s="12"/>
      <c r="D2762" s="7" t="str">
        <f t="shared" si="148"/>
        <v/>
      </c>
      <c r="E2762" s="12"/>
      <c r="F2762" s="19" t="str">
        <f t="shared" si="149"/>
        <v/>
      </c>
      <c r="G2762" s="11"/>
      <c r="H2762" s="7" t="str">
        <f t="shared" si="146"/>
        <v>空</v>
      </c>
      <c r="I2762" s="24"/>
      <c r="J2762" s="27"/>
      <c r="K2762" s="12"/>
      <c r="L2762" s="11"/>
      <c r="M2762" s="13"/>
      <c r="N2762" s="69"/>
      <c r="O2762" s="18" t="str">
        <f t="shared" ca="1" si="147"/>
        <v/>
      </c>
      <c r="P2762" s="11"/>
      <c r="Q2762" s="11"/>
      <c r="R2762" s="11"/>
      <c r="S2762" s="11"/>
    </row>
    <row r="2763" spans="1:19">
      <c r="A2763" s="7">
        <v>2761</v>
      </c>
      <c r="B2763" s="12"/>
      <c r="C2763" s="12"/>
      <c r="D2763" s="7" t="str">
        <f t="shared" si="148"/>
        <v/>
      </c>
      <c r="E2763" s="12"/>
      <c r="F2763" s="19" t="str">
        <f t="shared" si="149"/>
        <v/>
      </c>
      <c r="G2763" s="11"/>
      <c r="H2763" s="7" t="str">
        <f t="shared" ref="H2763:H2826" si="150">IF(I2763="","空","重")</f>
        <v>空</v>
      </c>
      <c r="I2763" s="24"/>
      <c r="J2763" s="27"/>
      <c r="K2763" s="12"/>
      <c r="L2763" s="11"/>
      <c r="M2763" s="13"/>
      <c r="N2763" s="69"/>
      <c r="O2763" s="18" t="str">
        <f t="shared" ca="1" si="147"/>
        <v/>
      </c>
      <c r="P2763" s="11"/>
      <c r="Q2763" s="11"/>
      <c r="R2763" s="11"/>
      <c r="S2763" s="11"/>
    </row>
    <row r="2764" spans="1:19">
      <c r="A2764" s="7">
        <v>2762</v>
      </c>
      <c r="B2764" s="12"/>
      <c r="C2764" s="12"/>
      <c r="D2764" s="7" t="str">
        <f t="shared" si="148"/>
        <v/>
      </c>
      <c r="E2764" s="12"/>
      <c r="F2764" s="19" t="str">
        <f t="shared" si="149"/>
        <v/>
      </c>
      <c r="G2764" s="11"/>
      <c r="H2764" s="7" t="str">
        <f t="shared" si="150"/>
        <v>空</v>
      </c>
      <c r="I2764" s="24"/>
      <c r="J2764" s="27"/>
      <c r="K2764" s="12"/>
      <c r="L2764" s="11"/>
      <c r="M2764" s="13"/>
      <c r="N2764" s="69"/>
      <c r="O2764" s="18" t="str">
        <f t="shared" ca="1" si="147"/>
        <v/>
      </c>
      <c r="P2764" s="11"/>
      <c r="Q2764" s="11"/>
      <c r="R2764" s="11"/>
      <c r="S2764" s="11"/>
    </row>
    <row r="2765" spans="1:19">
      <c r="A2765" s="7">
        <v>2763</v>
      </c>
      <c r="B2765" s="12"/>
      <c r="C2765" s="12"/>
      <c r="D2765" s="7" t="str">
        <f t="shared" si="148"/>
        <v/>
      </c>
      <c r="E2765" s="12"/>
      <c r="F2765" s="19" t="str">
        <f t="shared" si="149"/>
        <v/>
      </c>
      <c r="G2765" s="11"/>
      <c r="H2765" s="7" t="str">
        <f t="shared" si="150"/>
        <v>空</v>
      </c>
      <c r="I2765" s="24"/>
      <c r="J2765" s="27"/>
      <c r="K2765" s="12"/>
      <c r="L2765" s="11"/>
      <c r="M2765" s="13"/>
      <c r="N2765" s="69"/>
      <c r="O2765" s="18" t="str">
        <f t="shared" ref="O2765:O2828" ca="1" si="151">IF(I2765="","",IF(ISNONTEXT(J2765),DATEDIF(F2765,TODAY(),"d")&amp;"天","出场"))</f>
        <v/>
      </c>
      <c r="P2765" s="11"/>
      <c r="Q2765" s="11"/>
      <c r="R2765" s="11"/>
      <c r="S2765" s="11"/>
    </row>
    <row r="2766" spans="1:19">
      <c r="A2766" s="7">
        <v>2764</v>
      </c>
      <c r="B2766" s="12"/>
      <c r="C2766" s="12"/>
      <c r="D2766" s="7" t="str">
        <f t="shared" si="148"/>
        <v/>
      </c>
      <c r="E2766" s="12"/>
      <c r="F2766" s="19" t="str">
        <f t="shared" si="149"/>
        <v/>
      </c>
      <c r="G2766" s="11"/>
      <c r="H2766" s="7" t="str">
        <f t="shared" si="150"/>
        <v>空</v>
      </c>
      <c r="I2766" s="24"/>
      <c r="J2766" s="27"/>
      <c r="K2766" s="12"/>
      <c r="L2766" s="11"/>
      <c r="M2766" s="13"/>
      <c r="N2766" s="69"/>
      <c r="O2766" s="18" t="str">
        <f t="shared" ca="1" si="151"/>
        <v/>
      </c>
      <c r="P2766" s="11"/>
      <c r="Q2766" s="11"/>
      <c r="R2766" s="11"/>
      <c r="S2766" s="11"/>
    </row>
    <row r="2767" spans="1:19">
      <c r="A2767" s="7">
        <v>2765</v>
      </c>
      <c r="B2767" s="12"/>
      <c r="C2767" s="12"/>
      <c r="D2767" s="7" t="str">
        <f t="shared" si="148"/>
        <v/>
      </c>
      <c r="E2767" s="12"/>
      <c r="F2767" s="19" t="str">
        <f t="shared" si="149"/>
        <v/>
      </c>
      <c r="G2767" s="11"/>
      <c r="H2767" s="7" t="str">
        <f t="shared" si="150"/>
        <v>空</v>
      </c>
      <c r="I2767" s="24"/>
      <c r="J2767" s="27"/>
      <c r="K2767" s="12"/>
      <c r="L2767" s="11"/>
      <c r="M2767" s="13"/>
      <c r="N2767" s="69"/>
      <c r="O2767" s="18" t="str">
        <f t="shared" ca="1" si="151"/>
        <v/>
      </c>
      <c r="P2767" s="11"/>
      <c r="Q2767" s="11"/>
      <c r="R2767" s="11"/>
      <c r="S2767" s="11"/>
    </row>
    <row r="2768" spans="1:19">
      <c r="A2768" s="7">
        <v>2766</v>
      </c>
      <c r="B2768" s="12"/>
      <c r="C2768" s="12"/>
      <c r="D2768" s="7" t="str">
        <f t="shared" si="148"/>
        <v/>
      </c>
      <c r="E2768" s="12"/>
      <c r="F2768" s="19" t="str">
        <f t="shared" si="149"/>
        <v/>
      </c>
      <c r="G2768" s="11"/>
      <c r="H2768" s="7" t="str">
        <f t="shared" si="150"/>
        <v>空</v>
      </c>
      <c r="I2768" s="24"/>
      <c r="J2768" s="27"/>
      <c r="K2768" s="12"/>
      <c r="L2768" s="11"/>
      <c r="M2768" s="13"/>
      <c r="N2768" s="69"/>
      <c r="O2768" s="18" t="str">
        <f t="shared" ca="1" si="151"/>
        <v/>
      </c>
      <c r="P2768" s="11"/>
      <c r="Q2768" s="11"/>
      <c r="R2768" s="11"/>
      <c r="S2768" s="11"/>
    </row>
    <row r="2769" spans="1:19">
      <c r="A2769" s="7">
        <v>2767</v>
      </c>
      <c r="B2769" s="12"/>
      <c r="C2769" s="12"/>
      <c r="D2769" s="7" t="str">
        <f t="shared" si="148"/>
        <v/>
      </c>
      <c r="E2769" s="12"/>
      <c r="F2769" s="19" t="str">
        <f t="shared" si="149"/>
        <v/>
      </c>
      <c r="G2769" s="11"/>
      <c r="H2769" s="7" t="str">
        <f t="shared" si="150"/>
        <v>空</v>
      </c>
      <c r="I2769" s="24"/>
      <c r="J2769" s="27"/>
      <c r="K2769" s="12"/>
      <c r="L2769" s="11"/>
      <c r="M2769" s="13"/>
      <c r="N2769" s="69"/>
      <c r="O2769" s="18" t="str">
        <f t="shared" ca="1" si="151"/>
        <v/>
      </c>
      <c r="P2769" s="11"/>
      <c r="Q2769" s="11"/>
      <c r="R2769" s="11"/>
      <c r="S2769" s="11"/>
    </row>
    <row r="2770" spans="1:19">
      <c r="A2770" s="7">
        <v>2768</v>
      </c>
      <c r="B2770" s="12"/>
      <c r="C2770" s="12"/>
      <c r="D2770" s="7" t="str">
        <f t="shared" si="148"/>
        <v/>
      </c>
      <c r="E2770" s="12"/>
      <c r="F2770" s="19" t="str">
        <f t="shared" si="149"/>
        <v/>
      </c>
      <c r="G2770" s="11"/>
      <c r="H2770" s="7" t="str">
        <f t="shared" si="150"/>
        <v>空</v>
      </c>
      <c r="I2770" s="24"/>
      <c r="J2770" s="27"/>
      <c r="K2770" s="12"/>
      <c r="L2770" s="11"/>
      <c r="M2770" s="13"/>
      <c r="N2770" s="69"/>
      <c r="O2770" s="18" t="str">
        <f t="shared" ca="1" si="151"/>
        <v/>
      </c>
      <c r="P2770" s="11"/>
      <c r="Q2770" s="11"/>
      <c r="R2770" s="11"/>
      <c r="S2770" s="11"/>
    </row>
    <row r="2771" spans="1:19">
      <c r="A2771" s="7">
        <v>2769</v>
      </c>
      <c r="B2771" s="12"/>
      <c r="C2771" s="12"/>
      <c r="D2771" s="7" t="str">
        <f t="shared" si="148"/>
        <v/>
      </c>
      <c r="E2771" s="12"/>
      <c r="F2771" s="19" t="str">
        <f t="shared" si="149"/>
        <v/>
      </c>
      <c r="G2771" s="11"/>
      <c r="H2771" s="7" t="str">
        <f t="shared" si="150"/>
        <v>空</v>
      </c>
      <c r="I2771" s="24"/>
      <c r="J2771" s="27"/>
      <c r="K2771" s="12"/>
      <c r="L2771" s="11"/>
      <c r="M2771" s="13"/>
      <c r="N2771" s="69"/>
      <c r="O2771" s="18" t="str">
        <f t="shared" ca="1" si="151"/>
        <v/>
      </c>
      <c r="P2771" s="11"/>
      <c r="Q2771" s="11"/>
      <c r="R2771" s="11"/>
      <c r="S2771" s="11"/>
    </row>
    <row r="2772" spans="1:19">
      <c r="A2772" s="7">
        <v>2770</v>
      </c>
      <c r="B2772" s="12"/>
      <c r="C2772" s="12"/>
      <c r="D2772" s="7" t="str">
        <f t="shared" ref="D2772:D2835" si="152">IF(B2772="","","新海丰")</f>
        <v/>
      </c>
      <c r="E2772" s="12"/>
      <c r="F2772" s="19" t="str">
        <f t="shared" si="149"/>
        <v/>
      </c>
      <c r="G2772" s="11"/>
      <c r="H2772" s="7" t="str">
        <f t="shared" si="150"/>
        <v>空</v>
      </c>
      <c r="I2772" s="24"/>
      <c r="J2772" s="27"/>
      <c r="K2772" s="12"/>
      <c r="L2772" s="11"/>
      <c r="M2772" s="13"/>
      <c r="N2772" s="69"/>
      <c r="O2772" s="18" t="str">
        <f t="shared" ca="1" si="151"/>
        <v/>
      </c>
      <c r="P2772" s="11"/>
      <c r="Q2772" s="11"/>
      <c r="R2772" s="11"/>
      <c r="S2772" s="11"/>
    </row>
    <row r="2773" spans="1:19">
      <c r="A2773" s="7">
        <v>2771</v>
      </c>
      <c r="B2773" s="12"/>
      <c r="C2773" s="12"/>
      <c r="D2773" s="7" t="str">
        <f t="shared" si="152"/>
        <v/>
      </c>
      <c r="E2773" s="12"/>
      <c r="F2773" s="19" t="str">
        <f t="shared" si="149"/>
        <v/>
      </c>
      <c r="G2773" s="11"/>
      <c r="H2773" s="7" t="str">
        <f t="shared" si="150"/>
        <v>空</v>
      </c>
      <c r="I2773" s="24"/>
      <c r="J2773" s="27"/>
      <c r="K2773" s="12"/>
      <c r="L2773" s="11"/>
      <c r="M2773" s="13"/>
      <c r="N2773" s="69"/>
      <c r="O2773" s="18" t="str">
        <f t="shared" ca="1" si="151"/>
        <v/>
      </c>
      <c r="P2773" s="11"/>
      <c r="Q2773" s="11"/>
      <c r="R2773" s="11"/>
      <c r="S2773" s="11"/>
    </row>
    <row r="2774" spans="1:19">
      <c r="A2774" s="7">
        <v>2772</v>
      </c>
      <c r="B2774" s="12"/>
      <c r="C2774" s="12"/>
      <c r="D2774" s="7" t="str">
        <f t="shared" si="152"/>
        <v/>
      </c>
      <c r="E2774" s="12"/>
      <c r="F2774" s="19" t="str">
        <f t="shared" si="149"/>
        <v/>
      </c>
      <c r="G2774" s="11"/>
      <c r="H2774" s="7" t="str">
        <f t="shared" si="150"/>
        <v>空</v>
      </c>
      <c r="I2774" s="24"/>
      <c r="J2774" s="27"/>
      <c r="K2774" s="12"/>
      <c r="L2774" s="11"/>
      <c r="M2774" s="13"/>
      <c r="N2774" s="69"/>
      <c r="O2774" s="18" t="str">
        <f t="shared" ca="1" si="151"/>
        <v/>
      </c>
      <c r="P2774" s="11"/>
      <c r="Q2774" s="11"/>
      <c r="R2774" s="11"/>
      <c r="S2774" s="11"/>
    </row>
    <row r="2775" spans="1:19">
      <c r="A2775" s="7">
        <v>2773</v>
      </c>
      <c r="B2775" s="12"/>
      <c r="C2775" s="12"/>
      <c r="D2775" s="7" t="str">
        <f t="shared" si="152"/>
        <v/>
      </c>
      <c r="E2775" s="12"/>
      <c r="F2775" s="19" t="str">
        <f t="shared" si="149"/>
        <v/>
      </c>
      <c r="G2775" s="11"/>
      <c r="H2775" s="7" t="str">
        <f t="shared" si="150"/>
        <v>空</v>
      </c>
      <c r="I2775" s="24"/>
      <c r="J2775" s="27"/>
      <c r="K2775" s="12"/>
      <c r="L2775" s="11"/>
      <c r="M2775" s="13"/>
      <c r="N2775" s="69"/>
      <c r="O2775" s="18" t="str">
        <f t="shared" ca="1" si="151"/>
        <v/>
      </c>
      <c r="P2775" s="11"/>
      <c r="Q2775" s="11"/>
      <c r="R2775" s="11"/>
      <c r="S2775" s="11"/>
    </row>
    <row r="2776" spans="1:19">
      <c r="A2776" s="7">
        <v>2774</v>
      </c>
      <c r="B2776" s="12"/>
      <c r="C2776" s="12"/>
      <c r="D2776" s="7" t="str">
        <f t="shared" si="152"/>
        <v/>
      </c>
      <c r="E2776" s="12"/>
      <c r="F2776" s="19" t="str">
        <f t="shared" si="149"/>
        <v/>
      </c>
      <c r="G2776" s="11"/>
      <c r="H2776" s="7" t="str">
        <f t="shared" si="150"/>
        <v>空</v>
      </c>
      <c r="I2776" s="24"/>
      <c r="J2776" s="27"/>
      <c r="K2776" s="12"/>
      <c r="L2776" s="11"/>
      <c r="M2776" s="13"/>
      <c r="N2776" s="69"/>
      <c r="O2776" s="18" t="str">
        <f t="shared" ca="1" si="151"/>
        <v/>
      </c>
      <c r="P2776" s="11"/>
      <c r="Q2776" s="11"/>
      <c r="R2776" s="11"/>
      <c r="S2776" s="11"/>
    </row>
    <row r="2777" spans="1:19">
      <c r="A2777" s="7">
        <v>2775</v>
      </c>
      <c r="B2777" s="12"/>
      <c r="C2777" s="12"/>
      <c r="D2777" s="7" t="str">
        <f t="shared" si="152"/>
        <v/>
      </c>
      <c r="E2777" s="12"/>
      <c r="F2777" s="19" t="str">
        <f t="shared" si="149"/>
        <v/>
      </c>
      <c r="G2777" s="11"/>
      <c r="H2777" s="7" t="str">
        <f t="shared" si="150"/>
        <v>空</v>
      </c>
      <c r="I2777" s="24"/>
      <c r="J2777" s="27"/>
      <c r="K2777" s="12"/>
      <c r="L2777" s="11"/>
      <c r="M2777" s="13"/>
      <c r="N2777" s="69"/>
      <c r="O2777" s="18" t="str">
        <f t="shared" ca="1" si="151"/>
        <v/>
      </c>
      <c r="P2777" s="11"/>
      <c r="Q2777" s="11"/>
      <c r="R2777" s="11"/>
      <c r="S2777" s="11"/>
    </row>
    <row r="2778" spans="1:19">
      <c r="A2778" s="7">
        <v>2776</v>
      </c>
      <c r="B2778" s="12"/>
      <c r="C2778" s="12"/>
      <c r="D2778" s="7" t="str">
        <f t="shared" si="152"/>
        <v/>
      </c>
      <c r="E2778" s="12"/>
      <c r="F2778" s="19" t="str">
        <f t="shared" si="149"/>
        <v/>
      </c>
      <c r="G2778" s="11"/>
      <c r="H2778" s="7" t="str">
        <f t="shared" si="150"/>
        <v>空</v>
      </c>
      <c r="I2778" s="24"/>
      <c r="J2778" s="27"/>
      <c r="K2778" s="12"/>
      <c r="L2778" s="11"/>
      <c r="M2778" s="13"/>
      <c r="N2778" s="69"/>
      <c r="O2778" s="18" t="str">
        <f t="shared" ca="1" si="151"/>
        <v/>
      </c>
      <c r="P2778" s="11"/>
      <c r="Q2778" s="11"/>
      <c r="R2778" s="11"/>
      <c r="S2778" s="11"/>
    </row>
    <row r="2779" spans="1:19">
      <c r="A2779" s="7">
        <v>2777</v>
      </c>
      <c r="B2779" s="12"/>
      <c r="C2779" s="12"/>
      <c r="D2779" s="7" t="str">
        <f t="shared" si="152"/>
        <v/>
      </c>
      <c r="E2779" s="12"/>
      <c r="F2779" s="19" t="str">
        <f t="shared" si="149"/>
        <v/>
      </c>
      <c r="G2779" s="11"/>
      <c r="H2779" s="7" t="str">
        <f t="shared" si="150"/>
        <v>空</v>
      </c>
      <c r="I2779" s="24"/>
      <c r="J2779" s="27"/>
      <c r="K2779" s="12"/>
      <c r="L2779" s="11"/>
      <c r="M2779" s="13"/>
      <c r="N2779" s="69"/>
      <c r="O2779" s="18" t="str">
        <f t="shared" ca="1" si="151"/>
        <v/>
      </c>
      <c r="P2779" s="11"/>
      <c r="Q2779" s="11"/>
      <c r="R2779" s="11"/>
      <c r="S2779" s="11"/>
    </row>
    <row r="2780" spans="1:19">
      <c r="A2780" s="7">
        <v>2778</v>
      </c>
      <c r="B2780" s="12"/>
      <c r="C2780" s="12"/>
      <c r="D2780" s="7" t="str">
        <f t="shared" si="152"/>
        <v/>
      </c>
      <c r="E2780" s="12"/>
      <c r="F2780" s="19" t="str">
        <f t="shared" si="149"/>
        <v/>
      </c>
      <c r="G2780" s="11"/>
      <c r="H2780" s="7" t="str">
        <f t="shared" si="150"/>
        <v>空</v>
      </c>
      <c r="I2780" s="24"/>
      <c r="J2780" s="27"/>
      <c r="K2780" s="12"/>
      <c r="L2780" s="11"/>
      <c r="M2780" s="13"/>
      <c r="N2780" s="69"/>
      <c r="O2780" s="18" t="str">
        <f t="shared" ca="1" si="151"/>
        <v/>
      </c>
      <c r="P2780" s="11"/>
      <c r="Q2780" s="11"/>
      <c r="R2780" s="11"/>
      <c r="S2780" s="11"/>
    </row>
    <row r="2781" spans="1:19">
      <c r="A2781" s="7">
        <v>2779</v>
      </c>
      <c r="B2781" s="12"/>
      <c r="C2781" s="12"/>
      <c r="D2781" s="7" t="str">
        <f t="shared" si="152"/>
        <v/>
      </c>
      <c r="E2781" s="12"/>
      <c r="F2781" s="19" t="str">
        <f t="shared" si="149"/>
        <v/>
      </c>
      <c r="G2781" s="11"/>
      <c r="H2781" s="7" t="str">
        <f t="shared" si="150"/>
        <v>空</v>
      </c>
      <c r="I2781" s="24"/>
      <c r="J2781" s="27"/>
      <c r="K2781" s="12"/>
      <c r="L2781" s="11"/>
      <c r="M2781" s="13"/>
      <c r="N2781" s="69"/>
      <c r="O2781" s="18" t="str">
        <f t="shared" ca="1" si="151"/>
        <v/>
      </c>
      <c r="P2781" s="11"/>
      <c r="Q2781" s="11"/>
      <c r="R2781" s="11"/>
      <c r="S2781" s="11"/>
    </row>
    <row r="2782" spans="1:19">
      <c r="A2782" s="7">
        <v>2780</v>
      </c>
      <c r="B2782" s="12"/>
      <c r="C2782" s="12"/>
      <c r="D2782" s="7" t="str">
        <f t="shared" si="152"/>
        <v/>
      </c>
      <c r="E2782" s="12"/>
      <c r="F2782" s="19" t="str">
        <f t="shared" si="149"/>
        <v/>
      </c>
      <c r="G2782" s="11"/>
      <c r="H2782" s="7" t="str">
        <f t="shared" si="150"/>
        <v>空</v>
      </c>
      <c r="I2782" s="24"/>
      <c r="J2782" s="27"/>
      <c r="K2782" s="12"/>
      <c r="L2782" s="11"/>
      <c r="M2782" s="13"/>
      <c r="N2782" s="69"/>
      <c r="O2782" s="18" t="str">
        <f t="shared" ca="1" si="151"/>
        <v/>
      </c>
      <c r="P2782" s="11"/>
      <c r="Q2782" s="11"/>
      <c r="R2782" s="11"/>
      <c r="S2782" s="11"/>
    </row>
    <row r="2783" spans="1:19">
      <c r="A2783" s="7">
        <v>2781</v>
      </c>
      <c r="B2783" s="12"/>
      <c r="C2783" s="12"/>
      <c r="D2783" s="7" t="str">
        <f t="shared" si="152"/>
        <v/>
      </c>
      <c r="E2783" s="12"/>
      <c r="F2783" s="19" t="str">
        <f t="shared" si="149"/>
        <v/>
      </c>
      <c r="G2783" s="11"/>
      <c r="H2783" s="7" t="str">
        <f t="shared" si="150"/>
        <v>空</v>
      </c>
      <c r="I2783" s="24"/>
      <c r="J2783" s="27"/>
      <c r="K2783" s="12"/>
      <c r="L2783" s="11"/>
      <c r="M2783" s="13"/>
      <c r="N2783" s="69"/>
      <c r="O2783" s="18" t="str">
        <f t="shared" ca="1" si="151"/>
        <v/>
      </c>
      <c r="P2783" s="11"/>
      <c r="Q2783" s="11"/>
      <c r="R2783" s="11"/>
      <c r="S2783" s="11"/>
    </row>
    <row r="2784" spans="1:19">
      <c r="A2784" s="7">
        <v>2782</v>
      </c>
      <c r="B2784" s="12"/>
      <c r="C2784" s="12"/>
      <c r="D2784" s="7" t="str">
        <f t="shared" si="152"/>
        <v/>
      </c>
      <c r="E2784" s="12"/>
      <c r="F2784" s="19" t="str">
        <f t="shared" si="149"/>
        <v/>
      </c>
      <c r="G2784" s="11"/>
      <c r="H2784" s="7" t="str">
        <f t="shared" si="150"/>
        <v>空</v>
      </c>
      <c r="I2784" s="24"/>
      <c r="J2784" s="27"/>
      <c r="K2784" s="12"/>
      <c r="L2784" s="11"/>
      <c r="M2784" s="13"/>
      <c r="N2784" s="69"/>
      <c r="O2784" s="18" t="str">
        <f t="shared" ca="1" si="151"/>
        <v/>
      </c>
      <c r="P2784" s="11"/>
      <c r="Q2784" s="11"/>
      <c r="R2784" s="11"/>
      <c r="S2784" s="11"/>
    </row>
    <row r="2785" spans="1:19">
      <c r="A2785" s="7">
        <v>2783</v>
      </c>
      <c r="B2785" s="12"/>
      <c r="C2785" s="12"/>
      <c r="D2785" s="7" t="str">
        <f t="shared" si="152"/>
        <v/>
      </c>
      <c r="E2785" s="12"/>
      <c r="F2785" s="19" t="str">
        <f t="shared" si="149"/>
        <v/>
      </c>
      <c r="G2785" s="11"/>
      <c r="H2785" s="7" t="str">
        <f t="shared" si="150"/>
        <v>空</v>
      </c>
      <c r="I2785" s="24"/>
      <c r="J2785" s="27"/>
      <c r="K2785" s="12"/>
      <c r="L2785" s="11"/>
      <c r="M2785" s="13"/>
      <c r="N2785" s="69"/>
      <c r="O2785" s="18" t="str">
        <f t="shared" ca="1" si="151"/>
        <v/>
      </c>
      <c r="P2785" s="11"/>
      <c r="Q2785" s="11"/>
      <c r="R2785" s="11"/>
      <c r="S2785" s="11"/>
    </row>
    <row r="2786" spans="1:19">
      <c r="A2786" s="7">
        <v>2784</v>
      </c>
      <c r="B2786" s="12"/>
      <c r="C2786" s="12"/>
      <c r="D2786" s="7" t="str">
        <f t="shared" si="152"/>
        <v/>
      </c>
      <c r="E2786" s="12"/>
      <c r="F2786" s="19" t="str">
        <f t="shared" si="149"/>
        <v/>
      </c>
      <c r="G2786" s="11"/>
      <c r="H2786" s="7" t="str">
        <f t="shared" si="150"/>
        <v>空</v>
      </c>
      <c r="I2786" s="24"/>
      <c r="J2786" s="27"/>
      <c r="K2786" s="12"/>
      <c r="L2786" s="11"/>
      <c r="M2786" s="13"/>
      <c r="N2786" s="69"/>
      <c r="O2786" s="18" t="str">
        <f t="shared" ca="1" si="151"/>
        <v/>
      </c>
      <c r="P2786" s="11"/>
      <c r="Q2786" s="11"/>
      <c r="R2786" s="11"/>
      <c r="S2786" s="11"/>
    </row>
    <row r="2787" spans="1:19">
      <c r="A2787" s="7">
        <v>2785</v>
      </c>
      <c r="B2787" s="12"/>
      <c r="C2787" s="12"/>
      <c r="D2787" s="7" t="str">
        <f t="shared" si="152"/>
        <v/>
      </c>
      <c r="E2787" s="12"/>
      <c r="F2787" s="19" t="str">
        <f t="shared" si="149"/>
        <v/>
      </c>
      <c r="G2787" s="11"/>
      <c r="H2787" s="7" t="str">
        <f t="shared" si="150"/>
        <v>空</v>
      </c>
      <c r="I2787" s="24"/>
      <c r="J2787" s="27"/>
      <c r="K2787" s="12"/>
      <c r="L2787" s="11"/>
      <c r="M2787" s="13"/>
      <c r="N2787" s="69"/>
      <c r="O2787" s="18" t="str">
        <f t="shared" ca="1" si="151"/>
        <v/>
      </c>
      <c r="P2787" s="11"/>
      <c r="Q2787" s="11"/>
      <c r="R2787" s="11"/>
      <c r="S2787" s="11"/>
    </row>
    <row r="2788" spans="1:19">
      <c r="A2788" s="7">
        <v>2786</v>
      </c>
      <c r="B2788" s="12"/>
      <c r="C2788" s="12"/>
      <c r="D2788" s="7" t="str">
        <f t="shared" si="152"/>
        <v/>
      </c>
      <c r="E2788" s="12"/>
      <c r="F2788" s="19" t="str">
        <f t="shared" si="149"/>
        <v/>
      </c>
      <c r="G2788" s="11"/>
      <c r="H2788" s="7" t="str">
        <f t="shared" si="150"/>
        <v>空</v>
      </c>
      <c r="I2788" s="24"/>
      <c r="J2788" s="27"/>
      <c r="K2788" s="12"/>
      <c r="L2788" s="11"/>
      <c r="M2788" s="13"/>
      <c r="N2788" s="69"/>
      <c r="O2788" s="18" t="str">
        <f t="shared" ca="1" si="151"/>
        <v/>
      </c>
      <c r="P2788" s="11"/>
      <c r="Q2788" s="11"/>
      <c r="R2788" s="11"/>
      <c r="S2788" s="11"/>
    </row>
    <row r="2789" spans="1:19">
      <c r="A2789" s="7">
        <v>2787</v>
      </c>
      <c r="B2789" s="12"/>
      <c r="C2789" s="12"/>
      <c r="D2789" s="7" t="str">
        <f t="shared" si="152"/>
        <v/>
      </c>
      <c r="E2789" s="12"/>
      <c r="F2789" s="19" t="str">
        <f t="shared" si="149"/>
        <v/>
      </c>
      <c r="G2789" s="11"/>
      <c r="H2789" s="7" t="str">
        <f t="shared" si="150"/>
        <v>空</v>
      </c>
      <c r="I2789" s="24"/>
      <c r="J2789" s="27"/>
      <c r="K2789" s="12"/>
      <c r="L2789" s="11"/>
      <c r="M2789" s="13"/>
      <c r="N2789" s="69"/>
      <c r="O2789" s="18" t="str">
        <f t="shared" ca="1" si="151"/>
        <v/>
      </c>
      <c r="P2789" s="11"/>
      <c r="Q2789" s="11"/>
      <c r="R2789" s="11"/>
      <c r="S2789" s="11"/>
    </row>
    <row r="2790" spans="1:19">
      <c r="A2790" s="7">
        <v>2788</v>
      </c>
      <c r="B2790" s="12"/>
      <c r="C2790" s="12"/>
      <c r="D2790" s="7" t="str">
        <f t="shared" si="152"/>
        <v/>
      </c>
      <c r="E2790" s="12"/>
      <c r="F2790" s="19" t="str">
        <f t="shared" si="149"/>
        <v/>
      </c>
      <c r="G2790" s="11"/>
      <c r="H2790" s="7" t="str">
        <f t="shared" si="150"/>
        <v>空</v>
      </c>
      <c r="I2790" s="24"/>
      <c r="J2790" s="27"/>
      <c r="K2790" s="12"/>
      <c r="L2790" s="11"/>
      <c r="M2790" s="13"/>
      <c r="N2790" s="69"/>
      <c r="O2790" s="18" t="str">
        <f t="shared" ca="1" si="151"/>
        <v/>
      </c>
      <c r="P2790" s="11"/>
      <c r="Q2790" s="11"/>
      <c r="R2790" s="11"/>
      <c r="S2790" s="11"/>
    </row>
    <row r="2791" spans="1:19">
      <c r="A2791" s="7">
        <v>2789</v>
      </c>
      <c r="B2791" s="12"/>
      <c r="C2791" s="12"/>
      <c r="D2791" s="7" t="str">
        <f t="shared" si="152"/>
        <v/>
      </c>
      <c r="E2791" s="12"/>
      <c r="F2791" s="19" t="str">
        <f t="shared" si="149"/>
        <v/>
      </c>
      <c r="G2791" s="11"/>
      <c r="H2791" s="7" t="str">
        <f t="shared" si="150"/>
        <v>空</v>
      </c>
      <c r="I2791" s="24"/>
      <c r="J2791" s="27"/>
      <c r="K2791" s="12"/>
      <c r="L2791" s="11"/>
      <c r="M2791" s="13"/>
      <c r="N2791" s="69"/>
      <c r="O2791" s="18" t="str">
        <f t="shared" ca="1" si="151"/>
        <v/>
      </c>
      <c r="P2791" s="11"/>
      <c r="Q2791" s="11"/>
      <c r="R2791" s="11"/>
      <c r="S2791" s="11"/>
    </row>
    <row r="2792" spans="1:19">
      <c r="A2792" s="7">
        <v>2790</v>
      </c>
      <c r="B2792" s="12"/>
      <c r="C2792" s="12"/>
      <c r="D2792" s="7" t="str">
        <f t="shared" si="152"/>
        <v/>
      </c>
      <c r="E2792" s="12"/>
      <c r="F2792" s="19" t="str">
        <f t="shared" si="149"/>
        <v/>
      </c>
      <c r="G2792" s="11"/>
      <c r="H2792" s="7" t="str">
        <f t="shared" si="150"/>
        <v>空</v>
      </c>
      <c r="I2792" s="24"/>
      <c r="J2792" s="27"/>
      <c r="K2792" s="12"/>
      <c r="L2792" s="11"/>
      <c r="M2792" s="13"/>
      <c r="N2792" s="69"/>
      <c r="O2792" s="18" t="str">
        <f t="shared" ca="1" si="151"/>
        <v/>
      </c>
      <c r="P2792" s="11"/>
      <c r="Q2792" s="11"/>
      <c r="R2792" s="11"/>
      <c r="S2792" s="11"/>
    </row>
    <row r="2793" spans="1:19">
      <c r="A2793" s="7">
        <v>2791</v>
      </c>
      <c r="B2793" s="12"/>
      <c r="C2793" s="12"/>
      <c r="D2793" s="7" t="str">
        <f t="shared" si="152"/>
        <v/>
      </c>
      <c r="E2793" s="12"/>
      <c r="F2793" s="19" t="str">
        <f t="shared" si="149"/>
        <v/>
      </c>
      <c r="G2793" s="11"/>
      <c r="H2793" s="7" t="str">
        <f t="shared" si="150"/>
        <v>空</v>
      </c>
      <c r="I2793" s="24"/>
      <c r="J2793" s="27"/>
      <c r="K2793" s="12"/>
      <c r="L2793" s="11"/>
      <c r="M2793" s="13"/>
      <c r="N2793" s="69"/>
      <c r="O2793" s="18" t="str">
        <f t="shared" ca="1" si="151"/>
        <v/>
      </c>
      <c r="P2793" s="11"/>
      <c r="Q2793" s="11"/>
      <c r="R2793" s="11"/>
      <c r="S2793" s="11"/>
    </row>
    <row r="2794" spans="1:19">
      <c r="A2794" s="7">
        <v>2792</v>
      </c>
      <c r="B2794" s="12"/>
      <c r="C2794" s="12"/>
      <c r="D2794" s="7" t="str">
        <f t="shared" si="152"/>
        <v/>
      </c>
      <c r="E2794" s="12"/>
      <c r="F2794" s="19" t="str">
        <f t="shared" si="149"/>
        <v/>
      </c>
      <c r="G2794" s="11"/>
      <c r="H2794" s="7" t="str">
        <f t="shared" si="150"/>
        <v>空</v>
      </c>
      <c r="I2794" s="24"/>
      <c r="J2794" s="27"/>
      <c r="K2794" s="12"/>
      <c r="L2794" s="11"/>
      <c r="M2794" s="13"/>
      <c r="N2794" s="69"/>
      <c r="O2794" s="18" t="str">
        <f t="shared" ca="1" si="151"/>
        <v/>
      </c>
      <c r="P2794" s="11"/>
      <c r="Q2794" s="11"/>
      <c r="R2794" s="11"/>
      <c r="S2794" s="11"/>
    </row>
    <row r="2795" spans="1:19">
      <c r="A2795" s="7">
        <v>2793</v>
      </c>
      <c r="B2795" s="12"/>
      <c r="C2795" s="12"/>
      <c r="D2795" s="7" t="str">
        <f t="shared" si="152"/>
        <v/>
      </c>
      <c r="E2795" s="12"/>
      <c r="F2795" s="19" t="str">
        <f t="shared" si="149"/>
        <v/>
      </c>
      <c r="G2795" s="11"/>
      <c r="H2795" s="7" t="str">
        <f t="shared" si="150"/>
        <v>空</v>
      </c>
      <c r="I2795" s="24"/>
      <c r="J2795" s="27"/>
      <c r="K2795" s="12"/>
      <c r="L2795" s="11"/>
      <c r="M2795" s="13"/>
      <c r="N2795" s="69"/>
      <c r="O2795" s="18" t="str">
        <f t="shared" ca="1" si="151"/>
        <v/>
      </c>
      <c r="P2795" s="11"/>
      <c r="Q2795" s="11"/>
      <c r="R2795" s="11"/>
      <c r="S2795" s="11"/>
    </row>
    <row r="2796" spans="1:19">
      <c r="A2796" s="7">
        <v>2794</v>
      </c>
      <c r="B2796" s="12"/>
      <c r="C2796" s="12"/>
      <c r="D2796" s="7" t="str">
        <f t="shared" si="152"/>
        <v/>
      </c>
      <c r="E2796" s="12"/>
      <c r="F2796" s="19" t="str">
        <f t="shared" si="149"/>
        <v/>
      </c>
      <c r="G2796" s="11"/>
      <c r="H2796" s="7" t="str">
        <f t="shared" si="150"/>
        <v>空</v>
      </c>
      <c r="I2796" s="24"/>
      <c r="J2796" s="27"/>
      <c r="K2796" s="12"/>
      <c r="L2796" s="11"/>
      <c r="M2796" s="13"/>
      <c r="N2796" s="69"/>
      <c r="O2796" s="18" t="str">
        <f t="shared" ca="1" si="151"/>
        <v/>
      </c>
      <c r="P2796" s="11"/>
      <c r="Q2796" s="11"/>
      <c r="R2796" s="11"/>
      <c r="S2796" s="11"/>
    </row>
    <row r="2797" spans="1:19">
      <c r="A2797" s="7">
        <v>2795</v>
      </c>
      <c r="B2797" s="12"/>
      <c r="C2797" s="12"/>
      <c r="D2797" s="7" t="str">
        <f t="shared" si="152"/>
        <v/>
      </c>
      <c r="E2797" s="12"/>
      <c r="F2797" s="19" t="str">
        <f t="shared" si="149"/>
        <v/>
      </c>
      <c r="G2797" s="11"/>
      <c r="H2797" s="7" t="str">
        <f t="shared" si="150"/>
        <v>空</v>
      </c>
      <c r="I2797" s="24"/>
      <c r="J2797" s="27"/>
      <c r="K2797" s="12"/>
      <c r="L2797" s="11"/>
      <c r="M2797" s="13"/>
      <c r="N2797" s="69"/>
      <c r="O2797" s="18" t="str">
        <f t="shared" ca="1" si="151"/>
        <v/>
      </c>
      <c r="P2797" s="11"/>
      <c r="Q2797" s="11"/>
      <c r="R2797" s="11"/>
      <c r="S2797" s="11"/>
    </row>
    <row r="2798" spans="1:19">
      <c r="A2798" s="7">
        <v>2796</v>
      </c>
      <c r="B2798" s="12"/>
      <c r="C2798" s="12"/>
      <c r="D2798" s="7" t="str">
        <f t="shared" si="152"/>
        <v/>
      </c>
      <c r="E2798" s="12"/>
      <c r="F2798" s="19" t="str">
        <f t="shared" si="149"/>
        <v/>
      </c>
      <c r="G2798" s="11"/>
      <c r="H2798" s="7" t="str">
        <f t="shared" si="150"/>
        <v>空</v>
      </c>
      <c r="I2798" s="24"/>
      <c r="J2798" s="27"/>
      <c r="K2798" s="12"/>
      <c r="L2798" s="11"/>
      <c r="M2798" s="13"/>
      <c r="N2798" s="69"/>
      <c r="O2798" s="18" t="str">
        <f t="shared" ca="1" si="151"/>
        <v/>
      </c>
      <c r="P2798" s="11"/>
      <c r="Q2798" s="11"/>
      <c r="R2798" s="11"/>
      <c r="S2798" s="11"/>
    </row>
    <row r="2799" spans="1:19">
      <c r="A2799" s="7">
        <v>2797</v>
      </c>
      <c r="B2799" s="12"/>
      <c r="C2799" s="12"/>
      <c r="D2799" s="7" t="str">
        <f t="shared" si="152"/>
        <v/>
      </c>
      <c r="E2799" s="12"/>
      <c r="F2799" s="19" t="str">
        <f t="shared" si="149"/>
        <v/>
      </c>
      <c r="G2799" s="11"/>
      <c r="H2799" s="7" t="str">
        <f t="shared" si="150"/>
        <v>空</v>
      </c>
      <c r="I2799" s="24"/>
      <c r="J2799" s="27"/>
      <c r="K2799" s="12"/>
      <c r="L2799" s="11"/>
      <c r="M2799" s="13"/>
      <c r="N2799" s="69"/>
      <c r="O2799" s="18" t="str">
        <f t="shared" ca="1" si="151"/>
        <v/>
      </c>
      <c r="P2799" s="11"/>
      <c r="Q2799" s="11"/>
      <c r="R2799" s="11"/>
      <c r="S2799" s="11"/>
    </row>
    <row r="2800" spans="1:19">
      <c r="A2800" s="7">
        <v>2798</v>
      </c>
      <c r="B2800" s="12"/>
      <c r="C2800" s="12"/>
      <c r="D2800" s="7" t="str">
        <f t="shared" si="152"/>
        <v/>
      </c>
      <c r="E2800" s="12"/>
      <c r="F2800" s="19" t="str">
        <f t="shared" si="149"/>
        <v/>
      </c>
      <c r="G2800" s="11"/>
      <c r="H2800" s="7" t="str">
        <f t="shared" si="150"/>
        <v>空</v>
      </c>
      <c r="I2800" s="24"/>
      <c r="J2800" s="27"/>
      <c r="K2800" s="12"/>
      <c r="L2800" s="11"/>
      <c r="M2800" s="13"/>
      <c r="N2800" s="69"/>
      <c r="O2800" s="18" t="str">
        <f t="shared" ca="1" si="151"/>
        <v/>
      </c>
      <c r="P2800" s="11"/>
      <c r="Q2800" s="11"/>
      <c r="R2800" s="11"/>
      <c r="S2800" s="11"/>
    </row>
    <row r="2801" spans="1:19">
      <c r="A2801" s="7">
        <v>2799</v>
      </c>
      <c r="B2801" s="12"/>
      <c r="C2801" s="12"/>
      <c r="D2801" s="7" t="str">
        <f t="shared" si="152"/>
        <v/>
      </c>
      <c r="E2801" s="12"/>
      <c r="F2801" s="19" t="str">
        <f t="shared" si="149"/>
        <v/>
      </c>
      <c r="G2801" s="11"/>
      <c r="H2801" s="7" t="str">
        <f t="shared" si="150"/>
        <v>空</v>
      </c>
      <c r="I2801" s="24"/>
      <c r="J2801" s="27"/>
      <c r="K2801" s="12"/>
      <c r="L2801" s="11"/>
      <c r="M2801" s="13"/>
      <c r="N2801" s="69"/>
      <c r="O2801" s="18" t="str">
        <f t="shared" ca="1" si="151"/>
        <v/>
      </c>
      <c r="P2801" s="11"/>
      <c r="Q2801" s="11"/>
      <c r="R2801" s="11"/>
      <c r="S2801" s="11"/>
    </row>
    <row r="2802" spans="1:19">
      <c r="A2802" s="7">
        <v>2800</v>
      </c>
      <c r="B2802" s="12"/>
      <c r="C2802" s="12"/>
      <c r="D2802" s="7" t="str">
        <f t="shared" si="152"/>
        <v/>
      </c>
      <c r="E2802" s="12"/>
      <c r="F2802" s="19" t="str">
        <f t="shared" ref="F2802:F2865" si="153">IF(ISNONTEXT(B2802),"","请输入日期")</f>
        <v/>
      </c>
      <c r="G2802" s="11"/>
      <c r="H2802" s="7" t="str">
        <f t="shared" si="150"/>
        <v>空</v>
      </c>
      <c r="I2802" s="24"/>
      <c r="J2802" s="27"/>
      <c r="K2802" s="12"/>
      <c r="L2802" s="11"/>
      <c r="M2802" s="13"/>
      <c r="N2802" s="69"/>
      <c r="O2802" s="18" t="str">
        <f t="shared" ca="1" si="151"/>
        <v/>
      </c>
      <c r="P2802" s="11"/>
      <c r="Q2802" s="11"/>
      <c r="R2802" s="11"/>
      <c r="S2802" s="11"/>
    </row>
    <row r="2803" spans="1:19">
      <c r="A2803" s="7">
        <v>2801</v>
      </c>
      <c r="B2803" s="12"/>
      <c r="C2803" s="12"/>
      <c r="D2803" s="7" t="str">
        <f t="shared" si="152"/>
        <v/>
      </c>
      <c r="E2803" s="12"/>
      <c r="F2803" s="19" t="str">
        <f t="shared" si="153"/>
        <v/>
      </c>
      <c r="G2803" s="11"/>
      <c r="H2803" s="7" t="str">
        <f t="shared" si="150"/>
        <v>空</v>
      </c>
      <c r="I2803" s="24"/>
      <c r="J2803" s="27"/>
      <c r="K2803" s="12"/>
      <c r="L2803" s="11"/>
      <c r="M2803" s="13"/>
      <c r="N2803" s="69"/>
      <c r="O2803" s="18" t="str">
        <f t="shared" ca="1" si="151"/>
        <v/>
      </c>
      <c r="P2803" s="11"/>
      <c r="Q2803" s="11"/>
      <c r="R2803" s="11"/>
      <c r="S2803" s="11"/>
    </row>
    <row r="2804" spans="1:19">
      <c r="A2804" s="7">
        <v>2802</v>
      </c>
      <c r="B2804" s="12"/>
      <c r="C2804" s="12"/>
      <c r="D2804" s="7" t="str">
        <f t="shared" si="152"/>
        <v/>
      </c>
      <c r="E2804" s="12"/>
      <c r="F2804" s="19" t="str">
        <f t="shared" si="153"/>
        <v/>
      </c>
      <c r="G2804" s="11"/>
      <c r="H2804" s="7" t="str">
        <f t="shared" si="150"/>
        <v>空</v>
      </c>
      <c r="I2804" s="24"/>
      <c r="J2804" s="27"/>
      <c r="K2804" s="12"/>
      <c r="L2804" s="11"/>
      <c r="M2804" s="13"/>
      <c r="N2804" s="69"/>
      <c r="O2804" s="18" t="str">
        <f t="shared" ca="1" si="151"/>
        <v/>
      </c>
      <c r="P2804" s="11"/>
      <c r="Q2804" s="11"/>
      <c r="R2804" s="11"/>
      <c r="S2804" s="11"/>
    </row>
    <row r="2805" spans="1:19">
      <c r="A2805" s="7">
        <v>2803</v>
      </c>
      <c r="B2805" s="12"/>
      <c r="C2805" s="12"/>
      <c r="D2805" s="7" t="str">
        <f t="shared" si="152"/>
        <v/>
      </c>
      <c r="E2805" s="12"/>
      <c r="F2805" s="19" t="str">
        <f t="shared" si="153"/>
        <v/>
      </c>
      <c r="G2805" s="11"/>
      <c r="H2805" s="7" t="str">
        <f t="shared" si="150"/>
        <v>空</v>
      </c>
      <c r="I2805" s="24"/>
      <c r="J2805" s="27"/>
      <c r="K2805" s="12"/>
      <c r="L2805" s="11"/>
      <c r="M2805" s="13"/>
      <c r="N2805" s="69"/>
      <c r="O2805" s="18" t="str">
        <f t="shared" ca="1" si="151"/>
        <v/>
      </c>
      <c r="P2805" s="11"/>
      <c r="Q2805" s="11"/>
      <c r="R2805" s="11"/>
      <c r="S2805" s="11"/>
    </row>
    <row r="2806" spans="1:19">
      <c r="A2806" s="7">
        <v>2804</v>
      </c>
      <c r="B2806" s="12"/>
      <c r="C2806" s="12"/>
      <c r="D2806" s="7" t="str">
        <f t="shared" si="152"/>
        <v/>
      </c>
      <c r="E2806" s="12"/>
      <c r="F2806" s="19" t="str">
        <f t="shared" si="153"/>
        <v/>
      </c>
      <c r="G2806" s="11"/>
      <c r="H2806" s="7" t="str">
        <f t="shared" si="150"/>
        <v>空</v>
      </c>
      <c r="I2806" s="24"/>
      <c r="J2806" s="27"/>
      <c r="K2806" s="12"/>
      <c r="L2806" s="11"/>
      <c r="M2806" s="13"/>
      <c r="N2806" s="69"/>
      <c r="O2806" s="18" t="str">
        <f t="shared" ca="1" si="151"/>
        <v/>
      </c>
      <c r="P2806" s="11"/>
      <c r="Q2806" s="11"/>
      <c r="R2806" s="11"/>
      <c r="S2806" s="11"/>
    </row>
    <row r="2807" spans="1:19">
      <c r="A2807" s="7">
        <v>2805</v>
      </c>
      <c r="B2807" s="12"/>
      <c r="C2807" s="12"/>
      <c r="D2807" s="7" t="str">
        <f t="shared" si="152"/>
        <v/>
      </c>
      <c r="E2807" s="12"/>
      <c r="F2807" s="19" t="str">
        <f t="shared" si="153"/>
        <v/>
      </c>
      <c r="G2807" s="11"/>
      <c r="H2807" s="7" t="str">
        <f t="shared" si="150"/>
        <v>空</v>
      </c>
      <c r="I2807" s="24"/>
      <c r="J2807" s="27"/>
      <c r="K2807" s="12"/>
      <c r="L2807" s="11"/>
      <c r="M2807" s="13"/>
      <c r="N2807" s="69"/>
      <c r="O2807" s="18" t="str">
        <f t="shared" ca="1" si="151"/>
        <v/>
      </c>
      <c r="P2807" s="11"/>
      <c r="Q2807" s="11"/>
      <c r="R2807" s="11"/>
      <c r="S2807" s="11"/>
    </row>
    <row r="2808" spans="1:19">
      <c r="A2808" s="7">
        <v>2806</v>
      </c>
      <c r="B2808" s="12"/>
      <c r="C2808" s="12"/>
      <c r="D2808" s="7" t="str">
        <f t="shared" si="152"/>
        <v/>
      </c>
      <c r="E2808" s="12"/>
      <c r="F2808" s="19" t="str">
        <f t="shared" si="153"/>
        <v/>
      </c>
      <c r="G2808" s="11"/>
      <c r="H2808" s="7" t="str">
        <f t="shared" si="150"/>
        <v>空</v>
      </c>
      <c r="I2808" s="24"/>
      <c r="J2808" s="27"/>
      <c r="K2808" s="12"/>
      <c r="L2808" s="11"/>
      <c r="M2808" s="13"/>
      <c r="N2808" s="69"/>
      <c r="O2808" s="18" t="str">
        <f t="shared" ca="1" si="151"/>
        <v/>
      </c>
      <c r="P2808" s="11"/>
      <c r="Q2808" s="11"/>
      <c r="R2808" s="11"/>
      <c r="S2808" s="11"/>
    </row>
    <row r="2809" spans="1:19">
      <c r="A2809" s="7">
        <v>2807</v>
      </c>
      <c r="B2809" s="12"/>
      <c r="C2809" s="12"/>
      <c r="D2809" s="7" t="str">
        <f t="shared" si="152"/>
        <v/>
      </c>
      <c r="E2809" s="12"/>
      <c r="F2809" s="19" t="str">
        <f t="shared" si="153"/>
        <v/>
      </c>
      <c r="G2809" s="11"/>
      <c r="H2809" s="7" t="str">
        <f t="shared" si="150"/>
        <v>空</v>
      </c>
      <c r="I2809" s="24"/>
      <c r="J2809" s="27"/>
      <c r="K2809" s="12"/>
      <c r="L2809" s="11"/>
      <c r="M2809" s="13"/>
      <c r="N2809" s="69"/>
      <c r="O2809" s="18" t="str">
        <f t="shared" ca="1" si="151"/>
        <v/>
      </c>
      <c r="P2809" s="11"/>
      <c r="Q2809" s="11"/>
      <c r="R2809" s="11"/>
      <c r="S2809" s="11"/>
    </row>
    <row r="2810" spans="1:19">
      <c r="A2810" s="7">
        <v>2808</v>
      </c>
      <c r="B2810" s="12"/>
      <c r="C2810" s="12"/>
      <c r="D2810" s="7" t="str">
        <f t="shared" si="152"/>
        <v/>
      </c>
      <c r="E2810" s="12"/>
      <c r="F2810" s="19" t="str">
        <f t="shared" si="153"/>
        <v/>
      </c>
      <c r="G2810" s="11"/>
      <c r="H2810" s="7" t="str">
        <f t="shared" si="150"/>
        <v>空</v>
      </c>
      <c r="I2810" s="24"/>
      <c r="J2810" s="27"/>
      <c r="K2810" s="12"/>
      <c r="L2810" s="11"/>
      <c r="M2810" s="13"/>
      <c r="N2810" s="69"/>
      <c r="O2810" s="18" t="str">
        <f t="shared" ca="1" si="151"/>
        <v/>
      </c>
      <c r="P2810" s="11"/>
      <c r="Q2810" s="11"/>
      <c r="R2810" s="11"/>
      <c r="S2810" s="11"/>
    </row>
    <row r="2811" spans="1:19">
      <c r="A2811" s="7">
        <v>2809</v>
      </c>
      <c r="B2811" s="12"/>
      <c r="C2811" s="12"/>
      <c r="D2811" s="7" t="str">
        <f t="shared" si="152"/>
        <v/>
      </c>
      <c r="E2811" s="12"/>
      <c r="F2811" s="19" t="str">
        <f t="shared" si="153"/>
        <v/>
      </c>
      <c r="G2811" s="11"/>
      <c r="H2811" s="7" t="str">
        <f t="shared" si="150"/>
        <v>空</v>
      </c>
      <c r="I2811" s="24"/>
      <c r="J2811" s="27"/>
      <c r="K2811" s="12"/>
      <c r="L2811" s="11"/>
      <c r="M2811" s="13"/>
      <c r="N2811" s="69"/>
      <c r="O2811" s="18" t="str">
        <f t="shared" ca="1" si="151"/>
        <v/>
      </c>
      <c r="P2811" s="11"/>
      <c r="Q2811" s="11"/>
      <c r="R2811" s="11"/>
      <c r="S2811" s="11"/>
    </row>
    <row r="2812" spans="1:19">
      <c r="A2812" s="7">
        <v>2810</v>
      </c>
      <c r="B2812" s="12"/>
      <c r="C2812" s="12"/>
      <c r="D2812" s="7" t="str">
        <f t="shared" si="152"/>
        <v/>
      </c>
      <c r="E2812" s="12"/>
      <c r="F2812" s="19" t="str">
        <f t="shared" si="153"/>
        <v/>
      </c>
      <c r="G2812" s="11"/>
      <c r="H2812" s="7" t="str">
        <f t="shared" si="150"/>
        <v>空</v>
      </c>
      <c r="I2812" s="24"/>
      <c r="J2812" s="27"/>
      <c r="K2812" s="12"/>
      <c r="L2812" s="11"/>
      <c r="M2812" s="13"/>
      <c r="N2812" s="69"/>
      <c r="O2812" s="18" t="str">
        <f t="shared" ca="1" si="151"/>
        <v/>
      </c>
      <c r="P2812" s="11"/>
      <c r="Q2812" s="11"/>
      <c r="R2812" s="11"/>
      <c r="S2812" s="11"/>
    </row>
    <row r="2813" spans="1:19">
      <c r="A2813" s="7">
        <v>2811</v>
      </c>
      <c r="B2813" s="12"/>
      <c r="C2813" s="12"/>
      <c r="D2813" s="7" t="str">
        <f t="shared" si="152"/>
        <v/>
      </c>
      <c r="E2813" s="12"/>
      <c r="F2813" s="19" t="str">
        <f t="shared" si="153"/>
        <v/>
      </c>
      <c r="G2813" s="11"/>
      <c r="H2813" s="7" t="str">
        <f t="shared" si="150"/>
        <v>空</v>
      </c>
      <c r="I2813" s="24"/>
      <c r="J2813" s="27"/>
      <c r="K2813" s="12"/>
      <c r="L2813" s="11"/>
      <c r="M2813" s="13"/>
      <c r="N2813" s="69"/>
      <c r="O2813" s="18" t="str">
        <f t="shared" ca="1" si="151"/>
        <v/>
      </c>
      <c r="P2813" s="11"/>
      <c r="Q2813" s="11"/>
      <c r="R2813" s="11"/>
      <c r="S2813" s="11"/>
    </row>
    <row r="2814" spans="1:19">
      <c r="A2814" s="7">
        <v>2812</v>
      </c>
      <c r="B2814" s="12"/>
      <c r="C2814" s="12"/>
      <c r="D2814" s="7" t="str">
        <f t="shared" si="152"/>
        <v/>
      </c>
      <c r="E2814" s="12"/>
      <c r="F2814" s="19" t="str">
        <f t="shared" si="153"/>
        <v/>
      </c>
      <c r="G2814" s="11"/>
      <c r="H2814" s="7" t="str">
        <f t="shared" si="150"/>
        <v>空</v>
      </c>
      <c r="I2814" s="24"/>
      <c r="J2814" s="27"/>
      <c r="K2814" s="12"/>
      <c r="L2814" s="11"/>
      <c r="M2814" s="13"/>
      <c r="N2814" s="69"/>
      <c r="O2814" s="18" t="str">
        <f t="shared" ca="1" si="151"/>
        <v/>
      </c>
      <c r="P2814" s="11"/>
      <c r="Q2814" s="11"/>
      <c r="R2814" s="11"/>
      <c r="S2814" s="11"/>
    </row>
    <row r="2815" spans="1:19">
      <c r="A2815" s="7">
        <v>2813</v>
      </c>
      <c r="B2815" s="12"/>
      <c r="C2815" s="12"/>
      <c r="D2815" s="7" t="str">
        <f t="shared" si="152"/>
        <v/>
      </c>
      <c r="E2815" s="12"/>
      <c r="F2815" s="19" t="str">
        <f t="shared" si="153"/>
        <v/>
      </c>
      <c r="G2815" s="11"/>
      <c r="H2815" s="7" t="str">
        <f t="shared" si="150"/>
        <v>空</v>
      </c>
      <c r="I2815" s="24"/>
      <c r="J2815" s="27"/>
      <c r="K2815" s="12"/>
      <c r="L2815" s="11"/>
      <c r="M2815" s="13"/>
      <c r="N2815" s="69"/>
      <c r="O2815" s="18" t="str">
        <f t="shared" ca="1" si="151"/>
        <v/>
      </c>
      <c r="P2815" s="11"/>
      <c r="Q2815" s="11"/>
      <c r="R2815" s="11"/>
      <c r="S2815" s="11"/>
    </row>
    <row r="2816" spans="1:19">
      <c r="A2816" s="7">
        <v>2814</v>
      </c>
      <c r="B2816" s="12"/>
      <c r="C2816" s="12"/>
      <c r="D2816" s="7" t="str">
        <f t="shared" si="152"/>
        <v/>
      </c>
      <c r="E2816" s="12"/>
      <c r="F2816" s="19" t="str">
        <f t="shared" si="153"/>
        <v/>
      </c>
      <c r="G2816" s="11"/>
      <c r="H2816" s="7" t="str">
        <f t="shared" si="150"/>
        <v>空</v>
      </c>
      <c r="I2816" s="24"/>
      <c r="J2816" s="27"/>
      <c r="K2816" s="12"/>
      <c r="L2816" s="11"/>
      <c r="M2816" s="13"/>
      <c r="N2816" s="69"/>
      <c r="O2816" s="18" t="str">
        <f t="shared" ca="1" si="151"/>
        <v/>
      </c>
      <c r="P2816" s="11"/>
      <c r="Q2816" s="11"/>
      <c r="R2816" s="11"/>
      <c r="S2816" s="11"/>
    </row>
    <row r="2817" spans="1:19">
      <c r="A2817" s="7">
        <v>2815</v>
      </c>
      <c r="B2817" s="12"/>
      <c r="C2817" s="12"/>
      <c r="D2817" s="7" t="str">
        <f t="shared" si="152"/>
        <v/>
      </c>
      <c r="E2817" s="12"/>
      <c r="F2817" s="19" t="str">
        <f t="shared" si="153"/>
        <v/>
      </c>
      <c r="G2817" s="11"/>
      <c r="H2817" s="7" t="str">
        <f t="shared" si="150"/>
        <v>空</v>
      </c>
      <c r="I2817" s="24"/>
      <c r="J2817" s="27"/>
      <c r="K2817" s="12"/>
      <c r="L2817" s="11"/>
      <c r="M2817" s="13"/>
      <c r="N2817" s="69"/>
      <c r="O2817" s="18" t="str">
        <f t="shared" ca="1" si="151"/>
        <v/>
      </c>
      <c r="P2817" s="11"/>
      <c r="Q2817" s="11"/>
      <c r="R2817" s="11"/>
      <c r="S2817" s="11"/>
    </row>
    <row r="2818" spans="1:19">
      <c r="A2818" s="7">
        <v>2816</v>
      </c>
      <c r="B2818" s="12"/>
      <c r="C2818" s="12"/>
      <c r="D2818" s="7" t="str">
        <f t="shared" si="152"/>
        <v/>
      </c>
      <c r="E2818" s="12"/>
      <c r="F2818" s="19" t="str">
        <f t="shared" si="153"/>
        <v/>
      </c>
      <c r="G2818" s="11"/>
      <c r="H2818" s="7" t="str">
        <f t="shared" si="150"/>
        <v>空</v>
      </c>
      <c r="I2818" s="24"/>
      <c r="J2818" s="27"/>
      <c r="K2818" s="12"/>
      <c r="L2818" s="11"/>
      <c r="M2818" s="13"/>
      <c r="N2818" s="69"/>
      <c r="O2818" s="18" t="str">
        <f t="shared" ca="1" si="151"/>
        <v/>
      </c>
      <c r="P2818" s="11"/>
      <c r="Q2818" s="11"/>
      <c r="R2818" s="11"/>
      <c r="S2818" s="11"/>
    </row>
    <row r="2819" spans="1:19">
      <c r="A2819" s="7">
        <v>2817</v>
      </c>
      <c r="B2819" s="12"/>
      <c r="C2819" s="12"/>
      <c r="D2819" s="7" t="str">
        <f t="shared" si="152"/>
        <v/>
      </c>
      <c r="E2819" s="12"/>
      <c r="F2819" s="19" t="str">
        <f t="shared" si="153"/>
        <v/>
      </c>
      <c r="G2819" s="11"/>
      <c r="H2819" s="7" t="str">
        <f t="shared" si="150"/>
        <v>空</v>
      </c>
      <c r="I2819" s="24"/>
      <c r="J2819" s="27"/>
      <c r="K2819" s="12"/>
      <c r="L2819" s="11"/>
      <c r="M2819" s="13"/>
      <c r="N2819" s="69"/>
      <c r="O2819" s="18" t="str">
        <f t="shared" ca="1" si="151"/>
        <v/>
      </c>
      <c r="P2819" s="11"/>
      <c r="Q2819" s="11"/>
      <c r="R2819" s="11"/>
      <c r="S2819" s="11"/>
    </row>
    <row r="2820" spans="1:19">
      <c r="A2820" s="7">
        <v>2818</v>
      </c>
      <c r="B2820" s="12"/>
      <c r="C2820" s="12"/>
      <c r="D2820" s="7" t="str">
        <f t="shared" si="152"/>
        <v/>
      </c>
      <c r="E2820" s="12"/>
      <c r="F2820" s="19" t="str">
        <f t="shared" si="153"/>
        <v/>
      </c>
      <c r="G2820" s="11"/>
      <c r="H2820" s="7" t="str">
        <f t="shared" si="150"/>
        <v>空</v>
      </c>
      <c r="I2820" s="24"/>
      <c r="J2820" s="27"/>
      <c r="K2820" s="12"/>
      <c r="L2820" s="11"/>
      <c r="M2820" s="13"/>
      <c r="N2820" s="69"/>
      <c r="O2820" s="18" t="str">
        <f t="shared" ca="1" si="151"/>
        <v/>
      </c>
      <c r="P2820" s="11"/>
      <c r="Q2820" s="11"/>
      <c r="R2820" s="11"/>
      <c r="S2820" s="11"/>
    </row>
    <row r="2821" spans="1:19">
      <c r="A2821" s="7">
        <v>2819</v>
      </c>
      <c r="B2821" s="12"/>
      <c r="C2821" s="12"/>
      <c r="D2821" s="7" t="str">
        <f t="shared" si="152"/>
        <v/>
      </c>
      <c r="E2821" s="12"/>
      <c r="F2821" s="19" t="str">
        <f t="shared" si="153"/>
        <v/>
      </c>
      <c r="G2821" s="11"/>
      <c r="H2821" s="7" t="str">
        <f t="shared" si="150"/>
        <v>空</v>
      </c>
      <c r="I2821" s="24"/>
      <c r="J2821" s="27"/>
      <c r="K2821" s="12"/>
      <c r="L2821" s="11"/>
      <c r="M2821" s="13"/>
      <c r="N2821" s="69"/>
      <c r="O2821" s="18" t="str">
        <f t="shared" ca="1" si="151"/>
        <v/>
      </c>
      <c r="P2821" s="11"/>
      <c r="Q2821" s="11"/>
      <c r="R2821" s="11"/>
      <c r="S2821" s="11"/>
    </row>
    <row r="2822" spans="1:19">
      <c r="A2822" s="7">
        <v>2820</v>
      </c>
      <c r="B2822" s="12"/>
      <c r="C2822" s="12"/>
      <c r="D2822" s="7" t="str">
        <f t="shared" si="152"/>
        <v/>
      </c>
      <c r="E2822" s="12"/>
      <c r="F2822" s="19" t="str">
        <f t="shared" si="153"/>
        <v/>
      </c>
      <c r="G2822" s="11"/>
      <c r="H2822" s="7" t="str">
        <f t="shared" si="150"/>
        <v>空</v>
      </c>
      <c r="I2822" s="24"/>
      <c r="J2822" s="27"/>
      <c r="K2822" s="12"/>
      <c r="L2822" s="11"/>
      <c r="M2822" s="13"/>
      <c r="N2822" s="69"/>
      <c r="O2822" s="18" t="str">
        <f t="shared" ca="1" si="151"/>
        <v/>
      </c>
      <c r="P2822" s="11"/>
      <c r="Q2822" s="11"/>
      <c r="R2822" s="11"/>
      <c r="S2822" s="11"/>
    </row>
    <row r="2823" spans="1:19">
      <c r="A2823" s="7">
        <v>2821</v>
      </c>
      <c r="B2823" s="12"/>
      <c r="C2823" s="12"/>
      <c r="D2823" s="7" t="str">
        <f t="shared" si="152"/>
        <v/>
      </c>
      <c r="E2823" s="12"/>
      <c r="F2823" s="19" t="str">
        <f t="shared" si="153"/>
        <v/>
      </c>
      <c r="G2823" s="11"/>
      <c r="H2823" s="7" t="str">
        <f t="shared" si="150"/>
        <v>空</v>
      </c>
      <c r="I2823" s="24"/>
      <c r="J2823" s="27"/>
      <c r="K2823" s="12"/>
      <c r="L2823" s="11"/>
      <c r="M2823" s="13"/>
      <c r="N2823" s="69"/>
      <c r="O2823" s="18" t="str">
        <f t="shared" ca="1" si="151"/>
        <v/>
      </c>
      <c r="P2823" s="11"/>
      <c r="Q2823" s="11"/>
      <c r="R2823" s="11"/>
      <c r="S2823" s="11"/>
    </row>
    <row r="2824" spans="1:19">
      <c r="A2824" s="7">
        <v>2822</v>
      </c>
      <c r="B2824" s="12"/>
      <c r="C2824" s="12"/>
      <c r="D2824" s="7" t="str">
        <f t="shared" si="152"/>
        <v/>
      </c>
      <c r="E2824" s="12"/>
      <c r="F2824" s="19" t="str">
        <f t="shared" si="153"/>
        <v/>
      </c>
      <c r="G2824" s="11"/>
      <c r="H2824" s="7" t="str">
        <f t="shared" si="150"/>
        <v>空</v>
      </c>
      <c r="I2824" s="24"/>
      <c r="J2824" s="27"/>
      <c r="K2824" s="12"/>
      <c r="L2824" s="11"/>
      <c r="M2824" s="13"/>
      <c r="N2824" s="69"/>
      <c r="O2824" s="18" t="str">
        <f t="shared" ca="1" si="151"/>
        <v/>
      </c>
      <c r="P2824" s="11"/>
      <c r="Q2824" s="11"/>
      <c r="R2824" s="11"/>
      <c r="S2824" s="11"/>
    </row>
    <row r="2825" spans="1:19">
      <c r="A2825" s="7">
        <v>2823</v>
      </c>
      <c r="B2825" s="12"/>
      <c r="C2825" s="12"/>
      <c r="D2825" s="7" t="str">
        <f t="shared" si="152"/>
        <v/>
      </c>
      <c r="E2825" s="12"/>
      <c r="F2825" s="19" t="str">
        <f t="shared" si="153"/>
        <v/>
      </c>
      <c r="G2825" s="11"/>
      <c r="H2825" s="7" t="str">
        <f t="shared" si="150"/>
        <v>空</v>
      </c>
      <c r="I2825" s="24"/>
      <c r="J2825" s="27"/>
      <c r="K2825" s="12"/>
      <c r="L2825" s="11"/>
      <c r="M2825" s="13"/>
      <c r="N2825" s="69"/>
      <c r="O2825" s="18" t="str">
        <f t="shared" ca="1" si="151"/>
        <v/>
      </c>
      <c r="P2825" s="11"/>
      <c r="Q2825" s="11"/>
      <c r="R2825" s="11"/>
      <c r="S2825" s="11"/>
    </row>
    <row r="2826" spans="1:19">
      <c r="A2826" s="7">
        <v>2824</v>
      </c>
      <c r="B2826" s="12"/>
      <c r="C2826" s="12"/>
      <c r="D2826" s="7" t="str">
        <f t="shared" si="152"/>
        <v/>
      </c>
      <c r="E2826" s="12"/>
      <c r="F2826" s="19" t="str">
        <f t="shared" si="153"/>
        <v/>
      </c>
      <c r="G2826" s="11"/>
      <c r="H2826" s="7" t="str">
        <f t="shared" si="150"/>
        <v>空</v>
      </c>
      <c r="I2826" s="24"/>
      <c r="J2826" s="27"/>
      <c r="K2826" s="12"/>
      <c r="L2826" s="11"/>
      <c r="M2826" s="13"/>
      <c r="N2826" s="69"/>
      <c r="O2826" s="18" t="str">
        <f t="shared" ca="1" si="151"/>
        <v/>
      </c>
      <c r="P2826" s="11"/>
      <c r="Q2826" s="11"/>
      <c r="R2826" s="11"/>
      <c r="S2826" s="11"/>
    </row>
    <row r="2827" spans="1:19">
      <c r="A2827" s="7">
        <v>2825</v>
      </c>
      <c r="B2827" s="12"/>
      <c r="C2827" s="12"/>
      <c r="D2827" s="7" t="str">
        <f t="shared" si="152"/>
        <v/>
      </c>
      <c r="E2827" s="12"/>
      <c r="F2827" s="19" t="str">
        <f t="shared" si="153"/>
        <v/>
      </c>
      <c r="G2827" s="11"/>
      <c r="H2827" s="7" t="str">
        <f t="shared" ref="H2827:H2888" si="154">IF(I2827="","空","重")</f>
        <v>空</v>
      </c>
      <c r="I2827" s="24"/>
      <c r="J2827" s="27"/>
      <c r="K2827" s="12"/>
      <c r="L2827" s="11"/>
      <c r="M2827" s="13"/>
      <c r="N2827" s="69"/>
      <c r="O2827" s="18" t="str">
        <f t="shared" ca="1" si="151"/>
        <v/>
      </c>
      <c r="P2827" s="11"/>
      <c r="Q2827" s="11"/>
      <c r="R2827" s="11"/>
      <c r="S2827" s="11"/>
    </row>
    <row r="2828" spans="1:19">
      <c r="A2828" s="7">
        <v>2826</v>
      </c>
      <c r="B2828" s="12"/>
      <c r="C2828" s="12"/>
      <c r="D2828" s="7" t="str">
        <f t="shared" si="152"/>
        <v/>
      </c>
      <c r="E2828" s="12"/>
      <c r="F2828" s="19" t="str">
        <f t="shared" si="153"/>
        <v/>
      </c>
      <c r="G2828" s="11"/>
      <c r="H2828" s="7" t="str">
        <f t="shared" si="154"/>
        <v>空</v>
      </c>
      <c r="I2828" s="24"/>
      <c r="J2828" s="27"/>
      <c r="K2828" s="12"/>
      <c r="L2828" s="11"/>
      <c r="M2828" s="13"/>
      <c r="N2828" s="69"/>
      <c r="O2828" s="18" t="str">
        <f t="shared" ca="1" si="151"/>
        <v/>
      </c>
      <c r="P2828" s="11"/>
      <c r="Q2828" s="11"/>
      <c r="R2828" s="11"/>
      <c r="S2828" s="11"/>
    </row>
    <row r="2829" spans="1:19">
      <c r="A2829" s="7">
        <v>2827</v>
      </c>
      <c r="B2829" s="12"/>
      <c r="C2829" s="12"/>
      <c r="D2829" s="7" t="str">
        <f t="shared" si="152"/>
        <v/>
      </c>
      <c r="E2829" s="12"/>
      <c r="F2829" s="19" t="str">
        <f t="shared" si="153"/>
        <v/>
      </c>
      <c r="G2829" s="11"/>
      <c r="H2829" s="7" t="str">
        <f t="shared" si="154"/>
        <v>空</v>
      </c>
      <c r="I2829" s="24"/>
      <c r="J2829" s="27"/>
      <c r="K2829" s="12"/>
      <c r="L2829" s="11"/>
      <c r="M2829" s="13"/>
      <c r="N2829" s="69"/>
      <c r="O2829" s="18" t="str">
        <f t="shared" ref="O2829:O2888" ca="1" si="155">IF(I2829="","",IF(ISNONTEXT(J2829),DATEDIF(F2829,TODAY(),"d")&amp;"天","出场"))</f>
        <v/>
      </c>
      <c r="P2829" s="11"/>
      <c r="Q2829" s="11"/>
      <c r="R2829" s="11"/>
      <c r="S2829" s="11"/>
    </row>
    <row r="2830" spans="1:19">
      <c r="A2830" s="7">
        <v>2828</v>
      </c>
      <c r="B2830" s="12"/>
      <c r="C2830" s="12"/>
      <c r="D2830" s="7" t="str">
        <f t="shared" si="152"/>
        <v/>
      </c>
      <c r="E2830" s="12"/>
      <c r="F2830" s="19" t="str">
        <f t="shared" si="153"/>
        <v/>
      </c>
      <c r="G2830" s="11"/>
      <c r="H2830" s="7" t="str">
        <f t="shared" si="154"/>
        <v>空</v>
      </c>
      <c r="I2830" s="24"/>
      <c r="J2830" s="27"/>
      <c r="K2830" s="12"/>
      <c r="L2830" s="11"/>
      <c r="M2830" s="13"/>
      <c r="N2830" s="69"/>
      <c r="O2830" s="18" t="str">
        <f t="shared" ca="1" si="155"/>
        <v/>
      </c>
      <c r="P2830" s="11"/>
      <c r="Q2830" s="11"/>
      <c r="R2830" s="11"/>
      <c r="S2830" s="11"/>
    </row>
    <row r="2831" spans="1:19">
      <c r="A2831" s="7">
        <v>2829</v>
      </c>
      <c r="B2831" s="12"/>
      <c r="C2831" s="12"/>
      <c r="D2831" s="7" t="str">
        <f t="shared" si="152"/>
        <v/>
      </c>
      <c r="E2831" s="12"/>
      <c r="F2831" s="19" t="str">
        <f t="shared" si="153"/>
        <v/>
      </c>
      <c r="G2831" s="11"/>
      <c r="H2831" s="7" t="str">
        <f t="shared" si="154"/>
        <v>空</v>
      </c>
      <c r="I2831" s="24"/>
      <c r="J2831" s="27"/>
      <c r="K2831" s="12"/>
      <c r="L2831" s="11"/>
      <c r="M2831" s="13"/>
      <c r="N2831" s="69"/>
      <c r="O2831" s="18" t="str">
        <f t="shared" ca="1" si="155"/>
        <v/>
      </c>
      <c r="P2831" s="11"/>
      <c r="Q2831" s="11"/>
      <c r="R2831" s="11"/>
      <c r="S2831" s="11"/>
    </row>
    <row r="2832" spans="1:19">
      <c r="A2832" s="7">
        <v>2830</v>
      </c>
      <c r="B2832" s="12"/>
      <c r="C2832" s="12"/>
      <c r="D2832" s="7" t="str">
        <f t="shared" si="152"/>
        <v/>
      </c>
      <c r="E2832" s="12"/>
      <c r="F2832" s="19" t="str">
        <f t="shared" si="153"/>
        <v/>
      </c>
      <c r="G2832" s="11"/>
      <c r="H2832" s="7" t="str">
        <f t="shared" si="154"/>
        <v>空</v>
      </c>
      <c r="I2832" s="24"/>
      <c r="J2832" s="27"/>
      <c r="K2832" s="12"/>
      <c r="L2832" s="11"/>
      <c r="M2832" s="13"/>
      <c r="N2832" s="69"/>
      <c r="O2832" s="18" t="str">
        <f t="shared" ca="1" si="155"/>
        <v/>
      </c>
      <c r="P2832" s="11"/>
      <c r="Q2832" s="11"/>
      <c r="R2832" s="11"/>
      <c r="S2832" s="11"/>
    </row>
    <row r="2833" spans="1:19">
      <c r="A2833" s="7">
        <v>2831</v>
      </c>
      <c r="B2833" s="12"/>
      <c r="C2833" s="12"/>
      <c r="D2833" s="7" t="str">
        <f t="shared" si="152"/>
        <v/>
      </c>
      <c r="E2833" s="12"/>
      <c r="F2833" s="19" t="str">
        <f t="shared" si="153"/>
        <v/>
      </c>
      <c r="G2833" s="11"/>
      <c r="H2833" s="7" t="str">
        <f t="shared" si="154"/>
        <v>空</v>
      </c>
      <c r="I2833" s="24"/>
      <c r="J2833" s="27"/>
      <c r="K2833" s="12"/>
      <c r="L2833" s="11"/>
      <c r="M2833" s="13"/>
      <c r="N2833" s="69"/>
      <c r="O2833" s="18" t="str">
        <f t="shared" ca="1" si="155"/>
        <v/>
      </c>
      <c r="P2833" s="11"/>
      <c r="Q2833" s="11"/>
      <c r="R2833" s="11"/>
      <c r="S2833" s="11"/>
    </row>
    <row r="2834" spans="1:19">
      <c r="A2834" s="7">
        <v>2832</v>
      </c>
      <c r="B2834" s="12"/>
      <c r="C2834" s="12"/>
      <c r="D2834" s="7" t="str">
        <f t="shared" si="152"/>
        <v/>
      </c>
      <c r="E2834" s="12"/>
      <c r="F2834" s="19" t="str">
        <f t="shared" si="153"/>
        <v/>
      </c>
      <c r="G2834" s="11"/>
      <c r="H2834" s="7" t="str">
        <f t="shared" si="154"/>
        <v>空</v>
      </c>
      <c r="I2834" s="24"/>
      <c r="J2834" s="27"/>
      <c r="K2834" s="12"/>
      <c r="L2834" s="11"/>
      <c r="M2834" s="13"/>
      <c r="N2834" s="69"/>
      <c r="O2834" s="18" t="str">
        <f t="shared" ca="1" si="155"/>
        <v/>
      </c>
      <c r="P2834" s="11"/>
      <c r="Q2834" s="11"/>
      <c r="R2834" s="11"/>
      <c r="S2834" s="11"/>
    </row>
    <row r="2835" spans="1:19">
      <c r="A2835" s="7">
        <v>2833</v>
      </c>
      <c r="B2835" s="12"/>
      <c r="C2835" s="12"/>
      <c r="D2835" s="7" t="str">
        <f t="shared" si="152"/>
        <v/>
      </c>
      <c r="E2835" s="12"/>
      <c r="F2835" s="19" t="str">
        <f t="shared" si="153"/>
        <v/>
      </c>
      <c r="G2835" s="11"/>
      <c r="H2835" s="7" t="str">
        <f t="shared" si="154"/>
        <v>空</v>
      </c>
      <c r="I2835" s="24"/>
      <c r="J2835" s="27"/>
      <c r="K2835" s="12"/>
      <c r="L2835" s="11"/>
      <c r="M2835" s="13"/>
      <c r="N2835" s="69"/>
      <c r="O2835" s="18" t="str">
        <f t="shared" ca="1" si="155"/>
        <v/>
      </c>
      <c r="P2835" s="11"/>
      <c r="Q2835" s="11"/>
      <c r="R2835" s="11"/>
      <c r="S2835" s="11"/>
    </row>
    <row r="2836" spans="1:19">
      <c r="A2836" s="7">
        <v>2834</v>
      </c>
      <c r="B2836" s="12"/>
      <c r="C2836" s="12"/>
      <c r="D2836" s="7" t="str">
        <f t="shared" ref="D2836:D2888" si="156">IF(B2836="","","新海丰")</f>
        <v/>
      </c>
      <c r="E2836" s="12"/>
      <c r="F2836" s="19" t="str">
        <f t="shared" si="153"/>
        <v/>
      </c>
      <c r="G2836" s="11"/>
      <c r="H2836" s="7" t="str">
        <f t="shared" si="154"/>
        <v>空</v>
      </c>
      <c r="I2836" s="24"/>
      <c r="J2836" s="27"/>
      <c r="K2836" s="12"/>
      <c r="L2836" s="11"/>
      <c r="M2836" s="13"/>
      <c r="N2836" s="69"/>
      <c r="O2836" s="18" t="str">
        <f t="shared" ca="1" si="155"/>
        <v/>
      </c>
      <c r="P2836" s="11"/>
      <c r="Q2836" s="11"/>
      <c r="R2836" s="11"/>
      <c r="S2836" s="11"/>
    </row>
    <row r="2837" spans="1:19">
      <c r="A2837" s="7">
        <v>2835</v>
      </c>
      <c r="B2837" s="12"/>
      <c r="C2837" s="12"/>
      <c r="D2837" s="7" t="str">
        <f t="shared" si="156"/>
        <v/>
      </c>
      <c r="E2837" s="12"/>
      <c r="F2837" s="19" t="str">
        <f t="shared" si="153"/>
        <v/>
      </c>
      <c r="G2837" s="11"/>
      <c r="H2837" s="7" t="str">
        <f t="shared" si="154"/>
        <v>空</v>
      </c>
      <c r="I2837" s="24"/>
      <c r="J2837" s="27"/>
      <c r="K2837" s="12"/>
      <c r="L2837" s="11"/>
      <c r="M2837" s="13"/>
      <c r="N2837" s="69"/>
      <c r="O2837" s="18" t="str">
        <f t="shared" ca="1" si="155"/>
        <v/>
      </c>
      <c r="P2837" s="11"/>
      <c r="Q2837" s="11"/>
      <c r="R2837" s="11"/>
      <c r="S2837" s="11"/>
    </row>
    <row r="2838" spans="1:19">
      <c r="A2838" s="7">
        <v>2836</v>
      </c>
      <c r="B2838" s="12"/>
      <c r="C2838" s="12"/>
      <c r="D2838" s="7" t="str">
        <f t="shared" si="156"/>
        <v/>
      </c>
      <c r="E2838" s="12"/>
      <c r="F2838" s="19" t="str">
        <f t="shared" si="153"/>
        <v/>
      </c>
      <c r="G2838" s="11"/>
      <c r="H2838" s="7" t="str">
        <f t="shared" si="154"/>
        <v>空</v>
      </c>
      <c r="I2838" s="24"/>
      <c r="J2838" s="27"/>
      <c r="K2838" s="12"/>
      <c r="L2838" s="11"/>
      <c r="M2838" s="13"/>
      <c r="N2838" s="69"/>
      <c r="O2838" s="18" t="str">
        <f t="shared" ca="1" si="155"/>
        <v/>
      </c>
      <c r="P2838" s="11"/>
      <c r="Q2838" s="11"/>
      <c r="R2838" s="11"/>
      <c r="S2838" s="11"/>
    </row>
    <row r="2839" spans="1:19">
      <c r="A2839" s="7">
        <v>2837</v>
      </c>
      <c r="B2839" s="12"/>
      <c r="C2839" s="12"/>
      <c r="D2839" s="7" t="str">
        <f t="shared" si="156"/>
        <v/>
      </c>
      <c r="E2839" s="12"/>
      <c r="F2839" s="19" t="str">
        <f t="shared" si="153"/>
        <v/>
      </c>
      <c r="G2839" s="11"/>
      <c r="H2839" s="7" t="str">
        <f t="shared" si="154"/>
        <v>空</v>
      </c>
      <c r="I2839" s="24"/>
      <c r="J2839" s="27"/>
      <c r="K2839" s="12"/>
      <c r="L2839" s="11"/>
      <c r="M2839" s="13"/>
      <c r="N2839" s="69"/>
      <c r="O2839" s="18" t="str">
        <f t="shared" ca="1" si="155"/>
        <v/>
      </c>
      <c r="P2839" s="11"/>
      <c r="Q2839" s="11"/>
      <c r="R2839" s="11"/>
      <c r="S2839" s="11"/>
    </row>
    <row r="2840" spans="1:19">
      <c r="A2840" s="7">
        <v>2838</v>
      </c>
      <c r="B2840" s="12"/>
      <c r="C2840" s="12"/>
      <c r="D2840" s="7" t="str">
        <f t="shared" si="156"/>
        <v/>
      </c>
      <c r="E2840" s="12"/>
      <c r="F2840" s="19" t="str">
        <f t="shared" si="153"/>
        <v/>
      </c>
      <c r="G2840" s="11"/>
      <c r="H2840" s="7" t="str">
        <f t="shared" si="154"/>
        <v>空</v>
      </c>
      <c r="I2840" s="24"/>
      <c r="J2840" s="27"/>
      <c r="K2840" s="12"/>
      <c r="L2840" s="11"/>
      <c r="M2840" s="13"/>
      <c r="N2840" s="69"/>
      <c r="O2840" s="18" t="str">
        <f t="shared" ca="1" si="155"/>
        <v/>
      </c>
      <c r="P2840" s="11"/>
      <c r="Q2840" s="11"/>
      <c r="R2840" s="11"/>
      <c r="S2840" s="11"/>
    </row>
    <row r="2841" spans="1:19">
      <c r="A2841" s="7">
        <v>2839</v>
      </c>
      <c r="B2841" s="12"/>
      <c r="C2841" s="12"/>
      <c r="D2841" s="7" t="str">
        <f t="shared" si="156"/>
        <v/>
      </c>
      <c r="E2841" s="12"/>
      <c r="F2841" s="19" t="str">
        <f t="shared" si="153"/>
        <v/>
      </c>
      <c r="G2841" s="11"/>
      <c r="H2841" s="7" t="str">
        <f t="shared" si="154"/>
        <v>空</v>
      </c>
      <c r="I2841" s="24"/>
      <c r="J2841" s="27"/>
      <c r="K2841" s="12"/>
      <c r="L2841" s="11"/>
      <c r="M2841" s="13"/>
      <c r="N2841" s="69"/>
      <c r="O2841" s="18" t="str">
        <f t="shared" ca="1" si="155"/>
        <v/>
      </c>
      <c r="P2841" s="11"/>
      <c r="Q2841" s="11"/>
      <c r="R2841" s="11"/>
      <c r="S2841" s="11"/>
    </row>
    <row r="2842" spans="1:19">
      <c r="A2842" s="7">
        <v>2840</v>
      </c>
      <c r="B2842" s="12"/>
      <c r="C2842" s="12"/>
      <c r="D2842" s="7" t="str">
        <f t="shared" si="156"/>
        <v/>
      </c>
      <c r="E2842" s="12"/>
      <c r="F2842" s="19" t="str">
        <f t="shared" si="153"/>
        <v/>
      </c>
      <c r="G2842" s="11"/>
      <c r="H2842" s="7" t="str">
        <f t="shared" si="154"/>
        <v>空</v>
      </c>
      <c r="I2842" s="24"/>
      <c r="J2842" s="27"/>
      <c r="K2842" s="12"/>
      <c r="L2842" s="11"/>
      <c r="M2842" s="13"/>
      <c r="N2842" s="69"/>
      <c r="O2842" s="18" t="str">
        <f t="shared" ca="1" si="155"/>
        <v/>
      </c>
      <c r="P2842" s="11"/>
      <c r="Q2842" s="11"/>
      <c r="R2842" s="11"/>
      <c r="S2842" s="11"/>
    </row>
    <row r="2843" spans="1:19">
      <c r="A2843" s="7">
        <v>2841</v>
      </c>
      <c r="B2843" s="12"/>
      <c r="C2843" s="12"/>
      <c r="D2843" s="7" t="str">
        <f t="shared" si="156"/>
        <v/>
      </c>
      <c r="E2843" s="12"/>
      <c r="F2843" s="19" t="str">
        <f t="shared" si="153"/>
        <v/>
      </c>
      <c r="G2843" s="11"/>
      <c r="H2843" s="7" t="str">
        <f t="shared" si="154"/>
        <v>空</v>
      </c>
      <c r="I2843" s="24"/>
      <c r="J2843" s="27"/>
      <c r="K2843" s="12"/>
      <c r="L2843" s="11"/>
      <c r="M2843" s="13"/>
      <c r="N2843" s="69"/>
      <c r="O2843" s="18" t="str">
        <f t="shared" ca="1" si="155"/>
        <v/>
      </c>
      <c r="P2843" s="11"/>
      <c r="Q2843" s="11"/>
      <c r="R2843" s="11"/>
      <c r="S2843" s="11"/>
    </row>
    <row r="2844" spans="1:19">
      <c r="A2844" s="7">
        <v>2842</v>
      </c>
      <c r="B2844" s="12"/>
      <c r="C2844" s="12"/>
      <c r="D2844" s="7" t="str">
        <f t="shared" si="156"/>
        <v/>
      </c>
      <c r="E2844" s="12"/>
      <c r="F2844" s="19" t="str">
        <f t="shared" si="153"/>
        <v/>
      </c>
      <c r="G2844" s="11"/>
      <c r="H2844" s="7" t="str">
        <f t="shared" si="154"/>
        <v>空</v>
      </c>
      <c r="I2844" s="24"/>
      <c r="J2844" s="27"/>
      <c r="K2844" s="12"/>
      <c r="L2844" s="11"/>
      <c r="M2844" s="13"/>
      <c r="N2844" s="69"/>
      <c r="O2844" s="18" t="str">
        <f t="shared" ca="1" si="155"/>
        <v/>
      </c>
      <c r="P2844" s="11"/>
      <c r="Q2844" s="11"/>
      <c r="R2844" s="11"/>
      <c r="S2844" s="11"/>
    </row>
    <row r="2845" spans="1:19">
      <c r="A2845" s="7">
        <v>2843</v>
      </c>
      <c r="B2845" s="12"/>
      <c r="C2845" s="12"/>
      <c r="D2845" s="7" t="str">
        <f t="shared" si="156"/>
        <v/>
      </c>
      <c r="E2845" s="12"/>
      <c r="F2845" s="19" t="str">
        <f t="shared" si="153"/>
        <v/>
      </c>
      <c r="G2845" s="11"/>
      <c r="H2845" s="7" t="str">
        <f t="shared" si="154"/>
        <v>空</v>
      </c>
      <c r="I2845" s="24"/>
      <c r="J2845" s="27"/>
      <c r="K2845" s="12"/>
      <c r="L2845" s="11"/>
      <c r="M2845" s="13"/>
      <c r="N2845" s="69"/>
      <c r="O2845" s="18" t="str">
        <f t="shared" ca="1" si="155"/>
        <v/>
      </c>
      <c r="P2845" s="11"/>
      <c r="Q2845" s="11"/>
      <c r="R2845" s="11"/>
      <c r="S2845" s="11"/>
    </row>
    <row r="2846" spans="1:19">
      <c r="A2846" s="7">
        <v>2844</v>
      </c>
      <c r="B2846" s="12"/>
      <c r="C2846" s="12"/>
      <c r="D2846" s="7" t="str">
        <f t="shared" si="156"/>
        <v/>
      </c>
      <c r="E2846" s="12"/>
      <c r="F2846" s="19" t="str">
        <f t="shared" si="153"/>
        <v/>
      </c>
      <c r="G2846" s="11"/>
      <c r="H2846" s="7" t="str">
        <f t="shared" si="154"/>
        <v>空</v>
      </c>
      <c r="I2846" s="24"/>
      <c r="J2846" s="27"/>
      <c r="K2846" s="12"/>
      <c r="L2846" s="11"/>
      <c r="M2846" s="13"/>
      <c r="N2846" s="69"/>
      <c r="O2846" s="18" t="str">
        <f t="shared" ca="1" si="155"/>
        <v/>
      </c>
      <c r="P2846" s="11"/>
      <c r="Q2846" s="11"/>
      <c r="R2846" s="11"/>
      <c r="S2846" s="11"/>
    </row>
    <row r="2847" spans="1:19">
      <c r="A2847" s="7">
        <v>2845</v>
      </c>
      <c r="B2847" s="12"/>
      <c r="C2847" s="12"/>
      <c r="D2847" s="7" t="str">
        <f t="shared" si="156"/>
        <v/>
      </c>
      <c r="E2847" s="12"/>
      <c r="F2847" s="19" t="str">
        <f t="shared" si="153"/>
        <v/>
      </c>
      <c r="G2847" s="11"/>
      <c r="H2847" s="7" t="str">
        <f t="shared" si="154"/>
        <v>空</v>
      </c>
      <c r="I2847" s="24"/>
      <c r="J2847" s="27"/>
      <c r="K2847" s="12"/>
      <c r="L2847" s="11"/>
      <c r="M2847" s="13"/>
      <c r="N2847" s="69"/>
      <c r="O2847" s="18" t="str">
        <f t="shared" ca="1" si="155"/>
        <v/>
      </c>
      <c r="P2847" s="11"/>
      <c r="Q2847" s="11"/>
      <c r="R2847" s="11"/>
      <c r="S2847" s="11"/>
    </row>
    <row r="2848" spans="1:19">
      <c r="A2848" s="7">
        <v>2846</v>
      </c>
      <c r="B2848" s="12"/>
      <c r="C2848" s="12"/>
      <c r="D2848" s="7" t="str">
        <f t="shared" si="156"/>
        <v/>
      </c>
      <c r="E2848" s="12"/>
      <c r="F2848" s="19" t="str">
        <f t="shared" si="153"/>
        <v/>
      </c>
      <c r="G2848" s="11"/>
      <c r="H2848" s="7" t="str">
        <f t="shared" si="154"/>
        <v>空</v>
      </c>
      <c r="I2848" s="24"/>
      <c r="J2848" s="27"/>
      <c r="K2848" s="12"/>
      <c r="L2848" s="11"/>
      <c r="M2848" s="13"/>
      <c r="N2848" s="69"/>
      <c r="O2848" s="18" t="str">
        <f t="shared" ca="1" si="155"/>
        <v/>
      </c>
      <c r="P2848" s="11"/>
      <c r="Q2848" s="11"/>
      <c r="R2848" s="11"/>
      <c r="S2848" s="11"/>
    </row>
    <row r="2849" spans="1:19">
      <c r="A2849" s="7">
        <v>2847</v>
      </c>
      <c r="B2849" s="12"/>
      <c r="C2849" s="12"/>
      <c r="D2849" s="7" t="str">
        <f t="shared" si="156"/>
        <v/>
      </c>
      <c r="E2849" s="12"/>
      <c r="F2849" s="19" t="str">
        <f t="shared" si="153"/>
        <v/>
      </c>
      <c r="G2849" s="11"/>
      <c r="H2849" s="7" t="str">
        <f t="shared" si="154"/>
        <v>空</v>
      </c>
      <c r="I2849" s="24"/>
      <c r="J2849" s="27"/>
      <c r="K2849" s="12"/>
      <c r="L2849" s="11"/>
      <c r="M2849" s="13"/>
      <c r="N2849" s="69"/>
      <c r="O2849" s="18" t="str">
        <f t="shared" ca="1" si="155"/>
        <v/>
      </c>
      <c r="P2849" s="11"/>
      <c r="Q2849" s="11"/>
      <c r="R2849" s="11"/>
      <c r="S2849" s="11"/>
    </row>
    <row r="2850" spans="1:19">
      <c r="A2850" s="7">
        <v>2848</v>
      </c>
      <c r="B2850" s="12"/>
      <c r="C2850" s="12"/>
      <c r="D2850" s="7" t="str">
        <f t="shared" si="156"/>
        <v/>
      </c>
      <c r="E2850" s="12"/>
      <c r="F2850" s="19" t="str">
        <f t="shared" si="153"/>
        <v/>
      </c>
      <c r="G2850" s="11"/>
      <c r="H2850" s="7" t="str">
        <f t="shared" si="154"/>
        <v>空</v>
      </c>
      <c r="I2850" s="24"/>
      <c r="J2850" s="27"/>
      <c r="K2850" s="12"/>
      <c r="L2850" s="11"/>
      <c r="M2850" s="13"/>
      <c r="N2850" s="69"/>
      <c r="O2850" s="18" t="str">
        <f t="shared" ca="1" si="155"/>
        <v/>
      </c>
      <c r="P2850" s="11"/>
      <c r="Q2850" s="11"/>
      <c r="R2850" s="11"/>
      <c r="S2850" s="11"/>
    </row>
    <row r="2851" spans="1:19">
      <c r="A2851" s="7">
        <v>2849</v>
      </c>
      <c r="B2851" s="12"/>
      <c r="C2851" s="12"/>
      <c r="D2851" s="7" t="str">
        <f t="shared" si="156"/>
        <v/>
      </c>
      <c r="E2851" s="12"/>
      <c r="F2851" s="19" t="str">
        <f t="shared" si="153"/>
        <v/>
      </c>
      <c r="G2851" s="11"/>
      <c r="H2851" s="7" t="str">
        <f t="shared" si="154"/>
        <v>空</v>
      </c>
      <c r="I2851" s="24"/>
      <c r="J2851" s="27"/>
      <c r="K2851" s="12"/>
      <c r="L2851" s="11"/>
      <c r="M2851" s="13"/>
      <c r="N2851" s="69"/>
      <c r="O2851" s="18" t="str">
        <f t="shared" ca="1" si="155"/>
        <v/>
      </c>
      <c r="P2851" s="11"/>
      <c r="Q2851" s="11"/>
      <c r="R2851" s="11"/>
      <c r="S2851" s="11"/>
    </row>
    <row r="2852" spans="1:19">
      <c r="A2852" s="7">
        <v>2850</v>
      </c>
      <c r="B2852" s="12"/>
      <c r="C2852" s="12"/>
      <c r="D2852" s="7" t="str">
        <f t="shared" si="156"/>
        <v/>
      </c>
      <c r="E2852" s="12"/>
      <c r="F2852" s="19" t="str">
        <f t="shared" si="153"/>
        <v/>
      </c>
      <c r="G2852" s="11"/>
      <c r="H2852" s="7" t="str">
        <f t="shared" si="154"/>
        <v>空</v>
      </c>
      <c r="I2852" s="24"/>
      <c r="J2852" s="27"/>
      <c r="K2852" s="12"/>
      <c r="L2852" s="11"/>
      <c r="M2852" s="13"/>
      <c r="N2852" s="69"/>
      <c r="O2852" s="18" t="str">
        <f t="shared" ca="1" si="155"/>
        <v/>
      </c>
      <c r="P2852" s="11"/>
      <c r="Q2852" s="11"/>
      <c r="R2852" s="11"/>
      <c r="S2852" s="11"/>
    </row>
    <row r="2853" spans="1:19">
      <c r="A2853" s="7">
        <v>2851</v>
      </c>
      <c r="B2853" s="12"/>
      <c r="C2853" s="12"/>
      <c r="D2853" s="7" t="str">
        <f t="shared" si="156"/>
        <v/>
      </c>
      <c r="E2853" s="12"/>
      <c r="F2853" s="19" t="str">
        <f t="shared" si="153"/>
        <v/>
      </c>
      <c r="G2853" s="11"/>
      <c r="H2853" s="7" t="str">
        <f t="shared" si="154"/>
        <v>空</v>
      </c>
      <c r="I2853" s="24"/>
      <c r="J2853" s="27"/>
      <c r="K2853" s="12"/>
      <c r="L2853" s="11"/>
      <c r="M2853" s="13"/>
      <c r="N2853" s="69"/>
      <c r="O2853" s="18" t="str">
        <f t="shared" ca="1" si="155"/>
        <v/>
      </c>
      <c r="P2853" s="11"/>
      <c r="Q2853" s="11"/>
      <c r="R2853" s="11"/>
      <c r="S2853" s="11"/>
    </row>
    <row r="2854" spans="1:19">
      <c r="A2854" s="7">
        <v>2852</v>
      </c>
      <c r="B2854" s="12"/>
      <c r="C2854" s="12"/>
      <c r="D2854" s="7" t="str">
        <f t="shared" si="156"/>
        <v/>
      </c>
      <c r="E2854" s="12"/>
      <c r="F2854" s="19" t="str">
        <f t="shared" si="153"/>
        <v/>
      </c>
      <c r="G2854" s="11"/>
      <c r="H2854" s="7" t="str">
        <f t="shared" si="154"/>
        <v>空</v>
      </c>
      <c r="I2854" s="24"/>
      <c r="J2854" s="27"/>
      <c r="K2854" s="12"/>
      <c r="L2854" s="11"/>
      <c r="M2854" s="13"/>
      <c r="N2854" s="69"/>
      <c r="O2854" s="18" t="str">
        <f t="shared" ca="1" si="155"/>
        <v/>
      </c>
      <c r="P2854" s="11"/>
      <c r="Q2854" s="11"/>
      <c r="R2854" s="11"/>
      <c r="S2854" s="11"/>
    </row>
    <row r="2855" spans="1:19">
      <c r="A2855" s="7">
        <v>2853</v>
      </c>
      <c r="B2855" s="12"/>
      <c r="C2855" s="12"/>
      <c r="D2855" s="7" t="str">
        <f t="shared" si="156"/>
        <v/>
      </c>
      <c r="E2855" s="12"/>
      <c r="F2855" s="19" t="str">
        <f t="shared" si="153"/>
        <v/>
      </c>
      <c r="G2855" s="11"/>
      <c r="H2855" s="7" t="str">
        <f t="shared" si="154"/>
        <v>空</v>
      </c>
      <c r="I2855" s="24"/>
      <c r="J2855" s="27"/>
      <c r="K2855" s="12"/>
      <c r="L2855" s="11"/>
      <c r="M2855" s="13"/>
      <c r="N2855" s="69"/>
      <c r="O2855" s="18" t="str">
        <f t="shared" ca="1" si="155"/>
        <v/>
      </c>
      <c r="P2855" s="11"/>
      <c r="Q2855" s="11"/>
      <c r="R2855" s="11"/>
      <c r="S2855" s="11"/>
    </row>
    <row r="2856" spans="1:19">
      <c r="A2856" s="7">
        <v>2854</v>
      </c>
      <c r="B2856" s="12"/>
      <c r="C2856" s="12"/>
      <c r="D2856" s="7" t="str">
        <f t="shared" si="156"/>
        <v/>
      </c>
      <c r="E2856" s="12"/>
      <c r="F2856" s="19" t="str">
        <f t="shared" si="153"/>
        <v/>
      </c>
      <c r="G2856" s="11"/>
      <c r="H2856" s="7" t="str">
        <f t="shared" si="154"/>
        <v>空</v>
      </c>
      <c r="I2856" s="24"/>
      <c r="J2856" s="27"/>
      <c r="K2856" s="12"/>
      <c r="L2856" s="11"/>
      <c r="M2856" s="13"/>
      <c r="N2856" s="69"/>
      <c r="O2856" s="18" t="str">
        <f t="shared" ca="1" si="155"/>
        <v/>
      </c>
      <c r="P2856" s="11"/>
      <c r="Q2856" s="11"/>
      <c r="R2856" s="11"/>
      <c r="S2856" s="11"/>
    </row>
    <row r="2857" spans="1:19">
      <c r="A2857" s="7">
        <v>2855</v>
      </c>
      <c r="B2857" s="12"/>
      <c r="C2857" s="12"/>
      <c r="D2857" s="7" t="str">
        <f t="shared" si="156"/>
        <v/>
      </c>
      <c r="E2857" s="12"/>
      <c r="F2857" s="19" t="str">
        <f t="shared" si="153"/>
        <v/>
      </c>
      <c r="G2857" s="11"/>
      <c r="H2857" s="7" t="str">
        <f t="shared" si="154"/>
        <v>空</v>
      </c>
      <c r="I2857" s="24"/>
      <c r="J2857" s="27"/>
      <c r="K2857" s="12"/>
      <c r="L2857" s="11"/>
      <c r="M2857" s="13"/>
      <c r="N2857" s="69"/>
      <c r="O2857" s="18" t="str">
        <f t="shared" ca="1" si="155"/>
        <v/>
      </c>
      <c r="P2857" s="11"/>
      <c r="Q2857" s="11"/>
      <c r="R2857" s="11"/>
      <c r="S2857" s="11"/>
    </row>
    <row r="2858" spans="1:19">
      <c r="A2858" s="7">
        <v>2856</v>
      </c>
      <c r="B2858" s="12"/>
      <c r="C2858" s="12"/>
      <c r="D2858" s="7" t="str">
        <f t="shared" si="156"/>
        <v/>
      </c>
      <c r="E2858" s="12"/>
      <c r="F2858" s="19" t="str">
        <f t="shared" si="153"/>
        <v/>
      </c>
      <c r="G2858" s="11"/>
      <c r="H2858" s="7" t="str">
        <f t="shared" si="154"/>
        <v>空</v>
      </c>
      <c r="I2858" s="24"/>
      <c r="J2858" s="27"/>
      <c r="K2858" s="12"/>
      <c r="L2858" s="11"/>
      <c r="M2858" s="13"/>
      <c r="N2858" s="69"/>
      <c r="O2858" s="18" t="str">
        <f t="shared" ca="1" si="155"/>
        <v/>
      </c>
      <c r="P2858" s="11"/>
      <c r="Q2858" s="11"/>
      <c r="R2858" s="11"/>
      <c r="S2858" s="11"/>
    </row>
    <row r="2859" spans="1:19">
      <c r="A2859" s="7">
        <v>2857</v>
      </c>
      <c r="B2859" s="12"/>
      <c r="C2859" s="12"/>
      <c r="D2859" s="7" t="str">
        <f t="shared" si="156"/>
        <v/>
      </c>
      <c r="E2859" s="12"/>
      <c r="F2859" s="19" t="str">
        <f t="shared" si="153"/>
        <v/>
      </c>
      <c r="G2859" s="11"/>
      <c r="H2859" s="7" t="str">
        <f t="shared" si="154"/>
        <v>空</v>
      </c>
      <c r="I2859" s="24"/>
      <c r="J2859" s="27"/>
      <c r="K2859" s="12"/>
      <c r="L2859" s="11"/>
      <c r="M2859" s="13"/>
      <c r="N2859" s="69"/>
      <c r="O2859" s="18" t="str">
        <f t="shared" ca="1" si="155"/>
        <v/>
      </c>
      <c r="P2859" s="11"/>
      <c r="Q2859" s="11"/>
      <c r="R2859" s="11"/>
      <c r="S2859" s="11"/>
    </row>
    <row r="2860" spans="1:19">
      <c r="A2860" s="7">
        <v>2858</v>
      </c>
      <c r="B2860" s="12"/>
      <c r="C2860" s="12"/>
      <c r="D2860" s="7" t="str">
        <f t="shared" si="156"/>
        <v/>
      </c>
      <c r="E2860" s="12"/>
      <c r="F2860" s="19" t="str">
        <f t="shared" si="153"/>
        <v/>
      </c>
      <c r="G2860" s="11"/>
      <c r="H2860" s="7" t="str">
        <f t="shared" si="154"/>
        <v>空</v>
      </c>
      <c r="I2860" s="24"/>
      <c r="J2860" s="27"/>
      <c r="K2860" s="12"/>
      <c r="L2860" s="11"/>
      <c r="M2860" s="13"/>
      <c r="N2860" s="69"/>
      <c r="O2860" s="18" t="str">
        <f t="shared" ca="1" si="155"/>
        <v/>
      </c>
      <c r="P2860" s="11"/>
      <c r="Q2860" s="11"/>
      <c r="R2860" s="11"/>
      <c r="S2860" s="11"/>
    </row>
    <row r="2861" spans="1:19">
      <c r="A2861" s="7">
        <v>2859</v>
      </c>
      <c r="B2861" s="12"/>
      <c r="C2861" s="12"/>
      <c r="D2861" s="7" t="str">
        <f t="shared" si="156"/>
        <v/>
      </c>
      <c r="E2861" s="12"/>
      <c r="F2861" s="19" t="str">
        <f t="shared" si="153"/>
        <v/>
      </c>
      <c r="G2861" s="11"/>
      <c r="H2861" s="7" t="str">
        <f t="shared" si="154"/>
        <v>空</v>
      </c>
      <c r="I2861" s="24"/>
      <c r="J2861" s="27"/>
      <c r="K2861" s="12"/>
      <c r="L2861" s="11"/>
      <c r="M2861" s="13"/>
      <c r="N2861" s="69"/>
      <c r="O2861" s="18" t="str">
        <f t="shared" ca="1" si="155"/>
        <v/>
      </c>
      <c r="P2861" s="11"/>
      <c r="Q2861" s="11"/>
      <c r="R2861" s="11"/>
      <c r="S2861" s="11"/>
    </row>
    <row r="2862" spans="1:19">
      <c r="A2862" s="7">
        <v>2860</v>
      </c>
      <c r="B2862" s="12"/>
      <c r="C2862" s="12"/>
      <c r="D2862" s="7" t="str">
        <f t="shared" si="156"/>
        <v/>
      </c>
      <c r="E2862" s="12"/>
      <c r="F2862" s="19" t="str">
        <f t="shared" si="153"/>
        <v/>
      </c>
      <c r="G2862" s="11"/>
      <c r="H2862" s="7" t="str">
        <f t="shared" si="154"/>
        <v>空</v>
      </c>
      <c r="I2862" s="24"/>
      <c r="J2862" s="27"/>
      <c r="K2862" s="12"/>
      <c r="L2862" s="11"/>
      <c r="M2862" s="13"/>
      <c r="N2862" s="69"/>
      <c r="O2862" s="18" t="str">
        <f t="shared" ca="1" si="155"/>
        <v/>
      </c>
      <c r="P2862" s="11"/>
      <c r="Q2862" s="11"/>
      <c r="R2862" s="11"/>
      <c r="S2862" s="11"/>
    </row>
    <row r="2863" spans="1:19">
      <c r="A2863" s="7">
        <v>2861</v>
      </c>
      <c r="B2863" s="12"/>
      <c r="C2863" s="12"/>
      <c r="D2863" s="7" t="str">
        <f t="shared" si="156"/>
        <v/>
      </c>
      <c r="E2863" s="12"/>
      <c r="F2863" s="19" t="str">
        <f t="shared" si="153"/>
        <v/>
      </c>
      <c r="G2863" s="11"/>
      <c r="H2863" s="7" t="str">
        <f t="shared" si="154"/>
        <v>空</v>
      </c>
      <c r="I2863" s="24"/>
      <c r="J2863" s="27"/>
      <c r="K2863" s="12"/>
      <c r="L2863" s="11"/>
      <c r="M2863" s="13"/>
      <c r="N2863" s="69"/>
      <c r="O2863" s="18" t="str">
        <f t="shared" ca="1" si="155"/>
        <v/>
      </c>
      <c r="P2863" s="11"/>
      <c r="Q2863" s="11"/>
      <c r="R2863" s="11"/>
      <c r="S2863" s="11"/>
    </row>
    <row r="2864" spans="1:19">
      <c r="A2864" s="7">
        <v>2862</v>
      </c>
      <c r="B2864" s="12"/>
      <c r="C2864" s="12"/>
      <c r="D2864" s="7" t="str">
        <f t="shared" si="156"/>
        <v/>
      </c>
      <c r="E2864" s="12"/>
      <c r="F2864" s="19" t="str">
        <f t="shared" si="153"/>
        <v/>
      </c>
      <c r="G2864" s="11"/>
      <c r="H2864" s="7" t="str">
        <f t="shared" si="154"/>
        <v>空</v>
      </c>
      <c r="I2864" s="24"/>
      <c r="J2864" s="27"/>
      <c r="K2864" s="12"/>
      <c r="L2864" s="11"/>
      <c r="M2864" s="13"/>
      <c r="N2864" s="69"/>
      <c r="O2864" s="18" t="str">
        <f t="shared" ca="1" si="155"/>
        <v/>
      </c>
      <c r="P2864" s="11"/>
      <c r="Q2864" s="11"/>
      <c r="R2864" s="11"/>
      <c r="S2864" s="11"/>
    </row>
    <row r="2865" spans="1:19">
      <c r="A2865" s="7">
        <v>2863</v>
      </c>
      <c r="B2865" s="12"/>
      <c r="C2865" s="12"/>
      <c r="D2865" s="7" t="str">
        <f t="shared" si="156"/>
        <v/>
      </c>
      <c r="E2865" s="12"/>
      <c r="F2865" s="19" t="str">
        <f t="shared" si="153"/>
        <v/>
      </c>
      <c r="G2865" s="11"/>
      <c r="H2865" s="7" t="str">
        <f t="shared" si="154"/>
        <v>空</v>
      </c>
      <c r="I2865" s="24"/>
      <c r="J2865" s="27"/>
      <c r="K2865" s="12"/>
      <c r="L2865" s="11"/>
      <c r="M2865" s="13"/>
      <c r="N2865" s="69"/>
      <c r="O2865" s="18" t="str">
        <f t="shared" ca="1" si="155"/>
        <v/>
      </c>
      <c r="P2865" s="11"/>
      <c r="Q2865" s="11"/>
      <c r="R2865" s="11"/>
      <c r="S2865" s="11"/>
    </row>
    <row r="2866" spans="1:19">
      <c r="A2866" s="7">
        <v>2864</v>
      </c>
      <c r="B2866" s="12"/>
      <c r="C2866" s="12"/>
      <c r="D2866" s="7" t="str">
        <f t="shared" si="156"/>
        <v/>
      </c>
      <c r="E2866" s="12"/>
      <c r="F2866" s="19" t="str">
        <f t="shared" ref="F2866:F2888" si="157">IF(ISNONTEXT(B2866),"","请输入日期")</f>
        <v/>
      </c>
      <c r="G2866" s="11"/>
      <c r="H2866" s="7" t="str">
        <f t="shared" si="154"/>
        <v>空</v>
      </c>
      <c r="I2866" s="24"/>
      <c r="J2866" s="27"/>
      <c r="K2866" s="12"/>
      <c r="L2866" s="11"/>
      <c r="M2866" s="13"/>
      <c r="N2866" s="69"/>
      <c r="O2866" s="18" t="str">
        <f t="shared" ca="1" si="155"/>
        <v/>
      </c>
      <c r="P2866" s="11"/>
      <c r="Q2866" s="11"/>
      <c r="R2866" s="11"/>
      <c r="S2866" s="11"/>
    </row>
    <row r="2867" spans="1:19">
      <c r="A2867" s="7">
        <v>2865</v>
      </c>
      <c r="B2867" s="12"/>
      <c r="C2867" s="12"/>
      <c r="D2867" s="7" t="str">
        <f t="shared" si="156"/>
        <v/>
      </c>
      <c r="E2867" s="12"/>
      <c r="F2867" s="19" t="str">
        <f t="shared" si="157"/>
        <v/>
      </c>
      <c r="G2867" s="11"/>
      <c r="H2867" s="7" t="str">
        <f t="shared" si="154"/>
        <v>空</v>
      </c>
      <c r="I2867" s="24"/>
      <c r="J2867" s="27"/>
      <c r="K2867" s="12"/>
      <c r="L2867" s="11"/>
      <c r="M2867" s="13"/>
      <c r="N2867" s="69"/>
      <c r="O2867" s="18" t="str">
        <f t="shared" ca="1" si="155"/>
        <v/>
      </c>
      <c r="P2867" s="11"/>
      <c r="Q2867" s="11"/>
      <c r="R2867" s="11"/>
      <c r="S2867" s="11"/>
    </row>
    <row r="2868" spans="1:19">
      <c r="A2868" s="7">
        <v>2866</v>
      </c>
      <c r="B2868" s="12"/>
      <c r="C2868" s="12"/>
      <c r="D2868" s="7" t="str">
        <f t="shared" si="156"/>
        <v/>
      </c>
      <c r="E2868" s="12"/>
      <c r="F2868" s="19" t="str">
        <f t="shared" si="157"/>
        <v/>
      </c>
      <c r="G2868" s="11"/>
      <c r="H2868" s="7" t="str">
        <f t="shared" si="154"/>
        <v>空</v>
      </c>
      <c r="I2868" s="24"/>
      <c r="J2868" s="27"/>
      <c r="K2868" s="12"/>
      <c r="L2868" s="11"/>
      <c r="M2868" s="13"/>
      <c r="N2868" s="69"/>
      <c r="O2868" s="18" t="str">
        <f t="shared" ca="1" si="155"/>
        <v/>
      </c>
      <c r="P2868" s="11"/>
      <c r="Q2868" s="11"/>
      <c r="R2868" s="11"/>
      <c r="S2868" s="11"/>
    </row>
    <row r="2869" spans="1:19">
      <c r="A2869" s="7">
        <v>2867</v>
      </c>
      <c r="B2869" s="12"/>
      <c r="C2869" s="12"/>
      <c r="D2869" s="7" t="str">
        <f t="shared" si="156"/>
        <v/>
      </c>
      <c r="E2869" s="12"/>
      <c r="F2869" s="19" t="str">
        <f t="shared" si="157"/>
        <v/>
      </c>
      <c r="G2869" s="11"/>
      <c r="H2869" s="7" t="str">
        <f t="shared" si="154"/>
        <v>空</v>
      </c>
      <c r="I2869" s="24"/>
      <c r="J2869" s="27"/>
      <c r="K2869" s="12"/>
      <c r="L2869" s="11"/>
      <c r="M2869" s="13"/>
      <c r="N2869" s="69"/>
      <c r="O2869" s="18" t="str">
        <f t="shared" ca="1" si="155"/>
        <v/>
      </c>
      <c r="P2869" s="11"/>
      <c r="Q2869" s="11"/>
      <c r="R2869" s="11"/>
      <c r="S2869" s="11"/>
    </row>
    <row r="2870" spans="1:19">
      <c r="A2870" s="7">
        <v>2868</v>
      </c>
      <c r="B2870" s="12"/>
      <c r="C2870" s="12"/>
      <c r="D2870" s="7" t="str">
        <f t="shared" si="156"/>
        <v/>
      </c>
      <c r="E2870" s="12"/>
      <c r="F2870" s="19" t="str">
        <f t="shared" si="157"/>
        <v/>
      </c>
      <c r="G2870" s="11"/>
      <c r="H2870" s="7" t="str">
        <f t="shared" si="154"/>
        <v>空</v>
      </c>
      <c r="I2870" s="24"/>
      <c r="J2870" s="27"/>
      <c r="K2870" s="12"/>
      <c r="L2870" s="11"/>
      <c r="M2870" s="13"/>
      <c r="N2870" s="69"/>
      <c r="O2870" s="18" t="str">
        <f t="shared" ca="1" si="155"/>
        <v/>
      </c>
      <c r="P2870" s="11"/>
      <c r="Q2870" s="11"/>
      <c r="R2870" s="11"/>
      <c r="S2870" s="11"/>
    </row>
    <row r="2871" spans="1:19">
      <c r="A2871" s="7">
        <v>2869</v>
      </c>
      <c r="B2871" s="12"/>
      <c r="C2871" s="12"/>
      <c r="D2871" s="7" t="str">
        <f t="shared" si="156"/>
        <v/>
      </c>
      <c r="E2871" s="12"/>
      <c r="F2871" s="19" t="str">
        <f t="shared" si="157"/>
        <v/>
      </c>
      <c r="G2871" s="11"/>
      <c r="H2871" s="7" t="str">
        <f t="shared" si="154"/>
        <v>空</v>
      </c>
      <c r="I2871" s="24"/>
      <c r="J2871" s="27"/>
      <c r="K2871" s="12"/>
      <c r="L2871" s="11"/>
      <c r="M2871" s="13"/>
      <c r="N2871" s="69"/>
      <c r="O2871" s="18" t="str">
        <f t="shared" ca="1" si="155"/>
        <v/>
      </c>
      <c r="P2871" s="11"/>
      <c r="Q2871" s="11"/>
      <c r="R2871" s="11"/>
      <c r="S2871" s="11"/>
    </row>
    <row r="2872" spans="1:19">
      <c r="A2872" s="7">
        <v>2870</v>
      </c>
      <c r="B2872" s="12"/>
      <c r="C2872" s="12"/>
      <c r="D2872" s="7" t="str">
        <f t="shared" si="156"/>
        <v/>
      </c>
      <c r="E2872" s="12"/>
      <c r="F2872" s="19" t="str">
        <f t="shared" si="157"/>
        <v/>
      </c>
      <c r="G2872" s="11"/>
      <c r="H2872" s="7" t="str">
        <f t="shared" si="154"/>
        <v>空</v>
      </c>
      <c r="I2872" s="24"/>
      <c r="J2872" s="27"/>
      <c r="K2872" s="12"/>
      <c r="L2872" s="11"/>
      <c r="M2872" s="13"/>
      <c r="N2872" s="69"/>
      <c r="O2872" s="18" t="str">
        <f t="shared" ca="1" si="155"/>
        <v/>
      </c>
      <c r="P2872" s="11"/>
      <c r="Q2872" s="11"/>
      <c r="R2872" s="11"/>
      <c r="S2872" s="11"/>
    </row>
    <row r="2873" spans="1:19">
      <c r="A2873" s="7">
        <v>2871</v>
      </c>
      <c r="B2873" s="12"/>
      <c r="C2873" s="12"/>
      <c r="D2873" s="7" t="str">
        <f t="shared" si="156"/>
        <v/>
      </c>
      <c r="E2873" s="12"/>
      <c r="F2873" s="19" t="str">
        <f t="shared" si="157"/>
        <v/>
      </c>
      <c r="G2873" s="11"/>
      <c r="H2873" s="7" t="str">
        <f t="shared" si="154"/>
        <v>空</v>
      </c>
      <c r="I2873" s="24"/>
      <c r="J2873" s="27"/>
      <c r="K2873" s="12"/>
      <c r="L2873" s="11"/>
      <c r="M2873" s="13"/>
      <c r="N2873" s="69"/>
      <c r="O2873" s="18" t="str">
        <f t="shared" ca="1" si="155"/>
        <v/>
      </c>
      <c r="P2873" s="11"/>
      <c r="Q2873" s="11"/>
      <c r="R2873" s="11"/>
      <c r="S2873" s="11"/>
    </row>
    <row r="2874" spans="1:19">
      <c r="A2874" s="7">
        <v>2872</v>
      </c>
      <c r="B2874" s="12"/>
      <c r="C2874" s="12"/>
      <c r="D2874" s="7" t="str">
        <f t="shared" si="156"/>
        <v/>
      </c>
      <c r="E2874" s="12"/>
      <c r="F2874" s="19" t="str">
        <f t="shared" si="157"/>
        <v/>
      </c>
      <c r="G2874" s="11"/>
      <c r="H2874" s="7" t="str">
        <f t="shared" si="154"/>
        <v>空</v>
      </c>
      <c r="I2874" s="24"/>
      <c r="J2874" s="27"/>
      <c r="K2874" s="12"/>
      <c r="L2874" s="11"/>
      <c r="M2874" s="13"/>
      <c r="N2874" s="69"/>
      <c r="O2874" s="18" t="str">
        <f t="shared" ca="1" si="155"/>
        <v/>
      </c>
      <c r="P2874" s="11"/>
      <c r="Q2874" s="11"/>
      <c r="R2874" s="11"/>
      <c r="S2874" s="11"/>
    </row>
    <row r="2875" spans="1:19">
      <c r="A2875" s="7">
        <v>2873</v>
      </c>
      <c r="B2875" s="12"/>
      <c r="C2875" s="12"/>
      <c r="D2875" s="7" t="str">
        <f t="shared" si="156"/>
        <v/>
      </c>
      <c r="E2875" s="12"/>
      <c r="F2875" s="19" t="str">
        <f t="shared" si="157"/>
        <v/>
      </c>
      <c r="G2875" s="11"/>
      <c r="H2875" s="7" t="str">
        <f t="shared" si="154"/>
        <v>空</v>
      </c>
      <c r="I2875" s="24"/>
      <c r="J2875" s="27"/>
      <c r="K2875" s="12"/>
      <c r="L2875" s="11"/>
      <c r="M2875" s="13"/>
      <c r="N2875" s="69"/>
      <c r="O2875" s="18" t="str">
        <f t="shared" ca="1" si="155"/>
        <v/>
      </c>
      <c r="P2875" s="11"/>
      <c r="Q2875" s="11"/>
      <c r="R2875" s="11"/>
      <c r="S2875" s="11"/>
    </row>
    <row r="2876" spans="1:19">
      <c r="A2876" s="7">
        <v>2874</v>
      </c>
      <c r="B2876" s="12"/>
      <c r="C2876" s="12"/>
      <c r="D2876" s="7" t="str">
        <f t="shared" si="156"/>
        <v/>
      </c>
      <c r="E2876" s="12"/>
      <c r="F2876" s="19" t="str">
        <f t="shared" si="157"/>
        <v/>
      </c>
      <c r="G2876" s="11"/>
      <c r="H2876" s="7" t="str">
        <f t="shared" si="154"/>
        <v>空</v>
      </c>
      <c r="I2876" s="24"/>
      <c r="J2876" s="27"/>
      <c r="K2876" s="12"/>
      <c r="L2876" s="11"/>
      <c r="M2876" s="13"/>
      <c r="N2876" s="69"/>
      <c r="O2876" s="18" t="str">
        <f t="shared" ca="1" si="155"/>
        <v/>
      </c>
      <c r="P2876" s="11"/>
      <c r="Q2876" s="11"/>
      <c r="R2876" s="11"/>
      <c r="S2876" s="11"/>
    </row>
    <row r="2877" spans="1:19">
      <c r="A2877" s="7">
        <v>2875</v>
      </c>
      <c r="B2877" s="12"/>
      <c r="C2877" s="12"/>
      <c r="D2877" s="7" t="str">
        <f t="shared" si="156"/>
        <v/>
      </c>
      <c r="E2877" s="12"/>
      <c r="F2877" s="19" t="str">
        <f t="shared" si="157"/>
        <v/>
      </c>
      <c r="G2877" s="11"/>
      <c r="H2877" s="7" t="str">
        <f t="shared" si="154"/>
        <v>空</v>
      </c>
      <c r="I2877" s="24"/>
      <c r="J2877" s="27"/>
      <c r="K2877" s="12"/>
      <c r="L2877" s="11"/>
      <c r="M2877" s="13"/>
      <c r="N2877" s="69"/>
      <c r="O2877" s="18" t="str">
        <f t="shared" ca="1" si="155"/>
        <v/>
      </c>
      <c r="P2877" s="11"/>
      <c r="Q2877" s="11"/>
      <c r="R2877" s="11"/>
      <c r="S2877" s="11"/>
    </row>
    <row r="2878" spans="1:19">
      <c r="A2878" s="7">
        <v>2876</v>
      </c>
      <c r="B2878" s="12"/>
      <c r="C2878" s="12"/>
      <c r="D2878" s="7" t="str">
        <f t="shared" si="156"/>
        <v/>
      </c>
      <c r="E2878" s="12"/>
      <c r="F2878" s="19" t="str">
        <f t="shared" si="157"/>
        <v/>
      </c>
      <c r="G2878" s="11"/>
      <c r="H2878" s="7" t="str">
        <f t="shared" si="154"/>
        <v>空</v>
      </c>
      <c r="I2878" s="24"/>
      <c r="J2878" s="27"/>
      <c r="K2878" s="12"/>
      <c r="L2878" s="11"/>
      <c r="M2878" s="13"/>
      <c r="N2878" s="69"/>
      <c r="O2878" s="18" t="str">
        <f t="shared" ca="1" si="155"/>
        <v/>
      </c>
      <c r="P2878" s="11"/>
      <c r="Q2878" s="11"/>
      <c r="R2878" s="11"/>
      <c r="S2878" s="11"/>
    </row>
    <row r="2879" spans="1:19">
      <c r="A2879" s="7">
        <v>2877</v>
      </c>
      <c r="B2879" s="12"/>
      <c r="C2879" s="12"/>
      <c r="D2879" s="7" t="str">
        <f t="shared" si="156"/>
        <v/>
      </c>
      <c r="E2879" s="12"/>
      <c r="F2879" s="19" t="str">
        <f t="shared" si="157"/>
        <v/>
      </c>
      <c r="G2879" s="11"/>
      <c r="H2879" s="7" t="str">
        <f t="shared" si="154"/>
        <v>空</v>
      </c>
      <c r="I2879" s="24"/>
      <c r="J2879" s="27"/>
      <c r="K2879" s="12"/>
      <c r="L2879" s="11"/>
      <c r="M2879" s="13"/>
      <c r="N2879" s="69"/>
      <c r="O2879" s="18" t="str">
        <f t="shared" ca="1" si="155"/>
        <v/>
      </c>
      <c r="P2879" s="11"/>
      <c r="Q2879" s="11"/>
      <c r="R2879" s="11"/>
      <c r="S2879" s="11"/>
    </row>
    <row r="2880" spans="1:19">
      <c r="A2880" s="7">
        <v>2878</v>
      </c>
      <c r="B2880" s="12"/>
      <c r="C2880" s="12"/>
      <c r="D2880" s="7" t="str">
        <f t="shared" si="156"/>
        <v/>
      </c>
      <c r="E2880" s="12"/>
      <c r="F2880" s="19" t="str">
        <f t="shared" si="157"/>
        <v/>
      </c>
      <c r="G2880" s="11"/>
      <c r="H2880" s="7" t="str">
        <f t="shared" si="154"/>
        <v>空</v>
      </c>
      <c r="I2880" s="24"/>
      <c r="J2880" s="27"/>
      <c r="K2880" s="12"/>
      <c r="L2880" s="11"/>
      <c r="M2880" s="13"/>
      <c r="N2880" s="69"/>
      <c r="O2880" s="18" t="str">
        <f t="shared" ca="1" si="155"/>
        <v/>
      </c>
      <c r="P2880" s="11"/>
      <c r="Q2880" s="11"/>
      <c r="R2880" s="11"/>
      <c r="S2880" s="11"/>
    </row>
    <row r="2881" spans="1:19">
      <c r="A2881" s="7">
        <v>2879</v>
      </c>
      <c r="B2881" s="12"/>
      <c r="C2881" s="12"/>
      <c r="D2881" s="7" t="str">
        <f t="shared" si="156"/>
        <v/>
      </c>
      <c r="E2881" s="12"/>
      <c r="F2881" s="19" t="str">
        <f t="shared" si="157"/>
        <v/>
      </c>
      <c r="G2881" s="11"/>
      <c r="H2881" s="7" t="str">
        <f t="shared" si="154"/>
        <v>空</v>
      </c>
      <c r="I2881" s="24"/>
      <c r="J2881" s="27"/>
      <c r="K2881" s="12"/>
      <c r="L2881" s="11"/>
      <c r="M2881" s="13"/>
      <c r="N2881" s="69"/>
      <c r="O2881" s="18" t="str">
        <f t="shared" ca="1" si="155"/>
        <v/>
      </c>
      <c r="P2881" s="11"/>
      <c r="Q2881" s="11"/>
      <c r="R2881" s="11"/>
      <c r="S2881" s="11"/>
    </row>
    <row r="2882" spans="1:19">
      <c r="A2882" s="7">
        <v>2880</v>
      </c>
      <c r="B2882" s="12"/>
      <c r="C2882" s="12"/>
      <c r="D2882" s="7" t="str">
        <f t="shared" si="156"/>
        <v/>
      </c>
      <c r="E2882" s="12"/>
      <c r="F2882" s="19" t="str">
        <f t="shared" si="157"/>
        <v/>
      </c>
      <c r="G2882" s="11"/>
      <c r="H2882" s="7" t="str">
        <f t="shared" si="154"/>
        <v>空</v>
      </c>
      <c r="I2882" s="24"/>
      <c r="J2882" s="27"/>
      <c r="K2882" s="12"/>
      <c r="L2882" s="11"/>
      <c r="M2882" s="13"/>
      <c r="N2882" s="69"/>
      <c r="O2882" s="18" t="str">
        <f t="shared" ca="1" si="155"/>
        <v/>
      </c>
      <c r="P2882" s="11"/>
      <c r="Q2882" s="11"/>
      <c r="R2882" s="11"/>
      <c r="S2882" s="11"/>
    </row>
    <row r="2883" spans="1:19">
      <c r="A2883" s="7">
        <v>2881</v>
      </c>
      <c r="B2883" s="12"/>
      <c r="C2883" s="12"/>
      <c r="D2883" s="7" t="str">
        <f t="shared" si="156"/>
        <v/>
      </c>
      <c r="E2883" s="12"/>
      <c r="F2883" s="19" t="str">
        <f t="shared" si="157"/>
        <v/>
      </c>
      <c r="G2883" s="11"/>
      <c r="H2883" s="7" t="str">
        <f t="shared" si="154"/>
        <v>空</v>
      </c>
      <c r="I2883" s="24"/>
      <c r="J2883" s="27"/>
      <c r="K2883" s="12"/>
      <c r="L2883" s="11"/>
      <c r="M2883" s="13"/>
      <c r="N2883" s="69"/>
      <c r="O2883" s="18" t="str">
        <f t="shared" ca="1" si="155"/>
        <v/>
      </c>
      <c r="P2883" s="11"/>
      <c r="Q2883" s="11"/>
      <c r="R2883" s="11"/>
      <c r="S2883" s="11"/>
    </row>
    <row r="2884" spans="1:19">
      <c r="A2884" s="7">
        <v>2882</v>
      </c>
      <c r="B2884" s="12"/>
      <c r="C2884" s="12"/>
      <c r="D2884" s="7" t="str">
        <f t="shared" si="156"/>
        <v/>
      </c>
      <c r="E2884" s="12"/>
      <c r="F2884" s="19" t="str">
        <f t="shared" si="157"/>
        <v/>
      </c>
      <c r="G2884" s="11"/>
      <c r="H2884" s="7" t="str">
        <f t="shared" si="154"/>
        <v>空</v>
      </c>
      <c r="I2884" s="24"/>
      <c r="J2884" s="27"/>
      <c r="K2884" s="12"/>
      <c r="L2884" s="11"/>
      <c r="M2884" s="13"/>
      <c r="N2884" s="69"/>
      <c r="O2884" s="18" t="str">
        <f t="shared" ca="1" si="155"/>
        <v/>
      </c>
      <c r="P2884" s="11"/>
      <c r="Q2884" s="11"/>
      <c r="R2884" s="11"/>
      <c r="S2884" s="11"/>
    </row>
    <row r="2885" spans="1:19">
      <c r="A2885" s="7">
        <v>2883</v>
      </c>
      <c r="B2885" s="12"/>
      <c r="C2885" s="12"/>
      <c r="D2885" s="7" t="str">
        <f t="shared" si="156"/>
        <v/>
      </c>
      <c r="E2885" s="12"/>
      <c r="F2885" s="19" t="str">
        <f t="shared" si="157"/>
        <v/>
      </c>
      <c r="G2885" s="11"/>
      <c r="H2885" s="7" t="str">
        <f t="shared" si="154"/>
        <v>空</v>
      </c>
      <c r="I2885" s="24"/>
      <c r="J2885" s="27"/>
      <c r="K2885" s="12"/>
      <c r="L2885" s="11"/>
      <c r="M2885" s="13"/>
      <c r="N2885" s="69"/>
      <c r="O2885" s="18" t="str">
        <f t="shared" ca="1" si="155"/>
        <v/>
      </c>
      <c r="P2885" s="11"/>
      <c r="Q2885" s="11"/>
      <c r="R2885" s="11"/>
      <c r="S2885" s="11"/>
    </row>
    <row r="2886" spans="1:19">
      <c r="A2886" s="7">
        <v>2884</v>
      </c>
      <c r="B2886" s="12"/>
      <c r="C2886" s="12"/>
      <c r="D2886" s="7" t="str">
        <f t="shared" si="156"/>
        <v/>
      </c>
      <c r="E2886" s="12"/>
      <c r="F2886" s="19" t="str">
        <f t="shared" si="157"/>
        <v/>
      </c>
      <c r="G2886" s="11"/>
      <c r="H2886" s="7" t="str">
        <f t="shared" si="154"/>
        <v>空</v>
      </c>
      <c r="I2886" s="24"/>
      <c r="J2886" s="27"/>
      <c r="K2886" s="12"/>
      <c r="L2886" s="11"/>
      <c r="M2886" s="13"/>
      <c r="N2886" s="69"/>
      <c r="O2886" s="18" t="str">
        <f t="shared" ca="1" si="155"/>
        <v/>
      </c>
      <c r="P2886" s="11"/>
      <c r="Q2886" s="11"/>
      <c r="R2886" s="11"/>
      <c r="S2886" s="11"/>
    </row>
    <row r="2887" spans="1:19">
      <c r="A2887" s="7">
        <v>2885</v>
      </c>
      <c r="B2887" s="12"/>
      <c r="C2887" s="12"/>
      <c r="D2887" s="7" t="str">
        <f t="shared" si="156"/>
        <v/>
      </c>
      <c r="E2887" s="12"/>
      <c r="F2887" s="19" t="str">
        <f t="shared" si="157"/>
        <v/>
      </c>
      <c r="G2887" s="11"/>
      <c r="H2887" s="7" t="str">
        <f t="shared" si="154"/>
        <v>空</v>
      </c>
      <c r="I2887" s="24"/>
      <c r="J2887" s="27"/>
      <c r="K2887" s="12"/>
      <c r="L2887" s="11"/>
      <c r="M2887" s="13"/>
      <c r="N2887" s="69"/>
      <c r="O2887" s="18" t="str">
        <f t="shared" ca="1" si="155"/>
        <v/>
      </c>
      <c r="P2887" s="11"/>
      <c r="Q2887" s="11"/>
      <c r="R2887" s="11"/>
      <c r="S2887" s="11"/>
    </row>
    <row r="2888" spans="1:19">
      <c r="A2888" s="7">
        <v>2886</v>
      </c>
      <c r="B2888" s="12"/>
      <c r="C2888" s="12"/>
      <c r="D2888" s="7" t="str">
        <f t="shared" si="156"/>
        <v/>
      </c>
      <c r="E2888" s="12"/>
      <c r="F2888" s="19" t="str">
        <f t="shared" si="157"/>
        <v/>
      </c>
      <c r="G2888" s="11"/>
      <c r="H2888" s="7" t="str">
        <f t="shared" si="154"/>
        <v>空</v>
      </c>
      <c r="I2888" s="24"/>
      <c r="J2888" s="27"/>
      <c r="K2888" s="12"/>
      <c r="L2888" s="11"/>
      <c r="M2888" s="13"/>
      <c r="N2888" s="69"/>
      <c r="O2888" s="18" t="str">
        <f t="shared" ca="1" si="155"/>
        <v/>
      </c>
      <c r="P2888" s="11"/>
      <c r="Q2888" s="11"/>
      <c r="R2888" s="11"/>
      <c r="S2888" s="11"/>
    </row>
  </sheetData>
  <sheetProtection formatCells="0" formatColumns="0" formatRows="0" selectLockedCells="1" sort="0" autoFilter="0"/>
  <autoFilter ref="A2:S2888"/>
  <mergeCells count="1">
    <mergeCell ref="A1:O1"/>
  </mergeCells>
  <phoneticPr fontId="2" type="noConversion"/>
  <dataValidations count="4">
    <dataValidation type="list" allowBlank="1" showInputMessage="1" showErrorMessage="1" sqref="C2889:D65536">
      <formula1>"GP,HQ,RF"</formula1>
    </dataValidation>
    <dataValidation type="list" allowBlank="1" showInputMessage="1" showErrorMessage="1" sqref="H3:H65536">
      <formula1>"空,重"</formula1>
    </dataValidation>
    <dataValidation type="list" allowBlank="1" showInputMessage="1" showErrorMessage="1" sqref="C3:C2888">
      <formula1>"20`GP,40`GP,20`HQ,40`HQ,"</formula1>
    </dataValidation>
    <dataValidation type="list" allowBlank="1" showInputMessage="1" showErrorMessage="1" sqref="E3:E2888">
      <formula1>"阳都堆场,阳都2号,阳都3号,阳都4号,阳都5号"</formula1>
    </dataValidation>
  </dataValidations>
  <pageMargins left="0.75" right="0.75" top="1" bottom="1" header="0.5" footer="0.5"/>
  <pageSetup paperSize="9" scale="120" orientation="portrait" horizontalDpi="300" verticalDpi="300"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6" enableFormatConditionsCalculation="0">
    <tabColor indexed="49"/>
  </sheetPr>
  <dimension ref="A1:S3270"/>
  <sheetViews>
    <sheetView workbookViewId="0">
      <pane xSplit="5" ySplit="2" topLeftCell="F1743" activePane="bottomRight" state="frozen"/>
      <selection activeCell="G171" sqref="A1:Q1644"/>
      <selection pane="topRight" activeCell="G171" sqref="A1:Q1644"/>
      <selection pane="bottomLeft" activeCell="G171" sqref="A1:Q1644"/>
      <selection pane="bottomRight" activeCell="G1773" sqref="G1773"/>
    </sheetView>
  </sheetViews>
  <sheetFormatPr defaultRowHeight="14.25"/>
  <cols>
    <col min="1" max="1" width="5.75" style="15" customWidth="1"/>
    <col min="2" max="2" width="12.75" style="15" bestFit="1" customWidth="1"/>
    <col min="3" max="3" width="6.625" style="15" customWidth="1"/>
    <col min="4" max="4" width="9.625" style="1" customWidth="1"/>
    <col min="5" max="6" width="14.25" style="15" customWidth="1"/>
    <col min="7" max="7" width="36.375" style="42" customWidth="1"/>
    <col min="8" max="8" width="11.125" style="1" customWidth="1"/>
    <col min="9" max="9" width="11" style="25" customWidth="1"/>
    <col min="10" max="10" width="10.25" style="22" customWidth="1"/>
    <col min="11" max="11" width="11.625" style="15" customWidth="1"/>
    <col min="12" max="12" width="8.5" style="15" customWidth="1"/>
    <col min="13" max="13" width="15.875" style="1" customWidth="1"/>
    <col min="14" max="14" width="10.5" style="70" customWidth="1"/>
    <col min="15" max="15" width="12.5" style="17" customWidth="1"/>
    <col min="16" max="16" width="12.5" style="70" customWidth="1"/>
    <col min="17" max="17" width="13.25" style="70" customWidth="1"/>
    <col min="18" max="18" width="8.5" style="70" customWidth="1"/>
    <col min="19" max="19" width="11.75" style="70" customWidth="1"/>
    <col min="20" max="16384" width="9" style="1"/>
  </cols>
  <sheetData>
    <row r="1" spans="1:19" ht="35.25" customHeight="1" thickBot="1">
      <c r="A1" s="282" t="s">
        <v>68</v>
      </c>
      <c r="B1" s="283"/>
      <c r="C1" s="282"/>
      <c r="D1" s="282"/>
      <c r="E1" s="282"/>
      <c r="F1" s="282"/>
      <c r="G1" s="282"/>
      <c r="H1" s="282"/>
      <c r="I1" s="282"/>
      <c r="J1" s="282"/>
      <c r="K1" s="282"/>
      <c r="L1" s="282"/>
      <c r="M1" s="282"/>
      <c r="N1" s="282"/>
      <c r="O1" s="282"/>
    </row>
    <row r="2" spans="1:19" ht="26.25" customHeight="1" thickBot="1">
      <c r="A2" s="2" t="s">
        <v>69</v>
      </c>
      <c r="B2" s="2" t="s">
        <v>2434</v>
      </c>
      <c r="C2" s="2" t="s">
        <v>10358</v>
      </c>
      <c r="D2" s="2" t="s">
        <v>10359</v>
      </c>
      <c r="E2" s="2" t="s">
        <v>16122</v>
      </c>
      <c r="F2" s="3" t="s">
        <v>14617</v>
      </c>
      <c r="G2" s="38" t="s">
        <v>3650</v>
      </c>
      <c r="H2" s="2" t="s">
        <v>9189</v>
      </c>
      <c r="I2" s="3" t="s">
        <v>11564</v>
      </c>
      <c r="J2" s="20" t="s">
        <v>935</v>
      </c>
      <c r="K2" s="2" t="s">
        <v>7640</v>
      </c>
      <c r="L2" s="4" t="s">
        <v>3492</v>
      </c>
      <c r="M2" s="5" t="s">
        <v>15610</v>
      </c>
      <c r="N2" s="67" t="s">
        <v>2813</v>
      </c>
      <c r="O2" s="16" t="s">
        <v>6454</v>
      </c>
      <c r="P2" s="216" t="s">
        <v>17211</v>
      </c>
      <c r="Q2" s="216" t="s">
        <v>17212</v>
      </c>
      <c r="R2" s="216" t="s">
        <v>17213</v>
      </c>
      <c r="S2" s="216" t="s">
        <v>17212</v>
      </c>
    </row>
    <row r="3" spans="1:19">
      <c r="A3" s="34">
        <v>1</v>
      </c>
      <c r="B3" s="101" t="s">
        <v>9888</v>
      </c>
      <c r="C3" s="7" t="s">
        <v>10258</v>
      </c>
      <c r="D3" s="7" t="str">
        <f t="shared" ref="D3:D50" si="0">IF(B3="","","MSK箱")</f>
        <v>MSK箱</v>
      </c>
      <c r="E3" s="7" t="s">
        <v>17174</v>
      </c>
      <c r="F3" s="19">
        <v>40898</v>
      </c>
      <c r="G3" s="39"/>
      <c r="H3" s="7" t="str">
        <f t="shared" ref="H3:H50" si="1">IF(I3="","空","重")</f>
        <v>重</v>
      </c>
      <c r="I3" s="23">
        <v>41052</v>
      </c>
      <c r="J3" s="21"/>
      <c r="K3" s="7" t="s">
        <v>10395</v>
      </c>
      <c r="L3" s="7"/>
      <c r="M3" s="9" t="s">
        <v>3771</v>
      </c>
      <c r="N3" s="68"/>
      <c r="O3" s="18" t="str">
        <f t="shared" ref="O3:O50" ca="1" si="2">IF(ISNONTEXT(J3),DATEDIF(F3,TODAY(),"d")&amp;"天","出场")</f>
        <v>901天</v>
      </c>
      <c r="P3" s="80"/>
      <c r="Q3" s="80"/>
      <c r="R3" s="80"/>
      <c r="S3" s="80"/>
    </row>
    <row r="4" spans="1:19">
      <c r="A4" s="34">
        <v>2</v>
      </c>
      <c r="B4" s="101" t="s">
        <v>9889</v>
      </c>
      <c r="C4" s="7" t="s">
        <v>10258</v>
      </c>
      <c r="D4" s="7" t="str">
        <f t="shared" si="0"/>
        <v>MSK箱</v>
      </c>
      <c r="E4" s="7" t="s">
        <v>17174</v>
      </c>
      <c r="F4" s="19">
        <v>40900</v>
      </c>
      <c r="G4" s="39"/>
      <c r="H4" s="7" t="str">
        <f t="shared" si="1"/>
        <v>重</v>
      </c>
      <c r="I4" s="23">
        <v>41026</v>
      </c>
      <c r="J4" s="21"/>
      <c r="K4" s="7" t="s">
        <v>6500</v>
      </c>
      <c r="L4" s="7"/>
      <c r="M4" s="9">
        <v>859851717</v>
      </c>
      <c r="N4" s="68"/>
      <c r="O4" s="18" t="str">
        <f t="shared" ca="1" si="2"/>
        <v>899天</v>
      </c>
      <c r="P4" s="80"/>
      <c r="Q4" s="80"/>
      <c r="R4" s="80"/>
      <c r="S4" s="80"/>
    </row>
    <row r="5" spans="1:19">
      <c r="A5" s="34">
        <v>3</v>
      </c>
      <c r="B5" s="101" t="s">
        <v>12549</v>
      </c>
      <c r="C5" s="7" t="s">
        <v>10258</v>
      </c>
      <c r="D5" s="7" t="str">
        <f t="shared" si="0"/>
        <v>MSK箱</v>
      </c>
      <c r="E5" s="125" t="s">
        <v>16533</v>
      </c>
      <c r="F5" s="19">
        <v>40898</v>
      </c>
      <c r="G5" s="79" t="s">
        <v>13654</v>
      </c>
      <c r="H5" s="7" t="str">
        <f t="shared" si="1"/>
        <v>重</v>
      </c>
      <c r="I5" s="23">
        <v>41100</v>
      </c>
      <c r="J5" s="21"/>
      <c r="K5" s="7" t="s">
        <v>6500</v>
      </c>
      <c r="L5" s="7"/>
      <c r="M5" s="9">
        <v>864173604</v>
      </c>
      <c r="N5" s="68"/>
      <c r="O5" s="18" t="str">
        <f t="shared" ca="1" si="2"/>
        <v>901天</v>
      </c>
      <c r="P5" s="80"/>
      <c r="Q5" s="80"/>
      <c r="R5" s="80"/>
      <c r="S5" s="80"/>
    </row>
    <row r="6" spans="1:19">
      <c r="A6" s="34">
        <v>4</v>
      </c>
      <c r="B6" s="101" t="s">
        <v>10901</v>
      </c>
      <c r="C6" s="7" t="s">
        <v>10258</v>
      </c>
      <c r="D6" s="7" t="str">
        <f t="shared" si="0"/>
        <v>MSK箱</v>
      </c>
      <c r="E6" s="7" t="s">
        <v>17174</v>
      </c>
      <c r="F6" s="19">
        <v>40898</v>
      </c>
      <c r="G6" s="39"/>
      <c r="H6" s="7" t="str">
        <f t="shared" si="1"/>
        <v>重</v>
      </c>
      <c r="I6" s="23">
        <v>41026</v>
      </c>
      <c r="J6" s="21"/>
      <c r="K6" s="7" t="s">
        <v>6500</v>
      </c>
      <c r="L6" s="7"/>
      <c r="M6" s="9">
        <v>557105182</v>
      </c>
      <c r="N6" s="68"/>
      <c r="O6" s="18" t="str">
        <f t="shared" ca="1" si="2"/>
        <v>901天</v>
      </c>
      <c r="P6" s="80"/>
      <c r="Q6" s="80"/>
      <c r="R6" s="80"/>
      <c r="S6" s="80"/>
    </row>
    <row r="7" spans="1:19">
      <c r="A7" s="34">
        <v>5</v>
      </c>
      <c r="B7" s="101" t="s">
        <v>4907</v>
      </c>
      <c r="C7" s="7" t="s">
        <v>10258</v>
      </c>
      <c r="D7" s="7" t="str">
        <f t="shared" si="0"/>
        <v>MSK箱</v>
      </c>
      <c r="E7" s="7" t="s">
        <v>17174</v>
      </c>
      <c r="F7" s="19">
        <v>40898</v>
      </c>
      <c r="G7" s="39"/>
      <c r="H7" s="7" t="str">
        <f t="shared" si="1"/>
        <v>重</v>
      </c>
      <c r="I7" s="23">
        <v>41026</v>
      </c>
      <c r="J7" s="21"/>
      <c r="K7" s="7" t="s">
        <v>6500</v>
      </c>
      <c r="L7" s="7"/>
      <c r="M7" s="9">
        <v>859851717</v>
      </c>
      <c r="N7" s="68"/>
      <c r="O7" s="18" t="str">
        <f t="shared" ca="1" si="2"/>
        <v>901天</v>
      </c>
      <c r="P7" s="80"/>
      <c r="Q7" s="80"/>
      <c r="R7" s="80"/>
      <c r="S7" s="80"/>
    </row>
    <row r="8" spans="1:19">
      <c r="A8" s="34">
        <v>6</v>
      </c>
      <c r="B8" s="101" t="s">
        <v>9890</v>
      </c>
      <c r="C8" s="7" t="s">
        <v>10258</v>
      </c>
      <c r="D8" s="7" t="str">
        <f t="shared" si="0"/>
        <v>MSK箱</v>
      </c>
      <c r="E8" s="125" t="s">
        <v>16533</v>
      </c>
      <c r="F8" s="19">
        <v>40904</v>
      </c>
      <c r="G8" s="79" t="s">
        <v>3663</v>
      </c>
      <c r="H8" s="7" t="str">
        <f t="shared" si="1"/>
        <v>重</v>
      </c>
      <c r="I8" s="23">
        <v>41050</v>
      </c>
      <c r="J8" s="21"/>
      <c r="K8" s="7" t="s">
        <v>1358</v>
      </c>
      <c r="L8" s="7"/>
      <c r="M8" s="9">
        <v>920252099</v>
      </c>
      <c r="N8" s="68"/>
      <c r="O8" s="18" t="str">
        <f t="shared" ca="1" si="2"/>
        <v>895天</v>
      </c>
      <c r="P8" s="80"/>
      <c r="Q8" s="80"/>
      <c r="R8" s="80"/>
      <c r="S8" s="80"/>
    </row>
    <row r="9" spans="1:19">
      <c r="A9" s="34">
        <v>7</v>
      </c>
      <c r="B9" s="101" t="s">
        <v>10918</v>
      </c>
      <c r="C9" s="7" t="s">
        <v>10258</v>
      </c>
      <c r="D9" s="7" t="str">
        <f t="shared" si="0"/>
        <v>MSK箱</v>
      </c>
      <c r="E9" s="7" t="s">
        <v>17174</v>
      </c>
      <c r="F9" s="19">
        <v>40904</v>
      </c>
      <c r="G9" s="39"/>
      <c r="H9" s="7" t="str">
        <f t="shared" si="1"/>
        <v>重</v>
      </c>
      <c r="I9" s="23">
        <v>41026</v>
      </c>
      <c r="J9" s="21"/>
      <c r="K9" s="7" t="s">
        <v>6500</v>
      </c>
      <c r="L9" s="7"/>
      <c r="M9" s="9">
        <v>859926250</v>
      </c>
      <c r="N9" s="68"/>
      <c r="O9" s="18" t="str">
        <f t="shared" ca="1" si="2"/>
        <v>895天</v>
      </c>
      <c r="P9" s="80"/>
      <c r="Q9" s="80"/>
      <c r="R9" s="80"/>
      <c r="S9" s="80"/>
    </row>
    <row r="10" spans="1:19">
      <c r="A10" s="34">
        <v>8</v>
      </c>
      <c r="B10" s="101" t="s">
        <v>16472</v>
      </c>
      <c r="C10" s="7" t="s">
        <v>10258</v>
      </c>
      <c r="D10" s="7" t="str">
        <f t="shared" si="0"/>
        <v>MSK箱</v>
      </c>
      <c r="E10" s="7" t="s">
        <v>17174</v>
      </c>
      <c r="F10" s="19">
        <v>40900</v>
      </c>
      <c r="G10" s="39"/>
      <c r="H10" s="7" t="str">
        <f t="shared" si="1"/>
        <v>重</v>
      </c>
      <c r="I10" s="23">
        <v>41026</v>
      </c>
      <c r="J10" s="21"/>
      <c r="K10" s="7" t="s">
        <v>6500</v>
      </c>
      <c r="L10" s="7"/>
      <c r="M10" s="122">
        <v>920248826</v>
      </c>
      <c r="N10" s="68"/>
      <c r="O10" s="18" t="str">
        <f t="shared" ca="1" si="2"/>
        <v>899天</v>
      </c>
      <c r="P10" s="80"/>
      <c r="Q10" s="80"/>
      <c r="R10" s="80"/>
      <c r="S10" s="80"/>
    </row>
    <row r="11" spans="1:19">
      <c r="A11" s="34">
        <v>9</v>
      </c>
      <c r="B11" s="101" t="s">
        <v>12378</v>
      </c>
      <c r="C11" s="7" t="s">
        <v>10258</v>
      </c>
      <c r="D11" s="7" t="str">
        <f t="shared" si="0"/>
        <v>MSK箱</v>
      </c>
      <c r="E11" s="125" t="s">
        <v>16533</v>
      </c>
      <c r="F11" s="19">
        <v>40904</v>
      </c>
      <c r="G11" s="79" t="s">
        <v>3663</v>
      </c>
      <c r="H11" s="7" t="str">
        <f t="shared" si="1"/>
        <v>重</v>
      </c>
      <c r="I11" s="23">
        <v>41050</v>
      </c>
      <c r="J11" s="21"/>
      <c r="K11" s="7" t="s">
        <v>1358</v>
      </c>
      <c r="L11" s="7"/>
      <c r="M11" s="9">
        <v>920252099</v>
      </c>
      <c r="N11" s="68"/>
      <c r="O11" s="18" t="str">
        <f t="shared" ca="1" si="2"/>
        <v>895天</v>
      </c>
      <c r="P11" s="80"/>
      <c r="Q11" s="80"/>
      <c r="R11" s="80"/>
      <c r="S11" s="80"/>
    </row>
    <row r="12" spans="1:19">
      <c r="A12" s="34">
        <v>10</v>
      </c>
      <c r="B12" s="101" t="s">
        <v>12380</v>
      </c>
      <c r="C12" s="7" t="s">
        <v>10258</v>
      </c>
      <c r="D12" s="7" t="str">
        <f t="shared" si="0"/>
        <v>MSK箱</v>
      </c>
      <c r="E12" s="125" t="s">
        <v>16533</v>
      </c>
      <c r="F12" s="19">
        <v>40904</v>
      </c>
      <c r="G12" s="79" t="s">
        <v>3663</v>
      </c>
      <c r="H12" s="7" t="str">
        <f t="shared" si="1"/>
        <v>重</v>
      </c>
      <c r="I12" s="23">
        <v>41053</v>
      </c>
      <c r="J12" s="21"/>
      <c r="K12" s="7" t="s">
        <v>6500</v>
      </c>
      <c r="L12" s="7"/>
      <c r="M12" s="9">
        <v>920252099</v>
      </c>
      <c r="N12" s="68"/>
      <c r="O12" s="18" t="str">
        <f t="shared" ca="1" si="2"/>
        <v>895天</v>
      </c>
      <c r="P12" s="80"/>
      <c r="Q12" s="80"/>
      <c r="R12" s="80"/>
      <c r="S12" s="80"/>
    </row>
    <row r="13" spans="1:19">
      <c r="A13" s="34">
        <v>11</v>
      </c>
      <c r="B13" s="101" t="s">
        <v>16430</v>
      </c>
      <c r="C13" s="7" t="s">
        <v>3270</v>
      </c>
      <c r="D13" s="7" t="str">
        <f t="shared" si="0"/>
        <v>MSK箱</v>
      </c>
      <c r="E13" s="7" t="s">
        <v>17174</v>
      </c>
      <c r="F13" s="19">
        <v>40897</v>
      </c>
      <c r="G13" s="39"/>
      <c r="H13" s="7" t="str">
        <f t="shared" si="1"/>
        <v>重</v>
      </c>
      <c r="I13" s="23">
        <v>40920</v>
      </c>
      <c r="J13" s="21"/>
      <c r="K13" s="7" t="s">
        <v>10395</v>
      </c>
      <c r="L13" s="7"/>
      <c r="M13" s="9">
        <v>863274319</v>
      </c>
      <c r="N13" s="68"/>
      <c r="O13" s="18" t="str">
        <f t="shared" ca="1" si="2"/>
        <v>902天</v>
      </c>
      <c r="P13" s="80"/>
      <c r="Q13" s="80"/>
      <c r="R13" s="80"/>
      <c r="S13" s="80"/>
    </row>
    <row r="14" spans="1:19">
      <c r="A14" s="34">
        <v>12</v>
      </c>
      <c r="B14" s="100" t="s">
        <v>11474</v>
      </c>
      <c r="C14" s="7" t="s">
        <v>10258</v>
      </c>
      <c r="D14" s="7" t="str">
        <f t="shared" si="0"/>
        <v>MSK箱</v>
      </c>
      <c r="E14" s="7" t="s">
        <v>17174</v>
      </c>
      <c r="F14" s="19">
        <v>40917</v>
      </c>
      <c r="G14" s="82" t="s">
        <v>8990</v>
      </c>
      <c r="H14" s="7" t="str">
        <f t="shared" si="1"/>
        <v>重</v>
      </c>
      <c r="I14" s="23">
        <v>41408</v>
      </c>
      <c r="J14" s="21"/>
      <c r="K14" s="7" t="s">
        <v>6500</v>
      </c>
      <c r="L14" s="7"/>
      <c r="M14" s="9" t="s">
        <v>11475</v>
      </c>
      <c r="N14" s="68"/>
      <c r="O14" s="18" t="str">
        <f t="shared" ca="1" si="2"/>
        <v>882天</v>
      </c>
      <c r="P14" s="80"/>
      <c r="Q14" s="80"/>
      <c r="R14" s="80"/>
      <c r="S14" s="80"/>
    </row>
    <row r="15" spans="1:19">
      <c r="A15" s="34">
        <v>13</v>
      </c>
      <c r="B15" s="100" t="s">
        <v>16548</v>
      </c>
      <c r="C15" s="7" t="s">
        <v>10258</v>
      </c>
      <c r="D15" s="7" t="str">
        <f t="shared" si="0"/>
        <v>MSK箱</v>
      </c>
      <c r="E15" s="7" t="s">
        <v>17174</v>
      </c>
      <c r="F15" s="19">
        <v>40917</v>
      </c>
      <c r="G15" s="82"/>
      <c r="H15" s="7" t="str">
        <f t="shared" si="1"/>
        <v>重</v>
      </c>
      <c r="I15" s="23">
        <v>41499</v>
      </c>
      <c r="J15" s="21"/>
      <c r="K15" s="7" t="s">
        <v>6500</v>
      </c>
      <c r="L15" s="7"/>
      <c r="M15" s="9" t="s">
        <v>16547</v>
      </c>
      <c r="N15" s="68"/>
      <c r="O15" s="18" t="str">
        <f t="shared" ca="1" si="2"/>
        <v>882天</v>
      </c>
      <c r="P15" s="80"/>
      <c r="Q15" s="80"/>
      <c r="R15" s="80"/>
      <c r="S15" s="80"/>
    </row>
    <row r="16" spans="1:19">
      <c r="A16" s="34">
        <v>14</v>
      </c>
      <c r="B16" s="100" t="s">
        <v>13721</v>
      </c>
      <c r="C16" s="7" t="s">
        <v>10258</v>
      </c>
      <c r="D16" s="7" t="str">
        <f t="shared" si="0"/>
        <v>MSK箱</v>
      </c>
      <c r="E16" s="7" t="s">
        <v>17174</v>
      </c>
      <c r="F16" s="19">
        <v>40917</v>
      </c>
      <c r="G16" s="82" t="s">
        <v>8990</v>
      </c>
      <c r="H16" s="7" t="str">
        <f t="shared" si="1"/>
        <v>重</v>
      </c>
      <c r="I16" s="23">
        <v>41465</v>
      </c>
      <c r="J16" s="21"/>
      <c r="K16" s="7" t="s">
        <v>10395</v>
      </c>
      <c r="L16" s="7"/>
      <c r="M16" s="9">
        <v>866349062</v>
      </c>
      <c r="N16" s="68"/>
      <c r="O16" s="18" t="str">
        <f t="shared" ca="1" si="2"/>
        <v>882天</v>
      </c>
      <c r="P16" s="80"/>
      <c r="Q16" s="80"/>
      <c r="R16" s="80"/>
      <c r="S16" s="80"/>
    </row>
    <row r="17" spans="1:19">
      <c r="A17" s="34">
        <v>15</v>
      </c>
      <c r="B17" s="100" t="s">
        <v>3451</v>
      </c>
      <c r="C17" s="7" t="s">
        <v>10258</v>
      </c>
      <c r="D17" s="7" t="str">
        <f t="shared" si="0"/>
        <v>MSK箱</v>
      </c>
      <c r="E17" s="7" t="s">
        <v>17174</v>
      </c>
      <c r="F17" s="19">
        <v>40917</v>
      </c>
      <c r="G17" s="82" t="s">
        <v>8990</v>
      </c>
      <c r="H17" s="7" t="str">
        <f t="shared" si="1"/>
        <v>重</v>
      </c>
      <c r="I17" s="23">
        <v>41451</v>
      </c>
      <c r="J17" s="21"/>
      <c r="K17" s="7" t="s">
        <v>6500</v>
      </c>
      <c r="L17" s="7"/>
      <c r="M17" s="9">
        <v>866698225</v>
      </c>
      <c r="N17" s="68"/>
      <c r="O17" s="18" t="str">
        <f t="shared" ca="1" si="2"/>
        <v>882天</v>
      </c>
      <c r="P17" s="80"/>
      <c r="Q17" s="80"/>
      <c r="R17" s="80"/>
      <c r="S17" s="80"/>
    </row>
    <row r="18" spans="1:19">
      <c r="A18" s="34">
        <v>16</v>
      </c>
      <c r="B18" s="100" t="s">
        <v>5448</v>
      </c>
      <c r="C18" s="7" t="s">
        <v>10258</v>
      </c>
      <c r="D18" s="7" t="str">
        <f t="shared" si="0"/>
        <v>MSK箱</v>
      </c>
      <c r="E18" s="7" t="s">
        <v>17174</v>
      </c>
      <c r="F18" s="19">
        <v>40917</v>
      </c>
      <c r="G18" s="82" t="s">
        <v>8990</v>
      </c>
      <c r="H18" s="7" t="str">
        <f t="shared" si="1"/>
        <v>重</v>
      </c>
      <c r="I18" s="23">
        <v>41449</v>
      </c>
      <c r="J18" s="21"/>
      <c r="K18" s="7" t="s">
        <v>6500</v>
      </c>
      <c r="L18" s="7"/>
      <c r="M18" s="9">
        <v>866665029</v>
      </c>
      <c r="N18" s="68"/>
      <c r="O18" s="18" t="str">
        <f t="shared" ca="1" si="2"/>
        <v>882天</v>
      </c>
      <c r="P18" s="80"/>
      <c r="Q18" s="80"/>
      <c r="R18" s="80"/>
      <c r="S18" s="80"/>
    </row>
    <row r="19" spans="1:19">
      <c r="A19" s="34">
        <v>17</v>
      </c>
      <c r="B19" s="100" t="s">
        <v>16161</v>
      </c>
      <c r="C19" s="7" t="s">
        <v>10258</v>
      </c>
      <c r="D19" s="7" t="str">
        <f t="shared" si="0"/>
        <v>MSK箱</v>
      </c>
      <c r="E19" s="7" t="s">
        <v>1484</v>
      </c>
      <c r="F19" s="19">
        <v>40917</v>
      </c>
      <c r="G19" s="82"/>
      <c r="H19" s="7" t="str">
        <f t="shared" si="1"/>
        <v>重</v>
      </c>
      <c r="I19" s="23">
        <v>41764</v>
      </c>
      <c r="J19" s="21"/>
      <c r="K19" s="7" t="s">
        <v>10395</v>
      </c>
      <c r="L19" s="7" t="s">
        <v>16163</v>
      </c>
      <c r="M19" s="9">
        <v>867759869</v>
      </c>
      <c r="N19" s="68"/>
      <c r="O19" s="18" t="str">
        <f t="shared" ca="1" si="2"/>
        <v>882天</v>
      </c>
      <c r="P19" s="80"/>
      <c r="Q19" s="80"/>
      <c r="R19" s="80"/>
      <c r="S19" s="80"/>
    </row>
    <row r="20" spans="1:19">
      <c r="A20" s="34">
        <v>18</v>
      </c>
      <c r="B20" s="100" t="s">
        <v>3452</v>
      </c>
      <c r="C20" s="7" t="s">
        <v>10258</v>
      </c>
      <c r="D20" s="7" t="str">
        <f t="shared" si="0"/>
        <v>MSK箱</v>
      </c>
      <c r="E20" s="7" t="s">
        <v>17174</v>
      </c>
      <c r="F20" s="19">
        <v>40917</v>
      </c>
      <c r="G20" s="82" t="s">
        <v>8990</v>
      </c>
      <c r="H20" s="7" t="str">
        <f t="shared" si="1"/>
        <v>重</v>
      </c>
      <c r="I20" s="23">
        <v>41129</v>
      </c>
      <c r="J20" s="21"/>
      <c r="K20" s="7" t="s">
        <v>6500</v>
      </c>
      <c r="L20" s="7"/>
      <c r="M20" s="9">
        <v>864385393</v>
      </c>
      <c r="N20" s="68"/>
      <c r="O20" s="18" t="str">
        <f t="shared" ca="1" si="2"/>
        <v>882天</v>
      </c>
      <c r="P20" s="80"/>
      <c r="Q20" s="80"/>
      <c r="R20" s="80"/>
      <c r="S20" s="80"/>
    </row>
    <row r="21" spans="1:19">
      <c r="A21" s="34">
        <v>19</v>
      </c>
      <c r="B21" s="100" t="s">
        <v>4057</v>
      </c>
      <c r="C21" s="7" t="s">
        <v>10258</v>
      </c>
      <c r="D21" s="7" t="str">
        <f t="shared" si="0"/>
        <v>MSK箱</v>
      </c>
      <c r="E21" s="7" t="s">
        <v>17174</v>
      </c>
      <c r="F21" s="19">
        <v>40918</v>
      </c>
      <c r="G21" s="82" t="s">
        <v>8990</v>
      </c>
      <c r="H21" s="7" t="str">
        <f t="shared" si="1"/>
        <v>重</v>
      </c>
      <c r="I21" s="23">
        <v>41124</v>
      </c>
      <c r="J21" s="21"/>
      <c r="K21" s="7" t="s">
        <v>6500</v>
      </c>
      <c r="L21" s="7"/>
      <c r="M21" s="122">
        <v>864389270</v>
      </c>
      <c r="N21" s="68"/>
      <c r="O21" s="18" t="str">
        <f t="shared" ca="1" si="2"/>
        <v>881天</v>
      </c>
      <c r="P21" s="80"/>
      <c r="Q21" s="80"/>
      <c r="R21" s="80"/>
      <c r="S21" s="80"/>
    </row>
    <row r="22" spans="1:19">
      <c r="A22" s="34">
        <v>20</v>
      </c>
      <c r="B22" s="100" t="s">
        <v>16549</v>
      </c>
      <c r="C22" s="7" t="s">
        <v>10258</v>
      </c>
      <c r="D22" s="7" t="str">
        <f t="shared" si="0"/>
        <v>MSK箱</v>
      </c>
      <c r="E22" s="7" t="s">
        <v>17174</v>
      </c>
      <c r="F22" s="19">
        <v>40917</v>
      </c>
      <c r="G22" s="82"/>
      <c r="H22" s="7" t="str">
        <f t="shared" si="1"/>
        <v>重</v>
      </c>
      <c r="I22" s="23">
        <v>41499</v>
      </c>
      <c r="J22" s="21"/>
      <c r="K22" s="7" t="s">
        <v>6500</v>
      </c>
      <c r="L22" s="7"/>
      <c r="M22" s="9" t="s">
        <v>16547</v>
      </c>
      <c r="N22" s="68"/>
      <c r="O22" s="18" t="str">
        <f t="shared" ca="1" si="2"/>
        <v>882天</v>
      </c>
      <c r="P22" s="80"/>
      <c r="Q22" s="80"/>
      <c r="R22" s="80"/>
      <c r="S22" s="80"/>
    </row>
    <row r="23" spans="1:19">
      <c r="A23" s="34">
        <v>21</v>
      </c>
      <c r="B23" s="100" t="s">
        <v>15953</v>
      </c>
      <c r="C23" s="7" t="s">
        <v>10258</v>
      </c>
      <c r="D23" s="7" t="str">
        <f t="shared" si="0"/>
        <v>MSK箱</v>
      </c>
      <c r="E23" s="7" t="s">
        <v>17174</v>
      </c>
      <c r="F23" s="19">
        <v>40918</v>
      </c>
      <c r="G23" s="82" t="s">
        <v>8990</v>
      </c>
      <c r="H23" s="7" t="str">
        <f t="shared" si="1"/>
        <v>重</v>
      </c>
      <c r="I23" s="23">
        <v>41124</v>
      </c>
      <c r="J23" s="21"/>
      <c r="K23" s="7" t="s">
        <v>6500</v>
      </c>
      <c r="L23" s="7"/>
      <c r="M23" s="9">
        <v>864389270</v>
      </c>
      <c r="N23" s="68"/>
      <c r="O23" s="18" t="str">
        <f t="shared" ca="1" si="2"/>
        <v>881天</v>
      </c>
      <c r="P23" s="80"/>
      <c r="Q23" s="80"/>
      <c r="R23" s="80"/>
      <c r="S23" s="80"/>
    </row>
    <row r="24" spans="1:19">
      <c r="A24" s="34">
        <v>22</v>
      </c>
      <c r="B24" s="100" t="s">
        <v>6145</v>
      </c>
      <c r="C24" s="7" t="s">
        <v>10258</v>
      </c>
      <c r="D24" s="7" t="str">
        <f t="shared" si="0"/>
        <v>MSK箱</v>
      </c>
      <c r="E24" s="7" t="s">
        <v>17174</v>
      </c>
      <c r="F24" s="19">
        <v>40918</v>
      </c>
      <c r="G24" s="82" t="s">
        <v>1506</v>
      </c>
      <c r="H24" s="7" t="str">
        <f t="shared" si="1"/>
        <v>重</v>
      </c>
      <c r="I24" s="23">
        <v>41124</v>
      </c>
      <c r="J24" s="21"/>
      <c r="K24" s="7" t="s">
        <v>6500</v>
      </c>
      <c r="L24" s="7"/>
      <c r="M24" s="9">
        <v>864389270</v>
      </c>
      <c r="N24" s="68"/>
      <c r="O24" s="18" t="str">
        <f t="shared" ca="1" si="2"/>
        <v>881天</v>
      </c>
      <c r="P24" s="80"/>
      <c r="Q24" s="80"/>
      <c r="R24" s="80"/>
      <c r="S24" s="80"/>
    </row>
    <row r="25" spans="1:19">
      <c r="A25" s="34">
        <v>23</v>
      </c>
      <c r="B25" s="101" t="s">
        <v>5457</v>
      </c>
      <c r="C25" s="7" t="s">
        <v>10393</v>
      </c>
      <c r="D25" s="7" t="str">
        <f t="shared" si="0"/>
        <v>MSK箱</v>
      </c>
      <c r="E25" s="7" t="s">
        <v>17174</v>
      </c>
      <c r="F25" s="19">
        <v>40906</v>
      </c>
      <c r="G25" s="39"/>
      <c r="H25" s="7" t="str">
        <f t="shared" si="1"/>
        <v>重</v>
      </c>
      <c r="I25" s="23">
        <v>40948</v>
      </c>
      <c r="J25" s="21"/>
      <c r="K25" s="7" t="s">
        <v>5796</v>
      </c>
      <c r="L25" s="7"/>
      <c r="M25" s="9">
        <v>863439763</v>
      </c>
      <c r="N25" s="68"/>
      <c r="O25" s="18" t="str">
        <f t="shared" ca="1" si="2"/>
        <v>893天</v>
      </c>
      <c r="P25" s="80"/>
      <c r="Q25" s="80"/>
      <c r="R25" s="80"/>
      <c r="S25" s="80"/>
    </row>
    <row r="26" spans="1:19">
      <c r="A26" s="34">
        <v>24</v>
      </c>
      <c r="B26" s="101" t="s">
        <v>13836</v>
      </c>
      <c r="C26" s="7" t="s">
        <v>10393</v>
      </c>
      <c r="D26" s="7" t="str">
        <f t="shared" si="0"/>
        <v>MSK箱</v>
      </c>
      <c r="E26" s="7" t="s">
        <v>17174</v>
      </c>
      <c r="F26" s="19">
        <v>40906</v>
      </c>
      <c r="G26" s="39"/>
      <c r="H26" s="7" t="str">
        <f t="shared" si="1"/>
        <v>重</v>
      </c>
      <c r="I26" s="23">
        <v>40915</v>
      </c>
      <c r="J26" s="21"/>
      <c r="K26" s="7" t="s">
        <v>10395</v>
      </c>
      <c r="L26" s="7"/>
      <c r="M26" s="9">
        <v>863308935</v>
      </c>
      <c r="N26" s="68"/>
      <c r="O26" s="18" t="str">
        <f t="shared" ca="1" si="2"/>
        <v>893天</v>
      </c>
      <c r="P26" s="80"/>
      <c r="Q26" s="80"/>
      <c r="R26" s="80"/>
      <c r="S26" s="80"/>
    </row>
    <row r="27" spans="1:19">
      <c r="A27" s="34">
        <v>25</v>
      </c>
      <c r="B27" s="101" t="s">
        <v>10917</v>
      </c>
      <c r="C27" s="7" t="s">
        <v>10258</v>
      </c>
      <c r="D27" s="7" t="str">
        <f t="shared" si="0"/>
        <v>MSK箱</v>
      </c>
      <c r="E27" s="7" t="s">
        <v>17174</v>
      </c>
      <c r="F27" s="19">
        <v>40907</v>
      </c>
      <c r="G27" s="79"/>
      <c r="H27" s="7" t="str">
        <f t="shared" si="1"/>
        <v>重</v>
      </c>
      <c r="I27" s="23">
        <v>41026</v>
      </c>
      <c r="J27" s="21"/>
      <c r="K27" s="7" t="s">
        <v>6500</v>
      </c>
      <c r="L27" s="7"/>
      <c r="M27" s="9">
        <v>859926250</v>
      </c>
      <c r="N27" s="68"/>
      <c r="O27" s="18" t="str">
        <f t="shared" ca="1" si="2"/>
        <v>892天</v>
      </c>
      <c r="P27" s="80"/>
      <c r="Q27" s="80"/>
      <c r="R27" s="80"/>
      <c r="S27" s="80"/>
    </row>
    <row r="28" spans="1:19">
      <c r="A28" s="34">
        <v>26</v>
      </c>
      <c r="B28" s="101" t="s">
        <v>10915</v>
      </c>
      <c r="C28" s="7" t="s">
        <v>10258</v>
      </c>
      <c r="D28" s="7" t="str">
        <f t="shared" si="0"/>
        <v>MSK箱</v>
      </c>
      <c r="E28" s="7" t="s">
        <v>17174</v>
      </c>
      <c r="F28" s="19">
        <v>40907</v>
      </c>
      <c r="G28" s="79"/>
      <c r="H28" s="7" t="str">
        <f t="shared" si="1"/>
        <v>重</v>
      </c>
      <c r="I28" s="23">
        <v>41025</v>
      </c>
      <c r="J28" s="21"/>
      <c r="K28" s="7" t="s">
        <v>6500</v>
      </c>
      <c r="L28" s="7"/>
      <c r="M28" s="9">
        <v>859926250</v>
      </c>
      <c r="N28" s="68"/>
      <c r="O28" s="18" t="str">
        <f t="shared" ca="1" si="2"/>
        <v>892天</v>
      </c>
      <c r="P28" s="80"/>
      <c r="Q28" s="80"/>
      <c r="R28" s="80"/>
      <c r="S28" s="80"/>
    </row>
    <row r="29" spans="1:19">
      <c r="A29" s="34">
        <v>27</v>
      </c>
      <c r="B29" s="101" t="s">
        <v>10916</v>
      </c>
      <c r="C29" s="7" t="s">
        <v>10258</v>
      </c>
      <c r="D29" s="7" t="str">
        <f t="shared" si="0"/>
        <v>MSK箱</v>
      </c>
      <c r="E29" s="7" t="s">
        <v>17174</v>
      </c>
      <c r="F29" s="19">
        <v>40907</v>
      </c>
      <c r="G29" s="79"/>
      <c r="H29" s="7" t="str">
        <f t="shared" si="1"/>
        <v>重</v>
      </c>
      <c r="I29" s="23">
        <v>41025</v>
      </c>
      <c r="J29" s="21"/>
      <c r="K29" s="7" t="s">
        <v>6500</v>
      </c>
      <c r="L29" s="7"/>
      <c r="M29" s="9">
        <v>859926250</v>
      </c>
      <c r="N29" s="68"/>
      <c r="O29" s="18" t="str">
        <f t="shared" ca="1" si="2"/>
        <v>892天</v>
      </c>
      <c r="P29" s="80"/>
      <c r="Q29" s="80"/>
      <c r="R29" s="80"/>
      <c r="S29" s="80"/>
    </row>
    <row r="30" spans="1:19">
      <c r="A30" s="34">
        <v>28</v>
      </c>
      <c r="B30" s="101" t="s">
        <v>8439</v>
      </c>
      <c r="C30" s="7" t="s">
        <v>10258</v>
      </c>
      <c r="D30" s="7" t="str">
        <f t="shared" si="0"/>
        <v>MSK箱</v>
      </c>
      <c r="E30" s="7" t="s">
        <v>17174</v>
      </c>
      <c r="F30" s="19">
        <v>40907</v>
      </c>
      <c r="G30" s="79"/>
      <c r="H30" s="7" t="str">
        <f t="shared" si="1"/>
        <v>重</v>
      </c>
      <c r="I30" s="23">
        <v>41206</v>
      </c>
      <c r="J30" s="21"/>
      <c r="K30" s="7" t="s">
        <v>11298</v>
      </c>
      <c r="L30" s="7"/>
      <c r="M30" s="9" t="s">
        <v>589</v>
      </c>
      <c r="N30" s="68"/>
      <c r="O30" s="18" t="str">
        <f t="shared" ca="1" si="2"/>
        <v>892天</v>
      </c>
      <c r="P30" s="80"/>
      <c r="Q30" s="80"/>
      <c r="R30" s="80"/>
      <c r="S30" s="80"/>
    </row>
    <row r="31" spans="1:19">
      <c r="A31" s="34">
        <v>29</v>
      </c>
      <c r="B31" s="101" t="s">
        <v>8440</v>
      </c>
      <c r="C31" s="7" t="s">
        <v>10258</v>
      </c>
      <c r="D31" s="7" t="str">
        <f t="shared" si="0"/>
        <v>MSK箱</v>
      </c>
      <c r="E31" s="7" t="s">
        <v>17174</v>
      </c>
      <c r="F31" s="19">
        <v>40907</v>
      </c>
      <c r="G31" s="79"/>
      <c r="H31" s="7" t="str">
        <f t="shared" si="1"/>
        <v>重</v>
      </c>
      <c r="I31" s="23">
        <v>41025</v>
      </c>
      <c r="J31" s="21"/>
      <c r="K31" s="7" t="s">
        <v>6500</v>
      </c>
      <c r="L31" s="7"/>
      <c r="M31" s="9">
        <v>859799548</v>
      </c>
      <c r="N31" s="68"/>
      <c r="O31" s="18" t="str">
        <f t="shared" ca="1" si="2"/>
        <v>892天</v>
      </c>
      <c r="P31" s="80"/>
      <c r="Q31" s="80"/>
      <c r="R31" s="80"/>
      <c r="S31" s="80"/>
    </row>
    <row r="32" spans="1:19">
      <c r="A32" s="34">
        <v>30</v>
      </c>
      <c r="B32" s="101" t="s">
        <v>3665</v>
      </c>
      <c r="C32" s="7" t="s">
        <v>10393</v>
      </c>
      <c r="D32" s="7" t="str">
        <f t="shared" si="0"/>
        <v>MSK箱</v>
      </c>
      <c r="E32" s="7" t="s">
        <v>17174</v>
      </c>
      <c r="F32" s="19">
        <v>40904</v>
      </c>
      <c r="G32" s="79"/>
      <c r="H32" s="7" t="str">
        <f t="shared" si="1"/>
        <v>重</v>
      </c>
      <c r="I32" s="23">
        <v>40959</v>
      </c>
      <c r="J32" s="21"/>
      <c r="K32" s="7" t="s">
        <v>10395</v>
      </c>
      <c r="L32" s="7"/>
      <c r="M32" s="9">
        <v>863508619</v>
      </c>
      <c r="N32" s="68"/>
      <c r="O32" s="18" t="str">
        <f t="shared" ca="1" si="2"/>
        <v>895天</v>
      </c>
      <c r="P32" s="80"/>
      <c r="Q32" s="80"/>
      <c r="R32" s="80"/>
      <c r="S32" s="80"/>
    </row>
    <row r="33" spans="1:19">
      <c r="A33" s="34">
        <v>31</v>
      </c>
      <c r="B33" s="101" t="s">
        <v>3624</v>
      </c>
      <c r="C33" s="7" t="s">
        <v>10393</v>
      </c>
      <c r="D33" s="7" t="str">
        <f t="shared" si="0"/>
        <v>MSK箱</v>
      </c>
      <c r="E33" s="7" t="s">
        <v>17174</v>
      </c>
      <c r="F33" s="19">
        <v>40904</v>
      </c>
      <c r="G33" s="79"/>
      <c r="H33" s="7" t="str">
        <f t="shared" si="1"/>
        <v>重</v>
      </c>
      <c r="I33" s="23">
        <v>40959</v>
      </c>
      <c r="J33" s="21"/>
      <c r="K33" s="7" t="s">
        <v>10395</v>
      </c>
      <c r="L33" s="7"/>
      <c r="M33" s="9">
        <v>863508652</v>
      </c>
      <c r="N33" s="68"/>
      <c r="O33" s="18" t="str">
        <f t="shared" ca="1" si="2"/>
        <v>895天</v>
      </c>
      <c r="P33" s="80"/>
      <c r="Q33" s="80"/>
      <c r="R33" s="80"/>
      <c r="S33" s="80"/>
    </row>
    <row r="34" spans="1:19">
      <c r="A34" s="34">
        <v>32</v>
      </c>
      <c r="B34" s="101" t="s">
        <v>13174</v>
      </c>
      <c r="C34" s="7" t="s">
        <v>3270</v>
      </c>
      <c r="D34" s="7" t="str">
        <f t="shared" si="0"/>
        <v>MSK箱</v>
      </c>
      <c r="E34" s="7" t="s">
        <v>17174</v>
      </c>
      <c r="F34" s="19">
        <v>40914</v>
      </c>
      <c r="G34" s="39"/>
      <c r="H34" s="7" t="str">
        <f t="shared" si="1"/>
        <v>重</v>
      </c>
      <c r="I34" s="23">
        <v>41011</v>
      </c>
      <c r="J34" s="21"/>
      <c r="K34" s="7" t="s">
        <v>6500</v>
      </c>
      <c r="L34" s="7"/>
      <c r="M34" s="9">
        <v>859846233</v>
      </c>
      <c r="N34" s="68"/>
      <c r="O34" s="18" t="str">
        <f t="shared" ca="1" si="2"/>
        <v>885天</v>
      </c>
      <c r="P34" s="80"/>
      <c r="Q34" s="80"/>
      <c r="R34" s="80"/>
      <c r="S34" s="80"/>
    </row>
    <row r="35" spans="1:19">
      <c r="A35" s="34">
        <v>33</v>
      </c>
      <c r="B35" s="101" t="s">
        <v>16817</v>
      </c>
      <c r="C35" s="7" t="s">
        <v>3270</v>
      </c>
      <c r="D35" s="7" t="str">
        <f t="shared" si="0"/>
        <v>MSK箱</v>
      </c>
      <c r="E35" s="125" t="s">
        <v>16533</v>
      </c>
      <c r="F35" s="19">
        <v>40917</v>
      </c>
      <c r="G35" s="79"/>
      <c r="H35" s="7" t="str">
        <f t="shared" si="1"/>
        <v>重</v>
      </c>
      <c r="I35" s="23">
        <v>41011</v>
      </c>
      <c r="J35" s="21"/>
      <c r="K35" s="7" t="s">
        <v>6500</v>
      </c>
      <c r="L35" s="7"/>
      <c r="M35" s="9">
        <v>859806588</v>
      </c>
      <c r="N35" s="68"/>
      <c r="O35" s="18" t="str">
        <f t="shared" ca="1" si="2"/>
        <v>882天</v>
      </c>
      <c r="P35" s="80"/>
      <c r="Q35" s="80"/>
      <c r="R35" s="80"/>
      <c r="S35" s="80"/>
    </row>
    <row r="36" spans="1:19">
      <c r="A36" s="34">
        <v>34</v>
      </c>
      <c r="B36" s="101" t="s">
        <v>10920</v>
      </c>
      <c r="C36" s="7" t="s">
        <v>6828</v>
      </c>
      <c r="D36" s="7" t="str">
        <f t="shared" si="0"/>
        <v>MSK箱</v>
      </c>
      <c r="E36" s="7" t="s">
        <v>17174</v>
      </c>
      <c r="F36" s="19">
        <v>40907</v>
      </c>
      <c r="G36" s="39" t="s">
        <v>4320</v>
      </c>
      <c r="H36" s="7" t="str">
        <f t="shared" si="1"/>
        <v>重</v>
      </c>
      <c r="I36" s="23">
        <v>40917</v>
      </c>
      <c r="J36" s="21"/>
      <c r="K36" s="7" t="s">
        <v>10395</v>
      </c>
      <c r="L36" s="7"/>
      <c r="M36" s="9" t="s">
        <v>9358</v>
      </c>
      <c r="N36" s="68"/>
      <c r="O36" s="18" t="str">
        <f t="shared" ca="1" si="2"/>
        <v>892天</v>
      </c>
      <c r="P36" s="80"/>
      <c r="Q36" s="80"/>
      <c r="R36" s="80"/>
      <c r="S36" s="80"/>
    </row>
    <row r="37" spans="1:19">
      <c r="A37" s="34">
        <v>35</v>
      </c>
      <c r="B37" s="100" t="s">
        <v>1219</v>
      </c>
      <c r="C37" s="7" t="s">
        <v>10258</v>
      </c>
      <c r="D37" s="7" t="str">
        <f t="shared" si="0"/>
        <v>MSK箱</v>
      </c>
      <c r="E37" s="7" t="s">
        <v>17174</v>
      </c>
      <c r="F37" s="19">
        <v>40917</v>
      </c>
      <c r="G37" s="82" t="s">
        <v>8990</v>
      </c>
      <c r="H37" s="7" t="str">
        <f t="shared" si="1"/>
        <v>重</v>
      </c>
      <c r="I37" s="23">
        <v>41449</v>
      </c>
      <c r="J37" s="21"/>
      <c r="K37" s="7" t="s">
        <v>6500</v>
      </c>
      <c r="L37" s="7"/>
      <c r="M37" s="9">
        <v>866665029</v>
      </c>
      <c r="N37" s="68"/>
      <c r="O37" s="18" t="str">
        <f t="shared" ca="1" si="2"/>
        <v>882天</v>
      </c>
      <c r="P37" s="80"/>
      <c r="Q37" s="80"/>
      <c r="R37" s="80"/>
      <c r="S37" s="80"/>
    </row>
    <row r="38" spans="1:19">
      <c r="A38" s="34">
        <v>36</v>
      </c>
      <c r="B38" s="100" t="s">
        <v>12508</v>
      </c>
      <c r="C38" s="7" t="s">
        <v>10258</v>
      </c>
      <c r="D38" s="7" t="str">
        <f t="shared" si="0"/>
        <v>MSK箱</v>
      </c>
      <c r="E38" s="7" t="s">
        <v>17174</v>
      </c>
      <c r="F38" s="19">
        <v>40917</v>
      </c>
      <c r="G38" s="82"/>
      <c r="H38" s="7" t="str">
        <f t="shared" si="1"/>
        <v>重</v>
      </c>
      <c r="I38" s="23">
        <v>41499</v>
      </c>
      <c r="J38" s="21"/>
      <c r="K38" s="7" t="s">
        <v>6500</v>
      </c>
      <c r="L38" s="7"/>
      <c r="M38" s="9" t="s">
        <v>16547</v>
      </c>
      <c r="N38" s="68"/>
      <c r="O38" s="18" t="str">
        <f t="shared" ca="1" si="2"/>
        <v>882天</v>
      </c>
      <c r="P38" s="80"/>
      <c r="Q38" s="80"/>
      <c r="R38" s="80"/>
      <c r="S38" s="80"/>
    </row>
    <row r="39" spans="1:19">
      <c r="A39" s="34">
        <v>37</v>
      </c>
      <c r="B39" s="100" t="s">
        <v>5604</v>
      </c>
      <c r="C39" s="7" t="s">
        <v>10258</v>
      </c>
      <c r="D39" s="7" t="str">
        <f t="shared" si="0"/>
        <v>MSK箱</v>
      </c>
      <c r="E39" s="7" t="s">
        <v>17174</v>
      </c>
      <c r="F39" s="19">
        <v>40917</v>
      </c>
      <c r="G39" s="82" t="s">
        <v>8990</v>
      </c>
      <c r="H39" s="7" t="str">
        <f t="shared" si="1"/>
        <v>重</v>
      </c>
      <c r="I39" s="23">
        <v>41447</v>
      </c>
      <c r="J39" s="21"/>
      <c r="K39" s="7" t="s">
        <v>6500</v>
      </c>
      <c r="L39" s="7"/>
      <c r="M39" s="9" t="s">
        <v>5605</v>
      </c>
      <c r="N39" s="68"/>
      <c r="O39" s="18" t="str">
        <f t="shared" ca="1" si="2"/>
        <v>882天</v>
      </c>
      <c r="P39" s="80"/>
      <c r="Q39" s="80"/>
      <c r="R39" s="80"/>
      <c r="S39" s="80"/>
    </row>
    <row r="40" spans="1:19">
      <c r="A40" s="34">
        <v>38</v>
      </c>
      <c r="B40" s="100" t="s">
        <v>8875</v>
      </c>
      <c r="C40" s="7" t="s">
        <v>10258</v>
      </c>
      <c r="D40" s="7" t="str">
        <f t="shared" si="0"/>
        <v>MSK箱</v>
      </c>
      <c r="E40" s="7" t="s">
        <v>17174</v>
      </c>
      <c r="F40" s="19">
        <v>40917</v>
      </c>
      <c r="G40" s="82"/>
      <c r="H40" s="7" t="str">
        <f t="shared" si="1"/>
        <v>重</v>
      </c>
      <c r="I40" s="23">
        <v>41493</v>
      </c>
      <c r="J40" s="21"/>
      <c r="K40" s="7" t="s">
        <v>11417</v>
      </c>
      <c r="L40" s="7"/>
      <c r="M40" s="9">
        <v>866037035</v>
      </c>
      <c r="N40" s="68"/>
      <c r="O40" s="18" t="str">
        <f t="shared" ca="1" si="2"/>
        <v>882天</v>
      </c>
      <c r="P40" s="80"/>
      <c r="Q40" s="80"/>
      <c r="R40" s="80"/>
      <c r="S40" s="80"/>
    </row>
    <row r="41" spans="1:19">
      <c r="A41" s="34">
        <v>39</v>
      </c>
      <c r="B41" s="100" t="s">
        <v>12605</v>
      </c>
      <c r="C41" s="7" t="s">
        <v>10258</v>
      </c>
      <c r="D41" s="7" t="str">
        <f t="shared" si="0"/>
        <v>MSK箱</v>
      </c>
      <c r="E41" s="7" t="s">
        <v>17174</v>
      </c>
      <c r="F41" s="19">
        <v>40917</v>
      </c>
      <c r="G41" s="82" t="s">
        <v>8990</v>
      </c>
      <c r="H41" s="7" t="str">
        <f t="shared" si="1"/>
        <v>重</v>
      </c>
      <c r="I41" s="23">
        <v>41449</v>
      </c>
      <c r="J41" s="21"/>
      <c r="K41" s="7" t="s">
        <v>10395</v>
      </c>
      <c r="L41" s="7"/>
      <c r="M41" s="9">
        <v>866463661</v>
      </c>
      <c r="N41" s="68"/>
      <c r="O41" s="18" t="str">
        <f t="shared" ca="1" si="2"/>
        <v>882天</v>
      </c>
      <c r="P41" s="80"/>
      <c r="Q41" s="80"/>
      <c r="R41" s="80"/>
      <c r="S41" s="80"/>
    </row>
    <row r="42" spans="1:19">
      <c r="A42" s="34">
        <v>40</v>
      </c>
      <c r="B42" s="101" t="s">
        <v>10902</v>
      </c>
      <c r="C42" s="7" t="s">
        <v>3270</v>
      </c>
      <c r="D42" s="7" t="str">
        <f t="shared" si="0"/>
        <v>MSK箱</v>
      </c>
      <c r="E42" s="7" t="s">
        <v>16533</v>
      </c>
      <c r="F42" s="19">
        <v>41038</v>
      </c>
      <c r="G42" s="39" t="s">
        <v>3196</v>
      </c>
      <c r="H42" s="7" t="str">
        <f t="shared" si="1"/>
        <v>重</v>
      </c>
      <c r="I42" s="23">
        <v>41038</v>
      </c>
      <c r="J42" s="21"/>
      <c r="K42" s="7" t="s">
        <v>1358</v>
      </c>
      <c r="L42" s="7"/>
      <c r="M42" s="122">
        <v>920248826</v>
      </c>
      <c r="N42" s="68"/>
      <c r="O42" s="18" t="str">
        <f t="shared" ca="1" si="2"/>
        <v>761天</v>
      </c>
      <c r="P42" s="80"/>
      <c r="Q42" s="80"/>
      <c r="R42" s="80"/>
      <c r="S42" s="80"/>
    </row>
    <row r="43" spans="1:19">
      <c r="A43" s="34">
        <v>41</v>
      </c>
      <c r="B43" s="101" t="s">
        <v>9980</v>
      </c>
      <c r="C43" s="7" t="s">
        <v>3270</v>
      </c>
      <c r="D43" s="7" t="str">
        <f t="shared" si="0"/>
        <v>MSK箱</v>
      </c>
      <c r="E43" s="7" t="s">
        <v>16533</v>
      </c>
      <c r="F43" s="19">
        <v>41038</v>
      </c>
      <c r="G43" s="39" t="s">
        <v>3196</v>
      </c>
      <c r="H43" s="7" t="str">
        <f t="shared" si="1"/>
        <v>重</v>
      </c>
      <c r="I43" s="23">
        <v>41038</v>
      </c>
      <c r="J43" s="21"/>
      <c r="K43" s="7" t="s">
        <v>1358</v>
      </c>
      <c r="L43" s="7"/>
      <c r="M43" s="122">
        <v>920248826</v>
      </c>
      <c r="N43" s="68"/>
      <c r="O43" s="18" t="str">
        <f t="shared" ca="1" si="2"/>
        <v>761天</v>
      </c>
      <c r="P43" s="80"/>
      <c r="Q43" s="80"/>
      <c r="R43" s="80"/>
      <c r="S43" s="80"/>
    </row>
    <row r="44" spans="1:19">
      <c r="A44" s="34">
        <v>42</v>
      </c>
      <c r="B44" s="101" t="s">
        <v>9981</v>
      </c>
      <c r="C44" s="7" t="s">
        <v>3270</v>
      </c>
      <c r="D44" s="7" t="str">
        <f t="shared" si="0"/>
        <v>MSK箱</v>
      </c>
      <c r="E44" s="7" t="s">
        <v>16533</v>
      </c>
      <c r="F44" s="19">
        <v>41038</v>
      </c>
      <c r="G44" s="39" t="s">
        <v>3196</v>
      </c>
      <c r="H44" s="7" t="str">
        <f t="shared" si="1"/>
        <v>重</v>
      </c>
      <c r="I44" s="23">
        <v>41038</v>
      </c>
      <c r="J44" s="21"/>
      <c r="K44" s="7" t="s">
        <v>1358</v>
      </c>
      <c r="L44" s="7"/>
      <c r="M44" s="122">
        <v>920248826</v>
      </c>
      <c r="N44" s="68"/>
      <c r="O44" s="18" t="str">
        <f t="shared" ca="1" si="2"/>
        <v>761天</v>
      </c>
      <c r="P44" s="80"/>
      <c r="Q44" s="80"/>
      <c r="R44" s="80"/>
      <c r="S44" s="80"/>
    </row>
    <row r="45" spans="1:19">
      <c r="A45" s="34">
        <v>43</v>
      </c>
      <c r="B45" s="101" t="s">
        <v>8816</v>
      </c>
      <c r="C45" s="7" t="s">
        <v>3270</v>
      </c>
      <c r="D45" s="7" t="str">
        <f t="shared" si="0"/>
        <v>MSK箱</v>
      </c>
      <c r="E45" s="7" t="s">
        <v>16533</v>
      </c>
      <c r="F45" s="19">
        <v>41017</v>
      </c>
      <c r="G45" s="39" t="s">
        <v>3196</v>
      </c>
      <c r="H45" s="7" t="str">
        <f t="shared" si="1"/>
        <v>重</v>
      </c>
      <c r="I45" s="23">
        <v>41017</v>
      </c>
      <c r="J45" s="21"/>
      <c r="K45" s="7" t="s">
        <v>8821</v>
      </c>
      <c r="L45" s="7"/>
      <c r="M45" s="9">
        <v>920246194</v>
      </c>
      <c r="N45" s="68"/>
      <c r="O45" s="18" t="str">
        <f t="shared" ca="1" si="2"/>
        <v>782天</v>
      </c>
      <c r="P45" s="80"/>
      <c r="Q45" s="80"/>
      <c r="R45" s="80"/>
      <c r="S45" s="80"/>
    </row>
    <row r="46" spans="1:19">
      <c r="A46" s="34">
        <v>44</v>
      </c>
      <c r="B46" s="101" t="s">
        <v>8819</v>
      </c>
      <c r="C46" s="7" t="s">
        <v>3270</v>
      </c>
      <c r="D46" s="7" t="str">
        <f t="shared" si="0"/>
        <v>MSK箱</v>
      </c>
      <c r="E46" s="7" t="s">
        <v>16533</v>
      </c>
      <c r="F46" s="19">
        <v>41017</v>
      </c>
      <c r="G46" s="39" t="s">
        <v>3196</v>
      </c>
      <c r="H46" s="7" t="str">
        <f t="shared" si="1"/>
        <v>重</v>
      </c>
      <c r="I46" s="23">
        <v>41017</v>
      </c>
      <c r="J46" s="21"/>
      <c r="K46" s="7" t="s">
        <v>8821</v>
      </c>
      <c r="L46" s="7"/>
      <c r="M46" s="9">
        <v>920246194</v>
      </c>
      <c r="N46" s="68"/>
      <c r="O46" s="18" t="str">
        <f t="shared" ca="1" si="2"/>
        <v>782天</v>
      </c>
      <c r="P46" s="80"/>
      <c r="Q46" s="80"/>
      <c r="R46" s="80"/>
      <c r="S46" s="80"/>
    </row>
    <row r="47" spans="1:19">
      <c r="A47" s="34">
        <v>45</v>
      </c>
      <c r="B47" s="101" t="s">
        <v>12953</v>
      </c>
      <c r="C47" s="7" t="s">
        <v>3270</v>
      </c>
      <c r="D47" s="7" t="str">
        <f t="shared" si="0"/>
        <v>MSK箱</v>
      </c>
      <c r="E47" s="7" t="s">
        <v>17174</v>
      </c>
      <c r="F47" s="19">
        <v>41047</v>
      </c>
      <c r="G47" s="39" t="s">
        <v>3196</v>
      </c>
      <c r="H47" s="7" t="str">
        <f t="shared" si="1"/>
        <v>重</v>
      </c>
      <c r="I47" s="23">
        <v>41100</v>
      </c>
      <c r="J47" s="21"/>
      <c r="K47" s="7" t="s">
        <v>6500</v>
      </c>
      <c r="L47" s="7"/>
      <c r="M47" s="9" t="s">
        <v>6183</v>
      </c>
      <c r="N47" s="68"/>
      <c r="O47" s="18" t="str">
        <f t="shared" ca="1" si="2"/>
        <v>752天</v>
      </c>
      <c r="P47" s="80"/>
      <c r="Q47" s="80"/>
      <c r="R47" s="80"/>
      <c r="S47" s="80"/>
    </row>
    <row r="48" spans="1:19">
      <c r="A48" s="34">
        <v>46</v>
      </c>
      <c r="B48" s="101" t="s">
        <v>4619</v>
      </c>
      <c r="C48" s="7" t="s">
        <v>3270</v>
      </c>
      <c r="D48" s="7" t="str">
        <f t="shared" si="0"/>
        <v>MSK箱</v>
      </c>
      <c r="E48" s="7" t="s">
        <v>16533</v>
      </c>
      <c r="F48" s="19">
        <v>41038</v>
      </c>
      <c r="G48" s="39" t="s">
        <v>3196</v>
      </c>
      <c r="H48" s="7" t="str">
        <f t="shared" si="1"/>
        <v>重</v>
      </c>
      <c r="I48" s="23">
        <v>41038</v>
      </c>
      <c r="J48" s="21"/>
      <c r="K48" s="7" t="s">
        <v>1358</v>
      </c>
      <c r="L48" s="7"/>
      <c r="M48" s="122">
        <v>920248826</v>
      </c>
      <c r="N48" s="68"/>
      <c r="O48" s="18" t="str">
        <f t="shared" ca="1" si="2"/>
        <v>761天</v>
      </c>
      <c r="P48" s="80"/>
      <c r="Q48" s="80"/>
      <c r="R48" s="80"/>
      <c r="S48" s="80"/>
    </row>
    <row r="49" spans="1:19">
      <c r="A49" s="34">
        <v>47</v>
      </c>
      <c r="B49" s="101" t="s">
        <v>4620</v>
      </c>
      <c r="C49" s="7" t="s">
        <v>3270</v>
      </c>
      <c r="D49" s="7" t="str">
        <f t="shared" si="0"/>
        <v>MSK箱</v>
      </c>
      <c r="E49" s="7" t="s">
        <v>16533</v>
      </c>
      <c r="F49" s="19" t="str">
        <f>IF(ISNONTEXT(B49),"","请输入日期")</f>
        <v>请输入日期</v>
      </c>
      <c r="G49" s="39" t="s">
        <v>3196</v>
      </c>
      <c r="H49" s="7" t="str">
        <f t="shared" si="1"/>
        <v>重</v>
      </c>
      <c r="I49" s="23">
        <v>41038</v>
      </c>
      <c r="J49" s="21"/>
      <c r="K49" s="7" t="s">
        <v>1358</v>
      </c>
      <c r="L49" s="7"/>
      <c r="M49" s="122">
        <v>920248826</v>
      </c>
      <c r="N49" s="68"/>
      <c r="O49" s="18" t="e">
        <f t="shared" ca="1" si="2"/>
        <v>#VALUE!</v>
      </c>
      <c r="P49" s="80"/>
      <c r="Q49" s="80"/>
      <c r="R49" s="80"/>
      <c r="S49" s="80"/>
    </row>
    <row r="50" spans="1:19">
      <c r="A50" s="34">
        <v>48</v>
      </c>
      <c r="B50" s="101" t="s">
        <v>9663</v>
      </c>
      <c r="C50" s="7" t="s">
        <v>3270</v>
      </c>
      <c r="D50" s="7" t="str">
        <f t="shared" si="0"/>
        <v>MSK箱</v>
      </c>
      <c r="E50" s="7" t="s">
        <v>16533</v>
      </c>
      <c r="F50" s="19" t="str">
        <f>IF(ISNONTEXT(B50),"","请输入日期")</f>
        <v>请输入日期</v>
      </c>
      <c r="G50" s="39" t="s">
        <v>3196</v>
      </c>
      <c r="H50" s="7" t="str">
        <f t="shared" si="1"/>
        <v>重</v>
      </c>
      <c r="I50" s="23">
        <v>41038</v>
      </c>
      <c r="J50" s="21"/>
      <c r="K50" s="7" t="s">
        <v>1358</v>
      </c>
      <c r="L50" s="7"/>
      <c r="M50" s="122">
        <v>920248826</v>
      </c>
      <c r="N50" s="68"/>
      <c r="O50" s="18" t="e">
        <f t="shared" ca="1" si="2"/>
        <v>#VALUE!</v>
      </c>
      <c r="P50" s="80"/>
      <c r="Q50" s="80"/>
      <c r="R50" s="80"/>
      <c r="S50" s="80"/>
    </row>
    <row r="51" spans="1:19">
      <c r="A51" s="34">
        <v>49</v>
      </c>
      <c r="B51" s="101" t="s">
        <v>12383</v>
      </c>
      <c r="C51" s="7" t="s">
        <v>3270</v>
      </c>
      <c r="D51" s="7" t="str">
        <f t="shared" ref="D51:D114" si="3">IF(B51="","","MSK箱")</f>
        <v>MSK箱</v>
      </c>
      <c r="E51" s="7" t="s">
        <v>16533</v>
      </c>
      <c r="F51" s="19" t="str">
        <f>IF(ISNONTEXT(B51),"","请输入日期")</f>
        <v>请输入日期</v>
      </c>
      <c r="G51" s="39" t="s">
        <v>3196</v>
      </c>
      <c r="H51" s="7" t="str">
        <f t="shared" ref="H51:H114" si="4">IF(I51="","空","重")</f>
        <v>重</v>
      </c>
      <c r="I51" s="23">
        <v>41038</v>
      </c>
      <c r="J51" s="21"/>
      <c r="K51" s="7" t="s">
        <v>1358</v>
      </c>
      <c r="L51" s="7"/>
      <c r="M51" s="122">
        <v>920248826</v>
      </c>
      <c r="N51" s="68"/>
      <c r="O51" s="18" t="e">
        <f t="shared" ref="O51:O114" ca="1" si="5">IF(ISNONTEXT(J51),DATEDIF(F51,TODAY(),"d")&amp;"天","出场")</f>
        <v>#VALUE!</v>
      </c>
      <c r="P51" s="80"/>
      <c r="Q51" s="80"/>
      <c r="R51" s="80"/>
      <c r="S51" s="80"/>
    </row>
    <row r="52" spans="1:19">
      <c r="A52" s="34">
        <v>50</v>
      </c>
      <c r="B52" s="101" t="s">
        <v>12384</v>
      </c>
      <c r="C52" s="7" t="s">
        <v>3270</v>
      </c>
      <c r="D52" s="7" t="str">
        <f t="shared" si="3"/>
        <v>MSK箱</v>
      </c>
      <c r="E52" s="7" t="s">
        <v>16533</v>
      </c>
      <c r="F52" s="19" t="str">
        <f>IF(ISNONTEXT(B52),"","请输入日期")</f>
        <v>请输入日期</v>
      </c>
      <c r="G52" s="39" t="s">
        <v>3196</v>
      </c>
      <c r="H52" s="7" t="str">
        <f t="shared" si="4"/>
        <v>重</v>
      </c>
      <c r="I52" s="23">
        <v>41038</v>
      </c>
      <c r="J52" s="21"/>
      <c r="K52" s="7" t="s">
        <v>1358</v>
      </c>
      <c r="L52" s="7"/>
      <c r="M52" s="122">
        <v>920248826</v>
      </c>
      <c r="N52" s="68"/>
      <c r="O52" s="18" t="e">
        <f t="shared" ca="1" si="5"/>
        <v>#VALUE!</v>
      </c>
      <c r="P52" s="80"/>
      <c r="Q52" s="80"/>
      <c r="R52" s="80"/>
      <c r="S52" s="80"/>
    </row>
    <row r="53" spans="1:19">
      <c r="A53" s="34">
        <v>51</v>
      </c>
      <c r="B53" s="101" t="s">
        <v>12385</v>
      </c>
      <c r="C53" s="7" t="s">
        <v>3270</v>
      </c>
      <c r="D53" s="7" t="str">
        <f t="shared" si="3"/>
        <v>MSK箱</v>
      </c>
      <c r="E53" s="7" t="s">
        <v>16533</v>
      </c>
      <c r="F53" s="19" t="str">
        <f>IF(ISNONTEXT(B53),"","请输入日期")</f>
        <v>请输入日期</v>
      </c>
      <c r="G53" s="39" t="s">
        <v>3196</v>
      </c>
      <c r="H53" s="7" t="str">
        <f t="shared" si="4"/>
        <v>重</v>
      </c>
      <c r="I53" s="23">
        <v>41038</v>
      </c>
      <c r="J53" s="21"/>
      <c r="K53" s="7" t="s">
        <v>1358</v>
      </c>
      <c r="L53" s="7"/>
      <c r="M53" s="122">
        <v>920248826</v>
      </c>
      <c r="N53" s="68"/>
      <c r="O53" s="18" t="e">
        <f t="shared" ca="1" si="5"/>
        <v>#VALUE!</v>
      </c>
      <c r="P53" s="80"/>
      <c r="Q53" s="80"/>
      <c r="R53" s="80"/>
      <c r="S53" s="80"/>
    </row>
    <row r="54" spans="1:19">
      <c r="A54" s="34">
        <v>52</v>
      </c>
      <c r="B54" s="101" t="s">
        <v>15042</v>
      </c>
      <c r="C54" s="7" t="s">
        <v>3270</v>
      </c>
      <c r="D54" s="7" t="str">
        <f t="shared" si="3"/>
        <v>MSK箱</v>
      </c>
      <c r="E54" s="7" t="s">
        <v>17174</v>
      </c>
      <c r="F54" s="19">
        <v>40914</v>
      </c>
      <c r="G54" s="39" t="s">
        <v>3196</v>
      </c>
      <c r="H54" s="7" t="str">
        <f t="shared" si="4"/>
        <v>重</v>
      </c>
      <c r="I54" s="23">
        <v>40917</v>
      </c>
      <c r="J54" s="21"/>
      <c r="K54" s="7" t="s">
        <v>5796</v>
      </c>
      <c r="L54" s="7"/>
      <c r="M54" s="9" t="s">
        <v>15040</v>
      </c>
      <c r="N54" s="68"/>
      <c r="O54" s="18" t="str">
        <f t="shared" ca="1" si="5"/>
        <v>885天</v>
      </c>
      <c r="P54" s="80"/>
      <c r="Q54" s="80"/>
      <c r="R54" s="80"/>
      <c r="S54" s="80"/>
    </row>
    <row r="55" spans="1:19">
      <c r="A55" s="34">
        <v>53</v>
      </c>
      <c r="B55" s="101" t="s">
        <v>5335</v>
      </c>
      <c r="C55" s="7" t="s">
        <v>3270</v>
      </c>
      <c r="D55" s="7" t="str">
        <f t="shared" si="3"/>
        <v>MSK箱</v>
      </c>
      <c r="E55" s="7" t="s">
        <v>16533</v>
      </c>
      <c r="F55" s="19" t="str">
        <f t="shared" ref="F55:F70" si="6">IF(ISNONTEXT(B55),"","请输入日期")</f>
        <v>请输入日期</v>
      </c>
      <c r="G55" s="39" t="s">
        <v>3196</v>
      </c>
      <c r="H55" s="7" t="str">
        <f t="shared" si="4"/>
        <v>重</v>
      </c>
      <c r="I55" s="23">
        <v>41017</v>
      </c>
      <c r="J55" s="21"/>
      <c r="K55" s="7" t="s">
        <v>8821</v>
      </c>
      <c r="L55" s="7"/>
      <c r="M55" s="9">
        <v>920246194</v>
      </c>
      <c r="N55" s="68"/>
      <c r="O55" s="18" t="e">
        <f t="shared" ca="1" si="5"/>
        <v>#VALUE!</v>
      </c>
      <c r="P55" s="80"/>
      <c r="Q55" s="80"/>
      <c r="R55" s="80"/>
      <c r="S55" s="80"/>
    </row>
    <row r="56" spans="1:19">
      <c r="A56" s="34">
        <v>54</v>
      </c>
      <c r="B56" s="101" t="s">
        <v>12386</v>
      </c>
      <c r="C56" s="7" t="s">
        <v>3270</v>
      </c>
      <c r="D56" s="7" t="str">
        <f t="shared" si="3"/>
        <v>MSK箱</v>
      </c>
      <c r="E56" s="7" t="s">
        <v>16533</v>
      </c>
      <c r="F56" s="19" t="str">
        <f t="shared" si="6"/>
        <v>请输入日期</v>
      </c>
      <c r="G56" s="39" t="s">
        <v>3196</v>
      </c>
      <c r="H56" s="7" t="str">
        <f t="shared" si="4"/>
        <v>重</v>
      </c>
      <c r="I56" s="23">
        <v>41038</v>
      </c>
      <c r="J56" s="21"/>
      <c r="K56" s="7" t="s">
        <v>1358</v>
      </c>
      <c r="L56" s="7"/>
      <c r="M56" s="122">
        <v>920248826</v>
      </c>
      <c r="N56" s="68"/>
      <c r="O56" s="18" t="e">
        <f t="shared" ca="1" si="5"/>
        <v>#VALUE!</v>
      </c>
      <c r="P56" s="80"/>
      <c r="Q56" s="80"/>
      <c r="R56" s="80"/>
      <c r="S56" s="80"/>
    </row>
    <row r="57" spans="1:19">
      <c r="A57" s="34">
        <v>55</v>
      </c>
      <c r="B57" s="101" t="s">
        <v>8820</v>
      </c>
      <c r="C57" s="7" t="s">
        <v>3270</v>
      </c>
      <c r="D57" s="7" t="str">
        <f t="shared" si="3"/>
        <v>MSK箱</v>
      </c>
      <c r="E57" s="7" t="s">
        <v>16533</v>
      </c>
      <c r="F57" s="19" t="str">
        <f t="shared" si="6"/>
        <v>请输入日期</v>
      </c>
      <c r="G57" s="39" t="s">
        <v>3196</v>
      </c>
      <c r="H57" s="7" t="str">
        <f t="shared" si="4"/>
        <v>重</v>
      </c>
      <c r="I57" s="23">
        <v>41017</v>
      </c>
      <c r="J57" s="21"/>
      <c r="K57" s="7" t="s">
        <v>8821</v>
      </c>
      <c r="L57" s="7"/>
      <c r="M57" s="9">
        <v>920246194</v>
      </c>
      <c r="N57" s="68"/>
      <c r="O57" s="18" t="e">
        <f t="shared" ca="1" si="5"/>
        <v>#VALUE!</v>
      </c>
      <c r="P57" s="80"/>
      <c r="Q57" s="80"/>
      <c r="R57" s="80"/>
      <c r="S57" s="80"/>
    </row>
    <row r="58" spans="1:19">
      <c r="A58" s="34">
        <v>56</v>
      </c>
      <c r="B58" s="101" t="s">
        <v>8817</v>
      </c>
      <c r="C58" s="7" t="s">
        <v>3270</v>
      </c>
      <c r="D58" s="7" t="str">
        <f t="shared" si="3"/>
        <v>MSK箱</v>
      </c>
      <c r="E58" s="7" t="s">
        <v>16533</v>
      </c>
      <c r="F58" s="19" t="str">
        <f t="shared" si="6"/>
        <v>请输入日期</v>
      </c>
      <c r="G58" s="39" t="s">
        <v>3196</v>
      </c>
      <c r="H58" s="7" t="str">
        <f t="shared" si="4"/>
        <v>重</v>
      </c>
      <c r="I58" s="23">
        <v>41017</v>
      </c>
      <c r="J58" s="21"/>
      <c r="K58" s="7" t="s">
        <v>8821</v>
      </c>
      <c r="L58" s="7"/>
      <c r="M58" s="9">
        <v>920246194</v>
      </c>
      <c r="N58" s="68"/>
      <c r="O58" s="18" t="e">
        <f t="shared" ca="1" si="5"/>
        <v>#VALUE!</v>
      </c>
      <c r="P58" s="80"/>
      <c r="Q58" s="80"/>
      <c r="R58" s="80"/>
      <c r="S58" s="80"/>
    </row>
    <row r="59" spans="1:19">
      <c r="A59" s="34">
        <v>57</v>
      </c>
      <c r="B59" s="101" t="s">
        <v>13636</v>
      </c>
      <c r="C59" s="7" t="s">
        <v>3270</v>
      </c>
      <c r="D59" s="7" t="str">
        <f t="shared" si="3"/>
        <v>MSK箱</v>
      </c>
      <c r="E59" s="7" t="s">
        <v>16533</v>
      </c>
      <c r="F59" s="19" t="str">
        <f t="shared" si="6"/>
        <v>请输入日期</v>
      </c>
      <c r="G59" s="39" t="s">
        <v>3196</v>
      </c>
      <c r="H59" s="7" t="str">
        <f t="shared" si="4"/>
        <v>重</v>
      </c>
      <c r="I59" s="23">
        <v>41038</v>
      </c>
      <c r="J59" s="21"/>
      <c r="K59" s="7" t="s">
        <v>1358</v>
      </c>
      <c r="L59" s="7"/>
      <c r="M59" s="122">
        <v>920248826</v>
      </c>
      <c r="N59" s="68"/>
      <c r="O59" s="18" t="e">
        <f t="shared" ca="1" si="5"/>
        <v>#VALUE!</v>
      </c>
      <c r="P59" s="80"/>
      <c r="Q59" s="80"/>
      <c r="R59" s="80"/>
      <c r="S59" s="80"/>
    </row>
    <row r="60" spans="1:19">
      <c r="A60" s="34">
        <v>58</v>
      </c>
      <c r="B60" s="101" t="s">
        <v>13637</v>
      </c>
      <c r="C60" s="7" t="s">
        <v>3270</v>
      </c>
      <c r="D60" s="7" t="str">
        <f t="shared" si="3"/>
        <v>MSK箱</v>
      </c>
      <c r="E60" s="7" t="s">
        <v>16533</v>
      </c>
      <c r="F60" s="19" t="str">
        <f t="shared" si="6"/>
        <v>请输入日期</v>
      </c>
      <c r="G60" s="39" t="s">
        <v>3196</v>
      </c>
      <c r="H60" s="7" t="str">
        <f t="shared" si="4"/>
        <v>重</v>
      </c>
      <c r="I60" s="23">
        <v>41038</v>
      </c>
      <c r="J60" s="21"/>
      <c r="K60" s="7" t="s">
        <v>1358</v>
      </c>
      <c r="L60" s="7"/>
      <c r="M60" s="122">
        <v>920248826</v>
      </c>
      <c r="N60" s="68"/>
      <c r="O60" s="18" t="e">
        <f t="shared" ca="1" si="5"/>
        <v>#VALUE!</v>
      </c>
      <c r="P60" s="80"/>
      <c r="Q60" s="80"/>
      <c r="R60" s="80"/>
      <c r="S60" s="80"/>
    </row>
    <row r="61" spans="1:19">
      <c r="A61" s="34">
        <v>59</v>
      </c>
      <c r="B61" s="101" t="s">
        <v>1837</v>
      </c>
      <c r="C61" s="7" t="s">
        <v>3270</v>
      </c>
      <c r="D61" s="7" t="str">
        <f t="shared" si="3"/>
        <v>MSK箱</v>
      </c>
      <c r="E61" s="7" t="s">
        <v>16533</v>
      </c>
      <c r="F61" s="19" t="str">
        <f t="shared" si="6"/>
        <v>请输入日期</v>
      </c>
      <c r="G61" s="39" t="s">
        <v>3196</v>
      </c>
      <c r="H61" s="7" t="str">
        <f t="shared" si="4"/>
        <v>重</v>
      </c>
      <c r="I61" s="23">
        <v>41038</v>
      </c>
      <c r="J61" s="21"/>
      <c r="K61" s="7" t="s">
        <v>1358</v>
      </c>
      <c r="L61" s="7"/>
      <c r="M61" s="122">
        <v>920248826</v>
      </c>
      <c r="N61" s="68"/>
      <c r="O61" s="18" t="e">
        <f t="shared" ca="1" si="5"/>
        <v>#VALUE!</v>
      </c>
      <c r="P61" s="80"/>
      <c r="Q61" s="80"/>
      <c r="R61" s="80"/>
      <c r="S61" s="80"/>
    </row>
    <row r="62" spans="1:19">
      <c r="A62" s="34">
        <v>60</v>
      </c>
      <c r="B62" s="101" t="s">
        <v>8818</v>
      </c>
      <c r="C62" s="7" t="s">
        <v>3270</v>
      </c>
      <c r="D62" s="7" t="str">
        <f t="shared" si="3"/>
        <v>MSK箱</v>
      </c>
      <c r="E62" s="7" t="s">
        <v>16533</v>
      </c>
      <c r="F62" s="19" t="str">
        <f t="shared" si="6"/>
        <v>请输入日期</v>
      </c>
      <c r="G62" s="39" t="s">
        <v>3196</v>
      </c>
      <c r="H62" s="7" t="str">
        <f t="shared" si="4"/>
        <v>重</v>
      </c>
      <c r="I62" s="23">
        <v>41017</v>
      </c>
      <c r="J62" s="21"/>
      <c r="K62" s="7" t="s">
        <v>8821</v>
      </c>
      <c r="L62" s="7"/>
      <c r="M62" s="9">
        <v>920246194</v>
      </c>
      <c r="N62" s="68"/>
      <c r="O62" s="18" t="e">
        <f t="shared" ca="1" si="5"/>
        <v>#VALUE!</v>
      </c>
      <c r="P62" s="80"/>
      <c r="Q62" s="80"/>
      <c r="R62" s="80"/>
      <c r="S62" s="80"/>
    </row>
    <row r="63" spans="1:19">
      <c r="A63" s="34">
        <v>61</v>
      </c>
      <c r="B63" s="101" t="s">
        <v>1838</v>
      </c>
      <c r="C63" s="7" t="s">
        <v>3270</v>
      </c>
      <c r="D63" s="7" t="str">
        <f t="shared" si="3"/>
        <v>MSK箱</v>
      </c>
      <c r="E63" s="7" t="s">
        <v>16533</v>
      </c>
      <c r="F63" s="19" t="str">
        <f t="shared" si="6"/>
        <v>请输入日期</v>
      </c>
      <c r="G63" s="39" t="s">
        <v>3196</v>
      </c>
      <c r="H63" s="7" t="str">
        <f t="shared" si="4"/>
        <v>重</v>
      </c>
      <c r="I63" s="23">
        <v>41038</v>
      </c>
      <c r="J63" s="21"/>
      <c r="K63" s="7" t="s">
        <v>1358</v>
      </c>
      <c r="L63" s="7"/>
      <c r="M63" s="122">
        <v>920248826</v>
      </c>
      <c r="N63" s="68"/>
      <c r="O63" s="18" t="e">
        <f t="shared" ca="1" si="5"/>
        <v>#VALUE!</v>
      </c>
      <c r="P63" s="80"/>
      <c r="Q63" s="80"/>
      <c r="R63" s="80"/>
      <c r="S63" s="80"/>
    </row>
    <row r="64" spans="1:19">
      <c r="A64" s="34">
        <v>62</v>
      </c>
      <c r="B64" s="101" t="s">
        <v>1839</v>
      </c>
      <c r="C64" s="7" t="s">
        <v>3270</v>
      </c>
      <c r="D64" s="7" t="str">
        <f t="shared" si="3"/>
        <v>MSK箱</v>
      </c>
      <c r="E64" s="7" t="s">
        <v>16533</v>
      </c>
      <c r="F64" s="19" t="str">
        <f t="shared" si="6"/>
        <v>请输入日期</v>
      </c>
      <c r="G64" s="39" t="s">
        <v>3196</v>
      </c>
      <c r="H64" s="7" t="str">
        <f t="shared" si="4"/>
        <v>重</v>
      </c>
      <c r="I64" s="23">
        <v>41038</v>
      </c>
      <c r="J64" s="21"/>
      <c r="K64" s="7" t="s">
        <v>1358</v>
      </c>
      <c r="L64" s="7"/>
      <c r="M64" s="122">
        <v>920248826</v>
      </c>
      <c r="N64" s="68"/>
      <c r="O64" s="18" t="e">
        <f t="shared" ca="1" si="5"/>
        <v>#VALUE!</v>
      </c>
      <c r="P64" s="80"/>
      <c r="Q64" s="80"/>
      <c r="R64" s="80"/>
      <c r="S64" s="80"/>
    </row>
    <row r="65" spans="1:19">
      <c r="A65" s="34">
        <v>63</v>
      </c>
      <c r="B65" s="101" t="s">
        <v>1840</v>
      </c>
      <c r="C65" s="7" t="s">
        <v>3270</v>
      </c>
      <c r="D65" s="7" t="str">
        <f t="shared" si="3"/>
        <v>MSK箱</v>
      </c>
      <c r="E65" s="7" t="s">
        <v>16533</v>
      </c>
      <c r="F65" s="19" t="str">
        <f t="shared" si="6"/>
        <v>请输入日期</v>
      </c>
      <c r="G65" s="39" t="s">
        <v>3196</v>
      </c>
      <c r="H65" s="7" t="str">
        <f t="shared" si="4"/>
        <v>重</v>
      </c>
      <c r="I65" s="23">
        <v>41038</v>
      </c>
      <c r="J65" s="21"/>
      <c r="K65" s="7" t="s">
        <v>1358</v>
      </c>
      <c r="L65" s="7"/>
      <c r="M65" s="122">
        <v>920248826</v>
      </c>
      <c r="N65" s="68"/>
      <c r="O65" s="18" t="e">
        <f t="shared" ca="1" si="5"/>
        <v>#VALUE!</v>
      </c>
      <c r="P65" s="80"/>
      <c r="Q65" s="80"/>
      <c r="R65" s="80"/>
      <c r="S65" s="80"/>
    </row>
    <row r="66" spans="1:19">
      <c r="A66" s="34">
        <v>64</v>
      </c>
      <c r="B66" s="101" t="s">
        <v>12983</v>
      </c>
      <c r="C66" s="7" t="s">
        <v>3270</v>
      </c>
      <c r="D66" s="7" t="str">
        <f t="shared" si="3"/>
        <v>MSK箱</v>
      </c>
      <c r="E66" s="7" t="s">
        <v>16533</v>
      </c>
      <c r="F66" s="19" t="str">
        <f t="shared" si="6"/>
        <v>请输入日期</v>
      </c>
      <c r="G66" s="39" t="s">
        <v>3196</v>
      </c>
      <c r="H66" s="7" t="str">
        <f t="shared" si="4"/>
        <v>重</v>
      </c>
      <c r="I66" s="23">
        <v>41038</v>
      </c>
      <c r="J66" s="21"/>
      <c r="K66" s="7" t="s">
        <v>1358</v>
      </c>
      <c r="L66" s="7"/>
      <c r="M66" s="122">
        <v>920248826</v>
      </c>
      <c r="N66" s="68"/>
      <c r="O66" s="18" t="e">
        <f t="shared" ca="1" si="5"/>
        <v>#VALUE!</v>
      </c>
      <c r="P66" s="80"/>
      <c r="Q66" s="80"/>
      <c r="R66" s="80"/>
      <c r="S66" s="80"/>
    </row>
    <row r="67" spans="1:19">
      <c r="A67" s="34">
        <v>65</v>
      </c>
      <c r="B67" s="101" t="s">
        <v>12978</v>
      </c>
      <c r="C67" s="7" t="s">
        <v>3270</v>
      </c>
      <c r="D67" s="7" t="str">
        <f t="shared" si="3"/>
        <v>MSK箱</v>
      </c>
      <c r="E67" s="7" t="s">
        <v>16533</v>
      </c>
      <c r="F67" s="19" t="str">
        <f t="shared" si="6"/>
        <v>请输入日期</v>
      </c>
      <c r="G67" s="39" t="s">
        <v>3196</v>
      </c>
      <c r="H67" s="7" t="str">
        <f t="shared" si="4"/>
        <v>重</v>
      </c>
      <c r="I67" s="23">
        <v>41038</v>
      </c>
      <c r="J67" s="21"/>
      <c r="K67" s="7" t="s">
        <v>1358</v>
      </c>
      <c r="L67" s="7"/>
      <c r="M67" s="122">
        <v>920248826</v>
      </c>
      <c r="N67" s="68"/>
      <c r="O67" s="18" t="e">
        <f t="shared" ca="1" si="5"/>
        <v>#VALUE!</v>
      </c>
      <c r="P67" s="80"/>
      <c r="Q67" s="80"/>
      <c r="R67" s="80"/>
      <c r="S67" s="80"/>
    </row>
    <row r="68" spans="1:19">
      <c r="A68" s="34">
        <v>66</v>
      </c>
      <c r="B68" s="101" t="s">
        <v>12979</v>
      </c>
      <c r="C68" s="7" t="s">
        <v>3270</v>
      </c>
      <c r="D68" s="7" t="str">
        <f t="shared" si="3"/>
        <v>MSK箱</v>
      </c>
      <c r="E68" s="7" t="s">
        <v>16533</v>
      </c>
      <c r="F68" s="19" t="str">
        <f t="shared" si="6"/>
        <v>请输入日期</v>
      </c>
      <c r="G68" s="39" t="s">
        <v>3196</v>
      </c>
      <c r="H68" s="7" t="str">
        <f t="shared" si="4"/>
        <v>重</v>
      </c>
      <c r="I68" s="23">
        <v>41038</v>
      </c>
      <c r="J68" s="21"/>
      <c r="K68" s="7" t="s">
        <v>1358</v>
      </c>
      <c r="L68" s="7"/>
      <c r="M68" s="122">
        <v>920248826</v>
      </c>
      <c r="N68" s="68"/>
      <c r="O68" s="18" t="e">
        <f t="shared" ca="1" si="5"/>
        <v>#VALUE!</v>
      </c>
      <c r="P68" s="80"/>
      <c r="Q68" s="80"/>
      <c r="R68" s="80"/>
      <c r="S68" s="80"/>
    </row>
    <row r="69" spans="1:19">
      <c r="A69" s="34">
        <v>67</v>
      </c>
      <c r="B69" s="101" t="s">
        <v>12980</v>
      </c>
      <c r="C69" s="7" t="s">
        <v>3270</v>
      </c>
      <c r="D69" s="7" t="str">
        <f t="shared" si="3"/>
        <v>MSK箱</v>
      </c>
      <c r="E69" s="7" t="s">
        <v>16533</v>
      </c>
      <c r="F69" s="19" t="str">
        <f t="shared" si="6"/>
        <v>请输入日期</v>
      </c>
      <c r="G69" s="39" t="s">
        <v>3196</v>
      </c>
      <c r="H69" s="7" t="str">
        <f t="shared" si="4"/>
        <v>重</v>
      </c>
      <c r="I69" s="23">
        <v>41038</v>
      </c>
      <c r="J69" s="21"/>
      <c r="K69" s="7" t="s">
        <v>1358</v>
      </c>
      <c r="L69" s="7"/>
      <c r="M69" s="122">
        <v>920248826</v>
      </c>
      <c r="N69" s="68"/>
      <c r="O69" s="18" t="e">
        <f t="shared" ca="1" si="5"/>
        <v>#VALUE!</v>
      </c>
      <c r="P69" s="80"/>
      <c r="Q69" s="80"/>
      <c r="R69" s="80"/>
      <c r="S69" s="80"/>
    </row>
    <row r="70" spans="1:19">
      <c r="A70" s="34">
        <v>68</v>
      </c>
      <c r="B70" s="101" t="s">
        <v>7100</v>
      </c>
      <c r="C70" s="7" t="s">
        <v>3270</v>
      </c>
      <c r="D70" s="7" t="str">
        <f t="shared" si="3"/>
        <v>MSK箱</v>
      </c>
      <c r="E70" s="7" t="s">
        <v>16533</v>
      </c>
      <c r="F70" s="19" t="str">
        <f t="shared" si="6"/>
        <v>请输入日期</v>
      </c>
      <c r="G70" s="39" t="s">
        <v>3196</v>
      </c>
      <c r="H70" s="7" t="str">
        <f t="shared" si="4"/>
        <v>重</v>
      </c>
      <c r="I70" s="23">
        <v>41017</v>
      </c>
      <c r="J70" s="21"/>
      <c r="K70" s="7" t="s">
        <v>8821</v>
      </c>
      <c r="L70" s="7"/>
      <c r="M70" s="9">
        <v>920246194</v>
      </c>
      <c r="N70" s="68"/>
      <c r="O70" s="18" t="e">
        <f t="shared" ca="1" si="5"/>
        <v>#VALUE!</v>
      </c>
      <c r="P70" s="80"/>
      <c r="Q70" s="80"/>
      <c r="R70" s="80"/>
      <c r="S70" s="80"/>
    </row>
    <row r="71" spans="1:19">
      <c r="A71" s="34">
        <v>69</v>
      </c>
      <c r="B71" s="101" t="s">
        <v>16470</v>
      </c>
      <c r="C71" s="7" t="s">
        <v>3270</v>
      </c>
      <c r="D71" s="7" t="str">
        <f t="shared" si="3"/>
        <v>MSK箱</v>
      </c>
      <c r="E71" s="7" t="s">
        <v>17174</v>
      </c>
      <c r="F71" s="19">
        <v>40914</v>
      </c>
      <c r="G71" s="39" t="s">
        <v>3196</v>
      </c>
      <c r="H71" s="7" t="str">
        <f t="shared" si="4"/>
        <v>重</v>
      </c>
      <c r="I71" s="23">
        <v>41028</v>
      </c>
      <c r="J71" s="21"/>
      <c r="K71" s="7" t="s">
        <v>6500</v>
      </c>
      <c r="L71" s="7"/>
      <c r="M71" s="9">
        <v>920248826</v>
      </c>
      <c r="N71" s="68"/>
      <c r="O71" s="18" t="str">
        <f t="shared" ca="1" si="5"/>
        <v>885天</v>
      </c>
      <c r="P71" s="80"/>
      <c r="Q71" s="80"/>
      <c r="R71" s="80"/>
      <c r="S71" s="80"/>
    </row>
    <row r="72" spans="1:19">
      <c r="A72" s="34">
        <v>70</v>
      </c>
      <c r="B72" s="101" t="s">
        <v>5332</v>
      </c>
      <c r="C72" s="7" t="s">
        <v>3270</v>
      </c>
      <c r="D72" s="7" t="str">
        <f t="shared" si="3"/>
        <v>MSK箱</v>
      </c>
      <c r="E72" s="7" t="s">
        <v>16533</v>
      </c>
      <c r="F72" s="19" t="str">
        <f>IF(ISNONTEXT(B72),"","请输入日期")</f>
        <v>请输入日期</v>
      </c>
      <c r="G72" s="39" t="s">
        <v>3196</v>
      </c>
      <c r="H72" s="7" t="str">
        <f t="shared" si="4"/>
        <v>重</v>
      </c>
      <c r="I72" s="23">
        <v>41017</v>
      </c>
      <c r="J72" s="21"/>
      <c r="K72" s="7" t="s">
        <v>8821</v>
      </c>
      <c r="L72" s="7"/>
      <c r="M72" s="9">
        <v>920246194</v>
      </c>
      <c r="N72" s="68"/>
      <c r="O72" s="18" t="e">
        <f t="shared" ca="1" si="5"/>
        <v>#VALUE!</v>
      </c>
      <c r="P72" s="80"/>
      <c r="Q72" s="80"/>
      <c r="R72" s="80"/>
      <c r="S72" s="80"/>
    </row>
    <row r="73" spans="1:19">
      <c r="A73" s="34">
        <v>71</v>
      </c>
      <c r="B73" s="101" t="s">
        <v>15043</v>
      </c>
      <c r="C73" s="7" t="s">
        <v>3270</v>
      </c>
      <c r="D73" s="7" t="str">
        <f t="shared" si="3"/>
        <v>MSK箱</v>
      </c>
      <c r="E73" s="7" t="s">
        <v>17174</v>
      </c>
      <c r="F73" s="19">
        <v>40914</v>
      </c>
      <c r="G73" s="39" t="s">
        <v>3196</v>
      </c>
      <c r="H73" s="7" t="str">
        <f t="shared" si="4"/>
        <v>重</v>
      </c>
      <c r="I73" s="23">
        <v>40917</v>
      </c>
      <c r="J73" s="21"/>
      <c r="K73" s="7" t="s">
        <v>5796</v>
      </c>
      <c r="L73" s="7"/>
      <c r="M73" s="9" t="s">
        <v>15041</v>
      </c>
      <c r="N73" s="68"/>
      <c r="O73" s="18" t="str">
        <f t="shared" ca="1" si="5"/>
        <v>885天</v>
      </c>
      <c r="P73" s="80"/>
      <c r="Q73" s="80"/>
      <c r="R73" s="80"/>
      <c r="S73" s="80"/>
    </row>
    <row r="74" spans="1:19">
      <c r="A74" s="34">
        <v>72</v>
      </c>
      <c r="B74" s="101" t="s">
        <v>4908</v>
      </c>
      <c r="C74" s="7" t="s">
        <v>3270</v>
      </c>
      <c r="D74" s="7" t="str">
        <f t="shared" si="3"/>
        <v>MSK箱</v>
      </c>
      <c r="E74" s="7" t="s">
        <v>17174</v>
      </c>
      <c r="F74" s="19">
        <v>40914</v>
      </c>
      <c r="G74" s="39" t="s">
        <v>3196</v>
      </c>
      <c r="H74" s="7" t="str">
        <f t="shared" si="4"/>
        <v>重</v>
      </c>
      <c r="I74" s="23">
        <v>41012</v>
      </c>
      <c r="J74" s="21"/>
      <c r="K74" s="7" t="s">
        <v>6500</v>
      </c>
      <c r="L74" s="7"/>
      <c r="M74" s="9">
        <v>859806604</v>
      </c>
      <c r="N74" s="68"/>
      <c r="O74" s="18" t="str">
        <f t="shared" ca="1" si="5"/>
        <v>885天</v>
      </c>
      <c r="P74" s="80"/>
      <c r="Q74" s="80"/>
      <c r="R74" s="80"/>
      <c r="S74" s="80"/>
    </row>
    <row r="75" spans="1:19">
      <c r="A75" s="34">
        <v>73</v>
      </c>
      <c r="B75" s="101" t="s">
        <v>5334</v>
      </c>
      <c r="C75" s="7" t="s">
        <v>3270</v>
      </c>
      <c r="D75" s="7" t="str">
        <f t="shared" si="3"/>
        <v>MSK箱</v>
      </c>
      <c r="E75" s="7" t="s">
        <v>16533</v>
      </c>
      <c r="F75" s="19" t="str">
        <f>IF(ISNONTEXT(B75),"","请输入日期")</f>
        <v>请输入日期</v>
      </c>
      <c r="G75" s="39" t="s">
        <v>3196</v>
      </c>
      <c r="H75" s="7" t="str">
        <f t="shared" si="4"/>
        <v>重</v>
      </c>
      <c r="I75" s="23">
        <v>41017</v>
      </c>
      <c r="J75" s="21"/>
      <c r="K75" s="7" t="s">
        <v>8821</v>
      </c>
      <c r="L75" s="7"/>
      <c r="M75" s="9">
        <v>920246194</v>
      </c>
      <c r="N75" s="68"/>
      <c r="O75" s="18" t="e">
        <f t="shared" ca="1" si="5"/>
        <v>#VALUE!</v>
      </c>
      <c r="P75" s="80"/>
      <c r="Q75" s="80"/>
      <c r="R75" s="80"/>
      <c r="S75" s="80"/>
    </row>
    <row r="76" spans="1:19">
      <c r="A76" s="34">
        <v>74</v>
      </c>
      <c r="B76" s="101" t="s">
        <v>12981</v>
      </c>
      <c r="C76" s="7" t="s">
        <v>3270</v>
      </c>
      <c r="D76" s="7" t="str">
        <f t="shared" si="3"/>
        <v>MSK箱</v>
      </c>
      <c r="E76" s="7" t="s">
        <v>16533</v>
      </c>
      <c r="F76" s="19" t="str">
        <f>IF(ISNONTEXT(B76),"","请输入日期")</f>
        <v>请输入日期</v>
      </c>
      <c r="G76" s="39" t="s">
        <v>3196</v>
      </c>
      <c r="H76" s="7" t="str">
        <f t="shared" si="4"/>
        <v>重</v>
      </c>
      <c r="I76" s="23">
        <v>41038</v>
      </c>
      <c r="J76" s="21"/>
      <c r="K76" s="7" t="s">
        <v>1358</v>
      </c>
      <c r="L76" s="7"/>
      <c r="M76" s="122">
        <v>920248826</v>
      </c>
      <c r="N76" s="68"/>
      <c r="O76" s="18" t="e">
        <f t="shared" ca="1" si="5"/>
        <v>#VALUE!</v>
      </c>
      <c r="P76" s="80"/>
      <c r="Q76" s="80"/>
      <c r="R76" s="80"/>
      <c r="S76" s="80"/>
    </row>
    <row r="77" spans="1:19">
      <c r="A77" s="34">
        <v>75</v>
      </c>
      <c r="B77" s="101" t="s">
        <v>16816</v>
      </c>
      <c r="C77" s="7" t="s">
        <v>3270</v>
      </c>
      <c r="D77" s="7" t="str">
        <f t="shared" si="3"/>
        <v>MSK箱</v>
      </c>
      <c r="E77" s="7" t="s">
        <v>17174</v>
      </c>
      <c r="F77" s="19">
        <v>40914</v>
      </c>
      <c r="G77" s="39" t="s">
        <v>13835</v>
      </c>
      <c r="H77" s="7" t="str">
        <f t="shared" si="4"/>
        <v>重</v>
      </c>
      <c r="I77" s="23">
        <v>41011</v>
      </c>
      <c r="J77" s="21"/>
      <c r="K77" s="7" t="s">
        <v>6500</v>
      </c>
      <c r="L77" s="7"/>
      <c r="M77" s="9">
        <v>859806588</v>
      </c>
      <c r="N77" s="68"/>
      <c r="O77" s="18" t="str">
        <f t="shared" ca="1" si="5"/>
        <v>885天</v>
      </c>
      <c r="P77" s="80"/>
      <c r="Q77" s="80"/>
      <c r="R77" s="80"/>
      <c r="S77" s="80"/>
    </row>
    <row r="78" spans="1:19">
      <c r="A78" s="34">
        <v>76</v>
      </c>
      <c r="B78" s="101" t="s">
        <v>11919</v>
      </c>
      <c r="C78" s="7" t="s">
        <v>3270</v>
      </c>
      <c r="D78" s="7" t="str">
        <f t="shared" si="3"/>
        <v>MSK箱</v>
      </c>
      <c r="E78" s="7" t="s">
        <v>17174</v>
      </c>
      <c r="F78" s="19">
        <v>40914</v>
      </c>
      <c r="G78" s="39" t="s">
        <v>3196</v>
      </c>
      <c r="H78" s="7" t="str">
        <f t="shared" si="4"/>
        <v>重</v>
      </c>
      <c r="I78" s="23">
        <v>40923</v>
      </c>
      <c r="J78" s="21"/>
      <c r="K78" s="7" t="s">
        <v>10395</v>
      </c>
      <c r="L78" s="7"/>
      <c r="M78" s="9">
        <v>863278174</v>
      </c>
      <c r="N78" s="68"/>
      <c r="O78" s="18" t="str">
        <f t="shared" ca="1" si="5"/>
        <v>885天</v>
      </c>
      <c r="P78" s="80"/>
      <c r="Q78" s="80"/>
      <c r="R78" s="80"/>
      <c r="S78" s="80"/>
    </row>
    <row r="79" spans="1:19">
      <c r="A79" s="34">
        <v>77</v>
      </c>
      <c r="B79" s="101" t="s">
        <v>12982</v>
      </c>
      <c r="C79" s="7" t="s">
        <v>3270</v>
      </c>
      <c r="D79" s="7" t="str">
        <f t="shared" si="3"/>
        <v>MSK箱</v>
      </c>
      <c r="E79" s="7" t="s">
        <v>16533</v>
      </c>
      <c r="F79" s="19" t="str">
        <f>IF(ISNONTEXT(B79),"","请输入日期")</f>
        <v>请输入日期</v>
      </c>
      <c r="G79" s="39" t="s">
        <v>3196</v>
      </c>
      <c r="H79" s="7" t="str">
        <f t="shared" si="4"/>
        <v>重</v>
      </c>
      <c r="I79" s="23">
        <v>41038</v>
      </c>
      <c r="J79" s="21"/>
      <c r="K79" s="7" t="s">
        <v>1358</v>
      </c>
      <c r="L79" s="7"/>
      <c r="M79" s="122">
        <v>920248826</v>
      </c>
      <c r="N79" s="68"/>
      <c r="O79" s="18" t="e">
        <f t="shared" ca="1" si="5"/>
        <v>#VALUE!</v>
      </c>
      <c r="P79" s="80"/>
      <c r="Q79" s="80"/>
      <c r="R79" s="80"/>
      <c r="S79" s="80"/>
    </row>
    <row r="80" spans="1:19">
      <c r="A80" s="34">
        <v>78</v>
      </c>
      <c r="B80" s="101" t="s">
        <v>5333</v>
      </c>
      <c r="C80" s="7" t="s">
        <v>3270</v>
      </c>
      <c r="D80" s="7" t="str">
        <f t="shared" si="3"/>
        <v>MSK箱</v>
      </c>
      <c r="E80" s="7" t="s">
        <v>16533</v>
      </c>
      <c r="F80" s="19" t="str">
        <f>IF(ISNONTEXT(B80),"","请输入日期")</f>
        <v>请输入日期</v>
      </c>
      <c r="G80" s="39" t="s">
        <v>3196</v>
      </c>
      <c r="H80" s="7" t="str">
        <f t="shared" si="4"/>
        <v>重</v>
      </c>
      <c r="I80" s="23">
        <v>41017</v>
      </c>
      <c r="J80" s="21"/>
      <c r="K80" s="7" t="s">
        <v>8821</v>
      </c>
      <c r="L80" s="7"/>
      <c r="M80" s="9">
        <v>920246194</v>
      </c>
      <c r="N80" s="68"/>
      <c r="O80" s="18" t="e">
        <f t="shared" ca="1" si="5"/>
        <v>#VALUE!</v>
      </c>
      <c r="P80" s="80"/>
      <c r="Q80" s="80"/>
      <c r="R80" s="80"/>
      <c r="S80" s="80"/>
    </row>
    <row r="81" spans="1:19">
      <c r="A81" s="34">
        <v>79</v>
      </c>
      <c r="B81" s="101" t="s">
        <v>3571</v>
      </c>
      <c r="C81" s="7" t="s">
        <v>10258</v>
      </c>
      <c r="D81" s="7" t="str">
        <f t="shared" si="3"/>
        <v>MSK箱</v>
      </c>
      <c r="E81" s="7" t="s">
        <v>17174</v>
      </c>
      <c r="F81" s="19">
        <v>40913</v>
      </c>
      <c r="G81" s="39"/>
      <c r="H81" s="7" t="str">
        <f t="shared" si="4"/>
        <v>重</v>
      </c>
      <c r="I81" s="23">
        <v>40948</v>
      </c>
      <c r="J81" s="21"/>
      <c r="K81" s="7" t="s">
        <v>10395</v>
      </c>
      <c r="L81" s="7"/>
      <c r="M81" s="9" t="s">
        <v>9770</v>
      </c>
      <c r="N81" s="68"/>
      <c r="O81" s="18" t="str">
        <f t="shared" ca="1" si="5"/>
        <v>886天</v>
      </c>
      <c r="P81" s="80"/>
      <c r="Q81" s="80"/>
      <c r="R81" s="80"/>
      <c r="S81" s="80"/>
    </row>
    <row r="82" spans="1:19">
      <c r="A82" s="34">
        <v>80</v>
      </c>
      <c r="B82" s="100" t="s">
        <v>15465</v>
      </c>
      <c r="C82" s="7" t="s">
        <v>10258</v>
      </c>
      <c r="D82" s="7" t="str">
        <f t="shared" si="3"/>
        <v>MSK箱</v>
      </c>
      <c r="E82" s="7" t="s">
        <v>17174</v>
      </c>
      <c r="F82" s="19">
        <v>40917</v>
      </c>
      <c r="G82" s="82" t="s">
        <v>8990</v>
      </c>
      <c r="H82" s="7" t="str">
        <f t="shared" si="4"/>
        <v>重</v>
      </c>
      <c r="I82" s="23">
        <v>41124</v>
      </c>
      <c r="J82" s="21"/>
      <c r="K82" s="7" t="s">
        <v>6500</v>
      </c>
      <c r="L82" s="7"/>
      <c r="M82" s="9">
        <v>864389270</v>
      </c>
      <c r="N82" s="68"/>
      <c r="O82" s="18" t="str">
        <f t="shared" ca="1" si="5"/>
        <v>882天</v>
      </c>
      <c r="P82" s="80"/>
      <c r="Q82" s="80"/>
      <c r="R82" s="80"/>
      <c r="S82" s="80"/>
    </row>
    <row r="83" spans="1:19">
      <c r="A83" s="34">
        <v>81</v>
      </c>
      <c r="B83" s="100" t="s">
        <v>8418</v>
      </c>
      <c r="C83" s="7" t="s">
        <v>10258</v>
      </c>
      <c r="D83" s="7" t="str">
        <f t="shared" si="3"/>
        <v>MSK箱</v>
      </c>
      <c r="E83" s="7" t="s">
        <v>17174</v>
      </c>
      <c r="F83" s="19">
        <v>40917</v>
      </c>
      <c r="G83" s="82" t="s">
        <v>8990</v>
      </c>
      <c r="H83" s="7" t="str">
        <f t="shared" si="4"/>
        <v>重</v>
      </c>
      <c r="I83" s="23">
        <v>41129</v>
      </c>
      <c r="J83" s="21"/>
      <c r="K83" s="7" t="s">
        <v>6500</v>
      </c>
      <c r="L83" s="7"/>
      <c r="M83" s="9">
        <v>864385393</v>
      </c>
      <c r="N83" s="68"/>
      <c r="O83" s="18" t="str">
        <f t="shared" ca="1" si="5"/>
        <v>882天</v>
      </c>
      <c r="P83" s="80"/>
      <c r="Q83" s="80"/>
      <c r="R83" s="80"/>
      <c r="S83" s="80"/>
    </row>
    <row r="84" spans="1:19">
      <c r="A84" s="34">
        <v>82</v>
      </c>
      <c r="B84" s="101" t="s">
        <v>3572</v>
      </c>
      <c r="C84" s="7" t="s">
        <v>10258</v>
      </c>
      <c r="D84" s="7" t="str">
        <f t="shared" si="3"/>
        <v>MSK箱</v>
      </c>
      <c r="E84" s="7" t="s">
        <v>17174</v>
      </c>
      <c r="F84" s="19">
        <v>40914</v>
      </c>
      <c r="G84" s="39"/>
      <c r="H84" s="7" t="str">
        <f t="shared" si="4"/>
        <v>重</v>
      </c>
      <c r="I84" s="23">
        <v>40948</v>
      </c>
      <c r="J84" s="21"/>
      <c r="K84" s="7" t="s">
        <v>10395</v>
      </c>
      <c r="L84" s="7"/>
      <c r="M84" s="9" t="s">
        <v>9770</v>
      </c>
      <c r="N84" s="68"/>
      <c r="O84" s="18" t="str">
        <f t="shared" ca="1" si="5"/>
        <v>885天</v>
      </c>
      <c r="P84" s="80"/>
      <c r="Q84" s="80"/>
      <c r="R84" s="80"/>
      <c r="S84" s="80"/>
    </row>
    <row r="85" spans="1:19">
      <c r="A85" s="34">
        <v>83</v>
      </c>
      <c r="B85" s="101" t="s">
        <v>2881</v>
      </c>
      <c r="C85" s="7" t="s">
        <v>10258</v>
      </c>
      <c r="D85" s="7" t="str">
        <f t="shared" si="3"/>
        <v>MSK箱</v>
      </c>
      <c r="E85" s="7" t="s">
        <v>17174</v>
      </c>
      <c r="F85" s="19">
        <v>40912</v>
      </c>
      <c r="G85" s="39"/>
      <c r="H85" s="7" t="str">
        <f t="shared" si="4"/>
        <v>重</v>
      </c>
      <c r="I85" s="23">
        <v>41173</v>
      </c>
      <c r="J85" s="21"/>
      <c r="K85" s="7" t="s">
        <v>10395</v>
      </c>
      <c r="L85" s="7"/>
      <c r="M85" s="9">
        <v>558314298</v>
      </c>
      <c r="N85" s="68"/>
      <c r="O85" s="18" t="str">
        <f t="shared" ca="1" si="5"/>
        <v>887天</v>
      </c>
      <c r="P85" s="80"/>
      <c r="Q85" s="80"/>
      <c r="R85" s="80"/>
      <c r="S85" s="80"/>
    </row>
    <row r="86" spans="1:19">
      <c r="A86" s="34">
        <v>84</v>
      </c>
      <c r="B86" s="101" t="s">
        <v>2021</v>
      </c>
      <c r="C86" s="7" t="s">
        <v>10258</v>
      </c>
      <c r="D86" s="7" t="str">
        <f t="shared" si="3"/>
        <v>MSK箱</v>
      </c>
      <c r="E86" s="7" t="s">
        <v>17174</v>
      </c>
      <c r="F86" s="19">
        <v>40913</v>
      </c>
      <c r="G86" s="39"/>
      <c r="H86" s="7" t="str">
        <f t="shared" si="4"/>
        <v>重</v>
      </c>
      <c r="I86" s="23">
        <v>40948</v>
      </c>
      <c r="J86" s="21"/>
      <c r="K86" s="7" t="s">
        <v>5796</v>
      </c>
      <c r="L86" s="7"/>
      <c r="M86" s="9" t="s">
        <v>9770</v>
      </c>
      <c r="N86" s="68"/>
      <c r="O86" s="18" t="str">
        <f t="shared" ca="1" si="5"/>
        <v>886天</v>
      </c>
      <c r="P86" s="80"/>
      <c r="Q86" s="80"/>
      <c r="R86" s="80"/>
      <c r="S86" s="80"/>
    </row>
    <row r="87" spans="1:19">
      <c r="A87" s="34">
        <v>85</v>
      </c>
      <c r="B87" s="101" t="s">
        <v>6168</v>
      </c>
      <c r="C87" s="7" t="s">
        <v>10258</v>
      </c>
      <c r="D87" s="7" t="str">
        <f t="shared" si="3"/>
        <v>MSK箱</v>
      </c>
      <c r="E87" s="7" t="s">
        <v>17174</v>
      </c>
      <c r="F87" s="19">
        <v>40914</v>
      </c>
      <c r="G87" s="39"/>
      <c r="H87" s="7" t="str">
        <f t="shared" si="4"/>
        <v>重</v>
      </c>
      <c r="I87" s="23">
        <v>40947</v>
      </c>
      <c r="J87" s="21"/>
      <c r="K87" s="7" t="s">
        <v>10395</v>
      </c>
      <c r="L87" s="7"/>
      <c r="M87" s="9" t="s">
        <v>3525</v>
      </c>
      <c r="N87" s="68"/>
      <c r="O87" s="18" t="str">
        <f t="shared" ca="1" si="5"/>
        <v>885天</v>
      </c>
      <c r="P87" s="80"/>
      <c r="Q87" s="80"/>
      <c r="R87" s="80"/>
      <c r="S87" s="80"/>
    </row>
    <row r="88" spans="1:19">
      <c r="A88" s="34">
        <v>86</v>
      </c>
      <c r="B88" s="100" t="s">
        <v>1505</v>
      </c>
      <c r="C88" s="7" t="s">
        <v>10258</v>
      </c>
      <c r="D88" s="7" t="str">
        <f t="shared" si="3"/>
        <v>MSK箱</v>
      </c>
      <c r="E88" s="7" t="s">
        <v>17174</v>
      </c>
      <c r="F88" s="19">
        <v>40917</v>
      </c>
      <c r="G88" s="82" t="s">
        <v>8990</v>
      </c>
      <c r="H88" s="7" t="str">
        <f t="shared" si="4"/>
        <v>重</v>
      </c>
      <c r="I88" s="23">
        <v>41124</v>
      </c>
      <c r="J88" s="21"/>
      <c r="K88" s="7" t="s">
        <v>6500</v>
      </c>
      <c r="L88" s="7"/>
      <c r="M88" s="9">
        <v>864389270</v>
      </c>
      <c r="N88" s="68"/>
      <c r="O88" s="18" t="str">
        <f t="shared" ca="1" si="5"/>
        <v>882天</v>
      </c>
      <c r="P88" s="80"/>
      <c r="Q88" s="80"/>
      <c r="R88" s="80"/>
      <c r="S88" s="80"/>
    </row>
    <row r="89" spans="1:19">
      <c r="A89" s="34">
        <v>87</v>
      </c>
      <c r="B89" s="137" t="s">
        <v>6241</v>
      </c>
      <c r="C89" s="7" t="s">
        <v>10258</v>
      </c>
      <c r="D89" s="7" t="str">
        <f t="shared" si="3"/>
        <v>MSK箱</v>
      </c>
      <c r="E89" s="7" t="s">
        <v>17174</v>
      </c>
      <c r="F89" s="19">
        <v>40912</v>
      </c>
      <c r="G89" s="39"/>
      <c r="H89" s="7" t="str">
        <f t="shared" si="4"/>
        <v>重</v>
      </c>
      <c r="I89" s="23">
        <v>41103</v>
      </c>
      <c r="J89" s="21"/>
      <c r="K89" s="7" t="s">
        <v>6500</v>
      </c>
      <c r="L89" s="7"/>
      <c r="M89" s="9">
        <v>864226653</v>
      </c>
      <c r="N89" s="68"/>
      <c r="O89" s="18" t="str">
        <f t="shared" ca="1" si="5"/>
        <v>887天</v>
      </c>
      <c r="P89" s="80"/>
      <c r="Q89" s="80"/>
      <c r="R89" s="80"/>
      <c r="S89" s="80"/>
    </row>
    <row r="90" spans="1:19">
      <c r="A90" s="34">
        <v>88</v>
      </c>
      <c r="B90" s="101" t="s">
        <v>16672</v>
      </c>
      <c r="C90" s="7" t="s">
        <v>10258</v>
      </c>
      <c r="D90" s="7" t="str">
        <f t="shared" si="3"/>
        <v>MSK箱</v>
      </c>
      <c r="E90" s="7" t="s">
        <v>17174</v>
      </c>
      <c r="F90" s="19">
        <v>40913</v>
      </c>
      <c r="G90" s="39"/>
      <c r="H90" s="7" t="str">
        <f t="shared" si="4"/>
        <v>重</v>
      </c>
      <c r="I90" s="23">
        <v>40949</v>
      </c>
      <c r="J90" s="21"/>
      <c r="K90" s="7" t="s">
        <v>10395</v>
      </c>
      <c r="L90" s="7"/>
      <c r="M90" s="9" t="s">
        <v>4062</v>
      </c>
      <c r="N90" s="68"/>
      <c r="O90" s="18" t="str">
        <f t="shared" ca="1" si="5"/>
        <v>886天</v>
      </c>
      <c r="P90" s="80"/>
      <c r="Q90" s="80"/>
      <c r="R90" s="80"/>
      <c r="S90" s="80"/>
    </row>
    <row r="91" spans="1:19">
      <c r="A91" s="34">
        <v>89</v>
      </c>
      <c r="B91" s="100" t="s">
        <v>11393</v>
      </c>
      <c r="C91" s="7" t="s">
        <v>10258</v>
      </c>
      <c r="D91" s="7" t="str">
        <f t="shared" si="3"/>
        <v>MSK箱</v>
      </c>
      <c r="E91" s="7" t="s">
        <v>17174</v>
      </c>
      <c r="F91" s="19">
        <v>40917</v>
      </c>
      <c r="G91" s="82" t="s">
        <v>8990</v>
      </c>
      <c r="H91" s="7" t="str">
        <f t="shared" si="4"/>
        <v>重</v>
      </c>
      <c r="I91" s="23">
        <v>41129</v>
      </c>
      <c r="J91" s="21"/>
      <c r="K91" s="7" t="s">
        <v>6500</v>
      </c>
      <c r="L91" s="7"/>
      <c r="M91" s="9">
        <v>864385393</v>
      </c>
      <c r="N91" s="68"/>
      <c r="O91" s="18" t="str">
        <f t="shared" ca="1" si="5"/>
        <v>882天</v>
      </c>
      <c r="P91" s="80"/>
      <c r="Q91" s="80"/>
      <c r="R91" s="80"/>
      <c r="S91" s="80"/>
    </row>
    <row r="92" spans="1:19">
      <c r="A92" s="34">
        <v>90</v>
      </c>
      <c r="B92" s="101" t="s">
        <v>16673</v>
      </c>
      <c r="C92" s="7" t="s">
        <v>10258</v>
      </c>
      <c r="D92" s="7" t="str">
        <f t="shared" si="3"/>
        <v>MSK箱</v>
      </c>
      <c r="E92" s="7" t="s">
        <v>17174</v>
      </c>
      <c r="F92" s="19">
        <v>40914</v>
      </c>
      <c r="G92" s="39"/>
      <c r="H92" s="7" t="str">
        <f t="shared" si="4"/>
        <v>重</v>
      </c>
      <c r="I92" s="23">
        <v>40948</v>
      </c>
      <c r="J92" s="21"/>
      <c r="K92" s="7" t="s">
        <v>10395</v>
      </c>
      <c r="L92" s="7"/>
      <c r="M92" s="9" t="s">
        <v>9770</v>
      </c>
      <c r="N92" s="68"/>
      <c r="O92" s="18" t="str">
        <f t="shared" ca="1" si="5"/>
        <v>885天</v>
      </c>
      <c r="P92" s="80"/>
      <c r="Q92" s="80"/>
      <c r="R92" s="80"/>
      <c r="S92" s="80"/>
    </row>
    <row r="93" spans="1:19">
      <c r="A93" s="34">
        <v>91</v>
      </c>
      <c r="B93" s="101" t="s">
        <v>14975</v>
      </c>
      <c r="C93" s="7" t="s">
        <v>10258</v>
      </c>
      <c r="D93" s="7" t="str">
        <f t="shared" si="3"/>
        <v>MSK箱</v>
      </c>
      <c r="E93" s="7" t="s">
        <v>17174</v>
      </c>
      <c r="F93" s="19">
        <v>40912</v>
      </c>
      <c r="G93" s="39"/>
      <c r="H93" s="7" t="str">
        <f t="shared" si="4"/>
        <v>重</v>
      </c>
      <c r="I93" s="23">
        <v>41199</v>
      </c>
      <c r="J93" s="21"/>
      <c r="K93" s="7" t="s">
        <v>6500</v>
      </c>
      <c r="L93" s="7"/>
      <c r="M93" s="9">
        <v>864725401</v>
      </c>
      <c r="N93" s="68"/>
      <c r="O93" s="18" t="str">
        <f t="shared" ca="1" si="5"/>
        <v>887天</v>
      </c>
      <c r="P93" s="80"/>
      <c r="Q93" s="80"/>
      <c r="R93" s="80"/>
      <c r="S93" s="80"/>
    </row>
    <row r="94" spans="1:19">
      <c r="A94" s="34">
        <v>92</v>
      </c>
      <c r="B94" s="101" t="s">
        <v>2577</v>
      </c>
      <c r="C94" s="7" t="s">
        <v>10258</v>
      </c>
      <c r="D94" s="7" t="str">
        <f t="shared" si="3"/>
        <v>MSK箱</v>
      </c>
      <c r="E94" s="7" t="s">
        <v>17174</v>
      </c>
      <c r="F94" s="19">
        <v>40914</v>
      </c>
      <c r="G94" s="39"/>
      <c r="H94" s="7" t="str">
        <f t="shared" si="4"/>
        <v>重</v>
      </c>
      <c r="I94" s="23">
        <v>41236</v>
      </c>
      <c r="J94" s="21"/>
      <c r="K94" s="7" t="s">
        <v>10395</v>
      </c>
      <c r="L94" s="7"/>
      <c r="M94" s="9">
        <v>865676109</v>
      </c>
      <c r="N94" s="68"/>
      <c r="O94" s="18" t="str">
        <f t="shared" ca="1" si="5"/>
        <v>885天</v>
      </c>
      <c r="P94" s="80"/>
      <c r="Q94" s="80"/>
      <c r="R94" s="80"/>
      <c r="S94" s="80"/>
    </row>
    <row r="95" spans="1:19">
      <c r="A95" s="34">
        <v>93</v>
      </c>
      <c r="B95" s="100" t="s">
        <v>11395</v>
      </c>
      <c r="C95" s="7" t="s">
        <v>10258</v>
      </c>
      <c r="D95" s="7" t="str">
        <f t="shared" si="3"/>
        <v>MSK箱</v>
      </c>
      <c r="E95" s="7" t="s">
        <v>17174</v>
      </c>
      <c r="F95" s="19">
        <v>40917</v>
      </c>
      <c r="G95" s="82" t="s">
        <v>8990</v>
      </c>
      <c r="H95" s="7" t="str">
        <f t="shared" si="4"/>
        <v>重</v>
      </c>
      <c r="I95" s="23">
        <v>41129</v>
      </c>
      <c r="J95" s="21"/>
      <c r="K95" s="7" t="s">
        <v>6500</v>
      </c>
      <c r="L95" s="7"/>
      <c r="M95" s="9">
        <v>864385393</v>
      </c>
      <c r="N95" s="68"/>
      <c r="O95" s="18" t="str">
        <f t="shared" ca="1" si="5"/>
        <v>882天</v>
      </c>
      <c r="P95" s="80"/>
      <c r="Q95" s="80"/>
      <c r="R95" s="80"/>
      <c r="S95" s="80"/>
    </row>
    <row r="96" spans="1:19">
      <c r="A96" s="34">
        <v>94</v>
      </c>
      <c r="B96" s="101" t="s">
        <v>6610</v>
      </c>
      <c r="C96" s="7" t="s">
        <v>10258</v>
      </c>
      <c r="D96" s="7" t="str">
        <f t="shared" si="3"/>
        <v>MSK箱</v>
      </c>
      <c r="E96" s="7" t="s">
        <v>17174</v>
      </c>
      <c r="F96" s="19">
        <v>40914</v>
      </c>
      <c r="G96" s="39"/>
      <c r="H96" s="7" t="str">
        <f t="shared" si="4"/>
        <v>重</v>
      </c>
      <c r="I96" s="23">
        <v>41263</v>
      </c>
      <c r="J96" s="21"/>
      <c r="K96" s="7" t="s">
        <v>10395</v>
      </c>
      <c r="L96" s="7"/>
      <c r="M96" s="9">
        <v>865012110</v>
      </c>
      <c r="N96" s="68"/>
      <c r="O96" s="18" t="str">
        <f t="shared" ca="1" si="5"/>
        <v>885天</v>
      </c>
      <c r="P96" s="80"/>
      <c r="Q96" s="80"/>
      <c r="R96" s="80"/>
      <c r="S96" s="80"/>
    </row>
    <row r="97" spans="1:19">
      <c r="A97" s="34">
        <v>95</v>
      </c>
      <c r="B97" s="101" t="s">
        <v>4411</v>
      </c>
      <c r="C97" s="7" t="s">
        <v>10258</v>
      </c>
      <c r="D97" s="7" t="str">
        <f t="shared" si="3"/>
        <v>MSK箱</v>
      </c>
      <c r="E97" s="7" t="s">
        <v>17174</v>
      </c>
      <c r="F97" s="19">
        <v>40914</v>
      </c>
      <c r="G97" s="39"/>
      <c r="H97" s="7" t="str">
        <f t="shared" si="4"/>
        <v>重</v>
      </c>
      <c r="I97" s="23">
        <v>40948</v>
      </c>
      <c r="J97" s="21"/>
      <c r="K97" s="7" t="s">
        <v>5796</v>
      </c>
      <c r="L97" s="7"/>
      <c r="M97" s="9" t="s">
        <v>9770</v>
      </c>
      <c r="N97" s="68"/>
      <c r="O97" s="18" t="str">
        <f t="shared" ca="1" si="5"/>
        <v>885天</v>
      </c>
      <c r="P97" s="80"/>
      <c r="Q97" s="80"/>
      <c r="R97" s="80"/>
      <c r="S97" s="80"/>
    </row>
    <row r="98" spans="1:19">
      <c r="A98" s="34">
        <v>96</v>
      </c>
      <c r="B98" s="101" t="s">
        <v>4064</v>
      </c>
      <c r="C98" s="7" t="s">
        <v>10258</v>
      </c>
      <c r="D98" s="7" t="str">
        <f t="shared" si="3"/>
        <v>MSK箱</v>
      </c>
      <c r="E98" s="7" t="s">
        <v>17174</v>
      </c>
      <c r="F98" s="19">
        <v>40912</v>
      </c>
      <c r="G98" s="39"/>
      <c r="H98" s="7" t="str">
        <f t="shared" si="4"/>
        <v>重</v>
      </c>
      <c r="I98" s="23">
        <v>40949</v>
      </c>
      <c r="J98" s="21"/>
      <c r="K98" s="7" t="s">
        <v>10395</v>
      </c>
      <c r="L98" s="7"/>
      <c r="M98" s="9" t="s">
        <v>4063</v>
      </c>
      <c r="N98" s="68"/>
      <c r="O98" s="18" t="str">
        <f t="shared" ca="1" si="5"/>
        <v>887天</v>
      </c>
      <c r="P98" s="80"/>
      <c r="Q98" s="80"/>
      <c r="R98" s="80"/>
      <c r="S98" s="80"/>
    </row>
    <row r="99" spans="1:19">
      <c r="A99" s="34">
        <v>97</v>
      </c>
      <c r="B99" s="100" t="s">
        <v>13122</v>
      </c>
      <c r="C99" s="7" t="s">
        <v>10258</v>
      </c>
      <c r="D99" s="7" t="str">
        <f t="shared" si="3"/>
        <v>MSK箱</v>
      </c>
      <c r="E99" s="7" t="s">
        <v>17174</v>
      </c>
      <c r="F99" s="19">
        <v>40917</v>
      </c>
      <c r="G99" s="82"/>
      <c r="H99" s="7" t="str">
        <f t="shared" si="4"/>
        <v>重</v>
      </c>
      <c r="I99" s="23">
        <v>41488</v>
      </c>
      <c r="J99" s="21"/>
      <c r="K99" s="7" t="s">
        <v>11298</v>
      </c>
      <c r="L99" s="7"/>
      <c r="M99" s="9" t="s">
        <v>15331</v>
      </c>
      <c r="N99" s="68"/>
      <c r="O99" s="18" t="str">
        <f t="shared" ca="1" si="5"/>
        <v>882天</v>
      </c>
      <c r="P99" s="80"/>
      <c r="Q99" s="80"/>
      <c r="R99" s="80"/>
      <c r="S99" s="80"/>
    </row>
    <row r="100" spans="1:19">
      <c r="A100" s="34">
        <v>98</v>
      </c>
      <c r="B100" s="100" t="s">
        <v>3810</v>
      </c>
      <c r="C100" s="7" t="s">
        <v>10258</v>
      </c>
      <c r="D100" s="7" t="str">
        <f t="shared" si="3"/>
        <v>MSK箱</v>
      </c>
      <c r="E100" s="7" t="s">
        <v>17174</v>
      </c>
      <c r="F100" s="19">
        <v>40917</v>
      </c>
      <c r="G100" s="82"/>
      <c r="H100" s="7" t="str">
        <f t="shared" si="4"/>
        <v>重</v>
      </c>
      <c r="I100" s="23">
        <v>41578</v>
      </c>
      <c r="J100" s="21"/>
      <c r="K100" s="7" t="s">
        <v>10395</v>
      </c>
      <c r="L100" s="7"/>
      <c r="M100" s="9" t="s">
        <v>3809</v>
      </c>
      <c r="N100" s="68"/>
      <c r="O100" s="18" t="str">
        <f t="shared" ca="1" si="5"/>
        <v>882天</v>
      </c>
      <c r="P100" s="80"/>
      <c r="Q100" s="80"/>
      <c r="R100" s="80"/>
      <c r="S100" s="80"/>
    </row>
    <row r="101" spans="1:19">
      <c r="A101" s="34">
        <v>99</v>
      </c>
      <c r="B101" s="137" t="s">
        <v>6242</v>
      </c>
      <c r="C101" s="7" t="s">
        <v>10258</v>
      </c>
      <c r="D101" s="7" t="str">
        <f t="shared" si="3"/>
        <v>MSK箱</v>
      </c>
      <c r="E101" s="7" t="s">
        <v>17174</v>
      </c>
      <c r="F101" s="19">
        <v>40912</v>
      </c>
      <c r="G101" s="39"/>
      <c r="H101" s="7" t="str">
        <f t="shared" si="4"/>
        <v>重</v>
      </c>
      <c r="I101" s="23">
        <v>41103</v>
      </c>
      <c r="J101" s="21"/>
      <c r="K101" s="7" t="s">
        <v>11298</v>
      </c>
      <c r="L101" s="7"/>
      <c r="M101" s="9">
        <v>864226653</v>
      </c>
      <c r="N101" s="68"/>
      <c r="O101" s="18" t="str">
        <f t="shared" ca="1" si="5"/>
        <v>887天</v>
      </c>
      <c r="P101" s="80"/>
      <c r="Q101" s="80"/>
      <c r="R101" s="80"/>
      <c r="S101" s="80"/>
    </row>
    <row r="102" spans="1:19">
      <c r="A102" s="34">
        <v>100</v>
      </c>
      <c r="B102" s="100" t="s">
        <v>16550</v>
      </c>
      <c r="C102" s="7" t="s">
        <v>10258</v>
      </c>
      <c r="D102" s="7" t="str">
        <f t="shared" si="3"/>
        <v>MSK箱</v>
      </c>
      <c r="E102" s="7" t="s">
        <v>17174</v>
      </c>
      <c r="F102" s="19">
        <v>40917</v>
      </c>
      <c r="G102" s="82"/>
      <c r="H102" s="7" t="str">
        <f t="shared" si="4"/>
        <v>重</v>
      </c>
      <c r="I102" s="23">
        <v>41499</v>
      </c>
      <c r="J102" s="21"/>
      <c r="K102" s="7" t="s">
        <v>6500</v>
      </c>
      <c r="L102" s="7"/>
      <c r="M102" s="9" t="s">
        <v>16547</v>
      </c>
      <c r="N102" s="68"/>
      <c r="O102" s="18" t="str">
        <f t="shared" ca="1" si="5"/>
        <v>882天</v>
      </c>
      <c r="P102" s="80"/>
      <c r="Q102" s="80"/>
      <c r="R102" s="80"/>
      <c r="S102" s="80"/>
    </row>
    <row r="103" spans="1:19">
      <c r="A103" s="34">
        <v>101</v>
      </c>
      <c r="B103" s="101" t="s">
        <v>14387</v>
      </c>
      <c r="C103" s="7" t="s">
        <v>10258</v>
      </c>
      <c r="D103" s="7" t="str">
        <f t="shared" si="3"/>
        <v>MSK箱</v>
      </c>
      <c r="E103" s="7" t="s">
        <v>17174</v>
      </c>
      <c r="F103" s="19">
        <v>40913</v>
      </c>
      <c r="G103" s="39"/>
      <c r="H103" s="7" t="str">
        <f t="shared" si="4"/>
        <v>重</v>
      </c>
      <c r="I103" s="23">
        <v>40948</v>
      </c>
      <c r="J103" s="21"/>
      <c r="K103" s="7" t="s">
        <v>5796</v>
      </c>
      <c r="L103" s="7"/>
      <c r="M103" s="9" t="s">
        <v>9770</v>
      </c>
      <c r="N103" s="68"/>
      <c r="O103" s="18" t="str">
        <f t="shared" ca="1" si="5"/>
        <v>886天</v>
      </c>
      <c r="P103" s="80"/>
      <c r="Q103" s="80"/>
      <c r="R103" s="80"/>
      <c r="S103" s="80"/>
    </row>
    <row r="104" spans="1:19">
      <c r="A104" s="34">
        <v>102</v>
      </c>
      <c r="B104" s="101" t="s">
        <v>14388</v>
      </c>
      <c r="C104" s="7" t="s">
        <v>10258</v>
      </c>
      <c r="D104" s="7" t="str">
        <f t="shared" si="3"/>
        <v>MSK箱</v>
      </c>
      <c r="E104" s="7" t="s">
        <v>17174</v>
      </c>
      <c r="F104" s="19">
        <v>40912</v>
      </c>
      <c r="G104" s="39"/>
      <c r="H104" s="7" t="str">
        <f t="shared" si="4"/>
        <v>重</v>
      </c>
      <c r="I104" s="23">
        <v>41180</v>
      </c>
      <c r="J104" s="21"/>
      <c r="K104" s="7" t="s">
        <v>10395</v>
      </c>
      <c r="L104" s="7"/>
      <c r="M104" s="9">
        <v>864702745</v>
      </c>
      <c r="N104" s="68"/>
      <c r="O104" s="18" t="str">
        <f t="shared" ca="1" si="5"/>
        <v>887天</v>
      </c>
      <c r="P104" s="80"/>
      <c r="Q104" s="80"/>
      <c r="R104" s="80"/>
      <c r="S104" s="80"/>
    </row>
    <row r="105" spans="1:19">
      <c r="A105" s="34">
        <v>103</v>
      </c>
      <c r="B105" s="101" t="s">
        <v>14389</v>
      </c>
      <c r="C105" s="7" t="s">
        <v>10258</v>
      </c>
      <c r="D105" s="7" t="str">
        <f t="shared" si="3"/>
        <v>MSK箱</v>
      </c>
      <c r="E105" s="7" t="s">
        <v>17174</v>
      </c>
      <c r="F105" s="19">
        <v>40914</v>
      </c>
      <c r="G105" s="39"/>
      <c r="H105" s="7" t="str">
        <f t="shared" si="4"/>
        <v>重</v>
      </c>
      <c r="I105" s="23">
        <v>40947</v>
      </c>
      <c r="J105" s="21"/>
      <c r="K105" s="7" t="s">
        <v>10395</v>
      </c>
      <c r="L105" s="7"/>
      <c r="M105" s="9" t="s">
        <v>3525</v>
      </c>
      <c r="N105" s="68"/>
      <c r="O105" s="18" t="str">
        <f t="shared" ca="1" si="5"/>
        <v>885天</v>
      </c>
      <c r="P105" s="80"/>
      <c r="Q105" s="80"/>
      <c r="R105" s="80"/>
      <c r="S105" s="80"/>
    </row>
    <row r="106" spans="1:19">
      <c r="A106" s="34">
        <v>104</v>
      </c>
      <c r="B106" s="101" t="s">
        <v>6392</v>
      </c>
      <c r="C106" s="7" t="s">
        <v>10258</v>
      </c>
      <c r="D106" s="7" t="str">
        <f t="shared" si="3"/>
        <v>MSK箱</v>
      </c>
      <c r="E106" s="7" t="s">
        <v>17174</v>
      </c>
      <c r="F106" s="19">
        <v>40914</v>
      </c>
      <c r="G106" s="39"/>
      <c r="H106" s="7" t="str">
        <f t="shared" si="4"/>
        <v>重</v>
      </c>
      <c r="I106" s="23">
        <v>40947</v>
      </c>
      <c r="J106" s="21"/>
      <c r="K106" s="7" t="s">
        <v>10395</v>
      </c>
      <c r="L106" s="7"/>
      <c r="M106" s="9" t="s">
        <v>3525</v>
      </c>
      <c r="N106" s="68"/>
      <c r="O106" s="18" t="str">
        <f t="shared" ca="1" si="5"/>
        <v>885天</v>
      </c>
      <c r="P106" s="80"/>
      <c r="Q106" s="80"/>
      <c r="R106" s="80"/>
      <c r="S106" s="80"/>
    </row>
    <row r="107" spans="1:19">
      <c r="A107" s="34">
        <v>105</v>
      </c>
      <c r="B107" s="100" t="s">
        <v>6146</v>
      </c>
      <c r="C107" s="7" t="s">
        <v>10258</v>
      </c>
      <c r="D107" s="7" t="str">
        <f t="shared" si="3"/>
        <v>MSK箱</v>
      </c>
      <c r="E107" s="7" t="s">
        <v>17174</v>
      </c>
      <c r="F107" s="19">
        <v>40918</v>
      </c>
      <c r="G107" s="39" t="s">
        <v>8990</v>
      </c>
      <c r="H107" s="7" t="str">
        <f t="shared" si="4"/>
        <v>重</v>
      </c>
      <c r="I107" s="23">
        <v>41124</v>
      </c>
      <c r="J107" s="21"/>
      <c r="K107" s="7" t="s">
        <v>6500</v>
      </c>
      <c r="L107" s="7"/>
      <c r="M107" s="9">
        <v>864389270</v>
      </c>
      <c r="N107" s="68"/>
      <c r="O107" s="18" t="str">
        <f t="shared" ca="1" si="5"/>
        <v>881天</v>
      </c>
      <c r="P107" s="80"/>
      <c r="Q107" s="80"/>
      <c r="R107" s="80"/>
      <c r="S107" s="80"/>
    </row>
    <row r="108" spans="1:19">
      <c r="A108" s="34">
        <v>106</v>
      </c>
      <c r="B108" s="100" t="s">
        <v>14892</v>
      </c>
      <c r="C108" s="7" t="s">
        <v>10258</v>
      </c>
      <c r="D108" s="7" t="str">
        <f t="shared" si="3"/>
        <v>MSK箱</v>
      </c>
      <c r="E108" s="7" t="s">
        <v>17174</v>
      </c>
      <c r="F108" s="19">
        <v>40918</v>
      </c>
      <c r="G108" s="82" t="s">
        <v>8990</v>
      </c>
      <c r="H108" s="7" t="str">
        <f t="shared" si="4"/>
        <v>重</v>
      </c>
      <c r="I108" s="23">
        <v>41129</v>
      </c>
      <c r="J108" s="21"/>
      <c r="K108" s="7" t="s">
        <v>6500</v>
      </c>
      <c r="L108" s="7"/>
      <c r="M108" s="9">
        <v>864385393</v>
      </c>
      <c r="N108" s="68"/>
      <c r="O108" s="18" t="str">
        <f t="shared" ca="1" si="5"/>
        <v>881天</v>
      </c>
      <c r="P108" s="80"/>
      <c r="Q108" s="80"/>
      <c r="R108" s="80"/>
      <c r="S108" s="80"/>
    </row>
    <row r="109" spans="1:19">
      <c r="A109" s="34">
        <v>107</v>
      </c>
      <c r="B109" s="101" t="s">
        <v>2610</v>
      </c>
      <c r="C109" s="7" t="s">
        <v>10258</v>
      </c>
      <c r="D109" s="7" t="str">
        <f t="shared" si="3"/>
        <v>MSK箱</v>
      </c>
      <c r="E109" s="7" t="s">
        <v>17174</v>
      </c>
      <c r="F109" s="19">
        <v>40920</v>
      </c>
      <c r="G109" s="82" t="s">
        <v>8990</v>
      </c>
      <c r="H109" s="7" t="str">
        <f t="shared" si="4"/>
        <v>重</v>
      </c>
      <c r="I109" s="23">
        <v>41129</v>
      </c>
      <c r="J109" s="21"/>
      <c r="K109" s="7" t="s">
        <v>6500</v>
      </c>
      <c r="L109" s="7"/>
      <c r="M109" s="9">
        <v>864385393</v>
      </c>
      <c r="N109" s="68"/>
      <c r="O109" s="18" t="str">
        <f t="shared" ca="1" si="5"/>
        <v>879天</v>
      </c>
      <c r="P109" s="80"/>
      <c r="Q109" s="80"/>
      <c r="R109" s="80"/>
      <c r="S109" s="80"/>
    </row>
    <row r="110" spans="1:19">
      <c r="A110" s="34">
        <v>108</v>
      </c>
      <c r="B110" s="101" t="s">
        <v>3773</v>
      </c>
      <c r="C110" s="7" t="s">
        <v>10258</v>
      </c>
      <c r="D110" s="7" t="str">
        <f t="shared" si="3"/>
        <v>MSK箱</v>
      </c>
      <c r="E110" s="7" t="s">
        <v>17174</v>
      </c>
      <c r="F110" s="19">
        <v>40920</v>
      </c>
      <c r="G110" s="82" t="s">
        <v>8990</v>
      </c>
      <c r="H110" s="7" t="str">
        <f t="shared" si="4"/>
        <v>重</v>
      </c>
      <c r="I110" s="23">
        <v>41129</v>
      </c>
      <c r="J110" s="21"/>
      <c r="K110" s="7" t="s">
        <v>6500</v>
      </c>
      <c r="L110" s="7"/>
      <c r="M110" s="9">
        <v>864385393</v>
      </c>
      <c r="N110" s="68"/>
      <c r="O110" s="18" t="str">
        <f t="shared" ca="1" si="5"/>
        <v>879天</v>
      </c>
      <c r="P110" s="80"/>
      <c r="Q110" s="80"/>
      <c r="R110" s="80"/>
      <c r="S110" s="80"/>
    </row>
    <row r="111" spans="1:19">
      <c r="A111" s="34">
        <v>109</v>
      </c>
      <c r="B111" s="100" t="s">
        <v>11394</v>
      </c>
      <c r="C111" s="7" t="s">
        <v>10258</v>
      </c>
      <c r="D111" s="7" t="str">
        <f t="shared" si="3"/>
        <v>MSK箱</v>
      </c>
      <c r="E111" s="7" t="s">
        <v>17174</v>
      </c>
      <c r="F111" s="19">
        <v>40918</v>
      </c>
      <c r="G111" s="82" t="s">
        <v>8990</v>
      </c>
      <c r="H111" s="7" t="str">
        <f t="shared" si="4"/>
        <v>重</v>
      </c>
      <c r="I111" s="23">
        <v>41129</v>
      </c>
      <c r="J111" s="21"/>
      <c r="K111" s="7" t="s">
        <v>6500</v>
      </c>
      <c r="L111" s="7"/>
      <c r="M111" s="9">
        <v>864385393</v>
      </c>
      <c r="N111" s="68"/>
      <c r="O111" s="18" t="str">
        <f t="shared" ca="1" si="5"/>
        <v>881天</v>
      </c>
      <c r="P111" s="80"/>
      <c r="Q111" s="80"/>
      <c r="R111" s="80"/>
      <c r="S111" s="80"/>
    </row>
    <row r="112" spans="1:19">
      <c r="A112" s="34">
        <v>110</v>
      </c>
      <c r="B112" s="100" t="s">
        <v>6147</v>
      </c>
      <c r="C112" s="7" t="s">
        <v>10258</v>
      </c>
      <c r="D112" s="7" t="str">
        <f t="shared" si="3"/>
        <v>MSK箱</v>
      </c>
      <c r="E112" s="7" t="s">
        <v>17174</v>
      </c>
      <c r="F112" s="19">
        <v>40918</v>
      </c>
      <c r="G112" s="82" t="s">
        <v>8990</v>
      </c>
      <c r="H112" s="7" t="str">
        <f t="shared" si="4"/>
        <v>重</v>
      </c>
      <c r="I112" s="23">
        <v>41124</v>
      </c>
      <c r="J112" s="21"/>
      <c r="K112" s="7" t="s">
        <v>6500</v>
      </c>
      <c r="L112" s="7"/>
      <c r="M112" s="9">
        <v>864389270</v>
      </c>
      <c r="N112" s="68"/>
      <c r="O112" s="18" t="str">
        <f t="shared" ca="1" si="5"/>
        <v>881天</v>
      </c>
      <c r="P112" s="80"/>
      <c r="Q112" s="80"/>
      <c r="R112" s="80"/>
      <c r="S112" s="80"/>
    </row>
    <row r="113" spans="1:19">
      <c r="A113" s="34">
        <v>111</v>
      </c>
      <c r="B113" s="101" t="s">
        <v>12626</v>
      </c>
      <c r="C113" s="7" t="s">
        <v>10258</v>
      </c>
      <c r="D113" s="7" t="str">
        <f t="shared" si="3"/>
        <v>MSK箱</v>
      </c>
      <c r="E113" s="7" t="s">
        <v>17174</v>
      </c>
      <c r="F113" s="19">
        <v>40920</v>
      </c>
      <c r="G113" s="82" t="s">
        <v>8990</v>
      </c>
      <c r="H113" s="7" t="str">
        <f t="shared" si="4"/>
        <v>重</v>
      </c>
      <c r="I113" s="23">
        <v>41129</v>
      </c>
      <c r="J113" s="21"/>
      <c r="K113" s="7" t="s">
        <v>6500</v>
      </c>
      <c r="L113" s="7"/>
      <c r="M113" s="9">
        <v>864385393</v>
      </c>
      <c r="N113" s="68"/>
      <c r="O113" s="18" t="str">
        <f t="shared" ca="1" si="5"/>
        <v>879天</v>
      </c>
      <c r="P113" s="80"/>
      <c r="Q113" s="80"/>
      <c r="R113" s="80"/>
      <c r="S113" s="80"/>
    </row>
    <row r="114" spans="1:19">
      <c r="A114" s="34">
        <v>112</v>
      </c>
      <c r="B114" s="100" t="s">
        <v>4058</v>
      </c>
      <c r="C114" s="7" t="s">
        <v>10258</v>
      </c>
      <c r="D114" s="7" t="str">
        <f t="shared" si="3"/>
        <v>MSK箱</v>
      </c>
      <c r="E114" s="7" t="s">
        <v>17174</v>
      </c>
      <c r="F114" s="19">
        <v>40918</v>
      </c>
      <c r="G114" s="82" t="s">
        <v>8990</v>
      </c>
      <c r="H114" s="7" t="str">
        <f t="shared" si="4"/>
        <v>重</v>
      </c>
      <c r="I114" s="23">
        <v>41124</v>
      </c>
      <c r="J114" s="21"/>
      <c r="K114" s="7" t="s">
        <v>6500</v>
      </c>
      <c r="L114" s="7"/>
      <c r="M114" s="9">
        <v>864389270</v>
      </c>
      <c r="N114" s="68"/>
      <c r="O114" s="18" t="str">
        <f t="shared" ca="1" si="5"/>
        <v>881天</v>
      </c>
      <c r="P114" s="80"/>
      <c r="Q114" s="80"/>
      <c r="R114" s="80"/>
      <c r="S114" s="80"/>
    </row>
    <row r="115" spans="1:19">
      <c r="A115" s="34">
        <v>113</v>
      </c>
      <c r="B115" s="101" t="s">
        <v>9421</v>
      </c>
      <c r="C115" s="7" t="s">
        <v>10258</v>
      </c>
      <c r="D115" s="7" t="str">
        <f t="shared" ref="D115:D178" si="7">IF(B115="","","MSK箱")</f>
        <v>MSK箱</v>
      </c>
      <c r="E115" s="7" t="s">
        <v>17174</v>
      </c>
      <c r="F115" s="19">
        <v>40920</v>
      </c>
      <c r="G115" s="82" t="s">
        <v>8990</v>
      </c>
      <c r="H115" s="7" t="str">
        <f t="shared" ref="H115:H178" si="8">IF(I115="","空","重")</f>
        <v>重</v>
      </c>
      <c r="I115" s="23">
        <v>41129</v>
      </c>
      <c r="J115" s="21"/>
      <c r="K115" s="7" t="s">
        <v>6500</v>
      </c>
      <c r="L115" s="7"/>
      <c r="M115" s="9">
        <v>864385393</v>
      </c>
      <c r="N115" s="68"/>
      <c r="O115" s="18" t="str">
        <f t="shared" ref="O115:O178" ca="1" si="9">IF(ISNONTEXT(J115),DATEDIF(F115,TODAY(),"d")&amp;"天","出场")</f>
        <v>879天</v>
      </c>
      <c r="P115" s="80"/>
      <c r="Q115" s="80"/>
      <c r="R115" s="80"/>
      <c r="S115" s="80"/>
    </row>
    <row r="116" spans="1:19">
      <c r="A116" s="34">
        <v>114</v>
      </c>
      <c r="B116" s="100" t="s">
        <v>4059</v>
      </c>
      <c r="C116" s="7" t="s">
        <v>10258</v>
      </c>
      <c r="D116" s="7" t="str">
        <f t="shared" si="7"/>
        <v>MSK箱</v>
      </c>
      <c r="E116" s="7" t="s">
        <v>17174</v>
      </c>
      <c r="F116" s="19">
        <v>40918</v>
      </c>
      <c r="G116" s="82" t="s">
        <v>8990</v>
      </c>
      <c r="H116" s="7" t="str">
        <f t="shared" si="8"/>
        <v>重</v>
      </c>
      <c r="I116" s="23">
        <v>41124</v>
      </c>
      <c r="J116" s="21"/>
      <c r="K116" s="7" t="s">
        <v>6500</v>
      </c>
      <c r="L116" s="7"/>
      <c r="M116" s="9">
        <v>864389270</v>
      </c>
      <c r="N116" s="68"/>
      <c r="O116" s="18" t="str">
        <f t="shared" ca="1" si="9"/>
        <v>881天</v>
      </c>
      <c r="P116" s="80"/>
      <c r="Q116" s="80"/>
      <c r="R116" s="80"/>
      <c r="S116" s="80"/>
    </row>
    <row r="117" spans="1:19">
      <c r="A117" s="34">
        <v>115</v>
      </c>
      <c r="B117" s="101" t="s">
        <v>9422</v>
      </c>
      <c r="C117" s="7" t="s">
        <v>10258</v>
      </c>
      <c r="D117" s="7" t="str">
        <f t="shared" si="7"/>
        <v>MSK箱</v>
      </c>
      <c r="E117" s="7" t="s">
        <v>17174</v>
      </c>
      <c r="F117" s="19">
        <v>40920</v>
      </c>
      <c r="G117" s="82" t="s">
        <v>8990</v>
      </c>
      <c r="H117" s="7" t="str">
        <f t="shared" si="8"/>
        <v>重</v>
      </c>
      <c r="I117" s="23">
        <v>41129</v>
      </c>
      <c r="J117" s="21"/>
      <c r="K117" s="7" t="s">
        <v>6500</v>
      </c>
      <c r="L117" s="7"/>
      <c r="M117" s="9">
        <v>864385393</v>
      </c>
      <c r="N117" s="68"/>
      <c r="O117" s="18" t="str">
        <f t="shared" ca="1" si="9"/>
        <v>879天</v>
      </c>
      <c r="P117" s="80"/>
      <c r="Q117" s="80"/>
      <c r="R117" s="80"/>
      <c r="S117" s="80"/>
    </row>
    <row r="118" spans="1:19">
      <c r="A118" s="34">
        <v>116</v>
      </c>
      <c r="B118" s="101" t="s">
        <v>5001</v>
      </c>
      <c r="C118" s="7" t="s">
        <v>6828</v>
      </c>
      <c r="D118" s="7" t="str">
        <f t="shared" si="7"/>
        <v>MSK箱</v>
      </c>
      <c r="E118" s="7" t="s">
        <v>17174</v>
      </c>
      <c r="F118" s="19">
        <v>40917</v>
      </c>
      <c r="G118" s="79" t="s">
        <v>16695</v>
      </c>
      <c r="H118" s="7" t="str">
        <f t="shared" si="8"/>
        <v>重</v>
      </c>
      <c r="I118" s="23">
        <v>41061</v>
      </c>
      <c r="J118" s="21"/>
      <c r="K118" s="7" t="s">
        <v>10395</v>
      </c>
      <c r="L118" s="7"/>
      <c r="M118" s="9"/>
      <c r="N118" s="68"/>
      <c r="O118" s="18" t="str">
        <f t="shared" ca="1" si="9"/>
        <v>882天</v>
      </c>
      <c r="P118" s="80"/>
      <c r="Q118" s="80"/>
      <c r="R118" s="80"/>
      <c r="S118" s="80"/>
    </row>
    <row r="119" spans="1:19">
      <c r="A119" s="34">
        <v>117</v>
      </c>
      <c r="B119" s="101" t="s">
        <v>13417</v>
      </c>
      <c r="C119" s="7" t="s">
        <v>6828</v>
      </c>
      <c r="D119" s="7" t="str">
        <f t="shared" si="7"/>
        <v>MSK箱</v>
      </c>
      <c r="E119" s="7" t="s">
        <v>17174</v>
      </c>
      <c r="F119" s="19">
        <v>40918</v>
      </c>
      <c r="G119" s="79" t="s">
        <v>4320</v>
      </c>
      <c r="H119" s="7" t="str">
        <f t="shared" si="8"/>
        <v>重</v>
      </c>
      <c r="I119" s="23">
        <v>41061</v>
      </c>
      <c r="J119" s="21"/>
      <c r="K119" s="7" t="s">
        <v>10395</v>
      </c>
      <c r="L119" s="7"/>
      <c r="M119" s="9" t="s">
        <v>8599</v>
      </c>
      <c r="N119" s="68"/>
      <c r="O119" s="18" t="str">
        <f t="shared" ca="1" si="9"/>
        <v>881天</v>
      </c>
      <c r="P119" s="80"/>
      <c r="Q119" s="80"/>
      <c r="R119" s="80"/>
      <c r="S119" s="80"/>
    </row>
    <row r="120" spans="1:19">
      <c r="A120" s="34">
        <v>118</v>
      </c>
      <c r="B120" s="100" t="s">
        <v>3418</v>
      </c>
      <c r="C120" s="7" t="s">
        <v>10258</v>
      </c>
      <c r="D120" s="7" t="str">
        <f t="shared" si="7"/>
        <v>MSK箱</v>
      </c>
      <c r="E120" s="7" t="s">
        <v>17174</v>
      </c>
      <c r="F120" s="19">
        <v>40918</v>
      </c>
      <c r="G120" s="39"/>
      <c r="H120" s="7" t="str">
        <f t="shared" si="8"/>
        <v>重</v>
      </c>
      <c r="I120" s="23">
        <v>41534</v>
      </c>
      <c r="J120" s="21"/>
      <c r="K120" s="7" t="s">
        <v>1358</v>
      </c>
      <c r="L120" s="7"/>
      <c r="M120" s="9">
        <v>866708098</v>
      </c>
      <c r="N120" s="68"/>
      <c r="O120" s="18" t="str">
        <f t="shared" ca="1" si="9"/>
        <v>881天</v>
      </c>
      <c r="P120" s="80"/>
      <c r="Q120" s="80"/>
      <c r="R120" s="80"/>
      <c r="S120" s="80"/>
    </row>
    <row r="121" spans="1:19">
      <c r="A121" s="34">
        <v>119</v>
      </c>
      <c r="B121" s="100" t="s">
        <v>3423</v>
      </c>
      <c r="C121" s="7" t="s">
        <v>10258</v>
      </c>
      <c r="D121" s="7" t="str">
        <f t="shared" si="7"/>
        <v>MSK箱</v>
      </c>
      <c r="E121" s="7" t="s">
        <v>1484</v>
      </c>
      <c r="F121" s="19">
        <v>40918</v>
      </c>
      <c r="G121" s="39"/>
      <c r="H121" s="7" t="str">
        <f t="shared" si="8"/>
        <v>重</v>
      </c>
      <c r="I121" s="23">
        <v>41534</v>
      </c>
      <c r="J121" s="21"/>
      <c r="K121" s="7" t="s">
        <v>1358</v>
      </c>
      <c r="L121" s="7"/>
      <c r="M121" s="9">
        <v>866708098</v>
      </c>
      <c r="N121" s="68"/>
      <c r="O121" s="18" t="str">
        <f t="shared" ca="1" si="9"/>
        <v>881天</v>
      </c>
      <c r="P121" s="80"/>
      <c r="Q121" s="80"/>
      <c r="R121" s="80"/>
      <c r="S121" s="80"/>
    </row>
    <row r="122" spans="1:19">
      <c r="A122" s="34">
        <v>120</v>
      </c>
      <c r="B122" s="100" t="s">
        <v>3424</v>
      </c>
      <c r="C122" s="7" t="s">
        <v>10258</v>
      </c>
      <c r="D122" s="7" t="str">
        <f t="shared" si="7"/>
        <v>MSK箱</v>
      </c>
      <c r="E122" s="7" t="s">
        <v>17174</v>
      </c>
      <c r="F122" s="19">
        <v>40918</v>
      </c>
      <c r="G122" s="39"/>
      <c r="H122" s="7" t="str">
        <f t="shared" si="8"/>
        <v>重</v>
      </c>
      <c r="I122" s="23">
        <v>41534</v>
      </c>
      <c r="J122" s="21"/>
      <c r="K122" s="7" t="s">
        <v>1358</v>
      </c>
      <c r="L122" s="7"/>
      <c r="M122" s="9">
        <v>866708098</v>
      </c>
      <c r="N122" s="68"/>
      <c r="O122" s="18" t="str">
        <f t="shared" ca="1" si="9"/>
        <v>881天</v>
      </c>
      <c r="P122" s="80"/>
      <c r="Q122" s="80"/>
      <c r="R122" s="80"/>
      <c r="S122" s="80"/>
    </row>
    <row r="123" spans="1:19">
      <c r="A123" s="34">
        <v>121</v>
      </c>
      <c r="B123" s="100" t="s">
        <v>3421</v>
      </c>
      <c r="C123" s="7" t="s">
        <v>10258</v>
      </c>
      <c r="D123" s="7" t="str">
        <f t="shared" si="7"/>
        <v>MSK箱</v>
      </c>
      <c r="E123" s="7" t="s">
        <v>17174</v>
      </c>
      <c r="F123" s="19">
        <v>40918</v>
      </c>
      <c r="G123" s="39"/>
      <c r="H123" s="7" t="str">
        <f t="shared" si="8"/>
        <v>重</v>
      </c>
      <c r="I123" s="23">
        <v>41534</v>
      </c>
      <c r="J123" s="21"/>
      <c r="K123" s="7" t="s">
        <v>1358</v>
      </c>
      <c r="L123" s="7"/>
      <c r="M123" s="9">
        <v>866708098</v>
      </c>
      <c r="N123" s="68"/>
      <c r="O123" s="18" t="str">
        <f t="shared" ca="1" si="9"/>
        <v>881天</v>
      </c>
      <c r="P123" s="80"/>
      <c r="Q123" s="80"/>
      <c r="R123" s="80"/>
      <c r="S123" s="80"/>
    </row>
    <row r="124" spans="1:19">
      <c r="A124" s="34">
        <v>122</v>
      </c>
      <c r="B124" s="100" t="s">
        <v>3422</v>
      </c>
      <c r="C124" s="7" t="s">
        <v>10258</v>
      </c>
      <c r="D124" s="7" t="str">
        <f t="shared" si="7"/>
        <v>MSK箱</v>
      </c>
      <c r="E124" s="7" t="s">
        <v>17174</v>
      </c>
      <c r="F124" s="19">
        <v>40918</v>
      </c>
      <c r="G124" s="39"/>
      <c r="H124" s="7" t="str">
        <f t="shared" si="8"/>
        <v>重</v>
      </c>
      <c r="I124" s="23">
        <v>41534</v>
      </c>
      <c r="J124" s="21"/>
      <c r="K124" s="7" t="s">
        <v>1358</v>
      </c>
      <c r="L124" s="7"/>
      <c r="M124" s="9">
        <v>866708098</v>
      </c>
      <c r="N124" s="68"/>
      <c r="O124" s="18" t="str">
        <f t="shared" ca="1" si="9"/>
        <v>881天</v>
      </c>
      <c r="P124" s="80"/>
      <c r="Q124" s="80"/>
      <c r="R124" s="80"/>
      <c r="S124" s="80"/>
    </row>
    <row r="125" spans="1:19">
      <c r="A125" s="34">
        <v>123</v>
      </c>
      <c r="B125" s="100" t="s">
        <v>3419</v>
      </c>
      <c r="C125" s="7" t="s">
        <v>10258</v>
      </c>
      <c r="D125" s="7" t="str">
        <f t="shared" si="7"/>
        <v>MSK箱</v>
      </c>
      <c r="E125" s="7" t="s">
        <v>17174</v>
      </c>
      <c r="F125" s="19">
        <v>40918</v>
      </c>
      <c r="G125" s="39"/>
      <c r="H125" s="7" t="str">
        <f t="shared" si="8"/>
        <v>重</v>
      </c>
      <c r="I125" s="23">
        <v>41534</v>
      </c>
      <c r="J125" s="21"/>
      <c r="K125" s="7" t="s">
        <v>1358</v>
      </c>
      <c r="L125" s="7"/>
      <c r="M125" s="9">
        <v>866708098</v>
      </c>
      <c r="N125" s="68"/>
      <c r="O125" s="18" t="str">
        <f t="shared" ca="1" si="9"/>
        <v>881天</v>
      </c>
      <c r="P125" s="80"/>
      <c r="Q125" s="80"/>
      <c r="R125" s="80"/>
      <c r="S125" s="80"/>
    </row>
    <row r="126" spans="1:19">
      <c r="A126" s="34">
        <v>124</v>
      </c>
      <c r="B126" s="98" t="s">
        <v>6734</v>
      </c>
      <c r="C126" s="7" t="s">
        <v>10258</v>
      </c>
      <c r="D126" s="7" t="str">
        <f t="shared" si="7"/>
        <v>MSK箱</v>
      </c>
      <c r="E126" s="7" t="s">
        <v>17174</v>
      </c>
      <c r="F126" s="19">
        <v>40918</v>
      </c>
      <c r="G126" s="39" t="s">
        <v>8200</v>
      </c>
      <c r="H126" s="7" t="str">
        <f t="shared" si="8"/>
        <v>空</v>
      </c>
      <c r="I126" s="23"/>
      <c r="J126" s="21"/>
      <c r="K126" s="7"/>
      <c r="L126" s="7"/>
      <c r="M126" s="9"/>
      <c r="N126" s="68"/>
      <c r="O126" s="18" t="str">
        <f t="shared" ca="1" si="9"/>
        <v>881天</v>
      </c>
      <c r="P126" s="80"/>
      <c r="Q126" s="80"/>
      <c r="R126" s="80"/>
      <c r="S126" s="80"/>
    </row>
    <row r="127" spans="1:19">
      <c r="A127" s="34">
        <v>125</v>
      </c>
      <c r="B127" s="120" t="s">
        <v>6735</v>
      </c>
      <c r="C127" s="7" t="s">
        <v>10258</v>
      </c>
      <c r="D127" s="7" t="str">
        <f t="shared" si="7"/>
        <v>MSK箱</v>
      </c>
      <c r="E127" s="7" t="s">
        <v>1484</v>
      </c>
      <c r="F127" s="19">
        <v>40918</v>
      </c>
      <c r="G127" s="39"/>
      <c r="H127" s="7" t="str">
        <f t="shared" si="8"/>
        <v>空</v>
      </c>
      <c r="I127" s="23"/>
      <c r="J127" s="21"/>
      <c r="K127" s="7"/>
      <c r="L127" s="7"/>
      <c r="M127" s="9"/>
      <c r="N127" s="68"/>
      <c r="O127" s="18" t="str">
        <f t="shared" ca="1" si="9"/>
        <v>881天</v>
      </c>
      <c r="P127" s="80"/>
      <c r="Q127" s="80"/>
      <c r="R127" s="80"/>
      <c r="S127" s="80"/>
    </row>
    <row r="128" spans="1:19">
      <c r="A128" s="34">
        <v>126</v>
      </c>
      <c r="B128" s="120" t="s">
        <v>6736</v>
      </c>
      <c r="C128" s="7" t="s">
        <v>10258</v>
      </c>
      <c r="D128" s="7" t="str">
        <f t="shared" si="7"/>
        <v>MSK箱</v>
      </c>
      <c r="E128" s="7" t="s">
        <v>17174</v>
      </c>
      <c r="F128" s="19">
        <v>40918</v>
      </c>
      <c r="G128" s="39" t="s">
        <v>8200</v>
      </c>
      <c r="H128" s="7" t="str">
        <f t="shared" si="8"/>
        <v>空</v>
      </c>
      <c r="I128" s="23"/>
      <c r="J128" s="21"/>
      <c r="K128" s="7"/>
      <c r="L128" s="7"/>
      <c r="M128" s="9"/>
      <c r="N128" s="68"/>
      <c r="O128" s="18" t="str">
        <f t="shared" ca="1" si="9"/>
        <v>881天</v>
      </c>
      <c r="P128" s="80"/>
      <c r="Q128" s="80"/>
      <c r="R128" s="80"/>
      <c r="S128" s="80"/>
    </row>
    <row r="129" spans="1:19">
      <c r="A129" s="34">
        <v>127</v>
      </c>
      <c r="B129" s="100" t="s">
        <v>1028</v>
      </c>
      <c r="C129" s="48" t="s">
        <v>10258</v>
      </c>
      <c r="D129" s="48" t="str">
        <f t="shared" si="7"/>
        <v>MSK箱</v>
      </c>
      <c r="E129" s="48" t="s">
        <v>1484</v>
      </c>
      <c r="F129" s="81">
        <v>40918</v>
      </c>
      <c r="G129" s="82"/>
      <c r="H129" s="48" t="str">
        <f t="shared" si="8"/>
        <v>重</v>
      </c>
      <c r="I129" s="83">
        <v>41704</v>
      </c>
      <c r="J129" s="230"/>
      <c r="K129" s="48" t="s">
        <v>303</v>
      </c>
      <c r="L129" s="204" t="s">
        <v>3908</v>
      </c>
      <c r="M129" s="9">
        <v>867493191</v>
      </c>
      <c r="N129" s="68"/>
      <c r="O129" s="18" t="str">
        <f t="shared" ca="1" si="9"/>
        <v>881天</v>
      </c>
      <c r="P129" s="80"/>
      <c r="Q129" s="80"/>
      <c r="R129" s="80">
        <v>100</v>
      </c>
      <c r="S129" s="80">
        <v>9140070</v>
      </c>
    </row>
    <row r="130" spans="1:19">
      <c r="A130" s="34">
        <v>128</v>
      </c>
      <c r="B130" s="120" t="s">
        <v>3654</v>
      </c>
      <c r="C130" s="7" t="s">
        <v>10258</v>
      </c>
      <c r="D130" s="7" t="str">
        <f t="shared" si="7"/>
        <v>MSK箱</v>
      </c>
      <c r="E130" s="7" t="s">
        <v>17174</v>
      </c>
      <c r="F130" s="19">
        <v>40918</v>
      </c>
      <c r="G130" s="39" t="s">
        <v>8200</v>
      </c>
      <c r="H130" s="7" t="str">
        <f t="shared" si="8"/>
        <v>空</v>
      </c>
      <c r="I130" s="23"/>
      <c r="J130" s="21"/>
      <c r="K130" s="7"/>
      <c r="L130" s="7"/>
      <c r="M130" s="9"/>
      <c r="N130" s="68"/>
      <c r="O130" s="18" t="str">
        <f t="shared" ca="1" si="9"/>
        <v>881天</v>
      </c>
      <c r="P130" s="80"/>
      <c r="Q130" s="80"/>
      <c r="R130" s="80"/>
      <c r="S130" s="80"/>
    </row>
    <row r="131" spans="1:19">
      <c r="A131" s="34">
        <v>129</v>
      </c>
      <c r="B131" s="100" t="s">
        <v>1457</v>
      </c>
      <c r="C131" s="7" t="s">
        <v>10258</v>
      </c>
      <c r="D131" s="7" t="str">
        <f t="shared" si="7"/>
        <v>MSK箱</v>
      </c>
      <c r="E131" s="7" t="s">
        <v>17174</v>
      </c>
      <c r="F131" s="19">
        <v>40918</v>
      </c>
      <c r="G131" s="39"/>
      <c r="H131" s="7" t="str">
        <f t="shared" si="8"/>
        <v>重</v>
      </c>
      <c r="I131" s="23">
        <v>41772</v>
      </c>
      <c r="J131" s="21"/>
      <c r="K131" s="7" t="s">
        <v>10395</v>
      </c>
      <c r="L131" s="7" t="s">
        <v>6519</v>
      </c>
      <c r="M131" s="9">
        <v>867785163</v>
      </c>
      <c r="N131" s="68"/>
      <c r="O131" s="18" t="str">
        <f t="shared" ca="1" si="9"/>
        <v>881天</v>
      </c>
      <c r="P131" s="80"/>
      <c r="Q131" s="80"/>
      <c r="R131" s="80"/>
      <c r="S131" s="80"/>
    </row>
    <row r="132" spans="1:19">
      <c r="A132" s="34">
        <v>130</v>
      </c>
      <c r="B132" s="101" t="s">
        <v>16693</v>
      </c>
      <c r="C132" s="7" t="s">
        <v>6828</v>
      </c>
      <c r="D132" s="7" t="str">
        <f t="shared" si="7"/>
        <v>MSK箱</v>
      </c>
      <c r="E132" s="7" t="s">
        <v>17174</v>
      </c>
      <c r="F132" s="19">
        <v>40921</v>
      </c>
      <c r="G132" s="39" t="s">
        <v>15392</v>
      </c>
      <c r="H132" s="7" t="str">
        <f t="shared" si="8"/>
        <v>重</v>
      </c>
      <c r="I132" s="23">
        <v>40926</v>
      </c>
      <c r="J132" s="21"/>
      <c r="K132" s="7" t="s">
        <v>10395</v>
      </c>
      <c r="L132" s="7" t="s">
        <v>1066</v>
      </c>
      <c r="M132" s="9" t="s">
        <v>4491</v>
      </c>
      <c r="N132" s="68"/>
      <c r="O132" s="18" t="str">
        <f t="shared" ca="1" si="9"/>
        <v>878天</v>
      </c>
      <c r="P132" s="80"/>
      <c r="Q132" s="80"/>
      <c r="R132" s="80"/>
      <c r="S132" s="80"/>
    </row>
    <row r="133" spans="1:19">
      <c r="A133" s="34">
        <v>131</v>
      </c>
      <c r="B133" s="101" t="s">
        <v>1407</v>
      </c>
      <c r="C133" s="7" t="s">
        <v>6828</v>
      </c>
      <c r="D133" s="7" t="str">
        <f t="shared" si="7"/>
        <v>MSK箱</v>
      </c>
      <c r="E133" s="7" t="s">
        <v>17174</v>
      </c>
      <c r="F133" s="19">
        <v>40920</v>
      </c>
      <c r="G133" s="39" t="s">
        <v>9934</v>
      </c>
      <c r="H133" s="7" t="str">
        <f t="shared" si="8"/>
        <v>重</v>
      </c>
      <c r="I133" s="23">
        <v>40938</v>
      </c>
      <c r="J133" s="21"/>
      <c r="K133" s="7" t="s">
        <v>10395</v>
      </c>
      <c r="L133" s="7" t="s">
        <v>1066</v>
      </c>
      <c r="M133" s="9" t="s">
        <v>11358</v>
      </c>
      <c r="N133" s="68"/>
      <c r="O133" s="18" t="str">
        <f t="shared" ca="1" si="9"/>
        <v>879天</v>
      </c>
      <c r="P133" s="80"/>
      <c r="Q133" s="80"/>
      <c r="R133" s="80"/>
      <c r="S133" s="80"/>
    </row>
    <row r="134" spans="1:19">
      <c r="A134" s="34">
        <v>132</v>
      </c>
      <c r="B134" s="101" t="s">
        <v>9425</v>
      </c>
      <c r="C134" s="7" t="s">
        <v>6828</v>
      </c>
      <c r="D134" s="7" t="str">
        <f t="shared" si="7"/>
        <v>MSK箱</v>
      </c>
      <c r="E134" s="7" t="s">
        <v>17174</v>
      </c>
      <c r="F134" s="19">
        <v>40921</v>
      </c>
      <c r="G134" s="39" t="s">
        <v>15392</v>
      </c>
      <c r="H134" s="7" t="str">
        <f t="shared" si="8"/>
        <v>重</v>
      </c>
      <c r="I134" s="23">
        <v>40928</v>
      </c>
      <c r="J134" s="21"/>
      <c r="K134" s="7" t="s">
        <v>10395</v>
      </c>
      <c r="L134" s="7" t="s">
        <v>1066</v>
      </c>
      <c r="M134" s="9" t="s">
        <v>4241</v>
      </c>
      <c r="N134" s="68"/>
      <c r="O134" s="18" t="str">
        <f t="shared" ca="1" si="9"/>
        <v>878天</v>
      </c>
      <c r="P134" s="80"/>
      <c r="Q134" s="80"/>
      <c r="R134" s="80"/>
      <c r="S134" s="80"/>
    </row>
    <row r="135" spans="1:19">
      <c r="A135" s="34">
        <v>133</v>
      </c>
      <c r="B135" s="101" t="s">
        <v>590</v>
      </c>
      <c r="C135" s="7" t="s">
        <v>10258</v>
      </c>
      <c r="D135" s="7" t="str">
        <f t="shared" si="7"/>
        <v>MSK箱</v>
      </c>
      <c r="E135" s="7" t="s">
        <v>17174</v>
      </c>
      <c r="F135" s="19">
        <v>40946</v>
      </c>
      <c r="G135" s="39"/>
      <c r="H135" s="7" t="str">
        <f t="shared" si="8"/>
        <v>重</v>
      </c>
      <c r="I135" s="23">
        <v>41206</v>
      </c>
      <c r="J135" s="21"/>
      <c r="K135" s="7" t="s">
        <v>11298</v>
      </c>
      <c r="L135" s="7"/>
      <c r="M135" s="9" t="s">
        <v>589</v>
      </c>
      <c r="N135" s="68"/>
      <c r="O135" s="18" t="str">
        <f t="shared" ca="1" si="9"/>
        <v>853天</v>
      </c>
      <c r="P135" s="80"/>
      <c r="Q135" s="80"/>
      <c r="R135" s="80"/>
      <c r="S135" s="80"/>
    </row>
    <row r="136" spans="1:19">
      <c r="A136" s="34">
        <v>134</v>
      </c>
      <c r="B136" s="101" t="s">
        <v>6053</v>
      </c>
      <c r="C136" s="7" t="s">
        <v>10258</v>
      </c>
      <c r="D136" s="7" t="str">
        <f t="shared" si="7"/>
        <v>MSK箱</v>
      </c>
      <c r="E136" s="7" t="s">
        <v>17174</v>
      </c>
      <c r="F136" s="19">
        <v>40946</v>
      </c>
      <c r="G136" s="39"/>
      <c r="H136" s="7" t="str">
        <f t="shared" si="8"/>
        <v>重</v>
      </c>
      <c r="I136" s="23">
        <v>41206</v>
      </c>
      <c r="J136" s="21"/>
      <c r="K136" s="7" t="s">
        <v>11298</v>
      </c>
      <c r="L136" s="7"/>
      <c r="M136" s="9" t="s">
        <v>589</v>
      </c>
      <c r="N136" s="68"/>
      <c r="O136" s="18" t="str">
        <f t="shared" ca="1" si="9"/>
        <v>853天</v>
      </c>
      <c r="P136" s="80"/>
      <c r="Q136" s="80"/>
      <c r="R136" s="80"/>
      <c r="S136" s="80"/>
    </row>
    <row r="137" spans="1:19">
      <c r="A137" s="34">
        <v>135</v>
      </c>
      <c r="B137" s="101" t="s">
        <v>1095</v>
      </c>
      <c r="C137" s="7" t="s">
        <v>10258</v>
      </c>
      <c r="D137" s="7" t="str">
        <f t="shared" si="7"/>
        <v>MSK箱</v>
      </c>
      <c r="E137" s="7" t="s">
        <v>17174</v>
      </c>
      <c r="F137" s="19">
        <v>40946</v>
      </c>
      <c r="G137" s="39"/>
      <c r="H137" s="7" t="str">
        <f t="shared" si="8"/>
        <v>重</v>
      </c>
      <c r="I137" s="23">
        <v>41247</v>
      </c>
      <c r="J137" s="21"/>
      <c r="K137" s="7" t="s">
        <v>6500</v>
      </c>
      <c r="L137" s="7"/>
      <c r="M137" s="9">
        <v>865667500</v>
      </c>
      <c r="N137" s="68"/>
      <c r="O137" s="18" t="str">
        <f t="shared" ca="1" si="9"/>
        <v>853天</v>
      </c>
      <c r="P137" s="80"/>
      <c r="Q137" s="80"/>
      <c r="R137" s="80"/>
      <c r="S137" s="80"/>
    </row>
    <row r="138" spans="1:19">
      <c r="A138" s="34">
        <v>136</v>
      </c>
      <c r="B138" s="101" t="s">
        <v>7784</v>
      </c>
      <c r="C138" s="7" t="s">
        <v>10258</v>
      </c>
      <c r="D138" s="7" t="str">
        <f t="shared" si="7"/>
        <v>MSK箱</v>
      </c>
      <c r="E138" s="7" t="s">
        <v>17174</v>
      </c>
      <c r="F138" s="19">
        <v>40938</v>
      </c>
      <c r="G138" s="82" t="s">
        <v>8990</v>
      </c>
      <c r="H138" s="7" t="str">
        <f t="shared" si="8"/>
        <v>重</v>
      </c>
      <c r="I138" s="23">
        <v>41464</v>
      </c>
      <c r="J138" s="21"/>
      <c r="K138" s="7" t="s">
        <v>6500</v>
      </c>
      <c r="L138" s="7"/>
      <c r="M138" s="9" t="s">
        <v>7785</v>
      </c>
      <c r="N138" s="68"/>
      <c r="O138" s="18" t="str">
        <f t="shared" ca="1" si="9"/>
        <v>861天</v>
      </c>
      <c r="P138" s="80"/>
      <c r="Q138" s="80"/>
      <c r="R138" s="80"/>
      <c r="S138" s="80"/>
    </row>
    <row r="139" spans="1:19">
      <c r="A139" s="34">
        <v>137</v>
      </c>
      <c r="B139" s="101" t="s">
        <v>16116</v>
      </c>
      <c r="C139" s="7" t="s">
        <v>10258</v>
      </c>
      <c r="D139" s="7" t="str">
        <f t="shared" si="7"/>
        <v>MSK箱</v>
      </c>
      <c r="E139" s="7" t="s">
        <v>17174</v>
      </c>
      <c r="F139" s="19">
        <v>40938</v>
      </c>
      <c r="G139" s="82" t="s">
        <v>8990</v>
      </c>
      <c r="H139" s="7" t="str">
        <f t="shared" si="8"/>
        <v>重</v>
      </c>
      <c r="I139" s="23">
        <v>41124</v>
      </c>
      <c r="J139" s="21"/>
      <c r="K139" s="7" t="s">
        <v>6500</v>
      </c>
      <c r="L139" s="7"/>
      <c r="M139" s="9">
        <v>864389270</v>
      </c>
      <c r="N139" s="68"/>
      <c r="O139" s="18" t="str">
        <f t="shared" ca="1" si="9"/>
        <v>861天</v>
      </c>
      <c r="P139" s="80"/>
      <c r="Q139" s="80"/>
      <c r="R139" s="80"/>
      <c r="S139" s="80"/>
    </row>
    <row r="140" spans="1:19">
      <c r="A140" s="34">
        <v>138</v>
      </c>
      <c r="B140" s="101" t="s">
        <v>6483</v>
      </c>
      <c r="C140" s="7" t="s">
        <v>10258</v>
      </c>
      <c r="D140" s="7" t="str">
        <f t="shared" si="7"/>
        <v>MSK箱</v>
      </c>
      <c r="E140" s="7" t="s">
        <v>17174</v>
      </c>
      <c r="F140" s="19">
        <v>40938</v>
      </c>
      <c r="G140" s="82" t="s">
        <v>8990</v>
      </c>
      <c r="H140" s="7" t="str">
        <f t="shared" si="8"/>
        <v>重</v>
      </c>
      <c r="I140" s="23">
        <v>41451</v>
      </c>
      <c r="J140" s="21"/>
      <c r="K140" s="7" t="s">
        <v>6500</v>
      </c>
      <c r="L140" s="7"/>
      <c r="M140" s="9">
        <v>866677071</v>
      </c>
      <c r="N140" s="68"/>
      <c r="O140" s="18" t="str">
        <f t="shared" ca="1" si="9"/>
        <v>861天</v>
      </c>
      <c r="P140" s="80"/>
      <c r="Q140" s="80"/>
      <c r="R140" s="80"/>
      <c r="S140" s="80"/>
    </row>
    <row r="141" spans="1:19">
      <c r="A141" s="34">
        <v>139</v>
      </c>
      <c r="B141" s="101" t="s">
        <v>13310</v>
      </c>
      <c r="C141" s="7" t="s">
        <v>10258</v>
      </c>
      <c r="D141" s="7" t="str">
        <f t="shared" si="7"/>
        <v>MSK箱</v>
      </c>
      <c r="E141" s="7" t="s">
        <v>17174</v>
      </c>
      <c r="F141" s="19">
        <v>40938</v>
      </c>
      <c r="G141" s="82" t="s">
        <v>8990</v>
      </c>
      <c r="H141" s="7" t="str">
        <f t="shared" si="8"/>
        <v>重</v>
      </c>
      <c r="I141" s="23">
        <v>41124</v>
      </c>
      <c r="J141" s="21"/>
      <c r="K141" s="7" t="s">
        <v>6500</v>
      </c>
      <c r="L141" s="7"/>
      <c r="M141" s="9">
        <v>864389270</v>
      </c>
      <c r="N141" s="68"/>
      <c r="O141" s="18" t="str">
        <f t="shared" ca="1" si="9"/>
        <v>861天</v>
      </c>
      <c r="P141" s="80"/>
      <c r="Q141" s="80"/>
      <c r="R141" s="80"/>
      <c r="S141" s="80"/>
    </row>
    <row r="142" spans="1:19">
      <c r="A142" s="34">
        <v>140</v>
      </c>
      <c r="B142" s="100" t="s">
        <v>16551</v>
      </c>
      <c r="C142" s="7" t="s">
        <v>10258</v>
      </c>
      <c r="D142" s="7" t="str">
        <f t="shared" si="7"/>
        <v>MSK箱</v>
      </c>
      <c r="E142" s="7" t="s">
        <v>17174</v>
      </c>
      <c r="F142" s="19">
        <v>40938</v>
      </c>
      <c r="G142" s="82"/>
      <c r="H142" s="7" t="str">
        <f t="shared" si="8"/>
        <v>重</v>
      </c>
      <c r="I142" s="23">
        <v>41499</v>
      </c>
      <c r="J142" s="21"/>
      <c r="K142" s="7" t="s">
        <v>6500</v>
      </c>
      <c r="L142" s="7"/>
      <c r="M142" s="9" t="s">
        <v>16547</v>
      </c>
      <c r="N142" s="68"/>
      <c r="O142" s="18" t="str">
        <f t="shared" ca="1" si="9"/>
        <v>861天</v>
      </c>
      <c r="P142" s="80"/>
      <c r="Q142" s="80"/>
      <c r="R142" s="80"/>
      <c r="S142" s="80"/>
    </row>
    <row r="143" spans="1:19">
      <c r="A143" s="34">
        <v>141</v>
      </c>
      <c r="B143" s="101" t="s">
        <v>936</v>
      </c>
      <c r="C143" s="7" t="s">
        <v>10258</v>
      </c>
      <c r="D143" s="7" t="str">
        <f t="shared" si="7"/>
        <v>MSK箱</v>
      </c>
      <c r="E143" s="7" t="s">
        <v>17174</v>
      </c>
      <c r="F143" s="19">
        <v>40938</v>
      </c>
      <c r="G143" s="82" t="s">
        <v>8990</v>
      </c>
      <c r="H143" s="7" t="str">
        <f t="shared" si="8"/>
        <v>重</v>
      </c>
      <c r="I143" s="23">
        <v>41463</v>
      </c>
      <c r="J143" s="21"/>
      <c r="K143" s="7" t="s">
        <v>6500</v>
      </c>
      <c r="L143" s="7"/>
      <c r="M143" s="9">
        <v>866677071</v>
      </c>
      <c r="N143" s="68"/>
      <c r="O143" s="18" t="str">
        <f t="shared" ca="1" si="9"/>
        <v>861天</v>
      </c>
      <c r="P143" s="80"/>
      <c r="Q143" s="80"/>
      <c r="R143" s="80"/>
      <c r="S143" s="80"/>
    </row>
    <row r="144" spans="1:19">
      <c r="A144" s="34">
        <v>142</v>
      </c>
      <c r="B144" s="101" t="s">
        <v>12770</v>
      </c>
      <c r="C144" s="7" t="s">
        <v>10258</v>
      </c>
      <c r="D144" s="7" t="str">
        <f t="shared" si="7"/>
        <v>MSK箱</v>
      </c>
      <c r="E144" s="7" t="s">
        <v>17174</v>
      </c>
      <c r="F144" s="19">
        <v>40938</v>
      </c>
      <c r="G144" s="82" t="s">
        <v>8990</v>
      </c>
      <c r="H144" s="7" t="str">
        <f t="shared" si="8"/>
        <v>重</v>
      </c>
      <c r="I144" s="23">
        <v>41124</v>
      </c>
      <c r="J144" s="21"/>
      <c r="K144" s="7" t="s">
        <v>6500</v>
      </c>
      <c r="L144" s="7"/>
      <c r="M144" s="9">
        <v>864389270</v>
      </c>
      <c r="N144" s="68"/>
      <c r="O144" s="18" t="str">
        <f t="shared" ca="1" si="9"/>
        <v>861天</v>
      </c>
      <c r="P144" s="80"/>
      <c r="Q144" s="80"/>
      <c r="R144" s="80"/>
      <c r="S144" s="80"/>
    </row>
    <row r="145" spans="1:19">
      <c r="A145" s="34">
        <v>143</v>
      </c>
      <c r="B145" s="100" t="s">
        <v>2359</v>
      </c>
      <c r="C145" s="7" t="s">
        <v>10258</v>
      </c>
      <c r="D145" s="7" t="str">
        <f t="shared" si="7"/>
        <v>MSK箱</v>
      </c>
      <c r="E145" s="7" t="s">
        <v>17174</v>
      </c>
      <c r="F145" s="19">
        <v>40938</v>
      </c>
      <c r="G145" s="39"/>
      <c r="H145" s="7" t="str">
        <f t="shared" si="8"/>
        <v>重</v>
      </c>
      <c r="I145" s="23">
        <v>41499</v>
      </c>
      <c r="J145" s="21"/>
      <c r="K145" s="7" t="s">
        <v>6500</v>
      </c>
      <c r="L145" s="7"/>
      <c r="M145" s="9" t="s">
        <v>16547</v>
      </c>
      <c r="N145" s="68"/>
      <c r="O145" s="18" t="str">
        <f t="shared" ca="1" si="9"/>
        <v>861天</v>
      </c>
      <c r="P145" s="80"/>
      <c r="Q145" s="80"/>
      <c r="R145" s="80"/>
      <c r="S145" s="80"/>
    </row>
    <row r="146" spans="1:19">
      <c r="A146" s="34">
        <v>144</v>
      </c>
      <c r="B146" s="100" t="s">
        <v>2360</v>
      </c>
      <c r="C146" s="7" t="s">
        <v>10258</v>
      </c>
      <c r="D146" s="7" t="str">
        <f t="shared" si="7"/>
        <v>MSK箱</v>
      </c>
      <c r="E146" s="7" t="s">
        <v>17174</v>
      </c>
      <c r="F146" s="19">
        <v>40938</v>
      </c>
      <c r="G146" s="82"/>
      <c r="H146" s="7" t="str">
        <f t="shared" si="8"/>
        <v>重</v>
      </c>
      <c r="I146" s="23">
        <v>41499</v>
      </c>
      <c r="J146" s="21"/>
      <c r="K146" s="7" t="s">
        <v>6500</v>
      </c>
      <c r="L146" s="7"/>
      <c r="M146" s="9" t="s">
        <v>16547</v>
      </c>
      <c r="N146" s="68"/>
      <c r="O146" s="18" t="str">
        <f t="shared" ca="1" si="9"/>
        <v>861天</v>
      </c>
      <c r="P146" s="80"/>
      <c r="Q146" s="80"/>
      <c r="R146" s="80"/>
      <c r="S146" s="80"/>
    </row>
    <row r="147" spans="1:19">
      <c r="A147" s="34">
        <v>145</v>
      </c>
      <c r="B147" s="100" t="s">
        <v>2361</v>
      </c>
      <c r="C147" s="7" t="s">
        <v>10258</v>
      </c>
      <c r="D147" s="7" t="str">
        <f t="shared" si="7"/>
        <v>MSK箱</v>
      </c>
      <c r="E147" s="7" t="s">
        <v>17174</v>
      </c>
      <c r="F147" s="19">
        <v>40938</v>
      </c>
      <c r="G147" s="82"/>
      <c r="H147" s="7" t="str">
        <f t="shared" si="8"/>
        <v>重</v>
      </c>
      <c r="I147" s="23">
        <v>41499</v>
      </c>
      <c r="J147" s="21"/>
      <c r="K147" s="7" t="s">
        <v>6500</v>
      </c>
      <c r="L147" s="7"/>
      <c r="M147" s="9" t="s">
        <v>16547</v>
      </c>
      <c r="N147" s="68"/>
      <c r="O147" s="18" t="str">
        <f t="shared" ca="1" si="9"/>
        <v>861天</v>
      </c>
      <c r="P147" s="80"/>
      <c r="Q147" s="80"/>
      <c r="R147" s="80"/>
      <c r="S147" s="80"/>
    </row>
    <row r="148" spans="1:19">
      <c r="A148" s="34">
        <v>146</v>
      </c>
      <c r="B148" s="101" t="s">
        <v>2927</v>
      </c>
      <c r="C148" s="7" t="s">
        <v>10258</v>
      </c>
      <c r="D148" s="7" t="str">
        <f t="shared" si="7"/>
        <v>MSK箱</v>
      </c>
      <c r="E148" s="7" t="s">
        <v>17174</v>
      </c>
      <c r="F148" s="19">
        <v>40938</v>
      </c>
      <c r="G148" s="82" t="s">
        <v>8990</v>
      </c>
      <c r="H148" s="7" t="str">
        <f t="shared" si="8"/>
        <v>重</v>
      </c>
      <c r="I148" s="23">
        <v>41463</v>
      </c>
      <c r="J148" s="21"/>
      <c r="K148" s="7" t="s">
        <v>2926</v>
      </c>
      <c r="L148" s="7"/>
      <c r="M148" s="9">
        <v>866696888</v>
      </c>
      <c r="N148" s="68"/>
      <c r="O148" s="18" t="str">
        <f t="shared" ca="1" si="9"/>
        <v>861天</v>
      </c>
      <c r="P148" s="80"/>
      <c r="Q148" s="80"/>
      <c r="R148" s="80"/>
      <c r="S148" s="80"/>
    </row>
    <row r="149" spans="1:19">
      <c r="A149" s="34">
        <v>147</v>
      </c>
      <c r="B149" s="100" t="s">
        <v>2362</v>
      </c>
      <c r="C149" s="7" t="s">
        <v>10258</v>
      </c>
      <c r="D149" s="7" t="str">
        <f t="shared" si="7"/>
        <v>MSK箱</v>
      </c>
      <c r="E149" s="7" t="s">
        <v>17174</v>
      </c>
      <c r="F149" s="19">
        <v>40938</v>
      </c>
      <c r="G149" s="82"/>
      <c r="H149" s="7" t="str">
        <f t="shared" si="8"/>
        <v>重</v>
      </c>
      <c r="I149" s="23">
        <v>41499</v>
      </c>
      <c r="J149" s="21"/>
      <c r="K149" s="7" t="s">
        <v>6500</v>
      </c>
      <c r="L149" s="7"/>
      <c r="M149" s="9" t="s">
        <v>16547</v>
      </c>
      <c r="N149" s="68"/>
      <c r="O149" s="18" t="str">
        <f t="shared" ca="1" si="9"/>
        <v>861天</v>
      </c>
      <c r="P149" s="80"/>
      <c r="Q149" s="80"/>
      <c r="R149" s="80"/>
      <c r="S149" s="80"/>
    </row>
    <row r="150" spans="1:19">
      <c r="A150" s="34">
        <v>148</v>
      </c>
      <c r="B150" s="101" t="s">
        <v>2611</v>
      </c>
      <c r="C150" s="7" t="s">
        <v>10258</v>
      </c>
      <c r="D150" s="7" t="str">
        <f t="shared" si="7"/>
        <v>MSK箱</v>
      </c>
      <c r="E150" s="7" t="s">
        <v>17174</v>
      </c>
      <c r="F150" s="19">
        <v>40920</v>
      </c>
      <c r="G150" s="82" t="s">
        <v>8990</v>
      </c>
      <c r="H150" s="7" t="str">
        <f t="shared" si="8"/>
        <v>重</v>
      </c>
      <c r="I150" s="23">
        <v>41129</v>
      </c>
      <c r="J150" s="21"/>
      <c r="K150" s="7" t="s">
        <v>6500</v>
      </c>
      <c r="L150" s="7"/>
      <c r="M150" s="9">
        <v>864385393</v>
      </c>
      <c r="N150" s="68"/>
      <c r="O150" s="18" t="str">
        <f t="shared" ca="1" si="9"/>
        <v>879天</v>
      </c>
      <c r="P150" s="80"/>
      <c r="Q150" s="80"/>
      <c r="R150" s="80"/>
      <c r="S150" s="80"/>
    </row>
    <row r="151" spans="1:19">
      <c r="A151" s="34">
        <v>149</v>
      </c>
      <c r="B151" s="101" t="s">
        <v>8419</v>
      </c>
      <c r="C151" s="7" t="s">
        <v>10258</v>
      </c>
      <c r="D151" s="7" t="str">
        <f t="shared" si="7"/>
        <v>MSK箱</v>
      </c>
      <c r="E151" s="7" t="s">
        <v>17174</v>
      </c>
      <c r="F151" s="19">
        <v>40920</v>
      </c>
      <c r="G151" s="82" t="s">
        <v>8990</v>
      </c>
      <c r="H151" s="7" t="str">
        <f t="shared" si="8"/>
        <v>重</v>
      </c>
      <c r="I151" s="23">
        <v>41129</v>
      </c>
      <c r="J151" s="21"/>
      <c r="K151" s="7" t="s">
        <v>6500</v>
      </c>
      <c r="L151" s="7"/>
      <c r="M151" s="9">
        <v>864385393</v>
      </c>
      <c r="N151" s="68"/>
      <c r="O151" s="18" t="str">
        <f t="shared" ca="1" si="9"/>
        <v>879天</v>
      </c>
      <c r="P151" s="80"/>
      <c r="Q151" s="80"/>
      <c r="R151" s="80"/>
      <c r="S151" s="80"/>
    </row>
    <row r="152" spans="1:19">
      <c r="A152" s="34">
        <v>150</v>
      </c>
      <c r="B152" s="101" t="s">
        <v>13978</v>
      </c>
      <c r="C152" s="7" t="s">
        <v>6828</v>
      </c>
      <c r="D152" s="7" t="str">
        <f t="shared" si="7"/>
        <v>MSK箱</v>
      </c>
      <c r="E152" s="7" t="s">
        <v>17174</v>
      </c>
      <c r="F152" s="19">
        <v>40924</v>
      </c>
      <c r="G152" s="121" t="s">
        <v>16535</v>
      </c>
      <c r="H152" s="7" t="str">
        <f t="shared" si="8"/>
        <v>重</v>
      </c>
      <c r="I152" s="23">
        <v>41019</v>
      </c>
      <c r="J152" s="21"/>
      <c r="K152" s="7" t="s">
        <v>10395</v>
      </c>
      <c r="L152" s="7"/>
      <c r="M152" s="9"/>
      <c r="N152" s="68"/>
      <c r="O152" s="18" t="str">
        <f t="shared" ca="1" si="9"/>
        <v>875天</v>
      </c>
      <c r="P152" s="80"/>
      <c r="Q152" s="80"/>
      <c r="R152" s="80"/>
      <c r="S152" s="80"/>
    </row>
    <row r="153" spans="1:19">
      <c r="A153" s="34">
        <v>151</v>
      </c>
      <c r="B153" s="101" t="s">
        <v>13676</v>
      </c>
      <c r="C153" s="7" t="s">
        <v>6828</v>
      </c>
      <c r="D153" s="7" t="str">
        <f t="shared" si="7"/>
        <v>MSK箱</v>
      </c>
      <c r="E153" s="7" t="s">
        <v>17174</v>
      </c>
      <c r="F153" s="19">
        <v>40924</v>
      </c>
      <c r="G153" s="121" t="s">
        <v>6376</v>
      </c>
      <c r="H153" s="7" t="str">
        <f t="shared" si="8"/>
        <v>重</v>
      </c>
      <c r="I153" s="23">
        <v>41008</v>
      </c>
      <c r="J153" s="21"/>
      <c r="K153" s="7" t="s">
        <v>5796</v>
      </c>
      <c r="L153" s="7"/>
      <c r="M153" s="9"/>
      <c r="N153" s="68"/>
      <c r="O153" s="18" t="str">
        <f t="shared" ca="1" si="9"/>
        <v>875天</v>
      </c>
      <c r="P153" s="80"/>
      <c r="Q153" s="80"/>
      <c r="R153" s="80"/>
      <c r="S153" s="80"/>
    </row>
    <row r="154" spans="1:19">
      <c r="A154" s="34">
        <v>152</v>
      </c>
      <c r="B154" s="101" t="s">
        <v>13979</v>
      </c>
      <c r="C154" s="7" t="s">
        <v>6828</v>
      </c>
      <c r="D154" s="7" t="str">
        <f t="shared" si="7"/>
        <v>MSK箱</v>
      </c>
      <c r="E154" s="7" t="s">
        <v>17174</v>
      </c>
      <c r="F154" s="19">
        <v>40924</v>
      </c>
      <c r="G154" s="121" t="s">
        <v>6376</v>
      </c>
      <c r="H154" s="7" t="str">
        <f t="shared" si="8"/>
        <v>重</v>
      </c>
      <c r="I154" s="23">
        <v>41019</v>
      </c>
      <c r="J154" s="21"/>
      <c r="K154" s="7" t="s">
        <v>10395</v>
      </c>
      <c r="L154" s="7"/>
      <c r="M154" s="9"/>
      <c r="N154" s="68"/>
      <c r="O154" s="18" t="str">
        <f t="shared" ca="1" si="9"/>
        <v>875天</v>
      </c>
      <c r="P154" s="80"/>
      <c r="Q154" s="80"/>
      <c r="R154" s="80"/>
      <c r="S154" s="80"/>
    </row>
    <row r="155" spans="1:19">
      <c r="A155" s="34">
        <v>153</v>
      </c>
      <c r="B155" s="101" t="s">
        <v>15390</v>
      </c>
      <c r="C155" s="7" t="s">
        <v>6828</v>
      </c>
      <c r="D155" s="7" t="str">
        <f t="shared" si="7"/>
        <v>MSK箱</v>
      </c>
      <c r="E155" s="7" t="s">
        <v>17174</v>
      </c>
      <c r="F155" s="19">
        <v>40924</v>
      </c>
      <c r="G155" s="121" t="s">
        <v>16535</v>
      </c>
      <c r="H155" s="7" t="str">
        <f t="shared" si="8"/>
        <v>重</v>
      </c>
      <c r="I155" s="23">
        <v>41005</v>
      </c>
      <c r="J155" s="21"/>
      <c r="K155" s="7" t="s">
        <v>5796</v>
      </c>
      <c r="L155" s="7"/>
      <c r="M155" s="9"/>
      <c r="N155" s="68"/>
      <c r="O155" s="18" t="str">
        <f t="shared" ca="1" si="9"/>
        <v>875天</v>
      </c>
      <c r="P155" s="80"/>
      <c r="Q155" s="80"/>
      <c r="R155" s="80"/>
      <c r="S155" s="80"/>
    </row>
    <row r="156" spans="1:19">
      <c r="A156" s="34">
        <v>154</v>
      </c>
      <c r="B156" s="101" t="s">
        <v>7600</v>
      </c>
      <c r="C156" s="7" t="s">
        <v>6828</v>
      </c>
      <c r="D156" s="7" t="str">
        <f t="shared" si="7"/>
        <v>MSK箱</v>
      </c>
      <c r="E156" s="7" t="s">
        <v>17174</v>
      </c>
      <c r="F156" s="19">
        <v>40924</v>
      </c>
      <c r="G156" s="121" t="s">
        <v>16536</v>
      </c>
      <c r="H156" s="7" t="str">
        <f t="shared" si="8"/>
        <v>重</v>
      </c>
      <c r="I156" s="23">
        <v>41005</v>
      </c>
      <c r="J156" s="21"/>
      <c r="K156" s="7" t="s">
        <v>5796</v>
      </c>
      <c r="L156" s="7"/>
      <c r="M156" s="9"/>
      <c r="N156" s="68"/>
      <c r="O156" s="18" t="str">
        <f t="shared" ca="1" si="9"/>
        <v>875天</v>
      </c>
      <c r="P156" s="80"/>
      <c r="Q156" s="80"/>
      <c r="R156" s="80"/>
      <c r="S156" s="80"/>
    </row>
    <row r="157" spans="1:19">
      <c r="A157" s="34">
        <v>155</v>
      </c>
      <c r="B157" s="101" t="s">
        <v>14487</v>
      </c>
      <c r="C157" s="7" t="s">
        <v>6828</v>
      </c>
      <c r="D157" s="7" t="str">
        <f t="shared" si="7"/>
        <v>MSK箱</v>
      </c>
      <c r="E157" s="7" t="s">
        <v>17174</v>
      </c>
      <c r="F157" s="19">
        <v>40924</v>
      </c>
      <c r="G157" s="121" t="s">
        <v>6376</v>
      </c>
      <c r="H157" s="7" t="str">
        <f t="shared" si="8"/>
        <v>重</v>
      </c>
      <c r="I157" s="23">
        <v>41008</v>
      </c>
      <c r="J157" s="21"/>
      <c r="K157" s="7" t="s">
        <v>5796</v>
      </c>
      <c r="L157" s="7"/>
      <c r="M157" s="9"/>
      <c r="N157" s="68"/>
      <c r="O157" s="18" t="str">
        <f t="shared" ca="1" si="9"/>
        <v>875天</v>
      </c>
      <c r="P157" s="80"/>
      <c r="Q157" s="80"/>
      <c r="R157" s="80"/>
      <c r="S157" s="80"/>
    </row>
    <row r="158" spans="1:19">
      <c r="A158" s="34">
        <v>156</v>
      </c>
      <c r="B158" s="101" t="s">
        <v>9705</v>
      </c>
      <c r="C158" s="7" t="s">
        <v>6828</v>
      </c>
      <c r="D158" s="7" t="str">
        <f t="shared" si="7"/>
        <v>MSK箱</v>
      </c>
      <c r="E158" s="7" t="s">
        <v>17174</v>
      </c>
      <c r="F158" s="19">
        <v>40926</v>
      </c>
      <c r="G158" s="79" t="s">
        <v>15392</v>
      </c>
      <c r="H158" s="7" t="str">
        <f t="shared" si="8"/>
        <v>重</v>
      </c>
      <c r="I158" s="23">
        <v>40935</v>
      </c>
      <c r="J158" s="21"/>
      <c r="K158" s="7" t="s">
        <v>10395</v>
      </c>
      <c r="L158" s="7" t="s">
        <v>16694</v>
      </c>
      <c r="M158" s="9" t="s">
        <v>11357</v>
      </c>
      <c r="N158" s="68"/>
      <c r="O158" s="18" t="str">
        <f t="shared" ca="1" si="9"/>
        <v>873天</v>
      </c>
      <c r="P158" s="80"/>
      <c r="Q158" s="80"/>
      <c r="R158" s="80"/>
      <c r="S158" s="80"/>
    </row>
    <row r="159" spans="1:19">
      <c r="A159" s="34">
        <v>157</v>
      </c>
      <c r="B159" s="100" t="s">
        <v>14998</v>
      </c>
      <c r="C159" s="7" t="s">
        <v>6828</v>
      </c>
      <c r="D159" s="7" t="str">
        <f t="shared" si="7"/>
        <v>MSK箱</v>
      </c>
      <c r="E159" s="7" t="s">
        <v>17174</v>
      </c>
      <c r="F159" s="19">
        <v>40927</v>
      </c>
      <c r="G159" s="79" t="s">
        <v>15392</v>
      </c>
      <c r="H159" s="7" t="str">
        <f t="shared" si="8"/>
        <v>重</v>
      </c>
      <c r="I159" s="23">
        <v>41044</v>
      </c>
      <c r="J159" s="21"/>
      <c r="K159" s="7" t="s">
        <v>10395</v>
      </c>
      <c r="L159" s="7" t="s">
        <v>1066</v>
      </c>
      <c r="M159" s="9" t="s">
        <v>8763</v>
      </c>
      <c r="N159" s="68"/>
      <c r="O159" s="18" t="str">
        <f t="shared" ca="1" si="9"/>
        <v>872天</v>
      </c>
      <c r="P159" s="80"/>
      <c r="Q159" s="80"/>
      <c r="R159" s="80"/>
      <c r="S159" s="80"/>
    </row>
    <row r="160" spans="1:19">
      <c r="A160" s="34">
        <v>158</v>
      </c>
      <c r="B160" s="101" t="s">
        <v>16818</v>
      </c>
      <c r="C160" s="7" t="s">
        <v>3270</v>
      </c>
      <c r="D160" s="7" t="str">
        <f t="shared" si="7"/>
        <v>MSK箱</v>
      </c>
      <c r="E160" s="7" t="s">
        <v>17174</v>
      </c>
      <c r="F160" s="19">
        <v>40926</v>
      </c>
      <c r="G160" s="39"/>
      <c r="H160" s="7" t="str">
        <f t="shared" si="8"/>
        <v>重</v>
      </c>
      <c r="I160" s="23">
        <v>41012</v>
      </c>
      <c r="J160" s="21"/>
      <c r="K160" s="7" t="s">
        <v>6500</v>
      </c>
      <c r="L160" s="7"/>
      <c r="M160" s="9">
        <v>859779926</v>
      </c>
      <c r="N160" s="68"/>
      <c r="O160" s="18" t="str">
        <f t="shared" ca="1" si="9"/>
        <v>873天</v>
      </c>
      <c r="P160" s="80"/>
      <c r="Q160" s="80"/>
      <c r="R160" s="80"/>
      <c r="S160" s="80"/>
    </row>
    <row r="161" spans="1:19">
      <c r="A161" s="34">
        <v>159</v>
      </c>
      <c r="B161" s="101" t="s">
        <v>16692</v>
      </c>
      <c r="C161" s="7" t="s">
        <v>3270</v>
      </c>
      <c r="D161" s="7" t="str">
        <f t="shared" si="7"/>
        <v>MSK箱</v>
      </c>
      <c r="E161" s="7" t="s">
        <v>17174</v>
      </c>
      <c r="F161" s="19">
        <v>40926</v>
      </c>
      <c r="G161" s="39"/>
      <c r="H161" s="7" t="str">
        <f t="shared" si="8"/>
        <v>重</v>
      </c>
      <c r="I161" s="23">
        <v>41012</v>
      </c>
      <c r="J161" s="21"/>
      <c r="K161" s="7" t="s">
        <v>6500</v>
      </c>
      <c r="L161" s="7"/>
      <c r="M161" s="9">
        <v>859806604</v>
      </c>
      <c r="N161" s="68"/>
      <c r="O161" s="18" t="str">
        <f t="shared" ca="1" si="9"/>
        <v>873天</v>
      </c>
      <c r="P161" s="80"/>
      <c r="Q161" s="80"/>
      <c r="R161" s="80"/>
      <c r="S161" s="80"/>
    </row>
    <row r="162" spans="1:19">
      <c r="A162" s="34">
        <v>160</v>
      </c>
      <c r="B162" s="101" t="s">
        <v>8364</v>
      </c>
      <c r="C162" s="7" t="s">
        <v>10258</v>
      </c>
      <c r="D162" s="7" t="str">
        <f t="shared" si="7"/>
        <v>MSK箱</v>
      </c>
      <c r="E162" s="7" t="s">
        <v>17174</v>
      </c>
      <c r="F162" s="19">
        <v>40945</v>
      </c>
      <c r="G162" s="39" t="s">
        <v>1506</v>
      </c>
      <c r="H162" s="7" t="str">
        <f t="shared" si="8"/>
        <v>重</v>
      </c>
      <c r="I162" s="23">
        <v>41129</v>
      </c>
      <c r="J162" s="21"/>
      <c r="K162" s="7" t="s">
        <v>6500</v>
      </c>
      <c r="L162" s="7"/>
      <c r="M162" s="9">
        <v>864385393</v>
      </c>
      <c r="N162" s="68"/>
      <c r="O162" s="18" t="str">
        <f t="shared" ca="1" si="9"/>
        <v>854天</v>
      </c>
      <c r="P162" s="80"/>
      <c r="Q162" s="80"/>
      <c r="R162" s="80"/>
      <c r="S162" s="80"/>
    </row>
    <row r="163" spans="1:19">
      <c r="A163" s="34">
        <v>161</v>
      </c>
      <c r="B163" s="101" t="s">
        <v>15802</v>
      </c>
      <c r="C163" s="7" t="s">
        <v>10258</v>
      </c>
      <c r="D163" s="7" t="str">
        <f t="shared" si="7"/>
        <v>MSK箱</v>
      </c>
      <c r="E163" s="7" t="s">
        <v>17174</v>
      </c>
      <c r="F163" s="19">
        <v>40945</v>
      </c>
      <c r="G163" s="82" t="s">
        <v>1506</v>
      </c>
      <c r="H163" s="7" t="str">
        <f t="shared" si="8"/>
        <v>重</v>
      </c>
      <c r="I163" s="23">
        <v>41129</v>
      </c>
      <c r="J163" s="21"/>
      <c r="K163" s="7" t="s">
        <v>6500</v>
      </c>
      <c r="L163" s="7"/>
      <c r="M163" s="9">
        <v>864385393</v>
      </c>
      <c r="N163" s="68"/>
      <c r="O163" s="18" t="str">
        <f t="shared" ca="1" si="9"/>
        <v>854天</v>
      </c>
      <c r="P163" s="80"/>
      <c r="Q163" s="80"/>
      <c r="R163" s="80"/>
      <c r="S163" s="80"/>
    </row>
    <row r="164" spans="1:19">
      <c r="A164" s="34">
        <v>162</v>
      </c>
      <c r="B164" s="101" t="s">
        <v>5692</v>
      </c>
      <c r="C164" s="7" t="s">
        <v>10258</v>
      </c>
      <c r="D164" s="7" t="str">
        <f t="shared" si="7"/>
        <v>MSK箱</v>
      </c>
      <c r="E164" s="7" t="s">
        <v>17174</v>
      </c>
      <c r="F164" s="19">
        <v>40945</v>
      </c>
      <c r="G164" s="82" t="s">
        <v>1506</v>
      </c>
      <c r="H164" s="7" t="str">
        <f t="shared" si="8"/>
        <v>重</v>
      </c>
      <c r="I164" s="23">
        <v>41129</v>
      </c>
      <c r="J164" s="21"/>
      <c r="K164" s="7" t="s">
        <v>6500</v>
      </c>
      <c r="L164" s="7"/>
      <c r="M164" s="9">
        <v>864385393</v>
      </c>
      <c r="N164" s="68"/>
      <c r="O164" s="18" t="str">
        <f t="shared" ca="1" si="9"/>
        <v>854天</v>
      </c>
      <c r="P164" s="80"/>
      <c r="Q164" s="80"/>
      <c r="R164" s="80"/>
      <c r="S164" s="80"/>
    </row>
    <row r="165" spans="1:19">
      <c r="A165" s="34">
        <v>163</v>
      </c>
      <c r="B165" s="100" t="s">
        <v>15803</v>
      </c>
      <c r="C165" s="7" t="s">
        <v>10258</v>
      </c>
      <c r="D165" s="7" t="str">
        <f t="shared" si="7"/>
        <v>MSK箱</v>
      </c>
      <c r="E165" s="7" t="s">
        <v>17174</v>
      </c>
      <c r="F165" s="19">
        <v>40945</v>
      </c>
      <c r="G165" s="82"/>
      <c r="H165" s="7" t="str">
        <f t="shared" si="8"/>
        <v>重</v>
      </c>
      <c r="I165" s="23">
        <v>41499</v>
      </c>
      <c r="J165" s="21"/>
      <c r="K165" s="7" t="s">
        <v>6500</v>
      </c>
      <c r="L165" s="7"/>
      <c r="M165" s="9" t="s">
        <v>16547</v>
      </c>
      <c r="N165" s="68"/>
      <c r="O165" s="18" t="str">
        <f t="shared" ca="1" si="9"/>
        <v>854天</v>
      </c>
      <c r="P165" s="80"/>
      <c r="Q165" s="80"/>
      <c r="R165" s="80"/>
      <c r="S165" s="80"/>
    </row>
    <row r="166" spans="1:19">
      <c r="A166" s="34">
        <v>164</v>
      </c>
      <c r="B166" s="101" t="s">
        <v>4801</v>
      </c>
      <c r="C166" s="7" t="s">
        <v>10258</v>
      </c>
      <c r="D166" s="7" t="str">
        <f t="shared" si="7"/>
        <v>MSK箱</v>
      </c>
      <c r="E166" s="7" t="s">
        <v>17174</v>
      </c>
      <c r="F166" s="19">
        <v>40945</v>
      </c>
      <c r="G166" s="82" t="s">
        <v>1506</v>
      </c>
      <c r="H166" s="7" t="str">
        <f t="shared" si="8"/>
        <v>重</v>
      </c>
      <c r="I166" s="23">
        <v>41408</v>
      </c>
      <c r="J166" s="21"/>
      <c r="K166" s="7" t="s">
        <v>11298</v>
      </c>
      <c r="L166" s="7"/>
      <c r="M166" s="9">
        <v>866933599</v>
      </c>
      <c r="N166" s="68"/>
      <c r="O166" s="18" t="str">
        <f t="shared" ca="1" si="9"/>
        <v>854天</v>
      </c>
      <c r="P166" s="80"/>
      <c r="Q166" s="80"/>
      <c r="R166" s="80"/>
      <c r="S166" s="80"/>
    </row>
    <row r="167" spans="1:19">
      <c r="A167" s="34">
        <v>165</v>
      </c>
      <c r="B167" s="100" t="s">
        <v>15804</v>
      </c>
      <c r="C167" s="7" t="s">
        <v>10258</v>
      </c>
      <c r="D167" s="7" t="str">
        <f t="shared" si="7"/>
        <v>MSK箱</v>
      </c>
      <c r="E167" s="7" t="s">
        <v>17174</v>
      </c>
      <c r="F167" s="19">
        <v>40945</v>
      </c>
      <c r="G167" s="82"/>
      <c r="H167" s="7" t="str">
        <f t="shared" si="8"/>
        <v>重</v>
      </c>
      <c r="I167" s="23">
        <v>41499</v>
      </c>
      <c r="J167" s="21"/>
      <c r="K167" s="7" t="s">
        <v>6500</v>
      </c>
      <c r="L167" s="7"/>
      <c r="M167" s="9" t="s">
        <v>16547</v>
      </c>
      <c r="N167" s="68"/>
      <c r="O167" s="18" t="str">
        <f t="shared" ca="1" si="9"/>
        <v>854天</v>
      </c>
      <c r="P167" s="80"/>
      <c r="Q167" s="80"/>
      <c r="R167" s="80"/>
      <c r="S167" s="80"/>
    </row>
    <row r="168" spans="1:19">
      <c r="A168" s="34">
        <v>166</v>
      </c>
      <c r="B168" s="101" t="s">
        <v>12924</v>
      </c>
      <c r="C168" s="7" t="s">
        <v>10258</v>
      </c>
      <c r="D168" s="7" t="str">
        <f t="shared" si="7"/>
        <v>MSK箱</v>
      </c>
      <c r="E168" s="7" t="s">
        <v>17174</v>
      </c>
      <c r="F168" s="19">
        <v>40945</v>
      </c>
      <c r="G168" s="82" t="s">
        <v>1506</v>
      </c>
      <c r="H168" s="7" t="str">
        <f t="shared" si="8"/>
        <v>重</v>
      </c>
      <c r="I168" s="23">
        <v>41129</v>
      </c>
      <c r="J168" s="21"/>
      <c r="K168" s="7" t="s">
        <v>6500</v>
      </c>
      <c r="L168" s="7"/>
      <c r="M168" s="9">
        <v>864385393</v>
      </c>
      <c r="N168" s="68"/>
      <c r="O168" s="18" t="str">
        <f t="shared" ca="1" si="9"/>
        <v>854天</v>
      </c>
      <c r="P168" s="80"/>
      <c r="Q168" s="80"/>
      <c r="R168" s="80"/>
      <c r="S168" s="80"/>
    </row>
    <row r="169" spans="1:19">
      <c r="A169" s="34">
        <v>167</v>
      </c>
      <c r="B169" s="101" t="s">
        <v>937</v>
      </c>
      <c r="C169" s="7" t="s">
        <v>10258</v>
      </c>
      <c r="D169" s="7" t="str">
        <f t="shared" si="7"/>
        <v>MSK箱</v>
      </c>
      <c r="E169" s="7" t="s">
        <v>17174</v>
      </c>
      <c r="F169" s="19">
        <v>40945</v>
      </c>
      <c r="G169" s="82" t="s">
        <v>1506</v>
      </c>
      <c r="H169" s="7" t="str">
        <f t="shared" si="8"/>
        <v>重</v>
      </c>
      <c r="I169" s="23">
        <v>41463</v>
      </c>
      <c r="J169" s="21"/>
      <c r="K169" s="7" t="s">
        <v>6500</v>
      </c>
      <c r="L169" s="7"/>
      <c r="M169" s="9">
        <v>866677071</v>
      </c>
      <c r="N169" s="68"/>
      <c r="O169" s="18" t="str">
        <f t="shared" ca="1" si="9"/>
        <v>854天</v>
      </c>
      <c r="P169" s="80"/>
      <c r="Q169" s="80"/>
      <c r="R169" s="80"/>
      <c r="S169" s="80"/>
    </row>
    <row r="170" spans="1:19">
      <c r="A170" s="34">
        <v>168</v>
      </c>
      <c r="B170" s="101" t="s">
        <v>6683</v>
      </c>
      <c r="C170" s="7" t="s">
        <v>10258</v>
      </c>
      <c r="D170" s="7" t="str">
        <f t="shared" si="7"/>
        <v>MSK箱</v>
      </c>
      <c r="E170" s="7" t="s">
        <v>17174</v>
      </c>
      <c r="F170" s="19">
        <v>40945</v>
      </c>
      <c r="G170" s="82" t="s">
        <v>1506</v>
      </c>
      <c r="H170" s="7" t="str">
        <f t="shared" si="8"/>
        <v>重</v>
      </c>
      <c r="I170" s="23">
        <v>41129</v>
      </c>
      <c r="J170" s="21"/>
      <c r="K170" s="7" t="s">
        <v>6500</v>
      </c>
      <c r="L170" s="7"/>
      <c r="M170" s="9">
        <v>864385393</v>
      </c>
      <c r="N170" s="68"/>
      <c r="O170" s="18" t="str">
        <f t="shared" ca="1" si="9"/>
        <v>854天</v>
      </c>
      <c r="P170" s="80"/>
      <c r="Q170" s="80"/>
      <c r="R170" s="80"/>
      <c r="S170" s="80"/>
    </row>
    <row r="171" spans="1:19">
      <c r="A171" s="34">
        <v>169</v>
      </c>
      <c r="B171" s="101" t="s">
        <v>2928</v>
      </c>
      <c r="C171" s="7" t="s">
        <v>10258</v>
      </c>
      <c r="D171" s="7" t="str">
        <f t="shared" si="7"/>
        <v>MSK箱</v>
      </c>
      <c r="E171" s="7" t="s">
        <v>17174</v>
      </c>
      <c r="F171" s="19">
        <v>40945</v>
      </c>
      <c r="G171" s="82" t="s">
        <v>1506</v>
      </c>
      <c r="H171" s="7" t="str">
        <f t="shared" si="8"/>
        <v>重</v>
      </c>
      <c r="I171" s="23">
        <v>41463</v>
      </c>
      <c r="J171" s="21"/>
      <c r="K171" s="7" t="s">
        <v>6500</v>
      </c>
      <c r="L171" s="7"/>
      <c r="M171" s="9">
        <v>866696888</v>
      </c>
      <c r="N171" s="68"/>
      <c r="O171" s="18" t="str">
        <f t="shared" ca="1" si="9"/>
        <v>854天</v>
      </c>
      <c r="P171" s="80"/>
      <c r="Q171" s="80"/>
      <c r="R171" s="80"/>
      <c r="S171" s="80"/>
    </row>
    <row r="172" spans="1:19">
      <c r="A172" s="34">
        <v>170</v>
      </c>
      <c r="B172" s="100" t="s">
        <v>2363</v>
      </c>
      <c r="C172" s="7" t="s">
        <v>10258</v>
      </c>
      <c r="D172" s="7" t="str">
        <f t="shared" si="7"/>
        <v>MSK箱</v>
      </c>
      <c r="E172" s="7" t="s">
        <v>17174</v>
      </c>
      <c r="F172" s="19">
        <v>40945</v>
      </c>
      <c r="G172" s="82"/>
      <c r="H172" s="7" t="str">
        <f t="shared" si="8"/>
        <v>重</v>
      </c>
      <c r="I172" s="23">
        <v>41499</v>
      </c>
      <c r="J172" s="21"/>
      <c r="K172" s="7" t="s">
        <v>6500</v>
      </c>
      <c r="L172" s="7"/>
      <c r="M172" s="9" t="s">
        <v>16547</v>
      </c>
      <c r="N172" s="68"/>
      <c r="O172" s="18" t="str">
        <f t="shared" ca="1" si="9"/>
        <v>854天</v>
      </c>
      <c r="P172" s="80"/>
      <c r="Q172" s="80"/>
      <c r="R172" s="80"/>
      <c r="S172" s="80"/>
    </row>
    <row r="173" spans="1:19">
      <c r="A173" s="34">
        <v>171</v>
      </c>
      <c r="B173" s="101" t="s">
        <v>16471</v>
      </c>
      <c r="C173" s="7" t="s">
        <v>3270</v>
      </c>
      <c r="D173" s="7" t="str">
        <f t="shared" si="7"/>
        <v>MSK箱</v>
      </c>
      <c r="E173" s="7" t="s">
        <v>17174</v>
      </c>
      <c r="F173" s="19">
        <v>40947</v>
      </c>
      <c r="G173" s="39"/>
      <c r="H173" s="7" t="str">
        <f t="shared" si="8"/>
        <v>重</v>
      </c>
      <c r="I173" s="23">
        <v>41028</v>
      </c>
      <c r="J173" s="21"/>
      <c r="K173" s="7" t="s">
        <v>6500</v>
      </c>
      <c r="L173" s="7"/>
      <c r="M173" s="9">
        <v>920248826</v>
      </c>
      <c r="N173" s="68"/>
      <c r="O173" s="18" t="str">
        <f t="shared" ca="1" si="9"/>
        <v>852天</v>
      </c>
      <c r="P173" s="80"/>
      <c r="Q173" s="80"/>
      <c r="R173" s="80"/>
      <c r="S173" s="80"/>
    </row>
    <row r="174" spans="1:19">
      <c r="A174" s="34">
        <v>172</v>
      </c>
      <c r="B174" s="101" t="s">
        <v>3514</v>
      </c>
      <c r="C174" s="7" t="s">
        <v>10258</v>
      </c>
      <c r="D174" s="7" t="str">
        <f t="shared" si="7"/>
        <v>MSK箱</v>
      </c>
      <c r="E174" s="7" t="s">
        <v>17174</v>
      </c>
      <c r="F174" s="19">
        <v>40938</v>
      </c>
      <c r="G174" s="39"/>
      <c r="H174" s="7" t="str">
        <f t="shared" si="8"/>
        <v>重</v>
      </c>
      <c r="I174" s="23">
        <v>40947</v>
      </c>
      <c r="J174" s="21"/>
      <c r="K174" s="7" t="s">
        <v>10395</v>
      </c>
      <c r="L174" s="7"/>
      <c r="M174" s="9" t="s">
        <v>9770</v>
      </c>
      <c r="N174" s="68"/>
      <c r="O174" s="18" t="str">
        <f t="shared" ca="1" si="9"/>
        <v>861天</v>
      </c>
      <c r="P174" s="80"/>
      <c r="Q174" s="80"/>
      <c r="R174" s="80"/>
      <c r="S174" s="80"/>
    </row>
    <row r="175" spans="1:19">
      <c r="A175" s="34">
        <v>173</v>
      </c>
      <c r="B175" s="101" t="s">
        <v>13549</v>
      </c>
      <c r="C175" s="7" t="s">
        <v>10258</v>
      </c>
      <c r="D175" s="7" t="str">
        <f t="shared" si="7"/>
        <v>MSK箱</v>
      </c>
      <c r="E175" s="7" t="s">
        <v>17174</v>
      </c>
      <c r="F175" s="19">
        <v>40938</v>
      </c>
      <c r="G175" s="39"/>
      <c r="H175" s="7" t="str">
        <f t="shared" si="8"/>
        <v>重</v>
      </c>
      <c r="I175" s="23">
        <v>41042</v>
      </c>
      <c r="J175" s="21"/>
      <c r="K175" s="7" t="s">
        <v>10395</v>
      </c>
      <c r="L175" s="7"/>
      <c r="M175" s="9" t="s">
        <v>8991</v>
      </c>
      <c r="N175" s="68"/>
      <c r="O175" s="18" t="str">
        <f t="shared" ca="1" si="9"/>
        <v>861天</v>
      </c>
      <c r="P175" s="80"/>
      <c r="Q175" s="80"/>
      <c r="R175" s="80"/>
      <c r="S175" s="80"/>
    </row>
    <row r="176" spans="1:19">
      <c r="A176" s="34">
        <v>174</v>
      </c>
      <c r="B176" s="101" t="s">
        <v>3625</v>
      </c>
      <c r="C176" s="7" t="s">
        <v>10393</v>
      </c>
      <c r="D176" s="7" t="str">
        <f t="shared" si="7"/>
        <v>MSK箱</v>
      </c>
      <c r="E176" s="7" t="s">
        <v>17174</v>
      </c>
      <c r="F176" s="19">
        <v>40949</v>
      </c>
      <c r="G176" s="79"/>
      <c r="H176" s="7" t="str">
        <f t="shared" si="8"/>
        <v>重</v>
      </c>
      <c r="I176" s="23">
        <v>40965</v>
      </c>
      <c r="J176" s="21"/>
      <c r="K176" s="7" t="s">
        <v>8676</v>
      </c>
      <c r="L176" s="7"/>
      <c r="M176" s="9">
        <v>863576525</v>
      </c>
      <c r="N176" s="68"/>
      <c r="O176" s="18" t="str">
        <f t="shared" ca="1" si="9"/>
        <v>850天</v>
      </c>
      <c r="P176" s="80"/>
      <c r="Q176" s="80"/>
      <c r="R176" s="80"/>
      <c r="S176" s="80"/>
    </row>
    <row r="177" spans="1:19">
      <c r="A177" s="34">
        <v>175</v>
      </c>
      <c r="B177" s="100" t="s">
        <v>10825</v>
      </c>
      <c r="C177" s="7" t="s">
        <v>10393</v>
      </c>
      <c r="D177" s="7" t="str">
        <f t="shared" si="7"/>
        <v>MSK箱</v>
      </c>
      <c r="E177" s="7" t="s">
        <v>17174</v>
      </c>
      <c r="F177" s="19">
        <v>40981</v>
      </c>
      <c r="G177" s="79"/>
      <c r="H177" s="7" t="str">
        <f t="shared" si="8"/>
        <v>重</v>
      </c>
      <c r="I177" s="23">
        <v>41047</v>
      </c>
      <c r="J177" s="21"/>
      <c r="K177" s="7" t="s">
        <v>10395</v>
      </c>
      <c r="L177" s="7"/>
      <c r="M177" s="9">
        <v>859976674</v>
      </c>
      <c r="N177" s="68"/>
      <c r="O177" s="18" t="str">
        <f t="shared" ca="1" si="9"/>
        <v>818天</v>
      </c>
      <c r="P177" s="80"/>
      <c r="Q177" s="80"/>
      <c r="R177" s="80"/>
      <c r="S177" s="80"/>
    </row>
    <row r="178" spans="1:19">
      <c r="A178" s="34">
        <v>176</v>
      </c>
      <c r="B178" s="127" t="s">
        <v>8053</v>
      </c>
      <c r="C178" s="7" t="s">
        <v>10258</v>
      </c>
      <c r="D178" s="7" t="str">
        <f t="shared" si="7"/>
        <v>MSK箱</v>
      </c>
      <c r="E178" s="7" t="s">
        <v>17174</v>
      </c>
      <c r="F178" s="19">
        <v>40947</v>
      </c>
      <c r="G178" s="39"/>
      <c r="H178" s="7" t="str">
        <f t="shared" si="8"/>
        <v>重</v>
      </c>
      <c r="I178" s="23">
        <v>41208</v>
      </c>
      <c r="J178" s="21"/>
      <c r="K178" s="7" t="s">
        <v>6500</v>
      </c>
      <c r="L178" s="7"/>
      <c r="M178" s="9" t="s">
        <v>589</v>
      </c>
      <c r="N178" s="68"/>
      <c r="O178" s="18" t="str">
        <f t="shared" ca="1" si="9"/>
        <v>852天</v>
      </c>
      <c r="P178" s="80"/>
      <c r="Q178" s="80"/>
      <c r="R178" s="80"/>
      <c r="S178" s="80"/>
    </row>
    <row r="179" spans="1:19">
      <c r="A179" s="34">
        <v>177</v>
      </c>
      <c r="B179" s="101" t="s">
        <v>4909</v>
      </c>
      <c r="C179" s="7" t="s">
        <v>3270</v>
      </c>
      <c r="D179" s="7" t="str">
        <f t="shared" ref="D179:D242" si="10">IF(B179="","","MSK箱")</f>
        <v>MSK箱</v>
      </c>
      <c r="E179" s="7" t="s">
        <v>17174</v>
      </c>
      <c r="F179" s="19">
        <v>40959</v>
      </c>
      <c r="G179" s="79"/>
      <c r="H179" s="7" t="str">
        <f t="shared" ref="H179:H242" si="11">IF(I179="","空","重")</f>
        <v>重</v>
      </c>
      <c r="I179" s="23">
        <v>41012</v>
      </c>
      <c r="J179" s="21"/>
      <c r="K179" s="7" t="s">
        <v>6500</v>
      </c>
      <c r="L179" s="7"/>
      <c r="M179" s="9">
        <v>859806604</v>
      </c>
      <c r="N179" s="68"/>
      <c r="O179" s="18" t="str">
        <f t="shared" ref="O179:O242" ca="1" si="12">IF(ISNONTEXT(J179),DATEDIF(F179,TODAY(),"d")&amp;"天","出场")</f>
        <v>840天</v>
      </c>
      <c r="P179" s="80"/>
      <c r="Q179" s="80"/>
      <c r="R179" s="80"/>
      <c r="S179" s="80"/>
    </row>
    <row r="180" spans="1:19">
      <c r="A180" s="34">
        <v>178</v>
      </c>
      <c r="B180" s="101" t="s">
        <v>4076</v>
      </c>
      <c r="C180" s="7" t="s">
        <v>10258</v>
      </c>
      <c r="D180" s="7" t="str">
        <f t="shared" si="10"/>
        <v>MSK箱</v>
      </c>
      <c r="E180" s="7" t="s">
        <v>17174</v>
      </c>
      <c r="F180" s="19">
        <v>40959</v>
      </c>
      <c r="G180" s="79"/>
      <c r="H180" s="7" t="str">
        <f t="shared" si="11"/>
        <v>重</v>
      </c>
      <c r="I180" s="23">
        <v>41376</v>
      </c>
      <c r="J180" s="21"/>
      <c r="K180" s="7" t="s">
        <v>6500</v>
      </c>
      <c r="L180" s="7"/>
      <c r="M180" s="9">
        <v>865415344</v>
      </c>
      <c r="N180" s="68"/>
      <c r="O180" s="18" t="str">
        <f t="shared" ca="1" si="12"/>
        <v>840天</v>
      </c>
      <c r="P180" s="80"/>
      <c r="Q180" s="80"/>
      <c r="R180" s="80"/>
      <c r="S180" s="80"/>
    </row>
    <row r="181" spans="1:19">
      <c r="A181" s="34">
        <v>179</v>
      </c>
      <c r="B181" s="101" t="s">
        <v>15354</v>
      </c>
      <c r="C181" s="7" t="s">
        <v>6828</v>
      </c>
      <c r="D181" s="7" t="str">
        <f t="shared" si="10"/>
        <v>MSK箱</v>
      </c>
      <c r="E181" s="7" t="s">
        <v>17174</v>
      </c>
      <c r="F181" s="19">
        <v>40948</v>
      </c>
      <c r="G181" s="39" t="s">
        <v>6001</v>
      </c>
      <c r="H181" s="7" t="str">
        <f t="shared" si="11"/>
        <v>重</v>
      </c>
      <c r="I181" s="23">
        <v>41050</v>
      </c>
      <c r="J181" s="21"/>
      <c r="K181" s="7" t="s">
        <v>10395</v>
      </c>
      <c r="L181" s="7" t="s">
        <v>1066</v>
      </c>
      <c r="M181" s="9" t="s">
        <v>8304</v>
      </c>
      <c r="N181" s="68"/>
      <c r="O181" s="18" t="str">
        <f t="shared" ca="1" si="12"/>
        <v>851天</v>
      </c>
      <c r="P181" s="80"/>
      <c r="Q181" s="80"/>
      <c r="R181" s="80"/>
      <c r="S181" s="80"/>
    </row>
    <row r="182" spans="1:19">
      <c r="A182" s="34">
        <v>180</v>
      </c>
      <c r="B182" s="101" t="s">
        <v>3647</v>
      </c>
      <c r="C182" s="7" t="s">
        <v>10258</v>
      </c>
      <c r="D182" s="7" t="str">
        <f t="shared" si="10"/>
        <v>MSK箱</v>
      </c>
      <c r="E182" s="7" t="s">
        <v>17174</v>
      </c>
      <c r="F182" s="19">
        <v>40966</v>
      </c>
      <c r="G182" s="39"/>
      <c r="H182" s="7" t="str">
        <f t="shared" si="11"/>
        <v>重</v>
      </c>
      <c r="I182" s="23">
        <v>41050</v>
      </c>
      <c r="J182" s="21"/>
      <c r="K182" s="7" t="s">
        <v>1358</v>
      </c>
      <c r="L182" s="7"/>
      <c r="M182" s="9">
        <v>920252099</v>
      </c>
      <c r="N182" s="68"/>
      <c r="O182" s="18" t="str">
        <f t="shared" ca="1" si="12"/>
        <v>833天</v>
      </c>
      <c r="P182" s="80"/>
      <c r="Q182" s="80"/>
      <c r="R182" s="80"/>
      <c r="S182" s="80"/>
    </row>
    <row r="183" spans="1:19">
      <c r="A183" s="34">
        <v>181</v>
      </c>
      <c r="B183" s="101" t="s">
        <v>3718</v>
      </c>
      <c r="C183" s="7" t="s">
        <v>10258</v>
      </c>
      <c r="D183" s="7" t="str">
        <f t="shared" si="10"/>
        <v>MSK箱</v>
      </c>
      <c r="E183" s="7" t="s">
        <v>17174</v>
      </c>
      <c r="F183" s="19">
        <v>40966</v>
      </c>
      <c r="G183" s="39"/>
      <c r="H183" s="7" t="str">
        <f t="shared" si="11"/>
        <v>重</v>
      </c>
      <c r="I183" s="23">
        <v>40968</v>
      </c>
      <c r="J183" s="21"/>
      <c r="K183" s="7" t="s">
        <v>11298</v>
      </c>
      <c r="L183" s="7"/>
      <c r="M183" s="9">
        <v>863490314</v>
      </c>
      <c r="N183" s="68"/>
      <c r="O183" s="18" t="str">
        <f t="shared" ca="1" si="12"/>
        <v>833天</v>
      </c>
      <c r="P183" s="80"/>
      <c r="Q183" s="80"/>
      <c r="R183" s="80"/>
      <c r="S183" s="80"/>
    </row>
    <row r="184" spans="1:19">
      <c r="A184" s="34">
        <v>182</v>
      </c>
      <c r="B184" s="101" t="s">
        <v>14204</v>
      </c>
      <c r="C184" s="7" t="s">
        <v>10258</v>
      </c>
      <c r="D184" s="7" t="str">
        <f t="shared" si="10"/>
        <v>MSK箱</v>
      </c>
      <c r="E184" s="7" t="s">
        <v>17174</v>
      </c>
      <c r="F184" s="19">
        <v>40967</v>
      </c>
      <c r="G184" s="39"/>
      <c r="H184" s="7" t="str">
        <f t="shared" si="11"/>
        <v>重</v>
      </c>
      <c r="I184" s="23">
        <v>41050</v>
      </c>
      <c r="J184" s="21"/>
      <c r="K184" s="7" t="s">
        <v>1358</v>
      </c>
      <c r="L184" s="7"/>
      <c r="M184" s="9">
        <v>920252099</v>
      </c>
      <c r="N184" s="68"/>
      <c r="O184" s="18" t="str">
        <f t="shared" ca="1" si="12"/>
        <v>832天</v>
      </c>
      <c r="P184" s="80"/>
      <c r="Q184" s="80"/>
      <c r="R184" s="80"/>
      <c r="S184" s="80"/>
    </row>
    <row r="185" spans="1:19">
      <c r="A185" s="34">
        <v>183</v>
      </c>
      <c r="B185" s="100" t="s">
        <v>3887</v>
      </c>
      <c r="C185" s="7" t="s">
        <v>10393</v>
      </c>
      <c r="D185" s="7" t="str">
        <f t="shared" si="10"/>
        <v>MSK箱</v>
      </c>
      <c r="E185" s="7" t="s">
        <v>17174</v>
      </c>
      <c r="F185" s="19">
        <v>40971</v>
      </c>
      <c r="G185" s="39"/>
      <c r="H185" s="7" t="str">
        <f t="shared" si="11"/>
        <v>重</v>
      </c>
      <c r="I185" s="23">
        <v>40989</v>
      </c>
      <c r="J185" s="21"/>
      <c r="K185" s="7" t="s">
        <v>10211</v>
      </c>
      <c r="L185" s="7"/>
      <c r="M185" s="9">
        <v>863691100</v>
      </c>
      <c r="N185" s="68"/>
      <c r="O185" s="18" t="str">
        <f t="shared" ca="1" si="12"/>
        <v>828天</v>
      </c>
      <c r="P185" s="80"/>
      <c r="Q185" s="80"/>
      <c r="R185" s="80"/>
      <c r="S185" s="80"/>
    </row>
    <row r="186" spans="1:19">
      <c r="A186" s="34">
        <v>184</v>
      </c>
      <c r="B186" s="100" t="s">
        <v>14240</v>
      </c>
      <c r="C186" s="7" t="s">
        <v>10393</v>
      </c>
      <c r="D186" s="7" t="str">
        <f t="shared" si="10"/>
        <v>MSK箱</v>
      </c>
      <c r="E186" s="7" t="s">
        <v>17174</v>
      </c>
      <c r="F186" s="19">
        <v>40971</v>
      </c>
      <c r="G186" s="39"/>
      <c r="H186" s="7" t="str">
        <f t="shared" si="11"/>
        <v>重</v>
      </c>
      <c r="I186" s="23">
        <v>41044</v>
      </c>
      <c r="J186" s="21"/>
      <c r="K186" s="7" t="s">
        <v>10395</v>
      </c>
      <c r="L186" s="7"/>
      <c r="M186" s="9">
        <v>863798519</v>
      </c>
      <c r="N186" s="68"/>
      <c r="O186" s="18" t="str">
        <f t="shared" ca="1" si="12"/>
        <v>828天</v>
      </c>
      <c r="P186" s="80"/>
      <c r="Q186" s="80"/>
      <c r="R186" s="80"/>
      <c r="S186" s="80"/>
    </row>
    <row r="187" spans="1:19">
      <c r="A187" s="34">
        <v>185</v>
      </c>
      <c r="B187" s="101" t="s">
        <v>11857</v>
      </c>
      <c r="C187" s="7" t="s">
        <v>3270</v>
      </c>
      <c r="D187" s="7" t="str">
        <f t="shared" si="10"/>
        <v>MSK箱</v>
      </c>
      <c r="E187" s="7" t="s">
        <v>17174</v>
      </c>
      <c r="F187" s="19">
        <v>40974</v>
      </c>
      <c r="G187" s="79"/>
      <c r="H187" s="7" t="str">
        <f t="shared" si="11"/>
        <v>重</v>
      </c>
      <c r="I187" s="23">
        <v>41011</v>
      </c>
      <c r="J187" s="21"/>
      <c r="K187" s="7" t="s">
        <v>6500</v>
      </c>
      <c r="L187" s="7"/>
      <c r="M187" s="9">
        <v>859856139</v>
      </c>
      <c r="N187" s="68"/>
      <c r="O187" s="18" t="str">
        <f t="shared" ca="1" si="12"/>
        <v>825天</v>
      </c>
      <c r="P187" s="80"/>
      <c r="Q187" s="80"/>
      <c r="R187" s="80"/>
      <c r="S187" s="80"/>
    </row>
    <row r="188" spans="1:19">
      <c r="A188" s="34">
        <v>186</v>
      </c>
      <c r="B188" s="101" t="s">
        <v>2656</v>
      </c>
      <c r="C188" s="7" t="s">
        <v>10258</v>
      </c>
      <c r="D188" s="7" t="str">
        <f t="shared" si="10"/>
        <v>MSK箱</v>
      </c>
      <c r="E188" s="7" t="s">
        <v>17174</v>
      </c>
      <c r="F188" s="19">
        <v>40959</v>
      </c>
      <c r="G188" s="39" t="s">
        <v>8990</v>
      </c>
      <c r="H188" s="7" t="str">
        <f t="shared" si="11"/>
        <v>重</v>
      </c>
      <c r="I188" s="23">
        <v>41442</v>
      </c>
      <c r="J188" s="21"/>
      <c r="K188" s="7" t="s">
        <v>6500</v>
      </c>
      <c r="L188" s="7"/>
      <c r="M188" s="9">
        <v>866606528</v>
      </c>
      <c r="N188" s="68"/>
      <c r="O188" s="18" t="str">
        <f t="shared" ca="1" si="12"/>
        <v>840天</v>
      </c>
      <c r="P188" s="80"/>
      <c r="Q188" s="80"/>
      <c r="R188" s="80"/>
      <c r="S188" s="80"/>
    </row>
    <row r="189" spans="1:19">
      <c r="A189" s="34">
        <v>187</v>
      </c>
      <c r="B189" s="101" t="s">
        <v>2657</v>
      </c>
      <c r="C189" s="7" t="s">
        <v>10258</v>
      </c>
      <c r="D189" s="7" t="str">
        <f t="shared" si="10"/>
        <v>MSK箱</v>
      </c>
      <c r="E189" s="7" t="s">
        <v>17174</v>
      </c>
      <c r="F189" s="19">
        <v>40959</v>
      </c>
      <c r="G189" s="39" t="s">
        <v>8990</v>
      </c>
      <c r="H189" s="7" t="str">
        <f t="shared" si="11"/>
        <v>重</v>
      </c>
      <c r="I189" s="23">
        <v>41442</v>
      </c>
      <c r="J189" s="21"/>
      <c r="K189" s="7" t="s">
        <v>6500</v>
      </c>
      <c r="L189" s="7"/>
      <c r="M189" s="9">
        <v>866606528</v>
      </c>
      <c r="N189" s="68"/>
      <c r="O189" s="18" t="str">
        <f t="shared" ca="1" si="12"/>
        <v>840天</v>
      </c>
      <c r="P189" s="80"/>
      <c r="Q189" s="80"/>
      <c r="R189" s="80"/>
      <c r="S189" s="80"/>
    </row>
    <row r="190" spans="1:19">
      <c r="A190" s="34">
        <v>188</v>
      </c>
      <c r="B190" s="120" t="s">
        <v>11161</v>
      </c>
      <c r="C190" s="7" t="s">
        <v>10258</v>
      </c>
      <c r="D190" s="7" t="str">
        <f t="shared" si="10"/>
        <v>MSK箱</v>
      </c>
      <c r="E190" s="7" t="s">
        <v>17174</v>
      </c>
      <c r="F190" s="19">
        <v>40959</v>
      </c>
      <c r="G190" s="39"/>
      <c r="H190" s="7" t="str">
        <f t="shared" si="11"/>
        <v>空</v>
      </c>
      <c r="I190" s="23"/>
      <c r="J190" s="21"/>
      <c r="K190" s="7"/>
      <c r="L190" s="7"/>
      <c r="M190" s="9"/>
      <c r="N190" s="68"/>
      <c r="O190" s="18" t="str">
        <f t="shared" ca="1" si="12"/>
        <v>840天</v>
      </c>
      <c r="P190" s="80"/>
      <c r="Q190" s="80"/>
      <c r="R190" s="80"/>
      <c r="S190" s="80"/>
    </row>
    <row r="191" spans="1:19">
      <c r="A191" s="34">
        <v>189</v>
      </c>
      <c r="B191" s="101" t="s">
        <v>15772</v>
      </c>
      <c r="C191" s="7" t="s">
        <v>10258</v>
      </c>
      <c r="D191" s="7" t="str">
        <f t="shared" si="10"/>
        <v>MSK箱</v>
      </c>
      <c r="E191" s="7" t="s">
        <v>17174</v>
      </c>
      <c r="F191" s="19">
        <v>40959</v>
      </c>
      <c r="G191" s="39" t="s">
        <v>8990</v>
      </c>
      <c r="H191" s="7" t="str">
        <f t="shared" si="11"/>
        <v>重</v>
      </c>
      <c r="I191" s="23">
        <v>41463</v>
      </c>
      <c r="J191" s="21"/>
      <c r="K191" s="7" t="s">
        <v>6500</v>
      </c>
      <c r="L191" s="7"/>
      <c r="M191" s="9" t="s">
        <v>15773</v>
      </c>
      <c r="N191" s="68"/>
      <c r="O191" s="18" t="str">
        <f t="shared" ca="1" si="12"/>
        <v>840天</v>
      </c>
      <c r="P191" s="80"/>
      <c r="Q191" s="80"/>
      <c r="R191" s="80"/>
      <c r="S191" s="80"/>
    </row>
    <row r="192" spans="1:19">
      <c r="A192" s="34">
        <v>190</v>
      </c>
      <c r="B192" s="101" t="s">
        <v>2357</v>
      </c>
      <c r="C192" s="7" t="s">
        <v>10258</v>
      </c>
      <c r="D192" s="7" t="str">
        <f t="shared" si="10"/>
        <v>MSK箱</v>
      </c>
      <c r="E192" s="7" t="s">
        <v>17174</v>
      </c>
      <c r="F192" s="19">
        <v>40959</v>
      </c>
      <c r="G192" s="39" t="s">
        <v>8990</v>
      </c>
      <c r="H192" s="7" t="str">
        <f t="shared" si="11"/>
        <v>重</v>
      </c>
      <c r="I192" s="23">
        <v>41129</v>
      </c>
      <c r="J192" s="21"/>
      <c r="K192" s="7" t="s">
        <v>6500</v>
      </c>
      <c r="L192" s="7"/>
      <c r="M192" s="9">
        <v>864385393</v>
      </c>
      <c r="N192" s="68"/>
      <c r="O192" s="18" t="str">
        <f t="shared" ca="1" si="12"/>
        <v>840天</v>
      </c>
      <c r="P192" s="80"/>
      <c r="Q192" s="80"/>
      <c r="R192" s="80"/>
      <c r="S192" s="80"/>
    </row>
    <row r="193" spans="1:19">
      <c r="A193" s="34">
        <v>191</v>
      </c>
      <c r="B193" s="101" t="s">
        <v>12771</v>
      </c>
      <c r="C193" s="7" t="s">
        <v>10258</v>
      </c>
      <c r="D193" s="7" t="str">
        <f t="shared" si="10"/>
        <v>MSK箱</v>
      </c>
      <c r="E193" s="7" t="s">
        <v>17174</v>
      </c>
      <c r="F193" s="19">
        <v>40959</v>
      </c>
      <c r="G193" s="39" t="s">
        <v>8990</v>
      </c>
      <c r="H193" s="7" t="str">
        <f t="shared" si="11"/>
        <v>重</v>
      </c>
      <c r="I193" s="23">
        <v>41124</v>
      </c>
      <c r="J193" s="21"/>
      <c r="K193" s="7" t="s">
        <v>6500</v>
      </c>
      <c r="L193" s="7"/>
      <c r="M193" s="9">
        <v>864389270</v>
      </c>
      <c r="N193" s="68"/>
      <c r="O193" s="18" t="str">
        <f t="shared" ca="1" si="12"/>
        <v>840天</v>
      </c>
      <c r="P193" s="80"/>
      <c r="Q193" s="80"/>
      <c r="R193" s="80"/>
      <c r="S193" s="80"/>
    </row>
    <row r="194" spans="1:19">
      <c r="A194" s="34">
        <v>192</v>
      </c>
      <c r="B194" s="100" t="s">
        <v>16126</v>
      </c>
      <c r="C194" s="7" t="s">
        <v>10258</v>
      </c>
      <c r="D194" s="7" t="str">
        <f t="shared" si="10"/>
        <v>MSK箱</v>
      </c>
      <c r="E194" s="7" t="s">
        <v>17174</v>
      </c>
      <c r="F194" s="19">
        <v>40959</v>
      </c>
      <c r="G194" s="39"/>
      <c r="H194" s="7" t="str">
        <f t="shared" si="11"/>
        <v>重</v>
      </c>
      <c r="I194" s="23">
        <v>41766</v>
      </c>
      <c r="J194" s="21"/>
      <c r="K194" s="7" t="s">
        <v>10395</v>
      </c>
      <c r="L194" s="7"/>
      <c r="M194" s="9" t="s">
        <v>14695</v>
      </c>
      <c r="N194" s="68"/>
      <c r="O194" s="18" t="str">
        <f t="shared" ca="1" si="12"/>
        <v>840天</v>
      </c>
      <c r="P194" s="80"/>
      <c r="Q194" s="80"/>
      <c r="R194" s="80">
        <v>600</v>
      </c>
      <c r="S194" s="80">
        <v>9140101</v>
      </c>
    </row>
    <row r="195" spans="1:19">
      <c r="A195" s="34">
        <v>193</v>
      </c>
      <c r="B195" s="100" t="s">
        <v>3416</v>
      </c>
      <c r="C195" s="7" t="s">
        <v>10258</v>
      </c>
      <c r="D195" s="7" t="str">
        <f t="shared" si="10"/>
        <v>MSK箱</v>
      </c>
      <c r="E195" s="7" t="s">
        <v>17174</v>
      </c>
      <c r="F195" s="19">
        <v>40959</v>
      </c>
      <c r="G195" s="39"/>
      <c r="H195" s="7" t="str">
        <f t="shared" si="11"/>
        <v>重</v>
      </c>
      <c r="I195" s="23">
        <v>41534</v>
      </c>
      <c r="J195" s="21"/>
      <c r="K195" s="7" t="s">
        <v>1358</v>
      </c>
      <c r="L195" s="7"/>
      <c r="M195" s="9">
        <v>866708098</v>
      </c>
      <c r="N195" s="68"/>
      <c r="O195" s="18" t="str">
        <f t="shared" ca="1" si="12"/>
        <v>840天</v>
      </c>
      <c r="P195" s="80"/>
      <c r="Q195" s="80"/>
      <c r="R195" s="80"/>
      <c r="S195" s="80"/>
    </row>
    <row r="196" spans="1:19">
      <c r="A196" s="34">
        <v>194</v>
      </c>
      <c r="B196" s="100" t="s">
        <v>3420</v>
      </c>
      <c r="C196" s="7" t="s">
        <v>10258</v>
      </c>
      <c r="D196" s="7" t="str">
        <f t="shared" si="10"/>
        <v>MSK箱</v>
      </c>
      <c r="E196" s="7" t="s">
        <v>17174</v>
      </c>
      <c r="F196" s="19">
        <v>40959</v>
      </c>
      <c r="G196" s="39"/>
      <c r="H196" s="7" t="str">
        <f t="shared" si="11"/>
        <v>重</v>
      </c>
      <c r="I196" s="23">
        <v>41534</v>
      </c>
      <c r="J196" s="21"/>
      <c r="K196" s="7" t="s">
        <v>1358</v>
      </c>
      <c r="L196" s="7"/>
      <c r="M196" s="9">
        <v>866708098</v>
      </c>
      <c r="N196" s="68"/>
      <c r="O196" s="18" t="str">
        <f t="shared" ca="1" si="12"/>
        <v>840天</v>
      </c>
      <c r="P196" s="80"/>
      <c r="Q196" s="80"/>
      <c r="R196" s="80"/>
      <c r="S196" s="80"/>
    </row>
    <row r="197" spans="1:19">
      <c r="A197" s="34">
        <v>195</v>
      </c>
      <c r="B197" s="101" t="s">
        <v>7463</v>
      </c>
      <c r="C197" s="7" t="s">
        <v>10393</v>
      </c>
      <c r="D197" s="7" t="str">
        <f t="shared" si="10"/>
        <v>MSK箱</v>
      </c>
      <c r="E197" s="7" t="s">
        <v>17174</v>
      </c>
      <c r="F197" s="19">
        <v>40963</v>
      </c>
      <c r="G197" s="39" t="s">
        <v>12631</v>
      </c>
      <c r="H197" s="7" t="str">
        <f t="shared" si="11"/>
        <v>重</v>
      </c>
      <c r="I197" s="23">
        <v>41065</v>
      </c>
      <c r="J197" s="21"/>
      <c r="K197" s="7" t="s">
        <v>10395</v>
      </c>
      <c r="L197" s="7"/>
      <c r="M197" s="9">
        <v>863988681</v>
      </c>
      <c r="N197" s="68"/>
      <c r="O197" s="18" t="str">
        <f t="shared" ca="1" si="12"/>
        <v>836天</v>
      </c>
      <c r="P197" s="80"/>
      <c r="Q197" s="80"/>
      <c r="R197" s="80"/>
      <c r="S197" s="80"/>
    </row>
    <row r="198" spans="1:19">
      <c r="A198" s="34">
        <v>196</v>
      </c>
      <c r="B198" s="100" t="s">
        <v>10826</v>
      </c>
      <c r="C198" s="7" t="s">
        <v>10393</v>
      </c>
      <c r="D198" s="7" t="str">
        <f t="shared" si="10"/>
        <v>MSK箱</v>
      </c>
      <c r="E198" s="7" t="s">
        <v>17174</v>
      </c>
      <c r="F198" s="19">
        <v>40963</v>
      </c>
      <c r="G198" s="39" t="s">
        <v>12631</v>
      </c>
      <c r="H198" s="7" t="str">
        <f t="shared" si="11"/>
        <v>重</v>
      </c>
      <c r="I198" s="23">
        <v>41018</v>
      </c>
      <c r="J198" s="21"/>
      <c r="K198" s="7" t="s">
        <v>10395</v>
      </c>
      <c r="L198" s="7"/>
      <c r="M198" s="9">
        <v>859864725</v>
      </c>
      <c r="N198" s="68"/>
      <c r="O198" s="18" t="str">
        <f t="shared" ca="1" si="12"/>
        <v>836天</v>
      </c>
      <c r="P198" s="80"/>
      <c r="Q198" s="80"/>
      <c r="R198" s="80"/>
      <c r="S198" s="80"/>
    </row>
    <row r="199" spans="1:19">
      <c r="A199" s="34">
        <v>197</v>
      </c>
      <c r="B199" s="101" t="s">
        <v>10827</v>
      </c>
      <c r="C199" s="7" t="s">
        <v>10393</v>
      </c>
      <c r="D199" s="7" t="str">
        <f t="shared" si="10"/>
        <v>MSK箱</v>
      </c>
      <c r="E199" s="7" t="s">
        <v>17174</v>
      </c>
      <c r="F199" s="19">
        <v>40965</v>
      </c>
      <c r="G199" s="39" t="s">
        <v>12631</v>
      </c>
      <c r="H199" s="7" t="str">
        <f t="shared" si="11"/>
        <v>重</v>
      </c>
      <c r="I199" s="23">
        <v>40976</v>
      </c>
      <c r="J199" s="21"/>
      <c r="K199" s="7" t="s">
        <v>13302</v>
      </c>
      <c r="L199" s="7"/>
      <c r="M199" s="9">
        <v>863654881</v>
      </c>
      <c r="N199" s="68"/>
      <c r="O199" s="18" t="str">
        <f t="shared" ca="1" si="12"/>
        <v>834天</v>
      </c>
      <c r="P199" s="80"/>
      <c r="Q199" s="80"/>
      <c r="R199" s="80"/>
      <c r="S199" s="80"/>
    </row>
    <row r="200" spans="1:19">
      <c r="A200" s="34">
        <v>198</v>
      </c>
      <c r="B200" s="100" t="s">
        <v>10828</v>
      </c>
      <c r="C200" s="7" t="s">
        <v>10393</v>
      </c>
      <c r="D200" s="7" t="str">
        <f t="shared" si="10"/>
        <v>MSK箱</v>
      </c>
      <c r="E200" s="7" t="s">
        <v>17174</v>
      </c>
      <c r="F200" s="19">
        <v>40965</v>
      </c>
      <c r="G200" s="39" t="s">
        <v>12631</v>
      </c>
      <c r="H200" s="7" t="str">
        <f t="shared" si="11"/>
        <v>重</v>
      </c>
      <c r="I200" s="23">
        <v>40989</v>
      </c>
      <c r="J200" s="21"/>
      <c r="K200" s="7" t="s">
        <v>10395</v>
      </c>
      <c r="L200" s="7"/>
      <c r="M200" s="9">
        <v>556702891</v>
      </c>
      <c r="N200" s="68"/>
      <c r="O200" s="18" t="str">
        <f t="shared" ca="1" si="12"/>
        <v>834天</v>
      </c>
      <c r="P200" s="80"/>
      <c r="Q200" s="80"/>
      <c r="R200" s="80"/>
      <c r="S200" s="80"/>
    </row>
    <row r="201" spans="1:19">
      <c r="A201" s="34">
        <v>199</v>
      </c>
      <c r="B201" s="100" t="s">
        <v>10829</v>
      </c>
      <c r="C201" s="7" t="s">
        <v>10393</v>
      </c>
      <c r="D201" s="7" t="str">
        <f t="shared" si="10"/>
        <v>MSK箱</v>
      </c>
      <c r="E201" s="7" t="s">
        <v>17174</v>
      </c>
      <c r="F201" s="19">
        <v>40982</v>
      </c>
      <c r="G201" s="39" t="s">
        <v>6383</v>
      </c>
      <c r="H201" s="7" t="str">
        <f t="shared" si="11"/>
        <v>重</v>
      </c>
      <c r="I201" s="23">
        <v>41046</v>
      </c>
      <c r="J201" s="21"/>
      <c r="K201" s="7" t="s">
        <v>10395</v>
      </c>
      <c r="L201" s="7"/>
      <c r="M201" s="9">
        <v>859976674</v>
      </c>
      <c r="N201" s="68"/>
      <c r="O201" s="18" t="str">
        <f t="shared" ca="1" si="12"/>
        <v>817天</v>
      </c>
      <c r="P201" s="80"/>
      <c r="Q201" s="80"/>
      <c r="R201" s="80"/>
      <c r="S201" s="80"/>
    </row>
    <row r="202" spans="1:19">
      <c r="A202" s="34">
        <v>200</v>
      </c>
      <c r="B202" s="100" t="s">
        <v>15697</v>
      </c>
      <c r="C202" s="7" t="s">
        <v>10393</v>
      </c>
      <c r="D202" s="7" t="str">
        <f t="shared" si="10"/>
        <v>MSK箱</v>
      </c>
      <c r="E202" s="7" t="s">
        <v>17174</v>
      </c>
      <c r="F202" s="19">
        <v>40982</v>
      </c>
      <c r="G202" s="39" t="s">
        <v>12631</v>
      </c>
      <c r="H202" s="7" t="str">
        <f t="shared" si="11"/>
        <v>重</v>
      </c>
      <c r="I202" s="23">
        <v>41055</v>
      </c>
      <c r="J202" s="21"/>
      <c r="K202" s="7" t="s">
        <v>10395</v>
      </c>
      <c r="L202" s="7"/>
      <c r="M202" s="9">
        <v>557259562</v>
      </c>
      <c r="N202" s="68"/>
      <c r="O202" s="18" t="str">
        <f t="shared" ca="1" si="12"/>
        <v>817天</v>
      </c>
      <c r="P202" s="80"/>
      <c r="Q202" s="80"/>
      <c r="R202" s="80"/>
      <c r="S202" s="80"/>
    </row>
    <row r="203" spans="1:19">
      <c r="A203" s="34">
        <v>201</v>
      </c>
      <c r="B203" s="100" t="s">
        <v>15526</v>
      </c>
      <c r="C203" s="7" t="s">
        <v>10393</v>
      </c>
      <c r="D203" s="7" t="str">
        <f t="shared" si="10"/>
        <v>MSK箱</v>
      </c>
      <c r="E203" s="7" t="s">
        <v>17174</v>
      </c>
      <c r="F203" s="19">
        <v>40974</v>
      </c>
      <c r="G203" s="39" t="s">
        <v>12631</v>
      </c>
      <c r="H203" s="7" t="str">
        <f t="shared" si="11"/>
        <v>重</v>
      </c>
      <c r="I203" s="23">
        <v>41080</v>
      </c>
      <c r="J203" s="21"/>
      <c r="K203" s="7" t="s">
        <v>16249</v>
      </c>
      <c r="L203" s="7"/>
      <c r="M203" s="9">
        <v>602161740</v>
      </c>
      <c r="N203" s="68"/>
      <c r="O203" s="18" t="str">
        <f t="shared" ca="1" si="12"/>
        <v>825天</v>
      </c>
      <c r="P203" s="80"/>
      <c r="Q203" s="80"/>
      <c r="R203" s="80"/>
      <c r="S203" s="80"/>
    </row>
    <row r="204" spans="1:19">
      <c r="A204" s="34">
        <v>202</v>
      </c>
      <c r="B204" s="101" t="s">
        <v>954</v>
      </c>
      <c r="C204" s="7" t="s">
        <v>10393</v>
      </c>
      <c r="D204" s="7" t="str">
        <f t="shared" si="10"/>
        <v>MSK箱</v>
      </c>
      <c r="E204" s="7" t="s">
        <v>17174</v>
      </c>
      <c r="F204" s="19">
        <v>40974</v>
      </c>
      <c r="G204" s="39" t="s">
        <v>12631</v>
      </c>
      <c r="H204" s="7" t="str">
        <f t="shared" si="11"/>
        <v>重</v>
      </c>
      <c r="I204" s="23">
        <v>40976</v>
      </c>
      <c r="J204" s="21"/>
      <c r="K204" s="7" t="s">
        <v>13302</v>
      </c>
      <c r="L204" s="7"/>
      <c r="M204" s="9">
        <v>863654881</v>
      </c>
      <c r="N204" s="68"/>
      <c r="O204" s="18" t="str">
        <f t="shared" ca="1" si="12"/>
        <v>825天</v>
      </c>
      <c r="P204" s="80"/>
      <c r="Q204" s="80"/>
      <c r="R204" s="80"/>
      <c r="S204" s="80"/>
    </row>
    <row r="205" spans="1:19">
      <c r="A205" s="34">
        <v>203</v>
      </c>
      <c r="B205" s="100" t="s">
        <v>2568</v>
      </c>
      <c r="C205" s="7" t="s">
        <v>10393</v>
      </c>
      <c r="D205" s="7" t="str">
        <f t="shared" si="10"/>
        <v>MSK箱</v>
      </c>
      <c r="E205" s="7" t="s">
        <v>17174</v>
      </c>
      <c r="F205" s="19">
        <v>40974</v>
      </c>
      <c r="G205" s="39" t="s">
        <v>12631</v>
      </c>
      <c r="H205" s="7" t="str">
        <f t="shared" si="11"/>
        <v>重</v>
      </c>
      <c r="I205" s="23">
        <v>41044</v>
      </c>
      <c r="J205" s="21"/>
      <c r="K205" s="7" t="s">
        <v>10395</v>
      </c>
      <c r="L205" s="7"/>
      <c r="M205" s="9">
        <v>863798519</v>
      </c>
      <c r="N205" s="68"/>
      <c r="O205" s="18" t="str">
        <f t="shared" ca="1" si="12"/>
        <v>825天</v>
      </c>
      <c r="P205" s="80"/>
      <c r="Q205" s="80"/>
      <c r="R205" s="80"/>
      <c r="S205" s="80"/>
    </row>
    <row r="206" spans="1:19">
      <c r="A206" s="34">
        <v>204</v>
      </c>
      <c r="B206" s="100" t="s">
        <v>4588</v>
      </c>
      <c r="C206" s="7" t="s">
        <v>10393</v>
      </c>
      <c r="D206" s="7" t="str">
        <f t="shared" si="10"/>
        <v>MSK箱</v>
      </c>
      <c r="E206" s="7" t="s">
        <v>17174</v>
      </c>
      <c r="F206" s="19">
        <v>40974</v>
      </c>
      <c r="G206" s="39" t="s">
        <v>12631</v>
      </c>
      <c r="H206" s="7" t="str">
        <f t="shared" si="11"/>
        <v>重</v>
      </c>
      <c r="I206" s="23">
        <v>41047</v>
      </c>
      <c r="J206" s="21"/>
      <c r="K206" s="7" t="s">
        <v>10395</v>
      </c>
      <c r="L206" s="7"/>
      <c r="M206" s="9">
        <v>859976674</v>
      </c>
      <c r="N206" s="68"/>
      <c r="O206" s="18" t="str">
        <f t="shared" ca="1" si="12"/>
        <v>825天</v>
      </c>
      <c r="P206" s="80"/>
      <c r="Q206" s="80"/>
      <c r="R206" s="80"/>
      <c r="S206" s="80"/>
    </row>
    <row r="207" spans="1:19">
      <c r="A207" s="34">
        <v>205</v>
      </c>
      <c r="B207" s="101" t="s">
        <v>15527</v>
      </c>
      <c r="C207" s="7" t="s">
        <v>10393</v>
      </c>
      <c r="D207" s="7" t="str">
        <f t="shared" si="10"/>
        <v>MSK箱</v>
      </c>
      <c r="E207" s="7" t="s">
        <v>17174</v>
      </c>
      <c r="F207" s="19">
        <v>40984</v>
      </c>
      <c r="G207" s="79" t="s">
        <v>1836</v>
      </c>
      <c r="H207" s="7" t="str">
        <f t="shared" si="11"/>
        <v>重</v>
      </c>
      <c r="I207" s="23">
        <v>41025</v>
      </c>
      <c r="J207" s="21"/>
      <c r="K207" s="7" t="s">
        <v>10395</v>
      </c>
      <c r="L207" s="7"/>
      <c r="M207" s="9">
        <v>859981875</v>
      </c>
      <c r="N207" s="68"/>
      <c r="O207" s="18" t="str">
        <f t="shared" ca="1" si="12"/>
        <v>815天</v>
      </c>
      <c r="P207" s="80"/>
      <c r="Q207" s="80"/>
      <c r="R207" s="80"/>
      <c r="S207" s="80"/>
    </row>
    <row r="208" spans="1:19">
      <c r="A208" s="34">
        <v>206</v>
      </c>
      <c r="B208" s="101" t="s">
        <v>13980</v>
      </c>
      <c r="C208" s="7" t="s">
        <v>10393</v>
      </c>
      <c r="D208" s="7" t="str">
        <f t="shared" si="10"/>
        <v>MSK箱</v>
      </c>
      <c r="E208" s="7" t="s">
        <v>17174</v>
      </c>
      <c r="F208" s="19">
        <v>40984</v>
      </c>
      <c r="G208" s="79"/>
      <c r="H208" s="7" t="str">
        <f t="shared" si="11"/>
        <v>重</v>
      </c>
      <c r="I208" s="23">
        <v>41018</v>
      </c>
      <c r="J208" s="21"/>
      <c r="K208" s="7" t="s">
        <v>10395</v>
      </c>
      <c r="L208" s="7"/>
      <c r="M208" s="9">
        <v>859864725</v>
      </c>
      <c r="N208" s="68"/>
      <c r="O208" s="18" t="str">
        <f t="shared" ca="1" si="12"/>
        <v>815天</v>
      </c>
      <c r="P208" s="80"/>
      <c r="Q208" s="80"/>
      <c r="R208" s="80"/>
      <c r="S208" s="80"/>
    </row>
    <row r="209" spans="1:19">
      <c r="A209" s="34">
        <v>207</v>
      </c>
      <c r="B209" s="100" t="s">
        <v>15528</v>
      </c>
      <c r="C209" s="7" t="s">
        <v>10393</v>
      </c>
      <c r="D209" s="7" t="str">
        <f t="shared" si="10"/>
        <v>MSK箱</v>
      </c>
      <c r="E209" s="7" t="s">
        <v>17174</v>
      </c>
      <c r="F209" s="19">
        <v>40984</v>
      </c>
      <c r="G209" s="79"/>
      <c r="H209" s="7" t="str">
        <f t="shared" si="11"/>
        <v>重</v>
      </c>
      <c r="I209" s="23">
        <v>40992</v>
      </c>
      <c r="J209" s="21"/>
      <c r="K209" s="7" t="s">
        <v>14996</v>
      </c>
      <c r="L209" s="7"/>
      <c r="M209" s="9"/>
      <c r="N209" s="68"/>
      <c r="O209" s="18" t="str">
        <f t="shared" ca="1" si="12"/>
        <v>815天</v>
      </c>
      <c r="P209" s="80"/>
      <c r="Q209" s="80"/>
      <c r="R209" s="80"/>
      <c r="S209" s="80"/>
    </row>
    <row r="210" spans="1:19">
      <c r="A210" s="34">
        <v>208</v>
      </c>
      <c r="B210" s="101" t="s">
        <v>15529</v>
      </c>
      <c r="C210" s="7" t="s">
        <v>10393</v>
      </c>
      <c r="D210" s="7" t="str">
        <f t="shared" si="10"/>
        <v>MSK箱</v>
      </c>
      <c r="E210" s="7" t="s">
        <v>17174</v>
      </c>
      <c r="F210" s="19">
        <v>40984</v>
      </c>
      <c r="G210" s="79"/>
      <c r="H210" s="7" t="str">
        <f t="shared" si="11"/>
        <v>重</v>
      </c>
      <c r="I210" s="23">
        <v>41018</v>
      </c>
      <c r="J210" s="21"/>
      <c r="K210" s="7" t="s">
        <v>10395</v>
      </c>
      <c r="L210" s="7"/>
      <c r="M210" s="9">
        <v>859909536</v>
      </c>
      <c r="N210" s="68"/>
      <c r="O210" s="18" t="str">
        <f t="shared" ca="1" si="12"/>
        <v>815天</v>
      </c>
      <c r="P210" s="80"/>
      <c r="Q210" s="80"/>
      <c r="R210" s="80"/>
      <c r="S210" s="80"/>
    </row>
    <row r="211" spans="1:19">
      <c r="A211" s="34">
        <v>209</v>
      </c>
      <c r="B211" s="100" t="s">
        <v>17208</v>
      </c>
      <c r="C211" s="7" t="s">
        <v>10393</v>
      </c>
      <c r="D211" s="7" t="str">
        <f t="shared" si="10"/>
        <v>MSK箱</v>
      </c>
      <c r="E211" s="7" t="s">
        <v>17174</v>
      </c>
      <c r="F211" s="19">
        <v>40984</v>
      </c>
      <c r="G211" s="79"/>
      <c r="H211" s="7" t="str">
        <f t="shared" si="11"/>
        <v>重</v>
      </c>
      <c r="I211" s="23">
        <v>40992</v>
      </c>
      <c r="J211" s="21"/>
      <c r="K211" s="7" t="s">
        <v>14996</v>
      </c>
      <c r="L211" s="7"/>
      <c r="M211" s="9"/>
      <c r="N211" s="68"/>
      <c r="O211" s="18" t="str">
        <f t="shared" ca="1" si="12"/>
        <v>815天</v>
      </c>
      <c r="P211" s="80"/>
      <c r="Q211" s="80"/>
      <c r="R211" s="80"/>
      <c r="S211" s="80"/>
    </row>
    <row r="212" spans="1:19">
      <c r="A212" s="34">
        <v>210</v>
      </c>
      <c r="B212" s="100" t="s">
        <v>17209</v>
      </c>
      <c r="C212" s="7" t="s">
        <v>10393</v>
      </c>
      <c r="D212" s="7" t="str">
        <f t="shared" si="10"/>
        <v>MSK箱</v>
      </c>
      <c r="E212" s="7" t="s">
        <v>17174</v>
      </c>
      <c r="F212" s="19">
        <v>40984</v>
      </c>
      <c r="G212" s="79"/>
      <c r="H212" s="7" t="str">
        <f t="shared" si="11"/>
        <v>重</v>
      </c>
      <c r="I212" s="23">
        <v>40992</v>
      </c>
      <c r="J212" s="21"/>
      <c r="K212" s="7" t="s">
        <v>14996</v>
      </c>
      <c r="L212" s="7"/>
      <c r="M212" s="9"/>
      <c r="N212" s="68"/>
      <c r="O212" s="18" t="str">
        <f t="shared" ca="1" si="12"/>
        <v>815天</v>
      </c>
      <c r="P212" s="80"/>
      <c r="Q212" s="80"/>
      <c r="R212" s="80"/>
      <c r="S212" s="80"/>
    </row>
    <row r="213" spans="1:19">
      <c r="A213" s="34">
        <v>211</v>
      </c>
      <c r="B213" s="101" t="s">
        <v>5087</v>
      </c>
      <c r="C213" s="7" t="s">
        <v>6828</v>
      </c>
      <c r="D213" s="7" t="str">
        <f t="shared" si="10"/>
        <v>MSK箱</v>
      </c>
      <c r="E213" s="7" t="s">
        <v>17174</v>
      </c>
      <c r="F213" s="19">
        <v>40961</v>
      </c>
      <c r="G213" s="79" t="s">
        <v>16695</v>
      </c>
      <c r="H213" s="7" t="str">
        <f t="shared" si="11"/>
        <v>重</v>
      </c>
      <c r="I213" s="23">
        <v>41070</v>
      </c>
      <c r="J213" s="21"/>
      <c r="K213" s="7" t="s">
        <v>10395</v>
      </c>
      <c r="L213" s="7"/>
      <c r="M213" s="9" t="s">
        <v>6654</v>
      </c>
      <c r="N213" s="68"/>
      <c r="O213" s="18" t="str">
        <f t="shared" ca="1" si="12"/>
        <v>838天</v>
      </c>
      <c r="P213" s="80"/>
      <c r="Q213" s="80"/>
      <c r="R213" s="80"/>
      <c r="S213" s="80"/>
    </row>
    <row r="214" spans="1:19">
      <c r="A214" s="34">
        <v>212</v>
      </c>
      <c r="B214" s="101" t="s">
        <v>13118</v>
      </c>
      <c r="C214" s="7" t="s">
        <v>6828</v>
      </c>
      <c r="D214" s="7" t="str">
        <f t="shared" si="10"/>
        <v>MSK箱</v>
      </c>
      <c r="E214" s="7" t="s">
        <v>17174</v>
      </c>
      <c r="F214" s="19">
        <v>40962</v>
      </c>
      <c r="G214" s="79" t="s">
        <v>16695</v>
      </c>
      <c r="H214" s="7" t="str">
        <f t="shared" si="11"/>
        <v>重</v>
      </c>
      <c r="I214" s="23">
        <v>41090</v>
      </c>
      <c r="J214" s="21"/>
      <c r="K214" s="7" t="s">
        <v>11417</v>
      </c>
      <c r="L214" s="7" t="s">
        <v>6951</v>
      </c>
      <c r="M214" s="9" t="s">
        <v>6952</v>
      </c>
      <c r="N214" s="68"/>
      <c r="O214" s="18" t="str">
        <f t="shared" ca="1" si="12"/>
        <v>837天</v>
      </c>
      <c r="P214" s="80"/>
      <c r="Q214" s="80"/>
      <c r="R214" s="80"/>
      <c r="S214" s="80"/>
    </row>
    <row r="215" spans="1:19">
      <c r="A215" s="34">
        <v>213</v>
      </c>
      <c r="B215" s="101" t="s">
        <v>1465</v>
      </c>
      <c r="C215" s="7" t="s">
        <v>10258</v>
      </c>
      <c r="D215" s="7" t="str">
        <f t="shared" si="10"/>
        <v>MSK箱</v>
      </c>
      <c r="E215" s="7" t="s">
        <v>17174</v>
      </c>
      <c r="F215" s="19">
        <v>40990</v>
      </c>
      <c r="G215" s="79" t="s">
        <v>6069</v>
      </c>
      <c r="H215" s="7" t="str">
        <f t="shared" si="11"/>
        <v>重</v>
      </c>
      <c r="I215" s="23">
        <v>41169</v>
      </c>
      <c r="J215" s="21"/>
      <c r="K215" s="7" t="s">
        <v>10395</v>
      </c>
      <c r="L215" s="7"/>
      <c r="M215" s="9" t="s">
        <v>4104</v>
      </c>
      <c r="N215" s="68"/>
      <c r="O215" s="18" t="str">
        <f t="shared" ca="1" si="12"/>
        <v>809天</v>
      </c>
      <c r="P215" s="80"/>
      <c r="Q215" s="80"/>
      <c r="R215" s="80"/>
      <c r="S215" s="80"/>
    </row>
    <row r="216" spans="1:19">
      <c r="A216" s="34">
        <v>214</v>
      </c>
      <c r="B216" s="101" t="s">
        <v>7124</v>
      </c>
      <c r="C216" s="7" t="s">
        <v>10258</v>
      </c>
      <c r="D216" s="7" t="str">
        <f t="shared" si="10"/>
        <v>MSK箱</v>
      </c>
      <c r="E216" s="7" t="s">
        <v>17174</v>
      </c>
      <c r="F216" s="19">
        <v>40990</v>
      </c>
      <c r="G216" s="79">
        <v>100</v>
      </c>
      <c r="H216" s="7" t="str">
        <f t="shared" si="11"/>
        <v>重</v>
      </c>
      <c r="I216" s="23">
        <v>41210</v>
      </c>
      <c r="J216" s="21"/>
      <c r="K216" s="7" t="s">
        <v>10395</v>
      </c>
      <c r="L216" s="7"/>
      <c r="M216" s="9">
        <v>865208138</v>
      </c>
      <c r="N216" s="68"/>
      <c r="O216" s="18" t="str">
        <f t="shared" ca="1" si="12"/>
        <v>809天</v>
      </c>
      <c r="P216" s="80"/>
      <c r="Q216" s="80"/>
      <c r="R216" s="80"/>
      <c r="S216" s="80"/>
    </row>
    <row r="217" spans="1:19">
      <c r="A217" s="34">
        <v>215</v>
      </c>
      <c r="B217" s="101" t="s">
        <v>9419</v>
      </c>
      <c r="C217" s="7" t="s">
        <v>10258</v>
      </c>
      <c r="D217" s="7" t="str">
        <f t="shared" si="10"/>
        <v>MSK箱</v>
      </c>
      <c r="E217" s="7" t="s">
        <v>17174</v>
      </c>
      <c r="F217" s="19">
        <v>40990</v>
      </c>
      <c r="G217" s="79">
        <v>100</v>
      </c>
      <c r="H217" s="7" t="str">
        <f t="shared" si="11"/>
        <v>重</v>
      </c>
      <c r="I217" s="23">
        <v>41111</v>
      </c>
      <c r="J217" s="21"/>
      <c r="K217" s="7" t="s">
        <v>10395</v>
      </c>
      <c r="L217" s="7"/>
      <c r="M217" s="9">
        <v>864381453</v>
      </c>
      <c r="N217" s="68"/>
      <c r="O217" s="18" t="str">
        <f t="shared" ca="1" si="12"/>
        <v>809天</v>
      </c>
      <c r="P217" s="80"/>
      <c r="Q217" s="80"/>
      <c r="R217" s="80"/>
      <c r="S217" s="80"/>
    </row>
    <row r="218" spans="1:19">
      <c r="A218" s="34">
        <v>216</v>
      </c>
      <c r="B218" s="101" t="s">
        <v>2682</v>
      </c>
      <c r="C218" s="7" t="s">
        <v>6828</v>
      </c>
      <c r="D218" s="7" t="str">
        <f t="shared" si="10"/>
        <v>MSK箱</v>
      </c>
      <c r="E218" s="7" t="s">
        <v>17174</v>
      </c>
      <c r="F218" s="19">
        <v>40963</v>
      </c>
      <c r="G218" s="79" t="s">
        <v>4964</v>
      </c>
      <c r="H218" s="7" t="str">
        <f t="shared" si="11"/>
        <v>重</v>
      </c>
      <c r="I218" s="23">
        <v>41107</v>
      </c>
      <c r="J218" s="21"/>
      <c r="K218" s="7" t="s">
        <v>10395</v>
      </c>
      <c r="L218" s="7" t="s">
        <v>1066</v>
      </c>
      <c r="M218" s="9" t="s">
        <v>4056</v>
      </c>
      <c r="N218" s="68"/>
      <c r="O218" s="18" t="str">
        <f t="shared" ca="1" si="12"/>
        <v>836天</v>
      </c>
      <c r="P218" s="80"/>
      <c r="Q218" s="80"/>
      <c r="R218" s="80"/>
      <c r="S218" s="80"/>
    </row>
    <row r="219" spans="1:19">
      <c r="A219" s="34">
        <v>217</v>
      </c>
      <c r="B219" s="101" t="s">
        <v>12772</v>
      </c>
      <c r="C219" s="7" t="s">
        <v>10258</v>
      </c>
      <c r="D219" s="7" t="str">
        <f t="shared" si="10"/>
        <v>MSK箱</v>
      </c>
      <c r="E219" s="7" t="s">
        <v>17174</v>
      </c>
      <c r="F219" s="19">
        <v>40965</v>
      </c>
      <c r="G219" s="39" t="s">
        <v>8990</v>
      </c>
      <c r="H219" s="7" t="str">
        <f t="shared" si="11"/>
        <v>重</v>
      </c>
      <c r="I219" s="23">
        <v>41124</v>
      </c>
      <c r="J219" s="21"/>
      <c r="K219" s="7" t="s">
        <v>6500</v>
      </c>
      <c r="L219" s="7"/>
      <c r="M219" s="9">
        <v>864389270</v>
      </c>
      <c r="N219" s="68"/>
      <c r="O219" s="18" t="str">
        <f t="shared" ca="1" si="12"/>
        <v>834天</v>
      </c>
      <c r="P219" s="80"/>
      <c r="Q219" s="80"/>
      <c r="R219" s="80"/>
      <c r="S219" s="80"/>
    </row>
    <row r="220" spans="1:19">
      <c r="A220" s="34">
        <v>218</v>
      </c>
      <c r="B220" s="101" t="s">
        <v>4198</v>
      </c>
      <c r="C220" s="7" t="s">
        <v>10258</v>
      </c>
      <c r="D220" s="7" t="str">
        <f t="shared" si="10"/>
        <v>MSK箱</v>
      </c>
      <c r="E220" s="7" t="s">
        <v>17174</v>
      </c>
      <c r="F220" s="19">
        <v>40965</v>
      </c>
      <c r="G220" s="39" t="s">
        <v>8990</v>
      </c>
      <c r="H220" s="7" t="str">
        <f t="shared" si="11"/>
        <v>重</v>
      </c>
      <c r="I220" s="23">
        <v>41124</v>
      </c>
      <c r="J220" s="21"/>
      <c r="K220" s="7" t="s">
        <v>6500</v>
      </c>
      <c r="L220" s="7"/>
      <c r="M220" s="9">
        <v>864389270</v>
      </c>
      <c r="N220" s="68"/>
      <c r="O220" s="18" t="str">
        <f t="shared" ca="1" si="12"/>
        <v>834天</v>
      </c>
      <c r="P220" s="80"/>
      <c r="Q220" s="80"/>
      <c r="R220" s="80"/>
      <c r="S220" s="80"/>
    </row>
    <row r="221" spans="1:19">
      <c r="A221" s="34">
        <v>219</v>
      </c>
      <c r="B221" s="101" t="s">
        <v>6118</v>
      </c>
      <c r="C221" s="7" t="s">
        <v>10258</v>
      </c>
      <c r="D221" s="7" t="str">
        <f t="shared" si="10"/>
        <v>MSK箱</v>
      </c>
      <c r="E221" s="7" t="s">
        <v>17174</v>
      </c>
      <c r="F221" s="19">
        <v>40965</v>
      </c>
      <c r="G221" s="39" t="s">
        <v>8990</v>
      </c>
      <c r="H221" s="7" t="str">
        <f t="shared" si="11"/>
        <v>重</v>
      </c>
      <c r="I221" s="23">
        <v>41129</v>
      </c>
      <c r="J221" s="21"/>
      <c r="K221" s="7" t="s">
        <v>6500</v>
      </c>
      <c r="L221" s="7"/>
      <c r="M221" s="9">
        <v>864385393</v>
      </c>
      <c r="N221" s="68"/>
      <c r="O221" s="18" t="str">
        <f t="shared" ca="1" si="12"/>
        <v>834天</v>
      </c>
      <c r="P221" s="80"/>
      <c r="Q221" s="80"/>
      <c r="R221" s="80"/>
      <c r="S221" s="80"/>
    </row>
    <row r="222" spans="1:19">
      <c r="A222" s="34">
        <v>220</v>
      </c>
      <c r="B222" s="101" t="s">
        <v>6957</v>
      </c>
      <c r="C222" s="7" t="s">
        <v>10258</v>
      </c>
      <c r="D222" s="7" t="str">
        <f t="shared" si="10"/>
        <v>MSK箱</v>
      </c>
      <c r="E222" s="7" t="s">
        <v>17174</v>
      </c>
      <c r="F222" s="19">
        <v>40965</v>
      </c>
      <c r="G222" s="39" t="s">
        <v>8990</v>
      </c>
      <c r="H222" s="7" t="str">
        <f t="shared" si="11"/>
        <v>重</v>
      </c>
      <c r="I222" s="23">
        <v>41124</v>
      </c>
      <c r="J222" s="21"/>
      <c r="K222" s="7" t="s">
        <v>6500</v>
      </c>
      <c r="L222" s="7"/>
      <c r="M222" s="9">
        <v>864389270</v>
      </c>
      <c r="N222" s="68"/>
      <c r="O222" s="18" t="str">
        <f t="shared" ca="1" si="12"/>
        <v>834天</v>
      </c>
      <c r="P222" s="80"/>
      <c r="Q222" s="80"/>
      <c r="R222" s="80"/>
      <c r="S222" s="80"/>
    </row>
    <row r="223" spans="1:19">
      <c r="A223" s="34">
        <v>221</v>
      </c>
      <c r="B223" s="101" t="s">
        <v>6482</v>
      </c>
      <c r="C223" s="7" t="s">
        <v>10258</v>
      </c>
      <c r="D223" s="7" t="str">
        <f t="shared" si="10"/>
        <v>MSK箱</v>
      </c>
      <c r="E223" s="7" t="s">
        <v>17174</v>
      </c>
      <c r="F223" s="19">
        <v>40965</v>
      </c>
      <c r="G223" s="39" t="s">
        <v>8990</v>
      </c>
      <c r="H223" s="7" t="str">
        <f t="shared" si="11"/>
        <v>重</v>
      </c>
      <c r="I223" s="23">
        <v>41463</v>
      </c>
      <c r="J223" s="21"/>
      <c r="K223" s="7" t="s">
        <v>6500</v>
      </c>
      <c r="L223" s="7"/>
      <c r="M223" s="9" t="s">
        <v>6481</v>
      </c>
      <c r="N223" s="68"/>
      <c r="O223" s="18" t="str">
        <f t="shared" ca="1" si="12"/>
        <v>834天</v>
      </c>
      <c r="P223" s="80"/>
      <c r="Q223" s="80"/>
      <c r="R223" s="80"/>
      <c r="S223" s="80"/>
    </row>
    <row r="224" spans="1:19">
      <c r="A224" s="34">
        <v>222</v>
      </c>
      <c r="B224" s="101" t="s">
        <v>6119</v>
      </c>
      <c r="C224" s="7" t="s">
        <v>10258</v>
      </c>
      <c r="D224" s="7" t="str">
        <f t="shared" si="10"/>
        <v>MSK箱</v>
      </c>
      <c r="E224" s="7" t="s">
        <v>17174</v>
      </c>
      <c r="F224" s="19">
        <v>40965</v>
      </c>
      <c r="G224" s="39" t="s">
        <v>8990</v>
      </c>
      <c r="H224" s="7" t="str">
        <f t="shared" si="11"/>
        <v>重</v>
      </c>
      <c r="I224" s="23">
        <v>41129</v>
      </c>
      <c r="J224" s="21"/>
      <c r="K224" s="7" t="s">
        <v>6500</v>
      </c>
      <c r="L224" s="7"/>
      <c r="M224" s="9">
        <v>864385393</v>
      </c>
      <c r="N224" s="68"/>
      <c r="O224" s="18" t="str">
        <f t="shared" ca="1" si="12"/>
        <v>834天</v>
      </c>
      <c r="P224" s="80"/>
      <c r="Q224" s="80"/>
      <c r="R224" s="80"/>
      <c r="S224" s="80"/>
    </row>
    <row r="225" spans="1:19">
      <c r="A225" s="34">
        <v>223</v>
      </c>
      <c r="B225" s="101" t="s">
        <v>4201</v>
      </c>
      <c r="C225" s="7" t="s">
        <v>10258</v>
      </c>
      <c r="D225" s="7" t="str">
        <f t="shared" si="10"/>
        <v>MSK箱</v>
      </c>
      <c r="E225" s="7" t="s">
        <v>17174</v>
      </c>
      <c r="F225" s="19">
        <v>40965</v>
      </c>
      <c r="G225" s="39" t="s">
        <v>8990</v>
      </c>
      <c r="H225" s="7" t="str">
        <f t="shared" si="11"/>
        <v>重</v>
      </c>
      <c r="I225" s="23">
        <v>41124</v>
      </c>
      <c r="J225" s="21"/>
      <c r="K225" s="7" t="s">
        <v>6500</v>
      </c>
      <c r="L225" s="7"/>
      <c r="M225" s="9">
        <v>864389270</v>
      </c>
      <c r="N225" s="68"/>
      <c r="O225" s="18" t="str">
        <f t="shared" ca="1" si="12"/>
        <v>834天</v>
      </c>
      <c r="P225" s="80"/>
      <c r="Q225" s="80"/>
      <c r="R225" s="80"/>
      <c r="S225" s="80"/>
    </row>
    <row r="226" spans="1:19">
      <c r="A226" s="34">
        <v>224</v>
      </c>
      <c r="B226" s="101" t="s">
        <v>4202</v>
      </c>
      <c r="C226" s="7" t="s">
        <v>10258</v>
      </c>
      <c r="D226" s="7" t="str">
        <f t="shared" si="10"/>
        <v>MSK箱</v>
      </c>
      <c r="E226" s="7" t="s">
        <v>17174</v>
      </c>
      <c r="F226" s="19">
        <v>40965</v>
      </c>
      <c r="G226" s="39" t="s">
        <v>8990</v>
      </c>
      <c r="H226" s="7" t="str">
        <f t="shared" si="11"/>
        <v>重</v>
      </c>
      <c r="I226" s="23">
        <v>41124</v>
      </c>
      <c r="J226" s="21"/>
      <c r="K226" s="7" t="s">
        <v>6500</v>
      </c>
      <c r="L226" s="7"/>
      <c r="M226" s="9">
        <v>864389270</v>
      </c>
      <c r="N226" s="68"/>
      <c r="O226" s="18" t="str">
        <f t="shared" ca="1" si="12"/>
        <v>834天</v>
      </c>
      <c r="P226" s="80"/>
      <c r="Q226" s="80"/>
      <c r="R226" s="80"/>
      <c r="S226" s="80"/>
    </row>
    <row r="227" spans="1:19">
      <c r="A227" s="34">
        <v>225</v>
      </c>
      <c r="B227" s="100" t="s">
        <v>3417</v>
      </c>
      <c r="C227" s="7" t="s">
        <v>10258</v>
      </c>
      <c r="D227" s="7" t="str">
        <f t="shared" si="10"/>
        <v>MSK箱</v>
      </c>
      <c r="E227" s="7" t="s">
        <v>17174</v>
      </c>
      <c r="F227" s="19">
        <v>40965</v>
      </c>
      <c r="G227" s="39"/>
      <c r="H227" s="7" t="str">
        <f t="shared" si="11"/>
        <v>重</v>
      </c>
      <c r="I227" s="23">
        <v>41534</v>
      </c>
      <c r="J227" s="21"/>
      <c r="K227" s="7" t="s">
        <v>1358</v>
      </c>
      <c r="L227" s="7"/>
      <c r="M227" s="9">
        <v>866708098</v>
      </c>
      <c r="N227" s="68"/>
      <c r="O227" s="18" t="str">
        <f t="shared" ca="1" si="12"/>
        <v>834天</v>
      </c>
      <c r="P227" s="80"/>
      <c r="Q227" s="80"/>
      <c r="R227" s="80"/>
      <c r="S227" s="80"/>
    </row>
    <row r="228" spans="1:19">
      <c r="A228" s="34">
        <v>226</v>
      </c>
      <c r="B228" s="101" t="s">
        <v>10919</v>
      </c>
      <c r="C228" s="7" t="s">
        <v>10258</v>
      </c>
      <c r="D228" s="7" t="str">
        <f t="shared" si="10"/>
        <v>MSK箱</v>
      </c>
      <c r="E228" s="7" t="s">
        <v>17174</v>
      </c>
      <c r="F228" s="19">
        <v>40965</v>
      </c>
      <c r="G228" s="39"/>
      <c r="H228" s="7" t="str">
        <f t="shared" si="11"/>
        <v>重</v>
      </c>
      <c r="I228" s="23">
        <v>41030</v>
      </c>
      <c r="J228" s="21"/>
      <c r="K228" s="7" t="s">
        <v>6500</v>
      </c>
      <c r="L228" s="7"/>
      <c r="M228" s="9">
        <v>859872637</v>
      </c>
      <c r="N228" s="68"/>
      <c r="O228" s="18" t="str">
        <f t="shared" ca="1" si="12"/>
        <v>834天</v>
      </c>
      <c r="P228" s="80"/>
      <c r="Q228" s="80"/>
      <c r="R228" s="80"/>
      <c r="S228" s="80"/>
    </row>
    <row r="229" spans="1:19">
      <c r="A229" s="34">
        <v>227</v>
      </c>
      <c r="B229" s="100" t="s">
        <v>17210</v>
      </c>
      <c r="C229" s="7" t="s">
        <v>10393</v>
      </c>
      <c r="D229" s="7" t="str">
        <f t="shared" si="10"/>
        <v>MSK箱</v>
      </c>
      <c r="E229" s="7" t="s">
        <v>17174</v>
      </c>
      <c r="F229" s="19">
        <v>40981</v>
      </c>
      <c r="G229" s="79" t="s">
        <v>8807</v>
      </c>
      <c r="H229" s="7" t="str">
        <f t="shared" si="11"/>
        <v>重</v>
      </c>
      <c r="I229" s="23">
        <v>41054</v>
      </c>
      <c r="J229" s="21"/>
      <c r="K229" s="7" t="s">
        <v>11417</v>
      </c>
      <c r="L229" s="7"/>
      <c r="M229" s="9">
        <v>864016618</v>
      </c>
      <c r="N229" s="68"/>
      <c r="O229" s="18" t="str">
        <f t="shared" ca="1" si="12"/>
        <v>818天</v>
      </c>
      <c r="P229" s="80"/>
      <c r="Q229" s="80"/>
      <c r="R229" s="80"/>
      <c r="S229" s="80"/>
    </row>
    <row r="230" spans="1:19">
      <c r="A230" s="34">
        <v>228</v>
      </c>
      <c r="B230" s="100" t="s">
        <v>12008</v>
      </c>
      <c r="C230" s="7" t="s">
        <v>10393</v>
      </c>
      <c r="D230" s="7" t="str">
        <f t="shared" si="10"/>
        <v>MSK箱</v>
      </c>
      <c r="E230" s="7" t="s">
        <v>17174</v>
      </c>
      <c r="F230" s="19">
        <v>40981</v>
      </c>
      <c r="G230" s="79" t="s">
        <v>8807</v>
      </c>
      <c r="H230" s="7" t="str">
        <f t="shared" si="11"/>
        <v>重</v>
      </c>
      <c r="I230" s="23">
        <v>41058</v>
      </c>
      <c r="J230" s="21"/>
      <c r="K230" s="7" t="s">
        <v>16249</v>
      </c>
      <c r="L230" s="7"/>
      <c r="M230" s="9">
        <v>864006276</v>
      </c>
      <c r="N230" s="68"/>
      <c r="O230" s="18" t="str">
        <f t="shared" ca="1" si="12"/>
        <v>818天</v>
      </c>
      <c r="P230" s="80"/>
      <c r="Q230" s="80"/>
      <c r="R230" s="80"/>
      <c r="S230" s="80"/>
    </row>
    <row r="231" spans="1:19">
      <c r="A231" s="34">
        <v>229</v>
      </c>
      <c r="B231" s="100" t="s">
        <v>11804</v>
      </c>
      <c r="C231" s="7" t="s">
        <v>10393</v>
      </c>
      <c r="D231" s="7" t="str">
        <f t="shared" si="10"/>
        <v>MSK箱</v>
      </c>
      <c r="E231" s="7" t="s">
        <v>17174</v>
      </c>
      <c r="F231" s="19">
        <v>40981</v>
      </c>
      <c r="G231" s="79" t="s">
        <v>8807</v>
      </c>
      <c r="H231" s="7" t="str">
        <f t="shared" si="11"/>
        <v>重</v>
      </c>
      <c r="I231" s="23">
        <v>41064</v>
      </c>
      <c r="J231" s="21"/>
      <c r="K231" s="7" t="s">
        <v>10395</v>
      </c>
      <c r="L231" s="7"/>
      <c r="M231" s="9">
        <v>863988681</v>
      </c>
      <c r="N231" s="68"/>
      <c r="O231" s="18" t="str">
        <f t="shared" ca="1" si="12"/>
        <v>818天</v>
      </c>
      <c r="P231" s="80"/>
      <c r="Q231" s="80"/>
      <c r="R231" s="80"/>
      <c r="S231" s="80"/>
    </row>
    <row r="232" spans="1:19">
      <c r="A232" s="34">
        <v>230</v>
      </c>
      <c r="B232" s="100" t="s">
        <v>12009</v>
      </c>
      <c r="C232" s="7" t="s">
        <v>10393</v>
      </c>
      <c r="D232" s="7" t="str">
        <f t="shared" si="10"/>
        <v>MSK箱</v>
      </c>
      <c r="E232" s="7" t="s">
        <v>17174</v>
      </c>
      <c r="F232" s="19">
        <v>40981</v>
      </c>
      <c r="G232" s="79" t="s">
        <v>8807</v>
      </c>
      <c r="H232" s="7" t="str">
        <f t="shared" si="11"/>
        <v>重</v>
      </c>
      <c r="I232" s="23">
        <v>41047</v>
      </c>
      <c r="J232" s="21"/>
      <c r="K232" s="7" t="s">
        <v>10395</v>
      </c>
      <c r="L232" s="7"/>
      <c r="M232" s="9">
        <v>859976674</v>
      </c>
      <c r="N232" s="68"/>
      <c r="O232" s="18" t="str">
        <f t="shared" ca="1" si="12"/>
        <v>818天</v>
      </c>
      <c r="P232" s="80"/>
      <c r="Q232" s="80"/>
      <c r="R232" s="80"/>
      <c r="S232" s="80"/>
    </row>
    <row r="233" spans="1:19">
      <c r="A233" s="34">
        <v>231</v>
      </c>
      <c r="B233" s="101" t="s">
        <v>12379</v>
      </c>
      <c r="C233" s="7" t="s">
        <v>10258</v>
      </c>
      <c r="D233" s="7" t="str">
        <f t="shared" si="10"/>
        <v>MSK箱</v>
      </c>
      <c r="E233" s="7" t="s">
        <v>17174</v>
      </c>
      <c r="F233" s="19">
        <v>40968</v>
      </c>
      <c r="G233" s="39"/>
      <c r="H233" s="7" t="str">
        <f t="shared" si="11"/>
        <v>重</v>
      </c>
      <c r="I233" s="23">
        <v>41050</v>
      </c>
      <c r="J233" s="21"/>
      <c r="K233" s="7" t="s">
        <v>1358</v>
      </c>
      <c r="L233" s="7"/>
      <c r="M233" s="9">
        <v>920252099</v>
      </c>
      <c r="N233" s="68"/>
      <c r="O233" s="18" t="str">
        <f t="shared" ca="1" si="12"/>
        <v>831天</v>
      </c>
      <c r="P233" s="80"/>
      <c r="Q233" s="80"/>
      <c r="R233" s="80"/>
      <c r="S233" s="80"/>
    </row>
    <row r="234" spans="1:19">
      <c r="A234" s="34">
        <v>232</v>
      </c>
      <c r="B234" s="101" t="s">
        <v>6484</v>
      </c>
      <c r="C234" s="7" t="s">
        <v>10258</v>
      </c>
      <c r="D234" s="7" t="str">
        <f t="shared" si="10"/>
        <v>MSK箱</v>
      </c>
      <c r="E234" s="7" t="s">
        <v>17174</v>
      </c>
      <c r="F234" s="19">
        <v>40968</v>
      </c>
      <c r="G234" s="39"/>
      <c r="H234" s="7" t="str">
        <f t="shared" si="11"/>
        <v>重</v>
      </c>
      <c r="I234" s="23">
        <v>41050</v>
      </c>
      <c r="J234" s="21"/>
      <c r="K234" s="7" t="s">
        <v>1358</v>
      </c>
      <c r="L234" s="7"/>
      <c r="M234" s="9">
        <v>920252099</v>
      </c>
      <c r="N234" s="68"/>
      <c r="O234" s="18" t="str">
        <f t="shared" ca="1" si="12"/>
        <v>831天</v>
      </c>
      <c r="P234" s="80"/>
      <c r="Q234" s="80"/>
      <c r="R234" s="80"/>
      <c r="S234" s="80"/>
    </row>
    <row r="235" spans="1:19">
      <c r="A235" s="34">
        <v>233</v>
      </c>
      <c r="B235" s="101" t="s">
        <v>7249</v>
      </c>
      <c r="C235" s="7" t="s">
        <v>10258</v>
      </c>
      <c r="D235" s="7" t="str">
        <f t="shared" si="10"/>
        <v>MSK箱</v>
      </c>
      <c r="E235" s="125" t="s">
        <v>16533</v>
      </c>
      <c r="F235" s="19">
        <v>40970</v>
      </c>
      <c r="G235" s="79" t="s">
        <v>3663</v>
      </c>
      <c r="H235" s="7" t="str">
        <f t="shared" si="11"/>
        <v>重</v>
      </c>
      <c r="I235" s="23">
        <v>41101</v>
      </c>
      <c r="J235" s="21"/>
      <c r="K235" s="7" t="s">
        <v>6500</v>
      </c>
      <c r="L235" s="7"/>
      <c r="M235" s="9">
        <v>864221260</v>
      </c>
      <c r="N235" s="68"/>
      <c r="O235" s="18" t="str">
        <f t="shared" ca="1" si="12"/>
        <v>829天</v>
      </c>
      <c r="P235" s="80"/>
      <c r="Q235" s="80"/>
      <c r="R235" s="80"/>
      <c r="S235" s="80"/>
    </row>
    <row r="236" spans="1:19">
      <c r="A236" s="34">
        <v>234</v>
      </c>
      <c r="B236" s="101" t="s">
        <v>7250</v>
      </c>
      <c r="C236" s="7" t="s">
        <v>10258</v>
      </c>
      <c r="D236" s="7" t="str">
        <f t="shared" si="10"/>
        <v>MSK箱</v>
      </c>
      <c r="E236" s="125" t="s">
        <v>16533</v>
      </c>
      <c r="F236" s="19">
        <v>40970</v>
      </c>
      <c r="G236" s="79" t="s">
        <v>3663</v>
      </c>
      <c r="H236" s="7" t="str">
        <f t="shared" si="11"/>
        <v>重</v>
      </c>
      <c r="I236" s="23">
        <v>41101</v>
      </c>
      <c r="J236" s="21"/>
      <c r="K236" s="7" t="s">
        <v>6500</v>
      </c>
      <c r="L236" s="7"/>
      <c r="M236" s="9">
        <v>864221260</v>
      </c>
      <c r="N236" s="68"/>
      <c r="O236" s="18" t="str">
        <f t="shared" ca="1" si="12"/>
        <v>829天</v>
      </c>
      <c r="P236" s="80"/>
      <c r="Q236" s="80"/>
      <c r="R236" s="80"/>
      <c r="S236" s="80"/>
    </row>
    <row r="237" spans="1:19">
      <c r="A237" s="34">
        <v>235</v>
      </c>
      <c r="B237" s="137" t="s">
        <v>11083</v>
      </c>
      <c r="C237" s="7" t="s">
        <v>10258</v>
      </c>
      <c r="D237" s="7" t="str">
        <f t="shared" si="10"/>
        <v>MSK箱</v>
      </c>
      <c r="E237" s="125" t="s">
        <v>16533</v>
      </c>
      <c r="F237" s="19">
        <v>40970</v>
      </c>
      <c r="G237" s="79" t="s">
        <v>3663</v>
      </c>
      <c r="H237" s="7" t="str">
        <f t="shared" si="11"/>
        <v>重</v>
      </c>
      <c r="I237" s="23">
        <v>41101</v>
      </c>
      <c r="J237" s="21"/>
      <c r="K237" s="7" t="s">
        <v>6500</v>
      </c>
      <c r="L237" s="7"/>
      <c r="M237" s="9">
        <v>864226653</v>
      </c>
      <c r="N237" s="68"/>
      <c r="O237" s="18" t="str">
        <f t="shared" ca="1" si="12"/>
        <v>829天</v>
      </c>
      <c r="P237" s="80"/>
      <c r="Q237" s="80"/>
      <c r="R237" s="80"/>
      <c r="S237" s="80"/>
    </row>
    <row r="238" spans="1:19">
      <c r="A238" s="34">
        <v>236</v>
      </c>
      <c r="B238" s="137" t="s">
        <v>11084</v>
      </c>
      <c r="C238" s="7" t="s">
        <v>10258</v>
      </c>
      <c r="D238" s="7" t="str">
        <f t="shared" si="10"/>
        <v>MSK箱</v>
      </c>
      <c r="E238" s="125" t="s">
        <v>16533</v>
      </c>
      <c r="F238" s="19">
        <v>40970</v>
      </c>
      <c r="G238" s="79" t="s">
        <v>3663</v>
      </c>
      <c r="H238" s="7" t="str">
        <f t="shared" si="11"/>
        <v>重</v>
      </c>
      <c r="I238" s="23">
        <v>41101</v>
      </c>
      <c r="J238" s="21"/>
      <c r="K238" s="7" t="s">
        <v>6500</v>
      </c>
      <c r="L238" s="7"/>
      <c r="M238" s="9">
        <v>864226653</v>
      </c>
      <c r="N238" s="68"/>
      <c r="O238" s="18" t="str">
        <f t="shared" ca="1" si="12"/>
        <v>829天</v>
      </c>
      <c r="P238" s="80"/>
      <c r="Q238" s="80"/>
      <c r="R238" s="80"/>
      <c r="S238" s="80"/>
    </row>
    <row r="239" spans="1:19">
      <c r="A239" s="34">
        <v>237</v>
      </c>
      <c r="B239" s="101" t="s">
        <v>11638</v>
      </c>
      <c r="C239" s="7" t="s">
        <v>10258</v>
      </c>
      <c r="D239" s="7" t="str">
        <f t="shared" si="10"/>
        <v>MSK箱</v>
      </c>
      <c r="E239" s="125" t="s">
        <v>16533</v>
      </c>
      <c r="F239" s="19">
        <v>40970</v>
      </c>
      <c r="G239" s="79" t="s">
        <v>3663</v>
      </c>
      <c r="H239" s="7" t="str">
        <f t="shared" si="11"/>
        <v>重</v>
      </c>
      <c r="I239" s="23">
        <v>41363</v>
      </c>
      <c r="J239" s="21"/>
      <c r="K239" s="7" t="s">
        <v>6500</v>
      </c>
      <c r="L239" s="7"/>
      <c r="M239" s="9">
        <v>865427997</v>
      </c>
      <c r="N239" s="68"/>
      <c r="O239" s="18" t="str">
        <f t="shared" ca="1" si="12"/>
        <v>829天</v>
      </c>
      <c r="P239" s="80"/>
      <c r="Q239" s="80"/>
      <c r="R239" s="80"/>
      <c r="S239" s="80"/>
    </row>
    <row r="240" spans="1:19">
      <c r="A240" s="34">
        <v>238</v>
      </c>
      <c r="B240" s="101" t="s">
        <v>12010</v>
      </c>
      <c r="C240" s="7" t="s">
        <v>10393</v>
      </c>
      <c r="D240" s="7" t="str">
        <f t="shared" si="10"/>
        <v>MSK箱</v>
      </c>
      <c r="E240" s="7" t="s">
        <v>17174</v>
      </c>
      <c r="F240" s="19">
        <v>41002</v>
      </c>
      <c r="G240" s="79" t="s">
        <v>1836</v>
      </c>
      <c r="H240" s="7" t="str">
        <f t="shared" si="11"/>
        <v>重</v>
      </c>
      <c r="I240" s="23">
        <v>41022</v>
      </c>
      <c r="J240" s="21"/>
      <c r="K240" s="7" t="s">
        <v>10395</v>
      </c>
      <c r="L240" s="7"/>
      <c r="M240" s="9">
        <v>859877944</v>
      </c>
      <c r="N240" s="68"/>
      <c r="O240" s="18" t="str">
        <f t="shared" ca="1" si="12"/>
        <v>797天</v>
      </c>
      <c r="P240" s="80"/>
      <c r="Q240" s="80"/>
      <c r="R240" s="80"/>
      <c r="S240" s="80"/>
    </row>
    <row r="241" spans="1:19">
      <c r="A241" s="34">
        <v>239</v>
      </c>
      <c r="B241" s="100" t="s">
        <v>11805</v>
      </c>
      <c r="C241" s="7" t="s">
        <v>10393</v>
      </c>
      <c r="D241" s="7" t="str">
        <f t="shared" si="10"/>
        <v>MSK箱</v>
      </c>
      <c r="E241" s="7" t="s">
        <v>17174</v>
      </c>
      <c r="F241" s="19">
        <v>41002</v>
      </c>
      <c r="G241" s="79"/>
      <c r="H241" s="7" t="str">
        <f t="shared" si="11"/>
        <v>重</v>
      </c>
      <c r="I241" s="23">
        <v>41064</v>
      </c>
      <c r="J241" s="21"/>
      <c r="K241" s="7" t="s">
        <v>5796</v>
      </c>
      <c r="L241" s="7"/>
      <c r="M241" s="9">
        <v>863988681</v>
      </c>
      <c r="N241" s="68"/>
      <c r="O241" s="18" t="str">
        <f t="shared" ca="1" si="12"/>
        <v>797天</v>
      </c>
      <c r="P241" s="80"/>
      <c r="Q241" s="80"/>
      <c r="R241" s="80"/>
      <c r="S241" s="80"/>
    </row>
    <row r="242" spans="1:19">
      <c r="A242" s="34">
        <v>240</v>
      </c>
      <c r="B242" s="100" t="s">
        <v>12011</v>
      </c>
      <c r="C242" s="7" t="s">
        <v>10393</v>
      </c>
      <c r="D242" s="7" t="str">
        <f t="shared" si="10"/>
        <v>MSK箱</v>
      </c>
      <c r="E242" s="7" t="s">
        <v>17174</v>
      </c>
      <c r="F242" s="19">
        <v>41002</v>
      </c>
      <c r="G242" s="79"/>
      <c r="H242" s="7" t="str">
        <f t="shared" si="11"/>
        <v>重</v>
      </c>
      <c r="I242" s="23">
        <v>41033</v>
      </c>
      <c r="J242" s="21"/>
      <c r="K242" s="7" t="s">
        <v>6500</v>
      </c>
      <c r="L242" s="7"/>
      <c r="M242" s="9">
        <v>920250375</v>
      </c>
      <c r="N242" s="68"/>
      <c r="O242" s="18" t="str">
        <f t="shared" ca="1" si="12"/>
        <v>797天</v>
      </c>
      <c r="P242" s="80"/>
      <c r="Q242" s="80"/>
      <c r="R242" s="80"/>
      <c r="S242" s="80"/>
    </row>
    <row r="243" spans="1:19">
      <c r="A243" s="34">
        <v>241</v>
      </c>
      <c r="B243" s="100" t="s">
        <v>11806</v>
      </c>
      <c r="C243" s="7" t="s">
        <v>10393</v>
      </c>
      <c r="D243" s="7" t="str">
        <f t="shared" ref="D243:D306" si="13">IF(B243="","","MSK箱")</f>
        <v>MSK箱</v>
      </c>
      <c r="E243" s="7" t="s">
        <v>17174</v>
      </c>
      <c r="F243" s="19">
        <v>41002</v>
      </c>
      <c r="G243" s="79"/>
      <c r="H243" s="7" t="str">
        <f t="shared" ref="H243:H306" si="14">IF(I243="","空","重")</f>
        <v>重</v>
      </c>
      <c r="I243" s="23">
        <v>41064</v>
      </c>
      <c r="J243" s="21"/>
      <c r="K243" s="7" t="s">
        <v>5796</v>
      </c>
      <c r="L243" s="7"/>
      <c r="M243" s="9">
        <v>863988681</v>
      </c>
      <c r="N243" s="68"/>
      <c r="O243" s="18" t="str">
        <f t="shared" ref="O243:O249" ca="1" si="15">IF(ISNONTEXT(J243),DATEDIF(F243,TODAY(),"d")&amp;"天","出场")</f>
        <v>797天</v>
      </c>
      <c r="P243" s="80"/>
      <c r="Q243" s="80"/>
      <c r="R243" s="80"/>
      <c r="S243" s="80"/>
    </row>
    <row r="244" spans="1:19">
      <c r="A244" s="34">
        <v>242</v>
      </c>
      <c r="B244" s="100" t="s">
        <v>2569</v>
      </c>
      <c r="C244" s="7" t="s">
        <v>10393</v>
      </c>
      <c r="D244" s="7" t="str">
        <f t="shared" si="13"/>
        <v>MSK箱</v>
      </c>
      <c r="E244" s="7" t="s">
        <v>17174</v>
      </c>
      <c r="F244" s="19">
        <v>41003</v>
      </c>
      <c r="G244" s="79"/>
      <c r="H244" s="7" t="str">
        <f t="shared" si="14"/>
        <v>重</v>
      </c>
      <c r="I244" s="23">
        <v>41044</v>
      </c>
      <c r="J244" s="21"/>
      <c r="K244" s="7" t="s">
        <v>5796</v>
      </c>
      <c r="L244" s="7"/>
      <c r="M244" s="9">
        <v>863798519</v>
      </c>
      <c r="N244" s="68"/>
      <c r="O244" s="18" t="str">
        <f t="shared" ca="1" si="15"/>
        <v>796天</v>
      </c>
      <c r="P244" s="80"/>
      <c r="Q244" s="80"/>
      <c r="R244" s="80"/>
      <c r="S244" s="80"/>
    </row>
    <row r="245" spans="1:19">
      <c r="A245" s="34">
        <v>243</v>
      </c>
      <c r="B245" s="101" t="s">
        <v>1144</v>
      </c>
      <c r="C245" s="7" t="s">
        <v>10393</v>
      </c>
      <c r="D245" s="7" t="str">
        <f t="shared" si="13"/>
        <v>MSK箱</v>
      </c>
      <c r="E245" s="7" t="s">
        <v>17174</v>
      </c>
      <c r="F245" s="19">
        <v>41002</v>
      </c>
      <c r="G245" s="79"/>
      <c r="H245" s="7" t="str">
        <f t="shared" si="14"/>
        <v>重</v>
      </c>
      <c r="I245" s="23">
        <v>41021</v>
      </c>
      <c r="J245" s="21"/>
      <c r="K245" s="7" t="s">
        <v>10395</v>
      </c>
      <c r="L245" s="7"/>
      <c r="M245" s="9">
        <v>859877944</v>
      </c>
      <c r="N245" s="68"/>
      <c r="O245" s="18" t="str">
        <f t="shared" ca="1" si="15"/>
        <v>797天</v>
      </c>
      <c r="P245" s="80"/>
      <c r="Q245" s="80"/>
      <c r="R245" s="80"/>
      <c r="S245" s="80"/>
    </row>
    <row r="246" spans="1:19">
      <c r="A246" s="34">
        <v>244</v>
      </c>
      <c r="B246" s="100" t="s">
        <v>4587</v>
      </c>
      <c r="C246" s="7" t="s">
        <v>10393</v>
      </c>
      <c r="D246" s="7" t="str">
        <f t="shared" si="13"/>
        <v>MSK箱</v>
      </c>
      <c r="E246" s="7" t="s">
        <v>17174</v>
      </c>
      <c r="F246" s="19">
        <v>40970</v>
      </c>
      <c r="G246" s="39"/>
      <c r="H246" s="7" t="str">
        <f t="shared" si="14"/>
        <v>重</v>
      </c>
      <c r="I246" s="23">
        <v>41046</v>
      </c>
      <c r="J246" s="21"/>
      <c r="K246" s="7" t="s">
        <v>10395</v>
      </c>
      <c r="L246" s="7"/>
      <c r="M246" s="9">
        <v>859976674</v>
      </c>
      <c r="N246" s="68"/>
      <c r="O246" s="18" t="str">
        <f t="shared" ca="1" si="15"/>
        <v>829天</v>
      </c>
      <c r="P246" s="80"/>
      <c r="Q246" s="80"/>
      <c r="R246" s="80"/>
      <c r="S246" s="80"/>
    </row>
    <row r="247" spans="1:19">
      <c r="A247" s="34">
        <v>245</v>
      </c>
      <c r="B247" s="100" t="s">
        <v>1145</v>
      </c>
      <c r="C247" s="7" t="s">
        <v>10393</v>
      </c>
      <c r="D247" s="7" t="str">
        <f t="shared" si="13"/>
        <v>MSK箱</v>
      </c>
      <c r="E247" s="7" t="s">
        <v>17174</v>
      </c>
      <c r="F247" s="19">
        <v>40970</v>
      </c>
      <c r="G247" s="39"/>
      <c r="H247" s="7" t="str">
        <f t="shared" si="14"/>
        <v>重</v>
      </c>
      <c r="I247" s="23">
        <v>41133</v>
      </c>
      <c r="J247" s="21"/>
      <c r="K247" s="7" t="s">
        <v>10395</v>
      </c>
      <c r="L247" s="7"/>
      <c r="M247" s="9" t="s">
        <v>6096</v>
      </c>
      <c r="N247" s="68"/>
      <c r="O247" s="18" t="str">
        <f t="shared" ca="1" si="15"/>
        <v>829天</v>
      </c>
      <c r="P247" s="80"/>
      <c r="Q247" s="80"/>
      <c r="R247" s="80"/>
      <c r="S247" s="80"/>
    </row>
    <row r="248" spans="1:19">
      <c r="A248" s="34">
        <v>246</v>
      </c>
      <c r="B248" s="100" t="s">
        <v>1146</v>
      </c>
      <c r="C248" s="7" t="s">
        <v>10393</v>
      </c>
      <c r="D248" s="7" t="str">
        <f t="shared" si="13"/>
        <v>MSK箱</v>
      </c>
      <c r="E248" s="7" t="s">
        <v>17174</v>
      </c>
      <c r="F248" s="19">
        <v>40980</v>
      </c>
      <c r="G248" s="79" t="s">
        <v>13379</v>
      </c>
      <c r="H248" s="7" t="str">
        <f t="shared" si="14"/>
        <v>重</v>
      </c>
      <c r="I248" s="23">
        <v>40992</v>
      </c>
      <c r="J248" s="21"/>
      <c r="K248" s="7" t="s">
        <v>14996</v>
      </c>
      <c r="L248" s="7"/>
      <c r="M248" s="9"/>
      <c r="N248" s="68"/>
      <c r="O248" s="18" t="str">
        <f t="shared" ca="1" si="15"/>
        <v>819天</v>
      </c>
      <c r="P248" s="80"/>
      <c r="Q248" s="80"/>
      <c r="R248" s="80"/>
      <c r="S248" s="80"/>
    </row>
    <row r="249" spans="1:19">
      <c r="A249" s="34">
        <v>247</v>
      </c>
      <c r="B249" s="100" t="s">
        <v>1147</v>
      </c>
      <c r="C249" s="7" t="s">
        <v>10393</v>
      </c>
      <c r="D249" s="7" t="str">
        <f t="shared" si="13"/>
        <v>MSK箱</v>
      </c>
      <c r="E249" s="7" t="s">
        <v>17174</v>
      </c>
      <c r="F249" s="19">
        <v>40979</v>
      </c>
      <c r="G249" s="79">
        <v>50</v>
      </c>
      <c r="H249" s="7" t="str">
        <f t="shared" si="14"/>
        <v>重</v>
      </c>
      <c r="I249" s="23">
        <v>40992</v>
      </c>
      <c r="J249" s="21"/>
      <c r="K249" s="7" t="s">
        <v>14180</v>
      </c>
      <c r="L249" s="7"/>
      <c r="M249" s="9"/>
      <c r="N249" s="68"/>
      <c r="O249" s="18" t="str">
        <f t="shared" ca="1" si="15"/>
        <v>820天</v>
      </c>
      <c r="P249" s="80"/>
      <c r="Q249" s="80"/>
      <c r="R249" s="80"/>
      <c r="S249" s="80"/>
    </row>
    <row r="250" spans="1:19">
      <c r="A250" s="34">
        <v>248</v>
      </c>
      <c r="B250" s="100" t="s">
        <v>570</v>
      </c>
      <c r="C250" s="7" t="s">
        <v>10393</v>
      </c>
      <c r="D250" s="7" t="str">
        <f t="shared" si="13"/>
        <v>MSK箱</v>
      </c>
      <c r="E250" s="7" t="s">
        <v>17174</v>
      </c>
      <c r="F250" s="19">
        <v>40978</v>
      </c>
      <c r="G250" s="79" t="s">
        <v>9293</v>
      </c>
      <c r="H250" s="7" t="str">
        <f t="shared" si="14"/>
        <v>重</v>
      </c>
      <c r="I250" s="23">
        <v>41022</v>
      </c>
      <c r="J250" s="21"/>
      <c r="K250" s="7" t="s">
        <v>10395</v>
      </c>
      <c r="L250" s="7"/>
      <c r="M250" s="9">
        <v>859877944</v>
      </c>
      <c r="N250" s="68"/>
      <c r="O250" s="18"/>
      <c r="P250" s="80"/>
      <c r="Q250" s="80"/>
      <c r="R250" s="80"/>
      <c r="S250" s="80"/>
    </row>
    <row r="251" spans="1:19">
      <c r="A251" s="34">
        <v>249</v>
      </c>
      <c r="B251" s="100" t="s">
        <v>11733</v>
      </c>
      <c r="C251" s="7" t="s">
        <v>10393</v>
      </c>
      <c r="D251" s="7" t="str">
        <f t="shared" si="13"/>
        <v>MSK箱</v>
      </c>
      <c r="E251" s="7" t="s">
        <v>17174</v>
      </c>
      <c r="F251" s="19">
        <v>40981</v>
      </c>
      <c r="G251" s="79">
        <v>50</v>
      </c>
      <c r="H251" s="7" t="str">
        <f t="shared" si="14"/>
        <v>重</v>
      </c>
      <c r="I251" s="23">
        <v>41058</v>
      </c>
      <c r="J251" s="21"/>
      <c r="K251" s="7" t="s">
        <v>16249</v>
      </c>
      <c r="L251" s="7"/>
      <c r="M251" s="9">
        <v>864006276</v>
      </c>
      <c r="N251" s="68"/>
      <c r="O251" s="18" t="str">
        <f t="shared" ref="O251:O282" ca="1" si="16">IF(ISNONTEXT(J251),DATEDIF(F251,TODAY(),"d")&amp;"天","出场")</f>
        <v>818天</v>
      </c>
      <c r="P251" s="80"/>
      <c r="Q251" s="80"/>
      <c r="R251" s="80"/>
      <c r="S251" s="80"/>
    </row>
    <row r="252" spans="1:19">
      <c r="A252" s="34">
        <v>250</v>
      </c>
      <c r="B252" s="100" t="s">
        <v>11734</v>
      </c>
      <c r="C252" s="7" t="s">
        <v>10393</v>
      </c>
      <c r="D252" s="7" t="str">
        <f t="shared" si="13"/>
        <v>MSK箱</v>
      </c>
      <c r="E252" s="7" t="s">
        <v>17174</v>
      </c>
      <c r="F252" s="19">
        <v>40980</v>
      </c>
      <c r="G252" s="79">
        <v>50</v>
      </c>
      <c r="H252" s="7" t="str">
        <f t="shared" si="14"/>
        <v>重</v>
      </c>
      <c r="I252" s="23">
        <v>40992</v>
      </c>
      <c r="J252" s="21"/>
      <c r="K252" s="7" t="s">
        <v>14180</v>
      </c>
      <c r="L252" s="7"/>
      <c r="M252" s="9"/>
      <c r="N252" s="68"/>
      <c r="O252" s="18" t="str">
        <f t="shared" ca="1" si="16"/>
        <v>819天</v>
      </c>
      <c r="P252" s="80"/>
      <c r="Q252" s="80"/>
      <c r="R252" s="80"/>
      <c r="S252" s="80"/>
    </row>
    <row r="253" spans="1:19">
      <c r="A253" s="34">
        <v>251</v>
      </c>
      <c r="B253" s="100" t="s">
        <v>8616</v>
      </c>
      <c r="C253" s="7" t="s">
        <v>10393</v>
      </c>
      <c r="D253" s="7" t="str">
        <f t="shared" si="13"/>
        <v>MSK箱</v>
      </c>
      <c r="E253" s="7" t="s">
        <v>17174</v>
      </c>
      <c r="F253" s="19">
        <v>40978</v>
      </c>
      <c r="G253" s="79">
        <v>50</v>
      </c>
      <c r="H253" s="7" t="str">
        <f t="shared" si="14"/>
        <v>重</v>
      </c>
      <c r="I253" s="23">
        <v>41033</v>
      </c>
      <c r="J253" s="21"/>
      <c r="K253" s="7" t="s">
        <v>6500</v>
      </c>
      <c r="L253" s="7"/>
      <c r="M253" s="9">
        <v>920250375</v>
      </c>
      <c r="N253" s="68"/>
      <c r="O253" s="18" t="str">
        <f t="shared" ca="1" si="16"/>
        <v>821天</v>
      </c>
      <c r="P253" s="80"/>
      <c r="Q253" s="80"/>
      <c r="R253" s="80"/>
      <c r="S253" s="80"/>
    </row>
    <row r="254" spans="1:19">
      <c r="A254" s="34">
        <v>252</v>
      </c>
      <c r="B254" s="100" t="s">
        <v>11735</v>
      </c>
      <c r="C254" s="7" t="s">
        <v>10393</v>
      </c>
      <c r="D254" s="7" t="str">
        <f t="shared" si="13"/>
        <v>MSK箱</v>
      </c>
      <c r="E254" s="7" t="s">
        <v>17174</v>
      </c>
      <c r="F254" s="19">
        <v>40981</v>
      </c>
      <c r="G254" s="79">
        <v>50</v>
      </c>
      <c r="H254" s="7" t="str">
        <f t="shared" si="14"/>
        <v>重</v>
      </c>
      <c r="I254" s="23">
        <v>40992</v>
      </c>
      <c r="J254" s="21"/>
      <c r="K254" s="7" t="s">
        <v>14180</v>
      </c>
      <c r="L254" s="7"/>
      <c r="M254" s="9"/>
      <c r="N254" s="68"/>
      <c r="O254" s="18" t="str">
        <f t="shared" ca="1" si="16"/>
        <v>818天</v>
      </c>
      <c r="P254" s="80"/>
      <c r="Q254" s="80"/>
      <c r="R254" s="80"/>
      <c r="S254" s="80"/>
    </row>
    <row r="255" spans="1:19">
      <c r="A255" s="34">
        <v>253</v>
      </c>
      <c r="B255" s="100" t="s">
        <v>8617</v>
      </c>
      <c r="C255" s="7" t="s">
        <v>10393</v>
      </c>
      <c r="D255" s="7" t="str">
        <f t="shared" si="13"/>
        <v>MSK箱</v>
      </c>
      <c r="E255" s="7" t="s">
        <v>17174</v>
      </c>
      <c r="F255" s="19">
        <v>40978</v>
      </c>
      <c r="G255" s="79">
        <v>50</v>
      </c>
      <c r="H255" s="7" t="str">
        <f t="shared" si="14"/>
        <v>重</v>
      </c>
      <c r="I255" s="23">
        <v>41014</v>
      </c>
      <c r="J255" s="21"/>
      <c r="K255" s="7" t="s">
        <v>13302</v>
      </c>
      <c r="L255" s="7"/>
      <c r="M255" s="9"/>
      <c r="N255" s="68"/>
      <c r="O255" s="18" t="str">
        <f t="shared" ca="1" si="16"/>
        <v>821天</v>
      </c>
      <c r="P255" s="80"/>
      <c r="Q255" s="80"/>
      <c r="R255" s="80"/>
      <c r="S255" s="80"/>
    </row>
    <row r="256" spans="1:19">
      <c r="A256" s="34">
        <v>254</v>
      </c>
      <c r="B256" s="100" t="s">
        <v>11736</v>
      </c>
      <c r="C256" s="7" t="s">
        <v>10393</v>
      </c>
      <c r="D256" s="7" t="str">
        <f t="shared" si="13"/>
        <v>MSK箱</v>
      </c>
      <c r="E256" s="7" t="s">
        <v>17174</v>
      </c>
      <c r="F256" s="19">
        <v>40980</v>
      </c>
      <c r="G256" s="79">
        <v>50</v>
      </c>
      <c r="H256" s="7" t="str">
        <f t="shared" si="14"/>
        <v>重</v>
      </c>
      <c r="I256" s="23">
        <v>40992</v>
      </c>
      <c r="J256" s="21"/>
      <c r="K256" s="7" t="s">
        <v>14996</v>
      </c>
      <c r="L256" s="7"/>
      <c r="M256" s="9"/>
      <c r="N256" s="68"/>
      <c r="O256" s="18" t="str">
        <f t="shared" ca="1" si="16"/>
        <v>819天</v>
      </c>
      <c r="P256" s="80"/>
      <c r="Q256" s="80"/>
      <c r="R256" s="80"/>
      <c r="S256" s="80"/>
    </row>
    <row r="257" spans="1:19">
      <c r="A257" s="34">
        <v>255</v>
      </c>
      <c r="B257" s="100" t="s">
        <v>11737</v>
      </c>
      <c r="C257" s="7" t="s">
        <v>10393</v>
      </c>
      <c r="D257" s="7" t="str">
        <f t="shared" si="13"/>
        <v>MSK箱</v>
      </c>
      <c r="E257" s="7" t="s">
        <v>17174</v>
      </c>
      <c r="F257" s="19">
        <v>40982</v>
      </c>
      <c r="G257" s="79">
        <v>50</v>
      </c>
      <c r="H257" s="7" t="str">
        <f t="shared" si="14"/>
        <v>重</v>
      </c>
      <c r="I257" s="23">
        <v>41046</v>
      </c>
      <c r="J257" s="21"/>
      <c r="K257" s="7" t="s">
        <v>10395</v>
      </c>
      <c r="L257" s="7"/>
      <c r="M257" s="9">
        <v>859976674</v>
      </c>
      <c r="N257" s="68"/>
      <c r="O257" s="18" t="str">
        <f t="shared" ca="1" si="16"/>
        <v>817天</v>
      </c>
      <c r="P257" s="80"/>
      <c r="Q257" s="80"/>
      <c r="R257" s="80"/>
      <c r="S257" s="80"/>
    </row>
    <row r="258" spans="1:19">
      <c r="A258" s="34">
        <v>256</v>
      </c>
      <c r="B258" s="100" t="s">
        <v>11738</v>
      </c>
      <c r="C258" s="7" t="s">
        <v>10393</v>
      </c>
      <c r="D258" s="7" t="str">
        <f t="shared" si="13"/>
        <v>MSK箱</v>
      </c>
      <c r="E258" s="7" t="s">
        <v>17174</v>
      </c>
      <c r="F258" s="19">
        <v>40980</v>
      </c>
      <c r="G258" s="79">
        <v>50</v>
      </c>
      <c r="H258" s="7" t="str">
        <f t="shared" si="14"/>
        <v>重</v>
      </c>
      <c r="I258" s="23">
        <v>40992</v>
      </c>
      <c r="J258" s="21"/>
      <c r="K258" s="7" t="s">
        <v>14180</v>
      </c>
      <c r="L258" s="7"/>
      <c r="M258" s="9"/>
      <c r="N258" s="68"/>
      <c r="O258" s="18" t="str">
        <f t="shared" ca="1" si="16"/>
        <v>819天</v>
      </c>
      <c r="P258" s="80"/>
      <c r="Q258" s="80"/>
      <c r="R258" s="80"/>
      <c r="S258" s="80"/>
    </row>
    <row r="259" spans="1:19">
      <c r="A259" s="34">
        <v>257</v>
      </c>
      <c r="B259" s="100" t="s">
        <v>11739</v>
      </c>
      <c r="C259" s="7" t="s">
        <v>10393</v>
      </c>
      <c r="D259" s="7" t="str">
        <f t="shared" si="13"/>
        <v>MSK箱</v>
      </c>
      <c r="E259" s="7" t="s">
        <v>17174</v>
      </c>
      <c r="F259" s="19">
        <v>40979</v>
      </c>
      <c r="G259" s="79">
        <v>50</v>
      </c>
      <c r="H259" s="7" t="str">
        <f t="shared" si="14"/>
        <v>重</v>
      </c>
      <c r="I259" s="23">
        <v>40992</v>
      </c>
      <c r="J259" s="21"/>
      <c r="K259" s="7" t="s">
        <v>14996</v>
      </c>
      <c r="L259" s="7"/>
      <c r="M259" s="9"/>
      <c r="N259" s="68"/>
      <c r="O259" s="18" t="str">
        <f t="shared" ca="1" si="16"/>
        <v>820天</v>
      </c>
      <c r="P259" s="80"/>
      <c r="Q259" s="80"/>
      <c r="R259" s="80"/>
      <c r="S259" s="80"/>
    </row>
    <row r="260" spans="1:19">
      <c r="A260" s="34">
        <v>258</v>
      </c>
      <c r="B260" s="100" t="s">
        <v>11740</v>
      </c>
      <c r="C260" s="7" t="s">
        <v>10393</v>
      </c>
      <c r="D260" s="7" t="str">
        <f t="shared" si="13"/>
        <v>MSK箱</v>
      </c>
      <c r="E260" s="7" t="s">
        <v>17174</v>
      </c>
      <c r="F260" s="19">
        <v>40980</v>
      </c>
      <c r="G260" s="79">
        <v>50</v>
      </c>
      <c r="H260" s="7" t="str">
        <f t="shared" si="14"/>
        <v>重</v>
      </c>
      <c r="I260" s="23">
        <v>40992</v>
      </c>
      <c r="J260" s="21"/>
      <c r="K260" s="7" t="s">
        <v>14996</v>
      </c>
      <c r="L260" s="7"/>
      <c r="M260" s="9"/>
      <c r="N260" s="68"/>
      <c r="O260" s="18" t="str">
        <f t="shared" ca="1" si="16"/>
        <v>819天</v>
      </c>
      <c r="P260" s="80"/>
      <c r="Q260" s="80"/>
      <c r="R260" s="80"/>
      <c r="S260" s="80"/>
    </row>
    <row r="261" spans="1:19">
      <c r="A261" s="34">
        <v>259</v>
      </c>
      <c r="B261" s="100" t="s">
        <v>9208</v>
      </c>
      <c r="C261" s="7" t="s">
        <v>10393</v>
      </c>
      <c r="D261" s="7" t="str">
        <f t="shared" si="13"/>
        <v>MSK箱</v>
      </c>
      <c r="E261" s="7" t="s">
        <v>17174</v>
      </c>
      <c r="F261" s="19">
        <v>40978</v>
      </c>
      <c r="G261" s="79">
        <v>50</v>
      </c>
      <c r="H261" s="7" t="str">
        <f t="shared" si="14"/>
        <v>重</v>
      </c>
      <c r="I261" s="23">
        <v>41033</v>
      </c>
      <c r="J261" s="21"/>
      <c r="K261" s="7" t="s">
        <v>6500</v>
      </c>
      <c r="L261" s="7"/>
      <c r="M261" s="9">
        <v>920250375</v>
      </c>
      <c r="N261" s="68"/>
      <c r="O261" s="18" t="str">
        <f t="shared" ca="1" si="16"/>
        <v>821天</v>
      </c>
      <c r="P261" s="80"/>
      <c r="Q261" s="80"/>
      <c r="R261" s="80"/>
      <c r="S261" s="80"/>
    </row>
    <row r="262" spans="1:19">
      <c r="A262" s="34">
        <v>260</v>
      </c>
      <c r="B262" s="100" t="s">
        <v>11741</v>
      </c>
      <c r="C262" s="7" t="s">
        <v>10393</v>
      </c>
      <c r="D262" s="7" t="str">
        <f t="shared" si="13"/>
        <v>MSK箱</v>
      </c>
      <c r="E262" s="7" t="s">
        <v>17174</v>
      </c>
      <c r="F262" s="19">
        <v>40987</v>
      </c>
      <c r="G262" s="79" t="s">
        <v>9293</v>
      </c>
      <c r="H262" s="7" t="str">
        <f t="shared" si="14"/>
        <v>重</v>
      </c>
      <c r="I262" s="23">
        <v>40992</v>
      </c>
      <c r="J262" s="21"/>
      <c r="K262" s="7" t="s">
        <v>14996</v>
      </c>
      <c r="L262" s="7"/>
      <c r="M262" s="9"/>
      <c r="N262" s="68"/>
      <c r="O262" s="18" t="str">
        <f t="shared" ca="1" si="16"/>
        <v>812天</v>
      </c>
      <c r="P262" s="80"/>
      <c r="Q262" s="80"/>
      <c r="R262" s="80"/>
      <c r="S262" s="80"/>
    </row>
    <row r="263" spans="1:19">
      <c r="A263" s="34">
        <v>261</v>
      </c>
      <c r="B263" s="100" t="s">
        <v>11742</v>
      </c>
      <c r="C263" s="7" t="s">
        <v>10393</v>
      </c>
      <c r="D263" s="7" t="str">
        <f t="shared" si="13"/>
        <v>MSK箱</v>
      </c>
      <c r="E263" s="7" t="s">
        <v>17174</v>
      </c>
      <c r="F263" s="19">
        <v>40980</v>
      </c>
      <c r="G263" s="79" t="s">
        <v>9293</v>
      </c>
      <c r="H263" s="7" t="str">
        <f t="shared" si="14"/>
        <v>重</v>
      </c>
      <c r="I263" s="23">
        <v>40992</v>
      </c>
      <c r="J263" s="21"/>
      <c r="K263" s="7" t="s">
        <v>14180</v>
      </c>
      <c r="L263" s="7"/>
      <c r="M263" s="9"/>
      <c r="N263" s="68"/>
      <c r="O263" s="18" t="str">
        <f t="shared" ca="1" si="16"/>
        <v>819天</v>
      </c>
      <c r="P263" s="80"/>
      <c r="Q263" s="80"/>
      <c r="R263" s="80"/>
      <c r="S263" s="80"/>
    </row>
    <row r="264" spans="1:19">
      <c r="A264" s="34">
        <v>262</v>
      </c>
      <c r="B264" s="100" t="s">
        <v>11743</v>
      </c>
      <c r="C264" s="7" t="s">
        <v>10393</v>
      </c>
      <c r="D264" s="7" t="str">
        <f t="shared" si="13"/>
        <v>MSK箱</v>
      </c>
      <c r="E264" s="7" t="s">
        <v>17174</v>
      </c>
      <c r="F264" s="19">
        <v>40980</v>
      </c>
      <c r="G264" s="79">
        <v>50</v>
      </c>
      <c r="H264" s="7" t="str">
        <f t="shared" si="14"/>
        <v>重</v>
      </c>
      <c r="I264" s="23">
        <v>41044</v>
      </c>
      <c r="J264" s="21"/>
      <c r="K264" s="7" t="s">
        <v>10395</v>
      </c>
      <c r="L264" s="7"/>
      <c r="M264" s="9">
        <v>920252528</v>
      </c>
      <c r="N264" s="68"/>
      <c r="O264" s="18" t="str">
        <f t="shared" ca="1" si="16"/>
        <v>819天</v>
      </c>
      <c r="P264" s="80"/>
      <c r="Q264" s="80"/>
      <c r="R264" s="80"/>
      <c r="S264" s="80"/>
    </row>
    <row r="265" spans="1:19">
      <c r="A265" s="34">
        <v>263</v>
      </c>
      <c r="B265" s="100" t="s">
        <v>11744</v>
      </c>
      <c r="C265" s="7" t="s">
        <v>10393</v>
      </c>
      <c r="D265" s="7" t="str">
        <f t="shared" si="13"/>
        <v>MSK箱</v>
      </c>
      <c r="E265" s="7" t="s">
        <v>17174</v>
      </c>
      <c r="F265" s="19">
        <v>40980</v>
      </c>
      <c r="G265" s="79">
        <v>50</v>
      </c>
      <c r="H265" s="7" t="str">
        <f t="shared" si="14"/>
        <v>重</v>
      </c>
      <c r="I265" s="23">
        <v>41045</v>
      </c>
      <c r="J265" s="21"/>
      <c r="K265" s="7" t="s">
        <v>10395</v>
      </c>
      <c r="L265" s="7"/>
      <c r="M265" s="9">
        <v>863798519</v>
      </c>
      <c r="N265" s="68"/>
      <c r="O265" s="18" t="str">
        <f t="shared" ca="1" si="16"/>
        <v>819天</v>
      </c>
      <c r="P265" s="80"/>
      <c r="Q265" s="80"/>
      <c r="R265" s="80"/>
      <c r="S265" s="80"/>
    </row>
    <row r="266" spans="1:19">
      <c r="A266" s="34">
        <v>264</v>
      </c>
      <c r="B266" s="100" t="s">
        <v>14644</v>
      </c>
      <c r="C266" s="7" t="s">
        <v>10393</v>
      </c>
      <c r="D266" s="7" t="str">
        <f t="shared" si="13"/>
        <v>MSK箱</v>
      </c>
      <c r="E266" s="7" t="s">
        <v>17174</v>
      </c>
      <c r="F266" s="19">
        <v>40980</v>
      </c>
      <c r="G266" s="79">
        <v>50</v>
      </c>
      <c r="H266" s="7" t="str">
        <f t="shared" si="14"/>
        <v>重</v>
      </c>
      <c r="I266" s="23">
        <v>41055</v>
      </c>
      <c r="J266" s="21"/>
      <c r="K266" s="7" t="s">
        <v>10395</v>
      </c>
      <c r="L266" s="7"/>
      <c r="M266" s="9">
        <v>557259562</v>
      </c>
      <c r="N266" s="68"/>
      <c r="O266" s="18" t="str">
        <f t="shared" ca="1" si="16"/>
        <v>819天</v>
      </c>
      <c r="P266" s="80"/>
      <c r="Q266" s="80"/>
      <c r="R266" s="80"/>
      <c r="S266" s="80"/>
    </row>
    <row r="267" spans="1:19">
      <c r="A267" s="34">
        <v>265</v>
      </c>
      <c r="B267" s="100" t="s">
        <v>11745</v>
      </c>
      <c r="C267" s="7" t="s">
        <v>10393</v>
      </c>
      <c r="D267" s="7" t="str">
        <f t="shared" si="13"/>
        <v>MSK箱</v>
      </c>
      <c r="E267" s="7" t="s">
        <v>17174</v>
      </c>
      <c r="F267" s="19">
        <v>40980</v>
      </c>
      <c r="G267" s="79">
        <v>50</v>
      </c>
      <c r="H267" s="7" t="str">
        <f t="shared" si="14"/>
        <v>重</v>
      </c>
      <c r="I267" s="23">
        <v>40992</v>
      </c>
      <c r="J267" s="21"/>
      <c r="K267" s="7" t="s">
        <v>14996</v>
      </c>
      <c r="L267" s="7"/>
      <c r="M267" s="9"/>
      <c r="N267" s="68"/>
      <c r="O267" s="18" t="str">
        <f t="shared" ca="1" si="16"/>
        <v>819天</v>
      </c>
      <c r="P267" s="80"/>
      <c r="Q267" s="80"/>
      <c r="R267" s="80"/>
      <c r="S267" s="80"/>
    </row>
    <row r="268" spans="1:19">
      <c r="A268" s="34">
        <v>266</v>
      </c>
      <c r="B268" s="101" t="s">
        <v>11746</v>
      </c>
      <c r="C268" s="7" t="s">
        <v>10393</v>
      </c>
      <c r="D268" s="7" t="str">
        <f t="shared" si="13"/>
        <v>MSK箱</v>
      </c>
      <c r="E268" s="7" t="s">
        <v>17174</v>
      </c>
      <c r="F268" s="19">
        <v>40987</v>
      </c>
      <c r="G268" s="79">
        <v>50</v>
      </c>
      <c r="H268" s="7" t="str">
        <f t="shared" si="14"/>
        <v>重</v>
      </c>
      <c r="I268" s="23">
        <v>41059</v>
      </c>
      <c r="J268" s="21"/>
      <c r="K268" s="7" t="s">
        <v>16249</v>
      </c>
      <c r="L268" s="7"/>
      <c r="M268" s="9">
        <v>864006276</v>
      </c>
      <c r="N268" s="68"/>
      <c r="O268" s="18" t="str">
        <f t="shared" ca="1" si="16"/>
        <v>812天</v>
      </c>
      <c r="P268" s="80"/>
      <c r="Q268" s="80"/>
      <c r="R268" s="80"/>
      <c r="S268" s="80"/>
    </row>
    <row r="269" spans="1:19">
      <c r="A269" s="34">
        <v>267</v>
      </c>
      <c r="B269" s="100" t="s">
        <v>7523</v>
      </c>
      <c r="C269" s="7" t="s">
        <v>10393</v>
      </c>
      <c r="D269" s="7" t="str">
        <f t="shared" si="13"/>
        <v>MSK箱</v>
      </c>
      <c r="E269" s="7" t="s">
        <v>17174</v>
      </c>
      <c r="F269" s="19">
        <v>40978</v>
      </c>
      <c r="G269" s="79">
        <v>50</v>
      </c>
      <c r="H269" s="7" t="str">
        <f t="shared" si="14"/>
        <v>重</v>
      </c>
      <c r="I269" s="23">
        <v>41044</v>
      </c>
      <c r="J269" s="21"/>
      <c r="K269" s="7" t="s">
        <v>10395</v>
      </c>
      <c r="L269" s="7"/>
      <c r="M269" s="9">
        <v>920252528</v>
      </c>
      <c r="N269" s="68"/>
      <c r="O269" s="18" t="str">
        <f t="shared" ca="1" si="16"/>
        <v>821天</v>
      </c>
      <c r="P269" s="80"/>
      <c r="Q269" s="80"/>
      <c r="R269" s="80"/>
      <c r="S269" s="80"/>
    </row>
    <row r="270" spans="1:19">
      <c r="A270" s="34">
        <v>268</v>
      </c>
      <c r="B270" s="100" t="s">
        <v>14238</v>
      </c>
      <c r="C270" s="7" t="s">
        <v>10393</v>
      </c>
      <c r="D270" s="7" t="str">
        <f t="shared" si="13"/>
        <v>MSK箱</v>
      </c>
      <c r="E270" s="7" t="s">
        <v>17174</v>
      </c>
      <c r="F270" s="19">
        <v>40980</v>
      </c>
      <c r="G270" s="79">
        <v>50</v>
      </c>
      <c r="H270" s="7" t="str">
        <f t="shared" si="14"/>
        <v>重</v>
      </c>
      <c r="I270" s="23">
        <v>41045</v>
      </c>
      <c r="J270" s="21"/>
      <c r="K270" s="7" t="s">
        <v>10395</v>
      </c>
      <c r="L270" s="7"/>
      <c r="M270" s="9">
        <v>863798519</v>
      </c>
      <c r="N270" s="68"/>
      <c r="O270" s="18" t="str">
        <f t="shared" ca="1" si="16"/>
        <v>819天</v>
      </c>
      <c r="P270" s="80"/>
      <c r="Q270" s="80"/>
      <c r="R270" s="80"/>
      <c r="S270" s="80"/>
    </row>
    <row r="271" spans="1:19">
      <c r="A271" s="34">
        <v>269</v>
      </c>
      <c r="B271" s="100" t="s">
        <v>7524</v>
      </c>
      <c r="C271" s="7" t="s">
        <v>10393</v>
      </c>
      <c r="D271" s="7" t="str">
        <f t="shared" si="13"/>
        <v>MSK箱</v>
      </c>
      <c r="E271" s="7" t="s">
        <v>17174</v>
      </c>
      <c r="F271" s="19">
        <v>40980</v>
      </c>
      <c r="G271" s="79">
        <v>50</v>
      </c>
      <c r="H271" s="7" t="str">
        <f t="shared" si="14"/>
        <v>重</v>
      </c>
      <c r="I271" s="23">
        <v>40992</v>
      </c>
      <c r="J271" s="21"/>
      <c r="K271" s="7" t="s">
        <v>14996</v>
      </c>
      <c r="L271" s="7"/>
      <c r="M271" s="9"/>
      <c r="N271" s="68"/>
      <c r="O271" s="18" t="str">
        <f t="shared" ca="1" si="16"/>
        <v>819天</v>
      </c>
      <c r="P271" s="80"/>
      <c r="Q271" s="80"/>
      <c r="R271" s="80"/>
      <c r="S271" s="80"/>
    </row>
    <row r="272" spans="1:19">
      <c r="A272" s="34">
        <v>270</v>
      </c>
      <c r="B272" s="100" t="s">
        <v>7525</v>
      </c>
      <c r="C272" s="7" t="s">
        <v>10393</v>
      </c>
      <c r="D272" s="7" t="str">
        <f t="shared" si="13"/>
        <v>MSK箱</v>
      </c>
      <c r="E272" s="7" t="s">
        <v>17174</v>
      </c>
      <c r="F272" s="19">
        <v>40979</v>
      </c>
      <c r="G272" s="79">
        <v>50</v>
      </c>
      <c r="H272" s="7" t="str">
        <f t="shared" si="14"/>
        <v>重</v>
      </c>
      <c r="I272" s="23">
        <v>40992</v>
      </c>
      <c r="J272" s="21"/>
      <c r="K272" s="7" t="s">
        <v>14180</v>
      </c>
      <c r="L272" s="7"/>
      <c r="M272" s="9"/>
      <c r="N272" s="68"/>
      <c r="O272" s="18" t="str">
        <f t="shared" ca="1" si="16"/>
        <v>820天</v>
      </c>
      <c r="P272" s="80"/>
      <c r="Q272" s="80"/>
      <c r="R272" s="80"/>
      <c r="S272" s="80"/>
    </row>
    <row r="273" spans="1:19">
      <c r="A273" s="34">
        <v>271</v>
      </c>
      <c r="B273" s="100" t="s">
        <v>7526</v>
      </c>
      <c r="C273" s="7" t="s">
        <v>10393</v>
      </c>
      <c r="D273" s="7" t="str">
        <f t="shared" si="13"/>
        <v>MSK箱</v>
      </c>
      <c r="E273" s="7" t="s">
        <v>17174</v>
      </c>
      <c r="F273" s="19">
        <v>40978</v>
      </c>
      <c r="G273" s="79">
        <v>50</v>
      </c>
      <c r="H273" s="7" t="str">
        <f t="shared" si="14"/>
        <v>重</v>
      </c>
      <c r="I273" s="23">
        <v>41044</v>
      </c>
      <c r="J273" s="21"/>
      <c r="K273" s="7" t="s">
        <v>5796</v>
      </c>
      <c r="L273" s="7"/>
      <c r="M273" s="9">
        <v>863798519</v>
      </c>
      <c r="N273" s="68"/>
      <c r="O273" s="18" t="str">
        <f t="shared" ca="1" si="16"/>
        <v>821天</v>
      </c>
      <c r="P273" s="80"/>
      <c r="Q273" s="80"/>
      <c r="R273" s="80"/>
      <c r="S273" s="80"/>
    </row>
    <row r="274" spans="1:19">
      <c r="A274" s="34">
        <v>272</v>
      </c>
      <c r="B274" s="100" t="s">
        <v>13203</v>
      </c>
      <c r="C274" s="7" t="s">
        <v>10393</v>
      </c>
      <c r="D274" s="7" t="str">
        <f t="shared" si="13"/>
        <v>MSK箱</v>
      </c>
      <c r="E274" s="7" t="s">
        <v>17174</v>
      </c>
      <c r="F274" s="19">
        <v>40980</v>
      </c>
      <c r="G274" s="79">
        <v>50</v>
      </c>
      <c r="H274" s="7" t="str">
        <f t="shared" si="14"/>
        <v>重</v>
      </c>
      <c r="I274" s="23">
        <v>40992</v>
      </c>
      <c r="J274" s="21"/>
      <c r="K274" s="7" t="s">
        <v>14180</v>
      </c>
      <c r="L274" s="7"/>
      <c r="M274" s="9"/>
      <c r="N274" s="68"/>
      <c r="O274" s="18" t="str">
        <f t="shared" ca="1" si="16"/>
        <v>819天</v>
      </c>
      <c r="P274" s="80"/>
      <c r="Q274" s="80"/>
      <c r="R274" s="80"/>
      <c r="S274" s="80"/>
    </row>
    <row r="275" spans="1:19">
      <c r="A275" s="34">
        <v>273</v>
      </c>
      <c r="B275" s="100" t="s">
        <v>13204</v>
      </c>
      <c r="C275" s="7" t="s">
        <v>10393</v>
      </c>
      <c r="D275" s="7" t="str">
        <f t="shared" si="13"/>
        <v>MSK箱</v>
      </c>
      <c r="E275" s="7" t="s">
        <v>17174</v>
      </c>
      <c r="F275" s="19">
        <v>40980</v>
      </c>
      <c r="G275" s="79" t="s">
        <v>7989</v>
      </c>
      <c r="H275" s="7" t="str">
        <f t="shared" si="14"/>
        <v>重</v>
      </c>
      <c r="I275" s="23">
        <v>40992</v>
      </c>
      <c r="J275" s="21"/>
      <c r="K275" s="7" t="s">
        <v>14180</v>
      </c>
      <c r="L275" s="7"/>
      <c r="M275" s="9"/>
      <c r="N275" s="68"/>
      <c r="O275" s="18" t="str">
        <f t="shared" ca="1" si="16"/>
        <v>819天</v>
      </c>
      <c r="P275" s="80"/>
      <c r="Q275" s="80"/>
      <c r="R275" s="80"/>
      <c r="S275" s="80"/>
    </row>
    <row r="276" spans="1:19">
      <c r="A276" s="34">
        <v>274</v>
      </c>
      <c r="B276" s="100" t="s">
        <v>3877</v>
      </c>
      <c r="C276" s="7" t="s">
        <v>10393</v>
      </c>
      <c r="D276" s="7" t="str">
        <f t="shared" si="13"/>
        <v>MSK箱</v>
      </c>
      <c r="E276" s="7" t="s">
        <v>17174</v>
      </c>
      <c r="F276" s="19">
        <v>40981</v>
      </c>
      <c r="G276" s="79" t="s">
        <v>9293</v>
      </c>
      <c r="H276" s="7" t="str">
        <f t="shared" si="14"/>
        <v>重</v>
      </c>
      <c r="I276" s="23">
        <v>41054</v>
      </c>
      <c r="J276" s="21"/>
      <c r="K276" s="7" t="s">
        <v>11417</v>
      </c>
      <c r="L276" s="7"/>
      <c r="M276" s="9">
        <v>864016618</v>
      </c>
      <c r="N276" s="68"/>
      <c r="O276" s="18" t="str">
        <f t="shared" ca="1" si="16"/>
        <v>818天</v>
      </c>
      <c r="P276" s="80"/>
      <c r="Q276" s="80"/>
      <c r="R276" s="80"/>
      <c r="S276" s="80"/>
    </row>
    <row r="277" spans="1:19">
      <c r="A277" s="34">
        <v>275</v>
      </c>
      <c r="B277" s="100" t="s">
        <v>4589</v>
      </c>
      <c r="C277" s="7" t="s">
        <v>10393</v>
      </c>
      <c r="D277" s="7" t="str">
        <f t="shared" si="13"/>
        <v>MSK箱</v>
      </c>
      <c r="E277" s="7" t="s">
        <v>17174</v>
      </c>
      <c r="F277" s="19">
        <v>40980</v>
      </c>
      <c r="G277" s="79">
        <v>50</v>
      </c>
      <c r="H277" s="7" t="str">
        <f t="shared" si="14"/>
        <v>重</v>
      </c>
      <c r="I277" s="23">
        <v>41047</v>
      </c>
      <c r="J277" s="21"/>
      <c r="K277" s="7" t="s">
        <v>10395</v>
      </c>
      <c r="L277" s="7"/>
      <c r="M277" s="9">
        <v>859976674</v>
      </c>
      <c r="N277" s="68"/>
      <c r="O277" s="18" t="str">
        <f t="shared" ca="1" si="16"/>
        <v>819天</v>
      </c>
      <c r="P277" s="80"/>
      <c r="Q277" s="80"/>
      <c r="R277" s="80"/>
      <c r="S277" s="80"/>
    </row>
    <row r="278" spans="1:19">
      <c r="A278" s="34">
        <v>276</v>
      </c>
      <c r="B278" s="100" t="s">
        <v>13205</v>
      </c>
      <c r="C278" s="7" t="s">
        <v>10393</v>
      </c>
      <c r="D278" s="7" t="str">
        <f t="shared" si="13"/>
        <v>MSK箱</v>
      </c>
      <c r="E278" s="7" t="s">
        <v>17174</v>
      </c>
      <c r="F278" s="19">
        <v>40979</v>
      </c>
      <c r="G278" s="79">
        <v>50</v>
      </c>
      <c r="H278" s="7" t="str">
        <f t="shared" si="14"/>
        <v>重</v>
      </c>
      <c r="I278" s="23">
        <v>40992</v>
      </c>
      <c r="J278" s="21"/>
      <c r="K278" s="7" t="s">
        <v>14180</v>
      </c>
      <c r="L278" s="7"/>
      <c r="M278" s="9"/>
      <c r="N278" s="68"/>
      <c r="O278" s="18" t="str">
        <f t="shared" ca="1" si="16"/>
        <v>820天</v>
      </c>
      <c r="P278" s="80"/>
      <c r="Q278" s="80"/>
      <c r="R278" s="80"/>
      <c r="S278" s="80"/>
    </row>
    <row r="279" spans="1:19">
      <c r="A279" s="34">
        <v>277</v>
      </c>
      <c r="B279" s="100" t="s">
        <v>13206</v>
      </c>
      <c r="C279" s="7" t="s">
        <v>10393</v>
      </c>
      <c r="D279" s="7" t="str">
        <f t="shared" si="13"/>
        <v>MSK箱</v>
      </c>
      <c r="E279" s="7" t="s">
        <v>17174</v>
      </c>
      <c r="F279" s="19">
        <v>40980</v>
      </c>
      <c r="G279" s="79">
        <v>50</v>
      </c>
      <c r="H279" s="7" t="str">
        <f t="shared" si="14"/>
        <v>重</v>
      </c>
      <c r="I279" s="23">
        <v>40992</v>
      </c>
      <c r="J279" s="21"/>
      <c r="K279" s="7" t="s">
        <v>14996</v>
      </c>
      <c r="L279" s="7"/>
      <c r="M279" s="9"/>
      <c r="N279" s="68"/>
      <c r="O279" s="18" t="str">
        <f t="shared" ca="1" si="16"/>
        <v>819天</v>
      </c>
      <c r="P279" s="80"/>
      <c r="Q279" s="80"/>
      <c r="R279" s="80"/>
      <c r="S279" s="80"/>
    </row>
    <row r="280" spans="1:19">
      <c r="A280" s="34">
        <v>278</v>
      </c>
      <c r="B280" s="100" t="s">
        <v>13207</v>
      </c>
      <c r="C280" s="7" t="s">
        <v>10393</v>
      </c>
      <c r="D280" s="7" t="str">
        <f t="shared" si="13"/>
        <v>MSK箱</v>
      </c>
      <c r="E280" s="7" t="s">
        <v>17174</v>
      </c>
      <c r="F280" s="19">
        <v>40980</v>
      </c>
      <c r="G280" s="79">
        <v>50</v>
      </c>
      <c r="H280" s="7" t="str">
        <f t="shared" si="14"/>
        <v>重</v>
      </c>
      <c r="I280" s="23">
        <v>41044</v>
      </c>
      <c r="J280" s="21"/>
      <c r="K280" s="7" t="s">
        <v>10395</v>
      </c>
      <c r="L280" s="7"/>
      <c r="M280" s="9">
        <v>863957419</v>
      </c>
      <c r="N280" s="68"/>
      <c r="O280" s="18" t="str">
        <f t="shared" ca="1" si="16"/>
        <v>819天</v>
      </c>
      <c r="P280" s="80"/>
      <c r="Q280" s="80"/>
      <c r="R280" s="80"/>
      <c r="S280" s="80"/>
    </row>
    <row r="281" spans="1:19">
      <c r="A281" s="34">
        <v>279</v>
      </c>
      <c r="B281" s="101" t="s">
        <v>10378</v>
      </c>
      <c r="C281" s="7" t="s">
        <v>10393</v>
      </c>
      <c r="D281" s="7" t="str">
        <f t="shared" si="13"/>
        <v>MSK箱</v>
      </c>
      <c r="E281" s="7" t="s">
        <v>17174</v>
      </c>
      <c r="F281" s="19">
        <v>40980</v>
      </c>
      <c r="G281" s="79">
        <v>50</v>
      </c>
      <c r="H281" s="7" t="str">
        <f t="shared" si="14"/>
        <v>重</v>
      </c>
      <c r="I281" s="23">
        <v>41023</v>
      </c>
      <c r="J281" s="21"/>
      <c r="K281" s="7" t="s">
        <v>10395</v>
      </c>
      <c r="L281" s="7"/>
      <c r="M281" s="9">
        <v>859877944</v>
      </c>
      <c r="N281" s="68"/>
      <c r="O281" s="18" t="str">
        <f t="shared" ca="1" si="16"/>
        <v>819天</v>
      </c>
      <c r="P281" s="80"/>
      <c r="Q281" s="80"/>
      <c r="R281" s="80"/>
      <c r="S281" s="80"/>
    </row>
    <row r="282" spans="1:19">
      <c r="A282" s="34">
        <v>280</v>
      </c>
      <c r="B282" s="100" t="s">
        <v>6857</v>
      </c>
      <c r="C282" s="7" t="s">
        <v>10393</v>
      </c>
      <c r="D282" s="7" t="str">
        <f t="shared" si="13"/>
        <v>MSK箱</v>
      </c>
      <c r="E282" s="7" t="s">
        <v>17174</v>
      </c>
      <c r="F282" s="19">
        <v>40981</v>
      </c>
      <c r="G282" s="79">
        <v>50</v>
      </c>
      <c r="H282" s="7" t="str">
        <f t="shared" si="14"/>
        <v>重</v>
      </c>
      <c r="I282" s="23">
        <v>41065</v>
      </c>
      <c r="J282" s="21"/>
      <c r="K282" s="7" t="s">
        <v>10395</v>
      </c>
      <c r="L282" s="7"/>
      <c r="M282" s="9">
        <v>863988681</v>
      </c>
      <c r="N282" s="68"/>
      <c r="O282" s="18" t="str">
        <f t="shared" ca="1" si="16"/>
        <v>818天</v>
      </c>
      <c r="P282" s="80"/>
      <c r="Q282" s="80"/>
      <c r="R282" s="80"/>
      <c r="S282" s="80"/>
    </row>
    <row r="283" spans="1:19">
      <c r="A283" s="34">
        <v>281</v>
      </c>
      <c r="B283" s="100" t="s">
        <v>13216</v>
      </c>
      <c r="C283" s="7" t="s">
        <v>10393</v>
      </c>
      <c r="D283" s="7" t="str">
        <f t="shared" si="13"/>
        <v>MSK箱</v>
      </c>
      <c r="E283" s="7" t="s">
        <v>17174</v>
      </c>
      <c r="F283" s="19">
        <v>40980</v>
      </c>
      <c r="G283" s="79" t="s">
        <v>9293</v>
      </c>
      <c r="H283" s="7" t="str">
        <f t="shared" si="14"/>
        <v>重</v>
      </c>
      <c r="I283" s="23">
        <v>40992</v>
      </c>
      <c r="J283" s="21"/>
      <c r="K283" s="7" t="s">
        <v>14180</v>
      </c>
      <c r="L283" s="7"/>
      <c r="M283" s="9"/>
      <c r="N283" s="68"/>
      <c r="O283" s="18" t="str">
        <f t="shared" ref="O283:O314" ca="1" si="17">IF(ISNONTEXT(J283),DATEDIF(F283,TODAY(),"d")&amp;"天","出场")</f>
        <v>819天</v>
      </c>
      <c r="P283" s="80"/>
      <c r="Q283" s="80"/>
      <c r="R283" s="80"/>
      <c r="S283" s="80"/>
    </row>
    <row r="284" spans="1:19">
      <c r="A284" s="34">
        <v>282</v>
      </c>
      <c r="B284" s="100" t="s">
        <v>13217</v>
      </c>
      <c r="C284" s="7" t="s">
        <v>10393</v>
      </c>
      <c r="D284" s="7" t="str">
        <f t="shared" si="13"/>
        <v>MSK箱</v>
      </c>
      <c r="E284" s="7" t="s">
        <v>17174</v>
      </c>
      <c r="F284" s="19">
        <v>40981</v>
      </c>
      <c r="G284" s="79">
        <v>50</v>
      </c>
      <c r="H284" s="7" t="str">
        <f t="shared" si="14"/>
        <v>重</v>
      </c>
      <c r="I284" s="23">
        <v>40992</v>
      </c>
      <c r="J284" s="21"/>
      <c r="K284" s="7" t="s">
        <v>14180</v>
      </c>
      <c r="L284" s="7"/>
      <c r="M284" s="9"/>
      <c r="N284" s="68"/>
      <c r="O284" s="18" t="str">
        <f t="shared" ca="1" si="17"/>
        <v>818天</v>
      </c>
      <c r="P284" s="80"/>
      <c r="Q284" s="80"/>
      <c r="R284" s="80"/>
      <c r="S284" s="80"/>
    </row>
    <row r="285" spans="1:19">
      <c r="A285" s="34">
        <v>283</v>
      </c>
      <c r="B285" s="100" t="s">
        <v>10360</v>
      </c>
      <c r="C285" s="7" t="s">
        <v>10393</v>
      </c>
      <c r="D285" s="7" t="str">
        <f t="shared" si="13"/>
        <v>MSK箱</v>
      </c>
      <c r="E285" s="7" t="s">
        <v>17174</v>
      </c>
      <c r="F285" s="19">
        <v>40980</v>
      </c>
      <c r="G285" s="79">
        <v>50</v>
      </c>
      <c r="H285" s="7" t="str">
        <f t="shared" si="14"/>
        <v>重</v>
      </c>
      <c r="I285" s="23">
        <v>41044</v>
      </c>
      <c r="J285" s="21"/>
      <c r="K285" s="7" t="s">
        <v>5796</v>
      </c>
      <c r="L285" s="7"/>
      <c r="M285" s="9">
        <v>863798519</v>
      </c>
      <c r="N285" s="68"/>
      <c r="O285" s="18" t="str">
        <f t="shared" ca="1" si="17"/>
        <v>819天</v>
      </c>
      <c r="P285" s="80"/>
      <c r="Q285" s="80"/>
      <c r="R285" s="80"/>
      <c r="S285" s="80"/>
    </row>
    <row r="286" spans="1:19">
      <c r="A286" s="34">
        <v>284</v>
      </c>
      <c r="B286" s="100" t="s">
        <v>6858</v>
      </c>
      <c r="C286" s="7" t="s">
        <v>10393</v>
      </c>
      <c r="D286" s="7" t="str">
        <f t="shared" si="13"/>
        <v>MSK箱</v>
      </c>
      <c r="E286" s="7" t="s">
        <v>17174</v>
      </c>
      <c r="F286" s="19">
        <v>40981</v>
      </c>
      <c r="G286" s="79">
        <v>50</v>
      </c>
      <c r="H286" s="7" t="str">
        <f t="shared" si="14"/>
        <v>重</v>
      </c>
      <c r="I286" s="23">
        <v>41047</v>
      </c>
      <c r="J286" s="21"/>
      <c r="K286" s="7" t="s">
        <v>10395</v>
      </c>
      <c r="L286" s="7"/>
      <c r="M286" s="9">
        <v>859976674</v>
      </c>
      <c r="N286" s="68"/>
      <c r="O286" s="18" t="str">
        <f t="shared" ca="1" si="17"/>
        <v>818天</v>
      </c>
      <c r="P286" s="80"/>
      <c r="Q286" s="80"/>
      <c r="R286" s="80"/>
      <c r="S286" s="80"/>
    </row>
    <row r="287" spans="1:19">
      <c r="A287" s="34">
        <v>285</v>
      </c>
      <c r="B287" s="101" t="s">
        <v>14106</v>
      </c>
      <c r="C287" s="7" t="s">
        <v>10393</v>
      </c>
      <c r="D287" s="7" t="str">
        <f t="shared" si="13"/>
        <v>MSK箱</v>
      </c>
      <c r="E287" s="7" t="s">
        <v>17174</v>
      </c>
      <c r="F287" s="19">
        <v>40980</v>
      </c>
      <c r="G287" s="79">
        <v>50</v>
      </c>
      <c r="H287" s="7" t="str">
        <f t="shared" si="14"/>
        <v>重</v>
      </c>
      <c r="I287" s="23">
        <v>41023</v>
      </c>
      <c r="J287" s="21"/>
      <c r="K287" s="7" t="s">
        <v>10395</v>
      </c>
      <c r="L287" s="7"/>
      <c r="M287" s="9">
        <v>859877944</v>
      </c>
      <c r="N287" s="68"/>
      <c r="O287" s="18" t="str">
        <f t="shared" ca="1" si="17"/>
        <v>819天</v>
      </c>
      <c r="P287" s="80"/>
      <c r="Q287" s="80"/>
      <c r="R287" s="80"/>
      <c r="S287" s="80"/>
    </row>
    <row r="288" spans="1:19">
      <c r="A288" s="34">
        <v>286</v>
      </c>
      <c r="B288" s="101" t="s">
        <v>6762</v>
      </c>
      <c r="C288" s="7" t="s">
        <v>10393</v>
      </c>
      <c r="D288" s="7" t="str">
        <f t="shared" si="13"/>
        <v>MSK箱</v>
      </c>
      <c r="E288" s="7" t="s">
        <v>17174</v>
      </c>
      <c r="F288" s="19">
        <v>40977</v>
      </c>
      <c r="G288" s="79">
        <v>50</v>
      </c>
      <c r="H288" s="7" t="str">
        <f t="shared" si="14"/>
        <v>重</v>
      </c>
      <c r="I288" s="23">
        <v>40977</v>
      </c>
      <c r="J288" s="21"/>
      <c r="K288" s="7" t="s">
        <v>13302</v>
      </c>
      <c r="L288" s="7"/>
      <c r="M288" s="9">
        <v>863654881</v>
      </c>
      <c r="N288" s="68"/>
      <c r="O288" s="18" t="str">
        <f t="shared" ca="1" si="17"/>
        <v>822天</v>
      </c>
      <c r="P288" s="80"/>
      <c r="Q288" s="80"/>
      <c r="R288" s="80"/>
      <c r="S288" s="80"/>
    </row>
    <row r="289" spans="1:19">
      <c r="A289" s="34">
        <v>287</v>
      </c>
      <c r="B289" s="100" t="s">
        <v>14239</v>
      </c>
      <c r="C289" s="7" t="s">
        <v>10393</v>
      </c>
      <c r="D289" s="7" t="str">
        <f t="shared" si="13"/>
        <v>MSK箱</v>
      </c>
      <c r="E289" s="7" t="s">
        <v>17174</v>
      </c>
      <c r="F289" s="19">
        <v>40976</v>
      </c>
      <c r="G289" s="79">
        <v>50</v>
      </c>
      <c r="H289" s="7" t="str">
        <f t="shared" si="14"/>
        <v>重</v>
      </c>
      <c r="I289" s="23">
        <v>41045</v>
      </c>
      <c r="J289" s="21"/>
      <c r="K289" s="7" t="s">
        <v>5796</v>
      </c>
      <c r="L289" s="7"/>
      <c r="M289" s="9">
        <v>863798519</v>
      </c>
      <c r="N289" s="68"/>
      <c r="O289" s="18" t="str">
        <f t="shared" ca="1" si="17"/>
        <v>823天</v>
      </c>
      <c r="P289" s="80"/>
      <c r="Q289" s="80"/>
      <c r="R289" s="80"/>
      <c r="S289" s="80"/>
    </row>
    <row r="290" spans="1:19">
      <c r="A290" s="34">
        <v>288</v>
      </c>
      <c r="B290" s="101" t="s">
        <v>14107</v>
      </c>
      <c r="C290" s="7" t="s">
        <v>10393</v>
      </c>
      <c r="D290" s="7" t="str">
        <f t="shared" si="13"/>
        <v>MSK箱</v>
      </c>
      <c r="E290" s="7" t="s">
        <v>17174</v>
      </c>
      <c r="F290" s="19">
        <v>40977</v>
      </c>
      <c r="G290" s="79">
        <v>50</v>
      </c>
      <c r="H290" s="7" t="str">
        <f t="shared" si="14"/>
        <v>重</v>
      </c>
      <c r="I290" s="23">
        <v>41023</v>
      </c>
      <c r="J290" s="21"/>
      <c r="K290" s="7" t="s">
        <v>10395</v>
      </c>
      <c r="L290" s="7"/>
      <c r="M290" s="9">
        <v>859877944</v>
      </c>
      <c r="N290" s="68"/>
      <c r="O290" s="18" t="str">
        <f t="shared" ca="1" si="17"/>
        <v>822天</v>
      </c>
      <c r="P290" s="80"/>
      <c r="Q290" s="80"/>
      <c r="R290" s="80"/>
      <c r="S290" s="80"/>
    </row>
    <row r="291" spans="1:19">
      <c r="A291" s="34">
        <v>289</v>
      </c>
      <c r="B291" s="100" t="s">
        <v>10396</v>
      </c>
      <c r="C291" s="7" t="s">
        <v>10393</v>
      </c>
      <c r="D291" s="7" t="str">
        <f t="shared" si="13"/>
        <v>MSK箱</v>
      </c>
      <c r="E291" s="7" t="s">
        <v>17174</v>
      </c>
      <c r="F291" s="19">
        <v>40977</v>
      </c>
      <c r="G291" s="79">
        <v>50</v>
      </c>
      <c r="H291" s="7" t="str">
        <f t="shared" si="14"/>
        <v>重</v>
      </c>
      <c r="I291" s="23">
        <v>41044</v>
      </c>
      <c r="J291" s="21"/>
      <c r="K291" s="7" t="s">
        <v>5796</v>
      </c>
      <c r="L291" s="7"/>
      <c r="M291" s="9">
        <v>920252528</v>
      </c>
      <c r="N291" s="68"/>
      <c r="O291" s="18" t="str">
        <f t="shared" ca="1" si="17"/>
        <v>822天</v>
      </c>
      <c r="P291" s="80"/>
      <c r="Q291" s="80"/>
      <c r="R291" s="80"/>
      <c r="S291" s="80"/>
    </row>
    <row r="292" spans="1:19">
      <c r="A292" s="34">
        <v>290</v>
      </c>
      <c r="B292" s="100" t="s">
        <v>10397</v>
      </c>
      <c r="C292" s="7" t="s">
        <v>10393</v>
      </c>
      <c r="D292" s="7" t="str">
        <f t="shared" si="13"/>
        <v>MSK箱</v>
      </c>
      <c r="E292" s="7" t="s">
        <v>17174</v>
      </c>
      <c r="F292" s="19">
        <v>40977</v>
      </c>
      <c r="G292" s="79">
        <v>50</v>
      </c>
      <c r="H292" s="7" t="str">
        <f t="shared" si="14"/>
        <v>重</v>
      </c>
      <c r="I292" s="23">
        <v>41044</v>
      </c>
      <c r="J292" s="21"/>
      <c r="K292" s="7" t="s">
        <v>10395</v>
      </c>
      <c r="L292" s="7"/>
      <c r="M292" s="9">
        <v>920252528</v>
      </c>
      <c r="N292" s="68"/>
      <c r="O292" s="18" t="str">
        <f t="shared" ca="1" si="17"/>
        <v>822天</v>
      </c>
      <c r="P292" s="80"/>
      <c r="Q292" s="80"/>
      <c r="R292" s="80"/>
      <c r="S292" s="80"/>
    </row>
    <row r="293" spans="1:19">
      <c r="A293" s="34">
        <v>291</v>
      </c>
      <c r="B293" s="100" t="s">
        <v>10398</v>
      </c>
      <c r="C293" s="7" t="s">
        <v>10393</v>
      </c>
      <c r="D293" s="7" t="str">
        <f t="shared" si="13"/>
        <v>MSK箱</v>
      </c>
      <c r="E293" s="7" t="s">
        <v>17174</v>
      </c>
      <c r="F293" s="19">
        <v>40980</v>
      </c>
      <c r="G293" s="79">
        <v>50</v>
      </c>
      <c r="H293" s="7" t="str">
        <f t="shared" si="14"/>
        <v>重</v>
      </c>
      <c r="I293" s="23">
        <v>41023</v>
      </c>
      <c r="J293" s="21"/>
      <c r="K293" s="7" t="s">
        <v>10395</v>
      </c>
      <c r="L293" s="7"/>
      <c r="M293" s="9">
        <v>859877944</v>
      </c>
      <c r="N293" s="68"/>
      <c r="O293" s="18" t="str">
        <f t="shared" ca="1" si="17"/>
        <v>819天</v>
      </c>
      <c r="P293" s="80"/>
      <c r="Q293" s="80"/>
      <c r="R293" s="80"/>
      <c r="S293" s="80"/>
    </row>
    <row r="294" spans="1:19">
      <c r="A294" s="34">
        <v>292</v>
      </c>
      <c r="B294" s="100" t="s">
        <v>10399</v>
      </c>
      <c r="C294" s="7" t="s">
        <v>10393</v>
      </c>
      <c r="D294" s="7" t="str">
        <f t="shared" si="13"/>
        <v>MSK箱</v>
      </c>
      <c r="E294" s="7" t="s">
        <v>17174</v>
      </c>
      <c r="F294" s="19">
        <v>40980</v>
      </c>
      <c r="G294" s="79">
        <v>50</v>
      </c>
      <c r="H294" s="7" t="str">
        <f t="shared" si="14"/>
        <v>重</v>
      </c>
      <c r="I294" s="23">
        <v>40992</v>
      </c>
      <c r="J294" s="21"/>
      <c r="K294" s="7" t="s">
        <v>14180</v>
      </c>
      <c r="L294" s="7"/>
      <c r="M294" s="9"/>
      <c r="N294" s="68"/>
      <c r="O294" s="18" t="str">
        <f t="shared" ca="1" si="17"/>
        <v>819天</v>
      </c>
      <c r="P294" s="80"/>
      <c r="Q294" s="80"/>
      <c r="R294" s="80"/>
      <c r="S294" s="80"/>
    </row>
    <row r="295" spans="1:19">
      <c r="A295" s="34">
        <v>293</v>
      </c>
      <c r="B295" s="100" t="s">
        <v>4966</v>
      </c>
      <c r="C295" s="7" t="s">
        <v>10393</v>
      </c>
      <c r="D295" s="7" t="str">
        <f t="shared" si="13"/>
        <v>MSK箱</v>
      </c>
      <c r="E295" s="7" t="s">
        <v>17174</v>
      </c>
      <c r="F295" s="19">
        <v>40976</v>
      </c>
      <c r="G295" s="79">
        <v>50</v>
      </c>
      <c r="H295" s="7" t="str">
        <f t="shared" si="14"/>
        <v>重</v>
      </c>
      <c r="I295" s="23">
        <v>41047</v>
      </c>
      <c r="J295" s="21"/>
      <c r="K295" s="7" t="s">
        <v>5796</v>
      </c>
      <c r="L295" s="7"/>
      <c r="M295" s="9">
        <v>859976674</v>
      </c>
      <c r="N295" s="68"/>
      <c r="O295" s="18" t="str">
        <f t="shared" ca="1" si="17"/>
        <v>823天</v>
      </c>
      <c r="P295" s="80"/>
      <c r="Q295" s="80"/>
      <c r="R295" s="80"/>
      <c r="S295" s="80"/>
    </row>
    <row r="296" spans="1:19">
      <c r="A296" s="34">
        <v>294</v>
      </c>
      <c r="B296" s="100" t="s">
        <v>10400</v>
      </c>
      <c r="C296" s="7" t="s">
        <v>10393</v>
      </c>
      <c r="D296" s="7" t="str">
        <f t="shared" si="13"/>
        <v>MSK箱</v>
      </c>
      <c r="E296" s="7" t="s">
        <v>17174</v>
      </c>
      <c r="F296" s="19">
        <v>40980</v>
      </c>
      <c r="G296" s="79">
        <v>50</v>
      </c>
      <c r="H296" s="7" t="str">
        <f t="shared" si="14"/>
        <v>重</v>
      </c>
      <c r="I296" s="23">
        <v>41044</v>
      </c>
      <c r="J296" s="21"/>
      <c r="K296" s="7" t="s">
        <v>10395</v>
      </c>
      <c r="L296" s="7"/>
      <c r="M296" s="9">
        <v>920252528</v>
      </c>
      <c r="N296" s="68"/>
      <c r="O296" s="18" t="str">
        <f t="shared" ca="1" si="17"/>
        <v>819天</v>
      </c>
      <c r="P296" s="80"/>
      <c r="Q296" s="80"/>
      <c r="R296" s="80"/>
      <c r="S296" s="80"/>
    </row>
    <row r="297" spans="1:19">
      <c r="A297" s="34">
        <v>295</v>
      </c>
      <c r="B297" s="100" t="s">
        <v>2744</v>
      </c>
      <c r="C297" s="7" t="s">
        <v>10393</v>
      </c>
      <c r="D297" s="7" t="str">
        <f t="shared" si="13"/>
        <v>MSK箱</v>
      </c>
      <c r="E297" s="7" t="s">
        <v>17174</v>
      </c>
      <c r="F297" s="19">
        <v>40980</v>
      </c>
      <c r="G297" s="79">
        <v>50</v>
      </c>
      <c r="H297" s="7" t="str">
        <f t="shared" si="14"/>
        <v>重</v>
      </c>
      <c r="I297" s="23">
        <v>40992</v>
      </c>
      <c r="J297" s="21"/>
      <c r="K297" s="7" t="s">
        <v>14180</v>
      </c>
      <c r="L297" s="7"/>
      <c r="M297" s="9"/>
      <c r="N297" s="68"/>
      <c r="O297" s="18" t="str">
        <f t="shared" ca="1" si="17"/>
        <v>819天</v>
      </c>
      <c r="P297" s="80"/>
      <c r="Q297" s="80"/>
      <c r="R297" s="80"/>
      <c r="S297" s="80"/>
    </row>
    <row r="298" spans="1:19">
      <c r="A298" s="34">
        <v>296</v>
      </c>
      <c r="B298" s="100" t="s">
        <v>6676</v>
      </c>
      <c r="C298" s="7" t="s">
        <v>10393</v>
      </c>
      <c r="D298" s="7" t="str">
        <f t="shared" si="13"/>
        <v>MSK箱</v>
      </c>
      <c r="E298" s="7" t="s">
        <v>17174</v>
      </c>
      <c r="F298" s="19">
        <v>40980</v>
      </c>
      <c r="G298" s="79">
        <v>50</v>
      </c>
      <c r="H298" s="7" t="str">
        <f t="shared" si="14"/>
        <v>重</v>
      </c>
      <c r="I298" s="23">
        <v>41014</v>
      </c>
      <c r="J298" s="21"/>
      <c r="K298" s="7" t="s">
        <v>13302</v>
      </c>
      <c r="L298" s="7"/>
      <c r="M298" s="9"/>
      <c r="N298" s="68"/>
      <c r="O298" s="18" t="str">
        <f t="shared" ca="1" si="17"/>
        <v>819天</v>
      </c>
      <c r="P298" s="80"/>
      <c r="Q298" s="80"/>
      <c r="R298" s="80"/>
      <c r="S298" s="80"/>
    </row>
    <row r="299" spans="1:19">
      <c r="A299" s="34">
        <v>297</v>
      </c>
      <c r="B299" s="100" t="s">
        <v>8618</v>
      </c>
      <c r="C299" s="7" t="s">
        <v>10393</v>
      </c>
      <c r="D299" s="7" t="str">
        <f t="shared" si="13"/>
        <v>MSK箱</v>
      </c>
      <c r="E299" s="7" t="s">
        <v>17174</v>
      </c>
      <c r="F299" s="19">
        <v>40978</v>
      </c>
      <c r="G299" s="79">
        <v>50</v>
      </c>
      <c r="H299" s="7" t="str">
        <f t="shared" si="14"/>
        <v>重</v>
      </c>
      <c r="I299" s="23">
        <v>41033</v>
      </c>
      <c r="J299" s="21"/>
      <c r="K299" s="7" t="s">
        <v>11298</v>
      </c>
      <c r="L299" s="7"/>
      <c r="M299" s="9">
        <v>920250375</v>
      </c>
      <c r="N299" s="68"/>
      <c r="O299" s="18" t="str">
        <f t="shared" ca="1" si="17"/>
        <v>821天</v>
      </c>
      <c r="P299" s="80"/>
      <c r="Q299" s="80"/>
      <c r="R299" s="80"/>
      <c r="S299" s="80"/>
    </row>
    <row r="300" spans="1:19">
      <c r="A300" s="34">
        <v>298</v>
      </c>
      <c r="B300" s="100" t="s">
        <v>10401</v>
      </c>
      <c r="C300" s="7" t="s">
        <v>10393</v>
      </c>
      <c r="D300" s="7" t="str">
        <f t="shared" si="13"/>
        <v>MSK箱</v>
      </c>
      <c r="E300" s="7" t="s">
        <v>17174</v>
      </c>
      <c r="F300" s="19">
        <v>40977</v>
      </c>
      <c r="G300" s="79" t="s">
        <v>9293</v>
      </c>
      <c r="H300" s="7" t="str">
        <f t="shared" si="14"/>
        <v>重</v>
      </c>
      <c r="I300" s="23">
        <v>41044</v>
      </c>
      <c r="J300" s="21"/>
      <c r="K300" s="7" t="s">
        <v>10395</v>
      </c>
      <c r="L300" s="7"/>
      <c r="M300" s="9">
        <v>920252528</v>
      </c>
      <c r="N300" s="68"/>
      <c r="O300" s="18" t="str">
        <f t="shared" ca="1" si="17"/>
        <v>822天</v>
      </c>
      <c r="P300" s="80"/>
      <c r="Q300" s="80"/>
      <c r="R300" s="80"/>
      <c r="S300" s="80"/>
    </row>
    <row r="301" spans="1:19">
      <c r="A301" s="34">
        <v>299</v>
      </c>
      <c r="B301" s="100" t="s">
        <v>10402</v>
      </c>
      <c r="C301" s="7" t="s">
        <v>10393</v>
      </c>
      <c r="D301" s="7" t="str">
        <f t="shared" si="13"/>
        <v>MSK箱</v>
      </c>
      <c r="E301" s="7" t="s">
        <v>17174</v>
      </c>
      <c r="F301" s="19">
        <v>40978</v>
      </c>
      <c r="G301" s="79">
        <v>50</v>
      </c>
      <c r="H301" s="7" t="str">
        <f t="shared" si="14"/>
        <v>重</v>
      </c>
      <c r="I301" s="23">
        <v>41021</v>
      </c>
      <c r="J301" s="21"/>
      <c r="K301" s="7" t="s">
        <v>10395</v>
      </c>
      <c r="L301" s="7"/>
      <c r="M301" s="9">
        <v>859877944</v>
      </c>
      <c r="N301" s="68"/>
      <c r="O301" s="18" t="str">
        <f t="shared" ca="1" si="17"/>
        <v>821天</v>
      </c>
      <c r="P301" s="80"/>
      <c r="Q301" s="80"/>
      <c r="R301" s="80"/>
      <c r="S301" s="80"/>
    </row>
    <row r="302" spans="1:19">
      <c r="A302" s="34">
        <v>300</v>
      </c>
      <c r="B302" s="100" t="s">
        <v>4967</v>
      </c>
      <c r="C302" s="7" t="s">
        <v>10393</v>
      </c>
      <c r="D302" s="7" t="str">
        <f t="shared" si="13"/>
        <v>MSK箱</v>
      </c>
      <c r="E302" s="7" t="s">
        <v>17174</v>
      </c>
      <c r="F302" s="19">
        <v>40976</v>
      </c>
      <c r="G302" s="79">
        <v>50</v>
      </c>
      <c r="H302" s="7" t="str">
        <f t="shared" si="14"/>
        <v>重</v>
      </c>
      <c r="I302" s="23">
        <v>41033</v>
      </c>
      <c r="J302" s="21"/>
      <c r="K302" s="7" t="s">
        <v>11298</v>
      </c>
      <c r="L302" s="7"/>
      <c r="M302" s="9">
        <v>920250375</v>
      </c>
      <c r="N302" s="68"/>
      <c r="O302" s="18" t="str">
        <f t="shared" ca="1" si="17"/>
        <v>823天</v>
      </c>
      <c r="P302" s="80"/>
      <c r="Q302" s="80"/>
      <c r="R302" s="80"/>
      <c r="S302" s="80"/>
    </row>
    <row r="303" spans="1:19">
      <c r="A303" s="34">
        <v>301</v>
      </c>
      <c r="B303" s="100" t="s">
        <v>10403</v>
      </c>
      <c r="C303" s="7" t="s">
        <v>10393</v>
      </c>
      <c r="D303" s="7" t="str">
        <f t="shared" si="13"/>
        <v>MSK箱</v>
      </c>
      <c r="E303" s="7" t="s">
        <v>17174</v>
      </c>
      <c r="F303" s="19">
        <v>40976</v>
      </c>
      <c r="G303" s="79" t="s">
        <v>9293</v>
      </c>
      <c r="H303" s="7" t="str">
        <f t="shared" si="14"/>
        <v>重</v>
      </c>
      <c r="I303" s="23">
        <v>41047</v>
      </c>
      <c r="J303" s="21"/>
      <c r="K303" s="7" t="s">
        <v>10395</v>
      </c>
      <c r="L303" s="7"/>
      <c r="M303" s="9">
        <v>859976674</v>
      </c>
      <c r="N303" s="68"/>
      <c r="O303" s="18" t="str">
        <f t="shared" ca="1" si="17"/>
        <v>823天</v>
      </c>
      <c r="P303" s="80"/>
      <c r="Q303" s="80"/>
      <c r="R303" s="80"/>
      <c r="S303" s="80"/>
    </row>
    <row r="304" spans="1:19">
      <c r="A304" s="34">
        <v>302</v>
      </c>
      <c r="B304" s="100" t="s">
        <v>15863</v>
      </c>
      <c r="C304" s="7" t="s">
        <v>10393</v>
      </c>
      <c r="D304" s="7" t="str">
        <f t="shared" si="13"/>
        <v>MSK箱</v>
      </c>
      <c r="E304" s="7" t="s">
        <v>17174</v>
      </c>
      <c r="F304" s="19">
        <v>40980</v>
      </c>
      <c r="G304" s="79">
        <v>50</v>
      </c>
      <c r="H304" s="7" t="str">
        <f t="shared" si="14"/>
        <v>重</v>
      </c>
      <c r="I304" s="23">
        <v>40992</v>
      </c>
      <c r="J304" s="21"/>
      <c r="K304" s="7" t="s">
        <v>14180</v>
      </c>
      <c r="L304" s="7"/>
      <c r="M304" s="9"/>
      <c r="N304" s="68"/>
      <c r="O304" s="18" t="str">
        <f t="shared" ca="1" si="17"/>
        <v>819天</v>
      </c>
      <c r="P304" s="80"/>
      <c r="Q304" s="80"/>
      <c r="R304" s="80"/>
      <c r="S304" s="80"/>
    </row>
    <row r="305" spans="1:19">
      <c r="A305" s="34">
        <v>303</v>
      </c>
      <c r="B305" s="100" t="s">
        <v>10404</v>
      </c>
      <c r="C305" s="7" t="s">
        <v>10393</v>
      </c>
      <c r="D305" s="7" t="str">
        <f t="shared" si="13"/>
        <v>MSK箱</v>
      </c>
      <c r="E305" s="7" t="s">
        <v>17174</v>
      </c>
      <c r="F305" s="19">
        <v>40978</v>
      </c>
      <c r="G305" s="79">
        <v>50</v>
      </c>
      <c r="H305" s="7" t="str">
        <f t="shared" si="14"/>
        <v>重</v>
      </c>
      <c r="I305" s="23">
        <v>41021</v>
      </c>
      <c r="J305" s="21"/>
      <c r="K305" s="7" t="s">
        <v>10395</v>
      </c>
      <c r="L305" s="7"/>
      <c r="M305" s="9">
        <v>859877944</v>
      </c>
      <c r="N305" s="68"/>
      <c r="O305" s="18" t="str">
        <f t="shared" ca="1" si="17"/>
        <v>821天</v>
      </c>
      <c r="P305" s="80"/>
      <c r="Q305" s="80"/>
      <c r="R305" s="80"/>
      <c r="S305" s="80"/>
    </row>
    <row r="306" spans="1:19">
      <c r="A306" s="34">
        <v>304</v>
      </c>
      <c r="B306" s="100" t="s">
        <v>8638</v>
      </c>
      <c r="C306" s="7" t="s">
        <v>10393</v>
      </c>
      <c r="D306" s="7" t="str">
        <f t="shared" si="13"/>
        <v>MSK箱</v>
      </c>
      <c r="E306" s="7" t="s">
        <v>17174</v>
      </c>
      <c r="F306" s="19">
        <v>40976</v>
      </c>
      <c r="G306" s="79">
        <v>50</v>
      </c>
      <c r="H306" s="7" t="str">
        <f t="shared" si="14"/>
        <v>重</v>
      </c>
      <c r="I306" s="23">
        <v>40992</v>
      </c>
      <c r="J306" s="21"/>
      <c r="K306" s="7" t="s">
        <v>14180</v>
      </c>
      <c r="L306" s="7"/>
      <c r="M306" s="9"/>
      <c r="N306" s="68"/>
      <c r="O306" s="18" t="str">
        <f t="shared" ca="1" si="17"/>
        <v>823天</v>
      </c>
      <c r="P306" s="80"/>
      <c r="Q306" s="80"/>
      <c r="R306" s="80"/>
      <c r="S306" s="80"/>
    </row>
    <row r="307" spans="1:19">
      <c r="A307" s="34">
        <v>305</v>
      </c>
      <c r="B307" s="100" t="s">
        <v>6677</v>
      </c>
      <c r="C307" s="7" t="s">
        <v>10393</v>
      </c>
      <c r="D307" s="7" t="str">
        <f t="shared" ref="D307:D348" si="18">IF(B307="","","MSK箱")</f>
        <v>MSK箱</v>
      </c>
      <c r="E307" s="7" t="s">
        <v>17174</v>
      </c>
      <c r="F307" s="19">
        <v>40976</v>
      </c>
      <c r="G307" s="79">
        <v>50</v>
      </c>
      <c r="H307" s="7" t="str">
        <f t="shared" ref="H307:H346" si="19">IF(I307="","空","重")</f>
        <v>重</v>
      </c>
      <c r="I307" s="23">
        <v>40992</v>
      </c>
      <c r="J307" s="21"/>
      <c r="K307" s="7" t="s">
        <v>14180</v>
      </c>
      <c r="L307" s="7"/>
      <c r="M307" s="9"/>
      <c r="N307" s="68"/>
      <c r="O307" s="18" t="str">
        <f t="shared" ca="1" si="17"/>
        <v>823天</v>
      </c>
      <c r="P307" s="80"/>
      <c r="Q307" s="80"/>
      <c r="R307" s="80"/>
      <c r="S307" s="80"/>
    </row>
    <row r="308" spans="1:19">
      <c r="A308" s="34">
        <v>306</v>
      </c>
      <c r="B308" s="100" t="s">
        <v>14645</v>
      </c>
      <c r="C308" s="7" t="s">
        <v>10393</v>
      </c>
      <c r="D308" s="7" t="str">
        <f t="shared" si="18"/>
        <v>MSK箱</v>
      </c>
      <c r="E308" s="7" t="s">
        <v>17174</v>
      </c>
      <c r="F308" s="19">
        <v>40978</v>
      </c>
      <c r="G308" s="79">
        <v>50</v>
      </c>
      <c r="H308" s="7" t="str">
        <f t="shared" si="19"/>
        <v>重</v>
      </c>
      <c r="I308" s="23">
        <v>41054</v>
      </c>
      <c r="J308" s="21"/>
      <c r="K308" s="7" t="s">
        <v>11417</v>
      </c>
      <c r="L308" s="7"/>
      <c r="M308" s="9">
        <v>864016618</v>
      </c>
      <c r="N308" s="68"/>
      <c r="O308" s="18" t="str">
        <f t="shared" ca="1" si="17"/>
        <v>821天</v>
      </c>
      <c r="P308" s="80"/>
      <c r="Q308" s="80"/>
      <c r="R308" s="80"/>
      <c r="S308" s="80"/>
    </row>
    <row r="309" spans="1:19">
      <c r="A309" s="34">
        <v>307</v>
      </c>
      <c r="B309" s="100" t="s">
        <v>7461</v>
      </c>
      <c r="C309" s="7" t="s">
        <v>10393</v>
      </c>
      <c r="D309" s="7" t="str">
        <f t="shared" si="18"/>
        <v>MSK箱</v>
      </c>
      <c r="E309" s="7" t="s">
        <v>17174</v>
      </c>
      <c r="F309" s="19">
        <v>40981</v>
      </c>
      <c r="G309" s="79">
        <v>50</v>
      </c>
      <c r="H309" s="7" t="str">
        <f t="shared" si="19"/>
        <v>重</v>
      </c>
      <c r="I309" s="23">
        <v>41064</v>
      </c>
      <c r="J309" s="21"/>
      <c r="K309" s="7" t="s">
        <v>10395</v>
      </c>
      <c r="L309" s="7"/>
      <c r="M309" s="9">
        <v>863988681</v>
      </c>
      <c r="N309" s="68"/>
      <c r="O309" s="18" t="str">
        <f t="shared" ca="1" si="17"/>
        <v>818天</v>
      </c>
      <c r="P309" s="80"/>
      <c r="Q309" s="80"/>
      <c r="R309" s="80"/>
      <c r="S309" s="80"/>
    </row>
    <row r="310" spans="1:19">
      <c r="A310" s="34">
        <v>308</v>
      </c>
      <c r="B310" s="100" t="s">
        <v>5537</v>
      </c>
      <c r="C310" s="7" t="s">
        <v>10393</v>
      </c>
      <c r="D310" s="7" t="str">
        <f t="shared" si="18"/>
        <v>MSK箱</v>
      </c>
      <c r="E310" s="7" t="s">
        <v>17174</v>
      </c>
      <c r="F310" s="19">
        <v>40980</v>
      </c>
      <c r="G310" s="79">
        <v>50</v>
      </c>
      <c r="H310" s="7" t="str">
        <f t="shared" si="19"/>
        <v>重</v>
      </c>
      <c r="I310" s="23">
        <v>40992</v>
      </c>
      <c r="J310" s="21"/>
      <c r="K310" s="7" t="s">
        <v>14180</v>
      </c>
      <c r="L310" s="7"/>
      <c r="M310" s="9"/>
      <c r="N310" s="68"/>
      <c r="O310" s="18" t="str">
        <f t="shared" ca="1" si="17"/>
        <v>819天</v>
      </c>
      <c r="P310" s="80"/>
      <c r="Q310" s="80"/>
      <c r="R310" s="80"/>
      <c r="S310" s="80"/>
    </row>
    <row r="311" spans="1:19">
      <c r="A311" s="34">
        <v>309</v>
      </c>
      <c r="B311" s="100" t="s">
        <v>10405</v>
      </c>
      <c r="C311" s="7" t="s">
        <v>10393</v>
      </c>
      <c r="D311" s="7" t="str">
        <f t="shared" si="18"/>
        <v>MSK箱</v>
      </c>
      <c r="E311" s="7" t="s">
        <v>17174</v>
      </c>
      <c r="F311" s="19">
        <v>40979</v>
      </c>
      <c r="G311" s="79">
        <v>50</v>
      </c>
      <c r="H311" s="7" t="str">
        <f t="shared" si="19"/>
        <v>重</v>
      </c>
      <c r="I311" s="23">
        <v>41021</v>
      </c>
      <c r="J311" s="21"/>
      <c r="K311" s="7" t="s">
        <v>10395</v>
      </c>
      <c r="L311" s="7"/>
      <c r="M311" s="9">
        <v>859877944</v>
      </c>
      <c r="N311" s="68"/>
      <c r="O311" s="18" t="str">
        <f t="shared" ca="1" si="17"/>
        <v>820天</v>
      </c>
      <c r="P311" s="80"/>
      <c r="Q311" s="80"/>
      <c r="R311" s="80"/>
      <c r="S311" s="80"/>
    </row>
    <row r="312" spans="1:19">
      <c r="A312" s="34">
        <v>310</v>
      </c>
      <c r="B312" s="100" t="s">
        <v>10406</v>
      </c>
      <c r="C312" s="7" t="s">
        <v>10393</v>
      </c>
      <c r="D312" s="7" t="str">
        <f t="shared" si="18"/>
        <v>MSK箱</v>
      </c>
      <c r="E312" s="7" t="s">
        <v>17174</v>
      </c>
      <c r="F312" s="19">
        <v>40980</v>
      </c>
      <c r="G312" s="79">
        <v>50</v>
      </c>
      <c r="H312" s="7" t="str">
        <f t="shared" si="19"/>
        <v>重</v>
      </c>
      <c r="I312" s="23">
        <v>40992</v>
      </c>
      <c r="J312" s="21"/>
      <c r="K312" s="7" t="s">
        <v>14180</v>
      </c>
      <c r="L312" s="7"/>
      <c r="M312" s="9"/>
      <c r="N312" s="68"/>
      <c r="O312" s="18" t="str">
        <f t="shared" ca="1" si="17"/>
        <v>819天</v>
      </c>
      <c r="P312" s="80"/>
      <c r="Q312" s="80"/>
      <c r="R312" s="80"/>
      <c r="S312" s="80"/>
    </row>
    <row r="313" spans="1:19">
      <c r="A313" s="34">
        <v>311</v>
      </c>
      <c r="B313" s="100" t="s">
        <v>7538</v>
      </c>
      <c r="C313" s="7" t="s">
        <v>10393</v>
      </c>
      <c r="D313" s="7" t="str">
        <f t="shared" si="18"/>
        <v>MSK箱</v>
      </c>
      <c r="E313" s="7" t="s">
        <v>17174</v>
      </c>
      <c r="F313" s="19">
        <v>40979</v>
      </c>
      <c r="G313" s="79">
        <v>50</v>
      </c>
      <c r="H313" s="7" t="str">
        <f t="shared" si="19"/>
        <v>重</v>
      </c>
      <c r="I313" s="23">
        <v>40992</v>
      </c>
      <c r="J313" s="21"/>
      <c r="K313" s="7" t="s">
        <v>14180</v>
      </c>
      <c r="L313" s="7"/>
      <c r="M313" s="9"/>
      <c r="N313" s="68"/>
      <c r="O313" s="18" t="str">
        <f t="shared" ca="1" si="17"/>
        <v>820天</v>
      </c>
      <c r="P313" s="80"/>
      <c r="Q313" s="80"/>
      <c r="R313" s="80"/>
      <c r="S313" s="80"/>
    </row>
    <row r="314" spans="1:19">
      <c r="A314" s="34">
        <v>312</v>
      </c>
      <c r="B314" s="100" t="s">
        <v>6600</v>
      </c>
      <c r="C314" s="7" t="s">
        <v>10393</v>
      </c>
      <c r="D314" s="7" t="str">
        <f t="shared" si="18"/>
        <v>MSK箱</v>
      </c>
      <c r="E314" s="7" t="s">
        <v>17174</v>
      </c>
      <c r="F314" s="19">
        <v>40978</v>
      </c>
      <c r="G314" s="79">
        <v>50</v>
      </c>
      <c r="H314" s="7" t="str">
        <f t="shared" si="19"/>
        <v>重</v>
      </c>
      <c r="I314" s="23">
        <v>41044</v>
      </c>
      <c r="J314" s="21"/>
      <c r="K314" s="7" t="s">
        <v>10395</v>
      </c>
      <c r="L314" s="7"/>
      <c r="M314" s="9">
        <v>920252528</v>
      </c>
      <c r="N314" s="68"/>
      <c r="O314" s="18" t="str">
        <f t="shared" ca="1" si="17"/>
        <v>821天</v>
      </c>
      <c r="P314" s="80"/>
      <c r="Q314" s="80"/>
      <c r="R314" s="80"/>
      <c r="S314" s="80"/>
    </row>
    <row r="315" spans="1:19">
      <c r="A315" s="34">
        <v>313</v>
      </c>
      <c r="B315" s="101" t="s">
        <v>6601</v>
      </c>
      <c r="C315" s="7" t="s">
        <v>10393</v>
      </c>
      <c r="D315" s="7" t="str">
        <f t="shared" si="18"/>
        <v>MSK箱</v>
      </c>
      <c r="E315" s="7" t="s">
        <v>17174</v>
      </c>
      <c r="F315" s="19">
        <v>40978</v>
      </c>
      <c r="G315" s="79">
        <v>50</v>
      </c>
      <c r="H315" s="7" t="str">
        <f t="shared" si="19"/>
        <v>重</v>
      </c>
      <c r="I315" s="23">
        <v>41073</v>
      </c>
      <c r="J315" s="21"/>
      <c r="K315" s="7" t="s">
        <v>16249</v>
      </c>
      <c r="L315" s="7"/>
      <c r="M315" s="122">
        <v>863939725</v>
      </c>
      <c r="N315" s="68"/>
      <c r="O315" s="18" t="str">
        <f t="shared" ref="O315:O346" ca="1" si="20">IF(ISNONTEXT(J315),DATEDIF(F315,TODAY(),"d")&amp;"天","出场")</f>
        <v>821天</v>
      </c>
      <c r="P315" s="80"/>
      <c r="Q315" s="80"/>
      <c r="R315" s="80"/>
      <c r="S315" s="80"/>
    </row>
    <row r="316" spans="1:19">
      <c r="A316" s="34">
        <v>314</v>
      </c>
      <c r="B316" s="100" t="s">
        <v>9210</v>
      </c>
      <c r="C316" s="7" t="s">
        <v>10393</v>
      </c>
      <c r="D316" s="7" t="str">
        <f t="shared" si="18"/>
        <v>MSK箱</v>
      </c>
      <c r="E316" s="7" t="s">
        <v>17174</v>
      </c>
      <c r="F316" s="19">
        <v>40976</v>
      </c>
      <c r="G316" s="79">
        <v>50</v>
      </c>
      <c r="H316" s="7" t="str">
        <f t="shared" si="19"/>
        <v>重</v>
      </c>
      <c r="I316" s="23">
        <v>40985</v>
      </c>
      <c r="J316" s="21"/>
      <c r="K316" s="7" t="s">
        <v>10395</v>
      </c>
      <c r="L316" s="7"/>
      <c r="M316" s="9" t="s">
        <v>13833</v>
      </c>
      <c r="N316" s="68"/>
      <c r="O316" s="18" t="str">
        <f t="shared" ca="1" si="20"/>
        <v>823天</v>
      </c>
      <c r="P316" s="80"/>
      <c r="Q316" s="80"/>
      <c r="R316" s="80"/>
      <c r="S316" s="80"/>
    </row>
    <row r="317" spans="1:19">
      <c r="A317" s="34">
        <v>315</v>
      </c>
      <c r="B317" s="101" t="s">
        <v>8615</v>
      </c>
      <c r="C317" s="7" t="s">
        <v>10393</v>
      </c>
      <c r="D317" s="7" t="str">
        <f t="shared" si="18"/>
        <v>MSK箱</v>
      </c>
      <c r="E317" s="7" t="s">
        <v>17174</v>
      </c>
      <c r="F317" s="19">
        <v>40977</v>
      </c>
      <c r="G317" s="79">
        <v>50</v>
      </c>
      <c r="H317" s="7" t="str">
        <f t="shared" si="19"/>
        <v>重</v>
      </c>
      <c r="I317" s="23">
        <v>40977</v>
      </c>
      <c r="J317" s="21"/>
      <c r="K317" s="7" t="s">
        <v>13302</v>
      </c>
      <c r="L317" s="7"/>
      <c r="M317" s="9">
        <v>863654881</v>
      </c>
      <c r="N317" s="68"/>
      <c r="O317" s="18" t="str">
        <f t="shared" ca="1" si="20"/>
        <v>822天</v>
      </c>
      <c r="P317" s="80"/>
      <c r="Q317" s="80"/>
      <c r="R317" s="80"/>
      <c r="S317" s="80"/>
    </row>
    <row r="318" spans="1:19">
      <c r="A318" s="34">
        <v>316</v>
      </c>
      <c r="B318" s="100" t="s">
        <v>9211</v>
      </c>
      <c r="C318" s="7" t="s">
        <v>10393</v>
      </c>
      <c r="D318" s="7" t="str">
        <f t="shared" si="18"/>
        <v>MSK箱</v>
      </c>
      <c r="E318" s="7" t="s">
        <v>17174</v>
      </c>
      <c r="F318" s="19">
        <v>40978</v>
      </c>
      <c r="G318" s="79">
        <v>50</v>
      </c>
      <c r="H318" s="7" t="str">
        <f t="shared" si="19"/>
        <v>重</v>
      </c>
      <c r="I318" s="23">
        <v>40992</v>
      </c>
      <c r="J318" s="21"/>
      <c r="K318" s="7" t="s">
        <v>14180</v>
      </c>
      <c r="L318" s="7"/>
      <c r="M318" s="9"/>
      <c r="N318" s="68"/>
      <c r="O318" s="18" t="str">
        <f t="shared" ca="1" si="20"/>
        <v>821天</v>
      </c>
      <c r="P318" s="80"/>
      <c r="Q318" s="80"/>
      <c r="R318" s="80"/>
      <c r="S318" s="80"/>
    </row>
    <row r="319" spans="1:19">
      <c r="A319" s="34">
        <v>317</v>
      </c>
      <c r="B319" s="100" t="s">
        <v>9212</v>
      </c>
      <c r="C319" s="7" t="s">
        <v>10393</v>
      </c>
      <c r="D319" s="7" t="str">
        <f t="shared" si="18"/>
        <v>MSK箱</v>
      </c>
      <c r="E319" s="7" t="s">
        <v>17174</v>
      </c>
      <c r="F319" s="19">
        <v>40980</v>
      </c>
      <c r="G319" s="79">
        <v>50</v>
      </c>
      <c r="H319" s="7" t="str">
        <f t="shared" si="19"/>
        <v>重</v>
      </c>
      <c r="I319" s="23">
        <v>40997</v>
      </c>
      <c r="J319" s="21"/>
      <c r="K319" s="7" t="s">
        <v>5796</v>
      </c>
      <c r="L319" s="7"/>
      <c r="M319" s="9" t="s">
        <v>13834</v>
      </c>
      <c r="N319" s="68"/>
      <c r="O319" s="18" t="str">
        <f t="shared" ca="1" si="20"/>
        <v>819天</v>
      </c>
      <c r="P319" s="80"/>
      <c r="Q319" s="80"/>
      <c r="R319" s="80"/>
      <c r="S319" s="80"/>
    </row>
    <row r="320" spans="1:19">
      <c r="A320" s="34">
        <v>318</v>
      </c>
      <c r="B320" s="100" t="s">
        <v>9209</v>
      </c>
      <c r="C320" s="7" t="s">
        <v>10393</v>
      </c>
      <c r="D320" s="7" t="str">
        <f t="shared" si="18"/>
        <v>MSK箱</v>
      </c>
      <c r="E320" s="7" t="s">
        <v>17174</v>
      </c>
      <c r="F320" s="19">
        <v>40978</v>
      </c>
      <c r="G320" s="79">
        <v>50</v>
      </c>
      <c r="H320" s="7" t="str">
        <f t="shared" si="19"/>
        <v>重</v>
      </c>
      <c r="I320" s="23">
        <v>41033</v>
      </c>
      <c r="J320" s="21"/>
      <c r="K320" s="7" t="s">
        <v>11298</v>
      </c>
      <c r="L320" s="7"/>
      <c r="M320" s="9">
        <v>920250375</v>
      </c>
      <c r="N320" s="68"/>
      <c r="O320" s="18" t="str">
        <f t="shared" ca="1" si="20"/>
        <v>821天</v>
      </c>
      <c r="P320" s="80"/>
      <c r="Q320" s="80"/>
      <c r="R320" s="80"/>
      <c r="S320" s="80"/>
    </row>
    <row r="321" spans="1:19">
      <c r="A321" s="34">
        <v>319</v>
      </c>
      <c r="B321" s="100" t="s">
        <v>5538</v>
      </c>
      <c r="C321" s="7" t="s">
        <v>10393</v>
      </c>
      <c r="D321" s="7" t="str">
        <f t="shared" si="18"/>
        <v>MSK箱</v>
      </c>
      <c r="E321" s="7" t="s">
        <v>17174</v>
      </c>
      <c r="F321" s="19">
        <v>40980</v>
      </c>
      <c r="G321" s="79">
        <v>50</v>
      </c>
      <c r="H321" s="7" t="str">
        <f t="shared" si="19"/>
        <v>重</v>
      </c>
      <c r="I321" s="23">
        <v>40992</v>
      </c>
      <c r="J321" s="21"/>
      <c r="K321" s="7" t="s">
        <v>14180</v>
      </c>
      <c r="L321" s="7"/>
      <c r="M321" s="9"/>
      <c r="N321" s="68"/>
      <c r="O321" s="18" t="str">
        <f t="shared" ca="1" si="20"/>
        <v>819天</v>
      </c>
      <c r="P321" s="80"/>
      <c r="Q321" s="80"/>
      <c r="R321" s="80"/>
      <c r="S321" s="80"/>
    </row>
    <row r="322" spans="1:19">
      <c r="A322" s="34">
        <v>320</v>
      </c>
      <c r="B322" s="100" t="s">
        <v>12326</v>
      </c>
      <c r="C322" s="7" t="s">
        <v>10393</v>
      </c>
      <c r="D322" s="7" t="str">
        <f t="shared" si="18"/>
        <v>MSK箱</v>
      </c>
      <c r="E322" s="7" t="s">
        <v>17174</v>
      </c>
      <c r="F322" s="19">
        <v>40979</v>
      </c>
      <c r="G322" s="79">
        <v>50</v>
      </c>
      <c r="H322" s="7" t="str">
        <f t="shared" si="19"/>
        <v>重</v>
      </c>
      <c r="I322" s="23">
        <v>40992</v>
      </c>
      <c r="J322" s="21"/>
      <c r="K322" s="7" t="s">
        <v>14180</v>
      </c>
      <c r="L322" s="7"/>
      <c r="M322" s="9"/>
      <c r="N322" s="68"/>
      <c r="O322" s="18" t="str">
        <f t="shared" ca="1" si="20"/>
        <v>820天</v>
      </c>
      <c r="P322" s="80"/>
      <c r="Q322" s="80"/>
      <c r="R322" s="80"/>
      <c r="S322" s="80"/>
    </row>
    <row r="323" spans="1:19">
      <c r="A323" s="34">
        <v>321</v>
      </c>
      <c r="B323" s="100" t="s">
        <v>9213</v>
      </c>
      <c r="C323" s="7" t="s">
        <v>10393</v>
      </c>
      <c r="D323" s="7" t="str">
        <f t="shared" si="18"/>
        <v>MSK箱</v>
      </c>
      <c r="E323" s="7" t="s">
        <v>17174</v>
      </c>
      <c r="F323" s="19">
        <v>40981</v>
      </c>
      <c r="G323" s="79">
        <v>50</v>
      </c>
      <c r="H323" s="7" t="str">
        <f t="shared" si="19"/>
        <v>重</v>
      </c>
      <c r="I323" s="23">
        <v>41059</v>
      </c>
      <c r="J323" s="21"/>
      <c r="K323" s="7" t="s">
        <v>16249</v>
      </c>
      <c r="L323" s="7"/>
      <c r="M323" s="9">
        <v>864006276</v>
      </c>
      <c r="N323" s="68"/>
      <c r="O323" s="18" t="str">
        <f t="shared" ca="1" si="20"/>
        <v>818天</v>
      </c>
      <c r="P323" s="80"/>
      <c r="Q323" s="80"/>
      <c r="R323" s="80"/>
      <c r="S323" s="80"/>
    </row>
    <row r="324" spans="1:19">
      <c r="A324" s="34">
        <v>322</v>
      </c>
      <c r="B324" s="100" t="s">
        <v>9214</v>
      </c>
      <c r="C324" s="7" t="s">
        <v>10393</v>
      </c>
      <c r="D324" s="7" t="str">
        <f t="shared" si="18"/>
        <v>MSK箱</v>
      </c>
      <c r="E324" s="7" t="s">
        <v>17174</v>
      </c>
      <c r="F324" s="19">
        <v>40978</v>
      </c>
      <c r="G324" s="79">
        <v>50</v>
      </c>
      <c r="H324" s="7" t="str">
        <f t="shared" si="19"/>
        <v>重</v>
      </c>
      <c r="I324" s="23">
        <v>40992</v>
      </c>
      <c r="J324" s="21"/>
      <c r="K324" s="7" t="s">
        <v>14180</v>
      </c>
      <c r="L324" s="7"/>
      <c r="M324" s="9"/>
      <c r="N324" s="68"/>
      <c r="O324" s="18" t="str">
        <f t="shared" ca="1" si="20"/>
        <v>821天</v>
      </c>
      <c r="P324" s="80"/>
      <c r="Q324" s="80"/>
      <c r="R324" s="80"/>
      <c r="S324" s="80"/>
    </row>
    <row r="325" spans="1:19">
      <c r="A325" s="34">
        <v>323</v>
      </c>
      <c r="B325" s="100" t="s">
        <v>1116</v>
      </c>
      <c r="C325" s="7" t="s">
        <v>10393</v>
      </c>
      <c r="D325" s="7" t="str">
        <f t="shared" si="18"/>
        <v>MSK箱</v>
      </c>
      <c r="E325" s="7" t="s">
        <v>17174</v>
      </c>
      <c r="F325" s="19">
        <v>40976</v>
      </c>
      <c r="G325" s="79">
        <v>50</v>
      </c>
      <c r="H325" s="7" t="str">
        <f t="shared" si="19"/>
        <v>重</v>
      </c>
      <c r="I325" s="23">
        <v>41044</v>
      </c>
      <c r="J325" s="21"/>
      <c r="K325" s="7" t="s">
        <v>10395</v>
      </c>
      <c r="L325" s="7"/>
      <c r="M325" s="9">
        <v>863798519</v>
      </c>
      <c r="N325" s="68"/>
      <c r="O325" s="18" t="str">
        <f t="shared" ca="1" si="20"/>
        <v>823天</v>
      </c>
      <c r="P325" s="80"/>
      <c r="Q325" s="80"/>
      <c r="R325" s="80"/>
      <c r="S325" s="80"/>
    </row>
    <row r="326" spans="1:19">
      <c r="A326" s="34">
        <v>324</v>
      </c>
      <c r="B326" s="100" t="s">
        <v>12325</v>
      </c>
      <c r="C326" s="7" t="s">
        <v>10393</v>
      </c>
      <c r="D326" s="7" t="str">
        <f t="shared" si="18"/>
        <v>MSK箱</v>
      </c>
      <c r="E326" s="7" t="s">
        <v>17174</v>
      </c>
      <c r="F326" s="19">
        <v>40978</v>
      </c>
      <c r="G326" s="79">
        <v>50</v>
      </c>
      <c r="H326" s="7" t="str">
        <f t="shared" si="19"/>
        <v>重</v>
      </c>
      <c r="I326" s="23">
        <v>41054</v>
      </c>
      <c r="J326" s="21"/>
      <c r="K326" s="7" t="s">
        <v>11417</v>
      </c>
      <c r="L326" s="7"/>
      <c r="M326" s="9">
        <v>864016618</v>
      </c>
      <c r="N326" s="68"/>
      <c r="O326" s="18" t="str">
        <f t="shared" ca="1" si="20"/>
        <v>821天</v>
      </c>
      <c r="P326" s="80"/>
      <c r="Q326" s="80"/>
      <c r="R326" s="80"/>
      <c r="S326" s="80"/>
    </row>
    <row r="327" spans="1:19">
      <c r="A327" s="34">
        <v>325</v>
      </c>
      <c r="B327" s="100" t="s">
        <v>12327</v>
      </c>
      <c r="C327" s="7" t="s">
        <v>10393</v>
      </c>
      <c r="D327" s="7" t="str">
        <f t="shared" si="18"/>
        <v>MSK箱</v>
      </c>
      <c r="E327" s="7" t="s">
        <v>17174</v>
      </c>
      <c r="F327" s="19">
        <v>40979</v>
      </c>
      <c r="G327" s="79">
        <v>50</v>
      </c>
      <c r="H327" s="7" t="str">
        <f t="shared" si="19"/>
        <v>重</v>
      </c>
      <c r="I327" s="23">
        <v>41045</v>
      </c>
      <c r="J327" s="21"/>
      <c r="K327" s="7" t="s">
        <v>10395</v>
      </c>
      <c r="L327" s="7"/>
      <c r="M327" s="9">
        <v>863798519</v>
      </c>
      <c r="N327" s="68"/>
      <c r="O327" s="18" t="str">
        <f t="shared" ca="1" si="20"/>
        <v>820天</v>
      </c>
      <c r="P327" s="80"/>
      <c r="Q327" s="80"/>
      <c r="R327" s="80"/>
      <c r="S327" s="80"/>
    </row>
    <row r="328" spans="1:19">
      <c r="A328" s="34">
        <v>326</v>
      </c>
      <c r="B328" s="101" t="s">
        <v>11774</v>
      </c>
      <c r="C328" s="7" t="s">
        <v>10258</v>
      </c>
      <c r="D328" s="7" t="str">
        <f t="shared" si="18"/>
        <v>MSK箱</v>
      </c>
      <c r="E328" s="7" t="s">
        <v>16533</v>
      </c>
      <c r="F328" s="19">
        <v>41009</v>
      </c>
      <c r="G328" s="39" t="s">
        <v>5540</v>
      </c>
      <c r="H328" s="7" t="str">
        <f t="shared" si="19"/>
        <v>重</v>
      </c>
      <c r="I328" s="23">
        <v>41053</v>
      </c>
      <c r="J328" s="21"/>
      <c r="K328" s="7" t="s">
        <v>1358</v>
      </c>
      <c r="L328" s="7"/>
      <c r="M328" s="9">
        <v>920252099</v>
      </c>
      <c r="N328" s="68"/>
      <c r="O328" s="18" t="str">
        <f t="shared" ca="1" si="20"/>
        <v>790天</v>
      </c>
      <c r="P328" s="80"/>
      <c r="Q328" s="80"/>
      <c r="R328" s="80"/>
      <c r="S328" s="80"/>
    </row>
    <row r="329" spans="1:19">
      <c r="A329" s="34">
        <v>327</v>
      </c>
      <c r="B329" s="101" t="s">
        <v>11776</v>
      </c>
      <c r="C329" s="7" t="s">
        <v>10258</v>
      </c>
      <c r="D329" s="7" t="str">
        <f t="shared" si="18"/>
        <v>MSK箱</v>
      </c>
      <c r="E329" s="7" t="s">
        <v>16533</v>
      </c>
      <c r="F329" s="19">
        <v>41009</v>
      </c>
      <c r="G329" s="39" t="s">
        <v>5541</v>
      </c>
      <c r="H329" s="7" t="str">
        <f t="shared" si="19"/>
        <v>重</v>
      </c>
      <c r="I329" s="23">
        <v>41053</v>
      </c>
      <c r="J329" s="21"/>
      <c r="K329" s="7" t="s">
        <v>1358</v>
      </c>
      <c r="L329" s="7"/>
      <c r="M329" s="9">
        <v>920252099</v>
      </c>
      <c r="N329" s="68"/>
      <c r="O329" s="18" t="str">
        <f t="shared" ca="1" si="20"/>
        <v>790天</v>
      </c>
      <c r="P329" s="80"/>
      <c r="Q329" s="80"/>
      <c r="R329" s="80"/>
      <c r="S329" s="80"/>
    </row>
    <row r="330" spans="1:19">
      <c r="A330" s="34">
        <v>328</v>
      </c>
      <c r="B330" s="101" t="s">
        <v>12381</v>
      </c>
      <c r="C330" s="7" t="s">
        <v>10258</v>
      </c>
      <c r="D330" s="7" t="str">
        <f t="shared" si="18"/>
        <v>MSK箱</v>
      </c>
      <c r="E330" s="7" t="s">
        <v>16533</v>
      </c>
      <c r="F330" s="19">
        <v>41009</v>
      </c>
      <c r="G330" s="39" t="s">
        <v>5541</v>
      </c>
      <c r="H330" s="7" t="str">
        <f t="shared" si="19"/>
        <v>重</v>
      </c>
      <c r="I330" s="23">
        <v>41053</v>
      </c>
      <c r="J330" s="21"/>
      <c r="K330" s="7" t="s">
        <v>1358</v>
      </c>
      <c r="L330" s="7"/>
      <c r="M330" s="9">
        <v>920252099</v>
      </c>
      <c r="N330" s="68"/>
      <c r="O330" s="18" t="str">
        <f t="shared" ca="1" si="20"/>
        <v>790天</v>
      </c>
      <c r="P330" s="80"/>
      <c r="Q330" s="80"/>
      <c r="R330" s="80"/>
      <c r="S330" s="80"/>
    </row>
    <row r="331" spans="1:19">
      <c r="A331" s="34">
        <v>329</v>
      </c>
      <c r="B331" s="101" t="s">
        <v>15396</v>
      </c>
      <c r="C331" s="7" t="s">
        <v>10258</v>
      </c>
      <c r="D331" s="7" t="str">
        <f t="shared" si="18"/>
        <v>MSK箱</v>
      </c>
      <c r="E331" s="7" t="s">
        <v>16533</v>
      </c>
      <c r="F331" s="19">
        <v>41009</v>
      </c>
      <c r="G331" s="39" t="s">
        <v>5541</v>
      </c>
      <c r="H331" s="7" t="str">
        <f t="shared" si="19"/>
        <v>重</v>
      </c>
      <c r="I331" s="23">
        <v>41053</v>
      </c>
      <c r="J331" s="21"/>
      <c r="K331" s="7" t="s">
        <v>1358</v>
      </c>
      <c r="L331" s="7"/>
      <c r="M331" s="9">
        <v>920252099</v>
      </c>
      <c r="N331" s="68"/>
      <c r="O331" s="18" t="str">
        <f t="shared" ca="1" si="20"/>
        <v>790天</v>
      </c>
      <c r="P331" s="80"/>
      <c r="Q331" s="80"/>
      <c r="R331" s="80"/>
      <c r="S331" s="80"/>
    </row>
    <row r="332" spans="1:19">
      <c r="A332" s="34">
        <v>330</v>
      </c>
      <c r="B332" s="101" t="s">
        <v>15397</v>
      </c>
      <c r="C332" s="7" t="s">
        <v>10258</v>
      </c>
      <c r="D332" s="7" t="str">
        <f t="shared" si="18"/>
        <v>MSK箱</v>
      </c>
      <c r="E332" s="7" t="s">
        <v>16533</v>
      </c>
      <c r="F332" s="19">
        <v>41009</v>
      </c>
      <c r="G332" s="39" t="s">
        <v>5541</v>
      </c>
      <c r="H332" s="7" t="str">
        <f t="shared" si="19"/>
        <v>重</v>
      </c>
      <c r="I332" s="23">
        <v>41053</v>
      </c>
      <c r="J332" s="21"/>
      <c r="K332" s="7" t="s">
        <v>1358</v>
      </c>
      <c r="L332" s="7"/>
      <c r="M332" s="9">
        <v>920252099</v>
      </c>
      <c r="N332" s="68"/>
      <c r="O332" s="18" t="str">
        <f t="shared" ca="1" si="20"/>
        <v>790天</v>
      </c>
      <c r="P332" s="80"/>
      <c r="Q332" s="80"/>
      <c r="R332" s="80"/>
      <c r="S332" s="80"/>
    </row>
    <row r="333" spans="1:19">
      <c r="A333" s="34">
        <v>331</v>
      </c>
      <c r="B333" s="101" t="s">
        <v>11775</v>
      </c>
      <c r="C333" s="7" t="s">
        <v>10258</v>
      </c>
      <c r="D333" s="7" t="str">
        <f t="shared" si="18"/>
        <v>MSK箱</v>
      </c>
      <c r="E333" s="7" t="s">
        <v>16533</v>
      </c>
      <c r="F333" s="19">
        <v>41009</v>
      </c>
      <c r="G333" s="39" t="s">
        <v>5541</v>
      </c>
      <c r="H333" s="7" t="str">
        <f t="shared" si="19"/>
        <v>重</v>
      </c>
      <c r="I333" s="23">
        <v>41053</v>
      </c>
      <c r="J333" s="21"/>
      <c r="K333" s="7" t="s">
        <v>1358</v>
      </c>
      <c r="L333" s="7"/>
      <c r="M333" s="9">
        <v>920252099</v>
      </c>
      <c r="N333" s="68"/>
      <c r="O333" s="18" t="str">
        <f t="shared" ca="1" si="20"/>
        <v>790天</v>
      </c>
      <c r="P333" s="80"/>
      <c r="Q333" s="80"/>
      <c r="R333" s="80"/>
      <c r="S333" s="80"/>
    </row>
    <row r="334" spans="1:19">
      <c r="A334" s="34">
        <v>332</v>
      </c>
      <c r="B334" s="101" t="s">
        <v>15603</v>
      </c>
      <c r="C334" s="7" t="s">
        <v>10258</v>
      </c>
      <c r="D334" s="7" t="str">
        <f t="shared" si="18"/>
        <v>MSK箱</v>
      </c>
      <c r="E334" s="7" t="s">
        <v>17174</v>
      </c>
      <c r="F334" s="19">
        <v>41003</v>
      </c>
      <c r="G334" s="79" t="s">
        <v>1802</v>
      </c>
      <c r="H334" s="7" t="str">
        <f t="shared" si="19"/>
        <v>重</v>
      </c>
      <c r="I334" s="23">
        <v>41421</v>
      </c>
      <c r="J334" s="21"/>
      <c r="K334" s="7" t="s">
        <v>10395</v>
      </c>
      <c r="L334" s="7"/>
      <c r="M334" s="9">
        <v>866294489</v>
      </c>
      <c r="N334" s="68"/>
      <c r="O334" s="18" t="str">
        <f t="shared" ca="1" si="20"/>
        <v>796天</v>
      </c>
      <c r="P334" s="80"/>
      <c r="Q334" s="80"/>
      <c r="R334" s="80"/>
      <c r="S334" s="80"/>
    </row>
    <row r="335" spans="1:19">
      <c r="A335" s="34">
        <v>333</v>
      </c>
      <c r="B335" s="100" t="s">
        <v>3369</v>
      </c>
      <c r="C335" s="7" t="s">
        <v>10393</v>
      </c>
      <c r="D335" s="7" t="str">
        <f t="shared" si="18"/>
        <v>MSK箱</v>
      </c>
      <c r="E335" s="7" t="s">
        <v>17174</v>
      </c>
      <c r="F335" s="19">
        <v>40999</v>
      </c>
      <c r="G335" s="79">
        <v>100</v>
      </c>
      <c r="H335" s="7" t="str">
        <f t="shared" si="19"/>
        <v>重</v>
      </c>
      <c r="I335" s="23">
        <v>41033</v>
      </c>
      <c r="J335" s="21"/>
      <c r="K335" s="7" t="s">
        <v>11298</v>
      </c>
      <c r="L335" s="7"/>
      <c r="M335" s="9">
        <v>920250375</v>
      </c>
      <c r="N335" s="68"/>
      <c r="O335" s="18" t="str">
        <f t="shared" ca="1" si="20"/>
        <v>800天</v>
      </c>
      <c r="P335" s="80"/>
      <c r="Q335" s="80"/>
      <c r="R335" s="80"/>
      <c r="S335" s="80"/>
    </row>
    <row r="336" spans="1:19">
      <c r="A336" s="34">
        <v>334</v>
      </c>
      <c r="B336" s="129" t="s">
        <v>9215</v>
      </c>
      <c r="C336" s="7" t="s">
        <v>10393</v>
      </c>
      <c r="D336" s="7" t="str">
        <f t="shared" si="18"/>
        <v>MSK箱</v>
      </c>
      <c r="E336" s="7" t="s">
        <v>17174</v>
      </c>
      <c r="F336" s="19">
        <v>40999</v>
      </c>
      <c r="G336" s="79">
        <v>100</v>
      </c>
      <c r="H336" s="7" t="str">
        <f t="shared" si="19"/>
        <v>重</v>
      </c>
      <c r="I336" s="23">
        <v>41033</v>
      </c>
      <c r="J336" s="21"/>
      <c r="K336" s="7" t="s">
        <v>11298</v>
      </c>
      <c r="L336" s="7"/>
      <c r="M336" s="9">
        <v>920250375</v>
      </c>
      <c r="N336" s="68"/>
      <c r="O336" s="18" t="str">
        <f t="shared" ca="1" si="20"/>
        <v>800天</v>
      </c>
      <c r="P336" s="80"/>
      <c r="Q336" s="80"/>
      <c r="R336" s="80"/>
      <c r="S336" s="80"/>
    </row>
    <row r="337" spans="1:19">
      <c r="A337" s="34">
        <v>335</v>
      </c>
      <c r="B337" s="101" t="s">
        <v>6480</v>
      </c>
      <c r="C337" s="7" t="s">
        <v>10258</v>
      </c>
      <c r="D337" s="7" t="str">
        <f t="shared" si="18"/>
        <v>MSK箱</v>
      </c>
      <c r="E337" s="7" t="s">
        <v>17174</v>
      </c>
      <c r="F337" s="19">
        <v>41009</v>
      </c>
      <c r="G337" s="39" t="s">
        <v>8990</v>
      </c>
      <c r="H337" s="7" t="str">
        <f t="shared" si="19"/>
        <v>重</v>
      </c>
      <c r="I337" s="23">
        <v>41451</v>
      </c>
      <c r="J337" s="21"/>
      <c r="K337" s="7" t="s">
        <v>6500</v>
      </c>
      <c r="L337" s="7"/>
      <c r="M337" s="9" t="s">
        <v>6481</v>
      </c>
      <c r="N337" s="68"/>
      <c r="O337" s="18" t="str">
        <f t="shared" ca="1" si="20"/>
        <v>790天</v>
      </c>
      <c r="P337" s="80"/>
      <c r="Q337" s="80"/>
      <c r="R337" s="80"/>
      <c r="S337" s="80"/>
    </row>
    <row r="338" spans="1:19">
      <c r="A338" s="34">
        <v>336</v>
      </c>
      <c r="B338" s="101" t="s">
        <v>4203</v>
      </c>
      <c r="C338" s="7" t="s">
        <v>10258</v>
      </c>
      <c r="D338" s="7" t="str">
        <f t="shared" si="18"/>
        <v>MSK箱</v>
      </c>
      <c r="E338" s="7" t="s">
        <v>17174</v>
      </c>
      <c r="F338" s="19">
        <v>41009</v>
      </c>
      <c r="G338" s="39" t="s">
        <v>8990</v>
      </c>
      <c r="H338" s="7" t="str">
        <f t="shared" si="19"/>
        <v>重</v>
      </c>
      <c r="I338" s="23">
        <v>41124</v>
      </c>
      <c r="J338" s="21"/>
      <c r="K338" s="7" t="s">
        <v>6500</v>
      </c>
      <c r="L338" s="7"/>
      <c r="M338" s="9">
        <v>864389270</v>
      </c>
      <c r="N338" s="68"/>
      <c r="O338" s="18" t="str">
        <f t="shared" ca="1" si="20"/>
        <v>790天</v>
      </c>
      <c r="P338" s="80"/>
      <c r="Q338" s="80"/>
      <c r="R338" s="80"/>
      <c r="S338" s="80"/>
    </row>
    <row r="339" spans="1:19">
      <c r="A339" s="34">
        <v>337</v>
      </c>
      <c r="B339" s="101" t="s">
        <v>4204</v>
      </c>
      <c r="C339" s="7" t="s">
        <v>10258</v>
      </c>
      <c r="D339" s="7" t="str">
        <f t="shared" si="18"/>
        <v>MSK箱</v>
      </c>
      <c r="E339" s="7" t="s">
        <v>17174</v>
      </c>
      <c r="F339" s="19">
        <v>41009</v>
      </c>
      <c r="G339" s="39" t="s">
        <v>8990</v>
      </c>
      <c r="H339" s="7" t="str">
        <f t="shared" si="19"/>
        <v>重</v>
      </c>
      <c r="I339" s="23">
        <v>41124</v>
      </c>
      <c r="J339" s="21"/>
      <c r="K339" s="7" t="s">
        <v>6500</v>
      </c>
      <c r="L339" s="7"/>
      <c r="M339" s="9">
        <v>864389270</v>
      </c>
      <c r="N339" s="68"/>
      <c r="O339" s="18" t="str">
        <f t="shared" ca="1" si="20"/>
        <v>790天</v>
      </c>
      <c r="P339" s="80"/>
      <c r="Q339" s="80"/>
      <c r="R339" s="80"/>
      <c r="S339" s="80"/>
    </row>
    <row r="340" spans="1:19">
      <c r="A340" s="34">
        <v>338</v>
      </c>
      <c r="B340" s="101" t="s">
        <v>4205</v>
      </c>
      <c r="C340" s="7" t="s">
        <v>10258</v>
      </c>
      <c r="D340" s="7" t="str">
        <f t="shared" si="18"/>
        <v>MSK箱</v>
      </c>
      <c r="E340" s="7" t="s">
        <v>17174</v>
      </c>
      <c r="F340" s="19">
        <v>41009</v>
      </c>
      <c r="G340" s="39" t="s">
        <v>8990</v>
      </c>
      <c r="H340" s="7" t="str">
        <f t="shared" si="19"/>
        <v>重</v>
      </c>
      <c r="I340" s="23">
        <v>41124</v>
      </c>
      <c r="J340" s="21"/>
      <c r="K340" s="7" t="s">
        <v>6500</v>
      </c>
      <c r="L340" s="7"/>
      <c r="M340" s="9">
        <v>864389270</v>
      </c>
      <c r="N340" s="68"/>
      <c r="O340" s="18" t="str">
        <f t="shared" ca="1" si="20"/>
        <v>790天</v>
      </c>
      <c r="P340" s="80"/>
      <c r="Q340" s="80"/>
      <c r="R340" s="80"/>
      <c r="S340" s="80"/>
    </row>
    <row r="341" spans="1:19">
      <c r="A341" s="34">
        <v>339</v>
      </c>
      <c r="B341" s="101" t="s">
        <v>4206</v>
      </c>
      <c r="C341" s="7" t="s">
        <v>10258</v>
      </c>
      <c r="D341" s="7" t="str">
        <f t="shared" si="18"/>
        <v>MSK箱</v>
      </c>
      <c r="E341" s="7" t="s">
        <v>17174</v>
      </c>
      <c r="F341" s="19">
        <v>41009</v>
      </c>
      <c r="G341" s="39" t="s">
        <v>8990</v>
      </c>
      <c r="H341" s="7" t="str">
        <f t="shared" si="19"/>
        <v>重</v>
      </c>
      <c r="I341" s="23">
        <v>41124</v>
      </c>
      <c r="J341" s="21"/>
      <c r="K341" s="7" t="s">
        <v>6500</v>
      </c>
      <c r="L341" s="7"/>
      <c r="M341" s="9">
        <v>864389270</v>
      </c>
      <c r="N341" s="68"/>
      <c r="O341" s="18" t="str">
        <f t="shared" ca="1" si="20"/>
        <v>790天</v>
      </c>
      <c r="P341" s="80"/>
      <c r="Q341" s="80"/>
      <c r="R341" s="80"/>
      <c r="S341" s="80"/>
    </row>
    <row r="342" spans="1:19">
      <c r="A342" s="34">
        <v>340</v>
      </c>
      <c r="B342" s="101" t="s">
        <v>4207</v>
      </c>
      <c r="C342" s="7" t="s">
        <v>10258</v>
      </c>
      <c r="D342" s="7" t="str">
        <f t="shared" si="18"/>
        <v>MSK箱</v>
      </c>
      <c r="E342" s="7" t="s">
        <v>17174</v>
      </c>
      <c r="F342" s="19">
        <v>41009</v>
      </c>
      <c r="G342" s="39" t="s">
        <v>8990</v>
      </c>
      <c r="H342" s="7" t="str">
        <f t="shared" si="19"/>
        <v>重</v>
      </c>
      <c r="I342" s="23">
        <v>41124</v>
      </c>
      <c r="J342" s="21"/>
      <c r="K342" s="7" t="s">
        <v>6500</v>
      </c>
      <c r="L342" s="7"/>
      <c r="M342" s="9">
        <v>864389270</v>
      </c>
      <c r="N342" s="68"/>
      <c r="O342" s="18" t="str">
        <f t="shared" ca="1" si="20"/>
        <v>790天</v>
      </c>
      <c r="P342" s="80"/>
      <c r="Q342" s="80"/>
      <c r="R342" s="80"/>
      <c r="S342" s="80"/>
    </row>
    <row r="343" spans="1:19">
      <c r="A343" s="34">
        <v>341</v>
      </c>
      <c r="B343" s="101" t="s">
        <v>6115</v>
      </c>
      <c r="C343" s="7" t="s">
        <v>10258</v>
      </c>
      <c r="D343" s="7" t="str">
        <f t="shared" si="18"/>
        <v>MSK箱</v>
      </c>
      <c r="E343" s="7" t="s">
        <v>17174</v>
      </c>
      <c r="F343" s="19">
        <v>41009</v>
      </c>
      <c r="G343" s="39" t="s">
        <v>8990</v>
      </c>
      <c r="H343" s="7" t="str">
        <f t="shared" si="19"/>
        <v>重</v>
      </c>
      <c r="I343" s="23">
        <v>41124</v>
      </c>
      <c r="J343" s="21"/>
      <c r="K343" s="7" t="s">
        <v>6500</v>
      </c>
      <c r="L343" s="7"/>
      <c r="M343" s="9">
        <v>864389270</v>
      </c>
      <c r="N343" s="68"/>
      <c r="O343" s="18" t="str">
        <f t="shared" ca="1" si="20"/>
        <v>790天</v>
      </c>
      <c r="P343" s="80"/>
      <c r="Q343" s="80"/>
      <c r="R343" s="80"/>
      <c r="S343" s="80"/>
    </row>
    <row r="344" spans="1:19">
      <c r="A344" s="34">
        <v>342</v>
      </c>
      <c r="B344" s="101" t="s">
        <v>6116</v>
      </c>
      <c r="C344" s="7" t="s">
        <v>10258</v>
      </c>
      <c r="D344" s="7" t="str">
        <f t="shared" si="18"/>
        <v>MSK箱</v>
      </c>
      <c r="E344" s="7" t="s">
        <v>17174</v>
      </c>
      <c r="F344" s="19">
        <v>41009</v>
      </c>
      <c r="G344" s="39" t="s">
        <v>8990</v>
      </c>
      <c r="H344" s="7" t="str">
        <f t="shared" si="19"/>
        <v>重</v>
      </c>
      <c r="I344" s="23">
        <v>41124</v>
      </c>
      <c r="J344" s="21"/>
      <c r="K344" s="7" t="s">
        <v>6500</v>
      </c>
      <c r="L344" s="7"/>
      <c r="M344" s="9">
        <v>864389270</v>
      </c>
      <c r="N344" s="68"/>
      <c r="O344" s="18" t="str">
        <f t="shared" ca="1" si="20"/>
        <v>790天</v>
      </c>
      <c r="P344" s="80"/>
      <c r="Q344" s="80"/>
      <c r="R344" s="80"/>
      <c r="S344" s="80"/>
    </row>
    <row r="345" spans="1:19">
      <c r="A345" s="34">
        <v>343</v>
      </c>
      <c r="B345" s="101" t="s">
        <v>13831</v>
      </c>
      <c r="C345" s="7" t="s">
        <v>10258</v>
      </c>
      <c r="D345" s="7" t="str">
        <f t="shared" si="18"/>
        <v>MSK箱</v>
      </c>
      <c r="E345" s="7" t="s">
        <v>17174</v>
      </c>
      <c r="F345" s="19">
        <v>41012</v>
      </c>
      <c r="G345" s="39"/>
      <c r="H345" s="7" t="str">
        <f t="shared" si="19"/>
        <v>重</v>
      </c>
      <c r="I345" s="23">
        <v>41207</v>
      </c>
      <c r="J345" s="21"/>
      <c r="K345" s="7" t="s">
        <v>6500</v>
      </c>
      <c r="L345" s="7"/>
      <c r="M345" s="9" t="s">
        <v>589</v>
      </c>
      <c r="N345" s="68"/>
      <c r="O345" s="18" t="str">
        <f t="shared" ca="1" si="20"/>
        <v>787天</v>
      </c>
      <c r="P345" s="80"/>
      <c r="Q345" s="80"/>
      <c r="R345" s="80"/>
      <c r="S345" s="80"/>
    </row>
    <row r="346" spans="1:19">
      <c r="A346" s="34">
        <v>344</v>
      </c>
      <c r="B346" s="101" t="s">
        <v>13832</v>
      </c>
      <c r="C346" s="7" t="s">
        <v>10258</v>
      </c>
      <c r="D346" s="7" t="str">
        <f t="shared" si="18"/>
        <v>MSK箱</v>
      </c>
      <c r="E346" s="7" t="s">
        <v>17174</v>
      </c>
      <c r="F346" s="19">
        <v>41012</v>
      </c>
      <c r="G346" s="39"/>
      <c r="H346" s="7" t="str">
        <f t="shared" si="19"/>
        <v>重</v>
      </c>
      <c r="I346" s="23">
        <v>41207</v>
      </c>
      <c r="J346" s="21"/>
      <c r="K346" s="7" t="s">
        <v>11298</v>
      </c>
      <c r="L346" s="7"/>
      <c r="M346" s="9" t="s">
        <v>589</v>
      </c>
      <c r="N346" s="68"/>
      <c r="O346" s="18" t="str">
        <f t="shared" ca="1" si="20"/>
        <v>787天</v>
      </c>
      <c r="P346" s="80"/>
      <c r="Q346" s="80"/>
      <c r="R346" s="80"/>
      <c r="S346" s="80"/>
    </row>
    <row r="347" spans="1:19">
      <c r="A347" s="34">
        <v>345</v>
      </c>
      <c r="B347" s="101" t="s">
        <v>4197</v>
      </c>
      <c r="C347" s="7" t="s">
        <v>6828</v>
      </c>
      <c r="D347" s="7" t="str">
        <f t="shared" si="18"/>
        <v>MSK箱</v>
      </c>
      <c r="E347" s="7" t="s">
        <v>17174</v>
      </c>
      <c r="F347" s="19">
        <v>40998</v>
      </c>
      <c r="G347" s="39" t="s">
        <v>3397</v>
      </c>
      <c r="H347" s="7" t="str">
        <f t="shared" ref="H347:H405" si="21">IF(I347="","空","重")</f>
        <v>重</v>
      </c>
      <c r="I347" s="23">
        <v>41016</v>
      </c>
      <c r="J347" s="21"/>
      <c r="K347" s="7" t="s">
        <v>10395</v>
      </c>
      <c r="L347" s="7" t="s">
        <v>1066</v>
      </c>
      <c r="M347" s="9" t="s">
        <v>3289</v>
      </c>
      <c r="N347" s="68"/>
      <c r="O347" s="18" t="e">
        <f ca="1">IF(ISNONTEXT(J347),DATEDIF(#REF!,TODAY(),"d")&amp;"天","出场")</f>
        <v>#REF!</v>
      </c>
      <c r="P347" s="80"/>
      <c r="Q347" s="80"/>
      <c r="R347" s="80"/>
      <c r="S347" s="80"/>
    </row>
    <row r="348" spans="1:19">
      <c r="A348" s="34">
        <v>346</v>
      </c>
      <c r="B348" s="101" t="s">
        <v>14431</v>
      </c>
      <c r="C348" s="7" t="s">
        <v>6828</v>
      </c>
      <c r="D348" s="7" t="str">
        <f t="shared" si="18"/>
        <v>MSK箱</v>
      </c>
      <c r="E348" s="7" t="s">
        <v>17174</v>
      </c>
      <c r="F348" s="19">
        <v>40997</v>
      </c>
      <c r="G348" s="39" t="s">
        <v>3434</v>
      </c>
      <c r="H348" s="7" t="str">
        <f t="shared" si="21"/>
        <v>重</v>
      </c>
      <c r="I348" s="23">
        <v>41017</v>
      </c>
      <c r="J348" s="21"/>
      <c r="K348" s="7" t="s">
        <v>10395</v>
      </c>
      <c r="L348" s="7" t="s">
        <v>1066</v>
      </c>
      <c r="M348" s="9" t="s">
        <v>7987</v>
      </c>
      <c r="N348" s="68"/>
      <c r="O348" s="18" t="e">
        <f ca="1">IF(ISNONTEXT(J348),DATEDIF(#REF!,TODAY(),"d")&amp;"天","出场")</f>
        <v>#REF!</v>
      </c>
      <c r="P348" s="80"/>
      <c r="Q348" s="80"/>
      <c r="R348" s="80"/>
      <c r="S348" s="80"/>
    </row>
    <row r="349" spans="1:19">
      <c r="A349" s="34">
        <v>347</v>
      </c>
      <c r="B349" s="101" t="s">
        <v>1096</v>
      </c>
      <c r="C349" s="7" t="s">
        <v>10258</v>
      </c>
      <c r="D349" s="7" t="str">
        <f t="shared" ref="D349:D410" si="22">IF(B349="","","MSK箱")</f>
        <v>MSK箱</v>
      </c>
      <c r="E349" s="7" t="s">
        <v>17174</v>
      </c>
      <c r="F349" s="19">
        <v>41034</v>
      </c>
      <c r="G349" s="39" t="s">
        <v>5376</v>
      </c>
      <c r="H349" s="7" t="str">
        <f t="shared" si="21"/>
        <v>重</v>
      </c>
      <c r="I349" s="23">
        <v>41247</v>
      </c>
      <c r="J349" s="21"/>
      <c r="K349" s="7" t="s">
        <v>6500</v>
      </c>
      <c r="L349" s="7"/>
      <c r="M349" s="9">
        <v>865675499</v>
      </c>
      <c r="N349" s="68"/>
      <c r="O349" s="18" t="str">
        <f t="shared" ref="O349:O405" ca="1" si="23">IF(ISNONTEXT(J349),DATEDIF(F349,TODAY(),"d")&amp;"天","出场")</f>
        <v>765天</v>
      </c>
      <c r="P349" s="80"/>
      <c r="Q349" s="80"/>
      <c r="R349" s="80"/>
      <c r="S349" s="80"/>
    </row>
    <row r="350" spans="1:19">
      <c r="A350" s="34">
        <v>348</v>
      </c>
      <c r="B350" s="101" t="s">
        <v>7599</v>
      </c>
      <c r="C350" s="7" t="s">
        <v>10258</v>
      </c>
      <c r="D350" s="7" t="str">
        <f t="shared" si="22"/>
        <v>MSK箱</v>
      </c>
      <c r="E350" s="7" t="s">
        <v>17174</v>
      </c>
      <c r="F350" s="19">
        <v>41034</v>
      </c>
      <c r="G350" s="79"/>
      <c r="H350" s="7" t="str">
        <f t="shared" si="21"/>
        <v>重</v>
      </c>
      <c r="I350" s="23">
        <v>41206</v>
      </c>
      <c r="J350" s="21"/>
      <c r="K350" s="7" t="s">
        <v>11298</v>
      </c>
      <c r="L350" s="7"/>
      <c r="M350" s="9" t="s">
        <v>589</v>
      </c>
      <c r="N350" s="68"/>
      <c r="O350" s="18" t="str">
        <f t="shared" ca="1" si="23"/>
        <v>765天</v>
      </c>
      <c r="P350" s="80"/>
      <c r="Q350" s="80"/>
      <c r="R350" s="80"/>
      <c r="S350" s="80"/>
    </row>
    <row r="351" spans="1:19">
      <c r="A351" s="34">
        <v>349</v>
      </c>
      <c r="B351" s="101" t="s">
        <v>7166</v>
      </c>
      <c r="C351" s="7" t="s">
        <v>10258</v>
      </c>
      <c r="D351" s="7" t="str">
        <f t="shared" si="22"/>
        <v>MSK箱</v>
      </c>
      <c r="E351" s="7" t="s">
        <v>17174</v>
      </c>
      <c r="F351" s="19">
        <v>41034</v>
      </c>
      <c r="G351" s="79"/>
      <c r="H351" s="7" t="str">
        <f t="shared" si="21"/>
        <v>重</v>
      </c>
      <c r="I351" s="23">
        <v>41206</v>
      </c>
      <c r="J351" s="21"/>
      <c r="K351" s="7" t="s">
        <v>11298</v>
      </c>
      <c r="L351" s="7"/>
      <c r="M351" s="9" t="s">
        <v>589</v>
      </c>
      <c r="N351" s="68"/>
      <c r="O351" s="18" t="str">
        <f t="shared" ca="1" si="23"/>
        <v>765天</v>
      </c>
      <c r="P351" s="80"/>
      <c r="Q351" s="80"/>
      <c r="R351" s="80"/>
      <c r="S351" s="80"/>
    </row>
    <row r="352" spans="1:19">
      <c r="A352" s="34">
        <v>350</v>
      </c>
      <c r="B352" s="101" t="s">
        <v>1431</v>
      </c>
      <c r="C352" s="7" t="s">
        <v>10258</v>
      </c>
      <c r="D352" s="7" t="str">
        <f t="shared" si="22"/>
        <v>MSK箱</v>
      </c>
      <c r="E352" s="7" t="s">
        <v>17174</v>
      </c>
      <c r="F352" s="19">
        <v>41034</v>
      </c>
      <c r="G352" s="79"/>
      <c r="H352" s="7" t="str">
        <f t="shared" si="21"/>
        <v>重</v>
      </c>
      <c r="I352" s="23">
        <v>41206</v>
      </c>
      <c r="J352" s="21"/>
      <c r="K352" s="7" t="s">
        <v>11298</v>
      </c>
      <c r="L352" s="7"/>
      <c r="M352" s="9" t="s">
        <v>589</v>
      </c>
      <c r="N352" s="68"/>
      <c r="O352" s="18" t="str">
        <f t="shared" ca="1" si="23"/>
        <v>765天</v>
      </c>
      <c r="P352" s="80"/>
      <c r="Q352" s="80"/>
      <c r="R352" s="80"/>
      <c r="S352" s="80"/>
    </row>
    <row r="353" spans="1:19">
      <c r="A353" s="34">
        <v>351</v>
      </c>
      <c r="B353" s="101" t="s">
        <v>9809</v>
      </c>
      <c r="C353" s="7" t="s">
        <v>10258</v>
      </c>
      <c r="D353" s="7" t="str">
        <f t="shared" si="22"/>
        <v>MSK箱</v>
      </c>
      <c r="E353" s="7" t="s">
        <v>17174</v>
      </c>
      <c r="F353" s="19">
        <v>41034</v>
      </c>
      <c r="G353" s="79"/>
      <c r="H353" s="7" t="str">
        <f t="shared" si="21"/>
        <v>重</v>
      </c>
      <c r="I353" s="23">
        <v>41206</v>
      </c>
      <c r="J353" s="21"/>
      <c r="K353" s="7" t="s">
        <v>11298</v>
      </c>
      <c r="L353" s="7"/>
      <c r="M353" s="9" t="s">
        <v>589</v>
      </c>
      <c r="N353" s="68"/>
      <c r="O353" s="18" t="str">
        <f t="shared" ca="1" si="23"/>
        <v>765天</v>
      </c>
      <c r="P353" s="80"/>
      <c r="Q353" s="80"/>
      <c r="R353" s="80"/>
      <c r="S353" s="80"/>
    </row>
    <row r="354" spans="1:19">
      <c r="A354" s="34">
        <v>352</v>
      </c>
      <c r="B354" s="101" t="s">
        <v>9810</v>
      </c>
      <c r="C354" s="7" t="s">
        <v>10258</v>
      </c>
      <c r="D354" s="7" t="str">
        <f t="shared" si="22"/>
        <v>MSK箱</v>
      </c>
      <c r="E354" s="7" t="s">
        <v>17174</v>
      </c>
      <c r="F354" s="19">
        <v>41034</v>
      </c>
      <c r="G354" s="79"/>
      <c r="H354" s="7" t="str">
        <f t="shared" si="21"/>
        <v>重</v>
      </c>
      <c r="I354" s="23">
        <v>41206</v>
      </c>
      <c r="J354" s="21"/>
      <c r="K354" s="7" t="s">
        <v>11298</v>
      </c>
      <c r="L354" s="7"/>
      <c r="M354" s="9">
        <v>865822667</v>
      </c>
      <c r="N354" s="68"/>
      <c r="O354" s="18" t="str">
        <f t="shared" ca="1" si="23"/>
        <v>765天</v>
      </c>
      <c r="P354" s="80"/>
      <c r="Q354" s="80"/>
      <c r="R354" s="80"/>
      <c r="S354" s="80"/>
    </row>
    <row r="355" spans="1:19">
      <c r="A355" s="34">
        <v>353</v>
      </c>
      <c r="B355" s="101" t="s">
        <v>6054</v>
      </c>
      <c r="C355" s="7" t="s">
        <v>10258</v>
      </c>
      <c r="D355" s="7" t="str">
        <f t="shared" si="22"/>
        <v>MSK箱</v>
      </c>
      <c r="E355" s="7" t="s">
        <v>17174</v>
      </c>
      <c r="F355" s="19">
        <v>41034</v>
      </c>
      <c r="G355" s="79"/>
      <c r="H355" s="7" t="str">
        <f t="shared" si="21"/>
        <v>重</v>
      </c>
      <c r="I355" s="23">
        <v>41206</v>
      </c>
      <c r="J355" s="21"/>
      <c r="K355" s="7" t="s">
        <v>11298</v>
      </c>
      <c r="L355" s="7"/>
      <c r="M355" s="9" t="s">
        <v>589</v>
      </c>
      <c r="N355" s="68"/>
      <c r="O355" s="18" t="str">
        <f t="shared" ca="1" si="23"/>
        <v>765天</v>
      </c>
      <c r="P355" s="80"/>
      <c r="Q355" s="80"/>
      <c r="R355" s="80"/>
      <c r="S355" s="80"/>
    </row>
    <row r="356" spans="1:19">
      <c r="A356" s="34">
        <v>354</v>
      </c>
      <c r="B356" s="101" t="s">
        <v>6055</v>
      </c>
      <c r="C356" s="7" t="s">
        <v>10258</v>
      </c>
      <c r="D356" s="7" t="str">
        <f t="shared" si="22"/>
        <v>MSK箱</v>
      </c>
      <c r="E356" s="7" t="s">
        <v>17174</v>
      </c>
      <c r="F356" s="19">
        <v>41034</v>
      </c>
      <c r="G356" s="79"/>
      <c r="H356" s="7" t="str">
        <f t="shared" si="21"/>
        <v>重</v>
      </c>
      <c r="I356" s="23">
        <v>41206</v>
      </c>
      <c r="J356" s="21"/>
      <c r="K356" s="7" t="s">
        <v>11298</v>
      </c>
      <c r="L356" s="7"/>
      <c r="M356" s="9" t="s">
        <v>589</v>
      </c>
      <c r="N356" s="68"/>
      <c r="O356" s="18" t="str">
        <f t="shared" ca="1" si="23"/>
        <v>765天</v>
      </c>
      <c r="P356" s="80"/>
      <c r="Q356" s="80"/>
      <c r="R356" s="80"/>
      <c r="S356" s="80"/>
    </row>
    <row r="357" spans="1:19">
      <c r="A357" s="34">
        <v>355</v>
      </c>
      <c r="B357" s="101" t="s">
        <v>6056</v>
      </c>
      <c r="C357" s="7" t="s">
        <v>10258</v>
      </c>
      <c r="D357" s="7" t="str">
        <f t="shared" si="22"/>
        <v>MSK箱</v>
      </c>
      <c r="E357" s="7" t="s">
        <v>17174</v>
      </c>
      <c r="F357" s="19">
        <v>41034</v>
      </c>
      <c r="G357" s="79"/>
      <c r="H357" s="7" t="str">
        <f t="shared" si="21"/>
        <v>重</v>
      </c>
      <c r="I357" s="23">
        <v>41206</v>
      </c>
      <c r="J357" s="21"/>
      <c r="K357" s="7" t="s">
        <v>11298</v>
      </c>
      <c r="L357" s="7"/>
      <c r="M357" s="9" t="s">
        <v>589</v>
      </c>
      <c r="N357" s="68"/>
      <c r="O357" s="18" t="str">
        <f t="shared" ca="1" si="23"/>
        <v>765天</v>
      </c>
      <c r="P357" s="80"/>
      <c r="Q357" s="80"/>
      <c r="R357" s="80"/>
      <c r="S357" s="80"/>
    </row>
    <row r="358" spans="1:19">
      <c r="A358" s="34">
        <v>356</v>
      </c>
      <c r="B358" s="101" t="s">
        <v>4992</v>
      </c>
      <c r="C358" s="7" t="s">
        <v>6828</v>
      </c>
      <c r="D358" s="7" t="str">
        <f t="shared" si="22"/>
        <v>MSK箱</v>
      </c>
      <c r="E358" s="7" t="s">
        <v>17174</v>
      </c>
      <c r="F358" s="19">
        <v>41029</v>
      </c>
      <c r="G358" s="39" t="s">
        <v>15392</v>
      </c>
      <c r="H358" s="7" t="str">
        <f t="shared" si="21"/>
        <v>重</v>
      </c>
      <c r="I358" s="23">
        <v>41062</v>
      </c>
      <c r="J358" s="21"/>
      <c r="K358" s="7" t="s">
        <v>10395</v>
      </c>
      <c r="L358" s="7" t="s">
        <v>4548</v>
      </c>
      <c r="M358" s="9" t="s">
        <v>8597</v>
      </c>
      <c r="N358" s="68"/>
      <c r="O358" s="18" t="str">
        <f t="shared" ca="1" si="23"/>
        <v>770天</v>
      </c>
      <c r="P358" s="80"/>
      <c r="Q358" s="80"/>
      <c r="R358" s="80"/>
      <c r="S358" s="80"/>
    </row>
    <row r="359" spans="1:19">
      <c r="A359" s="34">
        <v>357</v>
      </c>
      <c r="B359" s="101" t="s">
        <v>5002</v>
      </c>
      <c r="C359" s="7" t="s">
        <v>6828</v>
      </c>
      <c r="D359" s="7" t="str">
        <f t="shared" si="22"/>
        <v>MSK箱</v>
      </c>
      <c r="E359" s="7" t="s">
        <v>17174</v>
      </c>
      <c r="F359" s="19">
        <v>41029</v>
      </c>
      <c r="G359" s="39" t="s">
        <v>6001</v>
      </c>
      <c r="H359" s="7" t="str">
        <f t="shared" si="21"/>
        <v>重</v>
      </c>
      <c r="I359" s="23">
        <v>41060</v>
      </c>
      <c r="J359" s="21"/>
      <c r="K359" s="7" t="s">
        <v>1406</v>
      </c>
      <c r="L359" s="7" t="s">
        <v>1066</v>
      </c>
      <c r="M359" s="9" t="s">
        <v>12063</v>
      </c>
      <c r="N359" s="68"/>
      <c r="O359" s="18" t="str">
        <f t="shared" ca="1" si="23"/>
        <v>770天</v>
      </c>
      <c r="P359" s="80"/>
      <c r="Q359" s="80"/>
      <c r="R359" s="80"/>
      <c r="S359" s="80"/>
    </row>
    <row r="360" spans="1:19">
      <c r="A360" s="34">
        <v>358</v>
      </c>
      <c r="B360" s="101" t="s">
        <v>4993</v>
      </c>
      <c r="C360" s="7" t="s">
        <v>6828</v>
      </c>
      <c r="D360" s="7" t="str">
        <f t="shared" si="22"/>
        <v>MSK箱</v>
      </c>
      <c r="E360" s="7" t="s">
        <v>17174</v>
      </c>
      <c r="F360" s="19">
        <v>41033</v>
      </c>
      <c r="G360" s="39" t="s">
        <v>15392</v>
      </c>
      <c r="H360" s="7" t="str">
        <f t="shared" si="21"/>
        <v>重</v>
      </c>
      <c r="I360" s="23">
        <v>41062</v>
      </c>
      <c r="J360" s="21"/>
      <c r="K360" s="7" t="s">
        <v>10395</v>
      </c>
      <c r="L360" s="7" t="s">
        <v>4548</v>
      </c>
      <c r="M360" s="9" t="s">
        <v>8598</v>
      </c>
      <c r="N360" s="68"/>
      <c r="O360" s="18" t="str">
        <f t="shared" ca="1" si="23"/>
        <v>766天</v>
      </c>
      <c r="P360" s="80"/>
      <c r="Q360" s="80"/>
      <c r="R360" s="80"/>
      <c r="S360" s="80"/>
    </row>
    <row r="361" spans="1:19">
      <c r="A361" s="34">
        <v>359</v>
      </c>
      <c r="B361" s="101" t="s">
        <v>7462</v>
      </c>
      <c r="C361" s="7" t="s">
        <v>6828</v>
      </c>
      <c r="D361" s="7" t="str">
        <f t="shared" si="22"/>
        <v>MSK箱</v>
      </c>
      <c r="E361" s="7" t="s">
        <v>17174</v>
      </c>
      <c r="F361" s="19">
        <v>41032</v>
      </c>
      <c r="G361" s="39" t="s">
        <v>15392</v>
      </c>
      <c r="H361" s="7" t="str">
        <f t="shared" si="21"/>
        <v>重</v>
      </c>
      <c r="I361" s="23">
        <v>41064</v>
      </c>
      <c r="J361" s="21"/>
      <c r="K361" s="7" t="s">
        <v>10395</v>
      </c>
      <c r="L361" s="7" t="s">
        <v>1066</v>
      </c>
      <c r="M361" s="9" t="s">
        <v>8596</v>
      </c>
      <c r="N361" s="68"/>
      <c r="O361" s="18" t="str">
        <f t="shared" ca="1" si="23"/>
        <v>767天</v>
      </c>
      <c r="P361" s="80"/>
      <c r="Q361" s="80"/>
      <c r="R361" s="80"/>
      <c r="S361" s="80"/>
    </row>
    <row r="362" spans="1:19">
      <c r="A362" s="34">
        <v>360</v>
      </c>
      <c r="B362" s="101" t="s">
        <v>5088</v>
      </c>
      <c r="C362" s="7" t="s">
        <v>6828</v>
      </c>
      <c r="D362" s="7" t="str">
        <f t="shared" si="22"/>
        <v>MSK箱</v>
      </c>
      <c r="E362" s="7" t="s">
        <v>17174</v>
      </c>
      <c r="F362" s="19">
        <v>41033</v>
      </c>
      <c r="G362" s="39" t="s">
        <v>15392</v>
      </c>
      <c r="H362" s="7" t="str">
        <f t="shared" si="21"/>
        <v>重</v>
      </c>
      <c r="I362" s="23">
        <v>41070</v>
      </c>
      <c r="J362" s="21"/>
      <c r="K362" s="7" t="s">
        <v>10395</v>
      </c>
      <c r="L362" s="7" t="s">
        <v>1066</v>
      </c>
      <c r="M362" s="9" t="s">
        <v>6653</v>
      </c>
      <c r="N362" s="68"/>
      <c r="O362" s="18" t="str">
        <f t="shared" ca="1" si="23"/>
        <v>766天</v>
      </c>
      <c r="P362" s="80"/>
      <c r="Q362" s="80"/>
      <c r="R362" s="80"/>
      <c r="S362" s="80"/>
    </row>
    <row r="363" spans="1:19">
      <c r="A363" s="34">
        <v>361</v>
      </c>
      <c r="B363" s="101" t="s">
        <v>9258</v>
      </c>
      <c r="C363" s="7" t="s">
        <v>3270</v>
      </c>
      <c r="D363" s="7" t="str">
        <f t="shared" si="22"/>
        <v>MSK箱</v>
      </c>
      <c r="E363" s="7" t="s">
        <v>17224</v>
      </c>
      <c r="F363" s="19">
        <v>41041</v>
      </c>
      <c r="G363" s="39" t="s">
        <v>5376</v>
      </c>
      <c r="H363" s="7" t="str">
        <f t="shared" si="21"/>
        <v>重</v>
      </c>
      <c r="I363" s="23">
        <v>41064</v>
      </c>
      <c r="J363" s="21"/>
      <c r="K363" s="7" t="s">
        <v>5796</v>
      </c>
      <c r="L363" s="7"/>
      <c r="M363" s="9" t="s">
        <v>13045</v>
      </c>
      <c r="N363" s="68"/>
      <c r="O363" s="18" t="str">
        <f t="shared" ca="1" si="23"/>
        <v>758天</v>
      </c>
      <c r="P363" s="80"/>
      <c r="Q363" s="80"/>
      <c r="R363" s="80"/>
      <c r="S363" s="80"/>
    </row>
    <row r="364" spans="1:19">
      <c r="A364" s="34">
        <v>362</v>
      </c>
      <c r="B364" s="101" t="s">
        <v>15575</v>
      </c>
      <c r="C364" s="7" t="s">
        <v>10258</v>
      </c>
      <c r="D364" s="7" t="str">
        <f t="shared" si="22"/>
        <v>MSK箱</v>
      </c>
      <c r="E364" s="7" t="s">
        <v>17174</v>
      </c>
      <c r="F364" s="19">
        <v>41041</v>
      </c>
      <c r="G364" s="39"/>
      <c r="H364" s="7" t="str">
        <f t="shared" si="21"/>
        <v>重</v>
      </c>
      <c r="I364" s="23">
        <v>41366</v>
      </c>
      <c r="J364" s="21"/>
      <c r="K364" s="7" t="s">
        <v>6500</v>
      </c>
      <c r="L364" s="7"/>
      <c r="M364" s="9" t="s">
        <v>15576</v>
      </c>
      <c r="N364" s="68"/>
      <c r="O364" s="18" t="str">
        <f t="shared" ca="1" si="23"/>
        <v>758天</v>
      </c>
      <c r="P364" s="80"/>
      <c r="Q364" s="80"/>
      <c r="R364" s="80"/>
      <c r="S364" s="80"/>
    </row>
    <row r="365" spans="1:19">
      <c r="A365" s="34">
        <v>363</v>
      </c>
      <c r="B365" s="101" t="s">
        <v>16676</v>
      </c>
      <c r="C365" s="7" t="s">
        <v>10258</v>
      </c>
      <c r="D365" s="7" t="str">
        <f t="shared" si="22"/>
        <v>MSK箱</v>
      </c>
      <c r="E365" s="7" t="s">
        <v>17174</v>
      </c>
      <c r="F365" s="19">
        <v>41041</v>
      </c>
      <c r="G365" s="39"/>
      <c r="H365" s="7" t="str">
        <f t="shared" si="21"/>
        <v>重</v>
      </c>
      <c r="I365" s="23">
        <v>41366</v>
      </c>
      <c r="J365" s="21"/>
      <c r="K365" s="7" t="s">
        <v>6500</v>
      </c>
      <c r="L365" s="7"/>
      <c r="M365" s="9">
        <v>865427890</v>
      </c>
      <c r="N365" s="68"/>
      <c r="O365" s="18" t="str">
        <f t="shared" ca="1" si="23"/>
        <v>758天</v>
      </c>
      <c r="P365" s="80"/>
      <c r="Q365" s="80"/>
      <c r="R365" s="80"/>
      <c r="S365" s="80"/>
    </row>
    <row r="366" spans="1:19">
      <c r="A366" s="34">
        <v>364</v>
      </c>
      <c r="B366" s="101" t="s">
        <v>5904</v>
      </c>
      <c r="C366" s="7" t="s">
        <v>10258</v>
      </c>
      <c r="D366" s="7" t="str">
        <f t="shared" si="22"/>
        <v>MSK箱</v>
      </c>
      <c r="E366" s="7" t="s">
        <v>17174</v>
      </c>
      <c r="F366" s="19">
        <v>41041</v>
      </c>
      <c r="G366" s="39"/>
      <c r="H366" s="7" t="str">
        <f t="shared" si="21"/>
        <v>重</v>
      </c>
      <c r="I366" s="23">
        <v>41366</v>
      </c>
      <c r="J366" s="21"/>
      <c r="K366" s="7" t="s">
        <v>6500</v>
      </c>
      <c r="L366" s="7"/>
      <c r="M366" s="9" t="s">
        <v>529</v>
      </c>
      <c r="N366" s="68"/>
      <c r="O366" s="18" t="str">
        <f t="shared" ca="1" si="23"/>
        <v>758天</v>
      </c>
      <c r="P366" s="80"/>
      <c r="Q366" s="80"/>
      <c r="R366" s="80"/>
      <c r="S366" s="80"/>
    </row>
    <row r="367" spans="1:19">
      <c r="A367" s="34">
        <v>365</v>
      </c>
      <c r="B367" s="101" t="s">
        <v>13259</v>
      </c>
      <c r="C367" s="7" t="s">
        <v>10258</v>
      </c>
      <c r="D367" s="7" t="str">
        <f t="shared" si="22"/>
        <v>MSK箱</v>
      </c>
      <c r="E367" s="7" t="s">
        <v>17174</v>
      </c>
      <c r="F367" s="19">
        <v>41041</v>
      </c>
      <c r="G367" s="39"/>
      <c r="H367" s="7" t="str">
        <f t="shared" si="21"/>
        <v>重</v>
      </c>
      <c r="I367" s="23">
        <v>41363</v>
      </c>
      <c r="J367" s="21"/>
      <c r="K367" s="7" t="s">
        <v>287</v>
      </c>
      <c r="L367" s="7"/>
      <c r="M367" s="9" t="s">
        <v>15576</v>
      </c>
      <c r="N367" s="68"/>
      <c r="O367" s="18" t="str">
        <f t="shared" ca="1" si="23"/>
        <v>758天</v>
      </c>
      <c r="P367" s="80"/>
      <c r="Q367" s="80"/>
      <c r="R367" s="80"/>
      <c r="S367" s="80"/>
    </row>
    <row r="368" spans="1:19">
      <c r="A368" s="34">
        <v>366</v>
      </c>
      <c r="B368" s="101" t="s">
        <v>1425</v>
      </c>
      <c r="C368" s="7" t="s">
        <v>10258</v>
      </c>
      <c r="D368" s="7" t="str">
        <f t="shared" si="22"/>
        <v>MSK箱</v>
      </c>
      <c r="E368" s="7" t="s">
        <v>17174</v>
      </c>
      <c r="F368" s="19">
        <v>41041</v>
      </c>
      <c r="G368" s="39"/>
      <c r="H368" s="7" t="str">
        <f t="shared" si="21"/>
        <v>重</v>
      </c>
      <c r="I368" s="23">
        <v>41366</v>
      </c>
      <c r="J368" s="21"/>
      <c r="K368" s="7" t="s">
        <v>6500</v>
      </c>
      <c r="L368" s="7"/>
      <c r="M368" s="9">
        <v>865431528</v>
      </c>
      <c r="N368" s="68"/>
      <c r="O368" s="18" t="str">
        <f t="shared" ca="1" si="23"/>
        <v>758天</v>
      </c>
      <c r="P368" s="80"/>
      <c r="Q368" s="80"/>
      <c r="R368" s="80"/>
      <c r="S368" s="80"/>
    </row>
    <row r="369" spans="1:19">
      <c r="A369" s="34">
        <v>367</v>
      </c>
      <c r="B369" s="101" t="s">
        <v>528</v>
      </c>
      <c r="C369" s="7" t="s">
        <v>10258</v>
      </c>
      <c r="D369" s="7" t="str">
        <f t="shared" si="22"/>
        <v>MSK箱</v>
      </c>
      <c r="E369" s="7" t="s">
        <v>17174</v>
      </c>
      <c r="F369" s="19">
        <v>41041</v>
      </c>
      <c r="G369" s="39"/>
      <c r="H369" s="7" t="str">
        <f t="shared" si="21"/>
        <v>重</v>
      </c>
      <c r="I369" s="23">
        <v>41366</v>
      </c>
      <c r="J369" s="21"/>
      <c r="K369" s="7" t="s">
        <v>11298</v>
      </c>
      <c r="L369" s="7"/>
      <c r="M369" s="9" t="s">
        <v>5903</v>
      </c>
      <c r="N369" s="68"/>
      <c r="O369" s="18" t="str">
        <f t="shared" ca="1" si="23"/>
        <v>758天</v>
      </c>
      <c r="P369" s="80"/>
      <c r="Q369" s="80"/>
      <c r="R369" s="80"/>
      <c r="S369" s="80"/>
    </row>
    <row r="370" spans="1:19">
      <c r="A370" s="34">
        <v>368</v>
      </c>
      <c r="B370" s="101" t="s">
        <v>14687</v>
      </c>
      <c r="C370" s="7" t="s">
        <v>10258</v>
      </c>
      <c r="D370" s="7" t="str">
        <f t="shared" si="22"/>
        <v>MSK箱</v>
      </c>
      <c r="E370" s="7" t="s">
        <v>17174</v>
      </c>
      <c r="F370" s="19">
        <v>41041</v>
      </c>
      <c r="G370" s="39"/>
      <c r="H370" s="7" t="str">
        <f t="shared" si="21"/>
        <v>重</v>
      </c>
      <c r="I370" s="23">
        <v>41366</v>
      </c>
      <c r="J370" s="21"/>
      <c r="K370" s="7" t="s">
        <v>11298</v>
      </c>
      <c r="L370" s="7"/>
      <c r="M370" s="9">
        <v>865415328</v>
      </c>
      <c r="N370" s="68"/>
      <c r="O370" s="18" t="str">
        <f t="shared" ca="1" si="23"/>
        <v>758天</v>
      </c>
      <c r="P370" s="80"/>
      <c r="Q370" s="80"/>
      <c r="R370" s="80"/>
      <c r="S370" s="80"/>
    </row>
    <row r="371" spans="1:19">
      <c r="A371" s="34">
        <v>369</v>
      </c>
      <c r="B371" s="101" t="s">
        <v>4075</v>
      </c>
      <c r="C371" s="7" t="s">
        <v>10258</v>
      </c>
      <c r="D371" s="7" t="str">
        <f t="shared" si="22"/>
        <v>MSK箱</v>
      </c>
      <c r="E371" s="7" t="s">
        <v>17174</v>
      </c>
      <c r="F371" s="19">
        <v>41041</v>
      </c>
      <c r="G371" s="39"/>
      <c r="H371" s="7" t="str">
        <f t="shared" si="21"/>
        <v>重</v>
      </c>
      <c r="I371" s="23">
        <v>41366</v>
      </c>
      <c r="J371" s="21"/>
      <c r="K371" s="7" t="s">
        <v>11298</v>
      </c>
      <c r="L371" s="7"/>
      <c r="M371" s="9">
        <v>865427890</v>
      </c>
      <c r="N371" s="68"/>
      <c r="O371" s="18" t="str">
        <f t="shared" ca="1" si="23"/>
        <v>758天</v>
      </c>
      <c r="P371" s="80"/>
      <c r="Q371" s="80"/>
      <c r="R371" s="80"/>
      <c r="S371" s="80"/>
    </row>
    <row r="372" spans="1:19">
      <c r="A372" s="34">
        <v>370</v>
      </c>
      <c r="B372" s="101" t="s">
        <v>14688</v>
      </c>
      <c r="C372" s="7" t="s">
        <v>10258</v>
      </c>
      <c r="D372" s="7" t="str">
        <f t="shared" si="22"/>
        <v>MSK箱</v>
      </c>
      <c r="E372" s="7" t="s">
        <v>17174</v>
      </c>
      <c r="F372" s="19">
        <v>41041</v>
      </c>
      <c r="G372" s="39"/>
      <c r="H372" s="7" t="str">
        <f t="shared" si="21"/>
        <v>重</v>
      </c>
      <c r="I372" s="23">
        <v>41366</v>
      </c>
      <c r="J372" s="21"/>
      <c r="K372" s="7" t="s">
        <v>6500</v>
      </c>
      <c r="L372" s="7"/>
      <c r="M372" s="9">
        <v>865415328</v>
      </c>
      <c r="N372" s="68"/>
      <c r="O372" s="18" t="str">
        <f t="shared" ca="1" si="23"/>
        <v>758天</v>
      </c>
      <c r="P372" s="80"/>
      <c r="Q372" s="80"/>
      <c r="R372" s="80"/>
      <c r="S372" s="80"/>
    </row>
    <row r="373" spans="1:19">
      <c r="A373" s="34">
        <v>371</v>
      </c>
      <c r="B373" s="101" t="s">
        <v>3891</v>
      </c>
      <c r="C373" s="7" t="s">
        <v>10258</v>
      </c>
      <c r="D373" s="7" t="str">
        <f t="shared" si="22"/>
        <v>MSK箱</v>
      </c>
      <c r="E373" s="7" t="s">
        <v>17174</v>
      </c>
      <c r="F373" s="19">
        <v>41053</v>
      </c>
      <c r="G373" s="39" t="s">
        <v>5376</v>
      </c>
      <c r="H373" s="7" t="str">
        <f t="shared" si="21"/>
        <v>重</v>
      </c>
      <c r="I373" s="23">
        <v>41247</v>
      </c>
      <c r="J373" s="21"/>
      <c r="K373" s="7" t="s">
        <v>6500</v>
      </c>
      <c r="L373" s="7"/>
      <c r="M373" s="9">
        <v>865667500</v>
      </c>
      <c r="N373" s="68"/>
      <c r="O373" s="18" t="str">
        <f t="shared" ca="1" si="23"/>
        <v>746天</v>
      </c>
      <c r="P373" s="80"/>
      <c r="Q373" s="80"/>
      <c r="R373" s="80"/>
      <c r="S373" s="80"/>
    </row>
    <row r="374" spans="1:19">
      <c r="A374" s="34">
        <v>372</v>
      </c>
      <c r="B374" s="101" t="s">
        <v>6057</v>
      </c>
      <c r="C374" s="7" t="s">
        <v>10258</v>
      </c>
      <c r="D374" s="7" t="str">
        <f t="shared" si="22"/>
        <v>MSK箱</v>
      </c>
      <c r="E374" s="7" t="s">
        <v>17174</v>
      </c>
      <c r="F374" s="19">
        <v>41053</v>
      </c>
      <c r="G374" s="39"/>
      <c r="H374" s="7" t="str">
        <f t="shared" si="21"/>
        <v>重</v>
      </c>
      <c r="I374" s="23">
        <v>41207</v>
      </c>
      <c r="J374" s="21"/>
      <c r="K374" s="7" t="s">
        <v>6500</v>
      </c>
      <c r="L374" s="7"/>
      <c r="M374" s="9" t="s">
        <v>589</v>
      </c>
      <c r="N374" s="68"/>
      <c r="O374" s="18" t="str">
        <f t="shared" ca="1" si="23"/>
        <v>746天</v>
      </c>
      <c r="P374" s="80"/>
      <c r="Q374" s="80"/>
      <c r="R374" s="80"/>
      <c r="S374" s="80"/>
    </row>
    <row r="375" spans="1:19">
      <c r="A375" s="34">
        <v>373</v>
      </c>
      <c r="B375" s="101" t="s">
        <v>14674</v>
      </c>
      <c r="C375" s="7" t="s">
        <v>10258</v>
      </c>
      <c r="D375" s="7" t="str">
        <f t="shared" si="22"/>
        <v>MSK箱</v>
      </c>
      <c r="E375" s="7" t="s">
        <v>17174</v>
      </c>
      <c r="F375" s="19">
        <v>41053</v>
      </c>
      <c r="G375" s="39"/>
      <c r="H375" s="7" t="str">
        <f t="shared" si="21"/>
        <v>重</v>
      </c>
      <c r="I375" s="23">
        <v>41360</v>
      </c>
      <c r="J375" s="21"/>
      <c r="K375" s="7" t="s">
        <v>10395</v>
      </c>
      <c r="L375" s="7"/>
      <c r="M375" s="9">
        <v>865395128</v>
      </c>
      <c r="N375" s="68"/>
      <c r="O375" s="18" t="str">
        <f t="shared" ca="1" si="23"/>
        <v>746天</v>
      </c>
      <c r="P375" s="80"/>
      <c r="Q375" s="80"/>
      <c r="R375" s="80"/>
      <c r="S375" s="80"/>
    </row>
    <row r="376" spans="1:19">
      <c r="A376" s="34">
        <v>374</v>
      </c>
      <c r="B376" s="101" t="s">
        <v>4077</v>
      </c>
      <c r="C376" s="7" t="s">
        <v>10258</v>
      </c>
      <c r="D376" s="7" t="str">
        <f t="shared" si="22"/>
        <v>MSK箱</v>
      </c>
      <c r="E376" s="7" t="s">
        <v>17174</v>
      </c>
      <c r="F376" s="19">
        <v>41053</v>
      </c>
      <c r="G376" s="39"/>
      <c r="H376" s="7" t="str">
        <f t="shared" si="21"/>
        <v>重</v>
      </c>
      <c r="I376" s="23">
        <v>41376</v>
      </c>
      <c r="J376" s="21"/>
      <c r="K376" s="7" t="s">
        <v>6500</v>
      </c>
      <c r="L376" s="7"/>
      <c r="M376" s="9">
        <v>865415344</v>
      </c>
      <c r="N376" s="68"/>
      <c r="O376" s="18" t="str">
        <f t="shared" ca="1" si="23"/>
        <v>746天</v>
      </c>
      <c r="P376" s="80"/>
      <c r="Q376" s="80"/>
      <c r="R376" s="80"/>
      <c r="S376" s="80"/>
    </row>
    <row r="377" spans="1:19">
      <c r="A377" s="34">
        <v>375</v>
      </c>
      <c r="B377" s="101" t="s">
        <v>6058</v>
      </c>
      <c r="C377" s="7" t="s">
        <v>10258</v>
      </c>
      <c r="D377" s="7" t="str">
        <f t="shared" si="22"/>
        <v>MSK箱</v>
      </c>
      <c r="E377" s="7" t="s">
        <v>17174</v>
      </c>
      <c r="F377" s="19">
        <v>41053</v>
      </c>
      <c r="G377" s="39"/>
      <c r="H377" s="7" t="str">
        <f t="shared" si="21"/>
        <v>重</v>
      </c>
      <c r="I377" s="23">
        <v>41207</v>
      </c>
      <c r="J377" s="21"/>
      <c r="K377" s="7" t="s">
        <v>11298</v>
      </c>
      <c r="L377" s="7"/>
      <c r="M377" s="9" t="s">
        <v>589</v>
      </c>
      <c r="N377" s="68"/>
      <c r="O377" s="18" t="str">
        <f t="shared" ca="1" si="23"/>
        <v>746天</v>
      </c>
      <c r="P377" s="80"/>
      <c r="Q377" s="80"/>
      <c r="R377" s="80"/>
      <c r="S377" s="80"/>
    </row>
    <row r="378" spans="1:19">
      <c r="A378" s="34">
        <v>376</v>
      </c>
      <c r="B378" s="101" t="s">
        <v>8055</v>
      </c>
      <c r="C378" s="7" t="s">
        <v>10258</v>
      </c>
      <c r="D378" s="7" t="str">
        <f t="shared" si="22"/>
        <v>MSK箱</v>
      </c>
      <c r="E378" s="7" t="s">
        <v>17174</v>
      </c>
      <c r="F378" s="19">
        <v>41053</v>
      </c>
      <c r="G378" s="39"/>
      <c r="H378" s="7" t="str">
        <f t="shared" si="21"/>
        <v>重</v>
      </c>
      <c r="I378" s="23">
        <v>41207</v>
      </c>
      <c r="J378" s="21"/>
      <c r="K378" s="7" t="s">
        <v>11298</v>
      </c>
      <c r="L378" s="7"/>
      <c r="M378" s="9" t="s">
        <v>589</v>
      </c>
      <c r="N378" s="68"/>
      <c r="O378" s="18" t="str">
        <f t="shared" ca="1" si="23"/>
        <v>746天</v>
      </c>
      <c r="P378" s="80"/>
      <c r="Q378" s="80"/>
      <c r="R378" s="80"/>
      <c r="S378" s="80"/>
    </row>
    <row r="379" spans="1:19">
      <c r="A379" s="34">
        <v>377</v>
      </c>
      <c r="B379" s="101" t="s">
        <v>8056</v>
      </c>
      <c r="C379" s="7" t="s">
        <v>10258</v>
      </c>
      <c r="D379" s="7" t="str">
        <f t="shared" si="22"/>
        <v>MSK箱</v>
      </c>
      <c r="E379" s="7" t="s">
        <v>17174</v>
      </c>
      <c r="F379" s="19">
        <v>41053</v>
      </c>
      <c r="G379" s="39"/>
      <c r="H379" s="7" t="str">
        <f t="shared" si="21"/>
        <v>重</v>
      </c>
      <c r="I379" s="23">
        <v>41207</v>
      </c>
      <c r="J379" s="21"/>
      <c r="K379" s="7" t="s">
        <v>11298</v>
      </c>
      <c r="L379" s="7"/>
      <c r="M379" s="9" t="s">
        <v>589</v>
      </c>
      <c r="N379" s="68"/>
      <c r="O379" s="18" t="str">
        <f t="shared" ca="1" si="23"/>
        <v>746天</v>
      </c>
      <c r="P379" s="80"/>
      <c r="Q379" s="80"/>
      <c r="R379" s="80"/>
      <c r="S379" s="80"/>
    </row>
    <row r="380" spans="1:19">
      <c r="A380" s="34">
        <v>378</v>
      </c>
      <c r="B380" s="101" t="s">
        <v>8057</v>
      </c>
      <c r="C380" s="7" t="s">
        <v>10258</v>
      </c>
      <c r="D380" s="7" t="str">
        <f t="shared" si="22"/>
        <v>MSK箱</v>
      </c>
      <c r="E380" s="7" t="s">
        <v>17174</v>
      </c>
      <c r="F380" s="19">
        <v>41053</v>
      </c>
      <c r="G380" s="39"/>
      <c r="H380" s="7" t="str">
        <f t="shared" si="21"/>
        <v>重</v>
      </c>
      <c r="I380" s="23">
        <v>41207</v>
      </c>
      <c r="J380" s="21"/>
      <c r="K380" s="7" t="s">
        <v>11298</v>
      </c>
      <c r="L380" s="7"/>
      <c r="M380" s="9" t="s">
        <v>589</v>
      </c>
      <c r="N380" s="68"/>
      <c r="O380" s="18" t="str">
        <f t="shared" ca="1" si="23"/>
        <v>746天</v>
      </c>
      <c r="P380" s="80"/>
      <c r="Q380" s="80"/>
      <c r="R380" s="80"/>
      <c r="S380" s="80"/>
    </row>
    <row r="381" spans="1:19">
      <c r="A381" s="34">
        <v>379</v>
      </c>
      <c r="B381" s="101" t="s">
        <v>9216</v>
      </c>
      <c r="C381" s="7" t="s">
        <v>10393</v>
      </c>
      <c r="D381" s="7" t="str">
        <f t="shared" si="22"/>
        <v>MSK箱</v>
      </c>
      <c r="E381" s="7" t="s">
        <v>17174</v>
      </c>
      <c r="F381" s="19">
        <v>41061</v>
      </c>
      <c r="G381" s="79">
        <v>100</v>
      </c>
      <c r="H381" s="7" t="str">
        <f t="shared" si="21"/>
        <v>重</v>
      </c>
      <c r="I381" s="23">
        <v>41070</v>
      </c>
      <c r="J381" s="21"/>
      <c r="K381" s="7" t="s">
        <v>16249</v>
      </c>
      <c r="L381" s="7"/>
      <c r="M381" s="9">
        <v>863970858</v>
      </c>
      <c r="N381" s="68"/>
      <c r="O381" s="18" t="str">
        <f t="shared" ca="1" si="23"/>
        <v>738天</v>
      </c>
      <c r="P381" s="80"/>
      <c r="Q381" s="80"/>
      <c r="R381" s="80"/>
      <c r="S381" s="80"/>
    </row>
    <row r="382" spans="1:19">
      <c r="A382" s="34">
        <v>380</v>
      </c>
      <c r="B382" s="100" t="s">
        <v>4995</v>
      </c>
      <c r="C382" s="7" t="s">
        <v>10393</v>
      </c>
      <c r="D382" s="7" t="str">
        <f t="shared" si="22"/>
        <v>MSK箱</v>
      </c>
      <c r="E382" s="7" t="s">
        <v>17174</v>
      </c>
      <c r="F382" s="19">
        <v>41061</v>
      </c>
      <c r="G382" s="39"/>
      <c r="H382" s="7" t="str">
        <f t="shared" si="21"/>
        <v>重</v>
      </c>
      <c r="I382" s="23">
        <v>41080</v>
      </c>
      <c r="J382" s="21"/>
      <c r="K382" s="7" t="s">
        <v>16249</v>
      </c>
      <c r="L382" s="7"/>
      <c r="M382" s="9">
        <v>602161740</v>
      </c>
      <c r="N382" s="68"/>
      <c r="O382" s="18" t="str">
        <f t="shared" ca="1" si="23"/>
        <v>738天</v>
      </c>
      <c r="P382" s="80"/>
      <c r="Q382" s="80"/>
      <c r="R382" s="80"/>
      <c r="S382" s="80"/>
    </row>
    <row r="383" spans="1:19">
      <c r="A383" s="34">
        <v>381</v>
      </c>
      <c r="B383" s="101" t="s">
        <v>4996</v>
      </c>
      <c r="C383" s="7" t="s">
        <v>10393</v>
      </c>
      <c r="D383" s="7" t="str">
        <f t="shared" si="22"/>
        <v>MSK箱</v>
      </c>
      <c r="E383" s="7" t="s">
        <v>17174</v>
      </c>
      <c r="F383" s="19">
        <v>41061</v>
      </c>
      <c r="G383" s="39"/>
      <c r="H383" s="7" t="str">
        <f t="shared" si="21"/>
        <v>重</v>
      </c>
      <c r="I383" s="23">
        <v>41070</v>
      </c>
      <c r="J383" s="21"/>
      <c r="K383" s="7" t="s">
        <v>972</v>
      </c>
      <c r="L383" s="7"/>
      <c r="M383" s="9">
        <v>863970858</v>
      </c>
      <c r="N383" s="68"/>
      <c r="O383" s="18" t="str">
        <f t="shared" ca="1" si="23"/>
        <v>738天</v>
      </c>
      <c r="P383" s="80"/>
      <c r="Q383" s="80"/>
      <c r="R383" s="80"/>
      <c r="S383" s="80"/>
    </row>
    <row r="384" spans="1:19">
      <c r="A384" s="34">
        <v>382</v>
      </c>
      <c r="B384" s="100" t="s">
        <v>4997</v>
      </c>
      <c r="C384" s="7" t="s">
        <v>10393</v>
      </c>
      <c r="D384" s="7" t="str">
        <f t="shared" si="22"/>
        <v>MSK箱</v>
      </c>
      <c r="E384" s="7" t="s">
        <v>17174</v>
      </c>
      <c r="F384" s="19">
        <v>41061</v>
      </c>
      <c r="G384" s="39"/>
      <c r="H384" s="7" t="str">
        <f t="shared" si="21"/>
        <v>重</v>
      </c>
      <c r="I384" s="23">
        <v>41080</v>
      </c>
      <c r="J384" s="21"/>
      <c r="K384" s="7" t="s">
        <v>5796</v>
      </c>
      <c r="L384" s="7"/>
      <c r="M384" s="9">
        <v>864138572</v>
      </c>
      <c r="N384" s="68"/>
      <c r="O384" s="18" t="str">
        <f t="shared" ca="1" si="23"/>
        <v>738天</v>
      </c>
      <c r="P384" s="80"/>
      <c r="Q384" s="80"/>
      <c r="R384" s="80"/>
      <c r="S384" s="80"/>
    </row>
    <row r="385" spans="1:19">
      <c r="A385" s="34">
        <v>383</v>
      </c>
      <c r="B385" s="101" t="s">
        <v>9217</v>
      </c>
      <c r="C385" s="7" t="s">
        <v>10393</v>
      </c>
      <c r="D385" s="7" t="str">
        <f t="shared" si="22"/>
        <v>MSK箱</v>
      </c>
      <c r="E385" s="7" t="s">
        <v>17174</v>
      </c>
      <c r="F385" s="19">
        <v>41061</v>
      </c>
      <c r="G385" s="39"/>
      <c r="H385" s="7" t="str">
        <f t="shared" si="21"/>
        <v>重</v>
      </c>
      <c r="I385" s="23">
        <v>41073</v>
      </c>
      <c r="J385" s="21"/>
      <c r="K385" s="7" t="s">
        <v>16249</v>
      </c>
      <c r="L385" s="7"/>
      <c r="M385" s="122">
        <v>863939725</v>
      </c>
      <c r="N385" s="68"/>
      <c r="O385" s="18" t="str">
        <f t="shared" ca="1" si="23"/>
        <v>738天</v>
      </c>
      <c r="P385" s="80"/>
      <c r="Q385" s="80"/>
      <c r="R385" s="80"/>
      <c r="S385" s="80"/>
    </row>
    <row r="386" spans="1:19">
      <c r="A386" s="34">
        <v>384</v>
      </c>
      <c r="B386" s="100" t="s">
        <v>4998</v>
      </c>
      <c r="C386" s="7" t="s">
        <v>10393</v>
      </c>
      <c r="D386" s="7" t="str">
        <f t="shared" si="22"/>
        <v>MSK箱</v>
      </c>
      <c r="E386" s="7" t="s">
        <v>17174</v>
      </c>
      <c r="F386" s="19">
        <v>41061</v>
      </c>
      <c r="G386" s="39"/>
      <c r="H386" s="7" t="str">
        <f t="shared" si="21"/>
        <v>重</v>
      </c>
      <c r="I386" s="23">
        <v>41084</v>
      </c>
      <c r="J386" s="21"/>
      <c r="K386" s="7" t="s">
        <v>6827</v>
      </c>
      <c r="L386" s="7"/>
      <c r="M386" s="9">
        <v>602161740</v>
      </c>
      <c r="N386" s="68"/>
      <c r="O386" s="18" t="str">
        <f t="shared" ca="1" si="23"/>
        <v>738天</v>
      </c>
      <c r="P386" s="80"/>
      <c r="Q386" s="80"/>
      <c r="R386" s="80"/>
      <c r="S386" s="80"/>
    </row>
    <row r="387" spans="1:19">
      <c r="A387" s="34">
        <v>385</v>
      </c>
      <c r="B387" s="101" t="s">
        <v>9218</v>
      </c>
      <c r="C387" s="7" t="s">
        <v>10393</v>
      </c>
      <c r="D387" s="7" t="str">
        <f t="shared" si="22"/>
        <v>MSK箱</v>
      </c>
      <c r="E387" s="7" t="s">
        <v>17174</v>
      </c>
      <c r="F387" s="19">
        <v>41061</v>
      </c>
      <c r="G387" s="39"/>
      <c r="H387" s="7" t="str">
        <f t="shared" si="21"/>
        <v>重</v>
      </c>
      <c r="I387" s="23">
        <v>41072</v>
      </c>
      <c r="J387" s="21"/>
      <c r="K387" s="7" t="s">
        <v>972</v>
      </c>
      <c r="L387" s="7"/>
      <c r="M387" s="9">
        <v>863970858</v>
      </c>
      <c r="N387" s="68"/>
      <c r="O387" s="18" t="str">
        <f t="shared" ca="1" si="23"/>
        <v>738天</v>
      </c>
      <c r="P387" s="80"/>
      <c r="Q387" s="80"/>
      <c r="R387" s="80"/>
      <c r="S387" s="80"/>
    </row>
    <row r="388" spans="1:19">
      <c r="A388" s="34">
        <v>386</v>
      </c>
      <c r="B388" s="101" t="s">
        <v>9219</v>
      </c>
      <c r="C388" s="7" t="s">
        <v>10393</v>
      </c>
      <c r="D388" s="7" t="str">
        <f t="shared" si="22"/>
        <v>MSK箱</v>
      </c>
      <c r="E388" s="7" t="s">
        <v>17174</v>
      </c>
      <c r="F388" s="19">
        <v>41061</v>
      </c>
      <c r="G388" s="39"/>
      <c r="H388" s="7" t="str">
        <f t="shared" si="21"/>
        <v>重</v>
      </c>
      <c r="I388" s="23">
        <v>41070</v>
      </c>
      <c r="J388" s="21"/>
      <c r="K388" s="7" t="s">
        <v>972</v>
      </c>
      <c r="L388" s="7"/>
      <c r="M388" s="9">
        <v>863970858</v>
      </c>
      <c r="N388" s="68"/>
      <c r="O388" s="18" t="str">
        <f t="shared" ca="1" si="23"/>
        <v>738天</v>
      </c>
      <c r="P388" s="80"/>
      <c r="Q388" s="80"/>
      <c r="R388" s="80"/>
      <c r="S388" s="80"/>
    </row>
    <row r="389" spans="1:19">
      <c r="A389" s="34">
        <v>387</v>
      </c>
      <c r="B389" s="100" t="s">
        <v>4999</v>
      </c>
      <c r="C389" s="7" t="s">
        <v>10393</v>
      </c>
      <c r="D389" s="7" t="str">
        <f t="shared" si="22"/>
        <v>MSK箱</v>
      </c>
      <c r="E389" s="7" t="s">
        <v>17174</v>
      </c>
      <c r="F389" s="19">
        <v>41061</v>
      </c>
      <c r="G389" s="39"/>
      <c r="H389" s="7" t="str">
        <f t="shared" si="21"/>
        <v>重</v>
      </c>
      <c r="I389" s="23">
        <v>41080</v>
      </c>
      <c r="J389" s="21"/>
      <c r="K389" s="7" t="s">
        <v>16249</v>
      </c>
      <c r="L389" s="7"/>
      <c r="M389" s="9">
        <v>602161740</v>
      </c>
      <c r="N389" s="68"/>
      <c r="O389" s="18" t="str">
        <f t="shared" ca="1" si="23"/>
        <v>738天</v>
      </c>
      <c r="P389" s="80"/>
      <c r="Q389" s="80"/>
      <c r="R389" s="80"/>
      <c r="S389" s="80"/>
    </row>
    <row r="390" spans="1:19">
      <c r="A390" s="34">
        <v>388</v>
      </c>
      <c r="B390" s="100" t="s">
        <v>5000</v>
      </c>
      <c r="C390" s="7" t="s">
        <v>10393</v>
      </c>
      <c r="D390" s="7" t="str">
        <f t="shared" si="22"/>
        <v>MSK箱</v>
      </c>
      <c r="E390" s="7" t="s">
        <v>17174</v>
      </c>
      <c r="F390" s="19">
        <v>41061</v>
      </c>
      <c r="G390" s="39"/>
      <c r="H390" s="7" t="str">
        <f t="shared" si="21"/>
        <v>重</v>
      </c>
      <c r="I390" s="23">
        <v>41080</v>
      </c>
      <c r="J390" s="21"/>
      <c r="K390" s="7" t="s">
        <v>972</v>
      </c>
      <c r="L390" s="7"/>
      <c r="M390" s="9">
        <v>602161740</v>
      </c>
      <c r="N390" s="68"/>
      <c r="O390" s="18" t="str">
        <f t="shared" ca="1" si="23"/>
        <v>738天</v>
      </c>
      <c r="P390" s="80"/>
      <c r="Q390" s="80"/>
      <c r="R390" s="80"/>
      <c r="S390" s="80"/>
    </row>
    <row r="391" spans="1:19">
      <c r="A391" s="34">
        <v>389</v>
      </c>
      <c r="B391" s="101" t="s">
        <v>9220</v>
      </c>
      <c r="C391" s="7" t="s">
        <v>10393</v>
      </c>
      <c r="D391" s="7" t="str">
        <f t="shared" si="22"/>
        <v>MSK箱</v>
      </c>
      <c r="E391" s="7" t="s">
        <v>17174</v>
      </c>
      <c r="F391" s="19">
        <v>41066</v>
      </c>
      <c r="G391" s="39" t="s">
        <v>9204</v>
      </c>
      <c r="H391" s="7" t="str">
        <f t="shared" si="21"/>
        <v>重</v>
      </c>
      <c r="I391" s="23">
        <v>41071</v>
      </c>
      <c r="J391" s="21"/>
      <c r="K391" s="7" t="s">
        <v>16249</v>
      </c>
      <c r="L391" s="7"/>
      <c r="M391" s="9">
        <v>863970858</v>
      </c>
      <c r="N391" s="68"/>
      <c r="O391" s="18" t="str">
        <f t="shared" ca="1" si="23"/>
        <v>733天</v>
      </c>
      <c r="P391" s="80"/>
      <c r="Q391" s="80"/>
      <c r="R391" s="80"/>
      <c r="S391" s="80"/>
    </row>
    <row r="392" spans="1:19">
      <c r="A392" s="34">
        <v>390</v>
      </c>
      <c r="B392" s="101" t="s">
        <v>9221</v>
      </c>
      <c r="C392" s="7" t="s">
        <v>10393</v>
      </c>
      <c r="D392" s="7" t="str">
        <f t="shared" si="22"/>
        <v>MSK箱</v>
      </c>
      <c r="E392" s="7" t="s">
        <v>17174</v>
      </c>
      <c r="F392" s="19">
        <v>41064</v>
      </c>
      <c r="G392" s="39" t="s">
        <v>10256</v>
      </c>
      <c r="H392" s="7" t="str">
        <f t="shared" si="21"/>
        <v>重</v>
      </c>
      <c r="I392" s="23">
        <v>41071</v>
      </c>
      <c r="J392" s="21"/>
      <c r="K392" s="7" t="s">
        <v>972</v>
      </c>
      <c r="L392" s="7"/>
      <c r="M392" s="9">
        <v>863970858</v>
      </c>
      <c r="N392" s="68"/>
      <c r="O392" s="18" t="str">
        <f t="shared" ca="1" si="23"/>
        <v>735天</v>
      </c>
      <c r="P392" s="80"/>
      <c r="Q392" s="80"/>
      <c r="R392" s="80"/>
      <c r="S392" s="80"/>
    </row>
    <row r="393" spans="1:19">
      <c r="A393" s="34">
        <v>391</v>
      </c>
      <c r="B393" s="100" t="s">
        <v>14158</v>
      </c>
      <c r="C393" s="7" t="s">
        <v>10393</v>
      </c>
      <c r="D393" s="7" t="str">
        <f t="shared" si="22"/>
        <v>MSK箱</v>
      </c>
      <c r="E393" s="7" t="s">
        <v>17174</v>
      </c>
      <c r="F393" s="19">
        <v>41066</v>
      </c>
      <c r="G393" s="39" t="s">
        <v>10256</v>
      </c>
      <c r="H393" s="7" t="str">
        <f t="shared" si="21"/>
        <v>重</v>
      </c>
      <c r="I393" s="23">
        <v>41084</v>
      </c>
      <c r="J393" s="21"/>
      <c r="K393" s="7" t="s">
        <v>16249</v>
      </c>
      <c r="L393" s="7"/>
      <c r="M393" s="9">
        <v>6021612741</v>
      </c>
      <c r="N393" s="68"/>
      <c r="O393" s="18" t="str">
        <f t="shared" ca="1" si="23"/>
        <v>733天</v>
      </c>
      <c r="P393" s="80"/>
      <c r="Q393" s="80"/>
      <c r="R393" s="80"/>
      <c r="S393" s="80"/>
    </row>
    <row r="394" spans="1:19">
      <c r="A394" s="34">
        <v>392</v>
      </c>
      <c r="B394" s="101" t="s">
        <v>9222</v>
      </c>
      <c r="C394" s="7" t="s">
        <v>10393</v>
      </c>
      <c r="D394" s="7" t="str">
        <f t="shared" si="22"/>
        <v>MSK箱</v>
      </c>
      <c r="E394" s="7" t="s">
        <v>17174</v>
      </c>
      <c r="F394" s="19">
        <v>41067</v>
      </c>
      <c r="G394" s="39" t="s">
        <v>10256</v>
      </c>
      <c r="H394" s="7" t="str">
        <f t="shared" si="21"/>
        <v>重</v>
      </c>
      <c r="I394" s="23">
        <v>41072</v>
      </c>
      <c r="J394" s="21"/>
      <c r="K394" s="7" t="s">
        <v>16249</v>
      </c>
      <c r="L394" s="7"/>
      <c r="M394" s="9">
        <v>863939725</v>
      </c>
      <c r="N394" s="68"/>
      <c r="O394" s="18" t="str">
        <f t="shared" ca="1" si="23"/>
        <v>732天</v>
      </c>
      <c r="P394" s="80"/>
      <c r="Q394" s="80"/>
      <c r="R394" s="80"/>
      <c r="S394" s="80"/>
    </row>
    <row r="395" spans="1:19">
      <c r="A395" s="34">
        <v>393</v>
      </c>
      <c r="B395" s="100" t="s">
        <v>9223</v>
      </c>
      <c r="C395" s="7" t="s">
        <v>10393</v>
      </c>
      <c r="D395" s="7" t="str">
        <f t="shared" si="22"/>
        <v>MSK箱</v>
      </c>
      <c r="E395" s="7" t="s">
        <v>17174</v>
      </c>
      <c r="F395" s="19">
        <v>41065</v>
      </c>
      <c r="G395" s="39" t="s">
        <v>10256</v>
      </c>
      <c r="H395" s="7" t="str">
        <f t="shared" si="21"/>
        <v>重</v>
      </c>
      <c r="I395" s="23">
        <v>41078</v>
      </c>
      <c r="J395" s="21"/>
      <c r="K395" s="7" t="s">
        <v>16249</v>
      </c>
      <c r="L395" s="7"/>
      <c r="M395" s="9"/>
      <c r="N395" s="68"/>
      <c r="O395" s="18" t="str">
        <f t="shared" ca="1" si="23"/>
        <v>734天</v>
      </c>
      <c r="P395" s="80"/>
      <c r="Q395" s="80"/>
      <c r="R395" s="80"/>
      <c r="S395" s="80"/>
    </row>
    <row r="396" spans="1:19">
      <c r="A396" s="34">
        <v>394</v>
      </c>
      <c r="B396" s="101" t="s">
        <v>8637</v>
      </c>
      <c r="C396" s="7" t="s">
        <v>10393</v>
      </c>
      <c r="D396" s="7" t="str">
        <f t="shared" si="22"/>
        <v>MSK箱</v>
      </c>
      <c r="E396" s="7" t="s">
        <v>17174</v>
      </c>
      <c r="F396" s="19">
        <v>41065</v>
      </c>
      <c r="G396" s="39" t="s">
        <v>10256</v>
      </c>
      <c r="H396" s="7" t="str">
        <f t="shared" si="21"/>
        <v>重</v>
      </c>
      <c r="I396" s="23">
        <v>41072</v>
      </c>
      <c r="J396" s="21"/>
      <c r="K396" s="7" t="s">
        <v>16249</v>
      </c>
      <c r="L396" s="7"/>
      <c r="M396" s="9">
        <v>863939725</v>
      </c>
      <c r="N396" s="68"/>
      <c r="O396" s="18" t="str">
        <f t="shared" ca="1" si="23"/>
        <v>734天</v>
      </c>
      <c r="P396" s="80"/>
      <c r="Q396" s="80"/>
      <c r="R396" s="80"/>
      <c r="S396" s="80"/>
    </row>
    <row r="397" spans="1:19">
      <c r="A397" s="34">
        <v>395</v>
      </c>
      <c r="B397" s="101" t="s">
        <v>9224</v>
      </c>
      <c r="C397" s="7" t="s">
        <v>10393</v>
      </c>
      <c r="D397" s="7" t="str">
        <f t="shared" si="22"/>
        <v>MSK箱</v>
      </c>
      <c r="E397" s="7" t="s">
        <v>17174</v>
      </c>
      <c r="F397" s="19">
        <v>41070</v>
      </c>
      <c r="G397" s="39" t="s">
        <v>10256</v>
      </c>
      <c r="H397" s="7" t="str">
        <f t="shared" si="21"/>
        <v>重</v>
      </c>
      <c r="I397" s="23">
        <v>41073</v>
      </c>
      <c r="J397" s="21"/>
      <c r="K397" s="7" t="s">
        <v>16249</v>
      </c>
      <c r="L397" s="7"/>
      <c r="M397" s="122">
        <v>863939725</v>
      </c>
      <c r="N397" s="68"/>
      <c r="O397" s="18" t="str">
        <f t="shared" ca="1" si="23"/>
        <v>729天</v>
      </c>
      <c r="P397" s="80"/>
      <c r="Q397" s="80"/>
      <c r="R397" s="80"/>
      <c r="S397" s="80"/>
    </row>
    <row r="398" spans="1:19">
      <c r="A398" s="34">
        <v>396</v>
      </c>
      <c r="B398" s="101" t="s">
        <v>3371</v>
      </c>
      <c r="C398" s="7" t="s">
        <v>10393</v>
      </c>
      <c r="D398" s="7" t="str">
        <f t="shared" si="22"/>
        <v>MSK箱</v>
      </c>
      <c r="E398" s="7" t="s">
        <v>17174</v>
      </c>
      <c r="F398" s="19">
        <v>41069</v>
      </c>
      <c r="G398" s="39" t="s">
        <v>10256</v>
      </c>
      <c r="H398" s="7" t="str">
        <f t="shared" si="21"/>
        <v>重</v>
      </c>
      <c r="I398" s="23">
        <v>41073</v>
      </c>
      <c r="J398" s="21"/>
      <c r="K398" s="7" t="s">
        <v>16249</v>
      </c>
      <c r="L398" s="7"/>
      <c r="M398" s="122">
        <v>863939725</v>
      </c>
      <c r="N398" s="68"/>
      <c r="O398" s="18" t="str">
        <f t="shared" ca="1" si="23"/>
        <v>730天</v>
      </c>
      <c r="P398" s="80"/>
      <c r="Q398" s="80"/>
      <c r="R398" s="80"/>
      <c r="S398" s="80"/>
    </row>
    <row r="399" spans="1:19">
      <c r="A399" s="34">
        <v>397</v>
      </c>
      <c r="B399" s="101" t="s">
        <v>12285</v>
      </c>
      <c r="C399" s="7" t="s">
        <v>10393</v>
      </c>
      <c r="D399" s="7" t="str">
        <f t="shared" si="22"/>
        <v>MSK箱</v>
      </c>
      <c r="E399" s="7" t="s">
        <v>17174</v>
      </c>
      <c r="F399" s="19">
        <v>41069</v>
      </c>
      <c r="G399" s="39" t="s">
        <v>10256</v>
      </c>
      <c r="H399" s="7" t="str">
        <f t="shared" si="21"/>
        <v>重</v>
      </c>
      <c r="I399" s="23">
        <v>41097</v>
      </c>
      <c r="J399" s="21"/>
      <c r="K399" s="7" t="s">
        <v>10395</v>
      </c>
      <c r="L399" s="7"/>
      <c r="M399" s="9">
        <v>864228455</v>
      </c>
      <c r="N399" s="68"/>
      <c r="O399" s="18" t="str">
        <f t="shared" ca="1" si="23"/>
        <v>730天</v>
      </c>
      <c r="P399" s="80"/>
      <c r="Q399" s="80"/>
      <c r="R399" s="80"/>
      <c r="S399" s="80"/>
    </row>
    <row r="400" spans="1:19">
      <c r="A400" s="34">
        <v>398</v>
      </c>
      <c r="B400" s="100" t="s">
        <v>14159</v>
      </c>
      <c r="C400" s="7" t="s">
        <v>10393</v>
      </c>
      <c r="D400" s="7" t="str">
        <f t="shared" si="22"/>
        <v>MSK箱</v>
      </c>
      <c r="E400" s="7" t="s">
        <v>17174</v>
      </c>
      <c r="F400" s="19">
        <v>41067</v>
      </c>
      <c r="G400" s="39" t="s">
        <v>10256</v>
      </c>
      <c r="H400" s="7" t="str">
        <f t="shared" si="21"/>
        <v>重</v>
      </c>
      <c r="I400" s="23">
        <v>41084</v>
      </c>
      <c r="J400" s="21"/>
      <c r="K400" s="7" t="s">
        <v>16249</v>
      </c>
      <c r="L400" s="7"/>
      <c r="M400" s="9">
        <v>6021612741</v>
      </c>
      <c r="N400" s="68"/>
      <c r="O400" s="18" t="str">
        <f t="shared" ca="1" si="23"/>
        <v>732天</v>
      </c>
      <c r="P400" s="80"/>
      <c r="Q400" s="80"/>
      <c r="R400" s="80"/>
      <c r="S400" s="80"/>
    </row>
    <row r="401" spans="1:19">
      <c r="A401" s="34">
        <v>399</v>
      </c>
      <c r="B401" s="101" t="s">
        <v>12758</v>
      </c>
      <c r="C401" s="7" t="s">
        <v>10393</v>
      </c>
      <c r="D401" s="7" t="str">
        <f t="shared" si="22"/>
        <v>MSK箱</v>
      </c>
      <c r="E401" s="7" t="s">
        <v>17174</v>
      </c>
      <c r="F401" s="19">
        <v>41069</v>
      </c>
      <c r="G401" s="39" t="s">
        <v>10256</v>
      </c>
      <c r="H401" s="7" t="str">
        <f t="shared" si="21"/>
        <v>重</v>
      </c>
      <c r="I401" s="23">
        <v>41073</v>
      </c>
      <c r="J401" s="21"/>
      <c r="K401" s="7" t="s">
        <v>16249</v>
      </c>
      <c r="L401" s="7"/>
      <c r="M401" s="122">
        <v>863939725</v>
      </c>
      <c r="N401" s="68"/>
      <c r="O401" s="18" t="str">
        <f t="shared" ca="1" si="23"/>
        <v>730天</v>
      </c>
      <c r="P401" s="80"/>
      <c r="Q401" s="80"/>
      <c r="R401" s="80"/>
      <c r="S401" s="80"/>
    </row>
    <row r="402" spans="1:19">
      <c r="A402" s="34">
        <v>400</v>
      </c>
      <c r="B402" s="101" t="s">
        <v>14916</v>
      </c>
      <c r="C402" s="7" t="s">
        <v>10393</v>
      </c>
      <c r="D402" s="7" t="str">
        <f t="shared" si="22"/>
        <v>MSK箱</v>
      </c>
      <c r="E402" s="7" t="s">
        <v>17174</v>
      </c>
      <c r="F402" s="19">
        <v>41070</v>
      </c>
      <c r="G402" s="39" t="s">
        <v>10256</v>
      </c>
      <c r="H402" s="7" t="str">
        <f t="shared" si="21"/>
        <v>重</v>
      </c>
      <c r="I402" s="23">
        <v>41071</v>
      </c>
      <c r="J402" s="21"/>
      <c r="K402" s="7" t="s">
        <v>16249</v>
      </c>
      <c r="L402" s="7"/>
      <c r="M402" s="9">
        <v>863970858</v>
      </c>
      <c r="N402" s="68"/>
      <c r="O402" s="18" t="str">
        <f t="shared" ca="1" si="23"/>
        <v>729天</v>
      </c>
      <c r="P402" s="80"/>
      <c r="Q402" s="80"/>
      <c r="R402" s="80"/>
      <c r="S402" s="80"/>
    </row>
    <row r="403" spans="1:19">
      <c r="A403" s="34">
        <v>401</v>
      </c>
      <c r="B403" s="101" t="s">
        <v>12759</v>
      </c>
      <c r="C403" s="7" t="s">
        <v>10393</v>
      </c>
      <c r="D403" s="7" t="str">
        <f t="shared" si="22"/>
        <v>MSK箱</v>
      </c>
      <c r="E403" s="7" t="s">
        <v>17174</v>
      </c>
      <c r="F403" s="19">
        <v>41070</v>
      </c>
      <c r="G403" s="39" t="s">
        <v>10256</v>
      </c>
      <c r="H403" s="7" t="str">
        <f t="shared" si="21"/>
        <v>重</v>
      </c>
      <c r="I403" s="23">
        <v>41073</v>
      </c>
      <c r="J403" s="21"/>
      <c r="K403" s="7" t="s">
        <v>16249</v>
      </c>
      <c r="L403" s="7"/>
      <c r="M403" s="122">
        <v>863939725</v>
      </c>
      <c r="N403" s="68"/>
      <c r="O403" s="18" t="str">
        <f t="shared" ca="1" si="23"/>
        <v>729天</v>
      </c>
      <c r="P403" s="80"/>
      <c r="Q403" s="80"/>
      <c r="R403" s="80"/>
      <c r="S403" s="80"/>
    </row>
    <row r="404" spans="1:19">
      <c r="A404" s="34">
        <v>402</v>
      </c>
      <c r="B404" s="101" t="s">
        <v>6487</v>
      </c>
      <c r="C404" s="7" t="s">
        <v>10393</v>
      </c>
      <c r="D404" s="7" t="str">
        <f t="shared" si="22"/>
        <v>MSK箱</v>
      </c>
      <c r="E404" s="7" t="s">
        <v>17174</v>
      </c>
      <c r="F404" s="19">
        <v>41067</v>
      </c>
      <c r="G404" s="39" t="s">
        <v>12026</v>
      </c>
      <c r="H404" s="7" t="str">
        <f t="shared" si="21"/>
        <v>重</v>
      </c>
      <c r="I404" s="23">
        <v>41115</v>
      </c>
      <c r="J404" s="21"/>
      <c r="K404" s="7" t="s">
        <v>10395</v>
      </c>
      <c r="L404" s="7"/>
      <c r="M404" s="9">
        <v>864316378</v>
      </c>
      <c r="N404" s="68"/>
      <c r="O404" s="18" t="str">
        <f t="shared" ca="1" si="23"/>
        <v>732天</v>
      </c>
      <c r="P404" s="80"/>
      <c r="Q404" s="80"/>
      <c r="R404" s="80"/>
      <c r="S404" s="80"/>
    </row>
    <row r="405" spans="1:19">
      <c r="A405" s="34">
        <v>403</v>
      </c>
      <c r="B405" s="101" t="s">
        <v>12755</v>
      </c>
      <c r="C405" s="7" t="s">
        <v>10393</v>
      </c>
      <c r="D405" s="7" t="str">
        <f t="shared" si="22"/>
        <v>MSK箱</v>
      </c>
      <c r="E405" s="7" t="s">
        <v>17174</v>
      </c>
      <c r="F405" s="19">
        <v>41068</v>
      </c>
      <c r="G405" s="39" t="s">
        <v>12026</v>
      </c>
      <c r="H405" s="7" t="str">
        <f t="shared" si="21"/>
        <v>重</v>
      </c>
      <c r="I405" s="23">
        <v>41072</v>
      </c>
      <c r="J405" s="21"/>
      <c r="K405" s="7" t="s">
        <v>972</v>
      </c>
      <c r="L405" s="7"/>
      <c r="M405" s="9">
        <v>863970858</v>
      </c>
      <c r="N405" s="68"/>
      <c r="O405" s="18" t="str">
        <f t="shared" ca="1" si="23"/>
        <v>731天</v>
      </c>
      <c r="P405" s="80"/>
      <c r="Q405" s="80"/>
      <c r="R405" s="80"/>
      <c r="S405" s="80"/>
    </row>
    <row r="406" spans="1:19">
      <c r="A406" s="34">
        <v>404</v>
      </c>
      <c r="B406" s="101" t="s">
        <v>13730</v>
      </c>
      <c r="C406" s="7" t="s">
        <v>10393</v>
      </c>
      <c r="D406" s="7" t="str">
        <f t="shared" si="22"/>
        <v>MSK箱</v>
      </c>
      <c r="E406" s="7" t="s">
        <v>17174</v>
      </c>
      <c r="F406" s="19">
        <v>41067</v>
      </c>
      <c r="G406" s="39" t="s">
        <v>10256</v>
      </c>
      <c r="H406" s="7" t="str">
        <f t="shared" ref="H406:H471" si="24">IF(I406="","空","重")</f>
        <v>重</v>
      </c>
      <c r="I406" s="23">
        <v>41088</v>
      </c>
      <c r="J406" s="21"/>
      <c r="K406" s="7" t="s">
        <v>16249</v>
      </c>
      <c r="L406" s="7"/>
      <c r="M406" s="9">
        <v>864070891</v>
      </c>
      <c r="N406" s="68"/>
      <c r="O406" s="18" t="str">
        <f t="shared" ref="O406:O471" ca="1" si="25">IF(ISNONTEXT(J406),DATEDIF(F406,TODAY(),"d")&amp;"天","出场")</f>
        <v>732天</v>
      </c>
      <c r="P406" s="80"/>
      <c r="Q406" s="80"/>
      <c r="R406" s="80"/>
      <c r="S406" s="80"/>
    </row>
    <row r="407" spans="1:19">
      <c r="A407" s="34">
        <v>405</v>
      </c>
      <c r="B407" s="101" t="s">
        <v>14842</v>
      </c>
      <c r="C407" s="7" t="s">
        <v>10393</v>
      </c>
      <c r="D407" s="7" t="str">
        <f t="shared" si="22"/>
        <v>MSK箱</v>
      </c>
      <c r="E407" s="7" t="s">
        <v>17174</v>
      </c>
      <c r="F407" s="19">
        <v>41069</v>
      </c>
      <c r="G407" s="39" t="s">
        <v>10256</v>
      </c>
      <c r="H407" s="7" t="str">
        <f t="shared" si="24"/>
        <v>重</v>
      </c>
      <c r="I407" s="23">
        <v>41099</v>
      </c>
      <c r="J407" s="21"/>
      <c r="K407" s="7" t="s">
        <v>10395</v>
      </c>
      <c r="L407" s="7"/>
      <c r="M407" s="9">
        <v>864269906</v>
      </c>
      <c r="N407" s="68"/>
      <c r="O407" s="18" t="str">
        <f t="shared" ca="1" si="25"/>
        <v>730天</v>
      </c>
      <c r="P407" s="80"/>
      <c r="Q407" s="80"/>
      <c r="R407" s="80"/>
      <c r="S407" s="80"/>
    </row>
    <row r="408" spans="1:19">
      <c r="A408" s="34">
        <v>406</v>
      </c>
      <c r="B408" s="101" t="s">
        <v>3898</v>
      </c>
      <c r="C408" s="7" t="s">
        <v>10393</v>
      </c>
      <c r="D408" s="7" t="str">
        <f t="shared" si="22"/>
        <v>MSK箱</v>
      </c>
      <c r="E408" s="7" t="s">
        <v>17174</v>
      </c>
      <c r="F408" s="19">
        <v>41068</v>
      </c>
      <c r="G408" s="39" t="s">
        <v>10256</v>
      </c>
      <c r="H408" s="7" t="str">
        <f t="shared" si="24"/>
        <v>重</v>
      </c>
      <c r="I408" s="23">
        <v>41071</v>
      </c>
      <c r="J408" s="21"/>
      <c r="K408" s="7" t="s">
        <v>972</v>
      </c>
      <c r="L408" s="7"/>
      <c r="M408" s="9">
        <v>863970858</v>
      </c>
      <c r="N408" s="68"/>
      <c r="O408" s="18" t="str">
        <f t="shared" ca="1" si="25"/>
        <v>731天</v>
      </c>
      <c r="P408" s="80"/>
      <c r="Q408" s="80"/>
      <c r="R408" s="80"/>
      <c r="S408" s="80"/>
    </row>
    <row r="409" spans="1:19">
      <c r="A409" s="34">
        <v>407</v>
      </c>
      <c r="B409" s="101" t="s">
        <v>12756</v>
      </c>
      <c r="C409" s="7" t="s">
        <v>10393</v>
      </c>
      <c r="D409" s="7" t="str">
        <f t="shared" si="22"/>
        <v>MSK箱</v>
      </c>
      <c r="E409" s="7" t="s">
        <v>17174</v>
      </c>
      <c r="F409" s="19">
        <v>41072</v>
      </c>
      <c r="G409" s="39" t="s">
        <v>10256</v>
      </c>
      <c r="H409" s="7" t="str">
        <f t="shared" si="24"/>
        <v>重</v>
      </c>
      <c r="I409" s="23">
        <v>41072</v>
      </c>
      <c r="J409" s="21"/>
      <c r="K409" s="7" t="s">
        <v>16249</v>
      </c>
      <c r="L409" s="7"/>
      <c r="M409" s="9">
        <v>863939725</v>
      </c>
      <c r="N409" s="68"/>
      <c r="O409" s="18" t="str">
        <f t="shared" ca="1" si="25"/>
        <v>727天</v>
      </c>
      <c r="P409" s="80"/>
      <c r="Q409" s="80"/>
      <c r="R409" s="80"/>
      <c r="S409" s="80"/>
    </row>
    <row r="410" spans="1:19">
      <c r="A410" s="34">
        <v>408</v>
      </c>
      <c r="B410" s="101" t="s">
        <v>5618</v>
      </c>
      <c r="C410" s="7" t="s">
        <v>10393</v>
      </c>
      <c r="D410" s="7" t="str">
        <f t="shared" si="22"/>
        <v>MSK箱</v>
      </c>
      <c r="E410" s="7" t="s">
        <v>17174</v>
      </c>
      <c r="F410" s="19">
        <v>41071</v>
      </c>
      <c r="G410" s="39" t="s">
        <v>10256</v>
      </c>
      <c r="H410" s="7" t="str">
        <f t="shared" si="24"/>
        <v>重</v>
      </c>
      <c r="I410" s="23">
        <v>41079</v>
      </c>
      <c r="J410" s="21"/>
      <c r="K410" s="7" t="s">
        <v>10395</v>
      </c>
      <c r="L410" s="7"/>
      <c r="M410" s="9">
        <v>864138572</v>
      </c>
      <c r="N410" s="68"/>
      <c r="O410" s="18" t="str">
        <f t="shared" ca="1" si="25"/>
        <v>728天</v>
      </c>
      <c r="P410" s="80"/>
      <c r="Q410" s="80"/>
      <c r="R410" s="80"/>
      <c r="S410" s="80"/>
    </row>
    <row r="411" spans="1:19">
      <c r="A411" s="34">
        <v>409</v>
      </c>
      <c r="B411" s="101" t="s">
        <v>1395</v>
      </c>
      <c r="C411" s="7" t="s">
        <v>6828</v>
      </c>
      <c r="D411" s="7" t="str">
        <f t="shared" ref="D411:D471" si="26">IF(B411="","","MSK箱")</f>
        <v>MSK箱</v>
      </c>
      <c r="E411" s="7" t="s">
        <v>17174</v>
      </c>
      <c r="F411" s="19">
        <v>41059</v>
      </c>
      <c r="G411" s="39" t="s">
        <v>6001</v>
      </c>
      <c r="H411" s="7" t="str">
        <f t="shared" si="24"/>
        <v>重</v>
      </c>
      <c r="I411" s="23">
        <v>41073</v>
      </c>
      <c r="J411" s="21"/>
      <c r="K411" s="7" t="s">
        <v>10395</v>
      </c>
      <c r="L411" s="7" t="s">
        <v>1066</v>
      </c>
      <c r="M411" s="9" t="s">
        <v>1394</v>
      </c>
      <c r="N411" s="68"/>
      <c r="O411" s="18" t="str">
        <f t="shared" ca="1" si="25"/>
        <v>740天</v>
      </c>
      <c r="P411" s="80"/>
      <c r="Q411" s="80"/>
      <c r="R411" s="80"/>
      <c r="S411" s="80"/>
    </row>
    <row r="412" spans="1:19">
      <c r="A412" s="34">
        <v>410</v>
      </c>
      <c r="B412" s="101" t="s">
        <v>13753</v>
      </c>
      <c r="C412" s="7" t="s">
        <v>6828</v>
      </c>
      <c r="D412" s="7" t="str">
        <f t="shared" si="26"/>
        <v>MSK箱</v>
      </c>
      <c r="E412" s="7" t="s">
        <v>17174</v>
      </c>
      <c r="F412" s="19">
        <v>41059</v>
      </c>
      <c r="G412" s="39" t="s">
        <v>6001</v>
      </c>
      <c r="H412" s="7" t="str">
        <f t="shared" si="24"/>
        <v>重</v>
      </c>
      <c r="I412" s="23">
        <v>41074</v>
      </c>
      <c r="J412" s="21"/>
      <c r="K412" s="7" t="s">
        <v>5796</v>
      </c>
      <c r="L412" s="7" t="s">
        <v>4548</v>
      </c>
      <c r="M412" s="9" t="s">
        <v>9937</v>
      </c>
      <c r="N412" s="68"/>
      <c r="O412" s="18" t="str">
        <f t="shared" ca="1" si="25"/>
        <v>740天</v>
      </c>
      <c r="P412" s="80"/>
      <c r="Q412" s="80"/>
      <c r="R412" s="80"/>
      <c r="S412" s="80"/>
    </row>
    <row r="413" spans="1:19">
      <c r="A413" s="34">
        <v>411</v>
      </c>
      <c r="B413" s="100" t="s">
        <v>12761</v>
      </c>
      <c r="C413" s="7" t="s">
        <v>6828</v>
      </c>
      <c r="D413" s="7" t="str">
        <f t="shared" si="26"/>
        <v>MSK箱</v>
      </c>
      <c r="E413" s="7" t="s">
        <v>17174</v>
      </c>
      <c r="F413" s="19">
        <v>41061</v>
      </c>
      <c r="G413" s="39" t="s">
        <v>6001</v>
      </c>
      <c r="H413" s="7" t="str">
        <f t="shared" si="24"/>
        <v>重</v>
      </c>
      <c r="I413" s="23">
        <v>41081</v>
      </c>
      <c r="J413" s="21"/>
      <c r="K413" s="7" t="s">
        <v>10395</v>
      </c>
      <c r="L413" s="7" t="s">
        <v>1066</v>
      </c>
      <c r="M413" s="9" t="s">
        <v>3301</v>
      </c>
      <c r="N413" s="68"/>
      <c r="O413" s="18" t="str">
        <f t="shared" ca="1" si="25"/>
        <v>738天</v>
      </c>
      <c r="P413" s="80"/>
      <c r="Q413" s="80"/>
      <c r="R413" s="80"/>
      <c r="S413" s="80"/>
    </row>
    <row r="414" spans="1:19">
      <c r="A414" s="34">
        <v>412</v>
      </c>
      <c r="B414" s="100" t="s">
        <v>12760</v>
      </c>
      <c r="C414" s="7" t="s">
        <v>6828</v>
      </c>
      <c r="D414" s="7" t="str">
        <f t="shared" si="26"/>
        <v>MSK箱</v>
      </c>
      <c r="E414" s="7" t="s">
        <v>17174</v>
      </c>
      <c r="F414" s="19">
        <v>41060</v>
      </c>
      <c r="G414" s="39" t="s">
        <v>6001</v>
      </c>
      <c r="H414" s="7" t="str">
        <f t="shared" si="24"/>
        <v>重</v>
      </c>
      <c r="I414" s="23">
        <v>41084</v>
      </c>
      <c r="J414" s="21"/>
      <c r="K414" s="7" t="s">
        <v>10395</v>
      </c>
      <c r="L414" s="7" t="s">
        <v>1066</v>
      </c>
      <c r="M414" s="9" t="s">
        <v>3302</v>
      </c>
      <c r="N414" s="68"/>
      <c r="O414" s="18" t="str">
        <f t="shared" ca="1" si="25"/>
        <v>739天</v>
      </c>
      <c r="P414" s="80"/>
      <c r="Q414" s="80"/>
      <c r="R414" s="80"/>
      <c r="S414" s="80"/>
    </row>
    <row r="415" spans="1:19">
      <c r="A415" s="34">
        <v>413</v>
      </c>
      <c r="B415" s="101" t="s">
        <v>9017</v>
      </c>
      <c r="C415" s="7" t="s">
        <v>6828</v>
      </c>
      <c r="D415" s="7" t="str">
        <f t="shared" si="26"/>
        <v>MSK箱</v>
      </c>
      <c r="E415" s="7" t="s">
        <v>17174</v>
      </c>
      <c r="F415" s="19">
        <v>41060</v>
      </c>
      <c r="G415" s="39" t="s">
        <v>6001</v>
      </c>
      <c r="H415" s="7" t="str">
        <f t="shared" si="24"/>
        <v>重</v>
      </c>
      <c r="I415" s="23">
        <v>41086</v>
      </c>
      <c r="J415" s="21"/>
      <c r="K415" s="7" t="s">
        <v>5220</v>
      </c>
      <c r="L415" s="7" t="s">
        <v>1066</v>
      </c>
      <c r="M415" s="9" t="s">
        <v>1411</v>
      </c>
      <c r="N415" s="68"/>
      <c r="O415" s="18" t="str">
        <f t="shared" ca="1" si="25"/>
        <v>739天</v>
      </c>
      <c r="P415" s="80"/>
      <c r="Q415" s="80"/>
      <c r="R415" s="80"/>
      <c r="S415" s="80"/>
    </row>
    <row r="416" spans="1:19">
      <c r="A416" s="34">
        <v>414</v>
      </c>
      <c r="B416" s="100" t="s">
        <v>9943</v>
      </c>
      <c r="C416" s="7" t="s">
        <v>6828</v>
      </c>
      <c r="D416" s="7" t="str">
        <f t="shared" si="26"/>
        <v>MSK箱</v>
      </c>
      <c r="E416" s="7" t="s">
        <v>17174</v>
      </c>
      <c r="F416" s="19">
        <v>41061</v>
      </c>
      <c r="G416" s="39" t="s">
        <v>6001</v>
      </c>
      <c r="H416" s="7" t="str">
        <f t="shared" si="24"/>
        <v>重</v>
      </c>
      <c r="I416" s="23">
        <v>41080</v>
      </c>
      <c r="J416" s="21"/>
      <c r="K416" s="7" t="s">
        <v>5796</v>
      </c>
      <c r="L416" s="7" t="s">
        <v>4548</v>
      </c>
      <c r="M416" s="9" t="s">
        <v>9942</v>
      </c>
      <c r="N416" s="68"/>
      <c r="O416" s="18" t="str">
        <f t="shared" ca="1" si="25"/>
        <v>738天</v>
      </c>
      <c r="P416" s="80"/>
      <c r="Q416" s="80"/>
      <c r="R416" s="80"/>
      <c r="S416" s="80"/>
    </row>
    <row r="417" spans="1:19">
      <c r="A417" s="34">
        <v>415</v>
      </c>
      <c r="B417" s="100" t="s">
        <v>10651</v>
      </c>
      <c r="C417" s="7" t="s">
        <v>6828</v>
      </c>
      <c r="D417" s="7" t="str">
        <f t="shared" si="26"/>
        <v>MSK箱</v>
      </c>
      <c r="E417" s="7" t="s">
        <v>17174</v>
      </c>
      <c r="F417" s="19">
        <v>41052</v>
      </c>
      <c r="G417" s="39" t="s">
        <v>6001</v>
      </c>
      <c r="H417" s="7" t="str">
        <f t="shared" si="24"/>
        <v>重</v>
      </c>
      <c r="I417" s="23">
        <v>41059</v>
      </c>
      <c r="J417" s="21"/>
      <c r="K417" s="7" t="s">
        <v>10395</v>
      </c>
      <c r="L417" s="7" t="s">
        <v>1066</v>
      </c>
      <c r="M417" s="9" t="s">
        <v>12062</v>
      </c>
      <c r="N417" s="68"/>
      <c r="O417" s="18" t="str">
        <f t="shared" ca="1" si="25"/>
        <v>747天</v>
      </c>
      <c r="P417" s="80"/>
      <c r="Q417" s="80"/>
      <c r="R417" s="80"/>
      <c r="S417" s="80"/>
    </row>
    <row r="418" spans="1:19">
      <c r="A418" s="34">
        <v>416</v>
      </c>
      <c r="B418" s="100" t="s">
        <v>10652</v>
      </c>
      <c r="C418" s="7" t="s">
        <v>6828</v>
      </c>
      <c r="D418" s="7" t="str">
        <f t="shared" si="26"/>
        <v>MSK箱</v>
      </c>
      <c r="E418" s="7" t="s">
        <v>17174</v>
      </c>
      <c r="F418" s="19">
        <v>41052</v>
      </c>
      <c r="G418" s="39" t="s">
        <v>6001</v>
      </c>
      <c r="H418" s="7" t="str">
        <f t="shared" si="24"/>
        <v>重</v>
      </c>
      <c r="I418" s="23">
        <v>41060</v>
      </c>
      <c r="J418" s="21"/>
      <c r="K418" s="7" t="s">
        <v>10395</v>
      </c>
      <c r="L418" s="7" t="s">
        <v>1066</v>
      </c>
      <c r="M418" s="9" t="s">
        <v>12063</v>
      </c>
      <c r="N418" s="68"/>
      <c r="O418" s="18" t="str">
        <f t="shared" ca="1" si="25"/>
        <v>747天</v>
      </c>
      <c r="P418" s="80"/>
      <c r="Q418" s="80"/>
      <c r="R418" s="80"/>
      <c r="S418" s="80"/>
    </row>
    <row r="419" spans="1:19">
      <c r="A419" s="34">
        <v>417</v>
      </c>
      <c r="B419" s="100" t="s">
        <v>13752</v>
      </c>
      <c r="C419" s="7" t="s">
        <v>6828</v>
      </c>
      <c r="D419" s="7" t="str">
        <f t="shared" si="26"/>
        <v>MSK箱</v>
      </c>
      <c r="E419" s="7" t="s">
        <v>17174</v>
      </c>
      <c r="F419" s="19">
        <v>41053</v>
      </c>
      <c r="G419" s="39" t="s">
        <v>6001</v>
      </c>
      <c r="H419" s="7" t="str">
        <f t="shared" si="24"/>
        <v>重</v>
      </c>
      <c r="I419" s="23">
        <v>41075</v>
      </c>
      <c r="J419" s="21"/>
      <c r="K419" s="7" t="s">
        <v>10395</v>
      </c>
      <c r="L419" s="7" t="s">
        <v>1066</v>
      </c>
      <c r="M419" s="9" t="s">
        <v>9938</v>
      </c>
      <c r="N419" s="68"/>
      <c r="O419" s="18" t="str">
        <f t="shared" ca="1" si="25"/>
        <v>746天</v>
      </c>
      <c r="P419" s="80"/>
      <c r="Q419" s="80"/>
      <c r="R419" s="80"/>
      <c r="S419" s="80"/>
    </row>
    <row r="420" spans="1:19">
      <c r="A420" s="34">
        <v>418</v>
      </c>
      <c r="B420" s="100" t="s">
        <v>1396</v>
      </c>
      <c r="C420" s="7" t="s">
        <v>6828</v>
      </c>
      <c r="D420" s="7" t="str">
        <f t="shared" si="26"/>
        <v>MSK箱</v>
      </c>
      <c r="E420" s="7" t="s">
        <v>17174</v>
      </c>
      <c r="F420" s="19">
        <v>41053</v>
      </c>
      <c r="G420" s="39" t="s">
        <v>6001</v>
      </c>
      <c r="H420" s="7" t="str">
        <f t="shared" si="24"/>
        <v>重</v>
      </c>
      <c r="I420" s="23">
        <v>41073</v>
      </c>
      <c r="J420" s="21"/>
      <c r="K420" s="7" t="s">
        <v>10395</v>
      </c>
      <c r="L420" s="7" t="s">
        <v>1066</v>
      </c>
      <c r="M420" s="9" t="s">
        <v>16698</v>
      </c>
      <c r="N420" s="68"/>
      <c r="O420" s="18" t="str">
        <f t="shared" ca="1" si="25"/>
        <v>746天</v>
      </c>
      <c r="P420" s="80"/>
      <c r="Q420" s="80"/>
      <c r="R420" s="80"/>
      <c r="S420" s="80"/>
    </row>
    <row r="421" spans="1:19">
      <c r="A421" s="34">
        <v>419</v>
      </c>
      <c r="B421" s="100" t="s">
        <v>3608</v>
      </c>
      <c r="C421" s="7" t="s">
        <v>6828</v>
      </c>
      <c r="D421" s="7" t="str">
        <f t="shared" si="26"/>
        <v>MSK箱</v>
      </c>
      <c r="E421" s="7" t="s">
        <v>17174</v>
      </c>
      <c r="F421" s="19">
        <v>41054</v>
      </c>
      <c r="G421" s="39" t="s">
        <v>6001</v>
      </c>
      <c r="H421" s="7" t="str">
        <f t="shared" si="24"/>
        <v>重</v>
      </c>
      <c r="I421" s="23">
        <v>41054</v>
      </c>
      <c r="J421" s="21"/>
      <c r="K421" s="7" t="s">
        <v>10395</v>
      </c>
      <c r="L421" s="7" t="s">
        <v>1066</v>
      </c>
      <c r="M421" s="9" t="s">
        <v>3609</v>
      </c>
      <c r="N421" s="68"/>
      <c r="O421" s="18" t="str">
        <f t="shared" ca="1" si="25"/>
        <v>745天</v>
      </c>
      <c r="P421" s="80"/>
      <c r="Q421" s="80"/>
      <c r="R421" s="80"/>
      <c r="S421" s="80"/>
    </row>
    <row r="422" spans="1:19">
      <c r="A422" s="34">
        <v>420</v>
      </c>
      <c r="B422" s="101" t="s">
        <v>12757</v>
      </c>
      <c r="C422" s="7" t="s">
        <v>10393</v>
      </c>
      <c r="D422" s="7" t="str">
        <f t="shared" si="26"/>
        <v>MSK箱</v>
      </c>
      <c r="E422" s="7" t="s">
        <v>17174</v>
      </c>
      <c r="F422" s="19">
        <v>41066</v>
      </c>
      <c r="G422" s="39"/>
      <c r="H422" s="7" t="str">
        <f t="shared" si="24"/>
        <v>重</v>
      </c>
      <c r="I422" s="23">
        <v>41072</v>
      </c>
      <c r="J422" s="21"/>
      <c r="K422" s="7" t="s">
        <v>16249</v>
      </c>
      <c r="L422" s="7"/>
      <c r="M422" s="9">
        <v>863939725</v>
      </c>
      <c r="N422" s="68"/>
      <c r="O422" s="18" t="str">
        <f t="shared" ca="1" si="25"/>
        <v>733天</v>
      </c>
      <c r="P422" s="80"/>
      <c r="Q422" s="80"/>
      <c r="R422" s="80"/>
      <c r="S422" s="80"/>
    </row>
    <row r="423" spans="1:19">
      <c r="A423" s="34">
        <v>421</v>
      </c>
      <c r="B423" s="101" t="s">
        <v>3899</v>
      </c>
      <c r="C423" s="7" t="s">
        <v>10393</v>
      </c>
      <c r="D423" s="7" t="str">
        <f t="shared" si="26"/>
        <v>MSK箱</v>
      </c>
      <c r="E423" s="7" t="s">
        <v>17174</v>
      </c>
      <c r="F423" s="19">
        <v>41066</v>
      </c>
      <c r="G423" s="39"/>
      <c r="H423" s="7" t="str">
        <f t="shared" si="24"/>
        <v>重</v>
      </c>
      <c r="I423" s="23">
        <v>41070</v>
      </c>
      <c r="J423" s="21"/>
      <c r="K423" s="7" t="s">
        <v>16249</v>
      </c>
      <c r="L423" s="7"/>
      <c r="M423" s="9">
        <v>863970858</v>
      </c>
      <c r="N423" s="68"/>
      <c r="O423" s="18" t="str">
        <f t="shared" ca="1" si="25"/>
        <v>733天</v>
      </c>
      <c r="P423" s="80"/>
      <c r="Q423" s="80"/>
      <c r="R423" s="80"/>
      <c r="S423" s="80"/>
    </row>
    <row r="424" spans="1:19">
      <c r="A424" s="34">
        <v>422</v>
      </c>
      <c r="B424" s="101" t="s">
        <v>6181</v>
      </c>
      <c r="C424" s="7" t="s">
        <v>3270</v>
      </c>
      <c r="D424" s="7" t="str">
        <f t="shared" si="26"/>
        <v>MSK箱</v>
      </c>
      <c r="E424" s="7" t="s">
        <v>8078</v>
      </c>
      <c r="F424" s="19">
        <v>41071</v>
      </c>
      <c r="G424" s="39" t="s">
        <v>15868</v>
      </c>
      <c r="H424" s="7" t="str">
        <f t="shared" si="24"/>
        <v>重</v>
      </c>
      <c r="I424" s="23">
        <v>41100</v>
      </c>
      <c r="J424" s="21"/>
      <c r="K424" s="7" t="s">
        <v>6500</v>
      </c>
      <c r="L424" s="7"/>
      <c r="M424" s="9" t="s">
        <v>6182</v>
      </c>
      <c r="N424" s="68"/>
      <c r="O424" s="18" t="str">
        <f t="shared" ca="1" si="25"/>
        <v>728天</v>
      </c>
      <c r="P424" s="80"/>
      <c r="Q424" s="80"/>
      <c r="R424" s="80"/>
      <c r="S424" s="80"/>
    </row>
    <row r="425" spans="1:19">
      <c r="A425" s="34">
        <v>423</v>
      </c>
      <c r="B425" s="100" t="s">
        <v>15398</v>
      </c>
      <c r="C425" s="7" t="s">
        <v>10393</v>
      </c>
      <c r="D425" s="7" t="str">
        <f t="shared" si="26"/>
        <v>MSK箱</v>
      </c>
      <c r="E425" s="7" t="s">
        <v>17174</v>
      </c>
      <c r="F425" s="19">
        <v>41078</v>
      </c>
      <c r="G425" s="79">
        <v>100</v>
      </c>
      <c r="H425" s="7" t="str">
        <f t="shared" si="24"/>
        <v>重</v>
      </c>
      <c r="I425" s="23">
        <v>41078</v>
      </c>
      <c r="J425" s="21"/>
      <c r="K425" s="7" t="s">
        <v>16249</v>
      </c>
      <c r="L425" s="7"/>
      <c r="M425" s="9">
        <v>863970915</v>
      </c>
      <c r="N425" s="68"/>
      <c r="O425" s="18" t="str">
        <f t="shared" ca="1" si="25"/>
        <v>721天</v>
      </c>
      <c r="P425" s="80"/>
      <c r="Q425" s="80"/>
      <c r="R425" s="80"/>
      <c r="S425" s="80"/>
    </row>
    <row r="426" spans="1:19">
      <c r="A426" s="34">
        <v>424</v>
      </c>
      <c r="B426" s="100" t="s">
        <v>9939</v>
      </c>
      <c r="C426" s="7" t="s">
        <v>10393</v>
      </c>
      <c r="D426" s="7" t="str">
        <f t="shared" si="26"/>
        <v>MSK箱</v>
      </c>
      <c r="E426" s="7" t="s">
        <v>17174</v>
      </c>
      <c r="F426" s="19">
        <v>41078</v>
      </c>
      <c r="G426" s="79">
        <v>100</v>
      </c>
      <c r="H426" s="7" t="str">
        <f t="shared" si="24"/>
        <v>重</v>
      </c>
      <c r="I426" s="23">
        <v>41079</v>
      </c>
      <c r="J426" s="21"/>
      <c r="K426" s="7" t="s">
        <v>10395</v>
      </c>
      <c r="L426" s="7"/>
      <c r="M426" s="9">
        <v>864138572</v>
      </c>
      <c r="N426" s="68"/>
      <c r="O426" s="18" t="str">
        <f t="shared" ca="1" si="25"/>
        <v>721天</v>
      </c>
      <c r="P426" s="80"/>
      <c r="Q426" s="80"/>
      <c r="R426" s="80"/>
      <c r="S426" s="80"/>
    </row>
    <row r="427" spans="1:19">
      <c r="A427" s="34">
        <v>425</v>
      </c>
      <c r="B427" s="100" t="s">
        <v>2700</v>
      </c>
      <c r="C427" s="7" t="s">
        <v>10393</v>
      </c>
      <c r="D427" s="7" t="str">
        <f t="shared" si="26"/>
        <v>MSK箱</v>
      </c>
      <c r="E427" s="7" t="s">
        <v>17174</v>
      </c>
      <c r="F427" s="19">
        <v>41074</v>
      </c>
      <c r="G427" s="39" t="s">
        <v>12026</v>
      </c>
      <c r="H427" s="7" t="str">
        <f t="shared" si="24"/>
        <v>重</v>
      </c>
      <c r="I427" s="23">
        <v>41079</v>
      </c>
      <c r="J427" s="21"/>
      <c r="K427" s="7" t="s">
        <v>972</v>
      </c>
      <c r="L427" s="7"/>
      <c r="M427" s="9">
        <v>863970915</v>
      </c>
      <c r="N427" s="68"/>
      <c r="O427" s="18" t="str">
        <f t="shared" ca="1" si="25"/>
        <v>725天</v>
      </c>
      <c r="P427" s="80"/>
      <c r="Q427" s="80"/>
      <c r="R427" s="80"/>
      <c r="S427" s="80"/>
    </row>
    <row r="428" spans="1:19">
      <c r="A428" s="34">
        <v>426</v>
      </c>
      <c r="B428" s="100" t="s">
        <v>2701</v>
      </c>
      <c r="C428" s="7" t="s">
        <v>10393</v>
      </c>
      <c r="D428" s="7" t="str">
        <f t="shared" si="26"/>
        <v>MSK箱</v>
      </c>
      <c r="E428" s="7" t="s">
        <v>17174</v>
      </c>
      <c r="F428" s="19">
        <v>41075</v>
      </c>
      <c r="G428" s="39" t="s">
        <v>10256</v>
      </c>
      <c r="H428" s="7" t="str">
        <f t="shared" si="24"/>
        <v>重</v>
      </c>
      <c r="I428" s="23">
        <v>41078</v>
      </c>
      <c r="J428" s="21"/>
      <c r="K428" s="7" t="s">
        <v>972</v>
      </c>
      <c r="L428" s="7"/>
      <c r="M428" s="9">
        <v>863970915</v>
      </c>
      <c r="N428" s="68"/>
      <c r="O428" s="18" t="str">
        <f t="shared" ca="1" si="25"/>
        <v>724天</v>
      </c>
      <c r="P428" s="80"/>
      <c r="Q428" s="80"/>
      <c r="R428" s="80"/>
      <c r="S428" s="80"/>
    </row>
    <row r="429" spans="1:19">
      <c r="A429" s="34">
        <v>427</v>
      </c>
      <c r="B429" s="100" t="s">
        <v>15869</v>
      </c>
      <c r="C429" s="7" t="s">
        <v>10393</v>
      </c>
      <c r="D429" s="7" t="str">
        <f t="shared" si="26"/>
        <v>MSK箱</v>
      </c>
      <c r="E429" s="7" t="s">
        <v>17174</v>
      </c>
      <c r="F429" s="19">
        <v>41074</v>
      </c>
      <c r="G429" s="39" t="s">
        <v>10256</v>
      </c>
      <c r="H429" s="7" t="str">
        <f t="shared" si="24"/>
        <v>重</v>
      </c>
      <c r="I429" s="23">
        <v>41079</v>
      </c>
      <c r="J429" s="21"/>
      <c r="K429" s="7" t="s">
        <v>5796</v>
      </c>
      <c r="L429" s="7"/>
      <c r="M429" s="9">
        <v>864138572</v>
      </c>
      <c r="N429" s="68"/>
      <c r="O429" s="18" t="str">
        <f t="shared" ca="1" si="25"/>
        <v>725天</v>
      </c>
      <c r="P429" s="80"/>
      <c r="Q429" s="80"/>
      <c r="R429" s="80"/>
      <c r="S429" s="80"/>
    </row>
    <row r="430" spans="1:19">
      <c r="A430" s="34">
        <v>428</v>
      </c>
      <c r="B430" s="100" t="s">
        <v>11325</v>
      </c>
      <c r="C430" s="7" t="s">
        <v>10393</v>
      </c>
      <c r="D430" s="7" t="str">
        <f t="shared" si="26"/>
        <v>MSK箱</v>
      </c>
      <c r="E430" s="7" t="s">
        <v>17174</v>
      </c>
      <c r="F430" s="19">
        <v>41075</v>
      </c>
      <c r="G430" s="39" t="s">
        <v>10256</v>
      </c>
      <c r="H430" s="7" t="str">
        <f t="shared" si="24"/>
        <v>重</v>
      </c>
      <c r="I430" s="23">
        <v>41079</v>
      </c>
      <c r="J430" s="21"/>
      <c r="K430" s="7" t="s">
        <v>972</v>
      </c>
      <c r="L430" s="7"/>
      <c r="M430" s="9">
        <v>602161740</v>
      </c>
      <c r="N430" s="68"/>
      <c r="O430" s="18" t="str">
        <f t="shared" ca="1" si="25"/>
        <v>724天</v>
      </c>
      <c r="P430" s="80"/>
      <c r="Q430" s="80"/>
      <c r="R430" s="80"/>
      <c r="S430" s="80"/>
    </row>
    <row r="431" spans="1:19">
      <c r="A431" s="34">
        <v>429</v>
      </c>
      <c r="B431" s="100" t="s">
        <v>15284</v>
      </c>
      <c r="C431" s="7" t="s">
        <v>10393</v>
      </c>
      <c r="D431" s="7" t="str">
        <f t="shared" si="26"/>
        <v>MSK箱</v>
      </c>
      <c r="E431" s="7" t="s">
        <v>17174</v>
      </c>
      <c r="F431" s="19">
        <v>41075</v>
      </c>
      <c r="G431" s="39" t="s">
        <v>10256</v>
      </c>
      <c r="H431" s="7" t="str">
        <f t="shared" si="24"/>
        <v>重</v>
      </c>
      <c r="I431" s="23">
        <v>41079</v>
      </c>
      <c r="J431" s="21"/>
      <c r="K431" s="7" t="s">
        <v>972</v>
      </c>
      <c r="L431" s="7"/>
      <c r="M431" s="9">
        <v>863970915</v>
      </c>
      <c r="N431" s="68"/>
      <c r="O431" s="18" t="str">
        <f t="shared" ca="1" si="25"/>
        <v>724天</v>
      </c>
      <c r="P431" s="80"/>
      <c r="Q431" s="80"/>
      <c r="R431" s="80"/>
      <c r="S431" s="80"/>
    </row>
    <row r="432" spans="1:19">
      <c r="A432" s="34">
        <v>430</v>
      </c>
      <c r="B432" s="100" t="s">
        <v>8487</v>
      </c>
      <c r="C432" s="7" t="s">
        <v>10393</v>
      </c>
      <c r="D432" s="7" t="str">
        <f t="shared" si="26"/>
        <v>MSK箱</v>
      </c>
      <c r="E432" s="7" t="s">
        <v>17174</v>
      </c>
      <c r="F432" s="19">
        <v>41076</v>
      </c>
      <c r="G432" s="39" t="s">
        <v>10256</v>
      </c>
      <c r="H432" s="7" t="str">
        <f t="shared" si="24"/>
        <v>重</v>
      </c>
      <c r="I432" s="23">
        <v>41084</v>
      </c>
      <c r="J432" s="21"/>
      <c r="K432" s="7" t="s">
        <v>972</v>
      </c>
      <c r="L432" s="7"/>
      <c r="M432" s="9">
        <v>6021612741</v>
      </c>
      <c r="N432" s="68"/>
      <c r="O432" s="18" t="str">
        <f t="shared" ca="1" si="25"/>
        <v>723天</v>
      </c>
      <c r="P432" s="80"/>
      <c r="Q432" s="80"/>
      <c r="R432" s="80"/>
      <c r="S432" s="80"/>
    </row>
    <row r="433" spans="1:19">
      <c r="A433" s="34">
        <v>431</v>
      </c>
      <c r="B433" s="100" t="s">
        <v>7138</v>
      </c>
      <c r="C433" s="7" t="s">
        <v>10393</v>
      </c>
      <c r="D433" s="7" t="str">
        <f t="shared" si="26"/>
        <v>MSK箱</v>
      </c>
      <c r="E433" s="7" t="s">
        <v>17174</v>
      </c>
      <c r="F433" s="19">
        <v>41075</v>
      </c>
      <c r="G433" s="39" t="s">
        <v>10256</v>
      </c>
      <c r="H433" s="7" t="str">
        <f t="shared" si="24"/>
        <v>重</v>
      </c>
      <c r="I433" s="23">
        <v>41079</v>
      </c>
      <c r="J433" s="21"/>
      <c r="K433" s="7" t="s">
        <v>972</v>
      </c>
      <c r="L433" s="7"/>
      <c r="M433" s="9">
        <v>863970915</v>
      </c>
      <c r="N433" s="68"/>
      <c r="O433" s="18" t="str">
        <f t="shared" ca="1" si="25"/>
        <v>724天</v>
      </c>
      <c r="P433" s="80"/>
      <c r="Q433" s="80"/>
      <c r="R433" s="80"/>
      <c r="S433" s="80"/>
    </row>
    <row r="434" spans="1:19">
      <c r="A434" s="34">
        <v>432</v>
      </c>
      <c r="B434" s="100" t="s">
        <v>14648</v>
      </c>
      <c r="C434" s="7" t="s">
        <v>10393</v>
      </c>
      <c r="D434" s="7" t="str">
        <f t="shared" si="26"/>
        <v>MSK箱</v>
      </c>
      <c r="E434" s="7" t="s">
        <v>17174</v>
      </c>
      <c r="F434" s="19">
        <v>41076</v>
      </c>
      <c r="G434" s="39" t="s">
        <v>10256</v>
      </c>
      <c r="H434" s="7" t="str">
        <f t="shared" si="24"/>
        <v>重</v>
      </c>
      <c r="I434" s="23">
        <v>41097</v>
      </c>
      <c r="J434" s="21"/>
      <c r="K434" s="7" t="s">
        <v>5796</v>
      </c>
      <c r="L434" s="7"/>
      <c r="M434" s="9">
        <v>864228455</v>
      </c>
      <c r="N434" s="68"/>
      <c r="O434" s="18" t="str">
        <f t="shared" ca="1" si="25"/>
        <v>723天</v>
      </c>
      <c r="P434" s="80"/>
      <c r="Q434" s="80"/>
      <c r="R434" s="80"/>
      <c r="S434" s="80"/>
    </row>
    <row r="435" spans="1:19">
      <c r="A435" s="34">
        <v>433</v>
      </c>
      <c r="B435" s="100" t="s">
        <v>1509</v>
      </c>
      <c r="C435" s="7" t="s">
        <v>10393</v>
      </c>
      <c r="D435" s="7" t="str">
        <f t="shared" si="26"/>
        <v>MSK箱</v>
      </c>
      <c r="E435" s="7" t="s">
        <v>17174</v>
      </c>
      <c r="F435" s="19">
        <v>41075</v>
      </c>
      <c r="G435" s="39" t="s">
        <v>10256</v>
      </c>
      <c r="H435" s="7" t="str">
        <f t="shared" si="24"/>
        <v>重</v>
      </c>
      <c r="I435" s="23">
        <v>41087</v>
      </c>
      <c r="J435" s="21"/>
      <c r="K435" s="7" t="s">
        <v>16249</v>
      </c>
      <c r="L435" s="7"/>
      <c r="M435" s="9">
        <v>864095771</v>
      </c>
      <c r="N435" s="68"/>
      <c r="O435" s="18" t="str">
        <f t="shared" ca="1" si="25"/>
        <v>724天</v>
      </c>
      <c r="P435" s="80"/>
      <c r="Q435" s="80"/>
      <c r="R435" s="80"/>
      <c r="S435" s="80"/>
    </row>
    <row r="436" spans="1:19">
      <c r="A436" s="34">
        <v>434</v>
      </c>
      <c r="B436" s="100" t="s">
        <v>15656</v>
      </c>
      <c r="C436" s="7" t="s">
        <v>10393</v>
      </c>
      <c r="D436" s="7" t="str">
        <f t="shared" si="26"/>
        <v>MSK箱</v>
      </c>
      <c r="E436" s="7" t="s">
        <v>17174</v>
      </c>
      <c r="F436" s="19">
        <v>41074</v>
      </c>
      <c r="G436" s="39" t="s">
        <v>13671</v>
      </c>
      <c r="H436" s="7" t="str">
        <f t="shared" si="24"/>
        <v>重</v>
      </c>
      <c r="I436" s="23">
        <v>41080</v>
      </c>
      <c r="J436" s="21"/>
      <c r="K436" s="7" t="s">
        <v>5796</v>
      </c>
      <c r="L436" s="7"/>
      <c r="M436" s="9">
        <v>864138572</v>
      </c>
      <c r="N436" s="68"/>
      <c r="O436" s="18" t="str">
        <f t="shared" ca="1" si="25"/>
        <v>725天</v>
      </c>
      <c r="P436" s="80"/>
      <c r="Q436" s="80"/>
      <c r="R436" s="80"/>
      <c r="S436" s="80"/>
    </row>
    <row r="437" spans="1:19">
      <c r="A437" s="34">
        <v>435</v>
      </c>
      <c r="B437" s="100" t="s">
        <v>15654</v>
      </c>
      <c r="C437" s="7" t="s">
        <v>10393</v>
      </c>
      <c r="D437" s="7" t="str">
        <f t="shared" si="26"/>
        <v>MSK箱</v>
      </c>
      <c r="E437" s="7" t="s">
        <v>17174</v>
      </c>
      <c r="F437" s="19">
        <v>41076</v>
      </c>
      <c r="G437" s="39" t="s">
        <v>10256</v>
      </c>
      <c r="H437" s="7" t="str">
        <f t="shared" si="24"/>
        <v>重</v>
      </c>
      <c r="I437" s="23">
        <v>41080</v>
      </c>
      <c r="J437" s="21"/>
      <c r="K437" s="7" t="s">
        <v>5796</v>
      </c>
      <c r="L437" s="7"/>
      <c r="M437" s="9">
        <v>864138572</v>
      </c>
      <c r="N437" s="68"/>
      <c r="O437" s="18" t="str">
        <f t="shared" ca="1" si="25"/>
        <v>723天</v>
      </c>
      <c r="P437" s="80"/>
      <c r="Q437" s="80"/>
      <c r="R437" s="80"/>
      <c r="S437" s="80"/>
    </row>
    <row r="438" spans="1:19">
      <c r="A438" s="34">
        <v>436</v>
      </c>
      <c r="B438" s="100" t="s">
        <v>11326</v>
      </c>
      <c r="C438" s="7" t="s">
        <v>10393</v>
      </c>
      <c r="D438" s="7" t="str">
        <f t="shared" si="26"/>
        <v>MSK箱</v>
      </c>
      <c r="E438" s="7" t="s">
        <v>17174</v>
      </c>
      <c r="F438" s="19">
        <v>41075</v>
      </c>
      <c r="G438" s="39" t="s">
        <v>10256</v>
      </c>
      <c r="H438" s="7" t="str">
        <f t="shared" si="24"/>
        <v>重</v>
      </c>
      <c r="I438" s="23">
        <v>41079</v>
      </c>
      <c r="J438" s="21"/>
      <c r="K438" s="7" t="s">
        <v>972</v>
      </c>
      <c r="L438" s="7"/>
      <c r="M438" s="9">
        <v>602161740</v>
      </c>
      <c r="N438" s="68"/>
      <c r="O438" s="18" t="str">
        <f t="shared" ca="1" si="25"/>
        <v>724天</v>
      </c>
      <c r="P438" s="80"/>
      <c r="Q438" s="80"/>
      <c r="R438" s="80"/>
      <c r="S438" s="80"/>
    </row>
    <row r="439" spans="1:19">
      <c r="A439" s="34">
        <v>437</v>
      </c>
      <c r="B439" s="100" t="s">
        <v>9941</v>
      </c>
      <c r="C439" s="7" t="s">
        <v>10393</v>
      </c>
      <c r="D439" s="7" t="str">
        <f t="shared" si="26"/>
        <v>MSK箱</v>
      </c>
      <c r="E439" s="7" t="s">
        <v>17174</v>
      </c>
      <c r="F439" s="19">
        <v>41076</v>
      </c>
      <c r="G439" s="39" t="s">
        <v>12026</v>
      </c>
      <c r="H439" s="7" t="str">
        <f t="shared" si="24"/>
        <v>重</v>
      </c>
      <c r="I439" s="23">
        <v>41080</v>
      </c>
      <c r="J439" s="21"/>
      <c r="K439" s="7" t="s">
        <v>5796</v>
      </c>
      <c r="L439" s="7"/>
      <c r="M439" s="9">
        <v>864138572</v>
      </c>
      <c r="N439" s="68"/>
      <c r="O439" s="18" t="str">
        <f t="shared" ca="1" si="25"/>
        <v>723天</v>
      </c>
      <c r="P439" s="80"/>
      <c r="Q439" s="80"/>
      <c r="R439" s="80"/>
      <c r="S439" s="80"/>
    </row>
    <row r="440" spans="1:19">
      <c r="A440" s="34">
        <v>438</v>
      </c>
      <c r="B440" s="100" t="s">
        <v>1843</v>
      </c>
      <c r="C440" s="7" t="s">
        <v>10393</v>
      </c>
      <c r="D440" s="7" t="str">
        <f t="shared" si="26"/>
        <v>MSK箱</v>
      </c>
      <c r="E440" s="7" t="s">
        <v>17174</v>
      </c>
      <c r="F440" s="19">
        <v>41076</v>
      </c>
      <c r="G440" s="39" t="s">
        <v>10256</v>
      </c>
      <c r="H440" s="7" t="str">
        <f t="shared" si="24"/>
        <v>重</v>
      </c>
      <c r="I440" s="23">
        <v>41079</v>
      </c>
      <c r="J440" s="21"/>
      <c r="K440" s="7" t="s">
        <v>972</v>
      </c>
      <c r="L440" s="7"/>
      <c r="M440" s="9">
        <v>863970915</v>
      </c>
      <c r="N440" s="68"/>
      <c r="O440" s="18" t="str">
        <f t="shared" ca="1" si="25"/>
        <v>723天</v>
      </c>
      <c r="P440" s="80"/>
      <c r="Q440" s="80"/>
      <c r="R440" s="80"/>
      <c r="S440" s="80"/>
    </row>
    <row r="441" spans="1:19">
      <c r="A441" s="34">
        <v>439</v>
      </c>
      <c r="B441" s="100" t="s">
        <v>1844</v>
      </c>
      <c r="C441" s="7" t="s">
        <v>10393</v>
      </c>
      <c r="D441" s="7" t="str">
        <f t="shared" si="26"/>
        <v>MSK箱</v>
      </c>
      <c r="E441" s="7" t="s">
        <v>17174</v>
      </c>
      <c r="F441" s="19">
        <v>41076</v>
      </c>
      <c r="G441" s="39" t="s">
        <v>10256</v>
      </c>
      <c r="H441" s="7" t="str">
        <f t="shared" si="24"/>
        <v>重</v>
      </c>
      <c r="I441" s="23">
        <v>41079</v>
      </c>
      <c r="J441" s="21"/>
      <c r="K441" s="7" t="s">
        <v>972</v>
      </c>
      <c r="L441" s="7"/>
      <c r="M441" s="9">
        <v>863970915</v>
      </c>
      <c r="N441" s="68"/>
      <c r="O441" s="18" t="str">
        <f t="shared" ca="1" si="25"/>
        <v>723天</v>
      </c>
      <c r="P441" s="80"/>
      <c r="Q441" s="80"/>
      <c r="R441" s="80"/>
      <c r="S441" s="80"/>
    </row>
    <row r="442" spans="1:19">
      <c r="A442" s="34">
        <v>440</v>
      </c>
      <c r="B442" s="100" t="s">
        <v>11327</v>
      </c>
      <c r="C442" s="7" t="s">
        <v>10393</v>
      </c>
      <c r="D442" s="7" t="str">
        <f t="shared" si="26"/>
        <v>MSK箱</v>
      </c>
      <c r="E442" s="7" t="s">
        <v>17174</v>
      </c>
      <c r="F442" s="19">
        <v>41076</v>
      </c>
      <c r="G442" s="39" t="s">
        <v>10256</v>
      </c>
      <c r="H442" s="7" t="str">
        <f t="shared" si="24"/>
        <v>重</v>
      </c>
      <c r="I442" s="23">
        <v>41079</v>
      </c>
      <c r="J442" s="21"/>
      <c r="K442" s="7" t="s">
        <v>972</v>
      </c>
      <c r="L442" s="7"/>
      <c r="M442" s="9">
        <v>602161740</v>
      </c>
      <c r="N442" s="68"/>
      <c r="O442" s="18" t="str">
        <f t="shared" ca="1" si="25"/>
        <v>723天</v>
      </c>
      <c r="P442" s="80"/>
      <c r="Q442" s="80"/>
      <c r="R442" s="80"/>
      <c r="S442" s="80"/>
    </row>
    <row r="443" spans="1:19">
      <c r="A443" s="34">
        <v>441</v>
      </c>
      <c r="B443" s="100" t="s">
        <v>9940</v>
      </c>
      <c r="C443" s="7" t="s">
        <v>10393</v>
      </c>
      <c r="D443" s="7" t="str">
        <f t="shared" si="26"/>
        <v>MSK箱</v>
      </c>
      <c r="E443" s="7" t="s">
        <v>17174</v>
      </c>
      <c r="F443" s="19">
        <v>41076</v>
      </c>
      <c r="G443" s="39" t="s">
        <v>10256</v>
      </c>
      <c r="H443" s="7" t="str">
        <f t="shared" si="24"/>
        <v>重</v>
      </c>
      <c r="I443" s="23">
        <v>41079</v>
      </c>
      <c r="J443" s="21"/>
      <c r="K443" s="7" t="s">
        <v>5796</v>
      </c>
      <c r="L443" s="7"/>
      <c r="M443" s="9">
        <v>864138572</v>
      </c>
      <c r="N443" s="68"/>
      <c r="O443" s="18" t="str">
        <f t="shared" ca="1" si="25"/>
        <v>723天</v>
      </c>
      <c r="P443" s="80"/>
      <c r="Q443" s="80"/>
      <c r="R443" s="80"/>
      <c r="S443" s="80"/>
    </row>
    <row r="444" spans="1:19">
      <c r="A444" s="34">
        <v>442</v>
      </c>
      <c r="B444" s="100" t="s">
        <v>8435</v>
      </c>
      <c r="C444" s="7" t="s">
        <v>10393</v>
      </c>
      <c r="D444" s="7" t="str">
        <f t="shared" si="26"/>
        <v>MSK箱</v>
      </c>
      <c r="E444" s="7" t="s">
        <v>17174</v>
      </c>
      <c r="F444" s="19">
        <v>41076</v>
      </c>
      <c r="G444" s="39" t="s">
        <v>10256</v>
      </c>
      <c r="H444" s="7" t="str">
        <f t="shared" si="24"/>
        <v>重</v>
      </c>
      <c r="I444" s="23">
        <v>41078</v>
      </c>
      <c r="J444" s="21"/>
      <c r="K444" s="7" t="s">
        <v>972</v>
      </c>
      <c r="L444" s="7"/>
      <c r="M444" s="9">
        <v>863970915</v>
      </c>
      <c r="N444" s="68"/>
      <c r="O444" s="18" t="str">
        <f t="shared" ca="1" si="25"/>
        <v>723天</v>
      </c>
      <c r="P444" s="80"/>
      <c r="Q444" s="80"/>
      <c r="R444" s="80"/>
      <c r="S444" s="80"/>
    </row>
    <row r="445" spans="1:19">
      <c r="A445" s="34">
        <v>443</v>
      </c>
      <c r="B445" s="100" t="s">
        <v>21</v>
      </c>
      <c r="C445" s="7" t="s">
        <v>10393</v>
      </c>
      <c r="D445" s="7" t="str">
        <f t="shared" si="26"/>
        <v>MSK箱</v>
      </c>
      <c r="E445" s="7" t="s">
        <v>17174</v>
      </c>
      <c r="F445" s="19">
        <v>41075</v>
      </c>
      <c r="G445" s="39" t="s">
        <v>10256</v>
      </c>
      <c r="H445" s="7" t="str">
        <f t="shared" si="24"/>
        <v>重</v>
      </c>
      <c r="I445" s="23">
        <v>41081</v>
      </c>
      <c r="J445" s="21"/>
      <c r="K445" s="7" t="s">
        <v>10395</v>
      </c>
      <c r="L445" s="7"/>
      <c r="M445" s="9">
        <v>864138572</v>
      </c>
      <c r="N445" s="68"/>
      <c r="O445" s="18" t="str">
        <f t="shared" ca="1" si="25"/>
        <v>724天</v>
      </c>
      <c r="P445" s="80"/>
      <c r="Q445" s="80"/>
      <c r="R445" s="80"/>
      <c r="S445" s="80"/>
    </row>
    <row r="446" spans="1:19">
      <c r="A446" s="34">
        <v>444</v>
      </c>
      <c r="B446" s="101" t="s">
        <v>8436</v>
      </c>
      <c r="C446" s="7" t="s">
        <v>10393</v>
      </c>
      <c r="D446" s="7" t="str">
        <f t="shared" si="26"/>
        <v>MSK箱</v>
      </c>
      <c r="E446" s="7" t="s">
        <v>17174</v>
      </c>
      <c r="F446" s="19">
        <v>41074</v>
      </c>
      <c r="G446" s="39" t="s">
        <v>10256</v>
      </c>
      <c r="H446" s="7" t="str">
        <f t="shared" si="24"/>
        <v>重</v>
      </c>
      <c r="I446" s="23">
        <v>41078</v>
      </c>
      <c r="J446" s="21"/>
      <c r="K446" s="7" t="s">
        <v>972</v>
      </c>
      <c r="L446" s="7"/>
      <c r="M446" s="9">
        <v>863970915</v>
      </c>
      <c r="N446" s="68"/>
      <c r="O446" s="18" t="str">
        <f t="shared" ca="1" si="25"/>
        <v>725天</v>
      </c>
      <c r="P446" s="80"/>
      <c r="Q446" s="80"/>
      <c r="R446" s="80"/>
      <c r="S446" s="80"/>
    </row>
    <row r="447" spans="1:19">
      <c r="A447" s="34">
        <v>445</v>
      </c>
      <c r="B447" s="101" t="s">
        <v>13362</v>
      </c>
      <c r="C447" s="7" t="s">
        <v>10258</v>
      </c>
      <c r="D447" s="7" t="str">
        <f t="shared" si="26"/>
        <v>MSK箱</v>
      </c>
      <c r="E447" s="7" t="s">
        <v>8078</v>
      </c>
      <c r="F447" s="19">
        <v>41075</v>
      </c>
      <c r="G447" s="39" t="s">
        <v>11121</v>
      </c>
      <c r="H447" s="7" t="str">
        <f t="shared" si="24"/>
        <v>重</v>
      </c>
      <c r="I447" s="23">
        <v>41369</v>
      </c>
      <c r="J447" s="21"/>
      <c r="K447" s="7" t="s">
        <v>6500</v>
      </c>
      <c r="L447" s="7"/>
      <c r="M447" s="9">
        <v>865415360</v>
      </c>
      <c r="N447" s="68"/>
      <c r="O447" s="18" t="str">
        <f t="shared" ca="1" si="25"/>
        <v>724天</v>
      </c>
      <c r="P447" s="80"/>
      <c r="Q447" s="80"/>
      <c r="R447" s="80"/>
      <c r="S447" s="80"/>
    </row>
    <row r="448" spans="1:19">
      <c r="A448" s="34">
        <v>446</v>
      </c>
      <c r="B448" s="101" t="s">
        <v>12057</v>
      </c>
      <c r="C448" s="7" t="s">
        <v>10258</v>
      </c>
      <c r="D448" s="7" t="str">
        <f t="shared" si="26"/>
        <v>MSK箱</v>
      </c>
      <c r="E448" s="7" t="s">
        <v>17174</v>
      </c>
      <c r="F448" s="19">
        <v>41074</v>
      </c>
      <c r="G448" s="39"/>
      <c r="H448" s="7" t="str">
        <f t="shared" si="24"/>
        <v>重</v>
      </c>
      <c r="I448" s="23">
        <v>41247</v>
      </c>
      <c r="J448" s="21"/>
      <c r="K448" s="7" t="s">
        <v>6500</v>
      </c>
      <c r="L448" s="7"/>
      <c r="M448" s="9">
        <v>865667500</v>
      </c>
      <c r="N448" s="68"/>
      <c r="O448" s="18" t="str">
        <f t="shared" ca="1" si="25"/>
        <v>725天</v>
      </c>
      <c r="P448" s="80"/>
      <c r="Q448" s="80"/>
      <c r="R448" s="80"/>
      <c r="S448" s="80"/>
    </row>
    <row r="449" spans="1:19">
      <c r="A449" s="34">
        <v>447</v>
      </c>
      <c r="B449" s="101" t="s">
        <v>14686</v>
      </c>
      <c r="C449" s="7" t="s">
        <v>10258</v>
      </c>
      <c r="D449" s="7" t="str">
        <f t="shared" si="26"/>
        <v>MSK箱</v>
      </c>
      <c r="E449" s="7" t="s">
        <v>8078</v>
      </c>
      <c r="F449" s="19">
        <v>41075</v>
      </c>
      <c r="G449" s="39"/>
      <c r="H449" s="7" t="str">
        <f t="shared" si="24"/>
        <v>重</v>
      </c>
      <c r="I449" s="23">
        <v>41369</v>
      </c>
      <c r="J449" s="21"/>
      <c r="K449" s="7" t="s">
        <v>6500</v>
      </c>
      <c r="L449" s="7"/>
      <c r="M449" s="9">
        <v>865415328</v>
      </c>
      <c r="N449" s="68"/>
      <c r="O449" s="18" t="str">
        <f t="shared" ca="1" si="25"/>
        <v>724天</v>
      </c>
      <c r="P449" s="80"/>
      <c r="Q449" s="80"/>
      <c r="R449" s="80"/>
      <c r="S449" s="80"/>
    </row>
    <row r="450" spans="1:19">
      <c r="A450" s="34">
        <v>448</v>
      </c>
      <c r="B450" s="100" t="s">
        <v>15655</v>
      </c>
      <c r="C450" s="7" t="s">
        <v>10258</v>
      </c>
      <c r="D450" s="7" t="str">
        <f t="shared" si="26"/>
        <v>MSK箱</v>
      </c>
      <c r="E450" s="7" t="s">
        <v>8078</v>
      </c>
      <c r="F450" s="19">
        <v>41075</v>
      </c>
      <c r="G450" s="39"/>
      <c r="H450" s="7" t="str">
        <f t="shared" si="24"/>
        <v>重</v>
      </c>
      <c r="I450" s="23">
        <v>41369</v>
      </c>
      <c r="J450" s="21"/>
      <c r="K450" s="7" t="s">
        <v>11298</v>
      </c>
      <c r="L450" s="7"/>
      <c r="M450" s="9">
        <v>865415360</v>
      </c>
      <c r="N450" s="68"/>
      <c r="O450" s="18" t="str">
        <f t="shared" ca="1" si="25"/>
        <v>724天</v>
      </c>
      <c r="P450" s="80"/>
      <c r="Q450" s="80"/>
      <c r="R450" s="80"/>
      <c r="S450" s="80"/>
    </row>
    <row r="451" spans="1:19">
      <c r="A451" s="34">
        <v>449</v>
      </c>
      <c r="B451" s="101" t="s">
        <v>12834</v>
      </c>
      <c r="C451" s="7" t="s">
        <v>10258</v>
      </c>
      <c r="D451" s="7" t="str">
        <f t="shared" si="26"/>
        <v>MSK箱</v>
      </c>
      <c r="E451" s="7" t="s">
        <v>8078</v>
      </c>
      <c r="F451" s="19">
        <v>41075</v>
      </c>
      <c r="G451" s="39"/>
      <c r="H451" s="7" t="str">
        <f t="shared" si="24"/>
        <v>重</v>
      </c>
      <c r="I451" s="23">
        <v>41369</v>
      </c>
      <c r="J451" s="21"/>
      <c r="K451" s="7" t="s">
        <v>6500</v>
      </c>
      <c r="L451" s="7"/>
      <c r="M451" s="9">
        <v>865415360</v>
      </c>
      <c r="N451" s="68"/>
      <c r="O451" s="18" t="str">
        <f t="shared" ca="1" si="25"/>
        <v>724天</v>
      </c>
      <c r="P451" s="80"/>
      <c r="Q451" s="80"/>
      <c r="R451" s="80"/>
      <c r="S451" s="80"/>
    </row>
    <row r="452" spans="1:19">
      <c r="A452" s="34">
        <v>450</v>
      </c>
      <c r="B452" s="101" t="s">
        <v>6097</v>
      </c>
      <c r="C452" s="7" t="s">
        <v>10258</v>
      </c>
      <c r="D452" s="7" t="str">
        <f t="shared" si="26"/>
        <v>MSK箱</v>
      </c>
      <c r="E452" s="7" t="s">
        <v>8078</v>
      </c>
      <c r="F452" s="19">
        <v>41075</v>
      </c>
      <c r="G452" s="39"/>
      <c r="H452" s="7" t="str">
        <f t="shared" si="24"/>
        <v>重</v>
      </c>
      <c r="I452" s="23">
        <v>41199</v>
      </c>
      <c r="J452" s="21"/>
      <c r="K452" s="7" t="s">
        <v>6500</v>
      </c>
      <c r="L452" s="7"/>
      <c r="M452" s="9">
        <v>864725377</v>
      </c>
      <c r="N452" s="68"/>
      <c r="O452" s="18" t="str">
        <f t="shared" ca="1" si="25"/>
        <v>724天</v>
      </c>
      <c r="P452" s="80"/>
      <c r="Q452" s="80"/>
      <c r="R452" s="80"/>
      <c r="S452" s="80"/>
    </row>
    <row r="453" spans="1:19">
      <c r="A453" s="34">
        <v>451</v>
      </c>
      <c r="B453" s="101" t="s">
        <v>14973</v>
      </c>
      <c r="C453" s="7" t="s">
        <v>10258</v>
      </c>
      <c r="D453" s="7" t="str">
        <f t="shared" si="26"/>
        <v>MSK箱</v>
      </c>
      <c r="E453" s="7" t="s">
        <v>8078</v>
      </c>
      <c r="F453" s="19">
        <v>41075</v>
      </c>
      <c r="G453" s="39"/>
      <c r="H453" s="7" t="str">
        <f t="shared" si="24"/>
        <v>重</v>
      </c>
      <c r="I453" s="23">
        <v>41199</v>
      </c>
      <c r="J453" s="21"/>
      <c r="K453" s="7" t="s">
        <v>6500</v>
      </c>
      <c r="L453" s="7"/>
      <c r="M453" s="9">
        <v>864694930</v>
      </c>
      <c r="N453" s="68"/>
      <c r="O453" s="18" t="str">
        <f t="shared" ca="1" si="25"/>
        <v>724天</v>
      </c>
      <c r="P453" s="80"/>
      <c r="Q453" s="80"/>
      <c r="R453" s="80"/>
      <c r="S453" s="80"/>
    </row>
    <row r="454" spans="1:19">
      <c r="A454" s="34">
        <v>452</v>
      </c>
      <c r="B454" s="100" t="s">
        <v>13117</v>
      </c>
      <c r="C454" s="7" t="s">
        <v>6828</v>
      </c>
      <c r="D454" s="7" t="str">
        <f t="shared" si="26"/>
        <v>MSK箱</v>
      </c>
      <c r="E454" s="7" t="s">
        <v>17174</v>
      </c>
      <c r="F454" s="19">
        <v>41074</v>
      </c>
      <c r="G454" s="39" t="s">
        <v>15392</v>
      </c>
      <c r="H454" s="7" t="str">
        <f t="shared" si="24"/>
        <v>重</v>
      </c>
      <c r="I454" s="23">
        <v>41088</v>
      </c>
      <c r="J454" s="21"/>
      <c r="K454" s="7" t="s">
        <v>10395</v>
      </c>
      <c r="L454" s="7" t="s">
        <v>1066</v>
      </c>
      <c r="M454" s="9" t="s">
        <v>12644</v>
      </c>
      <c r="N454" s="68"/>
      <c r="O454" s="18" t="str">
        <f t="shared" ca="1" si="25"/>
        <v>725天</v>
      </c>
      <c r="P454" s="80"/>
      <c r="Q454" s="80"/>
      <c r="R454" s="80"/>
      <c r="S454" s="80"/>
    </row>
    <row r="455" spans="1:19">
      <c r="A455" s="34">
        <v>453</v>
      </c>
      <c r="B455" s="100" t="s">
        <v>2618</v>
      </c>
      <c r="C455" s="7" t="s">
        <v>6828</v>
      </c>
      <c r="D455" s="7" t="str">
        <f t="shared" si="26"/>
        <v>MSK箱</v>
      </c>
      <c r="E455" s="7" t="s">
        <v>17174</v>
      </c>
      <c r="F455" s="19">
        <v>41073</v>
      </c>
      <c r="G455" s="39" t="s">
        <v>15392</v>
      </c>
      <c r="H455" s="7" t="str">
        <f t="shared" si="24"/>
        <v>重</v>
      </c>
      <c r="I455" s="23">
        <v>41092</v>
      </c>
      <c r="J455" s="21"/>
      <c r="K455" s="7" t="s">
        <v>10395</v>
      </c>
      <c r="L455" s="7" t="s">
        <v>1066</v>
      </c>
      <c r="M455" s="9" t="s">
        <v>1854</v>
      </c>
      <c r="N455" s="68"/>
      <c r="O455" s="18" t="str">
        <f t="shared" ca="1" si="25"/>
        <v>726天</v>
      </c>
      <c r="P455" s="80"/>
      <c r="Q455" s="80"/>
      <c r="R455" s="80"/>
      <c r="S455" s="80"/>
    </row>
    <row r="456" spans="1:19">
      <c r="A456" s="34">
        <v>454</v>
      </c>
      <c r="B456" s="100" t="s">
        <v>12300</v>
      </c>
      <c r="C456" s="7" t="s">
        <v>6828</v>
      </c>
      <c r="D456" s="7" t="str">
        <f t="shared" si="26"/>
        <v>MSK箱</v>
      </c>
      <c r="E456" s="7" t="s">
        <v>17174</v>
      </c>
      <c r="F456" s="19">
        <v>41075</v>
      </c>
      <c r="G456" s="39" t="s">
        <v>15392</v>
      </c>
      <c r="H456" s="7" t="str">
        <f t="shared" si="24"/>
        <v>重</v>
      </c>
      <c r="I456" s="23">
        <v>41094</v>
      </c>
      <c r="J456" s="21"/>
      <c r="K456" s="7" t="s">
        <v>10395</v>
      </c>
      <c r="L456" s="7" t="s">
        <v>16694</v>
      </c>
      <c r="M456" s="9" t="s">
        <v>12299</v>
      </c>
      <c r="N456" s="68"/>
      <c r="O456" s="18" t="str">
        <f t="shared" ca="1" si="25"/>
        <v>724天</v>
      </c>
      <c r="P456" s="80"/>
      <c r="Q456" s="80"/>
      <c r="R456" s="80"/>
      <c r="S456" s="80"/>
    </row>
    <row r="457" spans="1:19">
      <c r="A457" s="34">
        <v>455</v>
      </c>
      <c r="B457" s="100" t="s">
        <v>6188</v>
      </c>
      <c r="C457" s="7" t="s">
        <v>6828</v>
      </c>
      <c r="D457" s="7" t="str">
        <f t="shared" si="26"/>
        <v>MSK箱</v>
      </c>
      <c r="E457" s="7" t="s">
        <v>17174</v>
      </c>
      <c r="F457" s="19">
        <v>41073</v>
      </c>
      <c r="G457" s="39" t="s">
        <v>15392</v>
      </c>
      <c r="H457" s="7" t="str">
        <f t="shared" si="24"/>
        <v>重</v>
      </c>
      <c r="I457" s="23">
        <v>41101</v>
      </c>
      <c r="J457" s="21"/>
      <c r="K457" s="7" t="s">
        <v>5796</v>
      </c>
      <c r="L457" s="7" t="s">
        <v>4548</v>
      </c>
      <c r="M457" s="9">
        <v>864249651</v>
      </c>
      <c r="N457" s="68"/>
      <c r="O457" s="18" t="str">
        <f t="shared" ca="1" si="25"/>
        <v>726天</v>
      </c>
      <c r="P457" s="80"/>
      <c r="Q457" s="80"/>
      <c r="R457" s="80"/>
      <c r="S457" s="80"/>
    </row>
    <row r="458" spans="1:19">
      <c r="A458" s="34">
        <v>456</v>
      </c>
      <c r="B458" s="100" t="s">
        <v>14449</v>
      </c>
      <c r="C458" s="7" t="s">
        <v>6828</v>
      </c>
      <c r="D458" s="7" t="str">
        <f t="shared" si="26"/>
        <v>MSK箱</v>
      </c>
      <c r="E458" s="7" t="s">
        <v>17174</v>
      </c>
      <c r="F458" s="19">
        <v>41073</v>
      </c>
      <c r="G458" s="39" t="s">
        <v>15392</v>
      </c>
      <c r="H458" s="7" t="str">
        <f t="shared" si="24"/>
        <v>重</v>
      </c>
      <c r="I458" s="23">
        <v>41092</v>
      </c>
      <c r="J458" s="21"/>
      <c r="K458" s="7" t="s">
        <v>10395</v>
      </c>
      <c r="L458" s="7" t="s">
        <v>1066</v>
      </c>
      <c r="M458" s="9" t="s">
        <v>1691</v>
      </c>
      <c r="N458" s="68"/>
      <c r="O458" s="18" t="str">
        <f t="shared" ca="1" si="25"/>
        <v>726天</v>
      </c>
      <c r="P458" s="80"/>
      <c r="Q458" s="80"/>
      <c r="R458" s="80"/>
      <c r="S458" s="80"/>
    </row>
    <row r="459" spans="1:19">
      <c r="A459" s="34">
        <v>457</v>
      </c>
      <c r="B459" s="100" t="s">
        <v>8444</v>
      </c>
      <c r="C459" s="7" t="s">
        <v>6828</v>
      </c>
      <c r="D459" s="7" t="str">
        <f t="shared" si="26"/>
        <v>MSK箱</v>
      </c>
      <c r="E459" s="7" t="s">
        <v>17174</v>
      </c>
      <c r="F459" s="19">
        <v>41073</v>
      </c>
      <c r="G459" s="136" t="s">
        <v>12942</v>
      </c>
      <c r="H459" s="7" t="str">
        <f t="shared" si="24"/>
        <v>重</v>
      </c>
      <c r="I459" s="23">
        <v>41106</v>
      </c>
      <c r="J459" s="21"/>
      <c r="K459" s="7" t="s">
        <v>10395</v>
      </c>
      <c r="L459" s="7" t="s">
        <v>1066</v>
      </c>
      <c r="M459" s="9" t="s">
        <v>6958</v>
      </c>
      <c r="N459" s="68"/>
      <c r="O459" s="18" t="str">
        <f t="shared" ca="1" si="25"/>
        <v>726天</v>
      </c>
      <c r="P459" s="80"/>
      <c r="Q459" s="80"/>
      <c r="R459" s="80"/>
      <c r="S459" s="80"/>
    </row>
    <row r="460" spans="1:19">
      <c r="A460" s="34">
        <v>458</v>
      </c>
      <c r="B460" s="100" t="s">
        <v>4477</v>
      </c>
      <c r="C460" s="7" t="s">
        <v>6828</v>
      </c>
      <c r="D460" s="7" t="str">
        <f t="shared" si="26"/>
        <v>MSK箱</v>
      </c>
      <c r="E460" s="7" t="s">
        <v>17174</v>
      </c>
      <c r="F460" s="19">
        <v>41074</v>
      </c>
      <c r="G460" s="39" t="s">
        <v>15392</v>
      </c>
      <c r="H460" s="7" t="str">
        <f t="shared" si="24"/>
        <v>重</v>
      </c>
      <c r="I460" s="23">
        <v>41096</v>
      </c>
      <c r="J460" s="21"/>
      <c r="K460" s="7" t="s">
        <v>5796</v>
      </c>
      <c r="L460" s="7" t="s">
        <v>4548</v>
      </c>
      <c r="M460" s="9" t="s">
        <v>267</v>
      </c>
      <c r="N460" s="68"/>
      <c r="O460" s="18" t="str">
        <f t="shared" ca="1" si="25"/>
        <v>725天</v>
      </c>
      <c r="P460" s="80"/>
      <c r="Q460" s="80"/>
      <c r="R460" s="80"/>
      <c r="S460" s="80"/>
    </row>
    <row r="461" spans="1:19">
      <c r="A461" s="34">
        <v>459</v>
      </c>
      <c r="B461" s="100" t="s">
        <v>12943</v>
      </c>
      <c r="C461" s="7" t="s">
        <v>6828</v>
      </c>
      <c r="D461" s="7" t="str">
        <f t="shared" si="26"/>
        <v>MSK箱</v>
      </c>
      <c r="E461" s="7" t="s">
        <v>17174</v>
      </c>
      <c r="F461" s="19">
        <v>41081</v>
      </c>
      <c r="G461" s="39" t="s">
        <v>15392</v>
      </c>
      <c r="H461" s="7" t="str">
        <f t="shared" si="24"/>
        <v>重</v>
      </c>
      <c r="I461" s="23">
        <v>41106</v>
      </c>
      <c r="J461" s="21"/>
      <c r="K461" s="7" t="s">
        <v>10395</v>
      </c>
      <c r="L461" s="7" t="s">
        <v>1066</v>
      </c>
      <c r="M461" s="9" t="s">
        <v>6958</v>
      </c>
      <c r="N461" s="68"/>
      <c r="O461" s="18" t="str">
        <f t="shared" ca="1" si="25"/>
        <v>718天</v>
      </c>
      <c r="P461" s="80"/>
      <c r="Q461" s="80"/>
      <c r="R461" s="80"/>
      <c r="S461" s="80"/>
    </row>
    <row r="462" spans="1:19">
      <c r="A462" s="34">
        <v>460</v>
      </c>
      <c r="B462" s="100" t="s">
        <v>6460</v>
      </c>
      <c r="C462" s="7" t="s">
        <v>6828</v>
      </c>
      <c r="D462" s="7" t="str">
        <f t="shared" si="26"/>
        <v>MSK箱</v>
      </c>
      <c r="E462" s="7" t="s">
        <v>17174</v>
      </c>
      <c r="F462" s="19">
        <v>41081</v>
      </c>
      <c r="G462" s="39" t="s">
        <v>15392</v>
      </c>
      <c r="H462" s="7" t="str">
        <f t="shared" si="24"/>
        <v>重</v>
      </c>
      <c r="I462" s="23">
        <v>41112</v>
      </c>
      <c r="J462" s="21"/>
      <c r="K462" s="7" t="s">
        <v>10395</v>
      </c>
      <c r="L462" s="7" t="s">
        <v>1066</v>
      </c>
      <c r="M462" s="9" t="s">
        <v>12463</v>
      </c>
      <c r="N462" s="68"/>
      <c r="O462" s="18" t="str">
        <f t="shared" ca="1" si="25"/>
        <v>718天</v>
      </c>
      <c r="P462" s="80"/>
      <c r="Q462" s="80"/>
      <c r="R462" s="80"/>
      <c r="S462" s="80"/>
    </row>
    <row r="463" spans="1:19">
      <c r="A463" s="34">
        <v>461</v>
      </c>
      <c r="B463" s="101" t="s">
        <v>11966</v>
      </c>
      <c r="C463" s="7" t="s">
        <v>6828</v>
      </c>
      <c r="D463" s="7" t="str">
        <f t="shared" si="26"/>
        <v>MSK箱</v>
      </c>
      <c r="E463" s="7" t="s">
        <v>17174</v>
      </c>
      <c r="F463" s="19">
        <v>41080</v>
      </c>
      <c r="G463" s="39" t="s">
        <v>15392</v>
      </c>
      <c r="H463" s="7" t="str">
        <f t="shared" si="24"/>
        <v>重</v>
      </c>
      <c r="I463" s="23">
        <v>41110</v>
      </c>
      <c r="J463" s="21"/>
      <c r="K463" s="7" t="s">
        <v>10395</v>
      </c>
      <c r="L463" s="7" t="s">
        <v>6639</v>
      </c>
      <c r="M463" s="9" t="s">
        <v>6638</v>
      </c>
      <c r="N463" s="68"/>
      <c r="O463" s="18" t="str">
        <f t="shared" ca="1" si="25"/>
        <v>719天</v>
      </c>
      <c r="P463" s="80"/>
      <c r="Q463" s="80"/>
      <c r="R463" s="80"/>
      <c r="S463" s="80"/>
    </row>
    <row r="464" spans="1:19">
      <c r="A464" s="34">
        <v>462</v>
      </c>
      <c r="B464" s="101" t="s">
        <v>13728</v>
      </c>
      <c r="C464" s="7" t="s">
        <v>10393</v>
      </c>
      <c r="D464" s="7" t="str">
        <f t="shared" si="26"/>
        <v>MSK箱</v>
      </c>
      <c r="E464" s="7" t="s">
        <v>17174</v>
      </c>
      <c r="F464" s="19">
        <v>41082</v>
      </c>
      <c r="G464" s="39" t="s">
        <v>10256</v>
      </c>
      <c r="H464" s="7" t="str">
        <f t="shared" si="24"/>
        <v>重</v>
      </c>
      <c r="I464" s="23">
        <v>41087</v>
      </c>
      <c r="J464" s="21"/>
      <c r="K464" s="7" t="s">
        <v>972</v>
      </c>
      <c r="L464" s="7"/>
      <c r="M464" s="9">
        <v>864070891</v>
      </c>
      <c r="N464" s="68"/>
      <c r="O464" s="18"/>
      <c r="P464" s="80"/>
      <c r="Q464" s="80"/>
      <c r="R464" s="80"/>
      <c r="S464" s="80"/>
    </row>
    <row r="465" spans="1:19">
      <c r="A465" s="34">
        <v>463</v>
      </c>
      <c r="B465" s="101" t="s">
        <v>4357</v>
      </c>
      <c r="C465" s="7" t="s">
        <v>10393</v>
      </c>
      <c r="D465" s="7" t="str">
        <f t="shared" si="26"/>
        <v>MSK箱</v>
      </c>
      <c r="E465" s="7" t="s">
        <v>17174</v>
      </c>
      <c r="F465" s="19">
        <v>41082</v>
      </c>
      <c r="G465" s="39" t="s">
        <v>10892</v>
      </c>
      <c r="H465" s="7" t="str">
        <f t="shared" si="24"/>
        <v>重</v>
      </c>
      <c r="I465" s="23">
        <v>41085</v>
      </c>
      <c r="J465" s="21"/>
      <c r="K465" s="7" t="s">
        <v>16249</v>
      </c>
      <c r="L465" s="7"/>
      <c r="M465" s="9">
        <v>864070891</v>
      </c>
      <c r="N465" s="68"/>
      <c r="O465" s="18"/>
      <c r="P465" s="80"/>
      <c r="Q465" s="80"/>
      <c r="R465" s="80"/>
      <c r="S465" s="80"/>
    </row>
    <row r="466" spans="1:19">
      <c r="A466" s="34">
        <v>464</v>
      </c>
      <c r="B466" s="101" t="s">
        <v>4305</v>
      </c>
      <c r="C466" s="7" t="s">
        <v>10393</v>
      </c>
      <c r="D466" s="7" t="str">
        <f t="shared" si="26"/>
        <v>MSK箱</v>
      </c>
      <c r="E466" s="7" t="s">
        <v>17174</v>
      </c>
      <c r="F466" s="19">
        <v>41082</v>
      </c>
      <c r="G466" s="39" t="s">
        <v>8447</v>
      </c>
      <c r="H466" s="7" t="str">
        <f t="shared" si="24"/>
        <v>重</v>
      </c>
      <c r="I466" s="23">
        <v>41098</v>
      </c>
      <c r="J466" s="21"/>
      <c r="K466" s="7" t="s">
        <v>5796</v>
      </c>
      <c r="L466" s="7"/>
      <c r="M466" s="9">
        <v>864228455</v>
      </c>
      <c r="N466" s="68"/>
      <c r="O466" s="18" t="str">
        <f t="shared" ca="1" si="25"/>
        <v>717天</v>
      </c>
      <c r="P466" s="80"/>
      <c r="Q466" s="80"/>
      <c r="R466" s="80"/>
      <c r="S466" s="80"/>
    </row>
    <row r="467" spans="1:19">
      <c r="A467" s="34">
        <v>465</v>
      </c>
      <c r="B467" s="101" t="s">
        <v>13731</v>
      </c>
      <c r="C467" s="7" t="s">
        <v>10393</v>
      </c>
      <c r="D467" s="7" t="str">
        <f t="shared" si="26"/>
        <v>MSK箱</v>
      </c>
      <c r="E467" s="7" t="s">
        <v>17174</v>
      </c>
      <c r="F467" s="19">
        <v>41082</v>
      </c>
      <c r="G467" s="39" t="s">
        <v>10256</v>
      </c>
      <c r="H467" s="7" t="str">
        <f t="shared" si="24"/>
        <v>重</v>
      </c>
      <c r="I467" s="23">
        <v>41088</v>
      </c>
      <c r="J467" s="21"/>
      <c r="K467" s="7" t="s">
        <v>16249</v>
      </c>
      <c r="L467" s="7"/>
      <c r="M467" s="9">
        <v>864070891</v>
      </c>
      <c r="N467" s="68"/>
      <c r="O467" s="18" t="str">
        <f t="shared" ca="1" si="25"/>
        <v>717天</v>
      </c>
      <c r="P467" s="80"/>
      <c r="Q467" s="80"/>
      <c r="R467" s="80"/>
      <c r="S467" s="80"/>
    </row>
    <row r="468" spans="1:19">
      <c r="A468" s="34">
        <v>466</v>
      </c>
      <c r="B468" s="100" t="s">
        <v>8486</v>
      </c>
      <c r="C468" s="7" t="s">
        <v>10393</v>
      </c>
      <c r="D468" s="7" t="str">
        <f t="shared" si="26"/>
        <v>MSK箱</v>
      </c>
      <c r="E468" s="7" t="s">
        <v>17174</v>
      </c>
      <c r="F468" s="19">
        <v>41081</v>
      </c>
      <c r="G468" s="39" t="s">
        <v>10256</v>
      </c>
      <c r="H468" s="7" t="str">
        <f t="shared" si="24"/>
        <v>重</v>
      </c>
      <c r="I468" s="23">
        <v>41081</v>
      </c>
      <c r="J468" s="21"/>
      <c r="K468" s="7" t="s">
        <v>972</v>
      </c>
      <c r="L468" s="7"/>
      <c r="M468" s="9">
        <v>6021612741</v>
      </c>
      <c r="N468" s="68"/>
      <c r="O468" s="18" t="str">
        <f t="shared" ca="1" si="25"/>
        <v>718天</v>
      </c>
      <c r="P468" s="80"/>
      <c r="Q468" s="80"/>
      <c r="R468" s="80"/>
      <c r="S468" s="80"/>
    </row>
    <row r="469" spans="1:19">
      <c r="A469" s="34">
        <v>467</v>
      </c>
      <c r="B469" s="100" t="s">
        <v>12839</v>
      </c>
      <c r="C469" s="7" t="s">
        <v>10393</v>
      </c>
      <c r="D469" s="7" t="str">
        <f t="shared" si="26"/>
        <v>MSK箱</v>
      </c>
      <c r="E469" s="7" t="s">
        <v>17174</v>
      </c>
      <c r="F469" s="19">
        <v>41084</v>
      </c>
      <c r="G469" s="39" t="s">
        <v>10256</v>
      </c>
      <c r="H469" s="7" t="str">
        <f t="shared" si="24"/>
        <v>重</v>
      </c>
      <c r="I469" s="23">
        <v>41086</v>
      </c>
      <c r="J469" s="21"/>
      <c r="K469" s="7" t="s">
        <v>16249</v>
      </c>
      <c r="L469" s="7"/>
      <c r="M469" s="9">
        <v>864095771</v>
      </c>
      <c r="N469" s="68"/>
      <c r="O469" s="18" t="str">
        <f t="shared" ca="1" si="25"/>
        <v>715天</v>
      </c>
      <c r="P469" s="80"/>
      <c r="Q469" s="80"/>
      <c r="R469" s="80"/>
      <c r="S469" s="80"/>
    </row>
    <row r="470" spans="1:19">
      <c r="A470" s="34">
        <v>468</v>
      </c>
      <c r="B470" s="100" t="s">
        <v>4361</v>
      </c>
      <c r="C470" s="7" t="s">
        <v>10393</v>
      </c>
      <c r="D470" s="7" t="str">
        <f t="shared" si="26"/>
        <v>MSK箱</v>
      </c>
      <c r="E470" s="7" t="s">
        <v>17174</v>
      </c>
      <c r="F470" s="19">
        <v>41082</v>
      </c>
      <c r="G470" s="39" t="s">
        <v>10256</v>
      </c>
      <c r="H470" s="7" t="str">
        <f t="shared" si="24"/>
        <v>重</v>
      </c>
      <c r="I470" s="23">
        <v>41085</v>
      </c>
      <c r="J470" s="21"/>
      <c r="K470" s="7" t="s">
        <v>16249</v>
      </c>
      <c r="L470" s="7"/>
      <c r="M470" s="9">
        <v>864070891</v>
      </c>
      <c r="N470" s="68"/>
      <c r="O470" s="18" t="str">
        <f t="shared" ca="1" si="25"/>
        <v>717天</v>
      </c>
      <c r="P470" s="80"/>
      <c r="Q470" s="80"/>
      <c r="R470" s="80"/>
      <c r="S470" s="80"/>
    </row>
    <row r="471" spans="1:19">
      <c r="A471" s="34">
        <v>469</v>
      </c>
      <c r="B471" s="100" t="s">
        <v>22</v>
      </c>
      <c r="C471" s="7" t="s">
        <v>10393</v>
      </c>
      <c r="D471" s="7" t="str">
        <f t="shared" si="26"/>
        <v>MSK箱</v>
      </c>
      <c r="E471" s="7" t="s">
        <v>17174</v>
      </c>
      <c r="F471" s="19">
        <v>41081</v>
      </c>
      <c r="G471" s="39" t="s">
        <v>10256</v>
      </c>
      <c r="H471" s="7" t="str">
        <f t="shared" si="24"/>
        <v>重</v>
      </c>
      <c r="I471" s="23">
        <v>41081</v>
      </c>
      <c r="J471" s="21"/>
      <c r="K471" s="7" t="s">
        <v>20</v>
      </c>
      <c r="L471" s="7"/>
      <c r="M471" s="9">
        <v>864138572</v>
      </c>
      <c r="N471" s="68"/>
      <c r="O471" s="18" t="str">
        <f t="shared" ca="1" si="25"/>
        <v>718天</v>
      </c>
      <c r="P471" s="80"/>
      <c r="Q471" s="80"/>
      <c r="R471" s="80"/>
      <c r="S471" s="80"/>
    </row>
    <row r="472" spans="1:19">
      <c r="A472" s="34">
        <v>470</v>
      </c>
      <c r="B472" s="100" t="s">
        <v>4358</v>
      </c>
      <c r="C472" s="7" t="s">
        <v>10393</v>
      </c>
      <c r="D472" s="7" t="str">
        <f t="shared" ref="D472:D534" si="27">IF(B472="","","MSK箱")</f>
        <v>MSK箱</v>
      </c>
      <c r="E472" s="7" t="s">
        <v>17174</v>
      </c>
      <c r="F472" s="19">
        <v>41081</v>
      </c>
      <c r="G472" s="39" t="s">
        <v>10256</v>
      </c>
      <c r="H472" s="7" t="str">
        <f t="shared" ref="H472:H534" si="28">IF(I472="","空","重")</f>
        <v>重</v>
      </c>
      <c r="I472" s="23">
        <v>41087</v>
      </c>
      <c r="J472" s="21"/>
      <c r="K472" s="7" t="s">
        <v>972</v>
      </c>
      <c r="L472" s="7"/>
      <c r="M472" s="9">
        <v>864070891</v>
      </c>
      <c r="N472" s="68"/>
      <c r="O472" s="18" t="str">
        <f t="shared" ref="O472:O534" ca="1" si="29">IF(ISNONTEXT(J472),DATEDIF(F472,TODAY(),"d")&amp;"天","出场")</f>
        <v>718天</v>
      </c>
      <c r="P472" s="80"/>
      <c r="Q472" s="80"/>
      <c r="R472" s="80"/>
      <c r="S472" s="80"/>
    </row>
    <row r="473" spans="1:19">
      <c r="A473" s="34">
        <v>471</v>
      </c>
      <c r="B473" s="100" t="s">
        <v>5909</v>
      </c>
      <c r="C473" s="7" t="s">
        <v>10393</v>
      </c>
      <c r="D473" s="7" t="str">
        <f t="shared" si="27"/>
        <v>MSK箱</v>
      </c>
      <c r="E473" s="7" t="s">
        <v>17174</v>
      </c>
      <c r="F473" s="19">
        <v>41082</v>
      </c>
      <c r="G473" s="39" t="s">
        <v>10256</v>
      </c>
      <c r="H473" s="7" t="str">
        <f t="shared" si="28"/>
        <v>重</v>
      </c>
      <c r="I473" s="23">
        <v>41087</v>
      </c>
      <c r="J473" s="21"/>
      <c r="K473" s="7" t="s">
        <v>972</v>
      </c>
      <c r="L473" s="7"/>
      <c r="M473" s="9">
        <v>864095771</v>
      </c>
      <c r="N473" s="68"/>
      <c r="O473" s="18" t="str">
        <f t="shared" ca="1" si="29"/>
        <v>717天</v>
      </c>
      <c r="P473" s="80"/>
      <c r="Q473" s="80"/>
      <c r="R473" s="80"/>
      <c r="S473" s="80"/>
    </row>
    <row r="474" spans="1:19">
      <c r="A474" s="34">
        <v>472</v>
      </c>
      <c r="B474" s="100" t="s">
        <v>12837</v>
      </c>
      <c r="C474" s="7" t="s">
        <v>10393</v>
      </c>
      <c r="D474" s="7" t="str">
        <f t="shared" si="27"/>
        <v>MSK箱</v>
      </c>
      <c r="E474" s="7" t="s">
        <v>17174</v>
      </c>
      <c r="F474" s="19">
        <v>41082</v>
      </c>
      <c r="G474" s="39" t="s">
        <v>10256</v>
      </c>
      <c r="H474" s="7" t="str">
        <f t="shared" si="28"/>
        <v>重</v>
      </c>
      <c r="I474" s="23">
        <v>41087</v>
      </c>
      <c r="J474" s="21"/>
      <c r="K474" s="7" t="s">
        <v>972</v>
      </c>
      <c r="L474" s="7"/>
      <c r="M474" s="9">
        <v>864095771</v>
      </c>
      <c r="N474" s="68"/>
      <c r="O474" s="18" t="str">
        <f t="shared" ca="1" si="29"/>
        <v>717天</v>
      </c>
      <c r="P474" s="80"/>
      <c r="Q474" s="80"/>
      <c r="R474" s="80"/>
      <c r="S474" s="80"/>
    </row>
    <row r="475" spans="1:19">
      <c r="A475" s="34">
        <v>473</v>
      </c>
      <c r="B475" s="100" t="s">
        <v>4409</v>
      </c>
      <c r="C475" s="7" t="s">
        <v>10393</v>
      </c>
      <c r="D475" s="7" t="str">
        <f t="shared" si="27"/>
        <v>MSK箱</v>
      </c>
      <c r="E475" s="7" t="s">
        <v>17174</v>
      </c>
      <c r="F475" s="19">
        <v>41082</v>
      </c>
      <c r="G475" s="39" t="s">
        <v>10256</v>
      </c>
      <c r="H475" s="7" t="str">
        <f t="shared" si="28"/>
        <v>重</v>
      </c>
      <c r="I475" s="23">
        <v>41098</v>
      </c>
      <c r="J475" s="21"/>
      <c r="K475" s="7" t="s">
        <v>10395</v>
      </c>
      <c r="L475" s="7"/>
      <c r="M475" s="9">
        <v>864228455</v>
      </c>
      <c r="N475" s="68"/>
      <c r="O475" s="18" t="str">
        <f t="shared" ca="1" si="29"/>
        <v>717天</v>
      </c>
      <c r="P475" s="80"/>
      <c r="Q475" s="80"/>
      <c r="R475" s="80"/>
      <c r="S475" s="80"/>
    </row>
    <row r="476" spans="1:19">
      <c r="A476" s="34">
        <v>474</v>
      </c>
      <c r="B476" s="100" t="s">
        <v>12840</v>
      </c>
      <c r="C476" s="7" t="s">
        <v>10393</v>
      </c>
      <c r="D476" s="7" t="str">
        <f t="shared" si="27"/>
        <v>MSK箱</v>
      </c>
      <c r="E476" s="7" t="s">
        <v>17174</v>
      </c>
      <c r="F476" s="19">
        <v>41082</v>
      </c>
      <c r="G476" s="39" t="s">
        <v>10256</v>
      </c>
      <c r="H476" s="7" t="str">
        <f t="shared" si="28"/>
        <v>重</v>
      </c>
      <c r="I476" s="23">
        <v>41086</v>
      </c>
      <c r="J476" s="21"/>
      <c r="K476" s="7" t="s">
        <v>16249</v>
      </c>
      <c r="L476" s="7"/>
      <c r="M476" s="9">
        <v>864095771</v>
      </c>
      <c r="N476" s="68"/>
      <c r="O476" s="18" t="str">
        <f t="shared" ca="1" si="29"/>
        <v>717天</v>
      </c>
      <c r="P476" s="80"/>
      <c r="Q476" s="80"/>
      <c r="R476" s="80"/>
      <c r="S476" s="80"/>
    </row>
    <row r="477" spans="1:19">
      <c r="A477" s="34">
        <v>475</v>
      </c>
      <c r="B477" s="100" t="s">
        <v>4360</v>
      </c>
      <c r="C477" s="7" t="s">
        <v>10393</v>
      </c>
      <c r="D477" s="7" t="str">
        <f t="shared" si="27"/>
        <v>MSK箱</v>
      </c>
      <c r="E477" s="7" t="s">
        <v>17174</v>
      </c>
      <c r="F477" s="19">
        <v>41081</v>
      </c>
      <c r="G477" s="39" t="s">
        <v>10256</v>
      </c>
      <c r="H477" s="7" t="str">
        <f t="shared" si="28"/>
        <v>重</v>
      </c>
      <c r="I477" s="23">
        <v>41085</v>
      </c>
      <c r="J477" s="21"/>
      <c r="K477" s="7" t="s">
        <v>16249</v>
      </c>
      <c r="L477" s="7"/>
      <c r="M477" s="9">
        <v>864070891</v>
      </c>
      <c r="N477" s="68"/>
      <c r="O477" s="18" t="str">
        <f t="shared" ca="1" si="29"/>
        <v>718天</v>
      </c>
      <c r="P477" s="80"/>
      <c r="Q477" s="80"/>
      <c r="R477" s="80"/>
      <c r="S477" s="80"/>
    </row>
    <row r="478" spans="1:19">
      <c r="A478" s="34">
        <v>476</v>
      </c>
      <c r="B478" s="100" t="s">
        <v>12838</v>
      </c>
      <c r="C478" s="7" t="s">
        <v>10393</v>
      </c>
      <c r="D478" s="7" t="str">
        <f t="shared" si="27"/>
        <v>MSK箱</v>
      </c>
      <c r="E478" s="7" t="s">
        <v>17174</v>
      </c>
      <c r="F478" s="19">
        <v>41084</v>
      </c>
      <c r="G478" s="39" t="s">
        <v>10256</v>
      </c>
      <c r="H478" s="7" t="str">
        <f t="shared" si="28"/>
        <v>重</v>
      </c>
      <c r="I478" s="23">
        <v>41087</v>
      </c>
      <c r="J478" s="21"/>
      <c r="K478" s="7" t="s">
        <v>972</v>
      </c>
      <c r="L478" s="7"/>
      <c r="M478" s="9">
        <v>864095771</v>
      </c>
      <c r="N478" s="68"/>
      <c r="O478" s="18" t="str">
        <f t="shared" ca="1" si="29"/>
        <v>715天</v>
      </c>
      <c r="P478" s="80"/>
      <c r="Q478" s="80"/>
      <c r="R478" s="80"/>
      <c r="S478" s="80"/>
    </row>
    <row r="479" spans="1:19">
      <c r="A479" s="34">
        <v>477</v>
      </c>
      <c r="B479" s="100" t="s">
        <v>4356</v>
      </c>
      <c r="C479" s="7" t="s">
        <v>10393</v>
      </c>
      <c r="D479" s="7" t="str">
        <f t="shared" si="27"/>
        <v>MSK箱</v>
      </c>
      <c r="E479" s="7" t="s">
        <v>17174</v>
      </c>
      <c r="F479" s="19">
        <v>41084</v>
      </c>
      <c r="G479" s="39" t="s">
        <v>10256</v>
      </c>
      <c r="H479" s="7" t="str">
        <f t="shared" si="28"/>
        <v>重</v>
      </c>
      <c r="I479" s="23">
        <v>41085</v>
      </c>
      <c r="J479" s="21"/>
      <c r="K479" s="7" t="s">
        <v>16249</v>
      </c>
      <c r="L479" s="7"/>
      <c r="M479" s="9">
        <v>864070891</v>
      </c>
      <c r="N479" s="68"/>
      <c r="O479" s="18" t="str">
        <f t="shared" ca="1" si="29"/>
        <v>715天</v>
      </c>
      <c r="P479" s="80"/>
      <c r="Q479" s="80"/>
      <c r="R479" s="80"/>
      <c r="S479" s="80"/>
    </row>
    <row r="480" spans="1:19">
      <c r="A480" s="34">
        <v>478</v>
      </c>
      <c r="B480" s="101" t="s">
        <v>4410</v>
      </c>
      <c r="C480" s="7" t="s">
        <v>10393</v>
      </c>
      <c r="D480" s="7" t="str">
        <f t="shared" si="27"/>
        <v>MSK箱</v>
      </c>
      <c r="E480" s="7" t="s">
        <v>17174</v>
      </c>
      <c r="F480" s="19">
        <v>41082</v>
      </c>
      <c r="G480" s="39" t="s">
        <v>10256</v>
      </c>
      <c r="H480" s="7" t="str">
        <f t="shared" si="28"/>
        <v>重</v>
      </c>
      <c r="I480" s="23">
        <v>41099</v>
      </c>
      <c r="J480" s="21"/>
      <c r="K480" s="7" t="s">
        <v>10395</v>
      </c>
      <c r="L480" s="7"/>
      <c r="M480" s="9">
        <v>864269906</v>
      </c>
      <c r="N480" s="68"/>
      <c r="O480" s="18" t="str">
        <f t="shared" ca="1" si="29"/>
        <v>717天</v>
      </c>
      <c r="P480" s="80"/>
      <c r="Q480" s="80"/>
      <c r="R480" s="80"/>
      <c r="S480" s="80"/>
    </row>
    <row r="481" spans="1:19">
      <c r="A481" s="34">
        <v>479</v>
      </c>
      <c r="B481" s="100" t="s">
        <v>4359</v>
      </c>
      <c r="C481" s="7" t="s">
        <v>10393</v>
      </c>
      <c r="D481" s="7" t="str">
        <f t="shared" si="27"/>
        <v>MSK箱</v>
      </c>
      <c r="E481" s="7" t="s">
        <v>17174</v>
      </c>
      <c r="F481" s="19">
        <v>41085</v>
      </c>
      <c r="G481" s="39" t="s">
        <v>10256</v>
      </c>
      <c r="H481" s="7" t="str">
        <f t="shared" si="28"/>
        <v>重</v>
      </c>
      <c r="I481" s="23">
        <v>41087</v>
      </c>
      <c r="J481" s="21"/>
      <c r="K481" s="7" t="s">
        <v>972</v>
      </c>
      <c r="L481" s="7"/>
      <c r="M481" s="9">
        <v>864070891</v>
      </c>
      <c r="N481" s="68"/>
      <c r="O481" s="18" t="str">
        <f t="shared" ca="1" si="29"/>
        <v>714天</v>
      </c>
      <c r="P481" s="80"/>
      <c r="Q481" s="80"/>
      <c r="R481" s="80"/>
      <c r="S481" s="80"/>
    </row>
    <row r="482" spans="1:19">
      <c r="A482" s="34">
        <v>480</v>
      </c>
      <c r="B482" s="101" t="s">
        <v>13729</v>
      </c>
      <c r="C482" s="7" t="s">
        <v>10393</v>
      </c>
      <c r="D482" s="7" t="str">
        <f t="shared" si="27"/>
        <v>MSK箱</v>
      </c>
      <c r="E482" s="7" t="s">
        <v>17174</v>
      </c>
      <c r="F482" s="19">
        <v>41086</v>
      </c>
      <c r="G482" s="39" t="s">
        <v>12026</v>
      </c>
      <c r="H482" s="7" t="str">
        <f t="shared" si="28"/>
        <v>重</v>
      </c>
      <c r="I482" s="23">
        <v>41087</v>
      </c>
      <c r="J482" s="21"/>
      <c r="K482" s="7" t="s">
        <v>972</v>
      </c>
      <c r="L482" s="7"/>
      <c r="M482" s="9">
        <v>864070891</v>
      </c>
      <c r="N482" s="68"/>
      <c r="O482" s="18" t="str">
        <f t="shared" ca="1" si="29"/>
        <v>713天</v>
      </c>
      <c r="P482" s="80"/>
      <c r="Q482" s="80"/>
      <c r="R482" s="80"/>
      <c r="S482" s="80"/>
    </row>
    <row r="483" spans="1:19">
      <c r="A483" s="34">
        <v>481</v>
      </c>
      <c r="B483" s="101" t="s">
        <v>8541</v>
      </c>
      <c r="C483" s="7" t="s">
        <v>10393</v>
      </c>
      <c r="D483" s="7" t="str">
        <f t="shared" si="27"/>
        <v>MSK箱</v>
      </c>
      <c r="E483" s="7" t="s">
        <v>17174</v>
      </c>
      <c r="F483" s="19">
        <v>41087</v>
      </c>
      <c r="G483" s="39" t="s">
        <v>10256</v>
      </c>
      <c r="H483" s="7" t="str">
        <f t="shared" si="28"/>
        <v>重</v>
      </c>
      <c r="I483" s="23">
        <v>41093</v>
      </c>
      <c r="J483" s="21"/>
      <c r="K483" s="7" t="s">
        <v>10395</v>
      </c>
      <c r="L483" s="7"/>
      <c r="M483" s="9">
        <v>864219364</v>
      </c>
      <c r="N483" s="68"/>
      <c r="O483" s="18" t="str">
        <f t="shared" ca="1" si="29"/>
        <v>712天</v>
      </c>
      <c r="P483" s="80"/>
      <c r="Q483" s="80"/>
      <c r="R483" s="80"/>
      <c r="S483" s="80"/>
    </row>
    <row r="484" spans="1:19">
      <c r="A484" s="34">
        <v>482</v>
      </c>
      <c r="B484" s="101" t="s">
        <v>15135</v>
      </c>
      <c r="C484" s="7" t="s">
        <v>10393</v>
      </c>
      <c r="D484" s="7" t="str">
        <f t="shared" si="27"/>
        <v>MSK箱</v>
      </c>
      <c r="E484" s="7" t="s">
        <v>17174</v>
      </c>
      <c r="F484" s="19">
        <v>41091</v>
      </c>
      <c r="G484" s="39" t="s">
        <v>6508</v>
      </c>
      <c r="H484" s="7" t="str">
        <f t="shared" si="28"/>
        <v>重</v>
      </c>
      <c r="I484" s="23">
        <v>41096</v>
      </c>
      <c r="J484" s="21"/>
      <c r="K484" s="7" t="s">
        <v>10395</v>
      </c>
      <c r="L484" s="7"/>
      <c r="M484" s="9">
        <v>864232400</v>
      </c>
      <c r="N484" s="68"/>
      <c r="O484" s="18" t="str">
        <f t="shared" ca="1" si="29"/>
        <v>708天</v>
      </c>
      <c r="P484" s="80"/>
      <c r="Q484" s="80"/>
      <c r="R484" s="80"/>
      <c r="S484" s="80"/>
    </row>
    <row r="485" spans="1:19">
      <c r="A485" s="34">
        <v>483</v>
      </c>
      <c r="B485" s="101" t="s">
        <v>15136</v>
      </c>
      <c r="C485" s="7" t="s">
        <v>10393</v>
      </c>
      <c r="D485" s="7" t="str">
        <f t="shared" si="27"/>
        <v>MSK箱</v>
      </c>
      <c r="E485" s="7" t="s">
        <v>17174</v>
      </c>
      <c r="F485" s="19">
        <v>41092</v>
      </c>
      <c r="G485" s="39" t="s">
        <v>1607</v>
      </c>
      <c r="H485" s="7" t="str">
        <f t="shared" si="28"/>
        <v>重</v>
      </c>
      <c r="I485" s="23">
        <v>41096</v>
      </c>
      <c r="J485" s="21"/>
      <c r="K485" s="7" t="s">
        <v>10395</v>
      </c>
      <c r="L485" s="7"/>
      <c r="M485" s="9">
        <v>864232400</v>
      </c>
      <c r="N485" s="68"/>
      <c r="O485" s="18" t="str">
        <f t="shared" ca="1" si="29"/>
        <v>707天</v>
      </c>
      <c r="P485" s="80"/>
      <c r="Q485" s="80"/>
      <c r="R485" s="80"/>
      <c r="S485" s="80"/>
    </row>
    <row r="486" spans="1:19">
      <c r="A486" s="34">
        <v>484</v>
      </c>
      <c r="B486" s="100" t="s">
        <v>12995</v>
      </c>
      <c r="C486" s="7" t="s">
        <v>6828</v>
      </c>
      <c r="D486" s="7" t="str">
        <f t="shared" si="27"/>
        <v>MSK箱</v>
      </c>
      <c r="E486" s="7" t="s">
        <v>17174</v>
      </c>
      <c r="F486" s="19">
        <v>41095</v>
      </c>
      <c r="G486" s="39" t="s">
        <v>6001</v>
      </c>
      <c r="H486" s="7" t="str">
        <f t="shared" si="28"/>
        <v>重</v>
      </c>
      <c r="I486" s="23">
        <v>41128</v>
      </c>
      <c r="J486" s="21"/>
      <c r="K486" s="7" t="s">
        <v>10395</v>
      </c>
      <c r="L486" s="7" t="s">
        <v>4548</v>
      </c>
      <c r="M486" s="9" t="s">
        <v>3668</v>
      </c>
      <c r="N486" s="68"/>
      <c r="O486" s="18" t="str">
        <f t="shared" ca="1" si="29"/>
        <v>704天</v>
      </c>
      <c r="P486" s="80"/>
      <c r="Q486" s="80"/>
      <c r="R486" s="80"/>
      <c r="S486" s="80"/>
    </row>
    <row r="487" spans="1:19">
      <c r="A487" s="34">
        <v>485</v>
      </c>
      <c r="B487" s="100" t="s">
        <v>2742</v>
      </c>
      <c r="C487" s="7" t="s">
        <v>6828</v>
      </c>
      <c r="D487" s="7" t="str">
        <f t="shared" si="27"/>
        <v>MSK箱</v>
      </c>
      <c r="E487" s="7" t="s">
        <v>17174</v>
      </c>
      <c r="F487" s="19">
        <v>41095</v>
      </c>
      <c r="G487" s="39" t="s">
        <v>6001</v>
      </c>
      <c r="H487" s="7" t="str">
        <f t="shared" si="28"/>
        <v>重</v>
      </c>
      <c r="I487" s="23">
        <v>41135</v>
      </c>
      <c r="J487" s="21"/>
      <c r="K487" s="7" t="s">
        <v>10395</v>
      </c>
      <c r="L487" s="7" t="s">
        <v>1066</v>
      </c>
      <c r="M487" s="9" t="s">
        <v>9061</v>
      </c>
      <c r="N487" s="68"/>
      <c r="O487" s="18" t="str">
        <f t="shared" ca="1" si="29"/>
        <v>704天</v>
      </c>
      <c r="P487" s="80"/>
      <c r="Q487" s="80"/>
      <c r="R487" s="80"/>
      <c r="S487" s="80"/>
    </row>
    <row r="488" spans="1:19">
      <c r="A488" s="34">
        <v>486</v>
      </c>
      <c r="B488" s="101" t="s">
        <v>13263</v>
      </c>
      <c r="C488" s="7" t="s">
        <v>10258</v>
      </c>
      <c r="D488" s="7" t="str">
        <f t="shared" si="27"/>
        <v>MSK箱</v>
      </c>
      <c r="E488" s="7" t="s">
        <v>17174</v>
      </c>
      <c r="F488" s="19">
        <v>41107</v>
      </c>
      <c r="G488" s="79">
        <v>100</v>
      </c>
      <c r="H488" s="7" t="str">
        <f t="shared" si="28"/>
        <v>重</v>
      </c>
      <c r="I488" s="23">
        <v>41363</v>
      </c>
      <c r="J488" s="21"/>
      <c r="K488" s="7" t="s">
        <v>6500</v>
      </c>
      <c r="L488" s="7"/>
      <c r="M488" s="9" t="s">
        <v>15576</v>
      </c>
      <c r="N488" s="68"/>
      <c r="O488" s="18" t="str">
        <f t="shared" ca="1" si="29"/>
        <v>692天</v>
      </c>
      <c r="P488" s="80"/>
      <c r="Q488" s="80"/>
      <c r="R488" s="80"/>
      <c r="S488" s="80"/>
    </row>
    <row r="489" spans="1:19">
      <c r="A489" s="34">
        <v>487</v>
      </c>
      <c r="B489" s="101" t="s">
        <v>14908</v>
      </c>
      <c r="C489" s="7" t="s">
        <v>10258</v>
      </c>
      <c r="D489" s="7" t="str">
        <f t="shared" si="27"/>
        <v>MSK箱</v>
      </c>
      <c r="E489" s="7" t="s">
        <v>17174</v>
      </c>
      <c r="F489" s="19">
        <v>41107</v>
      </c>
      <c r="G489" s="79">
        <v>100</v>
      </c>
      <c r="H489" s="7" t="str">
        <f t="shared" si="28"/>
        <v>重</v>
      </c>
      <c r="I489" s="23">
        <v>41401</v>
      </c>
      <c r="J489" s="21"/>
      <c r="K489" s="7" t="s">
        <v>6500</v>
      </c>
      <c r="L489" s="7"/>
      <c r="M489" s="9" t="s">
        <v>14909</v>
      </c>
      <c r="N489" s="68"/>
      <c r="O489" s="18" t="str">
        <f t="shared" ca="1" si="29"/>
        <v>692天</v>
      </c>
      <c r="P489" s="80"/>
      <c r="Q489" s="80"/>
      <c r="R489" s="80"/>
      <c r="S489" s="80"/>
    </row>
    <row r="490" spans="1:19">
      <c r="A490" s="34">
        <v>488</v>
      </c>
      <c r="B490" s="101" t="s">
        <v>2867</v>
      </c>
      <c r="C490" s="7" t="s">
        <v>10258</v>
      </c>
      <c r="D490" s="7" t="str">
        <f t="shared" si="27"/>
        <v>MSK箱</v>
      </c>
      <c r="E490" s="7" t="s">
        <v>17174</v>
      </c>
      <c r="F490" s="19">
        <v>41107</v>
      </c>
      <c r="G490" s="79">
        <v>100</v>
      </c>
      <c r="H490" s="7" t="str">
        <f t="shared" si="28"/>
        <v>重</v>
      </c>
      <c r="I490" s="23">
        <v>41291</v>
      </c>
      <c r="J490" s="21"/>
      <c r="K490" s="7" t="s">
        <v>6500</v>
      </c>
      <c r="L490" s="7"/>
      <c r="M490" s="9">
        <v>865563924</v>
      </c>
      <c r="N490" s="68"/>
      <c r="O490" s="18" t="str">
        <f t="shared" ca="1" si="29"/>
        <v>692天</v>
      </c>
      <c r="P490" s="80"/>
      <c r="Q490" s="80"/>
      <c r="R490" s="80"/>
      <c r="S490" s="80"/>
    </row>
    <row r="491" spans="1:19">
      <c r="A491" s="34">
        <v>489</v>
      </c>
      <c r="B491" s="101" t="s">
        <v>10483</v>
      </c>
      <c r="C491" s="7" t="s">
        <v>10258</v>
      </c>
      <c r="D491" s="7" t="str">
        <f t="shared" si="27"/>
        <v>MSK箱</v>
      </c>
      <c r="E491" s="7" t="s">
        <v>17174</v>
      </c>
      <c r="F491" s="19">
        <v>41107</v>
      </c>
      <c r="G491" s="79">
        <v>100</v>
      </c>
      <c r="H491" s="7" t="str">
        <f t="shared" si="28"/>
        <v>重</v>
      </c>
      <c r="I491" s="23">
        <v>41376</v>
      </c>
      <c r="J491" s="21"/>
      <c r="K491" s="7" t="s">
        <v>6500</v>
      </c>
      <c r="L491" s="7"/>
      <c r="M491" s="9">
        <v>865415344</v>
      </c>
      <c r="N491" s="68"/>
      <c r="O491" s="18" t="str">
        <f t="shared" ca="1" si="29"/>
        <v>692天</v>
      </c>
      <c r="P491" s="80"/>
      <c r="Q491" s="80"/>
      <c r="R491" s="80"/>
      <c r="S491" s="80"/>
    </row>
    <row r="492" spans="1:19">
      <c r="A492" s="34">
        <v>490</v>
      </c>
      <c r="B492" s="101" t="s">
        <v>9420</v>
      </c>
      <c r="C492" s="7" t="s">
        <v>3270</v>
      </c>
      <c r="D492" s="7" t="str">
        <f t="shared" si="27"/>
        <v>MSK箱</v>
      </c>
      <c r="E492" s="7" t="s">
        <v>17174</v>
      </c>
      <c r="F492" s="19">
        <v>41099</v>
      </c>
      <c r="G492" s="39" t="s">
        <v>15399</v>
      </c>
      <c r="H492" s="7" t="str">
        <f t="shared" si="28"/>
        <v>重</v>
      </c>
      <c r="I492" s="23">
        <v>41112</v>
      </c>
      <c r="J492" s="21"/>
      <c r="K492" s="7" t="s">
        <v>10395</v>
      </c>
      <c r="L492" s="7"/>
      <c r="M492" s="9">
        <v>864302059</v>
      </c>
      <c r="N492" s="68"/>
      <c r="O492" s="18" t="str">
        <f t="shared" ca="1" si="29"/>
        <v>700天</v>
      </c>
      <c r="P492" s="80"/>
      <c r="Q492" s="80"/>
      <c r="R492" s="80"/>
      <c r="S492" s="80"/>
    </row>
    <row r="493" spans="1:19">
      <c r="A493" s="34">
        <v>491</v>
      </c>
      <c r="B493" s="100" t="s">
        <v>15350</v>
      </c>
      <c r="C493" s="7" t="s">
        <v>10393</v>
      </c>
      <c r="D493" s="7" t="str">
        <f t="shared" si="27"/>
        <v>MSK箱</v>
      </c>
      <c r="E493" s="7" t="s">
        <v>17174</v>
      </c>
      <c r="F493" s="19">
        <v>41103</v>
      </c>
      <c r="G493" s="39" t="s">
        <v>16912</v>
      </c>
      <c r="H493" s="7" t="str">
        <f t="shared" si="28"/>
        <v>重</v>
      </c>
      <c r="I493" s="23">
        <v>41106</v>
      </c>
      <c r="J493" s="21"/>
      <c r="K493" s="7" t="s">
        <v>10395</v>
      </c>
      <c r="L493" s="7"/>
      <c r="M493" s="9">
        <v>864232439</v>
      </c>
      <c r="N493" s="68"/>
      <c r="O493" s="18" t="str">
        <f t="shared" ca="1" si="29"/>
        <v>696天</v>
      </c>
      <c r="P493" s="80"/>
      <c r="Q493" s="80"/>
      <c r="R493" s="80"/>
      <c r="S493" s="80"/>
    </row>
    <row r="494" spans="1:19">
      <c r="A494" s="34">
        <v>492</v>
      </c>
      <c r="B494" s="100" t="s">
        <v>15351</v>
      </c>
      <c r="C494" s="7" t="s">
        <v>10393</v>
      </c>
      <c r="D494" s="7" t="str">
        <f t="shared" si="27"/>
        <v>MSK箱</v>
      </c>
      <c r="E494" s="7" t="s">
        <v>17174</v>
      </c>
      <c r="F494" s="19">
        <v>41103</v>
      </c>
      <c r="G494" s="39" t="s">
        <v>8614</v>
      </c>
      <c r="H494" s="7" t="str">
        <f t="shared" si="28"/>
        <v>重</v>
      </c>
      <c r="I494" s="23">
        <v>41106</v>
      </c>
      <c r="J494" s="21"/>
      <c r="K494" s="7" t="s">
        <v>10395</v>
      </c>
      <c r="L494" s="7"/>
      <c r="M494" s="9">
        <v>864232439</v>
      </c>
      <c r="N494" s="68"/>
      <c r="O494" s="18" t="str">
        <f t="shared" ca="1" si="29"/>
        <v>696天</v>
      </c>
      <c r="P494" s="80"/>
      <c r="Q494" s="80"/>
      <c r="R494" s="80"/>
      <c r="S494" s="80"/>
    </row>
    <row r="495" spans="1:19">
      <c r="A495" s="34">
        <v>493</v>
      </c>
      <c r="B495" s="100" t="s">
        <v>4582</v>
      </c>
      <c r="C495" s="7" t="s">
        <v>10393</v>
      </c>
      <c r="D495" s="7" t="str">
        <f t="shared" si="27"/>
        <v>MSK箱</v>
      </c>
      <c r="E495" s="7" t="s">
        <v>17174</v>
      </c>
      <c r="F495" s="19">
        <v>41106</v>
      </c>
      <c r="G495" s="39" t="s">
        <v>8614</v>
      </c>
      <c r="H495" s="7" t="str">
        <f t="shared" si="28"/>
        <v>重</v>
      </c>
      <c r="I495" s="23">
        <v>41106</v>
      </c>
      <c r="J495" s="21"/>
      <c r="K495" s="7" t="s">
        <v>10395</v>
      </c>
      <c r="L495" s="7"/>
      <c r="M495" s="9">
        <v>864232439</v>
      </c>
      <c r="N495" s="68"/>
      <c r="O495" s="18" t="str">
        <f t="shared" ca="1" si="29"/>
        <v>693天</v>
      </c>
      <c r="P495" s="80"/>
      <c r="Q495" s="80"/>
      <c r="R495" s="80"/>
      <c r="S495" s="80"/>
    </row>
    <row r="496" spans="1:19">
      <c r="A496" s="34">
        <v>494</v>
      </c>
      <c r="B496" s="100" t="s">
        <v>4583</v>
      </c>
      <c r="C496" s="7" t="s">
        <v>10393</v>
      </c>
      <c r="D496" s="7" t="str">
        <f t="shared" si="27"/>
        <v>MSK箱</v>
      </c>
      <c r="E496" s="7" t="s">
        <v>17174</v>
      </c>
      <c r="F496" s="19">
        <v>41103</v>
      </c>
      <c r="G496" s="39" t="s">
        <v>8614</v>
      </c>
      <c r="H496" s="7" t="str">
        <f t="shared" si="28"/>
        <v>重</v>
      </c>
      <c r="I496" s="23">
        <v>41107</v>
      </c>
      <c r="J496" s="21"/>
      <c r="K496" s="7" t="s">
        <v>5796</v>
      </c>
      <c r="L496" s="7"/>
      <c r="M496" s="9">
        <v>864232439</v>
      </c>
      <c r="N496" s="68"/>
      <c r="O496" s="18" t="str">
        <f t="shared" ca="1" si="29"/>
        <v>696天</v>
      </c>
      <c r="P496" s="80"/>
      <c r="Q496" s="80"/>
      <c r="R496" s="80"/>
      <c r="S496" s="80"/>
    </row>
    <row r="497" spans="1:19">
      <c r="A497" s="34">
        <v>495</v>
      </c>
      <c r="B497" s="100" t="s">
        <v>4584</v>
      </c>
      <c r="C497" s="7" t="s">
        <v>10393</v>
      </c>
      <c r="D497" s="7" t="str">
        <f t="shared" si="27"/>
        <v>MSK箱</v>
      </c>
      <c r="E497" s="7" t="s">
        <v>17174</v>
      </c>
      <c r="F497" s="19">
        <v>41106</v>
      </c>
      <c r="G497" s="39" t="s">
        <v>16911</v>
      </c>
      <c r="H497" s="7" t="str">
        <f t="shared" si="28"/>
        <v>重</v>
      </c>
      <c r="I497" s="23">
        <v>41106</v>
      </c>
      <c r="J497" s="21"/>
      <c r="K497" s="7" t="s">
        <v>10395</v>
      </c>
      <c r="L497" s="7"/>
      <c r="M497" s="9">
        <v>864232439</v>
      </c>
      <c r="N497" s="68"/>
      <c r="O497" s="18" t="str">
        <f t="shared" ca="1" si="29"/>
        <v>693天</v>
      </c>
      <c r="P497" s="80"/>
      <c r="Q497" s="80"/>
      <c r="R497" s="80"/>
      <c r="S497" s="80"/>
    </row>
    <row r="498" spans="1:19">
      <c r="A498" s="34">
        <v>496</v>
      </c>
      <c r="B498" s="100" t="s">
        <v>4585</v>
      </c>
      <c r="C498" s="7" t="s">
        <v>10393</v>
      </c>
      <c r="D498" s="7" t="str">
        <f t="shared" si="27"/>
        <v>MSK箱</v>
      </c>
      <c r="E498" s="7" t="s">
        <v>17174</v>
      </c>
      <c r="F498" s="19">
        <v>41106</v>
      </c>
      <c r="G498" s="39" t="s">
        <v>8614</v>
      </c>
      <c r="H498" s="7" t="str">
        <f t="shared" si="28"/>
        <v>重</v>
      </c>
      <c r="I498" s="23">
        <v>41106</v>
      </c>
      <c r="J498" s="21"/>
      <c r="K498" s="7" t="s">
        <v>10395</v>
      </c>
      <c r="L498" s="7"/>
      <c r="M498" s="9">
        <v>864232439</v>
      </c>
      <c r="N498" s="68"/>
      <c r="O498" s="18" t="str">
        <f t="shared" ca="1" si="29"/>
        <v>693天</v>
      </c>
      <c r="P498" s="80"/>
      <c r="Q498" s="80"/>
      <c r="R498" s="80"/>
      <c r="S498" s="80"/>
    </row>
    <row r="499" spans="1:19">
      <c r="A499" s="34">
        <v>497</v>
      </c>
      <c r="B499" s="100" t="s">
        <v>4586</v>
      </c>
      <c r="C499" s="7" t="s">
        <v>10393</v>
      </c>
      <c r="D499" s="7" t="str">
        <f t="shared" si="27"/>
        <v>MSK箱</v>
      </c>
      <c r="E499" s="7" t="s">
        <v>17174</v>
      </c>
      <c r="F499" s="19">
        <v>41106</v>
      </c>
      <c r="G499" s="39" t="s">
        <v>6307</v>
      </c>
      <c r="H499" s="7" t="str">
        <f t="shared" si="28"/>
        <v>重</v>
      </c>
      <c r="I499" s="23">
        <v>41106</v>
      </c>
      <c r="J499" s="21"/>
      <c r="K499" s="7" t="s">
        <v>10395</v>
      </c>
      <c r="L499" s="7"/>
      <c r="M499" s="9">
        <v>864232439</v>
      </c>
      <c r="N499" s="68"/>
      <c r="O499" s="18" t="str">
        <f t="shared" ca="1" si="29"/>
        <v>693天</v>
      </c>
      <c r="P499" s="80"/>
      <c r="Q499" s="80"/>
      <c r="R499" s="80"/>
      <c r="S499" s="80"/>
    </row>
    <row r="500" spans="1:19">
      <c r="A500" s="34">
        <v>498</v>
      </c>
      <c r="B500" s="100" t="s">
        <v>7601</v>
      </c>
      <c r="C500" s="7" t="s">
        <v>10393</v>
      </c>
      <c r="D500" s="7" t="str">
        <f t="shared" si="27"/>
        <v>MSK箱</v>
      </c>
      <c r="E500" s="7" t="s">
        <v>17174</v>
      </c>
      <c r="F500" s="19">
        <v>41106</v>
      </c>
      <c r="G500" s="39" t="s">
        <v>8614</v>
      </c>
      <c r="H500" s="7" t="str">
        <f t="shared" si="28"/>
        <v>重</v>
      </c>
      <c r="I500" s="23">
        <v>41107</v>
      </c>
      <c r="J500" s="21"/>
      <c r="K500" s="7" t="s">
        <v>10395</v>
      </c>
      <c r="L500" s="7"/>
      <c r="M500" s="9">
        <v>864232439</v>
      </c>
      <c r="N500" s="68"/>
      <c r="O500" s="18" t="str">
        <f t="shared" ca="1" si="29"/>
        <v>693天</v>
      </c>
      <c r="P500" s="80"/>
      <c r="Q500" s="80"/>
      <c r="R500" s="80"/>
      <c r="S500" s="80"/>
    </row>
    <row r="501" spans="1:19">
      <c r="A501" s="34">
        <v>499</v>
      </c>
      <c r="B501" s="101" t="s">
        <v>16331</v>
      </c>
      <c r="C501" s="7" t="s">
        <v>10393</v>
      </c>
      <c r="D501" s="7" t="str">
        <f t="shared" si="27"/>
        <v>MSK箱</v>
      </c>
      <c r="E501" s="7" t="s">
        <v>17174</v>
      </c>
      <c r="F501" s="19">
        <v>41110</v>
      </c>
      <c r="G501" s="39" t="s">
        <v>13553</v>
      </c>
      <c r="H501" s="7" t="str">
        <f t="shared" si="28"/>
        <v>重</v>
      </c>
      <c r="I501" s="23">
        <v>41159</v>
      </c>
      <c r="J501" s="21"/>
      <c r="K501" s="7" t="s">
        <v>16249</v>
      </c>
      <c r="L501" s="7"/>
      <c r="M501" s="9">
        <v>864505835</v>
      </c>
      <c r="N501" s="68"/>
      <c r="O501" s="18" t="str">
        <f t="shared" ca="1" si="29"/>
        <v>689天</v>
      </c>
      <c r="P501" s="80"/>
      <c r="Q501" s="80"/>
      <c r="R501" s="80"/>
      <c r="S501" s="80"/>
    </row>
    <row r="502" spans="1:19">
      <c r="A502" s="34">
        <v>500</v>
      </c>
      <c r="B502" s="101" t="s">
        <v>7776</v>
      </c>
      <c r="C502" s="7" t="s">
        <v>10393</v>
      </c>
      <c r="D502" s="7" t="str">
        <f t="shared" si="27"/>
        <v>MSK箱</v>
      </c>
      <c r="E502" s="7" t="s">
        <v>17174</v>
      </c>
      <c r="F502" s="19">
        <v>41110</v>
      </c>
      <c r="G502" s="39" t="s">
        <v>8614</v>
      </c>
      <c r="H502" s="7" t="str">
        <f t="shared" si="28"/>
        <v>重</v>
      </c>
      <c r="I502" s="23">
        <v>41115</v>
      </c>
      <c r="J502" s="21"/>
      <c r="K502" s="7" t="s">
        <v>5796</v>
      </c>
      <c r="L502" s="7"/>
      <c r="M502" s="9">
        <v>864316378</v>
      </c>
      <c r="N502" s="68"/>
      <c r="O502" s="18" t="str">
        <f t="shared" ca="1" si="29"/>
        <v>689天</v>
      </c>
      <c r="P502" s="80"/>
      <c r="Q502" s="80"/>
      <c r="R502" s="80"/>
      <c r="S502" s="80"/>
    </row>
    <row r="503" spans="1:19">
      <c r="A503" s="34">
        <v>501</v>
      </c>
      <c r="B503" s="101" t="s">
        <v>7777</v>
      </c>
      <c r="C503" s="7" t="s">
        <v>10393</v>
      </c>
      <c r="D503" s="7" t="str">
        <f t="shared" si="27"/>
        <v>MSK箱</v>
      </c>
      <c r="E503" s="7" t="s">
        <v>17174</v>
      </c>
      <c r="F503" s="19">
        <v>41103</v>
      </c>
      <c r="G503" s="39" t="s">
        <v>13552</v>
      </c>
      <c r="H503" s="7" t="str">
        <f t="shared" si="28"/>
        <v>重</v>
      </c>
      <c r="I503" s="23">
        <v>41115</v>
      </c>
      <c r="J503" s="21"/>
      <c r="K503" s="7" t="s">
        <v>5796</v>
      </c>
      <c r="L503" s="7"/>
      <c r="M503" s="9">
        <v>864316378</v>
      </c>
      <c r="N503" s="68"/>
      <c r="O503" s="18" t="str">
        <f t="shared" ca="1" si="29"/>
        <v>696天</v>
      </c>
      <c r="P503" s="80"/>
      <c r="Q503" s="80"/>
      <c r="R503" s="80"/>
      <c r="S503" s="80"/>
    </row>
    <row r="504" spans="1:19">
      <c r="A504" s="34">
        <v>502</v>
      </c>
      <c r="B504" s="101" t="s">
        <v>7602</v>
      </c>
      <c r="C504" s="7" t="s">
        <v>10393</v>
      </c>
      <c r="D504" s="7" t="str">
        <f t="shared" si="27"/>
        <v>MSK箱</v>
      </c>
      <c r="E504" s="7" t="s">
        <v>17174</v>
      </c>
      <c r="F504" s="19">
        <v>41103</v>
      </c>
      <c r="G504" s="39" t="s">
        <v>8614</v>
      </c>
      <c r="H504" s="7" t="str">
        <f t="shared" si="28"/>
        <v>重</v>
      </c>
      <c r="I504" s="23">
        <v>41106</v>
      </c>
      <c r="J504" s="21"/>
      <c r="K504" s="7" t="s">
        <v>10395</v>
      </c>
      <c r="L504" s="7"/>
      <c r="M504" s="9">
        <v>864231191</v>
      </c>
      <c r="N504" s="68"/>
      <c r="O504" s="18" t="str">
        <f t="shared" ca="1" si="29"/>
        <v>696天</v>
      </c>
      <c r="P504" s="80"/>
      <c r="Q504" s="80"/>
      <c r="R504" s="80"/>
      <c r="S504" s="80"/>
    </row>
    <row r="505" spans="1:19">
      <c r="A505" s="34">
        <v>503</v>
      </c>
      <c r="B505" s="101" t="s">
        <v>11824</v>
      </c>
      <c r="C505" s="7" t="s">
        <v>10393</v>
      </c>
      <c r="D505" s="7" t="str">
        <f t="shared" si="27"/>
        <v>MSK箱</v>
      </c>
      <c r="E505" s="7" t="s">
        <v>17174</v>
      </c>
      <c r="F505" s="19">
        <v>41108</v>
      </c>
      <c r="G505" s="39" t="s">
        <v>8434</v>
      </c>
      <c r="H505" s="7" t="str">
        <f t="shared" si="28"/>
        <v>重</v>
      </c>
      <c r="I505" s="23">
        <v>41119</v>
      </c>
      <c r="J505" s="21"/>
      <c r="K505" s="7" t="s">
        <v>10395</v>
      </c>
      <c r="L505" s="7"/>
      <c r="M505" s="9" t="s">
        <v>4939</v>
      </c>
      <c r="N505" s="68"/>
      <c r="O505" s="18" t="str">
        <f t="shared" ca="1" si="29"/>
        <v>691天</v>
      </c>
      <c r="P505" s="80"/>
      <c r="Q505" s="80"/>
      <c r="R505" s="80"/>
      <c r="S505" s="80"/>
    </row>
    <row r="506" spans="1:19">
      <c r="A506" s="34">
        <v>504</v>
      </c>
      <c r="B506" s="101" t="s">
        <v>7778</v>
      </c>
      <c r="C506" s="7" t="s">
        <v>10393</v>
      </c>
      <c r="D506" s="7" t="str">
        <f t="shared" si="27"/>
        <v>MSK箱</v>
      </c>
      <c r="E506" s="7" t="s">
        <v>17174</v>
      </c>
      <c r="F506" s="19">
        <v>41108</v>
      </c>
      <c r="G506" s="39" t="s">
        <v>8614</v>
      </c>
      <c r="H506" s="7" t="str">
        <f t="shared" si="28"/>
        <v>重</v>
      </c>
      <c r="I506" s="23">
        <v>41115</v>
      </c>
      <c r="J506" s="21"/>
      <c r="K506" s="7" t="s">
        <v>10395</v>
      </c>
      <c r="L506" s="7"/>
      <c r="M506" s="9">
        <v>864316378</v>
      </c>
      <c r="N506" s="68"/>
      <c r="O506" s="18" t="str">
        <f t="shared" ca="1" si="29"/>
        <v>691天</v>
      </c>
      <c r="P506" s="80"/>
      <c r="Q506" s="80"/>
      <c r="R506" s="80"/>
      <c r="S506" s="80"/>
    </row>
    <row r="507" spans="1:19">
      <c r="A507" s="34">
        <v>505</v>
      </c>
      <c r="B507" s="100" t="s">
        <v>8971</v>
      </c>
      <c r="C507" s="7" t="s">
        <v>6828</v>
      </c>
      <c r="D507" s="7" t="str">
        <f t="shared" si="27"/>
        <v>MSK箱</v>
      </c>
      <c r="E507" s="7" t="s">
        <v>17174</v>
      </c>
      <c r="F507" s="19">
        <v>41106</v>
      </c>
      <c r="G507" s="39" t="s">
        <v>6921</v>
      </c>
      <c r="H507" s="7" t="str">
        <f t="shared" si="28"/>
        <v>重</v>
      </c>
      <c r="I507" s="23">
        <v>41141</v>
      </c>
      <c r="J507" s="21"/>
      <c r="K507" s="7" t="s">
        <v>11417</v>
      </c>
      <c r="L507" s="7" t="s">
        <v>16694</v>
      </c>
      <c r="M507" s="9" t="s">
        <v>16671</v>
      </c>
      <c r="N507" s="68"/>
      <c r="O507" s="18" t="str">
        <f t="shared" ca="1" si="29"/>
        <v>693天</v>
      </c>
      <c r="P507" s="80"/>
      <c r="Q507" s="80"/>
      <c r="R507" s="80"/>
      <c r="S507" s="80"/>
    </row>
    <row r="508" spans="1:19">
      <c r="A508" s="34">
        <v>506</v>
      </c>
      <c r="B508" s="100" t="s">
        <v>1813</v>
      </c>
      <c r="C508" s="7" t="s">
        <v>6828</v>
      </c>
      <c r="D508" s="7" t="str">
        <f t="shared" si="27"/>
        <v>MSK箱</v>
      </c>
      <c r="E508" s="7" t="s">
        <v>17174</v>
      </c>
      <c r="F508" s="19">
        <v>41107</v>
      </c>
      <c r="G508" s="39" t="s">
        <v>6921</v>
      </c>
      <c r="H508" s="7" t="str">
        <f t="shared" si="28"/>
        <v>重</v>
      </c>
      <c r="I508" s="23">
        <v>41136</v>
      </c>
      <c r="J508" s="21"/>
      <c r="K508" s="7" t="s">
        <v>10395</v>
      </c>
      <c r="L508" s="7" t="s">
        <v>1066</v>
      </c>
      <c r="M508" s="9" t="s">
        <v>12944</v>
      </c>
      <c r="N508" s="68"/>
      <c r="O508" s="18" t="str">
        <f t="shared" ca="1" si="29"/>
        <v>692天</v>
      </c>
      <c r="P508" s="80"/>
      <c r="Q508" s="80"/>
      <c r="R508" s="80"/>
      <c r="S508" s="80"/>
    </row>
    <row r="509" spans="1:19">
      <c r="A509" s="34">
        <v>507</v>
      </c>
      <c r="B509" s="129" t="s">
        <v>14730</v>
      </c>
      <c r="C509" s="7" t="s">
        <v>6828</v>
      </c>
      <c r="D509" s="7" t="str">
        <f t="shared" si="27"/>
        <v>MSK箱</v>
      </c>
      <c r="E509" s="7" t="s">
        <v>17174</v>
      </c>
      <c r="F509" s="19">
        <v>41106</v>
      </c>
      <c r="G509" s="39" t="s">
        <v>15392</v>
      </c>
      <c r="H509" s="7" t="str">
        <f t="shared" si="28"/>
        <v>重</v>
      </c>
      <c r="I509" s="23">
        <v>41139</v>
      </c>
      <c r="J509" s="21"/>
      <c r="K509" s="7" t="s">
        <v>11417</v>
      </c>
      <c r="L509" s="7" t="s">
        <v>16694</v>
      </c>
      <c r="M509" s="9" t="s">
        <v>13309</v>
      </c>
      <c r="N509" s="68"/>
      <c r="O509" s="18" t="str">
        <f t="shared" ca="1" si="29"/>
        <v>693天</v>
      </c>
      <c r="P509" s="80"/>
      <c r="Q509" s="80"/>
      <c r="R509" s="80"/>
      <c r="S509" s="80"/>
    </row>
    <row r="510" spans="1:19">
      <c r="A510" s="34">
        <v>508</v>
      </c>
      <c r="B510" s="100" t="s">
        <v>9000</v>
      </c>
      <c r="C510" s="7" t="s">
        <v>6828</v>
      </c>
      <c r="D510" s="7" t="str">
        <f t="shared" si="27"/>
        <v>MSK箱</v>
      </c>
      <c r="E510" s="7" t="s">
        <v>17174</v>
      </c>
      <c r="F510" s="19">
        <v>41122</v>
      </c>
      <c r="G510" s="39" t="s">
        <v>6001</v>
      </c>
      <c r="H510" s="7" t="str">
        <f t="shared" si="28"/>
        <v>重</v>
      </c>
      <c r="I510" s="23">
        <v>41139</v>
      </c>
      <c r="J510" s="21"/>
      <c r="K510" s="7" t="s">
        <v>11417</v>
      </c>
      <c r="L510" s="7" t="s">
        <v>16694</v>
      </c>
      <c r="M510" s="9" t="s">
        <v>13309</v>
      </c>
      <c r="N510" s="68"/>
      <c r="O510" s="18" t="str">
        <f t="shared" ca="1" si="29"/>
        <v>677天</v>
      </c>
      <c r="P510" s="80"/>
      <c r="Q510" s="80"/>
      <c r="R510" s="80"/>
      <c r="S510" s="80"/>
    </row>
    <row r="511" spans="1:19">
      <c r="A511" s="34">
        <v>509</v>
      </c>
      <c r="B511" s="100" t="s">
        <v>8030</v>
      </c>
      <c r="C511" s="7" t="s">
        <v>6828</v>
      </c>
      <c r="D511" s="7" t="str">
        <f t="shared" si="27"/>
        <v>MSK箱</v>
      </c>
      <c r="E511" s="7" t="s">
        <v>17174</v>
      </c>
      <c r="F511" s="19">
        <v>41115</v>
      </c>
      <c r="G511" s="39" t="s">
        <v>6001</v>
      </c>
      <c r="H511" s="7" t="str">
        <f t="shared" si="28"/>
        <v>重</v>
      </c>
      <c r="I511" s="23">
        <v>41143</v>
      </c>
      <c r="J511" s="21"/>
      <c r="K511" s="7" t="s">
        <v>10395</v>
      </c>
      <c r="L511" s="7" t="s">
        <v>1066</v>
      </c>
      <c r="M511" s="9" t="s">
        <v>8027</v>
      </c>
      <c r="N511" s="68"/>
      <c r="O511" s="18" t="str">
        <f t="shared" ca="1" si="29"/>
        <v>684天</v>
      </c>
      <c r="P511" s="80"/>
      <c r="Q511" s="80"/>
      <c r="R511" s="80"/>
      <c r="S511" s="80"/>
    </row>
    <row r="512" spans="1:19">
      <c r="A512" s="34">
        <v>510</v>
      </c>
      <c r="B512" s="100" t="s">
        <v>11696</v>
      </c>
      <c r="C512" s="7" t="s">
        <v>6828</v>
      </c>
      <c r="D512" s="7" t="str">
        <f t="shared" si="27"/>
        <v>MSK箱</v>
      </c>
      <c r="E512" s="7" t="s">
        <v>17174</v>
      </c>
      <c r="F512" s="19">
        <v>41113</v>
      </c>
      <c r="G512" s="39" t="s">
        <v>6001</v>
      </c>
      <c r="H512" s="7" t="str">
        <f t="shared" si="28"/>
        <v>重</v>
      </c>
      <c r="I512" s="23">
        <v>41150</v>
      </c>
      <c r="J512" s="21"/>
      <c r="K512" s="7" t="s">
        <v>10395</v>
      </c>
      <c r="L512" s="7" t="s">
        <v>1066</v>
      </c>
      <c r="M512" s="9" t="s">
        <v>10345</v>
      </c>
      <c r="N512" s="68"/>
      <c r="O512" s="18" t="str">
        <f t="shared" ca="1" si="29"/>
        <v>686天</v>
      </c>
      <c r="P512" s="80"/>
      <c r="Q512" s="80"/>
      <c r="R512" s="80"/>
      <c r="S512" s="80"/>
    </row>
    <row r="513" spans="1:19">
      <c r="A513" s="34">
        <v>511</v>
      </c>
      <c r="B513" s="101" t="s">
        <v>10168</v>
      </c>
      <c r="C513" s="7" t="s">
        <v>6828</v>
      </c>
      <c r="D513" s="7" t="str">
        <f t="shared" si="27"/>
        <v>MSK箱</v>
      </c>
      <c r="E513" s="7" t="s">
        <v>17174</v>
      </c>
      <c r="F513" s="19">
        <v>41113</v>
      </c>
      <c r="G513" s="39" t="s">
        <v>9934</v>
      </c>
      <c r="H513" s="7" t="str">
        <f t="shared" si="28"/>
        <v>重</v>
      </c>
      <c r="I513" s="23">
        <v>41157</v>
      </c>
      <c r="J513" s="21"/>
      <c r="K513" s="7" t="s">
        <v>5796</v>
      </c>
      <c r="L513" s="7" t="s">
        <v>4548</v>
      </c>
      <c r="M513" s="9" t="s">
        <v>9699</v>
      </c>
      <c r="N513" s="68"/>
      <c r="O513" s="18" t="str">
        <f t="shared" ca="1" si="29"/>
        <v>686天</v>
      </c>
      <c r="P513" s="80"/>
      <c r="Q513" s="80"/>
      <c r="R513" s="80"/>
      <c r="S513" s="80"/>
    </row>
    <row r="514" spans="1:19">
      <c r="A514" s="34">
        <v>512</v>
      </c>
      <c r="B514" s="101" t="s">
        <v>4889</v>
      </c>
      <c r="C514" s="7" t="s">
        <v>10393</v>
      </c>
      <c r="D514" s="7" t="str">
        <f t="shared" si="27"/>
        <v>MSK箱</v>
      </c>
      <c r="E514" s="7" t="s">
        <v>17174</v>
      </c>
      <c r="F514" s="19">
        <v>41136</v>
      </c>
      <c r="G514" s="79">
        <v>100</v>
      </c>
      <c r="H514" s="7" t="str">
        <f t="shared" si="28"/>
        <v>重</v>
      </c>
      <c r="I514" s="23">
        <v>41197</v>
      </c>
      <c r="J514" s="21"/>
      <c r="K514" s="7" t="s">
        <v>16249</v>
      </c>
      <c r="L514" s="7"/>
      <c r="M514" s="9">
        <v>864761599</v>
      </c>
      <c r="N514" s="68"/>
      <c r="O514" s="18" t="str">
        <f t="shared" ca="1" si="29"/>
        <v>663天</v>
      </c>
      <c r="P514" s="80"/>
      <c r="Q514" s="80"/>
      <c r="R514" s="80"/>
      <c r="S514" s="80"/>
    </row>
    <row r="515" spans="1:19">
      <c r="A515" s="34">
        <v>513</v>
      </c>
      <c r="B515" s="101" t="s">
        <v>2879</v>
      </c>
      <c r="C515" s="7" t="s">
        <v>10393</v>
      </c>
      <c r="D515" s="7" t="str">
        <f t="shared" si="27"/>
        <v>MSK箱</v>
      </c>
      <c r="E515" s="7" t="s">
        <v>17174</v>
      </c>
      <c r="F515" s="19">
        <v>41136</v>
      </c>
      <c r="G515" s="39"/>
      <c r="H515" s="7" t="str">
        <f t="shared" si="28"/>
        <v>重</v>
      </c>
      <c r="I515" s="23">
        <v>41158</v>
      </c>
      <c r="J515" s="21"/>
      <c r="K515" s="7" t="s">
        <v>16249</v>
      </c>
      <c r="L515" s="7"/>
      <c r="M515" s="9">
        <v>864505835</v>
      </c>
      <c r="N515" s="68"/>
      <c r="O515" s="18" t="str">
        <f t="shared" ca="1" si="29"/>
        <v>663天</v>
      </c>
      <c r="P515" s="80"/>
      <c r="Q515" s="80"/>
      <c r="R515" s="80"/>
      <c r="S515" s="80"/>
    </row>
    <row r="516" spans="1:19">
      <c r="A516" s="34">
        <v>514</v>
      </c>
      <c r="B516" s="101" t="s">
        <v>3875</v>
      </c>
      <c r="C516" s="7" t="s">
        <v>10393</v>
      </c>
      <c r="D516" s="7" t="str">
        <f t="shared" si="27"/>
        <v>MSK箱</v>
      </c>
      <c r="E516" s="7" t="s">
        <v>17174</v>
      </c>
      <c r="F516" s="19">
        <v>41136</v>
      </c>
      <c r="G516" s="39"/>
      <c r="H516" s="7" t="str">
        <f t="shared" si="28"/>
        <v>重</v>
      </c>
      <c r="I516" s="23">
        <v>41144</v>
      </c>
      <c r="J516" s="21"/>
      <c r="K516" s="7" t="s">
        <v>972</v>
      </c>
      <c r="L516" s="7"/>
      <c r="M516" s="9">
        <v>864423407</v>
      </c>
      <c r="N516" s="68"/>
      <c r="O516" s="18" t="str">
        <f t="shared" ca="1" si="29"/>
        <v>663天</v>
      </c>
      <c r="P516" s="80"/>
      <c r="Q516" s="80"/>
      <c r="R516" s="80"/>
      <c r="S516" s="80"/>
    </row>
    <row r="517" spans="1:19">
      <c r="A517" s="34">
        <v>515</v>
      </c>
      <c r="B517" s="101" t="s">
        <v>12908</v>
      </c>
      <c r="C517" s="7" t="s">
        <v>10393</v>
      </c>
      <c r="D517" s="7" t="str">
        <f t="shared" si="27"/>
        <v>MSK箱</v>
      </c>
      <c r="E517" s="7" t="s">
        <v>17174</v>
      </c>
      <c r="F517" s="19">
        <v>41136</v>
      </c>
      <c r="G517" s="39"/>
      <c r="H517" s="7" t="str">
        <f t="shared" si="28"/>
        <v>重</v>
      </c>
      <c r="I517" s="23">
        <v>41137</v>
      </c>
      <c r="J517" s="21"/>
      <c r="K517" s="7" t="s">
        <v>2743</v>
      </c>
      <c r="L517" s="7"/>
      <c r="M517" s="9">
        <v>864315370</v>
      </c>
      <c r="N517" s="68"/>
      <c r="O517" s="18" t="str">
        <f t="shared" ca="1" si="29"/>
        <v>663天</v>
      </c>
      <c r="P517" s="80"/>
      <c r="Q517" s="80"/>
      <c r="R517" s="80"/>
      <c r="S517" s="80"/>
    </row>
    <row r="518" spans="1:19">
      <c r="A518" s="34">
        <v>516</v>
      </c>
      <c r="B518" s="101" t="s">
        <v>11887</v>
      </c>
      <c r="C518" s="7" t="s">
        <v>10393</v>
      </c>
      <c r="D518" s="7" t="str">
        <f t="shared" si="27"/>
        <v>MSK箱</v>
      </c>
      <c r="E518" s="7" t="s">
        <v>17174</v>
      </c>
      <c r="F518" s="19">
        <v>41136</v>
      </c>
      <c r="G518" s="39"/>
      <c r="H518" s="7" t="str">
        <f t="shared" si="28"/>
        <v>重</v>
      </c>
      <c r="I518" s="23">
        <v>41168</v>
      </c>
      <c r="J518" s="21"/>
      <c r="K518" s="7" t="s">
        <v>10395</v>
      </c>
      <c r="L518" s="7"/>
      <c r="M518" s="9">
        <v>864637475</v>
      </c>
      <c r="N518" s="68"/>
      <c r="O518" s="18" t="str">
        <f t="shared" ca="1" si="29"/>
        <v>663天</v>
      </c>
      <c r="P518" s="80"/>
      <c r="Q518" s="80"/>
      <c r="R518" s="80"/>
      <c r="S518" s="80"/>
    </row>
    <row r="519" spans="1:19">
      <c r="A519" s="34">
        <v>517</v>
      </c>
      <c r="B519" s="101" t="s">
        <v>3876</v>
      </c>
      <c r="C519" s="7" t="s">
        <v>10393</v>
      </c>
      <c r="D519" s="7" t="str">
        <f t="shared" si="27"/>
        <v>MSK箱</v>
      </c>
      <c r="E519" s="7" t="s">
        <v>17174</v>
      </c>
      <c r="F519" s="19">
        <v>41136</v>
      </c>
      <c r="G519" s="39"/>
      <c r="H519" s="7" t="str">
        <f t="shared" si="28"/>
        <v>重</v>
      </c>
      <c r="I519" s="23">
        <v>41144</v>
      </c>
      <c r="J519" s="21"/>
      <c r="K519" s="7" t="s">
        <v>16249</v>
      </c>
      <c r="L519" s="7"/>
      <c r="M519" s="9">
        <v>864423407</v>
      </c>
      <c r="N519" s="68"/>
      <c r="O519" s="18" t="str">
        <f t="shared" ca="1" si="29"/>
        <v>663天</v>
      </c>
      <c r="P519" s="80"/>
      <c r="Q519" s="80"/>
      <c r="R519" s="80"/>
      <c r="S519" s="80"/>
    </row>
    <row r="520" spans="1:19">
      <c r="A520" s="34">
        <v>518</v>
      </c>
      <c r="B520" s="101" t="s">
        <v>10142</v>
      </c>
      <c r="C520" s="7" t="s">
        <v>10393</v>
      </c>
      <c r="D520" s="7" t="str">
        <f t="shared" si="27"/>
        <v>MSK箱</v>
      </c>
      <c r="E520" s="7" t="s">
        <v>17174</v>
      </c>
      <c r="F520" s="19">
        <v>41135</v>
      </c>
      <c r="G520" s="39"/>
      <c r="H520" s="7" t="str">
        <f t="shared" si="28"/>
        <v>重</v>
      </c>
      <c r="I520" s="23">
        <v>41158</v>
      </c>
      <c r="J520" s="21"/>
      <c r="K520" s="7" t="s">
        <v>972</v>
      </c>
      <c r="L520" s="7"/>
      <c r="M520" s="9">
        <v>864469281</v>
      </c>
      <c r="N520" s="68"/>
      <c r="O520" s="18" t="str">
        <f t="shared" ca="1" si="29"/>
        <v>664天</v>
      </c>
      <c r="P520" s="80"/>
      <c r="Q520" s="80"/>
      <c r="R520" s="80"/>
      <c r="S520" s="80"/>
    </row>
    <row r="521" spans="1:19">
      <c r="A521" s="34">
        <v>519</v>
      </c>
      <c r="B521" s="101" t="s">
        <v>4888</v>
      </c>
      <c r="C521" s="7" t="s">
        <v>10393</v>
      </c>
      <c r="D521" s="7" t="str">
        <f t="shared" si="27"/>
        <v>MSK箱</v>
      </c>
      <c r="E521" s="7" t="s">
        <v>17174</v>
      </c>
      <c r="F521" s="19">
        <v>41135</v>
      </c>
      <c r="G521" s="39"/>
      <c r="H521" s="7" t="str">
        <f t="shared" si="28"/>
        <v>重</v>
      </c>
      <c r="I521" s="23">
        <v>41197</v>
      </c>
      <c r="J521" s="21"/>
      <c r="K521" s="7" t="s">
        <v>16249</v>
      </c>
      <c r="L521" s="7"/>
      <c r="M521" s="9">
        <v>864761599</v>
      </c>
      <c r="N521" s="68"/>
      <c r="O521" s="18" t="str">
        <f t="shared" ca="1" si="29"/>
        <v>664天</v>
      </c>
      <c r="P521" s="80"/>
      <c r="Q521" s="80"/>
      <c r="R521" s="80"/>
      <c r="S521" s="80"/>
    </row>
    <row r="522" spans="1:19">
      <c r="A522" s="34">
        <v>520</v>
      </c>
      <c r="B522" s="126" t="s">
        <v>12199</v>
      </c>
      <c r="C522" s="7" t="s">
        <v>10258</v>
      </c>
      <c r="D522" s="7" t="str">
        <f t="shared" si="27"/>
        <v>MSK箱</v>
      </c>
      <c r="E522" s="7" t="s">
        <v>8078</v>
      </c>
      <c r="F522" s="19">
        <v>41121</v>
      </c>
      <c r="G522" s="79">
        <v>100</v>
      </c>
      <c r="H522" s="7" t="str">
        <f t="shared" si="28"/>
        <v>重</v>
      </c>
      <c r="I522" s="23">
        <v>41291</v>
      </c>
      <c r="J522" s="21"/>
      <c r="K522" s="7" t="s">
        <v>6500</v>
      </c>
      <c r="L522" s="7"/>
      <c r="M522" s="9">
        <v>865563924</v>
      </c>
      <c r="N522" s="68"/>
      <c r="O522" s="18" t="str">
        <f t="shared" ca="1" si="29"/>
        <v>678天</v>
      </c>
      <c r="P522" s="80"/>
      <c r="Q522" s="80"/>
      <c r="R522" s="80"/>
      <c r="S522" s="80"/>
    </row>
    <row r="523" spans="1:19">
      <c r="A523" s="34">
        <v>521</v>
      </c>
      <c r="B523" s="126" t="s">
        <v>14974</v>
      </c>
      <c r="C523" s="7" t="s">
        <v>10258</v>
      </c>
      <c r="D523" s="7" t="str">
        <f t="shared" si="27"/>
        <v>MSK箱</v>
      </c>
      <c r="E523" s="7" t="s">
        <v>8078</v>
      </c>
      <c r="F523" s="19">
        <v>41121</v>
      </c>
      <c r="G523" s="79" t="s">
        <v>5619</v>
      </c>
      <c r="H523" s="7" t="str">
        <f t="shared" si="28"/>
        <v>重</v>
      </c>
      <c r="I523" s="23">
        <v>41199</v>
      </c>
      <c r="J523" s="21"/>
      <c r="K523" s="7" t="s">
        <v>6500</v>
      </c>
      <c r="L523" s="7"/>
      <c r="M523" s="9">
        <v>864694930</v>
      </c>
      <c r="N523" s="68"/>
      <c r="O523" s="18" t="str">
        <f t="shared" ca="1" si="29"/>
        <v>678天</v>
      </c>
      <c r="P523" s="80"/>
      <c r="Q523" s="80"/>
      <c r="R523" s="80"/>
      <c r="S523" s="80"/>
    </row>
    <row r="524" spans="1:19">
      <c r="A524" s="34">
        <v>522</v>
      </c>
      <c r="B524" s="126" t="s">
        <v>12200</v>
      </c>
      <c r="C524" s="7" t="s">
        <v>10258</v>
      </c>
      <c r="D524" s="7" t="str">
        <f t="shared" si="27"/>
        <v>MSK箱</v>
      </c>
      <c r="E524" s="7" t="s">
        <v>8078</v>
      </c>
      <c r="F524" s="19">
        <v>41121</v>
      </c>
      <c r="G524" s="79">
        <v>100</v>
      </c>
      <c r="H524" s="7" t="str">
        <f t="shared" si="28"/>
        <v>重</v>
      </c>
      <c r="I524" s="23">
        <v>41291</v>
      </c>
      <c r="J524" s="21"/>
      <c r="K524" s="7" t="s">
        <v>6500</v>
      </c>
      <c r="L524" s="7"/>
      <c r="M524" s="9">
        <v>865563924</v>
      </c>
      <c r="N524" s="68"/>
      <c r="O524" s="18" t="str">
        <f t="shared" ca="1" si="29"/>
        <v>678天</v>
      </c>
      <c r="P524" s="80"/>
      <c r="Q524" s="80"/>
      <c r="R524" s="80"/>
      <c r="S524" s="80"/>
    </row>
    <row r="525" spans="1:19">
      <c r="A525" s="34">
        <v>523</v>
      </c>
      <c r="B525" s="126" t="s">
        <v>12201</v>
      </c>
      <c r="C525" s="7" t="s">
        <v>10258</v>
      </c>
      <c r="D525" s="7" t="str">
        <f t="shared" si="27"/>
        <v>MSK箱</v>
      </c>
      <c r="E525" s="7" t="s">
        <v>8078</v>
      </c>
      <c r="F525" s="19">
        <v>41126</v>
      </c>
      <c r="G525" s="39" t="s">
        <v>12241</v>
      </c>
      <c r="H525" s="7" t="str">
        <f t="shared" si="28"/>
        <v>重</v>
      </c>
      <c r="I525" s="23">
        <v>41199</v>
      </c>
      <c r="J525" s="21"/>
      <c r="K525" s="7" t="s">
        <v>6500</v>
      </c>
      <c r="L525" s="7"/>
      <c r="M525" s="9">
        <v>864694930</v>
      </c>
      <c r="N525" s="68"/>
      <c r="O525" s="18" t="str">
        <f t="shared" ca="1" si="29"/>
        <v>673天</v>
      </c>
      <c r="P525" s="80"/>
      <c r="Q525" s="80"/>
      <c r="R525" s="80"/>
      <c r="S525" s="80"/>
    </row>
    <row r="526" spans="1:19">
      <c r="A526" s="34">
        <v>524</v>
      </c>
      <c r="B526" s="126" t="s">
        <v>12202</v>
      </c>
      <c r="C526" s="7" t="s">
        <v>10258</v>
      </c>
      <c r="D526" s="7" t="str">
        <f t="shared" si="27"/>
        <v>MSK箱</v>
      </c>
      <c r="E526" s="7" t="s">
        <v>8078</v>
      </c>
      <c r="F526" s="19">
        <v>41121</v>
      </c>
      <c r="G526" s="39"/>
      <c r="H526" s="7" t="str">
        <f t="shared" si="28"/>
        <v>重</v>
      </c>
      <c r="I526" s="23">
        <v>41332</v>
      </c>
      <c r="J526" s="21"/>
      <c r="K526" s="7" t="s">
        <v>10395</v>
      </c>
      <c r="L526" s="7"/>
      <c r="M526" s="9">
        <v>865844926</v>
      </c>
      <c r="N526" s="68"/>
      <c r="O526" s="18" t="str">
        <f t="shared" ca="1" si="29"/>
        <v>678天</v>
      </c>
      <c r="P526" s="80"/>
      <c r="Q526" s="80"/>
      <c r="R526" s="80"/>
      <c r="S526" s="80"/>
    </row>
    <row r="527" spans="1:19">
      <c r="A527" s="34">
        <v>525</v>
      </c>
      <c r="B527" s="126" t="s">
        <v>12203</v>
      </c>
      <c r="C527" s="7" t="s">
        <v>10258</v>
      </c>
      <c r="D527" s="7" t="str">
        <f t="shared" si="27"/>
        <v>MSK箱</v>
      </c>
      <c r="E527" s="7" t="s">
        <v>8078</v>
      </c>
      <c r="F527" s="19">
        <v>41128</v>
      </c>
      <c r="G527" s="39"/>
      <c r="H527" s="7" t="str">
        <f t="shared" si="28"/>
        <v>重</v>
      </c>
      <c r="I527" s="23">
        <v>41206</v>
      </c>
      <c r="J527" s="21"/>
      <c r="K527" s="7" t="s">
        <v>11298</v>
      </c>
      <c r="L527" s="7"/>
      <c r="M527" s="9" t="s">
        <v>589</v>
      </c>
      <c r="N527" s="68"/>
      <c r="O527" s="18" t="str">
        <f t="shared" ca="1" si="29"/>
        <v>671天</v>
      </c>
      <c r="P527" s="80"/>
      <c r="Q527" s="80"/>
      <c r="R527" s="80"/>
      <c r="S527" s="80"/>
    </row>
    <row r="528" spans="1:19">
      <c r="A528" s="34">
        <v>526</v>
      </c>
      <c r="B528" s="126" t="s">
        <v>12204</v>
      </c>
      <c r="C528" s="7" t="s">
        <v>10258</v>
      </c>
      <c r="D528" s="7" t="str">
        <f t="shared" si="27"/>
        <v>MSK箱</v>
      </c>
      <c r="E528" s="7" t="s">
        <v>8078</v>
      </c>
      <c r="F528" s="19">
        <v>41121</v>
      </c>
      <c r="G528" s="39"/>
      <c r="H528" s="7" t="str">
        <f t="shared" si="28"/>
        <v>重</v>
      </c>
      <c r="I528" s="23">
        <v>41332</v>
      </c>
      <c r="J528" s="21"/>
      <c r="K528" s="7" t="s">
        <v>10395</v>
      </c>
      <c r="L528" s="7"/>
      <c r="M528" s="9">
        <v>865844926</v>
      </c>
      <c r="N528" s="68"/>
      <c r="O528" s="18" t="str">
        <f t="shared" ca="1" si="29"/>
        <v>678天</v>
      </c>
      <c r="P528" s="80"/>
      <c r="Q528" s="80"/>
      <c r="R528" s="80"/>
      <c r="S528" s="80"/>
    </row>
    <row r="529" spans="1:19">
      <c r="A529" s="34">
        <v>527</v>
      </c>
      <c r="B529" s="126" t="s">
        <v>12205</v>
      </c>
      <c r="C529" s="7" t="s">
        <v>10258</v>
      </c>
      <c r="D529" s="7" t="str">
        <f t="shared" si="27"/>
        <v>MSK箱</v>
      </c>
      <c r="E529" s="7" t="s">
        <v>8078</v>
      </c>
      <c r="F529" s="19">
        <v>41121</v>
      </c>
      <c r="G529" s="39"/>
      <c r="H529" s="7" t="str">
        <f t="shared" si="28"/>
        <v>重</v>
      </c>
      <c r="I529" s="23">
        <v>41206</v>
      </c>
      <c r="J529" s="21"/>
      <c r="K529" s="7" t="s">
        <v>11298</v>
      </c>
      <c r="L529" s="7"/>
      <c r="M529" s="9" t="s">
        <v>589</v>
      </c>
      <c r="N529" s="68"/>
      <c r="O529" s="18" t="str">
        <f t="shared" ca="1" si="29"/>
        <v>678天</v>
      </c>
      <c r="P529" s="80"/>
      <c r="Q529" s="80"/>
      <c r="R529" s="80"/>
      <c r="S529" s="80"/>
    </row>
    <row r="530" spans="1:19">
      <c r="A530" s="34">
        <v>528</v>
      </c>
      <c r="B530" s="126" t="s">
        <v>12206</v>
      </c>
      <c r="C530" s="7" t="s">
        <v>10258</v>
      </c>
      <c r="D530" s="7" t="str">
        <f t="shared" si="27"/>
        <v>MSK箱</v>
      </c>
      <c r="E530" s="7" t="s">
        <v>8078</v>
      </c>
      <c r="F530" s="19">
        <v>41121</v>
      </c>
      <c r="G530" s="39"/>
      <c r="H530" s="7" t="str">
        <f t="shared" si="28"/>
        <v>重</v>
      </c>
      <c r="I530" s="23">
        <v>41332</v>
      </c>
      <c r="J530" s="21"/>
      <c r="K530" s="7" t="s">
        <v>10395</v>
      </c>
      <c r="L530" s="7"/>
      <c r="M530" s="9">
        <v>865844926</v>
      </c>
      <c r="N530" s="68"/>
      <c r="O530" s="18" t="str">
        <f t="shared" ca="1" si="29"/>
        <v>678天</v>
      </c>
      <c r="P530" s="80"/>
      <c r="Q530" s="80"/>
      <c r="R530" s="80"/>
      <c r="S530" s="80"/>
    </row>
    <row r="531" spans="1:19">
      <c r="A531" s="34">
        <v>529</v>
      </c>
      <c r="B531" s="126" t="s">
        <v>12207</v>
      </c>
      <c r="C531" s="7" t="s">
        <v>10258</v>
      </c>
      <c r="D531" s="7" t="str">
        <f t="shared" si="27"/>
        <v>MSK箱</v>
      </c>
      <c r="E531" s="7" t="s">
        <v>8078</v>
      </c>
      <c r="F531" s="19">
        <v>41121</v>
      </c>
      <c r="G531" s="39"/>
      <c r="H531" s="7" t="str">
        <f t="shared" si="28"/>
        <v>重</v>
      </c>
      <c r="I531" s="23">
        <v>41366</v>
      </c>
      <c r="J531" s="21"/>
      <c r="K531" s="7" t="s">
        <v>11298</v>
      </c>
      <c r="L531" s="7"/>
      <c r="M531" s="9">
        <v>865431528</v>
      </c>
      <c r="N531" s="68"/>
      <c r="O531" s="18" t="str">
        <f t="shared" ca="1" si="29"/>
        <v>678天</v>
      </c>
      <c r="P531" s="80"/>
      <c r="Q531" s="80"/>
      <c r="R531" s="80"/>
      <c r="S531" s="80"/>
    </row>
    <row r="532" spans="1:19">
      <c r="A532" s="34">
        <v>530</v>
      </c>
      <c r="B532" s="126" t="s">
        <v>9892</v>
      </c>
      <c r="C532" s="7" t="s">
        <v>10258</v>
      </c>
      <c r="D532" s="7" t="str">
        <f t="shared" si="27"/>
        <v>MSK箱</v>
      </c>
      <c r="E532" s="7" t="s">
        <v>8078</v>
      </c>
      <c r="F532" s="19">
        <v>41121</v>
      </c>
      <c r="G532" s="39"/>
      <c r="H532" s="7" t="str">
        <f t="shared" si="28"/>
        <v>重</v>
      </c>
      <c r="I532" s="23">
        <v>41363</v>
      </c>
      <c r="J532" s="21"/>
      <c r="K532" s="7" t="s">
        <v>6500</v>
      </c>
      <c r="L532" s="7"/>
      <c r="M532" s="9" t="s">
        <v>15576</v>
      </c>
      <c r="N532" s="68"/>
      <c r="O532" s="18" t="str">
        <f t="shared" ca="1" si="29"/>
        <v>678天</v>
      </c>
      <c r="P532" s="80"/>
      <c r="Q532" s="80"/>
      <c r="R532" s="80"/>
      <c r="S532" s="80"/>
    </row>
    <row r="533" spans="1:19">
      <c r="A533" s="34">
        <v>531</v>
      </c>
      <c r="B533" s="126" t="s">
        <v>9893</v>
      </c>
      <c r="C533" s="7" t="s">
        <v>10258</v>
      </c>
      <c r="D533" s="7" t="str">
        <f t="shared" si="27"/>
        <v>MSK箱</v>
      </c>
      <c r="E533" s="7" t="s">
        <v>8078</v>
      </c>
      <c r="F533" s="19">
        <v>41121</v>
      </c>
      <c r="G533" s="39"/>
      <c r="H533" s="7" t="str">
        <f t="shared" si="28"/>
        <v>重</v>
      </c>
      <c r="I533" s="23">
        <v>41206</v>
      </c>
      <c r="J533" s="21"/>
      <c r="K533" s="7" t="s">
        <v>11298</v>
      </c>
      <c r="L533" s="7"/>
      <c r="M533" s="9" t="s">
        <v>588</v>
      </c>
      <c r="N533" s="68"/>
      <c r="O533" s="18" t="str">
        <f t="shared" ca="1" si="29"/>
        <v>678天</v>
      </c>
      <c r="P533" s="80"/>
      <c r="Q533" s="80"/>
      <c r="R533" s="80"/>
      <c r="S533" s="80"/>
    </row>
    <row r="534" spans="1:19">
      <c r="A534" s="34">
        <v>532</v>
      </c>
      <c r="B534" s="126" t="s">
        <v>9894</v>
      </c>
      <c r="C534" s="7" t="s">
        <v>10258</v>
      </c>
      <c r="D534" s="7" t="str">
        <f t="shared" si="27"/>
        <v>MSK箱</v>
      </c>
      <c r="E534" s="7" t="s">
        <v>8078</v>
      </c>
      <c r="F534" s="19">
        <v>41121</v>
      </c>
      <c r="G534" s="39"/>
      <c r="H534" s="7" t="str">
        <f t="shared" si="28"/>
        <v>重</v>
      </c>
      <c r="I534" s="23">
        <v>41332</v>
      </c>
      <c r="J534" s="21"/>
      <c r="K534" s="7" t="s">
        <v>10395</v>
      </c>
      <c r="L534" s="7"/>
      <c r="M534" s="9">
        <v>865844926</v>
      </c>
      <c r="N534" s="68"/>
      <c r="O534" s="18" t="str">
        <f t="shared" ca="1" si="29"/>
        <v>678天</v>
      </c>
      <c r="P534" s="80"/>
      <c r="Q534" s="80"/>
      <c r="R534" s="80"/>
      <c r="S534" s="80"/>
    </row>
    <row r="535" spans="1:19">
      <c r="A535" s="34">
        <v>533</v>
      </c>
      <c r="B535" s="126" t="s">
        <v>15805</v>
      </c>
      <c r="C535" s="7" t="s">
        <v>10258</v>
      </c>
      <c r="D535" s="7" t="str">
        <f t="shared" ref="D535:D596" si="30">IF(B535="","","MSK箱")</f>
        <v>MSK箱</v>
      </c>
      <c r="E535" s="7" t="s">
        <v>8078</v>
      </c>
      <c r="F535" s="19">
        <v>41128</v>
      </c>
      <c r="G535" s="39"/>
      <c r="H535" s="7" t="str">
        <f t="shared" ref="H535:H596" si="31">IF(I535="","空","重")</f>
        <v>重</v>
      </c>
      <c r="I535" s="23">
        <v>41206</v>
      </c>
      <c r="J535" s="21"/>
      <c r="K535" s="7" t="s">
        <v>6500</v>
      </c>
      <c r="L535" s="7"/>
      <c r="M535" s="9" t="s">
        <v>588</v>
      </c>
      <c r="N535" s="68"/>
      <c r="O535" s="18" t="str">
        <f t="shared" ref="O535:O596" ca="1" si="32">IF(ISNONTEXT(J535),DATEDIF(F535,TODAY(),"d")&amp;"天","出场")</f>
        <v>671天</v>
      </c>
      <c r="P535" s="80"/>
      <c r="Q535" s="80"/>
      <c r="R535" s="80"/>
      <c r="S535" s="80"/>
    </row>
    <row r="536" spans="1:19">
      <c r="A536" s="34">
        <v>534</v>
      </c>
      <c r="B536" s="101" t="s">
        <v>12910</v>
      </c>
      <c r="C536" s="7" t="s">
        <v>10393</v>
      </c>
      <c r="D536" s="7" t="str">
        <f t="shared" si="30"/>
        <v>MSK箱</v>
      </c>
      <c r="E536" s="7" t="s">
        <v>17174</v>
      </c>
      <c r="F536" s="19">
        <v>41137</v>
      </c>
      <c r="G536" s="39" t="s">
        <v>16910</v>
      </c>
      <c r="H536" s="7" t="str">
        <f t="shared" si="31"/>
        <v>重</v>
      </c>
      <c r="I536" s="23">
        <v>41137</v>
      </c>
      <c r="J536" s="21"/>
      <c r="K536" s="7" t="s">
        <v>972</v>
      </c>
      <c r="L536" s="7"/>
      <c r="M536" s="9">
        <v>864315370</v>
      </c>
      <c r="N536" s="68"/>
      <c r="O536" s="18" t="str">
        <f t="shared" ca="1" si="32"/>
        <v>662天</v>
      </c>
      <c r="P536" s="80"/>
      <c r="Q536" s="80"/>
      <c r="R536" s="80"/>
      <c r="S536" s="80"/>
    </row>
    <row r="537" spans="1:19">
      <c r="A537" s="34">
        <v>535</v>
      </c>
      <c r="B537" s="101" t="s">
        <v>12796</v>
      </c>
      <c r="C537" s="7" t="s">
        <v>10393</v>
      </c>
      <c r="D537" s="7" t="str">
        <f t="shared" si="30"/>
        <v>MSK箱</v>
      </c>
      <c r="E537" s="7" t="s">
        <v>17174</v>
      </c>
      <c r="F537" s="19">
        <v>41137</v>
      </c>
      <c r="G537" s="39" t="s">
        <v>10294</v>
      </c>
      <c r="H537" s="7" t="str">
        <f t="shared" si="31"/>
        <v>重</v>
      </c>
      <c r="I537" s="23">
        <v>41137</v>
      </c>
      <c r="J537" s="21"/>
      <c r="K537" s="7" t="s">
        <v>972</v>
      </c>
      <c r="L537" s="7"/>
      <c r="M537" s="9">
        <v>864315370</v>
      </c>
      <c r="N537" s="68"/>
      <c r="O537" s="18" t="str">
        <f t="shared" ca="1" si="32"/>
        <v>662天</v>
      </c>
      <c r="P537" s="80"/>
      <c r="Q537" s="80"/>
      <c r="R537" s="80"/>
      <c r="S537" s="80"/>
    </row>
    <row r="538" spans="1:19">
      <c r="A538" s="34">
        <v>536</v>
      </c>
      <c r="B538" s="101" t="s">
        <v>11336</v>
      </c>
      <c r="C538" s="7" t="s">
        <v>10393</v>
      </c>
      <c r="D538" s="7" t="str">
        <f t="shared" si="30"/>
        <v>MSK箱</v>
      </c>
      <c r="E538" s="7" t="s">
        <v>17174</v>
      </c>
      <c r="F538" s="19">
        <v>41137</v>
      </c>
      <c r="G538" s="39" t="s">
        <v>10294</v>
      </c>
      <c r="H538" s="7" t="str">
        <f t="shared" si="31"/>
        <v>重</v>
      </c>
      <c r="I538" s="23">
        <v>41138</v>
      </c>
      <c r="J538" s="21"/>
      <c r="K538" s="7" t="s">
        <v>972</v>
      </c>
      <c r="L538" s="7"/>
      <c r="M538" s="9">
        <v>864315370</v>
      </c>
      <c r="N538" s="68"/>
      <c r="O538" s="18" t="str">
        <f t="shared" ca="1" si="32"/>
        <v>662天</v>
      </c>
      <c r="P538" s="80"/>
      <c r="Q538" s="80"/>
      <c r="R538" s="80"/>
      <c r="S538" s="80"/>
    </row>
    <row r="539" spans="1:19">
      <c r="A539" s="34">
        <v>537</v>
      </c>
      <c r="B539" s="101" t="s">
        <v>14095</v>
      </c>
      <c r="C539" s="7" t="s">
        <v>10393</v>
      </c>
      <c r="D539" s="7" t="str">
        <f t="shared" si="30"/>
        <v>MSK箱</v>
      </c>
      <c r="E539" s="7" t="s">
        <v>17174</v>
      </c>
      <c r="F539" s="19">
        <v>41138</v>
      </c>
      <c r="G539" s="39" t="s">
        <v>10294</v>
      </c>
      <c r="H539" s="7" t="str">
        <f t="shared" si="31"/>
        <v>重</v>
      </c>
      <c r="I539" s="23">
        <v>41138</v>
      </c>
      <c r="J539" s="21"/>
      <c r="K539" s="7" t="s">
        <v>972</v>
      </c>
      <c r="L539" s="7"/>
      <c r="M539" s="9">
        <v>864315370</v>
      </c>
      <c r="N539" s="68"/>
      <c r="O539" s="18" t="str">
        <f t="shared" ca="1" si="32"/>
        <v>661天</v>
      </c>
      <c r="P539" s="80"/>
      <c r="Q539" s="80"/>
      <c r="R539" s="80"/>
      <c r="S539" s="80"/>
    </row>
    <row r="540" spans="1:19">
      <c r="A540" s="34">
        <v>538</v>
      </c>
      <c r="B540" s="101" t="s">
        <v>5710</v>
      </c>
      <c r="C540" s="7" t="s">
        <v>10393</v>
      </c>
      <c r="D540" s="7" t="str">
        <f t="shared" si="30"/>
        <v>MSK箱</v>
      </c>
      <c r="E540" s="7" t="s">
        <v>17174</v>
      </c>
      <c r="F540" s="19">
        <v>41141</v>
      </c>
      <c r="G540" s="39" t="s">
        <v>16910</v>
      </c>
      <c r="H540" s="7" t="str">
        <f t="shared" si="31"/>
        <v>重</v>
      </c>
      <c r="I540" s="23">
        <v>41141</v>
      </c>
      <c r="J540" s="21"/>
      <c r="K540" s="7" t="s">
        <v>16249</v>
      </c>
      <c r="L540" s="7"/>
      <c r="M540" s="9">
        <v>864474155</v>
      </c>
      <c r="N540" s="68"/>
      <c r="O540" s="18" t="str">
        <f t="shared" ca="1" si="32"/>
        <v>658天</v>
      </c>
      <c r="P540" s="80"/>
      <c r="Q540" s="80"/>
      <c r="R540" s="80"/>
      <c r="S540" s="80"/>
    </row>
    <row r="541" spans="1:19">
      <c r="A541" s="34">
        <v>539</v>
      </c>
      <c r="B541" s="101" t="s">
        <v>10344</v>
      </c>
      <c r="C541" s="7" t="s">
        <v>10393</v>
      </c>
      <c r="D541" s="7" t="str">
        <f t="shared" si="30"/>
        <v>MSK箱</v>
      </c>
      <c r="E541" s="7" t="s">
        <v>17174</v>
      </c>
      <c r="F541" s="19">
        <v>41141</v>
      </c>
      <c r="G541" s="39" t="s">
        <v>10294</v>
      </c>
      <c r="H541" s="7" t="str">
        <f t="shared" si="31"/>
        <v>重</v>
      </c>
      <c r="I541" s="23">
        <v>41141</v>
      </c>
      <c r="J541" s="21"/>
      <c r="K541" s="7" t="s">
        <v>16249</v>
      </c>
      <c r="L541" s="7"/>
      <c r="M541" s="9">
        <v>864474155</v>
      </c>
      <c r="N541" s="68"/>
      <c r="O541" s="18" t="str">
        <f t="shared" ca="1" si="32"/>
        <v>658天</v>
      </c>
      <c r="P541" s="80"/>
      <c r="Q541" s="80"/>
      <c r="R541" s="80"/>
      <c r="S541" s="80"/>
    </row>
    <row r="542" spans="1:19">
      <c r="A542" s="34">
        <v>540</v>
      </c>
      <c r="B542" s="101" t="s">
        <v>15250</v>
      </c>
      <c r="C542" s="7" t="s">
        <v>10393</v>
      </c>
      <c r="D542" s="7" t="str">
        <f t="shared" si="30"/>
        <v>MSK箱</v>
      </c>
      <c r="E542" s="7" t="s">
        <v>17174</v>
      </c>
      <c r="F542" s="19">
        <v>41139</v>
      </c>
      <c r="G542" s="39" t="s">
        <v>16910</v>
      </c>
      <c r="H542" s="7" t="str">
        <f t="shared" si="31"/>
        <v>重</v>
      </c>
      <c r="I542" s="23">
        <v>41141</v>
      </c>
      <c r="J542" s="21"/>
      <c r="K542" s="7" t="s">
        <v>16249</v>
      </c>
      <c r="L542" s="7"/>
      <c r="M542" s="9">
        <v>864474155</v>
      </c>
      <c r="N542" s="68"/>
      <c r="O542" s="18" t="str">
        <f t="shared" ca="1" si="32"/>
        <v>660天</v>
      </c>
      <c r="P542" s="80"/>
      <c r="Q542" s="80"/>
      <c r="R542" s="80"/>
      <c r="S542" s="80"/>
    </row>
    <row r="543" spans="1:19">
      <c r="A543" s="34">
        <v>541</v>
      </c>
      <c r="B543" s="101" t="s">
        <v>9945</v>
      </c>
      <c r="C543" s="7" t="s">
        <v>10393</v>
      </c>
      <c r="D543" s="7" t="str">
        <f t="shared" si="30"/>
        <v>MSK箱</v>
      </c>
      <c r="E543" s="7" t="s">
        <v>17174</v>
      </c>
      <c r="F543" s="19">
        <v>41139</v>
      </c>
      <c r="G543" s="39" t="s">
        <v>10294</v>
      </c>
      <c r="H543" s="7" t="str">
        <f t="shared" si="31"/>
        <v>重</v>
      </c>
      <c r="I543" s="23">
        <v>41141</v>
      </c>
      <c r="J543" s="21"/>
      <c r="K543" s="7" t="s">
        <v>16249</v>
      </c>
      <c r="L543" s="7"/>
      <c r="M543" s="9">
        <v>864474155</v>
      </c>
      <c r="N543" s="68"/>
      <c r="O543" s="18" t="str">
        <f t="shared" ca="1" si="32"/>
        <v>660天</v>
      </c>
      <c r="P543" s="80"/>
      <c r="Q543" s="80"/>
      <c r="R543" s="80"/>
      <c r="S543" s="80"/>
    </row>
    <row r="544" spans="1:19">
      <c r="A544" s="34">
        <v>542</v>
      </c>
      <c r="B544" s="101" t="s">
        <v>9411</v>
      </c>
      <c r="C544" s="7" t="s">
        <v>10393</v>
      </c>
      <c r="D544" s="7" t="str">
        <f t="shared" si="30"/>
        <v>MSK箱</v>
      </c>
      <c r="E544" s="7" t="s">
        <v>17174</v>
      </c>
      <c r="F544" s="19">
        <v>41142</v>
      </c>
      <c r="G544" s="39" t="s">
        <v>16910</v>
      </c>
      <c r="H544" s="7" t="str">
        <f t="shared" si="31"/>
        <v>重</v>
      </c>
      <c r="I544" s="23">
        <v>41192</v>
      </c>
      <c r="J544" s="21"/>
      <c r="K544" s="7" t="s">
        <v>16249</v>
      </c>
      <c r="L544" s="7"/>
      <c r="M544" s="9">
        <v>864571143</v>
      </c>
      <c r="N544" s="68"/>
      <c r="O544" s="18" t="str">
        <f t="shared" ca="1" si="32"/>
        <v>657天</v>
      </c>
      <c r="P544" s="80"/>
      <c r="Q544" s="80"/>
      <c r="R544" s="80"/>
      <c r="S544" s="80"/>
    </row>
    <row r="545" spans="1:19">
      <c r="A545" s="34">
        <v>543</v>
      </c>
      <c r="B545" s="101" t="s">
        <v>4890</v>
      </c>
      <c r="C545" s="7" t="s">
        <v>10393</v>
      </c>
      <c r="D545" s="7" t="str">
        <f t="shared" si="30"/>
        <v>MSK箱</v>
      </c>
      <c r="E545" s="7" t="s">
        <v>17174</v>
      </c>
      <c r="F545" s="19">
        <v>41142</v>
      </c>
      <c r="G545" s="39" t="s">
        <v>10294</v>
      </c>
      <c r="H545" s="7" t="str">
        <f t="shared" si="31"/>
        <v>重</v>
      </c>
      <c r="I545" s="23">
        <v>41197</v>
      </c>
      <c r="J545" s="21"/>
      <c r="K545" s="7" t="s">
        <v>16249</v>
      </c>
      <c r="L545" s="7"/>
      <c r="M545" s="9">
        <v>864761599</v>
      </c>
      <c r="N545" s="68"/>
      <c r="O545" s="18" t="str">
        <f t="shared" ca="1" si="32"/>
        <v>657天</v>
      </c>
      <c r="P545" s="80"/>
      <c r="Q545" s="80"/>
      <c r="R545" s="80"/>
      <c r="S545" s="80"/>
    </row>
    <row r="546" spans="1:19">
      <c r="A546" s="34">
        <v>544</v>
      </c>
      <c r="B546" s="101" t="s">
        <v>12909</v>
      </c>
      <c r="C546" s="7" t="s">
        <v>10393</v>
      </c>
      <c r="D546" s="7" t="str">
        <f t="shared" si="30"/>
        <v>MSK箱</v>
      </c>
      <c r="E546" s="7" t="s">
        <v>17174</v>
      </c>
      <c r="F546" s="19">
        <v>41137</v>
      </c>
      <c r="G546" s="39" t="s">
        <v>12026</v>
      </c>
      <c r="H546" s="7" t="str">
        <f t="shared" si="31"/>
        <v>重</v>
      </c>
      <c r="I546" s="23">
        <v>41137</v>
      </c>
      <c r="J546" s="21"/>
      <c r="K546" s="7" t="s">
        <v>16249</v>
      </c>
      <c r="L546" s="7"/>
      <c r="M546" s="9">
        <v>864315370</v>
      </c>
      <c r="N546" s="68"/>
      <c r="O546" s="18" t="str">
        <f t="shared" ca="1" si="32"/>
        <v>662天</v>
      </c>
      <c r="P546" s="80"/>
      <c r="Q546" s="80"/>
      <c r="R546" s="80"/>
      <c r="S546" s="80"/>
    </row>
    <row r="547" spans="1:19">
      <c r="A547" s="34">
        <v>545</v>
      </c>
      <c r="B547" s="101" t="s">
        <v>13457</v>
      </c>
      <c r="C547" s="7" t="s">
        <v>10393</v>
      </c>
      <c r="D547" s="7" t="str">
        <f t="shared" si="30"/>
        <v>MSK箱</v>
      </c>
      <c r="E547" s="7" t="s">
        <v>17174</v>
      </c>
      <c r="F547" s="19">
        <v>41144</v>
      </c>
      <c r="G547" s="39" t="s">
        <v>12026</v>
      </c>
      <c r="H547" s="7" t="str">
        <f t="shared" si="31"/>
        <v>重</v>
      </c>
      <c r="I547" s="23">
        <v>41157</v>
      </c>
      <c r="J547" s="21"/>
      <c r="K547" s="7" t="s">
        <v>972</v>
      </c>
      <c r="L547" s="7"/>
      <c r="M547" s="9">
        <v>864505835</v>
      </c>
      <c r="N547" s="68"/>
      <c r="O547" s="18" t="str">
        <f t="shared" ca="1" si="32"/>
        <v>655天</v>
      </c>
      <c r="P547" s="80"/>
      <c r="Q547" s="80"/>
      <c r="R547" s="80"/>
      <c r="S547" s="80"/>
    </row>
    <row r="548" spans="1:19">
      <c r="A548" s="34">
        <v>546</v>
      </c>
      <c r="B548" s="101" t="s">
        <v>15810</v>
      </c>
      <c r="C548" s="7" t="s">
        <v>10393</v>
      </c>
      <c r="D548" s="7" t="str">
        <f t="shared" si="30"/>
        <v>MSK箱</v>
      </c>
      <c r="E548" s="7" t="s">
        <v>17174</v>
      </c>
      <c r="F548" s="19">
        <v>41144</v>
      </c>
      <c r="G548" s="39" t="s">
        <v>12026</v>
      </c>
      <c r="H548" s="7" t="str">
        <f t="shared" si="31"/>
        <v>重</v>
      </c>
      <c r="I548" s="23">
        <v>41158</v>
      </c>
      <c r="J548" s="21"/>
      <c r="K548" s="7" t="s">
        <v>972</v>
      </c>
      <c r="L548" s="7"/>
      <c r="M548" s="9">
        <v>864469281</v>
      </c>
      <c r="N548" s="68"/>
      <c r="O548" s="18" t="str">
        <f t="shared" ca="1" si="32"/>
        <v>655天</v>
      </c>
      <c r="P548" s="80"/>
      <c r="Q548" s="80"/>
      <c r="R548" s="80"/>
      <c r="S548" s="80"/>
    </row>
    <row r="549" spans="1:19">
      <c r="A549" s="34">
        <v>547</v>
      </c>
      <c r="B549" s="101" t="s">
        <v>5709</v>
      </c>
      <c r="C549" s="7" t="s">
        <v>10393</v>
      </c>
      <c r="D549" s="7" t="str">
        <f t="shared" si="30"/>
        <v>MSK箱</v>
      </c>
      <c r="E549" s="7" t="s">
        <v>17174</v>
      </c>
      <c r="F549" s="19">
        <v>41138</v>
      </c>
      <c r="G549" s="39" t="s">
        <v>8447</v>
      </c>
      <c r="H549" s="7" t="str">
        <f t="shared" si="31"/>
        <v>重</v>
      </c>
      <c r="I549" s="23">
        <v>41141</v>
      </c>
      <c r="J549" s="21"/>
      <c r="K549" s="7" t="s">
        <v>16249</v>
      </c>
      <c r="L549" s="7"/>
      <c r="M549" s="9">
        <v>864474155</v>
      </c>
      <c r="N549" s="68"/>
      <c r="O549" s="18" t="str">
        <f t="shared" ca="1" si="32"/>
        <v>661天</v>
      </c>
      <c r="P549" s="80"/>
      <c r="Q549" s="80"/>
      <c r="R549" s="80"/>
      <c r="S549" s="80"/>
    </row>
    <row r="550" spans="1:19">
      <c r="A550" s="34">
        <v>548</v>
      </c>
      <c r="B550" s="101" t="s">
        <v>15811</v>
      </c>
      <c r="C550" s="7" t="s">
        <v>10393</v>
      </c>
      <c r="D550" s="7" t="str">
        <f t="shared" si="30"/>
        <v>MSK箱</v>
      </c>
      <c r="E550" s="7" t="s">
        <v>17174</v>
      </c>
      <c r="F550" s="19">
        <v>41138</v>
      </c>
      <c r="G550" s="39" t="s">
        <v>8447</v>
      </c>
      <c r="H550" s="7" t="str">
        <f t="shared" si="31"/>
        <v>重</v>
      </c>
      <c r="I550" s="23">
        <v>41158</v>
      </c>
      <c r="J550" s="21"/>
      <c r="K550" s="7" t="s">
        <v>972</v>
      </c>
      <c r="L550" s="7"/>
      <c r="M550" s="9">
        <v>864469281</v>
      </c>
      <c r="N550" s="68"/>
      <c r="O550" s="18" t="str">
        <f t="shared" ca="1" si="32"/>
        <v>661天</v>
      </c>
      <c r="P550" s="80"/>
      <c r="Q550" s="80"/>
      <c r="R550" s="80"/>
      <c r="S550" s="80"/>
    </row>
    <row r="551" spans="1:19">
      <c r="A551" s="34">
        <v>549</v>
      </c>
      <c r="B551" s="101" t="s">
        <v>15812</v>
      </c>
      <c r="C551" s="7" t="s">
        <v>10393</v>
      </c>
      <c r="D551" s="7" t="str">
        <f t="shared" si="30"/>
        <v>MSK箱</v>
      </c>
      <c r="E551" s="7" t="s">
        <v>17174</v>
      </c>
      <c r="F551" s="19">
        <v>41148</v>
      </c>
      <c r="G551" s="39" t="s">
        <v>10256</v>
      </c>
      <c r="H551" s="7" t="str">
        <f t="shared" si="31"/>
        <v>重</v>
      </c>
      <c r="I551" s="23">
        <v>41158</v>
      </c>
      <c r="J551" s="21"/>
      <c r="K551" s="7" t="s">
        <v>972</v>
      </c>
      <c r="L551" s="7"/>
      <c r="M551" s="9">
        <v>864469281</v>
      </c>
      <c r="N551" s="68"/>
      <c r="O551" s="18" t="str">
        <f t="shared" ca="1" si="32"/>
        <v>651天</v>
      </c>
      <c r="P551" s="80"/>
      <c r="Q551" s="80"/>
      <c r="R551" s="80"/>
      <c r="S551" s="80"/>
    </row>
    <row r="552" spans="1:19">
      <c r="A552" s="34">
        <v>550</v>
      </c>
      <c r="B552" s="101" t="s">
        <v>13458</v>
      </c>
      <c r="C552" s="7" t="s">
        <v>10393</v>
      </c>
      <c r="D552" s="7" t="str">
        <f t="shared" si="30"/>
        <v>MSK箱</v>
      </c>
      <c r="E552" s="7" t="s">
        <v>17174</v>
      </c>
      <c r="F552" s="19">
        <v>41141</v>
      </c>
      <c r="G552" s="39" t="s">
        <v>8447</v>
      </c>
      <c r="H552" s="7" t="str">
        <f t="shared" si="31"/>
        <v>重</v>
      </c>
      <c r="I552" s="23">
        <v>41158</v>
      </c>
      <c r="J552" s="21"/>
      <c r="K552" s="7" t="s">
        <v>16249</v>
      </c>
      <c r="L552" s="7"/>
      <c r="M552" s="9">
        <v>864505835</v>
      </c>
      <c r="N552" s="68"/>
      <c r="O552" s="18" t="str">
        <f t="shared" ca="1" si="32"/>
        <v>658天</v>
      </c>
      <c r="P552" s="80"/>
      <c r="Q552" s="80"/>
      <c r="R552" s="80"/>
      <c r="S552" s="80"/>
    </row>
    <row r="553" spans="1:19">
      <c r="A553" s="34">
        <v>551</v>
      </c>
      <c r="B553" s="101" t="s">
        <v>9946</v>
      </c>
      <c r="C553" s="7" t="s">
        <v>10393</v>
      </c>
      <c r="D553" s="7" t="str">
        <f t="shared" si="30"/>
        <v>MSK箱</v>
      </c>
      <c r="E553" s="7" t="s">
        <v>17174</v>
      </c>
      <c r="F553" s="19">
        <v>41139</v>
      </c>
      <c r="G553" s="39" t="s">
        <v>8447</v>
      </c>
      <c r="H553" s="7" t="str">
        <f t="shared" si="31"/>
        <v>重</v>
      </c>
      <c r="I553" s="23">
        <v>41141</v>
      </c>
      <c r="J553" s="21"/>
      <c r="K553" s="7" t="s">
        <v>16249</v>
      </c>
      <c r="L553" s="7"/>
      <c r="M553" s="9">
        <v>864474155</v>
      </c>
      <c r="N553" s="68"/>
      <c r="O553" s="18" t="str">
        <f t="shared" ca="1" si="32"/>
        <v>660天</v>
      </c>
      <c r="P553" s="80"/>
      <c r="Q553" s="80"/>
      <c r="R553" s="80"/>
      <c r="S553" s="80"/>
    </row>
    <row r="554" spans="1:19">
      <c r="A554" s="34">
        <v>552</v>
      </c>
      <c r="B554" s="101" t="s">
        <v>9994</v>
      </c>
      <c r="C554" s="7" t="s">
        <v>10393</v>
      </c>
      <c r="D554" s="7" t="str">
        <f t="shared" si="30"/>
        <v>MSK箱</v>
      </c>
      <c r="E554" s="7" t="s">
        <v>17174</v>
      </c>
      <c r="F554" s="19">
        <v>41139</v>
      </c>
      <c r="G554" s="39" t="s">
        <v>8447</v>
      </c>
      <c r="H554" s="7" t="str">
        <f t="shared" si="31"/>
        <v>重</v>
      </c>
      <c r="I554" s="23">
        <v>41158</v>
      </c>
      <c r="J554" s="21"/>
      <c r="K554" s="7" t="s">
        <v>972</v>
      </c>
      <c r="L554" s="7"/>
      <c r="M554" s="9">
        <v>864469281</v>
      </c>
      <c r="N554" s="68"/>
      <c r="O554" s="18" t="str">
        <f t="shared" ca="1" si="32"/>
        <v>660天</v>
      </c>
      <c r="P554" s="80"/>
      <c r="Q554" s="80"/>
      <c r="R554" s="80"/>
      <c r="S554" s="80"/>
    </row>
    <row r="555" spans="1:19">
      <c r="A555" s="34">
        <v>553</v>
      </c>
      <c r="B555" s="101" t="s">
        <v>9950</v>
      </c>
      <c r="C555" s="7" t="s">
        <v>10393</v>
      </c>
      <c r="D555" s="7" t="str">
        <f t="shared" si="30"/>
        <v>MSK箱</v>
      </c>
      <c r="E555" s="7" t="s">
        <v>17174</v>
      </c>
      <c r="F555" s="19">
        <v>41138</v>
      </c>
      <c r="G555" s="39" t="s">
        <v>8447</v>
      </c>
      <c r="H555" s="7" t="str">
        <f t="shared" si="31"/>
        <v>重</v>
      </c>
      <c r="I555" s="23">
        <v>41158</v>
      </c>
      <c r="J555" s="21"/>
      <c r="K555" s="7" t="s">
        <v>972</v>
      </c>
      <c r="L555" s="7"/>
      <c r="M555" s="9">
        <v>864469281</v>
      </c>
      <c r="N555" s="68"/>
      <c r="O555" s="18" t="str">
        <f t="shared" ca="1" si="32"/>
        <v>661天</v>
      </c>
      <c r="P555" s="80"/>
      <c r="Q555" s="80"/>
      <c r="R555" s="80"/>
      <c r="S555" s="80"/>
    </row>
    <row r="556" spans="1:19">
      <c r="A556" s="34">
        <v>554</v>
      </c>
      <c r="B556" s="101" t="s">
        <v>11397</v>
      </c>
      <c r="C556" s="7" t="s">
        <v>6828</v>
      </c>
      <c r="D556" s="7" t="str">
        <f t="shared" si="30"/>
        <v>MSK箱</v>
      </c>
      <c r="E556" s="7" t="s">
        <v>17174</v>
      </c>
      <c r="F556" s="19">
        <v>41129</v>
      </c>
      <c r="G556" s="39" t="s">
        <v>6001</v>
      </c>
      <c r="H556" s="7" t="str">
        <f t="shared" si="31"/>
        <v>重</v>
      </c>
      <c r="I556" s="23">
        <v>41147</v>
      </c>
      <c r="J556" s="21"/>
      <c r="K556" s="7" t="s">
        <v>10395</v>
      </c>
      <c r="L556" s="7" t="s">
        <v>6951</v>
      </c>
      <c r="M556" s="9" t="s">
        <v>8029</v>
      </c>
      <c r="N556" s="68"/>
      <c r="O556" s="18" t="str">
        <f t="shared" ca="1" si="32"/>
        <v>670天</v>
      </c>
      <c r="P556" s="80"/>
      <c r="Q556" s="80"/>
      <c r="R556" s="80"/>
      <c r="S556" s="80"/>
    </row>
    <row r="557" spans="1:19">
      <c r="A557" s="34">
        <v>555</v>
      </c>
      <c r="B557" s="101" t="s">
        <v>1934</v>
      </c>
      <c r="C557" s="7" t="s">
        <v>6828</v>
      </c>
      <c r="D557" s="7" t="str">
        <f t="shared" si="30"/>
        <v>MSK箱</v>
      </c>
      <c r="E557" s="7" t="s">
        <v>17174</v>
      </c>
      <c r="F557" s="19">
        <v>41128</v>
      </c>
      <c r="G557" s="39" t="s">
        <v>6001</v>
      </c>
      <c r="H557" s="7" t="str">
        <f t="shared" si="31"/>
        <v>重</v>
      </c>
      <c r="I557" s="23">
        <v>41162</v>
      </c>
      <c r="J557" s="21"/>
      <c r="K557" s="7" t="s">
        <v>10395</v>
      </c>
      <c r="L557" s="7" t="s">
        <v>1066</v>
      </c>
      <c r="M557" s="9" t="s">
        <v>1928</v>
      </c>
      <c r="N557" s="68"/>
      <c r="O557" s="18" t="str">
        <f t="shared" ca="1" si="32"/>
        <v>671天</v>
      </c>
      <c r="P557" s="80"/>
      <c r="Q557" s="80"/>
      <c r="R557" s="80"/>
      <c r="S557" s="80"/>
    </row>
    <row r="558" spans="1:19">
      <c r="A558" s="34">
        <v>556</v>
      </c>
      <c r="B558" s="101" t="s">
        <v>12066</v>
      </c>
      <c r="C558" s="7" t="s">
        <v>10258</v>
      </c>
      <c r="D558" s="7" t="str">
        <f t="shared" si="30"/>
        <v>MSK箱</v>
      </c>
      <c r="E558" s="7" t="s">
        <v>17174</v>
      </c>
      <c r="F558" s="19">
        <v>41164</v>
      </c>
      <c r="G558" s="39" t="s">
        <v>15660</v>
      </c>
      <c r="H558" s="7" t="str">
        <f t="shared" si="31"/>
        <v>重</v>
      </c>
      <c r="I558" s="23">
        <v>41374</v>
      </c>
      <c r="J558" s="21"/>
      <c r="K558" s="7" t="s">
        <v>6500</v>
      </c>
      <c r="L558" s="7"/>
      <c r="M558" s="9" t="s">
        <v>12065</v>
      </c>
      <c r="N558" s="68"/>
      <c r="O558" s="18" t="str">
        <f t="shared" ca="1" si="32"/>
        <v>635天</v>
      </c>
      <c r="P558" s="80"/>
      <c r="Q558" s="80"/>
      <c r="R558" s="80"/>
      <c r="S558" s="80"/>
    </row>
    <row r="559" spans="1:19">
      <c r="A559" s="34">
        <v>557</v>
      </c>
      <c r="B559" s="101" t="s">
        <v>6240</v>
      </c>
      <c r="C559" s="7" t="s">
        <v>6828</v>
      </c>
      <c r="D559" s="7" t="str">
        <f t="shared" si="30"/>
        <v>MSK箱</v>
      </c>
      <c r="E559" s="7" t="s">
        <v>17174</v>
      </c>
      <c r="F559" s="19">
        <v>41136</v>
      </c>
      <c r="G559" s="39" t="s">
        <v>6001</v>
      </c>
      <c r="H559" s="7" t="str">
        <f t="shared" si="31"/>
        <v>重</v>
      </c>
      <c r="I559" s="23">
        <v>41171</v>
      </c>
      <c r="J559" s="21"/>
      <c r="K559" s="7" t="s">
        <v>10395</v>
      </c>
      <c r="L559" s="7" t="s">
        <v>1066</v>
      </c>
      <c r="M559" s="9" t="s">
        <v>6029</v>
      </c>
      <c r="N559" s="68"/>
      <c r="O559" s="18" t="str">
        <f t="shared" ca="1" si="32"/>
        <v>663天</v>
      </c>
      <c r="P559" s="80"/>
      <c r="Q559" s="80"/>
      <c r="R559" s="80"/>
      <c r="S559" s="80"/>
    </row>
    <row r="560" spans="1:19">
      <c r="A560" s="34">
        <v>558</v>
      </c>
      <c r="B560" s="101" t="s">
        <v>10226</v>
      </c>
      <c r="C560" s="7" t="s">
        <v>3270</v>
      </c>
      <c r="D560" s="7" t="str">
        <f t="shared" si="30"/>
        <v>MSK箱</v>
      </c>
      <c r="E560" s="7" t="s">
        <v>17174</v>
      </c>
      <c r="F560" s="19">
        <v>41138</v>
      </c>
      <c r="G560" s="133"/>
      <c r="H560" s="7" t="str">
        <f t="shared" si="31"/>
        <v>重</v>
      </c>
      <c r="I560" s="23">
        <v>41386</v>
      </c>
      <c r="J560" s="21"/>
      <c r="K560" s="7" t="s">
        <v>6500</v>
      </c>
      <c r="L560" s="7"/>
      <c r="M560" s="9">
        <v>865935436</v>
      </c>
      <c r="N560" s="68"/>
      <c r="O560" s="18" t="str">
        <f t="shared" ca="1" si="32"/>
        <v>661天</v>
      </c>
      <c r="P560" s="80"/>
      <c r="Q560" s="80"/>
      <c r="R560" s="80"/>
      <c r="S560" s="80"/>
    </row>
    <row r="561" spans="1:19">
      <c r="A561" s="34">
        <v>559</v>
      </c>
      <c r="B561" s="101" t="s">
        <v>3733</v>
      </c>
      <c r="C561" s="7" t="s">
        <v>10393</v>
      </c>
      <c r="D561" s="7" t="str">
        <f t="shared" si="30"/>
        <v>MSK箱</v>
      </c>
      <c r="E561" s="7" t="s">
        <v>17174</v>
      </c>
      <c r="F561" s="19">
        <v>41150</v>
      </c>
      <c r="G561" s="39" t="s">
        <v>16910</v>
      </c>
      <c r="H561" s="7" t="str">
        <f t="shared" si="31"/>
        <v>重</v>
      </c>
      <c r="I561" s="23">
        <v>41180</v>
      </c>
      <c r="J561" s="21"/>
      <c r="K561" s="7" t="s">
        <v>10395</v>
      </c>
      <c r="L561" s="7"/>
      <c r="M561" s="9">
        <v>864698269</v>
      </c>
      <c r="N561" s="68"/>
      <c r="O561" s="18" t="str">
        <f t="shared" ca="1" si="32"/>
        <v>649天</v>
      </c>
      <c r="P561" s="80"/>
      <c r="Q561" s="80"/>
      <c r="R561" s="80"/>
      <c r="S561" s="80"/>
    </row>
    <row r="562" spans="1:19">
      <c r="A562" s="34">
        <v>560</v>
      </c>
      <c r="B562" s="101" t="s">
        <v>9951</v>
      </c>
      <c r="C562" s="7" t="s">
        <v>10393</v>
      </c>
      <c r="D562" s="7" t="str">
        <f t="shared" si="30"/>
        <v>MSK箱</v>
      </c>
      <c r="E562" s="7" t="s">
        <v>17174</v>
      </c>
      <c r="F562" s="19">
        <v>41150</v>
      </c>
      <c r="G562" s="39" t="s">
        <v>12631</v>
      </c>
      <c r="H562" s="7" t="str">
        <f t="shared" si="31"/>
        <v>重</v>
      </c>
      <c r="I562" s="23">
        <v>41158</v>
      </c>
      <c r="J562" s="21"/>
      <c r="K562" s="7" t="s">
        <v>972</v>
      </c>
      <c r="L562" s="7"/>
      <c r="M562" s="9">
        <v>864469281</v>
      </c>
      <c r="N562" s="68"/>
      <c r="O562" s="18" t="str">
        <f t="shared" ca="1" si="32"/>
        <v>649天</v>
      </c>
      <c r="P562" s="80"/>
      <c r="Q562" s="80"/>
      <c r="R562" s="80"/>
      <c r="S562" s="80"/>
    </row>
    <row r="563" spans="1:19">
      <c r="A563" s="34">
        <v>561</v>
      </c>
      <c r="B563" s="101" t="s">
        <v>2878</v>
      </c>
      <c r="C563" s="7" t="s">
        <v>10393</v>
      </c>
      <c r="D563" s="7" t="str">
        <f t="shared" si="30"/>
        <v>MSK箱</v>
      </c>
      <c r="E563" s="7" t="s">
        <v>17174</v>
      </c>
      <c r="F563" s="19">
        <v>41152</v>
      </c>
      <c r="G563" s="39" t="s">
        <v>12631</v>
      </c>
      <c r="H563" s="7" t="str">
        <f t="shared" si="31"/>
        <v>重</v>
      </c>
      <c r="I563" s="23">
        <v>41158</v>
      </c>
      <c r="J563" s="21"/>
      <c r="K563" s="7" t="s">
        <v>16249</v>
      </c>
      <c r="L563" s="7"/>
      <c r="M563" s="9">
        <v>864505835</v>
      </c>
      <c r="N563" s="68"/>
      <c r="O563" s="18" t="str">
        <f t="shared" ca="1" si="32"/>
        <v>647天</v>
      </c>
      <c r="P563" s="80"/>
      <c r="Q563" s="80"/>
      <c r="R563" s="80"/>
      <c r="S563" s="80"/>
    </row>
    <row r="564" spans="1:19">
      <c r="A564" s="34">
        <v>562</v>
      </c>
      <c r="B564" s="101" t="s">
        <v>13456</v>
      </c>
      <c r="C564" s="7" t="s">
        <v>10393</v>
      </c>
      <c r="D564" s="7" t="str">
        <f t="shared" si="30"/>
        <v>MSK箱</v>
      </c>
      <c r="E564" s="7" t="s">
        <v>17174</v>
      </c>
      <c r="F564" s="19">
        <v>41152</v>
      </c>
      <c r="G564" s="39" t="s">
        <v>12631</v>
      </c>
      <c r="H564" s="7" t="str">
        <f t="shared" si="31"/>
        <v>重</v>
      </c>
      <c r="I564" s="23">
        <v>41157</v>
      </c>
      <c r="J564" s="21"/>
      <c r="K564" s="7" t="s">
        <v>16249</v>
      </c>
      <c r="L564" s="7"/>
      <c r="M564" s="9">
        <v>864505835</v>
      </c>
      <c r="N564" s="68"/>
      <c r="O564" s="18" t="str">
        <f t="shared" ca="1" si="32"/>
        <v>647天</v>
      </c>
      <c r="P564" s="80"/>
      <c r="Q564" s="80"/>
      <c r="R564" s="80"/>
      <c r="S564" s="80"/>
    </row>
    <row r="565" spans="1:19">
      <c r="A565" s="34">
        <v>563</v>
      </c>
      <c r="B565" s="101" t="s">
        <v>3734</v>
      </c>
      <c r="C565" s="7" t="s">
        <v>10393</v>
      </c>
      <c r="D565" s="7" t="str">
        <f t="shared" si="30"/>
        <v>MSK箱</v>
      </c>
      <c r="E565" s="7" t="s">
        <v>17174</v>
      </c>
      <c r="F565" s="19">
        <v>41150</v>
      </c>
      <c r="G565" s="39" t="s">
        <v>12631</v>
      </c>
      <c r="H565" s="7" t="str">
        <f t="shared" si="31"/>
        <v>重</v>
      </c>
      <c r="I565" s="23">
        <v>41180</v>
      </c>
      <c r="J565" s="21"/>
      <c r="K565" s="7" t="s">
        <v>10395</v>
      </c>
      <c r="L565" s="7"/>
      <c r="M565" s="9">
        <v>864662129</v>
      </c>
      <c r="N565" s="68"/>
      <c r="O565" s="18" t="str">
        <f t="shared" ca="1" si="32"/>
        <v>649天</v>
      </c>
      <c r="P565" s="80"/>
      <c r="Q565" s="80"/>
      <c r="R565" s="80"/>
      <c r="S565" s="80"/>
    </row>
    <row r="566" spans="1:19">
      <c r="A566" s="34">
        <v>564</v>
      </c>
      <c r="B566" s="101" t="s">
        <v>951</v>
      </c>
      <c r="C566" s="7" t="s">
        <v>10393</v>
      </c>
      <c r="D566" s="7" t="str">
        <f t="shared" si="30"/>
        <v>MSK箱</v>
      </c>
      <c r="E566" s="7" t="s">
        <v>17174</v>
      </c>
      <c r="F566" s="19">
        <v>41150</v>
      </c>
      <c r="G566" s="39" t="s">
        <v>12631</v>
      </c>
      <c r="H566" s="7" t="str">
        <f t="shared" si="31"/>
        <v>重</v>
      </c>
      <c r="I566" s="23">
        <v>41158</v>
      </c>
      <c r="J566" s="21"/>
      <c r="K566" s="7" t="s">
        <v>972</v>
      </c>
      <c r="L566" s="7"/>
      <c r="M566" s="9">
        <v>864469281</v>
      </c>
      <c r="N566" s="68"/>
      <c r="O566" s="18" t="str">
        <f t="shared" ca="1" si="32"/>
        <v>649天</v>
      </c>
      <c r="P566" s="80"/>
      <c r="Q566" s="80"/>
      <c r="R566" s="80"/>
      <c r="S566" s="80"/>
    </row>
    <row r="567" spans="1:19">
      <c r="A567" s="34">
        <v>565</v>
      </c>
      <c r="B567" s="101" t="s">
        <v>4891</v>
      </c>
      <c r="C567" s="7" t="s">
        <v>10393</v>
      </c>
      <c r="D567" s="7" t="str">
        <f t="shared" si="30"/>
        <v>MSK箱</v>
      </c>
      <c r="E567" s="7" t="s">
        <v>17174</v>
      </c>
      <c r="F567" s="19">
        <v>41165</v>
      </c>
      <c r="G567" s="39" t="s">
        <v>16910</v>
      </c>
      <c r="H567" s="7" t="str">
        <f t="shared" si="31"/>
        <v>重</v>
      </c>
      <c r="I567" s="23">
        <v>41197</v>
      </c>
      <c r="J567" s="21"/>
      <c r="K567" s="7" t="s">
        <v>16249</v>
      </c>
      <c r="L567" s="7"/>
      <c r="M567" s="9">
        <v>864761599</v>
      </c>
      <c r="N567" s="68"/>
      <c r="O567" s="18" t="str">
        <f t="shared" ca="1" si="32"/>
        <v>634天</v>
      </c>
      <c r="P567" s="80"/>
      <c r="Q567" s="80"/>
      <c r="R567" s="80"/>
      <c r="S567" s="80"/>
    </row>
    <row r="568" spans="1:19">
      <c r="A568" s="34">
        <v>566</v>
      </c>
      <c r="B568" s="101" t="s">
        <v>2900</v>
      </c>
      <c r="C568" s="7" t="s">
        <v>10393</v>
      </c>
      <c r="D568" s="7" t="str">
        <f t="shared" si="30"/>
        <v>MSK箱</v>
      </c>
      <c r="E568" s="7" t="s">
        <v>17174</v>
      </c>
      <c r="F568" s="19">
        <v>41165</v>
      </c>
      <c r="G568" s="39" t="s">
        <v>12631</v>
      </c>
      <c r="H568" s="7" t="str">
        <f t="shared" si="31"/>
        <v>重</v>
      </c>
      <c r="I568" s="23">
        <v>41197</v>
      </c>
      <c r="J568" s="21"/>
      <c r="K568" s="7" t="s">
        <v>16249</v>
      </c>
      <c r="L568" s="7"/>
      <c r="M568" s="9">
        <v>864761599</v>
      </c>
      <c r="N568" s="68"/>
      <c r="O568" s="18" t="str">
        <f t="shared" ca="1" si="32"/>
        <v>634天</v>
      </c>
      <c r="P568" s="80"/>
      <c r="Q568" s="80"/>
      <c r="R568" s="80"/>
      <c r="S568" s="80"/>
    </row>
    <row r="569" spans="1:19">
      <c r="A569" s="34">
        <v>567</v>
      </c>
      <c r="B569" s="101" t="s">
        <v>7805</v>
      </c>
      <c r="C569" s="7" t="s">
        <v>10393</v>
      </c>
      <c r="D569" s="7" t="str">
        <f t="shared" si="30"/>
        <v>MSK箱</v>
      </c>
      <c r="E569" s="7" t="s">
        <v>17174</v>
      </c>
      <c r="F569" s="19">
        <v>41165</v>
      </c>
      <c r="G569" s="39" t="s">
        <v>12631</v>
      </c>
      <c r="H569" s="7" t="str">
        <f t="shared" si="31"/>
        <v>重</v>
      </c>
      <c r="I569" s="23">
        <v>41189</v>
      </c>
      <c r="J569" s="21"/>
      <c r="K569" s="7" t="s">
        <v>16249</v>
      </c>
      <c r="L569" s="7"/>
      <c r="M569" s="9">
        <v>864571143</v>
      </c>
      <c r="N569" s="68"/>
      <c r="O569" s="18" t="str">
        <f t="shared" ca="1" si="32"/>
        <v>634天</v>
      </c>
      <c r="P569" s="80"/>
      <c r="Q569" s="80"/>
      <c r="R569" s="80"/>
      <c r="S569" s="80"/>
    </row>
    <row r="570" spans="1:19">
      <c r="A570" s="34">
        <v>568</v>
      </c>
      <c r="B570" s="101" t="s">
        <v>3735</v>
      </c>
      <c r="C570" s="7" t="s">
        <v>10393</v>
      </c>
      <c r="D570" s="7" t="str">
        <f t="shared" si="30"/>
        <v>MSK箱</v>
      </c>
      <c r="E570" s="7" t="s">
        <v>17174</v>
      </c>
      <c r="F570" s="19">
        <v>41165</v>
      </c>
      <c r="G570" s="39" t="s">
        <v>12631</v>
      </c>
      <c r="H570" s="7" t="str">
        <f t="shared" si="31"/>
        <v>重</v>
      </c>
      <c r="I570" s="23">
        <v>41180</v>
      </c>
      <c r="J570" s="21"/>
      <c r="K570" s="7" t="s">
        <v>5796</v>
      </c>
      <c r="L570" s="7"/>
      <c r="M570" s="9">
        <v>864698269</v>
      </c>
      <c r="N570" s="68"/>
      <c r="O570" s="18" t="str">
        <f t="shared" ca="1" si="32"/>
        <v>634天</v>
      </c>
      <c r="P570" s="80"/>
      <c r="Q570" s="80"/>
      <c r="R570" s="80"/>
      <c r="S570" s="80"/>
    </row>
    <row r="571" spans="1:19">
      <c r="A571" s="34">
        <v>569</v>
      </c>
      <c r="B571" s="101" t="s">
        <v>7801</v>
      </c>
      <c r="C571" s="7" t="s">
        <v>6828</v>
      </c>
      <c r="D571" s="7" t="str">
        <f t="shared" si="30"/>
        <v>MSK箱</v>
      </c>
      <c r="E571" s="7" t="s">
        <v>17174</v>
      </c>
      <c r="F571" s="19">
        <v>41146</v>
      </c>
      <c r="G571" s="39" t="s">
        <v>6001</v>
      </c>
      <c r="H571" s="7" t="str">
        <f t="shared" si="31"/>
        <v>重</v>
      </c>
      <c r="I571" s="23">
        <v>41164</v>
      </c>
      <c r="J571" s="21"/>
      <c r="K571" s="7" t="s">
        <v>5796</v>
      </c>
      <c r="L571" s="7" t="s">
        <v>4548</v>
      </c>
      <c r="M571" s="9" t="s">
        <v>1929</v>
      </c>
      <c r="N571" s="68"/>
      <c r="O571" s="18" t="str">
        <f t="shared" ca="1" si="32"/>
        <v>653天</v>
      </c>
      <c r="P571" s="80"/>
      <c r="Q571" s="80"/>
      <c r="R571" s="80"/>
      <c r="S571" s="80"/>
    </row>
    <row r="572" spans="1:19">
      <c r="A572" s="34">
        <v>570</v>
      </c>
      <c r="B572" s="101" t="s">
        <v>7469</v>
      </c>
      <c r="C572" s="7" t="s">
        <v>6828</v>
      </c>
      <c r="D572" s="7" t="str">
        <f t="shared" si="30"/>
        <v>MSK箱</v>
      </c>
      <c r="E572" s="7" t="s">
        <v>17174</v>
      </c>
      <c r="F572" s="19">
        <v>41151</v>
      </c>
      <c r="G572" s="39" t="s">
        <v>6001</v>
      </c>
      <c r="H572" s="7" t="str">
        <f t="shared" si="31"/>
        <v>重</v>
      </c>
      <c r="I572" s="23">
        <v>41178</v>
      </c>
      <c r="J572" s="21"/>
      <c r="K572" s="7" t="s">
        <v>10395</v>
      </c>
      <c r="L572" s="7" t="s">
        <v>4548</v>
      </c>
      <c r="M572" s="9" t="s">
        <v>571</v>
      </c>
      <c r="N572" s="68"/>
      <c r="O572" s="18" t="str">
        <f t="shared" ca="1" si="32"/>
        <v>648天</v>
      </c>
      <c r="P572" s="80"/>
      <c r="Q572" s="80"/>
      <c r="R572" s="80"/>
      <c r="S572" s="80"/>
    </row>
    <row r="573" spans="1:19">
      <c r="A573" s="34">
        <v>571</v>
      </c>
      <c r="B573" s="101" t="s">
        <v>1209</v>
      </c>
      <c r="C573" s="7" t="s">
        <v>6828</v>
      </c>
      <c r="D573" s="7" t="str">
        <f t="shared" si="30"/>
        <v>MSK箱</v>
      </c>
      <c r="E573" s="7" t="s">
        <v>17174</v>
      </c>
      <c r="F573" s="19">
        <v>41151</v>
      </c>
      <c r="G573" s="39" t="s">
        <v>6001</v>
      </c>
      <c r="H573" s="7" t="str">
        <f t="shared" si="31"/>
        <v>重</v>
      </c>
      <c r="I573" s="23">
        <v>41193</v>
      </c>
      <c r="J573" s="21"/>
      <c r="K573" s="7" t="s">
        <v>10395</v>
      </c>
      <c r="L573" s="7" t="s">
        <v>1066</v>
      </c>
      <c r="M573" s="9" t="s">
        <v>11654</v>
      </c>
      <c r="N573" s="68"/>
      <c r="O573" s="18" t="str">
        <f t="shared" ca="1" si="32"/>
        <v>648天</v>
      </c>
      <c r="P573" s="80"/>
      <c r="Q573" s="80"/>
      <c r="R573" s="80"/>
      <c r="S573" s="80"/>
    </row>
    <row r="574" spans="1:19">
      <c r="A574" s="34">
        <v>572</v>
      </c>
      <c r="B574" s="101" t="s">
        <v>1402</v>
      </c>
      <c r="C574" s="7" t="s">
        <v>6828</v>
      </c>
      <c r="D574" s="7" t="str">
        <f t="shared" si="30"/>
        <v>MSK箱</v>
      </c>
      <c r="E574" s="7" t="s">
        <v>17174</v>
      </c>
      <c r="F574" s="19">
        <v>41151</v>
      </c>
      <c r="G574" s="39" t="s">
        <v>6001</v>
      </c>
      <c r="H574" s="7" t="str">
        <f t="shared" si="31"/>
        <v>重</v>
      </c>
      <c r="I574" s="23">
        <v>41181</v>
      </c>
      <c r="J574" s="21"/>
      <c r="K574" s="7" t="s">
        <v>10395</v>
      </c>
      <c r="L574" s="7" t="s">
        <v>1066</v>
      </c>
      <c r="M574" s="9" t="s">
        <v>5344</v>
      </c>
      <c r="N574" s="68"/>
      <c r="O574" s="18" t="str">
        <f t="shared" ca="1" si="32"/>
        <v>648天</v>
      </c>
      <c r="P574" s="80"/>
      <c r="Q574" s="80"/>
      <c r="R574" s="80"/>
      <c r="S574" s="80"/>
    </row>
    <row r="575" spans="1:19">
      <c r="A575" s="34">
        <v>573</v>
      </c>
      <c r="B575" s="101" t="s">
        <v>11700</v>
      </c>
      <c r="C575" s="7" t="s">
        <v>6828</v>
      </c>
      <c r="D575" s="7" t="str">
        <f t="shared" si="30"/>
        <v>MSK箱</v>
      </c>
      <c r="E575" s="7" t="s">
        <v>17174</v>
      </c>
      <c r="F575" s="19">
        <v>41094</v>
      </c>
      <c r="G575" s="39" t="s">
        <v>6001</v>
      </c>
      <c r="H575" s="7" t="str">
        <f t="shared" si="31"/>
        <v>重</v>
      </c>
      <c r="I575" s="23">
        <v>41167</v>
      </c>
      <c r="J575" s="21"/>
      <c r="K575" s="7" t="s">
        <v>10395</v>
      </c>
      <c r="L575" s="7" t="s">
        <v>6639</v>
      </c>
      <c r="M575" s="9" t="s">
        <v>15357</v>
      </c>
      <c r="N575" s="68"/>
      <c r="O575" s="18" t="str">
        <f t="shared" ca="1" si="32"/>
        <v>705天</v>
      </c>
      <c r="P575" s="80"/>
      <c r="Q575" s="80"/>
      <c r="R575" s="80"/>
      <c r="S575" s="80"/>
    </row>
    <row r="576" spans="1:19">
      <c r="A576" s="34">
        <v>574</v>
      </c>
      <c r="B576" s="101" t="s">
        <v>3370</v>
      </c>
      <c r="C576" s="7" t="s">
        <v>6828</v>
      </c>
      <c r="D576" s="7" t="str">
        <f t="shared" si="30"/>
        <v>MSK箱</v>
      </c>
      <c r="E576" s="7" t="s">
        <v>17174</v>
      </c>
      <c r="F576" s="19">
        <v>41165</v>
      </c>
      <c r="G576" s="39" t="s">
        <v>6001</v>
      </c>
      <c r="H576" s="7" t="str">
        <f t="shared" si="31"/>
        <v>重</v>
      </c>
      <c r="I576" s="23">
        <v>41185</v>
      </c>
      <c r="J576" s="21"/>
      <c r="K576" s="7" t="s">
        <v>10395</v>
      </c>
      <c r="L576" s="7" t="s">
        <v>1066</v>
      </c>
      <c r="M576" s="9" t="s">
        <v>7468</v>
      </c>
      <c r="N576" s="68"/>
      <c r="O576" s="18" t="str">
        <f t="shared" ca="1" si="32"/>
        <v>634天</v>
      </c>
      <c r="P576" s="80"/>
      <c r="Q576" s="80"/>
      <c r="R576" s="80"/>
      <c r="S576" s="80"/>
    </row>
    <row r="577" spans="1:19">
      <c r="A577" s="34">
        <v>575</v>
      </c>
      <c r="B577" s="101" t="s">
        <v>3495</v>
      </c>
      <c r="C577" s="7" t="s">
        <v>6828</v>
      </c>
      <c r="D577" s="7" t="str">
        <f t="shared" si="30"/>
        <v>MSK箱</v>
      </c>
      <c r="E577" s="7" t="s">
        <v>17174</v>
      </c>
      <c r="F577" s="19">
        <v>41164</v>
      </c>
      <c r="G577" s="39" t="s">
        <v>6001</v>
      </c>
      <c r="H577" s="7" t="str">
        <f t="shared" si="31"/>
        <v>重</v>
      </c>
      <c r="I577" s="23">
        <v>41181</v>
      </c>
      <c r="J577" s="21"/>
      <c r="K577" s="7" t="s">
        <v>10395</v>
      </c>
      <c r="L577" s="7" t="s">
        <v>6639</v>
      </c>
      <c r="M577" s="9">
        <v>864654730</v>
      </c>
      <c r="N577" s="68"/>
      <c r="O577" s="18" t="str">
        <f t="shared" ca="1" si="32"/>
        <v>635天</v>
      </c>
      <c r="P577" s="80"/>
      <c r="Q577" s="80"/>
      <c r="R577" s="80"/>
      <c r="S577" s="80"/>
    </row>
    <row r="578" spans="1:19">
      <c r="A578" s="34">
        <v>576</v>
      </c>
      <c r="B578" s="101" t="s">
        <v>11637</v>
      </c>
      <c r="C578" s="7" t="s">
        <v>10258</v>
      </c>
      <c r="D578" s="7" t="str">
        <f t="shared" si="30"/>
        <v>MSK箱</v>
      </c>
      <c r="E578" s="125" t="s">
        <v>16533</v>
      </c>
      <c r="F578" s="19">
        <v>41165</v>
      </c>
      <c r="G578" s="79" t="s">
        <v>7336</v>
      </c>
      <c r="H578" s="7" t="str">
        <f t="shared" si="31"/>
        <v>重</v>
      </c>
      <c r="I578" s="23">
        <v>41363</v>
      </c>
      <c r="J578" s="21"/>
      <c r="K578" s="7" t="s">
        <v>11298</v>
      </c>
      <c r="L578" s="7"/>
      <c r="M578" s="9">
        <v>865427997</v>
      </c>
      <c r="N578" s="68"/>
      <c r="O578" s="18" t="str">
        <f t="shared" ca="1" si="32"/>
        <v>634天</v>
      </c>
      <c r="P578" s="80"/>
      <c r="Q578" s="80"/>
      <c r="R578" s="80"/>
      <c r="S578" s="80"/>
    </row>
    <row r="579" spans="1:19">
      <c r="A579" s="34">
        <v>577</v>
      </c>
      <c r="B579" s="101" t="s">
        <v>2901</v>
      </c>
      <c r="C579" s="7" t="s">
        <v>10393</v>
      </c>
      <c r="D579" s="7" t="str">
        <f t="shared" si="30"/>
        <v>MSK箱</v>
      </c>
      <c r="E579" s="7" t="s">
        <v>17174</v>
      </c>
      <c r="F579" s="19">
        <v>41173</v>
      </c>
      <c r="G579" s="39" t="s">
        <v>16910</v>
      </c>
      <c r="H579" s="7" t="str">
        <f t="shared" si="31"/>
        <v>重</v>
      </c>
      <c r="I579" s="23">
        <v>41197</v>
      </c>
      <c r="J579" s="21"/>
      <c r="K579" s="7" t="s">
        <v>16249</v>
      </c>
      <c r="L579" s="7"/>
      <c r="M579" s="9">
        <v>864761599</v>
      </c>
      <c r="N579" s="68"/>
      <c r="O579" s="18" t="str">
        <f t="shared" ca="1" si="32"/>
        <v>626天</v>
      </c>
      <c r="P579" s="80"/>
      <c r="Q579" s="80"/>
      <c r="R579" s="80"/>
      <c r="S579" s="80"/>
    </row>
    <row r="580" spans="1:19">
      <c r="A580" s="34">
        <v>578</v>
      </c>
      <c r="B580" s="101" t="s">
        <v>7806</v>
      </c>
      <c r="C580" s="7" t="s">
        <v>10393</v>
      </c>
      <c r="D580" s="7" t="str">
        <f t="shared" si="30"/>
        <v>MSK箱</v>
      </c>
      <c r="E580" s="7" t="s">
        <v>17174</v>
      </c>
      <c r="F580" s="19">
        <v>41173</v>
      </c>
      <c r="G580" s="39" t="s">
        <v>4563</v>
      </c>
      <c r="H580" s="7" t="str">
        <f t="shared" si="31"/>
        <v>重</v>
      </c>
      <c r="I580" s="23">
        <v>41179</v>
      </c>
      <c r="J580" s="21"/>
      <c r="K580" s="7" t="s">
        <v>16249</v>
      </c>
      <c r="L580" s="7"/>
      <c r="M580" s="9">
        <v>864641279</v>
      </c>
      <c r="N580" s="68"/>
      <c r="O580" s="18" t="str">
        <f t="shared" ca="1" si="32"/>
        <v>626天</v>
      </c>
      <c r="P580" s="80"/>
      <c r="Q580" s="80"/>
      <c r="R580" s="80"/>
      <c r="S580" s="80"/>
    </row>
    <row r="581" spans="1:19">
      <c r="A581" s="34">
        <v>579</v>
      </c>
      <c r="B581" s="101" t="s">
        <v>15871</v>
      </c>
      <c r="C581" s="7" t="s">
        <v>10393</v>
      </c>
      <c r="D581" s="7" t="str">
        <f t="shared" si="30"/>
        <v>MSK箱</v>
      </c>
      <c r="E581" s="7" t="s">
        <v>17174</v>
      </c>
      <c r="F581" s="19">
        <v>41173</v>
      </c>
      <c r="G581" s="39" t="s">
        <v>4563</v>
      </c>
      <c r="H581" s="7" t="str">
        <f t="shared" si="31"/>
        <v>重</v>
      </c>
      <c r="I581" s="23">
        <v>41179</v>
      </c>
      <c r="J581" s="21"/>
      <c r="K581" s="7" t="s">
        <v>10395</v>
      </c>
      <c r="L581" s="7"/>
      <c r="M581" s="9">
        <v>864698232</v>
      </c>
      <c r="N581" s="68"/>
      <c r="O581" s="18" t="str">
        <f t="shared" ca="1" si="32"/>
        <v>626天</v>
      </c>
      <c r="P581" s="80"/>
      <c r="Q581" s="80"/>
      <c r="R581" s="80"/>
      <c r="S581" s="80"/>
    </row>
    <row r="582" spans="1:19">
      <c r="A582" s="34">
        <v>580</v>
      </c>
      <c r="B582" s="101" t="s">
        <v>5032</v>
      </c>
      <c r="C582" s="7" t="s">
        <v>10393</v>
      </c>
      <c r="D582" s="7" t="str">
        <f t="shared" si="30"/>
        <v>MSK箱</v>
      </c>
      <c r="E582" s="7" t="s">
        <v>17174</v>
      </c>
      <c r="F582" s="19">
        <v>41173</v>
      </c>
      <c r="G582" s="39" t="s">
        <v>4563</v>
      </c>
      <c r="H582" s="7" t="str">
        <f t="shared" si="31"/>
        <v>重</v>
      </c>
      <c r="I582" s="23">
        <v>41178</v>
      </c>
      <c r="J582" s="21"/>
      <c r="K582" s="7" t="s">
        <v>16249</v>
      </c>
      <c r="L582" s="7"/>
      <c r="M582" s="9">
        <v>864641279</v>
      </c>
      <c r="N582" s="68"/>
      <c r="O582" s="18" t="str">
        <f t="shared" ca="1" si="32"/>
        <v>626天</v>
      </c>
      <c r="P582" s="80"/>
      <c r="Q582" s="80"/>
      <c r="R582" s="80"/>
      <c r="S582" s="80"/>
    </row>
    <row r="583" spans="1:19">
      <c r="A583" s="34">
        <v>581</v>
      </c>
      <c r="B583" s="101" t="s">
        <v>5033</v>
      </c>
      <c r="C583" s="7" t="s">
        <v>10393</v>
      </c>
      <c r="D583" s="7" t="str">
        <f t="shared" si="30"/>
        <v>MSK箱</v>
      </c>
      <c r="E583" s="7" t="s">
        <v>17174</v>
      </c>
      <c r="F583" s="19">
        <v>41172</v>
      </c>
      <c r="G583" s="39" t="s">
        <v>4563</v>
      </c>
      <c r="H583" s="7" t="str">
        <f t="shared" si="31"/>
        <v>重</v>
      </c>
      <c r="I583" s="23">
        <v>41179</v>
      </c>
      <c r="J583" s="21"/>
      <c r="K583" s="7" t="s">
        <v>16249</v>
      </c>
      <c r="L583" s="7"/>
      <c r="M583" s="9">
        <v>864641279</v>
      </c>
      <c r="N583" s="68"/>
      <c r="O583" s="18" t="str">
        <f t="shared" ca="1" si="32"/>
        <v>627天</v>
      </c>
      <c r="P583" s="80"/>
      <c r="Q583" s="80"/>
      <c r="R583" s="80"/>
      <c r="S583" s="80"/>
    </row>
    <row r="584" spans="1:19">
      <c r="A584" s="34">
        <v>582</v>
      </c>
      <c r="B584" s="101" t="s">
        <v>4887</v>
      </c>
      <c r="C584" s="7" t="s">
        <v>10393</v>
      </c>
      <c r="D584" s="7" t="str">
        <f t="shared" si="30"/>
        <v>MSK箱</v>
      </c>
      <c r="E584" s="7" t="s">
        <v>17174</v>
      </c>
      <c r="F584" s="19">
        <v>41173</v>
      </c>
      <c r="G584" s="39" t="s">
        <v>4563</v>
      </c>
      <c r="H584" s="7" t="str">
        <f t="shared" si="31"/>
        <v>重</v>
      </c>
      <c r="I584" s="23">
        <v>41195</v>
      </c>
      <c r="J584" s="21"/>
      <c r="K584" s="7" t="s">
        <v>16249</v>
      </c>
      <c r="L584" s="7"/>
      <c r="M584" s="9">
        <v>864761599</v>
      </c>
      <c r="N584" s="68"/>
      <c r="O584" s="18" t="str">
        <f t="shared" ca="1" si="32"/>
        <v>626天</v>
      </c>
      <c r="P584" s="80"/>
      <c r="Q584" s="80"/>
      <c r="R584" s="80"/>
      <c r="S584" s="80"/>
    </row>
    <row r="585" spans="1:19">
      <c r="A585" s="34">
        <v>583</v>
      </c>
      <c r="B585" s="101" t="s">
        <v>5034</v>
      </c>
      <c r="C585" s="7" t="s">
        <v>10393</v>
      </c>
      <c r="D585" s="7" t="str">
        <f t="shared" si="30"/>
        <v>MSK箱</v>
      </c>
      <c r="E585" s="7" t="s">
        <v>17174</v>
      </c>
      <c r="F585" s="19">
        <v>41175</v>
      </c>
      <c r="G585" s="39" t="s">
        <v>10294</v>
      </c>
      <c r="H585" s="7" t="str">
        <f t="shared" si="31"/>
        <v>重</v>
      </c>
      <c r="I585" s="23">
        <v>41192</v>
      </c>
      <c r="J585" s="21"/>
      <c r="K585" s="7" t="s">
        <v>16249</v>
      </c>
      <c r="L585" s="7"/>
      <c r="M585" s="9">
        <v>864571143</v>
      </c>
      <c r="N585" s="68"/>
      <c r="O585" s="18" t="str">
        <f t="shared" ca="1" si="32"/>
        <v>624天</v>
      </c>
      <c r="P585" s="80"/>
      <c r="Q585" s="80"/>
      <c r="R585" s="80"/>
      <c r="S585" s="80"/>
    </row>
    <row r="586" spans="1:19">
      <c r="A586" s="34">
        <v>584</v>
      </c>
      <c r="B586" s="101" t="s">
        <v>13227</v>
      </c>
      <c r="C586" s="7" t="s">
        <v>10393</v>
      </c>
      <c r="D586" s="7" t="str">
        <f t="shared" si="30"/>
        <v>MSK箱</v>
      </c>
      <c r="E586" s="7" t="s">
        <v>17174</v>
      </c>
      <c r="F586" s="19">
        <v>41176</v>
      </c>
      <c r="G586" s="39" t="s">
        <v>4563</v>
      </c>
      <c r="H586" s="7" t="str">
        <f t="shared" si="31"/>
        <v>重</v>
      </c>
      <c r="I586" s="23">
        <v>41195</v>
      </c>
      <c r="J586" s="21"/>
      <c r="K586" s="7" t="s">
        <v>16249</v>
      </c>
      <c r="L586" s="7"/>
      <c r="M586" s="9">
        <v>864761599</v>
      </c>
      <c r="N586" s="68"/>
      <c r="O586" s="18" t="str">
        <f t="shared" ca="1" si="32"/>
        <v>623天</v>
      </c>
      <c r="P586" s="80"/>
      <c r="Q586" s="80"/>
      <c r="R586" s="80"/>
      <c r="S586" s="80"/>
    </row>
    <row r="587" spans="1:19">
      <c r="A587" s="34">
        <v>585</v>
      </c>
      <c r="B587" s="101" t="s">
        <v>5382</v>
      </c>
      <c r="C587" s="7" t="s">
        <v>10393</v>
      </c>
      <c r="D587" s="7" t="str">
        <f t="shared" si="30"/>
        <v>MSK箱</v>
      </c>
      <c r="E587" s="7" t="s">
        <v>17174</v>
      </c>
      <c r="F587" s="19">
        <v>41176</v>
      </c>
      <c r="G587" s="39" t="s">
        <v>4563</v>
      </c>
      <c r="H587" s="7" t="str">
        <f t="shared" si="31"/>
        <v>重</v>
      </c>
      <c r="I587" s="23">
        <v>41178</v>
      </c>
      <c r="J587" s="21"/>
      <c r="K587" s="7" t="s">
        <v>16249</v>
      </c>
      <c r="L587" s="7"/>
      <c r="M587" s="9">
        <v>864641279</v>
      </c>
      <c r="N587" s="68"/>
      <c r="O587" s="18" t="str">
        <f t="shared" ca="1" si="32"/>
        <v>623天</v>
      </c>
      <c r="P587" s="80"/>
      <c r="Q587" s="80"/>
      <c r="R587" s="80"/>
      <c r="S587" s="80"/>
    </row>
    <row r="588" spans="1:19">
      <c r="A588" s="34">
        <v>586</v>
      </c>
      <c r="B588" s="101" t="s">
        <v>7473</v>
      </c>
      <c r="C588" s="7" t="s">
        <v>10393</v>
      </c>
      <c r="D588" s="7" t="str">
        <f t="shared" si="30"/>
        <v>MSK箱</v>
      </c>
      <c r="E588" s="7" t="s">
        <v>17174</v>
      </c>
      <c r="F588" s="19">
        <v>41177</v>
      </c>
      <c r="G588" s="39" t="s">
        <v>4563</v>
      </c>
      <c r="H588" s="7" t="str">
        <f t="shared" si="31"/>
        <v>重</v>
      </c>
      <c r="I588" s="23">
        <v>41192</v>
      </c>
      <c r="J588" s="21"/>
      <c r="K588" s="7" t="s">
        <v>16249</v>
      </c>
      <c r="L588" s="7"/>
      <c r="M588" s="9">
        <v>864571143</v>
      </c>
      <c r="N588" s="68"/>
      <c r="O588" s="18" t="str">
        <f t="shared" ca="1" si="32"/>
        <v>622天</v>
      </c>
      <c r="P588" s="80"/>
      <c r="Q588" s="80"/>
      <c r="R588" s="80"/>
      <c r="S588" s="80"/>
    </row>
    <row r="589" spans="1:19">
      <c r="A589" s="34">
        <v>587</v>
      </c>
      <c r="B589" s="101" t="s">
        <v>1786</v>
      </c>
      <c r="C589" s="7" t="s">
        <v>6828</v>
      </c>
      <c r="D589" s="7" t="str">
        <f t="shared" si="30"/>
        <v>MSK箱</v>
      </c>
      <c r="E589" s="7" t="s">
        <v>17174</v>
      </c>
      <c r="F589" s="19">
        <v>41171</v>
      </c>
      <c r="G589" s="79" t="s">
        <v>1285</v>
      </c>
      <c r="H589" s="7" t="str">
        <f t="shared" si="31"/>
        <v>重</v>
      </c>
      <c r="I589" s="23">
        <v>41194</v>
      </c>
      <c r="J589" s="21"/>
      <c r="K589" s="7" t="s">
        <v>10395</v>
      </c>
      <c r="L589" s="7" t="s">
        <v>1066</v>
      </c>
      <c r="M589" s="9" t="s">
        <v>11655</v>
      </c>
      <c r="N589" s="68"/>
      <c r="O589" s="18" t="str">
        <f t="shared" ca="1" si="32"/>
        <v>628天</v>
      </c>
      <c r="P589" s="80"/>
      <c r="Q589" s="80"/>
      <c r="R589" s="80"/>
      <c r="S589" s="80"/>
    </row>
    <row r="590" spans="1:19">
      <c r="A590" s="34">
        <v>588</v>
      </c>
      <c r="B590" s="101" t="s">
        <v>6176</v>
      </c>
      <c r="C590" s="7" t="s">
        <v>6828</v>
      </c>
      <c r="D590" s="7" t="str">
        <f t="shared" si="30"/>
        <v>MSK箱</v>
      </c>
      <c r="E590" s="7" t="s">
        <v>17174</v>
      </c>
      <c r="F590" s="19">
        <v>41171</v>
      </c>
      <c r="G590" s="39" t="s">
        <v>15392</v>
      </c>
      <c r="H590" s="7" t="str">
        <f t="shared" si="31"/>
        <v>重</v>
      </c>
      <c r="I590" s="23">
        <v>41199</v>
      </c>
      <c r="J590" s="21"/>
      <c r="K590" s="7" t="s">
        <v>10395</v>
      </c>
      <c r="L590" s="7" t="s">
        <v>1066</v>
      </c>
      <c r="M590" s="9" t="s">
        <v>3306</v>
      </c>
      <c r="N590" s="68"/>
      <c r="O590" s="18" t="str">
        <f t="shared" ca="1" si="32"/>
        <v>628天</v>
      </c>
      <c r="P590" s="80"/>
      <c r="Q590" s="80"/>
      <c r="R590" s="80"/>
      <c r="S590" s="80"/>
    </row>
    <row r="591" spans="1:19">
      <c r="A591" s="34">
        <v>589</v>
      </c>
      <c r="B591" s="101" t="s">
        <v>10225</v>
      </c>
      <c r="C591" s="7" t="s">
        <v>3270</v>
      </c>
      <c r="D591" s="7" t="str">
        <f t="shared" si="30"/>
        <v>MSK箱</v>
      </c>
      <c r="E591" s="7" t="s">
        <v>17174</v>
      </c>
      <c r="F591" s="19">
        <v>41181</v>
      </c>
      <c r="G591" s="79" t="s">
        <v>1284</v>
      </c>
      <c r="H591" s="7" t="str">
        <f t="shared" si="31"/>
        <v>重</v>
      </c>
      <c r="I591" s="23">
        <v>41386</v>
      </c>
      <c r="J591" s="21"/>
      <c r="K591" s="7" t="s">
        <v>11298</v>
      </c>
      <c r="L591" s="7"/>
      <c r="M591" s="9">
        <v>865935436</v>
      </c>
      <c r="N591" s="68"/>
      <c r="O591" s="18" t="str">
        <f t="shared" ca="1" si="32"/>
        <v>618天</v>
      </c>
      <c r="P591" s="80"/>
      <c r="Q591" s="80"/>
      <c r="R591" s="80"/>
      <c r="S591" s="80"/>
    </row>
    <row r="592" spans="1:19">
      <c r="A592" s="34">
        <v>590</v>
      </c>
      <c r="B592" s="101" t="s">
        <v>6384</v>
      </c>
      <c r="C592" s="7" t="s">
        <v>6828</v>
      </c>
      <c r="D592" s="7" t="str">
        <f t="shared" si="30"/>
        <v>MSK箱</v>
      </c>
      <c r="E592" s="7" t="s">
        <v>17174</v>
      </c>
      <c r="F592" s="19">
        <v>41174</v>
      </c>
      <c r="G592" s="39" t="s">
        <v>13756</v>
      </c>
      <c r="H592" s="7" t="str">
        <f t="shared" si="31"/>
        <v>重</v>
      </c>
      <c r="I592" s="23">
        <v>41250</v>
      </c>
      <c r="J592" s="21"/>
      <c r="K592" s="7" t="s">
        <v>5796</v>
      </c>
      <c r="L592" s="7" t="s">
        <v>4548</v>
      </c>
      <c r="M592" s="9" t="s">
        <v>11350</v>
      </c>
      <c r="N592" s="68"/>
      <c r="O592" s="18" t="str">
        <f t="shared" ca="1" si="32"/>
        <v>625天</v>
      </c>
      <c r="P592" s="80"/>
      <c r="Q592" s="80"/>
      <c r="R592" s="80"/>
      <c r="S592" s="80"/>
    </row>
    <row r="593" spans="1:19">
      <c r="A593" s="34">
        <v>591</v>
      </c>
      <c r="B593" s="101" t="s">
        <v>15872</v>
      </c>
      <c r="C593" s="7" t="s">
        <v>10393</v>
      </c>
      <c r="D593" s="7" t="str">
        <f t="shared" si="30"/>
        <v>MSK箱</v>
      </c>
      <c r="E593" s="7" t="s">
        <v>17174</v>
      </c>
      <c r="F593" s="19">
        <v>41179</v>
      </c>
      <c r="G593" s="39" t="s">
        <v>4563</v>
      </c>
      <c r="H593" s="7" t="str">
        <f t="shared" si="31"/>
        <v>重</v>
      </c>
      <c r="I593" s="23">
        <v>41179</v>
      </c>
      <c r="J593" s="21"/>
      <c r="K593" s="7" t="s">
        <v>10395</v>
      </c>
      <c r="L593" s="7"/>
      <c r="M593" s="9">
        <v>864698232</v>
      </c>
      <c r="N593" s="68"/>
      <c r="O593" s="18" t="str">
        <f t="shared" ca="1" si="32"/>
        <v>620天</v>
      </c>
      <c r="P593" s="80"/>
      <c r="Q593" s="80"/>
      <c r="R593" s="80"/>
      <c r="S593" s="80"/>
    </row>
    <row r="594" spans="1:19">
      <c r="A594" s="34">
        <v>592</v>
      </c>
      <c r="B594" s="101" t="s">
        <v>4172</v>
      </c>
      <c r="C594" s="7" t="s">
        <v>10393</v>
      </c>
      <c r="D594" s="7" t="str">
        <f t="shared" si="30"/>
        <v>MSK箱</v>
      </c>
      <c r="E594" s="7" t="s">
        <v>17174</v>
      </c>
      <c r="F594" s="19">
        <v>41179</v>
      </c>
      <c r="G594" s="39" t="s">
        <v>7355</v>
      </c>
      <c r="H594" s="7" t="str">
        <f t="shared" si="31"/>
        <v>重</v>
      </c>
      <c r="I594" s="23">
        <v>41206</v>
      </c>
      <c r="J594" s="21"/>
      <c r="K594" s="7" t="s">
        <v>10395</v>
      </c>
      <c r="L594" s="7"/>
      <c r="M594" s="9">
        <v>865791047</v>
      </c>
      <c r="N594" s="68"/>
      <c r="O594" s="18" t="str">
        <f t="shared" ca="1" si="32"/>
        <v>620天</v>
      </c>
      <c r="P594" s="80"/>
      <c r="Q594" s="80"/>
      <c r="R594" s="80"/>
      <c r="S594" s="80"/>
    </row>
    <row r="595" spans="1:19">
      <c r="A595" s="34">
        <v>593</v>
      </c>
      <c r="B595" s="101" t="s">
        <v>11888</v>
      </c>
      <c r="C595" s="7" t="s">
        <v>10393</v>
      </c>
      <c r="D595" s="7" t="str">
        <f t="shared" si="30"/>
        <v>MSK箱</v>
      </c>
      <c r="E595" s="7" t="s">
        <v>17174</v>
      </c>
      <c r="F595" s="19">
        <v>41186</v>
      </c>
      <c r="G595" s="39" t="s">
        <v>10294</v>
      </c>
      <c r="H595" s="7" t="str">
        <f t="shared" si="31"/>
        <v>重</v>
      </c>
      <c r="I595" s="23">
        <v>41191</v>
      </c>
      <c r="J595" s="21"/>
      <c r="K595" s="7" t="s">
        <v>972</v>
      </c>
      <c r="L595" s="7"/>
      <c r="M595" s="9">
        <v>864571143</v>
      </c>
      <c r="N595" s="68"/>
      <c r="O595" s="18" t="str">
        <f t="shared" ca="1" si="32"/>
        <v>613天</v>
      </c>
      <c r="P595" s="80"/>
      <c r="Q595" s="80"/>
      <c r="R595" s="80"/>
      <c r="S595" s="80"/>
    </row>
    <row r="596" spans="1:19">
      <c r="A596" s="34">
        <v>594</v>
      </c>
      <c r="B596" s="101" t="s">
        <v>9424</v>
      </c>
      <c r="C596" s="7" t="s">
        <v>10393</v>
      </c>
      <c r="D596" s="7" t="str">
        <f t="shared" si="30"/>
        <v>MSK箱</v>
      </c>
      <c r="E596" s="7" t="s">
        <v>17174</v>
      </c>
      <c r="F596" s="19">
        <v>41187</v>
      </c>
      <c r="G596" s="39" t="s">
        <v>7355</v>
      </c>
      <c r="H596" s="7" t="str">
        <f t="shared" si="31"/>
        <v>重</v>
      </c>
      <c r="I596" s="23">
        <v>41191</v>
      </c>
      <c r="J596" s="21"/>
      <c r="K596" s="7" t="s">
        <v>972</v>
      </c>
      <c r="L596" s="7"/>
      <c r="M596" s="9">
        <v>864571143</v>
      </c>
      <c r="N596" s="68"/>
      <c r="O596" s="18" t="str">
        <f t="shared" ca="1" si="32"/>
        <v>612天</v>
      </c>
      <c r="P596" s="80"/>
      <c r="Q596" s="80"/>
      <c r="R596" s="80"/>
      <c r="S596" s="80"/>
    </row>
    <row r="597" spans="1:19">
      <c r="A597" s="34">
        <v>595</v>
      </c>
      <c r="B597" s="101" t="s">
        <v>9423</v>
      </c>
      <c r="C597" s="7" t="s">
        <v>10393</v>
      </c>
      <c r="D597" s="7" t="str">
        <f t="shared" ref="D597:D660" si="33">IF(B597="","","MSK箱")</f>
        <v>MSK箱</v>
      </c>
      <c r="E597" s="7" t="s">
        <v>17174</v>
      </c>
      <c r="F597" s="19">
        <v>41188</v>
      </c>
      <c r="G597" s="39" t="s">
        <v>4563</v>
      </c>
      <c r="H597" s="7" t="str">
        <f t="shared" ref="H597:H660" si="34">IF(I597="","空","重")</f>
        <v>重</v>
      </c>
      <c r="I597" s="23">
        <v>41191</v>
      </c>
      <c r="J597" s="21"/>
      <c r="K597" s="7" t="s">
        <v>16249</v>
      </c>
      <c r="L597" s="7"/>
      <c r="M597" s="9">
        <v>864571143</v>
      </c>
      <c r="N597" s="68"/>
      <c r="O597" s="18" t="str">
        <f t="shared" ref="O597:O660" ca="1" si="35">IF(ISNONTEXT(J597),DATEDIF(F597,TODAY(),"d")&amp;"天","出场")</f>
        <v>611天</v>
      </c>
      <c r="P597" s="80"/>
      <c r="Q597" s="80"/>
      <c r="R597" s="80"/>
      <c r="S597" s="80"/>
    </row>
    <row r="598" spans="1:19">
      <c r="A598" s="34">
        <v>596</v>
      </c>
      <c r="B598" s="101" t="s">
        <v>3541</v>
      </c>
      <c r="C598" s="7" t="s">
        <v>10393</v>
      </c>
      <c r="D598" s="7" t="str">
        <f t="shared" si="33"/>
        <v>MSK箱</v>
      </c>
      <c r="E598" s="7" t="s">
        <v>17174</v>
      </c>
      <c r="F598" s="19">
        <v>41188</v>
      </c>
      <c r="G598" s="39" t="s">
        <v>7355</v>
      </c>
      <c r="H598" s="7" t="str">
        <f t="shared" si="34"/>
        <v>重</v>
      </c>
      <c r="I598" s="23">
        <v>41189</v>
      </c>
      <c r="J598" s="21"/>
      <c r="K598" s="7" t="s">
        <v>972</v>
      </c>
      <c r="L598" s="7"/>
      <c r="M598" s="9">
        <v>864571143</v>
      </c>
      <c r="N598" s="68"/>
      <c r="O598" s="18" t="str">
        <f t="shared" ca="1" si="35"/>
        <v>611天</v>
      </c>
      <c r="P598" s="80"/>
      <c r="Q598" s="80"/>
      <c r="R598" s="80"/>
      <c r="S598" s="80"/>
    </row>
    <row r="599" spans="1:19">
      <c r="A599" s="34">
        <v>597</v>
      </c>
      <c r="B599" s="101" t="s">
        <v>3539</v>
      </c>
      <c r="C599" s="7" t="s">
        <v>10393</v>
      </c>
      <c r="D599" s="7" t="str">
        <f t="shared" si="33"/>
        <v>MSK箱</v>
      </c>
      <c r="E599" s="7" t="s">
        <v>17174</v>
      </c>
      <c r="F599" s="19">
        <v>41189</v>
      </c>
      <c r="G599" s="39" t="s">
        <v>7355</v>
      </c>
      <c r="H599" s="7" t="str">
        <f t="shared" si="34"/>
        <v>重</v>
      </c>
      <c r="I599" s="23">
        <v>41189</v>
      </c>
      <c r="J599" s="21"/>
      <c r="K599" s="7" t="s">
        <v>972</v>
      </c>
      <c r="L599" s="7"/>
      <c r="M599" s="9">
        <v>864571143</v>
      </c>
      <c r="N599" s="68"/>
      <c r="O599" s="18" t="str">
        <f t="shared" ca="1" si="35"/>
        <v>610天</v>
      </c>
      <c r="P599" s="80"/>
      <c r="Q599" s="80"/>
      <c r="R599" s="80"/>
      <c r="S599" s="80"/>
    </row>
    <row r="600" spans="1:19">
      <c r="A600" s="34">
        <v>598</v>
      </c>
      <c r="B600" s="101" t="s">
        <v>11890</v>
      </c>
      <c r="C600" s="7" t="s">
        <v>10393</v>
      </c>
      <c r="D600" s="7" t="str">
        <f t="shared" si="33"/>
        <v>MSK箱</v>
      </c>
      <c r="E600" s="7" t="s">
        <v>17174</v>
      </c>
      <c r="F600" s="19">
        <v>41187</v>
      </c>
      <c r="G600" s="39" t="s">
        <v>7355</v>
      </c>
      <c r="H600" s="7" t="str">
        <f t="shared" si="34"/>
        <v>重</v>
      </c>
      <c r="I600" s="23">
        <v>41192</v>
      </c>
      <c r="J600" s="21"/>
      <c r="K600" s="7" t="s">
        <v>16249</v>
      </c>
      <c r="L600" s="7"/>
      <c r="M600" s="9">
        <v>864571143</v>
      </c>
      <c r="N600" s="68"/>
      <c r="O600" s="18" t="str">
        <f t="shared" ca="1" si="35"/>
        <v>612天</v>
      </c>
      <c r="P600" s="80"/>
      <c r="Q600" s="80"/>
      <c r="R600" s="80"/>
      <c r="S600" s="80"/>
    </row>
    <row r="601" spans="1:19">
      <c r="A601" s="34">
        <v>599</v>
      </c>
      <c r="B601" s="101" t="s">
        <v>11889</v>
      </c>
      <c r="C601" s="7" t="s">
        <v>10393</v>
      </c>
      <c r="D601" s="7" t="str">
        <f t="shared" si="33"/>
        <v>MSK箱</v>
      </c>
      <c r="E601" s="7" t="s">
        <v>17174</v>
      </c>
      <c r="F601" s="19">
        <v>41188</v>
      </c>
      <c r="G601" s="39" t="s">
        <v>7355</v>
      </c>
      <c r="H601" s="7" t="str">
        <f t="shared" si="34"/>
        <v>重</v>
      </c>
      <c r="I601" s="23">
        <v>41191</v>
      </c>
      <c r="J601" s="21"/>
      <c r="K601" s="7" t="s">
        <v>16249</v>
      </c>
      <c r="L601" s="7"/>
      <c r="M601" s="9">
        <v>864571143</v>
      </c>
      <c r="N601" s="68"/>
      <c r="O601" s="18" t="str">
        <f t="shared" ca="1" si="35"/>
        <v>611天</v>
      </c>
      <c r="P601" s="80"/>
      <c r="Q601" s="80"/>
      <c r="R601" s="80"/>
      <c r="S601" s="80"/>
    </row>
    <row r="602" spans="1:19">
      <c r="A602" s="34">
        <v>600</v>
      </c>
      <c r="B602" s="101" t="s">
        <v>3540</v>
      </c>
      <c r="C602" s="7" t="s">
        <v>10393</v>
      </c>
      <c r="D602" s="7" t="str">
        <f t="shared" si="33"/>
        <v>MSK箱</v>
      </c>
      <c r="E602" s="7" t="s">
        <v>17174</v>
      </c>
      <c r="F602" s="19">
        <v>41188</v>
      </c>
      <c r="G602" s="39" t="s">
        <v>7355</v>
      </c>
      <c r="H602" s="7" t="str">
        <f t="shared" si="34"/>
        <v>重</v>
      </c>
      <c r="I602" s="23">
        <v>41189</v>
      </c>
      <c r="J602" s="21"/>
      <c r="K602" s="7" t="s">
        <v>972</v>
      </c>
      <c r="L602" s="7"/>
      <c r="M602" s="9">
        <v>864571143</v>
      </c>
      <c r="N602" s="68"/>
      <c r="O602" s="18" t="str">
        <f t="shared" ca="1" si="35"/>
        <v>611天</v>
      </c>
      <c r="P602" s="80"/>
      <c r="Q602" s="80"/>
      <c r="R602" s="80"/>
      <c r="S602" s="80"/>
    </row>
    <row r="603" spans="1:19">
      <c r="A603" s="34">
        <v>601</v>
      </c>
      <c r="B603" s="101" t="s">
        <v>1127</v>
      </c>
      <c r="C603" s="7" t="s">
        <v>6828</v>
      </c>
      <c r="D603" s="7" t="str">
        <f t="shared" si="33"/>
        <v>MSK箱</v>
      </c>
      <c r="E603" s="7" t="s">
        <v>17174</v>
      </c>
      <c r="F603" s="19">
        <v>41196</v>
      </c>
      <c r="G603" s="39" t="s">
        <v>6921</v>
      </c>
      <c r="H603" s="7" t="str">
        <f t="shared" si="34"/>
        <v>重</v>
      </c>
      <c r="I603" s="23">
        <v>41210</v>
      </c>
      <c r="J603" s="21"/>
      <c r="K603" s="7" t="s">
        <v>2432</v>
      </c>
      <c r="L603" s="7" t="s">
        <v>12091</v>
      </c>
      <c r="M603" s="9" t="s">
        <v>16455</v>
      </c>
      <c r="N603" s="68"/>
      <c r="O603" s="18" t="str">
        <f t="shared" ca="1" si="35"/>
        <v>603天</v>
      </c>
      <c r="P603" s="80"/>
      <c r="Q603" s="80"/>
      <c r="R603" s="80"/>
      <c r="S603" s="80"/>
    </row>
    <row r="604" spans="1:19">
      <c r="A604" s="34">
        <v>602</v>
      </c>
      <c r="B604" s="101" t="s">
        <v>14071</v>
      </c>
      <c r="C604" s="7" t="s">
        <v>6828</v>
      </c>
      <c r="D604" s="7" t="str">
        <f t="shared" si="33"/>
        <v>MSK箱</v>
      </c>
      <c r="E604" s="7" t="s">
        <v>17174</v>
      </c>
      <c r="F604" s="19">
        <v>41196</v>
      </c>
      <c r="G604" s="39" t="s">
        <v>6001</v>
      </c>
      <c r="H604" s="7" t="str">
        <f t="shared" si="34"/>
        <v>重</v>
      </c>
      <c r="I604" s="23">
        <v>41209</v>
      </c>
      <c r="J604" s="21"/>
      <c r="K604" s="7" t="s">
        <v>2432</v>
      </c>
      <c r="L604" s="7" t="s">
        <v>12091</v>
      </c>
      <c r="M604" s="9" t="s">
        <v>12092</v>
      </c>
      <c r="N604" s="68"/>
      <c r="O604" s="18" t="str">
        <f t="shared" ca="1" si="35"/>
        <v>603天</v>
      </c>
      <c r="P604" s="80"/>
      <c r="Q604" s="80"/>
      <c r="R604" s="80"/>
      <c r="S604" s="80"/>
    </row>
    <row r="605" spans="1:19">
      <c r="A605" s="34">
        <v>603</v>
      </c>
      <c r="B605" s="101" t="s">
        <v>7</v>
      </c>
      <c r="C605" s="7" t="s">
        <v>10393</v>
      </c>
      <c r="D605" s="7" t="str">
        <f t="shared" si="33"/>
        <v>MSK箱</v>
      </c>
      <c r="E605" s="7" t="s">
        <v>17174</v>
      </c>
      <c r="F605" s="19">
        <v>41210</v>
      </c>
      <c r="G605" s="79" t="s">
        <v>4563</v>
      </c>
      <c r="H605" s="7" t="str">
        <f t="shared" si="34"/>
        <v>重</v>
      </c>
      <c r="I605" s="23">
        <v>41213</v>
      </c>
      <c r="J605" s="21"/>
      <c r="K605" s="7" t="s">
        <v>16249</v>
      </c>
      <c r="L605" s="7"/>
      <c r="M605" s="122">
        <v>865245923</v>
      </c>
      <c r="N605" s="68"/>
      <c r="O605" s="18" t="str">
        <f t="shared" ca="1" si="35"/>
        <v>589天</v>
      </c>
      <c r="P605" s="80"/>
      <c r="Q605" s="80"/>
      <c r="R605" s="80"/>
      <c r="S605" s="80"/>
    </row>
    <row r="606" spans="1:19">
      <c r="A606" s="34">
        <v>604</v>
      </c>
      <c r="B606" s="101" t="s">
        <v>8</v>
      </c>
      <c r="C606" s="7" t="s">
        <v>10393</v>
      </c>
      <c r="D606" s="7" t="str">
        <f t="shared" si="33"/>
        <v>MSK箱</v>
      </c>
      <c r="E606" s="7" t="s">
        <v>17174</v>
      </c>
      <c r="F606" s="19">
        <v>41210</v>
      </c>
      <c r="G606" s="39" t="s">
        <v>7355</v>
      </c>
      <c r="H606" s="7" t="str">
        <f t="shared" si="34"/>
        <v>重</v>
      </c>
      <c r="I606" s="23">
        <v>41213</v>
      </c>
      <c r="J606" s="21"/>
      <c r="K606" s="7" t="s">
        <v>16249</v>
      </c>
      <c r="L606" s="7"/>
      <c r="M606" s="122">
        <v>865245923</v>
      </c>
      <c r="N606" s="68"/>
      <c r="O606" s="18" t="str">
        <f t="shared" ca="1" si="35"/>
        <v>589天</v>
      </c>
      <c r="P606" s="80"/>
      <c r="Q606" s="80"/>
      <c r="R606" s="80"/>
      <c r="S606" s="80"/>
    </row>
    <row r="607" spans="1:19">
      <c r="A607" s="34">
        <v>605</v>
      </c>
      <c r="B607" s="101" t="s">
        <v>968</v>
      </c>
      <c r="C607" s="7" t="s">
        <v>10393</v>
      </c>
      <c r="D607" s="7" t="str">
        <f t="shared" si="33"/>
        <v>MSK箱</v>
      </c>
      <c r="E607" s="7" t="s">
        <v>17174</v>
      </c>
      <c r="F607" s="19">
        <v>41210</v>
      </c>
      <c r="G607" s="39" t="s">
        <v>7355</v>
      </c>
      <c r="H607" s="7" t="str">
        <f t="shared" si="34"/>
        <v>重</v>
      </c>
      <c r="I607" s="23">
        <v>41213</v>
      </c>
      <c r="J607" s="21"/>
      <c r="K607" s="7" t="s">
        <v>16249</v>
      </c>
      <c r="L607" s="7"/>
      <c r="M607" s="122">
        <v>865245923</v>
      </c>
      <c r="N607" s="68"/>
      <c r="O607" s="18" t="str">
        <f t="shared" ca="1" si="35"/>
        <v>589天</v>
      </c>
      <c r="P607" s="80"/>
      <c r="Q607" s="80"/>
      <c r="R607" s="80"/>
      <c r="S607" s="80"/>
    </row>
    <row r="608" spans="1:19">
      <c r="A608" s="34">
        <v>606</v>
      </c>
      <c r="B608" s="101" t="s">
        <v>969</v>
      </c>
      <c r="C608" s="7" t="s">
        <v>10393</v>
      </c>
      <c r="D608" s="7" t="str">
        <f t="shared" si="33"/>
        <v>MSK箱</v>
      </c>
      <c r="E608" s="7" t="s">
        <v>17174</v>
      </c>
      <c r="F608" s="19">
        <v>41210</v>
      </c>
      <c r="G608" s="39" t="s">
        <v>7355</v>
      </c>
      <c r="H608" s="7" t="str">
        <f t="shared" si="34"/>
        <v>重</v>
      </c>
      <c r="I608" s="23">
        <v>41213</v>
      </c>
      <c r="J608" s="21"/>
      <c r="K608" s="7" t="s">
        <v>16249</v>
      </c>
      <c r="L608" s="7"/>
      <c r="M608" s="122">
        <v>865245923</v>
      </c>
      <c r="N608" s="68"/>
      <c r="O608" s="18" t="str">
        <f t="shared" ca="1" si="35"/>
        <v>589天</v>
      </c>
      <c r="P608" s="80"/>
      <c r="Q608" s="80"/>
      <c r="R608" s="80"/>
      <c r="S608" s="80"/>
    </row>
    <row r="609" spans="1:19">
      <c r="A609" s="34">
        <v>607</v>
      </c>
      <c r="B609" s="101" t="s">
        <v>1535</v>
      </c>
      <c r="C609" s="7" t="s">
        <v>10393</v>
      </c>
      <c r="D609" s="7" t="str">
        <f t="shared" si="33"/>
        <v>MSK箱</v>
      </c>
      <c r="E609" s="7" t="s">
        <v>17174</v>
      </c>
      <c r="F609" s="19">
        <v>41210</v>
      </c>
      <c r="G609" s="39" t="s">
        <v>7355</v>
      </c>
      <c r="H609" s="7" t="str">
        <f t="shared" si="34"/>
        <v>重</v>
      </c>
      <c r="I609" s="23">
        <v>41221</v>
      </c>
      <c r="J609" s="21"/>
      <c r="K609" s="7" t="s">
        <v>5796</v>
      </c>
      <c r="L609" s="7"/>
      <c r="M609" s="9">
        <v>865252697</v>
      </c>
      <c r="N609" s="68"/>
      <c r="O609" s="18" t="str">
        <f t="shared" ca="1" si="35"/>
        <v>589天</v>
      </c>
      <c r="P609" s="80"/>
      <c r="Q609" s="80"/>
      <c r="R609" s="80"/>
      <c r="S609" s="80"/>
    </row>
    <row r="610" spans="1:19">
      <c r="A610" s="34">
        <v>608</v>
      </c>
      <c r="B610" s="101" t="s">
        <v>8589</v>
      </c>
      <c r="C610" s="7" t="s">
        <v>10393</v>
      </c>
      <c r="D610" s="7" t="str">
        <f t="shared" si="33"/>
        <v>MSK箱</v>
      </c>
      <c r="E610" s="7" t="s">
        <v>17174</v>
      </c>
      <c r="F610" s="19">
        <v>41210</v>
      </c>
      <c r="G610" s="39" t="s">
        <v>7355</v>
      </c>
      <c r="H610" s="7" t="str">
        <f t="shared" si="34"/>
        <v>重</v>
      </c>
      <c r="I610" s="23">
        <v>41221</v>
      </c>
      <c r="J610" s="21"/>
      <c r="K610" s="7" t="s">
        <v>10395</v>
      </c>
      <c r="L610" s="7"/>
      <c r="M610" s="9">
        <v>865252685</v>
      </c>
      <c r="N610" s="68"/>
      <c r="O610" s="18" t="str">
        <f t="shared" ca="1" si="35"/>
        <v>589天</v>
      </c>
      <c r="P610" s="80"/>
      <c r="Q610" s="80"/>
      <c r="R610" s="80"/>
      <c r="S610" s="80"/>
    </row>
    <row r="611" spans="1:19">
      <c r="A611" s="34">
        <v>609</v>
      </c>
      <c r="B611" s="101" t="s">
        <v>8396</v>
      </c>
      <c r="C611" s="7" t="s">
        <v>3270</v>
      </c>
      <c r="D611" s="7" t="str">
        <f>IF(B611="","","MSK箱")</f>
        <v>MSK箱</v>
      </c>
      <c r="E611" s="7" t="s">
        <v>8078</v>
      </c>
      <c r="F611" s="19">
        <v>41215</v>
      </c>
      <c r="G611" s="79">
        <v>100</v>
      </c>
      <c r="H611" s="7" t="str">
        <f t="shared" si="34"/>
        <v>重</v>
      </c>
      <c r="I611" s="23">
        <v>41403</v>
      </c>
      <c r="J611" s="21"/>
      <c r="K611" s="7" t="s">
        <v>17076</v>
      </c>
      <c r="L611" s="7"/>
      <c r="M611" s="9">
        <v>866912920</v>
      </c>
      <c r="N611" s="68"/>
      <c r="O611" s="18" t="str">
        <f t="shared" ca="1" si="35"/>
        <v>584天</v>
      </c>
      <c r="P611" s="80"/>
      <c r="Q611" s="80"/>
      <c r="R611" s="80"/>
      <c r="S611" s="80"/>
    </row>
    <row r="612" spans="1:19">
      <c r="A612" s="34">
        <v>610</v>
      </c>
      <c r="B612" s="98" t="s">
        <v>8397</v>
      </c>
      <c r="C612" s="7" t="s">
        <v>3270</v>
      </c>
      <c r="D612" s="7" t="str">
        <f>IF(B612="","","MSK箱")</f>
        <v>MSK箱</v>
      </c>
      <c r="E612" s="7" t="s">
        <v>8078</v>
      </c>
      <c r="F612" s="19">
        <v>41215</v>
      </c>
      <c r="G612" s="79">
        <v>100</v>
      </c>
      <c r="H612" s="7" t="str">
        <f t="shared" si="34"/>
        <v>重</v>
      </c>
      <c r="I612" s="23">
        <v>41400</v>
      </c>
      <c r="J612" s="21"/>
      <c r="K612" s="7" t="s">
        <v>11298</v>
      </c>
      <c r="L612" s="7"/>
      <c r="M612" s="9" t="s">
        <v>6777</v>
      </c>
      <c r="N612" s="68"/>
      <c r="O612" s="18" t="str">
        <f t="shared" ca="1" si="35"/>
        <v>584天</v>
      </c>
      <c r="P612" s="80"/>
      <c r="Q612" s="80"/>
      <c r="R612" s="80"/>
      <c r="S612" s="80"/>
    </row>
    <row r="613" spans="1:19">
      <c r="A613" s="34">
        <v>611</v>
      </c>
      <c r="B613" s="101" t="s">
        <v>6879</v>
      </c>
      <c r="C613" s="7" t="s">
        <v>6828</v>
      </c>
      <c r="D613" s="7" t="str">
        <f t="shared" si="33"/>
        <v>MSK箱</v>
      </c>
      <c r="E613" s="7" t="s">
        <v>17174</v>
      </c>
      <c r="F613" s="19">
        <v>41201</v>
      </c>
      <c r="G613" s="39" t="s">
        <v>17221</v>
      </c>
      <c r="H613" s="7" t="str">
        <f t="shared" si="34"/>
        <v>重</v>
      </c>
      <c r="I613" s="23">
        <v>41201</v>
      </c>
      <c r="J613" s="21"/>
      <c r="K613" s="7" t="s">
        <v>5796</v>
      </c>
      <c r="L613" s="7" t="s">
        <v>6639</v>
      </c>
      <c r="M613" s="9" t="s">
        <v>9205</v>
      </c>
      <c r="N613" s="68"/>
      <c r="O613" s="18" t="str">
        <f t="shared" ca="1" si="35"/>
        <v>598天</v>
      </c>
      <c r="P613" s="80"/>
      <c r="Q613" s="80"/>
      <c r="R613" s="80"/>
      <c r="S613" s="80"/>
    </row>
    <row r="614" spans="1:19">
      <c r="A614" s="34">
        <v>612</v>
      </c>
      <c r="B614" s="101" t="s">
        <v>9207</v>
      </c>
      <c r="C614" s="7" t="s">
        <v>6828</v>
      </c>
      <c r="D614" s="7" t="str">
        <f t="shared" si="33"/>
        <v>MSK箱</v>
      </c>
      <c r="E614" s="7" t="s">
        <v>17174</v>
      </c>
      <c r="F614" s="19">
        <v>41202</v>
      </c>
      <c r="G614" s="39" t="s">
        <v>17221</v>
      </c>
      <c r="H614" s="7" t="str">
        <f t="shared" si="34"/>
        <v>重</v>
      </c>
      <c r="I614" s="23">
        <v>41204</v>
      </c>
      <c r="J614" s="21"/>
      <c r="K614" s="7" t="s">
        <v>10395</v>
      </c>
      <c r="L614" s="7" t="s">
        <v>6639</v>
      </c>
      <c r="M614" s="9" t="s">
        <v>9206</v>
      </c>
      <c r="N614" s="68"/>
      <c r="O614" s="18" t="str">
        <f t="shared" ca="1" si="35"/>
        <v>597天</v>
      </c>
      <c r="P614" s="80"/>
      <c r="Q614" s="80"/>
      <c r="R614" s="80"/>
      <c r="S614" s="80"/>
    </row>
    <row r="615" spans="1:19">
      <c r="A615" s="34">
        <v>613</v>
      </c>
      <c r="B615" s="101" t="s">
        <v>14033</v>
      </c>
      <c r="C615" s="7" t="s">
        <v>6828</v>
      </c>
      <c r="D615" s="7" t="str">
        <f t="shared" si="33"/>
        <v>MSK箱</v>
      </c>
      <c r="E615" s="7" t="s">
        <v>17174</v>
      </c>
      <c r="F615" s="19">
        <v>41210</v>
      </c>
      <c r="G615" s="79" t="s">
        <v>17221</v>
      </c>
      <c r="H615" s="7" t="str">
        <f t="shared" si="34"/>
        <v>重</v>
      </c>
      <c r="I615" s="23">
        <v>41217</v>
      </c>
      <c r="J615" s="21"/>
      <c r="K615" s="7" t="s">
        <v>10395</v>
      </c>
      <c r="L615" s="7" t="s">
        <v>6639</v>
      </c>
      <c r="M615" s="9" t="s">
        <v>11707</v>
      </c>
      <c r="N615" s="68"/>
      <c r="O615" s="18" t="str">
        <f t="shared" ca="1" si="35"/>
        <v>589天</v>
      </c>
      <c r="P615" s="80"/>
      <c r="Q615" s="80"/>
      <c r="R615" s="80"/>
      <c r="S615" s="80"/>
    </row>
    <row r="616" spans="1:19">
      <c r="A616" s="34">
        <v>614</v>
      </c>
      <c r="B616" s="101" t="s">
        <v>11711</v>
      </c>
      <c r="C616" s="7" t="s">
        <v>6828</v>
      </c>
      <c r="D616" s="7" t="str">
        <f t="shared" si="33"/>
        <v>MSK箱</v>
      </c>
      <c r="E616" s="7" t="s">
        <v>17174</v>
      </c>
      <c r="F616" s="19">
        <v>41213</v>
      </c>
      <c r="G616" s="39" t="s">
        <v>1015</v>
      </c>
      <c r="H616" s="7" t="str">
        <f t="shared" si="34"/>
        <v>重</v>
      </c>
      <c r="I616" s="23">
        <v>41217</v>
      </c>
      <c r="J616" s="21"/>
      <c r="K616" s="21" t="s">
        <v>2432</v>
      </c>
      <c r="L616" s="7" t="s">
        <v>11709</v>
      </c>
      <c r="M616" s="9" t="s">
        <v>11708</v>
      </c>
      <c r="N616" s="68"/>
      <c r="O616" s="18" t="str">
        <f t="shared" ca="1" si="35"/>
        <v>586天</v>
      </c>
      <c r="P616" s="80"/>
      <c r="Q616" s="80"/>
      <c r="R616" s="80"/>
      <c r="S616" s="80"/>
    </row>
    <row r="617" spans="1:19">
      <c r="A617" s="34">
        <v>615</v>
      </c>
      <c r="B617" s="101" t="s">
        <v>11706</v>
      </c>
      <c r="C617" s="7" t="s">
        <v>6828</v>
      </c>
      <c r="D617" s="7" t="str">
        <f t="shared" si="33"/>
        <v>MSK箱</v>
      </c>
      <c r="E617" s="7" t="s">
        <v>17174</v>
      </c>
      <c r="F617" s="19">
        <v>41215</v>
      </c>
      <c r="G617" s="79" t="s">
        <v>1016</v>
      </c>
      <c r="H617" s="7" t="str">
        <f t="shared" si="34"/>
        <v>重</v>
      </c>
      <c r="I617" s="23">
        <v>41217</v>
      </c>
      <c r="J617" s="21"/>
      <c r="K617" s="21" t="s">
        <v>11417</v>
      </c>
      <c r="L617" s="7" t="s">
        <v>6951</v>
      </c>
      <c r="M617" s="9" t="s">
        <v>11710</v>
      </c>
      <c r="N617" s="68"/>
      <c r="O617" s="18" t="str">
        <f t="shared" ca="1" si="35"/>
        <v>584天</v>
      </c>
      <c r="P617" s="80"/>
      <c r="Q617" s="80"/>
      <c r="R617" s="80"/>
      <c r="S617" s="80"/>
    </row>
    <row r="618" spans="1:19">
      <c r="A618" s="34">
        <v>616</v>
      </c>
      <c r="B618" s="101" t="s">
        <v>9818</v>
      </c>
      <c r="C618" s="7" t="s">
        <v>10393</v>
      </c>
      <c r="D618" s="7" t="str">
        <f t="shared" si="33"/>
        <v>MSK箱</v>
      </c>
      <c r="E618" s="7" t="s">
        <v>17174</v>
      </c>
      <c r="F618" s="19">
        <v>41223</v>
      </c>
      <c r="G618" s="39" t="s">
        <v>13360</v>
      </c>
      <c r="H618" s="7" t="str">
        <f t="shared" si="34"/>
        <v>重</v>
      </c>
      <c r="I618" s="23">
        <v>41226</v>
      </c>
      <c r="J618" s="21"/>
      <c r="K618" s="7" t="s">
        <v>16249</v>
      </c>
      <c r="L618" s="7"/>
      <c r="M618" s="9">
        <v>865245959</v>
      </c>
      <c r="N618" s="68"/>
      <c r="O618" s="18" t="str">
        <f t="shared" ca="1" si="35"/>
        <v>576天</v>
      </c>
      <c r="P618" s="80"/>
      <c r="Q618" s="80"/>
      <c r="R618" s="80"/>
      <c r="S618" s="80"/>
    </row>
    <row r="619" spans="1:19">
      <c r="A619" s="34">
        <v>617</v>
      </c>
      <c r="B619" s="101" t="s">
        <v>12990</v>
      </c>
      <c r="C619" s="7" t="s">
        <v>10393</v>
      </c>
      <c r="D619" s="7" t="str">
        <f t="shared" si="33"/>
        <v>MSK箱</v>
      </c>
      <c r="E619" s="7" t="s">
        <v>17174</v>
      </c>
      <c r="F619" s="19">
        <v>41223</v>
      </c>
      <c r="G619" s="39" t="s">
        <v>13361</v>
      </c>
      <c r="H619" s="7" t="str">
        <f t="shared" si="34"/>
        <v>重</v>
      </c>
      <c r="I619" s="23">
        <v>41369</v>
      </c>
      <c r="J619" s="21"/>
      <c r="K619" s="7" t="s">
        <v>10395</v>
      </c>
      <c r="L619" s="7"/>
      <c r="M619" s="9">
        <v>865432782</v>
      </c>
      <c r="N619" s="68"/>
      <c r="O619" s="18" t="str">
        <f t="shared" ca="1" si="35"/>
        <v>576天</v>
      </c>
      <c r="P619" s="80"/>
      <c r="Q619" s="80"/>
      <c r="R619" s="80"/>
      <c r="S619" s="80"/>
    </row>
    <row r="620" spans="1:19">
      <c r="A620" s="34">
        <v>618</v>
      </c>
      <c r="B620" s="101" t="s">
        <v>9819</v>
      </c>
      <c r="C620" s="7" t="s">
        <v>10393</v>
      </c>
      <c r="D620" s="7" t="str">
        <f t="shared" si="33"/>
        <v>MSK箱</v>
      </c>
      <c r="E620" s="7" t="s">
        <v>17174</v>
      </c>
      <c r="F620" s="19">
        <v>41223</v>
      </c>
      <c r="G620" s="39" t="s">
        <v>13361</v>
      </c>
      <c r="H620" s="7" t="str">
        <f t="shared" si="34"/>
        <v>重</v>
      </c>
      <c r="I620" s="23">
        <v>41288</v>
      </c>
      <c r="J620" s="21"/>
      <c r="K620" s="7" t="s">
        <v>16249</v>
      </c>
      <c r="L620" s="7"/>
      <c r="M620" s="9">
        <v>559301250</v>
      </c>
      <c r="N620" s="68"/>
      <c r="O620" s="18" t="str">
        <f t="shared" ca="1" si="35"/>
        <v>576天</v>
      </c>
      <c r="P620" s="80"/>
      <c r="Q620" s="80"/>
      <c r="R620" s="80"/>
      <c r="S620" s="80"/>
    </row>
    <row r="621" spans="1:19">
      <c r="A621" s="34">
        <v>619</v>
      </c>
      <c r="B621" s="101" t="s">
        <v>9820</v>
      </c>
      <c r="C621" s="7" t="s">
        <v>10393</v>
      </c>
      <c r="D621" s="7" t="str">
        <f t="shared" si="33"/>
        <v>MSK箱</v>
      </c>
      <c r="E621" s="7" t="s">
        <v>17174</v>
      </c>
      <c r="F621" s="19">
        <v>41223</v>
      </c>
      <c r="G621" s="39" t="s">
        <v>13361</v>
      </c>
      <c r="H621" s="7" t="str">
        <f t="shared" si="34"/>
        <v>重</v>
      </c>
      <c r="I621" s="23">
        <v>41225</v>
      </c>
      <c r="J621" s="21"/>
      <c r="K621" s="7" t="s">
        <v>16249</v>
      </c>
      <c r="L621" s="7"/>
      <c r="M621" s="9">
        <v>865211432</v>
      </c>
      <c r="N621" s="68"/>
      <c r="O621" s="18" t="str">
        <f t="shared" ca="1" si="35"/>
        <v>576天</v>
      </c>
      <c r="P621" s="80"/>
      <c r="Q621" s="80"/>
      <c r="R621" s="80"/>
      <c r="S621" s="80"/>
    </row>
    <row r="622" spans="1:19">
      <c r="A622" s="34">
        <v>620</v>
      </c>
      <c r="B622" s="101" t="s">
        <v>9821</v>
      </c>
      <c r="C622" s="7" t="s">
        <v>10393</v>
      </c>
      <c r="D622" s="7" t="str">
        <f t="shared" si="33"/>
        <v>MSK箱</v>
      </c>
      <c r="E622" s="7" t="s">
        <v>17174</v>
      </c>
      <c r="F622" s="19">
        <v>41223</v>
      </c>
      <c r="G622" s="39" t="s">
        <v>13361</v>
      </c>
      <c r="H622" s="7" t="str">
        <f t="shared" si="34"/>
        <v>重</v>
      </c>
      <c r="I622" s="23">
        <v>41360</v>
      </c>
      <c r="J622" s="21"/>
      <c r="K622" s="7" t="s">
        <v>16249</v>
      </c>
      <c r="L622" s="7"/>
      <c r="M622" s="9">
        <v>865403859</v>
      </c>
      <c r="N622" s="68"/>
      <c r="O622" s="18" t="str">
        <f t="shared" ca="1" si="35"/>
        <v>576天</v>
      </c>
      <c r="P622" s="80"/>
      <c r="Q622" s="80"/>
      <c r="R622" s="80"/>
      <c r="S622" s="80"/>
    </row>
    <row r="623" spans="1:19">
      <c r="A623" s="34">
        <v>621</v>
      </c>
      <c r="B623" s="101" t="s">
        <v>9822</v>
      </c>
      <c r="C623" s="7" t="s">
        <v>10393</v>
      </c>
      <c r="D623" s="7" t="str">
        <f t="shared" si="33"/>
        <v>MSK箱</v>
      </c>
      <c r="E623" s="7" t="s">
        <v>17174</v>
      </c>
      <c r="F623" s="19">
        <v>41223</v>
      </c>
      <c r="G623" s="39" t="s">
        <v>6112</v>
      </c>
      <c r="H623" s="7" t="str">
        <f t="shared" si="34"/>
        <v>重</v>
      </c>
      <c r="I623" s="23">
        <v>41346</v>
      </c>
      <c r="J623" s="21"/>
      <c r="K623" s="7" t="s">
        <v>16249</v>
      </c>
      <c r="L623" s="7"/>
      <c r="M623" s="9">
        <v>865150273</v>
      </c>
      <c r="N623" s="68"/>
      <c r="O623" s="18" t="str">
        <f t="shared" ca="1" si="35"/>
        <v>576天</v>
      </c>
      <c r="P623" s="80"/>
      <c r="Q623" s="80"/>
      <c r="R623" s="80"/>
      <c r="S623" s="80"/>
    </row>
    <row r="624" spans="1:19">
      <c r="A624" s="34">
        <v>622</v>
      </c>
      <c r="B624" s="101" t="s">
        <v>16232</v>
      </c>
      <c r="C624" s="7" t="s">
        <v>10393</v>
      </c>
      <c r="D624" s="7" t="str">
        <f t="shared" si="33"/>
        <v>MSK箱</v>
      </c>
      <c r="E624" s="7" t="s">
        <v>8078</v>
      </c>
      <c r="F624" s="19">
        <v>41225</v>
      </c>
      <c r="G624" s="39" t="s">
        <v>13361</v>
      </c>
      <c r="H624" s="7" t="str">
        <f t="shared" si="34"/>
        <v>重</v>
      </c>
      <c r="I624" s="23">
        <v>41474</v>
      </c>
      <c r="J624" s="21"/>
      <c r="K624" s="7" t="s">
        <v>17072</v>
      </c>
      <c r="L624" s="7"/>
      <c r="M624" s="9" t="s">
        <v>5769</v>
      </c>
      <c r="N624" s="68"/>
      <c r="O624" s="18" t="str">
        <f t="shared" ca="1" si="35"/>
        <v>574天</v>
      </c>
      <c r="P624" s="80"/>
      <c r="Q624" s="80"/>
      <c r="R624" s="80"/>
      <c r="S624" s="80"/>
    </row>
    <row r="625" spans="1:19">
      <c r="A625" s="34">
        <v>623</v>
      </c>
      <c r="B625" s="101" t="s">
        <v>6908</v>
      </c>
      <c r="C625" s="7" t="s">
        <v>10393</v>
      </c>
      <c r="D625" s="7" t="str">
        <f t="shared" si="33"/>
        <v>MSK箱</v>
      </c>
      <c r="E625" s="7" t="s">
        <v>17174</v>
      </c>
      <c r="F625" s="19">
        <v>41225</v>
      </c>
      <c r="G625" s="39" t="s">
        <v>13361</v>
      </c>
      <c r="H625" s="7" t="str">
        <f t="shared" si="34"/>
        <v>重</v>
      </c>
      <c r="I625" s="23">
        <v>41226</v>
      </c>
      <c r="J625" s="21"/>
      <c r="K625" s="7" t="s">
        <v>16249</v>
      </c>
      <c r="L625" s="7"/>
      <c r="M625" s="9">
        <v>865245959</v>
      </c>
      <c r="N625" s="68"/>
      <c r="O625" s="18" t="str">
        <f t="shared" ca="1" si="35"/>
        <v>574天</v>
      </c>
      <c r="P625" s="80"/>
      <c r="Q625" s="80"/>
      <c r="R625" s="80"/>
      <c r="S625" s="80"/>
    </row>
    <row r="626" spans="1:19">
      <c r="A626" s="34">
        <v>624</v>
      </c>
      <c r="B626" s="101" t="s">
        <v>6909</v>
      </c>
      <c r="C626" s="7" t="s">
        <v>10393</v>
      </c>
      <c r="D626" s="7" t="str">
        <f t="shared" si="33"/>
        <v>MSK箱</v>
      </c>
      <c r="E626" s="7" t="s">
        <v>17174</v>
      </c>
      <c r="F626" s="19">
        <v>41223</v>
      </c>
      <c r="G626" s="39" t="s">
        <v>13361</v>
      </c>
      <c r="H626" s="7" t="str">
        <f t="shared" si="34"/>
        <v>重</v>
      </c>
      <c r="I626" s="23">
        <v>41225</v>
      </c>
      <c r="J626" s="21"/>
      <c r="K626" s="7" t="s">
        <v>972</v>
      </c>
      <c r="L626" s="7"/>
      <c r="M626" s="9">
        <v>865211432</v>
      </c>
      <c r="N626" s="68"/>
      <c r="O626" s="18" t="str">
        <f t="shared" ca="1" si="35"/>
        <v>576天</v>
      </c>
      <c r="P626" s="80"/>
      <c r="Q626" s="80"/>
      <c r="R626" s="80"/>
      <c r="S626" s="80"/>
    </row>
    <row r="627" spans="1:19">
      <c r="A627" s="34">
        <v>625</v>
      </c>
      <c r="B627" s="101" t="s">
        <v>6111</v>
      </c>
      <c r="C627" s="7" t="s">
        <v>10393</v>
      </c>
      <c r="D627" s="7" t="str">
        <f t="shared" si="33"/>
        <v>MSK箱</v>
      </c>
      <c r="E627" s="7" t="s">
        <v>17174</v>
      </c>
      <c r="F627" s="19">
        <v>41223</v>
      </c>
      <c r="G627" s="39" t="s">
        <v>13361</v>
      </c>
      <c r="H627" s="7" t="str">
        <f t="shared" si="34"/>
        <v>重</v>
      </c>
      <c r="I627" s="23">
        <v>41295</v>
      </c>
      <c r="J627" s="21"/>
      <c r="K627" s="7" t="s">
        <v>16249</v>
      </c>
      <c r="L627" s="7"/>
      <c r="M627" s="9">
        <v>559301250</v>
      </c>
      <c r="N627" s="68"/>
      <c r="O627" s="18" t="str">
        <f t="shared" ca="1" si="35"/>
        <v>576天</v>
      </c>
      <c r="P627" s="80"/>
      <c r="Q627" s="80"/>
      <c r="R627" s="80"/>
      <c r="S627" s="80"/>
    </row>
    <row r="628" spans="1:19">
      <c r="A628" s="34">
        <v>626</v>
      </c>
      <c r="B628" s="101" t="s">
        <v>6709</v>
      </c>
      <c r="C628" s="7" t="s">
        <v>10393</v>
      </c>
      <c r="D628" s="7" t="str">
        <f t="shared" si="33"/>
        <v>MSK箱</v>
      </c>
      <c r="E628" s="7" t="s">
        <v>17174</v>
      </c>
      <c r="F628" s="19">
        <v>41228</v>
      </c>
      <c r="G628" s="39" t="s">
        <v>6694</v>
      </c>
      <c r="H628" s="7" t="str">
        <f t="shared" si="34"/>
        <v>重</v>
      </c>
      <c r="I628" s="23">
        <v>41240</v>
      </c>
      <c r="J628" s="21"/>
      <c r="K628" s="7" t="s">
        <v>5796</v>
      </c>
      <c r="L628" s="7"/>
      <c r="M628" s="9">
        <v>865700049</v>
      </c>
      <c r="N628" s="68"/>
      <c r="O628" s="18" t="str">
        <f t="shared" ca="1" si="35"/>
        <v>571天</v>
      </c>
      <c r="P628" s="80"/>
      <c r="Q628" s="80"/>
      <c r="R628" s="80"/>
      <c r="S628" s="80"/>
    </row>
    <row r="629" spans="1:19">
      <c r="A629" s="34">
        <v>627</v>
      </c>
      <c r="B629" s="101" t="s">
        <v>3754</v>
      </c>
      <c r="C629" s="7" t="s">
        <v>10393</v>
      </c>
      <c r="D629" s="7" t="str">
        <f t="shared" si="33"/>
        <v>MSK箱</v>
      </c>
      <c r="E629" s="7" t="s">
        <v>17174</v>
      </c>
      <c r="F629" s="19">
        <v>41228</v>
      </c>
      <c r="G629" s="39" t="s">
        <v>7355</v>
      </c>
      <c r="H629" s="7" t="str">
        <f t="shared" si="34"/>
        <v>重</v>
      </c>
      <c r="I629" s="23">
        <v>41228</v>
      </c>
      <c r="J629" s="21"/>
      <c r="K629" s="7" t="s">
        <v>10395</v>
      </c>
      <c r="L629" s="7"/>
      <c r="M629" s="9">
        <v>865360627</v>
      </c>
      <c r="N629" s="68"/>
      <c r="O629" s="18" t="str">
        <f t="shared" ca="1" si="35"/>
        <v>571天</v>
      </c>
      <c r="P629" s="80"/>
      <c r="Q629" s="80"/>
      <c r="R629" s="80"/>
      <c r="S629" s="80"/>
    </row>
    <row r="630" spans="1:19">
      <c r="A630" s="34">
        <v>628</v>
      </c>
      <c r="B630" s="101" t="s">
        <v>13879</v>
      </c>
      <c r="C630" s="7" t="s">
        <v>10393</v>
      </c>
      <c r="D630" s="7" t="str">
        <f t="shared" si="33"/>
        <v>MSK箱</v>
      </c>
      <c r="E630" s="7" t="s">
        <v>17174</v>
      </c>
      <c r="F630" s="19">
        <v>41228</v>
      </c>
      <c r="G630" s="39" t="s">
        <v>7355</v>
      </c>
      <c r="H630" s="7" t="str">
        <f t="shared" si="34"/>
        <v>重</v>
      </c>
      <c r="I630" s="23">
        <v>41229</v>
      </c>
      <c r="J630" s="21"/>
      <c r="K630" s="7" t="s">
        <v>10395</v>
      </c>
      <c r="L630" s="7"/>
      <c r="M630" s="122">
        <v>865325943</v>
      </c>
      <c r="N630" s="68"/>
      <c r="O630" s="18" t="str">
        <f t="shared" ca="1" si="35"/>
        <v>571天</v>
      </c>
      <c r="P630" s="80"/>
      <c r="Q630" s="80"/>
      <c r="R630" s="80"/>
      <c r="S630" s="80"/>
    </row>
    <row r="631" spans="1:19">
      <c r="A631" s="34">
        <v>629</v>
      </c>
      <c r="B631" s="101" t="s">
        <v>6710</v>
      </c>
      <c r="C631" s="7" t="s">
        <v>10393</v>
      </c>
      <c r="D631" s="7" t="str">
        <f t="shared" si="33"/>
        <v>MSK箱</v>
      </c>
      <c r="E631" s="7" t="s">
        <v>8078</v>
      </c>
      <c r="F631" s="19">
        <v>41227</v>
      </c>
      <c r="G631" s="39" t="s">
        <v>7355</v>
      </c>
      <c r="H631" s="7" t="str">
        <f t="shared" si="34"/>
        <v>重</v>
      </c>
      <c r="I631" s="23">
        <v>41474</v>
      </c>
      <c r="J631" s="21"/>
      <c r="K631" s="7" t="s">
        <v>17072</v>
      </c>
      <c r="L631" s="7"/>
      <c r="M631" s="9" t="s">
        <v>5769</v>
      </c>
      <c r="N631" s="68"/>
      <c r="O631" s="18" t="str">
        <f t="shared" ca="1" si="35"/>
        <v>572天</v>
      </c>
      <c r="P631" s="80"/>
      <c r="Q631" s="80"/>
      <c r="R631" s="80"/>
      <c r="S631" s="80"/>
    </row>
    <row r="632" spans="1:19">
      <c r="A632" s="34">
        <v>630</v>
      </c>
      <c r="B632" s="101" t="s">
        <v>13629</v>
      </c>
      <c r="C632" s="7" t="s">
        <v>10258</v>
      </c>
      <c r="D632" s="7" t="str">
        <f t="shared" si="33"/>
        <v>MSK箱</v>
      </c>
      <c r="E632" s="7" t="s">
        <v>8078</v>
      </c>
      <c r="F632" s="19">
        <v>41225</v>
      </c>
      <c r="G632" s="79">
        <v>100</v>
      </c>
      <c r="H632" s="7" t="str">
        <f t="shared" si="34"/>
        <v>重</v>
      </c>
      <c r="I632" s="23">
        <v>41363</v>
      </c>
      <c r="J632" s="21"/>
      <c r="K632" s="7" t="s">
        <v>285</v>
      </c>
      <c r="L632" s="7"/>
      <c r="M632" s="9" t="s">
        <v>13631</v>
      </c>
      <c r="N632" s="68"/>
      <c r="O632" s="18" t="str">
        <f t="shared" ca="1" si="35"/>
        <v>574天</v>
      </c>
      <c r="P632" s="80"/>
      <c r="Q632" s="80"/>
      <c r="R632" s="80"/>
      <c r="S632" s="80"/>
    </row>
    <row r="633" spans="1:19">
      <c r="A633" s="34">
        <v>631</v>
      </c>
      <c r="B633" s="101" t="s">
        <v>1427</v>
      </c>
      <c r="C633" s="7" t="s">
        <v>10258</v>
      </c>
      <c r="D633" s="7" t="str">
        <f t="shared" si="33"/>
        <v>MSK箱</v>
      </c>
      <c r="E633" s="7" t="s">
        <v>8078</v>
      </c>
      <c r="F633" s="19">
        <v>41227</v>
      </c>
      <c r="G633" s="79">
        <v>100</v>
      </c>
      <c r="H633" s="7" t="str">
        <f t="shared" si="34"/>
        <v>重</v>
      </c>
      <c r="I633" s="23">
        <v>41366</v>
      </c>
      <c r="J633" s="21"/>
      <c r="K633" s="7" t="s">
        <v>11298</v>
      </c>
      <c r="L633" s="7"/>
      <c r="M633" s="9">
        <v>865431528</v>
      </c>
      <c r="N633" s="68"/>
      <c r="O633" s="18" t="str">
        <f t="shared" ca="1" si="35"/>
        <v>572天</v>
      </c>
      <c r="P633" s="80"/>
      <c r="Q633" s="80"/>
      <c r="R633" s="80"/>
      <c r="S633" s="80"/>
    </row>
    <row r="634" spans="1:19">
      <c r="A634" s="34">
        <v>632</v>
      </c>
      <c r="B634" s="101" t="s">
        <v>13262</v>
      </c>
      <c r="C634" s="7" t="s">
        <v>10258</v>
      </c>
      <c r="D634" s="7" t="str">
        <f t="shared" si="33"/>
        <v>MSK箱</v>
      </c>
      <c r="E634" s="7" t="s">
        <v>8078</v>
      </c>
      <c r="F634" s="19">
        <v>41225</v>
      </c>
      <c r="G634" s="79">
        <v>100</v>
      </c>
      <c r="H634" s="7" t="str">
        <f t="shared" si="34"/>
        <v>重</v>
      </c>
      <c r="I634" s="23">
        <v>41363</v>
      </c>
      <c r="J634" s="21"/>
      <c r="K634" s="7" t="s">
        <v>6500</v>
      </c>
      <c r="L634" s="7"/>
      <c r="M634" s="9" t="s">
        <v>15576</v>
      </c>
      <c r="N634" s="68"/>
      <c r="O634" s="18" t="str">
        <f t="shared" ca="1" si="35"/>
        <v>574天</v>
      </c>
      <c r="P634" s="80"/>
      <c r="Q634" s="80"/>
      <c r="R634" s="80"/>
      <c r="S634" s="80"/>
    </row>
    <row r="635" spans="1:19">
      <c r="A635" s="34">
        <v>633</v>
      </c>
      <c r="B635" s="101" t="s">
        <v>1426</v>
      </c>
      <c r="C635" s="7" t="s">
        <v>10258</v>
      </c>
      <c r="D635" s="7" t="str">
        <f t="shared" si="33"/>
        <v>MSK箱</v>
      </c>
      <c r="E635" s="7" t="s">
        <v>8078</v>
      </c>
      <c r="F635" s="19">
        <v>41225</v>
      </c>
      <c r="G635" s="79">
        <v>100</v>
      </c>
      <c r="H635" s="7" t="str">
        <f t="shared" si="34"/>
        <v>重</v>
      </c>
      <c r="I635" s="23">
        <v>41366</v>
      </c>
      <c r="J635" s="21"/>
      <c r="K635" s="7" t="s">
        <v>11298</v>
      </c>
      <c r="L635" s="7"/>
      <c r="M635" s="9">
        <v>865431528</v>
      </c>
      <c r="N635" s="68"/>
      <c r="O635" s="18" t="str">
        <f t="shared" ca="1" si="35"/>
        <v>574天</v>
      </c>
      <c r="P635" s="80"/>
      <c r="Q635" s="80"/>
      <c r="R635" s="80"/>
      <c r="S635" s="80"/>
    </row>
    <row r="636" spans="1:19">
      <c r="A636" s="34">
        <v>634</v>
      </c>
      <c r="B636" s="101" t="s">
        <v>13632</v>
      </c>
      <c r="C636" s="7" t="s">
        <v>10258</v>
      </c>
      <c r="D636" s="7" t="str">
        <f t="shared" si="33"/>
        <v>MSK箱</v>
      </c>
      <c r="E636" s="7" t="s">
        <v>8078</v>
      </c>
      <c r="F636" s="19">
        <v>41227</v>
      </c>
      <c r="G636" s="79">
        <v>100</v>
      </c>
      <c r="H636" s="7" t="str">
        <f t="shared" si="34"/>
        <v>重</v>
      </c>
      <c r="I636" s="23">
        <v>41363</v>
      </c>
      <c r="J636" s="21"/>
      <c r="K636" s="7" t="s">
        <v>6500</v>
      </c>
      <c r="L636" s="7"/>
      <c r="M636" s="9" t="s">
        <v>13633</v>
      </c>
      <c r="N636" s="68"/>
      <c r="O636" s="18" t="str">
        <f t="shared" ca="1" si="35"/>
        <v>572天</v>
      </c>
      <c r="P636" s="80"/>
      <c r="Q636" s="80"/>
      <c r="R636" s="80"/>
      <c r="S636" s="80"/>
    </row>
    <row r="637" spans="1:19">
      <c r="A637" s="34">
        <v>635</v>
      </c>
      <c r="B637" s="100" t="s">
        <v>10496</v>
      </c>
      <c r="C637" s="7" t="s">
        <v>10258</v>
      </c>
      <c r="D637" s="7" t="str">
        <f t="shared" si="33"/>
        <v>MSK箱</v>
      </c>
      <c r="E637" s="7" t="s">
        <v>8078</v>
      </c>
      <c r="F637" s="19">
        <v>41227</v>
      </c>
      <c r="G637" s="79">
        <v>100</v>
      </c>
      <c r="H637" s="7" t="str">
        <f t="shared" si="34"/>
        <v>重</v>
      </c>
      <c r="I637" s="23">
        <v>41369</v>
      </c>
      <c r="J637" s="21"/>
      <c r="K637" s="7" t="s">
        <v>11298</v>
      </c>
      <c r="L637" s="7"/>
      <c r="M637" s="9">
        <v>865415328</v>
      </c>
      <c r="N637" s="68"/>
      <c r="O637" s="18" t="str">
        <f t="shared" ca="1" si="35"/>
        <v>572天</v>
      </c>
      <c r="P637" s="80"/>
      <c r="Q637" s="80"/>
      <c r="R637" s="80"/>
      <c r="S637" s="80"/>
    </row>
    <row r="638" spans="1:19">
      <c r="A638" s="34">
        <v>636</v>
      </c>
      <c r="B638" s="101" t="s">
        <v>13264</v>
      </c>
      <c r="C638" s="7" t="s">
        <v>10258</v>
      </c>
      <c r="D638" s="7" t="str">
        <f t="shared" si="33"/>
        <v>MSK箱</v>
      </c>
      <c r="E638" s="7" t="s">
        <v>8078</v>
      </c>
      <c r="F638" s="19">
        <v>41227</v>
      </c>
      <c r="G638" s="79">
        <v>100</v>
      </c>
      <c r="H638" s="7" t="str">
        <f t="shared" si="34"/>
        <v>重</v>
      </c>
      <c r="I638" s="23">
        <v>41363</v>
      </c>
      <c r="J638" s="21"/>
      <c r="K638" s="7" t="s">
        <v>6500</v>
      </c>
      <c r="L638" s="7"/>
      <c r="M638" s="9" t="s">
        <v>15576</v>
      </c>
      <c r="N638" s="68"/>
      <c r="O638" s="18" t="str">
        <f t="shared" ca="1" si="35"/>
        <v>572天</v>
      </c>
      <c r="P638" s="80"/>
      <c r="Q638" s="80"/>
      <c r="R638" s="80"/>
      <c r="S638" s="80"/>
    </row>
    <row r="639" spans="1:19">
      <c r="A639" s="34">
        <v>637</v>
      </c>
      <c r="B639" s="120" t="s">
        <v>13723</v>
      </c>
      <c r="C639" s="7" t="s">
        <v>10258</v>
      </c>
      <c r="D639" s="7" t="str">
        <f t="shared" si="33"/>
        <v>MSK箱</v>
      </c>
      <c r="E639" s="7" t="s">
        <v>8078</v>
      </c>
      <c r="F639" s="19">
        <v>41227</v>
      </c>
      <c r="G639" s="79">
        <v>100</v>
      </c>
      <c r="H639" s="7" t="str">
        <f t="shared" si="34"/>
        <v>空</v>
      </c>
      <c r="I639" s="23"/>
      <c r="J639" s="21"/>
      <c r="K639" s="7"/>
      <c r="L639" s="7"/>
      <c r="M639" s="9"/>
      <c r="N639" s="68"/>
      <c r="O639" s="18" t="str">
        <f t="shared" ca="1" si="35"/>
        <v>572天</v>
      </c>
      <c r="P639" s="80"/>
      <c r="Q639" s="80"/>
      <c r="R639" s="80"/>
      <c r="S639" s="80"/>
    </row>
    <row r="640" spans="1:19">
      <c r="A640" s="34">
        <v>638</v>
      </c>
      <c r="B640" s="101" t="s">
        <v>13260</v>
      </c>
      <c r="C640" s="7" t="s">
        <v>10258</v>
      </c>
      <c r="D640" s="7" t="str">
        <f t="shared" si="33"/>
        <v>MSK箱</v>
      </c>
      <c r="E640" s="7" t="s">
        <v>8078</v>
      </c>
      <c r="F640" s="19">
        <v>41227</v>
      </c>
      <c r="G640" s="79">
        <v>100</v>
      </c>
      <c r="H640" s="7" t="str">
        <f t="shared" si="34"/>
        <v>重</v>
      </c>
      <c r="I640" s="23">
        <v>41363</v>
      </c>
      <c r="J640" s="21"/>
      <c r="K640" s="7" t="s">
        <v>6500</v>
      </c>
      <c r="L640" s="7"/>
      <c r="M640" s="9" t="s">
        <v>15576</v>
      </c>
      <c r="N640" s="68"/>
      <c r="O640" s="18" t="str">
        <f t="shared" ca="1" si="35"/>
        <v>572天</v>
      </c>
      <c r="P640" s="80"/>
      <c r="Q640" s="80"/>
      <c r="R640" s="80"/>
      <c r="S640" s="80"/>
    </row>
    <row r="641" spans="1:19">
      <c r="A641" s="34">
        <v>639</v>
      </c>
      <c r="B641" s="101" t="s">
        <v>15577</v>
      </c>
      <c r="C641" s="7" t="s">
        <v>10258</v>
      </c>
      <c r="D641" s="7" t="str">
        <f t="shared" si="33"/>
        <v>MSK箱</v>
      </c>
      <c r="E641" s="7" t="s">
        <v>8078</v>
      </c>
      <c r="F641" s="19">
        <v>41227</v>
      </c>
      <c r="G641" s="79">
        <v>100</v>
      </c>
      <c r="H641" s="7" t="str">
        <f t="shared" si="34"/>
        <v>重</v>
      </c>
      <c r="I641" s="23">
        <v>41363</v>
      </c>
      <c r="J641" s="21"/>
      <c r="K641" s="7" t="s">
        <v>6500</v>
      </c>
      <c r="L641" s="7"/>
      <c r="M641" s="9" t="s">
        <v>13631</v>
      </c>
      <c r="N641" s="68"/>
      <c r="O641" s="18" t="str">
        <f t="shared" ca="1" si="35"/>
        <v>572天</v>
      </c>
      <c r="P641" s="80"/>
      <c r="Q641" s="80"/>
      <c r="R641" s="80"/>
      <c r="S641" s="80"/>
    </row>
    <row r="642" spans="1:19">
      <c r="A642" s="34">
        <v>640</v>
      </c>
      <c r="B642" s="101" t="s">
        <v>14906</v>
      </c>
      <c r="C642" s="7" t="s">
        <v>10258</v>
      </c>
      <c r="D642" s="7" t="str">
        <f t="shared" si="33"/>
        <v>MSK箱</v>
      </c>
      <c r="E642" s="7" t="s">
        <v>8078</v>
      </c>
      <c r="F642" s="19">
        <v>41227</v>
      </c>
      <c r="G642" s="79">
        <v>100</v>
      </c>
      <c r="H642" s="7" t="str">
        <f t="shared" si="34"/>
        <v>重</v>
      </c>
      <c r="I642" s="23">
        <v>41401</v>
      </c>
      <c r="J642" s="21"/>
      <c r="K642" s="7" t="s">
        <v>6500</v>
      </c>
      <c r="L642" s="7"/>
      <c r="M642" s="9" t="s">
        <v>14909</v>
      </c>
      <c r="N642" s="68"/>
      <c r="O642" s="18" t="str">
        <f t="shared" ca="1" si="35"/>
        <v>572天</v>
      </c>
      <c r="P642" s="80"/>
      <c r="Q642" s="80"/>
      <c r="R642" s="80"/>
      <c r="S642" s="80"/>
    </row>
    <row r="643" spans="1:19">
      <c r="A643" s="34">
        <v>641</v>
      </c>
      <c r="B643" s="101" t="s">
        <v>13630</v>
      </c>
      <c r="C643" s="7" t="s">
        <v>10258</v>
      </c>
      <c r="D643" s="7" t="str">
        <f t="shared" si="33"/>
        <v>MSK箱</v>
      </c>
      <c r="E643" s="7" t="s">
        <v>8078</v>
      </c>
      <c r="F643" s="19">
        <v>41225</v>
      </c>
      <c r="G643" s="79">
        <v>100</v>
      </c>
      <c r="H643" s="7" t="str">
        <f t="shared" si="34"/>
        <v>重</v>
      </c>
      <c r="I643" s="23">
        <v>41363</v>
      </c>
      <c r="J643" s="21"/>
      <c r="K643" s="7" t="s">
        <v>11298</v>
      </c>
      <c r="L643" s="7"/>
      <c r="M643" s="9" t="s">
        <v>13631</v>
      </c>
      <c r="N643" s="68"/>
      <c r="O643" s="18" t="str">
        <f t="shared" ca="1" si="35"/>
        <v>574天</v>
      </c>
      <c r="P643" s="80"/>
      <c r="Q643" s="80"/>
      <c r="R643" s="80"/>
      <c r="S643" s="80"/>
    </row>
    <row r="644" spans="1:19">
      <c r="A644" s="34">
        <v>642</v>
      </c>
      <c r="B644" s="101" t="s">
        <v>14233</v>
      </c>
      <c r="C644" s="7" t="s">
        <v>10258</v>
      </c>
      <c r="D644" s="7" t="str">
        <f t="shared" si="33"/>
        <v>MSK箱</v>
      </c>
      <c r="E644" s="7" t="s">
        <v>8078</v>
      </c>
      <c r="F644" s="19">
        <v>41227</v>
      </c>
      <c r="G644" s="79" t="s">
        <v>5619</v>
      </c>
      <c r="H644" s="7" t="str">
        <f t="shared" si="34"/>
        <v>重</v>
      </c>
      <c r="I644" s="23">
        <v>41363</v>
      </c>
      <c r="J644" s="21"/>
      <c r="K644" s="7" t="s">
        <v>6500</v>
      </c>
      <c r="L644" s="7"/>
      <c r="M644" s="9" t="s">
        <v>15576</v>
      </c>
      <c r="N644" s="68"/>
      <c r="O644" s="18" t="str">
        <f t="shared" ca="1" si="35"/>
        <v>572天</v>
      </c>
      <c r="P644" s="80"/>
      <c r="Q644" s="80"/>
      <c r="R644" s="80"/>
      <c r="S644" s="80"/>
    </row>
    <row r="645" spans="1:19">
      <c r="A645" s="34">
        <v>643</v>
      </c>
      <c r="B645" s="101" t="s">
        <v>14907</v>
      </c>
      <c r="C645" s="7" t="s">
        <v>10258</v>
      </c>
      <c r="D645" s="7" t="str">
        <f t="shared" si="33"/>
        <v>MSK箱</v>
      </c>
      <c r="E645" s="7" t="s">
        <v>8078</v>
      </c>
      <c r="F645" s="19">
        <v>41227</v>
      </c>
      <c r="G645" s="79">
        <v>100</v>
      </c>
      <c r="H645" s="7" t="str">
        <f t="shared" si="34"/>
        <v>重</v>
      </c>
      <c r="I645" s="23">
        <v>41401</v>
      </c>
      <c r="J645" s="21"/>
      <c r="K645" s="7" t="s">
        <v>11298</v>
      </c>
      <c r="L645" s="7"/>
      <c r="M645" s="9" t="s">
        <v>14909</v>
      </c>
      <c r="N645" s="68"/>
      <c r="O645" s="18" t="str">
        <f t="shared" ca="1" si="35"/>
        <v>572天</v>
      </c>
      <c r="P645" s="80"/>
      <c r="Q645" s="80"/>
      <c r="R645" s="80"/>
      <c r="S645" s="80"/>
    </row>
    <row r="646" spans="1:19">
      <c r="A646" s="34">
        <v>644</v>
      </c>
      <c r="B646" s="101" t="s">
        <v>13265</v>
      </c>
      <c r="C646" s="7" t="s">
        <v>10258</v>
      </c>
      <c r="D646" s="7" t="str">
        <f t="shared" si="33"/>
        <v>MSK箱</v>
      </c>
      <c r="E646" s="7" t="s">
        <v>8078</v>
      </c>
      <c r="F646" s="19">
        <v>41227</v>
      </c>
      <c r="G646" s="79">
        <v>100</v>
      </c>
      <c r="H646" s="7" t="str">
        <f t="shared" si="34"/>
        <v>重</v>
      </c>
      <c r="I646" s="23">
        <v>41363</v>
      </c>
      <c r="J646" s="21"/>
      <c r="K646" s="7" t="s">
        <v>286</v>
      </c>
      <c r="L646" s="7"/>
      <c r="M646" s="9" t="s">
        <v>15576</v>
      </c>
      <c r="N646" s="68"/>
      <c r="O646" s="18" t="str">
        <f t="shared" ca="1" si="35"/>
        <v>572天</v>
      </c>
      <c r="P646" s="80"/>
      <c r="Q646" s="80"/>
      <c r="R646" s="80"/>
      <c r="S646" s="80"/>
    </row>
    <row r="647" spans="1:19">
      <c r="A647" s="34">
        <v>645</v>
      </c>
      <c r="B647" s="101" t="s">
        <v>15574</v>
      </c>
      <c r="C647" s="7" t="s">
        <v>10258</v>
      </c>
      <c r="D647" s="7" t="str">
        <f t="shared" si="33"/>
        <v>MSK箱</v>
      </c>
      <c r="E647" s="7" t="s">
        <v>8078</v>
      </c>
      <c r="F647" s="19">
        <v>41227</v>
      </c>
      <c r="G647" s="79">
        <v>100</v>
      </c>
      <c r="H647" s="7" t="str">
        <f t="shared" si="34"/>
        <v>重</v>
      </c>
      <c r="I647" s="23">
        <v>41363</v>
      </c>
      <c r="J647" s="21"/>
      <c r="K647" s="7" t="s">
        <v>6500</v>
      </c>
      <c r="L647" s="7"/>
      <c r="M647" s="9" t="s">
        <v>15576</v>
      </c>
      <c r="N647" s="68"/>
      <c r="O647" s="18" t="str">
        <f t="shared" ca="1" si="35"/>
        <v>572天</v>
      </c>
      <c r="P647" s="80"/>
      <c r="Q647" s="80"/>
      <c r="R647" s="80"/>
      <c r="S647" s="80"/>
    </row>
    <row r="648" spans="1:19">
      <c r="A648" s="34">
        <v>646</v>
      </c>
      <c r="B648" s="101" t="s">
        <v>13261</v>
      </c>
      <c r="C648" s="7" t="s">
        <v>10258</v>
      </c>
      <c r="D648" s="7" t="str">
        <f t="shared" si="33"/>
        <v>MSK箱</v>
      </c>
      <c r="E648" s="7" t="s">
        <v>8078</v>
      </c>
      <c r="F648" s="19">
        <v>41227</v>
      </c>
      <c r="G648" s="79">
        <v>100</v>
      </c>
      <c r="H648" s="7" t="str">
        <f t="shared" si="34"/>
        <v>重</v>
      </c>
      <c r="I648" s="23">
        <v>41363</v>
      </c>
      <c r="J648" s="21"/>
      <c r="K648" s="7" t="s">
        <v>6500</v>
      </c>
      <c r="L648" s="7"/>
      <c r="M648" s="9" t="s">
        <v>15576</v>
      </c>
      <c r="N648" s="68"/>
      <c r="O648" s="18" t="str">
        <f t="shared" ca="1" si="35"/>
        <v>572天</v>
      </c>
      <c r="P648" s="80"/>
      <c r="Q648" s="80"/>
      <c r="R648" s="80"/>
      <c r="S648" s="80"/>
    </row>
    <row r="649" spans="1:19">
      <c r="A649" s="34">
        <v>647</v>
      </c>
      <c r="B649" s="101" t="s">
        <v>10239</v>
      </c>
      <c r="C649" s="7" t="s">
        <v>10258</v>
      </c>
      <c r="D649" s="7" t="str">
        <f t="shared" si="33"/>
        <v>MSK箱</v>
      </c>
      <c r="E649" s="7" t="s">
        <v>17174</v>
      </c>
      <c r="F649" s="19">
        <v>41234</v>
      </c>
      <c r="G649" s="79" t="s">
        <v>8990</v>
      </c>
      <c r="H649" s="7" t="str">
        <f t="shared" si="34"/>
        <v>重</v>
      </c>
      <c r="I649" s="23">
        <v>41439</v>
      </c>
      <c r="J649" s="21"/>
      <c r="K649" s="7" t="s">
        <v>6500</v>
      </c>
      <c r="L649" s="7"/>
      <c r="M649" s="9" t="s">
        <v>4564</v>
      </c>
      <c r="N649" s="68"/>
      <c r="O649" s="18" t="str">
        <f t="shared" ca="1" si="35"/>
        <v>565天</v>
      </c>
      <c r="P649" s="80"/>
      <c r="Q649" s="80"/>
      <c r="R649" s="80"/>
      <c r="S649" s="80"/>
    </row>
    <row r="650" spans="1:19">
      <c r="A650" s="34">
        <v>648</v>
      </c>
      <c r="B650" s="101" t="s">
        <v>10240</v>
      </c>
      <c r="C650" s="7" t="s">
        <v>10258</v>
      </c>
      <c r="D650" s="7" t="str">
        <f t="shared" si="33"/>
        <v>MSK箱</v>
      </c>
      <c r="E650" s="7" t="s">
        <v>17174</v>
      </c>
      <c r="F650" s="19">
        <v>41234</v>
      </c>
      <c r="G650" s="79" t="s">
        <v>8990</v>
      </c>
      <c r="H650" s="7" t="str">
        <f t="shared" si="34"/>
        <v>重</v>
      </c>
      <c r="I650" s="23">
        <v>41439</v>
      </c>
      <c r="J650" s="21"/>
      <c r="K650" s="7" t="s">
        <v>6500</v>
      </c>
      <c r="L650" s="7"/>
      <c r="M650" s="9" t="s">
        <v>4564</v>
      </c>
      <c r="N650" s="68"/>
      <c r="O650" s="18" t="str">
        <f t="shared" ca="1" si="35"/>
        <v>565天</v>
      </c>
      <c r="P650" s="80"/>
      <c r="Q650" s="80"/>
      <c r="R650" s="80"/>
      <c r="S650" s="80"/>
    </row>
    <row r="651" spans="1:19">
      <c r="A651" s="34">
        <v>649</v>
      </c>
      <c r="B651" s="101" t="s">
        <v>7674</v>
      </c>
      <c r="C651" s="7" t="s">
        <v>10258</v>
      </c>
      <c r="D651" s="7" t="str">
        <f t="shared" si="33"/>
        <v>MSK箱</v>
      </c>
      <c r="E651" s="7" t="s">
        <v>17174</v>
      </c>
      <c r="F651" s="19">
        <v>41234</v>
      </c>
      <c r="G651" s="79" t="s">
        <v>8990</v>
      </c>
      <c r="H651" s="7" t="str">
        <f t="shared" si="34"/>
        <v>重</v>
      </c>
      <c r="I651" s="23">
        <v>41464</v>
      </c>
      <c r="J651" s="21"/>
      <c r="K651" s="7" t="s">
        <v>6500</v>
      </c>
      <c r="L651" s="7"/>
      <c r="M651" s="9" t="s">
        <v>2516</v>
      </c>
      <c r="N651" s="68"/>
      <c r="O651" s="18" t="str">
        <f t="shared" ca="1" si="35"/>
        <v>565天</v>
      </c>
      <c r="P651" s="80"/>
      <c r="Q651" s="80"/>
      <c r="R651" s="80"/>
      <c r="S651" s="80"/>
    </row>
    <row r="652" spans="1:19">
      <c r="A652" s="34">
        <v>650</v>
      </c>
      <c r="B652" s="101" t="s">
        <v>11685</v>
      </c>
      <c r="C652" s="7" t="s">
        <v>10258</v>
      </c>
      <c r="D652" s="7" t="str">
        <f t="shared" si="33"/>
        <v>MSK箱</v>
      </c>
      <c r="E652" s="7" t="s">
        <v>17174</v>
      </c>
      <c r="F652" s="19">
        <v>41234</v>
      </c>
      <c r="G652" s="79" t="s">
        <v>8990</v>
      </c>
      <c r="H652" s="7" t="str">
        <f t="shared" si="34"/>
        <v>重</v>
      </c>
      <c r="I652" s="23">
        <v>41450</v>
      </c>
      <c r="J652" s="21"/>
      <c r="K652" s="7" t="s">
        <v>11298</v>
      </c>
      <c r="L652" s="7"/>
      <c r="M652" s="9" t="s">
        <v>14575</v>
      </c>
      <c r="N652" s="68"/>
      <c r="O652" s="18" t="str">
        <f t="shared" ca="1" si="35"/>
        <v>565天</v>
      </c>
      <c r="P652" s="80"/>
      <c r="Q652" s="80"/>
      <c r="R652" s="80"/>
      <c r="S652" s="80"/>
    </row>
    <row r="653" spans="1:19">
      <c r="A653" s="34">
        <v>651</v>
      </c>
      <c r="B653" s="101" t="s">
        <v>4566</v>
      </c>
      <c r="C653" s="7" t="s">
        <v>10258</v>
      </c>
      <c r="D653" s="7" t="str">
        <f t="shared" si="33"/>
        <v>MSK箱</v>
      </c>
      <c r="E653" s="7" t="s">
        <v>17174</v>
      </c>
      <c r="F653" s="19">
        <v>41234</v>
      </c>
      <c r="G653" s="79" t="s">
        <v>8990</v>
      </c>
      <c r="H653" s="7" t="str">
        <f t="shared" si="34"/>
        <v>重</v>
      </c>
      <c r="I653" s="23">
        <v>41439</v>
      </c>
      <c r="J653" s="21"/>
      <c r="K653" s="7" t="s">
        <v>6500</v>
      </c>
      <c r="L653" s="7"/>
      <c r="M653" s="9" t="s">
        <v>1633</v>
      </c>
      <c r="N653" s="68"/>
      <c r="O653" s="18" t="str">
        <f t="shared" ca="1" si="35"/>
        <v>565天</v>
      </c>
      <c r="P653" s="80"/>
      <c r="Q653" s="80"/>
      <c r="R653" s="80"/>
      <c r="S653" s="80"/>
    </row>
    <row r="654" spans="1:19">
      <c r="A654" s="34">
        <v>652</v>
      </c>
      <c r="B654" s="101" t="s">
        <v>16481</v>
      </c>
      <c r="C654" s="7" t="s">
        <v>10258</v>
      </c>
      <c r="D654" s="7" t="str">
        <f t="shared" si="33"/>
        <v>MSK箱</v>
      </c>
      <c r="E654" s="7" t="s">
        <v>17174</v>
      </c>
      <c r="F654" s="19">
        <v>41234</v>
      </c>
      <c r="G654" s="79" t="s">
        <v>8990</v>
      </c>
      <c r="H654" s="7" t="str">
        <f t="shared" si="34"/>
        <v>重</v>
      </c>
      <c r="I654" s="23">
        <v>41463</v>
      </c>
      <c r="J654" s="21"/>
      <c r="K654" s="7" t="s">
        <v>11298</v>
      </c>
      <c r="L654" s="7"/>
      <c r="M654" s="9" t="s">
        <v>13991</v>
      </c>
      <c r="N654" s="68"/>
      <c r="O654" s="18" t="str">
        <f t="shared" ca="1" si="35"/>
        <v>565天</v>
      </c>
      <c r="P654" s="80"/>
      <c r="Q654" s="80"/>
      <c r="R654" s="80"/>
      <c r="S654" s="80"/>
    </row>
    <row r="655" spans="1:19">
      <c r="A655" s="34">
        <v>653</v>
      </c>
      <c r="B655" s="101" t="s">
        <v>2929</v>
      </c>
      <c r="C655" s="7" t="s">
        <v>10258</v>
      </c>
      <c r="D655" s="7" t="str">
        <f t="shared" si="33"/>
        <v>MSK箱</v>
      </c>
      <c r="E655" s="7" t="s">
        <v>17174</v>
      </c>
      <c r="F655" s="19">
        <v>41234</v>
      </c>
      <c r="G655" s="79" t="s">
        <v>8990</v>
      </c>
      <c r="H655" s="7" t="str">
        <f t="shared" si="34"/>
        <v>重</v>
      </c>
      <c r="I655" s="23">
        <v>41463</v>
      </c>
      <c r="J655" s="21"/>
      <c r="K655" s="7" t="s">
        <v>6500</v>
      </c>
      <c r="L655" s="7"/>
      <c r="M655" s="9">
        <v>866696888</v>
      </c>
      <c r="N655" s="68"/>
      <c r="O655" s="18" t="str">
        <f t="shared" ca="1" si="35"/>
        <v>565天</v>
      </c>
      <c r="P655" s="80"/>
      <c r="Q655" s="80"/>
      <c r="R655" s="80"/>
      <c r="S655" s="80"/>
    </row>
    <row r="656" spans="1:19">
      <c r="A656" s="34">
        <v>654</v>
      </c>
      <c r="B656" s="101" t="s">
        <v>10448</v>
      </c>
      <c r="C656" s="7" t="s">
        <v>10258</v>
      </c>
      <c r="D656" s="7" t="str">
        <f t="shared" si="33"/>
        <v>MSK箱</v>
      </c>
      <c r="E656" s="7" t="s">
        <v>17174</v>
      </c>
      <c r="F656" s="19">
        <v>41234</v>
      </c>
      <c r="G656" s="79" t="s">
        <v>8990</v>
      </c>
      <c r="H656" s="7" t="str">
        <f t="shared" si="34"/>
        <v>重</v>
      </c>
      <c r="I656" s="23">
        <v>41450</v>
      </c>
      <c r="J656" s="21"/>
      <c r="K656" s="7" t="s">
        <v>10395</v>
      </c>
      <c r="L656" s="7"/>
      <c r="M656" s="9">
        <v>866470716</v>
      </c>
      <c r="N656" s="68"/>
      <c r="O656" s="18" t="str">
        <f t="shared" ca="1" si="35"/>
        <v>565天</v>
      </c>
      <c r="P656" s="80"/>
      <c r="Q656" s="80"/>
      <c r="R656" s="80"/>
      <c r="S656" s="80"/>
    </row>
    <row r="657" spans="1:19">
      <c r="A657" s="34">
        <v>655</v>
      </c>
      <c r="B657" s="101" t="s">
        <v>2930</v>
      </c>
      <c r="C657" s="7" t="s">
        <v>10258</v>
      </c>
      <c r="D657" s="7" t="str">
        <f t="shared" si="33"/>
        <v>MSK箱</v>
      </c>
      <c r="E657" s="7" t="s">
        <v>17174</v>
      </c>
      <c r="F657" s="19">
        <v>41234</v>
      </c>
      <c r="G657" s="79" t="s">
        <v>8990</v>
      </c>
      <c r="H657" s="7" t="str">
        <f t="shared" si="34"/>
        <v>重</v>
      </c>
      <c r="I657" s="23">
        <v>41463</v>
      </c>
      <c r="J657" s="21"/>
      <c r="K657" s="7" t="s">
        <v>6500</v>
      </c>
      <c r="L657" s="7"/>
      <c r="M657" s="9">
        <v>866696888</v>
      </c>
      <c r="N657" s="68"/>
      <c r="O657" s="18" t="str">
        <f t="shared" ca="1" si="35"/>
        <v>565天</v>
      </c>
      <c r="P657" s="80"/>
      <c r="Q657" s="80"/>
      <c r="R657" s="80"/>
      <c r="S657" s="80"/>
    </row>
    <row r="658" spans="1:19">
      <c r="A658" s="34">
        <v>656</v>
      </c>
      <c r="B658" s="101" t="s">
        <v>5609</v>
      </c>
      <c r="C658" s="7" t="s">
        <v>10258</v>
      </c>
      <c r="D658" s="7" t="str">
        <f t="shared" si="33"/>
        <v>MSK箱</v>
      </c>
      <c r="E658" s="7" t="s">
        <v>17174</v>
      </c>
      <c r="F658" s="19">
        <v>41234</v>
      </c>
      <c r="G658" s="79" t="s">
        <v>8990</v>
      </c>
      <c r="H658" s="7" t="str">
        <f t="shared" si="34"/>
        <v>重</v>
      </c>
      <c r="I658" s="23">
        <v>41448</v>
      </c>
      <c r="J658" s="21"/>
      <c r="K658" s="7" t="s">
        <v>10235</v>
      </c>
      <c r="L658" s="7"/>
      <c r="M658" s="9">
        <v>866480420</v>
      </c>
      <c r="N658" s="68"/>
      <c r="O658" s="18" t="str">
        <f t="shared" ca="1" si="35"/>
        <v>565天</v>
      </c>
      <c r="P658" s="80"/>
      <c r="Q658" s="80"/>
      <c r="R658" s="80"/>
      <c r="S658" s="80"/>
    </row>
    <row r="659" spans="1:19">
      <c r="A659" s="34">
        <v>657</v>
      </c>
      <c r="B659" s="101" t="s">
        <v>7782</v>
      </c>
      <c r="C659" s="7" t="s">
        <v>10258</v>
      </c>
      <c r="D659" s="7" t="str">
        <f t="shared" si="33"/>
        <v>MSK箱</v>
      </c>
      <c r="E659" s="7" t="s">
        <v>17174</v>
      </c>
      <c r="F659" s="19">
        <v>41234</v>
      </c>
      <c r="G659" s="79" t="s">
        <v>8990</v>
      </c>
      <c r="H659" s="7" t="str">
        <f t="shared" si="34"/>
        <v>重</v>
      </c>
      <c r="I659" s="23">
        <v>41451</v>
      </c>
      <c r="J659" s="21"/>
      <c r="K659" s="7" t="s">
        <v>11298</v>
      </c>
      <c r="L659" s="7"/>
      <c r="M659" s="9" t="s">
        <v>7781</v>
      </c>
      <c r="N659" s="68"/>
      <c r="O659" s="18" t="str">
        <f t="shared" ca="1" si="35"/>
        <v>565天</v>
      </c>
      <c r="P659" s="80"/>
      <c r="Q659" s="80"/>
      <c r="R659" s="80"/>
      <c r="S659" s="80"/>
    </row>
    <row r="660" spans="1:19">
      <c r="A660" s="34">
        <v>658</v>
      </c>
      <c r="B660" s="101" t="s">
        <v>4565</v>
      </c>
      <c r="C660" s="7" t="s">
        <v>10258</v>
      </c>
      <c r="D660" s="7" t="str">
        <f t="shared" si="33"/>
        <v>MSK箱</v>
      </c>
      <c r="E660" s="7" t="s">
        <v>17174</v>
      </c>
      <c r="F660" s="19">
        <v>41234</v>
      </c>
      <c r="G660" s="79" t="s">
        <v>8990</v>
      </c>
      <c r="H660" s="7" t="str">
        <f t="shared" si="34"/>
        <v>重</v>
      </c>
      <c r="I660" s="23">
        <v>41439</v>
      </c>
      <c r="J660" s="21"/>
      <c r="K660" s="7" t="s">
        <v>6500</v>
      </c>
      <c r="L660" s="7"/>
      <c r="M660" s="9" t="s">
        <v>1633</v>
      </c>
      <c r="N660" s="68"/>
      <c r="O660" s="18" t="str">
        <f t="shared" ca="1" si="35"/>
        <v>565天</v>
      </c>
      <c r="P660" s="80"/>
      <c r="Q660" s="80"/>
      <c r="R660" s="80"/>
      <c r="S660" s="80"/>
    </row>
    <row r="661" spans="1:19">
      <c r="A661" s="34">
        <v>659</v>
      </c>
      <c r="B661" s="101" t="s">
        <v>4567</v>
      </c>
      <c r="C661" s="7" t="s">
        <v>10258</v>
      </c>
      <c r="D661" s="7" t="str">
        <f t="shared" ref="D661:D707" si="36">IF(B661="","","MSK箱")</f>
        <v>MSK箱</v>
      </c>
      <c r="E661" s="7" t="s">
        <v>17174</v>
      </c>
      <c r="F661" s="19">
        <v>41234</v>
      </c>
      <c r="G661" s="79" t="s">
        <v>8990</v>
      </c>
      <c r="H661" s="7" t="str">
        <f t="shared" ref="H661:H707" si="37">IF(I661="","空","重")</f>
        <v>重</v>
      </c>
      <c r="I661" s="23">
        <v>41439</v>
      </c>
      <c r="J661" s="21"/>
      <c r="K661" s="7" t="s">
        <v>6500</v>
      </c>
      <c r="L661" s="7"/>
      <c r="M661" s="9" t="s">
        <v>1633</v>
      </c>
      <c r="N661" s="68"/>
      <c r="O661" s="18" t="str">
        <f t="shared" ref="O661:O707" ca="1" si="38">IF(ISNONTEXT(J661),DATEDIF(F661,TODAY(),"d")&amp;"天","出场")</f>
        <v>565天</v>
      </c>
      <c r="P661" s="80"/>
      <c r="Q661" s="80"/>
      <c r="R661" s="80"/>
      <c r="S661" s="80"/>
    </row>
    <row r="662" spans="1:19">
      <c r="A662" s="34">
        <v>660</v>
      </c>
      <c r="B662" s="101" t="s">
        <v>10238</v>
      </c>
      <c r="C662" s="7" t="s">
        <v>10258</v>
      </c>
      <c r="D662" s="7" t="str">
        <f t="shared" si="36"/>
        <v>MSK箱</v>
      </c>
      <c r="E662" s="7" t="s">
        <v>17174</v>
      </c>
      <c r="F662" s="19">
        <v>41234</v>
      </c>
      <c r="G662" s="79" t="s">
        <v>8990</v>
      </c>
      <c r="H662" s="7" t="str">
        <f t="shared" si="37"/>
        <v>重</v>
      </c>
      <c r="I662" s="23">
        <v>41449</v>
      </c>
      <c r="J662" s="21"/>
      <c r="K662" s="7" t="s">
        <v>11298</v>
      </c>
      <c r="L662" s="7"/>
      <c r="M662" s="9" t="s">
        <v>10237</v>
      </c>
      <c r="N662" s="68"/>
      <c r="O662" s="18" t="str">
        <f t="shared" ca="1" si="38"/>
        <v>565天</v>
      </c>
      <c r="P662" s="80"/>
      <c r="Q662" s="80"/>
      <c r="R662" s="80"/>
      <c r="S662" s="80"/>
    </row>
    <row r="663" spans="1:19">
      <c r="A663" s="34">
        <v>661</v>
      </c>
      <c r="B663" s="101" t="s">
        <v>7783</v>
      </c>
      <c r="C663" s="7" t="s">
        <v>10258</v>
      </c>
      <c r="D663" s="7" t="str">
        <f t="shared" si="36"/>
        <v>MSK箱</v>
      </c>
      <c r="E663" s="7" t="s">
        <v>17174</v>
      </c>
      <c r="F663" s="19">
        <v>41234</v>
      </c>
      <c r="G663" s="79" t="s">
        <v>8990</v>
      </c>
      <c r="H663" s="7" t="str">
        <f t="shared" si="37"/>
        <v>重</v>
      </c>
      <c r="I663" s="23">
        <v>41451</v>
      </c>
      <c r="J663" s="21"/>
      <c r="K663" s="7" t="s">
        <v>11298</v>
      </c>
      <c r="L663" s="7"/>
      <c r="M663" s="9" t="s">
        <v>7781</v>
      </c>
      <c r="N663" s="68"/>
      <c r="O663" s="18" t="str">
        <f t="shared" ca="1" si="38"/>
        <v>565天</v>
      </c>
      <c r="P663" s="80"/>
      <c r="Q663" s="80"/>
      <c r="R663" s="80"/>
      <c r="S663" s="80"/>
    </row>
    <row r="664" spans="1:19">
      <c r="A664" s="34">
        <v>662</v>
      </c>
      <c r="B664" s="100" t="s">
        <v>13817</v>
      </c>
      <c r="C664" s="7" t="s">
        <v>10258</v>
      </c>
      <c r="D664" s="7" t="str">
        <f t="shared" si="36"/>
        <v>MSK箱</v>
      </c>
      <c r="E664" s="7" t="s">
        <v>17174</v>
      </c>
      <c r="F664" s="19">
        <v>41235</v>
      </c>
      <c r="G664" s="79"/>
      <c r="H664" s="7" t="str">
        <f t="shared" si="37"/>
        <v>重</v>
      </c>
      <c r="I664" s="23">
        <v>41269</v>
      </c>
      <c r="J664" s="21"/>
      <c r="K664" s="7" t="s">
        <v>10395</v>
      </c>
      <c r="L664" s="7"/>
      <c r="M664" s="9">
        <v>865062467</v>
      </c>
      <c r="N664" s="68"/>
      <c r="O664" s="18" t="str">
        <f t="shared" ca="1" si="38"/>
        <v>564天</v>
      </c>
      <c r="P664" s="80"/>
      <c r="Q664" s="80"/>
      <c r="R664" s="80"/>
      <c r="S664" s="80"/>
    </row>
    <row r="665" spans="1:19">
      <c r="A665" s="34">
        <v>663</v>
      </c>
      <c r="B665" s="101" t="s">
        <v>2108</v>
      </c>
      <c r="C665" s="7" t="s">
        <v>3270</v>
      </c>
      <c r="D665" s="7" t="str">
        <f t="shared" si="36"/>
        <v>MSK箱</v>
      </c>
      <c r="E665" s="7" t="s">
        <v>17174</v>
      </c>
      <c r="F665" s="19">
        <v>41235</v>
      </c>
      <c r="G665" s="79"/>
      <c r="H665" s="7" t="str">
        <f t="shared" si="37"/>
        <v>重</v>
      </c>
      <c r="I665" s="23">
        <v>41251</v>
      </c>
      <c r="J665" s="21"/>
      <c r="K665" s="7" t="s">
        <v>5796</v>
      </c>
      <c r="L665" s="7"/>
      <c r="M665" s="9">
        <v>865751478</v>
      </c>
      <c r="N665" s="68"/>
      <c r="O665" s="18" t="str">
        <f t="shared" ca="1" si="38"/>
        <v>564天</v>
      </c>
      <c r="P665" s="80"/>
      <c r="Q665" s="80"/>
      <c r="R665" s="80"/>
      <c r="S665" s="80"/>
    </row>
    <row r="666" spans="1:19">
      <c r="A666" s="34">
        <v>664</v>
      </c>
      <c r="B666" s="101" t="s">
        <v>1814</v>
      </c>
      <c r="C666" s="7" t="s">
        <v>3270</v>
      </c>
      <c r="D666" s="7" t="str">
        <f t="shared" si="36"/>
        <v>MSK箱</v>
      </c>
      <c r="E666" s="7" t="s">
        <v>17174</v>
      </c>
      <c r="F666" s="19">
        <v>41234</v>
      </c>
      <c r="G666" s="39" t="s">
        <v>13363</v>
      </c>
      <c r="H666" s="7" t="str">
        <f t="shared" si="37"/>
        <v>重</v>
      </c>
      <c r="I666" s="23">
        <v>41272</v>
      </c>
      <c r="J666" s="21"/>
      <c r="K666" s="7" t="s">
        <v>2346</v>
      </c>
      <c r="L666" s="7"/>
      <c r="M666" s="9">
        <v>865056170</v>
      </c>
      <c r="N666" s="68"/>
      <c r="O666" s="18" t="str">
        <f t="shared" ca="1" si="38"/>
        <v>565天</v>
      </c>
      <c r="P666" s="80"/>
      <c r="Q666" s="80"/>
      <c r="R666" s="80"/>
      <c r="S666" s="80"/>
    </row>
    <row r="667" spans="1:19">
      <c r="A667" s="34">
        <v>665</v>
      </c>
      <c r="B667" s="101" t="s">
        <v>16099</v>
      </c>
      <c r="C667" s="7" t="s">
        <v>10393</v>
      </c>
      <c r="D667" s="7" t="str">
        <f t="shared" si="36"/>
        <v>MSK箱</v>
      </c>
      <c r="E667" s="7" t="s">
        <v>17174</v>
      </c>
      <c r="F667" s="19">
        <v>41237</v>
      </c>
      <c r="G667" s="39" t="s">
        <v>13364</v>
      </c>
      <c r="H667" s="7" t="str">
        <f t="shared" si="37"/>
        <v>重</v>
      </c>
      <c r="I667" s="23">
        <v>41240</v>
      </c>
      <c r="J667" s="21"/>
      <c r="K667" s="7" t="s">
        <v>972</v>
      </c>
      <c r="L667" s="7"/>
      <c r="M667" s="9">
        <v>865699890</v>
      </c>
      <c r="N667" s="68"/>
      <c r="O667" s="18" t="str">
        <f t="shared" ca="1" si="38"/>
        <v>562天</v>
      </c>
      <c r="P667" s="80"/>
      <c r="Q667" s="80"/>
      <c r="R667" s="80"/>
      <c r="S667" s="80"/>
    </row>
    <row r="668" spans="1:19">
      <c r="A668" s="34">
        <v>666</v>
      </c>
      <c r="B668" s="101" t="s">
        <v>16100</v>
      </c>
      <c r="C668" s="7" t="s">
        <v>10393</v>
      </c>
      <c r="D668" s="7" t="str">
        <f t="shared" si="36"/>
        <v>MSK箱</v>
      </c>
      <c r="E668" s="7" t="s">
        <v>17174</v>
      </c>
      <c r="F668" s="19">
        <v>41237</v>
      </c>
      <c r="G668" s="39" t="s">
        <v>7355</v>
      </c>
      <c r="H668" s="7" t="str">
        <f t="shared" si="37"/>
        <v>重</v>
      </c>
      <c r="I668" s="23">
        <v>41240</v>
      </c>
      <c r="J668" s="21"/>
      <c r="K668" s="7" t="s">
        <v>972</v>
      </c>
      <c r="L668" s="7"/>
      <c r="M668" s="9">
        <v>865699890</v>
      </c>
      <c r="N668" s="68"/>
      <c r="O668" s="18" t="str">
        <f t="shared" ca="1" si="38"/>
        <v>562天</v>
      </c>
      <c r="P668" s="80"/>
      <c r="Q668" s="80"/>
      <c r="R668" s="80"/>
      <c r="S668" s="80"/>
    </row>
    <row r="669" spans="1:19">
      <c r="A669" s="34">
        <v>667</v>
      </c>
      <c r="B669" s="101" t="s">
        <v>1687</v>
      </c>
      <c r="C669" s="7" t="s">
        <v>10393</v>
      </c>
      <c r="D669" s="7" t="str">
        <f t="shared" si="36"/>
        <v>MSK箱</v>
      </c>
      <c r="E669" s="7" t="s">
        <v>17174</v>
      </c>
      <c r="F669" s="19">
        <v>41241</v>
      </c>
      <c r="G669" s="39" t="s">
        <v>16333</v>
      </c>
      <c r="H669" s="7" t="str">
        <f t="shared" si="37"/>
        <v>重</v>
      </c>
      <c r="I669" s="23">
        <v>41294</v>
      </c>
      <c r="J669" s="21"/>
      <c r="K669" s="7" t="s">
        <v>16249</v>
      </c>
      <c r="L669" s="7"/>
      <c r="M669" s="9">
        <v>559301250</v>
      </c>
      <c r="N669" s="68"/>
      <c r="O669" s="18" t="str">
        <f t="shared" ca="1" si="38"/>
        <v>558天</v>
      </c>
      <c r="P669" s="80"/>
      <c r="Q669" s="80"/>
      <c r="R669" s="80"/>
      <c r="S669" s="80"/>
    </row>
    <row r="670" spans="1:19">
      <c r="A670" s="34">
        <v>668</v>
      </c>
      <c r="B670" s="101" t="s">
        <v>7547</v>
      </c>
      <c r="C670" s="7" t="s">
        <v>10393</v>
      </c>
      <c r="D670" s="7" t="str">
        <f t="shared" si="36"/>
        <v>MSK箱</v>
      </c>
      <c r="E670" s="7" t="s">
        <v>17174</v>
      </c>
      <c r="F670" s="19">
        <v>41243</v>
      </c>
      <c r="G670" s="39" t="s">
        <v>12631</v>
      </c>
      <c r="H670" s="7" t="str">
        <f t="shared" si="37"/>
        <v>重</v>
      </c>
      <c r="I670" s="23">
        <v>41309</v>
      </c>
      <c r="J670" s="21"/>
      <c r="K670" s="7" t="s">
        <v>10395</v>
      </c>
      <c r="L670" s="7"/>
      <c r="M670" s="9">
        <v>865303165</v>
      </c>
      <c r="N670" s="68"/>
      <c r="O670" s="18" t="str">
        <f t="shared" ca="1" si="38"/>
        <v>556天</v>
      </c>
      <c r="P670" s="80"/>
      <c r="Q670" s="80"/>
      <c r="R670" s="80"/>
      <c r="S670" s="80"/>
    </row>
    <row r="671" spans="1:19">
      <c r="A671" s="34">
        <v>669</v>
      </c>
      <c r="B671" s="101" t="s">
        <v>1688</v>
      </c>
      <c r="C671" s="7" t="s">
        <v>10393</v>
      </c>
      <c r="D671" s="7" t="str">
        <f t="shared" si="36"/>
        <v>MSK箱</v>
      </c>
      <c r="E671" s="7" t="s">
        <v>17174</v>
      </c>
      <c r="F671" s="19">
        <v>41240</v>
      </c>
      <c r="G671" s="39" t="s">
        <v>7355</v>
      </c>
      <c r="H671" s="7" t="str">
        <f t="shared" si="37"/>
        <v>重</v>
      </c>
      <c r="I671" s="23">
        <v>41285</v>
      </c>
      <c r="J671" s="21"/>
      <c r="K671" s="7" t="s">
        <v>16249</v>
      </c>
      <c r="L671" s="7"/>
      <c r="M671" s="9">
        <v>559301250</v>
      </c>
      <c r="N671" s="68"/>
      <c r="O671" s="18" t="str">
        <f t="shared" ca="1" si="38"/>
        <v>559天</v>
      </c>
      <c r="P671" s="80"/>
      <c r="Q671" s="80"/>
      <c r="R671" s="80"/>
      <c r="S671" s="80"/>
    </row>
    <row r="672" spans="1:19">
      <c r="A672" s="34">
        <v>670</v>
      </c>
      <c r="B672" s="101" t="s">
        <v>16101</v>
      </c>
      <c r="C672" s="7" t="s">
        <v>10393</v>
      </c>
      <c r="D672" s="7" t="str">
        <f t="shared" si="36"/>
        <v>MSK箱</v>
      </c>
      <c r="E672" s="7" t="s">
        <v>17174</v>
      </c>
      <c r="F672" s="19">
        <v>41240</v>
      </c>
      <c r="G672" s="39" t="s">
        <v>7355</v>
      </c>
      <c r="H672" s="7" t="str">
        <f t="shared" si="37"/>
        <v>重</v>
      </c>
      <c r="I672" s="23">
        <v>41240</v>
      </c>
      <c r="J672" s="21"/>
      <c r="K672" s="7" t="s">
        <v>10395</v>
      </c>
      <c r="L672" s="7"/>
      <c r="M672" s="9">
        <v>865700061</v>
      </c>
      <c r="N672" s="68"/>
      <c r="O672" s="18" t="str">
        <f t="shared" ca="1" si="38"/>
        <v>559天</v>
      </c>
      <c r="P672" s="80"/>
      <c r="Q672" s="80"/>
      <c r="R672" s="80"/>
      <c r="S672" s="80"/>
    </row>
    <row r="673" spans="1:19">
      <c r="A673" s="34">
        <v>671</v>
      </c>
      <c r="B673" s="101" t="s">
        <v>8674</v>
      </c>
      <c r="C673" s="7" t="s">
        <v>10393</v>
      </c>
      <c r="D673" s="7" t="str">
        <f t="shared" si="36"/>
        <v>MSK箱</v>
      </c>
      <c r="E673" s="7" t="s">
        <v>17174</v>
      </c>
      <c r="F673" s="19">
        <v>41241</v>
      </c>
      <c r="G673" s="39" t="s">
        <v>16334</v>
      </c>
      <c r="H673" s="7" t="str">
        <f t="shared" si="37"/>
        <v>重</v>
      </c>
      <c r="I673" s="23">
        <v>41241</v>
      </c>
      <c r="J673" s="21"/>
      <c r="K673" s="7" t="s">
        <v>10395</v>
      </c>
      <c r="L673" s="7"/>
      <c r="M673" s="9">
        <v>865660597</v>
      </c>
      <c r="N673" s="68"/>
      <c r="O673" s="18" t="str">
        <f t="shared" ca="1" si="38"/>
        <v>558天</v>
      </c>
      <c r="P673" s="80"/>
      <c r="Q673" s="80"/>
      <c r="R673" s="80"/>
      <c r="S673" s="80"/>
    </row>
    <row r="674" spans="1:19">
      <c r="A674" s="34">
        <v>672</v>
      </c>
      <c r="B674" s="101" t="s">
        <v>8675</v>
      </c>
      <c r="C674" s="7" t="s">
        <v>10393</v>
      </c>
      <c r="D674" s="7" t="str">
        <f t="shared" si="36"/>
        <v>MSK箱</v>
      </c>
      <c r="E674" s="7" t="s">
        <v>17174</v>
      </c>
      <c r="F674" s="19">
        <v>41241</v>
      </c>
      <c r="G674" s="39" t="s">
        <v>7355</v>
      </c>
      <c r="H674" s="7" t="str">
        <f t="shared" si="37"/>
        <v>重</v>
      </c>
      <c r="I674" s="23">
        <v>41241</v>
      </c>
      <c r="J674" s="21"/>
      <c r="K674" s="7" t="s">
        <v>5796</v>
      </c>
      <c r="L674" s="7"/>
      <c r="M674" s="9">
        <v>865660597</v>
      </c>
      <c r="N674" s="68"/>
      <c r="O674" s="18" t="str">
        <f t="shared" ca="1" si="38"/>
        <v>558天</v>
      </c>
      <c r="P674" s="80"/>
      <c r="Q674" s="80"/>
      <c r="R674" s="80"/>
      <c r="S674" s="80"/>
    </row>
    <row r="675" spans="1:19">
      <c r="A675" s="34">
        <v>673</v>
      </c>
      <c r="B675" s="101" t="s">
        <v>8897</v>
      </c>
      <c r="C675" s="7" t="s">
        <v>10393</v>
      </c>
      <c r="D675" s="7" t="str">
        <f t="shared" si="36"/>
        <v>MSK箱</v>
      </c>
      <c r="E675" s="7" t="s">
        <v>17174</v>
      </c>
      <c r="F675" s="19">
        <v>41247</v>
      </c>
      <c r="G675" s="39" t="s">
        <v>16335</v>
      </c>
      <c r="H675" s="7" t="str">
        <f t="shared" si="37"/>
        <v>重</v>
      </c>
      <c r="I675" s="23">
        <v>41309</v>
      </c>
      <c r="J675" s="21"/>
      <c r="K675" s="7" t="s">
        <v>10395</v>
      </c>
      <c r="L675" s="7"/>
      <c r="M675" s="9">
        <v>865303165</v>
      </c>
      <c r="N675" s="68"/>
      <c r="O675" s="18" t="str">
        <f t="shared" ca="1" si="38"/>
        <v>552天</v>
      </c>
      <c r="P675" s="80"/>
      <c r="Q675" s="80"/>
      <c r="R675" s="80"/>
      <c r="S675" s="80"/>
    </row>
    <row r="676" spans="1:19">
      <c r="A676" s="34">
        <v>674</v>
      </c>
      <c r="B676" s="101" t="s">
        <v>6629</v>
      </c>
      <c r="C676" s="7" t="s">
        <v>10393</v>
      </c>
      <c r="D676" s="7" t="str">
        <f t="shared" si="36"/>
        <v>MSK箱</v>
      </c>
      <c r="E676" s="7" t="s">
        <v>17174</v>
      </c>
      <c r="F676" s="19">
        <v>41247</v>
      </c>
      <c r="G676" s="39" t="s">
        <v>7355</v>
      </c>
      <c r="H676" s="7" t="str">
        <f t="shared" si="37"/>
        <v>重</v>
      </c>
      <c r="I676" s="23">
        <v>41360</v>
      </c>
      <c r="J676" s="21"/>
      <c r="K676" s="7" t="s">
        <v>16249</v>
      </c>
      <c r="L676" s="7"/>
      <c r="M676" s="9">
        <v>865403859</v>
      </c>
      <c r="N676" s="68"/>
      <c r="O676" s="18" t="str">
        <f t="shared" ca="1" si="38"/>
        <v>552天</v>
      </c>
      <c r="P676" s="80"/>
      <c r="Q676" s="80"/>
      <c r="R676" s="80"/>
      <c r="S676" s="80"/>
    </row>
    <row r="677" spans="1:19">
      <c r="A677" s="34">
        <v>675</v>
      </c>
      <c r="B677" s="101" t="s">
        <v>5764</v>
      </c>
      <c r="C677" s="7" t="s">
        <v>10393</v>
      </c>
      <c r="D677" s="7" t="str">
        <f t="shared" si="36"/>
        <v>MSK箱</v>
      </c>
      <c r="E677" s="7" t="s">
        <v>17174</v>
      </c>
      <c r="F677" s="19">
        <v>41247</v>
      </c>
      <c r="G677" s="39" t="s">
        <v>7355</v>
      </c>
      <c r="H677" s="7" t="str">
        <f t="shared" si="37"/>
        <v>重</v>
      </c>
      <c r="I677" s="23">
        <v>41474</v>
      </c>
      <c r="J677" s="21"/>
      <c r="K677" s="7" t="s">
        <v>17072</v>
      </c>
      <c r="L677" s="7"/>
      <c r="M677" s="9" t="s">
        <v>5769</v>
      </c>
      <c r="N677" s="68"/>
      <c r="O677" s="18" t="str">
        <f t="shared" ca="1" si="38"/>
        <v>552天</v>
      </c>
      <c r="P677" s="80"/>
      <c r="Q677" s="80"/>
      <c r="R677" s="80"/>
      <c r="S677" s="80"/>
    </row>
    <row r="678" spans="1:19">
      <c r="A678" s="34">
        <v>676</v>
      </c>
      <c r="B678" s="101" t="s">
        <v>15699</v>
      </c>
      <c r="C678" s="7" t="s">
        <v>10393</v>
      </c>
      <c r="D678" s="7" t="str">
        <f t="shared" si="36"/>
        <v>MSK箱</v>
      </c>
      <c r="E678" s="7" t="s">
        <v>17174</v>
      </c>
      <c r="F678" s="19">
        <v>41247</v>
      </c>
      <c r="G678" s="39" t="s">
        <v>7355</v>
      </c>
      <c r="H678" s="7" t="str">
        <f t="shared" si="37"/>
        <v>重</v>
      </c>
      <c r="I678" s="23">
        <v>41373</v>
      </c>
      <c r="J678" s="21"/>
      <c r="K678" s="7" t="s">
        <v>16249</v>
      </c>
      <c r="L678" s="7"/>
      <c r="M678" s="9">
        <v>865421717</v>
      </c>
      <c r="N678" s="68"/>
      <c r="O678" s="18" t="str">
        <f t="shared" ca="1" si="38"/>
        <v>552天</v>
      </c>
      <c r="P678" s="80"/>
      <c r="Q678" s="80"/>
      <c r="R678" s="80"/>
      <c r="S678" s="80"/>
    </row>
    <row r="679" spans="1:19">
      <c r="A679" s="34">
        <v>677</v>
      </c>
      <c r="B679" s="101" t="s">
        <v>4771</v>
      </c>
      <c r="C679" s="7" t="s">
        <v>10393</v>
      </c>
      <c r="D679" s="7" t="str">
        <f t="shared" si="36"/>
        <v>MSK箱</v>
      </c>
      <c r="E679" s="7" t="s">
        <v>17174</v>
      </c>
      <c r="F679" s="19">
        <v>41247</v>
      </c>
      <c r="G679" s="39" t="s">
        <v>7355</v>
      </c>
      <c r="H679" s="7" t="str">
        <f t="shared" si="37"/>
        <v>重</v>
      </c>
      <c r="I679" s="23">
        <v>41375</v>
      </c>
      <c r="J679" s="21"/>
      <c r="K679" s="7" t="s">
        <v>972</v>
      </c>
      <c r="L679" s="7"/>
      <c r="M679" s="9">
        <v>865421717</v>
      </c>
      <c r="N679" s="68"/>
      <c r="O679" s="18" t="str">
        <f t="shared" ca="1" si="38"/>
        <v>552天</v>
      </c>
      <c r="P679" s="80"/>
      <c r="Q679" s="80"/>
      <c r="R679" s="80"/>
      <c r="S679" s="80"/>
    </row>
    <row r="680" spans="1:19">
      <c r="A680" s="34">
        <v>678</v>
      </c>
      <c r="B680" s="101" t="s">
        <v>4772</v>
      </c>
      <c r="C680" s="7" t="s">
        <v>10393</v>
      </c>
      <c r="D680" s="7" t="str">
        <f t="shared" si="36"/>
        <v>MSK箱</v>
      </c>
      <c r="E680" s="7" t="s">
        <v>17174</v>
      </c>
      <c r="F680" s="19">
        <v>41247</v>
      </c>
      <c r="G680" s="39" t="s">
        <v>7355</v>
      </c>
      <c r="H680" s="7" t="str">
        <f t="shared" si="37"/>
        <v>重</v>
      </c>
      <c r="I680" s="23">
        <v>41375</v>
      </c>
      <c r="J680" s="21"/>
      <c r="K680" s="7" t="s">
        <v>972</v>
      </c>
      <c r="L680" s="7"/>
      <c r="M680" s="9">
        <v>865421717</v>
      </c>
      <c r="N680" s="68"/>
      <c r="O680" s="18" t="str">
        <f t="shared" ca="1" si="38"/>
        <v>552天</v>
      </c>
      <c r="P680" s="80"/>
      <c r="Q680" s="80"/>
      <c r="R680" s="80"/>
      <c r="S680" s="80"/>
    </row>
    <row r="681" spans="1:19">
      <c r="A681" s="34">
        <v>679</v>
      </c>
      <c r="B681" s="101" t="s">
        <v>5800</v>
      </c>
      <c r="C681" s="7" t="s">
        <v>10393</v>
      </c>
      <c r="D681" s="7" t="str">
        <f t="shared" si="36"/>
        <v>MSK箱</v>
      </c>
      <c r="E681" s="7" t="s">
        <v>17174</v>
      </c>
      <c r="F681" s="19">
        <v>41247</v>
      </c>
      <c r="G681" s="39" t="s">
        <v>5424</v>
      </c>
      <c r="H681" s="7" t="str">
        <f t="shared" si="37"/>
        <v>重</v>
      </c>
      <c r="I681" s="23">
        <v>41288</v>
      </c>
      <c r="J681" s="21"/>
      <c r="K681" s="7" t="s">
        <v>16249</v>
      </c>
      <c r="L681" s="7"/>
      <c r="M681" s="9">
        <v>559301250</v>
      </c>
      <c r="N681" s="68"/>
      <c r="O681" s="18" t="str">
        <f t="shared" ca="1" si="38"/>
        <v>552天</v>
      </c>
      <c r="P681" s="80"/>
      <c r="Q681" s="80"/>
      <c r="R681" s="80"/>
      <c r="S681" s="80"/>
    </row>
    <row r="682" spans="1:19">
      <c r="A682" s="34">
        <v>680</v>
      </c>
      <c r="B682" s="101" t="s">
        <v>2105</v>
      </c>
      <c r="C682" s="7" t="s">
        <v>10393</v>
      </c>
      <c r="D682" s="7" t="str">
        <f t="shared" si="36"/>
        <v>MSK箱</v>
      </c>
      <c r="E682" s="7" t="s">
        <v>17174</v>
      </c>
      <c r="F682" s="19">
        <v>41247</v>
      </c>
      <c r="G682" s="39" t="s">
        <v>7355</v>
      </c>
      <c r="H682" s="7" t="str">
        <f t="shared" si="37"/>
        <v>重</v>
      </c>
      <c r="I682" s="23">
        <v>41250</v>
      </c>
      <c r="J682" s="21"/>
      <c r="K682" s="7" t="s">
        <v>14152</v>
      </c>
      <c r="L682" s="7"/>
      <c r="M682" s="9">
        <v>865755886</v>
      </c>
      <c r="N682" s="68"/>
      <c r="O682" s="18" t="str">
        <f t="shared" ca="1" si="38"/>
        <v>552天</v>
      </c>
      <c r="P682" s="80"/>
      <c r="Q682" s="80"/>
      <c r="R682" s="80"/>
      <c r="S682" s="80"/>
    </row>
    <row r="683" spans="1:19">
      <c r="A683" s="34">
        <v>681</v>
      </c>
      <c r="B683" s="101" t="s">
        <v>8989</v>
      </c>
      <c r="C683" s="7" t="s">
        <v>10393</v>
      </c>
      <c r="D683" s="7" t="str">
        <f t="shared" si="36"/>
        <v>MSK箱</v>
      </c>
      <c r="E683" s="7" t="s">
        <v>17174</v>
      </c>
      <c r="F683" s="19">
        <v>41247</v>
      </c>
      <c r="G683" s="39" t="s">
        <v>7355</v>
      </c>
      <c r="H683" s="7" t="str">
        <f t="shared" si="37"/>
        <v>重</v>
      </c>
      <c r="I683" s="23">
        <v>41262</v>
      </c>
      <c r="J683" s="21"/>
      <c r="K683" s="7" t="s">
        <v>10395</v>
      </c>
      <c r="L683" s="7"/>
      <c r="M683" s="9">
        <v>865030205</v>
      </c>
      <c r="N683" s="68"/>
      <c r="O683" s="18" t="str">
        <f t="shared" ca="1" si="38"/>
        <v>552天</v>
      </c>
      <c r="P683" s="80"/>
      <c r="Q683" s="80"/>
      <c r="R683" s="80"/>
      <c r="S683" s="80"/>
    </row>
    <row r="684" spans="1:19">
      <c r="A684" s="34">
        <v>682</v>
      </c>
      <c r="B684" s="101" t="s">
        <v>2106</v>
      </c>
      <c r="C684" s="7" t="s">
        <v>10393</v>
      </c>
      <c r="D684" s="7" t="str">
        <f t="shared" si="36"/>
        <v>MSK箱</v>
      </c>
      <c r="E684" s="7" t="s">
        <v>17174</v>
      </c>
      <c r="F684" s="19">
        <v>41247</v>
      </c>
      <c r="G684" s="39" t="s">
        <v>7355</v>
      </c>
      <c r="H684" s="7" t="str">
        <f t="shared" si="37"/>
        <v>重</v>
      </c>
      <c r="I684" s="23">
        <v>41250</v>
      </c>
      <c r="J684" s="21"/>
      <c r="K684" s="7" t="s">
        <v>10903</v>
      </c>
      <c r="L684" s="7"/>
      <c r="M684" s="9">
        <v>865755886</v>
      </c>
      <c r="N684" s="68"/>
      <c r="O684" s="18" t="str">
        <f t="shared" ca="1" si="38"/>
        <v>552天</v>
      </c>
      <c r="P684" s="80"/>
      <c r="Q684" s="80"/>
      <c r="R684" s="80"/>
      <c r="S684" s="80"/>
    </row>
    <row r="685" spans="1:19">
      <c r="A685" s="34">
        <v>683</v>
      </c>
      <c r="B685" s="101" t="s">
        <v>5404</v>
      </c>
      <c r="C685" s="7" t="s">
        <v>10393</v>
      </c>
      <c r="D685" s="7" t="str">
        <f t="shared" si="36"/>
        <v>MSK箱</v>
      </c>
      <c r="E685" s="7" t="s">
        <v>17174</v>
      </c>
      <c r="F685" s="19">
        <v>41248</v>
      </c>
      <c r="G685" s="39" t="s">
        <v>7355</v>
      </c>
      <c r="H685" s="7" t="str">
        <f t="shared" si="37"/>
        <v>重</v>
      </c>
      <c r="I685" s="23">
        <v>41253</v>
      </c>
      <c r="J685" s="21"/>
      <c r="K685" s="7" t="s">
        <v>5796</v>
      </c>
      <c r="L685" s="7"/>
      <c r="M685" s="9">
        <v>865757182</v>
      </c>
      <c r="N685" s="68"/>
      <c r="O685" s="18" t="str">
        <f t="shared" ca="1" si="38"/>
        <v>551天</v>
      </c>
      <c r="P685" s="80"/>
      <c r="Q685" s="80"/>
      <c r="R685" s="80"/>
      <c r="S685" s="80"/>
    </row>
    <row r="686" spans="1:19">
      <c r="A686" s="34">
        <v>684</v>
      </c>
      <c r="B686" s="100" t="s">
        <v>14605</v>
      </c>
      <c r="C686" s="7" t="s">
        <v>10393</v>
      </c>
      <c r="D686" s="7" t="str">
        <f t="shared" si="36"/>
        <v>MSK箱</v>
      </c>
      <c r="E686" s="7" t="s">
        <v>17174</v>
      </c>
      <c r="F686" s="19">
        <v>41247</v>
      </c>
      <c r="G686" s="39" t="s">
        <v>7355</v>
      </c>
      <c r="H686" s="7" t="str">
        <f t="shared" si="37"/>
        <v>重</v>
      </c>
      <c r="I686" s="23">
        <v>41376</v>
      </c>
      <c r="J686" s="21"/>
      <c r="K686" s="7" t="s">
        <v>10395</v>
      </c>
      <c r="L686" s="7"/>
      <c r="M686" s="9">
        <v>865923416</v>
      </c>
      <c r="N686" s="68"/>
      <c r="O686" s="18" t="str">
        <f t="shared" ca="1" si="38"/>
        <v>552天</v>
      </c>
      <c r="P686" s="80"/>
      <c r="Q686" s="80"/>
      <c r="R686" s="80"/>
      <c r="S686" s="80"/>
    </row>
    <row r="687" spans="1:19">
      <c r="A687" s="34">
        <v>685</v>
      </c>
      <c r="B687" s="101" t="s">
        <v>2109</v>
      </c>
      <c r="C687" s="7" t="s">
        <v>3270</v>
      </c>
      <c r="D687" s="7" t="str">
        <f t="shared" si="36"/>
        <v>MSK箱</v>
      </c>
      <c r="E687" s="7" t="s">
        <v>17174</v>
      </c>
      <c r="F687" s="19">
        <v>41241</v>
      </c>
      <c r="G687" s="39" t="s">
        <v>5376</v>
      </c>
      <c r="H687" s="7" t="str">
        <f t="shared" si="37"/>
        <v>重</v>
      </c>
      <c r="I687" s="23">
        <v>41251</v>
      </c>
      <c r="J687" s="21"/>
      <c r="K687" s="7" t="s">
        <v>5796</v>
      </c>
      <c r="L687" s="7"/>
      <c r="M687" s="9">
        <v>865751444</v>
      </c>
      <c r="N687" s="68"/>
      <c r="O687" s="18" t="str">
        <f t="shared" ca="1" si="38"/>
        <v>558天</v>
      </c>
      <c r="P687" s="80"/>
      <c r="Q687" s="80"/>
      <c r="R687" s="80"/>
      <c r="S687" s="80"/>
    </row>
    <row r="688" spans="1:19">
      <c r="A688" s="34">
        <v>686</v>
      </c>
      <c r="B688" s="101" t="s">
        <v>8666</v>
      </c>
      <c r="C688" s="7" t="s">
        <v>10393</v>
      </c>
      <c r="D688" s="7" t="str">
        <f t="shared" si="36"/>
        <v>MSK箱</v>
      </c>
      <c r="E688" s="7" t="s">
        <v>17174</v>
      </c>
      <c r="F688" s="19">
        <v>41243</v>
      </c>
      <c r="G688" s="39" t="s">
        <v>5424</v>
      </c>
      <c r="H688" s="7" t="str">
        <f t="shared" si="37"/>
        <v>重</v>
      </c>
      <c r="I688" s="23">
        <v>41295</v>
      </c>
      <c r="J688" s="21"/>
      <c r="K688" s="7" t="s">
        <v>16249</v>
      </c>
      <c r="L688" s="7"/>
      <c r="M688" s="9">
        <v>559301250</v>
      </c>
      <c r="N688" s="68"/>
      <c r="O688" s="18" t="str">
        <f t="shared" ca="1" si="38"/>
        <v>556天</v>
      </c>
      <c r="P688" s="80"/>
      <c r="Q688" s="80"/>
      <c r="R688" s="80"/>
      <c r="S688" s="80"/>
    </row>
    <row r="689" spans="1:19">
      <c r="A689" s="34">
        <v>687</v>
      </c>
      <c r="B689" s="101" t="s">
        <v>8667</v>
      </c>
      <c r="C689" s="7" t="s">
        <v>10393</v>
      </c>
      <c r="D689" s="7" t="str">
        <f t="shared" si="36"/>
        <v>MSK箱</v>
      </c>
      <c r="E689" s="7" t="s">
        <v>17174</v>
      </c>
      <c r="F689" s="19">
        <v>41243</v>
      </c>
      <c r="G689" s="39" t="s">
        <v>7355</v>
      </c>
      <c r="H689" s="7" t="str">
        <f t="shared" si="37"/>
        <v>重</v>
      </c>
      <c r="I689" s="23">
        <v>41288</v>
      </c>
      <c r="J689" s="21"/>
      <c r="K689" s="7" t="s">
        <v>16249</v>
      </c>
      <c r="L689" s="7"/>
      <c r="M689" s="9">
        <v>559301250</v>
      </c>
      <c r="N689" s="68"/>
      <c r="O689" s="18" t="str">
        <f t="shared" ca="1" si="38"/>
        <v>556天</v>
      </c>
      <c r="P689" s="80"/>
      <c r="Q689" s="80"/>
      <c r="R689" s="80"/>
      <c r="S689" s="80"/>
    </row>
    <row r="690" spans="1:19">
      <c r="A690" s="34">
        <v>688</v>
      </c>
      <c r="B690" s="101" t="s">
        <v>5801</v>
      </c>
      <c r="C690" s="7" t="s">
        <v>10393</v>
      </c>
      <c r="D690" s="7" t="str">
        <f t="shared" si="36"/>
        <v>MSK箱</v>
      </c>
      <c r="E690" s="7" t="s">
        <v>17174</v>
      </c>
      <c r="F690" s="19">
        <v>41243</v>
      </c>
      <c r="G690" s="39" t="s">
        <v>6383</v>
      </c>
      <c r="H690" s="7" t="str">
        <f t="shared" si="37"/>
        <v>重</v>
      </c>
      <c r="I690" s="23">
        <v>41285</v>
      </c>
      <c r="J690" s="21"/>
      <c r="K690" s="7" t="s">
        <v>16249</v>
      </c>
      <c r="L690" s="7"/>
      <c r="M690" s="9">
        <v>559301250</v>
      </c>
      <c r="N690" s="68"/>
      <c r="O690" s="18" t="str">
        <f t="shared" ca="1" si="38"/>
        <v>556天</v>
      </c>
      <c r="P690" s="80"/>
      <c r="Q690" s="80"/>
      <c r="R690" s="80"/>
      <c r="S690" s="80"/>
    </row>
    <row r="691" spans="1:19">
      <c r="A691" s="34">
        <v>689</v>
      </c>
      <c r="B691" s="100" t="s">
        <v>2740</v>
      </c>
      <c r="C691" s="7" t="s">
        <v>10393</v>
      </c>
      <c r="D691" s="7" t="str">
        <f t="shared" si="36"/>
        <v>MSK箱</v>
      </c>
      <c r="E691" s="7" t="s">
        <v>17174</v>
      </c>
      <c r="F691" s="19">
        <v>41243</v>
      </c>
      <c r="G691" s="39" t="s">
        <v>7355</v>
      </c>
      <c r="H691" s="7" t="str">
        <f t="shared" si="37"/>
        <v>重</v>
      </c>
      <c r="I691" s="23">
        <v>41291</v>
      </c>
      <c r="J691" s="21"/>
      <c r="K691" s="7" t="s">
        <v>16249</v>
      </c>
      <c r="L691" s="7"/>
      <c r="M691" s="9">
        <v>559301250</v>
      </c>
      <c r="N691" s="68"/>
      <c r="O691" s="18" t="str">
        <f t="shared" ca="1" si="38"/>
        <v>556天</v>
      </c>
      <c r="P691" s="80"/>
      <c r="Q691" s="80"/>
      <c r="R691" s="80"/>
      <c r="S691" s="80"/>
    </row>
    <row r="692" spans="1:19">
      <c r="A692" s="34">
        <v>690</v>
      </c>
      <c r="B692" s="101" t="s">
        <v>15700</v>
      </c>
      <c r="C692" s="7" t="s">
        <v>10393</v>
      </c>
      <c r="D692" s="7" t="str">
        <f t="shared" si="36"/>
        <v>MSK箱</v>
      </c>
      <c r="E692" s="7" t="s">
        <v>17174</v>
      </c>
      <c r="F692" s="19">
        <v>41247</v>
      </c>
      <c r="G692" s="39" t="s">
        <v>8669</v>
      </c>
      <c r="H692" s="7" t="str">
        <f t="shared" si="37"/>
        <v>重</v>
      </c>
      <c r="I692" s="23">
        <v>41373</v>
      </c>
      <c r="J692" s="21"/>
      <c r="K692" s="7" t="s">
        <v>16249</v>
      </c>
      <c r="L692" s="7"/>
      <c r="M692" s="9">
        <v>865421717</v>
      </c>
      <c r="N692" s="68"/>
      <c r="O692" s="18" t="str">
        <f t="shared" ca="1" si="38"/>
        <v>552天</v>
      </c>
      <c r="P692" s="80"/>
      <c r="Q692" s="80"/>
      <c r="R692" s="80"/>
      <c r="S692" s="80"/>
    </row>
    <row r="693" spans="1:19">
      <c r="A693" s="34">
        <v>691</v>
      </c>
      <c r="B693" s="101" t="s">
        <v>2107</v>
      </c>
      <c r="C693" s="7" t="s">
        <v>10393</v>
      </c>
      <c r="D693" s="7" t="str">
        <f t="shared" si="36"/>
        <v>MSK箱</v>
      </c>
      <c r="E693" s="7" t="s">
        <v>17174</v>
      </c>
      <c r="F693" s="19">
        <v>41247</v>
      </c>
      <c r="G693" s="39" t="s">
        <v>7355</v>
      </c>
      <c r="H693" s="7" t="str">
        <f t="shared" si="37"/>
        <v>重</v>
      </c>
      <c r="I693" s="23">
        <v>41250</v>
      </c>
      <c r="J693" s="21"/>
      <c r="K693" s="7" t="s">
        <v>297</v>
      </c>
      <c r="L693" s="7"/>
      <c r="M693" s="9">
        <v>865755886</v>
      </c>
      <c r="N693" s="68"/>
      <c r="O693" s="18" t="str">
        <f t="shared" ca="1" si="38"/>
        <v>552天</v>
      </c>
      <c r="P693" s="80"/>
      <c r="Q693" s="80"/>
      <c r="R693" s="80"/>
      <c r="S693" s="80"/>
    </row>
    <row r="694" spans="1:19">
      <c r="A694" s="34">
        <v>692</v>
      </c>
      <c r="B694" s="101" t="s">
        <v>10004</v>
      </c>
      <c r="C694" s="7" t="s">
        <v>10393</v>
      </c>
      <c r="D694" s="7" t="str">
        <f t="shared" si="36"/>
        <v>MSK箱</v>
      </c>
      <c r="E694" s="7" t="s">
        <v>17174</v>
      </c>
      <c r="F694" s="19">
        <v>41248</v>
      </c>
      <c r="G694" s="39" t="s">
        <v>12631</v>
      </c>
      <c r="H694" s="7" t="str">
        <f t="shared" si="37"/>
        <v>重</v>
      </c>
      <c r="I694" s="23">
        <v>41257</v>
      </c>
      <c r="J694" s="21"/>
      <c r="K694" s="7" t="s">
        <v>10395</v>
      </c>
      <c r="L694" s="7"/>
      <c r="M694" s="9">
        <v>865714623</v>
      </c>
      <c r="N694" s="68"/>
      <c r="O694" s="18" t="str">
        <f t="shared" ca="1" si="38"/>
        <v>551天</v>
      </c>
      <c r="P694" s="80"/>
      <c r="Q694" s="80"/>
      <c r="R694" s="80"/>
      <c r="S694" s="80"/>
    </row>
    <row r="695" spans="1:19">
      <c r="A695" s="34">
        <v>693</v>
      </c>
      <c r="B695" s="101" t="s">
        <v>227</v>
      </c>
      <c r="C695" s="7" t="s">
        <v>10393</v>
      </c>
      <c r="D695" s="7" t="str">
        <f t="shared" si="36"/>
        <v>MSK箱</v>
      </c>
      <c r="E695" s="7" t="s">
        <v>17174</v>
      </c>
      <c r="F695" s="19">
        <v>41256</v>
      </c>
      <c r="G695" s="39" t="s">
        <v>7355</v>
      </c>
      <c r="H695" s="7" t="str">
        <f t="shared" si="37"/>
        <v>重</v>
      </c>
      <c r="I695" s="23">
        <v>41332</v>
      </c>
      <c r="J695" s="21"/>
      <c r="K695" s="7" t="s">
        <v>10395</v>
      </c>
      <c r="L695" s="7"/>
      <c r="M695" s="9">
        <v>865877926</v>
      </c>
      <c r="N695" s="68"/>
      <c r="O695" s="18" t="str">
        <f t="shared" ca="1" si="38"/>
        <v>543天</v>
      </c>
      <c r="P695" s="80"/>
      <c r="Q695" s="80"/>
      <c r="R695" s="80"/>
      <c r="S695" s="80"/>
    </row>
    <row r="696" spans="1:19">
      <c r="A696" s="34">
        <v>694</v>
      </c>
      <c r="B696" s="101" t="s">
        <v>44</v>
      </c>
      <c r="C696" s="7" t="s">
        <v>10393</v>
      </c>
      <c r="D696" s="7" t="str">
        <f t="shared" si="36"/>
        <v>MSK箱</v>
      </c>
      <c r="E696" s="7" t="s">
        <v>17174</v>
      </c>
      <c r="F696" s="19">
        <v>41249</v>
      </c>
      <c r="G696" s="39" t="s">
        <v>8670</v>
      </c>
      <c r="H696" s="7" t="str">
        <f t="shared" si="37"/>
        <v>重</v>
      </c>
      <c r="I696" s="23">
        <v>41379</v>
      </c>
      <c r="J696" s="21"/>
      <c r="K696" s="7" t="s">
        <v>13302</v>
      </c>
      <c r="L696" s="7"/>
      <c r="M696" s="9">
        <v>865918278</v>
      </c>
      <c r="N696" s="68"/>
      <c r="O696" s="18" t="str">
        <f t="shared" ca="1" si="38"/>
        <v>550天</v>
      </c>
      <c r="P696" s="80"/>
      <c r="Q696" s="80"/>
      <c r="R696" s="80"/>
      <c r="S696" s="80"/>
    </row>
    <row r="697" spans="1:19">
      <c r="A697" s="34">
        <v>695</v>
      </c>
      <c r="B697" s="101" t="s">
        <v>15434</v>
      </c>
      <c r="C697" s="7" t="s">
        <v>10393</v>
      </c>
      <c r="D697" s="7" t="str">
        <f t="shared" si="36"/>
        <v>MSK箱</v>
      </c>
      <c r="E697" s="7" t="s">
        <v>17174</v>
      </c>
      <c r="F697" s="19">
        <v>41249</v>
      </c>
      <c r="G697" s="39" t="s">
        <v>7355</v>
      </c>
      <c r="H697" s="7" t="str">
        <f t="shared" si="37"/>
        <v>重</v>
      </c>
      <c r="I697" s="23">
        <v>41376</v>
      </c>
      <c r="J697" s="21"/>
      <c r="K697" s="7" t="s">
        <v>10395</v>
      </c>
      <c r="L697" s="7"/>
      <c r="M697" s="9">
        <v>865438413</v>
      </c>
      <c r="N697" s="68"/>
      <c r="O697" s="18" t="str">
        <f t="shared" ca="1" si="38"/>
        <v>550天</v>
      </c>
      <c r="P697" s="80"/>
      <c r="Q697" s="80"/>
      <c r="R697" s="80"/>
      <c r="S697" s="80"/>
    </row>
    <row r="698" spans="1:19">
      <c r="A698" s="34">
        <v>696</v>
      </c>
      <c r="B698" s="101" t="s">
        <v>13195</v>
      </c>
      <c r="C698" s="7" t="s">
        <v>10393</v>
      </c>
      <c r="D698" s="7" t="str">
        <f t="shared" si="36"/>
        <v>MSK箱</v>
      </c>
      <c r="E698" s="7" t="s">
        <v>17174</v>
      </c>
      <c r="F698" s="19">
        <v>41249</v>
      </c>
      <c r="G698" s="39" t="s">
        <v>7355</v>
      </c>
      <c r="H698" s="7" t="str">
        <f t="shared" si="37"/>
        <v>重</v>
      </c>
      <c r="I698" s="23">
        <v>41366</v>
      </c>
      <c r="J698" s="21"/>
      <c r="K698" s="7" t="s">
        <v>10395</v>
      </c>
      <c r="L698" s="7"/>
      <c r="M698" s="9">
        <v>865417702</v>
      </c>
      <c r="N698" s="68"/>
      <c r="O698" s="18" t="str">
        <f t="shared" ca="1" si="38"/>
        <v>550天</v>
      </c>
      <c r="P698" s="80"/>
      <c r="Q698" s="80"/>
      <c r="R698" s="80"/>
      <c r="S698" s="80"/>
    </row>
    <row r="699" spans="1:19">
      <c r="A699" s="34">
        <v>697</v>
      </c>
      <c r="B699" s="101" t="s">
        <v>13421</v>
      </c>
      <c r="C699" s="7" t="s">
        <v>10393</v>
      </c>
      <c r="D699" s="7" t="str">
        <f t="shared" si="36"/>
        <v>MSK箱</v>
      </c>
      <c r="E699" s="7" t="s">
        <v>17174</v>
      </c>
      <c r="F699" s="19">
        <v>41249</v>
      </c>
      <c r="G699" s="39" t="s">
        <v>7355</v>
      </c>
      <c r="H699" s="7" t="str">
        <f t="shared" si="37"/>
        <v>重</v>
      </c>
      <c r="I699" s="23">
        <v>41373</v>
      </c>
      <c r="J699" s="21"/>
      <c r="K699" s="7" t="s">
        <v>16249</v>
      </c>
      <c r="L699" s="7"/>
      <c r="M699" s="9">
        <v>865421717</v>
      </c>
      <c r="N699" s="68"/>
      <c r="O699" s="18" t="str">
        <f t="shared" ca="1" si="38"/>
        <v>550天</v>
      </c>
      <c r="P699" s="80"/>
      <c r="Q699" s="80"/>
      <c r="R699" s="80"/>
      <c r="S699" s="80"/>
    </row>
    <row r="700" spans="1:19">
      <c r="A700" s="34">
        <v>698</v>
      </c>
      <c r="B700" s="101" t="s">
        <v>12835</v>
      </c>
      <c r="C700" s="7" t="s">
        <v>10393</v>
      </c>
      <c r="D700" s="7" t="str">
        <f t="shared" si="36"/>
        <v>MSK箱</v>
      </c>
      <c r="E700" s="7" t="s">
        <v>17174</v>
      </c>
      <c r="F700" s="19">
        <v>41253</v>
      </c>
      <c r="G700" s="39" t="s">
        <v>8671</v>
      </c>
      <c r="H700" s="7" t="str">
        <f t="shared" si="37"/>
        <v>重</v>
      </c>
      <c r="I700" s="23">
        <v>41369</v>
      </c>
      <c r="J700" s="21"/>
      <c r="K700" s="7" t="s">
        <v>10395</v>
      </c>
      <c r="L700" s="7"/>
      <c r="M700" s="9">
        <v>865432782</v>
      </c>
      <c r="N700" s="68"/>
      <c r="O700" s="18" t="str">
        <f t="shared" ca="1" si="38"/>
        <v>546天</v>
      </c>
      <c r="P700" s="80"/>
      <c r="Q700" s="80"/>
      <c r="R700" s="80"/>
      <c r="S700" s="80"/>
    </row>
    <row r="701" spans="1:19">
      <c r="A701" s="34">
        <v>699</v>
      </c>
      <c r="B701" s="101" t="s">
        <v>10005</v>
      </c>
      <c r="C701" s="7" t="s">
        <v>10393</v>
      </c>
      <c r="D701" s="7" t="str">
        <f t="shared" si="36"/>
        <v>MSK箱</v>
      </c>
      <c r="E701" s="7" t="s">
        <v>17174</v>
      </c>
      <c r="F701" s="19">
        <v>41253</v>
      </c>
      <c r="G701" s="39" t="s">
        <v>12631</v>
      </c>
      <c r="H701" s="7" t="str">
        <f t="shared" si="37"/>
        <v>重</v>
      </c>
      <c r="I701" s="23">
        <v>41257</v>
      </c>
      <c r="J701" s="21"/>
      <c r="K701" s="7" t="s">
        <v>10395</v>
      </c>
      <c r="L701" s="7"/>
      <c r="M701" s="9">
        <v>865714623</v>
      </c>
      <c r="N701" s="68"/>
      <c r="O701" s="18" t="str">
        <f t="shared" ca="1" si="38"/>
        <v>546天</v>
      </c>
      <c r="P701" s="80"/>
      <c r="Q701" s="80"/>
      <c r="R701" s="80"/>
      <c r="S701" s="80"/>
    </row>
    <row r="702" spans="1:19">
      <c r="A702" s="34">
        <v>700</v>
      </c>
      <c r="B702" s="101" t="s">
        <v>11189</v>
      </c>
      <c r="C702" s="7" t="s">
        <v>10393</v>
      </c>
      <c r="D702" s="7" t="str">
        <f t="shared" si="36"/>
        <v>MSK箱</v>
      </c>
      <c r="E702" s="7" t="s">
        <v>17174</v>
      </c>
      <c r="F702" s="19">
        <v>41251</v>
      </c>
      <c r="G702" s="39" t="s">
        <v>7355</v>
      </c>
      <c r="H702" s="7" t="str">
        <f t="shared" si="37"/>
        <v>重</v>
      </c>
      <c r="I702" s="23">
        <v>41369</v>
      </c>
      <c r="J702" s="21"/>
      <c r="K702" s="7" t="s">
        <v>10395</v>
      </c>
      <c r="L702" s="7"/>
      <c r="M702" s="9">
        <v>865432782</v>
      </c>
      <c r="N702" s="68"/>
      <c r="O702" s="18" t="str">
        <f t="shared" ca="1" si="38"/>
        <v>548天</v>
      </c>
      <c r="P702" s="80"/>
      <c r="Q702" s="80"/>
      <c r="R702" s="80"/>
      <c r="S702" s="80"/>
    </row>
    <row r="703" spans="1:19">
      <c r="A703" s="34">
        <v>701</v>
      </c>
      <c r="B703" s="101" t="s">
        <v>12640</v>
      </c>
      <c r="C703" s="7" t="s">
        <v>10393</v>
      </c>
      <c r="D703" s="7" t="str">
        <f t="shared" si="36"/>
        <v>MSK箱</v>
      </c>
      <c r="E703" s="7" t="s">
        <v>17174</v>
      </c>
      <c r="F703" s="19">
        <v>41251</v>
      </c>
      <c r="G703" s="39" t="s">
        <v>7355</v>
      </c>
      <c r="H703" s="7" t="str">
        <f t="shared" si="37"/>
        <v>重</v>
      </c>
      <c r="I703" s="23">
        <v>41347</v>
      </c>
      <c r="J703" s="21"/>
      <c r="K703" s="7" t="s">
        <v>12639</v>
      </c>
      <c r="L703" s="7"/>
      <c r="M703" s="9">
        <v>865623289</v>
      </c>
      <c r="N703" s="68"/>
      <c r="O703" s="18" t="str">
        <f t="shared" ca="1" si="38"/>
        <v>548天</v>
      </c>
      <c r="P703" s="80"/>
      <c r="Q703" s="80"/>
      <c r="R703" s="80"/>
      <c r="S703" s="80"/>
    </row>
    <row r="704" spans="1:19">
      <c r="A704" s="34">
        <v>702</v>
      </c>
      <c r="B704" s="101" t="s">
        <v>6755</v>
      </c>
      <c r="C704" s="7" t="s">
        <v>10393</v>
      </c>
      <c r="D704" s="7" t="str">
        <f t="shared" si="36"/>
        <v>MSK箱</v>
      </c>
      <c r="E704" s="7" t="s">
        <v>17174</v>
      </c>
      <c r="F704" s="19">
        <v>41251</v>
      </c>
      <c r="G704" s="39" t="s">
        <v>8672</v>
      </c>
      <c r="H704" s="7" t="str">
        <f t="shared" si="37"/>
        <v>重</v>
      </c>
      <c r="I704" s="23">
        <v>41358</v>
      </c>
      <c r="J704" s="21"/>
      <c r="K704" s="7" t="s">
        <v>10395</v>
      </c>
      <c r="L704" s="7"/>
      <c r="M704" s="9">
        <v>865190582</v>
      </c>
      <c r="N704" s="68"/>
      <c r="O704" s="18" t="str">
        <f t="shared" ca="1" si="38"/>
        <v>548天</v>
      </c>
      <c r="P704" s="80"/>
      <c r="Q704" s="80"/>
      <c r="R704" s="80"/>
      <c r="S704" s="80"/>
    </row>
    <row r="705" spans="1:19">
      <c r="A705" s="34">
        <v>703</v>
      </c>
      <c r="B705" s="101" t="s">
        <v>8668</v>
      </c>
      <c r="C705" s="7" t="s">
        <v>10393</v>
      </c>
      <c r="D705" s="7" t="str">
        <f t="shared" si="36"/>
        <v>MSK箱</v>
      </c>
      <c r="E705" s="7" t="s">
        <v>17174</v>
      </c>
      <c r="F705" s="19">
        <v>41251</v>
      </c>
      <c r="G705" s="39" t="s">
        <v>7355</v>
      </c>
      <c r="H705" s="7" t="str">
        <f t="shared" si="37"/>
        <v>重</v>
      </c>
      <c r="I705" s="23">
        <v>41357</v>
      </c>
      <c r="J705" s="21"/>
      <c r="K705" s="7" t="s">
        <v>16249</v>
      </c>
      <c r="L705" s="7"/>
      <c r="M705" s="9"/>
      <c r="N705" s="68"/>
      <c r="O705" s="18" t="str">
        <f t="shared" ca="1" si="38"/>
        <v>548天</v>
      </c>
      <c r="P705" s="80"/>
      <c r="Q705" s="80"/>
      <c r="R705" s="80"/>
      <c r="S705" s="80"/>
    </row>
    <row r="706" spans="1:19">
      <c r="A706" s="34">
        <v>704</v>
      </c>
      <c r="B706" s="101" t="s">
        <v>11190</v>
      </c>
      <c r="C706" s="7" t="s">
        <v>10393</v>
      </c>
      <c r="D706" s="7" t="str">
        <f t="shared" si="36"/>
        <v>MSK箱</v>
      </c>
      <c r="E706" s="7" t="s">
        <v>17174</v>
      </c>
      <c r="F706" s="19">
        <v>41255</v>
      </c>
      <c r="G706" s="39" t="s">
        <v>5405</v>
      </c>
      <c r="H706" s="7" t="str">
        <f t="shared" si="37"/>
        <v>重</v>
      </c>
      <c r="I706" s="23">
        <v>41369</v>
      </c>
      <c r="J706" s="21"/>
      <c r="K706" s="7" t="s">
        <v>5796</v>
      </c>
      <c r="L706" s="7"/>
      <c r="M706" s="9">
        <v>865432782</v>
      </c>
      <c r="N706" s="68"/>
      <c r="O706" s="18" t="str">
        <f t="shared" ca="1" si="38"/>
        <v>544天</v>
      </c>
      <c r="P706" s="80"/>
      <c r="Q706" s="80"/>
      <c r="R706" s="80"/>
      <c r="S706" s="80"/>
    </row>
    <row r="707" spans="1:19">
      <c r="A707" s="34">
        <v>705</v>
      </c>
      <c r="B707" s="101" t="s">
        <v>6426</v>
      </c>
      <c r="C707" s="7" t="s">
        <v>10393</v>
      </c>
      <c r="D707" s="7" t="str">
        <f t="shared" si="36"/>
        <v>MSK箱</v>
      </c>
      <c r="E707" s="7" t="s">
        <v>17174</v>
      </c>
      <c r="F707" s="19">
        <v>41254</v>
      </c>
      <c r="G707" s="39" t="s">
        <v>7355</v>
      </c>
      <c r="H707" s="7" t="str">
        <f t="shared" si="37"/>
        <v>重</v>
      </c>
      <c r="I707" s="23">
        <v>41298</v>
      </c>
      <c r="J707" s="21"/>
      <c r="K707" s="7" t="s">
        <v>4794</v>
      </c>
      <c r="L707" s="7"/>
      <c r="M707" s="9">
        <v>865500001</v>
      </c>
      <c r="N707" s="68"/>
      <c r="O707" s="18" t="str">
        <f t="shared" ca="1" si="38"/>
        <v>545天</v>
      </c>
      <c r="P707" s="80"/>
      <c r="Q707" s="80"/>
      <c r="R707" s="80"/>
      <c r="S707" s="80"/>
    </row>
    <row r="708" spans="1:19">
      <c r="A708" s="34">
        <v>706</v>
      </c>
      <c r="B708" s="101" t="s">
        <v>14669</v>
      </c>
      <c r="C708" s="7" t="s">
        <v>10393</v>
      </c>
      <c r="D708" s="7" t="str">
        <f t="shared" ref="D708:D760" si="39">IF(B708="","","MSK箱")</f>
        <v>MSK箱</v>
      </c>
      <c r="E708" s="7" t="s">
        <v>17174</v>
      </c>
      <c r="F708" s="19">
        <v>41256</v>
      </c>
      <c r="G708" s="39" t="s">
        <v>5405</v>
      </c>
      <c r="H708" s="7" t="str">
        <f t="shared" ref="H708:H760" si="40">IF(I708="","空","重")</f>
        <v>重</v>
      </c>
      <c r="I708" s="23">
        <v>41345</v>
      </c>
      <c r="J708" s="21"/>
      <c r="K708" s="7" t="s">
        <v>16249</v>
      </c>
      <c r="L708" s="7"/>
      <c r="M708" s="9">
        <v>865150273</v>
      </c>
      <c r="N708" s="68"/>
      <c r="O708" s="18" t="str">
        <f t="shared" ref="O708:O760" ca="1" si="41">IF(ISNONTEXT(J708),DATEDIF(F708,TODAY(),"d")&amp;"天","出场")</f>
        <v>543天</v>
      </c>
      <c r="P708" s="80"/>
      <c r="Q708" s="80"/>
      <c r="R708" s="80"/>
      <c r="S708" s="80"/>
    </row>
    <row r="709" spans="1:19">
      <c r="A709" s="34">
        <v>707</v>
      </c>
      <c r="B709" s="101" t="s">
        <v>13196</v>
      </c>
      <c r="C709" s="7" t="s">
        <v>10393</v>
      </c>
      <c r="D709" s="7" t="str">
        <f t="shared" si="39"/>
        <v>MSK箱</v>
      </c>
      <c r="E709" s="7" t="s">
        <v>17174</v>
      </c>
      <c r="F709" s="19">
        <v>41254</v>
      </c>
      <c r="G709" s="39" t="s">
        <v>13887</v>
      </c>
      <c r="H709" s="7" t="str">
        <f t="shared" si="40"/>
        <v>重</v>
      </c>
      <c r="I709" s="23">
        <v>41366</v>
      </c>
      <c r="J709" s="21"/>
      <c r="K709" s="7" t="s">
        <v>10395</v>
      </c>
      <c r="L709" s="7"/>
      <c r="M709" s="9">
        <v>865417702</v>
      </c>
      <c r="N709" s="68"/>
      <c r="O709" s="18" t="str">
        <f t="shared" ca="1" si="41"/>
        <v>545天</v>
      </c>
      <c r="P709" s="80"/>
      <c r="Q709" s="80"/>
      <c r="R709" s="80"/>
      <c r="S709" s="80"/>
    </row>
    <row r="710" spans="1:19">
      <c r="A710" s="34">
        <v>708</v>
      </c>
      <c r="B710" s="101" t="s">
        <v>5802</v>
      </c>
      <c r="C710" s="7" t="s">
        <v>10393</v>
      </c>
      <c r="D710" s="7" t="str">
        <f t="shared" si="39"/>
        <v>MSK箱</v>
      </c>
      <c r="E710" s="7" t="s">
        <v>17174</v>
      </c>
      <c r="F710" s="19">
        <v>41255</v>
      </c>
      <c r="G710" s="39" t="s">
        <v>5406</v>
      </c>
      <c r="H710" s="7" t="str">
        <f t="shared" si="40"/>
        <v>重</v>
      </c>
      <c r="I710" s="23">
        <v>41285</v>
      </c>
      <c r="J710" s="21"/>
      <c r="K710" s="7" t="s">
        <v>972</v>
      </c>
      <c r="L710" s="7"/>
      <c r="M710" s="9">
        <v>559301250</v>
      </c>
      <c r="N710" s="68"/>
      <c r="O710" s="18" t="str">
        <f t="shared" ca="1" si="41"/>
        <v>544天</v>
      </c>
      <c r="P710" s="80"/>
      <c r="Q710" s="80"/>
      <c r="R710" s="80"/>
      <c r="S710" s="80"/>
    </row>
    <row r="711" spans="1:19">
      <c r="A711" s="34">
        <v>709</v>
      </c>
      <c r="B711" s="101" t="s">
        <v>7095</v>
      </c>
      <c r="C711" s="7" t="s">
        <v>10393</v>
      </c>
      <c r="D711" s="7" t="str">
        <f t="shared" si="39"/>
        <v>MSK箱</v>
      </c>
      <c r="E711" s="7" t="s">
        <v>17174</v>
      </c>
      <c r="F711" s="19">
        <v>41255</v>
      </c>
      <c r="G711" s="39" t="s">
        <v>12631</v>
      </c>
      <c r="H711" s="7" t="str">
        <f t="shared" si="40"/>
        <v>重</v>
      </c>
      <c r="I711" s="23">
        <v>41358</v>
      </c>
      <c r="J711" s="21"/>
      <c r="K711" s="7" t="s">
        <v>16249</v>
      </c>
      <c r="L711" s="7"/>
      <c r="M711" s="9">
        <v>865424304</v>
      </c>
      <c r="N711" s="68"/>
      <c r="O711" s="18" t="str">
        <f t="shared" ca="1" si="41"/>
        <v>544天</v>
      </c>
      <c r="P711" s="80"/>
      <c r="Q711" s="80"/>
      <c r="R711" s="80"/>
      <c r="S711" s="80"/>
    </row>
    <row r="712" spans="1:19">
      <c r="A712" s="34">
        <v>710</v>
      </c>
      <c r="B712" s="101" t="s">
        <v>13422</v>
      </c>
      <c r="C712" s="7" t="s">
        <v>10393</v>
      </c>
      <c r="D712" s="7" t="str">
        <f t="shared" si="39"/>
        <v>MSK箱</v>
      </c>
      <c r="E712" s="7" t="s">
        <v>17174</v>
      </c>
      <c r="F712" s="19">
        <v>41260</v>
      </c>
      <c r="G712" s="39" t="s">
        <v>12058</v>
      </c>
      <c r="H712" s="7" t="str">
        <f t="shared" si="40"/>
        <v>重</v>
      </c>
      <c r="I712" s="23">
        <v>41373</v>
      </c>
      <c r="J712" s="21"/>
      <c r="K712" s="7" t="s">
        <v>972</v>
      </c>
      <c r="L712" s="7"/>
      <c r="M712" s="9">
        <v>865421717</v>
      </c>
      <c r="N712" s="68"/>
      <c r="O712" s="18" t="str">
        <f t="shared" ca="1" si="41"/>
        <v>539天</v>
      </c>
      <c r="P712" s="80"/>
      <c r="Q712" s="80"/>
      <c r="R712" s="80"/>
      <c r="S712" s="80"/>
    </row>
    <row r="713" spans="1:19">
      <c r="A713" s="34">
        <v>711</v>
      </c>
      <c r="B713" s="101" t="s">
        <v>7096</v>
      </c>
      <c r="C713" s="7" t="s">
        <v>10393</v>
      </c>
      <c r="D713" s="7" t="str">
        <f t="shared" si="39"/>
        <v>MSK箱</v>
      </c>
      <c r="E713" s="7" t="s">
        <v>17174</v>
      </c>
      <c r="F713" s="19">
        <v>41260</v>
      </c>
      <c r="G713" s="39" t="s">
        <v>12631</v>
      </c>
      <c r="H713" s="7" t="str">
        <f t="shared" si="40"/>
        <v>重</v>
      </c>
      <c r="I713" s="23">
        <v>41358</v>
      </c>
      <c r="J713" s="21"/>
      <c r="K713" s="7" t="s">
        <v>16249</v>
      </c>
      <c r="L713" s="7"/>
      <c r="M713" s="9">
        <v>865424304</v>
      </c>
      <c r="N713" s="68"/>
      <c r="O713" s="18" t="str">
        <f t="shared" ca="1" si="41"/>
        <v>539天</v>
      </c>
      <c r="P713" s="80"/>
      <c r="Q713" s="80"/>
      <c r="R713" s="80"/>
      <c r="S713" s="80"/>
    </row>
    <row r="714" spans="1:19">
      <c r="A714" s="34">
        <v>712</v>
      </c>
      <c r="B714" s="101" t="s">
        <v>2814</v>
      </c>
      <c r="C714" s="7" t="s">
        <v>10393</v>
      </c>
      <c r="D714" s="7" t="str">
        <f t="shared" si="39"/>
        <v>MSK箱</v>
      </c>
      <c r="E714" s="7" t="s">
        <v>17174</v>
      </c>
      <c r="F714" s="19">
        <v>41258</v>
      </c>
      <c r="G714" s="39" t="s">
        <v>12631</v>
      </c>
      <c r="H714" s="7" t="str">
        <f t="shared" si="40"/>
        <v>重</v>
      </c>
      <c r="I714" s="23">
        <v>41369</v>
      </c>
      <c r="J714" s="21"/>
      <c r="K714" s="7" t="s">
        <v>10395</v>
      </c>
      <c r="L714" s="7"/>
      <c r="M714" s="9">
        <v>865402553</v>
      </c>
      <c r="N714" s="68"/>
      <c r="O714" s="18" t="str">
        <f t="shared" ca="1" si="41"/>
        <v>541天</v>
      </c>
      <c r="P714" s="80"/>
      <c r="Q714" s="80"/>
      <c r="R714" s="80"/>
      <c r="S714" s="80"/>
    </row>
    <row r="715" spans="1:19">
      <c r="A715" s="34">
        <v>713</v>
      </c>
      <c r="B715" s="101" t="s">
        <v>11404</v>
      </c>
      <c r="C715" s="7" t="s">
        <v>10393</v>
      </c>
      <c r="D715" s="7" t="str">
        <f t="shared" si="39"/>
        <v>MSK箱</v>
      </c>
      <c r="E715" s="7" t="s">
        <v>17174</v>
      </c>
      <c r="F715" s="19">
        <v>41258</v>
      </c>
      <c r="G715" s="39" t="s">
        <v>12631</v>
      </c>
      <c r="H715" s="7" t="str">
        <f t="shared" si="40"/>
        <v>重</v>
      </c>
      <c r="I715" s="23">
        <v>41307</v>
      </c>
      <c r="J715" s="21"/>
      <c r="K715" s="7" t="s">
        <v>10395</v>
      </c>
      <c r="L715" s="7"/>
      <c r="M715" s="9">
        <v>865504907</v>
      </c>
      <c r="N715" s="68"/>
      <c r="O715" s="18" t="str">
        <f t="shared" ca="1" si="41"/>
        <v>541天</v>
      </c>
      <c r="P715" s="80"/>
      <c r="Q715" s="80"/>
      <c r="R715" s="80"/>
      <c r="S715" s="80"/>
    </row>
    <row r="716" spans="1:19">
      <c r="A716" s="34">
        <v>714</v>
      </c>
      <c r="B716" s="101" t="s">
        <v>5803</v>
      </c>
      <c r="C716" s="7" t="s">
        <v>10393</v>
      </c>
      <c r="D716" s="7" t="str">
        <f t="shared" si="39"/>
        <v>MSK箱</v>
      </c>
      <c r="E716" s="7" t="s">
        <v>17174</v>
      </c>
      <c r="F716" s="19">
        <v>41257</v>
      </c>
      <c r="G716" s="39" t="s">
        <v>12631</v>
      </c>
      <c r="H716" s="7" t="str">
        <f t="shared" si="40"/>
        <v>重</v>
      </c>
      <c r="I716" s="23">
        <v>41285</v>
      </c>
      <c r="J716" s="21"/>
      <c r="K716" s="7" t="s">
        <v>972</v>
      </c>
      <c r="L716" s="7"/>
      <c r="M716" s="9">
        <v>559301250</v>
      </c>
      <c r="N716" s="68"/>
      <c r="O716" s="18" t="str">
        <f t="shared" ca="1" si="41"/>
        <v>542天</v>
      </c>
      <c r="P716" s="80"/>
      <c r="Q716" s="80"/>
      <c r="R716" s="80"/>
      <c r="S716" s="80"/>
    </row>
    <row r="717" spans="1:19">
      <c r="A717" s="34">
        <v>715</v>
      </c>
      <c r="B717" s="101" t="s">
        <v>12637</v>
      </c>
      <c r="C717" s="7" t="s">
        <v>10393</v>
      </c>
      <c r="D717" s="7" t="str">
        <f t="shared" si="39"/>
        <v>MSK箱</v>
      </c>
      <c r="E717" s="7" t="s">
        <v>17174</v>
      </c>
      <c r="F717" s="19">
        <v>41257</v>
      </c>
      <c r="G717" s="39" t="s">
        <v>12631</v>
      </c>
      <c r="H717" s="7" t="str">
        <f t="shared" si="40"/>
        <v>重</v>
      </c>
      <c r="I717" s="23">
        <v>41336</v>
      </c>
      <c r="J717" s="21"/>
      <c r="K717" s="7" t="s">
        <v>16249</v>
      </c>
      <c r="L717" s="7"/>
      <c r="M717" s="9">
        <v>865886300</v>
      </c>
      <c r="N717" s="68"/>
      <c r="O717" s="18" t="str">
        <f t="shared" ca="1" si="41"/>
        <v>542天</v>
      </c>
      <c r="P717" s="80"/>
      <c r="Q717" s="80"/>
      <c r="R717" s="80"/>
      <c r="S717" s="80"/>
    </row>
    <row r="718" spans="1:19">
      <c r="A718" s="34">
        <v>716</v>
      </c>
      <c r="B718" s="101" t="s">
        <v>14720</v>
      </c>
      <c r="C718" s="7" t="s">
        <v>10393</v>
      </c>
      <c r="D718" s="7" t="str">
        <f t="shared" si="39"/>
        <v>MSK箱</v>
      </c>
      <c r="E718" s="7" t="s">
        <v>17174</v>
      </c>
      <c r="F718" s="19">
        <v>41261</v>
      </c>
      <c r="G718" s="39" t="s">
        <v>12059</v>
      </c>
      <c r="H718" s="7" t="str">
        <f t="shared" si="40"/>
        <v>重</v>
      </c>
      <c r="I718" s="23">
        <v>41345</v>
      </c>
      <c r="J718" s="21"/>
      <c r="K718" s="7" t="s">
        <v>10395</v>
      </c>
      <c r="L718" s="7"/>
      <c r="M718" s="9" t="s">
        <v>10905</v>
      </c>
      <c r="N718" s="68"/>
      <c r="O718" s="18" t="str">
        <f t="shared" ca="1" si="41"/>
        <v>538天</v>
      </c>
      <c r="P718" s="80"/>
      <c r="Q718" s="80"/>
      <c r="R718" s="80"/>
      <c r="S718" s="80"/>
    </row>
    <row r="719" spans="1:19">
      <c r="A719" s="34">
        <v>717</v>
      </c>
      <c r="B719" s="101" t="s">
        <v>13423</v>
      </c>
      <c r="C719" s="7" t="s">
        <v>10393</v>
      </c>
      <c r="D719" s="7" t="str">
        <f t="shared" si="39"/>
        <v>MSK箱</v>
      </c>
      <c r="E719" s="7" t="s">
        <v>17174</v>
      </c>
      <c r="F719" s="19">
        <v>41262</v>
      </c>
      <c r="G719" s="39" t="s">
        <v>12631</v>
      </c>
      <c r="H719" s="7" t="str">
        <f t="shared" si="40"/>
        <v>重</v>
      </c>
      <c r="I719" s="23">
        <v>41373</v>
      </c>
      <c r="J719" s="21"/>
      <c r="K719" s="7" t="s">
        <v>972</v>
      </c>
      <c r="L719" s="7"/>
      <c r="M719" s="9">
        <v>865421717</v>
      </c>
      <c r="N719" s="68"/>
      <c r="O719" s="18" t="str">
        <f t="shared" ca="1" si="41"/>
        <v>537天</v>
      </c>
      <c r="P719" s="80"/>
      <c r="Q719" s="80"/>
      <c r="R719" s="80"/>
      <c r="S719" s="80"/>
    </row>
    <row r="720" spans="1:19">
      <c r="A720" s="34">
        <v>718</v>
      </c>
      <c r="B720" s="101" t="s">
        <v>2815</v>
      </c>
      <c r="C720" s="7" t="s">
        <v>10393</v>
      </c>
      <c r="D720" s="7" t="str">
        <f t="shared" si="39"/>
        <v>MSK箱</v>
      </c>
      <c r="E720" s="7" t="s">
        <v>17174</v>
      </c>
      <c r="F720" s="19">
        <v>41260</v>
      </c>
      <c r="G720" s="39" t="s">
        <v>12631</v>
      </c>
      <c r="H720" s="7" t="str">
        <f t="shared" si="40"/>
        <v>重</v>
      </c>
      <c r="I720" s="23">
        <v>41369</v>
      </c>
      <c r="J720" s="21"/>
      <c r="K720" s="7" t="s">
        <v>5796</v>
      </c>
      <c r="L720" s="7"/>
      <c r="M720" s="9">
        <v>865402553</v>
      </c>
      <c r="N720" s="68"/>
      <c r="O720" s="18" t="str">
        <f t="shared" ca="1" si="41"/>
        <v>539天</v>
      </c>
      <c r="P720" s="80"/>
      <c r="Q720" s="80"/>
      <c r="R720" s="80"/>
      <c r="S720" s="80"/>
    </row>
    <row r="721" spans="1:19">
      <c r="A721" s="34">
        <v>719</v>
      </c>
      <c r="B721" s="101" t="s">
        <v>2816</v>
      </c>
      <c r="C721" s="7" t="s">
        <v>10393</v>
      </c>
      <c r="D721" s="7" t="str">
        <f t="shared" si="39"/>
        <v>MSK箱</v>
      </c>
      <c r="E721" s="7" t="s">
        <v>17174</v>
      </c>
      <c r="F721" s="19">
        <v>41260</v>
      </c>
      <c r="G721" s="39" t="s">
        <v>12631</v>
      </c>
      <c r="H721" s="7" t="str">
        <f t="shared" si="40"/>
        <v>重</v>
      </c>
      <c r="I721" s="23">
        <v>41369</v>
      </c>
      <c r="J721" s="21"/>
      <c r="K721" s="7" t="s">
        <v>5796</v>
      </c>
      <c r="L721" s="7"/>
      <c r="M721" s="9">
        <v>865402553</v>
      </c>
      <c r="N721" s="68"/>
      <c r="O721" s="18" t="str">
        <f t="shared" ca="1" si="41"/>
        <v>539天</v>
      </c>
      <c r="P721" s="80"/>
      <c r="Q721" s="80"/>
      <c r="R721" s="80"/>
      <c r="S721" s="80"/>
    </row>
    <row r="722" spans="1:19">
      <c r="A722" s="34">
        <v>720</v>
      </c>
      <c r="B722" s="101" t="s">
        <v>2845</v>
      </c>
      <c r="C722" s="7" t="s">
        <v>10393</v>
      </c>
      <c r="D722" s="7" t="str">
        <f t="shared" si="39"/>
        <v>MSK箱</v>
      </c>
      <c r="E722" s="7" t="s">
        <v>17174</v>
      </c>
      <c r="F722" s="19">
        <v>41260</v>
      </c>
      <c r="G722" s="39" t="s">
        <v>12631</v>
      </c>
      <c r="H722" s="7" t="str">
        <f t="shared" si="40"/>
        <v>重</v>
      </c>
      <c r="I722" s="23">
        <v>41387</v>
      </c>
      <c r="J722" s="21"/>
      <c r="K722" s="7" t="s">
        <v>16249</v>
      </c>
      <c r="L722" s="7"/>
      <c r="M722" s="9">
        <v>865973443</v>
      </c>
      <c r="N722" s="68"/>
      <c r="O722" s="18" t="str">
        <f t="shared" ca="1" si="41"/>
        <v>539天</v>
      </c>
      <c r="P722" s="80"/>
      <c r="Q722" s="80"/>
      <c r="R722" s="80"/>
      <c r="S722" s="80"/>
    </row>
    <row r="723" spans="1:19">
      <c r="A723" s="34">
        <v>721</v>
      </c>
      <c r="B723" s="101" t="s">
        <v>5804</v>
      </c>
      <c r="C723" s="7" t="s">
        <v>10393</v>
      </c>
      <c r="D723" s="7" t="str">
        <f t="shared" si="39"/>
        <v>MSK箱</v>
      </c>
      <c r="E723" s="7" t="s">
        <v>17174</v>
      </c>
      <c r="F723" s="19">
        <v>41261</v>
      </c>
      <c r="G723" s="39" t="s">
        <v>12631</v>
      </c>
      <c r="H723" s="7" t="str">
        <f t="shared" si="40"/>
        <v>重</v>
      </c>
      <c r="I723" s="23">
        <v>41288</v>
      </c>
      <c r="J723" s="21"/>
      <c r="K723" s="7" t="s">
        <v>16249</v>
      </c>
      <c r="L723" s="7"/>
      <c r="M723" s="9">
        <v>559301250</v>
      </c>
      <c r="N723" s="68"/>
      <c r="O723" s="18" t="str">
        <f t="shared" ca="1" si="41"/>
        <v>538天</v>
      </c>
      <c r="P723" s="80"/>
      <c r="Q723" s="80"/>
      <c r="R723" s="80"/>
      <c r="S723" s="80"/>
    </row>
    <row r="724" spans="1:19">
      <c r="A724" s="34">
        <v>722</v>
      </c>
      <c r="B724" s="101" t="s">
        <v>11405</v>
      </c>
      <c r="C724" s="7" t="s">
        <v>10393</v>
      </c>
      <c r="D724" s="7" t="str">
        <f t="shared" si="39"/>
        <v>MSK箱</v>
      </c>
      <c r="E724" s="7" t="s">
        <v>17174</v>
      </c>
      <c r="F724" s="19">
        <v>41263</v>
      </c>
      <c r="G724" s="39" t="s">
        <v>12060</v>
      </c>
      <c r="H724" s="7" t="str">
        <f t="shared" si="40"/>
        <v>重</v>
      </c>
      <c r="I724" s="23">
        <v>41307</v>
      </c>
      <c r="J724" s="21"/>
      <c r="K724" s="7" t="s">
        <v>10395</v>
      </c>
      <c r="L724" s="7"/>
      <c r="M724" s="9">
        <v>865504940</v>
      </c>
      <c r="N724" s="68"/>
      <c r="O724" s="18" t="str">
        <f t="shared" ca="1" si="41"/>
        <v>536天</v>
      </c>
      <c r="P724" s="80"/>
      <c r="Q724" s="80"/>
      <c r="R724" s="80"/>
      <c r="S724" s="80"/>
    </row>
    <row r="725" spans="1:19">
      <c r="A725" s="34">
        <v>723</v>
      </c>
      <c r="B725" s="101" t="s">
        <v>12641</v>
      </c>
      <c r="C725" s="7" t="s">
        <v>10393</v>
      </c>
      <c r="D725" s="7" t="str">
        <f t="shared" si="39"/>
        <v>MSK箱</v>
      </c>
      <c r="E725" s="7" t="s">
        <v>17174</v>
      </c>
      <c r="F725" s="19">
        <v>41263</v>
      </c>
      <c r="G725" s="39" t="s">
        <v>12631</v>
      </c>
      <c r="H725" s="7" t="str">
        <f t="shared" si="40"/>
        <v>重</v>
      </c>
      <c r="I725" s="23">
        <v>41347</v>
      </c>
      <c r="J725" s="21"/>
      <c r="K725" s="7" t="s">
        <v>297</v>
      </c>
      <c r="L725" s="7"/>
      <c r="M725" s="9">
        <v>865623277</v>
      </c>
      <c r="N725" s="68"/>
      <c r="O725" s="18" t="str">
        <f t="shared" ca="1" si="41"/>
        <v>536天</v>
      </c>
      <c r="P725" s="80"/>
      <c r="Q725" s="80"/>
      <c r="R725" s="80"/>
      <c r="S725" s="80"/>
    </row>
    <row r="726" spans="1:19">
      <c r="A726" s="34">
        <v>724</v>
      </c>
      <c r="B726" s="101" t="s">
        <v>14672</v>
      </c>
      <c r="C726" s="7" t="s">
        <v>10393</v>
      </c>
      <c r="D726" s="7" t="str">
        <f t="shared" si="39"/>
        <v>MSK箱</v>
      </c>
      <c r="E726" s="7" t="s">
        <v>17174</v>
      </c>
      <c r="F726" s="19">
        <v>41262</v>
      </c>
      <c r="G726" s="39" t="s">
        <v>12631</v>
      </c>
      <c r="H726" s="7" t="str">
        <f t="shared" si="40"/>
        <v>重</v>
      </c>
      <c r="I726" s="23">
        <v>41362</v>
      </c>
      <c r="J726" s="21"/>
      <c r="K726" s="7" t="s">
        <v>16249</v>
      </c>
      <c r="L726" s="7"/>
      <c r="M726" s="9">
        <v>865403859</v>
      </c>
      <c r="N726" s="68"/>
      <c r="O726" s="18" t="str">
        <f t="shared" ca="1" si="41"/>
        <v>537天</v>
      </c>
      <c r="P726" s="80"/>
      <c r="Q726" s="80"/>
      <c r="R726" s="80"/>
      <c r="S726" s="80"/>
    </row>
    <row r="727" spans="1:19">
      <c r="A727" s="34">
        <v>725</v>
      </c>
      <c r="B727" s="101" t="s">
        <v>14675</v>
      </c>
      <c r="C727" s="7" t="s">
        <v>10393</v>
      </c>
      <c r="D727" s="7" t="str">
        <f t="shared" si="39"/>
        <v>MSK箱</v>
      </c>
      <c r="E727" s="7" t="s">
        <v>17174</v>
      </c>
      <c r="F727" s="19">
        <v>41262</v>
      </c>
      <c r="G727" s="39" t="s">
        <v>12631</v>
      </c>
      <c r="H727" s="7" t="str">
        <f t="shared" si="40"/>
        <v>重</v>
      </c>
      <c r="I727" s="23">
        <v>41345</v>
      </c>
      <c r="J727" s="21"/>
      <c r="K727" s="7" t="s">
        <v>16249</v>
      </c>
      <c r="L727" s="7"/>
      <c r="M727" s="9">
        <v>865150273</v>
      </c>
      <c r="N727" s="68"/>
      <c r="O727" s="18" t="str">
        <f t="shared" ca="1" si="41"/>
        <v>537天</v>
      </c>
      <c r="P727" s="80"/>
      <c r="Q727" s="80"/>
      <c r="R727" s="80"/>
      <c r="S727" s="80"/>
    </row>
    <row r="728" spans="1:19">
      <c r="A728" s="34">
        <v>726</v>
      </c>
      <c r="B728" s="101" t="s">
        <v>11476</v>
      </c>
      <c r="C728" s="7" t="s">
        <v>10258</v>
      </c>
      <c r="D728" s="7" t="str">
        <f t="shared" si="39"/>
        <v>MSK箱</v>
      </c>
      <c r="E728" s="7" t="s">
        <v>17174</v>
      </c>
      <c r="F728" s="19">
        <v>41256</v>
      </c>
      <c r="G728" s="39" t="s">
        <v>8990</v>
      </c>
      <c r="H728" s="7" t="str">
        <f t="shared" si="40"/>
        <v>重</v>
      </c>
      <c r="I728" s="23">
        <v>41408</v>
      </c>
      <c r="J728" s="21"/>
      <c r="K728" s="7" t="s">
        <v>11298</v>
      </c>
      <c r="L728" s="7"/>
      <c r="M728" s="9" t="s">
        <v>11477</v>
      </c>
      <c r="N728" s="68"/>
      <c r="O728" s="18" t="str">
        <f t="shared" ca="1" si="41"/>
        <v>543天</v>
      </c>
      <c r="P728" s="80"/>
      <c r="Q728" s="80"/>
      <c r="R728" s="80"/>
      <c r="S728" s="80"/>
    </row>
    <row r="729" spans="1:19">
      <c r="A729" s="34">
        <v>727</v>
      </c>
      <c r="B729" s="100" t="s">
        <v>14846</v>
      </c>
      <c r="C729" s="7" t="s">
        <v>10258</v>
      </c>
      <c r="D729" s="7" t="str">
        <f t="shared" si="39"/>
        <v>MSK箱</v>
      </c>
      <c r="E729" s="7" t="s">
        <v>17174</v>
      </c>
      <c r="F729" s="19">
        <v>41256</v>
      </c>
      <c r="G729" s="39"/>
      <c r="H729" s="7" t="str">
        <f t="shared" si="40"/>
        <v>重</v>
      </c>
      <c r="I729" s="23">
        <v>41534</v>
      </c>
      <c r="J729" s="21"/>
      <c r="K729" s="7" t="s">
        <v>6500</v>
      </c>
      <c r="L729" s="7"/>
      <c r="M729" s="9" t="s">
        <v>14847</v>
      </c>
      <c r="N729" s="68"/>
      <c r="O729" s="18" t="str">
        <f t="shared" ca="1" si="41"/>
        <v>543天</v>
      </c>
      <c r="P729" s="80"/>
      <c r="Q729" s="80"/>
      <c r="R729" s="80"/>
      <c r="S729" s="80"/>
    </row>
    <row r="730" spans="1:19">
      <c r="A730" s="34">
        <v>728</v>
      </c>
      <c r="B730" s="100" t="s">
        <v>6984</v>
      </c>
      <c r="C730" s="7" t="s">
        <v>10258</v>
      </c>
      <c r="D730" s="7" t="str">
        <f t="shared" si="39"/>
        <v>MSK箱</v>
      </c>
      <c r="E730" s="7" t="s">
        <v>17174</v>
      </c>
      <c r="F730" s="19">
        <v>41256</v>
      </c>
      <c r="G730" s="39"/>
      <c r="H730" s="7" t="str">
        <f t="shared" si="40"/>
        <v>重</v>
      </c>
      <c r="I730" s="23">
        <v>41755</v>
      </c>
      <c r="J730" s="21"/>
      <c r="K730" s="7" t="s">
        <v>10395</v>
      </c>
      <c r="L730" s="7"/>
      <c r="M730" s="9" t="s">
        <v>6979</v>
      </c>
      <c r="N730" s="68"/>
      <c r="O730" s="18" t="str">
        <f t="shared" ca="1" si="41"/>
        <v>543天</v>
      </c>
      <c r="P730" s="80"/>
      <c r="Q730" s="80"/>
      <c r="R730" s="80">
        <v>600</v>
      </c>
      <c r="S730" s="80">
        <v>9140085</v>
      </c>
    </row>
    <row r="731" spans="1:19">
      <c r="A731" s="34">
        <v>729</v>
      </c>
      <c r="B731" s="101" t="s">
        <v>5449</v>
      </c>
      <c r="C731" s="7" t="s">
        <v>10258</v>
      </c>
      <c r="D731" s="7" t="str">
        <f t="shared" si="39"/>
        <v>MSK箱</v>
      </c>
      <c r="E731" s="7" t="s">
        <v>17174</v>
      </c>
      <c r="F731" s="19">
        <v>41256</v>
      </c>
      <c r="G731" s="39" t="s">
        <v>8990</v>
      </c>
      <c r="H731" s="7" t="str">
        <f t="shared" si="40"/>
        <v>重</v>
      </c>
      <c r="I731" s="23">
        <v>41449</v>
      </c>
      <c r="J731" s="21"/>
      <c r="K731" s="7" t="s">
        <v>6500</v>
      </c>
      <c r="L731" s="7"/>
      <c r="M731" s="9">
        <v>866665029</v>
      </c>
      <c r="N731" s="68"/>
      <c r="O731" s="18" t="str">
        <f t="shared" ca="1" si="41"/>
        <v>543天</v>
      </c>
      <c r="P731" s="80"/>
      <c r="Q731" s="80"/>
      <c r="R731" s="80"/>
      <c r="S731" s="80"/>
    </row>
    <row r="732" spans="1:19">
      <c r="A732" s="34">
        <v>730</v>
      </c>
      <c r="B732" s="101" t="s">
        <v>1221</v>
      </c>
      <c r="C732" s="7" t="s">
        <v>10258</v>
      </c>
      <c r="D732" s="7" t="str">
        <f t="shared" si="39"/>
        <v>MSK箱</v>
      </c>
      <c r="E732" s="7" t="s">
        <v>17174</v>
      </c>
      <c r="F732" s="19">
        <v>41256</v>
      </c>
      <c r="G732" s="39" t="s">
        <v>8990</v>
      </c>
      <c r="H732" s="7" t="str">
        <f t="shared" si="40"/>
        <v>重</v>
      </c>
      <c r="I732" s="23">
        <v>41449</v>
      </c>
      <c r="J732" s="21"/>
      <c r="K732" s="7" t="s">
        <v>6500</v>
      </c>
      <c r="L732" s="7"/>
      <c r="M732" s="9">
        <v>866665029</v>
      </c>
      <c r="N732" s="68"/>
      <c r="O732" s="18" t="str">
        <f t="shared" ca="1" si="41"/>
        <v>543天</v>
      </c>
      <c r="P732" s="80"/>
      <c r="Q732" s="80"/>
      <c r="R732" s="80"/>
      <c r="S732" s="80"/>
    </row>
    <row r="733" spans="1:19">
      <c r="A733" s="34">
        <v>731</v>
      </c>
      <c r="B733" s="101" t="s">
        <v>5677</v>
      </c>
      <c r="C733" s="7" t="s">
        <v>10258</v>
      </c>
      <c r="D733" s="7" t="str">
        <f t="shared" si="39"/>
        <v>MSK箱</v>
      </c>
      <c r="E733" s="7" t="s">
        <v>17174</v>
      </c>
      <c r="F733" s="19">
        <v>41256</v>
      </c>
      <c r="G733" s="39" t="s">
        <v>8990</v>
      </c>
      <c r="H733" s="7" t="str">
        <f t="shared" si="40"/>
        <v>重</v>
      </c>
      <c r="I733" s="23">
        <v>41483</v>
      </c>
      <c r="J733" s="21"/>
      <c r="K733" s="7" t="s">
        <v>10395</v>
      </c>
      <c r="L733" s="7"/>
      <c r="M733" s="9">
        <v>866776180</v>
      </c>
      <c r="N733" s="68"/>
      <c r="O733" s="18" t="str">
        <f t="shared" ca="1" si="41"/>
        <v>543天</v>
      </c>
      <c r="P733" s="80"/>
      <c r="Q733" s="80"/>
      <c r="R733" s="80"/>
      <c r="S733" s="80"/>
    </row>
    <row r="734" spans="1:19">
      <c r="A734" s="34">
        <v>732</v>
      </c>
      <c r="B734" s="101" t="s">
        <v>1220</v>
      </c>
      <c r="C734" s="7" t="s">
        <v>10258</v>
      </c>
      <c r="D734" s="7" t="str">
        <f t="shared" si="39"/>
        <v>MSK箱</v>
      </c>
      <c r="E734" s="7" t="s">
        <v>17174</v>
      </c>
      <c r="F734" s="19">
        <v>41256</v>
      </c>
      <c r="G734" s="39" t="s">
        <v>8990</v>
      </c>
      <c r="H734" s="7" t="str">
        <f t="shared" si="40"/>
        <v>重</v>
      </c>
      <c r="I734" s="23">
        <v>41449</v>
      </c>
      <c r="J734" s="21"/>
      <c r="K734" s="7" t="s">
        <v>6500</v>
      </c>
      <c r="L734" s="7"/>
      <c r="M734" s="9">
        <v>866665029</v>
      </c>
      <c r="N734" s="68"/>
      <c r="O734" s="18" t="str">
        <f t="shared" ca="1" si="41"/>
        <v>543天</v>
      </c>
      <c r="P734" s="80"/>
      <c r="Q734" s="80"/>
      <c r="R734" s="80"/>
      <c r="S734" s="80"/>
    </row>
    <row r="735" spans="1:19">
      <c r="A735" s="34">
        <v>733</v>
      </c>
      <c r="B735" s="101" t="s">
        <v>2684</v>
      </c>
      <c r="C735" s="7" t="s">
        <v>10258</v>
      </c>
      <c r="D735" s="7" t="str">
        <f t="shared" si="39"/>
        <v>MSK箱</v>
      </c>
      <c r="E735" s="7" t="s">
        <v>17174</v>
      </c>
      <c r="F735" s="19">
        <v>41256</v>
      </c>
      <c r="G735" s="39" t="s">
        <v>8990</v>
      </c>
      <c r="H735" s="7" t="str">
        <f t="shared" si="40"/>
        <v>重</v>
      </c>
      <c r="I735" s="23">
        <v>41408</v>
      </c>
      <c r="J735" s="21"/>
      <c r="K735" s="7" t="s">
        <v>6500</v>
      </c>
      <c r="L735" s="7"/>
      <c r="M735" s="9">
        <v>866912946</v>
      </c>
      <c r="N735" s="68"/>
      <c r="O735" s="18" t="str">
        <f t="shared" ca="1" si="41"/>
        <v>543天</v>
      </c>
      <c r="P735" s="80"/>
      <c r="Q735" s="80"/>
      <c r="R735" s="80"/>
      <c r="S735" s="80"/>
    </row>
    <row r="736" spans="1:19">
      <c r="A736" s="34">
        <v>734</v>
      </c>
      <c r="B736" s="98" t="s">
        <v>5586</v>
      </c>
      <c r="C736" s="7" t="s">
        <v>3270</v>
      </c>
      <c r="D736" s="7" t="str">
        <f t="shared" si="39"/>
        <v>MSK箱</v>
      </c>
      <c r="E736" s="7" t="s">
        <v>17174</v>
      </c>
      <c r="F736" s="19">
        <v>41250</v>
      </c>
      <c r="G736" s="39"/>
      <c r="H736" s="7" t="str">
        <f t="shared" si="40"/>
        <v>重</v>
      </c>
      <c r="I736" s="23">
        <v>41267</v>
      </c>
      <c r="J736" s="21"/>
      <c r="K736" s="7" t="s">
        <v>10395</v>
      </c>
      <c r="L736" s="7"/>
      <c r="M736" s="9">
        <v>865037722</v>
      </c>
      <c r="N736" s="68"/>
      <c r="O736" s="18" t="str">
        <f t="shared" ca="1" si="41"/>
        <v>549天</v>
      </c>
      <c r="P736" s="80"/>
      <c r="Q736" s="80"/>
      <c r="R736" s="80"/>
      <c r="S736" s="80"/>
    </row>
    <row r="737" spans="1:19">
      <c r="A737" s="34">
        <v>735</v>
      </c>
      <c r="B737" s="101" t="s">
        <v>3352</v>
      </c>
      <c r="C737" s="7" t="s">
        <v>10258</v>
      </c>
      <c r="D737" s="7" t="str">
        <f t="shared" si="39"/>
        <v>MSK箱</v>
      </c>
      <c r="E737" s="7" t="s">
        <v>17174</v>
      </c>
      <c r="F737" s="19">
        <v>41256</v>
      </c>
      <c r="G737" s="39" t="s">
        <v>8990</v>
      </c>
      <c r="H737" s="7" t="str">
        <f t="shared" si="40"/>
        <v>重</v>
      </c>
      <c r="I737" s="23">
        <v>41402</v>
      </c>
      <c r="J737" s="21"/>
      <c r="K737" s="7" t="s">
        <v>6500</v>
      </c>
      <c r="L737" s="7"/>
      <c r="M737" s="9" t="s">
        <v>3351</v>
      </c>
      <c r="N737" s="68"/>
      <c r="O737" s="18" t="str">
        <f t="shared" ca="1" si="41"/>
        <v>543天</v>
      </c>
      <c r="P737" s="80"/>
      <c r="Q737" s="80"/>
      <c r="R737" s="80"/>
      <c r="S737" s="80"/>
    </row>
    <row r="738" spans="1:19">
      <c r="A738" s="34">
        <v>736</v>
      </c>
      <c r="B738" s="101" t="s">
        <v>3353</v>
      </c>
      <c r="C738" s="7" t="s">
        <v>10258</v>
      </c>
      <c r="D738" s="7" t="str">
        <f t="shared" si="39"/>
        <v>MSK箱</v>
      </c>
      <c r="E738" s="7" t="s">
        <v>17174</v>
      </c>
      <c r="F738" s="19">
        <v>41256</v>
      </c>
      <c r="G738" s="39" t="s">
        <v>8990</v>
      </c>
      <c r="H738" s="7" t="str">
        <f t="shared" si="40"/>
        <v>重</v>
      </c>
      <c r="I738" s="23">
        <v>41402</v>
      </c>
      <c r="J738" s="21"/>
      <c r="K738" s="7" t="s">
        <v>6500</v>
      </c>
      <c r="L738" s="7"/>
      <c r="M738" s="9" t="s">
        <v>3351</v>
      </c>
      <c r="N738" s="68"/>
      <c r="O738" s="18" t="str">
        <f t="shared" ca="1" si="41"/>
        <v>543天</v>
      </c>
      <c r="P738" s="80"/>
      <c r="Q738" s="80"/>
      <c r="R738" s="80"/>
      <c r="S738" s="80"/>
    </row>
    <row r="739" spans="1:19">
      <c r="A739" s="34">
        <v>737</v>
      </c>
      <c r="B739" s="100" t="s">
        <v>1966</v>
      </c>
      <c r="C739" s="7" t="s">
        <v>10258</v>
      </c>
      <c r="D739" s="7" t="str">
        <f t="shared" si="39"/>
        <v>MSK箱</v>
      </c>
      <c r="E739" s="7" t="s">
        <v>17174</v>
      </c>
      <c r="F739" s="19">
        <v>41256</v>
      </c>
      <c r="G739" s="39"/>
      <c r="H739" s="7" t="str">
        <f t="shared" si="40"/>
        <v>重</v>
      </c>
      <c r="I739" s="23">
        <v>41724</v>
      </c>
      <c r="J739" s="21"/>
      <c r="K739" s="7" t="s">
        <v>10395</v>
      </c>
      <c r="L739" s="204" t="s">
        <v>9488</v>
      </c>
      <c r="M739" s="9">
        <v>867602091</v>
      </c>
      <c r="N739" s="68"/>
      <c r="O739" s="18" t="str">
        <f t="shared" ca="1" si="41"/>
        <v>543天</v>
      </c>
      <c r="P739" s="80"/>
      <c r="Q739" s="80"/>
      <c r="R739" s="80"/>
      <c r="S739" s="80"/>
    </row>
    <row r="740" spans="1:19">
      <c r="A740" s="34">
        <v>738</v>
      </c>
      <c r="B740" s="101" t="s">
        <v>3354</v>
      </c>
      <c r="C740" s="7" t="s">
        <v>10258</v>
      </c>
      <c r="D740" s="7" t="str">
        <f t="shared" si="39"/>
        <v>MSK箱</v>
      </c>
      <c r="E740" s="7" t="s">
        <v>17174</v>
      </c>
      <c r="F740" s="19">
        <v>41256</v>
      </c>
      <c r="G740" s="39" t="s">
        <v>8990</v>
      </c>
      <c r="H740" s="7" t="str">
        <f t="shared" si="40"/>
        <v>重</v>
      </c>
      <c r="I740" s="23">
        <v>41402</v>
      </c>
      <c r="J740" s="21"/>
      <c r="K740" s="7" t="s">
        <v>6500</v>
      </c>
      <c r="L740" s="7"/>
      <c r="M740" s="9" t="s">
        <v>3351</v>
      </c>
      <c r="N740" s="68"/>
      <c r="O740" s="18" t="str">
        <f t="shared" ca="1" si="41"/>
        <v>543天</v>
      </c>
      <c r="P740" s="80"/>
      <c r="Q740" s="80"/>
      <c r="R740" s="80"/>
      <c r="S740" s="80"/>
    </row>
    <row r="741" spans="1:19">
      <c r="A741" s="34">
        <v>739</v>
      </c>
      <c r="B741" s="101" t="s">
        <v>516</v>
      </c>
      <c r="C741" s="7" t="s">
        <v>10258</v>
      </c>
      <c r="D741" s="7" t="str">
        <f t="shared" si="39"/>
        <v>MSK箱</v>
      </c>
      <c r="E741" s="7" t="s">
        <v>17174</v>
      </c>
      <c r="F741" s="19">
        <v>41256</v>
      </c>
      <c r="G741" s="39" t="s">
        <v>4398</v>
      </c>
      <c r="H741" s="7" t="str">
        <f t="shared" si="40"/>
        <v>重</v>
      </c>
      <c r="I741" s="23">
        <v>41402</v>
      </c>
      <c r="J741" s="21"/>
      <c r="K741" s="7" t="s">
        <v>6500</v>
      </c>
      <c r="L741" s="7"/>
      <c r="M741" s="9" t="s">
        <v>3351</v>
      </c>
      <c r="N741" s="68"/>
      <c r="O741" s="18" t="str">
        <f t="shared" ca="1" si="41"/>
        <v>543天</v>
      </c>
      <c r="P741" s="80"/>
      <c r="Q741" s="80"/>
      <c r="R741" s="80"/>
      <c r="S741" s="80"/>
    </row>
    <row r="742" spans="1:19">
      <c r="A742" s="34">
        <v>740</v>
      </c>
      <c r="B742" s="100" t="s">
        <v>16162</v>
      </c>
      <c r="C742" s="7" t="s">
        <v>10258</v>
      </c>
      <c r="D742" s="7" t="str">
        <f t="shared" si="39"/>
        <v>MSK箱</v>
      </c>
      <c r="E742" s="7" t="s">
        <v>17174</v>
      </c>
      <c r="F742" s="19">
        <v>41256</v>
      </c>
      <c r="G742" s="39"/>
      <c r="H742" s="7" t="str">
        <f t="shared" si="40"/>
        <v>重</v>
      </c>
      <c r="I742" s="23">
        <v>41764</v>
      </c>
      <c r="J742" s="21"/>
      <c r="K742" s="7" t="s">
        <v>10395</v>
      </c>
      <c r="L742" s="7" t="s">
        <v>16163</v>
      </c>
      <c r="M742" s="9">
        <v>867759874</v>
      </c>
      <c r="N742" s="68"/>
      <c r="O742" s="18" t="str">
        <f t="shared" ca="1" si="41"/>
        <v>543天</v>
      </c>
      <c r="P742" s="80"/>
      <c r="Q742" s="80"/>
      <c r="R742" s="80"/>
      <c r="S742" s="80"/>
    </row>
    <row r="743" spans="1:19">
      <c r="A743" s="34">
        <v>741</v>
      </c>
      <c r="B743" s="100" t="s">
        <v>2364</v>
      </c>
      <c r="C743" s="7" t="s">
        <v>10258</v>
      </c>
      <c r="D743" s="7" t="str">
        <f t="shared" si="39"/>
        <v>MSK箱</v>
      </c>
      <c r="E743" s="7" t="s">
        <v>17174</v>
      </c>
      <c r="F743" s="19">
        <v>41256</v>
      </c>
      <c r="G743" s="39"/>
      <c r="H743" s="7" t="str">
        <f t="shared" si="40"/>
        <v>重</v>
      </c>
      <c r="I743" s="23">
        <v>41499</v>
      </c>
      <c r="J743" s="21"/>
      <c r="K743" s="7" t="s">
        <v>6500</v>
      </c>
      <c r="L743" s="7"/>
      <c r="M743" s="9" t="s">
        <v>16547</v>
      </c>
      <c r="N743" s="68"/>
      <c r="O743" s="18" t="str">
        <f t="shared" ca="1" si="41"/>
        <v>543天</v>
      </c>
      <c r="P743" s="80"/>
      <c r="Q743" s="80"/>
      <c r="R743" s="80"/>
      <c r="S743" s="80"/>
    </row>
    <row r="744" spans="1:19">
      <c r="A744" s="34">
        <v>742</v>
      </c>
      <c r="B744" s="101" t="s">
        <v>517</v>
      </c>
      <c r="C744" s="7" t="s">
        <v>10258</v>
      </c>
      <c r="D744" s="7" t="str">
        <f t="shared" si="39"/>
        <v>MSK箱</v>
      </c>
      <c r="E744" s="7" t="s">
        <v>17174</v>
      </c>
      <c r="F744" s="19">
        <v>41256</v>
      </c>
      <c r="G744" s="39" t="s">
        <v>8990</v>
      </c>
      <c r="H744" s="7" t="str">
        <f t="shared" si="40"/>
        <v>重</v>
      </c>
      <c r="I744" s="23">
        <v>41402</v>
      </c>
      <c r="J744" s="21"/>
      <c r="K744" s="7" t="s">
        <v>6500</v>
      </c>
      <c r="L744" s="7"/>
      <c r="M744" s="9" t="s">
        <v>3351</v>
      </c>
      <c r="N744" s="68"/>
      <c r="O744" s="18" t="str">
        <f t="shared" ca="1" si="41"/>
        <v>543天</v>
      </c>
      <c r="P744" s="80"/>
      <c r="Q744" s="80"/>
      <c r="R744" s="80"/>
      <c r="S744" s="80"/>
    </row>
    <row r="745" spans="1:19">
      <c r="A745" s="34">
        <v>743</v>
      </c>
      <c r="B745" s="100" t="s">
        <v>13859</v>
      </c>
      <c r="C745" s="7" t="s">
        <v>10258</v>
      </c>
      <c r="D745" s="7" t="str">
        <f t="shared" si="39"/>
        <v>MSK箱</v>
      </c>
      <c r="E745" s="7" t="s">
        <v>17174</v>
      </c>
      <c r="F745" s="19">
        <v>41256</v>
      </c>
      <c r="G745" s="39"/>
      <c r="H745" s="7" t="str">
        <f t="shared" si="40"/>
        <v>重</v>
      </c>
      <c r="I745" s="23">
        <v>41491</v>
      </c>
      <c r="J745" s="21"/>
      <c r="K745" s="7" t="s">
        <v>6500</v>
      </c>
      <c r="L745" s="7"/>
      <c r="M745" s="9" t="s">
        <v>13844</v>
      </c>
      <c r="N745" s="68"/>
      <c r="O745" s="18" t="str">
        <f t="shared" ca="1" si="41"/>
        <v>543天</v>
      </c>
      <c r="P745" s="80"/>
      <c r="Q745" s="80"/>
      <c r="R745" s="80"/>
      <c r="S745" s="80"/>
    </row>
    <row r="746" spans="1:19">
      <c r="A746" s="34">
        <v>744</v>
      </c>
      <c r="B746" s="100" t="s">
        <v>13860</v>
      </c>
      <c r="C746" s="7" t="s">
        <v>10258</v>
      </c>
      <c r="D746" s="7" t="str">
        <f t="shared" si="39"/>
        <v>MSK箱</v>
      </c>
      <c r="E746" s="7" t="s">
        <v>17174</v>
      </c>
      <c r="F746" s="19">
        <v>41256</v>
      </c>
      <c r="G746" s="39"/>
      <c r="H746" s="7" t="str">
        <f t="shared" si="40"/>
        <v>重</v>
      </c>
      <c r="I746" s="23">
        <v>41491</v>
      </c>
      <c r="J746" s="21"/>
      <c r="K746" s="7" t="s">
        <v>6500</v>
      </c>
      <c r="L746" s="7"/>
      <c r="M746" s="9" t="s">
        <v>13844</v>
      </c>
      <c r="N746" s="68"/>
      <c r="O746" s="18" t="str">
        <f t="shared" ca="1" si="41"/>
        <v>543天</v>
      </c>
      <c r="P746" s="80"/>
      <c r="Q746" s="80"/>
      <c r="R746" s="80"/>
      <c r="S746" s="80"/>
    </row>
    <row r="747" spans="1:19">
      <c r="A747" s="34">
        <v>745</v>
      </c>
      <c r="B747" s="101" t="s">
        <v>10002</v>
      </c>
      <c r="C747" s="7" t="s">
        <v>10393</v>
      </c>
      <c r="D747" s="7" t="str">
        <f t="shared" si="39"/>
        <v>MSK箱</v>
      </c>
      <c r="E747" s="7" t="s">
        <v>17174</v>
      </c>
      <c r="F747" s="19">
        <v>41271</v>
      </c>
      <c r="G747" s="39" t="s">
        <v>5339</v>
      </c>
      <c r="H747" s="7" t="str">
        <f t="shared" si="40"/>
        <v>重</v>
      </c>
      <c r="I747" s="23">
        <v>41366</v>
      </c>
      <c r="J747" s="21"/>
      <c r="K747" s="7" t="s">
        <v>5796</v>
      </c>
      <c r="L747" s="7"/>
      <c r="M747" s="9">
        <v>865417702</v>
      </c>
      <c r="N747" s="68"/>
      <c r="O747" s="18" t="str">
        <f t="shared" ca="1" si="41"/>
        <v>528天</v>
      </c>
      <c r="P747" s="80"/>
      <c r="Q747" s="80"/>
      <c r="R747" s="80"/>
      <c r="S747" s="80"/>
    </row>
    <row r="748" spans="1:19">
      <c r="A748" s="34">
        <v>746</v>
      </c>
      <c r="B748" s="101" t="s">
        <v>4773</v>
      </c>
      <c r="C748" s="7" t="s">
        <v>10393</v>
      </c>
      <c r="D748" s="7" t="str">
        <f t="shared" si="39"/>
        <v>MSK箱</v>
      </c>
      <c r="E748" s="7" t="s">
        <v>17174</v>
      </c>
      <c r="F748" s="19">
        <v>41262</v>
      </c>
      <c r="G748" s="39" t="s">
        <v>13009</v>
      </c>
      <c r="H748" s="7" t="str">
        <f t="shared" si="40"/>
        <v>重</v>
      </c>
      <c r="I748" s="23">
        <v>41372</v>
      </c>
      <c r="J748" s="21"/>
      <c r="K748" s="7" t="s">
        <v>16249</v>
      </c>
      <c r="L748" s="7"/>
      <c r="M748" s="9">
        <v>865421717</v>
      </c>
      <c r="N748" s="68"/>
      <c r="O748" s="18" t="str">
        <f t="shared" ca="1" si="41"/>
        <v>537天</v>
      </c>
      <c r="P748" s="80"/>
      <c r="Q748" s="80"/>
      <c r="R748" s="80"/>
      <c r="S748" s="80"/>
    </row>
    <row r="749" spans="1:19">
      <c r="A749" s="34">
        <v>747</v>
      </c>
      <c r="B749" s="101" t="s">
        <v>4770</v>
      </c>
      <c r="C749" s="7" t="s">
        <v>10393</v>
      </c>
      <c r="D749" s="7" t="str">
        <f t="shared" si="39"/>
        <v>MSK箱</v>
      </c>
      <c r="E749" s="7" t="s">
        <v>17174</v>
      </c>
      <c r="F749" s="19">
        <v>41263</v>
      </c>
      <c r="G749" s="39" t="s">
        <v>13009</v>
      </c>
      <c r="H749" s="7" t="str">
        <f t="shared" si="40"/>
        <v>重</v>
      </c>
      <c r="I749" s="23">
        <v>41373</v>
      </c>
      <c r="J749" s="21"/>
      <c r="K749" s="7" t="s">
        <v>972</v>
      </c>
      <c r="L749" s="7"/>
      <c r="M749" s="9">
        <v>865421717</v>
      </c>
      <c r="N749" s="68"/>
      <c r="O749" s="18" t="str">
        <f t="shared" ca="1" si="41"/>
        <v>536天</v>
      </c>
      <c r="P749" s="80"/>
      <c r="Q749" s="80"/>
      <c r="R749" s="80"/>
      <c r="S749" s="80"/>
    </row>
    <row r="750" spans="1:19">
      <c r="A750" s="34">
        <v>748</v>
      </c>
      <c r="B750" s="101" t="s">
        <v>13197</v>
      </c>
      <c r="C750" s="7" t="s">
        <v>10393</v>
      </c>
      <c r="D750" s="7" t="str">
        <f t="shared" si="39"/>
        <v>MSK箱</v>
      </c>
      <c r="E750" s="7" t="s">
        <v>17174</v>
      </c>
      <c r="F750" s="19">
        <v>41264</v>
      </c>
      <c r="G750" s="39" t="s">
        <v>13009</v>
      </c>
      <c r="H750" s="7" t="str">
        <f t="shared" si="40"/>
        <v>重</v>
      </c>
      <c r="I750" s="23">
        <v>41366</v>
      </c>
      <c r="J750" s="21"/>
      <c r="K750" s="7" t="s">
        <v>5796</v>
      </c>
      <c r="L750" s="7"/>
      <c r="M750" s="9">
        <v>865417702</v>
      </c>
      <c r="N750" s="68"/>
      <c r="O750" s="18" t="str">
        <f t="shared" ca="1" si="41"/>
        <v>535天</v>
      </c>
      <c r="P750" s="80"/>
      <c r="Q750" s="80"/>
      <c r="R750" s="80"/>
      <c r="S750" s="80"/>
    </row>
    <row r="751" spans="1:19">
      <c r="A751" s="34">
        <v>749</v>
      </c>
      <c r="B751" s="101" t="s">
        <v>271</v>
      </c>
      <c r="C751" s="7" t="s">
        <v>10393</v>
      </c>
      <c r="D751" s="7" t="str">
        <f t="shared" si="39"/>
        <v>MSK箱</v>
      </c>
      <c r="E751" s="7" t="s">
        <v>17174</v>
      </c>
      <c r="F751" s="19">
        <v>41264</v>
      </c>
      <c r="G751" s="39" t="s">
        <v>5340</v>
      </c>
      <c r="H751" s="7" t="str">
        <f t="shared" si="40"/>
        <v>重</v>
      </c>
      <c r="I751" s="23">
        <v>41345</v>
      </c>
      <c r="J751" s="21"/>
      <c r="K751" s="7" t="s">
        <v>16249</v>
      </c>
      <c r="L751" s="7"/>
      <c r="M751" s="9">
        <v>865150273</v>
      </c>
      <c r="N751" s="68"/>
      <c r="O751" s="18" t="str">
        <f t="shared" ca="1" si="41"/>
        <v>535天</v>
      </c>
      <c r="P751" s="80"/>
      <c r="Q751" s="80"/>
      <c r="R751" s="80"/>
      <c r="S751" s="80"/>
    </row>
    <row r="752" spans="1:19">
      <c r="A752" s="34">
        <v>750</v>
      </c>
      <c r="B752" s="101" t="s">
        <v>13198</v>
      </c>
      <c r="C752" s="7" t="s">
        <v>10393</v>
      </c>
      <c r="D752" s="7" t="str">
        <f t="shared" si="39"/>
        <v>MSK箱</v>
      </c>
      <c r="E752" s="7" t="s">
        <v>17174</v>
      </c>
      <c r="F752" s="19">
        <v>41264</v>
      </c>
      <c r="G752" s="39" t="s">
        <v>13009</v>
      </c>
      <c r="H752" s="7" t="str">
        <f t="shared" si="40"/>
        <v>重</v>
      </c>
      <c r="I752" s="23">
        <v>41366</v>
      </c>
      <c r="J752" s="21"/>
      <c r="K752" s="7" t="s">
        <v>5796</v>
      </c>
      <c r="L752" s="7"/>
      <c r="M752" s="9">
        <v>865417702</v>
      </c>
      <c r="N752" s="68"/>
      <c r="O752" s="18" t="str">
        <f t="shared" ca="1" si="41"/>
        <v>535天</v>
      </c>
      <c r="P752" s="80"/>
      <c r="Q752" s="80"/>
      <c r="R752" s="80"/>
      <c r="S752" s="80"/>
    </row>
    <row r="753" spans="1:19">
      <c r="A753" s="34">
        <v>751</v>
      </c>
      <c r="B753" s="101" t="s">
        <v>11191</v>
      </c>
      <c r="C753" s="7" t="s">
        <v>10393</v>
      </c>
      <c r="D753" s="7" t="str">
        <f t="shared" si="39"/>
        <v>MSK箱</v>
      </c>
      <c r="E753" s="7" t="s">
        <v>17174</v>
      </c>
      <c r="F753" s="19">
        <v>41263</v>
      </c>
      <c r="G753" s="39" t="s">
        <v>13009</v>
      </c>
      <c r="H753" s="7" t="str">
        <f t="shared" si="40"/>
        <v>重</v>
      </c>
      <c r="I753" s="23">
        <v>41369</v>
      </c>
      <c r="J753" s="21"/>
      <c r="K753" s="7" t="s">
        <v>5796</v>
      </c>
      <c r="L753" s="7"/>
      <c r="M753" s="9">
        <v>865432782</v>
      </c>
      <c r="N753" s="68"/>
      <c r="O753" s="18" t="str">
        <f t="shared" ca="1" si="41"/>
        <v>536天</v>
      </c>
      <c r="P753" s="80"/>
      <c r="Q753" s="80"/>
      <c r="R753" s="80"/>
      <c r="S753" s="80"/>
    </row>
    <row r="754" spans="1:19">
      <c r="A754" s="34">
        <v>752</v>
      </c>
      <c r="B754" s="101" t="s">
        <v>1900</v>
      </c>
      <c r="C754" s="7" t="s">
        <v>10393</v>
      </c>
      <c r="D754" s="7" t="str">
        <f t="shared" si="39"/>
        <v>MSK箱</v>
      </c>
      <c r="E754" s="7" t="s">
        <v>17174</v>
      </c>
      <c r="F754" s="19">
        <v>41264</v>
      </c>
      <c r="G754" s="39" t="s">
        <v>13009</v>
      </c>
      <c r="H754" s="7" t="str">
        <f t="shared" si="40"/>
        <v>重</v>
      </c>
      <c r="I754" s="23">
        <v>41372</v>
      </c>
      <c r="J754" s="21"/>
      <c r="K754" s="7" t="s">
        <v>16249</v>
      </c>
      <c r="L754" s="7"/>
      <c r="M754" s="9">
        <v>865421717</v>
      </c>
      <c r="N754" s="68"/>
      <c r="O754" s="18" t="str">
        <f t="shared" ca="1" si="41"/>
        <v>535天</v>
      </c>
      <c r="P754" s="80"/>
      <c r="Q754" s="80"/>
      <c r="R754" s="80"/>
      <c r="S754" s="80"/>
    </row>
    <row r="755" spans="1:19">
      <c r="A755" s="34">
        <v>753</v>
      </c>
      <c r="B755" s="101" t="s">
        <v>3250</v>
      </c>
      <c r="C755" s="7" t="s">
        <v>10393</v>
      </c>
      <c r="D755" s="7" t="str">
        <f t="shared" si="39"/>
        <v>MSK箱</v>
      </c>
      <c r="E755" s="7" t="s">
        <v>17174</v>
      </c>
      <c r="F755" s="19">
        <v>41266</v>
      </c>
      <c r="G755" s="39" t="s">
        <v>13009</v>
      </c>
      <c r="H755" s="7" t="str">
        <f t="shared" si="40"/>
        <v>重</v>
      </c>
      <c r="I755" s="23">
        <v>41361</v>
      </c>
      <c r="J755" s="21"/>
      <c r="K755" s="7" t="s">
        <v>16249</v>
      </c>
      <c r="L755" s="7"/>
      <c r="M755" s="9">
        <v>865403859</v>
      </c>
      <c r="N755" s="68"/>
      <c r="O755" s="18" t="str">
        <f t="shared" ca="1" si="41"/>
        <v>533天</v>
      </c>
      <c r="P755" s="80"/>
      <c r="Q755" s="80"/>
      <c r="R755" s="80"/>
      <c r="S755" s="80"/>
    </row>
    <row r="756" spans="1:19">
      <c r="A756" s="34">
        <v>754</v>
      </c>
      <c r="B756" s="101" t="s">
        <v>13199</v>
      </c>
      <c r="C756" s="7" t="s">
        <v>10393</v>
      </c>
      <c r="D756" s="7" t="str">
        <f t="shared" si="39"/>
        <v>MSK箱</v>
      </c>
      <c r="E756" s="7" t="s">
        <v>17174</v>
      </c>
      <c r="F756" s="19">
        <v>41266</v>
      </c>
      <c r="G756" s="39" t="s">
        <v>13009</v>
      </c>
      <c r="H756" s="7" t="str">
        <f t="shared" si="40"/>
        <v>重</v>
      </c>
      <c r="I756" s="23">
        <v>41366</v>
      </c>
      <c r="J756" s="21"/>
      <c r="K756" s="7" t="s">
        <v>5796</v>
      </c>
      <c r="L756" s="7"/>
      <c r="M756" s="9">
        <v>865417702</v>
      </c>
      <c r="N756" s="68"/>
      <c r="O756" s="18" t="str">
        <f t="shared" ca="1" si="41"/>
        <v>533天</v>
      </c>
      <c r="P756" s="80"/>
      <c r="Q756" s="80"/>
      <c r="R756" s="80"/>
      <c r="S756" s="80"/>
    </row>
    <row r="757" spans="1:19">
      <c r="A757" s="34">
        <v>755</v>
      </c>
      <c r="B757" s="101" t="s">
        <v>10229</v>
      </c>
      <c r="C757" s="7" t="s">
        <v>10393</v>
      </c>
      <c r="D757" s="7" t="str">
        <f t="shared" si="39"/>
        <v>MSK箱</v>
      </c>
      <c r="E757" s="7" t="s">
        <v>17174</v>
      </c>
      <c r="F757" s="19">
        <v>41264</v>
      </c>
      <c r="G757" s="39" t="s">
        <v>5341</v>
      </c>
      <c r="H757" s="7" t="str">
        <f t="shared" si="40"/>
        <v>重</v>
      </c>
      <c r="I757" s="23">
        <v>41385</v>
      </c>
      <c r="J757" s="21"/>
      <c r="K757" s="7" t="s">
        <v>16249</v>
      </c>
      <c r="L757" s="7"/>
      <c r="M757" s="9">
        <v>865973443</v>
      </c>
      <c r="N757" s="68"/>
      <c r="O757" s="18" t="str">
        <f t="shared" ca="1" si="41"/>
        <v>535天</v>
      </c>
      <c r="P757" s="80"/>
      <c r="Q757" s="80"/>
      <c r="R757" s="80"/>
      <c r="S757" s="80"/>
    </row>
    <row r="758" spans="1:19">
      <c r="A758" s="34">
        <v>756</v>
      </c>
      <c r="B758" s="101" t="s">
        <v>7475</v>
      </c>
      <c r="C758" s="7" t="s">
        <v>10393</v>
      </c>
      <c r="D758" s="7" t="str">
        <f t="shared" si="39"/>
        <v>MSK箱</v>
      </c>
      <c r="E758" s="7" t="s">
        <v>17174</v>
      </c>
      <c r="F758" s="19">
        <v>41264</v>
      </c>
      <c r="G758" s="39" t="s">
        <v>13009</v>
      </c>
      <c r="H758" s="7" t="str">
        <f t="shared" si="40"/>
        <v>重</v>
      </c>
      <c r="I758" s="23">
        <v>41376</v>
      </c>
      <c r="J758" s="21"/>
      <c r="K758" s="7" t="s">
        <v>10395</v>
      </c>
      <c r="L758" s="7"/>
      <c r="M758" s="9">
        <v>865438413</v>
      </c>
      <c r="N758" s="68"/>
      <c r="O758" s="18" t="str">
        <f t="shared" ca="1" si="41"/>
        <v>535天</v>
      </c>
      <c r="P758" s="80"/>
      <c r="Q758" s="80"/>
      <c r="R758" s="80"/>
      <c r="S758" s="80"/>
    </row>
    <row r="759" spans="1:19">
      <c r="A759" s="34">
        <v>757</v>
      </c>
      <c r="B759" s="101" t="s">
        <v>15432</v>
      </c>
      <c r="C759" s="7" t="s">
        <v>10393</v>
      </c>
      <c r="D759" s="7" t="str">
        <f t="shared" si="39"/>
        <v>MSK箱</v>
      </c>
      <c r="E759" s="7" t="s">
        <v>17174</v>
      </c>
      <c r="F759" s="19">
        <v>41264</v>
      </c>
      <c r="G759" s="39" t="s">
        <v>13009</v>
      </c>
      <c r="H759" s="7" t="str">
        <f t="shared" si="40"/>
        <v>重</v>
      </c>
      <c r="I759" s="23">
        <v>41375</v>
      </c>
      <c r="J759" s="21"/>
      <c r="K759" s="7" t="s">
        <v>5796</v>
      </c>
      <c r="L759" s="7"/>
      <c r="M759" s="9">
        <v>865438413</v>
      </c>
      <c r="N759" s="68"/>
      <c r="O759" s="18" t="str">
        <f t="shared" ca="1" si="41"/>
        <v>535天</v>
      </c>
      <c r="P759" s="80"/>
      <c r="Q759" s="80"/>
      <c r="R759" s="80"/>
      <c r="S759" s="80"/>
    </row>
    <row r="760" spans="1:19">
      <c r="A760" s="34">
        <v>758</v>
      </c>
      <c r="B760" s="101" t="s">
        <v>6427</v>
      </c>
      <c r="C760" s="7" t="s">
        <v>10393</v>
      </c>
      <c r="D760" s="7" t="str">
        <f t="shared" si="39"/>
        <v>MSK箱</v>
      </c>
      <c r="E760" s="7" t="s">
        <v>17174</v>
      </c>
      <c r="F760" s="19">
        <v>41266</v>
      </c>
      <c r="G760" s="39" t="s">
        <v>13009</v>
      </c>
      <c r="H760" s="7" t="str">
        <f t="shared" si="40"/>
        <v>重</v>
      </c>
      <c r="I760" s="23">
        <v>41298</v>
      </c>
      <c r="J760" s="21"/>
      <c r="K760" s="7" t="s">
        <v>13781</v>
      </c>
      <c r="L760" s="7"/>
      <c r="M760" s="9">
        <v>865500001</v>
      </c>
      <c r="N760" s="68"/>
      <c r="O760" s="18" t="str">
        <f t="shared" ca="1" si="41"/>
        <v>533天</v>
      </c>
      <c r="P760" s="80"/>
      <c r="Q760" s="80"/>
      <c r="R760" s="80"/>
      <c r="S760" s="80"/>
    </row>
    <row r="761" spans="1:19">
      <c r="A761" s="34">
        <v>759</v>
      </c>
      <c r="B761" s="101" t="s">
        <v>14673</v>
      </c>
      <c r="C761" s="7" t="s">
        <v>10393</v>
      </c>
      <c r="D761" s="7" t="str">
        <f t="shared" ref="D761:D766" si="42">IF(B761="","","MSK箱")</f>
        <v>MSK箱</v>
      </c>
      <c r="E761" s="7" t="s">
        <v>17174</v>
      </c>
      <c r="F761" s="19">
        <v>41266</v>
      </c>
      <c r="G761" s="39" t="s">
        <v>13009</v>
      </c>
      <c r="H761" s="7" t="str">
        <f t="shared" ref="H761:H824" si="43">IF(I761="","空","重")</f>
        <v>重</v>
      </c>
      <c r="I761" s="23">
        <v>41362</v>
      </c>
      <c r="J761" s="21"/>
      <c r="K761" s="7" t="s">
        <v>972</v>
      </c>
      <c r="L761" s="7"/>
      <c r="M761" s="9">
        <v>865403859</v>
      </c>
      <c r="N761" s="68"/>
      <c r="O761" s="18" t="str">
        <f t="shared" ref="O761:O824" ca="1" si="44">IF(ISNONTEXT(J761),DATEDIF(F761,TODAY(),"d")&amp;"天","出场")</f>
        <v>533天</v>
      </c>
      <c r="P761" s="80"/>
      <c r="Q761" s="80"/>
      <c r="R761" s="80"/>
      <c r="S761" s="80"/>
    </row>
    <row r="762" spans="1:19">
      <c r="A762" s="34">
        <v>760</v>
      </c>
      <c r="B762" s="101" t="s">
        <v>10003</v>
      </c>
      <c r="C762" s="7" t="s">
        <v>10393</v>
      </c>
      <c r="D762" s="7" t="str">
        <f t="shared" si="42"/>
        <v>MSK箱</v>
      </c>
      <c r="E762" s="7" t="s">
        <v>17174</v>
      </c>
      <c r="F762" s="19">
        <v>41271</v>
      </c>
      <c r="G762" s="39" t="s">
        <v>10256</v>
      </c>
      <c r="H762" s="7" t="str">
        <f t="shared" si="43"/>
        <v>重</v>
      </c>
      <c r="I762" s="23">
        <v>41366</v>
      </c>
      <c r="J762" s="21"/>
      <c r="K762" s="7" t="s">
        <v>5796</v>
      </c>
      <c r="L762" s="7"/>
      <c r="M762" s="9">
        <v>865417702</v>
      </c>
      <c r="N762" s="68"/>
      <c r="O762" s="18" t="str">
        <f t="shared" ca="1" si="44"/>
        <v>528天</v>
      </c>
      <c r="P762" s="80"/>
      <c r="Q762" s="80"/>
      <c r="R762" s="80"/>
      <c r="S762" s="80"/>
    </row>
    <row r="763" spans="1:19">
      <c r="A763" s="34">
        <v>761</v>
      </c>
      <c r="B763" s="101" t="s">
        <v>12964</v>
      </c>
      <c r="C763" s="7" t="s">
        <v>10393</v>
      </c>
      <c r="D763" s="7" t="str">
        <f t="shared" si="42"/>
        <v>MSK箱</v>
      </c>
      <c r="E763" s="7" t="s">
        <v>17174</v>
      </c>
      <c r="F763" s="19">
        <v>41266</v>
      </c>
      <c r="G763" s="39" t="s">
        <v>5342</v>
      </c>
      <c r="H763" s="7" t="str">
        <f t="shared" si="43"/>
        <v>重</v>
      </c>
      <c r="I763" s="23">
        <v>41361</v>
      </c>
      <c r="J763" s="21"/>
      <c r="K763" s="7" t="s">
        <v>16249</v>
      </c>
      <c r="L763" s="7"/>
      <c r="M763" s="9">
        <v>865403859</v>
      </c>
      <c r="N763" s="68"/>
      <c r="O763" s="18" t="str">
        <f t="shared" ca="1" si="44"/>
        <v>533天</v>
      </c>
      <c r="P763" s="80"/>
      <c r="Q763" s="80"/>
      <c r="R763" s="80"/>
      <c r="S763" s="80"/>
    </row>
    <row r="764" spans="1:19">
      <c r="A764" s="34">
        <v>762</v>
      </c>
      <c r="B764" s="101" t="s">
        <v>13200</v>
      </c>
      <c r="C764" s="7" t="s">
        <v>10393</v>
      </c>
      <c r="D764" s="7" t="str">
        <f t="shared" si="42"/>
        <v>MSK箱</v>
      </c>
      <c r="E764" s="7" t="s">
        <v>17174</v>
      </c>
      <c r="F764" s="19">
        <v>41266</v>
      </c>
      <c r="G764" s="39" t="s">
        <v>13009</v>
      </c>
      <c r="H764" s="7" t="str">
        <f t="shared" si="43"/>
        <v>重</v>
      </c>
      <c r="I764" s="23">
        <v>41366</v>
      </c>
      <c r="J764" s="21"/>
      <c r="K764" s="7" t="s">
        <v>5796</v>
      </c>
      <c r="L764" s="7"/>
      <c r="M764" s="9">
        <v>865417702</v>
      </c>
      <c r="N764" s="68"/>
      <c r="O764" s="18" t="str">
        <f t="shared" ca="1" si="44"/>
        <v>533天</v>
      </c>
      <c r="P764" s="80"/>
      <c r="Q764" s="80"/>
      <c r="R764" s="80"/>
      <c r="S764" s="80"/>
    </row>
    <row r="765" spans="1:19">
      <c r="A765" s="34">
        <v>763</v>
      </c>
      <c r="B765" s="101" t="s">
        <v>16679</v>
      </c>
      <c r="C765" s="7" t="s">
        <v>10393</v>
      </c>
      <c r="D765" s="7" t="str">
        <f t="shared" si="42"/>
        <v>MSK箱</v>
      </c>
      <c r="E765" s="7" t="s">
        <v>17174</v>
      </c>
      <c r="F765" s="19">
        <v>41267</v>
      </c>
      <c r="G765" s="39" t="s">
        <v>13009</v>
      </c>
      <c r="H765" s="7" t="str">
        <f t="shared" si="43"/>
        <v>重</v>
      </c>
      <c r="I765" s="23">
        <v>41385</v>
      </c>
      <c r="J765" s="21"/>
      <c r="K765" s="7" t="s">
        <v>10395</v>
      </c>
      <c r="L765" s="7"/>
      <c r="M765" s="9">
        <v>865941070</v>
      </c>
      <c r="N765" s="68"/>
      <c r="O765" s="18" t="str">
        <f t="shared" ca="1" si="44"/>
        <v>532天</v>
      </c>
      <c r="P765" s="80"/>
      <c r="Q765" s="80"/>
      <c r="R765" s="80"/>
      <c r="S765" s="80"/>
    </row>
    <row r="766" spans="1:19">
      <c r="A766" s="34">
        <v>764</v>
      </c>
      <c r="B766" s="101" t="s">
        <v>14670</v>
      </c>
      <c r="C766" s="7" t="s">
        <v>10393</v>
      </c>
      <c r="D766" s="7" t="str">
        <f t="shared" si="42"/>
        <v>MSK箱</v>
      </c>
      <c r="E766" s="7" t="s">
        <v>17174</v>
      </c>
      <c r="F766" s="19">
        <v>41271</v>
      </c>
      <c r="G766" s="39" t="s">
        <v>13009</v>
      </c>
      <c r="H766" s="7" t="str">
        <f t="shared" si="43"/>
        <v>重</v>
      </c>
      <c r="I766" s="23">
        <v>41346</v>
      </c>
      <c r="J766" s="21"/>
      <c r="K766" s="7" t="s">
        <v>972</v>
      </c>
      <c r="L766" s="7"/>
      <c r="M766" s="9">
        <v>865150273</v>
      </c>
      <c r="N766" s="68"/>
      <c r="O766" s="18" t="str">
        <f t="shared" ca="1" si="44"/>
        <v>528天</v>
      </c>
      <c r="P766" s="80"/>
      <c r="Q766" s="80"/>
      <c r="R766" s="80"/>
      <c r="S766" s="80"/>
    </row>
    <row r="767" spans="1:19">
      <c r="A767" s="34">
        <v>765</v>
      </c>
      <c r="B767" s="101" t="s">
        <v>5805</v>
      </c>
      <c r="C767" s="7" t="s">
        <v>10393</v>
      </c>
      <c r="D767" s="7" t="str">
        <f t="shared" ref="D767:D824" si="45">IF(B767="","","MSK箱")</f>
        <v>MSK箱</v>
      </c>
      <c r="E767" s="7" t="s">
        <v>17174</v>
      </c>
      <c r="F767" s="19">
        <v>41261</v>
      </c>
      <c r="G767" s="39" t="s">
        <v>12060</v>
      </c>
      <c r="H767" s="7" t="str">
        <f t="shared" si="43"/>
        <v>重</v>
      </c>
      <c r="I767" s="23">
        <v>41288</v>
      </c>
      <c r="J767" s="21"/>
      <c r="K767" s="7" t="s">
        <v>16249</v>
      </c>
      <c r="L767" s="7"/>
      <c r="M767" s="9">
        <v>559301250</v>
      </c>
      <c r="N767" s="68"/>
      <c r="O767" s="18" t="str">
        <f t="shared" ca="1" si="44"/>
        <v>538天</v>
      </c>
      <c r="P767" s="80"/>
      <c r="Q767" s="80"/>
      <c r="R767" s="80"/>
      <c r="S767" s="80"/>
    </row>
    <row r="768" spans="1:19">
      <c r="A768" s="34">
        <v>766</v>
      </c>
      <c r="B768" s="101" t="s">
        <v>5806</v>
      </c>
      <c r="C768" s="7" t="s">
        <v>10393</v>
      </c>
      <c r="D768" s="7" t="str">
        <f t="shared" si="45"/>
        <v>MSK箱</v>
      </c>
      <c r="E768" s="7" t="s">
        <v>17174</v>
      </c>
      <c r="F768" s="19">
        <v>41262</v>
      </c>
      <c r="G768" s="39" t="s">
        <v>12631</v>
      </c>
      <c r="H768" s="7" t="str">
        <f t="shared" si="43"/>
        <v>重</v>
      </c>
      <c r="I768" s="23">
        <v>41288</v>
      </c>
      <c r="J768" s="21"/>
      <c r="K768" s="7" t="s">
        <v>16249</v>
      </c>
      <c r="L768" s="7"/>
      <c r="M768" s="9">
        <v>559301250</v>
      </c>
      <c r="N768" s="68"/>
      <c r="O768" s="18" t="str">
        <f t="shared" ca="1" si="44"/>
        <v>537天</v>
      </c>
      <c r="P768" s="80"/>
      <c r="Q768" s="80"/>
      <c r="R768" s="80"/>
      <c r="S768" s="80"/>
    </row>
    <row r="769" spans="1:19">
      <c r="A769" s="34">
        <v>767</v>
      </c>
      <c r="B769" s="101" t="s">
        <v>272</v>
      </c>
      <c r="C769" s="7" t="s">
        <v>10393</v>
      </c>
      <c r="D769" s="7" t="str">
        <f t="shared" si="45"/>
        <v>MSK箱</v>
      </c>
      <c r="E769" s="7" t="s">
        <v>17174</v>
      </c>
      <c r="F769" s="19">
        <v>41261</v>
      </c>
      <c r="G769" s="39" t="s">
        <v>10294</v>
      </c>
      <c r="H769" s="7" t="str">
        <f t="shared" si="43"/>
        <v>重</v>
      </c>
      <c r="I769" s="23">
        <v>41345</v>
      </c>
      <c r="J769" s="21"/>
      <c r="K769" s="7" t="s">
        <v>16249</v>
      </c>
      <c r="L769" s="7"/>
      <c r="M769" s="9">
        <v>865150273</v>
      </c>
      <c r="N769" s="68"/>
      <c r="O769" s="18" t="str">
        <f t="shared" ca="1" si="44"/>
        <v>538天</v>
      </c>
      <c r="P769" s="80"/>
      <c r="Q769" s="80"/>
      <c r="R769" s="80"/>
      <c r="S769" s="80"/>
    </row>
    <row r="770" spans="1:19">
      <c r="A770" s="34">
        <v>768</v>
      </c>
      <c r="B770" s="101" t="s">
        <v>12916</v>
      </c>
      <c r="C770" s="7" t="s">
        <v>10393</v>
      </c>
      <c r="D770" s="7" t="str">
        <f t="shared" si="45"/>
        <v>MSK箱</v>
      </c>
      <c r="E770" s="7" t="s">
        <v>17174</v>
      </c>
      <c r="F770" s="19">
        <v>41263</v>
      </c>
      <c r="G770" s="39" t="s">
        <v>10294</v>
      </c>
      <c r="H770" s="7" t="str">
        <f t="shared" si="43"/>
        <v>重</v>
      </c>
      <c r="I770" s="23">
        <v>41369</v>
      </c>
      <c r="J770" s="21"/>
      <c r="K770" s="7" t="s">
        <v>5796</v>
      </c>
      <c r="L770" s="7"/>
      <c r="M770" s="9">
        <v>865432782</v>
      </c>
      <c r="N770" s="68"/>
      <c r="O770" s="18" t="str">
        <f t="shared" ca="1" si="44"/>
        <v>536天</v>
      </c>
      <c r="P770" s="80"/>
      <c r="Q770" s="80"/>
      <c r="R770" s="80"/>
      <c r="S770" s="80"/>
    </row>
    <row r="771" spans="1:19">
      <c r="A771" s="34">
        <v>769</v>
      </c>
      <c r="B771" s="101" t="s">
        <v>12917</v>
      </c>
      <c r="C771" s="7" t="s">
        <v>10393</v>
      </c>
      <c r="D771" s="7" t="str">
        <f t="shared" si="45"/>
        <v>MSK箱</v>
      </c>
      <c r="E771" s="7" t="s">
        <v>17174</v>
      </c>
      <c r="F771" s="19">
        <v>41261</v>
      </c>
      <c r="G771" s="39" t="s">
        <v>10294</v>
      </c>
      <c r="H771" s="7" t="str">
        <f t="shared" si="43"/>
        <v>重</v>
      </c>
      <c r="I771" s="23">
        <v>41369</v>
      </c>
      <c r="J771" s="21"/>
      <c r="K771" s="7" t="s">
        <v>5796</v>
      </c>
      <c r="L771" s="7"/>
      <c r="M771" s="9">
        <v>865432782</v>
      </c>
      <c r="N771" s="68"/>
      <c r="O771" s="18" t="str">
        <f t="shared" ca="1" si="44"/>
        <v>538天</v>
      </c>
      <c r="P771" s="80"/>
      <c r="Q771" s="80"/>
      <c r="R771" s="80"/>
      <c r="S771" s="80"/>
    </row>
    <row r="772" spans="1:19">
      <c r="A772" s="34">
        <v>770</v>
      </c>
      <c r="B772" s="101" t="s">
        <v>45</v>
      </c>
      <c r="C772" s="7" t="s">
        <v>10393</v>
      </c>
      <c r="D772" s="7" t="str">
        <f t="shared" si="45"/>
        <v>MSK箱</v>
      </c>
      <c r="E772" s="7" t="s">
        <v>17174</v>
      </c>
      <c r="F772" s="19">
        <v>41261</v>
      </c>
      <c r="G772" s="39" t="s">
        <v>10294</v>
      </c>
      <c r="H772" s="7" t="str">
        <f t="shared" si="43"/>
        <v>重</v>
      </c>
      <c r="I772" s="23">
        <v>41379</v>
      </c>
      <c r="J772" s="21"/>
      <c r="K772" s="7" t="s">
        <v>4794</v>
      </c>
      <c r="L772" s="7"/>
      <c r="M772" s="9">
        <v>865918278</v>
      </c>
      <c r="N772" s="68"/>
      <c r="O772" s="18" t="str">
        <f t="shared" ca="1" si="44"/>
        <v>538天</v>
      </c>
      <c r="P772" s="80"/>
      <c r="Q772" s="80"/>
      <c r="R772" s="80"/>
      <c r="S772" s="80"/>
    </row>
    <row r="773" spans="1:19">
      <c r="A773" s="34">
        <v>771</v>
      </c>
      <c r="B773" s="101" t="s">
        <v>13201</v>
      </c>
      <c r="C773" s="7" t="s">
        <v>10393</v>
      </c>
      <c r="D773" s="7" t="str">
        <f t="shared" si="45"/>
        <v>MSK箱</v>
      </c>
      <c r="E773" s="7" t="s">
        <v>17174</v>
      </c>
      <c r="F773" s="19">
        <v>41261</v>
      </c>
      <c r="G773" s="39" t="s">
        <v>12631</v>
      </c>
      <c r="H773" s="7" t="str">
        <f t="shared" si="43"/>
        <v>重</v>
      </c>
      <c r="I773" s="23">
        <v>41358</v>
      </c>
      <c r="J773" s="21"/>
      <c r="K773" s="7" t="s">
        <v>16249</v>
      </c>
      <c r="L773" s="7"/>
      <c r="M773" s="9">
        <v>865424304</v>
      </c>
      <c r="N773" s="68"/>
      <c r="O773" s="18" t="str">
        <f t="shared" ca="1" si="44"/>
        <v>538天</v>
      </c>
      <c r="P773" s="80"/>
      <c r="Q773" s="80"/>
      <c r="R773" s="80"/>
      <c r="S773" s="80"/>
    </row>
    <row r="774" spans="1:19">
      <c r="A774" s="34">
        <v>772</v>
      </c>
      <c r="B774" s="101" t="s">
        <v>12061</v>
      </c>
      <c r="C774" s="7" t="s">
        <v>10393</v>
      </c>
      <c r="D774" s="7" t="str">
        <f t="shared" si="45"/>
        <v>MSK箱</v>
      </c>
      <c r="E774" s="7" t="s">
        <v>17174</v>
      </c>
      <c r="F774" s="19">
        <v>41261</v>
      </c>
      <c r="G774" s="39" t="s">
        <v>10294</v>
      </c>
      <c r="H774" s="7" t="str">
        <f t="shared" si="43"/>
        <v>重</v>
      </c>
      <c r="I774" s="23">
        <v>41366</v>
      </c>
      <c r="J774" s="21"/>
      <c r="K774" s="7" t="s">
        <v>5796</v>
      </c>
      <c r="L774" s="7"/>
      <c r="M774" s="9">
        <v>865417702</v>
      </c>
      <c r="N774" s="68"/>
      <c r="O774" s="18" t="str">
        <f t="shared" ca="1" si="44"/>
        <v>538天</v>
      </c>
      <c r="P774" s="80"/>
      <c r="Q774" s="80"/>
      <c r="R774" s="80"/>
      <c r="S774" s="80"/>
    </row>
    <row r="775" spans="1:19">
      <c r="A775" s="34">
        <v>773</v>
      </c>
      <c r="B775" s="101" t="s">
        <v>12638</v>
      </c>
      <c r="C775" s="7" t="s">
        <v>10393</v>
      </c>
      <c r="D775" s="7" t="str">
        <f t="shared" si="45"/>
        <v>MSK箱</v>
      </c>
      <c r="E775" s="7" t="s">
        <v>17174</v>
      </c>
      <c r="F775" s="19">
        <v>41262</v>
      </c>
      <c r="G775" s="39" t="s">
        <v>5195</v>
      </c>
      <c r="H775" s="7" t="str">
        <f t="shared" si="43"/>
        <v>重</v>
      </c>
      <c r="I775" s="23">
        <v>41336</v>
      </c>
      <c r="J775" s="21"/>
      <c r="K775" s="7" t="s">
        <v>972</v>
      </c>
      <c r="L775" s="7"/>
      <c r="M775" s="9">
        <v>865886300</v>
      </c>
      <c r="N775" s="68"/>
      <c r="O775" s="18" t="str">
        <f t="shared" ca="1" si="44"/>
        <v>537天</v>
      </c>
      <c r="P775" s="80"/>
      <c r="Q775" s="80"/>
      <c r="R775" s="80"/>
      <c r="S775" s="80"/>
    </row>
    <row r="776" spans="1:19">
      <c r="A776" s="34">
        <v>774</v>
      </c>
      <c r="B776" s="101" t="s">
        <v>16436</v>
      </c>
      <c r="C776" s="7" t="s">
        <v>10393</v>
      </c>
      <c r="D776" s="7" t="str">
        <f t="shared" si="45"/>
        <v>MSK箱</v>
      </c>
      <c r="E776" s="7" t="s">
        <v>17174</v>
      </c>
      <c r="F776" s="19">
        <v>41263</v>
      </c>
      <c r="G776" s="39" t="s">
        <v>10294</v>
      </c>
      <c r="H776" s="7" t="str">
        <f t="shared" si="43"/>
        <v>重</v>
      </c>
      <c r="I776" s="23">
        <v>41345</v>
      </c>
      <c r="J776" s="21"/>
      <c r="K776" s="7" t="s">
        <v>10395</v>
      </c>
      <c r="L776" s="7"/>
      <c r="M776" s="9" t="s">
        <v>10904</v>
      </c>
      <c r="N776" s="68"/>
      <c r="O776" s="18" t="str">
        <f t="shared" ca="1" si="44"/>
        <v>536天</v>
      </c>
      <c r="P776" s="80"/>
      <c r="Q776" s="80"/>
      <c r="R776" s="80"/>
      <c r="S776" s="80"/>
    </row>
    <row r="777" spans="1:19">
      <c r="A777" s="34">
        <v>775</v>
      </c>
      <c r="B777" s="101" t="s">
        <v>5194</v>
      </c>
      <c r="C777" s="7" t="s">
        <v>10393</v>
      </c>
      <c r="D777" s="7" t="str">
        <f t="shared" si="45"/>
        <v>MSK箱</v>
      </c>
      <c r="E777" s="7" t="s">
        <v>17174</v>
      </c>
      <c r="F777" s="19">
        <v>41263</v>
      </c>
      <c r="G777" s="39" t="s">
        <v>10294</v>
      </c>
      <c r="H777" s="7" t="str">
        <f t="shared" si="43"/>
        <v>重</v>
      </c>
      <c r="I777" s="23">
        <v>41366</v>
      </c>
      <c r="J777" s="21"/>
      <c r="K777" s="7" t="s">
        <v>5796</v>
      </c>
      <c r="L777" s="7"/>
      <c r="M777" s="9">
        <v>865417702</v>
      </c>
      <c r="N777" s="68"/>
      <c r="O777" s="18" t="str">
        <f t="shared" ca="1" si="44"/>
        <v>536天</v>
      </c>
      <c r="P777" s="80"/>
      <c r="Q777" s="80"/>
      <c r="R777" s="80"/>
      <c r="S777" s="80"/>
    </row>
    <row r="778" spans="1:19">
      <c r="A778" s="34">
        <v>776</v>
      </c>
      <c r="B778" s="101" t="s">
        <v>15433</v>
      </c>
      <c r="C778" s="7" t="s">
        <v>10393</v>
      </c>
      <c r="D778" s="7" t="str">
        <f t="shared" si="45"/>
        <v>MSK箱</v>
      </c>
      <c r="E778" s="7" t="s">
        <v>17174</v>
      </c>
      <c r="F778" s="19">
        <v>41266</v>
      </c>
      <c r="G778" s="39" t="s">
        <v>3741</v>
      </c>
      <c r="H778" s="7" t="str">
        <f t="shared" si="43"/>
        <v>重</v>
      </c>
      <c r="I778" s="23">
        <v>41375</v>
      </c>
      <c r="J778" s="21"/>
      <c r="K778" s="7" t="s">
        <v>5796</v>
      </c>
      <c r="L778" s="7"/>
      <c r="M778" s="9">
        <v>865438413</v>
      </c>
      <c r="N778" s="68"/>
      <c r="O778" s="18" t="str">
        <f t="shared" ca="1" si="44"/>
        <v>533天</v>
      </c>
      <c r="P778" s="80"/>
      <c r="Q778" s="80"/>
      <c r="R778" s="80"/>
      <c r="S778" s="80"/>
    </row>
    <row r="779" spans="1:19">
      <c r="A779" s="34">
        <v>777</v>
      </c>
      <c r="B779" s="101" t="s">
        <v>10228</v>
      </c>
      <c r="C779" s="7" t="s">
        <v>10393</v>
      </c>
      <c r="D779" s="7" t="str">
        <f t="shared" ref="D779:D786" si="46">IF(B779="","","MSK箱")</f>
        <v>MSK箱</v>
      </c>
      <c r="E779" s="7" t="s">
        <v>17174</v>
      </c>
      <c r="F779" s="19">
        <v>41269</v>
      </c>
      <c r="G779" s="39" t="s">
        <v>57</v>
      </c>
      <c r="H779" s="7" t="str">
        <f t="shared" si="43"/>
        <v>重</v>
      </c>
      <c r="I779" s="23">
        <v>41385</v>
      </c>
      <c r="J779" s="21"/>
      <c r="K779" s="7" t="s">
        <v>972</v>
      </c>
      <c r="L779" s="7"/>
      <c r="M779" s="9">
        <v>865973443</v>
      </c>
      <c r="N779" s="68"/>
      <c r="O779" s="18" t="str">
        <f t="shared" ca="1" si="44"/>
        <v>530天</v>
      </c>
      <c r="P779" s="80"/>
      <c r="Q779" s="80"/>
      <c r="R779" s="80"/>
      <c r="S779" s="80"/>
    </row>
    <row r="780" spans="1:19">
      <c r="A780" s="34">
        <v>778</v>
      </c>
      <c r="B780" s="101" t="s">
        <v>12681</v>
      </c>
      <c r="C780" s="7" t="s">
        <v>10393</v>
      </c>
      <c r="D780" s="7" t="str">
        <f t="shared" si="46"/>
        <v>MSK箱</v>
      </c>
      <c r="E780" s="7" t="s">
        <v>17174</v>
      </c>
      <c r="F780" s="19">
        <v>41269</v>
      </c>
      <c r="G780" s="39" t="s">
        <v>10294</v>
      </c>
      <c r="H780" s="7" t="str">
        <f t="shared" si="43"/>
        <v>重</v>
      </c>
      <c r="I780" s="23">
        <v>41369</v>
      </c>
      <c r="J780" s="21"/>
      <c r="K780" s="7" t="s">
        <v>10395</v>
      </c>
      <c r="L780" s="7"/>
      <c r="M780" s="9">
        <v>865402553</v>
      </c>
      <c r="N780" s="68"/>
      <c r="O780" s="18" t="str">
        <f t="shared" ca="1" si="44"/>
        <v>530天</v>
      </c>
      <c r="P780" s="80"/>
      <c r="Q780" s="80"/>
      <c r="R780" s="80"/>
      <c r="S780" s="80"/>
    </row>
    <row r="781" spans="1:19">
      <c r="A781" s="34">
        <v>779</v>
      </c>
      <c r="B781" s="101" t="s">
        <v>6818</v>
      </c>
      <c r="C781" s="7" t="s">
        <v>10393</v>
      </c>
      <c r="D781" s="7" t="str">
        <f t="shared" si="46"/>
        <v>MSK箱</v>
      </c>
      <c r="E781" s="7" t="s">
        <v>17174</v>
      </c>
      <c r="F781" s="19">
        <v>41272</v>
      </c>
      <c r="G781" s="39" t="s">
        <v>58</v>
      </c>
      <c r="H781" s="7" t="str">
        <f t="shared" si="43"/>
        <v>重</v>
      </c>
      <c r="I781" s="23">
        <v>41272</v>
      </c>
      <c r="J781" s="21"/>
      <c r="K781" s="7" t="s">
        <v>10395</v>
      </c>
      <c r="L781" s="7"/>
      <c r="M781" s="9">
        <v>865714623</v>
      </c>
      <c r="N781" s="68"/>
      <c r="O781" s="18" t="str">
        <f t="shared" ca="1" si="44"/>
        <v>527天</v>
      </c>
      <c r="P781" s="80"/>
      <c r="Q781" s="80"/>
      <c r="R781" s="80"/>
      <c r="S781" s="80"/>
    </row>
    <row r="782" spans="1:19">
      <c r="A782" s="34">
        <v>780</v>
      </c>
      <c r="B782" s="101" t="s">
        <v>5807</v>
      </c>
      <c r="C782" s="7" t="s">
        <v>10393</v>
      </c>
      <c r="D782" s="7" t="str">
        <f t="shared" si="46"/>
        <v>MSK箱</v>
      </c>
      <c r="E782" s="7" t="s">
        <v>17174</v>
      </c>
      <c r="F782" s="19">
        <v>41272</v>
      </c>
      <c r="G782" s="39" t="s">
        <v>12631</v>
      </c>
      <c r="H782" s="7" t="str">
        <f t="shared" si="43"/>
        <v>重</v>
      </c>
      <c r="I782" s="23">
        <v>41288</v>
      </c>
      <c r="J782" s="21"/>
      <c r="K782" s="7" t="s">
        <v>16249</v>
      </c>
      <c r="L782" s="7"/>
      <c r="M782" s="9">
        <v>559301250</v>
      </c>
      <c r="N782" s="68"/>
      <c r="O782" s="18" t="str">
        <f t="shared" ca="1" si="44"/>
        <v>527天</v>
      </c>
      <c r="P782" s="80"/>
      <c r="Q782" s="80"/>
      <c r="R782" s="80"/>
      <c r="S782" s="80"/>
    </row>
    <row r="783" spans="1:19">
      <c r="A783" s="34">
        <v>781</v>
      </c>
      <c r="B783" s="101" t="s">
        <v>6819</v>
      </c>
      <c r="C783" s="7" t="s">
        <v>10393</v>
      </c>
      <c r="D783" s="7" t="str">
        <f t="shared" si="46"/>
        <v>MSK箱</v>
      </c>
      <c r="E783" s="7" t="s">
        <v>17174</v>
      </c>
      <c r="F783" s="19">
        <v>41271</v>
      </c>
      <c r="G783" s="39" t="s">
        <v>10294</v>
      </c>
      <c r="H783" s="7" t="str">
        <f t="shared" si="43"/>
        <v>重</v>
      </c>
      <c r="I783" s="23">
        <v>41272</v>
      </c>
      <c r="J783" s="21"/>
      <c r="K783" s="7" t="s">
        <v>5796</v>
      </c>
      <c r="L783" s="7"/>
      <c r="M783" s="9">
        <v>865714623</v>
      </c>
      <c r="N783" s="68"/>
      <c r="O783" s="18" t="str">
        <f t="shared" ca="1" si="44"/>
        <v>528天</v>
      </c>
      <c r="P783" s="80"/>
      <c r="Q783" s="80"/>
      <c r="R783" s="80"/>
      <c r="S783" s="80"/>
    </row>
    <row r="784" spans="1:19">
      <c r="A784" s="34">
        <v>782</v>
      </c>
      <c r="B784" s="101" t="s">
        <v>5808</v>
      </c>
      <c r="C784" s="7" t="s">
        <v>10393</v>
      </c>
      <c r="D784" s="7" t="str">
        <f t="shared" si="46"/>
        <v>MSK箱</v>
      </c>
      <c r="E784" s="7" t="s">
        <v>17174</v>
      </c>
      <c r="F784" s="19">
        <v>41272</v>
      </c>
      <c r="G784" s="39" t="s">
        <v>10294</v>
      </c>
      <c r="H784" s="7" t="str">
        <f t="shared" si="43"/>
        <v>重</v>
      </c>
      <c r="I784" s="23">
        <v>41288</v>
      </c>
      <c r="J784" s="21"/>
      <c r="K784" s="7" t="s">
        <v>16249</v>
      </c>
      <c r="L784" s="7"/>
      <c r="M784" s="9">
        <v>559301250</v>
      </c>
      <c r="N784" s="68"/>
      <c r="O784" s="18" t="str">
        <f t="shared" ca="1" si="44"/>
        <v>527天</v>
      </c>
      <c r="P784" s="80"/>
      <c r="Q784" s="80"/>
      <c r="R784" s="80"/>
      <c r="S784" s="80"/>
    </row>
    <row r="785" spans="1:19">
      <c r="A785" s="34">
        <v>783</v>
      </c>
      <c r="B785" s="101" t="s">
        <v>226</v>
      </c>
      <c r="C785" s="7" t="s">
        <v>10393</v>
      </c>
      <c r="D785" s="7" t="str">
        <f t="shared" si="46"/>
        <v>MSK箱</v>
      </c>
      <c r="E785" s="7" t="s">
        <v>17174</v>
      </c>
      <c r="F785" s="19">
        <v>41276</v>
      </c>
      <c r="G785" s="39" t="s">
        <v>59</v>
      </c>
      <c r="H785" s="7" t="str">
        <f t="shared" si="43"/>
        <v>重</v>
      </c>
      <c r="I785" s="23">
        <v>41332</v>
      </c>
      <c r="J785" s="21"/>
      <c r="K785" s="7" t="s">
        <v>10395</v>
      </c>
      <c r="L785" s="7"/>
      <c r="M785" s="9">
        <v>865877909</v>
      </c>
      <c r="N785" s="68"/>
      <c r="O785" s="18" t="str">
        <f t="shared" ca="1" si="44"/>
        <v>523天</v>
      </c>
      <c r="P785" s="80"/>
      <c r="Q785" s="80"/>
      <c r="R785" s="80"/>
      <c r="S785" s="80"/>
    </row>
    <row r="786" spans="1:19">
      <c r="A786" s="34">
        <v>784</v>
      </c>
      <c r="B786" s="101" t="s">
        <v>2844</v>
      </c>
      <c r="C786" s="7" t="s">
        <v>10393</v>
      </c>
      <c r="D786" s="7" t="str">
        <f t="shared" si="46"/>
        <v>MSK箱</v>
      </c>
      <c r="E786" s="7" t="s">
        <v>17174</v>
      </c>
      <c r="F786" s="19">
        <v>41274</v>
      </c>
      <c r="G786" s="39" t="s">
        <v>10294</v>
      </c>
      <c r="H786" s="7" t="str">
        <f t="shared" si="43"/>
        <v>重</v>
      </c>
      <c r="I786" s="23">
        <v>41386</v>
      </c>
      <c r="J786" s="21"/>
      <c r="K786" s="7" t="s">
        <v>16249</v>
      </c>
      <c r="L786" s="7"/>
      <c r="M786" s="9">
        <v>865973443</v>
      </c>
      <c r="N786" s="68"/>
      <c r="O786" s="18" t="str">
        <f t="shared" ca="1" si="44"/>
        <v>525天</v>
      </c>
      <c r="P786" s="80"/>
      <c r="Q786" s="80"/>
      <c r="R786" s="80"/>
      <c r="S786" s="80"/>
    </row>
    <row r="787" spans="1:19">
      <c r="A787" s="34">
        <v>785</v>
      </c>
      <c r="B787" s="101" t="s">
        <v>11975</v>
      </c>
      <c r="C787" s="7" t="s">
        <v>10258</v>
      </c>
      <c r="D787" s="7" t="str">
        <f t="shared" si="45"/>
        <v>MSK箱</v>
      </c>
      <c r="E787" s="7" t="s">
        <v>17174</v>
      </c>
      <c r="F787" s="19">
        <v>41268</v>
      </c>
      <c r="G787" s="39" t="s">
        <v>8990</v>
      </c>
      <c r="H787" s="7" t="str">
        <f t="shared" si="43"/>
        <v>重</v>
      </c>
      <c r="I787" s="23">
        <v>41426</v>
      </c>
      <c r="J787" s="21"/>
      <c r="K787" s="7" t="s">
        <v>12148</v>
      </c>
      <c r="L787" s="7"/>
      <c r="M787" s="9" t="s">
        <v>11977</v>
      </c>
      <c r="N787" s="68"/>
      <c r="O787" s="18" t="str">
        <f t="shared" ca="1" si="44"/>
        <v>531天</v>
      </c>
      <c r="P787" s="80"/>
      <c r="Q787" s="80"/>
      <c r="R787" s="80"/>
      <c r="S787" s="80"/>
    </row>
    <row r="788" spans="1:19">
      <c r="A788" s="34">
        <v>786</v>
      </c>
      <c r="B788" s="101" t="s">
        <v>15770</v>
      </c>
      <c r="C788" s="7" t="s">
        <v>10258</v>
      </c>
      <c r="D788" s="7" t="str">
        <f t="shared" si="45"/>
        <v>MSK箱</v>
      </c>
      <c r="E788" s="7" t="s">
        <v>17174</v>
      </c>
      <c r="F788" s="19">
        <v>41268</v>
      </c>
      <c r="G788" s="39" t="s">
        <v>8990</v>
      </c>
      <c r="H788" s="7" t="str">
        <f t="shared" si="43"/>
        <v>重</v>
      </c>
      <c r="I788" s="23">
        <v>41463</v>
      </c>
      <c r="J788" s="21"/>
      <c r="K788" s="7" t="s">
        <v>11298</v>
      </c>
      <c r="L788" s="7"/>
      <c r="M788" s="9" t="s">
        <v>15774</v>
      </c>
      <c r="N788" s="68"/>
      <c r="O788" s="18" t="str">
        <f t="shared" ca="1" si="44"/>
        <v>531天</v>
      </c>
      <c r="P788" s="80"/>
      <c r="Q788" s="80"/>
      <c r="R788" s="80"/>
      <c r="S788" s="80"/>
    </row>
    <row r="789" spans="1:19">
      <c r="A789" s="34">
        <v>787</v>
      </c>
      <c r="B789" s="101" t="s">
        <v>15771</v>
      </c>
      <c r="C789" s="7" t="s">
        <v>10258</v>
      </c>
      <c r="D789" s="7" t="str">
        <f t="shared" si="45"/>
        <v>MSK箱</v>
      </c>
      <c r="E789" s="7" t="s">
        <v>17174</v>
      </c>
      <c r="F789" s="19">
        <v>41268</v>
      </c>
      <c r="G789" s="39" t="s">
        <v>8990</v>
      </c>
      <c r="H789" s="7" t="str">
        <f t="shared" si="43"/>
        <v>重</v>
      </c>
      <c r="I789" s="23">
        <v>41463</v>
      </c>
      <c r="J789" s="21"/>
      <c r="K789" s="7" t="s">
        <v>11298</v>
      </c>
      <c r="L789" s="7"/>
      <c r="M789" s="9" t="s">
        <v>15774</v>
      </c>
      <c r="N789" s="68"/>
      <c r="O789" s="18" t="str">
        <f t="shared" ca="1" si="44"/>
        <v>531天</v>
      </c>
      <c r="P789" s="80"/>
      <c r="Q789" s="80"/>
      <c r="R789" s="80"/>
      <c r="S789" s="80"/>
    </row>
    <row r="790" spans="1:19">
      <c r="A790" s="34">
        <v>788</v>
      </c>
      <c r="B790" s="101" t="s">
        <v>15602</v>
      </c>
      <c r="C790" s="7" t="s">
        <v>10258</v>
      </c>
      <c r="D790" s="7" t="str">
        <f t="shared" si="45"/>
        <v>MSK箱</v>
      </c>
      <c r="E790" s="7" t="s">
        <v>17174</v>
      </c>
      <c r="F790" s="19">
        <v>41268</v>
      </c>
      <c r="G790" s="39" t="s">
        <v>8990</v>
      </c>
      <c r="H790" s="7" t="str">
        <f t="shared" si="43"/>
        <v>重</v>
      </c>
      <c r="I790" s="23">
        <v>41420</v>
      </c>
      <c r="J790" s="21"/>
      <c r="K790" s="7" t="s">
        <v>6500</v>
      </c>
      <c r="L790" s="7"/>
      <c r="M790" s="9">
        <v>866923006</v>
      </c>
      <c r="N790" s="68"/>
      <c r="O790" s="18" t="str">
        <f t="shared" ca="1" si="44"/>
        <v>531天</v>
      </c>
      <c r="P790" s="80"/>
      <c r="Q790" s="80"/>
      <c r="R790" s="80"/>
      <c r="S790" s="80"/>
    </row>
    <row r="791" spans="1:19">
      <c r="A791" s="34">
        <v>789</v>
      </c>
      <c r="B791" s="101" t="s">
        <v>6616</v>
      </c>
      <c r="C791" s="7" t="s">
        <v>10258</v>
      </c>
      <c r="D791" s="7" t="str">
        <f t="shared" si="45"/>
        <v>MSK箱</v>
      </c>
      <c r="E791" s="7" t="s">
        <v>17174</v>
      </c>
      <c r="F791" s="19">
        <v>41268</v>
      </c>
      <c r="G791" s="39" t="s">
        <v>8990</v>
      </c>
      <c r="H791" s="7" t="str">
        <f t="shared" si="43"/>
        <v>重</v>
      </c>
      <c r="I791" s="23">
        <v>41420</v>
      </c>
      <c r="J791" s="21"/>
      <c r="K791" s="7" t="s">
        <v>14052</v>
      </c>
      <c r="L791" s="7"/>
      <c r="M791" s="9">
        <v>866922988</v>
      </c>
      <c r="N791" s="68"/>
      <c r="O791" s="18" t="str">
        <f t="shared" ca="1" si="44"/>
        <v>531天</v>
      </c>
      <c r="P791" s="80"/>
      <c r="Q791" s="80"/>
      <c r="R791" s="80"/>
      <c r="S791" s="80"/>
    </row>
    <row r="792" spans="1:19">
      <c r="A792" s="34">
        <v>790</v>
      </c>
      <c r="B792" s="101" t="s">
        <v>12984</v>
      </c>
      <c r="C792" s="7" t="s">
        <v>10258</v>
      </c>
      <c r="D792" s="7" t="str">
        <f t="shared" si="45"/>
        <v>MSK箱</v>
      </c>
      <c r="E792" s="7" t="s">
        <v>17174</v>
      </c>
      <c r="F792" s="19">
        <v>41268</v>
      </c>
      <c r="G792" s="39" t="s">
        <v>8990</v>
      </c>
      <c r="H792" s="7" t="str">
        <f t="shared" si="43"/>
        <v>重</v>
      </c>
      <c r="I792" s="23">
        <v>41422</v>
      </c>
      <c r="J792" s="21"/>
      <c r="K792" s="7" t="s">
        <v>6500</v>
      </c>
      <c r="L792" s="7"/>
      <c r="M792" s="9">
        <v>866912946</v>
      </c>
      <c r="N792" s="68"/>
      <c r="O792" s="18" t="str">
        <f t="shared" ca="1" si="44"/>
        <v>531天</v>
      </c>
      <c r="P792" s="80"/>
      <c r="Q792" s="80"/>
      <c r="R792" s="80"/>
      <c r="S792" s="80"/>
    </row>
    <row r="793" spans="1:19">
      <c r="A793" s="34">
        <v>791</v>
      </c>
      <c r="B793" s="101" t="s">
        <v>1414</v>
      </c>
      <c r="C793" s="7" t="s">
        <v>10258</v>
      </c>
      <c r="D793" s="7" t="str">
        <f t="shared" si="45"/>
        <v>MSK箱</v>
      </c>
      <c r="E793" s="7" t="s">
        <v>17174</v>
      </c>
      <c r="F793" s="19">
        <v>41268</v>
      </c>
      <c r="G793" s="39" t="s">
        <v>8990</v>
      </c>
      <c r="H793" s="7" t="str">
        <f t="shared" si="43"/>
        <v>重</v>
      </c>
      <c r="I793" s="23">
        <v>41463</v>
      </c>
      <c r="J793" s="21"/>
      <c r="K793" s="7" t="s">
        <v>11298</v>
      </c>
      <c r="L793" s="7"/>
      <c r="M793" s="9">
        <v>866698237</v>
      </c>
      <c r="N793" s="68"/>
      <c r="O793" s="18" t="str">
        <f t="shared" ca="1" si="44"/>
        <v>531天</v>
      </c>
      <c r="P793" s="80"/>
      <c r="Q793" s="80"/>
      <c r="R793" s="80"/>
      <c r="S793" s="80"/>
    </row>
    <row r="794" spans="1:19">
      <c r="A794" s="34">
        <v>792</v>
      </c>
      <c r="B794" s="101" t="s">
        <v>14053</v>
      </c>
      <c r="C794" s="7" t="s">
        <v>10258</v>
      </c>
      <c r="D794" s="7" t="str">
        <f t="shared" si="45"/>
        <v>MSK箱</v>
      </c>
      <c r="E794" s="7" t="s">
        <v>17174</v>
      </c>
      <c r="F794" s="19">
        <v>41268</v>
      </c>
      <c r="G794" s="39" t="s">
        <v>8990</v>
      </c>
      <c r="H794" s="7" t="str">
        <f t="shared" si="43"/>
        <v>重</v>
      </c>
      <c r="I794" s="23">
        <v>41420</v>
      </c>
      <c r="J794" s="21"/>
      <c r="K794" s="7" t="s">
        <v>6500</v>
      </c>
      <c r="L794" s="7"/>
      <c r="M794" s="9">
        <v>866922997</v>
      </c>
      <c r="N794" s="68"/>
      <c r="O794" s="18" t="str">
        <f t="shared" ca="1" si="44"/>
        <v>531天</v>
      </c>
      <c r="P794" s="80"/>
      <c r="Q794" s="80"/>
      <c r="R794" s="80"/>
      <c r="S794" s="80"/>
    </row>
    <row r="795" spans="1:19">
      <c r="A795" s="34">
        <v>793</v>
      </c>
      <c r="B795" s="101" t="s">
        <v>2925</v>
      </c>
      <c r="C795" s="7" t="s">
        <v>10258</v>
      </c>
      <c r="D795" s="7" t="str">
        <f t="shared" si="45"/>
        <v>MSK箱</v>
      </c>
      <c r="E795" s="7" t="s">
        <v>17174</v>
      </c>
      <c r="F795" s="19">
        <v>41268</v>
      </c>
      <c r="G795" s="39" t="s">
        <v>8990</v>
      </c>
      <c r="H795" s="7" t="str">
        <f t="shared" si="43"/>
        <v>重</v>
      </c>
      <c r="I795" s="23">
        <v>41462</v>
      </c>
      <c r="J795" s="21"/>
      <c r="K795" s="7" t="s">
        <v>10395</v>
      </c>
      <c r="L795" s="7"/>
      <c r="M795" s="9">
        <v>866361728</v>
      </c>
      <c r="N795" s="68"/>
      <c r="O795" s="18" t="str">
        <f t="shared" ca="1" si="44"/>
        <v>531天</v>
      </c>
      <c r="P795" s="80"/>
      <c r="Q795" s="80"/>
      <c r="R795" s="80"/>
      <c r="S795" s="80"/>
    </row>
    <row r="796" spans="1:19">
      <c r="A796" s="34">
        <v>794</v>
      </c>
      <c r="B796" s="101" t="s">
        <v>12985</v>
      </c>
      <c r="C796" s="7" t="s">
        <v>10258</v>
      </c>
      <c r="D796" s="7" t="str">
        <f t="shared" si="45"/>
        <v>MSK箱</v>
      </c>
      <c r="E796" s="7" t="s">
        <v>17174</v>
      </c>
      <c r="F796" s="19">
        <v>41268</v>
      </c>
      <c r="G796" s="39" t="s">
        <v>8990</v>
      </c>
      <c r="H796" s="7" t="str">
        <f t="shared" si="43"/>
        <v>重</v>
      </c>
      <c r="I796" s="23">
        <v>41442</v>
      </c>
      <c r="J796" s="21"/>
      <c r="K796" s="7" t="s">
        <v>6500</v>
      </c>
      <c r="L796" s="7"/>
      <c r="M796" s="9">
        <v>866606528</v>
      </c>
      <c r="N796" s="68"/>
      <c r="O796" s="18" t="str">
        <f t="shared" ca="1" si="44"/>
        <v>531天</v>
      </c>
      <c r="P796" s="80"/>
      <c r="Q796" s="80"/>
      <c r="R796" s="80"/>
      <c r="S796" s="80"/>
    </row>
    <row r="797" spans="1:19">
      <c r="A797" s="34">
        <v>795</v>
      </c>
      <c r="B797" s="101" t="s">
        <v>12986</v>
      </c>
      <c r="C797" s="7" t="s">
        <v>10258</v>
      </c>
      <c r="D797" s="7" t="str">
        <f t="shared" si="45"/>
        <v>MSK箱</v>
      </c>
      <c r="E797" s="7" t="s">
        <v>17174</v>
      </c>
      <c r="F797" s="19">
        <v>41268</v>
      </c>
      <c r="G797" s="39" t="s">
        <v>8990</v>
      </c>
      <c r="H797" s="7" t="str">
        <f t="shared" si="43"/>
        <v>重</v>
      </c>
      <c r="I797" s="23">
        <v>41442</v>
      </c>
      <c r="J797" s="21"/>
      <c r="K797" s="7" t="s">
        <v>6500</v>
      </c>
      <c r="L797" s="7"/>
      <c r="M797" s="9">
        <v>866606528</v>
      </c>
      <c r="N797" s="68"/>
      <c r="O797" s="18" t="str">
        <f t="shared" ca="1" si="44"/>
        <v>531天</v>
      </c>
      <c r="P797" s="80"/>
      <c r="Q797" s="80"/>
      <c r="R797" s="80"/>
      <c r="S797" s="80"/>
    </row>
    <row r="798" spans="1:19">
      <c r="A798" s="34">
        <v>796</v>
      </c>
      <c r="B798" s="101" t="s">
        <v>2685</v>
      </c>
      <c r="C798" s="7" t="s">
        <v>10258</v>
      </c>
      <c r="D798" s="7" t="str">
        <f t="shared" si="45"/>
        <v>MSK箱</v>
      </c>
      <c r="E798" s="7" t="s">
        <v>17174</v>
      </c>
      <c r="F798" s="19">
        <v>41268</v>
      </c>
      <c r="G798" s="39" t="s">
        <v>8990</v>
      </c>
      <c r="H798" s="7" t="str">
        <f t="shared" si="43"/>
        <v>重</v>
      </c>
      <c r="I798" s="23">
        <v>41422</v>
      </c>
      <c r="J798" s="21"/>
      <c r="K798" s="7" t="s">
        <v>6500</v>
      </c>
      <c r="L798" s="7"/>
      <c r="M798" s="9">
        <v>866912946</v>
      </c>
      <c r="N798" s="68"/>
      <c r="O798" s="18" t="str">
        <f t="shared" ca="1" si="44"/>
        <v>531天</v>
      </c>
      <c r="P798" s="80"/>
      <c r="Q798" s="80"/>
      <c r="R798" s="80"/>
      <c r="S798" s="80"/>
    </row>
    <row r="799" spans="1:19">
      <c r="A799" s="34">
        <v>797</v>
      </c>
      <c r="B799" s="101" t="s">
        <v>12987</v>
      </c>
      <c r="C799" s="7" t="s">
        <v>10258</v>
      </c>
      <c r="D799" s="7" t="str">
        <f t="shared" si="45"/>
        <v>MSK箱</v>
      </c>
      <c r="E799" s="7" t="s">
        <v>17174</v>
      </c>
      <c r="F799" s="19">
        <v>41268</v>
      </c>
      <c r="G799" s="39" t="s">
        <v>8990</v>
      </c>
      <c r="H799" s="7" t="str">
        <f t="shared" si="43"/>
        <v>重</v>
      </c>
      <c r="I799" s="23">
        <v>41442</v>
      </c>
      <c r="J799" s="21"/>
      <c r="K799" s="7" t="s">
        <v>6500</v>
      </c>
      <c r="L799" s="7"/>
      <c r="M799" s="9">
        <v>866606528</v>
      </c>
      <c r="N799" s="68"/>
      <c r="O799" s="18" t="str">
        <f t="shared" ca="1" si="44"/>
        <v>531天</v>
      </c>
      <c r="P799" s="80"/>
      <c r="Q799" s="80"/>
      <c r="R799" s="80"/>
      <c r="S799" s="80"/>
    </row>
    <row r="800" spans="1:19">
      <c r="A800" s="34">
        <v>798</v>
      </c>
      <c r="B800" s="101" t="s">
        <v>3879</v>
      </c>
      <c r="C800" s="7" t="s">
        <v>10258</v>
      </c>
      <c r="D800" s="7" t="str">
        <f t="shared" si="45"/>
        <v>MSK箱</v>
      </c>
      <c r="E800" s="7" t="s">
        <v>17174</v>
      </c>
      <c r="F800" s="19">
        <v>41268</v>
      </c>
      <c r="G800" s="39" t="s">
        <v>8990</v>
      </c>
      <c r="H800" s="7" t="str">
        <f t="shared" si="43"/>
        <v>重</v>
      </c>
      <c r="I800" s="23">
        <v>41426</v>
      </c>
      <c r="J800" s="21"/>
      <c r="K800" s="7" t="s">
        <v>6500</v>
      </c>
      <c r="L800" s="7"/>
      <c r="M800" s="9" t="s">
        <v>11976</v>
      </c>
      <c r="N800" s="68"/>
      <c r="O800" s="18" t="str">
        <f t="shared" ca="1" si="44"/>
        <v>531天</v>
      </c>
      <c r="P800" s="80"/>
      <c r="Q800" s="80"/>
      <c r="R800" s="80"/>
      <c r="S800" s="80"/>
    </row>
    <row r="801" spans="1:19">
      <c r="A801" s="34">
        <v>799</v>
      </c>
      <c r="B801" s="101" t="s">
        <v>17152</v>
      </c>
      <c r="C801" s="7" t="s">
        <v>10258</v>
      </c>
      <c r="D801" s="7" t="str">
        <f t="shared" si="45"/>
        <v>MSK箱</v>
      </c>
      <c r="E801" s="7" t="s">
        <v>17174</v>
      </c>
      <c r="F801" s="19">
        <v>41268</v>
      </c>
      <c r="G801" s="39" t="s">
        <v>8990</v>
      </c>
      <c r="H801" s="7" t="str">
        <f t="shared" si="43"/>
        <v>重</v>
      </c>
      <c r="I801" s="23">
        <v>41420</v>
      </c>
      <c r="J801" s="21"/>
      <c r="K801" s="7" t="s">
        <v>6500</v>
      </c>
      <c r="L801" s="7"/>
      <c r="M801" s="9">
        <v>866922997</v>
      </c>
      <c r="N801" s="68"/>
      <c r="O801" s="18" t="str">
        <f t="shared" ca="1" si="44"/>
        <v>531天</v>
      </c>
      <c r="P801" s="80"/>
      <c r="Q801" s="80"/>
      <c r="R801" s="80"/>
      <c r="S801" s="80"/>
    </row>
    <row r="802" spans="1:19">
      <c r="A802" s="34">
        <v>800</v>
      </c>
      <c r="B802" s="100" t="s">
        <v>7097</v>
      </c>
      <c r="C802" s="7" t="s">
        <v>10393</v>
      </c>
      <c r="D802" s="7" t="str">
        <f t="shared" si="45"/>
        <v>MSK箱</v>
      </c>
      <c r="E802" s="7" t="s">
        <v>17174</v>
      </c>
      <c r="F802" s="19">
        <v>41292</v>
      </c>
      <c r="G802" s="79" t="s">
        <v>11593</v>
      </c>
      <c r="H802" s="7" t="str">
        <f t="shared" si="43"/>
        <v>重</v>
      </c>
      <c r="I802" s="23">
        <v>41358</v>
      </c>
      <c r="J802" s="21"/>
      <c r="K802" s="7" t="s">
        <v>16249</v>
      </c>
      <c r="L802" s="7"/>
      <c r="M802" s="9">
        <v>865424304</v>
      </c>
      <c r="N802" s="68"/>
      <c r="O802" s="18" t="str">
        <f t="shared" ca="1" si="44"/>
        <v>507天</v>
      </c>
      <c r="P802" s="80"/>
      <c r="Q802" s="80"/>
      <c r="R802" s="80"/>
      <c r="S802" s="80"/>
    </row>
    <row r="803" spans="1:19">
      <c r="A803" s="34">
        <v>801</v>
      </c>
      <c r="B803" s="100" t="s">
        <v>6446</v>
      </c>
      <c r="C803" s="7" t="s">
        <v>10393</v>
      </c>
      <c r="D803" s="7" t="str">
        <f t="shared" si="45"/>
        <v>MSK箱</v>
      </c>
      <c r="E803" s="7" t="s">
        <v>17174</v>
      </c>
      <c r="F803" s="19">
        <v>41292</v>
      </c>
      <c r="G803" s="79">
        <v>100</v>
      </c>
      <c r="H803" s="7" t="str">
        <f t="shared" si="43"/>
        <v>重</v>
      </c>
      <c r="I803" s="23">
        <v>41294</v>
      </c>
      <c r="J803" s="21"/>
      <c r="K803" s="7" t="s">
        <v>972</v>
      </c>
      <c r="L803" s="7"/>
      <c r="M803" s="9"/>
      <c r="N803" s="68"/>
      <c r="O803" s="18" t="str">
        <f t="shared" ca="1" si="44"/>
        <v>507天</v>
      </c>
      <c r="P803" s="80"/>
      <c r="Q803" s="80"/>
      <c r="R803" s="80"/>
      <c r="S803" s="80"/>
    </row>
    <row r="804" spans="1:19">
      <c r="A804" s="34">
        <v>802</v>
      </c>
      <c r="B804" s="100" t="s">
        <v>65</v>
      </c>
      <c r="C804" s="7" t="s">
        <v>10393</v>
      </c>
      <c r="D804" s="7" t="str">
        <f t="shared" si="45"/>
        <v>MSK箱</v>
      </c>
      <c r="E804" s="7" t="s">
        <v>17174</v>
      </c>
      <c r="F804" s="19">
        <v>41292</v>
      </c>
      <c r="G804" s="79">
        <v>100</v>
      </c>
      <c r="H804" s="7" t="str">
        <f t="shared" si="43"/>
        <v>重</v>
      </c>
      <c r="I804" s="23">
        <v>41369</v>
      </c>
      <c r="J804" s="21"/>
      <c r="K804" s="7" t="s">
        <v>5796</v>
      </c>
      <c r="L804" s="7"/>
      <c r="M804" s="9">
        <v>865432782</v>
      </c>
      <c r="N804" s="68"/>
      <c r="O804" s="18" t="str">
        <f t="shared" ca="1" si="44"/>
        <v>507天</v>
      </c>
      <c r="P804" s="80"/>
      <c r="Q804" s="80"/>
      <c r="R804" s="80"/>
      <c r="S804" s="80"/>
    </row>
    <row r="805" spans="1:19">
      <c r="A805" s="34">
        <v>803</v>
      </c>
      <c r="B805" s="101" t="s">
        <v>60</v>
      </c>
      <c r="C805" s="7" t="s">
        <v>10393</v>
      </c>
      <c r="D805" s="7" t="str">
        <f t="shared" si="45"/>
        <v>MSK箱</v>
      </c>
      <c r="E805" s="7" t="s">
        <v>17174</v>
      </c>
      <c r="F805" s="19">
        <v>41272</v>
      </c>
      <c r="G805" s="39" t="s">
        <v>63</v>
      </c>
      <c r="H805" s="7" t="str">
        <f t="shared" si="43"/>
        <v>重</v>
      </c>
      <c r="I805" s="23">
        <v>41369</v>
      </c>
      <c r="J805" s="21"/>
      <c r="K805" s="7" t="s">
        <v>5796</v>
      </c>
      <c r="L805" s="7"/>
      <c r="M805" s="9">
        <v>865432782</v>
      </c>
      <c r="N805" s="68"/>
      <c r="O805" s="18" t="str">
        <f t="shared" ca="1" si="44"/>
        <v>527天</v>
      </c>
      <c r="P805" s="80"/>
      <c r="Q805" s="80"/>
      <c r="R805" s="80"/>
      <c r="S805" s="80"/>
    </row>
    <row r="806" spans="1:19">
      <c r="A806" s="34">
        <v>804</v>
      </c>
      <c r="B806" s="101" t="s">
        <v>61</v>
      </c>
      <c r="C806" s="7" t="s">
        <v>10393</v>
      </c>
      <c r="D806" s="7" t="str">
        <f t="shared" si="45"/>
        <v>MSK箱</v>
      </c>
      <c r="E806" s="7" t="s">
        <v>17174</v>
      </c>
      <c r="F806" s="19">
        <v>41272</v>
      </c>
      <c r="G806" s="39" t="s">
        <v>12631</v>
      </c>
      <c r="H806" s="7" t="str">
        <f t="shared" si="43"/>
        <v>重</v>
      </c>
      <c r="I806" s="23">
        <v>41369</v>
      </c>
      <c r="J806" s="21"/>
      <c r="K806" s="7" t="s">
        <v>5796</v>
      </c>
      <c r="L806" s="7"/>
      <c r="M806" s="9">
        <v>865402553</v>
      </c>
      <c r="N806" s="68"/>
      <c r="O806" s="18" t="str">
        <f t="shared" ca="1" si="44"/>
        <v>527天</v>
      </c>
      <c r="P806" s="80"/>
      <c r="Q806" s="80"/>
      <c r="R806" s="80"/>
      <c r="S806" s="80"/>
    </row>
    <row r="807" spans="1:19">
      <c r="A807" s="34">
        <v>805</v>
      </c>
      <c r="B807" s="101" t="s">
        <v>62</v>
      </c>
      <c r="C807" s="7" t="s">
        <v>10393</v>
      </c>
      <c r="D807" s="7" t="str">
        <f t="shared" si="45"/>
        <v>MSK箱</v>
      </c>
      <c r="E807" s="7" t="s">
        <v>17174</v>
      </c>
      <c r="F807" s="19">
        <v>41280</v>
      </c>
      <c r="G807" s="39" t="s">
        <v>7355</v>
      </c>
      <c r="H807" s="7" t="str">
        <f t="shared" si="43"/>
        <v>重</v>
      </c>
      <c r="I807" s="23">
        <v>41369</v>
      </c>
      <c r="J807" s="21"/>
      <c r="K807" s="7" t="s">
        <v>5796</v>
      </c>
      <c r="L807" s="7"/>
      <c r="M807" s="9">
        <v>865432782</v>
      </c>
      <c r="N807" s="68"/>
      <c r="O807" s="18" t="str">
        <f t="shared" ca="1" si="44"/>
        <v>519天</v>
      </c>
      <c r="P807" s="80"/>
      <c r="Q807" s="80"/>
      <c r="R807" s="80"/>
      <c r="S807" s="80"/>
    </row>
    <row r="808" spans="1:19">
      <c r="A808" s="34">
        <v>806</v>
      </c>
      <c r="B808" s="101" t="s">
        <v>5809</v>
      </c>
      <c r="C808" s="7" t="s">
        <v>10393</v>
      </c>
      <c r="D808" s="7" t="str">
        <f t="shared" si="45"/>
        <v>MSK箱</v>
      </c>
      <c r="E808" s="7" t="s">
        <v>17174</v>
      </c>
      <c r="F808" s="19">
        <v>41272</v>
      </c>
      <c r="G808" s="39" t="s">
        <v>7355</v>
      </c>
      <c r="H808" s="7" t="str">
        <f t="shared" si="43"/>
        <v>重</v>
      </c>
      <c r="I808" s="23">
        <v>41288</v>
      </c>
      <c r="J808" s="21"/>
      <c r="K808" s="7" t="s">
        <v>16249</v>
      </c>
      <c r="L808" s="7"/>
      <c r="M808" s="9">
        <v>559301250</v>
      </c>
      <c r="N808" s="68"/>
      <c r="O808" s="18" t="str">
        <f t="shared" ca="1" si="44"/>
        <v>527天</v>
      </c>
      <c r="P808" s="80"/>
      <c r="Q808" s="80"/>
      <c r="R808" s="80"/>
      <c r="S808" s="80"/>
    </row>
    <row r="809" spans="1:19">
      <c r="A809" s="34">
        <v>807</v>
      </c>
      <c r="B809" s="181" t="s">
        <v>14477</v>
      </c>
      <c r="C809" s="7" t="s">
        <v>10393</v>
      </c>
      <c r="D809" s="7" t="str">
        <f t="shared" si="45"/>
        <v>MSK箱</v>
      </c>
      <c r="E809" s="7" t="s">
        <v>17174</v>
      </c>
      <c r="F809" s="19">
        <v>41283</v>
      </c>
      <c r="G809" s="39" t="s">
        <v>64</v>
      </c>
      <c r="H809" s="7" t="str">
        <f t="shared" si="43"/>
        <v>重</v>
      </c>
      <c r="I809" s="23">
        <v>41376</v>
      </c>
      <c r="J809" s="21"/>
      <c r="K809" s="7" t="s">
        <v>10395</v>
      </c>
      <c r="L809" s="7"/>
      <c r="M809" s="9">
        <v>865923409</v>
      </c>
      <c r="N809" s="68"/>
      <c r="O809" s="18" t="str">
        <f t="shared" ca="1" si="44"/>
        <v>516天</v>
      </c>
      <c r="P809" s="80"/>
      <c r="Q809" s="80"/>
      <c r="R809" s="80"/>
      <c r="S809" s="80"/>
    </row>
    <row r="810" spans="1:19">
      <c r="A810" s="34">
        <v>808</v>
      </c>
      <c r="B810" s="101" t="s">
        <v>10227</v>
      </c>
      <c r="C810" s="7" t="s">
        <v>10393</v>
      </c>
      <c r="D810" s="7" t="str">
        <f t="shared" si="45"/>
        <v>MSK箱</v>
      </c>
      <c r="E810" s="7" t="s">
        <v>17174</v>
      </c>
      <c r="F810" s="19">
        <v>41284</v>
      </c>
      <c r="G810" s="39" t="s">
        <v>7355</v>
      </c>
      <c r="H810" s="7" t="str">
        <f t="shared" si="43"/>
        <v>重</v>
      </c>
      <c r="I810" s="23">
        <v>41385</v>
      </c>
      <c r="J810" s="21"/>
      <c r="K810" s="7" t="s">
        <v>16249</v>
      </c>
      <c r="L810" s="7"/>
      <c r="M810" s="9">
        <v>865973443</v>
      </c>
      <c r="N810" s="68"/>
      <c r="O810" s="18" t="str">
        <f t="shared" ca="1" si="44"/>
        <v>515天</v>
      </c>
      <c r="P810" s="80"/>
      <c r="Q810" s="80"/>
      <c r="R810" s="80"/>
      <c r="S810" s="80"/>
    </row>
    <row r="811" spans="1:19">
      <c r="A811" s="34">
        <v>809</v>
      </c>
      <c r="B811" s="101" t="s">
        <v>12841</v>
      </c>
      <c r="C811" s="7" t="s">
        <v>10393</v>
      </c>
      <c r="D811" s="7" t="str">
        <f t="shared" si="45"/>
        <v>MSK箱</v>
      </c>
      <c r="E811" s="7" t="s">
        <v>17174</v>
      </c>
      <c r="F811" s="19">
        <v>41279</v>
      </c>
      <c r="G811" s="39" t="s">
        <v>7355</v>
      </c>
      <c r="H811" s="7" t="str">
        <f t="shared" si="43"/>
        <v>重</v>
      </c>
      <c r="I811" s="23">
        <v>41386</v>
      </c>
      <c r="J811" s="21"/>
      <c r="K811" s="7" t="s">
        <v>972</v>
      </c>
      <c r="L811" s="7"/>
      <c r="M811" s="9">
        <v>865973443</v>
      </c>
      <c r="N811" s="68"/>
      <c r="O811" s="18" t="str">
        <f t="shared" ca="1" si="44"/>
        <v>520天</v>
      </c>
      <c r="P811" s="80"/>
      <c r="Q811" s="80"/>
      <c r="R811" s="80"/>
      <c r="S811" s="80"/>
    </row>
    <row r="812" spans="1:19">
      <c r="A812" s="34">
        <v>810</v>
      </c>
      <c r="B812" s="101" t="s">
        <v>2846</v>
      </c>
      <c r="C812" s="7" t="s">
        <v>10393</v>
      </c>
      <c r="D812" s="7" t="str">
        <f t="shared" si="45"/>
        <v>MSK箱</v>
      </c>
      <c r="E812" s="7" t="s">
        <v>17174</v>
      </c>
      <c r="F812" s="19">
        <v>41278</v>
      </c>
      <c r="G812" s="39" t="s">
        <v>7355</v>
      </c>
      <c r="H812" s="7" t="str">
        <f t="shared" si="43"/>
        <v>重</v>
      </c>
      <c r="I812" s="23">
        <v>41387</v>
      </c>
      <c r="J812" s="21"/>
      <c r="K812" s="7" t="s">
        <v>16249</v>
      </c>
      <c r="L812" s="7"/>
      <c r="M812" s="9">
        <v>865973443</v>
      </c>
      <c r="N812" s="68"/>
      <c r="O812" s="18" t="str">
        <f t="shared" ca="1" si="44"/>
        <v>521天</v>
      </c>
      <c r="P812" s="80"/>
      <c r="Q812" s="80"/>
      <c r="R812" s="80"/>
      <c r="S812" s="80"/>
    </row>
    <row r="813" spans="1:19">
      <c r="A813" s="34">
        <v>811</v>
      </c>
      <c r="B813" s="126" t="s">
        <v>1847</v>
      </c>
      <c r="C813" s="7" t="s">
        <v>10393</v>
      </c>
      <c r="D813" s="7" t="str">
        <f t="shared" si="45"/>
        <v>MSK箱</v>
      </c>
      <c r="E813" s="7" t="s">
        <v>17174</v>
      </c>
      <c r="F813" s="19">
        <v>41285</v>
      </c>
      <c r="G813" s="39" t="s">
        <v>12044</v>
      </c>
      <c r="H813" s="7" t="str">
        <f t="shared" si="43"/>
        <v>重</v>
      </c>
      <c r="I813" s="23">
        <v>41288</v>
      </c>
      <c r="J813" s="21"/>
      <c r="K813" s="7" t="s">
        <v>16249</v>
      </c>
      <c r="L813" s="7"/>
      <c r="M813" s="9">
        <v>559301250</v>
      </c>
      <c r="N813" s="68"/>
      <c r="O813" s="18" t="str">
        <f t="shared" ca="1" si="44"/>
        <v>514天</v>
      </c>
      <c r="P813" s="80"/>
      <c r="Q813" s="80"/>
      <c r="R813" s="80"/>
      <c r="S813" s="80"/>
    </row>
    <row r="814" spans="1:19">
      <c r="A814" s="34">
        <v>812</v>
      </c>
      <c r="B814" s="126" t="s">
        <v>3511</v>
      </c>
      <c r="C814" s="7" t="s">
        <v>10393</v>
      </c>
      <c r="D814" s="7" t="str">
        <f t="shared" si="45"/>
        <v>MSK箱</v>
      </c>
      <c r="E814" s="7" t="s">
        <v>17174</v>
      </c>
      <c r="F814" s="19">
        <v>41285</v>
      </c>
      <c r="G814" s="39" t="s">
        <v>7355</v>
      </c>
      <c r="H814" s="7" t="str">
        <f t="shared" si="43"/>
        <v>重</v>
      </c>
      <c r="I814" s="23">
        <v>41385</v>
      </c>
      <c r="J814" s="21"/>
      <c r="K814" s="7" t="s">
        <v>16249</v>
      </c>
      <c r="L814" s="7"/>
      <c r="M814" s="9">
        <v>865973443</v>
      </c>
      <c r="N814" s="68"/>
      <c r="O814" s="18" t="str">
        <f t="shared" ca="1" si="44"/>
        <v>514天</v>
      </c>
      <c r="P814" s="80"/>
      <c r="Q814" s="80"/>
      <c r="R814" s="80"/>
      <c r="S814" s="80"/>
    </row>
    <row r="815" spans="1:19">
      <c r="A815" s="34">
        <v>813</v>
      </c>
      <c r="B815" s="126" t="s">
        <v>3512</v>
      </c>
      <c r="C815" s="7" t="s">
        <v>10393</v>
      </c>
      <c r="D815" s="7" t="str">
        <f t="shared" si="45"/>
        <v>MSK箱</v>
      </c>
      <c r="E815" s="7" t="s">
        <v>17174</v>
      </c>
      <c r="F815" s="19">
        <v>41283</v>
      </c>
      <c r="G815" s="39" t="s">
        <v>7355</v>
      </c>
      <c r="H815" s="7" t="str">
        <f t="shared" si="43"/>
        <v>重</v>
      </c>
      <c r="I815" s="23">
        <v>41386</v>
      </c>
      <c r="J815" s="21"/>
      <c r="K815" s="7" t="s">
        <v>972</v>
      </c>
      <c r="L815" s="7"/>
      <c r="M815" s="9">
        <v>865973443</v>
      </c>
      <c r="N815" s="68"/>
      <c r="O815" s="18" t="str">
        <f t="shared" ca="1" si="44"/>
        <v>516天</v>
      </c>
      <c r="P815" s="80"/>
      <c r="Q815" s="80"/>
      <c r="R815" s="80"/>
      <c r="S815" s="80"/>
    </row>
    <row r="816" spans="1:19">
      <c r="A816" s="34">
        <v>814</v>
      </c>
      <c r="B816" s="126" t="s">
        <v>3513</v>
      </c>
      <c r="C816" s="7" t="s">
        <v>10393</v>
      </c>
      <c r="D816" s="7" t="str">
        <f t="shared" si="45"/>
        <v>MSK箱</v>
      </c>
      <c r="E816" s="7" t="s">
        <v>17174</v>
      </c>
      <c r="F816" s="19">
        <v>41283</v>
      </c>
      <c r="G816" s="39" t="s">
        <v>7355</v>
      </c>
      <c r="H816" s="7" t="str">
        <f t="shared" si="43"/>
        <v>重</v>
      </c>
      <c r="I816" s="23">
        <v>41386</v>
      </c>
      <c r="J816" s="21"/>
      <c r="K816" s="7" t="s">
        <v>972</v>
      </c>
      <c r="L816" s="7"/>
      <c r="M816" s="9">
        <v>865973443</v>
      </c>
      <c r="N816" s="68"/>
      <c r="O816" s="18" t="str">
        <f t="shared" ca="1" si="44"/>
        <v>516天</v>
      </c>
      <c r="P816" s="80"/>
      <c r="Q816" s="80"/>
      <c r="R816" s="80"/>
      <c r="S816" s="80"/>
    </row>
    <row r="817" spans="1:19" ht="15" customHeight="1">
      <c r="A817" s="34">
        <v>815</v>
      </c>
      <c r="B817" s="126" t="s">
        <v>11403</v>
      </c>
      <c r="C817" s="7" t="s">
        <v>10393</v>
      </c>
      <c r="D817" s="7" t="str">
        <f t="shared" si="45"/>
        <v>MSK箱</v>
      </c>
      <c r="E817" s="7" t="s">
        <v>17174</v>
      </c>
      <c r="F817" s="19">
        <v>41282</v>
      </c>
      <c r="G817" s="39" t="s">
        <v>7355</v>
      </c>
      <c r="H817" s="7" t="str">
        <f t="shared" si="43"/>
        <v>重</v>
      </c>
      <c r="I817" s="23">
        <v>41304</v>
      </c>
      <c r="J817" s="21"/>
      <c r="K817" s="7" t="s">
        <v>10395</v>
      </c>
      <c r="L817" s="7"/>
      <c r="M817" s="9">
        <v>865453046</v>
      </c>
      <c r="N817" s="68"/>
      <c r="O817" s="18" t="str">
        <f t="shared" ca="1" si="44"/>
        <v>517天</v>
      </c>
      <c r="P817" s="80"/>
      <c r="Q817" s="80"/>
      <c r="R817" s="80"/>
      <c r="S817" s="80"/>
    </row>
    <row r="818" spans="1:19">
      <c r="A818" s="34">
        <v>816</v>
      </c>
      <c r="B818" s="126" t="s">
        <v>12043</v>
      </c>
      <c r="C818" s="7" t="s">
        <v>10393</v>
      </c>
      <c r="D818" s="7" t="str">
        <f t="shared" si="45"/>
        <v>MSK箱</v>
      </c>
      <c r="E818" s="7" t="s">
        <v>17174</v>
      </c>
      <c r="F818" s="19">
        <v>41282</v>
      </c>
      <c r="G818" s="39" t="s">
        <v>7355</v>
      </c>
      <c r="H818" s="7" t="str">
        <f t="shared" si="43"/>
        <v>重</v>
      </c>
      <c r="I818" s="23">
        <v>41387</v>
      </c>
      <c r="J818" s="21"/>
      <c r="K818" s="7" t="s">
        <v>10395</v>
      </c>
      <c r="L818" s="7"/>
      <c r="M818" s="9">
        <v>865965514</v>
      </c>
      <c r="N818" s="68"/>
      <c r="O818" s="18" t="str">
        <f t="shared" ca="1" si="44"/>
        <v>517天</v>
      </c>
      <c r="P818" s="80"/>
      <c r="Q818" s="80"/>
      <c r="R818" s="80"/>
      <c r="S818" s="80"/>
    </row>
    <row r="819" spans="1:19">
      <c r="A819" s="34">
        <v>817</v>
      </c>
      <c r="B819" s="126" t="s">
        <v>16124</v>
      </c>
      <c r="C819" s="7" t="s">
        <v>10393</v>
      </c>
      <c r="D819" s="7" t="str">
        <f t="shared" si="45"/>
        <v>MSK箱</v>
      </c>
      <c r="E819" s="7" t="s">
        <v>17174</v>
      </c>
      <c r="F819" s="19">
        <v>41289</v>
      </c>
      <c r="G819" s="39" t="s">
        <v>3883</v>
      </c>
      <c r="H819" s="7" t="str">
        <f t="shared" si="43"/>
        <v>重</v>
      </c>
      <c r="I819" s="23">
        <v>41333</v>
      </c>
      <c r="J819" s="21"/>
      <c r="K819" s="7" t="s">
        <v>10395</v>
      </c>
      <c r="L819" s="7"/>
      <c r="M819" s="9">
        <v>865873783</v>
      </c>
      <c r="N819" s="68"/>
      <c r="O819" s="18" t="str">
        <f t="shared" ca="1" si="44"/>
        <v>510天</v>
      </c>
      <c r="P819" s="80"/>
      <c r="Q819" s="80"/>
      <c r="R819" s="80"/>
      <c r="S819" s="80"/>
    </row>
    <row r="820" spans="1:19">
      <c r="A820" s="34">
        <v>818</v>
      </c>
      <c r="B820" s="126" t="s">
        <v>3882</v>
      </c>
      <c r="C820" s="7" t="s">
        <v>10393</v>
      </c>
      <c r="D820" s="7" t="str">
        <f t="shared" si="45"/>
        <v>MSK箱</v>
      </c>
      <c r="E820" s="7" t="s">
        <v>17174</v>
      </c>
      <c r="F820" s="19">
        <v>41289</v>
      </c>
      <c r="G820" s="39" t="s">
        <v>7355</v>
      </c>
      <c r="H820" s="7" t="str">
        <f t="shared" si="43"/>
        <v>重</v>
      </c>
      <c r="I820" s="23">
        <v>41294</v>
      </c>
      <c r="J820" s="21"/>
      <c r="K820" s="7" t="s">
        <v>16249</v>
      </c>
      <c r="L820" s="7"/>
      <c r="M820" s="9">
        <v>559301250</v>
      </c>
      <c r="N820" s="68"/>
      <c r="O820" s="18" t="str">
        <f t="shared" ca="1" si="44"/>
        <v>510天</v>
      </c>
      <c r="P820" s="80"/>
      <c r="Q820" s="80"/>
      <c r="R820" s="80"/>
      <c r="S820" s="80"/>
    </row>
    <row r="821" spans="1:19">
      <c r="A821" s="34">
        <v>819</v>
      </c>
      <c r="B821" s="126" t="s">
        <v>8538</v>
      </c>
      <c r="C821" s="7" t="s">
        <v>10393</v>
      </c>
      <c r="D821" s="7" t="str">
        <f t="shared" si="45"/>
        <v>MSK箱</v>
      </c>
      <c r="E821" s="7" t="s">
        <v>17174</v>
      </c>
      <c r="F821" s="19">
        <v>41297</v>
      </c>
      <c r="G821" s="39" t="s">
        <v>3468</v>
      </c>
      <c r="H821" s="7" t="str">
        <f t="shared" si="43"/>
        <v>重</v>
      </c>
      <c r="I821" s="23">
        <v>41302</v>
      </c>
      <c r="J821" s="21"/>
      <c r="K821" s="7" t="s">
        <v>10395</v>
      </c>
      <c r="L821" s="7"/>
      <c r="M821" s="9">
        <v>865504927</v>
      </c>
      <c r="N821" s="68"/>
      <c r="O821" s="18" t="str">
        <f t="shared" ca="1" si="44"/>
        <v>502天</v>
      </c>
      <c r="P821" s="80"/>
      <c r="Q821" s="80"/>
      <c r="R821" s="80"/>
      <c r="S821" s="80"/>
    </row>
    <row r="822" spans="1:19">
      <c r="A822" s="34">
        <v>820</v>
      </c>
      <c r="B822" s="126" t="s">
        <v>2866</v>
      </c>
      <c r="C822" s="7" t="s">
        <v>10393</v>
      </c>
      <c r="D822" s="7" t="str">
        <f t="shared" si="45"/>
        <v>MSK箱</v>
      </c>
      <c r="E822" s="7" t="s">
        <v>17174</v>
      </c>
      <c r="F822" s="19">
        <v>41290</v>
      </c>
      <c r="G822" s="39" t="s">
        <v>7355</v>
      </c>
      <c r="H822" s="7" t="str">
        <f t="shared" si="43"/>
        <v>重</v>
      </c>
      <c r="I822" s="23">
        <v>41291</v>
      </c>
      <c r="J822" s="21"/>
      <c r="K822" s="7" t="s">
        <v>16249</v>
      </c>
      <c r="L822" s="7"/>
      <c r="M822" s="9">
        <v>559301250</v>
      </c>
      <c r="N822" s="68"/>
      <c r="O822" s="18" t="str">
        <f t="shared" ca="1" si="44"/>
        <v>509天</v>
      </c>
      <c r="P822" s="80"/>
      <c r="Q822" s="80"/>
      <c r="R822" s="80"/>
      <c r="S822" s="80"/>
    </row>
    <row r="823" spans="1:19">
      <c r="A823" s="34">
        <v>821</v>
      </c>
      <c r="B823" s="126" t="s">
        <v>12682</v>
      </c>
      <c r="C823" s="7" t="s">
        <v>10393</v>
      </c>
      <c r="D823" s="7" t="str">
        <f t="shared" si="45"/>
        <v>MSK箱</v>
      </c>
      <c r="E823" s="7" t="s">
        <v>17174</v>
      </c>
      <c r="F823" s="19">
        <v>41292</v>
      </c>
      <c r="G823" s="39" t="s">
        <v>7355</v>
      </c>
      <c r="H823" s="7" t="str">
        <f t="shared" si="43"/>
        <v>重</v>
      </c>
      <c r="I823" s="23">
        <v>41369</v>
      </c>
      <c r="J823" s="21"/>
      <c r="K823" s="7" t="s">
        <v>5796</v>
      </c>
      <c r="L823" s="7"/>
      <c r="M823" s="9">
        <v>865402553</v>
      </c>
      <c r="N823" s="68"/>
      <c r="O823" s="18" t="str">
        <f t="shared" ca="1" si="44"/>
        <v>507天</v>
      </c>
      <c r="P823" s="80"/>
      <c r="Q823" s="80"/>
      <c r="R823" s="80"/>
      <c r="S823" s="80"/>
    </row>
    <row r="824" spans="1:19">
      <c r="A824" s="34">
        <v>822</v>
      </c>
      <c r="B824" s="126" t="s">
        <v>3467</v>
      </c>
      <c r="C824" s="7" t="s">
        <v>10393</v>
      </c>
      <c r="D824" s="7" t="str">
        <f t="shared" si="45"/>
        <v>MSK箱</v>
      </c>
      <c r="E824" s="7" t="s">
        <v>17174</v>
      </c>
      <c r="F824" s="19">
        <v>41292</v>
      </c>
      <c r="G824" s="39" t="s">
        <v>7355</v>
      </c>
      <c r="H824" s="7" t="str">
        <f t="shared" si="43"/>
        <v>重</v>
      </c>
      <c r="I824" s="23">
        <v>41330</v>
      </c>
      <c r="J824" s="21"/>
      <c r="K824" s="7" t="s">
        <v>5796</v>
      </c>
      <c r="L824" s="7"/>
      <c r="M824" s="9">
        <v>865842932</v>
      </c>
      <c r="N824" s="68"/>
      <c r="O824" s="18" t="str">
        <f t="shared" ca="1" si="44"/>
        <v>507天</v>
      </c>
      <c r="P824" s="80"/>
      <c r="Q824" s="80"/>
      <c r="R824" s="80"/>
      <c r="S824" s="80"/>
    </row>
    <row r="825" spans="1:19">
      <c r="A825" s="34">
        <v>823</v>
      </c>
      <c r="B825" s="101" t="s">
        <v>1845</v>
      </c>
      <c r="C825" s="7" t="s">
        <v>6828</v>
      </c>
      <c r="D825" s="7" t="str">
        <f t="shared" ref="D825:D879" si="47">IF(B825="","","MSK箱")</f>
        <v>MSK箱</v>
      </c>
      <c r="E825" s="7" t="s">
        <v>17174</v>
      </c>
      <c r="F825" s="19">
        <v>41267</v>
      </c>
      <c r="G825" s="39" t="s">
        <v>6001</v>
      </c>
      <c r="H825" s="7" t="str">
        <f t="shared" ref="H825:H879" si="48">IF(I825="","空","重")</f>
        <v>重</v>
      </c>
      <c r="I825" s="23">
        <v>41268</v>
      </c>
      <c r="J825" s="21"/>
      <c r="K825" s="7" t="s">
        <v>5796</v>
      </c>
      <c r="L825" s="7"/>
      <c r="M825" s="9" t="s">
        <v>1846</v>
      </c>
      <c r="N825" s="68"/>
      <c r="O825" s="18" t="str">
        <f t="shared" ref="O825:O879" ca="1" si="49">IF(ISNONTEXT(J825),DATEDIF(F825,TODAY(),"d")&amp;"天","出场")</f>
        <v>532天</v>
      </c>
      <c r="P825" s="80"/>
      <c r="Q825" s="80"/>
      <c r="R825" s="80"/>
      <c r="S825" s="80"/>
    </row>
    <row r="826" spans="1:19">
      <c r="A826" s="34">
        <v>824</v>
      </c>
      <c r="B826" s="126" t="s">
        <v>13036</v>
      </c>
      <c r="C826" s="7" t="s">
        <v>10258</v>
      </c>
      <c r="D826" s="7" t="str">
        <f t="shared" si="47"/>
        <v>MSK箱</v>
      </c>
      <c r="E826" s="7" t="s">
        <v>17174</v>
      </c>
      <c r="F826" s="19">
        <v>41278</v>
      </c>
      <c r="G826" s="39"/>
      <c r="H826" s="7" t="str">
        <f t="shared" si="48"/>
        <v>重</v>
      </c>
      <c r="I826" s="23">
        <v>41284</v>
      </c>
      <c r="J826" s="21"/>
      <c r="K826" s="7" t="s">
        <v>6500</v>
      </c>
      <c r="L826" s="7"/>
      <c r="M826" s="9">
        <v>865069622</v>
      </c>
      <c r="N826" s="68"/>
      <c r="O826" s="18" t="str">
        <f t="shared" ca="1" si="49"/>
        <v>521天</v>
      </c>
      <c r="P826" s="80"/>
      <c r="Q826" s="80"/>
      <c r="R826" s="80"/>
      <c r="S826" s="80"/>
    </row>
    <row r="827" spans="1:19">
      <c r="A827" s="34">
        <v>825</v>
      </c>
      <c r="B827" s="126" t="s">
        <v>14689</v>
      </c>
      <c r="C827" s="7" t="s">
        <v>10258</v>
      </c>
      <c r="D827" s="7" t="str">
        <f t="shared" si="47"/>
        <v>MSK箱</v>
      </c>
      <c r="E827" s="7" t="s">
        <v>17174</v>
      </c>
      <c r="F827" s="19">
        <v>41278</v>
      </c>
      <c r="G827" s="39"/>
      <c r="H827" s="7" t="str">
        <f t="shared" si="48"/>
        <v>重</v>
      </c>
      <c r="I827" s="23">
        <v>41376</v>
      </c>
      <c r="J827" s="21"/>
      <c r="K827" s="7" t="s">
        <v>6500</v>
      </c>
      <c r="L827" s="7"/>
      <c r="M827" s="9">
        <v>865415328</v>
      </c>
      <c r="N827" s="68"/>
      <c r="O827" s="18" t="str">
        <f t="shared" ca="1" si="49"/>
        <v>521天</v>
      </c>
      <c r="P827" s="80"/>
      <c r="Q827" s="80"/>
      <c r="R827" s="80"/>
      <c r="S827" s="80"/>
    </row>
    <row r="828" spans="1:19">
      <c r="A828" s="34">
        <v>826</v>
      </c>
      <c r="B828" s="126" t="s">
        <v>14690</v>
      </c>
      <c r="C828" s="7" t="s">
        <v>10258</v>
      </c>
      <c r="D828" s="7" t="str">
        <f t="shared" si="47"/>
        <v>MSK箱</v>
      </c>
      <c r="E828" s="7" t="s">
        <v>17174</v>
      </c>
      <c r="F828" s="19">
        <v>41278</v>
      </c>
      <c r="G828" s="39"/>
      <c r="H828" s="7" t="str">
        <f t="shared" si="48"/>
        <v>重</v>
      </c>
      <c r="I828" s="23">
        <v>41376</v>
      </c>
      <c r="J828" s="21"/>
      <c r="K828" s="7" t="s">
        <v>6500</v>
      </c>
      <c r="L828" s="7"/>
      <c r="M828" s="9">
        <v>865415328</v>
      </c>
      <c r="N828" s="68"/>
      <c r="O828" s="18" t="str">
        <f t="shared" ca="1" si="49"/>
        <v>521天</v>
      </c>
      <c r="P828" s="80"/>
      <c r="Q828" s="80"/>
      <c r="R828" s="80"/>
      <c r="S828" s="80"/>
    </row>
    <row r="829" spans="1:19">
      <c r="A829" s="34">
        <v>827</v>
      </c>
      <c r="B829" s="126" t="s">
        <v>10494</v>
      </c>
      <c r="C829" s="7" t="s">
        <v>10258</v>
      </c>
      <c r="D829" s="7" t="str">
        <f t="shared" si="47"/>
        <v>MSK箱</v>
      </c>
      <c r="E829" s="7" t="s">
        <v>17174</v>
      </c>
      <c r="F829" s="19">
        <v>41278</v>
      </c>
      <c r="G829" s="39"/>
      <c r="H829" s="7" t="str">
        <f t="shared" si="48"/>
        <v>重</v>
      </c>
      <c r="I829" s="23">
        <v>41376</v>
      </c>
      <c r="J829" s="21"/>
      <c r="K829" s="7" t="s">
        <v>6500</v>
      </c>
      <c r="L829" s="7"/>
      <c r="M829" s="9">
        <v>865415328</v>
      </c>
      <c r="N829" s="68"/>
      <c r="O829" s="18" t="str">
        <f t="shared" ca="1" si="49"/>
        <v>521天</v>
      </c>
      <c r="P829" s="80"/>
      <c r="Q829" s="80"/>
      <c r="R829" s="80"/>
      <c r="S829" s="80"/>
    </row>
    <row r="830" spans="1:19">
      <c r="A830" s="34">
        <v>828</v>
      </c>
      <c r="B830" s="126" t="s">
        <v>13037</v>
      </c>
      <c r="C830" s="7" t="s">
        <v>10258</v>
      </c>
      <c r="D830" s="7" t="str">
        <f t="shared" si="47"/>
        <v>MSK箱</v>
      </c>
      <c r="E830" s="7" t="s">
        <v>17174</v>
      </c>
      <c r="F830" s="19">
        <v>41278</v>
      </c>
      <c r="G830" s="39"/>
      <c r="H830" s="7" t="str">
        <f t="shared" si="48"/>
        <v>重</v>
      </c>
      <c r="I830" s="23">
        <v>41284</v>
      </c>
      <c r="J830" s="21"/>
      <c r="K830" s="7" t="s">
        <v>6500</v>
      </c>
      <c r="L830" s="7"/>
      <c r="M830" s="9">
        <v>865069622</v>
      </c>
      <c r="N830" s="68"/>
      <c r="O830" s="18" t="str">
        <f t="shared" ca="1" si="49"/>
        <v>521天</v>
      </c>
      <c r="P830" s="80"/>
      <c r="Q830" s="80"/>
      <c r="R830" s="80"/>
      <c r="S830" s="80"/>
    </row>
    <row r="831" spans="1:19">
      <c r="A831" s="34">
        <v>829</v>
      </c>
      <c r="B831" s="126" t="s">
        <v>10484</v>
      </c>
      <c r="C831" s="7" t="s">
        <v>10258</v>
      </c>
      <c r="D831" s="7" t="str">
        <f t="shared" si="47"/>
        <v>MSK箱</v>
      </c>
      <c r="E831" s="7" t="s">
        <v>17174</v>
      </c>
      <c r="F831" s="19">
        <v>41278</v>
      </c>
      <c r="G831" s="39"/>
      <c r="H831" s="7" t="str">
        <f t="shared" si="48"/>
        <v>重</v>
      </c>
      <c r="I831" s="23">
        <v>41376</v>
      </c>
      <c r="J831" s="21"/>
      <c r="K831" s="7" t="s">
        <v>6500</v>
      </c>
      <c r="L831" s="7"/>
      <c r="M831" s="9">
        <v>865415344</v>
      </c>
      <c r="N831" s="68"/>
      <c r="O831" s="18" t="str">
        <f t="shared" ca="1" si="49"/>
        <v>521天</v>
      </c>
      <c r="P831" s="80"/>
      <c r="Q831" s="80"/>
      <c r="R831" s="80"/>
      <c r="S831" s="80"/>
    </row>
    <row r="832" spans="1:19">
      <c r="A832" s="34">
        <v>830</v>
      </c>
      <c r="B832" s="126" t="s">
        <v>10465</v>
      </c>
      <c r="C832" s="7" t="s">
        <v>10258</v>
      </c>
      <c r="D832" s="7" t="str">
        <f t="shared" si="47"/>
        <v>MSK箱</v>
      </c>
      <c r="E832" s="7" t="s">
        <v>17174</v>
      </c>
      <c r="F832" s="19">
        <v>41278</v>
      </c>
      <c r="G832" s="39"/>
      <c r="H832" s="7" t="str">
        <f t="shared" si="48"/>
        <v>重</v>
      </c>
      <c r="I832" s="23">
        <v>41405</v>
      </c>
      <c r="J832" s="21"/>
      <c r="K832" s="7" t="s">
        <v>6500</v>
      </c>
      <c r="L832" s="7"/>
      <c r="M832" s="9" t="s">
        <v>6615</v>
      </c>
      <c r="N832" s="68"/>
      <c r="O832" s="18" t="str">
        <f t="shared" ca="1" si="49"/>
        <v>521天</v>
      </c>
      <c r="P832" s="80"/>
      <c r="Q832" s="80"/>
      <c r="R832" s="80"/>
      <c r="S832" s="80"/>
    </row>
    <row r="833" spans="1:19">
      <c r="A833" s="34">
        <v>831</v>
      </c>
      <c r="B833" s="126" t="s">
        <v>13038</v>
      </c>
      <c r="C833" s="7" t="s">
        <v>10258</v>
      </c>
      <c r="D833" s="7" t="str">
        <f t="shared" si="47"/>
        <v>MSK箱</v>
      </c>
      <c r="E833" s="7" t="s">
        <v>17174</v>
      </c>
      <c r="F833" s="19">
        <v>41278</v>
      </c>
      <c r="G833" s="39"/>
      <c r="H833" s="7" t="str">
        <f t="shared" si="48"/>
        <v>重</v>
      </c>
      <c r="I833" s="23">
        <v>41284</v>
      </c>
      <c r="J833" s="21"/>
      <c r="K833" s="7" t="s">
        <v>6500</v>
      </c>
      <c r="L833" s="7"/>
      <c r="M833" s="9">
        <v>865069622</v>
      </c>
      <c r="N833" s="68"/>
      <c r="O833" s="18" t="str">
        <f t="shared" ca="1" si="49"/>
        <v>521天</v>
      </c>
      <c r="P833" s="80"/>
      <c r="Q833" s="80"/>
      <c r="R833" s="80"/>
      <c r="S833" s="80"/>
    </row>
    <row r="834" spans="1:19">
      <c r="A834" s="34">
        <v>832</v>
      </c>
      <c r="B834" s="126" t="s">
        <v>5905</v>
      </c>
      <c r="C834" s="7" t="s">
        <v>10258</v>
      </c>
      <c r="D834" s="7" t="str">
        <f t="shared" si="47"/>
        <v>MSK箱</v>
      </c>
      <c r="E834" s="7" t="s">
        <v>17174</v>
      </c>
      <c r="F834" s="19">
        <v>41278</v>
      </c>
      <c r="G834" s="39"/>
      <c r="H834" s="7" t="str">
        <f t="shared" si="48"/>
        <v>重</v>
      </c>
      <c r="I834" s="23">
        <v>41379</v>
      </c>
      <c r="J834" s="21"/>
      <c r="K834" s="7" t="s">
        <v>6500</v>
      </c>
      <c r="L834" s="7"/>
      <c r="M834" s="9" t="s">
        <v>529</v>
      </c>
      <c r="N834" s="68"/>
      <c r="O834" s="18" t="str">
        <f t="shared" ca="1" si="49"/>
        <v>521天</v>
      </c>
      <c r="P834" s="80"/>
      <c r="Q834" s="80"/>
      <c r="R834" s="80"/>
      <c r="S834" s="80"/>
    </row>
    <row r="835" spans="1:19">
      <c r="A835" s="34">
        <v>833</v>
      </c>
      <c r="B835" s="126" t="s">
        <v>10495</v>
      </c>
      <c r="C835" s="7" t="s">
        <v>10258</v>
      </c>
      <c r="D835" s="7" t="str">
        <f t="shared" si="47"/>
        <v>MSK箱</v>
      </c>
      <c r="E835" s="7" t="s">
        <v>17174</v>
      </c>
      <c r="F835" s="19">
        <v>41278</v>
      </c>
      <c r="G835" s="39"/>
      <c r="H835" s="7" t="str">
        <f t="shared" si="48"/>
        <v>重</v>
      </c>
      <c r="I835" s="23">
        <v>41376</v>
      </c>
      <c r="J835" s="21"/>
      <c r="K835" s="7" t="s">
        <v>6500</v>
      </c>
      <c r="L835" s="7"/>
      <c r="M835" s="9">
        <v>865415328</v>
      </c>
      <c r="N835" s="68"/>
      <c r="O835" s="18" t="str">
        <f t="shared" ca="1" si="49"/>
        <v>521天</v>
      </c>
      <c r="P835" s="80"/>
      <c r="Q835" s="80"/>
      <c r="R835" s="80"/>
      <c r="S835" s="80"/>
    </row>
    <row r="836" spans="1:19">
      <c r="A836" s="34">
        <v>834</v>
      </c>
      <c r="B836" s="126" t="s">
        <v>6995</v>
      </c>
      <c r="C836" s="7" t="s">
        <v>10258</v>
      </c>
      <c r="D836" s="7" t="str">
        <f t="shared" si="47"/>
        <v>MSK箱</v>
      </c>
      <c r="E836" s="7" t="s">
        <v>17174</v>
      </c>
      <c r="F836" s="19">
        <v>41288</v>
      </c>
      <c r="G836" s="39"/>
      <c r="H836" s="7" t="str">
        <f t="shared" si="48"/>
        <v>重</v>
      </c>
      <c r="I836" s="23">
        <v>41369</v>
      </c>
      <c r="J836" s="21"/>
      <c r="K836" s="7" t="s">
        <v>6500</v>
      </c>
      <c r="L836" s="7"/>
      <c r="M836" s="9">
        <v>865429900</v>
      </c>
      <c r="N836" s="68"/>
      <c r="O836" s="18" t="str">
        <f t="shared" ca="1" si="49"/>
        <v>511天</v>
      </c>
      <c r="P836" s="80"/>
      <c r="Q836" s="80"/>
      <c r="R836" s="80"/>
      <c r="S836" s="80"/>
    </row>
    <row r="837" spans="1:19">
      <c r="A837" s="34">
        <v>835</v>
      </c>
      <c r="B837" s="126" t="s">
        <v>13634</v>
      </c>
      <c r="C837" s="7" t="s">
        <v>10258</v>
      </c>
      <c r="D837" s="7" t="str">
        <f t="shared" si="47"/>
        <v>MSK箱</v>
      </c>
      <c r="E837" s="7" t="s">
        <v>17174</v>
      </c>
      <c r="F837" s="19">
        <v>41286</v>
      </c>
      <c r="G837" s="39"/>
      <c r="H837" s="7" t="str">
        <f t="shared" si="48"/>
        <v>重</v>
      </c>
      <c r="I837" s="23">
        <v>41363</v>
      </c>
      <c r="J837" s="21"/>
      <c r="K837" s="7" t="s">
        <v>11298</v>
      </c>
      <c r="L837" s="7"/>
      <c r="M837" s="9">
        <v>865427969</v>
      </c>
      <c r="N837" s="68"/>
      <c r="O837" s="18" t="str">
        <f t="shared" ca="1" si="49"/>
        <v>513天</v>
      </c>
      <c r="P837" s="80"/>
      <c r="Q837" s="80"/>
      <c r="R837" s="80"/>
      <c r="S837" s="80"/>
    </row>
    <row r="838" spans="1:19">
      <c r="A838" s="34">
        <v>836</v>
      </c>
      <c r="B838" s="127" t="s">
        <v>12949</v>
      </c>
      <c r="C838" s="7" t="s">
        <v>10258</v>
      </c>
      <c r="D838" s="7" t="str">
        <f t="shared" si="47"/>
        <v>MSK箱</v>
      </c>
      <c r="E838" s="7" t="s">
        <v>17174</v>
      </c>
      <c r="F838" s="19">
        <v>41288</v>
      </c>
      <c r="G838" s="39"/>
      <c r="H838" s="7" t="str">
        <f t="shared" si="48"/>
        <v>重</v>
      </c>
      <c r="I838" s="23">
        <v>41377</v>
      </c>
      <c r="J838" s="21"/>
      <c r="K838" s="7" t="s">
        <v>11298</v>
      </c>
      <c r="L838" s="7"/>
      <c r="M838" s="9">
        <v>865935508</v>
      </c>
      <c r="N838" s="68"/>
      <c r="O838" s="18" t="str">
        <f t="shared" ca="1" si="49"/>
        <v>511天</v>
      </c>
      <c r="P838" s="80"/>
      <c r="Q838" s="80"/>
      <c r="R838" s="80"/>
      <c r="S838" s="80"/>
    </row>
    <row r="839" spans="1:19">
      <c r="A839" s="34">
        <v>837</v>
      </c>
      <c r="B839" s="126" t="s">
        <v>4044</v>
      </c>
      <c r="C839" s="7" t="s">
        <v>10258</v>
      </c>
      <c r="D839" s="7" t="str">
        <f t="shared" si="47"/>
        <v>MSK箱</v>
      </c>
      <c r="E839" s="7" t="s">
        <v>17174</v>
      </c>
      <c r="F839" s="19">
        <v>41288</v>
      </c>
      <c r="G839" s="39"/>
      <c r="H839" s="7" t="str">
        <f t="shared" si="48"/>
        <v>重</v>
      </c>
      <c r="I839" s="23">
        <v>41381</v>
      </c>
      <c r="J839" s="21"/>
      <c r="K839" s="7" t="s">
        <v>5796</v>
      </c>
      <c r="L839" s="7"/>
      <c r="M839" s="9">
        <v>865922418</v>
      </c>
      <c r="N839" s="68"/>
      <c r="O839" s="18" t="str">
        <f t="shared" ca="1" si="49"/>
        <v>511天</v>
      </c>
      <c r="P839" s="80"/>
      <c r="Q839" s="80"/>
      <c r="R839" s="80"/>
      <c r="S839" s="80"/>
    </row>
    <row r="840" spans="1:19">
      <c r="A840" s="34">
        <v>838</v>
      </c>
      <c r="B840" s="126" t="s">
        <v>12950</v>
      </c>
      <c r="C840" s="7" t="s">
        <v>10258</v>
      </c>
      <c r="D840" s="7" t="str">
        <f t="shared" si="47"/>
        <v>MSK箱</v>
      </c>
      <c r="E840" s="7" t="s">
        <v>17174</v>
      </c>
      <c r="F840" s="19">
        <v>41288</v>
      </c>
      <c r="G840" s="39"/>
      <c r="H840" s="7" t="str">
        <f t="shared" si="48"/>
        <v>重</v>
      </c>
      <c r="I840" s="23">
        <v>41377</v>
      </c>
      <c r="J840" s="21"/>
      <c r="K840" s="7" t="s">
        <v>11298</v>
      </c>
      <c r="L840" s="7"/>
      <c r="M840" s="9">
        <v>865935508</v>
      </c>
      <c r="N840" s="68"/>
      <c r="O840" s="18" t="str">
        <f t="shared" ca="1" si="49"/>
        <v>511天</v>
      </c>
      <c r="P840" s="80"/>
      <c r="Q840" s="80"/>
      <c r="R840" s="80"/>
      <c r="S840" s="80"/>
    </row>
    <row r="841" spans="1:19">
      <c r="A841" s="34">
        <v>839</v>
      </c>
      <c r="B841" s="126" t="s">
        <v>14229</v>
      </c>
      <c r="C841" s="7" t="s">
        <v>10258</v>
      </c>
      <c r="D841" s="7" t="str">
        <f t="shared" si="47"/>
        <v>MSK箱</v>
      </c>
      <c r="E841" s="7" t="s">
        <v>17174</v>
      </c>
      <c r="F841" s="19">
        <v>41288</v>
      </c>
      <c r="G841" s="39"/>
      <c r="H841" s="7" t="str">
        <f t="shared" si="48"/>
        <v>重</v>
      </c>
      <c r="I841" s="23">
        <v>41372</v>
      </c>
      <c r="J841" s="21"/>
      <c r="K841" s="7" t="s">
        <v>5796</v>
      </c>
      <c r="L841" s="7"/>
      <c r="M841" s="9">
        <v>865915513</v>
      </c>
      <c r="N841" s="68"/>
      <c r="O841" s="18" t="str">
        <f t="shared" ca="1" si="49"/>
        <v>511天</v>
      </c>
      <c r="P841" s="80"/>
      <c r="Q841" s="80"/>
      <c r="R841" s="80"/>
      <c r="S841" s="80"/>
    </row>
    <row r="842" spans="1:19">
      <c r="A842" s="34">
        <v>840</v>
      </c>
      <c r="B842" s="126" t="s">
        <v>12948</v>
      </c>
      <c r="C842" s="7" t="s">
        <v>10258</v>
      </c>
      <c r="D842" s="7" t="str">
        <f t="shared" si="47"/>
        <v>MSK箱</v>
      </c>
      <c r="E842" s="7" t="s">
        <v>17174</v>
      </c>
      <c r="F842" s="19">
        <v>41288</v>
      </c>
      <c r="G842" s="39"/>
      <c r="H842" s="7" t="str">
        <f t="shared" si="48"/>
        <v>重</v>
      </c>
      <c r="I842" s="23">
        <v>41386</v>
      </c>
      <c r="J842" s="21"/>
      <c r="K842" s="7" t="s">
        <v>6500</v>
      </c>
      <c r="L842" s="7"/>
      <c r="M842" s="9">
        <v>865935515</v>
      </c>
      <c r="N842" s="68"/>
      <c r="O842" s="18" t="str">
        <f t="shared" ca="1" si="49"/>
        <v>511天</v>
      </c>
      <c r="P842" s="80"/>
      <c r="Q842" s="80"/>
      <c r="R842" s="80"/>
      <c r="S842" s="80"/>
    </row>
    <row r="843" spans="1:19">
      <c r="A843" s="34">
        <v>841</v>
      </c>
      <c r="B843" s="126" t="s">
        <v>4045</v>
      </c>
      <c r="C843" s="7" t="s">
        <v>10258</v>
      </c>
      <c r="D843" s="7" t="str">
        <f t="shared" si="47"/>
        <v>MSK箱</v>
      </c>
      <c r="E843" s="7" t="s">
        <v>17174</v>
      </c>
      <c r="F843" s="19">
        <v>41288</v>
      </c>
      <c r="G843" s="39"/>
      <c r="H843" s="7" t="str">
        <f t="shared" si="48"/>
        <v>重</v>
      </c>
      <c r="I843" s="23">
        <v>41388</v>
      </c>
      <c r="J843" s="21"/>
      <c r="K843" s="7" t="s">
        <v>6500</v>
      </c>
      <c r="L843" s="7"/>
      <c r="M843" s="9">
        <v>865935500</v>
      </c>
      <c r="N843" s="68"/>
      <c r="O843" s="18" t="str">
        <f t="shared" ca="1" si="49"/>
        <v>511天</v>
      </c>
      <c r="P843" s="80"/>
      <c r="Q843" s="80"/>
      <c r="R843" s="80"/>
      <c r="S843" s="80"/>
    </row>
    <row r="844" spans="1:19">
      <c r="A844" s="34">
        <v>842</v>
      </c>
      <c r="B844" s="126" t="s">
        <v>2350</v>
      </c>
      <c r="C844" s="7" t="s">
        <v>10258</v>
      </c>
      <c r="D844" s="7" t="str">
        <f t="shared" si="47"/>
        <v>MSK箱</v>
      </c>
      <c r="E844" s="7" t="s">
        <v>17174</v>
      </c>
      <c r="F844" s="19">
        <v>41290</v>
      </c>
      <c r="G844" s="39"/>
      <c r="H844" s="7" t="str">
        <f t="shared" si="48"/>
        <v>重</v>
      </c>
      <c r="I844" s="23">
        <v>41379</v>
      </c>
      <c r="J844" s="21"/>
      <c r="K844" s="7" t="s">
        <v>6500</v>
      </c>
      <c r="L844" s="7"/>
      <c r="M844" s="9" t="s">
        <v>529</v>
      </c>
      <c r="N844" s="68"/>
      <c r="O844" s="18" t="str">
        <f t="shared" ca="1" si="49"/>
        <v>509天</v>
      </c>
      <c r="P844" s="80"/>
      <c r="Q844" s="80"/>
      <c r="R844" s="80"/>
      <c r="S844" s="80"/>
    </row>
    <row r="845" spans="1:19">
      <c r="A845" s="34">
        <v>843</v>
      </c>
      <c r="B845" s="108" t="s">
        <v>42</v>
      </c>
      <c r="C845" s="7" t="s">
        <v>10258</v>
      </c>
      <c r="D845" s="7" t="str">
        <f t="shared" si="47"/>
        <v>MSK箱</v>
      </c>
      <c r="E845" s="7" t="s">
        <v>8078</v>
      </c>
      <c r="F845" s="19">
        <v>41288</v>
      </c>
      <c r="G845" s="39"/>
      <c r="H845" s="7" t="str">
        <f t="shared" si="48"/>
        <v>空</v>
      </c>
      <c r="I845" s="23"/>
      <c r="J845" s="21"/>
      <c r="K845" s="7"/>
      <c r="L845" s="7"/>
      <c r="M845" s="9"/>
      <c r="N845" s="68"/>
      <c r="O845" s="18" t="str">
        <f t="shared" ca="1" si="49"/>
        <v>511天</v>
      </c>
      <c r="P845" s="80"/>
      <c r="Q845" s="80"/>
      <c r="R845" s="80"/>
      <c r="S845" s="80"/>
    </row>
    <row r="846" spans="1:19">
      <c r="A846" s="34">
        <v>844</v>
      </c>
      <c r="B846" s="126" t="s">
        <v>10464</v>
      </c>
      <c r="C846" s="7" t="s">
        <v>3270</v>
      </c>
      <c r="D846" s="7" t="str">
        <f t="shared" si="47"/>
        <v>MSK箱</v>
      </c>
      <c r="E846" s="7" t="s">
        <v>17174</v>
      </c>
      <c r="F846" s="19">
        <v>41295</v>
      </c>
      <c r="G846" s="39" t="s">
        <v>8990</v>
      </c>
      <c r="H846" s="7" t="str">
        <f t="shared" si="48"/>
        <v>重</v>
      </c>
      <c r="I846" s="23">
        <v>41408</v>
      </c>
      <c r="J846" s="21"/>
      <c r="K846" s="7" t="s">
        <v>6500</v>
      </c>
      <c r="L846" s="7"/>
      <c r="M846" s="9">
        <v>866897487</v>
      </c>
      <c r="N846" s="68"/>
      <c r="O846" s="18" t="str">
        <f t="shared" ca="1" si="49"/>
        <v>504天</v>
      </c>
      <c r="P846" s="80"/>
      <c r="Q846" s="80"/>
      <c r="R846" s="80"/>
      <c r="S846" s="80"/>
    </row>
    <row r="847" spans="1:19">
      <c r="A847" s="34">
        <v>845</v>
      </c>
      <c r="B847" s="126" t="s">
        <v>12740</v>
      </c>
      <c r="C847" s="7" t="s">
        <v>3270</v>
      </c>
      <c r="D847" s="7" t="str">
        <f t="shared" si="47"/>
        <v>MSK箱</v>
      </c>
      <c r="E847" s="7" t="s">
        <v>17174</v>
      </c>
      <c r="F847" s="19">
        <v>41295</v>
      </c>
      <c r="G847" s="39" t="s">
        <v>8990</v>
      </c>
      <c r="H847" s="7" t="str">
        <f t="shared" si="48"/>
        <v>重</v>
      </c>
      <c r="I847" s="23">
        <v>41415</v>
      </c>
      <c r="J847" s="21"/>
      <c r="K847" s="7" t="s">
        <v>6500</v>
      </c>
      <c r="L847" s="7"/>
      <c r="M847" s="9">
        <v>866912939</v>
      </c>
      <c r="N847" s="68"/>
      <c r="O847" s="18" t="str">
        <f t="shared" ca="1" si="49"/>
        <v>504天</v>
      </c>
      <c r="P847" s="80"/>
      <c r="Q847" s="80"/>
      <c r="R847" s="80"/>
      <c r="S847" s="80"/>
    </row>
    <row r="848" spans="1:19">
      <c r="A848" s="34">
        <v>846</v>
      </c>
      <c r="B848" s="126" t="s">
        <v>12741</v>
      </c>
      <c r="C848" s="7" t="s">
        <v>3270</v>
      </c>
      <c r="D848" s="7" t="str">
        <f t="shared" si="47"/>
        <v>MSK箱</v>
      </c>
      <c r="E848" s="7" t="s">
        <v>17174</v>
      </c>
      <c r="F848" s="19">
        <v>41295</v>
      </c>
      <c r="G848" s="39" t="s">
        <v>8990</v>
      </c>
      <c r="H848" s="7" t="str">
        <f t="shared" si="48"/>
        <v>重</v>
      </c>
      <c r="I848" s="23">
        <v>41415</v>
      </c>
      <c r="J848" s="21"/>
      <c r="K848" s="7" t="s">
        <v>6500</v>
      </c>
      <c r="L848" s="7"/>
      <c r="M848" s="9">
        <v>866912939</v>
      </c>
      <c r="N848" s="68"/>
      <c r="O848" s="18" t="str">
        <f t="shared" ca="1" si="49"/>
        <v>504天</v>
      </c>
      <c r="P848" s="80"/>
      <c r="Q848" s="80"/>
      <c r="R848" s="80"/>
      <c r="S848" s="80"/>
    </row>
    <row r="849" spans="1:19">
      <c r="A849" s="34">
        <v>847</v>
      </c>
      <c r="B849" s="127" t="s">
        <v>2365</v>
      </c>
      <c r="C849" s="7" t="s">
        <v>10258</v>
      </c>
      <c r="D849" s="7" t="str">
        <f t="shared" si="47"/>
        <v>MSK箱</v>
      </c>
      <c r="E849" s="7" t="s">
        <v>17174</v>
      </c>
      <c r="F849" s="19">
        <v>41295</v>
      </c>
      <c r="G849" s="39"/>
      <c r="H849" s="7" t="str">
        <f t="shared" si="48"/>
        <v>重</v>
      </c>
      <c r="I849" s="23">
        <v>41499</v>
      </c>
      <c r="J849" s="21"/>
      <c r="K849" s="7" t="s">
        <v>6500</v>
      </c>
      <c r="L849" s="7"/>
      <c r="M849" s="9" t="s">
        <v>16547</v>
      </c>
      <c r="N849" s="68"/>
      <c r="O849" s="18" t="str">
        <f t="shared" ca="1" si="49"/>
        <v>504天</v>
      </c>
      <c r="P849" s="80"/>
      <c r="Q849" s="80"/>
      <c r="R849" s="80"/>
      <c r="S849" s="80"/>
    </row>
    <row r="850" spans="1:19">
      <c r="A850" s="34">
        <v>848</v>
      </c>
      <c r="B850" s="126" t="s">
        <v>5607</v>
      </c>
      <c r="C850" s="7" t="s">
        <v>10258</v>
      </c>
      <c r="D850" s="7" t="str">
        <f t="shared" si="47"/>
        <v>MSK箱</v>
      </c>
      <c r="E850" s="7" t="s">
        <v>17174</v>
      </c>
      <c r="F850" s="19">
        <v>41295</v>
      </c>
      <c r="G850" s="39" t="s">
        <v>8990</v>
      </c>
      <c r="H850" s="7" t="str">
        <f t="shared" si="48"/>
        <v>重</v>
      </c>
      <c r="I850" s="23">
        <v>41446</v>
      </c>
      <c r="J850" s="21"/>
      <c r="K850" s="7" t="s">
        <v>11298</v>
      </c>
      <c r="L850" s="7"/>
      <c r="M850" s="9" t="s">
        <v>5608</v>
      </c>
      <c r="N850" s="68"/>
      <c r="O850" s="18" t="str">
        <f t="shared" ca="1" si="49"/>
        <v>504天</v>
      </c>
      <c r="P850" s="80"/>
      <c r="Q850" s="80"/>
      <c r="R850" s="80"/>
      <c r="S850" s="80"/>
    </row>
    <row r="851" spans="1:19">
      <c r="A851" s="34">
        <v>849</v>
      </c>
      <c r="B851" s="126" t="s">
        <v>13933</v>
      </c>
      <c r="C851" s="7" t="s">
        <v>10258</v>
      </c>
      <c r="D851" s="7" t="str">
        <f t="shared" si="47"/>
        <v>MSK箱</v>
      </c>
      <c r="E851" s="7" t="s">
        <v>17174</v>
      </c>
      <c r="F851" s="19">
        <v>41295</v>
      </c>
      <c r="G851" s="39" t="s">
        <v>8990</v>
      </c>
      <c r="H851" s="7" t="str">
        <f t="shared" si="48"/>
        <v>重</v>
      </c>
      <c r="I851" s="23">
        <v>41453</v>
      </c>
      <c r="J851" s="21"/>
      <c r="K851" s="7" t="s">
        <v>6500</v>
      </c>
      <c r="L851" s="7"/>
      <c r="M851" s="9" t="s">
        <v>13932</v>
      </c>
      <c r="N851" s="68"/>
      <c r="O851" s="18" t="str">
        <f t="shared" ca="1" si="49"/>
        <v>504天</v>
      </c>
      <c r="P851" s="80"/>
      <c r="Q851" s="80"/>
      <c r="R851" s="80"/>
      <c r="S851" s="80"/>
    </row>
    <row r="852" spans="1:19">
      <c r="A852" s="34">
        <v>850</v>
      </c>
      <c r="B852" s="126" t="s">
        <v>13934</v>
      </c>
      <c r="C852" s="7" t="s">
        <v>10258</v>
      </c>
      <c r="D852" s="7" t="str">
        <f t="shared" si="47"/>
        <v>MSK箱</v>
      </c>
      <c r="E852" s="7" t="s">
        <v>17174</v>
      </c>
      <c r="F852" s="19">
        <v>41295</v>
      </c>
      <c r="G852" s="39" t="s">
        <v>8990</v>
      </c>
      <c r="H852" s="7" t="str">
        <f t="shared" si="48"/>
        <v>重</v>
      </c>
      <c r="I852" s="23">
        <v>41453</v>
      </c>
      <c r="J852" s="21"/>
      <c r="K852" s="7" t="s">
        <v>11298</v>
      </c>
      <c r="L852" s="7"/>
      <c r="M852" s="9" t="s">
        <v>13932</v>
      </c>
      <c r="N852" s="68"/>
      <c r="O852" s="18" t="str">
        <f t="shared" ca="1" si="49"/>
        <v>504天</v>
      </c>
      <c r="P852" s="80"/>
      <c r="Q852" s="80"/>
      <c r="R852" s="80"/>
      <c r="S852" s="80"/>
    </row>
    <row r="853" spans="1:19">
      <c r="A853" s="34">
        <v>851</v>
      </c>
      <c r="B853" s="126" t="s">
        <v>13935</v>
      </c>
      <c r="C853" s="7" t="s">
        <v>10258</v>
      </c>
      <c r="D853" s="7" t="str">
        <f t="shared" si="47"/>
        <v>MSK箱</v>
      </c>
      <c r="E853" s="7" t="s">
        <v>17174</v>
      </c>
      <c r="F853" s="19">
        <v>41295</v>
      </c>
      <c r="G853" s="39" t="s">
        <v>8990</v>
      </c>
      <c r="H853" s="7" t="str">
        <f t="shared" si="48"/>
        <v>重</v>
      </c>
      <c r="I853" s="23">
        <v>41453</v>
      </c>
      <c r="J853" s="21"/>
      <c r="K853" s="7" t="s">
        <v>6500</v>
      </c>
      <c r="L853" s="7"/>
      <c r="M853" s="9" t="s">
        <v>13932</v>
      </c>
      <c r="N853" s="68"/>
      <c r="O853" s="18" t="str">
        <f t="shared" ca="1" si="49"/>
        <v>504天</v>
      </c>
      <c r="P853" s="80"/>
      <c r="Q853" s="80"/>
      <c r="R853" s="80"/>
      <c r="S853" s="80"/>
    </row>
    <row r="854" spans="1:19">
      <c r="A854" s="34">
        <v>852</v>
      </c>
      <c r="B854" s="126" t="s">
        <v>4990</v>
      </c>
      <c r="C854" s="7" t="s">
        <v>10258</v>
      </c>
      <c r="D854" s="7" t="str">
        <f t="shared" si="47"/>
        <v>MSK箱</v>
      </c>
      <c r="E854" s="7" t="s">
        <v>17174</v>
      </c>
      <c r="F854" s="19">
        <v>41295</v>
      </c>
      <c r="G854" s="39" t="s">
        <v>8990</v>
      </c>
      <c r="H854" s="7" t="str">
        <f t="shared" si="48"/>
        <v>重</v>
      </c>
      <c r="I854" s="23">
        <v>41448</v>
      </c>
      <c r="J854" s="21"/>
      <c r="K854" s="7" t="s">
        <v>10395</v>
      </c>
      <c r="L854" s="7"/>
      <c r="M854" s="9">
        <v>866480437</v>
      </c>
      <c r="N854" s="68"/>
      <c r="O854" s="18" t="str">
        <f t="shared" ca="1" si="49"/>
        <v>504天</v>
      </c>
      <c r="P854" s="80"/>
      <c r="Q854" s="80"/>
      <c r="R854" s="80"/>
      <c r="S854" s="80"/>
    </row>
    <row r="855" spans="1:19">
      <c r="A855" s="34">
        <v>853</v>
      </c>
      <c r="B855" s="126" t="s">
        <v>5606</v>
      </c>
      <c r="C855" s="7" t="s">
        <v>10258</v>
      </c>
      <c r="D855" s="7" t="str">
        <f t="shared" si="47"/>
        <v>MSK箱</v>
      </c>
      <c r="E855" s="7" t="s">
        <v>17174</v>
      </c>
      <c r="F855" s="19">
        <v>41295</v>
      </c>
      <c r="G855" s="39" t="s">
        <v>8990</v>
      </c>
      <c r="H855" s="7" t="str">
        <f t="shared" si="48"/>
        <v>重</v>
      </c>
      <c r="I855" s="23">
        <v>41446</v>
      </c>
      <c r="J855" s="21"/>
      <c r="K855" s="7" t="s">
        <v>2558</v>
      </c>
      <c r="L855" s="7"/>
      <c r="M855" s="9" t="s">
        <v>5608</v>
      </c>
      <c r="N855" s="68"/>
      <c r="O855" s="18" t="str">
        <f t="shared" ca="1" si="49"/>
        <v>504天</v>
      </c>
      <c r="P855" s="80"/>
      <c r="Q855" s="80"/>
      <c r="R855" s="80"/>
      <c r="S855" s="80"/>
    </row>
    <row r="856" spans="1:19">
      <c r="A856" s="34">
        <v>854</v>
      </c>
      <c r="B856" s="127" t="s">
        <v>4991</v>
      </c>
      <c r="C856" s="7" t="s">
        <v>10258</v>
      </c>
      <c r="D856" s="7" t="str">
        <f t="shared" si="47"/>
        <v>MSK箱</v>
      </c>
      <c r="E856" s="7" t="s">
        <v>17174</v>
      </c>
      <c r="F856" s="19">
        <v>41295</v>
      </c>
      <c r="G856" s="39"/>
      <c r="H856" s="7" t="str">
        <f t="shared" si="48"/>
        <v>重</v>
      </c>
      <c r="I856" s="23">
        <v>41499</v>
      </c>
      <c r="J856" s="21"/>
      <c r="K856" s="7" t="s">
        <v>6500</v>
      </c>
      <c r="L856" s="7"/>
      <c r="M856" s="9" t="s">
        <v>16547</v>
      </c>
      <c r="N856" s="68"/>
      <c r="O856" s="18" t="str">
        <f t="shared" ca="1" si="49"/>
        <v>504天</v>
      </c>
      <c r="P856" s="80"/>
      <c r="Q856" s="80"/>
      <c r="R856" s="80"/>
      <c r="S856" s="80"/>
    </row>
    <row r="857" spans="1:19">
      <c r="A857" s="34">
        <v>855</v>
      </c>
      <c r="B857" s="126" t="s">
        <v>13936</v>
      </c>
      <c r="C857" s="7" t="s">
        <v>10258</v>
      </c>
      <c r="D857" s="7" t="str">
        <f t="shared" si="47"/>
        <v>MSK箱</v>
      </c>
      <c r="E857" s="7" t="s">
        <v>17174</v>
      </c>
      <c r="F857" s="19">
        <v>41295</v>
      </c>
      <c r="G857" s="39" t="s">
        <v>8990</v>
      </c>
      <c r="H857" s="7" t="str">
        <f t="shared" si="48"/>
        <v>重</v>
      </c>
      <c r="I857" s="23">
        <v>41453</v>
      </c>
      <c r="J857" s="21"/>
      <c r="K857" s="7" t="s">
        <v>6500</v>
      </c>
      <c r="L857" s="7"/>
      <c r="M857" s="9" t="s">
        <v>13932</v>
      </c>
      <c r="N857" s="68"/>
      <c r="O857" s="18" t="str">
        <f t="shared" ca="1" si="49"/>
        <v>504天</v>
      </c>
      <c r="P857" s="80"/>
      <c r="Q857" s="80"/>
      <c r="R857" s="80"/>
      <c r="S857" s="80"/>
    </row>
    <row r="858" spans="1:19">
      <c r="A858" s="34">
        <v>856</v>
      </c>
      <c r="B858" s="126" t="s">
        <v>8775</v>
      </c>
      <c r="C858" s="7" t="s">
        <v>10393</v>
      </c>
      <c r="D858" s="7" t="str">
        <f t="shared" si="47"/>
        <v>MSK箱</v>
      </c>
      <c r="E858" s="7" t="s">
        <v>17174</v>
      </c>
      <c r="F858" s="19">
        <v>41296</v>
      </c>
      <c r="G858" s="39" t="s">
        <v>11848</v>
      </c>
      <c r="H858" s="7" t="str">
        <f t="shared" si="48"/>
        <v>重</v>
      </c>
      <c r="I858" s="23">
        <v>41357</v>
      </c>
      <c r="J858" s="21"/>
      <c r="K858" s="7" t="s">
        <v>16249</v>
      </c>
      <c r="L858" s="7"/>
      <c r="M858" s="9"/>
      <c r="N858" s="68"/>
      <c r="O858" s="18" t="str">
        <f t="shared" ca="1" si="49"/>
        <v>503天</v>
      </c>
      <c r="P858" s="80"/>
      <c r="Q858" s="80"/>
      <c r="R858" s="80"/>
      <c r="S858" s="80"/>
    </row>
    <row r="859" spans="1:19">
      <c r="A859" s="34">
        <v>857</v>
      </c>
      <c r="B859" s="101" t="s">
        <v>3791</v>
      </c>
      <c r="C859" s="7" t="s">
        <v>6828</v>
      </c>
      <c r="D859" s="7" t="str">
        <f t="shared" si="47"/>
        <v>MSK箱</v>
      </c>
      <c r="E859" s="7" t="s">
        <v>17174</v>
      </c>
      <c r="F859" s="19">
        <v>41284</v>
      </c>
      <c r="G859" s="39" t="s">
        <v>6001</v>
      </c>
      <c r="H859" s="7" t="str">
        <f t="shared" si="48"/>
        <v>重</v>
      </c>
      <c r="I859" s="23">
        <v>41284</v>
      </c>
      <c r="J859" s="21"/>
      <c r="K859" s="7" t="s">
        <v>10395</v>
      </c>
      <c r="L859" s="7" t="s">
        <v>1066</v>
      </c>
      <c r="M859" s="9" t="s">
        <v>492</v>
      </c>
      <c r="N859" s="68"/>
      <c r="O859" s="18" t="str">
        <f t="shared" ca="1" si="49"/>
        <v>515天</v>
      </c>
      <c r="P859" s="80"/>
      <c r="Q859" s="80"/>
      <c r="R859" s="80"/>
      <c r="S859" s="80"/>
    </row>
    <row r="860" spans="1:19">
      <c r="A860" s="34">
        <v>858</v>
      </c>
      <c r="B860" s="101" t="s">
        <v>15612</v>
      </c>
      <c r="C860" s="7" t="s">
        <v>6828</v>
      </c>
      <c r="D860" s="7" t="str">
        <f t="shared" si="47"/>
        <v>MSK箱</v>
      </c>
      <c r="E860" s="7" t="s">
        <v>17174</v>
      </c>
      <c r="F860" s="19">
        <v>41284</v>
      </c>
      <c r="G860" s="39" t="s">
        <v>6001</v>
      </c>
      <c r="H860" s="7" t="str">
        <f t="shared" si="48"/>
        <v>重</v>
      </c>
      <c r="I860" s="23">
        <v>41284</v>
      </c>
      <c r="J860" s="21"/>
      <c r="K860" s="7" t="s">
        <v>10395</v>
      </c>
      <c r="L860" s="7" t="s">
        <v>1066</v>
      </c>
      <c r="M860" s="9" t="s">
        <v>493</v>
      </c>
      <c r="N860" s="68"/>
      <c r="O860" s="18" t="str">
        <f t="shared" ca="1" si="49"/>
        <v>515天</v>
      </c>
      <c r="P860" s="80"/>
      <c r="Q860" s="80"/>
      <c r="R860" s="80"/>
      <c r="S860" s="80"/>
    </row>
    <row r="861" spans="1:19">
      <c r="A861" s="34">
        <v>859</v>
      </c>
      <c r="B861" s="101" t="s">
        <v>15613</v>
      </c>
      <c r="C861" s="7" t="s">
        <v>6828</v>
      </c>
      <c r="D861" s="7" t="str">
        <f t="shared" si="47"/>
        <v>MSK箱</v>
      </c>
      <c r="E861" s="7" t="s">
        <v>17174</v>
      </c>
      <c r="F861" s="19">
        <v>41284</v>
      </c>
      <c r="G861" s="39" t="s">
        <v>6001</v>
      </c>
      <c r="H861" s="7" t="str">
        <f t="shared" si="48"/>
        <v>重</v>
      </c>
      <c r="I861" s="23">
        <v>41284</v>
      </c>
      <c r="J861" s="21"/>
      <c r="K861" s="7" t="s">
        <v>10395</v>
      </c>
      <c r="L861" s="7" t="s">
        <v>1066</v>
      </c>
      <c r="M861" s="9" t="s">
        <v>494</v>
      </c>
      <c r="N861" s="68"/>
      <c r="O861" s="18" t="str">
        <f t="shared" ca="1" si="49"/>
        <v>515天</v>
      </c>
      <c r="P861" s="80"/>
      <c r="Q861" s="80"/>
      <c r="R861" s="80"/>
      <c r="S861" s="80"/>
    </row>
    <row r="862" spans="1:19">
      <c r="A862" s="34">
        <v>860</v>
      </c>
      <c r="B862" s="101" t="s">
        <v>12119</v>
      </c>
      <c r="C862" s="7" t="s">
        <v>6828</v>
      </c>
      <c r="D862" s="7" t="str">
        <f t="shared" si="47"/>
        <v>MSK箱</v>
      </c>
      <c r="E862" s="7" t="s">
        <v>17174</v>
      </c>
      <c r="F862" s="19">
        <v>41284</v>
      </c>
      <c r="G862" s="39" t="s">
        <v>6001</v>
      </c>
      <c r="H862" s="7" t="str">
        <f t="shared" si="48"/>
        <v>重</v>
      </c>
      <c r="I862" s="23">
        <v>41284</v>
      </c>
      <c r="J862" s="21"/>
      <c r="K862" s="7" t="s">
        <v>10395</v>
      </c>
      <c r="L862" s="7" t="s">
        <v>1066</v>
      </c>
      <c r="M862" s="9" t="s">
        <v>495</v>
      </c>
      <c r="N862" s="68"/>
      <c r="O862" s="18" t="str">
        <f t="shared" ca="1" si="49"/>
        <v>515天</v>
      </c>
      <c r="P862" s="80"/>
      <c r="Q862" s="80"/>
      <c r="R862" s="80"/>
      <c r="S862" s="80"/>
    </row>
    <row r="863" spans="1:19">
      <c r="A863" s="34">
        <v>861</v>
      </c>
      <c r="B863" s="101" t="s">
        <v>12118</v>
      </c>
      <c r="C863" s="7" t="s">
        <v>6828</v>
      </c>
      <c r="D863" s="7" t="str">
        <f t="shared" si="47"/>
        <v>MSK箱</v>
      </c>
      <c r="E863" s="7" t="s">
        <v>17174</v>
      </c>
      <c r="F863" s="19">
        <v>41284</v>
      </c>
      <c r="G863" s="39" t="s">
        <v>6001</v>
      </c>
      <c r="H863" s="7" t="str">
        <f t="shared" si="48"/>
        <v>重</v>
      </c>
      <c r="I863" s="23">
        <v>41284</v>
      </c>
      <c r="J863" s="21"/>
      <c r="K863" s="7" t="s">
        <v>10395</v>
      </c>
      <c r="L863" s="7" t="s">
        <v>1066</v>
      </c>
      <c r="M863" s="9" t="s">
        <v>496</v>
      </c>
      <c r="N863" s="68"/>
      <c r="O863" s="18" t="str">
        <f t="shared" ca="1" si="49"/>
        <v>515天</v>
      </c>
      <c r="P863" s="80"/>
      <c r="Q863" s="80"/>
      <c r="R863" s="80"/>
      <c r="S863" s="80"/>
    </row>
    <row r="864" spans="1:19">
      <c r="A864" s="34">
        <v>862</v>
      </c>
      <c r="B864" s="101" t="s">
        <v>497</v>
      </c>
      <c r="C864" s="7" t="s">
        <v>6828</v>
      </c>
      <c r="D864" s="7" t="str">
        <f>IF(B864="","","MSK箱")</f>
        <v>MSK箱</v>
      </c>
      <c r="E864" s="7" t="s">
        <v>17174</v>
      </c>
      <c r="F864" s="19">
        <v>41291</v>
      </c>
      <c r="G864" s="39" t="s">
        <v>2869</v>
      </c>
      <c r="H864" s="7" t="str">
        <f t="shared" si="48"/>
        <v>重</v>
      </c>
      <c r="I864" s="23">
        <v>41291</v>
      </c>
      <c r="J864" s="21"/>
      <c r="K864" s="7" t="s">
        <v>5796</v>
      </c>
      <c r="L864" s="7" t="s">
        <v>1066</v>
      </c>
      <c r="M864" s="9" t="s">
        <v>7350</v>
      </c>
      <c r="N864" s="68"/>
      <c r="O864" s="18" t="str">
        <f t="shared" ca="1" si="49"/>
        <v>508天</v>
      </c>
      <c r="P864" s="80"/>
      <c r="Q864" s="80"/>
      <c r="R864" s="80"/>
      <c r="S864" s="80"/>
    </row>
    <row r="865" spans="1:19">
      <c r="A865" s="34">
        <v>863</v>
      </c>
      <c r="B865" s="101" t="s">
        <v>3928</v>
      </c>
      <c r="C865" s="7" t="s">
        <v>6828</v>
      </c>
      <c r="D865" s="7" t="str">
        <f t="shared" si="47"/>
        <v>MSK箱</v>
      </c>
      <c r="E865" s="7" t="s">
        <v>17174</v>
      </c>
      <c r="F865" s="19">
        <v>41297</v>
      </c>
      <c r="G865" s="79" t="s">
        <v>2869</v>
      </c>
      <c r="H865" s="7" t="str">
        <f t="shared" si="48"/>
        <v>重</v>
      </c>
      <c r="I865" s="23">
        <v>41297</v>
      </c>
      <c r="J865" s="21"/>
      <c r="K865" s="7" t="s">
        <v>5796</v>
      </c>
      <c r="L865" s="7" t="s">
        <v>1066</v>
      </c>
      <c r="M865" s="9" t="s">
        <v>346</v>
      </c>
      <c r="N865" s="68"/>
      <c r="O865" s="18" t="str">
        <f t="shared" ca="1" si="49"/>
        <v>502天</v>
      </c>
      <c r="P865" s="80"/>
      <c r="Q865" s="80"/>
      <c r="R865" s="80"/>
      <c r="S865" s="80"/>
    </row>
    <row r="866" spans="1:19">
      <c r="A866" s="34">
        <v>864</v>
      </c>
      <c r="B866" s="101" t="s">
        <v>3929</v>
      </c>
      <c r="C866" s="7" t="s">
        <v>6828</v>
      </c>
      <c r="D866" s="7" t="str">
        <f t="shared" si="47"/>
        <v>MSK箱</v>
      </c>
      <c r="E866" s="7" t="s">
        <v>17174</v>
      </c>
      <c r="F866" s="19">
        <v>41297</v>
      </c>
      <c r="G866" s="79" t="s">
        <v>2869</v>
      </c>
      <c r="H866" s="7" t="str">
        <f t="shared" si="48"/>
        <v>重</v>
      </c>
      <c r="I866" s="23">
        <v>41297</v>
      </c>
      <c r="J866" s="21"/>
      <c r="K866" s="7" t="s">
        <v>5796</v>
      </c>
      <c r="L866" s="7" t="s">
        <v>1066</v>
      </c>
      <c r="M866" s="9" t="s">
        <v>347</v>
      </c>
      <c r="N866" s="68"/>
      <c r="O866" s="18" t="str">
        <f t="shared" ca="1" si="49"/>
        <v>502天</v>
      </c>
      <c r="P866" s="80"/>
      <c r="Q866" s="80"/>
      <c r="R866" s="80"/>
      <c r="S866" s="80"/>
    </row>
    <row r="867" spans="1:19">
      <c r="A867" s="34">
        <v>865</v>
      </c>
      <c r="B867" s="101" t="s">
        <v>12927</v>
      </c>
      <c r="C867" s="7" t="s">
        <v>6828</v>
      </c>
      <c r="D867" s="7" t="str">
        <f t="shared" si="47"/>
        <v>MSK箱</v>
      </c>
      <c r="E867" s="7" t="s">
        <v>17174</v>
      </c>
      <c r="F867" s="19">
        <v>41298</v>
      </c>
      <c r="G867" s="79" t="s">
        <v>2842</v>
      </c>
      <c r="H867" s="7" t="str">
        <f t="shared" si="48"/>
        <v>重</v>
      </c>
      <c r="I867" s="23">
        <v>41298</v>
      </c>
      <c r="J867" s="21"/>
      <c r="K867" s="7" t="s">
        <v>5796</v>
      </c>
      <c r="L867" s="7" t="s">
        <v>1066</v>
      </c>
      <c r="M867" s="9" t="s">
        <v>348</v>
      </c>
      <c r="N867" s="68"/>
      <c r="O867" s="18" t="str">
        <f t="shared" ca="1" si="49"/>
        <v>501天</v>
      </c>
      <c r="P867" s="80"/>
      <c r="Q867" s="80"/>
      <c r="R867" s="80"/>
      <c r="S867" s="80"/>
    </row>
    <row r="868" spans="1:19">
      <c r="A868" s="34">
        <v>866</v>
      </c>
      <c r="B868" s="101" t="s">
        <v>12928</v>
      </c>
      <c r="C868" s="7" t="s">
        <v>6828</v>
      </c>
      <c r="D868" s="7" t="str">
        <f t="shared" si="47"/>
        <v>MSK箱</v>
      </c>
      <c r="E868" s="7" t="s">
        <v>17174</v>
      </c>
      <c r="F868" s="19">
        <v>41297</v>
      </c>
      <c r="G868" s="79" t="s">
        <v>2869</v>
      </c>
      <c r="H868" s="7" t="str">
        <f t="shared" si="48"/>
        <v>重</v>
      </c>
      <c r="I868" s="23">
        <v>41297</v>
      </c>
      <c r="J868" s="21"/>
      <c r="K868" s="7" t="s">
        <v>5796</v>
      </c>
      <c r="L868" s="7" t="s">
        <v>1066</v>
      </c>
      <c r="M868" s="9" t="s">
        <v>349</v>
      </c>
      <c r="N868" s="68"/>
      <c r="O868" s="18" t="str">
        <f t="shared" ca="1" si="49"/>
        <v>502天</v>
      </c>
      <c r="P868" s="80"/>
      <c r="Q868" s="80"/>
      <c r="R868" s="80"/>
      <c r="S868" s="80"/>
    </row>
    <row r="869" spans="1:19">
      <c r="A869" s="34">
        <v>867</v>
      </c>
      <c r="B869" s="101" t="s">
        <v>14671</v>
      </c>
      <c r="C869" s="7" t="s">
        <v>10258</v>
      </c>
      <c r="D869" s="7" t="str">
        <f t="shared" si="47"/>
        <v>MSK箱</v>
      </c>
      <c r="E869" s="7" t="s">
        <v>17174</v>
      </c>
      <c r="F869" s="19">
        <v>41298</v>
      </c>
      <c r="G869" s="39" t="s">
        <v>5376</v>
      </c>
      <c r="H869" s="7" t="str">
        <f t="shared" si="48"/>
        <v>重</v>
      </c>
      <c r="I869" s="23">
        <v>41363</v>
      </c>
      <c r="J869" s="21"/>
      <c r="K869" s="7" t="s">
        <v>10395</v>
      </c>
      <c r="L869" s="7"/>
      <c r="M869" s="9">
        <v>865445132</v>
      </c>
      <c r="N869" s="68"/>
      <c r="O869" s="18" t="str">
        <f t="shared" ca="1" si="49"/>
        <v>501天</v>
      </c>
      <c r="P869" s="80"/>
      <c r="Q869" s="80"/>
      <c r="R869" s="80"/>
      <c r="S869" s="80"/>
    </row>
    <row r="870" spans="1:19">
      <c r="A870" s="34">
        <v>868</v>
      </c>
      <c r="B870" s="101" t="s">
        <v>9290</v>
      </c>
      <c r="C870" s="7" t="s">
        <v>6828</v>
      </c>
      <c r="D870" s="7" t="str">
        <f t="shared" si="47"/>
        <v>MSK箱</v>
      </c>
      <c r="E870" s="7" t="s">
        <v>17174</v>
      </c>
      <c r="F870" s="19">
        <v>41304</v>
      </c>
      <c r="G870" s="166" t="s">
        <v>2868</v>
      </c>
      <c r="H870" s="7" t="str">
        <f t="shared" si="48"/>
        <v>重</v>
      </c>
      <c r="I870" s="23">
        <v>41304</v>
      </c>
      <c r="J870" s="21"/>
      <c r="K870" s="7" t="s">
        <v>10395</v>
      </c>
      <c r="L870" s="7" t="s">
        <v>1066</v>
      </c>
      <c r="M870" s="9" t="s">
        <v>6428</v>
      </c>
      <c r="N870" s="68"/>
      <c r="O870" s="18" t="str">
        <f t="shared" ca="1" si="49"/>
        <v>495天</v>
      </c>
      <c r="P870" s="80"/>
      <c r="Q870" s="80"/>
      <c r="R870" s="80"/>
      <c r="S870" s="80"/>
    </row>
    <row r="871" spans="1:19">
      <c r="A871" s="34">
        <v>869</v>
      </c>
      <c r="B871" s="101" t="s">
        <v>4369</v>
      </c>
      <c r="C871" s="7" t="s">
        <v>6828</v>
      </c>
      <c r="D871" s="7" t="str">
        <f t="shared" si="47"/>
        <v>MSK箱</v>
      </c>
      <c r="E871" s="7" t="s">
        <v>17174</v>
      </c>
      <c r="F871" s="19">
        <v>41305</v>
      </c>
      <c r="G871" s="79" t="s">
        <v>2868</v>
      </c>
      <c r="H871" s="7" t="str">
        <f t="shared" si="48"/>
        <v>重</v>
      </c>
      <c r="I871" s="23">
        <v>41305</v>
      </c>
      <c r="J871" s="21"/>
      <c r="K871" s="7" t="s">
        <v>10395</v>
      </c>
      <c r="L871" s="7" t="s">
        <v>1066</v>
      </c>
      <c r="M871" s="9" t="s">
        <v>4628</v>
      </c>
      <c r="N871" s="68"/>
      <c r="O871" s="18" t="str">
        <f t="shared" ca="1" si="49"/>
        <v>494天</v>
      </c>
      <c r="P871" s="80"/>
      <c r="Q871" s="80"/>
      <c r="R871" s="80"/>
      <c r="S871" s="80"/>
    </row>
    <row r="872" spans="1:19">
      <c r="A872" s="34">
        <v>870</v>
      </c>
      <c r="B872" s="101" t="s">
        <v>4370</v>
      </c>
      <c r="C872" s="7" t="s">
        <v>6828</v>
      </c>
      <c r="D872" s="7" t="str">
        <f t="shared" si="47"/>
        <v>MSK箱</v>
      </c>
      <c r="E872" s="7" t="s">
        <v>17174</v>
      </c>
      <c r="F872" s="19">
        <v>41305</v>
      </c>
      <c r="G872" s="79" t="s">
        <v>2868</v>
      </c>
      <c r="H872" s="7" t="str">
        <f t="shared" si="48"/>
        <v>重</v>
      </c>
      <c r="I872" s="23">
        <v>41305</v>
      </c>
      <c r="J872" s="21"/>
      <c r="K872" s="7" t="s">
        <v>10395</v>
      </c>
      <c r="L872" s="7" t="s">
        <v>1066</v>
      </c>
      <c r="M872" s="9" t="s">
        <v>4627</v>
      </c>
      <c r="N872" s="68"/>
      <c r="O872" s="18" t="str">
        <f t="shared" ca="1" si="49"/>
        <v>494天</v>
      </c>
      <c r="P872" s="80"/>
      <c r="Q872" s="80"/>
      <c r="R872" s="80"/>
      <c r="S872" s="80"/>
    </row>
    <row r="873" spans="1:19">
      <c r="A873" s="34">
        <v>871</v>
      </c>
      <c r="B873" s="98" t="s">
        <v>8023</v>
      </c>
      <c r="C873" s="7" t="s">
        <v>3270</v>
      </c>
      <c r="D873" s="7" t="str">
        <f t="shared" si="47"/>
        <v>MSK箱</v>
      </c>
      <c r="E873" s="7" t="s">
        <v>17174</v>
      </c>
      <c r="F873" s="19">
        <v>41337</v>
      </c>
      <c r="G873" s="79" t="s">
        <v>8022</v>
      </c>
      <c r="H873" s="7" t="str">
        <f t="shared" si="48"/>
        <v>重</v>
      </c>
      <c r="I873" s="23">
        <v>41400</v>
      </c>
      <c r="J873" s="21"/>
      <c r="K873" s="7" t="s">
        <v>11298</v>
      </c>
      <c r="L873" s="7"/>
      <c r="M873" s="9" t="s">
        <v>6777</v>
      </c>
      <c r="N873" s="68"/>
      <c r="O873" s="18" t="str">
        <f t="shared" ca="1" si="49"/>
        <v>462天</v>
      </c>
      <c r="P873" s="80"/>
      <c r="Q873" s="80"/>
      <c r="R873" s="80"/>
      <c r="S873" s="80"/>
    </row>
    <row r="874" spans="1:19">
      <c r="A874" s="34">
        <v>872</v>
      </c>
      <c r="B874" s="101" t="s">
        <v>7572</v>
      </c>
      <c r="C874" s="7" t="s">
        <v>6828</v>
      </c>
      <c r="D874" s="7" t="str">
        <f t="shared" si="47"/>
        <v>MSK箱</v>
      </c>
      <c r="E874" s="7" t="s">
        <v>17174</v>
      </c>
      <c r="F874" s="19">
        <v>41339</v>
      </c>
      <c r="G874" s="79" t="s">
        <v>7137</v>
      </c>
      <c r="H874" s="7" t="str">
        <f t="shared" si="48"/>
        <v>重</v>
      </c>
      <c r="I874" s="23">
        <v>41339</v>
      </c>
      <c r="J874" s="21"/>
      <c r="K874" s="7"/>
      <c r="L874" s="7" t="s">
        <v>1066</v>
      </c>
      <c r="M874" s="9" t="s">
        <v>225</v>
      </c>
      <c r="N874" s="68"/>
      <c r="O874" s="18" t="str">
        <f t="shared" ca="1" si="49"/>
        <v>460天</v>
      </c>
      <c r="P874" s="80"/>
      <c r="Q874" s="80"/>
      <c r="R874" s="80"/>
      <c r="S874" s="80"/>
    </row>
    <row r="875" spans="1:19">
      <c r="A875" s="34">
        <v>873</v>
      </c>
      <c r="B875" s="101" t="s">
        <v>5381</v>
      </c>
      <c r="C875" s="7" t="s">
        <v>6828</v>
      </c>
      <c r="D875" s="7" t="str">
        <f t="shared" si="47"/>
        <v>MSK箱</v>
      </c>
      <c r="E875" s="7" t="s">
        <v>17174</v>
      </c>
      <c r="F875" s="19">
        <v>41340</v>
      </c>
      <c r="G875" s="79" t="s">
        <v>6001</v>
      </c>
      <c r="H875" s="7" t="str">
        <f t="shared" si="48"/>
        <v>重</v>
      </c>
      <c r="I875" s="23">
        <v>41340</v>
      </c>
      <c r="J875" s="21"/>
      <c r="K875" s="7"/>
      <c r="L875" s="7" t="s">
        <v>1066</v>
      </c>
      <c r="M875" s="9" t="s">
        <v>223</v>
      </c>
      <c r="N875" s="68"/>
      <c r="O875" s="18" t="str">
        <f t="shared" ca="1" si="49"/>
        <v>459天</v>
      </c>
      <c r="P875" s="80"/>
      <c r="Q875" s="80"/>
      <c r="R875" s="80"/>
      <c r="S875" s="80"/>
    </row>
    <row r="876" spans="1:19">
      <c r="A876" s="34">
        <v>874</v>
      </c>
      <c r="B876" s="101" t="s">
        <v>7573</v>
      </c>
      <c r="C876" s="7" t="s">
        <v>6828</v>
      </c>
      <c r="D876" s="7" t="str">
        <f t="shared" si="47"/>
        <v>MSK箱</v>
      </c>
      <c r="E876" s="7" t="s">
        <v>17174</v>
      </c>
      <c r="F876" s="19">
        <v>41341</v>
      </c>
      <c r="G876" s="79" t="s">
        <v>6001</v>
      </c>
      <c r="H876" s="7" t="str">
        <f t="shared" si="48"/>
        <v>重</v>
      </c>
      <c r="I876" s="23">
        <v>41341</v>
      </c>
      <c r="J876" s="21"/>
      <c r="K876" s="7"/>
      <c r="L876" s="7" t="s">
        <v>1066</v>
      </c>
      <c r="M876" s="9" t="s">
        <v>224</v>
      </c>
      <c r="N876" s="68"/>
      <c r="O876" s="18" t="str">
        <f t="shared" ca="1" si="49"/>
        <v>458天</v>
      </c>
      <c r="P876" s="80"/>
      <c r="Q876" s="80"/>
      <c r="R876" s="80"/>
      <c r="S876" s="80"/>
    </row>
    <row r="877" spans="1:19">
      <c r="A877" s="34">
        <v>875</v>
      </c>
      <c r="B877" s="101" t="s">
        <v>7574</v>
      </c>
      <c r="C877" s="7" t="s">
        <v>6828</v>
      </c>
      <c r="D877" s="7" t="str">
        <f t="shared" si="47"/>
        <v>MSK箱</v>
      </c>
      <c r="E877" s="7" t="s">
        <v>17174</v>
      </c>
      <c r="F877" s="19">
        <v>41341</v>
      </c>
      <c r="G877" s="79" t="s">
        <v>6001</v>
      </c>
      <c r="H877" s="7" t="str">
        <f t="shared" si="48"/>
        <v>重</v>
      </c>
      <c r="I877" s="23">
        <v>41341</v>
      </c>
      <c r="J877" s="21"/>
      <c r="K877" s="7"/>
      <c r="L877" s="7" t="s">
        <v>1066</v>
      </c>
      <c r="M877" s="9" t="s">
        <v>222</v>
      </c>
      <c r="N877" s="68"/>
      <c r="O877" s="18" t="str">
        <f t="shared" ca="1" si="49"/>
        <v>458天</v>
      </c>
      <c r="P877" s="80"/>
      <c r="Q877" s="80"/>
      <c r="R877" s="80"/>
      <c r="S877" s="80"/>
    </row>
    <row r="878" spans="1:19">
      <c r="A878" s="34">
        <v>876</v>
      </c>
      <c r="B878" s="101" t="s">
        <v>6996</v>
      </c>
      <c r="C878" s="7" t="s">
        <v>10258</v>
      </c>
      <c r="D878" s="7" t="str">
        <f t="shared" si="47"/>
        <v>MSK箱</v>
      </c>
      <c r="E878" s="7" t="s">
        <v>8078</v>
      </c>
      <c r="F878" s="19">
        <v>41346</v>
      </c>
      <c r="G878" s="79">
        <v>100</v>
      </c>
      <c r="H878" s="7" t="str">
        <f t="shared" si="48"/>
        <v>重</v>
      </c>
      <c r="I878" s="23">
        <v>41369</v>
      </c>
      <c r="J878" s="21"/>
      <c r="K878" s="7" t="s">
        <v>11298</v>
      </c>
      <c r="L878" s="79"/>
      <c r="M878" s="9">
        <v>865415360</v>
      </c>
      <c r="N878" s="68"/>
      <c r="O878" s="18" t="str">
        <f t="shared" ca="1" si="49"/>
        <v>453天</v>
      </c>
      <c r="P878" s="80"/>
      <c r="Q878" s="80"/>
      <c r="R878" s="80"/>
      <c r="S878" s="80"/>
    </row>
    <row r="879" spans="1:19">
      <c r="A879" s="34">
        <v>877</v>
      </c>
      <c r="B879" s="120" t="s">
        <v>41</v>
      </c>
      <c r="C879" s="7" t="s">
        <v>10258</v>
      </c>
      <c r="D879" s="7" t="str">
        <f t="shared" si="47"/>
        <v>MSK箱</v>
      </c>
      <c r="E879" s="7" t="s">
        <v>8078</v>
      </c>
      <c r="F879" s="19">
        <v>41346</v>
      </c>
      <c r="G879" s="79">
        <v>100</v>
      </c>
      <c r="H879" s="7" t="str">
        <f t="shared" si="48"/>
        <v>空</v>
      </c>
      <c r="I879" s="23"/>
      <c r="J879" s="21"/>
      <c r="K879" s="7"/>
      <c r="L879" s="7"/>
      <c r="M879" s="9"/>
      <c r="N879" s="68"/>
      <c r="O879" s="18" t="str">
        <f t="shared" ca="1" si="49"/>
        <v>453天</v>
      </c>
      <c r="P879" s="80"/>
      <c r="Q879" s="80"/>
      <c r="R879" s="80"/>
      <c r="S879" s="80"/>
    </row>
    <row r="880" spans="1:19">
      <c r="A880" s="34">
        <v>878</v>
      </c>
      <c r="B880" s="101" t="s">
        <v>9777</v>
      </c>
      <c r="C880" s="7" t="s">
        <v>10393</v>
      </c>
      <c r="D880" s="7" t="str">
        <f t="shared" ref="D880:D943" si="50">IF(B880="","","MSK箱")</f>
        <v>MSK箱</v>
      </c>
      <c r="E880" s="7" t="s">
        <v>8078</v>
      </c>
      <c r="F880" s="19">
        <v>41346</v>
      </c>
      <c r="G880" s="79">
        <v>100</v>
      </c>
      <c r="H880" s="7" t="str">
        <f t="shared" ref="H880:H943" si="51">IF(I880="","空","重")</f>
        <v>重</v>
      </c>
      <c r="I880" s="23">
        <v>41361</v>
      </c>
      <c r="J880" s="21"/>
      <c r="K880" s="7" t="s">
        <v>16249</v>
      </c>
      <c r="L880" s="7"/>
      <c r="M880" s="9">
        <v>865403859</v>
      </c>
      <c r="N880" s="68"/>
      <c r="O880" s="18" t="str">
        <f t="shared" ref="O880:O943" ca="1" si="52">IF(ISNONTEXT(J880),DATEDIF(F880,TODAY(),"d")&amp;"天","出场")</f>
        <v>453天</v>
      </c>
      <c r="P880" s="80"/>
      <c r="Q880" s="80"/>
      <c r="R880" s="80"/>
      <c r="S880" s="80"/>
    </row>
    <row r="881" spans="1:19">
      <c r="A881" s="34">
        <v>879</v>
      </c>
      <c r="B881" s="101" t="s">
        <v>3781</v>
      </c>
      <c r="C881" s="7" t="s">
        <v>10393</v>
      </c>
      <c r="D881" s="7" t="str">
        <f t="shared" si="50"/>
        <v>MSK箱</v>
      </c>
      <c r="E881" s="7" t="s">
        <v>8078</v>
      </c>
      <c r="F881" s="19">
        <v>41346</v>
      </c>
      <c r="G881" s="79">
        <v>100</v>
      </c>
      <c r="H881" s="7" t="str">
        <f t="shared" si="51"/>
        <v>重</v>
      </c>
      <c r="I881" s="23">
        <v>41361</v>
      </c>
      <c r="J881" s="21"/>
      <c r="K881" s="7" t="s">
        <v>16249</v>
      </c>
      <c r="L881" s="7"/>
      <c r="M881" s="9">
        <v>865403859</v>
      </c>
      <c r="N881" s="68"/>
      <c r="O881" s="18" t="str">
        <f t="shared" ca="1" si="52"/>
        <v>453天</v>
      </c>
      <c r="P881" s="80"/>
      <c r="Q881" s="80"/>
      <c r="R881" s="80"/>
      <c r="S881" s="80"/>
    </row>
    <row r="882" spans="1:19">
      <c r="A882" s="34">
        <v>880</v>
      </c>
      <c r="B882" s="101" t="s">
        <v>13192</v>
      </c>
      <c r="C882" s="7" t="s">
        <v>6828</v>
      </c>
      <c r="D882" s="7" t="str">
        <f t="shared" si="50"/>
        <v>MSK箱</v>
      </c>
      <c r="E882" s="7" t="s">
        <v>17174</v>
      </c>
      <c r="F882" s="19">
        <v>41354</v>
      </c>
      <c r="G882" s="39" t="s">
        <v>2548</v>
      </c>
      <c r="H882" s="7" t="str">
        <f t="shared" si="51"/>
        <v>重</v>
      </c>
      <c r="I882" s="23">
        <v>41366</v>
      </c>
      <c r="J882" s="21"/>
      <c r="K882" s="7"/>
      <c r="L882" s="7" t="s">
        <v>1066</v>
      </c>
      <c r="M882" s="9" t="s">
        <v>2349</v>
      </c>
      <c r="N882" s="68"/>
      <c r="O882" s="18" t="str">
        <f t="shared" ca="1" si="52"/>
        <v>445天</v>
      </c>
      <c r="P882" s="80"/>
      <c r="Q882" s="80"/>
      <c r="R882" s="80"/>
      <c r="S882" s="80"/>
    </row>
    <row r="883" spans="1:19">
      <c r="A883" s="34">
        <v>881</v>
      </c>
      <c r="B883" s="101" t="s">
        <v>13193</v>
      </c>
      <c r="C883" s="7" t="s">
        <v>6828</v>
      </c>
      <c r="D883" s="7" t="str">
        <f t="shared" si="50"/>
        <v>MSK箱</v>
      </c>
      <c r="E883" s="7" t="s">
        <v>17174</v>
      </c>
      <c r="F883" s="19">
        <v>41367</v>
      </c>
      <c r="G883" s="79" t="s">
        <v>15392</v>
      </c>
      <c r="H883" s="7" t="str">
        <f t="shared" si="51"/>
        <v>重</v>
      </c>
      <c r="I883" s="23">
        <v>41366</v>
      </c>
      <c r="J883" s="21"/>
      <c r="K883" s="7"/>
      <c r="L883" s="7" t="s">
        <v>1066</v>
      </c>
      <c r="M883" s="9" t="s">
        <v>8485</v>
      </c>
      <c r="N883" s="68"/>
      <c r="O883" s="18" t="str">
        <f t="shared" ca="1" si="52"/>
        <v>432天</v>
      </c>
      <c r="P883" s="80"/>
      <c r="Q883" s="80"/>
      <c r="R883" s="80"/>
      <c r="S883" s="80"/>
    </row>
    <row r="884" spans="1:19">
      <c r="A884" s="34">
        <v>882</v>
      </c>
      <c r="B884" s="101" t="s">
        <v>13194</v>
      </c>
      <c r="C884" s="7" t="s">
        <v>6828</v>
      </c>
      <c r="D884" s="7" t="str">
        <f t="shared" si="50"/>
        <v>MSK箱</v>
      </c>
      <c r="E884" s="7" t="s">
        <v>17174</v>
      </c>
      <c r="F884" s="19">
        <v>41367</v>
      </c>
      <c r="G884" s="79" t="s">
        <v>15392</v>
      </c>
      <c r="H884" s="7" t="str">
        <f t="shared" si="51"/>
        <v>重</v>
      </c>
      <c r="I884" s="23">
        <v>41366</v>
      </c>
      <c r="J884" s="21"/>
      <c r="K884" s="7"/>
      <c r="L884" s="7" t="s">
        <v>1066</v>
      </c>
      <c r="M884" s="9" t="s">
        <v>2348</v>
      </c>
      <c r="N884" s="68"/>
      <c r="O884" s="18" t="str">
        <f t="shared" ca="1" si="52"/>
        <v>432天</v>
      </c>
      <c r="P884" s="80"/>
      <c r="Q884" s="80"/>
      <c r="R884" s="80"/>
      <c r="S884" s="80"/>
    </row>
    <row r="885" spans="1:19" ht="15">
      <c r="A885" s="34">
        <v>883</v>
      </c>
      <c r="B885" s="101" t="s">
        <v>14574</v>
      </c>
      <c r="C885" s="7" t="s">
        <v>6828</v>
      </c>
      <c r="D885" s="7" t="str">
        <f t="shared" si="50"/>
        <v>MSK箱</v>
      </c>
      <c r="E885" s="7" t="s">
        <v>17174</v>
      </c>
      <c r="F885" s="19">
        <v>41371</v>
      </c>
      <c r="G885" s="79" t="s">
        <v>15392</v>
      </c>
      <c r="H885" s="7" t="str">
        <f t="shared" si="51"/>
        <v>重</v>
      </c>
      <c r="I885" s="23">
        <v>41390</v>
      </c>
      <c r="J885" s="21"/>
      <c r="K885" s="7" t="s">
        <v>10395</v>
      </c>
      <c r="L885" s="7" t="s">
        <v>1066</v>
      </c>
      <c r="M885" s="9" t="s">
        <v>9718</v>
      </c>
      <c r="N885" s="68"/>
      <c r="O885" s="18" t="str">
        <f t="shared" ca="1" si="52"/>
        <v>428天</v>
      </c>
      <c r="P885" s="80"/>
      <c r="Q885" s="80"/>
      <c r="R885" s="80"/>
      <c r="S885" s="80"/>
    </row>
    <row r="886" spans="1:19">
      <c r="A886" s="34">
        <v>884</v>
      </c>
      <c r="B886" s="101" t="s">
        <v>13905</v>
      </c>
      <c r="C886" s="7" t="s">
        <v>6828</v>
      </c>
      <c r="D886" s="7" t="str">
        <f t="shared" si="50"/>
        <v>MSK箱</v>
      </c>
      <c r="E886" s="7" t="s">
        <v>17174</v>
      </c>
      <c r="F886" s="19">
        <v>41374</v>
      </c>
      <c r="G886" s="79" t="s">
        <v>15392</v>
      </c>
      <c r="H886" s="7" t="str">
        <f t="shared" si="51"/>
        <v>重</v>
      </c>
      <c r="I886" s="23">
        <v>41374</v>
      </c>
      <c r="J886" s="21"/>
      <c r="K886" s="7" t="s">
        <v>5796</v>
      </c>
      <c r="L886" s="7" t="s">
        <v>1066</v>
      </c>
      <c r="M886" s="9" t="s">
        <v>7107</v>
      </c>
      <c r="N886" s="68"/>
      <c r="O886" s="18" t="str">
        <f t="shared" ca="1" si="52"/>
        <v>425天</v>
      </c>
      <c r="P886" s="80"/>
      <c r="Q886" s="80"/>
      <c r="R886" s="80"/>
      <c r="S886" s="80"/>
    </row>
    <row r="887" spans="1:19">
      <c r="A887" s="34">
        <v>885</v>
      </c>
      <c r="B887" s="101" t="s">
        <v>13906</v>
      </c>
      <c r="C887" s="7" t="s">
        <v>6828</v>
      </c>
      <c r="D887" s="7" t="str">
        <f t="shared" si="50"/>
        <v>MSK箱</v>
      </c>
      <c r="E887" s="7" t="s">
        <v>17174</v>
      </c>
      <c r="F887" s="19">
        <v>41374</v>
      </c>
      <c r="G887" s="79" t="s">
        <v>15392</v>
      </c>
      <c r="H887" s="7" t="str">
        <f t="shared" si="51"/>
        <v>重</v>
      </c>
      <c r="I887" s="23">
        <v>41374</v>
      </c>
      <c r="J887" s="21"/>
      <c r="K887" s="7" t="s">
        <v>5796</v>
      </c>
      <c r="L887" s="7" t="s">
        <v>1066</v>
      </c>
      <c r="M887" s="9" t="s">
        <v>7106</v>
      </c>
      <c r="N887" s="68"/>
      <c r="O887" s="18" t="str">
        <f t="shared" ca="1" si="52"/>
        <v>425天</v>
      </c>
      <c r="P887" s="80"/>
      <c r="Q887" s="80"/>
      <c r="R887" s="80"/>
      <c r="S887" s="80"/>
    </row>
    <row r="888" spans="1:19">
      <c r="A888" s="34">
        <v>886</v>
      </c>
      <c r="B888" s="101" t="s">
        <v>11411</v>
      </c>
      <c r="C888" s="7" t="s">
        <v>6828</v>
      </c>
      <c r="D888" s="7" t="str">
        <f t="shared" si="50"/>
        <v>MSK箱</v>
      </c>
      <c r="E888" s="7" t="s">
        <v>17174</v>
      </c>
      <c r="F888" s="19">
        <v>41374</v>
      </c>
      <c r="G888" s="116" t="s">
        <v>15392</v>
      </c>
      <c r="H888" s="7" t="str">
        <f t="shared" si="51"/>
        <v>重</v>
      </c>
      <c r="I888" s="23">
        <v>41374</v>
      </c>
      <c r="J888" s="21"/>
      <c r="K888" s="7" t="s">
        <v>5796</v>
      </c>
      <c r="L888" s="7" t="s">
        <v>1066</v>
      </c>
      <c r="M888" s="9" t="s">
        <v>4235</v>
      </c>
      <c r="N888" s="68"/>
      <c r="O888" s="18" t="str">
        <f t="shared" ca="1" si="52"/>
        <v>425天</v>
      </c>
      <c r="P888" s="80"/>
      <c r="Q888" s="80"/>
      <c r="R888" s="80"/>
      <c r="S888" s="80"/>
    </row>
    <row r="889" spans="1:19">
      <c r="A889" s="34">
        <v>887</v>
      </c>
      <c r="B889" s="101" t="s">
        <v>11947</v>
      </c>
      <c r="C889" s="7" t="s">
        <v>6828</v>
      </c>
      <c r="D889" s="7" t="str">
        <f t="shared" si="50"/>
        <v>MSK箱</v>
      </c>
      <c r="E889" s="7" t="s">
        <v>5634</v>
      </c>
      <c r="F889" s="19">
        <v>41369</v>
      </c>
      <c r="G889" s="79" t="s">
        <v>15392</v>
      </c>
      <c r="H889" s="7" t="str">
        <f t="shared" si="51"/>
        <v>重</v>
      </c>
      <c r="I889" s="23">
        <v>41369</v>
      </c>
      <c r="J889" s="21"/>
      <c r="K889" s="7" t="s">
        <v>5796</v>
      </c>
      <c r="L889" s="7" t="s">
        <v>1066</v>
      </c>
      <c r="M889" s="9" t="s">
        <v>8484</v>
      </c>
      <c r="N889" s="68"/>
      <c r="O889" s="18" t="str">
        <f t="shared" ca="1" si="52"/>
        <v>430天</v>
      </c>
      <c r="P889" s="80"/>
      <c r="Q889" s="80"/>
      <c r="R889" s="80"/>
      <c r="S889" s="80"/>
    </row>
    <row r="890" spans="1:19">
      <c r="A890" s="34">
        <v>888</v>
      </c>
      <c r="B890" s="101" t="s">
        <v>11409</v>
      </c>
      <c r="C890" s="7" t="s">
        <v>6828</v>
      </c>
      <c r="D890" s="7" t="str">
        <f t="shared" si="50"/>
        <v>MSK箱</v>
      </c>
      <c r="E890" s="7" t="s">
        <v>17174</v>
      </c>
      <c r="F890" s="19">
        <v>41383</v>
      </c>
      <c r="G890" s="79" t="s">
        <v>9016</v>
      </c>
      <c r="H890" s="7" t="str">
        <f t="shared" si="51"/>
        <v>重</v>
      </c>
      <c r="I890" s="23">
        <v>41383</v>
      </c>
      <c r="J890" s="21"/>
      <c r="K890" s="7" t="s">
        <v>5796</v>
      </c>
      <c r="L890" s="7" t="s">
        <v>1066</v>
      </c>
      <c r="M890" s="9" t="s">
        <v>11407</v>
      </c>
      <c r="N890" s="68"/>
      <c r="O890" s="18" t="str">
        <f t="shared" ca="1" si="52"/>
        <v>416天</v>
      </c>
      <c r="P890" s="80"/>
      <c r="Q890" s="80"/>
      <c r="R890" s="80"/>
      <c r="S890" s="80"/>
    </row>
    <row r="891" spans="1:19">
      <c r="A891" s="34">
        <v>889</v>
      </c>
      <c r="B891" s="101" t="s">
        <v>11410</v>
      </c>
      <c r="C891" s="7" t="s">
        <v>6828</v>
      </c>
      <c r="D891" s="7" t="str">
        <f t="shared" si="50"/>
        <v>MSK箱</v>
      </c>
      <c r="E891" s="7" t="s">
        <v>17174</v>
      </c>
      <c r="F891" s="19">
        <v>41383</v>
      </c>
      <c r="G891" s="79" t="s">
        <v>15392</v>
      </c>
      <c r="H891" s="7" t="str">
        <f t="shared" si="51"/>
        <v>重</v>
      </c>
      <c r="I891" s="23">
        <v>41383</v>
      </c>
      <c r="J891" s="21"/>
      <c r="K891" s="7" t="s">
        <v>5796</v>
      </c>
      <c r="L891" s="7" t="s">
        <v>1066</v>
      </c>
      <c r="M891" s="9" t="s">
        <v>13061</v>
      </c>
      <c r="N891" s="68"/>
      <c r="O891" s="18" t="str">
        <f t="shared" ca="1" si="52"/>
        <v>416天</v>
      </c>
      <c r="P891" s="80"/>
      <c r="Q891" s="80"/>
      <c r="R891" s="80"/>
      <c r="S891" s="80"/>
    </row>
    <row r="892" spans="1:19">
      <c r="A892" s="34">
        <v>890</v>
      </c>
      <c r="B892" s="101" t="s">
        <v>16680</v>
      </c>
      <c r="C892" s="7" t="s">
        <v>6828</v>
      </c>
      <c r="D892" s="7" t="str">
        <f t="shared" si="50"/>
        <v>MSK箱</v>
      </c>
      <c r="E892" s="7" t="s">
        <v>17174</v>
      </c>
      <c r="F892" s="19">
        <v>41385</v>
      </c>
      <c r="G892" s="79" t="s">
        <v>15392</v>
      </c>
      <c r="H892" s="7" t="str">
        <f t="shared" si="51"/>
        <v>重</v>
      </c>
      <c r="I892" s="23">
        <v>41387</v>
      </c>
      <c r="J892" s="21"/>
      <c r="K892" s="7" t="s">
        <v>5796</v>
      </c>
      <c r="L892" s="7" t="s">
        <v>1066</v>
      </c>
      <c r="M892" s="9" t="s">
        <v>5031</v>
      </c>
      <c r="N892" s="68"/>
      <c r="O892" s="18" t="str">
        <f t="shared" ca="1" si="52"/>
        <v>414天</v>
      </c>
      <c r="P892" s="80"/>
      <c r="Q892" s="80"/>
      <c r="R892" s="80"/>
      <c r="S892" s="80"/>
    </row>
    <row r="893" spans="1:19">
      <c r="A893" s="34">
        <v>891</v>
      </c>
      <c r="B893" s="101" t="s">
        <v>10433</v>
      </c>
      <c r="C893" s="7" t="s">
        <v>10393</v>
      </c>
      <c r="D893" s="7" t="str">
        <f t="shared" si="50"/>
        <v>MSK箱</v>
      </c>
      <c r="E893" s="7" t="s">
        <v>17174</v>
      </c>
      <c r="F893" s="19">
        <v>41388</v>
      </c>
      <c r="G893" s="39" t="s">
        <v>14232</v>
      </c>
      <c r="H893" s="7" t="str">
        <f t="shared" si="51"/>
        <v>重</v>
      </c>
      <c r="I893" s="23">
        <v>41388</v>
      </c>
      <c r="J893" s="21"/>
      <c r="K893" s="7" t="s">
        <v>5796</v>
      </c>
      <c r="L893" s="7"/>
      <c r="M893" s="9">
        <v>866995385</v>
      </c>
      <c r="N893" s="68"/>
      <c r="O893" s="18" t="str">
        <f t="shared" ca="1" si="52"/>
        <v>411天</v>
      </c>
      <c r="P893" s="80"/>
      <c r="Q893" s="80"/>
      <c r="R893" s="80"/>
      <c r="S893" s="80"/>
    </row>
    <row r="894" spans="1:19">
      <c r="A894" s="34">
        <v>892</v>
      </c>
      <c r="B894" s="101" t="s">
        <v>16275</v>
      </c>
      <c r="C894" s="7" t="s">
        <v>10393</v>
      </c>
      <c r="D894" s="7" t="str">
        <f t="shared" si="50"/>
        <v>MSK箱</v>
      </c>
      <c r="E894" s="7" t="s">
        <v>17174</v>
      </c>
      <c r="F894" s="19">
        <v>41388</v>
      </c>
      <c r="G894" s="39" t="s">
        <v>14231</v>
      </c>
      <c r="H894" s="7" t="str">
        <f t="shared" si="51"/>
        <v>重</v>
      </c>
      <c r="I894" s="23">
        <v>41388</v>
      </c>
      <c r="J894" s="21"/>
      <c r="K894" s="7" t="s">
        <v>5796</v>
      </c>
      <c r="L894" s="7"/>
      <c r="M894" s="9">
        <v>866995413</v>
      </c>
      <c r="N894" s="68"/>
      <c r="O894" s="18" t="str">
        <f t="shared" ca="1" si="52"/>
        <v>411天</v>
      </c>
      <c r="P894" s="80"/>
      <c r="Q894" s="80"/>
      <c r="R894" s="80"/>
      <c r="S894" s="80"/>
    </row>
    <row r="895" spans="1:19">
      <c r="A895" s="34">
        <v>893</v>
      </c>
      <c r="B895" s="100" t="s">
        <v>12747</v>
      </c>
      <c r="C895" s="7" t="s">
        <v>10393</v>
      </c>
      <c r="D895" s="7" t="str">
        <f t="shared" si="50"/>
        <v>MSK箱</v>
      </c>
      <c r="E895" s="7" t="s">
        <v>17174</v>
      </c>
      <c r="F895" s="19">
        <v>41389</v>
      </c>
      <c r="G895" s="39" t="s">
        <v>14231</v>
      </c>
      <c r="H895" s="7" t="str">
        <f t="shared" si="51"/>
        <v>重</v>
      </c>
      <c r="I895" s="23">
        <v>41408</v>
      </c>
      <c r="J895" s="21"/>
      <c r="K895" s="7" t="s">
        <v>16249</v>
      </c>
      <c r="L895" s="7"/>
      <c r="M895" s="9">
        <v>866901522</v>
      </c>
      <c r="N895" s="68"/>
      <c r="O895" s="18" t="str">
        <f t="shared" ca="1" si="52"/>
        <v>410天</v>
      </c>
      <c r="P895" s="80"/>
      <c r="Q895" s="80"/>
      <c r="R895" s="80"/>
      <c r="S895" s="80"/>
    </row>
    <row r="896" spans="1:19">
      <c r="A896" s="34">
        <v>894</v>
      </c>
      <c r="B896" s="101" t="s">
        <v>15956</v>
      </c>
      <c r="C896" s="7" t="s">
        <v>10393</v>
      </c>
      <c r="D896" s="7" t="str">
        <f t="shared" si="50"/>
        <v>MSK箱</v>
      </c>
      <c r="E896" s="7" t="s">
        <v>17174</v>
      </c>
      <c r="F896" s="19">
        <v>41389</v>
      </c>
      <c r="G896" s="39" t="s">
        <v>14231</v>
      </c>
      <c r="H896" s="7" t="str">
        <f t="shared" si="51"/>
        <v>重</v>
      </c>
      <c r="I896" s="23">
        <v>41390</v>
      </c>
      <c r="J896" s="21"/>
      <c r="K896" s="7" t="s">
        <v>16249</v>
      </c>
      <c r="L896" s="7"/>
      <c r="M896" s="9">
        <v>865977493</v>
      </c>
      <c r="N896" s="68"/>
      <c r="O896" s="18" t="str">
        <f t="shared" ca="1" si="52"/>
        <v>410天</v>
      </c>
      <c r="P896" s="80"/>
      <c r="Q896" s="80"/>
      <c r="R896" s="80"/>
      <c r="S896" s="80"/>
    </row>
    <row r="897" spans="1:19">
      <c r="A897" s="34">
        <v>895</v>
      </c>
      <c r="B897" s="101" t="s">
        <v>10432</v>
      </c>
      <c r="C897" s="7" t="s">
        <v>10393</v>
      </c>
      <c r="D897" s="7" t="str">
        <f t="shared" si="50"/>
        <v>MSK箱</v>
      </c>
      <c r="E897" s="7" t="s">
        <v>17174</v>
      </c>
      <c r="F897" s="19">
        <v>41388</v>
      </c>
      <c r="G897" s="39" t="s">
        <v>14231</v>
      </c>
      <c r="H897" s="7" t="str">
        <f t="shared" si="51"/>
        <v>重</v>
      </c>
      <c r="I897" s="23">
        <v>41391</v>
      </c>
      <c r="J897" s="21"/>
      <c r="K897" s="7" t="s">
        <v>16249</v>
      </c>
      <c r="L897" s="7"/>
      <c r="M897" s="9">
        <v>866988129</v>
      </c>
      <c r="N897" s="68"/>
      <c r="O897" s="18" t="str">
        <f t="shared" ca="1" si="52"/>
        <v>411天</v>
      </c>
      <c r="P897" s="80"/>
      <c r="Q897" s="80"/>
      <c r="R897" s="80"/>
      <c r="S897" s="80"/>
    </row>
    <row r="898" spans="1:19">
      <c r="A898" s="34">
        <v>896</v>
      </c>
      <c r="B898" s="101" t="s">
        <v>2847</v>
      </c>
      <c r="C898" s="7" t="s">
        <v>10393</v>
      </c>
      <c r="D898" s="7" t="str">
        <f t="shared" si="50"/>
        <v>MSK箱</v>
      </c>
      <c r="E898" s="7" t="s">
        <v>17174</v>
      </c>
      <c r="F898" s="19">
        <v>41387</v>
      </c>
      <c r="G898" s="39" t="s">
        <v>1424</v>
      </c>
      <c r="H898" s="7" t="str">
        <f t="shared" si="51"/>
        <v>重</v>
      </c>
      <c r="I898" s="23">
        <v>41390</v>
      </c>
      <c r="J898" s="21"/>
      <c r="K898" s="7" t="s">
        <v>16249</v>
      </c>
      <c r="L898" s="7"/>
      <c r="M898" s="9">
        <v>865977493</v>
      </c>
      <c r="N898" s="68"/>
      <c r="O898" s="18" t="str">
        <f t="shared" ca="1" si="52"/>
        <v>412天</v>
      </c>
      <c r="P898" s="80"/>
      <c r="Q898" s="80"/>
      <c r="R898" s="80"/>
      <c r="S898" s="80"/>
    </row>
    <row r="899" spans="1:19">
      <c r="A899" s="34">
        <v>897</v>
      </c>
      <c r="B899" s="101" t="s">
        <v>15957</v>
      </c>
      <c r="C899" s="7" t="s">
        <v>10393</v>
      </c>
      <c r="D899" s="7" t="str">
        <f t="shared" si="50"/>
        <v>MSK箱</v>
      </c>
      <c r="E899" s="7" t="s">
        <v>17174</v>
      </c>
      <c r="F899" s="19">
        <v>41389</v>
      </c>
      <c r="G899" s="39" t="s">
        <v>1423</v>
      </c>
      <c r="H899" s="7" t="str">
        <f t="shared" si="51"/>
        <v>重</v>
      </c>
      <c r="I899" s="23">
        <v>41390</v>
      </c>
      <c r="J899" s="21"/>
      <c r="K899" s="7" t="s">
        <v>972</v>
      </c>
      <c r="L899" s="7"/>
      <c r="M899" s="9">
        <v>865977493</v>
      </c>
      <c r="N899" s="68"/>
      <c r="O899" s="18" t="str">
        <f t="shared" ca="1" si="52"/>
        <v>410天</v>
      </c>
      <c r="P899" s="80"/>
      <c r="Q899" s="80"/>
      <c r="R899" s="80"/>
      <c r="S899" s="80"/>
    </row>
    <row r="900" spans="1:19">
      <c r="A900" s="34">
        <v>898</v>
      </c>
      <c r="B900" s="137" t="s">
        <v>5732</v>
      </c>
      <c r="C900" s="7" t="s">
        <v>10393</v>
      </c>
      <c r="D900" s="7" t="str">
        <f t="shared" si="50"/>
        <v>MSK箱</v>
      </c>
      <c r="E900" s="7" t="s">
        <v>17174</v>
      </c>
      <c r="F900" s="19">
        <v>41389</v>
      </c>
      <c r="G900" s="39" t="s">
        <v>14231</v>
      </c>
      <c r="H900" s="7" t="str">
        <f t="shared" si="51"/>
        <v>重</v>
      </c>
      <c r="I900" s="23">
        <v>41409</v>
      </c>
      <c r="J900" s="21"/>
      <c r="K900" s="7" t="s">
        <v>5796</v>
      </c>
      <c r="L900" s="7"/>
      <c r="M900" s="9">
        <v>866279457</v>
      </c>
      <c r="N900" s="68"/>
      <c r="O900" s="18" t="str">
        <f t="shared" ca="1" si="52"/>
        <v>410天</v>
      </c>
      <c r="P900" s="80"/>
      <c r="Q900" s="80"/>
      <c r="R900" s="80"/>
      <c r="S900" s="80"/>
    </row>
    <row r="901" spans="1:19">
      <c r="A901" s="34">
        <v>899</v>
      </c>
      <c r="B901" s="101" t="s">
        <v>2849</v>
      </c>
      <c r="C901" s="7" t="s">
        <v>10393</v>
      </c>
      <c r="D901" s="7" t="str">
        <f t="shared" si="50"/>
        <v>MSK箱</v>
      </c>
      <c r="E901" s="7" t="s">
        <v>17174</v>
      </c>
      <c r="F901" s="19">
        <v>41390</v>
      </c>
      <c r="G901" s="39" t="s">
        <v>14231</v>
      </c>
      <c r="H901" s="7" t="str">
        <f t="shared" si="51"/>
        <v>重</v>
      </c>
      <c r="I901" s="23">
        <v>41390</v>
      </c>
      <c r="J901" s="21"/>
      <c r="K901" s="7" t="s">
        <v>972</v>
      </c>
      <c r="L901" s="7"/>
      <c r="M901" s="9">
        <v>865977493</v>
      </c>
      <c r="N901" s="68"/>
      <c r="O901" s="18" t="str">
        <f t="shared" ca="1" si="52"/>
        <v>409天</v>
      </c>
      <c r="P901" s="80"/>
      <c r="Q901" s="80"/>
      <c r="R901" s="80"/>
      <c r="S901" s="80"/>
    </row>
    <row r="902" spans="1:19">
      <c r="A902" s="34">
        <v>900</v>
      </c>
      <c r="B902" s="101" t="s">
        <v>14004</v>
      </c>
      <c r="C902" s="7" t="s">
        <v>10393</v>
      </c>
      <c r="D902" s="7" t="str">
        <f t="shared" si="50"/>
        <v>MSK箱</v>
      </c>
      <c r="E902" s="7" t="s">
        <v>17174</v>
      </c>
      <c r="F902" s="19">
        <v>41390</v>
      </c>
      <c r="G902" s="39" t="s">
        <v>14231</v>
      </c>
      <c r="H902" s="7" t="str">
        <f t="shared" si="51"/>
        <v>重</v>
      </c>
      <c r="I902" s="23">
        <v>41391</v>
      </c>
      <c r="J902" s="21"/>
      <c r="K902" s="7" t="s">
        <v>16249</v>
      </c>
      <c r="L902" s="7"/>
      <c r="M902" s="9">
        <v>866988129</v>
      </c>
      <c r="N902" s="68"/>
      <c r="O902" s="18" t="str">
        <f t="shared" ca="1" si="52"/>
        <v>409天</v>
      </c>
      <c r="P902" s="80"/>
      <c r="Q902" s="80"/>
      <c r="R902" s="80"/>
      <c r="S902" s="80"/>
    </row>
    <row r="903" spans="1:19">
      <c r="A903" s="34">
        <v>901</v>
      </c>
      <c r="B903" s="137" t="s">
        <v>5733</v>
      </c>
      <c r="C903" s="7" t="s">
        <v>10393</v>
      </c>
      <c r="D903" s="7" t="str">
        <f t="shared" si="50"/>
        <v>MSK箱</v>
      </c>
      <c r="E903" s="7" t="s">
        <v>17174</v>
      </c>
      <c r="F903" s="19">
        <v>41388</v>
      </c>
      <c r="G903" s="39" t="s">
        <v>14231</v>
      </c>
      <c r="H903" s="7" t="str">
        <f t="shared" si="51"/>
        <v>重</v>
      </c>
      <c r="I903" s="23">
        <v>41409</v>
      </c>
      <c r="J903" s="21"/>
      <c r="K903" s="7" t="s">
        <v>5796</v>
      </c>
      <c r="L903" s="7"/>
      <c r="M903" s="9">
        <v>866279457</v>
      </c>
      <c r="N903" s="68"/>
      <c r="O903" s="18" t="str">
        <f t="shared" ca="1" si="52"/>
        <v>411天</v>
      </c>
      <c r="P903" s="80"/>
      <c r="Q903" s="80"/>
      <c r="R903" s="80"/>
      <c r="S903" s="80"/>
    </row>
    <row r="904" spans="1:19">
      <c r="A904" s="34">
        <v>902</v>
      </c>
      <c r="B904" s="101" t="s">
        <v>2848</v>
      </c>
      <c r="C904" s="7" t="s">
        <v>10393</v>
      </c>
      <c r="D904" s="7" t="str">
        <f t="shared" si="50"/>
        <v>MSK箱</v>
      </c>
      <c r="E904" s="7" t="s">
        <v>17174</v>
      </c>
      <c r="F904" s="19">
        <v>41388</v>
      </c>
      <c r="G904" s="39" t="s">
        <v>14231</v>
      </c>
      <c r="H904" s="7" t="str">
        <f t="shared" si="51"/>
        <v>重</v>
      </c>
      <c r="I904" s="23">
        <v>41390</v>
      </c>
      <c r="J904" s="21"/>
      <c r="K904" s="7" t="s">
        <v>972</v>
      </c>
      <c r="L904" s="7"/>
      <c r="M904" s="9">
        <v>865977493</v>
      </c>
      <c r="N904" s="68"/>
      <c r="O904" s="18" t="str">
        <f t="shared" ca="1" si="52"/>
        <v>411天</v>
      </c>
      <c r="P904" s="80"/>
      <c r="Q904" s="80"/>
      <c r="R904" s="80"/>
      <c r="S904" s="80"/>
    </row>
    <row r="905" spans="1:19">
      <c r="A905" s="34">
        <v>903</v>
      </c>
      <c r="B905" s="101" t="s">
        <v>2854</v>
      </c>
      <c r="C905" s="7" t="s">
        <v>10393</v>
      </c>
      <c r="D905" s="7" t="str">
        <f t="shared" si="50"/>
        <v>MSK箱</v>
      </c>
      <c r="E905" s="7" t="s">
        <v>17174</v>
      </c>
      <c r="F905" s="19">
        <v>41387</v>
      </c>
      <c r="G905" s="39" t="s">
        <v>14231</v>
      </c>
      <c r="H905" s="7" t="str">
        <f t="shared" si="51"/>
        <v>重</v>
      </c>
      <c r="I905" s="23">
        <v>41391</v>
      </c>
      <c r="J905" s="21"/>
      <c r="K905" s="7" t="s">
        <v>16249</v>
      </c>
      <c r="L905" s="7"/>
      <c r="M905" s="9">
        <v>865977493</v>
      </c>
      <c r="N905" s="68"/>
      <c r="O905" s="18" t="str">
        <f t="shared" ca="1" si="52"/>
        <v>412天</v>
      </c>
      <c r="P905" s="80"/>
      <c r="Q905" s="80"/>
      <c r="R905" s="80"/>
      <c r="S905" s="80"/>
    </row>
    <row r="906" spans="1:19">
      <c r="A906" s="34">
        <v>904</v>
      </c>
      <c r="B906" s="101" t="s">
        <v>2853</v>
      </c>
      <c r="C906" s="7" t="s">
        <v>10393</v>
      </c>
      <c r="D906" s="7" t="str">
        <f t="shared" si="50"/>
        <v>MSK箱</v>
      </c>
      <c r="E906" s="7" t="s">
        <v>17174</v>
      </c>
      <c r="F906" s="19">
        <v>41389</v>
      </c>
      <c r="G906" s="39" t="s">
        <v>14231</v>
      </c>
      <c r="H906" s="7" t="str">
        <f t="shared" si="51"/>
        <v>重</v>
      </c>
      <c r="I906" s="23">
        <v>41390</v>
      </c>
      <c r="J906" s="21"/>
      <c r="K906" s="7" t="s">
        <v>972</v>
      </c>
      <c r="L906" s="7"/>
      <c r="M906" s="9">
        <v>865977493</v>
      </c>
      <c r="N906" s="68"/>
      <c r="O906" s="18" t="str">
        <f t="shared" ca="1" si="52"/>
        <v>410天</v>
      </c>
      <c r="P906" s="80"/>
      <c r="Q906" s="80"/>
      <c r="R906" s="80"/>
      <c r="S906" s="80"/>
    </row>
    <row r="907" spans="1:19">
      <c r="A907" s="34">
        <v>905</v>
      </c>
      <c r="B907" s="101" t="s">
        <v>2604</v>
      </c>
      <c r="C907" s="7" t="s">
        <v>10393</v>
      </c>
      <c r="D907" s="7" t="str">
        <f t="shared" si="50"/>
        <v>MSK箱</v>
      </c>
      <c r="E907" s="7" t="s">
        <v>17174</v>
      </c>
      <c r="F907" s="19">
        <v>41400</v>
      </c>
      <c r="G907" s="39" t="s">
        <v>9882</v>
      </c>
      <c r="H907" s="7" t="str">
        <f t="shared" si="51"/>
        <v>重</v>
      </c>
      <c r="I907" s="23">
        <v>41407</v>
      </c>
      <c r="J907" s="21"/>
      <c r="K907" s="7" t="s">
        <v>10395</v>
      </c>
      <c r="L907" s="7"/>
      <c r="M907" s="9">
        <v>866295430</v>
      </c>
      <c r="N907" s="68"/>
      <c r="O907" s="18" t="str">
        <f t="shared" ca="1" si="52"/>
        <v>399天</v>
      </c>
      <c r="P907" s="80"/>
      <c r="Q907" s="80"/>
      <c r="R907" s="80"/>
      <c r="S907" s="80"/>
    </row>
    <row r="908" spans="1:19">
      <c r="A908" s="34">
        <v>906</v>
      </c>
      <c r="B908" s="137" t="s">
        <v>9352</v>
      </c>
      <c r="C908" s="7" t="s">
        <v>10393</v>
      </c>
      <c r="D908" s="7" t="str">
        <f t="shared" si="50"/>
        <v>MSK箱</v>
      </c>
      <c r="E908" s="7" t="s">
        <v>17174</v>
      </c>
      <c r="F908" s="19">
        <v>41400</v>
      </c>
      <c r="G908" s="39" t="s">
        <v>14231</v>
      </c>
      <c r="H908" s="7" t="str">
        <f t="shared" si="51"/>
        <v>重</v>
      </c>
      <c r="I908" s="23">
        <v>41409</v>
      </c>
      <c r="J908" s="21"/>
      <c r="K908" s="7" t="s">
        <v>10395</v>
      </c>
      <c r="L908" s="7"/>
      <c r="M908" s="9">
        <v>866295430</v>
      </c>
      <c r="N908" s="68"/>
      <c r="O908" s="18" t="str">
        <f t="shared" ca="1" si="52"/>
        <v>399天</v>
      </c>
      <c r="P908" s="80"/>
      <c r="Q908" s="80"/>
      <c r="R908" s="80"/>
      <c r="S908" s="80"/>
    </row>
    <row r="909" spans="1:19">
      <c r="A909" s="34">
        <v>907</v>
      </c>
      <c r="B909" s="101" t="s">
        <v>2605</v>
      </c>
      <c r="C909" s="7" t="s">
        <v>10393</v>
      </c>
      <c r="D909" s="7" t="str">
        <f t="shared" si="50"/>
        <v>MSK箱</v>
      </c>
      <c r="E909" s="7" t="s">
        <v>17174</v>
      </c>
      <c r="F909" s="19">
        <v>41397</v>
      </c>
      <c r="G909" s="39" t="s">
        <v>14231</v>
      </c>
      <c r="H909" s="7" t="str">
        <f t="shared" si="51"/>
        <v>重</v>
      </c>
      <c r="I909" s="23">
        <v>41407</v>
      </c>
      <c r="J909" s="21"/>
      <c r="K909" s="7" t="s">
        <v>10395</v>
      </c>
      <c r="L909" s="7"/>
      <c r="M909" s="9">
        <v>866295430</v>
      </c>
      <c r="N909" s="68"/>
      <c r="O909" s="18" t="str">
        <f t="shared" ca="1" si="52"/>
        <v>402天</v>
      </c>
      <c r="P909" s="80"/>
      <c r="Q909" s="80"/>
      <c r="R909" s="80"/>
      <c r="S909" s="80"/>
    </row>
    <row r="910" spans="1:19">
      <c r="A910" s="34">
        <v>908</v>
      </c>
      <c r="B910" s="137" t="s">
        <v>5930</v>
      </c>
      <c r="C910" s="7" t="s">
        <v>10393</v>
      </c>
      <c r="D910" s="7" t="str">
        <f t="shared" si="50"/>
        <v>MSK箱</v>
      </c>
      <c r="E910" s="7" t="s">
        <v>17174</v>
      </c>
      <c r="F910" s="19">
        <v>41397</v>
      </c>
      <c r="G910" s="39" t="s">
        <v>14231</v>
      </c>
      <c r="H910" s="7" t="str">
        <f t="shared" si="51"/>
        <v>重</v>
      </c>
      <c r="I910" s="23">
        <v>41409</v>
      </c>
      <c r="J910" s="21"/>
      <c r="K910" s="7" t="s">
        <v>10395</v>
      </c>
      <c r="L910" s="7"/>
      <c r="M910" s="9">
        <v>866295430</v>
      </c>
      <c r="N910" s="68"/>
      <c r="O910" s="18" t="str">
        <f t="shared" ca="1" si="52"/>
        <v>402天</v>
      </c>
      <c r="P910" s="80"/>
      <c r="Q910" s="80"/>
      <c r="R910" s="80"/>
      <c r="S910" s="80"/>
    </row>
    <row r="911" spans="1:19">
      <c r="A911" s="34">
        <v>909</v>
      </c>
      <c r="B911" s="137" t="s">
        <v>5931</v>
      </c>
      <c r="C911" s="7" t="s">
        <v>10393</v>
      </c>
      <c r="D911" s="7" t="str">
        <f t="shared" si="50"/>
        <v>MSK箱</v>
      </c>
      <c r="E911" s="7" t="s">
        <v>17174</v>
      </c>
      <c r="F911" s="19">
        <v>41405</v>
      </c>
      <c r="G911" s="39" t="s">
        <v>23</v>
      </c>
      <c r="H911" s="7" t="str">
        <f t="shared" si="51"/>
        <v>重</v>
      </c>
      <c r="I911" s="23">
        <v>41409</v>
      </c>
      <c r="J911" s="21"/>
      <c r="K911" s="7" t="s">
        <v>10395</v>
      </c>
      <c r="L911" s="7"/>
      <c r="M911" s="9">
        <v>866295430</v>
      </c>
      <c r="N911" s="68"/>
      <c r="O911" s="18" t="str">
        <f t="shared" ca="1" si="52"/>
        <v>394天</v>
      </c>
      <c r="P911" s="80"/>
      <c r="Q911" s="80"/>
      <c r="R911" s="80"/>
      <c r="S911" s="80"/>
    </row>
    <row r="912" spans="1:19">
      <c r="A912" s="34">
        <v>910</v>
      </c>
      <c r="B912" s="101" t="s">
        <v>14910</v>
      </c>
      <c r="C912" s="7" t="s">
        <v>10393</v>
      </c>
      <c r="D912" s="7" t="str">
        <f t="shared" si="50"/>
        <v>MSK箱</v>
      </c>
      <c r="E912" s="7" t="s">
        <v>17174</v>
      </c>
      <c r="F912" s="19">
        <v>41405</v>
      </c>
      <c r="G912" s="39" t="s">
        <v>14231</v>
      </c>
      <c r="H912" s="7" t="str">
        <f t="shared" si="51"/>
        <v>重</v>
      </c>
      <c r="I912" s="23">
        <v>41408</v>
      </c>
      <c r="J912" s="21"/>
      <c r="K912" s="7" t="s">
        <v>10395</v>
      </c>
      <c r="L912" s="7"/>
      <c r="M912" s="9">
        <v>866279457</v>
      </c>
      <c r="N912" s="68"/>
      <c r="O912" s="18" t="str">
        <f t="shared" ca="1" si="52"/>
        <v>394天</v>
      </c>
      <c r="P912" s="80"/>
      <c r="Q912" s="80"/>
      <c r="R912" s="80"/>
      <c r="S912" s="80"/>
    </row>
    <row r="913" spans="1:19">
      <c r="A913" s="34">
        <v>911</v>
      </c>
      <c r="B913" s="101" t="s">
        <v>2520</v>
      </c>
      <c r="C913" s="7" t="s">
        <v>10393</v>
      </c>
      <c r="D913" s="7" t="str">
        <f t="shared" si="50"/>
        <v>MSK箱</v>
      </c>
      <c r="E913" s="7" t="s">
        <v>17174</v>
      </c>
      <c r="F913" s="19">
        <v>41413</v>
      </c>
      <c r="G913" s="39" t="s">
        <v>9351</v>
      </c>
      <c r="H913" s="7" t="str">
        <f t="shared" si="51"/>
        <v>重</v>
      </c>
      <c r="I913" s="23">
        <v>41475</v>
      </c>
      <c r="J913" s="21"/>
      <c r="K913" s="7" t="s">
        <v>13992</v>
      </c>
      <c r="L913" s="7"/>
      <c r="M913" s="9">
        <v>560779392</v>
      </c>
      <c r="N913" s="68"/>
      <c r="O913" s="18" t="str">
        <f t="shared" ca="1" si="52"/>
        <v>386天</v>
      </c>
      <c r="P913" s="80"/>
      <c r="Q913" s="80"/>
      <c r="R913" s="80"/>
      <c r="S913" s="80"/>
    </row>
    <row r="914" spans="1:19">
      <c r="A914" s="34">
        <v>912</v>
      </c>
      <c r="B914" s="101" t="s">
        <v>2521</v>
      </c>
      <c r="C914" s="7" t="s">
        <v>10393</v>
      </c>
      <c r="D914" s="7" t="str">
        <f t="shared" si="50"/>
        <v>MSK箱</v>
      </c>
      <c r="E914" s="7" t="s">
        <v>17174</v>
      </c>
      <c r="F914" s="19">
        <v>41412</v>
      </c>
      <c r="G914" s="39" t="s">
        <v>14231</v>
      </c>
      <c r="H914" s="7" t="str">
        <f t="shared" si="51"/>
        <v>重</v>
      </c>
      <c r="I914" s="23">
        <v>41475</v>
      </c>
      <c r="J914" s="21"/>
      <c r="K914" s="7" t="s">
        <v>13992</v>
      </c>
      <c r="L914" s="7"/>
      <c r="M914" s="9">
        <v>560779392</v>
      </c>
      <c r="N914" s="68"/>
      <c r="O914" s="18" t="str">
        <f t="shared" ca="1" si="52"/>
        <v>387天</v>
      </c>
      <c r="P914" s="80"/>
      <c r="Q914" s="80"/>
      <c r="R914" s="80"/>
      <c r="S914" s="80"/>
    </row>
    <row r="915" spans="1:19">
      <c r="A915" s="34">
        <v>913</v>
      </c>
      <c r="B915" s="101" t="s">
        <v>1321</v>
      </c>
      <c r="C915" s="7" t="s">
        <v>10393</v>
      </c>
      <c r="D915" s="7" t="str">
        <f t="shared" si="50"/>
        <v>MSK箱</v>
      </c>
      <c r="E915" s="7" t="s">
        <v>17174</v>
      </c>
      <c r="F915" s="19">
        <v>41421</v>
      </c>
      <c r="G915" s="39" t="s">
        <v>11255</v>
      </c>
      <c r="H915" s="7" t="str">
        <f t="shared" si="51"/>
        <v>重</v>
      </c>
      <c r="I915" s="23">
        <v>41444</v>
      </c>
      <c r="J915" s="21"/>
      <c r="K915" s="7" t="s">
        <v>16249</v>
      </c>
      <c r="L915" s="7"/>
      <c r="M915" s="9">
        <v>866486544</v>
      </c>
      <c r="N915" s="68"/>
      <c r="O915" s="18" t="str">
        <f t="shared" ca="1" si="52"/>
        <v>378天</v>
      </c>
      <c r="P915" s="80"/>
      <c r="Q915" s="80"/>
      <c r="R915" s="80"/>
      <c r="S915" s="80"/>
    </row>
    <row r="916" spans="1:19">
      <c r="A916" s="34">
        <v>914</v>
      </c>
      <c r="B916" s="101" t="s">
        <v>15620</v>
      </c>
      <c r="C916" s="7" t="s">
        <v>10393</v>
      </c>
      <c r="D916" s="7" t="str">
        <f t="shared" si="50"/>
        <v>MSK箱</v>
      </c>
      <c r="E916" s="7" t="s">
        <v>17174</v>
      </c>
      <c r="F916" s="19">
        <v>41421</v>
      </c>
      <c r="G916" s="39" t="s">
        <v>14231</v>
      </c>
      <c r="H916" s="7" t="str">
        <f t="shared" si="51"/>
        <v>重</v>
      </c>
      <c r="I916" s="23">
        <v>41439</v>
      </c>
      <c r="J916" s="21"/>
      <c r="K916" s="7" t="s">
        <v>10395</v>
      </c>
      <c r="L916" s="7"/>
      <c r="M916" s="9">
        <v>866491528</v>
      </c>
      <c r="N916" s="68"/>
      <c r="O916" s="18" t="str">
        <f t="shared" ca="1" si="52"/>
        <v>378天</v>
      </c>
      <c r="P916" s="80"/>
      <c r="Q916" s="80"/>
      <c r="R916" s="80"/>
      <c r="S916" s="80"/>
    </row>
    <row r="917" spans="1:19">
      <c r="A917" s="34">
        <v>915</v>
      </c>
      <c r="B917" s="100" t="s">
        <v>16370</v>
      </c>
      <c r="C917" s="7" t="s">
        <v>10393</v>
      </c>
      <c r="D917" s="7" t="str">
        <f t="shared" si="50"/>
        <v>MSK箱</v>
      </c>
      <c r="E917" s="7" t="s">
        <v>17174</v>
      </c>
      <c r="F917" s="19">
        <v>41433</v>
      </c>
      <c r="G917" s="39" t="s">
        <v>14231</v>
      </c>
      <c r="H917" s="7" t="str">
        <f t="shared" si="51"/>
        <v>重</v>
      </c>
      <c r="I917" s="23">
        <v>41484</v>
      </c>
      <c r="J917" s="21"/>
      <c r="K917" s="7" t="s">
        <v>17072</v>
      </c>
      <c r="L917" s="7"/>
      <c r="M917" s="9">
        <v>866809348</v>
      </c>
      <c r="N917" s="68"/>
      <c r="O917" s="18" t="str">
        <f t="shared" ca="1" si="52"/>
        <v>366天</v>
      </c>
      <c r="P917" s="80"/>
      <c r="Q917" s="80"/>
      <c r="R917" s="80"/>
      <c r="S917" s="80"/>
    </row>
    <row r="918" spans="1:19">
      <c r="A918" s="34">
        <v>916</v>
      </c>
      <c r="B918" s="100" t="s">
        <v>10887</v>
      </c>
      <c r="C918" s="7" t="s">
        <v>10393</v>
      </c>
      <c r="D918" s="7" t="str">
        <f t="shared" si="50"/>
        <v>MSK箱</v>
      </c>
      <c r="E918" s="7" t="s">
        <v>17174</v>
      </c>
      <c r="F918" s="19">
        <v>41425</v>
      </c>
      <c r="G918" s="39" t="s">
        <v>14231</v>
      </c>
      <c r="H918" s="7" t="str">
        <f t="shared" si="51"/>
        <v>重</v>
      </c>
      <c r="I918" s="23">
        <v>41462</v>
      </c>
      <c r="J918" s="21"/>
      <c r="K918" s="7" t="s">
        <v>13302</v>
      </c>
      <c r="L918" s="7"/>
      <c r="M918" s="9">
        <v>866325523</v>
      </c>
      <c r="N918" s="68"/>
      <c r="O918" s="18" t="str">
        <f t="shared" ca="1" si="52"/>
        <v>374天</v>
      </c>
      <c r="P918" s="80"/>
      <c r="Q918" s="80"/>
      <c r="R918" s="80"/>
      <c r="S918" s="80"/>
    </row>
    <row r="919" spans="1:19">
      <c r="A919" s="34">
        <v>917</v>
      </c>
      <c r="B919" s="100" t="s">
        <v>5584</v>
      </c>
      <c r="C919" s="7" t="s">
        <v>10393</v>
      </c>
      <c r="D919" s="7" t="str">
        <f t="shared" si="50"/>
        <v>MSK箱</v>
      </c>
      <c r="E919" s="7" t="s">
        <v>17174</v>
      </c>
      <c r="F919" s="19">
        <v>41424</v>
      </c>
      <c r="G919" s="39" t="s">
        <v>14231</v>
      </c>
      <c r="H919" s="7" t="str">
        <f t="shared" si="51"/>
        <v>重</v>
      </c>
      <c r="I919" s="23">
        <v>41467</v>
      </c>
      <c r="J919" s="21"/>
      <c r="K919" s="7" t="s">
        <v>13302</v>
      </c>
      <c r="L919" s="7"/>
      <c r="M919" s="9">
        <v>602782128</v>
      </c>
      <c r="N919" s="68"/>
      <c r="O919" s="18" t="str">
        <f t="shared" ca="1" si="52"/>
        <v>375天</v>
      </c>
      <c r="P919" s="80"/>
      <c r="Q919" s="80"/>
      <c r="R919" s="80"/>
      <c r="S919" s="80"/>
    </row>
    <row r="920" spans="1:19">
      <c r="A920" s="34">
        <v>918</v>
      </c>
      <c r="B920" s="100" t="s">
        <v>5583</v>
      </c>
      <c r="C920" s="7" t="s">
        <v>10393</v>
      </c>
      <c r="D920" s="7" t="str">
        <f t="shared" si="50"/>
        <v>MSK箱</v>
      </c>
      <c r="E920" s="7" t="s">
        <v>17174</v>
      </c>
      <c r="F920" s="19">
        <v>41424</v>
      </c>
      <c r="G920" s="39" t="s">
        <v>14231</v>
      </c>
      <c r="H920" s="7" t="str">
        <f t="shared" si="51"/>
        <v>重</v>
      </c>
      <c r="I920" s="23">
        <v>41467</v>
      </c>
      <c r="J920" s="21"/>
      <c r="K920" s="7" t="s">
        <v>13302</v>
      </c>
      <c r="L920" s="7"/>
      <c r="M920" s="9">
        <v>602782128</v>
      </c>
      <c r="N920" s="68"/>
      <c r="O920" s="18" t="str">
        <f t="shared" ca="1" si="52"/>
        <v>375天</v>
      </c>
      <c r="P920" s="80"/>
      <c r="Q920" s="80"/>
      <c r="R920" s="80"/>
      <c r="S920" s="80"/>
    </row>
    <row r="921" spans="1:19">
      <c r="A921" s="34">
        <v>919</v>
      </c>
      <c r="B921" s="100" t="s">
        <v>7786</v>
      </c>
      <c r="C921" s="7" t="s">
        <v>10393</v>
      </c>
      <c r="D921" s="7" t="str">
        <f t="shared" si="50"/>
        <v>MSK箱</v>
      </c>
      <c r="E921" s="7" t="s">
        <v>17174</v>
      </c>
      <c r="F921" s="19">
        <v>41427</v>
      </c>
      <c r="G921" s="39" t="s">
        <v>8662</v>
      </c>
      <c r="H921" s="7" t="str">
        <f t="shared" si="51"/>
        <v>重</v>
      </c>
      <c r="I921" s="23">
        <v>41458</v>
      </c>
      <c r="J921" s="21"/>
      <c r="K921" s="7" t="s">
        <v>4794</v>
      </c>
      <c r="L921" s="7"/>
      <c r="M921" s="9" t="s">
        <v>7279</v>
      </c>
      <c r="N921" s="68"/>
      <c r="O921" s="18" t="str">
        <f t="shared" ca="1" si="52"/>
        <v>372天</v>
      </c>
      <c r="P921" s="80"/>
      <c r="Q921" s="80"/>
      <c r="R921" s="80"/>
      <c r="S921" s="80"/>
    </row>
    <row r="922" spans="1:19">
      <c r="A922" s="34">
        <v>920</v>
      </c>
      <c r="B922" s="120" t="s">
        <v>3323</v>
      </c>
      <c r="C922" s="7" t="s">
        <v>10393</v>
      </c>
      <c r="D922" s="7" t="str">
        <f t="shared" si="50"/>
        <v>MSK箱</v>
      </c>
      <c r="E922" s="7" t="s">
        <v>17174</v>
      </c>
      <c r="F922" s="19">
        <v>41427</v>
      </c>
      <c r="G922" s="39" t="s">
        <v>14231</v>
      </c>
      <c r="H922" s="7" t="str">
        <f t="shared" si="51"/>
        <v>重</v>
      </c>
      <c r="I922" s="23">
        <v>41489</v>
      </c>
      <c r="J922" s="21"/>
      <c r="K922" s="7" t="s">
        <v>13302</v>
      </c>
      <c r="L922" s="7"/>
      <c r="M922" s="9"/>
      <c r="N922" s="68"/>
      <c r="O922" s="18" t="str">
        <f t="shared" ca="1" si="52"/>
        <v>372天</v>
      </c>
      <c r="P922" s="80"/>
      <c r="Q922" s="80"/>
      <c r="R922" s="80"/>
      <c r="S922" s="80"/>
    </row>
    <row r="923" spans="1:19">
      <c r="A923" s="34">
        <v>921</v>
      </c>
      <c r="B923" s="101" t="s">
        <v>7675</v>
      </c>
      <c r="C923" s="7" t="s">
        <v>10258</v>
      </c>
      <c r="D923" s="7" t="str">
        <f t="shared" si="50"/>
        <v>MSK箱</v>
      </c>
      <c r="E923" s="7" t="s">
        <v>17174</v>
      </c>
      <c r="F923" s="19">
        <v>41375</v>
      </c>
      <c r="G923" s="79">
        <v>100</v>
      </c>
      <c r="H923" s="7" t="str">
        <f t="shared" si="51"/>
        <v>重</v>
      </c>
      <c r="I923" s="23">
        <v>41462</v>
      </c>
      <c r="J923" s="21"/>
      <c r="K923" s="7" t="s">
        <v>6500</v>
      </c>
      <c r="L923" s="7"/>
      <c r="M923" s="9" t="s">
        <v>2515</v>
      </c>
      <c r="N923" s="68"/>
      <c r="O923" s="18" t="str">
        <f t="shared" ca="1" si="52"/>
        <v>424天</v>
      </c>
      <c r="P923" s="80"/>
      <c r="Q923" s="80"/>
      <c r="R923" s="80"/>
      <c r="S923" s="80"/>
    </row>
    <row r="924" spans="1:19">
      <c r="A924" s="34">
        <v>922</v>
      </c>
      <c r="B924" s="101" t="s">
        <v>16329</v>
      </c>
      <c r="C924" s="7" t="s">
        <v>10258</v>
      </c>
      <c r="D924" s="7" t="str">
        <f t="shared" si="50"/>
        <v>MSK箱</v>
      </c>
      <c r="E924" s="7" t="s">
        <v>17174</v>
      </c>
      <c r="F924" s="19">
        <v>41380</v>
      </c>
      <c r="G924" s="79">
        <v>100</v>
      </c>
      <c r="H924" s="7" t="str">
        <f t="shared" si="51"/>
        <v>重</v>
      </c>
      <c r="I924" s="23">
        <v>41433</v>
      </c>
      <c r="J924" s="21"/>
      <c r="K924" s="7" t="s">
        <v>5796</v>
      </c>
      <c r="L924" s="7"/>
      <c r="M924" s="9">
        <v>866499641</v>
      </c>
      <c r="N924" s="68"/>
      <c r="O924" s="18" t="str">
        <f t="shared" ca="1" si="52"/>
        <v>419天</v>
      </c>
      <c r="P924" s="80"/>
      <c r="Q924" s="80"/>
      <c r="R924" s="80"/>
      <c r="S924" s="80"/>
    </row>
    <row r="925" spans="1:19">
      <c r="A925" s="34">
        <v>923</v>
      </c>
      <c r="B925" s="101" t="s">
        <v>974</v>
      </c>
      <c r="C925" s="7" t="s">
        <v>10393</v>
      </c>
      <c r="D925" s="7" t="str">
        <f t="shared" si="50"/>
        <v>MSK箱</v>
      </c>
      <c r="E925" s="7" t="s">
        <v>17174</v>
      </c>
      <c r="F925" s="19">
        <v>41393</v>
      </c>
      <c r="G925" s="39" t="s">
        <v>977</v>
      </c>
      <c r="H925" s="7" t="str">
        <f t="shared" si="51"/>
        <v>重</v>
      </c>
      <c r="I925" s="23">
        <v>41410</v>
      </c>
      <c r="J925" s="21"/>
      <c r="K925" s="7" t="s">
        <v>10395</v>
      </c>
      <c r="L925" s="7"/>
      <c r="M925" s="9">
        <v>866296447</v>
      </c>
      <c r="N925" s="68"/>
      <c r="O925" s="18" t="str">
        <f t="shared" ca="1" si="52"/>
        <v>406天</v>
      </c>
      <c r="P925" s="80"/>
      <c r="Q925" s="80"/>
      <c r="R925" s="80"/>
      <c r="S925" s="80"/>
    </row>
    <row r="926" spans="1:19">
      <c r="A926" s="34">
        <v>924</v>
      </c>
      <c r="B926" s="101" t="s">
        <v>975</v>
      </c>
      <c r="C926" s="7" t="s">
        <v>10393</v>
      </c>
      <c r="D926" s="7" t="str">
        <f t="shared" si="50"/>
        <v>MSK箱</v>
      </c>
      <c r="E926" s="7" t="s">
        <v>17174</v>
      </c>
      <c r="F926" s="19">
        <v>41393</v>
      </c>
      <c r="G926" s="39" t="s">
        <v>12631</v>
      </c>
      <c r="H926" s="7" t="str">
        <f t="shared" si="51"/>
        <v>重</v>
      </c>
      <c r="I926" s="23">
        <v>41410</v>
      </c>
      <c r="J926" s="21"/>
      <c r="K926" s="7" t="s">
        <v>10395</v>
      </c>
      <c r="L926" s="7"/>
      <c r="M926" s="9">
        <v>866296447</v>
      </c>
      <c r="N926" s="68"/>
      <c r="O926" s="18" t="str">
        <f t="shared" ca="1" si="52"/>
        <v>406天</v>
      </c>
      <c r="P926" s="80"/>
      <c r="Q926" s="80"/>
      <c r="R926" s="80"/>
      <c r="S926" s="80"/>
    </row>
    <row r="927" spans="1:19">
      <c r="A927" s="34">
        <v>925</v>
      </c>
      <c r="B927" s="101" t="s">
        <v>14005</v>
      </c>
      <c r="C927" s="7" t="s">
        <v>10393</v>
      </c>
      <c r="D927" s="7" t="str">
        <f t="shared" si="50"/>
        <v>MSK箱</v>
      </c>
      <c r="E927" s="7" t="s">
        <v>17174</v>
      </c>
      <c r="F927" s="19">
        <v>41389</v>
      </c>
      <c r="G927" s="39" t="s">
        <v>12631</v>
      </c>
      <c r="H927" s="7" t="str">
        <f t="shared" si="51"/>
        <v>重</v>
      </c>
      <c r="I927" s="23">
        <v>41391</v>
      </c>
      <c r="J927" s="21"/>
      <c r="K927" s="7" t="s">
        <v>972</v>
      </c>
      <c r="L927" s="7"/>
      <c r="M927" s="9">
        <v>865977493</v>
      </c>
      <c r="N927" s="68"/>
      <c r="O927" s="18" t="str">
        <f t="shared" ca="1" si="52"/>
        <v>410天</v>
      </c>
      <c r="P927" s="80"/>
      <c r="Q927" s="80"/>
      <c r="R927" s="80"/>
      <c r="S927" s="80"/>
    </row>
    <row r="928" spans="1:19">
      <c r="A928" s="34">
        <v>926</v>
      </c>
      <c r="B928" s="101" t="s">
        <v>14006</v>
      </c>
      <c r="C928" s="7" t="s">
        <v>10393</v>
      </c>
      <c r="D928" s="7" t="str">
        <f t="shared" si="50"/>
        <v>MSK箱</v>
      </c>
      <c r="E928" s="7" t="s">
        <v>17174</v>
      </c>
      <c r="F928" s="19">
        <v>41389</v>
      </c>
      <c r="G928" s="39" t="s">
        <v>12631</v>
      </c>
      <c r="H928" s="7" t="str">
        <f t="shared" si="51"/>
        <v>重</v>
      </c>
      <c r="I928" s="23">
        <v>41391</v>
      </c>
      <c r="J928" s="21"/>
      <c r="K928" s="7" t="s">
        <v>16249</v>
      </c>
      <c r="L928" s="7"/>
      <c r="M928" s="9">
        <v>865977493</v>
      </c>
      <c r="N928" s="68"/>
      <c r="O928" s="18" t="str">
        <f t="shared" ca="1" si="52"/>
        <v>410天</v>
      </c>
      <c r="P928" s="80"/>
      <c r="Q928" s="80"/>
      <c r="R928" s="80"/>
      <c r="S928" s="80"/>
    </row>
    <row r="929" spans="1:19">
      <c r="A929" s="34">
        <v>927</v>
      </c>
      <c r="B929" s="101" t="s">
        <v>9746</v>
      </c>
      <c r="C929" s="7" t="s">
        <v>10393</v>
      </c>
      <c r="D929" s="7" t="str">
        <f t="shared" si="50"/>
        <v>MSK箱</v>
      </c>
      <c r="E929" s="7" t="s">
        <v>17174</v>
      </c>
      <c r="F929" s="19">
        <v>41393</v>
      </c>
      <c r="G929" s="39" t="s">
        <v>12631</v>
      </c>
      <c r="H929" s="7" t="str">
        <f t="shared" si="51"/>
        <v>重</v>
      </c>
      <c r="I929" s="23">
        <v>41473</v>
      </c>
      <c r="J929" s="21"/>
      <c r="K929" s="7" t="s">
        <v>17072</v>
      </c>
      <c r="L929" s="7"/>
      <c r="M929" s="9" t="s">
        <v>5769</v>
      </c>
      <c r="N929" s="68"/>
      <c r="O929" s="18" t="str">
        <f t="shared" ca="1" si="52"/>
        <v>406天</v>
      </c>
      <c r="P929" s="80"/>
      <c r="Q929" s="80"/>
      <c r="R929" s="80"/>
      <c r="S929" s="80"/>
    </row>
    <row r="930" spans="1:19">
      <c r="A930" s="34">
        <v>928</v>
      </c>
      <c r="B930" s="100" t="s">
        <v>976</v>
      </c>
      <c r="C930" s="7" t="s">
        <v>10393</v>
      </c>
      <c r="D930" s="7" t="str">
        <f t="shared" si="50"/>
        <v>MSK箱</v>
      </c>
      <c r="E930" s="7" t="s">
        <v>17174</v>
      </c>
      <c r="F930" s="19">
        <v>41393</v>
      </c>
      <c r="G930" s="39" t="s">
        <v>12631</v>
      </c>
      <c r="H930" s="7" t="str">
        <f t="shared" si="51"/>
        <v>重</v>
      </c>
      <c r="I930" s="23">
        <v>41473</v>
      </c>
      <c r="J930" s="21"/>
      <c r="K930" s="7" t="s">
        <v>17072</v>
      </c>
      <c r="L930" s="7"/>
      <c r="M930" s="9" t="s">
        <v>5769</v>
      </c>
      <c r="N930" s="68"/>
      <c r="O930" s="18" t="str">
        <f t="shared" ca="1" si="52"/>
        <v>406天</v>
      </c>
      <c r="P930" s="80"/>
      <c r="Q930" s="80"/>
      <c r="R930" s="80"/>
      <c r="S930" s="80"/>
    </row>
    <row r="931" spans="1:19">
      <c r="A931" s="34">
        <v>929</v>
      </c>
      <c r="B931" s="126" t="s">
        <v>12503</v>
      </c>
      <c r="C931" s="7" t="s">
        <v>10393</v>
      </c>
      <c r="D931" s="7" t="str">
        <f t="shared" si="50"/>
        <v>MSK箱</v>
      </c>
      <c r="E931" s="7" t="s">
        <v>17174</v>
      </c>
      <c r="F931" s="19">
        <v>41403</v>
      </c>
      <c r="G931" s="39" t="s">
        <v>983</v>
      </c>
      <c r="H931" s="7" t="str">
        <f t="shared" si="51"/>
        <v>重</v>
      </c>
      <c r="I931" s="23">
        <v>41410</v>
      </c>
      <c r="J931" s="21"/>
      <c r="K931" s="7" t="s">
        <v>10395</v>
      </c>
      <c r="L931" s="7"/>
      <c r="M931" s="9">
        <v>866296447</v>
      </c>
      <c r="N931" s="68"/>
      <c r="O931" s="18" t="str">
        <f t="shared" ca="1" si="52"/>
        <v>396天</v>
      </c>
      <c r="P931" s="80"/>
      <c r="Q931" s="80"/>
      <c r="R931" s="80"/>
      <c r="S931" s="80"/>
    </row>
    <row r="932" spans="1:19">
      <c r="A932" s="34">
        <v>930</v>
      </c>
      <c r="B932" s="126" t="s">
        <v>978</v>
      </c>
      <c r="C932" s="7" t="s">
        <v>10393</v>
      </c>
      <c r="D932" s="7" t="str">
        <f t="shared" si="50"/>
        <v>MSK箱</v>
      </c>
      <c r="E932" s="7" t="s">
        <v>17174</v>
      </c>
      <c r="F932" s="19">
        <v>41392</v>
      </c>
      <c r="G932" s="39" t="s">
        <v>12631</v>
      </c>
      <c r="H932" s="7" t="str">
        <f t="shared" si="51"/>
        <v>重</v>
      </c>
      <c r="I932" s="23">
        <v>41419</v>
      </c>
      <c r="J932" s="21"/>
      <c r="K932" s="7" t="s">
        <v>16249</v>
      </c>
      <c r="L932" s="7"/>
      <c r="M932" s="9">
        <v>866294805</v>
      </c>
      <c r="N932" s="68"/>
      <c r="O932" s="18" t="str">
        <f t="shared" ca="1" si="52"/>
        <v>407天</v>
      </c>
      <c r="P932" s="80"/>
      <c r="Q932" s="80"/>
      <c r="R932" s="80"/>
      <c r="S932" s="80"/>
    </row>
    <row r="933" spans="1:19">
      <c r="A933" s="34">
        <v>931</v>
      </c>
      <c r="B933" s="126" t="s">
        <v>979</v>
      </c>
      <c r="C933" s="7" t="s">
        <v>10393</v>
      </c>
      <c r="D933" s="7" t="str">
        <f t="shared" si="50"/>
        <v>MSK箱</v>
      </c>
      <c r="E933" s="7" t="s">
        <v>17174</v>
      </c>
      <c r="F933" s="19">
        <v>41393</v>
      </c>
      <c r="G933" s="39" t="s">
        <v>12631</v>
      </c>
      <c r="H933" s="7" t="str">
        <f t="shared" si="51"/>
        <v>重</v>
      </c>
      <c r="I933" s="23">
        <v>41411</v>
      </c>
      <c r="J933" s="21"/>
      <c r="K933" s="7" t="s">
        <v>10395</v>
      </c>
      <c r="L933" s="7"/>
      <c r="M933" s="9">
        <v>866296447</v>
      </c>
      <c r="N933" s="68"/>
      <c r="O933" s="18" t="str">
        <f t="shared" ca="1" si="52"/>
        <v>406天</v>
      </c>
      <c r="P933" s="80"/>
      <c r="Q933" s="80"/>
      <c r="R933" s="80"/>
      <c r="S933" s="80"/>
    </row>
    <row r="934" spans="1:19">
      <c r="A934" s="34">
        <v>932</v>
      </c>
      <c r="B934" s="127" t="s">
        <v>980</v>
      </c>
      <c r="C934" s="7" t="s">
        <v>10393</v>
      </c>
      <c r="D934" s="7" t="str">
        <f t="shared" si="50"/>
        <v>MSK箱</v>
      </c>
      <c r="E934" s="7" t="s">
        <v>17174</v>
      </c>
      <c r="F934" s="19">
        <v>41393</v>
      </c>
      <c r="G934" s="39" t="s">
        <v>12631</v>
      </c>
      <c r="H934" s="7" t="str">
        <f t="shared" si="51"/>
        <v>重</v>
      </c>
      <c r="I934" s="23">
        <v>41408</v>
      </c>
      <c r="J934" s="21"/>
      <c r="K934" s="7" t="s">
        <v>16249</v>
      </c>
      <c r="L934" s="7"/>
      <c r="M934" s="9">
        <v>866901522</v>
      </c>
      <c r="N934" s="68"/>
      <c r="O934" s="18" t="str">
        <f t="shared" ca="1" si="52"/>
        <v>406天</v>
      </c>
      <c r="P934" s="80"/>
      <c r="Q934" s="80"/>
      <c r="R934" s="80"/>
      <c r="S934" s="80"/>
    </row>
    <row r="935" spans="1:19">
      <c r="A935" s="34">
        <v>933</v>
      </c>
      <c r="B935" s="126" t="s">
        <v>981</v>
      </c>
      <c r="C935" s="7" t="s">
        <v>10393</v>
      </c>
      <c r="D935" s="7" t="str">
        <f t="shared" si="50"/>
        <v>MSK箱</v>
      </c>
      <c r="E935" s="7" t="s">
        <v>17174</v>
      </c>
      <c r="F935" s="19">
        <v>41393</v>
      </c>
      <c r="G935" s="39" t="s">
        <v>12631</v>
      </c>
      <c r="H935" s="7" t="str">
        <f t="shared" si="51"/>
        <v>重</v>
      </c>
      <c r="I935" s="23">
        <v>41397</v>
      </c>
      <c r="J935" s="21"/>
      <c r="K935" s="7" t="s">
        <v>13302</v>
      </c>
      <c r="L935" s="7"/>
      <c r="M935" s="9">
        <v>602662145</v>
      </c>
      <c r="N935" s="68"/>
      <c r="O935" s="18" t="str">
        <f t="shared" ca="1" si="52"/>
        <v>406天</v>
      </c>
      <c r="P935" s="80"/>
      <c r="Q935" s="80"/>
      <c r="R935" s="80"/>
      <c r="S935" s="80"/>
    </row>
    <row r="936" spans="1:19">
      <c r="A936" s="34">
        <v>934</v>
      </c>
      <c r="B936" s="126" t="s">
        <v>982</v>
      </c>
      <c r="C936" s="7" t="s">
        <v>10393</v>
      </c>
      <c r="D936" s="7" t="str">
        <f t="shared" si="50"/>
        <v>MSK箱</v>
      </c>
      <c r="E936" s="7" t="s">
        <v>17174</v>
      </c>
      <c r="F936" s="19">
        <v>41393</v>
      </c>
      <c r="G936" s="39" t="s">
        <v>12631</v>
      </c>
      <c r="H936" s="7" t="str">
        <f t="shared" si="51"/>
        <v>重</v>
      </c>
      <c r="I936" s="23">
        <v>41410</v>
      </c>
      <c r="J936" s="21"/>
      <c r="K936" s="7" t="s">
        <v>10395</v>
      </c>
      <c r="L936" s="7"/>
      <c r="M936" s="9">
        <v>866296447</v>
      </c>
      <c r="N936" s="68"/>
      <c r="O936" s="18" t="str">
        <f t="shared" ca="1" si="52"/>
        <v>406天</v>
      </c>
      <c r="P936" s="80"/>
      <c r="Q936" s="80"/>
      <c r="R936" s="80"/>
      <c r="S936" s="80"/>
    </row>
    <row r="937" spans="1:19">
      <c r="A937" s="34">
        <v>935</v>
      </c>
      <c r="B937" s="126" t="s">
        <v>11414</v>
      </c>
      <c r="C937" s="7" t="s">
        <v>10393</v>
      </c>
      <c r="D937" s="7" t="str">
        <f t="shared" si="50"/>
        <v>MSK箱</v>
      </c>
      <c r="E937" s="7" t="s">
        <v>17174</v>
      </c>
      <c r="F937" s="19">
        <v>41390</v>
      </c>
      <c r="G937" s="39" t="s">
        <v>5030</v>
      </c>
      <c r="H937" s="7" t="str">
        <f t="shared" si="51"/>
        <v>重</v>
      </c>
      <c r="I937" s="23">
        <v>41391</v>
      </c>
      <c r="J937" s="21"/>
      <c r="K937" s="7" t="s">
        <v>972</v>
      </c>
      <c r="L937" s="7"/>
      <c r="M937" s="9">
        <v>866988129</v>
      </c>
      <c r="N937" s="68"/>
      <c r="O937" s="18" t="str">
        <f t="shared" ca="1" si="52"/>
        <v>409天</v>
      </c>
      <c r="P937" s="80"/>
      <c r="Q937" s="80"/>
      <c r="R937" s="80"/>
      <c r="S937" s="80"/>
    </row>
    <row r="938" spans="1:19">
      <c r="A938" s="34">
        <v>936</v>
      </c>
      <c r="B938" s="126" t="s">
        <v>14007</v>
      </c>
      <c r="C938" s="7" t="s">
        <v>10393</v>
      </c>
      <c r="D938" s="7" t="str">
        <f t="shared" si="50"/>
        <v>MSK箱</v>
      </c>
      <c r="E938" s="7" t="s">
        <v>17174</v>
      </c>
      <c r="F938" s="19">
        <v>41392</v>
      </c>
      <c r="G938" s="39" t="s">
        <v>12631</v>
      </c>
      <c r="H938" s="7" t="str">
        <f t="shared" si="51"/>
        <v>重</v>
      </c>
      <c r="I938" s="23">
        <v>41392</v>
      </c>
      <c r="J938" s="21"/>
      <c r="K938" s="7" t="s">
        <v>16249</v>
      </c>
      <c r="L938" s="7"/>
      <c r="M938" s="9">
        <v>866988129</v>
      </c>
      <c r="N938" s="68"/>
      <c r="O938" s="18" t="str">
        <f t="shared" ca="1" si="52"/>
        <v>407天</v>
      </c>
      <c r="P938" s="80"/>
      <c r="Q938" s="80"/>
      <c r="R938" s="80"/>
      <c r="S938" s="80"/>
    </row>
    <row r="939" spans="1:19">
      <c r="A939" s="34">
        <v>937</v>
      </c>
      <c r="B939" s="126" t="s">
        <v>11415</v>
      </c>
      <c r="C939" s="7" t="s">
        <v>10393</v>
      </c>
      <c r="D939" s="7" t="str">
        <f t="shared" si="50"/>
        <v>MSK箱</v>
      </c>
      <c r="E939" s="7" t="s">
        <v>17174</v>
      </c>
      <c r="F939" s="19">
        <v>41391</v>
      </c>
      <c r="G939" s="39" t="s">
        <v>12631</v>
      </c>
      <c r="H939" s="7" t="str">
        <f t="shared" si="51"/>
        <v>重</v>
      </c>
      <c r="I939" s="23">
        <v>41392</v>
      </c>
      <c r="J939" s="21"/>
      <c r="K939" s="7" t="s">
        <v>16249</v>
      </c>
      <c r="L939" s="7"/>
      <c r="M939" s="9">
        <v>866988129</v>
      </c>
      <c r="N939" s="68"/>
      <c r="O939" s="18" t="str">
        <f t="shared" ca="1" si="52"/>
        <v>408天</v>
      </c>
      <c r="P939" s="80"/>
      <c r="Q939" s="80"/>
      <c r="R939" s="80"/>
      <c r="S939" s="80"/>
    </row>
    <row r="940" spans="1:19">
      <c r="A940" s="34">
        <v>938</v>
      </c>
      <c r="B940" s="126" t="s">
        <v>15477</v>
      </c>
      <c r="C940" s="7" t="s">
        <v>10393</v>
      </c>
      <c r="D940" s="7" t="str">
        <f t="shared" si="50"/>
        <v>MSK箱</v>
      </c>
      <c r="E940" s="7" t="s">
        <v>17174</v>
      </c>
      <c r="F940" s="19">
        <v>41390</v>
      </c>
      <c r="G940" s="39" t="s">
        <v>12631</v>
      </c>
      <c r="H940" s="7" t="str">
        <f t="shared" si="51"/>
        <v>重</v>
      </c>
      <c r="I940" s="23">
        <v>41391</v>
      </c>
      <c r="J940" s="21"/>
      <c r="K940" s="7" t="s">
        <v>972</v>
      </c>
      <c r="L940" s="7"/>
      <c r="M940" s="9">
        <v>865977493</v>
      </c>
      <c r="N940" s="68"/>
      <c r="O940" s="18" t="str">
        <f t="shared" ca="1" si="52"/>
        <v>409天</v>
      </c>
      <c r="P940" s="80"/>
      <c r="Q940" s="80"/>
      <c r="R940" s="80"/>
      <c r="S940" s="80"/>
    </row>
    <row r="941" spans="1:19">
      <c r="A941" s="34">
        <v>939</v>
      </c>
      <c r="B941" s="126" t="s">
        <v>15478</v>
      </c>
      <c r="C941" s="7" t="s">
        <v>10393</v>
      </c>
      <c r="D941" s="7" t="str">
        <f t="shared" si="50"/>
        <v>MSK箱</v>
      </c>
      <c r="E941" s="7" t="s">
        <v>17174</v>
      </c>
      <c r="F941" s="19">
        <v>41391</v>
      </c>
      <c r="G941" s="39" t="s">
        <v>12631</v>
      </c>
      <c r="H941" s="7" t="str">
        <f t="shared" si="51"/>
        <v>重</v>
      </c>
      <c r="I941" s="23">
        <v>41397</v>
      </c>
      <c r="J941" s="21"/>
      <c r="K941" s="7" t="s">
        <v>13302</v>
      </c>
      <c r="L941" s="7"/>
      <c r="M941" s="9">
        <v>602662145</v>
      </c>
      <c r="N941" s="68"/>
      <c r="O941" s="18" t="str">
        <f t="shared" ca="1" si="52"/>
        <v>408天</v>
      </c>
      <c r="P941" s="80"/>
      <c r="Q941" s="80"/>
      <c r="R941" s="80"/>
      <c r="S941" s="80"/>
    </row>
    <row r="942" spans="1:19">
      <c r="A942" s="34">
        <v>940</v>
      </c>
      <c r="B942" s="126" t="s">
        <v>15479</v>
      </c>
      <c r="C942" s="7" t="s">
        <v>10393</v>
      </c>
      <c r="D942" s="7" t="str">
        <f t="shared" si="50"/>
        <v>MSK箱</v>
      </c>
      <c r="E942" s="7" t="s">
        <v>17174</v>
      </c>
      <c r="F942" s="19">
        <v>41390</v>
      </c>
      <c r="G942" s="39" t="s">
        <v>12631</v>
      </c>
      <c r="H942" s="7" t="str">
        <f t="shared" si="51"/>
        <v>重</v>
      </c>
      <c r="I942" s="23">
        <v>41391</v>
      </c>
      <c r="J942" s="21"/>
      <c r="K942" s="7" t="s">
        <v>972</v>
      </c>
      <c r="L942" s="7"/>
      <c r="M942" s="9">
        <v>866988129</v>
      </c>
      <c r="N942" s="68"/>
      <c r="O942" s="18" t="str">
        <f t="shared" ca="1" si="52"/>
        <v>409天</v>
      </c>
      <c r="P942" s="80"/>
      <c r="Q942" s="80"/>
      <c r="R942" s="80"/>
      <c r="S942" s="80"/>
    </row>
    <row r="943" spans="1:19">
      <c r="A943" s="34">
        <v>941</v>
      </c>
      <c r="B943" s="127" t="s">
        <v>12745</v>
      </c>
      <c r="C943" s="7" t="s">
        <v>10393</v>
      </c>
      <c r="D943" s="7" t="str">
        <f t="shared" si="50"/>
        <v>MSK箱</v>
      </c>
      <c r="E943" s="7" t="s">
        <v>17174</v>
      </c>
      <c r="F943" s="19">
        <v>41401</v>
      </c>
      <c r="G943" s="39" t="s">
        <v>8880</v>
      </c>
      <c r="H943" s="7" t="str">
        <f t="shared" si="51"/>
        <v>重</v>
      </c>
      <c r="I943" s="23">
        <v>41407</v>
      </c>
      <c r="J943" s="21"/>
      <c r="K943" s="7" t="s">
        <v>16249</v>
      </c>
      <c r="L943" s="7"/>
      <c r="M943" s="9">
        <v>866901522</v>
      </c>
      <c r="N943" s="68"/>
      <c r="O943" s="18" t="str">
        <f t="shared" ca="1" si="52"/>
        <v>398天</v>
      </c>
      <c r="P943" s="80"/>
      <c r="Q943" s="80"/>
      <c r="R943" s="80"/>
      <c r="S943" s="80"/>
    </row>
    <row r="944" spans="1:19">
      <c r="A944" s="34">
        <v>942</v>
      </c>
      <c r="B944" s="126" t="s">
        <v>12504</v>
      </c>
      <c r="C944" s="7" t="s">
        <v>10393</v>
      </c>
      <c r="D944" s="7" t="str">
        <f>IF(B944="","","MSK箱")</f>
        <v>MSK箱</v>
      </c>
      <c r="E944" s="7" t="s">
        <v>17174</v>
      </c>
      <c r="F944" s="19">
        <v>41402</v>
      </c>
      <c r="G944" s="39" t="s">
        <v>12631</v>
      </c>
      <c r="H944" s="7" t="str">
        <f t="shared" ref="H944:H1004" si="53">IF(I944="","空","重")</f>
        <v>重</v>
      </c>
      <c r="I944" s="23">
        <v>41410</v>
      </c>
      <c r="J944" s="21"/>
      <c r="K944" s="7" t="s">
        <v>10395</v>
      </c>
      <c r="L944" s="7"/>
      <c r="M944" s="9">
        <v>866296447</v>
      </c>
      <c r="N944" s="68"/>
      <c r="O944" s="18" t="str">
        <f t="shared" ref="O944:O1004" ca="1" si="54">IF(ISNONTEXT(J944),DATEDIF(F944,TODAY(),"d")&amp;"天","出场")</f>
        <v>397天</v>
      </c>
      <c r="P944" s="80"/>
      <c r="Q944" s="80"/>
      <c r="R944" s="80"/>
      <c r="S944" s="80"/>
    </row>
    <row r="945" spans="1:19">
      <c r="A945" s="34">
        <v>943</v>
      </c>
      <c r="B945" s="101" t="s">
        <v>9015</v>
      </c>
      <c r="C945" s="7" t="s">
        <v>6828</v>
      </c>
      <c r="D945" s="7" t="str">
        <f t="shared" ref="D945:D1004" si="55">IF(B945="","","MSK箱")</f>
        <v>MSK箱</v>
      </c>
      <c r="E945" s="7" t="s">
        <v>17174</v>
      </c>
      <c r="F945" s="19">
        <v>41388</v>
      </c>
      <c r="G945" s="39" t="s">
        <v>6001</v>
      </c>
      <c r="H945" s="7" t="str">
        <f t="shared" si="53"/>
        <v>重</v>
      </c>
      <c r="I945" s="23">
        <v>41388</v>
      </c>
      <c r="J945" s="21"/>
      <c r="K945" s="7" t="s">
        <v>5796</v>
      </c>
      <c r="L945" s="7" t="s">
        <v>1066</v>
      </c>
      <c r="M945" s="9" t="s">
        <v>9881</v>
      </c>
      <c r="N945" s="68"/>
      <c r="O945" s="18" t="str">
        <f t="shared" ca="1" si="54"/>
        <v>411天</v>
      </c>
      <c r="P945" s="80"/>
      <c r="Q945" s="80"/>
      <c r="R945" s="80"/>
      <c r="S945" s="80"/>
    </row>
    <row r="946" spans="1:19">
      <c r="A946" s="34">
        <v>944</v>
      </c>
      <c r="B946" s="101" t="s">
        <v>14702</v>
      </c>
      <c r="C946" s="7" t="s">
        <v>6828</v>
      </c>
      <c r="D946" s="7" t="str">
        <f t="shared" si="55"/>
        <v>MSK箱</v>
      </c>
      <c r="E946" s="7" t="s">
        <v>17174</v>
      </c>
      <c r="F946" s="19">
        <v>41385</v>
      </c>
      <c r="G946" s="39" t="s">
        <v>6001</v>
      </c>
      <c r="H946" s="7" t="str">
        <f t="shared" si="53"/>
        <v>重</v>
      </c>
      <c r="I946" s="23">
        <v>41387</v>
      </c>
      <c r="J946" s="21"/>
      <c r="K946" s="7" t="s">
        <v>5796</v>
      </c>
      <c r="L946" s="7" t="s">
        <v>1066</v>
      </c>
      <c r="M946" s="9" t="s">
        <v>10679</v>
      </c>
      <c r="N946" s="68"/>
      <c r="O946" s="18" t="str">
        <f t="shared" ca="1" si="54"/>
        <v>414天</v>
      </c>
      <c r="P946" s="80"/>
      <c r="Q946" s="80"/>
      <c r="R946" s="80"/>
      <c r="S946" s="80"/>
    </row>
    <row r="947" spans="1:19">
      <c r="A947" s="34">
        <v>945</v>
      </c>
      <c r="B947" s="100" t="s">
        <v>1766</v>
      </c>
      <c r="C947" s="7" t="s">
        <v>10258</v>
      </c>
      <c r="D947" s="7" t="str">
        <f t="shared" si="55"/>
        <v>MSK箱</v>
      </c>
      <c r="E947" s="7" t="s">
        <v>17174</v>
      </c>
      <c r="F947" s="19">
        <v>41391</v>
      </c>
      <c r="G947" s="79" t="s">
        <v>11690</v>
      </c>
      <c r="H947" s="7" t="str">
        <f t="shared" si="53"/>
        <v>重</v>
      </c>
      <c r="I947" s="23">
        <v>41778</v>
      </c>
      <c r="J947" s="21"/>
      <c r="K947" s="7" t="s">
        <v>5796</v>
      </c>
      <c r="L947" s="7" t="s">
        <v>2681</v>
      </c>
      <c r="M947" s="9">
        <v>867813135</v>
      </c>
      <c r="N947" s="68"/>
      <c r="O947" s="18" t="str">
        <f t="shared" ca="1" si="54"/>
        <v>408天</v>
      </c>
      <c r="P947" s="80"/>
      <c r="Q947" s="80"/>
      <c r="R947" s="80"/>
      <c r="S947" s="80"/>
    </row>
    <row r="948" spans="1:19">
      <c r="A948" s="34">
        <v>946</v>
      </c>
      <c r="B948" s="101" t="s">
        <v>2806</v>
      </c>
      <c r="C948" s="7" t="s">
        <v>6828</v>
      </c>
      <c r="D948" s="7" t="str">
        <f t="shared" si="55"/>
        <v>MSK箱</v>
      </c>
      <c r="E948" s="7" t="s">
        <v>17174</v>
      </c>
      <c r="F948" s="19">
        <v>41402</v>
      </c>
      <c r="G948" s="39" t="s">
        <v>6001</v>
      </c>
      <c r="H948" s="7" t="str">
        <f t="shared" si="53"/>
        <v>重</v>
      </c>
      <c r="I948" s="23">
        <v>41404</v>
      </c>
      <c r="J948" s="21"/>
      <c r="K948" s="7" t="s">
        <v>5796</v>
      </c>
      <c r="L948" s="7" t="s">
        <v>1066</v>
      </c>
      <c r="M948" s="9" t="s">
        <v>4237</v>
      </c>
      <c r="N948" s="68"/>
      <c r="O948" s="18" t="str">
        <f t="shared" ca="1" si="54"/>
        <v>397天</v>
      </c>
      <c r="P948" s="80"/>
      <c r="Q948" s="80"/>
      <c r="R948" s="80"/>
      <c r="S948" s="80"/>
    </row>
    <row r="949" spans="1:19">
      <c r="A949" s="34">
        <v>947</v>
      </c>
      <c r="B949" s="101" t="s">
        <v>2807</v>
      </c>
      <c r="C949" s="7" t="s">
        <v>6828</v>
      </c>
      <c r="D949" s="7" t="str">
        <f t="shared" si="55"/>
        <v>MSK箱</v>
      </c>
      <c r="E949" s="7" t="s">
        <v>17174</v>
      </c>
      <c r="F949" s="19">
        <v>41404</v>
      </c>
      <c r="G949" s="39" t="s">
        <v>6001</v>
      </c>
      <c r="H949" s="7" t="str">
        <f t="shared" si="53"/>
        <v>重</v>
      </c>
      <c r="I949" s="23">
        <v>41404</v>
      </c>
      <c r="J949" s="21"/>
      <c r="K949" s="7" t="s">
        <v>5796</v>
      </c>
      <c r="L949" s="7" t="s">
        <v>1066</v>
      </c>
      <c r="M949" s="9" t="s">
        <v>13960</v>
      </c>
      <c r="N949" s="68"/>
      <c r="O949" s="18" t="str">
        <f t="shared" ca="1" si="54"/>
        <v>395天</v>
      </c>
      <c r="P949" s="80"/>
      <c r="Q949" s="80"/>
      <c r="R949" s="80"/>
      <c r="S949" s="80"/>
    </row>
    <row r="950" spans="1:19">
      <c r="A950" s="34">
        <v>948</v>
      </c>
      <c r="B950" s="101" t="s">
        <v>2808</v>
      </c>
      <c r="C950" s="7" t="s">
        <v>6828</v>
      </c>
      <c r="D950" s="7" t="str">
        <f t="shared" si="55"/>
        <v>MSK箱</v>
      </c>
      <c r="E950" s="7" t="s">
        <v>17174</v>
      </c>
      <c r="F950" s="19">
        <v>41404</v>
      </c>
      <c r="G950" s="39" t="s">
        <v>6001</v>
      </c>
      <c r="H950" s="7" t="str">
        <f t="shared" si="53"/>
        <v>重</v>
      </c>
      <c r="I950" s="23">
        <v>41404</v>
      </c>
      <c r="J950" s="21"/>
      <c r="K950" s="7" t="s">
        <v>5796</v>
      </c>
      <c r="L950" s="7" t="s">
        <v>1066</v>
      </c>
      <c r="M950" s="9" t="s">
        <v>13961</v>
      </c>
      <c r="N950" s="68"/>
      <c r="O950" s="18" t="str">
        <f t="shared" ca="1" si="54"/>
        <v>395天</v>
      </c>
      <c r="P950" s="80"/>
      <c r="Q950" s="80"/>
      <c r="R950" s="80"/>
      <c r="S950" s="80"/>
    </row>
    <row r="951" spans="1:19">
      <c r="A951" s="34">
        <v>949</v>
      </c>
      <c r="B951" s="100" t="s">
        <v>24</v>
      </c>
      <c r="C951" s="7" t="s">
        <v>10393</v>
      </c>
      <c r="D951" s="7" t="str">
        <f t="shared" si="55"/>
        <v>MSK箱</v>
      </c>
      <c r="E951" s="7" t="s">
        <v>17174</v>
      </c>
      <c r="F951" s="19">
        <v>41401</v>
      </c>
      <c r="G951" s="39" t="s">
        <v>8880</v>
      </c>
      <c r="H951" s="7" t="str">
        <f t="shared" si="53"/>
        <v>重</v>
      </c>
      <c r="I951" s="23">
        <v>41404</v>
      </c>
      <c r="J951" s="21"/>
      <c r="K951" s="7" t="s">
        <v>16249</v>
      </c>
      <c r="L951" s="7"/>
      <c r="M951" s="9">
        <v>866937724</v>
      </c>
      <c r="N951" s="68"/>
      <c r="O951" s="18" t="str">
        <f t="shared" ca="1" si="54"/>
        <v>398天</v>
      </c>
      <c r="P951" s="80"/>
      <c r="Q951" s="80"/>
      <c r="R951" s="80"/>
      <c r="S951" s="80"/>
    </row>
    <row r="952" spans="1:19">
      <c r="A952" s="34">
        <v>950</v>
      </c>
      <c r="B952" s="101" t="s">
        <v>7163</v>
      </c>
      <c r="C952" s="7" t="s">
        <v>10393</v>
      </c>
      <c r="D952" s="7" t="str">
        <f t="shared" si="55"/>
        <v>MSK箱</v>
      </c>
      <c r="E952" s="7" t="s">
        <v>17174</v>
      </c>
      <c r="F952" s="19">
        <v>41401</v>
      </c>
      <c r="G952" s="39" t="s">
        <v>12631</v>
      </c>
      <c r="H952" s="7" t="str">
        <f t="shared" si="53"/>
        <v>重</v>
      </c>
      <c r="I952" s="23">
        <v>41409</v>
      </c>
      <c r="J952" s="21"/>
      <c r="K952" s="7" t="s">
        <v>972</v>
      </c>
      <c r="L952" s="7"/>
      <c r="M952" s="9">
        <v>865896213</v>
      </c>
      <c r="N952" s="68"/>
      <c r="O952" s="18" t="str">
        <f t="shared" ca="1" si="54"/>
        <v>398天</v>
      </c>
      <c r="P952" s="80"/>
      <c r="Q952" s="80"/>
      <c r="R952" s="80"/>
      <c r="S952" s="80"/>
    </row>
    <row r="953" spans="1:19">
      <c r="A953" s="34">
        <v>951</v>
      </c>
      <c r="B953" s="101" t="s">
        <v>12505</v>
      </c>
      <c r="C953" s="7" t="s">
        <v>10393</v>
      </c>
      <c r="D953" s="7" t="str">
        <f t="shared" si="55"/>
        <v>MSK箱</v>
      </c>
      <c r="E953" s="7" t="s">
        <v>17174</v>
      </c>
      <c r="F953" s="19">
        <v>41402</v>
      </c>
      <c r="G953" s="39" t="s">
        <v>8881</v>
      </c>
      <c r="H953" s="7" t="str">
        <f t="shared" si="53"/>
        <v>重</v>
      </c>
      <c r="I953" s="23">
        <v>41410</v>
      </c>
      <c r="J953" s="21"/>
      <c r="K953" s="7" t="s">
        <v>10395</v>
      </c>
      <c r="L953" s="7"/>
      <c r="M953" s="9">
        <v>866296447</v>
      </c>
      <c r="N953" s="68"/>
      <c r="O953" s="18" t="str">
        <f t="shared" ca="1" si="54"/>
        <v>397天</v>
      </c>
      <c r="P953" s="80"/>
      <c r="Q953" s="80"/>
      <c r="R953" s="80"/>
      <c r="S953" s="80"/>
    </row>
    <row r="954" spans="1:19">
      <c r="A954" s="34">
        <v>952</v>
      </c>
      <c r="B954" s="101" t="s">
        <v>7162</v>
      </c>
      <c r="C954" s="7" t="s">
        <v>10393</v>
      </c>
      <c r="D954" s="7" t="str">
        <f t="shared" si="55"/>
        <v>MSK箱</v>
      </c>
      <c r="E954" s="7" t="s">
        <v>17174</v>
      </c>
      <c r="F954" s="19">
        <v>41404</v>
      </c>
      <c r="G954" s="39" t="s">
        <v>12631</v>
      </c>
      <c r="H954" s="7" t="str">
        <f t="shared" si="53"/>
        <v>重</v>
      </c>
      <c r="I954" s="23">
        <v>41409</v>
      </c>
      <c r="J954" s="21"/>
      <c r="K954" s="7" t="s">
        <v>972</v>
      </c>
      <c r="L954" s="7"/>
      <c r="M954" s="9">
        <v>865896213</v>
      </c>
      <c r="N954" s="68"/>
      <c r="O954" s="18" t="str">
        <f t="shared" ca="1" si="54"/>
        <v>395天</v>
      </c>
      <c r="P954" s="80"/>
      <c r="Q954" s="80"/>
      <c r="R954" s="80"/>
      <c r="S954" s="80"/>
    </row>
    <row r="955" spans="1:19">
      <c r="A955" s="34">
        <v>953</v>
      </c>
      <c r="B955" s="101" t="s">
        <v>4090</v>
      </c>
      <c r="C955" s="7" t="s">
        <v>10393</v>
      </c>
      <c r="D955" s="7" t="str">
        <f t="shared" si="55"/>
        <v>MSK箱</v>
      </c>
      <c r="E955" s="7" t="s">
        <v>17174</v>
      </c>
      <c r="F955" s="19">
        <v>41401</v>
      </c>
      <c r="G955" s="39" t="s">
        <v>12631</v>
      </c>
      <c r="H955" s="7" t="str">
        <f t="shared" si="53"/>
        <v>重</v>
      </c>
      <c r="I955" s="23">
        <v>41407</v>
      </c>
      <c r="J955" s="21"/>
      <c r="K955" s="7" t="s">
        <v>10395</v>
      </c>
      <c r="L955" s="7"/>
      <c r="M955" s="9">
        <v>866295430</v>
      </c>
      <c r="N955" s="68"/>
      <c r="O955" s="18" t="str">
        <f t="shared" ca="1" si="54"/>
        <v>398天</v>
      </c>
      <c r="P955" s="80"/>
      <c r="Q955" s="80"/>
      <c r="R955" s="80"/>
      <c r="S955" s="80"/>
    </row>
    <row r="956" spans="1:19">
      <c r="A956" s="34">
        <v>954</v>
      </c>
      <c r="B956" s="101" t="s">
        <v>25</v>
      </c>
      <c r="C956" s="7" t="s">
        <v>10393</v>
      </c>
      <c r="D956" s="7" t="str">
        <f t="shared" si="55"/>
        <v>MSK箱</v>
      </c>
      <c r="E956" s="7" t="s">
        <v>17174</v>
      </c>
      <c r="F956" s="19">
        <v>41401</v>
      </c>
      <c r="G956" s="39" t="s">
        <v>12631</v>
      </c>
      <c r="H956" s="7" t="str">
        <f t="shared" si="53"/>
        <v>重</v>
      </c>
      <c r="I956" s="23">
        <v>41410</v>
      </c>
      <c r="J956" s="21"/>
      <c r="K956" s="7" t="s">
        <v>16249</v>
      </c>
      <c r="L956" s="7"/>
      <c r="M956" s="9">
        <v>865896213</v>
      </c>
      <c r="N956" s="68"/>
      <c r="O956" s="18" t="str">
        <f t="shared" ca="1" si="54"/>
        <v>398天</v>
      </c>
      <c r="P956" s="80"/>
      <c r="Q956" s="80"/>
      <c r="R956" s="80"/>
      <c r="S956" s="80"/>
    </row>
    <row r="957" spans="1:19">
      <c r="A957" s="34">
        <v>955</v>
      </c>
      <c r="B957" s="101" t="s">
        <v>14911</v>
      </c>
      <c r="C957" s="7" t="s">
        <v>10393</v>
      </c>
      <c r="D957" s="7" t="str">
        <f t="shared" si="55"/>
        <v>MSK箱</v>
      </c>
      <c r="E957" s="7" t="s">
        <v>17174</v>
      </c>
      <c r="F957" s="19">
        <v>41407</v>
      </c>
      <c r="G957" s="39" t="s">
        <v>8401</v>
      </c>
      <c r="H957" s="7" t="str">
        <f t="shared" si="53"/>
        <v>重</v>
      </c>
      <c r="I957" s="23">
        <v>41408</v>
      </c>
      <c r="J957" s="21"/>
      <c r="K957" s="7" t="s">
        <v>10395</v>
      </c>
      <c r="L957" s="7"/>
      <c r="M957" s="9">
        <v>866279457</v>
      </c>
      <c r="N957" s="68"/>
      <c r="O957" s="18" t="str">
        <f t="shared" ca="1" si="54"/>
        <v>392天</v>
      </c>
      <c r="P957" s="80"/>
      <c r="Q957" s="80"/>
      <c r="R957" s="80"/>
      <c r="S957" s="80"/>
    </row>
    <row r="958" spans="1:19">
      <c r="A958" s="34">
        <v>956</v>
      </c>
      <c r="B958" s="101" t="s">
        <v>14319</v>
      </c>
      <c r="C958" s="7" t="s">
        <v>10393</v>
      </c>
      <c r="D958" s="7" t="str">
        <f t="shared" si="55"/>
        <v>MSK箱</v>
      </c>
      <c r="E958" s="7" t="s">
        <v>17174</v>
      </c>
      <c r="F958" s="19">
        <v>41407</v>
      </c>
      <c r="G958" s="39" t="s">
        <v>12631</v>
      </c>
      <c r="H958" s="7" t="str">
        <f t="shared" si="53"/>
        <v>重</v>
      </c>
      <c r="I958" s="23">
        <v>41484</v>
      </c>
      <c r="J958" s="21"/>
      <c r="K958" s="7" t="s">
        <v>16249</v>
      </c>
      <c r="L958" s="7"/>
      <c r="M958" s="9">
        <v>866821635</v>
      </c>
      <c r="N958" s="68"/>
      <c r="O958" s="18" t="str">
        <f t="shared" ca="1" si="54"/>
        <v>392天</v>
      </c>
      <c r="P958" s="80"/>
      <c r="Q958" s="80"/>
      <c r="R958" s="80"/>
      <c r="S958" s="80"/>
    </row>
    <row r="959" spans="1:19">
      <c r="A959" s="34">
        <v>957</v>
      </c>
      <c r="B959" s="101" t="s">
        <v>2596</v>
      </c>
      <c r="C959" s="7" t="s">
        <v>10393</v>
      </c>
      <c r="D959" s="7" t="str">
        <f t="shared" si="55"/>
        <v>MSK箱</v>
      </c>
      <c r="E959" s="7" t="s">
        <v>17174</v>
      </c>
      <c r="F959" s="19">
        <v>41406</v>
      </c>
      <c r="G959" s="39" t="s">
        <v>12631</v>
      </c>
      <c r="H959" s="7" t="str">
        <f t="shared" si="53"/>
        <v>重</v>
      </c>
      <c r="I959" s="23">
        <v>41407</v>
      </c>
      <c r="J959" s="21"/>
      <c r="K959" s="7" t="s">
        <v>10395</v>
      </c>
      <c r="L959" s="7"/>
      <c r="M959" s="9">
        <v>866295430</v>
      </c>
      <c r="N959" s="68"/>
      <c r="O959" s="18" t="str">
        <f t="shared" ca="1" si="54"/>
        <v>393天</v>
      </c>
      <c r="P959" s="80"/>
      <c r="Q959" s="80"/>
      <c r="R959" s="80"/>
      <c r="S959" s="80"/>
    </row>
    <row r="960" spans="1:19">
      <c r="A960" s="34">
        <v>958</v>
      </c>
      <c r="B960" s="137" t="s">
        <v>2817</v>
      </c>
      <c r="C960" s="7" t="s">
        <v>10393</v>
      </c>
      <c r="D960" s="7" t="str">
        <f t="shared" si="55"/>
        <v>MSK箱</v>
      </c>
      <c r="E960" s="7" t="s">
        <v>17174</v>
      </c>
      <c r="F960" s="19">
        <v>41405</v>
      </c>
      <c r="G960" s="39" t="s">
        <v>12631</v>
      </c>
      <c r="H960" s="7" t="str">
        <f t="shared" si="53"/>
        <v>重</v>
      </c>
      <c r="I960" s="23">
        <v>41409</v>
      </c>
      <c r="J960" s="21"/>
      <c r="K960" s="7" t="s">
        <v>10395</v>
      </c>
      <c r="L960" s="7"/>
      <c r="M960" s="9">
        <v>866279457</v>
      </c>
      <c r="N960" s="68"/>
      <c r="O960" s="18" t="str">
        <f t="shared" ca="1" si="54"/>
        <v>394天</v>
      </c>
      <c r="P960" s="80"/>
      <c r="Q960" s="80"/>
      <c r="R960" s="80"/>
      <c r="S960" s="80"/>
    </row>
    <row r="961" spans="1:19">
      <c r="A961" s="34">
        <v>959</v>
      </c>
      <c r="B961" s="101" t="s">
        <v>14912</v>
      </c>
      <c r="C961" s="7" t="s">
        <v>10393</v>
      </c>
      <c r="D961" s="7" t="str">
        <f t="shared" si="55"/>
        <v>MSK箱</v>
      </c>
      <c r="E961" s="7" t="s">
        <v>17174</v>
      </c>
      <c r="F961" s="19">
        <v>41408</v>
      </c>
      <c r="G961" s="39" t="s">
        <v>12631</v>
      </c>
      <c r="H961" s="7" t="str">
        <f t="shared" si="53"/>
        <v>重</v>
      </c>
      <c r="I961" s="23">
        <v>41408</v>
      </c>
      <c r="J961" s="21"/>
      <c r="K961" s="7" t="s">
        <v>5796</v>
      </c>
      <c r="L961" s="7"/>
      <c r="M961" s="9">
        <v>866295430</v>
      </c>
      <c r="N961" s="68"/>
      <c r="O961" s="18" t="str">
        <f t="shared" ca="1" si="54"/>
        <v>391天</v>
      </c>
      <c r="P961" s="80"/>
      <c r="Q961" s="80"/>
      <c r="R961" s="80"/>
      <c r="S961" s="80"/>
    </row>
    <row r="962" spans="1:19">
      <c r="A962" s="34">
        <v>960</v>
      </c>
      <c r="B962" s="101" t="s">
        <v>9745</v>
      </c>
      <c r="C962" s="7" t="s">
        <v>10393</v>
      </c>
      <c r="D962" s="7" t="str">
        <f t="shared" si="55"/>
        <v>MSK箱</v>
      </c>
      <c r="E962" s="7" t="s">
        <v>17174</v>
      </c>
      <c r="F962" s="19">
        <v>41408</v>
      </c>
      <c r="G962" s="39" t="s">
        <v>12631</v>
      </c>
      <c r="H962" s="7" t="str">
        <f t="shared" si="53"/>
        <v>重</v>
      </c>
      <c r="I962" s="23">
        <v>41473</v>
      </c>
      <c r="J962" s="21"/>
      <c r="K962" s="7" t="s">
        <v>17072</v>
      </c>
      <c r="L962" s="7"/>
      <c r="M962" s="9" t="s">
        <v>5769</v>
      </c>
      <c r="N962" s="68"/>
      <c r="O962" s="18" t="str">
        <f t="shared" ca="1" si="54"/>
        <v>391天</v>
      </c>
      <c r="P962" s="80"/>
      <c r="Q962" s="80"/>
      <c r="R962" s="80"/>
      <c r="S962" s="80"/>
    </row>
    <row r="963" spans="1:19">
      <c r="A963" s="34">
        <v>961</v>
      </c>
      <c r="B963" s="101" t="s">
        <v>3226</v>
      </c>
      <c r="C963" s="7" t="s">
        <v>10393</v>
      </c>
      <c r="D963" s="7" t="str">
        <f t="shared" si="55"/>
        <v>MSK箱</v>
      </c>
      <c r="E963" s="7" t="s">
        <v>17174</v>
      </c>
      <c r="F963" s="19">
        <v>41405</v>
      </c>
      <c r="G963" s="39" t="s">
        <v>12631</v>
      </c>
      <c r="H963" s="7" t="str">
        <f t="shared" si="53"/>
        <v>重</v>
      </c>
      <c r="I963" s="23">
        <v>41462</v>
      </c>
      <c r="J963" s="21"/>
      <c r="K963" s="7" t="s">
        <v>13302</v>
      </c>
      <c r="L963" s="7"/>
      <c r="M963" s="9">
        <v>866325523</v>
      </c>
      <c r="N963" s="68"/>
      <c r="O963" s="18" t="str">
        <f t="shared" ca="1" si="54"/>
        <v>394天</v>
      </c>
      <c r="P963" s="80"/>
      <c r="Q963" s="80"/>
      <c r="R963" s="80"/>
      <c r="S963" s="80"/>
    </row>
    <row r="964" spans="1:19">
      <c r="A964" s="34">
        <v>962</v>
      </c>
      <c r="B964" s="101" t="s">
        <v>14913</v>
      </c>
      <c r="C964" s="7" t="s">
        <v>10393</v>
      </c>
      <c r="D964" s="7" t="str">
        <f t="shared" si="55"/>
        <v>MSK箱</v>
      </c>
      <c r="E964" s="7" t="s">
        <v>17174</v>
      </c>
      <c r="F964" s="19">
        <v>41408</v>
      </c>
      <c r="G964" s="39" t="s">
        <v>12631</v>
      </c>
      <c r="H964" s="7" t="str">
        <f t="shared" si="53"/>
        <v>重</v>
      </c>
      <c r="I964" s="23">
        <v>41408</v>
      </c>
      <c r="J964" s="21"/>
      <c r="K964" s="7" t="s">
        <v>10395</v>
      </c>
      <c r="L964" s="7"/>
      <c r="M964" s="9">
        <v>866279457</v>
      </c>
      <c r="N964" s="68"/>
      <c r="O964" s="18" t="str">
        <f t="shared" ca="1" si="54"/>
        <v>391天</v>
      </c>
      <c r="P964" s="80"/>
      <c r="Q964" s="80"/>
      <c r="R964" s="80"/>
      <c r="S964" s="80"/>
    </row>
    <row r="965" spans="1:19">
      <c r="A965" s="34">
        <v>963</v>
      </c>
      <c r="B965" s="100" t="s">
        <v>15597</v>
      </c>
      <c r="C965" s="7" t="s">
        <v>10393</v>
      </c>
      <c r="D965" s="7" t="str">
        <f t="shared" si="55"/>
        <v>MSK箱</v>
      </c>
      <c r="E965" s="7" t="s">
        <v>17174</v>
      </c>
      <c r="F965" s="19">
        <v>41414</v>
      </c>
      <c r="G965" s="39" t="s">
        <v>14905</v>
      </c>
      <c r="H965" s="7" t="str">
        <f t="shared" si="53"/>
        <v>重</v>
      </c>
      <c r="I965" s="23">
        <v>41419</v>
      </c>
      <c r="J965" s="21"/>
      <c r="K965" s="7" t="s">
        <v>16249</v>
      </c>
      <c r="L965" s="7"/>
      <c r="M965" s="9">
        <v>866294805</v>
      </c>
      <c r="N965" s="68"/>
      <c r="O965" s="18" t="str">
        <f t="shared" ca="1" si="54"/>
        <v>385天</v>
      </c>
      <c r="P965" s="80"/>
      <c r="Q965" s="80"/>
      <c r="R965" s="80"/>
      <c r="S965" s="80"/>
    </row>
    <row r="966" spans="1:19">
      <c r="A966" s="34">
        <v>964</v>
      </c>
      <c r="B966" s="101" t="s">
        <v>5454</v>
      </c>
      <c r="C966" s="7" t="s">
        <v>10393</v>
      </c>
      <c r="D966" s="7" t="str">
        <f t="shared" si="55"/>
        <v>MSK箱</v>
      </c>
      <c r="E966" s="7" t="s">
        <v>17174</v>
      </c>
      <c r="F966" s="19">
        <v>41416</v>
      </c>
      <c r="G966" s="39" t="s">
        <v>12631</v>
      </c>
      <c r="H966" s="7" t="str">
        <f t="shared" si="53"/>
        <v>重</v>
      </c>
      <c r="I966" s="23">
        <v>41464</v>
      </c>
      <c r="J966" s="21"/>
      <c r="K966" s="7" t="s">
        <v>16249</v>
      </c>
      <c r="L966" s="7"/>
      <c r="M966" s="9">
        <v>866373767</v>
      </c>
      <c r="N966" s="68"/>
      <c r="O966" s="18" t="str">
        <f t="shared" ca="1" si="54"/>
        <v>383天</v>
      </c>
      <c r="P966" s="80"/>
      <c r="Q966" s="80"/>
      <c r="R966" s="80"/>
      <c r="S966" s="80"/>
    </row>
    <row r="967" spans="1:19">
      <c r="A967" s="34">
        <v>965</v>
      </c>
      <c r="B967" s="101" t="s">
        <v>2428</v>
      </c>
      <c r="C967" s="7" t="s">
        <v>10393</v>
      </c>
      <c r="D967" s="7" t="str">
        <f t="shared" si="55"/>
        <v>MSK箱</v>
      </c>
      <c r="E967" s="7" t="s">
        <v>17174</v>
      </c>
      <c r="F967" s="19">
        <v>41411</v>
      </c>
      <c r="G967" s="39" t="s">
        <v>12631</v>
      </c>
      <c r="H967" s="7" t="str">
        <f t="shared" si="53"/>
        <v>重</v>
      </c>
      <c r="I967" s="23">
        <v>41426</v>
      </c>
      <c r="J967" s="21"/>
      <c r="K967" s="7" t="s">
        <v>10395</v>
      </c>
      <c r="L967" s="7"/>
      <c r="M967" s="9">
        <v>866612090</v>
      </c>
      <c r="N967" s="68"/>
      <c r="O967" s="18" t="str">
        <f t="shared" ca="1" si="54"/>
        <v>388天</v>
      </c>
      <c r="P967" s="80"/>
      <c r="Q967" s="80"/>
      <c r="R967" s="80"/>
      <c r="S967" s="80"/>
    </row>
    <row r="968" spans="1:19">
      <c r="A968" s="34">
        <v>966</v>
      </c>
      <c r="B968" s="101" t="s">
        <v>10889</v>
      </c>
      <c r="C968" s="7" t="s">
        <v>10393</v>
      </c>
      <c r="D968" s="7" t="str">
        <f t="shared" si="55"/>
        <v>MSK箱</v>
      </c>
      <c r="E968" s="7" t="s">
        <v>17174</v>
      </c>
      <c r="F968" s="19">
        <v>41412</v>
      </c>
      <c r="G968" s="39" t="s">
        <v>12631</v>
      </c>
      <c r="H968" s="7" t="str">
        <f t="shared" si="53"/>
        <v>重</v>
      </c>
      <c r="I968" s="23">
        <v>41462</v>
      </c>
      <c r="J968" s="21"/>
      <c r="K968" s="7" t="s">
        <v>13302</v>
      </c>
      <c r="L968" s="7"/>
      <c r="M968" s="9">
        <v>866325633</v>
      </c>
      <c r="N968" s="68"/>
      <c r="O968" s="18" t="str">
        <f t="shared" ca="1" si="54"/>
        <v>387天</v>
      </c>
      <c r="P968" s="80"/>
      <c r="Q968" s="80"/>
      <c r="R968" s="80"/>
      <c r="S968" s="80"/>
    </row>
    <row r="969" spans="1:19">
      <c r="A969" s="34">
        <v>967</v>
      </c>
      <c r="B969" s="101" t="s">
        <v>2519</v>
      </c>
      <c r="C969" s="7" t="s">
        <v>10393</v>
      </c>
      <c r="D969" s="7" t="str">
        <f t="shared" si="55"/>
        <v>MSK箱</v>
      </c>
      <c r="E969" s="7" t="s">
        <v>17174</v>
      </c>
      <c r="F969" s="19">
        <v>41401</v>
      </c>
      <c r="G969" s="39" t="s">
        <v>8370</v>
      </c>
      <c r="H969" s="7" t="str">
        <f t="shared" si="53"/>
        <v>重</v>
      </c>
      <c r="I969" s="23">
        <v>41475</v>
      </c>
      <c r="J969" s="21"/>
      <c r="K969" s="7" t="s">
        <v>13992</v>
      </c>
      <c r="L969" s="7"/>
      <c r="M969" s="9">
        <v>560779392</v>
      </c>
      <c r="N969" s="68"/>
      <c r="O969" s="18" t="str">
        <f t="shared" ca="1" si="54"/>
        <v>398天</v>
      </c>
      <c r="P969" s="80"/>
      <c r="Q969" s="80"/>
      <c r="R969" s="80"/>
      <c r="S969" s="80"/>
    </row>
    <row r="970" spans="1:19">
      <c r="A970" s="34">
        <v>968</v>
      </c>
      <c r="B970" s="101" t="s">
        <v>13657</v>
      </c>
      <c r="C970" s="7" t="s">
        <v>10393</v>
      </c>
      <c r="D970" s="7" t="str">
        <f t="shared" si="55"/>
        <v>MSK箱</v>
      </c>
      <c r="E970" s="7" t="s">
        <v>17174</v>
      </c>
      <c r="F970" s="19">
        <v>41401</v>
      </c>
      <c r="G970" s="39" t="s">
        <v>8371</v>
      </c>
      <c r="H970" s="7" t="str">
        <f t="shared" si="53"/>
        <v>重</v>
      </c>
      <c r="I970" s="23">
        <v>41462</v>
      </c>
      <c r="J970" s="21"/>
      <c r="K970" s="7" t="s">
        <v>13302</v>
      </c>
      <c r="L970" s="7"/>
      <c r="M970" s="9">
        <v>866325633</v>
      </c>
      <c r="N970" s="68"/>
      <c r="O970" s="18" t="str">
        <f t="shared" ca="1" si="54"/>
        <v>398天</v>
      </c>
      <c r="P970" s="80"/>
      <c r="Q970" s="80"/>
      <c r="R970" s="80"/>
      <c r="S970" s="80"/>
    </row>
    <row r="971" spans="1:19">
      <c r="A971" s="34">
        <v>969</v>
      </c>
      <c r="B971" s="100" t="s">
        <v>9995</v>
      </c>
      <c r="C971" s="7" t="s">
        <v>10393</v>
      </c>
      <c r="D971" s="7" t="str">
        <f t="shared" si="55"/>
        <v>MSK箱</v>
      </c>
      <c r="E971" s="7" t="s">
        <v>17174</v>
      </c>
      <c r="F971" s="19">
        <v>41400</v>
      </c>
      <c r="G971" s="39" t="s">
        <v>8371</v>
      </c>
      <c r="H971" s="7" t="str">
        <f t="shared" si="53"/>
        <v>重</v>
      </c>
      <c r="I971" s="23">
        <v>41404</v>
      </c>
      <c r="J971" s="21"/>
      <c r="K971" s="7" t="s">
        <v>972</v>
      </c>
      <c r="L971" s="7"/>
      <c r="M971" s="9">
        <v>866937724</v>
      </c>
      <c r="N971" s="68"/>
      <c r="O971" s="18" t="str">
        <f t="shared" ca="1" si="54"/>
        <v>399天</v>
      </c>
      <c r="P971" s="80"/>
      <c r="Q971" s="80"/>
      <c r="R971" s="80"/>
      <c r="S971" s="80"/>
    </row>
    <row r="972" spans="1:19">
      <c r="A972" s="34">
        <v>970</v>
      </c>
      <c r="B972" s="100" t="s">
        <v>12743</v>
      </c>
      <c r="C972" s="7" t="s">
        <v>10393</v>
      </c>
      <c r="D972" s="7" t="str">
        <f t="shared" si="55"/>
        <v>MSK箱</v>
      </c>
      <c r="E972" s="7" t="s">
        <v>17174</v>
      </c>
      <c r="F972" s="19">
        <v>41400</v>
      </c>
      <c r="G972" s="39" t="s">
        <v>8371</v>
      </c>
      <c r="H972" s="7" t="str">
        <f t="shared" si="53"/>
        <v>重</v>
      </c>
      <c r="I972" s="23">
        <v>41407</v>
      </c>
      <c r="J972" s="21"/>
      <c r="K972" s="7" t="s">
        <v>16249</v>
      </c>
      <c r="L972" s="7"/>
      <c r="M972" s="9">
        <v>866901522</v>
      </c>
      <c r="N972" s="68"/>
      <c r="O972" s="18" t="str">
        <f t="shared" ca="1" si="54"/>
        <v>399天</v>
      </c>
      <c r="P972" s="80"/>
      <c r="Q972" s="80"/>
      <c r="R972" s="80"/>
      <c r="S972" s="80"/>
    </row>
    <row r="973" spans="1:19">
      <c r="A973" s="34">
        <v>971</v>
      </c>
      <c r="B973" s="100" t="s">
        <v>8366</v>
      </c>
      <c r="C973" s="7" t="s">
        <v>10393</v>
      </c>
      <c r="D973" s="7" t="str">
        <f t="shared" si="55"/>
        <v>MSK箱</v>
      </c>
      <c r="E973" s="7" t="s">
        <v>17174</v>
      </c>
      <c r="F973" s="19">
        <v>41400</v>
      </c>
      <c r="G973" s="39" t="s">
        <v>8371</v>
      </c>
      <c r="H973" s="7" t="str">
        <f t="shared" si="53"/>
        <v>重</v>
      </c>
      <c r="I973" s="23">
        <v>41403</v>
      </c>
      <c r="J973" s="21"/>
      <c r="K973" s="7" t="s">
        <v>6772</v>
      </c>
      <c r="L973" s="7"/>
      <c r="M973" s="9">
        <v>866937724</v>
      </c>
      <c r="N973" s="68"/>
      <c r="O973" s="18" t="str">
        <f t="shared" ca="1" si="54"/>
        <v>399天</v>
      </c>
      <c r="P973" s="80"/>
      <c r="Q973" s="80"/>
      <c r="R973" s="80"/>
      <c r="S973" s="80"/>
    </row>
    <row r="974" spans="1:19">
      <c r="A974" s="34">
        <v>972</v>
      </c>
      <c r="B974" s="101" t="s">
        <v>8367</v>
      </c>
      <c r="C974" s="7" t="s">
        <v>10393</v>
      </c>
      <c r="D974" s="7" t="str">
        <f t="shared" si="55"/>
        <v>MSK箱</v>
      </c>
      <c r="E974" s="7" t="s">
        <v>17174</v>
      </c>
      <c r="F974" s="19">
        <v>41400</v>
      </c>
      <c r="G974" s="39" t="s">
        <v>8371</v>
      </c>
      <c r="H974" s="7" t="str">
        <f t="shared" si="53"/>
        <v>重</v>
      </c>
      <c r="I974" s="23">
        <v>41462</v>
      </c>
      <c r="J974" s="21"/>
      <c r="K974" s="7" t="s">
        <v>13302</v>
      </c>
      <c r="L974" s="7"/>
      <c r="M974" s="9">
        <v>866325633</v>
      </c>
      <c r="N974" s="68"/>
      <c r="O974" s="18" t="str">
        <f t="shared" ca="1" si="54"/>
        <v>399天</v>
      </c>
      <c r="P974" s="80"/>
      <c r="Q974" s="80"/>
      <c r="R974" s="80"/>
      <c r="S974" s="80"/>
    </row>
    <row r="975" spans="1:19">
      <c r="A975" s="34">
        <v>973</v>
      </c>
      <c r="B975" s="100" t="s">
        <v>8368</v>
      </c>
      <c r="C975" s="7" t="s">
        <v>10393</v>
      </c>
      <c r="D975" s="7" t="str">
        <f t="shared" si="55"/>
        <v>MSK箱</v>
      </c>
      <c r="E975" s="7" t="s">
        <v>17174</v>
      </c>
      <c r="F975" s="19">
        <v>41404</v>
      </c>
      <c r="G975" s="39" t="s">
        <v>8372</v>
      </c>
      <c r="H975" s="7" t="str">
        <f t="shared" si="53"/>
        <v>重</v>
      </c>
      <c r="I975" s="23">
        <v>41404</v>
      </c>
      <c r="J975" s="21"/>
      <c r="K975" s="7" t="s">
        <v>972</v>
      </c>
      <c r="L975" s="7"/>
      <c r="M975" s="9">
        <v>866937724</v>
      </c>
      <c r="N975" s="68"/>
      <c r="O975" s="18" t="str">
        <f t="shared" ca="1" si="54"/>
        <v>395天</v>
      </c>
      <c r="P975" s="80"/>
      <c r="Q975" s="80"/>
      <c r="R975" s="80"/>
      <c r="S975" s="80"/>
    </row>
    <row r="976" spans="1:19">
      <c r="A976" s="34">
        <v>974</v>
      </c>
      <c r="B976" s="100" t="s">
        <v>12749</v>
      </c>
      <c r="C976" s="7" t="s">
        <v>10393</v>
      </c>
      <c r="D976" s="7" t="str">
        <f t="shared" si="55"/>
        <v>MSK箱</v>
      </c>
      <c r="E976" s="7" t="s">
        <v>17174</v>
      </c>
      <c r="F976" s="19">
        <v>41405</v>
      </c>
      <c r="G976" s="39" t="s">
        <v>8371</v>
      </c>
      <c r="H976" s="7" t="str">
        <f t="shared" si="53"/>
        <v>重</v>
      </c>
      <c r="I976" s="23">
        <v>41409</v>
      </c>
      <c r="J976" s="21"/>
      <c r="K976" s="7" t="s">
        <v>972</v>
      </c>
      <c r="L976" s="7"/>
      <c r="M976" s="9">
        <v>866901522</v>
      </c>
      <c r="N976" s="68"/>
      <c r="O976" s="18" t="str">
        <f t="shared" ca="1" si="54"/>
        <v>394天</v>
      </c>
      <c r="P976" s="80"/>
      <c r="Q976" s="80"/>
      <c r="R976" s="80"/>
      <c r="S976" s="80"/>
    </row>
    <row r="977" spans="1:19">
      <c r="A977" s="34">
        <v>975</v>
      </c>
      <c r="B977" s="100" t="s">
        <v>5535</v>
      </c>
      <c r="C977" s="7" t="s">
        <v>10393</v>
      </c>
      <c r="D977" s="7" t="str">
        <f t="shared" si="55"/>
        <v>MSK箱</v>
      </c>
      <c r="E977" s="7" t="s">
        <v>17174</v>
      </c>
      <c r="F977" s="19">
        <v>41397</v>
      </c>
      <c r="G977" s="39" t="s">
        <v>8373</v>
      </c>
      <c r="H977" s="7" t="str">
        <f t="shared" si="53"/>
        <v>重</v>
      </c>
      <c r="I977" s="23">
        <v>41407</v>
      </c>
      <c r="J977" s="21"/>
      <c r="K977" s="7" t="s">
        <v>16249</v>
      </c>
      <c r="L977" s="7"/>
      <c r="M977" s="9">
        <v>866937724</v>
      </c>
      <c r="N977" s="68"/>
      <c r="O977" s="18" t="str">
        <f t="shared" ca="1" si="54"/>
        <v>402天</v>
      </c>
      <c r="P977" s="80"/>
      <c r="Q977" s="80"/>
      <c r="R977" s="80"/>
      <c r="S977" s="80"/>
    </row>
    <row r="978" spans="1:19">
      <c r="A978" s="34">
        <v>976</v>
      </c>
      <c r="B978" s="101" t="s">
        <v>6537</v>
      </c>
      <c r="C978" s="7" t="s">
        <v>10393</v>
      </c>
      <c r="D978" s="7" t="str">
        <f t="shared" si="55"/>
        <v>MSK箱</v>
      </c>
      <c r="E978" s="7" t="s">
        <v>17174</v>
      </c>
      <c r="F978" s="19">
        <v>41397</v>
      </c>
      <c r="G978" s="39" t="s">
        <v>8371</v>
      </c>
      <c r="H978" s="7" t="str">
        <f t="shared" si="53"/>
        <v>重</v>
      </c>
      <c r="I978" s="23">
        <v>41405</v>
      </c>
      <c r="J978" s="21"/>
      <c r="K978" s="7" t="s">
        <v>5796</v>
      </c>
      <c r="L978" s="7"/>
      <c r="M978" s="9">
        <v>866295430</v>
      </c>
      <c r="N978" s="68"/>
      <c r="O978" s="18" t="str">
        <f t="shared" ca="1" si="54"/>
        <v>402天</v>
      </c>
      <c r="P978" s="80"/>
      <c r="Q978" s="80"/>
      <c r="R978" s="80"/>
      <c r="S978" s="80"/>
    </row>
    <row r="979" spans="1:19">
      <c r="A979" s="34">
        <v>977</v>
      </c>
      <c r="B979" s="100" t="s">
        <v>12744</v>
      </c>
      <c r="C979" s="7" t="s">
        <v>10393</v>
      </c>
      <c r="D979" s="7" t="str">
        <f t="shared" si="55"/>
        <v>MSK箱</v>
      </c>
      <c r="E979" s="7" t="s">
        <v>17174</v>
      </c>
      <c r="F979" s="19">
        <v>41405</v>
      </c>
      <c r="G979" s="39" t="s">
        <v>8372</v>
      </c>
      <c r="H979" s="7" t="str">
        <f t="shared" si="53"/>
        <v>重</v>
      </c>
      <c r="I979" s="23">
        <v>41407</v>
      </c>
      <c r="J979" s="21"/>
      <c r="K979" s="7" t="s">
        <v>16249</v>
      </c>
      <c r="L979" s="7"/>
      <c r="M979" s="9">
        <v>866901522</v>
      </c>
      <c r="N979" s="68"/>
      <c r="O979" s="18" t="str">
        <f t="shared" ca="1" si="54"/>
        <v>394天</v>
      </c>
      <c r="P979" s="80"/>
      <c r="Q979" s="80"/>
      <c r="R979" s="80"/>
      <c r="S979" s="80"/>
    </row>
    <row r="980" spans="1:19">
      <c r="A980" s="34">
        <v>978</v>
      </c>
      <c r="B980" s="101" t="s">
        <v>9791</v>
      </c>
      <c r="C980" s="7" t="s">
        <v>10393</v>
      </c>
      <c r="D980" s="7" t="str">
        <f t="shared" si="55"/>
        <v>MSK箱</v>
      </c>
      <c r="E980" s="7" t="s">
        <v>17174</v>
      </c>
      <c r="F980" s="19">
        <v>41404</v>
      </c>
      <c r="G980" s="39" t="s">
        <v>8371</v>
      </c>
      <c r="H980" s="7" t="str">
        <f t="shared" si="53"/>
        <v>重</v>
      </c>
      <c r="I980" s="23">
        <v>41411</v>
      </c>
      <c r="J980" s="21"/>
      <c r="K980" s="7" t="s">
        <v>5796</v>
      </c>
      <c r="L980" s="7"/>
      <c r="M980" s="9">
        <v>866296447</v>
      </c>
      <c r="N980" s="68"/>
      <c r="O980" s="18" t="str">
        <f t="shared" ca="1" si="54"/>
        <v>395天</v>
      </c>
      <c r="P980" s="80"/>
      <c r="Q980" s="80"/>
      <c r="R980" s="80"/>
      <c r="S980" s="80"/>
    </row>
    <row r="981" spans="1:19">
      <c r="A981" s="34">
        <v>979</v>
      </c>
      <c r="B981" s="101" t="s">
        <v>1512</v>
      </c>
      <c r="C981" s="7" t="s">
        <v>10393</v>
      </c>
      <c r="D981" s="7" t="str">
        <f t="shared" si="55"/>
        <v>MSK箱</v>
      </c>
      <c r="E981" s="7" t="s">
        <v>17174</v>
      </c>
      <c r="F981" s="19">
        <v>41397</v>
      </c>
      <c r="G981" s="39" t="s">
        <v>8373</v>
      </c>
      <c r="H981" s="7" t="str">
        <f t="shared" si="53"/>
        <v>重</v>
      </c>
      <c r="I981" s="23">
        <v>41409</v>
      </c>
      <c r="J981" s="21"/>
      <c r="K981" s="7" t="s">
        <v>16249</v>
      </c>
      <c r="L981" s="7"/>
      <c r="M981" s="9">
        <v>865896213</v>
      </c>
      <c r="N981" s="68"/>
      <c r="O981" s="18" t="str">
        <f t="shared" ca="1" si="54"/>
        <v>402天</v>
      </c>
      <c r="P981" s="80"/>
      <c r="Q981" s="80"/>
      <c r="R981" s="80"/>
      <c r="S981" s="80"/>
    </row>
    <row r="982" spans="1:19">
      <c r="A982" s="34">
        <v>980</v>
      </c>
      <c r="B982" s="101" t="s">
        <v>9747</v>
      </c>
      <c r="C982" s="7" t="s">
        <v>10393</v>
      </c>
      <c r="D982" s="7" t="str">
        <f t="shared" si="55"/>
        <v>MSK箱</v>
      </c>
      <c r="E982" s="7" t="s">
        <v>17174</v>
      </c>
      <c r="F982" s="19">
        <v>41397</v>
      </c>
      <c r="G982" s="39" t="s">
        <v>8371</v>
      </c>
      <c r="H982" s="7" t="str">
        <f t="shared" si="53"/>
        <v>重</v>
      </c>
      <c r="I982" s="23">
        <v>41473</v>
      </c>
      <c r="J982" s="21"/>
      <c r="K982" s="7" t="s">
        <v>17072</v>
      </c>
      <c r="L982" s="7"/>
      <c r="M982" s="9" t="s">
        <v>5769</v>
      </c>
      <c r="N982" s="68"/>
      <c r="O982" s="18" t="str">
        <f t="shared" ca="1" si="54"/>
        <v>402天</v>
      </c>
      <c r="P982" s="80"/>
      <c r="Q982" s="80"/>
      <c r="R982" s="80"/>
      <c r="S982" s="80"/>
    </row>
    <row r="983" spans="1:19">
      <c r="A983" s="34">
        <v>981</v>
      </c>
      <c r="B983" s="100" t="s">
        <v>5534</v>
      </c>
      <c r="C983" s="7" t="s">
        <v>10393</v>
      </c>
      <c r="D983" s="7" t="str">
        <f t="shared" si="55"/>
        <v>MSK箱</v>
      </c>
      <c r="E983" s="7" t="s">
        <v>17174</v>
      </c>
      <c r="F983" s="19">
        <v>41403</v>
      </c>
      <c r="G983" s="39" t="s">
        <v>8374</v>
      </c>
      <c r="H983" s="7" t="str">
        <f t="shared" si="53"/>
        <v>重</v>
      </c>
      <c r="I983" s="23">
        <v>41407</v>
      </c>
      <c r="J983" s="21"/>
      <c r="K983" s="7" t="s">
        <v>16249</v>
      </c>
      <c r="L983" s="7"/>
      <c r="M983" s="9">
        <v>866937724</v>
      </c>
      <c r="N983" s="68"/>
      <c r="O983" s="18" t="str">
        <f t="shared" ca="1" si="54"/>
        <v>396天</v>
      </c>
      <c r="P983" s="80"/>
      <c r="Q983" s="80"/>
      <c r="R983" s="80"/>
      <c r="S983" s="80"/>
    </row>
    <row r="984" spans="1:19">
      <c r="A984" s="34">
        <v>982</v>
      </c>
      <c r="B984" s="100" t="s">
        <v>8369</v>
      </c>
      <c r="C984" s="7" t="s">
        <v>10393</v>
      </c>
      <c r="D984" s="7" t="str">
        <f t="shared" si="55"/>
        <v>MSK箱</v>
      </c>
      <c r="E984" s="7" t="s">
        <v>17174</v>
      </c>
      <c r="F984" s="19">
        <v>41404</v>
      </c>
      <c r="G984" s="39" t="s">
        <v>8371</v>
      </c>
      <c r="H984" s="7" t="str">
        <f t="shared" si="53"/>
        <v>重</v>
      </c>
      <c r="I984" s="23">
        <v>41407</v>
      </c>
      <c r="J984" s="21"/>
      <c r="K984" s="7" t="s">
        <v>16249</v>
      </c>
      <c r="L984" s="7"/>
      <c r="M984" s="9">
        <v>866937724</v>
      </c>
      <c r="N984" s="68"/>
      <c r="O984" s="18" t="str">
        <f t="shared" ca="1" si="54"/>
        <v>395天</v>
      </c>
      <c r="P984" s="80"/>
      <c r="Q984" s="80"/>
      <c r="R984" s="80"/>
      <c r="S984" s="80"/>
    </row>
    <row r="985" spans="1:19">
      <c r="A985" s="34">
        <v>983</v>
      </c>
      <c r="B985" s="101" t="s">
        <v>2597</v>
      </c>
      <c r="C985" s="7" t="s">
        <v>10393</v>
      </c>
      <c r="D985" s="7" t="str">
        <f t="shared" si="55"/>
        <v>MSK箱</v>
      </c>
      <c r="E985" s="7" t="s">
        <v>17174</v>
      </c>
      <c r="F985" s="19">
        <v>41407</v>
      </c>
      <c r="G985" s="39" t="s">
        <v>8371</v>
      </c>
      <c r="H985" s="7" t="str">
        <f t="shared" si="53"/>
        <v>重</v>
      </c>
      <c r="I985" s="23">
        <v>41407</v>
      </c>
      <c r="J985" s="21"/>
      <c r="K985" s="7" t="s">
        <v>10395</v>
      </c>
      <c r="L985" s="7"/>
      <c r="M985" s="9">
        <v>866295430</v>
      </c>
      <c r="N985" s="68"/>
      <c r="O985" s="18" t="str">
        <f t="shared" ca="1" si="54"/>
        <v>392天</v>
      </c>
      <c r="P985" s="80"/>
      <c r="Q985" s="80"/>
      <c r="R985" s="80"/>
      <c r="S985" s="80"/>
    </row>
    <row r="986" spans="1:19">
      <c r="A986" s="34">
        <v>984</v>
      </c>
      <c r="B986" s="101" t="s">
        <v>12506</v>
      </c>
      <c r="C986" s="7" t="s">
        <v>10393</v>
      </c>
      <c r="D986" s="7" t="str">
        <f t="shared" si="55"/>
        <v>MSK箱</v>
      </c>
      <c r="E986" s="7" t="s">
        <v>17174</v>
      </c>
      <c r="F986" s="19">
        <v>41410</v>
      </c>
      <c r="G986" s="39" t="s">
        <v>8371</v>
      </c>
      <c r="H986" s="7" t="str">
        <f t="shared" si="53"/>
        <v>重</v>
      </c>
      <c r="I986" s="23">
        <v>41410</v>
      </c>
      <c r="J986" s="21"/>
      <c r="K986" s="7" t="s">
        <v>10395</v>
      </c>
      <c r="L986" s="7"/>
      <c r="M986" s="9">
        <v>866296447</v>
      </c>
      <c r="N986" s="68"/>
      <c r="O986" s="18" t="str">
        <f t="shared" ca="1" si="54"/>
        <v>389天</v>
      </c>
      <c r="P986" s="80"/>
      <c r="Q986" s="80"/>
      <c r="R986" s="80"/>
      <c r="S986" s="80"/>
    </row>
    <row r="987" spans="1:19">
      <c r="A987" s="34">
        <v>985</v>
      </c>
      <c r="B987" s="101" t="s">
        <v>9755</v>
      </c>
      <c r="C987" s="7" t="s">
        <v>10393</v>
      </c>
      <c r="D987" s="7" t="str">
        <f t="shared" si="55"/>
        <v>MSK箱</v>
      </c>
      <c r="E987" s="7" t="s">
        <v>17174</v>
      </c>
      <c r="F987" s="19">
        <v>41405</v>
      </c>
      <c r="G987" s="39" t="s">
        <v>9355</v>
      </c>
      <c r="H987" s="7" t="str">
        <f t="shared" si="53"/>
        <v>重</v>
      </c>
      <c r="I987" s="23">
        <v>41473</v>
      </c>
      <c r="J987" s="21"/>
      <c r="K987" s="7" t="s">
        <v>17072</v>
      </c>
      <c r="L987" s="7"/>
      <c r="M987" s="9" t="s">
        <v>5769</v>
      </c>
      <c r="N987" s="68"/>
      <c r="O987" s="18" t="str">
        <f t="shared" ca="1" si="54"/>
        <v>394天</v>
      </c>
      <c r="P987" s="80"/>
      <c r="Q987" s="80"/>
      <c r="R987" s="80"/>
      <c r="S987" s="80"/>
    </row>
    <row r="988" spans="1:19">
      <c r="A988" s="34">
        <v>986</v>
      </c>
      <c r="B988" s="100" t="s">
        <v>6535</v>
      </c>
      <c r="C988" s="7" t="s">
        <v>10393</v>
      </c>
      <c r="D988" s="7" t="str">
        <f t="shared" si="55"/>
        <v>MSK箱</v>
      </c>
      <c r="E988" s="7" t="s">
        <v>17174</v>
      </c>
      <c r="F988" s="19">
        <v>41404</v>
      </c>
      <c r="G988" s="39" t="s">
        <v>8371</v>
      </c>
      <c r="H988" s="7" t="str">
        <f t="shared" si="53"/>
        <v>重</v>
      </c>
      <c r="I988" s="23">
        <v>41404</v>
      </c>
      <c r="J988" s="21"/>
      <c r="K988" s="7" t="s">
        <v>972</v>
      </c>
      <c r="L988" s="7"/>
      <c r="M988" s="9">
        <v>866937724</v>
      </c>
      <c r="N988" s="68"/>
      <c r="O988" s="18" t="str">
        <f t="shared" ca="1" si="54"/>
        <v>395天</v>
      </c>
      <c r="P988" s="80"/>
      <c r="Q988" s="80"/>
      <c r="R988" s="80"/>
      <c r="S988" s="80"/>
    </row>
    <row r="989" spans="1:19">
      <c r="A989" s="34">
        <v>987</v>
      </c>
      <c r="B989" s="101" t="s">
        <v>14914</v>
      </c>
      <c r="C989" s="7" t="s">
        <v>10393</v>
      </c>
      <c r="D989" s="7" t="str">
        <f t="shared" si="55"/>
        <v>MSK箱</v>
      </c>
      <c r="E989" s="7" t="s">
        <v>17174</v>
      </c>
      <c r="F989" s="19">
        <v>41406</v>
      </c>
      <c r="G989" s="39" t="s">
        <v>8371</v>
      </c>
      <c r="H989" s="7" t="str">
        <f t="shared" si="53"/>
        <v>重</v>
      </c>
      <c r="I989" s="23">
        <v>41408</v>
      </c>
      <c r="J989" s="21"/>
      <c r="K989" s="7" t="s">
        <v>12021</v>
      </c>
      <c r="L989" s="7"/>
      <c r="M989" s="9">
        <v>866279457</v>
      </c>
      <c r="N989" s="68"/>
      <c r="O989" s="18" t="str">
        <f t="shared" ca="1" si="54"/>
        <v>393天</v>
      </c>
      <c r="P989" s="80"/>
      <c r="Q989" s="80"/>
      <c r="R989" s="80"/>
      <c r="S989" s="80"/>
    </row>
    <row r="990" spans="1:19">
      <c r="A990" s="34">
        <v>988</v>
      </c>
      <c r="B990" s="101" t="s">
        <v>14915</v>
      </c>
      <c r="C990" s="7" t="s">
        <v>10393</v>
      </c>
      <c r="D990" s="7" t="str">
        <f t="shared" si="55"/>
        <v>MSK箱</v>
      </c>
      <c r="E990" s="7" t="s">
        <v>17174</v>
      </c>
      <c r="F990" s="19">
        <v>41405</v>
      </c>
      <c r="G990" s="39" t="s">
        <v>8371</v>
      </c>
      <c r="H990" s="7" t="str">
        <f t="shared" si="53"/>
        <v>重</v>
      </c>
      <c r="I990" s="23">
        <v>41408</v>
      </c>
      <c r="J990" s="21"/>
      <c r="K990" s="7" t="s">
        <v>5796</v>
      </c>
      <c r="L990" s="7"/>
      <c r="M990" s="9">
        <v>866295430</v>
      </c>
      <c r="N990" s="68"/>
      <c r="O990" s="18" t="str">
        <f t="shared" ca="1" si="54"/>
        <v>394天</v>
      </c>
      <c r="P990" s="80"/>
      <c r="Q990" s="80"/>
      <c r="R990" s="80"/>
      <c r="S990" s="80"/>
    </row>
    <row r="991" spans="1:19">
      <c r="A991" s="34">
        <v>989</v>
      </c>
      <c r="B991" s="101" t="s">
        <v>1513</v>
      </c>
      <c r="C991" s="7" t="s">
        <v>10393</v>
      </c>
      <c r="D991" s="7" t="str">
        <f t="shared" si="55"/>
        <v>MSK箱</v>
      </c>
      <c r="E991" s="7" t="s">
        <v>17174</v>
      </c>
      <c r="F991" s="19">
        <v>41405</v>
      </c>
      <c r="G991" s="39" t="s">
        <v>9354</v>
      </c>
      <c r="H991" s="7" t="str">
        <f t="shared" si="53"/>
        <v>重</v>
      </c>
      <c r="I991" s="23">
        <v>41409</v>
      </c>
      <c r="J991" s="21"/>
      <c r="K991" s="7" t="s">
        <v>972</v>
      </c>
      <c r="L991" s="7"/>
      <c r="M991" s="9">
        <v>865896213</v>
      </c>
      <c r="N991" s="68"/>
      <c r="O991" s="18" t="str">
        <f t="shared" ca="1" si="54"/>
        <v>394天</v>
      </c>
      <c r="P991" s="80"/>
      <c r="Q991" s="80"/>
      <c r="R991" s="80"/>
      <c r="S991" s="80"/>
    </row>
    <row r="992" spans="1:19">
      <c r="A992" s="34">
        <v>990</v>
      </c>
      <c r="B992" s="101" t="s">
        <v>6536</v>
      </c>
      <c r="C992" s="7" t="s">
        <v>10393</v>
      </c>
      <c r="D992" s="7" t="str">
        <f t="shared" si="55"/>
        <v>MSK箱</v>
      </c>
      <c r="E992" s="7" t="s">
        <v>17174</v>
      </c>
      <c r="F992" s="19">
        <v>41405</v>
      </c>
      <c r="G992" s="39" t="s">
        <v>8371</v>
      </c>
      <c r="H992" s="7" t="str">
        <f t="shared" si="53"/>
        <v>重</v>
      </c>
      <c r="I992" s="23">
        <v>41462</v>
      </c>
      <c r="J992" s="21"/>
      <c r="K992" s="7" t="s">
        <v>13302</v>
      </c>
      <c r="L992" s="7"/>
      <c r="M992" s="9">
        <v>866325523</v>
      </c>
      <c r="N992" s="68"/>
      <c r="O992" s="18" t="str">
        <f t="shared" ca="1" si="54"/>
        <v>394天</v>
      </c>
      <c r="P992" s="80"/>
      <c r="Q992" s="80"/>
      <c r="R992" s="80"/>
      <c r="S992" s="80"/>
    </row>
    <row r="993" spans="1:19">
      <c r="A993" s="34">
        <v>991</v>
      </c>
      <c r="B993" s="137" t="s">
        <v>5932</v>
      </c>
      <c r="C993" s="7" t="s">
        <v>10393</v>
      </c>
      <c r="D993" s="7" t="str">
        <f t="shared" si="55"/>
        <v>MSK箱</v>
      </c>
      <c r="E993" s="7" t="s">
        <v>17174</v>
      </c>
      <c r="F993" s="19">
        <v>41404</v>
      </c>
      <c r="G993" s="39" t="s">
        <v>8371</v>
      </c>
      <c r="H993" s="7" t="str">
        <f t="shared" si="53"/>
        <v>重</v>
      </c>
      <c r="I993" s="23">
        <v>41409</v>
      </c>
      <c r="J993" s="21"/>
      <c r="K993" s="7" t="s">
        <v>5796</v>
      </c>
      <c r="L993" s="7"/>
      <c r="M993" s="9">
        <v>866295430</v>
      </c>
      <c r="N993" s="68"/>
      <c r="O993" s="18" t="str">
        <f t="shared" ca="1" si="54"/>
        <v>395天</v>
      </c>
      <c r="P993" s="80"/>
      <c r="Q993" s="80"/>
      <c r="R993" s="80"/>
      <c r="S993" s="80"/>
    </row>
    <row r="994" spans="1:19">
      <c r="A994" s="34">
        <v>992</v>
      </c>
      <c r="B994" s="100" t="s">
        <v>12748</v>
      </c>
      <c r="C994" s="7" t="s">
        <v>10393</v>
      </c>
      <c r="D994" s="7" t="str">
        <f t="shared" si="55"/>
        <v>MSK箱</v>
      </c>
      <c r="E994" s="7" t="s">
        <v>17174</v>
      </c>
      <c r="F994" s="19">
        <v>41405</v>
      </c>
      <c r="G994" s="39" t="s">
        <v>8371</v>
      </c>
      <c r="H994" s="7" t="str">
        <f t="shared" si="53"/>
        <v>重</v>
      </c>
      <c r="I994" s="23">
        <v>41409</v>
      </c>
      <c r="J994" s="21"/>
      <c r="K994" s="7" t="s">
        <v>972</v>
      </c>
      <c r="L994" s="7"/>
      <c r="M994" s="9">
        <v>866901522</v>
      </c>
      <c r="N994" s="68"/>
      <c r="O994" s="18" t="str">
        <f t="shared" ca="1" si="54"/>
        <v>394天</v>
      </c>
      <c r="P994" s="80"/>
      <c r="Q994" s="80"/>
      <c r="R994" s="80"/>
      <c r="S994" s="80"/>
    </row>
    <row r="995" spans="1:19">
      <c r="A995" s="34">
        <v>993</v>
      </c>
      <c r="B995" s="137" t="s">
        <v>5929</v>
      </c>
      <c r="C995" s="7" t="s">
        <v>10393</v>
      </c>
      <c r="D995" s="7" t="str">
        <f t="shared" si="55"/>
        <v>MSK箱</v>
      </c>
      <c r="E995" s="7" t="s">
        <v>17174</v>
      </c>
      <c r="F995" s="19">
        <v>41405</v>
      </c>
      <c r="G995" s="39" t="s">
        <v>8371</v>
      </c>
      <c r="H995" s="7" t="str">
        <f t="shared" si="53"/>
        <v>重</v>
      </c>
      <c r="I995" s="23">
        <v>41409</v>
      </c>
      <c r="J995" s="21"/>
      <c r="K995" s="7" t="s">
        <v>5796</v>
      </c>
      <c r="L995" s="7"/>
      <c r="M995" s="9">
        <v>866279457</v>
      </c>
      <c r="N995" s="68"/>
      <c r="O995" s="18" t="str">
        <f t="shared" ca="1" si="54"/>
        <v>394天</v>
      </c>
      <c r="P995" s="80"/>
      <c r="Q995" s="80"/>
      <c r="R995" s="80"/>
      <c r="S995" s="80"/>
    </row>
    <row r="996" spans="1:19">
      <c r="A996" s="34">
        <v>994</v>
      </c>
      <c r="B996" s="100" t="s">
        <v>12746</v>
      </c>
      <c r="C996" s="7" t="s">
        <v>10393</v>
      </c>
      <c r="D996" s="7" t="str">
        <f t="shared" si="55"/>
        <v>MSK箱</v>
      </c>
      <c r="E996" s="7" t="s">
        <v>17174</v>
      </c>
      <c r="F996" s="19">
        <v>41405</v>
      </c>
      <c r="G996" s="39" t="s">
        <v>8371</v>
      </c>
      <c r="H996" s="7" t="str">
        <f t="shared" si="53"/>
        <v>重</v>
      </c>
      <c r="I996" s="23">
        <v>41408</v>
      </c>
      <c r="J996" s="21"/>
      <c r="K996" s="7" t="s">
        <v>972</v>
      </c>
      <c r="L996" s="7"/>
      <c r="M996" s="9">
        <v>866901522</v>
      </c>
      <c r="N996" s="68"/>
      <c r="O996" s="18" t="str">
        <f t="shared" ca="1" si="54"/>
        <v>394天</v>
      </c>
      <c r="P996" s="80"/>
      <c r="Q996" s="80"/>
      <c r="R996" s="80"/>
      <c r="S996" s="80"/>
    </row>
    <row r="997" spans="1:19">
      <c r="A997" s="34">
        <v>995</v>
      </c>
      <c r="B997" s="101" t="s">
        <v>12507</v>
      </c>
      <c r="C997" s="7" t="s">
        <v>10393</v>
      </c>
      <c r="D997" s="7" t="str">
        <f t="shared" si="55"/>
        <v>MSK箱</v>
      </c>
      <c r="E997" s="7" t="s">
        <v>17174</v>
      </c>
      <c r="F997" s="19">
        <v>41406</v>
      </c>
      <c r="G997" s="39" t="s">
        <v>8371</v>
      </c>
      <c r="H997" s="7" t="str">
        <f t="shared" si="53"/>
        <v>重</v>
      </c>
      <c r="I997" s="23">
        <v>41410</v>
      </c>
      <c r="J997" s="21"/>
      <c r="K997" s="7" t="s">
        <v>10395</v>
      </c>
      <c r="L997" s="7"/>
      <c r="M997" s="9">
        <v>866296447</v>
      </c>
      <c r="N997" s="68"/>
      <c r="O997" s="18" t="str">
        <f t="shared" ca="1" si="54"/>
        <v>393天</v>
      </c>
      <c r="P997" s="80"/>
      <c r="Q997" s="80"/>
      <c r="R997" s="80"/>
      <c r="S997" s="80"/>
    </row>
    <row r="998" spans="1:19">
      <c r="A998" s="34">
        <v>996</v>
      </c>
      <c r="B998" s="101" t="s">
        <v>1514</v>
      </c>
      <c r="C998" s="7" t="s">
        <v>10393</v>
      </c>
      <c r="D998" s="7" t="str">
        <f t="shared" si="55"/>
        <v>MSK箱</v>
      </c>
      <c r="E998" s="7" t="s">
        <v>17174</v>
      </c>
      <c r="F998" s="19">
        <v>41406</v>
      </c>
      <c r="G998" s="39" t="s">
        <v>8371</v>
      </c>
      <c r="H998" s="7" t="str">
        <f t="shared" si="53"/>
        <v>重</v>
      </c>
      <c r="I998" s="23">
        <v>41410</v>
      </c>
      <c r="J998" s="21"/>
      <c r="K998" s="7" t="s">
        <v>16249</v>
      </c>
      <c r="L998" s="7"/>
      <c r="M998" s="9">
        <v>865896213</v>
      </c>
      <c r="N998" s="68"/>
      <c r="O998" s="18" t="str">
        <f t="shared" ca="1" si="54"/>
        <v>393天</v>
      </c>
      <c r="P998" s="80"/>
      <c r="Q998" s="80"/>
      <c r="R998" s="80"/>
      <c r="S998" s="80"/>
    </row>
    <row r="999" spans="1:19">
      <c r="A999" s="34">
        <v>997</v>
      </c>
      <c r="B999" s="137" t="s">
        <v>5933</v>
      </c>
      <c r="C999" s="7" t="s">
        <v>6828</v>
      </c>
      <c r="D999" s="7" t="str">
        <f t="shared" si="55"/>
        <v>MSK箱</v>
      </c>
      <c r="E999" s="7" t="s">
        <v>17174</v>
      </c>
      <c r="F999" s="19">
        <v>41409</v>
      </c>
      <c r="G999" s="39" t="s">
        <v>6001</v>
      </c>
      <c r="H999" s="7" t="str">
        <f t="shared" si="53"/>
        <v>重</v>
      </c>
      <c r="I999" s="23">
        <v>41409</v>
      </c>
      <c r="J999" s="21"/>
      <c r="K999" s="7" t="s">
        <v>10395</v>
      </c>
      <c r="L999" s="7" t="s">
        <v>1066</v>
      </c>
      <c r="M999" s="9" t="s">
        <v>9356</v>
      </c>
      <c r="N999" s="68"/>
      <c r="O999" s="18" t="str">
        <f t="shared" ca="1" si="54"/>
        <v>390天</v>
      </c>
      <c r="P999" s="80"/>
      <c r="Q999" s="80"/>
      <c r="R999" s="80"/>
      <c r="S999" s="80"/>
    </row>
    <row r="1000" spans="1:19">
      <c r="A1000" s="34">
        <v>998</v>
      </c>
      <c r="B1000" s="137" t="s">
        <v>5934</v>
      </c>
      <c r="C1000" s="7" t="s">
        <v>6828</v>
      </c>
      <c r="D1000" s="7" t="str">
        <f>IF(B1000="","","MSK箱")</f>
        <v>MSK箱</v>
      </c>
      <c r="E1000" s="7" t="s">
        <v>17174</v>
      </c>
      <c r="F1000" s="19">
        <v>41409</v>
      </c>
      <c r="G1000" s="39" t="s">
        <v>6001</v>
      </c>
      <c r="H1000" s="7" t="str">
        <f t="shared" si="53"/>
        <v>重</v>
      </c>
      <c r="I1000" s="23">
        <v>41409</v>
      </c>
      <c r="J1000" s="21"/>
      <c r="K1000" s="7" t="s">
        <v>10395</v>
      </c>
      <c r="L1000" s="7" t="s">
        <v>1066</v>
      </c>
      <c r="M1000" s="9" t="s">
        <v>9357</v>
      </c>
      <c r="N1000" s="68"/>
      <c r="O1000" s="18" t="str">
        <f t="shared" ca="1" si="54"/>
        <v>390天</v>
      </c>
      <c r="P1000" s="80"/>
      <c r="Q1000" s="80"/>
      <c r="R1000" s="80"/>
      <c r="S1000" s="80"/>
    </row>
    <row r="1001" spans="1:19">
      <c r="A1001" s="34">
        <v>999</v>
      </c>
      <c r="B1001" s="137" t="s">
        <v>8784</v>
      </c>
      <c r="C1001" s="7" t="s">
        <v>6828</v>
      </c>
      <c r="D1001" s="7" t="str">
        <f>IF(B1001="","","MSK箱")</f>
        <v>MSK箱</v>
      </c>
      <c r="E1001" s="7" t="s">
        <v>17174</v>
      </c>
      <c r="F1001" s="19">
        <v>41409</v>
      </c>
      <c r="G1001" s="39" t="s">
        <v>11691</v>
      </c>
      <c r="H1001" s="7" t="str">
        <f t="shared" si="53"/>
        <v>重</v>
      </c>
      <c r="I1001" s="23">
        <v>41409</v>
      </c>
      <c r="J1001" s="21"/>
      <c r="K1001" s="7" t="s">
        <v>10395</v>
      </c>
      <c r="L1001" s="7" t="s">
        <v>1066</v>
      </c>
      <c r="M1001" s="9" t="s">
        <v>12019</v>
      </c>
      <c r="N1001" s="68"/>
      <c r="O1001" s="18" t="str">
        <f t="shared" ca="1" si="54"/>
        <v>390天</v>
      </c>
      <c r="P1001" s="80"/>
      <c r="Q1001" s="80"/>
      <c r="R1001" s="80"/>
      <c r="S1001" s="80"/>
    </row>
    <row r="1002" spans="1:19">
      <c r="A1002" s="34">
        <v>1000</v>
      </c>
      <c r="B1002" s="137" t="s">
        <v>8785</v>
      </c>
      <c r="C1002" s="7" t="s">
        <v>6828</v>
      </c>
      <c r="D1002" s="7" t="str">
        <f>IF(B1002="","","MSK箱")</f>
        <v>MSK箱</v>
      </c>
      <c r="E1002" s="7" t="s">
        <v>17174</v>
      </c>
      <c r="F1002" s="19">
        <v>41409</v>
      </c>
      <c r="G1002" s="39" t="s">
        <v>6001</v>
      </c>
      <c r="H1002" s="7" t="str">
        <f t="shared" si="53"/>
        <v>重</v>
      </c>
      <c r="I1002" s="23">
        <v>41409</v>
      </c>
      <c r="J1002" s="21"/>
      <c r="K1002" s="7" t="s">
        <v>10395</v>
      </c>
      <c r="L1002" s="7" t="s">
        <v>1066</v>
      </c>
      <c r="M1002" s="9" t="s">
        <v>12018</v>
      </c>
      <c r="N1002" s="68"/>
      <c r="O1002" s="18" t="str">
        <f t="shared" ca="1" si="54"/>
        <v>390天</v>
      </c>
      <c r="P1002" s="80"/>
      <c r="Q1002" s="80"/>
      <c r="R1002" s="80"/>
      <c r="S1002" s="80"/>
    </row>
    <row r="1003" spans="1:19">
      <c r="A1003" s="34">
        <v>1001</v>
      </c>
      <c r="B1003" s="101" t="s">
        <v>3290</v>
      </c>
      <c r="C1003" s="7" t="s">
        <v>10393</v>
      </c>
      <c r="D1003" s="7" t="str">
        <f t="shared" si="55"/>
        <v>MSK箱</v>
      </c>
      <c r="E1003" s="7" t="s">
        <v>17174</v>
      </c>
      <c r="F1003" s="19">
        <v>41415</v>
      </c>
      <c r="G1003" s="39" t="s">
        <v>4579</v>
      </c>
      <c r="H1003" s="7" t="str">
        <f t="shared" si="53"/>
        <v>重</v>
      </c>
      <c r="I1003" s="23">
        <v>41462</v>
      </c>
      <c r="J1003" s="21"/>
      <c r="K1003" s="7" t="s">
        <v>4794</v>
      </c>
      <c r="L1003" s="7"/>
      <c r="M1003" s="9">
        <v>866325523</v>
      </c>
      <c r="N1003" s="68"/>
      <c r="O1003" s="18" t="str">
        <f t="shared" ca="1" si="54"/>
        <v>384天</v>
      </c>
      <c r="P1003" s="80"/>
      <c r="Q1003" s="80"/>
      <c r="R1003" s="80"/>
      <c r="S1003" s="80"/>
    </row>
    <row r="1004" spans="1:19">
      <c r="A1004" s="34">
        <v>1002</v>
      </c>
      <c r="B1004" s="101" t="s">
        <v>3291</v>
      </c>
      <c r="C1004" s="7" t="s">
        <v>10393</v>
      </c>
      <c r="D1004" s="7" t="str">
        <f t="shared" si="55"/>
        <v>MSK箱</v>
      </c>
      <c r="E1004" s="7" t="s">
        <v>17174</v>
      </c>
      <c r="F1004" s="19">
        <v>41415</v>
      </c>
      <c r="G1004" s="39" t="s">
        <v>14446</v>
      </c>
      <c r="H1004" s="7" t="str">
        <f t="shared" si="53"/>
        <v>重</v>
      </c>
      <c r="I1004" s="23">
        <v>41464</v>
      </c>
      <c r="J1004" s="21"/>
      <c r="K1004" s="7" t="s">
        <v>972</v>
      </c>
      <c r="L1004" s="7"/>
      <c r="M1004" s="9">
        <v>866373767</v>
      </c>
      <c r="N1004" s="68"/>
      <c r="O1004" s="18" t="str">
        <f t="shared" ca="1" si="54"/>
        <v>384天</v>
      </c>
      <c r="P1004" s="80"/>
      <c r="Q1004" s="80"/>
      <c r="R1004" s="80"/>
      <c r="S1004" s="80"/>
    </row>
    <row r="1005" spans="1:19">
      <c r="A1005" s="34">
        <v>1003</v>
      </c>
      <c r="B1005" s="100" t="s">
        <v>3292</v>
      </c>
      <c r="C1005" s="7" t="s">
        <v>10393</v>
      </c>
      <c r="D1005" s="7" t="str">
        <f t="shared" ref="D1005:D1065" si="56">IF(B1005="","","MSK箱")</f>
        <v>MSK箱</v>
      </c>
      <c r="E1005" s="7" t="s">
        <v>17174</v>
      </c>
      <c r="F1005" s="19">
        <v>41416</v>
      </c>
      <c r="G1005" s="39" t="s">
        <v>14446</v>
      </c>
      <c r="H1005" s="7" t="str">
        <f t="shared" ref="H1005:H1065" si="57">IF(I1005="","空","重")</f>
        <v>重</v>
      </c>
      <c r="I1005" s="23">
        <v>41428</v>
      </c>
      <c r="J1005" s="21"/>
      <c r="K1005" s="7" t="s">
        <v>16249</v>
      </c>
      <c r="L1005" s="7"/>
      <c r="M1005" s="9">
        <v>866301398</v>
      </c>
      <c r="N1005" s="68"/>
      <c r="O1005" s="18" t="str">
        <f t="shared" ref="O1005:O1065" ca="1" si="58">IF(ISNONTEXT(J1005),DATEDIF(F1005,TODAY(),"d")&amp;"天","出场")</f>
        <v>383天</v>
      </c>
      <c r="P1005" s="80"/>
      <c r="Q1005" s="80"/>
      <c r="R1005" s="80"/>
      <c r="S1005" s="80"/>
    </row>
    <row r="1006" spans="1:19">
      <c r="A1006" s="34">
        <v>1004</v>
      </c>
      <c r="B1006" s="101" t="s">
        <v>3293</v>
      </c>
      <c r="C1006" s="7" t="s">
        <v>10393</v>
      </c>
      <c r="D1006" s="7" t="str">
        <f t="shared" si="56"/>
        <v>MSK箱</v>
      </c>
      <c r="E1006" s="7" t="s">
        <v>17174</v>
      </c>
      <c r="F1006" s="19">
        <v>41417</v>
      </c>
      <c r="G1006" s="39" t="s">
        <v>14446</v>
      </c>
      <c r="H1006" s="7" t="str">
        <f t="shared" si="57"/>
        <v>重</v>
      </c>
      <c r="I1006" s="23">
        <v>41431</v>
      </c>
      <c r="J1006" s="21"/>
      <c r="K1006" s="7" t="s">
        <v>16249</v>
      </c>
      <c r="L1006" s="7"/>
      <c r="M1006" s="9">
        <v>866298946</v>
      </c>
      <c r="N1006" s="68"/>
      <c r="O1006" s="18" t="str">
        <f t="shared" ca="1" si="58"/>
        <v>382天</v>
      </c>
      <c r="P1006" s="80"/>
      <c r="Q1006" s="80"/>
      <c r="R1006" s="80"/>
      <c r="S1006" s="80"/>
    </row>
    <row r="1007" spans="1:19">
      <c r="A1007" s="34">
        <v>1005</v>
      </c>
      <c r="B1007" s="101" t="s">
        <v>3294</v>
      </c>
      <c r="C1007" s="7" t="s">
        <v>10393</v>
      </c>
      <c r="D1007" s="7" t="str">
        <f t="shared" si="56"/>
        <v>MSK箱</v>
      </c>
      <c r="E1007" s="7" t="s">
        <v>17174</v>
      </c>
      <c r="F1007" s="19">
        <v>41413</v>
      </c>
      <c r="G1007" s="39" t="s">
        <v>14446</v>
      </c>
      <c r="H1007" s="7" t="str">
        <f t="shared" si="57"/>
        <v>重</v>
      </c>
      <c r="I1007" s="23">
        <v>41475</v>
      </c>
      <c r="J1007" s="21"/>
      <c r="K1007" s="7" t="s">
        <v>13992</v>
      </c>
      <c r="L1007" s="7"/>
      <c r="M1007" s="9" t="s">
        <v>5769</v>
      </c>
      <c r="N1007" s="68"/>
      <c r="O1007" s="18" t="str">
        <f t="shared" ca="1" si="58"/>
        <v>386天</v>
      </c>
      <c r="P1007" s="80"/>
      <c r="Q1007" s="80"/>
      <c r="R1007" s="80"/>
      <c r="S1007" s="80"/>
    </row>
    <row r="1008" spans="1:19">
      <c r="A1008" s="34">
        <v>1006</v>
      </c>
      <c r="B1008" s="101" t="s">
        <v>3295</v>
      </c>
      <c r="C1008" s="7" t="s">
        <v>10393</v>
      </c>
      <c r="D1008" s="7" t="str">
        <f t="shared" si="56"/>
        <v>MSK箱</v>
      </c>
      <c r="E1008" s="7" t="s">
        <v>17174</v>
      </c>
      <c r="F1008" s="19">
        <v>41414</v>
      </c>
      <c r="G1008" s="39" t="s">
        <v>14446</v>
      </c>
      <c r="H1008" s="7" t="str">
        <f t="shared" si="57"/>
        <v>重</v>
      </c>
      <c r="I1008" s="23">
        <v>41428</v>
      </c>
      <c r="J1008" s="21"/>
      <c r="K1008" s="7" t="s">
        <v>16249</v>
      </c>
      <c r="L1008" s="7"/>
      <c r="M1008" s="9">
        <v>866301398</v>
      </c>
      <c r="N1008" s="68"/>
      <c r="O1008" s="18" t="str">
        <f t="shared" ca="1" si="58"/>
        <v>385天</v>
      </c>
      <c r="P1008" s="80"/>
      <c r="Q1008" s="80"/>
      <c r="R1008" s="80"/>
      <c r="S1008" s="80"/>
    </row>
    <row r="1009" spans="1:19">
      <c r="A1009" s="34">
        <v>1007</v>
      </c>
      <c r="B1009" s="101" t="s">
        <v>3296</v>
      </c>
      <c r="C1009" s="7" t="s">
        <v>10393</v>
      </c>
      <c r="D1009" s="7" t="str">
        <f t="shared" si="56"/>
        <v>MSK箱</v>
      </c>
      <c r="E1009" s="7" t="s">
        <v>17174</v>
      </c>
      <c r="F1009" s="19">
        <v>41415</v>
      </c>
      <c r="G1009" s="39" t="s">
        <v>14446</v>
      </c>
      <c r="H1009" s="7" t="str">
        <f t="shared" si="57"/>
        <v>重</v>
      </c>
      <c r="I1009" s="23">
        <v>41462</v>
      </c>
      <c r="J1009" s="21"/>
      <c r="K1009" s="7" t="s">
        <v>13302</v>
      </c>
      <c r="L1009" s="7"/>
      <c r="M1009" s="9">
        <v>866325633</v>
      </c>
      <c r="N1009" s="68"/>
      <c r="O1009" s="18" t="str">
        <f t="shared" ca="1" si="58"/>
        <v>384天</v>
      </c>
      <c r="P1009" s="80"/>
      <c r="Q1009" s="80"/>
      <c r="R1009" s="80"/>
      <c r="S1009" s="80"/>
    </row>
    <row r="1010" spans="1:19">
      <c r="A1010" s="34">
        <v>1008</v>
      </c>
      <c r="B1010" s="101" t="s">
        <v>14109</v>
      </c>
      <c r="C1010" s="7" t="s">
        <v>10393</v>
      </c>
      <c r="D1010" s="7" t="str">
        <f t="shared" si="56"/>
        <v>MSK箱</v>
      </c>
      <c r="E1010" s="7" t="s">
        <v>17174</v>
      </c>
      <c r="F1010" s="19">
        <v>41414</v>
      </c>
      <c r="G1010" s="39" t="s">
        <v>14446</v>
      </c>
      <c r="H1010" s="7" t="str">
        <f t="shared" si="57"/>
        <v>重</v>
      </c>
      <c r="I1010" s="23">
        <v>41462</v>
      </c>
      <c r="J1010" s="21"/>
      <c r="K1010" s="7" t="s">
        <v>4794</v>
      </c>
      <c r="L1010" s="7"/>
      <c r="M1010" s="9">
        <v>866325633</v>
      </c>
      <c r="N1010" s="68"/>
      <c r="O1010" s="18" t="str">
        <f t="shared" ca="1" si="58"/>
        <v>385天</v>
      </c>
      <c r="P1010" s="80"/>
      <c r="Q1010" s="80"/>
      <c r="R1010" s="80"/>
      <c r="S1010" s="80"/>
    </row>
    <row r="1011" spans="1:19">
      <c r="A1011" s="34">
        <v>1009</v>
      </c>
      <c r="B1011" s="101" t="s">
        <v>14110</v>
      </c>
      <c r="C1011" s="7" t="s">
        <v>10393</v>
      </c>
      <c r="D1011" s="7" t="str">
        <f t="shared" si="56"/>
        <v>MSK箱</v>
      </c>
      <c r="E1011" s="7" t="s">
        <v>17174</v>
      </c>
      <c r="F1011" s="19">
        <v>41417</v>
      </c>
      <c r="G1011" s="39" t="s">
        <v>14446</v>
      </c>
      <c r="H1011" s="7" t="str">
        <f t="shared" si="57"/>
        <v>重</v>
      </c>
      <c r="I1011" s="23">
        <v>41475</v>
      </c>
      <c r="J1011" s="21"/>
      <c r="K1011" s="7" t="s">
        <v>13992</v>
      </c>
      <c r="L1011" s="7"/>
      <c r="M1011" s="9" t="s">
        <v>5769</v>
      </c>
      <c r="N1011" s="68"/>
      <c r="O1011" s="18" t="str">
        <f t="shared" ca="1" si="58"/>
        <v>382天</v>
      </c>
      <c r="P1011" s="80"/>
      <c r="Q1011" s="80"/>
      <c r="R1011" s="80"/>
      <c r="S1011" s="80"/>
    </row>
    <row r="1012" spans="1:19">
      <c r="A1012" s="34">
        <v>1010</v>
      </c>
      <c r="B1012" s="101" t="s">
        <v>10012</v>
      </c>
      <c r="C1012" s="7" t="s">
        <v>10393</v>
      </c>
      <c r="D1012" s="7" t="str">
        <f t="shared" si="56"/>
        <v>MSK箱</v>
      </c>
      <c r="E1012" s="7" t="s">
        <v>17174</v>
      </c>
      <c r="F1012" s="19">
        <v>41416</v>
      </c>
      <c r="G1012" s="39" t="s">
        <v>14446</v>
      </c>
      <c r="H1012" s="7" t="str">
        <f t="shared" si="57"/>
        <v>重</v>
      </c>
      <c r="I1012" s="23">
        <v>41462</v>
      </c>
      <c r="J1012" s="21"/>
      <c r="K1012" s="7" t="s">
        <v>4794</v>
      </c>
      <c r="L1012" s="7"/>
      <c r="M1012" s="9">
        <v>866325523</v>
      </c>
      <c r="N1012" s="68"/>
      <c r="O1012" s="18" t="str">
        <f t="shared" ca="1" si="58"/>
        <v>383天</v>
      </c>
      <c r="P1012" s="80"/>
      <c r="Q1012" s="80"/>
      <c r="R1012" s="80"/>
      <c r="S1012" s="80"/>
    </row>
    <row r="1013" spans="1:19">
      <c r="A1013" s="34">
        <v>1011</v>
      </c>
      <c r="B1013" s="101" t="s">
        <v>10013</v>
      </c>
      <c r="C1013" s="7" t="s">
        <v>10393</v>
      </c>
      <c r="D1013" s="7" t="str">
        <f t="shared" si="56"/>
        <v>MSK箱</v>
      </c>
      <c r="E1013" s="7" t="s">
        <v>17174</v>
      </c>
      <c r="F1013" s="19">
        <v>41419</v>
      </c>
      <c r="G1013" s="39" t="s">
        <v>14446</v>
      </c>
      <c r="H1013" s="7" t="str">
        <f t="shared" si="57"/>
        <v>重</v>
      </c>
      <c r="I1013" s="23">
        <v>41419</v>
      </c>
      <c r="J1013" s="21"/>
      <c r="K1013" s="7" t="s">
        <v>16249</v>
      </c>
      <c r="L1013" s="7"/>
      <c r="M1013" s="9">
        <v>866294805</v>
      </c>
      <c r="N1013" s="68"/>
      <c r="O1013" s="18" t="str">
        <f t="shared" ca="1" si="58"/>
        <v>380天</v>
      </c>
      <c r="P1013" s="80"/>
      <c r="Q1013" s="80"/>
      <c r="R1013" s="80"/>
      <c r="S1013" s="80"/>
    </row>
    <row r="1014" spans="1:19">
      <c r="A1014" s="34">
        <v>1012</v>
      </c>
      <c r="B1014" s="101" t="s">
        <v>10014</v>
      </c>
      <c r="C1014" s="7" t="s">
        <v>10393</v>
      </c>
      <c r="D1014" s="7" t="str">
        <f t="shared" si="56"/>
        <v>MSK箱</v>
      </c>
      <c r="E1014" s="7" t="s">
        <v>17174</v>
      </c>
      <c r="F1014" s="19">
        <v>41413</v>
      </c>
      <c r="G1014" s="39" t="s">
        <v>14446</v>
      </c>
      <c r="H1014" s="7" t="str">
        <f t="shared" si="57"/>
        <v>重</v>
      </c>
      <c r="I1014" s="23">
        <v>41473</v>
      </c>
      <c r="J1014" s="21"/>
      <c r="K1014" s="7" t="s">
        <v>17072</v>
      </c>
      <c r="L1014" s="7"/>
      <c r="M1014" s="9" t="s">
        <v>5769</v>
      </c>
      <c r="N1014" s="68"/>
      <c r="O1014" s="18" t="str">
        <f t="shared" ca="1" si="58"/>
        <v>386天</v>
      </c>
      <c r="P1014" s="80"/>
      <c r="Q1014" s="80"/>
      <c r="R1014" s="80"/>
      <c r="S1014" s="80"/>
    </row>
    <row r="1015" spans="1:19">
      <c r="A1015" s="34">
        <v>1013</v>
      </c>
      <c r="B1015" s="101" t="s">
        <v>10015</v>
      </c>
      <c r="C1015" s="7" t="s">
        <v>10393</v>
      </c>
      <c r="D1015" s="7" t="str">
        <f t="shared" si="56"/>
        <v>MSK箱</v>
      </c>
      <c r="E1015" s="7" t="s">
        <v>17174</v>
      </c>
      <c r="F1015" s="19">
        <v>41416</v>
      </c>
      <c r="G1015" s="39" t="s">
        <v>4578</v>
      </c>
      <c r="H1015" s="7" t="str">
        <f t="shared" si="57"/>
        <v>重</v>
      </c>
      <c r="I1015" s="23">
        <v>41462</v>
      </c>
      <c r="J1015" s="21"/>
      <c r="K1015" s="7" t="s">
        <v>15735</v>
      </c>
      <c r="L1015" s="7"/>
      <c r="M1015" s="9">
        <v>866325523</v>
      </c>
      <c r="N1015" s="68"/>
      <c r="O1015" s="18" t="str">
        <f t="shared" ca="1" si="58"/>
        <v>383天</v>
      </c>
      <c r="P1015" s="80"/>
      <c r="Q1015" s="80"/>
      <c r="R1015" s="80"/>
      <c r="S1015" s="80"/>
    </row>
    <row r="1016" spans="1:19">
      <c r="A1016" s="34">
        <v>1014</v>
      </c>
      <c r="B1016" s="101" t="s">
        <v>10016</v>
      </c>
      <c r="C1016" s="7" t="s">
        <v>10393</v>
      </c>
      <c r="D1016" s="7" t="str">
        <f t="shared" si="56"/>
        <v>MSK箱</v>
      </c>
      <c r="E1016" s="7" t="s">
        <v>17174</v>
      </c>
      <c r="F1016" s="19">
        <v>41419</v>
      </c>
      <c r="G1016" s="39" t="s">
        <v>14446</v>
      </c>
      <c r="H1016" s="7" t="str">
        <f t="shared" si="57"/>
        <v>重</v>
      </c>
      <c r="I1016" s="23">
        <v>41419</v>
      </c>
      <c r="J1016" s="21"/>
      <c r="K1016" s="7" t="s">
        <v>16249</v>
      </c>
      <c r="L1016" s="7"/>
      <c r="M1016" s="9">
        <v>866294805</v>
      </c>
      <c r="N1016" s="68"/>
      <c r="O1016" s="18" t="str">
        <f t="shared" ca="1" si="58"/>
        <v>380天</v>
      </c>
      <c r="P1016" s="80"/>
      <c r="Q1016" s="80"/>
      <c r="R1016" s="80"/>
      <c r="S1016" s="80"/>
    </row>
    <row r="1017" spans="1:19">
      <c r="A1017" s="34">
        <v>1015</v>
      </c>
      <c r="B1017" s="101" t="s">
        <v>10017</v>
      </c>
      <c r="C1017" s="7" t="s">
        <v>10393</v>
      </c>
      <c r="D1017" s="7" t="str">
        <f t="shared" si="56"/>
        <v>MSK箱</v>
      </c>
      <c r="E1017" s="7" t="s">
        <v>17174</v>
      </c>
      <c r="F1017" s="19">
        <v>41415</v>
      </c>
      <c r="G1017" s="39" t="s">
        <v>14446</v>
      </c>
      <c r="H1017" s="7" t="str">
        <f t="shared" si="57"/>
        <v>重</v>
      </c>
      <c r="I1017" s="23">
        <v>41419</v>
      </c>
      <c r="J1017" s="21"/>
      <c r="K1017" s="7" t="s">
        <v>16249</v>
      </c>
      <c r="L1017" s="7"/>
      <c r="M1017" s="9">
        <v>866294805</v>
      </c>
      <c r="N1017" s="68"/>
      <c r="O1017" s="18" t="str">
        <f t="shared" ca="1" si="58"/>
        <v>384天</v>
      </c>
      <c r="P1017" s="80"/>
      <c r="Q1017" s="80"/>
      <c r="R1017" s="80"/>
      <c r="S1017" s="80"/>
    </row>
    <row r="1018" spans="1:19">
      <c r="A1018" s="34">
        <v>1016</v>
      </c>
      <c r="B1018" s="100" t="s">
        <v>5768</v>
      </c>
      <c r="C1018" s="7" t="s">
        <v>10393</v>
      </c>
      <c r="D1018" s="7" t="str">
        <f t="shared" si="56"/>
        <v>MSK箱</v>
      </c>
      <c r="E1018" s="7" t="s">
        <v>17174</v>
      </c>
      <c r="F1018" s="19">
        <v>41424</v>
      </c>
      <c r="G1018" s="39" t="s">
        <v>14446</v>
      </c>
      <c r="H1018" s="7" t="str">
        <f t="shared" si="57"/>
        <v>重</v>
      </c>
      <c r="I1018" s="23">
        <v>41475</v>
      </c>
      <c r="J1018" s="21"/>
      <c r="K1018" s="7" t="s">
        <v>13992</v>
      </c>
      <c r="L1018" s="7"/>
      <c r="M1018" s="9" t="s">
        <v>5769</v>
      </c>
      <c r="N1018" s="68"/>
      <c r="O1018" s="18" t="str">
        <f t="shared" ca="1" si="58"/>
        <v>375天</v>
      </c>
      <c r="P1018" s="80"/>
      <c r="Q1018" s="80"/>
      <c r="R1018" s="80"/>
      <c r="S1018" s="80"/>
    </row>
    <row r="1019" spans="1:19">
      <c r="A1019" s="34">
        <v>1017</v>
      </c>
      <c r="B1019" s="101" t="s">
        <v>10018</v>
      </c>
      <c r="C1019" s="7" t="s">
        <v>10393</v>
      </c>
      <c r="D1019" s="7" t="str">
        <f t="shared" si="56"/>
        <v>MSK箱</v>
      </c>
      <c r="E1019" s="7" t="s">
        <v>17174</v>
      </c>
      <c r="F1019" s="19">
        <v>41414</v>
      </c>
      <c r="G1019" s="39" t="s">
        <v>4577</v>
      </c>
      <c r="H1019" s="7" t="str">
        <f t="shared" si="57"/>
        <v>重</v>
      </c>
      <c r="I1019" s="23">
        <v>41464</v>
      </c>
      <c r="J1019" s="21"/>
      <c r="K1019" s="7" t="s">
        <v>16249</v>
      </c>
      <c r="L1019" s="7"/>
      <c r="M1019" s="9">
        <v>866373767</v>
      </c>
      <c r="N1019" s="68"/>
      <c r="O1019" s="18" t="str">
        <f t="shared" ca="1" si="58"/>
        <v>385天</v>
      </c>
      <c r="P1019" s="80"/>
      <c r="Q1019" s="80"/>
      <c r="R1019" s="80"/>
      <c r="S1019" s="80"/>
    </row>
    <row r="1020" spans="1:19">
      <c r="A1020" s="34">
        <v>1018</v>
      </c>
      <c r="B1020" s="101" t="s">
        <v>10019</v>
      </c>
      <c r="C1020" s="7" t="s">
        <v>10393</v>
      </c>
      <c r="D1020" s="7" t="str">
        <f t="shared" si="56"/>
        <v>MSK箱</v>
      </c>
      <c r="E1020" s="7" t="s">
        <v>17174</v>
      </c>
      <c r="F1020" s="19">
        <v>41415</v>
      </c>
      <c r="G1020" s="39" t="s">
        <v>14446</v>
      </c>
      <c r="H1020" s="7" t="str">
        <f t="shared" si="57"/>
        <v>重</v>
      </c>
      <c r="I1020" s="23">
        <v>41462</v>
      </c>
      <c r="J1020" s="21"/>
      <c r="K1020" s="7" t="s">
        <v>15736</v>
      </c>
      <c r="L1020" s="7"/>
      <c r="M1020" s="9">
        <v>866325523</v>
      </c>
      <c r="N1020" s="68"/>
      <c r="O1020" s="18" t="str">
        <f t="shared" ca="1" si="58"/>
        <v>384天</v>
      </c>
      <c r="P1020" s="80"/>
      <c r="Q1020" s="80"/>
      <c r="R1020" s="80"/>
      <c r="S1020" s="80"/>
    </row>
    <row r="1021" spans="1:19">
      <c r="A1021" s="34">
        <v>1019</v>
      </c>
      <c r="B1021" s="101" t="s">
        <v>4575</v>
      </c>
      <c r="C1021" s="7" t="s">
        <v>10393</v>
      </c>
      <c r="D1021" s="7" t="str">
        <f t="shared" si="56"/>
        <v>MSK箱</v>
      </c>
      <c r="E1021" s="7" t="s">
        <v>17174</v>
      </c>
      <c r="F1021" s="19">
        <v>41413</v>
      </c>
      <c r="G1021" s="39" t="s">
        <v>14446</v>
      </c>
      <c r="H1021" s="7" t="str">
        <f t="shared" si="57"/>
        <v>重</v>
      </c>
      <c r="I1021" s="23">
        <v>41475</v>
      </c>
      <c r="J1021" s="21"/>
      <c r="K1021" s="7" t="s">
        <v>13993</v>
      </c>
      <c r="L1021" s="7"/>
      <c r="M1021" s="9" t="s">
        <v>5769</v>
      </c>
      <c r="N1021" s="68"/>
      <c r="O1021" s="18" t="str">
        <f t="shared" ca="1" si="58"/>
        <v>386天</v>
      </c>
      <c r="P1021" s="80"/>
      <c r="Q1021" s="80"/>
      <c r="R1021" s="80"/>
      <c r="S1021" s="80"/>
    </row>
    <row r="1022" spans="1:19">
      <c r="A1022" s="34">
        <v>1020</v>
      </c>
      <c r="B1022" s="101" t="s">
        <v>4576</v>
      </c>
      <c r="C1022" s="7" t="s">
        <v>10393</v>
      </c>
      <c r="D1022" s="7" t="str">
        <f t="shared" si="56"/>
        <v>MSK箱</v>
      </c>
      <c r="E1022" s="7" t="s">
        <v>17174</v>
      </c>
      <c r="F1022" s="19">
        <v>41414</v>
      </c>
      <c r="G1022" s="39" t="s">
        <v>14446</v>
      </c>
      <c r="H1022" s="7" t="str">
        <f t="shared" si="57"/>
        <v>重</v>
      </c>
      <c r="I1022" s="23">
        <v>41462</v>
      </c>
      <c r="J1022" s="21"/>
      <c r="K1022" s="7" t="s">
        <v>4794</v>
      </c>
      <c r="L1022" s="7"/>
      <c r="M1022" s="9">
        <v>866325633</v>
      </c>
      <c r="N1022" s="68"/>
      <c r="O1022" s="18" t="str">
        <f t="shared" ca="1" si="58"/>
        <v>385天</v>
      </c>
      <c r="P1022" s="80"/>
      <c r="Q1022" s="80"/>
      <c r="R1022" s="80"/>
      <c r="S1022" s="80"/>
    </row>
    <row r="1023" spans="1:19">
      <c r="A1023" s="34">
        <v>1021</v>
      </c>
      <c r="B1023" s="100" t="s">
        <v>2518</v>
      </c>
      <c r="C1023" s="7" t="s">
        <v>10393</v>
      </c>
      <c r="D1023" s="7" t="str">
        <f t="shared" si="56"/>
        <v>MSK箱</v>
      </c>
      <c r="E1023" s="7" t="s">
        <v>17174</v>
      </c>
      <c r="F1023" s="19">
        <v>41424</v>
      </c>
      <c r="G1023" s="39" t="s">
        <v>14446</v>
      </c>
      <c r="H1023" s="7" t="str">
        <f t="shared" si="57"/>
        <v>重</v>
      </c>
      <c r="I1023" s="23">
        <v>41475</v>
      </c>
      <c r="J1023" s="21"/>
      <c r="K1023" s="7" t="s">
        <v>13992</v>
      </c>
      <c r="L1023" s="7"/>
      <c r="M1023" s="9">
        <v>560779392</v>
      </c>
      <c r="N1023" s="68"/>
      <c r="O1023" s="18" t="str">
        <f t="shared" ca="1" si="58"/>
        <v>375天</v>
      </c>
      <c r="P1023" s="80"/>
      <c r="Q1023" s="80"/>
      <c r="R1023" s="80"/>
      <c r="S1023" s="80"/>
    </row>
    <row r="1024" spans="1:19">
      <c r="A1024" s="34">
        <v>1022</v>
      </c>
      <c r="B1024" s="101" t="s">
        <v>11692</v>
      </c>
      <c r="C1024" s="7" t="s">
        <v>10393</v>
      </c>
      <c r="D1024" s="7" t="str">
        <f t="shared" si="56"/>
        <v>MSK箱</v>
      </c>
      <c r="E1024" s="7" t="s">
        <v>17174</v>
      </c>
      <c r="F1024" s="19">
        <v>41419</v>
      </c>
      <c r="G1024" s="39" t="s">
        <v>14446</v>
      </c>
      <c r="H1024" s="7" t="str">
        <f t="shared" si="57"/>
        <v>重</v>
      </c>
      <c r="I1024" s="23">
        <v>41484</v>
      </c>
      <c r="J1024" s="21"/>
      <c r="K1024" s="7" t="s">
        <v>17072</v>
      </c>
      <c r="L1024" s="7"/>
      <c r="M1024" s="9">
        <v>866809348</v>
      </c>
      <c r="N1024" s="68"/>
      <c r="O1024" s="18" t="str">
        <f t="shared" ca="1" si="58"/>
        <v>380天</v>
      </c>
      <c r="P1024" s="80"/>
      <c r="Q1024" s="80"/>
      <c r="R1024" s="80"/>
      <c r="S1024" s="80"/>
    </row>
    <row r="1025" spans="1:19">
      <c r="A1025" s="34">
        <v>1023</v>
      </c>
      <c r="B1025" s="100" t="s">
        <v>6489</v>
      </c>
      <c r="C1025" s="7" t="s">
        <v>10393</v>
      </c>
      <c r="D1025" s="7" t="str">
        <f t="shared" si="56"/>
        <v>MSK箱</v>
      </c>
      <c r="E1025" s="7" t="s">
        <v>17174</v>
      </c>
      <c r="F1025" s="19">
        <v>41417</v>
      </c>
      <c r="G1025" s="39" t="s">
        <v>14446</v>
      </c>
      <c r="H1025" s="7" t="str">
        <f t="shared" si="57"/>
        <v>重</v>
      </c>
      <c r="I1025" s="23">
        <v>41474</v>
      </c>
      <c r="J1025" s="21"/>
      <c r="K1025" s="7" t="s">
        <v>17072</v>
      </c>
      <c r="L1025" s="7"/>
      <c r="M1025" s="9">
        <v>560779392</v>
      </c>
      <c r="N1025" s="68"/>
      <c r="O1025" s="18" t="str">
        <f t="shared" ca="1" si="58"/>
        <v>382天</v>
      </c>
      <c r="P1025" s="80"/>
      <c r="Q1025" s="80"/>
      <c r="R1025" s="80"/>
      <c r="S1025" s="80"/>
    </row>
    <row r="1026" spans="1:19">
      <c r="A1026" s="34">
        <v>1024</v>
      </c>
      <c r="B1026" s="101" t="s">
        <v>12550</v>
      </c>
      <c r="C1026" s="7" t="s">
        <v>10393</v>
      </c>
      <c r="D1026" s="7" t="str">
        <f t="shared" si="56"/>
        <v>MSK箱</v>
      </c>
      <c r="E1026" s="7" t="s">
        <v>17174</v>
      </c>
      <c r="F1026" s="19">
        <v>41419</v>
      </c>
      <c r="G1026" s="39" t="s">
        <v>14446</v>
      </c>
      <c r="H1026" s="7" t="str">
        <f t="shared" si="57"/>
        <v>重</v>
      </c>
      <c r="I1026" s="23">
        <v>41419</v>
      </c>
      <c r="J1026" s="21"/>
      <c r="K1026" s="7" t="s">
        <v>16249</v>
      </c>
      <c r="L1026" s="7"/>
      <c r="M1026" s="9">
        <v>866294805</v>
      </c>
      <c r="N1026" s="68"/>
      <c r="O1026" s="18" t="str">
        <f t="shared" ca="1" si="58"/>
        <v>380天</v>
      </c>
      <c r="P1026" s="80"/>
      <c r="Q1026" s="80"/>
      <c r="R1026" s="80"/>
      <c r="S1026" s="80"/>
    </row>
    <row r="1027" spans="1:19">
      <c r="A1027" s="34">
        <v>1025</v>
      </c>
      <c r="B1027" s="100" t="s">
        <v>2429</v>
      </c>
      <c r="C1027" s="7" t="s">
        <v>10393</v>
      </c>
      <c r="D1027" s="7" t="str">
        <f t="shared" si="56"/>
        <v>MSK箱</v>
      </c>
      <c r="E1027" s="7" t="s">
        <v>17174</v>
      </c>
      <c r="F1027" s="19">
        <v>41424</v>
      </c>
      <c r="G1027" s="39" t="s">
        <v>14446</v>
      </c>
      <c r="H1027" s="7" t="str">
        <f t="shared" si="57"/>
        <v>重</v>
      </c>
      <c r="I1027" s="23">
        <v>41426</v>
      </c>
      <c r="J1027" s="21"/>
      <c r="K1027" s="7" t="s">
        <v>10395</v>
      </c>
      <c r="L1027" s="7"/>
      <c r="M1027" s="9">
        <v>866612090</v>
      </c>
      <c r="N1027" s="68"/>
      <c r="O1027" s="18" t="str">
        <f t="shared" ca="1" si="58"/>
        <v>375天</v>
      </c>
      <c r="P1027" s="80"/>
      <c r="Q1027" s="80"/>
      <c r="R1027" s="80"/>
      <c r="S1027" s="80"/>
    </row>
    <row r="1028" spans="1:19">
      <c r="A1028" s="34">
        <v>1026</v>
      </c>
      <c r="B1028" s="101" t="s">
        <v>12551</v>
      </c>
      <c r="C1028" s="7" t="s">
        <v>10393</v>
      </c>
      <c r="D1028" s="7" t="str">
        <f t="shared" si="56"/>
        <v>MSK箱</v>
      </c>
      <c r="E1028" s="7" t="s">
        <v>17174</v>
      </c>
      <c r="F1028" s="19">
        <v>41417</v>
      </c>
      <c r="G1028" s="39" t="s">
        <v>14446</v>
      </c>
      <c r="H1028" s="7" t="str">
        <f t="shared" si="57"/>
        <v>重</v>
      </c>
      <c r="I1028" s="23">
        <v>41473</v>
      </c>
      <c r="J1028" s="21"/>
      <c r="K1028" s="7" t="s">
        <v>17072</v>
      </c>
      <c r="L1028" s="7"/>
      <c r="M1028" s="9" t="s">
        <v>5769</v>
      </c>
      <c r="N1028" s="68"/>
      <c r="O1028" s="18" t="str">
        <f t="shared" ca="1" si="58"/>
        <v>382天</v>
      </c>
      <c r="P1028" s="80"/>
      <c r="Q1028" s="80"/>
      <c r="R1028" s="80"/>
      <c r="S1028" s="80"/>
    </row>
    <row r="1029" spans="1:19">
      <c r="A1029" s="34">
        <v>1027</v>
      </c>
      <c r="B1029" s="101" t="s">
        <v>12552</v>
      </c>
      <c r="C1029" s="7" t="s">
        <v>10393</v>
      </c>
      <c r="D1029" s="7" t="str">
        <f t="shared" si="56"/>
        <v>MSK箱</v>
      </c>
      <c r="E1029" s="7" t="s">
        <v>17174</v>
      </c>
      <c r="F1029" s="19">
        <v>41416</v>
      </c>
      <c r="G1029" s="39" t="s">
        <v>14446</v>
      </c>
      <c r="H1029" s="7" t="str">
        <f t="shared" si="57"/>
        <v>重</v>
      </c>
      <c r="I1029" s="23">
        <v>41474</v>
      </c>
      <c r="J1029" s="21"/>
      <c r="K1029" s="7" t="s">
        <v>17072</v>
      </c>
      <c r="L1029" s="7"/>
      <c r="M1029" s="9" t="s">
        <v>5769</v>
      </c>
      <c r="N1029" s="68"/>
      <c r="O1029" s="18" t="str">
        <f t="shared" ca="1" si="58"/>
        <v>383天</v>
      </c>
      <c r="P1029" s="80"/>
      <c r="Q1029" s="80"/>
      <c r="R1029" s="80"/>
      <c r="S1029" s="80"/>
    </row>
    <row r="1030" spans="1:19">
      <c r="A1030" s="34">
        <v>1028</v>
      </c>
      <c r="B1030" s="100" t="s">
        <v>13660</v>
      </c>
      <c r="C1030" s="7" t="s">
        <v>10393</v>
      </c>
      <c r="D1030" s="7" t="str">
        <f t="shared" si="56"/>
        <v>MSK箱</v>
      </c>
      <c r="E1030" s="7" t="s">
        <v>17174</v>
      </c>
      <c r="F1030" s="19">
        <v>41424</v>
      </c>
      <c r="G1030" s="39" t="s">
        <v>14446</v>
      </c>
      <c r="H1030" s="7" t="str">
        <f t="shared" si="57"/>
        <v>重</v>
      </c>
      <c r="I1030" s="23">
        <v>41462</v>
      </c>
      <c r="J1030" s="21"/>
      <c r="K1030" s="7" t="s">
        <v>4794</v>
      </c>
      <c r="L1030" s="7"/>
      <c r="M1030" s="9">
        <v>866325523</v>
      </c>
      <c r="N1030" s="68"/>
      <c r="O1030" s="18" t="str">
        <f t="shared" ca="1" si="58"/>
        <v>375天</v>
      </c>
      <c r="P1030" s="80"/>
      <c r="Q1030" s="80"/>
      <c r="R1030" s="80"/>
      <c r="S1030" s="80"/>
    </row>
    <row r="1031" spans="1:19">
      <c r="A1031" s="34">
        <v>1029</v>
      </c>
      <c r="B1031" s="101" t="s">
        <v>12553</v>
      </c>
      <c r="C1031" s="7" t="s">
        <v>10393</v>
      </c>
      <c r="D1031" s="7" t="str">
        <f t="shared" si="56"/>
        <v>MSK箱</v>
      </c>
      <c r="E1031" s="7" t="s">
        <v>17174</v>
      </c>
      <c r="F1031" s="19">
        <v>41420</v>
      </c>
      <c r="G1031" s="39" t="s">
        <v>14446</v>
      </c>
      <c r="H1031" s="7" t="str">
        <f t="shared" si="57"/>
        <v>重</v>
      </c>
      <c r="I1031" s="23">
        <v>41430</v>
      </c>
      <c r="J1031" s="21"/>
      <c r="K1031" s="7" t="s">
        <v>16249</v>
      </c>
      <c r="L1031" s="7"/>
      <c r="M1031" s="9">
        <v>866298946</v>
      </c>
      <c r="N1031" s="68"/>
      <c r="O1031" s="18" t="str">
        <f t="shared" ca="1" si="58"/>
        <v>379天</v>
      </c>
      <c r="P1031" s="80"/>
      <c r="Q1031" s="80"/>
      <c r="R1031" s="80"/>
      <c r="S1031" s="80"/>
    </row>
    <row r="1032" spans="1:19">
      <c r="A1032" s="34">
        <v>1030</v>
      </c>
      <c r="B1032" s="101" t="s">
        <v>12554</v>
      </c>
      <c r="C1032" s="7" t="s">
        <v>10393</v>
      </c>
      <c r="D1032" s="7" t="str">
        <f t="shared" si="56"/>
        <v>MSK箱</v>
      </c>
      <c r="E1032" s="7" t="s">
        <v>17174</v>
      </c>
      <c r="F1032" s="19">
        <v>41420</v>
      </c>
      <c r="G1032" s="39" t="s">
        <v>14446</v>
      </c>
      <c r="H1032" s="7" t="str">
        <f t="shared" si="57"/>
        <v>重</v>
      </c>
      <c r="I1032" s="23">
        <v>41423</v>
      </c>
      <c r="J1032" s="21"/>
      <c r="K1032" s="7" t="s">
        <v>16249</v>
      </c>
      <c r="L1032" s="7"/>
      <c r="M1032" s="9">
        <v>866301368</v>
      </c>
      <c r="N1032" s="68"/>
      <c r="O1032" s="18" t="str">
        <f t="shared" ca="1" si="58"/>
        <v>379天</v>
      </c>
      <c r="P1032" s="80"/>
      <c r="Q1032" s="80"/>
      <c r="R1032" s="80"/>
      <c r="S1032" s="80"/>
    </row>
    <row r="1033" spans="1:19">
      <c r="A1033" s="34">
        <v>1031</v>
      </c>
      <c r="B1033" s="100" t="s">
        <v>9748</v>
      </c>
      <c r="C1033" s="7" t="s">
        <v>10393</v>
      </c>
      <c r="D1033" s="7" t="str">
        <f t="shared" si="56"/>
        <v>MSK箱</v>
      </c>
      <c r="E1033" s="7" t="s">
        <v>17174</v>
      </c>
      <c r="F1033" s="19">
        <v>41424</v>
      </c>
      <c r="G1033" s="39" t="s">
        <v>14446</v>
      </c>
      <c r="H1033" s="7" t="str">
        <f t="shared" si="57"/>
        <v>重</v>
      </c>
      <c r="I1033" s="23">
        <v>41473</v>
      </c>
      <c r="J1033" s="21"/>
      <c r="K1033" s="7" t="s">
        <v>17072</v>
      </c>
      <c r="L1033" s="7"/>
      <c r="M1033" s="9" t="s">
        <v>5769</v>
      </c>
      <c r="N1033" s="68"/>
      <c r="O1033" s="18" t="str">
        <f t="shared" ca="1" si="58"/>
        <v>375天</v>
      </c>
      <c r="P1033" s="80"/>
      <c r="Q1033" s="80"/>
      <c r="R1033" s="80"/>
      <c r="S1033" s="80"/>
    </row>
    <row r="1034" spans="1:19">
      <c r="A1034" s="34">
        <v>1032</v>
      </c>
      <c r="B1034" s="101" t="s">
        <v>12495</v>
      </c>
      <c r="C1034" s="7" t="s">
        <v>10393</v>
      </c>
      <c r="D1034" s="7" t="str">
        <f t="shared" si="56"/>
        <v>MSK箱</v>
      </c>
      <c r="E1034" s="7" t="s">
        <v>17174</v>
      </c>
      <c r="F1034" s="19">
        <v>41419</v>
      </c>
      <c r="G1034" s="39" t="s">
        <v>11471</v>
      </c>
      <c r="H1034" s="7" t="str">
        <f t="shared" si="57"/>
        <v>重</v>
      </c>
      <c r="I1034" s="23">
        <v>41481</v>
      </c>
      <c r="J1034" s="21"/>
      <c r="K1034" s="7" t="s">
        <v>1222</v>
      </c>
      <c r="L1034" s="7"/>
      <c r="M1034" s="9">
        <v>866780491</v>
      </c>
      <c r="N1034" s="68"/>
      <c r="O1034" s="18" t="str">
        <f t="shared" ca="1" si="58"/>
        <v>380天</v>
      </c>
      <c r="P1034" s="80"/>
      <c r="Q1034" s="80"/>
      <c r="R1034" s="80"/>
      <c r="S1034" s="80"/>
    </row>
    <row r="1035" spans="1:19">
      <c r="A1035" s="34">
        <v>1033</v>
      </c>
      <c r="B1035" s="101" t="s">
        <v>11455</v>
      </c>
      <c r="C1035" s="7" t="s">
        <v>10393</v>
      </c>
      <c r="D1035" s="7" t="str">
        <f t="shared" si="56"/>
        <v>MSK箱</v>
      </c>
      <c r="E1035" s="7" t="s">
        <v>17174</v>
      </c>
      <c r="F1035" s="19">
        <v>41420</v>
      </c>
      <c r="G1035" s="39" t="s">
        <v>14446</v>
      </c>
      <c r="H1035" s="7" t="str">
        <f t="shared" si="57"/>
        <v>重</v>
      </c>
      <c r="I1035" s="23">
        <v>41474</v>
      </c>
      <c r="J1035" s="21"/>
      <c r="K1035" s="7" t="s">
        <v>17072</v>
      </c>
      <c r="L1035" s="7"/>
      <c r="M1035" s="9" t="s">
        <v>5769</v>
      </c>
      <c r="N1035" s="68"/>
      <c r="O1035" s="18" t="str">
        <f t="shared" ca="1" si="58"/>
        <v>379天</v>
      </c>
      <c r="P1035" s="80"/>
      <c r="Q1035" s="80"/>
      <c r="R1035" s="80"/>
      <c r="S1035" s="80"/>
    </row>
    <row r="1036" spans="1:19">
      <c r="A1036" s="34">
        <v>1034</v>
      </c>
      <c r="B1036" s="101" t="s">
        <v>11456</v>
      </c>
      <c r="C1036" s="7" t="s">
        <v>10393</v>
      </c>
      <c r="D1036" s="7" t="str">
        <f t="shared" si="56"/>
        <v>MSK箱</v>
      </c>
      <c r="E1036" s="7" t="s">
        <v>17174</v>
      </c>
      <c r="F1036" s="19">
        <v>41421</v>
      </c>
      <c r="G1036" s="39" t="s">
        <v>14446</v>
      </c>
      <c r="H1036" s="7" t="str">
        <f t="shared" si="57"/>
        <v>重</v>
      </c>
      <c r="I1036" s="23">
        <v>41462</v>
      </c>
      <c r="J1036" s="21"/>
      <c r="K1036" s="7" t="s">
        <v>4794</v>
      </c>
      <c r="L1036" s="7"/>
      <c r="M1036" s="9">
        <v>866325633</v>
      </c>
      <c r="N1036" s="68"/>
      <c r="O1036" s="18" t="str">
        <f t="shared" ca="1" si="58"/>
        <v>378天</v>
      </c>
      <c r="P1036" s="80"/>
      <c r="Q1036" s="80"/>
      <c r="R1036" s="80"/>
      <c r="S1036" s="80"/>
    </row>
    <row r="1037" spans="1:19">
      <c r="A1037" s="34">
        <v>1035</v>
      </c>
      <c r="B1037" s="101" t="s">
        <v>11457</v>
      </c>
      <c r="C1037" s="7" t="s">
        <v>10393</v>
      </c>
      <c r="D1037" s="7" t="str">
        <f t="shared" si="56"/>
        <v>MSK箱</v>
      </c>
      <c r="E1037" s="7" t="s">
        <v>17174</v>
      </c>
      <c r="F1037" s="19">
        <v>41421</v>
      </c>
      <c r="G1037" s="39" t="s">
        <v>14446</v>
      </c>
      <c r="H1037" s="7" t="str">
        <f t="shared" si="57"/>
        <v>重</v>
      </c>
      <c r="I1037" s="23">
        <v>41462</v>
      </c>
      <c r="J1037" s="21"/>
      <c r="K1037" s="7" t="s">
        <v>13302</v>
      </c>
      <c r="L1037" s="7"/>
      <c r="M1037" s="9">
        <v>866325523</v>
      </c>
      <c r="N1037" s="68"/>
      <c r="O1037" s="18" t="str">
        <f t="shared" ca="1" si="58"/>
        <v>378天</v>
      </c>
      <c r="P1037" s="80"/>
      <c r="Q1037" s="80"/>
      <c r="R1037" s="80"/>
      <c r="S1037" s="80"/>
    </row>
    <row r="1038" spans="1:19">
      <c r="A1038" s="34">
        <v>1036</v>
      </c>
      <c r="B1038" s="100" t="s">
        <v>11458</v>
      </c>
      <c r="C1038" s="7" t="s">
        <v>10393</v>
      </c>
      <c r="D1038" s="7" t="str">
        <f t="shared" si="56"/>
        <v>MSK箱</v>
      </c>
      <c r="E1038" s="7" t="s">
        <v>17174</v>
      </c>
      <c r="F1038" s="19">
        <v>41422</v>
      </c>
      <c r="G1038" s="39" t="s">
        <v>14446</v>
      </c>
      <c r="H1038" s="7" t="str">
        <f t="shared" si="57"/>
        <v>重</v>
      </c>
      <c r="I1038" s="23">
        <v>41475</v>
      </c>
      <c r="J1038" s="21"/>
      <c r="K1038" s="7" t="s">
        <v>13992</v>
      </c>
      <c r="L1038" s="7"/>
      <c r="M1038" s="9" t="s">
        <v>5769</v>
      </c>
      <c r="N1038" s="68"/>
      <c r="O1038" s="18" t="str">
        <f t="shared" ca="1" si="58"/>
        <v>377天</v>
      </c>
      <c r="P1038" s="80"/>
      <c r="Q1038" s="80"/>
      <c r="R1038" s="80"/>
      <c r="S1038" s="80"/>
    </row>
    <row r="1039" spans="1:19">
      <c r="A1039" s="34">
        <v>1037</v>
      </c>
      <c r="B1039" s="101" t="s">
        <v>11459</v>
      </c>
      <c r="C1039" s="7" t="s">
        <v>10393</v>
      </c>
      <c r="D1039" s="7" t="str">
        <f t="shared" si="56"/>
        <v>MSK箱</v>
      </c>
      <c r="E1039" s="7" t="s">
        <v>17174</v>
      </c>
      <c r="F1039" s="19">
        <v>41420</v>
      </c>
      <c r="G1039" s="39" t="s">
        <v>14446</v>
      </c>
      <c r="H1039" s="7" t="str">
        <f t="shared" si="57"/>
        <v>重</v>
      </c>
      <c r="I1039" s="23">
        <v>41463</v>
      </c>
      <c r="J1039" s="21"/>
      <c r="K1039" s="7" t="s">
        <v>972</v>
      </c>
      <c r="L1039" s="7"/>
      <c r="M1039" s="9">
        <v>866373767</v>
      </c>
      <c r="N1039" s="68"/>
      <c r="O1039" s="18" t="str">
        <f t="shared" ca="1" si="58"/>
        <v>379天</v>
      </c>
      <c r="P1039" s="80"/>
      <c r="Q1039" s="80"/>
      <c r="R1039" s="80"/>
      <c r="S1039" s="80"/>
    </row>
    <row r="1040" spans="1:19">
      <c r="A1040" s="34">
        <v>1038</v>
      </c>
      <c r="B1040" s="98" t="s">
        <v>11460</v>
      </c>
      <c r="C1040" s="7" t="s">
        <v>10393</v>
      </c>
      <c r="D1040" s="7" t="str">
        <f t="shared" si="56"/>
        <v>MSK箱</v>
      </c>
      <c r="E1040" s="7" t="s">
        <v>17174</v>
      </c>
      <c r="F1040" s="19">
        <v>41419</v>
      </c>
      <c r="G1040" s="39" t="s">
        <v>14446</v>
      </c>
      <c r="H1040" s="7" t="str">
        <f t="shared" si="57"/>
        <v>重</v>
      </c>
      <c r="I1040" s="23">
        <v>41487</v>
      </c>
      <c r="J1040" s="21"/>
      <c r="K1040" s="7" t="s">
        <v>13302</v>
      </c>
      <c r="L1040" s="7"/>
      <c r="M1040" s="9"/>
      <c r="N1040" s="68"/>
      <c r="O1040" s="18" t="str">
        <f t="shared" ca="1" si="58"/>
        <v>380天</v>
      </c>
      <c r="P1040" s="80"/>
      <c r="Q1040" s="80"/>
      <c r="R1040" s="80"/>
      <c r="S1040" s="80"/>
    </row>
    <row r="1041" spans="1:19">
      <c r="A1041" s="34">
        <v>1039</v>
      </c>
      <c r="B1041" s="98" t="s">
        <v>11461</v>
      </c>
      <c r="C1041" s="7" t="s">
        <v>10393</v>
      </c>
      <c r="D1041" s="7" t="str">
        <f t="shared" si="56"/>
        <v>MSK箱</v>
      </c>
      <c r="E1041" s="7" t="s">
        <v>17174</v>
      </c>
      <c r="F1041" s="19">
        <v>41421</v>
      </c>
      <c r="G1041" s="39" t="s">
        <v>14446</v>
      </c>
      <c r="H1041" s="7" t="str">
        <f t="shared" si="57"/>
        <v>重</v>
      </c>
      <c r="I1041" s="23">
        <v>41487</v>
      </c>
      <c r="J1041" s="21"/>
      <c r="K1041" s="7" t="s">
        <v>13302</v>
      </c>
      <c r="L1041" s="7"/>
      <c r="M1041" s="9"/>
      <c r="N1041" s="68"/>
      <c r="O1041" s="18" t="str">
        <f t="shared" ca="1" si="58"/>
        <v>378天</v>
      </c>
      <c r="P1041" s="80"/>
      <c r="Q1041" s="80"/>
      <c r="R1041" s="80"/>
      <c r="S1041" s="80"/>
    </row>
    <row r="1042" spans="1:19">
      <c r="A1042" s="34">
        <v>1040</v>
      </c>
      <c r="B1042" s="101" t="s">
        <v>11462</v>
      </c>
      <c r="C1042" s="7" t="s">
        <v>10393</v>
      </c>
      <c r="D1042" s="7" t="str">
        <f t="shared" si="56"/>
        <v>MSK箱</v>
      </c>
      <c r="E1042" s="7" t="s">
        <v>17174</v>
      </c>
      <c r="F1042" s="19">
        <v>41420</v>
      </c>
      <c r="G1042" s="39" t="s">
        <v>14446</v>
      </c>
      <c r="H1042" s="7" t="str">
        <f t="shared" si="57"/>
        <v>重</v>
      </c>
      <c r="I1042" s="23">
        <v>41423</v>
      </c>
      <c r="J1042" s="21"/>
      <c r="K1042" s="7" t="s">
        <v>972</v>
      </c>
      <c r="L1042" s="7"/>
      <c r="M1042" s="9">
        <v>866301320</v>
      </c>
      <c r="N1042" s="68"/>
      <c r="O1042" s="18" t="str">
        <f t="shared" ca="1" si="58"/>
        <v>379天</v>
      </c>
      <c r="P1042" s="80"/>
      <c r="Q1042" s="80"/>
      <c r="R1042" s="80"/>
      <c r="S1042" s="80"/>
    </row>
    <row r="1043" spans="1:19">
      <c r="A1043" s="34">
        <v>1041</v>
      </c>
      <c r="B1043" s="101" t="s">
        <v>12163</v>
      </c>
      <c r="C1043" s="7" t="s">
        <v>10393</v>
      </c>
      <c r="D1043" s="7" t="str">
        <f t="shared" si="56"/>
        <v>MSK箱</v>
      </c>
      <c r="E1043" s="7" t="s">
        <v>17174</v>
      </c>
      <c r="F1043" s="19">
        <v>41420</v>
      </c>
      <c r="G1043" s="39" t="s">
        <v>14446</v>
      </c>
      <c r="H1043" s="7" t="str">
        <f t="shared" si="57"/>
        <v>重</v>
      </c>
      <c r="I1043" s="23">
        <v>41437</v>
      </c>
      <c r="J1043" s="21"/>
      <c r="K1043" s="7" t="s">
        <v>15569</v>
      </c>
      <c r="L1043" s="7"/>
      <c r="M1043" s="9">
        <v>866480390</v>
      </c>
      <c r="N1043" s="68"/>
      <c r="O1043" s="18" t="str">
        <f t="shared" ca="1" si="58"/>
        <v>379天</v>
      </c>
      <c r="P1043" s="80"/>
      <c r="Q1043" s="80"/>
      <c r="R1043" s="80"/>
      <c r="S1043" s="80"/>
    </row>
    <row r="1044" spans="1:19">
      <c r="A1044" s="34">
        <v>1042</v>
      </c>
      <c r="B1044" s="101" t="s">
        <v>11463</v>
      </c>
      <c r="C1044" s="7" t="s">
        <v>10393</v>
      </c>
      <c r="D1044" s="7" t="str">
        <f t="shared" si="56"/>
        <v>MSK箱</v>
      </c>
      <c r="E1044" s="7" t="s">
        <v>17174</v>
      </c>
      <c r="F1044" s="19">
        <v>41419</v>
      </c>
      <c r="G1044" s="39" t="s">
        <v>14446</v>
      </c>
      <c r="H1044" s="7" t="str">
        <f t="shared" si="57"/>
        <v>重</v>
      </c>
      <c r="I1044" s="23">
        <v>41475</v>
      </c>
      <c r="J1044" s="21"/>
      <c r="K1044" s="7" t="s">
        <v>13992</v>
      </c>
      <c r="L1044" s="7"/>
      <c r="M1044" s="9" t="s">
        <v>5769</v>
      </c>
      <c r="N1044" s="68"/>
      <c r="O1044" s="18" t="str">
        <f t="shared" ca="1" si="58"/>
        <v>380天</v>
      </c>
      <c r="P1044" s="80"/>
      <c r="Q1044" s="80"/>
      <c r="R1044" s="80"/>
      <c r="S1044" s="80"/>
    </row>
    <row r="1045" spans="1:19">
      <c r="A1045" s="34">
        <v>1043</v>
      </c>
      <c r="B1045" s="101" t="s">
        <v>11464</v>
      </c>
      <c r="C1045" s="7" t="s">
        <v>10393</v>
      </c>
      <c r="D1045" s="7" t="str">
        <f t="shared" si="56"/>
        <v>MSK箱</v>
      </c>
      <c r="E1045" s="7" t="s">
        <v>17174</v>
      </c>
      <c r="F1045" s="19">
        <v>41421</v>
      </c>
      <c r="G1045" s="39" t="s">
        <v>14446</v>
      </c>
      <c r="H1045" s="7" t="str">
        <f t="shared" si="57"/>
        <v>重</v>
      </c>
      <c r="I1045" s="23">
        <v>41474</v>
      </c>
      <c r="J1045" s="21"/>
      <c r="K1045" s="7" t="s">
        <v>17072</v>
      </c>
      <c r="L1045" s="7"/>
      <c r="M1045" s="9" t="s">
        <v>5769</v>
      </c>
      <c r="N1045" s="68"/>
      <c r="O1045" s="18" t="str">
        <f t="shared" ca="1" si="58"/>
        <v>378天</v>
      </c>
      <c r="P1045" s="80"/>
      <c r="Q1045" s="80"/>
      <c r="R1045" s="80"/>
      <c r="S1045" s="80"/>
    </row>
    <row r="1046" spans="1:19">
      <c r="A1046" s="34">
        <v>1044</v>
      </c>
      <c r="B1046" s="100" t="s">
        <v>11465</v>
      </c>
      <c r="C1046" s="7" t="s">
        <v>10393</v>
      </c>
      <c r="D1046" s="7" t="str">
        <f t="shared" si="56"/>
        <v>MSK箱</v>
      </c>
      <c r="E1046" s="7" t="s">
        <v>17174</v>
      </c>
      <c r="F1046" s="19">
        <v>41422</v>
      </c>
      <c r="G1046" s="39" t="s">
        <v>14446</v>
      </c>
      <c r="H1046" s="7" t="str">
        <f t="shared" si="57"/>
        <v>重</v>
      </c>
      <c r="I1046" s="23">
        <v>41474</v>
      </c>
      <c r="J1046" s="21"/>
      <c r="K1046" s="7" t="s">
        <v>17072</v>
      </c>
      <c r="L1046" s="7"/>
      <c r="M1046" s="9" t="s">
        <v>5769</v>
      </c>
      <c r="N1046" s="68"/>
      <c r="O1046" s="18" t="str">
        <f t="shared" ca="1" si="58"/>
        <v>377天</v>
      </c>
      <c r="P1046" s="80"/>
      <c r="Q1046" s="80"/>
      <c r="R1046" s="80"/>
      <c r="S1046" s="80"/>
    </row>
    <row r="1047" spans="1:19">
      <c r="A1047" s="34">
        <v>1045</v>
      </c>
      <c r="B1047" s="98" t="s">
        <v>11466</v>
      </c>
      <c r="C1047" s="7" t="s">
        <v>10393</v>
      </c>
      <c r="D1047" s="7" t="str">
        <f t="shared" si="56"/>
        <v>MSK箱</v>
      </c>
      <c r="E1047" s="7" t="s">
        <v>17174</v>
      </c>
      <c r="F1047" s="19">
        <v>41419</v>
      </c>
      <c r="G1047" s="39" t="s">
        <v>14446</v>
      </c>
      <c r="H1047" s="7" t="str">
        <f t="shared" si="57"/>
        <v>重</v>
      </c>
      <c r="I1047" s="23">
        <v>41473</v>
      </c>
      <c r="J1047" s="21"/>
      <c r="K1047" s="7" t="s">
        <v>13302</v>
      </c>
      <c r="L1047" s="7"/>
      <c r="M1047" s="9"/>
      <c r="N1047" s="68"/>
      <c r="O1047" s="18" t="str">
        <f t="shared" ca="1" si="58"/>
        <v>380天</v>
      </c>
      <c r="P1047" s="80"/>
      <c r="Q1047" s="80"/>
      <c r="R1047" s="80"/>
      <c r="S1047" s="80"/>
    </row>
    <row r="1048" spans="1:19">
      <c r="A1048" s="34">
        <v>1046</v>
      </c>
      <c r="B1048" s="101" t="s">
        <v>11467</v>
      </c>
      <c r="C1048" s="7" t="s">
        <v>10393</v>
      </c>
      <c r="D1048" s="7" t="str">
        <f t="shared" si="56"/>
        <v>MSK箱</v>
      </c>
      <c r="E1048" s="7" t="s">
        <v>17174</v>
      </c>
      <c r="F1048" s="19">
        <v>41419</v>
      </c>
      <c r="G1048" s="39" t="s">
        <v>14446</v>
      </c>
      <c r="H1048" s="7" t="str">
        <f t="shared" si="57"/>
        <v>重</v>
      </c>
      <c r="I1048" s="23">
        <v>41462</v>
      </c>
      <c r="J1048" s="21"/>
      <c r="K1048" s="7" t="s">
        <v>4794</v>
      </c>
      <c r="L1048" s="7"/>
      <c r="M1048" s="9">
        <v>866325633</v>
      </c>
      <c r="N1048" s="68"/>
      <c r="O1048" s="18" t="str">
        <f t="shared" ca="1" si="58"/>
        <v>380天</v>
      </c>
      <c r="P1048" s="80"/>
      <c r="Q1048" s="80"/>
      <c r="R1048" s="80"/>
      <c r="S1048" s="80"/>
    </row>
    <row r="1049" spans="1:19">
      <c r="A1049" s="34">
        <v>1047</v>
      </c>
      <c r="B1049" s="101" t="s">
        <v>11468</v>
      </c>
      <c r="C1049" s="7" t="s">
        <v>10393</v>
      </c>
      <c r="D1049" s="7" t="str">
        <f t="shared" si="56"/>
        <v>MSK箱</v>
      </c>
      <c r="E1049" s="7" t="s">
        <v>17174</v>
      </c>
      <c r="F1049" s="19">
        <v>41417</v>
      </c>
      <c r="G1049" s="39" t="s">
        <v>14446</v>
      </c>
      <c r="H1049" s="7" t="str">
        <f t="shared" si="57"/>
        <v>重</v>
      </c>
      <c r="I1049" s="23">
        <v>41442</v>
      </c>
      <c r="J1049" s="21"/>
      <c r="K1049" s="7" t="s">
        <v>12865</v>
      </c>
      <c r="L1049" s="7"/>
      <c r="M1049" s="9">
        <v>866491528</v>
      </c>
      <c r="N1049" s="68"/>
      <c r="O1049" s="18" t="str">
        <f t="shared" ca="1" si="58"/>
        <v>382天</v>
      </c>
      <c r="P1049" s="80"/>
      <c r="Q1049" s="80"/>
      <c r="R1049" s="80"/>
      <c r="S1049" s="80"/>
    </row>
    <row r="1050" spans="1:19">
      <c r="A1050" s="34">
        <v>1048</v>
      </c>
      <c r="B1050" s="101" t="s">
        <v>11469</v>
      </c>
      <c r="C1050" s="7" t="s">
        <v>10393</v>
      </c>
      <c r="D1050" s="7" t="str">
        <f t="shared" si="56"/>
        <v>MSK箱</v>
      </c>
      <c r="E1050" s="7" t="s">
        <v>17174</v>
      </c>
      <c r="F1050" s="19">
        <v>41417</v>
      </c>
      <c r="G1050" s="39" t="s">
        <v>14446</v>
      </c>
      <c r="H1050" s="7" t="str">
        <f t="shared" si="57"/>
        <v>重</v>
      </c>
      <c r="I1050" s="23">
        <v>41480</v>
      </c>
      <c r="J1050" s="21"/>
      <c r="K1050" s="7" t="s">
        <v>13302</v>
      </c>
      <c r="L1050" s="7"/>
      <c r="M1050" s="9">
        <v>560823986</v>
      </c>
      <c r="N1050" s="68"/>
      <c r="O1050" s="18" t="str">
        <f t="shared" ca="1" si="58"/>
        <v>382天</v>
      </c>
      <c r="P1050" s="80"/>
      <c r="Q1050" s="80"/>
      <c r="R1050" s="80"/>
      <c r="S1050" s="80"/>
    </row>
    <row r="1051" spans="1:19">
      <c r="A1051" s="34">
        <v>1049</v>
      </c>
      <c r="B1051" s="101" t="s">
        <v>11470</v>
      </c>
      <c r="C1051" s="7" t="s">
        <v>10393</v>
      </c>
      <c r="D1051" s="7" t="str">
        <f t="shared" si="56"/>
        <v>MSK箱</v>
      </c>
      <c r="E1051" s="7" t="s">
        <v>17174</v>
      </c>
      <c r="F1051" s="19">
        <v>41421</v>
      </c>
      <c r="G1051" s="39" t="s">
        <v>14446</v>
      </c>
      <c r="H1051" s="7" t="str">
        <f t="shared" si="57"/>
        <v>重</v>
      </c>
      <c r="I1051" s="23">
        <v>41463</v>
      </c>
      <c r="J1051" s="21"/>
      <c r="K1051" s="7" t="s">
        <v>972</v>
      </c>
      <c r="L1051" s="7"/>
      <c r="M1051" s="9">
        <v>866373767</v>
      </c>
      <c r="N1051" s="68"/>
      <c r="O1051" s="18" t="str">
        <f t="shared" ca="1" si="58"/>
        <v>378天</v>
      </c>
      <c r="P1051" s="80"/>
      <c r="Q1051" s="80"/>
      <c r="R1051" s="80"/>
      <c r="S1051" s="80"/>
    </row>
    <row r="1052" spans="1:19">
      <c r="A1052" s="34">
        <v>1050</v>
      </c>
      <c r="B1052" s="100" t="s">
        <v>16372</v>
      </c>
      <c r="C1052" s="7" t="s">
        <v>10393</v>
      </c>
      <c r="D1052" s="7" t="str">
        <f t="shared" si="56"/>
        <v>MSK箱</v>
      </c>
      <c r="E1052" s="7" t="s">
        <v>17174</v>
      </c>
      <c r="F1052" s="19">
        <v>41423</v>
      </c>
      <c r="G1052" s="39" t="s">
        <v>14446</v>
      </c>
      <c r="H1052" s="7" t="str">
        <f t="shared" si="57"/>
        <v>重</v>
      </c>
      <c r="I1052" s="23">
        <v>41484</v>
      </c>
      <c r="J1052" s="21"/>
      <c r="K1052" s="7" t="s">
        <v>2038</v>
      </c>
      <c r="L1052" s="7"/>
      <c r="M1052" s="9">
        <v>866809348</v>
      </c>
      <c r="N1052" s="68"/>
      <c r="O1052" s="18" t="str">
        <f t="shared" ca="1" si="58"/>
        <v>376天</v>
      </c>
      <c r="P1052" s="80"/>
      <c r="Q1052" s="80"/>
      <c r="R1052" s="80"/>
      <c r="S1052" s="80"/>
    </row>
    <row r="1053" spans="1:19">
      <c r="A1053" s="34">
        <v>1051</v>
      </c>
      <c r="B1053" s="101" t="s">
        <v>12752</v>
      </c>
      <c r="C1053" s="7" t="s">
        <v>6828</v>
      </c>
      <c r="D1053" s="7" t="str">
        <f t="shared" si="56"/>
        <v>MSK箱</v>
      </c>
      <c r="E1053" s="7" t="s">
        <v>17174</v>
      </c>
      <c r="F1053" s="19">
        <v>41415</v>
      </c>
      <c r="G1053" s="39" t="s">
        <v>15392</v>
      </c>
      <c r="H1053" s="7" t="str">
        <f t="shared" si="57"/>
        <v>重</v>
      </c>
      <c r="I1053" s="23">
        <v>41416</v>
      </c>
      <c r="J1053" s="21"/>
      <c r="K1053" s="7"/>
      <c r="L1053" s="7" t="s">
        <v>4548</v>
      </c>
      <c r="M1053" s="9" t="s">
        <v>9792</v>
      </c>
      <c r="N1053" s="68"/>
      <c r="O1053" s="18" t="str">
        <f t="shared" ca="1" si="58"/>
        <v>384天</v>
      </c>
      <c r="P1053" s="80"/>
      <c r="Q1053" s="80"/>
      <c r="R1053" s="80"/>
      <c r="S1053" s="80"/>
    </row>
    <row r="1054" spans="1:19">
      <c r="A1054" s="34">
        <v>1052</v>
      </c>
      <c r="B1054" s="101" t="s">
        <v>12753</v>
      </c>
      <c r="C1054" s="7" t="s">
        <v>6828</v>
      </c>
      <c r="D1054" s="7" t="str">
        <f t="shared" si="56"/>
        <v>MSK箱</v>
      </c>
      <c r="E1054" s="7" t="s">
        <v>17174</v>
      </c>
      <c r="F1054" s="19">
        <v>41415</v>
      </c>
      <c r="G1054" s="39" t="s">
        <v>15392</v>
      </c>
      <c r="H1054" s="7" t="str">
        <f t="shared" si="57"/>
        <v>重</v>
      </c>
      <c r="I1054" s="23">
        <v>41416</v>
      </c>
      <c r="J1054" s="21"/>
      <c r="K1054" s="7"/>
      <c r="L1054" s="7" t="s">
        <v>4548</v>
      </c>
      <c r="M1054" s="9" t="s">
        <v>9793</v>
      </c>
      <c r="N1054" s="68"/>
      <c r="O1054" s="18" t="str">
        <f t="shared" ca="1" si="58"/>
        <v>384天</v>
      </c>
      <c r="P1054" s="80"/>
      <c r="Q1054" s="80"/>
      <c r="R1054" s="80"/>
      <c r="S1054" s="80"/>
    </row>
    <row r="1055" spans="1:19">
      <c r="A1055" s="34">
        <v>1053</v>
      </c>
      <c r="B1055" s="101" t="s">
        <v>9808</v>
      </c>
      <c r="C1055" s="7" t="s">
        <v>6828</v>
      </c>
      <c r="D1055" s="7" t="str">
        <f t="shared" si="56"/>
        <v>MSK箱</v>
      </c>
      <c r="E1055" s="7" t="s">
        <v>17174</v>
      </c>
      <c r="F1055" s="19">
        <v>41415</v>
      </c>
      <c r="G1055" s="39" t="s">
        <v>15392</v>
      </c>
      <c r="H1055" s="7" t="str">
        <f t="shared" si="57"/>
        <v>重</v>
      </c>
      <c r="I1055" s="23">
        <v>41418</v>
      </c>
      <c r="J1055" s="21"/>
      <c r="K1055" s="7"/>
      <c r="L1055" s="7" t="s">
        <v>4548</v>
      </c>
      <c r="M1055" s="9" t="s">
        <v>11472</v>
      </c>
      <c r="N1055" s="68"/>
      <c r="O1055" s="18" t="str">
        <f t="shared" ca="1" si="58"/>
        <v>384天</v>
      </c>
      <c r="P1055" s="80"/>
      <c r="Q1055" s="80"/>
      <c r="R1055" s="80"/>
      <c r="S1055" s="80"/>
    </row>
    <row r="1056" spans="1:19">
      <c r="A1056" s="34">
        <v>1054</v>
      </c>
      <c r="B1056" s="101" t="s">
        <v>17061</v>
      </c>
      <c r="C1056" s="7" t="s">
        <v>6828</v>
      </c>
      <c r="D1056" s="7" t="str">
        <f t="shared" si="56"/>
        <v>MSK箱</v>
      </c>
      <c r="E1056" s="7" t="s">
        <v>17174</v>
      </c>
      <c r="F1056" s="19">
        <v>41415</v>
      </c>
      <c r="G1056" s="39" t="s">
        <v>15392</v>
      </c>
      <c r="H1056" s="7" t="str">
        <f t="shared" si="57"/>
        <v>重</v>
      </c>
      <c r="I1056" s="23">
        <v>41418</v>
      </c>
      <c r="J1056" s="21"/>
      <c r="K1056" s="7"/>
      <c r="L1056" s="7" t="s">
        <v>4548</v>
      </c>
      <c r="M1056" s="9" t="s">
        <v>11478</v>
      </c>
      <c r="N1056" s="68"/>
      <c r="O1056" s="18" t="str">
        <f t="shared" ca="1" si="58"/>
        <v>384天</v>
      </c>
      <c r="P1056" s="80"/>
      <c r="Q1056" s="80"/>
      <c r="R1056" s="80"/>
      <c r="S1056" s="80"/>
    </row>
    <row r="1057" spans="1:19">
      <c r="A1057" s="34">
        <v>1055</v>
      </c>
      <c r="B1057" s="101" t="s">
        <v>9751</v>
      </c>
      <c r="C1057" s="7" t="s">
        <v>10393</v>
      </c>
      <c r="D1057" s="7" t="str">
        <f t="shared" si="56"/>
        <v>MSK箱</v>
      </c>
      <c r="E1057" s="7" t="s">
        <v>17174</v>
      </c>
      <c r="F1057" s="19">
        <v>41423</v>
      </c>
      <c r="G1057" s="39" t="s">
        <v>2686</v>
      </c>
      <c r="H1057" s="7" t="str">
        <f t="shared" si="57"/>
        <v>重</v>
      </c>
      <c r="I1057" s="23">
        <v>41474</v>
      </c>
      <c r="J1057" s="21"/>
      <c r="K1057" s="7" t="s">
        <v>17072</v>
      </c>
      <c r="L1057" s="7"/>
      <c r="M1057" s="9" t="s">
        <v>5769</v>
      </c>
      <c r="N1057" s="68"/>
      <c r="O1057" s="18" t="str">
        <f t="shared" ca="1" si="58"/>
        <v>376天</v>
      </c>
      <c r="P1057" s="80"/>
      <c r="Q1057" s="80"/>
      <c r="R1057" s="80"/>
      <c r="S1057" s="80"/>
    </row>
    <row r="1058" spans="1:19">
      <c r="A1058" s="34">
        <v>1056</v>
      </c>
      <c r="B1058" s="101" t="s">
        <v>15614</v>
      </c>
      <c r="C1058" s="7" t="s">
        <v>10393</v>
      </c>
      <c r="D1058" s="7" t="str">
        <f t="shared" si="56"/>
        <v>MSK箱</v>
      </c>
      <c r="E1058" s="7" t="s">
        <v>17174</v>
      </c>
      <c r="F1058" s="19">
        <v>41427</v>
      </c>
      <c r="G1058" s="39" t="s">
        <v>10256</v>
      </c>
      <c r="H1058" s="7" t="str">
        <f t="shared" si="57"/>
        <v>重</v>
      </c>
      <c r="I1058" s="23">
        <v>41431</v>
      </c>
      <c r="J1058" s="21"/>
      <c r="K1058" s="7" t="s">
        <v>972</v>
      </c>
      <c r="L1058" s="7"/>
      <c r="M1058" s="9">
        <v>866298946</v>
      </c>
      <c r="N1058" s="68"/>
      <c r="O1058" s="18" t="str">
        <f t="shared" ca="1" si="58"/>
        <v>372天</v>
      </c>
      <c r="P1058" s="80"/>
      <c r="Q1058" s="80"/>
      <c r="R1058" s="80"/>
      <c r="S1058" s="80"/>
    </row>
    <row r="1059" spans="1:19">
      <c r="A1059" s="34">
        <v>1057</v>
      </c>
      <c r="B1059" s="101" t="s">
        <v>4802</v>
      </c>
      <c r="C1059" s="7" t="s">
        <v>10393</v>
      </c>
      <c r="D1059" s="7" t="str">
        <f t="shared" si="56"/>
        <v>MSK箱</v>
      </c>
      <c r="E1059" s="7" t="s">
        <v>17174</v>
      </c>
      <c r="F1059" s="19">
        <v>41429</v>
      </c>
      <c r="G1059" s="39" t="s">
        <v>10256</v>
      </c>
      <c r="H1059" s="7" t="str">
        <f t="shared" si="57"/>
        <v>重</v>
      </c>
      <c r="I1059" s="23">
        <v>41429</v>
      </c>
      <c r="J1059" s="21"/>
      <c r="K1059" s="7" t="s">
        <v>16249</v>
      </c>
      <c r="L1059" s="7"/>
      <c r="M1059" s="9">
        <v>866301398</v>
      </c>
      <c r="N1059" s="68"/>
      <c r="O1059" s="18" t="str">
        <f t="shared" ca="1" si="58"/>
        <v>370天</v>
      </c>
      <c r="P1059" s="80"/>
      <c r="Q1059" s="80"/>
      <c r="R1059" s="80"/>
      <c r="S1059" s="80"/>
    </row>
    <row r="1060" spans="1:19">
      <c r="A1060" s="34">
        <v>1058</v>
      </c>
      <c r="B1060" s="101" t="s">
        <v>2676</v>
      </c>
      <c r="C1060" s="7" t="s">
        <v>10393</v>
      </c>
      <c r="D1060" s="7" t="str">
        <f t="shared" si="56"/>
        <v>MSK箱</v>
      </c>
      <c r="E1060" s="7" t="s">
        <v>17174</v>
      </c>
      <c r="F1060" s="19">
        <v>41424</v>
      </c>
      <c r="G1060" s="39" t="s">
        <v>10256</v>
      </c>
      <c r="H1060" s="7" t="str">
        <f t="shared" si="57"/>
        <v>重</v>
      </c>
      <c r="I1060" s="23">
        <v>41426</v>
      </c>
      <c r="J1060" s="21"/>
      <c r="K1060" s="7" t="s">
        <v>16249</v>
      </c>
      <c r="L1060" s="7"/>
      <c r="M1060" s="9">
        <v>866301398</v>
      </c>
      <c r="N1060" s="68"/>
      <c r="O1060" s="18" t="str">
        <f t="shared" ca="1" si="58"/>
        <v>375天</v>
      </c>
      <c r="P1060" s="80"/>
      <c r="Q1060" s="80"/>
      <c r="R1060" s="80"/>
      <c r="S1060" s="80"/>
    </row>
    <row r="1061" spans="1:19">
      <c r="A1061" s="34">
        <v>1059</v>
      </c>
      <c r="B1061" s="101" t="s">
        <v>7276</v>
      </c>
      <c r="C1061" s="7" t="s">
        <v>10393</v>
      </c>
      <c r="D1061" s="7" t="str">
        <f t="shared" si="56"/>
        <v>MSK箱</v>
      </c>
      <c r="E1061" s="7" t="s">
        <v>17174</v>
      </c>
      <c r="F1061" s="19">
        <v>41426</v>
      </c>
      <c r="G1061" s="39" t="s">
        <v>10256</v>
      </c>
      <c r="H1061" s="7" t="str">
        <f t="shared" si="57"/>
        <v>重</v>
      </c>
      <c r="I1061" s="23">
        <v>41458</v>
      </c>
      <c r="J1061" s="21"/>
      <c r="K1061" s="7" t="s">
        <v>13302</v>
      </c>
      <c r="L1061" s="7"/>
      <c r="M1061" s="9" t="s">
        <v>7279</v>
      </c>
      <c r="N1061" s="68"/>
      <c r="O1061" s="18" t="str">
        <f t="shared" ca="1" si="58"/>
        <v>373天</v>
      </c>
      <c r="P1061" s="80"/>
      <c r="Q1061" s="80"/>
      <c r="R1061" s="80"/>
      <c r="S1061" s="80"/>
    </row>
    <row r="1062" spans="1:19">
      <c r="A1062" s="34">
        <v>1060</v>
      </c>
      <c r="B1062" s="100" t="s">
        <v>9750</v>
      </c>
      <c r="C1062" s="7" t="s">
        <v>10393</v>
      </c>
      <c r="D1062" s="7" t="str">
        <f t="shared" si="56"/>
        <v>MSK箱</v>
      </c>
      <c r="E1062" s="7" t="s">
        <v>17174</v>
      </c>
      <c r="F1062" s="19">
        <v>41431</v>
      </c>
      <c r="G1062" s="39" t="s">
        <v>10256</v>
      </c>
      <c r="H1062" s="7" t="str">
        <f t="shared" si="57"/>
        <v>重</v>
      </c>
      <c r="I1062" s="23">
        <v>41474</v>
      </c>
      <c r="J1062" s="21"/>
      <c r="K1062" s="7" t="s">
        <v>17072</v>
      </c>
      <c r="L1062" s="7"/>
      <c r="M1062" s="9" t="s">
        <v>5769</v>
      </c>
      <c r="N1062" s="68"/>
      <c r="O1062" s="18" t="str">
        <f t="shared" ca="1" si="58"/>
        <v>368天</v>
      </c>
      <c r="P1062" s="80"/>
      <c r="Q1062" s="80"/>
      <c r="R1062" s="80"/>
      <c r="S1062" s="80"/>
    </row>
    <row r="1063" spans="1:19">
      <c r="A1063" s="34">
        <v>1061</v>
      </c>
      <c r="B1063" s="101" t="s">
        <v>2932</v>
      </c>
      <c r="C1063" s="7" t="s">
        <v>10393</v>
      </c>
      <c r="D1063" s="7" t="str">
        <f t="shared" si="56"/>
        <v>MSK箱</v>
      </c>
      <c r="E1063" s="7" t="s">
        <v>17174</v>
      </c>
      <c r="F1063" s="19">
        <v>41426</v>
      </c>
      <c r="G1063" s="39" t="s">
        <v>10256</v>
      </c>
      <c r="H1063" s="7" t="str">
        <f t="shared" si="57"/>
        <v>重</v>
      </c>
      <c r="I1063" s="23">
        <v>41443</v>
      </c>
      <c r="J1063" s="21"/>
      <c r="K1063" s="7" t="s">
        <v>972</v>
      </c>
      <c r="L1063" s="7"/>
      <c r="M1063" s="9">
        <v>866486544</v>
      </c>
      <c r="N1063" s="68"/>
      <c r="O1063" s="18" t="str">
        <f t="shared" ca="1" si="58"/>
        <v>373天</v>
      </c>
      <c r="P1063" s="80"/>
      <c r="Q1063" s="80"/>
      <c r="R1063" s="80"/>
      <c r="S1063" s="80"/>
    </row>
    <row r="1064" spans="1:19">
      <c r="A1064" s="34">
        <v>1062</v>
      </c>
      <c r="B1064" s="101" t="s">
        <v>9278</v>
      </c>
      <c r="C1064" s="7" t="s">
        <v>10393</v>
      </c>
      <c r="D1064" s="7" t="str">
        <f t="shared" si="56"/>
        <v>MSK箱</v>
      </c>
      <c r="E1064" s="7" t="s">
        <v>17174</v>
      </c>
      <c r="F1064" s="19">
        <v>41425</v>
      </c>
      <c r="G1064" s="39" t="s">
        <v>10256</v>
      </c>
      <c r="H1064" s="7" t="str">
        <f t="shared" si="57"/>
        <v>重</v>
      </c>
      <c r="I1064" s="23">
        <v>41462</v>
      </c>
      <c r="J1064" s="21"/>
      <c r="K1064" s="7" t="s">
        <v>4794</v>
      </c>
      <c r="L1064" s="7"/>
      <c r="M1064" s="9">
        <v>866325523</v>
      </c>
      <c r="N1064" s="68"/>
      <c r="O1064" s="18" t="str">
        <f t="shared" ca="1" si="58"/>
        <v>374天</v>
      </c>
      <c r="P1064" s="80"/>
      <c r="Q1064" s="80"/>
      <c r="R1064" s="80"/>
      <c r="S1064" s="80"/>
    </row>
    <row r="1065" spans="1:19">
      <c r="A1065" s="34">
        <v>1063</v>
      </c>
      <c r="B1065" s="100" t="s">
        <v>16371</v>
      </c>
      <c r="C1065" s="7" t="s">
        <v>10393</v>
      </c>
      <c r="D1065" s="7" t="str">
        <f t="shared" si="56"/>
        <v>MSK箱</v>
      </c>
      <c r="E1065" s="7" t="s">
        <v>17174</v>
      </c>
      <c r="F1065" s="19">
        <v>41431</v>
      </c>
      <c r="G1065" s="39" t="s">
        <v>10256</v>
      </c>
      <c r="H1065" s="7" t="str">
        <f t="shared" si="57"/>
        <v>重</v>
      </c>
      <c r="I1065" s="23">
        <v>41484</v>
      </c>
      <c r="J1065" s="21"/>
      <c r="K1065" s="7" t="s">
        <v>2038</v>
      </c>
      <c r="L1065" s="7"/>
      <c r="M1065" s="9">
        <v>866809348</v>
      </c>
      <c r="N1065" s="68"/>
      <c r="O1065" s="18" t="str">
        <f t="shared" ca="1" si="58"/>
        <v>368天</v>
      </c>
      <c r="P1065" s="80"/>
      <c r="Q1065" s="80"/>
      <c r="R1065" s="80"/>
      <c r="S1065" s="80"/>
    </row>
    <row r="1066" spans="1:19">
      <c r="A1066" s="34">
        <v>1064</v>
      </c>
      <c r="B1066" s="101" t="s">
        <v>5765</v>
      </c>
      <c r="C1066" s="7" t="s">
        <v>10393</v>
      </c>
      <c r="D1066" s="7" t="str">
        <f t="shared" ref="D1066:D1129" si="59">IF(B1066="","","MSK箱")</f>
        <v>MSK箱</v>
      </c>
      <c r="E1066" s="7" t="s">
        <v>17174</v>
      </c>
      <c r="F1066" s="19">
        <v>41422</v>
      </c>
      <c r="G1066" s="39" t="s">
        <v>10256</v>
      </c>
      <c r="H1066" s="7" t="str">
        <f t="shared" ref="H1066:H1129" si="60">IF(I1066="","空","重")</f>
        <v>重</v>
      </c>
      <c r="I1066" s="23">
        <v>41474</v>
      </c>
      <c r="J1066" s="21"/>
      <c r="K1066" s="7" t="s">
        <v>17072</v>
      </c>
      <c r="L1066" s="7"/>
      <c r="M1066" s="9" t="s">
        <v>5769</v>
      </c>
      <c r="N1066" s="68"/>
      <c r="O1066" s="18" t="str">
        <f t="shared" ref="O1066:O1129" ca="1" si="61">IF(ISNONTEXT(J1066),DATEDIF(F1066,TODAY(),"d")&amp;"天","出场")</f>
        <v>377天</v>
      </c>
      <c r="P1066" s="80"/>
      <c r="Q1066" s="80"/>
      <c r="R1066" s="80"/>
      <c r="S1066" s="80"/>
    </row>
    <row r="1067" spans="1:19">
      <c r="A1067" s="34">
        <v>1065</v>
      </c>
      <c r="B1067" s="101" t="s">
        <v>2677</v>
      </c>
      <c r="C1067" s="7" t="s">
        <v>10393</v>
      </c>
      <c r="D1067" s="7" t="str">
        <f t="shared" si="59"/>
        <v>MSK箱</v>
      </c>
      <c r="E1067" s="7" t="s">
        <v>17174</v>
      </c>
      <c r="F1067" s="19">
        <v>41426</v>
      </c>
      <c r="G1067" s="39" t="s">
        <v>10256</v>
      </c>
      <c r="H1067" s="7" t="str">
        <f t="shared" si="60"/>
        <v>重</v>
      </c>
      <c r="I1067" s="23">
        <v>41429</v>
      </c>
      <c r="J1067" s="21"/>
      <c r="K1067" s="7" t="s">
        <v>16249</v>
      </c>
      <c r="L1067" s="7"/>
      <c r="M1067" s="9">
        <v>866301398</v>
      </c>
      <c r="N1067" s="68"/>
      <c r="O1067" s="18" t="str">
        <f t="shared" ca="1" si="61"/>
        <v>373天</v>
      </c>
      <c r="P1067" s="80"/>
      <c r="Q1067" s="80"/>
      <c r="R1067" s="80"/>
      <c r="S1067" s="80"/>
    </row>
    <row r="1068" spans="1:19">
      <c r="A1068" s="34">
        <v>1066</v>
      </c>
      <c r="B1068" s="101" t="s">
        <v>9279</v>
      </c>
      <c r="C1068" s="7" t="s">
        <v>10393</v>
      </c>
      <c r="D1068" s="7" t="str">
        <f t="shared" si="59"/>
        <v>MSK箱</v>
      </c>
      <c r="E1068" s="7" t="s">
        <v>17174</v>
      </c>
      <c r="F1068" s="19">
        <v>41426</v>
      </c>
      <c r="G1068" s="39" t="s">
        <v>10256</v>
      </c>
      <c r="H1068" s="7" t="str">
        <f t="shared" si="60"/>
        <v>重</v>
      </c>
      <c r="I1068" s="23">
        <v>41462</v>
      </c>
      <c r="J1068" s="21"/>
      <c r="K1068" s="7" t="s">
        <v>13302</v>
      </c>
      <c r="L1068" s="7"/>
      <c r="M1068" s="9">
        <v>866325523</v>
      </c>
      <c r="N1068" s="68"/>
      <c r="O1068" s="18" t="str">
        <f t="shared" ca="1" si="61"/>
        <v>373天</v>
      </c>
      <c r="P1068" s="80"/>
      <c r="Q1068" s="80"/>
      <c r="R1068" s="80"/>
      <c r="S1068" s="80"/>
    </row>
    <row r="1069" spans="1:19">
      <c r="A1069" s="34">
        <v>1067</v>
      </c>
      <c r="B1069" s="100" t="s">
        <v>9753</v>
      </c>
      <c r="C1069" s="7" t="s">
        <v>10393</v>
      </c>
      <c r="D1069" s="7" t="str">
        <f t="shared" si="59"/>
        <v>MSK箱</v>
      </c>
      <c r="E1069" s="7" t="s">
        <v>17174</v>
      </c>
      <c r="F1069" s="19">
        <v>41426</v>
      </c>
      <c r="G1069" s="39" t="s">
        <v>10256</v>
      </c>
      <c r="H1069" s="7" t="str">
        <f t="shared" si="60"/>
        <v>重</v>
      </c>
      <c r="I1069" s="23">
        <v>41475</v>
      </c>
      <c r="J1069" s="21"/>
      <c r="K1069" s="7" t="s">
        <v>13992</v>
      </c>
      <c r="L1069" s="7"/>
      <c r="M1069" s="9" t="s">
        <v>5769</v>
      </c>
      <c r="N1069" s="68"/>
      <c r="O1069" s="18" t="str">
        <f t="shared" ca="1" si="61"/>
        <v>373天</v>
      </c>
      <c r="P1069" s="80"/>
      <c r="Q1069" s="80"/>
      <c r="R1069" s="80"/>
      <c r="S1069" s="80"/>
    </row>
    <row r="1070" spans="1:19">
      <c r="A1070" s="34">
        <v>1068</v>
      </c>
      <c r="B1070" s="101" t="s">
        <v>6477</v>
      </c>
      <c r="C1070" s="7" t="s">
        <v>10393</v>
      </c>
      <c r="D1070" s="7" t="str">
        <f t="shared" si="59"/>
        <v>MSK箱</v>
      </c>
      <c r="E1070" s="7" t="s">
        <v>17174</v>
      </c>
      <c r="F1070" s="19">
        <v>41427</v>
      </c>
      <c r="G1070" s="39" t="s">
        <v>10256</v>
      </c>
      <c r="H1070" s="7" t="str">
        <f t="shared" si="60"/>
        <v>重</v>
      </c>
      <c r="I1070" s="23">
        <v>41443</v>
      </c>
      <c r="J1070" s="21"/>
      <c r="K1070" s="7" t="s">
        <v>972</v>
      </c>
      <c r="L1070" s="7"/>
      <c r="M1070" s="9">
        <v>866486544</v>
      </c>
      <c r="N1070" s="68"/>
      <c r="O1070" s="18" t="str">
        <f t="shared" ca="1" si="61"/>
        <v>372天</v>
      </c>
      <c r="P1070" s="80"/>
      <c r="Q1070" s="80"/>
      <c r="R1070" s="80"/>
      <c r="S1070" s="80"/>
    </row>
    <row r="1071" spans="1:19">
      <c r="A1071" s="34">
        <v>1069</v>
      </c>
      <c r="B1071" s="101" t="s">
        <v>5766</v>
      </c>
      <c r="C1071" s="7" t="s">
        <v>10393</v>
      </c>
      <c r="D1071" s="7" t="str">
        <f t="shared" si="59"/>
        <v>MSK箱</v>
      </c>
      <c r="E1071" s="7" t="s">
        <v>17174</v>
      </c>
      <c r="F1071" s="19">
        <v>41425</v>
      </c>
      <c r="G1071" s="39" t="s">
        <v>10256</v>
      </c>
      <c r="H1071" s="7" t="str">
        <f t="shared" si="60"/>
        <v>重</v>
      </c>
      <c r="I1071" s="23">
        <v>41474</v>
      </c>
      <c r="J1071" s="21"/>
      <c r="K1071" s="7" t="s">
        <v>17072</v>
      </c>
      <c r="L1071" s="7"/>
      <c r="M1071" s="9" t="s">
        <v>5769</v>
      </c>
      <c r="N1071" s="68"/>
      <c r="O1071" s="18" t="str">
        <f t="shared" ca="1" si="61"/>
        <v>374天</v>
      </c>
      <c r="P1071" s="80"/>
      <c r="Q1071" s="80"/>
      <c r="R1071" s="80"/>
      <c r="S1071" s="80"/>
    </row>
    <row r="1072" spans="1:19">
      <c r="A1072" s="34">
        <v>1070</v>
      </c>
      <c r="B1072" s="101" t="s">
        <v>15622</v>
      </c>
      <c r="C1072" s="7" t="s">
        <v>10393</v>
      </c>
      <c r="D1072" s="7" t="str">
        <f t="shared" si="59"/>
        <v>MSK箱</v>
      </c>
      <c r="E1072" s="7" t="s">
        <v>17174</v>
      </c>
      <c r="F1072" s="19">
        <v>41425</v>
      </c>
      <c r="G1072" s="39" t="s">
        <v>10256</v>
      </c>
      <c r="H1072" s="7" t="str">
        <f t="shared" si="60"/>
        <v>重</v>
      </c>
      <c r="I1072" s="23">
        <v>41442</v>
      </c>
      <c r="J1072" s="21"/>
      <c r="K1072" s="7" t="s">
        <v>5796</v>
      </c>
      <c r="L1072" s="7"/>
      <c r="M1072" s="9">
        <v>866491528</v>
      </c>
      <c r="N1072" s="68"/>
      <c r="O1072" s="18" t="str">
        <f t="shared" ca="1" si="61"/>
        <v>374天</v>
      </c>
      <c r="P1072" s="80"/>
      <c r="Q1072" s="80"/>
      <c r="R1072" s="80"/>
      <c r="S1072" s="80"/>
    </row>
    <row r="1073" spans="1:19">
      <c r="A1073" s="34">
        <v>1071</v>
      </c>
      <c r="B1073" s="101" t="s">
        <v>5767</v>
      </c>
      <c r="C1073" s="7" t="s">
        <v>10393</v>
      </c>
      <c r="D1073" s="7" t="str">
        <f t="shared" si="59"/>
        <v>MSK箱</v>
      </c>
      <c r="E1073" s="7" t="s">
        <v>17174</v>
      </c>
      <c r="F1073" s="19">
        <v>41424</v>
      </c>
      <c r="G1073" s="39" t="s">
        <v>10256</v>
      </c>
      <c r="H1073" s="7" t="str">
        <f t="shared" si="60"/>
        <v>重</v>
      </c>
      <c r="I1073" s="23">
        <v>41474</v>
      </c>
      <c r="J1073" s="21"/>
      <c r="K1073" s="7" t="s">
        <v>17072</v>
      </c>
      <c r="L1073" s="7"/>
      <c r="M1073" s="9" t="s">
        <v>5769</v>
      </c>
      <c r="N1073" s="68"/>
      <c r="O1073" s="18" t="str">
        <f t="shared" ca="1" si="61"/>
        <v>375天</v>
      </c>
      <c r="P1073" s="80"/>
      <c r="Q1073" s="80"/>
      <c r="R1073" s="80"/>
      <c r="S1073" s="80"/>
    </row>
    <row r="1074" spans="1:19">
      <c r="A1074" s="34">
        <v>1072</v>
      </c>
      <c r="B1074" s="100" t="s">
        <v>9749</v>
      </c>
      <c r="C1074" s="7" t="s">
        <v>10393</v>
      </c>
      <c r="D1074" s="7" t="str">
        <f t="shared" si="59"/>
        <v>MSK箱</v>
      </c>
      <c r="E1074" s="7" t="s">
        <v>17174</v>
      </c>
      <c r="F1074" s="19">
        <v>41433</v>
      </c>
      <c r="G1074" s="39" t="s">
        <v>10256</v>
      </c>
      <c r="H1074" s="7" t="str">
        <f t="shared" si="60"/>
        <v>重</v>
      </c>
      <c r="I1074" s="23">
        <v>41473</v>
      </c>
      <c r="J1074" s="21"/>
      <c r="K1074" s="7" t="s">
        <v>17072</v>
      </c>
      <c r="L1074" s="7"/>
      <c r="M1074" s="9" t="s">
        <v>5769</v>
      </c>
      <c r="N1074" s="68"/>
      <c r="O1074" s="18" t="str">
        <f t="shared" ca="1" si="61"/>
        <v>366天</v>
      </c>
      <c r="P1074" s="80"/>
      <c r="Q1074" s="80"/>
      <c r="R1074" s="80"/>
      <c r="S1074" s="80"/>
    </row>
    <row r="1075" spans="1:19">
      <c r="A1075" s="34">
        <v>1073</v>
      </c>
      <c r="B1075" s="101" t="s">
        <v>16940</v>
      </c>
      <c r="C1075" s="7" t="s">
        <v>10393</v>
      </c>
      <c r="D1075" s="7" t="str">
        <f t="shared" si="59"/>
        <v>MSK箱</v>
      </c>
      <c r="E1075" s="7" t="s">
        <v>17174</v>
      </c>
      <c r="F1075" s="19">
        <v>41433</v>
      </c>
      <c r="G1075" s="39" t="s">
        <v>12912</v>
      </c>
      <c r="H1075" s="7" t="str">
        <f t="shared" si="60"/>
        <v>重</v>
      </c>
      <c r="I1075" s="23">
        <v>41445</v>
      </c>
      <c r="J1075" s="21"/>
      <c r="K1075" s="7" t="s">
        <v>297</v>
      </c>
      <c r="L1075" s="7"/>
      <c r="M1075" s="9"/>
      <c r="N1075" s="68"/>
      <c r="O1075" s="18" t="str">
        <f t="shared" ca="1" si="61"/>
        <v>366天</v>
      </c>
      <c r="P1075" s="80"/>
      <c r="Q1075" s="80"/>
      <c r="R1075" s="80"/>
      <c r="S1075" s="80"/>
    </row>
    <row r="1076" spans="1:19">
      <c r="A1076" s="34">
        <v>1074</v>
      </c>
      <c r="B1076" s="101" t="s">
        <v>5455</v>
      </c>
      <c r="C1076" s="7" t="s">
        <v>10393</v>
      </c>
      <c r="D1076" s="7" t="str">
        <f t="shared" si="59"/>
        <v>MSK箱</v>
      </c>
      <c r="E1076" s="7" t="s">
        <v>17174</v>
      </c>
      <c r="F1076" s="19">
        <v>41434</v>
      </c>
      <c r="G1076" s="39" t="s">
        <v>10256</v>
      </c>
      <c r="H1076" s="7" t="str">
        <f t="shared" si="60"/>
        <v>重</v>
      </c>
      <c r="I1076" s="23">
        <v>41464</v>
      </c>
      <c r="J1076" s="21"/>
      <c r="K1076" s="7" t="s">
        <v>16249</v>
      </c>
      <c r="L1076" s="7"/>
      <c r="M1076" s="9">
        <v>866373767</v>
      </c>
      <c r="N1076" s="68"/>
      <c r="O1076" s="18" t="str">
        <f t="shared" ca="1" si="61"/>
        <v>365天</v>
      </c>
      <c r="P1076" s="80"/>
      <c r="Q1076" s="80"/>
      <c r="R1076" s="80"/>
      <c r="S1076" s="80"/>
    </row>
    <row r="1077" spans="1:19">
      <c r="A1077" s="34">
        <v>1075</v>
      </c>
      <c r="B1077" s="101" t="s">
        <v>4869</v>
      </c>
      <c r="C1077" s="7" t="s">
        <v>10393</v>
      </c>
      <c r="D1077" s="7" t="str">
        <f t="shared" si="59"/>
        <v>MSK箱</v>
      </c>
      <c r="E1077" s="7" t="s">
        <v>17174</v>
      </c>
      <c r="F1077" s="19">
        <v>41434</v>
      </c>
      <c r="G1077" s="39" t="s">
        <v>10256</v>
      </c>
      <c r="H1077" s="7" t="str">
        <f t="shared" si="60"/>
        <v>重</v>
      </c>
      <c r="I1077" s="23">
        <v>41436</v>
      </c>
      <c r="J1077" s="21"/>
      <c r="K1077" s="7" t="s">
        <v>7646</v>
      </c>
      <c r="L1077" s="7"/>
      <c r="M1077" s="9">
        <v>866480599</v>
      </c>
      <c r="N1077" s="68"/>
      <c r="O1077" s="18" t="str">
        <f t="shared" ca="1" si="61"/>
        <v>365天</v>
      </c>
      <c r="P1077" s="80"/>
      <c r="Q1077" s="80"/>
      <c r="R1077" s="80"/>
      <c r="S1077" s="80"/>
    </row>
    <row r="1078" spans="1:19">
      <c r="A1078" s="34">
        <v>1076</v>
      </c>
      <c r="B1078" s="101" t="s">
        <v>1341</v>
      </c>
      <c r="C1078" s="7" t="s">
        <v>10393</v>
      </c>
      <c r="D1078" s="7" t="str">
        <f t="shared" si="59"/>
        <v>MSK箱</v>
      </c>
      <c r="E1078" s="7" t="s">
        <v>17174</v>
      </c>
      <c r="F1078" s="19">
        <v>41432</v>
      </c>
      <c r="G1078" s="39" t="s">
        <v>10256</v>
      </c>
      <c r="H1078" s="7" t="str">
        <f t="shared" si="60"/>
        <v>重</v>
      </c>
      <c r="I1078" s="23">
        <v>41480</v>
      </c>
      <c r="J1078" s="21"/>
      <c r="K1078" s="7" t="s">
        <v>14425</v>
      </c>
      <c r="L1078" s="7"/>
      <c r="M1078" s="9">
        <v>560823986</v>
      </c>
      <c r="N1078" s="68"/>
      <c r="O1078" s="18" t="str">
        <f t="shared" ca="1" si="61"/>
        <v>367天</v>
      </c>
      <c r="P1078" s="80"/>
      <c r="Q1078" s="80"/>
      <c r="R1078" s="80"/>
      <c r="S1078" s="80"/>
    </row>
    <row r="1079" spans="1:19">
      <c r="A1079" s="34">
        <v>1077</v>
      </c>
      <c r="B1079" s="98" t="s">
        <v>3761</v>
      </c>
      <c r="C1079" s="7" t="s">
        <v>10393</v>
      </c>
      <c r="D1079" s="7" t="str">
        <f t="shared" si="59"/>
        <v>MSK箱</v>
      </c>
      <c r="E1079" s="7" t="s">
        <v>17174</v>
      </c>
      <c r="F1079" s="19">
        <v>41433</v>
      </c>
      <c r="G1079" s="39" t="s">
        <v>10256</v>
      </c>
      <c r="H1079" s="7" t="str">
        <f t="shared" si="60"/>
        <v>重</v>
      </c>
      <c r="I1079" s="23">
        <v>41489</v>
      </c>
      <c r="J1079" s="21"/>
      <c r="K1079" s="7" t="s">
        <v>13302</v>
      </c>
      <c r="L1079" s="7"/>
      <c r="M1079" s="9"/>
      <c r="N1079" s="68"/>
      <c r="O1079" s="18" t="str">
        <f t="shared" ca="1" si="61"/>
        <v>366天</v>
      </c>
      <c r="P1079" s="80"/>
      <c r="Q1079" s="80"/>
      <c r="R1079" s="80"/>
      <c r="S1079" s="80"/>
    </row>
    <row r="1080" spans="1:19">
      <c r="A1080" s="34">
        <v>1078</v>
      </c>
      <c r="B1080" s="101" t="s">
        <v>5762</v>
      </c>
      <c r="C1080" s="7" t="s">
        <v>10393</v>
      </c>
      <c r="D1080" s="7" t="str">
        <f t="shared" si="59"/>
        <v>MSK箱</v>
      </c>
      <c r="E1080" s="7" t="s">
        <v>17174</v>
      </c>
      <c r="F1080" s="19">
        <v>41435</v>
      </c>
      <c r="G1080" s="39" t="s">
        <v>10256</v>
      </c>
      <c r="H1080" s="7" t="str">
        <f t="shared" si="60"/>
        <v>重</v>
      </c>
      <c r="I1080" s="23">
        <v>41473</v>
      </c>
      <c r="J1080" s="21"/>
      <c r="K1080" s="7" t="s">
        <v>17072</v>
      </c>
      <c r="L1080" s="7"/>
      <c r="M1080" s="9" t="s">
        <v>5769</v>
      </c>
      <c r="N1080" s="68"/>
      <c r="O1080" s="18" t="str">
        <f t="shared" ca="1" si="61"/>
        <v>364天</v>
      </c>
      <c r="P1080" s="80"/>
      <c r="Q1080" s="80"/>
      <c r="R1080" s="80"/>
      <c r="S1080" s="80"/>
    </row>
    <row r="1081" spans="1:19">
      <c r="A1081" s="34">
        <v>1079</v>
      </c>
      <c r="B1081" s="101" t="s">
        <v>14320</v>
      </c>
      <c r="C1081" s="7" t="s">
        <v>10393</v>
      </c>
      <c r="D1081" s="7" t="str">
        <f t="shared" si="59"/>
        <v>MSK箱</v>
      </c>
      <c r="E1081" s="7" t="s">
        <v>17174</v>
      </c>
      <c r="F1081" s="19">
        <v>41431</v>
      </c>
      <c r="G1081" s="39" t="s">
        <v>12911</v>
      </c>
      <c r="H1081" s="7" t="str">
        <f t="shared" si="60"/>
        <v>重</v>
      </c>
      <c r="I1081" s="23">
        <v>41484</v>
      </c>
      <c r="J1081" s="21"/>
      <c r="K1081" s="7" t="s">
        <v>972</v>
      </c>
      <c r="L1081" s="7"/>
      <c r="M1081" s="9">
        <v>866821635</v>
      </c>
      <c r="N1081" s="68"/>
      <c r="O1081" s="18" t="str">
        <f t="shared" ca="1" si="61"/>
        <v>368天</v>
      </c>
      <c r="P1081" s="80"/>
      <c r="Q1081" s="80"/>
      <c r="R1081" s="80"/>
      <c r="S1081" s="80"/>
    </row>
    <row r="1082" spans="1:19">
      <c r="A1082" s="34">
        <v>1080</v>
      </c>
      <c r="B1082" s="100" t="s">
        <v>9754</v>
      </c>
      <c r="C1082" s="7" t="s">
        <v>10393</v>
      </c>
      <c r="D1082" s="7" t="str">
        <f t="shared" si="59"/>
        <v>MSK箱</v>
      </c>
      <c r="E1082" s="7" t="s">
        <v>17174</v>
      </c>
      <c r="F1082" s="19">
        <v>41473</v>
      </c>
      <c r="G1082" s="39" t="s">
        <v>10256</v>
      </c>
      <c r="H1082" s="7" t="str">
        <f t="shared" si="60"/>
        <v>重</v>
      </c>
      <c r="I1082" s="23">
        <v>41473</v>
      </c>
      <c r="J1082" s="21"/>
      <c r="K1082" s="7" t="s">
        <v>17072</v>
      </c>
      <c r="L1082" s="7"/>
      <c r="M1082" s="9" t="s">
        <v>5769</v>
      </c>
      <c r="N1082" s="68"/>
      <c r="O1082" s="18" t="str">
        <f t="shared" ca="1" si="61"/>
        <v>326天</v>
      </c>
      <c r="P1082" s="80"/>
      <c r="Q1082" s="80"/>
      <c r="R1082" s="80"/>
      <c r="S1082" s="80"/>
    </row>
    <row r="1083" spans="1:19">
      <c r="A1083" s="34">
        <v>1081</v>
      </c>
      <c r="B1083" s="101" t="s">
        <v>5760</v>
      </c>
      <c r="C1083" s="7" t="s">
        <v>10393</v>
      </c>
      <c r="D1083" s="7" t="str">
        <f t="shared" si="59"/>
        <v>MSK箱</v>
      </c>
      <c r="E1083" s="7" t="s">
        <v>17174</v>
      </c>
      <c r="F1083" s="19">
        <v>41435</v>
      </c>
      <c r="G1083" s="39" t="s">
        <v>10256</v>
      </c>
      <c r="H1083" s="7" t="str">
        <f t="shared" si="60"/>
        <v>重</v>
      </c>
      <c r="I1083" s="23">
        <v>41473</v>
      </c>
      <c r="J1083" s="21"/>
      <c r="K1083" s="7" t="s">
        <v>17072</v>
      </c>
      <c r="L1083" s="7"/>
      <c r="M1083" s="9" t="s">
        <v>5769</v>
      </c>
      <c r="N1083" s="68"/>
      <c r="O1083" s="18" t="str">
        <f t="shared" ca="1" si="61"/>
        <v>364天</v>
      </c>
      <c r="P1083" s="80"/>
      <c r="Q1083" s="80"/>
      <c r="R1083" s="80"/>
      <c r="S1083" s="80"/>
    </row>
    <row r="1084" spans="1:19">
      <c r="A1084" s="34">
        <v>1082</v>
      </c>
      <c r="B1084" s="101" t="s">
        <v>13658</v>
      </c>
      <c r="C1084" s="7" t="s">
        <v>10393</v>
      </c>
      <c r="D1084" s="7" t="str">
        <f t="shared" si="59"/>
        <v>MSK箱</v>
      </c>
      <c r="E1084" s="7" t="s">
        <v>17174</v>
      </c>
      <c r="F1084" s="19">
        <v>41437</v>
      </c>
      <c r="G1084" s="39" t="s">
        <v>10256</v>
      </c>
      <c r="H1084" s="7" t="str">
        <f t="shared" si="60"/>
        <v>重</v>
      </c>
      <c r="I1084" s="23">
        <v>41462</v>
      </c>
      <c r="J1084" s="21"/>
      <c r="K1084" s="7" t="s">
        <v>4794</v>
      </c>
      <c r="L1084" s="7"/>
      <c r="M1084" s="9">
        <v>866325633</v>
      </c>
      <c r="N1084" s="68"/>
      <c r="O1084" s="18" t="str">
        <f t="shared" ca="1" si="61"/>
        <v>362天</v>
      </c>
      <c r="P1084" s="80"/>
      <c r="Q1084" s="80"/>
      <c r="R1084" s="80"/>
      <c r="S1084" s="80"/>
    </row>
    <row r="1085" spans="1:19">
      <c r="A1085" s="34">
        <v>1083</v>
      </c>
      <c r="B1085" s="101" t="s">
        <v>16367</v>
      </c>
      <c r="C1085" s="7" t="s">
        <v>10393</v>
      </c>
      <c r="D1085" s="7" t="str">
        <f t="shared" si="59"/>
        <v>MSK箱</v>
      </c>
      <c r="E1085" s="7" t="s">
        <v>17174</v>
      </c>
      <c r="F1085" s="19">
        <v>41430</v>
      </c>
      <c r="G1085" s="39" t="s">
        <v>10256</v>
      </c>
      <c r="H1085" s="7" t="str">
        <f t="shared" si="60"/>
        <v>重</v>
      </c>
      <c r="I1085" s="23">
        <v>41484</v>
      </c>
      <c r="J1085" s="21"/>
      <c r="K1085" s="7" t="s">
        <v>17072</v>
      </c>
      <c r="L1085" s="7"/>
      <c r="M1085" s="9">
        <v>866809348</v>
      </c>
      <c r="N1085" s="68"/>
      <c r="O1085" s="18" t="str">
        <f t="shared" ca="1" si="61"/>
        <v>369天</v>
      </c>
      <c r="P1085" s="80"/>
      <c r="Q1085" s="80"/>
      <c r="R1085" s="80"/>
      <c r="S1085" s="80"/>
    </row>
    <row r="1086" spans="1:19">
      <c r="A1086" s="34">
        <v>1084</v>
      </c>
      <c r="B1086" s="101" t="s">
        <v>13659</v>
      </c>
      <c r="C1086" s="7" t="s">
        <v>10393</v>
      </c>
      <c r="D1086" s="7" t="str">
        <f t="shared" si="59"/>
        <v>MSK箱</v>
      </c>
      <c r="E1086" s="7" t="s">
        <v>17174</v>
      </c>
      <c r="F1086" s="19">
        <v>41436</v>
      </c>
      <c r="G1086" s="39" t="s">
        <v>10256</v>
      </c>
      <c r="H1086" s="7" t="str">
        <f t="shared" si="60"/>
        <v>重</v>
      </c>
      <c r="I1086" s="23">
        <v>41462</v>
      </c>
      <c r="J1086" s="21"/>
      <c r="K1086" s="7" t="s">
        <v>4794</v>
      </c>
      <c r="L1086" s="7"/>
      <c r="M1086" s="9">
        <v>866325523</v>
      </c>
      <c r="N1086" s="68"/>
      <c r="O1086" s="18" t="str">
        <f t="shared" ca="1" si="61"/>
        <v>363天</v>
      </c>
      <c r="P1086" s="80"/>
      <c r="Q1086" s="80"/>
      <c r="R1086" s="80"/>
      <c r="S1086" s="80"/>
    </row>
    <row r="1087" spans="1:19">
      <c r="A1087" s="34">
        <v>1085</v>
      </c>
      <c r="B1087" s="100" t="s">
        <v>15618</v>
      </c>
      <c r="C1087" s="7" t="s">
        <v>10393</v>
      </c>
      <c r="D1087" s="7" t="str">
        <f t="shared" si="59"/>
        <v>MSK箱</v>
      </c>
      <c r="E1087" s="7" t="s">
        <v>17174</v>
      </c>
      <c r="F1087" s="19">
        <v>41436</v>
      </c>
      <c r="G1087" s="39" t="s">
        <v>10256</v>
      </c>
      <c r="H1087" s="7" t="str">
        <f t="shared" si="60"/>
        <v>重</v>
      </c>
      <c r="I1087" s="23">
        <v>41475</v>
      </c>
      <c r="J1087" s="21"/>
      <c r="K1087" s="7" t="s">
        <v>13992</v>
      </c>
      <c r="L1087" s="7"/>
      <c r="M1087" s="9">
        <v>560779392</v>
      </c>
      <c r="N1087" s="68"/>
      <c r="O1087" s="18" t="str">
        <f t="shared" ca="1" si="61"/>
        <v>363天</v>
      </c>
      <c r="P1087" s="80"/>
      <c r="Q1087" s="80"/>
      <c r="R1087" s="80"/>
      <c r="S1087" s="80"/>
    </row>
    <row r="1088" spans="1:19">
      <c r="A1088" s="34">
        <v>1086</v>
      </c>
      <c r="B1088" s="98" t="s">
        <v>9498</v>
      </c>
      <c r="C1088" s="7" t="s">
        <v>10393</v>
      </c>
      <c r="D1088" s="7" t="str">
        <f t="shared" si="59"/>
        <v>MSK箱</v>
      </c>
      <c r="E1088" s="7" t="s">
        <v>17174</v>
      </c>
      <c r="F1088" s="19">
        <v>41436</v>
      </c>
      <c r="G1088" s="39" t="s">
        <v>10256</v>
      </c>
      <c r="H1088" s="7" t="str">
        <f t="shared" si="60"/>
        <v>重</v>
      </c>
      <c r="I1088" s="23">
        <v>41462</v>
      </c>
      <c r="J1088" s="21"/>
      <c r="K1088" s="7" t="s">
        <v>972</v>
      </c>
      <c r="L1088" s="7"/>
      <c r="M1088" s="9">
        <v>866373767</v>
      </c>
      <c r="N1088" s="68"/>
      <c r="O1088" s="18" t="str">
        <f t="shared" ca="1" si="61"/>
        <v>363天</v>
      </c>
      <c r="P1088" s="80"/>
      <c r="Q1088" s="80"/>
      <c r="R1088" s="80"/>
      <c r="S1088" s="80"/>
    </row>
    <row r="1089" spans="1:19">
      <c r="A1089" s="34">
        <v>1087</v>
      </c>
      <c r="B1089" s="101" t="s">
        <v>1339</v>
      </c>
      <c r="C1089" s="7" t="s">
        <v>10393</v>
      </c>
      <c r="D1089" s="7" t="str">
        <f t="shared" si="59"/>
        <v>MSK箱</v>
      </c>
      <c r="E1089" s="7" t="s">
        <v>17174</v>
      </c>
      <c r="F1089" s="19">
        <v>41437</v>
      </c>
      <c r="G1089" s="39" t="s">
        <v>12913</v>
      </c>
      <c r="H1089" s="7" t="str">
        <f t="shared" si="60"/>
        <v>重</v>
      </c>
      <c r="I1089" s="23">
        <v>41479</v>
      </c>
      <c r="J1089" s="21"/>
      <c r="K1089" s="7" t="s">
        <v>4794</v>
      </c>
      <c r="L1089" s="7"/>
      <c r="M1089" s="9">
        <v>560823986</v>
      </c>
      <c r="N1089" s="68"/>
      <c r="O1089" s="18" t="str">
        <f t="shared" ca="1" si="61"/>
        <v>362天</v>
      </c>
      <c r="P1089" s="80"/>
      <c r="Q1089" s="80"/>
      <c r="R1089" s="80"/>
      <c r="S1089" s="80"/>
    </row>
    <row r="1090" spans="1:19">
      <c r="A1090" s="34">
        <v>1088</v>
      </c>
      <c r="B1090" s="101" t="s">
        <v>15621</v>
      </c>
      <c r="C1090" s="7" t="s">
        <v>10393</v>
      </c>
      <c r="D1090" s="7" t="str">
        <f t="shared" si="59"/>
        <v>MSK箱</v>
      </c>
      <c r="E1090" s="7" t="s">
        <v>17174</v>
      </c>
      <c r="F1090" s="19">
        <v>41435</v>
      </c>
      <c r="G1090" s="39" t="s">
        <v>10256</v>
      </c>
      <c r="H1090" s="7" t="str">
        <f t="shared" si="60"/>
        <v>重</v>
      </c>
      <c r="I1090" s="23">
        <v>41439</v>
      </c>
      <c r="J1090" s="21"/>
      <c r="K1090" s="7" t="s">
        <v>10395</v>
      </c>
      <c r="L1090" s="7"/>
      <c r="M1090" s="9">
        <v>866491528</v>
      </c>
      <c r="N1090" s="68"/>
      <c r="O1090" s="18" t="str">
        <f t="shared" ca="1" si="61"/>
        <v>364天</v>
      </c>
      <c r="P1090" s="80"/>
      <c r="Q1090" s="80"/>
      <c r="R1090" s="80"/>
      <c r="S1090" s="80"/>
    </row>
    <row r="1091" spans="1:19">
      <c r="A1091" s="34">
        <v>1089</v>
      </c>
      <c r="B1091" s="101" t="s">
        <v>16368</v>
      </c>
      <c r="C1091" s="7" t="s">
        <v>10393</v>
      </c>
      <c r="D1091" s="7" t="str">
        <f t="shared" si="59"/>
        <v>MSK箱</v>
      </c>
      <c r="E1091" s="7" t="s">
        <v>8078</v>
      </c>
      <c r="F1091" s="19">
        <v>41438</v>
      </c>
      <c r="G1091" s="39" t="s">
        <v>10256</v>
      </c>
      <c r="H1091" s="7" t="str">
        <f t="shared" si="60"/>
        <v>重</v>
      </c>
      <c r="I1091" s="23">
        <v>41484</v>
      </c>
      <c r="J1091" s="21"/>
      <c r="K1091" s="7" t="s">
        <v>17072</v>
      </c>
      <c r="L1091" s="7"/>
      <c r="M1091" s="9">
        <v>866809348</v>
      </c>
      <c r="N1091" s="68"/>
      <c r="O1091" s="18" t="str">
        <f t="shared" ca="1" si="61"/>
        <v>361天</v>
      </c>
      <c r="P1091" s="80"/>
      <c r="Q1091" s="80"/>
      <c r="R1091" s="80"/>
      <c r="S1091" s="80"/>
    </row>
    <row r="1092" spans="1:19">
      <c r="A1092" s="34">
        <v>1090</v>
      </c>
      <c r="B1092" s="98" t="s">
        <v>9499</v>
      </c>
      <c r="C1092" s="7" t="s">
        <v>10393</v>
      </c>
      <c r="D1092" s="7" t="str">
        <f t="shared" si="59"/>
        <v>MSK箱</v>
      </c>
      <c r="E1092" s="7" t="s">
        <v>17174</v>
      </c>
      <c r="F1092" s="19">
        <v>41437</v>
      </c>
      <c r="G1092" s="39" t="s">
        <v>10256</v>
      </c>
      <c r="H1092" s="7" t="str">
        <f t="shared" si="60"/>
        <v>重</v>
      </c>
      <c r="I1092" s="23">
        <v>41488</v>
      </c>
      <c r="J1092" s="21"/>
      <c r="K1092" s="7" t="s">
        <v>4794</v>
      </c>
      <c r="L1092" s="7"/>
      <c r="M1092" s="9"/>
      <c r="N1092" s="68"/>
      <c r="O1092" s="18" t="str">
        <f t="shared" ca="1" si="61"/>
        <v>362天</v>
      </c>
      <c r="P1092" s="80"/>
      <c r="Q1092" s="80"/>
      <c r="R1092" s="80"/>
      <c r="S1092" s="80"/>
    </row>
    <row r="1093" spans="1:19">
      <c r="A1093" s="34">
        <v>1091</v>
      </c>
      <c r="B1093" s="101" t="s">
        <v>5453</v>
      </c>
      <c r="C1093" s="7" t="s">
        <v>10393</v>
      </c>
      <c r="D1093" s="7" t="str">
        <f t="shared" si="59"/>
        <v>MSK箱</v>
      </c>
      <c r="E1093" s="7" t="s">
        <v>17174</v>
      </c>
      <c r="F1093" s="19">
        <v>41435</v>
      </c>
      <c r="G1093" s="39" t="s">
        <v>10256</v>
      </c>
      <c r="H1093" s="7" t="str">
        <f t="shared" si="60"/>
        <v>重</v>
      </c>
      <c r="I1093" s="23">
        <v>41465</v>
      </c>
      <c r="J1093" s="21"/>
      <c r="K1093" s="7" t="s">
        <v>16249</v>
      </c>
      <c r="L1093" s="7"/>
      <c r="M1093" s="9">
        <v>866373767</v>
      </c>
      <c r="N1093" s="68"/>
      <c r="O1093" s="18" t="str">
        <f t="shared" ca="1" si="61"/>
        <v>364天</v>
      </c>
      <c r="P1093" s="80"/>
      <c r="Q1093" s="80"/>
      <c r="R1093" s="80"/>
      <c r="S1093" s="80"/>
    </row>
    <row r="1094" spans="1:19">
      <c r="A1094" s="34">
        <v>1092</v>
      </c>
      <c r="B1094" s="100" t="s">
        <v>16369</v>
      </c>
      <c r="C1094" s="7" t="s">
        <v>10393</v>
      </c>
      <c r="D1094" s="7" t="str">
        <f t="shared" si="59"/>
        <v>MSK箱</v>
      </c>
      <c r="E1094" s="7" t="s">
        <v>17174</v>
      </c>
      <c r="F1094" s="19">
        <v>41435</v>
      </c>
      <c r="G1094" s="39" t="s">
        <v>10256</v>
      </c>
      <c r="H1094" s="7" t="str">
        <f t="shared" si="60"/>
        <v>重</v>
      </c>
      <c r="I1094" s="23">
        <v>41484</v>
      </c>
      <c r="J1094" s="21"/>
      <c r="K1094" s="7" t="s">
        <v>2038</v>
      </c>
      <c r="L1094" s="7"/>
      <c r="M1094" s="9">
        <v>866809348</v>
      </c>
      <c r="N1094" s="68"/>
      <c r="O1094" s="18" t="str">
        <f t="shared" ca="1" si="61"/>
        <v>364天</v>
      </c>
      <c r="P1094" s="80"/>
      <c r="Q1094" s="80"/>
      <c r="R1094" s="80"/>
      <c r="S1094" s="80"/>
    </row>
    <row r="1095" spans="1:19">
      <c r="A1095" s="34">
        <v>1093</v>
      </c>
      <c r="B1095" s="100" t="s">
        <v>7277</v>
      </c>
      <c r="C1095" s="7" t="s">
        <v>10393</v>
      </c>
      <c r="D1095" s="7" t="str">
        <f t="shared" si="59"/>
        <v>MSK箱</v>
      </c>
      <c r="E1095" s="7" t="s">
        <v>17174</v>
      </c>
      <c r="F1095" s="19">
        <v>41435</v>
      </c>
      <c r="G1095" s="39" t="s">
        <v>11972</v>
      </c>
      <c r="H1095" s="7" t="str">
        <f t="shared" si="60"/>
        <v>重</v>
      </c>
      <c r="I1095" s="23">
        <v>41458</v>
      </c>
      <c r="J1095" s="21"/>
      <c r="K1095" s="7" t="s">
        <v>4794</v>
      </c>
      <c r="L1095" s="7"/>
      <c r="M1095" s="9" t="s">
        <v>7279</v>
      </c>
      <c r="N1095" s="68"/>
      <c r="O1095" s="18" t="str">
        <f t="shared" ca="1" si="61"/>
        <v>364天</v>
      </c>
      <c r="P1095" s="80"/>
      <c r="Q1095" s="80"/>
      <c r="R1095" s="80"/>
      <c r="S1095" s="80"/>
    </row>
    <row r="1096" spans="1:19">
      <c r="A1096" s="34">
        <v>1094</v>
      </c>
      <c r="B1096" s="101" t="s">
        <v>9752</v>
      </c>
      <c r="C1096" s="7" t="s">
        <v>10393</v>
      </c>
      <c r="D1096" s="7" t="str">
        <f t="shared" si="59"/>
        <v>MSK箱</v>
      </c>
      <c r="E1096" s="7" t="s">
        <v>17174</v>
      </c>
      <c r="F1096" s="19">
        <v>41437</v>
      </c>
      <c r="G1096" s="39" t="s">
        <v>10256</v>
      </c>
      <c r="H1096" s="7" t="str">
        <f t="shared" si="60"/>
        <v>重</v>
      </c>
      <c r="I1096" s="23">
        <v>41474</v>
      </c>
      <c r="J1096" s="21"/>
      <c r="K1096" s="7" t="s">
        <v>17072</v>
      </c>
      <c r="L1096" s="7"/>
      <c r="M1096" s="9" t="s">
        <v>5769</v>
      </c>
      <c r="N1096" s="68"/>
      <c r="O1096" s="18" t="str">
        <f t="shared" ca="1" si="61"/>
        <v>362天</v>
      </c>
      <c r="P1096" s="80"/>
      <c r="Q1096" s="80"/>
      <c r="R1096" s="80"/>
      <c r="S1096" s="80"/>
    </row>
    <row r="1097" spans="1:19">
      <c r="A1097" s="34">
        <v>1095</v>
      </c>
      <c r="B1097" s="100" t="s">
        <v>7278</v>
      </c>
      <c r="C1097" s="7" t="s">
        <v>10393</v>
      </c>
      <c r="D1097" s="7" t="str">
        <f t="shared" si="59"/>
        <v>MSK箱</v>
      </c>
      <c r="E1097" s="7" t="s">
        <v>17174</v>
      </c>
      <c r="F1097" s="19">
        <v>41443</v>
      </c>
      <c r="G1097" s="39" t="s">
        <v>10256</v>
      </c>
      <c r="H1097" s="7" t="str">
        <f t="shared" si="60"/>
        <v>重</v>
      </c>
      <c r="I1097" s="23">
        <v>41458</v>
      </c>
      <c r="J1097" s="21"/>
      <c r="K1097" s="7" t="s">
        <v>4794</v>
      </c>
      <c r="L1097" s="7"/>
      <c r="M1097" s="9" t="s">
        <v>7279</v>
      </c>
      <c r="N1097" s="68"/>
      <c r="O1097" s="18" t="str">
        <f t="shared" ca="1" si="61"/>
        <v>356天</v>
      </c>
      <c r="P1097" s="80"/>
      <c r="Q1097" s="80"/>
      <c r="R1097" s="80"/>
      <c r="S1097" s="80"/>
    </row>
    <row r="1098" spans="1:19">
      <c r="A1098" s="34">
        <v>1096</v>
      </c>
      <c r="B1098" s="101" t="s">
        <v>9744</v>
      </c>
      <c r="C1098" s="7" t="s">
        <v>10393</v>
      </c>
      <c r="D1098" s="7" t="str">
        <f t="shared" si="59"/>
        <v>MSK箱</v>
      </c>
      <c r="E1098" s="7" t="s">
        <v>17174</v>
      </c>
      <c r="F1098" s="19">
        <v>41438</v>
      </c>
      <c r="G1098" s="39" t="s">
        <v>10256</v>
      </c>
      <c r="H1098" s="7" t="str">
        <f t="shared" si="60"/>
        <v>重</v>
      </c>
      <c r="I1098" s="23">
        <v>41473</v>
      </c>
      <c r="J1098" s="21"/>
      <c r="K1098" s="7" t="s">
        <v>17072</v>
      </c>
      <c r="L1098" s="7"/>
      <c r="M1098" s="9" t="s">
        <v>5769</v>
      </c>
      <c r="N1098" s="68"/>
      <c r="O1098" s="18" t="str">
        <f t="shared" ca="1" si="61"/>
        <v>361天</v>
      </c>
      <c r="P1098" s="80"/>
      <c r="Q1098" s="80"/>
      <c r="R1098" s="80"/>
      <c r="S1098" s="80"/>
    </row>
    <row r="1099" spans="1:19">
      <c r="A1099" s="34">
        <v>1097</v>
      </c>
      <c r="B1099" s="101" t="s">
        <v>1342</v>
      </c>
      <c r="C1099" s="7" t="s">
        <v>10393</v>
      </c>
      <c r="D1099" s="7" t="str">
        <f t="shared" si="59"/>
        <v>MSK箱</v>
      </c>
      <c r="E1099" s="7" t="s">
        <v>8078</v>
      </c>
      <c r="F1099" s="19">
        <v>41439</v>
      </c>
      <c r="G1099" s="39" t="s">
        <v>10256</v>
      </c>
      <c r="H1099" s="7" t="str">
        <f t="shared" si="60"/>
        <v>重</v>
      </c>
      <c r="I1099" s="23">
        <v>41482</v>
      </c>
      <c r="J1099" s="21"/>
      <c r="K1099" s="7" t="s">
        <v>16249</v>
      </c>
      <c r="L1099" s="7"/>
      <c r="M1099" s="9">
        <v>866825055</v>
      </c>
      <c r="N1099" s="68"/>
      <c r="O1099" s="18" t="str">
        <f t="shared" ca="1" si="61"/>
        <v>360天</v>
      </c>
      <c r="P1099" s="80"/>
      <c r="Q1099" s="80"/>
      <c r="R1099" s="80"/>
      <c r="S1099" s="80"/>
    </row>
    <row r="1100" spans="1:19">
      <c r="A1100" s="34">
        <v>1098</v>
      </c>
      <c r="B1100" s="101" t="s">
        <v>13656</v>
      </c>
      <c r="C1100" s="7" t="s">
        <v>10393</v>
      </c>
      <c r="D1100" s="7" t="str">
        <f t="shared" si="59"/>
        <v>MSK箱</v>
      </c>
      <c r="E1100" s="7" t="s">
        <v>17174</v>
      </c>
      <c r="F1100" s="19">
        <v>41436</v>
      </c>
      <c r="G1100" s="39" t="s">
        <v>10256</v>
      </c>
      <c r="H1100" s="7" t="str">
        <f t="shared" si="60"/>
        <v>重</v>
      </c>
      <c r="I1100" s="23">
        <v>41462</v>
      </c>
      <c r="J1100" s="21"/>
      <c r="K1100" s="7" t="s">
        <v>4794</v>
      </c>
      <c r="L1100" s="7"/>
      <c r="M1100" s="9">
        <v>866325633</v>
      </c>
      <c r="N1100" s="68"/>
      <c r="O1100" s="18" t="str">
        <f t="shared" ca="1" si="61"/>
        <v>363天</v>
      </c>
      <c r="P1100" s="80"/>
      <c r="Q1100" s="80"/>
      <c r="R1100" s="80"/>
      <c r="S1100" s="80"/>
    </row>
    <row r="1101" spans="1:19">
      <c r="A1101" s="34">
        <v>1099</v>
      </c>
      <c r="B1101" s="100" t="s">
        <v>1340</v>
      </c>
      <c r="C1101" s="7" t="s">
        <v>10393</v>
      </c>
      <c r="D1101" s="7" t="str">
        <f t="shared" si="59"/>
        <v>MSK箱</v>
      </c>
      <c r="E1101" s="7" t="s">
        <v>17174</v>
      </c>
      <c r="F1101" s="19">
        <v>41436</v>
      </c>
      <c r="G1101" s="39" t="s">
        <v>10256</v>
      </c>
      <c r="H1101" s="7" t="str">
        <f t="shared" si="60"/>
        <v>重</v>
      </c>
      <c r="I1101" s="23">
        <v>41479</v>
      </c>
      <c r="J1101" s="21"/>
      <c r="K1101" s="7" t="s">
        <v>4794</v>
      </c>
      <c r="L1101" s="7"/>
      <c r="M1101" s="9">
        <v>560823986</v>
      </c>
      <c r="N1101" s="68"/>
      <c r="O1101" s="18" t="str">
        <f t="shared" ca="1" si="61"/>
        <v>363天</v>
      </c>
      <c r="P1101" s="80"/>
      <c r="Q1101" s="80"/>
      <c r="R1101" s="80"/>
      <c r="S1101" s="80"/>
    </row>
    <row r="1102" spans="1:19">
      <c r="A1102" s="34">
        <v>1100</v>
      </c>
      <c r="B1102" s="101" t="s">
        <v>5610</v>
      </c>
      <c r="C1102" s="7" t="s">
        <v>10393</v>
      </c>
      <c r="D1102" s="7" t="str">
        <f t="shared" si="59"/>
        <v>MSK箱</v>
      </c>
      <c r="E1102" s="7" t="s">
        <v>17174</v>
      </c>
      <c r="F1102" s="19">
        <v>41437</v>
      </c>
      <c r="G1102" s="39" t="s">
        <v>10256</v>
      </c>
      <c r="H1102" s="7" t="str">
        <f t="shared" si="60"/>
        <v>重</v>
      </c>
      <c r="I1102" s="23">
        <v>41437</v>
      </c>
      <c r="J1102" s="21"/>
      <c r="K1102" s="7" t="s">
        <v>11973</v>
      </c>
      <c r="L1102" s="7"/>
      <c r="M1102" s="9">
        <v>866480366</v>
      </c>
      <c r="N1102" s="68"/>
      <c r="O1102" s="18" t="str">
        <f t="shared" ca="1" si="61"/>
        <v>362天</v>
      </c>
      <c r="P1102" s="80"/>
      <c r="Q1102" s="80"/>
      <c r="R1102" s="80"/>
      <c r="S1102" s="80"/>
    </row>
    <row r="1103" spans="1:19">
      <c r="A1103" s="34">
        <v>1101</v>
      </c>
      <c r="B1103" s="101" t="s">
        <v>10888</v>
      </c>
      <c r="C1103" s="7" t="s">
        <v>10393</v>
      </c>
      <c r="D1103" s="7" t="str">
        <f t="shared" si="59"/>
        <v>MSK箱</v>
      </c>
      <c r="E1103" s="7" t="s">
        <v>17174</v>
      </c>
      <c r="F1103" s="19">
        <v>41437</v>
      </c>
      <c r="G1103" s="39" t="s">
        <v>10256</v>
      </c>
      <c r="H1103" s="7" t="str">
        <f t="shared" si="60"/>
        <v>重</v>
      </c>
      <c r="I1103" s="23">
        <v>41462</v>
      </c>
      <c r="J1103" s="21"/>
      <c r="K1103" s="7" t="s">
        <v>4794</v>
      </c>
      <c r="L1103" s="7"/>
      <c r="M1103" s="9">
        <v>866325523</v>
      </c>
      <c r="N1103" s="68"/>
      <c r="O1103" s="18" t="str">
        <f t="shared" ca="1" si="61"/>
        <v>362天</v>
      </c>
      <c r="P1103" s="80"/>
      <c r="Q1103" s="80"/>
      <c r="R1103" s="80"/>
      <c r="S1103" s="80"/>
    </row>
    <row r="1104" spans="1:19">
      <c r="A1104" s="34">
        <v>1102</v>
      </c>
      <c r="B1104" s="101" t="s">
        <v>5761</v>
      </c>
      <c r="C1104" s="7" t="s">
        <v>10393</v>
      </c>
      <c r="D1104" s="7" t="str">
        <f t="shared" si="59"/>
        <v>MSK箱</v>
      </c>
      <c r="E1104" s="7" t="s">
        <v>17174</v>
      </c>
      <c r="F1104" s="19">
        <v>41436</v>
      </c>
      <c r="G1104" s="39" t="s">
        <v>10256</v>
      </c>
      <c r="H1104" s="7" t="str">
        <f t="shared" si="60"/>
        <v>重</v>
      </c>
      <c r="I1104" s="23">
        <v>41473</v>
      </c>
      <c r="J1104" s="21"/>
      <c r="K1104" s="7" t="s">
        <v>17072</v>
      </c>
      <c r="L1104" s="7"/>
      <c r="M1104" s="9" t="s">
        <v>5769</v>
      </c>
      <c r="N1104" s="68"/>
      <c r="O1104" s="18" t="str">
        <f t="shared" ca="1" si="61"/>
        <v>363天</v>
      </c>
      <c r="P1104" s="80"/>
      <c r="Q1104" s="80"/>
      <c r="R1104" s="80"/>
      <c r="S1104" s="80"/>
    </row>
    <row r="1105" spans="1:19">
      <c r="A1105" s="34">
        <v>1103</v>
      </c>
      <c r="B1105" s="100" t="s">
        <v>15619</v>
      </c>
      <c r="C1105" s="7" t="s">
        <v>10393</v>
      </c>
      <c r="D1105" s="7" t="str">
        <f t="shared" si="59"/>
        <v>MSK箱</v>
      </c>
      <c r="E1105" s="7" t="s">
        <v>8078</v>
      </c>
      <c r="F1105" s="19">
        <v>41439</v>
      </c>
      <c r="G1105" s="39" t="s">
        <v>10256</v>
      </c>
      <c r="H1105" s="7" t="str">
        <f t="shared" si="60"/>
        <v>重</v>
      </c>
      <c r="I1105" s="23">
        <v>41482</v>
      </c>
      <c r="J1105" s="21"/>
      <c r="K1105" s="7" t="s">
        <v>16249</v>
      </c>
      <c r="L1105" s="7"/>
      <c r="M1105" s="9">
        <v>866825055</v>
      </c>
      <c r="N1105" s="68"/>
      <c r="O1105" s="18" t="str">
        <f t="shared" ca="1" si="61"/>
        <v>360天</v>
      </c>
      <c r="P1105" s="80"/>
      <c r="Q1105" s="80"/>
      <c r="R1105" s="80"/>
      <c r="S1105" s="80"/>
    </row>
    <row r="1106" spans="1:19">
      <c r="A1106" s="34">
        <v>1104</v>
      </c>
      <c r="B1106" s="100" t="s">
        <v>5763</v>
      </c>
      <c r="C1106" s="7" t="s">
        <v>10393</v>
      </c>
      <c r="D1106" s="7" t="str">
        <f t="shared" si="59"/>
        <v>MSK箱</v>
      </c>
      <c r="E1106" s="7" t="s">
        <v>17174</v>
      </c>
      <c r="F1106" s="19">
        <v>41435</v>
      </c>
      <c r="G1106" s="39" t="s">
        <v>10256</v>
      </c>
      <c r="H1106" s="7" t="str">
        <f t="shared" si="60"/>
        <v>重</v>
      </c>
      <c r="I1106" s="23">
        <v>41473</v>
      </c>
      <c r="J1106" s="21"/>
      <c r="K1106" s="7" t="s">
        <v>17072</v>
      </c>
      <c r="L1106" s="7"/>
      <c r="M1106" s="9" t="s">
        <v>5769</v>
      </c>
      <c r="N1106" s="68"/>
      <c r="O1106" s="18" t="str">
        <f t="shared" ca="1" si="61"/>
        <v>364天</v>
      </c>
      <c r="P1106" s="80"/>
      <c r="Q1106" s="80"/>
      <c r="R1106" s="80"/>
      <c r="S1106" s="80"/>
    </row>
    <row r="1107" spans="1:19">
      <c r="A1107" s="34">
        <v>1105</v>
      </c>
      <c r="B1107" s="101" t="s">
        <v>10822</v>
      </c>
      <c r="C1107" s="7" t="s">
        <v>6828</v>
      </c>
      <c r="D1107" s="7" t="str">
        <f t="shared" si="59"/>
        <v>MSK箱</v>
      </c>
      <c r="E1107" s="7" t="s">
        <v>17174</v>
      </c>
      <c r="F1107" s="19">
        <v>41421</v>
      </c>
      <c r="G1107" s="39" t="s">
        <v>6001</v>
      </c>
      <c r="H1107" s="7" t="str">
        <f t="shared" si="60"/>
        <v>重</v>
      </c>
      <c r="I1107" s="23">
        <v>41422</v>
      </c>
      <c r="J1107" s="21"/>
      <c r="K1107" s="7" t="s">
        <v>5796</v>
      </c>
      <c r="L1107" s="7" t="s">
        <v>1066</v>
      </c>
      <c r="M1107" s="9" t="s">
        <v>4895</v>
      </c>
      <c r="N1107" s="68"/>
      <c r="O1107" s="18" t="str">
        <f t="shared" ca="1" si="61"/>
        <v>378天</v>
      </c>
      <c r="P1107" s="80"/>
      <c r="Q1107" s="80"/>
      <c r="R1107" s="80"/>
      <c r="S1107" s="80"/>
    </row>
    <row r="1108" spans="1:19">
      <c r="A1108" s="34">
        <v>1106</v>
      </c>
      <c r="B1108" s="101" t="s">
        <v>4317</v>
      </c>
      <c r="C1108" s="7" t="s">
        <v>6828</v>
      </c>
      <c r="D1108" s="7" t="str">
        <f t="shared" si="59"/>
        <v>MSK箱</v>
      </c>
      <c r="E1108" s="7" t="s">
        <v>17174</v>
      </c>
      <c r="F1108" s="19">
        <v>41421</v>
      </c>
      <c r="G1108" s="39" t="s">
        <v>6001</v>
      </c>
      <c r="H1108" s="7" t="str">
        <f t="shared" si="60"/>
        <v>重</v>
      </c>
      <c r="I1108" s="23">
        <v>41422</v>
      </c>
      <c r="J1108" s="21"/>
      <c r="K1108" s="7" t="s">
        <v>5796</v>
      </c>
      <c r="L1108" s="7" t="s">
        <v>1066</v>
      </c>
      <c r="M1108" s="9" t="s">
        <v>3678</v>
      </c>
      <c r="N1108" s="68"/>
      <c r="O1108" s="18" t="str">
        <f t="shared" ca="1" si="61"/>
        <v>378天</v>
      </c>
      <c r="P1108" s="80"/>
      <c r="Q1108" s="80"/>
      <c r="R1108" s="80"/>
      <c r="S1108" s="80"/>
    </row>
    <row r="1109" spans="1:19">
      <c r="A1109" s="34">
        <v>1107</v>
      </c>
      <c r="B1109" s="101" t="s">
        <v>4318</v>
      </c>
      <c r="C1109" s="7" t="s">
        <v>6828</v>
      </c>
      <c r="D1109" s="7" t="str">
        <f t="shared" si="59"/>
        <v>MSK箱</v>
      </c>
      <c r="E1109" s="7" t="s">
        <v>17174</v>
      </c>
      <c r="F1109" s="19">
        <v>41421</v>
      </c>
      <c r="G1109" s="39" t="s">
        <v>6001</v>
      </c>
      <c r="H1109" s="7" t="str">
        <f t="shared" si="60"/>
        <v>重</v>
      </c>
      <c r="I1109" s="23">
        <v>41422</v>
      </c>
      <c r="J1109" s="21"/>
      <c r="K1109" s="7" t="s">
        <v>5796</v>
      </c>
      <c r="L1109" s="7" t="s">
        <v>1066</v>
      </c>
      <c r="M1109" s="9" t="s">
        <v>10820</v>
      </c>
      <c r="N1109" s="68"/>
      <c r="O1109" s="18" t="str">
        <f t="shared" ca="1" si="61"/>
        <v>378天</v>
      </c>
      <c r="P1109" s="80"/>
      <c r="Q1109" s="80"/>
      <c r="R1109" s="80"/>
      <c r="S1109" s="80"/>
    </row>
    <row r="1110" spans="1:19">
      <c r="A1110" s="34">
        <v>1108</v>
      </c>
      <c r="B1110" s="163" t="s">
        <v>4106</v>
      </c>
      <c r="C1110" s="7" t="s">
        <v>10393</v>
      </c>
      <c r="D1110" s="7" t="str">
        <f t="shared" si="59"/>
        <v>MSK箱</v>
      </c>
      <c r="E1110" s="7" t="s">
        <v>17174</v>
      </c>
      <c r="F1110" s="19">
        <v>41427</v>
      </c>
      <c r="G1110" s="39" t="s">
        <v>6173</v>
      </c>
      <c r="H1110" s="7" t="str">
        <f t="shared" si="60"/>
        <v>重</v>
      </c>
      <c r="I1110" s="23">
        <v>41489</v>
      </c>
      <c r="J1110" s="21"/>
      <c r="K1110" s="7" t="s">
        <v>4794</v>
      </c>
      <c r="L1110" s="7"/>
      <c r="M1110" s="9"/>
      <c r="N1110" s="68"/>
      <c r="O1110" s="18" t="str">
        <f t="shared" ca="1" si="61"/>
        <v>372天</v>
      </c>
      <c r="P1110" s="80"/>
      <c r="Q1110" s="80"/>
      <c r="R1110" s="80"/>
      <c r="S1110" s="80"/>
    </row>
    <row r="1111" spans="1:19">
      <c r="A1111" s="34">
        <v>1109</v>
      </c>
      <c r="B1111" s="184" t="s">
        <v>9814</v>
      </c>
      <c r="C1111" s="7" t="s">
        <v>10393</v>
      </c>
      <c r="D1111" s="7" t="str">
        <f t="shared" si="59"/>
        <v>MSK箱</v>
      </c>
      <c r="E1111" s="7" t="s">
        <v>17174</v>
      </c>
      <c r="F1111" s="19">
        <v>41427</v>
      </c>
      <c r="G1111" s="39" t="s">
        <v>8614</v>
      </c>
      <c r="H1111" s="7" t="str">
        <f t="shared" si="60"/>
        <v>重</v>
      </c>
      <c r="I1111" s="23">
        <v>41482</v>
      </c>
      <c r="J1111" s="21"/>
      <c r="K1111" s="7" t="s">
        <v>16249</v>
      </c>
      <c r="L1111" s="7"/>
      <c r="M1111" s="9">
        <v>866825055</v>
      </c>
      <c r="N1111" s="68"/>
      <c r="O1111" s="18" t="str">
        <f t="shared" ca="1" si="61"/>
        <v>372天</v>
      </c>
      <c r="P1111" s="80"/>
      <c r="Q1111" s="80"/>
      <c r="R1111" s="80"/>
      <c r="S1111" s="80"/>
    </row>
    <row r="1112" spans="1:19">
      <c r="A1112" s="34">
        <v>1110</v>
      </c>
      <c r="B1112" s="184" t="s">
        <v>9815</v>
      </c>
      <c r="C1112" s="7" t="s">
        <v>10393</v>
      </c>
      <c r="D1112" s="7" t="str">
        <f t="shared" si="59"/>
        <v>MSK箱</v>
      </c>
      <c r="E1112" s="7" t="s">
        <v>17174</v>
      </c>
      <c r="F1112" s="19">
        <v>41427</v>
      </c>
      <c r="G1112" s="39" t="s">
        <v>8614</v>
      </c>
      <c r="H1112" s="7" t="str">
        <f t="shared" si="60"/>
        <v>重</v>
      </c>
      <c r="I1112" s="23">
        <v>41458</v>
      </c>
      <c r="J1112" s="21"/>
      <c r="K1112" s="7" t="s">
        <v>4794</v>
      </c>
      <c r="L1112" s="7"/>
      <c r="M1112" s="9" t="s">
        <v>7279</v>
      </c>
      <c r="N1112" s="68"/>
      <c r="O1112" s="18" t="str">
        <f t="shared" ca="1" si="61"/>
        <v>372天</v>
      </c>
      <c r="P1112" s="80"/>
      <c r="Q1112" s="80"/>
      <c r="R1112" s="80"/>
      <c r="S1112" s="80"/>
    </row>
    <row r="1113" spans="1:19">
      <c r="A1113" s="34">
        <v>1111</v>
      </c>
      <c r="B1113" s="163" t="s">
        <v>10103</v>
      </c>
      <c r="C1113" s="7" t="s">
        <v>10393</v>
      </c>
      <c r="D1113" s="7" t="str">
        <f t="shared" si="59"/>
        <v>MSK箱</v>
      </c>
      <c r="E1113" s="7" t="s">
        <v>17174</v>
      </c>
      <c r="F1113" s="19">
        <v>41427</v>
      </c>
      <c r="G1113" s="39" t="s">
        <v>8614</v>
      </c>
      <c r="H1113" s="7" t="str">
        <f t="shared" si="60"/>
        <v>重</v>
      </c>
      <c r="I1113" s="23">
        <v>41487</v>
      </c>
      <c r="J1113" s="21"/>
      <c r="K1113" s="7" t="s">
        <v>4794</v>
      </c>
      <c r="L1113" s="7"/>
      <c r="M1113" s="9"/>
      <c r="N1113" s="68"/>
      <c r="O1113" s="18" t="str">
        <f t="shared" ca="1" si="61"/>
        <v>372天</v>
      </c>
      <c r="P1113" s="80"/>
      <c r="Q1113" s="80"/>
      <c r="R1113" s="80"/>
      <c r="S1113" s="80"/>
    </row>
    <row r="1114" spans="1:19">
      <c r="A1114" s="34">
        <v>1112</v>
      </c>
      <c r="B1114" s="184" t="s">
        <v>10104</v>
      </c>
      <c r="C1114" s="7" t="s">
        <v>10393</v>
      </c>
      <c r="D1114" s="7" t="str">
        <f t="shared" si="59"/>
        <v>MSK箱</v>
      </c>
      <c r="E1114" s="7" t="s">
        <v>17174</v>
      </c>
      <c r="F1114" s="19">
        <v>41426</v>
      </c>
      <c r="G1114" s="39" t="s">
        <v>8614</v>
      </c>
      <c r="H1114" s="7" t="str">
        <f t="shared" si="60"/>
        <v>重</v>
      </c>
      <c r="I1114" s="23">
        <v>41484</v>
      </c>
      <c r="J1114" s="21"/>
      <c r="K1114" s="7" t="s">
        <v>2038</v>
      </c>
      <c r="L1114" s="7"/>
      <c r="M1114" s="9">
        <v>866809348</v>
      </c>
      <c r="N1114" s="68"/>
      <c r="O1114" s="18" t="str">
        <f t="shared" ca="1" si="61"/>
        <v>373天</v>
      </c>
      <c r="P1114" s="80"/>
      <c r="Q1114" s="80"/>
      <c r="R1114" s="80"/>
      <c r="S1114" s="80"/>
    </row>
    <row r="1115" spans="1:19">
      <c r="A1115" s="34">
        <v>1113</v>
      </c>
      <c r="B1115" s="184" t="s">
        <v>10105</v>
      </c>
      <c r="C1115" s="7" t="s">
        <v>10393</v>
      </c>
      <c r="D1115" s="7" t="str">
        <f t="shared" si="59"/>
        <v>MSK箱</v>
      </c>
      <c r="E1115" s="7" t="s">
        <v>17174</v>
      </c>
      <c r="F1115" s="19">
        <v>41426</v>
      </c>
      <c r="G1115" s="39" t="s">
        <v>8614</v>
      </c>
      <c r="H1115" s="7" t="str">
        <f t="shared" si="60"/>
        <v>重</v>
      </c>
      <c r="I1115" s="23">
        <v>41426</v>
      </c>
      <c r="J1115" s="21"/>
      <c r="K1115" s="7" t="s">
        <v>16249</v>
      </c>
      <c r="L1115" s="7"/>
      <c r="M1115" s="9">
        <v>866301398</v>
      </c>
      <c r="N1115" s="68"/>
      <c r="O1115" s="18" t="str">
        <f t="shared" ca="1" si="61"/>
        <v>373天</v>
      </c>
      <c r="P1115" s="80"/>
      <c r="Q1115" s="80"/>
      <c r="R1115" s="80"/>
      <c r="S1115" s="80"/>
    </row>
    <row r="1116" spans="1:19">
      <c r="A1116" s="34">
        <v>1114</v>
      </c>
      <c r="B1116" s="184" t="s">
        <v>10106</v>
      </c>
      <c r="C1116" s="7" t="s">
        <v>10393</v>
      </c>
      <c r="D1116" s="7" t="str">
        <f t="shared" si="59"/>
        <v>MSK箱</v>
      </c>
      <c r="E1116" s="7" t="s">
        <v>17174</v>
      </c>
      <c r="F1116" s="19">
        <v>41426</v>
      </c>
      <c r="G1116" s="39" t="s">
        <v>8614</v>
      </c>
      <c r="H1116" s="7" t="str">
        <f t="shared" si="60"/>
        <v>重</v>
      </c>
      <c r="I1116" s="23">
        <v>41473</v>
      </c>
      <c r="J1116" s="21"/>
      <c r="K1116" s="7" t="s">
        <v>17072</v>
      </c>
      <c r="L1116" s="7"/>
      <c r="M1116" s="9" t="s">
        <v>5769</v>
      </c>
      <c r="N1116" s="68"/>
      <c r="O1116" s="18" t="str">
        <f t="shared" ca="1" si="61"/>
        <v>373天</v>
      </c>
      <c r="P1116" s="80"/>
      <c r="Q1116" s="80"/>
      <c r="R1116" s="80"/>
      <c r="S1116" s="80"/>
    </row>
    <row r="1117" spans="1:19">
      <c r="A1117" s="34">
        <v>1115</v>
      </c>
      <c r="B1117" s="163" t="s">
        <v>10107</v>
      </c>
      <c r="C1117" s="7" t="s">
        <v>10393</v>
      </c>
      <c r="D1117" s="7" t="str">
        <f t="shared" si="59"/>
        <v>MSK箱</v>
      </c>
      <c r="E1117" s="7" t="s">
        <v>17174</v>
      </c>
      <c r="F1117" s="19">
        <v>41426</v>
      </c>
      <c r="G1117" s="39" t="s">
        <v>8614</v>
      </c>
      <c r="H1117" s="7" t="str">
        <f t="shared" si="60"/>
        <v>重</v>
      </c>
      <c r="I1117" s="23">
        <v>41489</v>
      </c>
      <c r="J1117" s="21"/>
      <c r="K1117" s="7" t="s">
        <v>4794</v>
      </c>
      <c r="L1117" s="7"/>
      <c r="M1117" s="9"/>
      <c r="N1117" s="68"/>
      <c r="O1117" s="18" t="str">
        <f t="shared" ca="1" si="61"/>
        <v>373天</v>
      </c>
      <c r="P1117" s="80"/>
      <c r="Q1117" s="80"/>
      <c r="R1117" s="80"/>
      <c r="S1117" s="80"/>
    </row>
    <row r="1118" spans="1:19">
      <c r="A1118" s="34">
        <v>1116</v>
      </c>
      <c r="B1118" s="184" t="s">
        <v>10108</v>
      </c>
      <c r="C1118" s="7" t="s">
        <v>10393</v>
      </c>
      <c r="D1118" s="7" t="str">
        <f t="shared" si="59"/>
        <v>MSK箱</v>
      </c>
      <c r="E1118" s="7" t="s">
        <v>17174</v>
      </c>
      <c r="F1118" s="19">
        <v>41427</v>
      </c>
      <c r="G1118" s="39" t="s">
        <v>8614</v>
      </c>
      <c r="H1118" s="7" t="str">
        <f t="shared" si="60"/>
        <v>重</v>
      </c>
      <c r="I1118" s="23">
        <v>41431</v>
      </c>
      <c r="J1118" s="21"/>
      <c r="K1118" s="7" t="s">
        <v>11765</v>
      </c>
      <c r="L1118" s="7"/>
      <c r="M1118" s="9">
        <v>866298946</v>
      </c>
      <c r="N1118" s="68"/>
      <c r="O1118" s="18" t="str">
        <f t="shared" ca="1" si="61"/>
        <v>372天</v>
      </c>
      <c r="P1118" s="80"/>
      <c r="Q1118" s="80"/>
      <c r="R1118" s="80"/>
      <c r="S1118" s="80"/>
    </row>
    <row r="1119" spans="1:19">
      <c r="A1119" s="34">
        <v>1117</v>
      </c>
      <c r="B1119" s="184" t="s">
        <v>10109</v>
      </c>
      <c r="C1119" s="7" t="s">
        <v>10393</v>
      </c>
      <c r="D1119" s="7" t="str">
        <f t="shared" si="59"/>
        <v>MSK箱</v>
      </c>
      <c r="E1119" s="7" t="s">
        <v>17174</v>
      </c>
      <c r="F1119" s="19">
        <v>41429</v>
      </c>
      <c r="G1119" s="39" t="s">
        <v>8614</v>
      </c>
      <c r="H1119" s="7" t="str">
        <f t="shared" si="60"/>
        <v>重</v>
      </c>
      <c r="I1119" s="23">
        <v>41462</v>
      </c>
      <c r="J1119" s="21"/>
      <c r="K1119" s="7" t="s">
        <v>15734</v>
      </c>
      <c r="L1119" s="7"/>
      <c r="M1119" s="9">
        <v>866325523</v>
      </c>
      <c r="N1119" s="68"/>
      <c r="O1119" s="18" t="str">
        <f t="shared" ca="1" si="61"/>
        <v>370天</v>
      </c>
      <c r="P1119" s="80"/>
      <c r="Q1119" s="80"/>
      <c r="R1119" s="80"/>
      <c r="S1119" s="80"/>
    </row>
    <row r="1120" spans="1:19">
      <c r="A1120" s="34">
        <v>1118</v>
      </c>
      <c r="B1120" s="163" t="s">
        <v>10110</v>
      </c>
      <c r="C1120" s="7" t="s">
        <v>10393</v>
      </c>
      <c r="D1120" s="7" t="str">
        <f t="shared" si="59"/>
        <v>MSK箱</v>
      </c>
      <c r="E1120" s="7" t="s">
        <v>17174</v>
      </c>
      <c r="F1120" s="19">
        <v>41427</v>
      </c>
      <c r="G1120" s="39" t="s">
        <v>8614</v>
      </c>
      <c r="H1120" s="7" t="str">
        <f t="shared" si="60"/>
        <v>重</v>
      </c>
      <c r="I1120" s="23">
        <v>41488</v>
      </c>
      <c r="J1120" s="21"/>
      <c r="K1120" s="7" t="s">
        <v>4794</v>
      </c>
      <c r="L1120" s="7"/>
      <c r="M1120" s="9"/>
      <c r="N1120" s="68"/>
      <c r="O1120" s="18" t="str">
        <f t="shared" ca="1" si="61"/>
        <v>372天</v>
      </c>
      <c r="P1120" s="80"/>
      <c r="Q1120" s="80"/>
      <c r="R1120" s="80"/>
      <c r="S1120" s="80"/>
    </row>
    <row r="1121" spans="1:19">
      <c r="A1121" s="34">
        <v>1119</v>
      </c>
      <c r="B1121" s="184" t="s">
        <v>10111</v>
      </c>
      <c r="C1121" s="7" t="s">
        <v>10393</v>
      </c>
      <c r="D1121" s="7" t="str">
        <f t="shared" si="59"/>
        <v>MSK箱</v>
      </c>
      <c r="E1121" s="7" t="s">
        <v>17174</v>
      </c>
      <c r="F1121" s="19">
        <v>41427</v>
      </c>
      <c r="G1121" s="39" t="s">
        <v>8614</v>
      </c>
      <c r="H1121" s="7" t="str">
        <f t="shared" si="60"/>
        <v>重</v>
      </c>
      <c r="I1121" s="23">
        <v>41458</v>
      </c>
      <c r="J1121" s="21"/>
      <c r="K1121" s="7" t="s">
        <v>4794</v>
      </c>
      <c r="L1121" s="7"/>
      <c r="M1121" s="9" t="s">
        <v>7279</v>
      </c>
      <c r="N1121" s="68"/>
      <c r="O1121" s="18" t="str">
        <f t="shared" ca="1" si="61"/>
        <v>372天</v>
      </c>
      <c r="P1121" s="80"/>
      <c r="Q1121" s="80"/>
      <c r="R1121" s="80"/>
      <c r="S1121" s="80"/>
    </row>
    <row r="1122" spans="1:19">
      <c r="A1122" s="34">
        <v>1120</v>
      </c>
      <c r="B1122" s="184" t="s">
        <v>10112</v>
      </c>
      <c r="C1122" s="7" t="s">
        <v>10393</v>
      </c>
      <c r="D1122" s="7" t="str">
        <f t="shared" si="59"/>
        <v>MSK箱</v>
      </c>
      <c r="E1122" s="7" t="s">
        <v>17174</v>
      </c>
      <c r="F1122" s="19">
        <v>41427</v>
      </c>
      <c r="G1122" s="39" t="s">
        <v>6174</v>
      </c>
      <c r="H1122" s="7" t="str">
        <f t="shared" si="60"/>
        <v>重</v>
      </c>
      <c r="I1122" s="23">
        <v>41475</v>
      </c>
      <c r="J1122" s="21"/>
      <c r="K1122" s="7" t="s">
        <v>13992</v>
      </c>
      <c r="L1122" s="7"/>
      <c r="M1122" s="9">
        <v>560779392</v>
      </c>
      <c r="N1122" s="68"/>
      <c r="O1122" s="18" t="str">
        <f t="shared" ca="1" si="61"/>
        <v>372天</v>
      </c>
      <c r="P1122" s="80"/>
      <c r="Q1122" s="80"/>
      <c r="R1122" s="80"/>
      <c r="S1122" s="80"/>
    </row>
    <row r="1123" spans="1:19">
      <c r="A1123" s="34">
        <v>1121</v>
      </c>
      <c r="B1123" s="184" t="s">
        <v>7255</v>
      </c>
      <c r="C1123" s="7" t="s">
        <v>10393</v>
      </c>
      <c r="D1123" s="7" t="str">
        <f t="shared" si="59"/>
        <v>MSK箱</v>
      </c>
      <c r="E1123" s="7" t="s">
        <v>17174</v>
      </c>
      <c r="F1123" s="19">
        <v>41427</v>
      </c>
      <c r="G1123" s="39" t="s">
        <v>8614</v>
      </c>
      <c r="H1123" s="7" t="str">
        <f t="shared" si="60"/>
        <v>重</v>
      </c>
      <c r="I1123" s="23">
        <v>41443</v>
      </c>
      <c r="J1123" s="21"/>
      <c r="K1123" s="7" t="s">
        <v>972</v>
      </c>
      <c r="L1123" s="7"/>
      <c r="M1123" s="9">
        <v>866486544</v>
      </c>
      <c r="N1123" s="68"/>
      <c r="O1123" s="18" t="str">
        <f t="shared" ca="1" si="61"/>
        <v>372天</v>
      </c>
      <c r="P1123" s="80"/>
      <c r="Q1123" s="80"/>
      <c r="R1123" s="80"/>
      <c r="S1123" s="80"/>
    </row>
    <row r="1124" spans="1:19">
      <c r="A1124" s="34">
        <v>1122</v>
      </c>
      <c r="B1124" s="127" t="s">
        <v>7256</v>
      </c>
      <c r="C1124" s="7" t="s">
        <v>10393</v>
      </c>
      <c r="D1124" s="7" t="str">
        <f t="shared" si="59"/>
        <v>MSK箱</v>
      </c>
      <c r="E1124" s="7" t="s">
        <v>17174</v>
      </c>
      <c r="F1124" s="19">
        <v>41426</v>
      </c>
      <c r="G1124" s="39" t="s">
        <v>8614</v>
      </c>
      <c r="H1124" s="7" t="str">
        <f t="shared" si="60"/>
        <v>重</v>
      </c>
      <c r="I1124" s="23">
        <v>41463</v>
      </c>
      <c r="J1124" s="21"/>
      <c r="K1124" s="7" t="s">
        <v>972</v>
      </c>
      <c r="L1124" s="7"/>
      <c r="M1124" s="9">
        <v>866373767</v>
      </c>
      <c r="N1124" s="68"/>
      <c r="O1124" s="18" t="str">
        <f t="shared" ca="1" si="61"/>
        <v>373天</v>
      </c>
      <c r="P1124" s="80"/>
      <c r="Q1124" s="80"/>
      <c r="R1124" s="80"/>
      <c r="S1124" s="80"/>
    </row>
    <row r="1125" spans="1:19">
      <c r="A1125" s="34">
        <v>1123</v>
      </c>
      <c r="B1125" s="163" t="s">
        <v>7257</v>
      </c>
      <c r="C1125" s="7" t="s">
        <v>10393</v>
      </c>
      <c r="D1125" s="7" t="str">
        <f t="shared" si="59"/>
        <v>MSK箱</v>
      </c>
      <c r="E1125" s="7" t="s">
        <v>17174</v>
      </c>
      <c r="F1125" s="19">
        <v>41426</v>
      </c>
      <c r="G1125" s="39" t="s">
        <v>8614</v>
      </c>
      <c r="H1125" s="7" t="str">
        <f t="shared" si="60"/>
        <v>重</v>
      </c>
      <c r="I1125" s="23">
        <v>41473</v>
      </c>
      <c r="J1125" s="21"/>
      <c r="K1125" s="7" t="s">
        <v>4794</v>
      </c>
      <c r="L1125" s="7"/>
      <c r="M1125" s="9"/>
      <c r="N1125" s="68"/>
      <c r="O1125" s="18" t="str">
        <f t="shared" ca="1" si="61"/>
        <v>373天</v>
      </c>
      <c r="P1125" s="80"/>
      <c r="Q1125" s="80"/>
      <c r="R1125" s="80"/>
      <c r="S1125" s="80"/>
    </row>
    <row r="1126" spans="1:19">
      <c r="A1126" s="34">
        <v>1124</v>
      </c>
      <c r="B1126" s="184" t="s">
        <v>7258</v>
      </c>
      <c r="C1126" s="7" t="s">
        <v>10393</v>
      </c>
      <c r="D1126" s="7" t="str">
        <f t="shared" si="59"/>
        <v>MSK箱</v>
      </c>
      <c r="E1126" s="7" t="s">
        <v>17174</v>
      </c>
      <c r="F1126" s="19">
        <v>41429</v>
      </c>
      <c r="G1126" s="39" t="s">
        <v>8614</v>
      </c>
      <c r="H1126" s="7" t="str">
        <f t="shared" si="60"/>
        <v>重</v>
      </c>
      <c r="I1126" s="23">
        <v>41429</v>
      </c>
      <c r="J1126" s="21"/>
      <c r="K1126" s="7" t="s">
        <v>972</v>
      </c>
      <c r="L1126" s="7"/>
      <c r="M1126" s="9">
        <v>866298946</v>
      </c>
      <c r="N1126" s="68"/>
      <c r="O1126" s="18" t="str">
        <f t="shared" ca="1" si="61"/>
        <v>370天</v>
      </c>
      <c r="P1126" s="80"/>
      <c r="Q1126" s="80"/>
      <c r="R1126" s="80"/>
      <c r="S1126" s="80"/>
    </row>
    <row r="1127" spans="1:19">
      <c r="A1127" s="34">
        <v>1125</v>
      </c>
      <c r="B1127" s="184" t="s">
        <v>7259</v>
      </c>
      <c r="C1127" s="7" t="s">
        <v>10393</v>
      </c>
      <c r="D1127" s="7" t="str">
        <f t="shared" si="59"/>
        <v>MSK箱</v>
      </c>
      <c r="E1127" s="7" t="s">
        <v>17174</v>
      </c>
      <c r="F1127" s="19">
        <v>41429</v>
      </c>
      <c r="G1127" s="39" t="s">
        <v>8614</v>
      </c>
      <c r="H1127" s="7" t="str">
        <f t="shared" si="60"/>
        <v>重</v>
      </c>
      <c r="I1127" s="23">
        <v>41430</v>
      </c>
      <c r="J1127" s="21"/>
      <c r="K1127" s="7" t="s">
        <v>972</v>
      </c>
      <c r="L1127" s="7"/>
      <c r="M1127" s="9">
        <v>866298946</v>
      </c>
      <c r="N1127" s="68"/>
      <c r="O1127" s="18" t="str">
        <f t="shared" ca="1" si="61"/>
        <v>370天</v>
      </c>
      <c r="P1127" s="80"/>
      <c r="Q1127" s="80"/>
      <c r="R1127" s="80"/>
      <c r="S1127" s="80"/>
    </row>
    <row r="1128" spans="1:19">
      <c r="A1128" s="34">
        <v>1126</v>
      </c>
      <c r="B1128" s="184" t="s">
        <v>7260</v>
      </c>
      <c r="C1128" s="7" t="s">
        <v>10393</v>
      </c>
      <c r="D1128" s="7" t="str">
        <f t="shared" si="59"/>
        <v>MSK箱</v>
      </c>
      <c r="E1128" s="7" t="s">
        <v>17174</v>
      </c>
      <c r="F1128" s="19">
        <v>41429</v>
      </c>
      <c r="G1128" s="39" t="s">
        <v>8614</v>
      </c>
      <c r="H1128" s="7" t="str">
        <f t="shared" si="60"/>
        <v>重</v>
      </c>
      <c r="I1128" s="23">
        <v>41429</v>
      </c>
      <c r="J1128" s="21"/>
      <c r="K1128" s="7" t="s">
        <v>972</v>
      </c>
      <c r="L1128" s="7"/>
      <c r="M1128" s="9">
        <v>866298946</v>
      </c>
      <c r="N1128" s="68"/>
      <c r="O1128" s="18" t="str">
        <f t="shared" ca="1" si="61"/>
        <v>370天</v>
      </c>
      <c r="P1128" s="80"/>
      <c r="Q1128" s="80"/>
      <c r="R1128" s="80"/>
      <c r="S1128" s="80"/>
    </row>
    <row r="1129" spans="1:19">
      <c r="A1129" s="34">
        <v>1127</v>
      </c>
      <c r="B1129" s="184" t="s">
        <v>7261</v>
      </c>
      <c r="C1129" s="7" t="s">
        <v>10393</v>
      </c>
      <c r="D1129" s="7" t="str">
        <f t="shared" si="59"/>
        <v>MSK箱</v>
      </c>
      <c r="E1129" s="7" t="s">
        <v>17174</v>
      </c>
      <c r="F1129" s="19">
        <v>41429</v>
      </c>
      <c r="G1129" s="39" t="s">
        <v>8614</v>
      </c>
      <c r="H1129" s="7" t="str">
        <f t="shared" si="60"/>
        <v>重</v>
      </c>
      <c r="I1129" s="23">
        <v>41430</v>
      </c>
      <c r="J1129" s="21"/>
      <c r="K1129" s="7" t="s">
        <v>972</v>
      </c>
      <c r="L1129" s="7"/>
      <c r="M1129" s="9">
        <v>866298946</v>
      </c>
      <c r="N1129" s="68"/>
      <c r="O1129" s="18" t="str">
        <f t="shared" ca="1" si="61"/>
        <v>370天</v>
      </c>
      <c r="P1129" s="80"/>
      <c r="Q1129" s="80"/>
      <c r="R1129" s="80"/>
      <c r="S1129" s="80"/>
    </row>
    <row r="1130" spans="1:19">
      <c r="A1130" s="34">
        <v>1128</v>
      </c>
      <c r="B1130" s="184" t="s">
        <v>7262</v>
      </c>
      <c r="C1130" s="7" t="s">
        <v>10393</v>
      </c>
      <c r="D1130" s="7" t="str">
        <f t="shared" ref="D1130:D1183" si="62">IF(B1130="","","MSK箱")</f>
        <v>MSK箱</v>
      </c>
      <c r="E1130" s="7" t="s">
        <v>17174</v>
      </c>
      <c r="F1130" s="19">
        <v>41426</v>
      </c>
      <c r="G1130" s="39" t="s">
        <v>8614</v>
      </c>
      <c r="H1130" s="7" t="str">
        <f t="shared" ref="H1130:H1192" si="63">IF(I1130="","空","重")</f>
        <v>重</v>
      </c>
      <c r="I1130" s="23">
        <v>41462</v>
      </c>
      <c r="J1130" s="21"/>
      <c r="K1130" s="7" t="s">
        <v>4794</v>
      </c>
      <c r="L1130" s="7"/>
      <c r="M1130" s="9">
        <v>866325633</v>
      </c>
      <c r="N1130" s="68"/>
      <c r="O1130" s="18" t="str">
        <f t="shared" ref="O1130:O1192" ca="1" si="64">IF(ISNONTEXT(J1130),DATEDIF(F1130,TODAY(),"d")&amp;"天","出场")</f>
        <v>373天</v>
      </c>
      <c r="P1130" s="80"/>
      <c r="Q1130" s="80"/>
      <c r="R1130" s="80"/>
      <c r="S1130" s="80"/>
    </row>
    <row r="1131" spans="1:19">
      <c r="A1131" s="34">
        <v>1129</v>
      </c>
      <c r="B1131" s="184" t="s">
        <v>7263</v>
      </c>
      <c r="C1131" s="7" t="s">
        <v>10393</v>
      </c>
      <c r="D1131" s="7" t="str">
        <f t="shared" si="62"/>
        <v>MSK箱</v>
      </c>
      <c r="E1131" s="7" t="s">
        <v>17174</v>
      </c>
      <c r="F1131" s="19">
        <v>41426</v>
      </c>
      <c r="G1131" s="39" t="s">
        <v>8614</v>
      </c>
      <c r="H1131" s="7" t="str">
        <f t="shared" si="63"/>
        <v>重</v>
      </c>
      <c r="I1131" s="23">
        <v>41474</v>
      </c>
      <c r="J1131" s="21"/>
      <c r="K1131" s="7" t="s">
        <v>17072</v>
      </c>
      <c r="L1131" s="7"/>
      <c r="M1131" s="9" t="s">
        <v>5769</v>
      </c>
      <c r="N1131" s="68"/>
      <c r="O1131" s="18" t="str">
        <f t="shared" ca="1" si="64"/>
        <v>373天</v>
      </c>
      <c r="P1131" s="80"/>
      <c r="Q1131" s="80"/>
      <c r="R1131" s="80"/>
      <c r="S1131" s="80"/>
    </row>
    <row r="1132" spans="1:19">
      <c r="A1132" s="34">
        <v>1130</v>
      </c>
      <c r="B1132" s="163" t="s">
        <v>7264</v>
      </c>
      <c r="C1132" s="7" t="s">
        <v>10393</v>
      </c>
      <c r="D1132" s="7" t="str">
        <f t="shared" si="62"/>
        <v>MSK箱</v>
      </c>
      <c r="E1132" s="7" t="s">
        <v>17174</v>
      </c>
      <c r="F1132" s="19">
        <v>41426</v>
      </c>
      <c r="G1132" s="39" t="s">
        <v>8614</v>
      </c>
      <c r="H1132" s="7" t="str">
        <f t="shared" si="63"/>
        <v>重</v>
      </c>
      <c r="I1132" s="23">
        <v>41489</v>
      </c>
      <c r="J1132" s="21"/>
      <c r="K1132" s="7" t="s">
        <v>4794</v>
      </c>
      <c r="L1132" s="7"/>
      <c r="M1132" s="9"/>
      <c r="N1132" s="68"/>
      <c r="O1132" s="18" t="str">
        <f t="shared" ca="1" si="64"/>
        <v>373天</v>
      </c>
      <c r="P1132" s="80"/>
      <c r="Q1132" s="80"/>
      <c r="R1132" s="80"/>
      <c r="S1132" s="80"/>
    </row>
    <row r="1133" spans="1:19">
      <c r="A1133" s="34">
        <v>1131</v>
      </c>
      <c r="B1133" s="184" t="s">
        <v>7265</v>
      </c>
      <c r="C1133" s="7" t="s">
        <v>10393</v>
      </c>
      <c r="D1133" s="7" t="str">
        <f t="shared" si="62"/>
        <v>MSK箱</v>
      </c>
      <c r="E1133" s="7" t="s">
        <v>17174</v>
      </c>
      <c r="F1133" s="19">
        <v>41429</v>
      </c>
      <c r="G1133" s="39" t="s">
        <v>8614</v>
      </c>
      <c r="H1133" s="7" t="str">
        <f t="shared" si="63"/>
        <v>重</v>
      </c>
      <c r="I1133" s="23">
        <v>41430</v>
      </c>
      <c r="J1133" s="21"/>
      <c r="K1133" s="7" t="s">
        <v>972</v>
      </c>
      <c r="L1133" s="7"/>
      <c r="M1133" s="9">
        <v>866298946</v>
      </c>
      <c r="N1133" s="68"/>
      <c r="O1133" s="18" t="str">
        <f t="shared" ca="1" si="64"/>
        <v>370天</v>
      </c>
      <c r="P1133" s="80"/>
      <c r="Q1133" s="80"/>
      <c r="R1133" s="80"/>
      <c r="S1133" s="80"/>
    </row>
    <row r="1134" spans="1:19">
      <c r="A1134" s="34">
        <v>1132</v>
      </c>
      <c r="B1134" s="184" t="s">
        <v>7266</v>
      </c>
      <c r="C1134" s="7" t="s">
        <v>10393</v>
      </c>
      <c r="D1134" s="7" t="str">
        <f t="shared" si="62"/>
        <v>MSK箱</v>
      </c>
      <c r="E1134" s="7" t="s">
        <v>17174</v>
      </c>
      <c r="F1134" s="19">
        <v>41426</v>
      </c>
      <c r="G1134" s="39" t="s">
        <v>8614</v>
      </c>
      <c r="H1134" s="7" t="str">
        <f t="shared" si="63"/>
        <v>重</v>
      </c>
      <c r="I1134" s="23">
        <v>41464</v>
      </c>
      <c r="J1134" s="21"/>
      <c r="K1134" s="7" t="s">
        <v>16249</v>
      </c>
      <c r="L1134" s="7"/>
      <c r="M1134" s="9">
        <v>866373767</v>
      </c>
      <c r="N1134" s="68"/>
      <c r="O1134" s="18" t="str">
        <f t="shared" ca="1" si="64"/>
        <v>373天</v>
      </c>
      <c r="P1134" s="80"/>
      <c r="Q1134" s="80"/>
      <c r="R1134" s="80"/>
      <c r="S1134" s="80"/>
    </row>
    <row r="1135" spans="1:19">
      <c r="A1135" s="34">
        <v>1133</v>
      </c>
      <c r="B1135" s="184" t="s">
        <v>7267</v>
      </c>
      <c r="C1135" s="7" t="s">
        <v>10393</v>
      </c>
      <c r="D1135" s="7" t="str">
        <f t="shared" si="62"/>
        <v>MSK箱</v>
      </c>
      <c r="E1135" s="7" t="s">
        <v>17174</v>
      </c>
      <c r="F1135" s="19">
        <v>41427</v>
      </c>
      <c r="G1135" s="39" t="s">
        <v>8614</v>
      </c>
      <c r="H1135" s="7" t="str">
        <f t="shared" si="63"/>
        <v>重</v>
      </c>
      <c r="I1135" s="23">
        <v>41485</v>
      </c>
      <c r="J1135" s="21"/>
      <c r="K1135" s="7" t="s">
        <v>16249</v>
      </c>
      <c r="L1135" s="7"/>
      <c r="M1135" s="122">
        <v>866821635</v>
      </c>
      <c r="N1135" s="68"/>
      <c r="O1135" s="18" t="str">
        <f t="shared" ca="1" si="64"/>
        <v>372天</v>
      </c>
      <c r="P1135" s="80"/>
      <c r="Q1135" s="80"/>
      <c r="R1135" s="80"/>
      <c r="S1135" s="80"/>
    </row>
    <row r="1136" spans="1:19">
      <c r="A1136" s="34">
        <v>1134</v>
      </c>
      <c r="B1136" s="186" t="s">
        <v>7268</v>
      </c>
      <c r="C1136" s="7" t="s">
        <v>10393</v>
      </c>
      <c r="D1136" s="7" t="str">
        <f t="shared" si="62"/>
        <v>MSK箱</v>
      </c>
      <c r="E1136" s="7" t="s">
        <v>17174</v>
      </c>
      <c r="F1136" s="19">
        <v>41432</v>
      </c>
      <c r="G1136" s="39" t="s">
        <v>6175</v>
      </c>
      <c r="H1136" s="7" t="str">
        <f t="shared" si="63"/>
        <v>重</v>
      </c>
      <c r="I1136" s="23">
        <v>41474</v>
      </c>
      <c r="J1136" s="21"/>
      <c r="K1136" s="7" t="s">
        <v>17072</v>
      </c>
      <c r="L1136" s="7"/>
      <c r="M1136" s="9">
        <v>560779392</v>
      </c>
      <c r="N1136" s="68"/>
      <c r="O1136" s="18" t="str">
        <f t="shared" ca="1" si="64"/>
        <v>367天</v>
      </c>
      <c r="P1136" s="80"/>
      <c r="Q1136" s="80"/>
      <c r="R1136" s="80"/>
      <c r="S1136" s="80"/>
    </row>
    <row r="1137" spans="1:19">
      <c r="A1137" s="34">
        <v>1135</v>
      </c>
      <c r="B1137" s="186" t="s">
        <v>7269</v>
      </c>
      <c r="C1137" s="7" t="s">
        <v>10393</v>
      </c>
      <c r="D1137" s="7" t="str">
        <f t="shared" si="62"/>
        <v>MSK箱</v>
      </c>
      <c r="E1137" s="7" t="s">
        <v>17174</v>
      </c>
      <c r="F1137" s="19">
        <v>41431</v>
      </c>
      <c r="G1137" s="39" t="s">
        <v>8614</v>
      </c>
      <c r="H1137" s="7" t="str">
        <f t="shared" si="63"/>
        <v>重</v>
      </c>
      <c r="I1137" s="23">
        <v>41431</v>
      </c>
      <c r="J1137" s="21"/>
      <c r="K1137" s="7" t="s">
        <v>972</v>
      </c>
      <c r="L1137" s="7"/>
      <c r="M1137" s="9">
        <v>866298946</v>
      </c>
      <c r="N1137" s="68"/>
      <c r="O1137" s="18" t="str">
        <f t="shared" ca="1" si="64"/>
        <v>368天</v>
      </c>
      <c r="P1137" s="80"/>
      <c r="Q1137" s="80"/>
      <c r="R1137" s="80"/>
      <c r="S1137" s="80"/>
    </row>
    <row r="1138" spans="1:19">
      <c r="A1138" s="34">
        <v>1136</v>
      </c>
      <c r="B1138" s="186" t="s">
        <v>7270</v>
      </c>
      <c r="C1138" s="7" t="s">
        <v>10393</v>
      </c>
      <c r="D1138" s="7" t="str">
        <f t="shared" si="62"/>
        <v>MSK箱</v>
      </c>
      <c r="E1138" s="7" t="s">
        <v>17174</v>
      </c>
      <c r="F1138" s="19">
        <v>41431</v>
      </c>
      <c r="G1138" s="39" t="s">
        <v>8614</v>
      </c>
      <c r="H1138" s="7" t="str">
        <f t="shared" si="63"/>
        <v>重</v>
      </c>
      <c r="I1138" s="23">
        <v>41464</v>
      </c>
      <c r="J1138" s="21"/>
      <c r="K1138" s="7" t="s">
        <v>16249</v>
      </c>
      <c r="L1138" s="7"/>
      <c r="M1138" s="9">
        <v>866373767</v>
      </c>
      <c r="N1138" s="68"/>
      <c r="O1138" s="18" t="str">
        <f t="shared" ca="1" si="64"/>
        <v>368天</v>
      </c>
      <c r="P1138" s="80"/>
      <c r="Q1138" s="80"/>
      <c r="R1138" s="80"/>
      <c r="S1138" s="80"/>
    </row>
    <row r="1139" spans="1:19">
      <c r="A1139" s="34">
        <v>1137</v>
      </c>
      <c r="B1139" s="186" t="s">
        <v>7271</v>
      </c>
      <c r="C1139" s="7" t="s">
        <v>10393</v>
      </c>
      <c r="D1139" s="7" t="str">
        <f t="shared" si="62"/>
        <v>MSK箱</v>
      </c>
      <c r="E1139" s="7" t="s">
        <v>17174</v>
      </c>
      <c r="F1139" s="19">
        <v>41431</v>
      </c>
      <c r="G1139" s="39" t="s">
        <v>8614</v>
      </c>
      <c r="H1139" s="7" t="str">
        <f t="shared" si="63"/>
        <v>重</v>
      </c>
      <c r="I1139" s="23">
        <v>41462</v>
      </c>
      <c r="J1139" s="21"/>
      <c r="K1139" s="7" t="s">
        <v>4794</v>
      </c>
      <c r="L1139" s="7"/>
      <c r="M1139" s="9">
        <v>866325633</v>
      </c>
      <c r="N1139" s="68"/>
      <c r="O1139" s="18" t="str">
        <f t="shared" ca="1" si="64"/>
        <v>368天</v>
      </c>
      <c r="P1139" s="80"/>
      <c r="Q1139" s="80"/>
      <c r="R1139" s="80"/>
      <c r="S1139" s="80"/>
    </row>
    <row r="1140" spans="1:19">
      <c r="A1140" s="34">
        <v>1138</v>
      </c>
      <c r="B1140" s="186" t="s">
        <v>14893</v>
      </c>
      <c r="C1140" s="7" t="s">
        <v>10393</v>
      </c>
      <c r="D1140" s="7" t="str">
        <f t="shared" si="62"/>
        <v>MSK箱</v>
      </c>
      <c r="E1140" s="7" t="s">
        <v>17174</v>
      </c>
      <c r="F1140" s="19">
        <v>41431</v>
      </c>
      <c r="G1140" s="39" t="s">
        <v>8614</v>
      </c>
      <c r="H1140" s="7" t="str">
        <f t="shared" si="63"/>
        <v>重</v>
      </c>
      <c r="I1140" s="23">
        <v>41462</v>
      </c>
      <c r="J1140" s="21"/>
      <c r="K1140" s="7" t="s">
        <v>15734</v>
      </c>
      <c r="L1140" s="7"/>
      <c r="M1140" s="9">
        <v>866325523</v>
      </c>
      <c r="N1140" s="68"/>
      <c r="O1140" s="18" t="str">
        <f t="shared" ca="1" si="64"/>
        <v>368天</v>
      </c>
      <c r="P1140" s="80"/>
      <c r="Q1140" s="80"/>
      <c r="R1140" s="80"/>
      <c r="S1140" s="80"/>
    </row>
    <row r="1141" spans="1:19">
      <c r="A1141" s="34">
        <v>1139</v>
      </c>
      <c r="B1141" s="186" t="s">
        <v>14894</v>
      </c>
      <c r="C1141" s="7" t="s">
        <v>10393</v>
      </c>
      <c r="D1141" s="7" t="str">
        <f t="shared" si="62"/>
        <v>MSK箱</v>
      </c>
      <c r="E1141" s="7" t="s">
        <v>17174</v>
      </c>
      <c r="F1141" s="19">
        <v>41431</v>
      </c>
      <c r="G1141" s="39" t="s">
        <v>8614</v>
      </c>
      <c r="H1141" s="7" t="str">
        <f t="shared" si="63"/>
        <v>重</v>
      </c>
      <c r="I1141" s="23">
        <v>41462</v>
      </c>
      <c r="J1141" s="21"/>
      <c r="K1141" s="7" t="s">
        <v>15734</v>
      </c>
      <c r="L1141" s="7"/>
      <c r="M1141" s="9">
        <v>866325523</v>
      </c>
      <c r="N1141" s="68"/>
      <c r="O1141" s="18" t="str">
        <f t="shared" ca="1" si="64"/>
        <v>368天</v>
      </c>
      <c r="P1141" s="80"/>
      <c r="Q1141" s="80"/>
      <c r="R1141" s="80"/>
      <c r="S1141" s="80"/>
    </row>
    <row r="1142" spans="1:19">
      <c r="A1142" s="34">
        <v>1140</v>
      </c>
      <c r="B1142" s="184" t="s">
        <v>14895</v>
      </c>
      <c r="C1142" s="7" t="s">
        <v>10393</v>
      </c>
      <c r="D1142" s="7" t="str">
        <f t="shared" si="62"/>
        <v>MSK箱</v>
      </c>
      <c r="E1142" s="7" t="s">
        <v>17174</v>
      </c>
      <c r="F1142" s="19">
        <v>41445</v>
      </c>
      <c r="G1142" s="39" t="s">
        <v>8614</v>
      </c>
      <c r="H1142" s="7" t="str">
        <f t="shared" si="63"/>
        <v>重</v>
      </c>
      <c r="I1142" s="23">
        <v>41445</v>
      </c>
      <c r="J1142" s="21"/>
      <c r="K1142" s="7" t="s">
        <v>297</v>
      </c>
      <c r="L1142" s="7"/>
      <c r="M1142" s="9">
        <v>866684364</v>
      </c>
      <c r="N1142" s="68"/>
      <c r="O1142" s="18" t="str">
        <f t="shared" ca="1" si="64"/>
        <v>354天</v>
      </c>
      <c r="P1142" s="80"/>
      <c r="Q1142" s="80"/>
      <c r="R1142" s="80"/>
      <c r="S1142" s="80"/>
    </row>
    <row r="1143" spans="1:19">
      <c r="A1143" s="34">
        <v>1141</v>
      </c>
      <c r="B1143" s="186" t="s">
        <v>14896</v>
      </c>
      <c r="C1143" s="7" t="s">
        <v>10393</v>
      </c>
      <c r="D1143" s="7" t="str">
        <f t="shared" si="62"/>
        <v>MSK箱</v>
      </c>
      <c r="E1143" s="7" t="s">
        <v>17174</v>
      </c>
      <c r="F1143" s="19">
        <v>41432</v>
      </c>
      <c r="G1143" s="39" t="s">
        <v>8614</v>
      </c>
      <c r="H1143" s="7" t="str">
        <f t="shared" si="63"/>
        <v>重</v>
      </c>
      <c r="I1143" s="23">
        <v>41465</v>
      </c>
      <c r="J1143" s="21"/>
      <c r="K1143" s="7" t="s">
        <v>16249</v>
      </c>
      <c r="L1143" s="7"/>
      <c r="M1143" s="9">
        <v>866373767</v>
      </c>
      <c r="N1143" s="68"/>
      <c r="O1143" s="18" t="str">
        <f t="shared" ca="1" si="64"/>
        <v>367天</v>
      </c>
      <c r="P1143" s="80"/>
      <c r="Q1143" s="80"/>
      <c r="R1143" s="80"/>
      <c r="S1143" s="80"/>
    </row>
    <row r="1144" spans="1:19">
      <c r="A1144" s="34">
        <v>1142</v>
      </c>
      <c r="B1144" s="186" t="s">
        <v>14897</v>
      </c>
      <c r="C1144" s="7" t="s">
        <v>10393</v>
      </c>
      <c r="D1144" s="7" t="str">
        <f t="shared" si="62"/>
        <v>MSK箱</v>
      </c>
      <c r="E1144" s="7" t="s">
        <v>17174</v>
      </c>
      <c r="F1144" s="19">
        <v>41432</v>
      </c>
      <c r="G1144" s="39" t="s">
        <v>8614</v>
      </c>
      <c r="H1144" s="7" t="str">
        <f t="shared" si="63"/>
        <v>重</v>
      </c>
      <c r="I1144" s="23">
        <v>41474</v>
      </c>
      <c r="J1144" s="21"/>
      <c r="K1144" s="7" t="s">
        <v>17072</v>
      </c>
      <c r="L1144" s="7"/>
      <c r="M1144" s="9" t="s">
        <v>5769</v>
      </c>
      <c r="N1144" s="68"/>
      <c r="O1144" s="18" t="str">
        <f t="shared" ca="1" si="64"/>
        <v>367天</v>
      </c>
      <c r="P1144" s="80"/>
      <c r="Q1144" s="80"/>
      <c r="R1144" s="80"/>
      <c r="S1144" s="80"/>
    </row>
    <row r="1145" spans="1:19">
      <c r="A1145" s="34">
        <v>1143</v>
      </c>
      <c r="B1145" s="184" t="s">
        <v>14898</v>
      </c>
      <c r="C1145" s="7" t="s">
        <v>10393</v>
      </c>
      <c r="D1145" s="7" t="str">
        <f t="shared" si="62"/>
        <v>MSK箱</v>
      </c>
      <c r="E1145" s="7" t="s">
        <v>17174</v>
      </c>
      <c r="F1145" s="19">
        <v>41432</v>
      </c>
      <c r="G1145" s="39" t="s">
        <v>8614</v>
      </c>
      <c r="H1145" s="7" t="str">
        <f t="shared" si="63"/>
        <v>重</v>
      </c>
      <c r="I1145" s="23">
        <v>41485</v>
      </c>
      <c r="J1145" s="21"/>
      <c r="K1145" s="7" t="s">
        <v>16249</v>
      </c>
      <c r="L1145" s="7"/>
      <c r="M1145" s="122">
        <v>866821635</v>
      </c>
      <c r="N1145" s="68"/>
      <c r="O1145" s="18" t="str">
        <f t="shared" ca="1" si="64"/>
        <v>367天</v>
      </c>
      <c r="P1145" s="80"/>
      <c r="Q1145" s="80"/>
      <c r="R1145" s="80"/>
      <c r="S1145" s="80"/>
    </row>
    <row r="1146" spans="1:19">
      <c r="A1146" s="34">
        <v>1144</v>
      </c>
      <c r="B1146" s="186" t="s">
        <v>14899</v>
      </c>
      <c r="C1146" s="7" t="s">
        <v>10393</v>
      </c>
      <c r="D1146" s="7" t="str">
        <f t="shared" si="62"/>
        <v>MSK箱</v>
      </c>
      <c r="E1146" s="7" t="s">
        <v>17174</v>
      </c>
      <c r="F1146" s="19">
        <v>41432</v>
      </c>
      <c r="G1146" s="39" t="s">
        <v>8614</v>
      </c>
      <c r="H1146" s="7" t="str">
        <f t="shared" si="63"/>
        <v>重</v>
      </c>
      <c r="I1146" s="23">
        <v>41463</v>
      </c>
      <c r="J1146" s="21"/>
      <c r="K1146" s="7" t="s">
        <v>972</v>
      </c>
      <c r="L1146" s="7"/>
      <c r="M1146" s="9">
        <v>866373767</v>
      </c>
      <c r="N1146" s="68"/>
      <c r="O1146" s="18" t="str">
        <f t="shared" ca="1" si="64"/>
        <v>367天</v>
      </c>
      <c r="P1146" s="80"/>
      <c r="Q1146" s="80"/>
      <c r="R1146" s="80"/>
      <c r="S1146" s="80"/>
    </row>
    <row r="1147" spans="1:19">
      <c r="A1147" s="34">
        <v>1145</v>
      </c>
      <c r="B1147" s="163" t="s">
        <v>14900</v>
      </c>
      <c r="C1147" s="7" t="s">
        <v>10393</v>
      </c>
      <c r="D1147" s="7" t="str">
        <f t="shared" si="62"/>
        <v>MSK箱</v>
      </c>
      <c r="E1147" s="7" t="s">
        <v>17174</v>
      </c>
      <c r="F1147" s="19">
        <v>41432</v>
      </c>
      <c r="G1147" s="39" t="s">
        <v>8614</v>
      </c>
      <c r="H1147" s="7" t="str">
        <f t="shared" si="63"/>
        <v>重</v>
      </c>
      <c r="I1147" s="23">
        <v>41487</v>
      </c>
      <c r="J1147" s="21"/>
      <c r="K1147" s="7" t="s">
        <v>4794</v>
      </c>
      <c r="L1147" s="7"/>
      <c r="M1147" s="9"/>
      <c r="N1147" s="68"/>
      <c r="O1147" s="18" t="str">
        <f t="shared" ca="1" si="64"/>
        <v>367天</v>
      </c>
      <c r="P1147" s="80"/>
      <c r="Q1147" s="80"/>
      <c r="R1147" s="80"/>
      <c r="S1147" s="80"/>
    </row>
    <row r="1148" spans="1:19">
      <c r="A1148" s="34">
        <v>1146</v>
      </c>
      <c r="B1148" s="187" t="s">
        <v>14793</v>
      </c>
      <c r="C1148" s="7" t="s">
        <v>10393</v>
      </c>
      <c r="D1148" s="7" t="str">
        <f t="shared" si="62"/>
        <v>MSK箱</v>
      </c>
      <c r="E1148" s="7" t="s">
        <v>17174</v>
      </c>
      <c r="F1148" s="19">
        <v>41444</v>
      </c>
      <c r="G1148" s="39" t="s">
        <v>8614</v>
      </c>
      <c r="H1148" s="7" t="str">
        <f t="shared" si="63"/>
        <v>重</v>
      </c>
      <c r="I1148" s="23">
        <v>41444</v>
      </c>
      <c r="J1148" s="21"/>
      <c r="K1148" s="7" t="s">
        <v>972</v>
      </c>
      <c r="L1148" s="7"/>
      <c r="M1148" s="9">
        <v>866486544</v>
      </c>
      <c r="N1148" s="68"/>
      <c r="O1148" s="18" t="str">
        <f t="shared" ca="1" si="64"/>
        <v>355天</v>
      </c>
      <c r="P1148" s="80"/>
      <c r="Q1148" s="80"/>
      <c r="R1148" s="80"/>
      <c r="S1148" s="80"/>
    </row>
    <row r="1149" spans="1:19">
      <c r="A1149" s="34">
        <v>1147</v>
      </c>
      <c r="B1149" s="187" t="s">
        <v>14794</v>
      </c>
      <c r="C1149" s="7" t="s">
        <v>10393</v>
      </c>
      <c r="D1149" s="7" t="str">
        <f t="shared" si="62"/>
        <v>MSK箱</v>
      </c>
      <c r="E1149" s="7" t="s">
        <v>17174</v>
      </c>
      <c r="F1149" s="19">
        <v>41433</v>
      </c>
      <c r="G1149" s="39" t="s">
        <v>8614</v>
      </c>
      <c r="H1149" s="7" t="str">
        <f t="shared" si="63"/>
        <v>重</v>
      </c>
      <c r="I1149" s="23">
        <v>41482</v>
      </c>
      <c r="J1149" s="21"/>
      <c r="K1149" s="7" t="s">
        <v>16249</v>
      </c>
      <c r="L1149" s="7"/>
      <c r="M1149" s="9">
        <v>866825055</v>
      </c>
      <c r="N1149" s="68"/>
      <c r="O1149" s="18" t="str">
        <f t="shared" ca="1" si="64"/>
        <v>366天</v>
      </c>
      <c r="P1149" s="80"/>
      <c r="Q1149" s="80"/>
      <c r="R1149" s="80"/>
      <c r="S1149" s="80"/>
    </row>
    <row r="1150" spans="1:19">
      <c r="A1150" s="34">
        <v>1148</v>
      </c>
      <c r="B1150" s="187" t="s">
        <v>14795</v>
      </c>
      <c r="C1150" s="7" t="s">
        <v>10393</v>
      </c>
      <c r="D1150" s="7" t="str">
        <f t="shared" si="62"/>
        <v>MSK箱</v>
      </c>
      <c r="E1150" s="7" t="s">
        <v>17174</v>
      </c>
      <c r="F1150" s="19">
        <v>41433</v>
      </c>
      <c r="G1150" s="39" t="s">
        <v>8614</v>
      </c>
      <c r="H1150" s="7" t="str">
        <f t="shared" si="63"/>
        <v>重</v>
      </c>
      <c r="I1150" s="23">
        <v>41484</v>
      </c>
      <c r="J1150" s="21"/>
      <c r="K1150" s="7" t="s">
        <v>2038</v>
      </c>
      <c r="L1150" s="7"/>
      <c r="M1150" s="9">
        <v>866809348</v>
      </c>
      <c r="N1150" s="68"/>
      <c r="O1150" s="18" t="str">
        <f t="shared" ca="1" si="64"/>
        <v>366天</v>
      </c>
      <c r="P1150" s="80"/>
      <c r="Q1150" s="80"/>
      <c r="R1150" s="80"/>
      <c r="S1150" s="80"/>
    </row>
    <row r="1151" spans="1:19">
      <c r="A1151" s="34">
        <v>1149</v>
      </c>
      <c r="B1151" s="183" t="s">
        <v>9806</v>
      </c>
      <c r="C1151" s="7" t="s">
        <v>10393</v>
      </c>
      <c r="D1151" s="7" t="str">
        <f t="shared" si="62"/>
        <v>MSK箱</v>
      </c>
      <c r="E1151" s="7" t="s">
        <v>17174</v>
      </c>
      <c r="F1151" s="19">
        <v>41489</v>
      </c>
      <c r="G1151" s="39" t="s">
        <v>8614</v>
      </c>
      <c r="H1151" s="7" t="str">
        <f t="shared" si="63"/>
        <v>重</v>
      </c>
      <c r="I1151" s="23">
        <v>41489</v>
      </c>
      <c r="J1151" s="21"/>
      <c r="K1151" s="7" t="s">
        <v>4794</v>
      </c>
      <c r="L1151" s="7"/>
      <c r="M1151" s="9"/>
      <c r="N1151" s="68"/>
      <c r="O1151" s="18" t="str">
        <f t="shared" ca="1" si="64"/>
        <v>310天</v>
      </c>
      <c r="P1151" s="80"/>
      <c r="Q1151" s="80"/>
      <c r="R1151" s="80"/>
      <c r="S1151" s="80"/>
    </row>
    <row r="1152" spans="1:19">
      <c r="A1152" s="34">
        <v>1150</v>
      </c>
      <c r="B1152" s="187" t="s">
        <v>9032</v>
      </c>
      <c r="C1152" s="7" t="s">
        <v>10393</v>
      </c>
      <c r="D1152" s="7" t="str">
        <f t="shared" si="62"/>
        <v>MSK箱</v>
      </c>
      <c r="E1152" s="7" t="s">
        <v>8078</v>
      </c>
      <c r="F1152" s="19">
        <v>41432</v>
      </c>
      <c r="G1152" s="39" t="s">
        <v>8614</v>
      </c>
      <c r="H1152" s="7" t="str">
        <f t="shared" si="63"/>
        <v>重</v>
      </c>
      <c r="I1152" s="23">
        <v>41484</v>
      </c>
      <c r="J1152" s="21"/>
      <c r="K1152" s="7" t="s">
        <v>2038</v>
      </c>
      <c r="L1152" s="7"/>
      <c r="M1152" s="9">
        <v>866809348</v>
      </c>
      <c r="N1152" s="68"/>
      <c r="O1152" s="18" t="str">
        <f t="shared" ca="1" si="64"/>
        <v>367天</v>
      </c>
      <c r="P1152" s="80"/>
      <c r="Q1152" s="80"/>
      <c r="R1152" s="80"/>
      <c r="S1152" s="80"/>
    </row>
    <row r="1153" spans="1:19">
      <c r="A1153" s="34">
        <v>1151</v>
      </c>
      <c r="B1153" s="187" t="s">
        <v>9033</v>
      </c>
      <c r="C1153" s="7" t="s">
        <v>10393</v>
      </c>
      <c r="D1153" s="7" t="str">
        <f t="shared" si="62"/>
        <v>MSK箱</v>
      </c>
      <c r="E1153" s="7" t="s">
        <v>17174</v>
      </c>
      <c r="F1153" s="19">
        <v>41433</v>
      </c>
      <c r="G1153" s="39" t="s">
        <v>8614</v>
      </c>
      <c r="H1153" s="7" t="str">
        <f t="shared" si="63"/>
        <v>重</v>
      </c>
      <c r="I1153" s="23">
        <v>41482</v>
      </c>
      <c r="J1153" s="21"/>
      <c r="K1153" s="7" t="s">
        <v>16249</v>
      </c>
      <c r="L1153" s="7"/>
      <c r="M1153" s="9">
        <v>866825055</v>
      </c>
      <c r="N1153" s="68"/>
      <c r="O1153" s="18" t="str">
        <f t="shared" ca="1" si="64"/>
        <v>366天</v>
      </c>
      <c r="P1153" s="80"/>
      <c r="Q1153" s="80"/>
      <c r="R1153" s="80"/>
      <c r="S1153" s="80"/>
    </row>
    <row r="1154" spans="1:19">
      <c r="A1154" s="34">
        <v>1152</v>
      </c>
      <c r="B1154" s="109" t="s">
        <v>9034</v>
      </c>
      <c r="C1154" s="7" t="s">
        <v>10393</v>
      </c>
      <c r="D1154" s="7" t="str">
        <f t="shared" si="62"/>
        <v>MSK箱</v>
      </c>
      <c r="E1154" s="7" t="s">
        <v>17174</v>
      </c>
      <c r="F1154" s="19">
        <v>41432</v>
      </c>
      <c r="G1154" s="39" t="s">
        <v>8614</v>
      </c>
      <c r="H1154" s="7" t="str">
        <f t="shared" si="63"/>
        <v>重</v>
      </c>
      <c r="I1154" s="23">
        <v>41462</v>
      </c>
      <c r="J1154" s="21"/>
      <c r="K1154" s="7" t="s">
        <v>972</v>
      </c>
      <c r="L1154" s="7"/>
      <c r="M1154" s="9">
        <v>866373767</v>
      </c>
      <c r="N1154" s="68"/>
      <c r="O1154" s="18" t="str">
        <f t="shared" ca="1" si="64"/>
        <v>367天</v>
      </c>
      <c r="P1154" s="80"/>
      <c r="Q1154" s="80"/>
      <c r="R1154" s="80"/>
      <c r="S1154" s="80"/>
    </row>
    <row r="1155" spans="1:19">
      <c r="A1155" s="34">
        <v>1153</v>
      </c>
      <c r="B1155" s="184" t="s">
        <v>9035</v>
      </c>
      <c r="C1155" s="7" t="s">
        <v>10393</v>
      </c>
      <c r="D1155" s="7" t="str">
        <f t="shared" si="62"/>
        <v>MSK箱</v>
      </c>
      <c r="E1155" s="7" t="s">
        <v>17174</v>
      </c>
      <c r="F1155" s="19">
        <v>41432</v>
      </c>
      <c r="G1155" s="39" t="s">
        <v>8614</v>
      </c>
      <c r="H1155" s="7" t="str">
        <f t="shared" si="63"/>
        <v>重</v>
      </c>
      <c r="I1155" s="23">
        <v>41482</v>
      </c>
      <c r="J1155" s="21"/>
      <c r="K1155" s="7" t="s">
        <v>16249</v>
      </c>
      <c r="L1155" s="7"/>
      <c r="M1155" s="9">
        <v>866825055</v>
      </c>
      <c r="N1155" s="68"/>
      <c r="O1155" s="18" t="str">
        <f t="shared" ca="1" si="64"/>
        <v>367天</v>
      </c>
      <c r="P1155" s="80"/>
      <c r="Q1155" s="80"/>
      <c r="R1155" s="80"/>
      <c r="S1155" s="80"/>
    </row>
    <row r="1156" spans="1:19">
      <c r="A1156" s="34">
        <v>1154</v>
      </c>
      <c r="B1156" s="186" t="s">
        <v>9036</v>
      </c>
      <c r="C1156" s="7" t="s">
        <v>10393</v>
      </c>
      <c r="D1156" s="7" t="str">
        <f t="shared" si="62"/>
        <v>MSK箱</v>
      </c>
      <c r="E1156" s="7" t="s">
        <v>17174</v>
      </c>
      <c r="F1156" s="19">
        <v>41432</v>
      </c>
      <c r="G1156" s="39" t="s">
        <v>8614</v>
      </c>
      <c r="H1156" s="7" t="str">
        <f t="shared" si="63"/>
        <v>重</v>
      </c>
      <c r="I1156" s="23">
        <v>41473</v>
      </c>
      <c r="J1156" s="21"/>
      <c r="K1156" s="7" t="s">
        <v>17072</v>
      </c>
      <c r="L1156" s="7"/>
      <c r="M1156" s="9" t="s">
        <v>5769</v>
      </c>
      <c r="N1156" s="68"/>
      <c r="O1156" s="18" t="str">
        <f t="shared" ca="1" si="64"/>
        <v>367天</v>
      </c>
      <c r="P1156" s="80"/>
      <c r="Q1156" s="80"/>
      <c r="R1156" s="80"/>
      <c r="S1156" s="80"/>
    </row>
    <row r="1157" spans="1:19">
      <c r="A1157" s="34">
        <v>1155</v>
      </c>
      <c r="B1157" s="186" t="s">
        <v>9037</v>
      </c>
      <c r="C1157" s="7" t="s">
        <v>10393</v>
      </c>
      <c r="D1157" s="7" t="str">
        <f t="shared" si="62"/>
        <v>MSK箱</v>
      </c>
      <c r="E1157" s="7" t="s">
        <v>17174</v>
      </c>
      <c r="F1157" s="19">
        <v>41432</v>
      </c>
      <c r="G1157" s="39" t="s">
        <v>8614</v>
      </c>
      <c r="H1157" s="7" t="str">
        <f t="shared" si="63"/>
        <v>重</v>
      </c>
      <c r="I1157" s="23">
        <v>41465</v>
      </c>
      <c r="J1157" s="21"/>
      <c r="K1157" s="7" t="s">
        <v>8190</v>
      </c>
      <c r="L1157" s="7"/>
      <c r="M1157" s="9">
        <v>866373767</v>
      </c>
      <c r="N1157" s="68"/>
      <c r="O1157" s="18" t="str">
        <f t="shared" ca="1" si="64"/>
        <v>367天</v>
      </c>
      <c r="P1157" s="80"/>
      <c r="Q1157" s="80"/>
      <c r="R1157" s="80"/>
      <c r="S1157" s="80"/>
    </row>
    <row r="1158" spans="1:19">
      <c r="A1158" s="34">
        <v>1156</v>
      </c>
      <c r="B1158" s="186" t="s">
        <v>9038</v>
      </c>
      <c r="C1158" s="7" t="s">
        <v>10393</v>
      </c>
      <c r="D1158" s="7" t="str">
        <f t="shared" si="62"/>
        <v>MSK箱</v>
      </c>
      <c r="E1158" s="7" t="s">
        <v>17174</v>
      </c>
      <c r="F1158" s="19">
        <v>41432</v>
      </c>
      <c r="G1158" s="39" t="s">
        <v>8614</v>
      </c>
      <c r="H1158" s="7" t="str">
        <f t="shared" si="63"/>
        <v>重</v>
      </c>
      <c r="I1158" s="23">
        <v>41475</v>
      </c>
      <c r="J1158" s="21"/>
      <c r="K1158" s="7" t="s">
        <v>13992</v>
      </c>
      <c r="L1158" s="7"/>
      <c r="M1158" s="9" t="s">
        <v>5769</v>
      </c>
      <c r="N1158" s="68"/>
      <c r="O1158" s="18" t="str">
        <f t="shared" ca="1" si="64"/>
        <v>367天</v>
      </c>
      <c r="P1158" s="80"/>
      <c r="Q1158" s="80"/>
      <c r="R1158" s="80"/>
      <c r="S1158" s="80"/>
    </row>
    <row r="1159" spans="1:19">
      <c r="A1159" s="34">
        <v>1157</v>
      </c>
      <c r="B1159" s="186" t="s">
        <v>6172</v>
      </c>
      <c r="C1159" s="7" t="s">
        <v>10393</v>
      </c>
      <c r="D1159" s="7" t="str">
        <f t="shared" si="62"/>
        <v>MSK箱</v>
      </c>
      <c r="E1159" s="7" t="s">
        <v>17174</v>
      </c>
      <c r="F1159" s="19">
        <v>41431</v>
      </c>
      <c r="G1159" s="39" t="s">
        <v>8614</v>
      </c>
      <c r="H1159" s="7" t="str">
        <f t="shared" si="63"/>
        <v>重</v>
      </c>
      <c r="I1159" s="23">
        <v>41465</v>
      </c>
      <c r="J1159" s="21"/>
      <c r="K1159" s="7" t="s">
        <v>16249</v>
      </c>
      <c r="L1159" s="7"/>
      <c r="M1159" s="9">
        <v>866373767</v>
      </c>
      <c r="N1159" s="68"/>
      <c r="O1159" s="18" t="str">
        <f t="shared" ca="1" si="64"/>
        <v>368天</v>
      </c>
      <c r="P1159" s="80"/>
      <c r="Q1159" s="80"/>
      <c r="R1159" s="80"/>
      <c r="S1159" s="80"/>
    </row>
    <row r="1160" spans="1:19">
      <c r="A1160" s="34">
        <v>1158</v>
      </c>
      <c r="B1160" s="101" t="s">
        <v>4803</v>
      </c>
      <c r="C1160" s="7" t="s">
        <v>6828</v>
      </c>
      <c r="D1160" s="7" t="str">
        <f t="shared" si="62"/>
        <v>MSK箱</v>
      </c>
      <c r="E1160" s="7" t="s">
        <v>17174</v>
      </c>
      <c r="F1160" s="19">
        <v>41438</v>
      </c>
      <c r="G1160" s="39" t="s">
        <v>6001</v>
      </c>
      <c r="H1160" s="7" t="str">
        <f t="shared" si="63"/>
        <v>重</v>
      </c>
      <c r="I1160" s="23">
        <v>41438</v>
      </c>
      <c r="J1160" s="21"/>
      <c r="K1160" s="7" t="s">
        <v>10395</v>
      </c>
      <c r="L1160" s="7" t="s">
        <v>1066</v>
      </c>
      <c r="M1160" s="9" t="s">
        <v>15408</v>
      </c>
      <c r="N1160" s="68"/>
      <c r="O1160" s="18" t="str">
        <f t="shared" ca="1" si="64"/>
        <v>361天</v>
      </c>
      <c r="P1160" s="80"/>
      <c r="Q1160" s="80"/>
      <c r="R1160" s="80"/>
      <c r="S1160" s="80"/>
    </row>
    <row r="1161" spans="1:19">
      <c r="A1161" s="34">
        <v>1159</v>
      </c>
      <c r="B1161" s="101" t="s">
        <v>12266</v>
      </c>
      <c r="C1161" s="7" t="s">
        <v>6828</v>
      </c>
      <c r="D1161" s="7" t="str">
        <f t="shared" si="62"/>
        <v>MSK箱</v>
      </c>
      <c r="E1161" s="7" t="s">
        <v>17174</v>
      </c>
      <c r="F1161" s="19">
        <v>41445</v>
      </c>
      <c r="G1161" s="39" t="s">
        <v>6001</v>
      </c>
      <c r="H1161" s="7" t="str">
        <f t="shared" si="63"/>
        <v>重</v>
      </c>
      <c r="I1161" s="23">
        <v>41445</v>
      </c>
      <c r="J1161" s="21"/>
      <c r="K1161" s="7" t="s">
        <v>10395</v>
      </c>
      <c r="L1161" s="7" t="s">
        <v>1066</v>
      </c>
      <c r="M1161" s="9" t="s">
        <v>11802</v>
      </c>
      <c r="N1161" s="68"/>
      <c r="O1161" s="18" t="str">
        <f t="shared" ca="1" si="64"/>
        <v>354天</v>
      </c>
      <c r="P1161" s="80"/>
      <c r="Q1161" s="80"/>
      <c r="R1161" s="80"/>
      <c r="S1161" s="80"/>
    </row>
    <row r="1162" spans="1:19">
      <c r="A1162" s="34">
        <v>1160</v>
      </c>
      <c r="B1162" s="101" t="s">
        <v>15721</v>
      </c>
      <c r="C1162" s="7" t="s">
        <v>6828</v>
      </c>
      <c r="D1162" s="7" t="str">
        <f t="shared" si="62"/>
        <v>MSK箱</v>
      </c>
      <c r="E1162" s="7" t="s">
        <v>17174</v>
      </c>
      <c r="F1162" s="19">
        <v>41446</v>
      </c>
      <c r="G1162" s="39" t="s">
        <v>6001</v>
      </c>
      <c r="H1162" s="7" t="str">
        <f t="shared" si="63"/>
        <v>重</v>
      </c>
      <c r="I1162" s="23">
        <v>41457</v>
      </c>
      <c r="J1162" s="21"/>
      <c r="K1162" s="7" t="s">
        <v>10395</v>
      </c>
      <c r="L1162" s="7" t="s">
        <v>1066</v>
      </c>
      <c r="M1162" s="9" t="s">
        <v>12592</v>
      </c>
      <c r="N1162" s="68"/>
      <c r="O1162" s="18" t="str">
        <f t="shared" ca="1" si="64"/>
        <v>353天</v>
      </c>
      <c r="P1162" s="80"/>
      <c r="Q1162" s="80"/>
      <c r="R1162" s="80"/>
      <c r="S1162" s="80"/>
    </row>
    <row r="1163" spans="1:19">
      <c r="A1163" s="34">
        <v>1161</v>
      </c>
      <c r="B1163" s="100" t="s">
        <v>1298</v>
      </c>
      <c r="C1163" s="7" t="s">
        <v>6828</v>
      </c>
      <c r="D1163" s="7" t="str">
        <f t="shared" si="62"/>
        <v>MSK箱</v>
      </c>
      <c r="E1163" s="7" t="s">
        <v>17174</v>
      </c>
      <c r="F1163" s="19">
        <v>41446</v>
      </c>
      <c r="G1163" s="39" t="s">
        <v>6001</v>
      </c>
      <c r="H1163" s="7" t="str">
        <f t="shared" si="63"/>
        <v>重</v>
      </c>
      <c r="I1163" s="23">
        <v>41470</v>
      </c>
      <c r="J1163" s="21"/>
      <c r="K1163" s="7" t="s">
        <v>10395</v>
      </c>
      <c r="L1163" s="7" t="s">
        <v>1066</v>
      </c>
      <c r="M1163" s="9" t="s">
        <v>1297</v>
      </c>
      <c r="N1163" s="68"/>
      <c r="O1163" s="18" t="str">
        <f t="shared" ca="1" si="64"/>
        <v>353天</v>
      </c>
      <c r="P1163" s="80"/>
      <c r="Q1163" s="80"/>
      <c r="R1163" s="80"/>
      <c r="S1163" s="80"/>
    </row>
    <row r="1164" spans="1:19">
      <c r="A1164" s="34">
        <v>1162</v>
      </c>
      <c r="B1164" s="101" t="s">
        <v>17057</v>
      </c>
      <c r="C1164" s="7" t="s">
        <v>6828</v>
      </c>
      <c r="D1164" s="7" t="str">
        <f t="shared" si="62"/>
        <v>MSK箱</v>
      </c>
      <c r="E1164" s="7" t="s">
        <v>17174</v>
      </c>
      <c r="F1164" s="19">
        <v>41452</v>
      </c>
      <c r="G1164" s="39" t="s">
        <v>6001</v>
      </c>
      <c r="H1164" s="7" t="str">
        <f t="shared" si="63"/>
        <v>重</v>
      </c>
      <c r="I1164" s="23">
        <v>41452</v>
      </c>
      <c r="J1164" s="21"/>
      <c r="K1164" s="7" t="s">
        <v>10395</v>
      </c>
      <c r="L1164" s="7" t="s">
        <v>1066</v>
      </c>
      <c r="M1164" s="9" t="s">
        <v>13949</v>
      </c>
      <c r="N1164" s="68"/>
      <c r="O1164" s="18" t="str">
        <f t="shared" ca="1" si="64"/>
        <v>347天</v>
      </c>
      <c r="P1164" s="80"/>
      <c r="Q1164" s="80"/>
      <c r="R1164" s="80"/>
      <c r="S1164" s="80"/>
    </row>
    <row r="1165" spans="1:19">
      <c r="A1165" s="34">
        <v>1163</v>
      </c>
      <c r="B1165" s="101" t="s">
        <v>17058</v>
      </c>
      <c r="C1165" s="7" t="s">
        <v>6828</v>
      </c>
      <c r="D1165" s="7" t="str">
        <f t="shared" si="62"/>
        <v>MSK箱</v>
      </c>
      <c r="E1165" s="7" t="s">
        <v>17174</v>
      </c>
      <c r="F1165" s="19">
        <v>41452</v>
      </c>
      <c r="G1165" s="39" t="s">
        <v>6001</v>
      </c>
      <c r="H1165" s="7" t="str">
        <f t="shared" si="63"/>
        <v>重</v>
      </c>
      <c r="I1165" s="23">
        <v>41452</v>
      </c>
      <c r="J1165" s="21"/>
      <c r="K1165" s="7" t="s">
        <v>10395</v>
      </c>
      <c r="L1165" s="7" t="s">
        <v>1066</v>
      </c>
      <c r="M1165" s="9" t="s">
        <v>13947</v>
      </c>
      <c r="N1165" s="68"/>
      <c r="O1165" s="18" t="str">
        <f t="shared" ca="1" si="64"/>
        <v>347天</v>
      </c>
      <c r="P1165" s="80"/>
      <c r="Q1165" s="80"/>
      <c r="R1165" s="80"/>
      <c r="S1165" s="80"/>
    </row>
    <row r="1166" spans="1:19">
      <c r="A1166" s="34">
        <v>1164</v>
      </c>
      <c r="B1166" s="101" t="s">
        <v>17059</v>
      </c>
      <c r="C1166" s="7" t="s">
        <v>6828</v>
      </c>
      <c r="D1166" s="7" t="str">
        <f t="shared" si="62"/>
        <v>MSK箱</v>
      </c>
      <c r="E1166" s="7" t="s">
        <v>17174</v>
      </c>
      <c r="F1166" s="19">
        <v>41452</v>
      </c>
      <c r="G1166" s="39" t="s">
        <v>6001</v>
      </c>
      <c r="H1166" s="7" t="str">
        <f t="shared" si="63"/>
        <v>重</v>
      </c>
      <c r="I1166" s="23">
        <v>41452</v>
      </c>
      <c r="J1166" s="21"/>
      <c r="K1166" s="7" t="s">
        <v>10395</v>
      </c>
      <c r="L1166" s="7" t="s">
        <v>1066</v>
      </c>
      <c r="M1166" s="9" t="s">
        <v>13948</v>
      </c>
      <c r="N1166" s="68"/>
      <c r="O1166" s="18" t="str">
        <f t="shared" ca="1" si="64"/>
        <v>347天</v>
      </c>
      <c r="P1166" s="80"/>
      <c r="Q1166" s="80"/>
      <c r="R1166" s="80"/>
      <c r="S1166" s="80"/>
    </row>
    <row r="1167" spans="1:19">
      <c r="A1167" s="34">
        <v>1165</v>
      </c>
      <c r="B1167" s="101" t="s">
        <v>10801</v>
      </c>
      <c r="C1167" s="7" t="s">
        <v>6828</v>
      </c>
      <c r="D1167" s="7" t="str">
        <f>IF(B1167="","","MSK箱")</f>
        <v>MSK箱</v>
      </c>
      <c r="E1167" s="7" t="s">
        <v>17174</v>
      </c>
      <c r="F1167" s="19">
        <v>41453</v>
      </c>
      <c r="G1167" s="39" t="s">
        <v>6001</v>
      </c>
      <c r="H1167" s="7" t="str">
        <f t="shared" si="63"/>
        <v>重</v>
      </c>
      <c r="I1167" s="23">
        <v>41455</v>
      </c>
      <c r="J1167" s="21"/>
      <c r="K1167" s="7" t="s">
        <v>10395</v>
      </c>
      <c r="L1167" s="7" t="s">
        <v>1066</v>
      </c>
      <c r="M1167" s="9" t="s">
        <v>3857</v>
      </c>
      <c r="N1167" s="68"/>
      <c r="O1167" s="18" t="str">
        <f t="shared" ca="1" si="64"/>
        <v>346天</v>
      </c>
      <c r="P1167" s="80"/>
      <c r="Q1167" s="80"/>
      <c r="R1167" s="80"/>
      <c r="S1167" s="80"/>
    </row>
    <row r="1168" spans="1:19">
      <c r="A1168" s="34">
        <v>1166</v>
      </c>
      <c r="B1168" s="101" t="s">
        <v>13655</v>
      </c>
      <c r="C1168" s="7" t="s">
        <v>6828</v>
      </c>
      <c r="D1168" s="7" t="str">
        <f t="shared" si="62"/>
        <v>MSK箱</v>
      </c>
      <c r="E1168" s="7" t="s">
        <v>17174</v>
      </c>
      <c r="F1168" s="19">
        <v>41460</v>
      </c>
      <c r="G1168" s="39" t="s">
        <v>6001</v>
      </c>
      <c r="H1168" s="7" t="str">
        <f t="shared" si="63"/>
        <v>重</v>
      </c>
      <c r="I1168" s="23">
        <v>41460</v>
      </c>
      <c r="J1168" s="21"/>
      <c r="K1168" s="7" t="s">
        <v>10395</v>
      </c>
      <c r="L1168" s="7" t="s">
        <v>1066</v>
      </c>
      <c r="M1168" s="9" t="s">
        <v>15722</v>
      </c>
      <c r="N1168" s="68"/>
      <c r="O1168" s="18" t="str">
        <f t="shared" ca="1" si="64"/>
        <v>339天</v>
      </c>
      <c r="P1168" s="80"/>
      <c r="Q1168" s="80"/>
      <c r="R1168" s="80"/>
      <c r="S1168" s="80"/>
    </row>
    <row r="1169" spans="1:19">
      <c r="A1169" s="34">
        <v>1167</v>
      </c>
      <c r="B1169" s="101" t="s">
        <v>1299</v>
      </c>
      <c r="C1169" s="7" t="s">
        <v>6828</v>
      </c>
      <c r="D1169" s="7" t="str">
        <f>IF(B1169="","","MSK箱")</f>
        <v>MSK箱</v>
      </c>
      <c r="E1169" s="7" t="s">
        <v>17174</v>
      </c>
      <c r="F1169" s="19">
        <v>41466</v>
      </c>
      <c r="G1169" s="39" t="s">
        <v>9934</v>
      </c>
      <c r="H1169" s="7" t="str">
        <f t="shared" si="63"/>
        <v>重</v>
      </c>
      <c r="I1169" s="23">
        <v>41466</v>
      </c>
      <c r="J1169" s="21"/>
      <c r="K1169" s="7" t="s">
        <v>10395</v>
      </c>
      <c r="L1169" s="7" t="s">
        <v>1066</v>
      </c>
      <c r="M1169" s="9" t="s">
        <v>9696</v>
      </c>
      <c r="N1169" s="68"/>
      <c r="O1169" s="18" t="str">
        <f t="shared" ca="1" si="64"/>
        <v>333天</v>
      </c>
      <c r="P1169" s="80"/>
      <c r="Q1169" s="80"/>
      <c r="R1169" s="80"/>
      <c r="S1169" s="80"/>
    </row>
    <row r="1170" spans="1:19">
      <c r="A1170" s="34">
        <v>1168</v>
      </c>
      <c r="B1170" s="101" t="s">
        <v>1300</v>
      </c>
      <c r="C1170" s="7" t="s">
        <v>6828</v>
      </c>
      <c r="D1170" s="7" t="str">
        <f t="shared" si="62"/>
        <v>MSK箱</v>
      </c>
      <c r="E1170" s="7" t="s">
        <v>17174</v>
      </c>
      <c r="F1170" s="19">
        <v>41467</v>
      </c>
      <c r="G1170" s="39" t="s">
        <v>6001</v>
      </c>
      <c r="H1170" s="7" t="str">
        <f t="shared" si="63"/>
        <v>重</v>
      </c>
      <c r="I1170" s="23">
        <v>41468</v>
      </c>
      <c r="J1170" s="21"/>
      <c r="K1170" s="7" t="s">
        <v>10395</v>
      </c>
      <c r="L1170" s="7" t="s">
        <v>1066</v>
      </c>
      <c r="M1170" s="9" t="s">
        <v>9697</v>
      </c>
      <c r="N1170" s="68"/>
      <c r="O1170" s="18" t="str">
        <f t="shared" ca="1" si="64"/>
        <v>332天</v>
      </c>
      <c r="P1170" s="80"/>
      <c r="Q1170" s="80"/>
      <c r="R1170" s="80"/>
      <c r="S1170" s="80"/>
    </row>
    <row r="1171" spans="1:19">
      <c r="A1171" s="34">
        <v>1169</v>
      </c>
      <c r="B1171" s="101" t="s">
        <v>1301</v>
      </c>
      <c r="C1171" s="7" t="s">
        <v>6828</v>
      </c>
      <c r="D1171" s="7" t="str">
        <f t="shared" si="62"/>
        <v>MSK箱</v>
      </c>
      <c r="E1171" s="7" t="s">
        <v>17174</v>
      </c>
      <c r="F1171" s="19">
        <v>41467</v>
      </c>
      <c r="G1171" s="39" t="s">
        <v>6001</v>
      </c>
      <c r="H1171" s="7" t="str">
        <f t="shared" si="63"/>
        <v>重</v>
      </c>
      <c r="I1171" s="23">
        <v>41468</v>
      </c>
      <c r="J1171" s="21"/>
      <c r="K1171" s="7" t="s">
        <v>10395</v>
      </c>
      <c r="L1171" s="7" t="s">
        <v>1066</v>
      </c>
      <c r="M1171" s="9" t="s">
        <v>9698</v>
      </c>
      <c r="N1171" s="68"/>
      <c r="O1171" s="18" t="str">
        <f t="shared" ca="1" si="64"/>
        <v>332天</v>
      </c>
      <c r="P1171" s="80"/>
      <c r="Q1171" s="80"/>
      <c r="R1171" s="80"/>
      <c r="S1171" s="80"/>
    </row>
    <row r="1172" spans="1:19">
      <c r="A1172" s="34">
        <v>1170</v>
      </c>
      <c r="B1172" s="101" t="s">
        <v>6406</v>
      </c>
      <c r="C1172" s="7" t="s">
        <v>6828</v>
      </c>
      <c r="D1172" s="7" t="str">
        <f>IF(B1172="","","MSK箱")</f>
        <v>MSK箱</v>
      </c>
      <c r="E1172" s="7" t="s">
        <v>17174</v>
      </c>
      <c r="F1172" s="19">
        <v>41472</v>
      </c>
      <c r="G1172" s="39" t="s">
        <v>6001</v>
      </c>
      <c r="H1172" s="7" t="str">
        <f t="shared" si="63"/>
        <v>重</v>
      </c>
      <c r="I1172" s="23">
        <v>41472</v>
      </c>
      <c r="J1172" s="21"/>
      <c r="K1172" s="7" t="s">
        <v>10395</v>
      </c>
      <c r="L1172" s="7" t="s">
        <v>1066</v>
      </c>
      <c r="M1172" s="9" t="s">
        <v>2425</v>
      </c>
      <c r="N1172" s="68"/>
      <c r="O1172" s="18" t="str">
        <f t="shared" ca="1" si="64"/>
        <v>327天</v>
      </c>
      <c r="P1172" s="80"/>
      <c r="Q1172" s="80"/>
      <c r="R1172" s="80"/>
      <c r="S1172" s="80"/>
    </row>
    <row r="1173" spans="1:19">
      <c r="A1173" s="34">
        <v>1171</v>
      </c>
      <c r="B1173" s="101" t="s">
        <v>4860</v>
      </c>
      <c r="C1173" s="7" t="s">
        <v>6828</v>
      </c>
      <c r="D1173" s="7" t="str">
        <f t="shared" si="62"/>
        <v>MSK箱</v>
      </c>
      <c r="E1173" s="7" t="s">
        <v>17174</v>
      </c>
      <c r="F1173" s="19">
        <v>41474</v>
      </c>
      <c r="G1173" s="39" t="s">
        <v>6001</v>
      </c>
      <c r="H1173" s="7" t="str">
        <f t="shared" si="63"/>
        <v>重</v>
      </c>
      <c r="I1173" s="23">
        <v>41475</v>
      </c>
      <c r="J1173" s="21"/>
      <c r="K1173" s="7" t="s">
        <v>7085</v>
      </c>
      <c r="L1173" s="7" t="s">
        <v>1066</v>
      </c>
      <c r="M1173" s="9" t="s">
        <v>13990</v>
      </c>
      <c r="N1173" s="68"/>
      <c r="O1173" s="18" t="str">
        <f t="shared" ca="1" si="64"/>
        <v>325天</v>
      </c>
      <c r="P1173" s="80"/>
      <c r="Q1173" s="80"/>
      <c r="R1173" s="80"/>
      <c r="S1173" s="80"/>
    </row>
    <row r="1174" spans="1:19">
      <c r="A1174" s="34">
        <v>1172</v>
      </c>
      <c r="B1174" s="101" t="s">
        <v>4987</v>
      </c>
      <c r="C1174" s="7" t="s">
        <v>6828</v>
      </c>
      <c r="D1174" s="7" t="str">
        <f t="shared" si="62"/>
        <v>MSK箱</v>
      </c>
      <c r="E1174" s="7" t="s">
        <v>17174</v>
      </c>
      <c r="F1174" s="19">
        <v>41476</v>
      </c>
      <c r="G1174" s="39" t="s">
        <v>6001</v>
      </c>
      <c r="H1174" s="7" t="str">
        <f t="shared" si="63"/>
        <v>重</v>
      </c>
      <c r="I1174" s="23">
        <v>41488</v>
      </c>
      <c r="J1174" s="21"/>
      <c r="K1174" s="7" t="s">
        <v>7085</v>
      </c>
      <c r="L1174" s="7" t="s">
        <v>1066</v>
      </c>
      <c r="M1174" s="9" t="s">
        <v>6422</v>
      </c>
      <c r="N1174" s="68"/>
      <c r="O1174" s="18" t="str">
        <f t="shared" ca="1" si="64"/>
        <v>323天</v>
      </c>
      <c r="P1174" s="80"/>
      <c r="Q1174" s="80"/>
      <c r="R1174" s="80"/>
      <c r="S1174" s="80"/>
    </row>
    <row r="1175" spans="1:19">
      <c r="A1175" s="34">
        <v>1173</v>
      </c>
      <c r="B1175" s="101" t="s">
        <v>12324</v>
      </c>
      <c r="C1175" s="7" t="s">
        <v>6828</v>
      </c>
      <c r="D1175" s="7" t="str">
        <f t="shared" si="62"/>
        <v>MSK箱</v>
      </c>
      <c r="E1175" s="7" t="s">
        <v>17174</v>
      </c>
      <c r="F1175" s="19">
        <v>41477</v>
      </c>
      <c r="G1175" s="39" t="s">
        <v>6001</v>
      </c>
      <c r="H1175" s="7" t="str">
        <f t="shared" si="63"/>
        <v>重</v>
      </c>
      <c r="I1175" s="23">
        <v>41477</v>
      </c>
      <c r="J1175" s="21"/>
      <c r="K1175" s="7" t="s">
        <v>7085</v>
      </c>
      <c r="L1175" s="7" t="s">
        <v>1066</v>
      </c>
      <c r="M1175" s="9" t="s">
        <v>4874</v>
      </c>
      <c r="N1175" s="68"/>
      <c r="O1175" s="18" t="str">
        <f t="shared" ca="1" si="64"/>
        <v>322天</v>
      </c>
      <c r="P1175" s="80"/>
      <c r="Q1175" s="80"/>
      <c r="R1175" s="80"/>
      <c r="S1175" s="80"/>
    </row>
    <row r="1176" spans="1:19">
      <c r="A1176" s="34">
        <v>1174</v>
      </c>
      <c r="B1176" s="101" t="s">
        <v>11149</v>
      </c>
      <c r="C1176" s="7" t="s">
        <v>6828</v>
      </c>
      <c r="D1176" s="7" t="str">
        <f>IF(B1176="","","MSK箱")</f>
        <v>MSK箱</v>
      </c>
      <c r="E1176" s="7" t="s">
        <v>17174</v>
      </c>
      <c r="F1176" s="19">
        <v>41477</v>
      </c>
      <c r="G1176" s="39" t="s">
        <v>6001</v>
      </c>
      <c r="H1176" s="7" t="str">
        <f t="shared" si="63"/>
        <v>重</v>
      </c>
      <c r="I1176" s="23">
        <v>41508</v>
      </c>
      <c r="J1176" s="21"/>
      <c r="K1176" s="7" t="s">
        <v>10395</v>
      </c>
      <c r="L1176" s="7" t="s">
        <v>1066</v>
      </c>
      <c r="M1176" s="9" t="s">
        <v>9406</v>
      </c>
      <c r="N1176" s="68"/>
      <c r="O1176" s="18" t="str">
        <f t="shared" ca="1" si="64"/>
        <v>322天</v>
      </c>
      <c r="P1176" s="80"/>
      <c r="Q1176" s="80"/>
      <c r="R1176" s="80"/>
      <c r="S1176" s="80"/>
    </row>
    <row r="1177" spans="1:19">
      <c r="A1177" s="34">
        <v>1175</v>
      </c>
      <c r="B1177" s="100" t="s">
        <v>16938</v>
      </c>
      <c r="C1177" s="7" t="s">
        <v>6828</v>
      </c>
      <c r="D1177" s="7" t="str">
        <f t="shared" si="62"/>
        <v>MSK箱</v>
      </c>
      <c r="E1177" s="7" t="s">
        <v>17174</v>
      </c>
      <c r="F1177" s="19">
        <v>41480</v>
      </c>
      <c r="G1177" s="39" t="s">
        <v>6001</v>
      </c>
      <c r="H1177" s="7" t="str">
        <f t="shared" si="63"/>
        <v>重</v>
      </c>
      <c r="I1177" s="23">
        <v>41480</v>
      </c>
      <c r="J1177" s="21"/>
      <c r="K1177" s="7" t="s">
        <v>7085</v>
      </c>
      <c r="L1177" s="7" t="s">
        <v>1066</v>
      </c>
      <c r="M1177" s="9" t="s">
        <v>12240</v>
      </c>
      <c r="N1177" s="68"/>
      <c r="O1177" s="18" t="str">
        <f t="shared" ca="1" si="64"/>
        <v>319天</v>
      </c>
      <c r="P1177" s="80"/>
      <c r="Q1177" s="80"/>
      <c r="R1177" s="80"/>
      <c r="S1177" s="80"/>
    </row>
    <row r="1178" spans="1:19">
      <c r="A1178" s="34">
        <v>1176</v>
      </c>
      <c r="B1178" s="100" t="s">
        <v>16939</v>
      </c>
      <c r="C1178" s="7" t="s">
        <v>6828</v>
      </c>
      <c r="D1178" s="7" t="str">
        <f t="shared" si="62"/>
        <v>MSK箱</v>
      </c>
      <c r="E1178" s="7" t="s">
        <v>17174</v>
      </c>
      <c r="F1178" s="19">
        <v>41480</v>
      </c>
      <c r="G1178" s="39" t="s">
        <v>6001</v>
      </c>
      <c r="H1178" s="7" t="str">
        <f t="shared" si="63"/>
        <v>重</v>
      </c>
      <c r="I1178" s="23">
        <v>41480</v>
      </c>
      <c r="J1178" s="21"/>
      <c r="K1178" s="7" t="s">
        <v>7085</v>
      </c>
      <c r="L1178" s="7" t="s">
        <v>1066</v>
      </c>
      <c r="M1178" s="9" t="s">
        <v>12239</v>
      </c>
      <c r="N1178" s="68"/>
      <c r="O1178" s="18" t="str">
        <f t="shared" ca="1" si="64"/>
        <v>319天</v>
      </c>
      <c r="P1178" s="80"/>
      <c r="Q1178" s="80"/>
      <c r="R1178" s="80"/>
      <c r="S1178" s="80"/>
    </row>
    <row r="1179" spans="1:19">
      <c r="A1179" s="34">
        <v>1177</v>
      </c>
      <c r="B1179" s="100" t="s">
        <v>2366</v>
      </c>
      <c r="C1179" s="7" t="s">
        <v>6828</v>
      </c>
      <c r="D1179" s="7" t="str">
        <f t="shared" si="62"/>
        <v>MSK箱</v>
      </c>
      <c r="E1179" s="7" t="s">
        <v>17174</v>
      </c>
      <c r="F1179" s="19">
        <v>41480</v>
      </c>
      <c r="G1179" s="39" t="s">
        <v>6001</v>
      </c>
      <c r="H1179" s="7" t="str">
        <f t="shared" si="63"/>
        <v>重</v>
      </c>
      <c r="I1179" s="23">
        <v>41481</v>
      </c>
      <c r="J1179" s="21"/>
      <c r="K1179" s="7" t="s">
        <v>7085</v>
      </c>
      <c r="L1179" s="7" t="s">
        <v>1066</v>
      </c>
      <c r="M1179" s="9" t="s">
        <v>9713</v>
      </c>
      <c r="N1179" s="68"/>
      <c r="O1179" s="18" t="str">
        <f t="shared" ca="1" si="64"/>
        <v>319天</v>
      </c>
      <c r="P1179" s="80"/>
      <c r="Q1179" s="80"/>
      <c r="R1179" s="80"/>
      <c r="S1179" s="80"/>
    </row>
    <row r="1180" spans="1:19">
      <c r="A1180" s="34">
        <v>1178</v>
      </c>
      <c r="B1180" s="100" t="s">
        <v>14860</v>
      </c>
      <c r="C1180" s="7" t="s">
        <v>10393</v>
      </c>
      <c r="D1180" s="7" t="str">
        <f t="shared" si="62"/>
        <v>MSK箱</v>
      </c>
      <c r="E1180" s="7" t="s">
        <v>17174</v>
      </c>
      <c r="F1180" s="19">
        <v>41504</v>
      </c>
      <c r="G1180" s="39" t="s">
        <v>16379</v>
      </c>
      <c r="H1180" s="7" t="str">
        <f t="shared" si="63"/>
        <v>重</v>
      </c>
      <c r="I1180" s="23">
        <v>41506</v>
      </c>
      <c r="J1180" s="21"/>
      <c r="K1180" s="7" t="s">
        <v>4930</v>
      </c>
      <c r="L1180" s="7"/>
      <c r="M1180" s="9"/>
      <c r="N1180" s="68"/>
      <c r="O1180" s="18" t="str">
        <f t="shared" ca="1" si="64"/>
        <v>295天</v>
      </c>
      <c r="P1180" s="80"/>
      <c r="Q1180" s="80"/>
      <c r="R1180" s="80"/>
      <c r="S1180" s="80"/>
    </row>
    <row r="1181" spans="1:19">
      <c r="A1181" s="34">
        <v>1179</v>
      </c>
      <c r="B1181" s="100" t="s">
        <v>14861</v>
      </c>
      <c r="C1181" s="7" t="s">
        <v>10393</v>
      </c>
      <c r="D1181" s="7" t="str">
        <f t="shared" si="62"/>
        <v>MSK箱</v>
      </c>
      <c r="E1181" s="7" t="s">
        <v>17174</v>
      </c>
      <c r="F1181" s="19">
        <v>41503</v>
      </c>
      <c r="G1181" s="39" t="s">
        <v>16379</v>
      </c>
      <c r="H1181" s="7" t="str">
        <f t="shared" si="63"/>
        <v>重</v>
      </c>
      <c r="I1181" s="23">
        <v>41506</v>
      </c>
      <c r="J1181" s="21"/>
      <c r="K1181" s="7" t="s">
        <v>4930</v>
      </c>
      <c r="L1181" s="7"/>
      <c r="M1181" s="9"/>
      <c r="N1181" s="68"/>
      <c r="O1181" s="18" t="str">
        <f t="shared" ca="1" si="64"/>
        <v>296天</v>
      </c>
      <c r="P1181" s="80"/>
      <c r="Q1181" s="80"/>
      <c r="R1181" s="80"/>
      <c r="S1181" s="80"/>
    </row>
    <row r="1182" spans="1:19">
      <c r="A1182" s="34">
        <v>1180</v>
      </c>
      <c r="B1182" s="100" t="s">
        <v>14862</v>
      </c>
      <c r="C1182" s="7" t="s">
        <v>10393</v>
      </c>
      <c r="D1182" s="7" t="str">
        <f t="shared" si="62"/>
        <v>MSK箱</v>
      </c>
      <c r="E1182" s="7" t="s">
        <v>17174</v>
      </c>
      <c r="F1182" s="19">
        <v>41503</v>
      </c>
      <c r="G1182" s="39" t="s">
        <v>16380</v>
      </c>
      <c r="H1182" s="7" t="str">
        <f t="shared" si="63"/>
        <v>重</v>
      </c>
      <c r="I1182" s="23">
        <v>41505</v>
      </c>
      <c r="J1182" s="21"/>
      <c r="K1182" s="7" t="s">
        <v>4930</v>
      </c>
      <c r="L1182" s="7"/>
      <c r="M1182" s="9"/>
      <c r="N1182" s="68"/>
      <c r="O1182" s="18" t="str">
        <f t="shared" ca="1" si="64"/>
        <v>296天</v>
      </c>
      <c r="P1182" s="80"/>
      <c r="Q1182" s="80"/>
      <c r="R1182" s="80"/>
      <c r="S1182" s="80"/>
    </row>
    <row r="1183" spans="1:19">
      <c r="A1183" s="34">
        <v>1181</v>
      </c>
      <c r="B1183" s="101" t="s">
        <v>7709</v>
      </c>
      <c r="C1183" s="7" t="s">
        <v>10393</v>
      </c>
      <c r="D1183" s="7" t="str">
        <f t="shared" si="62"/>
        <v>MSK箱</v>
      </c>
      <c r="E1183" s="7" t="s">
        <v>17174</v>
      </c>
      <c r="F1183" s="19">
        <v>41503</v>
      </c>
      <c r="G1183" s="39" t="s">
        <v>16380</v>
      </c>
      <c r="H1183" s="7" t="str">
        <f t="shared" si="63"/>
        <v>重</v>
      </c>
      <c r="I1183" s="23">
        <v>41516</v>
      </c>
      <c r="J1183" s="21"/>
      <c r="K1183" s="7" t="s">
        <v>10395</v>
      </c>
      <c r="L1183" s="7"/>
      <c r="M1183" s="122" t="s">
        <v>13385</v>
      </c>
      <c r="N1183" s="68"/>
      <c r="O1183" s="18" t="str">
        <f t="shared" ca="1" si="64"/>
        <v>296天</v>
      </c>
      <c r="P1183" s="80"/>
      <c r="Q1183" s="80"/>
      <c r="R1183" s="80"/>
      <c r="S1183" s="80"/>
    </row>
    <row r="1184" spans="1:19">
      <c r="A1184" s="34">
        <v>1182</v>
      </c>
      <c r="B1184" s="101" t="s">
        <v>2317</v>
      </c>
      <c r="C1184" s="7" t="s">
        <v>6828</v>
      </c>
      <c r="D1184" s="7" t="str">
        <f>IF(B1184="","","MSK箱")</f>
        <v>MSK箱</v>
      </c>
      <c r="E1184" s="7" t="s">
        <v>17174</v>
      </c>
      <c r="F1184" s="19">
        <v>41492</v>
      </c>
      <c r="G1184" s="39" t="s">
        <v>332</v>
      </c>
      <c r="H1184" s="7" t="str">
        <f t="shared" si="63"/>
        <v>重</v>
      </c>
      <c r="I1184" s="23">
        <v>41493</v>
      </c>
      <c r="J1184" s="21"/>
      <c r="K1184" s="7" t="s">
        <v>7085</v>
      </c>
      <c r="L1184" s="7" t="s">
        <v>1066</v>
      </c>
      <c r="M1184" s="9" t="s">
        <v>1344</v>
      </c>
      <c r="N1184" s="68"/>
      <c r="O1184" s="18" t="str">
        <f t="shared" ca="1" si="64"/>
        <v>307天</v>
      </c>
      <c r="P1184" s="80"/>
      <c r="Q1184" s="80"/>
      <c r="R1184" s="80"/>
      <c r="S1184" s="80"/>
    </row>
    <row r="1185" spans="1:19">
      <c r="A1185" s="34">
        <v>1183</v>
      </c>
      <c r="B1185" s="101" t="s">
        <v>2318</v>
      </c>
      <c r="C1185" s="7" t="s">
        <v>6828</v>
      </c>
      <c r="D1185" s="7" t="str">
        <f>IF(B1185="","","MSK箱")</f>
        <v>MSK箱</v>
      </c>
      <c r="E1185" s="7" t="s">
        <v>17174</v>
      </c>
      <c r="F1185" s="19">
        <v>41492</v>
      </c>
      <c r="G1185" s="39" t="s">
        <v>6001</v>
      </c>
      <c r="H1185" s="7" t="str">
        <f t="shared" si="63"/>
        <v>重</v>
      </c>
      <c r="I1185" s="23">
        <v>41493</v>
      </c>
      <c r="J1185" s="21"/>
      <c r="K1185" s="7" t="s">
        <v>7085</v>
      </c>
      <c r="L1185" s="7" t="s">
        <v>1066</v>
      </c>
      <c r="M1185" s="9" t="s">
        <v>1345</v>
      </c>
      <c r="N1185" s="68"/>
      <c r="O1185" s="18" t="str">
        <f t="shared" ca="1" si="64"/>
        <v>307天</v>
      </c>
      <c r="P1185" s="80"/>
      <c r="Q1185" s="80"/>
      <c r="R1185" s="80"/>
      <c r="S1185" s="80"/>
    </row>
    <row r="1186" spans="1:19">
      <c r="A1186" s="34">
        <v>1184</v>
      </c>
      <c r="B1186" s="101" t="s">
        <v>14863</v>
      </c>
      <c r="C1186" s="7" t="s">
        <v>10393</v>
      </c>
      <c r="D1186" s="7" t="str">
        <f t="shared" ref="D1186:D1249" si="65">IF(B1186="","","MSK箱")</f>
        <v>MSK箱</v>
      </c>
      <c r="E1186" s="7" t="s">
        <v>17174</v>
      </c>
      <c r="F1186" s="19">
        <v>41511</v>
      </c>
      <c r="G1186" s="79">
        <v>100</v>
      </c>
      <c r="H1186" s="7" t="str">
        <f t="shared" si="63"/>
        <v>重</v>
      </c>
      <c r="I1186" s="23">
        <v>41514</v>
      </c>
      <c r="J1186" s="21"/>
      <c r="K1186" s="7" t="s">
        <v>4930</v>
      </c>
      <c r="L1186" s="7"/>
      <c r="M1186" s="9"/>
      <c r="N1186" s="68"/>
      <c r="O1186" s="18" t="str">
        <f t="shared" ca="1" si="64"/>
        <v>288天</v>
      </c>
      <c r="P1186" s="80"/>
      <c r="Q1186" s="80"/>
      <c r="R1186" s="80"/>
      <c r="S1186" s="80"/>
    </row>
    <row r="1187" spans="1:19">
      <c r="A1187" s="34">
        <v>1185</v>
      </c>
      <c r="B1187" s="100" t="s">
        <v>14864</v>
      </c>
      <c r="C1187" s="7" t="s">
        <v>10393</v>
      </c>
      <c r="D1187" s="7" t="str">
        <f t="shared" si="65"/>
        <v>MSK箱</v>
      </c>
      <c r="E1187" s="7" t="s">
        <v>17174</v>
      </c>
      <c r="F1187" s="19">
        <v>41500</v>
      </c>
      <c r="G1187" s="79">
        <v>100</v>
      </c>
      <c r="H1187" s="7" t="str">
        <f t="shared" si="63"/>
        <v>重</v>
      </c>
      <c r="I1187" s="23">
        <v>41506</v>
      </c>
      <c r="J1187" s="21"/>
      <c r="K1187" s="7" t="s">
        <v>4930</v>
      </c>
      <c r="L1187" s="7"/>
      <c r="M1187" s="9"/>
      <c r="N1187" s="68"/>
      <c r="O1187" s="18" t="str">
        <f t="shared" ca="1" si="64"/>
        <v>299天</v>
      </c>
      <c r="P1187" s="80"/>
      <c r="Q1187" s="80"/>
      <c r="R1187" s="80"/>
      <c r="S1187" s="80"/>
    </row>
    <row r="1188" spans="1:19">
      <c r="A1188" s="34">
        <v>1186</v>
      </c>
      <c r="B1188" s="101" t="s">
        <v>16407</v>
      </c>
      <c r="C1188" s="7" t="s">
        <v>10393</v>
      </c>
      <c r="D1188" s="7" t="str">
        <f t="shared" si="65"/>
        <v>MSK箱</v>
      </c>
      <c r="E1188" s="7" t="s">
        <v>1484</v>
      </c>
      <c r="F1188" s="19">
        <v>41511</v>
      </c>
      <c r="G1188" s="79">
        <v>100</v>
      </c>
      <c r="H1188" s="7" t="str">
        <f t="shared" si="63"/>
        <v>重</v>
      </c>
      <c r="I1188" s="23">
        <v>41518</v>
      </c>
      <c r="J1188" s="21"/>
      <c r="K1188" s="7" t="s">
        <v>4930</v>
      </c>
      <c r="L1188" s="7"/>
      <c r="M1188" s="9"/>
      <c r="N1188" s="68"/>
      <c r="O1188" s="18" t="str">
        <f t="shared" ca="1" si="64"/>
        <v>288天</v>
      </c>
      <c r="P1188" s="80"/>
      <c r="Q1188" s="80"/>
      <c r="R1188" s="80"/>
      <c r="S1188" s="80"/>
    </row>
    <row r="1189" spans="1:19">
      <c r="A1189" s="34">
        <v>1187</v>
      </c>
      <c r="B1189" s="101" t="s">
        <v>14703</v>
      </c>
      <c r="C1189" s="7" t="s">
        <v>10393</v>
      </c>
      <c r="D1189" s="7" t="str">
        <f t="shared" si="65"/>
        <v>MSK箱</v>
      </c>
      <c r="E1189" s="7" t="s">
        <v>1484</v>
      </c>
      <c r="F1189" s="19">
        <v>41512</v>
      </c>
      <c r="G1189" s="79" t="s">
        <v>9293</v>
      </c>
      <c r="H1189" s="7" t="str">
        <f t="shared" si="63"/>
        <v>重</v>
      </c>
      <c r="I1189" s="23">
        <v>41516</v>
      </c>
      <c r="J1189" s="21"/>
      <c r="K1189" s="7" t="s">
        <v>10395</v>
      </c>
      <c r="L1189" s="7"/>
      <c r="M1189" s="122" t="s">
        <v>5777</v>
      </c>
      <c r="N1189" s="68"/>
      <c r="O1189" s="18" t="str">
        <f t="shared" ca="1" si="64"/>
        <v>287天</v>
      </c>
      <c r="P1189" s="80"/>
      <c r="Q1189" s="80"/>
      <c r="R1189" s="80"/>
      <c r="S1189" s="80"/>
    </row>
    <row r="1190" spans="1:19">
      <c r="A1190" s="34">
        <v>1188</v>
      </c>
      <c r="B1190" s="100" t="s">
        <v>12349</v>
      </c>
      <c r="C1190" s="7" t="s">
        <v>10393</v>
      </c>
      <c r="D1190" s="7" t="str">
        <f t="shared" si="65"/>
        <v>MSK箱</v>
      </c>
      <c r="E1190" s="7" t="s">
        <v>17174</v>
      </c>
      <c r="F1190" s="19">
        <v>41499</v>
      </c>
      <c r="G1190" s="79">
        <v>100</v>
      </c>
      <c r="H1190" s="7" t="str">
        <f t="shared" si="63"/>
        <v>重</v>
      </c>
      <c r="I1190" s="23">
        <v>41514</v>
      </c>
      <c r="J1190" s="21"/>
      <c r="K1190" s="7" t="s">
        <v>6206</v>
      </c>
      <c r="L1190" s="7"/>
      <c r="M1190" s="9">
        <v>602849400</v>
      </c>
      <c r="N1190" s="68"/>
      <c r="O1190" s="18" t="str">
        <f t="shared" ca="1" si="64"/>
        <v>300天</v>
      </c>
      <c r="P1190" s="80"/>
      <c r="Q1190" s="80"/>
      <c r="R1190" s="80"/>
      <c r="S1190" s="80"/>
    </row>
    <row r="1191" spans="1:19">
      <c r="A1191" s="34">
        <v>1189</v>
      </c>
      <c r="B1191" s="101" t="s">
        <v>16408</v>
      </c>
      <c r="C1191" s="7" t="s">
        <v>10393</v>
      </c>
      <c r="D1191" s="7" t="str">
        <f t="shared" si="65"/>
        <v>MSK箱</v>
      </c>
      <c r="E1191" s="7" t="s">
        <v>1484</v>
      </c>
      <c r="F1191" s="19">
        <v>41512</v>
      </c>
      <c r="G1191" s="79" t="s">
        <v>9293</v>
      </c>
      <c r="H1191" s="7" t="str">
        <f t="shared" si="63"/>
        <v>重</v>
      </c>
      <c r="I1191" s="23">
        <v>41518</v>
      </c>
      <c r="J1191" s="21"/>
      <c r="K1191" s="7" t="s">
        <v>4930</v>
      </c>
      <c r="L1191" s="7"/>
      <c r="M1191" s="9"/>
      <c r="N1191" s="68"/>
      <c r="O1191" s="18" t="str">
        <f t="shared" ca="1" si="64"/>
        <v>287天</v>
      </c>
      <c r="P1191" s="80"/>
      <c r="Q1191" s="80"/>
      <c r="R1191" s="80"/>
      <c r="S1191" s="80"/>
    </row>
    <row r="1192" spans="1:19">
      <c r="A1192" s="34">
        <v>1190</v>
      </c>
      <c r="B1192" s="100" t="s">
        <v>10387</v>
      </c>
      <c r="C1192" s="7" t="s">
        <v>10393</v>
      </c>
      <c r="D1192" s="7" t="str">
        <f t="shared" si="65"/>
        <v>MSK箱</v>
      </c>
      <c r="E1192" s="7" t="s">
        <v>1484</v>
      </c>
      <c r="F1192" s="19">
        <v>41510</v>
      </c>
      <c r="G1192" s="79">
        <v>100</v>
      </c>
      <c r="H1192" s="7" t="str">
        <f t="shared" si="63"/>
        <v>重</v>
      </c>
      <c r="I1192" s="23">
        <v>41516</v>
      </c>
      <c r="J1192" s="21"/>
      <c r="K1192" s="7" t="s">
        <v>15515</v>
      </c>
      <c r="L1192" s="7"/>
      <c r="M1192" s="9">
        <v>602849400</v>
      </c>
      <c r="N1192" s="68"/>
      <c r="O1192" s="18" t="str">
        <f t="shared" ca="1" si="64"/>
        <v>289天</v>
      </c>
      <c r="P1192" s="80"/>
      <c r="Q1192" s="80"/>
      <c r="R1192" s="80"/>
      <c r="S1192" s="80"/>
    </row>
    <row r="1193" spans="1:19">
      <c r="A1193" s="34">
        <v>1191</v>
      </c>
      <c r="B1193" s="101" t="s">
        <v>16409</v>
      </c>
      <c r="C1193" s="7" t="s">
        <v>10393</v>
      </c>
      <c r="D1193" s="7" t="str">
        <f t="shared" si="65"/>
        <v>MSK箱</v>
      </c>
      <c r="E1193" s="7" t="s">
        <v>1484</v>
      </c>
      <c r="F1193" s="19">
        <v>41511</v>
      </c>
      <c r="G1193" s="79">
        <v>100</v>
      </c>
      <c r="H1193" s="7" t="str">
        <f t="shared" ref="H1193:H1256" si="66">IF(I1193="","空","重")</f>
        <v>重</v>
      </c>
      <c r="I1193" s="23">
        <v>41516</v>
      </c>
      <c r="J1193" s="21"/>
      <c r="K1193" s="7" t="s">
        <v>4930</v>
      </c>
      <c r="L1193" s="7"/>
      <c r="M1193" s="9"/>
      <c r="N1193" s="68"/>
      <c r="O1193" s="18" t="str">
        <f t="shared" ref="O1193:O1256" ca="1" si="67">IF(ISNONTEXT(J1193),DATEDIF(F1193,TODAY(),"d")&amp;"天","出场")</f>
        <v>288天</v>
      </c>
      <c r="P1193" s="80"/>
      <c r="Q1193" s="80"/>
      <c r="R1193" s="80"/>
      <c r="S1193" s="80"/>
    </row>
    <row r="1194" spans="1:19">
      <c r="A1194" s="34">
        <v>1192</v>
      </c>
      <c r="B1194" s="101" t="s">
        <v>16410</v>
      </c>
      <c r="C1194" s="7" t="s">
        <v>10393</v>
      </c>
      <c r="D1194" s="7" t="str">
        <f t="shared" si="65"/>
        <v>MSK箱</v>
      </c>
      <c r="E1194" s="7" t="s">
        <v>1484</v>
      </c>
      <c r="F1194" s="19">
        <v>41512</v>
      </c>
      <c r="G1194" s="79" t="s">
        <v>9293</v>
      </c>
      <c r="H1194" s="7" t="str">
        <f t="shared" si="66"/>
        <v>重</v>
      </c>
      <c r="I1194" s="23">
        <v>41516</v>
      </c>
      <c r="J1194" s="21"/>
      <c r="K1194" s="7" t="s">
        <v>4930</v>
      </c>
      <c r="L1194" s="7"/>
      <c r="M1194" s="9"/>
      <c r="N1194" s="68"/>
      <c r="O1194" s="18" t="str">
        <f t="shared" ca="1" si="67"/>
        <v>287天</v>
      </c>
      <c r="P1194" s="80"/>
      <c r="Q1194" s="80"/>
      <c r="R1194" s="80"/>
      <c r="S1194" s="80"/>
    </row>
    <row r="1195" spans="1:19">
      <c r="A1195" s="34">
        <v>1193</v>
      </c>
      <c r="B1195" s="101" t="s">
        <v>16411</v>
      </c>
      <c r="C1195" s="7" t="s">
        <v>10393</v>
      </c>
      <c r="D1195" s="7" t="str">
        <f t="shared" si="65"/>
        <v>MSK箱</v>
      </c>
      <c r="E1195" s="7" t="s">
        <v>17174</v>
      </c>
      <c r="F1195" s="19">
        <v>41511</v>
      </c>
      <c r="G1195" s="79">
        <v>100</v>
      </c>
      <c r="H1195" s="7" t="str">
        <f t="shared" si="66"/>
        <v>重</v>
      </c>
      <c r="I1195" s="23">
        <v>41513</v>
      </c>
      <c r="J1195" s="21"/>
      <c r="K1195" s="7" t="s">
        <v>4930</v>
      </c>
      <c r="L1195" s="7"/>
      <c r="M1195" s="9"/>
      <c r="N1195" s="68"/>
      <c r="O1195" s="18" t="str">
        <f t="shared" ca="1" si="67"/>
        <v>288天</v>
      </c>
      <c r="P1195" s="80"/>
      <c r="Q1195" s="80"/>
      <c r="R1195" s="80"/>
      <c r="S1195" s="80"/>
    </row>
    <row r="1196" spans="1:19">
      <c r="A1196" s="34">
        <v>1194</v>
      </c>
      <c r="B1196" s="100" t="s">
        <v>16412</v>
      </c>
      <c r="C1196" s="7" t="s">
        <v>10393</v>
      </c>
      <c r="D1196" s="7" t="str">
        <f t="shared" si="65"/>
        <v>MSK箱</v>
      </c>
      <c r="E1196" s="7" t="s">
        <v>17174</v>
      </c>
      <c r="F1196" s="19">
        <v>41499</v>
      </c>
      <c r="G1196" s="79">
        <v>100</v>
      </c>
      <c r="H1196" s="7" t="str">
        <f t="shared" si="66"/>
        <v>重</v>
      </c>
      <c r="I1196" s="23">
        <v>41505</v>
      </c>
      <c r="J1196" s="21"/>
      <c r="K1196" s="7" t="s">
        <v>4930</v>
      </c>
      <c r="L1196" s="7"/>
      <c r="M1196" s="9"/>
      <c r="N1196" s="68"/>
      <c r="O1196" s="18" t="str">
        <f t="shared" ca="1" si="67"/>
        <v>300天</v>
      </c>
      <c r="P1196" s="80"/>
      <c r="Q1196" s="80"/>
      <c r="R1196" s="80"/>
      <c r="S1196" s="80"/>
    </row>
    <row r="1197" spans="1:19">
      <c r="A1197" s="34">
        <v>1195</v>
      </c>
      <c r="B1197" s="101" t="s">
        <v>16413</v>
      </c>
      <c r="C1197" s="7" t="s">
        <v>10393</v>
      </c>
      <c r="D1197" s="7" t="str">
        <f t="shared" si="65"/>
        <v>MSK箱</v>
      </c>
      <c r="E1197" s="7" t="s">
        <v>17174</v>
      </c>
      <c r="F1197" s="19">
        <v>41512</v>
      </c>
      <c r="G1197" s="79" t="s">
        <v>9293</v>
      </c>
      <c r="H1197" s="7" t="str">
        <f t="shared" si="66"/>
        <v>重</v>
      </c>
      <c r="I1197" s="23">
        <v>41512</v>
      </c>
      <c r="J1197" s="21"/>
      <c r="K1197" s="7" t="s">
        <v>9049</v>
      </c>
      <c r="L1197" s="7"/>
      <c r="M1197" s="9"/>
      <c r="N1197" s="68"/>
      <c r="O1197" s="18" t="str">
        <f t="shared" ca="1" si="67"/>
        <v>287天</v>
      </c>
      <c r="P1197" s="80"/>
      <c r="Q1197" s="80"/>
      <c r="R1197" s="80"/>
      <c r="S1197" s="80"/>
    </row>
    <row r="1198" spans="1:19">
      <c r="A1198" s="34">
        <v>1196</v>
      </c>
      <c r="B1198" s="100" t="s">
        <v>16414</v>
      </c>
      <c r="C1198" s="7" t="s">
        <v>10393</v>
      </c>
      <c r="D1198" s="7" t="str">
        <f t="shared" si="65"/>
        <v>MSK箱</v>
      </c>
      <c r="E1198" s="7" t="s">
        <v>17174</v>
      </c>
      <c r="F1198" s="19">
        <v>41499</v>
      </c>
      <c r="G1198" s="79">
        <v>100</v>
      </c>
      <c r="H1198" s="7" t="str">
        <f t="shared" si="66"/>
        <v>重</v>
      </c>
      <c r="I1198" s="23">
        <v>41505</v>
      </c>
      <c r="J1198" s="21"/>
      <c r="K1198" s="7" t="s">
        <v>4930</v>
      </c>
      <c r="L1198" s="7"/>
      <c r="M1198" s="9"/>
      <c r="N1198" s="68"/>
      <c r="O1198" s="18" t="str">
        <f t="shared" ca="1" si="67"/>
        <v>300天</v>
      </c>
      <c r="P1198" s="80"/>
      <c r="Q1198" s="80"/>
      <c r="R1198" s="80"/>
      <c r="S1198" s="80"/>
    </row>
    <row r="1199" spans="1:19">
      <c r="A1199" s="34">
        <v>1197</v>
      </c>
      <c r="B1199" s="101" t="s">
        <v>16415</v>
      </c>
      <c r="C1199" s="7" t="s">
        <v>10393</v>
      </c>
      <c r="D1199" s="7" t="str">
        <f t="shared" si="65"/>
        <v>MSK箱</v>
      </c>
      <c r="E1199" s="7" t="s">
        <v>1484</v>
      </c>
      <c r="F1199" s="19">
        <v>41512</v>
      </c>
      <c r="G1199" s="79" t="s">
        <v>9293</v>
      </c>
      <c r="H1199" s="7" t="str">
        <f t="shared" si="66"/>
        <v>重</v>
      </c>
      <c r="I1199" s="23">
        <v>41516</v>
      </c>
      <c r="J1199" s="21"/>
      <c r="K1199" s="7" t="s">
        <v>4930</v>
      </c>
      <c r="L1199" s="7"/>
      <c r="M1199" s="9"/>
      <c r="N1199" s="68"/>
      <c r="O1199" s="18" t="str">
        <f t="shared" ca="1" si="67"/>
        <v>287天</v>
      </c>
      <c r="P1199" s="80"/>
      <c r="Q1199" s="80"/>
      <c r="R1199" s="80"/>
      <c r="S1199" s="80"/>
    </row>
    <row r="1200" spans="1:19">
      <c r="A1200" s="34">
        <v>1198</v>
      </c>
      <c r="B1200" s="101" t="s">
        <v>14704</v>
      </c>
      <c r="C1200" s="7" t="s">
        <v>10393</v>
      </c>
      <c r="D1200" s="7" t="str">
        <f t="shared" si="65"/>
        <v>MSK箱</v>
      </c>
      <c r="E1200" s="7" t="s">
        <v>1484</v>
      </c>
      <c r="F1200" s="19">
        <v>41512</v>
      </c>
      <c r="G1200" s="79" t="s">
        <v>9293</v>
      </c>
      <c r="H1200" s="7" t="str">
        <f t="shared" si="66"/>
        <v>重</v>
      </c>
      <c r="I1200" s="23">
        <v>41516</v>
      </c>
      <c r="J1200" s="21"/>
      <c r="K1200" s="7" t="s">
        <v>5796</v>
      </c>
      <c r="L1200" s="7"/>
      <c r="M1200" s="122" t="s">
        <v>5777</v>
      </c>
      <c r="N1200" s="68"/>
      <c r="O1200" s="18" t="str">
        <f t="shared" ca="1" si="67"/>
        <v>287天</v>
      </c>
      <c r="P1200" s="80"/>
      <c r="Q1200" s="80"/>
      <c r="R1200" s="80"/>
      <c r="S1200" s="80"/>
    </row>
    <row r="1201" spans="1:19">
      <c r="A1201" s="34">
        <v>1199</v>
      </c>
      <c r="B1201" s="100" t="s">
        <v>16416</v>
      </c>
      <c r="C1201" s="7" t="s">
        <v>10393</v>
      </c>
      <c r="D1201" s="7" t="str">
        <f t="shared" si="65"/>
        <v>MSK箱</v>
      </c>
      <c r="E1201" s="7" t="s">
        <v>17174</v>
      </c>
      <c r="F1201" s="19">
        <v>41499</v>
      </c>
      <c r="G1201" s="79">
        <v>100</v>
      </c>
      <c r="H1201" s="7" t="str">
        <f t="shared" si="66"/>
        <v>重</v>
      </c>
      <c r="I1201" s="23">
        <v>41505</v>
      </c>
      <c r="J1201" s="21"/>
      <c r="K1201" s="7" t="s">
        <v>4930</v>
      </c>
      <c r="L1201" s="7"/>
      <c r="M1201" s="9"/>
      <c r="N1201" s="68"/>
      <c r="O1201" s="18" t="str">
        <f t="shared" ca="1" si="67"/>
        <v>300天</v>
      </c>
      <c r="P1201" s="80"/>
      <c r="Q1201" s="80"/>
      <c r="R1201" s="80"/>
      <c r="S1201" s="80"/>
    </row>
    <row r="1202" spans="1:19">
      <c r="A1202" s="34">
        <v>1200</v>
      </c>
      <c r="B1202" s="101" t="s">
        <v>16417</v>
      </c>
      <c r="C1202" s="7" t="s">
        <v>10393</v>
      </c>
      <c r="D1202" s="7" t="str">
        <f t="shared" si="65"/>
        <v>MSK箱</v>
      </c>
      <c r="E1202" s="7" t="s">
        <v>17174</v>
      </c>
      <c r="F1202" s="19">
        <v>41512</v>
      </c>
      <c r="G1202" s="79" t="s">
        <v>9293</v>
      </c>
      <c r="H1202" s="7" t="str">
        <f t="shared" si="66"/>
        <v>重</v>
      </c>
      <c r="I1202" s="23">
        <v>41512</v>
      </c>
      <c r="J1202" s="21"/>
      <c r="K1202" s="7" t="s">
        <v>9049</v>
      </c>
      <c r="L1202" s="7"/>
      <c r="M1202" s="9"/>
      <c r="N1202" s="68"/>
      <c r="O1202" s="18" t="str">
        <f t="shared" ca="1" si="67"/>
        <v>287天</v>
      </c>
      <c r="P1202" s="80"/>
      <c r="Q1202" s="80"/>
      <c r="R1202" s="80"/>
      <c r="S1202" s="80"/>
    </row>
    <row r="1203" spans="1:19">
      <c r="A1203" s="34">
        <v>1201</v>
      </c>
      <c r="B1203" s="100" t="s">
        <v>10388</v>
      </c>
      <c r="C1203" s="7" t="s">
        <v>10393</v>
      </c>
      <c r="D1203" s="7" t="str">
        <f t="shared" si="65"/>
        <v>MSK箱</v>
      </c>
      <c r="E1203" s="7" t="s">
        <v>1484</v>
      </c>
      <c r="F1203" s="19">
        <v>41512</v>
      </c>
      <c r="G1203" s="79" t="s">
        <v>9293</v>
      </c>
      <c r="H1203" s="7" t="str">
        <f t="shared" si="66"/>
        <v>重</v>
      </c>
      <c r="I1203" s="23">
        <v>41518</v>
      </c>
      <c r="J1203" s="21"/>
      <c r="K1203" s="7" t="s">
        <v>2511</v>
      </c>
      <c r="L1203" s="7"/>
      <c r="M1203" s="9">
        <v>602849400</v>
      </c>
      <c r="N1203" s="68"/>
      <c r="O1203" s="18" t="str">
        <f t="shared" ca="1" si="67"/>
        <v>287天</v>
      </c>
      <c r="P1203" s="80"/>
      <c r="Q1203" s="80"/>
      <c r="R1203" s="80"/>
      <c r="S1203" s="80"/>
    </row>
    <row r="1204" spans="1:19">
      <c r="A1204" s="34">
        <v>1202</v>
      </c>
      <c r="B1204" s="101" t="s">
        <v>14705</v>
      </c>
      <c r="C1204" s="7" t="s">
        <v>10393</v>
      </c>
      <c r="D1204" s="7" t="str">
        <f t="shared" si="65"/>
        <v>MSK箱</v>
      </c>
      <c r="E1204" s="7" t="s">
        <v>1484</v>
      </c>
      <c r="F1204" s="19">
        <v>41511</v>
      </c>
      <c r="G1204" s="79">
        <v>100</v>
      </c>
      <c r="H1204" s="7" t="str">
        <f t="shared" si="66"/>
        <v>重</v>
      </c>
      <c r="I1204" s="23">
        <v>41516</v>
      </c>
      <c r="J1204" s="21"/>
      <c r="K1204" s="7" t="s">
        <v>5796</v>
      </c>
      <c r="L1204" s="7"/>
      <c r="M1204" s="122" t="s">
        <v>5777</v>
      </c>
      <c r="N1204" s="68"/>
      <c r="O1204" s="18" t="str">
        <f t="shared" ca="1" si="67"/>
        <v>288天</v>
      </c>
      <c r="P1204" s="80"/>
      <c r="Q1204" s="80"/>
      <c r="R1204" s="80"/>
      <c r="S1204" s="80"/>
    </row>
    <row r="1205" spans="1:19">
      <c r="A1205" s="34">
        <v>1203</v>
      </c>
      <c r="B1205" s="101" t="s">
        <v>14706</v>
      </c>
      <c r="C1205" s="7" t="s">
        <v>10393</v>
      </c>
      <c r="D1205" s="7" t="str">
        <f t="shared" si="65"/>
        <v>MSK箱</v>
      </c>
      <c r="E1205" s="7" t="s">
        <v>1484</v>
      </c>
      <c r="F1205" s="19">
        <v>41512</v>
      </c>
      <c r="G1205" s="79" t="s">
        <v>9293</v>
      </c>
      <c r="H1205" s="7" t="str">
        <f t="shared" si="66"/>
        <v>重</v>
      </c>
      <c r="I1205" s="23">
        <v>41516</v>
      </c>
      <c r="J1205" s="21"/>
      <c r="K1205" s="7" t="s">
        <v>5796</v>
      </c>
      <c r="L1205" s="7"/>
      <c r="M1205" s="122" t="s">
        <v>5777</v>
      </c>
      <c r="N1205" s="68"/>
      <c r="O1205" s="18" t="str">
        <f t="shared" ca="1" si="67"/>
        <v>287天</v>
      </c>
      <c r="P1205" s="80"/>
      <c r="Q1205" s="80"/>
      <c r="R1205" s="80"/>
      <c r="S1205" s="80"/>
    </row>
    <row r="1206" spans="1:19">
      <c r="A1206" s="34">
        <v>1204</v>
      </c>
      <c r="B1206" s="101" t="s">
        <v>14707</v>
      </c>
      <c r="C1206" s="7" t="s">
        <v>10393</v>
      </c>
      <c r="D1206" s="7" t="str">
        <f t="shared" si="65"/>
        <v>MSK箱</v>
      </c>
      <c r="E1206" s="7" t="s">
        <v>1484</v>
      </c>
      <c r="F1206" s="19">
        <v>41512</v>
      </c>
      <c r="G1206" s="79" t="s">
        <v>9293</v>
      </c>
      <c r="H1206" s="7" t="str">
        <f t="shared" si="66"/>
        <v>重</v>
      </c>
      <c r="I1206" s="23">
        <v>41516</v>
      </c>
      <c r="J1206" s="21"/>
      <c r="K1206" s="7" t="s">
        <v>5796</v>
      </c>
      <c r="L1206" s="7"/>
      <c r="M1206" s="122" t="s">
        <v>5777</v>
      </c>
      <c r="N1206" s="68"/>
      <c r="O1206" s="18" t="str">
        <f t="shared" ca="1" si="67"/>
        <v>287天</v>
      </c>
      <c r="P1206" s="80"/>
      <c r="Q1206" s="80"/>
      <c r="R1206" s="80"/>
      <c r="S1206" s="80"/>
    </row>
    <row r="1207" spans="1:19">
      <c r="A1207" s="34">
        <v>1205</v>
      </c>
      <c r="B1207" s="101" t="s">
        <v>17287</v>
      </c>
      <c r="C1207" s="7" t="s">
        <v>10393</v>
      </c>
      <c r="D1207" s="7" t="str">
        <f t="shared" si="65"/>
        <v>MSK箱</v>
      </c>
      <c r="E1207" s="7" t="s">
        <v>1484</v>
      </c>
      <c r="F1207" s="19">
        <v>41511</v>
      </c>
      <c r="G1207" s="79">
        <v>100</v>
      </c>
      <c r="H1207" s="7" t="str">
        <f t="shared" si="66"/>
        <v>重</v>
      </c>
      <c r="I1207" s="23">
        <v>41535</v>
      </c>
      <c r="J1207" s="21"/>
      <c r="K1207" s="7" t="s">
        <v>10395</v>
      </c>
      <c r="L1207" s="7" t="s">
        <v>2286</v>
      </c>
      <c r="M1207" s="9" t="s">
        <v>2285</v>
      </c>
      <c r="N1207" s="68"/>
      <c r="O1207" s="18" t="str">
        <f t="shared" ca="1" si="67"/>
        <v>288天</v>
      </c>
      <c r="P1207" s="80"/>
      <c r="Q1207" s="80"/>
      <c r="R1207" s="80"/>
      <c r="S1207" s="80"/>
    </row>
    <row r="1208" spans="1:19">
      <c r="A1208" s="34">
        <v>1206</v>
      </c>
      <c r="B1208" s="100" t="s">
        <v>12664</v>
      </c>
      <c r="C1208" s="7" t="s">
        <v>10393</v>
      </c>
      <c r="D1208" s="7" t="str">
        <f t="shared" si="65"/>
        <v>MSK箱</v>
      </c>
      <c r="E1208" s="7" t="s">
        <v>1484</v>
      </c>
      <c r="F1208" s="19">
        <v>41511</v>
      </c>
      <c r="G1208" s="79">
        <v>100</v>
      </c>
      <c r="H1208" s="7" t="str">
        <f t="shared" si="66"/>
        <v>重</v>
      </c>
      <c r="I1208" s="23">
        <v>41518</v>
      </c>
      <c r="J1208" s="21"/>
      <c r="K1208" s="7" t="s">
        <v>15515</v>
      </c>
      <c r="L1208" s="7"/>
      <c r="M1208" s="9">
        <v>602849400</v>
      </c>
      <c r="N1208" s="68"/>
      <c r="O1208" s="18" t="str">
        <f t="shared" ca="1" si="67"/>
        <v>288天</v>
      </c>
      <c r="P1208" s="80"/>
      <c r="Q1208" s="80"/>
      <c r="R1208" s="80"/>
      <c r="S1208" s="80"/>
    </row>
    <row r="1209" spans="1:19">
      <c r="A1209" s="34">
        <v>1207</v>
      </c>
      <c r="B1209" s="101" t="s">
        <v>16418</v>
      </c>
      <c r="C1209" s="7" t="s">
        <v>10393</v>
      </c>
      <c r="D1209" s="7" t="str">
        <f t="shared" si="65"/>
        <v>MSK箱</v>
      </c>
      <c r="E1209" s="7" t="s">
        <v>17174</v>
      </c>
      <c r="F1209" s="19">
        <v>41510</v>
      </c>
      <c r="G1209" s="79">
        <v>100</v>
      </c>
      <c r="H1209" s="7" t="str">
        <f t="shared" si="66"/>
        <v>重</v>
      </c>
      <c r="I1209" s="23">
        <v>41519</v>
      </c>
      <c r="J1209" s="21"/>
      <c r="K1209" s="7" t="s">
        <v>4930</v>
      </c>
      <c r="L1209" s="7"/>
      <c r="M1209" s="9"/>
      <c r="N1209" s="68"/>
      <c r="O1209" s="18" t="str">
        <f t="shared" ca="1" si="67"/>
        <v>289天</v>
      </c>
      <c r="P1209" s="80"/>
      <c r="Q1209" s="80"/>
      <c r="R1209" s="80"/>
      <c r="S1209" s="80"/>
    </row>
    <row r="1210" spans="1:19">
      <c r="A1210" s="34">
        <v>1208</v>
      </c>
      <c r="B1210" s="101" t="s">
        <v>16419</v>
      </c>
      <c r="C1210" s="7" t="s">
        <v>10393</v>
      </c>
      <c r="D1210" s="7" t="str">
        <f t="shared" si="65"/>
        <v>MSK箱</v>
      </c>
      <c r="E1210" s="7" t="s">
        <v>17174</v>
      </c>
      <c r="F1210" s="19">
        <v>41510</v>
      </c>
      <c r="G1210" s="79">
        <v>100</v>
      </c>
      <c r="H1210" s="7" t="str">
        <f t="shared" si="66"/>
        <v>重</v>
      </c>
      <c r="I1210" s="23">
        <v>41515</v>
      </c>
      <c r="J1210" s="21"/>
      <c r="K1210" s="7" t="s">
        <v>4930</v>
      </c>
      <c r="L1210" s="7"/>
      <c r="M1210" s="9"/>
      <c r="N1210" s="68"/>
      <c r="O1210" s="18" t="str">
        <f t="shared" ca="1" si="67"/>
        <v>289天</v>
      </c>
      <c r="P1210" s="80"/>
      <c r="Q1210" s="80"/>
      <c r="R1210" s="80"/>
      <c r="S1210" s="80"/>
    </row>
    <row r="1211" spans="1:19">
      <c r="A1211" s="34">
        <v>1209</v>
      </c>
      <c r="B1211" s="101" t="s">
        <v>12659</v>
      </c>
      <c r="C1211" s="7" t="s">
        <v>10393</v>
      </c>
      <c r="D1211" s="7" t="str">
        <f t="shared" si="65"/>
        <v>MSK箱</v>
      </c>
      <c r="E1211" s="7" t="s">
        <v>17174</v>
      </c>
      <c r="F1211" s="19">
        <v>41499</v>
      </c>
      <c r="G1211" s="79">
        <v>100</v>
      </c>
      <c r="H1211" s="7" t="str">
        <f t="shared" si="66"/>
        <v>重</v>
      </c>
      <c r="I1211" s="23">
        <v>41500</v>
      </c>
      <c r="J1211" s="21"/>
      <c r="K1211" s="7" t="s">
        <v>4300</v>
      </c>
      <c r="L1211" s="7"/>
      <c r="M1211" s="9">
        <v>866029088</v>
      </c>
      <c r="N1211" s="68"/>
      <c r="O1211" s="18" t="str">
        <f t="shared" ca="1" si="67"/>
        <v>300天</v>
      </c>
      <c r="P1211" s="80"/>
      <c r="Q1211" s="80"/>
      <c r="R1211" s="80"/>
      <c r="S1211" s="80"/>
    </row>
    <row r="1212" spans="1:19">
      <c r="A1212" s="34">
        <v>1210</v>
      </c>
      <c r="B1212" s="101" t="s">
        <v>16420</v>
      </c>
      <c r="C1212" s="7" t="s">
        <v>10393</v>
      </c>
      <c r="D1212" s="7" t="str">
        <f t="shared" si="65"/>
        <v>MSK箱</v>
      </c>
      <c r="E1212" s="7" t="s">
        <v>17174</v>
      </c>
      <c r="F1212" s="19">
        <v>41500</v>
      </c>
      <c r="G1212" s="79">
        <v>100</v>
      </c>
      <c r="H1212" s="7" t="str">
        <f t="shared" si="66"/>
        <v>重</v>
      </c>
      <c r="I1212" s="23">
        <v>41514</v>
      </c>
      <c r="J1212" s="21"/>
      <c r="K1212" s="7" t="s">
        <v>4930</v>
      </c>
      <c r="L1212" s="7"/>
      <c r="M1212" s="9"/>
      <c r="N1212" s="68"/>
      <c r="O1212" s="18" t="str">
        <f t="shared" ca="1" si="67"/>
        <v>299天</v>
      </c>
      <c r="P1212" s="80"/>
      <c r="Q1212" s="80"/>
      <c r="R1212" s="80"/>
      <c r="S1212" s="80"/>
    </row>
    <row r="1213" spans="1:19">
      <c r="A1213" s="34">
        <v>1211</v>
      </c>
      <c r="B1213" s="101" t="s">
        <v>16421</v>
      </c>
      <c r="C1213" s="7" t="s">
        <v>10393</v>
      </c>
      <c r="D1213" s="7" t="str">
        <f t="shared" si="65"/>
        <v>MSK箱</v>
      </c>
      <c r="E1213" s="7" t="s">
        <v>17174</v>
      </c>
      <c r="F1213" s="19">
        <v>41499</v>
      </c>
      <c r="G1213" s="79">
        <v>100</v>
      </c>
      <c r="H1213" s="7" t="str">
        <f t="shared" si="66"/>
        <v>重</v>
      </c>
      <c r="I1213" s="23">
        <v>41513</v>
      </c>
      <c r="J1213" s="21"/>
      <c r="K1213" s="7" t="s">
        <v>4930</v>
      </c>
      <c r="L1213" s="7"/>
      <c r="M1213" s="9"/>
      <c r="N1213" s="68"/>
      <c r="O1213" s="18" t="str">
        <f t="shared" ca="1" si="67"/>
        <v>300天</v>
      </c>
      <c r="P1213" s="80"/>
      <c r="Q1213" s="80"/>
      <c r="R1213" s="80"/>
      <c r="S1213" s="80"/>
    </row>
    <row r="1214" spans="1:19">
      <c r="A1214" s="34">
        <v>1212</v>
      </c>
      <c r="B1214" s="101" t="s">
        <v>16918</v>
      </c>
      <c r="C1214" s="7" t="s">
        <v>10393</v>
      </c>
      <c r="D1214" s="7" t="str">
        <f t="shared" si="65"/>
        <v>MSK箱</v>
      </c>
      <c r="E1214" s="7" t="s">
        <v>17174</v>
      </c>
      <c r="F1214" s="19">
        <v>41500</v>
      </c>
      <c r="G1214" s="79">
        <v>100</v>
      </c>
      <c r="H1214" s="7" t="str">
        <f t="shared" si="66"/>
        <v>重</v>
      </c>
      <c r="I1214" s="23">
        <v>41513</v>
      </c>
      <c r="J1214" s="21"/>
      <c r="K1214" s="7" t="s">
        <v>4930</v>
      </c>
      <c r="L1214" s="7"/>
      <c r="M1214" s="9"/>
      <c r="N1214" s="68"/>
      <c r="O1214" s="18" t="str">
        <f t="shared" ca="1" si="67"/>
        <v>299天</v>
      </c>
      <c r="P1214" s="80"/>
      <c r="Q1214" s="80"/>
      <c r="R1214" s="80"/>
      <c r="S1214" s="80"/>
    </row>
    <row r="1215" spans="1:19">
      <c r="A1215" s="34">
        <v>1213</v>
      </c>
      <c r="B1215" s="101" t="s">
        <v>9031</v>
      </c>
      <c r="C1215" s="7" t="s">
        <v>10393</v>
      </c>
      <c r="D1215" s="7" t="str">
        <f t="shared" si="65"/>
        <v>MSK箱</v>
      </c>
      <c r="E1215" s="7" t="s">
        <v>17174</v>
      </c>
      <c r="F1215" s="19">
        <v>41499</v>
      </c>
      <c r="G1215" s="79">
        <v>100</v>
      </c>
      <c r="H1215" s="7" t="str">
        <f t="shared" si="66"/>
        <v>重</v>
      </c>
      <c r="I1215" s="23">
        <v>41508</v>
      </c>
      <c r="J1215" s="21"/>
      <c r="K1215" s="7" t="s">
        <v>16249</v>
      </c>
      <c r="L1215" s="7"/>
      <c r="M1215" s="9">
        <v>866029088</v>
      </c>
      <c r="N1215" s="68"/>
      <c r="O1215" s="18" t="str">
        <f t="shared" ca="1" si="67"/>
        <v>300天</v>
      </c>
      <c r="P1215" s="80"/>
      <c r="Q1215" s="80"/>
      <c r="R1215" s="80"/>
      <c r="S1215" s="80"/>
    </row>
    <row r="1216" spans="1:19">
      <c r="A1216" s="34">
        <v>1214</v>
      </c>
      <c r="B1216" s="101" t="s">
        <v>16919</v>
      </c>
      <c r="C1216" s="7" t="s">
        <v>10393</v>
      </c>
      <c r="D1216" s="7" t="str">
        <f t="shared" si="65"/>
        <v>MSK箱</v>
      </c>
      <c r="E1216" s="7" t="s">
        <v>17174</v>
      </c>
      <c r="F1216" s="19">
        <v>41510</v>
      </c>
      <c r="G1216" s="79">
        <v>100</v>
      </c>
      <c r="H1216" s="7" t="str">
        <f t="shared" si="66"/>
        <v>重</v>
      </c>
      <c r="I1216" s="23">
        <v>41515</v>
      </c>
      <c r="J1216" s="21"/>
      <c r="K1216" s="7" t="s">
        <v>12921</v>
      </c>
      <c r="L1216" s="7"/>
      <c r="M1216" s="9"/>
      <c r="N1216" s="68"/>
      <c r="O1216" s="18" t="str">
        <f t="shared" ca="1" si="67"/>
        <v>289天</v>
      </c>
      <c r="P1216" s="80"/>
      <c r="Q1216" s="80"/>
      <c r="R1216" s="80"/>
      <c r="S1216" s="80"/>
    </row>
    <row r="1217" spans="1:19">
      <c r="A1217" s="34">
        <v>1215</v>
      </c>
      <c r="B1217" s="101" t="s">
        <v>8198</v>
      </c>
      <c r="C1217" s="7" t="s">
        <v>10393</v>
      </c>
      <c r="D1217" s="7" t="str">
        <f t="shared" si="65"/>
        <v>MSK箱</v>
      </c>
      <c r="E1217" s="7" t="s">
        <v>17174</v>
      </c>
      <c r="F1217" s="19">
        <v>41510</v>
      </c>
      <c r="G1217" s="79">
        <v>100</v>
      </c>
      <c r="H1217" s="7" t="str">
        <f t="shared" si="66"/>
        <v>重</v>
      </c>
      <c r="I1217" s="23">
        <v>41512</v>
      </c>
      <c r="J1217" s="21"/>
      <c r="K1217" s="7" t="s">
        <v>297</v>
      </c>
      <c r="L1217" s="7"/>
      <c r="M1217" s="9">
        <v>866086954</v>
      </c>
      <c r="N1217" s="68"/>
      <c r="O1217" s="18" t="str">
        <f t="shared" ca="1" si="67"/>
        <v>289天</v>
      </c>
      <c r="P1217" s="80"/>
      <c r="Q1217" s="80"/>
      <c r="R1217" s="80"/>
      <c r="S1217" s="80"/>
    </row>
    <row r="1218" spans="1:19">
      <c r="A1218" s="34">
        <v>1216</v>
      </c>
      <c r="B1218" s="101" t="s">
        <v>8199</v>
      </c>
      <c r="C1218" s="7" t="s">
        <v>10393</v>
      </c>
      <c r="D1218" s="7" t="str">
        <f t="shared" si="65"/>
        <v>MSK箱</v>
      </c>
      <c r="E1218" s="7" t="s">
        <v>17174</v>
      </c>
      <c r="F1218" s="19">
        <v>41510</v>
      </c>
      <c r="G1218" s="79">
        <v>100</v>
      </c>
      <c r="H1218" s="7" t="str">
        <f t="shared" si="66"/>
        <v>重</v>
      </c>
      <c r="I1218" s="23">
        <v>41512</v>
      </c>
      <c r="J1218" s="21"/>
      <c r="K1218" s="7" t="s">
        <v>297</v>
      </c>
      <c r="L1218" s="7"/>
      <c r="M1218" s="9">
        <v>866086954</v>
      </c>
      <c r="N1218" s="68"/>
      <c r="O1218" s="18" t="str">
        <f t="shared" ca="1" si="67"/>
        <v>289天</v>
      </c>
      <c r="P1218" s="80"/>
      <c r="Q1218" s="80"/>
      <c r="R1218" s="80"/>
      <c r="S1218" s="80"/>
    </row>
    <row r="1219" spans="1:19">
      <c r="A1219" s="34">
        <v>1217</v>
      </c>
      <c r="B1219" s="101" t="s">
        <v>14708</v>
      </c>
      <c r="C1219" s="7" t="s">
        <v>10393</v>
      </c>
      <c r="D1219" s="7" t="str">
        <f t="shared" si="65"/>
        <v>MSK箱</v>
      </c>
      <c r="E1219" s="7" t="s">
        <v>17174</v>
      </c>
      <c r="F1219" s="19">
        <v>41510</v>
      </c>
      <c r="G1219" s="79">
        <v>100</v>
      </c>
      <c r="H1219" s="7" t="str">
        <f t="shared" si="66"/>
        <v>重</v>
      </c>
      <c r="I1219" s="23">
        <v>41516</v>
      </c>
      <c r="J1219" s="21"/>
      <c r="K1219" s="7" t="s">
        <v>5796</v>
      </c>
      <c r="L1219" s="7"/>
      <c r="M1219" s="122" t="s">
        <v>5777</v>
      </c>
      <c r="N1219" s="68"/>
      <c r="O1219" s="18" t="str">
        <f t="shared" ca="1" si="67"/>
        <v>289天</v>
      </c>
      <c r="P1219" s="80"/>
      <c r="Q1219" s="80"/>
      <c r="R1219" s="80"/>
      <c r="S1219" s="80"/>
    </row>
    <row r="1220" spans="1:19">
      <c r="A1220" s="34">
        <v>1218</v>
      </c>
      <c r="B1220" s="100" t="s">
        <v>10389</v>
      </c>
      <c r="C1220" s="7" t="s">
        <v>10393</v>
      </c>
      <c r="D1220" s="7" t="str">
        <f t="shared" si="65"/>
        <v>MSK箱</v>
      </c>
      <c r="E1220" s="7" t="s">
        <v>1484</v>
      </c>
      <c r="F1220" s="19">
        <v>41512</v>
      </c>
      <c r="G1220" s="79" t="s">
        <v>9293</v>
      </c>
      <c r="H1220" s="7" t="str">
        <f t="shared" si="66"/>
        <v>重</v>
      </c>
      <c r="I1220" s="23">
        <v>41518</v>
      </c>
      <c r="J1220" s="21"/>
      <c r="K1220" s="7" t="s">
        <v>12920</v>
      </c>
      <c r="L1220" s="7"/>
      <c r="M1220" s="9">
        <v>602849400</v>
      </c>
      <c r="N1220" s="68"/>
      <c r="O1220" s="18" t="str">
        <f t="shared" ca="1" si="67"/>
        <v>287天</v>
      </c>
      <c r="P1220" s="80"/>
      <c r="Q1220" s="80"/>
      <c r="R1220" s="80"/>
      <c r="S1220" s="80"/>
    </row>
    <row r="1221" spans="1:19">
      <c r="A1221" s="34">
        <v>1219</v>
      </c>
      <c r="B1221" s="100" t="s">
        <v>16920</v>
      </c>
      <c r="C1221" s="7" t="s">
        <v>10393</v>
      </c>
      <c r="D1221" s="7" t="str">
        <f t="shared" si="65"/>
        <v>MSK箱</v>
      </c>
      <c r="E1221" s="7" t="s">
        <v>17174</v>
      </c>
      <c r="F1221" s="19">
        <v>41499</v>
      </c>
      <c r="G1221" s="79">
        <v>100</v>
      </c>
      <c r="H1221" s="7" t="str">
        <f t="shared" si="66"/>
        <v>重</v>
      </c>
      <c r="I1221" s="23">
        <v>41505</v>
      </c>
      <c r="J1221" s="21"/>
      <c r="K1221" s="7" t="s">
        <v>4930</v>
      </c>
      <c r="L1221" s="7"/>
      <c r="M1221" s="9"/>
      <c r="N1221" s="68"/>
      <c r="O1221" s="18" t="str">
        <f t="shared" ca="1" si="67"/>
        <v>300天</v>
      </c>
      <c r="P1221" s="80"/>
      <c r="Q1221" s="80"/>
      <c r="R1221" s="80"/>
      <c r="S1221" s="80"/>
    </row>
    <row r="1222" spans="1:19">
      <c r="A1222" s="34">
        <v>1220</v>
      </c>
      <c r="B1222" s="100" t="s">
        <v>16921</v>
      </c>
      <c r="C1222" s="7" t="s">
        <v>10393</v>
      </c>
      <c r="D1222" s="7" t="str">
        <f t="shared" si="65"/>
        <v>MSK箱</v>
      </c>
      <c r="E1222" s="7" t="s">
        <v>17174</v>
      </c>
      <c r="F1222" s="19">
        <v>41499</v>
      </c>
      <c r="G1222" s="79">
        <v>100</v>
      </c>
      <c r="H1222" s="7" t="str">
        <f t="shared" si="66"/>
        <v>重</v>
      </c>
      <c r="I1222" s="23">
        <v>41505</v>
      </c>
      <c r="J1222" s="21"/>
      <c r="K1222" s="7" t="s">
        <v>4930</v>
      </c>
      <c r="L1222" s="7"/>
      <c r="M1222" s="9"/>
      <c r="N1222" s="68"/>
      <c r="O1222" s="18" t="str">
        <f t="shared" ca="1" si="67"/>
        <v>300天</v>
      </c>
      <c r="P1222" s="80"/>
      <c r="Q1222" s="80"/>
      <c r="R1222" s="80"/>
      <c r="S1222" s="80"/>
    </row>
    <row r="1223" spans="1:19">
      <c r="A1223" s="34">
        <v>1221</v>
      </c>
      <c r="B1223" s="100" t="s">
        <v>14709</v>
      </c>
      <c r="C1223" s="7" t="s">
        <v>10393</v>
      </c>
      <c r="D1223" s="7" t="str">
        <f t="shared" si="65"/>
        <v>MSK箱</v>
      </c>
      <c r="E1223" s="7" t="s">
        <v>1484</v>
      </c>
      <c r="F1223" s="19">
        <v>41510</v>
      </c>
      <c r="G1223" s="79">
        <v>100</v>
      </c>
      <c r="H1223" s="7" t="str">
        <f t="shared" si="66"/>
        <v>重</v>
      </c>
      <c r="I1223" s="23">
        <v>41516</v>
      </c>
      <c r="J1223" s="21"/>
      <c r="K1223" s="7" t="s">
        <v>5796</v>
      </c>
      <c r="L1223" s="7"/>
      <c r="M1223" s="122" t="s">
        <v>5777</v>
      </c>
      <c r="N1223" s="68"/>
      <c r="O1223" s="18" t="str">
        <f t="shared" ca="1" si="67"/>
        <v>289天</v>
      </c>
      <c r="P1223" s="80"/>
      <c r="Q1223" s="80"/>
      <c r="R1223" s="80"/>
      <c r="S1223" s="80"/>
    </row>
    <row r="1224" spans="1:19">
      <c r="A1224" s="34">
        <v>1222</v>
      </c>
      <c r="B1224" s="100" t="s">
        <v>16922</v>
      </c>
      <c r="C1224" s="7" t="s">
        <v>10393</v>
      </c>
      <c r="D1224" s="7" t="str">
        <f t="shared" si="65"/>
        <v>MSK箱</v>
      </c>
      <c r="E1224" s="7" t="s">
        <v>17174</v>
      </c>
      <c r="F1224" s="19">
        <v>41499</v>
      </c>
      <c r="G1224" s="79">
        <v>100</v>
      </c>
      <c r="H1224" s="7" t="str">
        <f t="shared" si="66"/>
        <v>重</v>
      </c>
      <c r="I1224" s="23">
        <v>41507</v>
      </c>
      <c r="J1224" s="21"/>
      <c r="K1224" s="7" t="s">
        <v>4930</v>
      </c>
      <c r="L1224" s="7"/>
      <c r="M1224" s="9"/>
      <c r="N1224" s="68"/>
      <c r="O1224" s="18" t="str">
        <f t="shared" ca="1" si="67"/>
        <v>300天</v>
      </c>
      <c r="P1224" s="80"/>
      <c r="Q1224" s="80"/>
      <c r="R1224" s="80"/>
      <c r="S1224" s="80"/>
    </row>
    <row r="1225" spans="1:19">
      <c r="A1225" s="34">
        <v>1223</v>
      </c>
      <c r="B1225" s="100" t="s">
        <v>16923</v>
      </c>
      <c r="C1225" s="7" t="s">
        <v>10393</v>
      </c>
      <c r="D1225" s="7" t="str">
        <f t="shared" si="65"/>
        <v>MSK箱</v>
      </c>
      <c r="E1225" s="7" t="s">
        <v>17174</v>
      </c>
      <c r="F1225" s="19">
        <v>41499</v>
      </c>
      <c r="G1225" s="79">
        <v>100</v>
      </c>
      <c r="H1225" s="7" t="str">
        <f t="shared" si="66"/>
        <v>重</v>
      </c>
      <c r="I1225" s="23">
        <v>41505</v>
      </c>
      <c r="J1225" s="21"/>
      <c r="K1225" s="7" t="s">
        <v>4930</v>
      </c>
      <c r="L1225" s="7"/>
      <c r="M1225" s="9"/>
      <c r="N1225" s="68"/>
      <c r="O1225" s="18" t="str">
        <f t="shared" ca="1" si="67"/>
        <v>300天</v>
      </c>
      <c r="P1225" s="80"/>
      <c r="Q1225" s="80"/>
      <c r="R1225" s="80"/>
      <c r="S1225" s="80"/>
    </row>
    <row r="1226" spans="1:19">
      <c r="A1226" s="34">
        <v>1224</v>
      </c>
      <c r="B1226" s="100" t="s">
        <v>14712</v>
      </c>
      <c r="C1226" s="7" t="s">
        <v>10393</v>
      </c>
      <c r="D1226" s="7" t="str">
        <f t="shared" si="65"/>
        <v>MSK箱</v>
      </c>
      <c r="E1226" s="7" t="s">
        <v>1484</v>
      </c>
      <c r="F1226" s="19">
        <v>41511</v>
      </c>
      <c r="G1226" s="79">
        <v>100</v>
      </c>
      <c r="H1226" s="7" t="str">
        <f t="shared" si="66"/>
        <v>重</v>
      </c>
      <c r="I1226" s="23">
        <v>41516</v>
      </c>
      <c r="J1226" s="21"/>
      <c r="K1226" s="7" t="s">
        <v>10395</v>
      </c>
      <c r="L1226" s="7"/>
      <c r="M1226" s="122" t="s">
        <v>5777</v>
      </c>
      <c r="N1226" s="68"/>
      <c r="O1226" s="18" t="str">
        <f t="shared" ca="1" si="67"/>
        <v>288天</v>
      </c>
      <c r="P1226" s="80"/>
      <c r="Q1226" s="80"/>
      <c r="R1226" s="80"/>
      <c r="S1226" s="80"/>
    </row>
    <row r="1227" spans="1:19">
      <c r="A1227" s="34">
        <v>1225</v>
      </c>
      <c r="B1227" s="100" t="s">
        <v>10390</v>
      </c>
      <c r="C1227" s="7" t="s">
        <v>10393</v>
      </c>
      <c r="D1227" s="7" t="str">
        <f t="shared" si="65"/>
        <v>MSK箱</v>
      </c>
      <c r="E1227" s="7" t="s">
        <v>17174</v>
      </c>
      <c r="F1227" s="19">
        <v>41511</v>
      </c>
      <c r="G1227" s="79">
        <v>100</v>
      </c>
      <c r="H1227" s="7" t="str">
        <f t="shared" si="66"/>
        <v>重</v>
      </c>
      <c r="I1227" s="23">
        <v>41514</v>
      </c>
      <c r="J1227" s="21"/>
      <c r="K1227" s="7" t="s">
        <v>15515</v>
      </c>
      <c r="L1227" s="7"/>
      <c r="M1227" s="9">
        <v>602849400</v>
      </c>
      <c r="N1227" s="68"/>
      <c r="O1227" s="18" t="str">
        <f t="shared" ca="1" si="67"/>
        <v>288天</v>
      </c>
      <c r="P1227" s="80"/>
      <c r="Q1227" s="80"/>
      <c r="R1227" s="80"/>
      <c r="S1227" s="80"/>
    </row>
    <row r="1228" spans="1:19">
      <c r="A1228" s="34">
        <v>1226</v>
      </c>
      <c r="B1228" s="101" t="s">
        <v>17282</v>
      </c>
      <c r="C1228" s="7" t="s">
        <v>10393</v>
      </c>
      <c r="D1228" s="7" t="str">
        <f t="shared" si="65"/>
        <v>MSK箱</v>
      </c>
      <c r="E1228" s="7" t="s">
        <v>17174</v>
      </c>
      <c r="F1228" s="19">
        <v>41510</v>
      </c>
      <c r="G1228" s="79">
        <v>100</v>
      </c>
      <c r="H1228" s="7" t="str">
        <f t="shared" si="66"/>
        <v>重</v>
      </c>
      <c r="I1228" s="23">
        <v>41533</v>
      </c>
      <c r="J1228" s="21"/>
      <c r="K1228" s="7" t="s">
        <v>5796</v>
      </c>
      <c r="L1228" s="7" t="s">
        <v>12720</v>
      </c>
      <c r="M1228" s="9">
        <v>866746083</v>
      </c>
      <c r="N1228" s="68"/>
      <c r="O1228" s="18" t="str">
        <f t="shared" ca="1" si="67"/>
        <v>289天</v>
      </c>
      <c r="P1228" s="80"/>
      <c r="Q1228" s="80"/>
      <c r="R1228" s="80"/>
      <c r="S1228" s="80"/>
    </row>
    <row r="1229" spans="1:19">
      <c r="A1229" s="34">
        <v>1227</v>
      </c>
      <c r="B1229" s="100" t="s">
        <v>16924</v>
      </c>
      <c r="C1229" s="7" t="s">
        <v>10393</v>
      </c>
      <c r="D1229" s="7" t="str">
        <f t="shared" si="65"/>
        <v>MSK箱</v>
      </c>
      <c r="E1229" s="7" t="s">
        <v>17174</v>
      </c>
      <c r="F1229" s="19">
        <v>41499</v>
      </c>
      <c r="G1229" s="79">
        <v>100</v>
      </c>
      <c r="H1229" s="7" t="str">
        <f t="shared" si="66"/>
        <v>重</v>
      </c>
      <c r="I1229" s="23">
        <v>41506</v>
      </c>
      <c r="J1229" s="21"/>
      <c r="K1229" s="7" t="s">
        <v>4930</v>
      </c>
      <c r="L1229" s="7"/>
      <c r="M1229" s="9"/>
      <c r="N1229" s="68"/>
      <c r="O1229" s="18" t="str">
        <f t="shared" ca="1" si="67"/>
        <v>300天</v>
      </c>
      <c r="P1229" s="80"/>
      <c r="Q1229" s="80"/>
      <c r="R1229" s="80"/>
      <c r="S1229" s="80"/>
    </row>
    <row r="1230" spans="1:19">
      <c r="A1230" s="34">
        <v>1228</v>
      </c>
      <c r="B1230" s="101" t="s">
        <v>16925</v>
      </c>
      <c r="C1230" s="7" t="s">
        <v>10393</v>
      </c>
      <c r="D1230" s="7" t="str">
        <f t="shared" si="65"/>
        <v>MSK箱</v>
      </c>
      <c r="E1230" s="7" t="s">
        <v>17174</v>
      </c>
      <c r="F1230" s="19">
        <v>41510</v>
      </c>
      <c r="G1230" s="79">
        <v>100</v>
      </c>
      <c r="H1230" s="7" t="str">
        <f t="shared" si="66"/>
        <v>重</v>
      </c>
      <c r="I1230" s="23">
        <v>41519</v>
      </c>
      <c r="J1230" s="21"/>
      <c r="K1230" s="7" t="s">
        <v>4930</v>
      </c>
      <c r="L1230" s="7"/>
      <c r="M1230" s="9"/>
      <c r="N1230" s="68"/>
      <c r="O1230" s="18" t="str">
        <f t="shared" ca="1" si="67"/>
        <v>289天</v>
      </c>
      <c r="P1230" s="80"/>
      <c r="Q1230" s="80"/>
      <c r="R1230" s="80"/>
      <c r="S1230" s="80"/>
    </row>
    <row r="1231" spans="1:19">
      <c r="A1231" s="34">
        <v>1229</v>
      </c>
      <c r="B1231" s="100" t="s">
        <v>14713</v>
      </c>
      <c r="C1231" s="7" t="s">
        <v>10393</v>
      </c>
      <c r="D1231" s="7" t="str">
        <f t="shared" si="65"/>
        <v>MSK箱</v>
      </c>
      <c r="E1231" s="7" t="s">
        <v>1484</v>
      </c>
      <c r="F1231" s="19">
        <v>41512</v>
      </c>
      <c r="G1231" s="79" t="s">
        <v>9293</v>
      </c>
      <c r="H1231" s="7" t="str">
        <f t="shared" si="66"/>
        <v>重</v>
      </c>
      <c r="I1231" s="23">
        <v>41516</v>
      </c>
      <c r="J1231" s="21"/>
      <c r="K1231" s="7" t="s">
        <v>10395</v>
      </c>
      <c r="L1231" s="7"/>
      <c r="M1231" s="122" t="s">
        <v>5777</v>
      </c>
      <c r="N1231" s="68"/>
      <c r="O1231" s="18" t="str">
        <f t="shared" ca="1" si="67"/>
        <v>287天</v>
      </c>
      <c r="P1231" s="80"/>
      <c r="Q1231" s="80"/>
      <c r="R1231" s="80"/>
      <c r="S1231" s="80"/>
    </row>
    <row r="1232" spans="1:19">
      <c r="A1232" s="34">
        <v>1230</v>
      </c>
      <c r="B1232" s="100" t="s">
        <v>14714</v>
      </c>
      <c r="C1232" s="7" t="s">
        <v>10393</v>
      </c>
      <c r="D1232" s="7" t="str">
        <f t="shared" si="65"/>
        <v>MSK箱</v>
      </c>
      <c r="E1232" s="7" t="s">
        <v>1484</v>
      </c>
      <c r="F1232" s="19">
        <v>41512</v>
      </c>
      <c r="G1232" s="79" t="s">
        <v>9293</v>
      </c>
      <c r="H1232" s="7" t="str">
        <f t="shared" si="66"/>
        <v>重</v>
      </c>
      <c r="I1232" s="23">
        <v>41516</v>
      </c>
      <c r="J1232" s="21"/>
      <c r="K1232" s="7" t="s">
        <v>5796</v>
      </c>
      <c r="L1232" s="7"/>
      <c r="M1232" s="122" t="s">
        <v>5777</v>
      </c>
      <c r="N1232" s="68"/>
      <c r="O1232" s="18" t="str">
        <f t="shared" ca="1" si="67"/>
        <v>287天</v>
      </c>
      <c r="P1232" s="80"/>
      <c r="Q1232" s="80"/>
      <c r="R1232" s="80"/>
      <c r="S1232" s="80"/>
    </row>
    <row r="1233" spans="1:19">
      <c r="A1233" s="34">
        <v>1231</v>
      </c>
      <c r="B1233" s="100" t="s">
        <v>13722</v>
      </c>
      <c r="C1233" s="7" t="s">
        <v>10393</v>
      </c>
      <c r="D1233" s="7" t="str">
        <f t="shared" si="65"/>
        <v>MSK箱</v>
      </c>
      <c r="E1233" s="7" t="s">
        <v>1484</v>
      </c>
      <c r="F1233" s="19">
        <v>41500</v>
      </c>
      <c r="G1233" s="79">
        <v>100</v>
      </c>
      <c r="H1233" s="7" t="str">
        <f t="shared" si="66"/>
        <v>重</v>
      </c>
      <c r="I1233" s="23">
        <v>41518</v>
      </c>
      <c r="J1233" s="21"/>
      <c r="K1233" s="7" t="s">
        <v>12920</v>
      </c>
      <c r="L1233" s="7"/>
      <c r="M1233" s="9">
        <v>602849400</v>
      </c>
      <c r="N1233" s="68"/>
      <c r="O1233" s="18" t="str">
        <f t="shared" ca="1" si="67"/>
        <v>299天</v>
      </c>
      <c r="P1233" s="80"/>
      <c r="Q1233" s="80"/>
      <c r="R1233" s="80"/>
      <c r="S1233" s="80"/>
    </row>
    <row r="1234" spans="1:19">
      <c r="A1234" s="34">
        <v>1232</v>
      </c>
      <c r="B1234" s="101" t="s">
        <v>11712</v>
      </c>
      <c r="C1234" s="7" t="s">
        <v>10393</v>
      </c>
      <c r="D1234" s="7" t="str">
        <f t="shared" si="65"/>
        <v>MSK箱</v>
      </c>
      <c r="E1234" s="7" t="s">
        <v>1484</v>
      </c>
      <c r="F1234" s="19">
        <v>41510</v>
      </c>
      <c r="G1234" s="79">
        <v>100</v>
      </c>
      <c r="H1234" s="7" t="str">
        <f t="shared" si="66"/>
        <v>重</v>
      </c>
      <c r="I1234" s="23">
        <v>41555</v>
      </c>
      <c r="J1234" s="21"/>
      <c r="K1234" s="7" t="s">
        <v>16249</v>
      </c>
      <c r="L1234" s="7"/>
      <c r="M1234" s="9">
        <v>866765613</v>
      </c>
      <c r="N1234" s="68"/>
      <c r="O1234" s="18" t="str">
        <f t="shared" ca="1" si="67"/>
        <v>289天</v>
      </c>
      <c r="P1234" s="80"/>
      <c r="Q1234" s="80"/>
      <c r="R1234" s="80"/>
      <c r="S1234" s="80"/>
    </row>
    <row r="1235" spans="1:19">
      <c r="A1235" s="34">
        <v>1233</v>
      </c>
      <c r="B1235" s="100" t="s">
        <v>10391</v>
      </c>
      <c r="C1235" s="7" t="s">
        <v>10393</v>
      </c>
      <c r="D1235" s="7" t="str">
        <f t="shared" si="65"/>
        <v>MSK箱</v>
      </c>
      <c r="E1235" s="7" t="s">
        <v>17174</v>
      </c>
      <c r="F1235" s="19">
        <v>41510</v>
      </c>
      <c r="G1235" s="79">
        <v>100</v>
      </c>
      <c r="H1235" s="7" t="str">
        <f t="shared" si="66"/>
        <v>重</v>
      </c>
      <c r="I1235" s="23">
        <v>41514</v>
      </c>
      <c r="J1235" s="21"/>
      <c r="K1235" s="7" t="s">
        <v>12920</v>
      </c>
      <c r="L1235" s="7"/>
      <c r="M1235" s="9">
        <v>602849400</v>
      </c>
      <c r="N1235" s="68"/>
      <c r="O1235" s="18" t="str">
        <f t="shared" ca="1" si="67"/>
        <v>289天</v>
      </c>
      <c r="P1235" s="80"/>
      <c r="Q1235" s="80"/>
      <c r="R1235" s="80"/>
      <c r="S1235" s="80"/>
    </row>
    <row r="1236" spans="1:19">
      <c r="A1236" s="34">
        <v>1234</v>
      </c>
      <c r="B1236" s="100" t="s">
        <v>12665</v>
      </c>
      <c r="C1236" s="7" t="s">
        <v>10393</v>
      </c>
      <c r="D1236" s="7" t="str">
        <f t="shared" si="65"/>
        <v>MSK箱</v>
      </c>
      <c r="E1236" s="7" t="s">
        <v>1484</v>
      </c>
      <c r="F1236" s="19">
        <v>41511</v>
      </c>
      <c r="G1236" s="79">
        <v>100</v>
      </c>
      <c r="H1236" s="7" t="str">
        <f t="shared" si="66"/>
        <v>重</v>
      </c>
      <c r="I1236" s="23">
        <v>41518</v>
      </c>
      <c r="J1236" s="21"/>
      <c r="K1236" s="7" t="s">
        <v>12920</v>
      </c>
      <c r="L1236" s="7"/>
      <c r="M1236" s="9">
        <v>602849400</v>
      </c>
      <c r="N1236" s="68"/>
      <c r="O1236" s="18" t="str">
        <f t="shared" ca="1" si="67"/>
        <v>288天</v>
      </c>
      <c r="P1236" s="80"/>
      <c r="Q1236" s="80"/>
      <c r="R1236" s="80"/>
      <c r="S1236" s="80"/>
    </row>
    <row r="1237" spans="1:19">
      <c r="A1237" s="34">
        <v>1235</v>
      </c>
      <c r="B1237" s="100" t="s">
        <v>12666</v>
      </c>
      <c r="C1237" s="7" t="s">
        <v>10393</v>
      </c>
      <c r="D1237" s="7" t="str">
        <f t="shared" si="65"/>
        <v>MSK箱</v>
      </c>
      <c r="E1237" s="7" t="s">
        <v>1484</v>
      </c>
      <c r="F1237" s="19">
        <v>41511</v>
      </c>
      <c r="G1237" s="79">
        <v>100</v>
      </c>
      <c r="H1237" s="7" t="str">
        <f t="shared" si="66"/>
        <v>重</v>
      </c>
      <c r="I1237" s="23">
        <v>41518</v>
      </c>
      <c r="J1237" s="21"/>
      <c r="K1237" s="7" t="s">
        <v>15515</v>
      </c>
      <c r="L1237" s="7"/>
      <c r="M1237" s="9">
        <v>602849400</v>
      </c>
      <c r="N1237" s="68"/>
      <c r="O1237" s="18" t="str">
        <f t="shared" ca="1" si="67"/>
        <v>288天</v>
      </c>
      <c r="P1237" s="80"/>
      <c r="Q1237" s="80"/>
      <c r="R1237" s="80"/>
      <c r="S1237" s="80"/>
    </row>
    <row r="1238" spans="1:19">
      <c r="A1238" s="34">
        <v>1236</v>
      </c>
      <c r="B1238" s="100" t="s">
        <v>12667</v>
      </c>
      <c r="C1238" s="7" t="s">
        <v>10393</v>
      </c>
      <c r="D1238" s="7" t="str">
        <f t="shared" si="65"/>
        <v>MSK箱</v>
      </c>
      <c r="E1238" s="7" t="s">
        <v>1484</v>
      </c>
      <c r="F1238" s="19">
        <v>41511</v>
      </c>
      <c r="G1238" s="79">
        <v>100</v>
      </c>
      <c r="H1238" s="7" t="str">
        <f t="shared" si="66"/>
        <v>重</v>
      </c>
      <c r="I1238" s="23">
        <v>41518</v>
      </c>
      <c r="J1238" s="21"/>
      <c r="K1238" s="7" t="s">
        <v>12920</v>
      </c>
      <c r="L1238" s="7"/>
      <c r="M1238" s="9">
        <v>602849400</v>
      </c>
      <c r="N1238" s="68"/>
      <c r="O1238" s="18" t="str">
        <f t="shared" ca="1" si="67"/>
        <v>288天</v>
      </c>
      <c r="P1238" s="80"/>
      <c r="Q1238" s="80"/>
      <c r="R1238" s="80"/>
      <c r="S1238" s="80"/>
    </row>
    <row r="1239" spans="1:19">
      <c r="A1239" s="34">
        <v>1237</v>
      </c>
      <c r="B1239" s="101" t="s">
        <v>16926</v>
      </c>
      <c r="C1239" s="7" t="s">
        <v>10393</v>
      </c>
      <c r="D1239" s="7" t="str">
        <f t="shared" si="65"/>
        <v>MSK箱</v>
      </c>
      <c r="E1239" s="7" t="s">
        <v>1484</v>
      </c>
      <c r="F1239" s="19">
        <v>41510</v>
      </c>
      <c r="G1239" s="79">
        <v>100</v>
      </c>
      <c r="H1239" s="7" t="str">
        <f t="shared" si="66"/>
        <v>重</v>
      </c>
      <c r="I1239" s="23">
        <v>41515</v>
      </c>
      <c r="J1239" s="21"/>
      <c r="K1239" s="7" t="s">
        <v>4930</v>
      </c>
      <c r="L1239" s="7"/>
      <c r="M1239" s="9"/>
      <c r="N1239" s="68"/>
      <c r="O1239" s="18" t="str">
        <f t="shared" ca="1" si="67"/>
        <v>289天</v>
      </c>
      <c r="P1239" s="80"/>
      <c r="Q1239" s="80"/>
      <c r="R1239" s="80"/>
      <c r="S1239" s="80"/>
    </row>
    <row r="1240" spans="1:19">
      <c r="A1240" s="34">
        <v>1238</v>
      </c>
      <c r="B1240" s="101" t="s">
        <v>16927</v>
      </c>
      <c r="C1240" s="7" t="s">
        <v>10393</v>
      </c>
      <c r="D1240" s="7" t="str">
        <f t="shared" si="65"/>
        <v>MSK箱</v>
      </c>
      <c r="E1240" s="7" t="s">
        <v>17174</v>
      </c>
      <c r="F1240" s="19">
        <v>41512</v>
      </c>
      <c r="G1240" s="79" t="s">
        <v>9293</v>
      </c>
      <c r="H1240" s="7" t="str">
        <f t="shared" si="66"/>
        <v>重</v>
      </c>
      <c r="I1240" s="23">
        <v>41512</v>
      </c>
      <c r="J1240" s="21"/>
      <c r="K1240" s="7" t="s">
        <v>9049</v>
      </c>
      <c r="L1240" s="7"/>
      <c r="M1240" s="9"/>
      <c r="N1240" s="68"/>
      <c r="O1240" s="18" t="str">
        <f t="shared" ca="1" si="67"/>
        <v>287天</v>
      </c>
      <c r="P1240" s="80"/>
      <c r="Q1240" s="80"/>
      <c r="R1240" s="80"/>
      <c r="S1240" s="80"/>
    </row>
    <row r="1241" spans="1:19">
      <c r="A1241" s="34">
        <v>1239</v>
      </c>
      <c r="B1241" s="100" t="s">
        <v>10392</v>
      </c>
      <c r="C1241" s="7" t="s">
        <v>10393</v>
      </c>
      <c r="D1241" s="7" t="str">
        <f t="shared" si="65"/>
        <v>MSK箱</v>
      </c>
      <c r="E1241" s="7" t="s">
        <v>17174</v>
      </c>
      <c r="F1241" s="19">
        <v>41510</v>
      </c>
      <c r="G1241" s="79">
        <v>100</v>
      </c>
      <c r="H1241" s="7" t="str">
        <f t="shared" si="66"/>
        <v>重</v>
      </c>
      <c r="I1241" s="23">
        <v>41515</v>
      </c>
      <c r="J1241" s="21"/>
      <c r="K1241" s="7" t="s">
        <v>12920</v>
      </c>
      <c r="L1241" s="7"/>
      <c r="M1241" s="9">
        <v>602849400</v>
      </c>
      <c r="N1241" s="68"/>
      <c r="O1241" s="18" t="str">
        <f t="shared" ca="1" si="67"/>
        <v>289天</v>
      </c>
      <c r="P1241" s="80"/>
      <c r="Q1241" s="80"/>
      <c r="R1241" s="80"/>
      <c r="S1241" s="80"/>
    </row>
    <row r="1242" spans="1:19">
      <c r="A1242" s="34">
        <v>1240</v>
      </c>
      <c r="B1242" s="101" t="s">
        <v>16928</v>
      </c>
      <c r="C1242" s="7" t="s">
        <v>10393</v>
      </c>
      <c r="D1242" s="7" t="str">
        <f t="shared" si="65"/>
        <v>MSK箱</v>
      </c>
      <c r="E1242" s="7" t="s">
        <v>17174</v>
      </c>
      <c r="F1242" s="19">
        <v>41512</v>
      </c>
      <c r="G1242" s="79" t="s">
        <v>9293</v>
      </c>
      <c r="H1242" s="7" t="str">
        <f t="shared" si="66"/>
        <v>重</v>
      </c>
      <c r="I1242" s="23">
        <v>41512</v>
      </c>
      <c r="J1242" s="21"/>
      <c r="K1242" s="7" t="s">
        <v>9049</v>
      </c>
      <c r="L1242" s="7"/>
      <c r="M1242" s="9"/>
      <c r="N1242" s="68"/>
      <c r="O1242" s="18" t="str">
        <f t="shared" ca="1" si="67"/>
        <v>287天</v>
      </c>
      <c r="P1242" s="80"/>
      <c r="Q1242" s="80"/>
      <c r="R1242" s="80"/>
      <c r="S1242" s="80"/>
    </row>
    <row r="1243" spans="1:19">
      <c r="A1243" s="34">
        <v>1241</v>
      </c>
      <c r="B1243" s="101" t="s">
        <v>16929</v>
      </c>
      <c r="C1243" s="7" t="s">
        <v>10393</v>
      </c>
      <c r="D1243" s="7" t="str">
        <f t="shared" si="65"/>
        <v>MSK箱</v>
      </c>
      <c r="E1243" s="7" t="s">
        <v>17174</v>
      </c>
      <c r="F1243" s="19">
        <v>41511</v>
      </c>
      <c r="G1243" s="79">
        <v>100</v>
      </c>
      <c r="H1243" s="7" t="str">
        <f t="shared" si="66"/>
        <v>重</v>
      </c>
      <c r="I1243" s="23">
        <v>41514</v>
      </c>
      <c r="J1243" s="21"/>
      <c r="K1243" s="7" t="s">
        <v>4930</v>
      </c>
      <c r="L1243" s="7"/>
      <c r="M1243" s="9"/>
      <c r="N1243" s="68"/>
      <c r="O1243" s="18" t="str">
        <f t="shared" ca="1" si="67"/>
        <v>288天</v>
      </c>
      <c r="P1243" s="80"/>
      <c r="Q1243" s="80"/>
      <c r="R1243" s="80"/>
      <c r="S1243" s="80"/>
    </row>
    <row r="1244" spans="1:19">
      <c r="A1244" s="34">
        <v>1242</v>
      </c>
      <c r="B1244" s="101" t="s">
        <v>16930</v>
      </c>
      <c r="C1244" s="7" t="s">
        <v>10393</v>
      </c>
      <c r="D1244" s="7" t="str">
        <f t="shared" si="65"/>
        <v>MSK箱</v>
      </c>
      <c r="E1244" s="7" t="s">
        <v>17174</v>
      </c>
      <c r="F1244" s="19">
        <v>41510</v>
      </c>
      <c r="G1244" s="79">
        <v>100</v>
      </c>
      <c r="H1244" s="7" t="str">
        <f t="shared" si="66"/>
        <v>重</v>
      </c>
      <c r="I1244" s="23">
        <v>41519</v>
      </c>
      <c r="J1244" s="21"/>
      <c r="K1244" s="7" t="s">
        <v>4930</v>
      </c>
      <c r="L1244" s="7"/>
      <c r="M1244" s="9"/>
      <c r="N1244" s="68"/>
      <c r="O1244" s="18" t="str">
        <f t="shared" ca="1" si="67"/>
        <v>289天</v>
      </c>
      <c r="P1244" s="80"/>
      <c r="Q1244" s="80"/>
      <c r="R1244" s="80"/>
      <c r="S1244" s="80"/>
    </row>
    <row r="1245" spans="1:19">
      <c r="A1245" s="34">
        <v>1243</v>
      </c>
      <c r="B1245" s="101" t="s">
        <v>16931</v>
      </c>
      <c r="C1245" s="7" t="s">
        <v>10393</v>
      </c>
      <c r="D1245" s="7" t="str">
        <f t="shared" si="65"/>
        <v>MSK箱</v>
      </c>
      <c r="E1245" s="7" t="s">
        <v>17174</v>
      </c>
      <c r="F1245" s="19">
        <v>41499</v>
      </c>
      <c r="G1245" s="79">
        <v>100</v>
      </c>
      <c r="H1245" s="7" t="str">
        <f t="shared" si="66"/>
        <v>重</v>
      </c>
      <c r="I1245" s="23">
        <v>41513</v>
      </c>
      <c r="J1245" s="21"/>
      <c r="K1245" s="7" t="s">
        <v>4930</v>
      </c>
      <c r="L1245" s="7"/>
      <c r="M1245" s="9"/>
      <c r="N1245" s="68"/>
      <c r="O1245" s="18" t="str">
        <f t="shared" ca="1" si="67"/>
        <v>300天</v>
      </c>
      <c r="P1245" s="80"/>
      <c r="Q1245" s="80"/>
      <c r="R1245" s="80"/>
      <c r="S1245" s="80"/>
    </row>
    <row r="1246" spans="1:19">
      <c r="A1246" s="34">
        <v>1244</v>
      </c>
      <c r="B1246" s="101" t="s">
        <v>16932</v>
      </c>
      <c r="C1246" s="7" t="s">
        <v>10393</v>
      </c>
      <c r="D1246" s="7" t="str">
        <f t="shared" si="65"/>
        <v>MSK箱</v>
      </c>
      <c r="E1246" s="7" t="s">
        <v>1484</v>
      </c>
      <c r="F1246" s="19">
        <v>41510</v>
      </c>
      <c r="G1246" s="79">
        <v>100</v>
      </c>
      <c r="H1246" s="7" t="str">
        <f t="shared" si="66"/>
        <v>重</v>
      </c>
      <c r="I1246" s="23">
        <v>41518</v>
      </c>
      <c r="J1246" s="21"/>
      <c r="K1246" s="7" t="s">
        <v>4930</v>
      </c>
      <c r="L1246" s="7"/>
      <c r="M1246" s="9"/>
      <c r="N1246" s="68"/>
      <c r="O1246" s="18" t="str">
        <f t="shared" ca="1" si="67"/>
        <v>289天</v>
      </c>
      <c r="P1246" s="80"/>
      <c r="Q1246" s="80"/>
      <c r="R1246" s="80"/>
      <c r="S1246" s="80"/>
    </row>
    <row r="1247" spans="1:19">
      <c r="A1247" s="34">
        <v>1245</v>
      </c>
      <c r="B1247" s="101" t="s">
        <v>12034</v>
      </c>
      <c r="C1247" s="7" t="s">
        <v>10393</v>
      </c>
      <c r="D1247" s="7" t="str">
        <f t="shared" si="65"/>
        <v>MSK箱</v>
      </c>
      <c r="E1247" s="7" t="s">
        <v>17174</v>
      </c>
      <c r="F1247" s="19">
        <v>41510</v>
      </c>
      <c r="G1247" s="79">
        <v>100</v>
      </c>
      <c r="H1247" s="7" t="str">
        <f t="shared" si="66"/>
        <v>重</v>
      </c>
      <c r="I1247" s="23">
        <v>41523</v>
      </c>
      <c r="J1247" s="21"/>
      <c r="K1247" s="7" t="s">
        <v>10395</v>
      </c>
      <c r="L1247" s="7"/>
      <c r="M1247" s="9">
        <v>866171449</v>
      </c>
      <c r="N1247" s="68"/>
      <c r="O1247" s="18" t="str">
        <f t="shared" ca="1" si="67"/>
        <v>289天</v>
      </c>
      <c r="P1247" s="80"/>
      <c r="Q1247" s="80"/>
      <c r="R1247" s="80"/>
      <c r="S1247" s="80"/>
    </row>
    <row r="1248" spans="1:19">
      <c r="A1248" s="34">
        <v>1246</v>
      </c>
      <c r="B1248" s="100" t="s">
        <v>12661</v>
      </c>
      <c r="C1248" s="7" t="s">
        <v>10393</v>
      </c>
      <c r="D1248" s="7" t="str">
        <f t="shared" si="65"/>
        <v>MSK箱</v>
      </c>
      <c r="E1248" s="7" t="s">
        <v>17174</v>
      </c>
      <c r="F1248" s="19">
        <v>41510</v>
      </c>
      <c r="G1248" s="79">
        <v>100</v>
      </c>
      <c r="H1248" s="7" t="str">
        <f t="shared" si="66"/>
        <v>重</v>
      </c>
      <c r="I1248" s="23">
        <v>41515</v>
      </c>
      <c r="J1248" s="21"/>
      <c r="K1248" s="7" t="s">
        <v>12920</v>
      </c>
      <c r="L1248" s="7"/>
      <c r="M1248" s="9">
        <v>602849400</v>
      </c>
      <c r="N1248" s="68"/>
      <c r="O1248" s="18" t="str">
        <f t="shared" ca="1" si="67"/>
        <v>289天</v>
      </c>
      <c r="P1248" s="80"/>
      <c r="Q1248" s="80"/>
      <c r="R1248" s="80"/>
      <c r="S1248" s="80"/>
    </row>
    <row r="1249" spans="1:19">
      <c r="A1249" s="34">
        <v>1247</v>
      </c>
      <c r="B1249" s="101" t="s">
        <v>16933</v>
      </c>
      <c r="C1249" s="7" t="s">
        <v>10393</v>
      </c>
      <c r="D1249" s="7" t="str">
        <f t="shared" si="65"/>
        <v>MSK箱</v>
      </c>
      <c r="E1249" s="7" t="s">
        <v>17174</v>
      </c>
      <c r="F1249" s="19">
        <v>41512</v>
      </c>
      <c r="G1249" s="79" t="s">
        <v>9293</v>
      </c>
      <c r="H1249" s="7" t="str">
        <f t="shared" si="66"/>
        <v>重</v>
      </c>
      <c r="I1249" s="23">
        <v>41512</v>
      </c>
      <c r="J1249" s="21"/>
      <c r="K1249" s="7" t="s">
        <v>9049</v>
      </c>
      <c r="L1249" s="7"/>
      <c r="M1249" s="9"/>
      <c r="N1249" s="68"/>
      <c r="O1249" s="18" t="str">
        <f t="shared" ca="1" si="67"/>
        <v>287天</v>
      </c>
      <c r="P1249" s="80"/>
      <c r="Q1249" s="80"/>
      <c r="R1249" s="80"/>
      <c r="S1249" s="80"/>
    </row>
    <row r="1250" spans="1:19">
      <c r="A1250" s="34">
        <v>1248</v>
      </c>
      <c r="B1250" s="100" t="s">
        <v>16934</v>
      </c>
      <c r="C1250" s="7" t="s">
        <v>10393</v>
      </c>
      <c r="D1250" s="7" t="str">
        <f t="shared" ref="D1250:D1313" si="68">IF(B1250="","","MSK箱")</f>
        <v>MSK箱</v>
      </c>
      <c r="E1250" s="7" t="s">
        <v>17174</v>
      </c>
      <c r="F1250" s="19">
        <v>41499</v>
      </c>
      <c r="G1250" s="79">
        <v>100</v>
      </c>
      <c r="H1250" s="7" t="str">
        <f t="shared" si="66"/>
        <v>重</v>
      </c>
      <c r="I1250" s="23">
        <v>41505</v>
      </c>
      <c r="J1250" s="21"/>
      <c r="K1250" s="7" t="s">
        <v>4930</v>
      </c>
      <c r="L1250" s="7"/>
      <c r="M1250" s="9"/>
      <c r="N1250" s="68"/>
      <c r="O1250" s="18" t="str">
        <f t="shared" ca="1" si="67"/>
        <v>300天</v>
      </c>
      <c r="P1250" s="80"/>
      <c r="Q1250" s="80"/>
      <c r="R1250" s="80"/>
      <c r="S1250" s="80"/>
    </row>
    <row r="1251" spans="1:19">
      <c r="A1251" s="34">
        <v>1249</v>
      </c>
      <c r="B1251" s="100" t="s">
        <v>16446</v>
      </c>
      <c r="C1251" s="7" t="s">
        <v>10393</v>
      </c>
      <c r="D1251" s="7" t="str">
        <f t="shared" si="68"/>
        <v>MSK箱</v>
      </c>
      <c r="E1251" s="7" t="s">
        <v>17174</v>
      </c>
      <c r="F1251" s="19">
        <v>41499</v>
      </c>
      <c r="G1251" s="79">
        <v>100</v>
      </c>
      <c r="H1251" s="7" t="str">
        <f t="shared" si="66"/>
        <v>重</v>
      </c>
      <c r="I1251" s="23">
        <v>41506</v>
      </c>
      <c r="J1251" s="21"/>
      <c r="K1251" s="7" t="s">
        <v>4930</v>
      </c>
      <c r="L1251" s="7"/>
      <c r="M1251" s="9"/>
      <c r="N1251" s="68"/>
      <c r="O1251" s="18" t="str">
        <f t="shared" ca="1" si="67"/>
        <v>300天</v>
      </c>
      <c r="P1251" s="80"/>
      <c r="Q1251" s="80"/>
      <c r="R1251" s="80"/>
      <c r="S1251" s="80"/>
    </row>
    <row r="1252" spans="1:19">
      <c r="A1252" s="34">
        <v>1250</v>
      </c>
      <c r="B1252" s="101" t="s">
        <v>16447</v>
      </c>
      <c r="C1252" s="7" t="s">
        <v>10393</v>
      </c>
      <c r="D1252" s="7" t="str">
        <f t="shared" si="68"/>
        <v>MSK箱</v>
      </c>
      <c r="E1252" s="7" t="s">
        <v>17174</v>
      </c>
      <c r="F1252" s="19">
        <v>41512</v>
      </c>
      <c r="G1252" s="79" t="s">
        <v>9293</v>
      </c>
      <c r="H1252" s="7" t="str">
        <f t="shared" si="66"/>
        <v>重</v>
      </c>
      <c r="I1252" s="23">
        <v>41512</v>
      </c>
      <c r="J1252" s="21"/>
      <c r="K1252" s="7" t="s">
        <v>9049</v>
      </c>
      <c r="L1252" s="7"/>
      <c r="M1252" s="9"/>
      <c r="N1252" s="68"/>
      <c r="O1252" s="18" t="str">
        <f t="shared" ca="1" si="67"/>
        <v>287天</v>
      </c>
      <c r="P1252" s="80"/>
      <c r="Q1252" s="80"/>
      <c r="R1252" s="80"/>
      <c r="S1252" s="80"/>
    </row>
    <row r="1253" spans="1:19">
      <c r="A1253" s="34">
        <v>1251</v>
      </c>
      <c r="B1253" s="101" t="s">
        <v>7223</v>
      </c>
      <c r="C1253" s="7" t="s">
        <v>10393</v>
      </c>
      <c r="D1253" s="7" t="str">
        <f t="shared" si="68"/>
        <v>MSK箱</v>
      </c>
      <c r="E1253" s="7" t="s">
        <v>1484</v>
      </c>
      <c r="F1253" s="19">
        <v>41510</v>
      </c>
      <c r="G1253" s="79">
        <v>100</v>
      </c>
      <c r="H1253" s="7" t="str">
        <f t="shared" si="66"/>
        <v>重</v>
      </c>
      <c r="I1253" s="23">
        <v>41515</v>
      </c>
      <c r="J1253" s="21"/>
      <c r="K1253" s="7" t="s">
        <v>12921</v>
      </c>
      <c r="L1253" s="7"/>
      <c r="M1253" s="9"/>
      <c r="N1253" s="68"/>
      <c r="O1253" s="18" t="str">
        <f t="shared" ca="1" si="67"/>
        <v>289天</v>
      </c>
      <c r="P1253" s="80"/>
      <c r="Q1253" s="80"/>
      <c r="R1253" s="80"/>
      <c r="S1253" s="80"/>
    </row>
    <row r="1254" spans="1:19">
      <c r="A1254" s="34">
        <v>1252</v>
      </c>
      <c r="B1254" s="100" t="s">
        <v>10423</v>
      </c>
      <c r="C1254" s="7" t="s">
        <v>10393</v>
      </c>
      <c r="D1254" s="7" t="str">
        <f t="shared" si="68"/>
        <v>MSK箱</v>
      </c>
      <c r="E1254" s="7" t="s">
        <v>1484</v>
      </c>
      <c r="F1254" s="19">
        <v>41512</v>
      </c>
      <c r="G1254" s="79" t="s">
        <v>9293</v>
      </c>
      <c r="H1254" s="7" t="str">
        <f t="shared" si="66"/>
        <v>重</v>
      </c>
      <c r="I1254" s="23">
        <v>41518</v>
      </c>
      <c r="J1254" s="21"/>
      <c r="K1254" s="7" t="s">
        <v>15515</v>
      </c>
      <c r="L1254" s="7"/>
      <c r="M1254" s="9">
        <v>602849400</v>
      </c>
      <c r="N1254" s="68"/>
      <c r="O1254" s="18" t="str">
        <f t="shared" ca="1" si="67"/>
        <v>287天</v>
      </c>
      <c r="P1254" s="80"/>
      <c r="Q1254" s="80"/>
      <c r="R1254" s="80"/>
      <c r="S1254" s="80"/>
    </row>
    <row r="1255" spans="1:19">
      <c r="A1255" s="34">
        <v>1253</v>
      </c>
      <c r="B1255" s="100" t="s">
        <v>7224</v>
      </c>
      <c r="C1255" s="7" t="s">
        <v>10393</v>
      </c>
      <c r="D1255" s="7" t="str">
        <f t="shared" si="68"/>
        <v>MSK箱</v>
      </c>
      <c r="E1255" s="7" t="s">
        <v>17174</v>
      </c>
      <c r="F1255" s="19">
        <v>41499</v>
      </c>
      <c r="G1255" s="79">
        <v>100</v>
      </c>
      <c r="H1255" s="7" t="str">
        <f t="shared" si="66"/>
        <v>重</v>
      </c>
      <c r="I1255" s="23">
        <v>41507</v>
      </c>
      <c r="J1255" s="21"/>
      <c r="K1255" s="7" t="s">
        <v>4930</v>
      </c>
      <c r="L1255" s="7"/>
      <c r="M1255" s="9"/>
      <c r="N1255" s="68"/>
      <c r="O1255" s="18" t="str">
        <f t="shared" ca="1" si="67"/>
        <v>300天</v>
      </c>
      <c r="P1255" s="80"/>
      <c r="Q1255" s="80"/>
      <c r="R1255" s="80"/>
      <c r="S1255" s="80"/>
    </row>
    <row r="1256" spans="1:19">
      <c r="A1256" s="34">
        <v>1254</v>
      </c>
      <c r="B1256" s="100" t="s">
        <v>14715</v>
      </c>
      <c r="C1256" s="7" t="s">
        <v>10393</v>
      </c>
      <c r="D1256" s="7" t="str">
        <f t="shared" si="68"/>
        <v>MSK箱</v>
      </c>
      <c r="E1256" s="7" t="s">
        <v>1484</v>
      </c>
      <c r="F1256" s="19">
        <v>41512</v>
      </c>
      <c r="G1256" s="79" t="s">
        <v>9293</v>
      </c>
      <c r="H1256" s="7" t="str">
        <f t="shared" si="66"/>
        <v>重</v>
      </c>
      <c r="I1256" s="23">
        <v>41516</v>
      </c>
      <c r="J1256" s="21"/>
      <c r="K1256" s="7" t="s">
        <v>5796</v>
      </c>
      <c r="L1256" s="7"/>
      <c r="M1256" s="122" t="s">
        <v>5777</v>
      </c>
      <c r="N1256" s="68"/>
      <c r="O1256" s="18" t="str">
        <f t="shared" ca="1" si="67"/>
        <v>287天</v>
      </c>
      <c r="P1256" s="80"/>
      <c r="Q1256" s="80"/>
      <c r="R1256" s="80"/>
      <c r="S1256" s="80"/>
    </row>
    <row r="1257" spans="1:19">
      <c r="A1257" s="34">
        <v>1255</v>
      </c>
      <c r="B1257" s="100" t="s">
        <v>12668</v>
      </c>
      <c r="C1257" s="7" t="s">
        <v>10393</v>
      </c>
      <c r="D1257" s="7" t="str">
        <f t="shared" si="68"/>
        <v>MSK箱</v>
      </c>
      <c r="E1257" s="7" t="s">
        <v>1484</v>
      </c>
      <c r="F1257" s="19">
        <v>41511</v>
      </c>
      <c r="G1257" s="79">
        <v>100</v>
      </c>
      <c r="H1257" s="7" t="str">
        <f t="shared" ref="H1257:H1277" si="69">IF(I1257="","空","重")</f>
        <v>重</v>
      </c>
      <c r="I1257" s="23">
        <v>41518</v>
      </c>
      <c r="J1257" s="21"/>
      <c r="K1257" s="7" t="s">
        <v>15515</v>
      </c>
      <c r="L1257" s="7"/>
      <c r="M1257" s="9">
        <v>602849400</v>
      </c>
      <c r="N1257" s="68"/>
      <c r="O1257" s="18" t="str">
        <f t="shared" ref="O1257:O1277" ca="1" si="70">IF(ISNONTEXT(J1257),DATEDIF(F1257,TODAY(),"d")&amp;"天","出场")</f>
        <v>288天</v>
      </c>
      <c r="P1257" s="80"/>
      <c r="Q1257" s="80"/>
      <c r="R1257" s="80"/>
      <c r="S1257" s="80"/>
    </row>
    <row r="1258" spans="1:19">
      <c r="A1258" s="34">
        <v>1256</v>
      </c>
      <c r="B1258" s="100" t="s">
        <v>7225</v>
      </c>
      <c r="C1258" s="7" t="s">
        <v>10393</v>
      </c>
      <c r="D1258" s="7" t="str">
        <f t="shared" si="68"/>
        <v>MSK箱</v>
      </c>
      <c r="E1258" s="7" t="s">
        <v>17174</v>
      </c>
      <c r="F1258" s="19">
        <v>41499</v>
      </c>
      <c r="G1258" s="79">
        <v>100</v>
      </c>
      <c r="H1258" s="7" t="str">
        <f t="shared" si="69"/>
        <v>重</v>
      </c>
      <c r="I1258" s="23">
        <v>41505</v>
      </c>
      <c r="J1258" s="21"/>
      <c r="K1258" s="7" t="s">
        <v>4930</v>
      </c>
      <c r="L1258" s="7"/>
      <c r="M1258" s="9"/>
      <c r="N1258" s="68"/>
      <c r="O1258" s="18" t="str">
        <f t="shared" ca="1" si="70"/>
        <v>300天</v>
      </c>
      <c r="P1258" s="80"/>
      <c r="Q1258" s="80"/>
      <c r="R1258" s="80"/>
      <c r="S1258" s="80"/>
    </row>
    <row r="1259" spans="1:19">
      <c r="A1259" s="34">
        <v>1257</v>
      </c>
      <c r="B1259" s="101" t="s">
        <v>12660</v>
      </c>
      <c r="C1259" s="7" t="s">
        <v>10393</v>
      </c>
      <c r="D1259" s="7" t="str">
        <f t="shared" si="68"/>
        <v>MSK箱</v>
      </c>
      <c r="E1259" s="7" t="s">
        <v>17174</v>
      </c>
      <c r="F1259" s="19">
        <v>41499</v>
      </c>
      <c r="G1259" s="79">
        <v>100</v>
      </c>
      <c r="H1259" s="7" t="str">
        <f t="shared" si="69"/>
        <v>重</v>
      </c>
      <c r="I1259" s="23">
        <v>41501</v>
      </c>
      <c r="J1259" s="21"/>
      <c r="K1259" s="7" t="s">
        <v>972</v>
      </c>
      <c r="L1259" s="7"/>
      <c r="M1259" s="9">
        <v>866029088</v>
      </c>
      <c r="N1259" s="68"/>
      <c r="O1259" s="18" t="str">
        <f t="shared" ca="1" si="70"/>
        <v>300天</v>
      </c>
      <c r="P1259" s="80"/>
      <c r="Q1259" s="80"/>
      <c r="R1259" s="80"/>
      <c r="S1259" s="80"/>
    </row>
    <row r="1260" spans="1:19">
      <c r="A1260" s="34">
        <v>1258</v>
      </c>
      <c r="B1260" s="101" t="s">
        <v>7226</v>
      </c>
      <c r="C1260" s="7" t="s">
        <v>10393</v>
      </c>
      <c r="D1260" s="7" t="str">
        <f t="shared" si="68"/>
        <v>MSK箱</v>
      </c>
      <c r="E1260" s="7" t="s">
        <v>1484</v>
      </c>
      <c r="F1260" s="19">
        <v>41512</v>
      </c>
      <c r="G1260" s="79" t="s">
        <v>9293</v>
      </c>
      <c r="H1260" s="7" t="str">
        <f t="shared" si="69"/>
        <v>重</v>
      </c>
      <c r="I1260" s="23">
        <v>41518</v>
      </c>
      <c r="J1260" s="21"/>
      <c r="K1260" s="7" t="s">
        <v>12921</v>
      </c>
      <c r="L1260" s="7"/>
      <c r="M1260" s="9"/>
      <c r="N1260" s="68"/>
      <c r="O1260" s="18" t="str">
        <f t="shared" ca="1" si="70"/>
        <v>287天</v>
      </c>
      <c r="P1260" s="80"/>
      <c r="Q1260" s="80"/>
      <c r="R1260" s="80"/>
      <c r="S1260" s="80"/>
    </row>
    <row r="1261" spans="1:19">
      <c r="A1261" s="34">
        <v>1259</v>
      </c>
      <c r="B1261" s="101" t="s">
        <v>7227</v>
      </c>
      <c r="C1261" s="7" t="s">
        <v>10393</v>
      </c>
      <c r="D1261" s="7" t="str">
        <f t="shared" si="68"/>
        <v>MSK箱</v>
      </c>
      <c r="E1261" s="7" t="s">
        <v>1484</v>
      </c>
      <c r="F1261" s="19">
        <v>41511</v>
      </c>
      <c r="G1261" s="79">
        <v>100</v>
      </c>
      <c r="H1261" s="7" t="str">
        <f t="shared" si="69"/>
        <v>重</v>
      </c>
      <c r="I1261" s="23">
        <v>41518</v>
      </c>
      <c r="J1261" s="21"/>
      <c r="K1261" s="7" t="s">
        <v>4930</v>
      </c>
      <c r="L1261" s="7"/>
      <c r="M1261" s="9"/>
      <c r="N1261" s="68"/>
      <c r="O1261" s="18" t="str">
        <f t="shared" ca="1" si="70"/>
        <v>288天</v>
      </c>
      <c r="P1261" s="80"/>
      <c r="Q1261" s="80"/>
      <c r="R1261" s="80"/>
      <c r="S1261" s="80"/>
    </row>
    <row r="1262" spans="1:19">
      <c r="A1262" s="34">
        <v>1260</v>
      </c>
      <c r="B1262" s="100" t="s">
        <v>12662</v>
      </c>
      <c r="C1262" s="7" t="s">
        <v>10393</v>
      </c>
      <c r="D1262" s="7" t="str">
        <f t="shared" si="68"/>
        <v>MSK箱</v>
      </c>
      <c r="E1262" s="7" t="s">
        <v>17174</v>
      </c>
      <c r="F1262" s="19">
        <v>41510</v>
      </c>
      <c r="G1262" s="79">
        <v>100</v>
      </c>
      <c r="H1262" s="7" t="str">
        <f t="shared" si="69"/>
        <v>重</v>
      </c>
      <c r="I1262" s="23">
        <v>41515</v>
      </c>
      <c r="J1262" s="21"/>
      <c r="K1262" s="7" t="s">
        <v>12920</v>
      </c>
      <c r="L1262" s="7"/>
      <c r="M1262" s="9">
        <v>602849400</v>
      </c>
      <c r="N1262" s="68"/>
      <c r="O1262" s="18" t="str">
        <f t="shared" ca="1" si="70"/>
        <v>289天</v>
      </c>
      <c r="P1262" s="80"/>
      <c r="Q1262" s="80"/>
      <c r="R1262" s="80"/>
      <c r="S1262" s="80"/>
    </row>
    <row r="1263" spans="1:19">
      <c r="A1263" s="34">
        <v>1261</v>
      </c>
      <c r="B1263" s="100" t="s">
        <v>1571</v>
      </c>
      <c r="C1263" s="7" t="s">
        <v>10393</v>
      </c>
      <c r="D1263" s="7" t="str">
        <f t="shared" si="68"/>
        <v>MSK箱</v>
      </c>
      <c r="E1263" s="7" t="s">
        <v>17174</v>
      </c>
      <c r="F1263" s="19">
        <v>41499</v>
      </c>
      <c r="G1263" s="79">
        <v>100</v>
      </c>
      <c r="H1263" s="7" t="str">
        <f t="shared" si="69"/>
        <v>重</v>
      </c>
      <c r="I1263" s="23">
        <v>41505</v>
      </c>
      <c r="J1263" s="21"/>
      <c r="K1263" s="7" t="s">
        <v>4930</v>
      </c>
      <c r="L1263" s="7"/>
      <c r="M1263" s="9"/>
      <c r="N1263" s="68"/>
      <c r="O1263" s="18" t="str">
        <f t="shared" ca="1" si="70"/>
        <v>300天</v>
      </c>
      <c r="P1263" s="80"/>
      <c r="Q1263" s="80"/>
      <c r="R1263" s="80"/>
      <c r="S1263" s="80"/>
    </row>
    <row r="1264" spans="1:19">
      <c r="A1264" s="34">
        <v>1262</v>
      </c>
      <c r="B1264" s="98" t="s">
        <v>3626</v>
      </c>
      <c r="C1264" s="7" t="s">
        <v>10393</v>
      </c>
      <c r="D1264" s="7" t="str">
        <f t="shared" si="68"/>
        <v>MSK箱</v>
      </c>
      <c r="E1264" s="7" t="s">
        <v>17174</v>
      </c>
      <c r="F1264" s="19">
        <v>41499</v>
      </c>
      <c r="G1264" s="79" t="s">
        <v>3480</v>
      </c>
      <c r="H1264" s="7" t="str">
        <f t="shared" si="69"/>
        <v>空</v>
      </c>
      <c r="I1264" s="23"/>
      <c r="J1264" s="21"/>
      <c r="K1264" s="7"/>
      <c r="L1264" s="7"/>
      <c r="M1264" s="9"/>
      <c r="N1264" s="68"/>
      <c r="O1264" s="18" t="str">
        <f t="shared" ca="1" si="70"/>
        <v>300天</v>
      </c>
      <c r="P1264" s="80"/>
      <c r="Q1264" s="80"/>
      <c r="R1264" s="80"/>
      <c r="S1264" s="80"/>
    </row>
    <row r="1265" spans="1:19">
      <c r="A1265" s="34">
        <v>1263</v>
      </c>
      <c r="B1265" s="101" t="s">
        <v>1572</v>
      </c>
      <c r="C1265" s="7" t="s">
        <v>10393</v>
      </c>
      <c r="D1265" s="7" t="str">
        <f t="shared" si="68"/>
        <v>MSK箱</v>
      </c>
      <c r="E1265" s="7" t="s">
        <v>1484</v>
      </c>
      <c r="F1265" s="19">
        <v>41510</v>
      </c>
      <c r="G1265" s="79">
        <v>100</v>
      </c>
      <c r="H1265" s="7" t="str">
        <f t="shared" si="69"/>
        <v>重</v>
      </c>
      <c r="I1265" s="23">
        <v>41519</v>
      </c>
      <c r="J1265" s="21"/>
      <c r="K1265" s="7" t="s">
        <v>4930</v>
      </c>
      <c r="L1265" s="7"/>
      <c r="M1265" s="9"/>
      <c r="N1265" s="68"/>
      <c r="O1265" s="18" t="str">
        <f t="shared" ca="1" si="70"/>
        <v>289天</v>
      </c>
      <c r="P1265" s="80"/>
      <c r="Q1265" s="80"/>
      <c r="R1265" s="80"/>
      <c r="S1265" s="80"/>
    </row>
    <row r="1266" spans="1:19">
      <c r="A1266" s="34">
        <v>1264</v>
      </c>
      <c r="B1266" s="100" t="s">
        <v>1573</v>
      </c>
      <c r="C1266" s="7" t="s">
        <v>10393</v>
      </c>
      <c r="D1266" s="7" t="str">
        <f t="shared" si="68"/>
        <v>MSK箱</v>
      </c>
      <c r="E1266" s="7" t="s">
        <v>1484</v>
      </c>
      <c r="F1266" s="19">
        <v>41511</v>
      </c>
      <c r="G1266" s="79">
        <v>100</v>
      </c>
      <c r="H1266" s="7" t="str">
        <f t="shared" si="69"/>
        <v>重</v>
      </c>
      <c r="I1266" s="23">
        <v>41516</v>
      </c>
      <c r="J1266" s="21"/>
      <c r="K1266" s="7" t="s">
        <v>4930</v>
      </c>
      <c r="L1266" s="7"/>
      <c r="M1266" s="9"/>
      <c r="N1266" s="68"/>
      <c r="O1266" s="18" t="str">
        <f t="shared" ca="1" si="70"/>
        <v>288天</v>
      </c>
      <c r="P1266" s="80"/>
      <c r="Q1266" s="80"/>
      <c r="R1266" s="80"/>
      <c r="S1266" s="80"/>
    </row>
    <row r="1267" spans="1:19">
      <c r="A1267" s="34">
        <v>1265</v>
      </c>
      <c r="B1267" s="100" t="s">
        <v>12669</v>
      </c>
      <c r="C1267" s="7" t="s">
        <v>10393</v>
      </c>
      <c r="D1267" s="7" t="str">
        <f t="shared" si="68"/>
        <v>MSK箱</v>
      </c>
      <c r="E1267" s="7" t="s">
        <v>17174</v>
      </c>
      <c r="F1267" s="19">
        <v>41511</v>
      </c>
      <c r="G1267" s="79">
        <v>100</v>
      </c>
      <c r="H1267" s="7" t="str">
        <f t="shared" si="69"/>
        <v>重</v>
      </c>
      <c r="I1267" s="23">
        <v>41514</v>
      </c>
      <c r="J1267" s="21"/>
      <c r="K1267" s="7" t="s">
        <v>15515</v>
      </c>
      <c r="L1267" s="7"/>
      <c r="M1267" s="9">
        <v>602849400</v>
      </c>
      <c r="N1267" s="68"/>
      <c r="O1267" s="18" t="str">
        <f t="shared" ca="1" si="70"/>
        <v>288天</v>
      </c>
      <c r="P1267" s="80"/>
      <c r="Q1267" s="80"/>
      <c r="R1267" s="80"/>
      <c r="S1267" s="80"/>
    </row>
    <row r="1268" spans="1:19">
      <c r="A1268" s="34">
        <v>1266</v>
      </c>
      <c r="B1268" s="101" t="s">
        <v>1574</v>
      </c>
      <c r="C1268" s="7" t="s">
        <v>10393</v>
      </c>
      <c r="D1268" s="7" t="str">
        <f t="shared" si="68"/>
        <v>MSK箱</v>
      </c>
      <c r="E1268" s="7" t="s">
        <v>17174</v>
      </c>
      <c r="F1268" s="19">
        <v>41510</v>
      </c>
      <c r="G1268" s="79">
        <v>100</v>
      </c>
      <c r="H1268" s="7" t="str">
        <f t="shared" si="69"/>
        <v>重</v>
      </c>
      <c r="I1268" s="23">
        <v>41512</v>
      </c>
      <c r="J1268" s="21"/>
      <c r="K1268" s="7" t="s">
        <v>9049</v>
      </c>
      <c r="L1268" s="7"/>
      <c r="M1268" s="9"/>
      <c r="N1268" s="68"/>
      <c r="O1268" s="18" t="str">
        <f t="shared" ca="1" si="70"/>
        <v>289天</v>
      </c>
      <c r="P1268" s="80"/>
      <c r="Q1268" s="80"/>
      <c r="R1268" s="80"/>
      <c r="S1268" s="80"/>
    </row>
    <row r="1269" spans="1:19">
      <c r="A1269" s="34">
        <v>1267</v>
      </c>
      <c r="B1269" s="100" t="s">
        <v>10424</v>
      </c>
      <c r="C1269" s="7" t="s">
        <v>10393</v>
      </c>
      <c r="D1269" s="7" t="str">
        <f t="shared" si="68"/>
        <v>MSK箱</v>
      </c>
      <c r="E1269" s="7" t="s">
        <v>17174</v>
      </c>
      <c r="F1269" s="19">
        <v>41511</v>
      </c>
      <c r="G1269" s="79">
        <v>100</v>
      </c>
      <c r="H1269" s="7" t="str">
        <f t="shared" si="69"/>
        <v>重</v>
      </c>
      <c r="I1269" s="23">
        <v>41514</v>
      </c>
      <c r="J1269" s="21"/>
      <c r="K1269" s="7" t="s">
        <v>15515</v>
      </c>
      <c r="L1269" s="7"/>
      <c r="M1269" s="9">
        <v>602849400</v>
      </c>
      <c r="N1269" s="68"/>
      <c r="O1269" s="18" t="str">
        <f t="shared" ca="1" si="70"/>
        <v>288天</v>
      </c>
      <c r="P1269" s="80"/>
      <c r="Q1269" s="80"/>
      <c r="R1269" s="80"/>
      <c r="S1269" s="80"/>
    </row>
    <row r="1270" spans="1:19">
      <c r="A1270" s="34">
        <v>1268</v>
      </c>
      <c r="B1270" s="100" t="s">
        <v>13065</v>
      </c>
      <c r="C1270" s="7" t="s">
        <v>10393</v>
      </c>
      <c r="D1270" s="7" t="str">
        <f t="shared" si="68"/>
        <v>MSK箱</v>
      </c>
      <c r="E1270" s="7" t="s">
        <v>1484</v>
      </c>
      <c r="F1270" s="19">
        <v>41510</v>
      </c>
      <c r="G1270" s="79">
        <v>100</v>
      </c>
      <c r="H1270" s="7" t="str">
        <f t="shared" si="69"/>
        <v>重</v>
      </c>
      <c r="I1270" s="23">
        <v>41515</v>
      </c>
      <c r="J1270" s="21"/>
      <c r="K1270" s="7" t="s">
        <v>12920</v>
      </c>
      <c r="L1270" s="7"/>
      <c r="M1270" s="9">
        <v>602849400</v>
      </c>
      <c r="N1270" s="68"/>
      <c r="O1270" s="18" t="str">
        <f t="shared" ca="1" si="70"/>
        <v>289天</v>
      </c>
      <c r="P1270" s="80"/>
      <c r="Q1270" s="80"/>
      <c r="R1270" s="80"/>
      <c r="S1270" s="80"/>
    </row>
    <row r="1271" spans="1:19">
      <c r="A1271" s="34">
        <v>1269</v>
      </c>
      <c r="B1271" s="101" t="s">
        <v>1547</v>
      </c>
      <c r="C1271" s="7" t="s">
        <v>10393</v>
      </c>
      <c r="D1271" s="7" t="str">
        <f t="shared" si="68"/>
        <v>MSK箱</v>
      </c>
      <c r="E1271" s="7" t="s">
        <v>17174</v>
      </c>
      <c r="F1271" s="19">
        <v>41511</v>
      </c>
      <c r="G1271" s="79">
        <v>100</v>
      </c>
      <c r="H1271" s="7" t="str">
        <f t="shared" si="69"/>
        <v>重</v>
      </c>
      <c r="I1271" s="23">
        <v>41512</v>
      </c>
      <c r="J1271" s="21"/>
      <c r="K1271" s="7" t="s">
        <v>9049</v>
      </c>
      <c r="L1271" s="7"/>
      <c r="M1271" s="9"/>
      <c r="N1271" s="68"/>
      <c r="O1271" s="18" t="str">
        <f t="shared" ca="1" si="70"/>
        <v>288天</v>
      </c>
      <c r="P1271" s="80"/>
      <c r="Q1271" s="80"/>
      <c r="R1271" s="80"/>
      <c r="S1271" s="80"/>
    </row>
    <row r="1272" spans="1:19">
      <c r="A1272" s="34">
        <v>1270</v>
      </c>
      <c r="B1272" s="101" t="s">
        <v>1548</v>
      </c>
      <c r="C1272" s="7" t="s">
        <v>10393</v>
      </c>
      <c r="D1272" s="7" t="str">
        <f t="shared" si="68"/>
        <v>MSK箱</v>
      </c>
      <c r="E1272" s="7" t="s">
        <v>17174</v>
      </c>
      <c r="F1272" s="19">
        <v>41511</v>
      </c>
      <c r="G1272" s="79">
        <v>100</v>
      </c>
      <c r="H1272" s="7" t="str">
        <f t="shared" si="69"/>
        <v>重</v>
      </c>
      <c r="I1272" s="23">
        <v>41515</v>
      </c>
      <c r="J1272" s="21"/>
      <c r="K1272" s="7" t="s">
        <v>12921</v>
      </c>
      <c r="L1272" s="7"/>
      <c r="M1272" s="9"/>
      <c r="N1272" s="68"/>
      <c r="O1272" s="18" t="str">
        <f t="shared" ca="1" si="70"/>
        <v>288天</v>
      </c>
      <c r="P1272" s="80"/>
      <c r="Q1272" s="80"/>
      <c r="R1272" s="80"/>
      <c r="S1272" s="80"/>
    </row>
    <row r="1273" spans="1:19">
      <c r="A1273" s="34">
        <v>1271</v>
      </c>
      <c r="B1273" s="100" t="s">
        <v>13066</v>
      </c>
      <c r="C1273" s="7" t="s">
        <v>10393</v>
      </c>
      <c r="D1273" s="7" t="str">
        <f t="shared" si="68"/>
        <v>MSK箱</v>
      </c>
      <c r="E1273" s="7" t="s">
        <v>1484</v>
      </c>
      <c r="F1273" s="19">
        <v>41512</v>
      </c>
      <c r="G1273" s="79" t="s">
        <v>9293</v>
      </c>
      <c r="H1273" s="7" t="str">
        <f t="shared" si="69"/>
        <v>重</v>
      </c>
      <c r="I1273" s="23">
        <v>41518</v>
      </c>
      <c r="J1273" s="21"/>
      <c r="K1273" s="7" t="s">
        <v>2510</v>
      </c>
      <c r="L1273" s="7"/>
      <c r="M1273" s="9">
        <v>602849400</v>
      </c>
      <c r="N1273" s="68"/>
      <c r="O1273" s="18" t="str">
        <f t="shared" ca="1" si="70"/>
        <v>287天</v>
      </c>
      <c r="P1273" s="80"/>
      <c r="Q1273" s="80"/>
      <c r="R1273" s="80"/>
      <c r="S1273" s="80"/>
    </row>
    <row r="1274" spans="1:19">
      <c r="A1274" s="34">
        <v>1272</v>
      </c>
      <c r="B1274" s="101" t="s">
        <v>1549</v>
      </c>
      <c r="C1274" s="7" t="s">
        <v>10393</v>
      </c>
      <c r="D1274" s="7" t="str">
        <f t="shared" si="68"/>
        <v>MSK箱</v>
      </c>
      <c r="E1274" s="7" t="s">
        <v>1484</v>
      </c>
      <c r="F1274" s="19">
        <v>41510</v>
      </c>
      <c r="G1274" s="79">
        <v>100</v>
      </c>
      <c r="H1274" s="7" t="str">
        <f t="shared" si="69"/>
        <v>重</v>
      </c>
      <c r="I1274" s="23">
        <v>41515</v>
      </c>
      <c r="J1274" s="21"/>
      <c r="K1274" s="7" t="s">
        <v>12921</v>
      </c>
      <c r="L1274" s="7"/>
      <c r="M1274" s="9"/>
      <c r="N1274" s="68"/>
      <c r="O1274" s="18" t="str">
        <f t="shared" ca="1" si="70"/>
        <v>289天</v>
      </c>
      <c r="P1274" s="80"/>
      <c r="Q1274" s="80"/>
      <c r="R1274" s="80"/>
      <c r="S1274" s="80"/>
    </row>
    <row r="1275" spans="1:19">
      <c r="A1275" s="34">
        <v>1273</v>
      </c>
      <c r="B1275" s="100" t="s">
        <v>13067</v>
      </c>
      <c r="C1275" s="7" t="s">
        <v>10393</v>
      </c>
      <c r="D1275" s="7" t="str">
        <f t="shared" si="68"/>
        <v>MSK箱</v>
      </c>
      <c r="E1275" s="7" t="s">
        <v>1484</v>
      </c>
      <c r="F1275" s="19">
        <v>41512</v>
      </c>
      <c r="G1275" s="79" t="s">
        <v>9293</v>
      </c>
      <c r="H1275" s="7" t="str">
        <f t="shared" si="69"/>
        <v>重</v>
      </c>
      <c r="I1275" s="23">
        <v>41518</v>
      </c>
      <c r="J1275" s="21"/>
      <c r="K1275" s="7" t="s">
        <v>15515</v>
      </c>
      <c r="L1275" s="7"/>
      <c r="M1275" s="9">
        <v>602849400</v>
      </c>
      <c r="N1275" s="68"/>
      <c r="O1275" s="18" t="str">
        <f t="shared" ca="1" si="70"/>
        <v>287天</v>
      </c>
      <c r="P1275" s="80"/>
      <c r="Q1275" s="80"/>
      <c r="R1275" s="80"/>
      <c r="S1275" s="80"/>
    </row>
    <row r="1276" spans="1:19">
      <c r="A1276" s="34">
        <v>1274</v>
      </c>
      <c r="B1276" s="101" t="s">
        <v>1550</v>
      </c>
      <c r="C1276" s="7" t="s">
        <v>10393</v>
      </c>
      <c r="D1276" s="7" t="str">
        <f t="shared" si="68"/>
        <v>MSK箱</v>
      </c>
      <c r="E1276" s="7" t="s">
        <v>17174</v>
      </c>
      <c r="F1276" s="19">
        <v>41500</v>
      </c>
      <c r="G1276" s="79">
        <v>100</v>
      </c>
      <c r="H1276" s="7" t="str">
        <f t="shared" si="69"/>
        <v>重</v>
      </c>
      <c r="I1276" s="23">
        <v>41514</v>
      </c>
      <c r="J1276" s="21"/>
      <c r="K1276" s="7" t="s">
        <v>6205</v>
      </c>
      <c r="L1276" s="7"/>
      <c r="M1276" s="9"/>
      <c r="N1276" s="68"/>
      <c r="O1276" s="18" t="str">
        <f t="shared" ca="1" si="70"/>
        <v>299天</v>
      </c>
      <c r="P1276" s="80"/>
      <c r="Q1276" s="80"/>
      <c r="R1276" s="80"/>
      <c r="S1276" s="80"/>
    </row>
    <row r="1277" spans="1:19">
      <c r="A1277" s="34">
        <v>1275</v>
      </c>
      <c r="B1277" s="101" t="s">
        <v>1551</v>
      </c>
      <c r="C1277" s="7" t="s">
        <v>10393</v>
      </c>
      <c r="D1277" s="7" t="str">
        <f t="shared" si="68"/>
        <v>MSK箱</v>
      </c>
      <c r="E1277" s="7" t="s">
        <v>17174</v>
      </c>
      <c r="F1277" s="19">
        <v>41510</v>
      </c>
      <c r="G1277" s="79">
        <v>100</v>
      </c>
      <c r="H1277" s="7" t="str">
        <f t="shared" si="69"/>
        <v>重</v>
      </c>
      <c r="I1277" s="23">
        <v>41519</v>
      </c>
      <c r="J1277" s="21"/>
      <c r="K1277" s="7" t="s">
        <v>4930</v>
      </c>
      <c r="L1277" s="7"/>
      <c r="M1277" s="9"/>
      <c r="N1277" s="68"/>
      <c r="O1277" s="18" t="str">
        <f t="shared" ca="1" si="70"/>
        <v>289天</v>
      </c>
      <c r="P1277" s="80"/>
      <c r="Q1277" s="80"/>
      <c r="R1277" s="80"/>
      <c r="S1277" s="80"/>
    </row>
    <row r="1278" spans="1:19">
      <c r="A1278" s="34">
        <v>1276</v>
      </c>
      <c r="B1278" s="100" t="s">
        <v>14716</v>
      </c>
      <c r="C1278" s="7" t="s">
        <v>10393</v>
      </c>
      <c r="D1278" s="7" t="str">
        <f t="shared" si="68"/>
        <v>MSK箱</v>
      </c>
      <c r="E1278" s="7" t="s">
        <v>1484</v>
      </c>
      <c r="F1278" s="19">
        <v>41512</v>
      </c>
      <c r="G1278" s="79" t="s">
        <v>9293</v>
      </c>
      <c r="H1278" s="7" t="str">
        <f t="shared" ref="H1278:H1289" si="71">IF(I1278="","空","重")</f>
        <v>重</v>
      </c>
      <c r="I1278" s="23">
        <v>41516</v>
      </c>
      <c r="J1278" s="21"/>
      <c r="K1278" s="7" t="s">
        <v>5796</v>
      </c>
      <c r="L1278" s="7"/>
      <c r="M1278" s="122" t="s">
        <v>5777</v>
      </c>
      <c r="N1278" s="68"/>
      <c r="O1278" s="18" t="str">
        <f t="shared" ref="O1278:O1289" ca="1" si="72">IF(ISNONTEXT(J1278),DATEDIF(F1278,TODAY(),"d")&amp;"天","出场")</f>
        <v>287天</v>
      </c>
      <c r="P1278" s="80"/>
      <c r="Q1278" s="80"/>
      <c r="R1278" s="80"/>
      <c r="S1278" s="80"/>
    </row>
    <row r="1279" spans="1:19">
      <c r="A1279" s="34">
        <v>1277</v>
      </c>
      <c r="B1279" s="101" t="s">
        <v>6664</v>
      </c>
      <c r="C1279" s="7" t="s">
        <v>10393</v>
      </c>
      <c r="D1279" s="7" t="str">
        <f t="shared" si="68"/>
        <v>MSK箱</v>
      </c>
      <c r="E1279" s="7" t="s">
        <v>1484</v>
      </c>
      <c r="F1279" s="19">
        <v>41511</v>
      </c>
      <c r="G1279" s="79">
        <v>100</v>
      </c>
      <c r="H1279" s="7" t="str">
        <f t="shared" si="71"/>
        <v>重</v>
      </c>
      <c r="I1279" s="23">
        <v>41604</v>
      </c>
      <c r="J1279" s="21"/>
      <c r="K1279" s="7" t="s">
        <v>10395</v>
      </c>
      <c r="L1279" s="140" t="s">
        <v>8200</v>
      </c>
      <c r="M1279" s="9">
        <v>867028449</v>
      </c>
      <c r="N1279" s="68"/>
      <c r="O1279" s="18" t="str">
        <f t="shared" ca="1" si="72"/>
        <v>288天</v>
      </c>
      <c r="P1279" s="80"/>
      <c r="Q1279" s="80"/>
      <c r="R1279" s="80"/>
      <c r="S1279" s="80"/>
    </row>
    <row r="1280" spans="1:19">
      <c r="A1280" s="34">
        <v>1278</v>
      </c>
      <c r="B1280" s="100" t="s">
        <v>1552</v>
      </c>
      <c r="C1280" s="7" t="s">
        <v>10393</v>
      </c>
      <c r="D1280" s="7" t="str">
        <f t="shared" si="68"/>
        <v>MSK箱</v>
      </c>
      <c r="E1280" s="7" t="s">
        <v>17174</v>
      </c>
      <c r="F1280" s="19">
        <v>41499</v>
      </c>
      <c r="G1280" s="79">
        <v>100</v>
      </c>
      <c r="H1280" s="7" t="str">
        <f t="shared" si="71"/>
        <v>重</v>
      </c>
      <c r="I1280" s="23">
        <v>41507</v>
      </c>
      <c r="J1280" s="21"/>
      <c r="K1280" s="7" t="s">
        <v>4930</v>
      </c>
      <c r="L1280" s="7"/>
      <c r="M1280" s="9"/>
      <c r="N1280" s="68"/>
      <c r="O1280" s="18" t="str">
        <f t="shared" ca="1" si="72"/>
        <v>300天</v>
      </c>
      <c r="P1280" s="80"/>
      <c r="Q1280" s="80"/>
      <c r="R1280" s="80"/>
      <c r="S1280" s="80"/>
    </row>
    <row r="1281" spans="1:19">
      <c r="A1281" s="34">
        <v>1279</v>
      </c>
      <c r="B1281" s="101" t="s">
        <v>1553</v>
      </c>
      <c r="C1281" s="7" t="s">
        <v>10393</v>
      </c>
      <c r="D1281" s="7" t="str">
        <f t="shared" si="68"/>
        <v>MSK箱</v>
      </c>
      <c r="E1281" s="7" t="s">
        <v>17174</v>
      </c>
      <c r="F1281" s="19">
        <v>41512</v>
      </c>
      <c r="G1281" s="79" t="s">
        <v>9293</v>
      </c>
      <c r="H1281" s="7" t="str">
        <f t="shared" si="71"/>
        <v>重</v>
      </c>
      <c r="I1281" s="23">
        <v>41512</v>
      </c>
      <c r="J1281" s="21"/>
      <c r="K1281" s="7" t="s">
        <v>9049</v>
      </c>
      <c r="L1281" s="7"/>
      <c r="M1281" s="9"/>
      <c r="N1281" s="68"/>
      <c r="O1281" s="18" t="str">
        <f t="shared" ca="1" si="72"/>
        <v>287天</v>
      </c>
      <c r="P1281" s="80"/>
      <c r="Q1281" s="80"/>
      <c r="R1281" s="80"/>
      <c r="S1281" s="80"/>
    </row>
    <row r="1282" spans="1:19">
      <c r="A1282" s="34">
        <v>1280</v>
      </c>
      <c r="B1282" s="101" t="s">
        <v>1554</v>
      </c>
      <c r="C1282" s="7" t="s">
        <v>10393</v>
      </c>
      <c r="D1282" s="7" t="str">
        <f t="shared" si="68"/>
        <v>MSK箱</v>
      </c>
      <c r="E1282" s="7" t="s">
        <v>17174</v>
      </c>
      <c r="F1282" s="19">
        <v>41499</v>
      </c>
      <c r="G1282" s="79">
        <v>100</v>
      </c>
      <c r="H1282" s="7" t="str">
        <f t="shared" si="71"/>
        <v>重</v>
      </c>
      <c r="I1282" s="23">
        <v>41514</v>
      </c>
      <c r="J1282" s="21"/>
      <c r="K1282" s="7" t="s">
        <v>4930</v>
      </c>
      <c r="L1282" s="7"/>
      <c r="M1282" s="9"/>
      <c r="N1282" s="68"/>
      <c r="O1282" s="18" t="str">
        <f t="shared" ca="1" si="72"/>
        <v>300天</v>
      </c>
      <c r="P1282" s="80"/>
      <c r="Q1282" s="80"/>
      <c r="R1282" s="80"/>
      <c r="S1282" s="80"/>
    </row>
    <row r="1283" spans="1:19">
      <c r="A1283" s="34">
        <v>1281</v>
      </c>
      <c r="B1283" s="101" t="s">
        <v>1555</v>
      </c>
      <c r="C1283" s="7" t="s">
        <v>10393</v>
      </c>
      <c r="D1283" s="7" t="str">
        <f t="shared" si="68"/>
        <v>MSK箱</v>
      </c>
      <c r="E1283" s="7" t="s">
        <v>1484</v>
      </c>
      <c r="F1283" s="19">
        <v>41511</v>
      </c>
      <c r="G1283" s="79">
        <v>100</v>
      </c>
      <c r="H1283" s="7" t="str">
        <f t="shared" si="71"/>
        <v>重</v>
      </c>
      <c r="I1283" s="23">
        <v>41518</v>
      </c>
      <c r="J1283" s="21"/>
      <c r="K1283" s="7" t="s">
        <v>12921</v>
      </c>
      <c r="L1283" s="7"/>
      <c r="M1283" s="9"/>
      <c r="N1283" s="68"/>
      <c r="O1283" s="18" t="str">
        <f t="shared" ca="1" si="72"/>
        <v>288天</v>
      </c>
      <c r="P1283" s="80"/>
      <c r="Q1283" s="80"/>
      <c r="R1283" s="80"/>
      <c r="S1283" s="80"/>
    </row>
    <row r="1284" spans="1:19">
      <c r="A1284" s="34">
        <v>1282</v>
      </c>
      <c r="B1284" s="100" t="s">
        <v>1556</v>
      </c>
      <c r="C1284" s="7" t="s">
        <v>10393</v>
      </c>
      <c r="D1284" s="7" t="str">
        <f t="shared" si="68"/>
        <v>MSK箱</v>
      </c>
      <c r="E1284" s="7" t="s">
        <v>17174</v>
      </c>
      <c r="F1284" s="19">
        <v>41499</v>
      </c>
      <c r="G1284" s="79">
        <v>100</v>
      </c>
      <c r="H1284" s="7" t="str">
        <f t="shared" si="71"/>
        <v>重</v>
      </c>
      <c r="I1284" s="23">
        <v>41505</v>
      </c>
      <c r="J1284" s="21"/>
      <c r="K1284" s="7" t="s">
        <v>4930</v>
      </c>
      <c r="L1284" s="7"/>
      <c r="M1284" s="9"/>
      <c r="N1284" s="68"/>
      <c r="O1284" s="18" t="str">
        <f t="shared" ca="1" si="72"/>
        <v>300天</v>
      </c>
      <c r="P1284" s="80"/>
      <c r="Q1284" s="80"/>
      <c r="R1284" s="80"/>
      <c r="S1284" s="80"/>
    </row>
    <row r="1285" spans="1:19">
      <c r="A1285" s="34">
        <v>1283</v>
      </c>
      <c r="B1285" s="101" t="s">
        <v>2482</v>
      </c>
      <c r="C1285" s="7" t="s">
        <v>10393</v>
      </c>
      <c r="D1285" s="7" t="str">
        <f t="shared" si="68"/>
        <v>MSK箱</v>
      </c>
      <c r="E1285" s="7" t="s">
        <v>1484</v>
      </c>
      <c r="F1285" s="19">
        <v>41511</v>
      </c>
      <c r="G1285" s="79">
        <v>100</v>
      </c>
      <c r="H1285" s="7" t="str">
        <f t="shared" si="71"/>
        <v>重</v>
      </c>
      <c r="I1285" s="23">
        <v>41518</v>
      </c>
      <c r="J1285" s="21"/>
      <c r="K1285" s="7" t="s">
        <v>4930</v>
      </c>
      <c r="L1285" s="7"/>
      <c r="M1285" s="9"/>
      <c r="N1285" s="68"/>
      <c r="O1285" s="18" t="str">
        <f t="shared" ca="1" si="72"/>
        <v>288天</v>
      </c>
      <c r="P1285" s="80"/>
      <c r="Q1285" s="80"/>
      <c r="R1285" s="80"/>
      <c r="S1285" s="80"/>
    </row>
    <row r="1286" spans="1:19">
      <c r="A1286" s="34">
        <v>1284</v>
      </c>
      <c r="B1286" s="101" t="s">
        <v>2483</v>
      </c>
      <c r="C1286" s="7" t="s">
        <v>10393</v>
      </c>
      <c r="D1286" s="7" t="str">
        <f t="shared" si="68"/>
        <v>MSK箱</v>
      </c>
      <c r="E1286" s="7" t="s">
        <v>17174</v>
      </c>
      <c r="F1286" s="19">
        <v>41510</v>
      </c>
      <c r="G1286" s="79">
        <v>100</v>
      </c>
      <c r="H1286" s="7" t="str">
        <f t="shared" si="71"/>
        <v>重</v>
      </c>
      <c r="I1286" s="23">
        <v>41515</v>
      </c>
      <c r="J1286" s="21"/>
      <c r="K1286" s="7" t="s">
        <v>12921</v>
      </c>
      <c r="L1286" s="7"/>
      <c r="M1286" s="9"/>
      <c r="N1286" s="68"/>
      <c r="O1286" s="18" t="str">
        <f t="shared" ca="1" si="72"/>
        <v>289天</v>
      </c>
      <c r="P1286" s="80"/>
      <c r="Q1286" s="80"/>
      <c r="R1286" s="80"/>
      <c r="S1286" s="80"/>
    </row>
    <row r="1287" spans="1:19">
      <c r="A1287" s="34">
        <v>1285</v>
      </c>
      <c r="B1287" s="100" t="s">
        <v>13068</v>
      </c>
      <c r="C1287" s="7" t="s">
        <v>10393</v>
      </c>
      <c r="D1287" s="7" t="str">
        <f t="shared" si="68"/>
        <v>MSK箱</v>
      </c>
      <c r="E1287" s="7" t="s">
        <v>1484</v>
      </c>
      <c r="F1287" s="19">
        <v>41511</v>
      </c>
      <c r="G1287" s="79">
        <v>100</v>
      </c>
      <c r="H1287" s="7" t="str">
        <f t="shared" si="71"/>
        <v>重</v>
      </c>
      <c r="I1287" s="23">
        <v>41518</v>
      </c>
      <c r="J1287" s="21"/>
      <c r="K1287" s="7" t="s">
        <v>15515</v>
      </c>
      <c r="L1287" s="7"/>
      <c r="M1287" s="9">
        <v>602849400</v>
      </c>
      <c r="N1287" s="68"/>
      <c r="O1287" s="18" t="str">
        <f t="shared" ca="1" si="72"/>
        <v>288天</v>
      </c>
      <c r="P1287" s="80"/>
      <c r="Q1287" s="80"/>
      <c r="R1287" s="80"/>
      <c r="S1287" s="80"/>
    </row>
    <row r="1288" spans="1:19">
      <c r="A1288" s="34">
        <v>1286</v>
      </c>
      <c r="B1288" s="101" t="s">
        <v>12784</v>
      </c>
      <c r="C1288" s="7" t="s">
        <v>10393</v>
      </c>
      <c r="D1288" s="7" t="str">
        <f t="shared" si="68"/>
        <v>MSK箱</v>
      </c>
      <c r="E1288" s="7" t="s">
        <v>1484</v>
      </c>
      <c r="F1288" s="19">
        <v>41511</v>
      </c>
      <c r="G1288" s="79">
        <v>100</v>
      </c>
      <c r="H1288" s="7" t="str">
        <f t="shared" si="71"/>
        <v>重</v>
      </c>
      <c r="I1288" s="23">
        <v>41534</v>
      </c>
      <c r="J1288" s="21"/>
      <c r="K1288" s="7" t="s">
        <v>10395</v>
      </c>
      <c r="L1288" s="7" t="s">
        <v>2286</v>
      </c>
      <c r="M1288" s="9" t="s">
        <v>16291</v>
      </c>
      <c r="N1288" s="68"/>
      <c r="O1288" s="18" t="str">
        <f t="shared" ca="1" si="72"/>
        <v>288天</v>
      </c>
      <c r="P1288" s="80"/>
      <c r="Q1288" s="80"/>
      <c r="R1288" s="80"/>
      <c r="S1288" s="80"/>
    </row>
    <row r="1289" spans="1:19">
      <c r="A1289" s="34">
        <v>1287</v>
      </c>
      <c r="B1289" s="101" t="s">
        <v>9439</v>
      </c>
      <c r="C1289" s="7" t="s">
        <v>10393</v>
      </c>
      <c r="D1289" s="7" t="str">
        <f t="shared" si="68"/>
        <v>MSK箱</v>
      </c>
      <c r="E1289" s="7" t="s">
        <v>17174</v>
      </c>
      <c r="F1289" s="19">
        <v>41521</v>
      </c>
      <c r="G1289" s="79" t="s">
        <v>9293</v>
      </c>
      <c r="H1289" s="7" t="str">
        <f t="shared" si="71"/>
        <v>重</v>
      </c>
      <c r="I1289" s="23">
        <v>41521</v>
      </c>
      <c r="J1289" s="21"/>
      <c r="K1289" s="7" t="s">
        <v>11417</v>
      </c>
      <c r="L1289" s="7"/>
      <c r="M1289" s="9" t="s">
        <v>11390</v>
      </c>
      <c r="N1289" s="68"/>
      <c r="O1289" s="18" t="str">
        <f t="shared" ca="1" si="72"/>
        <v>278天</v>
      </c>
      <c r="P1289" s="80"/>
      <c r="Q1289" s="80"/>
      <c r="R1289" s="80"/>
      <c r="S1289" s="80"/>
    </row>
    <row r="1290" spans="1:19">
      <c r="A1290" s="34">
        <v>1288</v>
      </c>
      <c r="B1290" s="100" t="s">
        <v>9383</v>
      </c>
      <c r="C1290" s="7" t="s">
        <v>10393</v>
      </c>
      <c r="D1290" s="7" t="str">
        <f t="shared" si="68"/>
        <v>MSK箱</v>
      </c>
      <c r="E1290" s="7" t="s">
        <v>17174</v>
      </c>
      <c r="F1290" s="19">
        <v>41499</v>
      </c>
      <c r="G1290" s="79">
        <v>100</v>
      </c>
      <c r="H1290" s="7" t="str">
        <f t="shared" ref="H1290:H1336" si="73">IF(I1290="","空","重")</f>
        <v>重</v>
      </c>
      <c r="I1290" s="23">
        <v>41506</v>
      </c>
      <c r="J1290" s="21"/>
      <c r="K1290" s="7" t="s">
        <v>4930</v>
      </c>
      <c r="L1290" s="7"/>
      <c r="M1290" s="9"/>
      <c r="N1290" s="68"/>
      <c r="O1290" s="18" t="str">
        <f t="shared" ref="O1290:O1336" ca="1" si="74">IF(ISNONTEXT(J1290),DATEDIF(F1290,TODAY(),"d")&amp;"天","出场")</f>
        <v>300天</v>
      </c>
      <c r="P1290" s="80"/>
      <c r="Q1290" s="80"/>
      <c r="R1290" s="80"/>
      <c r="S1290" s="80"/>
    </row>
    <row r="1291" spans="1:19">
      <c r="A1291" s="34">
        <v>1289</v>
      </c>
      <c r="B1291" s="100" t="s">
        <v>13103</v>
      </c>
      <c r="C1291" s="7" t="s">
        <v>10393</v>
      </c>
      <c r="D1291" s="7" t="str">
        <f t="shared" si="68"/>
        <v>MSK箱</v>
      </c>
      <c r="E1291" s="7" t="s">
        <v>1484</v>
      </c>
      <c r="F1291" s="19">
        <v>41512</v>
      </c>
      <c r="G1291" s="79" t="s">
        <v>9293</v>
      </c>
      <c r="H1291" s="7" t="str">
        <f t="shared" si="73"/>
        <v>重</v>
      </c>
      <c r="I1291" s="23">
        <v>41516</v>
      </c>
      <c r="J1291" s="21"/>
      <c r="K1291" s="7" t="s">
        <v>5796</v>
      </c>
      <c r="L1291" s="7"/>
      <c r="M1291" s="122" t="s">
        <v>5777</v>
      </c>
      <c r="N1291" s="68"/>
      <c r="O1291" s="18" t="str">
        <f t="shared" ca="1" si="74"/>
        <v>287天</v>
      </c>
      <c r="P1291" s="80"/>
      <c r="Q1291" s="80"/>
      <c r="R1291" s="80"/>
      <c r="S1291" s="80"/>
    </row>
    <row r="1292" spans="1:19">
      <c r="A1292" s="34">
        <v>1290</v>
      </c>
      <c r="B1292" s="101" t="s">
        <v>9364</v>
      </c>
      <c r="C1292" s="7" t="s">
        <v>10393</v>
      </c>
      <c r="D1292" s="7" t="str">
        <f t="shared" si="68"/>
        <v>MSK箱</v>
      </c>
      <c r="E1292" s="7" t="s">
        <v>17174</v>
      </c>
      <c r="F1292" s="19">
        <v>41500</v>
      </c>
      <c r="G1292" s="79">
        <v>100</v>
      </c>
      <c r="H1292" s="7" t="str">
        <f t="shared" si="73"/>
        <v>重</v>
      </c>
      <c r="I1292" s="23">
        <v>41513</v>
      </c>
      <c r="J1292" s="21"/>
      <c r="K1292" s="7" t="s">
        <v>12921</v>
      </c>
      <c r="L1292" s="7"/>
      <c r="M1292" s="9"/>
      <c r="N1292" s="68"/>
      <c r="O1292" s="18" t="str">
        <f t="shared" ca="1" si="74"/>
        <v>299天</v>
      </c>
      <c r="P1292" s="80"/>
      <c r="Q1292" s="80"/>
      <c r="R1292" s="80"/>
      <c r="S1292" s="80"/>
    </row>
    <row r="1293" spans="1:19">
      <c r="A1293" s="34">
        <v>1291</v>
      </c>
      <c r="B1293" s="101" t="s">
        <v>9365</v>
      </c>
      <c r="C1293" s="7" t="s">
        <v>10393</v>
      </c>
      <c r="D1293" s="7" t="str">
        <f t="shared" si="68"/>
        <v>MSK箱</v>
      </c>
      <c r="E1293" s="7" t="s">
        <v>17174</v>
      </c>
      <c r="F1293" s="19">
        <v>41499</v>
      </c>
      <c r="G1293" s="79">
        <v>100</v>
      </c>
      <c r="H1293" s="7" t="str">
        <f t="shared" si="73"/>
        <v>重</v>
      </c>
      <c r="I1293" s="23">
        <v>41513</v>
      </c>
      <c r="J1293" s="21"/>
      <c r="K1293" s="7" t="s">
        <v>12921</v>
      </c>
      <c r="L1293" s="7"/>
      <c r="M1293" s="9"/>
      <c r="N1293" s="68"/>
      <c r="O1293" s="18" t="str">
        <f t="shared" ca="1" si="74"/>
        <v>300天</v>
      </c>
      <c r="P1293" s="80"/>
      <c r="Q1293" s="80"/>
      <c r="R1293" s="80"/>
      <c r="S1293" s="80"/>
    </row>
    <row r="1294" spans="1:19">
      <c r="A1294" s="34">
        <v>1292</v>
      </c>
      <c r="B1294" s="101" t="s">
        <v>9366</v>
      </c>
      <c r="C1294" s="7" t="s">
        <v>10393</v>
      </c>
      <c r="D1294" s="7" t="str">
        <f t="shared" si="68"/>
        <v>MSK箱</v>
      </c>
      <c r="E1294" s="7" t="s">
        <v>17174</v>
      </c>
      <c r="F1294" s="19">
        <v>41510</v>
      </c>
      <c r="G1294" s="79">
        <v>100</v>
      </c>
      <c r="H1294" s="7" t="str">
        <f t="shared" si="73"/>
        <v>重</v>
      </c>
      <c r="I1294" s="23">
        <v>41519</v>
      </c>
      <c r="J1294" s="21"/>
      <c r="K1294" s="7" t="s">
        <v>4930</v>
      </c>
      <c r="L1294" s="7"/>
      <c r="M1294" s="9"/>
      <c r="N1294" s="68"/>
      <c r="O1294" s="18" t="str">
        <f t="shared" ca="1" si="74"/>
        <v>289天</v>
      </c>
      <c r="P1294" s="80"/>
      <c r="Q1294" s="80"/>
      <c r="R1294" s="80"/>
      <c r="S1294" s="80"/>
    </row>
    <row r="1295" spans="1:19">
      <c r="A1295" s="34">
        <v>1293</v>
      </c>
      <c r="B1295" s="100" t="s">
        <v>13104</v>
      </c>
      <c r="C1295" s="7" t="s">
        <v>10393</v>
      </c>
      <c r="D1295" s="7" t="str">
        <f t="shared" si="68"/>
        <v>MSK箱</v>
      </c>
      <c r="E1295" s="7" t="s">
        <v>1484</v>
      </c>
      <c r="F1295" s="19">
        <v>41512</v>
      </c>
      <c r="G1295" s="79" t="s">
        <v>9293</v>
      </c>
      <c r="H1295" s="7" t="str">
        <f t="shared" si="73"/>
        <v>重</v>
      </c>
      <c r="I1295" s="23">
        <v>41516</v>
      </c>
      <c r="J1295" s="21"/>
      <c r="K1295" s="7" t="s">
        <v>5796</v>
      </c>
      <c r="L1295" s="7"/>
      <c r="M1295" s="122" t="s">
        <v>5777</v>
      </c>
      <c r="N1295" s="68"/>
      <c r="O1295" s="18" t="str">
        <f t="shared" ca="1" si="74"/>
        <v>287天</v>
      </c>
      <c r="P1295" s="80"/>
      <c r="Q1295" s="80"/>
      <c r="R1295" s="80"/>
      <c r="S1295" s="80"/>
    </row>
    <row r="1296" spans="1:19">
      <c r="A1296" s="34">
        <v>1294</v>
      </c>
      <c r="B1296" s="100" t="s">
        <v>13105</v>
      </c>
      <c r="C1296" s="7" t="s">
        <v>10393</v>
      </c>
      <c r="D1296" s="7" t="str">
        <f t="shared" si="68"/>
        <v>MSK箱</v>
      </c>
      <c r="E1296" s="7" t="s">
        <v>1484</v>
      </c>
      <c r="F1296" s="19">
        <v>41512</v>
      </c>
      <c r="G1296" s="79" t="s">
        <v>9293</v>
      </c>
      <c r="H1296" s="7" t="str">
        <f t="shared" si="73"/>
        <v>重</v>
      </c>
      <c r="I1296" s="23">
        <v>41516</v>
      </c>
      <c r="J1296" s="21"/>
      <c r="K1296" s="7" t="s">
        <v>5796</v>
      </c>
      <c r="L1296" s="7"/>
      <c r="M1296" s="122" t="s">
        <v>5777</v>
      </c>
      <c r="N1296" s="68"/>
      <c r="O1296" s="18" t="str">
        <f t="shared" ca="1" si="74"/>
        <v>287天</v>
      </c>
      <c r="P1296" s="80"/>
      <c r="Q1296" s="80"/>
      <c r="R1296" s="80"/>
      <c r="S1296" s="80"/>
    </row>
    <row r="1297" spans="1:19">
      <c r="A1297" s="34">
        <v>1295</v>
      </c>
      <c r="B1297" s="100" t="s">
        <v>13106</v>
      </c>
      <c r="C1297" s="7" t="s">
        <v>10393</v>
      </c>
      <c r="D1297" s="7" t="str">
        <f t="shared" si="68"/>
        <v>MSK箱</v>
      </c>
      <c r="E1297" s="7" t="s">
        <v>1484</v>
      </c>
      <c r="F1297" s="19">
        <v>41511</v>
      </c>
      <c r="G1297" s="79">
        <v>100</v>
      </c>
      <c r="H1297" s="7" t="str">
        <f t="shared" si="73"/>
        <v>重</v>
      </c>
      <c r="I1297" s="23">
        <v>41516</v>
      </c>
      <c r="J1297" s="21"/>
      <c r="K1297" s="7" t="s">
        <v>10395</v>
      </c>
      <c r="L1297" s="7"/>
      <c r="M1297" s="122" t="s">
        <v>5777</v>
      </c>
      <c r="N1297" s="68"/>
      <c r="O1297" s="18" t="str">
        <f t="shared" ca="1" si="74"/>
        <v>288天</v>
      </c>
      <c r="P1297" s="80"/>
      <c r="Q1297" s="80"/>
      <c r="R1297" s="80"/>
      <c r="S1297" s="80"/>
    </row>
    <row r="1298" spans="1:19">
      <c r="A1298" s="34">
        <v>1296</v>
      </c>
      <c r="B1298" s="101" t="s">
        <v>9367</v>
      </c>
      <c r="C1298" s="7" t="s">
        <v>10393</v>
      </c>
      <c r="D1298" s="7" t="str">
        <f t="shared" si="68"/>
        <v>MSK箱</v>
      </c>
      <c r="E1298" s="7" t="s">
        <v>17174</v>
      </c>
      <c r="F1298" s="19">
        <v>41511</v>
      </c>
      <c r="G1298" s="79">
        <v>100</v>
      </c>
      <c r="H1298" s="7" t="str">
        <f t="shared" si="73"/>
        <v>重</v>
      </c>
      <c r="I1298" s="23">
        <v>41514</v>
      </c>
      <c r="J1298" s="21"/>
      <c r="K1298" s="7" t="s">
        <v>6205</v>
      </c>
      <c r="L1298" s="7"/>
      <c r="M1298" s="9"/>
      <c r="N1298" s="68"/>
      <c r="O1298" s="18" t="str">
        <f t="shared" ca="1" si="74"/>
        <v>288天</v>
      </c>
      <c r="P1298" s="80"/>
      <c r="Q1298" s="80"/>
      <c r="R1298" s="80"/>
      <c r="S1298" s="80"/>
    </row>
    <row r="1299" spans="1:19">
      <c r="A1299" s="34">
        <v>1297</v>
      </c>
      <c r="B1299" s="101" t="s">
        <v>9368</v>
      </c>
      <c r="C1299" s="7" t="s">
        <v>10393</v>
      </c>
      <c r="D1299" s="7" t="str">
        <f t="shared" si="68"/>
        <v>MSK箱</v>
      </c>
      <c r="E1299" s="7" t="s">
        <v>17174</v>
      </c>
      <c r="F1299" s="19">
        <v>41510</v>
      </c>
      <c r="G1299" s="79">
        <v>100</v>
      </c>
      <c r="H1299" s="7" t="str">
        <f t="shared" si="73"/>
        <v>重</v>
      </c>
      <c r="I1299" s="23">
        <v>41513</v>
      </c>
      <c r="J1299" s="21"/>
      <c r="K1299" s="7" t="s">
        <v>12921</v>
      </c>
      <c r="L1299" s="7"/>
      <c r="M1299" s="9"/>
      <c r="N1299" s="68"/>
      <c r="O1299" s="18" t="str">
        <f t="shared" ca="1" si="74"/>
        <v>289天</v>
      </c>
      <c r="P1299" s="80"/>
      <c r="Q1299" s="80"/>
      <c r="R1299" s="80"/>
      <c r="S1299" s="80"/>
    </row>
    <row r="1300" spans="1:19">
      <c r="A1300" s="34">
        <v>1298</v>
      </c>
      <c r="B1300" s="101" t="s">
        <v>9369</v>
      </c>
      <c r="C1300" s="7" t="s">
        <v>10393</v>
      </c>
      <c r="D1300" s="7" t="str">
        <f t="shared" si="68"/>
        <v>MSK箱</v>
      </c>
      <c r="E1300" s="7" t="s">
        <v>1484</v>
      </c>
      <c r="F1300" s="19">
        <v>41510</v>
      </c>
      <c r="G1300" s="79">
        <v>100</v>
      </c>
      <c r="H1300" s="7" t="str">
        <f t="shared" si="73"/>
        <v>重</v>
      </c>
      <c r="I1300" s="23">
        <v>41515</v>
      </c>
      <c r="J1300" s="21"/>
      <c r="K1300" s="7" t="s">
        <v>12921</v>
      </c>
      <c r="L1300" s="7"/>
      <c r="M1300" s="9"/>
      <c r="N1300" s="68"/>
      <c r="O1300" s="18" t="str">
        <f t="shared" ca="1" si="74"/>
        <v>289天</v>
      </c>
      <c r="P1300" s="80"/>
      <c r="Q1300" s="80"/>
      <c r="R1300" s="80"/>
      <c r="S1300" s="80"/>
    </row>
    <row r="1301" spans="1:19">
      <c r="A1301" s="34">
        <v>1299</v>
      </c>
      <c r="B1301" s="101" t="s">
        <v>12670</v>
      </c>
      <c r="C1301" s="7" t="s">
        <v>10393</v>
      </c>
      <c r="D1301" s="7" t="str">
        <f t="shared" si="68"/>
        <v>MSK箱</v>
      </c>
      <c r="E1301" s="7" t="s">
        <v>1484</v>
      </c>
      <c r="F1301" s="19">
        <v>41511</v>
      </c>
      <c r="G1301" s="79">
        <v>100</v>
      </c>
      <c r="H1301" s="7" t="str">
        <f t="shared" si="73"/>
        <v>重</v>
      </c>
      <c r="I1301" s="23">
        <v>41550</v>
      </c>
      <c r="J1301" s="21"/>
      <c r="K1301" s="7" t="s">
        <v>13302</v>
      </c>
      <c r="L1301" s="7"/>
      <c r="M1301" s="9" t="s">
        <v>2584</v>
      </c>
      <c r="N1301" s="68"/>
      <c r="O1301" s="18" t="str">
        <f t="shared" ca="1" si="74"/>
        <v>288天</v>
      </c>
      <c r="P1301" s="80"/>
      <c r="Q1301" s="80"/>
      <c r="R1301" s="80"/>
      <c r="S1301" s="80"/>
    </row>
    <row r="1302" spans="1:19">
      <c r="A1302" s="34">
        <v>1300</v>
      </c>
      <c r="B1302" s="101" t="s">
        <v>9370</v>
      </c>
      <c r="C1302" s="7" t="s">
        <v>10393</v>
      </c>
      <c r="D1302" s="7" t="str">
        <f t="shared" si="68"/>
        <v>MSK箱</v>
      </c>
      <c r="E1302" s="7" t="s">
        <v>17174</v>
      </c>
      <c r="F1302" s="19">
        <v>41510</v>
      </c>
      <c r="G1302" s="79" t="s">
        <v>5619</v>
      </c>
      <c r="H1302" s="7" t="str">
        <f t="shared" si="73"/>
        <v>重</v>
      </c>
      <c r="I1302" s="23">
        <v>41514</v>
      </c>
      <c r="J1302" s="21"/>
      <c r="K1302" s="7" t="s">
        <v>4930</v>
      </c>
      <c r="L1302" s="7"/>
      <c r="M1302" s="9"/>
      <c r="N1302" s="68"/>
      <c r="O1302" s="18" t="str">
        <f t="shared" ca="1" si="74"/>
        <v>289天</v>
      </c>
      <c r="P1302" s="80"/>
      <c r="Q1302" s="80"/>
      <c r="R1302" s="80"/>
      <c r="S1302" s="80"/>
    </row>
    <row r="1303" spans="1:19">
      <c r="A1303" s="34">
        <v>1301</v>
      </c>
      <c r="B1303" s="101" t="s">
        <v>9440</v>
      </c>
      <c r="C1303" s="7" t="s">
        <v>10393</v>
      </c>
      <c r="D1303" s="7" t="str">
        <f t="shared" si="68"/>
        <v>MSK箱</v>
      </c>
      <c r="E1303" s="7" t="s">
        <v>17174</v>
      </c>
      <c r="F1303" s="19">
        <v>41510</v>
      </c>
      <c r="G1303" s="79">
        <v>100</v>
      </c>
      <c r="H1303" s="7" t="str">
        <f t="shared" si="73"/>
        <v>重</v>
      </c>
      <c r="I1303" s="23">
        <v>41521</v>
      </c>
      <c r="J1303" s="21"/>
      <c r="K1303" s="7" t="s">
        <v>5796</v>
      </c>
      <c r="L1303" s="7"/>
      <c r="M1303" s="9" t="s">
        <v>11390</v>
      </c>
      <c r="N1303" s="68"/>
      <c r="O1303" s="18" t="str">
        <f t="shared" ca="1" si="74"/>
        <v>289天</v>
      </c>
      <c r="P1303" s="80"/>
      <c r="Q1303" s="80"/>
      <c r="R1303" s="80"/>
      <c r="S1303" s="80"/>
    </row>
    <row r="1304" spans="1:19">
      <c r="A1304" s="34">
        <v>1302</v>
      </c>
      <c r="B1304" s="101" t="s">
        <v>9371</v>
      </c>
      <c r="C1304" s="7" t="s">
        <v>10393</v>
      </c>
      <c r="D1304" s="7" t="str">
        <f t="shared" si="68"/>
        <v>MSK箱</v>
      </c>
      <c r="E1304" s="7" t="s">
        <v>17174</v>
      </c>
      <c r="F1304" s="19">
        <v>41511</v>
      </c>
      <c r="G1304" s="79">
        <v>100</v>
      </c>
      <c r="H1304" s="7" t="str">
        <f t="shared" si="73"/>
        <v>重</v>
      </c>
      <c r="I1304" s="23">
        <v>41515</v>
      </c>
      <c r="J1304" s="21"/>
      <c r="K1304" s="7" t="s">
        <v>4930</v>
      </c>
      <c r="L1304" s="7"/>
      <c r="M1304" s="9"/>
      <c r="N1304" s="68"/>
      <c r="O1304" s="18" t="str">
        <f t="shared" ca="1" si="74"/>
        <v>288天</v>
      </c>
      <c r="P1304" s="80"/>
      <c r="Q1304" s="80"/>
      <c r="R1304" s="80"/>
      <c r="S1304" s="80"/>
    </row>
    <row r="1305" spans="1:19">
      <c r="A1305" s="34">
        <v>1303</v>
      </c>
      <c r="B1305" s="101" t="s">
        <v>9372</v>
      </c>
      <c r="C1305" s="7" t="s">
        <v>10393</v>
      </c>
      <c r="D1305" s="7" t="str">
        <f t="shared" si="68"/>
        <v>MSK箱</v>
      </c>
      <c r="E1305" s="7" t="s">
        <v>17174</v>
      </c>
      <c r="F1305" s="19">
        <v>41510</v>
      </c>
      <c r="G1305" s="79">
        <v>100</v>
      </c>
      <c r="H1305" s="7" t="str">
        <f t="shared" si="73"/>
        <v>重</v>
      </c>
      <c r="I1305" s="23">
        <v>41519</v>
      </c>
      <c r="J1305" s="21"/>
      <c r="K1305" s="7" t="s">
        <v>4930</v>
      </c>
      <c r="L1305" s="7"/>
      <c r="M1305" s="9"/>
      <c r="N1305" s="68"/>
      <c r="O1305" s="18" t="str">
        <f t="shared" ca="1" si="74"/>
        <v>289天</v>
      </c>
      <c r="P1305" s="80"/>
      <c r="Q1305" s="80"/>
      <c r="R1305" s="80"/>
      <c r="S1305" s="80"/>
    </row>
    <row r="1306" spans="1:19">
      <c r="A1306" s="34">
        <v>1304</v>
      </c>
      <c r="B1306" s="101" t="s">
        <v>9441</v>
      </c>
      <c r="C1306" s="7" t="s">
        <v>10393</v>
      </c>
      <c r="D1306" s="7" t="str">
        <f t="shared" si="68"/>
        <v>MSK箱</v>
      </c>
      <c r="E1306" s="7" t="s">
        <v>1484</v>
      </c>
      <c r="F1306" s="19">
        <v>41512</v>
      </c>
      <c r="G1306" s="79" t="s">
        <v>9293</v>
      </c>
      <c r="H1306" s="7" t="str">
        <f t="shared" si="73"/>
        <v>重</v>
      </c>
      <c r="I1306" s="23">
        <v>41521</v>
      </c>
      <c r="J1306" s="21"/>
      <c r="K1306" s="7" t="s">
        <v>5796</v>
      </c>
      <c r="L1306" s="7"/>
      <c r="M1306" s="9" t="s">
        <v>11390</v>
      </c>
      <c r="N1306" s="68"/>
      <c r="O1306" s="18" t="str">
        <f t="shared" ca="1" si="74"/>
        <v>287天</v>
      </c>
      <c r="P1306" s="80"/>
      <c r="Q1306" s="80"/>
      <c r="R1306" s="80"/>
      <c r="S1306" s="80"/>
    </row>
    <row r="1307" spans="1:19">
      <c r="A1307" s="34">
        <v>1305</v>
      </c>
      <c r="B1307" s="101" t="s">
        <v>9373</v>
      </c>
      <c r="C1307" s="7" t="s">
        <v>10393</v>
      </c>
      <c r="D1307" s="7" t="str">
        <f t="shared" si="68"/>
        <v>MSK箱</v>
      </c>
      <c r="E1307" s="7" t="s">
        <v>17174</v>
      </c>
      <c r="F1307" s="19">
        <v>41512</v>
      </c>
      <c r="G1307" s="79" t="s">
        <v>9293</v>
      </c>
      <c r="H1307" s="7" t="str">
        <f t="shared" si="73"/>
        <v>重</v>
      </c>
      <c r="I1307" s="23">
        <v>41512</v>
      </c>
      <c r="J1307" s="21"/>
      <c r="K1307" s="7" t="s">
        <v>9049</v>
      </c>
      <c r="L1307" s="7"/>
      <c r="M1307" s="9"/>
      <c r="N1307" s="68"/>
      <c r="O1307" s="18" t="str">
        <f t="shared" ca="1" si="74"/>
        <v>287天</v>
      </c>
      <c r="P1307" s="80"/>
      <c r="Q1307" s="80"/>
      <c r="R1307" s="80"/>
      <c r="S1307" s="80"/>
    </row>
    <row r="1308" spans="1:19">
      <c r="A1308" s="34">
        <v>1306</v>
      </c>
      <c r="B1308" s="101" t="s">
        <v>9374</v>
      </c>
      <c r="C1308" s="7" t="s">
        <v>10393</v>
      </c>
      <c r="D1308" s="7" t="str">
        <f t="shared" si="68"/>
        <v>MSK箱</v>
      </c>
      <c r="E1308" s="7" t="s">
        <v>17174</v>
      </c>
      <c r="F1308" s="19">
        <v>41511</v>
      </c>
      <c r="G1308" s="79">
        <v>100</v>
      </c>
      <c r="H1308" s="7" t="str">
        <f t="shared" si="73"/>
        <v>重</v>
      </c>
      <c r="I1308" s="23">
        <v>41514</v>
      </c>
      <c r="J1308" s="21"/>
      <c r="K1308" s="7" t="s">
        <v>4930</v>
      </c>
      <c r="L1308" s="7"/>
      <c r="M1308" s="9"/>
      <c r="N1308" s="68"/>
      <c r="O1308" s="18" t="str">
        <f t="shared" ca="1" si="74"/>
        <v>288天</v>
      </c>
      <c r="P1308" s="80"/>
      <c r="Q1308" s="80"/>
      <c r="R1308" s="80"/>
      <c r="S1308" s="80"/>
    </row>
    <row r="1309" spans="1:19">
      <c r="A1309" s="34">
        <v>1307</v>
      </c>
      <c r="B1309" s="100" t="s">
        <v>9375</v>
      </c>
      <c r="C1309" s="7" t="s">
        <v>10393</v>
      </c>
      <c r="D1309" s="7" t="str">
        <f t="shared" si="68"/>
        <v>MSK箱</v>
      </c>
      <c r="E1309" s="7" t="s">
        <v>17174</v>
      </c>
      <c r="F1309" s="19">
        <v>41499</v>
      </c>
      <c r="G1309" s="79">
        <v>100</v>
      </c>
      <c r="H1309" s="7" t="str">
        <f t="shared" si="73"/>
        <v>重</v>
      </c>
      <c r="I1309" s="23">
        <v>41505</v>
      </c>
      <c r="J1309" s="21"/>
      <c r="K1309" s="7" t="s">
        <v>4930</v>
      </c>
      <c r="L1309" s="7"/>
      <c r="M1309" s="9"/>
      <c r="N1309" s="68"/>
      <c r="O1309" s="18" t="str">
        <f t="shared" ca="1" si="74"/>
        <v>300天</v>
      </c>
      <c r="P1309" s="80"/>
      <c r="Q1309" s="80"/>
      <c r="R1309" s="80"/>
      <c r="S1309" s="80"/>
    </row>
    <row r="1310" spans="1:19">
      <c r="A1310" s="34">
        <v>1308</v>
      </c>
      <c r="B1310" s="100" t="s">
        <v>9376</v>
      </c>
      <c r="C1310" s="7" t="s">
        <v>10393</v>
      </c>
      <c r="D1310" s="7" t="str">
        <f t="shared" si="68"/>
        <v>MSK箱</v>
      </c>
      <c r="E1310" s="7" t="s">
        <v>17174</v>
      </c>
      <c r="F1310" s="19">
        <v>41499</v>
      </c>
      <c r="G1310" s="79">
        <v>100</v>
      </c>
      <c r="H1310" s="7" t="str">
        <f t="shared" si="73"/>
        <v>重</v>
      </c>
      <c r="I1310" s="23">
        <v>41505</v>
      </c>
      <c r="J1310" s="21"/>
      <c r="K1310" s="7" t="s">
        <v>4930</v>
      </c>
      <c r="L1310" s="7"/>
      <c r="M1310" s="9"/>
      <c r="N1310" s="68"/>
      <c r="O1310" s="18" t="str">
        <f t="shared" ca="1" si="74"/>
        <v>300天</v>
      </c>
      <c r="P1310" s="80"/>
      <c r="Q1310" s="80"/>
      <c r="R1310" s="80"/>
      <c r="S1310" s="80"/>
    </row>
    <row r="1311" spans="1:19">
      <c r="A1311" s="34">
        <v>1309</v>
      </c>
      <c r="B1311" s="101" t="s">
        <v>9377</v>
      </c>
      <c r="C1311" s="7" t="s">
        <v>10393</v>
      </c>
      <c r="D1311" s="7" t="str">
        <f t="shared" si="68"/>
        <v>MSK箱</v>
      </c>
      <c r="E1311" s="7" t="s">
        <v>17174</v>
      </c>
      <c r="F1311" s="19">
        <v>41499</v>
      </c>
      <c r="G1311" s="79">
        <v>100</v>
      </c>
      <c r="H1311" s="7" t="str">
        <f t="shared" si="73"/>
        <v>重</v>
      </c>
      <c r="I1311" s="23">
        <v>41513</v>
      </c>
      <c r="J1311" s="21"/>
      <c r="K1311" s="7" t="s">
        <v>12921</v>
      </c>
      <c r="L1311" s="7"/>
      <c r="M1311" s="9"/>
      <c r="N1311" s="68"/>
      <c r="O1311" s="18" t="str">
        <f t="shared" ca="1" si="74"/>
        <v>300天</v>
      </c>
      <c r="P1311" s="80"/>
      <c r="Q1311" s="80"/>
      <c r="R1311" s="80"/>
      <c r="S1311" s="80"/>
    </row>
    <row r="1312" spans="1:19">
      <c r="A1312" s="34">
        <v>1310</v>
      </c>
      <c r="B1312" s="100" t="s">
        <v>13069</v>
      </c>
      <c r="C1312" s="7" t="s">
        <v>10393</v>
      </c>
      <c r="D1312" s="7" t="str">
        <f t="shared" si="68"/>
        <v>MSK箱</v>
      </c>
      <c r="E1312" s="7" t="s">
        <v>1484</v>
      </c>
      <c r="F1312" s="19">
        <v>41512</v>
      </c>
      <c r="G1312" s="79" t="s">
        <v>9293</v>
      </c>
      <c r="H1312" s="7" t="str">
        <f t="shared" si="73"/>
        <v>重</v>
      </c>
      <c r="I1312" s="23">
        <v>41518</v>
      </c>
      <c r="J1312" s="21"/>
      <c r="K1312" s="7" t="s">
        <v>12920</v>
      </c>
      <c r="L1312" s="7"/>
      <c r="M1312" s="9">
        <v>602849400</v>
      </c>
      <c r="N1312" s="68"/>
      <c r="O1312" s="18" t="str">
        <f t="shared" ca="1" si="74"/>
        <v>287天</v>
      </c>
      <c r="P1312" s="80"/>
      <c r="Q1312" s="80"/>
      <c r="R1312" s="80"/>
      <c r="S1312" s="80"/>
    </row>
    <row r="1313" spans="1:19">
      <c r="A1313" s="34">
        <v>1311</v>
      </c>
      <c r="B1313" s="101" t="s">
        <v>12663</v>
      </c>
      <c r="C1313" s="7" t="s">
        <v>10393</v>
      </c>
      <c r="D1313" s="7" t="str">
        <f t="shared" si="68"/>
        <v>MSK箱</v>
      </c>
      <c r="E1313" s="7" t="s">
        <v>17174</v>
      </c>
      <c r="F1313" s="19">
        <v>41510</v>
      </c>
      <c r="G1313" s="79">
        <v>100</v>
      </c>
      <c r="H1313" s="7" t="str">
        <f t="shared" si="73"/>
        <v>重</v>
      </c>
      <c r="I1313" s="23">
        <v>41521</v>
      </c>
      <c r="J1313" s="21"/>
      <c r="K1313" s="7" t="s">
        <v>5796</v>
      </c>
      <c r="L1313" s="7"/>
      <c r="M1313" s="9" t="s">
        <v>11390</v>
      </c>
      <c r="N1313" s="68"/>
      <c r="O1313" s="18" t="str">
        <f t="shared" ca="1" si="74"/>
        <v>289天</v>
      </c>
      <c r="P1313" s="80"/>
      <c r="Q1313" s="80"/>
      <c r="R1313" s="80"/>
      <c r="S1313" s="80"/>
    </row>
    <row r="1314" spans="1:19">
      <c r="A1314" s="34">
        <v>1312</v>
      </c>
      <c r="B1314" s="101" t="s">
        <v>9378</v>
      </c>
      <c r="C1314" s="7" t="s">
        <v>10393</v>
      </c>
      <c r="D1314" s="7" t="str">
        <f t="shared" ref="D1314:D1319" si="75">IF(B1314="","","MSK箱")</f>
        <v>MSK箱</v>
      </c>
      <c r="E1314" s="7" t="s">
        <v>17174</v>
      </c>
      <c r="F1314" s="19">
        <v>41510</v>
      </c>
      <c r="G1314" s="79">
        <v>100</v>
      </c>
      <c r="H1314" s="7" t="str">
        <f t="shared" si="73"/>
        <v>重</v>
      </c>
      <c r="I1314" s="23">
        <v>41514</v>
      </c>
      <c r="J1314" s="21"/>
      <c r="K1314" s="7" t="s">
        <v>6205</v>
      </c>
      <c r="L1314" s="7"/>
      <c r="M1314" s="9"/>
      <c r="N1314" s="68"/>
      <c r="O1314" s="18" t="str">
        <f t="shared" ca="1" si="74"/>
        <v>289天</v>
      </c>
      <c r="P1314" s="80"/>
      <c r="Q1314" s="80"/>
      <c r="R1314" s="80"/>
      <c r="S1314" s="80"/>
    </row>
    <row r="1315" spans="1:19">
      <c r="A1315" s="34">
        <v>1313</v>
      </c>
      <c r="B1315" s="101" t="s">
        <v>9379</v>
      </c>
      <c r="C1315" s="7" t="s">
        <v>10393</v>
      </c>
      <c r="D1315" s="7" t="str">
        <f t="shared" si="75"/>
        <v>MSK箱</v>
      </c>
      <c r="E1315" s="7" t="s">
        <v>1484</v>
      </c>
      <c r="F1315" s="19">
        <v>41511</v>
      </c>
      <c r="G1315" s="79">
        <v>100</v>
      </c>
      <c r="H1315" s="7" t="str">
        <f t="shared" si="73"/>
        <v>重</v>
      </c>
      <c r="I1315" s="23">
        <v>41518</v>
      </c>
      <c r="J1315" s="21"/>
      <c r="K1315" s="7" t="s">
        <v>12921</v>
      </c>
      <c r="L1315" s="7"/>
      <c r="M1315" s="9"/>
      <c r="N1315" s="68"/>
      <c r="O1315" s="18" t="str">
        <f t="shared" ca="1" si="74"/>
        <v>288天</v>
      </c>
      <c r="P1315" s="80"/>
      <c r="Q1315" s="80"/>
      <c r="R1315" s="80"/>
      <c r="S1315" s="80"/>
    </row>
    <row r="1316" spans="1:19">
      <c r="A1316" s="34">
        <v>1314</v>
      </c>
      <c r="B1316" s="101" t="s">
        <v>13107</v>
      </c>
      <c r="C1316" s="7" t="s">
        <v>10393</v>
      </c>
      <c r="D1316" s="7" t="str">
        <f t="shared" si="75"/>
        <v>MSK箱</v>
      </c>
      <c r="E1316" s="7" t="s">
        <v>17174</v>
      </c>
      <c r="F1316" s="19">
        <v>41516</v>
      </c>
      <c r="G1316" s="39" t="s">
        <v>14108</v>
      </c>
      <c r="H1316" s="7" t="str">
        <f t="shared" si="73"/>
        <v>重</v>
      </c>
      <c r="I1316" s="23">
        <v>41516</v>
      </c>
      <c r="J1316" s="21"/>
      <c r="K1316" s="7" t="s">
        <v>5796</v>
      </c>
      <c r="L1316" s="7"/>
      <c r="M1316" s="122" t="s">
        <v>5777</v>
      </c>
      <c r="N1316" s="68"/>
      <c r="O1316" s="18" t="str">
        <f t="shared" ca="1" si="74"/>
        <v>283天</v>
      </c>
      <c r="P1316" s="80"/>
      <c r="Q1316" s="80"/>
      <c r="R1316" s="80"/>
      <c r="S1316" s="80"/>
    </row>
    <row r="1317" spans="1:19">
      <c r="A1317" s="34">
        <v>1315</v>
      </c>
      <c r="B1317" s="101" t="s">
        <v>13108</v>
      </c>
      <c r="C1317" s="7" t="s">
        <v>10393</v>
      </c>
      <c r="D1317" s="7" t="str">
        <f t="shared" si="75"/>
        <v>MSK箱</v>
      </c>
      <c r="E1317" s="7" t="s">
        <v>17174</v>
      </c>
      <c r="F1317" s="19">
        <v>41516</v>
      </c>
      <c r="G1317" s="39" t="s">
        <v>14108</v>
      </c>
      <c r="H1317" s="7" t="str">
        <f t="shared" si="73"/>
        <v>重</v>
      </c>
      <c r="I1317" s="23">
        <v>41516</v>
      </c>
      <c r="J1317" s="21"/>
      <c r="K1317" s="7" t="s">
        <v>5796</v>
      </c>
      <c r="L1317" s="7"/>
      <c r="M1317" s="122" t="s">
        <v>5777</v>
      </c>
      <c r="N1317" s="68"/>
      <c r="O1317" s="18" t="str">
        <f t="shared" ca="1" si="74"/>
        <v>283天</v>
      </c>
      <c r="P1317" s="80"/>
      <c r="Q1317" s="80"/>
      <c r="R1317" s="80"/>
      <c r="S1317" s="80"/>
    </row>
    <row r="1318" spans="1:19">
      <c r="A1318" s="34">
        <v>1316</v>
      </c>
      <c r="B1318" s="101" t="s">
        <v>9442</v>
      </c>
      <c r="C1318" s="7" t="s">
        <v>10393</v>
      </c>
      <c r="D1318" s="7" t="str">
        <f t="shared" si="75"/>
        <v>MSK箱</v>
      </c>
      <c r="E1318" s="7" t="s">
        <v>17174</v>
      </c>
      <c r="F1318" s="19">
        <v>41520</v>
      </c>
      <c r="G1318" s="39" t="s">
        <v>14108</v>
      </c>
      <c r="H1318" s="7" t="str">
        <f t="shared" si="73"/>
        <v>重</v>
      </c>
      <c r="I1318" s="23">
        <v>41521</v>
      </c>
      <c r="J1318" s="21"/>
      <c r="K1318" s="7" t="s">
        <v>5796</v>
      </c>
      <c r="L1318" s="7"/>
      <c r="M1318" s="9" t="s">
        <v>11390</v>
      </c>
      <c r="N1318" s="68"/>
      <c r="O1318" s="18" t="str">
        <f t="shared" ca="1" si="74"/>
        <v>279天</v>
      </c>
      <c r="P1318" s="80"/>
      <c r="Q1318" s="80"/>
      <c r="R1318" s="80"/>
      <c r="S1318" s="80"/>
    </row>
    <row r="1319" spans="1:19">
      <c r="A1319" s="34">
        <v>1317</v>
      </c>
      <c r="B1319" s="100" t="s">
        <v>13070</v>
      </c>
      <c r="C1319" s="7" t="s">
        <v>10393</v>
      </c>
      <c r="D1319" s="7" t="str">
        <f t="shared" si="75"/>
        <v>MSK箱</v>
      </c>
      <c r="E1319" s="7" t="s">
        <v>17174</v>
      </c>
      <c r="F1319" s="19">
        <v>41516</v>
      </c>
      <c r="G1319" s="39" t="s">
        <v>14108</v>
      </c>
      <c r="H1319" s="7" t="str">
        <f t="shared" si="73"/>
        <v>重</v>
      </c>
      <c r="I1319" s="23">
        <v>41518</v>
      </c>
      <c r="J1319" s="21"/>
      <c r="K1319" s="7" t="s">
        <v>15515</v>
      </c>
      <c r="L1319" s="7"/>
      <c r="M1319" s="9">
        <v>602849400</v>
      </c>
      <c r="N1319" s="68"/>
      <c r="O1319" s="18" t="str">
        <f t="shared" ca="1" si="74"/>
        <v>283天</v>
      </c>
      <c r="P1319" s="80"/>
      <c r="Q1319" s="80"/>
      <c r="R1319" s="80"/>
      <c r="S1319" s="80"/>
    </row>
    <row r="1320" spans="1:19">
      <c r="A1320" s="34">
        <v>1318</v>
      </c>
      <c r="B1320" s="101" t="s">
        <v>13109</v>
      </c>
      <c r="C1320" s="7" t="s">
        <v>10393</v>
      </c>
      <c r="D1320" s="7" t="str">
        <f t="shared" ref="D1320:D1346" si="76">IF(B1320="","","MSK箱")</f>
        <v>MSK箱</v>
      </c>
      <c r="E1320" s="7" t="s">
        <v>17174</v>
      </c>
      <c r="F1320" s="19">
        <v>41517</v>
      </c>
      <c r="G1320" s="39" t="s">
        <v>4017</v>
      </c>
      <c r="H1320" s="7" t="str">
        <f t="shared" si="73"/>
        <v>重</v>
      </c>
      <c r="I1320" s="23">
        <v>41516</v>
      </c>
      <c r="J1320" s="21"/>
      <c r="K1320" s="7" t="s">
        <v>5796</v>
      </c>
      <c r="L1320" s="7"/>
      <c r="M1320" s="122" t="s">
        <v>5777</v>
      </c>
      <c r="N1320" s="68"/>
      <c r="O1320" s="18" t="str">
        <f t="shared" ca="1" si="74"/>
        <v>282天</v>
      </c>
      <c r="P1320" s="80"/>
      <c r="Q1320" s="80"/>
      <c r="R1320" s="80"/>
      <c r="S1320" s="80"/>
    </row>
    <row r="1321" spans="1:19">
      <c r="A1321" s="34">
        <v>1319</v>
      </c>
      <c r="B1321" s="100" t="s">
        <v>13110</v>
      </c>
      <c r="C1321" s="7" t="s">
        <v>10393</v>
      </c>
      <c r="D1321" s="7" t="str">
        <f t="shared" si="76"/>
        <v>MSK箱</v>
      </c>
      <c r="E1321" s="7" t="s">
        <v>17174</v>
      </c>
      <c r="F1321" s="19">
        <v>41517</v>
      </c>
      <c r="G1321" s="39" t="s">
        <v>4017</v>
      </c>
      <c r="H1321" s="7" t="str">
        <f t="shared" si="73"/>
        <v>重</v>
      </c>
      <c r="I1321" s="23">
        <v>41516</v>
      </c>
      <c r="J1321" s="21"/>
      <c r="K1321" s="7" t="s">
        <v>5796</v>
      </c>
      <c r="L1321" s="7"/>
      <c r="M1321" s="122" t="s">
        <v>5777</v>
      </c>
      <c r="N1321" s="68"/>
      <c r="O1321" s="18" t="str">
        <f t="shared" ca="1" si="74"/>
        <v>282天</v>
      </c>
      <c r="P1321" s="80"/>
      <c r="Q1321" s="80"/>
      <c r="R1321" s="80"/>
      <c r="S1321" s="80"/>
    </row>
    <row r="1322" spans="1:19">
      <c r="A1322" s="34">
        <v>1320</v>
      </c>
      <c r="B1322" s="100" t="s">
        <v>9380</v>
      </c>
      <c r="C1322" s="7" t="s">
        <v>10393</v>
      </c>
      <c r="D1322" s="7" t="str">
        <f t="shared" si="76"/>
        <v>MSK箱</v>
      </c>
      <c r="E1322" s="7" t="s">
        <v>17174</v>
      </c>
      <c r="F1322" s="19">
        <v>41517</v>
      </c>
      <c r="G1322" s="39" t="s">
        <v>4017</v>
      </c>
      <c r="H1322" s="7" t="str">
        <f t="shared" si="73"/>
        <v>重</v>
      </c>
      <c r="I1322" s="23">
        <v>41518</v>
      </c>
      <c r="J1322" s="21"/>
      <c r="K1322" s="7" t="s">
        <v>12921</v>
      </c>
      <c r="L1322" s="7"/>
      <c r="M1322" s="9"/>
      <c r="N1322" s="68"/>
      <c r="O1322" s="18" t="str">
        <f t="shared" ca="1" si="74"/>
        <v>282天</v>
      </c>
      <c r="P1322" s="80"/>
      <c r="Q1322" s="80"/>
      <c r="R1322" s="80"/>
      <c r="S1322" s="80"/>
    </row>
    <row r="1323" spans="1:19">
      <c r="A1323" s="34">
        <v>1321</v>
      </c>
      <c r="B1323" s="100" t="s">
        <v>9381</v>
      </c>
      <c r="C1323" s="7" t="s">
        <v>10393</v>
      </c>
      <c r="D1323" s="7" t="str">
        <f t="shared" si="76"/>
        <v>MSK箱</v>
      </c>
      <c r="E1323" s="7" t="s">
        <v>17174</v>
      </c>
      <c r="F1323" s="19">
        <v>41517</v>
      </c>
      <c r="G1323" s="39" t="s">
        <v>4017</v>
      </c>
      <c r="H1323" s="7" t="str">
        <f t="shared" si="73"/>
        <v>重</v>
      </c>
      <c r="I1323" s="23">
        <v>41518</v>
      </c>
      <c r="J1323" s="21"/>
      <c r="K1323" s="7" t="s">
        <v>12921</v>
      </c>
      <c r="L1323" s="7"/>
      <c r="M1323" s="9"/>
      <c r="N1323" s="68"/>
      <c r="O1323" s="18" t="str">
        <f t="shared" ca="1" si="74"/>
        <v>282天</v>
      </c>
      <c r="P1323" s="80"/>
      <c r="Q1323" s="80"/>
      <c r="R1323" s="80"/>
      <c r="S1323" s="80"/>
    </row>
    <row r="1324" spans="1:19">
      <c r="A1324" s="34">
        <v>1322</v>
      </c>
      <c r="B1324" s="100" t="s">
        <v>13071</v>
      </c>
      <c r="C1324" s="7" t="s">
        <v>10393</v>
      </c>
      <c r="D1324" s="7" t="str">
        <f t="shared" si="76"/>
        <v>MSK箱</v>
      </c>
      <c r="E1324" s="7" t="s">
        <v>17174</v>
      </c>
      <c r="F1324" s="19">
        <v>41517</v>
      </c>
      <c r="G1324" s="39" t="s">
        <v>4017</v>
      </c>
      <c r="H1324" s="7" t="str">
        <f t="shared" si="73"/>
        <v>重</v>
      </c>
      <c r="I1324" s="23">
        <v>41518</v>
      </c>
      <c r="J1324" s="21"/>
      <c r="K1324" s="7" t="s">
        <v>12920</v>
      </c>
      <c r="L1324" s="7"/>
      <c r="M1324" s="9">
        <v>602849400</v>
      </c>
      <c r="N1324" s="68"/>
      <c r="O1324" s="18" t="str">
        <f t="shared" ca="1" si="74"/>
        <v>282天</v>
      </c>
      <c r="P1324" s="80"/>
      <c r="Q1324" s="80"/>
      <c r="R1324" s="80"/>
      <c r="S1324" s="80"/>
    </row>
    <row r="1325" spans="1:19">
      <c r="A1325" s="34">
        <v>1323</v>
      </c>
      <c r="B1325" s="100" t="s">
        <v>13111</v>
      </c>
      <c r="C1325" s="7" t="s">
        <v>10393</v>
      </c>
      <c r="D1325" s="7" t="str">
        <f t="shared" si="76"/>
        <v>MSK箱</v>
      </c>
      <c r="E1325" s="7" t="s">
        <v>17174</v>
      </c>
      <c r="F1325" s="19">
        <v>41517</v>
      </c>
      <c r="G1325" s="39" t="s">
        <v>4017</v>
      </c>
      <c r="H1325" s="7" t="str">
        <f t="shared" si="73"/>
        <v>重</v>
      </c>
      <c r="I1325" s="23">
        <v>41516</v>
      </c>
      <c r="J1325" s="21"/>
      <c r="K1325" s="7" t="s">
        <v>5796</v>
      </c>
      <c r="L1325" s="7"/>
      <c r="M1325" s="122" t="s">
        <v>5777</v>
      </c>
      <c r="N1325" s="68"/>
      <c r="O1325" s="18" t="str">
        <f t="shared" ca="1" si="74"/>
        <v>282天</v>
      </c>
      <c r="P1325" s="80"/>
      <c r="Q1325" s="80"/>
      <c r="R1325" s="80"/>
      <c r="S1325" s="80"/>
    </row>
    <row r="1326" spans="1:19">
      <c r="A1326" s="34">
        <v>1324</v>
      </c>
      <c r="B1326" s="100" t="s">
        <v>14122</v>
      </c>
      <c r="C1326" s="7" t="s">
        <v>10393</v>
      </c>
      <c r="D1326" s="7" t="str">
        <f t="shared" si="76"/>
        <v>MSK箱</v>
      </c>
      <c r="E1326" s="7" t="s">
        <v>17174</v>
      </c>
      <c r="F1326" s="19">
        <v>41517</v>
      </c>
      <c r="G1326" s="39" t="s">
        <v>4017</v>
      </c>
      <c r="H1326" s="7" t="str">
        <f t="shared" si="73"/>
        <v>重</v>
      </c>
      <c r="I1326" s="23">
        <v>41518</v>
      </c>
      <c r="J1326" s="21"/>
      <c r="K1326" s="7" t="s">
        <v>15515</v>
      </c>
      <c r="L1326" s="7"/>
      <c r="M1326" s="9">
        <v>602849400</v>
      </c>
      <c r="N1326" s="68"/>
      <c r="O1326" s="18" t="str">
        <f t="shared" ca="1" si="74"/>
        <v>282天</v>
      </c>
      <c r="P1326" s="80"/>
      <c r="Q1326" s="80"/>
      <c r="R1326" s="80"/>
      <c r="S1326" s="80"/>
    </row>
    <row r="1327" spans="1:19">
      <c r="A1327" s="34">
        <v>1325</v>
      </c>
      <c r="B1327" s="100" t="s">
        <v>14123</v>
      </c>
      <c r="C1327" s="7" t="s">
        <v>10393</v>
      </c>
      <c r="D1327" s="7" t="str">
        <f t="shared" si="76"/>
        <v>MSK箱</v>
      </c>
      <c r="E1327" s="7" t="s">
        <v>17174</v>
      </c>
      <c r="F1327" s="19">
        <v>41517</v>
      </c>
      <c r="G1327" s="39" t="s">
        <v>4017</v>
      </c>
      <c r="H1327" s="7" t="str">
        <f t="shared" si="73"/>
        <v>重</v>
      </c>
      <c r="I1327" s="23">
        <v>41518</v>
      </c>
      <c r="J1327" s="21"/>
      <c r="K1327" s="7" t="s">
        <v>15515</v>
      </c>
      <c r="L1327" s="7"/>
      <c r="M1327" s="9">
        <v>602849400</v>
      </c>
      <c r="N1327" s="68"/>
      <c r="O1327" s="18" t="str">
        <f t="shared" ca="1" si="74"/>
        <v>282天</v>
      </c>
      <c r="P1327" s="80"/>
      <c r="Q1327" s="80"/>
      <c r="R1327" s="80"/>
      <c r="S1327" s="80"/>
    </row>
    <row r="1328" spans="1:19">
      <c r="A1328" s="34">
        <v>1326</v>
      </c>
      <c r="B1328" s="100" t="s">
        <v>14124</v>
      </c>
      <c r="C1328" s="7" t="s">
        <v>10393</v>
      </c>
      <c r="D1328" s="7" t="str">
        <f t="shared" si="76"/>
        <v>MSK箱</v>
      </c>
      <c r="E1328" s="7" t="s">
        <v>17174</v>
      </c>
      <c r="F1328" s="19">
        <v>41518</v>
      </c>
      <c r="G1328" s="39" t="s">
        <v>4017</v>
      </c>
      <c r="H1328" s="7" t="str">
        <f t="shared" si="73"/>
        <v>重</v>
      </c>
      <c r="I1328" s="23">
        <v>41518</v>
      </c>
      <c r="J1328" s="21"/>
      <c r="K1328" s="7" t="s">
        <v>15515</v>
      </c>
      <c r="L1328" s="7"/>
      <c r="M1328" s="9">
        <v>602849400</v>
      </c>
      <c r="N1328" s="68"/>
      <c r="O1328" s="18" t="str">
        <f t="shared" ca="1" si="74"/>
        <v>281天</v>
      </c>
      <c r="P1328" s="80"/>
      <c r="Q1328" s="80"/>
      <c r="R1328" s="80"/>
      <c r="S1328" s="80"/>
    </row>
    <row r="1329" spans="1:19">
      <c r="A1329" s="34">
        <v>1327</v>
      </c>
      <c r="B1329" s="100" t="s">
        <v>12339</v>
      </c>
      <c r="C1329" s="7" t="s">
        <v>10393</v>
      </c>
      <c r="D1329" s="7" t="str">
        <f t="shared" si="76"/>
        <v>MSK箱</v>
      </c>
      <c r="E1329" s="7" t="s">
        <v>17174</v>
      </c>
      <c r="F1329" s="19">
        <v>41521</v>
      </c>
      <c r="G1329" s="39" t="s">
        <v>4017</v>
      </c>
      <c r="H1329" s="7" t="str">
        <f t="shared" si="73"/>
        <v>重</v>
      </c>
      <c r="I1329" s="23">
        <v>41521</v>
      </c>
      <c r="J1329" s="21"/>
      <c r="K1329" s="7" t="s">
        <v>10395</v>
      </c>
      <c r="L1329" s="7"/>
      <c r="M1329" s="9" t="s">
        <v>11390</v>
      </c>
      <c r="N1329" s="68"/>
      <c r="O1329" s="18" t="str">
        <f t="shared" ca="1" si="74"/>
        <v>278天</v>
      </c>
      <c r="P1329" s="80"/>
      <c r="Q1329" s="80"/>
      <c r="R1329" s="80"/>
      <c r="S1329" s="80"/>
    </row>
    <row r="1330" spans="1:19">
      <c r="A1330" s="34">
        <v>1328</v>
      </c>
      <c r="B1330" s="100" t="s">
        <v>14125</v>
      </c>
      <c r="C1330" s="7" t="s">
        <v>10393</v>
      </c>
      <c r="D1330" s="7" t="str">
        <f t="shared" si="76"/>
        <v>MSK箱</v>
      </c>
      <c r="E1330" s="7" t="s">
        <v>17174</v>
      </c>
      <c r="F1330" s="19">
        <v>41517</v>
      </c>
      <c r="G1330" s="39" t="s">
        <v>4017</v>
      </c>
      <c r="H1330" s="7" t="str">
        <f t="shared" si="73"/>
        <v>重</v>
      </c>
      <c r="I1330" s="23">
        <v>41518</v>
      </c>
      <c r="J1330" s="21"/>
      <c r="K1330" s="7" t="s">
        <v>12920</v>
      </c>
      <c r="L1330" s="7"/>
      <c r="M1330" s="9">
        <v>602849400</v>
      </c>
      <c r="N1330" s="68"/>
      <c r="O1330" s="18" t="str">
        <f t="shared" ca="1" si="74"/>
        <v>282天</v>
      </c>
      <c r="P1330" s="80"/>
      <c r="Q1330" s="80"/>
      <c r="R1330" s="80"/>
      <c r="S1330" s="80"/>
    </row>
    <row r="1331" spans="1:19">
      <c r="A1331" s="34">
        <v>1329</v>
      </c>
      <c r="B1331" s="101" t="s">
        <v>14126</v>
      </c>
      <c r="C1331" s="7" t="s">
        <v>10393</v>
      </c>
      <c r="D1331" s="7" t="str">
        <f t="shared" si="76"/>
        <v>MSK箱</v>
      </c>
      <c r="E1331" s="7" t="s">
        <v>17174</v>
      </c>
      <c r="F1331" s="19">
        <v>41517</v>
      </c>
      <c r="G1331" s="39" t="s">
        <v>4017</v>
      </c>
      <c r="H1331" s="7" t="str">
        <f t="shared" si="73"/>
        <v>重</v>
      </c>
      <c r="I1331" s="23">
        <v>41518</v>
      </c>
      <c r="J1331" s="21"/>
      <c r="K1331" s="7" t="s">
        <v>2507</v>
      </c>
      <c r="L1331" s="7"/>
      <c r="M1331" s="9">
        <v>602849400</v>
      </c>
      <c r="N1331" s="68"/>
      <c r="O1331" s="18" t="str">
        <f t="shared" ca="1" si="74"/>
        <v>282天</v>
      </c>
      <c r="P1331" s="80"/>
      <c r="Q1331" s="80"/>
      <c r="R1331" s="80"/>
      <c r="S1331" s="80"/>
    </row>
    <row r="1332" spans="1:19">
      <c r="A1332" s="34">
        <v>1330</v>
      </c>
      <c r="B1332" s="101" t="s">
        <v>9382</v>
      </c>
      <c r="C1332" s="7" t="s">
        <v>10393</v>
      </c>
      <c r="D1332" s="7" t="str">
        <f t="shared" si="76"/>
        <v>MSK箱</v>
      </c>
      <c r="E1332" s="7" t="s">
        <v>17174</v>
      </c>
      <c r="F1332" s="19">
        <v>41518</v>
      </c>
      <c r="G1332" s="39" t="s">
        <v>4017</v>
      </c>
      <c r="H1332" s="7" t="str">
        <f t="shared" si="73"/>
        <v>重</v>
      </c>
      <c r="I1332" s="23">
        <v>41518</v>
      </c>
      <c r="J1332" s="21"/>
      <c r="K1332" s="7" t="s">
        <v>12921</v>
      </c>
      <c r="L1332" s="7"/>
      <c r="M1332" s="9"/>
      <c r="N1332" s="68"/>
      <c r="O1332" s="18" t="str">
        <f t="shared" ca="1" si="74"/>
        <v>281天</v>
      </c>
      <c r="P1332" s="80"/>
      <c r="Q1332" s="80"/>
      <c r="R1332" s="80"/>
      <c r="S1332" s="80"/>
    </row>
    <row r="1333" spans="1:19">
      <c r="A1333" s="34">
        <v>1331</v>
      </c>
      <c r="B1333" s="101" t="s">
        <v>2289</v>
      </c>
      <c r="C1333" s="7" t="s">
        <v>6828</v>
      </c>
      <c r="D1333" s="7" t="str">
        <f t="shared" si="76"/>
        <v>MSK箱</v>
      </c>
      <c r="E1333" s="7" t="s">
        <v>17174</v>
      </c>
      <c r="F1333" s="19">
        <v>41514</v>
      </c>
      <c r="G1333" s="39" t="s">
        <v>9048</v>
      </c>
      <c r="H1333" s="7" t="str">
        <f t="shared" si="73"/>
        <v>重</v>
      </c>
      <c r="I1333" s="23">
        <v>41531</v>
      </c>
      <c r="J1333" s="21"/>
      <c r="K1333" s="7" t="s">
        <v>10395</v>
      </c>
      <c r="L1333" s="7" t="s">
        <v>1066</v>
      </c>
      <c r="M1333" s="9" t="s">
        <v>3637</v>
      </c>
      <c r="N1333" s="68"/>
      <c r="O1333" s="18" t="str">
        <f t="shared" ca="1" si="74"/>
        <v>285天</v>
      </c>
      <c r="P1333" s="80"/>
      <c r="Q1333" s="80"/>
      <c r="R1333" s="80"/>
      <c r="S1333" s="80"/>
    </row>
    <row r="1334" spans="1:19">
      <c r="A1334" s="34">
        <v>1332</v>
      </c>
      <c r="B1334" s="101" t="s">
        <v>12340</v>
      </c>
      <c r="C1334" s="7" t="s">
        <v>6828</v>
      </c>
      <c r="D1334" s="7" t="str">
        <f t="shared" si="76"/>
        <v>MSK箱</v>
      </c>
      <c r="E1334" s="7" t="s">
        <v>17174</v>
      </c>
      <c r="F1334" s="19">
        <v>41521</v>
      </c>
      <c r="G1334" s="39" t="s">
        <v>6001</v>
      </c>
      <c r="H1334" s="7" t="str">
        <f t="shared" si="73"/>
        <v>重</v>
      </c>
      <c r="I1334" s="23">
        <v>41521</v>
      </c>
      <c r="J1334" s="21"/>
      <c r="K1334" s="7" t="s">
        <v>10395</v>
      </c>
      <c r="L1334" s="7" t="s">
        <v>1066</v>
      </c>
      <c r="M1334" s="9" t="s">
        <v>5778</v>
      </c>
      <c r="N1334" s="68"/>
      <c r="O1334" s="18" t="str">
        <f t="shared" ca="1" si="74"/>
        <v>278天</v>
      </c>
      <c r="P1334" s="80"/>
      <c r="Q1334" s="80"/>
      <c r="R1334" s="80"/>
      <c r="S1334" s="80"/>
    </row>
    <row r="1335" spans="1:19">
      <c r="A1335" s="34">
        <v>1333</v>
      </c>
      <c r="B1335" s="101" t="s">
        <v>12341</v>
      </c>
      <c r="C1335" s="7" t="s">
        <v>6828</v>
      </c>
      <c r="D1335" s="7" t="str">
        <f t="shared" si="76"/>
        <v>MSK箱</v>
      </c>
      <c r="E1335" s="7" t="s">
        <v>17174</v>
      </c>
      <c r="F1335" s="19">
        <v>41521</v>
      </c>
      <c r="G1335" s="39" t="s">
        <v>6001</v>
      </c>
      <c r="H1335" s="7" t="str">
        <f t="shared" si="73"/>
        <v>重</v>
      </c>
      <c r="I1335" s="23">
        <v>41521</v>
      </c>
      <c r="J1335" s="21"/>
      <c r="K1335" s="7" t="s">
        <v>10395</v>
      </c>
      <c r="L1335" s="7" t="s">
        <v>1066</v>
      </c>
      <c r="M1335" s="9" t="s">
        <v>5779</v>
      </c>
      <c r="N1335" s="68"/>
      <c r="O1335" s="18" t="str">
        <f t="shared" ca="1" si="74"/>
        <v>278天</v>
      </c>
      <c r="P1335" s="80"/>
      <c r="Q1335" s="80"/>
      <c r="R1335" s="80"/>
      <c r="S1335" s="80"/>
    </row>
    <row r="1336" spans="1:19">
      <c r="A1336" s="34">
        <v>1334</v>
      </c>
      <c r="B1336" s="101" t="s">
        <v>12348</v>
      </c>
      <c r="C1336" s="7" t="s">
        <v>6828</v>
      </c>
      <c r="D1336" s="7" t="str">
        <f t="shared" si="76"/>
        <v>MSK箱</v>
      </c>
      <c r="E1336" s="7" t="s">
        <v>17174</v>
      </c>
      <c r="F1336" s="19">
        <v>41521</v>
      </c>
      <c r="G1336" s="39" t="s">
        <v>6001</v>
      </c>
      <c r="H1336" s="7" t="str">
        <f t="shared" si="73"/>
        <v>重</v>
      </c>
      <c r="I1336" s="23">
        <v>41522</v>
      </c>
      <c r="J1336" s="21"/>
      <c r="K1336" s="7" t="s">
        <v>10395</v>
      </c>
      <c r="L1336" s="7" t="s">
        <v>1066</v>
      </c>
      <c r="M1336" s="9" t="s">
        <v>2505</v>
      </c>
      <c r="N1336" s="68"/>
      <c r="O1336" s="18" t="str">
        <f t="shared" ca="1" si="74"/>
        <v>278天</v>
      </c>
      <c r="P1336" s="80"/>
      <c r="Q1336" s="80"/>
      <c r="R1336" s="80"/>
      <c r="S1336" s="80"/>
    </row>
    <row r="1337" spans="1:19">
      <c r="A1337" s="34">
        <v>1335</v>
      </c>
      <c r="B1337" s="101" t="s">
        <v>4286</v>
      </c>
      <c r="C1337" s="7" t="s">
        <v>10393</v>
      </c>
      <c r="D1337" s="7" t="str">
        <f t="shared" si="76"/>
        <v>MSK箱</v>
      </c>
      <c r="E1337" s="7" t="s">
        <v>17174</v>
      </c>
      <c r="F1337" s="19">
        <v>41541</v>
      </c>
      <c r="G1337" s="79" t="s">
        <v>9293</v>
      </c>
      <c r="H1337" s="7" t="str">
        <f t="shared" ref="H1337:H1381" si="77">IF(I1337="","空","重")</f>
        <v>重</v>
      </c>
      <c r="I1337" s="23">
        <v>41598</v>
      </c>
      <c r="J1337" s="21"/>
      <c r="K1337" s="7" t="s">
        <v>4794</v>
      </c>
      <c r="L1337" s="7"/>
      <c r="M1337" s="9" t="s">
        <v>4288</v>
      </c>
      <c r="N1337" s="68"/>
      <c r="O1337" s="18" t="str">
        <f t="shared" ref="O1337:O1381" ca="1" si="78">IF(ISNONTEXT(J1337),DATEDIF(F1337,TODAY(),"d")&amp;"天","出场")</f>
        <v>258天</v>
      </c>
      <c r="P1337" s="80"/>
      <c r="Q1337" s="80"/>
      <c r="R1337" s="80"/>
      <c r="S1337" s="80"/>
    </row>
    <row r="1338" spans="1:19">
      <c r="A1338" s="34">
        <v>1338</v>
      </c>
      <c r="B1338" s="101" t="s">
        <v>2581</v>
      </c>
      <c r="C1338" s="7" t="s">
        <v>10393</v>
      </c>
      <c r="D1338" s="7" t="str">
        <f t="shared" si="76"/>
        <v>MSK箱</v>
      </c>
      <c r="E1338" s="7" t="s">
        <v>1484</v>
      </c>
      <c r="F1338" s="19">
        <v>41541</v>
      </c>
      <c r="G1338" s="79" t="s">
        <v>9293</v>
      </c>
      <c r="H1338" s="7" t="str">
        <f t="shared" si="77"/>
        <v>重</v>
      </c>
      <c r="I1338" s="23">
        <v>41550</v>
      </c>
      <c r="J1338" s="21"/>
      <c r="K1338" s="7" t="s">
        <v>13302</v>
      </c>
      <c r="L1338" s="7"/>
      <c r="M1338" s="9" t="s">
        <v>2584</v>
      </c>
      <c r="N1338" s="68"/>
      <c r="O1338" s="18" t="str">
        <f t="shared" ca="1" si="78"/>
        <v>258天</v>
      </c>
      <c r="P1338" s="80"/>
      <c r="Q1338" s="80"/>
      <c r="R1338" s="80"/>
      <c r="S1338" s="80"/>
    </row>
    <row r="1339" spans="1:19">
      <c r="A1339" s="34">
        <v>1339</v>
      </c>
      <c r="B1339" s="101" t="s">
        <v>13389</v>
      </c>
      <c r="C1339" s="7" t="s">
        <v>10393</v>
      </c>
      <c r="D1339" s="7" t="str">
        <f t="shared" si="76"/>
        <v>MSK箱</v>
      </c>
      <c r="E1339" s="7" t="s">
        <v>17174</v>
      </c>
      <c r="F1339" s="19">
        <v>41542</v>
      </c>
      <c r="G1339" s="79" t="s">
        <v>9293</v>
      </c>
      <c r="H1339" s="7" t="str">
        <f t="shared" si="77"/>
        <v>重</v>
      </c>
      <c r="I1339" s="23">
        <v>41599</v>
      </c>
      <c r="J1339" s="21"/>
      <c r="K1339" s="7" t="s">
        <v>13302</v>
      </c>
      <c r="L1339" s="7"/>
      <c r="M1339" s="9">
        <v>867017128</v>
      </c>
      <c r="N1339" s="68"/>
      <c r="O1339" s="18" t="str">
        <f t="shared" ca="1" si="78"/>
        <v>257天</v>
      </c>
      <c r="P1339" s="80"/>
      <c r="Q1339" s="80"/>
      <c r="R1339" s="80"/>
      <c r="S1339" s="80"/>
    </row>
    <row r="1340" spans="1:19">
      <c r="A1340" s="34">
        <v>1340</v>
      </c>
      <c r="B1340" s="101" t="s">
        <v>7359</v>
      </c>
      <c r="C1340" s="7" t="s">
        <v>10393</v>
      </c>
      <c r="D1340" s="7" t="str">
        <f t="shared" si="76"/>
        <v>MSK箱</v>
      </c>
      <c r="E1340" s="7" t="s">
        <v>1484</v>
      </c>
      <c r="F1340" s="19">
        <v>41540</v>
      </c>
      <c r="G1340" s="79" t="s">
        <v>9293</v>
      </c>
      <c r="H1340" s="7" t="str">
        <f t="shared" si="77"/>
        <v>重</v>
      </c>
      <c r="I1340" s="23">
        <v>41560</v>
      </c>
      <c r="J1340" s="21"/>
      <c r="K1340" s="7" t="s">
        <v>13302</v>
      </c>
      <c r="L1340" s="7"/>
      <c r="M1340" s="9" t="s">
        <v>7360</v>
      </c>
      <c r="N1340" s="68"/>
      <c r="O1340" s="18" t="str">
        <f t="shared" ca="1" si="78"/>
        <v>259天</v>
      </c>
      <c r="P1340" s="80"/>
      <c r="Q1340" s="80"/>
      <c r="R1340" s="80"/>
      <c r="S1340" s="80"/>
    </row>
    <row r="1341" spans="1:19">
      <c r="A1341" s="34">
        <v>1341</v>
      </c>
      <c r="B1341" s="101" t="s">
        <v>13490</v>
      </c>
      <c r="C1341" s="7" t="s">
        <v>10393</v>
      </c>
      <c r="D1341" s="7" t="str">
        <f t="shared" si="76"/>
        <v>MSK箱</v>
      </c>
      <c r="E1341" s="7" t="s">
        <v>1484</v>
      </c>
      <c r="F1341" s="19">
        <v>41539</v>
      </c>
      <c r="G1341" s="79" t="s">
        <v>9293</v>
      </c>
      <c r="H1341" s="7" t="str">
        <f t="shared" si="77"/>
        <v>重</v>
      </c>
      <c r="I1341" s="23">
        <v>41647</v>
      </c>
      <c r="J1341" s="21"/>
      <c r="K1341" s="7" t="s">
        <v>10395</v>
      </c>
      <c r="L1341" s="7" t="s">
        <v>7867</v>
      </c>
      <c r="M1341" s="9" t="s">
        <v>7866</v>
      </c>
      <c r="N1341" s="68"/>
      <c r="O1341" s="18" t="str">
        <f t="shared" ca="1" si="78"/>
        <v>260天</v>
      </c>
      <c r="P1341" s="80"/>
      <c r="Q1341" s="80"/>
      <c r="R1341" s="80">
        <v>300</v>
      </c>
      <c r="S1341" s="80">
        <v>9140029</v>
      </c>
    </row>
    <row r="1342" spans="1:19">
      <c r="A1342" s="34">
        <v>1342</v>
      </c>
      <c r="B1342" s="101" t="s">
        <v>11612</v>
      </c>
      <c r="C1342" s="7" t="s">
        <v>10393</v>
      </c>
      <c r="D1342" s="7" t="str">
        <f t="shared" si="76"/>
        <v>MSK箱</v>
      </c>
      <c r="E1342" s="7" t="s">
        <v>1484</v>
      </c>
      <c r="F1342" s="19">
        <v>41542</v>
      </c>
      <c r="G1342" s="79" t="s">
        <v>9293</v>
      </c>
      <c r="H1342" s="7" t="str">
        <f t="shared" si="77"/>
        <v>重</v>
      </c>
      <c r="I1342" s="23">
        <v>41641</v>
      </c>
      <c r="J1342" s="21"/>
      <c r="K1342" s="7" t="s">
        <v>10395</v>
      </c>
      <c r="L1342" s="140" t="s">
        <v>6519</v>
      </c>
      <c r="M1342" s="9">
        <v>867221900</v>
      </c>
      <c r="N1342" s="68"/>
      <c r="O1342" s="18" t="str">
        <f t="shared" ca="1" si="78"/>
        <v>257天</v>
      </c>
      <c r="P1342" s="80"/>
      <c r="Q1342" s="80"/>
      <c r="R1342" s="80"/>
      <c r="S1342" s="80"/>
    </row>
    <row r="1343" spans="1:19">
      <c r="A1343" s="34">
        <v>1344</v>
      </c>
      <c r="B1343" s="101" t="s">
        <v>2750</v>
      </c>
      <c r="C1343" s="7" t="s">
        <v>10393</v>
      </c>
      <c r="D1343" s="7" t="str">
        <f t="shared" si="76"/>
        <v>MSK箱</v>
      </c>
      <c r="E1343" s="7" t="s">
        <v>1484</v>
      </c>
      <c r="F1343" s="19">
        <v>41539</v>
      </c>
      <c r="G1343" s="79" t="s">
        <v>9293</v>
      </c>
      <c r="H1343" s="7" t="str">
        <f t="shared" si="77"/>
        <v>重</v>
      </c>
      <c r="I1343" s="23">
        <v>41647</v>
      </c>
      <c r="J1343" s="21"/>
      <c r="K1343" s="7" t="s">
        <v>16249</v>
      </c>
      <c r="L1343" s="7"/>
      <c r="M1343" s="9">
        <v>867254981</v>
      </c>
      <c r="N1343" s="68"/>
      <c r="O1343" s="18" t="str">
        <f t="shared" ca="1" si="78"/>
        <v>260天</v>
      </c>
      <c r="P1343" s="80"/>
      <c r="Q1343" s="80"/>
      <c r="R1343" s="80"/>
      <c r="S1343" s="80"/>
    </row>
    <row r="1344" spans="1:19">
      <c r="A1344" s="34">
        <v>1345</v>
      </c>
      <c r="B1344" s="101" t="s">
        <v>4285</v>
      </c>
      <c r="C1344" s="7" t="s">
        <v>10393</v>
      </c>
      <c r="D1344" s="7" t="str">
        <f t="shared" si="76"/>
        <v>MSK箱</v>
      </c>
      <c r="E1344" s="7" t="s">
        <v>17174</v>
      </c>
      <c r="F1344" s="19">
        <v>41542</v>
      </c>
      <c r="G1344" s="79" t="s">
        <v>9293</v>
      </c>
      <c r="H1344" s="7" t="str">
        <f t="shared" si="77"/>
        <v>重</v>
      </c>
      <c r="I1344" s="23">
        <v>41598</v>
      </c>
      <c r="J1344" s="21"/>
      <c r="K1344" s="7" t="s">
        <v>4794</v>
      </c>
      <c r="L1344" s="7"/>
      <c r="M1344" s="9" t="s">
        <v>4288</v>
      </c>
      <c r="N1344" s="68"/>
      <c r="O1344" s="18" t="str">
        <f t="shared" ca="1" si="78"/>
        <v>257天</v>
      </c>
      <c r="P1344" s="80"/>
      <c r="Q1344" s="80"/>
      <c r="R1344" s="80"/>
      <c r="S1344" s="80"/>
    </row>
    <row r="1345" spans="1:19">
      <c r="A1345" s="34">
        <v>1347</v>
      </c>
      <c r="B1345" s="101" t="s">
        <v>2582</v>
      </c>
      <c r="C1345" s="7" t="s">
        <v>10393</v>
      </c>
      <c r="D1345" s="7" t="str">
        <f t="shared" si="76"/>
        <v>MSK箱</v>
      </c>
      <c r="E1345" s="7" t="s">
        <v>17174</v>
      </c>
      <c r="F1345" s="19">
        <v>41541</v>
      </c>
      <c r="G1345" s="79" t="s">
        <v>9293</v>
      </c>
      <c r="H1345" s="7" t="str">
        <f t="shared" si="77"/>
        <v>重</v>
      </c>
      <c r="I1345" s="23">
        <v>41550</v>
      </c>
      <c r="J1345" s="21"/>
      <c r="K1345" s="7" t="s">
        <v>13302</v>
      </c>
      <c r="L1345" s="7"/>
      <c r="M1345" s="9" t="s">
        <v>2584</v>
      </c>
      <c r="N1345" s="68"/>
      <c r="O1345" s="18" t="str">
        <f t="shared" ca="1" si="78"/>
        <v>258天</v>
      </c>
      <c r="P1345" s="80"/>
      <c r="Q1345" s="80"/>
      <c r="R1345" s="80"/>
      <c r="S1345" s="80"/>
    </row>
    <row r="1346" spans="1:19">
      <c r="A1346" s="34">
        <v>1349</v>
      </c>
      <c r="B1346" s="101" t="s">
        <v>16250</v>
      </c>
      <c r="C1346" s="7" t="s">
        <v>10393</v>
      </c>
      <c r="D1346" s="7" t="str">
        <f t="shared" si="76"/>
        <v>MSK箱</v>
      </c>
      <c r="E1346" s="7" t="s">
        <v>17174</v>
      </c>
      <c r="F1346" s="19">
        <v>41544</v>
      </c>
      <c r="G1346" s="79" t="s">
        <v>9293</v>
      </c>
      <c r="H1346" s="7" t="str">
        <f t="shared" si="77"/>
        <v>重</v>
      </c>
      <c r="I1346" s="23">
        <v>41605</v>
      </c>
      <c r="J1346" s="21"/>
      <c r="K1346" s="7" t="s">
        <v>2432</v>
      </c>
      <c r="L1346" s="48" t="s">
        <v>8200</v>
      </c>
      <c r="M1346" s="9">
        <v>867028449</v>
      </c>
      <c r="N1346" s="68"/>
      <c r="O1346" s="18" t="str">
        <f t="shared" ca="1" si="78"/>
        <v>255天</v>
      </c>
      <c r="P1346" s="80"/>
      <c r="Q1346" s="80"/>
      <c r="R1346" s="80"/>
      <c r="S1346" s="80"/>
    </row>
    <row r="1347" spans="1:19">
      <c r="A1347" s="34">
        <v>1350</v>
      </c>
      <c r="B1347" s="101" t="s">
        <v>6672</v>
      </c>
      <c r="C1347" s="7" t="s">
        <v>10393</v>
      </c>
      <c r="D1347" s="7" t="str">
        <f t="shared" ref="D1347:D1368" si="79">IF(B1347="","","MSK箱")</f>
        <v>MSK箱</v>
      </c>
      <c r="E1347" s="7" t="s">
        <v>17174</v>
      </c>
      <c r="F1347" s="19">
        <v>41540</v>
      </c>
      <c r="G1347" s="79" t="s">
        <v>9293</v>
      </c>
      <c r="H1347" s="7" t="str">
        <f t="shared" si="77"/>
        <v>重</v>
      </c>
      <c r="I1347" s="23">
        <v>41600</v>
      </c>
      <c r="J1347" s="21"/>
      <c r="K1347" s="7" t="s">
        <v>13302</v>
      </c>
      <c r="L1347" s="7"/>
      <c r="M1347" s="9" t="s">
        <v>104</v>
      </c>
      <c r="N1347" s="68"/>
      <c r="O1347" s="18" t="str">
        <f t="shared" ca="1" si="78"/>
        <v>259天</v>
      </c>
      <c r="P1347" s="80"/>
      <c r="Q1347" s="80"/>
      <c r="R1347" s="80"/>
      <c r="S1347" s="80"/>
    </row>
    <row r="1348" spans="1:19">
      <c r="A1348" s="34">
        <v>1351</v>
      </c>
      <c r="B1348" s="101" t="s">
        <v>16251</v>
      </c>
      <c r="C1348" s="7" t="s">
        <v>10393</v>
      </c>
      <c r="D1348" s="7" t="str">
        <f t="shared" si="79"/>
        <v>MSK箱</v>
      </c>
      <c r="E1348" s="7" t="s">
        <v>17174</v>
      </c>
      <c r="F1348" s="19">
        <v>41544</v>
      </c>
      <c r="G1348" s="79" t="s">
        <v>9293</v>
      </c>
      <c r="H1348" s="7" t="str">
        <f t="shared" si="77"/>
        <v>重</v>
      </c>
      <c r="I1348" s="23">
        <v>41605</v>
      </c>
      <c r="J1348" s="21"/>
      <c r="K1348" s="7" t="s">
        <v>2432</v>
      </c>
      <c r="L1348" s="48" t="s">
        <v>8200</v>
      </c>
      <c r="M1348" s="9">
        <v>867028449</v>
      </c>
      <c r="N1348" s="68"/>
      <c r="O1348" s="18" t="str">
        <f t="shared" ca="1" si="78"/>
        <v>255天</v>
      </c>
      <c r="P1348" s="80"/>
      <c r="Q1348" s="80"/>
      <c r="R1348" s="80"/>
      <c r="S1348" s="80"/>
    </row>
    <row r="1349" spans="1:19">
      <c r="A1349" s="34">
        <v>1353</v>
      </c>
      <c r="B1349" s="101" t="s">
        <v>11614</v>
      </c>
      <c r="C1349" s="7" t="s">
        <v>10393</v>
      </c>
      <c r="D1349" s="7" t="str">
        <f t="shared" si="79"/>
        <v>MSK箱</v>
      </c>
      <c r="E1349" s="7" t="s">
        <v>1484</v>
      </c>
      <c r="F1349" s="19">
        <v>41541</v>
      </c>
      <c r="G1349" s="79" t="s">
        <v>9293</v>
      </c>
      <c r="H1349" s="7" t="str">
        <f t="shared" si="77"/>
        <v>重</v>
      </c>
      <c r="I1349" s="23">
        <v>41642</v>
      </c>
      <c r="J1349" s="21"/>
      <c r="K1349" s="7" t="s">
        <v>5796</v>
      </c>
      <c r="L1349" s="140" t="s">
        <v>2681</v>
      </c>
      <c r="M1349" s="9">
        <v>867221900</v>
      </c>
      <c r="N1349" s="68"/>
      <c r="O1349" s="18" t="str">
        <f t="shared" ca="1" si="78"/>
        <v>258天</v>
      </c>
      <c r="P1349" s="80"/>
      <c r="Q1349" s="80"/>
      <c r="R1349" s="80"/>
      <c r="S1349" s="80"/>
    </row>
    <row r="1350" spans="1:19">
      <c r="A1350" s="34">
        <v>1354</v>
      </c>
      <c r="B1350" s="101" t="s">
        <v>328</v>
      </c>
      <c r="C1350" s="7" t="s">
        <v>10393</v>
      </c>
      <c r="D1350" s="7" t="str">
        <f t="shared" si="79"/>
        <v>MSK箱</v>
      </c>
      <c r="E1350" s="7" t="s">
        <v>17174</v>
      </c>
      <c r="F1350" s="19">
        <v>41544</v>
      </c>
      <c r="G1350" s="79" t="s">
        <v>9293</v>
      </c>
      <c r="H1350" s="7" t="str">
        <f t="shared" si="77"/>
        <v>重</v>
      </c>
      <c r="I1350" s="23">
        <v>41601</v>
      </c>
      <c r="J1350" s="21"/>
      <c r="K1350" s="7" t="s">
        <v>5351</v>
      </c>
      <c r="L1350" s="7"/>
      <c r="M1350" s="9" t="s">
        <v>331</v>
      </c>
      <c r="N1350" s="68"/>
      <c r="O1350" s="18" t="str">
        <f t="shared" ca="1" si="78"/>
        <v>255天</v>
      </c>
      <c r="P1350" s="80"/>
      <c r="Q1350" s="80"/>
      <c r="R1350" s="80"/>
      <c r="S1350" s="80"/>
    </row>
    <row r="1351" spans="1:19">
      <c r="A1351" s="34">
        <v>1355</v>
      </c>
      <c r="B1351" s="101" t="s">
        <v>9470</v>
      </c>
      <c r="C1351" s="7" t="s">
        <v>10393</v>
      </c>
      <c r="D1351" s="7" t="str">
        <f t="shared" si="79"/>
        <v>MSK箱</v>
      </c>
      <c r="E1351" s="7" t="s">
        <v>8078</v>
      </c>
      <c r="F1351" s="19">
        <v>41545</v>
      </c>
      <c r="G1351" s="79" t="s">
        <v>9293</v>
      </c>
      <c r="H1351" s="7" t="str">
        <f t="shared" si="77"/>
        <v>重</v>
      </c>
      <c r="I1351" s="23">
        <v>41605</v>
      </c>
      <c r="J1351" s="21"/>
      <c r="K1351" s="7" t="s">
        <v>2432</v>
      </c>
      <c r="L1351" s="48" t="s">
        <v>8200</v>
      </c>
      <c r="M1351" s="9">
        <v>867028449</v>
      </c>
      <c r="N1351" s="68"/>
      <c r="O1351" s="18" t="str">
        <f t="shared" ca="1" si="78"/>
        <v>254天</v>
      </c>
      <c r="P1351" s="80"/>
      <c r="Q1351" s="80"/>
      <c r="R1351" s="80"/>
      <c r="S1351" s="80"/>
    </row>
    <row r="1352" spans="1:19">
      <c r="A1352" s="34">
        <v>1358</v>
      </c>
      <c r="B1352" s="101" t="s">
        <v>2751</v>
      </c>
      <c r="C1352" s="7" t="s">
        <v>10393</v>
      </c>
      <c r="D1352" s="7" t="str">
        <f t="shared" si="79"/>
        <v>MSK箱</v>
      </c>
      <c r="E1352" s="7" t="s">
        <v>1484</v>
      </c>
      <c r="F1352" s="19">
        <v>41542</v>
      </c>
      <c r="G1352" s="79" t="s">
        <v>9293</v>
      </c>
      <c r="H1352" s="7" t="str">
        <f t="shared" si="77"/>
        <v>重</v>
      </c>
      <c r="I1352" s="23">
        <v>41647</v>
      </c>
      <c r="J1352" s="21"/>
      <c r="K1352" s="7" t="s">
        <v>16249</v>
      </c>
      <c r="L1352" s="7"/>
      <c r="M1352" s="9">
        <v>867254981</v>
      </c>
      <c r="N1352" s="68"/>
      <c r="O1352" s="18" t="str">
        <f t="shared" ca="1" si="78"/>
        <v>257天</v>
      </c>
      <c r="P1352" s="80"/>
      <c r="Q1352" s="80"/>
      <c r="R1352" s="80"/>
      <c r="S1352" s="80"/>
    </row>
    <row r="1353" spans="1:19">
      <c r="A1353" s="34">
        <v>1359</v>
      </c>
      <c r="B1353" s="101" t="s">
        <v>7393</v>
      </c>
      <c r="C1353" s="7" t="s">
        <v>10393</v>
      </c>
      <c r="D1353" s="7" t="str">
        <f t="shared" si="79"/>
        <v>MSK箱</v>
      </c>
      <c r="E1353" s="7" t="s">
        <v>17174</v>
      </c>
      <c r="F1353" s="19">
        <v>41541</v>
      </c>
      <c r="G1353" s="79" t="s">
        <v>9293</v>
      </c>
      <c r="H1353" s="7" t="str">
        <f t="shared" si="77"/>
        <v>重</v>
      </c>
      <c r="I1353" s="23">
        <v>41550</v>
      </c>
      <c r="J1353" s="21"/>
      <c r="K1353" s="7" t="s">
        <v>4794</v>
      </c>
      <c r="L1353" s="7"/>
      <c r="M1353" s="9" t="s">
        <v>2584</v>
      </c>
      <c r="N1353" s="68"/>
      <c r="O1353" s="18" t="str">
        <f t="shared" ca="1" si="78"/>
        <v>258天</v>
      </c>
      <c r="P1353" s="80"/>
      <c r="Q1353" s="80"/>
      <c r="R1353" s="80"/>
      <c r="S1353" s="80"/>
    </row>
    <row r="1354" spans="1:19">
      <c r="A1354" s="34">
        <v>1363</v>
      </c>
      <c r="B1354" s="101" t="s">
        <v>12081</v>
      </c>
      <c r="C1354" s="7" t="s">
        <v>10393</v>
      </c>
      <c r="D1354" s="7" t="str">
        <f t="shared" si="79"/>
        <v>MSK箱</v>
      </c>
      <c r="E1354" s="7" t="s">
        <v>1484</v>
      </c>
      <c r="F1354" s="19">
        <v>41540</v>
      </c>
      <c r="G1354" s="79" t="s">
        <v>9293</v>
      </c>
      <c r="H1354" s="7" t="str">
        <f t="shared" si="77"/>
        <v>重</v>
      </c>
      <c r="I1354" s="23">
        <v>41620</v>
      </c>
      <c r="J1354" s="21"/>
      <c r="K1354" s="7" t="s">
        <v>16249</v>
      </c>
      <c r="L1354" s="7"/>
      <c r="M1354" s="9">
        <v>867050213</v>
      </c>
      <c r="N1354" s="68"/>
      <c r="O1354" s="18" t="str">
        <f t="shared" ca="1" si="78"/>
        <v>259天</v>
      </c>
      <c r="P1354" s="80"/>
      <c r="Q1354" s="80"/>
      <c r="R1354" s="80"/>
      <c r="S1354" s="80"/>
    </row>
    <row r="1355" spans="1:19">
      <c r="A1355" s="34">
        <v>1364</v>
      </c>
      <c r="B1355" s="101" t="s">
        <v>5292</v>
      </c>
      <c r="C1355" s="7" t="s">
        <v>10393</v>
      </c>
      <c r="D1355" s="7" t="str">
        <f t="shared" si="79"/>
        <v>MSK箱</v>
      </c>
      <c r="E1355" s="7" t="s">
        <v>17174</v>
      </c>
      <c r="F1355" s="19">
        <v>41539</v>
      </c>
      <c r="G1355" s="79" t="s">
        <v>9293</v>
      </c>
      <c r="H1355" s="7" t="str">
        <f t="shared" si="77"/>
        <v>重</v>
      </c>
      <c r="I1355" s="23">
        <v>41537</v>
      </c>
      <c r="J1355" s="21"/>
      <c r="K1355" s="7" t="s">
        <v>13302</v>
      </c>
      <c r="L1355" s="7"/>
      <c r="M1355" s="122">
        <v>866734573</v>
      </c>
      <c r="N1355" s="68"/>
      <c r="O1355" s="18" t="str">
        <f t="shared" ca="1" si="78"/>
        <v>260天</v>
      </c>
      <c r="P1355" s="80"/>
      <c r="Q1355" s="80"/>
      <c r="R1355" s="80"/>
      <c r="S1355" s="80"/>
    </row>
    <row r="1356" spans="1:19">
      <c r="A1356" s="34">
        <v>1365</v>
      </c>
      <c r="B1356" s="101" t="s">
        <v>2756</v>
      </c>
      <c r="C1356" s="7" t="s">
        <v>10393</v>
      </c>
      <c r="D1356" s="7" t="str">
        <f t="shared" si="79"/>
        <v>MSK箱</v>
      </c>
      <c r="E1356" s="7" t="s">
        <v>1484</v>
      </c>
      <c r="F1356" s="19">
        <v>41540</v>
      </c>
      <c r="G1356" s="79" t="s">
        <v>9293</v>
      </c>
      <c r="H1356" s="7" t="str">
        <f t="shared" si="77"/>
        <v>重</v>
      </c>
      <c r="I1356" s="23">
        <v>41648</v>
      </c>
      <c r="J1356" s="21"/>
      <c r="K1356" s="7" t="s">
        <v>972</v>
      </c>
      <c r="L1356" s="7"/>
      <c r="M1356" s="9">
        <v>951268662</v>
      </c>
      <c r="N1356" s="68"/>
      <c r="O1356" s="18" t="str">
        <f t="shared" ca="1" si="78"/>
        <v>259天</v>
      </c>
      <c r="P1356" s="80"/>
      <c r="Q1356" s="80"/>
      <c r="R1356" s="80"/>
      <c r="S1356" s="80"/>
    </row>
    <row r="1357" spans="1:19">
      <c r="A1357" s="34">
        <v>1366</v>
      </c>
      <c r="B1357" s="101" t="s">
        <v>14885</v>
      </c>
      <c r="C1357" s="7" t="s">
        <v>10393</v>
      </c>
      <c r="D1357" s="7" t="str">
        <f t="shared" si="79"/>
        <v>MSK箱</v>
      </c>
      <c r="E1357" s="7" t="s">
        <v>1484</v>
      </c>
      <c r="F1357" s="19">
        <v>41544</v>
      </c>
      <c r="G1357" s="79" t="s">
        <v>9293</v>
      </c>
      <c r="H1357" s="7" t="str">
        <f t="shared" si="77"/>
        <v>重</v>
      </c>
      <c r="I1357" s="23">
        <v>41655</v>
      </c>
      <c r="J1357" s="21"/>
      <c r="K1357" s="7" t="s">
        <v>5796</v>
      </c>
      <c r="L1357" s="7"/>
      <c r="M1357" s="9">
        <v>867265404</v>
      </c>
      <c r="N1357" s="68"/>
      <c r="O1357" s="18" t="str">
        <f t="shared" ca="1" si="78"/>
        <v>255天</v>
      </c>
      <c r="P1357" s="80"/>
      <c r="Q1357" s="80"/>
      <c r="R1357" s="80"/>
      <c r="S1357" s="80"/>
    </row>
    <row r="1358" spans="1:19">
      <c r="A1358" s="34">
        <v>1367</v>
      </c>
      <c r="B1358" s="101" t="s">
        <v>16252</v>
      </c>
      <c r="C1358" s="7" t="s">
        <v>10393</v>
      </c>
      <c r="D1358" s="7" t="str">
        <f t="shared" si="79"/>
        <v>MSK箱</v>
      </c>
      <c r="E1358" s="7" t="s">
        <v>17174</v>
      </c>
      <c r="F1358" s="19">
        <v>41544</v>
      </c>
      <c r="G1358" s="79" t="s">
        <v>9293</v>
      </c>
      <c r="H1358" s="7" t="str">
        <f t="shared" si="77"/>
        <v>重</v>
      </c>
      <c r="I1358" s="23">
        <v>41605</v>
      </c>
      <c r="J1358" s="21"/>
      <c r="K1358" s="7" t="s">
        <v>2432</v>
      </c>
      <c r="L1358" s="48" t="s">
        <v>8200</v>
      </c>
      <c r="M1358" s="9">
        <v>867028449</v>
      </c>
      <c r="N1358" s="68"/>
      <c r="O1358" s="18" t="str">
        <f t="shared" ca="1" si="78"/>
        <v>255天</v>
      </c>
      <c r="P1358" s="80"/>
      <c r="Q1358" s="80"/>
      <c r="R1358" s="80"/>
      <c r="S1358" s="80"/>
    </row>
    <row r="1359" spans="1:19">
      <c r="A1359" s="34">
        <v>1369</v>
      </c>
      <c r="B1359" s="101" t="s">
        <v>14886</v>
      </c>
      <c r="C1359" s="7" t="s">
        <v>10393</v>
      </c>
      <c r="D1359" s="7" t="str">
        <f t="shared" si="79"/>
        <v>MSK箱</v>
      </c>
      <c r="E1359" s="7" t="s">
        <v>1484</v>
      </c>
      <c r="F1359" s="19">
        <v>41544</v>
      </c>
      <c r="G1359" s="79" t="s">
        <v>9293</v>
      </c>
      <c r="H1359" s="7" t="str">
        <f t="shared" si="77"/>
        <v>重</v>
      </c>
      <c r="I1359" s="23">
        <v>41651</v>
      </c>
      <c r="J1359" s="21"/>
      <c r="K1359" s="7" t="s">
        <v>4300</v>
      </c>
      <c r="L1359" s="7"/>
      <c r="M1359" s="9">
        <v>951268662</v>
      </c>
      <c r="N1359" s="68"/>
      <c r="O1359" s="18" t="str">
        <f t="shared" ca="1" si="78"/>
        <v>255天</v>
      </c>
      <c r="P1359" s="80"/>
      <c r="Q1359" s="80"/>
      <c r="R1359" s="80"/>
      <c r="S1359" s="80"/>
    </row>
    <row r="1360" spans="1:19">
      <c r="A1360" s="34">
        <v>1370</v>
      </c>
      <c r="B1360" s="101" t="s">
        <v>14887</v>
      </c>
      <c r="C1360" s="7" t="s">
        <v>10393</v>
      </c>
      <c r="D1360" s="7" t="str">
        <f t="shared" si="79"/>
        <v>MSK箱</v>
      </c>
      <c r="E1360" s="7" t="s">
        <v>1484</v>
      </c>
      <c r="F1360" s="19">
        <v>41544</v>
      </c>
      <c r="G1360" s="79" t="s">
        <v>9293</v>
      </c>
      <c r="H1360" s="7" t="str">
        <f t="shared" si="77"/>
        <v>重</v>
      </c>
      <c r="I1360" s="23">
        <v>41651</v>
      </c>
      <c r="J1360" s="21"/>
      <c r="K1360" s="7" t="s">
        <v>16249</v>
      </c>
      <c r="L1360" s="7"/>
      <c r="M1360" s="9">
        <v>951268662</v>
      </c>
      <c r="N1360" s="68"/>
      <c r="O1360" s="18" t="str">
        <f t="shared" ca="1" si="78"/>
        <v>255天</v>
      </c>
      <c r="P1360" s="80"/>
      <c r="Q1360" s="80"/>
      <c r="R1360" s="80"/>
      <c r="S1360" s="80"/>
    </row>
    <row r="1361" spans="1:19">
      <c r="A1361" s="34">
        <v>1371</v>
      </c>
      <c r="B1361" s="101" t="s">
        <v>2752</v>
      </c>
      <c r="C1361" s="7" t="s">
        <v>10393</v>
      </c>
      <c r="D1361" s="7" t="str">
        <f t="shared" si="79"/>
        <v>MSK箱</v>
      </c>
      <c r="E1361" s="7" t="s">
        <v>1484</v>
      </c>
      <c r="F1361" s="19">
        <v>41544</v>
      </c>
      <c r="G1361" s="79" t="s">
        <v>9293</v>
      </c>
      <c r="H1361" s="7" t="str">
        <f t="shared" si="77"/>
        <v>重</v>
      </c>
      <c r="I1361" s="23">
        <v>41647</v>
      </c>
      <c r="J1361" s="21"/>
      <c r="K1361" s="7" t="s">
        <v>16249</v>
      </c>
      <c r="L1361" s="7"/>
      <c r="M1361" s="9">
        <v>867254981</v>
      </c>
      <c r="N1361" s="68"/>
      <c r="O1361" s="18" t="str">
        <f t="shared" ca="1" si="78"/>
        <v>255天</v>
      </c>
      <c r="P1361" s="80"/>
      <c r="Q1361" s="80"/>
      <c r="R1361" s="80"/>
      <c r="S1361" s="80"/>
    </row>
    <row r="1362" spans="1:19">
      <c r="A1362" s="34">
        <v>1372</v>
      </c>
      <c r="B1362" s="101" t="s">
        <v>6665</v>
      </c>
      <c r="C1362" s="7" t="s">
        <v>10393</v>
      </c>
      <c r="D1362" s="7" t="str">
        <f t="shared" si="79"/>
        <v>MSK箱</v>
      </c>
      <c r="E1362" s="7" t="s">
        <v>17174</v>
      </c>
      <c r="F1362" s="19">
        <v>41540</v>
      </c>
      <c r="G1362" s="79" t="s">
        <v>9293</v>
      </c>
      <c r="H1362" s="7" t="str">
        <f t="shared" si="77"/>
        <v>重</v>
      </c>
      <c r="I1362" s="23">
        <v>41604</v>
      </c>
      <c r="J1362" s="21"/>
      <c r="K1362" s="7" t="s">
        <v>10395</v>
      </c>
      <c r="L1362" s="140" t="s">
        <v>8200</v>
      </c>
      <c r="M1362" s="9">
        <v>867028449</v>
      </c>
      <c r="N1362" s="68"/>
      <c r="O1362" s="18" t="str">
        <f t="shared" ca="1" si="78"/>
        <v>259天</v>
      </c>
      <c r="P1362" s="80"/>
      <c r="Q1362" s="80"/>
      <c r="R1362" s="80"/>
      <c r="S1362" s="80"/>
    </row>
    <row r="1363" spans="1:19">
      <c r="A1363" s="34">
        <v>1373</v>
      </c>
      <c r="B1363" s="101" t="s">
        <v>9516</v>
      </c>
      <c r="C1363" s="7" t="s">
        <v>10393</v>
      </c>
      <c r="D1363" s="7" t="str">
        <f t="shared" si="79"/>
        <v>MSK箱</v>
      </c>
      <c r="E1363" s="7" t="s">
        <v>1484</v>
      </c>
      <c r="F1363" s="19">
        <v>41542</v>
      </c>
      <c r="G1363" s="79" t="s">
        <v>9293</v>
      </c>
      <c r="H1363" s="7" t="str">
        <f t="shared" si="77"/>
        <v>重</v>
      </c>
      <c r="I1363" s="23">
        <v>41620</v>
      </c>
      <c r="J1363" s="21"/>
      <c r="K1363" s="7" t="s">
        <v>8077</v>
      </c>
      <c r="L1363" s="7"/>
      <c r="M1363" s="9">
        <v>867050213</v>
      </c>
      <c r="N1363" s="68"/>
      <c r="O1363" s="18" t="str">
        <f t="shared" ca="1" si="78"/>
        <v>257天</v>
      </c>
      <c r="P1363" s="80"/>
      <c r="Q1363" s="80"/>
      <c r="R1363" s="80"/>
      <c r="S1363" s="80"/>
    </row>
    <row r="1364" spans="1:19">
      <c r="A1364" s="34">
        <v>1374</v>
      </c>
      <c r="B1364" s="101" t="s">
        <v>14080</v>
      </c>
      <c r="C1364" s="7" t="s">
        <v>10393</v>
      </c>
      <c r="D1364" s="7" t="str">
        <f t="shared" si="79"/>
        <v>MSK箱</v>
      </c>
      <c r="E1364" s="7" t="s">
        <v>1484</v>
      </c>
      <c r="F1364" s="19">
        <v>41542</v>
      </c>
      <c r="G1364" s="79" t="s">
        <v>9293</v>
      </c>
      <c r="H1364" s="7" t="str">
        <f t="shared" si="77"/>
        <v>重</v>
      </c>
      <c r="I1364" s="23">
        <v>41647</v>
      </c>
      <c r="J1364" s="21"/>
      <c r="K1364" s="7" t="s">
        <v>10395</v>
      </c>
      <c r="L1364" s="7" t="s">
        <v>3908</v>
      </c>
      <c r="M1364" s="9">
        <v>867255186</v>
      </c>
      <c r="N1364" s="68"/>
      <c r="O1364" s="18" t="str">
        <f t="shared" ca="1" si="78"/>
        <v>257天</v>
      </c>
      <c r="P1364" s="80"/>
      <c r="Q1364" s="80"/>
      <c r="R1364" s="80">
        <v>100</v>
      </c>
      <c r="S1364" s="80">
        <v>9140029</v>
      </c>
    </row>
    <row r="1365" spans="1:19">
      <c r="A1365" s="34">
        <v>1375</v>
      </c>
      <c r="B1365" s="101" t="s">
        <v>12077</v>
      </c>
      <c r="C1365" s="7" t="s">
        <v>10393</v>
      </c>
      <c r="D1365" s="7" t="str">
        <f t="shared" si="79"/>
        <v>MSK箱</v>
      </c>
      <c r="E1365" s="7" t="s">
        <v>17174</v>
      </c>
      <c r="F1365" s="19">
        <v>41540</v>
      </c>
      <c r="G1365" s="79" t="s">
        <v>9293</v>
      </c>
      <c r="H1365" s="7" t="str">
        <f t="shared" si="77"/>
        <v>重</v>
      </c>
      <c r="I1365" s="23">
        <v>41620</v>
      </c>
      <c r="J1365" s="21"/>
      <c r="K1365" s="7" t="s">
        <v>972</v>
      </c>
      <c r="L1365" s="7"/>
      <c r="M1365" s="9">
        <v>867050213</v>
      </c>
      <c r="N1365" s="68"/>
      <c r="O1365" s="18" t="str">
        <f t="shared" ca="1" si="78"/>
        <v>259天</v>
      </c>
      <c r="P1365" s="80"/>
      <c r="Q1365" s="80"/>
      <c r="R1365" s="80"/>
      <c r="S1365" s="80"/>
    </row>
    <row r="1366" spans="1:19">
      <c r="A1366" s="34">
        <v>1376</v>
      </c>
      <c r="B1366" s="101" t="s">
        <v>9991</v>
      </c>
      <c r="C1366" s="7" t="s">
        <v>10393</v>
      </c>
      <c r="D1366" s="7" t="str">
        <f t="shared" si="79"/>
        <v>MSK箱</v>
      </c>
      <c r="E1366" s="7" t="s">
        <v>17174</v>
      </c>
      <c r="F1366" s="19">
        <v>41544</v>
      </c>
      <c r="G1366" s="79" t="s">
        <v>9293</v>
      </c>
      <c r="H1366" s="7" t="str">
        <f t="shared" si="77"/>
        <v>重</v>
      </c>
      <c r="I1366" s="23">
        <v>41587</v>
      </c>
      <c r="J1366" s="21"/>
      <c r="K1366" s="7" t="s">
        <v>13302</v>
      </c>
      <c r="L1366" s="7"/>
      <c r="M1366" s="9">
        <v>867890958</v>
      </c>
      <c r="N1366" s="68"/>
      <c r="O1366" s="18" t="str">
        <f t="shared" ca="1" si="78"/>
        <v>255天</v>
      </c>
      <c r="P1366" s="80"/>
      <c r="Q1366" s="80"/>
      <c r="R1366" s="80"/>
      <c r="S1366" s="80"/>
    </row>
    <row r="1367" spans="1:19">
      <c r="A1367" s="34">
        <v>1379</v>
      </c>
      <c r="B1367" s="101" t="s">
        <v>17109</v>
      </c>
      <c r="C1367" s="7" t="s">
        <v>10393</v>
      </c>
      <c r="D1367" s="7" t="str">
        <f t="shared" si="79"/>
        <v>MSK箱</v>
      </c>
      <c r="E1367" s="7" t="s">
        <v>1484</v>
      </c>
      <c r="F1367" s="19">
        <v>41544</v>
      </c>
      <c r="G1367" s="79" t="s">
        <v>9293</v>
      </c>
      <c r="H1367" s="7" t="str">
        <f t="shared" si="77"/>
        <v>重</v>
      </c>
      <c r="I1367" s="23">
        <v>41651</v>
      </c>
      <c r="J1367" s="21"/>
      <c r="K1367" s="7" t="s">
        <v>972</v>
      </c>
      <c r="L1367" s="7"/>
      <c r="M1367" s="9">
        <v>951268662</v>
      </c>
      <c r="N1367" s="68"/>
      <c r="O1367" s="18" t="str">
        <f t="shared" ca="1" si="78"/>
        <v>255天</v>
      </c>
      <c r="P1367" s="80"/>
      <c r="Q1367" s="80"/>
      <c r="R1367" s="80"/>
      <c r="S1367" s="80"/>
    </row>
    <row r="1368" spans="1:19">
      <c r="A1368" s="34">
        <v>1381</v>
      </c>
      <c r="B1368" s="101" t="s">
        <v>16253</v>
      </c>
      <c r="C1368" s="7" t="s">
        <v>10393</v>
      </c>
      <c r="D1368" s="7" t="str">
        <f t="shared" si="79"/>
        <v>MSK箱</v>
      </c>
      <c r="E1368" s="7" t="s">
        <v>17174</v>
      </c>
      <c r="F1368" s="19">
        <v>41544</v>
      </c>
      <c r="G1368" s="79" t="s">
        <v>9293</v>
      </c>
      <c r="H1368" s="7" t="str">
        <f t="shared" si="77"/>
        <v>重</v>
      </c>
      <c r="I1368" s="23">
        <v>41605</v>
      </c>
      <c r="J1368" s="21"/>
      <c r="K1368" s="7" t="s">
        <v>2432</v>
      </c>
      <c r="L1368" s="48" t="s">
        <v>8200</v>
      </c>
      <c r="M1368" s="9">
        <v>867028449</v>
      </c>
      <c r="N1368" s="68"/>
      <c r="O1368" s="18" t="str">
        <f t="shared" ca="1" si="78"/>
        <v>255天</v>
      </c>
      <c r="P1368" s="80"/>
      <c r="Q1368" s="80"/>
      <c r="R1368" s="80"/>
      <c r="S1368" s="80"/>
    </row>
    <row r="1369" spans="1:19">
      <c r="A1369" s="34">
        <v>1382</v>
      </c>
      <c r="B1369" s="101" t="s">
        <v>102</v>
      </c>
      <c r="C1369" s="7" t="s">
        <v>10393</v>
      </c>
      <c r="D1369" s="7" t="str">
        <f t="shared" ref="D1369:D1395" si="80">IF(B1369="","","MSK箱")</f>
        <v>MSK箱</v>
      </c>
      <c r="E1369" s="7" t="s">
        <v>1484</v>
      </c>
      <c r="F1369" s="19">
        <v>41541</v>
      </c>
      <c r="G1369" s="79" t="s">
        <v>9293</v>
      </c>
      <c r="H1369" s="7" t="str">
        <f t="shared" si="77"/>
        <v>重</v>
      </c>
      <c r="I1369" s="23">
        <v>41600</v>
      </c>
      <c r="J1369" s="21"/>
      <c r="K1369" s="7" t="s">
        <v>4794</v>
      </c>
      <c r="L1369" s="7"/>
      <c r="M1369" s="9" t="s">
        <v>104</v>
      </c>
      <c r="N1369" s="68"/>
      <c r="O1369" s="18" t="str">
        <f t="shared" ca="1" si="78"/>
        <v>258天</v>
      </c>
      <c r="P1369" s="80"/>
      <c r="Q1369" s="80"/>
      <c r="R1369" s="80"/>
      <c r="S1369" s="80"/>
    </row>
    <row r="1370" spans="1:19">
      <c r="A1370" s="34">
        <v>1383</v>
      </c>
      <c r="B1370" s="101" t="s">
        <v>2762</v>
      </c>
      <c r="C1370" s="7" t="s">
        <v>10393</v>
      </c>
      <c r="D1370" s="7" t="str">
        <f t="shared" si="80"/>
        <v>MSK箱</v>
      </c>
      <c r="E1370" s="7" t="s">
        <v>1484</v>
      </c>
      <c r="F1370" s="19">
        <v>41544</v>
      </c>
      <c r="G1370" s="79" t="s">
        <v>9293</v>
      </c>
      <c r="H1370" s="7" t="str">
        <f t="shared" si="77"/>
        <v>重</v>
      </c>
      <c r="I1370" s="23">
        <v>41651</v>
      </c>
      <c r="J1370" s="21"/>
      <c r="K1370" s="7" t="s">
        <v>16249</v>
      </c>
      <c r="L1370" s="7"/>
      <c r="M1370" s="9">
        <v>951268662</v>
      </c>
      <c r="N1370" s="68"/>
      <c r="O1370" s="18" t="str">
        <f t="shared" ca="1" si="78"/>
        <v>255天</v>
      </c>
      <c r="P1370" s="80"/>
      <c r="Q1370" s="80"/>
      <c r="R1370" s="80"/>
      <c r="S1370" s="80"/>
    </row>
    <row r="1371" spans="1:19">
      <c r="A1371" s="34">
        <v>1384</v>
      </c>
      <c r="B1371" s="101" t="s">
        <v>6906</v>
      </c>
      <c r="C1371" s="7" t="s">
        <v>10393</v>
      </c>
      <c r="D1371" s="7" t="str">
        <f t="shared" si="80"/>
        <v>MSK箱</v>
      </c>
      <c r="E1371" s="7" t="s">
        <v>1484</v>
      </c>
      <c r="F1371" s="19">
        <v>41540</v>
      </c>
      <c r="G1371" s="79" t="s">
        <v>9293</v>
      </c>
      <c r="H1371" s="7" t="str">
        <f t="shared" si="77"/>
        <v>重</v>
      </c>
      <c r="I1371" s="23">
        <v>41682</v>
      </c>
      <c r="J1371" s="21"/>
      <c r="K1371" s="7" t="s">
        <v>10395</v>
      </c>
      <c r="L1371" s="7" t="s">
        <v>2056</v>
      </c>
      <c r="M1371" s="9">
        <v>951372902</v>
      </c>
      <c r="N1371" s="68"/>
      <c r="O1371" s="18" t="str">
        <f t="shared" ca="1" si="78"/>
        <v>259天</v>
      </c>
      <c r="P1371" s="80"/>
      <c r="Q1371" s="80"/>
      <c r="R1371" s="80"/>
      <c r="S1371" s="80"/>
    </row>
    <row r="1372" spans="1:19">
      <c r="A1372" s="34">
        <v>1385</v>
      </c>
      <c r="B1372" s="101" t="s">
        <v>6942</v>
      </c>
      <c r="C1372" s="7" t="s">
        <v>10393</v>
      </c>
      <c r="D1372" s="7" t="str">
        <f t="shared" si="80"/>
        <v>MSK箱</v>
      </c>
      <c r="E1372" s="7" t="s">
        <v>1484</v>
      </c>
      <c r="F1372" s="19">
        <v>41544</v>
      </c>
      <c r="G1372" s="79" t="s">
        <v>9293</v>
      </c>
      <c r="H1372" s="7" t="str">
        <f t="shared" si="77"/>
        <v>重</v>
      </c>
      <c r="I1372" s="23">
        <v>41635</v>
      </c>
      <c r="J1372" s="21"/>
      <c r="K1372" s="7" t="s">
        <v>10395</v>
      </c>
      <c r="L1372" s="140" t="s">
        <v>3908</v>
      </c>
      <c r="M1372" s="9">
        <v>867186526</v>
      </c>
      <c r="N1372" s="68"/>
      <c r="O1372" s="18" t="str">
        <f t="shared" ca="1" si="78"/>
        <v>255天</v>
      </c>
      <c r="P1372" s="80"/>
      <c r="Q1372" s="80"/>
      <c r="R1372" s="80"/>
      <c r="S1372" s="80"/>
    </row>
    <row r="1373" spans="1:19">
      <c r="A1373" s="34">
        <v>1387</v>
      </c>
      <c r="B1373" s="101" t="s">
        <v>2764</v>
      </c>
      <c r="C1373" s="7" t="s">
        <v>10393</v>
      </c>
      <c r="D1373" s="7" t="str">
        <f t="shared" si="80"/>
        <v>MSK箱</v>
      </c>
      <c r="E1373" s="7" t="s">
        <v>1484</v>
      </c>
      <c r="F1373" s="19">
        <v>41544</v>
      </c>
      <c r="G1373" s="79" t="s">
        <v>9293</v>
      </c>
      <c r="H1373" s="7" t="str">
        <f t="shared" si="77"/>
        <v>重</v>
      </c>
      <c r="I1373" s="23">
        <v>41655</v>
      </c>
      <c r="J1373" s="21"/>
      <c r="K1373" s="7" t="s">
        <v>10395</v>
      </c>
      <c r="L1373" s="7"/>
      <c r="M1373" s="9">
        <v>867265404</v>
      </c>
      <c r="N1373" s="68"/>
      <c r="O1373" s="18" t="str">
        <f t="shared" ca="1" si="78"/>
        <v>255天</v>
      </c>
      <c r="P1373" s="80"/>
      <c r="Q1373" s="80"/>
      <c r="R1373" s="80"/>
      <c r="S1373" s="80"/>
    </row>
    <row r="1374" spans="1:19">
      <c r="A1374" s="34">
        <v>1388</v>
      </c>
      <c r="B1374" s="101" t="s">
        <v>15649</v>
      </c>
      <c r="C1374" s="7" t="s">
        <v>10393</v>
      </c>
      <c r="D1374" s="7" t="str">
        <f t="shared" si="80"/>
        <v>MSK箱</v>
      </c>
      <c r="E1374" s="7" t="s">
        <v>1484</v>
      </c>
      <c r="F1374" s="19">
        <v>41544</v>
      </c>
      <c r="G1374" s="79" t="s">
        <v>9293</v>
      </c>
      <c r="H1374" s="7" t="str">
        <f t="shared" si="77"/>
        <v>重</v>
      </c>
      <c r="I1374" s="23">
        <v>41641</v>
      </c>
      <c r="J1374" s="21"/>
      <c r="K1374" s="7" t="s">
        <v>16249</v>
      </c>
      <c r="L1374" s="7"/>
      <c r="M1374" s="9">
        <v>951292192</v>
      </c>
      <c r="N1374" s="68"/>
      <c r="O1374" s="18" t="str">
        <f t="shared" ca="1" si="78"/>
        <v>255天</v>
      </c>
      <c r="P1374" s="80"/>
      <c r="Q1374" s="80"/>
      <c r="R1374" s="80"/>
      <c r="S1374" s="80"/>
    </row>
    <row r="1375" spans="1:19">
      <c r="A1375" s="34">
        <v>1389</v>
      </c>
      <c r="B1375" s="98" t="s">
        <v>7394</v>
      </c>
      <c r="C1375" s="7" t="s">
        <v>10393</v>
      </c>
      <c r="D1375" s="7" t="str">
        <f t="shared" si="80"/>
        <v>MSK箱</v>
      </c>
      <c r="E1375" s="7" t="s">
        <v>1484</v>
      </c>
      <c r="F1375" s="19">
        <v>41541</v>
      </c>
      <c r="G1375" s="79" t="s">
        <v>9293</v>
      </c>
      <c r="H1375" s="7" t="str">
        <f t="shared" si="77"/>
        <v>重</v>
      </c>
      <c r="I1375" s="23">
        <v>41627</v>
      </c>
      <c r="J1375" s="21"/>
      <c r="K1375" s="7" t="s">
        <v>16249</v>
      </c>
      <c r="L1375" s="7"/>
      <c r="M1375" s="9"/>
      <c r="N1375" s="68"/>
      <c r="O1375" s="18" t="str">
        <f t="shared" ca="1" si="78"/>
        <v>258天</v>
      </c>
      <c r="P1375" s="80"/>
      <c r="Q1375" s="80"/>
      <c r="R1375" s="80"/>
      <c r="S1375" s="80"/>
    </row>
    <row r="1376" spans="1:19">
      <c r="A1376" s="34">
        <v>1391</v>
      </c>
      <c r="B1376" s="101" t="s">
        <v>12493</v>
      </c>
      <c r="C1376" s="7" t="s">
        <v>10393</v>
      </c>
      <c r="D1376" s="7" t="str">
        <f t="shared" si="80"/>
        <v>MSK箱</v>
      </c>
      <c r="E1376" s="7" t="s">
        <v>1484</v>
      </c>
      <c r="F1376" s="19">
        <v>41542</v>
      </c>
      <c r="G1376" s="79" t="s">
        <v>9293</v>
      </c>
      <c r="H1376" s="7" t="str">
        <f t="shared" si="77"/>
        <v>重</v>
      </c>
      <c r="I1376" s="23">
        <v>41641</v>
      </c>
      <c r="J1376" s="21"/>
      <c r="K1376" s="7" t="s">
        <v>16249</v>
      </c>
      <c r="L1376" s="7"/>
      <c r="M1376" s="9">
        <v>951292192</v>
      </c>
      <c r="N1376" s="68"/>
      <c r="O1376" s="18" t="str">
        <f t="shared" ca="1" si="78"/>
        <v>257天</v>
      </c>
      <c r="P1376" s="80"/>
      <c r="Q1376" s="80"/>
      <c r="R1376" s="80"/>
      <c r="S1376" s="80"/>
    </row>
    <row r="1377" spans="1:19">
      <c r="A1377" s="34">
        <v>1392</v>
      </c>
      <c r="B1377" s="101" t="s">
        <v>2763</v>
      </c>
      <c r="C1377" s="7" t="s">
        <v>10393</v>
      </c>
      <c r="D1377" s="7" t="str">
        <f t="shared" si="80"/>
        <v>MSK箱</v>
      </c>
      <c r="E1377" s="7" t="s">
        <v>1484</v>
      </c>
      <c r="F1377" s="19">
        <v>41544</v>
      </c>
      <c r="G1377" s="79" t="s">
        <v>9293</v>
      </c>
      <c r="H1377" s="7" t="str">
        <f t="shared" si="77"/>
        <v>重</v>
      </c>
      <c r="I1377" s="23">
        <v>41651</v>
      </c>
      <c r="J1377" s="21"/>
      <c r="K1377" s="7" t="s">
        <v>972</v>
      </c>
      <c r="L1377" s="7"/>
      <c r="M1377" s="9">
        <v>951268662</v>
      </c>
      <c r="N1377" s="68"/>
      <c r="O1377" s="18" t="str">
        <f t="shared" ca="1" si="78"/>
        <v>255天</v>
      </c>
      <c r="P1377" s="80"/>
      <c r="Q1377" s="80"/>
      <c r="R1377" s="80"/>
      <c r="S1377" s="80"/>
    </row>
    <row r="1378" spans="1:19">
      <c r="A1378" s="34">
        <v>1394</v>
      </c>
      <c r="B1378" s="101" t="s">
        <v>9469</v>
      </c>
      <c r="C1378" s="7" t="s">
        <v>10393</v>
      </c>
      <c r="D1378" s="7" t="str">
        <f t="shared" si="80"/>
        <v>MSK箱</v>
      </c>
      <c r="E1378" s="7" t="s">
        <v>17174</v>
      </c>
      <c r="F1378" s="19">
        <v>41544</v>
      </c>
      <c r="G1378" s="79" t="s">
        <v>9293</v>
      </c>
      <c r="H1378" s="7" t="str">
        <f t="shared" si="77"/>
        <v>重</v>
      </c>
      <c r="I1378" s="23">
        <v>41605</v>
      </c>
      <c r="J1378" s="21"/>
      <c r="K1378" s="7" t="s">
        <v>2432</v>
      </c>
      <c r="L1378" s="48" t="s">
        <v>8200</v>
      </c>
      <c r="M1378" s="9">
        <v>867028449</v>
      </c>
      <c r="N1378" s="68"/>
      <c r="O1378" s="18" t="str">
        <f t="shared" ca="1" si="78"/>
        <v>255天</v>
      </c>
      <c r="P1378" s="80"/>
      <c r="Q1378" s="80"/>
      <c r="R1378" s="80"/>
      <c r="S1378" s="80"/>
    </row>
    <row r="1379" spans="1:19">
      <c r="A1379" s="34">
        <v>1395</v>
      </c>
      <c r="B1379" s="101" t="s">
        <v>11613</v>
      </c>
      <c r="C1379" s="7" t="s">
        <v>10393</v>
      </c>
      <c r="D1379" s="7" t="str">
        <f t="shared" si="80"/>
        <v>MSK箱</v>
      </c>
      <c r="E1379" s="7" t="s">
        <v>1484</v>
      </c>
      <c r="F1379" s="19">
        <v>41544</v>
      </c>
      <c r="G1379" s="79" t="s">
        <v>9293</v>
      </c>
      <c r="H1379" s="7" t="str">
        <f t="shared" si="77"/>
        <v>重</v>
      </c>
      <c r="I1379" s="23">
        <v>41642</v>
      </c>
      <c r="J1379" s="21"/>
      <c r="K1379" s="7" t="s">
        <v>10395</v>
      </c>
      <c r="L1379" s="140" t="s">
        <v>2681</v>
      </c>
      <c r="M1379" s="9">
        <v>867221900</v>
      </c>
      <c r="N1379" s="68"/>
      <c r="O1379" s="18" t="str">
        <f t="shared" ca="1" si="78"/>
        <v>255天</v>
      </c>
      <c r="P1379" s="80"/>
      <c r="Q1379" s="80"/>
      <c r="R1379" s="80"/>
      <c r="S1379" s="80"/>
    </row>
    <row r="1380" spans="1:19">
      <c r="A1380" s="34">
        <v>1396</v>
      </c>
      <c r="B1380" s="101" t="s">
        <v>5252</v>
      </c>
      <c r="C1380" s="7" t="s">
        <v>10393</v>
      </c>
      <c r="D1380" s="7" t="str">
        <f t="shared" si="80"/>
        <v>MSK箱</v>
      </c>
      <c r="E1380" s="7" t="s">
        <v>1484</v>
      </c>
      <c r="F1380" s="19">
        <v>41542</v>
      </c>
      <c r="G1380" s="79" t="s">
        <v>9293</v>
      </c>
      <c r="H1380" s="7" t="str">
        <f t="shared" si="77"/>
        <v>重</v>
      </c>
      <c r="I1380" s="23">
        <v>41543</v>
      </c>
      <c r="J1380" s="21"/>
      <c r="K1380" s="7" t="s">
        <v>3907</v>
      </c>
      <c r="L1380" s="7" t="s">
        <v>3908</v>
      </c>
      <c r="M1380" s="9">
        <v>951135676</v>
      </c>
      <c r="N1380" s="68"/>
      <c r="O1380" s="18" t="str">
        <f t="shared" ca="1" si="78"/>
        <v>257天</v>
      </c>
      <c r="P1380" s="80"/>
      <c r="Q1380" s="80"/>
      <c r="R1380" s="80"/>
      <c r="S1380" s="80"/>
    </row>
    <row r="1381" spans="1:19">
      <c r="A1381" s="34">
        <v>1398</v>
      </c>
      <c r="B1381" s="101" t="s">
        <v>6666</v>
      </c>
      <c r="C1381" s="7" t="s">
        <v>10393</v>
      </c>
      <c r="D1381" s="7" t="str">
        <f t="shared" si="80"/>
        <v>MSK箱</v>
      </c>
      <c r="E1381" s="7" t="s">
        <v>17174</v>
      </c>
      <c r="F1381" s="19">
        <v>41543</v>
      </c>
      <c r="G1381" s="79" t="s">
        <v>9293</v>
      </c>
      <c r="H1381" s="7" t="str">
        <f t="shared" si="77"/>
        <v>重</v>
      </c>
      <c r="I1381" s="23">
        <v>41604</v>
      </c>
      <c r="J1381" s="21"/>
      <c r="K1381" s="7" t="s">
        <v>5796</v>
      </c>
      <c r="L1381" s="140" t="s">
        <v>8200</v>
      </c>
      <c r="M1381" s="9">
        <v>867028449</v>
      </c>
      <c r="N1381" s="68"/>
      <c r="O1381" s="18" t="str">
        <f t="shared" ca="1" si="78"/>
        <v>256天</v>
      </c>
      <c r="P1381" s="80"/>
      <c r="Q1381" s="80"/>
      <c r="R1381" s="80"/>
      <c r="S1381" s="80"/>
    </row>
    <row r="1382" spans="1:19">
      <c r="A1382" s="34">
        <v>1399</v>
      </c>
      <c r="B1382" s="101" t="s">
        <v>12494</v>
      </c>
      <c r="C1382" s="7" t="s">
        <v>10393</v>
      </c>
      <c r="D1382" s="7" t="str">
        <f t="shared" si="80"/>
        <v>MSK箱</v>
      </c>
      <c r="E1382" s="7" t="s">
        <v>1484</v>
      </c>
      <c r="F1382" s="19">
        <v>41541</v>
      </c>
      <c r="G1382" s="79" t="s">
        <v>9293</v>
      </c>
      <c r="H1382" s="7" t="str">
        <f t="shared" ref="H1382:H1430" si="81">IF(I1382="","空","重")</f>
        <v>重</v>
      </c>
      <c r="I1382" s="23">
        <v>41641</v>
      </c>
      <c r="J1382" s="21"/>
      <c r="K1382" s="7" t="s">
        <v>16249</v>
      </c>
      <c r="L1382" s="7"/>
      <c r="M1382" s="9">
        <v>951292192</v>
      </c>
      <c r="N1382" s="68"/>
      <c r="O1382" s="18" t="str">
        <f t="shared" ref="O1382:O1430" ca="1" si="82">IF(ISNONTEXT(J1382),DATEDIF(F1382,TODAY(),"d")&amp;"天","出场")</f>
        <v>258天</v>
      </c>
      <c r="P1382" s="80"/>
      <c r="Q1382" s="80"/>
      <c r="R1382" s="80"/>
      <c r="S1382" s="80"/>
    </row>
    <row r="1383" spans="1:19">
      <c r="A1383" s="34">
        <v>1400</v>
      </c>
      <c r="B1383" s="101" t="s">
        <v>4283</v>
      </c>
      <c r="C1383" s="7" t="s">
        <v>10393</v>
      </c>
      <c r="D1383" s="7" t="str">
        <f t="shared" si="80"/>
        <v>MSK箱</v>
      </c>
      <c r="E1383" s="7" t="s">
        <v>17174</v>
      </c>
      <c r="F1383" s="19">
        <v>41541</v>
      </c>
      <c r="G1383" s="79" t="s">
        <v>9293</v>
      </c>
      <c r="H1383" s="7" t="str">
        <f t="shared" si="81"/>
        <v>重</v>
      </c>
      <c r="I1383" s="23">
        <v>41598</v>
      </c>
      <c r="J1383" s="21"/>
      <c r="K1383" s="7" t="s">
        <v>6065</v>
      </c>
      <c r="L1383" s="7"/>
      <c r="M1383" s="9" t="s">
        <v>4288</v>
      </c>
      <c r="N1383" s="68"/>
      <c r="O1383" s="18" t="str">
        <f t="shared" ca="1" si="82"/>
        <v>258天</v>
      </c>
      <c r="P1383" s="80"/>
      <c r="Q1383" s="80"/>
      <c r="R1383" s="80"/>
      <c r="S1383" s="80"/>
    </row>
    <row r="1384" spans="1:19">
      <c r="A1384" s="34">
        <v>1401</v>
      </c>
      <c r="B1384" s="101" t="s">
        <v>15633</v>
      </c>
      <c r="C1384" s="7" t="s">
        <v>10393</v>
      </c>
      <c r="D1384" s="7" t="str">
        <f t="shared" si="80"/>
        <v>MSK箱</v>
      </c>
      <c r="E1384" s="7" t="s">
        <v>17174</v>
      </c>
      <c r="F1384" s="19">
        <v>41542</v>
      </c>
      <c r="G1384" s="79" t="s">
        <v>9293</v>
      </c>
      <c r="H1384" s="7" t="str">
        <f t="shared" si="81"/>
        <v>重</v>
      </c>
      <c r="I1384" s="23">
        <v>41601</v>
      </c>
      <c r="J1384" s="21"/>
      <c r="K1384" s="7" t="s">
        <v>5351</v>
      </c>
      <c r="L1384" s="7"/>
      <c r="M1384" s="9" t="s">
        <v>331</v>
      </c>
      <c r="N1384" s="68"/>
      <c r="O1384" s="18" t="str">
        <f t="shared" ca="1" si="82"/>
        <v>257天</v>
      </c>
      <c r="P1384" s="80"/>
      <c r="Q1384" s="80"/>
      <c r="R1384" s="80"/>
      <c r="S1384" s="80"/>
    </row>
    <row r="1385" spans="1:19">
      <c r="A1385" s="34">
        <v>1402</v>
      </c>
      <c r="B1385" s="101" t="s">
        <v>15634</v>
      </c>
      <c r="C1385" s="7" t="s">
        <v>10393</v>
      </c>
      <c r="D1385" s="7" t="str">
        <f t="shared" si="80"/>
        <v>MSK箱</v>
      </c>
      <c r="E1385" s="7" t="s">
        <v>1484</v>
      </c>
      <c r="F1385" s="19">
        <v>41542</v>
      </c>
      <c r="G1385" s="79" t="s">
        <v>9293</v>
      </c>
      <c r="H1385" s="7" t="str">
        <f t="shared" si="81"/>
        <v>重</v>
      </c>
      <c r="I1385" s="23">
        <v>41630</v>
      </c>
      <c r="J1385" s="21"/>
      <c r="K1385" s="7" t="s">
        <v>10395</v>
      </c>
      <c r="L1385" s="140" t="s">
        <v>6519</v>
      </c>
      <c r="M1385" s="9">
        <v>867160999</v>
      </c>
      <c r="N1385" s="68"/>
      <c r="O1385" s="18" t="str">
        <f t="shared" ca="1" si="82"/>
        <v>257天</v>
      </c>
      <c r="P1385" s="80"/>
      <c r="Q1385" s="80"/>
      <c r="R1385" s="80"/>
      <c r="S1385" s="80"/>
    </row>
    <row r="1386" spans="1:19">
      <c r="A1386" s="34">
        <v>1403</v>
      </c>
      <c r="B1386" s="101" t="s">
        <v>13390</v>
      </c>
      <c r="C1386" s="7" t="s">
        <v>10393</v>
      </c>
      <c r="D1386" s="7" t="str">
        <f t="shared" si="80"/>
        <v>MSK箱</v>
      </c>
      <c r="E1386" s="7" t="s">
        <v>17174</v>
      </c>
      <c r="F1386" s="19">
        <v>41544</v>
      </c>
      <c r="G1386" s="79" t="s">
        <v>9293</v>
      </c>
      <c r="H1386" s="7" t="str">
        <f t="shared" si="81"/>
        <v>重</v>
      </c>
      <c r="I1386" s="23">
        <v>41599</v>
      </c>
      <c r="J1386" s="21"/>
      <c r="K1386" s="7" t="s">
        <v>13302</v>
      </c>
      <c r="L1386" s="7"/>
      <c r="M1386" s="9">
        <v>867017128</v>
      </c>
      <c r="N1386" s="68"/>
      <c r="O1386" s="18" t="str">
        <f t="shared" ca="1" si="82"/>
        <v>255天</v>
      </c>
      <c r="P1386" s="80"/>
      <c r="Q1386" s="80"/>
      <c r="R1386" s="80"/>
      <c r="S1386" s="80"/>
    </row>
    <row r="1387" spans="1:19">
      <c r="A1387" s="34">
        <v>1404</v>
      </c>
      <c r="B1387" s="101" t="s">
        <v>8894</v>
      </c>
      <c r="C1387" s="7" t="s">
        <v>10393</v>
      </c>
      <c r="D1387" s="7" t="str">
        <f t="shared" si="80"/>
        <v>MSK箱</v>
      </c>
      <c r="E1387" s="7" t="s">
        <v>1484</v>
      </c>
      <c r="F1387" s="19">
        <v>41544</v>
      </c>
      <c r="G1387" s="79" t="s">
        <v>9293</v>
      </c>
      <c r="H1387" s="7" t="str">
        <f t="shared" si="81"/>
        <v>重</v>
      </c>
      <c r="I1387" s="23">
        <v>41650</v>
      </c>
      <c r="J1387" s="21"/>
      <c r="K1387" s="7" t="s">
        <v>16249</v>
      </c>
      <c r="L1387" s="7"/>
      <c r="M1387" s="9">
        <v>867271788</v>
      </c>
      <c r="N1387" s="68"/>
      <c r="O1387" s="18" t="str">
        <f t="shared" ca="1" si="82"/>
        <v>255天</v>
      </c>
      <c r="P1387" s="80"/>
      <c r="Q1387" s="80"/>
      <c r="R1387" s="80"/>
      <c r="S1387" s="80"/>
    </row>
    <row r="1388" spans="1:19">
      <c r="A1388" s="34">
        <v>1405</v>
      </c>
      <c r="B1388" s="101" t="s">
        <v>2757</v>
      </c>
      <c r="C1388" s="7" t="s">
        <v>10393</v>
      </c>
      <c r="D1388" s="7" t="str">
        <f t="shared" si="80"/>
        <v>MSK箱</v>
      </c>
      <c r="E1388" s="7" t="s">
        <v>1484</v>
      </c>
      <c r="F1388" s="19">
        <v>41542</v>
      </c>
      <c r="G1388" s="79" t="s">
        <v>9293</v>
      </c>
      <c r="H1388" s="7" t="str">
        <f t="shared" si="81"/>
        <v>重</v>
      </c>
      <c r="I1388" s="23">
        <v>41648</v>
      </c>
      <c r="J1388" s="21"/>
      <c r="K1388" s="7" t="s">
        <v>16249</v>
      </c>
      <c r="L1388" s="7"/>
      <c r="M1388" s="9">
        <v>951268662</v>
      </c>
      <c r="N1388" s="68"/>
      <c r="O1388" s="18" t="str">
        <f t="shared" ca="1" si="82"/>
        <v>257天</v>
      </c>
      <c r="P1388" s="80"/>
      <c r="Q1388" s="80"/>
      <c r="R1388" s="80"/>
      <c r="S1388" s="80"/>
    </row>
    <row r="1389" spans="1:19">
      <c r="A1389" s="34">
        <v>1406</v>
      </c>
      <c r="B1389" s="101" t="s">
        <v>12078</v>
      </c>
      <c r="C1389" s="7" t="s">
        <v>10393</v>
      </c>
      <c r="D1389" s="7" t="str">
        <f t="shared" si="80"/>
        <v>MSK箱</v>
      </c>
      <c r="E1389" s="7" t="s">
        <v>17174</v>
      </c>
      <c r="F1389" s="19">
        <v>41540</v>
      </c>
      <c r="G1389" s="79" t="s">
        <v>9293</v>
      </c>
      <c r="H1389" s="7" t="str">
        <f t="shared" si="81"/>
        <v>重</v>
      </c>
      <c r="I1389" s="23">
        <v>41620</v>
      </c>
      <c r="J1389" s="21"/>
      <c r="K1389" s="7" t="s">
        <v>3952</v>
      </c>
      <c r="L1389" s="7"/>
      <c r="M1389" s="9">
        <v>867050213</v>
      </c>
      <c r="N1389" s="68"/>
      <c r="O1389" s="18" t="str">
        <f t="shared" ca="1" si="82"/>
        <v>259天</v>
      </c>
      <c r="P1389" s="80"/>
      <c r="Q1389" s="80"/>
      <c r="R1389" s="80"/>
      <c r="S1389" s="80"/>
    </row>
    <row r="1390" spans="1:19">
      <c r="A1390" s="34">
        <v>1408</v>
      </c>
      <c r="B1390" s="101" t="s">
        <v>14081</v>
      </c>
      <c r="C1390" s="7" t="s">
        <v>10393</v>
      </c>
      <c r="D1390" s="7" t="str">
        <f t="shared" si="80"/>
        <v>MSK箱</v>
      </c>
      <c r="E1390" s="7" t="s">
        <v>1484</v>
      </c>
      <c r="F1390" s="19">
        <v>41541</v>
      </c>
      <c r="G1390" s="79" t="s">
        <v>9293</v>
      </c>
      <c r="H1390" s="7" t="str">
        <f t="shared" si="81"/>
        <v>重</v>
      </c>
      <c r="I1390" s="23">
        <v>41647</v>
      </c>
      <c r="J1390" s="21"/>
      <c r="K1390" s="7" t="s">
        <v>10395</v>
      </c>
      <c r="L1390" s="7" t="s">
        <v>7867</v>
      </c>
      <c r="M1390" s="9" t="s">
        <v>3464</v>
      </c>
      <c r="N1390" s="68"/>
      <c r="O1390" s="18" t="str">
        <f t="shared" ca="1" si="82"/>
        <v>258天</v>
      </c>
      <c r="P1390" s="80"/>
      <c r="Q1390" s="80"/>
      <c r="R1390" s="80">
        <v>300</v>
      </c>
      <c r="S1390" s="80">
        <v>9140029</v>
      </c>
    </row>
    <row r="1391" spans="1:19">
      <c r="A1391" s="34">
        <v>1409</v>
      </c>
      <c r="B1391" s="101" t="s">
        <v>4289</v>
      </c>
      <c r="C1391" s="7" t="s">
        <v>10393</v>
      </c>
      <c r="D1391" s="7" t="str">
        <f t="shared" si="80"/>
        <v>MSK箱</v>
      </c>
      <c r="E1391" s="7" t="s">
        <v>17174</v>
      </c>
      <c r="F1391" s="19">
        <v>41541</v>
      </c>
      <c r="G1391" s="79" t="s">
        <v>9293</v>
      </c>
      <c r="H1391" s="7" t="str">
        <f t="shared" si="81"/>
        <v>重</v>
      </c>
      <c r="I1391" s="23">
        <v>41598</v>
      </c>
      <c r="J1391" s="21"/>
      <c r="K1391" s="7" t="s">
        <v>4794</v>
      </c>
      <c r="L1391" s="7"/>
      <c r="M1391" s="9">
        <v>867017128</v>
      </c>
      <c r="N1391" s="68"/>
      <c r="O1391" s="18" t="str">
        <f t="shared" ca="1" si="82"/>
        <v>258天</v>
      </c>
      <c r="P1391" s="80"/>
      <c r="Q1391" s="80"/>
      <c r="R1391" s="80"/>
      <c r="S1391" s="80"/>
    </row>
    <row r="1392" spans="1:19">
      <c r="A1392" s="34">
        <v>1410</v>
      </c>
      <c r="B1392" s="101" t="s">
        <v>8551</v>
      </c>
      <c r="C1392" s="7" t="s">
        <v>10393</v>
      </c>
      <c r="D1392" s="7" t="str">
        <f t="shared" si="80"/>
        <v>MSK箱</v>
      </c>
      <c r="E1392" s="7" t="s">
        <v>17174</v>
      </c>
      <c r="F1392" s="19">
        <v>41540</v>
      </c>
      <c r="G1392" s="79" t="s">
        <v>9293</v>
      </c>
      <c r="H1392" s="7" t="str">
        <f t="shared" si="81"/>
        <v>重</v>
      </c>
      <c r="I1392" s="23">
        <v>41619</v>
      </c>
      <c r="J1392" s="21"/>
      <c r="K1392" s="7" t="s">
        <v>10395</v>
      </c>
      <c r="L1392" s="48" t="s">
        <v>14340</v>
      </c>
      <c r="M1392" s="9">
        <v>867070411</v>
      </c>
      <c r="N1392" s="68"/>
      <c r="O1392" s="18" t="str">
        <f t="shared" ca="1" si="82"/>
        <v>259天</v>
      </c>
      <c r="P1392" s="80"/>
      <c r="Q1392" s="80"/>
      <c r="R1392" s="80"/>
      <c r="S1392" s="80"/>
    </row>
    <row r="1393" spans="1:19">
      <c r="A1393" s="34">
        <v>1411</v>
      </c>
      <c r="B1393" s="101" t="s">
        <v>2755</v>
      </c>
      <c r="C1393" s="7" t="s">
        <v>10393</v>
      </c>
      <c r="D1393" s="7" t="str">
        <f t="shared" si="80"/>
        <v>MSK箱</v>
      </c>
      <c r="E1393" s="7" t="s">
        <v>1484</v>
      </c>
      <c r="F1393" s="19">
        <v>41544</v>
      </c>
      <c r="G1393" s="79" t="s">
        <v>9293</v>
      </c>
      <c r="H1393" s="7" t="str">
        <f t="shared" si="81"/>
        <v>重</v>
      </c>
      <c r="I1393" s="23">
        <v>41650</v>
      </c>
      <c r="J1393" s="21"/>
      <c r="K1393" s="7" t="s">
        <v>16249</v>
      </c>
      <c r="L1393" s="7"/>
      <c r="M1393" s="9">
        <v>867271788</v>
      </c>
      <c r="N1393" s="68"/>
      <c r="O1393" s="18" t="str">
        <f t="shared" ca="1" si="82"/>
        <v>255天</v>
      </c>
      <c r="P1393" s="80"/>
      <c r="Q1393" s="80"/>
      <c r="R1393" s="80"/>
      <c r="S1393" s="80"/>
    </row>
    <row r="1394" spans="1:19">
      <c r="A1394" s="34">
        <v>1412</v>
      </c>
      <c r="B1394" s="101" t="s">
        <v>16254</v>
      </c>
      <c r="C1394" s="7" t="s">
        <v>10393</v>
      </c>
      <c r="D1394" s="7" t="str">
        <f t="shared" si="80"/>
        <v>MSK箱</v>
      </c>
      <c r="E1394" s="7" t="s">
        <v>17174</v>
      </c>
      <c r="F1394" s="19">
        <v>41544</v>
      </c>
      <c r="G1394" s="79" t="s">
        <v>9293</v>
      </c>
      <c r="H1394" s="7" t="str">
        <f t="shared" si="81"/>
        <v>重</v>
      </c>
      <c r="I1394" s="23">
        <v>41605</v>
      </c>
      <c r="J1394" s="21"/>
      <c r="K1394" s="7" t="s">
        <v>2432</v>
      </c>
      <c r="L1394" s="48" t="s">
        <v>8200</v>
      </c>
      <c r="M1394" s="9">
        <v>867028449</v>
      </c>
      <c r="N1394" s="68"/>
      <c r="O1394" s="18" t="str">
        <f t="shared" ca="1" si="82"/>
        <v>255天</v>
      </c>
      <c r="P1394" s="80"/>
      <c r="Q1394" s="80"/>
      <c r="R1394" s="80"/>
      <c r="S1394" s="80"/>
    </row>
    <row r="1395" spans="1:19">
      <c r="A1395" s="34">
        <v>1413</v>
      </c>
      <c r="B1395" s="101" t="s">
        <v>2753</v>
      </c>
      <c r="C1395" s="7" t="s">
        <v>10393</v>
      </c>
      <c r="D1395" s="7" t="str">
        <f t="shared" si="80"/>
        <v>MSK箱</v>
      </c>
      <c r="E1395" s="7" t="s">
        <v>1484</v>
      </c>
      <c r="F1395" s="19">
        <v>41544</v>
      </c>
      <c r="G1395" s="79" t="s">
        <v>9293</v>
      </c>
      <c r="H1395" s="7" t="str">
        <f t="shared" si="81"/>
        <v>重</v>
      </c>
      <c r="I1395" s="23">
        <v>41647</v>
      </c>
      <c r="J1395" s="21"/>
      <c r="K1395" s="7" t="s">
        <v>16249</v>
      </c>
      <c r="L1395" s="7"/>
      <c r="M1395" s="9">
        <v>867254981</v>
      </c>
      <c r="N1395" s="68"/>
      <c r="O1395" s="18" t="str">
        <f t="shared" ca="1" si="82"/>
        <v>255天</v>
      </c>
      <c r="P1395" s="80"/>
      <c r="Q1395" s="80"/>
      <c r="R1395" s="80"/>
      <c r="S1395" s="80"/>
    </row>
    <row r="1396" spans="1:19">
      <c r="A1396" s="34">
        <v>1414</v>
      </c>
      <c r="B1396" s="101" t="s">
        <v>16255</v>
      </c>
      <c r="C1396" s="7" t="s">
        <v>10393</v>
      </c>
      <c r="D1396" s="7" t="str">
        <f t="shared" ref="D1396:D1417" si="83">IF(B1396="","","MSK箱")</f>
        <v>MSK箱</v>
      </c>
      <c r="E1396" s="7" t="s">
        <v>17174</v>
      </c>
      <c r="F1396" s="19">
        <v>41544</v>
      </c>
      <c r="G1396" s="79" t="s">
        <v>9293</v>
      </c>
      <c r="H1396" s="7" t="str">
        <f t="shared" si="81"/>
        <v>重</v>
      </c>
      <c r="I1396" s="23">
        <v>41605</v>
      </c>
      <c r="J1396" s="21"/>
      <c r="K1396" s="7" t="s">
        <v>2432</v>
      </c>
      <c r="L1396" s="48" t="s">
        <v>8200</v>
      </c>
      <c r="M1396" s="9">
        <v>867028449</v>
      </c>
      <c r="N1396" s="68"/>
      <c r="O1396" s="18" t="str">
        <f t="shared" ca="1" si="82"/>
        <v>255天</v>
      </c>
      <c r="P1396" s="80"/>
      <c r="Q1396" s="80"/>
      <c r="R1396" s="80"/>
      <c r="S1396" s="80"/>
    </row>
    <row r="1397" spans="1:19">
      <c r="A1397" s="34">
        <v>1415</v>
      </c>
      <c r="B1397" s="101" t="s">
        <v>7395</v>
      </c>
      <c r="C1397" s="7" t="s">
        <v>10393</v>
      </c>
      <c r="D1397" s="7" t="str">
        <f t="shared" si="83"/>
        <v>MSK箱</v>
      </c>
      <c r="E1397" s="7" t="s">
        <v>17174</v>
      </c>
      <c r="F1397" s="19">
        <v>41541</v>
      </c>
      <c r="G1397" s="79" t="s">
        <v>9293</v>
      </c>
      <c r="H1397" s="7" t="str">
        <f t="shared" si="81"/>
        <v>重</v>
      </c>
      <c r="I1397" s="23">
        <v>41550</v>
      </c>
      <c r="J1397" s="21"/>
      <c r="K1397" s="7" t="s">
        <v>4794</v>
      </c>
      <c r="L1397" s="7"/>
      <c r="M1397" s="9" t="s">
        <v>2584</v>
      </c>
      <c r="N1397" s="68"/>
      <c r="O1397" s="18" t="str">
        <f t="shared" ca="1" si="82"/>
        <v>258天</v>
      </c>
      <c r="P1397" s="80"/>
      <c r="Q1397" s="80"/>
      <c r="R1397" s="80"/>
      <c r="S1397" s="80"/>
    </row>
    <row r="1398" spans="1:19">
      <c r="A1398" s="34">
        <v>1417</v>
      </c>
      <c r="B1398" s="101" t="s">
        <v>101</v>
      </c>
      <c r="C1398" s="7" t="s">
        <v>10393</v>
      </c>
      <c r="D1398" s="7" t="str">
        <f t="shared" si="83"/>
        <v>MSK箱</v>
      </c>
      <c r="E1398" s="7" t="s">
        <v>17174</v>
      </c>
      <c r="F1398" s="19">
        <v>41544</v>
      </c>
      <c r="G1398" s="79" t="s">
        <v>9293</v>
      </c>
      <c r="H1398" s="7" t="str">
        <f t="shared" si="81"/>
        <v>重</v>
      </c>
      <c r="I1398" s="23">
        <v>41600</v>
      </c>
      <c r="J1398" s="21"/>
      <c r="K1398" s="7" t="s">
        <v>13302</v>
      </c>
      <c r="L1398" s="7"/>
      <c r="M1398" s="9" t="s">
        <v>104</v>
      </c>
      <c r="N1398" s="68"/>
      <c r="O1398" s="18" t="str">
        <f t="shared" ca="1" si="82"/>
        <v>255天</v>
      </c>
      <c r="P1398" s="80"/>
      <c r="Q1398" s="80"/>
      <c r="R1398" s="80"/>
      <c r="S1398" s="80"/>
    </row>
    <row r="1399" spans="1:19">
      <c r="A1399" s="34">
        <v>1419</v>
      </c>
      <c r="B1399" s="101" t="s">
        <v>10414</v>
      </c>
      <c r="C1399" s="7" t="s">
        <v>10393</v>
      </c>
      <c r="D1399" s="7" t="str">
        <f t="shared" si="83"/>
        <v>MSK箱</v>
      </c>
      <c r="E1399" s="7" t="s">
        <v>17174</v>
      </c>
      <c r="F1399" s="19">
        <v>41539</v>
      </c>
      <c r="G1399" s="79" t="s">
        <v>9293</v>
      </c>
      <c r="H1399" s="7" t="str">
        <f t="shared" si="81"/>
        <v>重</v>
      </c>
      <c r="I1399" s="23">
        <v>41618</v>
      </c>
      <c r="J1399" s="21"/>
      <c r="K1399" s="7" t="s">
        <v>16249</v>
      </c>
      <c r="L1399" s="7"/>
      <c r="M1399" s="9">
        <v>867050204</v>
      </c>
      <c r="N1399" s="68"/>
      <c r="O1399" s="18" t="str">
        <f t="shared" ca="1" si="82"/>
        <v>260天</v>
      </c>
      <c r="P1399" s="80"/>
      <c r="Q1399" s="80"/>
      <c r="R1399" s="80"/>
      <c r="S1399" s="80"/>
    </row>
    <row r="1400" spans="1:19">
      <c r="A1400" s="34">
        <v>1421</v>
      </c>
      <c r="B1400" s="101" t="s">
        <v>6856</v>
      </c>
      <c r="C1400" s="7" t="s">
        <v>10393</v>
      </c>
      <c r="D1400" s="7" t="str">
        <f t="shared" si="83"/>
        <v>MSK箱</v>
      </c>
      <c r="E1400" s="7" t="s">
        <v>1484</v>
      </c>
      <c r="F1400" s="19">
        <v>41544</v>
      </c>
      <c r="G1400" s="79" t="s">
        <v>9293</v>
      </c>
      <c r="H1400" s="7" t="str">
        <f t="shared" si="81"/>
        <v>重</v>
      </c>
      <c r="I1400" s="23">
        <v>41651</v>
      </c>
      <c r="J1400" s="21"/>
      <c r="K1400" s="7" t="s">
        <v>16249</v>
      </c>
      <c r="L1400" s="7"/>
      <c r="M1400" s="9">
        <v>951268662</v>
      </c>
      <c r="N1400" s="68"/>
      <c r="O1400" s="18" t="str">
        <f t="shared" ca="1" si="82"/>
        <v>255天</v>
      </c>
      <c r="P1400" s="80"/>
      <c r="Q1400" s="80"/>
      <c r="R1400" s="80"/>
      <c r="S1400" s="80"/>
    </row>
    <row r="1401" spans="1:19">
      <c r="A1401" s="34">
        <v>1422</v>
      </c>
      <c r="B1401" s="101" t="s">
        <v>14343</v>
      </c>
      <c r="C1401" s="7" t="s">
        <v>10393</v>
      </c>
      <c r="D1401" s="7" t="str">
        <f t="shared" si="83"/>
        <v>MSK箱</v>
      </c>
      <c r="E1401" s="7" t="s">
        <v>1484</v>
      </c>
      <c r="F1401" s="19">
        <v>41544</v>
      </c>
      <c r="G1401" s="79" t="s">
        <v>9293</v>
      </c>
      <c r="H1401" s="7" t="str">
        <f t="shared" si="81"/>
        <v>重</v>
      </c>
      <c r="I1401" s="23">
        <v>41619</v>
      </c>
      <c r="J1401" s="21"/>
      <c r="K1401" s="7" t="s">
        <v>5796</v>
      </c>
      <c r="L1401" s="48" t="s">
        <v>14340</v>
      </c>
      <c r="M1401" s="9">
        <v>867070359</v>
      </c>
      <c r="N1401" s="68"/>
      <c r="O1401" s="18" t="str">
        <f t="shared" ca="1" si="82"/>
        <v>255天</v>
      </c>
      <c r="P1401" s="80"/>
      <c r="Q1401" s="80"/>
      <c r="R1401" s="80"/>
      <c r="S1401" s="80"/>
    </row>
    <row r="1402" spans="1:19">
      <c r="A1402" s="34">
        <v>1424</v>
      </c>
      <c r="B1402" s="101" t="s">
        <v>16256</v>
      </c>
      <c r="C1402" s="7" t="s">
        <v>10393</v>
      </c>
      <c r="D1402" s="7" t="str">
        <f t="shared" si="83"/>
        <v>MSK箱</v>
      </c>
      <c r="E1402" s="7" t="s">
        <v>8078</v>
      </c>
      <c r="F1402" s="19">
        <v>41542</v>
      </c>
      <c r="G1402" s="79" t="s">
        <v>9293</v>
      </c>
      <c r="H1402" s="7" t="str">
        <f t="shared" si="81"/>
        <v>重</v>
      </c>
      <c r="I1402" s="23">
        <v>41605</v>
      </c>
      <c r="J1402" s="21"/>
      <c r="K1402" s="7" t="s">
        <v>2432</v>
      </c>
      <c r="L1402" s="48" t="s">
        <v>8200</v>
      </c>
      <c r="M1402" s="9">
        <v>867028449</v>
      </c>
      <c r="N1402" s="68"/>
      <c r="O1402" s="18" t="str">
        <f t="shared" ca="1" si="82"/>
        <v>257天</v>
      </c>
      <c r="P1402" s="80"/>
      <c r="Q1402" s="80"/>
      <c r="R1402" s="80"/>
      <c r="S1402" s="80"/>
    </row>
    <row r="1403" spans="1:19">
      <c r="A1403" s="34">
        <v>1425</v>
      </c>
      <c r="B1403" s="101" t="s">
        <v>5253</v>
      </c>
      <c r="C1403" s="7" t="s">
        <v>10393</v>
      </c>
      <c r="D1403" s="7" t="str">
        <f t="shared" si="83"/>
        <v>MSK箱</v>
      </c>
      <c r="E1403" s="7" t="s">
        <v>17174</v>
      </c>
      <c r="F1403" s="19">
        <v>41544</v>
      </c>
      <c r="G1403" s="79" t="s">
        <v>9293</v>
      </c>
      <c r="H1403" s="7" t="str">
        <f t="shared" si="81"/>
        <v>重</v>
      </c>
      <c r="I1403" s="23">
        <v>41571</v>
      </c>
      <c r="J1403" s="21"/>
      <c r="K1403" s="7" t="s">
        <v>5796</v>
      </c>
      <c r="L1403" s="7"/>
      <c r="M1403" s="9">
        <v>866193727</v>
      </c>
      <c r="N1403" s="68"/>
      <c r="O1403" s="18" t="str">
        <f t="shared" ca="1" si="82"/>
        <v>255天</v>
      </c>
      <c r="P1403" s="80"/>
      <c r="Q1403" s="80"/>
      <c r="R1403" s="80"/>
      <c r="S1403" s="80"/>
    </row>
    <row r="1404" spans="1:19">
      <c r="A1404" s="34">
        <v>1426</v>
      </c>
      <c r="B1404" s="101" t="s">
        <v>8552</v>
      </c>
      <c r="C1404" s="7" t="s">
        <v>10393</v>
      </c>
      <c r="D1404" s="7" t="str">
        <f t="shared" si="83"/>
        <v>MSK箱</v>
      </c>
      <c r="E1404" s="7" t="s">
        <v>1484</v>
      </c>
      <c r="F1404" s="19">
        <v>41540</v>
      </c>
      <c r="G1404" s="79" t="s">
        <v>9293</v>
      </c>
      <c r="H1404" s="7" t="str">
        <f t="shared" si="81"/>
        <v>重</v>
      </c>
      <c r="I1404" s="23">
        <v>41605</v>
      </c>
      <c r="J1404" s="21"/>
      <c r="K1404" s="7" t="s">
        <v>2432</v>
      </c>
      <c r="L1404" s="48" t="s">
        <v>8200</v>
      </c>
      <c r="M1404" s="9">
        <v>867028449</v>
      </c>
      <c r="N1404" s="68"/>
      <c r="O1404" s="18" t="str">
        <f t="shared" ca="1" si="82"/>
        <v>259天</v>
      </c>
      <c r="P1404" s="80"/>
      <c r="Q1404" s="80"/>
      <c r="R1404" s="80"/>
      <c r="S1404" s="80"/>
    </row>
    <row r="1405" spans="1:19">
      <c r="A1405" s="34">
        <v>1429</v>
      </c>
      <c r="B1405" s="101" t="s">
        <v>6671</v>
      </c>
      <c r="C1405" s="7" t="s">
        <v>10393</v>
      </c>
      <c r="D1405" s="7" t="str">
        <f t="shared" si="83"/>
        <v>MSK箱</v>
      </c>
      <c r="E1405" s="7" t="s">
        <v>17174</v>
      </c>
      <c r="F1405" s="19">
        <v>41540</v>
      </c>
      <c r="G1405" s="79" t="s">
        <v>9293</v>
      </c>
      <c r="H1405" s="7" t="str">
        <f t="shared" si="81"/>
        <v>重</v>
      </c>
      <c r="I1405" s="23">
        <v>41600</v>
      </c>
      <c r="J1405" s="21"/>
      <c r="K1405" s="7" t="s">
        <v>4794</v>
      </c>
      <c r="L1405" s="7"/>
      <c r="M1405" s="9" t="s">
        <v>104</v>
      </c>
      <c r="N1405" s="68"/>
      <c r="O1405" s="18" t="str">
        <f t="shared" ca="1" si="82"/>
        <v>259天</v>
      </c>
      <c r="P1405" s="80"/>
      <c r="Q1405" s="80"/>
      <c r="R1405" s="80"/>
      <c r="S1405" s="80"/>
    </row>
    <row r="1406" spans="1:19">
      <c r="A1406" s="34">
        <v>1430</v>
      </c>
      <c r="B1406" s="101" t="s">
        <v>2765</v>
      </c>
      <c r="C1406" s="7" t="s">
        <v>10393</v>
      </c>
      <c r="D1406" s="7" t="str">
        <f t="shared" si="83"/>
        <v>MSK箱</v>
      </c>
      <c r="E1406" s="7" t="s">
        <v>1484</v>
      </c>
      <c r="F1406" s="19">
        <v>41544</v>
      </c>
      <c r="G1406" s="79" t="s">
        <v>9293</v>
      </c>
      <c r="H1406" s="7" t="str">
        <f t="shared" si="81"/>
        <v>重</v>
      </c>
      <c r="I1406" s="23">
        <v>41655</v>
      </c>
      <c r="J1406" s="21"/>
      <c r="K1406" s="7" t="s">
        <v>10395</v>
      </c>
      <c r="L1406" s="7"/>
      <c r="M1406" s="9">
        <v>867265404</v>
      </c>
      <c r="N1406" s="68"/>
      <c r="O1406" s="18" t="str">
        <f t="shared" ca="1" si="82"/>
        <v>255天</v>
      </c>
      <c r="P1406" s="80"/>
      <c r="Q1406" s="80"/>
      <c r="R1406" s="80"/>
      <c r="S1406" s="80"/>
    </row>
    <row r="1407" spans="1:19">
      <c r="A1407" s="34">
        <v>1431</v>
      </c>
      <c r="B1407" s="101" t="s">
        <v>15635</v>
      </c>
      <c r="C1407" s="7" t="s">
        <v>10393</v>
      </c>
      <c r="D1407" s="7" t="str">
        <f t="shared" si="83"/>
        <v>MSK箱</v>
      </c>
      <c r="E1407" s="7" t="s">
        <v>17174</v>
      </c>
      <c r="F1407" s="19">
        <v>41542</v>
      </c>
      <c r="G1407" s="79" t="s">
        <v>9293</v>
      </c>
      <c r="H1407" s="7" t="str">
        <f t="shared" si="81"/>
        <v>重</v>
      </c>
      <c r="I1407" s="23">
        <v>41601</v>
      </c>
      <c r="J1407" s="21"/>
      <c r="K1407" s="7" t="s">
        <v>5351</v>
      </c>
      <c r="L1407" s="7"/>
      <c r="M1407" s="9" t="s">
        <v>331</v>
      </c>
      <c r="N1407" s="68"/>
      <c r="O1407" s="18" t="str">
        <f t="shared" ca="1" si="82"/>
        <v>257天</v>
      </c>
      <c r="P1407" s="80"/>
      <c r="Q1407" s="80"/>
      <c r="R1407" s="80"/>
      <c r="S1407" s="80"/>
    </row>
    <row r="1408" spans="1:19">
      <c r="A1408" s="34">
        <v>1432</v>
      </c>
      <c r="B1408" s="101" t="s">
        <v>12105</v>
      </c>
      <c r="C1408" s="7" t="s">
        <v>10393</v>
      </c>
      <c r="D1408" s="7" t="str">
        <f t="shared" si="83"/>
        <v>MSK箱</v>
      </c>
      <c r="E1408" s="7" t="s">
        <v>8078</v>
      </c>
      <c r="F1408" s="19">
        <v>41542</v>
      </c>
      <c r="G1408" s="79" t="s">
        <v>9293</v>
      </c>
      <c r="H1408" s="7" t="str">
        <f t="shared" si="81"/>
        <v>重</v>
      </c>
      <c r="I1408" s="23">
        <v>41705</v>
      </c>
      <c r="J1408" s="21"/>
      <c r="K1408" s="7" t="s">
        <v>11417</v>
      </c>
      <c r="L1408" s="7" t="s">
        <v>1066</v>
      </c>
      <c r="M1408" s="9">
        <v>867480502</v>
      </c>
      <c r="N1408" s="68"/>
      <c r="O1408" s="18" t="str">
        <f t="shared" ca="1" si="82"/>
        <v>257天</v>
      </c>
      <c r="P1408" s="80"/>
      <c r="Q1408" s="80"/>
      <c r="R1408" s="80"/>
      <c r="S1408" s="80"/>
    </row>
    <row r="1409" spans="1:19">
      <c r="A1409" s="34">
        <v>1434</v>
      </c>
      <c r="B1409" s="101" t="s">
        <v>10833</v>
      </c>
      <c r="C1409" s="7" t="s">
        <v>10393</v>
      </c>
      <c r="D1409" s="7" t="str">
        <f t="shared" si="83"/>
        <v>MSK箱</v>
      </c>
      <c r="E1409" s="7" t="s">
        <v>8078</v>
      </c>
      <c r="F1409" s="19">
        <v>41545</v>
      </c>
      <c r="G1409" s="79" t="s">
        <v>9293</v>
      </c>
      <c r="H1409" s="7" t="str">
        <f t="shared" si="81"/>
        <v>重</v>
      </c>
      <c r="I1409" s="23">
        <v>41691</v>
      </c>
      <c r="J1409" s="21"/>
      <c r="K1409" s="7" t="s">
        <v>10395</v>
      </c>
      <c r="L1409" s="7"/>
      <c r="M1409" s="9">
        <v>867396423</v>
      </c>
      <c r="N1409" s="68"/>
      <c r="O1409" s="18" t="str">
        <f t="shared" ca="1" si="82"/>
        <v>254天</v>
      </c>
      <c r="P1409" s="80"/>
      <c r="Q1409" s="80"/>
      <c r="R1409" s="80">
        <v>600</v>
      </c>
      <c r="S1409" s="80">
        <v>9140047</v>
      </c>
    </row>
    <row r="1410" spans="1:19">
      <c r="A1410" s="34">
        <v>1436</v>
      </c>
      <c r="B1410" s="101" t="s">
        <v>7396</v>
      </c>
      <c r="C1410" s="7" t="s">
        <v>10393</v>
      </c>
      <c r="D1410" s="7" t="str">
        <f t="shared" si="83"/>
        <v>MSK箱</v>
      </c>
      <c r="E1410" s="7" t="s">
        <v>1484</v>
      </c>
      <c r="F1410" s="19">
        <v>41541</v>
      </c>
      <c r="G1410" s="79" t="s">
        <v>9293</v>
      </c>
      <c r="H1410" s="7" t="str">
        <f t="shared" si="81"/>
        <v>重</v>
      </c>
      <c r="I1410" s="23">
        <v>41647</v>
      </c>
      <c r="J1410" s="21"/>
      <c r="K1410" s="7" t="s">
        <v>16249</v>
      </c>
      <c r="L1410" s="7"/>
      <c r="M1410" s="9">
        <v>867254981</v>
      </c>
      <c r="N1410" s="68"/>
      <c r="O1410" s="18" t="str">
        <f t="shared" ca="1" si="82"/>
        <v>258天</v>
      </c>
      <c r="P1410" s="80"/>
      <c r="Q1410" s="80"/>
      <c r="R1410" s="80"/>
      <c r="S1410" s="80"/>
    </row>
    <row r="1411" spans="1:19">
      <c r="A1411" s="34">
        <v>1437</v>
      </c>
      <c r="B1411" s="101" t="s">
        <v>12492</v>
      </c>
      <c r="C1411" s="7" t="s">
        <v>10393</v>
      </c>
      <c r="D1411" s="7" t="str">
        <f t="shared" si="83"/>
        <v>MSK箱</v>
      </c>
      <c r="E1411" s="7" t="s">
        <v>1484</v>
      </c>
      <c r="F1411" s="19">
        <v>41547</v>
      </c>
      <c r="G1411" s="79" t="s">
        <v>9293</v>
      </c>
      <c r="H1411" s="7" t="str">
        <f t="shared" si="81"/>
        <v>重</v>
      </c>
      <c r="I1411" s="23">
        <v>41641</v>
      </c>
      <c r="J1411" s="21"/>
      <c r="K1411" s="7" t="s">
        <v>972</v>
      </c>
      <c r="L1411" s="7"/>
      <c r="M1411" s="9">
        <v>951292192</v>
      </c>
      <c r="N1411" s="68"/>
      <c r="O1411" s="18" t="str">
        <f t="shared" ca="1" si="82"/>
        <v>252天</v>
      </c>
      <c r="P1411" s="80"/>
      <c r="Q1411" s="80"/>
      <c r="R1411" s="80"/>
      <c r="S1411" s="80"/>
    </row>
    <row r="1412" spans="1:19">
      <c r="A1412" s="34">
        <v>1439</v>
      </c>
      <c r="B1412" s="101" t="s">
        <v>4287</v>
      </c>
      <c r="C1412" s="7" t="s">
        <v>10393</v>
      </c>
      <c r="D1412" s="7" t="str">
        <f t="shared" si="83"/>
        <v>MSK箱</v>
      </c>
      <c r="E1412" s="7" t="s">
        <v>1484</v>
      </c>
      <c r="F1412" s="19">
        <v>41541</v>
      </c>
      <c r="G1412" s="79" t="s">
        <v>9293</v>
      </c>
      <c r="H1412" s="7" t="str">
        <f t="shared" si="81"/>
        <v>重</v>
      </c>
      <c r="I1412" s="23">
        <v>41598</v>
      </c>
      <c r="J1412" s="21"/>
      <c r="K1412" s="7" t="s">
        <v>3895</v>
      </c>
      <c r="L1412" s="7"/>
      <c r="M1412" s="122">
        <v>867017128</v>
      </c>
      <c r="N1412" s="68"/>
      <c r="O1412" s="18" t="str">
        <f t="shared" ca="1" si="82"/>
        <v>258天</v>
      </c>
      <c r="P1412" s="80"/>
      <c r="Q1412" s="80"/>
      <c r="R1412" s="80"/>
      <c r="S1412" s="80"/>
    </row>
    <row r="1413" spans="1:19">
      <c r="A1413" s="34">
        <v>1441</v>
      </c>
      <c r="B1413" s="101" t="s">
        <v>6673</v>
      </c>
      <c r="C1413" s="7" t="s">
        <v>10393</v>
      </c>
      <c r="D1413" s="7" t="str">
        <f t="shared" si="83"/>
        <v>MSK箱</v>
      </c>
      <c r="E1413" s="7" t="s">
        <v>17174</v>
      </c>
      <c r="F1413" s="19">
        <v>41541</v>
      </c>
      <c r="G1413" s="79" t="s">
        <v>9293</v>
      </c>
      <c r="H1413" s="7" t="str">
        <f t="shared" si="81"/>
        <v>重</v>
      </c>
      <c r="I1413" s="23">
        <v>41600</v>
      </c>
      <c r="J1413" s="21"/>
      <c r="K1413" s="7" t="s">
        <v>4794</v>
      </c>
      <c r="L1413" s="7"/>
      <c r="M1413" s="9" t="s">
        <v>104</v>
      </c>
      <c r="N1413" s="68"/>
      <c r="O1413" s="18" t="str">
        <f t="shared" ca="1" si="82"/>
        <v>258天</v>
      </c>
      <c r="P1413" s="80"/>
      <c r="Q1413" s="80"/>
      <c r="R1413" s="80"/>
      <c r="S1413" s="80"/>
    </row>
    <row r="1414" spans="1:19">
      <c r="A1414" s="34">
        <v>1442</v>
      </c>
      <c r="B1414" s="101" t="s">
        <v>7397</v>
      </c>
      <c r="C1414" s="7" t="s">
        <v>10393</v>
      </c>
      <c r="D1414" s="7" t="str">
        <f t="shared" si="83"/>
        <v>MSK箱</v>
      </c>
      <c r="E1414" s="7" t="s">
        <v>1484</v>
      </c>
      <c r="F1414" s="19">
        <v>41541</v>
      </c>
      <c r="G1414" s="79" t="s">
        <v>9293</v>
      </c>
      <c r="H1414" s="7" t="str">
        <f t="shared" si="81"/>
        <v>重</v>
      </c>
      <c r="I1414" s="23">
        <v>41587</v>
      </c>
      <c r="J1414" s="21"/>
      <c r="K1414" s="7" t="s">
        <v>4794</v>
      </c>
      <c r="L1414" s="7"/>
      <c r="M1414" s="9">
        <v>867890958</v>
      </c>
      <c r="N1414" s="68"/>
      <c r="O1414" s="18" t="str">
        <f t="shared" ca="1" si="82"/>
        <v>258天</v>
      </c>
      <c r="P1414" s="80"/>
      <c r="Q1414" s="80"/>
      <c r="R1414" s="80"/>
      <c r="S1414" s="80"/>
    </row>
    <row r="1415" spans="1:19">
      <c r="A1415" s="34">
        <v>1443</v>
      </c>
      <c r="B1415" s="101" t="s">
        <v>6667</v>
      </c>
      <c r="C1415" s="7" t="s">
        <v>10393</v>
      </c>
      <c r="D1415" s="7" t="str">
        <f t="shared" si="83"/>
        <v>MSK箱</v>
      </c>
      <c r="E1415" s="7" t="s">
        <v>17174</v>
      </c>
      <c r="F1415" s="19">
        <v>41544</v>
      </c>
      <c r="G1415" s="79" t="s">
        <v>9293</v>
      </c>
      <c r="H1415" s="7" t="str">
        <f t="shared" si="81"/>
        <v>重</v>
      </c>
      <c r="I1415" s="23">
        <v>41604</v>
      </c>
      <c r="J1415" s="21"/>
      <c r="K1415" s="7" t="s">
        <v>10395</v>
      </c>
      <c r="L1415" s="140" t="s">
        <v>8200</v>
      </c>
      <c r="M1415" s="9">
        <v>867028449</v>
      </c>
      <c r="N1415" s="68"/>
      <c r="O1415" s="18" t="str">
        <f t="shared" ca="1" si="82"/>
        <v>255天</v>
      </c>
      <c r="P1415" s="80"/>
      <c r="Q1415" s="80"/>
      <c r="R1415" s="80"/>
      <c r="S1415" s="80"/>
    </row>
    <row r="1416" spans="1:19">
      <c r="A1416" s="34">
        <v>1444</v>
      </c>
      <c r="B1416" s="101" t="s">
        <v>2583</v>
      </c>
      <c r="C1416" s="7" t="s">
        <v>10393</v>
      </c>
      <c r="D1416" s="7" t="str">
        <f t="shared" si="83"/>
        <v>MSK箱</v>
      </c>
      <c r="E1416" s="7" t="s">
        <v>17174</v>
      </c>
      <c r="F1416" s="19">
        <v>41541</v>
      </c>
      <c r="G1416" s="79" t="s">
        <v>9293</v>
      </c>
      <c r="H1416" s="7" t="str">
        <f t="shared" si="81"/>
        <v>重</v>
      </c>
      <c r="I1416" s="23">
        <v>41550</v>
      </c>
      <c r="J1416" s="21"/>
      <c r="K1416" s="7" t="s">
        <v>4794</v>
      </c>
      <c r="L1416" s="7"/>
      <c r="M1416" s="9" t="s">
        <v>2584</v>
      </c>
      <c r="N1416" s="68"/>
      <c r="O1416" s="18" t="str">
        <f t="shared" ca="1" si="82"/>
        <v>258天</v>
      </c>
      <c r="P1416" s="80"/>
      <c r="Q1416" s="80"/>
      <c r="R1416" s="80"/>
      <c r="S1416" s="80"/>
    </row>
    <row r="1417" spans="1:19">
      <c r="A1417" s="34">
        <v>1445</v>
      </c>
      <c r="B1417" s="101" t="s">
        <v>9471</v>
      </c>
      <c r="C1417" s="7" t="s">
        <v>10393</v>
      </c>
      <c r="D1417" s="7" t="str">
        <f t="shared" si="83"/>
        <v>MSK箱</v>
      </c>
      <c r="E1417" s="7" t="s">
        <v>8078</v>
      </c>
      <c r="F1417" s="19">
        <v>41545</v>
      </c>
      <c r="G1417" s="79" t="s">
        <v>9293</v>
      </c>
      <c r="H1417" s="7" t="str">
        <f t="shared" si="81"/>
        <v>重</v>
      </c>
      <c r="I1417" s="23">
        <v>41605</v>
      </c>
      <c r="J1417" s="21"/>
      <c r="K1417" s="7" t="s">
        <v>2432</v>
      </c>
      <c r="L1417" s="48" t="s">
        <v>8200</v>
      </c>
      <c r="M1417" s="9">
        <v>867028449</v>
      </c>
      <c r="N1417" s="68"/>
      <c r="O1417" s="18" t="str">
        <f t="shared" ca="1" si="82"/>
        <v>254天</v>
      </c>
      <c r="P1417" s="80"/>
      <c r="Q1417" s="80"/>
      <c r="R1417" s="80"/>
      <c r="S1417" s="80"/>
    </row>
    <row r="1418" spans="1:19">
      <c r="A1418" s="34">
        <v>1446</v>
      </c>
      <c r="B1418" s="101" t="s">
        <v>2758</v>
      </c>
      <c r="C1418" s="7" t="s">
        <v>10393</v>
      </c>
      <c r="D1418" s="7" t="str">
        <f t="shared" ref="D1418:D1443" si="84">IF(B1418="","","MSK箱")</f>
        <v>MSK箱</v>
      </c>
      <c r="E1418" s="7" t="s">
        <v>1484</v>
      </c>
      <c r="F1418" s="19">
        <v>41541</v>
      </c>
      <c r="G1418" s="79" t="s">
        <v>9293</v>
      </c>
      <c r="H1418" s="7" t="str">
        <f t="shared" si="81"/>
        <v>重</v>
      </c>
      <c r="I1418" s="23">
        <v>41648</v>
      </c>
      <c r="J1418" s="21"/>
      <c r="K1418" s="7" t="s">
        <v>972</v>
      </c>
      <c r="L1418" s="7"/>
      <c r="M1418" s="9">
        <v>951268662</v>
      </c>
      <c r="N1418" s="68"/>
      <c r="O1418" s="18" t="str">
        <f t="shared" ca="1" si="82"/>
        <v>258天</v>
      </c>
      <c r="P1418" s="80"/>
      <c r="Q1418" s="80"/>
      <c r="R1418" s="80"/>
      <c r="S1418" s="80"/>
    </row>
    <row r="1419" spans="1:19">
      <c r="A1419" s="34">
        <v>1448</v>
      </c>
      <c r="B1419" s="101" t="s">
        <v>9472</v>
      </c>
      <c r="C1419" s="7" t="s">
        <v>10393</v>
      </c>
      <c r="D1419" s="7" t="str">
        <f t="shared" si="84"/>
        <v>MSK箱</v>
      </c>
      <c r="E1419" s="7" t="s">
        <v>8078</v>
      </c>
      <c r="F1419" s="19">
        <v>41545</v>
      </c>
      <c r="G1419" s="79" t="s">
        <v>9293</v>
      </c>
      <c r="H1419" s="7" t="str">
        <f t="shared" si="81"/>
        <v>重</v>
      </c>
      <c r="I1419" s="23">
        <v>41605</v>
      </c>
      <c r="J1419" s="21"/>
      <c r="K1419" s="7" t="s">
        <v>2432</v>
      </c>
      <c r="L1419" s="48" t="s">
        <v>8200</v>
      </c>
      <c r="M1419" s="9">
        <v>867028449</v>
      </c>
      <c r="N1419" s="68"/>
      <c r="O1419" s="18" t="str">
        <f t="shared" ca="1" si="82"/>
        <v>254天</v>
      </c>
      <c r="P1419" s="80"/>
      <c r="Q1419" s="80"/>
      <c r="R1419" s="80"/>
      <c r="S1419" s="80"/>
    </row>
    <row r="1420" spans="1:19">
      <c r="A1420" s="34">
        <v>1449</v>
      </c>
      <c r="B1420" s="101" t="s">
        <v>2759</v>
      </c>
      <c r="C1420" s="7" t="s">
        <v>10393</v>
      </c>
      <c r="D1420" s="7" t="str">
        <f t="shared" si="84"/>
        <v>MSK箱</v>
      </c>
      <c r="E1420" s="7" t="s">
        <v>1484</v>
      </c>
      <c r="F1420" s="19">
        <v>41541</v>
      </c>
      <c r="G1420" s="79" t="s">
        <v>9293</v>
      </c>
      <c r="H1420" s="7" t="str">
        <f t="shared" si="81"/>
        <v>重</v>
      </c>
      <c r="I1420" s="23">
        <v>41648</v>
      </c>
      <c r="J1420" s="21"/>
      <c r="K1420" s="7" t="s">
        <v>972</v>
      </c>
      <c r="L1420" s="7"/>
      <c r="M1420" s="9">
        <v>951268662</v>
      </c>
      <c r="N1420" s="68"/>
      <c r="O1420" s="18" t="str">
        <f t="shared" ca="1" si="82"/>
        <v>258天</v>
      </c>
      <c r="P1420" s="80"/>
      <c r="Q1420" s="80"/>
      <c r="R1420" s="80"/>
      <c r="S1420" s="80"/>
    </row>
    <row r="1421" spans="1:19">
      <c r="A1421" s="34">
        <v>1450</v>
      </c>
      <c r="B1421" s="98" t="s">
        <v>10536</v>
      </c>
      <c r="C1421" s="7" t="s">
        <v>10393</v>
      </c>
      <c r="D1421" s="7" t="str">
        <f t="shared" si="84"/>
        <v>MSK箱</v>
      </c>
      <c r="E1421" s="7" t="s">
        <v>1484</v>
      </c>
      <c r="F1421" s="19">
        <v>41544</v>
      </c>
      <c r="G1421" s="79" t="s">
        <v>9293</v>
      </c>
      <c r="H1421" s="7" t="str">
        <f t="shared" si="81"/>
        <v>重</v>
      </c>
      <c r="I1421" s="23">
        <v>41627</v>
      </c>
      <c r="J1421" s="21"/>
      <c r="K1421" s="7" t="s">
        <v>16249</v>
      </c>
      <c r="L1421" s="7"/>
      <c r="M1421" s="9"/>
      <c r="N1421" s="68"/>
      <c r="O1421" s="18" t="str">
        <f t="shared" ca="1" si="82"/>
        <v>255天</v>
      </c>
      <c r="P1421" s="80"/>
      <c r="Q1421" s="80"/>
      <c r="R1421" s="80"/>
      <c r="S1421" s="80"/>
    </row>
    <row r="1422" spans="1:19">
      <c r="A1422" s="34">
        <v>1451</v>
      </c>
      <c r="B1422" s="101" t="s">
        <v>14822</v>
      </c>
      <c r="C1422" s="7" t="s">
        <v>10393</v>
      </c>
      <c r="D1422" s="7" t="str">
        <f t="shared" si="84"/>
        <v>MSK箱</v>
      </c>
      <c r="E1422" s="7" t="s">
        <v>17174</v>
      </c>
      <c r="F1422" s="19">
        <v>41539</v>
      </c>
      <c r="G1422" s="79" t="s">
        <v>9293</v>
      </c>
      <c r="H1422" s="7" t="str">
        <f t="shared" si="81"/>
        <v>重</v>
      </c>
      <c r="I1422" s="23">
        <v>41550</v>
      </c>
      <c r="J1422" s="21"/>
      <c r="K1422" s="7" t="s">
        <v>13302</v>
      </c>
      <c r="L1422" s="7"/>
      <c r="M1422" s="9" t="s">
        <v>2584</v>
      </c>
      <c r="N1422" s="68"/>
      <c r="O1422" s="18" t="str">
        <f t="shared" ca="1" si="82"/>
        <v>260天</v>
      </c>
      <c r="P1422" s="80"/>
      <c r="Q1422" s="80"/>
      <c r="R1422" s="80"/>
      <c r="S1422" s="80"/>
    </row>
    <row r="1423" spans="1:19">
      <c r="A1423" s="34">
        <v>1452</v>
      </c>
      <c r="B1423" s="101" t="s">
        <v>2760</v>
      </c>
      <c r="C1423" s="7" t="s">
        <v>10393</v>
      </c>
      <c r="D1423" s="7" t="str">
        <f t="shared" si="84"/>
        <v>MSK箱</v>
      </c>
      <c r="E1423" s="7" t="s">
        <v>1484</v>
      </c>
      <c r="F1423" s="19">
        <v>41540</v>
      </c>
      <c r="G1423" s="79" t="s">
        <v>9293</v>
      </c>
      <c r="H1423" s="7" t="str">
        <f t="shared" si="81"/>
        <v>重</v>
      </c>
      <c r="I1423" s="23">
        <v>41648</v>
      </c>
      <c r="J1423" s="21"/>
      <c r="K1423" s="7" t="s">
        <v>972</v>
      </c>
      <c r="L1423" s="7"/>
      <c r="M1423" s="9">
        <v>951268662</v>
      </c>
      <c r="N1423" s="68"/>
      <c r="O1423" s="18" t="str">
        <f t="shared" ca="1" si="82"/>
        <v>259天</v>
      </c>
      <c r="P1423" s="80"/>
      <c r="Q1423" s="80"/>
      <c r="R1423" s="80"/>
      <c r="S1423" s="80"/>
    </row>
    <row r="1424" spans="1:19">
      <c r="A1424" s="34">
        <v>1453</v>
      </c>
      <c r="B1424" s="101" t="s">
        <v>2766</v>
      </c>
      <c r="C1424" s="7" t="s">
        <v>10393</v>
      </c>
      <c r="D1424" s="7" t="str">
        <f t="shared" si="84"/>
        <v>MSK箱</v>
      </c>
      <c r="E1424" s="7" t="s">
        <v>1484</v>
      </c>
      <c r="F1424" s="19">
        <v>41544</v>
      </c>
      <c r="G1424" s="79" t="s">
        <v>9293</v>
      </c>
      <c r="H1424" s="7" t="str">
        <f t="shared" si="81"/>
        <v>重</v>
      </c>
      <c r="I1424" s="23">
        <v>41655</v>
      </c>
      <c r="J1424" s="21"/>
      <c r="K1424" s="7" t="s">
        <v>5796</v>
      </c>
      <c r="L1424" s="7"/>
      <c r="M1424" s="9">
        <v>867265404</v>
      </c>
      <c r="N1424" s="68"/>
      <c r="O1424" s="18" t="str">
        <f t="shared" ca="1" si="82"/>
        <v>255天</v>
      </c>
      <c r="P1424" s="80"/>
      <c r="Q1424" s="80"/>
      <c r="R1424" s="80"/>
      <c r="S1424" s="80"/>
    </row>
    <row r="1425" spans="1:19">
      <c r="A1425" s="34">
        <v>1454</v>
      </c>
      <c r="B1425" s="101" t="s">
        <v>2767</v>
      </c>
      <c r="C1425" s="7" t="s">
        <v>10393</v>
      </c>
      <c r="D1425" s="7" t="str">
        <f t="shared" si="84"/>
        <v>MSK箱</v>
      </c>
      <c r="E1425" s="7" t="s">
        <v>1484</v>
      </c>
      <c r="F1425" s="19">
        <v>41544</v>
      </c>
      <c r="G1425" s="79" t="s">
        <v>9293</v>
      </c>
      <c r="H1425" s="7" t="str">
        <f t="shared" si="81"/>
        <v>重</v>
      </c>
      <c r="I1425" s="23">
        <v>41655</v>
      </c>
      <c r="J1425" s="21"/>
      <c r="K1425" s="7" t="s">
        <v>5796</v>
      </c>
      <c r="L1425" s="7"/>
      <c r="M1425" s="9">
        <v>867265404</v>
      </c>
      <c r="N1425" s="68"/>
      <c r="O1425" s="18" t="str">
        <f t="shared" ca="1" si="82"/>
        <v>255天</v>
      </c>
      <c r="P1425" s="80"/>
      <c r="Q1425" s="80"/>
      <c r="R1425" s="80"/>
      <c r="S1425" s="80"/>
    </row>
    <row r="1426" spans="1:19">
      <c r="A1426" s="34">
        <v>1455</v>
      </c>
      <c r="B1426" s="101" t="s">
        <v>16257</v>
      </c>
      <c r="C1426" s="7" t="s">
        <v>10393</v>
      </c>
      <c r="D1426" s="7" t="str">
        <f t="shared" si="84"/>
        <v>MSK箱</v>
      </c>
      <c r="E1426" s="7" t="s">
        <v>17174</v>
      </c>
      <c r="F1426" s="19">
        <v>41544</v>
      </c>
      <c r="G1426" s="79" t="s">
        <v>9293</v>
      </c>
      <c r="H1426" s="7" t="str">
        <f t="shared" si="81"/>
        <v>重</v>
      </c>
      <c r="I1426" s="23">
        <v>41605</v>
      </c>
      <c r="J1426" s="21"/>
      <c r="K1426" s="7" t="s">
        <v>2432</v>
      </c>
      <c r="L1426" s="48" t="s">
        <v>8200</v>
      </c>
      <c r="M1426" s="9">
        <v>867028449</v>
      </c>
      <c r="N1426" s="68"/>
      <c r="O1426" s="18" t="str">
        <f t="shared" ca="1" si="82"/>
        <v>255天</v>
      </c>
      <c r="P1426" s="80"/>
      <c r="Q1426" s="80"/>
      <c r="R1426" s="80"/>
      <c r="S1426" s="80"/>
    </row>
    <row r="1427" spans="1:19">
      <c r="A1427" s="34">
        <v>1456</v>
      </c>
      <c r="B1427" s="101" t="s">
        <v>12079</v>
      </c>
      <c r="C1427" s="7" t="s">
        <v>10393</v>
      </c>
      <c r="D1427" s="7" t="str">
        <f t="shared" si="84"/>
        <v>MSK箱</v>
      </c>
      <c r="E1427" s="7" t="s">
        <v>17174</v>
      </c>
      <c r="F1427" s="19">
        <v>41539</v>
      </c>
      <c r="G1427" s="79" t="s">
        <v>9293</v>
      </c>
      <c r="H1427" s="7" t="str">
        <f t="shared" si="81"/>
        <v>重</v>
      </c>
      <c r="I1427" s="23">
        <v>41620</v>
      </c>
      <c r="J1427" s="21"/>
      <c r="K1427" s="7" t="s">
        <v>16249</v>
      </c>
      <c r="L1427" s="7"/>
      <c r="M1427" s="9">
        <v>867050213</v>
      </c>
      <c r="N1427" s="68"/>
      <c r="O1427" s="18" t="str">
        <f t="shared" ca="1" si="82"/>
        <v>260天</v>
      </c>
      <c r="P1427" s="80"/>
      <c r="Q1427" s="80"/>
      <c r="R1427" s="80"/>
      <c r="S1427" s="80"/>
    </row>
    <row r="1428" spans="1:19">
      <c r="A1428" s="34">
        <v>1457</v>
      </c>
      <c r="B1428" s="101" t="s">
        <v>15832</v>
      </c>
      <c r="C1428" s="7" t="s">
        <v>10393</v>
      </c>
      <c r="D1428" s="7" t="str">
        <f t="shared" si="84"/>
        <v>MSK箱</v>
      </c>
      <c r="E1428" s="7" t="s">
        <v>1484</v>
      </c>
      <c r="F1428" s="19">
        <v>41540</v>
      </c>
      <c r="G1428" s="79" t="s">
        <v>9293</v>
      </c>
      <c r="H1428" s="7" t="str">
        <f t="shared" si="81"/>
        <v>重</v>
      </c>
      <c r="I1428" s="23">
        <v>41605</v>
      </c>
      <c r="J1428" s="21"/>
      <c r="K1428" s="7" t="s">
        <v>2432</v>
      </c>
      <c r="L1428" s="48" t="s">
        <v>8200</v>
      </c>
      <c r="M1428" s="9">
        <v>867028449</v>
      </c>
      <c r="N1428" s="68"/>
      <c r="O1428" s="18" t="str">
        <f t="shared" ca="1" si="82"/>
        <v>259天</v>
      </c>
      <c r="P1428" s="80"/>
      <c r="Q1428" s="80"/>
      <c r="R1428" s="80"/>
      <c r="S1428" s="80"/>
    </row>
    <row r="1429" spans="1:19">
      <c r="A1429" s="34">
        <v>1458</v>
      </c>
      <c r="B1429" s="101" t="s">
        <v>15636</v>
      </c>
      <c r="C1429" s="7" t="s">
        <v>10393</v>
      </c>
      <c r="D1429" s="7" t="str">
        <f t="shared" si="84"/>
        <v>MSK箱</v>
      </c>
      <c r="E1429" s="7" t="s">
        <v>1484</v>
      </c>
      <c r="F1429" s="19">
        <v>41542</v>
      </c>
      <c r="G1429" s="79" t="s">
        <v>9293</v>
      </c>
      <c r="H1429" s="7" t="str">
        <f t="shared" si="81"/>
        <v>重</v>
      </c>
      <c r="I1429" s="23">
        <v>41647</v>
      </c>
      <c r="J1429" s="21"/>
      <c r="K1429" s="7" t="s">
        <v>10395</v>
      </c>
      <c r="L1429" s="7" t="s">
        <v>7867</v>
      </c>
      <c r="M1429" s="9" t="s">
        <v>3463</v>
      </c>
      <c r="N1429" s="68"/>
      <c r="O1429" s="18" t="str">
        <f t="shared" ca="1" si="82"/>
        <v>257天</v>
      </c>
      <c r="P1429" s="80"/>
      <c r="Q1429" s="80"/>
      <c r="R1429" s="80">
        <v>300</v>
      </c>
      <c r="S1429" s="80">
        <v>9140029</v>
      </c>
    </row>
    <row r="1430" spans="1:19">
      <c r="A1430" s="34">
        <v>1459</v>
      </c>
      <c r="B1430" s="101" t="s">
        <v>10415</v>
      </c>
      <c r="C1430" s="7" t="s">
        <v>10393</v>
      </c>
      <c r="D1430" s="7" t="str">
        <f t="shared" si="84"/>
        <v>MSK箱</v>
      </c>
      <c r="E1430" s="7" t="s">
        <v>17174</v>
      </c>
      <c r="F1430" s="19">
        <v>41540</v>
      </c>
      <c r="G1430" s="79" t="s">
        <v>9293</v>
      </c>
      <c r="H1430" s="7" t="str">
        <f t="shared" si="81"/>
        <v>重</v>
      </c>
      <c r="I1430" s="23">
        <v>41618</v>
      </c>
      <c r="J1430" s="21"/>
      <c r="K1430" s="7" t="s">
        <v>14338</v>
      </c>
      <c r="L1430" s="7"/>
      <c r="M1430" s="9">
        <v>867050204</v>
      </c>
      <c r="N1430" s="68"/>
      <c r="O1430" s="18" t="str">
        <f t="shared" ca="1" si="82"/>
        <v>259天</v>
      </c>
      <c r="P1430" s="80"/>
      <c r="Q1430" s="80"/>
      <c r="R1430" s="80"/>
      <c r="S1430" s="80"/>
    </row>
    <row r="1431" spans="1:19">
      <c r="A1431" s="34">
        <v>1463</v>
      </c>
      <c r="B1431" s="101" t="s">
        <v>16258</v>
      </c>
      <c r="C1431" s="7" t="s">
        <v>10393</v>
      </c>
      <c r="D1431" s="7" t="str">
        <f t="shared" si="84"/>
        <v>MSK箱</v>
      </c>
      <c r="E1431" s="7" t="s">
        <v>17174</v>
      </c>
      <c r="F1431" s="19">
        <v>41543</v>
      </c>
      <c r="G1431" s="79" t="s">
        <v>9293</v>
      </c>
      <c r="H1431" s="7" t="str">
        <f t="shared" ref="H1431:H1478" si="85">IF(I1431="","空","重")</f>
        <v>重</v>
      </c>
      <c r="I1431" s="23">
        <v>41605</v>
      </c>
      <c r="J1431" s="21"/>
      <c r="K1431" s="7" t="s">
        <v>2432</v>
      </c>
      <c r="L1431" s="48" t="s">
        <v>8200</v>
      </c>
      <c r="M1431" s="9">
        <v>867028449</v>
      </c>
      <c r="N1431" s="68"/>
      <c r="O1431" s="18" t="str">
        <f t="shared" ref="O1431:O1478" ca="1" si="86">IF(ISNONTEXT(J1431),DATEDIF(F1431,TODAY(),"d")&amp;"天","出场")</f>
        <v>256天</v>
      </c>
      <c r="P1431" s="80"/>
      <c r="Q1431" s="80"/>
      <c r="R1431" s="80"/>
      <c r="S1431" s="80"/>
    </row>
    <row r="1432" spans="1:19">
      <c r="A1432" s="34">
        <v>1464</v>
      </c>
      <c r="B1432" s="101" t="s">
        <v>15637</v>
      </c>
      <c r="C1432" s="7" t="s">
        <v>10393</v>
      </c>
      <c r="D1432" s="7" t="str">
        <f t="shared" si="84"/>
        <v>MSK箱</v>
      </c>
      <c r="E1432" s="7" t="s">
        <v>1484</v>
      </c>
      <c r="F1432" s="19">
        <v>41542</v>
      </c>
      <c r="G1432" s="79" t="s">
        <v>9293</v>
      </c>
      <c r="H1432" s="7" t="str">
        <f t="shared" si="85"/>
        <v>重</v>
      </c>
      <c r="I1432" s="23">
        <v>41647</v>
      </c>
      <c r="J1432" s="21"/>
      <c r="K1432" s="7" t="s">
        <v>10395</v>
      </c>
      <c r="L1432" s="7" t="s">
        <v>7867</v>
      </c>
      <c r="M1432" s="9" t="s">
        <v>3462</v>
      </c>
      <c r="N1432" s="68"/>
      <c r="O1432" s="18" t="str">
        <f t="shared" ca="1" si="86"/>
        <v>257天</v>
      </c>
      <c r="P1432" s="80"/>
      <c r="Q1432" s="80"/>
      <c r="R1432" s="80">
        <v>300</v>
      </c>
      <c r="S1432" s="80">
        <v>9140029</v>
      </c>
    </row>
    <row r="1433" spans="1:19">
      <c r="A1433" s="34">
        <v>1465</v>
      </c>
      <c r="B1433" s="101" t="s">
        <v>13387</v>
      </c>
      <c r="C1433" s="7" t="s">
        <v>10393</v>
      </c>
      <c r="D1433" s="7" t="str">
        <f t="shared" si="84"/>
        <v>MSK箱</v>
      </c>
      <c r="E1433" s="7" t="s">
        <v>17174</v>
      </c>
      <c r="F1433" s="19">
        <v>41544</v>
      </c>
      <c r="G1433" s="79" t="s">
        <v>9293</v>
      </c>
      <c r="H1433" s="7" t="str">
        <f t="shared" si="85"/>
        <v>重</v>
      </c>
      <c r="I1433" s="23">
        <v>41599</v>
      </c>
      <c r="J1433" s="21"/>
      <c r="K1433" s="7" t="s">
        <v>13302</v>
      </c>
      <c r="L1433" s="7"/>
      <c r="M1433" s="9" t="s">
        <v>13391</v>
      </c>
      <c r="N1433" s="68"/>
      <c r="O1433" s="18" t="str">
        <f t="shared" ca="1" si="86"/>
        <v>255天</v>
      </c>
      <c r="P1433" s="80"/>
      <c r="Q1433" s="80"/>
      <c r="R1433" s="80"/>
      <c r="S1433" s="80"/>
    </row>
    <row r="1434" spans="1:19">
      <c r="A1434" s="34">
        <v>1466</v>
      </c>
      <c r="B1434" s="101" t="s">
        <v>15648</v>
      </c>
      <c r="C1434" s="7" t="s">
        <v>10393</v>
      </c>
      <c r="D1434" s="7" t="str">
        <f t="shared" si="84"/>
        <v>MSK箱</v>
      </c>
      <c r="E1434" s="7" t="s">
        <v>1484</v>
      </c>
      <c r="F1434" s="19">
        <v>41541</v>
      </c>
      <c r="G1434" s="79" t="s">
        <v>9293</v>
      </c>
      <c r="H1434" s="7" t="str">
        <f t="shared" si="85"/>
        <v>重</v>
      </c>
      <c r="I1434" s="23">
        <v>41641</v>
      </c>
      <c r="J1434" s="21"/>
      <c r="K1434" s="7" t="s">
        <v>972</v>
      </c>
      <c r="L1434" s="7"/>
      <c r="M1434" s="9">
        <v>951292192</v>
      </c>
      <c r="N1434" s="68"/>
      <c r="O1434" s="18" t="str">
        <f t="shared" ca="1" si="86"/>
        <v>258天</v>
      </c>
      <c r="P1434" s="80"/>
      <c r="Q1434" s="80"/>
      <c r="R1434" s="80"/>
      <c r="S1434" s="80"/>
    </row>
    <row r="1435" spans="1:19">
      <c r="A1435" s="34">
        <v>1467</v>
      </c>
      <c r="B1435" s="101" t="s">
        <v>9473</v>
      </c>
      <c r="C1435" s="7" t="s">
        <v>10393</v>
      </c>
      <c r="D1435" s="7" t="str">
        <f t="shared" si="84"/>
        <v>MSK箱</v>
      </c>
      <c r="E1435" s="7" t="s">
        <v>8078</v>
      </c>
      <c r="F1435" s="19">
        <v>41545</v>
      </c>
      <c r="G1435" s="79" t="s">
        <v>9293</v>
      </c>
      <c r="H1435" s="7" t="str">
        <f t="shared" si="85"/>
        <v>重</v>
      </c>
      <c r="I1435" s="23">
        <v>41605</v>
      </c>
      <c r="J1435" s="21"/>
      <c r="K1435" s="7" t="s">
        <v>2432</v>
      </c>
      <c r="L1435" s="48" t="s">
        <v>8200</v>
      </c>
      <c r="M1435" s="9">
        <v>867028449</v>
      </c>
      <c r="N1435" s="68"/>
      <c r="O1435" s="18" t="str">
        <f t="shared" ca="1" si="86"/>
        <v>254天</v>
      </c>
      <c r="P1435" s="80"/>
      <c r="Q1435" s="80"/>
      <c r="R1435" s="80"/>
      <c r="S1435" s="80"/>
    </row>
    <row r="1436" spans="1:19">
      <c r="A1436" s="34">
        <v>1468</v>
      </c>
      <c r="B1436" s="101" t="s">
        <v>7362</v>
      </c>
      <c r="C1436" s="7" t="s">
        <v>10393</v>
      </c>
      <c r="D1436" s="7" t="str">
        <f t="shared" si="84"/>
        <v>MSK箱</v>
      </c>
      <c r="E1436" s="7" t="s">
        <v>17174</v>
      </c>
      <c r="F1436" s="19">
        <v>41542</v>
      </c>
      <c r="G1436" s="79" t="s">
        <v>9293</v>
      </c>
      <c r="H1436" s="7" t="str">
        <f t="shared" si="85"/>
        <v>重</v>
      </c>
      <c r="I1436" s="23">
        <v>41560</v>
      </c>
      <c r="J1436" s="21"/>
      <c r="K1436" s="7" t="s">
        <v>13302</v>
      </c>
      <c r="L1436" s="7"/>
      <c r="M1436" s="9" t="s">
        <v>7361</v>
      </c>
      <c r="N1436" s="68"/>
      <c r="O1436" s="18" t="str">
        <f t="shared" ca="1" si="86"/>
        <v>257天</v>
      </c>
      <c r="P1436" s="80"/>
      <c r="Q1436" s="80"/>
      <c r="R1436" s="80"/>
      <c r="S1436" s="80"/>
    </row>
    <row r="1437" spans="1:19">
      <c r="A1437" s="34">
        <v>1469</v>
      </c>
      <c r="B1437" s="101" t="s">
        <v>14823</v>
      </c>
      <c r="C1437" s="7" t="s">
        <v>10393</v>
      </c>
      <c r="D1437" s="7" t="str">
        <f t="shared" si="84"/>
        <v>MSK箱</v>
      </c>
      <c r="E1437" s="7" t="s">
        <v>17174</v>
      </c>
      <c r="F1437" s="19">
        <v>41539</v>
      </c>
      <c r="G1437" s="79" t="s">
        <v>9293</v>
      </c>
      <c r="H1437" s="7" t="str">
        <f t="shared" si="85"/>
        <v>重</v>
      </c>
      <c r="I1437" s="23">
        <v>41550</v>
      </c>
      <c r="J1437" s="21"/>
      <c r="K1437" s="7" t="s">
        <v>13302</v>
      </c>
      <c r="L1437" s="7"/>
      <c r="M1437" s="9" t="s">
        <v>2584</v>
      </c>
      <c r="N1437" s="68"/>
      <c r="O1437" s="18" t="str">
        <f t="shared" ca="1" si="86"/>
        <v>260天</v>
      </c>
      <c r="P1437" s="80"/>
      <c r="Q1437" s="80"/>
      <c r="R1437" s="80"/>
      <c r="S1437" s="80"/>
    </row>
    <row r="1438" spans="1:19">
      <c r="A1438" s="34">
        <v>1470</v>
      </c>
      <c r="B1438" s="101" t="s">
        <v>15638</v>
      </c>
      <c r="C1438" s="7" t="s">
        <v>10393</v>
      </c>
      <c r="D1438" s="7" t="str">
        <f t="shared" si="84"/>
        <v>MSK箱</v>
      </c>
      <c r="E1438" s="7" t="s">
        <v>17174</v>
      </c>
      <c r="F1438" s="19">
        <v>41542</v>
      </c>
      <c r="G1438" s="79" t="s">
        <v>9293</v>
      </c>
      <c r="H1438" s="7" t="str">
        <f t="shared" si="85"/>
        <v>重</v>
      </c>
      <c r="I1438" s="23">
        <v>41601</v>
      </c>
      <c r="J1438" s="21"/>
      <c r="K1438" s="7" t="s">
        <v>5351</v>
      </c>
      <c r="L1438" s="7"/>
      <c r="M1438" s="9" t="s">
        <v>331</v>
      </c>
      <c r="N1438" s="68"/>
      <c r="O1438" s="18" t="str">
        <f t="shared" ca="1" si="86"/>
        <v>257天</v>
      </c>
      <c r="P1438" s="80"/>
      <c r="Q1438" s="80"/>
      <c r="R1438" s="80"/>
      <c r="S1438" s="80"/>
    </row>
    <row r="1439" spans="1:19">
      <c r="A1439" s="34">
        <v>1473</v>
      </c>
      <c r="B1439" s="101" t="s">
        <v>6668</v>
      </c>
      <c r="C1439" s="7" t="s">
        <v>10393</v>
      </c>
      <c r="D1439" s="7" t="str">
        <f t="shared" si="84"/>
        <v>MSK箱</v>
      </c>
      <c r="E1439" s="7" t="s">
        <v>1484</v>
      </c>
      <c r="F1439" s="19">
        <v>41544</v>
      </c>
      <c r="G1439" s="79" t="s">
        <v>9293</v>
      </c>
      <c r="H1439" s="7" t="str">
        <f t="shared" si="85"/>
        <v>重</v>
      </c>
      <c r="I1439" s="23">
        <v>41604</v>
      </c>
      <c r="J1439" s="21"/>
      <c r="K1439" s="7" t="s">
        <v>10395</v>
      </c>
      <c r="L1439" s="140" t="s">
        <v>8200</v>
      </c>
      <c r="M1439" s="9">
        <v>867028449</v>
      </c>
      <c r="N1439" s="68"/>
      <c r="O1439" s="18" t="str">
        <f t="shared" ca="1" si="86"/>
        <v>255天</v>
      </c>
      <c r="P1439" s="80"/>
      <c r="Q1439" s="80"/>
      <c r="R1439" s="80"/>
      <c r="S1439" s="80"/>
    </row>
    <row r="1440" spans="1:19">
      <c r="A1440" s="34">
        <v>1474</v>
      </c>
      <c r="B1440" s="101" t="s">
        <v>6669</v>
      </c>
      <c r="C1440" s="7" t="s">
        <v>10393</v>
      </c>
      <c r="D1440" s="7" t="str">
        <f t="shared" si="84"/>
        <v>MSK箱</v>
      </c>
      <c r="E1440" s="7" t="s">
        <v>1484</v>
      </c>
      <c r="F1440" s="19">
        <v>41544</v>
      </c>
      <c r="G1440" s="79" t="s">
        <v>9293</v>
      </c>
      <c r="H1440" s="7" t="str">
        <f t="shared" si="85"/>
        <v>重</v>
      </c>
      <c r="I1440" s="23">
        <v>41604</v>
      </c>
      <c r="J1440" s="21"/>
      <c r="K1440" s="7" t="s">
        <v>5035</v>
      </c>
      <c r="L1440" s="140" t="s">
        <v>8200</v>
      </c>
      <c r="M1440" s="9">
        <v>867028449</v>
      </c>
      <c r="N1440" s="68"/>
      <c r="O1440" s="18" t="str">
        <f t="shared" ca="1" si="86"/>
        <v>255天</v>
      </c>
      <c r="P1440" s="80"/>
      <c r="Q1440" s="80"/>
      <c r="R1440" s="80"/>
      <c r="S1440" s="80"/>
    </row>
    <row r="1441" spans="1:19">
      <c r="A1441" s="34">
        <v>1475</v>
      </c>
      <c r="B1441" s="101" t="s">
        <v>5300</v>
      </c>
      <c r="C1441" s="7" t="s">
        <v>10393</v>
      </c>
      <c r="D1441" s="7" t="str">
        <f t="shared" si="84"/>
        <v>MSK箱</v>
      </c>
      <c r="E1441" s="7" t="s">
        <v>1484</v>
      </c>
      <c r="F1441" s="19">
        <v>41544</v>
      </c>
      <c r="G1441" s="79" t="s">
        <v>9293</v>
      </c>
      <c r="H1441" s="7" t="str">
        <f t="shared" si="85"/>
        <v>重</v>
      </c>
      <c r="I1441" s="23">
        <v>41651</v>
      </c>
      <c r="J1441" s="21"/>
      <c r="K1441" s="7" t="s">
        <v>972</v>
      </c>
      <c r="L1441" s="7"/>
      <c r="M1441" s="9">
        <v>951268662</v>
      </c>
      <c r="N1441" s="68"/>
      <c r="O1441" s="18" t="str">
        <f t="shared" ca="1" si="86"/>
        <v>255天</v>
      </c>
      <c r="P1441" s="80"/>
      <c r="Q1441" s="80"/>
      <c r="R1441" s="80"/>
      <c r="S1441" s="80"/>
    </row>
    <row r="1442" spans="1:19">
      <c r="A1442" s="34">
        <v>1476</v>
      </c>
      <c r="B1442" s="101" t="s">
        <v>17102</v>
      </c>
      <c r="C1442" s="7" t="s">
        <v>10393</v>
      </c>
      <c r="D1442" s="7" t="str">
        <f t="shared" si="84"/>
        <v>MSK箱</v>
      </c>
      <c r="E1442" s="7" t="s">
        <v>1484</v>
      </c>
      <c r="F1442" s="19">
        <v>41540</v>
      </c>
      <c r="G1442" s="79" t="s">
        <v>9293</v>
      </c>
      <c r="H1442" s="7" t="str">
        <f t="shared" si="85"/>
        <v>重</v>
      </c>
      <c r="I1442" s="23">
        <v>41629</v>
      </c>
      <c r="J1442" s="21"/>
      <c r="K1442" s="7" t="s">
        <v>5796</v>
      </c>
      <c r="L1442" s="7"/>
      <c r="M1442" s="9" t="s">
        <v>2678</v>
      </c>
      <c r="N1442" s="68"/>
      <c r="O1442" s="18" t="str">
        <f t="shared" ca="1" si="86"/>
        <v>259天</v>
      </c>
      <c r="P1442" s="80"/>
      <c r="Q1442" s="80"/>
      <c r="R1442" s="80"/>
      <c r="S1442" s="80"/>
    </row>
    <row r="1443" spans="1:19">
      <c r="A1443" s="34">
        <v>1477</v>
      </c>
      <c r="B1443" s="101" t="s">
        <v>10832</v>
      </c>
      <c r="C1443" s="7" t="s">
        <v>10393</v>
      </c>
      <c r="D1443" s="7" t="str">
        <f t="shared" si="84"/>
        <v>MSK箱</v>
      </c>
      <c r="E1443" s="7" t="s">
        <v>8078</v>
      </c>
      <c r="F1443" s="19">
        <v>41545</v>
      </c>
      <c r="G1443" s="79" t="s">
        <v>9293</v>
      </c>
      <c r="H1443" s="7" t="str">
        <f t="shared" si="85"/>
        <v>重</v>
      </c>
      <c r="I1443" s="23">
        <v>41691</v>
      </c>
      <c r="J1443" s="21"/>
      <c r="K1443" s="7" t="s">
        <v>5796</v>
      </c>
      <c r="L1443" s="7"/>
      <c r="M1443" s="9">
        <v>867396423</v>
      </c>
      <c r="N1443" s="68"/>
      <c r="O1443" s="18" t="str">
        <f t="shared" ca="1" si="86"/>
        <v>254天</v>
      </c>
      <c r="P1443" s="80"/>
      <c r="Q1443" s="80"/>
      <c r="R1443" s="80">
        <v>600</v>
      </c>
      <c r="S1443" s="80">
        <v>9140047</v>
      </c>
    </row>
    <row r="1444" spans="1:19">
      <c r="A1444" s="34">
        <v>1478</v>
      </c>
      <c r="B1444" s="101" t="s">
        <v>15833</v>
      </c>
      <c r="C1444" s="7" t="s">
        <v>10393</v>
      </c>
      <c r="D1444" s="7" t="str">
        <f t="shared" ref="D1444:D1463" si="87">IF(B1444="","","MSK箱")</f>
        <v>MSK箱</v>
      </c>
      <c r="E1444" s="7" t="s">
        <v>1484</v>
      </c>
      <c r="F1444" s="19">
        <v>41540</v>
      </c>
      <c r="G1444" s="79" t="s">
        <v>9293</v>
      </c>
      <c r="H1444" s="7" t="str">
        <f t="shared" si="85"/>
        <v>重</v>
      </c>
      <c r="I1444" s="23">
        <v>41605</v>
      </c>
      <c r="J1444" s="21"/>
      <c r="K1444" s="7" t="s">
        <v>2432</v>
      </c>
      <c r="L1444" s="48" t="s">
        <v>8200</v>
      </c>
      <c r="M1444" s="9">
        <v>867028449</v>
      </c>
      <c r="N1444" s="68"/>
      <c r="O1444" s="18" t="str">
        <f t="shared" ca="1" si="86"/>
        <v>259天</v>
      </c>
      <c r="P1444" s="80"/>
      <c r="Q1444" s="80"/>
      <c r="R1444" s="80"/>
      <c r="S1444" s="80"/>
    </row>
    <row r="1445" spans="1:19">
      <c r="A1445" s="34">
        <v>1480</v>
      </c>
      <c r="B1445" s="101" t="s">
        <v>5255</v>
      </c>
      <c r="C1445" s="7" t="s">
        <v>10393</v>
      </c>
      <c r="D1445" s="7" t="str">
        <f t="shared" si="87"/>
        <v>MSK箱</v>
      </c>
      <c r="E1445" s="7" t="s">
        <v>17174</v>
      </c>
      <c r="F1445" s="19">
        <v>41542</v>
      </c>
      <c r="G1445" s="79" t="s">
        <v>9293</v>
      </c>
      <c r="H1445" s="7" t="str">
        <f t="shared" si="85"/>
        <v>重</v>
      </c>
      <c r="I1445" s="23">
        <v>41591</v>
      </c>
      <c r="J1445" s="21"/>
      <c r="K1445" s="7" t="s">
        <v>10395</v>
      </c>
      <c r="L1445" s="7" t="s">
        <v>3908</v>
      </c>
      <c r="M1445" s="9">
        <v>867913614</v>
      </c>
      <c r="N1445" s="68"/>
      <c r="O1445" s="18" t="str">
        <f t="shared" ca="1" si="86"/>
        <v>257天</v>
      </c>
      <c r="P1445" s="80"/>
      <c r="Q1445" s="80"/>
      <c r="R1445" s="80"/>
      <c r="S1445" s="80"/>
    </row>
    <row r="1446" spans="1:19">
      <c r="A1446" s="34">
        <v>1481</v>
      </c>
      <c r="B1446" s="101" t="s">
        <v>329</v>
      </c>
      <c r="C1446" s="7" t="s">
        <v>10393</v>
      </c>
      <c r="D1446" s="7" t="str">
        <f t="shared" si="87"/>
        <v>MSK箱</v>
      </c>
      <c r="E1446" s="7" t="s">
        <v>17174</v>
      </c>
      <c r="F1446" s="19">
        <v>41539</v>
      </c>
      <c r="G1446" s="79" t="s">
        <v>9293</v>
      </c>
      <c r="H1446" s="7" t="str">
        <f t="shared" si="85"/>
        <v>重</v>
      </c>
      <c r="I1446" s="23">
        <v>41601</v>
      </c>
      <c r="J1446" s="21"/>
      <c r="K1446" s="7" t="s">
        <v>5351</v>
      </c>
      <c r="L1446" s="7"/>
      <c r="M1446" s="9" t="s">
        <v>331</v>
      </c>
      <c r="N1446" s="68"/>
      <c r="O1446" s="18" t="str">
        <f t="shared" ca="1" si="86"/>
        <v>260天</v>
      </c>
      <c r="P1446" s="80"/>
      <c r="Q1446" s="80"/>
      <c r="R1446" s="80"/>
      <c r="S1446" s="80"/>
    </row>
    <row r="1447" spans="1:19">
      <c r="A1447" s="34">
        <v>1484</v>
      </c>
      <c r="B1447" s="101" t="s">
        <v>103</v>
      </c>
      <c r="C1447" s="7" t="s">
        <v>10393</v>
      </c>
      <c r="D1447" s="7" t="str">
        <f t="shared" si="87"/>
        <v>MSK箱</v>
      </c>
      <c r="E1447" s="7" t="s">
        <v>17174</v>
      </c>
      <c r="F1447" s="19">
        <v>41544</v>
      </c>
      <c r="G1447" s="79" t="s">
        <v>9293</v>
      </c>
      <c r="H1447" s="7" t="str">
        <f t="shared" si="85"/>
        <v>重</v>
      </c>
      <c r="I1447" s="23">
        <v>41600</v>
      </c>
      <c r="J1447" s="21"/>
      <c r="K1447" s="7" t="s">
        <v>4794</v>
      </c>
      <c r="L1447" s="7"/>
      <c r="M1447" s="9" t="s">
        <v>104</v>
      </c>
      <c r="N1447" s="68"/>
      <c r="O1447" s="18" t="str">
        <f t="shared" ca="1" si="86"/>
        <v>255天</v>
      </c>
      <c r="P1447" s="80"/>
      <c r="Q1447" s="80"/>
      <c r="R1447" s="80"/>
      <c r="S1447" s="80"/>
    </row>
    <row r="1448" spans="1:19">
      <c r="A1448" s="34">
        <v>1485</v>
      </c>
      <c r="B1448" s="101" t="s">
        <v>2768</v>
      </c>
      <c r="C1448" s="7" t="s">
        <v>10393</v>
      </c>
      <c r="D1448" s="7" t="str">
        <f t="shared" si="87"/>
        <v>MSK箱</v>
      </c>
      <c r="E1448" s="7" t="s">
        <v>1484</v>
      </c>
      <c r="F1448" s="19">
        <v>41544</v>
      </c>
      <c r="G1448" s="79" t="s">
        <v>9293</v>
      </c>
      <c r="H1448" s="7" t="str">
        <f t="shared" si="85"/>
        <v>重</v>
      </c>
      <c r="I1448" s="23">
        <v>41655</v>
      </c>
      <c r="J1448" s="21"/>
      <c r="K1448" s="7" t="s">
        <v>5796</v>
      </c>
      <c r="L1448" s="7"/>
      <c r="M1448" s="9">
        <v>867265404</v>
      </c>
      <c r="N1448" s="68"/>
      <c r="O1448" s="18" t="str">
        <f t="shared" ca="1" si="86"/>
        <v>255天</v>
      </c>
      <c r="P1448" s="80"/>
      <c r="Q1448" s="80"/>
      <c r="R1448" s="80"/>
      <c r="S1448" s="80"/>
    </row>
    <row r="1449" spans="1:19">
      <c r="A1449" s="34">
        <v>1486</v>
      </c>
      <c r="B1449" s="101" t="s">
        <v>14082</v>
      </c>
      <c r="C1449" s="7" t="s">
        <v>10393</v>
      </c>
      <c r="D1449" s="7" t="str">
        <f t="shared" si="87"/>
        <v>MSK箱</v>
      </c>
      <c r="E1449" s="7" t="s">
        <v>1484</v>
      </c>
      <c r="F1449" s="19">
        <v>41541</v>
      </c>
      <c r="G1449" s="79" t="s">
        <v>9293</v>
      </c>
      <c r="H1449" s="7" t="str">
        <f t="shared" si="85"/>
        <v>重</v>
      </c>
      <c r="I1449" s="23">
        <v>41643</v>
      </c>
      <c r="J1449" s="21"/>
      <c r="K1449" s="7" t="s">
        <v>5796</v>
      </c>
      <c r="L1449" s="140" t="s">
        <v>2681</v>
      </c>
      <c r="M1449" s="9">
        <v>867221900</v>
      </c>
      <c r="N1449" s="68"/>
      <c r="O1449" s="18" t="str">
        <f t="shared" ca="1" si="86"/>
        <v>258天</v>
      </c>
      <c r="P1449" s="80"/>
      <c r="Q1449" s="80"/>
      <c r="R1449" s="80"/>
      <c r="S1449" s="80"/>
    </row>
    <row r="1450" spans="1:19">
      <c r="A1450" s="34">
        <v>1488</v>
      </c>
      <c r="B1450" s="101" t="s">
        <v>2754</v>
      </c>
      <c r="C1450" s="7" t="s">
        <v>10393</v>
      </c>
      <c r="D1450" s="7" t="str">
        <f t="shared" si="87"/>
        <v>MSK箱</v>
      </c>
      <c r="E1450" s="7" t="s">
        <v>1484</v>
      </c>
      <c r="F1450" s="19">
        <v>41542</v>
      </c>
      <c r="G1450" s="79" t="s">
        <v>9293</v>
      </c>
      <c r="H1450" s="7" t="str">
        <f t="shared" si="85"/>
        <v>重</v>
      </c>
      <c r="I1450" s="23">
        <v>41647</v>
      </c>
      <c r="J1450" s="21"/>
      <c r="K1450" s="7" t="s">
        <v>16249</v>
      </c>
      <c r="L1450" s="7"/>
      <c r="M1450" s="9">
        <v>867254981</v>
      </c>
      <c r="N1450" s="68"/>
      <c r="O1450" s="18" t="str">
        <f t="shared" ca="1" si="86"/>
        <v>257天</v>
      </c>
      <c r="P1450" s="80"/>
      <c r="Q1450" s="80"/>
      <c r="R1450" s="80"/>
      <c r="S1450" s="80"/>
    </row>
    <row r="1451" spans="1:19">
      <c r="A1451" s="34">
        <v>1490</v>
      </c>
      <c r="B1451" s="101" t="s">
        <v>13388</v>
      </c>
      <c r="C1451" s="7" t="s">
        <v>10393</v>
      </c>
      <c r="D1451" s="7" t="str">
        <f t="shared" si="87"/>
        <v>MSK箱</v>
      </c>
      <c r="E1451" s="7" t="s">
        <v>17174</v>
      </c>
      <c r="F1451" s="19">
        <v>41544</v>
      </c>
      <c r="G1451" s="79" t="s">
        <v>9293</v>
      </c>
      <c r="H1451" s="7" t="str">
        <f t="shared" si="85"/>
        <v>重</v>
      </c>
      <c r="I1451" s="23">
        <v>41599</v>
      </c>
      <c r="J1451" s="21"/>
      <c r="K1451" s="7" t="s">
        <v>13302</v>
      </c>
      <c r="L1451" s="7"/>
      <c r="M1451" s="9" t="s">
        <v>13391</v>
      </c>
      <c r="N1451" s="68"/>
      <c r="O1451" s="18" t="str">
        <f t="shared" ca="1" si="86"/>
        <v>255天</v>
      </c>
      <c r="P1451" s="80"/>
      <c r="Q1451" s="80"/>
      <c r="R1451" s="80"/>
      <c r="S1451" s="80"/>
    </row>
    <row r="1452" spans="1:19">
      <c r="A1452" s="34">
        <v>1491</v>
      </c>
      <c r="B1452" s="101" t="s">
        <v>11713</v>
      </c>
      <c r="C1452" s="7" t="s">
        <v>10393</v>
      </c>
      <c r="D1452" s="7" t="str">
        <f t="shared" si="87"/>
        <v>MSK箱</v>
      </c>
      <c r="E1452" s="7" t="s">
        <v>17174</v>
      </c>
      <c r="F1452" s="19">
        <v>41544</v>
      </c>
      <c r="G1452" s="79" t="s">
        <v>9293</v>
      </c>
      <c r="H1452" s="7" t="str">
        <f t="shared" si="85"/>
        <v>重</v>
      </c>
      <c r="I1452" s="23">
        <v>41555</v>
      </c>
      <c r="J1452" s="21"/>
      <c r="K1452" s="7" t="s">
        <v>16249</v>
      </c>
      <c r="L1452" s="7"/>
      <c r="M1452" s="9">
        <v>866765613</v>
      </c>
      <c r="N1452" s="68"/>
      <c r="O1452" s="18" t="str">
        <f t="shared" ca="1" si="86"/>
        <v>255天</v>
      </c>
      <c r="P1452" s="80"/>
      <c r="Q1452" s="80"/>
      <c r="R1452" s="80"/>
      <c r="S1452" s="80"/>
    </row>
    <row r="1453" spans="1:19">
      <c r="A1453" s="34">
        <v>1492</v>
      </c>
      <c r="B1453" s="101" t="s">
        <v>15647</v>
      </c>
      <c r="C1453" s="7" t="s">
        <v>10393</v>
      </c>
      <c r="D1453" s="7" t="str">
        <f t="shared" si="87"/>
        <v>MSK箱</v>
      </c>
      <c r="E1453" s="7" t="s">
        <v>1484</v>
      </c>
      <c r="F1453" s="19">
        <v>41539</v>
      </c>
      <c r="G1453" s="79" t="s">
        <v>9293</v>
      </c>
      <c r="H1453" s="7" t="str">
        <f t="shared" si="85"/>
        <v>重</v>
      </c>
      <c r="I1453" s="23">
        <v>41641</v>
      </c>
      <c r="J1453" s="21"/>
      <c r="K1453" s="7" t="s">
        <v>972</v>
      </c>
      <c r="L1453" s="7"/>
      <c r="M1453" s="9">
        <v>951292192</v>
      </c>
      <c r="N1453" s="68"/>
      <c r="O1453" s="18" t="str">
        <f t="shared" ca="1" si="86"/>
        <v>260天</v>
      </c>
      <c r="P1453" s="80"/>
      <c r="Q1453" s="80"/>
      <c r="R1453" s="80"/>
      <c r="S1453" s="80"/>
    </row>
    <row r="1454" spans="1:19">
      <c r="A1454" s="34">
        <v>1494</v>
      </c>
      <c r="B1454" s="101" t="s">
        <v>5301</v>
      </c>
      <c r="C1454" s="7" t="s">
        <v>10393</v>
      </c>
      <c r="D1454" s="7" t="str">
        <f t="shared" si="87"/>
        <v>MSK箱</v>
      </c>
      <c r="E1454" s="7" t="s">
        <v>1484</v>
      </c>
      <c r="F1454" s="19">
        <v>41544</v>
      </c>
      <c r="G1454" s="79" t="s">
        <v>9293</v>
      </c>
      <c r="H1454" s="7" t="str">
        <f t="shared" si="85"/>
        <v>重</v>
      </c>
      <c r="I1454" s="23">
        <v>41651</v>
      </c>
      <c r="J1454" s="21"/>
      <c r="K1454" s="7" t="s">
        <v>972</v>
      </c>
      <c r="L1454" s="7"/>
      <c r="M1454" s="9">
        <v>951268662</v>
      </c>
      <c r="N1454" s="68"/>
      <c r="O1454" s="18" t="str">
        <f t="shared" ca="1" si="86"/>
        <v>255天</v>
      </c>
      <c r="P1454" s="80"/>
      <c r="Q1454" s="80"/>
      <c r="R1454" s="80"/>
      <c r="S1454" s="80"/>
    </row>
    <row r="1455" spans="1:19">
      <c r="A1455" s="34">
        <v>1495</v>
      </c>
      <c r="B1455" s="101" t="s">
        <v>15834</v>
      </c>
      <c r="C1455" s="7" t="s">
        <v>10393</v>
      </c>
      <c r="D1455" s="7" t="str">
        <f t="shared" si="87"/>
        <v>MSK箱</v>
      </c>
      <c r="E1455" s="7" t="s">
        <v>1484</v>
      </c>
      <c r="F1455" s="19">
        <v>41540</v>
      </c>
      <c r="G1455" s="79" t="s">
        <v>9293</v>
      </c>
      <c r="H1455" s="7" t="str">
        <f t="shared" si="85"/>
        <v>重</v>
      </c>
      <c r="I1455" s="23">
        <v>41647</v>
      </c>
      <c r="J1455" s="21"/>
      <c r="K1455" s="7" t="s">
        <v>10395</v>
      </c>
      <c r="L1455" s="7" t="s">
        <v>3908</v>
      </c>
      <c r="M1455" s="9">
        <v>867255186</v>
      </c>
      <c r="N1455" s="68"/>
      <c r="O1455" s="18" t="str">
        <f t="shared" ca="1" si="86"/>
        <v>259天</v>
      </c>
      <c r="P1455" s="80"/>
      <c r="Q1455" s="80"/>
      <c r="R1455" s="80">
        <v>100</v>
      </c>
      <c r="S1455" s="80">
        <v>9140029</v>
      </c>
    </row>
    <row r="1456" spans="1:19">
      <c r="A1456" s="34">
        <v>1498</v>
      </c>
      <c r="B1456" s="101" t="s">
        <v>14824</v>
      </c>
      <c r="C1456" s="7" t="s">
        <v>10393</v>
      </c>
      <c r="D1456" s="7" t="str">
        <f t="shared" si="87"/>
        <v>MSK箱</v>
      </c>
      <c r="E1456" s="7" t="s">
        <v>17174</v>
      </c>
      <c r="F1456" s="19">
        <v>41539</v>
      </c>
      <c r="G1456" s="79" t="s">
        <v>9293</v>
      </c>
      <c r="H1456" s="7" t="str">
        <f t="shared" si="85"/>
        <v>重</v>
      </c>
      <c r="I1456" s="23">
        <v>41601</v>
      </c>
      <c r="J1456" s="21"/>
      <c r="K1456" s="7" t="s">
        <v>4794</v>
      </c>
      <c r="L1456" s="7"/>
      <c r="M1456" s="9" t="s">
        <v>331</v>
      </c>
      <c r="N1456" s="68"/>
      <c r="O1456" s="18" t="str">
        <f t="shared" ca="1" si="86"/>
        <v>260天</v>
      </c>
      <c r="P1456" s="80"/>
      <c r="Q1456" s="80"/>
      <c r="R1456" s="80"/>
      <c r="S1456" s="80"/>
    </row>
    <row r="1457" spans="1:19">
      <c r="A1457" s="34">
        <v>1499</v>
      </c>
      <c r="B1457" s="101" t="s">
        <v>12080</v>
      </c>
      <c r="C1457" s="7" t="s">
        <v>10393</v>
      </c>
      <c r="D1457" s="7" t="str">
        <f t="shared" si="87"/>
        <v>MSK箱</v>
      </c>
      <c r="E1457" s="7" t="s">
        <v>1484</v>
      </c>
      <c r="F1457" s="19">
        <v>41542</v>
      </c>
      <c r="G1457" s="79" t="s">
        <v>9293</v>
      </c>
      <c r="H1457" s="7" t="str">
        <f t="shared" si="85"/>
        <v>重</v>
      </c>
      <c r="I1457" s="23">
        <v>41620</v>
      </c>
      <c r="J1457" s="21"/>
      <c r="K1457" s="7" t="s">
        <v>16249</v>
      </c>
      <c r="L1457" s="7"/>
      <c r="M1457" s="9">
        <v>867050213</v>
      </c>
      <c r="N1457" s="68"/>
      <c r="O1457" s="18" t="str">
        <f t="shared" ca="1" si="86"/>
        <v>257天</v>
      </c>
      <c r="P1457" s="80"/>
      <c r="Q1457" s="80"/>
      <c r="R1457" s="80"/>
      <c r="S1457" s="80"/>
    </row>
    <row r="1458" spans="1:19">
      <c r="A1458" s="34">
        <v>1500</v>
      </c>
      <c r="B1458" s="101" t="s">
        <v>4284</v>
      </c>
      <c r="C1458" s="7" t="s">
        <v>10393</v>
      </c>
      <c r="D1458" s="7" t="str">
        <f t="shared" si="87"/>
        <v>MSK箱</v>
      </c>
      <c r="E1458" s="7" t="s">
        <v>17174</v>
      </c>
      <c r="F1458" s="19">
        <v>41542</v>
      </c>
      <c r="G1458" s="79" t="s">
        <v>9293</v>
      </c>
      <c r="H1458" s="7" t="str">
        <f t="shared" si="85"/>
        <v>重</v>
      </c>
      <c r="I1458" s="23">
        <v>41598</v>
      </c>
      <c r="J1458" s="21"/>
      <c r="K1458" s="7" t="s">
        <v>4794</v>
      </c>
      <c r="L1458" s="7"/>
      <c r="M1458" s="9" t="s">
        <v>4288</v>
      </c>
      <c r="N1458" s="68"/>
      <c r="O1458" s="18" t="str">
        <f t="shared" ca="1" si="86"/>
        <v>257天</v>
      </c>
      <c r="P1458" s="80"/>
      <c r="Q1458" s="80"/>
      <c r="R1458" s="80"/>
      <c r="S1458" s="80"/>
    </row>
    <row r="1459" spans="1:19">
      <c r="A1459" s="34">
        <v>1501</v>
      </c>
      <c r="B1459" s="101" t="s">
        <v>7398</v>
      </c>
      <c r="C1459" s="7" t="s">
        <v>10393</v>
      </c>
      <c r="D1459" s="7" t="str">
        <f t="shared" si="87"/>
        <v>MSK箱</v>
      </c>
      <c r="E1459" s="7" t="s">
        <v>1484</v>
      </c>
      <c r="F1459" s="19">
        <v>41541</v>
      </c>
      <c r="G1459" s="79" t="s">
        <v>9293</v>
      </c>
      <c r="H1459" s="7" t="str">
        <f t="shared" si="85"/>
        <v>重</v>
      </c>
      <c r="I1459" s="23">
        <v>41604</v>
      </c>
      <c r="J1459" s="21"/>
      <c r="K1459" s="7" t="s">
        <v>10395</v>
      </c>
      <c r="L1459" s="140" t="s">
        <v>8200</v>
      </c>
      <c r="M1459" s="9">
        <v>867028449</v>
      </c>
      <c r="N1459" s="68"/>
      <c r="O1459" s="18" t="str">
        <f t="shared" ca="1" si="86"/>
        <v>258天</v>
      </c>
      <c r="P1459" s="80"/>
      <c r="Q1459" s="80"/>
      <c r="R1459" s="80"/>
      <c r="S1459" s="80"/>
    </row>
    <row r="1460" spans="1:19">
      <c r="A1460" s="34">
        <v>1504</v>
      </c>
      <c r="B1460" s="101" t="s">
        <v>5291</v>
      </c>
      <c r="C1460" s="7" t="s">
        <v>10393</v>
      </c>
      <c r="D1460" s="7" t="str">
        <f t="shared" si="87"/>
        <v>MSK箱</v>
      </c>
      <c r="E1460" s="7" t="s">
        <v>17174</v>
      </c>
      <c r="F1460" s="19">
        <v>41539</v>
      </c>
      <c r="G1460" s="79" t="s">
        <v>9293</v>
      </c>
      <c r="H1460" s="7" t="str">
        <f t="shared" si="85"/>
        <v>重</v>
      </c>
      <c r="I1460" s="23">
        <v>41537</v>
      </c>
      <c r="J1460" s="21"/>
      <c r="K1460" s="7" t="s">
        <v>13302</v>
      </c>
      <c r="L1460" s="7"/>
      <c r="M1460" s="122">
        <v>866734573</v>
      </c>
      <c r="N1460" s="68"/>
      <c r="O1460" s="18" t="str">
        <f t="shared" ca="1" si="86"/>
        <v>260天</v>
      </c>
      <c r="P1460" s="80"/>
      <c r="Q1460" s="80"/>
      <c r="R1460" s="80"/>
      <c r="S1460" s="80"/>
    </row>
    <row r="1461" spans="1:19">
      <c r="A1461" s="34">
        <v>1506</v>
      </c>
      <c r="B1461" s="101" t="s">
        <v>16259</v>
      </c>
      <c r="C1461" s="7" t="s">
        <v>10393</v>
      </c>
      <c r="D1461" s="7" t="str">
        <f t="shared" si="87"/>
        <v>MSK箱</v>
      </c>
      <c r="E1461" s="7" t="s">
        <v>17174</v>
      </c>
      <c r="F1461" s="19">
        <v>41544</v>
      </c>
      <c r="G1461" s="79" t="s">
        <v>9293</v>
      </c>
      <c r="H1461" s="7" t="str">
        <f t="shared" si="85"/>
        <v>重</v>
      </c>
      <c r="I1461" s="23">
        <v>41605</v>
      </c>
      <c r="J1461" s="21"/>
      <c r="K1461" s="7" t="s">
        <v>2432</v>
      </c>
      <c r="L1461" s="48" t="s">
        <v>8200</v>
      </c>
      <c r="M1461" s="9">
        <v>867028449</v>
      </c>
      <c r="N1461" s="68"/>
      <c r="O1461" s="18" t="str">
        <f t="shared" ca="1" si="86"/>
        <v>255天</v>
      </c>
      <c r="P1461" s="80"/>
      <c r="Q1461" s="80"/>
      <c r="R1461" s="80"/>
      <c r="S1461" s="80"/>
    </row>
    <row r="1462" spans="1:19">
      <c r="A1462" s="34">
        <v>1508</v>
      </c>
      <c r="B1462" s="101" t="s">
        <v>330</v>
      </c>
      <c r="C1462" s="7" t="s">
        <v>10393</v>
      </c>
      <c r="D1462" s="7" t="str">
        <f t="shared" si="87"/>
        <v>MSK箱</v>
      </c>
      <c r="E1462" s="7" t="s">
        <v>17174</v>
      </c>
      <c r="F1462" s="19">
        <v>41539</v>
      </c>
      <c r="G1462" s="79" t="s">
        <v>9293</v>
      </c>
      <c r="H1462" s="7" t="str">
        <f t="shared" si="85"/>
        <v>重</v>
      </c>
      <c r="I1462" s="23">
        <v>41601</v>
      </c>
      <c r="J1462" s="21"/>
      <c r="K1462" s="7" t="s">
        <v>5351</v>
      </c>
      <c r="L1462" s="7"/>
      <c r="M1462" s="9" t="s">
        <v>331</v>
      </c>
      <c r="N1462" s="68"/>
      <c r="O1462" s="18" t="str">
        <f t="shared" ca="1" si="86"/>
        <v>260天</v>
      </c>
      <c r="P1462" s="80"/>
      <c r="Q1462" s="80"/>
      <c r="R1462" s="80"/>
      <c r="S1462" s="80"/>
    </row>
    <row r="1463" spans="1:19">
      <c r="A1463" s="34">
        <v>1509</v>
      </c>
      <c r="B1463" s="101" t="s">
        <v>5699</v>
      </c>
      <c r="C1463" s="7" t="s">
        <v>10393</v>
      </c>
      <c r="D1463" s="7" t="str">
        <f t="shared" si="87"/>
        <v>MSK箱</v>
      </c>
      <c r="E1463" s="7" t="s">
        <v>1484</v>
      </c>
      <c r="F1463" s="19">
        <v>41541</v>
      </c>
      <c r="G1463" s="79" t="s">
        <v>9293</v>
      </c>
      <c r="H1463" s="7" t="str">
        <f t="shared" si="85"/>
        <v>重</v>
      </c>
      <c r="I1463" s="23">
        <v>41634</v>
      </c>
      <c r="J1463" s="21"/>
      <c r="K1463" s="7" t="s">
        <v>5796</v>
      </c>
      <c r="L1463" s="48" t="s">
        <v>6639</v>
      </c>
      <c r="M1463" s="9">
        <v>867141062</v>
      </c>
      <c r="N1463" s="68"/>
      <c r="O1463" s="18" t="str">
        <f t="shared" ca="1" si="86"/>
        <v>258天</v>
      </c>
      <c r="P1463" s="80"/>
      <c r="Q1463" s="80"/>
      <c r="R1463" s="80"/>
      <c r="S1463" s="80"/>
    </row>
    <row r="1464" spans="1:19">
      <c r="A1464" s="34">
        <v>1511</v>
      </c>
      <c r="B1464" s="101" t="s">
        <v>13137</v>
      </c>
      <c r="C1464" s="7" t="s">
        <v>10393</v>
      </c>
      <c r="D1464" s="7" t="str">
        <f>IF(B1464="","","MSK箱")</f>
        <v>MSK箱</v>
      </c>
      <c r="E1464" s="7" t="s">
        <v>1484</v>
      </c>
      <c r="F1464" s="19">
        <v>41541</v>
      </c>
      <c r="G1464" s="79" t="s">
        <v>9293</v>
      </c>
      <c r="H1464" s="7" t="str">
        <f t="shared" si="85"/>
        <v>重</v>
      </c>
      <c r="I1464" s="23">
        <v>41550</v>
      </c>
      <c r="J1464" s="21"/>
      <c r="K1464" s="7" t="s">
        <v>13302</v>
      </c>
      <c r="L1464" s="7"/>
      <c r="M1464" s="9" t="s">
        <v>2584</v>
      </c>
      <c r="N1464" s="68"/>
      <c r="O1464" s="18" t="str">
        <f t="shared" ca="1" si="86"/>
        <v>258天</v>
      </c>
      <c r="P1464" s="80"/>
      <c r="Q1464" s="80"/>
      <c r="R1464" s="80"/>
      <c r="S1464" s="80"/>
    </row>
    <row r="1465" spans="1:19">
      <c r="A1465" s="34">
        <v>1512</v>
      </c>
      <c r="B1465" s="101" t="s">
        <v>5700</v>
      </c>
      <c r="C1465" s="7" t="s">
        <v>10393</v>
      </c>
      <c r="D1465" s="7" t="str">
        <f>IF(B1465="","","MSK箱")</f>
        <v>MSK箱</v>
      </c>
      <c r="E1465" s="7" t="s">
        <v>1484</v>
      </c>
      <c r="F1465" s="19">
        <v>41542</v>
      </c>
      <c r="G1465" s="79" t="s">
        <v>9293</v>
      </c>
      <c r="H1465" s="7" t="str">
        <f t="shared" si="85"/>
        <v>重</v>
      </c>
      <c r="I1465" s="23">
        <v>41634</v>
      </c>
      <c r="J1465" s="21"/>
      <c r="K1465" s="7" t="s">
        <v>5796</v>
      </c>
      <c r="L1465" s="48" t="s">
        <v>6639</v>
      </c>
      <c r="M1465" s="9">
        <v>867136985</v>
      </c>
      <c r="N1465" s="68"/>
      <c r="O1465" s="18" t="str">
        <f t="shared" ca="1" si="86"/>
        <v>257天</v>
      </c>
      <c r="P1465" s="80"/>
      <c r="Q1465" s="80"/>
      <c r="R1465" s="80"/>
      <c r="S1465" s="80"/>
    </row>
    <row r="1466" spans="1:19">
      <c r="A1466" s="34">
        <v>1513</v>
      </c>
      <c r="B1466" s="101" t="s">
        <v>16260</v>
      </c>
      <c r="C1466" s="7" t="s">
        <v>10393</v>
      </c>
      <c r="D1466" s="7" t="str">
        <f>IF(B1466="","","MSK箱")</f>
        <v>MSK箱</v>
      </c>
      <c r="E1466" s="7" t="s">
        <v>1484</v>
      </c>
      <c r="F1466" s="19">
        <v>41540</v>
      </c>
      <c r="G1466" s="79" t="s">
        <v>9293</v>
      </c>
      <c r="H1466" s="7" t="str">
        <f t="shared" si="85"/>
        <v>重</v>
      </c>
      <c r="I1466" s="23">
        <v>41605</v>
      </c>
      <c r="J1466" s="21"/>
      <c r="K1466" s="7" t="s">
        <v>2432</v>
      </c>
      <c r="L1466" s="48" t="s">
        <v>8200</v>
      </c>
      <c r="M1466" s="9">
        <v>867028449</v>
      </c>
      <c r="N1466" s="68"/>
      <c r="O1466" s="18" t="str">
        <f t="shared" ca="1" si="86"/>
        <v>259天</v>
      </c>
      <c r="P1466" s="80"/>
      <c r="Q1466" s="80"/>
      <c r="R1466" s="80"/>
      <c r="S1466" s="80"/>
    </row>
    <row r="1467" spans="1:19">
      <c r="A1467" s="34">
        <v>1515</v>
      </c>
      <c r="B1467" s="101" t="s">
        <v>2761</v>
      </c>
      <c r="C1467" s="7" t="s">
        <v>10393</v>
      </c>
      <c r="D1467" s="7" t="str">
        <f>IF(B1467="","","MSK箱")</f>
        <v>MSK箱</v>
      </c>
      <c r="E1467" s="7" t="s">
        <v>1484</v>
      </c>
      <c r="F1467" s="19">
        <v>41541</v>
      </c>
      <c r="G1467" s="79" t="s">
        <v>9293</v>
      </c>
      <c r="H1467" s="7" t="str">
        <f t="shared" si="85"/>
        <v>重</v>
      </c>
      <c r="I1467" s="23">
        <v>41648</v>
      </c>
      <c r="J1467" s="21"/>
      <c r="K1467" s="7" t="s">
        <v>972</v>
      </c>
      <c r="L1467" s="7"/>
      <c r="M1467" s="9">
        <v>951268662</v>
      </c>
      <c r="N1467" s="68"/>
      <c r="O1467" s="18" t="str">
        <f t="shared" ca="1" si="86"/>
        <v>258天</v>
      </c>
      <c r="P1467" s="80"/>
      <c r="Q1467" s="80"/>
      <c r="R1467" s="80"/>
      <c r="S1467" s="80"/>
    </row>
    <row r="1468" spans="1:19">
      <c r="A1468" s="34">
        <v>1516</v>
      </c>
      <c r="B1468" s="101" t="s">
        <v>15639</v>
      </c>
      <c r="C1468" s="7" t="s">
        <v>10393</v>
      </c>
      <c r="D1468" s="7" t="str">
        <f>IF(B1468="","","MSK箱")</f>
        <v>MSK箱</v>
      </c>
      <c r="E1468" s="7" t="s">
        <v>1484</v>
      </c>
      <c r="F1468" s="19">
        <v>41542</v>
      </c>
      <c r="G1468" s="79" t="s">
        <v>9293</v>
      </c>
      <c r="H1468" s="7" t="str">
        <f t="shared" si="85"/>
        <v>重</v>
      </c>
      <c r="I1468" s="23">
        <v>41682</v>
      </c>
      <c r="J1468" s="21"/>
      <c r="K1468" s="7" t="s">
        <v>5796</v>
      </c>
      <c r="L1468" s="7" t="s">
        <v>2056</v>
      </c>
      <c r="M1468" s="9">
        <v>951372723</v>
      </c>
      <c r="N1468" s="68"/>
      <c r="O1468" s="18" t="str">
        <f t="shared" ca="1" si="86"/>
        <v>257天</v>
      </c>
      <c r="P1468" s="80"/>
      <c r="Q1468" s="80"/>
      <c r="R1468" s="80"/>
      <c r="S1468" s="80"/>
    </row>
    <row r="1469" spans="1:19">
      <c r="A1469" s="34">
        <v>1517</v>
      </c>
      <c r="B1469" s="101" t="s">
        <v>10037</v>
      </c>
      <c r="C1469" s="7" t="s">
        <v>10393</v>
      </c>
      <c r="D1469" s="7" t="str">
        <f t="shared" ref="D1469:D1532" si="88">IF(B1469="","","MSK箱")</f>
        <v>MSK箱</v>
      </c>
      <c r="E1469" s="7" t="s">
        <v>17174</v>
      </c>
      <c r="F1469" s="19">
        <v>41521</v>
      </c>
      <c r="G1469" s="79" t="s">
        <v>9293</v>
      </c>
      <c r="H1469" s="7" t="str">
        <f t="shared" si="85"/>
        <v>重</v>
      </c>
      <c r="I1469" s="23">
        <v>41523</v>
      </c>
      <c r="J1469" s="21"/>
      <c r="K1469" s="7" t="s">
        <v>15515</v>
      </c>
      <c r="L1469" s="7"/>
      <c r="M1469" s="9">
        <v>602857430</v>
      </c>
      <c r="N1469" s="68"/>
      <c r="O1469" s="18" t="str">
        <f t="shared" ca="1" si="86"/>
        <v>278天</v>
      </c>
      <c r="P1469" s="80"/>
      <c r="Q1469" s="80"/>
      <c r="R1469" s="80"/>
      <c r="S1469" s="80"/>
    </row>
    <row r="1470" spans="1:19">
      <c r="A1470" s="34">
        <v>1518</v>
      </c>
      <c r="B1470" s="101" t="s">
        <v>1142</v>
      </c>
      <c r="C1470" s="7" t="s">
        <v>10393</v>
      </c>
      <c r="D1470" s="7" t="str">
        <f t="shared" si="88"/>
        <v>MSK箱</v>
      </c>
      <c r="E1470" s="7" t="s">
        <v>17174</v>
      </c>
      <c r="F1470" s="19">
        <v>41523</v>
      </c>
      <c r="G1470" s="79" t="s">
        <v>9293</v>
      </c>
      <c r="H1470" s="7" t="str">
        <f t="shared" si="85"/>
        <v>重</v>
      </c>
      <c r="I1470" s="23">
        <v>41526</v>
      </c>
      <c r="J1470" s="21"/>
      <c r="K1470" s="7" t="s">
        <v>10395</v>
      </c>
      <c r="L1470" s="7"/>
      <c r="M1470" s="9" t="s">
        <v>1140</v>
      </c>
      <c r="N1470" s="68"/>
      <c r="O1470" s="18" t="str">
        <f t="shared" ca="1" si="86"/>
        <v>276天</v>
      </c>
      <c r="P1470" s="80"/>
      <c r="Q1470" s="80"/>
      <c r="R1470" s="80"/>
      <c r="S1470" s="80"/>
    </row>
    <row r="1471" spans="1:19">
      <c r="A1471" s="34">
        <v>1519</v>
      </c>
      <c r="B1471" s="101" t="s">
        <v>2290</v>
      </c>
      <c r="C1471" s="7" t="s">
        <v>10393</v>
      </c>
      <c r="D1471" s="7" t="str">
        <f t="shared" si="88"/>
        <v>MSK箱</v>
      </c>
      <c r="E1471" s="7" t="s">
        <v>17174</v>
      </c>
      <c r="F1471" s="19">
        <v>41521</v>
      </c>
      <c r="G1471" s="79" t="s">
        <v>9293</v>
      </c>
      <c r="H1471" s="7" t="str">
        <f t="shared" si="85"/>
        <v>重</v>
      </c>
      <c r="I1471" s="23">
        <v>41530</v>
      </c>
      <c r="J1471" s="21"/>
      <c r="K1471" s="7" t="s">
        <v>10395</v>
      </c>
      <c r="L1471" s="7" t="s">
        <v>2286</v>
      </c>
      <c r="M1471" s="9" t="s">
        <v>2285</v>
      </c>
      <c r="N1471" s="68"/>
      <c r="O1471" s="18" t="str">
        <f t="shared" ca="1" si="86"/>
        <v>278天</v>
      </c>
      <c r="P1471" s="80"/>
      <c r="Q1471" s="80"/>
      <c r="R1471" s="80"/>
      <c r="S1471" s="80"/>
    </row>
    <row r="1472" spans="1:19">
      <c r="A1472" s="34">
        <v>1520</v>
      </c>
      <c r="B1472" s="101" t="s">
        <v>9486</v>
      </c>
      <c r="C1472" s="7" t="s">
        <v>10393</v>
      </c>
      <c r="D1472" s="7" t="str">
        <f t="shared" si="88"/>
        <v>MSK箱</v>
      </c>
      <c r="E1472" s="7" t="s">
        <v>17174</v>
      </c>
      <c r="F1472" s="19">
        <v>41523</v>
      </c>
      <c r="G1472" s="79" t="s">
        <v>9293</v>
      </c>
      <c r="H1472" s="7" t="str">
        <f t="shared" si="85"/>
        <v>重</v>
      </c>
      <c r="I1472" s="23">
        <v>41527</v>
      </c>
      <c r="J1472" s="21"/>
      <c r="K1472" s="7" t="s">
        <v>10395</v>
      </c>
      <c r="L1472" s="7"/>
      <c r="M1472" s="9" t="s">
        <v>10248</v>
      </c>
      <c r="N1472" s="68"/>
      <c r="O1472" s="18" t="str">
        <f t="shared" ca="1" si="86"/>
        <v>276天</v>
      </c>
      <c r="P1472" s="80"/>
      <c r="Q1472" s="80"/>
      <c r="R1472" s="80"/>
      <c r="S1472" s="80"/>
    </row>
    <row r="1473" spans="1:19">
      <c r="A1473" s="34">
        <v>1521</v>
      </c>
      <c r="B1473" s="101" t="s">
        <v>3282</v>
      </c>
      <c r="C1473" s="7" t="s">
        <v>10393</v>
      </c>
      <c r="D1473" s="7" t="str">
        <f t="shared" si="88"/>
        <v>MSK箱</v>
      </c>
      <c r="E1473" s="7" t="s">
        <v>17174</v>
      </c>
      <c r="F1473" s="19">
        <v>41523</v>
      </c>
      <c r="G1473" s="79" t="s">
        <v>9293</v>
      </c>
      <c r="H1473" s="7" t="str">
        <f t="shared" si="85"/>
        <v>重</v>
      </c>
      <c r="I1473" s="23">
        <v>41523</v>
      </c>
      <c r="J1473" s="21"/>
      <c r="K1473" s="7" t="s">
        <v>12920</v>
      </c>
      <c r="L1473" s="7"/>
      <c r="M1473" s="9">
        <v>602857430</v>
      </c>
      <c r="N1473" s="68"/>
      <c r="O1473" s="18" t="str">
        <f t="shared" ca="1" si="86"/>
        <v>276天</v>
      </c>
      <c r="P1473" s="80"/>
      <c r="Q1473" s="80"/>
      <c r="R1473" s="80"/>
      <c r="S1473" s="80"/>
    </row>
    <row r="1474" spans="1:19">
      <c r="A1474" s="34">
        <v>1522</v>
      </c>
      <c r="B1474" s="101" t="s">
        <v>11714</v>
      </c>
      <c r="C1474" s="7" t="s">
        <v>10393</v>
      </c>
      <c r="D1474" s="7" t="str">
        <f t="shared" si="88"/>
        <v>MSK箱</v>
      </c>
      <c r="E1474" s="7" t="s">
        <v>1484</v>
      </c>
      <c r="F1474" s="19">
        <v>41522</v>
      </c>
      <c r="G1474" s="79" t="s">
        <v>9293</v>
      </c>
      <c r="H1474" s="7" t="str">
        <f t="shared" si="85"/>
        <v>重</v>
      </c>
      <c r="I1474" s="23">
        <v>41555</v>
      </c>
      <c r="J1474" s="21"/>
      <c r="K1474" s="7" t="s">
        <v>16249</v>
      </c>
      <c r="L1474" s="7"/>
      <c r="M1474" s="9">
        <v>866765679</v>
      </c>
      <c r="N1474" s="68"/>
      <c r="O1474" s="18" t="str">
        <f t="shared" ca="1" si="86"/>
        <v>277天</v>
      </c>
      <c r="P1474" s="80"/>
      <c r="Q1474" s="80"/>
      <c r="R1474" s="80"/>
      <c r="S1474" s="80"/>
    </row>
    <row r="1475" spans="1:19">
      <c r="A1475" s="34">
        <v>1523</v>
      </c>
      <c r="B1475" s="101" t="s">
        <v>2291</v>
      </c>
      <c r="C1475" s="7" t="s">
        <v>10393</v>
      </c>
      <c r="D1475" s="7" t="str">
        <f t="shared" si="88"/>
        <v>MSK箱</v>
      </c>
      <c r="E1475" s="7" t="s">
        <v>1484</v>
      </c>
      <c r="F1475" s="19">
        <v>41524</v>
      </c>
      <c r="G1475" s="79" t="s">
        <v>9293</v>
      </c>
      <c r="H1475" s="7" t="str">
        <f t="shared" si="85"/>
        <v>重</v>
      </c>
      <c r="I1475" s="23">
        <v>41530</v>
      </c>
      <c r="J1475" s="21"/>
      <c r="K1475" s="7" t="s">
        <v>10395</v>
      </c>
      <c r="L1475" s="7" t="s">
        <v>2286</v>
      </c>
      <c r="M1475" s="9" t="s">
        <v>2285</v>
      </c>
      <c r="N1475" s="68"/>
      <c r="O1475" s="18" t="str">
        <f t="shared" ca="1" si="86"/>
        <v>275天</v>
      </c>
      <c r="P1475" s="80"/>
      <c r="Q1475" s="80"/>
      <c r="R1475" s="80"/>
      <c r="S1475" s="80"/>
    </row>
    <row r="1476" spans="1:19">
      <c r="A1476" s="34">
        <v>1524</v>
      </c>
      <c r="B1476" s="101" t="s">
        <v>12035</v>
      </c>
      <c r="C1476" s="7" t="s">
        <v>10393</v>
      </c>
      <c r="D1476" s="7" t="str">
        <f t="shared" si="88"/>
        <v>MSK箱</v>
      </c>
      <c r="E1476" s="7" t="s">
        <v>17174</v>
      </c>
      <c r="F1476" s="19">
        <v>41520</v>
      </c>
      <c r="G1476" s="79" t="s">
        <v>9293</v>
      </c>
      <c r="H1476" s="7" t="str">
        <f t="shared" si="85"/>
        <v>重</v>
      </c>
      <c r="I1476" s="23">
        <v>41523</v>
      </c>
      <c r="J1476" s="21"/>
      <c r="K1476" s="7" t="s">
        <v>10395</v>
      </c>
      <c r="L1476" s="7"/>
      <c r="M1476" s="9">
        <v>866171449</v>
      </c>
      <c r="N1476" s="68"/>
      <c r="O1476" s="18" t="str">
        <f t="shared" ca="1" si="86"/>
        <v>279天</v>
      </c>
      <c r="P1476" s="80"/>
      <c r="Q1476" s="80"/>
      <c r="R1476" s="80"/>
      <c r="S1476" s="80"/>
    </row>
    <row r="1477" spans="1:19">
      <c r="A1477" s="34">
        <v>1525</v>
      </c>
      <c r="B1477" s="101" t="s">
        <v>3277</v>
      </c>
      <c r="C1477" s="7" t="s">
        <v>10393</v>
      </c>
      <c r="D1477" s="7" t="str">
        <f t="shared" si="88"/>
        <v>MSK箱</v>
      </c>
      <c r="E1477" s="7" t="s">
        <v>17174</v>
      </c>
      <c r="F1477" s="19">
        <v>41521</v>
      </c>
      <c r="G1477" s="79" t="s">
        <v>9293</v>
      </c>
      <c r="H1477" s="7" t="str">
        <f t="shared" si="85"/>
        <v>重</v>
      </c>
      <c r="I1477" s="23">
        <v>41523</v>
      </c>
      <c r="J1477" s="21"/>
      <c r="K1477" s="7" t="s">
        <v>15515</v>
      </c>
      <c r="L1477" s="7"/>
      <c r="M1477" s="9">
        <v>602857430</v>
      </c>
      <c r="N1477" s="68"/>
      <c r="O1477" s="18" t="str">
        <f t="shared" ca="1" si="86"/>
        <v>278天</v>
      </c>
      <c r="P1477" s="80"/>
      <c r="Q1477" s="80"/>
      <c r="R1477" s="80"/>
      <c r="S1477" s="80"/>
    </row>
    <row r="1478" spans="1:19">
      <c r="A1478" s="34">
        <v>1526</v>
      </c>
      <c r="B1478" s="101" t="s">
        <v>11391</v>
      </c>
      <c r="C1478" s="7" t="s">
        <v>10393</v>
      </c>
      <c r="D1478" s="7" t="str">
        <f t="shared" si="88"/>
        <v>MSK箱</v>
      </c>
      <c r="E1478" s="7" t="s">
        <v>17174</v>
      </c>
      <c r="F1478" s="19">
        <v>41520</v>
      </c>
      <c r="G1478" s="79" t="s">
        <v>9293</v>
      </c>
      <c r="H1478" s="7" t="str">
        <f t="shared" si="85"/>
        <v>重</v>
      </c>
      <c r="I1478" s="23">
        <v>41521</v>
      </c>
      <c r="J1478" s="21"/>
      <c r="K1478" s="7" t="s">
        <v>10395</v>
      </c>
      <c r="L1478" s="7"/>
      <c r="M1478" s="9" t="s">
        <v>11390</v>
      </c>
      <c r="N1478" s="68"/>
      <c r="O1478" s="18" t="str">
        <f t="shared" ca="1" si="86"/>
        <v>279天</v>
      </c>
      <c r="P1478" s="80"/>
      <c r="Q1478" s="80"/>
      <c r="R1478" s="80"/>
      <c r="S1478" s="80"/>
    </row>
    <row r="1479" spans="1:19">
      <c r="A1479" s="34">
        <v>1527</v>
      </c>
      <c r="B1479" s="101" t="s">
        <v>16292</v>
      </c>
      <c r="C1479" s="7" t="s">
        <v>10393</v>
      </c>
      <c r="D1479" s="7" t="str">
        <f t="shared" si="88"/>
        <v>MSK箱</v>
      </c>
      <c r="E1479" s="7" t="s">
        <v>1484</v>
      </c>
      <c r="F1479" s="19">
        <v>41522</v>
      </c>
      <c r="G1479" s="79" t="s">
        <v>9293</v>
      </c>
      <c r="H1479" s="7" t="str">
        <f t="shared" ref="H1479:H1495" si="89">IF(I1479="","空","重")</f>
        <v>重</v>
      </c>
      <c r="I1479" s="23">
        <v>41534</v>
      </c>
      <c r="J1479" s="21"/>
      <c r="K1479" s="7" t="s">
        <v>10395</v>
      </c>
      <c r="L1479" s="7" t="s">
        <v>2286</v>
      </c>
      <c r="M1479" s="9" t="s">
        <v>16291</v>
      </c>
      <c r="N1479" s="68"/>
      <c r="O1479" s="18" t="str">
        <f t="shared" ref="O1479:O1495" ca="1" si="90">IF(ISNONTEXT(J1479),DATEDIF(F1479,TODAY(),"d")&amp;"天","出场")</f>
        <v>277天</v>
      </c>
      <c r="P1479" s="80"/>
      <c r="Q1479" s="80"/>
      <c r="R1479" s="80"/>
      <c r="S1479" s="80"/>
    </row>
    <row r="1480" spans="1:19">
      <c r="A1480" s="34">
        <v>1528</v>
      </c>
      <c r="B1480" s="101" t="s">
        <v>9992</v>
      </c>
      <c r="C1480" s="7" t="s">
        <v>10393</v>
      </c>
      <c r="D1480" s="7" t="str">
        <f t="shared" si="88"/>
        <v>MSK箱</v>
      </c>
      <c r="E1480" s="7" t="s">
        <v>1484</v>
      </c>
      <c r="F1480" s="19">
        <v>41524</v>
      </c>
      <c r="G1480" s="79" t="s">
        <v>9293</v>
      </c>
      <c r="H1480" s="7" t="str">
        <f t="shared" si="89"/>
        <v>重</v>
      </c>
      <c r="I1480" s="23">
        <v>41587</v>
      </c>
      <c r="J1480" s="21"/>
      <c r="K1480" s="7" t="s">
        <v>13302</v>
      </c>
      <c r="L1480" s="7"/>
      <c r="M1480" s="9">
        <v>867890958</v>
      </c>
      <c r="N1480" s="68"/>
      <c r="O1480" s="18" t="str">
        <f t="shared" ca="1" si="90"/>
        <v>275天</v>
      </c>
      <c r="P1480" s="80"/>
      <c r="Q1480" s="80"/>
      <c r="R1480" s="80"/>
      <c r="S1480" s="80"/>
    </row>
    <row r="1481" spans="1:19">
      <c r="A1481" s="34">
        <v>1529</v>
      </c>
      <c r="B1481" s="101" t="s">
        <v>2491</v>
      </c>
      <c r="C1481" s="7" t="s">
        <v>10393</v>
      </c>
      <c r="D1481" s="7" t="str">
        <f t="shared" si="88"/>
        <v>MSK箱</v>
      </c>
      <c r="E1481" s="7" t="s">
        <v>1484</v>
      </c>
      <c r="F1481" s="19">
        <v>41524</v>
      </c>
      <c r="G1481" s="79" t="s">
        <v>9293</v>
      </c>
      <c r="H1481" s="7" t="str">
        <f t="shared" si="89"/>
        <v>重</v>
      </c>
      <c r="I1481" s="23">
        <v>41530</v>
      </c>
      <c r="J1481" s="21"/>
      <c r="K1481" s="7" t="s">
        <v>10395</v>
      </c>
      <c r="L1481" s="7" t="s">
        <v>2286</v>
      </c>
      <c r="M1481" s="9" t="s">
        <v>2285</v>
      </c>
      <c r="N1481" s="68"/>
      <c r="O1481" s="18" t="str">
        <f t="shared" ca="1" si="90"/>
        <v>275天</v>
      </c>
      <c r="P1481" s="80"/>
      <c r="Q1481" s="80"/>
      <c r="R1481" s="80"/>
      <c r="S1481" s="80"/>
    </row>
    <row r="1482" spans="1:19">
      <c r="A1482" s="34">
        <v>1530</v>
      </c>
      <c r="B1482" s="101" t="s">
        <v>10169</v>
      </c>
      <c r="C1482" s="7" t="s">
        <v>10393</v>
      </c>
      <c r="D1482" s="7" t="str">
        <f t="shared" si="88"/>
        <v>MSK箱</v>
      </c>
      <c r="E1482" s="7" t="s">
        <v>1484</v>
      </c>
      <c r="F1482" s="19">
        <v>41522</v>
      </c>
      <c r="G1482" s="79" t="s">
        <v>9293</v>
      </c>
      <c r="H1482" s="7" t="str">
        <f t="shared" si="89"/>
        <v>重</v>
      </c>
      <c r="I1482" s="23">
        <v>41555</v>
      </c>
      <c r="J1482" s="21"/>
      <c r="K1482" s="7" t="s">
        <v>16249</v>
      </c>
      <c r="L1482" s="7"/>
      <c r="M1482" s="9">
        <v>866765679</v>
      </c>
      <c r="N1482" s="68"/>
      <c r="O1482" s="18" t="str">
        <f t="shared" ca="1" si="90"/>
        <v>277天</v>
      </c>
      <c r="P1482" s="80"/>
      <c r="Q1482" s="80"/>
      <c r="R1482" s="80"/>
      <c r="S1482" s="80"/>
    </row>
    <row r="1483" spans="1:19">
      <c r="A1483" s="34">
        <v>1531</v>
      </c>
      <c r="B1483" s="101" t="s">
        <v>2484</v>
      </c>
      <c r="C1483" s="7" t="s">
        <v>10393</v>
      </c>
      <c r="D1483" s="7" t="str">
        <f t="shared" si="88"/>
        <v>MSK箱</v>
      </c>
      <c r="E1483" s="7" t="s">
        <v>17174</v>
      </c>
      <c r="F1483" s="19">
        <v>41523</v>
      </c>
      <c r="G1483" s="79" t="s">
        <v>9293</v>
      </c>
      <c r="H1483" s="7" t="str">
        <f t="shared" si="89"/>
        <v>重</v>
      </c>
      <c r="I1483" s="23">
        <v>41527</v>
      </c>
      <c r="J1483" s="21"/>
      <c r="K1483" s="7" t="s">
        <v>10395</v>
      </c>
      <c r="L1483" s="7"/>
      <c r="M1483" s="9" t="s">
        <v>10248</v>
      </c>
      <c r="N1483" s="68"/>
      <c r="O1483" s="18" t="str">
        <f t="shared" ca="1" si="90"/>
        <v>276天</v>
      </c>
      <c r="P1483" s="80"/>
      <c r="Q1483" s="80"/>
      <c r="R1483" s="80"/>
      <c r="S1483" s="80"/>
    </row>
    <row r="1484" spans="1:19">
      <c r="A1484" s="34">
        <v>1532</v>
      </c>
      <c r="B1484" s="101" t="s">
        <v>7407</v>
      </c>
      <c r="C1484" s="7" t="s">
        <v>10393</v>
      </c>
      <c r="D1484" s="7" t="str">
        <f t="shared" si="88"/>
        <v>MSK箱</v>
      </c>
      <c r="E1484" s="7" t="s">
        <v>17174</v>
      </c>
      <c r="F1484" s="19">
        <v>41520</v>
      </c>
      <c r="G1484" s="79" t="s">
        <v>9293</v>
      </c>
      <c r="H1484" s="7" t="str">
        <f t="shared" si="89"/>
        <v>重</v>
      </c>
      <c r="I1484" s="23">
        <v>41523</v>
      </c>
      <c r="J1484" s="21"/>
      <c r="K1484" s="7" t="s">
        <v>10395</v>
      </c>
      <c r="L1484" s="7"/>
      <c r="M1484" s="9">
        <v>866171449</v>
      </c>
      <c r="N1484" s="68"/>
      <c r="O1484" s="18" t="str">
        <f t="shared" ca="1" si="90"/>
        <v>279天</v>
      </c>
      <c r="P1484" s="80"/>
      <c r="Q1484" s="80"/>
      <c r="R1484" s="80"/>
      <c r="S1484" s="80"/>
    </row>
    <row r="1485" spans="1:19">
      <c r="A1485" s="34">
        <v>1533</v>
      </c>
      <c r="B1485" s="101" t="s">
        <v>10033</v>
      </c>
      <c r="C1485" s="7" t="s">
        <v>10393</v>
      </c>
      <c r="D1485" s="7" t="str">
        <f t="shared" si="88"/>
        <v>MSK箱</v>
      </c>
      <c r="E1485" s="7" t="s">
        <v>17174</v>
      </c>
      <c r="F1485" s="19">
        <v>41520</v>
      </c>
      <c r="G1485" s="79" t="s">
        <v>9293</v>
      </c>
      <c r="H1485" s="7" t="str">
        <f t="shared" si="89"/>
        <v>重</v>
      </c>
      <c r="I1485" s="23">
        <v>41524</v>
      </c>
      <c r="J1485" s="21"/>
      <c r="K1485" s="7" t="s">
        <v>15515</v>
      </c>
      <c r="L1485" s="7"/>
      <c r="M1485" s="9">
        <v>602857430</v>
      </c>
      <c r="N1485" s="68"/>
      <c r="O1485" s="18" t="str">
        <f t="shared" ca="1" si="90"/>
        <v>279天</v>
      </c>
      <c r="P1485" s="80"/>
      <c r="Q1485" s="80"/>
      <c r="R1485" s="80"/>
      <c r="S1485" s="80"/>
    </row>
    <row r="1486" spans="1:19">
      <c r="A1486" s="34">
        <v>1534</v>
      </c>
      <c r="B1486" s="101" t="s">
        <v>17283</v>
      </c>
      <c r="C1486" s="7" t="s">
        <v>10393</v>
      </c>
      <c r="D1486" s="7" t="str">
        <f t="shared" si="88"/>
        <v>MSK箱</v>
      </c>
      <c r="E1486" s="7" t="s">
        <v>17174</v>
      </c>
      <c r="F1486" s="19">
        <v>41520</v>
      </c>
      <c r="G1486" s="79" t="s">
        <v>9293</v>
      </c>
      <c r="H1486" s="7" t="str">
        <f t="shared" si="89"/>
        <v>重</v>
      </c>
      <c r="I1486" s="23">
        <v>41533</v>
      </c>
      <c r="J1486" s="21"/>
      <c r="K1486" s="7" t="s">
        <v>10395</v>
      </c>
      <c r="L1486" s="7" t="s">
        <v>2286</v>
      </c>
      <c r="M1486" s="9" t="s">
        <v>12721</v>
      </c>
      <c r="N1486" s="68"/>
      <c r="O1486" s="18" t="str">
        <f t="shared" ca="1" si="90"/>
        <v>279天</v>
      </c>
      <c r="P1486" s="80"/>
      <c r="Q1486" s="80"/>
      <c r="R1486" s="80"/>
      <c r="S1486" s="80"/>
    </row>
    <row r="1487" spans="1:19">
      <c r="A1487" s="34">
        <v>1535</v>
      </c>
      <c r="B1487" s="101" t="s">
        <v>5287</v>
      </c>
      <c r="C1487" s="7" t="s">
        <v>10393</v>
      </c>
      <c r="D1487" s="7" t="str">
        <f t="shared" si="88"/>
        <v>MSK箱</v>
      </c>
      <c r="E1487" s="7" t="s">
        <v>1484</v>
      </c>
      <c r="F1487" s="19">
        <v>41523</v>
      </c>
      <c r="G1487" s="79" t="s">
        <v>9293</v>
      </c>
      <c r="H1487" s="7" t="str">
        <f t="shared" si="89"/>
        <v>重</v>
      </c>
      <c r="I1487" s="23">
        <v>41537</v>
      </c>
      <c r="J1487" s="21"/>
      <c r="K1487" s="7" t="s">
        <v>13302</v>
      </c>
      <c r="L1487" s="7"/>
      <c r="M1487" s="122">
        <v>866734573</v>
      </c>
      <c r="N1487" s="68"/>
      <c r="O1487" s="18" t="str">
        <f t="shared" ca="1" si="90"/>
        <v>276天</v>
      </c>
      <c r="P1487" s="80"/>
      <c r="Q1487" s="80"/>
      <c r="R1487" s="80"/>
      <c r="S1487" s="80"/>
    </row>
    <row r="1488" spans="1:19">
      <c r="A1488" s="34">
        <v>1536</v>
      </c>
      <c r="B1488" s="101" t="s">
        <v>6687</v>
      </c>
      <c r="C1488" s="7" t="s">
        <v>10393</v>
      </c>
      <c r="D1488" s="7" t="str">
        <f t="shared" si="88"/>
        <v>MSK箱</v>
      </c>
      <c r="E1488" s="7" t="s">
        <v>17174</v>
      </c>
      <c r="F1488" s="19">
        <v>41521</v>
      </c>
      <c r="G1488" s="79" t="s">
        <v>9293</v>
      </c>
      <c r="H1488" s="7" t="str">
        <f t="shared" si="89"/>
        <v>重</v>
      </c>
      <c r="I1488" s="23">
        <v>41527</v>
      </c>
      <c r="J1488" s="21"/>
      <c r="K1488" s="7" t="s">
        <v>5796</v>
      </c>
      <c r="L1488" s="7"/>
      <c r="M1488" s="9" t="s">
        <v>10248</v>
      </c>
      <c r="N1488" s="68"/>
      <c r="O1488" s="18" t="str">
        <f t="shared" ca="1" si="90"/>
        <v>278天</v>
      </c>
      <c r="P1488" s="80"/>
      <c r="Q1488" s="80"/>
      <c r="R1488" s="80"/>
      <c r="S1488" s="80"/>
    </row>
    <row r="1489" spans="1:19">
      <c r="A1489" s="34">
        <v>1537</v>
      </c>
      <c r="B1489" s="101" t="s">
        <v>11392</v>
      </c>
      <c r="C1489" s="7" t="s">
        <v>10393</v>
      </c>
      <c r="D1489" s="7" t="str">
        <f t="shared" si="88"/>
        <v>MSK箱</v>
      </c>
      <c r="E1489" s="7" t="s">
        <v>17174</v>
      </c>
      <c r="F1489" s="19">
        <v>41520</v>
      </c>
      <c r="G1489" s="79" t="s">
        <v>9293</v>
      </c>
      <c r="H1489" s="7" t="str">
        <f t="shared" si="89"/>
        <v>重</v>
      </c>
      <c r="I1489" s="23">
        <v>41521</v>
      </c>
      <c r="J1489" s="21"/>
      <c r="K1489" s="7" t="s">
        <v>10395</v>
      </c>
      <c r="L1489" s="7"/>
      <c r="M1489" s="9" t="s">
        <v>11390</v>
      </c>
      <c r="N1489" s="68"/>
      <c r="O1489" s="18" t="str">
        <f t="shared" ca="1" si="90"/>
        <v>279天</v>
      </c>
      <c r="P1489" s="80"/>
      <c r="Q1489" s="80"/>
      <c r="R1489" s="80"/>
      <c r="S1489" s="80"/>
    </row>
    <row r="1490" spans="1:19">
      <c r="A1490" s="34">
        <v>1538</v>
      </c>
      <c r="B1490" s="101" t="s">
        <v>12873</v>
      </c>
      <c r="C1490" s="7" t="s">
        <v>10393</v>
      </c>
      <c r="D1490" s="7" t="str">
        <f t="shared" si="88"/>
        <v>MSK箱</v>
      </c>
      <c r="E1490" s="7" t="s">
        <v>17174</v>
      </c>
      <c r="F1490" s="19">
        <v>41523</v>
      </c>
      <c r="G1490" s="79" t="s">
        <v>9293</v>
      </c>
      <c r="H1490" s="7" t="str">
        <f t="shared" si="89"/>
        <v>重</v>
      </c>
      <c r="I1490" s="23">
        <v>41523</v>
      </c>
      <c r="J1490" s="21"/>
      <c r="K1490" s="7" t="s">
        <v>12920</v>
      </c>
      <c r="L1490" s="7"/>
      <c r="M1490" s="9">
        <v>602857430</v>
      </c>
      <c r="N1490" s="68"/>
      <c r="O1490" s="18" t="str">
        <f t="shared" ca="1" si="90"/>
        <v>276天</v>
      </c>
      <c r="P1490" s="80"/>
      <c r="Q1490" s="80"/>
      <c r="R1490" s="80"/>
      <c r="S1490" s="80"/>
    </row>
    <row r="1491" spans="1:19">
      <c r="A1491" s="34">
        <v>1539</v>
      </c>
      <c r="B1491" s="101" t="s">
        <v>16293</v>
      </c>
      <c r="C1491" s="7" t="s">
        <v>10393</v>
      </c>
      <c r="D1491" s="7" t="str">
        <f t="shared" si="88"/>
        <v>MSK箱</v>
      </c>
      <c r="E1491" s="7" t="s">
        <v>17174</v>
      </c>
      <c r="F1491" s="19">
        <v>41523</v>
      </c>
      <c r="G1491" s="79" t="s">
        <v>9293</v>
      </c>
      <c r="H1491" s="7" t="str">
        <f t="shared" si="89"/>
        <v>重</v>
      </c>
      <c r="I1491" s="23">
        <v>41534</v>
      </c>
      <c r="J1491" s="21"/>
      <c r="K1491" s="7" t="s">
        <v>10395</v>
      </c>
      <c r="L1491" s="7" t="s">
        <v>2286</v>
      </c>
      <c r="M1491" s="9" t="s">
        <v>16291</v>
      </c>
      <c r="N1491" s="68"/>
      <c r="O1491" s="18" t="str">
        <f t="shared" ca="1" si="90"/>
        <v>276天</v>
      </c>
      <c r="P1491" s="80"/>
      <c r="Q1491" s="80"/>
      <c r="R1491" s="80"/>
      <c r="S1491" s="80"/>
    </row>
    <row r="1492" spans="1:19">
      <c r="A1492" s="34">
        <v>1540</v>
      </c>
      <c r="B1492" s="101" t="s">
        <v>16294</v>
      </c>
      <c r="C1492" s="7" t="s">
        <v>10393</v>
      </c>
      <c r="D1492" s="7" t="str">
        <f t="shared" si="88"/>
        <v>MSK箱</v>
      </c>
      <c r="E1492" s="7" t="s">
        <v>1484</v>
      </c>
      <c r="F1492" s="19">
        <v>41523</v>
      </c>
      <c r="G1492" s="79" t="s">
        <v>9293</v>
      </c>
      <c r="H1492" s="7" t="str">
        <f t="shared" si="89"/>
        <v>重</v>
      </c>
      <c r="I1492" s="23">
        <v>41534</v>
      </c>
      <c r="J1492" s="21"/>
      <c r="K1492" s="7" t="s">
        <v>5796</v>
      </c>
      <c r="L1492" s="7" t="s">
        <v>2286</v>
      </c>
      <c r="M1492" s="9" t="s">
        <v>16291</v>
      </c>
      <c r="N1492" s="68"/>
      <c r="O1492" s="18" t="str">
        <f t="shared" ca="1" si="90"/>
        <v>276天</v>
      </c>
      <c r="P1492" s="80"/>
      <c r="Q1492" s="80"/>
      <c r="R1492" s="80"/>
      <c r="S1492" s="80"/>
    </row>
    <row r="1493" spans="1:19">
      <c r="A1493" s="34">
        <v>1541</v>
      </c>
      <c r="B1493" s="101" t="s">
        <v>12874</v>
      </c>
      <c r="C1493" s="7" t="s">
        <v>10393</v>
      </c>
      <c r="D1493" s="7" t="str">
        <f t="shared" si="88"/>
        <v>MSK箱</v>
      </c>
      <c r="E1493" s="7" t="s">
        <v>17174</v>
      </c>
      <c r="F1493" s="19">
        <v>41523</v>
      </c>
      <c r="G1493" s="79" t="s">
        <v>9293</v>
      </c>
      <c r="H1493" s="7" t="str">
        <f t="shared" si="89"/>
        <v>重</v>
      </c>
      <c r="I1493" s="23">
        <v>41523</v>
      </c>
      <c r="J1493" s="21"/>
      <c r="K1493" s="7" t="s">
        <v>12920</v>
      </c>
      <c r="L1493" s="7"/>
      <c r="M1493" s="9">
        <v>602857430</v>
      </c>
      <c r="N1493" s="68"/>
      <c r="O1493" s="18" t="str">
        <f t="shared" ca="1" si="90"/>
        <v>276天</v>
      </c>
      <c r="P1493" s="80"/>
      <c r="Q1493" s="80"/>
      <c r="R1493" s="80"/>
      <c r="S1493" s="80"/>
    </row>
    <row r="1494" spans="1:19">
      <c r="A1494" s="34">
        <v>1542</v>
      </c>
      <c r="B1494" s="101" t="s">
        <v>10036</v>
      </c>
      <c r="C1494" s="7" t="s">
        <v>10393</v>
      </c>
      <c r="D1494" s="7" t="str">
        <f t="shared" si="88"/>
        <v>MSK箱</v>
      </c>
      <c r="E1494" s="7" t="s">
        <v>17174</v>
      </c>
      <c r="F1494" s="19">
        <v>41524</v>
      </c>
      <c r="G1494" s="79" t="s">
        <v>9293</v>
      </c>
      <c r="H1494" s="7" t="str">
        <f t="shared" si="89"/>
        <v>重</v>
      </c>
      <c r="I1494" s="23">
        <v>41524</v>
      </c>
      <c r="J1494" s="21"/>
      <c r="K1494" s="7" t="s">
        <v>15515</v>
      </c>
      <c r="L1494" s="7"/>
      <c r="M1494" s="9">
        <v>602857430</v>
      </c>
      <c r="N1494" s="68"/>
      <c r="O1494" s="18" t="str">
        <f t="shared" ca="1" si="90"/>
        <v>275天</v>
      </c>
      <c r="P1494" s="80"/>
      <c r="Q1494" s="80"/>
      <c r="R1494" s="80"/>
      <c r="S1494" s="80"/>
    </row>
    <row r="1495" spans="1:19">
      <c r="A1495" s="34">
        <v>1543</v>
      </c>
      <c r="B1495" s="101" t="s">
        <v>17284</v>
      </c>
      <c r="C1495" s="7" t="s">
        <v>10393</v>
      </c>
      <c r="D1495" s="7" t="str">
        <f t="shared" si="88"/>
        <v>MSK箱</v>
      </c>
      <c r="E1495" s="7" t="s">
        <v>17174</v>
      </c>
      <c r="F1495" s="19">
        <v>41520</v>
      </c>
      <c r="G1495" s="79" t="s">
        <v>9293</v>
      </c>
      <c r="H1495" s="7" t="str">
        <f t="shared" si="89"/>
        <v>重</v>
      </c>
      <c r="I1495" s="23">
        <v>41533</v>
      </c>
      <c r="J1495" s="21"/>
      <c r="K1495" s="7" t="s">
        <v>10395</v>
      </c>
      <c r="L1495" s="7" t="s">
        <v>2286</v>
      </c>
      <c r="M1495" s="9" t="s">
        <v>12721</v>
      </c>
      <c r="N1495" s="68"/>
      <c r="O1495" s="18" t="str">
        <f t="shared" ca="1" si="90"/>
        <v>279天</v>
      </c>
      <c r="P1495" s="80"/>
      <c r="Q1495" s="80"/>
      <c r="R1495" s="80"/>
      <c r="S1495" s="80"/>
    </row>
    <row r="1496" spans="1:19">
      <c r="A1496" s="34">
        <v>1544</v>
      </c>
      <c r="B1496" s="101" t="s">
        <v>16295</v>
      </c>
      <c r="C1496" s="7" t="s">
        <v>10393</v>
      </c>
      <c r="D1496" s="7" t="str">
        <f t="shared" si="88"/>
        <v>MSK箱</v>
      </c>
      <c r="E1496" s="7" t="s">
        <v>17174</v>
      </c>
      <c r="F1496" s="19">
        <v>41523</v>
      </c>
      <c r="G1496" s="79" t="s">
        <v>9293</v>
      </c>
      <c r="H1496" s="7" t="str">
        <f t="shared" ref="H1496:H1559" si="91">IF(I1496="","空","重")</f>
        <v>重</v>
      </c>
      <c r="I1496" s="23">
        <v>41534</v>
      </c>
      <c r="J1496" s="21"/>
      <c r="K1496" s="7" t="s">
        <v>5796</v>
      </c>
      <c r="L1496" s="7" t="s">
        <v>2286</v>
      </c>
      <c r="M1496" s="9" t="s">
        <v>16291</v>
      </c>
      <c r="N1496" s="68"/>
      <c r="O1496" s="18" t="str">
        <f t="shared" ref="O1496:O1559" ca="1" si="92">IF(ISNONTEXT(J1496),DATEDIF(F1496,TODAY(),"d")&amp;"天","出场")</f>
        <v>276天</v>
      </c>
      <c r="P1496" s="80"/>
      <c r="Q1496" s="80"/>
      <c r="R1496" s="80"/>
      <c r="S1496" s="80"/>
    </row>
    <row r="1497" spans="1:19">
      <c r="A1497" s="34">
        <v>1545</v>
      </c>
      <c r="B1497" s="101" t="s">
        <v>16296</v>
      </c>
      <c r="C1497" s="7" t="s">
        <v>10393</v>
      </c>
      <c r="D1497" s="7" t="str">
        <f t="shared" si="88"/>
        <v>MSK箱</v>
      </c>
      <c r="E1497" s="7" t="s">
        <v>17174</v>
      </c>
      <c r="F1497" s="19">
        <v>41530</v>
      </c>
      <c r="G1497" s="79" t="s">
        <v>9293</v>
      </c>
      <c r="H1497" s="7" t="str">
        <f t="shared" si="91"/>
        <v>重</v>
      </c>
      <c r="I1497" s="23">
        <v>41534</v>
      </c>
      <c r="J1497" s="21"/>
      <c r="K1497" s="7" t="s">
        <v>5796</v>
      </c>
      <c r="L1497" s="7" t="s">
        <v>2286</v>
      </c>
      <c r="M1497" s="9" t="s">
        <v>16291</v>
      </c>
      <c r="N1497" s="68"/>
      <c r="O1497" s="18" t="str">
        <f t="shared" ca="1" si="92"/>
        <v>269天</v>
      </c>
      <c r="P1497" s="80"/>
      <c r="Q1497" s="80"/>
      <c r="R1497" s="80"/>
      <c r="S1497" s="80"/>
    </row>
    <row r="1498" spans="1:19">
      <c r="A1498" s="34">
        <v>1546</v>
      </c>
      <c r="B1498" s="101" t="s">
        <v>12781</v>
      </c>
      <c r="C1498" s="7" t="s">
        <v>10393</v>
      </c>
      <c r="D1498" s="7" t="str">
        <f t="shared" si="88"/>
        <v>MSK箱</v>
      </c>
      <c r="E1498" s="7" t="s">
        <v>1484</v>
      </c>
      <c r="F1498" s="19">
        <v>41522</v>
      </c>
      <c r="G1498" s="79" t="s">
        <v>9293</v>
      </c>
      <c r="H1498" s="7" t="str">
        <f t="shared" si="91"/>
        <v>重</v>
      </c>
      <c r="I1498" s="23">
        <v>41534</v>
      </c>
      <c r="J1498" s="21"/>
      <c r="K1498" s="7" t="s">
        <v>5796</v>
      </c>
      <c r="L1498" s="7" t="s">
        <v>2286</v>
      </c>
      <c r="M1498" s="9" t="s">
        <v>16291</v>
      </c>
      <c r="N1498" s="68"/>
      <c r="O1498" s="18" t="str">
        <f t="shared" ca="1" si="92"/>
        <v>277天</v>
      </c>
      <c r="P1498" s="80"/>
      <c r="Q1498" s="80"/>
      <c r="R1498" s="80"/>
      <c r="S1498" s="80"/>
    </row>
    <row r="1499" spans="1:19">
      <c r="A1499" s="34">
        <v>1547</v>
      </c>
      <c r="B1499" s="101" t="s">
        <v>574</v>
      </c>
      <c r="C1499" s="7" t="s">
        <v>10393</v>
      </c>
      <c r="D1499" s="7" t="str">
        <f t="shared" si="88"/>
        <v>MSK箱</v>
      </c>
      <c r="E1499" s="7" t="s">
        <v>17174</v>
      </c>
      <c r="F1499" s="19">
        <v>41523</v>
      </c>
      <c r="G1499" s="79" t="s">
        <v>9293</v>
      </c>
      <c r="H1499" s="7" t="str">
        <f t="shared" si="91"/>
        <v>重</v>
      </c>
      <c r="I1499" s="23">
        <v>41526</v>
      </c>
      <c r="J1499" s="21"/>
      <c r="K1499" s="7" t="s">
        <v>10395</v>
      </c>
      <c r="L1499" s="7"/>
      <c r="M1499" s="9" t="s">
        <v>1140</v>
      </c>
      <c r="N1499" s="68"/>
      <c r="O1499" s="18" t="str">
        <f t="shared" ca="1" si="92"/>
        <v>276天</v>
      </c>
      <c r="P1499" s="80"/>
      <c r="Q1499" s="80"/>
      <c r="R1499" s="80"/>
      <c r="S1499" s="80"/>
    </row>
    <row r="1500" spans="1:19">
      <c r="A1500" s="34">
        <v>1548</v>
      </c>
      <c r="B1500" s="101" t="s">
        <v>2454</v>
      </c>
      <c r="C1500" s="7" t="s">
        <v>10393</v>
      </c>
      <c r="D1500" s="7" t="str">
        <f t="shared" si="88"/>
        <v>MSK箱</v>
      </c>
      <c r="E1500" s="7" t="s">
        <v>17174</v>
      </c>
      <c r="F1500" s="19">
        <v>41530</v>
      </c>
      <c r="G1500" s="79" t="s">
        <v>9293</v>
      </c>
      <c r="H1500" s="7" t="str">
        <f t="shared" si="91"/>
        <v>重</v>
      </c>
      <c r="I1500" s="23">
        <v>41537</v>
      </c>
      <c r="J1500" s="21"/>
      <c r="K1500" s="7" t="s">
        <v>13302</v>
      </c>
      <c r="L1500" s="7"/>
      <c r="M1500" s="122">
        <v>866734573</v>
      </c>
      <c r="N1500" s="68"/>
      <c r="O1500" s="18" t="str">
        <f t="shared" ca="1" si="92"/>
        <v>269天</v>
      </c>
      <c r="P1500" s="80"/>
      <c r="Q1500" s="80"/>
      <c r="R1500" s="80"/>
      <c r="S1500" s="80"/>
    </row>
    <row r="1501" spans="1:19">
      <c r="A1501" s="34">
        <v>1549</v>
      </c>
      <c r="B1501" s="101" t="s">
        <v>4464</v>
      </c>
      <c r="C1501" s="7" t="s">
        <v>10393</v>
      </c>
      <c r="D1501" s="7" t="str">
        <f t="shared" si="88"/>
        <v>MSK箱</v>
      </c>
      <c r="E1501" s="7" t="s">
        <v>17174</v>
      </c>
      <c r="F1501" s="19">
        <v>41520</v>
      </c>
      <c r="G1501" s="79" t="s">
        <v>9293</v>
      </c>
      <c r="H1501" s="7" t="str">
        <f t="shared" si="91"/>
        <v>重</v>
      </c>
      <c r="I1501" s="23">
        <v>41521</v>
      </c>
      <c r="J1501" s="21"/>
      <c r="K1501" s="7" t="s">
        <v>10395</v>
      </c>
      <c r="L1501" s="7"/>
      <c r="M1501" s="9" t="s">
        <v>11390</v>
      </c>
      <c r="N1501" s="68"/>
      <c r="O1501" s="18" t="str">
        <f t="shared" ca="1" si="92"/>
        <v>279天</v>
      </c>
      <c r="P1501" s="80"/>
      <c r="Q1501" s="80"/>
      <c r="R1501" s="80"/>
      <c r="S1501" s="80"/>
    </row>
    <row r="1502" spans="1:19">
      <c r="A1502" s="34">
        <v>1550</v>
      </c>
      <c r="B1502" s="101" t="s">
        <v>4465</v>
      </c>
      <c r="C1502" s="7" t="s">
        <v>10393</v>
      </c>
      <c r="D1502" s="7" t="str">
        <f t="shared" si="88"/>
        <v>MSK箱</v>
      </c>
      <c r="E1502" s="7" t="s">
        <v>17174</v>
      </c>
      <c r="F1502" s="19">
        <v>41520</v>
      </c>
      <c r="G1502" s="79" t="s">
        <v>9293</v>
      </c>
      <c r="H1502" s="7" t="str">
        <f t="shared" si="91"/>
        <v>重</v>
      </c>
      <c r="I1502" s="23">
        <v>41521</v>
      </c>
      <c r="J1502" s="21"/>
      <c r="K1502" s="7" t="s">
        <v>10395</v>
      </c>
      <c r="L1502" s="7"/>
      <c r="M1502" s="9" t="s">
        <v>11390</v>
      </c>
      <c r="N1502" s="68"/>
      <c r="O1502" s="18" t="str">
        <f t="shared" ca="1" si="92"/>
        <v>279天</v>
      </c>
      <c r="P1502" s="80"/>
      <c r="Q1502" s="80"/>
      <c r="R1502" s="80"/>
      <c r="S1502" s="80"/>
    </row>
    <row r="1503" spans="1:19">
      <c r="A1503" s="34">
        <v>1551</v>
      </c>
      <c r="B1503" s="101" t="s">
        <v>12789</v>
      </c>
      <c r="C1503" s="7" t="s">
        <v>10393</v>
      </c>
      <c r="D1503" s="7" t="str">
        <f t="shared" si="88"/>
        <v>MSK箱</v>
      </c>
      <c r="E1503" s="7" t="s">
        <v>1484</v>
      </c>
      <c r="F1503" s="19">
        <v>41522</v>
      </c>
      <c r="G1503" s="79" t="s">
        <v>9293</v>
      </c>
      <c r="H1503" s="7" t="str">
        <f t="shared" si="91"/>
        <v>重</v>
      </c>
      <c r="I1503" s="23">
        <v>41537</v>
      </c>
      <c r="J1503" s="21"/>
      <c r="K1503" s="7" t="s">
        <v>13302</v>
      </c>
      <c r="L1503" s="7"/>
      <c r="M1503" s="122">
        <v>866734573</v>
      </c>
      <c r="N1503" s="68"/>
      <c r="O1503" s="18" t="str">
        <f t="shared" ca="1" si="92"/>
        <v>277天</v>
      </c>
      <c r="P1503" s="80"/>
      <c r="Q1503" s="80"/>
      <c r="R1503" s="80"/>
      <c r="S1503" s="80"/>
    </row>
    <row r="1504" spans="1:19">
      <c r="A1504" s="34">
        <v>1552</v>
      </c>
      <c r="B1504" s="101" t="s">
        <v>2292</v>
      </c>
      <c r="C1504" s="7" t="s">
        <v>10393</v>
      </c>
      <c r="D1504" s="7" t="str">
        <f t="shared" si="88"/>
        <v>MSK箱</v>
      </c>
      <c r="E1504" s="7" t="s">
        <v>1484</v>
      </c>
      <c r="F1504" s="19">
        <v>41524</v>
      </c>
      <c r="G1504" s="79" t="s">
        <v>9293</v>
      </c>
      <c r="H1504" s="7" t="str">
        <f t="shared" si="91"/>
        <v>重</v>
      </c>
      <c r="I1504" s="23">
        <v>41530</v>
      </c>
      <c r="J1504" s="21"/>
      <c r="K1504" s="7" t="s">
        <v>10395</v>
      </c>
      <c r="L1504" s="7" t="s">
        <v>2286</v>
      </c>
      <c r="M1504" s="9" t="s">
        <v>2285</v>
      </c>
      <c r="N1504" s="68"/>
      <c r="O1504" s="18" t="str">
        <f t="shared" ca="1" si="92"/>
        <v>275天</v>
      </c>
      <c r="P1504" s="80"/>
      <c r="Q1504" s="80"/>
      <c r="R1504" s="80"/>
      <c r="S1504" s="80"/>
    </row>
    <row r="1505" spans="1:19">
      <c r="A1505" s="34">
        <v>1553</v>
      </c>
      <c r="B1505" s="101" t="s">
        <v>10029</v>
      </c>
      <c r="C1505" s="7" t="s">
        <v>10393</v>
      </c>
      <c r="D1505" s="7" t="str">
        <f t="shared" si="88"/>
        <v>MSK箱</v>
      </c>
      <c r="E1505" s="7" t="s">
        <v>17174</v>
      </c>
      <c r="F1505" s="19">
        <v>41522</v>
      </c>
      <c r="G1505" s="79" t="s">
        <v>9293</v>
      </c>
      <c r="H1505" s="7" t="str">
        <f t="shared" si="91"/>
        <v>重</v>
      </c>
      <c r="I1505" s="23">
        <v>41524</v>
      </c>
      <c r="J1505" s="21"/>
      <c r="K1505" s="7" t="s">
        <v>15515</v>
      </c>
      <c r="L1505" s="7"/>
      <c r="M1505" s="9">
        <v>602857430</v>
      </c>
      <c r="N1505" s="68"/>
      <c r="O1505" s="18" t="str">
        <f t="shared" ca="1" si="92"/>
        <v>277天</v>
      </c>
      <c r="P1505" s="80"/>
      <c r="Q1505" s="80"/>
      <c r="R1505" s="80"/>
      <c r="S1505" s="80"/>
    </row>
    <row r="1506" spans="1:19">
      <c r="A1506" s="34">
        <v>1554</v>
      </c>
      <c r="B1506" s="101" t="s">
        <v>10025</v>
      </c>
      <c r="C1506" s="7" t="s">
        <v>10393</v>
      </c>
      <c r="D1506" s="7" t="str">
        <f t="shared" si="88"/>
        <v>MSK箱</v>
      </c>
      <c r="E1506" s="7" t="s">
        <v>17174</v>
      </c>
      <c r="F1506" s="19">
        <v>41523</v>
      </c>
      <c r="G1506" s="79" t="s">
        <v>9293</v>
      </c>
      <c r="H1506" s="7" t="str">
        <f t="shared" si="91"/>
        <v>重</v>
      </c>
      <c r="I1506" s="23">
        <v>41524</v>
      </c>
      <c r="J1506" s="21"/>
      <c r="K1506" s="7" t="s">
        <v>15515</v>
      </c>
      <c r="L1506" s="7"/>
      <c r="M1506" s="9">
        <v>602857430</v>
      </c>
      <c r="N1506" s="68"/>
      <c r="O1506" s="18" t="str">
        <f t="shared" ca="1" si="92"/>
        <v>276天</v>
      </c>
      <c r="P1506" s="80"/>
      <c r="Q1506" s="80"/>
      <c r="R1506" s="80"/>
      <c r="S1506" s="80"/>
    </row>
    <row r="1507" spans="1:19">
      <c r="A1507" s="34">
        <v>1555</v>
      </c>
      <c r="B1507" s="101" t="s">
        <v>3276</v>
      </c>
      <c r="C1507" s="7" t="s">
        <v>10393</v>
      </c>
      <c r="D1507" s="7" t="str">
        <f t="shared" si="88"/>
        <v>MSK箱</v>
      </c>
      <c r="E1507" s="7" t="s">
        <v>17174</v>
      </c>
      <c r="F1507" s="19">
        <v>41520</v>
      </c>
      <c r="G1507" s="79" t="s">
        <v>9293</v>
      </c>
      <c r="H1507" s="7" t="str">
        <f t="shared" si="91"/>
        <v>重</v>
      </c>
      <c r="I1507" s="23">
        <v>41523</v>
      </c>
      <c r="J1507" s="21"/>
      <c r="K1507" s="7" t="s">
        <v>15515</v>
      </c>
      <c r="L1507" s="7"/>
      <c r="M1507" s="9">
        <v>602857430</v>
      </c>
      <c r="N1507" s="68"/>
      <c r="O1507" s="18" t="str">
        <f t="shared" ca="1" si="92"/>
        <v>279天</v>
      </c>
      <c r="P1507" s="80"/>
      <c r="Q1507" s="80"/>
      <c r="R1507" s="80"/>
      <c r="S1507" s="80"/>
    </row>
    <row r="1508" spans="1:19">
      <c r="A1508" s="34">
        <v>1556</v>
      </c>
      <c r="B1508" s="101" t="s">
        <v>575</v>
      </c>
      <c r="C1508" s="7" t="s">
        <v>10393</v>
      </c>
      <c r="D1508" s="7" t="str">
        <f t="shared" si="88"/>
        <v>MSK箱</v>
      </c>
      <c r="E1508" s="7" t="s">
        <v>17174</v>
      </c>
      <c r="F1508" s="19">
        <v>41520</v>
      </c>
      <c r="G1508" s="79" t="s">
        <v>9293</v>
      </c>
      <c r="H1508" s="7" t="str">
        <f t="shared" si="91"/>
        <v>重</v>
      </c>
      <c r="I1508" s="23">
        <v>41526</v>
      </c>
      <c r="J1508" s="21"/>
      <c r="K1508" s="7" t="s">
        <v>10395</v>
      </c>
      <c r="L1508" s="7"/>
      <c r="M1508" s="9" t="s">
        <v>10248</v>
      </c>
      <c r="N1508" s="68"/>
      <c r="O1508" s="18" t="str">
        <f t="shared" ca="1" si="92"/>
        <v>279天</v>
      </c>
      <c r="P1508" s="80"/>
      <c r="Q1508" s="80"/>
      <c r="R1508" s="80"/>
      <c r="S1508" s="80"/>
    </row>
    <row r="1509" spans="1:19">
      <c r="A1509" s="34">
        <v>1557</v>
      </c>
      <c r="B1509" s="101" t="s">
        <v>1521</v>
      </c>
      <c r="C1509" s="7" t="s">
        <v>10393</v>
      </c>
      <c r="D1509" s="7" t="str">
        <f t="shared" si="88"/>
        <v>MSK箱</v>
      </c>
      <c r="E1509" s="7" t="s">
        <v>17174</v>
      </c>
      <c r="F1509" s="19">
        <v>41521</v>
      </c>
      <c r="G1509" s="79" t="s">
        <v>9293</v>
      </c>
      <c r="H1509" s="7" t="str">
        <f t="shared" si="91"/>
        <v>重</v>
      </c>
      <c r="I1509" s="23">
        <v>41530</v>
      </c>
      <c r="J1509" s="21"/>
      <c r="K1509" s="7" t="s">
        <v>10395</v>
      </c>
      <c r="L1509" s="7" t="s">
        <v>2286</v>
      </c>
      <c r="M1509" s="9" t="s">
        <v>2285</v>
      </c>
      <c r="N1509" s="68"/>
      <c r="O1509" s="18" t="str">
        <f t="shared" ca="1" si="92"/>
        <v>278天</v>
      </c>
      <c r="P1509" s="80"/>
      <c r="Q1509" s="80"/>
      <c r="R1509" s="80"/>
      <c r="S1509" s="80"/>
    </row>
    <row r="1510" spans="1:19">
      <c r="A1510" s="34">
        <v>1558</v>
      </c>
      <c r="B1510" s="101" t="s">
        <v>2485</v>
      </c>
      <c r="C1510" s="7" t="s">
        <v>10393</v>
      </c>
      <c r="D1510" s="7" t="str">
        <f t="shared" si="88"/>
        <v>MSK箱</v>
      </c>
      <c r="E1510" s="7" t="s">
        <v>1484</v>
      </c>
      <c r="F1510" s="19">
        <v>41523</v>
      </c>
      <c r="G1510" s="79" t="s">
        <v>9293</v>
      </c>
      <c r="H1510" s="7" t="str">
        <f t="shared" si="91"/>
        <v>重</v>
      </c>
      <c r="I1510" s="23">
        <v>41550</v>
      </c>
      <c r="J1510" s="21"/>
      <c r="K1510" s="7" t="s">
        <v>13302</v>
      </c>
      <c r="L1510" s="7"/>
      <c r="M1510" s="9" t="s">
        <v>2584</v>
      </c>
      <c r="N1510" s="68"/>
      <c r="O1510" s="18" t="str">
        <f t="shared" ca="1" si="92"/>
        <v>276天</v>
      </c>
      <c r="P1510" s="80"/>
      <c r="Q1510" s="80"/>
      <c r="R1510" s="80"/>
      <c r="S1510" s="80"/>
    </row>
    <row r="1511" spans="1:19">
      <c r="A1511" s="34">
        <v>1559</v>
      </c>
      <c r="B1511" s="101" t="s">
        <v>3281</v>
      </c>
      <c r="C1511" s="7" t="s">
        <v>10393</v>
      </c>
      <c r="D1511" s="7" t="str">
        <f t="shared" si="88"/>
        <v>MSK箱</v>
      </c>
      <c r="E1511" s="7" t="s">
        <v>17174</v>
      </c>
      <c r="F1511" s="19">
        <v>41521</v>
      </c>
      <c r="G1511" s="79" t="s">
        <v>9293</v>
      </c>
      <c r="H1511" s="7" t="str">
        <f t="shared" si="91"/>
        <v>重</v>
      </c>
      <c r="I1511" s="23">
        <v>41523</v>
      </c>
      <c r="J1511" s="21"/>
      <c r="K1511" s="7" t="s">
        <v>15515</v>
      </c>
      <c r="L1511" s="7"/>
      <c r="M1511" s="9">
        <v>602857430</v>
      </c>
      <c r="N1511" s="68"/>
      <c r="O1511" s="18" t="str">
        <f t="shared" ca="1" si="92"/>
        <v>278天</v>
      </c>
      <c r="P1511" s="80"/>
      <c r="Q1511" s="80"/>
      <c r="R1511" s="80"/>
      <c r="S1511" s="80"/>
    </row>
    <row r="1512" spans="1:19">
      <c r="A1512" s="34">
        <v>1560</v>
      </c>
      <c r="B1512" s="101" t="s">
        <v>10028</v>
      </c>
      <c r="C1512" s="7" t="s">
        <v>10393</v>
      </c>
      <c r="D1512" s="7" t="str">
        <f t="shared" si="88"/>
        <v>MSK箱</v>
      </c>
      <c r="E1512" s="7" t="s">
        <v>17174</v>
      </c>
      <c r="F1512" s="19">
        <v>41522</v>
      </c>
      <c r="G1512" s="79" t="s">
        <v>9293</v>
      </c>
      <c r="H1512" s="7" t="str">
        <f t="shared" si="91"/>
        <v>重</v>
      </c>
      <c r="I1512" s="23">
        <v>41524</v>
      </c>
      <c r="J1512" s="21"/>
      <c r="K1512" s="7" t="s">
        <v>15515</v>
      </c>
      <c r="L1512" s="7"/>
      <c r="M1512" s="9">
        <v>602857430</v>
      </c>
      <c r="N1512" s="68"/>
      <c r="O1512" s="18" t="str">
        <f t="shared" ca="1" si="92"/>
        <v>277天</v>
      </c>
      <c r="P1512" s="80"/>
      <c r="Q1512" s="80"/>
      <c r="R1512" s="80"/>
      <c r="S1512" s="80"/>
    </row>
    <row r="1513" spans="1:19">
      <c r="A1513" s="34">
        <v>1561</v>
      </c>
      <c r="B1513" s="101" t="s">
        <v>1522</v>
      </c>
      <c r="C1513" s="7" t="s">
        <v>10393</v>
      </c>
      <c r="D1513" s="7" t="str">
        <f t="shared" si="88"/>
        <v>MSK箱</v>
      </c>
      <c r="E1513" s="7" t="s">
        <v>17174</v>
      </c>
      <c r="F1513" s="19">
        <v>41521</v>
      </c>
      <c r="G1513" s="79" t="s">
        <v>9293</v>
      </c>
      <c r="H1513" s="7" t="str">
        <f t="shared" si="91"/>
        <v>重</v>
      </c>
      <c r="I1513" s="23">
        <v>41521</v>
      </c>
      <c r="J1513" s="21"/>
      <c r="K1513" s="7" t="s">
        <v>10395</v>
      </c>
      <c r="L1513" s="7"/>
      <c r="M1513" s="9" t="s">
        <v>11390</v>
      </c>
      <c r="N1513" s="68"/>
      <c r="O1513" s="18" t="str">
        <f t="shared" ca="1" si="92"/>
        <v>278天</v>
      </c>
      <c r="P1513" s="80"/>
      <c r="Q1513" s="80"/>
      <c r="R1513" s="80"/>
      <c r="S1513" s="80"/>
    </row>
    <row r="1514" spans="1:19">
      <c r="A1514" s="34">
        <v>1562</v>
      </c>
      <c r="B1514" s="101" t="s">
        <v>17288</v>
      </c>
      <c r="C1514" s="7" t="s">
        <v>10393</v>
      </c>
      <c r="D1514" s="7" t="str">
        <f t="shared" si="88"/>
        <v>MSK箱</v>
      </c>
      <c r="E1514" s="7" t="s">
        <v>1484</v>
      </c>
      <c r="F1514" s="19">
        <v>41525</v>
      </c>
      <c r="G1514" s="79" t="s">
        <v>9293</v>
      </c>
      <c r="H1514" s="7" t="str">
        <f t="shared" si="91"/>
        <v>重</v>
      </c>
      <c r="I1514" s="23">
        <v>41535</v>
      </c>
      <c r="J1514" s="21"/>
      <c r="K1514" s="7" t="s">
        <v>5796</v>
      </c>
      <c r="L1514" s="7" t="s">
        <v>2286</v>
      </c>
      <c r="M1514" s="9" t="s">
        <v>2285</v>
      </c>
      <c r="N1514" s="68"/>
      <c r="O1514" s="18" t="str">
        <f t="shared" ca="1" si="92"/>
        <v>274天</v>
      </c>
      <c r="P1514" s="80"/>
      <c r="Q1514" s="80"/>
      <c r="R1514" s="80"/>
      <c r="S1514" s="80"/>
    </row>
    <row r="1515" spans="1:19">
      <c r="A1515" s="34">
        <v>1563</v>
      </c>
      <c r="B1515" s="101" t="s">
        <v>2486</v>
      </c>
      <c r="C1515" s="7" t="s">
        <v>10393</v>
      </c>
      <c r="D1515" s="7" t="str">
        <f t="shared" si="88"/>
        <v>MSK箱</v>
      </c>
      <c r="E1515" s="7" t="s">
        <v>17174</v>
      </c>
      <c r="F1515" s="19">
        <v>41523</v>
      </c>
      <c r="G1515" s="79" t="s">
        <v>9293</v>
      </c>
      <c r="H1515" s="7" t="str">
        <f t="shared" si="91"/>
        <v>重</v>
      </c>
      <c r="I1515" s="23">
        <v>41526</v>
      </c>
      <c r="J1515" s="21"/>
      <c r="K1515" s="7" t="s">
        <v>10395</v>
      </c>
      <c r="L1515" s="7"/>
      <c r="M1515" s="9" t="s">
        <v>1140</v>
      </c>
      <c r="N1515" s="68"/>
      <c r="O1515" s="18" t="str">
        <f t="shared" ca="1" si="92"/>
        <v>276天</v>
      </c>
      <c r="P1515" s="80"/>
      <c r="Q1515" s="80"/>
      <c r="R1515" s="80"/>
      <c r="S1515" s="80"/>
    </row>
    <row r="1516" spans="1:19">
      <c r="A1516" s="34">
        <v>1564</v>
      </c>
      <c r="B1516" s="101" t="s">
        <v>3271</v>
      </c>
      <c r="C1516" s="7" t="s">
        <v>10393</v>
      </c>
      <c r="D1516" s="7" t="str">
        <f t="shared" si="88"/>
        <v>MSK箱</v>
      </c>
      <c r="E1516" s="7" t="s">
        <v>1484</v>
      </c>
      <c r="F1516" s="19">
        <v>41525</v>
      </c>
      <c r="G1516" s="79" t="s">
        <v>9293</v>
      </c>
      <c r="H1516" s="7" t="str">
        <f t="shared" si="91"/>
        <v>重</v>
      </c>
      <c r="I1516" s="23">
        <v>41530</v>
      </c>
      <c r="J1516" s="21"/>
      <c r="K1516" s="7" t="s">
        <v>10395</v>
      </c>
      <c r="L1516" s="7" t="s">
        <v>2286</v>
      </c>
      <c r="M1516" s="9" t="s">
        <v>2285</v>
      </c>
      <c r="N1516" s="68"/>
      <c r="O1516" s="18" t="str">
        <f t="shared" ca="1" si="92"/>
        <v>274天</v>
      </c>
      <c r="P1516" s="80"/>
      <c r="Q1516" s="80"/>
      <c r="R1516" s="80"/>
      <c r="S1516" s="80"/>
    </row>
    <row r="1517" spans="1:19">
      <c r="A1517" s="34">
        <v>1565</v>
      </c>
      <c r="B1517" s="101" t="s">
        <v>12342</v>
      </c>
      <c r="C1517" s="7" t="s">
        <v>10393</v>
      </c>
      <c r="D1517" s="7" t="str">
        <f t="shared" si="88"/>
        <v>MSK箱</v>
      </c>
      <c r="E1517" s="7" t="s">
        <v>17174</v>
      </c>
      <c r="F1517" s="19">
        <v>41521</v>
      </c>
      <c r="G1517" s="79" t="s">
        <v>9293</v>
      </c>
      <c r="H1517" s="7" t="str">
        <f t="shared" si="91"/>
        <v>重</v>
      </c>
      <c r="I1517" s="23">
        <v>41521</v>
      </c>
      <c r="J1517" s="21"/>
      <c r="K1517" s="7" t="s">
        <v>10395</v>
      </c>
      <c r="L1517" s="7"/>
      <c r="M1517" s="9" t="s">
        <v>11390</v>
      </c>
      <c r="N1517" s="68"/>
      <c r="O1517" s="18" t="str">
        <f t="shared" ca="1" si="92"/>
        <v>278天</v>
      </c>
      <c r="P1517" s="80"/>
      <c r="Q1517" s="80"/>
      <c r="R1517" s="80"/>
      <c r="S1517" s="80"/>
    </row>
    <row r="1518" spans="1:19">
      <c r="A1518" s="34">
        <v>1566</v>
      </c>
      <c r="B1518" s="101" t="s">
        <v>3283</v>
      </c>
      <c r="C1518" s="7" t="s">
        <v>10393</v>
      </c>
      <c r="D1518" s="7" t="str">
        <f t="shared" si="88"/>
        <v>MSK箱</v>
      </c>
      <c r="E1518" s="7" t="s">
        <v>17174</v>
      </c>
      <c r="F1518" s="19">
        <v>41521</v>
      </c>
      <c r="G1518" s="79" t="s">
        <v>9293</v>
      </c>
      <c r="H1518" s="7" t="str">
        <f t="shared" si="91"/>
        <v>重</v>
      </c>
      <c r="I1518" s="23">
        <v>41523</v>
      </c>
      <c r="J1518" s="21"/>
      <c r="K1518" s="7" t="s">
        <v>12920</v>
      </c>
      <c r="L1518" s="7"/>
      <c r="M1518" s="9">
        <v>602857430</v>
      </c>
      <c r="N1518" s="68"/>
      <c r="O1518" s="18" t="str">
        <f t="shared" ca="1" si="92"/>
        <v>278天</v>
      </c>
      <c r="P1518" s="80"/>
      <c r="Q1518" s="80"/>
      <c r="R1518" s="80"/>
      <c r="S1518" s="80"/>
    </row>
    <row r="1519" spans="1:19">
      <c r="A1519" s="34">
        <v>1567</v>
      </c>
      <c r="B1519" s="101" t="s">
        <v>576</v>
      </c>
      <c r="C1519" s="7" t="s">
        <v>10393</v>
      </c>
      <c r="D1519" s="7" t="str">
        <f t="shared" si="88"/>
        <v>MSK箱</v>
      </c>
      <c r="E1519" s="7" t="s">
        <v>17174</v>
      </c>
      <c r="F1519" s="19">
        <v>41523</v>
      </c>
      <c r="G1519" s="79" t="s">
        <v>9293</v>
      </c>
      <c r="H1519" s="7" t="str">
        <f t="shared" si="91"/>
        <v>重</v>
      </c>
      <c r="I1519" s="23">
        <v>41526</v>
      </c>
      <c r="J1519" s="21"/>
      <c r="K1519" s="7" t="s">
        <v>10395</v>
      </c>
      <c r="L1519" s="7"/>
      <c r="M1519" s="9" t="s">
        <v>1140</v>
      </c>
      <c r="N1519" s="68"/>
      <c r="O1519" s="18" t="str">
        <f t="shared" ca="1" si="92"/>
        <v>276天</v>
      </c>
      <c r="P1519" s="80"/>
      <c r="Q1519" s="80"/>
      <c r="R1519" s="80"/>
      <c r="S1519" s="80"/>
    </row>
    <row r="1520" spans="1:19">
      <c r="A1520" s="34">
        <v>1568</v>
      </c>
      <c r="B1520" s="101" t="s">
        <v>5286</v>
      </c>
      <c r="C1520" s="7" t="s">
        <v>10393</v>
      </c>
      <c r="D1520" s="7" t="str">
        <f t="shared" si="88"/>
        <v>MSK箱</v>
      </c>
      <c r="E1520" s="7" t="s">
        <v>1484</v>
      </c>
      <c r="F1520" s="19">
        <v>41524</v>
      </c>
      <c r="G1520" s="79" t="s">
        <v>9293</v>
      </c>
      <c r="H1520" s="7" t="str">
        <f t="shared" si="91"/>
        <v>重</v>
      </c>
      <c r="I1520" s="23">
        <v>41537</v>
      </c>
      <c r="J1520" s="21"/>
      <c r="K1520" s="7" t="s">
        <v>13302</v>
      </c>
      <c r="L1520" s="7"/>
      <c r="M1520" s="122">
        <v>866734573</v>
      </c>
      <c r="N1520" s="68"/>
      <c r="O1520" s="18" t="str">
        <f t="shared" ca="1" si="92"/>
        <v>275天</v>
      </c>
      <c r="P1520" s="80"/>
      <c r="Q1520" s="80"/>
      <c r="R1520" s="80"/>
      <c r="S1520" s="80"/>
    </row>
    <row r="1521" spans="1:19">
      <c r="A1521" s="34">
        <v>1569</v>
      </c>
      <c r="B1521" s="101" t="s">
        <v>10035</v>
      </c>
      <c r="C1521" s="7" t="s">
        <v>10393</v>
      </c>
      <c r="D1521" s="7" t="str">
        <f t="shared" si="88"/>
        <v>MSK箱</v>
      </c>
      <c r="E1521" s="7" t="s">
        <v>17174</v>
      </c>
      <c r="F1521" s="19">
        <v>41521</v>
      </c>
      <c r="G1521" s="79" t="s">
        <v>9293</v>
      </c>
      <c r="H1521" s="7" t="str">
        <f t="shared" si="91"/>
        <v>重</v>
      </c>
      <c r="I1521" s="23">
        <v>41524</v>
      </c>
      <c r="J1521" s="21"/>
      <c r="K1521" s="7" t="s">
        <v>15515</v>
      </c>
      <c r="L1521" s="7"/>
      <c r="M1521" s="9">
        <v>602857430</v>
      </c>
      <c r="N1521" s="68"/>
      <c r="O1521" s="18" t="str">
        <f t="shared" ca="1" si="92"/>
        <v>278天</v>
      </c>
      <c r="P1521" s="80"/>
      <c r="Q1521" s="80"/>
      <c r="R1521" s="80"/>
      <c r="S1521" s="80"/>
    </row>
    <row r="1522" spans="1:19">
      <c r="A1522" s="34">
        <v>1570</v>
      </c>
      <c r="B1522" s="101" t="s">
        <v>10031</v>
      </c>
      <c r="C1522" s="7" t="s">
        <v>10393</v>
      </c>
      <c r="D1522" s="7" t="str">
        <f t="shared" si="88"/>
        <v>MSK箱</v>
      </c>
      <c r="E1522" s="7" t="s">
        <v>17174</v>
      </c>
      <c r="F1522" s="19">
        <v>41521</v>
      </c>
      <c r="G1522" s="79" t="s">
        <v>9293</v>
      </c>
      <c r="H1522" s="7" t="str">
        <f t="shared" si="91"/>
        <v>重</v>
      </c>
      <c r="I1522" s="23">
        <v>41524</v>
      </c>
      <c r="J1522" s="21"/>
      <c r="K1522" s="7" t="s">
        <v>15515</v>
      </c>
      <c r="L1522" s="7"/>
      <c r="M1522" s="9">
        <v>602857430</v>
      </c>
      <c r="N1522" s="68"/>
      <c r="O1522" s="18" t="str">
        <f t="shared" ca="1" si="92"/>
        <v>278天</v>
      </c>
      <c r="P1522" s="80"/>
      <c r="Q1522" s="80"/>
      <c r="R1522" s="80"/>
      <c r="S1522" s="80"/>
    </row>
    <row r="1523" spans="1:19">
      <c r="A1523" s="34">
        <v>1571</v>
      </c>
      <c r="B1523" s="101" t="s">
        <v>14828</v>
      </c>
      <c r="C1523" s="7" t="s">
        <v>10393</v>
      </c>
      <c r="D1523" s="7" t="str">
        <f t="shared" si="88"/>
        <v>MSK箱</v>
      </c>
      <c r="E1523" s="7" t="s">
        <v>17174</v>
      </c>
      <c r="F1523" s="19">
        <v>41523</v>
      </c>
      <c r="G1523" s="79" t="s">
        <v>9293</v>
      </c>
      <c r="H1523" s="7" t="str">
        <f t="shared" si="91"/>
        <v>重</v>
      </c>
      <c r="I1523" s="23">
        <v>41528</v>
      </c>
      <c r="J1523" s="21"/>
      <c r="K1523" s="7" t="s">
        <v>16469</v>
      </c>
      <c r="L1523" s="7"/>
      <c r="M1523" s="9">
        <v>866724494</v>
      </c>
      <c r="N1523" s="68"/>
      <c r="O1523" s="18" t="str">
        <f t="shared" ca="1" si="92"/>
        <v>276天</v>
      </c>
      <c r="P1523" s="80"/>
      <c r="Q1523" s="80"/>
      <c r="R1523" s="80"/>
      <c r="S1523" s="80"/>
    </row>
    <row r="1524" spans="1:19">
      <c r="A1524" s="34">
        <v>1572</v>
      </c>
      <c r="B1524" s="101" t="s">
        <v>6688</v>
      </c>
      <c r="C1524" s="7" t="s">
        <v>10393</v>
      </c>
      <c r="D1524" s="7" t="str">
        <f t="shared" si="88"/>
        <v>MSK箱</v>
      </c>
      <c r="E1524" s="7" t="s">
        <v>17174</v>
      </c>
      <c r="F1524" s="19">
        <v>41521</v>
      </c>
      <c r="G1524" s="79" t="s">
        <v>9293</v>
      </c>
      <c r="H1524" s="7" t="str">
        <f t="shared" si="91"/>
        <v>重</v>
      </c>
      <c r="I1524" s="23">
        <v>41527</v>
      </c>
      <c r="J1524" s="21"/>
      <c r="K1524" s="7" t="s">
        <v>5796</v>
      </c>
      <c r="L1524" s="7"/>
      <c r="M1524" s="9" t="s">
        <v>10248</v>
      </c>
      <c r="N1524" s="68"/>
      <c r="O1524" s="18" t="str">
        <f t="shared" ca="1" si="92"/>
        <v>278天</v>
      </c>
      <c r="P1524" s="80"/>
      <c r="Q1524" s="80"/>
      <c r="R1524" s="80"/>
      <c r="S1524" s="80"/>
    </row>
    <row r="1525" spans="1:19">
      <c r="A1525" s="34">
        <v>1573</v>
      </c>
      <c r="B1525" s="101" t="s">
        <v>12877</v>
      </c>
      <c r="C1525" s="7" t="s">
        <v>10393</v>
      </c>
      <c r="D1525" s="7" t="str">
        <f t="shared" si="88"/>
        <v>MSK箱</v>
      </c>
      <c r="E1525" s="7" t="s">
        <v>17174</v>
      </c>
      <c r="F1525" s="19">
        <v>41523</v>
      </c>
      <c r="G1525" s="79" t="s">
        <v>9293</v>
      </c>
      <c r="H1525" s="7" t="str">
        <f t="shared" si="91"/>
        <v>重</v>
      </c>
      <c r="I1525" s="23">
        <v>41523</v>
      </c>
      <c r="J1525" s="21"/>
      <c r="K1525" s="7" t="s">
        <v>15515</v>
      </c>
      <c r="L1525" s="7"/>
      <c r="M1525" s="9">
        <v>602857430</v>
      </c>
      <c r="N1525" s="68"/>
      <c r="O1525" s="18" t="str">
        <f t="shared" ca="1" si="92"/>
        <v>276天</v>
      </c>
      <c r="P1525" s="80"/>
      <c r="Q1525" s="80"/>
      <c r="R1525" s="80"/>
      <c r="S1525" s="80"/>
    </row>
    <row r="1526" spans="1:19">
      <c r="A1526" s="34">
        <v>1574</v>
      </c>
      <c r="B1526" s="101" t="s">
        <v>5678</v>
      </c>
      <c r="C1526" s="7" t="s">
        <v>10393</v>
      </c>
      <c r="D1526" s="7" t="str">
        <f t="shared" si="88"/>
        <v>MSK箱</v>
      </c>
      <c r="E1526" s="7" t="s">
        <v>17174</v>
      </c>
      <c r="F1526" s="19">
        <v>41520</v>
      </c>
      <c r="G1526" s="79" t="s">
        <v>9293</v>
      </c>
      <c r="H1526" s="7" t="str">
        <f t="shared" si="91"/>
        <v>重</v>
      </c>
      <c r="I1526" s="23">
        <v>41530</v>
      </c>
      <c r="J1526" s="21"/>
      <c r="K1526" s="7" t="s">
        <v>5796</v>
      </c>
      <c r="L1526" s="7" t="s">
        <v>2284</v>
      </c>
      <c r="M1526" s="9">
        <v>866705159</v>
      </c>
      <c r="N1526" s="68"/>
      <c r="O1526" s="18" t="str">
        <f t="shared" ca="1" si="92"/>
        <v>279天</v>
      </c>
      <c r="P1526" s="80"/>
      <c r="Q1526" s="80"/>
      <c r="R1526" s="80"/>
      <c r="S1526" s="80"/>
    </row>
    <row r="1527" spans="1:19">
      <c r="A1527" s="34">
        <v>1575</v>
      </c>
      <c r="B1527" s="101" t="s">
        <v>1523</v>
      </c>
      <c r="C1527" s="7" t="s">
        <v>10393</v>
      </c>
      <c r="D1527" s="7" t="str">
        <f t="shared" si="88"/>
        <v>MSK箱</v>
      </c>
      <c r="E1527" s="7" t="s">
        <v>17174</v>
      </c>
      <c r="F1527" s="19">
        <v>41521</v>
      </c>
      <c r="G1527" s="79" t="s">
        <v>9293</v>
      </c>
      <c r="H1527" s="7" t="str">
        <f t="shared" si="91"/>
        <v>重</v>
      </c>
      <c r="I1527" s="23">
        <v>41604</v>
      </c>
      <c r="J1527" s="21"/>
      <c r="K1527" s="7" t="s">
        <v>10395</v>
      </c>
      <c r="L1527" s="140" t="s">
        <v>8200</v>
      </c>
      <c r="M1527" s="9">
        <v>867028449</v>
      </c>
      <c r="N1527" s="68"/>
      <c r="O1527" s="18" t="str">
        <f t="shared" ca="1" si="92"/>
        <v>278天</v>
      </c>
      <c r="P1527" s="80"/>
      <c r="Q1527" s="80"/>
      <c r="R1527" s="80"/>
      <c r="S1527" s="80"/>
    </row>
    <row r="1528" spans="1:19">
      <c r="A1528" s="34">
        <v>1576</v>
      </c>
      <c r="B1528" s="101" t="s">
        <v>10024</v>
      </c>
      <c r="C1528" s="7" t="s">
        <v>10393</v>
      </c>
      <c r="D1528" s="7" t="str">
        <f t="shared" si="88"/>
        <v>MSK箱</v>
      </c>
      <c r="E1528" s="7" t="s">
        <v>17174</v>
      </c>
      <c r="F1528" s="19">
        <v>41522</v>
      </c>
      <c r="G1528" s="79" t="s">
        <v>9293</v>
      </c>
      <c r="H1528" s="7" t="str">
        <f t="shared" si="91"/>
        <v>重</v>
      </c>
      <c r="I1528" s="23">
        <v>41524</v>
      </c>
      <c r="J1528" s="21"/>
      <c r="K1528" s="7" t="s">
        <v>15515</v>
      </c>
      <c r="L1528" s="7"/>
      <c r="M1528" s="9">
        <v>602857430</v>
      </c>
      <c r="N1528" s="68"/>
      <c r="O1528" s="18" t="str">
        <f t="shared" ca="1" si="92"/>
        <v>277天</v>
      </c>
      <c r="P1528" s="80"/>
      <c r="Q1528" s="80"/>
      <c r="R1528" s="80"/>
      <c r="S1528" s="80"/>
    </row>
    <row r="1529" spans="1:19">
      <c r="A1529" s="34">
        <v>1577</v>
      </c>
      <c r="B1529" s="101" t="s">
        <v>12343</v>
      </c>
      <c r="C1529" s="7" t="s">
        <v>10393</v>
      </c>
      <c r="D1529" s="7" t="str">
        <f t="shared" si="88"/>
        <v>MSK箱</v>
      </c>
      <c r="E1529" s="7" t="s">
        <v>17174</v>
      </c>
      <c r="F1529" s="19">
        <v>41521</v>
      </c>
      <c r="G1529" s="79" t="s">
        <v>9293</v>
      </c>
      <c r="H1529" s="7" t="str">
        <f t="shared" si="91"/>
        <v>重</v>
      </c>
      <c r="I1529" s="23">
        <v>41521</v>
      </c>
      <c r="J1529" s="21"/>
      <c r="K1529" s="7" t="s">
        <v>10395</v>
      </c>
      <c r="L1529" s="7"/>
      <c r="M1529" s="9" t="s">
        <v>11390</v>
      </c>
      <c r="N1529" s="68"/>
      <c r="O1529" s="18" t="str">
        <f t="shared" ca="1" si="92"/>
        <v>278天</v>
      </c>
      <c r="P1529" s="80"/>
      <c r="Q1529" s="80"/>
      <c r="R1529" s="80"/>
      <c r="S1529" s="80"/>
    </row>
    <row r="1530" spans="1:19">
      <c r="A1530" s="34">
        <v>1578</v>
      </c>
      <c r="B1530" s="101" t="s">
        <v>577</v>
      </c>
      <c r="C1530" s="7" t="s">
        <v>10393</v>
      </c>
      <c r="D1530" s="7" t="str">
        <f t="shared" si="88"/>
        <v>MSK箱</v>
      </c>
      <c r="E1530" s="7" t="s">
        <v>17174</v>
      </c>
      <c r="F1530" s="19">
        <v>41523</v>
      </c>
      <c r="G1530" s="79" t="s">
        <v>9293</v>
      </c>
      <c r="H1530" s="7" t="str">
        <f t="shared" si="91"/>
        <v>重</v>
      </c>
      <c r="I1530" s="23">
        <v>41526</v>
      </c>
      <c r="J1530" s="21"/>
      <c r="K1530" s="7" t="s">
        <v>10395</v>
      </c>
      <c r="L1530" s="7"/>
      <c r="M1530" s="9" t="s">
        <v>1140</v>
      </c>
      <c r="N1530" s="68"/>
      <c r="O1530" s="18" t="str">
        <f t="shared" ca="1" si="92"/>
        <v>276天</v>
      </c>
      <c r="P1530" s="80"/>
      <c r="Q1530" s="80"/>
      <c r="R1530" s="80"/>
      <c r="S1530" s="80"/>
    </row>
    <row r="1531" spans="1:19">
      <c r="A1531" s="34">
        <v>1579</v>
      </c>
      <c r="B1531" s="101" t="s">
        <v>6689</v>
      </c>
      <c r="C1531" s="7" t="s">
        <v>10393</v>
      </c>
      <c r="D1531" s="7" t="str">
        <f t="shared" si="88"/>
        <v>MSK箱</v>
      </c>
      <c r="E1531" s="7" t="s">
        <v>17174</v>
      </c>
      <c r="F1531" s="19">
        <v>41523</v>
      </c>
      <c r="G1531" s="79" t="s">
        <v>9293</v>
      </c>
      <c r="H1531" s="7" t="str">
        <f t="shared" si="91"/>
        <v>重</v>
      </c>
      <c r="I1531" s="23">
        <v>41527</v>
      </c>
      <c r="J1531" s="21"/>
      <c r="K1531" s="7" t="s">
        <v>5796</v>
      </c>
      <c r="L1531" s="7"/>
      <c r="M1531" s="9" t="s">
        <v>10248</v>
      </c>
      <c r="N1531" s="68"/>
      <c r="O1531" s="18" t="str">
        <f t="shared" ca="1" si="92"/>
        <v>276天</v>
      </c>
      <c r="P1531" s="80"/>
      <c r="Q1531" s="80"/>
      <c r="R1531" s="80"/>
      <c r="S1531" s="80"/>
    </row>
    <row r="1532" spans="1:19">
      <c r="A1532" s="34">
        <v>1580</v>
      </c>
      <c r="B1532" s="101" t="s">
        <v>3272</v>
      </c>
      <c r="C1532" s="7" t="s">
        <v>10393</v>
      </c>
      <c r="D1532" s="7" t="str">
        <f t="shared" si="88"/>
        <v>MSK箱</v>
      </c>
      <c r="E1532" s="7" t="s">
        <v>1484</v>
      </c>
      <c r="F1532" s="19">
        <v>41525</v>
      </c>
      <c r="G1532" s="79" t="s">
        <v>9293</v>
      </c>
      <c r="H1532" s="7" t="str">
        <f t="shared" si="91"/>
        <v>重</v>
      </c>
      <c r="I1532" s="23">
        <v>41530</v>
      </c>
      <c r="J1532" s="21"/>
      <c r="K1532" s="7" t="s">
        <v>10395</v>
      </c>
      <c r="L1532" s="7" t="s">
        <v>2286</v>
      </c>
      <c r="M1532" s="9" t="s">
        <v>2285</v>
      </c>
      <c r="N1532" s="68"/>
      <c r="O1532" s="18" t="str">
        <f t="shared" ca="1" si="92"/>
        <v>274天</v>
      </c>
      <c r="P1532" s="80"/>
      <c r="Q1532" s="80"/>
      <c r="R1532" s="80"/>
      <c r="S1532" s="80"/>
    </row>
    <row r="1533" spans="1:19">
      <c r="A1533" s="34">
        <v>1581</v>
      </c>
      <c r="B1533" s="101" t="s">
        <v>7094</v>
      </c>
      <c r="C1533" s="7" t="s">
        <v>10393</v>
      </c>
      <c r="D1533" s="7" t="str">
        <f t="shared" ref="D1533:D1596" si="93">IF(B1533="","","MSK箱")</f>
        <v>MSK箱</v>
      </c>
      <c r="E1533" s="7" t="s">
        <v>17174</v>
      </c>
      <c r="F1533" s="19">
        <v>41523</v>
      </c>
      <c r="G1533" s="79" t="s">
        <v>9293</v>
      </c>
      <c r="H1533" s="7" t="str">
        <f t="shared" si="91"/>
        <v>重</v>
      </c>
      <c r="I1533" s="23">
        <v>41537</v>
      </c>
      <c r="J1533" s="21"/>
      <c r="K1533" s="7" t="s">
        <v>13302</v>
      </c>
      <c r="L1533" s="7"/>
      <c r="M1533" s="122">
        <v>866734573</v>
      </c>
      <c r="N1533" s="68"/>
      <c r="O1533" s="18" t="str">
        <f t="shared" ca="1" si="92"/>
        <v>276天</v>
      </c>
      <c r="P1533" s="80"/>
      <c r="Q1533" s="80"/>
      <c r="R1533" s="80"/>
      <c r="S1533" s="80"/>
    </row>
    <row r="1534" spans="1:19">
      <c r="A1534" s="34">
        <v>1582</v>
      </c>
      <c r="B1534" s="101" t="s">
        <v>12344</v>
      </c>
      <c r="C1534" s="7" t="s">
        <v>10393</v>
      </c>
      <c r="D1534" s="7" t="str">
        <f t="shared" si="93"/>
        <v>MSK箱</v>
      </c>
      <c r="E1534" s="7" t="s">
        <v>17174</v>
      </c>
      <c r="F1534" s="19">
        <v>41521</v>
      </c>
      <c r="G1534" s="79" t="s">
        <v>9293</v>
      </c>
      <c r="H1534" s="7" t="str">
        <f t="shared" si="91"/>
        <v>重</v>
      </c>
      <c r="I1534" s="23">
        <v>41521</v>
      </c>
      <c r="J1534" s="21"/>
      <c r="K1534" s="7" t="s">
        <v>10395</v>
      </c>
      <c r="L1534" s="7"/>
      <c r="M1534" s="9" t="s">
        <v>11390</v>
      </c>
      <c r="N1534" s="68"/>
      <c r="O1534" s="18" t="str">
        <f t="shared" ca="1" si="92"/>
        <v>278天</v>
      </c>
      <c r="P1534" s="80"/>
      <c r="Q1534" s="80"/>
      <c r="R1534" s="80"/>
      <c r="S1534" s="80"/>
    </row>
    <row r="1535" spans="1:19">
      <c r="A1535" s="34">
        <v>1583</v>
      </c>
      <c r="B1535" s="101" t="s">
        <v>12345</v>
      </c>
      <c r="C1535" s="7" t="s">
        <v>10393</v>
      </c>
      <c r="D1535" s="7" t="str">
        <f t="shared" si="93"/>
        <v>MSK箱</v>
      </c>
      <c r="E1535" s="7" t="s">
        <v>17174</v>
      </c>
      <c r="F1535" s="19">
        <v>41521</v>
      </c>
      <c r="G1535" s="79" t="s">
        <v>9293</v>
      </c>
      <c r="H1535" s="7" t="str">
        <f t="shared" si="91"/>
        <v>重</v>
      </c>
      <c r="I1535" s="23">
        <v>41521</v>
      </c>
      <c r="J1535" s="21"/>
      <c r="K1535" s="7" t="s">
        <v>10395</v>
      </c>
      <c r="L1535" s="7"/>
      <c r="M1535" s="9" t="s">
        <v>11390</v>
      </c>
      <c r="N1535" s="68"/>
      <c r="O1535" s="18" t="str">
        <f t="shared" ca="1" si="92"/>
        <v>278天</v>
      </c>
      <c r="P1535" s="80"/>
      <c r="Q1535" s="80"/>
      <c r="R1535" s="80"/>
      <c r="S1535" s="80"/>
    </row>
    <row r="1536" spans="1:19">
      <c r="A1536" s="34">
        <v>1584</v>
      </c>
      <c r="B1536" s="101" t="s">
        <v>3273</v>
      </c>
      <c r="C1536" s="7" t="s">
        <v>10393</v>
      </c>
      <c r="D1536" s="7" t="str">
        <f t="shared" si="93"/>
        <v>MSK箱</v>
      </c>
      <c r="E1536" s="7" t="s">
        <v>1484</v>
      </c>
      <c r="F1536" s="19">
        <v>41525</v>
      </c>
      <c r="G1536" s="79" t="s">
        <v>9293</v>
      </c>
      <c r="H1536" s="7" t="str">
        <f t="shared" si="91"/>
        <v>重</v>
      </c>
      <c r="I1536" s="23">
        <v>41530</v>
      </c>
      <c r="J1536" s="21"/>
      <c r="K1536" s="7" t="s">
        <v>10395</v>
      </c>
      <c r="L1536" s="7" t="s">
        <v>2286</v>
      </c>
      <c r="M1536" s="9" t="s">
        <v>2285</v>
      </c>
      <c r="N1536" s="68"/>
      <c r="O1536" s="18" t="str">
        <f t="shared" ca="1" si="92"/>
        <v>274天</v>
      </c>
      <c r="P1536" s="80"/>
      <c r="Q1536" s="80"/>
      <c r="R1536" s="80"/>
      <c r="S1536" s="80"/>
    </row>
    <row r="1537" spans="1:19">
      <c r="A1537" s="34">
        <v>1585</v>
      </c>
      <c r="B1537" s="101" t="s">
        <v>2487</v>
      </c>
      <c r="C1537" s="7" t="s">
        <v>10393</v>
      </c>
      <c r="D1537" s="7" t="str">
        <f t="shared" si="93"/>
        <v>MSK箱</v>
      </c>
      <c r="E1537" s="7" t="s">
        <v>17174</v>
      </c>
      <c r="F1537" s="19">
        <v>41523</v>
      </c>
      <c r="G1537" s="79" t="s">
        <v>9293</v>
      </c>
      <c r="H1537" s="7" t="str">
        <f t="shared" si="91"/>
        <v>重</v>
      </c>
      <c r="I1537" s="23">
        <v>41533</v>
      </c>
      <c r="J1537" s="21"/>
      <c r="K1537" s="7" t="s">
        <v>10395</v>
      </c>
      <c r="L1537" s="7" t="s">
        <v>2286</v>
      </c>
      <c r="M1537" s="9" t="s">
        <v>12721</v>
      </c>
      <c r="N1537" s="68"/>
      <c r="O1537" s="18" t="str">
        <f t="shared" ca="1" si="92"/>
        <v>276天</v>
      </c>
      <c r="P1537" s="80"/>
      <c r="Q1537" s="80"/>
      <c r="R1537" s="80"/>
      <c r="S1537" s="80"/>
    </row>
    <row r="1538" spans="1:19">
      <c r="A1538" s="34">
        <v>1586</v>
      </c>
      <c r="B1538" s="101" t="s">
        <v>4466</v>
      </c>
      <c r="C1538" s="7" t="s">
        <v>10393</v>
      </c>
      <c r="D1538" s="7" t="str">
        <f t="shared" si="93"/>
        <v>MSK箱</v>
      </c>
      <c r="E1538" s="7" t="s">
        <v>17174</v>
      </c>
      <c r="F1538" s="19">
        <v>41520</v>
      </c>
      <c r="G1538" s="79" t="s">
        <v>9293</v>
      </c>
      <c r="H1538" s="7" t="str">
        <f t="shared" si="91"/>
        <v>重</v>
      </c>
      <c r="I1538" s="23">
        <v>41604</v>
      </c>
      <c r="J1538" s="21"/>
      <c r="K1538" s="7" t="s">
        <v>10395</v>
      </c>
      <c r="L1538" s="140" t="s">
        <v>8200</v>
      </c>
      <c r="M1538" s="9">
        <v>867028449</v>
      </c>
      <c r="N1538" s="68"/>
      <c r="O1538" s="18" t="str">
        <f t="shared" ca="1" si="92"/>
        <v>279天</v>
      </c>
      <c r="P1538" s="80"/>
      <c r="Q1538" s="80"/>
      <c r="R1538" s="80"/>
      <c r="S1538" s="80"/>
    </row>
    <row r="1539" spans="1:19">
      <c r="A1539" s="34">
        <v>1587</v>
      </c>
      <c r="B1539" s="101" t="s">
        <v>5290</v>
      </c>
      <c r="C1539" s="7" t="s">
        <v>10393</v>
      </c>
      <c r="D1539" s="7" t="str">
        <f t="shared" si="93"/>
        <v>MSK箱</v>
      </c>
      <c r="E1539" s="7" t="s">
        <v>17174</v>
      </c>
      <c r="F1539" s="19">
        <v>41530</v>
      </c>
      <c r="G1539" s="79" t="s">
        <v>9293</v>
      </c>
      <c r="H1539" s="7" t="str">
        <f t="shared" si="91"/>
        <v>重</v>
      </c>
      <c r="I1539" s="23">
        <v>41537</v>
      </c>
      <c r="J1539" s="21"/>
      <c r="K1539" s="7" t="s">
        <v>4794</v>
      </c>
      <c r="L1539" s="7"/>
      <c r="M1539" s="122">
        <v>866734573</v>
      </c>
      <c r="N1539" s="68"/>
      <c r="O1539" s="18" t="str">
        <f t="shared" ca="1" si="92"/>
        <v>269天</v>
      </c>
      <c r="P1539" s="80"/>
      <c r="Q1539" s="80"/>
      <c r="R1539" s="80"/>
      <c r="S1539" s="80"/>
    </row>
    <row r="1540" spans="1:19">
      <c r="A1540" s="34">
        <v>1588</v>
      </c>
      <c r="B1540" s="101" t="s">
        <v>12782</v>
      </c>
      <c r="C1540" s="7" t="s">
        <v>10393</v>
      </c>
      <c r="D1540" s="7" t="str">
        <f t="shared" si="93"/>
        <v>MSK箱</v>
      </c>
      <c r="E1540" s="7" t="s">
        <v>1484</v>
      </c>
      <c r="F1540" s="19">
        <v>41522</v>
      </c>
      <c r="G1540" s="79" t="s">
        <v>9293</v>
      </c>
      <c r="H1540" s="7" t="str">
        <f t="shared" si="91"/>
        <v>重</v>
      </c>
      <c r="I1540" s="23">
        <v>41534</v>
      </c>
      <c r="J1540" s="21"/>
      <c r="K1540" s="7" t="s">
        <v>5796</v>
      </c>
      <c r="L1540" s="7" t="s">
        <v>2286</v>
      </c>
      <c r="M1540" s="9" t="s">
        <v>16291</v>
      </c>
      <c r="N1540" s="68"/>
      <c r="O1540" s="18" t="str">
        <f t="shared" ca="1" si="92"/>
        <v>277天</v>
      </c>
      <c r="P1540" s="80"/>
      <c r="Q1540" s="80"/>
      <c r="R1540" s="80"/>
      <c r="S1540" s="80"/>
    </row>
    <row r="1541" spans="1:19">
      <c r="A1541" s="34">
        <v>1589</v>
      </c>
      <c r="B1541" s="101" t="s">
        <v>2488</v>
      </c>
      <c r="C1541" s="7" t="s">
        <v>10393</v>
      </c>
      <c r="D1541" s="7" t="str">
        <f t="shared" si="93"/>
        <v>MSK箱</v>
      </c>
      <c r="E1541" s="7" t="s">
        <v>17174</v>
      </c>
      <c r="F1541" s="19">
        <v>41523</v>
      </c>
      <c r="G1541" s="79" t="s">
        <v>9293</v>
      </c>
      <c r="H1541" s="7" t="str">
        <f t="shared" si="91"/>
        <v>重</v>
      </c>
      <c r="I1541" s="23">
        <v>41533</v>
      </c>
      <c r="J1541" s="21"/>
      <c r="K1541" s="7" t="s">
        <v>5796</v>
      </c>
      <c r="L1541" s="7" t="s">
        <v>12720</v>
      </c>
      <c r="M1541" s="9">
        <v>866746083</v>
      </c>
      <c r="N1541" s="68"/>
      <c r="O1541" s="18" t="str">
        <f t="shared" ca="1" si="92"/>
        <v>276天</v>
      </c>
      <c r="P1541" s="80"/>
      <c r="Q1541" s="80"/>
      <c r="R1541" s="80"/>
      <c r="S1541" s="80"/>
    </row>
    <row r="1542" spans="1:19">
      <c r="A1542" s="34">
        <v>1590</v>
      </c>
      <c r="B1542" s="101" t="s">
        <v>2492</v>
      </c>
      <c r="C1542" s="7" t="s">
        <v>10393</v>
      </c>
      <c r="D1542" s="7" t="str">
        <f t="shared" si="93"/>
        <v>MSK箱</v>
      </c>
      <c r="E1542" s="7" t="s">
        <v>1484</v>
      </c>
      <c r="F1542" s="19">
        <v>41524</v>
      </c>
      <c r="G1542" s="79" t="s">
        <v>9293</v>
      </c>
      <c r="H1542" s="7" t="str">
        <f t="shared" si="91"/>
        <v>重</v>
      </c>
      <c r="I1542" s="23">
        <v>41530</v>
      </c>
      <c r="J1542" s="21"/>
      <c r="K1542" s="7" t="s">
        <v>10395</v>
      </c>
      <c r="L1542" s="7" t="s">
        <v>2286</v>
      </c>
      <c r="M1542" s="9" t="s">
        <v>2285</v>
      </c>
      <c r="N1542" s="68"/>
      <c r="O1542" s="18" t="str">
        <f t="shared" ca="1" si="92"/>
        <v>275天</v>
      </c>
      <c r="P1542" s="80"/>
      <c r="Q1542" s="80"/>
      <c r="R1542" s="80"/>
      <c r="S1542" s="80"/>
    </row>
    <row r="1543" spans="1:19">
      <c r="A1543" s="34">
        <v>1591</v>
      </c>
      <c r="B1543" s="101" t="s">
        <v>14194</v>
      </c>
      <c r="C1543" s="7" t="s">
        <v>10393</v>
      </c>
      <c r="D1543" s="7" t="str">
        <f t="shared" si="93"/>
        <v>MSK箱</v>
      </c>
      <c r="E1543" s="7" t="s">
        <v>1484</v>
      </c>
      <c r="F1543" s="19">
        <v>41524</v>
      </c>
      <c r="G1543" s="79" t="s">
        <v>9293</v>
      </c>
      <c r="H1543" s="7" t="str">
        <f t="shared" si="91"/>
        <v>重</v>
      </c>
      <c r="I1543" s="23">
        <v>41530</v>
      </c>
      <c r="J1543" s="21"/>
      <c r="K1543" s="7" t="s">
        <v>10395</v>
      </c>
      <c r="L1543" s="7" t="s">
        <v>2286</v>
      </c>
      <c r="M1543" s="9" t="s">
        <v>2285</v>
      </c>
      <c r="N1543" s="68"/>
      <c r="O1543" s="18" t="str">
        <f t="shared" ca="1" si="92"/>
        <v>275天</v>
      </c>
      <c r="P1543" s="80"/>
      <c r="Q1543" s="80"/>
      <c r="R1543" s="80"/>
      <c r="S1543" s="80"/>
    </row>
    <row r="1544" spans="1:19">
      <c r="A1544" s="34">
        <v>1592</v>
      </c>
      <c r="B1544" s="101" t="s">
        <v>3402</v>
      </c>
      <c r="C1544" s="7" t="s">
        <v>10393</v>
      </c>
      <c r="D1544" s="7" t="str">
        <f t="shared" si="93"/>
        <v>MSK箱</v>
      </c>
      <c r="E1544" s="7" t="s">
        <v>17174</v>
      </c>
      <c r="F1544" s="19">
        <v>41520</v>
      </c>
      <c r="G1544" s="79" t="s">
        <v>9293</v>
      </c>
      <c r="H1544" s="7" t="str">
        <f t="shared" si="91"/>
        <v>重</v>
      </c>
      <c r="I1544" s="23">
        <v>41547</v>
      </c>
      <c r="J1544" s="21"/>
      <c r="K1544" s="7" t="s">
        <v>10395</v>
      </c>
      <c r="L1544" s="7" t="s">
        <v>1066</v>
      </c>
      <c r="M1544" s="9">
        <v>866530848</v>
      </c>
      <c r="N1544" s="68"/>
      <c r="O1544" s="18" t="str">
        <f t="shared" ca="1" si="92"/>
        <v>279天</v>
      </c>
      <c r="P1544" s="80"/>
      <c r="Q1544" s="80"/>
      <c r="R1544" s="80"/>
      <c r="S1544" s="80"/>
    </row>
    <row r="1545" spans="1:19">
      <c r="A1545" s="34">
        <v>1593</v>
      </c>
      <c r="B1545" s="101" t="s">
        <v>2293</v>
      </c>
      <c r="C1545" s="7" t="s">
        <v>10393</v>
      </c>
      <c r="D1545" s="7" t="str">
        <f t="shared" si="93"/>
        <v>MSK箱</v>
      </c>
      <c r="E1545" s="7" t="s">
        <v>1484</v>
      </c>
      <c r="F1545" s="19">
        <v>41525</v>
      </c>
      <c r="G1545" s="79" t="s">
        <v>9293</v>
      </c>
      <c r="H1545" s="7" t="str">
        <f t="shared" si="91"/>
        <v>重</v>
      </c>
      <c r="I1545" s="23">
        <v>41530</v>
      </c>
      <c r="J1545" s="21"/>
      <c r="K1545" s="7" t="s">
        <v>10395</v>
      </c>
      <c r="L1545" s="7" t="s">
        <v>2286</v>
      </c>
      <c r="M1545" s="9" t="s">
        <v>2285</v>
      </c>
      <c r="N1545" s="68"/>
      <c r="O1545" s="18" t="str">
        <f t="shared" ca="1" si="92"/>
        <v>274天</v>
      </c>
      <c r="P1545" s="80"/>
      <c r="Q1545" s="80"/>
      <c r="R1545" s="80"/>
      <c r="S1545" s="80"/>
    </row>
    <row r="1546" spans="1:19">
      <c r="A1546" s="34">
        <v>1594</v>
      </c>
      <c r="B1546" s="101" t="s">
        <v>6670</v>
      </c>
      <c r="C1546" s="7" t="s">
        <v>10393</v>
      </c>
      <c r="D1546" s="7" t="str">
        <f t="shared" si="93"/>
        <v>MSK箱</v>
      </c>
      <c r="E1546" s="7" t="s">
        <v>1484</v>
      </c>
      <c r="F1546" s="19">
        <v>41523</v>
      </c>
      <c r="G1546" s="79" t="s">
        <v>9293</v>
      </c>
      <c r="H1546" s="7" t="str">
        <f t="shared" si="91"/>
        <v>重</v>
      </c>
      <c r="I1546" s="23">
        <v>41604</v>
      </c>
      <c r="J1546" s="21"/>
      <c r="K1546" s="7" t="s">
        <v>10395</v>
      </c>
      <c r="L1546" s="140" t="s">
        <v>8200</v>
      </c>
      <c r="M1546" s="9">
        <v>867028449</v>
      </c>
      <c r="N1546" s="68"/>
      <c r="O1546" s="18" t="str">
        <f t="shared" ca="1" si="92"/>
        <v>276天</v>
      </c>
      <c r="P1546" s="80"/>
      <c r="Q1546" s="80"/>
      <c r="R1546" s="80"/>
      <c r="S1546" s="80"/>
    </row>
    <row r="1547" spans="1:19">
      <c r="A1547" s="34">
        <v>1595</v>
      </c>
      <c r="B1547" s="101" t="s">
        <v>9435</v>
      </c>
      <c r="C1547" s="7" t="s">
        <v>10393</v>
      </c>
      <c r="D1547" s="7" t="str">
        <f t="shared" si="93"/>
        <v>MSK箱</v>
      </c>
      <c r="E1547" s="7" t="s">
        <v>17174</v>
      </c>
      <c r="F1547" s="19">
        <v>41521</v>
      </c>
      <c r="G1547" s="79" t="s">
        <v>9293</v>
      </c>
      <c r="H1547" s="7" t="str">
        <f t="shared" si="91"/>
        <v>重</v>
      </c>
      <c r="I1547" s="23">
        <v>41601</v>
      </c>
      <c r="J1547" s="21"/>
      <c r="K1547" s="7" t="s">
        <v>5351</v>
      </c>
      <c r="L1547" s="7"/>
      <c r="M1547" s="9" t="s">
        <v>331</v>
      </c>
      <c r="N1547" s="68"/>
      <c r="O1547" s="18" t="str">
        <f t="shared" ca="1" si="92"/>
        <v>278天</v>
      </c>
      <c r="P1547" s="80"/>
      <c r="Q1547" s="80"/>
      <c r="R1547" s="80"/>
      <c r="S1547" s="80"/>
    </row>
    <row r="1548" spans="1:19">
      <c r="A1548" s="34">
        <v>1596</v>
      </c>
      <c r="B1548" s="101" t="s">
        <v>6050</v>
      </c>
      <c r="C1548" s="7" t="s">
        <v>10393</v>
      </c>
      <c r="D1548" s="7" t="str">
        <f t="shared" si="93"/>
        <v>MSK箱</v>
      </c>
      <c r="E1548" s="7" t="s">
        <v>1484</v>
      </c>
      <c r="F1548" s="19">
        <v>41523</v>
      </c>
      <c r="G1548" s="79" t="s">
        <v>9293</v>
      </c>
      <c r="H1548" s="7" t="str">
        <f t="shared" si="91"/>
        <v>重</v>
      </c>
      <c r="I1548" s="23">
        <v>41555</v>
      </c>
      <c r="J1548" s="21"/>
      <c r="K1548" s="7" t="s">
        <v>16249</v>
      </c>
      <c r="L1548" s="7"/>
      <c r="M1548" s="9">
        <v>866765716</v>
      </c>
      <c r="N1548" s="68"/>
      <c r="O1548" s="18" t="str">
        <f t="shared" ca="1" si="92"/>
        <v>276天</v>
      </c>
      <c r="P1548" s="80"/>
      <c r="Q1548" s="80"/>
      <c r="R1548" s="80"/>
      <c r="S1548" s="80"/>
    </row>
    <row r="1549" spans="1:19">
      <c r="A1549" s="34">
        <v>1597</v>
      </c>
      <c r="B1549" s="101" t="s">
        <v>5289</v>
      </c>
      <c r="C1549" s="7" t="s">
        <v>10393</v>
      </c>
      <c r="D1549" s="7" t="str">
        <f t="shared" si="93"/>
        <v>MSK箱</v>
      </c>
      <c r="E1549" s="7" t="s">
        <v>17174</v>
      </c>
      <c r="F1549" s="19">
        <v>41523</v>
      </c>
      <c r="G1549" s="79" t="s">
        <v>9293</v>
      </c>
      <c r="H1549" s="7" t="str">
        <f t="shared" si="91"/>
        <v>重</v>
      </c>
      <c r="I1549" s="23">
        <v>41537</v>
      </c>
      <c r="J1549" s="21"/>
      <c r="K1549" s="7" t="s">
        <v>13302</v>
      </c>
      <c r="L1549" s="7"/>
      <c r="M1549" s="122">
        <v>866734573</v>
      </c>
      <c r="N1549" s="68"/>
      <c r="O1549" s="18" t="str">
        <f t="shared" ca="1" si="92"/>
        <v>276天</v>
      </c>
      <c r="P1549" s="80"/>
      <c r="Q1549" s="80"/>
      <c r="R1549" s="80"/>
      <c r="S1549" s="80"/>
    </row>
    <row r="1550" spans="1:19">
      <c r="A1550" s="34">
        <v>1598</v>
      </c>
      <c r="B1550" s="101" t="s">
        <v>4467</v>
      </c>
      <c r="C1550" s="7" t="s">
        <v>10393</v>
      </c>
      <c r="D1550" s="7" t="str">
        <f t="shared" si="93"/>
        <v>MSK箱</v>
      </c>
      <c r="E1550" s="7" t="s">
        <v>17174</v>
      </c>
      <c r="F1550" s="19">
        <v>41520</v>
      </c>
      <c r="G1550" s="79" t="s">
        <v>9293</v>
      </c>
      <c r="H1550" s="7" t="str">
        <f t="shared" si="91"/>
        <v>重</v>
      </c>
      <c r="I1550" s="23">
        <v>41521</v>
      </c>
      <c r="J1550" s="21"/>
      <c r="K1550" s="7" t="s">
        <v>10395</v>
      </c>
      <c r="L1550" s="7"/>
      <c r="M1550" s="9" t="s">
        <v>11390</v>
      </c>
      <c r="N1550" s="68"/>
      <c r="O1550" s="18" t="str">
        <f t="shared" ca="1" si="92"/>
        <v>279天</v>
      </c>
      <c r="P1550" s="80"/>
      <c r="Q1550" s="80"/>
      <c r="R1550" s="80"/>
      <c r="S1550" s="80"/>
    </row>
    <row r="1551" spans="1:19">
      <c r="A1551" s="34">
        <v>1599</v>
      </c>
      <c r="B1551" s="101" t="s">
        <v>12875</v>
      </c>
      <c r="C1551" s="7" t="s">
        <v>10393</v>
      </c>
      <c r="D1551" s="7" t="str">
        <f t="shared" si="93"/>
        <v>MSK箱</v>
      </c>
      <c r="E1551" s="7" t="s">
        <v>17174</v>
      </c>
      <c r="F1551" s="19">
        <v>41521</v>
      </c>
      <c r="G1551" s="79" t="s">
        <v>9293</v>
      </c>
      <c r="H1551" s="7" t="str">
        <f t="shared" si="91"/>
        <v>重</v>
      </c>
      <c r="I1551" s="23">
        <v>41523</v>
      </c>
      <c r="J1551" s="21"/>
      <c r="K1551" s="7" t="s">
        <v>12920</v>
      </c>
      <c r="L1551" s="7"/>
      <c r="M1551" s="9">
        <v>602857430</v>
      </c>
      <c r="N1551" s="68"/>
      <c r="O1551" s="18" t="str">
        <f t="shared" ca="1" si="92"/>
        <v>278天</v>
      </c>
      <c r="P1551" s="80"/>
      <c r="Q1551" s="80"/>
      <c r="R1551" s="80"/>
      <c r="S1551" s="80"/>
    </row>
    <row r="1552" spans="1:19">
      <c r="A1552" s="34">
        <v>1600</v>
      </c>
      <c r="B1552" s="101" t="s">
        <v>578</v>
      </c>
      <c r="C1552" s="7" t="s">
        <v>10393</v>
      </c>
      <c r="D1552" s="7" t="str">
        <f t="shared" si="93"/>
        <v>MSK箱</v>
      </c>
      <c r="E1552" s="7" t="s">
        <v>17174</v>
      </c>
      <c r="F1552" s="19">
        <v>41523</v>
      </c>
      <c r="G1552" s="79" t="s">
        <v>9293</v>
      </c>
      <c r="H1552" s="7" t="str">
        <f t="shared" si="91"/>
        <v>重</v>
      </c>
      <c r="I1552" s="23">
        <v>41526</v>
      </c>
      <c r="J1552" s="21"/>
      <c r="K1552" s="7" t="s">
        <v>10395</v>
      </c>
      <c r="L1552" s="7"/>
      <c r="M1552" s="9" t="s">
        <v>1140</v>
      </c>
      <c r="N1552" s="68"/>
      <c r="O1552" s="18" t="str">
        <f t="shared" ca="1" si="92"/>
        <v>276天</v>
      </c>
      <c r="P1552" s="80"/>
      <c r="Q1552" s="80"/>
      <c r="R1552" s="80"/>
      <c r="S1552" s="80"/>
    </row>
    <row r="1553" spans="1:19">
      <c r="A1553" s="34">
        <v>1601</v>
      </c>
      <c r="B1553" s="101" t="s">
        <v>6690</v>
      </c>
      <c r="C1553" s="7" t="s">
        <v>10393</v>
      </c>
      <c r="D1553" s="7" t="str">
        <f t="shared" si="93"/>
        <v>MSK箱</v>
      </c>
      <c r="E1553" s="7" t="s">
        <v>17174</v>
      </c>
      <c r="F1553" s="19">
        <v>41527</v>
      </c>
      <c r="G1553" s="79" t="s">
        <v>9293</v>
      </c>
      <c r="H1553" s="7" t="str">
        <f t="shared" si="91"/>
        <v>重</v>
      </c>
      <c r="I1553" s="23">
        <v>41527</v>
      </c>
      <c r="J1553" s="21"/>
      <c r="K1553" s="7" t="s">
        <v>5796</v>
      </c>
      <c r="L1553" s="7"/>
      <c r="M1553" s="9" t="s">
        <v>10248</v>
      </c>
      <c r="N1553" s="68"/>
      <c r="O1553" s="18" t="str">
        <f t="shared" ca="1" si="92"/>
        <v>272天</v>
      </c>
      <c r="P1553" s="80"/>
      <c r="Q1553" s="80"/>
      <c r="R1553" s="80"/>
      <c r="S1553" s="80"/>
    </row>
    <row r="1554" spans="1:19">
      <c r="A1554" s="34">
        <v>1602</v>
      </c>
      <c r="B1554" s="101" t="s">
        <v>14195</v>
      </c>
      <c r="C1554" s="7" t="s">
        <v>10393</v>
      </c>
      <c r="D1554" s="7" t="str">
        <f t="shared" si="93"/>
        <v>MSK箱</v>
      </c>
      <c r="E1554" s="7" t="s">
        <v>1484</v>
      </c>
      <c r="F1554" s="19">
        <v>41524</v>
      </c>
      <c r="G1554" s="79" t="s">
        <v>9293</v>
      </c>
      <c r="H1554" s="7" t="str">
        <f t="shared" si="91"/>
        <v>重</v>
      </c>
      <c r="I1554" s="23">
        <v>41533</v>
      </c>
      <c r="J1554" s="21"/>
      <c r="K1554" s="7" t="s">
        <v>5796</v>
      </c>
      <c r="L1554" s="7" t="s">
        <v>12720</v>
      </c>
      <c r="M1554" s="9">
        <v>866746083</v>
      </c>
      <c r="N1554" s="68"/>
      <c r="O1554" s="18" t="str">
        <f t="shared" ca="1" si="92"/>
        <v>275天</v>
      </c>
      <c r="P1554" s="80"/>
      <c r="Q1554" s="80"/>
      <c r="R1554" s="80"/>
      <c r="S1554" s="80"/>
    </row>
    <row r="1555" spans="1:19">
      <c r="A1555" s="34">
        <v>1603</v>
      </c>
      <c r="B1555" s="101" t="s">
        <v>14196</v>
      </c>
      <c r="C1555" s="7" t="s">
        <v>10393</v>
      </c>
      <c r="D1555" s="7" t="str">
        <f t="shared" si="93"/>
        <v>MSK箱</v>
      </c>
      <c r="E1555" s="7" t="s">
        <v>1484</v>
      </c>
      <c r="F1555" s="19">
        <v>41524</v>
      </c>
      <c r="G1555" s="79" t="s">
        <v>9293</v>
      </c>
      <c r="H1555" s="7" t="str">
        <f t="shared" si="91"/>
        <v>重</v>
      </c>
      <c r="I1555" s="23">
        <v>41530</v>
      </c>
      <c r="J1555" s="21"/>
      <c r="K1555" s="7" t="s">
        <v>10395</v>
      </c>
      <c r="L1555" s="7" t="s">
        <v>2286</v>
      </c>
      <c r="M1555" s="9" t="s">
        <v>2285</v>
      </c>
      <c r="N1555" s="68"/>
      <c r="O1555" s="18" t="str">
        <f t="shared" ca="1" si="92"/>
        <v>275天</v>
      </c>
      <c r="P1555" s="80"/>
      <c r="Q1555" s="80"/>
      <c r="R1555" s="80"/>
      <c r="S1555" s="80"/>
    </row>
    <row r="1556" spans="1:19">
      <c r="A1556" s="34">
        <v>1604</v>
      </c>
      <c r="B1556" s="101" t="s">
        <v>10032</v>
      </c>
      <c r="C1556" s="7" t="s">
        <v>10393</v>
      </c>
      <c r="D1556" s="7" t="str">
        <f t="shared" si="93"/>
        <v>MSK箱</v>
      </c>
      <c r="E1556" s="7" t="s">
        <v>17174</v>
      </c>
      <c r="F1556" s="19">
        <v>41524</v>
      </c>
      <c r="G1556" s="79" t="s">
        <v>9293</v>
      </c>
      <c r="H1556" s="7" t="str">
        <f t="shared" si="91"/>
        <v>重</v>
      </c>
      <c r="I1556" s="23">
        <v>41524</v>
      </c>
      <c r="J1556" s="21"/>
      <c r="K1556" s="7" t="s">
        <v>15515</v>
      </c>
      <c r="L1556" s="7"/>
      <c r="M1556" s="9">
        <v>602857430</v>
      </c>
      <c r="N1556" s="68"/>
      <c r="O1556" s="18" t="str">
        <f t="shared" ca="1" si="92"/>
        <v>275天</v>
      </c>
      <c r="P1556" s="80"/>
      <c r="Q1556" s="80"/>
      <c r="R1556" s="80"/>
      <c r="S1556" s="80"/>
    </row>
    <row r="1557" spans="1:19">
      <c r="A1557" s="34">
        <v>1605</v>
      </c>
      <c r="B1557" s="101" t="s">
        <v>2294</v>
      </c>
      <c r="C1557" s="7" t="s">
        <v>10393</v>
      </c>
      <c r="D1557" s="7" t="str">
        <f t="shared" si="93"/>
        <v>MSK箱</v>
      </c>
      <c r="E1557" s="7" t="s">
        <v>1484</v>
      </c>
      <c r="F1557" s="19">
        <v>41525</v>
      </c>
      <c r="G1557" s="79" t="s">
        <v>9293</v>
      </c>
      <c r="H1557" s="7" t="str">
        <f t="shared" si="91"/>
        <v>重</v>
      </c>
      <c r="I1557" s="23">
        <v>41530</v>
      </c>
      <c r="J1557" s="21"/>
      <c r="K1557" s="7" t="s">
        <v>10395</v>
      </c>
      <c r="L1557" s="7" t="s">
        <v>2286</v>
      </c>
      <c r="M1557" s="9" t="s">
        <v>2285</v>
      </c>
      <c r="N1557" s="68"/>
      <c r="O1557" s="18" t="str">
        <f t="shared" ca="1" si="92"/>
        <v>274天</v>
      </c>
      <c r="P1557" s="80"/>
      <c r="Q1557" s="80"/>
      <c r="R1557" s="80"/>
      <c r="S1557" s="80"/>
    </row>
    <row r="1558" spans="1:19">
      <c r="A1558" s="34">
        <v>1606</v>
      </c>
      <c r="B1558" s="101" t="s">
        <v>9436</v>
      </c>
      <c r="C1558" s="7" t="s">
        <v>10393</v>
      </c>
      <c r="D1558" s="7" t="str">
        <f t="shared" si="93"/>
        <v>MSK箱</v>
      </c>
      <c r="E1558" s="7" t="s">
        <v>17174</v>
      </c>
      <c r="F1558" s="19">
        <v>41521</v>
      </c>
      <c r="G1558" s="79" t="s">
        <v>9293</v>
      </c>
      <c r="H1558" s="7" t="str">
        <f t="shared" si="91"/>
        <v>重</v>
      </c>
      <c r="I1558" s="23">
        <v>41526</v>
      </c>
      <c r="J1558" s="21"/>
      <c r="K1558" s="7" t="s">
        <v>10395</v>
      </c>
      <c r="L1558" s="7"/>
      <c r="M1558" s="9" t="s">
        <v>1140</v>
      </c>
      <c r="N1558" s="68"/>
      <c r="O1558" s="18" t="str">
        <f t="shared" ca="1" si="92"/>
        <v>278天</v>
      </c>
      <c r="P1558" s="80"/>
      <c r="Q1558" s="80"/>
      <c r="R1558" s="80"/>
      <c r="S1558" s="80"/>
    </row>
    <row r="1559" spans="1:19">
      <c r="A1559" s="34">
        <v>1607</v>
      </c>
      <c r="B1559" s="101" t="s">
        <v>4468</v>
      </c>
      <c r="C1559" s="7" t="s">
        <v>10393</v>
      </c>
      <c r="D1559" s="7" t="str">
        <f t="shared" si="93"/>
        <v>MSK箱</v>
      </c>
      <c r="E1559" s="7" t="s">
        <v>17174</v>
      </c>
      <c r="F1559" s="19">
        <v>41520</v>
      </c>
      <c r="G1559" s="79" t="s">
        <v>9293</v>
      </c>
      <c r="H1559" s="7" t="str">
        <f t="shared" si="91"/>
        <v>重</v>
      </c>
      <c r="I1559" s="23">
        <v>41523</v>
      </c>
      <c r="J1559" s="21"/>
      <c r="K1559" s="7" t="s">
        <v>5796</v>
      </c>
      <c r="L1559" s="7"/>
      <c r="M1559" s="9">
        <v>866171449</v>
      </c>
      <c r="N1559" s="68"/>
      <c r="O1559" s="18" t="str">
        <f t="shared" ca="1" si="92"/>
        <v>279天</v>
      </c>
      <c r="P1559" s="80"/>
      <c r="Q1559" s="80"/>
      <c r="R1559" s="80"/>
      <c r="S1559" s="80"/>
    </row>
    <row r="1560" spans="1:19">
      <c r="A1560" s="34">
        <v>1608</v>
      </c>
      <c r="B1560" s="101" t="s">
        <v>14829</v>
      </c>
      <c r="C1560" s="7" t="s">
        <v>10393</v>
      </c>
      <c r="D1560" s="7" t="str">
        <f t="shared" si="93"/>
        <v>MSK箱</v>
      </c>
      <c r="E1560" s="7" t="s">
        <v>17174</v>
      </c>
      <c r="F1560" s="19">
        <v>41523</v>
      </c>
      <c r="G1560" s="79" t="s">
        <v>9293</v>
      </c>
      <c r="H1560" s="7" t="str">
        <f t="shared" ref="H1560:H1623" si="94">IF(I1560="","空","重")</f>
        <v>重</v>
      </c>
      <c r="I1560" s="23">
        <v>41528</v>
      </c>
      <c r="J1560" s="21"/>
      <c r="K1560" s="7" t="s">
        <v>16469</v>
      </c>
      <c r="L1560" s="7"/>
      <c r="M1560" s="9">
        <v>866724494</v>
      </c>
      <c r="N1560" s="68"/>
      <c r="O1560" s="18" t="str">
        <f t="shared" ref="O1560:O1623" ca="1" si="95">IF(ISNONTEXT(J1560),DATEDIF(F1560,TODAY(),"d")&amp;"天","出场")</f>
        <v>276天</v>
      </c>
      <c r="P1560" s="80"/>
      <c r="Q1560" s="80"/>
      <c r="R1560" s="80"/>
      <c r="S1560" s="80"/>
    </row>
    <row r="1561" spans="1:19">
      <c r="A1561" s="34">
        <v>1609</v>
      </c>
      <c r="B1561" s="101" t="s">
        <v>5288</v>
      </c>
      <c r="C1561" s="7" t="s">
        <v>10393</v>
      </c>
      <c r="D1561" s="7" t="str">
        <f t="shared" si="93"/>
        <v>MSK箱</v>
      </c>
      <c r="E1561" s="7" t="s">
        <v>1484</v>
      </c>
      <c r="F1561" s="19">
        <v>41522</v>
      </c>
      <c r="G1561" s="79" t="s">
        <v>9293</v>
      </c>
      <c r="H1561" s="7" t="str">
        <f t="shared" si="94"/>
        <v>重</v>
      </c>
      <c r="I1561" s="23">
        <v>41537</v>
      </c>
      <c r="J1561" s="21"/>
      <c r="K1561" s="7" t="s">
        <v>13302</v>
      </c>
      <c r="L1561" s="7"/>
      <c r="M1561" s="122">
        <v>866734573</v>
      </c>
      <c r="N1561" s="68"/>
      <c r="O1561" s="18" t="str">
        <f t="shared" ca="1" si="95"/>
        <v>277天</v>
      </c>
      <c r="P1561" s="80"/>
      <c r="Q1561" s="80"/>
      <c r="R1561" s="80"/>
      <c r="S1561" s="80"/>
    </row>
    <row r="1562" spans="1:19">
      <c r="A1562" s="34">
        <v>1610</v>
      </c>
      <c r="B1562" s="101" t="s">
        <v>1943</v>
      </c>
      <c r="C1562" s="7" t="s">
        <v>10393</v>
      </c>
      <c r="D1562" s="7" t="str">
        <f t="shared" si="93"/>
        <v>MSK箱</v>
      </c>
      <c r="E1562" s="7" t="s">
        <v>1484</v>
      </c>
      <c r="F1562" s="19">
        <v>41522</v>
      </c>
      <c r="G1562" s="79" t="s">
        <v>9293</v>
      </c>
      <c r="H1562" s="7" t="str">
        <f t="shared" si="94"/>
        <v>重</v>
      </c>
      <c r="I1562" s="23">
        <v>41537</v>
      </c>
      <c r="J1562" s="21"/>
      <c r="K1562" s="7" t="s">
        <v>13302</v>
      </c>
      <c r="L1562" s="7"/>
      <c r="M1562" s="122">
        <v>866734573</v>
      </c>
      <c r="N1562" s="68"/>
      <c r="O1562" s="18" t="str">
        <f t="shared" ca="1" si="95"/>
        <v>277天</v>
      </c>
      <c r="P1562" s="80"/>
      <c r="Q1562" s="80"/>
      <c r="R1562" s="80"/>
      <c r="S1562" s="80"/>
    </row>
    <row r="1563" spans="1:19">
      <c r="A1563" s="34">
        <v>1611</v>
      </c>
      <c r="B1563" s="101" t="s">
        <v>2453</v>
      </c>
      <c r="C1563" s="7" t="s">
        <v>10393</v>
      </c>
      <c r="D1563" s="7" t="str">
        <f t="shared" si="93"/>
        <v>MSK箱</v>
      </c>
      <c r="E1563" s="7" t="s">
        <v>1484</v>
      </c>
      <c r="F1563" s="19">
        <v>41523</v>
      </c>
      <c r="G1563" s="79" t="s">
        <v>9293</v>
      </c>
      <c r="H1563" s="7" t="str">
        <f t="shared" si="94"/>
        <v>重</v>
      </c>
      <c r="I1563" s="23">
        <v>41537</v>
      </c>
      <c r="J1563" s="21"/>
      <c r="K1563" s="7" t="s">
        <v>13302</v>
      </c>
      <c r="L1563" s="7"/>
      <c r="M1563" s="122">
        <v>866734573</v>
      </c>
      <c r="N1563" s="68"/>
      <c r="O1563" s="18" t="str">
        <f t="shared" ca="1" si="95"/>
        <v>276天</v>
      </c>
      <c r="P1563" s="80"/>
      <c r="Q1563" s="80"/>
      <c r="R1563" s="80"/>
      <c r="S1563" s="80"/>
    </row>
    <row r="1564" spans="1:19">
      <c r="A1564" s="34">
        <v>1612</v>
      </c>
      <c r="B1564" s="101" t="s">
        <v>14197</v>
      </c>
      <c r="C1564" s="7" t="s">
        <v>10393</v>
      </c>
      <c r="D1564" s="7" t="str">
        <f t="shared" si="93"/>
        <v>MSK箱</v>
      </c>
      <c r="E1564" s="7" t="s">
        <v>1484</v>
      </c>
      <c r="F1564" s="19">
        <v>41524</v>
      </c>
      <c r="G1564" s="79" t="s">
        <v>9293</v>
      </c>
      <c r="H1564" s="7" t="str">
        <f t="shared" si="94"/>
        <v>重</v>
      </c>
      <c r="I1564" s="23">
        <v>41530</v>
      </c>
      <c r="J1564" s="21"/>
      <c r="K1564" s="7" t="s">
        <v>10395</v>
      </c>
      <c r="L1564" s="7" t="s">
        <v>2286</v>
      </c>
      <c r="M1564" s="9" t="s">
        <v>2285</v>
      </c>
      <c r="N1564" s="68"/>
      <c r="O1564" s="18" t="str">
        <f t="shared" ca="1" si="95"/>
        <v>275天</v>
      </c>
      <c r="P1564" s="80"/>
      <c r="Q1564" s="80"/>
      <c r="R1564" s="80"/>
      <c r="S1564" s="80"/>
    </row>
    <row r="1565" spans="1:19">
      <c r="A1565" s="34">
        <v>1613</v>
      </c>
      <c r="B1565" s="101" t="s">
        <v>3280</v>
      </c>
      <c r="C1565" s="7" t="s">
        <v>10393</v>
      </c>
      <c r="D1565" s="7" t="str">
        <f t="shared" si="93"/>
        <v>MSK箱</v>
      </c>
      <c r="E1565" s="7" t="s">
        <v>17174</v>
      </c>
      <c r="F1565" s="19">
        <v>41523</v>
      </c>
      <c r="G1565" s="79" t="s">
        <v>9293</v>
      </c>
      <c r="H1565" s="7" t="str">
        <f t="shared" si="94"/>
        <v>重</v>
      </c>
      <c r="I1565" s="23">
        <v>41523</v>
      </c>
      <c r="J1565" s="21"/>
      <c r="K1565" s="7" t="s">
        <v>12920</v>
      </c>
      <c r="L1565" s="7"/>
      <c r="M1565" s="9">
        <v>602857430</v>
      </c>
      <c r="N1565" s="68"/>
      <c r="O1565" s="18" t="str">
        <f t="shared" ca="1" si="95"/>
        <v>276天</v>
      </c>
      <c r="P1565" s="80"/>
      <c r="Q1565" s="80"/>
      <c r="R1565" s="80"/>
      <c r="S1565" s="80"/>
    </row>
    <row r="1566" spans="1:19">
      <c r="A1566" s="34">
        <v>1614</v>
      </c>
      <c r="B1566" s="101" t="s">
        <v>3109</v>
      </c>
      <c r="C1566" s="7" t="s">
        <v>10393</v>
      </c>
      <c r="D1566" s="7" t="str">
        <f t="shared" si="93"/>
        <v>MSK箱</v>
      </c>
      <c r="E1566" s="7" t="s">
        <v>1484</v>
      </c>
      <c r="F1566" s="19">
        <v>41523</v>
      </c>
      <c r="G1566" s="79" t="s">
        <v>9293</v>
      </c>
      <c r="H1566" s="7" t="str">
        <f t="shared" si="94"/>
        <v>重</v>
      </c>
      <c r="I1566" s="23">
        <v>41535</v>
      </c>
      <c r="J1566" s="21"/>
      <c r="K1566" s="7" t="s">
        <v>5796</v>
      </c>
      <c r="L1566" s="7" t="s">
        <v>2286</v>
      </c>
      <c r="M1566" s="9" t="s">
        <v>2285</v>
      </c>
      <c r="N1566" s="68"/>
      <c r="O1566" s="18" t="str">
        <f t="shared" ca="1" si="95"/>
        <v>276天</v>
      </c>
      <c r="P1566" s="80"/>
      <c r="Q1566" s="80"/>
      <c r="R1566" s="80"/>
      <c r="S1566" s="80"/>
    </row>
    <row r="1567" spans="1:19">
      <c r="A1567" s="34">
        <v>1615</v>
      </c>
      <c r="B1567" s="101" t="s">
        <v>2489</v>
      </c>
      <c r="C1567" s="7" t="s">
        <v>10393</v>
      </c>
      <c r="D1567" s="7" t="str">
        <f t="shared" si="93"/>
        <v>MSK箱</v>
      </c>
      <c r="E1567" s="7" t="s">
        <v>17174</v>
      </c>
      <c r="F1567" s="19">
        <v>41523</v>
      </c>
      <c r="G1567" s="79" t="s">
        <v>9293</v>
      </c>
      <c r="H1567" s="7" t="str">
        <f t="shared" si="94"/>
        <v>重</v>
      </c>
      <c r="I1567" s="23">
        <v>41530</v>
      </c>
      <c r="J1567" s="21"/>
      <c r="K1567" s="7" t="s">
        <v>10395</v>
      </c>
      <c r="L1567" s="7" t="s">
        <v>2286</v>
      </c>
      <c r="M1567" s="9" t="s">
        <v>2285</v>
      </c>
      <c r="N1567" s="68"/>
      <c r="O1567" s="18" t="str">
        <f t="shared" ca="1" si="95"/>
        <v>276天</v>
      </c>
      <c r="P1567" s="80"/>
      <c r="Q1567" s="80"/>
      <c r="R1567" s="80"/>
      <c r="S1567" s="80"/>
    </row>
    <row r="1568" spans="1:19">
      <c r="A1568" s="34">
        <v>1616</v>
      </c>
      <c r="B1568" s="101" t="s">
        <v>9385</v>
      </c>
      <c r="C1568" s="7" t="s">
        <v>10393</v>
      </c>
      <c r="D1568" s="7" t="str">
        <f t="shared" si="93"/>
        <v>MSK箱</v>
      </c>
      <c r="E1568" s="7" t="s">
        <v>1484</v>
      </c>
      <c r="F1568" s="19">
        <v>41522</v>
      </c>
      <c r="G1568" s="79" t="s">
        <v>9293</v>
      </c>
      <c r="H1568" s="7" t="str">
        <f t="shared" si="94"/>
        <v>重</v>
      </c>
      <c r="I1568" s="23">
        <v>41534</v>
      </c>
      <c r="J1568" s="21"/>
      <c r="K1568" s="7" t="s">
        <v>5796</v>
      </c>
      <c r="L1568" s="7" t="s">
        <v>2286</v>
      </c>
      <c r="M1568" s="9" t="s">
        <v>16291</v>
      </c>
      <c r="N1568" s="68"/>
      <c r="O1568" s="18" t="str">
        <f t="shared" ca="1" si="95"/>
        <v>277天</v>
      </c>
      <c r="P1568" s="80"/>
      <c r="Q1568" s="80"/>
      <c r="R1568" s="80"/>
      <c r="S1568" s="80"/>
    </row>
    <row r="1569" spans="1:19">
      <c r="A1569" s="34">
        <v>1617</v>
      </c>
      <c r="B1569" s="101" t="s">
        <v>4469</v>
      </c>
      <c r="C1569" s="7" t="s">
        <v>10393</v>
      </c>
      <c r="D1569" s="7" t="str">
        <f t="shared" si="93"/>
        <v>MSK箱</v>
      </c>
      <c r="E1569" s="7" t="s">
        <v>17174</v>
      </c>
      <c r="F1569" s="19">
        <v>41520</v>
      </c>
      <c r="G1569" s="79" t="s">
        <v>9293</v>
      </c>
      <c r="H1569" s="7" t="str">
        <f t="shared" si="94"/>
        <v>重</v>
      </c>
      <c r="I1569" s="23">
        <v>41521</v>
      </c>
      <c r="J1569" s="21"/>
      <c r="K1569" s="7" t="s">
        <v>10395</v>
      </c>
      <c r="L1569" s="7"/>
      <c r="M1569" s="9" t="s">
        <v>11390</v>
      </c>
      <c r="N1569" s="68"/>
      <c r="O1569" s="18" t="str">
        <f t="shared" ca="1" si="95"/>
        <v>279天</v>
      </c>
      <c r="P1569" s="80"/>
      <c r="Q1569" s="80"/>
      <c r="R1569" s="80"/>
      <c r="S1569" s="80"/>
    </row>
    <row r="1570" spans="1:19">
      <c r="A1570" s="34">
        <v>1618</v>
      </c>
      <c r="B1570" s="101" t="s">
        <v>10030</v>
      </c>
      <c r="C1570" s="7" t="s">
        <v>10393</v>
      </c>
      <c r="D1570" s="7" t="str">
        <f t="shared" si="93"/>
        <v>MSK箱</v>
      </c>
      <c r="E1570" s="7" t="s">
        <v>17174</v>
      </c>
      <c r="F1570" s="19">
        <v>41523</v>
      </c>
      <c r="G1570" s="79" t="s">
        <v>9293</v>
      </c>
      <c r="H1570" s="7" t="str">
        <f t="shared" si="94"/>
        <v>重</v>
      </c>
      <c r="I1570" s="23">
        <v>41524</v>
      </c>
      <c r="J1570" s="21"/>
      <c r="K1570" s="7" t="s">
        <v>15515</v>
      </c>
      <c r="L1570" s="7"/>
      <c r="M1570" s="9">
        <v>602857430</v>
      </c>
      <c r="N1570" s="68"/>
      <c r="O1570" s="18" t="str">
        <f t="shared" ca="1" si="95"/>
        <v>276天</v>
      </c>
      <c r="P1570" s="80"/>
      <c r="Q1570" s="80"/>
      <c r="R1570" s="80"/>
      <c r="S1570" s="80"/>
    </row>
    <row r="1571" spans="1:19">
      <c r="A1571" s="34">
        <v>1619</v>
      </c>
      <c r="B1571" s="101" t="s">
        <v>10371</v>
      </c>
      <c r="C1571" s="7" t="s">
        <v>10393</v>
      </c>
      <c r="D1571" s="7" t="str">
        <f t="shared" si="93"/>
        <v>MSK箱</v>
      </c>
      <c r="E1571" s="7" t="s">
        <v>17174</v>
      </c>
      <c r="F1571" s="19">
        <v>41523</v>
      </c>
      <c r="G1571" s="79" t="s">
        <v>9293</v>
      </c>
      <c r="H1571" s="7" t="str">
        <f t="shared" si="94"/>
        <v>重</v>
      </c>
      <c r="I1571" s="23">
        <v>41535</v>
      </c>
      <c r="J1571" s="21"/>
      <c r="K1571" s="7" t="s">
        <v>5796</v>
      </c>
      <c r="L1571" s="7" t="s">
        <v>2286</v>
      </c>
      <c r="M1571" s="9" t="s">
        <v>2285</v>
      </c>
      <c r="N1571" s="68"/>
      <c r="O1571" s="18" t="str">
        <f t="shared" ca="1" si="95"/>
        <v>276天</v>
      </c>
      <c r="P1571" s="80"/>
      <c r="Q1571" s="80"/>
      <c r="R1571" s="80"/>
      <c r="S1571" s="80"/>
    </row>
    <row r="1572" spans="1:19">
      <c r="A1572" s="34">
        <v>1620</v>
      </c>
      <c r="B1572" s="101" t="s">
        <v>9437</v>
      </c>
      <c r="C1572" s="7" t="s">
        <v>10393</v>
      </c>
      <c r="D1572" s="7" t="str">
        <f t="shared" si="93"/>
        <v>MSK箱</v>
      </c>
      <c r="E1572" s="7" t="s">
        <v>17174</v>
      </c>
      <c r="F1572" s="19">
        <v>41521</v>
      </c>
      <c r="G1572" s="79" t="s">
        <v>9293</v>
      </c>
      <c r="H1572" s="7" t="str">
        <f t="shared" si="94"/>
        <v>重</v>
      </c>
      <c r="I1572" s="23">
        <v>41533</v>
      </c>
      <c r="J1572" s="21"/>
      <c r="K1572" s="7" t="s">
        <v>10395</v>
      </c>
      <c r="L1572" s="7" t="s">
        <v>2286</v>
      </c>
      <c r="M1572" s="9" t="s">
        <v>12721</v>
      </c>
      <c r="N1572" s="68"/>
      <c r="O1572" s="18" t="str">
        <f t="shared" ca="1" si="95"/>
        <v>278天</v>
      </c>
      <c r="P1572" s="80"/>
      <c r="Q1572" s="80"/>
      <c r="R1572" s="80"/>
      <c r="S1572" s="80"/>
    </row>
    <row r="1573" spans="1:19">
      <c r="A1573" s="34">
        <v>1621</v>
      </c>
      <c r="B1573" s="101" t="s">
        <v>14198</v>
      </c>
      <c r="C1573" s="7" t="s">
        <v>10393</v>
      </c>
      <c r="D1573" s="7" t="str">
        <f t="shared" si="93"/>
        <v>MSK箱</v>
      </c>
      <c r="E1573" s="7" t="s">
        <v>1484</v>
      </c>
      <c r="F1573" s="19">
        <v>41524</v>
      </c>
      <c r="G1573" s="79" t="s">
        <v>9293</v>
      </c>
      <c r="H1573" s="7" t="str">
        <f t="shared" si="94"/>
        <v>重</v>
      </c>
      <c r="I1573" s="23">
        <v>41530</v>
      </c>
      <c r="J1573" s="21"/>
      <c r="K1573" s="7" t="s">
        <v>10395</v>
      </c>
      <c r="L1573" s="7" t="s">
        <v>2286</v>
      </c>
      <c r="M1573" s="9" t="s">
        <v>2285</v>
      </c>
      <c r="N1573" s="68"/>
      <c r="O1573" s="18" t="str">
        <f t="shared" ca="1" si="95"/>
        <v>275天</v>
      </c>
      <c r="P1573" s="80"/>
      <c r="Q1573" s="80"/>
      <c r="R1573" s="80"/>
      <c r="S1573" s="80"/>
    </row>
    <row r="1574" spans="1:19">
      <c r="A1574" s="34">
        <v>1622</v>
      </c>
      <c r="B1574" s="101" t="s">
        <v>6691</v>
      </c>
      <c r="C1574" s="7" t="s">
        <v>10393</v>
      </c>
      <c r="D1574" s="7" t="str">
        <f t="shared" si="93"/>
        <v>MSK箱</v>
      </c>
      <c r="E1574" s="7" t="s">
        <v>17174</v>
      </c>
      <c r="F1574" s="19">
        <v>41523</v>
      </c>
      <c r="G1574" s="79" t="s">
        <v>9293</v>
      </c>
      <c r="H1574" s="7" t="str">
        <f t="shared" si="94"/>
        <v>重</v>
      </c>
      <c r="I1574" s="23">
        <v>41527</v>
      </c>
      <c r="J1574" s="21"/>
      <c r="K1574" s="7" t="s">
        <v>5796</v>
      </c>
      <c r="L1574" s="7"/>
      <c r="M1574" s="9" t="s">
        <v>10248</v>
      </c>
      <c r="N1574" s="68"/>
      <c r="O1574" s="18" t="str">
        <f t="shared" ca="1" si="95"/>
        <v>276天</v>
      </c>
      <c r="P1574" s="80"/>
      <c r="Q1574" s="80"/>
      <c r="R1574" s="80"/>
      <c r="S1574" s="80"/>
    </row>
    <row r="1575" spans="1:19">
      <c r="A1575" s="34">
        <v>1623</v>
      </c>
      <c r="B1575" s="101" t="s">
        <v>4470</v>
      </c>
      <c r="C1575" s="7" t="s">
        <v>10393</v>
      </c>
      <c r="D1575" s="7" t="str">
        <f t="shared" si="93"/>
        <v>MSK箱</v>
      </c>
      <c r="E1575" s="7" t="s">
        <v>17174</v>
      </c>
      <c r="F1575" s="19">
        <v>41520</v>
      </c>
      <c r="G1575" s="79" t="s">
        <v>9293</v>
      </c>
      <c r="H1575" s="7" t="str">
        <f t="shared" si="94"/>
        <v>重</v>
      </c>
      <c r="I1575" s="23">
        <v>41521</v>
      </c>
      <c r="J1575" s="21"/>
      <c r="K1575" s="7" t="s">
        <v>10395</v>
      </c>
      <c r="L1575" s="7"/>
      <c r="M1575" s="9" t="s">
        <v>11390</v>
      </c>
      <c r="N1575" s="68"/>
      <c r="O1575" s="18" t="str">
        <f t="shared" ca="1" si="95"/>
        <v>279天</v>
      </c>
      <c r="P1575" s="80"/>
      <c r="Q1575" s="80"/>
      <c r="R1575" s="80"/>
      <c r="S1575" s="80"/>
    </row>
    <row r="1576" spans="1:19">
      <c r="A1576" s="34">
        <v>1624</v>
      </c>
      <c r="B1576" s="101" t="s">
        <v>17285</v>
      </c>
      <c r="C1576" s="7" t="s">
        <v>10393</v>
      </c>
      <c r="D1576" s="7" t="str">
        <f t="shared" si="93"/>
        <v>MSK箱</v>
      </c>
      <c r="E1576" s="7" t="s">
        <v>17174</v>
      </c>
      <c r="F1576" s="19">
        <v>41530</v>
      </c>
      <c r="G1576" s="79" t="s">
        <v>9293</v>
      </c>
      <c r="H1576" s="7" t="str">
        <f t="shared" si="94"/>
        <v>重</v>
      </c>
      <c r="I1576" s="23">
        <v>41533</v>
      </c>
      <c r="J1576" s="21"/>
      <c r="K1576" s="7" t="s">
        <v>5796</v>
      </c>
      <c r="L1576" s="7" t="s">
        <v>12720</v>
      </c>
      <c r="M1576" s="9">
        <v>866746083</v>
      </c>
      <c r="N1576" s="68"/>
      <c r="O1576" s="18" t="str">
        <f t="shared" ca="1" si="95"/>
        <v>269天</v>
      </c>
      <c r="P1576" s="80"/>
      <c r="Q1576" s="80"/>
      <c r="R1576" s="80"/>
      <c r="S1576" s="80"/>
    </row>
    <row r="1577" spans="1:19">
      <c r="A1577" s="34">
        <v>1625</v>
      </c>
      <c r="B1577" s="101" t="s">
        <v>9438</v>
      </c>
      <c r="C1577" s="7" t="s">
        <v>10393</v>
      </c>
      <c r="D1577" s="7" t="str">
        <f t="shared" si="93"/>
        <v>MSK箱</v>
      </c>
      <c r="E1577" s="7" t="s">
        <v>17174</v>
      </c>
      <c r="F1577" s="19">
        <v>41521</v>
      </c>
      <c r="G1577" s="79" t="s">
        <v>9293</v>
      </c>
      <c r="H1577" s="7" t="str">
        <f t="shared" si="94"/>
        <v>重</v>
      </c>
      <c r="I1577" s="23">
        <v>41526</v>
      </c>
      <c r="J1577" s="21"/>
      <c r="K1577" s="7" t="s">
        <v>10395</v>
      </c>
      <c r="L1577" s="7"/>
      <c r="M1577" s="9" t="s">
        <v>1140</v>
      </c>
      <c r="N1577" s="68"/>
      <c r="O1577" s="18" t="str">
        <f t="shared" ca="1" si="95"/>
        <v>278天</v>
      </c>
      <c r="P1577" s="80"/>
      <c r="Q1577" s="80"/>
      <c r="R1577" s="80"/>
      <c r="S1577" s="80"/>
    </row>
    <row r="1578" spans="1:19">
      <c r="A1578" s="34">
        <v>1626</v>
      </c>
      <c r="B1578" s="101" t="s">
        <v>579</v>
      </c>
      <c r="C1578" s="7" t="s">
        <v>10393</v>
      </c>
      <c r="D1578" s="7" t="str">
        <f t="shared" si="93"/>
        <v>MSK箱</v>
      </c>
      <c r="E1578" s="7" t="s">
        <v>17174</v>
      </c>
      <c r="F1578" s="19">
        <v>41523</v>
      </c>
      <c r="G1578" s="79" t="s">
        <v>9293</v>
      </c>
      <c r="H1578" s="7" t="str">
        <f t="shared" si="94"/>
        <v>重</v>
      </c>
      <c r="I1578" s="23">
        <v>41526</v>
      </c>
      <c r="J1578" s="21"/>
      <c r="K1578" s="7" t="s">
        <v>10395</v>
      </c>
      <c r="L1578" s="7"/>
      <c r="M1578" s="9" t="s">
        <v>1140</v>
      </c>
      <c r="N1578" s="68"/>
      <c r="O1578" s="18" t="str">
        <f t="shared" ca="1" si="95"/>
        <v>276天</v>
      </c>
      <c r="P1578" s="80"/>
      <c r="Q1578" s="80"/>
      <c r="R1578" s="80"/>
      <c r="S1578" s="80"/>
    </row>
    <row r="1579" spans="1:19">
      <c r="A1579" s="34">
        <v>1627</v>
      </c>
      <c r="B1579" s="101" t="s">
        <v>7174</v>
      </c>
      <c r="C1579" s="7" t="s">
        <v>10393</v>
      </c>
      <c r="D1579" s="7" t="str">
        <f t="shared" si="93"/>
        <v>MSK箱</v>
      </c>
      <c r="E1579" s="7" t="s">
        <v>17174</v>
      </c>
      <c r="F1579" s="19">
        <v>41520</v>
      </c>
      <c r="G1579" s="79" t="s">
        <v>9293</v>
      </c>
      <c r="H1579" s="7" t="str">
        <f t="shared" si="94"/>
        <v>重</v>
      </c>
      <c r="I1579" s="23">
        <v>41523</v>
      </c>
      <c r="J1579" s="21"/>
      <c r="K1579" s="7" t="s">
        <v>5796</v>
      </c>
      <c r="L1579" s="7"/>
      <c r="M1579" s="9">
        <v>866171449</v>
      </c>
      <c r="N1579" s="68"/>
      <c r="O1579" s="18" t="str">
        <f t="shared" ca="1" si="95"/>
        <v>279天</v>
      </c>
      <c r="P1579" s="80"/>
      <c r="Q1579" s="80"/>
      <c r="R1579" s="80"/>
      <c r="S1579" s="80"/>
    </row>
    <row r="1580" spans="1:19">
      <c r="A1580" s="34">
        <v>1628</v>
      </c>
      <c r="B1580" s="101" t="s">
        <v>2490</v>
      </c>
      <c r="C1580" s="7" t="s">
        <v>10393</v>
      </c>
      <c r="D1580" s="7" t="str">
        <f t="shared" si="93"/>
        <v>MSK箱</v>
      </c>
      <c r="E1580" s="7" t="s">
        <v>17174</v>
      </c>
      <c r="F1580" s="19">
        <v>41523</v>
      </c>
      <c r="G1580" s="79" t="s">
        <v>9293</v>
      </c>
      <c r="H1580" s="7" t="str">
        <f t="shared" si="94"/>
        <v>重</v>
      </c>
      <c r="I1580" s="23">
        <v>41523</v>
      </c>
      <c r="J1580" s="21"/>
      <c r="K1580" s="7" t="s">
        <v>5796</v>
      </c>
      <c r="L1580" s="7"/>
      <c r="M1580" s="9">
        <v>866171449</v>
      </c>
      <c r="N1580" s="68"/>
      <c r="O1580" s="18" t="str">
        <f t="shared" ca="1" si="95"/>
        <v>276天</v>
      </c>
      <c r="P1580" s="80"/>
      <c r="Q1580" s="80"/>
      <c r="R1580" s="80"/>
      <c r="S1580" s="80"/>
    </row>
    <row r="1581" spans="1:19">
      <c r="A1581" s="34">
        <v>1629</v>
      </c>
      <c r="B1581" s="101" t="s">
        <v>3274</v>
      </c>
      <c r="C1581" s="7" t="s">
        <v>10393</v>
      </c>
      <c r="D1581" s="7" t="str">
        <f t="shared" si="93"/>
        <v>MSK箱</v>
      </c>
      <c r="E1581" s="7" t="s">
        <v>1484</v>
      </c>
      <c r="F1581" s="19">
        <v>41525</v>
      </c>
      <c r="G1581" s="79" t="s">
        <v>9293</v>
      </c>
      <c r="H1581" s="7" t="str">
        <f t="shared" si="94"/>
        <v>重</v>
      </c>
      <c r="I1581" s="23">
        <v>41587</v>
      </c>
      <c r="J1581" s="21"/>
      <c r="K1581" s="7" t="s">
        <v>13302</v>
      </c>
      <c r="L1581" s="7"/>
      <c r="M1581" s="9">
        <v>867890958</v>
      </c>
      <c r="N1581" s="68"/>
      <c r="O1581" s="18" t="str">
        <f t="shared" ca="1" si="95"/>
        <v>274天</v>
      </c>
      <c r="P1581" s="80"/>
      <c r="Q1581" s="80"/>
      <c r="R1581" s="80"/>
      <c r="S1581" s="80"/>
    </row>
    <row r="1582" spans="1:19">
      <c r="A1582" s="34">
        <v>1630</v>
      </c>
      <c r="B1582" s="101" t="s">
        <v>580</v>
      </c>
      <c r="C1582" s="7" t="s">
        <v>10393</v>
      </c>
      <c r="D1582" s="7" t="str">
        <f t="shared" si="93"/>
        <v>MSK箱</v>
      </c>
      <c r="E1582" s="7" t="s">
        <v>17174</v>
      </c>
      <c r="F1582" s="19">
        <v>41523</v>
      </c>
      <c r="G1582" s="79" t="s">
        <v>9293</v>
      </c>
      <c r="H1582" s="7" t="str">
        <f t="shared" si="94"/>
        <v>重</v>
      </c>
      <c r="I1582" s="23">
        <v>41526</v>
      </c>
      <c r="J1582" s="21"/>
      <c r="K1582" s="7" t="s">
        <v>10395</v>
      </c>
      <c r="L1582" s="7"/>
      <c r="M1582" s="9" t="s">
        <v>1140</v>
      </c>
      <c r="N1582" s="68"/>
      <c r="O1582" s="18" t="str">
        <f t="shared" ca="1" si="95"/>
        <v>276天</v>
      </c>
      <c r="P1582" s="80"/>
      <c r="Q1582" s="80"/>
      <c r="R1582" s="80"/>
      <c r="S1582" s="80"/>
    </row>
    <row r="1583" spans="1:19">
      <c r="A1583" s="34">
        <v>1631</v>
      </c>
      <c r="B1583" s="101" t="s">
        <v>3275</v>
      </c>
      <c r="C1583" s="7" t="s">
        <v>10393</v>
      </c>
      <c r="D1583" s="7" t="str">
        <f t="shared" si="93"/>
        <v>MSK箱</v>
      </c>
      <c r="E1583" s="7" t="s">
        <v>1484</v>
      </c>
      <c r="F1583" s="19">
        <v>41525</v>
      </c>
      <c r="G1583" s="79" t="s">
        <v>9293</v>
      </c>
      <c r="H1583" s="7" t="str">
        <f t="shared" si="94"/>
        <v>重</v>
      </c>
      <c r="I1583" s="23">
        <v>41530</v>
      </c>
      <c r="J1583" s="21"/>
      <c r="K1583" s="7" t="s">
        <v>10395</v>
      </c>
      <c r="L1583" s="7" t="s">
        <v>2286</v>
      </c>
      <c r="M1583" s="9" t="s">
        <v>2285</v>
      </c>
      <c r="N1583" s="68"/>
      <c r="O1583" s="18" t="str">
        <f t="shared" ca="1" si="95"/>
        <v>274天</v>
      </c>
      <c r="P1583" s="80"/>
      <c r="Q1583" s="80"/>
      <c r="R1583" s="80"/>
      <c r="S1583" s="80"/>
    </row>
    <row r="1584" spans="1:19">
      <c r="A1584" s="34">
        <v>1632</v>
      </c>
      <c r="B1584" s="101" t="s">
        <v>7175</v>
      </c>
      <c r="C1584" s="7" t="s">
        <v>10393</v>
      </c>
      <c r="D1584" s="7" t="str">
        <f t="shared" si="93"/>
        <v>MSK箱</v>
      </c>
      <c r="E1584" s="7" t="s">
        <v>17174</v>
      </c>
      <c r="F1584" s="19">
        <v>41520</v>
      </c>
      <c r="G1584" s="79" t="s">
        <v>9293</v>
      </c>
      <c r="H1584" s="7" t="str">
        <f t="shared" si="94"/>
        <v>重</v>
      </c>
      <c r="I1584" s="23">
        <v>41521</v>
      </c>
      <c r="J1584" s="21"/>
      <c r="K1584" s="7" t="s">
        <v>10395</v>
      </c>
      <c r="L1584" s="7"/>
      <c r="M1584" s="9" t="s">
        <v>11390</v>
      </c>
      <c r="N1584" s="68"/>
      <c r="O1584" s="18" t="str">
        <f t="shared" ca="1" si="95"/>
        <v>279天</v>
      </c>
      <c r="P1584" s="80"/>
      <c r="Q1584" s="80"/>
      <c r="R1584" s="80"/>
      <c r="S1584" s="80"/>
    </row>
    <row r="1585" spans="1:19">
      <c r="A1585" s="34">
        <v>1633</v>
      </c>
      <c r="B1585" s="101" t="s">
        <v>1149</v>
      </c>
      <c r="C1585" s="7" t="s">
        <v>10393</v>
      </c>
      <c r="D1585" s="7" t="str">
        <f t="shared" si="93"/>
        <v>MSK箱</v>
      </c>
      <c r="E1585" s="7" t="s">
        <v>17174</v>
      </c>
      <c r="F1585" s="19">
        <v>41522</v>
      </c>
      <c r="G1585" s="79" t="s">
        <v>9293</v>
      </c>
      <c r="H1585" s="7" t="str">
        <f t="shared" si="94"/>
        <v>重</v>
      </c>
      <c r="I1585" s="23">
        <v>41526</v>
      </c>
      <c r="J1585" s="21"/>
      <c r="K1585" s="7" t="s">
        <v>10395</v>
      </c>
      <c r="L1585" s="7"/>
      <c r="M1585" s="9" t="s">
        <v>1140</v>
      </c>
      <c r="N1585" s="68"/>
      <c r="O1585" s="18" t="str">
        <f t="shared" ca="1" si="95"/>
        <v>277天</v>
      </c>
      <c r="P1585" s="80"/>
      <c r="Q1585" s="80"/>
      <c r="R1585" s="80"/>
      <c r="S1585" s="80"/>
    </row>
    <row r="1586" spans="1:19">
      <c r="A1586" s="34">
        <v>1634</v>
      </c>
      <c r="B1586" s="101" t="s">
        <v>14199</v>
      </c>
      <c r="C1586" s="7" t="s">
        <v>10393</v>
      </c>
      <c r="D1586" s="7" t="str">
        <f t="shared" si="93"/>
        <v>MSK箱</v>
      </c>
      <c r="E1586" s="7" t="s">
        <v>1484</v>
      </c>
      <c r="F1586" s="19">
        <v>41524</v>
      </c>
      <c r="G1586" s="79" t="s">
        <v>9293</v>
      </c>
      <c r="H1586" s="7" t="str">
        <f t="shared" si="94"/>
        <v>重</v>
      </c>
      <c r="I1586" s="23">
        <v>41530</v>
      </c>
      <c r="J1586" s="21"/>
      <c r="K1586" s="7" t="s">
        <v>10395</v>
      </c>
      <c r="L1586" s="7" t="s">
        <v>2286</v>
      </c>
      <c r="M1586" s="9" t="s">
        <v>2285</v>
      </c>
      <c r="N1586" s="68"/>
      <c r="O1586" s="18" t="str">
        <f t="shared" ca="1" si="95"/>
        <v>275天</v>
      </c>
      <c r="P1586" s="80"/>
      <c r="Q1586" s="80"/>
      <c r="R1586" s="80"/>
      <c r="S1586" s="80"/>
    </row>
    <row r="1587" spans="1:19">
      <c r="A1587" s="34">
        <v>1635</v>
      </c>
      <c r="B1587" s="101" t="s">
        <v>10034</v>
      </c>
      <c r="C1587" s="7" t="s">
        <v>10393</v>
      </c>
      <c r="D1587" s="7" t="str">
        <f t="shared" si="93"/>
        <v>MSK箱</v>
      </c>
      <c r="E1587" s="7" t="s">
        <v>17174</v>
      </c>
      <c r="F1587" s="19">
        <v>41522</v>
      </c>
      <c r="G1587" s="79" t="s">
        <v>9293</v>
      </c>
      <c r="H1587" s="7" t="str">
        <f t="shared" si="94"/>
        <v>重</v>
      </c>
      <c r="I1587" s="23">
        <v>41524</v>
      </c>
      <c r="J1587" s="21"/>
      <c r="K1587" s="7" t="s">
        <v>15515</v>
      </c>
      <c r="L1587" s="7"/>
      <c r="M1587" s="9">
        <v>602857430</v>
      </c>
      <c r="N1587" s="68"/>
      <c r="O1587" s="18" t="str">
        <f t="shared" ca="1" si="95"/>
        <v>277天</v>
      </c>
      <c r="P1587" s="80"/>
      <c r="Q1587" s="80"/>
      <c r="R1587" s="80"/>
      <c r="S1587" s="80"/>
    </row>
    <row r="1588" spans="1:19">
      <c r="A1588" s="34">
        <v>1636</v>
      </c>
      <c r="B1588" s="101" t="s">
        <v>12346</v>
      </c>
      <c r="C1588" s="7" t="s">
        <v>10393</v>
      </c>
      <c r="D1588" s="7" t="str">
        <f t="shared" si="93"/>
        <v>MSK箱</v>
      </c>
      <c r="E1588" s="7" t="s">
        <v>17174</v>
      </c>
      <c r="F1588" s="19">
        <v>41520</v>
      </c>
      <c r="G1588" s="79" t="s">
        <v>9293</v>
      </c>
      <c r="H1588" s="7" t="str">
        <f t="shared" si="94"/>
        <v>重</v>
      </c>
      <c r="I1588" s="23">
        <v>41521</v>
      </c>
      <c r="J1588" s="21"/>
      <c r="K1588" s="7" t="s">
        <v>10395</v>
      </c>
      <c r="L1588" s="7"/>
      <c r="M1588" s="9" t="s">
        <v>11390</v>
      </c>
      <c r="N1588" s="68"/>
      <c r="O1588" s="18" t="str">
        <f t="shared" ca="1" si="95"/>
        <v>279天</v>
      </c>
      <c r="P1588" s="80"/>
      <c r="Q1588" s="80"/>
      <c r="R1588" s="80"/>
      <c r="S1588" s="80"/>
    </row>
    <row r="1589" spans="1:19">
      <c r="A1589" s="34">
        <v>1637</v>
      </c>
      <c r="B1589" s="101" t="s">
        <v>12876</v>
      </c>
      <c r="C1589" s="7" t="s">
        <v>10393</v>
      </c>
      <c r="D1589" s="7" t="str">
        <f t="shared" si="93"/>
        <v>MSK箱</v>
      </c>
      <c r="E1589" s="7" t="s">
        <v>17174</v>
      </c>
      <c r="F1589" s="19">
        <v>41523</v>
      </c>
      <c r="G1589" s="79" t="s">
        <v>9293</v>
      </c>
      <c r="H1589" s="7" t="str">
        <f t="shared" si="94"/>
        <v>重</v>
      </c>
      <c r="I1589" s="23">
        <v>41523</v>
      </c>
      <c r="J1589" s="21"/>
      <c r="K1589" s="7" t="s">
        <v>12920</v>
      </c>
      <c r="L1589" s="7"/>
      <c r="M1589" s="9">
        <v>602857430</v>
      </c>
      <c r="N1589" s="68"/>
      <c r="O1589" s="18" t="str">
        <f t="shared" ca="1" si="95"/>
        <v>276天</v>
      </c>
      <c r="P1589" s="80"/>
      <c r="Q1589" s="80"/>
      <c r="R1589" s="80"/>
      <c r="S1589" s="80"/>
    </row>
    <row r="1590" spans="1:19">
      <c r="A1590" s="34">
        <v>1638</v>
      </c>
      <c r="B1590" s="101" t="s">
        <v>12347</v>
      </c>
      <c r="C1590" s="7" t="s">
        <v>10393</v>
      </c>
      <c r="D1590" s="7" t="str">
        <f t="shared" si="93"/>
        <v>MSK箱</v>
      </c>
      <c r="E1590" s="7" t="s">
        <v>17174</v>
      </c>
      <c r="F1590" s="19">
        <v>41520</v>
      </c>
      <c r="G1590" s="79" t="s">
        <v>9293</v>
      </c>
      <c r="H1590" s="7" t="str">
        <f t="shared" si="94"/>
        <v>重</v>
      </c>
      <c r="I1590" s="23">
        <v>41521</v>
      </c>
      <c r="J1590" s="21"/>
      <c r="K1590" s="7" t="s">
        <v>10395</v>
      </c>
      <c r="L1590" s="7"/>
      <c r="M1590" s="9" t="s">
        <v>11390</v>
      </c>
      <c r="N1590" s="68"/>
      <c r="O1590" s="18" t="str">
        <f t="shared" ca="1" si="95"/>
        <v>279天</v>
      </c>
      <c r="P1590" s="80"/>
      <c r="Q1590" s="80"/>
      <c r="R1590" s="80"/>
      <c r="S1590" s="80"/>
    </row>
    <row r="1591" spans="1:19">
      <c r="A1591" s="34">
        <v>1639</v>
      </c>
      <c r="B1591" s="101" t="s">
        <v>6692</v>
      </c>
      <c r="C1591" s="7" t="s">
        <v>10393</v>
      </c>
      <c r="D1591" s="7" t="str">
        <f t="shared" si="93"/>
        <v>MSK箱</v>
      </c>
      <c r="E1591" s="7" t="s">
        <v>17174</v>
      </c>
      <c r="F1591" s="19">
        <v>41523</v>
      </c>
      <c r="G1591" s="79" t="s">
        <v>9293</v>
      </c>
      <c r="H1591" s="7" t="str">
        <f t="shared" si="94"/>
        <v>重</v>
      </c>
      <c r="I1591" s="23">
        <v>41527</v>
      </c>
      <c r="J1591" s="21"/>
      <c r="K1591" s="7" t="s">
        <v>10395</v>
      </c>
      <c r="L1591" s="7"/>
      <c r="M1591" s="9" t="s">
        <v>10248</v>
      </c>
      <c r="N1591" s="68"/>
      <c r="O1591" s="18" t="str">
        <f t="shared" ca="1" si="95"/>
        <v>276天</v>
      </c>
      <c r="P1591" s="80"/>
      <c r="Q1591" s="80"/>
      <c r="R1591" s="80"/>
      <c r="S1591" s="80"/>
    </row>
    <row r="1592" spans="1:19">
      <c r="A1592" s="34">
        <v>1640</v>
      </c>
      <c r="B1592" s="101" t="s">
        <v>3279</v>
      </c>
      <c r="C1592" s="7" t="s">
        <v>10393</v>
      </c>
      <c r="D1592" s="7" t="str">
        <f t="shared" si="93"/>
        <v>MSK箱</v>
      </c>
      <c r="E1592" s="7" t="s">
        <v>17174</v>
      </c>
      <c r="F1592" s="19">
        <v>41521</v>
      </c>
      <c r="G1592" s="79" t="s">
        <v>9293</v>
      </c>
      <c r="H1592" s="7" t="str">
        <f t="shared" si="94"/>
        <v>重</v>
      </c>
      <c r="I1592" s="23">
        <v>41523</v>
      </c>
      <c r="J1592" s="21"/>
      <c r="K1592" s="7" t="s">
        <v>12920</v>
      </c>
      <c r="L1592" s="7"/>
      <c r="M1592" s="9">
        <v>602857430</v>
      </c>
      <c r="N1592" s="68"/>
      <c r="O1592" s="18" t="str">
        <f t="shared" ca="1" si="95"/>
        <v>278天</v>
      </c>
      <c r="P1592" s="80"/>
      <c r="Q1592" s="80"/>
      <c r="R1592" s="80"/>
      <c r="S1592" s="80"/>
    </row>
    <row r="1593" spans="1:19">
      <c r="A1593" s="34">
        <v>1641</v>
      </c>
      <c r="B1593" s="101" t="s">
        <v>10026</v>
      </c>
      <c r="C1593" s="7" t="s">
        <v>10393</v>
      </c>
      <c r="D1593" s="7" t="str">
        <f t="shared" si="93"/>
        <v>MSK箱</v>
      </c>
      <c r="E1593" s="7" t="s">
        <v>17174</v>
      </c>
      <c r="F1593" s="19">
        <v>41523</v>
      </c>
      <c r="G1593" s="79" t="s">
        <v>9293</v>
      </c>
      <c r="H1593" s="7" t="str">
        <f t="shared" si="94"/>
        <v>重</v>
      </c>
      <c r="I1593" s="23">
        <v>41524</v>
      </c>
      <c r="J1593" s="21"/>
      <c r="K1593" s="7" t="s">
        <v>15515</v>
      </c>
      <c r="L1593" s="7"/>
      <c r="M1593" s="9">
        <v>602857430</v>
      </c>
      <c r="N1593" s="68"/>
      <c r="O1593" s="18" t="str">
        <f t="shared" ca="1" si="95"/>
        <v>276天</v>
      </c>
      <c r="P1593" s="80"/>
      <c r="Q1593" s="80"/>
      <c r="R1593" s="80"/>
      <c r="S1593" s="80"/>
    </row>
    <row r="1594" spans="1:19">
      <c r="A1594" s="34">
        <v>1642</v>
      </c>
      <c r="B1594" s="101" t="s">
        <v>3278</v>
      </c>
      <c r="C1594" s="7" t="s">
        <v>10393</v>
      </c>
      <c r="D1594" s="7" t="str">
        <f t="shared" si="93"/>
        <v>MSK箱</v>
      </c>
      <c r="E1594" s="7" t="s">
        <v>17174</v>
      </c>
      <c r="F1594" s="19">
        <v>41521</v>
      </c>
      <c r="G1594" s="79" t="s">
        <v>9293</v>
      </c>
      <c r="H1594" s="7" t="str">
        <f t="shared" si="94"/>
        <v>重</v>
      </c>
      <c r="I1594" s="23">
        <v>41523</v>
      </c>
      <c r="J1594" s="21"/>
      <c r="K1594" s="7" t="s">
        <v>12920</v>
      </c>
      <c r="L1594" s="7"/>
      <c r="M1594" s="9">
        <v>602857430</v>
      </c>
      <c r="N1594" s="68"/>
      <c r="O1594" s="18" t="str">
        <f t="shared" ca="1" si="95"/>
        <v>278天</v>
      </c>
      <c r="P1594" s="80"/>
      <c r="Q1594" s="80"/>
      <c r="R1594" s="80"/>
      <c r="S1594" s="80"/>
    </row>
    <row r="1595" spans="1:19">
      <c r="A1595" s="34">
        <v>1643</v>
      </c>
      <c r="B1595" s="101" t="s">
        <v>10027</v>
      </c>
      <c r="C1595" s="7" t="s">
        <v>10393</v>
      </c>
      <c r="D1595" s="7" t="str">
        <f t="shared" si="93"/>
        <v>MSK箱</v>
      </c>
      <c r="E1595" s="7" t="s">
        <v>17174</v>
      </c>
      <c r="F1595" s="19">
        <v>41521</v>
      </c>
      <c r="G1595" s="79" t="s">
        <v>9293</v>
      </c>
      <c r="H1595" s="7" t="str">
        <f t="shared" si="94"/>
        <v>重</v>
      </c>
      <c r="I1595" s="23">
        <v>41524</v>
      </c>
      <c r="J1595" s="21"/>
      <c r="K1595" s="7" t="s">
        <v>15515</v>
      </c>
      <c r="L1595" s="7"/>
      <c r="M1595" s="9">
        <v>602857430</v>
      </c>
      <c r="N1595" s="68"/>
      <c r="O1595" s="18" t="str">
        <f t="shared" ca="1" si="95"/>
        <v>278天</v>
      </c>
      <c r="P1595" s="80"/>
      <c r="Q1595" s="80"/>
      <c r="R1595" s="80"/>
      <c r="S1595" s="80"/>
    </row>
    <row r="1596" spans="1:19">
      <c r="A1596" s="34">
        <v>1644</v>
      </c>
      <c r="B1596" s="101" t="s">
        <v>3297</v>
      </c>
      <c r="C1596" s="7" t="s">
        <v>10393</v>
      </c>
      <c r="D1596" s="7" t="str">
        <f t="shared" si="93"/>
        <v>MSK箱</v>
      </c>
      <c r="E1596" s="7" t="s">
        <v>17174</v>
      </c>
      <c r="F1596" s="19">
        <v>41522</v>
      </c>
      <c r="G1596" s="79" t="s">
        <v>9293</v>
      </c>
      <c r="H1596" s="7" t="str">
        <f t="shared" si="94"/>
        <v>重</v>
      </c>
      <c r="I1596" s="23">
        <v>41524</v>
      </c>
      <c r="J1596" s="21"/>
      <c r="K1596" s="7" t="s">
        <v>15515</v>
      </c>
      <c r="L1596" s="7"/>
      <c r="M1596" s="9">
        <v>602857430</v>
      </c>
      <c r="N1596" s="68"/>
      <c r="O1596" s="18" t="str">
        <f t="shared" ca="1" si="95"/>
        <v>277天</v>
      </c>
      <c r="P1596" s="80"/>
      <c r="Q1596" s="80"/>
      <c r="R1596" s="80"/>
      <c r="S1596" s="80"/>
    </row>
    <row r="1597" spans="1:19">
      <c r="A1597" s="34">
        <v>1645</v>
      </c>
      <c r="B1597" s="101" t="s">
        <v>14200</v>
      </c>
      <c r="C1597" s="7" t="s">
        <v>10393</v>
      </c>
      <c r="D1597" s="7" t="str">
        <f t="shared" ref="D1597:D1613" si="96">IF(B1597="","","MSK箱")</f>
        <v>MSK箱</v>
      </c>
      <c r="E1597" s="7" t="s">
        <v>1484</v>
      </c>
      <c r="F1597" s="19">
        <v>41524</v>
      </c>
      <c r="G1597" s="79" t="s">
        <v>9293</v>
      </c>
      <c r="H1597" s="7" t="str">
        <f t="shared" si="94"/>
        <v>重</v>
      </c>
      <c r="I1597" s="23">
        <v>41530</v>
      </c>
      <c r="J1597" s="21"/>
      <c r="K1597" s="7" t="s">
        <v>10395</v>
      </c>
      <c r="L1597" s="7" t="s">
        <v>2286</v>
      </c>
      <c r="M1597" s="9" t="s">
        <v>2285</v>
      </c>
      <c r="N1597" s="68"/>
      <c r="O1597" s="18" t="str">
        <f t="shared" ca="1" si="95"/>
        <v>275天</v>
      </c>
      <c r="P1597" s="80"/>
      <c r="Q1597" s="80"/>
      <c r="R1597" s="80"/>
      <c r="S1597" s="80"/>
    </row>
    <row r="1598" spans="1:19">
      <c r="A1598" s="34">
        <v>1646</v>
      </c>
      <c r="B1598" s="101" t="s">
        <v>12783</v>
      </c>
      <c r="C1598" s="7" t="s">
        <v>10393</v>
      </c>
      <c r="D1598" s="7" t="str">
        <f t="shared" si="96"/>
        <v>MSK箱</v>
      </c>
      <c r="E1598" s="7" t="s">
        <v>17174</v>
      </c>
      <c r="F1598" s="19">
        <v>41525</v>
      </c>
      <c r="G1598" s="79" t="s">
        <v>9293</v>
      </c>
      <c r="H1598" s="7" t="str">
        <f t="shared" si="94"/>
        <v>重</v>
      </c>
      <c r="I1598" s="23">
        <v>41534</v>
      </c>
      <c r="J1598" s="21"/>
      <c r="K1598" s="7" t="s">
        <v>5796</v>
      </c>
      <c r="L1598" s="7" t="s">
        <v>2286</v>
      </c>
      <c r="M1598" s="9" t="s">
        <v>16291</v>
      </c>
      <c r="N1598" s="68"/>
      <c r="O1598" s="18" t="str">
        <f t="shared" ca="1" si="95"/>
        <v>274天</v>
      </c>
      <c r="P1598" s="80"/>
      <c r="Q1598" s="80"/>
      <c r="R1598" s="80"/>
      <c r="S1598" s="80"/>
    </row>
    <row r="1599" spans="1:19">
      <c r="A1599" s="34">
        <v>1647</v>
      </c>
      <c r="B1599" s="101" t="s">
        <v>2295</v>
      </c>
      <c r="C1599" s="7" t="s">
        <v>10393</v>
      </c>
      <c r="D1599" s="7" t="str">
        <f t="shared" si="96"/>
        <v>MSK箱</v>
      </c>
      <c r="E1599" s="7" t="s">
        <v>1484</v>
      </c>
      <c r="F1599" s="19">
        <v>41525</v>
      </c>
      <c r="G1599" s="79" t="s">
        <v>9293</v>
      </c>
      <c r="H1599" s="7" t="str">
        <f t="shared" si="94"/>
        <v>重</v>
      </c>
      <c r="I1599" s="23">
        <v>41530</v>
      </c>
      <c r="J1599" s="21"/>
      <c r="K1599" s="7" t="s">
        <v>10395</v>
      </c>
      <c r="L1599" s="7" t="s">
        <v>2286</v>
      </c>
      <c r="M1599" s="9" t="s">
        <v>2285</v>
      </c>
      <c r="N1599" s="68"/>
      <c r="O1599" s="18" t="str">
        <f t="shared" ca="1" si="95"/>
        <v>274天</v>
      </c>
      <c r="P1599" s="80"/>
      <c r="Q1599" s="80"/>
      <c r="R1599" s="80"/>
      <c r="S1599" s="80"/>
    </row>
    <row r="1600" spans="1:19">
      <c r="A1600" s="34">
        <v>1648</v>
      </c>
      <c r="B1600" s="101" t="s">
        <v>6051</v>
      </c>
      <c r="C1600" s="7" t="s">
        <v>10393</v>
      </c>
      <c r="D1600" s="7" t="str">
        <f t="shared" si="96"/>
        <v>MSK箱</v>
      </c>
      <c r="E1600" s="7" t="s">
        <v>17174</v>
      </c>
      <c r="F1600" s="19">
        <v>41522</v>
      </c>
      <c r="G1600" s="79" t="s">
        <v>9293</v>
      </c>
      <c r="H1600" s="7" t="str">
        <f t="shared" si="94"/>
        <v>重</v>
      </c>
      <c r="I1600" s="23">
        <v>41555</v>
      </c>
      <c r="J1600" s="21"/>
      <c r="K1600" s="7" t="s">
        <v>16249</v>
      </c>
      <c r="L1600" s="7"/>
      <c r="M1600" s="9">
        <v>866765716</v>
      </c>
      <c r="N1600" s="68"/>
      <c r="O1600" s="18" t="str">
        <f t="shared" ca="1" si="95"/>
        <v>277天</v>
      </c>
      <c r="P1600" s="80"/>
      <c r="Q1600" s="80"/>
      <c r="R1600" s="80"/>
      <c r="S1600" s="80"/>
    </row>
    <row r="1601" spans="1:19">
      <c r="A1601" s="34">
        <v>1649</v>
      </c>
      <c r="B1601" s="101" t="s">
        <v>1520</v>
      </c>
      <c r="C1601" s="7" t="s">
        <v>10393</v>
      </c>
      <c r="D1601" s="7" t="str">
        <f t="shared" si="96"/>
        <v>MSK箱</v>
      </c>
      <c r="E1601" s="7" t="s">
        <v>17174</v>
      </c>
      <c r="F1601" s="19">
        <v>41520</v>
      </c>
      <c r="G1601" s="79" t="s">
        <v>9293</v>
      </c>
      <c r="H1601" s="7" t="str">
        <f t="shared" si="94"/>
        <v>重</v>
      </c>
      <c r="I1601" s="23">
        <v>41521</v>
      </c>
      <c r="J1601" s="21"/>
      <c r="K1601" s="7" t="s">
        <v>10395</v>
      </c>
      <c r="L1601" s="7"/>
      <c r="M1601" s="9" t="s">
        <v>11390</v>
      </c>
      <c r="N1601" s="68"/>
      <c r="O1601" s="18" t="str">
        <f t="shared" ca="1" si="95"/>
        <v>279天</v>
      </c>
      <c r="P1601" s="80"/>
      <c r="Q1601" s="80"/>
      <c r="R1601" s="80"/>
      <c r="S1601" s="80"/>
    </row>
    <row r="1602" spans="1:19">
      <c r="A1602" s="34">
        <v>1650</v>
      </c>
      <c r="B1602" s="101" t="s">
        <v>14845</v>
      </c>
      <c r="C1602" s="7" t="s">
        <v>6828</v>
      </c>
      <c r="D1602" s="7" t="str">
        <f t="shared" si="96"/>
        <v>MSK箱</v>
      </c>
      <c r="E1602" s="7" t="s">
        <v>17174</v>
      </c>
      <c r="F1602" s="19">
        <v>41525</v>
      </c>
      <c r="G1602" s="39" t="s">
        <v>6001</v>
      </c>
      <c r="H1602" s="7" t="str">
        <f t="shared" si="94"/>
        <v>重</v>
      </c>
      <c r="I1602" s="23">
        <v>41550</v>
      </c>
      <c r="J1602" s="21"/>
      <c r="K1602" s="7" t="s">
        <v>10395</v>
      </c>
      <c r="L1602" s="7" t="s">
        <v>1066</v>
      </c>
      <c r="M1602" s="9" t="s">
        <v>2864</v>
      </c>
      <c r="N1602" s="68"/>
      <c r="O1602" s="18" t="str">
        <f t="shared" ca="1" si="95"/>
        <v>274天</v>
      </c>
      <c r="P1602" s="80"/>
      <c r="Q1602" s="80"/>
      <c r="R1602" s="80"/>
      <c r="S1602" s="80"/>
    </row>
    <row r="1603" spans="1:19">
      <c r="A1603" s="34">
        <v>1651</v>
      </c>
      <c r="B1603" s="101" t="s">
        <v>17281</v>
      </c>
      <c r="C1603" s="7" t="s">
        <v>6828</v>
      </c>
      <c r="D1603" s="7" t="str">
        <f t="shared" si="96"/>
        <v>MSK箱</v>
      </c>
      <c r="E1603" s="7" t="s">
        <v>17174</v>
      </c>
      <c r="F1603" s="19">
        <v>41535</v>
      </c>
      <c r="G1603" s="39" t="s">
        <v>6001</v>
      </c>
      <c r="H1603" s="7" t="str">
        <f t="shared" si="94"/>
        <v>重</v>
      </c>
      <c r="I1603" s="23">
        <v>41536</v>
      </c>
      <c r="J1603" s="21"/>
      <c r="K1603" s="7" t="s">
        <v>10395</v>
      </c>
      <c r="L1603" s="7" t="s">
        <v>1066</v>
      </c>
      <c r="M1603" s="9" t="s">
        <v>11935</v>
      </c>
      <c r="N1603" s="68"/>
      <c r="O1603" s="18" t="str">
        <f t="shared" ca="1" si="95"/>
        <v>264天</v>
      </c>
      <c r="P1603" s="80"/>
      <c r="Q1603" s="80"/>
      <c r="R1603" s="80"/>
      <c r="S1603" s="80"/>
    </row>
    <row r="1604" spans="1:19">
      <c r="A1604" s="34">
        <v>1652</v>
      </c>
      <c r="B1604" s="101" t="s">
        <v>12525</v>
      </c>
      <c r="C1604" s="7" t="s">
        <v>6828</v>
      </c>
      <c r="D1604" s="7" t="str">
        <f t="shared" si="96"/>
        <v>MSK箱</v>
      </c>
      <c r="E1604" s="7" t="s">
        <v>17174</v>
      </c>
      <c r="F1604" s="19">
        <v>41539</v>
      </c>
      <c r="G1604" s="39" t="s">
        <v>6851</v>
      </c>
      <c r="H1604" s="7" t="str">
        <f t="shared" si="94"/>
        <v>重</v>
      </c>
      <c r="I1604" s="23">
        <v>41559</v>
      </c>
      <c r="J1604" s="21"/>
      <c r="K1604" s="7" t="s">
        <v>10395</v>
      </c>
      <c r="L1604" s="7" t="s">
        <v>1066</v>
      </c>
      <c r="M1604" s="9" t="s">
        <v>2391</v>
      </c>
      <c r="N1604" s="68"/>
      <c r="O1604" s="18" t="str">
        <f t="shared" ca="1" si="95"/>
        <v>260天</v>
      </c>
      <c r="P1604" s="80"/>
      <c r="Q1604" s="80"/>
      <c r="R1604" s="80"/>
      <c r="S1604" s="80"/>
    </row>
    <row r="1605" spans="1:19">
      <c r="A1605" s="34">
        <v>1653</v>
      </c>
      <c r="B1605" s="101" t="s">
        <v>8969</v>
      </c>
      <c r="C1605" s="7" t="s">
        <v>6828</v>
      </c>
      <c r="D1605" s="7" t="str">
        <f t="shared" si="96"/>
        <v>MSK箱</v>
      </c>
      <c r="E1605" s="7" t="s">
        <v>17174</v>
      </c>
      <c r="F1605" s="19">
        <v>41543</v>
      </c>
      <c r="G1605" s="39" t="s">
        <v>6001</v>
      </c>
      <c r="H1605" s="7" t="str">
        <f t="shared" si="94"/>
        <v>重</v>
      </c>
      <c r="I1605" s="23">
        <v>41543</v>
      </c>
      <c r="J1605" s="21"/>
      <c r="K1605" s="7" t="s">
        <v>10395</v>
      </c>
      <c r="L1605" s="7" t="s">
        <v>1066</v>
      </c>
      <c r="M1605" s="9" t="s">
        <v>3260</v>
      </c>
      <c r="N1605" s="68"/>
      <c r="O1605" s="18" t="str">
        <f t="shared" ca="1" si="95"/>
        <v>256天</v>
      </c>
      <c r="P1605" s="80"/>
      <c r="Q1605" s="80"/>
      <c r="R1605" s="80"/>
      <c r="S1605" s="80"/>
    </row>
    <row r="1606" spans="1:19">
      <c r="A1606" s="34">
        <v>1654</v>
      </c>
      <c r="B1606" s="101" t="s">
        <v>3873</v>
      </c>
      <c r="C1606" s="7" t="s">
        <v>6828</v>
      </c>
      <c r="D1606" s="7" t="str">
        <f t="shared" si="96"/>
        <v>MSK箱</v>
      </c>
      <c r="E1606" s="7" t="s">
        <v>17174</v>
      </c>
      <c r="F1606" s="19">
        <v>41550</v>
      </c>
      <c r="G1606" s="39" t="s">
        <v>2865</v>
      </c>
      <c r="H1606" s="7" t="str">
        <f t="shared" si="94"/>
        <v>重</v>
      </c>
      <c r="I1606" s="23">
        <v>41592</v>
      </c>
      <c r="J1606" s="21"/>
      <c r="K1606" s="7" t="s">
        <v>5796</v>
      </c>
      <c r="L1606" s="7" t="s">
        <v>4548</v>
      </c>
      <c r="M1606" s="9" t="s">
        <v>9993</v>
      </c>
      <c r="N1606" s="68"/>
      <c r="O1606" s="18" t="str">
        <f t="shared" ca="1" si="95"/>
        <v>249天</v>
      </c>
      <c r="P1606" s="80"/>
      <c r="Q1606" s="80"/>
      <c r="R1606" s="80"/>
      <c r="S1606" s="80"/>
    </row>
    <row r="1607" spans="1:19">
      <c r="A1607" s="34">
        <v>1655</v>
      </c>
      <c r="B1607" s="101" t="s">
        <v>12444</v>
      </c>
      <c r="C1607" s="7" t="s">
        <v>6828</v>
      </c>
      <c r="D1607" s="7" t="str">
        <f t="shared" si="96"/>
        <v>MSK箱</v>
      </c>
      <c r="E1607" s="7" t="s">
        <v>17174</v>
      </c>
      <c r="F1607" s="19">
        <v>41552</v>
      </c>
      <c r="G1607" s="39" t="s">
        <v>6001</v>
      </c>
      <c r="H1607" s="7" t="str">
        <f t="shared" si="94"/>
        <v>重</v>
      </c>
      <c r="I1607" s="23">
        <v>41633</v>
      </c>
      <c r="J1607" s="21"/>
      <c r="K1607" s="7" t="s">
        <v>5796</v>
      </c>
      <c r="L1607" s="7" t="s">
        <v>4548</v>
      </c>
      <c r="M1607" s="9" t="s">
        <v>6527</v>
      </c>
      <c r="N1607" s="68"/>
      <c r="O1607" s="18" t="str">
        <f t="shared" ca="1" si="95"/>
        <v>247天</v>
      </c>
      <c r="P1607" s="80"/>
      <c r="Q1607" s="80"/>
      <c r="R1607" s="80"/>
      <c r="S1607" s="80"/>
    </row>
    <row r="1608" spans="1:19">
      <c r="A1608" s="34">
        <v>1656</v>
      </c>
      <c r="B1608" s="101" t="s">
        <v>72</v>
      </c>
      <c r="C1608" s="7" t="s">
        <v>3270</v>
      </c>
      <c r="D1608" s="7" t="str">
        <f t="shared" si="96"/>
        <v>MSK箱</v>
      </c>
      <c r="E1608" s="7" t="s">
        <v>17174</v>
      </c>
      <c r="F1608" s="19">
        <v>41557</v>
      </c>
      <c r="G1608" s="39"/>
      <c r="H1608" s="7" t="str">
        <f t="shared" si="94"/>
        <v>重</v>
      </c>
      <c r="I1608" s="23">
        <v>41648</v>
      </c>
      <c r="J1608" s="21"/>
      <c r="K1608" s="7" t="s">
        <v>10395</v>
      </c>
      <c r="L1608" s="7"/>
      <c r="M1608" s="9" t="s">
        <v>7900</v>
      </c>
      <c r="N1608" s="68"/>
      <c r="O1608" s="18" t="str">
        <f t="shared" ca="1" si="95"/>
        <v>242天</v>
      </c>
      <c r="P1608" s="80"/>
      <c r="Q1608" s="80"/>
      <c r="R1608" s="80">
        <v>600</v>
      </c>
      <c r="S1608" s="80">
        <v>9140029</v>
      </c>
    </row>
    <row r="1609" spans="1:19">
      <c r="A1609" s="34">
        <v>1657</v>
      </c>
      <c r="B1609" s="101" t="s">
        <v>3943</v>
      </c>
      <c r="C1609" s="7" t="s">
        <v>6828</v>
      </c>
      <c r="D1609" s="7" t="str">
        <f t="shared" si="96"/>
        <v>MSK箱</v>
      </c>
      <c r="E1609" s="7" t="s">
        <v>17174</v>
      </c>
      <c r="F1609" s="19">
        <v>41591</v>
      </c>
      <c r="G1609" s="39" t="s">
        <v>3944</v>
      </c>
      <c r="H1609" s="7" t="str">
        <f t="shared" si="94"/>
        <v>重</v>
      </c>
      <c r="I1609" s="23">
        <v>41592</v>
      </c>
      <c r="J1609" s="21"/>
      <c r="K1609" s="7" t="s">
        <v>10395</v>
      </c>
      <c r="L1609" s="7" t="s">
        <v>1066</v>
      </c>
      <c r="M1609" s="9" t="s">
        <v>5254</v>
      </c>
      <c r="N1609" s="68"/>
      <c r="O1609" s="18" t="str">
        <f t="shared" ca="1" si="95"/>
        <v>208天</v>
      </c>
      <c r="P1609" s="80"/>
      <c r="Q1609" s="80"/>
      <c r="R1609" s="80"/>
      <c r="S1609" s="80"/>
    </row>
    <row r="1610" spans="1:19">
      <c r="A1610" s="34">
        <v>1658</v>
      </c>
      <c r="B1610" s="101" t="s">
        <v>1004</v>
      </c>
      <c r="C1610" s="7" t="s">
        <v>6828</v>
      </c>
      <c r="D1610" s="7" t="str">
        <f t="shared" si="96"/>
        <v>MSK箱</v>
      </c>
      <c r="E1610" s="7" t="s">
        <v>17174</v>
      </c>
      <c r="F1610" s="19">
        <v>41648</v>
      </c>
      <c r="G1610" s="39" t="s">
        <v>6001</v>
      </c>
      <c r="H1610" s="7" t="str">
        <f t="shared" si="94"/>
        <v>重</v>
      </c>
      <c r="I1610" s="23">
        <v>41652</v>
      </c>
      <c r="J1610" s="21"/>
      <c r="K1610" s="7" t="s">
        <v>10395</v>
      </c>
      <c r="L1610" s="7" t="s">
        <v>1066</v>
      </c>
      <c r="M1610" s="9" t="s">
        <v>71</v>
      </c>
      <c r="N1610" s="68"/>
      <c r="O1610" s="18" t="str">
        <f t="shared" ca="1" si="95"/>
        <v>151天</v>
      </c>
      <c r="P1610" s="80"/>
      <c r="Q1610" s="80"/>
      <c r="R1610" s="80"/>
      <c r="S1610" s="80"/>
    </row>
    <row r="1611" spans="1:19">
      <c r="A1611" s="34">
        <v>1659</v>
      </c>
      <c r="B1611" s="101" t="s">
        <v>1005</v>
      </c>
      <c r="C1611" s="7" t="s">
        <v>6828</v>
      </c>
      <c r="D1611" s="7" t="str">
        <f t="shared" si="96"/>
        <v>MSK箱</v>
      </c>
      <c r="E1611" s="7" t="s">
        <v>17174</v>
      </c>
      <c r="F1611" s="19">
        <v>41648</v>
      </c>
      <c r="G1611" s="39" t="s">
        <v>6001</v>
      </c>
      <c r="H1611" s="7" t="str">
        <f t="shared" si="94"/>
        <v>重</v>
      </c>
      <c r="I1611" s="23">
        <v>41648</v>
      </c>
      <c r="J1611" s="21"/>
      <c r="K1611" s="7" t="s">
        <v>5796</v>
      </c>
      <c r="L1611" s="7" t="s">
        <v>4548</v>
      </c>
      <c r="M1611" s="9" t="s">
        <v>1003</v>
      </c>
      <c r="N1611" s="68"/>
      <c r="O1611" s="18" t="str">
        <f t="shared" ca="1" si="95"/>
        <v>151天</v>
      </c>
      <c r="P1611" s="80"/>
      <c r="Q1611" s="80"/>
      <c r="R1611" s="80"/>
      <c r="S1611" s="80"/>
    </row>
    <row r="1612" spans="1:19">
      <c r="A1612" s="34">
        <v>1660</v>
      </c>
      <c r="B1612" s="101" t="s">
        <v>607</v>
      </c>
      <c r="C1612" s="7" t="s">
        <v>6828</v>
      </c>
      <c r="D1612" s="7" t="str">
        <f t="shared" si="96"/>
        <v>MSK箱</v>
      </c>
      <c r="E1612" s="7" t="s">
        <v>17174</v>
      </c>
      <c r="F1612" s="19">
        <v>41654</v>
      </c>
      <c r="G1612" s="39" t="s">
        <v>14373</v>
      </c>
      <c r="H1612" s="7" t="str">
        <f t="shared" si="94"/>
        <v>重</v>
      </c>
      <c r="I1612" s="23">
        <v>41658</v>
      </c>
      <c r="J1612" s="21"/>
      <c r="K1612" s="7" t="s">
        <v>10395</v>
      </c>
      <c r="L1612" s="7" t="s">
        <v>1066</v>
      </c>
      <c r="M1612" s="9">
        <v>951260626</v>
      </c>
      <c r="N1612" s="68"/>
      <c r="O1612" s="18" t="str">
        <f t="shared" ca="1" si="95"/>
        <v>145天</v>
      </c>
      <c r="P1612" s="80"/>
      <c r="Q1612" s="80"/>
      <c r="R1612" s="80"/>
      <c r="S1612" s="80"/>
    </row>
    <row r="1613" spans="1:19">
      <c r="A1613" s="34">
        <v>1661</v>
      </c>
      <c r="B1613" s="120" t="s">
        <v>2769</v>
      </c>
      <c r="C1613" s="7" t="s">
        <v>3270</v>
      </c>
      <c r="D1613" s="7" t="str">
        <f t="shared" si="96"/>
        <v>MSK箱</v>
      </c>
      <c r="E1613" s="7" t="s">
        <v>17174</v>
      </c>
      <c r="F1613" s="19">
        <v>41665</v>
      </c>
      <c r="G1613" s="79">
        <v>50</v>
      </c>
      <c r="H1613" s="7" t="str">
        <f t="shared" si="94"/>
        <v>空</v>
      </c>
      <c r="I1613" s="23"/>
      <c r="J1613" s="21"/>
      <c r="K1613" s="7"/>
      <c r="L1613" s="7"/>
      <c r="M1613" s="9"/>
      <c r="N1613" s="68"/>
      <c r="O1613" s="18" t="str">
        <f t="shared" ca="1" si="95"/>
        <v>134天</v>
      </c>
      <c r="P1613" s="133">
        <v>50</v>
      </c>
      <c r="Q1613" s="80">
        <v>9140029</v>
      </c>
      <c r="R1613" s="80"/>
      <c r="S1613" s="80"/>
    </row>
    <row r="1614" spans="1:19">
      <c r="A1614" s="34">
        <v>1662</v>
      </c>
      <c r="B1614" s="120" t="s">
        <v>2770</v>
      </c>
      <c r="C1614" s="7" t="s">
        <v>3270</v>
      </c>
      <c r="D1614" s="7" t="str">
        <f t="shared" ref="D1614:D1627" si="97">IF(B1614="","","MSK箱")</f>
        <v>MSK箱</v>
      </c>
      <c r="E1614" s="7" t="s">
        <v>17174</v>
      </c>
      <c r="F1614" s="19">
        <v>41665</v>
      </c>
      <c r="G1614" s="79">
        <v>50</v>
      </c>
      <c r="H1614" s="7" t="str">
        <f t="shared" si="94"/>
        <v>空</v>
      </c>
      <c r="I1614" s="23"/>
      <c r="J1614" s="21"/>
      <c r="K1614" s="7"/>
      <c r="L1614" s="7"/>
      <c r="M1614" s="9"/>
      <c r="N1614" s="68"/>
      <c r="O1614" s="18" t="str">
        <f t="shared" ca="1" si="95"/>
        <v>134天</v>
      </c>
      <c r="P1614" s="133">
        <v>50</v>
      </c>
      <c r="Q1614" s="80">
        <v>9140029</v>
      </c>
      <c r="R1614" s="80"/>
      <c r="S1614" s="80"/>
    </row>
    <row r="1615" spans="1:19">
      <c r="A1615" s="34">
        <v>1663</v>
      </c>
      <c r="B1615" s="120" t="s">
        <v>2771</v>
      </c>
      <c r="C1615" s="7" t="s">
        <v>3270</v>
      </c>
      <c r="D1615" s="7" t="str">
        <f t="shared" si="97"/>
        <v>MSK箱</v>
      </c>
      <c r="E1615" s="7" t="s">
        <v>17174</v>
      </c>
      <c r="F1615" s="19">
        <v>41665</v>
      </c>
      <c r="G1615" s="79">
        <v>50</v>
      </c>
      <c r="H1615" s="7" t="str">
        <f t="shared" si="94"/>
        <v>空</v>
      </c>
      <c r="I1615" s="23"/>
      <c r="J1615" s="21"/>
      <c r="K1615" s="7"/>
      <c r="L1615" s="7"/>
      <c r="M1615" s="9"/>
      <c r="N1615" s="68"/>
      <c r="O1615" s="18" t="str">
        <f t="shared" ca="1" si="95"/>
        <v>134天</v>
      </c>
      <c r="P1615" s="133">
        <v>50</v>
      </c>
      <c r="Q1615" s="80">
        <v>9140029</v>
      </c>
      <c r="R1615" s="80"/>
      <c r="S1615" s="80"/>
    </row>
    <row r="1616" spans="1:19">
      <c r="A1616" s="34">
        <v>1664</v>
      </c>
      <c r="B1616" s="120" t="s">
        <v>2772</v>
      </c>
      <c r="C1616" s="7" t="s">
        <v>3270</v>
      </c>
      <c r="D1616" s="7" t="str">
        <f t="shared" si="97"/>
        <v>MSK箱</v>
      </c>
      <c r="E1616" s="7" t="s">
        <v>17174</v>
      </c>
      <c r="F1616" s="19">
        <v>41665</v>
      </c>
      <c r="G1616" s="79">
        <v>50</v>
      </c>
      <c r="H1616" s="7" t="str">
        <f t="shared" si="94"/>
        <v>空</v>
      </c>
      <c r="I1616" s="23"/>
      <c r="J1616" s="21"/>
      <c r="K1616" s="7"/>
      <c r="L1616" s="7"/>
      <c r="M1616" s="9"/>
      <c r="N1616" s="68"/>
      <c r="O1616" s="18" t="str">
        <f t="shared" ca="1" si="95"/>
        <v>134天</v>
      </c>
      <c r="P1616" s="133">
        <v>50</v>
      </c>
      <c r="Q1616" s="80">
        <v>9140029</v>
      </c>
      <c r="R1616" s="80"/>
      <c r="S1616" s="80"/>
    </row>
    <row r="1617" spans="1:19">
      <c r="A1617" s="34">
        <v>1665</v>
      </c>
      <c r="B1617" s="120" t="s">
        <v>2773</v>
      </c>
      <c r="C1617" s="7" t="s">
        <v>3270</v>
      </c>
      <c r="D1617" s="7" t="str">
        <f t="shared" si="97"/>
        <v>MSK箱</v>
      </c>
      <c r="E1617" s="7" t="s">
        <v>17174</v>
      </c>
      <c r="F1617" s="19">
        <v>41665</v>
      </c>
      <c r="G1617" s="79">
        <v>50</v>
      </c>
      <c r="H1617" s="7" t="str">
        <f t="shared" si="94"/>
        <v>空</v>
      </c>
      <c r="I1617" s="23"/>
      <c r="J1617" s="21"/>
      <c r="K1617" s="7"/>
      <c r="L1617" s="7"/>
      <c r="M1617" s="9"/>
      <c r="N1617" s="68"/>
      <c r="O1617" s="18" t="str">
        <f t="shared" ca="1" si="95"/>
        <v>134天</v>
      </c>
      <c r="P1617" s="133">
        <v>50</v>
      </c>
      <c r="Q1617" s="80">
        <v>9140029</v>
      </c>
      <c r="R1617" s="80"/>
      <c r="S1617" s="80"/>
    </row>
    <row r="1618" spans="1:19">
      <c r="A1618" s="34">
        <v>1666</v>
      </c>
      <c r="B1618" s="120" t="s">
        <v>2774</v>
      </c>
      <c r="C1618" s="7" t="s">
        <v>3270</v>
      </c>
      <c r="D1618" s="7" t="str">
        <f t="shared" si="97"/>
        <v>MSK箱</v>
      </c>
      <c r="E1618" s="7" t="s">
        <v>17174</v>
      </c>
      <c r="F1618" s="19">
        <v>41665</v>
      </c>
      <c r="G1618" s="79">
        <v>50</v>
      </c>
      <c r="H1618" s="7" t="str">
        <f t="shared" si="94"/>
        <v>空</v>
      </c>
      <c r="I1618" s="23"/>
      <c r="J1618" s="21"/>
      <c r="K1618" s="7"/>
      <c r="L1618" s="7"/>
      <c r="M1618" s="9"/>
      <c r="N1618" s="68"/>
      <c r="O1618" s="18" t="str">
        <f t="shared" ca="1" si="95"/>
        <v>134天</v>
      </c>
      <c r="P1618" s="133">
        <v>50</v>
      </c>
      <c r="Q1618" s="80">
        <v>9140029</v>
      </c>
      <c r="R1618" s="80"/>
      <c r="S1618" s="80"/>
    </row>
    <row r="1619" spans="1:19">
      <c r="A1619" s="34">
        <v>1667</v>
      </c>
      <c r="B1619" s="120" t="s">
        <v>2775</v>
      </c>
      <c r="C1619" s="7" t="s">
        <v>3270</v>
      </c>
      <c r="D1619" s="7" t="str">
        <f t="shared" si="97"/>
        <v>MSK箱</v>
      </c>
      <c r="E1619" s="7" t="s">
        <v>17174</v>
      </c>
      <c r="F1619" s="19">
        <v>41665</v>
      </c>
      <c r="G1619" s="79">
        <v>50</v>
      </c>
      <c r="H1619" s="7" t="str">
        <f t="shared" si="94"/>
        <v>空</v>
      </c>
      <c r="I1619" s="23"/>
      <c r="J1619" s="21"/>
      <c r="K1619" s="7"/>
      <c r="L1619" s="7"/>
      <c r="M1619" s="9"/>
      <c r="N1619" s="68"/>
      <c r="O1619" s="18" t="str">
        <f t="shared" ca="1" si="95"/>
        <v>134天</v>
      </c>
      <c r="P1619" s="133">
        <v>50</v>
      </c>
      <c r="Q1619" s="80">
        <v>9140029</v>
      </c>
      <c r="R1619" s="80"/>
      <c r="S1619" s="80"/>
    </row>
    <row r="1620" spans="1:19">
      <c r="A1620" s="34">
        <v>1668</v>
      </c>
      <c r="B1620" s="120" t="s">
        <v>11961</v>
      </c>
      <c r="C1620" s="7" t="s">
        <v>3270</v>
      </c>
      <c r="D1620" s="7" t="str">
        <f t="shared" si="97"/>
        <v>MSK箱</v>
      </c>
      <c r="E1620" s="7" t="s">
        <v>17174</v>
      </c>
      <c r="F1620" s="19">
        <v>41665</v>
      </c>
      <c r="G1620" s="79">
        <v>50</v>
      </c>
      <c r="H1620" s="7" t="str">
        <f t="shared" si="94"/>
        <v>空</v>
      </c>
      <c r="I1620" s="23"/>
      <c r="J1620" s="21"/>
      <c r="K1620" s="7"/>
      <c r="L1620" s="7"/>
      <c r="M1620" s="9"/>
      <c r="N1620" s="68"/>
      <c r="O1620" s="18" t="str">
        <f t="shared" ca="1" si="95"/>
        <v>134天</v>
      </c>
      <c r="P1620" s="133">
        <v>50</v>
      </c>
      <c r="Q1620" s="80">
        <v>9140029</v>
      </c>
      <c r="R1620" s="80"/>
      <c r="S1620" s="80"/>
    </row>
    <row r="1621" spans="1:19">
      <c r="A1621" s="34">
        <v>1669</v>
      </c>
      <c r="B1621" s="120" t="s">
        <v>2776</v>
      </c>
      <c r="C1621" s="7" t="s">
        <v>3270</v>
      </c>
      <c r="D1621" s="7" t="str">
        <f t="shared" si="97"/>
        <v>MSK箱</v>
      </c>
      <c r="E1621" s="7" t="s">
        <v>17174</v>
      </c>
      <c r="F1621" s="19">
        <v>41665</v>
      </c>
      <c r="G1621" s="79">
        <v>50</v>
      </c>
      <c r="H1621" s="7" t="str">
        <f t="shared" si="94"/>
        <v>空</v>
      </c>
      <c r="I1621" s="23"/>
      <c r="J1621" s="21"/>
      <c r="K1621" s="7"/>
      <c r="L1621" s="7"/>
      <c r="M1621" s="9"/>
      <c r="N1621" s="68"/>
      <c r="O1621" s="18" t="str">
        <f t="shared" ca="1" si="95"/>
        <v>134天</v>
      </c>
      <c r="P1621" s="133">
        <v>50</v>
      </c>
      <c r="Q1621" s="80">
        <v>9140029</v>
      </c>
      <c r="R1621" s="80"/>
      <c r="S1621" s="80"/>
    </row>
    <row r="1622" spans="1:19">
      <c r="A1622" s="34">
        <v>1670</v>
      </c>
      <c r="B1622" s="120" t="s">
        <v>2777</v>
      </c>
      <c r="C1622" s="7" t="s">
        <v>3270</v>
      </c>
      <c r="D1622" s="7" t="str">
        <f t="shared" si="97"/>
        <v>MSK箱</v>
      </c>
      <c r="E1622" s="7" t="s">
        <v>17174</v>
      </c>
      <c r="F1622" s="19">
        <v>41665</v>
      </c>
      <c r="G1622" s="79">
        <v>50</v>
      </c>
      <c r="H1622" s="7" t="str">
        <f t="shared" si="94"/>
        <v>空</v>
      </c>
      <c r="I1622" s="23"/>
      <c r="J1622" s="21"/>
      <c r="K1622" s="7"/>
      <c r="L1622" s="7"/>
      <c r="M1622" s="9"/>
      <c r="N1622" s="68"/>
      <c r="O1622" s="18" t="str">
        <f t="shared" ca="1" si="95"/>
        <v>134天</v>
      </c>
      <c r="P1622" s="133">
        <v>50</v>
      </c>
      <c r="Q1622" s="80">
        <v>9140029</v>
      </c>
      <c r="R1622" s="80"/>
      <c r="S1622" s="80"/>
    </row>
    <row r="1623" spans="1:19">
      <c r="A1623" s="34">
        <v>1671</v>
      </c>
      <c r="B1623" s="120" t="s">
        <v>2778</v>
      </c>
      <c r="C1623" s="7" t="s">
        <v>3270</v>
      </c>
      <c r="D1623" s="7" t="str">
        <f t="shared" si="97"/>
        <v>MSK箱</v>
      </c>
      <c r="E1623" s="7" t="s">
        <v>17174</v>
      </c>
      <c r="F1623" s="19">
        <v>41665</v>
      </c>
      <c r="G1623" s="79">
        <v>50</v>
      </c>
      <c r="H1623" s="7" t="str">
        <f t="shared" si="94"/>
        <v>空</v>
      </c>
      <c r="I1623" s="23"/>
      <c r="J1623" s="21"/>
      <c r="K1623" s="7"/>
      <c r="L1623" s="7"/>
      <c r="M1623" s="9"/>
      <c r="N1623" s="68"/>
      <c r="O1623" s="18" t="str">
        <f t="shared" ca="1" si="95"/>
        <v>134天</v>
      </c>
      <c r="P1623" s="133">
        <v>50</v>
      </c>
      <c r="Q1623" s="80">
        <v>9140029</v>
      </c>
      <c r="R1623" s="80"/>
      <c r="S1623" s="80"/>
    </row>
    <row r="1624" spans="1:19">
      <c r="A1624" s="34">
        <v>1672</v>
      </c>
      <c r="B1624" s="120" t="s">
        <v>2779</v>
      </c>
      <c r="C1624" s="7" t="s">
        <v>3270</v>
      </c>
      <c r="D1624" s="7" t="str">
        <f t="shared" si="97"/>
        <v>MSK箱</v>
      </c>
      <c r="E1624" s="7" t="s">
        <v>17174</v>
      </c>
      <c r="F1624" s="19">
        <v>41663</v>
      </c>
      <c r="G1624" s="79">
        <v>50</v>
      </c>
      <c r="H1624" s="7" t="str">
        <f t="shared" ref="H1624:H1655" si="98">IF(I1624="","空","重")</f>
        <v>空</v>
      </c>
      <c r="I1624" s="23"/>
      <c r="J1624" s="21"/>
      <c r="K1624" s="7"/>
      <c r="L1624" s="7"/>
      <c r="M1624" s="9"/>
      <c r="N1624" s="68"/>
      <c r="O1624" s="18" t="str">
        <f t="shared" ref="O1624:O1655" ca="1" si="99">IF(ISNONTEXT(J1624),DATEDIF(F1624,TODAY(),"d")&amp;"天","出场")</f>
        <v>136天</v>
      </c>
      <c r="P1624" s="133">
        <v>50</v>
      </c>
      <c r="Q1624" s="80">
        <v>9140029</v>
      </c>
      <c r="R1624" s="80"/>
      <c r="S1624" s="80"/>
    </row>
    <row r="1625" spans="1:19">
      <c r="A1625" s="34">
        <v>1673</v>
      </c>
      <c r="B1625" s="120" t="s">
        <v>2780</v>
      </c>
      <c r="C1625" s="7" t="s">
        <v>3270</v>
      </c>
      <c r="D1625" s="7" t="str">
        <f t="shared" si="97"/>
        <v>MSK箱</v>
      </c>
      <c r="E1625" s="7" t="s">
        <v>17174</v>
      </c>
      <c r="F1625" s="19">
        <v>41663</v>
      </c>
      <c r="G1625" s="79">
        <v>50</v>
      </c>
      <c r="H1625" s="7" t="str">
        <f t="shared" si="98"/>
        <v>空</v>
      </c>
      <c r="I1625" s="23"/>
      <c r="J1625" s="21"/>
      <c r="K1625" s="7"/>
      <c r="L1625" s="7"/>
      <c r="M1625" s="9"/>
      <c r="N1625" s="68"/>
      <c r="O1625" s="18" t="str">
        <f t="shared" ca="1" si="99"/>
        <v>136天</v>
      </c>
      <c r="P1625" s="133">
        <v>50</v>
      </c>
      <c r="Q1625" s="80">
        <v>9140029</v>
      </c>
      <c r="R1625" s="80"/>
      <c r="S1625" s="80"/>
    </row>
    <row r="1626" spans="1:19">
      <c r="A1626" s="34">
        <v>1674</v>
      </c>
      <c r="B1626" s="120" t="s">
        <v>2781</v>
      </c>
      <c r="C1626" s="7" t="s">
        <v>3270</v>
      </c>
      <c r="D1626" s="7" t="str">
        <f t="shared" si="97"/>
        <v>MSK箱</v>
      </c>
      <c r="E1626" s="7" t="s">
        <v>17174</v>
      </c>
      <c r="F1626" s="19">
        <v>41663</v>
      </c>
      <c r="G1626" s="79">
        <v>50</v>
      </c>
      <c r="H1626" s="7" t="str">
        <f t="shared" si="98"/>
        <v>空</v>
      </c>
      <c r="I1626" s="23"/>
      <c r="J1626" s="21"/>
      <c r="K1626" s="7"/>
      <c r="L1626" s="7"/>
      <c r="M1626" s="9"/>
      <c r="N1626" s="68"/>
      <c r="O1626" s="18" t="str">
        <f t="shared" ca="1" si="99"/>
        <v>136天</v>
      </c>
      <c r="P1626" s="133">
        <v>50</v>
      </c>
      <c r="Q1626" s="80">
        <v>9140029</v>
      </c>
      <c r="R1626" s="80"/>
      <c r="S1626" s="80"/>
    </row>
    <row r="1627" spans="1:19">
      <c r="A1627" s="34">
        <v>1675</v>
      </c>
      <c r="B1627" s="120" t="s">
        <v>2782</v>
      </c>
      <c r="C1627" s="7" t="s">
        <v>3270</v>
      </c>
      <c r="D1627" s="7" t="str">
        <f t="shared" si="97"/>
        <v>MSK箱</v>
      </c>
      <c r="E1627" s="7" t="s">
        <v>17174</v>
      </c>
      <c r="F1627" s="19">
        <v>41665</v>
      </c>
      <c r="G1627" s="79">
        <v>50</v>
      </c>
      <c r="H1627" s="7" t="str">
        <f t="shared" si="98"/>
        <v>空</v>
      </c>
      <c r="I1627" s="23"/>
      <c r="J1627" s="21"/>
      <c r="K1627" s="7"/>
      <c r="L1627" s="7"/>
      <c r="M1627" s="9"/>
      <c r="N1627" s="68"/>
      <c r="O1627" s="18" t="str">
        <f t="shared" ca="1" si="99"/>
        <v>134天</v>
      </c>
      <c r="P1627" s="133">
        <v>50</v>
      </c>
      <c r="Q1627" s="80">
        <v>9140029</v>
      </c>
      <c r="R1627" s="80"/>
      <c r="S1627" s="80"/>
    </row>
    <row r="1628" spans="1:19">
      <c r="A1628" s="34">
        <v>1676</v>
      </c>
      <c r="B1628" s="100" t="s">
        <v>10140</v>
      </c>
      <c r="C1628" s="7" t="s">
        <v>6828</v>
      </c>
      <c r="D1628" s="7" t="str">
        <f t="shared" ref="D1628:D1659" si="100">IF(B1628="","","MSK箱")</f>
        <v>MSK箱</v>
      </c>
      <c r="E1628" s="7" t="s">
        <v>17174</v>
      </c>
      <c r="F1628" s="19">
        <v>41658</v>
      </c>
      <c r="G1628" s="39" t="s">
        <v>6001</v>
      </c>
      <c r="H1628" s="7" t="str">
        <f t="shared" si="98"/>
        <v>重</v>
      </c>
      <c r="I1628" s="23">
        <v>41659</v>
      </c>
      <c r="J1628" s="21"/>
      <c r="K1628" s="7" t="s">
        <v>10395</v>
      </c>
      <c r="L1628" s="7" t="s">
        <v>1066</v>
      </c>
      <c r="M1628" s="9" t="s">
        <v>10139</v>
      </c>
      <c r="N1628" s="68"/>
      <c r="O1628" s="18" t="str">
        <f t="shared" ca="1" si="99"/>
        <v>141天</v>
      </c>
      <c r="P1628" s="80"/>
      <c r="Q1628" s="80"/>
      <c r="R1628" s="80"/>
      <c r="S1628" s="80"/>
    </row>
    <row r="1629" spans="1:19">
      <c r="A1629" s="34">
        <v>1677</v>
      </c>
      <c r="B1629" s="100" t="s">
        <v>650</v>
      </c>
      <c r="C1629" s="7" t="s">
        <v>10393</v>
      </c>
      <c r="D1629" s="7" t="str">
        <f t="shared" si="100"/>
        <v>MSK箱</v>
      </c>
      <c r="E1629" s="7" t="s">
        <v>17174</v>
      </c>
      <c r="F1629" s="19">
        <v>41663</v>
      </c>
      <c r="G1629" s="39" t="s">
        <v>12175</v>
      </c>
      <c r="H1629" s="7" t="str">
        <f t="shared" si="98"/>
        <v>重</v>
      </c>
      <c r="I1629" s="23">
        <v>41665</v>
      </c>
      <c r="J1629" s="21"/>
      <c r="K1629" s="7" t="s">
        <v>10395</v>
      </c>
      <c r="L1629" s="7" t="s">
        <v>3908</v>
      </c>
      <c r="M1629" s="9">
        <v>867332825</v>
      </c>
      <c r="N1629" s="68"/>
      <c r="O1629" s="18" t="str">
        <f t="shared" ca="1" si="99"/>
        <v>136天</v>
      </c>
      <c r="P1629" s="80">
        <v>100</v>
      </c>
      <c r="Q1629" s="80"/>
      <c r="R1629" s="80">
        <v>100</v>
      </c>
      <c r="S1629" s="80">
        <v>9140029</v>
      </c>
    </row>
    <row r="1630" spans="1:19">
      <c r="A1630" s="34">
        <v>1678</v>
      </c>
      <c r="B1630" s="100" t="s">
        <v>651</v>
      </c>
      <c r="C1630" s="7" t="s">
        <v>10393</v>
      </c>
      <c r="D1630" s="7" t="str">
        <f t="shared" si="100"/>
        <v>MSK箱</v>
      </c>
      <c r="E1630" s="7" t="s">
        <v>17174</v>
      </c>
      <c r="F1630" s="19">
        <v>41663</v>
      </c>
      <c r="G1630" s="39" t="s">
        <v>12175</v>
      </c>
      <c r="H1630" s="7" t="str">
        <f t="shared" si="98"/>
        <v>重</v>
      </c>
      <c r="I1630" s="23">
        <v>41665</v>
      </c>
      <c r="J1630" s="21"/>
      <c r="K1630" s="7" t="s">
        <v>10395</v>
      </c>
      <c r="L1630" s="7" t="s">
        <v>3908</v>
      </c>
      <c r="M1630" s="9">
        <v>867332825</v>
      </c>
      <c r="N1630" s="68"/>
      <c r="O1630" s="18" t="str">
        <f t="shared" ca="1" si="99"/>
        <v>136天</v>
      </c>
      <c r="P1630" s="80">
        <v>100</v>
      </c>
      <c r="Q1630" s="80"/>
      <c r="R1630" s="80">
        <v>100</v>
      </c>
      <c r="S1630" s="80">
        <v>9140029</v>
      </c>
    </row>
    <row r="1631" spans="1:19">
      <c r="A1631" s="34">
        <v>1679</v>
      </c>
      <c r="B1631" s="100" t="s">
        <v>3506</v>
      </c>
      <c r="C1631" s="7" t="s">
        <v>6828</v>
      </c>
      <c r="D1631" s="7" t="str">
        <f t="shared" si="100"/>
        <v>MSK箱</v>
      </c>
      <c r="E1631" s="7" t="s">
        <v>17174</v>
      </c>
      <c r="F1631" s="19">
        <v>41667</v>
      </c>
      <c r="G1631" s="39" t="s">
        <v>3234</v>
      </c>
      <c r="H1631" s="7" t="str">
        <f t="shared" si="98"/>
        <v>重</v>
      </c>
      <c r="I1631" s="23">
        <v>41668</v>
      </c>
      <c r="J1631" s="21"/>
      <c r="K1631" s="7" t="s">
        <v>10395</v>
      </c>
      <c r="L1631" s="7" t="s">
        <v>1066</v>
      </c>
      <c r="M1631" s="9" t="s">
        <v>7484</v>
      </c>
      <c r="N1631" s="68"/>
      <c r="O1631" s="18" t="str">
        <f t="shared" ca="1" si="99"/>
        <v>132天</v>
      </c>
      <c r="P1631" s="80"/>
      <c r="Q1631" s="80"/>
      <c r="R1631" s="80"/>
      <c r="S1631" s="80"/>
    </row>
    <row r="1632" spans="1:19">
      <c r="A1632" s="34">
        <v>1680</v>
      </c>
      <c r="B1632" s="100" t="s">
        <v>11302</v>
      </c>
      <c r="C1632" s="7" t="s">
        <v>3270</v>
      </c>
      <c r="D1632" s="7" t="str">
        <f t="shared" si="100"/>
        <v>MSK箱</v>
      </c>
      <c r="E1632" s="7" t="s">
        <v>8078</v>
      </c>
      <c r="F1632" s="19">
        <v>41684</v>
      </c>
      <c r="G1632" s="39" t="s">
        <v>1915</v>
      </c>
      <c r="H1632" s="7" t="str">
        <f t="shared" si="98"/>
        <v>重</v>
      </c>
      <c r="I1632" s="23">
        <v>41706</v>
      </c>
      <c r="J1632" s="21"/>
      <c r="K1632" s="7" t="s">
        <v>6500</v>
      </c>
      <c r="L1632" s="7"/>
      <c r="M1632" s="9">
        <v>867362842</v>
      </c>
      <c r="N1632" s="68"/>
      <c r="O1632" s="18" t="str">
        <f t="shared" ca="1" si="99"/>
        <v>115天</v>
      </c>
      <c r="P1632" s="80">
        <v>50</v>
      </c>
      <c r="Q1632" s="80">
        <v>9140047</v>
      </c>
      <c r="R1632" s="80"/>
      <c r="S1632" s="80"/>
    </row>
    <row r="1633" spans="1:19">
      <c r="A1633" s="34">
        <v>1681</v>
      </c>
      <c r="B1633" s="120" t="s">
        <v>11303</v>
      </c>
      <c r="C1633" s="7" t="s">
        <v>3270</v>
      </c>
      <c r="D1633" s="7" t="str">
        <f t="shared" si="100"/>
        <v>MSK箱</v>
      </c>
      <c r="E1633" s="7" t="s">
        <v>8078</v>
      </c>
      <c r="F1633" s="19">
        <v>41685</v>
      </c>
      <c r="G1633" s="79" t="s">
        <v>1916</v>
      </c>
      <c r="H1633" s="7" t="str">
        <f t="shared" si="98"/>
        <v>空</v>
      </c>
      <c r="I1633" s="23"/>
      <c r="J1633" s="21"/>
      <c r="K1633" s="7"/>
      <c r="L1633" s="7"/>
      <c r="M1633" s="9"/>
      <c r="N1633" s="68"/>
      <c r="O1633" s="18" t="str">
        <f t="shared" ca="1" si="99"/>
        <v>114天</v>
      </c>
      <c r="P1633" s="80">
        <v>50</v>
      </c>
      <c r="Q1633" s="80">
        <v>9140047</v>
      </c>
      <c r="R1633" s="80"/>
      <c r="S1633" s="80"/>
    </row>
    <row r="1634" spans="1:19">
      <c r="A1634" s="34">
        <v>1684</v>
      </c>
      <c r="B1634" s="100" t="s">
        <v>11306</v>
      </c>
      <c r="C1634" s="7" t="s">
        <v>3270</v>
      </c>
      <c r="D1634" s="7" t="str">
        <f t="shared" si="100"/>
        <v>MSK箱</v>
      </c>
      <c r="E1634" s="7" t="s">
        <v>15481</v>
      </c>
      <c r="F1634" s="19">
        <v>41688</v>
      </c>
      <c r="G1634" s="79">
        <v>50</v>
      </c>
      <c r="H1634" s="7" t="str">
        <f t="shared" si="98"/>
        <v>重</v>
      </c>
      <c r="I1634" s="23">
        <v>41703</v>
      </c>
      <c r="J1634" s="21"/>
      <c r="K1634" s="7" t="s">
        <v>11298</v>
      </c>
      <c r="L1634" s="7"/>
      <c r="M1634" s="9">
        <v>562907704</v>
      </c>
      <c r="N1634" s="68"/>
      <c r="O1634" s="18" t="str">
        <f t="shared" ca="1" si="99"/>
        <v>111天</v>
      </c>
      <c r="P1634" s="80">
        <v>50</v>
      </c>
      <c r="Q1634" s="80">
        <v>9140047</v>
      </c>
      <c r="R1634" s="80"/>
      <c r="S1634" s="80"/>
    </row>
    <row r="1635" spans="1:19">
      <c r="A1635" s="34">
        <v>1697</v>
      </c>
      <c r="B1635" s="100" t="s">
        <v>11319</v>
      </c>
      <c r="C1635" s="7" t="s">
        <v>3270</v>
      </c>
      <c r="D1635" s="7" t="str">
        <f t="shared" si="100"/>
        <v>MSK箱</v>
      </c>
      <c r="E1635" s="7" t="s">
        <v>15481</v>
      </c>
      <c r="F1635" s="19">
        <v>41688</v>
      </c>
      <c r="G1635" s="39" t="s">
        <v>15781</v>
      </c>
      <c r="H1635" s="7" t="str">
        <f t="shared" si="98"/>
        <v>重</v>
      </c>
      <c r="I1635" s="23">
        <v>41703</v>
      </c>
      <c r="J1635" s="21"/>
      <c r="K1635" s="7" t="s">
        <v>11298</v>
      </c>
      <c r="L1635" s="7"/>
      <c r="M1635" s="9">
        <v>562907704</v>
      </c>
      <c r="N1635" s="68"/>
      <c r="O1635" s="18" t="str">
        <f t="shared" ca="1" si="99"/>
        <v>111天</v>
      </c>
      <c r="P1635" s="130">
        <v>50</v>
      </c>
      <c r="Q1635" s="80">
        <v>9140047</v>
      </c>
      <c r="R1635" s="80"/>
      <c r="S1635" s="80"/>
    </row>
    <row r="1636" spans="1:19">
      <c r="A1636" s="34">
        <v>1698</v>
      </c>
      <c r="B1636" s="100" t="s">
        <v>11320</v>
      </c>
      <c r="C1636" s="7" t="s">
        <v>3270</v>
      </c>
      <c r="D1636" s="7" t="str">
        <f t="shared" si="100"/>
        <v>MSK箱</v>
      </c>
      <c r="E1636" s="7" t="s">
        <v>15481</v>
      </c>
      <c r="F1636" s="19">
        <v>41688</v>
      </c>
      <c r="G1636" s="79">
        <v>50</v>
      </c>
      <c r="H1636" s="7" t="str">
        <f t="shared" si="98"/>
        <v>重</v>
      </c>
      <c r="I1636" s="23">
        <v>41703</v>
      </c>
      <c r="J1636" s="21"/>
      <c r="K1636" s="7" t="s">
        <v>11298</v>
      </c>
      <c r="L1636" s="7"/>
      <c r="M1636" s="9">
        <v>562907704</v>
      </c>
      <c r="N1636" s="68"/>
      <c r="O1636" s="18" t="str">
        <f t="shared" ca="1" si="99"/>
        <v>111天</v>
      </c>
      <c r="P1636" s="80">
        <v>50</v>
      </c>
      <c r="Q1636" s="80">
        <v>9140047</v>
      </c>
      <c r="R1636" s="80"/>
      <c r="S1636" s="80"/>
    </row>
    <row r="1637" spans="1:19">
      <c r="A1637" s="34">
        <v>1702</v>
      </c>
      <c r="B1637" s="100" t="s">
        <v>9979</v>
      </c>
      <c r="C1637" s="7" t="s">
        <v>3270</v>
      </c>
      <c r="D1637" s="7" t="str">
        <f t="shared" si="100"/>
        <v>MSK箱</v>
      </c>
      <c r="E1637" s="7" t="s">
        <v>15481</v>
      </c>
      <c r="F1637" s="19">
        <v>41689</v>
      </c>
      <c r="G1637" s="79">
        <v>50</v>
      </c>
      <c r="H1637" s="7" t="str">
        <f t="shared" si="98"/>
        <v>重</v>
      </c>
      <c r="I1637" s="23">
        <v>41703</v>
      </c>
      <c r="J1637" s="21"/>
      <c r="K1637" s="7" t="s">
        <v>11298</v>
      </c>
      <c r="L1637" s="7"/>
      <c r="M1637" s="9">
        <v>562907704</v>
      </c>
      <c r="N1637" s="68"/>
      <c r="O1637" s="18" t="str">
        <f t="shared" ca="1" si="99"/>
        <v>110天</v>
      </c>
      <c r="P1637" s="80">
        <v>50</v>
      </c>
      <c r="Q1637" s="80">
        <v>9140047</v>
      </c>
      <c r="R1637" s="80"/>
      <c r="S1637" s="80"/>
    </row>
    <row r="1638" spans="1:19">
      <c r="A1638" s="34">
        <v>1686</v>
      </c>
      <c r="B1638" s="120" t="s">
        <v>11308</v>
      </c>
      <c r="C1638" s="7" t="s">
        <v>3270</v>
      </c>
      <c r="D1638" s="7" t="str">
        <f t="shared" si="100"/>
        <v>MSK箱</v>
      </c>
      <c r="E1638" s="7" t="s">
        <v>8078</v>
      </c>
      <c r="F1638" s="19">
        <v>41684</v>
      </c>
      <c r="G1638" s="79">
        <v>50</v>
      </c>
      <c r="H1638" s="7" t="str">
        <f t="shared" si="98"/>
        <v>空</v>
      </c>
      <c r="I1638" s="23"/>
      <c r="J1638" s="21"/>
      <c r="K1638" s="7"/>
      <c r="L1638" s="7"/>
      <c r="M1638" s="9"/>
      <c r="N1638" s="68"/>
      <c r="O1638" s="18" t="str">
        <f t="shared" ca="1" si="99"/>
        <v>115天</v>
      </c>
      <c r="P1638" s="80">
        <v>50</v>
      </c>
      <c r="Q1638" s="80">
        <v>9140047</v>
      </c>
      <c r="R1638" s="80"/>
      <c r="S1638" s="80"/>
    </row>
    <row r="1639" spans="1:19">
      <c r="A1639" s="34">
        <v>1687</v>
      </c>
      <c r="B1639" s="120" t="s">
        <v>11309</v>
      </c>
      <c r="C1639" s="7" t="s">
        <v>3270</v>
      </c>
      <c r="D1639" s="7" t="str">
        <f t="shared" si="100"/>
        <v>MSK箱</v>
      </c>
      <c r="E1639" s="7" t="s">
        <v>17174</v>
      </c>
      <c r="F1639" s="19">
        <v>41683</v>
      </c>
      <c r="G1639" s="39" t="s">
        <v>1914</v>
      </c>
      <c r="H1639" s="7" t="str">
        <f t="shared" si="98"/>
        <v>空</v>
      </c>
      <c r="I1639" s="23"/>
      <c r="J1639" s="21"/>
      <c r="K1639" s="7"/>
      <c r="L1639" s="7"/>
      <c r="M1639" s="9"/>
      <c r="N1639" s="68"/>
      <c r="O1639" s="18" t="str">
        <f t="shared" ca="1" si="99"/>
        <v>116天</v>
      </c>
      <c r="P1639" s="80">
        <v>50</v>
      </c>
      <c r="Q1639" s="80">
        <v>9140047</v>
      </c>
      <c r="R1639" s="80"/>
      <c r="S1639" s="80"/>
    </row>
    <row r="1640" spans="1:19">
      <c r="A1640" s="34">
        <v>1688</v>
      </c>
      <c r="B1640" s="120" t="s">
        <v>11310</v>
      </c>
      <c r="C1640" s="7" t="s">
        <v>3270</v>
      </c>
      <c r="D1640" s="7" t="str">
        <f t="shared" si="100"/>
        <v>MSK箱</v>
      </c>
      <c r="E1640" s="7" t="s">
        <v>8078</v>
      </c>
      <c r="F1640" s="19">
        <v>41684</v>
      </c>
      <c r="G1640" s="79">
        <v>50</v>
      </c>
      <c r="H1640" s="7" t="str">
        <f t="shared" si="98"/>
        <v>空</v>
      </c>
      <c r="I1640" s="23"/>
      <c r="J1640" s="21"/>
      <c r="K1640" s="7"/>
      <c r="L1640" s="7"/>
      <c r="M1640" s="9"/>
      <c r="N1640" s="68"/>
      <c r="O1640" s="18" t="str">
        <f t="shared" ca="1" si="99"/>
        <v>115天</v>
      </c>
      <c r="P1640" s="80">
        <v>50</v>
      </c>
      <c r="Q1640" s="80">
        <v>9140047</v>
      </c>
      <c r="R1640" s="80"/>
      <c r="S1640" s="80"/>
    </row>
    <row r="1641" spans="1:19">
      <c r="A1641" s="34">
        <v>1689</v>
      </c>
      <c r="B1641" s="120" t="s">
        <v>11311</v>
      </c>
      <c r="C1641" s="7" t="s">
        <v>3270</v>
      </c>
      <c r="D1641" s="7" t="str">
        <f t="shared" si="100"/>
        <v>MSK箱</v>
      </c>
      <c r="E1641" s="7" t="s">
        <v>17174</v>
      </c>
      <c r="F1641" s="19">
        <v>41682</v>
      </c>
      <c r="G1641" s="79">
        <v>50</v>
      </c>
      <c r="H1641" s="7" t="str">
        <f t="shared" si="98"/>
        <v>空</v>
      </c>
      <c r="I1641" s="23"/>
      <c r="J1641" s="21"/>
      <c r="K1641" s="7"/>
      <c r="L1641" s="7"/>
      <c r="M1641" s="9"/>
      <c r="N1641" s="68"/>
      <c r="O1641" s="18" t="str">
        <f t="shared" ca="1" si="99"/>
        <v>117天</v>
      </c>
      <c r="P1641" s="80">
        <v>50</v>
      </c>
      <c r="Q1641" s="80">
        <v>9140047</v>
      </c>
      <c r="R1641" s="80"/>
      <c r="S1641" s="80"/>
    </row>
    <row r="1642" spans="1:19">
      <c r="A1642" s="34">
        <v>1703</v>
      </c>
      <c r="B1642" s="100" t="s">
        <v>1864</v>
      </c>
      <c r="C1642" s="7" t="s">
        <v>3270</v>
      </c>
      <c r="D1642" s="7" t="str">
        <f t="shared" si="100"/>
        <v>MSK箱</v>
      </c>
      <c r="E1642" s="7" t="s">
        <v>15481</v>
      </c>
      <c r="F1642" s="19">
        <v>41688</v>
      </c>
      <c r="G1642" s="79">
        <v>50</v>
      </c>
      <c r="H1642" s="7" t="str">
        <f t="shared" si="98"/>
        <v>重</v>
      </c>
      <c r="I1642" s="23">
        <v>41703</v>
      </c>
      <c r="J1642" s="21"/>
      <c r="K1642" s="7" t="s">
        <v>11298</v>
      </c>
      <c r="L1642" s="7"/>
      <c r="M1642" s="9">
        <v>562907704</v>
      </c>
      <c r="N1642" s="68"/>
      <c r="O1642" s="18" t="str">
        <f t="shared" ca="1" si="99"/>
        <v>111天</v>
      </c>
      <c r="P1642" s="80">
        <v>50</v>
      </c>
      <c r="Q1642" s="80">
        <v>9140047</v>
      </c>
      <c r="R1642" s="80"/>
      <c r="S1642" s="80"/>
    </row>
    <row r="1643" spans="1:19">
      <c r="A1643" s="34">
        <v>1704</v>
      </c>
      <c r="B1643" s="100" t="s">
        <v>1865</v>
      </c>
      <c r="C1643" s="7" t="s">
        <v>3270</v>
      </c>
      <c r="D1643" s="7" t="str">
        <f t="shared" si="100"/>
        <v>MSK箱</v>
      </c>
      <c r="E1643" s="7" t="s">
        <v>15481</v>
      </c>
      <c r="F1643" s="19">
        <v>41688</v>
      </c>
      <c r="G1643" s="79">
        <v>50</v>
      </c>
      <c r="H1643" s="7" t="str">
        <f t="shared" si="98"/>
        <v>重</v>
      </c>
      <c r="I1643" s="23">
        <v>41703</v>
      </c>
      <c r="J1643" s="21"/>
      <c r="K1643" s="7" t="s">
        <v>11298</v>
      </c>
      <c r="L1643" s="7"/>
      <c r="M1643" s="9">
        <v>562907704</v>
      </c>
      <c r="N1643" s="68"/>
      <c r="O1643" s="18" t="str">
        <f t="shared" ca="1" si="99"/>
        <v>111天</v>
      </c>
      <c r="P1643" s="80">
        <v>50</v>
      </c>
      <c r="Q1643" s="80">
        <v>9140047</v>
      </c>
      <c r="R1643" s="80"/>
      <c r="S1643" s="80"/>
    </row>
    <row r="1644" spans="1:19">
      <c r="A1644" s="34">
        <v>1714</v>
      </c>
      <c r="B1644" s="100" t="s">
        <v>1875</v>
      </c>
      <c r="C1644" s="7" t="s">
        <v>3270</v>
      </c>
      <c r="D1644" s="7" t="str">
        <f t="shared" si="100"/>
        <v>MSK箱</v>
      </c>
      <c r="E1644" s="7" t="s">
        <v>15481</v>
      </c>
      <c r="F1644" s="19">
        <v>41689</v>
      </c>
      <c r="G1644" s="79">
        <v>50</v>
      </c>
      <c r="H1644" s="7" t="str">
        <f t="shared" si="98"/>
        <v>重</v>
      </c>
      <c r="I1644" s="23">
        <v>41703</v>
      </c>
      <c r="J1644" s="21"/>
      <c r="K1644" s="7" t="s">
        <v>11298</v>
      </c>
      <c r="L1644" s="7"/>
      <c r="M1644" s="9">
        <v>562907704</v>
      </c>
      <c r="N1644" s="68"/>
      <c r="O1644" s="18" t="str">
        <f t="shared" ca="1" si="99"/>
        <v>110天</v>
      </c>
      <c r="P1644" s="80">
        <v>50</v>
      </c>
      <c r="Q1644" s="80">
        <v>9140047</v>
      </c>
      <c r="R1644" s="80"/>
      <c r="S1644" s="80"/>
    </row>
    <row r="1645" spans="1:19">
      <c r="A1645" s="34">
        <v>1721</v>
      </c>
      <c r="B1645" s="100" t="s">
        <v>1882</v>
      </c>
      <c r="C1645" s="7" t="s">
        <v>3270</v>
      </c>
      <c r="D1645" s="7" t="str">
        <f t="shared" si="100"/>
        <v>MSK箱</v>
      </c>
      <c r="E1645" s="7" t="s">
        <v>15481</v>
      </c>
      <c r="F1645" s="19">
        <v>41689</v>
      </c>
      <c r="G1645" s="79">
        <v>50</v>
      </c>
      <c r="H1645" s="7" t="str">
        <f t="shared" si="98"/>
        <v>重</v>
      </c>
      <c r="I1645" s="23">
        <v>41703</v>
      </c>
      <c r="J1645" s="21"/>
      <c r="K1645" s="7" t="s">
        <v>11298</v>
      </c>
      <c r="L1645" s="7"/>
      <c r="M1645" s="9">
        <v>562907704</v>
      </c>
      <c r="N1645" s="68"/>
      <c r="O1645" s="18" t="str">
        <f t="shared" ca="1" si="99"/>
        <v>110天</v>
      </c>
      <c r="P1645" s="80">
        <v>50</v>
      </c>
      <c r="Q1645" s="80">
        <v>9140047</v>
      </c>
      <c r="R1645" s="80"/>
      <c r="S1645" s="80"/>
    </row>
    <row r="1646" spans="1:19">
      <c r="A1646" s="34">
        <v>1724</v>
      </c>
      <c r="B1646" s="100" t="s">
        <v>5817</v>
      </c>
      <c r="C1646" s="7" t="s">
        <v>3270</v>
      </c>
      <c r="D1646" s="7" t="str">
        <f t="shared" si="100"/>
        <v>MSK箱</v>
      </c>
      <c r="E1646" s="7" t="s">
        <v>15481</v>
      </c>
      <c r="F1646" s="19">
        <v>41689</v>
      </c>
      <c r="G1646" s="79">
        <v>50</v>
      </c>
      <c r="H1646" s="7" t="str">
        <f t="shared" si="98"/>
        <v>重</v>
      </c>
      <c r="I1646" s="23">
        <v>41703</v>
      </c>
      <c r="J1646" s="21"/>
      <c r="K1646" s="7" t="s">
        <v>11298</v>
      </c>
      <c r="L1646" s="7"/>
      <c r="M1646" s="9">
        <v>562907704</v>
      </c>
      <c r="N1646" s="68"/>
      <c r="O1646" s="18" t="str">
        <f t="shared" ca="1" si="99"/>
        <v>110天</v>
      </c>
      <c r="P1646" s="80">
        <v>50</v>
      </c>
      <c r="Q1646" s="80">
        <v>9140047</v>
      </c>
      <c r="R1646" s="80"/>
      <c r="S1646" s="80"/>
    </row>
    <row r="1647" spans="1:19">
      <c r="A1647" s="34">
        <v>1725</v>
      </c>
      <c r="B1647" s="100" t="s">
        <v>5818</v>
      </c>
      <c r="C1647" s="7" t="s">
        <v>3270</v>
      </c>
      <c r="D1647" s="7" t="str">
        <f t="shared" si="100"/>
        <v>MSK箱</v>
      </c>
      <c r="E1647" s="7" t="s">
        <v>15481</v>
      </c>
      <c r="F1647" s="19">
        <v>41689</v>
      </c>
      <c r="G1647" s="79">
        <v>50</v>
      </c>
      <c r="H1647" s="7" t="str">
        <f t="shared" si="98"/>
        <v>重</v>
      </c>
      <c r="I1647" s="23">
        <v>41703</v>
      </c>
      <c r="J1647" s="21"/>
      <c r="K1647" s="7" t="s">
        <v>11298</v>
      </c>
      <c r="L1647" s="7"/>
      <c r="M1647" s="9">
        <v>562907704</v>
      </c>
      <c r="N1647" s="68"/>
      <c r="O1647" s="18" t="str">
        <f t="shared" ca="1" si="99"/>
        <v>110天</v>
      </c>
      <c r="P1647" s="80">
        <v>50</v>
      </c>
      <c r="Q1647" s="80">
        <v>9140047</v>
      </c>
      <c r="R1647" s="80"/>
      <c r="S1647" s="80"/>
    </row>
    <row r="1648" spans="1:19">
      <c r="A1648" s="34">
        <v>1735</v>
      </c>
      <c r="B1648" s="100" t="s">
        <v>2958</v>
      </c>
      <c r="C1648" s="7" t="s">
        <v>3270</v>
      </c>
      <c r="D1648" s="7" t="str">
        <f t="shared" si="100"/>
        <v>MSK箱</v>
      </c>
      <c r="E1648" s="7" t="s">
        <v>15481</v>
      </c>
      <c r="F1648" s="19">
        <v>41689</v>
      </c>
      <c r="G1648" s="79">
        <v>50</v>
      </c>
      <c r="H1648" s="7" t="str">
        <f t="shared" si="98"/>
        <v>重</v>
      </c>
      <c r="I1648" s="23">
        <v>41703</v>
      </c>
      <c r="J1648" s="21"/>
      <c r="K1648" s="7" t="s">
        <v>11298</v>
      </c>
      <c r="L1648" s="7"/>
      <c r="M1648" s="9">
        <v>562907704</v>
      </c>
      <c r="N1648" s="68"/>
      <c r="O1648" s="18" t="str">
        <f t="shared" ca="1" si="99"/>
        <v>110天</v>
      </c>
      <c r="P1648" s="80">
        <v>50</v>
      </c>
      <c r="Q1648" s="80">
        <v>9140047</v>
      </c>
      <c r="R1648" s="80"/>
      <c r="S1648" s="80"/>
    </row>
    <row r="1649" spans="1:19">
      <c r="A1649" s="34">
        <v>1743</v>
      </c>
      <c r="B1649" s="100" t="s">
        <v>2966</v>
      </c>
      <c r="C1649" s="7" t="s">
        <v>3270</v>
      </c>
      <c r="D1649" s="7" t="str">
        <f t="shared" si="100"/>
        <v>MSK箱</v>
      </c>
      <c r="E1649" s="7" t="s">
        <v>15481</v>
      </c>
      <c r="F1649" s="19">
        <v>41690</v>
      </c>
      <c r="G1649" s="79">
        <v>50</v>
      </c>
      <c r="H1649" s="7" t="str">
        <f t="shared" si="98"/>
        <v>重</v>
      </c>
      <c r="I1649" s="23">
        <v>41703</v>
      </c>
      <c r="J1649" s="21"/>
      <c r="K1649" s="7" t="s">
        <v>11298</v>
      </c>
      <c r="L1649" s="7"/>
      <c r="M1649" s="9">
        <v>562907704</v>
      </c>
      <c r="N1649" s="68"/>
      <c r="O1649" s="18" t="str">
        <f t="shared" ca="1" si="99"/>
        <v>109天</v>
      </c>
      <c r="P1649" s="80">
        <v>50</v>
      </c>
      <c r="Q1649" s="80">
        <v>9140047</v>
      </c>
      <c r="R1649" s="80"/>
      <c r="S1649" s="80"/>
    </row>
    <row r="1650" spans="1:19">
      <c r="A1650" s="34">
        <v>1744</v>
      </c>
      <c r="B1650" s="100" t="s">
        <v>2967</v>
      </c>
      <c r="C1650" s="7" t="s">
        <v>3270</v>
      </c>
      <c r="D1650" s="7" t="str">
        <f t="shared" si="100"/>
        <v>MSK箱</v>
      </c>
      <c r="E1650" s="7" t="s">
        <v>15481</v>
      </c>
      <c r="F1650" s="19">
        <v>41690</v>
      </c>
      <c r="G1650" s="79">
        <v>50</v>
      </c>
      <c r="H1650" s="7" t="str">
        <f t="shared" si="98"/>
        <v>重</v>
      </c>
      <c r="I1650" s="23">
        <v>41703</v>
      </c>
      <c r="J1650" s="21"/>
      <c r="K1650" s="7" t="s">
        <v>11298</v>
      </c>
      <c r="L1650" s="7"/>
      <c r="M1650" s="9">
        <v>562907704</v>
      </c>
      <c r="N1650" s="68"/>
      <c r="O1650" s="18" t="str">
        <f t="shared" ca="1" si="99"/>
        <v>109天</v>
      </c>
      <c r="P1650" s="80">
        <v>50</v>
      </c>
      <c r="Q1650" s="80">
        <v>9140047</v>
      </c>
      <c r="R1650" s="80"/>
      <c r="S1650" s="80"/>
    </row>
    <row r="1651" spans="1:19">
      <c r="A1651" s="34">
        <v>1747</v>
      </c>
      <c r="B1651" s="100" t="s">
        <v>367</v>
      </c>
      <c r="C1651" s="7" t="s">
        <v>3270</v>
      </c>
      <c r="D1651" s="7" t="str">
        <f t="shared" si="100"/>
        <v>MSK箱</v>
      </c>
      <c r="E1651" s="7" t="s">
        <v>15481</v>
      </c>
      <c r="F1651" s="19">
        <v>41689</v>
      </c>
      <c r="G1651" s="79">
        <v>50</v>
      </c>
      <c r="H1651" s="7" t="str">
        <f t="shared" si="98"/>
        <v>重</v>
      </c>
      <c r="I1651" s="23">
        <v>41703</v>
      </c>
      <c r="J1651" s="21"/>
      <c r="K1651" s="7" t="s">
        <v>11298</v>
      </c>
      <c r="L1651" s="7"/>
      <c r="M1651" s="9">
        <v>562907704</v>
      </c>
      <c r="N1651" s="68"/>
      <c r="O1651" s="18" t="str">
        <f t="shared" ca="1" si="99"/>
        <v>110天</v>
      </c>
      <c r="P1651" s="80">
        <v>50</v>
      </c>
      <c r="Q1651" s="80">
        <v>9140047</v>
      </c>
      <c r="R1651" s="80"/>
      <c r="S1651" s="80"/>
    </row>
    <row r="1652" spans="1:19">
      <c r="A1652" s="34">
        <v>1700</v>
      </c>
      <c r="B1652" s="120" t="s">
        <v>11322</v>
      </c>
      <c r="C1652" s="7" t="s">
        <v>3270</v>
      </c>
      <c r="D1652" s="7" t="str">
        <f t="shared" si="100"/>
        <v>MSK箱</v>
      </c>
      <c r="E1652" s="7" t="s">
        <v>8078</v>
      </c>
      <c r="F1652" s="19">
        <v>41685</v>
      </c>
      <c r="G1652" s="79">
        <v>50</v>
      </c>
      <c r="H1652" s="7" t="str">
        <f t="shared" si="98"/>
        <v>空</v>
      </c>
      <c r="I1652" s="23"/>
      <c r="J1652" s="21"/>
      <c r="K1652" s="7"/>
      <c r="L1652" s="7"/>
      <c r="M1652" s="9"/>
      <c r="N1652" s="68"/>
      <c r="O1652" s="18" t="str">
        <f t="shared" ca="1" si="99"/>
        <v>114天</v>
      </c>
      <c r="P1652" s="80">
        <v>50</v>
      </c>
      <c r="Q1652" s="80">
        <v>9140047</v>
      </c>
      <c r="R1652" s="80"/>
      <c r="S1652" s="80"/>
    </row>
    <row r="1653" spans="1:19">
      <c r="A1653" s="34">
        <v>1701</v>
      </c>
      <c r="B1653" s="100" t="s">
        <v>11323</v>
      </c>
      <c r="C1653" s="7" t="s">
        <v>3270</v>
      </c>
      <c r="D1653" s="7" t="str">
        <f t="shared" si="100"/>
        <v>MSK箱</v>
      </c>
      <c r="E1653" s="7" t="s">
        <v>8078</v>
      </c>
      <c r="F1653" s="19">
        <v>41684</v>
      </c>
      <c r="G1653" s="79">
        <v>50</v>
      </c>
      <c r="H1653" s="7" t="str">
        <f t="shared" si="98"/>
        <v>重</v>
      </c>
      <c r="I1653" s="23">
        <v>41706</v>
      </c>
      <c r="J1653" s="21"/>
      <c r="K1653" s="7" t="s">
        <v>6500</v>
      </c>
      <c r="L1653" s="7"/>
      <c r="M1653" s="9">
        <v>867362842</v>
      </c>
      <c r="N1653" s="68"/>
      <c r="O1653" s="18" t="str">
        <f t="shared" ca="1" si="99"/>
        <v>115天</v>
      </c>
      <c r="P1653" s="80">
        <v>50</v>
      </c>
      <c r="Q1653" s="80">
        <v>9140047</v>
      </c>
      <c r="R1653" s="80"/>
      <c r="S1653" s="80"/>
    </row>
    <row r="1654" spans="1:19">
      <c r="A1654" s="34">
        <v>1758</v>
      </c>
      <c r="B1654" s="100" t="s">
        <v>1823</v>
      </c>
      <c r="C1654" s="7" t="s">
        <v>3270</v>
      </c>
      <c r="D1654" s="7" t="str">
        <f t="shared" si="100"/>
        <v>MSK箱</v>
      </c>
      <c r="E1654" s="7" t="s">
        <v>15481</v>
      </c>
      <c r="F1654" s="19">
        <v>41695</v>
      </c>
      <c r="G1654" s="79">
        <v>50</v>
      </c>
      <c r="H1654" s="7" t="str">
        <f t="shared" si="98"/>
        <v>重</v>
      </c>
      <c r="I1654" s="23">
        <v>41703</v>
      </c>
      <c r="J1654" s="21"/>
      <c r="K1654" s="7" t="s">
        <v>11298</v>
      </c>
      <c r="L1654" s="7"/>
      <c r="M1654" s="9">
        <v>562907704</v>
      </c>
      <c r="N1654" s="68"/>
      <c r="O1654" s="18" t="str">
        <f t="shared" ca="1" si="99"/>
        <v>104天</v>
      </c>
      <c r="P1654" s="80">
        <v>50</v>
      </c>
      <c r="Q1654" s="80">
        <v>9140047</v>
      </c>
      <c r="R1654" s="80"/>
      <c r="S1654" s="80"/>
    </row>
    <row r="1655" spans="1:19">
      <c r="A1655" s="34">
        <v>1762</v>
      </c>
      <c r="B1655" s="100" t="s">
        <v>1827</v>
      </c>
      <c r="C1655" s="7" t="s">
        <v>3270</v>
      </c>
      <c r="D1655" s="7" t="str">
        <f t="shared" si="100"/>
        <v>MSK箱</v>
      </c>
      <c r="E1655" s="7" t="s">
        <v>15481</v>
      </c>
      <c r="F1655" s="19">
        <v>41695</v>
      </c>
      <c r="G1655" s="79">
        <v>50</v>
      </c>
      <c r="H1655" s="7" t="str">
        <f t="shared" si="98"/>
        <v>重</v>
      </c>
      <c r="I1655" s="23">
        <v>41703</v>
      </c>
      <c r="J1655" s="21"/>
      <c r="K1655" s="7" t="s">
        <v>11298</v>
      </c>
      <c r="L1655" s="7"/>
      <c r="M1655" s="9">
        <v>562907704</v>
      </c>
      <c r="N1655" s="68"/>
      <c r="O1655" s="18" t="str">
        <f t="shared" ca="1" si="99"/>
        <v>104天</v>
      </c>
      <c r="P1655" s="80">
        <v>50</v>
      </c>
      <c r="Q1655" s="80">
        <v>9140047</v>
      </c>
      <c r="R1655" s="80"/>
      <c r="S1655" s="80"/>
    </row>
    <row r="1656" spans="1:19">
      <c r="A1656" s="34">
        <v>1763</v>
      </c>
      <c r="B1656" s="100" t="s">
        <v>1828</v>
      </c>
      <c r="C1656" s="7" t="s">
        <v>3270</v>
      </c>
      <c r="D1656" s="7" t="str">
        <f t="shared" si="100"/>
        <v>MSK箱</v>
      </c>
      <c r="E1656" s="7" t="s">
        <v>15481</v>
      </c>
      <c r="F1656" s="19">
        <v>41695</v>
      </c>
      <c r="G1656" s="79">
        <v>50</v>
      </c>
      <c r="H1656" s="7" t="str">
        <f t="shared" ref="H1656:H1687" si="101">IF(I1656="","空","重")</f>
        <v>重</v>
      </c>
      <c r="I1656" s="23">
        <v>41703</v>
      </c>
      <c r="J1656" s="21"/>
      <c r="K1656" s="7" t="s">
        <v>11298</v>
      </c>
      <c r="L1656" s="7"/>
      <c r="M1656" s="9">
        <v>562907704</v>
      </c>
      <c r="N1656" s="68"/>
      <c r="O1656" s="18" t="str">
        <f t="shared" ref="O1656:O1687" ca="1" si="102">IF(ISNONTEXT(J1656),DATEDIF(F1656,TODAY(),"d")&amp;"天","出场")</f>
        <v>104天</v>
      </c>
      <c r="P1656" s="80">
        <v>50</v>
      </c>
      <c r="Q1656" s="80">
        <v>9140047</v>
      </c>
      <c r="R1656" s="80"/>
      <c r="S1656" s="80"/>
    </row>
    <row r="1657" spans="1:19">
      <c r="A1657" s="34">
        <v>1767</v>
      </c>
      <c r="B1657" s="100" t="s">
        <v>1832</v>
      </c>
      <c r="C1657" s="7" t="s">
        <v>3270</v>
      </c>
      <c r="D1657" s="7" t="str">
        <f t="shared" si="100"/>
        <v>MSK箱</v>
      </c>
      <c r="E1657" s="7" t="s">
        <v>15481</v>
      </c>
      <c r="F1657" s="19">
        <v>41695</v>
      </c>
      <c r="G1657" s="79">
        <v>50</v>
      </c>
      <c r="H1657" s="7" t="str">
        <f t="shared" si="101"/>
        <v>重</v>
      </c>
      <c r="I1657" s="23">
        <v>41703</v>
      </c>
      <c r="J1657" s="21"/>
      <c r="K1657" s="7" t="s">
        <v>11298</v>
      </c>
      <c r="L1657" s="7"/>
      <c r="M1657" s="9">
        <v>562907704</v>
      </c>
      <c r="N1657" s="68"/>
      <c r="O1657" s="18" t="str">
        <f t="shared" ca="1" si="102"/>
        <v>104天</v>
      </c>
      <c r="P1657" s="80">
        <v>50</v>
      </c>
      <c r="Q1657" s="80">
        <v>9140047</v>
      </c>
      <c r="R1657" s="80"/>
      <c r="S1657" s="80"/>
    </row>
    <row r="1658" spans="1:19">
      <c r="A1658" s="34">
        <v>1775</v>
      </c>
      <c r="B1658" s="100" t="s">
        <v>4026</v>
      </c>
      <c r="C1658" s="7" t="s">
        <v>3270</v>
      </c>
      <c r="D1658" s="7" t="str">
        <f t="shared" si="100"/>
        <v>MSK箱</v>
      </c>
      <c r="E1658" s="7" t="s">
        <v>15481</v>
      </c>
      <c r="F1658" s="19">
        <v>41695</v>
      </c>
      <c r="G1658" s="79">
        <v>50</v>
      </c>
      <c r="H1658" s="7" t="str">
        <f t="shared" si="101"/>
        <v>重</v>
      </c>
      <c r="I1658" s="23">
        <v>41703</v>
      </c>
      <c r="J1658" s="21"/>
      <c r="K1658" s="7" t="s">
        <v>11298</v>
      </c>
      <c r="L1658" s="7"/>
      <c r="M1658" s="9">
        <v>562907704</v>
      </c>
      <c r="N1658" s="68"/>
      <c r="O1658" s="18" t="str">
        <f t="shared" ca="1" si="102"/>
        <v>104天</v>
      </c>
      <c r="P1658" s="80">
        <v>50</v>
      </c>
      <c r="Q1658" s="80">
        <v>9140047</v>
      </c>
      <c r="R1658" s="80"/>
      <c r="S1658" s="80"/>
    </row>
    <row r="1659" spans="1:19">
      <c r="A1659" s="34">
        <v>1691</v>
      </c>
      <c r="B1659" s="100" t="s">
        <v>11313</v>
      </c>
      <c r="C1659" s="7" t="s">
        <v>3270</v>
      </c>
      <c r="D1659" s="7" t="str">
        <f t="shared" si="100"/>
        <v>MSK箱</v>
      </c>
      <c r="E1659" s="7" t="s">
        <v>15481</v>
      </c>
      <c r="F1659" s="19">
        <v>41688</v>
      </c>
      <c r="G1659" s="79">
        <v>50</v>
      </c>
      <c r="H1659" s="7" t="str">
        <f t="shared" si="101"/>
        <v>重</v>
      </c>
      <c r="I1659" s="23">
        <v>41704</v>
      </c>
      <c r="J1659" s="21"/>
      <c r="K1659" s="7" t="s">
        <v>6500</v>
      </c>
      <c r="L1659" s="7"/>
      <c r="M1659" s="9">
        <v>562907704</v>
      </c>
      <c r="N1659" s="68"/>
      <c r="O1659" s="18" t="str">
        <f t="shared" ca="1" si="102"/>
        <v>111天</v>
      </c>
      <c r="P1659" s="80">
        <v>50</v>
      </c>
      <c r="Q1659" s="80">
        <v>9140047</v>
      </c>
      <c r="R1659" s="80"/>
      <c r="S1659" s="80"/>
    </row>
    <row r="1660" spans="1:19">
      <c r="A1660" s="34">
        <v>1699</v>
      </c>
      <c r="B1660" s="100" t="s">
        <v>11321</v>
      </c>
      <c r="C1660" s="7" t="s">
        <v>3270</v>
      </c>
      <c r="D1660" s="7" t="str">
        <f t="shared" ref="D1660:D1691" si="103">IF(B1660="","","MSK箱")</f>
        <v>MSK箱</v>
      </c>
      <c r="E1660" s="7" t="s">
        <v>15481</v>
      </c>
      <c r="F1660" s="19">
        <v>41688</v>
      </c>
      <c r="G1660" s="79">
        <v>50</v>
      </c>
      <c r="H1660" s="7" t="str">
        <f t="shared" si="101"/>
        <v>重</v>
      </c>
      <c r="I1660" s="23">
        <v>41704</v>
      </c>
      <c r="J1660" s="21"/>
      <c r="K1660" s="7" t="s">
        <v>6500</v>
      </c>
      <c r="L1660" s="7"/>
      <c r="M1660" s="9">
        <v>562907704</v>
      </c>
      <c r="N1660" s="68"/>
      <c r="O1660" s="18" t="str">
        <f t="shared" ca="1" si="102"/>
        <v>111天</v>
      </c>
      <c r="P1660" s="80">
        <v>50</v>
      </c>
      <c r="Q1660" s="80">
        <v>9140047</v>
      </c>
      <c r="R1660" s="80"/>
      <c r="S1660" s="80"/>
    </row>
    <row r="1661" spans="1:19">
      <c r="A1661" s="34">
        <v>1705</v>
      </c>
      <c r="B1661" s="100" t="s">
        <v>1866</v>
      </c>
      <c r="C1661" s="7" t="s">
        <v>3270</v>
      </c>
      <c r="D1661" s="7" t="str">
        <f t="shared" si="103"/>
        <v>MSK箱</v>
      </c>
      <c r="E1661" s="7" t="s">
        <v>15481</v>
      </c>
      <c r="F1661" s="19">
        <v>41688</v>
      </c>
      <c r="G1661" s="79">
        <v>50</v>
      </c>
      <c r="H1661" s="7" t="str">
        <f t="shared" si="101"/>
        <v>重</v>
      </c>
      <c r="I1661" s="23">
        <v>41704</v>
      </c>
      <c r="J1661" s="21"/>
      <c r="K1661" s="7" t="s">
        <v>6500</v>
      </c>
      <c r="L1661" s="7"/>
      <c r="M1661" s="9">
        <v>562907704</v>
      </c>
      <c r="N1661" s="68"/>
      <c r="O1661" s="18" t="str">
        <f t="shared" ca="1" si="102"/>
        <v>111天</v>
      </c>
      <c r="P1661" s="80">
        <v>50</v>
      </c>
      <c r="Q1661" s="80">
        <v>9140047</v>
      </c>
      <c r="R1661" s="80"/>
      <c r="S1661" s="80"/>
    </row>
    <row r="1662" spans="1:19">
      <c r="A1662" s="34">
        <v>1706</v>
      </c>
      <c r="B1662" s="100" t="s">
        <v>1867</v>
      </c>
      <c r="C1662" s="7" t="s">
        <v>3270</v>
      </c>
      <c r="D1662" s="7" t="str">
        <f t="shared" si="103"/>
        <v>MSK箱</v>
      </c>
      <c r="E1662" s="7" t="s">
        <v>15481</v>
      </c>
      <c r="F1662" s="19">
        <v>41688</v>
      </c>
      <c r="G1662" s="79">
        <v>50</v>
      </c>
      <c r="H1662" s="7" t="str">
        <f t="shared" si="101"/>
        <v>重</v>
      </c>
      <c r="I1662" s="23">
        <v>41704</v>
      </c>
      <c r="J1662" s="21"/>
      <c r="K1662" s="7" t="s">
        <v>6500</v>
      </c>
      <c r="L1662" s="7"/>
      <c r="M1662" s="9">
        <v>562907704</v>
      </c>
      <c r="N1662" s="68"/>
      <c r="O1662" s="18" t="str">
        <f t="shared" ca="1" si="102"/>
        <v>111天</v>
      </c>
      <c r="P1662" s="80">
        <v>50</v>
      </c>
      <c r="Q1662" s="80">
        <v>9140047</v>
      </c>
      <c r="R1662" s="80"/>
      <c r="S1662" s="80"/>
    </row>
    <row r="1663" spans="1:19">
      <c r="A1663" s="34">
        <v>1707</v>
      </c>
      <c r="B1663" s="100" t="s">
        <v>1868</v>
      </c>
      <c r="C1663" s="7" t="s">
        <v>3270</v>
      </c>
      <c r="D1663" s="7" t="str">
        <f t="shared" si="103"/>
        <v>MSK箱</v>
      </c>
      <c r="E1663" s="7" t="s">
        <v>15481</v>
      </c>
      <c r="F1663" s="19">
        <v>41687</v>
      </c>
      <c r="G1663" s="79">
        <v>50</v>
      </c>
      <c r="H1663" s="7" t="str">
        <f t="shared" si="101"/>
        <v>重</v>
      </c>
      <c r="I1663" s="23">
        <v>41704</v>
      </c>
      <c r="J1663" s="21"/>
      <c r="K1663" s="7" t="s">
        <v>6500</v>
      </c>
      <c r="L1663" s="7"/>
      <c r="M1663" s="9">
        <v>562907704</v>
      </c>
      <c r="N1663" s="68"/>
      <c r="O1663" s="18" t="str">
        <f t="shared" ca="1" si="102"/>
        <v>112天</v>
      </c>
      <c r="P1663" s="80">
        <v>50</v>
      </c>
      <c r="Q1663" s="80">
        <v>9140047</v>
      </c>
      <c r="R1663" s="80"/>
      <c r="S1663" s="80"/>
    </row>
    <row r="1664" spans="1:19">
      <c r="A1664" s="34">
        <v>1708</v>
      </c>
      <c r="B1664" s="100" t="s">
        <v>1869</v>
      </c>
      <c r="C1664" s="7" t="s">
        <v>3270</v>
      </c>
      <c r="D1664" s="7" t="str">
        <f t="shared" si="103"/>
        <v>MSK箱</v>
      </c>
      <c r="E1664" s="7" t="s">
        <v>15481</v>
      </c>
      <c r="F1664" s="19">
        <v>41687</v>
      </c>
      <c r="G1664" s="79">
        <v>50</v>
      </c>
      <c r="H1664" s="7" t="str">
        <f t="shared" si="101"/>
        <v>重</v>
      </c>
      <c r="I1664" s="23">
        <v>41704</v>
      </c>
      <c r="J1664" s="21"/>
      <c r="K1664" s="7" t="s">
        <v>6500</v>
      </c>
      <c r="L1664" s="7"/>
      <c r="M1664" s="9">
        <v>562907704</v>
      </c>
      <c r="N1664" s="68"/>
      <c r="O1664" s="18" t="str">
        <f t="shared" ca="1" si="102"/>
        <v>112天</v>
      </c>
      <c r="P1664" s="80">
        <v>50</v>
      </c>
      <c r="Q1664" s="80">
        <v>9140047</v>
      </c>
      <c r="R1664" s="80"/>
      <c r="S1664" s="80"/>
    </row>
    <row r="1665" spans="1:19">
      <c r="A1665" s="34">
        <v>1709</v>
      </c>
      <c r="B1665" s="100" t="s">
        <v>1870</v>
      </c>
      <c r="C1665" s="7" t="s">
        <v>3270</v>
      </c>
      <c r="D1665" s="7" t="str">
        <f t="shared" si="103"/>
        <v>MSK箱</v>
      </c>
      <c r="E1665" s="7" t="s">
        <v>15481</v>
      </c>
      <c r="F1665" s="19">
        <v>41687</v>
      </c>
      <c r="G1665" s="79">
        <v>50</v>
      </c>
      <c r="H1665" s="7" t="str">
        <f t="shared" si="101"/>
        <v>重</v>
      </c>
      <c r="I1665" s="23">
        <v>41704</v>
      </c>
      <c r="J1665" s="21"/>
      <c r="K1665" s="7" t="s">
        <v>6500</v>
      </c>
      <c r="L1665" s="7"/>
      <c r="M1665" s="9">
        <v>562907704</v>
      </c>
      <c r="N1665" s="68"/>
      <c r="O1665" s="18" t="str">
        <f t="shared" ca="1" si="102"/>
        <v>112天</v>
      </c>
      <c r="P1665" s="80">
        <v>50</v>
      </c>
      <c r="Q1665" s="80">
        <v>9140047</v>
      </c>
      <c r="R1665" s="80"/>
      <c r="S1665" s="80"/>
    </row>
    <row r="1666" spans="1:19">
      <c r="A1666" s="34">
        <v>1710</v>
      </c>
      <c r="B1666" s="100" t="s">
        <v>1871</v>
      </c>
      <c r="C1666" s="7" t="s">
        <v>3270</v>
      </c>
      <c r="D1666" s="7" t="str">
        <f t="shared" si="103"/>
        <v>MSK箱</v>
      </c>
      <c r="E1666" s="7" t="s">
        <v>15481</v>
      </c>
      <c r="F1666" s="19">
        <v>41688</v>
      </c>
      <c r="G1666" s="79">
        <v>50</v>
      </c>
      <c r="H1666" s="7" t="str">
        <f t="shared" si="101"/>
        <v>重</v>
      </c>
      <c r="I1666" s="23">
        <v>41704</v>
      </c>
      <c r="J1666" s="21"/>
      <c r="K1666" s="7" t="s">
        <v>6500</v>
      </c>
      <c r="L1666" s="7"/>
      <c r="M1666" s="9">
        <v>562907704</v>
      </c>
      <c r="N1666" s="68"/>
      <c r="O1666" s="18" t="str">
        <f t="shared" ca="1" si="102"/>
        <v>111天</v>
      </c>
      <c r="P1666" s="80">
        <v>50</v>
      </c>
      <c r="Q1666" s="80">
        <v>9140047</v>
      </c>
      <c r="R1666" s="80"/>
      <c r="S1666" s="80"/>
    </row>
    <row r="1667" spans="1:19">
      <c r="A1667" s="34">
        <v>1711</v>
      </c>
      <c r="B1667" s="100" t="s">
        <v>1872</v>
      </c>
      <c r="C1667" s="7" t="s">
        <v>3270</v>
      </c>
      <c r="D1667" s="7" t="str">
        <f t="shared" si="103"/>
        <v>MSK箱</v>
      </c>
      <c r="E1667" s="7" t="s">
        <v>15481</v>
      </c>
      <c r="F1667" s="19">
        <v>41688</v>
      </c>
      <c r="G1667" s="79">
        <v>50</v>
      </c>
      <c r="H1667" s="7" t="str">
        <f t="shared" si="101"/>
        <v>重</v>
      </c>
      <c r="I1667" s="23">
        <v>41704</v>
      </c>
      <c r="J1667" s="21"/>
      <c r="K1667" s="7" t="s">
        <v>6500</v>
      </c>
      <c r="L1667" s="7"/>
      <c r="M1667" s="9">
        <v>562907704</v>
      </c>
      <c r="N1667" s="68"/>
      <c r="O1667" s="18" t="str">
        <f t="shared" ca="1" si="102"/>
        <v>111天</v>
      </c>
      <c r="P1667" s="80">
        <v>50</v>
      </c>
      <c r="Q1667" s="80">
        <v>9140047</v>
      </c>
      <c r="R1667" s="80"/>
      <c r="S1667" s="80"/>
    </row>
    <row r="1668" spans="1:19">
      <c r="A1668" s="34">
        <v>1712</v>
      </c>
      <c r="B1668" s="100" t="s">
        <v>1873</v>
      </c>
      <c r="C1668" s="7" t="s">
        <v>3270</v>
      </c>
      <c r="D1668" s="7" t="str">
        <f t="shared" si="103"/>
        <v>MSK箱</v>
      </c>
      <c r="E1668" s="7" t="s">
        <v>15481</v>
      </c>
      <c r="F1668" s="19">
        <v>41687</v>
      </c>
      <c r="G1668" s="79">
        <v>50</v>
      </c>
      <c r="H1668" s="7" t="str">
        <f t="shared" si="101"/>
        <v>重</v>
      </c>
      <c r="I1668" s="23">
        <v>41704</v>
      </c>
      <c r="J1668" s="21"/>
      <c r="K1668" s="7" t="s">
        <v>6500</v>
      </c>
      <c r="L1668" s="7"/>
      <c r="M1668" s="9">
        <v>562907704</v>
      </c>
      <c r="N1668" s="68"/>
      <c r="O1668" s="18" t="str">
        <f t="shared" ca="1" si="102"/>
        <v>112天</v>
      </c>
      <c r="P1668" s="80">
        <v>50</v>
      </c>
      <c r="Q1668" s="80">
        <v>9140047</v>
      </c>
      <c r="R1668" s="80"/>
      <c r="S1668" s="80"/>
    </row>
    <row r="1669" spans="1:19">
      <c r="A1669" s="34">
        <v>1717</v>
      </c>
      <c r="B1669" s="120" t="s">
        <v>1878</v>
      </c>
      <c r="C1669" s="7" t="s">
        <v>3270</v>
      </c>
      <c r="D1669" s="7" t="str">
        <f t="shared" si="103"/>
        <v>MSK箱</v>
      </c>
      <c r="E1669" s="7" t="s">
        <v>8078</v>
      </c>
      <c r="F1669" s="19">
        <v>41690</v>
      </c>
      <c r="G1669" s="79">
        <v>50</v>
      </c>
      <c r="H1669" s="7" t="str">
        <f t="shared" si="101"/>
        <v>空</v>
      </c>
      <c r="I1669" s="23"/>
      <c r="J1669" s="21"/>
      <c r="K1669" s="7"/>
      <c r="L1669" s="7"/>
      <c r="M1669" s="9"/>
      <c r="N1669" s="68"/>
      <c r="O1669" s="18" t="str">
        <f t="shared" ca="1" si="102"/>
        <v>109天</v>
      </c>
      <c r="P1669" s="80">
        <v>50</v>
      </c>
      <c r="Q1669" s="80">
        <v>9140047</v>
      </c>
      <c r="R1669" s="80"/>
      <c r="S1669" s="80"/>
    </row>
    <row r="1670" spans="1:19">
      <c r="A1670" s="34">
        <v>1713</v>
      </c>
      <c r="B1670" s="100" t="s">
        <v>1874</v>
      </c>
      <c r="C1670" s="7" t="s">
        <v>3270</v>
      </c>
      <c r="D1670" s="7" t="str">
        <f t="shared" si="103"/>
        <v>MSK箱</v>
      </c>
      <c r="E1670" s="7" t="s">
        <v>15481</v>
      </c>
      <c r="F1670" s="19">
        <v>41688</v>
      </c>
      <c r="G1670" s="79">
        <v>50</v>
      </c>
      <c r="H1670" s="7" t="str">
        <f t="shared" si="101"/>
        <v>重</v>
      </c>
      <c r="I1670" s="23">
        <v>41704</v>
      </c>
      <c r="J1670" s="21"/>
      <c r="K1670" s="7" t="s">
        <v>6500</v>
      </c>
      <c r="L1670" s="7"/>
      <c r="M1670" s="9">
        <v>562907704</v>
      </c>
      <c r="N1670" s="68"/>
      <c r="O1670" s="18" t="str">
        <f t="shared" ca="1" si="102"/>
        <v>111天</v>
      </c>
      <c r="P1670" s="80">
        <v>50</v>
      </c>
      <c r="Q1670" s="80">
        <v>9140047</v>
      </c>
      <c r="R1670" s="80"/>
      <c r="S1670" s="80"/>
    </row>
    <row r="1671" spans="1:19">
      <c r="A1671" s="34">
        <v>1682</v>
      </c>
      <c r="B1671" s="100" t="s">
        <v>11304</v>
      </c>
      <c r="C1671" s="7" t="s">
        <v>3270</v>
      </c>
      <c r="D1671" s="7" t="str">
        <f t="shared" si="103"/>
        <v>MSK箱</v>
      </c>
      <c r="E1671" s="7" t="s">
        <v>15481</v>
      </c>
      <c r="F1671" s="19">
        <v>41687</v>
      </c>
      <c r="G1671" s="79">
        <v>50</v>
      </c>
      <c r="H1671" s="7" t="str">
        <f t="shared" si="101"/>
        <v>重</v>
      </c>
      <c r="I1671" s="23">
        <v>41706</v>
      </c>
      <c r="J1671" s="21"/>
      <c r="K1671" s="7" t="s">
        <v>6500</v>
      </c>
      <c r="L1671" s="7"/>
      <c r="M1671" s="9">
        <v>867362842</v>
      </c>
      <c r="N1671" s="68"/>
      <c r="O1671" s="18" t="str">
        <f t="shared" ca="1" si="102"/>
        <v>112天</v>
      </c>
      <c r="P1671" s="80">
        <v>50</v>
      </c>
      <c r="Q1671" s="80">
        <v>9140047</v>
      </c>
      <c r="R1671" s="80"/>
      <c r="S1671" s="80"/>
    </row>
    <row r="1672" spans="1:19">
      <c r="A1672" s="34">
        <v>1683</v>
      </c>
      <c r="B1672" s="100" t="s">
        <v>11305</v>
      </c>
      <c r="C1672" s="7" t="s">
        <v>3270</v>
      </c>
      <c r="D1672" s="7" t="str">
        <f t="shared" si="103"/>
        <v>MSK箱</v>
      </c>
      <c r="E1672" s="7" t="s">
        <v>15481</v>
      </c>
      <c r="F1672" s="19">
        <v>41683</v>
      </c>
      <c r="G1672" s="79">
        <v>50</v>
      </c>
      <c r="H1672" s="7" t="str">
        <f t="shared" si="101"/>
        <v>重</v>
      </c>
      <c r="I1672" s="23">
        <v>41706</v>
      </c>
      <c r="J1672" s="21"/>
      <c r="K1672" s="7" t="s">
        <v>6500</v>
      </c>
      <c r="L1672" s="7"/>
      <c r="M1672" s="9">
        <v>867362842</v>
      </c>
      <c r="N1672" s="68"/>
      <c r="O1672" s="18" t="str">
        <f t="shared" ca="1" si="102"/>
        <v>116天</v>
      </c>
      <c r="P1672" s="134">
        <v>50</v>
      </c>
      <c r="Q1672" s="80">
        <v>9140047</v>
      </c>
      <c r="R1672" s="80"/>
      <c r="S1672" s="80"/>
    </row>
    <row r="1673" spans="1:19">
      <c r="A1673" s="34">
        <v>1685</v>
      </c>
      <c r="B1673" s="100" t="s">
        <v>11307</v>
      </c>
      <c r="C1673" s="7" t="s">
        <v>3270</v>
      </c>
      <c r="D1673" s="7" t="str">
        <f t="shared" si="103"/>
        <v>MSK箱</v>
      </c>
      <c r="E1673" s="7" t="s">
        <v>15481</v>
      </c>
      <c r="F1673" s="19">
        <v>41682</v>
      </c>
      <c r="G1673" s="79">
        <v>50</v>
      </c>
      <c r="H1673" s="7" t="str">
        <f t="shared" si="101"/>
        <v>重</v>
      </c>
      <c r="I1673" s="23">
        <v>41706</v>
      </c>
      <c r="J1673" s="21"/>
      <c r="K1673" s="7" t="s">
        <v>6500</v>
      </c>
      <c r="L1673" s="7"/>
      <c r="M1673" s="9">
        <v>867362842</v>
      </c>
      <c r="N1673" s="68"/>
      <c r="O1673" s="18" t="str">
        <f t="shared" ca="1" si="102"/>
        <v>117天</v>
      </c>
      <c r="P1673" s="80">
        <v>50</v>
      </c>
      <c r="Q1673" s="80">
        <v>9140047</v>
      </c>
      <c r="R1673" s="80"/>
      <c r="S1673" s="80"/>
    </row>
    <row r="1674" spans="1:19">
      <c r="A1674" s="34">
        <v>1722</v>
      </c>
      <c r="B1674" s="120" t="s">
        <v>1883</v>
      </c>
      <c r="C1674" s="7" t="s">
        <v>3270</v>
      </c>
      <c r="D1674" s="7" t="str">
        <f t="shared" si="103"/>
        <v>MSK箱</v>
      </c>
      <c r="E1674" s="7" t="s">
        <v>8078</v>
      </c>
      <c r="F1674" s="19">
        <v>41690</v>
      </c>
      <c r="G1674" s="79">
        <v>50</v>
      </c>
      <c r="H1674" s="7" t="str">
        <f t="shared" si="101"/>
        <v>空</v>
      </c>
      <c r="I1674" s="23"/>
      <c r="J1674" s="21"/>
      <c r="K1674" s="7"/>
      <c r="L1674" s="7"/>
      <c r="M1674" s="9"/>
      <c r="N1674" s="68"/>
      <c r="O1674" s="18" t="str">
        <f t="shared" ca="1" si="102"/>
        <v>109天</v>
      </c>
      <c r="P1674" s="80">
        <v>50</v>
      </c>
      <c r="Q1674" s="80">
        <v>9140047</v>
      </c>
      <c r="R1674" s="80"/>
      <c r="S1674" s="80"/>
    </row>
    <row r="1675" spans="1:19">
      <c r="A1675" s="34">
        <v>1723</v>
      </c>
      <c r="B1675" s="120" t="s">
        <v>1884</v>
      </c>
      <c r="C1675" s="7" t="s">
        <v>3270</v>
      </c>
      <c r="D1675" s="7" t="str">
        <f t="shared" si="103"/>
        <v>MSK箱</v>
      </c>
      <c r="E1675" s="7" t="s">
        <v>8078</v>
      </c>
      <c r="F1675" s="19">
        <v>41691</v>
      </c>
      <c r="G1675" s="79">
        <v>50</v>
      </c>
      <c r="H1675" s="7" t="str">
        <f t="shared" si="101"/>
        <v>空</v>
      </c>
      <c r="I1675" s="23"/>
      <c r="J1675" s="21"/>
      <c r="K1675" s="7"/>
      <c r="L1675" s="7"/>
      <c r="M1675" s="9"/>
      <c r="N1675" s="68"/>
      <c r="O1675" s="18" t="str">
        <f t="shared" ca="1" si="102"/>
        <v>108天</v>
      </c>
      <c r="P1675" s="80">
        <v>50</v>
      </c>
      <c r="Q1675" s="80">
        <v>9140047</v>
      </c>
      <c r="R1675" s="80"/>
      <c r="S1675" s="80"/>
    </row>
    <row r="1676" spans="1:19">
      <c r="A1676" s="34">
        <v>1690</v>
      </c>
      <c r="B1676" s="100" t="s">
        <v>11312</v>
      </c>
      <c r="C1676" s="7" t="s">
        <v>3270</v>
      </c>
      <c r="D1676" s="7" t="str">
        <f t="shared" si="103"/>
        <v>MSK箱</v>
      </c>
      <c r="E1676" s="7" t="s">
        <v>15481</v>
      </c>
      <c r="F1676" s="19">
        <v>41682</v>
      </c>
      <c r="G1676" s="79">
        <v>50</v>
      </c>
      <c r="H1676" s="7" t="str">
        <f t="shared" si="101"/>
        <v>重</v>
      </c>
      <c r="I1676" s="23">
        <v>41706</v>
      </c>
      <c r="J1676" s="21"/>
      <c r="K1676" s="7" t="s">
        <v>6500</v>
      </c>
      <c r="L1676" s="7"/>
      <c r="M1676" s="9">
        <v>867362842</v>
      </c>
      <c r="N1676" s="68"/>
      <c r="O1676" s="18" t="str">
        <f t="shared" ca="1" si="102"/>
        <v>117天</v>
      </c>
      <c r="P1676" s="80">
        <v>50</v>
      </c>
      <c r="Q1676" s="80">
        <v>9140047</v>
      </c>
      <c r="R1676" s="80"/>
      <c r="S1676" s="80"/>
    </row>
    <row r="1677" spans="1:19">
      <c r="A1677" s="34">
        <v>1692</v>
      </c>
      <c r="B1677" s="100" t="s">
        <v>11314</v>
      </c>
      <c r="C1677" s="7" t="s">
        <v>3270</v>
      </c>
      <c r="D1677" s="7" t="str">
        <f t="shared" si="103"/>
        <v>MSK箱</v>
      </c>
      <c r="E1677" s="7" t="s">
        <v>15481</v>
      </c>
      <c r="F1677" s="19">
        <v>41682</v>
      </c>
      <c r="G1677" s="79">
        <v>50</v>
      </c>
      <c r="H1677" s="7" t="str">
        <f t="shared" si="101"/>
        <v>重</v>
      </c>
      <c r="I1677" s="23">
        <v>41706</v>
      </c>
      <c r="J1677" s="21"/>
      <c r="K1677" s="7" t="s">
        <v>6500</v>
      </c>
      <c r="L1677" s="7"/>
      <c r="M1677" s="9">
        <v>867362842</v>
      </c>
      <c r="N1677" s="68"/>
      <c r="O1677" s="18" t="str">
        <f t="shared" ca="1" si="102"/>
        <v>117天</v>
      </c>
      <c r="P1677" s="80">
        <v>50</v>
      </c>
      <c r="Q1677" s="80">
        <v>9140047</v>
      </c>
      <c r="R1677" s="80"/>
      <c r="S1677" s="80"/>
    </row>
    <row r="1678" spans="1:19">
      <c r="A1678" s="34">
        <v>1693</v>
      </c>
      <c r="B1678" s="100" t="s">
        <v>11315</v>
      </c>
      <c r="C1678" s="7" t="s">
        <v>3270</v>
      </c>
      <c r="D1678" s="7" t="str">
        <f t="shared" si="103"/>
        <v>MSK箱</v>
      </c>
      <c r="E1678" s="7" t="s">
        <v>15481</v>
      </c>
      <c r="F1678" s="19">
        <v>41683</v>
      </c>
      <c r="G1678" s="79">
        <v>50</v>
      </c>
      <c r="H1678" s="7" t="str">
        <f t="shared" si="101"/>
        <v>重</v>
      </c>
      <c r="I1678" s="23">
        <v>41706</v>
      </c>
      <c r="J1678" s="21"/>
      <c r="K1678" s="7" t="s">
        <v>6500</v>
      </c>
      <c r="L1678" s="7"/>
      <c r="M1678" s="9">
        <v>867362842</v>
      </c>
      <c r="N1678" s="68"/>
      <c r="O1678" s="18" t="str">
        <f t="shared" ca="1" si="102"/>
        <v>116天</v>
      </c>
      <c r="P1678" s="80">
        <v>50</v>
      </c>
      <c r="Q1678" s="80">
        <v>9140047</v>
      </c>
      <c r="R1678" s="80"/>
      <c r="S1678" s="80"/>
    </row>
    <row r="1679" spans="1:19">
      <c r="A1679" s="34">
        <v>1727</v>
      </c>
      <c r="B1679" s="120" t="s">
        <v>5820</v>
      </c>
      <c r="C1679" s="7" t="s">
        <v>3270</v>
      </c>
      <c r="D1679" s="7" t="str">
        <f t="shared" si="103"/>
        <v>MSK箱</v>
      </c>
      <c r="E1679" s="7" t="s">
        <v>8078</v>
      </c>
      <c r="F1679" s="19">
        <v>41691</v>
      </c>
      <c r="G1679" s="79">
        <v>50</v>
      </c>
      <c r="H1679" s="7" t="str">
        <f t="shared" si="101"/>
        <v>空</v>
      </c>
      <c r="I1679" s="23"/>
      <c r="J1679" s="21"/>
      <c r="K1679" s="7"/>
      <c r="L1679" s="7"/>
      <c r="M1679" s="9"/>
      <c r="N1679" s="68"/>
      <c r="O1679" s="18" t="str">
        <f t="shared" ca="1" si="102"/>
        <v>108天</v>
      </c>
      <c r="P1679" s="80">
        <v>50</v>
      </c>
      <c r="Q1679" s="80">
        <v>9140047</v>
      </c>
      <c r="R1679" s="80"/>
      <c r="S1679" s="80"/>
    </row>
    <row r="1680" spans="1:19">
      <c r="A1680" s="34">
        <v>1728</v>
      </c>
      <c r="B1680" s="120" t="s">
        <v>5821</v>
      </c>
      <c r="C1680" s="7" t="s">
        <v>3270</v>
      </c>
      <c r="D1680" s="7" t="str">
        <f t="shared" si="103"/>
        <v>MSK箱</v>
      </c>
      <c r="E1680" s="7" t="s">
        <v>8078</v>
      </c>
      <c r="F1680" s="19">
        <v>41691</v>
      </c>
      <c r="G1680" s="79">
        <v>50</v>
      </c>
      <c r="H1680" s="7" t="str">
        <f t="shared" si="101"/>
        <v>空</v>
      </c>
      <c r="I1680" s="23"/>
      <c r="J1680" s="21"/>
      <c r="K1680" s="7"/>
      <c r="L1680" s="7"/>
      <c r="M1680" s="9"/>
      <c r="N1680" s="68"/>
      <c r="O1680" s="18" t="str">
        <f t="shared" ca="1" si="102"/>
        <v>108天</v>
      </c>
      <c r="P1680" s="80">
        <v>50</v>
      </c>
      <c r="Q1680" s="80">
        <v>9140047</v>
      </c>
      <c r="R1680" s="80"/>
      <c r="S1680" s="80"/>
    </row>
    <row r="1681" spans="1:19">
      <c r="A1681" s="34">
        <v>1729</v>
      </c>
      <c r="B1681" s="120" t="s">
        <v>2952</v>
      </c>
      <c r="C1681" s="7" t="s">
        <v>3270</v>
      </c>
      <c r="D1681" s="7" t="str">
        <f t="shared" si="103"/>
        <v>MSK箱</v>
      </c>
      <c r="E1681" s="7" t="s">
        <v>8078</v>
      </c>
      <c r="F1681" s="19">
        <v>41690</v>
      </c>
      <c r="G1681" s="79">
        <v>50</v>
      </c>
      <c r="H1681" s="7" t="str">
        <f t="shared" si="101"/>
        <v>空</v>
      </c>
      <c r="I1681" s="23"/>
      <c r="J1681" s="21"/>
      <c r="K1681" s="7"/>
      <c r="L1681" s="7"/>
      <c r="M1681" s="9"/>
      <c r="N1681" s="68"/>
      <c r="O1681" s="18" t="str">
        <f t="shared" ca="1" si="102"/>
        <v>109天</v>
      </c>
      <c r="P1681" s="80">
        <v>50</v>
      </c>
      <c r="Q1681" s="80">
        <v>9140047</v>
      </c>
      <c r="R1681" s="80"/>
      <c r="S1681" s="80"/>
    </row>
    <row r="1682" spans="1:19">
      <c r="A1682" s="34">
        <v>1730</v>
      </c>
      <c r="B1682" s="120" t="s">
        <v>2953</v>
      </c>
      <c r="C1682" s="7" t="s">
        <v>3270</v>
      </c>
      <c r="D1682" s="7" t="str">
        <f t="shared" si="103"/>
        <v>MSK箱</v>
      </c>
      <c r="E1682" s="7" t="s">
        <v>8078</v>
      </c>
      <c r="F1682" s="19">
        <v>41691</v>
      </c>
      <c r="G1682" s="79">
        <v>50</v>
      </c>
      <c r="H1682" s="7" t="str">
        <f t="shared" si="101"/>
        <v>空</v>
      </c>
      <c r="I1682" s="23"/>
      <c r="J1682" s="21"/>
      <c r="K1682" s="7"/>
      <c r="L1682" s="7"/>
      <c r="M1682" s="9"/>
      <c r="N1682" s="68"/>
      <c r="O1682" s="18" t="str">
        <f t="shared" ca="1" si="102"/>
        <v>108天</v>
      </c>
      <c r="P1682" s="80">
        <v>50</v>
      </c>
      <c r="Q1682" s="80">
        <v>9140047</v>
      </c>
      <c r="R1682" s="80"/>
      <c r="S1682" s="80"/>
    </row>
    <row r="1683" spans="1:19">
      <c r="A1683" s="34">
        <v>1731</v>
      </c>
      <c r="B1683" s="120" t="s">
        <v>2954</v>
      </c>
      <c r="C1683" s="7" t="s">
        <v>3270</v>
      </c>
      <c r="D1683" s="7" t="str">
        <f t="shared" si="103"/>
        <v>MSK箱</v>
      </c>
      <c r="E1683" s="7" t="s">
        <v>8078</v>
      </c>
      <c r="F1683" s="19">
        <v>41692</v>
      </c>
      <c r="G1683" s="79">
        <v>50</v>
      </c>
      <c r="H1683" s="7" t="str">
        <f t="shared" si="101"/>
        <v>空</v>
      </c>
      <c r="I1683" s="23"/>
      <c r="J1683" s="21"/>
      <c r="K1683" s="7"/>
      <c r="L1683" s="7"/>
      <c r="M1683" s="9"/>
      <c r="N1683" s="68"/>
      <c r="O1683" s="18" t="str">
        <f t="shared" ca="1" si="102"/>
        <v>107天</v>
      </c>
      <c r="P1683" s="80">
        <v>50</v>
      </c>
      <c r="Q1683" s="80">
        <v>9140047</v>
      </c>
      <c r="R1683" s="80"/>
      <c r="S1683" s="80"/>
    </row>
    <row r="1684" spans="1:19">
      <c r="A1684" s="34">
        <v>1732</v>
      </c>
      <c r="B1684" s="120" t="s">
        <v>2955</v>
      </c>
      <c r="C1684" s="7" t="s">
        <v>3270</v>
      </c>
      <c r="D1684" s="7" t="str">
        <f t="shared" si="103"/>
        <v>MSK箱</v>
      </c>
      <c r="E1684" s="7" t="s">
        <v>8078</v>
      </c>
      <c r="F1684" s="19">
        <v>41690</v>
      </c>
      <c r="G1684" s="79">
        <v>50</v>
      </c>
      <c r="H1684" s="7" t="str">
        <f t="shared" si="101"/>
        <v>空</v>
      </c>
      <c r="I1684" s="23"/>
      <c r="J1684" s="21"/>
      <c r="K1684" s="7"/>
      <c r="L1684" s="7"/>
      <c r="M1684" s="9"/>
      <c r="N1684" s="68"/>
      <c r="O1684" s="18" t="str">
        <f t="shared" ca="1" si="102"/>
        <v>109天</v>
      </c>
      <c r="P1684" s="80">
        <v>50</v>
      </c>
      <c r="Q1684" s="80">
        <v>9140047</v>
      </c>
      <c r="R1684" s="80"/>
      <c r="S1684" s="80"/>
    </row>
    <row r="1685" spans="1:19">
      <c r="A1685" s="34">
        <v>1733</v>
      </c>
      <c r="B1685" s="120" t="s">
        <v>2956</v>
      </c>
      <c r="C1685" s="7" t="s">
        <v>3270</v>
      </c>
      <c r="D1685" s="7" t="str">
        <f t="shared" si="103"/>
        <v>MSK箱</v>
      </c>
      <c r="E1685" s="7" t="s">
        <v>8078</v>
      </c>
      <c r="F1685" s="19">
        <v>41691</v>
      </c>
      <c r="G1685" s="79">
        <v>50</v>
      </c>
      <c r="H1685" s="7" t="str">
        <f t="shared" si="101"/>
        <v>空</v>
      </c>
      <c r="I1685" s="23"/>
      <c r="J1685" s="21"/>
      <c r="K1685" s="7"/>
      <c r="L1685" s="7"/>
      <c r="M1685" s="9"/>
      <c r="N1685" s="68"/>
      <c r="O1685" s="18" t="str">
        <f t="shared" ca="1" si="102"/>
        <v>108天</v>
      </c>
      <c r="P1685" s="80">
        <v>50</v>
      </c>
      <c r="Q1685" s="80">
        <v>9140047</v>
      </c>
      <c r="R1685" s="80"/>
      <c r="S1685" s="80"/>
    </row>
    <row r="1686" spans="1:19">
      <c r="A1686" s="34">
        <v>1734</v>
      </c>
      <c r="B1686" s="120" t="s">
        <v>2957</v>
      </c>
      <c r="C1686" s="7" t="s">
        <v>3270</v>
      </c>
      <c r="D1686" s="7" t="str">
        <f t="shared" si="103"/>
        <v>MSK箱</v>
      </c>
      <c r="E1686" s="7" t="s">
        <v>8078</v>
      </c>
      <c r="F1686" s="19">
        <v>41691</v>
      </c>
      <c r="G1686" s="79">
        <v>50</v>
      </c>
      <c r="H1686" s="7" t="str">
        <f t="shared" si="101"/>
        <v>空</v>
      </c>
      <c r="I1686" s="23"/>
      <c r="J1686" s="21"/>
      <c r="K1686" s="7"/>
      <c r="L1686" s="7"/>
      <c r="M1686" s="9"/>
      <c r="N1686" s="68"/>
      <c r="O1686" s="18" t="str">
        <f t="shared" ca="1" si="102"/>
        <v>108天</v>
      </c>
      <c r="P1686" s="80">
        <v>50</v>
      </c>
      <c r="Q1686" s="80">
        <v>9140047</v>
      </c>
      <c r="R1686" s="80"/>
      <c r="S1686" s="80"/>
    </row>
    <row r="1687" spans="1:19">
      <c r="A1687" s="34">
        <v>1694</v>
      </c>
      <c r="B1687" s="100" t="s">
        <v>11316</v>
      </c>
      <c r="C1687" s="7" t="s">
        <v>3270</v>
      </c>
      <c r="D1687" s="7" t="str">
        <f t="shared" si="103"/>
        <v>MSK箱</v>
      </c>
      <c r="E1687" s="7" t="s">
        <v>15481</v>
      </c>
      <c r="F1687" s="19">
        <v>41687</v>
      </c>
      <c r="G1687" s="79">
        <v>50</v>
      </c>
      <c r="H1687" s="7" t="str">
        <f t="shared" si="101"/>
        <v>重</v>
      </c>
      <c r="I1687" s="23">
        <v>41706</v>
      </c>
      <c r="J1687" s="21"/>
      <c r="K1687" s="7" t="s">
        <v>6500</v>
      </c>
      <c r="L1687" s="7"/>
      <c r="M1687" s="9">
        <v>867362842</v>
      </c>
      <c r="N1687" s="68"/>
      <c r="O1687" s="18" t="str">
        <f t="shared" ca="1" si="102"/>
        <v>112天</v>
      </c>
      <c r="P1687" s="80">
        <v>50</v>
      </c>
      <c r="Q1687" s="80">
        <v>9140047</v>
      </c>
      <c r="R1687" s="80"/>
      <c r="S1687" s="80"/>
    </row>
    <row r="1688" spans="1:19">
      <c r="A1688" s="34">
        <v>1736</v>
      </c>
      <c r="B1688" s="120" t="s">
        <v>2959</v>
      </c>
      <c r="C1688" s="7" t="s">
        <v>3270</v>
      </c>
      <c r="D1688" s="7" t="str">
        <f t="shared" si="103"/>
        <v>MSK箱</v>
      </c>
      <c r="E1688" s="7" t="s">
        <v>8078</v>
      </c>
      <c r="F1688" s="19">
        <v>41691</v>
      </c>
      <c r="G1688" s="79">
        <v>50</v>
      </c>
      <c r="H1688" s="7" t="str">
        <f t="shared" ref="H1688:H1719" si="104">IF(I1688="","空","重")</f>
        <v>空</v>
      </c>
      <c r="I1688" s="23"/>
      <c r="J1688" s="21"/>
      <c r="K1688" s="7"/>
      <c r="L1688" s="7"/>
      <c r="M1688" s="9"/>
      <c r="N1688" s="68"/>
      <c r="O1688" s="18" t="str">
        <f t="shared" ref="O1688:O1719" ca="1" si="105">IF(ISNONTEXT(J1688),DATEDIF(F1688,TODAY(),"d")&amp;"天","出场")</f>
        <v>108天</v>
      </c>
      <c r="P1688" s="80">
        <v>50</v>
      </c>
      <c r="Q1688" s="80">
        <v>9140047</v>
      </c>
      <c r="R1688" s="80"/>
      <c r="S1688" s="80"/>
    </row>
    <row r="1689" spans="1:19">
      <c r="A1689" s="34">
        <v>1737</v>
      </c>
      <c r="B1689" s="120" t="s">
        <v>2960</v>
      </c>
      <c r="C1689" s="7" t="s">
        <v>3270</v>
      </c>
      <c r="D1689" s="7" t="str">
        <f t="shared" si="103"/>
        <v>MSK箱</v>
      </c>
      <c r="E1689" s="7" t="s">
        <v>8078</v>
      </c>
      <c r="F1689" s="19">
        <v>41692</v>
      </c>
      <c r="G1689" s="79">
        <v>50</v>
      </c>
      <c r="H1689" s="7" t="str">
        <f t="shared" si="104"/>
        <v>空</v>
      </c>
      <c r="I1689" s="23"/>
      <c r="J1689" s="21"/>
      <c r="K1689" s="7"/>
      <c r="L1689" s="7"/>
      <c r="M1689" s="9"/>
      <c r="N1689" s="68"/>
      <c r="O1689" s="18" t="str">
        <f t="shared" ca="1" si="105"/>
        <v>107天</v>
      </c>
      <c r="P1689" s="80">
        <v>50</v>
      </c>
      <c r="Q1689" s="80">
        <v>9140047</v>
      </c>
      <c r="R1689" s="80"/>
      <c r="S1689" s="80"/>
    </row>
    <row r="1690" spans="1:19">
      <c r="A1690" s="34">
        <v>1738</v>
      </c>
      <c r="B1690" s="120" t="s">
        <v>2961</v>
      </c>
      <c r="C1690" s="7" t="s">
        <v>3270</v>
      </c>
      <c r="D1690" s="7" t="str">
        <f t="shared" si="103"/>
        <v>MSK箱</v>
      </c>
      <c r="E1690" s="7" t="s">
        <v>8078</v>
      </c>
      <c r="F1690" s="19">
        <v>41691</v>
      </c>
      <c r="G1690" s="79">
        <v>50</v>
      </c>
      <c r="H1690" s="7" t="str">
        <f t="shared" si="104"/>
        <v>空</v>
      </c>
      <c r="I1690" s="23"/>
      <c r="J1690" s="21"/>
      <c r="K1690" s="7"/>
      <c r="L1690" s="7"/>
      <c r="M1690" s="9"/>
      <c r="N1690" s="68"/>
      <c r="O1690" s="18" t="str">
        <f t="shared" ca="1" si="105"/>
        <v>108天</v>
      </c>
      <c r="P1690" s="80">
        <v>50</v>
      </c>
      <c r="Q1690" s="80">
        <v>9140047</v>
      </c>
      <c r="R1690" s="80"/>
      <c r="S1690" s="80"/>
    </row>
    <row r="1691" spans="1:19">
      <c r="A1691" s="34">
        <v>1739</v>
      </c>
      <c r="B1691" s="120" t="s">
        <v>2962</v>
      </c>
      <c r="C1691" s="7" t="s">
        <v>3270</v>
      </c>
      <c r="D1691" s="7" t="str">
        <f t="shared" si="103"/>
        <v>MSK箱</v>
      </c>
      <c r="E1691" s="7" t="s">
        <v>8078</v>
      </c>
      <c r="F1691" s="19">
        <v>41690</v>
      </c>
      <c r="G1691" s="79">
        <v>50</v>
      </c>
      <c r="H1691" s="7" t="str">
        <f t="shared" si="104"/>
        <v>空</v>
      </c>
      <c r="I1691" s="23"/>
      <c r="J1691" s="21"/>
      <c r="K1691" s="7"/>
      <c r="L1691" s="7"/>
      <c r="M1691" s="9"/>
      <c r="N1691" s="68"/>
      <c r="O1691" s="18" t="str">
        <f t="shared" ca="1" si="105"/>
        <v>109天</v>
      </c>
      <c r="P1691" s="80">
        <v>50</v>
      </c>
      <c r="Q1691" s="80">
        <v>9140047</v>
      </c>
      <c r="R1691" s="80"/>
      <c r="S1691" s="80"/>
    </row>
    <row r="1692" spans="1:19">
      <c r="A1692" s="34">
        <v>1740</v>
      </c>
      <c r="B1692" s="120" t="s">
        <v>2963</v>
      </c>
      <c r="C1692" s="7" t="s">
        <v>3270</v>
      </c>
      <c r="D1692" s="7" t="str">
        <f t="shared" ref="D1692:D1723" si="106">IF(B1692="","","MSK箱")</f>
        <v>MSK箱</v>
      </c>
      <c r="E1692" s="7" t="s">
        <v>8078</v>
      </c>
      <c r="F1692" s="19">
        <v>41691</v>
      </c>
      <c r="G1692" s="79">
        <v>50</v>
      </c>
      <c r="H1692" s="7" t="str">
        <f t="shared" si="104"/>
        <v>空</v>
      </c>
      <c r="I1692" s="23"/>
      <c r="J1692" s="21"/>
      <c r="K1692" s="7"/>
      <c r="L1692" s="7"/>
      <c r="M1692" s="9"/>
      <c r="N1692" s="68"/>
      <c r="O1692" s="18" t="str">
        <f t="shared" ca="1" si="105"/>
        <v>108天</v>
      </c>
      <c r="P1692" s="80">
        <v>50</v>
      </c>
      <c r="Q1692" s="80">
        <v>9140047</v>
      </c>
      <c r="R1692" s="80"/>
      <c r="S1692" s="80"/>
    </row>
    <row r="1693" spans="1:19">
      <c r="A1693" s="34">
        <v>1741</v>
      </c>
      <c r="B1693" s="120" t="s">
        <v>2964</v>
      </c>
      <c r="C1693" s="7" t="s">
        <v>3270</v>
      </c>
      <c r="D1693" s="7" t="str">
        <f t="shared" si="106"/>
        <v>MSK箱</v>
      </c>
      <c r="E1693" s="7" t="s">
        <v>8078</v>
      </c>
      <c r="F1693" s="19">
        <v>41690</v>
      </c>
      <c r="G1693" s="79">
        <v>50</v>
      </c>
      <c r="H1693" s="7" t="str">
        <f t="shared" si="104"/>
        <v>空</v>
      </c>
      <c r="I1693" s="23"/>
      <c r="J1693" s="21"/>
      <c r="K1693" s="7"/>
      <c r="L1693" s="7"/>
      <c r="M1693" s="9"/>
      <c r="N1693" s="68"/>
      <c r="O1693" s="18" t="str">
        <f t="shared" ca="1" si="105"/>
        <v>109天</v>
      </c>
      <c r="P1693" s="80">
        <v>50</v>
      </c>
      <c r="Q1693" s="80">
        <v>9140047</v>
      </c>
      <c r="R1693" s="80"/>
      <c r="S1693" s="80"/>
    </row>
    <row r="1694" spans="1:19">
      <c r="A1694" s="34">
        <v>1742</v>
      </c>
      <c r="B1694" s="120" t="s">
        <v>2965</v>
      </c>
      <c r="C1694" s="7" t="s">
        <v>3270</v>
      </c>
      <c r="D1694" s="7" t="str">
        <f t="shared" si="106"/>
        <v>MSK箱</v>
      </c>
      <c r="E1694" s="7" t="s">
        <v>8078</v>
      </c>
      <c r="F1694" s="19">
        <v>41691</v>
      </c>
      <c r="G1694" s="79">
        <v>50</v>
      </c>
      <c r="H1694" s="7" t="str">
        <f t="shared" si="104"/>
        <v>空</v>
      </c>
      <c r="I1694" s="23"/>
      <c r="J1694" s="21"/>
      <c r="K1694" s="7"/>
      <c r="L1694" s="7"/>
      <c r="M1694" s="9"/>
      <c r="N1694" s="68"/>
      <c r="O1694" s="18" t="str">
        <f t="shared" ca="1" si="105"/>
        <v>108天</v>
      </c>
      <c r="P1694" s="80">
        <v>50</v>
      </c>
      <c r="Q1694" s="80">
        <v>9140047</v>
      </c>
      <c r="R1694" s="80"/>
      <c r="S1694" s="80"/>
    </row>
    <row r="1695" spans="1:19">
      <c r="A1695" s="34">
        <v>1695</v>
      </c>
      <c r="B1695" s="100" t="s">
        <v>11317</v>
      </c>
      <c r="C1695" s="7" t="s">
        <v>3270</v>
      </c>
      <c r="D1695" s="7" t="str">
        <f t="shared" si="106"/>
        <v>MSK箱</v>
      </c>
      <c r="E1695" s="7" t="s">
        <v>15481</v>
      </c>
      <c r="F1695" s="19">
        <v>41683</v>
      </c>
      <c r="G1695" s="79">
        <v>50</v>
      </c>
      <c r="H1695" s="7" t="str">
        <f t="shared" si="104"/>
        <v>重</v>
      </c>
      <c r="I1695" s="23">
        <v>41706</v>
      </c>
      <c r="J1695" s="21"/>
      <c r="K1695" s="7" t="s">
        <v>6500</v>
      </c>
      <c r="L1695" s="7"/>
      <c r="M1695" s="9">
        <v>867362842</v>
      </c>
      <c r="N1695" s="68"/>
      <c r="O1695" s="18" t="str">
        <f t="shared" ca="1" si="105"/>
        <v>116天</v>
      </c>
      <c r="P1695" s="80">
        <v>50</v>
      </c>
      <c r="Q1695" s="80">
        <v>9140047</v>
      </c>
      <c r="R1695" s="80"/>
      <c r="S1695" s="80"/>
    </row>
    <row r="1696" spans="1:19">
      <c r="A1696" s="34">
        <v>1696</v>
      </c>
      <c r="B1696" s="100" t="s">
        <v>11318</v>
      </c>
      <c r="C1696" s="7" t="s">
        <v>3270</v>
      </c>
      <c r="D1696" s="7" t="str">
        <f t="shared" si="106"/>
        <v>MSK箱</v>
      </c>
      <c r="E1696" s="7" t="s">
        <v>15481</v>
      </c>
      <c r="F1696" s="19">
        <v>41683</v>
      </c>
      <c r="G1696" s="79">
        <v>50</v>
      </c>
      <c r="H1696" s="7" t="str">
        <f t="shared" si="104"/>
        <v>重</v>
      </c>
      <c r="I1696" s="23">
        <v>41706</v>
      </c>
      <c r="J1696" s="21"/>
      <c r="K1696" s="7" t="s">
        <v>6500</v>
      </c>
      <c r="L1696" s="7"/>
      <c r="M1696" s="9">
        <v>867362842</v>
      </c>
      <c r="N1696" s="68"/>
      <c r="O1696" s="18" t="str">
        <f t="shared" ca="1" si="105"/>
        <v>116天</v>
      </c>
      <c r="P1696" s="80">
        <v>50</v>
      </c>
      <c r="Q1696" s="80">
        <v>9140047</v>
      </c>
      <c r="R1696" s="80"/>
      <c r="S1696" s="80"/>
    </row>
    <row r="1697" spans="1:19">
      <c r="A1697" s="34">
        <v>1745</v>
      </c>
      <c r="B1697" s="120" t="s">
        <v>2968</v>
      </c>
      <c r="C1697" s="7" t="s">
        <v>3270</v>
      </c>
      <c r="D1697" s="7" t="str">
        <f t="shared" si="106"/>
        <v>MSK箱</v>
      </c>
      <c r="E1697" s="7" t="s">
        <v>8078</v>
      </c>
      <c r="F1697" s="19">
        <v>41691</v>
      </c>
      <c r="G1697" s="79">
        <v>50</v>
      </c>
      <c r="H1697" s="7" t="str">
        <f t="shared" si="104"/>
        <v>空</v>
      </c>
      <c r="I1697" s="23"/>
      <c r="J1697" s="21"/>
      <c r="K1697" s="7"/>
      <c r="L1697" s="7"/>
      <c r="M1697" s="9"/>
      <c r="N1697" s="68"/>
      <c r="O1697" s="18" t="str">
        <f t="shared" ca="1" si="105"/>
        <v>108天</v>
      </c>
      <c r="P1697" s="80">
        <v>50</v>
      </c>
      <c r="Q1697" s="80">
        <v>9140047</v>
      </c>
      <c r="R1697" s="80"/>
      <c r="S1697" s="80"/>
    </row>
    <row r="1698" spans="1:19">
      <c r="A1698" s="34">
        <v>1746</v>
      </c>
      <c r="B1698" s="120" t="s">
        <v>2969</v>
      </c>
      <c r="C1698" s="7" t="s">
        <v>3270</v>
      </c>
      <c r="D1698" s="7" t="str">
        <f t="shared" si="106"/>
        <v>MSK箱</v>
      </c>
      <c r="E1698" s="7" t="s">
        <v>8078</v>
      </c>
      <c r="F1698" s="19">
        <v>41691</v>
      </c>
      <c r="G1698" s="79">
        <v>50</v>
      </c>
      <c r="H1698" s="7" t="str">
        <f t="shared" si="104"/>
        <v>空</v>
      </c>
      <c r="I1698" s="23"/>
      <c r="J1698" s="21"/>
      <c r="K1698" s="7"/>
      <c r="L1698" s="7"/>
      <c r="M1698" s="9"/>
      <c r="N1698" s="68"/>
      <c r="O1698" s="18" t="str">
        <f t="shared" ca="1" si="105"/>
        <v>108天</v>
      </c>
      <c r="P1698" s="80">
        <v>50</v>
      </c>
      <c r="Q1698" s="80">
        <v>9140047</v>
      </c>
      <c r="R1698" s="80"/>
      <c r="S1698" s="80"/>
    </row>
    <row r="1699" spans="1:19">
      <c r="A1699" s="34">
        <v>1715</v>
      </c>
      <c r="B1699" s="100" t="s">
        <v>1876</v>
      </c>
      <c r="C1699" s="7" t="s">
        <v>3270</v>
      </c>
      <c r="D1699" s="7" t="str">
        <f t="shared" si="106"/>
        <v>MSK箱</v>
      </c>
      <c r="E1699" s="7" t="s">
        <v>15481</v>
      </c>
      <c r="F1699" s="19">
        <v>41687</v>
      </c>
      <c r="G1699" s="39" t="s">
        <v>370</v>
      </c>
      <c r="H1699" s="7" t="str">
        <f t="shared" si="104"/>
        <v>重</v>
      </c>
      <c r="I1699" s="23">
        <v>41706</v>
      </c>
      <c r="J1699" s="21"/>
      <c r="K1699" s="7" t="s">
        <v>6500</v>
      </c>
      <c r="L1699" s="7"/>
      <c r="M1699" s="9">
        <v>867362842</v>
      </c>
      <c r="N1699" s="68"/>
      <c r="O1699" s="18" t="str">
        <f t="shared" ca="1" si="105"/>
        <v>112天</v>
      </c>
      <c r="P1699" s="80">
        <v>50</v>
      </c>
      <c r="Q1699" s="80">
        <v>9140047</v>
      </c>
      <c r="R1699" s="80"/>
      <c r="S1699" s="80"/>
    </row>
    <row r="1700" spans="1:19">
      <c r="A1700" s="34">
        <v>1748</v>
      </c>
      <c r="B1700" s="120" t="s">
        <v>368</v>
      </c>
      <c r="C1700" s="7" t="s">
        <v>3270</v>
      </c>
      <c r="D1700" s="7" t="str">
        <f t="shared" si="106"/>
        <v>MSK箱</v>
      </c>
      <c r="E1700" s="7" t="s">
        <v>8078</v>
      </c>
      <c r="F1700" s="19">
        <v>41690</v>
      </c>
      <c r="G1700" s="79">
        <v>50</v>
      </c>
      <c r="H1700" s="7" t="str">
        <f t="shared" si="104"/>
        <v>空</v>
      </c>
      <c r="I1700" s="23"/>
      <c r="J1700" s="21"/>
      <c r="K1700" s="7"/>
      <c r="L1700" s="7"/>
      <c r="M1700" s="9"/>
      <c r="N1700" s="68"/>
      <c r="O1700" s="18" t="str">
        <f t="shared" ca="1" si="105"/>
        <v>109天</v>
      </c>
      <c r="P1700" s="80">
        <v>50</v>
      </c>
      <c r="Q1700" s="80">
        <v>9140047</v>
      </c>
      <c r="R1700" s="80"/>
      <c r="S1700" s="80"/>
    </row>
    <row r="1701" spans="1:19">
      <c r="A1701" s="34">
        <v>1749</v>
      </c>
      <c r="B1701" s="120" t="s">
        <v>369</v>
      </c>
      <c r="C1701" s="7" t="s">
        <v>3270</v>
      </c>
      <c r="D1701" s="7" t="str">
        <f t="shared" si="106"/>
        <v>MSK箱</v>
      </c>
      <c r="E1701" s="7" t="s">
        <v>8078</v>
      </c>
      <c r="F1701" s="19">
        <v>41690</v>
      </c>
      <c r="G1701" s="79">
        <v>50</v>
      </c>
      <c r="H1701" s="7" t="str">
        <f t="shared" si="104"/>
        <v>空</v>
      </c>
      <c r="I1701" s="23"/>
      <c r="J1701" s="21"/>
      <c r="K1701" s="7"/>
      <c r="L1701" s="7"/>
      <c r="M1701" s="9"/>
      <c r="N1701" s="68"/>
      <c r="O1701" s="18" t="str">
        <f t="shared" ca="1" si="105"/>
        <v>109天</v>
      </c>
      <c r="P1701" s="80">
        <v>50</v>
      </c>
      <c r="Q1701" s="80">
        <v>9140047</v>
      </c>
      <c r="R1701" s="80"/>
      <c r="S1701" s="80"/>
    </row>
    <row r="1702" spans="1:19">
      <c r="A1702" s="34">
        <v>1751</v>
      </c>
      <c r="B1702" s="120" t="s">
        <v>11610</v>
      </c>
      <c r="C1702" s="7" t="s">
        <v>3270</v>
      </c>
      <c r="D1702" s="7" t="str">
        <f t="shared" si="106"/>
        <v>MSK箱</v>
      </c>
      <c r="E1702" s="7" t="s">
        <v>8078</v>
      </c>
      <c r="F1702" s="19">
        <v>41692</v>
      </c>
      <c r="G1702" s="79" t="s">
        <v>13625</v>
      </c>
      <c r="H1702" s="7" t="str">
        <f t="shared" si="104"/>
        <v>空</v>
      </c>
      <c r="I1702" s="23"/>
      <c r="J1702" s="21"/>
      <c r="K1702" s="7"/>
      <c r="L1702" s="7"/>
      <c r="M1702" s="9"/>
      <c r="N1702" s="68"/>
      <c r="O1702" s="18" t="str">
        <f t="shared" ca="1" si="105"/>
        <v>107天</v>
      </c>
      <c r="P1702" s="80">
        <v>50</v>
      </c>
      <c r="Q1702" s="80">
        <v>9140047</v>
      </c>
      <c r="R1702" s="80"/>
      <c r="S1702" s="80"/>
    </row>
    <row r="1703" spans="1:19">
      <c r="A1703" s="34">
        <v>1752</v>
      </c>
      <c r="B1703" s="120" t="s">
        <v>11611</v>
      </c>
      <c r="C1703" s="7" t="s">
        <v>3270</v>
      </c>
      <c r="D1703" s="7" t="str">
        <f t="shared" si="106"/>
        <v>MSK箱</v>
      </c>
      <c r="E1703" s="7" t="s">
        <v>8078</v>
      </c>
      <c r="F1703" s="19">
        <v>41692</v>
      </c>
      <c r="G1703" s="79">
        <v>50</v>
      </c>
      <c r="H1703" s="7" t="str">
        <f t="shared" si="104"/>
        <v>空</v>
      </c>
      <c r="I1703" s="23"/>
      <c r="J1703" s="21"/>
      <c r="K1703" s="7"/>
      <c r="L1703" s="7"/>
      <c r="M1703" s="9"/>
      <c r="N1703" s="68"/>
      <c r="O1703" s="18" t="str">
        <f t="shared" ca="1" si="105"/>
        <v>107天</v>
      </c>
      <c r="P1703" s="80">
        <v>50</v>
      </c>
      <c r="Q1703" s="80">
        <v>9140047</v>
      </c>
      <c r="R1703" s="80"/>
      <c r="S1703" s="80"/>
    </row>
    <row r="1704" spans="1:19">
      <c r="A1704" s="34">
        <v>1716</v>
      </c>
      <c r="B1704" s="100" t="s">
        <v>1877</v>
      </c>
      <c r="C1704" s="7" t="s">
        <v>3270</v>
      </c>
      <c r="D1704" s="7" t="str">
        <f t="shared" si="106"/>
        <v>MSK箱</v>
      </c>
      <c r="E1704" s="7" t="s">
        <v>15481</v>
      </c>
      <c r="F1704" s="19">
        <v>41687</v>
      </c>
      <c r="G1704" s="79">
        <v>50</v>
      </c>
      <c r="H1704" s="7" t="str">
        <f t="shared" si="104"/>
        <v>重</v>
      </c>
      <c r="I1704" s="23">
        <v>41706</v>
      </c>
      <c r="J1704" s="21"/>
      <c r="K1704" s="7" t="s">
        <v>6500</v>
      </c>
      <c r="L1704" s="7"/>
      <c r="M1704" s="9">
        <v>867362842</v>
      </c>
      <c r="N1704" s="68"/>
      <c r="O1704" s="18" t="str">
        <f t="shared" ca="1" si="105"/>
        <v>112天</v>
      </c>
      <c r="P1704" s="80">
        <v>50</v>
      </c>
      <c r="Q1704" s="80">
        <v>9140047</v>
      </c>
      <c r="R1704" s="80"/>
      <c r="S1704" s="80"/>
    </row>
    <row r="1705" spans="1:19">
      <c r="A1705" s="34">
        <v>1718</v>
      </c>
      <c r="B1705" s="100" t="s">
        <v>1879</v>
      </c>
      <c r="C1705" s="7" t="s">
        <v>3270</v>
      </c>
      <c r="D1705" s="7" t="str">
        <f t="shared" si="106"/>
        <v>MSK箱</v>
      </c>
      <c r="E1705" s="7" t="s">
        <v>15481</v>
      </c>
      <c r="F1705" s="19">
        <v>41687</v>
      </c>
      <c r="G1705" s="79">
        <v>50</v>
      </c>
      <c r="H1705" s="7" t="str">
        <f t="shared" si="104"/>
        <v>重</v>
      </c>
      <c r="I1705" s="23">
        <v>41706</v>
      </c>
      <c r="J1705" s="21"/>
      <c r="K1705" s="7" t="s">
        <v>6500</v>
      </c>
      <c r="L1705" s="7"/>
      <c r="M1705" s="9">
        <v>867362842</v>
      </c>
      <c r="N1705" s="68"/>
      <c r="O1705" s="18" t="str">
        <f t="shared" ca="1" si="105"/>
        <v>112天</v>
      </c>
      <c r="P1705" s="80">
        <v>50</v>
      </c>
      <c r="Q1705" s="80">
        <v>9140047</v>
      </c>
      <c r="R1705" s="80"/>
      <c r="S1705" s="80"/>
    </row>
    <row r="1706" spans="1:19">
      <c r="A1706" s="34">
        <v>1755</v>
      </c>
      <c r="B1706" s="120" t="s">
        <v>1820</v>
      </c>
      <c r="C1706" s="7" t="s">
        <v>3270</v>
      </c>
      <c r="D1706" s="7" t="str">
        <f t="shared" si="106"/>
        <v>MSK箱</v>
      </c>
      <c r="E1706" s="7" t="s">
        <v>8078</v>
      </c>
      <c r="F1706" s="19">
        <v>41692</v>
      </c>
      <c r="G1706" s="79">
        <v>50</v>
      </c>
      <c r="H1706" s="7" t="str">
        <f t="shared" si="104"/>
        <v>空</v>
      </c>
      <c r="I1706" s="23"/>
      <c r="J1706" s="21"/>
      <c r="K1706" s="7"/>
      <c r="L1706" s="7"/>
      <c r="M1706" s="9"/>
      <c r="N1706" s="68"/>
      <c r="O1706" s="18" t="str">
        <f t="shared" ca="1" si="105"/>
        <v>107天</v>
      </c>
      <c r="P1706" s="80">
        <v>50</v>
      </c>
      <c r="Q1706" s="80">
        <v>9140047</v>
      </c>
      <c r="R1706" s="80"/>
      <c r="S1706" s="80"/>
    </row>
    <row r="1707" spans="1:19">
      <c r="A1707" s="34">
        <v>1719</v>
      </c>
      <c r="B1707" s="100" t="s">
        <v>1880</v>
      </c>
      <c r="C1707" s="7" t="s">
        <v>3270</v>
      </c>
      <c r="D1707" s="7" t="str">
        <f t="shared" si="106"/>
        <v>MSK箱</v>
      </c>
      <c r="E1707" s="7" t="s">
        <v>15481</v>
      </c>
      <c r="F1707" s="19">
        <v>41687</v>
      </c>
      <c r="G1707" s="79">
        <v>50</v>
      </c>
      <c r="H1707" s="7" t="str">
        <f t="shared" si="104"/>
        <v>重</v>
      </c>
      <c r="I1707" s="23">
        <v>41706</v>
      </c>
      <c r="J1707" s="21"/>
      <c r="K1707" s="7" t="s">
        <v>6500</v>
      </c>
      <c r="L1707" s="7"/>
      <c r="M1707" s="9">
        <v>867362842</v>
      </c>
      <c r="N1707" s="68"/>
      <c r="O1707" s="18" t="str">
        <f t="shared" ca="1" si="105"/>
        <v>112天</v>
      </c>
      <c r="P1707" s="80">
        <v>50</v>
      </c>
      <c r="Q1707" s="80">
        <v>9140047</v>
      </c>
      <c r="R1707" s="80"/>
      <c r="S1707" s="80"/>
    </row>
    <row r="1708" spans="1:19">
      <c r="A1708" s="34">
        <v>1720</v>
      </c>
      <c r="B1708" s="100" t="s">
        <v>1881</v>
      </c>
      <c r="C1708" s="7" t="s">
        <v>3270</v>
      </c>
      <c r="D1708" s="7" t="str">
        <f t="shared" si="106"/>
        <v>MSK箱</v>
      </c>
      <c r="E1708" s="7" t="s">
        <v>15481</v>
      </c>
      <c r="F1708" s="19">
        <v>41687</v>
      </c>
      <c r="G1708" s="79">
        <v>50</v>
      </c>
      <c r="H1708" s="7" t="str">
        <f t="shared" si="104"/>
        <v>重</v>
      </c>
      <c r="I1708" s="23">
        <v>41706</v>
      </c>
      <c r="J1708" s="21"/>
      <c r="K1708" s="7" t="s">
        <v>6500</v>
      </c>
      <c r="L1708" s="7"/>
      <c r="M1708" s="9">
        <v>867362842</v>
      </c>
      <c r="N1708" s="68"/>
      <c r="O1708" s="18" t="str">
        <f t="shared" ca="1" si="105"/>
        <v>112天</v>
      </c>
      <c r="P1708" s="80">
        <v>50</v>
      </c>
      <c r="Q1708" s="80">
        <v>9140047</v>
      </c>
      <c r="R1708" s="80"/>
      <c r="S1708" s="80"/>
    </row>
    <row r="1709" spans="1:19">
      <c r="A1709" s="34">
        <v>1726</v>
      </c>
      <c r="B1709" s="100" t="s">
        <v>5819</v>
      </c>
      <c r="C1709" s="7" t="s">
        <v>3270</v>
      </c>
      <c r="D1709" s="7" t="str">
        <f t="shared" si="106"/>
        <v>MSK箱</v>
      </c>
      <c r="E1709" s="7" t="s">
        <v>15481</v>
      </c>
      <c r="F1709" s="19">
        <v>41687</v>
      </c>
      <c r="G1709" s="79">
        <v>50</v>
      </c>
      <c r="H1709" s="7" t="str">
        <f t="shared" si="104"/>
        <v>重</v>
      </c>
      <c r="I1709" s="23">
        <v>41706</v>
      </c>
      <c r="J1709" s="21"/>
      <c r="K1709" s="7" t="s">
        <v>6500</v>
      </c>
      <c r="L1709" s="7"/>
      <c r="M1709" s="9">
        <v>867362842</v>
      </c>
      <c r="N1709" s="68"/>
      <c r="O1709" s="18" t="str">
        <f t="shared" ca="1" si="105"/>
        <v>112天</v>
      </c>
      <c r="P1709" s="80">
        <v>50</v>
      </c>
      <c r="Q1709" s="80">
        <v>9140047</v>
      </c>
      <c r="R1709" s="80"/>
      <c r="S1709" s="80"/>
    </row>
    <row r="1710" spans="1:19">
      <c r="A1710" s="34">
        <v>1759</v>
      </c>
      <c r="B1710" s="120" t="s">
        <v>1824</v>
      </c>
      <c r="C1710" s="7" t="s">
        <v>3270</v>
      </c>
      <c r="D1710" s="7" t="str">
        <f t="shared" si="106"/>
        <v>MSK箱</v>
      </c>
      <c r="E1710" s="7" t="s">
        <v>8078</v>
      </c>
      <c r="F1710" s="19">
        <v>41695</v>
      </c>
      <c r="G1710" s="79">
        <v>50</v>
      </c>
      <c r="H1710" s="7" t="str">
        <f t="shared" si="104"/>
        <v>空</v>
      </c>
      <c r="I1710" s="23"/>
      <c r="J1710" s="21"/>
      <c r="K1710" s="7"/>
      <c r="L1710" s="7"/>
      <c r="M1710" s="9"/>
      <c r="N1710" s="68"/>
      <c r="O1710" s="18" t="str">
        <f t="shared" ca="1" si="105"/>
        <v>104天</v>
      </c>
      <c r="P1710" s="80">
        <v>50</v>
      </c>
      <c r="Q1710" s="80">
        <v>9140047</v>
      </c>
      <c r="R1710" s="80"/>
      <c r="S1710" s="80"/>
    </row>
    <row r="1711" spans="1:19">
      <c r="A1711" s="34">
        <v>1753</v>
      </c>
      <c r="B1711" s="100" t="s">
        <v>1818</v>
      </c>
      <c r="C1711" s="7" t="s">
        <v>3270</v>
      </c>
      <c r="D1711" s="7" t="str">
        <f t="shared" si="106"/>
        <v>MSK箱</v>
      </c>
      <c r="E1711" s="7" t="s">
        <v>15481</v>
      </c>
      <c r="F1711" s="19">
        <v>41695</v>
      </c>
      <c r="G1711" s="79">
        <v>50</v>
      </c>
      <c r="H1711" s="7" t="str">
        <f t="shared" si="104"/>
        <v>重</v>
      </c>
      <c r="I1711" s="23">
        <v>41706</v>
      </c>
      <c r="J1711" s="21"/>
      <c r="K1711" s="7" t="s">
        <v>6500</v>
      </c>
      <c r="L1711" s="7"/>
      <c r="M1711" s="9">
        <v>867362842</v>
      </c>
      <c r="N1711" s="68"/>
      <c r="O1711" s="18" t="str">
        <f t="shared" ca="1" si="105"/>
        <v>104天</v>
      </c>
      <c r="P1711" s="80">
        <v>50</v>
      </c>
      <c r="Q1711" s="80">
        <v>9140047</v>
      </c>
      <c r="R1711" s="80"/>
      <c r="S1711" s="80"/>
    </row>
    <row r="1712" spans="1:19">
      <c r="A1712" s="34">
        <v>1754</v>
      </c>
      <c r="B1712" s="100" t="s">
        <v>1819</v>
      </c>
      <c r="C1712" s="7" t="s">
        <v>3270</v>
      </c>
      <c r="D1712" s="7" t="str">
        <f t="shared" si="106"/>
        <v>MSK箱</v>
      </c>
      <c r="E1712" s="7" t="s">
        <v>15481</v>
      </c>
      <c r="F1712" s="19">
        <v>41695</v>
      </c>
      <c r="G1712" s="79">
        <v>50</v>
      </c>
      <c r="H1712" s="7" t="str">
        <f t="shared" si="104"/>
        <v>重</v>
      </c>
      <c r="I1712" s="23">
        <v>41706</v>
      </c>
      <c r="J1712" s="21"/>
      <c r="K1712" s="7" t="s">
        <v>6500</v>
      </c>
      <c r="L1712" s="7"/>
      <c r="M1712" s="9">
        <v>867362842</v>
      </c>
      <c r="N1712" s="68"/>
      <c r="O1712" s="18" t="str">
        <f t="shared" ca="1" si="105"/>
        <v>104天</v>
      </c>
      <c r="P1712" s="80">
        <v>50</v>
      </c>
      <c r="Q1712" s="80">
        <v>9140047</v>
      </c>
      <c r="R1712" s="80"/>
      <c r="S1712" s="80"/>
    </row>
    <row r="1713" spans="1:19">
      <c r="A1713" s="34">
        <v>1756</v>
      </c>
      <c r="B1713" s="100" t="s">
        <v>1821</v>
      </c>
      <c r="C1713" s="7" t="s">
        <v>3270</v>
      </c>
      <c r="D1713" s="7" t="str">
        <f t="shared" si="106"/>
        <v>MSK箱</v>
      </c>
      <c r="E1713" s="7" t="s">
        <v>15481</v>
      </c>
      <c r="F1713" s="19">
        <v>41695</v>
      </c>
      <c r="G1713" s="79">
        <v>50</v>
      </c>
      <c r="H1713" s="7" t="str">
        <f t="shared" si="104"/>
        <v>重</v>
      </c>
      <c r="I1713" s="23">
        <v>41706</v>
      </c>
      <c r="J1713" s="21"/>
      <c r="K1713" s="7" t="s">
        <v>6500</v>
      </c>
      <c r="L1713" s="7"/>
      <c r="M1713" s="9">
        <v>867362842</v>
      </c>
      <c r="N1713" s="68"/>
      <c r="O1713" s="18" t="str">
        <f t="shared" ca="1" si="105"/>
        <v>104天</v>
      </c>
      <c r="P1713" s="80">
        <v>50</v>
      </c>
      <c r="Q1713" s="80">
        <v>9140047</v>
      </c>
      <c r="R1713" s="80"/>
      <c r="S1713" s="80"/>
    </row>
    <row r="1714" spans="1:19">
      <c r="A1714" s="34">
        <v>1757</v>
      </c>
      <c r="B1714" s="100" t="s">
        <v>1822</v>
      </c>
      <c r="C1714" s="7" t="s">
        <v>3270</v>
      </c>
      <c r="D1714" s="7" t="str">
        <f t="shared" si="106"/>
        <v>MSK箱</v>
      </c>
      <c r="E1714" s="7" t="s">
        <v>15481</v>
      </c>
      <c r="F1714" s="19">
        <v>41695</v>
      </c>
      <c r="G1714" s="79">
        <v>50</v>
      </c>
      <c r="H1714" s="7" t="str">
        <f t="shared" si="104"/>
        <v>重</v>
      </c>
      <c r="I1714" s="23">
        <v>41706</v>
      </c>
      <c r="J1714" s="21"/>
      <c r="K1714" s="7" t="s">
        <v>6500</v>
      </c>
      <c r="L1714" s="7"/>
      <c r="M1714" s="9">
        <v>867362842</v>
      </c>
      <c r="N1714" s="68"/>
      <c r="O1714" s="18" t="str">
        <f t="shared" ca="1" si="105"/>
        <v>104天</v>
      </c>
      <c r="P1714" s="80">
        <v>50</v>
      </c>
      <c r="Q1714" s="80">
        <v>9140047</v>
      </c>
      <c r="R1714" s="80"/>
      <c r="S1714" s="80"/>
    </row>
    <row r="1715" spans="1:19">
      <c r="A1715" s="34">
        <v>1764</v>
      </c>
      <c r="B1715" s="120" t="s">
        <v>1829</v>
      </c>
      <c r="C1715" s="7" t="s">
        <v>3270</v>
      </c>
      <c r="D1715" s="7" t="str">
        <f t="shared" si="106"/>
        <v>MSK箱</v>
      </c>
      <c r="E1715" s="7" t="s">
        <v>8078</v>
      </c>
      <c r="F1715" s="19">
        <v>41695</v>
      </c>
      <c r="G1715" s="79">
        <v>50</v>
      </c>
      <c r="H1715" s="7" t="str">
        <f t="shared" si="104"/>
        <v>空</v>
      </c>
      <c r="I1715" s="23"/>
      <c r="J1715" s="21"/>
      <c r="K1715" s="7"/>
      <c r="L1715" s="7"/>
      <c r="M1715" s="9"/>
      <c r="N1715" s="68"/>
      <c r="O1715" s="18" t="str">
        <f t="shared" ca="1" si="105"/>
        <v>104天</v>
      </c>
      <c r="P1715" s="80">
        <v>50</v>
      </c>
      <c r="Q1715" s="80">
        <v>9140047</v>
      </c>
      <c r="R1715" s="80"/>
      <c r="S1715" s="80"/>
    </row>
    <row r="1716" spans="1:19">
      <c r="A1716" s="34">
        <v>1760</v>
      </c>
      <c r="B1716" s="100" t="s">
        <v>1825</v>
      </c>
      <c r="C1716" s="7" t="s">
        <v>3270</v>
      </c>
      <c r="D1716" s="7" t="str">
        <f t="shared" si="106"/>
        <v>MSK箱</v>
      </c>
      <c r="E1716" s="7" t="s">
        <v>15481</v>
      </c>
      <c r="F1716" s="19">
        <v>41695</v>
      </c>
      <c r="G1716" s="79">
        <v>50</v>
      </c>
      <c r="H1716" s="7" t="str">
        <f t="shared" si="104"/>
        <v>重</v>
      </c>
      <c r="I1716" s="23">
        <v>41706</v>
      </c>
      <c r="J1716" s="21"/>
      <c r="K1716" s="7" t="s">
        <v>6500</v>
      </c>
      <c r="L1716" s="7"/>
      <c r="M1716" s="9">
        <v>867362842</v>
      </c>
      <c r="N1716" s="68"/>
      <c r="O1716" s="18" t="str">
        <f t="shared" ca="1" si="105"/>
        <v>104天</v>
      </c>
      <c r="P1716" s="80">
        <v>50</v>
      </c>
      <c r="Q1716" s="80">
        <v>9140047</v>
      </c>
      <c r="R1716" s="80"/>
      <c r="S1716" s="80"/>
    </row>
    <row r="1717" spans="1:19">
      <c r="A1717" s="34">
        <v>1761</v>
      </c>
      <c r="B1717" s="100" t="s">
        <v>1826</v>
      </c>
      <c r="C1717" s="7" t="s">
        <v>3270</v>
      </c>
      <c r="D1717" s="7" t="str">
        <f t="shared" si="106"/>
        <v>MSK箱</v>
      </c>
      <c r="E1717" s="7" t="s">
        <v>15481</v>
      </c>
      <c r="F1717" s="19">
        <v>41695</v>
      </c>
      <c r="G1717" s="79">
        <v>50</v>
      </c>
      <c r="H1717" s="7" t="str">
        <f t="shared" si="104"/>
        <v>重</v>
      </c>
      <c r="I1717" s="23">
        <v>41706</v>
      </c>
      <c r="J1717" s="21"/>
      <c r="K1717" s="7" t="s">
        <v>6500</v>
      </c>
      <c r="L1717" s="7"/>
      <c r="M1717" s="9">
        <v>867362842</v>
      </c>
      <c r="N1717" s="68"/>
      <c r="O1717" s="18" t="str">
        <f t="shared" ca="1" si="105"/>
        <v>104天</v>
      </c>
      <c r="P1717" s="80">
        <v>50</v>
      </c>
      <c r="Q1717" s="80">
        <v>9140047</v>
      </c>
      <c r="R1717" s="80"/>
      <c r="S1717" s="80"/>
    </row>
    <row r="1718" spans="1:19">
      <c r="A1718" s="34">
        <v>1765</v>
      </c>
      <c r="B1718" s="100" t="s">
        <v>1830</v>
      </c>
      <c r="C1718" s="7" t="s">
        <v>3270</v>
      </c>
      <c r="D1718" s="7" t="str">
        <f t="shared" si="106"/>
        <v>MSK箱</v>
      </c>
      <c r="E1718" s="7" t="s">
        <v>15481</v>
      </c>
      <c r="F1718" s="19">
        <v>41695</v>
      </c>
      <c r="G1718" s="79">
        <v>50</v>
      </c>
      <c r="H1718" s="7" t="str">
        <f t="shared" si="104"/>
        <v>重</v>
      </c>
      <c r="I1718" s="23">
        <v>41706</v>
      </c>
      <c r="J1718" s="21"/>
      <c r="K1718" s="7" t="s">
        <v>6500</v>
      </c>
      <c r="L1718" s="7"/>
      <c r="M1718" s="9">
        <v>867362842</v>
      </c>
      <c r="N1718" s="68"/>
      <c r="O1718" s="18" t="str">
        <f t="shared" ca="1" si="105"/>
        <v>104天</v>
      </c>
      <c r="P1718" s="80">
        <v>50</v>
      </c>
      <c r="Q1718" s="80">
        <v>9140047</v>
      </c>
      <c r="R1718" s="80"/>
      <c r="S1718" s="80"/>
    </row>
    <row r="1719" spans="1:19">
      <c r="A1719" s="34">
        <v>1768</v>
      </c>
      <c r="B1719" s="120" t="s">
        <v>4019</v>
      </c>
      <c r="C1719" s="7" t="s">
        <v>3270</v>
      </c>
      <c r="D1719" s="7" t="str">
        <f t="shared" si="106"/>
        <v>MSK箱</v>
      </c>
      <c r="E1719" s="7" t="s">
        <v>8078</v>
      </c>
      <c r="F1719" s="19">
        <v>41692</v>
      </c>
      <c r="G1719" s="79">
        <v>50</v>
      </c>
      <c r="H1719" s="7" t="str">
        <f t="shared" si="104"/>
        <v>空</v>
      </c>
      <c r="I1719" s="23"/>
      <c r="J1719" s="21"/>
      <c r="K1719" s="7"/>
      <c r="L1719" s="7"/>
      <c r="M1719" s="9"/>
      <c r="N1719" s="68"/>
      <c r="O1719" s="18" t="str">
        <f t="shared" ca="1" si="105"/>
        <v>107天</v>
      </c>
      <c r="P1719" s="80">
        <v>50</v>
      </c>
      <c r="Q1719" s="80">
        <v>9140047</v>
      </c>
      <c r="R1719" s="80"/>
      <c r="S1719" s="80"/>
    </row>
    <row r="1720" spans="1:19">
      <c r="A1720" s="34">
        <v>1766</v>
      </c>
      <c r="B1720" s="100" t="s">
        <v>1831</v>
      </c>
      <c r="C1720" s="7" t="s">
        <v>3270</v>
      </c>
      <c r="D1720" s="7" t="str">
        <f t="shared" si="106"/>
        <v>MSK箱</v>
      </c>
      <c r="E1720" s="7" t="s">
        <v>15481</v>
      </c>
      <c r="F1720" s="19">
        <v>41695</v>
      </c>
      <c r="G1720" s="79">
        <v>50</v>
      </c>
      <c r="H1720" s="7" t="str">
        <f t="shared" ref="H1720:H1746" si="107">IF(I1720="","空","重")</f>
        <v>重</v>
      </c>
      <c r="I1720" s="23">
        <v>41706</v>
      </c>
      <c r="J1720" s="21"/>
      <c r="K1720" s="7" t="s">
        <v>6500</v>
      </c>
      <c r="L1720" s="7"/>
      <c r="M1720" s="9">
        <v>867362842</v>
      </c>
      <c r="N1720" s="68"/>
      <c r="O1720" s="18" t="str">
        <f t="shared" ref="O1720:O1746" ca="1" si="108">IF(ISNONTEXT(J1720),DATEDIF(F1720,TODAY(),"d")&amp;"天","出场")</f>
        <v>104天</v>
      </c>
      <c r="P1720" s="80">
        <v>50</v>
      </c>
      <c r="Q1720" s="80">
        <v>9140047</v>
      </c>
      <c r="R1720" s="80"/>
      <c r="S1720" s="80"/>
    </row>
    <row r="1721" spans="1:19">
      <c r="A1721" s="34">
        <v>1770</v>
      </c>
      <c r="B1721" s="120" t="s">
        <v>4021</v>
      </c>
      <c r="C1721" s="7" t="s">
        <v>3270</v>
      </c>
      <c r="D1721" s="7" t="str">
        <f t="shared" si="106"/>
        <v>MSK箱</v>
      </c>
      <c r="E1721" s="7" t="s">
        <v>8078</v>
      </c>
      <c r="F1721" s="19">
        <v>41692</v>
      </c>
      <c r="G1721" s="79">
        <v>50</v>
      </c>
      <c r="H1721" s="7" t="str">
        <f t="shared" si="107"/>
        <v>空</v>
      </c>
      <c r="I1721" s="23"/>
      <c r="J1721" s="21"/>
      <c r="K1721" s="7"/>
      <c r="L1721" s="7"/>
      <c r="M1721" s="9"/>
      <c r="N1721" s="68"/>
      <c r="O1721" s="18" t="str">
        <f t="shared" ca="1" si="108"/>
        <v>107天</v>
      </c>
      <c r="P1721" s="80">
        <v>50</v>
      </c>
      <c r="Q1721" s="80">
        <v>9140047</v>
      </c>
      <c r="R1721" s="80"/>
      <c r="S1721" s="80"/>
    </row>
    <row r="1722" spans="1:19">
      <c r="A1722" s="34">
        <v>1769</v>
      </c>
      <c r="B1722" s="100" t="s">
        <v>4020</v>
      </c>
      <c r="C1722" s="7" t="s">
        <v>3270</v>
      </c>
      <c r="D1722" s="7" t="str">
        <f t="shared" si="106"/>
        <v>MSK箱</v>
      </c>
      <c r="E1722" s="7" t="s">
        <v>15481</v>
      </c>
      <c r="F1722" s="19">
        <v>41695</v>
      </c>
      <c r="G1722" s="79">
        <v>50</v>
      </c>
      <c r="H1722" s="7" t="str">
        <f t="shared" si="107"/>
        <v>重</v>
      </c>
      <c r="I1722" s="23">
        <v>41706</v>
      </c>
      <c r="J1722" s="21"/>
      <c r="K1722" s="7" t="s">
        <v>6500</v>
      </c>
      <c r="L1722" s="7"/>
      <c r="M1722" s="9">
        <v>867362842</v>
      </c>
      <c r="N1722" s="68"/>
      <c r="O1722" s="18" t="str">
        <f t="shared" ca="1" si="108"/>
        <v>104天</v>
      </c>
      <c r="P1722" s="80">
        <v>50</v>
      </c>
      <c r="Q1722" s="80">
        <v>9140047</v>
      </c>
      <c r="R1722" s="80"/>
      <c r="S1722" s="80"/>
    </row>
    <row r="1723" spans="1:19">
      <c r="A1723" s="34">
        <v>1771</v>
      </c>
      <c r="B1723" s="100" t="s">
        <v>4022</v>
      </c>
      <c r="C1723" s="7" t="s">
        <v>3270</v>
      </c>
      <c r="D1723" s="7" t="str">
        <f t="shared" si="106"/>
        <v>MSK箱</v>
      </c>
      <c r="E1723" s="7" t="s">
        <v>15481</v>
      </c>
      <c r="F1723" s="19">
        <v>41695</v>
      </c>
      <c r="G1723" s="79">
        <v>50</v>
      </c>
      <c r="H1723" s="7" t="str">
        <f t="shared" si="107"/>
        <v>重</v>
      </c>
      <c r="I1723" s="23">
        <v>41706</v>
      </c>
      <c r="J1723" s="21"/>
      <c r="K1723" s="7" t="s">
        <v>6500</v>
      </c>
      <c r="L1723" s="7"/>
      <c r="M1723" s="9">
        <v>867362842</v>
      </c>
      <c r="N1723" s="68"/>
      <c r="O1723" s="18" t="str">
        <f t="shared" ca="1" si="108"/>
        <v>104天</v>
      </c>
      <c r="P1723" s="80">
        <v>50</v>
      </c>
      <c r="Q1723" s="80">
        <v>9140047</v>
      </c>
      <c r="R1723" s="80"/>
      <c r="S1723" s="80"/>
    </row>
    <row r="1724" spans="1:19">
      <c r="A1724" s="34">
        <v>1772</v>
      </c>
      <c r="B1724" s="100" t="s">
        <v>4023</v>
      </c>
      <c r="C1724" s="7" t="s">
        <v>3270</v>
      </c>
      <c r="D1724" s="7" t="str">
        <f t="shared" ref="D1724:D1740" si="109">IF(B1724="","","MSK箱")</f>
        <v>MSK箱</v>
      </c>
      <c r="E1724" s="7" t="s">
        <v>15481</v>
      </c>
      <c r="F1724" s="19">
        <v>41695</v>
      </c>
      <c r="G1724" s="79">
        <v>50</v>
      </c>
      <c r="H1724" s="7" t="str">
        <f t="shared" si="107"/>
        <v>重</v>
      </c>
      <c r="I1724" s="23">
        <v>41706</v>
      </c>
      <c r="J1724" s="21"/>
      <c r="K1724" s="7" t="s">
        <v>6500</v>
      </c>
      <c r="L1724" s="7"/>
      <c r="M1724" s="9">
        <v>867362842</v>
      </c>
      <c r="N1724" s="68"/>
      <c r="O1724" s="18" t="str">
        <f t="shared" ca="1" si="108"/>
        <v>104天</v>
      </c>
      <c r="P1724" s="80">
        <v>50</v>
      </c>
      <c r="Q1724" s="80">
        <v>9140047</v>
      </c>
      <c r="R1724" s="80"/>
      <c r="S1724" s="80"/>
    </row>
    <row r="1725" spans="1:19">
      <c r="A1725" s="34">
        <v>1773</v>
      </c>
      <c r="B1725" s="100" t="s">
        <v>4024</v>
      </c>
      <c r="C1725" s="7" t="s">
        <v>3270</v>
      </c>
      <c r="D1725" s="7" t="str">
        <f t="shared" si="109"/>
        <v>MSK箱</v>
      </c>
      <c r="E1725" s="7" t="s">
        <v>15481</v>
      </c>
      <c r="F1725" s="19">
        <v>41695</v>
      </c>
      <c r="G1725" s="79">
        <v>50</v>
      </c>
      <c r="H1725" s="7" t="str">
        <f t="shared" si="107"/>
        <v>重</v>
      </c>
      <c r="I1725" s="23">
        <v>41706</v>
      </c>
      <c r="J1725" s="21"/>
      <c r="K1725" s="7" t="s">
        <v>6500</v>
      </c>
      <c r="L1725" s="7"/>
      <c r="M1725" s="9">
        <v>867362842</v>
      </c>
      <c r="N1725" s="68"/>
      <c r="O1725" s="18" t="str">
        <f t="shared" ca="1" si="108"/>
        <v>104天</v>
      </c>
      <c r="P1725" s="80">
        <v>50</v>
      </c>
      <c r="Q1725" s="80">
        <v>9140047</v>
      </c>
      <c r="R1725" s="80"/>
      <c r="S1725" s="80"/>
    </row>
    <row r="1726" spans="1:19">
      <c r="A1726" s="34">
        <v>1774</v>
      </c>
      <c r="B1726" s="100" t="s">
        <v>4025</v>
      </c>
      <c r="C1726" s="7" t="s">
        <v>3270</v>
      </c>
      <c r="D1726" s="7" t="str">
        <f t="shared" si="109"/>
        <v>MSK箱</v>
      </c>
      <c r="E1726" s="7" t="s">
        <v>15481</v>
      </c>
      <c r="F1726" s="19">
        <v>41695</v>
      </c>
      <c r="G1726" s="79">
        <v>50</v>
      </c>
      <c r="H1726" s="7" t="str">
        <f t="shared" si="107"/>
        <v>重</v>
      </c>
      <c r="I1726" s="23">
        <v>41706</v>
      </c>
      <c r="J1726" s="21"/>
      <c r="K1726" s="7" t="s">
        <v>6500</v>
      </c>
      <c r="L1726" s="7"/>
      <c r="M1726" s="9">
        <v>867362842</v>
      </c>
      <c r="N1726" s="68"/>
      <c r="O1726" s="18" t="str">
        <f t="shared" ca="1" si="108"/>
        <v>104天</v>
      </c>
      <c r="P1726" s="80">
        <v>50</v>
      </c>
      <c r="Q1726" s="80">
        <v>9140047</v>
      </c>
      <c r="R1726" s="80"/>
      <c r="S1726" s="80"/>
    </row>
    <row r="1727" spans="1:19">
      <c r="A1727" s="34">
        <v>1776</v>
      </c>
      <c r="B1727" s="101" t="s">
        <v>3830</v>
      </c>
      <c r="C1727" s="7" t="s">
        <v>10393</v>
      </c>
      <c r="D1727" s="7" t="str">
        <f t="shared" si="109"/>
        <v>MSK箱</v>
      </c>
      <c r="E1727" s="7" t="s">
        <v>8078</v>
      </c>
      <c r="F1727" s="19">
        <v>41696</v>
      </c>
      <c r="G1727" s="39" t="s">
        <v>3834</v>
      </c>
      <c r="H1727" s="7" t="str">
        <f t="shared" si="107"/>
        <v>重</v>
      </c>
      <c r="I1727" s="23">
        <v>41703</v>
      </c>
      <c r="J1727" s="21"/>
      <c r="K1727" s="7" t="s">
        <v>972</v>
      </c>
      <c r="L1727" s="7"/>
      <c r="M1727" s="9">
        <v>867435083</v>
      </c>
      <c r="N1727" s="68"/>
      <c r="O1727" s="18" t="str">
        <f t="shared" ca="1" si="108"/>
        <v>103天</v>
      </c>
      <c r="P1727" s="80">
        <v>100</v>
      </c>
      <c r="Q1727" s="80">
        <v>9140047</v>
      </c>
      <c r="R1727" s="80"/>
      <c r="S1727" s="80"/>
    </row>
    <row r="1728" spans="1:19">
      <c r="A1728" s="34">
        <v>1777</v>
      </c>
      <c r="B1728" s="101" t="s">
        <v>3831</v>
      </c>
      <c r="C1728" s="7" t="s">
        <v>10393</v>
      </c>
      <c r="D1728" s="7" t="str">
        <f t="shared" si="109"/>
        <v>MSK箱</v>
      </c>
      <c r="E1728" s="7" t="s">
        <v>8078</v>
      </c>
      <c r="F1728" s="19">
        <v>41696</v>
      </c>
      <c r="G1728" s="39" t="s">
        <v>3835</v>
      </c>
      <c r="H1728" s="7" t="str">
        <f t="shared" si="107"/>
        <v>重</v>
      </c>
      <c r="I1728" s="23">
        <v>41705</v>
      </c>
      <c r="J1728" s="21"/>
      <c r="K1728" s="7" t="s">
        <v>16249</v>
      </c>
      <c r="L1728" s="7"/>
      <c r="M1728" s="9">
        <v>867490075</v>
      </c>
      <c r="N1728" s="68"/>
      <c r="O1728" s="18" t="str">
        <f t="shared" ca="1" si="108"/>
        <v>103天</v>
      </c>
      <c r="P1728" s="80">
        <v>100</v>
      </c>
      <c r="Q1728" s="80">
        <v>9140047</v>
      </c>
      <c r="R1728" s="80"/>
      <c r="S1728" s="80"/>
    </row>
    <row r="1729" spans="1:19">
      <c r="A1729" s="34">
        <v>1778</v>
      </c>
      <c r="B1729" s="101" t="s">
        <v>3832</v>
      </c>
      <c r="C1729" s="7" t="s">
        <v>10393</v>
      </c>
      <c r="D1729" s="7" t="str">
        <f t="shared" si="109"/>
        <v>MSK箱</v>
      </c>
      <c r="E1729" s="7" t="s">
        <v>8078</v>
      </c>
      <c r="F1729" s="19">
        <v>41696</v>
      </c>
      <c r="G1729" s="39" t="s">
        <v>3835</v>
      </c>
      <c r="H1729" s="7" t="str">
        <f t="shared" si="107"/>
        <v>重</v>
      </c>
      <c r="I1729" s="23">
        <v>41703</v>
      </c>
      <c r="J1729" s="21"/>
      <c r="K1729" s="7" t="s">
        <v>16249</v>
      </c>
      <c r="L1729" s="7"/>
      <c r="M1729" s="9">
        <v>867435083</v>
      </c>
      <c r="N1729" s="68"/>
      <c r="O1729" s="18" t="str">
        <f t="shared" ca="1" si="108"/>
        <v>103天</v>
      </c>
      <c r="P1729" s="80">
        <v>100</v>
      </c>
      <c r="Q1729" s="80">
        <v>9140047</v>
      </c>
      <c r="R1729" s="80"/>
      <c r="S1729" s="80"/>
    </row>
    <row r="1730" spans="1:19">
      <c r="A1730" s="34">
        <v>1779</v>
      </c>
      <c r="B1730" s="101" t="s">
        <v>3833</v>
      </c>
      <c r="C1730" s="7" t="s">
        <v>10393</v>
      </c>
      <c r="D1730" s="7" t="str">
        <f t="shared" si="109"/>
        <v>MSK箱</v>
      </c>
      <c r="E1730" s="7" t="s">
        <v>8078</v>
      </c>
      <c r="F1730" s="19">
        <v>41696</v>
      </c>
      <c r="G1730" s="39" t="s">
        <v>3835</v>
      </c>
      <c r="H1730" s="7" t="str">
        <f t="shared" si="107"/>
        <v>重</v>
      </c>
      <c r="I1730" s="23">
        <v>41703</v>
      </c>
      <c r="J1730" s="21"/>
      <c r="K1730" s="7" t="s">
        <v>972</v>
      </c>
      <c r="L1730" s="7"/>
      <c r="M1730" s="9">
        <v>867435083</v>
      </c>
      <c r="N1730" s="68"/>
      <c r="O1730" s="18" t="str">
        <f t="shared" ca="1" si="108"/>
        <v>103天</v>
      </c>
      <c r="P1730" s="80">
        <v>100</v>
      </c>
      <c r="Q1730" s="80">
        <v>9140047</v>
      </c>
      <c r="R1730" s="80"/>
      <c r="S1730" s="80"/>
    </row>
    <row r="1731" spans="1:19">
      <c r="A1731" s="34">
        <v>1787</v>
      </c>
      <c r="B1731" s="101" t="s">
        <v>4682</v>
      </c>
      <c r="C1731" s="7" t="s">
        <v>10393</v>
      </c>
      <c r="D1731" s="7" t="str">
        <f t="shared" si="109"/>
        <v>MSK箱</v>
      </c>
      <c r="E1731" s="7" t="s">
        <v>15481</v>
      </c>
      <c r="F1731" s="19">
        <v>41708</v>
      </c>
      <c r="G1731" s="39" t="s">
        <v>6117</v>
      </c>
      <c r="H1731" s="7" t="str">
        <f t="shared" si="107"/>
        <v>重</v>
      </c>
      <c r="I1731" s="23">
        <v>41712</v>
      </c>
      <c r="J1731" s="21"/>
      <c r="K1731" s="7" t="s">
        <v>7727</v>
      </c>
      <c r="L1731" s="7"/>
      <c r="M1731" s="9" t="s">
        <v>10564</v>
      </c>
      <c r="N1731" s="68"/>
      <c r="O1731" s="18" t="str">
        <f t="shared" ca="1" si="108"/>
        <v>91天</v>
      </c>
      <c r="P1731" s="80">
        <v>100</v>
      </c>
      <c r="Q1731" s="80">
        <v>9140070</v>
      </c>
      <c r="R1731" s="80">
        <v>300</v>
      </c>
      <c r="S1731" s="80">
        <v>9140070</v>
      </c>
    </row>
    <row r="1732" spans="1:19">
      <c r="A1732" s="34">
        <v>1781</v>
      </c>
      <c r="B1732" s="101" t="s">
        <v>554</v>
      </c>
      <c r="C1732" s="7" t="s">
        <v>10393</v>
      </c>
      <c r="D1732" s="7" t="str">
        <f t="shared" si="109"/>
        <v>MSK箱</v>
      </c>
      <c r="E1732" s="7" t="s">
        <v>17174</v>
      </c>
      <c r="F1732" s="19">
        <v>41704</v>
      </c>
      <c r="G1732" s="39" t="s">
        <v>3835</v>
      </c>
      <c r="H1732" s="7" t="str">
        <f t="shared" si="107"/>
        <v>重</v>
      </c>
      <c r="I1732" s="23">
        <v>41705</v>
      </c>
      <c r="J1732" s="21"/>
      <c r="K1732" s="7" t="s">
        <v>16249</v>
      </c>
      <c r="L1732" s="7"/>
      <c r="M1732" s="9">
        <v>867490075</v>
      </c>
      <c r="N1732" s="68"/>
      <c r="O1732" s="18" t="str">
        <f t="shared" ca="1" si="108"/>
        <v>95天</v>
      </c>
      <c r="P1732" s="80">
        <v>100</v>
      </c>
      <c r="Q1732" s="80">
        <v>9140070</v>
      </c>
      <c r="R1732" s="80"/>
      <c r="S1732" s="80"/>
    </row>
    <row r="1733" spans="1:19">
      <c r="A1733" s="34">
        <v>1782</v>
      </c>
      <c r="B1733" s="101" t="s">
        <v>555</v>
      </c>
      <c r="C1733" s="7" t="s">
        <v>10393</v>
      </c>
      <c r="D1733" s="7" t="str">
        <f t="shared" si="109"/>
        <v>MSK箱</v>
      </c>
      <c r="E1733" s="7" t="s">
        <v>17174</v>
      </c>
      <c r="F1733" s="19">
        <v>41704</v>
      </c>
      <c r="G1733" s="39" t="s">
        <v>4685</v>
      </c>
      <c r="H1733" s="7" t="str">
        <f t="shared" si="107"/>
        <v>重</v>
      </c>
      <c r="I1733" s="23">
        <v>41705</v>
      </c>
      <c r="J1733" s="21"/>
      <c r="K1733" s="7" t="s">
        <v>16249</v>
      </c>
      <c r="L1733" s="7"/>
      <c r="M1733" s="9">
        <v>867490075</v>
      </c>
      <c r="N1733" s="68"/>
      <c r="O1733" s="18" t="str">
        <f t="shared" ca="1" si="108"/>
        <v>95天</v>
      </c>
      <c r="P1733" s="80">
        <v>100</v>
      </c>
      <c r="Q1733" s="80">
        <v>9140070</v>
      </c>
      <c r="R1733" s="80"/>
      <c r="S1733" s="80"/>
    </row>
    <row r="1734" spans="1:19">
      <c r="A1734" s="34">
        <v>1783</v>
      </c>
      <c r="B1734" s="101" t="s">
        <v>12106</v>
      </c>
      <c r="C1734" s="7" t="s">
        <v>10393</v>
      </c>
      <c r="D1734" s="7" t="str">
        <f t="shared" si="109"/>
        <v>MSK箱</v>
      </c>
      <c r="E1734" s="7" t="s">
        <v>17174</v>
      </c>
      <c r="F1734" s="19">
        <v>41703</v>
      </c>
      <c r="G1734" s="39" t="s">
        <v>4686</v>
      </c>
      <c r="H1734" s="7" t="str">
        <f t="shared" si="107"/>
        <v>重</v>
      </c>
      <c r="I1734" s="23">
        <v>41703</v>
      </c>
      <c r="J1734" s="21"/>
      <c r="K1734" s="7" t="s">
        <v>9878</v>
      </c>
      <c r="L1734" s="7"/>
      <c r="M1734" s="9">
        <v>867435083</v>
      </c>
      <c r="N1734" s="68"/>
      <c r="O1734" s="18" t="str">
        <f t="shared" ca="1" si="108"/>
        <v>96天</v>
      </c>
      <c r="P1734" s="80">
        <v>100</v>
      </c>
      <c r="Q1734" s="80">
        <v>9140070</v>
      </c>
      <c r="R1734" s="80"/>
      <c r="S1734" s="80"/>
    </row>
    <row r="1735" spans="1:19">
      <c r="A1735" s="34">
        <v>1784</v>
      </c>
      <c r="B1735" s="101" t="s">
        <v>9906</v>
      </c>
      <c r="C1735" s="7" t="s">
        <v>10393</v>
      </c>
      <c r="D1735" s="7" t="str">
        <f t="shared" si="109"/>
        <v>MSK箱</v>
      </c>
      <c r="E1735" s="7" t="s">
        <v>17174</v>
      </c>
      <c r="F1735" s="19">
        <v>41709</v>
      </c>
      <c r="G1735" s="39" t="s">
        <v>4684</v>
      </c>
      <c r="H1735" s="7" t="str">
        <f t="shared" si="107"/>
        <v>重</v>
      </c>
      <c r="I1735" s="23">
        <v>41712</v>
      </c>
      <c r="J1735" s="21"/>
      <c r="K1735" s="7" t="s">
        <v>16249</v>
      </c>
      <c r="L1735" s="7"/>
      <c r="M1735" s="9">
        <v>867452301</v>
      </c>
      <c r="N1735" s="68"/>
      <c r="O1735" s="18" t="str">
        <f t="shared" ca="1" si="108"/>
        <v>90天</v>
      </c>
      <c r="P1735" s="80">
        <v>100</v>
      </c>
      <c r="Q1735" s="80">
        <v>9140070</v>
      </c>
      <c r="R1735" s="80"/>
      <c r="S1735" s="80"/>
    </row>
    <row r="1736" spans="1:19">
      <c r="A1736" s="34">
        <v>1785</v>
      </c>
      <c r="B1736" s="101" t="s">
        <v>4523</v>
      </c>
      <c r="C1736" s="7" t="s">
        <v>10393</v>
      </c>
      <c r="D1736" s="7" t="str">
        <f t="shared" si="109"/>
        <v>MSK箱</v>
      </c>
      <c r="E1736" s="7" t="s">
        <v>17174</v>
      </c>
      <c r="F1736" s="19">
        <v>41709</v>
      </c>
      <c r="G1736" s="39" t="s">
        <v>3835</v>
      </c>
      <c r="H1736" s="7" t="str">
        <f t="shared" si="107"/>
        <v>重</v>
      </c>
      <c r="I1736" s="23">
        <v>41712</v>
      </c>
      <c r="J1736" s="21"/>
      <c r="K1736" s="7" t="s">
        <v>16249</v>
      </c>
      <c r="L1736" s="7"/>
      <c r="M1736" s="9">
        <v>867452301</v>
      </c>
      <c r="N1736" s="68"/>
      <c r="O1736" s="18" t="str">
        <f t="shared" ca="1" si="108"/>
        <v>90天</v>
      </c>
      <c r="P1736" s="80">
        <v>100</v>
      </c>
      <c r="Q1736" s="80">
        <v>9140070</v>
      </c>
      <c r="R1736" s="80"/>
      <c r="S1736" s="80"/>
    </row>
    <row r="1737" spans="1:19">
      <c r="A1737" s="34">
        <v>1780</v>
      </c>
      <c r="B1737" s="101" t="s">
        <v>4524</v>
      </c>
      <c r="C1737" s="7" t="s">
        <v>10393</v>
      </c>
      <c r="D1737" s="7" t="str">
        <f t="shared" si="109"/>
        <v>MSK箱</v>
      </c>
      <c r="E1737" s="7" t="s">
        <v>15481</v>
      </c>
      <c r="F1737" s="19">
        <v>41704</v>
      </c>
      <c r="G1737" s="39" t="s">
        <v>4684</v>
      </c>
      <c r="H1737" s="7" t="str">
        <f t="shared" si="107"/>
        <v>重</v>
      </c>
      <c r="I1737" s="23">
        <v>41714</v>
      </c>
      <c r="J1737" s="21"/>
      <c r="K1737" s="7" t="s">
        <v>16249</v>
      </c>
      <c r="L1737" s="7"/>
      <c r="M1737" s="9">
        <v>867452301</v>
      </c>
      <c r="N1737" s="68"/>
      <c r="O1737" s="18" t="str">
        <f t="shared" ca="1" si="108"/>
        <v>95天</v>
      </c>
      <c r="P1737" s="80">
        <v>100</v>
      </c>
      <c r="Q1737" s="80">
        <v>9140070</v>
      </c>
      <c r="R1737" s="80"/>
      <c r="S1737" s="80"/>
    </row>
    <row r="1738" spans="1:19">
      <c r="A1738" s="34">
        <v>1788</v>
      </c>
      <c r="B1738" s="271" t="s">
        <v>17359</v>
      </c>
      <c r="C1738" s="7" t="s">
        <v>10393</v>
      </c>
      <c r="D1738" s="7" t="str">
        <f t="shared" si="109"/>
        <v>MSK箱</v>
      </c>
      <c r="E1738" s="7" t="s">
        <v>15481</v>
      </c>
      <c r="F1738" s="19">
        <v>41706</v>
      </c>
      <c r="G1738" s="39" t="s">
        <v>4688</v>
      </c>
      <c r="H1738" s="7" t="str">
        <f t="shared" si="107"/>
        <v>重</v>
      </c>
      <c r="I1738" s="23">
        <v>41717</v>
      </c>
      <c r="J1738" s="21"/>
      <c r="K1738" s="7" t="s">
        <v>10395</v>
      </c>
      <c r="L1738" s="7" t="s">
        <v>9896</v>
      </c>
      <c r="M1738" s="9">
        <v>951461341</v>
      </c>
      <c r="N1738" s="68"/>
      <c r="O1738" s="18" t="str">
        <f t="shared" ca="1" si="108"/>
        <v>93天</v>
      </c>
      <c r="P1738" s="80">
        <v>100</v>
      </c>
      <c r="Q1738" s="80">
        <v>9140070</v>
      </c>
      <c r="R1738" s="80">
        <v>600</v>
      </c>
      <c r="S1738" s="80">
        <v>9140070</v>
      </c>
    </row>
    <row r="1739" spans="1:19">
      <c r="A1739" s="34">
        <v>1786</v>
      </c>
      <c r="B1739" s="101" t="s">
        <v>4681</v>
      </c>
      <c r="C1739" s="7" t="s">
        <v>10393</v>
      </c>
      <c r="D1739" s="7" t="str">
        <f t="shared" si="109"/>
        <v>MSK箱</v>
      </c>
      <c r="E1739" s="7" t="s">
        <v>15481</v>
      </c>
      <c r="F1739" s="19">
        <v>41708</v>
      </c>
      <c r="G1739" s="39" t="s">
        <v>4687</v>
      </c>
      <c r="H1739" s="7" t="str">
        <f t="shared" si="107"/>
        <v>重</v>
      </c>
      <c r="I1739" s="23">
        <v>41721</v>
      </c>
      <c r="J1739" s="21"/>
      <c r="K1739" s="7" t="s">
        <v>10395</v>
      </c>
      <c r="L1739" s="48" t="s">
        <v>10938</v>
      </c>
      <c r="M1739" s="9">
        <v>867581128</v>
      </c>
      <c r="N1739" s="68"/>
      <c r="O1739" s="18" t="str">
        <f t="shared" ca="1" si="108"/>
        <v>91天</v>
      </c>
      <c r="P1739" s="80">
        <v>100</v>
      </c>
      <c r="Q1739" s="80">
        <v>9140070</v>
      </c>
      <c r="R1739" s="80"/>
      <c r="S1739" s="80"/>
    </row>
    <row r="1740" spans="1:19">
      <c r="A1740" s="34">
        <v>1789</v>
      </c>
      <c r="B1740" s="101" t="s">
        <v>4683</v>
      </c>
      <c r="C1740" s="7" t="s">
        <v>10393</v>
      </c>
      <c r="D1740" s="7" t="str">
        <f t="shared" si="109"/>
        <v>MSK箱</v>
      </c>
      <c r="E1740" s="7" t="s">
        <v>15481</v>
      </c>
      <c r="F1740" s="19">
        <v>41707</v>
      </c>
      <c r="G1740" s="39" t="s">
        <v>3835</v>
      </c>
      <c r="H1740" s="7" t="str">
        <f t="shared" si="107"/>
        <v>重</v>
      </c>
      <c r="I1740" s="23">
        <v>41734</v>
      </c>
      <c r="J1740" s="21"/>
      <c r="K1740" s="7" t="s">
        <v>10395</v>
      </c>
      <c r="L1740" s="7" t="s">
        <v>13569</v>
      </c>
      <c r="M1740" s="9"/>
      <c r="N1740" s="68"/>
      <c r="O1740" s="18" t="str">
        <f t="shared" ca="1" si="108"/>
        <v>92天</v>
      </c>
      <c r="P1740" s="80">
        <v>100</v>
      </c>
      <c r="Q1740" s="80">
        <v>9140070</v>
      </c>
      <c r="R1740" s="80">
        <v>300</v>
      </c>
      <c r="S1740" s="80">
        <v>9140066</v>
      </c>
    </row>
    <row r="1741" spans="1:19">
      <c r="A1741" s="34">
        <v>1790</v>
      </c>
      <c r="B1741" s="101" t="s">
        <v>9904</v>
      </c>
      <c r="C1741" s="7" t="s">
        <v>10393</v>
      </c>
      <c r="D1741" s="7" t="str">
        <f>IF(B1741="","","MSK箱")</f>
        <v>MSK箱</v>
      </c>
      <c r="E1741" s="7" t="s">
        <v>17174</v>
      </c>
      <c r="F1741" s="19">
        <v>41709</v>
      </c>
      <c r="G1741" s="39" t="s">
        <v>14604</v>
      </c>
      <c r="H1741" s="7" t="str">
        <f t="shared" si="107"/>
        <v>重</v>
      </c>
      <c r="I1741" s="23">
        <v>41711</v>
      </c>
      <c r="J1741" s="21"/>
      <c r="K1741" s="7" t="s">
        <v>972</v>
      </c>
      <c r="L1741" s="7"/>
      <c r="M1741" s="9">
        <v>867452301</v>
      </c>
      <c r="N1741" s="68"/>
      <c r="O1741" s="18" t="str">
        <f t="shared" ca="1" si="108"/>
        <v>90天</v>
      </c>
      <c r="P1741" s="80"/>
      <c r="Q1741" s="80"/>
      <c r="R1741" s="80"/>
      <c r="S1741" s="80"/>
    </row>
    <row r="1742" spans="1:19">
      <c r="A1742" s="34">
        <v>1791</v>
      </c>
      <c r="B1742" s="101" t="s">
        <v>9905</v>
      </c>
      <c r="C1742" s="7" t="s">
        <v>10393</v>
      </c>
      <c r="D1742" s="7" t="str">
        <f>IF(B1742="","","MSK箱")</f>
        <v>MSK箱</v>
      </c>
      <c r="E1742" s="7" t="s">
        <v>17174</v>
      </c>
      <c r="F1742" s="19">
        <v>41709</v>
      </c>
      <c r="G1742" s="39" t="s">
        <v>14604</v>
      </c>
      <c r="H1742" s="7" t="str">
        <f t="shared" si="107"/>
        <v>重</v>
      </c>
      <c r="I1742" s="23">
        <v>41711</v>
      </c>
      <c r="J1742" s="21"/>
      <c r="K1742" s="7" t="s">
        <v>972</v>
      </c>
      <c r="L1742" s="7"/>
      <c r="M1742" s="9">
        <v>867452301</v>
      </c>
      <c r="N1742" s="68"/>
      <c r="O1742" s="18" t="str">
        <f t="shared" ca="1" si="108"/>
        <v>90天</v>
      </c>
      <c r="P1742" s="80"/>
      <c r="Q1742" s="80"/>
      <c r="R1742" s="80"/>
      <c r="S1742" s="80"/>
    </row>
    <row r="1743" spans="1:19">
      <c r="A1743" s="34">
        <v>1792</v>
      </c>
      <c r="B1743" s="100" t="s">
        <v>9902</v>
      </c>
      <c r="C1743" s="7" t="s">
        <v>10393</v>
      </c>
      <c r="D1743" s="7" t="str">
        <f>IF(B1743="","","MSK箱")</f>
        <v>MSK箱</v>
      </c>
      <c r="E1743" s="7" t="s">
        <v>17174</v>
      </c>
      <c r="F1743" s="19">
        <v>41708</v>
      </c>
      <c r="G1743" s="39" t="s">
        <v>14604</v>
      </c>
      <c r="H1743" s="7" t="str">
        <f t="shared" si="107"/>
        <v>重</v>
      </c>
      <c r="I1743" s="23">
        <v>41708</v>
      </c>
      <c r="J1743" s="21"/>
      <c r="K1743" s="7" t="s">
        <v>16249</v>
      </c>
      <c r="L1743" s="7"/>
      <c r="M1743" s="9">
        <v>867452301</v>
      </c>
      <c r="N1743" s="68"/>
      <c r="O1743" s="18" t="str">
        <f t="shared" ca="1" si="108"/>
        <v>91天</v>
      </c>
      <c r="P1743" s="80"/>
      <c r="Q1743" s="80"/>
      <c r="R1743" s="80"/>
      <c r="S1743" s="80"/>
    </row>
    <row r="1744" spans="1:19">
      <c r="A1744" s="34">
        <v>1793</v>
      </c>
      <c r="B1744" s="101" t="s">
        <v>9903</v>
      </c>
      <c r="C1744" s="7" t="s">
        <v>10393</v>
      </c>
      <c r="D1744" s="7" t="str">
        <f>IF(B1744="","","MSK箱")</f>
        <v>MSK箱</v>
      </c>
      <c r="E1744" s="7" t="s">
        <v>17174</v>
      </c>
      <c r="F1744" s="19">
        <v>41708</v>
      </c>
      <c r="G1744" s="39" t="s">
        <v>14604</v>
      </c>
      <c r="H1744" s="7" t="str">
        <f t="shared" si="107"/>
        <v>重</v>
      </c>
      <c r="I1744" s="23">
        <v>41708</v>
      </c>
      <c r="J1744" s="21"/>
      <c r="K1744" s="7" t="s">
        <v>16249</v>
      </c>
      <c r="L1744" s="7"/>
      <c r="M1744" s="9">
        <v>867452301</v>
      </c>
      <c r="N1744" s="68"/>
      <c r="O1744" s="18" t="str">
        <f t="shared" ca="1" si="108"/>
        <v>91天</v>
      </c>
      <c r="P1744" s="80"/>
      <c r="Q1744" s="80"/>
      <c r="R1744" s="80"/>
      <c r="S1744" s="80"/>
    </row>
    <row r="1745" spans="1:19">
      <c r="A1745" s="34">
        <v>1794</v>
      </c>
      <c r="B1745" s="101" t="s">
        <v>7775</v>
      </c>
      <c r="C1745" s="7" t="s">
        <v>10393</v>
      </c>
      <c r="D1745" s="7" t="str">
        <f t="shared" ref="D1745:D1750" si="110">IF(B1745="","","MSK箱")</f>
        <v>MSK箱</v>
      </c>
      <c r="E1745" s="7" t="s">
        <v>17174</v>
      </c>
      <c r="F1745" s="19">
        <v>41710</v>
      </c>
      <c r="G1745" s="39" t="s">
        <v>10940</v>
      </c>
      <c r="H1745" s="7" t="str">
        <f t="shared" si="107"/>
        <v>重</v>
      </c>
      <c r="I1745" s="23">
        <v>41712</v>
      </c>
      <c r="J1745" s="21"/>
      <c r="K1745" s="7" t="s">
        <v>10395</v>
      </c>
      <c r="L1745" s="7"/>
      <c r="M1745" s="9" t="s">
        <v>10564</v>
      </c>
      <c r="N1745" s="68"/>
      <c r="O1745" s="18" t="str">
        <f t="shared" ca="1" si="108"/>
        <v>89天</v>
      </c>
      <c r="P1745" s="80">
        <v>100</v>
      </c>
      <c r="Q1745" s="80">
        <v>9140070</v>
      </c>
      <c r="R1745" s="80">
        <v>300</v>
      </c>
      <c r="S1745" s="80">
        <v>9140070</v>
      </c>
    </row>
    <row r="1746" spans="1:19">
      <c r="A1746" s="34">
        <v>1795</v>
      </c>
      <c r="B1746" s="101" t="s">
        <v>9915</v>
      </c>
      <c r="C1746" s="7" t="s">
        <v>10393</v>
      </c>
      <c r="D1746" s="7" t="str">
        <f t="shared" si="110"/>
        <v>MSK箱</v>
      </c>
      <c r="E1746" s="7" t="s">
        <v>17174</v>
      </c>
      <c r="F1746" s="19">
        <v>41710</v>
      </c>
      <c r="G1746" s="39" t="s">
        <v>10940</v>
      </c>
      <c r="H1746" s="7" t="str">
        <f t="shared" si="107"/>
        <v>重</v>
      </c>
      <c r="I1746" s="23">
        <v>41712</v>
      </c>
      <c r="J1746" s="21"/>
      <c r="K1746" s="7" t="s">
        <v>10395</v>
      </c>
      <c r="L1746" s="7"/>
      <c r="M1746" s="9">
        <v>867413337</v>
      </c>
      <c r="N1746" s="68"/>
      <c r="O1746" s="18" t="str">
        <f t="shared" ca="1" si="108"/>
        <v>89天</v>
      </c>
      <c r="P1746" s="80">
        <v>100</v>
      </c>
      <c r="Q1746" s="80">
        <v>9140070</v>
      </c>
      <c r="R1746" s="80"/>
      <c r="S1746" s="80"/>
    </row>
    <row r="1747" spans="1:19">
      <c r="A1747" s="34">
        <v>1796</v>
      </c>
      <c r="B1747" s="101" t="s">
        <v>3086</v>
      </c>
      <c r="C1747" s="7" t="s">
        <v>10393</v>
      </c>
      <c r="D1747" s="7" t="str">
        <f t="shared" si="110"/>
        <v>MSK箱</v>
      </c>
      <c r="E1747" s="7" t="s">
        <v>8078</v>
      </c>
      <c r="F1747" s="19">
        <v>41727</v>
      </c>
      <c r="G1747" s="39" t="s">
        <v>3090</v>
      </c>
      <c r="H1747" s="7" t="str">
        <f t="shared" ref="H1747:H1797" si="111">IF(I1747="","空","重")</f>
        <v>重</v>
      </c>
      <c r="I1747" s="23">
        <v>41768</v>
      </c>
      <c r="J1747" s="21"/>
      <c r="K1747" s="7" t="s">
        <v>10395</v>
      </c>
      <c r="L1747" s="7"/>
      <c r="M1747" s="9">
        <v>603301569</v>
      </c>
      <c r="N1747" s="68"/>
      <c r="O1747" s="18" t="str">
        <f t="shared" ref="O1747:O1797" ca="1" si="112">IF(ISNONTEXT(J1747),DATEDIF(F1747,TODAY(),"d")&amp;"天","出场")</f>
        <v>72天</v>
      </c>
      <c r="P1747" s="80"/>
      <c r="Q1747" s="80"/>
      <c r="R1747" s="80"/>
      <c r="S1747" s="80"/>
    </row>
    <row r="1748" spans="1:19">
      <c r="A1748" s="34">
        <v>1797</v>
      </c>
      <c r="B1748" s="101" t="s">
        <v>3087</v>
      </c>
      <c r="C1748" s="7" t="s">
        <v>10393</v>
      </c>
      <c r="D1748" s="7" t="str">
        <f t="shared" si="110"/>
        <v>MSK箱</v>
      </c>
      <c r="E1748" s="7" t="s">
        <v>15481</v>
      </c>
      <c r="F1748" s="19">
        <v>41726</v>
      </c>
      <c r="G1748" s="39" t="s">
        <v>7355</v>
      </c>
      <c r="H1748" s="7" t="str">
        <f t="shared" si="111"/>
        <v>重</v>
      </c>
      <c r="I1748" s="23">
        <v>41734</v>
      </c>
      <c r="J1748" s="21"/>
      <c r="K1748" s="7" t="s">
        <v>10395</v>
      </c>
      <c r="L1748" s="7" t="s">
        <v>13569</v>
      </c>
      <c r="M1748" s="9"/>
      <c r="N1748" s="68"/>
      <c r="O1748" s="18" t="str">
        <f t="shared" ca="1" si="112"/>
        <v>73天</v>
      </c>
      <c r="P1748" s="80"/>
      <c r="Q1748" s="80"/>
      <c r="R1748" s="80">
        <v>300</v>
      </c>
      <c r="S1748" s="80">
        <v>9140066</v>
      </c>
    </row>
    <row r="1749" spans="1:19">
      <c r="A1749" s="34">
        <v>1798</v>
      </c>
      <c r="B1749" s="101" t="s">
        <v>3088</v>
      </c>
      <c r="C1749" s="7" t="s">
        <v>10393</v>
      </c>
      <c r="D1749" s="7" t="str">
        <f t="shared" si="110"/>
        <v>MSK箱</v>
      </c>
      <c r="E1749" s="7" t="s">
        <v>15481</v>
      </c>
      <c r="F1749" s="19">
        <v>41726</v>
      </c>
      <c r="G1749" s="39" t="s">
        <v>7355</v>
      </c>
      <c r="H1749" s="7" t="str">
        <f t="shared" si="111"/>
        <v>重</v>
      </c>
      <c r="I1749" s="23">
        <v>41768</v>
      </c>
      <c r="J1749" s="21"/>
      <c r="K1749" s="7" t="s">
        <v>5796</v>
      </c>
      <c r="L1749" s="7"/>
      <c r="M1749" s="9">
        <v>603301569</v>
      </c>
      <c r="N1749" s="68"/>
      <c r="O1749" s="18" t="str">
        <f t="shared" ca="1" si="112"/>
        <v>73天</v>
      </c>
      <c r="P1749" s="80"/>
      <c r="Q1749" s="80"/>
      <c r="R1749" s="80"/>
      <c r="S1749" s="80"/>
    </row>
    <row r="1750" spans="1:19">
      <c r="A1750" s="34">
        <v>1799</v>
      </c>
      <c r="B1750" s="101" t="s">
        <v>3089</v>
      </c>
      <c r="C1750" s="7" t="s">
        <v>10393</v>
      </c>
      <c r="D1750" s="7" t="str">
        <f t="shared" si="110"/>
        <v>MSK箱</v>
      </c>
      <c r="E1750" s="7" t="s">
        <v>17174</v>
      </c>
      <c r="F1750" s="19">
        <v>41725</v>
      </c>
      <c r="G1750" s="39" t="s">
        <v>7355</v>
      </c>
      <c r="H1750" s="7" t="str">
        <f t="shared" si="111"/>
        <v>重</v>
      </c>
      <c r="I1750" s="23">
        <v>41730</v>
      </c>
      <c r="J1750" s="21"/>
      <c r="K1750" s="7" t="s">
        <v>10395</v>
      </c>
      <c r="L1750" s="7"/>
      <c r="M1750" s="9">
        <v>867629599</v>
      </c>
      <c r="N1750" s="68"/>
      <c r="O1750" s="18" t="str">
        <f t="shared" ca="1" si="112"/>
        <v>74天</v>
      </c>
      <c r="P1750" s="80"/>
      <c r="Q1750" s="80"/>
      <c r="R1750" s="80"/>
      <c r="S1750" s="80"/>
    </row>
    <row r="1751" spans="1:19">
      <c r="A1751" s="34">
        <v>1800</v>
      </c>
      <c r="B1751" s="271" t="s">
        <v>17361</v>
      </c>
      <c r="C1751" s="7" t="s">
        <v>10393</v>
      </c>
      <c r="D1751" s="7" t="str">
        <f t="shared" ref="D1751:D1791" si="113">IF(B1751="","","MSK箱")</f>
        <v>MSK箱</v>
      </c>
      <c r="E1751" s="7" t="s">
        <v>15481</v>
      </c>
      <c r="F1751" s="19">
        <v>41733</v>
      </c>
      <c r="G1751" s="39" t="s">
        <v>1973</v>
      </c>
      <c r="H1751" s="7" t="str">
        <f t="shared" si="111"/>
        <v>重</v>
      </c>
      <c r="I1751" s="23">
        <v>41764</v>
      </c>
      <c r="J1751" s="21"/>
      <c r="K1751" s="7" t="s">
        <v>10395</v>
      </c>
      <c r="L1751" s="259" t="s">
        <v>17360</v>
      </c>
      <c r="M1751" s="9">
        <v>951595870</v>
      </c>
      <c r="N1751" s="68"/>
      <c r="O1751" s="18" t="str">
        <f t="shared" ca="1" si="112"/>
        <v>66天</v>
      </c>
      <c r="P1751" s="80"/>
      <c r="Q1751" s="80"/>
      <c r="R1751" s="80">
        <v>600</v>
      </c>
      <c r="S1751" s="80">
        <v>9140101</v>
      </c>
    </row>
    <row r="1752" spans="1:19">
      <c r="A1752" s="34">
        <v>1801</v>
      </c>
      <c r="B1752" s="101" t="s">
        <v>1970</v>
      </c>
      <c r="C1752" s="7" t="s">
        <v>10393</v>
      </c>
      <c r="D1752" s="7" t="str">
        <f t="shared" si="113"/>
        <v>MSK箱</v>
      </c>
      <c r="E1752" s="7" t="s">
        <v>17174</v>
      </c>
      <c r="F1752" s="19">
        <v>41733</v>
      </c>
      <c r="G1752" s="39" t="s">
        <v>7355</v>
      </c>
      <c r="H1752" s="7" t="str">
        <f t="shared" si="111"/>
        <v>重</v>
      </c>
      <c r="I1752" s="23">
        <v>41734</v>
      </c>
      <c r="J1752" s="21"/>
      <c r="K1752" s="7" t="s">
        <v>10395</v>
      </c>
      <c r="L1752" s="7" t="s">
        <v>13569</v>
      </c>
      <c r="M1752" s="9"/>
      <c r="N1752" s="68"/>
      <c r="O1752" s="18" t="str">
        <f t="shared" ca="1" si="112"/>
        <v>66天</v>
      </c>
      <c r="P1752" s="80"/>
      <c r="Q1752" s="80"/>
      <c r="R1752" s="80">
        <v>300</v>
      </c>
      <c r="S1752" s="80">
        <v>9140066</v>
      </c>
    </row>
    <row r="1753" spans="1:19">
      <c r="A1753" s="34">
        <v>1802</v>
      </c>
      <c r="B1753" s="101" t="s">
        <v>1971</v>
      </c>
      <c r="C1753" s="7" t="s">
        <v>10393</v>
      </c>
      <c r="D1753" s="7" t="str">
        <f t="shared" si="113"/>
        <v>MSK箱</v>
      </c>
      <c r="E1753" s="7" t="s">
        <v>15481</v>
      </c>
      <c r="F1753" s="19">
        <v>41732</v>
      </c>
      <c r="G1753" s="39" t="s">
        <v>7355</v>
      </c>
      <c r="H1753" s="7" t="str">
        <f t="shared" si="111"/>
        <v>重</v>
      </c>
      <c r="I1753" s="23">
        <v>41768</v>
      </c>
      <c r="J1753" s="21"/>
      <c r="K1753" s="7" t="s">
        <v>5796</v>
      </c>
      <c r="L1753" s="7"/>
      <c r="M1753" s="9">
        <v>603301569</v>
      </c>
      <c r="N1753" s="68"/>
      <c r="O1753" s="18" t="str">
        <f t="shared" ca="1" si="112"/>
        <v>67天</v>
      </c>
      <c r="P1753" s="80"/>
      <c r="Q1753" s="80"/>
      <c r="R1753" s="80"/>
      <c r="S1753" s="80"/>
    </row>
    <row r="1754" spans="1:19">
      <c r="A1754" s="34">
        <v>1803</v>
      </c>
      <c r="B1754" s="101" t="s">
        <v>1972</v>
      </c>
      <c r="C1754" s="7" t="s">
        <v>10393</v>
      </c>
      <c r="D1754" s="7" t="str">
        <f t="shared" si="113"/>
        <v>MSK箱</v>
      </c>
      <c r="E1754" s="7" t="s">
        <v>17174</v>
      </c>
      <c r="F1754" s="19">
        <v>41732</v>
      </c>
      <c r="G1754" s="39" t="s">
        <v>7355</v>
      </c>
      <c r="H1754" s="7" t="str">
        <f t="shared" si="111"/>
        <v>重</v>
      </c>
      <c r="I1754" s="23">
        <v>41734</v>
      </c>
      <c r="J1754" s="21"/>
      <c r="K1754" s="7" t="s">
        <v>10395</v>
      </c>
      <c r="L1754" s="7" t="s">
        <v>13569</v>
      </c>
      <c r="M1754" s="9"/>
      <c r="N1754" s="68"/>
      <c r="O1754" s="18" t="str">
        <f t="shared" ca="1" si="112"/>
        <v>67天</v>
      </c>
      <c r="P1754" s="80"/>
      <c r="Q1754" s="80"/>
      <c r="R1754" s="80">
        <v>300</v>
      </c>
      <c r="S1754" s="80">
        <v>9140066</v>
      </c>
    </row>
    <row r="1755" spans="1:19">
      <c r="A1755" s="34">
        <v>1817</v>
      </c>
      <c r="B1755" s="101" t="s">
        <v>13571</v>
      </c>
      <c r="C1755" s="7" t="s">
        <v>6828</v>
      </c>
      <c r="D1755" s="7" t="str">
        <f t="shared" si="113"/>
        <v>MSK箱</v>
      </c>
      <c r="E1755" s="7" t="s">
        <v>17174</v>
      </c>
      <c r="F1755" s="19">
        <v>41732</v>
      </c>
      <c r="G1755" s="79" t="s">
        <v>7000</v>
      </c>
      <c r="H1755" s="7" t="str">
        <f t="shared" si="111"/>
        <v>重</v>
      </c>
      <c r="I1755" s="23">
        <v>41735</v>
      </c>
      <c r="J1755" s="21"/>
      <c r="K1755" s="7" t="s">
        <v>303</v>
      </c>
      <c r="L1755" s="7" t="s">
        <v>1066</v>
      </c>
      <c r="M1755" s="9" t="s">
        <v>7003</v>
      </c>
      <c r="N1755" s="68"/>
      <c r="O1755" s="18" t="str">
        <f t="shared" ca="1" si="112"/>
        <v>67天</v>
      </c>
      <c r="P1755" s="80"/>
      <c r="Q1755" s="80"/>
      <c r="R1755" s="80"/>
      <c r="S1755" s="80"/>
    </row>
    <row r="1756" spans="1:19">
      <c r="A1756" s="34">
        <v>1818</v>
      </c>
      <c r="B1756" s="101" t="s">
        <v>8120</v>
      </c>
      <c r="C1756" s="7" t="s">
        <v>6828</v>
      </c>
      <c r="D1756" s="7" t="str">
        <f t="shared" si="113"/>
        <v>MSK箱</v>
      </c>
      <c r="E1756" s="7" t="s">
        <v>17174</v>
      </c>
      <c r="F1756" s="19">
        <v>41732</v>
      </c>
      <c r="G1756" s="79" t="s">
        <v>6001</v>
      </c>
      <c r="H1756" s="7" t="str">
        <f t="shared" si="111"/>
        <v>重</v>
      </c>
      <c r="I1756" s="23">
        <v>41753</v>
      </c>
      <c r="J1756" s="21"/>
      <c r="K1756" s="7" t="s">
        <v>303</v>
      </c>
      <c r="L1756" s="7" t="s">
        <v>1066</v>
      </c>
      <c r="M1756" s="9" t="s">
        <v>11531</v>
      </c>
      <c r="N1756" s="68"/>
      <c r="O1756" s="18" t="str">
        <f t="shared" ca="1" si="112"/>
        <v>67天</v>
      </c>
      <c r="P1756" s="80"/>
      <c r="Q1756" s="80"/>
      <c r="R1756" s="80"/>
      <c r="S1756" s="80"/>
    </row>
    <row r="1757" spans="1:19">
      <c r="A1757" s="34">
        <v>1819</v>
      </c>
      <c r="B1757" s="98" t="s">
        <v>9172</v>
      </c>
      <c r="C1757" s="7" t="s">
        <v>3270</v>
      </c>
      <c r="D1757" s="7" t="str">
        <f t="shared" si="113"/>
        <v>MSK箱</v>
      </c>
      <c r="E1757" s="7" t="s">
        <v>8078</v>
      </c>
      <c r="F1757" s="19">
        <v>41745</v>
      </c>
      <c r="G1757" s="39"/>
      <c r="H1757" s="7" t="str">
        <f t="shared" si="111"/>
        <v>空</v>
      </c>
      <c r="I1757" s="23"/>
      <c r="J1757" s="21"/>
      <c r="K1757" s="7"/>
      <c r="L1757" s="7"/>
      <c r="M1757" s="9"/>
      <c r="N1757" s="68"/>
      <c r="O1757" s="18" t="str">
        <f t="shared" ca="1" si="112"/>
        <v>54天</v>
      </c>
      <c r="P1757" s="80"/>
      <c r="Q1757" s="80"/>
      <c r="R1757" s="80"/>
      <c r="S1757" s="80"/>
    </row>
    <row r="1758" spans="1:19">
      <c r="A1758" s="34">
        <v>1820</v>
      </c>
      <c r="B1758" s="101" t="s">
        <v>8121</v>
      </c>
      <c r="C1758" s="7" t="s">
        <v>10393</v>
      </c>
      <c r="D1758" s="7" t="str">
        <f t="shared" si="113"/>
        <v>MSK箱</v>
      </c>
      <c r="E1758" s="7" t="s">
        <v>15481</v>
      </c>
      <c r="F1758" s="19">
        <v>41732</v>
      </c>
      <c r="G1758" s="79"/>
      <c r="H1758" s="7" t="str">
        <f t="shared" si="111"/>
        <v>重</v>
      </c>
      <c r="I1758" s="23">
        <v>41752</v>
      </c>
      <c r="J1758" s="21"/>
      <c r="K1758" s="7" t="s">
        <v>5796</v>
      </c>
      <c r="L1758" s="7" t="s">
        <v>11535</v>
      </c>
      <c r="M1758" s="9">
        <v>867721063</v>
      </c>
      <c r="N1758" s="68"/>
      <c r="O1758" s="18" t="str">
        <f t="shared" ca="1" si="112"/>
        <v>67天</v>
      </c>
      <c r="P1758" s="80"/>
      <c r="Q1758" s="80"/>
      <c r="R1758" s="80">
        <v>100</v>
      </c>
      <c r="S1758" s="80">
        <v>9140085</v>
      </c>
    </row>
    <row r="1759" spans="1:19">
      <c r="A1759" s="34">
        <v>1821</v>
      </c>
      <c r="B1759" s="101" t="s">
        <v>8122</v>
      </c>
      <c r="C1759" s="7" t="s">
        <v>10393</v>
      </c>
      <c r="D1759" s="7" t="str">
        <f t="shared" si="113"/>
        <v>MSK箱</v>
      </c>
      <c r="E1759" s="7" t="s">
        <v>15481</v>
      </c>
      <c r="F1759" s="19">
        <v>41732</v>
      </c>
      <c r="G1759" s="79"/>
      <c r="H1759" s="7" t="str">
        <f t="shared" si="111"/>
        <v>重</v>
      </c>
      <c r="I1759" s="23">
        <v>41752</v>
      </c>
      <c r="J1759" s="21"/>
      <c r="K1759" s="7" t="s">
        <v>5796</v>
      </c>
      <c r="L1759" s="7" t="s">
        <v>11535</v>
      </c>
      <c r="M1759" s="9">
        <v>867721063</v>
      </c>
      <c r="N1759" s="68"/>
      <c r="O1759" s="18" t="str">
        <f t="shared" ca="1" si="112"/>
        <v>67天</v>
      </c>
      <c r="P1759" s="80"/>
      <c r="Q1759" s="80"/>
      <c r="R1759" s="80">
        <v>100</v>
      </c>
      <c r="S1759" s="80">
        <v>9140085</v>
      </c>
    </row>
    <row r="1760" spans="1:19">
      <c r="A1760" s="34">
        <v>1822</v>
      </c>
      <c r="B1760" s="101" t="s">
        <v>9323</v>
      </c>
      <c r="C1760" s="7" t="s">
        <v>6828</v>
      </c>
      <c r="D1760" s="7" t="str">
        <f t="shared" si="113"/>
        <v>MSK箱</v>
      </c>
      <c r="E1760" s="7" t="s">
        <v>17174</v>
      </c>
      <c r="F1760" s="19">
        <v>41746</v>
      </c>
      <c r="G1760" s="39" t="s">
        <v>9322</v>
      </c>
      <c r="H1760" s="7" t="str">
        <f t="shared" si="111"/>
        <v>重</v>
      </c>
      <c r="I1760" s="23">
        <v>41760</v>
      </c>
      <c r="J1760" s="21"/>
      <c r="K1760" s="7" t="s">
        <v>5796</v>
      </c>
      <c r="L1760" s="7" t="s">
        <v>1066</v>
      </c>
      <c r="M1760" s="9" t="s">
        <v>8156</v>
      </c>
      <c r="N1760" s="68"/>
      <c r="O1760" s="18" t="str">
        <f t="shared" ca="1" si="112"/>
        <v>53天</v>
      </c>
      <c r="P1760" s="80"/>
      <c r="Q1760" s="80"/>
      <c r="R1760" s="80"/>
      <c r="S1760" s="80"/>
    </row>
    <row r="1761" spans="1:19">
      <c r="A1761" s="34">
        <v>1823</v>
      </c>
      <c r="B1761" s="101" t="s">
        <v>16142</v>
      </c>
      <c r="C1761" s="7" t="s">
        <v>6828</v>
      </c>
      <c r="D1761" s="7" t="str">
        <f t="shared" si="113"/>
        <v>MSK箱</v>
      </c>
      <c r="E1761" s="7" t="s">
        <v>17174</v>
      </c>
      <c r="F1761" s="19">
        <v>41747</v>
      </c>
      <c r="G1761" s="79" t="s">
        <v>6001</v>
      </c>
      <c r="H1761" s="7" t="str">
        <f t="shared" si="111"/>
        <v>重</v>
      </c>
      <c r="I1761" s="23">
        <v>41769</v>
      </c>
      <c r="J1761" s="21"/>
      <c r="K1761" s="7" t="s">
        <v>5796</v>
      </c>
      <c r="L1761" s="7" t="s">
        <v>1066</v>
      </c>
      <c r="M1761" s="9" t="s">
        <v>3433</v>
      </c>
      <c r="N1761" s="68"/>
      <c r="O1761" s="18" t="str">
        <f t="shared" ca="1" si="112"/>
        <v>52天</v>
      </c>
      <c r="P1761" s="80"/>
      <c r="Q1761" s="80"/>
      <c r="R1761" s="80"/>
      <c r="S1761" s="80"/>
    </row>
    <row r="1762" spans="1:19">
      <c r="A1762" s="34">
        <v>1824</v>
      </c>
      <c r="B1762" s="101" t="s">
        <v>6983</v>
      </c>
      <c r="C1762" s="7" t="s">
        <v>6828</v>
      </c>
      <c r="D1762" s="7" t="str">
        <f t="shared" si="113"/>
        <v>MSK箱</v>
      </c>
      <c r="E1762" s="7" t="s">
        <v>17174</v>
      </c>
      <c r="F1762" s="19">
        <v>41754</v>
      </c>
      <c r="G1762" s="79" t="s">
        <v>11532</v>
      </c>
      <c r="H1762" s="7" t="str">
        <f t="shared" si="111"/>
        <v>重</v>
      </c>
      <c r="I1762" s="23">
        <v>41756</v>
      </c>
      <c r="J1762" s="21"/>
      <c r="K1762" s="7" t="s">
        <v>10395</v>
      </c>
      <c r="L1762" s="7" t="s">
        <v>1066</v>
      </c>
      <c r="M1762" s="9" t="s">
        <v>11533</v>
      </c>
      <c r="N1762" s="68"/>
      <c r="O1762" s="18" t="str">
        <f t="shared" ca="1" si="112"/>
        <v>45天</v>
      </c>
      <c r="P1762" s="80"/>
      <c r="Q1762" s="80"/>
      <c r="R1762" s="80"/>
      <c r="S1762" s="80"/>
    </row>
    <row r="1763" spans="1:19">
      <c r="A1763" s="34">
        <v>1825</v>
      </c>
      <c r="B1763" s="101" t="s">
        <v>173</v>
      </c>
      <c r="C1763" s="7" t="s">
        <v>6828</v>
      </c>
      <c r="D1763" s="7" t="str">
        <f t="shared" si="113"/>
        <v>MSK箱</v>
      </c>
      <c r="E1763" s="7" t="s">
        <v>17174</v>
      </c>
      <c r="F1763" s="19">
        <v>41753</v>
      </c>
      <c r="G1763" s="79" t="s">
        <v>6001</v>
      </c>
      <c r="H1763" s="7" t="str">
        <f t="shared" si="111"/>
        <v>重</v>
      </c>
      <c r="I1763" s="23">
        <v>41775</v>
      </c>
      <c r="J1763" s="21"/>
      <c r="K1763" s="7" t="s">
        <v>10395</v>
      </c>
      <c r="L1763" s="7"/>
      <c r="M1763" s="9" t="s">
        <v>14538</v>
      </c>
      <c r="N1763" s="68"/>
      <c r="O1763" s="18" t="str">
        <f t="shared" ca="1" si="112"/>
        <v>46天</v>
      </c>
      <c r="P1763" s="80"/>
      <c r="Q1763" s="80"/>
      <c r="R1763" s="80"/>
      <c r="S1763" s="80"/>
    </row>
    <row r="1764" spans="1:19">
      <c r="A1764" s="34">
        <v>1826</v>
      </c>
      <c r="B1764" s="101" t="s">
        <v>9283</v>
      </c>
      <c r="C1764" s="7" t="s">
        <v>6828</v>
      </c>
      <c r="D1764" s="7" t="str">
        <f t="shared" si="113"/>
        <v>MSK箱</v>
      </c>
      <c r="E1764" s="7" t="s">
        <v>17174</v>
      </c>
      <c r="F1764" s="19">
        <v>41759</v>
      </c>
      <c r="G1764" s="79" t="s">
        <v>9284</v>
      </c>
      <c r="H1764" s="7" t="str">
        <f t="shared" si="111"/>
        <v>重</v>
      </c>
      <c r="I1764" s="23">
        <v>41759</v>
      </c>
      <c r="J1764" s="21"/>
      <c r="K1764" s="7" t="s">
        <v>10395</v>
      </c>
      <c r="L1764" s="7" t="s">
        <v>1066</v>
      </c>
      <c r="M1764" s="9" t="s">
        <v>8155</v>
      </c>
      <c r="N1764" s="68"/>
      <c r="O1764" s="18" t="str">
        <f t="shared" ca="1" si="112"/>
        <v>40天</v>
      </c>
      <c r="P1764" s="80"/>
      <c r="Q1764" s="80"/>
      <c r="R1764" s="80"/>
      <c r="S1764" s="80"/>
    </row>
    <row r="1765" spans="1:19">
      <c r="A1765" s="34">
        <v>1827</v>
      </c>
      <c r="B1765" s="101" t="s">
        <v>12568</v>
      </c>
      <c r="C1765" s="7" t="s">
        <v>6828</v>
      </c>
      <c r="D1765" s="7" t="str">
        <f t="shared" si="113"/>
        <v>MSK箱</v>
      </c>
      <c r="E1765" s="7" t="s">
        <v>17174</v>
      </c>
      <c r="F1765" s="19">
        <v>41759</v>
      </c>
      <c r="G1765" s="79" t="s">
        <v>6001</v>
      </c>
      <c r="H1765" s="7" t="str">
        <f t="shared" si="111"/>
        <v>重</v>
      </c>
      <c r="I1765" s="23">
        <v>41764</v>
      </c>
      <c r="J1765" s="21"/>
      <c r="K1765" s="7" t="s">
        <v>10395</v>
      </c>
      <c r="L1765" s="7" t="s">
        <v>1066</v>
      </c>
      <c r="M1765" s="9" t="s">
        <v>12567</v>
      </c>
      <c r="N1765" s="68"/>
      <c r="O1765" s="18" t="str">
        <f t="shared" ca="1" si="112"/>
        <v>40天</v>
      </c>
      <c r="P1765" s="80"/>
      <c r="Q1765" s="80"/>
      <c r="R1765" s="80"/>
      <c r="S1765" s="80"/>
    </row>
    <row r="1766" spans="1:19">
      <c r="A1766" s="34">
        <v>1828</v>
      </c>
      <c r="B1766" s="275" t="s">
        <v>17378</v>
      </c>
      <c r="C1766" s="7" t="s">
        <v>10393</v>
      </c>
      <c r="D1766" s="7" t="str">
        <f t="shared" ref="D1766:D1785" si="114">IF(B1766="","","MSK箱")</f>
        <v>MSK箱</v>
      </c>
      <c r="E1766" s="7" t="s">
        <v>17174</v>
      </c>
      <c r="F1766" s="19">
        <v>41780</v>
      </c>
      <c r="G1766" s="79">
        <v>100</v>
      </c>
      <c r="H1766" s="7" t="str">
        <f t="shared" si="111"/>
        <v>重</v>
      </c>
      <c r="I1766" s="23">
        <v>41782</v>
      </c>
      <c r="J1766" s="21"/>
      <c r="K1766" s="7" t="s">
        <v>4794</v>
      </c>
      <c r="L1766" s="7"/>
      <c r="M1766" s="9">
        <v>864762619</v>
      </c>
      <c r="N1766" s="68"/>
      <c r="O1766" s="18" t="str">
        <f t="shared" ca="1" si="112"/>
        <v>19天</v>
      </c>
      <c r="P1766" s="80">
        <v>100</v>
      </c>
      <c r="Q1766" s="80">
        <v>9140101</v>
      </c>
      <c r="R1766" s="80"/>
      <c r="S1766" s="80"/>
    </row>
    <row r="1767" spans="1:19">
      <c r="A1767" s="34">
        <v>1829</v>
      </c>
      <c r="B1767" s="272" t="s">
        <v>8168</v>
      </c>
      <c r="C1767" s="7" t="s">
        <v>10393</v>
      </c>
      <c r="D1767" s="7" t="str">
        <f t="shared" si="114"/>
        <v>MSK箱</v>
      </c>
      <c r="E1767" s="7" t="s">
        <v>17174</v>
      </c>
      <c r="F1767" s="19">
        <v>41798</v>
      </c>
      <c r="G1767" s="79">
        <v>100</v>
      </c>
      <c r="H1767" s="7" t="str">
        <f t="shared" si="111"/>
        <v>空</v>
      </c>
      <c r="I1767" s="23"/>
      <c r="J1767" s="21"/>
      <c r="K1767" s="7"/>
      <c r="L1767" s="7"/>
      <c r="M1767" s="9"/>
      <c r="N1767" s="68"/>
      <c r="O1767" s="18" t="str">
        <f t="shared" ca="1" si="112"/>
        <v>1天</v>
      </c>
      <c r="P1767" s="80"/>
      <c r="Q1767" s="80"/>
      <c r="R1767" s="80"/>
      <c r="S1767" s="80"/>
    </row>
    <row r="1768" spans="1:19">
      <c r="A1768" s="34">
        <v>1830</v>
      </c>
      <c r="B1768" s="272" t="s">
        <v>8157</v>
      </c>
      <c r="C1768" s="7" t="s">
        <v>10393</v>
      </c>
      <c r="D1768" s="7" t="str">
        <f t="shared" si="114"/>
        <v>MSK箱</v>
      </c>
      <c r="E1768" s="7" t="s">
        <v>17174</v>
      </c>
      <c r="F1768" s="19">
        <v>41798</v>
      </c>
      <c r="G1768" s="79">
        <v>100</v>
      </c>
      <c r="H1768" s="7" t="str">
        <f t="shared" si="111"/>
        <v>空</v>
      </c>
      <c r="I1768" s="23"/>
      <c r="J1768" s="21"/>
      <c r="K1768" s="7"/>
      <c r="L1768" s="7"/>
      <c r="M1768" s="9"/>
      <c r="N1768" s="68"/>
      <c r="O1768" s="18" t="str">
        <f t="shared" ca="1" si="112"/>
        <v>1天</v>
      </c>
      <c r="P1768" s="80"/>
      <c r="Q1768" s="80"/>
      <c r="R1768" s="80"/>
      <c r="S1768" s="80"/>
    </row>
    <row r="1769" spans="1:19">
      <c r="A1769" s="34">
        <v>1831</v>
      </c>
      <c r="B1769" s="272" t="s">
        <v>17559</v>
      </c>
      <c r="C1769" s="7" t="s">
        <v>10393</v>
      </c>
      <c r="D1769" s="7" t="str">
        <f t="shared" si="114"/>
        <v>MSK箱</v>
      </c>
      <c r="E1769" s="7" t="s">
        <v>17174</v>
      </c>
      <c r="F1769" s="19">
        <v>41795</v>
      </c>
      <c r="G1769" s="79">
        <v>100</v>
      </c>
      <c r="H1769" s="7" t="str">
        <f t="shared" si="111"/>
        <v>空</v>
      </c>
      <c r="I1769" s="23"/>
      <c r="J1769" s="21"/>
      <c r="K1769" s="7"/>
      <c r="L1769" s="7"/>
      <c r="M1769" s="9"/>
      <c r="N1769" s="68"/>
      <c r="O1769" s="18" t="str">
        <f t="shared" ca="1" si="112"/>
        <v>4天</v>
      </c>
      <c r="P1769" s="80"/>
      <c r="Q1769" s="80"/>
      <c r="R1769" s="80"/>
      <c r="S1769" s="80"/>
    </row>
    <row r="1770" spans="1:19">
      <c r="A1770" s="34">
        <v>1832</v>
      </c>
      <c r="B1770" s="272" t="s">
        <v>17371</v>
      </c>
      <c r="C1770" s="7" t="s">
        <v>10393</v>
      </c>
      <c r="D1770" s="7" t="str">
        <f t="shared" si="114"/>
        <v>MSK箱</v>
      </c>
      <c r="E1770" s="7" t="s">
        <v>17174</v>
      </c>
      <c r="F1770" s="19">
        <v>41794</v>
      </c>
      <c r="G1770" s="79">
        <v>100</v>
      </c>
      <c r="H1770" s="7" t="str">
        <f t="shared" si="111"/>
        <v>空</v>
      </c>
      <c r="I1770" s="23"/>
      <c r="J1770" s="21"/>
      <c r="K1770" s="7"/>
      <c r="L1770" s="7"/>
      <c r="M1770" s="9"/>
      <c r="N1770" s="68"/>
      <c r="O1770" s="18" t="str">
        <f t="shared" ca="1" si="112"/>
        <v>5天</v>
      </c>
      <c r="P1770" s="80"/>
      <c r="Q1770" s="80"/>
      <c r="R1770" s="80"/>
      <c r="S1770" s="80"/>
    </row>
    <row r="1771" spans="1:19">
      <c r="A1771" s="34">
        <v>1833</v>
      </c>
      <c r="B1771" s="272" t="s">
        <v>17372</v>
      </c>
      <c r="C1771" s="7" t="s">
        <v>10393</v>
      </c>
      <c r="D1771" s="7" t="str">
        <f t="shared" si="114"/>
        <v>MSK箱</v>
      </c>
      <c r="E1771" s="7" t="s">
        <v>17174</v>
      </c>
      <c r="F1771" s="19">
        <v>41794</v>
      </c>
      <c r="G1771" s="79">
        <v>100</v>
      </c>
      <c r="H1771" s="7" t="str">
        <f t="shared" si="111"/>
        <v>空</v>
      </c>
      <c r="I1771" s="23"/>
      <c r="J1771" s="21"/>
      <c r="K1771" s="7"/>
      <c r="L1771" s="7"/>
      <c r="M1771" s="9"/>
      <c r="N1771" s="68"/>
      <c r="O1771" s="18" t="str">
        <f t="shared" ca="1" si="112"/>
        <v>5天</v>
      </c>
      <c r="P1771" s="80"/>
      <c r="Q1771" s="80"/>
      <c r="R1771" s="80"/>
      <c r="S1771" s="80"/>
    </row>
    <row r="1772" spans="1:19">
      <c r="A1772" s="34">
        <v>1834</v>
      </c>
      <c r="B1772" s="272" t="s">
        <v>17373</v>
      </c>
      <c r="C1772" s="7" t="s">
        <v>10393</v>
      </c>
      <c r="D1772" s="7" t="str">
        <f t="shared" si="114"/>
        <v>MSK箱</v>
      </c>
      <c r="E1772" s="7" t="s">
        <v>17174</v>
      </c>
      <c r="F1772" s="19">
        <v>41794</v>
      </c>
      <c r="G1772" s="79">
        <v>100</v>
      </c>
      <c r="H1772" s="7" t="str">
        <f t="shared" si="111"/>
        <v>空</v>
      </c>
      <c r="I1772" s="23"/>
      <c r="J1772" s="21"/>
      <c r="K1772" s="7"/>
      <c r="L1772" s="7"/>
      <c r="M1772" s="9"/>
      <c r="N1772" s="68"/>
      <c r="O1772" s="18" t="str">
        <f t="shared" ca="1" si="112"/>
        <v>5天</v>
      </c>
      <c r="P1772" s="80"/>
      <c r="Q1772" s="80"/>
      <c r="R1772" s="80"/>
      <c r="S1772" s="80"/>
    </row>
    <row r="1773" spans="1:19">
      <c r="A1773" s="34">
        <v>1835</v>
      </c>
      <c r="B1773" s="272" t="s">
        <v>8158</v>
      </c>
      <c r="C1773" s="7" t="s">
        <v>10393</v>
      </c>
      <c r="D1773" s="7" t="str">
        <f t="shared" si="114"/>
        <v>MSK箱</v>
      </c>
      <c r="E1773" s="7" t="s">
        <v>17174</v>
      </c>
      <c r="F1773" s="19">
        <v>41798</v>
      </c>
      <c r="G1773" s="79">
        <v>100</v>
      </c>
      <c r="H1773" s="7" t="str">
        <f t="shared" si="111"/>
        <v>空</v>
      </c>
      <c r="I1773" s="23"/>
      <c r="J1773" s="21"/>
      <c r="K1773" s="7"/>
      <c r="L1773" s="7"/>
      <c r="M1773" s="9"/>
      <c r="N1773" s="68"/>
      <c r="O1773" s="18" t="str">
        <f t="shared" ca="1" si="112"/>
        <v>1天</v>
      </c>
      <c r="P1773" s="80"/>
      <c r="Q1773" s="80"/>
      <c r="R1773" s="80"/>
      <c r="S1773" s="80"/>
    </row>
    <row r="1774" spans="1:19">
      <c r="A1774" s="34">
        <v>1836</v>
      </c>
      <c r="B1774" s="272" t="s">
        <v>8159</v>
      </c>
      <c r="C1774" s="7" t="s">
        <v>10393</v>
      </c>
      <c r="D1774" s="7" t="str">
        <f t="shared" si="114"/>
        <v>MSK箱</v>
      </c>
      <c r="E1774" s="7" t="s">
        <v>17174</v>
      </c>
      <c r="F1774" s="19" t="str">
        <f t="shared" ref="F1767:F1783" si="115">IF(ISNONTEXT(B1773),"","请输入日期")</f>
        <v>请输入日期</v>
      </c>
      <c r="G1774" s="79">
        <v>100</v>
      </c>
      <c r="H1774" s="7" t="str">
        <f t="shared" si="111"/>
        <v>空</v>
      </c>
      <c r="I1774" s="23"/>
      <c r="J1774" s="21"/>
      <c r="K1774" s="7"/>
      <c r="L1774" s="7"/>
      <c r="M1774" s="9"/>
      <c r="N1774" s="68"/>
      <c r="O1774" s="18" t="e">
        <f t="shared" ca="1" si="112"/>
        <v>#VALUE!</v>
      </c>
      <c r="P1774" s="80"/>
      <c r="Q1774" s="80"/>
      <c r="R1774" s="80"/>
      <c r="S1774" s="80"/>
    </row>
    <row r="1775" spans="1:19">
      <c r="A1775" s="34">
        <v>1837</v>
      </c>
      <c r="B1775" s="272" t="s">
        <v>8160</v>
      </c>
      <c r="C1775" s="7" t="s">
        <v>10393</v>
      </c>
      <c r="D1775" s="7" t="str">
        <f t="shared" si="114"/>
        <v>MSK箱</v>
      </c>
      <c r="E1775" s="7" t="s">
        <v>17174</v>
      </c>
      <c r="F1775" s="19">
        <v>41795</v>
      </c>
      <c r="G1775" s="79">
        <v>100</v>
      </c>
      <c r="H1775" s="7" t="str">
        <f t="shared" si="111"/>
        <v>空</v>
      </c>
      <c r="I1775" s="23"/>
      <c r="J1775" s="21"/>
      <c r="K1775" s="7"/>
      <c r="L1775" s="7"/>
      <c r="M1775" s="9"/>
      <c r="N1775" s="68"/>
      <c r="O1775" s="18" t="str">
        <f t="shared" ca="1" si="112"/>
        <v>4天</v>
      </c>
      <c r="P1775" s="80"/>
      <c r="Q1775" s="80"/>
      <c r="R1775" s="80"/>
      <c r="S1775" s="80"/>
    </row>
    <row r="1776" spans="1:19">
      <c r="A1776" s="34">
        <v>1838</v>
      </c>
      <c r="B1776" s="272" t="s">
        <v>8161</v>
      </c>
      <c r="C1776" s="7" t="s">
        <v>10393</v>
      </c>
      <c r="D1776" s="7" t="str">
        <f t="shared" si="114"/>
        <v>MSK箱</v>
      </c>
      <c r="E1776" s="7" t="s">
        <v>17174</v>
      </c>
      <c r="F1776" s="19" t="str">
        <f t="shared" si="115"/>
        <v>请输入日期</v>
      </c>
      <c r="G1776" s="79">
        <v>100</v>
      </c>
      <c r="H1776" s="7" t="str">
        <f t="shared" si="111"/>
        <v>空</v>
      </c>
      <c r="I1776" s="23"/>
      <c r="J1776" s="21"/>
      <c r="K1776" s="7"/>
      <c r="L1776" s="7"/>
      <c r="M1776" s="9"/>
      <c r="N1776" s="68"/>
      <c r="O1776" s="18" t="e">
        <f t="shared" ca="1" si="112"/>
        <v>#VALUE!</v>
      </c>
      <c r="P1776" s="80"/>
      <c r="Q1776" s="80"/>
      <c r="R1776" s="80"/>
      <c r="S1776" s="80"/>
    </row>
    <row r="1777" spans="1:19">
      <c r="A1777" s="34">
        <v>1839</v>
      </c>
      <c r="B1777" s="272" t="s">
        <v>8162</v>
      </c>
      <c r="C1777" s="7" t="s">
        <v>10393</v>
      </c>
      <c r="D1777" s="7" t="str">
        <f t="shared" si="114"/>
        <v>MSK箱</v>
      </c>
      <c r="E1777" s="7" t="s">
        <v>17174</v>
      </c>
      <c r="F1777" s="19">
        <v>41798</v>
      </c>
      <c r="G1777" s="79">
        <v>100</v>
      </c>
      <c r="H1777" s="7" t="str">
        <f t="shared" si="111"/>
        <v>空</v>
      </c>
      <c r="I1777" s="23"/>
      <c r="J1777" s="21"/>
      <c r="K1777" s="7"/>
      <c r="L1777" s="7"/>
      <c r="M1777" s="9"/>
      <c r="N1777" s="68"/>
      <c r="O1777" s="18" t="str">
        <f t="shared" ca="1" si="112"/>
        <v>1天</v>
      </c>
      <c r="P1777" s="80"/>
      <c r="Q1777" s="80"/>
      <c r="R1777" s="80"/>
      <c r="S1777" s="80"/>
    </row>
    <row r="1778" spans="1:19">
      <c r="A1778" s="34">
        <v>1840</v>
      </c>
      <c r="B1778" s="272" t="s">
        <v>8163</v>
      </c>
      <c r="C1778" s="7" t="s">
        <v>10393</v>
      </c>
      <c r="D1778" s="7" t="str">
        <f t="shared" si="114"/>
        <v>MSK箱</v>
      </c>
      <c r="E1778" s="7" t="s">
        <v>17174</v>
      </c>
      <c r="F1778" s="19" t="str">
        <f t="shared" si="115"/>
        <v>请输入日期</v>
      </c>
      <c r="G1778" s="79">
        <v>100</v>
      </c>
      <c r="H1778" s="7" t="str">
        <f t="shared" si="111"/>
        <v>空</v>
      </c>
      <c r="I1778" s="23"/>
      <c r="J1778" s="21"/>
      <c r="K1778" s="7"/>
      <c r="L1778" s="7"/>
      <c r="M1778" s="9"/>
      <c r="N1778" s="68"/>
      <c r="O1778" s="18" t="e">
        <f t="shared" ca="1" si="112"/>
        <v>#VALUE!</v>
      </c>
      <c r="P1778" s="80"/>
      <c r="Q1778" s="80"/>
      <c r="R1778" s="80"/>
      <c r="S1778" s="80"/>
    </row>
    <row r="1779" spans="1:19">
      <c r="A1779" s="34">
        <v>1841</v>
      </c>
      <c r="B1779" s="272" t="s">
        <v>8164</v>
      </c>
      <c r="C1779" s="7" t="s">
        <v>10393</v>
      </c>
      <c r="D1779" s="7" t="str">
        <f t="shared" si="114"/>
        <v>MSK箱</v>
      </c>
      <c r="E1779" s="7" t="s">
        <v>17174</v>
      </c>
      <c r="F1779" s="19">
        <v>41798</v>
      </c>
      <c r="G1779" s="79">
        <v>100</v>
      </c>
      <c r="H1779" s="7" t="str">
        <f t="shared" si="111"/>
        <v>空</v>
      </c>
      <c r="I1779" s="23"/>
      <c r="J1779" s="21"/>
      <c r="K1779" s="7"/>
      <c r="L1779" s="7"/>
      <c r="M1779" s="9"/>
      <c r="N1779" s="68"/>
      <c r="O1779" s="18" t="str">
        <f t="shared" ca="1" si="112"/>
        <v>1天</v>
      </c>
      <c r="P1779" s="80"/>
      <c r="Q1779" s="80"/>
      <c r="R1779" s="80"/>
      <c r="S1779" s="80"/>
    </row>
    <row r="1780" spans="1:19">
      <c r="A1780" s="34">
        <v>1842</v>
      </c>
      <c r="B1780" s="272" t="s">
        <v>8165</v>
      </c>
      <c r="C1780" s="7" t="s">
        <v>10393</v>
      </c>
      <c r="D1780" s="7" t="str">
        <f t="shared" si="114"/>
        <v>MSK箱</v>
      </c>
      <c r="E1780" s="7" t="s">
        <v>17174</v>
      </c>
      <c r="F1780" s="19">
        <v>41798</v>
      </c>
      <c r="G1780" s="79">
        <v>100</v>
      </c>
      <c r="H1780" s="7" t="str">
        <f t="shared" si="111"/>
        <v>空</v>
      </c>
      <c r="I1780" s="23"/>
      <c r="J1780" s="21"/>
      <c r="K1780" s="7"/>
      <c r="L1780" s="7"/>
      <c r="M1780" s="9"/>
      <c r="N1780" s="68"/>
      <c r="O1780" s="18" t="str">
        <f t="shared" ca="1" si="112"/>
        <v>1天</v>
      </c>
      <c r="P1780" s="80"/>
      <c r="Q1780" s="80"/>
      <c r="R1780" s="80"/>
      <c r="S1780" s="80"/>
    </row>
    <row r="1781" spans="1:19">
      <c r="A1781" s="34">
        <v>1843</v>
      </c>
      <c r="B1781" s="272" t="s">
        <v>17374</v>
      </c>
      <c r="C1781" s="7" t="s">
        <v>10393</v>
      </c>
      <c r="D1781" s="7" t="str">
        <f t="shared" si="114"/>
        <v>MSK箱</v>
      </c>
      <c r="E1781" s="7" t="s">
        <v>17174</v>
      </c>
      <c r="F1781" s="19">
        <v>41794</v>
      </c>
      <c r="G1781" s="79">
        <v>100</v>
      </c>
      <c r="H1781" s="7" t="str">
        <f t="shared" si="111"/>
        <v>空</v>
      </c>
      <c r="I1781" s="23"/>
      <c r="J1781" s="21"/>
      <c r="K1781" s="7"/>
      <c r="L1781" s="7"/>
      <c r="M1781" s="9"/>
      <c r="N1781" s="68"/>
      <c r="O1781" s="18" t="str">
        <f t="shared" ca="1" si="112"/>
        <v>5天</v>
      </c>
      <c r="P1781" s="80"/>
      <c r="Q1781" s="80"/>
      <c r="R1781" s="80"/>
      <c r="S1781" s="80"/>
    </row>
    <row r="1782" spans="1:19">
      <c r="A1782" s="34">
        <v>1844</v>
      </c>
      <c r="B1782" s="272" t="s">
        <v>8166</v>
      </c>
      <c r="C1782" s="7" t="s">
        <v>10393</v>
      </c>
      <c r="D1782" s="7" t="str">
        <f t="shared" si="114"/>
        <v>MSK箱</v>
      </c>
      <c r="E1782" s="7" t="s">
        <v>17174</v>
      </c>
      <c r="F1782" s="19" t="str">
        <f t="shared" si="115"/>
        <v>请输入日期</v>
      </c>
      <c r="G1782" s="79">
        <v>100</v>
      </c>
      <c r="H1782" s="7" t="str">
        <f t="shared" si="111"/>
        <v>空</v>
      </c>
      <c r="I1782" s="23"/>
      <c r="J1782" s="21"/>
      <c r="K1782" s="7"/>
      <c r="L1782" s="7"/>
      <c r="M1782" s="9"/>
      <c r="N1782" s="68"/>
      <c r="O1782" s="18" t="e">
        <f t="shared" ca="1" si="112"/>
        <v>#VALUE!</v>
      </c>
      <c r="P1782" s="80"/>
      <c r="Q1782" s="80"/>
      <c r="R1782" s="80"/>
      <c r="S1782" s="80"/>
    </row>
    <row r="1783" spans="1:19">
      <c r="A1783" s="34">
        <v>1845</v>
      </c>
      <c r="B1783" s="272" t="s">
        <v>8167</v>
      </c>
      <c r="C1783" s="7" t="s">
        <v>10393</v>
      </c>
      <c r="D1783" s="7" t="str">
        <f t="shared" si="114"/>
        <v>MSK箱</v>
      </c>
      <c r="E1783" s="7" t="s">
        <v>17174</v>
      </c>
      <c r="F1783" s="19" t="str">
        <f t="shared" si="115"/>
        <v>请输入日期</v>
      </c>
      <c r="G1783" s="79">
        <v>100</v>
      </c>
      <c r="H1783" s="7" t="str">
        <f t="shared" si="111"/>
        <v>空</v>
      </c>
      <c r="I1783" s="23"/>
      <c r="J1783" s="21"/>
      <c r="K1783" s="7"/>
      <c r="L1783" s="7"/>
      <c r="M1783" s="9"/>
      <c r="N1783" s="68"/>
      <c r="O1783" s="18" t="e">
        <f t="shared" ca="1" si="112"/>
        <v>#VALUE!</v>
      </c>
      <c r="P1783" s="80"/>
      <c r="Q1783" s="80"/>
      <c r="R1783" s="80"/>
      <c r="S1783" s="80"/>
    </row>
    <row r="1784" spans="1:19">
      <c r="A1784" s="34">
        <v>1846</v>
      </c>
      <c r="B1784" s="272" t="s">
        <v>17405</v>
      </c>
      <c r="C1784" s="7" t="s">
        <v>3270</v>
      </c>
      <c r="D1784" s="7" t="str">
        <f t="shared" si="114"/>
        <v>MSK箱</v>
      </c>
      <c r="E1784" s="7" t="s">
        <v>17174</v>
      </c>
      <c r="F1784" s="19">
        <v>41795</v>
      </c>
      <c r="G1784" s="79">
        <v>100</v>
      </c>
      <c r="H1784" s="7" t="str">
        <f t="shared" si="111"/>
        <v>空</v>
      </c>
      <c r="I1784" s="23"/>
      <c r="J1784" s="21"/>
      <c r="K1784" s="7"/>
      <c r="L1784" s="7"/>
      <c r="M1784" s="9"/>
      <c r="N1784" s="68"/>
      <c r="O1784" s="18" t="str">
        <f t="shared" ca="1" si="112"/>
        <v>4天</v>
      </c>
      <c r="P1784" s="80"/>
      <c r="Q1784" s="80"/>
      <c r="R1784" s="80"/>
      <c r="S1784" s="80"/>
    </row>
    <row r="1785" spans="1:19">
      <c r="A1785" s="34">
        <v>1847</v>
      </c>
      <c r="B1785" s="98" t="s">
        <v>2117</v>
      </c>
      <c r="C1785" s="7" t="s">
        <v>3270</v>
      </c>
      <c r="D1785" s="7" t="str">
        <f t="shared" si="114"/>
        <v>MSK箱</v>
      </c>
      <c r="E1785" s="7" t="s">
        <v>8078</v>
      </c>
      <c r="F1785" s="19">
        <v>41766</v>
      </c>
      <c r="G1785" s="79">
        <v>100</v>
      </c>
      <c r="H1785" s="7" t="str">
        <f t="shared" si="111"/>
        <v>空</v>
      </c>
      <c r="I1785" s="23"/>
      <c r="J1785" s="21"/>
      <c r="K1785" s="7"/>
      <c r="L1785" s="7"/>
      <c r="M1785" s="9"/>
      <c r="N1785" s="68"/>
      <c r="O1785" s="18" t="str">
        <f t="shared" ca="1" si="112"/>
        <v>33天</v>
      </c>
      <c r="P1785" s="80">
        <v>100</v>
      </c>
      <c r="Q1785" s="80">
        <v>9140101</v>
      </c>
      <c r="R1785" s="80"/>
      <c r="S1785" s="80"/>
    </row>
    <row r="1786" spans="1:19">
      <c r="A1786" s="34">
        <v>1848</v>
      </c>
      <c r="B1786" s="98" t="s">
        <v>2118</v>
      </c>
      <c r="C1786" s="7" t="s">
        <v>3270</v>
      </c>
      <c r="D1786" s="7" t="str">
        <f t="shared" si="113"/>
        <v>MSK箱</v>
      </c>
      <c r="E1786" s="7" t="s">
        <v>8078</v>
      </c>
      <c r="F1786" s="19">
        <v>41766</v>
      </c>
      <c r="G1786" s="79">
        <v>100</v>
      </c>
      <c r="H1786" s="7" t="str">
        <f t="shared" si="111"/>
        <v>空</v>
      </c>
      <c r="I1786" s="23"/>
      <c r="J1786" s="21"/>
      <c r="K1786" s="7"/>
      <c r="L1786" s="7"/>
      <c r="M1786" s="9"/>
      <c r="N1786" s="68"/>
      <c r="O1786" s="18" t="str">
        <f t="shared" ca="1" si="112"/>
        <v>33天</v>
      </c>
      <c r="P1786" s="80">
        <v>100</v>
      </c>
      <c r="Q1786" s="80">
        <v>9140101</v>
      </c>
      <c r="R1786" s="80"/>
      <c r="S1786" s="80"/>
    </row>
    <row r="1787" spans="1:19">
      <c r="A1787" s="34">
        <v>1849</v>
      </c>
      <c r="B1787" s="98" t="s">
        <v>2119</v>
      </c>
      <c r="C1787" s="7" t="s">
        <v>3270</v>
      </c>
      <c r="D1787" s="7" t="str">
        <f t="shared" si="113"/>
        <v>MSK箱</v>
      </c>
      <c r="E1787" s="7" t="s">
        <v>8078</v>
      </c>
      <c r="F1787" s="19">
        <v>41766</v>
      </c>
      <c r="G1787" s="79">
        <v>100</v>
      </c>
      <c r="H1787" s="7" t="str">
        <f t="shared" si="111"/>
        <v>空</v>
      </c>
      <c r="I1787" s="23"/>
      <c r="J1787" s="21"/>
      <c r="K1787" s="7"/>
      <c r="L1787" s="7"/>
      <c r="M1787" s="9"/>
      <c r="N1787" s="68"/>
      <c r="O1787" s="18" t="str">
        <f t="shared" ca="1" si="112"/>
        <v>33天</v>
      </c>
      <c r="P1787" s="80">
        <v>100</v>
      </c>
      <c r="Q1787" s="80">
        <v>9140101</v>
      </c>
      <c r="R1787" s="80"/>
      <c r="S1787" s="80"/>
    </row>
    <row r="1788" spans="1:19">
      <c r="A1788" s="34">
        <v>1850</v>
      </c>
      <c r="B1788" s="98" t="s">
        <v>2120</v>
      </c>
      <c r="C1788" s="7" t="s">
        <v>3270</v>
      </c>
      <c r="D1788" s="7" t="str">
        <f t="shared" si="113"/>
        <v>MSK箱</v>
      </c>
      <c r="E1788" s="7" t="s">
        <v>8078</v>
      </c>
      <c r="F1788" s="19">
        <v>41766</v>
      </c>
      <c r="G1788" s="79">
        <v>100</v>
      </c>
      <c r="H1788" s="7" t="str">
        <f t="shared" si="111"/>
        <v>空</v>
      </c>
      <c r="I1788" s="23"/>
      <c r="J1788" s="21"/>
      <c r="K1788" s="7"/>
      <c r="L1788" s="7"/>
      <c r="M1788" s="9"/>
      <c r="N1788" s="68"/>
      <c r="O1788" s="18" t="str">
        <f t="shared" ca="1" si="112"/>
        <v>33天</v>
      </c>
      <c r="P1788" s="80">
        <v>100</v>
      </c>
      <c r="Q1788" s="80">
        <v>9140101</v>
      </c>
      <c r="R1788" s="80"/>
      <c r="S1788" s="80"/>
    </row>
    <row r="1789" spans="1:19">
      <c r="A1789" s="34">
        <v>1851</v>
      </c>
      <c r="B1789" s="98" t="s">
        <v>2121</v>
      </c>
      <c r="C1789" s="7" t="s">
        <v>3270</v>
      </c>
      <c r="D1789" s="7" t="str">
        <f t="shared" si="113"/>
        <v>MSK箱</v>
      </c>
      <c r="E1789" s="7" t="s">
        <v>8078</v>
      </c>
      <c r="F1789" s="19">
        <v>41766</v>
      </c>
      <c r="G1789" s="79">
        <v>100</v>
      </c>
      <c r="H1789" s="7" t="str">
        <f t="shared" si="111"/>
        <v>空</v>
      </c>
      <c r="I1789" s="23"/>
      <c r="J1789" s="21"/>
      <c r="K1789" s="7"/>
      <c r="L1789" s="7"/>
      <c r="M1789" s="9"/>
      <c r="N1789" s="68"/>
      <c r="O1789" s="18" t="str">
        <f t="shared" ca="1" si="112"/>
        <v>33天</v>
      </c>
      <c r="P1789" s="80">
        <v>100</v>
      </c>
      <c r="Q1789" s="80">
        <v>9140101</v>
      </c>
      <c r="R1789" s="80"/>
      <c r="S1789" s="80"/>
    </row>
    <row r="1790" spans="1:19">
      <c r="A1790" s="34">
        <v>1852</v>
      </c>
      <c r="B1790" s="98" t="s">
        <v>2122</v>
      </c>
      <c r="C1790" s="7" t="s">
        <v>10258</v>
      </c>
      <c r="D1790" s="7" t="str">
        <f t="shared" si="113"/>
        <v>MSK箱</v>
      </c>
      <c r="E1790" s="7" t="s">
        <v>8078</v>
      </c>
      <c r="F1790" s="19">
        <v>41766</v>
      </c>
      <c r="G1790" s="79">
        <v>100</v>
      </c>
      <c r="H1790" s="7" t="str">
        <f t="shared" si="111"/>
        <v>空</v>
      </c>
      <c r="I1790" s="23"/>
      <c r="J1790" s="21"/>
      <c r="K1790" s="7"/>
      <c r="L1790" s="7"/>
      <c r="M1790" s="9"/>
      <c r="N1790" s="68"/>
      <c r="O1790" s="18" t="str">
        <f t="shared" ca="1" si="112"/>
        <v>33天</v>
      </c>
      <c r="P1790" s="80">
        <v>100</v>
      </c>
      <c r="Q1790" s="80">
        <v>9140101</v>
      </c>
      <c r="R1790" s="80"/>
      <c r="S1790" s="80"/>
    </row>
    <row r="1791" spans="1:19">
      <c r="A1791" s="34">
        <v>1853</v>
      </c>
      <c r="B1791" s="101" t="s">
        <v>2251</v>
      </c>
      <c r="C1791" s="7" t="s">
        <v>10393</v>
      </c>
      <c r="D1791" s="7" t="str">
        <f t="shared" si="113"/>
        <v>MSK箱</v>
      </c>
      <c r="E1791" s="7" t="s">
        <v>15481</v>
      </c>
      <c r="F1791" s="19">
        <v>41765</v>
      </c>
      <c r="G1791" s="39" t="s">
        <v>16164</v>
      </c>
      <c r="H1791" s="7" t="str">
        <f t="shared" si="111"/>
        <v>重</v>
      </c>
      <c r="I1791" s="23">
        <v>41767</v>
      </c>
      <c r="J1791" s="21"/>
      <c r="K1791" s="7" t="s">
        <v>5796</v>
      </c>
      <c r="L1791" s="7" t="s">
        <v>172</v>
      </c>
      <c r="M1791" s="9">
        <v>951613929</v>
      </c>
      <c r="N1791" s="68"/>
      <c r="O1791" s="18" t="str">
        <f t="shared" ca="1" si="112"/>
        <v>34天</v>
      </c>
      <c r="P1791" s="80"/>
      <c r="Q1791" s="80"/>
      <c r="R1791" s="80"/>
      <c r="S1791" s="80"/>
    </row>
    <row r="1792" spans="1:19">
      <c r="A1792" s="34">
        <v>1854</v>
      </c>
      <c r="B1792" s="101" t="s">
        <v>16139</v>
      </c>
      <c r="C1792" s="7" t="s">
        <v>10393</v>
      </c>
      <c r="D1792" s="7" t="str">
        <f t="shared" ref="D1792:D1818" si="116">IF(B1792="","","MSK箱")</f>
        <v>MSK箱</v>
      </c>
      <c r="E1792" s="7" t="s">
        <v>17174</v>
      </c>
      <c r="F1792" s="19">
        <v>41766</v>
      </c>
      <c r="G1792" s="39" t="s">
        <v>16164</v>
      </c>
      <c r="H1792" s="7" t="str">
        <f t="shared" si="111"/>
        <v>重</v>
      </c>
      <c r="I1792" s="23">
        <v>41768</v>
      </c>
      <c r="J1792" s="21"/>
      <c r="K1792" s="7" t="s">
        <v>10395</v>
      </c>
      <c r="L1792" s="7"/>
      <c r="M1792" s="9">
        <v>603301569</v>
      </c>
      <c r="N1792" s="68"/>
      <c r="O1792" s="18" t="str">
        <f t="shared" ca="1" si="112"/>
        <v>33天</v>
      </c>
      <c r="P1792" s="80"/>
      <c r="Q1792" s="80"/>
      <c r="R1792" s="80"/>
      <c r="S1792" s="80"/>
    </row>
    <row r="1793" spans="1:19">
      <c r="A1793" s="34">
        <v>1855</v>
      </c>
      <c r="B1793" s="98" t="s">
        <v>16165</v>
      </c>
      <c r="C1793" s="7" t="s">
        <v>10393</v>
      </c>
      <c r="D1793" s="7" t="str">
        <f t="shared" si="116"/>
        <v>MSK箱</v>
      </c>
      <c r="E1793" s="7" t="s">
        <v>15481</v>
      </c>
      <c r="F1793" s="19">
        <v>41769</v>
      </c>
      <c r="G1793" s="39" t="s">
        <v>16164</v>
      </c>
      <c r="H1793" s="7" t="str">
        <f t="shared" si="111"/>
        <v>空</v>
      </c>
      <c r="I1793" s="23"/>
      <c r="J1793" s="21"/>
      <c r="K1793" s="7"/>
      <c r="L1793" s="7"/>
      <c r="M1793" s="9"/>
      <c r="N1793" s="68"/>
      <c r="O1793" s="18" t="str">
        <f t="shared" ca="1" si="112"/>
        <v>30天</v>
      </c>
      <c r="P1793" s="80"/>
      <c r="Q1793" s="80"/>
      <c r="R1793" s="80"/>
      <c r="S1793" s="80"/>
    </row>
    <row r="1794" spans="1:19">
      <c r="A1794" s="34">
        <v>1856</v>
      </c>
      <c r="B1794" s="101" t="s">
        <v>16140</v>
      </c>
      <c r="C1794" s="7" t="s">
        <v>10393</v>
      </c>
      <c r="D1794" s="7" t="str">
        <f t="shared" si="116"/>
        <v>MSK箱</v>
      </c>
      <c r="E1794" s="7" t="s">
        <v>15481</v>
      </c>
      <c r="F1794" s="19">
        <v>41768</v>
      </c>
      <c r="G1794" s="39" t="s">
        <v>16164</v>
      </c>
      <c r="H1794" s="7" t="str">
        <f t="shared" si="111"/>
        <v>重</v>
      </c>
      <c r="I1794" s="23">
        <v>41768</v>
      </c>
      <c r="J1794" s="21"/>
      <c r="K1794" s="7" t="s">
        <v>10395</v>
      </c>
      <c r="L1794" s="7"/>
      <c r="M1794" s="9">
        <v>603301569</v>
      </c>
      <c r="N1794" s="68"/>
      <c r="O1794" s="18" t="str">
        <f t="shared" ca="1" si="112"/>
        <v>31天</v>
      </c>
      <c r="P1794" s="80"/>
      <c r="Q1794" s="80"/>
      <c r="R1794" s="80"/>
      <c r="S1794" s="80"/>
    </row>
    <row r="1795" spans="1:19">
      <c r="A1795" s="34">
        <v>1857</v>
      </c>
      <c r="B1795" s="101" t="s">
        <v>2254</v>
      </c>
      <c r="C1795" s="7" t="s">
        <v>10393</v>
      </c>
      <c r="D1795" s="7" t="str">
        <f t="shared" si="116"/>
        <v>MSK箱</v>
      </c>
      <c r="E1795" s="7" t="s">
        <v>15481</v>
      </c>
      <c r="F1795" s="19">
        <v>41765</v>
      </c>
      <c r="G1795" s="39" t="s">
        <v>16164</v>
      </c>
      <c r="H1795" s="7" t="str">
        <f t="shared" si="111"/>
        <v>重</v>
      </c>
      <c r="I1795" s="23">
        <v>41765</v>
      </c>
      <c r="J1795" s="21"/>
      <c r="K1795" s="7" t="s">
        <v>4794</v>
      </c>
      <c r="L1795" s="7"/>
      <c r="M1795" s="9">
        <v>867767388</v>
      </c>
      <c r="N1795" s="68"/>
      <c r="O1795" s="18" t="str">
        <f t="shared" ca="1" si="112"/>
        <v>34天</v>
      </c>
      <c r="P1795" s="80"/>
      <c r="Q1795" s="80"/>
      <c r="R1795" s="80"/>
      <c r="S1795" s="80"/>
    </row>
    <row r="1796" spans="1:19">
      <c r="A1796" s="34">
        <v>1858</v>
      </c>
      <c r="B1796" s="101" t="s">
        <v>2252</v>
      </c>
      <c r="C1796" s="7" t="s">
        <v>10393</v>
      </c>
      <c r="D1796" s="7" t="str">
        <f t="shared" si="116"/>
        <v>MSK箱</v>
      </c>
      <c r="E1796" s="7" t="s">
        <v>15481</v>
      </c>
      <c r="F1796" s="19">
        <v>41765</v>
      </c>
      <c r="G1796" s="39" t="s">
        <v>16164</v>
      </c>
      <c r="H1796" s="7" t="str">
        <f t="shared" si="111"/>
        <v>重</v>
      </c>
      <c r="I1796" s="23">
        <v>41767</v>
      </c>
      <c r="J1796" s="21"/>
      <c r="K1796" s="7" t="s">
        <v>5796</v>
      </c>
      <c r="L1796" s="7" t="s">
        <v>172</v>
      </c>
      <c r="M1796" s="9">
        <v>951613929</v>
      </c>
      <c r="N1796" s="68"/>
      <c r="O1796" s="18" t="str">
        <f t="shared" ca="1" si="112"/>
        <v>34天</v>
      </c>
      <c r="P1796" s="80"/>
      <c r="Q1796" s="80"/>
      <c r="R1796" s="80"/>
      <c r="S1796" s="80"/>
    </row>
    <row r="1797" spans="1:19">
      <c r="A1797" s="34">
        <v>1859</v>
      </c>
      <c r="B1797" s="101" t="s">
        <v>16130</v>
      </c>
      <c r="C1797" s="7" t="s">
        <v>10393</v>
      </c>
      <c r="D1797" s="7" t="str">
        <f t="shared" si="116"/>
        <v>MSK箱</v>
      </c>
      <c r="E1797" s="7" t="s">
        <v>17174</v>
      </c>
      <c r="F1797" s="19">
        <v>41768</v>
      </c>
      <c r="G1797" s="39" t="s">
        <v>16164</v>
      </c>
      <c r="H1797" s="7" t="str">
        <f t="shared" si="111"/>
        <v>重</v>
      </c>
      <c r="I1797" s="23">
        <v>41772</v>
      </c>
      <c r="J1797" s="21"/>
      <c r="K1797" s="7" t="s">
        <v>5796</v>
      </c>
      <c r="L1797" s="7"/>
      <c r="M1797" s="9">
        <v>867799928</v>
      </c>
      <c r="N1797" s="68"/>
      <c r="O1797" s="18" t="str">
        <f t="shared" ca="1" si="112"/>
        <v>31天</v>
      </c>
      <c r="P1797" s="80"/>
      <c r="Q1797" s="80"/>
      <c r="R1797" s="80"/>
      <c r="S1797" s="80"/>
    </row>
    <row r="1798" spans="1:19">
      <c r="A1798" s="34">
        <v>1860</v>
      </c>
      <c r="B1798" s="101" t="s">
        <v>16141</v>
      </c>
      <c r="C1798" s="7" t="s">
        <v>10393</v>
      </c>
      <c r="D1798" s="7" t="str">
        <f t="shared" si="116"/>
        <v>MSK箱</v>
      </c>
      <c r="E1798" s="7" t="s">
        <v>15481</v>
      </c>
      <c r="F1798" s="19">
        <v>41768</v>
      </c>
      <c r="G1798" s="39" t="s">
        <v>16164</v>
      </c>
      <c r="H1798" s="7" t="str">
        <f t="shared" ref="H1798:H1860" si="117">IF(I1798="","空","重")</f>
        <v>重</v>
      </c>
      <c r="I1798" s="23">
        <v>41768</v>
      </c>
      <c r="J1798" s="21"/>
      <c r="K1798" s="7" t="s">
        <v>5796</v>
      </c>
      <c r="L1798" s="7"/>
      <c r="M1798" s="9">
        <v>603301569</v>
      </c>
      <c r="N1798" s="68"/>
      <c r="O1798" s="18" t="str">
        <f t="shared" ref="O1798:O1860" ca="1" si="118">IF(ISNONTEXT(J1798),DATEDIF(F1798,TODAY(),"d")&amp;"天","出场")</f>
        <v>31天</v>
      </c>
      <c r="P1798" s="80"/>
      <c r="Q1798" s="80"/>
      <c r="R1798" s="80"/>
      <c r="S1798" s="80"/>
    </row>
    <row r="1799" spans="1:19">
      <c r="A1799" s="34">
        <v>1861</v>
      </c>
      <c r="B1799" s="98" t="s">
        <v>16131</v>
      </c>
      <c r="C1799" s="7" t="s">
        <v>10393</v>
      </c>
      <c r="D1799" s="7" t="str">
        <f t="shared" si="116"/>
        <v>MSK箱</v>
      </c>
      <c r="E1799" s="7" t="s">
        <v>15481</v>
      </c>
      <c r="F1799" s="19">
        <v>41769</v>
      </c>
      <c r="G1799" s="39" t="s">
        <v>16164</v>
      </c>
      <c r="H1799" s="7" t="str">
        <f t="shared" si="117"/>
        <v>空</v>
      </c>
      <c r="I1799" s="23"/>
      <c r="J1799" s="21"/>
      <c r="K1799" s="7"/>
      <c r="L1799" s="7"/>
      <c r="M1799" s="9"/>
      <c r="N1799" s="68"/>
      <c r="O1799" s="18" t="str">
        <f t="shared" ca="1" si="118"/>
        <v>30天</v>
      </c>
      <c r="P1799" s="80"/>
      <c r="Q1799" s="80"/>
      <c r="R1799" s="80"/>
      <c r="S1799" s="80"/>
    </row>
    <row r="1800" spans="1:19">
      <c r="A1800" s="34">
        <v>1862</v>
      </c>
      <c r="B1800" s="98" t="s">
        <v>16166</v>
      </c>
      <c r="C1800" s="7" t="s">
        <v>10393</v>
      </c>
      <c r="D1800" s="7" t="str">
        <f t="shared" si="116"/>
        <v>MSK箱</v>
      </c>
      <c r="E1800" s="7" t="s">
        <v>15481</v>
      </c>
      <c r="F1800" s="19">
        <v>41770</v>
      </c>
      <c r="G1800" s="39" t="s">
        <v>16164</v>
      </c>
      <c r="H1800" s="7" t="str">
        <f t="shared" si="117"/>
        <v>空</v>
      </c>
      <c r="I1800" s="23"/>
      <c r="J1800" s="21"/>
      <c r="K1800" s="7"/>
      <c r="L1800" s="7"/>
      <c r="M1800" s="9"/>
      <c r="N1800" s="68"/>
      <c r="O1800" s="18" t="str">
        <f t="shared" ca="1" si="118"/>
        <v>29天</v>
      </c>
      <c r="P1800" s="80"/>
      <c r="Q1800" s="80"/>
      <c r="R1800" s="80"/>
      <c r="S1800" s="80"/>
    </row>
    <row r="1801" spans="1:19">
      <c r="A1801" s="34">
        <v>1863</v>
      </c>
      <c r="B1801" s="101" t="s">
        <v>1767</v>
      </c>
      <c r="C1801" s="7" t="s">
        <v>10393</v>
      </c>
      <c r="D1801" s="7" t="str">
        <f t="shared" si="116"/>
        <v>MSK箱</v>
      </c>
      <c r="E1801" s="7" t="s">
        <v>15481</v>
      </c>
      <c r="F1801" s="19">
        <v>41770</v>
      </c>
      <c r="G1801" s="39" t="s">
        <v>16167</v>
      </c>
      <c r="H1801" s="7" t="str">
        <f t="shared" si="117"/>
        <v>重</v>
      </c>
      <c r="I1801" s="23">
        <v>41778</v>
      </c>
      <c r="J1801" s="21"/>
      <c r="K1801" s="7" t="s">
        <v>5796</v>
      </c>
      <c r="L1801" s="7"/>
      <c r="M1801" s="9">
        <v>867812688</v>
      </c>
      <c r="N1801" s="68"/>
      <c r="O1801" s="18" t="str">
        <f t="shared" ca="1" si="118"/>
        <v>29天</v>
      </c>
      <c r="P1801" s="80"/>
      <c r="Q1801" s="80"/>
      <c r="R1801" s="80"/>
      <c r="S1801" s="80"/>
    </row>
    <row r="1802" spans="1:19">
      <c r="A1802" s="34">
        <v>1864</v>
      </c>
      <c r="B1802" s="101" t="s">
        <v>16132</v>
      </c>
      <c r="C1802" s="7" t="s">
        <v>10393</v>
      </c>
      <c r="D1802" s="7" t="str">
        <f t="shared" si="116"/>
        <v>MSK箱</v>
      </c>
      <c r="E1802" s="7" t="s">
        <v>17174</v>
      </c>
      <c r="F1802" s="19">
        <v>41769</v>
      </c>
      <c r="G1802" s="39" t="s">
        <v>16167</v>
      </c>
      <c r="H1802" s="7" t="str">
        <f t="shared" si="117"/>
        <v>重</v>
      </c>
      <c r="I1802" s="23">
        <v>41772</v>
      </c>
      <c r="J1802" s="21"/>
      <c r="K1802" s="7" t="s">
        <v>5796</v>
      </c>
      <c r="L1802" s="7"/>
      <c r="M1802" s="9">
        <v>867799928</v>
      </c>
      <c r="N1802" s="68"/>
      <c r="O1802" s="18" t="str">
        <f t="shared" ca="1" si="118"/>
        <v>30天</v>
      </c>
      <c r="P1802" s="80"/>
      <c r="Q1802" s="80"/>
      <c r="R1802" s="80"/>
      <c r="S1802" s="80"/>
    </row>
    <row r="1803" spans="1:19">
      <c r="A1803" s="34">
        <v>1865</v>
      </c>
      <c r="B1803" s="101" t="s">
        <v>2253</v>
      </c>
      <c r="C1803" s="7" t="s">
        <v>10393</v>
      </c>
      <c r="D1803" s="7" t="str">
        <f t="shared" si="116"/>
        <v>MSK箱</v>
      </c>
      <c r="E1803" s="7" t="s">
        <v>15481</v>
      </c>
      <c r="F1803" s="19">
        <v>41765</v>
      </c>
      <c r="G1803" s="39" t="s">
        <v>16167</v>
      </c>
      <c r="H1803" s="7" t="str">
        <f t="shared" si="117"/>
        <v>重</v>
      </c>
      <c r="I1803" s="23">
        <v>41767</v>
      </c>
      <c r="J1803" s="21"/>
      <c r="K1803" s="7" t="s">
        <v>5796</v>
      </c>
      <c r="L1803" s="7" t="s">
        <v>172</v>
      </c>
      <c r="M1803" s="9">
        <v>951613929</v>
      </c>
      <c r="N1803" s="68"/>
      <c r="O1803" s="18" t="str">
        <f t="shared" ca="1" si="118"/>
        <v>34天</v>
      </c>
      <c r="P1803" s="80"/>
      <c r="Q1803" s="80"/>
      <c r="R1803" s="80"/>
      <c r="S1803" s="80"/>
    </row>
    <row r="1804" spans="1:19">
      <c r="A1804" s="34">
        <v>1866</v>
      </c>
      <c r="B1804" s="101" t="s">
        <v>1768</v>
      </c>
      <c r="C1804" s="7" t="s">
        <v>10393</v>
      </c>
      <c r="D1804" s="7" t="str">
        <f t="shared" si="116"/>
        <v>MSK箱</v>
      </c>
      <c r="E1804" s="7" t="s">
        <v>15481</v>
      </c>
      <c r="F1804" s="19">
        <v>41771</v>
      </c>
      <c r="G1804" s="39" t="s">
        <v>16167</v>
      </c>
      <c r="H1804" s="7" t="str">
        <f t="shared" si="117"/>
        <v>重</v>
      </c>
      <c r="I1804" s="23">
        <v>41778</v>
      </c>
      <c r="J1804" s="21"/>
      <c r="K1804" s="7" t="s">
        <v>11417</v>
      </c>
      <c r="L1804" s="7"/>
      <c r="M1804" s="9">
        <v>867812688</v>
      </c>
      <c r="N1804" s="68"/>
      <c r="O1804" s="18" t="str">
        <f t="shared" ca="1" si="118"/>
        <v>28天</v>
      </c>
      <c r="P1804" s="80"/>
      <c r="Q1804" s="80"/>
      <c r="R1804" s="80"/>
      <c r="S1804" s="80"/>
    </row>
    <row r="1805" spans="1:19">
      <c r="A1805" s="34">
        <v>1867</v>
      </c>
      <c r="B1805" s="101" t="s">
        <v>151</v>
      </c>
      <c r="C1805" s="7" t="s">
        <v>10393</v>
      </c>
      <c r="D1805" s="7" t="str">
        <f t="shared" si="116"/>
        <v>MSK箱</v>
      </c>
      <c r="E1805" s="7" t="s">
        <v>17174</v>
      </c>
      <c r="F1805" s="19">
        <v>41772</v>
      </c>
      <c r="G1805" s="39" t="s">
        <v>16167</v>
      </c>
      <c r="H1805" s="7" t="str">
        <f t="shared" si="117"/>
        <v>重</v>
      </c>
      <c r="I1805" s="23">
        <v>41787</v>
      </c>
      <c r="J1805" s="21"/>
      <c r="K1805" s="7" t="s">
        <v>5796</v>
      </c>
      <c r="L1805" s="7" t="s">
        <v>6519</v>
      </c>
      <c r="M1805" s="9">
        <v>864738484</v>
      </c>
      <c r="N1805" s="68"/>
      <c r="O1805" s="18" t="str">
        <f t="shared" ca="1" si="118"/>
        <v>27天</v>
      </c>
      <c r="P1805" s="80"/>
      <c r="Q1805" s="80"/>
      <c r="R1805" s="80"/>
      <c r="S1805" s="80"/>
    </row>
    <row r="1806" spans="1:19">
      <c r="A1806" s="34">
        <v>1868</v>
      </c>
      <c r="B1806" s="98" t="s">
        <v>16133</v>
      </c>
      <c r="C1806" s="7" t="s">
        <v>10393</v>
      </c>
      <c r="D1806" s="7" t="str">
        <f t="shared" si="116"/>
        <v>MSK箱</v>
      </c>
      <c r="E1806" s="7" t="s">
        <v>15481</v>
      </c>
      <c r="F1806" s="19">
        <v>41770</v>
      </c>
      <c r="G1806" s="39" t="s">
        <v>16167</v>
      </c>
      <c r="H1806" s="7" t="str">
        <f t="shared" si="117"/>
        <v>空</v>
      </c>
      <c r="I1806" s="23"/>
      <c r="J1806" s="21"/>
      <c r="K1806" s="7"/>
      <c r="L1806" s="7"/>
      <c r="M1806" s="9"/>
      <c r="N1806" s="68"/>
      <c r="O1806" s="18" t="str">
        <f t="shared" ca="1" si="118"/>
        <v>29天</v>
      </c>
      <c r="P1806" s="80"/>
      <c r="Q1806" s="80"/>
      <c r="R1806" s="80"/>
      <c r="S1806" s="80"/>
    </row>
    <row r="1807" spans="1:19">
      <c r="A1807" s="34">
        <v>1869</v>
      </c>
      <c r="B1807" s="98" t="s">
        <v>16134</v>
      </c>
      <c r="C1807" s="7" t="s">
        <v>10393</v>
      </c>
      <c r="D1807" s="7" t="str">
        <f t="shared" si="116"/>
        <v>MSK箱</v>
      </c>
      <c r="E1807" s="7" t="s">
        <v>17174</v>
      </c>
      <c r="F1807" s="19">
        <v>41770</v>
      </c>
      <c r="G1807" s="39" t="s">
        <v>16167</v>
      </c>
      <c r="H1807" s="7" t="str">
        <f t="shared" si="117"/>
        <v>空</v>
      </c>
      <c r="I1807" s="23"/>
      <c r="J1807" s="21"/>
      <c r="K1807" s="7"/>
      <c r="L1807" s="7"/>
      <c r="M1807" s="9"/>
      <c r="N1807" s="68"/>
      <c r="O1807" s="18" t="str">
        <f t="shared" ca="1" si="118"/>
        <v>29天</v>
      </c>
      <c r="P1807" s="80"/>
      <c r="Q1807" s="80"/>
      <c r="R1807" s="80"/>
      <c r="S1807" s="80"/>
    </row>
    <row r="1808" spans="1:19">
      <c r="A1808" s="34">
        <v>1870</v>
      </c>
      <c r="B1808" s="101" t="s">
        <v>1769</v>
      </c>
      <c r="C1808" s="7" t="s">
        <v>10393</v>
      </c>
      <c r="D1808" s="7" t="str">
        <f t="shared" si="116"/>
        <v>MSK箱</v>
      </c>
      <c r="E1808" s="7" t="s">
        <v>15481</v>
      </c>
      <c r="F1808" s="19">
        <v>41771</v>
      </c>
      <c r="G1808" s="39" t="s">
        <v>16167</v>
      </c>
      <c r="H1808" s="7" t="str">
        <f t="shared" si="117"/>
        <v>重</v>
      </c>
      <c r="I1808" s="23">
        <v>41778</v>
      </c>
      <c r="J1808" s="21"/>
      <c r="K1808" s="7" t="s">
        <v>11417</v>
      </c>
      <c r="L1808" s="7"/>
      <c r="M1808" s="9">
        <v>867812688</v>
      </c>
      <c r="N1808" s="68"/>
      <c r="O1808" s="18" t="str">
        <f t="shared" ca="1" si="118"/>
        <v>28天</v>
      </c>
      <c r="P1808" s="80"/>
      <c r="Q1808" s="80"/>
      <c r="R1808" s="80"/>
      <c r="S1808" s="80"/>
    </row>
    <row r="1809" spans="1:19">
      <c r="A1809" s="34">
        <v>1871</v>
      </c>
      <c r="B1809" s="98" t="s">
        <v>16135</v>
      </c>
      <c r="C1809" s="7" t="s">
        <v>10393</v>
      </c>
      <c r="D1809" s="7" t="str">
        <f t="shared" si="116"/>
        <v>MSK箱</v>
      </c>
      <c r="E1809" s="7" t="s">
        <v>15481</v>
      </c>
      <c r="F1809" s="19">
        <v>41770</v>
      </c>
      <c r="G1809" s="39" t="s">
        <v>16167</v>
      </c>
      <c r="H1809" s="7" t="str">
        <f t="shared" si="117"/>
        <v>空</v>
      </c>
      <c r="I1809" s="23"/>
      <c r="J1809" s="21"/>
      <c r="K1809" s="7"/>
      <c r="L1809" s="7"/>
      <c r="M1809" s="9"/>
      <c r="N1809" s="68"/>
      <c r="O1809" s="18" t="str">
        <f t="shared" ca="1" si="118"/>
        <v>29天</v>
      </c>
      <c r="P1809" s="80"/>
      <c r="Q1809" s="80"/>
      <c r="R1809" s="80"/>
      <c r="S1809" s="80"/>
    </row>
    <row r="1810" spans="1:19">
      <c r="A1810" s="34">
        <v>1872</v>
      </c>
      <c r="B1810" s="98" t="s">
        <v>1448</v>
      </c>
      <c r="C1810" s="7" t="s">
        <v>10393</v>
      </c>
      <c r="D1810" s="7" t="str">
        <f t="shared" si="116"/>
        <v>MSK箱</v>
      </c>
      <c r="E1810" s="7" t="s">
        <v>17174</v>
      </c>
      <c r="F1810" s="19">
        <v>41773</v>
      </c>
      <c r="G1810" s="39" t="s">
        <v>16167</v>
      </c>
      <c r="H1810" s="7" t="str">
        <f t="shared" si="117"/>
        <v>空</v>
      </c>
      <c r="I1810" s="23"/>
      <c r="J1810" s="21"/>
      <c r="K1810" s="7"/>
      <c r="L1810" s="7"/>
      <c r="M1810" s="9"/>
      <c r="N1810" s="68"/>
      <c r="O1810" s="18" t="str">
        <f t="shared" ca="1" si="118"/>
        <v>26天</v>
      </c>
      <c r="P1810" s="80"/>
      <c r="Q1810" s="80"/>
      <c r="R1810" s="80"/>
      <c r="S1810" s="80"/>
    </row>
    <row r="1811" spans="1:19">
      <c r="A1811" s="34">
        <v>1873</v>
      </c>
      <c r="B1811" s="98" t="s">
        <v>16136</v>
      </c>
      <c r="C1811" s="7" t="s">
        <v>10393</v>
      </c>
      <c r="D1811" s="7" t="str">
        <f t="shared" si="116"/>
        <v>MSK箱</v>
      </c>
      <c r="E1811" s="7" t="s">
        <v>15481</v>
      </c>
      <c r="F1811" s="19">
        <v>41770</v>
      </c>
      <c r="G1811" s="39" t="s">
        <v>16167</v>
      </c>
      <c r="H1811" s="7" t="str">
        <f t="shared" si="117"/>
        <v>空</v>
      </c>
      <c r="I1811" s="23"/>
      <c r="J1811" s="21"/>
      <c r="K1811" s="7"/>
      <c r="L1811" s="7"/>
      <c r="M1811" s="9"/>
      <c r="N1811" s="68"/>
      <c r="O1811" s="18" t="str">
        <f t="shared" ca="1" si="118"/>
        <v>29天</v>
      </c>
      <c r="P1811" s="80"/>
      <c r="Q1811" s="80"/>
      <c r="R1811" s="80"/>
      <c r="S1811" s="80"/>
    </row>
    <row r="1812" spans="1:19">
      <c r="A1812" s="34">
        <v>1874</v>
      </c>
      <c r="B1812" s="101" t="s">
        <v>16127</v>
      </c>
      <c r="C1812" s="7" t="s">
        <v>10393</v>
      </c>
      <c r="D1812" s="7" t="str">
        <f t="shared" si="116"/>
        <v>MSK箱</v>
      </c>
      <c r="E1812" s="7" t="s">
        <v>15481</v>
      </c>
      <c r="F1812" s="19">
        <v>41765</v>
      </c>
      <c r="G1812" s="39" t="s">
        <v>16167</v>
      </c>
      <c r="H1812" s="7" t="str">
        <f t="shared" si="117"/>
        <v>重</v>
      </c>
      <c r="I1812" s="23">
        <v>41767</v>
      </c>
      <c r="J1812" s="21"/>
      <c r="K1812" s="7" t="s">
        <v>5796</v>
      </c>
      <c r="L1812" s="7" t="s">
        <v>172</v>
      </c>
      <c r="M1812" s="9">
        <v>951613929</v>
      </c>
      <c r="N1812" s="68"/>
      <c r="O1812" s="18" t="str">
        <f t="shared" ca="1" si="118"/>
        <v>34天</v>
      </c>
      <c r="P1812" s="80"/>
      <c r="Q1812" s="80"/>
      <c r="R1812" s="80"/>
      <c r="S1812" s="80"/>
    </row>
    <row r="1813" spans="1:19">
      <c r="A1813" s="34">
        <v>1875</v>
      </c>
      <c r="B1813" s="101" t="s">
        <v>1770</v>
      </c>
      <c r="C1813" s="7" t="s">
        <v>10393</v>
      </c>
      <c r="D1813" s="7" t="str">
        <f t="shared" si="116"/>
        <v>MSK箱</v>
      </c>
      <c r="E1813" s="7" t="s">
        <v>15481</v>
      </c>
      <c r="F1813" s="19">
        <v>41771</v>
      </c>
      <c r="G1813" s="39" t="s">
        <v>16167</v>
      </c>
      <c r="H1813" s="7" t="str">
        <f t="shared" si="117"/>
        <v>重</v>
      </c>
      <c r="I1813" s="23">
        <v>41778</v>
      </c>
      <c r="J1813" s="21"/>
      <c r="K1813" s="7" t="s">
        <v>11417</v>
      </c>
      <c r="L1813" s="7"/>
      <c r="M1813" s="9">
        <v>867812688</v>
      </c>
      <c r="N1813" s="68"/>
      <c r="O1813" s="18" t="str">
        <f t="shared" ca="1" si="118"/>
        <v>28天</v>
      </c>
      <c r="P1813" s="80"/>
      <c r="Q1813" s="80"/>
      <c r="R1813" s="80"/>
      <c r="S1813" s="80"/>
    </row>
    <row r="1814" spans="1:19">
      <c r="A1814" s="34">
        <v>1876</v>
      </c>
      <c r="B1814" s="101" t="s">
        <v>1771</v>
      </c>
      <c r="C1814" s="7" t="s">
        <v>10393</v>
      </c>
      <c r="D1814" s="7" t="str">
        <f t="shared" si="116"/>
        <v>MSK箱</v>
      </c>
      <c r="E1814" s="7" t="s">
        <v>15481</v>
      </c>
      <c r="F1814" s="19">
        <v>41771</v>
      </c>
      <c r="G1814" s="39" t="s">
        <v>16167</v>
      </c>
      <c r="H1814" s="7" t="str">
        <f t="shared" si="117"/>
        <v>重</v>
      </c>
      <c r="I1814" s="23">
        <v>41778</v>
      </c>
      <c r="J1814" s="21"/>
      <c r="K1814" s="7" t="s">
        <v>11417</v>
      </c>
      <c r="L1814" s="7"/>
      <c r="M1814" s="9">
        <v>867812688</v>
      </c>
      <c r="N1814" s="68"/>
      <c r="O1814" s="18" t="str">
        <f t="shared" ca="1" si="118"/>
        <v>28天</v>
      </c>
      <c r="P1814" s="80"/>
      <c r="Q1814" s="80"/>
      <c r="R1814" s="80"/>
      <c r="S1814" s="80"/>
    </row>
    <row r="1815" spans="1:19">
      <c r="A1815" s="34">
        <v>1877</v>
      </c>
      <c r="B1815" s="101" t="s">
        <v>1772</v>
      </c>
      <c r="C1815" s="7" t="s">
        <v>10393</v>
      </c>
      <c r="D1815" s="7" t="str">
        <f t="shared" si="116"/>
        <v>MSK箱</v>
      </c>
      <c r="E1815" s="7" t="s">
        <v>15481</v>
      </c>
      <c r="F1815" s="19">
        <v>41771</v>
      </c>
      <c r="G1815" s="39" t="s">
        <v>16167</v>
      </c>
      <c r="H1815" s="7" t="str">
        <f t="shared" si="117"/>
        <v>重</v>
      </c>
      <c r="I1815" s="23">
        <v>41778</v>
      </c>
      <c r="J1815" s="21"/>
      <c r="K1815" s="7" t="s">
        <v>11417</v>
      </c>
      <c r="L1815" s="7"/>
      <c r="M1815" s="9">
        <v>867812688</v>
      </c>
      <c r="N1815" s="68"/>
      <c r="O1815" s="18" t="str">
        <f t="shared" ca="1" si="118"/>
        <v>28天</v>
      </c>
      <c r="P1815" s="80"/>
      <c r="Q1815" s="80"/>
      <c r="R1815" s="80"/>
      <c r="S1815" s="80"/>
    </row>
    <row r="1816" spans="1:19">
      <c r="A1816" s="34">
        <v>1878</v>
      </c>
      <c r="B1816" s="101" t="s">
        <v>1773</v>
      </c>
      <c r="C1816" s="7" t="s">
        <v>10393</v>
      </c>
      <c r="D1816" s="7" t="str">
        <f t="shared" si="116"/>
        <v>MSK箱</v>
      </c>
      <c r="E1816" s="7" t="s">
        <v>15481</v>
      </c>
      <c r="F1816" s="19">
        <v>41771</v>
      </c>
      <c r="G1816" s="39" t="s">
        <v>16167</v>
      </c>
      <c r="H1816" s="7" t="str">
        <f t="shared" si="117"/>
        <v>重</v>
      </c>
      <c r="I1816" s="23">
        <v>41778</v>
      </c>
      <c r="J1816" s="21"/>
      <c r="K1816" s="7" t="s">
        <v>11417</v>
      </c>
      <c r="L1816" s="7"/>
      <c r="M1816" s="9">
        <v>867812688</v>
      </c>
      <c r="N1816" s="68"/>
      <c r="O1816" s="18" t="str">
        <f t="shared" ca="1" si="118"/>
        <v>28天</v>
      </c>
      <c r="P1816" s="80"/>
      <c r="Q1816" s="80"/>
      <c r="R1816" s="80"/>
      <c r="S1816" s="80"/>
    </row>
    <row r="1817" spans="1:19">
      <c r="A1817" s="34">
        <v>1879</v>
      </c>
      <c r="B1817" s="98" t="s">
        <v>1451</v>
      </c>
      <c r="C1817" s="7" t="s">
        <v>10393</v>
      </c>
      <c r="D1817" s="7" t="str">
        <f t="shared" si="116"/>
        <v>MSK箱</v>
      </c>
      <c r="E1817" s="7" t="s">
        <v>15481</v>
      </c>
      <c r="F1817" s="19">
        <v>41772</v>
      </c>
      <c r="G1817" s="39" t="s">
        <v>16167</v>
      </c>
      <c r="H1817" s="7" t="str">
        <f t="shared" si="117"/>
        <v>空</v>
      </c>
      <c r="I1817" s="23"/>
      <c r="J1817" s="21"/>
      <c r="K1817" s="7"/>
      <c r="L1817" s="7"/>
      <c r="M1817" s="9"/>
      <c r="N1817" s="68"/>
      <c r="O1817" s="18" t="str">
        <f t="shared" ca="1" si="118"/>
        <v>27天</v>
      </c>
      <c r="P1817" s="80"/>
      <c r="Q1817" s="80"/>
      <c r="R1817" s="80"/>
      <c r="S1817" s="80"/>
    </row>
    <row r="1818" spans="1:19">
      <c r="A1818" s="34">
        <v>1880</v>
      </c>
      <c r="B1818" s="98" t="s">
        <v>1452</v>
      </c>
      <c r="C1818" s="7" t="s">
        <v>10393</v>
      </c>
      <c r="D1818" s="7" t="str">
        <f t="shared" si="116"/>
        <v>MSK箱</v>
      </c>
      <c r="E1818" s="7" t="s">
        <v>15481</v>
      </c>
      <c r="F1818" s="19">
        <v>41769</v>
      </c>
      <c r="G1818" s="39" t="s">
        <v>16167</v>
      </c>
      <c r="H1818" s="7" t="str">
        <f t="shared" si="117"/>
        <v>空</v>
      </c>
      <c r="I1818" s="23"/>
      <c r="J1818" s="21"/>
      <c r="K1818" s="7"/>
      <c r="L1818" s="7"/>
      <c r="M1818" s="9"/>
      <c r="N1818" s="68"/>
      <c r="O1818" s="18" t="str">
        <f t="shared" ca="1" si="118"/>
        <v>30天</v>
      </c>
      <c r="P1818" s="80"/>
      <c r="Q1818" s="80"/>
      <c r="R1818" s="80"/>
      <c r="S1818" s="80"/>
    </row>
    <row r="1819" spans="1:19">
      <c r="A1819" s="34">
        <v>1881</v>
      </c>
      <c r="B1819" s="98" t="s">
        <v>1453</v>
      </c>
      <c r="C1819" s="7" t="s">
        <v>10393</v>
      </c>
      <c r="D1819" s="7" t="str">
        <f t="shared" ref="D1819:D1840" si="119">IF(B1819="","","MSK箱")</f>
        <v>MSK箱</v>
      </c>
      <c r="E1819" s="7" t="s">
        <v>15481</v>
      </c>
      <c r="F1819" s="19">
        <v>41769</v>
      </c>
      <c r="G1819" s="39" t="s">
        <v>2249</v>
      </c>
      <c r="H1819" s="7" t="str">
        <f t="shared" si="117"/>
        <v>空</v>
      </c>
      <c r="I1819" s="23"/>
      <c r="J1819" s="21"/>
      <c r="K1819" s="7"/>
      <c r="L1819" s="7"/>
      <c r="M1819" s="9"/>
      <c r="N1819" s="68"/>
      <c r="O1819" s="18" t="str">
        <f t="shared" ca="1" si="118"/>
        <v>30天</v>
      </c>
      <c r="P1819" s="80"/>
      <c r="Q1819" s="80"/>
      <c r="R1819" s="80"/>
      <c r="S1819" s="80"/>
    </row>
    <row r="1820" spans="1:19">
      <c r="A1820" s="34">
        <v>1882</v>
      </c>
      <c r="B1820" s="101" t="s">
        <v>1774</v>
      </c>
      <c r="C1820" s="7" t="s">
        <v>10393</v>
      </c>
      <c r="D1820" s="7" t="str">
        <f t="shared" si="119"/>
        <v>MSK箱</v>
      </c>
      <c r="E1820" s="7" t="s">
        <v>17174</v>
      </c>
      <c r="F1820" s="19">
        <v>41774</v>
      </c>
      <c r="G1820" s="39" t="s">
        <v>2249</v>
      </c>
      <c r="H1820" s="7" t="str">
        <f t="shared" si="117"/>
        <v>重</v>
      </c>
      <c r="I1820" s="23">
        <v>41778</v>
      </c>
      <c r="J1820" s="21"/>
      <c r="K1820" s="7" t="s">
        <v>5796</v>
      </c>
      <c r="L1820" s="7"/>
      <c r="M1820" s="9">
        <v>867812688</v>
      </c>
      <c r="N1820" s="68"/>
      <c r="O1820" s="18" t="str">
        <f t="shared" ca="1" si="118"/>
        <v>25天</v>
      </c>
      <c r="P1820" s="80"/>
      <c r="Q1820" s="80"/>
      <c r="R1820" s="80"/>
      <c r="S1820" s="80"/>
    </row>
    <row r="1821" spans="1:19">
      <c r="A1821" s="34">
        <v>1883</v>
      </c>
      <c r="B1821" s="101" t="s">
        <v>1775</v>
      </c>
      <c r="C1821" s="7" t="s">
        <v>10393</v>
      </c>
      <c r="D1821" s="7" t="str">
        <f t="shared" si="119"/>
        <v>MSK箱</v>
      </c>
      <c r="E1821" s="7" t="s">
        <v>15481</v>
      </c>
      <c r="F1821" s="19">
        <v>41772</v>
      </c>
      <c r="G1821" s="39" t="s">
        <v>2249</v>
      </c>
      <c r="H1821" s="7" t="str">
        <f t="shared" si="117"/>
        <v>重</v>
      </c>
      <c r="I1821" s="23">
        <v>41778</v>
      </c>
      <c r="J1821" s="21"/>
      <c r="K1821" s="7" t="s">
        <v>11417</v>
      </c>
      <c r="L1821" s="7"/>
      <c r="M1821" s="9">
        <v>867812688</v>
      </c>
      <c r="N1821" s="68"/>
      <c r="O1821" s="18" t="str">
        <f t="shared" ca="1" si="118"/>
        <v>27天</v>
      </c>
      <c r="P1821" s="80"/>
      <c r="Q1821" s="80"/>
      <c r="R1821" s="80"/>
      <c r="S1821" s="80"/>
    </row>
    <row r="1822" spans="1:19">
      <c r="A1822" s="34">
        <v>1884</v>
      </c>
      <c r="B1822" s="101" t="s">
        <v>1740</v>
      </c>
      <c r="C1822" s="7" t="s">
        <v>10393</v>
      </c>
      <c r="D1822" s="7" t="str">
        <f t="shared" si="119"/>
        <v>MSK箱</v>
      </c>
      <c r="E1822" s="7" t="s">
        <v>15481</v>
      </c>
      <c r="F1822" s="19">
        <v>41773</v>
      </c>
      <c r="G1822" s="39" t="s">
        <v>2249</v>
      </c>
      <c r="H1822" s="7" t="str">
        <f t="shared" si="117"/>
        <v>重</v>
      </c>
      <c r="I1822" s="23">
        <v>41777</v>
      </c>
      <c r="J1822" s="21"/>
      <c r="K1822" s="7" t="s">
        <v>10395</v>
      </c>
      <c r="L1822" s="7"/>
      <c r="M1822" s="9">
        <v>867812688</v>
      </c>
      <c r="N1822" s="68"/>
      <c r="O1822" s="18" t="str">
        <f t="shared" ca="1" si="118"/>
        <v>26天</v>
      </c>
      <c r="P1822" s="80"/>
      <c r="Q1822" s="80"/>
      <c r="R1822" s="80"/>
      <c r="S1822" s="80"/>
    </row>
    <row r="1823" spans="1:19">
      <c r="A1823" s="34">
        <v>1885</v>
      </c>
      <c r="B1823" s="101" t="s">
        <v>1776</v>
      </c>
      <c r="C1823" s="7" t="s">
        <v>10393</v>
      </c>
      <c r="D1823" s="7" t="str">
        <f t="shared" si="119"/>
        <v>MSK箱</v>
      </c>
      <c r="E1823" s="7" t="s">
        <v>15481</v>
      </c>
      <c r="F1823" s="19">
        <v>41770</v>
      </c>
      <c r="G1823" s="39" t="s">
        <v>2249</v>
      </c>
      <c r="H1823" s="7" t="str">
        <f t="shared" si="117"/>
        <v>重</v>
      </c>
      <c r="I1823" s="23">
        <v>41778</v>
      </c>
      <c r="J1823" s="21"/>
      <c r="K1823" s="7" t="s">
        <v>11417</v>
      </c>
      <c r="L1823" s="7"/>
      <c r="M1823" s="9">
        <v>867812688</v>
      </c>
      <c r="N1823" s="68"/>
      <c r="O1823" s="18" t="str">
        <f t="shared" ca="1" si="118"/>
        <v>29天</v>
      </c>
      <c r="P1823" s="80"/>
      <c r="Q1823" s="80"/>
      <c r="R1823" s="80"/>
      <c r="S1823" s="80"/>
    </row>
    <row r="1824" spans="1:19">
      <c r="A1824" s="34">
        <v>1886</v>
      </c>
      <c r="B1824" s="98" t="s">
        <v>1454</v>
      </c>
      <c r="C1824" s="7" t="s">
        <v>10393</v>
      </c>
      <c r="D1824" s="7" t="str">
        <f t="shared" si="119"/>
        <v>MSK箱</v>
      </c>
      <c r="E1824" s="7" t="s">
        <v>15481</v>
      </c>
      <c r="F1824" s="19">
        <v>41769</v>
      </c>
      <c r="G1824" s="39" t="s">
        <v>2249</v>
      </c>
      <c r="H1824" s="7" t="str">
        <f t="shared" si="117"/>
        <v>空</v>
      </c>
      <c r="I1824" s="23"/>
      <c r="J1824" s="21"/>
      <c r="K1824" s="7"/>
      <c r="L1824" s="7"/>
      <c r="M1824" s="9"/>
      <c r="N1824" s="68"/>
      <c r="O1824" s="18" t="str">
        <f t="shared" ca="1" si="118"/>
        <v>30天</v>
      </c>
      <c r="P1824" s="80"/>
      <c r="Q1824" s="80"/>
      <c r="R1824" s="80"/>
      <c r="S1824" s="80"/>
    </row>
    <row r="1825" spans="1:19">
      <c r="A1825" s="34">
        <v>1887</v>
      </c>
      <c r="B1825" s="98" t="s">
        <v>1455</v>
      </c>
      <c r="C1825" s="7" t="s">
        <v>10393</v>
      </c>
      <c r="D1825" s="7" t="str">
        <f t="shared" si="119"/>
        <v>MSK箱</v>
      </c>
      <c r="E1825" s="7" t="s">
        <v>15481</v>
      </c>
      <c r="F1825" s="19">
        <v>41770</v>
      </c>
      <c r="G1825" s="39" t="s">
        <v>2249</v>
      </c>
      <c r="H1825" s="7" t="str">
        <f t="shared" si="117"/>
        <v>空</v>
      </c>
      <c r="I1825" s="23"/>
      <c r="J1825" s="21"/>
      <c r="K1825" s="7"/>
      <c r="L1825" s="7"/>
      <c r="M1825" s="9"/>
      <c r="N1825" s="68"/>
      <c r="O1825" s="18" t="str">
        <f t="shared" ca="1" si="118"/>
        <v>29天</v>
      </c>
      <c r="P1825" s="80"/>
      <c r="Q1825" s="80"/>
      <c r="R1825" s="80"/>
      <c r="S1825" s="80"/>
    </row>
    <row r="1826" spans="1:19">
      <c r="A1826" s="34">
        <v>1888</v>
      </c>
      <c r="B1826" s="101" t="s">
        <v>1777</v>
      </c>
      <c r="C1826" s="7" t="s">
        <v>10393</v>
      </c>
      <c r="D1826" s="7" t="str">
        <f t="shared" si="119"/>
        <v>MSK箱</v>
      </c>
      <c r="E1826" s="7" t="s">
        <v>15481</v>
      </c>
      <c r="F1826" s="19">
        <v>41772</v>
      </c>
      <c r="G1826" s="39" t="s">
        <v>2249</v>
      </c>
      <c r="H1826" s="7" t="str">
        <f t="shared" si="117"/>
        <v>重</v>
      </c>
      <c r="I1826" s="23">
        <v>41778</v>
      </c>
      <c r="J1826" s="21"/>
      <c r="K1826" s="7" t="s">
        <v>11417</v>
      </c>
      <c r="L1826" s="7"/>
      <c r="M1826" s="9">
        <v>867812688</v>
      </c>
      <c r="N1826" s="68"/>
      <c r="O1826" s="18" t="str">
        <f t="shared" ca="1" si="118"/>
        <v>27天</v>
      </c>
      <c r="P1826" s="80"/>
      <c r="Q1826" s="80"/>
      <c r="R1826" s="80"/>
      <c r="S1826" s="80"/>
    </row>
    <row r="1827" spans="1:19">
      <c r="A1827" s="34">
        <v>1889</v>
      </c>
      <c r="B1827" s="101" t="s">
        <v>1741</v>
      </c>
      <c r="C1827" s="7" t="s">
        <v>10393</v>
      </c>
      <c r="D1827" s="7" t="str">
        <f t="shared" si="119"/>
        <v>MSK箱</v>
      </c>
      <c r="E1827" s="7" t="s">
        <v>15481</v>
      </c>
      <c r="F1827" s="19">
        <v>41774</v>
      </c>
      <c r="G1827" s="39" t="s">
        <v>2250</v>
      </c>
      <c r="H1827" s="7" t="str">
        <f t="shared" si="117"/>
        <v>重</v>
      </c>
      <c r="I1827" s="23">
        <v>41777</v>
      </c>
      <c r="J1827" s="21"/>
      <c r="K1827" s="7" t="s">
        <v>10395</v>
      </c>
      <c r="L1827" s="7"/>
      <c r="M1827" s="9">
        <v>867812688</v>
      </c>
      <c r="N1827" s="68"/>
      <c r="O1827" s="18" t="str">
        <f t="shared" ca="1" si="118"/>
        <v>25天</v>
      </c>
      <c r="P1827" s="80"/>
      <c r="Q1827" s="80"/>
      <c r="R1827" s="80"/>
      <c r="S1827" s="80"/>
    </row>
    <row r="1828" spans="1:19">
      <c r="A1828" s="34">
        <v>1890</v>
      </c>
      <c r="B1828" s="101" t="s">
        <v>1778</v>
      </c>
      <c r="C1828" s="7" t="s">
        <v>10393</v>
      </c>
      <c r="D1828" s="7" t="str">
        <f t="shared" si="119"/>
        <v>MSK箱</v>
      </c>
      <c r="E1828" s="7" t="s">
        <v>15481</v>
      </c>
      <c r="F1828" s="19">
        <v>41771</v>
      </c>
      <c r="G1828" s="39" t="s">
        <v>2250</v>
      </c>
      <c r="H1828" s="7" t="str">
        <f t="shared" si="117"/>
        <v>重</v>
      </c>
      <c r="I1828" s="23">
        <v>41778</v>
      </c>
      <c r="J1828" s="21"/>
      <c r="K1828" s="7" t="s">
        <v>11417</v>
      </c>
      <c r="L1828" s="7"/>
      <c r="M1828" s="9">
        <v>867812688</v>
      </c>
      <c r="N1828" s="68"/>
      <c r="O1828" s="18" t="str">
        <f t="shared" ca="1" si="118"/>
        <v>28天</v>
      </c>
      <c r="P1828" s="80"/>
      <c r="Q1828" s="80"/>
      <c r="R1828" s="80"/>
      <c r="S1828" s="80"/>
    </row>
    <row r="1829" spans="1:19">
      <c r="A1829" s="34">
        <v>1891</v>
      </c>
      <c r="B1829" s="101" t="s">
        <v>1779</v>
      </c>
      <c r="C1829" s="7" t="s">
        <v>10393</v>
      </c>
      <c r="D1829" s="7" t="str">
        <f t="shared" si="119"/>
        <v>MSK箱</v>
      </c>
      <c r="E1829" s="7" t="s">
        <v>15481</v>
      </c>
      <c r="F1829" s="19">
        <v>41771</v>
      </c>
      <c r="G1829" s="39" t="s">
        <v>2250</v>
      </c>
      <c r="H1829" s="7" t="str">
        <f t="shared" si="117"/>
        <v>重</v>
      </c>
      <c r="I1829" s="23">
        <v>41778</v>
      </c>
      <c r="J1829" s="21"/>
      <c r="K1829" s="7" t="s">
        <v>11417</v>
      </c>
      <c r="L1829" s="7"/>
      <c r="M1829" s="9">
        <v>867812688</v>
      </c>
      <c r="N1829" s="68"/>
      <c r="O1829" s="18" t="str">
        <f t="shared" ca="1" si="118"/>
        <v>28天</v>
      </c>
      <c r="P1829" s="80"/>
      <c r="Q1829" s="80"/>
      <c r="R1829" s="80"/>
      <c r="S1829" s="80"/>
    </row>
    <row r="1830" spans="1:19">
      <c r="A1830" s="34">
        <v>1892</v>
      </c>
      <c r="B1830" s="101" t="s">
        <v>152</v>
      </c>
      <c r="C1830" s="7" t="s">
        <v>10393</v>
      </c>
      <c r="D1830" s="7" t="str">
        <f t="shared" si="119"/>
        <v>MSK箱</v>
      </c>
      <c r="E1830" s="7" t="s">
        <v>17174</v>
      </c>
      <c r="F1830" s="19">
        <v>41770</v>
      </c>
      <c r="G1830" s="39" t="s">
        <v>2250</v>
      </c>
      <c r="H1830" s="7" t="str">
        <f t="shared" si="117"/>
        <v>重</v>
      </c>
      <c r="I1830" s="23">
        <v>41787</v>
      </c>
      <c r="J1830" s="21"/>
      <c r="K1830" s="7" t="s">
        <v>5796</v>
      </c>
      <c r="L1830" s="7" t="s">
        <v>6519</v>
      </c>
      <c r="M1830" s="9">
        <v>864738453</v>
      </c>
      <c r="N1830" s="68"/>
      <c r="O1830" s="18" t="str">
        <f t="shared" ca="1" si="118"/>
        <v>29天</v>
      </c>
      <c r="P1830" s="80"/>
      <c r="Q1830" s="80"/>
      <c r="R1830" s="80"/>
      <c r="S1830" s="80"/>
    </row>
    <row r="1831" spans="1:19">
      <c r="A1831" s="34">
        <v>1893</v>
      </c>
      <c r="B1831" s="101" t="s">
        <v>1742</v>
      </c>
      <c r="C1831" s="7" t="s">
        <v>10393</v>
      </c>
      <c r="D1831" s="7" t="str">
        <f t="shared" si="119"/>
        <v>MSK箱</v>
      </c>
      <c r="E1831" s="7" t="s">
        <v>15481</v>
      </c>
      <c r="F1831" s="19">
        <v>41773</v>
      </c>
      <c r="G1831" s="39" t="s">
        <v>2250</v>
      </c>
      <c r="H1831" s="7" t="str">
        <f t="shared" si="117"/>
        <v>重</v>
      </c>
      <c r="I1831" s="23">
        <v>41777</v>
      </c>
      <c r="J1831" s="21"/>
      <c r="K1831" s="7" t="s">
        <v>10395</v>
      </c>
      <c r="L1831" s="7"/>
      <c r="M1831" s="9">
        <v>867812688</v>
      </c>
      <c r="N1831" s="68"/>
      <c r="O1831" s="18" t="str">
        <f t="shared" ca="1" si="118"/>
        <v>26天</v>
      </c>
      <c r="P1831" s="80"/>
      <c r="Q1831" s="80"/>
      <c r="R1831" s="80"/>
      <c r="S1831" s="80"/>
    </row>
    <row r="1832" spans="1:19">
      <c r="A1832" s="34">
        <v>1894</v>
      </c>
      <c r="B1832" s="101" t="s">
        <v>1780</v>
      </c>
      <c r="C1832" s="7" t="s">
        <v>10393</v>
      </c>
      <c r="D1832" s="7" t="str">
        <f t="shared" si="119"/>
        <v>MSK箱</v>
      </c>
      <c r="E1832" s="7" t="s">
        <v>15481</v>
      </c>
      <c r="F1832" s="19">
        <v>41772</v>
      </c>
      <c r="G1832" s="39" t="s">
        <v>2250</v>
      </c>
      <c r="H1832" s="7" t="str">
        <f t="shared" si="117"/>
        <v>重</v>
      </c>
      <c r="I1832" s="23">
        <v>41778</v>
      </c>
      <c r="J1832" s="21"/>
      <c r="K1832" s="7" t="s">
        <v>11417</v>
      </c>
      <c r="L1832" s="7"/>
      <c r="M1832" s="9">
        <v>867812688</v>
      </c>
      <c r="N1832" s="68"/>
      <c r="O1832" s="18" t="str">
        <f t="shared" ca="1" si="118"/>
        <v>27天</v>
      </c>
      <c r="P1832" s="80"/>
      <c r="Q1832" s="80"/>
      <c r="R1832" s="80"/>
      <c r="S1832" s="80"/>
    </row>
    <row r="1833" spans="1:19">
      <c r="A1833" s="34">
        <v>1895</v>
      </c>
      <c r="B1833" s="98" t="s">
        <v>14551</v>
      </c>
      <c r="C1833" s="7" t="s">
        <v>10393</v>
      </c>
      <c r="D1833" s="7" t="str">
        <f t="shared" si="119"/>
        <v>MSK箱</v>
      </c>
      <c r="E1833" s="7" t="s">
        <v>17174</v>
      </c>
      <c r="F1833" s="19">
        <v>41774</v>
      </c>
      <c r="G1833" s="39" t="s">
        <v>2250</v>
      </c>
      <c r="H1833" s="7" t="str">
        <f t="shared" si="117"/>
        <v>空</v>
      </c>
      <c r="I1833" s="23"/>
      <c r="J1833" s="21"/>
      <c r="K1833" s="7"/>
      <c r="L1833" s="7"/>
      <c r="M1833" s="9"/>
      <c r="N1833" s="68"/>
      <c r="O1833" s="18" t="str">
        <f t="shared" ca="1" si="118"/>
        <v>25天</v>
      </c>
      <c r="P1833" s="80"/>
      <c r="Q1833" s="80"/>
      <c r="R1833" s="80"/>
      <c r="S1833" s="80"/>
    </row>
    <row r="1834" spans="1:19">
      <c r="A1834" s="34">
        <v>1896</v>
      </c>
      <c r="B1834" s="101" t="s">
        <v>1743</v>
      </c>
      <c r="C1834" s="7" t="s">
        <v>10393</v>
      </c>
      <c r="D1834" s="7" t="str">
        <f t="shared" si="119"/>
        <v>MSK箱</v>
      </c>
      <c r="E1834" s="7" t="s">
        <v>15481</v>
      </c>
      <c r="F1834" s="19">
        <v>41773</v>
      </c>
      <c r="G1834" s="39" t="s">
        <v>2250</v>
      </c>
      <c r="H1834" s="7" t="str">
        <f t="shared" si="117"/>
        <v>重</v>
      </c>
      <c r="I1834" s="23">
        <v>41777</v>
      </c>
      <c r="J1834" s="21"/>
      <c r="K1834" s="7" t="s">
        <v>14539</v>
      </c>
      <c r="L1834" s="7"/>
      <c r="M1834" s="9">
        <v>867812688</v>
      </c>
      <c r="N1834" s="68"/>
      <c r="O1834" s="18" t="str">
        <f t="shared" ca="1" si="118"/>
        <v>26天</v>
      </c>
      <c r="P1834" s="80"/>
      <c r="Q1834" s="80"/>
      <c r="R1834" s="80"/>
      <c r="S1834" s="80"/>
    </row>
    <row r="1835" spans="1:19">
      <c r="A1835" s="34">
        <v>1897</v>
      </c>
      <c r="B1835" s="98" t="s">
        <v>1456</v>
      </c>
      <c r="C1835" s="7" t="s">
        <v>10393</v>
      </c>
      <c r="D1835" s="7" t="str">
        <f t="shared" si="119"/>
        <v>MSK箱</v>
      </c>
      <c r="E1835" s="7" t="s">
        <v>15481</v>
      </c>
      <c r="F1835" s="19">
        <v>41770</v>
      </c>
      <c r="G1835" s="39" t="s">
        <v>2250</v>
      </c>
      <c r="H1835" s="7" t="str">
        <f t="shared" si="117"/>
        <v>空</v>
      </c>
      <c r="I1835" s="23"/>
      <c r="J1835" s="21"/>
      <c r="K1835" s="7"/>
      <c r="L1835" s="7"/>
      <c r="M1835" s="9"/>
      <c r="N1835" s="68"/>
      <c r="O1835" s="18" t="str">
        <f t="shared" ca="1" si="118"/>
        <v>29天</v>
      </c>
      <c r="P1835" s="80"/>
      <c r="Q1835" s="80"/>
      <c r="R1835" s="80"/>
      <c r="S1835" s="80"/>
    </row>
    <row r="1836" spans="1:19">
      <c r="A1836" s="34">
        <v>1898</v>
      </c>
      <c r="B1836" s="98" t="s">
        <v>16137</v>
      </c>
      <c r="C1836" s="7" t="s">
        <v>10393</v>
      </c>
      <c r="D1836" s="7" t="str">
        <f t="shared" si="119"/>
        <v>MSK箱</v>
      </c>
      <c r="E1836" s="7" t="s">
        <v>15481</v>
      </c>
      <c r="F1836" s="19">
        <v>41770</v>
      </c>
      <c r="G1836" s="39" t="s">
        <v>2250</v>
      </c>
      <c r="H1836" s="7" t="str">
        <f t="shared" si="117"/>
        <v>空</v>
      </c>
      <c r="I1836" s="23"/>
      <c r="J1836" s="21"/>
      <c r="K1836" s="7"/>
      <c r="L1836" s="7"/>
      <c r="M1836" s="9"/>
      <c r="N1836" s="68"/>
      <c r="O1836" s="18" t="str">
        <f t="shared" ca="1" si="118"/>
        <v>29天</v>
      </c>
      <c r="P1836" s="80"/>
      <c r="Q1836" s="80"/>
      <c r="R1836" s="80"/>
      <c r="S1836" s="80"/>
    </row>
    <row r="1837" spans="1:19">
      <c r="A1837" s="34">
        <v>1899</v>
      </c>
      <c r="B1837" s="98" t="s">
        <v>16138</v>
      </c>
      <c r="C1837" s="7" t="s">
        <v>10393</v>
      </c>
      <c r="D1837" s="7" t="str">
        <f t="shared" si="119"/>
        <v>MSK箱</v>
      </c>
      <c r="E1837" s="7" t="s">
        <v>15481</v>
      </c>
      <c r="F1837" s="19">
        <v>41770</v>
      </c>
      <c r="G1837" s="39" t="s">
        <v>2250</v>
      </c>
      <c r="H1837" s="7" t="str">
        <f t="shared" si="117"/>
        <v>空</v>
      </c>
      <c r="I1837" s="23"/>
      <c r="J1837" s="21"/>
      <c r="K1837" s="7"/>
      <c r="L1837" s="7"/>
      <c r="M1837" s="9"/>
      <c r="N1837" s="68"/>
      <c r="O1837" s="18" t="str">
        <f t="shared" ca="1" si="118"/>
        <v>29天</v>
      </c>
      <c r="P1837" s="80"/>
      <c r="Q1837" s="80"/>
      <c r="R1837" s="80"/>
      <c r="S1837" s="80"/>
    </row>
    <row r="1838" spans="1:19">
      <c r="A1838" s="34">
        <v>1900</v>
      </c>
      <c r="B1838" s="98" t="s">
        <v>1450</v>
      </c>
      <c r="C1838" s="7" t="s">
        <v>10393</v>
      </c>
      <c r="D1838" s="7" t="str">
        <f t="shared" si="119"/>
        <v>MSK箱</v>
      </c>
      <c r="E1838" s="7" t="s">
        <v>15481</v>
      </c>
      <c r="F1838" s="19">
        <v>41772</v>
      </c>
      <c r="G1838" s="39" t="s">
        <v>2250</v>
      </c>
      <c r="H1838" s="7" t="str">
        <f t="shared" si="117"/>
        <v>空</v>
      </c>
      <c r="I1838" s="23"/>
      <c r="J1838" s="21"/>
      <c r="K1838" s="7"/>
      <c r="L1838" s="7"/>
      <c r="M1838" s="9"/>
      <c r="N1838" s="68"/>
      <c r="O1838" s="18" t="str">
        <f t="shared" ca="1" si="118"/>
        <v>27天</v>
      </c>
      <c r="P1838" s="80"/>
      <c r="Q1838" s="80"/>
      <c r="R1838" s="80"/>
      <c r="S1838" s="80"/>
    </row>
    <row r="1839" spans="1:19">
      <c r="A1839" s="34">
        <v>1901</v>
      </c>
      <c r="B1839" s="101" t="s">
        <v>1449</v>
      </c>
      <c r="C1839" s="7" t="s">
        <v>10393</v>
      </c>
      <c r="D1839" s="7" t="str">
        <f t="shared" si="119"/>
        <v>MSK箱</v>
      </c>
      <c r="E1839" s="7" t="s">
        <v>17174</v>
      </c>
      <c r="F1839" s="19">
        <v>41773</v>
      </c>
      <c r="G1839" s="39" t="s">
        <v>2250</v>
      </c>
      <c r="H1839" s="7" t="str">
        <f t="shared" si="117"/>
        <v>重</v>
      </c>
      <c r="I1839" s="23">
        <v>41777</v>
      </c>
      <c r="J1839" s="21"/>
      <c r="K1839" s="7" t="s">
        <v>10395</v>
      </c>
      <c r="L1839" s="7"/>
      <c r="M1839" s="9">
        <v>867812688</v>
      </c>
      <c r="N1839" s="68"/>
      <c r="O1839" s="18" t="str">
        <f t="shared" ca="1" si="118"/>
        <v>26天</v>
      </c>
      <c r="P1839" s="80"/>
      <c r="Q1839" s="80"/>
      <c r="R1839" s="80"/>
      <c r="S1839" s="80"/>
    </row>
    <row r="1840" spans="1:19">
      <c r="A1840" s="34">
        <v>1902</v>
      </c>
      <c r="B1840" s="101" t="s">
        <v>1781</v>
      </c>
      <c r="C1840" s="7" t="s">
        <v>10393</v>
      </c>
      <c r="D1840" s="7" t="str">
        <f t="shared" si="119"/>
        <v>MSK箱</v>
      </c>
      <c r="E1840" s="7" t="s">
        <v>15481</v>
      </c>
      <c r="F1840" s="19">
        <v>41770</v>
      </c>
      <c r="G1840" s="39" t="s">
        <v>2250</v>
      </c>
      <c r="H1840" s="7" t="str">
        <f t="shared" si="117"/>
        <v>重</v>
      </c>
      <c r="I1840" s="23">
        <v>41778</v>
      </c>
      <c r="J1840" s="21"/>
      <c r="K1840" s="7" t="s">
        <v>11417</v>
      </c>
      <c r="L1840" s="7"/>
      <c r="M1840" s="9">
        <v>867812688</v>
      </c>
      <c r="N1840" s="68"/>
      <c r="O1840" s="18" t="str">
        <f t="shared" ca="1" si="118"/>
        <v>29天</v>
      </c>
      <c r="P1840" s="80"/>
      <c r="Q1840" s="80"/>
      <c r="R1840" s="80"/>
      <c r="S1840" s="80"/>
    </row>
    <row r="1841" spans="1:19">
      <c r="A1841" s="34">
        <v>1903</v>
      </c>
      <c r="B1841" s="101" t="s">
        <v>16230</v>
      </c>
      <c r="C1841" s="7" t="s">
        <v>6828</v>
      </c>
      <c r="D1841" s="7" t="str">
        <f t="shared" ref="D1841:D1860" si="120">IF(B1841="","","MSK箱")</f>
        <v>MSK箱</v>
      </c>
      <c r="E1841" s="7" t="s">
        <v>17174</v>
      </c>
      <c r="F1841" s="19">
        <v>41775</v>
      </c>
      <c r="G1841" s="39" t="s">
        <v>2</v>
      </c>
      <c r="H1841" s="7" t="str">
        <f t="shared" si="117"/>
        <v>重</v>
      </c>
      <c r="I1841" s="23">
        <v>41782</v>
      </c>
      <c r="J1841" s="21"/>
      <c r="K1841" s="7" t="s">
        <v>10395</v>
      </c>
      <c r="L1841" s="7" t="s">
        <v>1066</v>
      </c>
      <c r="M1841" s="9" t="s">
        <v>16002</v>
      </c>
      <c r="N1841" s="68"/>
      <c r="O1841" s="18" t="str">
        <f t="shared" ca="1" si="118"/>
        <v>24天</v>
      </c>
      <c r="P1841" s="80"/>
      <c r="Q1841" s="80"/>
      <c r="R1841" s="80"/>
      <c r="S1841" s="80"/>
    </row>
    <row r="1842" spans="1:19">
      <c r="A1842" s="34">
        <v>1904</v>
      </c>
      <c r="B1842" s="101" t="s">
        <v>16231</v>
      </c>
      <c r="C1842" s="7" t="s">
        <v>6828</v>
      </c>
      <c r="D1842" s="7" t="str">
        <f t="shared" si="120"/>
        <v>MSK箱</v>
      </c>
      <c r="E1842" s="7" t="s">
        <v>17174</v>
      </c>
      <c r="F1842" s="19">
        <v>41775</v>
      </c>
      <c r="G1842" s="39" t="s">
        <v>6001</v>
      </c>
      <c r="H1842" s="7" t="str">
        <f t="shared" si="117"/>
        <v>重</v>
      </c>
      <c r="I1842" s="23">
        <v>41782</v>
      </c>
      <c r="J1842" s="21"/>
      <c r="K1842" s="7" t="s">
        <v>10395</v>
      </c>
      <c r="L1842" s="7" t="s">
        <v>1066</v>
      </c>
      <c r="M1842" s="9" t="s">
        <v>16229</v>
      </c>
      <c r="N1842" s="68"/>
      <c r="O1842" s="18" t="str">
        <f t="shared" ca="1" si="118"/>
        <v>24天</v>
      </c>
      <c r="P1842" s="80"/>
      <c r="Q1842" s="80"/>
      <c r="R1842" s="80"/>
      <c r="S1842" s="80"/>
    </row>
    <row r="1843" spans="1:19">
      <c r="A1843" s="34">
        <v>1906</v>
      </c>
      <c r="B1843" s="101" t="s">
        <v>17299</v>
      </c>
      <c r="C1843" s="7" t="s">
        <v>6828</v>
      </c>
      <c r="D1843" s="7" t="str">
        <f>IF(B1843="","","MSK箱")</f>
        <v>MSK箱</v>
      </c>
      <c r="E1843" s="7" t="s">
        <v>17174</v>
      </c>
      <c r="F1843" s="19">
        <v>41782</v>
      </c>
      <c r="G1843" s="39" t="s">
        <v>14805</v>
      </c>
      <c r="H1843" s="7" t="str">
        <f t="shared" si="117"/>
        <v>重</v>
      </c>
      <c r="I1843" s="23">
        <v>41790</v>
      </c>
      <c r="J1843" s="21"/>
      <c r="K1843" s="7" t="s">
        <v>10395</v>
      </c>
      <c r="L1843" s="7" t="s">
        <v>1066</v>
      </c>
      <c r="M1843" s="9" t="s">
        <v>470</v>
      </c>
      <c r="N1843" s="68"/>
      <c r="O1843" s="18" t="str">
        <f t="shared" ca="1" si="118"/>
        <v>17天</v>
      </c>
      <c r="P1843" s="80"/>
      <c r="Q1843" s="80"/>
      <c r="R1843" s="80"/>
      <c r="S1843" s="80"/>
    </row>
    <row r="1844" spans="1:19">
      <c r="A1844" s="34">
        <v>1907</v>
      </c>
      <c r="B1844" s="7"/>
      <c r="C1844" s="7"/>
      <c r="D1844" s="7" t="str">
        <f t="shared" si="120"/>
        <v/>
      </c>
      <c r="E1844" s="7"/>
      <c r="F1844" s="19" t="str">
        <f t="shared" ref="F1844:F1860" si="121">IF(ISNONTEXT(B1844),"","请输入日期")</f>
        <v/>
      </c>
      <c r="G1844" s="39"/>
      <c r="H1844" s="7" t="str">
        <f t="shared" si="117"/>
        <v>空</v>
      </c>
      <c r="I1844" s="23"/>
      <c r="J1844" s="21"/>
      <c r="K1844" s="7"/>
      <c r="L1844" s="7"/>
      <c r="M1844" s="9"/>
      <c r="N1844" s="68"/>
      <c r="O1844" s="18" t="e">
        <f t="shared" ca="1" si="118"/>
        <v>#VALUE!</v>
      </c>
      <c r="P1844" s="80"/>
      <c r="Q1844" s="80"/>
      <c r="R1844" s="80"/>
      <c r="S1844" s="80"/>
    </row>
    <row r="1845" spans="1:19">
      <c r="A1845" s="34">
        <v>1908</v>
      </c>
      <c r="B1845" s="7"/>
      <c r="C1845" s="7"/>
      <c r="D1845" s="7" t="str">
        <f t="shared" si="120"/>
        <v/>
      </c>
      <c r="E1845" s="7"/>
      <c r="F1845" s="19" t="str">
        <f t="shared" si="121"/>
        <v/>
      </c>
      <c r="G1845" s="39"/>
      <c r="H1845" s="7" t="str">
        <f t="shared" si="117"/>
        <v>空</v>
      </c>
      <c r="I1845" s="23"/>
      <c r="J1845" s="21"/>
      <c r="K1845" s="7"/>
      <c r="L1845" s="7"/>
      <c r="M1845" s="9"/>
      <c r="N1845" s="68"/>
      <c r="O1845" s="18" t="e">
        <f t="shared" ca="1" si="118"/>
        <v>#VALUE!</v>
      </c>
      <c r="P1845" s="80"/>
      <c r="Q1845" s="80"/>
      <c r="R1845" s="80"/>
      <c r="S1845" s="80"/>
    </row>
    <row r="1846" spans="1:19">
      <c r="A1846" s="34">
        <v>1909</v>
      </c>
      <c r="B1846" s="7"/>
      <c r="C1846" s="7"/>
      <c r="D1846" s="7" t="str">
        <f t="shared" si="120"/>
        <v/>
      </c>
      <c r="E1846" s="7"/>
      <c r="F1846" s="19" t="str">
        <f t="shared" si="121"/>
        <v/>
      </c>
      <c r="G1846" s="39"/>
      <c r="H1846" s="7" t="str">
        <f t="shared" si="117"/>
        <v>空</v>
      </c>
      <c r="I1846" s="23"/>
      <c r="J1846" s="21"/>
      <c r="K1846" s="7"/>
      <c r="L1846" s="7"/>
      <c r="M1846" s="9"/>
      <c r="N1846" s="68"/>
      <c r="O1846" s="18" t="e">
        <f t="shared" ca="1" si="118"/>
        <v>#VALUE!</v>
      </c>
      <c r="P1846" s="80"/>
      <c r="Q1846" s="80"/>
      <c r="R1846" s="80"/>
      <c r="S1846" s="80"/>
    </row>
    <row r="1847" spans="1:19">
      <c r="A1847" s="34">
        <v>1910</v>
      </c>
      <c r="B1847" s="7"/>
      <c r="C1847" s="7"/>
      <c r="D1847" s="7" t="str">
        <f t="shared" si="120"/>
        <v/>
      </c>
      <c r="E1847" s="7"/>
      <c r="F1847" s="19" t="str">
        <f t="shared" si="121"/>
        <v/>
      </c>
      <c r="G1847" s="39"/>
      <c r="H1847" s="7" t="str">
        <f t="shared" si="117"/>
        <v>空</v>
      </c>
      <c r="I1847" s="23"/>
      <c r="J1847" s="21"/>
      <c r="K1847" s="7"/>
      <c r="L1847" s="7"/>
      <c r="M1847" s="9"/>
      <c r="N1847" s="68"/>
      <c r="O1847" s="18" t="e">
        <f t="shared" ca="1" si="118"/>
        <v>#VALUE!</v>
      </c>
      <c r="P1847" s="80"/>
      <c r="Q1847" s="80"/>
      <c r="R1847" s="80"/>
      <c r="S1847" s="80"/>
    </row>
    <row r="1848" spans="1:19">
      <c r="A1848" s="34">
        <v>1911</v>
      </c>
      <c r="B1848" s="7"/>
      <c r="C1848" s="7"/>
      <c r="D1848" s="7" t="str">
        <f t="shared" si="120"/>
        <v/>
      </c>
      <c r="E1848" s="7"/>
      <c r="F1848" s="19" t="str">
        <f t="shared" si="121"/>
        <v/>
      </c>
      <c r="G1848" s="39"/>
      <c r="H1848" s="7" t="str">
        <f t="shared" si="117"/>
        <v>空</v>
      </c>
      <c r="I1848" s="23"/>
      <c r="J1848" s="21"/>
      <c r="K1848" s="7"/>
      <c r="L1848" s="7"/>
      <c r="M1848" s="9"/>
      <c r="N1848" s="68"/>
      <c r="O1848" s="18" t="e">
        <f t="shared" ca="1" si="118"/>
        <v>#VALUE!</v>
      </c>
      <c r="P1848" s="80"/>
      <c r="Q1848" s="80"/>
      <c r="R1848" s="80"/>
      <c r="S1848" s="80"/>
    </row>
    <row r="1849" spans="1:19">
      <c r="A1849" s="34">
        <v>1912</v>
      </c>
      <c r="B1849" s="7"/>
      <c r="C1849" s="7"/>
      <c r="D1849" s="7" t="str">
        <f t="shared" si="120"/>
        <v/>
      </c>
      <c r="E1849" s="7"/>
      <c r="F1849" s="19" t="str">
        <f t="shared" si="121"/>
        <v/>
      </c>
      <c r="G1849" s="39"/>
      <c r="H1849" s="7" t="str">
        <f t="shared" si="117"/>
        <v>空</v>
      </c>
      <c r="I1849" s="23"/>
      <c r="J1849" s="21"/>
      <c r="K1849" s="7"/>
      <c r="L1849" s="7"/>
      <c r="M1849" s="9"/>
      <c r="N1849" s="68"/>
      <c r="O1849" s="18" t="e">
        <f t="shared" ca="1" si="118"/>
        <v>#VALUE!</v>
      </c>
      <c r="P1849" s="80"/>
      <c r="Q1849" s="80"/>
      <c r="R1849" s="80"/>
      <c r="S1849" s="80"/>
    </row>
    <row r="1850" spans="1:19">
      <c r="A1850" s="34">
        <v>1913</v>
      </c>
      <c r="B1850" s="7"/>
      <c r="C1850" s="7"/>
      <c r="D1850" s="7" t="str">
        <f t="shared" si="120"/>
        <v/>
      </c>
      <c r="E1850" s="7"/>
      <c r="F1850" s="19" t="str">
        <f t="shared" si="121"/>
        <v/>
      </c>
      <c r="G1850" s="39"/>
      <c r="H1850" s="7" t="str">
        <f t="shared" si="117"/>
        <v>空</v>
      </c>
      <c r="I1850" s="23"/>
      <c r="J1850" s="21"/>
      <c r="K1850" s="7"/>
      <c r="L1850" s="7"/>
      <c r="M1850" s="9"/>
      <c r="N1850" s="68"/>
      <c r="O1850" s="18" t="e">
        <f t="shared" ca="1" si="118"/>
        <v>#VALUE!</v>
      </c>
      <c r="P1850" s="80"/>
      <c r="Q1850" s="80"/>
      <c r="R1850" s="80"/>
      <c r="S1850" s="80"/>
    </row>
    <row r="1851" spans="1:19">
      <c r="A1851" s="34">
        <v>1914</v>
      </c>
      <c r="B1851" s="7"/>
      <c r="C1851" s="7"/>
      <c r="D1851" s="7" t="str">
        <f t="shared" si="120"/>
        <v/>
      </c>
      <c r="E1851" s="7"/>
      <c r="F1851" s="19" t="str">
        <f t="shared" si="121"/>
        <v/>
      </c>
      <c r="G1851" s="39"/>
      <c r="H1851" s="7" t="str">
        <f t="shared" si="117"/>
        <v>空</v>
      </c>
      <c r="I1851" s="23"/>
      <c r="J1851" s="21"/>
      <c r="K1851" s="7"/>
      <c r="L1851" s="7"/>
      <c r="M1851" s="9"/>
      <c r="N1851" s="68"/>
      <c r="O1851" s="18" t="e">
        <f t="shared" ca="1" si="118"/>
        <v>#VALUE!</v>
      </c>
      <c r="P1851" s="80"/>
      <c r="Q1851" s="80"/>
      <c r="R1851" s="80"/>
      <c r="S1851" s="80"/>
    </row>
    <row r="1852" spans="1:19">
      <c r="A1852" s="34">
        <v>1915</v>
      </c>
      <c r="B1852" s="7"/>
      <c r="C1852" s="7"/>
      <c r="D1852" s="7" t="str">
        <f t="shared" si="120"/>
        <v/>
      </c>
      <c r="E1852" s="7"/>
      <c r="F1852" s="19" t="str">
        <f t="shared" si="121"/>
        <v/>
      </c>
      <c r="G1852" s="39"/>
      <c r="H1852" s="7" t="str">
        <f t="shared" si="117"/>
        <v>空</v>
      </c>
      <c r="I1852" s="23"/>
      <c r="J1852" s="21"/>
      <c r="K1852" s="7"/>
      <c r="L1852" s="7"/>
      <c r="M1852" s="9"/>
      <c r="N1852" s="68"/>
      <c r="O1852" s="18" t="e">
        <f t="shared" ca="1" si="118"/>
        <v>#VALUE!</v>
      </c>
      <c r="P1852" s="80"/>
      <c r="Q1852" s="80"/>
      <c r="R1852" s="80"/>
      <c r="S1852" s="80"/>
    </row>
    <row r="1853" spans="1:19">
      <c r="A1853" s="34">
        <v>1916</v>
      </c>
      <c r="B1853" s="7"/>
      <c r="C1853" s="7"/>
      <c r="D1853" s="7" t="str">
        <f t="shared" si="120"/>
        <v/>
      </c>
      <c r="E1853" s="7"/>
      <c r="F1853" s="19" t="str">
        <f t="shared" si="121"/>
        <v/>
      </c>
      <c r="G1853" s="39"/>
      <c r="H1853" s="7" t="str">
        <f t="shared" si="117"/>
        <v>空</v>
      </c>
      <c r="I1853" s="23"/>
      <c r="J1853" s="21"/>
      <c r="K1853" s="7"/>
      <c r="L1853" s="7"/>
      <c r="M1853" s="9"/>
      <c r="N1853" s="68"/>
      <c r="O1853" s="18" t="e">
        <f t="shared" ca="1" si="118"/>
        <v>#VALUE!</v>
      </c>
      <c r="P1853" s="80"/>
      <c r="Q1853" s="80"/>
      <c r="R1853" s="80"/>
      <c r="S1853" s="80"/>
    </row>
    <row r="1854" spans="1:19">
      <c r="A1854" s="34">
        <v>1917</v>
      </c>
      <c r="B1854" s="7"/>
      <c r="C1854" s="7"/>
      <c r="D1854" s="7" t="str">
        <f t="shared" si="120"/>
        <v/>
      </c>
      <c r="E1854" s="7"/>
      <c r="F1854" s="19" t="str">
        <f t="shared" si="121"/>
        <v/>
      </c>
      <c r="G1854" s="39"/>
      <c r="H1854" s="7" t="str">
        <f t="shared" si="117"/>
        <v>空</v>
      </c>
      <c r="I1854" s="23"/>
      <c r="J1854" s="21"/>
      <c r="K1854" s="7"/>
      <c r="L1854" s="7"/>
      <c r="M1854" s="9"/>
      <c r="N1854" s="68"/>
      <c r="O1854" s="18" t="e">
        <f t="shared" ca="1" si="118"/>
        <v>#VALUE!</v>
      </c>
      <c r="P1854" s="80"/>
      <c r="Q1854" s="80"/>
      <c r="R1854" s="80"/>
      <c r="S1854" s="80"/>
    </row>
    <row r="1855" spans="1:19">
      <c r="A1855" s="34">
        <v>1918</v>
      </c>
      <c r="B1855" s="7"/>
      <c r="C1855" s="7"/>
      <c r="D1855" s="7" t="str">
        <f t="shared" si="120"/>
        <v/>
      </c>
      <c r="E1855" s="7"/>
      <c r="F1855" s="19" t="str">
        <f t="shared" si="121"/>
        <v/>
      </c>
      <c r="G1855" s="39"/>
      <c r="H1855" s="7" t="str">
        <f t="shared" si="117"/>
        <v>空</v>
      </c>
      <c r="I1855" s="23"/>
      <c r="J1855" s="21"/>
      <c r="K1855" s="7"/>
      <c r="L1855" s="7"/>
      <c r="M1855" s="9"/>
      <c r="N1855" s="68"/>
      <c r="O1855" s="18" t="e">
        <f t="shared" ca="1" si="118"/>
        <v>#VALUE!</v>
      </c>
      <c r="P1855" s="80"/>
      <c r="Q1855" s="80"/>
      <c r="R1855" s="80"/>
      <c r="S1855" s="80"/>
    </row>
    <row r="1856" spans="1:19">
      <c r="A1856" s="34">
        <v>1919</v>
      </c>
      <c r="B1856" s="7"/>
      <c r="C1856" s="7"/>
      <c r="D1856" s="7" t="str">
        <f t="shared" si="120"/>
        <v/>
      </c>
      <c r="E1856" s="7"/>
      <c r="F1856" s="19" t="str">
        <f t="shared" si="121"/>
        <v/>
      </c>
      <c r="G1856" s="39"/>
      <c r="H1856" s="7" t="str">
        <f t="shared" si="117"/>
        <v>空</v>
      </c>
      <c r="I1856" s="23"/>
      <c r="J1856" s="21"/>
      <c r="K1856" s="7"/>
      <c r="L1856" s="7"/>
      <c r="M1856" s="9"/>
      <c r="N1856" s="68"/>
      <c r="O1856" s="18" t="e">
        <f t="shared" ca="1" si="118"/>
        <v>#VALUE!</v>
      </c>
      <c r="P1856" s="80"/>
      <c r="Q1856" s="80"/>
      <c r="R1856" s="80"/>
      <c r="S1856" s="80"/>
    </row>
    <row r="1857" spans="1:19">
      <c r="A1857" s="34">
        <v>1920</v>
      </c>
      <c r="B1857" s="7"/>
      <c r="C1857" s="7"/>
      <c r="D1857" s="7" t="str">
        <f t="shared" si="120"/>
        <v/>
      </c>
      <c r="E1857" s="7"/>
      <c r="F1857" s="19" t="str">
        <f t="shared" si="121"/>
        <v/>
      </c>
      <c r="G1857" s="39"/>
      <c r="H1857" s="7" t="str">
        <f t="shared" si="117"/>
        <v>空</v>
      </c>
      <c r="I1857" s="23"/>
      <c r="J1857" s="21"/>
      <c r="K1857" s="7"/>
      <c r="L1857" s="7"/>
      <c r="M1857" s="9"/>
      <c r="N1857" s="68"/>
      <c r="O1857" s="18" t="e">
        <f t="shared" ca="1" si="118"/>
        <v>#VALUE!</v>
      </c>
      <c r="P1857" s="80"/>
      <c r="Q1857" s="80"/>
      <c r="R1857" s="80"/>
      <c r="S1857" s="80"/>
    </row>
    <row r="1858" spans="1:19">
      <c r="A1858" s="34">
        <v>1921</v>
      </c>
      <c r="B1858" s="7"/>
      <c r="C1858" s="7"/>
      <c r="D1858" s="7" t="str">
        <f t="shared" si="120"/>
        <v/>
      </c>
      <c r="E1858" s="7"/>
      <c r="F1858" s="19" t="str">
        <f t="shared" si="121"/>
        <v/>
      </c>
      <c r="G1858" s="39"/>
      <c r="H1858" s="7" t="str">
        <f t="shared" si="117"/>
        <v>空</v>
      </c>
      <c r="I1858" s="23"/>
      <c r="J1858" s="21"/>
      <c r="K1858" s="7"/>
      <c r="L1858" s="7"/>
      <c r="M1858" s="9"/>
      <c r="N1858" s="68"/>
      <c r="O1858" s="18" t="e">
        <f t="shared" ca="1" si="118"/>
        <v>#VALUE!</v>
      </c>
      <c r="P1858" s="80"/>
      <c r="Q1858" s="80"/>
      <c r="R1858" s="80"/>
      <c r="S1858" s="80"/>
    </row>
    <row r="1859" spans="1:19">
      <c r="A1859" s="34">
        <v>1922</v>
      </c>
      <c r="B1859" s="7"/>
      <c r="C1859" s="7"/>
      <c r="D1859" s="7" t="str">
        <f t="shared" si="120"/>
        <v/>
      </c>
      <c r="E1859" s="7"/>
      <c r="F1859" s="19" t="str">
        <f t="shared" si="121"/>
        <v/>
      </c>
      <c r="G1859" s="39"/>
      <c r="H1859" s="7" t="str">
        <f t="shared" si="117"/>
        <v>空</v>
      </c>
      <c r="I1859" s="23"/>
      <c r="J1859" s="21"/>
      <c r="K1859" s="7"/>
      <c r="L1859" s="7"/>
      <c r="M1859" s="9"/>
      <c r="N1859" s="68"/>
      <c r="O1859" s="18" t="e">
        <f t="shared" ca="1" si="118"/>
        <v>#VALUE!</v>
      </c>
      <c r="P1859" s="80"/>
      <c r="Q1859" s="80"/>
      <c r="R1859" s="80"/>
      <c r="S1859" s="80"/>
    </row>
    <row r="1860" spans="1:19">
      <c r="A1860" s="34">
        <v>1923</v>
      </c>
      <c r="B1860" s="7"/>
      <c r="C1860" s="7"/>
      <c r="D1860" s="7" t="str">
        <f t="shared" si="120"/>
        <v/>
      </c>
      <c r="E1860" s="7"/>
      <c r="F1860" s="19" t="str">
        <f t="shared" si="121"/>
        <v/>
      </c>
      <c r="G1860" s="39"/>
      <c r="H1860" s="7" t="str">
        <f t="shared" si="117"/>
        <v>空</v>
      </c>
      <c r="I1860" s="23"/>
      <c r="J1860" s="21"/>
      <c r="K1860" s="7"/>
      <c r="L1860" s="7"/>
      <c r="M1860" s="9"/>
      <c r="N1860" s="68"/>
      <c r="O1860" s="18" t="e">
        <f t="shared" ca="1" si="118"/>
        <v>#VALUE!</v>
      </c>
      <c r="P1860" s="80"/>
      <c r="Q1860" s="80"/>
      <c r="R1860" s="80"/>
      <c r="S1860" s="80"/>
    </row>
    <row r="1861" spans="1:19">
      <c r="A1861" s="34">
        <v>1924</v>
      </c>
      <c r="B1861" s="7"/>
      <c r="C1861" s="7"/>
      <c r="D1861" s="7" t="str">
        <f t="shared" ref="D1861:D1924" si="122">IF(B1861="","","MSK箱")</f>
        <v/>
      </c>
      <c r="E1861" s="7"/>
      <c r="F1861" s="19" t="str">
        <f t="shared" ref="F1861:F1924" si="123">IF(ISNONTEXT(B1861),"","请输入日期")</f>
        <v/>
      </c>
      <c r="G1861" s="39"/>
      <c r="H1861" s="7" t="str">
        <f t="shared" ref="H1861:H1924" si="124">IF(I1861="","空","重")</f>
        <v>空</v>
      </c>
      <c r="I1861" s="23"/>
      <c r="J1861" s="21"/>
      <c r="K1861" s="7"/>
      <c r="L1861" s="7"/>
      <c r="M1861" s="9"/>
      <c r="N1861" s="68"/>
      <c r="O1861" s="18" t="e">
        <f t="shared" ref="O1861:O1924" ca="1" si="125">IF(ISNONTEXT(J1861),DATEDIF(F1861,TODAY(),"d")&amp;"天","出场")</f>
        <v>#VALUE!</v>
      </c>
      <c r="P1861" s="80"/>
      <c r="Q1861" s="80"/>
      <c r="R1861" s="80"/>
      <c r="S1861" s="80"/>
    </row>
    <row r="1862" spans="1:19">
      <c r="A1862" s="34">
        <v>1925</v>
      </c>
      <c r="B1862" s="7"/>
      <c r="C1862" s="7"/>
      <c r="D1862" s="7" t="str">
        <f t="shared" si="122"/>
        <v/>
      </c>
      <c r="E1862" s="7"/>
      <c r="F1862" s="19" t="str">
        <f t="shared" si="123"/>
        <v/>
      </c>
      <c r="G1862" s="39"/>
      <c r="H1862" s="7" t="str">
        <f t="shared" si="124"/>
        <v>空</v>
      </c>
      <c r="I1862" s="23"/>
      <c r="J1862" s="21"/>
      <c r="K1862" s="7"/>
      <c r="L1862" s="7"/>
      <c r="M1862" s="9"/>
      <c r="N1862" s="68"/>
      <c r="O1862" s="18" t="e">
        <f t="shared" ca="1" si="125"/>
        <v>#VALUE!</v>
      </c>
      <c r="P1862" s="80"/>
      <c r="Q1862" s="80"/>
      <c r="R1862" s="80"/>
      <c r="S1862" s="80"/>
    </row>
    <row r="1863" spans="1:19">
      <c r="A1863" s="34">
        <v>1926</v>
      </c>
      <c r="B1863" s="7"/>
      <c r="C1863" s="7"/>
      <c r="D1863" s="7" t="str">
        <f t="shared" si="122"/>
        <v/>
      </c>
      <c r="E1863" s="7"/>
      <c r="F1863" s="19" t="str">
        <f t="shared" si="123"/>
        <v/>
      </c>
      <c r="G1863" s="39"/>
      <c r="H1863" s="7" t="str">
        <f t="shared" si="124"/>
        <v>空</v>
      </c>
      <c r="I1863" s="23"/>
      <c r="J1863" s="21"/>
      <c r="K1863" s="7"/>
      <c r="L1863" s="7"/>
      <c r="M1863" s="9"/>
      <c r="N1863" s="68"/>
      <c r="O1863" s="18" t="e">
        <f t="shared" ca="1" si="125"/>
        <v>#VALUE!</v>
      </c>
      <c r="P1863" s="80"/>
      <c r="Q1863" s="80"/>
      <c r="R1863" s="80"/>
      <c r="S1863" s="80"/>
    </row>
    <row r="1864" spans="1:19">
      <c r="A1864" s="34">
        <v>1927</v>
      </c>
      <c r="B1864" s="7"/>
      <c r="C1864" s="7"/>
      <c r="D1864" s="7" t="str">
        <f t="shared" si="122"/>
        <v/>
      </c>
      <c r="E1864" s="7"/>
      <c r="F1864" s="19" t="str">
        <f t="shared" si="123"/>
        <v/>
      </c>
      <c r="G1864" s="39"/>
      <c r="H1864" s="7" t="str">
        <f t="shared" si="124"/>
        <v>空</v>
      </c>
      <c r="I1864" s="23"/>
      <c r="J1864" s="21"/>
      <c r="K1864" s="7"/>
      <c r="L1864" s="7"/>
      <c r="M1864" s="9"/>
      <c r="N1864" s="68"/>
      <c r="O1864" s="18" t="e">
        <f t="shared" ca="1" si="125"/>
        <v>#VALUE!</v>
      </c>
      <c r="P1864" s="80"/>
      <c r="Q1864" s="80"/>
      <c r="R1864" s="80"/>
      <c r="S1864" s="80"/>
    </row>
    <row r="1865" spans="1:19">
      <c r="A1865" s="34">
        <v>1928</v>
      </c>
      <c r="B1865" s="7"/>
      <c r="C1865" s="7"/>
      <c r="D1865" s="7" t="str">
        <f t="shared" si="122"/>
        <v/>
      </c>
      <c r="E1865" s="7"/>
      <c r="F1865" s="19" t="str">
        <f t="shared" si="123"/>
        <v/>
      </c>
      <c r="G1865" s="39"/>
      <c r="H1865" s="7" t="str">
        <f t="shared" si="124"/>
        <v>空</v>
      </c>
      <c r="I1865" s="23"/>
      <c r="J1865" s="21"/>
      <c r="K1865" s="7"/>
      <c r="L1865" s="7"/>
      <c r="M1865" s="9"/>
      <c r="N1865" s="68"/>
      <c r="O1865" s="18" t="e">
        <f t="shared" ca="1" si="125"/>
        <v>#VALUE!</v>
      </c>
      <c r="P1865" s="80"/>
      <c r="Q1865" s="80"/>
      <c r="R1865" s="80"/>
      <c r="S1865" s="80"/>
    </row>
    <row r="1866" spans="1:19">
      <c r="A1866" s="34">
        <v>1929</v>
      </c>
      <c r="B1866" s="7"/>
      <c r="C1866" s="7"/>
      <c r="D1866" s="7" t="str">
        <f t="shared" si="122"/>
        <v/>
      </c>
      <c r="E1866" s="7"/>
      <c r="F1866" s="19" t="str">
        <f t="shared" si="123"/>
        <v/>
      </c>
      <c r="G1866" s="39"/>
      <c r="H1866" s="7" t="str">
        <f t="shared" si="124"/>
        <v>空</v>
      </c>
      <c r="I1866" s="23"/>
      <c r="J1866" s="21"/>
      <c r="K1866" s="7"/>
      <c r="L1866" s="7"/>
      <c r="M1866" s="9"/>
      <c r="N1866" s="68"/>
      <c r="O1866" s="18" t="e">
        <f t="shared" ca="1" si="125"/>
        <v>#VALUE!</v>
      </c>
      <c r="P1866" s="80"/>
      <c r="Q1866" s="80"/>
      <c r="R1866" s="80"/>
      <c r="S1866" s="80"/>
    </row>
    <row r="1867" spans="1:19">
      <c r="A1867" s="34">
        <v>1930</v>
      </c>
      <c r="B1867" s="7"/>
      <c r="C1867" s="7"/>
      <c r="D1867" s="7" t="str">
        <f t="shared" si="122"/>
        <v/>
      </c>
      <c r="E1867" s="7"/>
      <c r="F1867" s="19" t="str">
        <f t="shared" si="123"/>
        <v/>
      </c>
      <c r="G1867" s="39"/>
      <c r="H1867" s="7" t="str">
        <f t="shared" si="124"/>
        <v>空</v>
      </c>
      <c r="I1867" s="23"/>
      <c r="J1867" s="21"/>
      <c r="K1867" s="7"/>
      <c r="L1867" s="7"/>
      <c r="M1867" s="9"/>
      <c r="N1867" s="68"/>
      <c r="O1867" s="18" t="e">
        <f t="shared" ca="1" si="125"/>
        <v>#VALUE!</v>
      </c>
      <c r="P1867" s="80"/>
      <c r="Q1867" s="80"/>
      <c r="R1867" s="80"/>
      <c r="S1867" s="80"/>
    </row>
    <row r="1868" spans="1:19">
      <c r="A1868" s="34">
        <v>1931</v>
      </c>
      <c r="B1868" s="7"/>
      <c r="C1868" s="7"/>
      <c r="D1868" s="7" t="str">
        <f t="shared" si="122"/>
        <v/>
      </c>
      <c r="E1868" s="7"/>
      <c r="F1868" s="19" t="str">
        <f t="shared" si="123"/>
        <v/>
      </c>
      <c r="G1868" s="39"/>
      <c r="H1868" s="7" t="str">
        <f t="shared" si="124"/>
        <v>空</v>
      </c>
      <c r="I1868" s="23"/>
      <c r="J1868" s="21"/>
      <c r="K1868" s="7"/>
      <c r="L1868" s="7"/>
      <c r="M1868" s="9"/>
      <c r="N1868" s="68"/>
      <c r="O1868" s="18" t="e">
        <f t="shared" ca="1" si="125"/>
        <v>#VALUE!</v>
      </c>
      <c r="P1868" s="80"/>
      <c r="Q1868" s="80"/>
      <c r="R1868" s="80"/>
      <c r="S1868" s="80"/>
    </row>
    <row r="1869" spans="1:19">
      <c r="A1869" s="34">
        <v>1932</v>
      </c>
      <c r="B1869" s="7"/>
      <c r="C1869" s="7"/>
      <c r="D1869" s="7" t="str">
        <f t="shared" si="122"/>
        <v/>
      </c>
      <c r="E1869" s="7"/>
      <c r="F1869" s="19" t="str">
        <f t="shared" si="123"/>
        <v/>
      </c>
      <c r="G1869" s="39"/>
      <c r="H1869" s="7" t="str">
        <f t="shared" si="124"/>
        <v>空</v>
      </c>
      <c r="I1869" s="23"/>
      <c r="J1869" s="21"/>
      <c r="K1869" s="7"/>
      <c r="L1869" s="7"/>
      <c r="M1869" s="9"/>
      <c r="N1869" s="68"/>
      <c r="O1869" s="18" t="e">
        <f t="shared" ca="1" si="125"/>
        <v>#VALUE!</v>
      </c>
      <c r="P1869" s="80"/>
      <c r="Q1869" s="80"/>
      <c r="R1869" s="80"/>
      <c r="S1869" s="80"/>
    </row>
    <row r="1870" spans="1:19">
      <c r="A1870" s="34">
        <v>1933</v>
      </c>
      <c r="B1870" s="7"/>
      <c r="C1870" s="7"/>
      <c r="D1870" s="7" t="str">
        <f t="shared" si="122"/>
        <v/>
      </c>
      <c r="E1870" s="7"/>
      <c r="F1870" s="19" t="str">
        <f t="shared" si="123"/>
        <v/>
      </c>
      <c r="G1870" s="39"/>
      <c r="H1870" s="7" t="str">
        <f t="shared" si="124"/>
        <v>空</v>
      </c>
      <c r="I1870" s="23"/>
      <c r="J1870" s="21"/>
      <c r="K1870" s="7"/>
      <c r="L1870" s="7"/>
      <c r="M1870" s="9"/>
      <c r="N1870" s="68"/>
      <c r="O1870" s="18" t="e">
        <f t="shared" ca="1" si="125"/>
        <v>#VALUE!</v>
      </c>
      <c r="P1870" s="80"/>
      <c r="Q1870" s="80"/>
      <c r="R1870" s="80"/>
      <c r="S1870" s="80"/>
    </row>
    <row r="1871" spans="1:19">
      <c r="A1871" s="34">
        <v>1934</v>
      </c>
      <c r="B1871" s="7"/>
      <c r="C1871" s="7"/>
      <c r="D1871" s="7" t="str">
        <f t="shared" si="122"/>
        <v/>
      </c>
      <c r="E1871" s="7"/>
      <c r="F1871" s="19" t="str">
        <f t="shared" si="123"/>
        <v/>
      </c>
      <c r="G1871" s="39"/>
      <c r="H1871" s="7" t="str">
        <f t="shared" si="124"/>
        <v>空</v>
      </c>
      <c r="I1871" s="23"/>
      <c r="J1871" s="21"/>
      <c r="K1871" s="7"/>
      <c r="L1871" s="7"/>
      <c r="M1871" s="9"/>
      <c r="N1871" s="68"/>
      <c r="O1871" s="18" t="e">
        <f t="shared" ca="1" si="125"/>
        <v>#VALUE!</v>
      </c>
      <c r="P1871" s="80"/>
      <c r="Q1871" s="80"/>
      <c r="R1871" s="80"/>
      <c r="S1871" s="80"/>
    </row>
    <row r="1872" spans="1:19">
      <c r="A1872" s="34">
        <v>1935</v>
      </c>
      <c r="B1872" s="7"/>
      <c r="C1872" s="7"/>
      <c r="D1872" s="7" t="str">
        <f t="shared" si="122"/>
        <v/>
      </c>
      <c r="E1872" s="7"/>
      <c r="F1872" s="19" t="str">
        <f t="shared" si="123"/>
        <v/>
      </c>
      <c r="G1872" s="39"/>
      <c r="H1872" s="7" t="str">
        <f t="shared" si="124"/>
        <v>空</v>
      </c>
      <c r="I1872" s="23"/>
      <c r="J1872" s="21"/>
      <c r="K1872" s="7"/>
      <c r="L1872" s="7"/>
      <c r="M1872" s="9"/>
      <c r="N1872" s="68"/>
      <c r="O1872" s="18" t="e">
        <f t="shared" ca="1" si="125"/>
        <v>#VALUE!</v>
      </c>
      <c r="P1872" s="80"/>
      <c r="Q1872" s="80"/>
      <c r="R1872" s="80"/>
      <c r="S1872" s="80"/>
    </row>
    <row r="1873" spans="1:19">
      <c r="A1873" s="34">
        <v>1936</v>
      </c>
      <c r="B1873" s="7"/>
      <c r="C1873" s="7"/>
      <c r="D1873" s="7" t="str">
        <f t="shared" si="122"/>
        <v/>
      </c>
      <c r="E1873" s="7"/>
      <c r="F1873" s="19" t="str">
        <f t="shared" si="123"/>
        <v/>
      </c>
      <c r="G1873" s="39"/>
      <c r="H1873" s="7" t="str">
        <f t="shared" si="124"/>
        <v>空</v>
      </c>
      <c r="I1873" s="23"/>
      <c r="J1873" s="21"/>
      <c r="K1873" s="7"/>
      <c r="L1873" s="7"/>
      <c r="M1873" s="9"/>
      <c r="N1873" s="68"/>
      <c r="O1873" s="18" t="e">
        <f t="shared" ca="1" si="125"/>
        <v>#VALUE!</v>
      </c>
      <c r="P1873" s="80"/>
      <c r="Q1873" s="80"/>
      <c r="R1873" s="80"/>
      <c r="S1873" s="80"/>
    </row>
    <row r="1874" spans="1:19">
      <c r="A1874" s="34">
        <v>1937</v>
      </c>
      <c r="B1874" s="7"/>
      <c r="C1874" s="7"/>
      <c r="D1874" s="7" t="str">
        <f t="shared" si="122"/>
        <v/>
      </c>
      <c r="E1874" s="7"/>
      <c r="F1874" s="19" t="str">
        <f t="shared" si="123"/>
        <v/>
      </c>
      <c r="G1874" s="39"/>
      <c r="H1874" s="7" t="str">
        <f t="shared" si="124"/>
        <v>空</v>
      </c>
      <c r="I1874" s="23"/>
      <c r="J1874" s="21"/>
      <c r="K1874" s="7"/>
      <c r="L1874" s="7"/>
      <c r="M1874" s="9"/>
      <c r="N1874" s="68"/>
      <c r="O1874" s="18" t="e">
        <f t="shared" ca="1" si="125"/>
        <v>#VALUE!</v>
      </c>
      <c r="P1874" s="80"/>
      <c r="Q1874" s="80"/>
      <c r="R1874" s="80"/>
      <c r="S1874" s="80"/>
    </row>
    <row r="1875" spans="1:19">
      <c r="A1875" s="34">
        <v>1938</v>
      </c>
      <c r="B1875" s="7"/>
      <c r="C1875" s="7"/>
      <c r="D1875" s="7" t="str">
        <f t="shared" si="122"/>
        <v/>
      </c>
      <c r="E1875" s="7"/>
      <c r="F1875" s="19" t="str">
        <f t="shared" si="123"/>
        <v/>
      </c>
      <c r="G1875" s="39"/>
      <c r="H1875" s="7" t="str">
        <f t="shared" si="124"/>
        <v>空</v>
      </c>
      <c r="I1875" s="23"/>
      <c r="J1875" s="21"/>
      <c r="K1875" s="7"/>
      <c r="L1875" s="7"/>
      <c r="M1875" s="9"/>
      <c r="N1875" s="68"/>
      <c r="O1875" s="18" t="e">
        <f t="shared" ca="1" si="125"/>
        <v>#VALUE!</v>
      </c>
      <c r="P1875" s="80"/>
      <c r="Q1875" s="80"/>
      <c r="R1875" s="80"/>
      <c r="S1875" s="80"/>
    </row>
    <row r="1876" spans="1:19">
      <c r="A1876" s="34">
        <v>1939</v>
      </c>
      <c r="B1876" s="7"/>
      <c r="C1876" s="7"/>
      <c r="D1876" s="7" t="str">
        <f t="shared" si="122"/>
        <v/>
      </c>
      <c r="E1876" s="7"/>
      <c r="F1876" s="19" t="str">
        <f t="shared" si="123"/>
        <v/>
      </c>
      <c r="G1876" s="39"/>
      <c r="H1876" s="7" t="str">
        <f t="shared" si="124"/>
        <v>空</v>
      </c>
      <c r="I1876" s="23"/>
      <c r="J1876" s="21"/>
      <c r="K1876" s="7"/>
      <c r="L1876" s="7"/>
      <c r="M1876" s="9"/>
      <c r="N1876" s="68"/>
      <c r="O1876" s="18" t="e">
        <f t="shared" ca="1" si="125"/>
        <v>#VALUE!</v>
      </c>
      <c r="P1876" s="80"/>
      <c r="Q1876" s="80"/>
      <c r="R1876" s="80"/>
      <c r="S1876" s="80"/>
    </row>
    <row r="1877" spans="1:19">
      <c r="A1877" s="34">
        <v>1940</v>
      </c>
      <c r="B1877" s="7"/>
      <c r="C1877" s="7"/>
      <c r="D1877" s="7" t="str">
        <f t="shared" si="122"/>
        <v/>
      </c>
      <c r="E1877" s="7"/>
      <c r="F1877" s="19" t="str">
        <f t="shared" si="123"/>
        <v/>
      </c>
      <c r="G1877" s="39"/>
      <c r="H1877" s="7" t="str">
        <f t="shared" si="124"/>
        <v>空</v>
      </c>
      <c r="I1877" s="23"/>
      <c r="J1877" s="21"/>
      <c r="K1877" s="7"/>
      <c r="L1877" s="7"/>
      <c r="M1877" s="9"/>
      <c r="N1877" s="68"/>
      <c r="O1877" s="18" t="e">
        <f t="shared" ca="1" si="125"/>
        <v>#VALUE!</v>
      </c>
      <c r="P1877" s="80"/>
      <c r="Q1877" s="80"/>
      <c r="R1877" s="80"/>
      <c r="S1877" s="80"/>
    </row>
    <row r="1878" spans="1:19">
      <c r="A1878" s="34">
        <v>1941</v>
      </c>
      <c r="B1878" s="7"/>
      <c r="C1878" s="7"/>
      <c r="D1878" s="7" t="str">
        <f t="shared" si="122"/>
        <v/>
      </c>
      <c r="E1878" s="7"/>
      <c r="F1878" s="19" t="str">
        <f t="shared" si="123"/>
        <v/>
      </c>
      <c r="G1878" s="39"/>
      <c r="H1878" s="7" t="str">
        <f t="shared" si="124"/>
        <v>空</v>
      </c>
      <c r="I1878" s="23"/>
      <c r="J1878" s="21"/>
      <c r="K1878" s="7"/>
      <c r="L1878" s="7"/>
      <c r="M1878" s="9"/>
      <c r="N1878" s="68"/>
      <c r="O1878" s="18" t="e">
        <f t="shared" ca="1" si="125"/>
        <v>#VALUE!</v>
      </c>
      <c r="P1878" s="80"/>
      <c r="Q1878" s="80"/>
      <c r="R1878" s="80"/>
      <c r="S1878" s="80"/>
    </row>
    <row r="1879" spans="1:19">
      <c r="A1879" s="34">
        <v>1942</v>
      </c>
      <c r="B1879" s="7"/>
      <c r="C1879" s="7"/>
      <c r="D1879" s="7" t="str">
        <f t="shared" si="122"/>
        <v/>
      </c>
      <c r="E1879" s="7"/>
      <c r="F1879" s="19" t="str">
        <f t="shared" si="123"/>
        <v/>
      </c>
      <c r="G1879" s="39"/>
      <c r="H1879" s="7" t="str">
        <f t="shared" si="124"/>
        <v>空</v>
      </c>
      <c r="I1879" s="23"/>
      <c r="J1879" s="21"/>
      <c r="K1879" s="7"/>
      <c r="L1879" s="7"/>
      <c r="M1879" s="9"/>
      <c r="N1879" s="68"/>
      <c r="O1879" s="18" t="e">
        <f t="shared" ca="1" si="125"/>
        <v>#VALUE!</v>
      </c>
      <c r="P1879" s="80"/>
      <c r="Q1879" s="80"/>
      <c r="R1879" s="80"/>
      <c r="S1879" s="80"/>
    </row>
    <row r="1880" spans="1:19">
      <c r="A1880" s="34">
        <v>1943</v>
      </c>
      <c r="B1880" s="7"/>
      <c r="C1880" s="7"/>
      <c r="D1880" s="7" t="str">
        <f t="shared" si="122"/>
        <v/>
      </c>
      <c r="E1880" s="7"/>
      <c r="F1880" s="19" t="str">
        <f t="shared" si="123"/>
        <v/>
      </c>
      <c r="G1880" s="39"/>
      <c r="H1880" s="7" t="str">
        <f t="shared" si="124"/>
        <v>空</v>
      </c>
      <c r="I1880" s="23"/>
      <c r="J1880" s="21"/>
      <c r="K1880" s="7"/>
      <c r="L1880" s="7"/>
      <c r="M1880" s="9"/>
      <c r="N1880" s="68"/>
      <c r="O1880" s="18" t="e">
        <f t="shared" ca="1" si="125"/>
        <v>#VALUE!</v>
      </c>
      <c r="P1880" s="80"/>
      <c r="Q1880" s="80"/>
      <c r="R1880" s="80"/>
      <c r="S1880" s="80"/>
    </row>
    <row r="1881" spans="1:19">
      <c r="A1881" s="34">
        <v>1944</v>
      </c>
      <c r="B1881" s="7"/>
      <c r="C1881" s="7"/>
      <c r="D1881" s="7" t="str">
        <f t="shared" si="122"/>
        <v/>
      </c>
      <c r="E1881" s="7"/>
      <c r="F1881" s="19" t="str">
        <f t="shared" si="123"/>
        <v/>
      </c>
      <c r="G1881" s="39"/>
      <c r="H1881" s="7" t="str">
        <f t="shared" si="124"/>
        <v>空</v>
      </c>
      <c r="I1881" s="23"/>
      <c r="J1881" s="21"/>
      <c r="K1881" s="7"/>
      <c r="L1881" s="7"/>
      <c r="M1881" s="9"/>
      <c r="N1881" s="68"/>
      <c r="O1881" s="18" t="e">
        <f t="shared" ca="1" si="125"/>
        <v>#VALUE!</v>
      </c>
      <c r="P1881" s="80"/>
      <c r="Q1881" s="80"/>
      <c r="R1881" s="80"/>
      <c r="S1881" s="80"/>
    </row>
    <row r="1882" spans="1:19">
      <c r="A1882" s="34">
        <v>1945</v>
      </c>
      <c r="B1882" s="7"/>
      <c r="C1882" s="7"/>
      <c r="D1882" s="7" t="str">
        <f t="shared" si="122"/>
        <v/>
      </c>
      <c r="E1882" s="7"/>
      <c r="F1882" s="19" t="str">
        <f t="shared" si="123"/>
        <v/>
      </c>
      <c r="G1882" s="39"/>
      <c r="H1882" s="7" t="str">
        <f t="shared" si="124"/>
        <v>空</v>
      </c>
      <c r="I1882" s="23"/>
      <c r="J1882" s="21"/>
      <c r="K1882" s="7"/>
      <c r="L1882" s="7"/>
      <c r="M1882" s="9"/>
      <c r="N1882" s="68"/>
      <c r="O1882" s="18" t="e">
        <f t="shared" ca="1" si="125"/>
        <v>#VALUE!</v>
      </c>
      <c r="P1882" s="80"/>
      <c r="Q1882" s="80"/>
      <c r="R1882" s="80"/>
      <c r="S1882" s="80"/>
    </row>
    <row r="1883" spans="1:19">
      <c r="A1883" s="34">
        <v>1946</v>
      </c>
      <c r="B1883" s="7"/>
      <c r="C1883" s="7"/>
      <c r="D1883" s="7" t="str">
        <f t="shared" si="122"/>
        <v/>
      </c>
      <c r="E1883" s="7"/>
      <c r="F1883" s="19" t="str">
        <f t="shared" si="123"/>
        <v/>
      </c>
      <c r="G1883" s="39"/>
      <c r="H1883" s="7" t="str">
        <f t="shared" si="124"/>
        <v>空</v>
      </c>
      <c r="I1883" s="23"/>
      <c r="J1883" s="21"/>
      <c r="K1883" s="7"/>
      <c r="L1883" s="7"/>
      <c r="M1883" s="9"/>
      <c r="N1883" s="68"/>
      <c r="O1883" s="18" t="e">
        <f t="shared" ca="1" si="125"/>
        <v>#VALUE!</v>
      </c>
      <c r="P1883" s="80"/>
      <c r="Q1883" s="80"/>
      <c r="R1883" s="80"/>
      <c r="S1883" s="80"/>
    </row>
    <row r="1884" spans="1:19">
      <c r="A1884" s="34">
        <v>1947</v>
      </c>
      <c r="B1884" s="7"/>
      <c r="C1884" s="7"/>
      <c r="D1884" s="7" t="str">
        <f t="shared" si="122"/>
        <v/>
      </c>
      <c r="E1884" s="7"/>
      <c r="F1884" s="19" t="str">
        <f t="shared" si="123"/>
        <v/>
      </c>
      <c r="G1884" s="39"/>
      <c r="H1884" s="7" t="str">
        <f t="shared" si="124"/>
        <v>空</v>
      </c>
      <c r="I1884" s="23"/>
      <c r="J1884" s="21"/>
      <c r="K1884" s="7"/>
      <c r="L1884" s="7"/>
      <c r="M1884" s="9"/>
      <c r="N1884" s="68"/>
      <c r="O1884" s="18" t="e">
        <f t="shared" ca="1" si="125"/>
        <v>#VALUE!</v>
      </c>
      <c r="P1884" s="80"/>
      <c r="Q1884" s="80"/>
      <c r="R1884" s="80"/>
      <c r="S1884" s="80"/>
    </row>
    <row r="1885" spans="1:19">
      <c r="A1885" s="34">
        <v>1948</v>
      </c>
      <c r="B1885" s="7"/>
      <c r="C1885" s="7"/>
      <c r="D1885" s="7" t="str">
        <f t="shared" si="122"/>
        <v/>
      </c>
      <c r="E1885" s="7"/>
      <c r="F1885" s="19" t="str">
        <f t="shared" si="123"/>
        <v/>
      </c>
      <c r="G1885" s="39"/>
      <c r="H1885" s="7" t="str">
        <f t="shared" si="124"/>
        <v>空</v>
      </c>
      <c r="I1885" s="23"/>
      <c r="J1885" s="21"/>
      <c r="K1885" s="7"/>
      <c r="L1885" s="7"/>
      <c r="M1885" s="9"/>
      <c r="N1885" s="68"/>
      <c r="O1885" s="18" t="e">
        <f t="shared" ca="1" si="125"/>
        <v>#VALUE!</v>
      </c>
      <c r="P1885" s="80"/>
      <c r="Q1885" s="80"/>
      <c r="R1885" s="80"/>
      <c r="S1885" s="80"/>
    </row>
    <row r="1886" spans="1:19">
      <c r="A1886" s="34">
        <v>1949</v>
      </c>
      <c r="B1886" s="7"/>
      <c r="C1886" s="7"/>
      <c r="D1886" s="7" t="str">
        <f t="shared" si="122"/>
        <v/>
      </c>
      <c r="E1886" s="7"/>
      <c r="F1886" s="19" t="str">
        <f t="shared" si="123"/>
        <v/>
      </c>
      <c r="G1886" s="39"/>
      <c r="H1886" s="7" t="str">
        <f t="shared" si="124"/>
        <v>空</v>
      </c>
      <c r="I1886" s="23"/>
      <c r="J1886" s="21"/>
      <c r="K1886" s="7"/>
      <c r="L1886" s="7"/>
      <c r="M1886" s="9"/>
      <c r="N1886" s="68"/>
      <c r="O1886" s="18" t="e">
        <f t="shared" ca="1" si="125"/>
        <v>#VALUE!</v>
      </c>
      <c r="P1886" s="80"/>
      <c r="Q1886" s="80"/>
      <c r="R1886" s="80"/>
      <c r="S1886" s="80"/>
    </row>
    <row r="1887" spans="1:19">
      <c r="A1887" s="34">
        <v>1950</v>
      </c>
      <c r="B1887" s="7"/>
      <c r="C1887" s="7"/>
      <c r="D1887" s="7" t="str">
        <f t="shared" si="122"/>
        <v/>
      </c>
      <c r="E1887" s="7"/>
      <c r="F1887" s="19" t="str">
        <f t="shared" si="123"/>
        <v/>
      </c>
      <c r="G1887" s="39"/>
      <c r="H1887" s="7" t="str">
        <f t="shared" si="124"/>
        <v>空</v>
      </c>
      <c r="I1887" s="23"/>
      <c r="J1887" s="21"/>
      <c r="K1887" s="7"/>
      <c r="L1887" s="7"/>
      <c r="M1887" s="9"/>
      <c r="N1887" s="68"/>
      <c r="O1887" s="18" t="e">
        <f t="shared" ca="1" si="125"/>
        <v>#VALUE!</v>
      </c>
      <c r="P1887" s="80"/>
      <c r="Q1887" s="80"/>
      <c r="R1887" s="80"/>
      <c r="S1887" s="80"/>
    </row>
    <row r="1888" spans="1:19">
      <c r="A1888" s="34">
        <v>1951</v>
      </c>
      <c r="B1888" s="7"/>
      <c r="C1888" s="7"/>
      <c r="D1888" s="7" t="str">
        <f t="shared" si="122"/>
        <v/>
      </c>
      <c r="E1888" s="7"/>
      <c r="F1888" s="19" t="str">
        <f t="shared" si="123"/>
        <v/>
      </c>
      <c r="G1888" s="39"/>
      <c r="H1888" s="7" t="str">
        <f t="shared" si="124"/>
        <v>空</v>
      </c>
      <c r="I1888" s="23"/>
      <c r="J1888" s="21"/>
      <c r="K1888" s="7"/>
      <c r="L1888" s="7"/>
      <c r="M1888" s="9"/>
      <c r="N1888" s="68"/>
      <c r="O1888" s="18" t="e">
        <f t="shared" ca="1" si="125"/>
        <v>#VALUE!</v>
      </c>
      <c r="P1888" s="80"/>
      <c r="Q1888" s="80"/>
      <c r="R1888" s="80"/>
      <c r="S1888" s="80"/>
    </row>
    <row r="1889" spans="1:19">
      <c r="A1889" s="34">
        <v>1952</v>
      </c>
      <c r="B1889" s="7"/>
      <c r="C1889" s="7"/>
      <c r="D1889" s="7" t="str">
        <f t="shared" si="122"/>
        <v/>
      </c>
      <c r="E1889" s="7"/>
      <c r="F1889" s="19" t="str">
        <f t="shared" si="123"/>
        <v/>
      </c>
      <c r="G1889" s="39"/>
      <c r="H1889" s="7" t="str">
        <f t="shared" si="124"/>
        <v>空</v>
      </c>
      <c r="I1889" s="23"/>
      <c r="J1889" s="21"/>
      <c r="K1889" s="7"/>
      <c r="L1889" s="7"/>
      <c r="M1889" s="9"/>
      <c r="N1889" s="68"/>
      <c r="O1889" s="18" t="e">
        <f t="shared" ca="1" si="125"/>
        <v>#VALUE!</v>
      </c>
      <c r="P1889" s="80"/>
      <c r="Q1889" s="80"/>
      <c r="R1889" s="80"/>
      <c r="S1889" s="80"/>
    </row>
    <row r="1890" spans="1:19">
      <c r="A1890" s="34">
        <v>1953</v>
      </c>
      <c r="B1890" s="7"/>
      <c r="C1890" s="7"/>
      <c r="D1890" s="7" t="str">
        <f t="shared" si="122"/>
        <v/>
      </c>
      <c r="E1890" s="7"/>
      <c r="F1890" s="19" t="str">
        <f t="shared" si="123"/>
        <v/>
      </c>
      <c r="G1890" s="39"/>
      <c r="H1890" s="7" t="str">
        <f t="shared" si="124"/>
        <v>空</v>
      </c>
      <c r="I1890" s="23"/>
      <c r="J1890" s="21"/>
      <c r="K1890" s="7"/>
      <c r="L1890" s="7"/>
      <c r="M1890" s="9"/>
      <c r="N1890" s="68"/>
      <c r="O1890" s="18" t="e">
        <f t="shared" ca="1" si="125"/>
        <v>#VALUE!</v>
      </c>
      <c r="P1890" s="80"/>
      <c r="Q1890" s="80"/>
      <c r="R1890" s="80"/>
      <c r="S1890" s="80"/>
    </row>
    <row r="1891" spans="1:19">
      <c r="A1891" s="34">
        <v>1954</v>
      </c>
      <c r="B1891" s="7"/>
      <c r="C1891" s="7"/>
      <c r="D1891" s="7" t="str">
        <f t="shared" si="122"/>
        <v/>
      </c>
      <c r="E1891" s="7"/>
      <c r="F1891" s="19" t="str">
        <f t="shared" si="123"/>
        <v/>
      </c>
      <c r="G1891" s="39"/>
      <c r="H1891" s="7" t="str">
        <f t="shared" si="124"/>
        <v>空</v>
      </c>
      <c r="I1891" s="23"/>
      <c r="J1891" s="21"/>
      <c r="K1891" s="7"/>
      <c r="L1891" s="7"/>
      <c r="M1891" s="9"/>
      <c r="N1891" s="68"/>
      <c r="O1891" s="18" t="e">
        <f t="shared" ca="1" si="125"/>
        <v>#VALUE!</v>
      </c>
      <c r="P1891" s="80"/>
      <c r="Q1891" s="80"/>
      <c r="R1891" s="80"/>
      <c r="S1891" s="80"/>
    </row>
    <row r="1892" spans="1:19">
      <c r="A1892" s="34">
        <v>1955</v>
      </c>
      <c r="B1892" s="7"/>
      <c r="C1892" s="7"/>
      <c r="D1892" s="7" t="str">
        <f t="shared" si="122"/>
        <v/>
      </c>
      <c r="E1892" s="7"/>
      <c r="F1892" s="19" t="str">
        <f t="shared" si="123"/>
        <v/>
      </c>
      <c r="G1892" s="39"/>
      <c r="H1892" s="7" t="str">
        <f t="shared" si="124"/>
        <v>空</v>
      </c>
      <c r="I1892" s="23"/>
      <c r="J1892" s="21"/>
      <c r="K1892" s="7"/>
      <c r="L1892" s="7"/>
      <c r="M1892" s="9"/>
      <c r="N1892" s="68"/>
      <c r="O1892" s="18" t="e">
        <f t="shared" ca="1" si="125"/>
        <v>#VALUE!</v>
      </c>
      <c r="P1892" s="80"/>
      <c r="Q1892" s="80"/>
      <c r="R1892" s="80"/>
      <c r="S1892" s="80"/>
    </row>
    <row r="1893" spans="1:19">
      <c r="A1893" s="34">
        <v>1956</v>
      </c>
      <c r="B1893" s="7"/>
      <c r="C1893" s="7"/>
      <c r="D1893" s="7" t="str">
        <f t="shared" si="122"/>
        <v/>
      </c>
      <c r="E1893" s="7"/>
      <c r="F1893" s="19" t="str">
        <f t="shared" si="123"/>
        <v/>
      </c>
      <c r="G1893" s="39"/>
      <c r="H1893" s="7" t="str">
        <f t="shared" si="124"/>
        <v>空</v>
      </c>
      <c r="I1893" s="23"/>
      <c r="J1893" s="21"/>
      <c r="K1893" s="7"/>
      <c r="L1893" s="7"/>
      <c r="M1893" s="9"/>
      <c r="N1893" s="68"/>
      <c r="O1893" s="18" t="e">
        <f t="shared" ca="1" si="125"/>
        <v>#VALUE!</v>
      </c>
      <c r="P1893" s="80"/>
      <c r="Q1893" s="80"/>
      <c r="R1893" s="80"/>
      <c r="S1893" s="80"/>
    </row>
    <row r="1894" spans="1:19">
      <c r="A1894" s="34">
        <v>1957</v>
      </c>
      <c r="B1894" s="7"/>
      <c r="C1894" s="7"/>
      <c r="D1894" s="7" t="str">
        <f t="shared" si="122"/>
        <v/>
      </c>
      <c r="E1894" s="7"/>
      <c r="F1894" s="19" t="str">
        <f t="shared" si="123"/>
        <v/>
      </c>
      <c r="G1894" s="39"/>
      <c r="H1894" s="7" t="str">
        <f t="shared" si="124"/>
        <v>空</v>
      </c>
      <c r="I1894" s="23"/>
      <c r="J1894" s="21"/>
      <c r="K1894" s="7"/>
      <c r="L1894" s="7"/>
      <c r="M1894" s="9"/>
      <c r="N1894" s="68"/>
      <c r="O1894" s="18" t="e">
        <f t="shared" ca="1" si="125"/>
        <v>#VALUE!</v>
      </c>
      <c r="P1894" s="80"/>
      <c r="Q1894" s="80"/>
      <c r="R1894" s="80"/>
      <c r="S1894" s="80"/>
    </row>
    <row r="1895" spans="1:19">
      <c r="A1895" s="34">
        <v>1958</v>
      </c>
      <c r="B1895" s="7"/>
      <c r="C1895" s="7"/>
      <c r="D1895" s="7" t="str">
        <f t="shared" si="122"/>
        <v/>
      </c>
      <c r="E1895" s="7"/>
      <c r="F1895" s="19" t="str">
        <f t="shared" si="123"/>
        <v/>
      </c>
      <c r="G1895" s="39"/>
      <c r="H1895" s="7" t="str">
        <f t="shared" si="124"/>
        <v>空</v>
      </c>
      <c r="I1895" s="23"/>
      <c r="J1895" s="21"/>
      <c r="K1895" s="7"/>
      <c r="L1895" s="7"/>
      <c r="M1895" s="9"/>
      <c r="N1895" s="68"/>
      <c r="O1895" s="18" t="e">
        <f t="shared" ca="1" si="125"/>
        <v>#VALUE!</v>
      </c>
      <c r="P1895" s="80"/>
      <c r="Q1895" s="80"/>
      <c r="R1895" s="80"/>
      <c r="S1895" s="80"/>
    </row>
    <row r="1896" spans="1:19">
      <c r="A1896" s="34">
        <v>1959</v>
      </c>
      <c r="B1896" s="7"/>
      <c r="C1896" s="7"/>
      <c r="D1896" s="7" t="str">
        <f t="shared" si="122"/>
        <v/>
      </c>
      <c r="E1896" s="7"/>
      <c r="F1896" s="19" t="str">
        <f t="shared" si="123"/>
        <v/>
      </c>
      <c r="G1896" s="39"/>
      <c r="H1896" s="7" t="str">
        <f t="shared" si="124"/>
        <v>空</v>
      </c>
      <c r="I1896" s="23"/>
      <c r="J1896" s="21"/>
      <c r="K1896" s="7"/>
      <c r="L1896" s="7"/>
      <c r="M1896" s="9"/>
      <c r="N1896" s="68"/>
      <c r="O1896" s="18" t="e">
        <f t="shared" ca="1" si="125"/>
        <v>#VALUE!</v>
      </c>
      <c r="P1896" s="80"/>
      <c r="Q1896" s="80"/>
      <c r="R1896" s="80"/>
      <c r="S1896" s="80"/>
    </row>
    <row r="1897" spans="1:19">
      <c r="A1897" s="34">
        <v>1960</v>
      </c>
      <c r="B1897" s="7"/>
      <c r="C1897" s="7"/>
      <c r="D1897" s="7" t="str">
        <f t="shared" si="122"/>
        <v/>
      </c>
      <c r="E1897" s="7"/>
      <c r="F1897" s="19" t="str">
        <f t="shared" si="123"/>
        <v/>
      </c>
      <c r="G1897" s="39"/>
      <c r="H1897" s="7" t="str">
        <f t="shared" si="124"/>
        <v>空</v>
      </c>
      <c r="I1897" s="23"/>
      <c r="J1897" s="21"/>
      <c r="K1897" s="7"/>
      <c r="L1897" s="7"/>
      <c r="M1897" s="9"/>
      <c r="N1897" s="68"/>
      <c r="O1897" s="18" t="e">
        <f t="shared" ca="1" si="125"/>
        <v>#VALUE!</v>
      </c>
      <c r="P1897" s="80"/>
      <c r="Q1897" s="80"/>
      <c r="R1897" s="80"/>
      <c r="S1897" s="80"/>
    </row>
    <row r="1898" spans="1:19">
      <c r="A1898" s="34">
        <v>1961</v>
      </c>
      <c r="B1898" s="7"/>
      <c r="C1898" s="7"/>
      <c r="D1898" s="7" t="str">
        <f t="shared" si="122"/>
        <v/>
      </c>
      <c r="E1898" s="7"/>
      <c r="F1898" s="19" t="str">
        <f t="shared" si="123"/>
        <v/>
      </c>
      <c r="G1898" s="39"/>
      <c r="H1898" s="7" t="str">
        <f t="shared" si="124"/>
        <v>空</v>
      </c>
      <c r="I1898" s="23"/>
      <c r="J1898" s="21"/>
      <c r="K1898" s="7"/>
      <c r="L1898" s="7"/>
      <c r="M1898" s="9"/>
      <c r="N1898" s="68"/>
      <c r="O1898" s="18" t="e">
        <f t="shared" ca="1" si="125"/>
        <v>#VALUE!</v>
      </c>
      <c r="P1898" s="80"/>
      <c r="Q1898" s="80"/>
      <c r="R1898" s="80"/>
      <c r="S1898" s="80"/>
    </row>
    <row r="1899" spans="1:19">
      <c r="A1899" s="34">
        <v>1962</v>
      </c>
      <c r="B1899" s="7"/>
      <c r="C1899" s="7"/>
      <c r="D1899" s="7" t="str">
        <f t="shared" si="122"/>
        <v/>
      </c>
      <c r="E1899" s="7"/>
      <c r="F1899" s="19" t="str">
        <f t="shared" si="123"/>
        <v/>
      </c>
      <c r="G1899" s="39"/>
      <c r="H1899" s="7" t="str">
        <f t="shared" si="124"/>
        <v>空</v>
      </c>
      <c r="I1899" s="23"/>
      <c r="J1899" s="21"/>
      <c r="K1899" s="7"/>
      <c r="L1899" s="7"/>
      <c r="M1899" s="9"/>
      <c r="N1899" s="68"/>
      <c r="O1899" s="18" t="e">
        <f t="shared" ca="1" si="125"/>
        <v>#VALUE!</v>
      </c>
      <c r="P1899" s="80"/>
      <c r="Q1899" s="80"/>
      <c r="R1899" s="80"/>
      <c r="S1899" s="80"/>
    </row>
    <row r="1900" spans="1:19">
      <c r="A1900" s="34">
        <v>1963</v>
      </c>
      <c r="B1900" s="7"/>
      <c r="C1900" s="7"/>
      <c r="D1900" s="7" t="str">
        <f t="shared" si="122"/>
        <v/>
      </c>
      <c r="E1900" s="7"/>
      <c r="F1900" s="19" t="str">
        <f t="shared" si="123"/>
        <v/>
      </c>
      <c r="G1900" s="39"/>
      <c r="H1900" s="7" t="str">
        <f t="shared" si="124"/>
        <v>空</v>
      </c>
      <c r="I1900" s="23"/>
      <c r="J1900" s="21"/>
      <c r="K1900" s="7"/>
      <c r="L1900" s="7"/>
      <c r="M1900" s="9"/>
      <c r="N1900" s="68"/>
      <c r="O1900" s="18" t="e">
        <f t="shared" ca="1" si="125"/>
        <v>#VALUE!</v>
      </c>
      <c r="P1900" s="80"/>
      <c r="Q1900" s="80"/>
      <c r="R1900" s="80"/>
      <c r="S1900" s="80"/>
    </row>
    <row r="1901" spans="1:19">
      <c r="A1901" s="34">
        <v>1964</v>
      </c>
      <c r="B1901" s="7"/>
      <c r="C1901" s="7"/>
      <c r="D1901" s="7" t="str">
        <f t="shared" si="122"/>
        <v/>
      </c>
      <c r="E1901" s="7"/>
      <c r="F1901" s="19" t="str">
        <f t="shared" si="123"/>
        <v/>
      </c>
      <c r="G1901" s="39"/>
      <c r="H1901" s="7" t="str">
        <f t="shared" si="124"/>
        <v>空</v>
      </c>
      <c r="I1901" s="23"/>
      <c r="J1901" s="21"/>
      <c r="K1901" s="7"/>
      <c r="L1901" s="7"/>
      <c r="M1901" s="9"/>
      <c r="N1901" s="68"/>
      <c r="O1901" s="18" t="e">
        <f t="shared" ca="1" si="125"/>
        <v>#VALUE!</v>
      </c>
      <c r="P1901" s="80"/>
      <c r="Q1901" s="80"/>
      <c r="R1901" s="80"/>
      <c r="S1901" s="80"/>
    </row>
    <row r="1902" spans="1:19">
      <c r="A1902" s="34">
        <v>1965</v>
      </c>
      <c r="B1902" s="7"/>
      <c r="C1902" s="7"/>
      <c r="D1902" s="7" t="str">
        <f t="shared" si="122"/>
        <v/>
      </c>
      <c r="E1902" s="7"/>
      <c r="F1902" s="19" t="str">
        <f t="shared" si="123"/>
        <v/>
      </c>
      <c r="G1902" s="39"/>
      <c r="H1902" s="7" t="str">
        <f t="shared" si="124"/>
        <v>空</v>
      </c>
      <c r="I1902" s="23"/>
      <c r="J1902" s="21"/>
      <c r="K1902" s="7"/>
      <c r="L1902" s="7"/>
      <c r="M1902" s="9"/>
      <c r="N1902" s="68"/>
      <c r="O1902" s="18" t="e">
        <f t="shared" ca="1" si="125"/>
        <v>#VALUE!</v>
      </c>
      <c r="P1902" s="80"/>
      <c r="Q1902" s="80"/>
      <c r="R1902" s="80"/>
      <c r="S1902" s="80"/>
    </row>
    <row r="1903" spans="1:19">
      <c r="A1903" s="34">
        <v>1966</v>
      </c>
      <c r="B1903" s="7"/>
      <c r="C1903" s="7"/>
      <c r="D1903" s="7" t="str">
        <f t="shared" si="122"/>
        <v/>
      </c>
      <c r="E1903" s="7"/>
      <c r="F1903" s="19" t="str">
        <f t="shared" si="123"/>
        <v/>
      </c>
      <c r="G1903" s="39"/>
      <c r="H1903" s="7" t="str">
        <f t="shared" si="124"/>
        <v>空</v>
      </c>
      <c r="I1903" s="23"/>
      <c r="J1903" s="21"/>
      <c r="K1903" s="7"/>
      <c r="L1903" s="7"/>
      <c r="M1903" s="9"/>
      <c r="N1903" s="68"/>
      <c r="O1903" s="18" t="e">
        <f t="shared" ca="1" si="125"/>
        <v>#VALUE!</v>
      </c>
      <c r="P1903" s="80"/>
      <c r="Q1903" s="80"/>
      <c r="R1903" s="80"/>
      <c r="S1903" s="80"/>
    </row>
    <row r="1904" spans="1:19">
      <c r="A1904" s="34">
        <v>1967</v>
      </c>
      <c r="B1904" s="7"/>
      <c r="C1904" s="7"/>
      <c r="D1904" s="7" t="str">
        <f t="shared" si="122"/>
        <v/>
      </c>
      <c r="E1904" s="7"/>
      <c r="F1904" s="19" t="str">
        <f t="shared" si="123"/>
        <v/>
      </c>
      <c r="G1904" s="39"/>
      <c r="H1904" s="7" t="str">
        <f t="shared" si="124"/>
        <v>空</v>
      </c>
      <c r="I1904" s="23"/>
      <c r="J1904" s="21"/>
      <c r="K1904" s="7"/>
      <c r="L1904" s="7"/>
      <c r="M1904" s="9"/>
      <c r="N1904" s="68"/>
      <c r="O1904" s="18" t="e">
        <f t="shared" ca="1" si="125"/>
        <v>#VALUE!</v>
      </c>
      <c r="P1904" s="80"/>
      <c r="Q1904" s="80"/>
      <c r="R1904" s="80"/>
      <c r="S1904" s="80"/>
    </row>
    <row r="1905" spans="1:19">
      <c r="A1905" s="34">
        <v>1968</v>
      </c>
      <c r="B1905" s="7"/>
      <c r="C1905" s="7"/>
      <c r="D1905" s="7" t="str">
        <f t="shared" si="122"/>
        <v/>
      </c>
      <c r="E1905" s="7"/>
      <c r="F1905" s="19" t="str">
        <f t="shared" si="123"/>
        <v/>
      </c>
      <c r="G1905" s="39"/>
      <c r="H1905" s="7" t="str">
        <f t="shared" si="124"/>
        <v>空</v>
      </c>
      <c r="I1905" s="23"/>
      <c r="J1905" s="21"/>
      <c r="K1905" s="7"/>
      <c r="L1905" s="7"/>
      <c r="M1905" s="9"/>
      <c r="N1905" s="68"/>
      <c r="O1905" s="18" t="e">
        <f t="shared" ca="1" si="125"/>
        <v>#VALUE!</v>
      </c>
      <c r="P1905" s="80"/>
      <c r="Q1905" s="80"/>
      <c r="R1905" s="80"/>
      <c r="S1905" s="80"/>
    </row>
    <row r="1906" spans="1:19">
      <c r="A1906" s="34">
        <v>1969</v>
      </c>
      <c r="B1906" s="7"/>
      <c r="C1906" s="7"/>
      <c r="D1906" s="7" t="str">
        <f t="shared" si="122"/>
        <v/>
      </c>
      <c r="E1906" s="7"/>
      <c r="F1906" s="19" t="str">
        <f t="shared" si="123"/>
        <v/>
      </c>
      <c r="G1906" s="39"/>
      <c r="H1906" s="7" t="str">
        <f t="shared" si="124"/>
        <v>空</v>
      </c>
      <c r="I1906" s="23"/>
      <c r="J1906" s="21"/>
      <c r="K1906" s="7"/>
      <c r="L1906" s="7"/>
      <c r="M1906" s="9"/>
      <c r="N1906" s="68"/>
      <c r="O1906" s="18" t="e">
        <f t="shared" ca="1" si="125"/>
        <v>#VALUE!</v>
      </c>
      <c r="P1906" s="80"/>
      <c r="Q1906" s="80"/>
      <c r="R1906" s="80"/>
      <c r="S1906" s="80"/>
    </row>
    <row r="1907" spans="1:19">
      <c r="A1907" s="34">
        <v>1970</v>
      </c>
      <c r="B1907" s="7"/>
      <c r="C1907" s="7"/>
      <c r="D1907" s="7" t="str">
        <f t="shared" si="122"/>
        <v/>
      </c>
      <c r="E1907" s="7"/>
      <c r="F1907" s="19" t="str">
        <f t="shared" si="123"/>
        <v/>
      </c>
      <c r="G1907" s="39"/>
      <c r="H1907" s="7" t="str">
        <f t="shared" si="124"/>
        <v>空</v>
      </c>
      <c r="I1907" s="23"/>
      <c r="J1907" s="21"/>
      <c r="K1907" s="7"/>
      <c r="L1907" s="7"/>
      <c r="M1907" s="9"/>
      <c r="N1907" s="68"/>
      <c r="O1907" s="18" t="e">
        <f t="shared" ca="1" si="125"/>
        <v>#VALUE!</v>
      </c>
      <c r="P1907" s="80"/>
      <c r="Q1907" s="80"/>
      <c r="R1907" s="80"/>
      <c r="S1907" s="80"/>
    </row>
    <row r="1908" spans="1:19">
      <c r="A1908" s="34">
        <v>1971</v>
      </c>
      <c r="B1908" s="7"/>
      <c r="C1908" s="7"/>
      <c r="D1908" s="7" t="str">
        <f t="shared" si="122"/>
        <v/>
      </c>
      <c r="E1908" s="7"/>
      <c r="F1908" s="19" t="str">
        <f t="shared" si="123"/>
        <v/>
      </c>
      <c r="G1908" s="39"/>
      <c r="H1908" s="7" t="str">
        <f t="shared" si="124"/>
        <v>空</v>
      </c>
      <c r="I1908" s="23"/>
      <c r="J1908" s="21"/>
      <c r="K1908" s="7"/>
      <c r="L1908" s="7"/>
      <c r="M1908" s="9"/>
      <c r="N1908" s="68"/>
      <c r="O1908" s="18" t="e">
        <f t="shared" ca="1" si="125"/>
        <v>#VALUE!</v>
      </c>
      <c r="P1908" s="80"/>
      <c r="Q1908" s="80"/>
      <c r="R1908" s="80"/>
      <c r="S1908" s="80"/>
    </row>
    <row r="1909" spans="1:19">
      <c r="A1909" s="34">
        <v>1972</v>
      </c>
      <c r="B1909" s="7"/>
      <c r="C1909" s="7"/>
      <c r="D1909" s="7" t="str">
        <f t="shared" si="122"/>
        <v/>
      </c>
      <c r="E1909" s="7"/>
      <c r="F1909" s="19" t="str">
        <f t="shared" si="123"/>
        <v/>
      </c>
      <c r="G1909" s="39"/>
      <c r="H1909" s="7" t="str">
        <f t="shared" si="124"/>
        <v>空</v>
      </c>
      <c r="I1909" s="23"/>
      <c r="J1909" s="21"/>
      <c r="K1909" s="7"/>
      <c r="L1909" s="7"/>
      <c r="M1909" s="9"/>
      <c r="N1909" s="68"/>
      <c r="O1909" s="18" t="e">
        <f t="shared" ca="1" si="125"/>
        <v>#VALUE!</v>
      </c>
      <c r="P1909" s="80"/>
      <c r="Q1909" s="80"/>
      <c r="R1909" s="80"/>
      <c r="S1909" s="80"/>
    </row>
    <row r="1910" spans="1:19">
      <c r="A1910" s="34">
        <v>1973</v>
      </c>
      <c r="B1910" s="7"/>
      <c r="C1910" s="7"/>
      <c r="D1910" s="7" t="str">
        <f t="shared" si="122"/>
        <v/>
      </c>
      <c r="E1910" s="7"/>
      <c r="F1910" s="19" t="str">
        <f t="shared" si="123"/>
        <v/>
      </c>
      <c r="G1910" s="39"/>
      <c r="H1910" s="7" t="str">
        <f t="shared" si="124"/>
        <v>空</v>
      </c>
      <c r="I1910" s="23"/>
      <c r="J1910" s="21"/>
      <c r="K1910" s="7"/>
      <c r="L1910" s="7"/>
      <c r="M1910" s="9"/>
      <c r="N1910" s="68"/>
      <c r="O1910" s="18" t="e">
        <f t="shared" ca="1" si="125"/>
        <v>#VALUE!</v>
      </c>
      <c r="P1910" s="80"/>
      <c r="Q1910" s="80"/>
      <c r="R1910" s="80"/>
      <c r="S1910" s="80"/>
    </row>
    <row r="1911" spans="1:19">
      <c r="A1911" s="34">
        <v>1974</v>
      </c>
      <c r="B1911" s="7"/>
      <c r="C1911" s="7"/>
      <c r="D1911" s="7" t="str">
        <f t="shared" si="122"/>
        <v/>
      </c>
      <c r="E1911" s="7"/>
      <c r="F1911" s="19" t="str">
        <f t="shared" si="123"/>
        <v/>
      </c>
      <c r="G1911" s="39"/>
      <c r="H1911" s="7" t="str">
        <f t="shared" si="124"/>
        <v>空</v>
      </c>
      <c r="I1911" s="23"/>
      <c r="J1911" s="21"/>
      <c r="K1911" s="7"/>
      <c r="L1911" s="7"/>
      <c r="M1911" s="9"/>
      <c r="N1911" s="68"/>
      <c r="O1911" s="18" t="e">
        <f t="shared" ca="1" si="125"/>
        <v>#VALUE!</v>
      </c>
      <c r="P1911" s="80"/>
      <c r="Q1911" s="80"/>
      <c r="R1911" s="80"/>
      <c r="S1911" s="80"/>
    </row>
    <row r="1912" spans="1:19">
      <c r="A1912" s="34">
        <v>1975</v>
      </c>
      <c r="B1912" s="7"/>
      <c r="C1912" s="7"/>
      <c r="D1912" s="7" t="str">
        <f t="shared" si="122"/>
        <v/>
      </c>
      <c r="E1912" s="7"/>
      <c r="F1912" s="19" t="str">
        <f t="shared" si="123"/>
        <v/>
      </c>
      <c r="G1912" s="39"/>
      <c r="H1912" s="7" t="str">
        <f t="shared" si="124"/>
        <v>空</v>
      </c>
      <c r="I1912" s="23"/>
      <c r="J1912" s="21"/>
      <c r="K1912" s="7"/>
      <c r="L1912" s="7"/>
      <c r="M1912" s="9"/>
      <c r="N1912" s="68"/>
      <c r="O1912" s="18" t="e">
        <f t="shared" ca="1" si="125"/>
        <v>#VALUE!</v>
      </c>
      <c r="P1912" s="80"/>
      <c r="Q1912" s="80"/>
      <c r="R1912" s="80"/>
      <c r="S1912" s="80"/>
    </row>
    <row r="1913" spans="1:19">
      <c r="A1913" s="34">
        <v>1976</v>
      </c>
      <c r="B1913" s="7"/>
      <c r="C1913" s="7"/>
      <c r="D1913" s="7" t="str">
        <f t="shared" si="122"/>
        <v/>
      </c>
      <c r="E1913" s="7"/>
      <c r="F1913" s="19" t="str">
        <f t="shared" si="123"/>
        <v/>
      </c>
      <c r="G1913" s="39"/>
      <c r="H1913" s="7" t="str">
        <f t="shared" si="124"/>
        <v>空</v>
      </c>
      <c r="I1913" s="23"/>
      <c r="J1913" s="21"/>
      <c r="K1913" s="7"/>
      <c r="L1913" s="7"/>
      <c r="M1913" s="9"/>
      <c r="N1913" s="68"/>
      <c r="O1913" s="18" t="e">
        <f t="shared" ca="1" si="125"/>
        <v>#VALUE!</v>
      </c>
      <c r="P1913" s="80"/>
      <c r="Q1913" s="80"/>
      <c r="R1913" s="80"/>
      <c r="S1913" s="80"/>
    </row>
    <row r="1914" spans="1:19">
      <c r="A1914" s="34">
        <v>1977</v>
      </c>
      <c r="B1914" s="7"/>
      <c r="C1914" s="7"/>
      <c r="D1914" s="7" t="str">
        <f t="shared" si="122"/>
        <v/>
      </c>
      <c r="E1914" s="7"/>
      <c r="F1914" s="19" t="str">
        <f t="shared" si="123"/>
        <v/>
      </c>
      <c r="G1914" s="39"/>
      <c r="H1914" s="7" t="str">
        <f t="shared" si="124"/>
        <v>空</v>
      </c>
      <c r="I1914" s="23"/>
      <c r="J1914" s="21"/>
      <c r="K1914" s="7"/>
      <c r="L1914" s="7"/>
      <c r="M1914" s="9"/>
      <c r="N1914" s="68"/>
      <c r="O1914" s="18" t="e">
        <f t="shared" ca="1" si="125"/>
        <v>#VALUE!</v>
      </c>
      <c r="P1914" s="80"/>
      <c r="Q1914" s="80"/>
      <c r="R1914" s="80"/>
      <c r="S1914" s="80"/>
    </row>
    <row r="1915" spans="1:19">
      <c r="A1915" s="34">
        <v>1978</v>
      </c>
      <c r="B1915" s="7"/>
      <c r="C1915" s="7"/>
      <c r="D1915" s="7" t="str">
        <f t="shared" si="122"/>
        <v/>
      </c>
      <c r="E1915" s="7"/>
      <c r="F1915" s="19" t="str">
        <f t="shared" si="123"/>
        <v/>
      </c>
      <c r="G1915" s="39"/>
      <c r="H1915" s="7" t="str">
        <f t="shared" si="124"/>
        <v>空</v>
      </c>
      <c r="I1915" s="23"/>
      <c r="J1915" s="21"/>
      <c r="K1915" s="7"/>
      <c r="L1915" s="7"/>
      <c r="M1915" s="9"/>
      <c r="N1915" s="68"/>
      <c r="O1915" s="18" t="e">
        <f t="shared" ca="1" si="125"/>
        <v>#VALUE!</v>
      </c>
      <c r="P1915" s="80"/>
      <c r="Q1915" s="80"/>
      <c r="R1915" s="80"/>
      <c r="S1915" s="80"/>
    </row>
    <row r="1916" spans="1:19">
      <c r="A1916" s="34">
        <v>1979</v>
      </c>
      <c r="B1916" s="7"/>
      <c r="C1916" s="7"/>
      <c r="D1916" s="7" t="str">
        <f t="shared" si="122"/>
        <v/>
      </c>
      <c r="E1916" s="7"/>
      <c r="F1916" s="19" t="str">
        <f t="shared" si="123"/>
        <v/>
      </c>
      <c r="G1916" s="39"/>
      <c r="H1916" s="7" t="str">
        <f t="shared" si="124"/>
        <v>空</v>
      </c>
      <c r="I1916" s="23"/>
      <c r="J1916" s="21"/>
      <c r="K1916" s="7"/>
      <c r="L1916" s="7"/>
      <c r="M1916" s="9"/>
      <c r="N1916" s="68"/>
      <c r="O1916" s="18" t="e">
        <f t="shared" ca="1" si="125"/>
        <v>#VALUE!</v>
      </c>
      <c r="P1916" s="80"/>
      <c r="Q1916" s="80"/>
      <c r="R1916" s="80"/>
      <c r="S1916" s="80"/>
    </row>
    <row r="1917" spans="1:19">
      <c r="A1917" s="34">
        <v>1980</v>
      </c>
      <c r="B1917" s="7"/>
      <c r="C1917" s="7"/>
      <c r="D1917" s="7" t="str">
        <f t="shared" si="122"/>
        <v/>
      </c>
      <c r="E1917" s="7"/>
      <c r="F1917" s="19" t="str">
        <f t="shared" si="123"/>
        <v/>
      </c>
      <c r="G1917" s="39"/>
      <c r="H1917" s="7" t="str">
        <f t="shared" si="124"/>
        <v>空</v>
      </c>
      <c r="I1917" s="23"/>
      <c r="J1917" s="21"/>
      <c r="K1917" s="7"/>
      <c r="L1917" s="7"/>
      <c r="M1917" s="9"/>
      <c r="N1917" s="68"/>
      <c r="O1917" s="18" t="e">
        <f t="shared" ca="1" si="125"/>
        <v>#VALUE!</v>
      </c>
      <c r="P1917" s="80"/>
      <c r="Q1917" s="80"/>
      <c r="R1917" s="80"/>
      <c r="S1917" s="80"/>
    </row>
    <row r="1918" spans="1:19">
      <c r="A1918" s="34">
        <v>1981</v>
      </c>
      <c r="B1918" s="7"/>
      <c r="C1918" s="7"/>
      <c r="D1918" s="7" t="str">
        <f t="shared" si="122"/>
        <v/>
      </c>
      <c r="E1918" s="7"/>
      <c r="F1918" s="19" t="str">
        <f t="shared" si="123"/>
        <v/>
      </c>
      <c r="G1918" s="39"/>
      <c r="H1918" s="7" t="str">
        <f t="shared" si="124"/>
        <v>空</v>
      </c>
      <c r="I1918" s="23"/>
      <c r="J1918" s="21"/>
      <c r="K1918" s="7"/>
      <c r="L1918" s="7"/>
      <c r="M1918" s="9"/>
      <c r="N1918" s="68"/>
      <c r="O1918" s="18" t="e">
        <f t="shared" ca="1" si="125"/>
        <v>#VALUE!</v>
      </c>
      <c r="P1918" s="80"/>
      <c r="Q1918" s="80"/>
      <c r="R1918" s="80"/>
      <c r="S1918" s="80"/>
    </row>
    <row r="1919" spans="1:19">
      <c r="A1919" s="34">
        <v>1982</v>
      </c>
      <c r="B1919" s="7"/>
      <c r="C1919" s="7"/>
      <c r="D1919" s="7" t="str">
        <f t="shared" si="122"/>
        <v/>
      </c>
      <c r="E1919" s="7"/>
      <c r="F1919" s="19" t="str">
        <f t="shared" si="123"/>
        <v/>
      </c>
      <c r="G1919" s="39"/>
      <c r="H1919" s="7" t="str">
        <f t="shared" si="124"/>
        <v>空</v>
      </c>
      <c r="I1919" s="23"/>
      <c r="J1919" s="21"/>
      <c r="K1919" s="7"/>
      <c r="L1919" s="7"/>
      <c r="M1919" s="9"/>
      <c r="N1919" s="68"/>
      <c r="O1919" s="18" t="e">
        <f t="shared" ca="1" si="125"/>
        <v>#VALUE!</v>
      </c>
      <c r="P1919" s="80"/>
      <c r="Q1919" s="80"/>
      <c r="R1919" s="80"/>
      <c r="S1919" s="80"/>
    </row>
    <row r="1920" spans="1:19">
      <c r="A1920" s="34">
        <v>1983</v>
      </c>
      <c r="B1920" s="7"/>
      <c r="C1920" s="7"/>
      <c r="D1920" s="7" t="str">
        <f t="shared" si="122"/>
        <v/>
      </c>
      <c r="E1920" s="7"/>
      <c r="F1920" s="19" t="str">
        <f t="shared" si="123"/>
        <v/>
      </c>
      <c r="G1920" s="39"/>
      <c r="H1920" s="7" t="str">
        <f t="shared" si="124"/>
        <v>空</v>
      </c>
      <c r="I1920" s="23"/>
      <c r="J1920" s="21"/>
      <c r="K1920" s="7"/>
      <c r="L1920" s="7"/>
      <c r="M1920" s="9"/>
      <c r="N1920" s="68"/>
      <c r="O1920" s="18" t="e">
        <f t="shared" ca="1" si="125"/>
        <v>#VALUE!</v>
      </c>
      <c r="P1920" s="80"/>
      <c r="Q1920" s="80"/>
      <c r="R1920" s="80"/>
      <c r="S1920" s="80"/>
    </row>
    <row r="1921" spans="1:19">
      <c r="A1921" s="34">
        <v>1984</v>
      </c>
      <c r="B1921" s="7"/>
      <c r="C1921" s="7"/>
      <c r="D1921" s="7" t="str">
        <f t="shared" si="122"/>
        <v/>
      </c>
      <c r="E1921" s="7"/>
      <c r="F1921" s="19" t="str">
        <f t="shared" si="123"/>
        <v/>
      </c>
      <c r="G1921" s="39"/>
      <c r="H1921" s="7" t="str">
        <f t="shared" si="124"/>
        <v>空</v>
      </c>
      <c r="I1921" s="23"/>
      <c r="J1921" s="21"/>
      <c r="K1921" s="7"/>
      <c r="L1921" s="7"/>
      <c r="M1921" s="9"/>
      <c r="N1921" s="68"/>
      <c r="O1921" s="18" t="e">
        <f t="shared" ca="1" si="125"/>
        <v>#VALUE!</v>
      </c>
      <c r="P1921" s="80"/>
      <c r="Q1921" s="80"/>
      <c r="R1921" s="80"/>
      <c r="S1921" s="80"/>
    </row>
    <row r="1922" spans="1:19">
      <c r="A1922" s="34">
        <v>1985</v>
      </c>
      <c r="B1922" s="7"/>
      <c r="C1922" s="7"/>
      <c r="D1922" s="7" t="str">
        <f t="shared" si="122"/>
        <v/>
      </c>
      <c r="E1922" s="7"/>
      <c r="F1922" s="19" t="str">
        <f t="shared" si="123"/>
        <v/>
      </c>
      <c r="G1922" s="39"/>
      <c r="H1922" s="7" t="str">
        <f t="shared" si="124"/>
        <v>空</v>
      </c>
      <c r="I1922" s="23"/>
      <c r="J1922" s="21"/>
      <c r="K1922" s="7"/>
      <c r="L1922" s="7"/>
      <c r="M1922" s="9"/>
      <c r="N1922" s="68"/>
      <c r="O1922" s="18" t="e">
        <f t="shared" ca="1" si="125"/>
        <v>#VALUE!</v>
      </c>
      <c r="P1922" s="80"/>
      <c r="Q1922" s="80"/>
      <c r="R1922" s="80"/>
      <c r="S1922" s="80"/>
    </row>
    <row r="1923" spans="1:19">
      <c r="A1923" s="34">
        <v>1986</v>
      </c>
      <c r="B1923" s="7"/>
      <c r="C1923" s="7"/>
      <c r="D1923" s="7" t="str">
        <f t="shared" si="122"/>
        <v/>
      </c>
      <c r="E1923" s="7"/>
      <c r="F1923" s="19" t="str">
        <f t="shared" si="123"/>
        <v/>
      </c>
      <c r="G1923" s="39"/>
      <c r="H1923" s="7" t="str">
        <f t="shared" si="124"/>
        <v>空</v>
      </c>
      <c r="I1923" s="23"/>
      <c r="J1923" s="21"/>
      <c r="K1923" s="7"/>
      <c r="L1923" s="7"/>
      <c r="M1923" s="9"/>
      <c r="N1923" s="68"/>
      <c r="O1923" s="18" t="e">
        <f t="shared" ca="1" si="125"/>
        <v>#VALUE!</v>
      </c>
      <c r="P1923" s="80"/>
      <c r="Q1923" s="80"/>
      <c r="R1923" s="80"/>
      <c r="S1923" s="80"/>
    </row>
    <row r="1924" spans="1:19">
      <c r="A1924" s="34">
        <v>1987</v>
      </c>
      <c r="B1924" s="7"/>
      <c r="C1924" s="7"/>
      <c r="D1924" s="7" t="str">
        <f t="shared" si="122"/>
        <v/>
      </c>
      <c r="E1924" s="7"/>
      <c r="F1924" s="19" t="str">
        <f t="shared" si="123"/>
        <v/>
      </c>
      <c r="G1924" s="39"/>
      <c r="H1924" s="7" t="str">
        <f t="shared" si="124"/>
        <v>空</v>
      </c>
      <c r="I1924" s="23"/>
      <c r="J1924" s="21"/>
      <c r="K1924" s="7"/>
      <c r="L1924" s="7"/>
      <c r="M1924" s="9"/>
      <c r="N1924" s="68"/>
      <c r="O1924" s="18" t="e">
        <f t="shared" ca="1" si="125"/>
        <v>#VALUE!</v>
      </c>
      <c r="P1924" s="80"/>
      <c r="Q1924" s="80"/>
      <c r="R1924" s="80"/>
      <c r="S1924" s="80"/>
    </row>
    <row r="1925" spans="1:19">
      <c r="A1925" s="34">
        <v>1988</v>
      </c>
      <c r="B1925" s="7"/>
      <c r="C1925" s="7"/>
      <c r="D1925" s="7" t="str">
        <f t="shared" ref="D1925:D1988" si="126">IF(B1925="","","MSK箱")</f>
        <v/>
      </c>
      <c r="E1925" s="7"/>
      <c r="F1925" s="19" t="str">
        <f t="shared" ref="F1925:F1988" si="127">IF(ISNONTEXT(B1925),"","请输入日期")</f>
        <v/>
      </c>
      <c r="G1925" s="39"/>
      <c r="H1925" s="7" t="str">
        <f t="shared" ref="H1925:H1988" si="128">IF(I1925="","空","重")</f>
        <v>空</v>
      </c>
      <c r="I1925" s="23"/>
      <c r="J1925" s="21"/>
      <c r="K1925" s="7"/>
      <c r="L1925" s="7"/>
      <c r="M1925" s="9"/>
      <c r="N1925" s="68"/>
      <c r="O1925" s="18" t="e">
        <f t="shared" ref="O1925:O1988" ca="1" si="129">IF(ISNONTEXT(J1925),DATEDIF(F1925,TODAY(),"d")&amp;"天","出场")</f>
        <v>#VALUE!</v>
      </c>
      <c r="P1925" s="80"/>
      <c r="Q1925" s="80"/>
      <c r="R1925" s="80"/>
      <c r="S1925" s="80"/>
    </row>
    <row r="1926" spans="1:19">
      <c r="A1926" s="34">
        <v>1989</v>
      </c>
      <c r="B1926" s="7"/>
      <c r="C1926" s="7"/>
      <c r="D1926" s="7" t="str">
        <f t="shared" si="126"/>
        <v/>
      </c>
      <c r="E1926" s="7"/>
      <c r="F1926" s="19" t="str">
        <f t="shared" si="127"/>
        <v/>
      </c>
      <c r="G1926" s="39"/>
      <c r="H1926" s="7" t="str">
        <f t="shared" si="128"/>
        <v>空</v>
      </c>
      <c r="I1926" s="23"/>
      <c r="J1926" s="21"/>
      <c r="K1926" s="7"/>
      <c r="L1926" s="7"/>
      <c r="M1926" s="9"/>
      <c r="N1926" s="68"/>
      <c r="O1926" s="18" t="e">
        <f t="shared" ca="1" si="129"/>
        <v>#VALUE!</v>
      </c>
      <c r="P1926" s="80"/>
      <c r="Q1926" s="80"/>
      <c r="R1926" s="80"/>
      <c r="S1926" s="80"/>
    </row>
    <row r="1927" spans="1:19">
      <c r="A1927" s="34">
        <v>1990</v>
      </c>
      <c r="B1927" s="7"/>
      <c r="C1927" s="7"/>
      <c r="D1927" s="7" t="str">
        <f t="shared" si="126"/>
        <v/>
      </c>
      <c r="E1927" s="7"/>
      <c r="F1927" s="19" t="str">
        <f t="shared" si="127"/>
        <v/>
      </c>
      <c r="G1927" s="39"/>
      <c r="H1927" s="7" t="str">
        <f t="shared" si="128"/>
        <v>空</v>
      </c>
      <c r="I1927" s="23"/>
      <c r="J1927" s="21"/>
      <c r="K1927" s="7"/>
      <c r="L1927" s="7"/>
      <c r="M1927" s="9"/>
      <c r="N1927" s="68"/>
      <c r="O1927" s="18" t="e">
        <f t="shared" ca="1" si="129"/>
        <v>#VALUE!</v>
      </c>
      <c r="P1927" s="80"/>
      <c r="Q1927" s="80"/>
      <c r="R1927" s="80"/>
      <c r="S1927" s="80"/>
    </row>
    <row r="1928" spans="1:19">
      <c r="A1928" s="34">
        <v>1991</v>
      </c>
      <c r="B1928" s="7"/>
      <c r="C1928" s="7"/>
      <c r="D1928" s="7" t="str">
        <f t="shared" si="126"/>
        <v/>
      </c>
      <c r="E1928" s="7"/>
      <c r="F1928" s="19" t="str">
        <f t="shared" si="127"/>
        <v/>
      </c>
      <c r="G1928" s="39"/>
      <c r="H1928" s="7" t="str">
        <f t="shared" si="128"/>
        <v>空</v>
      </c>
      <c r="I1928" s="23"/>
      <c r="J1928" s="21"/>
      <c r="K1928" s="7"/>
      <c r="L1928" s="7"/>
      <c r="M1928" s="9"/>
      <c r="N1928" s="68"/>
      <c r="O1928" s="18" t="e">
        <f t="shared" ca="1" si="129"/>
        <v>#VALUE!</v>
      </c>
      <c r="P1928" s="80"/>
      <c r="Q1928" s="80"/>
      <c r="R1928" s="80"/>
      <c r="S1928" s="80"/>
    </row>
    <row r="1929" spans="1:19">
      <c r="A1929" s="34">
        <v>1992</v>
      </c>
      <c r="B1929" s="7"/>
      <c r="C1929" s="7"/>
      <c r="D1929" s="7" t="str">
        <f t="shared" si="126"/>
        <v/>
      </c>
      <c r="E1929" s="7"/>
      <c r="F1929" s="19" t="str">
        <f t="shared" si="127"/>
        <v/>
      </c>
      <c r="G1929" s="39"/>
      <c r="H1929" s="7" t="str">
        <f t="shared" si="128"/>
        <v>空</v>
      </c>
      <c r="I1929" s="23"/>
      <c r="J1929" s="21"/>
      <c r="K1929" s="7"/>
      <c r="L1929" s="7"/>
      <c r="M1929" s="9"/>
      <c r="N1929" s="68"/>
      <c r="O1929" s="18" t="e">
        <f t="shared" ca="1" si="129"/>
        <v>#VALUE!</v>
      </c>
      <c r="P1929" s="80"/>
      <c r="Q1929" s="80"/>
      <c r="R1929" s="80"/>
      <c r="S1929" s="80"/>
    </row>
    <row r="1930" spans="1:19">
      <c r="A1930" s="34">
        <v>1993</v>
      </c>
      <c r="B1930" s="7"/>
      <c r="C1930" s="7"/>
      <c r="D1930" s="7" t="str">
        <f t="shared" si="126"/>
        <v/>
      </c>
      <c r="E1930" s="7"/>
      <c r="F1930" s="19" t="str">
        <f t="shared" si="127"/>
        <v/>
      </c>
      <c r="G1930" s="39"/>
      <c r="H1930" s="7" t="str">
        <f t="shared" si="128"/>
        <v>空</v>
      </c>
      <c r="I1930" s="23"/>
      <c r="J1930" s="21"/>
      <c r="K1930" s="7"/>
      <c r="L1930" s="7"/>
      <c r="M1930" s="9"/>
      <c r="N1930" s="68"/>
      <c r="O1930" s="18" t="e">
        <f t="shared" ca="1" si="129"/>
        <v>#VALUE!</v>
      </c>
      <c r="P1930" s="80"/>
      <c r="Q1930" s="80"/>
      <c r="R1930" s="80"/>
      <c r="S1930" s="80"/>
    </row>
    <row r="1931" spans="1:19">
      <c r="A1931" s="34">
        <v>1994</v>
      </c>
      <c r="B1931" s="7"/>
      <c r="C1931" s="7"/>
      <c r="D1931" s="7" t="str">
        <f t="shared" si="126"/>
        <v/>
      </c>
      <c r="E1931" s="7"/>
      <c r="F1931" s="19" t="str">
        <f t="shared" si="127"/>
        <v/>
      </c>
      <c r="G1931" s="39"/>
      <c r="H1931" s="7" t="str">
        <f t="shared" si="128"/>
        <v>空</v>
      </c>
      <c r="I1931" s="23"/>
      <c r="J1931" s="21"/>
      <c r="K1931" s="7"/>
      <c r="L1931" s="7"/>
      <c r="M1931" s="9"/>
      <c r="N1931" s="68"/>
      <c r="O1931" s="18" t="e">
        <f t="shared" ca="1" si="129"/>
        <v>#VALUE!</v>
      </c>
      <c r="P1931" s="80"/>
      <c r="Q1931" s="80"/>
      <c r="R1931" s="80"/>
      <c r="S1931" s="80"/>
    </row>
    <row r="1932" spans="1:19">
      <c r="A1932" s="34">
        <v>1995</v>
      </c>
      <c r="B1932" s="7"/>
      <c r="C1932" s="7"/>
      <c r="D1932" s="7" t="str">
        <f t="shared" si="126"/>
        <v/>
      </c>
      <c r="E1932" s="7"/>
      <c r="F1932" s="19" t="str">
        <f t="shared" si="127"/>
        <v/>
      </c>
      <c r="G1932" s="39"/>
      <c r="H1932" s="7" t="str">
        <f t="shared" si="128"/>
        <v>空</v>
      </c>
      <c r="I1932" s="23"/>
      <c r="J1932" s="21"/>
      <c r="K1932" s="7"/>
      <c r="L1932" s="7"/>
      <c r="M1932" s="9"/>
      <c r="N1932" s="68"/>
      <c r="O1932" s="18" t="e">
        <f t="shared" ca="1" si="129"/>
        <v>#VALUE!</v>
      </c>
      <c r="P1932" s="80"/>
      <c r="Q1932" s="80"/>
      <c r="R1932" s="80"/>
      <c r="S1932" s="80"/>
    </row>
    <row r="1933" spans="1:19">
      <c r="A1933" s="34">
        <v>1996</v>
      </c>
      <c r="B1933" s="7"/>
      <c r="C1933" s="7"/>
      <c r="D1933" s="7" t="str">
        <f t="shared" si="126"/>
        <v/>
      </c>
      <c r="E1933" s="7"/>
      <c r="F1933" s="19" t="str">
        <f t="shared" si="127"/>
        <v/>
      </c>
      <c r="G1933" s="39"/>
      <c r="H1933" s="7" t="str">
        <f t="shared" si="128"/>
        <v>空</v>
      </c>
      <c r="I1933" s="23"/>
      <c r="J1933" s="21"/>
      <c r="K1933" s="7"/>
      <c r="L1933" s="7"/>
      <c r="M1933" s="9"/>
      <c r="N1933" s="68"/>
      <c r="O1933" s="18" t="e">
        <f t="shared" ca="1" si="129"/>
        <v>#VALUE!</v>
      </c>
      <c r="P1933" s="80"/>
      <c r="Q1933" s="80"/>
      <c r="R1933" s="80"/>
      <c r="S1933" s="80"/>
    </row>
    <row r="1934" spans="1:19">
      <c r="A1934" s="34">
        <v>1997</v>
      </c>
      <c r="B1934" s="7"/>
      <c r="C1934" s="7"/>
      <c r="D1934" s="7" t="str">
        <f t="shared" si="126"/>
        <v/>
      </c>
      <c r="E1934" s="7"/>
      <c r="F1934" s="19" t="str">
        <f t="shared" si="127"/>
        <v/>
      </c>
      <c r="G1934" s="39"/>
      <c r="H1934" s="7" t="str">
        <f t="shared" si="128"/>
        <v>空</v>
      </c>
      <c r="I1934" s="23"/>
      <c r="J1934" s="21"/>
      <c r="K1934" s="7"/>
      <c r="L1934" s="7"/>
      <c r="M1934" s="9"/>
      <c r="N1934" s="68"/>
      <c r="O1934" s="18" t="e">
        <f t="shared" ca="1" si="129"/>
        <v>#VALUE!</v>
      </c>
      <c r="P1934" s="80"/>
      <c r="Q1934" s="80"/>
      <c r="R1934" s="80"/>
      <c r="S1934" s="80"/>
    </row>
    <row r="1935" spans="1:19">
      <c r="A1935" s="34">
        <v>1998</v>
      </c>
      <c r="B1935" s="7"/>
      <c r="C1935" s="7"/>
      <c r="D1935" s="7" t="str">
        <f t="shared" si="126"/>
        <v/>
      </c>
      <c r="E1935" s="7"/>
      <c r="F1935" s="19" t="str">
        <f t="shared" si="127"/>
        <v/>
      </c>
      <c r="G1935" s="39"/>
      <c r="H1935" s="7" t="str">
        <f t="shared" si="128"/>
        <v>空</v>
      </c>
      <c r="I1935" s="23"/>
      <c r="J1935" s="21"/>
      <c r="K1935" s="7"/>
      <c r="L1935" s="7"/>
      <c r="M1935" s="9"/>
      <c r="N1935" s="68"/>
      <c r="O1935" s="18" t="e">
        <f t="shared" ca="1" si="129"/>
        <v>#VALUE!</v>
      </c>
      <c r="P1935" s="80"/>
      <c r="Q1935" s="80"/>
      <c r="R1935" s="80"/>
      <c r="S1935" s="80"/>
    </row>
    <row r="1936" spans="1:19">
      <c r="A1936" s="34">
        <v>1999</v>
      </c>
      <c r="B1936" s="7"/>
      <c r="C1936" s="7"/>
      <c r="D1936" s="7" t="str">
        <f t="shared" si="126"/>
        <v/>
      </c>
      <c r="E1936" s="7"/>
      <c r="F1936" s="19" t="str">
        <f t="shared" si="127"/>
        <v/>
      </c>
      <c r="G1936" s="39"/>
      <c r="H1936" s="7" t="str">
        <f t="shared" si="128"/>
        <v>空</v>
      </c>
      <c r="I1936" s="23"/>
      <c r="J1936" s="21"/>
      <c r="K1936" s="7"/>
      <c r="L1936" s="7"/>
      <c r="M1936" s="9"/>
      <c r="N1936" s="68"/>
      <c r="O1936" s="18" t="e">
        <f t="shared" ca="1" si="129"/>
        <v>#VALUE!</v>
      </c>
      <c r="P1936" s="80"/>
      <c r="Q1936" s="80"/>
      <c r="R1936" s="80"/>
      <c r="S1936" s="80"/>
    </row>
    <row r="1937" spans="1:19">
      <c r="A1937" s="34">
        <v>2000</v>
      </c>
      <c r="B1937" s="7"/>
      <c r="C1937" s="7"/>
      <c r="D1937" s="7" t="str">
        <f t="shared" si="126"/>
        <v/>
      </c>
      <c r="E1937" s="7"/>
      <c r="F1937" s="19" t="str">
        <f t="shared" si="127"/>
        <v/>
      </c>
      <c r="G1937" s="39"/>
      <c r="H1937" s="7" t="str">
        <f t="shared" si="128"/>
        <v>空</v>
      </c>
      <c r="I1937" s="23"/>
      <c r="J1937" s="21"/>
      <c r="K1937" s="7"/>
      <c r="L1937" s="7"/>
      <c r="M1937" s="9"/>
      <c r="N1937" s="68"/>
      <c r="O1937" s="18" t="e">
        <f t="shared" ca="1" si="129"/>
        <v>#VALUE!</v>
      </c>
      <c r="P1937" s="80"/>
      <c r="Q1937" s="80"/>
      <c r="R1937" s="80"/>
      <c r="S1937" s="80"/>
    </row>
    <row r="1938" spans="1:19">
      <c r="A1938" s="34">
        <v>2001</v>
      </c>
      <c r="B1938" s="7"/>
      <c r="C1938" s="7"/>
      <c r="D1938" s="7" t="str">
        <f t="shared" si="126"/>
        <v/>
      </c>
      <c r="E1938" s="7"/>
      <c r="F1938" s="19" t="str">
        <f t="shared" si="127"/>
        <v/>
      </c>
      <c r="G1938" s="39"/>
      <c r="H1938" s="7" t="str">
        <f t="shared" si="128"/>
        <v>空</v>
      </c>
      <c r="I1938" s="23"/>
      <c r="J1938" s="21"/>
      <c r="K1938" s="7"/>
      <c r="L1938" s="7"/>
      <c r="M1938" s="9"/>
      <c r="N1938" s="68"/>
      <c r="O1938" s="18" t="e">
        <f t="shared" ca="1" si="129"/>
        <v>#VALUE!</v>
      </c>
      <c r="P1938" s="80"/>
      <c r="Q1938" s="80"/>
      <c r="R1938" s="80"/>
      <c r="S1938" s="80"/>
    </row>
    <row r="1939" spans="1:19">
      <c r="A1939" s="34">
        <v>2002</v>
      </c>
      <c r="B1939" s="7"/>
      <c r="C1939" s="7"/>
      <c r="D1939" s="7" t="str">
        <f t="shared" si="126"/>
        <v/>
      </c>
      <c r="E1939" s="7"/>
      <c r="F1939" s="19" t="str">
        <f t="shared" si="127"/>
        <v/>
      </c>
      <c r="G1939" s="39"/>
      <c r="H1939" s="7" t="str">
        <f t="shared" si="128"/>
        <v>空</v>
      </c>
      <c r="I1939" s="23"/>
      <c r="J1939" s="21"/>
      <c r="K1939" s="7"/>
      <c r="L1939" s="7"/>
      <c r="M1939" s="9"/>
      <c r="N1939" s="68"/>
      <c r="O1939" s="18" t="e">
        <f t="shared" ca="1" si="129"/>
        <v>#VALUE!</v>
      </c>
      <c r="P1939" s="80"/>
      <c r="Q1939" s="80"/>
      <c r="R1939" s="80"/>
      <c r="S1939" s="80"/>
    </row>
    <row r="1940" spans="1:19">
      <c r="A1940" s="34">
        <v>2003</v>
      </c>
      <c r="B1940" s="7"/>
      <c r="C1940" s="7"/>
      <c r="D1940" s="7" t="str">
        <f t="shared" si="126"/>
        <v/>
      </c>
      <c r="E1940" s="7"/>
      <c r="F1940" s="19" t="str">
        <f t="shared" si="127"/>
        <v/>
      </c>
      <c r="G1940" s="39"/>
      <c r="H1940" s="7" t="str">
        <f t="shared" si="128"/>
        <v>空</v>
      </c>
      <c r="I1940" s="23"/>
      <c r="J1940" s="21"/>
      <c r="K1940" s="7"/>
      <c r="L1940" s="7"/>
      <c r="M1940" s="9"/>
      <c r="N1940" s="68"/>
      <c r="O1940" s="18" t="e">
        <f t="shared" ca="1" si="129"/>
        <v>#VALUE!</v>
      </c>
      <c r="P1940" s="80"/>
      <c r="Q1940" s="80"/>
      <c r="R1940" s="80"/>
      <c r="S1940" s="80"/>
    </row>
    <row r="1941" spans="1:19">
      <c r="A1941" s="34">
        <v>2004</v>
      </c>
      <c r="B1941" s="7"/>
      <c r="C1941" s="7"/>
      <c r="D1941" s="7" t="str">
        <f t="shared" si="126"/>
        <v/>
      </c>
      <c r="E1941" s="7"/>
      <c r="F1941" s="19" t="str">
        <f t="shared" si="127"/>
        <v/>
      </c>
      <c r="G1941" s="39"/>
      <c r="H1941" s="7" t="str">
        <f t="shared" si="128"/>
        <v>空</v>
      </c>
      <c r="I1941" s="23"/>
      <c r="J1941" s="21"/>
      <c r="K1941" s="7"/>
      <c r="L1941" s="7"/>
      <c r="M1941" s="9"/>
      <c r="N1941" s="68"/>
      <c r="O1941" s="18" t="e">
        <f t="shared" ca="1" si="129"/>
        <v>#VALUE!</v>
      </c>
      <c r="P1941" s="80"/>
      <c r="Q1941" s="80"/>
      <c r="R1941" s="80"/>
      <c r="S1941" s="80"/>
    </row>
    <row r="1942" spans="1:19">
      <c r="A1942" s="34">
        <v>2005</v>
      </c>
      <c r="B1942" s="7"/>
      <c r="C1942" s="7"/>
      <c r="D1942" s="7" t="str">
        <f t="shared" si="126"/>
        <v/>
      </c>
      <c r="E1942" s="7"/>
      <c r="F1942" s="19" t="str">
        <f t="shared" si="127"/>
        <v/>
      </c>
      <c r="G1942" s="39"/>
      <c r="H1942" s="7" t="str">
        <f t="shared" si="128"/>
        <v>空</v>
      </c>
      <c r="I1942" s="23"/>
      <c r="J1942" s="21"/>
      <c r="K1942" s="7"/>
      <c r="L1942" s="7"/>
      <c r="M1942" s="9"/>
      <c r="N1942" s="68"/>
      <c r="O1942" s="18" t="e">
        <f t="shared" ca="1" si="129"/>
        <v>#VALUE!</v>
      </c>
      <c r="P1942" s="80"/>
      <c r="Q1942" s="80"/>
      <c r="R1942" s="80"/>
      <c r="S1942" s="80"/>
    </row>
    <row r="1943" spans="1:19">
      <c r="A1943" s="34">
        <v>2006</v>
      </c>
      <c r="B1943" s="7"/>
      <c r="C1943" s="7"/>
      <c r="D1943" s="7" t="str">
        <f t="shared" si="126"/>
        <v/>
      </c>
      <c r="E1943" s="7"/>
      <c r="F1943" s="19" t="str">
        <f t="shared" si="127"/>
        <v/>
      </c>
      <c r="G1943" s="39"/>
      <c r="H1943" s="7" t="str">
        <f t="shared" si="128"/>
        <v>空</v>
      </c>
      <c r="I1943" s="23"/>
      <c r="J1943" s="21"/>
      <c r="K1943" s="7"/>
      <c r="L1943" s="7"/>
      <c r="M1943" s="9"/>
      <c r="N1943" s="68"/>
      <c r="O1943" s="18" t="e">
        <f t="shared" ca="1" si="129"/>
        <v>#VALUE!</v>
      </c>
      <c r="P1943" s="80"/>
      <c r="Q1943" s="80"/>
      <c r="R1943" s="80"/>
      <c r="S1943" s="80"/>
    </row>
    <row r="1944" spans="1:19">
      <c r="A1944" s="34">
        <v>2007</v>
      </c>
      <c r="B1944" s="7"/>
      <c r="C1944" s="7"/>
      <c r="D1944" s="7" t="str">
        <f t="shared" si="126"/>
        <v/>
      </c>
      <c r="E1944" s="7"/>
      <c r="F1944" s="19" t="str">
        <f t="shared" si="127"/>
        <v/>
      </c>
      <c r="G1944" s="39"/>
      <c r="H1944" s="7" t="str">
        <f t="shared" si="128"/>
        <v>空</v>
      </c>
      <c r="I1944" s="23"/>
      <c r="J1944" s="21"/>
      <c r="K1944" s="7"/>
      <c r="L1944" s="7"/>
      <c r="M1944" s="9"/>
      <c r="N1944" s="68"/>
      <c r="O1944" s="18" t="e">
        <f t="shared" ca="1" si="129"/>
        <v>#VALUE!</v>
      </c>
      <c r="P1944" s="80"/>
      <c r="Q1944" s="80"/>
      <c r="R1944" s="80"/>
      <c r="S1944" s="80"/>
    </row>
    <row r="1945" spans="1:19">
      <c r="A1945" s="34">
        <v>2008</v>
      </c>
      <c r="B1945" s="7"/>
      <c r="C1945" s="7"/>
      <c r="D1945" s="7" t="str">
        <f t="shared" si="126"/>
        <v/>
      </c>
      <c r="E1945" s="7"/>
      <c r="F1945" s="19" t="str">
        <f t="shared" si="127"/>
        <v/>
      </c>
      <c r="G1945" s="39"/>
      <c r="H1945" s="7" t="str">
        <f t="shared" si="128"/>
        <v>空</v>
      </c>
      <c r="I1945" s="23"/>
      <c r="J1945" s="21"/>
      <c r="K1945" s="7"/>
      <c r="L1945" s="7"/>
      <c r="M1945" s="9"/>
      <c r="N1945" s="68"/>
      <c r="O1945" s="18" t="e">
        <f t="shared" ca="1" si="129"/>
        <v>#VALUE!</v>
      </c>
      <c r="P1945" s="80"/>
      <c r="Q1945" s="80"/>
      <c r="R1945" s="80"/>
      <c r="S1945" s="80"/>
    </row>
    <row r="1946" spans="1:19">
      <c r="A1946" s="34">
        <v>2009</v>
      </c>
      <c r="B1946" s="7"/>
      <c r="C1946" s="7"/>
      <c r="D1946" s="7" t="str">
        <f t="shared" si="126"/>
        <v/>
      </c>
      <c r="E1946" s="7"/>
      <c r="F1946" s="19" t="str">
        <f t="shared" si="127"/>
        <v/>
      </c>
      <c r="G1946" s="39"/>
      <c r="H1946" s="7" t="str">
        <f t="shared" si="128"/>
        <v>空</v>
      </c>
      <c r="I1946" s="23"/>
      <c r="J1946" s="21"/>
      <c r="K1946" s="7"/>
      <c r="L1946" s="7"/>
      <c r="M1946" s="9"/>
      <c r="N1946" s="68"/>
      <c r="O1946" s="18" t="e">
        <f t="shared" ca="1" si="129"/>
        <v>#VALUE!</v>
      </c>
      <c r="P1946" s="80"/>
      <c r="Q1946" s="80"/>
      <c r="R1946" s="80"/>
      <c r="S1946" s="80"/>
    </row>
    <row r="1947" spans="1:19">
      <c r="A1947" s="34">
        <v>2010</v>
      </c>
      <c r="B1947" s="7"/>
      <c r="C1947" s="7"/>
      <c r="D1947" s="7" t="str">
        <f t="shared" si="126"/>
        <v/>
      </c>
      <c r="E1947" s="7"/>
      <c r="F1947" s="19" t="str">
        <f t="shared" si="127"/>
        <v/>
      </c>
      <c r="G1947" s="39"/>
      <c r="H1947" s="7" t="str">
        <f t="shared" si="128"/>
        <v>空</v>
      </c>
      <c r="I1947" s="23"/>
      <c r="J1947" s="21"/>
      <c r="K1947" s="7"/>
      <c r="L1947" s="7"/>
      <c r="M1947" s="9"/>
      <c r="N1947" s="68"/>
      <c r="O1947" s="18" t="e">
        <f t="shared" ca="1" si="129"/>
        <v>#VALUE!</v>
      </c>
      <c r="P1947" s="80"/>
      <c r="Q1947" s="80"/>
      <c r="R1947" s="80"/>
      <c r="S1947" s="80"/>
    </row>
    <row r="1948" spans="1:19">
      <c r="A1948" s="34">
        <v>2011</v>
      </c>
      <c r="B1948" s="7"/>
      <c r="C1948" s="7"/>
      <c r="D1948" s="7" t="str">
        <f t="shared" si="126"/>
        <v/>
      </c>
      <c r="E1948" s="7"/>
      <c r="F1948" s="19" t="str">
        <f t="shared" si="127"/>
        <v/>
      </c>
      <c r="G1948" s="39"/>
      <c r="H1948" s="7" t="str">
        <f t="shared" si="128"/>
        <v>空</v>
      </c>
      <c r="I1948" s="23"/>
      <c r="J1948" s="21"/>
      <c r="K1948" s="7"/>
      <c r="L1948" s="7"/>
      <c r="M1948" s="9"/>
      <c r="N1948" s="68"/>
      <c r="O1948" s="18" t="e">
        <f t="shared" ca="1" si="129"/>
        <v>#VALUE!</v>
      </c>
      <c r="P1948" s="80"/>
      <c r="Q1948" s="80"/>
      <c r="R1948" s="80"/>
      <c r="S1948" s="80"/>
    </row>
    <row r="1949" spans="1:19">
      <c r="A1949" s="34">
        <v>2012</v>
      </c>
      <c r="B1949" s="7"/>
      <c r="C1949" s="7"/>
      <c r="D1949" s="7" t="str">
        <f t="shared" si="126"/>
        <v/>
      </c>
      <c r="E1949" s="7"/>
      <c r="F1949" s="19" t="str">
        <f t="shared" si="127"/>
        <v/>
      </c>
      <c r="G1949" s="39"/>
      <c r="H1949" s="7" t="str">
        <f t="shared" si="128"/>
        <v>空</v>
      </c>
      <c r="I1949" s="23"/>
      <c r="J1949" s="21"/>
      <c r="K1949" s="7"/>
      <c r="L1949" s="7"/>
      <c r="M1949" s="9"/>
      <c r="N1949" s="68"/>
      <c r="O1949" s="18" t="e">
        <f t="shared" ca="1" si="129"/>
        <v>#VALUE!</v>
      </c>
      <c r="P1949" s="80"/>
      <c r="Q1949" s="80"/>
      <c r="R1949" s="80"/>
      <c r="S1949" s="80"/>
    </row>
    <row r="1950" spans="1:19">
      <c r="A1950" s="34">
        <v>2013</v>
      </c>
      <c r="B1950" s="7"/>
      <c r="C1950" s="7"/>
      <c r="D1950" s="7" t="str">
        <f t="shared" si="126"/>
        <v/>
      </c>
      <c r="E1950" s="7"/>
      <c r="F1950" s="19" t="str">
        <f t="shared" si="127"/>
        <v/>
      </c>
      <c r="G1950" s="39"/>
      <c r="H1950" s="7" t="str">
        <f t="shared" si="128"/>
        <v>空</v>
      </c>
      <c r="I1950" s="23"/>
      <c r="J1950" s="21"/>
      <c r="K1950" s="7"/>
      <c r="L1950" s="7"/>
      <c r="M1950" s="9"/>
      <c r="N1950" s="68"/>
      <c r="O1950" s="18" t="e">
        <f t="shared" ca="1" si="129"/>
        <v>#VALUE!</v>
      </c>
      <c r="P1950" s="80"/>
      <c r="Q1950" s="80"/>
      <c r="R1950" s="80"/>
      <c r="S1950" s="80"/>
    </row>
    <row r="1951" spans="1:19">
      <c r="A1951" s="34">
        <v>2014</v>
      </c>
      <c r="B1951" s="7"/>
      <c r="C1951" s="7"/>
      <c r="D1951" s="7" t="str">
        <f t="shared" si="126"/>
        <v/>
      </c>
      <c r="E1951" s="7"/>
      <c r="F1951" s="19" t="str">
        <f t="shared" si="127"/>
        <v/>
      </c>
      <c r="G1951" s="39"/>
      <c r="H1951" s="7" t="str">
        <f t="shared" si="128"/>
        <v>空</v>
      </c>
      <c r="I1951" s="23"/>
      <c r="J1951" s="21"/>
      <c r="K1951" s="7"/>
      <c r="L1951" s="7"/>
      <c r="M1951" s="9"/>
      <c r="N1951" s="68"/>
      <c r="O1951" s="18" t="e">
        <f t="shared" ca="1" si="129"/>
        <v>#VALUE!</v>
      </c>
      <c r="P1951" s="80"/>
      <c r="Q1951" s="80"/>
      <c r="R1951" s="80"/>
      <c r="S1951" s="80"/>
    </row>
    <row r="1952" spans="1:19">
      <c r="A1952" s="34">
        <v>2015</v>
      </c>
      <c r="B1952" s="7"/>
      <c r="C1952" s="7"/>
      <c r="D1952" s="7" t="str">
        <f t="shared" si="126"/>
        <v/>
      </c>
      <c r="E1952" s="7"/>
      <c r="F1952" s="19" t="str">
        <f t="shared" si="127"/>
        <v/>
      </c>
      <c r="G1952" s="39"/>
      <c r="H1952" s="7" t="str">
        <f t="shared" si="128"/>
        <v>空</v>
      </c>
      <c r="I1952" s="23"/>
      <c r="J1952" s="21"/>
      <c r="K1952" s="7"/>
      <c r="L1952" s="7"/>
      <c r="M1952" s="9"/>
      <c r="N1952" s="68"/>
      <c r="O1952" s="18" t="e">
        <f t="shared" ca="1" si="129"/>
        <v>#VALUE!</v>
      </c>
      <c r="P1952" s="80"/>
      <c r="Q1952" s="80"/>
      <c r="R1952" s="80"/>
      <c r="S1952" s="80"/>
    </row>
    <row r="1953" spans="1:19">
      <c r="A1953" s="34">
        <v>2016</v>
      </c>
      <c r="B1953" s="7"/>
      <c r="C1953" s="7"/>
      <c r="D1953" s="7" t="str">
        <f t="shared" si="126"/>
        <v/>
      </c>
      <c r="E1953" s="7"/>
      <c r="F1953" s="19" t="str">
        <f t="shared" si="127"/>
        <v/>
      </c>
      <c r="G1953" s="39"/>
      <c r="H1953" s="7" t="str">
        <f t="shared" si="128"/>
        <v>空</v>
      </c>
      <c r="I1953" s="23"/>
      <c r="J1953" s="21"/>
      <c r="K1953" s="7"/>
      <c r="L1953" s="7"/>
      <c r="M1953" s="9"/>
      <c r="N1953" s="68"/>
      <c r="O1953" s="18" t="e">
        <f t="shared" ca="1" si="129"/>
        <v>#VALUE!</v>
      </c>
      <c r="P1953" s="80"/>
      <c r="Q1953" s="80"/>
      <c r="R1953" s="80"/>
      <c r="S1953" s="80"/>
    </row>
    <row r="1954" spans="1:19">
      <c r="A1954" s="34">
        <v>2017</v>
      </c>
      <c r="B1954" s="7"/>
      <c r="C1954" s="7"/>
      <c r="D1954" s="7" t="str">
        <f t="shared" si="126"/>
        <v/>
      </c>
      <c r="E1954" s="7"/>
      <c r="F1954" s="19" t="str">
        <f t="shared" si="127"/>
        <v/>
      </c>
      <c r="G1954" s="39"/>
      <c r="H1954" s="7" t="str">
        <f t="shared" si="128"/>
        <v>空</v>
      </c>
      <c r="I1954" s="23"/>
      <c r="J1954" s="21"/>
      <c r="K1954" s="7"/>
      <c r="L1954" s="7"/>
      <c r="M1954" s="9"/>
      <c r="N1954" s="68"/>
      <c r="O1954" s="18" t="e">
        <f t="shared" ca="1" si="129"/>
        <v>#VALUE!</v>
      </c>
      <c r="P1954" s="80"/>
      <c r="Q1954" s="80"/>
      <c r="R1954" s="80"/>
      <c r="S1954" s="80"/>
    </row>
    <row r="1955" spans="1:19">
      <c r="A1955" s="34">
        <v>2018</v>
      </c>
      <c r="B1955" s="7"/>
      <c r="C1955" s="7"/>
      <c r="D1955" s="7" t="str">
        <f t="shared" si="126"/>
        <v/>
      </c>
      <c r="E1955" s="7"/>
      <c r="F1955" s="19" t="str">
        <f t="shared" si="127"/>
        <v/>
      </c>
      <c r="G1955" s="39"/>
      <c r="H1955" s="7" t="str">
        <f t="shared" si="128"/>
        <v>空</v>
      </c>
      <c r="I1955" s="23"/>
      <c r="J1955" s="21"/>
      <c r="K1955" s="7"/>
      <c r="L1955" s="7"/>
      <c r="M1955" s="9"/>
      <c r="N1955" s="68"/>
      <c r="O1955" s="18" t="e">
        <f t="shared" ca="1" si="129"/>
        <v>#VALUE!</v>
      </c>
      <c r="P1955" s="80"/>
      <c r="Q1955" s="80"/>
      <c r="R1955" s="80"/>
      <c r="S1955" s="80"/>
    </row>
    <row r="1956" spans="1:19">
      <c r="A1956" s="34">
        <v>2019</v>
      </c>
      <c r="B1956" s="7"/>
      <c r="C1956" s="7"/>
      <c r="D1956" s="7" t="str">
        <f t="shared" si="126"/>
        <v/>
      </c>
      <c r="E1956" s="7"/>
      <c r="F1956" s="19" t="str">
        <f t="shared" si="127"/>
        <v/>
      </c>
      <c r="G1956" s="39"/>
      <c r="H1956" s="7" t="str">
        <f t="shared" si="128"/>
        <v>空</v>
      </c>
      <c r="I1956" s="23"/>
      <c r="J1956" s="21"/>
      <c r="K1956" s="7"/>
      <c r="L1956" s="7"/>
      <c r="M1956" s="9"/>
      <c r="N1956" s="68"/>
      <c r="O1956" s="18" t="e">
        <f t="shared" ca="1" si="129"/>
        <v>#VALUE!</v>
      </c>
      <c r="P1956" s="80"/>
      <c r="Q1956" s="80"/>
      <c r="R1956" s="80"/>
      <c r="S1956" s="80"/>
    </row>
    <row r="1957" spans="1:19">
      <c r="A1957" s="34">
        <v>2020</v>
      </c>
      <c r="B1957" s="7"/>
      <c r="C1957" s="7"/>
      <c r="D1957" s="7" t="str">
        <f t="shared" si="126"/>
        <v/>
      </c>
      <c r="E1957" s="7"/>
      <c r="F1957" s="19" t="str">
        <f t="shared" si="127"/>
        <v/>
      </c>
      <c r="G1957" s="39"/>
      <c r="H1957" s="7" t="str">
        <f t="shared" si="128"/>
        <v>空</v>
      </c>
      <c r="I1957" s="23"/>
      <c r="J1957" s="21"/>
      <c r="K1957" s="7"/>
      <c r="L1957" s="7"/>
      <c r="M1957" s="9"/>
      <c r="N1957" s="68"/>
      <c r="O1957" s="18" t="e">
        <f t="shared" ca="1" si="129"/>
        <v>#VALUE!</v>
      </c>
      <c r="P1957" s="80"/>
      <c r="Q1957" s="80"/>
      <c r="R1957" s="80"/>
      <c r="S1957" s="80"/>
    </row>
    <row r="1958" spans="1:19">
      <c r="A1958" s="34">
        <v>2021</v>
      </c>
      <c r="B1958" s="7"/>
      <c r="C1958" s="7"/>
      <c r="D1958" s="7" t="str">
        <f t="shared" si="126"/>
        <v/>
      </c>
      <c r="E1958" s="7"/>
      <c r="F1958" s="19" t="str">
        <f t="shared" si="127"/>
        <v/>
      </c>
      <c r="G1958" s="39"/>
      <c r="H1958" s="7" t="str">
        <f t="shared" si="128"/>
        <v>空</v>
      </c>
      <c r="I1958" s="23"/>
      <c r="J1958" s="21"/>
      <c r="K1958" s="7"/>
      <c r="L1958" s="7"/>
      <c r="M1958" s="9"/>
      <c r="N1958" s="68"/>
      <c r="O1958" s="18" t="e">
        <f t="shared" ca="1" si="129"/>
        <v>#VALUE!</v>
      </c>
      <c r="P1958" s="80"/>
      <c r="Q1958" s="80"/>
      <c r="R1958" s="80"/>
      <c r="S1958" s="80"/>
    </row>
    <row r="1959" spans="1:19">
      <c r="A1959" s="34">
        <v>2022</v>
      </c>
      <c r="B1959" s="7"/>
      <c r="C1959" s="7"/>
      <c r="D1959" s="7" t="str">
        <f t="shared" si="126"/>
        <v/>
      </c>
      <c r="E1959" s="7"/>
      <c r="F1959" s="19" t="str">
        <f t="shared" si="127"/>
        <v/>
      </c>
      <c r="G1959" s="39"/>
      <c r="H1959" s="7" t="str">
        <f t="shared" si="128"/>
        <v>空</v>
      </c>
      <c r="I1959" s="23"/>
      <c r="J1959" s="21"/>
      <c r="K1959" s="7"/>
      <c r="L1959" s="7"/>
      <c r="M1959" s="9"/>
      <c r="N1959" s="68"/>
      <c r="O1959" s="18" t="e">
        <f t="shared" ca="1" si="129"/>
        <v>#VALUE!</v>
      </c>
      <c r="P1959" s="80"/>
      <c r="Q1959" s="80"/>
      <c r="R1959" s="80"/>
      <c r="S1959" s="80"/>
    </row>
    <row r="1960" spans="1:19">
      <c r="A1960" s="34">
        <v>2023</v>
      </c>
      <c r="B1960" s="7"/>
      <c r="C1960" s="7"/>
      <c r="D1960" s="7" t="str">
        <f t="shared" si="126"/>
        <v/>
      </c>
      <c r="E1960" s="7"/>
      <c r="F1960" s="19" t="str">
        <f t="shared" si="127"/>
        <v/>
      </c>
      <c r="G1960" s="39"/>
      <c r="H1960" s="7" t="str">
        <f t="shared" si="128"/>
        <v>空</v>
      </c>
      <c r="I1960" s="23"/>
      <c r="J1960" s="21"/>
      <c r="K1960" s="7"/>
      <c r="L1960" s="7"/>
      <c r="M1960" s="9"/>
      <c r="N1960" s="68"/>
      <c r="O1960" s="18" t="e">
        <f t="shared" ca="1" si="129"/>
        <v>#VALUE!</v>
      </c>
      <c r="P1960" s="80"/>
      <c r="Q1960" s="80"/>
      <c r="R1960" s="80"/>
      <c r="S1960" s="80"/>
    </row>
    <row r="1961" spans="1:19">
      <c r="A1961" s="34">
        <v>2024</v>
      </c>
      <c r="B1961" s="7"/>
      <c r="C1961" s="7"/>
      <c r="D1961" s="7" t="str">
        <f t="shared" si="126"/>
        <v/>
      </c>
      <c r="E1961" s="7"/>
      <c r="F1961" s="19" t="str">
        <f t="shared" si="127"/>
        <v/>
      </c>
      <c r="G1961" s="39"/>
      <c r="H1961" s="7" t="str">
        <f t="shared" si="128"/>
        <v>空</v>
      </c>
      <c r="I1961" s="23"/>
      <c r="J1961" s="21"/>
      <c r="K1961" s="7"/>
      <c r="L1961" s="7"/>
      <c r="M1961" s="9"/>
      <c r="N1961" s="68"/>
      <c r="O1961" s="18" t="e">
        <f t="shared" ca="1" si="129"/>
        <v>#VALUE!</v>
      </c>
      <c r="P1961" s="80"/>
      <c r="Q1961" s="80"/>
      <c r="R1961" s="80"/>
      <c r="S1961" s="80"/>
    </row>
    <row r="1962" spans="1:19">
      <c r="A1962" s="34">
        <v>2025</v>
      </c>
      <c r="B1962" s="7"/>
      <c r="C1962" s="7"/>
      <c r="D1962" s="7" t="str">
        <f t="shared" si="126"/>
        <v/>
      </c>
      <c r="E1962" s="7"/>
      <c r="F1962" s="19" t="str">
        <f t="shared" si="127"/>
        <v/>
      </c>
      <c r="G1962" s="39"/>
      <c r="H1962" s="7" t="str">
        <f t="shared" si="128"/>
        <v>空</v>
      </c>
      <c r="I1962" s="23"/>
      <c r="J1962" s="21"/>
      <c r="K1962" s="7"/>
      <c r="L1962" s="7"/>
      <c r="M1962" s="9"/>
      <c r="N1962" s="68"/>
      <c r="O1962" s="18" t="e">
        <f t="shared" ca="1" si="129"/>
        <v>#VALUE!</v>
      </c>
      <c r="P1962" s="80"/>
      <c r="Q1962" s="80"/>
      <c r="R1962" s="80"/>
      <c r="S1962" s="80"/>
    </row>
    <row r="1963" spans="1:19">
      <c r="A1963" s="34">
        <v>2026</v>
      </c>
      <c r="B1963" s="7"/>
      <c r="C1963" s="7"/>
      <c r="D1963" s="7" t="str">
        <f t="shared" si="126"/>
        <v/>
      </c>
      <c r="E1963" s="7"/>
      <c r="F1963" s="19" t="str">
        <f t="shared" si="127"/>
        <v/>
      </c>
      <c r="G1963" s="39"/>
      <c r="H1963" s="7" t="str">
        <f t="shared" si="128"/>
        <v>空</v>
      </c>
      <c r="I1963" s="23"/>
      <c r="J1963" s="21"/>
      <c r="K1963" s="7"/>
      <c r="L1963" s="7"/>
      <c r="M1963" s="9"/>
      <c r="N1963" s="68"/>
      <c r="O1963" s="18" t="e">
        <f t="shared" ca="1" si="129"/>
        <v>#VALUE!</v>
      </c>
      <c r="P1963" s="80"/>
      <c r="Q1963" s="80"/>
      <c r="R1963" s="80"/>
      <c r="S1963" s="80"/>
    </row>
    <row r="1964" spans="1:19">
      <c r="A1964" s="34">
        <v>2027</v>
      </c>
      <c r="B1964" s="7"/>
      <c r="C1964" s="7"/>
      <c r="D1964" s="7" t="str">
        <f t="shared" si="126"/>
        <v/>
      </c>
      <c r="E1964" s="7"/>
      <c r="F1964" s="19" t="str">
        <f t="shared" si="127"/>
        <v/>
      </c>
      <c r="G1964" s="39"/>
      <c r="H1964" s="7" t="str">
        <f t="shared" si="128"/>
        <v>空</v>
      </c>
      <c r="I1964" s="23"/>
      <c r="J1964" s="21"/>
      <c r="K1964" s="7"/>
      <c r="L1964" s="7"/>
      <c r="M1964" s="9"/>
      <c r="N1964" s="68"/>
      <c r="O1964" s="18" t="e">
        <f t="shared" ca="1" si="129"/>
        <v>#VALUE!</v>
      </c>
      <c r="P1964" s="80"/>
      <c r="Q1964" s="80"/>
      <c r="R1964" s="80"/>
      <c r="S1964" s="80"/>
    </row>
    <row r="1965" spans="1:19">
      <c r="A1965" s="34">
        <v>2028</v>
      </c>
      <c r="B1965" s="7"/>
      <c r="C1965" s="7"/>
      <c r="D1965" s="7" t="str">
        <f t="shared" si="126"/>
        <v/>
      </c>
      <c r="E1965" s="7"/>
      <c r="F1965" s="19" t="str">
        <f t="shared" si="127"/>
        <v/>
      </c>
      <c r="G1965" s="39"/>
      <c r="H1965" s="7" t="str">
        <f t="shared" si="128"/>
        <v>空</v>
      </c>
      <c r="I1965" s="23"/>
      <c r="J1965" s="21"/>
      <c r="K1965" s="7"/>
      <c r="L1965" s="7"/>
      <c r="M1965" s="9"/>
      <c r="N1965" s="68"/>
      <c r="O1965" s="18" t="e">
        <f t="shared" ca="1" si="129"/>
        <v>#VALUE!</v>
      </c>
      <c r="P1965" s="80"/>
      <c r="Q1965" s="80"/>
      <c r="R1965" s="80"/>
      <c r="S1965" s="80"/>
    </row>
    <row r="1966" spans="1:19">
      <c r="A1966" s="34">
        <v>2029</v>
      </c>
      <c r="B1966" s="7"/>
      <c r="C1966" s="7"/>
      <c r="D1966" s="7" t="str">
        <f t="shared" si="126"/>
        <v/>
      </c>
      <c r="E1966" s="7"/>
      <c r="F1966" s="19" t="str">
        <f t="shared" si="127"/>
        <v/>
      </c>
      <c r="G1966" s="39"/>
      <c r="H1966" s="7" t="str">
        <f t="shared" si="128"/>
        <v>空</v>
      </c>
      <c r="I1966" s="23"/>
      <c r="J1966" s="21"/>
      <c r="K1966" s="7"/>
      <c r="L1966" s="7"/>
      <c r="M1966" s="9"/>
      <c r="N1966" s="68"/>
      <c r="O1966" s="18" t="e">
        <f t="shared" ca="1" si="129"/>
        <v>#VALUE!</v>
      </c>
      <c r="P1966" s="80"/>
      <c r="Q1966" s="80"/>
      <c r="R1966" s="80"/>
      <c r="S1966" s="80"/>
    </row>
    <row r="1967" spans="1:19">
      <c r="A1967" s="34">
        <v>2030</v>
      </c>
      <c r="B1967" s="7"/>
      <c r="C1967" s="7"/>
      <c r="D1967" s="7" t="str">
        <f t="shared" si="126"/>
        <v/>
      </c>
      <c r="E1967" s="7"/>
      <c r="F1967" s="19" t="str">
        <f t="shared" si="127"/>
        <v/>
      </c>
      <c r="G1967" s="39"/>
      <c r="H1967" s="7" t="str">
        <f t="shared" si="128"/>
        <v>空</v>
      </c>
      <c r="I1967" s="23"/>
      <c r="J1967" s="21"/>
      <c r="K1967" s="7"/>
      <c r="L1967" s="7"/>
      <c r="M1967" s="9"/>
      <c r="N1967" s="68"/>
      <c r="O1967" s="18" t="e">
        <f t="shared" ca="1" si="129"/>
        <v>#VALUE!</v>
      </c>
      <c r="P1967" s="80"/>
      <c r="Q1967" s="80"/>
      <c r="R1967" s="80"/>
      <c r="S1967" s="80"/>
    </row>
    <row r="1968" spans="1:19">
      <c r="A1968" s="34">
        <v>2031</v>
      </c>
      <c r="B1968" s="7"/>
      <c r="C1968" s="7"/>
      <c r="D1968" s="7" t="str">
        <f t="shared" si="126"/>
        <v/>
      </c>
      <c r="E1968" s="7"/>
      <c r="F1968" s="19" t="str">
        <f t="shared" si="127"/>
        <v/>
      </c>
      <c r="G1968" s="39"/>
      <c r="H1968" s="7" t="str">
        <f t="shared" si="128"/>
        <v>空</v>
      </c>
      <c r="I1968" s="23"/>
      <c r="J1968" s="21"/>
      <c r="K1968" s="7"/>
      <c r="L1968" s="7"/>
      <c r="M1968" s="9"/>
      <c r="N1968" s="68"/>
      <c r="O1968" s="18" t="e">
        <f t="shared" ca="1" si="129"/>
        <v>#VALUE!</v>
      </c>
      <c r="P1968" s="80"/>
      <c r="Q1968" s="80"/>
      <c r="R1968" s="80"/>
      <c r="S1968" s="80"/>
    </row>
    <row r="1969" spans="1:19">
      <c r="A1969" s="34">
        <v>2032</v>
      </c>
      <c r="B1969" s="7"/>
      <c r="C1969" s="7"/>
      <c r="D1969" s="7" t="str">
        <f t="shared" si="126"/>
        <v/>
      </c>
      <c r="E1969" s="7"/>
      <c r="F1969" s="19" t="str">
        <f t="shared" si="127"/>
        <v/>
      </c>
      <c r="G1969" s="39"/>
      <c r="H1969" s="7" t="str">
        <f t="shared" si="128"/>
        <v>空</v>
      </c>
      <c r="I1969" s="23"/>
      <c r="J1969" s="21"/>
      <c r="K1969" s="7"/>
      <c r="L1969" s="7"/>
      <c r="M1969" s="9"/>
      <c r="N1969" s="68"/>
      <c r="O1969" s="18" t="e">
        <f t="shared" ca="1" si="129"/>
        <v>#VALUE!</v>
      </c>
      <c r="P1969" s="80"/>
      <c r="Q1969" s="80"/>
      <c r="R1969" s="80"/>
      <c r="S1969" s="80"/>
    </row>
    <row r="1970" spans="1:19">
      <c r="A1970" s="34">
        <v>2033</v>
      </c>
      <c r="B1970" s="7"/>
      <c r="C1970" s="7"/>
      <c r="D1970" s="7" t="str">
        <f t="shared" si="126"/>
        <v/>
      </c>
      <c r="E1970" s="7"/>
      <c r="F1970" s="19" t="str">
        <f t="shared" si="127"/>
        <v/>
      </c>
      <c r="G1970" s="39"/>
      <c r="H1970" s="7" t="str">
        <f t="shared" si="128"/>
        <v>空</v>
      </c>
      <c r="I1970" s="23"/>
      <c r="J1970" s="21"/>
      <c r="K1970" s="7"/>
      <c r="L1970" s="7"/>
      <c r="M1970" s="9"/>
      <c r="N1970" s="68"/>
      <c r="O1970" s="18" t="e">
        <f t="shared" ca="1" si="129"/>
        <v>#VALUE!</v>
      </c>
      <c r="P1970" s="80"/>
      <c r="Q1970" s="80"/>
      <c r="R1970" s="80"/>
      <c r="S1970" s="80"/>
    </row>
    <row r="1971" spans="1:19">
      <c r="A1971" s="34">
        <v>2034</v>
      </c>
      <c r="B1971" s="7"/>
      <c r="C1971" s="7"/>
      <c r="D1971" s="7" t="str">
        <f t="shared" si="126"/>
        <v/>
      </c>
      <c r="E1971" s="7"/>
      <c r="F1971" s="19" t="str">
        <f t="shared" si="127"/>
        <v/>
      </c>
      <c r="G1971" s="39"/>
      <c r="H1971" s="7" t="str">
        <f t="shared" si="128"/>
        <v>空</v>
      </c>
      <c r="I1971" s="23"/>
      <c r="J1971" s="21"/>
      <c r="K1971" s="7"/>
      <c r="L1971" s="7"/>
      <c r="M1971" s="9"/>
      <c r="N1971" s="68"/>
      <c r="O1971" s="18" t="e">
        <f t="shared" ca="1" si="129"/>
        <v>#VALUE!</v>
      </c>
      <c r="P1971" s="80"/>
      <c r="Q1971" s="80"/>
      <c r="R1971" s="80"/>
      <c r="S1971" s="80"/>
    </row>
    <row r="1972" spans="1:19">
      <c r="A1972" s="34">
        <v>2035</v>
      </c>
      <c r="B1972" s="7"/>
      <c r="C1972" s="7"/>
      <c r="D1972" s="7" t="str">
        <f t="shared" si="126"/>
        <v/>
      </c>
      <c r="E1972" s="7"/>
      <c r="F1972" s="19" t="str">
        <f t="shared" si="127"/>
        <v/>
      </c>
      <c r="G1972" s="39"/>
      <c r="H1972" s="7" t="str">
        <f t="shared" si="128"/>
        <v>空</v>
      </c>
      <c r="I1972" s="23"/>
      <c r="J1972" s="21"/>
      <c r="K1972" s="7"/>
      <c r="L1972" s="7"/>
      <c r="M1972" s="9"/>
      <c r="N1972" s="68"/>
      <c r="O1972" s="18" t="e">
        <f t="shared" ca="1" si="129"/>
        <v>#VALUE!</v>
      </c>
      <c r="P1972" s="80"/>
      <c r="Q1972" s="80"/>
      <c r="R1972" s="80"/>
      <c r="S1972" s="80"/>
    </row>
    <row r="1973" spans="1:19">
      <c r="A1973" s="34">
        <v>2036</v>
      </c>
      <c r="B1973" s="7"/>
      <c r="C1973" s="7"/>
      <c r="D1973" s="7" t="str">
        <f t="shared" si="126"/>
        <v/>
      </c>
      <c r="E1973" s="7"/>
      <c r="F1973" s="19" t="str">
        <f t="shared" si="127"/>
        <v/>
      </c>
      <c r="G1973" s="39"/>
      <c r="H1973" s="7" t="str">
        <f t="shared" si="128"/>
        <v>空</v>
      </c>
      <c r="I1973" s="23"/>
      <c r="J1973" s="21"/>
      <c r="K1973" s="7"/>
      <c r="L1973" s="7"/>
      <c r="M1973" s="9"/>
      <c r="N1973" s="68"/>
      <c r="O1973" s="18" t="e">
        <f t="shared" ca="1" si="129"/>
        <v>#VALUE!</v>
      </c>
      <c r="P1973" s="80"/>
      <c r="Q1973" s="80"/>
      <c r="R1973" s="80"/>
      <c r="S1973" s="80"/>
    </row>
    <row r="1974" spans="1:19">
      <c r="A1974" s="34">
        <v>2037</v>
      </c>
      <c r="B1974" s="7"/>
      <c r="C1974" s="7"/>
      <c r="D1974" s="7" t="str">
        <f t="shared" si="126"/>
        <v/>
      </c>
      <c r="E1974" s="7"/>
      <c r="F1974" s="19" t="str">
        <f t="shared" si="127"/>
        <v/>
      </c>
      <c r="G1974" s="39"/>
      <c r="H1974" s="7" t="str">
        <f t="shared" si="128"/>
        <v>空</v>
      </c>
      <c r="I1974" s="23"/>
      <c r="J1974" s="21"/>
      <c r="K1974" s="7"/>
      <c r="L1974" s="7"/>
      <c r="M1974" s="9"/>
      <c r="N1974" s="68"/>
      <c r="O1974" s="18" t="e">
        <f t="shared" ca="1" si="129"/>
        <v>#VALUE!</v>
      </c>
      <c r="P1974" s="80"/>
      <c r="Q1974" s="80"/>
      <c r="R1974" s="80"/>
      <c r="S1974" s="80"/>
    </row>
    <row r="1975" spans="1:19">
      <c r="A1975" s="34">
        <v>2038</v>
      </c>
      <c r="B1975" s="7"/>
      <c r="C1975" s="7"/>
      <c r="D1975" s="7" t="str">
        <f t="shared" si="126"/>
        <v/>
      </c>
      <c r="E1975" s="7"/>
      <c r="F1975" s="19" t="str">
        <f t="shared" si="127"/>
        <v/>
      </c>
      <c r="G1975" s="39"/>
      <c r="H1975" s="7" t="str">
        <f t="shared" si="128"/>
        <v>空</v>
      </c>
      <c r="I1975" s="23"/>
      <c r="J1975" s="21"/>
      <c r="K1975" s="7"/>
      <c r="L1975" s="7"/>
      <c r="M1975" s="9"/>
      <c r="N1975" s="68"/>
      <c r="O1975" s="18" t="e">
        <f t="shared" ca="1" si="129"/>
        <v>#VALUE!</v>
      </c>
      <c r="P1975" s="80"/>
      <c r="Q1975" s="80"/>
      <c r="R1975" s="80"/>
      <c r="S1975" s="80"/>
    </row>
    <row r="1976" spans="1:19">
      <c r="A1976" s="34">
        <v>2039</v>
      </c>
      <c r="B1976" s="7"/>
      <c r="C1976" s="7"/>
      <c r="D1976" s="7" t="str">
        <f t="shared" si="126"/>
        <v/>
      </c>
      <c r="E1976" s="7"/>
      <c r="F1976" s="19" t="str">
        <f t="shared" si="127"/>
        <v/>
      </c>
      <c r="G1976" s="39"/>
      <c r="H1976" s="7" t="str">
        <f t="shared" si="128"/>
        <v>空</v>
      </c>
      <c r="I1976" s="23"/>
      <c r="J1976" s="21"/>
      <c r="K1976" s="7"/>
      <c r="L1976" s="7"/>
      <c r="M1976" s="9"/>
      <c r="N1976" s="68"/>
      <c r="O1976" s="18" t="e">
        <f t="shared" ca="1" si="129"/>
        <v>#VALUE!</v>
      </c>
      <c r="P1976" s="80"/>
      <c r="Q1976" s="80"/>
      <c r="R1976" s="80"/>
      <c r="S1976" s="80"/>
    </row>
    <row r="1977" spans="1:19">
      <c r="A1977" s="34">
        <v>2040</v>
      </c>
      <c r="B1977" s="7"/>
      <c r="C1977" s="7"/>
      <c r="D1977" s="7" t="str">
        <f t="shared" si="126"/>
        <v/>
      </c>
      <c r="E1977" s="7"/>
      <c r="F1977" s="19" t="str">
        <f t="shared" si="127"/>
        <v/>
      </c>
      <c r="G1977" s="39"/>
      <c r="H1977" s="7" t="str">
        <f t="shared" si="128"/>
        <v>空</v>
      </c>
      <c r="I1977" s="23"/>
      <c r="J1977" s="21"/>
      <c r="K1977" s="7"/>
      <c r="L1977" s="7"/>
      <c r="M1977" s="9"/>
      <c r="N1977" s="68"/>
      <c r="O1977" s="18" t="e">
        <f t="shared" ca="1" si="129"/>
        <v>#VALUE!</v>
      </c>
      <c r="P1977" s="80"/>
      <c r="Q1977" s="80"/>
      <c r="R1977" s="80"/>
      <c r="S1977" s="80"/>
    </row>
    <row r="1978" spans="1:19">
      <c r="A1978" s="34">
        <v>2041</v>
      </c>
      <c r="B1978" s="7"/>
      <c r="C1978" s="7"/>
      <c r="D1978" s="7" t="str">
        <f t="shared" si="126"/>
        <v/>
      </c>
      <c r="E1978" s="7"/>
      <c r="F1978" s="19" t="str">
        <f t="shared" si="127"/>
        <v/>
      </c>
      <c r="G1978" s="39"/>
      <c r="H1978" s="7" t="str">
        <f t="shared" si="128"/>
        <v>空</v>
      </c>
      <c r="I1978" s="23"/>
      <c r="J1978" s="21"/>
      <c r="K1978" s="7"/>
      <c r="L1978" s="7"/>
      <c r="M1978" s="9"/>
      <c r="N1978" s="68"/>
      <c r="O1978" s="18" t="e">
        <f t="shared" ca="1" si="129"/>
        <v>#VALUE!</v>
      </c>
      <c r="P1978" s="80"/>
      <c r="Q1978" s="80"/>
      <c r="R1978" s="80"/>
      <c r="S1978" s="80"/>
    </row>
    <row r="1979" spans="1:19">
      <c r="A1979" s="34">
        <v>2042</v>
      </c>
      <c r="B1979" s="7"/>
      <c r="C1979" s="7"/>
      <c r="D1979" s="7" t="str">
        <f t="shared" si="126"/>
        <v/>
      </c>
      <c r="E1979" s="7"/>
      <c r="F1979" s="19" t="str">
        <f t="shared" si="127"/>
        <v/>
      </c>
      <c r="G1979" s="39"/>
      <c r="H1979" s="7" t="str">
        <f t="shared" si="128"/>
        <v>空</v>
      </c>
      <c r="I1979" s="23"/>
      <c r="J1979" s="21"/>
      <c r="K1979" s="7"/>
      <c r="L1979" s="7"/>
      <c r="M1979" s="9"/>
      <c r="N1979" s="68"/>
      <c r="O1979" s="18" t="e">
        <f t="shared" ca="1" si="129"/>
        <v>#VALUE!</v>
      </c>
      <c r="P1979" s="80"/>
      <c r="Q1979" s="80"/>
      <c r="R1979" s="80"/>
      <c r="S1979" s="80"/>
    </row>
    <row r="1980" spans="1:19">
      <c r="A1980" s="34">
        <v>2043</v>
      </c>
      <c r="B1980" s="7"/>
      <c r="C1980" s="7"/>
      <c r="D1980" s="7" t="str">
        <f t="shared" si="126"/>
        <v/>
      </c>
      <c r="E1980" s="7"/>
      <c r="F1980" s="19" t="str">
        <f t="shared" si="127"/>
        <v/>
      </c>
      <c r="G1980" s="39"/>
      <c r="H1980" s="7" t="str">
        <f t="shared" si="128"/>
        <v>空</v>
      </c>
      <c r="I1980" s="23"/>
      <c r="J1980" s="21"/>
      <c r="K1980" s="7"/>
      <c r="L1980" s="7"/>
      <c r="M1980" s="9"/>
      <c r="N1980" s="68"/>
      <c r="O1980" s="18" t="e">
        <f t="shared" ca="1" si="129"/>
        <v>#VALUE!</v>
      </c>
      <c r="P1980" s="80"/>
      <c r="Q1980" s="80"/>
      <c r="R1980" s="80"/>
      <c r="S1980" s="80"/>
    </row>
    <row r="1981" spans="1:19">
      <c r="A1981" s="34">
        <v>2044</v>
      </c>
      <c r="B1981" s="7"/>
      <c r="C1981" s="7"/>
      <c r="D1981" s="7" t="str">
        <f t="shared" si="126"/>
        <v/>
      </c>
      <c r="E1981" s="7"/>
      <c r="F1981" s="19" t="str">
        <f t="shared" si="127"/>
        <v/>
      </c>
      <c r="G1981" s="39"/>
      <c r="H1981" s="7" t="str">
        <f t="shared" si="128"/>
        <v>空</v>
      </c>
      <c r="I1981" s="23"/>
      <c r="J1981" s="21"/>
      <c r="K1981" s="7"/>
      <c r="L1981" s="7"/>
      <c r="M1981" s="9"/>
      <c r="N1981" s="68"/>
      <c r="O1981" s="18" t="e">
        <f t="shared" ca="1" si="129"/>
        <v>#VALUE!</v>
      </c>
      <c r="P1981" s="80"/>
      <c r="Q1981" s="80"/>
      <c r="R1981" s="80"/>
      <c r="S1981" s="80"/>
    </row>
    <row r="1982" spans="1:19">
      <c r="A1982" s="34">
        <v>2045</v>
      </c>
      <c r="B1982" s="7"/>
      <c r="C1982" s="7"/>
      <c r="D1982" s="7" t="str">
        <f t="shared" si="126"/>
        <v/>
      </c>
      <c r="E1982" s="7"/>
      <c r="F1982" s="19" t="str">
        <f t="shared" si="127"/>
        <v/>
      </c>
      <c r="G1982" s="39"/>
      <c r="H1982" s="7" t="str">
        <f t="shared" si="128"/>
        <v>空</v>
      </c>
      <c r="I1982" s="23"/>
      <c r="J1982" s="21"/>
      <c r="K1982" s="7"/>
      <c r="L1982" s="7"/>
      <c r="M1982" s="9"/>
      <c r="N1982" s="68"/>
      <c r="O1982" s="18" t="e">
        <f t="shared" ca="1" si="129"/>
        <v>#VALUE!</v>
      </c>
      <c r="P1982" s="80"/>
      <c r="Q1982" s="80"/>
      <c r="R1982" s="80"/>
      <c r="S1982" s="80"/>
    </row>
    <row r="1983" spans="1:19">
      <c r="A1983" s="34">
        <v>2046</v>
      </c>
      <c r="B1983" s="7"/>
      <c r="C1983" s="7"/>
      <c r="D1983" s="7" t="str">
        <f t="shared" si="126"/>
        <v/>
      </c>
      <c r="E1983" s="7"/>
      <c r="F1983" s="19" t="str">
        <f t="shared" si="127"/>
        <v/>
      </c>
      <c r="G1983" s="39"/>
      <c r="H1983" s="7" t="str">
        <f t="shared" si="128"/>
        <v>空</v>
      </c>
      <c r="I1983" s="23"/>
      <c r="J1983" s="21"/>
      <c r="K1983" s="7"/>
      <c r="L1983" s="7"/>
      <c r="M1983" s="9"/>
      <c r="N1983" s="68"/>
      <c r="O1983" s="18" t="e">
        <f t="shared" ca="1" si="129"/>
        <v>#VALUE!</v>
      </c>
      <c r="P1983" s="80"/>
      <c r="Q1983" s="80"/>
      <c r="R1983" s="80"/>
      <c r="S1983" s="80"/>
    </row>
    <row r="1984" spans="1:19">
      <c r="A1984" s="34">
        <v>2047</v>
      </c>
      <c r="B1984" s="7"/>
      <c r="C1984" s="7"/>
      <c r="D1984" s="7" t="str">
        <f t="shared" si="126"/>
        <v/>
      </c>
      <c r="E1984" s="7"/>
      <c r="F1984" s="19" t="str">
        <f t="shared" si="127"/>
        <v/>
      </c>
      <c r="G1984" s="39"/>
      <c r="H1984" s="7" t="str">
        <f t="shared" si="128"/>
        <v>空</v>
      </c>
      <c r="I1984" s="23"/>
      <c r="J1984" s="21"/>
      <c r="K1984" s="7"/>
      <c r="L1984" s="7"/>
      <c r="M1984" s="9"/>
      <c r="N1984" s="68"/>
      <c r="O1984" s="18" t="e">
        <f t="shared" ca="1" si="129"/>
        <v>#VALUE!</v>
      </c>
      <c r="P1984" s="80"/>
      <c r="Q1984" s="80"/>
      <c r="R1984" s="80"/>
      <c r="S1984" s="80"/>
    </row>
    <row r="1985" spans="1:19">
      <c r="A1985" s="34">
        <v>2048</v>
      </c>
      <c r="B1985" s="7"/>
      <c r="C1985" s="7"/>
      <c r="D1985" s="7" t="str">
        <f t="shared" si="126"/>
        <v/>
      </c>
      <c r="E1985" s="7"/>
      <c r="F1985" s="19" t="str">
        <f t="shared" si="127"/>
        <v/>
      </c>
      <c r="G1985" s="39"/>
      <c r="H1985" s="7" t="str">
        <f t="shared" si="128"/>
        <v>空</v>
      </c>
      <c r="I1985" s="23"/>
      <c r="J1985" s="21"/>
      <c r="K1985" s="7"/>
      <c r="L1985" s="7"/>
      <c r="M1985" s="9"/>
      <c r="N1985" s="68"/>
      <c r="O1985" s="18" t="e">
        <f t="shared" ca="1" si="129"/>
        <v>#VALUE!</v>
      </c>
      <c r="P1985" s="80"/>
      <c r="Q1985" s="80"/>
      <c r="R1985" s="80"/>
      <c r="S1985" s="80"/>
    </row>
    <row r="1986" spans="1:19">
      <c r="A1986" s="34">
        <v>2049</v>
      </c>
      <c r="B1986" s="7"/>
      <c r="C1986" s="7"/>
      <c r="D1986" s="7" t="str">
        <f t="shared" si="126"/>
        <v/>
      </c>
      <c r="E1986" s="7"/>
      <c r="F1986" s="19" t="str">
        <f t="shared" si="127"/>
        <v/>
      </c>
      <c r="G1986" s="39"/>
      <c r="H1986" s="7" t="str">
        <f t="shared" si="128"/>
        <v>空</v>
      </c>
      <c r="I1986" s="23"/>
      <c r="J1986" s="21"/>
      <c r="K1986" s="7"/>
      <c r="L1986" s="7"/>
      <c r="M1986" s="9"/>
      <c r="N1986" s="68"/>
      <c r="O1986" s="18" t="e">
        <f t="shared" ca="1" si="129"/>
        <v>#VALUE!</v>
      </c>
      <c r="P1986" s="80"/>
      <c r="Q1986" s="80"/>
      <c r="R1986" s="80"/>
      <c r="S1986" s="80"/>
    </row>
    <row r="1987" spans="1:19">
      <c r="A1987" s="34">
        <v>2050</v>
      </c>
      <c r="B1987" s="7"/>
      <c r="C1987" s="7"/>
      <c r="D1987" s="7" t="str">
        <f t="shared" si="126"/>
        <v/>
      </c>
      <c r="E1987" s="7"/>
      <c r="F1987" s="19" t="str">
        <f t="shared" si="127"/>
        <v/>
      </c>
      <c r="G1987" s="39"/>
      <c r="H1987" s="7" t="str">
        <f t="shared" si="128"/>
        <v>空</v>
      </c>
      <c r="I1987" s="23"/>
      <c r="J1987" s="21"/>
      <c r="K1987" s="7"/>
      <c r="L1987" s="7"/>
      <c r="M1987" s="9"/>
      <c r="N1987" s="68"/>
      <c r="O1987" s="18" t="e">
        <f t="shared" ca="1" si="129"/>
        <v>#VALUE!</v>
      </c>
      <c r="P1987" s="80"/>
      <c r="Q1987" s="80"/>
      <c r="R1987" s="80"/>
      <c r="S1987" s="80"/>
    </row>
    <row r="1988" spans="1:19">
      <c r="A1988" s="34">
        <v>2051</v>
      </c>
      <c r="B1988" s="7"/>
      <c r="C1988" s="7"/>
      <c r="D1988" s="7" t="str">
        <f t="shared" si="126"/>
        <v/>
      </c>
      <c r="E1988" s="7"/>
      <c r="F1988" s="19" t="str">
        <f t="shared" si="127"/>
        <v/>
      </c>
      <c r="G1988" s="39"/>
      <c r="H1988" s="7" t="str">
        <f t="shared" si="128"/>
        <v>空</v>
      </c>
      <c r="I1988" s="23"/>
      <c r="J1988" s="21"/>
      <c r="K1988" s="7"/>
      <c r="L1988" s="7"/>
      <c r="M1988" s="9"/>
      <c r="N1988" s="68"/>
      <c r="O1988" s="18" t="e">
        <f t="shared" ca="1" si="129"/>
        <v>#VALUE!</v>
      </c>
      <c r="P1988" s="80"/>
      <c r="Q1988" s="80"/>
      <c r="R1988" s="80"/>
      <c r="S1988" s="80"/>
    </row>
    <row r="1989" spans="1:19">
      <c r="A1989" s="34">
        <v>2052</v>
      </c>
      <c r="B1989" s="7"/>
      <c r="C1989" s="7"/>
      <c r="D1989" s="7" t="str">
        <f t="shared" ref="D1989:D2052" si="130">IF(B1989="","","MSK箱")</f>
        <v/>
      </c>
      <c r="E1989" s="7"/>
      <c r="F1989" s="19" t="str">
        <f t="shared" ref="F1989:F2052" si="131">IF(ISNONTEXT(B1989),"","请输入日期")</f>
        <v/>
      </c>
      <c r="G1989" s="39"/>
      <c r="H1989" s="7" t="str">
        <f t="shared" ref="H1989:H2052" si="132">IF(I1989="","空","重")</f>
        <v>空</v>
      </c>
      <c r="I1989" s="23"/>
      <c r="J1989" s="21"/>
      <c r="K1989" s="7"/>
      <c r="L1989" s="7"/>
      <c r="M1989" s="9"/>
      <c r="N1989" s="68"/>
      <c r="O1989" s="18" t="e">
        <f t="shared" ref="O1989:O2052" ca="1" si="133">IF(ISNONTEXT(J1989),DATEDIF(F1989,TODAY(),"d")&amp;"天","出场")</f>
        <v>#VALUE!</v>
      </c>
      <c r="P1989" s="80"/>
      <c r="Q1989" s="80"/>
      <c r="R1989" s="80"/>
      <c r="S1989" s="80"/>
    </row>
    <row r="1990" spans="1:19">
      <c r="A1990" s="34">
        <v>2053</v>
      </c>
      <c r="B1990" s="7"/>
      <c r="C1990" s="7"/>
      <c r="D1990" s="7" t="str">
        <f t="shared" si="130"/>
        <v/>
      </c>
      <c r="E1990" s="7"/>
      <c r="F1990" s="19" t="str">
        <f t="shared" si="131"/>
        <v/>
      </c>
      <c r="G1990" s="39"/>
      <c r="H1990" s="7" t="str">
        <f t="shared" si="132"/>
        <v>空</v>
      </c>
      <c r="I1990" s="23"/>
      <c r="J1990" s="21"/>
      <c r="K1990" s="7"/>
      <c r="L1990" s="7"/>
      <c r="M1990" s="9"/>
      <c r="N1990" s="68"/>
      <c r="O1990" s="18" t="e">
        <f t="shared" ca="1" si="133"/>
        <v>#VALUE!</v>
      </c>
      <c r="P1990" s="80"/>
      <c r="Q1990" s="80"/>
      <c r="R1990" s="80"/>
      <c r="S1990" s="80"/>
    </row>
    <row r="1991" spans="1:19">
      <c r="A1991" s="34">
        <v>2054</v>
      </c>
      <c r="B1991" s="7"/>
      <c r="C1991" s="7"/>
      <c r="D1991" s="7" t="str">
        <f t="shared" si="130"/>
        <v/>
      </c>
      <c r="E1991" s="7"/>
      <c r="F1991" s="19" t="str">
        <f t="shared" si="131"/>
        <v/>
      </c>
      <c r="G1991" s="39"/>
      <c r="H1991" s="7" t="str">
        <f t="shared" si="132"/>
        <v>空</v>
      </c>
      <c r="I1991" s="23"/>
      <c r="J1991" s="21"/>
      <c r="K1991" s="7"/>
      <c r="L1991" s="7"/>
      <c r="M1991" s="9"/>
      <c r="N1991" s="68"/>
      <c r="O1991" s="18" t="e">
        <f t="shared" ca="1" si="133"/>
        <v>#VALUE!</v>
      </c>
      <c r="P1991" s="80"/>
      <c r="Q1991" s="80"/>
      <c r="R1991" s="80"/>
      <c r="S1991" s="80"/>
    </row>
    <row r="1992" spans="1:19">
      <c r="A1992" s="34">
        <v>2055</v>
      </c>
      <c r="B1992" s="7"/>
      <c r="C1992" s="7"/>
      <c r="D1992" s="7" t="str">
        <f t="shared" si="130"/>
        <v/>
      </c>
      <c r="E1992" s="7"/>
      <c r="F1992" s="19" t="str">
        <f t="shared" si="131"/>
        <v/>
      </c>
      <c r="G1992" s="39"/>
      <c r="H1992" s="7" t="str">
        <f t="shared" si="132"/>
        <v>空</v>
      </c>
      <c r="I1992" s="23"/>
      <c r="J1992" s="21"/>
      <c r="K1992" s="7"/>
      <c r="L1992" s="7"/>
      <c r="M1992" s="9"/>
      <c r="N1992" s="68"/>
      <c r="O1992" s="18" t="e">
        <f t="shared" ca="1" si="133"/>
        <v>#VALUE!</v>
      </c>
      <c r="P1992" s="80"/>
      <c r="Q1992" s="80"/>
      <c r="R1992" s="80"/>
      <c r="S1992" s="80"/>
    </row>
    <row r="1993" spans="1:19">
      <c r="A1993" s="34">
        <v>2056</v>
      </c>
      <c r="B1993" s="7"/>
      <c r="C1993" s="7"/>
      <c r="D1993" s="7" t="str">
        <f t="shared" si="130"/>
        <v/>
      </c>
      <c r="E1993" s="7"/>
      <c r="F1993" s="19" t="str">
        <f t="shared" si="131"/>
        <v/>
      </c>
      <c r="G1993" s="39"/>
      <c r="H1993" s="7" t="str">
        <f t="shared" si="132"/>
        <v>空</v>
      </c>
      <c r="I1993" s="23"/>
      <c r="J1993" s="21"/>
      <c r="K1993" s="7"/>
      <c r="L1993" s="7"/>
      <c r="M1993" s="9"/>
      <c r="N1993" s="68"/>
      <c r="O1993" s="18" t="e">
        <f t="shared" ca="1" si="133"/>
        <v>#VALUE!</v>
      </c>
      <c r="P1993" s="80"/>
      <c r="Q1993" s="80"/>
      <c r="R1993" s="80"/>
      <c r="S1993" s="80"/>
    </row>
    <row r="1994" spans="1:19">
      <c r="A1994" s="34">
        <v>2057</v>
      </c>
      <c r="B1994" s="7"/>
      <c r="C1994" s="7"/>
      <c r="D1994" s="7" t="str">
        <f t="shared" si="130"/>
        <v/>
      </c>
      <c r="E1994" s="7"/>
      <c r="F1994" s="19" t="str">
        <f t="shared" si="131"/>
        <v/>
      </c>
      <c r="G1994" s="39"/>
      <c r="H1994" s="7" t="str">
        <f t="shared" si="132"/>
        <v>空</v>
      </c>
      <c r="I1994" s="23"/>
      <c r="J1994" s="21"/>
      <c r="K1994" s="7"/>
      <c r="L1994" s="7"/>
      <c r="M1994" s="9"/>
      <c r="N1994" s="68"/>
      <c r="O1994" s="18" t="e">
        <f t="shared" ca="1" si="133"/>
        <v>#VALUE!</v>
      </c>
      <c r="P1994" s="80"/>
      <c r="Q1994" s="80"/>
      <c r="R1994" s="80"/>
      <c r="S1994" s="80"/>
    </row>
    <row r="1995" spans="1:19">
      <c r="A1995" s="34">
        <v>2058</v>
      </c>
      <c r="B1995" s="7"/>
      <c r="C1995" s="7"/>
      <c r="D1995" s="7" t="str">
        <f t="shared" si="130"/>
        <v/>
      </c>
      <c r="E1995" s="7"/>
      <c r="F1995" s="19" t="str">
        <f t="shared" si="131"/>
        <v/>
      </c>
      <c r="G1995" s="39"/>
      <c r="H1995" s="7" t="str">
        <f t="shared" si="132"/>
        <v>空</v>
      </c>
      <c r="I1995" s="23"/>
      <c r="J1995" s="21"/>
      <c r="K1995" s="7"/>
      <c r="L1995" s="7"/>
      <c r="M1995" s="9"/>
      <c r="N1995" s="68"/>
      <c r="O1995" s="18" t="e">
        <f t="shared" ca="1" si="133"/>
        <v>#VALUE!</v>
      </c>
      <c r="P1995" s="80"/>
      <c r="Q1995" s="80"/>
      <c r="R1995" s="80"/>
      <c r="S1995" s="80"/>
    </row>
    <row r="1996" spans="1:19">
      <c r="A1996" s="34">
        <v>2059</v>
      </c>
      <c r="B1996" s="7"/>
      <c r="C1996" s="7"/>
      <c r="D1996" s="7" t="str">
        <f t="shared" si="130"/>
        <v/>
      </c>
      <c r="E1996" s="7"/>
      <c r="F1996" s="19" t="str">
        <f t="shared" si="131"/>
        <v/>
      </c>
      <c r="G1996" s="39"/>
      <c r="H1996" s="7" t="str">
        <f t="shared" si="132"/>
        <v>空</v>
      </c>
      <c r="I1996" s="23"/>
      <c r="J1996" s="21"/>
      <c r="K1996" s="7"/>
      <c r="L1996" s="7"/>
      <c r="M1996" s="9"/>
      <c r="N1996" s="68"/>
      <c r="O1996" s="18" t="e">
        <f t="shared" ca="1" si="133"/>
        <v>#VALUE!</v>
      </c>
      <c r="P1996" s="80"/>
      <c r="Q1996" s="80"/>
      <c r="R1996" s="80"/>
      <c r="S1996" s="80"/>
    </row>
    <row r="1997" spans="1:19">
      <c r="A1997" s="34">
        <v>2060</v>
      </c>
      <c r="B1997" s="7"/>
      <c r="C1997" s="7"/>
      <c r="D1997" s="7" t="str">
        <f t="shared" si="130"/>
        <v/>
      </c>
      <c r="E1997" s="7"/>
      <c r="F1997" s="19" t="str">
        <f t="shared" si="131"/>
        <v/>
      </c>
      <c r="G1997" s="39"/>
      <c r="H1997" s="7" t="str">
        <f t="shared" si="132"/>
        <v>空</v>
      </c>
      <c r="I1997" s="23"/>
      <c r="J1997" s="21"/>
      <c r="K1997" s="7"/>
      <c r="L1997" s="7"/>
      <c r="M1997" s="9"/>
      <c r="N1997" s="68"/>
      <c r="O1997" s="18" t="e">
        <f t="shared" ca="1" si="133"/>
        <v>#VALUE!</v>
      </c>
      <c r="P1997" s="80"/>
      <c r="Q1997" s="80"/>
      <c r="R1997" s="80"/>
      <c r="S1997" s="80"/>
    </row>
    <row r="1998" spans="1:19">
      <c r="A1998" s="34">
        <v>2061</v>
      </c>
      <c r="B1998" s="7"/>
      <c r="C1998" s="7"/>
      <c r="D1998" s="7" t="str">
        <f t="shared" si="130"/>
        <v/>
      </c>
      <c r="E1998" s="7"/>
      <c r="F1998" s="19" t="str">
        <f t="shared" si="131"/>
        <v/>
      </c>
      <c r="G1998" s="39"/>
      <c r="H1998" s="7" t="str">
        <f t="shared" si="132"/>
        <v>空</v>
      </c>
      <c r="I1998" s="23"/>
      <c r="J1998" s="21"/>
      <c r="K1998" s="7"/>
      <c r="L1998" s="7"/>
      <c r="M1998" s="9"/>
      <c r="N1998" s="68"/>
      <c r="O1998" s="18" t="e">
        <f t="shared" ca="1" si="133"/>
        <v>#VALUE!</v>
      </c>
      <c r="P1998" s="80"/>
      <c r="Q1998" s="80"/>
      <c r="R1998" s="80"/>
      <c r="S1998" s="80"/>
    </row>
    <row r="1999" spans="1:19">
      <c r="A1999" s="34">
        <v>2062</v>
      </c>
      <c r="B1999" s="7"/>
      <c r="C1999" s="7"/>
      <c r="D1999" s="7" t="str">
        <f t="shared" si="130"/>
        <v/>
      </c>
      <c r="E1999" s="7"/>
      <c r="F1999" s="19" t="str">
        <f t="shared" si="131"/>
        <v/>
      </c>
      <c r="G1999" s="39"/>
      <c r="H1999" s="7" t="str">
        <f t="shared" si="132"/>
        <v>空</v>
      </c>
      <c r="I1999" s="23"/>
      <c r="J1999" s="21"/>
      <c r="K1999" s="7"/>
      <c r="L1999" s="7"/>
      <c r="M1999" s="9"/>
      <c r="N1999" s="68"/>
      <c r="O1999" s="18" t="e">
        <f t="shared" ca="1" si="133"/>
        <v>#VALUE!</v>
      </c>
      <c r="P1999" s="80"/>
      <c r="Q1999" s="80"/>
      <c r="R1999" s="80"/>
      <c r="S1999" s="80"/>
    </row>
    <row r="2000" spans="1:19">
      <c r="A2000" s="34">
        <v>2063</v>
      </c>
      <c r="B2000" s="7"/>
      <c r="C2000" s="7"/>
      <c r="D2000" s="7" t="str">
        <f t="shared" si="130"/>
        <v/>
      </c>
      <c r="E2000" s="7"/>
      <c r="F2000" s="19" t="str">
        <f t="shared" si="131"/>
        <v/>
      </c>
      <c r="G2000" s="39"/>
      <c r="H2000" s="7" t="str">
        <f t="shared" si="132"/>
        <v>空</v>
      </c>
      <c r="I2000" s="23"/>
      <c r="J2000" s="21"/>
      <c r="K2000" s="7"/>
      <c r="L2000" s="7"/>
      <c r="M2000" s="9"/>
      <c r="N2000" s="68"/>
      <c r="O2000" s="18" t="e">
        <f t="shared" ca="1" si="133"/>
        <v>#VALUE!</v>
      </c>
      <c r="P2000" s="80"/>
      <c r="Q2000" s="80"/>
      <c r="R2000" s="80"/>
      <c r="S2000" s="80"/>
    </row>
    <row r="2001" spans="1:19">
      <c r="A2001" s="34">
        <v>2064</v>
      </c>
      <c r="B2001" s="7"/>
      <c r="C2001" s="7"/>
      <c r="D2001" s="7" t="str">
        <f t="shared" si="130"/>
        <v/>
      </c>
      <c r="E2001" s="7"/>
      <c r="F2001" s="19" t="str">
        <f t="shared" si="131"/>
        <v/>
      </c>
      <c r="G2001" s="39"/>
      <c r="H2001" s="7" t="str">
        <f t="shared" si="132"/>
        <v>空</v>
      </c>
      <c r="I2001" s="23"/>
      <c r="J2001" s="21"/>
      <c r="K2001" s="7"/>
      <c r="L2001" s="7"/>
      <c r="M2001" s="9"/>
      <c r="N2001" s="68"/>
      <c r="O2001" s="18" t="e">
        <f t="shared" ca="1" si="133"/>
        <v>#VALUE!</v>
      </c>
      <c r="P2001" s="80"/>
      <c r="Q2001" s="80"/>
      <c r="R2001" s="80"/>
      <c r="S2001" s="80"/>
    </row>
    <row r="2002" spans="1:19">
      <c r="A2002" s="34">
        <v>2065</v>
      </c>
      <c r="B2002" s="7"/>
      <c r="C2002" s="7"/>
      <c r="D2002" s="7" t="str">
        <f t="shared" si="130"/>
        <v/>
      </c>
      <c r="E2002" s="7"/>
      <c r="F2002" s="19" t="str">
        <f t="shared" si="131"/>
        <v/>
      </c>
      <c r="G2002" s="39"/>
      <c r="H2002" s="7" t="str">
        <f t="shared" si="132"/>
        <v>空</v>
      </c>
      <c r="I2002" s="23"/>
      <c r="J2002" s="21"/>
      <c r="K2002" s="7"/>
      <c r="L2002" s="7"/>
      <c r="M2002" s="9"/>
      <c r="N2002" s="68"/>
      <c r="O2002" s="18" t="e">
        <f t="shared" ca="1" si="133"/>
        <v>#VALUE!</v>
      </c>
      <c r="P2002" s="80"/>
      <c r="Q2002" s="80"/>
      <c r="R2002" s="80"/>
      <c r="S2002" s="80"/>
    </row>
    <row r="2003" spans="1:19">
      <c r="A2003" s="34">
        <v>2066</v>
      </c>
      <c r="B2003" s="7"/>
      <c r="C2003" s="7"/>
      <c r="D2003" s="7" t="str">
        <f t="shared" si="130"/>
        <v/>
      </c>
      <c r="E2003" s="7"/>
      <c r="F2003" s="19" t="str">
        <f t="shared" si="131"/>
        <v/>
      </c>
      <c r="G2003" s="39"/>
      <c r="H2003" s="7" t="str">
        <f t="shared" si="132"/>
        <v>空</v>
      </c>
      <c r="I2003" s="23"/>
      <c r="J2003" s="21"/>
      <c r="K2003" s="7"/>
      <c r="L2003" s="7"/>
      <c r="M2003" s="9"/>
      <c r="N2003" s="68"/>
      <c r="O2003" s="18" t="e">
        <f t="shared" ca="1" si="133"/>
        <v>#VALUE!</v>
      </c>
      <c r="P2003" s="80"/>
      <c r="Q2003" s="80"/>
      <c r="R2003" s="80"/>
      <c r="S2003" s="80"/>
    </row>
    <row r="2004" spans="1:19">
      <c r="A2004" s="34">
        <v>2067</v>
      </c>
      <c r="B2004" s="7"/>
      <c r="C2004" s="7"/>
      <c r="D2004" s="7" t="str">
        <f t="shared" si="130"/>
        <v/>
      </c>
      <c r="E2004" s="7"/>
      <c r="F2004" s="19" t="str">
        <f t="shared" si="131"/>
        <v/>
      </c>
      <c r="G2004" s="39"/>
      <c r="H2004" s="7" t="str">
        <f t="shared" si="132"/>
        <v>空</v>
      </c>
      <c r="I2004" s="23"/>
      <c r="J2004" s="21"/>
      <c r="K2004" s="7"/>
      <c r="L2004" s="7"/>
      <c r="M2004" s="9"/>
      <c r="N2004" s="68"/>
      <c r="O2004" s="18" t="e">
        <f t="shared" ca="1" si="133"/>
        <v>#VALUE!</v>
      </c>
      <c r="P2004" s="80"/>
      <c r="Q2004" s="80"/>
      <c r="R2004" s="80"/>
      <c r="S2004" s="80"/>
    </row>
    <row r="2005" spans="1:19">
      <c r="A2005" s="34">
        <v>2068</v>
      </c>
      <c r="B2005" s="7"/>
      <c r="C2005" s="7"/>
      <c r="D2005" s="7" t="str">
        <f t="shared" si="130"/>
        <v/>
      </c>
      <c r="E2005" s="7"/>
      <c r="F2005" s="19" t="str">
        <f t="shared" si="131"/>
        <v/>
      </c>
      <c r="G2005" s="39"/>
      <c r="H2005" s="7" t="str">
        <f t="shared" si="132"/>
        <v>空</v>
      </c>
      <c r="I2005" s="23"/>
      <c r="J2005" s="21"/>
      <c r="K2005" s="7"/>
      <c r="L2005" s="7"/>
      <c r="M2005" s="9"/>
      <c r="N2005" s="68"/>
      <c r="O2005" s="18" t="e">
        <f t="shared" ca="1" si="133"/>
        <v>#VALUE!</v>
      </c>
      <c r="P2005" s="80"/>
      <c r="Q2005" s="80"/>
      <c r="R2005" s="80"/>
      <c r="S2005" s="80"/>
    </row>
    <row r="2006" spans="1:19">
      <c r="A2006" s="34">
        <v>2069</v>
      </c>
      <c r="B2006" s="7"/>
      <c r="C2006" s="7"/>
      <c r="D2006" s="7" t="str">
        <f t="shared" si="130"/>
        <v/>
      </c>
      <c r="E2006" s="7"/>
      <c r="F2006" s="19" t="str">
        <f t="shared" si="131"/>
        <v/>
      </c>
      <c r="G2006" s="39"/>
      <c r="H2006" s="7" t="str">
        <f t="shared" si="132"/>
        <v>空</v>
      </c>
      <c r="I2006" s="23"/>
      <c r="J2006" s="21"/>
      <c r="K2006" s="7"/>
      <c r="L2006" s="7"/>
      <c r="M2006" s="9"/>
      <c r="N2006" s="68"/>
      <c r="O2006" s="18" t="e">
        <f t="shared" ca="1" si="133"/>
        <v>#VALUE!</v>
      </c>
      <c r="P2006" s="80"/>
      <c r="Q2006" s="80"/>
      <c r="R2006" s="80"/>
      <c r="S2006" s="80"/>
    </row>
    <row r="2007" spans="1:19">
      <c r="A2007" s="34">
        <v>2070</v>
      </c>
      <c r="B2007" s="7"/>
      <c r="C2007" s="7"/>
      <c r="D2007" s="7" t="str">
        <f t="shared" si="130"/>
        <v/>
      </c>
      <c r="E2007" s="7"/>
      <c r="F2007" s="19" t="str">
        <f t="shared" si="131"/>
        <v/>
      </c>
      <c r="G2007" s="39"/>
      <c r="H2007" s="7" t="str">
        <f t="shared" si="132"/>
        <v>空</v>
      </c>
      <c r="I2007" s="23"/>
      <c r="J2007" s="21"/>
      <c r="K2007" s="7"/>
      <c r="L2007" s="7"/>
      <c r="M2007" s="9"/>
      <c r="N2007" s="68"/>
      <c r="O2007" s="18" t="e">
        <f t="shared" ca="1" si="133"/>
        <v>#VALUE!</v>
      </c>
      <c r="P2007" s="80"/>
      <c r="Q2007" s="80"/>
      <c r="R2007" s="80"/>
      <c r="S2007" s="80"/>
    </row>
    <row r="2008" spans="1:19">
      <c r="A2008" s="34">
        <v>2071</v>
      </c>
      <c r="B2008" s="7"/>
      <c r="C2008" s="7"/>
      <c r="D2008" s="7" t="str">
        <f t="shared" si="130"/>
        <v/>
      </c>
      <c r="E2008" s="7"/>
      <c r="F2008" s="19" t="str">
        <f t="shared" si="131"/>
        <v/>
      </c>
      <c r="G2008" s="39"/>
      <c r="H2008" s="7" t="str">
        <f t="shared" si="132"/>
        <v>空</v>
      </c>
      <c r="I2008" s="23"/>
      <c r="J2008" s="21"/>
      <c r="K2008" s="7"/>
      <c r="L2008" s="7"/>
      <c r="M2008" s="9"/>
      <c r="N2008" s="68"/>
      <c r="O2008" s="18" t="e">
        <f t="shared" ca="1" si="133"/>
        <v>#VALUE!</v>
      </c>
      <c r="P2008" s="80"/>
      <c r="Q2008" s="80"/>
      <c r="R2008" s="80"/>
      <c r="S2008" s="80"/>
    </row>
    <row r="2009" spans="1:19">
      <c r="A2009" s="34">
        <v>2072</v>
      </c>
      <c r="B2009" s="7"/>
      <c r="C2009" s="7"/>
      <c r="D2009" s="7" t="str">
        <f t="shared" si="130"/>
        <v/>
      </c>
      <c r="E2009" s="7"/>
      <c r="F2009" s="19" t="str">
        <f t="shared" si="131"/>
        <v/>
      </c>
      <c r="G2009" s="39"/>
      <c r="H2009" s="7" t="str">
        <f t="shared" si="132"/>
        <v>空</v>
      </c>
      <c r="I2009" s="23"/>
      <c r="J2009" s="21"/>
      <c r="K2009" s="7"/>
      <c r="L2009" s="7"/>
      <c r="M2009" s="9"/>
      <c r="N2009" s="68"/>
      <c r="O2009" s="18" t="e">
        <f t="shared" ca="1" si="133"/>
        <v>#VALUE!</v>
      </c>
      <c r="P2009" s="80"/>
      <c r="Q2009" s="80"/>
      <c r="R2009" s="80"/>
      <c r="S2009" s="80"/>
    </row>
    <row r="2010" spans="1:19">
      <c r="A2010" s="34">
        <v>2073</v>
      </c>
      <c r="B2010" s="7"/>
      <c r="C2010" s="7"/>
      <c r="D2010" s="7" t="str">
        <f t="shared" si="130"/>
        <v/>
      </c>
      <c r="E2010" s="7"/>
      <c r="F2010" s="19" t="str">
        <f t="shared" si="131"/>
        <v/>
      </c>
      <c r="G2010" s="39"/>
      <c r="H2010" s="7" t="str">
        <f t="shared" si="132"/>
        <v>空</v>
      </c>
      <c r="I2010" s="23"/>
      <c r="J2010" s="21"/>
      <c r="K2010" s="7"/>
      <c r="L2010" s="7"/>
      <c r="M2010" s="9"/>
      <c r="N2010" s="68"/>
      <c r="O2010" s="18" t="e">
        <f t="shared" ca="1" si="133"/>
        <v>#VALUE!</v>
      </c>
      <c r="P2010" s="80"/>
      <c r="Q2010" s="80"/>
      <c r="R2010" s="80"/>
      <c r="S2010" s="80"/>
    </row>
    <row r="2011" spans="1:19">
      <c r="A2011" s="34">
        <v>2074</v>
      </c>
      <c r="B2011" s="7"/>
      <c r="C2011" s="7"/>
      <c r="D2011" s="7" t="str">
        <f t="shared" si="130"/>
        <v/>
      </c>
      <c r="E2011" s="7"/>
      <c r="F2011" s="19" t="str">
        <f t="shared" si="131"/>
        <v/>
      </c>
      <c r="G2011" s="39"/>
      <c r="H2011" s="7" t="str">
        <f t="shared" si="132"/>
        <v>空</v>
      </c>
      <c r="I2011" s="23"/>
      <c r="J2011" s="21"/>
      <c r="K2011" s="7"/>
      <c r="L2011" s="7"/>
      <c r="M2011" s="9"/>
      <c r="N2011" s="68"/>
      <c r="O2011" s="18" t="e">
        <f t="shared" ca="1" si="133"/>
        <v>#VALUE!</v>
      </c>
      <c r="P2011" s="80"/>
      <c r="Q2011" s="80"/>
      <c r="R2011" s="80"/>
      <c r="S2011" s="80"/>
    </row>
    <row r="2012" spans="1:19">
      <c r="A2012" s="34">
        <v>2075</v>
      </c>
      <c r="B2012" s="7"/>
      <c r="C2012" s="7"/>
      <c r="D2012" s="7" t="str">
        <f t="shared" si="130"/>
        <v/>
      </c>
      <c r="E2012" s="7"/>
      <c r="F2012" s="19" t="str">
        <f t="shared" si="131"/>
        <v/>
      </c>
      <c r="G2012" s="39"/>
      <c r="H2012" s="7" t="str">
        <f t="shared" si="132"/>
        <v>空</v>
      </c>
      <c r="I2012" s="23"/>
      <c r="J2012" s="21"/>
      <c r="K2012" s="7"/>
      <c r="L2012" s="7"/>
      <c r="M2012" s="9"/>
      <c r="N2012" s="68"/>
      <c r="O2012" s="18" t="e">
        <f t="shared" ca="1" si="133"/>
        <v>#VALUE!</v>
      </c>
      <c r="P2012" s="80"/>
      <c r="Q2012" s="80"/>
      <c r="R2012" s="80"/>
      <c r="S2012" s="80"/>
    </row>
    <row r="2013" spans="1:19">
      <c r="A2013" s="34">
        <v>2076</v>
      </c>
      <c r="B2013" s="7"/>
      <c r="C2013" s="7"/>
      <c r="D2013" s="7" t="str">
        <f t="shared" si="130"/>
        <v/>
      </c>
      <c r="E2013" s="7"/>
      <c r="F2013" s="19" t="str">
        <f t="shared" si="131"/>
        <v/>
      </c>
      <c r="G2013" s="39"/>
      <c r="H2013" s="7" t="str">
        <f t="shared" si="132"/>
        <v>空</v>
      </c>
      <c r="I2013" s="23"/>
      <c r="J2013" s="21"/>
      <c r="K2013" s="7"/>
      <c r="L2013" s="7"/>
      <c r="M2013" s="9"/>
      <c r="N2013" s="68"/>
      <c r="O2013" s="18" t="e">
        <f t="shared" ca="1" si="133"/>
        <v>#VALUE!</v>
      </c>
      <c r="P2013" s="80"/>
      <c r="Q2013" s="80"/>
      <c r="R2013" s="80"/>
      <c r="S2013" s="80"/>
    </row>
    <row r="2014" spans="1:19">
      <c r="A2014" s="34">
        <v>2077</v>
      </c>
      <c r="B2014" s="7"/>
      <c r="C2014" s="7"/>
      <c r="D2014" s="7" t="str">
        <f t="shared" si="130"/>
        <v/>
      </c>
      <c r="E2014" s="7"/>
      <c r="F2014" s="19" t="str">
        <f t="shared" si="131"/>
        <v/>
      </c>
      <c r="G2014" s="39"/>
      <c r="H2014" s="7" t="str">
        <f t="shared" si="132"/>
        <v>空</v>
      </c>
      <c r="I2014" s="23"/>
      <c r="J2014" s="21"/>
      <c r="K2014" s="7"/>
      <c r="L2014" s="7"/>
      <c r="M2014" s="9"/>
      <c r="N2014" s="68"/>
      <c r="O2014" s="18" t="e">
        <f t="shared" ca="1" si="133"/>
        <v>#VALUE!</v>
      </c>
      <c r="P2014" s="80"/>
      <c r="Q2014" s="80"/>
      <c r="R2014" s="80"/>
      <c r="S2014" s="80"/>
    </row>
    <row r="2015" spans="1:19">
      <c r="A2015" s="34">
        <v>2078</v>
      </c>
      <c r="B2015" s="7"/>
      <c r="C2015" s="7"/>
      <c r="D2015" s="7" t="str">
        <f t="shared" si="130"/>
        <v/>
      </c>
      <c r="E2015" s="7"/>
      <c r="F2015" s="19" t="str">
        <f t="shared" si="131"/>
        <v/>
      </c>
      <c r="G2015" s="39"/>
      <c r="H2015" s="7" t="str">
        <f t="shared" si="132"/>
        <v>空</v>
      </c>
      <c r="I2015" s="23"/>
      <c r="J2015" s="21"/>
      <c r="K2015" s="7"/>
      <c r="L2015" s="7"/>
      <c r="M2015" s="9"/>
      <c r="N2015" s="68"/>
      <c r="O2015" s="18" t="e">
        <f t="shared" ca="1" si="133"/>
        <v>#VALUE!</v>
      </c>
      <c r="P2015" s="80"/>
      <c r="Q2015" s="80"/>
      <c r="R2015" s="80"/>
      <c r="S2015" s="80"/>
    </row>
    <row r="2016" spans="1:19">
      <c r="A2016" s="34">
        <v>2079</v>
      </c>
      <c r="B2016" s="7"/>
      <c r="C2016" s="7"/>
      <c r="D2016" s="7" t="str">
        <f t="shared" si="130"/>
        <v/>
      </c>
      <c r="E2016" s="7"/>
      <c r="F2016" s="19" t="str">
        <f t="shared" si="131"/>
        <v/>
      </c>
      <c r="G2016" s="39"/>
      <c r="H2016" s="7" t="str">
        <f t="shared" si="132"/>
        <v>空</v>
      </c>
      <c r="I2016" s="23"/>
      <c r="J2016" s="21"/>
      <c r="K2016" s="7"/>
      <c r="L2016" s="7"/>
      <c r="M2016" s="9"/>
      <c r="N2016" s="68"/>
      <c r="O2016" s="18" t="e">
        <f t="shared" ca="1" si="133"/>
        <v>#VALUE!</v>
      </c>
      <c r="P2016" s="80"/>
      <c r="Q2016" s="80"/>
      <c r="R2016" s="80"/>
      <c r="S2016" s="80"/>
    </row>
    <row r="2017" spans="1:19">
      <c r="A2017" s="34">
        <v>2080</v>
      </c>
      <c r="B2017" s="7"/>
      <c r="C2017" s="7"/>
      <c r="D2017" s="7" t="str">
        <f t="shared" si="130"/>
        <v/>
      </c>
      <c r="E2017" s="7"/>
      <c r="F2017" s="19" t="str">
        <f t="shared" si="131"/>
        <v/>
      </c>
      <c r="G2017" s="39"/>
      <c r="H2017" s="7" t="str">
        <f t="shared" si="132"/>
        <v>空</v>
      </c>
      <c r="I2017" s="23"/>
      <c r="J2017" s="21"/>
      <c r="K2017" s="7"/>
      <c r="L2017" s="7"/>
      <c r="M2017" s="9"/>
      <c r="N2017" s="68"/>
      <c r="O2017" s="18" t="e">
        <f t="shared" ca="1" si="133"/>
        <v>#VALUE!</v>
      </c>
      <c r="P2017" s="80"/>
      <c r="Q2017" s="80"/>
      <c r="R2017" s="80"/>
      <c r="S2017" s="80"/>
    </row>
    <row r="2018" spans="1:19">
      <c r="A2018" s="34">
        <v>2081</v>
      </c>
      <c r="B2018" s="7"/>
      <c r="C2018" s="7"/>
      <c r="D2018" s="7" t="str">
        <f t="shared" si="130"/>
        <v/>
      </c>
      <c r="E2018" s="7"/>
      <c r="F2018" s="19" t="str">
        <f t="shared" si="131"/>
        <v/>
      </c>
      <c r="G2018" s="39"/>
      <c r="H2018" s="7" t="str">
        <f t="shared" si="132"/>
        <v>空</v>
      </c>
      <c r="I2018" s="23"/>
      <c r="J2018" s="21"/>
      <c r="K2018" s="7"/>
      <c r="L2018" s="7"/>
      <c r="M2018" s="9"/>
      <c r="N2018" s="68"/>
      <c r="O2018" s="18" t="e">
        <f t="shared" ca="1" si="133"/>
        <v>#VALUE!</v>
      </c>
      <c r="P2018" s="80"/>
      <c r="Q2018" s="80"/>
      <c r="R2018" s="80"/>
      <c r="S2018" s="80"/>
    </row>
    <row r="2019" spans="1:19">
      <c r="A2019" s="34">
        <v>2082</v>
      </c>
      <c r="B2019" s="7"/>
      <c r="C2019" s="7"/>
      <c r="D2019" s="7" t="str">
        <f t="shared" si="130"/>
        <v/>
      </c>
      <c r="E2019" s="7"/>
      <c r="F2019" s="19" t="str">
        <f t="shared" si="131"/>
        <v/>
      </c>
      <c r="G2019" s="39"/>
      <c r="H2019" s="7" t="str">
        <f t="shared" si="132"/>
        <v>空</v>
      </c>
      <c r="I2019" s="23"/>
      <c r="J2019" s="21"/>
      <c r="K2019" s="7"/>
      <c r="L2019" s="7"/>
      <c r="M2019" s="9"/>
      <c r="N2019" s="68"/>
      <c r="O2019" s="18" t="e">
        <f t="shared" ca="1" si="133"/>
        <v>#VALUE!</v>
      </c>
      <c r="P2019" s="80"/>
      <c r="Q2019" s="80"/>
      <c r="R2019" s="80"/>
      <c r="S2019" s="80"/>
    </row>
    <row r="2020" spans="1:19">
      <c r="A2020" s="34">
        <v>2083</v>
      </c>
      <c r="B2020" s="7"/>
      <c r="C2020" s="7"/>
      <c r="D2020" s="7" t="str">
        <f t="shared" si="130"/>
        <v/>
      </c>
      <c r="E2020" s="7"/>
      <c r="F2020" s="19" t="str">
        <f t="shared" si="131"/>
        <v/>
      </c>
      <c r="G2020" s="39"/>
      <c r="H2020" s="7" t="str">
        <f t="shared" si="132"/>
        <v>空</v>
      </c>
      <c r="I2020" s="23"/>
      <c r="J2020" s="21"/>
      <c r="K2020" s="7"/>
      <c r="L2020" s="7"/>
      <c r="M2020" s="9"/>
      <c r="N2020" s="68"/>
      <c r="O2020" s="18" t="e">
        <f t="shared" ca="1" si="133"/>
        <v>#VALUE!</v>
      </c>
      <c r="P2020" s="80"/>
      <c r="Q2020" s="80"/>
      <c r="R2020" s="80"/>
      <c r="S2020" s="80"/>
    </row>
    <row r="2021" spans="1:19">
      <c r="A2021" s="34">
        <v>2084</v>
      </c>
      <c r="B2021" s="7"/>
      <c r="C2021" s="7"/>
      <c r="D2021" s="7" t="str">
        <f t="shared" si="130"/>
        <v/>
      </c>
      <c r="E2021" s="7"/>
      <c r="F2021" s="19" t="str">
        <f t="shared" si="131"/>
        <v/>
      </c>
      <c r="G2021" s="39"/>
      <c r="H2021" s="7" t="str">
        <f t="shared" si="132"/>
        <v>空</v>
      </c>
      <c r="I2021" s="23"/>
      <c r="J2021" s="21"/>
      <c r="K2021" s="7"/>
      <c r="L2021" s="7"/>
      <c r="M2021" s="9"/>
      <c r="N2021" s="68"/>
      <c r="O2021" s="18" t="e">
        <f t="shared" ca="1" si="133"/>
        <v>#VALUE!</v>
      </c>
      <c r="P2021" s="80"/>
      <c r="Q2021" s="80"/>
      <c r="R2021" s="80"/>
      <c r="S2021" s="80"/>
    </row>
    <row r="2022" spans="1:19">
      <c r="A2022" s="34">
        <v>2085</v>
      </c>
      <c r="B2022" s="7"/>
      <c r="C2022" s="7"/>
      <c r="D2022" s="7" t="str">
        <f t="shared" si="130"/>
        <v/>
      </c>
      <c r="E2022" s="7"/>
      <c r="F2022" s="19" t="str">
        <f t="shared" si="131"/>
        <v/>
      </c>
      <c r="G2022" s="39"/>
      <c r="H2022" s="7" t="str">
        <f t="shared" si="132"/>
        <v>空</v>
      </c>
      <c r="I2022" s="23"/>
      <c r="J2022" s="21"/>
      <c r="K2022" s="7"/>
      <c r="L2022" s="7"/>
      <c r="M2022" s="9"/>
      <c r="N2022" s="68"/>
      <c r="O2022" s="18" t="e">
        <f t="shared" ca="1" si="133"/>
        <v>#VALUE!</v>
      </c>
      <c r="P2022" s="80"/>
      <c r="Q2022" s="80"/>
      <c r="R2022" s="80"/>
      <c r="S2022" s="80"/>
    </row>
    <row r="2023" spans="1:19">
      <c r="A2023" s="34">
        <v>2086</v>
      </c>
      <c r="B2023" s="7"/>
      <c r="C2023" s="7"/>
      <c r="D2023" s="7" t="str">
        <f t="shared" si="130"/>
        <v/>
      </c>
      <c r="E2023" s="7"/>
      <c r="F2023" s="19" t="str">
        <f t="shared" si="131"/>
        <v/>
      </c>
      <c r="G2023" s="39"/>
      <c r="H2023" s="7" t="str">
        <f t="shared" si="132"/>
        <v>空</v>
      </c>
      <c r="I2023" s="23"/>
      <c r="J2023" s="21"/>
      <c r="K2023" s="7"/>
      <c r="L2023" s="7"/>
      <c r="M2023" s="9"/>
      <c r="N2023" s="68"/>
      <c r="O2023" s="18" t="e">
        <f t="shared" ca="1" si="133"/>
        <v>#VALUE!</v>
      </c>
      <c r="P2023" s="80"/>
      <c r="Q2023" s="80"/>
      <c r="R2023" s="80"/>
      <c r="S2023" s="80"/>
    </row>
    <row r="2024" spans="1:19">
      <c r="A2024" s="34">
        <v>2087</v>
      </c>
      <c r="B2024" s="7"/>
      <c r="C2024" s="7"/>
      <c r="D2024" s="7" t="str">
        <f t="shared" si="130"/>
        <v/>
      </c>
      <c r="E2024" s="7"/>
      <c r="F2024" s="19" t="str">
        <f t="shared" si="131"/>
        <v/>
      </c>
      <c r="G2024" s="39"/>
      <c r="H2024" s="7" t="str">
        <f t="shared" si="132"/>
        <v>空</v>
      </c>
      <c r="I2024" s="23"/>
      <c r="J2024" s="21"/>
      <c r="K2024" s="7"/>
      <c r="L2024" s="7"/>
      <c r="M2024" s="9"/>
      <c r="N2024" s="68"/>
      <c r="O2024" s="18" t="e">
        <f t="shared" ca="1" si="133"/>
        <v>#VALUE!</v>
      </c>
      <c r="P2024" s="80"/>
      <c r="Q2024" s="80"/>
      <c r="R2024" s="80"/>
      <c r="S2024" s="80"/>
    </row>
    <row r="2025" spans="1:19">
      <c r="A2025" s="34">
        <v>2088</v>
      </c>
      <c r="B2025" s="7"/>
      <c r="C2025" s="7"/>
      <c r="D2025" s="7" t="str">
        <f t="shared" si="130"/>
        <v/>
      </c>
      <c r="E2025" s="7"/>
      <c r="F2025" s="19" t="str">
        <f t="shared" si="131"/>
        <v/>
      </c>
      <c r="G2025" s="39"/>
      <c r="H2025" s="7" t="str">
        <f t="shared" si="132"/>
        <v>空</v>
      </c>
      <c r="I2025" s="23"/>
      <c r="J2025" s="21"/>
      <c r="K2025" s="7"/>
      <c r="L2025" s="7"/>
      <c r="M2025" s="9"/>
      <c r="N2025" s="68"/>
      <c r="O2025" s="18" t="e">
        <f t="shared" ca="1" si="133"/>
        <v>#VALUE!</v>
      </c>
      <c r="P2025" s="80"/>
      <c r="Q2025" s="80"/>
      <c r="R2025" s="80"/>
      <c r="S2025" s="80"/>
    </row>
    <row r="2026" spans="1:19">
      <c r="A2026" s="34">
        <v>2089</v>
      </c>
      <c r="B2026" s="7"/>
      <c r="C2026" s="7"/>
      <c r="D2026" s="7" t="str">
        <f t="shared" si="130"/>
        <v/>
      </c>
      <c r="E2026" s="7"/>
      <c r="F2026" s="19" t="str">
        <f t="shared" si="131"/>
        <v/>
      </c>
      <c r="G2026" s="39"/>
      <c r="H2026" s="7" t="str">
        <f t="shared" si="132"/>
        <v>空</v>
      </c>
      <c r="I2026" s="23"/>
      <c r="J2026" s="21"/>
      <c r="K2026" s="7"/>
      <c r="L2026" s="7"/>
      <c r="M2026" s="9"/>
      <c r="N2026" s="68"/>
      <c r="O2026" s="18" t="e">
        <f t="shared" ca="1" si="133"/>
        <v>#VALUE!</v>
      </c>
      <c r="P2026" s="80"/>
      <c r="Q2026" s="80"/>
      <c r="R2026" s="80"/>
      <c r="S2026" s="80"/>
    </row>
    <row r="2027" spans="1:19">
      <c r="A2027" s="34">
        <v>2090</v>
      </c>
      <c r="B2027" s="7"/>
      <c r="C2027" s="7"/>
      <c r="D2027" s="7" t="str">
        <f t="shared" si="130"/>
        <v/>
      </c>
      <c r="E2027" s="7"/>
      <c r="F2027" s="19" t="str">
        <f t="shared" si="131"/>
        <v/>
      </c>
      <c r="G2027" s="39"/>
      <c r="H2027" s="7" t="str">
        <f t="shared" si="132"/>
        <v>空</v>
      </c>
      <c r="I2027" s="23"/>
      <c r="J2027" s="21"/>
      <c r="K2027" s="7"/>
      <c r="L2027" s="7"/>
      <c r="M2027" s="9"/>
      <c r="N2027" s="68"/>
      <c r="O2027" s="18" t="e">
        <f t="shared" ca="1" si="133"/>
        <v>#VALUE!</v>
      </c>
      <c r="P2027" s="80"/>
      <c r="Q2027" s="80"/>
      <c r="R2027" s="80"/>
      <c r="S2027" s="80"/>
    </row>
    <row r="2028" spans="1:19">
      <c r="A2028" s="34">
        <v>2091</v>
      </c>
      <c r="B2028" s="7"/>
      <c r="C2028" s="7"/>
      <c r="D2028" s="7" t="str">
        <f t="shared" si="130"/>
        <v/>
      </c>
      <c r="E2028" s="7"/>
      <c r="F2028" s="19" t="str">
        <f t="shared" si="131"/>
        <v/>
      </c>
      <c r="G2028" s="39"/>
      <c r="H2028" s="7" t="str">
        <f t="shared" si="132"/>
        <v>空</v>
      </c>
      <c r="I2028" s="23"/>
      <c r="J2028" s="21"/>
      <c r="K2028" s="7"/>
      <c r="L2028" s="7"/>
      <c r="M2028" s="9"/>
      <c r="N2028" s="68"/>
      <c r="O2028" s="18" t="e">
        <f t="shared" ca="1" si="133"/>
        <v>#VALUE!</v>
      </c>
      <c r="P2028" s="80"/>
      <c r="Q2028" s="80"/>
      <c r="R2028" s="80"/>
      <c r="S2028" s="80"/>
    </row>
    <row r="2029" spans="1:19">
      <c r="A2029" s="34">
        <v>2092</v>
      </c>
      <c r="B2029" s="7"/>
      <c r="C2029" s="7"/>
      <c r="D2029" s="7" t="str">
        <f t="shared" si="130"/>
        <v/>
      </c>
      <c r="E2029" s="7"/>
      <c r="F2029" s="19" t="str">
        <f t="shared" si="131"/>
        <v/>
      </c>
      <c r="G2029" s="39"/>
      <c r="H2029" s="7" t="str">
        <f t="shared" si="132"/>
        <v>空</v>
      </c>
      <c r="I2029" s="23"/>
      <c r="J2029" s="21"/>
      <c r="K2029" s="7"/>
      <c r="L2029" s="7"/>
      <c r="M2029" s="9"/>
      <c r="N2029" s="68"/>
      <c r="O2029" s="18" t="e">
        <f t="shared" ca="1" si="133"/>
        <v>#VALUE!</v>
      </c>
      <c r="P2029" s="80"/>
      <c r="Q2029" s="80"/>
      <c r="R2029" s="80"/>
      <c r="S2029" s="80"/>
    </row>
    <row r="2030" spans="1:19">
      <c r="A2030" s="34">
        <v>2093</v>
      </c>
      <c r="B2030" s="7"/>
      <c r="C2030" s="7"/>
      <c r="D2030" s="7" t="str">
        <f t="shared" si="130"/>
        <v/>
      </c>
      <c r="E2030" s="7"/>
      <c r="F2030" s="19" t="str">
        <f t="shared" si="131"/>
        <v/>
      </c>
      <c r="G2030" s="39"/>
      <c r="H2030" s="7" t="str">
        <f t="shared" si="132"/>
        <v>空</v>
      </c>
      <c r="I2030" s="23"/>
      <c r="J2030" s="21"/>
      <c r="K2030" s="7"/>
      <c r="L2030" s="7"/>
      <c r="M2030" s="9"/>
      <c r="N2030" s="68"/>
      <c r="O2030" s="18" t="e">
        <f t="shared" ca="1" si="133"/>
        <v>#VALUE!</v>
      </c>
      <c r="P2030" s="80"/>
      <c r="Q2030" s="80"/>
      <c r="R2030" s="80"/>
      <c r="S2030" s="80"/>
    </row>
    <row r="2031" spans="1:19">
      <c r="A2031" s="34">
        <v>2094</v>
      </c>
      <c r="B2031" s="7"/>
      <c r="C2031" s="7"/>
      <c r="D2031" s="7" t="str">
        <f t="shared" si="130"/>
        <v/>
      </c>
      <c r="E2031" s="7"/>
      <c r="F2031" s="19" t="str">
        <f t="shared" si="131"/>
        <v/>
      </c>
      <c r="G2031" s="39"/>
      <c r="H2031" s="7" t="str">
        <f t="shared" si="132"/>
        <v>空</v>
      </c>
      <c r="I2031" s="23"/>
      <c r="J2031" s="21"/>
      <c r="K2031" s="7"/>
      <c r="L2031" s="7"/>
      <c r="M2031" s="9"/>
      <c r="N2031" s="68"/>
      <c r="O2031" s="18" t="e">
        <f t="shared" ca="1" si="133"/>
        <v>#VALUE!</v>
      </c>
      <c r="P2031" s="80"/>
      <c r="Q2031" s="80"/>
      <c r="R2031" s="80"/>
      <c r="S2031" s="80"/>
    </row>
    <row r="2032" spans="1:19">
      <c r="A2032" s="34">
        <v>2095</v>
      </c>
      <c r="B2032" s="7"/>
      <c r="C2032" s="7"/>
      <c r="D2032" s="7" t="str">
        <f t="shared" si="130"/>
        <v/>
      </c>
      <c r="E2032" s="7"/>
      <c r="F2032" s="19" t="str">
        <f t="shared" si="131"/>
        <v/>
      </c>
      <c r="G2032" s="39"/>
      <c r="H2032" s="7" t="str">
        <f t="shared" si="132"/>
        <v>空</v>
      </c>
      <c r="I2032" s="23"/>
      <c r="J2032" s="21"/>
      <c r="K2032" s="7"/>
      <c r="L2032" s="7"/>
      <c r="M2032" s="9"/>
      <c r="N2032" s="68"/>
      <c r="O2032" s="18" t="e">
        <f t="shared" ca="1" si="133"/>
        <v>#VALUE!</v>
      </c>
      <c r="P2032" s="80"/>
      <c r="Q2032" s="80"/>
      <c r="R2032" s="80"/>
      <c r="S2032" s="80"/>
    </row>
    <row r="2033" spans="1:19">
      <c r="A2033" s="34">
        <v>2096</v>
      </c>
      <c r="B2033" s="7"/>
      <c r="C2033" s="7"/>
      <c r="D2033" s="7" t="str">
        <f t="shared" si="130"/>
        <v/>
      </c>
      <c r="E2033" s="7"/>
      <c r="F2033" s="19" t="str">
        <f t="shared" si="131"/>
        <v/>
      </c>
      <c r="G2033" s="39"/>
      <c r="H2033" s="7" t="str">
        <f t="shared" si="132"/>
        <v>空</v>
      </c>
      <c r="I2033" s="23"/>
      <c r="J2033" s="21"/>
      <c r="K2033" s="7"/>
      <c r="L2033" s="7"/>
      <c r="M2033" s="9"/>
      <c r="N2033" s="68"/>
      <c r="O2033" s="18" t="e">
        <f t="shared" ca="1" si="133"/>
        <v>#VALUE!</v>
      </c>
      <c r="P2033" s="80"/>
      <c r="Q2033" s="80"/>
      <c r="R2033" s="80"/>
      <c r="S2033" s="80"/>
    </row>
    <row r="2034" spans="1:19">
      <c r="A2034" s="34">
        <v>2097</v>
      </c>
      <c r="B2034" s="7"/>
      <c r="C2034" s="7"/>
      <c r="D2034" s="7" t="str">
        <f t="shared" si="130"/>
        <v/>
      </c>
      <c r="E2034" s="7"/>
      <c r="F2034" s="19" t="str">
        <f t="shared" si="131"/>
        <v/>
      </c>
      <c r="G2034" s="39"/>
      <c r="H2034" s="7" t="str">
        <f t="shared" si="132"/>
        <v>空</v>
      </c>
      <c r="I2034" s="23"/>
      <c r="J2034" s="21"/>
      <c r="K2034" s="7"/>
      <c r="L2034" s="7"/>
      <c r="M2034" s="9"/>
      <c r="N2034" s="68"/>
      <c r="O2034" s="18" t="e">
        <f t="shared" ca="1" si="133"/>
        <v>#VALUE!</v>
      </c>
      <c r="P2034" s="80"/>
      <c r="Q2034" s="80"/>
      <c r="R2034" s="80"/>
      <c r="S2034" s="80"/>
    </row>
    <row r="2035" spans="1:19">
      <c r="A2035" s="34">
        <v>2098</v>
      </c>
      <c r="B2035" s="7"/>
      <c r="C2035" s="7"/>
      <c r="D2035" s="7" t="str">
        <f t="shared" si="130"/>
        <v/>
      </c>
      <c r="E2035" s="7"/>
      <c r="F2035" s="19" t="str">
        <f t="shared" si="131"/>
        <v/>
      </c>
      <c r="G2035" s="39"/>
      <c r="H2035" s="7" t="str">
        <f t="shared" si="132"/>
        <v>空</v>
      </c>
      <c r="I2035" s="23"/>
      <c r="J2035" s="21"/>
      <c r="K2035" s="7"/>
      <c r="L2035" s="7"/>
      <c r="M2035" s="9"/>
      <c r="N2035" s="68"/>
      <c r="O2035" s="18" t="e">
        <f t="shared" ca="1" si="133"/>
        <v>#VALUE!</v>
      </c>
      <c r="P2035" s="80"/>
      <c r="Q2035" s="80"/>
      <c r="R2035" s="80"/>
      <c r="S2035" s="80"/>
    </row>
    <row r="2036" spans="1:19">
      <c r="A2036" s="34">
        <v>2099</v>
      </c>
      <c r="B2036" s="7"/>
      <c r="C2036" s="7"/>
      <c r="D2036" s="7" t="str">
        <f t="shared" si="130"/>
        <v/>
      </c>
      <c r="E2036" s="7"/>
      <c r="F2036" s="19" t="str">
        <f t="shared" si="131"/>
        <v/>
      </c>
      <c r="G2036" s="39"/>
      <c r="H2036" s="7" t="str">
        <f t="shared" si="132"/>
        <v>空</v>
      </c>
      <c r="I2036" s="23"/>
      <c r="J2036" s="21"/>
      <c r="K2036" s="7"/>
      <c r="L2036" s="7"/>
      <c r="M2036" s="9"/>
      <c r="N2036" s="68"/>
      <c r="O2036" s="18" t="e">
        <f t="shared" ca="1" si="133"/>
        <v>#VALUE!</v>
      </c>
      <c r="P2036" s="80"/>
      <c r="Q2036" s="80"/>
      <c r="R2036" s="80"/>
      <c r="S2036" s="80"/>
    </row>
    <row r="2037" spans="1:19">
      <c r="A2037" s="34">
        <v>2100</v>
      </c>
      <c r="B2037" s="7"/>
      <c r="C2037" s="7"/>
      <c r="D2037" s="7" t="str">
        <f t="shared" si="130"/>
        <v/>
      </c>
      <c r="E2037" s="7"/>
      <c r="F2037" s="19" t="str">
        <f t="shared" si="131"/>
        <v/>
      </c>
      <c r="G2037" s="39"/>
      <c r="H2037" s="7" t="str">
        <f t="shared" si="132"/>
        <v>空</v>
      </c>
      <c r="I2037" s="23"/>
      <c r="J2037" s="21"/>
      <c r="K2037" s="7"/>
      <c r="L2037" s="7"/>
      <c r="M2037" s="9"/>
      <c r="N2037" s="68"/>
      <c r="O2037" s="18" t="e">
        <f t="shared" ca="1" si="133"/>
        <v>#VALUE!</v>
      </c>
      <c r="P2037" s="80"/>
      <c r="Q2037" s="80"/>
      <c r="R2037" s="80"/>
      <c r="S2037" s="80"/>
    </row>
    <row r="2038" spans="1:19">
      <c r="A2038" s="34">
        <v>2101</v>
      </c>
      <c r="B2038" s="7"/>
      <c r="C2038" s="7"/>
      <c r="D2038" s="7" t="str">
        <f t="shared" si="130"/>
        <v/>
      </c>
      <c r="E2038" s="7"/>
      <c r="F2038" s="19" t="str">
        <f t="shared" si="131"/>
        <v/>
      </c>
      <c r="G2038" s="39"/>
      <c r="H2038" s="7" t="str">
        <f t="shared" si="132"/>
        <v>空</v>
      </c>
      <c r="I2038" s="23"/>
      <c r="J2038" s="21"/>
      <c r="K2038" s="7"/>
      <c r="L2038" s="7"/>
      <c r="M2038" s="9"/>
      <c r="N2038" s="68"/>
      <c r="O2038" s="18" t="e">
        <f t="shared" ca="1" si="133"/>
        <v>#VALUE!</v>
      </c>
      <c r="P2038" s="80"/>
      <c r="Q2038" s="80"/>
      <c r="R2038" s="80"/>
      <c r="S2038" s="80"/>
    </row>
    <row r="2039" spans="1:19">
      <c r="A2039" s="34">
        <v>2102</v>
      </c>
      <c r="B2039" s="7"/>
      <c r="C2039" s="7"/>
      <c r="D2039" s="7" t="str">
        <f t="shared" si="130"/>
        <v/>
      </c>
      <c r="E2039" s="7"/>
      <c r="F2039" s="19" t="str">
        <f t="shared" si="131"/>
        <v/>
      </c>
      <c r="G2039" s="39"/>
      <c r="H2039" s="7" t="str">
        <f t="shared" si="132"/>
        <v>空</v>
      </c>
      <c r="I2039" s="23"/>
      <c r="J2039" s="21"/>
      <c r="K2039" s="7"/>
      <c r="L2039" s="7"/>
      <c r="M2039" s="9"/>
      <c r="N2039" s="68"/>
      <c r="O2039" s="18" t="e">
        <f t="shared" ca="1" si="133"/>
        <v>#VALUE!</v>
      </c>
      <c r="P2039" s="80"/>
      <c r="Q2039" s="80"/>
      <c r="R2039" s="80"/>
      <c r="S2039" s="80"/>
    </row>
    <row r="2040" spans="1:19">
      <c r="A2040" s="34">
        <v>2103</v>
      </c>
      <c r="B2040" s="7"/>
      <c r="C2040" s="7"/>
      <c r="D2040" s="7" t="str">
        <f t="shared" si="130"/>
        <v/>
      </c>
      <c r="E2040" s="7"/>
      <c r="F2040" s="19" t="str">
        <f t="shared" si="131"/>
        <v/>
      </c>
      <c r="G2040" s="39"/>
      <c r="H2040" s="7" t="str">
        <f t="shared" si="132"/>
        <v>空</v>
      </c>
      <c r="I2040" s="23"/>
      <c r="J2040" s="21"/>
      <c r="K2040" s="7"/>
      <c r="L2040" s="7"/>
      <c r="M2040" s="9"/>
      <c r="N2040" s="68"/>
      <c r="O2040" s="18" t="e">
        <f t="shared" ca="1" si="133"/>
        <v>#VALUE!</v>
      </c>
      <c r="P2040" s="80"/>
      <c r="Q2040" s="80"/>
      <c r="R2040" s="80"/>
      <c r="S2040" s="80"/>
    </row>
    <row r="2041" spans="1:19">
      <c r="A2041" s="34">
        <v>2104</v>
      </c>
      <c r="B2041" s="7"/>
      <c r="C2041" s="7"/>
      <c r="D2041" s="7" t="str">
        <f t="shared" si="130"/>
        <v/>
      </c>
      <c r="E2041" s="7"/>
      <c r="F2041" s="19" t="str">
        <f t="shared" si="131"/>
        <v/>
      </c>
      <c r="G2041" s="39"/>
      <c r="H2041" s="7" t="str">
        <f t="shared" si="132"/>
        <v>空</v>
      </c>
      <c r="I2041" s="23"/>
      <c r="J2041" s="21"/>
      <c r="K2041" s="7"/>
      <c r="L2041" s="7"/>
      <c r="M2041" s="9"/>
      <c r="N2041" s="68"/>
      <c r="O2041" s="18" t="e">
        <f t="shared" ca="1" si="133"/>
        <v>#VALUE!</v>
      </c>
      <c r="P2041" s="80"/>
      <c r="Q2041" s="80"/>
      <c r="R2041" s="80"/>
      <c r="S2041" s="80"/>
    </row>
    <row r="2042" spans="1:19">
      <c r="A2042" s="34">
        <v>2105</v>
      </c>
      <c r="B2042" s="7"/>
      <c r="C2042" s="7"/>
      <c r="D2042" s="7" t="str">
        <f t="shared" si="130"/>
        <v/>
      </c>
      <c r="E2042" s="7"/>
      <c r="F2042" s="19" t="str">
        <f t="shared" si="131"/>
        <v/>
      </c>
      <c r="G2042" s="39"/>
      <c r="H2042" s="7" t="str">
        <f t="shared" si="132"/>
        <v>空</v>
      </c>
      <c r="I2042" s="23"/>
      <c r="J2042" s="21"/>
      <c r="K2042" s="7"/>
      <c r="L2042" s="7"/>
      <c r="M2042" s="9"/>
      <c r="N2042" s="68"/>
      <c r="O2042" s="18" t="e">
        <f t="shared" ca="1" si="133"/>
        <v>#VALUE!</v>
      </c>
      <c r="P2042" s="80"/>
      <c r="Q2042" s="80"/>
      <c r="R2042" s="80"/>
      <c r="S2042" s="80"/>
    </row>
    <row r="2043" spans="1:19">
      <c r="A2043" s="34">
        <v>2106</v>
      </c>
      <c r="B2043" s="7"/>
      <c r="C2043" s="7"/>
      <c r="D2043" s="7" t="str">
        <f t="shared" si="130"/>
        <v/>
      </c>
      <c r="E2043" s="7"/>
      <c r="F2043" s="19" t="str">
        <f t="shared" si="131"/>
        <v/>
      </c>
      <c r="G2043" s="39"/>
      <c r="H2043" s="7" t="str">
        <f t="shared" si="132"/>
        <v>空</v>
      </c>
      <c r="I2043" s="23"/>
      <c r="J2043" s="21"/>
      <c r="K2043" s="7"/>
      <c r="L2043" s="7"/>
      <c r="M2043" s="9"/>
      <c r="N2043" s="68"/>
      <c r="O2043" s="18" t="e">
        <f t="shared" ca="1" si="133"/>
        <v>#VALUE!</v>
      </c>
      <c r="P2043" s="80"/>
      <c r="Q2043" s="80"/>
      <c r="R2043" s="80"/>
      <c r="S2043" s="80"/>
    </row>
    <row r="2044" spans="1:19">
      <c r="A2044" s="34">
        <v>2107</v>
      </c>
      <c r="B2044" s="7"/>
      <c r="C2044" s="7"/>
      <c r="D2044" s="7" t="str">
        <f t="shared" si="130"/>
        <v/>
      </c>
      <c r="E2044" s="7"/>
      <c r="F2044" s="19" t="str">
        <f t="shared" si="131"/>
        <v/>
      </c>
      <c r="G2044" s="39"/>
      <c r="H2044" s="7" t="str">
        <f t="shared" si="132"/>
        <v>空</v>
      </c>
      <c r="I2044" s="23"/>
      <c r="J2044" s="21"/>
      <c r="K2044" s="7"/>
      <c r="L2044" s="7"/>
      <c r="M2044" s="9"/>
      <c r="N2044" s="68"/>
      <c r="O2044" s="18" t="e">
        <f t="shared" ca="1" si="133"/>
        <v>#VALUE!</v>
      </c>
      <c r="P2044" s="80"/>
      <c r="Q2044" s="80"/>
      <c r="R2044" s="80"/>
      <c r="S2044" s="80"/>
    </row>
    <row r="2045" spans="1:19">
      <c r="A2045" s="34">
        <v>2108</v>
      </c>
      <c r="B2045" s="7"/>
      <c r="C2045" s="7"/>
      <c r="D2045" s="7" t="str">
        <f t="shared" si="130"/>
        <v/>
      </c>
      <c r="E2045" s="7"/>
      <c r="F2045" s="19" t="str">
        <f t="shared" si="131"/>
        <v/>
      </c>
      <c r="G2045" s="39"/>
      <c r="H2045" s="7" t="str">
        <f t="shared" si="132"/>
        <v>空</v>
      </c>
      <c r="I2045" s="23"/>
      <c r="J2045" s="21"/>
      <c r="K2045" s="7"/>
      <c r="L2045" s="7"/>
      <c r="M2045" s="9"/>
      <c r="N2045" s="68"/>
      <c r="O2045" s="18" t="e">
        <f t="shared" ca="1" si="133"/>
        <v>#VALUE!</v>
      </c>
      <c r="P2045" s="80"/>
      <c r="Q2045" s="80"/>
      <c r="R2045" s="80"/>
      <c r="S2045" s="80"/>
    </row>
    <row r="2046" spans="1:19">
      <c r="A2046" s="34">
        <v>2109</v>
      </c>
      <c r="B2046" s="7"/>
      <c r="C2046" s="7"/>
      <c r="D2046" s="7" t="str">
        <f t="shared" si="130"/>
        <v/>
      </c>
      <c r="E2046" s="7"/>
      <c r="F2046" s="19" t="str">
        <f t="shared" si="131"/>
        <v/>
      </c>
      <c r="G2046" s="39"/>
      <c r="H2046" s="7" t="str">
        <f t="shared" si="132"/>
        <v>空</v>
      </c>
      <c r="I2046" s="23"/>
      <c r="J2046" s="21"/>
      <c r="K2046" s="7"/>
      <c r="L2046" s="7"/>
      <c r="M2046" s="9"/>
      <c r="N2046" s="68"/>
      <c r="O2046" s="18" t="e">
        <f t="shared" ca="1" si="133"/>
        <v>#VALUE!</v>
      </c>
      <c r="P2046" s="80"/>
      <c r="Q2046" s="80"/>
      <c r="R2046" s="80"/>
      <c r="S2046" s="80"/>
    </row>
    <row r="2047" spans="1:19">
      <c r="A2047" s="34">
        <v>2110</v>
      </c>
      <c r="B2047" s="7"/>
      <c r="C2047" s="7"/>
      <c r="D2047" s="7" t="str">
        <f t="shared" si="130"/>
        <v/>
      </c>
      <c r="E2047" s="7"/>
      <c r="F2047" s="19" t="str">
        <f t="shared" si="131"/>
        <v/>
      </c>
      <c r="G2047" s="39"/>
      <c r="H2047" s="7" t="str">
        <f t="shared" si="132"/>
        <v>空</v>
      </c>
      <c r="I2047" s="23"/>
      <c r="J2047" s="21"/>
      <c r="K2047" s="7"/>
      <c r="L2047" s="7"/>
      <c r="M2047" s="9"/>
      <c r="N2047" s="68"/>
      <c r="O2047" s="18" t="e">
        <f t="shared" ca="1" si="133"/>
        <v>#VALUE!</v>
      </c>
      <c r="P2047" s="80"/>
      <c r="Q2047" s="80"/>
      <c r="R2047" s="80"/>
      <c r="S2047" s="80"/>
    </row>
    <row r="2048" spans="1:19">
      <c r="A2048" s="34">
        <v>2111</v>
      </c>
      <c r="B2048" s="7"/>
      <c r="C2048" s="7"/>
      <c r="D2048" s="7" t="str">
        <f t="shared" si="130"/>
        <v/>
      </c>
      <c r="E2048" s="7"/>
      <c r="F2048" s="19" t="str">
        <f t="shared" si="131"/>
        <v/>
      </c>
      <c r="G2048" s="39"/>
      <c r="H2048" s="7" t="str">
        <f t="shared" si="132"/>
        <v>空</v>
      </c>
      <c r="I2048" s="23"/>
      <c r="J2048" s="21"/>
      <c r="K2048" s="7"/>
      <c r="L2048" s="7"/>
      <c r="M2048" s="9"/>
      <c r="N2048" s="68"/>
      <c r="O2048" s="18" t="e">
        <f t="shared" ca="1" si="133"/>
        <v>#VALUE!</v>
      </c>
      <c r="P2048" s="80"/>
      <c r="Q2048" s="80"/>
      <c r="R2048" s="80"/>
      <c r="S2048" s="80"/>
    </row>
    <row r="2049" spans="1:19">
      <c r="A2049" s="34">
        <v>2112</v>
      </c>
      <c r="B2049" s="7"/>
      <c r="C2049" s="7"/>
      <c r="D2049" s="7" t="str">
        <f t="shared" si="130"/>
        <v/>
      </c>
      <c r="E2049" s="7"/>
      <c r="F2049" s="19" t="str">
        <f t="shared" si="131"/>
        <v/>
      </c>
      <c r="G2049" s="39"/>
      <c r="H2049" s="7" t="str">
        <f t="shared" si="132"/>
        <v>空</v>
      </c>
      <c r="I2049" s="23"/>
      <c r="J2049" s="21"/>
      <c r="K2049" s="7"/>
      <c r="L2049" s="7"/>
      <c r="M2049" s="9"/>
      <c r="N2049" s="68"/>
      <c r="O2049" s="18" t="e">
        <f t="shared" ca="1" si="133"/>
        <v>#VALUE!</v>
      </c>
      <c r="P2049" s="80"/>
      <c r="Q2049" s="80"/>
      <c r="R2049" s="80"/>
      <c r="S2049" s="80"/>
    </row>
    <row r="2050" spans="1:19">
      <c r="A2050" s="34">
        <v>2113</v>
      </c>
      <c r="B2050" s="7"/>
      <c r="C2050" s="7"/>
      <c r="D2050" s="7" t="str">
        <f t="shared" si="130"/>
        <v/>
      </c>
      <c r="E2050" s="7"/>
      <c r="F2050" s="19" t="str">
        <f t="shared" si="131"/>
        <v/>
      </c>
      <c r="G2050" s="39"/>
      <c r="H2050" s="7" t="str">
        <f t="shared" si="132"/>
        <v>空</v>
      </c>
      <c r="I2050" s="23"/>
      <c r="J2050" s="21"/>
      <c r="K2050" s="7"/>
      <c r="L2050" s="7"/>
      <c r="M2050" s="9"/>
      <c r="N2050" s="68"/>
      <c r="O2050" s="18" t="e">
        <f t="shared" ca="1" si="133"/>
        <v>#VALUE!</v>
      </c>
      <c r="P2050" s="80"/>
      <c r="Q2050" s="80"/>
      <c r="R2050" s="80"/>
      <c r="S2050" s="80"/>
    </row>
    <row r="2051" spans="1:19">
      <c r="A2051" s="34">
        <v>2114</v>
      </c>
      <c r="B2051" s="7"/>
      <c r="C2051" s="7"/>
      <c r="D2051" s="7" t="str">
        <f t="shared" si="130"/>
        <v/>
      </c>
      <c r="E2051" s="7"/>
      <c r="F2051" s="19" t="str">
        <f t="shared" si="131"/>
        <v/>
      </c>
      <c r="G2051" s="39"/>
      <c r="H2051" s="7" t="str">
        <f t="shared" si="132"/>
        <v>空</v>
      </c>
      <c r="I2051" s="23"/>
      <c r="J2051" s="21"/>
      <c r="K2051" s="7"/>
      <c r="L2051" s="7"/>
      <c r="M2051" s="9"/>
      <c r="N2051" s="68"/>
      <c r="O2051" s="18" t="e">
        <f t="shared" ca="1" si="133"/>
        <v>#VALUE!</v>
      </c>
      <c r="P2051" s="80"/>
      <c r="Q2051" s="80"/>
      <c r="R2051" s="80"/>
      <c r="S2051" s="80"/>
    </row>
    <row r="2052" spans="1:19">
      <c r="A2052" s="34">
        <v>2115</v>
      </c>
      <c r="B2052" s="7"/>
      <c r="C2052" s="7"/>
      <c r="D2052" s="7" t="str">
        <f t="shared" si="130"/>
        <v/>
      </c>
      <c r="E2052" s="7"/>
      <c r="F2052" s="19" t="str">
        <f t="shared" si="131"/>
        <v/>
      </c>
      <c r="G2052" s="39"/>
      <c r="H2052" s="7" t="str">
        <f t="shared" si="132"/>
        <v>空</v>
      </c>
      <c r="I2052" s="23"/>
      <c r="J2052" s="21"/>
      <c r="K2052" s="7"/>
      <c r="L2052" s="7"/>
      <c r="M2052" s="9"/>
      <c r="N2052" s="68"/>
      <c r="O2052" s="18" t="e">
        <f t="shared" ca="1" si="133"/>
        <v>#VALUE!</v>
      </c>
      <c r="P2052" s="80"/>
      <c r="Q2052" s="80"/>
      <c r="R2052" s="80"/>
      <c r="S2052" s="80"/>
    </row>
    <row r="2053" spans="1:19">
      <c r="A2053" s="34">
        <v>2116</v>
      </c>
      <c r="B2053" s="7"/>
      <c r="C2053" s="7"/>
      <c r="D2053" s="7" t="str">
        <f t="shared" ref="D2053:D2116" si="134">IF(B2053="","","MSK箱")</f>
        <v/>
      </c>
      <c r="E2053" s="7"/>
      <c r="F2053" s="19" t="str">
        <f t="shared" ref="F2053:F2116" si="135">IF(ISNONTEXT(B2053),"","请输入日期")</f>
        <v/>
      </c>
      <c r="G2053" s="39"/>
      <c r="H2053" s="7" t="str">
        <f t="shared" ref="H2053:H2116" si="136">IF(I2053="","空","重")</f>
        <v>空</v>
      </c>
      <c r="I2053" s="23"/>
      <c r="J2053" s="21"/>
      <c r="K2053" s="7"/>
      <c r="L2053" s="7"/>
      <c r="M2053" s="9"/>
      <c r="N2053" s="68"/>
      <c r="O2053" s="18" t="e">
        <f t="shared" ref="O2053:O2116" ca="1" si="137">IF(ISNONTEXT(J2053),DATEDIF(F2053,TODAY(),"d")&amp;"天","出场")</f>
        <v>#VALUE!</v>
      </c>
      <c r="P2053" s="80"/>
      <c r="Q2053" s="80"/>
      <c r="R2053" s="80"/>
      <c r="S2053" s="80"/>
    </row>
    <row r="2054" spans="1:19">
      <c r="A2054" s="34">
        <v>2117</v>
      </c>
      <c r="B2054" s="7"/>
      <c r="C2054" s="7"/>
      <c r="D2054" s="7" t="str">
        <f t="shared" si="134"/>
        <v/>
      </c>
      <c r="E2054" s="7"/>
      <c r="F2054" s="19" t="str">
        <f t="shared" si="135"/>
        <v/>
      </c>
      <c r="G2054" s="39"/>
      <c r="H2054" s="7" t="str">
        <f t="shared" si="136"/>
        <v>空</v>
      </c>
      <c r="I2054" s="23"/>
      <c r="J2054" s="21"/>
      <c r="K2054" s="7"/>
      <c r="L2054" s="7"/>
      <c r="M2054" s="9"/>
      <c r="N2054" s="68"/>
      <c r="O2054" s="18" t="e">
        <f t="shared" ca="1" si="137"/>
        <v>#VALUE!</v>
      </c>
      <c r="P2054" s="80"/>
      <c r="Q2054" s="80"/>
      <c r="R2054" s="80"/>
      <c r="S2054" s="80"/>
    </row>
    <row r="2055" spans="1:19">
      <c r="A2055" s="34">
        <v>2118</v>
      </c>
      <c r="B2055" s="7"/>
      <c r="C2055" s="7"/>
      <c r="D2055" s="7" t="str">
        <f t="shared" si="134"/>
        <v/>
      </c>
      <c r="E2055" s="7"/>
      <c r="F2055" s="19" t="str">
        <f t="shared" si="135"/>
        <v/>
      </c>
      <c r="G2055" s="39"/>
      <c r="H2055" s="7" t="str">
        <f t="shared" si="136"/>
        <v>空</v>
      </c>
      <c r="I2055" s="23"/>
      <c r="J2055" s="21"/>
      <c r="K2055" s="7"/>
      <c r="L2055" s="7"/>
      <c r="M2055" s="9"/>
      <c r="N2055" s="68"/>
      <c r="O2055" s="18" t="e">
        <f t="shared" ca="1" si="137"/>
        <v>#VALUE!</v>
      </c>
      <c r="P2055" s="80"/>
      <c r="Q2055" s="80"/>
      <c r="R2055" s="80"/>
      <c r="S2055" s="80"/>
    </row>
    <row r="2056" spans="1:19">
      <c r="A2056" s="34">
        <v>2119</v>
      </c>
      <c r="B2056" s="7"/>
      <c r="C2056" s="7"/>
      <c r="D2056" s="7" t="str">
        <f t="shared" si="134"/>
        <v/>
      </c>
      <c r="E2056" s="7"/>
      <c r="F2056" s="19" t="str">
        <f t="shared" si="135"/>
        <v/>
      </c>
      <c r="G2056" s="39"/>
      <c r="H2056" s="7" t="str">
        <f t="shared" si="136"/>
        <v>空</v>
      </c>
      <c r="I2056" s="23"/>
      <c r="J2056" s="21"/>
      <c r="K2056" s="7"/>
      <c r="L2056" s="7"/>
      <c r="M2056" s="9"/>
      <c r="N2056" s="68"/>
      <c r="O2056" s="18" t="e">
        <f t="shared" ca="1" si="137"/>
        <v>#VALUE!</v>
      </c>
      <c r="P2056" s="80"/>
      <c r="Q2056" s="80"/>
      <c r="R2056" s="80"/>
      <c r="S2056" s="80"/>
    </row>
    <row r="2057" spans="1:19">
      <c r="A2057" s="34">
        <v>2120</v>
      </c>
      <c r="B2057" s="7"/>
      <c r="C2057" s="7"/>
      <c r="D2057" s="7" t="str">
        <f t="shared" si="134"/>
        <v/>
      </c>
      <c r="E2057" s="7"/>
      <c r="F2057" s="19" t="str">
        <f t="shared" si="135"/>
        <v/>
      </c>
      <c r="G2057" s="39"/>
      <c r="H2057" s="7" t="str">
        <f t="shared" si="136"/>
        <v>空</v>
      </c>
      <c r="I2057" s="23"/>
      <c r="J2057" s="21"/>
      <c r="K2057" s="7"/>
      <c r="L2057" s="7"/>
      <c r="M2057" s="9"/>
      <c r="N2057" s="68"/>
      <c r="O2057" s="18" t="e">
        <f t="shared" ca="1" si="137"/>
        <v>#VALUE!</v>
      </c>
      <c r="P2057" s="80"/>
      <c r="Q2057" s="80"/>
      <c r="R2057" s="80"/>
      <c r="S2057" s="80"/>
    </row>
    <row r="2058" spans="1:19">
      <c r="A2058" s="34">
        <v>2121</v>
      </c>
      <c r="B2058" s="7"/>
      <c r="C2058" s="7"/>
      <c r="D2058" s="7" t="str">
        <f t="shared" si="134"/>
        <v/>
      </c>
      <c r="E2058" s="7"/>
      <c r="F2058" s="19" t="str">
        <f t="shared" si="135"/>
        <v/>
      </c>
      <c r="G2058" s="39"/>
      <c r="H2058" s="7" t="str">
        <f t="shared" si="136"/>
        <v>空</v>
      </c>
      <c r="I2058" s="23"/>
      <c r="J2058" s="21"/>
      <c r="K2058" s="7"/>
      <c r="L2058" s="7"/>
      <c r="M2058" s="9"/>
      <c r="N2058" s="68"/>
      <c r="O2058" s="18" t="e">
        <f t="shared" ca="1" si="137"/>
        <v>#VALUE!</v>
      </c>
      <c r="P2058" s="80"/>
      <c r="Q2058" s="80"/>
      <c r="R2058" s="80"/>
      <c r="S2058" s="80"/>
    </row>
    <row r="2059" spans="1:19">
      <c r="A2059" s="34">
        <v>2122</v>
      </c>
      <c r="B2059" s="7"/>
      <c r="C2059" s="7"/>
      <c r="D2059" s="7" t="str">
        <f t="shared" si="134"/>
        <v/>
      </c>
      <c r="E2059" s="7"/>
      <c r="F2059" s="19" t="str">
        <f t="shared" si="135"/>
        <v/>
      </c>
      <c r="G2059" s="39"/>
      <c r="H2059" s="7" t="str">
        <f t="shared" si="136"/>
        <v>空</v>
      </c>
      <c r="I2059" s="23"/>
      <c r="J2059" s="21"/>
      <c r="K2059" s="7"/>
      <c r="L2059" s="7"/>
      <c r="M2059" s="9"/>
      <c r="N2059" s="68"/>
      <c r="O2059" s="18" t="e">
        <f t="shared" ca="1" si="137"/>
        <v>#VALUE!</v>
      </c>
      <c r="P2059" s="80"/>
      <c r="Q2059" s="80"/>
      <c r="R2059" s="80"/>
      <c r="S2059" s="80"/>
    </row>
    <row r="2060" spans="1:19">
      <c r="A2060" s="34">
        <v>2123</v>
      </c>
      <c r="B2060" s="7"/>
      <c r="C2060" s="7"/>
      <c r="D2060" s="7" t="str">
        <f t="shared" si="134"/>
        <v/>
      </c>
      <c r="E2060" s="7"/>
      <c r="F2060" s="19" t="str">
        <f t="shared" si="135"/>
        <v/>
      </c>
      <c r="G2060" s="39"/>
      <c r="H2060" s="7" t="str">
        <f t="shared" si="136"/>
        <v>空</v>
      </c>
      <c r="I2060" s="23"/>
      <c r="J2060" s="21"/>
      <c r="K2060" s="7"/>
      <c r="L2060" s="7"/>
      <c r="M2060" s="9"/>
      <c r="N2060" s="68"/>
      <c r="O2060" s="18" t="e">
        <f t="shared" ca="1" si="137"/>
        <v>#VALUE!</v>
      </c>
      <c r="P2060" s="80"/>
      <c r="Q2060" s="80"/>
      <c r="R2060" s="80"/>
      <c r="S2060" s="80"/>
    </row>
    <row r="2061" spans="1:19">
      <c r="A2061" s="34">
        <v>2124</v>
      </c>
      <c r="B2061" s="7"/>
      <c r="C2061" s="7"/>
      <c r="D2061" s="7" t="str">
        <f t="shared" si="134"/>
        <v/>
      </c>
      <c r="E2061" s="7"/>
      <c r="F2061" s="19" t="str">
        <f t="shared" si="135"/>
        <v/>
      </c>
      <c r="G2061" s="39"/>
      <c r="H2061" s="7" t="str">
        <f t="shared" si="136"/>
        <v>空</v>
      </c>
      <c r="I2061" s="23"/>
      <c r="J2061" s="21"/>
      <c r="K2061" s="7"/>
      <c r="L2061" s="7"/>
      <c r="M2061" s="9"/>
      <c r="N2061" s="68"/>
      <c r="O2061" s="18" t="e">
        <f t="shared" ca="1" si="137"/>
        <v>#VALUE!</v>
      </c>
      <c r="P2061" s="80"/>
      <c r="Q2061" s="80"/>
      <c r="R2061" s="80"/>
      <c r="S2061" s="80"/>
    </row>
    <row r="2062" spans="1:19">
      <c r="A2062" s="34">
        <v>2125</v>
      </c>
      <c r="B2062" s="7"/>
      <c r="C2062" s="7"/>
      <c r="D2062" s="7" t="str">
        <f t="shared" si="134"/>
        <v/>
      </c>
      <c r="E2062" s="7"/>
      <c r="F2062" s="19" t="str">
        <f t="shared" si="135"/>
        <v/>
      </c>
      <c r="G2062" s="39"/>
      <c r="H2062" s="7" t="str">
        <f t="shared" si="136"/>
        <v>空</v>
      </c>
      <c r="I2062" s="23"/>
      <c r="J2062" s="21"/>
      <c r="K2062" s="7"/>
      <c r="L2062" s="7"/>
      <c r="M2062" s="9"/>
      <c r="N2062" s="68"/>
      <c r="O2062" s="18" t="e">
        <f t="shared" ca="1" si="137"/>
        <v>#VALUE!</v>
      </c>
      <c r="P2062" s="80"/>
      <c r="Q2062" s="80"/>
      <c r="R2062" s="80"/>
      <c r="S2062" s="80"/>
    </row>
    <row r="2063" spans="1:19">
      <c r="A2063" s="34">
        <v>2126</v>
      </c>
      <c r="B2063" s="7"/>
      <c r="C2063" s="7"/>
      <c r="D2063" s="7" t="str">
        <f t="shared" si="134"/>
        <v/>
      </c>
      <c r="E2063" s="7"/>
      <c r="F2063" s="19" t="str">
        <f t="shared" si="135"/>
        <v/>
      </c>
      <c r="G2063" s="39"/>
      <c r="H2063" s="7" t="str">
        <f t="shared" si="136"/>
        <v>空</v>
      </c>
      <c r="I2063" s="23"/>
      <c r="J2063" s="21"/>
      <c r="K2063" s="7"/>
      <c r="L2063" s="7"/>
      <c r="M2063" s="9"/>
      <c r="N2063" s="68"/>
      <c r="O2063" s="18" t="e">
        <f t="shared" ca="1" si="137"/>
        <v>#VALUE!</v>
      </c>
      <c r="P2063" s="80"/>
      <c r="Q2063" s="80"/>
      <c r="R2063" s="80"/>
      <c r="S2063" s="80"/>
    </row>
    <row r="2064" spans="1:19">
      <c r="A2064" s="34">
        <v>2127</v>
      </c>
      <c r="B2064" s="7"/>
      <c r="C2064" s="7"/>
      <c r="D2064" s="7" t="str">
        <f t="shared" si="134"/>
        <v/>
      </c>
      <c r="E2064" s="7"/>
      <c r="F2064" s="19" t="str">
        <f t="shared" si="135"/>
        <v/>
      </c>
      <c r="G2064" s="39"/>
      <c r="H2064" s="7" t="str">
        <f t="shared" si="136"/>
        <v>空</v>
      </c>
      <c r="I2064" s="23"/>
      <c r="J2064" s="21"/>
      <c r="K2064" s="7"/>
      <c r="L2064" s="7"/>
      <c r="M2064" s="9"/>
      <c r="N2064" s="68"/>
      <c r="O2064" s="18" t="e">
        <f t="shared" ca="1" si="137"/>
        <v>#VALUE!</v>
      </c>
      <c r="P2064" s="80"/>
      <c r="Q2064" s="80"/>
      <c r="R2064" s="80"/>
      <c r="S2064" s="80"/>
    </row>
    <row r="2065" spans="1:19">
      <c r="A2065" s="34">
        <v>2128</v>
      </c>
      <c r="B2065" s="7"/>
      <c r="C2065" s="7"/>
      <c r="D2065" s="7" t="str">
        <f t="shared" si="134"/>
        <v/>
      </c>
      <c r="E2065" s="7"/>
      <c r="F2065" s="19" t="str">
        <f t="shared" si="135"/>
        <v/>
      </c>
      <c r="G2065" s="39"/>
      <c r="H2065" s="7" t="str">
        <f t="shared" si="136"/>
        <v>空</v>
      </c>
      <c r="I2065" s="23"/>
      <c r="J2065" s="21"/>
      <c r="K2065" s="7"/>
      <c r="L2065" s="7"/>
      <c r="M2065" s="9"/>
      <c r="N2065" s="68"/>
      <c r="O2065" s="18" t="e">
        <f t="shared" ca="1" si="137"/>
        <v>#VALUE!</v>
      </c>
      <c r="P2065" s="80"/>
      <c r="Q2065" s="80"/>
      <c r="R2065" s="80"/>
      <c r="S2065" s="80"/>
    </row>
    <row r="2066" spans="1:19">
      <c r="A2066" s="34">
        <v>2129</v>
      </c>
      <c r="B2066" s="7"/>
      <c r="C2066" s="7"/>
      <c r="D2066" s="7" t="str">
        <f t="shared" si="134"/>
        <v/>
      </c>
      <c r="E2066" s="7"/>
      <c r="F2066" s="19" t="str">
        <f t="shared" si="135"/>
        <v/>
      </c>
      <c r="G2066" s="39"/>
      <c r="H2066" s="7" t="str">
        <f t="shared" si="136"/>
        <v>空</v>
      </c>
      <c r="I2066" s="23"/>
      <c r="J2066" s="21"/>
      <c r="K2066" s="7"/>
      <c r="L2066" s="7"/>
      <c r="M2066" s="9"/>
      <c r="N2066" s="68"/>
      <c r="O2066" s="18" t="e">
        <f t="shared" ca="1" si="137"/>
        <v>#VALUE!</v>
      </c>
      <c r="P2066" s="80"/>
      <c r="Q2066" s="80"/>
      <c r="R2066" s="80"/>
      <c r="S2066" s="80"/>
    </row>
    <row r="2067" spans="1:19">
      <c r="A2067" s="34">
        <v>2130</v>
      </c>
      <c r="B2067" s="7"/>
      <c r="C2067" s="7"/>
      <c r="D2067" s="7" t="str">
        <f t="shared" si="134"/>
        <v/>
      </c>
      <c r="E2067" s="7"/>
      <c r="F2067" s="19" t="str">
        <f t="shared" si="135"/>
        <v/>
      </c>
      <c r="G2067" s="39"/>
      <c r="H2067" s="7" t="str">
        <f t="shared" si="136"/>
        <v>空</v>
      </c>
      <c r="I2067" s="23"/>
      <c r="J2067" s="21"/>
      <c r="K2067" s="7"/>
      <c r="L2067" s="7"/>
      <c r="M2067" s="9"/>
      <c r="N2067" s="68"/>
      <c r="O2067" s="18" t="e">
        <f t="shared" ca="1" si="137"/>
        <v>#VALUE!</v>
      </c>
      <c r="P2067" s="80"/>
      <c r="Q2067" s="80"/>
      <c r="R2067" s="80"/>
      <c r="S2067" s="80"/>
    </row>
    <row r="2068" spans="1:19">
      <c r="A2068" s="34">
        <v>2131</v>
      </c>
      <c r="B2068" s="7"/>
      <c r="C2068" s="7"/>
      <c r="D2068" s="7" t="str">
        <f t="shared" si="134"/>
        <v/>
      </c>
      <c r="E2068" s="7"/>
      <c r="F2068" s="19" t="str">
        <f t="shared" si="135"/>
        <v/>
      </c>
      <c r="G2068" s="39"/>
      <c r="H2068" s="7" t="str">
        <f t="shared" si="136"/>
        <v>空</v>
      </c>
      <c r="I2068" s="23"/>
      <c r="J2068" s="21"/>
      <c r="K2068" s="7"/>
      <c r="L2068" s="7"/>
      <c r="M2068" s="9"/>
      <c r="N2068" s="68"/>
      <c r="O2068" s="18" t="e">
        <f t="shared" ca="1" si="137"/>
        <v>#VALUE!</v>
      </c>
      <c r="P2068" s="80"/>
      <c r="Q2068" s="80"/>
      <c r="R2068" s="80"/>
      <c r="S2068" s="80"/>
    </row>
    <row r="2069" spans="1:19">
      <c r="A2069" s="34">
        <v>2132</v>
      </c>
      <c r="B2069" s="7"/>
      <c r="C2069" s="7"/>
      <c r="D2069" s="7" t="str">
        <f t="shared" si="134"/>
        <v/>
      </c>
      <c r="E2069" s="7"/>
      <c r="F2069" s="19" t="str">
        <f t="shared" si="135"/>
        <v/>
      </c>
      <c r="G2069" s="39"/>
      <c r="H2069" s="7" t="str">
        <f t="shared" si="136"/>
        <v>空</v>
      </c>
      <c r="I2069" s="23"/>
      <c r="J2069" s="21"/>
      <c r="K2069" s="7"/>
      <c r="L2069" s="7"/>
      <c r="M2069" s="9"/>
      <c r="N2069" s="68"/>
      <c r="O2069" s="18" t="e">
        <f t="shared" ca="1" si="137"/>
        <v>#VALUE!</v>
      </c>
      <c r="P2069" s="80"/>
      <c r="Q2069" s="80"/>
      <c r="R2069" s="80"/>
      <c r="S2069" s="80"/>
    </row>
    <row r="2070" spans="1:19">
      <c r="A2070" s="34">
        <v>2133</v>
      </c>
      <c r="B2070" s="7"/>
      <c r="C2070" s="7"/>
      <c r="D2070" s="7" t="str">
        <f t="shared" si="134"/>
        <v/>
      </c>
      <c r="E2070" s="7"/>
      <c r="F2070" s="19" t="str">
        <f t="shared" si="135"/>
        <v/>
      </c>
      <c r="G2070" s="39"/>
      <c r="H2070" s="7" t="str">
        <f t="shared" si="136"/>
        <v>空</v>
      </c>
      <c r="I2070" s="23"/>
      <c r="J2070" s="21"/>
      <c r="K2070" s="7"/>
      <c r="L2070" s="7"/>
      <c r="M2070" s="9"/>
      <c r="N2070" s="68"/>
      <c r="O2070" s="18" t="e">
        <f t="shared" ca="1" si="137"/>
        <v>#VALUE!</v>
      </c>
      <c r="P2070" s="80"/>
      <c r="Q2070" s="80"/>
      <c r="R2070" s="80"/>
      <c r="S2070" s="80"/>
    </row>
    <row r="2071" spans="1:19">
      <c r="A2071" s="34">
        <v>2134</v>
      </c>
      <c r="B2071" s="7"/>
      <c r="C2071" s="7"/>
      <c r="D2071" s="7" t="str">
        <f t="shared" si="134"/>
        <v/>
      </c>
      <c r="E2071" s="7"/>
      <c r="F2071" s="19" t="str">
        <f t="shared" si="135"/>
        <v/>
      </c>
      <c r="G2071" s="39"/>
      <c r="H2071" s="7" t="str">
        <f t="shared" si="136"/>
        <v>空</v>
      </c>
      <c r="I2071" s="23"/>
      <c r="J2071" s="21"/>
      <c r="K2071" s="7"/>
      <c r="L2071" s="7"/>
      <c r="M2071" s="9"/>
      <c r="N2071" s="68"/>
      <c r="O2071" s="18" t="e">
        <f t="shared" ca="1" si="137"/>
        <v>#VALUE!</v>
      </c>
      <c r="P2071" s="80"/>
      <c r="Q2071" s="80"/>
      <c r="R2071" s="80"/>
      <c r="S2071" s="80"/>
    </row>
    <row r="2072" spans="1:19">
      <c r="A2072" s="34">
        <v>2135</v>
      </c>
      <c r="B2072" s="7"/>
      <c r="C2072" s="7"/>
      <c r="D2072" s="7" t="str">
        <f t="shared" si="134"/>
        <v/>
      </c>
      <c r="E2072" s="7"/>
      <c r="F2072" s="19" t="str">
        <f t="shared" si="135"/>
        <v/>
      </c>
      <c r="G2072" s="39"/>
      <c r="H2072" s="7" t="str">
        <f t="shared" si="136"/>
        <v>空</v>
      </c>
      <c r="I2072" s="23"/>
      <c r="J2072" s="21"/>
      <c r="K2072" s="7"/>
      <c r="L2072" s="7"/>
      <c r="M2072" s="9"/>
      <c r="N2072" s="68"/>
      <c r="O2072" s="18" t="e">
        <f t="shared" ca="1" si="137"/>
        <v>#VALUE!</v>
      </c>
      <c r="P2072" s="80"/>
      <c r="Q2072" s="80"/>
      <c r="R2072" s="80"/>
      <c r="S2072" s="80"/>
    </row>
    <row r="2073" spans="1:19">
      <c r="A2073" s="34">
        <v>2136</v>
      </c>
      <c r="B2073" s="7"/>
      <c r="C2073" s="7"/>
      <c r="D2073" s="7" t="str">
        <f t="shared" si="134"/>
        <v/>
      </c>
      <c r="E2073" s="7"/>
      <c r="F2073" s="19" t="str">
        <f t="shared" si="135"/>
        <v/>
      </c>
      <c r="G2073" s="39"/>
      <c r="H2073" s="7" t="str">
        <f t="shared" si="136"/>
        <v>空</v>
      </c>
      <c r="I2073" s="23"/>
      <c r="J2073" s="21"/>
      <c r="K2073" s="7"/>
      <c r="L2073" s="7"/>
      <c r="M2073" s="9"/>
      <c r="N2073" s="68"/>
      <c r="O2073" s="18" t="e">
        <f t="shared" ca="1" si="137"/>
        <v>#VALUE!</v>
      </c>
      <c r="P2073" s="80"/>
      <c r="Q2073" s="80"/>
      <c r="R2073" s="80"/>
      <c r="S2073" s="80"/>
    </row>
    <row r="2074" spans="1:19">
      <c r="A2074" s="34">
        <v>2137</v>
      </c>
      <c r="B2074" s="7"/>
      <c r="C2074" s="7"/>
      <c r="D2074" s="7" t="str">
        <f t="shared" si="134"/>
        <v/>
      </c>
      <c r="E2074" s="7"/>
      <c r="F2074" s="19" t="str">
        <f t="shared" si="135"/>
        <v/>
      </c>
      <c r="G2074" s="39"/>
      <c r="H2074" s="7" t="str">
        <f t="shared" si="136"/>
        <v>空</v>
      </c>
      <c r="I2074" s="23"/>
      <c r="J2074" s="21"/>
      <c r="K2074" s="7"/>
      <c r="L2074" s="7"/>
      <c r="M2074" s="9"/>
      <c r="N2074" s="68"/>
      <c r="O2074" s="18" t="e">
        <f t="shared" ca="1" si="137"/>
        <v>#VALUE!</v>
      </c>
      <c r="P2074" s="80"/>
      <c r="Q2074" s="80"/>
      <c r="R2074" s="80"/>
      <c r="S2074" s="80"/>
    </row>
    <row r="2075" spans="1:19">
      <c r="A2075" s="34">
        <v>2138</v>
      </c>
      <c r="B2075" s="7"/>
      <c r="C2075" s="7"/>
      <c r="D2075" s="7" t="str">
        <f t="shared" si="134"/>
        <v/>
      </c>
      <c r="E2075" s="7"/>
      <c r="F2075" s="19" t="str">
        <f t="shared" si="135"/>
        <v/>
      </c>
      <c r="G2075" s="39"/>
      <c r="H2075" s="7" t="str">
        <f t="shared" si="136"/>
        <v>空</v>
      </c>
      <c r="I2075" s="23"/>
      <c r="J2075" s="21"/>
      <c r="K2075" s="7"/>
      <c r="L2075" s="7"/>
      <c r="M2075" s="9"/>
      <c r="N2075" s="68"/>
      <c r="O2075" s="18" t="e">
        <f t="shared" ca="1" si="137"/>
        <v>#VALUE!</v>
      </c>
      <c r="P2075" s="80"/>
      <c r="Q2075" s="80"/>
      <c r="R2075" s="80"/>
      <c r="S2075" s="80"/>
    </row>
    <row r="2076" spans="1:19">
      <c r="A2076" s="34">
        <v>2139</v>
      </c>
      <c r="B2076" s="7"/>
      <c r="C2076" s="7"/>
      <c r="D2076" s="7" t="str">
        <f t="shared" si="134"/>
        <v/>
      </c>
      <c r="E2076" s="7"/>
      <c r="F2076" s="19" t="str">
        <f t="shared" si="135"/>
        <v/>
      </c>
      <c r="G2076" s="39"/>
      <c r="H2076" s="7" t="str">
        <f t="shared" si="136"/>
        <v>空</v>
      </c>
      <c r="I2076" s="23"/>
      <c r="J2076" s="21"/>
      <c r="K2076" s="7"/>
      <c r="L2076" s="7"/>
      <c r="M2076" s="9"/>
      <c r="N2076" s="68"/>
      <c r="O2076" s="18" t="e">
        <f t="shared" ca="1" si="137"/>
        <v>#VALUE!</v>
      </c>
      <c r="P2076" s="80"/>
      <c r="Q2076" s="80"/>
      <c r="R2076" s="80"/>
      <c r="S2076" s="80"/>
    </row>
    <row r="2077" spans="1:19">
      <c r="A2077" s="34">
        <v>2140</v>
      </c>
      <c r="B2077" s="7"/>
      <c r="C2077" s="7"/>
      <c r="D2077" s="7" t="str">
        <f t="shared" si="134"/>
        <v/>
      </c>
      <c r="E2077" s="7"/>
      <c r="F2077" s="19" t="str">
        <f t="shared" si="135"/>
        <v/>
      </c>
      <c r="G2077" s="39"/>
      <c r="H2077" s="7" t="str">
        <f t="shared" si="136"/>
        <v>空</v>
      </c>
      <c r="I2077" s="23"/>
      <c r="J2077" s="21"/>
      <c r="K2077" s="7"/>
      <c r="L2077" s="7"/>
      <c r="M2077" s="9"/>
      <c r="N2077" s="68"/>
      <c r="O2077" s="18" t="e">
        <f t="shared" ca="1" si="137"/>
        <v>#VALUE!</v>
      </c>
      <c r="P2077" s="80"/>
      <c r="Q2077" s="80"/>
      <c r="R2077" s="80"/>
      <c r="S2077" s="80"/>
    </row>
    <row r="2078" spans="1:19">
      <c r="A2078" s="34">
        <v>2141</v>
      </c>
      <c r="B2078" s="7"/>
      <c r="C2078" s="7"/>
      <c r="D2078" s="7" t="str">
        <f t="shared" si="134"/>
        <v/>
      </c>
      <c r="E2078" s="7"/>
      <c r="F2078" s="19" t="str">
        <f t="shared" si="135"/>
        <v/>
      </c>
      <c r="G2078" s="39"/>
      <c r="H2078" s="7" t="str">
        <f t="shared" si="136"/>
        <v>空</v>
      </c>
      <c r="I2078" s="23"/>
      <c r="J2078" s="21"/>
      <c r="K2078" s="7"/>
      <c r="L2078" s="7"/>
      <c r="M2078" s="9"/>
      <c r="N2078" s="68"/>
      <c r="O2078" s="18" t="e">
        <f t="shared" ca="1" si="137"/>
        <v>#VALUE!</v>
      </c>
      <c r="P2078" s="80"/>
      <c r="Q2078" s="80"/>
      <c r="R2078" s="80"/>
      <c r="S2078" s="80"/>
    </row>
    <row r="2079" spans="1:19">
      <c r="A2079" s="34">
        <v>2142</v>
      </c>
      <c r="B2079" s="7"/>
      <c r="C2079" s="7"/>
      <c r="D2079" s="7" t="str">
        <f t="shared" si="134"/>
        <v/>
      </c>
      <c r="E2079" s="7"/>
      <c r="F2079" s="19" t="str">
        <f t="shared" si="135"/>
        <v/>
      </c>
      <c r="G2079" s="39"/>
      <c r="H2079" s="7" t="str">
        <f t="shared" si="136"/>
        <v>空</v>
      </c>
      <c r="I2079" s="23"/>
      <c r="J2079" s="21"/>
      <c r="K2079" s="7"/>
      <c r="L2079" s="7"/>
      <c r="M2079" s="9"/>
      <c r="N2079" s="68"/>
      <c r="O2079" s="18" t="e">
        <f t="shared" ca="1" si="137"/>
        <v>#VALUE!</v>
      </c>
      <c r="P2079" s="80"/>
      <c r="Q2079" s="80"/>
      <c r="R2079" s="80"/>
      <c r="S2079" s="80"/>
    </row>
    <row r="2080" spans="1:19">
      <c r="A2080" s="34">
        <v>2143</v>
      </c>
      <c r="B2080" s="7"/>
      <c r="C2080" s="7"/>
      <c r="D2080" s="7" t="str">
        <f t="shared" si="134"/>
        <v/>
      </c>
      <c r="E2080" s="7"/>
      <c r="F2080" s="19" t="str">
        <f t="shared" si="135"/>
        <v/>
      </c>
      <c r="G2080" s="39"/>
      <c r="H2080" s="7" t="str">
        <f t="shared" si="136"/>
        <v>空</v>
      </c>
      <c r="I2080" s="23"/>
      <c r="J2080" s="21"/>
      <c r="K2080" s="7"/>
      <c r="L2080" s="7"/>
      <c r="M2080" s="9"/>
      <c r="N2080" s="68"/>
      <c r="O2080" s="18" t="e">
        <f t="shared" ca="1" si="137"/>
        <v>#VALUE!</v>
      </c>
      <c r="P2080" s="80"/>
      <c r="Q2080" s="80"/>
      <c r="R2080" s="80"/>
      <c r="S2080" s="80"/>
    </row>
    <row r="2081" spans="1:19">
      <c r="A2081" s="34">
        <v>2144</v>
      </c>
      <c r="B2081" s="7"/>
      <c r="C2081" s="7"/>
      <c r="D2081" s="7" t="str">
        <f t="shared" si="134"/>
        <v/>
      </c>
      <c r="E2081" s="7"/>
      <c r="F2081" s="19" t="str">
        <f t="shared" si="135"/>
        <v/>
      </c>
      <c r="G2081" s="39"/>
      <c r="H2081" s="7" t="str">
        <f t="shared" si="136"/>
        <v>空</v>
      </c>
      <c r="I2081" s="23"/>
      <c r="J2081" s="21"/>
      <c r="K2081" s="7"/>
      <c r="L2081" s="7"/>
      <c r="M2081" s="9"/>
      <c r="N2081" s="68"/>
      <c r="O2081" s="18" t="e">
        <f t="shared" ca="1" si="137"/>
        <v>#VALUE!</v>
      </c>
      <c r="P2081" s="80"/>
      <c r="Q2081" s="80"/>
      <c r="R2081" s="80"/>
      <c r="S2081" s="80"/>
    </row>
    <row r="2082" spans="1:19">
      <c r="A2082" s="34">
        <v>2145</v>
      </c>
      <c r="B2082" s="7"/>
      <c r="C2082" s="7"/>
      <c r="D2082" s="7" t="str">
        <f t="shared" si="134"/>
        <v/>
      </c>
      <c r="E2082" s="7"/>
      <c r="F2082" s="19" t="str">
        <f t="shared" si="135"/>
        <v/>
      </c>
      <c r="G2082" s="39"/>
      <c r="H2082" s="7" t="str">
        <f t="shared" si="136"/>
        <v>空</v>
      </c>
      <c r="I2082" s="23"/>
      <c r="J2082" s="21"/>
      <c r="K2082" s="7"/>
      <c r="L2082" s="7"/>
      <c r="M2082" s="9"/>
      <c r="N2082" s="68"/>
      <c r="O2082" s="18" t="e">
        <f t="shared" ca="1" si="137"/>
        <v>#VALUE!</v>
      </c>
      <c r="P2082" s="80"/>
      <c r="Q2082" s="80"/>
      <c r="R2082" s="80"/>
      <c r="S2082" s="80"/>
    </row>
    <row r="2083" spans="1:19">
      <c r="A2083" s="34">
        <v>2146</v>
      </c>
      <c r="B2083" s="7"/>
      <c r="C2083" s="7"/>
      <c r="D2083" s="7" t="str">
        <f t="shared" si="134"/>
        <v/>
      </c>
      <c r="E2083" s="7"/>
      <c r="F2083" s="19" t="str">
        <f t="shared" si="135"/>
        <v/>
      </c>
      <c r="G2083" s="39"/>
      <c r="H2083" s="7" t="str">
        <f t="shared" si="136"/>
        <v>空</v>
      </c>
      <c r="I2083" s="23"/>
      <c r="J2083" s="21"/>
      <c r="K2083" s="7"/>
      <c r="L2083" s="7"/>
      <c r="M2083" s="9"/>
      <c r="N2083" s="68"/>
      <c r="O2083" s="18" t="e">
        <f t="shared" ca="1" si="137"/>
        <v>#VALUE!</v>
      </c>
      <c r="P2083" s="80"/>
      <c r="Q2083" s="80"/>
      <c r="R2083" s="80"/>
      <c r="S2083" s="80"/>
    </row>
    <row r="2084" spans="1:19">
      <c r="A2084" s="34">
        <v>2147</v>
      </c>
      <c r="B2084" s="7"/>
      <c r="C2084" s="7"/>
      <c r="D2084" s="7" t="str">
        <f t="shared" si="134"/>
        <v/>
      </c>
      <c r="E2084" s="7"/>
      <c r="F2084" s="19" t="str">
        <f t="shared" si="135"/>
        <v/>
      </c>
      <c r="G2084" s="39"/>
      <c r="H2084" s="7" t="str">
        <f t="shared" si="136"/>
        <v>空</v>
      </c>
      <c r="I2084" s="23"/>
      <c r="J2084" s="21"/>
      <c r="K2084" s="7"/>
      <c r="L2084" s="7"/>
      <c r="M2084" s="9"/>
      <c r="N2084" s="68"/>
      <c r="O2084" s="18" t="e">
        <f t="shared" ca="1" si="137"/>
        <v>#VALUE!</v>
      </c>
      <c r="P2084" s="80"/>
      <c r="Q2084" s="80"/>
      <c r="R2084" s="80"/>
      <c r="S2084" s="80"/>
    </row>
    <row r="2085" spans="1:19">
      <c r="A2085" s="34">
        <v>2148</v>
      </c>
      <c r="B2085" s="7"/>
      <c r="C2085" s="7"/>
      <c r="D2085" s="7" t="str">
        <f t="shared" si="134"/>
        <v/>
      </c>
      <c r="E2085" s="7"/>
      <c r="F2085" s="19" t="str">
        <f t="shared" si="135"/>
        <v/>
      </c>
      <c r="G2085" s="39"/>
      <c r="H2085" s="7" t="str">
        <f t="shared" si="136"/>
        <v>空</v>
      </c>
      <c r="I2085" s="23"/>
      <c r="J2085" s="21"/>
      <c r="K2085" s="7"/>
      <c r="L2085" s="7"/>
      <c r="M2085" s="9"/>
      <c r="N2085" s="68"/>
      <c r="O2085" s="18" t="e">
        <f t="shared" ca="1" si="137"/>
        <v>#VALUE!</v>
      </c>
      <c r="P2085" s="80"/>
      <c r="Q2085" s="80"/>
      <c r="R2085" s="80"/>
      <c r="S2085" s="80"/>
    </row>
    <row r="2086" spans="1:19">
      <c r="A2086" s="34">
        <v>2149</v>
      </c>
      <c r="B2086" s="7"/>
      <c r="C2086" s="7"/>
      <c r="D2086" s="7" t="str">
        <f t="shared" si="134"/>
        <v/>
      </c>
      <c r="E2086" s="7"/>
      <c r="F2086" s="19" t="str">
        <f t="shared" si="135"/>
        <v/>
      </c>
      <c r="G2086" s="39"/>
      <c r="H2086" s="7" t="str">
        <f t="shared" si="136"/>
        <v>空</v>
      </c>
      <c r="I2086" s="23"/>
      <c r="J2086" s="21"/>
      <c r="K2086" s="7"/>
      <c r="L2086" s="7"/>
      <c r="M2086" s="9"/>
      <c r="N2086" s="68"/>
      <c r="O2086" s="18" t="e">
        <f t="shared" ca="1" si="137"/>
        <v>#VALUE!</v>
      </c>
      <c r="P2086" s="80"/>
      <c r="Q2086" s="80"/>
      <c r="R2086" s="80"/>
      <c r="S2086" s="80"/>
    </row>
    <row r="2087" spans="1:19">
      <c r="A2087" s="34">
        <v>2150</v>
      </c>
      <c r="B2087" s="7"/>
      <c r="C2087" s="7"/>
      <c r="D2087" s="7" t="str">
        <f t="shared" si="134"/>
        <v/>
      </c>
      <c r="E2087" s="7"/>
      <c r="F2087" s="19" t="str">
        <f t="shared" si="135"/>
        <v/>
      </c>
      <c r="G2087" s="39"/>
      <c r="H2087" s="7" t="str">
        <f t="shared" si="136"/>
        <v>空</v>
      </c>
      <c r="I2087" s="23"/>
      <c r="J2087" s="21"/>
      <c r="K2087" s="7"/>
      <c r="L2087" s="7"/>
      <c r="M2087" s="9"/>
      <c r="N2087" s="68"/>
      <c r="O2087" s="18" t="e">
        <f t="shared" ca="1" si="137"/>
        <v>#VALUE!</v>
      </c>
      <c r="P2087" s="80"/>
      <c r="Q2087" s="80"/>
      <c r="R2087" s="80"/>
      <c r="S2087" s="80"/>
    </row>
    <row r="2088" spans="1:19">
      <c r="A2088" s="34">
        <v>2151</v>
      </c>
      <c r="B2088" s="7"/>
      <c r="C2088" s="7"/>
      <c r="D2088" s="7" t="str">
        <f t="shared" si="134"/>
        <v/>
      </c>
      <c r="E2088" s="7"/>
      <c r="F2088" s="19" t="str">
        <f t="shared" si="135"/>
        <v/>
      </c>
      <c r="G2088" s="39"/>
      <c r="H2088" s="7" t="str">
        <f t="shared" si="136"/>
        <v>空</v>
      </c>
      <c r="I2088" s="23"/>
      <c r="J2088" s="21"/>
      <c r="K2088" s="7"/>
      <c r="L2088" s="7"/>
      <c r="M2088" s="9"/>
      <c r="N2088" s="68"/>
      <c r="O2088" s="18" t="e">
        <f t="shared" ca="1" si="137"/>
        <v>#VALUE!</v>
      </c>
      <c r="P2088" s="80"/>
      <c r="Q2088" s="80"/>
      <c r="R2088" s="80"/>
      <c r="S2088" s="80"/>
    </row>
    <row r="2089" spans="1:19">
      <c r="A2089" s="34">
        <v>2152</v>
      </c>
      <c r="B2089" s="7"/>
      <c r="C2089" s="7"/>
      <c r="D2089" s="7" t="str">
        <f t="shared" si="134"/>
        <v/>
      </c>
      <c r="E2089" s="7"/>
      <c r="F2089" s="19" t="str">
        <f t="shared" si="135"/>
        <v/>
      </c>
      <c r="G2089" s="39"/>
      <c r="H2089" s="7" t="str">
        <f t="shared" si="136"/>
        <v>空</v>
      </c>
      <c r="I2089" s="23"/>
      <c r="J2089" s="21"/>
      <c r="K2089" s="7"/>
      <c r="L2089" s="7"/>
      <c r="M2089" s="9"/>
      <c r="N2089" s="68"/>
      <c r="O2089" s="18" t="e">
        <f t="shared" ca="1" si="137"/>
        <v>#VALUE!</v>
      </c>
      <c r="P2089" s="80"/>
      <c r="Q2089" s="80"/>
      <c r="R2089" s="80"/>
      <c r="S2089" s="80"/>
    </row>
    <row r="2090" spans="1:19">
      <c r="A2090" s="34">
        <v>2153</v>
      </c>
      <c r="B2090" s="7"/>
      <c r="C2090" s="7"/>
      <c r="D2090" s="7" t="str">
        <f t="shared" si="134"/>
        <v/>
      </c>
      <c r="E2090" s="7"/>
      <c r="F2090" s="19" t="str">
        <f t="shared" si="135"/>
        <v/>
      </c>
      <c r="G2090" s="39"/>
      <c r="H2090" s="7" t="str">
        <f t="shared" si="136"/>
        <v>空</v>
      </c>
      <c r="I2090" s="23"/>
      <c r="J2090" s="21"/>
      <c r="K2090" s="7"/>
      <c r="L2090" s="7"/>
      <c r="M2090" s="9"/>
      <c r="N2090" s="68"/>
      <c r="O2090" s="18" t="e">
        <f t="shared" ca="1" si="137"/>
        <v>#VALUE!</v>
      </c>
      <c r="P2090" s="80"/>
      <c r="Q2090" s="80"/>
      <c r="R2090" s="80"/>
      <c r="S2090" s="80"/>
    </row>
    <row r="2091" spans="1:19">
      <c r="A2091" s="34">
        <v>2154</v>
      </c>
      <c r="B2091" s="7"/>
      <c r="C2091" s="7"/>
      <c r="D2091" s="7" t="str">
        <f t="shared" si="134"/>
        <v/>
      </c>
      <c r="E2091" s="7"/>
      <c r="F2091" s="19" t="str">
        <f t="shared" si="135"/>
        <v/>
      </c>
      <c r="G2091" s="39"/>
      <c r="H2091" s="7" t="str">
        <f t="shared" si="136"/>
        <v>空</v>
      </c>
      <c r="I2091" s="23"/>
      <c r="J2091" s="21"/>
      <c r="K2091" s="7"/>
      <c r="L2091" s="7"/>
      <c r="M2091" s="9"/>
      <c r="N2091" s="68"/>
      <c r="O2091" s="18" t="e">
        <f t="shared" ca="1" si="137"/>
        <v>#VALUE!</v>
      </c>
      <c r="P2091" s="80"/>
      <c r="Q2091" s="80"/>
      <c r="R2091" s="80"/>
      <c r="S2091" s="80"/>
    </row>
    <row r="2092" spans="1:19">
      <c r="A2092" s="34">
        <v>2155</v>
      </c>
      <c r="B2092" s="7"/>
      <c r="C2092" s="7"/>
      <c r="D2092" s="7" t="str">
        <f t="shared" si="134"/>
        <v/>
      </c>
      <c r="E2092" s="7"/>
      <c r="F2092" s="19" t="str">
        <f t="shared" si="135"/>
        <v/>
      </c>
      <c r="G2092" s="39"/>
      <c r="H2092" s="7" t="str">
        <f t="shared" si="136"/>
        <v>空</v>
      </c>
      <c r="I2092" s="23"/>
      <c r="J2092" s="21"/>
      <c r="K2092" s="7"/>
      <c r="L2092" s="7"/>
      <c r="M2092" s="9"/>
      <c r="N2092" s="68"/>
      <c r="O2092" s="18" t="e">
        <f t="shared" ca="1" si="137"/>
        <v>#VALUE!</v>
      </c>
      <c r="P2092" s="80"/>
      <c r="Q2092" s="80"/>
      <c r="R2092" s="80"/>
      <c r="S2092" s="80"/>
    </row>
    <row r="2093" spans="1:19">
      <c r="A2093" s="34">
        <v>2156</v>
      </c>
      <c r="B2093" s="7"/>
      <c r="C2093" s="7"/>
      <c r="D2093" s="7" t="str">
        <f t="shared" si="134"/>
        <v/>
      </c>
      <c r="E2093" s="7"/>
      <c r="F2093" s="19" t="str">
        <f t="shared" si="135"/>
        <v/>
      </c>
      <c r="G2093" s="39"/>
      <c r="H2093" s="7" t="str">
        <f t="shared" si="136"/>
        <v>空</v>
      </c>
      <c r="I2093" s="23"/>
      <c r="J2093" s="21"/>
      <c r="K2093" s="7"/>
      <c r="L2093" s="7"/>
      <c r="M2093" s="9"/>
      <c r="N2093" s="68"/>
      <c r="O2093" s="18" t="e">
        <f t="shared" ca="1" si="137"/>
        <v>#VALUE!</v>
      </c>
      <c r="P2093" s="80"/>
      <c r="Q2093" s="80"/>
      <c r="R2093" s="80"/>
      <c r="S2093" s="80"/>
    </row>
    <row r="2094" spans="1:19">
      <c r="A2094" s="34">
        <v>2157</v>
      </c>
      <c r="B2094" s="7"/>
      <c r="C2094" s="7"/>
      <c r="D2094" s="7" t="str">
        <f t="shared" si="134"/>
        <v/>
      </c>
      <c r="E2094" s="7"/>
      <c r="F2094" s="19" t="str">
        <f t="shared" si="135"/>
        <v/>
      </c>
      <c r="G2094" s="39"/>
      <c r="H2094" s="7" t="str">
        <f t="shared" si="136"/>
        <v>空</v>
      </c>
      <c r="I2094" s="23"/>
      <c r="J2094" s="21"/>
      <c r="K2094" s="7"/>
      <c r="L2094" s="7"/>
      <c r="M2094" s="9"/>
      <c r="N2094" s="68"/>
      <c r="O2094" s="18" t="e">
        <f t="shared" ca="1" si="137"/>
        <v>#VALUE!</v>
      </c>
      <c r="P2094" s="80"/>
      <c r="Q2094" s="80"/>
      <c r="R2094" s="80"/>
      <c r="S2094" s="80"/>
    </row>
    <row r="2095" spans="1:19">
      <c r="A2095" s="34">
        <v>2158</v>
      </c>
      <c r="B2095" s="7"/>
      <c r="C2095" s="7"/>
      <c r="D2095" s="7" t="str">
        <f t="shared" si="134"/>
        <v/>
      </c>
      <c r="E2095" s="7"/>
      <c r="F2095" s="19" t="str">
        <f t="shared" si="135"/>
        <v/>
      </c>
      <c r="G2095" s="39"/>
      <c r="H2095" s="7" t="str">
        <f t="shared" si="136"/>
        <v>空</v>
      </c>
      <c r="I2095" s="23"/>
      <c r="J2095" s="21"/>
      <c r="K2095" s="7"/>
      <c r="L2095" s="7"/>
      <c r="M2095" s="9"/>
      <c r="N2095" s="68"/>
      <c r="O2095" s="18" t="e">
        <f t="shared" ca="1" si="137"/>
        <v>#VALUE!</v>
      </c>
      <c r="P2095" s="80"/>
      <c r="Q2095" s="80"/>
      <c r="R2095" s="80"/>
      <c r="S2095" s="80"/>
    </row>
    <row r="2096" spans="1:19">
      <c r="A2096" s="34">
        <v>2159</v>
      </c>
      <c r="B2096" s="7"/>
      <c r="C2096" s="7"/>
      <c r="D2096" s="7" t="str">
        <f t="shared" si="134"/>
        <v/>
      </c>
      <c r="E2096" s="7"/>
      <c r="F2096" s="19" t="str">
        <f t="shared" si="135"/>
        <v/>
      </c>
      <c r="G2096" s="39"/>
      <c r="H2096" s="7" t="str">
        <f t="shared" si="136"/>
        <v>空</v>
      </c>
      <c r="I2096" s="23"/>
      <c r="J2096" s="21"/>
      <c r="K2096" s="7"/>
      <c r="L2096" s="7"/>
      <c r="M2096" s="9"/>
      <c r="N2096" s="68"/>
      <c r="O2096" s="18" t="e">
        <f t="shared" ca="1" si="137"/>
        <v>#VALUE!</v>
      </c>
      <c r="P2096" s="80"/>
      <c r="Q2096" s="80"/>
      <c r="R2096" s="80"/>
      <c r="S2096" s="80"/>
    </row>
    <row r="2097" spans="1:19">
      <c r="A2097" s="34">
        <v>2160</v>
      </c>
      <c r="B2097" s="7"/>
      <c r="C2097" s="7"/>
      <c r="D2097" s="7" t="str">
        <f t="shared" si="134"/>
        <v/>
      </c>
      <c r="E2097" s="7"/>
      <c r="F2097" s="19" t="str">
        <f t="shared" si="135"/>
        <v/>
      </c>
      <c r="G2097" s="39"/>
      <c r="H2097" s="7" t="str">
        <f t="shared" si="136"/>
        <v>空</v>
      </c>
      <c r="I2097" s="23"/>
      <c r="J2097" s="21"/>
      <c r="K2097" s="7"/>
      <c r="L2097" s="7"/>
      <c r="M2097" s="9"/>
      <c r="N2097" s="68"/>
      <c r="O2097" s="18" t="e">
        <f t="shared" ca="1" si="137"/>
        <v>#VALUE!</v>
      </c>
      <c r="P2097" s="80"/>
      <c r="Q2097" s="80"/>
      <c r="R2097" s="80"/>
      <c r="S2097" s="80"/>
    </row>
    <row r="2098" spans="1:19">
      <c r="A2098" s="34">
        <v>2161</v>
      </c>
      <c r="B2098" s="7"/>
      <c r="C2098" s="7"/>
      <c r="D2098" s="7" t="str">
        <f t="shared" si="134"/>
        <v/>
      </c>
      <c r="E2098" s="7"/>
      <c r="F2098" s="19" t="str">
        <f t="shared" si="135"/>
        <v/>
      </c>
      <c r="G2098" s="39"/>
      <c r="H2098" s="7" t="str">
        <f t="shared" si="136"/>
        <v>空</v>
      </c>
      <c r="I2098" s="23"/>
      <c r="J2098" s="21"/>
      <c r="K2098" s="7"/>
      <c r="L2098" s="7"/>
      <c r="M2098" s="9"/>
      <c r="N2098" s="68"/>
      <c r="O2098" s="18" t="e">
        <f t="shared" ca="1" si="137"/>
        <v>#VALUE!</v>
      </c>
      <c r="P2098" s="80"/>
      <c r="Q2098" s="80"/>
      <c r="R2098" s="80"/>
      <c r="S2098" s="80"/>
    </row>
    <row r="2099" spans="1:19">
      <c r="A2099" s="34">
        <v>2162</v>
      </c>
      <c r="B2099" s="7"/>
      <c r="C2099" s="7"/>
      <c r="D2099" s="7" t="str">
        <f t="shared" si="134"/>
        <v/>
      </c>
      <c r="E2099" s="7"/>
      <c r="F2099" s="19" t="str">
        <f t="shared" si="135"/>
        <v/>
      </c>
      <c r="G2099" s="39"/>
      <c r="H2099" s="7" t="str">
        <f t="shared" si="136"/>
        <v>空</v>
      </c>
      <c r="I2099" s="23"/>
      <c r="J2099" s="21"/>
      <c r="K2099" s="7"/>
      <c r="L2099" s="7"/>
      <c r="M2099" s="9"/>
      <c r="N2099" s="68"/>
      <c r="O2099" s="18" t="e">
        <f t="shared" ca="1" si="137"/>
        <v>#VALUE!</v>
      </c>
      <c r="P2099" s="80"/>
      <c r="Q2099" s="80"/>
      <c r="R2099" s="80"/>
      <c r="S2099" s="80"/>
    </row>
    <row r="2100" spans="1:19">
      <c r="A2100" s="34">
        <v>2163</v>
      </c>
      <c r="B2100" s="7"/>
      <c r="C2100" s="7"/>
      <c r="D2100" s="7" t="str">
        <f t="shared" si="134"/>
        <v/>
      </c>
      <c r="E2100" s="7"/>
      <c r="F2100" s="19" t="str">
        <f t="shared" si="135"/>
        <v/>
      </c>
      <c r="G2100" s="39"/>
      <c r="H2100" s="7" t="str">
        <f t="shared" si="136"/>
        <v>空</v>
      </c>
      <c r="I2100" s="23"/>
      <c r="J2100" s="21"/>
      <c r="K2100" s="7"/>
      <c r="L2100" s="7"/>
      <c r="M2100" s="9"/>
      <c r="N2100" s="68"/>
      <c r="O2100" s="18" t="e">
        <f t="shared" ca="1" si="137"/>
        <v>#VALUE!</v>
      </c>
      <c r="P2100" s="80"/>
      <c r="Q2100" s="80"/>
      <c r="R2100" s="80"/>
      <c r="S2100" s="80"/>
    </row>
    <row r="2101" spans="1:19">
      <c r="A2101" s="34">
        <v>2164</v>
      </c>
      <c r="B2101" s="7"/>
      <c r="C2101" s="7"/>
      <c r="D2101" s="7" t="str">
        <f t="shared" si="134"/>
        <v/>
      </c>
      <c r="E2101" s="7"/>
      <c r="F2101" s="19" t="str">
        <f t="shared" si="135"/>
        <v/>
      </c>
      <c r="G2101" s="39"/>
      <c r="H2101" s="7" t="str">
        <f t="shared" si="136"/>
        <v>空</v>
      </c>
      <c r="I2101" s="23"/>
      <c r="J2101" s="21"/>
      <c r="K2101" s="7"/>
      <c r="L2101" s="7"/>
      <c r="M2101" s="9"/>
      <c r="N2101" s="68"/>
      <c r="O2101" s="18" t="e">
        <f t="shared" ca="1" si="137"/>
        <v>#VALUE!</v>
      </c>
      <c r="P2101" s="80"/>
      <c r="Q2101" s="80"/>
      <c r="R2101" s="80"/>
      <c r="S2101" s="80"/>
    </row>
    <row r="2102" spans="1:19">
      <c r="A2102" s="34">
        <v>2165</v>
      </c>
      <c r="B2102" s="7"/>
      <c r="C2102" s="7"/>
      <c r="D2102" s="7" t="str">
        <f t="shared" si="134"/>
        <v/>
      </c>
      <c r="E2102" s="7"/>
      <c r="F2102" s="19" t="str">
        <f t="shared" si="135"/>
        <v/>
      </c>
      <c r="G2102" s="39"/>
      <c r="H2102" s="7" t="str">
        <f t="shared" si="136"/>
        <v>空</v>
      </c>
      <c r="I2102" s="23"/>
      <c r="J2102" s="21"/>
      <c r="K2102" s="7"/>
      <c r="L2102" s="7"/>
      <c r="M2102" s="9"/>
      <c r="N2102" s="68"/>
      <c r="O2102" s="18" t="e">
        <f t="shared" ca="1" si="137"/>
        <v>#VALUE!</v>
      </c>
      <c r="P2102" s="80"/>
      <c r="Q2102" s="80"/>
      <c r="R2102" s="80"/>
      <c r="S2102" s="80"/>
    </row>
    <row r="2103" spans="1:19">
      <c r="A2103" s="34">
        <v>2166</v>
      </c>
      <c r="B2103" s="7"/>
      <c r="C2103" s="7"/>
      <c r="D2103" s="7" t="str">
        <f t="shared" si="134"/>
        <v/>
      </c>
      <c r="E2103" s="7"/>
      <c r="F2103" s="19" t="str">
        <f t="shared" si="135"/>
        <v/>
      </c>
      <c r="G2103" s="39"/>
      <c r="H2103" s="7" t="str">
        <f t="shared" si="136"/>
        <v>空</v>
      </c>
      <c r="I2103" s="23"/>
      <c r="J2103" s="21"/>
      <c r="K2103" s="7"/>
      <c r="L2103" s="7"/>
      <c r="M2103" s="9"/>
      <c r="N2103" s="68"/>
      <c r="O2103" s="18" t="e">
        <f t="shared" ca="1" si="137"/>
        <v>#VALUE!</v>
      </c>
      <c r="P2103" s="80"/>
      <c r="Q2103" s="80"/>
      <c r="R2103" s="80"/>
      <c r="S2103" s="80"/>
    </row>
    <row r="2104" spans="1:19">
      <c r="A2104" s="34">
        <v>2167</v>
      </c>
      <c r="B2104" s="7"/>
      <c r="C2104" s="7"/>
      <c r="D2104" s="7" t="str">
        <f t="shared" si="134"/>
        <v/>
      </c>
      <c r="E2104" s="7"/>
      <c r="F2104" s="19" t="str">
        <f t="shared" si="135"/>
        <v/>
      </c>
      <c r="G2104" s="39"/>
      <c r="H2104" s="7" t="str">
        <f t="shared" si="136"/>
        <v>空</v>
      </c>
      <c r="I2104" s="23"/>
      <c r="J2104" s="21"/>
      <c r="K2104" s="7"/>
      <c r="L2104" s="7"/>
      <c r="M2104" s="9"/>
      <c r="N2104" s="68"/>
      <c r="O2104" s="18" t="e">
        <f t="shared" ca="1" si="137"/>
        <v>#VALUE!</v>
      </c>
      <c r="P2104" s="80"/>
      <c r="Q2104" s="80"/>
      <c r="R2104" s="80"/>
      <c r="S2104" s="80"/>
    </row>
    <row r="2105" spans="1:19">
      <c r="A2105" s="34">
        <v>2168</v>
      </c>
      <c r="B2105" s="7"/>
      <c r="C2105" s="7"/>
      <c r="D2105" s="7" t="str">
        <f t="shared" si="134"/>
        <v/>
      </c>
      <c r="E2105" s="7"/>
      <c r="F2105" s="19" t="str">
        <f t="shared" si="135"/>
        <v/>
      </c>
      <c r="G2105" s="39"/>
      <c r="H2105" s="7" t="str">
        <f t="shared" si="136"/>
        <v>空</v>
      </c>
      <c r="I2105" s="23"/>
      <c r="J2105" s="21"/>
      <c r="K2105" s="7"/>
      <c r="L2105" s="7"/>
      <c r="M2105" s="9"/>
      <c r="N2105" s="68"/>
      <c r="O2105" s="18" t="e">
        <f t="shared" ca="1" si="137"/>
        <v>#VALUE!</v>
      </c>
      <c r="P2105" s="80"/>
      <c r="Q2105" s="80"/>
      <c r="R2105" s="80"/>
      <c r="S2105" s="80"/>
    </row>
    <row r="2106" spans="1:19">
      <c r="A2106" s="34">
        <v>2169</v>
      </c>
      <c r="B2106" s="7"/>
      <c r="C2106" s="7"/>
      <c r="D2106" s="7" t="str">
        <f t="shared" si="134"/>
        <v/>
      </c>
      <c r="E2106" s="7"/>
      <c r="F2106" s="19" t="str">
        <f t="shared" si="135"/>
        <v/>
      </c>
      <c r="G2106" s="39"/>
      <c r="H2106" s="7" t="str">
        <f t="shared" si="136"/>
        <v>空</v>
      </c>
      <c r="I2106" s="23"/>
      <c r="J2106" s="21"/>
      <c r="K2106" s="7"/>
      <c r="L2106" s="7"/>
      <c r="M2106" s="9"/>
      <c r="N2106" s="68"/>
      <c r="O2106" s="18" t="e">
        <f t="shared" ca="1" si="137"/>
        <v>#VALUE!</v>
      </c>
      <c r="P2106" s="80"/>
      <c r="Q2106" s="80"/>
      <c r="R2106" s="80"/>
      <c r="S2106" s="80"/>
    </row>
    <row r="2107" spans="1:19">
      <c r="A2107" s="34">
        <v>2170</v>
      </c>
      <c r="B2107" s="7"/>
      <c r="C2107" s="7"/>
      <c r="D2107" s="7" t="str">
        <f t="shared" si="134"/>
        <v/>
      </c>
      <c r="E2107" s="7"/>
      <c r="F2107" s="19" t="str">
        <f t="shared" si="135"/>
        <v/>
      </c>
      <c r="G2107" s="39"/>
      <c r="H2107" s="7" t="str">
        <f t="shared" si="136"/>
        <v>空</v>
      </c>
      <c r="I2107" s="23"/>
      <c r="J2107" s="21"/>
      <c r="K2107" s="7"/>
      <c r="L2107" s="7"/>
      <c r="M2107" s="9"/>
      <c r="N2107" s="68"/>
      <c r="O2107" s="18" t="e">
        <f t="shared" ca="1" si="137"/>
        <v>#VALUE!</v>
      </c>
      <c r="P2107" s="80"/>
      <c r="Q2107" s="80"/>
      <c r="R2107" s="80"/>
      <c r="S2107" s="80"/>
    </row>
    <row r="2108" spans="1:19">
      <c r="A2108" s="34">
        <v>2171</v>
      </c>
      <c r="B2108" s="7"/>
      <c r="C2108" s="7"/>
      <c r="D2108" s="7" t="str">
        <f t="shared" si="134"/>
        <v/>
      </c>
      <c r="E2108" s="7"/>
      <c r="F2108" s="19" t="str">
        <f t="shared" si="135"/>
        <v/>
      </c>
      <c r="G2108" s="39"/>
      <c r="H2108" s="7" t="str">
        <f t="shared" si="136"/>
        <v>空</v>
      </c>
      <c r="I2108" s="23"/>
      <c r="J2108" s="21"/>
      <c r="K2108" s="7"/>
      <c r="L2108" s="7"/>
      <c r="M2108" s="9"/>
      <c r="N2108" s="68"/>
      <c r="O2108" s="18" t="e">
        <f t="shared" ca="1" si="137"/>
        <v>#VALUE!</v>
      </c>
      <c r="P2108" s="80"/>
      <c r="Q2108" s="80"/>
      <c r="R2108" s="80"/>
      <c r="S2108" s="80"/>
    </row>
    <row r="2109" spans="1:19">
      <c r="A2109" s="34">
        <v>2172</v>
      </c>
      <c r="B2109" s="7"/>
      <c r="C2109" s="7"/>
      <c r="D2109" s="7" t="str">
        <f t="shared" si="134"/>
        <v/>
      </c>
      <c r="E2109" s="7"/>
      <c r="F2109" s="19" t="str">
        <f t="shared" si="135"/>
        <v/>
      </c>
      <c r="G2109" s="39"/>
      <c r="H2109" s="7" t="str">
        <f t="shared" si="136"/>
        <v>空</v>
      </c>
      <c r="I2109" s="23"/>
      <c r="J2109" s="21"/>
      <c r="K2109" s="7"/>
      <c r="L2109" s="7"/>
      <c r="M2109" s="9"/>
      <c r="N2109" s="68"/>
      <c r="O2109" s="18" t="e">
        <f t="shared" ca="1" si="137"/>
        <v>#VALUE!</v>
      </c>
      <c r="P2109" s="80"/>
      <c r="Q2109" s="80"/>
      <c r="R2109" s="80"/>
      <c r="S2109" s="80"/>
    </row>
    <row r="2110" spans="1:19">
      <c r="A2110" s="34">
        <v>2173</v>
      </c>
      <c r="B2110" s="7"/>
      <c r="C2110" s="7"/>
      <c r="D2110" s="7" t="str">
        <f t="shared" si="134"/>
        <v/>
      </c>
      <c r="E2110" s="7"/>
      <c r="F2110" s="19" t="str">
        <f t="shared" si="135"/>
        <v/>
      </c>
      <c r="G2110" s="39"/>
      <c r="H2110" s="7" t="str">
        <f t="shared" si="136"/>
        <v>空</v>
      </c>
      <c r="I2110" s="23"/>
      <c r="J2110" s="21"/>
      <c r="K2110" s="7"/>
      <c r="L2110" s="7"/>
      <c r="M2110" s="9"/>
      <c r="N2110" s="68"/>
      <c r="O2110" s="18" t="e">
        <f t="shared" ca="1" si="137"/>
        <v>#VALUE!</v>
      </c>
      <c r="P2110" s="80"/>
      <c r="Q2110" s="80"/>
      <c r="R2110" s="80"/>
      <c r="S2110" s="80"/>
    </row>
    <row r="2111" spans="1:19">
      <c r="A2111" s="34">
        <v>2174</v>
      </c>
      <c r="B2111" s="7"/>
      <c r="C2111" s="7"/>
      <c r="D2111" s="7" t="str">
        <f t="shared" si="134"/>
        <v/>
      </c>
      <c r="E2111" s="7"/>
      <c r="F2111" s="19" t="str">
        <f t="shared" si="135"/>
        <v/>
      </c>
      <c r="G2111" s="39"/>
      <c r="H2111" s="7" t="str">
        <f t="shared" si="136"/>
        <v>空</v>
      </c>
      <c r="I2111" s="23"/>
      <c r="J2111" s="21"/>
      <c r="K2111" s="7"/>
      <c r="L2111" s="7"/>
      <c r="M2111" s="9"/>
      <c r="N2111" s="68"/>
      <c r="O2111" s="18" t="e">
        <f t="shared" ca="1" si="137"/>
        <v>#VALUE!</v>
      </c>
      <c r="P2111" s="80"/>
      <c r="Q2111" s="80"/>
      <c r="R2111" s="80"/>
      <c r="S2111" s="80"/>
    </row>
    <row r="2112" spans="1:19">
      <c r="A2112" s="34">
        <v>2175</v>
      </c>
      <c r="B2112" s="7"/>
      <c r="C2112" s="7"/>
      <c r="D2112" s="7" t="str">
        <f t="shared" si="134"/>
        <v/>
      </c>
      <c r="E2112" s="7"/>
      <c r="F2112" s="19" t="str">
        <f t="shared" si="135"/>
        <v/>
      </c>
      <c r="G2112" s="39"/>
      <c r="H2112" s="7" t="str">
        <f t="shared" si="136"/>
        <v>空</v>
      </c>
      <c r="I2112" s="23"/>
      <c r="J2112" s="21"/>
      <c r="K2112" s="7"/>
      <c r="L2112" s="7"/>
      <c r="M2112" s="9"/>
      <c r="N2112" s="68"/>
      <c r="O2112" s="18" t="e">
        <f t="shared" ca="1" si="137"/>
        <v>#VALUE!</v>
      </c>
      <c r="P2112" s="80"/>
      <c r="Q2112" s="80"/>
      <c r="R2112" s="80"/>
      <c r="S2112" s="80"/>
    </row>
    <row r="2113" spans="1:19">
      <c r="A2113" s="34">
        <v>2176</v>
      </c>
      <c r="B2113" s="7"/>
      <c r="C2113" s="7"/>
      <c r="D2113" s="7" t="str">
        <f t="shared" si="134"/>
        <v/>
      </c>
      <c r="E2113" s="7"/>
      <c r="F2113" s="19" t="str">
        <f t="shared" si="135"/>
        <v/>
      </c>
      <c r="G2113" s="39"/>
      <c r="H2113" s="7" t="str">
        <f t="shared" si="136"/>
        <v>空</v>
      </c>
      <c r="I2113" s="23"/>
      <c r="J2113" s="21"/>
      <c r="K2113" s="7"/>
      <c r="L2113" s="7"/>
      <c r="M2113" s="9"/>
      <c r="N2113" s="68"/>
      <c r="O2113" s="18" t="e">
        <f t="shared" ca="1" si="137"/>
        <v>#VALUE!</v>
      </c>
      <c r="P2113" s="80"/>
      <c r="Q2113" s="80"/>
      <c r="R2113" s="80"/>
      <c r="S2113" s="80"/>
    </row>
    <row r="2114" spans="1:19">
      <c r="A2114" s="34">
        <v>2177</v>
      </c>
      <c r="B2114" s="7"/>
      <c r="C2114" s="7"/>
      <c r="D2114" s="7" t="str">
        <f t="shared" si="134"/>
        <v/>
      </c>
      <c r="E2114" s="7"/>
      <c r="F2114" s="19" t="str">
        <f t="shared" si="135"/>
        <v/>
      </c>
      <c r="G2114" s="39"/>
      <c r="H2114" s="7" t="str">
        <f t="shared" si="136"/>
        <v>空</v>
      </c>
      <c r="I2114" s="23"/>
      <c r="J2114" s="21"/>
      <c r="K2114" s="7"/>
      <c r="L2114" s="7"/>
      <c r="M2114" s="9"/>
      <c r="N2114" s="68"/>
      <c r="O2114" s="18" t="e">
        <f t="shared" ca="1" si="137"/>
        <v>#VALUE!</v>
      </c>
      <c r="P2114" s="80"/>
      <c r="Q2114" s="80"/>
      <c r="R2114" s="80"/>
      <c r="S2114" s="80"/>
    </row>
    <row r="2115" spans="1:19">
      <c r="A2115" s="34">
        <v>2178</v>
      </c>
      <c r="B2115" s="7"/>
      <c r="C2115" s="7"/>
      <c r="D2115" s="7" t="str">
        <f t="shared" si="134"/>
        <v/>
      </c>
      <c r="E2115" s="7"/>
      <c r="F2115" s="19" t="str">
        <f t="shared" si="135"/>
        <v/>
      </c>
      <c r="G2115" s="39"/>
      <c r="H2115" s="7" t="str">
        <f t="shared" si="136"/>
        <v>空</v>
      </c>
      <c r="I2115" s="23"/>
      <c r="J2115" s="21"/>
      <c r="K2115" s="7"/>
      <c r="L2115" s="7"/>
      <c r="M2115" s="9"/>
      <c r="N2115" s="68"/>
      <c r="O2115" s="18" t="e">
        <f t="shared" ca="1" si="137"/>
        <v>#VALUE!</v>
      </c>
      <c r="P2115" s="80"/>
      <c r="Q2115" s="80"/>
      <c r="R2115" s="80"/>
      <c r="S2115" s="80"/>
    </row>
    <row r="2116" spans="1:19">
      <c r="A2116" s="34">
        <v>2179</v>
      </c>
      <c r="B2116" s="7"/>
      <c r="C2116" s="7"/>
      <c r="D2116" s="7" t="str">
        <f t="shared" si="134"/>
        <v/>
      </c>
      <c r="E2116" s="7"/>
      <c r="F2116" s="19" t="str">
        <f t="shared" si="135"/>
        <v/>
      </c>
      <c r="G2116" s="39"/>
      <c r="H2116" s="7" t="str">
        <f t="shared" si="136"/>
        <v>空</v>
      </c>
      <c r="I2116" s="23"/>
      <c r="J2116" s="21"/>
      <c r="K2116" s="7"/>
      <c r="L2116" s="7"/>
      <c r="M2116" s="9"/>
      <c r="N2116" s="68"/>
      <c r="O2116" s="18" t="e">
        <f t="shared" ca="1" si="137"/>
        <v>#VALUE!</v>
      </c>
      <c r="P2116" s="80"/>
      <c r="Q2116" s="80"/>
      <c r="R2116" s="80"/>
      <c r="S2116" s="80"/>
    </row>
    <row r="2117" spans="1:19">
      <c r="A2117" s="34">
        <v>2180</v>
      </c>
      <c r="B2117" s="7"/>
      <c r="C2117" s="7"/>
      <c r="D2117" s="7" t="str">
        <f t="shared" ref="D2117:D2180" si="138">IF(B2117="","","MSK箱")</f>
        <v/>
      </c>
      <c r="E2117" s="7"/>
      <c r="F2117" s="19" t="str">
        <f t="shared" ref="F2117:F2180" si="139">IF(ISNONTEXT(B2117),"","请输入日期")</f>
        <v/>
      </c>
      <c r="G2117" s="39"/>
      <c r="H2117" s="7" t="str">
        <f t="shared" ref="H2117:H2180" si="140">IF(I2117="","空","重")</f>
        <v>空</v>
      </c>
      <c r="I2117" s="23"/>
      <c r="J2117" s="21"/>
      <c r="K2117" s="7"/>
      <c r="L2117" s="7"/>
      <c r="M2117" s="9"/>
      <c r="N2117" s="68"/>
      <c r="O2117" s="18" t="e">
        <f t="shared" ref="O2117:O2180" ca="1" si="141">IF(ISNONTEXT(J2117),DATEDIF(F2117,TODAY(),"d")&amp;"天","出场")</f>
        <v>#VALUE!</v>
      </c>
      <c r="P2117" s="80"/>
      <c r="Q2117" s="80"/>
      <c r="R2117" s="80"/>
      <c r="S2117" s="80"/>
    </row>
    <row r="2118" spans="1:19">
      <c r="A2118" s="34">
        <v>2181</v>
      </c>
      <c r="B2118" s="7"/>
      <c r="C2118" s="7"/>
      <c r="D2118" s="7" t="str">
        <f t="shared" si="138"/>
        <v/>
      </c>
      <c r="E2118" s="7"/>
      <c r="F2118" s="19" t="str">
        <f t="shared" si="139"/>
        <v/>
      </c>
      <c r="G2118" s="39"/>
      <c r="H2118" s="7" t="str">
        <f t="shared" si="140"/>
        <v>空</v>
      </c>
      <c r="I2118" s="23"/>
      <c r="J2118" s="21"/>
      <c r="K2118" s="7"/>
      <c r="L2118" s="7"/>
      <c r="M2118" s="9"/>
      <c r="N2118" s="68"/>
      <c r="O2118" s="18" t="e">
        <f t="shared" ca="1" si="141"/>
        <v>#VALUE!</v>
      </c>
      <c r="P2118" s="80"/>
      <c r="Q2118" s="80"/>
      <c r="R2118" s="80"/>
      <c r="S2118" s="80"/>
    </row>
    <row r="2119" spans="1:19">
      <c r="A2119" s="34">
        <v>2182</v>
      </c>
      <c r="B2119" s="7"/>
      <c r="C2119" s="7"/>
      <c r="D2119" s="7" t="str">
        <f t="shared" si="138"/>
        <v/>
      </c>
      <c r="E2119" s="7"/>
      <c r="F2119" s="19" t="str">
        <f t="shared" si="139"/>
        <v/>
      </c>
      <c r="G2119" s="39"/>
      <c r="H2119" s="7" t="str">
        <f t="shared" si="140"/>
        <v>空</v>
      </c>
      <c r="I2119" s="23"/>
      <c r="J2119" s="21"/>
      <c r="K2119" s="7"/>
      <c r="L2119" s="7"/>
      <c r="M2119" s="9"/>
      <c r="N2119" s="68"/>
      <c r="O2119" s="18" t="e">
        <f t="shared" ca="1" si="141"/>
        <v>#VALUE!</v>
      </c>
      <c r="P2119" s="80"/>
      <c r="Q2119" s="80"/>
      <c r="R2119" s="80"/>
      <c r="S2119" s="80"/>
    </row>
    <row r="2120" spans="1:19">
      <c r="A2120" s="34">
        <v>2183</v>
      </c>
      <c r="B2120" s="7"/>
      <c r="C2120" s="7"/>
      <c r="D2120" s="7" t="str">
        <f t="shared" si="138"/>
        <v/>
      </c>
      <c r="E2120" s="7"/>
      <c r="F2120" s="19" t="str">
        <f t="shared" si="139"/>
        <v/>
      </c>
      <c r="G2120" s="39"/>
      <c r="H2120" s="7" t="str">
        <f t="shared" si="140"/>
        <v>空</v>
      </c>
      <c r="I2120" s="23"/>
      <c r="J2120" s="21"/>
      <c r="K2120" s="7"/>
      <c r="L2120" s="7"/>
      <c r="M2120" s="9"/>
      <c r="N2120" s="68"/>
      <c r="O2120" s="18" t="e">
        <f t="shared" ca="1" si="141"/>
        <v>#VALUE!</v>
      </c>
      <c r="P2120" s="80"/>
      <c r="Q2120" s="80"/>
      <c r="R2120" s="80"/>
      <c r="S2120" s="80"/>
    </row>
    <row r="2121" spans="1:19">
      <c r="A2121" s="34">
        <v>2184</v>
      </c>
      <c r="B2121" s="7"/>
      <c r="C2121" s="7"/>
      <c r="D2121" s="7" t="str">
        <f t="shared" si="138"/>
        <v/>
      </c>
      <c r="E2121" s="7"/>
      <c r="F2121" s="19" t="str">
        <f t="shared" si="139"/>
        <v/>
      </c>
      <c r="G2121" s="39"/>
      <c r="H2121" s="7" t="str">
        <f t="shared" si="140"/>
        <v>空</v>
      </c>
      <c r="I2121" s="23"/>
      <c r="J2121" s="21"/>
      <c r="K2121" s="7"/>
      <c r="L2121" s="7"/>
      <c r="M2121" s="9"/>
      <c r="N2121" s="68"/>
      <c r="O2121" s="18" t="e">
        <f t="shared" ca="1" si="141"/>
        <v>#VALUE!</v>
      </c>
      <c r="P2121" s="80"/>
      <c r="Q2121" s="80"/>
      <c r="R2121" s="80"/>
      <c r="S2121" s="80"/>
    </row>
    <row r="2122" spans="1:19">
      <c r="A2122" s="34">
        <v>2185</v>
      </c>
      <c r="B2122" s="7"/>
      <c r="C2122" s="7"/>
      <c r="D2122" s="7" t="str">
        <f t="shared" si="138"/>
        <v/>
      </c>
      <c r="E2122" s="7"/>
      <c r="F2122" s="19" t="str">
        <f t="shared" si="139"/>
        <v/>
      </c>
      <c r="G2122" s="39"/>
      <c r="H2122" s="7" t="str">
        <f t="shared" si="140"/>
        <v>空</v>
      </c>
      <c r="I2122" s="23"/>
      <c r="J2122" s="21"/>
      <c r="K2122" s="7"/>
      <c r="L2122" s="7"/>
      <c r="M2122" s="9"/>
      <c r="N2122" s="68"/>
      <c r="O2122" s="18" t="e">
        <f t="shared" ca="1" si="141"/>
        <v>#VALUE!</v>
      </c>
      <c r="P2122" s="80"/>
      <c r="Q2122" s="80"/>
      <c r="R2122" s="80"/>
      <c r="S2122" s="80"/>
    </row>
    <row r="2123" spans="1:19">
      <c r="A2123" s="34">
        <v>2186</v>
      </c>
      <c r="B2123" s="7"/>
      <c r="C2123" s="7"/>
      <c r="D2123" s="7" t="str">
        <f t="shared" si="138"/>
        <v/>
      </c>
      <c r="E2123" s="7"/>
      <c r="F2123" s="19" t="str">
        <f t="shared" si="139"/>
        <v/>
      </c>
      <c r="G2123" s="39"/>
      <c r="H2123" s="7" t="str">
        <f t="shared" si="140"/>
        <v>空</v>
      </c>
      <c r="I2123" s="23"/>
      <c r="J2123" s="21"/>
      <c r="K2123" s="7"/>
      <c r="L2123" s="7"/>
      <c r="M2123" s="9"/>
      <c r="N2123" s="68"/>
      <c r="O2123" s="18" t="e">
        <f t="shared" ca="1" si="141"/>
        <v>#VALUE!</v>
      </c>
      <c r="P2123" s="80"/>
      <c r="Q2123" s="80"/>
      <c r="R2123" s="80"/>
      <c r="S2123" s="80"/>
    </row>
    <row r="2124" spans="1:19">
      <c r="A2124" s="34">
        <v>2187</v>
      </c>
      <c r="B2124" s="7"/>
      <c r="C2124" s="7"/>
      <c r="D2124" s="7" t="str">
        <f t="shared" si="138"/>
        <v/>
      </c>
      <c r="E2124" s="7"/>
      <c r="F2124" s="19" t="str">
        <f t="shared" si="139"/>
        <v/>
      </c>
      <c r="G2124" s="39"/>
      <c r="H2124" s="7" t="str">
        <f t="shared" si="140"/>
        <v>空</v>
      </c>
      <c r="I2124" s="23"/>
      <c r="J2124" s="21"/>
      <c r="K2124" s="7"/>
      <c r="L2124" s="7"/>
      <c r="M2124" s="9"/>
      <c r="N2124" s="68"/>
      <c r="O2124" s="18" t="e">
        <f t="shared" ca="1" si="141"/>
        <v>#VALUE!</v>
      </c>
      <c r="P2124" s="80"/>
      <c r="Q2124" s="80"/>
      <c r="R2124" s="80"/>
      <c r="S2124" s="80"/>
    </row>
    <row r="2125" spans="1:19">
      <c r="A2125" s="34">
        <v>2188</v>
      </c>
      <c r="B2125" s="7"/>
      <c r="C2125" s="7"/>
      <c r="D2125" s="7" t="str">
        <f t="shared" si="138"/>
        <v/>
      </c>
      <c r="E2125" s="7"/>
      <c r="F2125" s="19" t="str">
        <f t="shared" si="139"/>
        <v/>
      </c>
      <c r="G2125" s="39"/>
      <c r="H2125" s="7" t="str">
        <f t="shared" si="140"/>
        <v>空</v>
      </c>
      <c r="I2125" s="23"/>
      <c r="J2125" s="21"/>
      <c r="K2125" s="7"/>
      <c r="L2125" s="7"/>
      <c r="M2125" s="9"/>
      <c r="N2125" s="68"/>
      <c r="O2125" s="18" t="e">
        <f t="shared" ca="1" si="141"/>
        <v>#VALUE!</v>
      </c>
      <c r="P2125" s="80"/>
      <c r="Q2125" s="80"/>
      <c r="R2125" s="80"/>
      <c r="S2125" s="80"/>
    </row>
    <row r="2126" spans="1:19">
      <c r="A2126" s="34">
        <v>2189</v>
      </c>
      <c r="B2126" s="7"/>
      <c r="C2126" s="7"/>
      <c r="D2126" s="7" t="str">
        <f t="shared" si="138"/>
        <v/>
      </c>
      <c r="E2126" s="7"/>
      <c r="F2126" s="19" t="str">
        <f t="shared" si="139"/>
        <v/>
      </c>
      <c r="G2126" s="39"/>
      <c r="H2126" s="7" t="str">
        <f t="shared" si="140"/>
        <v>空</v>
      </c>
      <c r="I2126" s="23"/>
      <c r="J2126" s="21"/>
      <c r="K2126" s="7"/>
      <c r="L2126" s="7"/>
      <c r="M2126" s="9"/>
      <c r="N2126" s="68"/>
      <c r="O2126" s="18" t="e">
        <f t="shared" ca="1" si="141"/>
        <v>#VALUE!</v>
      </c>
      <c r="P2126" s="80"/>
      <c r="Q2126" s="80"/>
      <c r="R2126" s="80"/>
      <c r="S2126" s="80"/>
    </row>
    <row r="2127" spans="1:19">
      <c r="A2127" s="34">
        <v>2190</v>
      </c>
      <c r="B2127" s="7"/>
      <c r="C2127" s="7"/>
      <c r="D2127" s="7" t="str">
        <f t="shared" si="138"/>
        <v/>
      </c>
      <c r="E2127" s="7"/>
      <c r="F2127" s="19" t="str">
        <f t="shared" si="139"/>
        <v/>
      </c>
      <c r="G2127" s="39"/>
      <c r="H2127" s="7" t="str">
        <f t="shared" si="140"/>
        <v>空</v>
      </c>
      <c r="I2127" s="23"/>
      <c r="J2127" s="21"/>
      <c r="K2127" s="7"/>
      <c r="L2127" s="7"/>
      <c r="M2127" s="9"/>
      <c r="N2127" s="68"/>
      <c r="O2127" s="18" t="e">
        <f t="shared" ca="1" si="141"/>
        <v>#VALUE!</v>
      </c>
      <c r="P2127" s="80"/>
      <c r="Q2127" s="80"/>
      <c r="R2127" s="80"/>
      <c r="S2127" s="80"/>
    </row>
    <row r="2128" spans="1:19">
      <c r="A2128" s="34">
        <v>2191</v>
      </c>
      <c r="B2128" s="7"/>
      <c r="C2128" s="7"/>
      <c r="D2128" s="7" t="str">
        <f t="shared" si="138"/>
        <v/>
      </c>
      <c r="E2128" s="7"/>
      <c r="F2128" s="19" t="str">
        <f t="shared" si="139"/>
        <v/>
      </c>
      <c r="G2128" s="39"/>
      <c r="H2128" s="7" t="str">
        <f t="shared" si="140"/>
        <v>空</v>
      </c>
      <c r="I2128" s="23"/>
      <c r="J2128" s="21"/>
      <c r="K2128" s="7"/>
      <c r="L2128" s="7"/>
      <c r="M2128" s="9"/>
      <c r="N2128" s="68"/>
      <c r="O2128" s="18" t="e">
        <f t="shared" ca="1" si="141"/>
        <v>#VALUE!</v>
      </c>
      <c r="P2128" s="80"/>
      <c r="Q2128" s="80"/>
      <c r="R2128" s="80"/>
      <c r="S2128" s="80"/>
    </row>
    <row r="2129" spans="1:19">
      <c r="A2129" s="34">
        <v>2192</v>
      </c>
      <c r="B2129" s="7"/>
      <c r="C2129" s="7"/>
      <c r="D2129" s="7" t="str">
        <f t="shared" si="138"/>
        <v/>
      </c>
      <c r="E2129" s="7"/>
      <c r="F2129" s="19" t="str">
        <f t="shared" si="139"/>
        <v/>
      </c>
      <c r="G2129" s="39"/>
      <c r="H2129" s="7" t="str">
        <f t="shared" si="140"/>
        <v>空</v>
      </c>
      <c r="I2129" s="23"/>
      <c r="J2129" s="21"/>
      <c r="K2129" s="7"/>
      <c r="L2129" s="7"/>
      <c r="M2129" s="9"/>
      <c r="N2129" s="68"/>
      <c r="O2129" s="18" t="e">
        <f t="shared" ca="1" si="141"/>
        <v>#VALUE!</v>
      </c>
      <c r="P2129" s="80"/>
      <c r="Q2129" s="80"/>
      <c r="R2129" s="80"/>
      <c r="S2129" s="80"/>
    </row>
    <row r="2130" spans="1:19">
      <c r="A2130" s="34">
        <v>2193</v>
      </c>
      <c r="B2130" s="7"/>
      <c r="C2130" s="7"/>
      <c r="D2130" s="7" t="str">
        <f t="shared" si="138"/>
        <v/>
      </c>
      <c r="E2130" s="7"/>
      <c r="F2130" s="19" t="str">
        <f t="shared" si="139"/>
        <v/>
      </c>
      <c r="G2130" s="39"/>
      <c r="H2130" s="7" t="str">
        <f t="shared" si="140"/>
        <v>空</v>
      </c>
      <c r="I2130" s="23"/>
      <c r="J2130" s="21"/>
      <c r="K2130" s="7"/>
      <c r="L2130" s="7"/>
      <c r="M2130" s="9"/>
      <c r="N2130" s="68"/>
      <c r="O2130" s="18" t="e">
        <f t="shared" ca="1" si="141"/>
        <v>#VALUE!</v>
      </c>
      <c r="P2130" s="80"/>
      <c r="Q2130" s="80"/>
      <c r="R2130" s="80"/>
      <c r="S2130" s="80"/>
    </row>
    <row r="2131" spans="1:19">
      <c r="A2131" s="34">
        <v>2194</v>
      </c>
      <c r="B2131" s="7"/>
      <c r="C2131" s="7"/>
      <c r="D2131" s="7" t="str">
        <f t="shared" si="138"/>
        <v/>
      </c>
      <c r="E2131" s="7"/>
      <c r="F2131" s="19" t="str">
        <f t="shared" si="139"/>
        <v/>
      </c>
      <c r="G2131" s="39"/>
      <c r="H2131" s="7" t="str">
        <f t="shared" si="140"/>
        <v>空</v>
      </c>
      <c r="I2131" s="23"/>
      <c r="J2131" s="21"/>
      <c r="K2131" s="7"/>
      <c r="L2131" s="7"/>
      <c r="M2131" s="9"/>
      <c r="N2131" s="68"/>
      <c r="O2131" s="18" t="e">
        <f t="shared" ca="1" si="141"/>
        <v>#VALUE!</v>
      </c>
      <c r="P2131" s="80"/>
      <c r="Q2131" s="80"/>
      <c r="R2131" s="80"/>
      <c r="S2131" s="80"/>
    </row>
    <row r="2132" spans="1:19">
      <c r="A2132" s="34">
        <v>2195</v>
      </c>
      <c r="B2132" s="7"/>
      <c r="C2132" s="7"/>
      <c r="D2132" s="7" t="str">
        <f t="shared" si="138"/>
        <v/>
      </c>
      <c r="E2132" s="7"/>
      <c r="F2132" s="19" t="str">
        <f t="shared" si="139"/>
        <v/>
      </c>
      <c r="G2132" s="39"/>
      <c r="H2132" s="7" t="str">
        <f t="shared" si="140"/>
        <v>空</v>
      </c>
      <c r="I2132" s="23"/>
      <c r="J2132" s="21"/>
      <c r="K2132" s="7"/>
      <c r="L2132" s="7"/>
      <c r="M2132" s="9"/>
      <c r="N2132" s="68"/>
      <c r="O2132" s="18" t="e">
        <f t="shared" ca="1" si="141"/>
        <v>#VALUE!</v>
      </c>
      <c r="P2132" s="80"/>
      <c r="Q2132" s="80"/>
      <c r="R2132" s="80"/>
      <c r="S2132" s="80"/>
    </row>
    <row r="2133" spans="1:19">
      <c r="A2133" s="34">
        <v>2196</v>
      </c>
      <c r="B2133" s="7"/>
      <c r="C2133" s="7"/>
      <c r="D2133" s="7" t="str">
        <f t="shared" si="138"/>
        <v/>
      </c>
      <c r="E2133" s="7"/>
      <c r="F2133" s="19" t="str">
        <f t="shared" si="139"/>
        <v/>
      </c>
      <c r="G2133" s="39"/>
      <c r="H2133" s="7" t="str">
        <f t="shared" si="140"/>
        <v>空</v>
      </c>
      <c r="I2133" s="23"/>
      <c r="J2133" s="21"/>
      <c r="K2133" s="7"/>
      <c r="L2133" s="7"/>
      <c r="M2133" s="9"/>
      <c r="N2133" s="68"/>
      <c r="O2133" s="18" t="e">
        <f t="shared" ca="1" si="141"/>
        <v>#VALUE!</v>
      </c>
      <c r="P2133" s="80"/>
      <c r="Q2133" s="80"/>
      <c r="R2133" s="80"/>
      <c r="S2133" s="80"/>
    </row>
    <row r="2134" spans="1:19">
      <c r="A2134" s="34">
        <v>2197</v>
      </c>
      <c r="B2134" s="7"/>
      <c r="C2134" s="7"/>
      <c r="D2134" s="7" t="str">
        <f t="shared" si="138"/>
        <v/>
      </c>
      <c r="E2134" s="7"/>
      <c r="F2134" s="19" t="str">
        <f t="shared" si="139"/>
        <v/>
      </c>
      <c r="G2134" s="39"/>
      <c r="H2134" s="7" t="str">
        <f t="shared" si="140"/>
        <v>空</v>
      </c>
      <c r="I2134" s="23"/>
      <c r="J2134" s="21"/>
      <c r="K2134" s="7"/>
      <c r="L2134" s="7"/>
      <c r="M2134" s="9"/>
      <c r="N2134" s="68"/>
      <c r="O2134" s="18" t="e">
        <f t="shared" ca="1" si="141"/>
        <v>#VALUE!</v>
      </c>
      <c r="P2134" s="80"/>
      <c r="Q2134" s="80"/>
      <c r="R2134" s="80"/>
      <c r="S2134" s="80"/>
    </row>
    <row r="2135" spans="1:19">
      <c r="A2135" s="34">
        <v>2198</v>
      </c>
      <c r="B2135" s="7"/>
      <c r="C2135" s="7"/>
      <c r="D2135" s="7" t="str">
        <f t="shared" si="138"/>
        <v/>
      </c>
      <c r="E2135" s="7"/>
      <c r="F2135" s="19" t="str">
        <f t="shared" si="139"/>
        <v/>
      </c>
      <c r="G2135" s="39"/>
      <c r="H2135" s="7" t="str">
        <f t="shared" si="140"/>
        <v>空</v>
      </c>
      <c r="I2135" s="23"/>
      <c r="J2135" s="21"/>
      <c r="K2135" s="7"/>
      <c r="L2135" s="7"/>
      <c r="M2135" s="9"/>
      <c r="N2135" s="68"/>
      <c r="O2135" s="18" t="e">
        <f t="shared" ca="1" si="141"/>
        <v>#VALUE!</v>
      </c>
      <c r="P2135" s="80"/>
      <c r="Q2135" s="80"/>
      <c r="R2135" s="80"/>
      <c r="S2135" s="80"/>
    </row>
    <row r="2136" spans="1:19">
      <c r="A2136" s="34">
        <v>2199</v>
      </c>
      <c r="B2136" s="7"/>
      <c r="C2136" s="7"/>
      <c r="D2136" s="7" t="str">
        <f t="shared" si="138"/>
        <v/>
      </c>
      <c r="E2136" s="7"/>
      <c r="F2136" s="19" t="str">
        <f t="shared" si="139"/>
        <v/>
      </c>
      <c r="G2136" s="39"/>
      <c r="H2136" s="7" t="str">
        <f t="shared" si="140"/>
        <v>空</v>
      </c>
      <c r="I2136" s="23"/>
      <c r="J2136" s="21"/>
      <c r="K2136" s="7"/>
      <c r="L2136" s="7"/>
      <c r="M2136" s="9"/>
      <c r="N2136" s="68"/>
      <c r="O2136" s="18" t="e">
        <f t="shared" ca="1" si="141"/>
        <v>#VALUE!</v>
      </c>
      <c r="P2136" s="80"/>
      <c r="Q2136" s="80"/>
      <c r="R2136" s="80"/>
      <c r="S2136" s="80"/>
    </row>
    <row r="2137" spans="1:19">
      <c r="A2137" s="34">
        <v>2200</v>
      </c>
      <c r="B2137" s="7"/>
      <c r="C2137" s="7"/>
      <c r="D2137" s="7" t="str">
        <f t="shared" si="138"/>
        <v/>
      </c>
      <c r="E2137" s="7"/>
      <c r="F2137" s="19" t="str">
        <f t="shared" si="139"/>
        <v/>
      </c>
      <c r="G2137" s="39"/>
      <c r="H2137" s="7" t="str">
        <f t="shared" si="140"/>
        <v>空</v>
      </c>
      <c r="I2137" s="23"/>
      <c r="J2137" s="21"/>
      <c r="K2137" s="7"/>
      <c r="L2137" s="7"/>
      <c r="M2137" s="9"/>
      <c r="N2137" s="68"/>
      <c r="O2137" s="18" t="e">
        <f t="shared" ca="1" si="141"/>
        <v>#VALUE!</v>
      </c>
      <c r="P2137" s="80"/>
      <c r="Q2137" s="80"/>
      <c r="R2137" s="80"/>
      <c r="S2137" s="80"/>
    </row>
    <row r="2138" spans="1:19">
      <c r="A2138" s="34">
        <v>2201</v>
      </c>
      <c r="B2138" s="7"/>
      <c r="C2138" s="7"/>
      <c r="D2138" s="7" t="str">
        <f t="shared" si="138"/>
        <v/>
      </c>
      <c r="E2138" s="7"/>
      <c r="F2138" s="19" t="str">
        <f t="shared" si="139"/>
        <v/>
      </c>
      <c r="G2138" s="39"/>
      <c r="H2138" s="7" t="str">
        <f t="shared" si="140"/>
        <v>空</v>
      </c>
      <c r="I2138" s="23"/>
      <c r="J2138" s="21"/>
      <c r="K2138" s="7"/>
      <c r="L2138" s="7"/>
      <c r="M2138" s="9"/>
      <c r="N2138" s="68"/>
      <c r="O2138" s="18" t="e">
        <f t="shared" ca="1" si="141"/>
        <v>#VALUE!</v>
      </c>
      <c r="P2138" s="80"/>
      <c r="Q2138" s="80"/>
      <c r="R2138" s="80"/>
      <c r="S2138" s="80"/>
    </row>
    <row r="2139" spans="1:19">
      <c r="A2139" s="34">
        <v>2202</v>
      </c>
      <c r="B2139" s="7"/>
      <c r="C2139" s="7"/>
      <c r="D2139" s="7" t="str">
        <f t="shared" si="138"/>
        <v/>
      </c>
      <c r="E2139" s="7"/>
      <c r="F2139" s="19" t="str">
        <f t="shared" si="139"/>
        <v/>
      </c>
      <c r="G2139" s="39"/>
      <c r="H2139" s="7" t="str">
        <f t="shared" si="140"/>
        <v>空</v>
      </c>
      <c r="I2139" s="23"/>
      <c r="J2139" s="21"/>
      <c r="K2139" s="7"/>
      <c r="L2139" s="7"/>
      <c r="M2139" s="9"/>
      <c r="N2139" s="68"/>
      <c r="O2139" s="18" t="e">
        <f t="shared" ca="1" si="141"/>
        <v>#VALUE!</v>
      </c>
      <c r="P2139" s="80"/>
      <c r="Q2139" s="80"/>
      <c r="R2139" s="80"/>
      <c r="S2139" s="80"/>
    </row>
    <row r="2140" spans="1:19">
      <c r="A2140" s="34">
        <v>2203</v>
      </c>
      <c r="B2140" s="7"/>
      <c r="C2140" s="7"/>
      <c r="D2140" s="7" t="str">
        <f t="shared" si="138"/>
        <v/>
      </c>
      <c r="E2140" s="7"/>
      <c r="F2140" s="19" t="str">
        <f t="shared" si="139"/>
        <v/>
      </c>
      <c r="G2140" s="39"/>
      <c r="H2140" s="7" t="str">
        <f t="shared" si="140"/>
        <v>空</v>
      </c>
      <c r="I2140" s="23"/>
      <c r="J2140" s="21"/>
      <c r="K2140" s="7"/>
      <c r="L2140" s="7"/>
      <c r="M2140" s="9"/>
      <c r="N2140" s="68"/>
      <c r="O2140" s="18" t="e">
        <f t="shared" ca="1" si="141"/>
        <v>#VALUE!</v>
      </c>
      <c r="P2140" s="80"/>
      <c r="Q2140" s="80"/>
      <c r="R2140" s="80"/>
      <c r="S2140" s="80"/>
    </row>
    <row r="2141" spans="1:19">
      <c r="A2141" s="34">
        <v>2204</v>
      </c>
      <c r="B2141" s="7"/>
      <c r="C2141" s="7"/>
      <c r="D2141" s="7" t="str">
        <f t="shared" si="138"/>
        <v/>
      </c>
      <c r="E2141" s="7"/>
      <c r="F2141" s="19" t="str">
        <f t="shared" si="139"/>
        <v/>
      </c>
      <c r="G2141" s="39"/>
      <c r="H2141" s="7" t="str">
        <f t="shared" si="140"/>
        <v>空</v>
      </c>
      <c r="I2141" s="23"/>
      <c r="J2141" s="21"/>
      <c r="K2141" s="7"/>
      <c r="L2141" s="7"/>
      <c r="M2141" s="9"/>
      <c r="N2141" s="68"/>
      <c r="O2141" s="18" t="e">
        <f t="shared" ca="1" si="141"/>
        <v>#VALUE!</v>
      </c>
      <c r="P2141" s="80"/>
      <c r="Q2141" s="80"/>
      <c r="R2141" s="80"/>
      <c r="S2141" s="80"/>
    </row>
    <row r="2142" spans="1:19">
      <c r="A2142" s="34">
        <v>2205</v>
      </c>
      <c r="B2142" s="7"/>
      <c r="C2142" s="7"/>
      <c r="D2142" s="7" t="str">
        <f t="shared" si="138"/>
        <v/>
      </c>
      <c r="E2142" s="7"/>
      <c r="F2142" s="19" t="str">
        <f t="shared" si="139"/>
        <v/>
      </c>
      <c r="G2142" s="39"/>
      <c r="H2142" s="7" t="str">
        <f t="shared" si="140"/>
        <v>空</v>
      </c>
      <c r="I2142" s="23"/>
      <c r="J2142" s="21"/>
      <c r="K2142" s="7"/>
      <c r="L2142" s="7"/>
      <c r="M2142" s="9"/>
      <c r="N2142" s="68"/>
      <c r="O2142" s="18" t="e">
        <f t="shared" ca="1" si="141"/>
        <v>#VALUE!</v>
      </c>
      <c r="P2142" s="80"/>
      <c r="Q2142" s="80"/>
      <c r="R2142" s="80"/>
      <c r="S2142" s="80"/>
    </row>
    <row r="2143" spans="1:19">
      <c r="A2143" s="34">
        <v>2206</v>
      </c>
      <c r="B2143" s="7"/>
      <c r="C2143" s="7"/>
      <c r="D2143" s="7" t="str">
        <f t="shared" si="138"/>
        <v/>
      </c>
      <c r="E2143" s="7"/>
      <c r="F2143" s="19" t="str">
        <f t="shared" si="139"/>
        <v/>
      </c>
      <c r="G2143" s="39"/>
      <c r="H2143" s="7" t="str">
        <f t="shared" si="140"/>
        <v>空</v>
      </c>
      <c r="I2143" s="23"/>
      <c r="J2143" s="21"/>
      <c r="K2143" s="7"/>
      <c r="L2143" s="7"/>
      <c r="M2143" s="9"/>
      <c r="N2143" s="68"/>
      <c r="O2143" s="18" t="e">
        <f t="shared" ca="1" si="141"/>
        <v>#VALUE!</v>
      </c>
      <c r="P2143" s="80"/>
      <c r="Q2143" s="80"/>
      <c r="R2143" s="80"/>
      <c r="S2143" s="80"/>
    </row>
    <row r="2144" spans="1:19">
      <c r="A2144" s="34">
        <v>2207</v>
      </c>
      <c r="B2144" s="7"/>
      <c r="C2144" s="7"/>
      <c r="D2144" s="7" t="str">
        <f t="shared" si="138"/>
        <v/>
      </c>
      <c r="E2144" s="7"/>
      <c r="F2144" s="19" t="str">
        <f t="shared" si="139"/>
        <v/>
      </c>
      <c r="G2144" s="39"/>
      <c r="H2144" s="7" t="str">
        <f t="shared" si="140"/>
        <v>空</v>
      </c>
      <c r="I2144" s="23"/>
      <c r="J2144" s="21"/>
      <c r="K2144" s="7"/>
      <c r="L2144" s="7"/>
      <c r="M2144" s="9"/>
      <c r="N2144" s="68"/>
      <c r="O2144" s="18" t="e">
        <f t="shared" ca="1" si="141"/>
        <v>#VALUE!</v>
      </c>
      <c r="P2144" s="80"/>
      <c r="Q2144" s="80"/>
      <c r="R2144" s="80"/>
      <c r="S2144" s="80"/>
    </row>
    <row r="2145" spans="1:19">
      <c r="A2145" s="34">
        <v>2208</v>
      </c>
      <c r="B2145" s="7"/>
      <c r="C2145" s="7"/>
      <c r="D2145" s="7" t="str">
        <f t="shared" si="138"/>
        <v/>
      </c>
      <c r="E2145" s="7"/>
      <c r="F2145" s="19" t="str">
        <f t="shared" si="139"/>
        <v/>
      </c>
      <c r="G2145" s="39"/>
      <c r="H2145" s="7" t="str">
        <f t="shared" si="140"/>
        <v>空</v>
      </c>
      <c r="I2145" s="23"/>
      <c r="J2145" s="21"/>
      <c r="K2145" s="7"/>
      <c r="L2145" s="7"/>
      <c r="M2145" s="9"/>
      <c r="N2145" s="68"/>
      <c r="O2145" s="18" t="e">
        <f t="shared" ca="1" si="141"/>
        <v>#VALUE!</v>
      </c>
      <c r="P2145" s="80"/>
      <c r="Q2145" s="80"/>
      <c r="R2145" s="80"/>
      <c r="S2145" s="80"/>
    </row>
    <row r="2146" spans="1:19">
      <c r="A2146" s="34">
        <v>2209</v>
      </c>
      <c r="B2146" s="7"/>
      <c r="C2146" s="7"/>
      <c r="D2146" s="7" t="str">
        <f t="shared" si="138"/>
        <v/>
      </c>
      <c r="E2146" s="7"/>
      <c r="F2146" s="19" t="str">
        <f t="shared" si="139"/>
        <v/>
      </c>
      <c r="G2146" s="39"/>
      <c r="H2146" s="7" t="str">
        <f t="shared" si="140"/>
        <v>空</v>
      </c>
      <c r="I2146" s="23"/>
      <c r="J2146" s="21"/>
      <c r="K2146" s="7"/>
      <c r="L2146" s="7"/>
      <c r="M2146" s="9"/>
      <c r="N2146" s="68"/>
      <c r="O2146" s="18" t="e">
        <f t="shared" ca="1" si="141"/>
        <v>#VALUE!</v>
      </c>
      <c r="P2146" s="80"/>
      <c r="Q2146" s="80"/>
      <c r="R2146" s="80"/>
      <c r="S2146" s="80"/>
    </row>
    <row r="2147" spans="1:19">
      <c r="A2147" s="34">
        <v>2210</v>
      </c>
      <c r="B2147" s="7"/>
      <c r="C2147" s="7"/>
      <c r="D2147" s="7" t="str">
        <f t="shared" si="138"/>
        <v/>
      </c>
      <c r="E2147" s="7"/>
      <c r="F2147" s="19" t="str">
        <f t="shared" si="139"/>
        <v/>
      </c>
      <c r="G2147" s="39"/>
      <c r="H2147" s="7" t="str">
        <f t="shared" si="140"/>
        <v>空</v>
      </c>
      <c r="I2147" s="23"/>
      <c r="J2147" s="21"/>
      <c r="K2147" s="7"/>
      <c r="L2147" s="7"/>
      <c r="M2147" s="9"/>
      <c r="N2147" s="68"/>
      <c r="O2147" s="18" t="e">
        <f t="shared" ca="1" si="141"/>
        <v>#VALUE!</v>
      </c>
      <c r="P2147" s="80"/>
      <c r="Q2147" s="80"/>
      <c r="R2147" s="80"/>
      <c r="S2147" s="80"/>
    </row>
    <row r="2148" spans="1:19">
      <c r="A2148" s="34">
        <v>2211</v>
      </c>
      <c r="B2148" s="7"/>
      <c r="C2148" s="7"/>
      <c r="D2148" s="7" t="str">
        <f t="shared" si="138"/>
        <v/>
      </c>
      <c r="E2148" s="7"/>
      <c r="F2148" s="19" t="str">
        <f t="shared" si="139"/>
        <v/>
      </c>
      <c r="G2148" s="39"/>
      <c r="H2148" s="7" t="str">
        <f t="shared" si="140"/>
        <v>空</v>
      </c>
      <c r="I2148" s="23"/>
      <c r="J2148" s="21"/>
      <c r="K2148" s="7"/>
      <c r="L2148" s="7"/>
      <c r="M2148" s="9"/>
      <c r="N2148" s="68"/>
      <c r="O2148" s="18" t="e">
        <f t="shared" ca="1" si="141"/>
        <v>#VALUE!</v>
      </c>
      <c r="P2148" s="80"/>
      <c r="Q2148" s="80"/>
      <c r="R2148" s="80"/>
      <c r="S2148" s="80"/>
    </row>
    <row r="2149" spans="1:19">
      <c r="A2149" s="34">
        <v>2212</v>
      </c>
      <c r="B2149" s="7"/>
      <c r="C2149" s="7"/>
      <c r="D2149" s="7" t="str">
        <f t="shared" si="138"/>
        <v/>
      </c>
      <c r="E2149" s="7"/>
      <c r="F2149" s="19" t="str">
        <f t="shared" si="139"/>
        <v/>
      </c>
      <c r="G2149" s="39"/>
      <c r="H2149" s="7" t="str">
        <f t="shared" si="140"/>
        <v>空</v>
      </c>
      <c r="I2149" s="23"/>
      <c r="J2149" s="21"/>
      <c r="K2149" s="7"/>
      <c r="L2149" s="7"/>
      <c r="M2149" s="9"/>
      <c r="N2149" s="68"/>
      <c r="O2149" s="18" t="e">
        <f t="shared" ca="1" si="141"/>
        <v>#VALUE!</v>
      </c>
      <c r="P2149" s="80"/>
      <c r="Q2149" s="80"/>
      <c r="R2149" s="80"/>
      <c r="S2149" s="80"/>
    </row>
    <row r="2150" spans="1:19">
      <c r="A2150" s="34">
        <v>2213</v>
      </c>
      <c r="B2150" s="7"/>
      <c r="C2150" s="7"/>
      <c r="D2150" s="7" t="str">
        <f t="shared" si="138"/>
        <v/>
      </c>
      <c r="E2150" s="7"/>
      <c r="F2150" s="19" t="str">
        <f t="shared" si="139"/>
        <v/>
      </c>
      <c r="G2150" s="39"/>
      <c r="H2150" s="7" t="str">
        <f t="shared" si="140"/>
        <v>空</v>
      </c>
      <c r="I2150" s="23"/>
      <c r="J2150" s="21"/>
      <c r="K2150" s="7"/>
      <c r="L2150" s="7"/>
      <c r="M2150" s="9"/>
      <c r="N2150" s="68"/>
      <c r="O2150" s="18" t="e">
        <f t="shared" ca="1" si="141"/>
        <v>#VALUE!</v>
      </c>
      <c r="P2150" s="80"/>
      <c r="Q2150" s="80"/>
      <c r="R2150" s="80"/>
      <c r="S2150" s="80"/>
    </row>
    <row r="2151" spans="1:19">
      <c r="A2151" s="34">
        <v>2214</v>
      </c>
      <c r="B2151" s="7"/>
      <c r="C2151" s="7"/>
      <c r="D2151" s="7" t="str">
        <f t="shared" si="138"/>
        <v/>
      </c>
      <c r="E2151" s="7"/>
      <c r="F2151" s="19" t="str">
        <f t="shared" si="139"/>
        <v/>
      </c>
      <c r="G2151" s="39"/>
      <c r="H2151" s="7" t="str">
        <f t="shared" si="140"/>
        <v>空</v>
      </c>
      <c r="I2151" s="23"/>
      <c r="J2151" s="21"/>
      <c r="K2151" s="7"/>
      <c r="L2151" s="7"/>
      <c r="M2151" s="9"/>
      <c r="N2151" s="68"/>
      <c r="O2151" s="18" t="e">
        <f t="shared" ca="1" si="141"/>
        <v>#VALUE!</v>
      </c>
      <c r="P2151" s="80"/>
      <c r="Q2151" s="80"/>
      <c r="R2151" s="80"/>
      <c r="S2151" s="80"/>
    </row>
    <row r="2152" spans="1:19">
      <c r="A2152" s="34">
        <v>2215</v>
      </c>
      <c r="B2152" s="7"/>
      <c r="C2152" s="7"/>
      <c r="D2152" s="7" t="str">
        <f t="shared" si="138"/>
        <v/>
      </c>
      <c r="E2152" s="7"/>
      <c r="F2152" s="19" t="str">
        <f t="shared" si="139"/>
        <v/>
      </c>
      <c r="G2152" s="39"/>
      <c r="H2152" s="7" t="str">
        <f t="shared" si="140"/>
        <v>空</v>
      </c>
      <c r="I2152" s="23"/>
      <c r="J2152" s="21"/>
      <c r="K2152" s="7"/>
      <c r="L2152" s="7"/>
      <c r="M2152" s="9"/>
      <c r="N2152" s="68"/>
      <c r="O2152" s="18" t="e">
        <f t="shared" ca="1" si="141"/>
        <v>#VALUE!</v>
      </c>
      <c r="P2152" s="80"/>
      <c r="Q2152" s="80"/>
      <c r="R2152" s="80"/>
      <c r="S2152" s="80"/>
    </row>
    <row r="2153" spans="1:19">
      <c r="A2153" s="34">
        <v>2216</v>
      </c>
      <c r="B2153" s="7"/>
      <c r="C2153" s="7"/>
      <c r="D2153" s="7" t="str">
        <f t="shared" si="138"/>
        <v/>
      </c>
      <c r="E2153" s="7"/>
      <c r="F2153" s="19" t="str">
        <f t="shared" si="139"/>
        <v/>
      </c>
      <c r="G2153" s="39"/>
      <c r="H2153" s="7" t="str">
        <f t="shared" si="140"/>
        <v>空</v>
      </c>
      <c r="I2153" s="23"/>
      <c r="J2153" s="21"/>
      <c r="K2153" s="7"/>
      <c r="L2153" s="7"/>
      <c r="M2153" s="9"/>
      <c r="N2153" s="68"/>
      <c r="O2153" s="18" t="e">
        <f t="shared" ca="1" si="141"/>
        <v>#VALUE!</v>
      </c>
      <c r="P2153" s="80"/>
      <c r="Q2153" s="80"/>
      <c r="R2153" s="80"/>
      <c r="S2153" s="80"/>
    </row>
    <row r="2154" spans="1:19">
      <c r="A2154" s="34">
        <v>2217</v>
      </c>
      <c r="B2154" s="7"/>
      <c r="C2154" s="7"/>
      <c r="D2154" s="7" t="str">
        <f t="shared" si="138"/>
        <v/>
      </c>
      <c r="E2154" s="7"/>
      <c r="F2154" s="19" t="str">
        <f t="shared" si="139"/>
        <v/>
      </c>
      <c r="G2154" s="39"/>
      <c r="H2154" s="7" t="str">
        <f t="shared" si="140"/>
        <v>空</v>
      </c>
      <c r="I2154" s="23"/>
      <c r="J2154" s="21"/>
      <c r="K2154" s="7"/>
      <c r="L2154" s="7"/>
      <c r="M2154" s="9"/>
      <c r="N2154" s="68"/>
      <c r="O2154" s="18" t="e">
        <f t="shared" ca="1" si="141"/>
        <v>#VALUE!</v>
      </c>
      <c r="P2154" s="80"/>
      <c r="Q2154" s="80"/>
      <c r="R2154" s="80"/>
      <c r="S2154" s="80"/>
    </row>
    <row r="2155" spans="1:19">
      <c r="A2155" s="34">
        <v>2218</v>
      </c>
      <c r="B2155" s="7"/>
      <c r="C2155" s="7"/>
      <c r="D2155" s="7" t="str">
        <f t="shared" si="138"/>
        <v/>
      </c>
      <c r="E2155" s="7"/>
      <c r="F2155" s="19" t="str">
        <f t="shared" si="139"/>
        <v/>
      </c>
      <c r="G2155" s="39"/>
      <c r="H2155" s="7" t="str">
        <f t="shared" si="140"/>
        <v>空</v>
      </c>
      <c r="I2155" s="23"/>
      <c r="J2155" s="21"/>
      <c r="K2155" s="7"/>
      <c r="L2155" s="7"/>
      <c r="M2155" s="9"/>
      <c r="N2155" s="68"/>
      <c r="O2155" s="18" t="e">
        <f t="shared" ca="1" si="141"/>
        <v>#VALUE!</v>
      </c>
      <c r="P2155" s="80"/>
      <c r="Q2155" s="80"/>
      <c r="R2155" s="80"/>
      <c r="S2155" s="80"/>
    </row>
    <row r="2156" spans="1:19">
      <c r="A2156" s="34">
        <v>2219</v>
      </c>
      <c r="B2156" s="7"/>
      <c r="C2156" s="7"/>
      <c r="D2156" s="7" t="str">
        <f t="shared" si="138"/>
        <v/>
      </c>
      <c r="E2156" s="7"/>
      <c r="F2156" s="19" t="str">
        <f t="shared" si="139"/>
        <v/>
      </c>
      <c r="G2156" s="39"/>
      <c r="H2156" s="7" t="str">
        <f t="shared" si="140"/>
        <v>空</v>
      </c>
      <c r="I2156" s="23"/>
      <c r="J2156" s="21"/>
      <c r="K2156" s="7"/>
      <c r="L2156" s="7"/>
      <c r="M2156" s="9"/>
      <c r="N2156" s="68"/>
      <c r="O2156" s="18" t="e">
        <f t="shared" ca="1" si="141"/>
        <v>#VALUE!</v>
      </c>
      <c r="P2156" s="80"/>
      <c r="Q2156" s="80"/>
      <c r="R2156" s="80"/>
      <c r="S2156" s="80"/>
    </row>
    <row r="2157" spans="1:19">
      <c r="A2157" s="34">
        <v>2220</v>
      </c>
      <c r="B2157" s="7"/>
      <c r="C2157" s="7"/>
      <c r="D2157" s="7" t="str">
        <f t="shared" si="138"/>
        <v/>
      </c>
      <c r="E2157" s="7"/>
      <c r="F2157" s="19" t="str">
        <f t="shared" si="139"/>
        <v/>
      </c>
      <c r="G2157" s="39"/>
      <c r="H2157" s="7" t="str">
        <f t="shared" si="140"/>
        <v>空</v>
      </c>
      <c r="I2157" s="23"/>
      <c r="J2157" s="21"/>
      <c r="K2157" s="7"/>
      <c r="L2157" s="7"/>
      <c r="M2157" s="9"/>
      <c r="N2157" s="68"/>
      <c r="O2157" s="18" t="e">
        <f t="shared" ca="1" si="141"/>
        <v>#VALUE!</v>
      </c>
      <c r="P2157" s="80"/>
      <c r="Q2157" s="80"/>
      <c r="R2157" s="80"/>
      <c r="S2157" s="80"/>
    </row>
    <row r="2158" spans="1:19">
      <c r="A2158" s="34">
        <v>2221</v>
      </c>
      <c r="B2158" s="7"/>
      <c r="C2158" s="7"/>
      <c r="D2158" s="7" t="str">
        <f t="shared" si="138"/>
        <v/>
      </c>
      <c r="E2158" s="7"/>
      <c r="F2158" s="19" t="str">
        <f t="shared" si="139"/>
        <v/>
      </c>
      <c r="G2158" s="39"/>
      <c r="H2158" s="7" t="str">
        <f t="shared" si="140"/>
        <v>空</v>
      </c>
      <c r="I2158" s="23"/>
      <c r="J2158" s="21"/>
      <c r="K2158" s="7"/>
      <c r="L2158" s="7"/>
      <c r="M2158" s="9"/>
      <c r="N2158" s="68"/>
      <c r="O2158" s="18" t="e">
        <f t="shared" ca="1" si="141"/>
        <v>#VALUE!</v>
      </c>
      <c r="P2158" s="80"/>
      <c r="Q2158" s="80"/>
      <c r="R2158" s="80"/>
      <c r="S2158" s="80"/>
    </row>
    <row r="2159" spans="1:19">
      <c r="A2159" s="34">
        <v>2222</v>
      </c>
      <c r="B2159" s="7"/>
      <c r="C2159" s="7"/>
      <c r="D2159" s="7" t="str">
        <f t="shared" si="138"/>
        <v/>
      </c>
      <c r="E2159" s="7"/>
      <c r="F2159" s="19" t="str">
        <f t="shared" si="139"/>
        <v/>
      </c>
      <c r="G2159" s="39"/>
      <c r="H2159" s="7" t="str">
        <f t="shared" si="140"/>
        <v>空</v>
      </c>
      <c r="I2159" s="23"/>
      <c r="J2159" s="21"/>
      <c r="K2159" s="7"/>
      <c r="L2159" s="7"/>
      <c r="M2159" s="9"/>
      <c r="N2159" s="68"/>
      <c r="O2159" s="18" t="e">
        <f t="shared" ca="1" si="141"/>
        <v>#VALUE!</v>
      </c>
      <c r="P2159" s="80"/>
      <c r="Q2159" s="80"/>
      <c r="R2159" s="80"/>
      <c r="S2159" s="80"/>
    </row>
    <row r="2160" spans="1:19">
      <c r="A2160" s="34">
        <v>2223</v>
      </c>
      <c r="B2160" s="7"/>
      <c r="C2160" s="7"/>
      <c r="D2160" s="7" t="str">
        <f t="shared" si="138"/>
        <v/>
      </c>
      <c r="E2160" s="7"/>
      <c r="F2160" s="19" t="str">
        <f t="shared" si="139"/>
        <v/>
      </c>
      <c r="G2160" s="39"/>
      <c r="H2160" s="7" t="str">
        <f t="shared" si="140"/>
        <v>空</v>
      </c>
      <c r="I2160" s="23"/>
      <c r="J2160" s="21"/>
      <c r="K2160" s="7"/>
      <c r="L2160" s="7"/>
      <c r="M2160" s="9"/>
      <c r="N2160" s="68"/>
      <c r="O2160" s="18" t="e">
        <f t="shared" ca="1" si="141"/>
        <v>#VALUE!</v>
      </c>
      <c r="P2160" s="80"/>
      <c r="Q2160" s="80"/>
      <c r="R2160" s="80"/>
      <c r="S2160" s="80"/>
    </row>
    <row r="2161" spans="1:19">
      <c r="A2161" s="34">
        <v>2224</v>
      </c>
      <c r="B2161" s="7"/>
      <c r="C2161" s="7"/>
      <c r="D2161" s="7" t="str">
        <f t="shared" si="138"/>
        <v/>
      </c>
      <c r="E2161" s="7"/>
      <c r="F2161" s="19" t="str">
        <f t="shared" si="139"/>
        <v/>
      </c>
      <c r="G2161" s="39"/>
      <c r="H2161" s="7" t="str">
        <f t="shared" si="140"/>
        <v>空</v>
      </c>
      <c r="I2161" s="23"/>
      <c r="J2161" s="21"/>
      <c r="K2161" s="7"/>
      <c r="L2161" s="7"/>
      <c r="M2161" s="9"/>
      <c r="N2161" s="68"/>
      <c r="O2161" s="18" t="e">
        <f t="shared" ca="1" si="141"/>
        <v>#VALUE!</v>
      </c>
      <c r="P2161" s="80"/>
      <c r="Q2161" s="80"/>
      <c r="R2161" s="80"/>
      <c r="S2161" s="80"/>
    </row>
    <row r="2162" spans="1:19">
      <c r="A2162" s="34">
        <v>2225</v>
      </c>
      <c r="B2162" s="7"/>
      <c r="C2162" s="7"/>
      <c r="D2162" s="7" t="str">
        <f t="shared" si="138"/>
        <v/>
      </c>
      <c r="E2162" s="7"/>
      <c r="F2162" s="19" t="str">
        <f t="shared" si="139"/>
        <v/>
      </c>
      <c r="G2162" s="39"/>
      <c r="H2162" s="7" t="str">
        <f t="shared" si="140"/>
        <v>空</v>
      </c>
      <c r="I2162" s="23"/>
      <c r="J2162" s="21"/>
      <c r="K2162" s="7"/>
      <c r="L2162" s="7"/>
      <c r="M2162" s="9"/>
      <c r="N2162" s="68"/>
      <c r="O2162" s="18" t="e">
        <f t="shared" ca="1" si="141"/>
        <v>#VALUE!</v>
      </c>
      <c r="P2162" s="80"/>
      <c r="Q2162" s="80"/>
      <c r="R2162" s="80"/>
      <c r="S2162" s="80"/>
    </row>
    <row r="2163" spans="1:19">
      <c r="A2163" s="34">
        <v>2226</v>
      </c>
      <c r="B2163" s="7"/>
      <c r="C2163" s="7"/>
      <c r="D2163" s="7" t="str">
        <f t="shared" si="138"/>
        <v/>
      </c>
      <c r="E2163" s="7"/>
      <c r="F2163" s="19" t="str">
        <f t="shared" si="139"/>
        <v/>
      </c>
      <c r="G2163" s="39"/>
      <c r="H2163" s="7" t="str">
        <f t="shared" si="140"/>
        <v>空</v>
      </c>
      <c r="I2163" s="23"/>
      <c r="J2163" s="21"/>
      <c r="K2163" s="7"/>
      <c r="L2163" s="7"/>
      <c r="M2163" s="9"/>
      <c r="N2163" s="68"/>
      <c r="O2163" s="18" t="e">
        <f t="shared" ca="1" si="141"/>
        <v>#VALUE!</v>
      </c>
      <c r="P2163" s="80"/>
      <c r="Q2163" s="80"/>
      <c r="R2163" s="80"/>
      <c r="S2163" s="80"/>
    </row>
    <row r="2164" spans="1:19">
      <c r="A2164" s="34">
        <v>2227</v>
      </c>
      <c r="B2164" s="7"/>
      <c r="C2164" s="7"/>
      <c r="D2164" s="7" t="str">
        <f t="shared" si="138"/>
        <v/>
      </c>
      <c r="E2164" s="7"/>
      <c r="F2164" s="19" t="str">
        <f t="shared" si="139"/>
        <v/>
      </c>
      <c r="G2164" s="39"/>
      <c r="H2164" s="7" t="str">
        <f t="shared" si="140"/>
        <v>空</v>
      </c>
      <c r="I2164" s="23"/>
      <c r="J2164" s="21"/>
      <c r="K2164" s="7"/>
      <c r="L2164" s="7"/>
      <c r="M2164" s="9"/>
      <c r="N2164" s="68"/>
      <c r="O2164" s="18" t="e">
        <f t="shared" ca="1" si="141"/>
        <v>#VALUE!</v>
      </c>
      <c r="P2164" s="80"/>
      <c r="Q2164" s="80"/>
      <c r="R2164" s="80"/>
      <c r="S2164" s="80"/>
    </row>
    <row r="2165" spans="1:19">
      <c r="A2165" s="34">
        <v>2228</v>
      </c>
      <c r="B2165" s="7"/>
      <c r="C2165" s="7"/>
      <c r="D2165" s="7" t="str">
        <f t="shared" si="138"/>
        <v/>
      </c>
      <c r="E2165" s="7"/>
      <c r="F2165" s="19" t="str">
        <f t="shared" si="139"/>
        <v/>
      </c>
      <c r="G2165" s="39"/>
      <c r="H2165" s="7" t="str">
        <f t="shared" si="140"/>
        <v>空</v>
      </c>
      <c r="I2165" s="23"/>
      <c r="J2165" s="21"/>
      <c r="K2165" s="7"/>
      <c r="L2165" s="7"/>
      <c r="M2165" s="9"/>
      <c r="N2165" s="68"/>
      <c r="O2165" s="18" t="e">
        <f t="shared" ca="1" si="141"/>
        <v>#VALUE!</v>
      </c>
      <c r="P2165" s="80"/>
      <c r="Q2165" s="80"/>
      <c r="R2165" s="80"/>
      <c r="S2165" s="80"/>
    </row>
    <row r="2166" spans="1:19">
      <c r="A2166" s="34">
        <v>2229</v>
      </c>
      <c r="B2166" s="7"/>
      <c r="C2166" s="7"/>
      <c r="D2166" s="7" t="str">
        <f t="shared" si="138"/>
        <v/>
      </c>
      <c r="E2166" s="7"/>
      <c r="F2166" s="19" t="str">
        <f t="shared" si="139"/>
        <v/>
      </c>
      <c r="G2166" s="39"/>
      <c r="H2166" s="7" t="str">
        <f t="shared" si="140"/>
        <v>空</v>
      </c>
      <c r="I2166" s="23"/>
      <c r="J2166" s="21"/>
      <c r="K2166" s="7"/>
      <c r="L2166" s="7"/>
      <c r="M2166" s="9"/>
      <c r="N2166" s="68"/>
      <c r="O2166" s="18" t="e">
        <f t="shared" ca="1" si="141"/>
        <v>#VALUE!</v>
      </c>
      <c r="P2166" s="80"/>
      <c r="Q2166" s="80"/>
      <c r="R2166" s="80"/>
      <c r="S2166" s="80"/>
    </row>
    <row r="2167" spans="1:19">
      <c r="A2167" s="34">
        <v>2230</v>
      </c>
      <c r="B2167" s="7"/>
      <c r="C2167" s="7"/>
      <c r="D2167" s="7" t="str">
        <f t="shared" si="138"/>
        <v/>
      </c>
      <c r="E2167" s="7"/>
      <c r="F2167" s="19" t="str">
        <f t="shared" si="139"/>
        <v/>
      </c>
      <c r="G2167" s="39"/>
      <c r="H2167" s="7" t="str">
        <f t="shared" si="140"/>
        <v>空</v>
      </c>
      <c r="I2167" s="23"/>
      <c r="J2167" s="21"/>
      <c r="K2167" s="7"/>
      <c r="L2167" s="7"/>
      <c r="M2167" s="9"/>
      <c r="N2167" s="68"/>
      <c r="O2167" s="18" t="e">
        <f t="shared" ca="1" si="141"/>
        <v>#VALUE!</v>
      </c>
      <c r="P2167" s="80"/>
      <c r="Q2167" s="80"/>
      <c r="R2167" s="80"/>
      <c r="S2167" s="80"/>
    </row>
    <row r="2168" spans="1:19">
      <c r="A2168" s="34">
        <v>2231</v>
      </c>
      <c r="B2168" s="7"/>
      <c r="C2168" s="7"/>
      <c r="D2168" s="7" t="str">
        <f t="shared" si="138"/>
        <v/>
      </c>
      <c r="E2168" s="7"/>
      <c r="F2168" s="19" t="str">
        <f t="shared" si="139"/>
        <v/>
      </c>
      <c r="G2168" s="39"/>
      <c r="H2168" s="7" t="str">
        <f t="shared" si="140"/>
        <v>空</v>
      </c>
      <c r="I2168" s="23"/>
      <c r="J2168" s="21"/>
      <c r="K2168" s="7"/>
      <c r="L2168" s="7"/>
      <c r="M2168" s="9"/>
      <c r="N2168" s="68"/>
      <c r="O2168" s="18" t="e">
        <f t="shared" ca="1" si="141"/>
        <v>#VALUE!</v>
      </c>
      <c r="P2168" s="80"/>
      <c r="Q2168" s="80"/>
      <c r="R2168" s="80"/>
      <c r="S2168" s="80"/>
    </row>
    <row r="2169" spans="1:19">
      <c r="A2169" s="34">
        <v>2232</v>
      </c>
      <c r="B2169" s="7"/>
      <c r="C2169" s="7"/>
      <c r="D2169" s="7" t="str">
        <f t="shared" si="138"/>
        <v/>
      </c>
      <c r="E2169" s="7"/>
      <c r="F2169" s="19" t="str">
        <f t="shared" si="139"/>
        <v/>
      </c>
      <c r="G2169" s="39"/>
      <c r="H2169" s="7" t="str">
        <f t="shared" si="140"/>
        <v>空</v>
      </c>
      <c r="I2169" s="23"/>
      <c r="J2169" s="21"/>
      <c r="K2169" s="7"/>
      <c r="L2169" s="7"/>
      <c r="M2169" s="9"/>
      <c r="N2169" s="68"/>
      <c r="O2169" s="18" t="e">
        <f t="shared" ca="1" si="141"/>
        <v>#VALUE!</v>
      </c>
      <c r="P2169" s="80"/>
      <c r="Q2169" s="80"/>
      <c r="R2169" s="80"/>
      <c r="S2169" s="80"/>
    </row>
    <row r="2170" spans="1:19">
      <c r="A2170" s="34">
        <v>2233</v>
      </c>
      <c r="B2170" s="7"/>
      <c r="C2170" s="7"/>
      <c r="D2170" s="7" t="str">
        <f t="shared" si="138"/>
        <v/>
      </c>
      <c r="E2170" s="7"/>
      <c r="F2170" s="19" t="str">
        <f t="shared" si="139"/>
        <v/>
      </c>
      <c r="G2170" s="39"/>
      <c r="H2170" s="7" t="str">
        <f t="shared" si="140"/>
        <v>空</v>
      </c>
      <c r="I2170" s="23"/>
      <c r="J2170" s="21"/>
      <c r="K2170" s="7"/>
      <c r="L2170" s="7"/>
      <c r="M2170" s="9"/>
      <c r="N2170" s="68"/>
      <c r="O2170" s="18" t="e">
        <f t="shared" ca="1" si="141"/>
        <v>#VALUE!</v>
      </c>
      <c r="P2170" s="80"/>
      <c r="Q2170" s="80"/>
      <c r="R2170" s="80"/>
      <c r="S2170" s="80"/>
    </row>
    <row r="2171" spans="1:19">
      <c r="A2171" s="34">
        <v>2234</v>
      </c>
      <c r="B2171" s="7"/>
      <c r="C2171" s="7"/>
      <c r="D2171" s="7" t="str">
        <f t="shared" si="138"/>
        <v/>
      </c>
      <c r="E2171" s="7"/>
      <c r="F2171" s="19" t="str">
        <f t="shared" si="139"/>
        <v/>
      </c>
      <c r="G2171" s="39"/>
      <c r="H2171" s="7" t="str">
        <f t="shared" si="140"/>
        <v>空</v>
      </c>
      <c r="I2171" s="23"/>
      <c r="J2171" s="21"/>
      <c r="K2171" s="7"/>
      <c r="L2171" s="7"/>
      <c r="M2171" s="9"/>
      <c r="N2171" s="68"/>
      <c r="O2171" s="18" t="e">
        <f t="shared" ca="1" si="141"/>
        <v>#VALUE!</v>
      </c>
      <c r="P2171" s="80"/>
      <c r="Q2171" s="80"/>
      <c r="R2171" s="80"/>
      <c r="S2171" s="80"/>
    </row>
    <row r="2172" spans="1:19">
      <c r="A2172" s="34">
        <v>2235</v>
      </c>
      <c r="B2172" s="7"/>
      <c r="C2172" s="7"/>
      <c r="D2172" s="7" t="str">
        <f t="shared" si="138"/>
        <v/>
      </c>
      <c r="E2172" s="7"/>
      <c r="F2172" s="19" t="str">
        <f t="shared" si="139"/>
        <v/>
      </c>
      <c r="G2172" s="39"/>
      <c r="H2172" s="7" t="str">
        <f t="shared" si="140"/>
        <v>空</v>
      </c>
      <c r="I2172" s="23"/>
      <c r="J2172" s="21"/>
      <c r="K2172" s="7"/>
      <c r="L2172" s="7"/>
      <c r="M2172" s="9"/>
      <c r="N2172" s="68"/>
      <c r="O2172" s="18" t="e">
        <f t="shared" ca="1" si="141"/>
        <v>#VALUE!</v>
      </c>
      <c r="P2172" s="80"/>
      <c r="Q2172" s="80"/>
      <c r="R2172" s="80"/>
      <c r="S2172" s="80"/>
    </row>
    <row r="2173" spans="1:19">
      <c r="A2173" s="34">
        <v>2236</v>
      </c>
      <c r="B2173" s="7"/>
      <c r="C2173" s="7"/>
      <c r="D2173" s="7" t="str">
        <f t="shared" si="138"/>
        <v/>
      </c>
      <c r="E2173" s="7"/>
      <c r="F2173" s="19" t="str">
        <f t="shared" si="139"/>
        <v/>
      </c>
      <c r="G2173" s="39"/>
      <c r="H2173" s="7" t="str">
        <f t="shared" si="140"/>
        <v>空</v>
      </c>
      <c r="I2173" s="23"/>
      <c r="J2173" s="21"/>
      <c r="K2173" s="7"/>
      <c r="L2173" s="7"/>
      <c r="M2173" s="9"/>
      <c r="N2173" s="68"/>
      <c r="O2173" s="18" t="e">
        <f t="shared" ca="1" si="141"/>
        <v>#VALUE!</v>
      </c>
      <c r="P2173" s="80"/>
      <c r="Q2173" s="80"/>
      <c r="R2173" s="80"/>
      <c r="S2173" s="80"/>
    </row>
    <row r="2174" spans="1:19">
      <c r="A2174" s="34">
        <v>2237</v>
      </c>
      <c r="B2174" s="7"/>
      <c r="C2174" s="7"/>
      <c r="D2174" s="7" t="str">
        <f t="shared" si="138"/>
        <v/>
      </c>
      <c r="E2174" s="7"/>
      <c r="F2174" s="19" t="str">
        <f t="shared" si="139"/>
        <v/>
      </c>
      <c r="G2174" s="39"/>
      <c r="H2174" s="7" t="str">
        <f t="shared" si="140"/>
        <v>空</v>
      </c>
      <c r="I2174" s="23"/>
      <c r="J2174" s="21"/>
      <c r="K2174" s="7"/>
      <c r="L2174" s="7"/>
      <c r="M2174" s="9"/>
      <c r="N2174" s="68"/>
      <c r="O2174" s="18" t="e">
        <f t="shared" ca="1" si="141"/>
        <v>#VALUE!</v>
      </c>
      <c r="P2174" s="80"/>
      <c r="Q2174" s="80"/>
      <c r="R2174" s="80"/>
      <c r="S2174" s="80"/>
    </row>
    <row r="2175" spans="1:19">
      <c r="A2175" s="34">
        <v>2238</v>
      </c>
      <c r="B2175" s="7"/>
      <c r="C2175" s="7"/>
      <c r="D2175" s="7" t="str">
        <f t="shared" si="138"/>
        <v/>
      </c>
      <c r="E2175" s="7"/>
      <c r="F2175" s="19" t="str">
        <f t="shared" si="139"/>
        <v/>
      </c>
      <c r="G2175" s="39"/>
      <c r="H2175" s="7" t="str">
        <f t="shared" si="140"/>
        <v>空</v>
      </c>
      <c r="I2175" s="23"/>
      <c r="J2175" s="21"/>
      <c r="K2175" s="7"/>
      <c r="L2175" s="7"/>
      <c r="M2175" s="9"/>
      <c r="N2175" s="68"/>
      <c r="O2175" s="18" t="e">
        <f t="shared" ca="1" si="141"/>
        <v>#VALUE!</v>
      </c>
      <c r="P2175" s="80"/>
      <c r="Q2175" s="80"/>
      <c r="R2175" s="80"/>
      <c r="S2175" s="80"/>
    </row>
    <row r="2176" spans="1:19">
      <c r="A2176" s="34">
        <v>2239</v>
      </c>
      <c r="B2176" s="7"/>
      <c r="C2176" s="7"/>
      <c r="D2176" s="7" t="str">
        <f t="shared" si="138"/>
        <v/>
      </c>
      <c r="E2176" s="7"/>
      <c r="F2176" s="19" t="str">
        <f t="shared" si="139"/>
        <v/>
      </c>
      <c r="G2176" s="39"/>
      <c r="H2176" s="7" t="str">
        <f t="shared" si="140"/>
        <v>空</v>
      </c>
      <c r="I2176" s="23"/>
      <c r="J2176" s="21"/>
      <c r="K2176" s="7"/>
      <c r="L2176" s="7"/>
      <c r="M2176" s="9"/>
      <c r="N2176" s="68"/>
      <c r="O2176" s="18" t="e">
        <f t="shared" ca="1" si="141"/>
        <v>#VALUE!</v>
      </c>
      <c r="P2176" s="80"/>
      <c r="Q2176" s="80"/>
      <c r="R2176" s="80"/>
      <c r="S2176" s="80"/>
    </row>
    <row r="2177" spans="1:19">
      <c r="A2177" s="34">
        <v>2240</v>
      </c>
      <c r="B2177" s="7"/>
      <c r="C2177" s="7"/>
      <c r="D2177" s="7" t="str">
        <f t="shared" si="138"/>
        <v/>
      </c>
      <c r="E2177" s="7"/>
      <c r="F2177" s="19" t="str">
        <f t="shared" si="139"/>
        <v/>
      </c>
      <c r="G2177" s="39"/>
      <c r="H2177" s="7" t="str">
        <f t="shared" si="140"/>
        <v>空</v>
      </c>
      <c r="I2177" s="23"/>
      <c r="J2177" s="21"/>
      <c r="K2177" s="7"/>
      <c r="L2177" s="7"/>
      <c r="M2177" s="9"/>
      <c r="N2177" s="68"/>
      <c r="O2177" s="18" t="e">
        <f t="shared" ca="1" si="141"/>
        <v>#VALUE!</v>
      </c>
      <c r="P2177" s="80"/>
      <c r="Q2177" s="80"/>
      <c r="R2177" s="80"/>
      <c r="S2177" s="80"/>
    </row>
    <row r="2178" spans="1:19">
      <c r="A2178" s="34">
        <v>2241</v>
      </c>
      <c r="B2178" s="7"/>
      <c r="C2178" s="7"/>
      <c r="D2178" s="7" t="str">
        <f t="shared" si="138"/>
        <v/>
      </c>
      <c r="E2178" s="7"/>
      <c r="F2178" s="19" t="str">
        <f t="shared" si="139"/>
        <v/>
      </c>
      <c r="G2178" s="39"/>
      <c r="H2178" s="7" t="str">
        <f t="shared" si="140"/>
        <v>空</v>
      </c>
      <c r="I2178" s="23"/>
      <c r="J2178" s="21"/>
      <c r="K2178" s="7"/>
      <c r="L2178" s="7"/>
      <c r="M2178" s="9"/>
      <c r="N2178" s="68"/>
      <c r="O2178" s="18" t="e">
        <f t="shared" ca="1" si="141"/>
        <v>#VALUE!</v>
      </c>
      <c r="P2178" s="80"/>
      <c r="Q2178" s="80"/>
      <c r="R2178" s="80"/>
      <c r="S2178" s="80"/>
    </row>
    <row r="2179" spans="1:19">
      <c r="A2179" s="34">
        <v>2242</v>
      </c>
      <c r="B2179" s="7"/>
      <c r="C2179" s="7"/>
      <c r="D2179" s="7" t="str">
        <f t="shared" si="138"/>
        <v/>
      </c>
      <c r="E2179" s="7"/>
      <c r="F2179" s="19" t="str">
        <f t="shared" si="139"/>
        <v/>
      </c>
      <c r="G2179" s="39"/>
      <c r="H2179" s="7" t="str">
        <f t="shared" si="140"/>
        <v>空</v>
      </c>
      <c r="I2179" s="23"/>
      <c r="J2179" s="21"/>
      <c r="K2179" s="7"/>
      <c r="L2179" s="7"/>
      <c r="M2179" s="9"/>
      <c r="N2179" s="68"/>
      <c r="O2179" s="18" t="e">
        <f t="shared" ca="1" si="141"/>
        <v>#VALUE!</v>
      </c>
      <c r="P2179" s="80"/>
      <c r="Q2179" s="80"/>
      <c r="R2179" s="80"/>
      <c r="S2179" s="80"/>
    </row>
    <row r="2180" spans="1:19">
      <c r="A2180" s="34">
        <v>2243</v>
      </c>
      <c r="B2180" s="7"/>
      <c r="C2180" s="7"/>
      <c r="D2180" s="7" t="str">
        <f t="shared" si="138"/>
        <v/>
      </c>
      <c r="E2180" s="7"/>
      <c r="F2180" s="19" t="str">
        <f t="shared" si="139"/>
        <v/>
      </c>
      <c r="G2180" s="39"/>
      <c r="H2180" s="7" t="str">
        <f t="shared" si="140"/>
        <v>空</v>
      </c>
      <c r="I2180" s="23"/>
      <c r="J2180" s="21"/>
      <c r="K2180" s="7"/>
      <c r="L2180" s="7"/>
      <c r="M2180" s="9"/>
      <c r="N2180" s="68"/>
      <c r="O2180" s="18" t="e">
        <f t="shared" ca="1" si="141"/>
        <v>#VALUE!</v>
      </c>
      <c r="P2180" s="80"/>
      <c r="Q2180" s="80"/>
      <c r="R2180" s="80"/>
      <c r="S2180" s="80"/>
    </row>
    <row r="2181" spans="1:19">
      <c r="A2181" s="34">
        <v>2244</v>
      </c>
      <c r="B2181" s="7"/>
      <c r="C2181" s="7"/>
      <c r="D2181" s="7" t="str">
        <f t="shared" ref="D2181:D2244" si="142">IF(B2181="","","MSK箱")</f>
        <v/>
      </c>
      <c r="E2181" s="7"/>
      <c r="F2181" s="19" t="str">
        <f t="shared" ref="F2181:F2244" si="143">IF(ISNONTEXT(B2181),"","请输入日期")</f>
        <v/>
      </c>
      <c r="G2181" s="39"/>
      <c r="H2181" s="7" t="str">
        <f t="shared" ref="H2181:H2244" si="144">IF(I2181="","空","重")</f>
        <v>空</v>
      </c>
      <c r="I2181" s="23"/>
      <c r="J2181" s="21"/>
      <c r="K2181" s="7"/>
      <c r="L2181" s="7"/>
      <c r="M2181" s="9"/>
      <c r="N2181" s="68"/>
      <c r="O2181" s="18" t="e">
        <f t="shared" ref="O2181:O2244" ca="1" si="145">IF(ISNONTEXT(J2181),DATEDIF(F2181,TODAY(),"d")&amp;"天","出场")</f>
        <v>#VALUE!</v>
      </c>
      <c r="P2181" s="80"/>
      <c r="Q2181" s="80"/>
      <c r="R2181" s="80"/>
      <c r="S2181" s="80"/>
    </row>
    <row r="2182" spans="1:19">
      <c r="A2182" s="34">
        <v>2245</v>
      </c>
      <c r="B2182" s="7"/>
      <c r="C2182" s="7"/>
      <c r="D2182" s="7" t="str">
        <f t="shared" si="142"/>
        <v/>
      </c>
      <c r="E2182" s="7"/>
      <c r="F2182" s="19" t="str">
        <f t="shared" si="143"/>
        <v/>
      </c>
      <c r="G2182" s="39"/>
      <c r="H2182" s="7" t="str">
        <f t="shared" si="144"/>
        <v>空</v>
      </c>
      <c r="I2182" s="23"/>
      <c r="J2182" s="21"/>
      <c r="K2182" s="7"/>
      <c r="L2182" s="7"/>
      <c r="M2182" s="9"/>
      <c r="N2182" s="68"/>
      <c r="O2182" s="18" t="e">
        <f t="shared" ca="1" si="145"/>
        <v>#VALUE!</v>
      </c>
      <c r="P2182" s="80"/>
      <c r="Q2182" s="80"/>
      <c r="R2182" s="80"/>
      <c r="S2182" s="80"/>
    </row>
    <row r="2183" spans="1:19">
      <c r="A2183" s="34">
        <v>2246</v>
      </c>
      <c r="B2183" s="7"/>
      <c r="C2183" s="7"/>
      <c r="D2183" s="7" t="str">
        <f t="shared" si="142"/>
        <v/>
      </c>
      <c r="E2183" s="7"/>
      <c r="F2183" s="19" t="str">
        <f t="shared" si="143"/>
        <v/>
      </c>
      <c r="G2183" s="39"/>
      <c r="H2183" s="7" t="str">
        <f t="shared" si="144"/>
        <v>空</v>
      </c>
      <c r="I2183" s="23"/>
      <c r="J2183" s="21"/>
      <c r="K2183" s="7"/>
      <c r="L2183" s="7"/>
      <c r="M2183" s="9"/>
      <c r="N2183" s="68"/>
      <c r="O2183" s="18" t="e">
        <f t="shared" ca="1" si="145"/>
        <v>#VALUE!</v>
      </c>
      <c r="P2183" s="80"/>
      <c r="Q2183" s="80"/>
      <c r="R2183" s="80"/>
      <c r="S2183" s="80"/>
    </row>
    <row r="2184" spans="1:19">
      <c r="A2184" s="34">
        <v>2247</v>
      </c>
      <c r="B2184" s="7"/>
      <c r="C2184" s="7"/>
      <c r="D2184" s="7" t="str">
        <f t="shared" si="142"/>
        <v/>
      </c>
      <c r="E2184" s="7"/>
      <c r="F2184" s="19" t="str">
        <f t="shared" si="143"/>
        <v/>
      </c>
      <c r="G2184" s="39"/>
      <c r="H2184" s="7" t="str">
        <f t="shared" si="144"/>
        <v>空</v>
      </c>
      <c r="I2184" s="23"/>
      <c r="J2184" s="21"/>
      <c r="K2184" s="7"/>
      <c r="L2184" s="7"/>
      <c r="M2184" s="9"/>
      <c r="N2184" s="68"/>
      <c r="O2184" s="18" t="e">
        <f t="shared" ca="1" si="145"/>
        <v>#VALUE!</v>
      </c>
      <c r="P2184" s="80"/>
      <c r="Q2184" s="80"/>
      <c r="R2184" s="80"/>
      <c r="S2184" s="80"/>
    </row>
    <row r="2185" spans="1:19">
      <c r="A2185" s="34">
        <v>2248</v>
      </c>
      <c r="B2185" s="7"/>
      <c r="C2185" s="7"/>
      <c r="D2185" s="7" t="str">
        <f t="shared" si="142"/>
        <v/>
      </c>
      <c r="E2185" s="7"/>
      <c r="F2185" s="19" t="str">
        <f t="shared" si="143"/>
        <v/>
      </c>
      <c r="G2185" s="39"/>
      <c r="H2185" s="7" t="str">
        <f t="shared" si="144"/>
        <v>空</v>
      </c>
      <c r="I2185" s="23"/>
      <c r="J2185" s="21"/>
      <c r="K2185" s="7"/>
      <c r="L2185" s="7"/>
      <c r="M2185" s="9"/>
      <c r="N2185" s="68"/>
      <c r="O2185" s="18" t="e">
        <f t="shared" ca="1" si="145"/>
        <v>#VALUE!</v>
      </c>
      <c r="P2185" s="80"/>
      <c r="Q2185" s="80"/>
      <c r="R2185" s="80"/>
      <c r="S2185" s="80"/>
    </row>
    <row r="2186" spans="1:19">
      <c r="A2186" s="34">
        <v>2249</v>
      </c>
      <c r="B2186" s="7"/>
      <c r="C2186" s="7"/>
      <c r="D2186" s="7" t="str">
        <f t="shared" si="142"/>
        <v/>
      </c>
      <c r="E2186" s="7"/>
      <c r="F2186" s="19" t="str">
        <f t="shared" si="143"/>
        <v/>
      </c>
      <c r="G2186" s="39"/>
      <c r="H2186" s="7" t="str">
        <f t="shared" si="144"/>
        <v>空</v>
      </c>
      <c r="I2186" s="23"/>
      <c r="J2186" s="21"/>
      <c r="K2186" s="7"/>
      <c r="L2186" s="7"/>
      <c r="M2186" s="9"/>
      <c r="N2186" s="68"/>
      <c r="O2186" s="18" t="e">
        <f t="shared" ca="1" si="145"/>
        <v>#VALUE!</v>
      </c>
      <c r="P2186" s="80"/>
      <c r="Q2186" s="80"/>
      <c r="R2186" s="80"/>
      <c r="S2186" s="80"/>
    </row>
    <row r="2187" spans="1:19">
      <c r="A2187" s="34">
        <v>2250</v>
      </c>
      <c r="B2187" s="7"/>
      <c r="C2187" s="7"/>
      <c r="D2187" s="7" t="str">
        <f t="shared" si="142"/>
        <v/>
      </c>
      <c r="E2187" s="7"/>
      <c r="F2187" s="19" t="str">
        <f t="shared" si="143"/>
        <v/>
      </c>
      <c r="G2187" s="39"/>
      <c r="H2187" s="7" t="str">
        <f t="shared" si="144"/>
        <v>空</v>
      </c>
      <c r="I2187" s="23"/>
      <c r="J2187" s="21"/>
      <c r="K2187" s="7"/>
      <c r="L2187" s="7"/>
      <c r="M2187" s="9"/>
      <c r="N2187" s="68"/>
      <c r="O2187" s="18" t="e">
        <f t="shared" ca="1" si="145"/>
        <v>#VALUE!</v>
      </c>
      <c r="P2187" s="80"/>
      <c r="Q2187" s="80"/>
      <c r="R2187" s="80"/>
      <c r="S2187" s="80"/>
    </row>
    <row r="2188" spans="1:19">
      <c r="A2188" s="34">
        <v>2251</v>
      </c>
      <c r="B2188" s="7"/>
      <c r="C2188" s="7"/>
      <c r="D2188" s="7" t="str">
        <f t="shared" si="142"/>
        <v/>
      </c>
      <c r="E2188" s="7"/>
      <c r="F2188" s="19" t="str">
        <f t="shared" si="143"/>
        <v/>
      </c>
      <c r="G2188" s="39"/>
      <c r="H2188" s="7" t="str">
        <f t="shared" si="144"/>
        <v>空</v>
      </c>
      <c r="I2188" s="23"/>
      <c r="J2188" s="21"/>
      <c r="K2188" s="7"/>
      <c r="L2188" s="7"/>
      <c r="M2188" s="9"/>
      <c r="N2188" s="68"/>
      <c r="O2188" s="18" t="e">
        <f t="shared" ca="1" si="145"/>
        <v>#VALUE!</v>
      </c>
      <c r="P2188" s="80"/>
      <c r="Q2188" s="80"/>
      <c r="R2188" s="80"/>
      <c r="S2188" s="80"/>
    </row>
    <row r="2189" spans="1:19">
      <c r="A2189" s="34">
        <v>2252</v>
      </c>
      <c r="B2189" s="7"/>
      <c r="C2189" s="7"/>
      <c r="D2189" s="7" t="str">
        <f t="shared" si="142"/>
        <v/>
      </c>
      <c r="E2189" s="7"/>
      <c r="F2189" s="19" t="str">
        <f t="shared" si="143"/>
        <v/>
      </c>
      <c r="G2189" s="39"/>
      <c r="H2189" s="7" t="str">
        <f t="shared" si="144"/>
        <v>空</v>
      </c>
      <c r="I2189" s="23"/>
      <c r="J2189" s="21"/>
      <c r="K2189" s="7"/>
      <c r="L2189" s="7"/>
      <c r="M2189" s="9"/>
      <c r="N2189" s="68"/>
      <c r="O2189" s="18" t="e">
        <f t="shared" ca="1" si="145"/>
        <v>#VALUE!</v>
      </c>
      <c r="P2189" s="80"/>
      <c r="Q2189" s="80"/>
      <c r="R2189" s="80"/>
      <c r="S2189" s="80"/>
    </row>
    <row r="2190" spans="1:19">
      <c r="A2190" s="34">
        <v>2253</v>
      </c>
      <c r="B2190" s="7"/>
      <c r="C2190" s="7"/>
      <c r="D2190" s="7" t="str">
        <f t="shared" si="142"/>
        <v/>
      </c>
      <c r="E2190" s="7"/>
      <c r="F2190" s="19" t="str">
        <f t="shared" si="143"/>
        <v/>
      </c>
      <c r="G2190" s="39"/>
      <c r="H2190" s="7" t="str">
        <f t="shared" si="144"/>
        <v>空</v>
      </c>
      <c r="I2190" s="23"/>
      <c r="J2190" s="21"/>
      <c r="K2190" s="7"/>
      <c r="L2190" s="7"/>
      <c r="M2190" s="9"/>
      <c r="N2190" s="68"/>
      <c r="O2190" s="18" t="e">
        <f t="shared" ca="1" si="145"/>
        <v>#VALUE!</v>
      </c>
      <c r="P2190" s="80"/>
      <c r="Q2190" s="80"/>
      <c r="R2190" s="80"/>
      <c r="S2190" s="80"/>
    </row>
    <row r="2191" spans="1:19">
      <c r="A2191" s="34">
        <v>2254</v>
      </c>
      <c r="B2191" s="7"/>
      <c r="C2191" s="7"/>
      <c r="D2191" s="7" t="str">
        <f t="shared" si="142"/>
        <v/>
      </c>
      <c r="E2191" s="7"/>
      <c r="F2191" s="19" t="str">
        <f t="shared" si="143"/>
        <v/>
      </c>
      <c r="G2191" s="39"/>
      <c r="H2191" s="7" t="str">
        <f t="shared" si="144"/>
        <v>空</v>
      </c>
      <c r="I2191" s="23"/>
      <c r="J2191" s="21"/>
      <c r="K2191" s="7"/>
      <c r="L2191" s="7"/>
      <c r="M2191" s="9"/>
      <c r="N2191" s="68"/>
      <c r="O2191" s="18" t="e">
        <f t="shared" ca="1" si="145"/>
        <v>#VALUE!</v>
      </c>
      <c r="P2191" s="80"/>
      <c r="Q2191" s="80"/>
      <c r="R2191" s="80"/>
      <c r="S2191" s="80"/>
    </row>
    <row r="2192" spans="1:19">
      <c r="A2192" s="34">
        <v>2255</v>
      </c>
      <c r="B2192" s="7"/>
      <c r="C2192" s="7"/>
      <c r="D2192" s="7" t="str">
        <f t="shared" si="142"/>
        <v/>
      </c>
      <c r="E2192" s="7"/>
      <c r="F2192" s="19" t="str">
        <f t="shared" si="143"/>
        <v/>
      </c>
      <c r="G2192" s="39"/>
      <c r="H2192" s="7" t="str">
        <f t="shared" si="144"/>
        <v>空</v>
      </c>
      <c r="I2192" s="23"/>
      <c r="J2192" s="21"/>
      <c r="K2192" s="7"/>
      <c r="L2192" s="7"/>
      <c r="M2192" s="9"/>
      <c r="N2192" s="68"/>
      <c r="O2192" s="18" t="e">
        <f t="shared" ca="1" si="145"/>
        <v>#VALUE!</v>
      </c>
      <c r="P2192" s="80"/>
      <c r="Q2192" s="80"/>
      <c r="R2192" s="80"/>
      <c r="S2192" s="80"/>
    </row>
    <row r="2193" spans="1:19">
      <c r="A2193" s="34">
        <v>2256</v>
      </c>
      <c r="B2193" s="7"/>
      <c r="C2193" s="7"/>
      <c r="D2193" s="7" t="str">
        <f t="shared" si="142"/>
        <v/>
      </c>
      <c r="E2193" s="7"/>
      <c r="F2193" s="19" t="str">
        <f t="shared" si="143"/>
        <v/>
      </c>
      <c r="G2193" s="39"/>
      <c r="H2193" s="7" t="str">
        <f t="shared" si="144"/>
        <v>空</v>
      </c>
      <c r="I2193" s="23"/>
      <c r="J2193" s="21"/>
      <c r="K2193" s="7"/>
      <c r="L2193" s="7"/>
      <c r="M2193" s="9"/>
      <c r="N2193" s="68"/>
      <c r="O2193" s="18" t="e">
        <f t="shared" ca="1" si="145"/>
        <v>#VALUE!</v>
      </c>
      <c r="P2193" s="80"/>
      <c r="Q2193" s="80"/>
      <c r="R2193" s="80"/>
      <c r="S2193" s="80"/>
    </row>
    <row r="2194" spans="1:19">
      <c r="A2194" s="34">
        <v>2257</v>
      </c>
      <c r="B2194" s="7"/>
      <c r="C2194" s="7"/>
      <c r="D2194" s="7" t="str">
        <f t="shared" si="142"/>
        <v/>
      </c>
      <c r="E2194" s="7"/>
      <c r="F2194" s="19" t="str">
        <f t="shared" si="143"/>
        <v/>
      </c>
      <c r="G2194" s="39"/>
      <c r="H2194" s="7" t="str">
        <f t="shared" si="144"/>
        <v>空</v>
      </c>
      <c r="I2194" s="23"/>
      <c r="J2194" s="21"/>
      <c r="K2194" s="7"/>
      <c r="L2194" s="7"/>
      <c r="M2194" s="9"/>
      <c r="N2194" s="68"/>
      <c r="O2194" s="18" t="e">
        <f t="shared" ca="1" si="145"/>
        <v>#VALUE!</v>
      </c>
      <c r="P2194" s="80"/>
      <c r="Q2194" s="80"/>
      <c r="R2194" s="80"/>
      <c r="S2194" s="80"/>
    </row>
    <row r="2195" spans="1:19">
      <c r="A2195" s="34">
        <v>2258</v>
      </c>
      <c r="B2195" s="7"/>
      <c r="C2195" s="7"/>
      <c r="D2195" s="7" t="str">
        <f t="shared" si="142"/>
        <v/>
      </c>
      <c r="E2195" s="7"/>
      <c r="F2195" s="19" t="str">
        <f t="shared" si="143"/>
        <v/>
      </c>
      <c r="G2195" s="39"/>
      <c r="H2195" s="7" t="str">
        <f t="shared" si="144"/>
        <v>空</v>
      </c>
      <c r="I2195" s="23"/>
      <c r="J2195" s="21"/>
      <c r="K2195" s="7"/>
      <c r="L2195" s="7"/>
      <c r="M2195" s="9"/>
      <c r="N2195" s="68"/>
      <c r="O2195" s="18" t="e">
        <f t="shared" ca="1" si="145"/>
        <v>#VALUE!</v>
      </c>
      <c r="P2195" s="80"/>
      <c r="Q2195" s="80"/>
      <c r="R2195" s="80"/>
      <c r="S2195" s="80"/>
    </row>
    <row r="2196" spans="1:19">
      <c r="A2196" s="34">
        <v>2259</v>
      </c>
      <c r="B2196" s="7"/>
      <c r="C2196" s="7"/>
      <c r="D2196" s="7" t="str">
        <f t="shared" si="142"/>
        <v/>
      </c>
      <c r="E2196" s="7"/>
      <c r="F2196" s="19" t="str">
        <f t="shared" si="143"/>
        <v/>
      </c>
      <c r="G2196" s="39"/>
      <c r="H2196" s="7" t="str">
        <f t="shared" si="144"/>
        <v>空</v>
      </c>
      <c r="I2196" s="23"/>
      <c r="J2196" s="21"/>
      <c r="K2196" s="7"/>
      <c r="L2196" s="7"/>
      <c r="M2196" s="9"/>
      <c r="N2196" s="68"/>
      <c r="O2196" s="18" t="e">
        <f t="shared" ca="1" si="145"/>
        <v>#VALUE!</v>
      </c>
      <c r="P2196" s="80"/>
      <c r="Q2196" s="80"/>
      <c r="R2196" s="80"/>
      <c r="S2196" s="80"/>
    </row>
    <row r="2197" spans="1:19">
      <c r="A2197" s="34">
        <v>2260</v>
      </c>
      <c r="B2197" s="7"/>
      <c r="C2197" s="7"/>
      <c r="D2197" s="7" t="str">
        <f t="shared" si="142"/>
        <v/>
      </c>
      <c r="E2197" s="7"/>
      <c r="F2197" s="19" t="str">
        <f t="shared" si="143"/>
        <v/>
      </c>
      <c r="G2197" s="39"/>
      <c r="H2197" s="7" t="str">
        <f t="shared" si="144"/>
        <v>空</v>
      </c>
      <c r="I2197" s="23"/>
      <c r="J2197" s="21"/>
      <c r="K2197" s="7"/>
      <c r="L2197" s="7"/>
      <c r="M2197" s="9"/>
      <c r="N2197" s="68"/>
      <c r="O2197" s="18" t="e">
        <f t="shared" ca="1" si="145"/>
        <v>#VALUE!</v>
      </c>
      <c r="P2197" s="80"/>
      <c r="Q2197" s="80"/>
      <c r="R2197" s="80"/>
      <c r="S2197" s="80"/>
    </row>
    <row r="2198" spans="1:19">
      <c r="A2198" s="34">
        <v>2261</v>
      </c>
      <c r="B2198" s="7"/>
      <c r="C2198" s="7"/>
      <c r="D2198" s="7" t="str">
        <f t="shared" si="142"/>
        <v/>
      </c>
      <c r="E2198" s="7"/>
      <c r="F2198" s="19" t="str">
        <f t="shared" si="143"/>
        <v/>
      </c>
      <c r="G2198" s="39"/>
      <c r="H2198" s="7" t="str">
        <f t="shared" si="144"/>
        <v>空</v>
      </c>
      <c r="I2198" s="23"/>
      <c r="J2198" s="21"/>
      <c r="K2198" s="7"/>
      <c r="L2198" s="7"/>
      <c r="M2198" s="9"/>
      <c r="N2198" s="68"/>
      <c r="O2198" s="18" t="e">
        <f t="shared" ca="1" si="145"/>
        <v>#VALUE!</v>
      </c>
      <c r="P2198" s="80"/>
      <c r="Q2198" s="80"/>
      <c r="R2198" s="80"/>
      <c r="S2198" s="80"/>
    </row>
    <row r="2199" spans="1:19">
      <c r="A2199" s="34">
        <v>2262</v>
      </c>
      <c r="B2199" s="7"/>
      <c r="C2199" s="7"/>
      <c r="D2199" s="7" t="str">
        <f t="shared" si="142"/>
        <v/>
      </c>
      <c r="E2199" s="7"/>
      <c r="F2199" s="19" t="str">
        <f t="shared" si="143"/>
        <v/>
      </c>
      <c r="G2199" s="39"/>
      <c r="H2199" s="7" t="str">
        <f t="shared" si="144"/>
        <v>空</v>
      </c>
      <c r="I2199" s="23"/>
      <c r="J2199" s="21"/>
      <c r="K2199" s="7"/>
      <c r="L2199" s="7"/>
      <c r="M2199" s="9"/>
      <c r="N2199" s="68"/>
      <c r="O2199" s="18" t="e">
        <f t="shared" ca="1" si="145"/>
        <v>#VALUE!</v>
      </c>
      <c r="P2199" s="80"/>
      <c r="Q2199" s="80"/>
      <c r="R2199" s="80"/>
      <c r="S2199" s="80"/>
    </row>
    <row r="2200" spans="1:19">
      <c r="A2200" s="34">
        <v>2263</v>
      </c>
      <c r="B2200" s="7"/>
      <c r="C2200" s="7"/>
      <c r="D2200" s="7" t="str">
        <f t="shared" si="142"/>
        <v/>
      </c>
      <c r="E2200" s="7"/>
      <c r="F2200" s="19" t="str">
        <f t="shared" si="143"/>
        <v/>
      </c>
      <c r="G2200" s="39"/>
      <c r="H2200" s="7" t="str">
        <f t="shared" si="144"/>
        <v>空</v>
      </c>
      <c r="I2200" s="23"/>
      <c r="J2200" s="21"/>
      <c r="K2200" s="7"/>
      <c r="L2200" s="7"/>
      <c r="M2200" s="9"/>
      <c r="N2200" s="68"/>
      <c r="O2200" s="18" t="e">
        <f t="shared" ca="1" si="145"/>
        <v>#VALUE!</v>
      </c>
      <c r="P2200" s="80"/>
      <c r="Q2200" s="80"/>
      <c r="R2200" s="80"/>
      <c r="S2200" s="80"/>
    </row>
    <row r="2201" spans="1:19">
      <c r="A2201" s="34">
        <v>2264</v>
      </c>
      <c r="B2201" s="7"/>
      <c r="C2201" s="7"/>
      <c r="D2201" s="7" t="str">
        <f t="shared" si="142"/>
        <v/>
      </c>
      <c r="E2201" s="7"/>
      <c r="F2201" s="19" t="str">
        <f t="shared" si="143"/>
        <v/>
      </c>
      <c r="G2201" s="39"/>
      <c r="H2201" s="7" t="str">
        <f t="shared" si="144"/>
        <v>空</v>
      </c>
      <c r="I2201" s="23"/>
      <c r="J2201" s="21"/>
      <c r="K2201" s="7"/>
      <c r="L2201" s="7"/>
      <c r="M2201" s="9"/>
      <c r="N2201" s="68"/>
      <c r="O2201" s="18" t="e">
        <f t="shared" ca="1" si="145"/>
        <v>#VALUE!</v>
      </c>
      <c r="P2201" s="80"/>
      <c r="Q2201" s="80"/>
      <c r="R2201" s="80"/>
      <c r="S2201" s="80"/>
    </row>
    <row r="2202" spans="1:19">
      <c r="A2202" s="34">
        <v>2265</v>
      </c>
      <c r="B2202" s="7"/>
      <c r="C2202" s="7"/>
      <c r="D2202" s="7" t="str">
        <f t="shared" si="142"/>
        <v/>
      </c>
      <c r="E2202" s="7"/>
      <c r="F2202" s="19" t="str">
        <f t="shared" si="143"/>
        <v/>
      </c>
      <c r="G2202" s="39"/>
      <c r="H2202" s="7" t="str">
        <f t="shared" si="144"/>
        <v>空</v>
      </c>
      <c r="I2202" s="23"/>
      <c r="J2202" s="21"/>
      <c r="K2202" s="7"/>
      <c r="L2202" s="7"/>
      <c r="M2202" s="9"/>
      <c r="N2202" s="68"/>
      <c r="O2202" s="18" t="e">
        <f t="shared" ca="1" si="145"/>
        <v>#VALUE!</v>
      </c>
      <c r="P2202" s="80"/>
      <c r="Q2202" s="80"/>
      <c r="R2202" s="80"/>
      <c r="S2202" s="80"/>
    </row>
    <row r="2203" spans="1:19">
      <c r="A2203" s="34">
        <v>2266</v>
      </c>
      <c r="B2203" s="7"/>
      <c r="C2203" s="7"/>
      <c r="D2203" s="7" t="str">
        <f t="shared" si="142"/>
        <v/>
      </c>
      <c r="E2203" s="7"/>
      <c r="F2203" s="19" t="str">
        <f t="shared" si="143"/>
        <v/>
      </c>
      <c r="G2203" s="39"/>
      <c r="H2203" s="7" t="str">
        <f t="shared" si="144"/>
        <v>空</v>
      </c>
      <c r="I2203" s="23"/>
      <c r="J2203" s="21"/>
      <c r="K2203" s="7"/>
      <c r="L2203" s="7"/>
      <c r="M2203" s="9"/>
      <c r="N2203" s="68"/>
      <c r="O2203" s="18" t="e">
        <f t="shared" ca="1" si="145"/>
        <v>#VALUE!</v>
      </c>
      <c r="P2203" s="80"/>
      <c r="Q2203" s="80"/>
      <c r="R2203" s="80"/>
      <c r="S2203" s="80"/>
    </row>
    <row r="2204" spans="1:19">
      <c r="A2204" s="34">
        <v>2267</v>
      </c>
      <c r="B2204" s="7"/>
      <c r="C2204" s="7"/>
      <c r="D2204" s="7" t="str">
        <f t="shared" si="142"/>
        <v/>
      </c>
      <c r="E2204" s="7"/>
      <c r="F2204" s="19" t="str">
        <f t="shared" si="143"/>
        <v/>
      </c>
      <c r="G2204" s="39"/>
      <c r="H2204" s="7" t="str">
        <f t="shared" si="144"/>
        <v>空</v>
      </c>
      <c r="I2204" s="23"/>
      <c r="J2204" s="21"/>
      <c r="K2204" s="7"/>
      <c r="L2204" s="7"/>
      <c r="M2204" s="9"/>
      <c r="N2204" s="68"/>
      <c r="O2204" s="18" t="e">
        <f t="shared" ca="1" si="145"/>
        <v>#VALUE!</v>
      </c>
      <c r="P2204" s="80"/>
      <c r="Q2204" s="80"/>
      <c r="R2204" s="80"/>
      <c r="S2204" s="80"/>
    </row>
    <row r="2205" spans="1:19">
      <c r="A2205" s="34">
        <v>2268</v>
      </c>
      <c r="B2205" s="7"/>
      <c r="C2205" s="7"/>
      <c r="D2205" s="7" t="str">
        <f t="shared" si="142"/>
        <v/>
      </c>
      <c r="E2205" s="7"/>
      <c r="F2205" s="19" t="str">
        <f t="shared" si="143"/>
        <v/>
      </c>
      <c r="G2205" s="39"/>
      <c r="H2205" s="7" t="str">
        <f t="shared" si="144"/>
        <v>空</v>
      </c>
      <c r="I2205" s="23"/>
      <c r="J2205" s="21"/>
      <c r="K2205" s="7"/>
      <c r="L2205" s="7"/>
      <c r="M2205" s="9"/>
      <c r="N2205" s="68"/>
      <c r="O2205" s="18" t="e">
        <f t="shared" ca="1" si="145"/>
        <v>#VALUE!</v>
      </c>
      <c r="P2205" s="80"/>
      <c r="Q2205" s="80"/>
      <c r="R2205" s="80"/>
      <c r="S2205" s="80"/>
    </row>
    <row r="2206" spans="1:19">
      <c r="A2206" s="34">
        <v>2269</v>
      </c>
      <c r="B2206" s="7"/>
      <c r="C2206" s="7"/>
      <c r="D2206" s="7" t="str">
        <f t="shared" si="142"/>
        <v/>
      </c>
      <c r="E2206" s="7"/>
      <c r="F2206" s="19" t="str">
        <f t="shared" si="143"/>
        <v/>
      </c>
      <c r="G2206" s="39"/>
      <c r="H2206" s="7" t="str">
        <f t="shared" si="144"/>
        <v>空</v>
      </c>
      <c r="I2206" s="23"/>
      <c r="J2206" s="21"/>
      <c r="K2206" s="7"/>
      <c r="L2206" s="7"/>
      <c r="M2206" s="9"/>
      <c r="N2206" s="68"/>
      <c r="O2206" s="18" t="e">
        <f t="shared" ca="1" si="145"/>
        <v>#VALUE!</v>
      </c>
      <c r="P2206" s="80"/>
      <c r="Q2206" s="80"/>
      <c r="R2206" s="80"/>
      <c r="S2206" s="80"/>
    </row>
    <row r="2207" spans="1:19">
      <c r="A2207" s="34">
        <v>2270</v>
      </c>
      <c r="B2207" s="7"/>
      <c r="C2207" s="7"/>
      <c r="D2207" s="7" t="str">
        <f t="shared" si="142"/>
        <v/>
      </c>
      <c r="E2207" s="7"/>
      <c r="F2207" s="19" t="str">
        <f t="shared" si="143"/>
        <v/>
      </c>
      <c r="G2207" s="39"/>
      <c r="H2207" s="7" t="str">
        <f t="shared" si="144"/>
        <v>空</v>
      </c>
      <c r="I2207" s="23"/>
      <c r="J2207" s="21"/>
      <c r="K2207" s="7"/>
      <c r="L2207" s="7"/>
      <c r="M2207" s="9"/>
      <c r="N2207" s="68"/>
      <c r="O2207" s="18" t="e">
        <f t="shared" ca="1" si="145"/>
        <v>#VALUE!</v>
      </c>
      <c r="P2207" s="80"/>
      <c r="Q2207" s="80"/>
      <c r="R2207" s="80"/>
      <c r="S2207" s="80"/>
    </row>
    <row r="2208" spans="1:19">
      <c r="A2208" s="34">
        <v>2271</v>
      </c>
      <c r="B2208" s="7"/>
      <c r="C2208" s="7"/>
      <c r="D2208" s="7" t="str">
        <f t="shared" si="142"/>
        <v/>
      </c>
      <c r="E2208" s="7"/>
      <c r="F2208" s="19" t="str">
        <f t="shared" si="143"/>
        <v/>
      </c>
      <c r="G2208" s="39"/>
      <c r="H2208" s="7" t="str">
        <f t="shared" si="144"/>
        <v>空</v>
      </c>
      <c r="I2208" s="23"/>
      <c r="J2208" s="21"/>
      <c r="K2208" s="7"/>
      <c r="L2208" s="7"/>
      <c r="M2208" s="9"/>
      <c r="N2208" s="68"/>
      <c r="O2208" s="18" t="e">
        <f t="shared" ca="1" si="145"/>
        <v>#VALUE!</v>
      </c>
      <c r="P2208" s="80"/>
      <c r="Q2208" s="80"/>
      <c r="R2208" s="80"/>
      <c r="S2208" s="80"/>
    </row>
    <row r="2209" spans="1:19">
      <c r="A2209" s="34">
        <v>2272</v>
      </c>
      <c r="B2209" s="7"/>
      <c r="C2209" s="7"/>
      <c r="D2209" s="7" t="str">
        <f t="shared" si="142"/>
        <v/>
      </c>
      <c r="E2209" s="7"/>
      <c r="F2209" s="19" t="str">
        <f t="shared" si="143"/>
        <v/>
      </c>
      <c r="G2209" s="39"/>
      <c r="H2209" s="7" t="str">
        <f t="shared" si="144"/>
        <v>空</v>
      </c>
      <c r="I2209" s="23"/>
      <c r="J2209" s="21"/>
      <c r="K2209" s="7"/>
      <c r="L2209" s="7"/>
      <c r="M2209" s="9"/>
      <c r="N2209" s="68"/>
      <c r="O2209" s="18" t="e">
        <f t="shared" ca="1" si="145"/>
        <v>#VALUE!</v>
      </c>
      <c r="P2209" s="80"/>
      <c r="Q2209" s="80"/>
      <c r="R2209" s="80"/>
      <c r="S2209" s="80"/>
    </row>
    <row r="2210" spans="1:19">
      <c r="A2210" s="34">
        <v>2273</v>
      </c>
      <c r="B2210" s="7"/>
      <c r="C2210" s="7"/>
      <c r="D2210" s="7" t="str">
        <f t="shared" si="142"/>
        <v/>
      </c>
      <c r="E2210" s="7"/>
      <c r="F2210" s="19" t="str">
        <f t="shared" si="143"/>
        <v/>
      </c>
      <c r="G2210" s="39"/>
      <c r="H2210" s="7" t="str">
        <f t="shared" si="144"/>
        <v>空</v>
      </c>
      <c r="I2210" s="23"/>
      <c r="J2210" s="21"/>
      <c r="K2210" s="7"/>
      <c r="L2210" s="7"/>
      <c r="M2210" s="9"/>
      <c r="N2210" s="68"/>
      <c r="O2210" s="18" t="e">
        <f t="shared" ca="1" si="145"/>
        <v>#VALUE!</v>
      </c>
      <c r="P2210" s="80"/>
      <c r="Q2210" s="80"/>
      <c r="R2210" s="80"/>
      <c r="S2210" s="80"/>
    </row>
    <row r="2211" spans="1:19">
      <c r="A2211" s="34">
        <v>2274</v>
      </c>
      <c r="B2211" s="7"/>
      <c r="C2211" s="7"/>
      <c r="D2211" s="7" t="str">
        <f t="shared" si="142"/>
        <v/>
      </c>
      <c r="E2211" s="7"/>
      <c r="F2211" s="19" t="str">
        <f t="shared" si="143"/>
        <v/>
      </c>
      <c r="G2211" s="39"/>
      <c r="H2211" s="7" t="str">
        <f t="shared" si="144"/>
        <v>空</v>
      </c>
      <c r="I2211" s="23"/>
      <c r="J2211" s="21"/>
      <c r="K2211" s="7"/>
      <c r="L2211" s="7"/>
      <c r="M2211" s="9"/>
      <c r="N2211" s="68"/>
      <c r="O2211" s="18" t="e">
        <f t="shared" ca="1" si="145"/>
        <v>#VALUE!</v>
      </c>
      <c r="P2211" s="80"/>
      <c r="Q2211" s="80"/>
      <c r="R2211" s="80"/>
      <c r="S2211" s="80"/>
    </row>
    <row r="2212" spans="1:19">
      <c r="A2212" s="34">
        <v>2275</v>
      </c>
      <c r="B2212" s="7"/>
      <c r="C2212" s="7"/>
      <c r="D2212" s="7" t="str">
        <f t="shared" si="142"/>
        <v/>
      </c>
      <c r="E2212" s="7"/>
      <c r="F2212" s="19" t="str">
        <f t="shared" si="143"/>
        <v/>
      </c>
      <c r="G2212" s="39"/>
      <c r="H2212" s="7" t="str">
        <f t="shared" si="144"/>
        <v>空</v>
      </c>
      <c r="I2212" s="23"/>
      <c r="J2212" s="21"/>
      <c r="K2212" s="7"/>
      <c r="L2212" s="7"/>
      <c r="M2212" s="9"/>
      <c r="N2212" s="68"/>
      <c r="O2212" s="18" t="e">
        <f t="shared" ca="1" si="145"/>
        <v>#VALUE!</v>
      </c>
      <c r="P2212" s="80"/>
      <c r="Q2212" s="80"/>
      <c r="R2212" s="80"/>
      <c r="S2212" s="80"/>
    </row>
    <row r="2213" spans="1:19">
      <c r="A2213" s="34">
        <v>2276</v>
      </c>
      <c r="B2213" s="7"/>
      <c r="C2213" s="7"/>
      <c r="D2213" s="7" t="str">
        <f t="shared" si="142"/>
        <v/>
      </c>
      <c r="E2213" s="7"/>
      <c r="F2213" s="19" t="str">
        <f t="shared" si="143"/>
        <v/>
      </c>
      <c r="G2213" s="39"/>
      <c r="H2213" s="7" t="str">
        <f t="shared" si="144"/>
        <v>空</v>
      </c>
      <c r="I2213" s="23"/>
      <c r="J2213" s="21"/>
      <c r="K2213" s="7"/>
      <c r="L2213" s="7"/>
      <c r="M2213" s="9"/>
      <c r="N2213" s="68"/>
      <c r="O2213" s="18" t="e">
        <f t="shared" ca="1" si="145"/>
        <v>#VALUE!</v>
      </c>
      <c r="P2213" s="80"/>
      <c r="Q2213" s="80"/>
      <c r="R2213" s="80"/>
      <c r="S2213" s="80"/>
    </row>
    <row r="2214" spans="1:19">
      <c r="A2214" s="34">
        <v>2277</v>
      </c>
      <c r="B2214" s="7"/>
      <c r="C2214" s="7"/>
      <c r="D2214" s="7" t="str">
        <f t="shared" si="142"/>
        <v/>
      </c>
      <c r="E2214" s="7"/>
      <c r="F2214" s="19" t="str">
        <f t="shared" si="143"/>
        <v/>
      </c>
      <c r="G2214" s="39"/>
      <c r="H2214" s="7" t="str">
        <f t="shared" si="144"/>
        <v>空</v>
      </c>
      <c r="I2214" s="23"/>
      <c r="J2214" s="21"/>
      <c r="K2214" s="7"/>
      <c r="L2214" s="7"/>
      <c r="M2214" s="9"/>
      <c r="N2214" s="68"/>
      <c r="O2214" s="18" t="e">
        <f t="shared" ca="1" si="145"/>
        <v>#VALUE!</v>
      </c>
      <c r="P2214" s="80"/>
      <c r="Q2214" s="80"/>
      <c r="R2214" s="80"/>
      <c r="S2214" s="80"/>
    </row>
    <row r="2215" spans="1:19">
      <c r="A2215" s="34">
        <v>2278</v>
      </c>
      <c r="B2215" s="7"/>
      <c r="C2215" s="7"/>
      <c r="D2215" s="7" t="str">
        <f t="shared" si="142"/>
        <v/>
      </c>
      <c r="E2215" s="7"/>
      <c r="F2215" s="19" t="str">
        <f t="shared" si="143"/>
        <v/>
      </c>
      <c r="G2215" s="39"/>
      <c r="H2215" s="7" t="str">
        <f t="shared" si="144"/>
        <v>空</v>
      </c>
      <c r="I2215" s="23"/>
      <c r="J2215" s="21"/>
      <c r="K2215" s="7"/>
      <c r="L2215" s="7"/>
      <c r="M2215" s="9"/>
      <c r="N2215" s="68"/>
      <c r="O2215" s="18" t="e">
        <f t="shared" ca="1" si="145"/>
        <v>#VALUE!</v>
      </c>
      <c r="P2215" s="80"/>
      <c r="Q2215" s="80"/>
      <c r="R2215" s="80"/>
      <c r="S2215" s="80"/>
    </row>
    <row r="2216" spans="1:19">
      <c r="A2216" s="34">
        <v>2279</v>
      </c>
      <c r="B2216" s="7"/>
      <c r="C2216" s="7"/>
      <c r="D2216" s="7" t="str">
        <f t="shared" si="142"/>
        <v/>
      </c>
      <c r="E2216" s="7"/>
      <c r="F2216" s="19" t="str">
        <f t="shared" si="143"/>
        <v/>
      </c>
      <c r="G2216" s="39"/>
      <c r="H2216" s="7" t="str">
        <f t="shared" si="144"/>
        <v>空</v>
      </c>
      <c r="I2216" s="23"/>
      <c r="J2216" s="21"/>
      <c r="K2216" s="7"/>
      <c r="L2216" s="7"/>
      <c r="M2216" s="9"/>
      <c r="N2216" s="68"/>
      <c r="O2216" s="18" t="e">
        <f t="shared" ca="1" si="145"/>
        <v>#VALUE!</v>
      </c>
      <c r="P2216" s="80"/>
      <c r="Q2216" s="80"/>
      <c r="R2216" s="80"/>
      <c r="S2216" s="80"/>
    </row>
    <row r="2217" spans="1:19">
      <c r="A2217" s="34">
        <v>2280</v>
      </c>
      <c r="B2217" s="7"/>
      <c r="C2217" s="7"/>
      <c r="D2217" s="7" t="str">
        <f t="shared" si="142"/>
        <v/>
      </c>
      <c r="E2217" s="7"/>
      <c r="F2217" s="19" t="str">
        <f t="shared" si="143"/>
        <v/>
      </c>
      <c r="G2217" s="39"/>
      <c r="H2217" s="7" t="str">
        <f t="shared" si="144"/>
        <v>空</v>
      </c>
      <c r="I2217" s="23"/>
      <c r="J2217" s="21"/>
      <c r="K2217" s="7"/>
      <c r="L2217" s="7"/>
      <c r="M2217" s="9"/>
      <c r="N2217" s="68"/>
      <c r="O2217" s="18" t="e">
        <f t="shared" ca="1" si="145"/>
        <v>#VALUE!</v>
      </c>
      <c r="P2217" s="80"/>
      <c r="Q2217" s="80"/>
      <c r="R2217" s="80"/>
      <c r="S2217" s="80"/>
    </row>
    <row r="2218" spans="1:19">
      <c r="A2218" s="34">
        <v>2281</v>
      </c>
      <c r="B2218" s="7"/>
      <c r="C2218" s="7"/>
      <c r="D2218" s="7" t="str">
        <f t="shared" si="142"/>
        <v/>
      </c>
      <c r="E2218" s="7"/>
      <c r="F2218" s="19" t="str">
        <f t="shared" si="143"/>
        <v/>
      </c>
      <c r="G2218" s="39"/>
      <c r="H2218" s="7" t="str">
        <f t="shared" si="144"/>
        <v>空</v>
      </c>
      <c r="I2218" s="23"/>
      <c r="J2218" s="21"/>
      <c r="K2218" s="7"/>
      <c r="L2218" s="7"/>
      <c r="M2218" s="9"/>
      <c r="N2218" s="68"/>
      <c r="O2218" s="18" t="e">
        <f t="shared" ca="1" si="145"/>
        <v>#VALUE!</v>
      </c>
      <c r="P2218" s="80"/>
      <c r="Q2218" s="80"/>
      <c r="R2218" s="80"/>
      <c r="S2218" s="80"/>
    </row>
    <row r="2219" spans="1:19">
      <c r="A2219" s="34">
        <v>2282</v>
      </c>
      <c r="B2219" s="7"/>
      <c r="C2219" s="7"/>
      <c r="D2219" s="7" t="str">
        <f t="shared" si="142"/>
        <v/>
      </c>
      <c r="E2219" s="7"/>
      <c r="F2219" s="19" t="str">
        <f t="shared" si="143"/>
        <v/>
      </c>
      <c r="G2219" s="39"/>
      <c r="H2219" s="7" t="str">
        <f t="shared" si="144"/>
        <v>空</v>
      </c>
      <c r="I2219" s="23"/>
      <c r="J2219" s="21"/>
      <c r="K2219" s="7"/>
      <c r="L2219" s="7"/>
      <c r="M2219" s="9"/>
      <c r="N2219" s="68"/>
      <c r="O2219" s="18" t="e">
        <f t="shared" ca="1" si="145"/>
        <v>#VALUE!</v>
      </c>
      <c r="P2219" s="80"/>
      <c r="Q2219" s="80"/>
      <c r="R2219" s="80"/>
      <c r="S2219" s="80"/>
    </row>
    <row r="2220" spans="1:19">
      <c r="A2220" s="34">
        <v>2283</v>
      </c>
      <c r="B2220" s="7"/>
      <c r="C2220" s="7"/>
      <c r="D2220" s="7" t="str">
        <f t="shared" si="142"/>
        <v/>
      </c>
      <c r="E2220" s="7"/>
      <c r="F2220" s="19" t="str">
        <f t="shared" si="143"/>
        <v/>
      </c>
      <c r="G2220" s="39"/>
      <c r="H2220" s="7" t="str">
        <f t="shared" si="144"/>
        <v>空</v>
      </c>
      <c r="I2220" s="23"/>
      <c r="J2220" s="21"/>
      <c r="K2220" s="7"/>
      <c r="L2220" s="7"/>
      <c r="M2220" s="9"/>
      <c r="N2220" s="68"/>
      <c r="O2220" s="18" t="e">
        <f t="shared" ca="1" si="145"/>
        <v>#VALUE!</v>
      </c>
      <c r="P2220" s="80"/>
      <c r="Q2220" s="80"/>
      <c r="R2220" s="80"/>
      <c r="S2220" s="80"/>
    </row>
    <row r="2221" spans="1:19">
      <c r="A2221" s="34">
        <v>2284</v>
      </c>
      <c r="B2221" s="7"/>
      <c r="C2221" s="7"/>
      <c r="D2221" s="7" t="str">
        <f t="shared" si="142"/>
        <v/>
      </c>
      <c r="E2221" s="7"/>
      <c r="F2221" s="19" t="str">
        <f t="shared" si="143"/>
        <v/>
      </c>
      <c r="G2221" s="39"/>
      <c r="H2221" s="7" t="str">
        <f t="shared" si="144"/>
        <v>空</v>
      </c>
      <c r="I2221" s="23"/>
      <c r="J2221" s="21"/>
      <c r="K2221" s="7"/>
      <c r="L2221" s="7"/>
      <c r="M2221" s="9"/>
      <c r="N2221" s="68"/>
      <c r="O2221" s="18" t="e">
        <f t="shared" ca="1" si="145"/>
        <v>#VALUE!</v>
      </c>
      <c r="P2221" s="80"/>
      <c r="Q2221" s="80"/>
      <c r="R2221" s="80"/>
      <c r="S2221" s="80"/>
    </row>
    <row r="2222" spans="1:19">
      <c r="A2222" s="34">
        <v>2285</v>
      </c>
      <c r="B2222" s="7"/>
      <c r="C2222" s="7"/>
      <c r="D2222" s="7" t="str">
        <f t="shared" si="142"/>
        <v/>
      </c>
      <c r="E2222" s="7"/>
      <c r="F2222" s="19" t="str">
        <f t="shared" si="143"/>
        <v/>
      </c>
      <c r="G2222" s="39"/>
      <c r="H2222" s="7" t="str">
        <f t="shared" si="144"/>
        <v>空</v>
      </c>
      <c r="I2222" s="23"/>
      <c r="J2222" s="21"/>
      <c r="K2222" s="7"/>
      <c r="L2222" s="7"/>
      <c r="M2222" s="9"/>
      <c r="N2222" s="68"/>
      <c r="O2222" s="18" t="e">
        <f t="shared" ca="1" si="145"/>
        <v>#VALUE!</v>
      </c>
      <c r="P2222" s="80"/>
      <c r="Q2222" s="80"/>
      <c r="R2222" s="80"/>
      <c r="S2222" s="80"/>
    </row>
    <row r="2223" spans="1:19">
      <c r="A2223" s="34">
        <v>2286</v>
      </c>
      <c r="B2223" s="7"/>
      <c r="C2223" s="7"/>
      <c r="D2223" s="7" t="str">
        <f t="shared" si="142"/>
        <v/>
      </c>
      <c r="E2223" s="7"/>
      <c r="F2223" s="19" t="str">
        <f t="shared" si="143"/>
        <v/>
      </c>
      <c r="G2223" s="39"/>
      <c r="H2223" s="7" t="str">
        <f t="shared" si="144"/>
        <v>空</v>
      </c>
      <c r="I2223" s="23"/>
      <c r="J2223" s="21"/>
      <c r="K2223" s="7"/>
      <c r="L2223" s="7"/>
      <c r="M2223" s="9"/>
      <c r="N2223" s="68"/>
      <c r="O2223" s="18" t="e">
        <f t="shared" ca="1" si="145"/>
        <v>#VALUE!</v>
      </c>
      <c r="P2223" s="80"/>
      <c r="Q2223" s="80"/>
      <c r="R2223" s="80"/>
      <c r="S2223" s="80"/>
    </row>
    <row r="2224" spans="1:19">
      <c r="A2224" s="34">
        <v>2287</v>
      </c>
      <c r="B2224" s="7"/>
      <c r="C2224" s="7"/>
      <c r="D2224" s="7" t="str">
        <f t="shared" si="142"/>
        <v/>
      </c>
      <c r="E2224" s="7"/>
      <c r="F2224" s="19" t="str">
        <f t="shared" si="143"/>
        <v/>
      </c>
      <c r="G2224" s="39"/>
      <c r="H2224" s="7" t="str">
        <f t="shared" si="144"/>
        <v>空</v>
      </c>
      <c r="I2224" s="23"/>
      <c r="J2224" s="21"/>
      <c r="K2224" s="7"/>
      <c r="L2224" s="7"/>
      <c r="M2224" s="9"/>
      <c r="N2224" s="68"/>
      <c r="O2224" s="18" t="e">
        <f t="shared" ca="1" si="145"/>
        <v>#VALUE!</v>
      </c>
      <c r="P2224" s="80"/>
      <c r="Q2224" s="80"/>
      <c r="R2224" s="80"/>
      <c r="S2224" s="80"/>
    </row>
    <row r="2225" spans="1:19">
      <c r="A2225" s="34">
        <v>2288</v>
      </c>
      <c r="B2225" s="7"/>
      <c r="C2225" s="7"/>
      <c r="D2225" s="7" t="str">
        <f t="shared" si="142"/>
        <v/>
      </c>
      <c r="E2225" s="7"/>
      <c r="F2225" s="19" t="str">
        <f t="shared" si="143"/>
        <v/>
      </c>
      <c r="G2225" s="39"/>
      <c r="H2225" s="7" t="str">
        <f t="shared" si="144"/>
        <v>空</v>
      </c>
      <c r="I2225" s="23"/>
      <c r="J2225" s="21"/>
      <c r="K2225" s="7"/>
      <c r="L2225" s="7"/>
      <c r="M2225" s="9"/>
      <c r="N2225" s="68"/>
      <c r="O2225" s="18" t="e">
        <f t="shared" ca="1" si="145"/>
        <v>#VALUE!</v>
      </c>
      <c r="P2225" s="80"/>
      <c r="Q2225" s="80"/>
      <c r="R2225" s="80"/>
      <c r="S2225" s="80"/>
    </row>
    <row r="2226" spans="1:19">
      <c r="A2226" s="34">
        <v>2289</v>
      </c>
      <c r="B2226" s="7"/>
      <c r="C2226" s="7"/>
      <c r="D2226" s="7" t="str">
        <f t="shared" si="142"/>
        <v/>
      </c>
      <c r="E2226" s="7"/>
      <c r="F2226" s="19" t="str">
        <f t="shared" si="143"/>
        <v/>
      </c>
      <c r="G2226" s="39"/>
      <c r="H2226" s="7" t="str">
        <f t="shared" si="144"/>
        <v>空</v>
      </c>
      <c r="I2226" s="23"/>
      <c r="J2226" s="21"/>
      <c r="K2226" s="7"/>
      <c r="L2226" s="7"/>
      <c r="M2226" s="9"/>
      <c r="N2226" s="68"/>
      <c r="O2226" s="18" t="e">
        <f t="shared" ca="1" si="145"/>
        <v>#VALUE!</v>
      </c>
      <c r="P2226" s="80"/>
      <c r="Q2226" s="80"/>
      <c r="R2226" s="80"/>
      <c r="S2226" s="80"/>
    </row>
    <row r="2227" spans="1:19">
      <c r="A2227" s="34">
        <v>2290</v>
      </c>
      <c r="B2227" s="7"/>
      <c r="C2227" s="7"/>
      <c r="D2227" s="7" t="str">
        <f t="shared" si="142"/>
        <v/>
      </c>
      <c r="E2227" s="7"/>
      <c r="F2227" s="19" t="str">
        <f t="shared" si="143"/>
        <v/>
      </c>
      <c r="G2227" s="39"/>
      <c r="H2227" s="7" t="str">
        <f t="shared" si="144"/>
        <v>空</v>
      </c>
      <c r="I2227" s="23"/>
      <c r="J2227" s="21"/>
      <c r="K2227" s="7"/>
      <c r="L2227" s="7"/>
      <c r="M2227" s="9"/>
      <c r="N2227" s="68"/>
      <c r="O2227" s="18" t="e">
        <f t="shared" ca="1" si="145"/>
        <v>#VALUE!</v>
      </c>
      <c r="P2227" s="80"/>
      <c r="Q2227" s="80"/>
      <c r="R2227" s="80"/>
      <c r="S2227" s="80"/>
    </row>
    <row r="2228" spans="1:19">
      <c r="A2228" s="34">
        <v>2291</v>
      </c>
      <c r="B2228" s="7"/>
      <c r="C2228" s="7"/>
      <c r="D2228" s="7" t="str">
        <f t="shared" si="142"/>
        <v/>
      </c>
      <c r="E2228" s="7"/>
      <c r="F2228" s="19" t="str">
        <f t="shared" si="143"/>
        <v/>
      </c>
      <c r="G2228" s="39"/>
      <c r="H2228" s="7" t="str">
        <f t="shared" si="144"/>
        <v>空</v>
      </c>
      <c r="I2228" s="23"/>
      <c r="J2228" s="21"/>
      <c r="K2228" s="7"/>
      <c r="L2228" s="7"/>
      <c r="M2228" s="9"/>
      <c r="N2228" s="68"/>
      <c r="O2228" s="18" t="e">
        <f t="shared" ca="1" si="145"/>
        <v>#VALUE!</v>
      </c>
      <c r="P2228" s="80"/>
      <c r="Q2228" s="80"/>
      <c r="R2228" s="80"/>
      <c r="S2228" s="80"/>
    </row>
    <row r="2229" spans="1:19">
      <c r="A2229" s="34">
        <v>2292</v>
      </c>
      <c r="B2229" s="7"/>
      <c r="C2229" s="7"/>
      <c r="D2229" s="7" t="str">
        <f t="shared" si="142"/>
        <v/>
      </c>
      <c r="E2229" s="7"/>
      <c r="F2229" s="19" t="str">
        <f t="shared" si="143"/>
        <v/>
      </c>
      <c r="G2229" s="39"/>
      <c r="H2229" s="7" t="str">
        <f t="shared" si="144"/>
        <v>空</v>
      </c>
      <c r="I2229" s="23"/>
      <c r="J2229" s="21"/>
      <c r="K2229" s="7"/>
      <c r="L2229" s="7"/>
      <c r="M2229" s="9"/>
      <c r="N2229" s="68"/>
      <c r="O2229" s="18" t="e">
        <f t="shared" ca="1" si="145"/>
        <v>#VALUE!</v>
      </c>
      <c r="P2229" s="80"/>
      <c r="Q2229" s="80"/>
      <c r="R2229" s="80"/>
      <c r="S2229" s="80"/>
    </row>
    <row r="2230" spans="1:19">
      <c r="A2230" s="34">
        <v>2293</v>
      </c>
      <c r="B2230" s="7"/>
      <c r="C2230" s="7"/>
      <c r="D2230" s="7" t="str">
        <f t="shared" si="142"/>
        <v/>
      </c>
      <c r="E2230" s="7"/>
      <c r="F2230" s="19" t="str">
        <f t="shared" si="143"/>
        <v/>
      </c>
      <c r="G2230" s="39"/>
      <c r="H2230" s="7" t="str">
        <f t="shared" si="144"/>
        <v>空</v>
      </c>
      <c r="I2230" s="23"/>
      <c r="J2230" s="21"/>
      <c r="K2230" s="7"/>
      <c r="L2230" s="7"/>
      <c r="M2230" s="9"/>
      <c r="N2230" s="68"/>
      <c r="O2230" s="18" t="e">
        <f t="shared" ca="1" si="145"/>
        <v>#VALUE!</v>
      </c>
      <c r="P2230" s="80"/>
      <c r="Q2230" s="80"/>
      <c r="R2230" s="80"/>
      <c r="S2230" s="80"/>
    </row>
    <row r="2231" spans="1:19">
      <c r="A2231" s="34">
        <v>2294</v>
      </c>
      <c r="B2231" s="7"/>
      <c r="C2231" s="7"/>
      <c r="D2231" s="7" t="str">
        <f t="shared" si="142"/>
        <v/>
      </c>
      <c r="E2231" s="7"/>
      <c r="F2231" s="19" t="str">
        <f t="shared" si="143"/>
        <v/>
      </c>
      <c r="G2231" s="39"/>
      <c r="H2231" s="7" t="str">
        <f t="shared" si="144"/>
        <v>空</v>
      </c>
      <c r="I2231" s="23"/>
      <c r="J2231" s="21"/>
      <c r="K2231" s="7"/>
      <c r="L2231" s="7"/>
      <c r="M2231" s="9"/>
      <c r="N2231" s="68"/>
      <c r="O2231" s="18" t="e">
        <f t="shared" ca="1" si="145"/>
        <v>#VALUE!</v>
      </c>
      <c r="P2231" s="80"/>
      <c r="Q2231" s="80"/>
      <c r="R2231" s="80"/>
      <c r="S2231" s="80"/>
    </row>
    <row r="2232" spans="1:19">
      <c r="A2232" s="34">
        <v>2295</v>
      </c>
      <c r="B2232" s="7"/>
      <c r="C2232" s="7"/>
      <c r="D2232" s="7" t="str">
        <f t="shared" si="142"/>
        <v/>
      </c>
      <c r="E2232" s="7"/>
      <c r="F2232" s="19" t="str">
        <f t="shared" si="143"/>
        <v/>
      </c>
      <c r="G2232" s="39"/>
      <c r="H2232" s="7" t="str">
        <f t="shared" si="144"/>
        <v>空</v>
      </c>
      <c r="I2232" s="23"/>
      <c r="J2232" s="21"/>
      <c r="K2232" s="7"/>
      <c r="L2232" s="7"/>
      <c r="M2232" s="9"/>
      <c r="N2232" s="68"/>
      <c r="O2232" s="18" t="e">
        <f t="shared" ca="1" si="145"/>
        <v>#VALUE!</v>
      </c>
      <c r="P2232" s="80"/>
      <c r="Q2232" s="80"/>
      <c r="R2232" s="80"/>
      <c r="S2232" s="80"/>
    </row>
    <row r="2233" spans="1:19">
      <c r="A2233" s="34">
        <v>2296</v>
      </c>
      <c r="B2233" s="7"/>
      <c r="C2233" s="7"/>
      <c r="D2233" s="7" t="str">
        <f t="shared" si="142"/>
        <v/>
      </c>
      <c r="E2233" s="7"/>
      <c r="F2233" s="19" t="str">
        <f t="shared" si="143"/>
        <v/>
      </c>
      <c r="G2233" s="39"/>
      <c r="H2233" s="7" t="str">
        <f t="shared" si="144"/>
        <v>空</v>
      </c>
      <c r="I2233" s="23"/>
      <c r="J2233" s="21"/>
      <c r="K2233" s="7"/>
      <c r="L2233" s="7"/>
      <c r="M2233" s="9"/>
      <c r="N2233" s="68"/>
      <c r="O2233" s="18" t="e">
        <f t="shared" ca="1" si="145"/>
        <v>#VALUE!</v>
      </c>
      <c r="P2233" s="80"/>
      <c r="Q2233" s="80"/>
      <c r="R2233" s="80"/>
      <c r="S2233" s="80"/>
    </row>
    <row r="2234" spans="1:19">
      <c r="A2234" s="34">
        <v>2297</v>
      </c>
      <c r="B2234" s="7"/>
      <c r="C2234" s="7"/>
      <c r="D2234" s="7" t="str">
        <f t="shared" si="142"/>
        <v/>
      </c>
      <c r="E2234" s="7"/>
      <c r="F2234" s="19" t="str">
        <f t="shared" si="143"/>
        <v/>
      </c>
      <c r="G2234" s="39"/>
      <c r="H2234" s="7" t="str">
        <f t="shared" si="144"/>
        <v>空</v>
      </c>
      <c r="I2234" s="23"/>
      <c r="J2234" s="21"/>
      <c r="K2234" s="7"/>
      <c r="L2234" s="7"/>
      <c r="M2234" s="9"/>
      <c r="N2234" s="68"/>
      <c r="O2234" s="18" t="e">
        <f t="shared" ca="1" si="145"/>
        <v>#VALUE!</v>
      </c>
      <c r="P2234" s="80"/>
      <c r="Q2234" s="80"/>
      <c r="R2234" s="80"/>
      <c r="S2234" s="80"/>
    </row>
    <row r="2235" spans="1:19">
      <c r="A2235" s="34">
        <v>2298</v>
      </c>
      <c r="B2235" s="7"/>
      <c r="C2235" s="7"/>
      <c r="D2235" s="7" t="str">
        <f t="shared" si="142"/>
        <v/>
      </c>
      <c r="E2235" s="7"/>
      <c r="F2235" s="19" t="str">
        <f t="shared" si="143"/>
        <v/>
      </c>
      <c r="G2235" s="39"/>
      <c r="H2235" s="7" t="str">
        <f t="shared" si="144"/>
        <v>空</v>
      </c>
      <c r="I2235" s="23"/>
      <c r="J2235" s="21"/>
      <c r="K2235" s="7"/>
      <c r="L2235" s="7"/>
      <c r="M2235" s="9"/>
      <c r="N2235" s="68"/>
      <c r="O2235" s="18" t="e">
        <f t="shared" ca="1" si="145"/>
        <v>#VALUE!</v>
      </c>
      <c r="P2235" s="80"/>
      <c r="Q2235" s="80"/>
      <c r="R2235" s="80"/>
      <c r="S2235" s="80"/>
    </row>
    <row r="2236" spans="1:19">
      <c r="A2236" s="34">
        <v>2299</v>
      </c>
      <c r="B2236" s="7"/>
      <c r="C2236" s="7"/>
      <c r="D2236" s="7" t="str">
        <f t="shared" si="142"/>
        <v/>
      </c>
      <c r="E2236" s="7"/>
      <c r="F2236" s="19" t="str">
        <f t="shared" si="143"/>
        <v/>
      </c>
      <c r="G2236" s="39"/>
      <c r="H2236" s="7" t="str">
        <f t="shared" si="144"/>
        <v>空</v>
      </c>
      <c r="I2236" s="23"/>
      <c r="J2236" s="21"/>
      <c r="K2236" s="7"/>
      <c r="L2236" s="7"/>
      <c r="M2236" s="9"/>
      <c r="N2236" s="68"/>
      <c r="O2236" s="18" t="e">
        <f t="shared" ca="1" si="145"/>
        <v>#VALUE!</v>
      </c>
      <c r="P2236" s="80"/>
      <c r="Q2236" s="80"/>
      <c r="R2236" s="80"/>
      <c r="S2236" s="80"/>
    </row>
    <row r="2237" spans="1:19">
      <c r="A2237" s="34">
        <v>2300</v>
      </c>
      <c r="B2237" s="7"/>
      <c r="C2237" s="7"/>
      <c r="D2237" s="7" t="str">
        <f t="shared" si="142"/>
        <v/>
      </c>
      <c r="E2237" s="7"/>
      <c r="F2237" s="19" t="str">
        <f t="shared" si="143"/>
        <v/>
      </c>
      <c r="G2237" s="39"/>
      <c r="H2237" s="7" t="str">
        <f t="shared" si="144"/>
        <v>空</v>
      </c>
      <c r="I2237" s="23"/>
      <c r="J2237" s="21"/>
      <c r="K2237" s="7"/>
      <c r="L2237" s="7"/>
      <c r="M2237" s="9"/>
      <c r="N2237" s="68"/>
      <c r="O2237" s="18" t="e">
        <f t="shared" ca="1" si="145"/>
        <v>#VALUE!</v>
      </c>
      <c r="P2237" s="80"/>
      <c r="Q2237" s="80"/>
      <c r="R2237" s="80"/>
      <c r="S2237" s="80"/>
    </row>
    <row r="2238" spans="1:19">
      <c r="A2238" s="34">
        <v>2301</v>
      </c>
      <c r="B2238" s="7"/>
      <c r="C2238" s="7"/>
      <c r="D2238" s="7" t="str">
        <f t="shared" si="142"/>
        <v/>
      </c>
      <c r="E2238" s="7"/>
      <c r="F2238" s="19" t="str">
        <f t="shared" si="143"/>
        <v/>
      </c>
      <c r="G2238" s="39"/>
      <c r="H2238" s="7" t="str">
        <f t="shared" si="144"/>
        <v>空</v>
      </c>
      <c r="I2238" s="23"/>
      <c r="J2238" s="21"/>
      <c r="K2238" s="7"/>
      <c r="L2238" s="7"/>
      <c r="M2238" s="9"/>
      <c r="N2238" s="68"/>
      <c r="O2238" s="18" t="e">
        <f t="shared" ca="1" si="145"/>
        <v>#VALUE!</v>
      </c>
      <c r="P2238" s="80"/>
      <c r="Q2238" s="80"/>
      <c r="R2238" s="80"/>
      <c r="S2238" s="80"/>
    </row>
    <row r="2239" spans="1:19">
      <c r="A2239" s="34">
        <v>2302</v>
      </c>
      <c r="B2239" s="7"/>
      <c r="C2239" s="7"/>
      <c r="D2239" s="7" t="str">
        <f t="shared" si="142"/>
        <v/>
      </c>
      <c r="E2239" s="7"/>
      <c r="F2239" s="19" t="str">
        <f t="shared" si="143"/>
        <v/>
      </c>
      <c r="G2239" s="39"/>
      <c r="H2239" s="7" t="str">
        <f t="shared" si="144"/>
        <v>空</v>
      </c>
      <c r="I2239" s="23"/>
      <c r="J2239" s="21"/>
      <c r="K2239" s="7"/>
      <c r="L2239" s="7"/>
      <c r="M2239" s="9"/>
      <c r="N2239" s="68"/>
      <c r="O2239" s="18" t="e">
        <f t="shared" ca="1" si="145"/>
        <v>#VALUE!</v>
      </c>
      <c r="P2239" s="80"/>
      <c r="Q2239" s="80"/>
      <c r="R2239" s="80"/>
      <c r="S2239" s="80"/>
    </row>
    <row r="2240" spans="1:19">
      <c r="A2240" s="34">
        <v>2303</v>
      </c>
      <c r="B2240" s="7"/>
      <c r="C2240" s="7"/>
      <c r="D2240" s="7" t="str">
        <f t="shared" si="142"/>
        <v/>
      </c>
      <c r="E2240" s="7"/>
      <c r="F2240" s="19" t="str">
        <f t="shared" si="143"/>
        <v/>
      </c>
      <c r="G2240" s="39"/>
      <c r="H2240" s="7" t="str">
        <f t="shared" si="144"/>
        <v>空</v>
      </c>
      <c r="I2240" s="23"/>
      <c r="J2240" s="21"/>
      <c r="K2240" s="7"/>
      <c r="L2240" s="7"/>
      <c r="M2240" s="9"/>
      <c r="N2240" s="68"/>
      <c r="O2240" s="18" t="e">
        <f t="shared" ca="1" si="145"/>
        <v>#VALUE!</v>
      </c>
      <c r="P2240" s="80"/>
      <c r="Q2240" s="80"/>
      <c r="R2240" s="80"/>
      <c r="S2240" s="80"/>
    </row>
    <row r="2241" spans="1:19">
      <c r="A2241" s="34">
        <v>2304</v>
      </c>
      <c r="B2241" s="7"/>
      <c r="C2241" s="7"/>
      <c r="D2241" s="7" t="str">
        <f t="shared" si="142"/>
        <v/>
      </c>
      <c r="E2241" s="7"/>
      <c r="F2241" s="19" t="str">
        <f t="shared" si="143"/>
        <v/>
      </c>
      <c r="G2241" s="39"/>
      <c r="H2241" s="7" t="str">
        <f t="shared" si="144"/>
        <v>空</v>
      </c>
      <c r="I2241" s="23"/>
      <c r="J2241" s="21"/>
      <c r="K2241" s="7"/>
      <c r="L2241" s="7"/>
      <c r="M2241" s="9"/>
      <c r="N2241" s="68"/>
      <c r="O2241" s="18" t="e">
        <f t="shared" ca="1" si="145"/>
        <v>#VALUE!</v>
      </c>
      <c r="P2241" s="80"/>
      <c r="Q2241" s="80"/>
      <c r="R2241" s="80"/>
      <c r="S2241" s="80"/>
    </row>
    <row r="2242" spans="1:19">
      <c r="A2242" s="34">
        <v>2305</v>
      </c>
      <c r="B2242" s="7"/>
      <c r="C2242" s="7"/>
      <c r="D2242" s="7" t="str">
        <f t="shared" si="142"/>
        <v/>
      </c>
      <c r="E2242" s="7"/>
      <c r="F2242" s="19" t="str">
        <f t="shared" si="143"/>
        <v/>
      </c>
      <c r="G2242" s="39"/>
      <c r="H2242" s="7" t="str">
        <f t="shared" si="144"/>
        <v>空</v>
      </c>
      <c r="I2242" s="23"/>
      <c r="J2242" s="21"/>
      <c r="K2242" s="7"/>
      <c r="L2242" s="7"/>
      <c r="M2242" s="9"/>
      <c r="N2242" s="68"/>
      <c r="O2242" s="18" t="e">
        <f t="shared" ca="1" si="145"/>
        <v>#VALUE!</v>
      </c>
      <c r="P2242" s="80"/>
      <c r="Q2242" s="80"/>
      <c r="R2242" s="80"/>
      <c r="S2242" s="80"/>
    </row>
    <row r="2243" spans="1:19">
      <c r="A2243" s="34">
        <v>2306</v>
      </c>
      <c r="B2243" s="7"/>
      <c r="C2243" s="7"/>
      <c r="D2243" s="7" t="str">
        <f t="shared" si="142"/>
        <v/>
      </c>
      <c r="E2243" s="7"/>
      <c r="F2243" s="19" t="str">
        <f t="shared" si="143"/>
        <v/>
      </c>
      <c r="G2243" s="39"/>
      <c r="H2243" s="7" t="str">
        <f t="shared" si="144"/>
        <v>空</v>
      </c>
      <c r="I2243" s="23"/>
      <c r="J2243" s="21"/>
      <c r="K2243" s="7"/>
      <c r="L2243" s="7"/>
      <c r="M2243" s="9"/>
      <c r="N2243" s="68"/>
      <c r="O2243" s="18" t="e">
        <f t="shared" ca="1" si="145"/>
        <v>#VALUE!</v>
      </c>
      <c r="P2243" s="80"/>
      <c r="Q2243" s="80"/>
      <c r="R2243" s="80"/>
      <c r="S2243" s="80"/>
    </row>
    <row r="2244" spans="1:19">
      <c r="A2244" s="34">
        <v>2307</v>
      </c>
      <c r="B2244" s="7"/>
      <c r="C2244" s="7"/>
      <c r="D2244" s="7" t="str">
        <f t="shared" si="142"/>
        <v/>
      </c>
      <c r="E2244" s="7"/>
      <c r="F2244" s="19" t="str">
        <f t="shared" si="143"/>
        <v/>
      </c>
      <c r="G2244" s="39"/>
      <c r="H2244" s="7" t="str">
        <f t="shared" si="144"/>
        <v>空</v>
      </c>
      <c r="I2244" s="23"/>
      <c r="J2244" s="21"/>
      <c r="K2244" s="7"/>
      <c r="L2244" s="7"/>
      <c r="M2244" s="9"/>
      <c r="N2244" s="68"/>
      <c r="O2244" s="18" t="e">
        <f t="shared" ca="1" si="145"/>
        <v>#VALUE!</v>
      </c>
      <c r="P2244" s="80"/>
      <c r="Q2244" s="80"/>
      <c r="R2244" s="80"/>
      <c r="S2244" s="80"/>
    </row>
    <row r="2245" spans="1:19">
      <c r="A2245" s="34">
        <v>2308</v>
      </c>
      <c r="B2245" s="7"/>
      <c r="C2245" s="7"/>
      <c r="D2245" s="7" t="str">
        <f t="shared" ref="D2245:D2308" si="146">IF(B2245="","","MSK箱")</f>
        <v/>
      </c>
      <c r="E2245" s="7"/>
      <c r="F2245" s="19" t="str">
        <f t="shared" ref="F2245:F2308" si="147">IF(ISNONTEXT(B2245),"","请输入日期")</f>
        <v/>
      </c>
      <c r="G2245" s="39"/>
      <c r="H2245" s="7" t="str">
        <f t="shared" ref="H2245:H2308" si="148">IF(I2245="","空","重")</f>
        <v>空</v>
      </c>
      <c r="I2245" s="23"/>
      <c r="J2245" s="21"/>
      <c r="K2245" s="7"/>
      <c r="L2245" s="7"/>
      <c r="M2245" s="9"/>
      <c r="N2245" s="68"/>
      <c r="O2245" s="18" t="e">
        <f t="shared" ref="O2245:O2308" ca="1" si="149">IF(ISNONTEXT(J2245),DATEDIF(F2245,TODAY(),"d")&amp;"天","出场")</f>
        <v>#VALUE!</v>
      </c>
      <c r="P2245" s="80"/>
      <c r="Q2245" s="80"/>
      <c r="R2245" s="80"/>
      <c r="S2245" s="80"/>
    </row>
    <row r="2246" spans="1:19">
      <c r="A2246" s="34">
        <v>2309</v>
      </c>
      <c r="B2246" s="7"/>
      <c r="C2246" s="7"/>
      <c r="D2246" s="7" t="str">
        <f t="shared" si="146"/>
        <v/>
      </c>
      <c r="E2246" s="7"/>
      <c r="F2246" s="19" t="str">
        <f t="shared" si="147"/>
        <v/>
      </c>
      <c r="G2246" s="39"/>
      <c r="H2246" s="7" t="str">
        <f t="shared" si="148"/>
        <v>空</v>
      </c>
      <c r="I2246" s="23"/>
      <c r="J2246" s="21"/>
      <c r="K2246" s="7"/>
      <c r="L2246" s="7"/>
      <c r="M2246" s="9"/>
      <c r="N2246" s="68"/>
      <c r="O2246" s="18" t="e">
        <f t="shared" ca="1" si="149"/>
        <v>#VALUE!</v>
      </c>
      <c r="P2246" s="80"/>
      <c r="Q2246" s="80"/>
      <c r="R2246" s="80"/>
      <c r="S2246" s="80"/>
    </row>
    <row r="2247" spans="1:19">
      <c r="A2247" s="34">
        <v>2310</v>
      </c>
      <c r="B2247" s="7"/>
      <c r="C2247" s="7"/>
      <c r="D2247" s="7" t="str">
        <f t="shared" si="146"/>
        <v/>
      </c>
      <c r="E2247" s="7"/>
      <c r="F2247" s="19" t="str">
        <f t="shared" si="147"/>
        <v/>
      </c>
      <c r="G2247" s="39"/>
      <c r="H2247" s="7" t="str">
        <f t="shared" si="148"/>
        <v>空</v>
      </c>
      <c r="I2247" s="23"/>
      <c r="J2247" s="21"/>
      <c r="K2247" s="7"/>
      <c r="L2247" s="7"/>
      <c r="M2247" s="9"/>
      <c r="N2247" s="68"/>
      <c r="O2247" s="18" t="e">
        <f t="shared" ca="1" si="149"/>
        <v>#VALUE!</v>
      </c>
      <c r="P2247" s="80"/>
      <c r="Q2247" s="80"/>
      <c r="R2247" s="80"/>
      <c r="S2247" s="80"/>
    </row>
    <row r="2248" spans="1:19">
      <c r="A2248" s="34">
        <v>2311</v>
      </c>
      <c r="B2248" s="7"/>
      <c r="C2248" s="7"/>
      <c r="D2248" s="7" t="str">
        <f t="shared" si="146"/>
        <v/>
      </c>
      <c r="E2248" s="7"/>
      <c r="F2248" s="19" t="str">
        <f t="shared" si="147"/>
        <v/>
      </c>
      <c r="G2248" s="39"/>
      <c r="H2248" s="7" t="str">
        <f t="shared" si="148"/>
        <v>空</v>
      </c>
      <c r="I2248" s="23"/>
      <c r="J2248" s="21"/>
      <c r="K2248" s="7"/>
      <c r="L2248" s="7"/>
      <c r="M2248" s="9"/>
      <c r="N2248" s="68"/>
      <c r="O2248" s="18" t="e">
        <f t="shared" ca="1" si="149"/>
        <v>#VALUE!</v>
      </c>
      <c r="P2248" s="80"/>
      <c r="Q2248" s="80"/>
      <c r="R2248" s="80"/>
      <c r="S2248" s="80"/>
    </row>
    <row r="2249" spans="1:19">
      <c r="A2249" s="34">
        <v>2312</v>
      </c>
      <c r="B2249" s="7"/>
      <c r="C2249" s="7"/>
      <c r="D2249" s="7" t="str">
        <f t="shared" si="146"/>
        <v/>
      </c>
      <c r="E2249" s="7"/>
      <c r="F2249" s="19" t="str">
        <f t="shared" si="147"/>
        <v/>
      </c>
      <c r="G2249" s="39"/>
      <c r="H2249" s="7" t="str">
        <f t="shared" si="148"/>
        <v>空</v>
      </c>
      <c r="I2249" s="23"/>
      <c r="J2249" s="21"/>
      <c r="K2249" s="7"/>
      <c r="L2249" s="7"/>
      <c r="M2249" s="9"/>
      <c r="N2249" s="68"/>
      <c r="O2249" s="18" t="e">
        <f t="shared" ca="1" si="149"/>
        <v>#VALUE!</v>
      </c>
      <c r="P2249" s="80"/>
      <c r="Q2249" s="80"/>
      <c r="R2249" s="80"/>
      <c r="S2249" s="80"/>
    </row>
    <row r="2250" spans="1:19">
      <c r="A2250" s="34">
        <v>2313</v>
      </c>
      <c r="B2250" s="7"/>
      <c r="C2250" s="7"/>
      <c r="D2250" s="7" t="str">
        <f t="shared" si="146"/>
        <v/>
      </c>
      <c r="E2250" s="7"/>
      <c r="F2250" s="19" t="str">
        <f t="shared" si="147"/>
        <v/>
      </c>
      <c r="G2250" s="39"/>
      <c r="H2250" s="7" t="str">
        <f t="shared" si="148"/>
        <v>空</v>
      </c>
      <c r="I2250" s="23"/>
      <c r="J2250" s="21"/>
      <c r="K2250" s="7"/>
      <c r="L2250" s="7"/>
      <c r="M2250" s="9"/>
      <c r="N2250" s="68"/>
      <c r="O2250" s="18" t="e">
        <f t="shared" ca="1" si="149"/>
        <v>#VALUE!</v>
      </c>
      <c r="P2250" s="80"/>
      <c r="Q2250" s="80"/>
      <c r="R2250" s="80"/>
      <c r="S2250" s="80"/>
    </row>
    <row r="2251" spans="1:19">
      <c r="A2251" s="34">
        <v>2314</v>
      </c>
      <c r="B2251" s="7"/>
      <c r="C2251" s="7"/>
      <c r="D2251" s="7" t="str">
        <f t="shared" si="146"/>
        <v/>
      </c>
      <c r="E2251" s="7"/>
      <c r="F2251" s="19" t="str">
        <f t="shared" si="147"/>
        <v/>
      </c>
      <c r="G2251" s="39"/>
      <c r="H2251" s="7" t="str">
        <f t="shared" si="148"/>
        <v>空</v>
      </c>
      <c r="I2251" s="23"/>
      <c r="J2251" s="21"/>
      <c r="K2251" s="7"/>
      <c r="L2251" s="7"/>
      <c r="M2251" s="9"/>
      <c r="N2251" s="68"/>
      <c r="O2251" s="18" t="e">
        <f t="shared" ca="1" si="149"/>
        <v>#VALUE!</v>
      </c>
      <c r="P2251" s="80"/>
      <c r="Q2251" s="80"/>
      <c r="R2251" s="80"/>
      <c r="S2251" s="80"/>
    </row>
    <row r="2252" spans="1:19">
      <c r="A2252" s="34">
        <v>2315</v>
      </c>
      <c r="B2252" s="7"/>
      <c r="C2252" s="7"/>
      <c r="D2252" s="7" t="str">
        <f t="shared" si="146"/>
        <v/>
      </c>
      <c r="E2252" s="7"/>
      <c r="F2252" s="19" t="str">
        <f t="shared" si="147"/>
        <v/>
      </c>
      <c r="G2252" s="39"/>
      <c r="H2252" s="7" t="str">
        <f t="shared" si="148"/>
        <v>空</v>
      </c>
      <c r="I2252" s="23"/>
      <c r="J2252" s="21"/>
      <c r="K2252" s="7"/>
      <c r="L2252" s="7"/>
      <c r="M2252" s="9"/>
      <c r="N2252" s="68"/>
      <c r="O2252" s="18" t="e">
        <f t="shared" ca="1" si="149"/>
        <v>#VALUE!</v>
      </c>
      <c r="P2252" s="80"/>
      <c r="Q2252" s="80"/>
      <c r="R2252" s="80"/>
      <c r="S2252" s="80"/>
    </row>
    <row r="2253" spans="1:19">
      <c r="A2253" s="34">
        <v>2316</v>
      </c>
      <c r="B2253" s="7"/>
      <c r="C2253" s="7"/>
      <c r="D2253" s="7" t="str">
        <f t="shared" si="146"/>
        <v/>
      </c>
      <c r="E2253" s="7"/>
      <c r="F2253" s="19" t="str">
        <f t="shared" si="147"/>
        <v/>
      </c>
      <c r="G2253" s="39"/>
      <c r="H2253" s="7" t="str">
        <f t="shared" si="148"/>
        <v>空</v>
      </c>
      <c r="I2253" s="23"/>
      <c r="J2253" s="21"/>
      <c r="K2253" s="7"/>
      <c r="L2253" s="7"/>
      <c r="M2253" s="9"/>
      <c r="N2253" s="68"/>
      <c r="O2253" s="18" t="e">
        <f t="shared" ca="1" si="149"/>
        <v>#VALUE!</v>
      </c>
      <c r="P2253" s="80"/>
      <c r="Q2253" s="80"/>
      <c r="R2253" s="80"/>
      <c r="S2253" s="80"/>
    </row>
    <row r="2254" spans="1:19">
      <c r="A2254" s="34">
        <v>2317</v>
      </c>
      <c r="B2254" s="7"/>
      <c r="C2254" s="7"/>
      <c r="D2254" s="7" t="str">
        <f t="shared" si="146"/>
        <v/>
      </c>
      <c r="E2254" s="7"/>
      <c r="F2254" s="19" t="str">
        <f t="shared" si="147"/>
        <v/>
      </c>
      <c r="G2254" s="39"/>
      <c r="H2254" s="7" t="str">
        <f t="shared" si="148"/>
        <v>空</v>
      </c>
      <c r="I2254" s="23"/>
      <c r="J2254" s="21"/>
      <c r="K2254" s="7"/>
      <c r="L2254" s="7"/>
      <c r="M2254" s="9"/>
      <c r="N2254" s="68"/>
      <c r="O2254" s="18" t="e">
        <f t="shared" ca="1" si="149"/>
        <v>#VALUE!</v>
      </c>
      <c r="P2254" s="80"/>
      <c r="Q2254" s="80"/>
      <c r="R2254" s="80"/>
      <c r="S2254" s="80"/>
    </row>
    <row r="2255" spans="1:19">
      <c r="A2255" s="34">
        <v>2318</v>
      </c>
      <c r="B2255" s="7"/>
      <c r="C2255" s="7"/>
      <c r="D2255" s="7" t="str">
        <f t="shared" si="146"/>
        <v/>
      </c>
      <c r="E2255" s="7"/>
      <c r="F2255" s="19" t="str">
        <f t="shared" si="147"/>
        <v/>
      </c>
      <c r="G2255" s="39"/>
      <c r="H2255" s="7" t="str">
        <f t="shared" si="148"/>
        <v>空</v>
      </c>
      <c r="I2255" s="23"/>
      <c r="J2255" s="21"/>
      <c r="K2255" s="7"/>
      <c r="L2255" s="7"/>
      <c r="M2255" s="9"/>
      <c r="N2255" s="68"/>
      <c r="O2255" s="18" t="e">
        <f t="shared" ca="1" si="149"/>
        <v>#VALUE!</v>
      </c>
      <c r="P2255" s="80"/>
      <c r="Q2255" s="80"/>
      <c r="R2255" s="80"/>
      <c r="S2255" s="80"/>
    </row>
    <row r="2256" spans="1:19">
      <c r="A2256" s="34">
        <v>2319</v>
      </c>
      <c r="B2256" s="7"/>
      <c r="C2256" s="7"/>
      <c r="D2256" s="7" t="str">
        <f t="shared" si="146"/>
        <v/>
      </c>
      <c r="E2256" s="7"/>
      <c r="F2256" s="19" t="str">
        <f t="shared" si="147"/>
        <v/>
      </c>
      <c r="G2256" s="39"/>
      <c r="H2256" s="7" t="str">
        <f t="shared" si="148"/>
        <v>空</v>
      </c>
      <c r="I2256" s="23"/>
      <c r="J2256" s="21"/>
      <c r="K2256" s="7"/>
      <c r="L2256" s="7"/>
      <c r="M2256" s="9"/>
      <c r="N2256" s="68"/>
      <c r="O2256" s="18" t="e">
        <f t="shared" ca="1" si="149"/>
        <v>#VALUE!</v>
      </c>
      <c r="P2256" s="80"/>
      <c r="Q2256" s="80"/>
      <c r="R2256" s="80"/>
      <c r="S2256" s="80"/>
    </row>
    <row r="2257" spans="1:19">
      <c r="A2257" s="34">
        <v>2320</v>
      </c>
      <c r="B2257" s="7"/>
      <c r="C2257" s="7"/>
      <c r="D2257" s="7" t="str">
        <f t="shared" si="146"/>
        <v/>
      </c>
      <c r="E2257" s="7"/>
      <c r="F2257" s="19" t="str">
        <f t="shared" si="147"/>
        <v/>
      </c>
      <c r="G2257" s="39"/>
      <c r="H2257" s="7" t="str">
        <f t="shared" si="148"/>
        <v>空</v>
      </c>
      <c r="I2257" s="23"/>
      <c r="J2257" s="21"/>
      <c r="K2257" s="7"/>
      <c r="L2257" s="7"/>
      <c r="M2257" s="9"/>
      <c r="N2257" s="68"/>
      <c r="O2257" s="18" t="e">
        <f t="shared" ca="1" si="149"/>
        <v>#VALUE!</v>
      </c>
      <c r="P2257" s="80"/>
      <c r="Q2257" s="80"/>
      <c r="R2257" s="80"/>
      <c r="S2257" s="80"/>
    </row>
    <row r="2258" spans="1:19">
      <c r="A2258" s="34">
        <v>2321</v>
      </c>
      <c r="B2258" s="7"/>
      <c r="C2258" s="7"/>
      <c r="D2258" s="7" t="str">
        <f t="shared" si="146"/>
        <v/>
      </c>
      <c r="E2258" s="7"/>
      <c r="F2258" s="19" t="str">
        <f t="shared" si="147"/>
        <v/>
      </c>
      <c r="G2258" s="39"/>
      <c r="H2258" s="7" t="str">
        <f t="shared" si="148"/>
        <v>空</v>
      </c>
      <c r="I2258" s="23"/>
      <c r="J2258" s="21"/>
      <c r="K2258" s="7"/>
      <c r="L2258" s="7"/>
      <c r="M2258" s="9"/>
      <c r="N2258" s="68"/>
      <c r="O2258" s="18" t="e">
        <f t="shared" ca="1" si="149"/>
        <v>#VALUE!</v>
      </c>
      <c r="P2258" s="80"/>
      <c r="Q2258" s="80"/>
      <c r="R2258" s="80"/>
      <c r="S2258" s="80"/>
    </row>
    <row r="2259" spans="1:19">
      <c r="A2259" s="34">
        <v>2322</v>
      </c>
      <c r="B2259" s="7"/>
      <c r="C2259" s="7"/>
      <c r="D2259" s="7" t="str">
        <f t="shared" si="146"/>
        <v/>
      </c>
      <c r="E2259" s="7"/>
      <c r="F2259" s="19" t="str">
        <f t="shared" si="147"/>
        <v/>
      </c>
      <c r="G2259" s="39"/>
      <c r="H2259" s="7" t="str">
        <f t="shared" si="148"/>
        <v>空</v>
      </c>
      <c r="I2259" s="23"/>
      <c r="J2259" s="21"/>
      <c r="K2259" s="7"/>
      <c r="L2259" s="7"/>
      <c r="M2259" s="9"/>
      <c r="N2259" s="68"/>
      <c r="O2259" s="18" t="e">
        <f t="shared" ca="1" si="149"/>
        <v>#VALUE!</v>
      </c>
      <c r="P2259" s="80"/>
      <c r="Q2259" s="80"/>
      <c r="R2259" s="80"/>
      <c r="S2259" s="80"/>
    </row>
    <row r="2260" spans="1:19">
      <c r="A2260" s="34">
        <v>2323</v>
      </c>
      <c r="B2260" s="7"/>
      <c r="C2260" s="7"/>
      <c r="D2260" s="7" t="str">
        <f t="shared" si="146"/>
        <v/>
      </c>
      <c r="E2260" s="7"/>
      <c r="F2260" s="19" t="str">
        <f t="shared" si="147"/>
        <v/>
      </c>
      <c r="G2260" s="39"/>
      <c r="H2260" s="7" t="str">
        <f t="shared" si="148"/>
        <v>空</v>
      </c>
      <c r="I2260" s="23"/>
      <c r="J2260" s="21"/>
      <c r="K2260" s="7"/>
      <c r="L2260" s="7"/>
      <c r="M2260" s="9"/>
      <c r="N2260" s="68"/>
      <c r="O2260" s="18" t="e">
        <f t="shared" ca="1" si="149"/>
        <v>#VALUE!</v>
      </c>
      <c r="P2260" s="80"/>
      <c r="Q2260" s="80"/>
      <c r="R2260" s="80"/>
      <c r="S2260" s="80"/>
    </row>
    <row r="2261" spans="1:19">
      <c r="A2261" s="34">
        <v>2324</v>
      </c>
      <c r="B2261" s="7"/>
      <c r="C2261" s="7"/>
      <c r="D2261" s="7" t="str">
        <f t="shared" si="146"/>
        <v/>
      </c>
      <c r="E2261" s="7"/>
      <c r="F2261" s="19" t="str">
        <f t="shared" si="147"/>
        <v/>
      </c>
      <c r="G2261" s="39"/>
      <c r="H2261" s="7" t="str">
        <f t="shared" si="148"/>
        <v>空</v>
      </c>
      <c r="I2261" s="23"/>
      <c r="J2261" s="21"/>
      <c r="K2261" s="7"/>
      <c r="L2261" s="7"/>
      <c r="M2261" s="9"/>
      <c r="N2261" s="68"/>
      <c r="O2261" s="18" t="e">
        <f t="shared" ca="1" si="149"/>
        <v>#VALUE!</v>
      </c>
      <c r="P2261" s="80"/>
      <c r="Q2261" s="80"/>
      <c r="R2261" s="80"/>
      <c r="S2261" s="80"/>
    </row>
    <row r="2262" spans="1:19">
      <c r="A2262" s="34">
        <v>2325</v>
      </c>
      <c r="B2262" s="7"/>
      <c r="C2262" s="7"/>
      <c r="D2262" s="7" t="str">
        <f t="shared" si="146"/>
        <v/>
      </c>
      <c r="E2262" s="7"/>
      <c r="F2262" s="19" t="str">
        <f t="shared" si="147"/>
        <v/>
      </c>
      <c r="G2262" s="39"/>
      <c r="H2262" s="7" t="str">
        <f t="shared" si="148"/>
        <v>空</v>
      </c>
      <c r="I2262" s="23"/>
      <c r="J2262" s="21"/>
      <c r="K2262" s="7"/>
      <c r="L2262" s="7"/>
      <c r="M2262" s="9"/>
      <c r="N2262" s="68"/>
      <c r="O2262" s="18" t="e">
        <f t="shared" ca="1" si="149"/>
        <v>#VALUE!</v>
      </c>
      <c r="P2262" s="80"/>
      <c r="Q2262" s="80"/>
      <c r="R2262" s="80"/>
      <c r="S2262" s="80"/>
    </row>
    <row r="2263" spans="1:19">
      <c r="A2263" s="34">
        <v>2326</v>
      </c>
      <c r="B2263" s="7"/>
      <c r="C2263" s="7"/>
      <c r="D2263" s="7" t="str">
        <f t="shared" si="146"/>
        <v/>
      </c>
      <c r="E2263" s="7"/>
      <c r="F2263" s="19" t="str">
        <f t="shared" si="147"/>
        <v/>
      </c>
      <c r="G2263" s="39"/>
      <c r="H2263" s="7" t="str">
        <f t="shared" si="148"/>
        <v>空</v>
      </c>
      <c r="I2263" s="23"/>
      <c r="J2263" s="21"/>
      <c r="K2263" s="7"/>
      <c r="L2263" s="7"/>
      <c r="M2263" s="9"/>
      <c r="N2263" s="68"/>
      <c r="O2263" s="18" t="e">
        <f t="shared" ca="1" si="149"/>
        <v>#VALUE!</v>
      </c>
      <c r="P2263" s="80"/>
      <c r="Q2263" s="80"/>
      <c r="R2263" s="80"/>
      <c r="S2263" s="80"/>
    </row>
    <row r="2264" spans="1:19">
      <c r="A2264" s="34">
        <v>2327</v>
      </c>
      <c r="B2264" s="7"/>
      <c r="C2264" s="7"/>
      <c r="D2264" s="7" t="str">
        <f t="shared" si="146"/>
        <v/>
      </c>
      <c r="E2264" s="7"/>
      <c r="F2264" s="19" t="str">
        <f t="shared" si="147"/>
        <v/>
      </c>
      <c r="G2264" s="39"/>
      <c r="H2264" s="7" t="str">
        <f t="shared" si="148"/>
        <v>空</v>
      </c>
      <c r="I2264" s="23"/>
      <c r="J2264" s="21"/>
      <c r="K2264" s="7"/>
      <c r="L2264" s="7"/>
      <c r="M2264" s="9"/>
      <c r="N2264" s="68"/>
      <c r="O2264" s="18" t="e">
        <f t="shared" ca="1" si="149"/>
        <v>#VALUE!</v>
      </c>
      <c r="P2264" s="80"/>
      <c r="Q2264" s="80"/>
      <c r="R2264" s="80"/>
      <c r="S2264" s="80"/>
    </row>
    <row r="2265" spans="1:19">
      <c r="A2265" s="34">
        <v>2328</v>
      </c>
      <c r="B2265" s="7"/>
      <c r="C2265" s="7"/>
      <c r="D2265" s="7" t="str">
        <f t="shared" si="146"/>
        <v/>
      </c>
      <c r="E2265" s="7"/>
      <c r="F2265" s="19" t="str">
        <f t="shared" si="147"/>
        <v/>
      </c>
      <c r="G2265" s="39"/>
      <c r="H2265" s="7" t="str">
        <f t="shared" si="148"/>
        <v>空</v>
      </c>
      <c r="I2265" s="23"/>
      <c r="J2265" s="21"/>
      <c r="K2265" s="7"/>
      <c r="L2265" s="7"/>
      <c r="M2265" s="9"/>
      <c r="N2265" s="68"/>
      <c r="O2265" s="18" t="e">
        <f t="shared" ca="1" si="149"/>
        <v>#VALUE!</v>
      </c>
      <c r="P2265" s="80"/>
      <c r="Q2265" s="80"/>
      <c r="R2265" s="80"/>
      <c r="S2265" s="80"/>
    </row>
    <row r="2266" spans="1:19">
      <c r="A2266" s="34">
        <v>2329</v>
      </c>
      <c r="B2266" s="7"/>
      <c r="C2266" s="7"/>
      <c r="D2266" s="7" t="str">
        <f t="shared" si="146"/>
        <v/>
      </c>
      <c r="E2266" s="7"/>
      <c r="F2266" s="19" t="str">
        <f t="shared" si="147"/>
        <v/>
      </c>
      <c r="G2266" s="39"/>
      <c r="H2266" s="7" t="str">
        <f t="shared" si="148"/>
        <v>空</v>
      </c>
      <c r="I2266" s="23"/>
      <c r="J2266" s="21"/>
      <c r="K2266" s="7"/>
      <c r="L2266" s="7"/>
      <c r="M2266" s="9"/>
      <c r="N2266" s="68"/>
      <c r="O2266" s="18" t="e">
        <f t="shared" ca="1" si="149"/>
        <v>#VALUE!</v>
      </c>
      <c r="P2266" s="80"/>
      <c r="Q2266" s="80"/>
      <c r="R2266" s="80"/>
      <c r="S2266" s="80"/>
    </row>
    <row r="2267" spans="1:19">
      <c r="A2267" s="34">
        <v>2330</v>
      </c>
      <c r="B2267" s="7"/>
      <c r="C2267" s="7"/>
      <c r="D2267" s="7" t="str">
        <f t="shared" si="146"/>
        <v/>
      </c>
      <c r="E2267" s="7"/>
      <c r="F2267" s="19" t="str">
        <f t="shared" si="147"/>
        <v/>
      </c>
      <c r="G2267" s="39"/>
      <c r="H2267" s="7" t="str">
        <f t="shared" si="148"/>
        <v>空</v>
      </c>
      <c r="I2267" s="23"/>
      <c r="J2267" s="21"/>
      <c r="K2267" s="7"/>
      <c r="L2267" s="7"/>
      <c r="M2267" s="9"/>
      <c r="N2267" s="68"/>
      <c r="O2267" s="18" t="e">
        <f t="shared" ca="1" si="149"/>
        <v>#VALUE!</v>
      </c>
      <c r="P2267" s="80"/>
      <c r="Q2267" s="80"/>
      <c r="R2267" s="80"/>
      <c r="S2267" s="80"/>
    </row>
    <row r="2268" spans="1:19">
      <c r="A2268" s="34">
        <v>2331</v>
      </c>
      <c r="B2268" s="7"/>
      <c r="C2268" s="7"/>
      <c r="D2268" s="7" t="str">
        <f t="shared" si="146"/>
        <v/>
      </c>
      <c r="E2268" s="7"/>
      <c r="F2268" s="19" t="str">
        <f t="shared" si="147"/>
        <v/>
      </c>
      <c r="G2268" s="39"/>
      <c r="H2268" s="7" t="str">
        <f t="shared" si="148"/>
        <v>空</v>
      </c>
      <c r="I2268" s="23"/>
      <c r="J2268" s="21"/>
      <c r="K2268" s="7"/>
      <c r="L2268" s="7"/>
      <c r="M2268" s="9"/>
      <c r="N2268" s="68"/>
      <c r="O2268" s="18" t="e">
        <f t="shared" ca="1" si="149"/>
        <v>#VALUE!</v>
      </c>
      <c r="P2268" s="80"/>
      <c r="Q2268" s="80"/>
      <c r="R2268" s="80"/>
      <c r="S2268" s="80"/>
    </row>
    <row r="2269" spans="1:19">
      <c r="A2269" s="34">
        <v>2332</v>
      </c>
      <c r="B2269" s="7"/>
      <c r="C2269" s="7"/>
      <c r="D2269" s="7" t="str">
        <f t="shared" si="146"/>
        <v/>
      </c>
      <c r="E2269" s="7"/>
      <c r="F2269" s="19" t="str">
        <f t="shared" si="147"/>
        <v/>
      </c>
      <c r="G2269" s="39"/>
      <c r="H2269" s="7" t="str">
        <f t="shared" si="148"/>
        <v>空</v>
      </c>
      <c r="I2269" s="23"/>
      <c r="J2269" s="21"/>
      <c r="K2269" s="7"/>
      <c r="L2269" s="7"/>
      <c r="M2269" s="9"/>
      <c r="N2269" s="68"/>
      <c r="O2269" s="18" t="e">
        <f t="shared" ca="1" si="149"/>
        <v>#VALUE!</v>
      </c>
      <c r="P2269" s="80"/>
      <c r="Q2269" s="80"/>
      <c r="R2269" s="80"/>
      <c r="S2269" s="80"/>
    </row>
    <row r="2270" spans="1:19">
      <c r="A2270" s="34">
        <v>2333</v>
      </c>
      <c r="B2270" s="7"/>
      <c r="C2270" s="7"/>
      <c r="D2270" s="7" t="str">
        <f t="shared" si="146"/>
        <v/>
      </c>
      <c r="E2270" s="7"/>
      <c r="F2270" s="19" t="str">
        <f t="shared" si="147"/>
        <v/>
      </c>
      <c r="G2270" s="39"/>
      <c r="H2270" s="7" t="str">
        <f t="shared" si="148"/>
        <v>空</v>
      </c>
      <c r="I2270" s="23"/>
      <c r="J2270" s="21"/>
      <c r="K2270" s="7"/>
      <c r="L2270" s="7"/>
      <c r="M2270" s="9"/>
      <c r="N2270" s="68"/>
      <c r="O2270" s="18" t="e">
        <f t="shared" ca="1" si="149"/>
        <v>#VALUE!</v>
      </c>
      <c r="P2270" s="80"/>
      <c r="Q2270" s="80"/>
      <c r="R2270" s="80"/>
      <c r="S2270" s="80"/>
    </row>
    <row r="2271" spans="1:19">
      <c r="A2271" s="34">
        <v>2334</v>
      </c>
      <c r="B2271" s="7"/>
      <c r="C2271" s="7"/>
      <c r="D2271" s="7" t="str">
        <f t="shared" si="146"/>
        <v/>
      </c>
      <c r="E2271" s="7"/>
      <c r="F2271" s="19" t="str">
        <f t="shared" si="147"/>
        <v/>
      </c>
      <c r="G2271" s="39"/>
      <c r="H2271" s="7" t="str">
        <f t="shared" si="148"/>
        <v>空</v>
      </c>
      <c r="I2271" s="23"/>
      <c r="J2271" s="21"/>
      <c r="K2271" s="7"/>
      <c r="L2271" s="7"/>
      <c r="M2271" s="9"/>
      <c r="N2271" s="68"/>
      <c r="O2271" s="18" t="e">
        <f t="shared" ca="1" si="149"/>
        <v>#VALUE!</v>
      </c>
      <c r="P2271" s="80"/>
      <c r="Q2271" s="80"/>
      <c r="R2271" s="80"/>
      <c r="S2271" s="80"/>
    </row>
    <row r="2272" spans="1:19">
      <c r="A2272" s="34">
        <v>2335</v>
      </c>
      <c r="B2272" s="7"/>
      <c r="C2272" s="7"/>
      <c r="D2272" s="7" t="str">
        <f t="shared" si="146"/>
        <v/>
      </c>
      <c r="E2272" s="7"/>
      <c r="F2272" s="19" t="str">
        <f t="shared" si="147"/>
        <v/>
      </c>
      <c r="G2272" s="39"/>
      <c r="H2272" s="7" t="str">
        <f t="shared" si="148"/>
        <v>空</v>
      </c>
      <c r="I2272" s="23"/>
      <c r="J2272" s="21"/>
      <c r="K2272" s="7"/>
      <c r="L2272" s="7"/>
      <c r="M2272" s="9"/>
      <c r="N2272" s="68"/>
      <c r="O2272" s="18" t="e">
        <f t="shared" ca="1" si="149"/>
        <v>#VALUE!</v>
      </c>
      <c r="P2272" s="80"/>
      <c r="Q2272" s="80"/>
      <c r="R2272" s="80"/>
      <c r="S2272" s="80"/>
    </row>
    <row r="2273" spans="1:19">
      <c r="A2273" s="34">
        <v>2336</v>
      </c>
      <c r="B2273" s="7"/>
      <c r="C2273" s="7"/>
      <c r="D2273" s="7" t="str">
        <f t="shared" si="146"/>
        <v/>
      </c>
      <c r="E2273" s="7"/>
      <c r="F2273" s="19" t="str">
        <f t="shared" si="147"/>
        <v/>
      </c>
      <c r="G2273" s="39"/>
      <c r="H2273" s="7" t="str">
        <f t="shared" si="148"/>
        <v>空</v>
      </c>
      <c r="I2273" s="23"/>
      <c r="J2273" s="21"/>
      <c r="K2273" s="7"/>
      <c r="L2273" s="7"/>
      <c r="M2273" s="9"/>
      <c r="N2273" s="68"/>
      <c r="O2273" s="18" t="e">
        <f t="shared" ca="1" si="149"/>
        <v>#VALUE!</v>
      </c>
      <c r="P2273" s="80"/>
      <c r="Q2273" s="80"/>
      <c r="R2273" s="80"/>
      <c r="S2273" s="80"/>
    </row>
    <row r="2274" spans="1:19">
      <c r="A2274" s="34">
        <v>2337</v>
      </c>
      <c r="B2274" s="7"/>
      <c r="C2274" s="7"/>
      <c r="D2274" s="7" t="str">
        <f t="shared" si="146"/>
        <v/>
      </c>
      <c r="E2274" s="7"/>
      <c r="F2274" s="19" t="str">
        <f t="shared" si="147"/>
        <v/>
      </c>
      <c r="G2274" s="39"/>
      <c r="H2274" s="7" t="str">
        <f t="shared" si="148"/>
        <v>空</v>
      </c>
      <c r="I2274" s="23"/>
      <c r="J2274" s="21"/>
      <c r="K2274" s="7"/>
      <c r="L2274" s="7"/>
      <c r="M2274" s="9"/>
      <c r="N2274" s="68"/>
      <c r="O2274" s="18" t="e">
        <f t="shared" ca="1" si="149"/>
        <v>#VALUE!</v>
      </c>
      <c r="P2274" s="80"/>
      <c r="Q2274" s="80"/>
      <c r="R2274" s="80"/>
      <c r="S2274" s="80"/>
    </row>
    <row r="2275" spans="1:19">
      <c r="A2275" s="34">
        <v>2338</v>
      </c>
      <c r="B2275" s="7"/>
      <c r="C2275" s="7"/>
      <c r="D2275" s="7" t="str">
        <f t="shared" si="146"/>
        <v/>
      </c>
      <c r="E2275" s="7"/>
      <c r="F2275" s="19" t="str">
        <f t="shared" si="147"/>
        <v/>
      </c>
      <c r="G2275" s="39"/>
      <c r="H2275" s="7" t="str">
        <f t="shared" si="148"/>
        <v>空</v>
      </c>
      <c r="I2275" s="23"/>
      <c r="J2275" s="21"/>
      <c r="K2275" s="7"/>
      <c r="L2275" s="7"/>
      <c r="M2275" s="9"/>
      <c r="N2275" s="68"/>
      <c r="O2275" s="18" t="e">
        <f t="shared" ca="1" si="149"/>
        <v>#VALUE!</v>
      </c>
      <c r="P2275" s="80"/>
      <c r="Q2275" s="80"/>
      <c r="R2275" s="80"/>
      <c r="S2275" s="80"/>
    </row>
    <row r="2276" spans="1:19">
      <c r="A2276" s="34">
        <v>2339</v>
      </c>
      <c r="B2276" s="7"/>
      <c r="C2276" s="7"/>
      <c r="D2276" s="7" t="str">
        <f t="shared" si="146"/>
        <v/>
      </c>
      <c r="E2276" s="7"/>
      <c r="F2276" s="19" t="str">
        <f t="shared" si="147"/>
        <v/>
      </c>
      <c r="G2276" s="39"/>
      <c r="H2276" s="7" t="str">
        <f t="shared" si="148"/>
        <v>空</v>
      </c>
      <c r="I2276" s="23"/>
      <c r="J2276" s="21"/>
      <c r="K2276" s="7"/>
      <c r="L2276" s="7"/>
      <c r="M2276" s="9"/>
      <c r="N2276" s="68"/>
      <c r="O2276" s="18" t="e">
        <f t="shared" ca="1" si="149"/>
        <v>#VALUE!</v>
      </c>
      <c r="P2276" s="80"/>
      <c r="Q2276" s="80"/>
      <c r="R2276" s="80"/>
      <c r="S2276" s="80"/>
    </row>
    <row r="2277" spans="1:19">
      <c r="A2277" s="34">
        <v>2340</v>
      </c>
      <c r="B2277" s="7"/>
      <c r="C2277" s="7"/>
      <c r="D2277" s="7" t="str">
        <f t="shared" si="146"/>
        <v/>
      </c>
      <c r="E2277" s="7"/>
      <c r="F2277" s="19" t="str">
        <f t="shared" si="147"/>
        <v/>
      </c>
      <c r="G2277" s="39"/>
      <c r="H2277" s="7" t="str">
        <f t="shared" si="148"/>
        <v>空</v>
      </c>
      <c r="I2277" s="23"/>
      <c r="J2277" s="21"/>
      <c r="K2277" s="7"/>
      <c r="L2277" s="7"/>
      <c r="M2277" s="9"/>
      <c r="N2277" s="68"/>
      <c r="O2277" s="18" t="e">
        <f t="shared" ca="1" si="149"/>
        <v>#VALUE!</v>
      </c>
      <c r="P2277" s="80"/>
      <c r="Q2277" s="80"/>
      <c r="R2277" s="80"/>
      <c r="S2277" s="80"/>
    </row>
    <row r="2278" spans="1:19">
      <c r="A2278" s="34">
        <v>2341</v>
      </c>
      <c r="B2278" s="7"/>
      <c r="C2278" s="7"/>
      <c r="D2278" s="7" t="str">
        <f t="shared" si="146"/>
        <v/>
      </c>
      <c r="E2278" s="7"/>
      <c r="F2278" s="19" t="str">
        <f t="shared" si="147"/>
        <v/>
      </c>
      <c r="G2278" s="39"/>
      <c r="H2278" s="7" t="str">
        <f t="shared" si="148"/>
        <v>空</v>
      </c>
      <c r="I2278" s="23"/>
      <c r="J2278" s="21"/>
      <c r="K2278" s="7"/>
      <c r="L2278" s="7"/>
      <c r="M2278" s="9"/>
      <c r="N2278" s="68"/>
      <c r="O2278" s="18" t="e">
        <f t="shared" ca="1" si="149"/>
        <v>#VALUE!</v>
      </c>
      <c r="P2278" s="80"/>
      <c r="Q2278" s="80"/>
      <c r="R2278" s="80"/>
      <c r="S2278" s="80"/>
    </row>
    <row r="2279" spans="1:19">
      <c r="A2279" s="34">
        <v>2342</v>
      </c>
      <c r="B2279" s="7"/>
      <c r="C2279" s="7"/>
      <c r="D2279" s="7" t="str">
        <f t="shared" si="146"/>
        <v/>
      </c>
      <c r="E2279" s="7"/>
      <c r="F2279" s="19" t="str">
        <f t="shared" si="147"/>
        <v/>
      </c>
      <c r="G2279" s="39"/>
      <c r="H2279" s="7" t="str">
        <f t="shared" si="148"/>
        <v>空</v>
      </c>
      <c r="I2279" s="23"/>
      <c r="J2279" s="21"/>
      <c r="K2279" s="7"/>
      <c r="L2279" s="7"/>
      <c r="M2279" s="9"/>
      <c r="N2279" s="68"/>
      <c r="O2279" s="18" t="e">
        <f t="shared" ca="1" si="149"/>
        <v>#VALUE!</v>
      </c>
      <c r="P2279" s="80"/>
      <c r="Q2279" s="80"/>
      <c r="R2279" s="80"/>
      <c r="S2279" s="80"/>
    </row>
    <row r="2280" spans="1:19">
      <c r="A2280" s="34">
        <v>2343</v>
      </c>
      <c r="B2280" s="7"/>
      <c r="C2280" s="7"/>
      <c r="D2280" s="7" t="str">
        <f t="shared" si="146"/>
        <v/>
      </c>
      <c r="E2280" s="7"/>
      <c r="F2280" s="19" t="str">
        <f t="shared" si="147"/>
        <v/>
      </c>
      <c r="G2280" s="39"/>
      <c r="H2280" s="7" t="str">
        <f t="shared" si="148"/>
        <v>空</v>
      </c>
      <c r="I2280" s="23"/>
      <c r="J2280" s="21"/>
      <c r="K2280" s="7"/>
      <c r="L2280" s="7"/>
      <c r="M2280" s="9"/>
      <c r="N2280" s="68"/>
      <c r="O2280" s="18" t="e">
        <f t="shared" ca="1" si="149"/>
        <v>#VALUE!</v>
      </c>
      <c r="P2280" s="80"/>
      <c r="Q2280" s="80"/>
      <c r="R2280" s="80"/>
      <c r="S2280" s="80"/>
    </row>
    <row r="2281" spans="1:19">
      <c r="A2281" s="34">
        <v>2344</v>
      </c>
      <c r="B2281" s="7"/>
      <c r="C2281" s="7"/>
      <c r="D2281" s="7" t="str">
        <f t="shared" si="146"/>
        <v/>
      </c>
      <c r="E2281" s="7"/>
      <c r="F2281" s="19" t="str">
        <f t="shared" si="147"/>
        <v/>
      </c>
      <c r="G2281" s="39"/>
      <c r="H2281" s="7" t="str">
        <f t="shared" si="148"/>
        <v>空</v>
      </c>
      <c r="I2281" s="23"/>
      <c r="J2281" s="21"/>
      <c r="K2281" s="7"/>
      <c r="L2281" s="7"/>
      <c r="M2281" s="9"/>
      <c r="N2281" s="68"/>
      <c r="O2281" s="18" t="e">
        <f t="shared" ca="1" si="149"/>
        <v>#VALUE!</v>
      </c>
      <c r="P2281" s="80"/>
      <c r="Q2281" s="80"/>
      <c r="R2281" s="80"/>
      <c r="S2281" s="80"/>
    </row>
    <row r="2282" spans="1:19">
      <c r="A2282" s="34">
        <v>2345</v>
      </c>
      <c r="B2282" s="7"/>
      <c r="C2282" s="7"/>
      <c r="D2282" s="7" t="str">
        <f t="shared" si="146"/>
        <v/>
      </c>
      <c r="E2282" s="7"/>
      <c r="F2282" s="19" t="str">
        <f t="shared" si="147"/>
        <v/>
      </c>
      <c r="G2282" s="39"/>
      <c r="H2282" s="7" t="str">
        <f t="shared" si="148"/>
        <v>空</v>
      </c>
      <c r="I2282" s="23"/>
      <c r="J2282" s="21"/>
      <c r="K2282" s="7"/>
      <c r="L2282" s="7"/>
      <c r="M2282" s="9"/>
      <c r="N2282" s="68"/>
      <c r="O2282" s="18" t="e">
        <f t="shared" ca="1" si="149"/>
        <v>#VALUE!</v>
      </c>
      <c r="P2282" s="80"/>
      <c r="Q2282" s="80"/>
      <c r="R2282" s="80"/>
      <c r="S2282" s="80"/>
    </row>
    <row r="2283" spans="1:19">
      <c r="A2283" s="34">
        <v>2346</v>
      </c>
      <c r="B2283" s="7"/>
      <c r="C2283" s="7"/>
      <c r="D2283" s="7" t="str">
        <f t="shared" si="146"/>
        <v/>
      </c>
      <c r="E2283" s="7"/>
      <c r="F2283" s="19" t="str">
        <f t="shared" si="147"/>
        <v/>
      </c>
      <c r="G2283" s="39"/>
      <c r="H2283" s="7" t="str">
        <f t="shared" si="148"/>
        <v>空</v>
      </c>
      <c r="I2283" s="23"/>
      <c r="J2283" s="21"/>
      <c r="K2283" s="7"/>
      <c r="L2283" s="7"/>
      <c r="M2283" s="9"/>
      <c r="N2283" s="68"/>
      <c r="O2283" s="18" t="e">
        <f t="shared" ca="1" si="149"/>
        <v>#VALUE!</v>
      </c>
      <c r="P2283" s="80"/>
      <c r="Q2283" s="80"/>
      <c r="R2283" s="80"/>
      <c r="S2283" s="80"/>
    </row>
    <row r="2284" spans="1:19">
      <c r="A2284" s="34">
        <v>2347</v>
      </c>
      <c r="B2284" s="7"/>
      <c r="C2284" s="7"/>
      <c r="D2284" s="7" t="str">
        <f t="shared" si="146"/>
        <v/>
      </c>
      <c r="E2284" s="7"/>
      <c r="F2284" s="19" t="str">
        <f t="shared" si="147"/>
        <v/>
      </c>
      <c r="G2284" s="39"/>
      <c r="H2284" s="7" t="str">
        <f t="shared" si="148"/>
        <v>空</v>
      </c>
      <c r="I2284" s="23"/>
      <c r="J2284" s="21"/>
      <c r="K2284" s="7"/>
      <c r="L2284" s="7"/>
      <c r="M2284" s="9"/>
      <c r="N2284" s="68"/>
      <c r="O2284" s="18" t="e">
        <f t="shared" ca="1" si="149"/>
        <v>#VALUE!</v>
      </c>
      <c r="P2284" s="80"/>
      <c r="Q2284" s="80"/>
      <c r="R2284" s="80"/>
      <c r="S2284" s="80"/>
    </row>
    <row r="2285" spans="1:19">
      <c r="A2285" s="34">
        <v>2348</v>
      </c>
      <c r="B2285" s="7"/>
      <c r="C2285" s="7"/>
      <c r="D2285" s="7" t="str">
        <f t="shared" si="146"/>
        <v/>
      </c>
      <c r="E2285" s="7"/>
      <c r="F2285" s="19" t="str">
        <f t="shared" si="147"/>
        <v/>
      </c>
      <c r="G2285" s="39"/>
      <c r="H2285" s="7" t="str">
        <f t="shared" si="148"/>
        <v>空</v>
      </c>
      <c r="I2285" s="23"/>
      <c r="J2285" s="21"/>
      <c r="K2285" s="7"/>
      <c r="L2285" s="7"/>
      <c r="M2285" s="9"/>
      <c r="N2285" s="68"/>
      <c r="O2285" s="18" t="e">
        <f t="shared" ca="1" si="149"/>
        <v>#VALUE!</v>
      </c>
      <c r="P2285" s="80"/>
      <c r="Q2285" s="80"/>
      <c r="R2285" s="80"/>
      <c r="S2285" s="80"/>
    </row>
    <row r="2286" spans="1:19">
      <c r="A2286" s="34">
        <v>2349</v>
      </c>
      <c r="B2286" s="7"/>
      <c r="C2286" s="7"/>
      <c r="D2286" s="7" t="str">
        <f t="shared" si="146"/>
        <v/>
      </c>
      <c r="E2286" s="7"/>
      <c r="F2286" s="19" t="str">
        <f t="shared" si="147"/>
        <v/>
      </c>
      <c r="G2286" s="39"/>
      <c r="H2286" s="7" t="str">
        <f t="shared" si="148"/>
        <v>空</v>
      </c>
      <c r="I2286" s="23"/>
      <c r="J2286" s="21"/>
      <c r="K2286" s="7"/>
      <c r="L2286" s="7"/>
      <c r="M2286" s="9"/>
      <c r="N2286" s="68"/>
      <c r="O2286" s="18" t="e">
        <f t="shared" ca="1" si="149"/>
        <v>#VALUE!</v>
      </c>
      <c r="P2286" s="80"/>
      <c r="Q2286" s="80"/>
      <c r="R2286" s="80"/>
      <c r="S2286" s="80"/>
    </row>
    <row r="2287" spans="1:19">
      <c r="A2287" s="34">
        <v>2350</v>
      </c>
      <c r="B2287" s="7"/>
      <c r="C2287" s="7"/>
      <c r="D2287" s="7" t="str">
        <f t="shared" si="146"/>
        <v/>
      </c>
      <c r="E2287" s="7"/>
      <c r="F2287" s="19" t="str">
        <f t="shared" si="147"/>
        <v/>
      </c>
      <c r="G2287" s="39"/>
      <c r="H2287" s="7" t="str">
        <f t="shared" si="148"/>
        <v>空</v>
      </c>
      <c r="I2287" s="23"/>
      <c r="J2287" s="21"/>
      <c r="K2287" s="7"/>
      <c r="L2287" s="7"/>
      <c r="M2287" s="9"/>
      <c r="N2287" s="68"/>
      <c r="O2287" s="18" t="e">
        <f t="shared" ca="1" si="149"/>
        <v>#VALUE!</v>
      </c>
      <c r="P2287" s="80"/>
      <c r="Q2287" s="80"/>
      <c r="R2287" s="80"/>
      <c r="S2287" s="80"/>
    </row>
    <row r="2288" spans="1:19">
      <c r="A2288" s="34">
        <v>2351</v>
      </c>
      <c r="B2288" s="7"/>
      <c r="C2288" s="7"/>
      <c r="D2288" s="7" t="str">
        <f t="shared" si="146"/>
        <v/>
      </c>
      <c r="E2288" s="7"/>
      <c r="F2288" s="19" t="str">
        <f t="shared" si="147"/>
        <v/>
      </c>
      <c r="G2288" s="39"/>
      <c r="H2288" s="7" t="str">
        <f t="shared" si="148"/>
        <v>空</v>
      </c>
      <c r="I2288" s="23"/>
      <c r="J2288" s="21"/>
      <c r="K2288" s="7"/>
      <c r="L2288" s="7"/>
      <c r="M2288" s="9"/>
      <c r="N2288" s="68"/>
      <c r="O2288" s="18" t="e">
        <f t="shared" ca="1" si="149"/>
        <v>#VALUE!</v>
      </c>
      <c r="P2288" s="80"/>
      <c r="Q2288" s="80"/>
      <c r="R2288" s="80"/>
      <c r="S2288" s="80"/>
    </row>
    <row r="2289" spans="1:19">
      <c r="A2289" s="34">
        <v>2352</v>
      </c>
      <c r="B2289" s="7"/>
      <c r="C2289" s="7"/>
      <c r="D2289" s="7" t="str">
        <f t="shared" si="146"/>
        <v/>
      </c>
      <c r="E2289" s="7"/>
      <c r="F2289" s="19" t="str">
        <f t="shared" si="147"/>
        <v/>
      </c>
      <c r="G2289" s="39"/>
      <c r="H2289" s="7" t="str">
        <f t="shared" si="148"/>
        <v>空</v>
      </c>
      <c r="I2289" s="23"/>
      <c r="J2289" s="21"/>
      <c r="K2289" s="7"/>
      <c r="L2289" s="7"/>
      <c r="M2289" s="9"/>
      <c r="N2289" s="68"/>
      <c r="O2289" s="18" t="e">
        <f t="shared" ca="1" si="149"/>
        <v>#VALUE!</v>
      </c>
      <c r="P2289" s="80"/>
      <c r="Q2289" s="80"/>
      <c r="R2289" s="80"/>
      <c r="S2289" s="80"/>
    </row>
    <row r="2290" spans="1:19">
      <c r="A2290" s="34">
        <v>2353</v>
      </c>
      <c r="B2290" s="7"/>
      <c r="C2290" s="7"/>
      <c r="D2290" s="7" t="str">
        <f t="shared" si="146"/>
        <v/>
      </c>
      <c r="E2290" s="7"/>
      <c r="F2290" s="19" t="str">
        <f t="shared" si="147"/>
        <v/>
      </c>
      <c r="G2290" s="39"/>
      <c r="H2290" s="7" t="str">
        <f t="shared" si="148"/>
        <v>空</v>
      </c>
      <c r="I2290" s="23"/>
      <c r="J2290" s="21"/>
      <c r="K2290" s="7"/>
      <c r="L2290" s="7"/>
      <c r="M2290" s="9"/>
      <c r="N2290" s="68"/>
      <c r="O2290" s="18" t="e">
        <f t="shared" ca="1" si="149"/>
        <v>#VALUE!</v>
      </c>
      <c r="P2290" s="80"/>
      <c r="Q2290" s="80"/>
      <c r="R2290" s="80"/>
      <c r="S2290" s="80"/>
    </row>
    <row r="2291" spans="1:19">
      <c r="A2291" s="34">
        <v>2354</v>
      </c>
      <c r="B2291" s="7"/>
      <c r="C2291" s="7"/>
      <c r="D2291" s="7" t="str">
        <f t="shared" si="146"/>
        <v/>
      </c>
      <c r="E2291" s="7"/>
      <c r="F2291" s="19" t="str">
        <f t="shared" si="147"/>
        <v/>
      </c>
      <c r="G2291" s="39"/>
      <c r="H2291" s="7" t="str">
        <f t="shared" si="148"/>
        <v>空</v>
      </c>
      <c r="I2291" s="23"/>
      <c r="J2291" s="21"/>
      <c r="K2291" s="7"/>
      <c r="L2291" s="7"/>
      <c r="M2291" s="9"/>
      <c r="N2291" s="68"/>
      <c r="O2291" s="18" t="e">
        <f t="shared" ca="1" si="149"/>
        <v>#VALUE!</v>
      </c>
      <c r="P2291" s="80"/>
      <c r="Q2291" s="80"/>
      <c r="R2291" s="80"/>
      <c r="S2291" s="80"/>
    </row>
    <row r="2292" spans="1:19">
      <c r="A2292" s="34">
        <v>2355</v>
      </c>
      <c r="B2292" s="7"/>
      <c r="C2292" s="7"/>
      <c r="D2292" s="7" t="str">
        <f t="shared" si="146"/>
        <v/>
      </c>
      <c r="E2292" s="7"/>
      <c r="F2292" s="19" t="str">
        <f t="shared" si="147"/>
        <v/>
      </c>
      <c r="G2292" s="39"/>
      <c r="H2292" s="7" t="str">
        <f t="shared" si="148"/>
        <v>空</v>
      </c>
      <c r="I2292" s="23"/>
      <c r="J2292" s="21"/>
      <c r="K2292" s="7"/>
      <c r="L2292" s="7"/>
      <c r="M2292" s="9"/>
      <c r="N2292" s="68"/>
      <c r="O2292" s="18" t="e">
        <f t="shared" ca="1" si="149"/>
        <v>#VALUE!</v>
      </c>
      <c r="P2292" s="80"/>
      <c r="Q2292" s="80"/>
      <c r="R2292" s="80"/>
      <c r="S2292" s="80"/>
    </row>
    <row r="2293" spans="1:19">
      <c r="A2293" s="34">
        <v>2356</v>
      </c>
      <c r="B2293" s="7"/>
      <c r="C2293" s="7"/>
      <c r="D2293" s="7" t="str">
        <f t="shared" si="146"/>
        <v/>
      </c>
      <c r="E2293" s="7"/>
      <c r="F2293" s="19" t="str">
        <f t="shared" si="147"/>
        <v/>
      </c>
      <c r="G2293" s="39"/>
      <c r="H2293" s="7" t="str">
        <f t="shared" si="148"/>
        <v>空</v>
      </c>
      <c r="I2293" s="23"/>
      <c r="J2293" s="21"/>
      <c r="K2293" s="7"/>
      <c r="L2293" s="7"/>
      <c r="M2293" s="9"/>
      <c r="N2293" s="68"/>
      <c r="O2293" s="18" t="e">
        <f t="shared" ca="1" si="149"/>
        <v>#VALUE!</v>
      </c>
      <c r="P2293" s="80"/>
      <c r="Q2293" s="80"/>
      <c r="R2293" s="80"/>
      <c r="S2293" s="80"/>
    </row>
    <row r="2294" spans="1:19">
      <c r="A2294" s="34">
        <v>2357</v>
      </c>
      <c r="B2294" s="7"/>
      <c r="C2294" s="7"/>
      <c r="D2294" s="7" t="str">
        <f t="shared" si="146"/>
        <v/>
      </c>
      <c r="E2294" s="7"/>
      <c r="F2294" s="19" t="str">
        <f t="shared" si="147"/>
        <v/>
      </c>
      <c r="G2294" s="39"/>
      <c r="H2294" s="7" t="str">
        <f t="shared" si="148"/>
        <v>空</v>
      </c>
      <c r="I2294" s="23"/>
      <c r="J2294" s="21"/>
      <c r="K2294" s="7"/>
      <c r="L2294" s="7"/>
      <c r="M2294" s="9"/>
      <c r="N2294" s="68"/>
      <c r="O2294" s="18" t="e">
        <f t="shared" ca="1" si="149"/>
        <v>#VALUE!</v>
      </c>
      <c r="P2294" s="80"/>
      <c r="Q2294" s="80"/>
      <c r="R2294" s="80"/>
      <c r="S2294" s="80"/>
    </row>
    <row r="2295" spans="1:19">
      <c r="A2295" s="34">
        <v>2358</v>
      </c>
      <c r="B2295" s="7"/>
      <c r="C2295" s="7"/>
      <c r="D2295" s="7" t="str">
        <f t="shared" si="146"/>
        <v/>
      </c>
      <c r="E2295" s="7"/>
      <c r="F2295" s="19" t="str">
        <f t="shared" si="147"/>
        <v/>
      </c>
      <c r="G2295" s="39"/>
      <c r="H2295" s="7" t="str">
        <f t="shared" si="148"/>
        <v>空</v>
      </c>
      <c r="I2295" s="23"/>
      <c r="J2295" s="21"/>
      <c r="K2295" s="7"/>
      <c r="L2295" s="7"/>
      <c r="M2295" s="9"/>
      <c r="N2295" s="68"/>
      <c r="O2295" s="18" t="e">
        <f t="shared" ca="1" si="149"/>
        <v>#VALUE!</v>
      </c>
      <c r="P2295" s="80"/>
      <c r="Q2295" s="80"/>
      <c r="R2295" s="80"/>
      <c r="S2295" s="80"/>
    </row>
    <row r="2296" spans="1:19">
      <c r="A2296" s="34">
        <v>2359</v>
      </c>
      <c r="B2296" s="7"/>
      <c r="C2296" s="7"/>
      <c r="D2296" s="7" t="str">
        <f t="shared" si="146"/>
        <v/>
      </c>
      <c r="E2296" s="7"/>
      <c r="F2296" s="19" t="str">
        <f t="shared" si="147"/>
        <v/>
      </c>
      <c r="G2296" s="39"/>
      <c r="H2296" s="7" t="str">
        <f t="shared" si="148"/>
        <v>空</v>
      </c>
      <c r="I2296" s="23"/>
      <c r="J2296" s="21"/>
      <c r="K2296" s="7"/>
      <c r="L2296" s="7"/>
      <c r="M2296" s="9"/>
      <c r="N2296" s="68"/>
      <c r="O2296" s="18" t="e">
        <f t="shared" ca="1" si="149"/>
        <v>#VALUE!</v>
      </c>
      <c r="P2296" s="80"/>
      <c r="Q2296" s="80"/>
      <c r="R2296" s="80"/>
      <c r="S2296" s="80"/>
    </row>
    <row r="2297" spans="1:19">
      <c r="A2297" s="34">
        <v>2360</v>
      </c>
      <c r="B2297" s="7"/>
      <c r="C2297" s="7"/>
      <c r="D2297" s="7" t="str">
        <f t="shared" si="146"/>
        <v/>
      </c>
      <c r="E2297" s="7"/>
      <c r="F2297" s="19" t="str">
        <f t="shared" si="147"/>
        <v/>
      </c>
      <c r="G2297" s="39"/>
      <c r="H2297" s="7" t="str">
        <f t="shared" si="148"/>
        <v>空</v>
      </c>
      <c r="I2297" s="23"/>
      <c r="J2297" s="21"/>
      <c r="K2297" s="7"/>
      <c r="L2297" s="7"/>
      <c r="M2297" s="9"/>
      <c r="N2297" s="68"/>
      <c r="O2297" s="18" t="e">
        <f t="shared" ca="1" si="149"/>
        <v>#VALUE!</v>
      </c>
      <c r="P2297" s="80"/>
      <c r="Q2297" s="80"/>
      <c r="R2297" s="80"/>
      <c r="S2297" s="80"/>
    </row>
    <row r="2298" spans="1:19">
      <c r="A2298" s="34">
        <v>2361</v>
      </c>
      <c r="B2298" s="7"/>
      <c r="C2298" s="7"/>
      <c r="D2298" s="7" t="str">
        <f t="shared" si="146"/>
        <v/>
      </c>
      <c r="E2298" s="7"/>
      <c r="F2298" s="19" t="str">
        <f t="shared" si="147"/>
        <v/>
      </c>
      <c r="G2298" s="39"/>
      <c r="H2298" s="7" t="str">
        <f t="shared" si="148"/>
        <v>空</v>
      </c>
      <c r="I2298" s="23"/>
      <c r="J2298" s="21"/>
      <c r="K2298" s="7"/>
      <c r="L2298" s="7"/>
      <c r="M2298" s="9"/>
      <c r="N2298" s="68"/>
      <c r="O2298" s="18" t="e">
        <f t="shared" ca="1" si="149"/>
        <v>#VALUE!</v>
      </c>
      <c r="P2298" s="80"/>
      <c r="Q2298" s="80"/>
      <c r="R2298" s="80"/>
      <c r="S2298" s="80"/>
    </row>
    <row r="2299" spans="1:19">
      <c r="A2299" s="34">
        <v>2362</v>
      </c>
      <c r="B2299" s="7"/>
      <c r="C2299" s="7"/>
      <c r="D2299" s="7" t="str">
        <f t="shared" si="146"/>
        <v/>
      </c>
      <c r="E2299" s="7"/>
      <c r="F2299" s="19" t="str">
        <f t="shared" si="147"/>
        <v/>
      </c>
      <c r="G2299" s="39"/>
      <c r="H2299" s="7" t="str">
        <f t="shared" si="148"/>
        <v>空</v>
      </c>
      <c r="I2299" s="23"/>
      <c r="J2299" s="21"/>
      <c r="K2299" s="7"/>
      <c r="L2299" s="7"/>
      <c r="M2299" s="9"/>
      <c r="N2299" s="68"/>
      <c r="O2299" s="18" t="e">
        <f t="shared" ca="1" si="149"/>
        <v>#VALUE!</v>
      </c>
      <c r="P2299" s="80"/>
      <c r="Q2299" s="80"/>
      <c r="R2299" s="80"/>
      <c r="S2299" s="80"/>
    </row>
    <row r="2300" spans="1:19">
      <c r="A2300" s="34">
        <v>2363</v>
      </c>
      <c r="B2300" s="7"/>
      <c r="C2300" s="7"/>
      <c r="D2300" s="7" t="str">
        <f t="shared" si="146"/>
        <v/>
      </c>
      <c r="E2300" s="7"/>
      <c r="F2300" s="19" t="str">
        <f t="shared" si="147"/>
        <v/>
      </c>
      <c r="G2300" s="39"/>
      <c r="H2300" s="7" t="str">
        <f t="shared" si="148"/>
        <v>空</v>
      </c>
      <c r="I2300" s="23"/>
      <c r="J2300" s="21"/>
      <c r="K2300" s="7"/>
      <c r="L2300" s="7"/>
      <c r="M2300" s="9"/>
      <c r="N2300" s="68"/>
      <c r="O2300" s="18" t="e">
        <f t="shared" ca="1" si="149"/>
        <v>#VALUE!</v>
      </c>
      <c r="P2300" s="80"/>
      <c r="Q2300" s="80"/>
      <c r="R2300" s="80"/>
      <c r="S2300" s="80"/>
    </row>
    <row r="2301" spans="1:19">
      <c r="A2301" s="34">
        <v>2364</v>
      </c>
      <c r="B2301" s="7"/>
      <c r="C2301" s="7"/>
      <c r="D2301" s="7" t="str">
        <f t="shared" si="146"/>
        <v/>
      </c>
      <c r="E2301" s="7"/>
      <c r="F2301" s="19" t="str">
        <f t="shared" si="147"/>
        <v/>
      </c>
      <c r="G2301" s="39"/>
      <c r="H2301" s="7" t="str">
        <f t="shared" si="148"/>
        <v>空</v>
      </c>
      <c r="I2301" s="23"/>
      <c r="J2301" s="21"/>
      <c r="K2301" s="7"/>
      <c r="L2301" s="7"/>
      <c r="M2301" s="9"/>
      <c r="N2301" s="68"/>
      <c r="O2301" s="18" t="e">
        <f t="shared" ca="1" si="149"/>
        <v>#VALUE!</v>
      </c>
      <c r="P2301" s="80"/>
      <c r="Q2301" s="80"/>
      <c r="R2301" s="80"/>
      <c r="S2301" s="80"/>
    </row>
    <row r="2302" spans="1:19">
      <c r="A2302" s="34">
        <v>2365</v>
      </c>
      <c r="B2302" s="7"/>
      <c r="C2302" s="7"/>
      <c r="D2302" s="7" t="str">
        <f t="shared" si="146"/>
        <v/>
      </c>
      <c r="E2302" s="7"/>
      <c r="F2302" s="19" t="str">
        <f t="shared" si="147"/>
        <v/>
      </c>
      <c r="G2302" s="39"/>
      <c r="H2302" s="7" t="str">
        <f t="shared" si="148"/>
        <v>空</v>
      </c>
      <c r="I2302" s="23"/>
      <c r="J2302" s="21"/>
      <c r="K2302" s="7"/>
      <c r="L2302" s="7"/>
      <c r="M2302" s="9"/>
      <c r="N2302" s="68"/>
      <c r="O2302" s="18" t="e">
        <f t="shared" ca="1" si="149"/>
        <v>#VALUE!</v>
      </c>
      <c r="P2302" s="80"/>
      <c r="Q2302" s="80"/>
      <c r="R2302" s="80"/>
      <c r="S2302" s="80"/>
    </row>
    <row r="2303" spans="1:19">
      <c r="A2303" s="34">
        <v>2366</v>
      </c>
      <c r="B2303" s="7"/>
      <c r="C2303" s="7"/>
      <c r="D2303" s="7" t="str">
        <f t="shared" si="146"/>
        <v/>
      </c>
      <c r="E2303" s="7"/>
      <c r="F2303" s="19" t="str">
        <f t="shared" si="147"/>
        <v/>
      </c>
      <c r="G2303" s="39"/>
      <c r="H2303" s="7" t="str">
        <f t="shared" si="148"/>
        <v>空</v>
      </c>
      <c r="I2303" s="23"/>
      <c r="J2303" s="21"/>
      <c r="K2303" s="7"/>
      <c r="L2303" s="7"/>
      <c r="M2303" s="9"/>
      <c r="N2303" s="68"/>
      <c r="O2303" s="18" t="e">
        <f t="shared" ca="1" si="149"/>
        <v>#VALUE!</v>
      </c>
      <c r="P2303" s="80"/>
      <c r="Q2303" s="80"/>
      <c r="R2303" s="80"/>
      <c r="S2303" s="80"/>
    </row>
    <row r="2304" spans="1:19">
      <c r="A2304" s="34">
        <v>2367</v>
      </c>
      <c r="B2304" s="7"/>
      <c r="C2304" s="7"/>
      <c r="D2304" s="7" t="str">
        <f t="shared" si="146"/>
        <v/>
      </c>
      <c r="E2304" s="7"/>
      <c r="F2304" s="19" t="str">
        <f t="shared" si="147"/>
        <v/>
      </c>
      <c r="G2304" s="39"/>
      <c r="H2304" s="7" t="str">
        <f t="shared" si="148"/>
        <v>空</v>
      </c>
      <c r="I2304" s="23"/>
      <c r="J2304" s="21"/>
      <c r="K2304" s="7"/>
      <c r="L2304" s="7"/>
      <c r="M2304" s="9"/>
      <c r="N2304" s="68"/>
      <c r="O2304" s="18" t="e">
        <f t="shared" ca="1" si="149"/>
        <v>#VALUE!</v>
      </c>
      <c r="P2304" s="80"/>
      <c r="Q2304" s="80"/>
      <c r="R2304" s="80"/>
      <c r="S2304" s="80"/>
    </row>
    <row r="2305" spans="1:19">
      <c r="A2305" s="34">
        <v>2368</v>
      </c>
      <c r="B2305" s="7"/>
      <c r="C2305" s="7"/>
      <c r="D2305" s="7" t="str">
        <f t="shared" si="146"/>
        <v/>
      </c>
      <c r="E2305" s="7"/>
      <c r="F2305" s="19" t="str">
        <f t="shared" si="147"/>
        <v/>
      </c>
      <c r="G2305" s="39"/>
      <c r="H2305" s="7" t="str">
        <f t="shared" si="148"/>
        <v>空</v>
      </c>
      <c r="I2305" s="23"/>
      <c r="J2305" s="21"/>
      <c r="K2305" s="7"/>
      <c r="L2305" s="7"/>
      <c r="M2305" s="9"/>
      <c r="N2305" s="68"/>
      <c r="O2305" s="18" t="e">
        <f t="shared" ca="1" si="149"/>
        <v>#VALUE!</v>
      </c>
      <c r="P2305" s="80"/>
      <c r="Q2305" s="80"/>
      <c r="R2305" s="80"/>
      <c r="S2305" s="80"/>
    </row>
    <row r="2306" spans="1:19">
      <c r="A2306" s="34">
        <v>2369</v>
      </c>
      <c r="B2306" s="7"/>
      <c r="C2306" s="7"/>
      <c r="D2306" s="7" t="str">
        <f t="shared" si="146"/>
        <v/>
      </c>
      <c r="E2306" s="7"/>
      <c r="F2306" s="19" t="str">
        <f t="shared" si="147"/>
        <v/>
      </c>
      <c r="G2306" s="39"/>
      <c r="H2306" s="7" t="str">
        <f t="shared" si="148"/>
        <v>空</v>
      </c>
      <c r="I2306" s="23"/>
      <c r="J2306" s="21"/>
      <c r="K2306" s="7"/>
      <c r="L2306" s="7"/>
      <c r="M2306" s="9"/>
      <c r="N2306" s="68"/>
      <c r="O2306" s="18" t="e">
        <f t="shared" ca="1" si="149"/>
        <v>#VALUE!</v>
      </c>
      <c r="P2306" s="80"/>
      <c r="Q2306" s="80"/>
      <c r="R2306" s="80"/>
      <c r="S2306" s="80"/>
    </row>
    <row r="2307" spans="1:19">
      <c r="A2307" s="34">
        <v>2370</v>
      </c>
      <c r="B2307" s="7"/>
      <c r="C2307" s="7"/>
      <c r="D2307" s="7" t="str">
        <f t="shared" si="146"/>
        <v/>
      </c>
      <c r="E2307" s="7"/>
      <c r="F2307" s="19" t="str">
        <f t="shared" si="147"/>
        <v/>
      </c>
      <c r="G2307" s="39"/>
      <c r="H2307" s="7" t="str">
        <f t="shared" si="148"/>
        <v>空</v>
      </c>
      <c r="I2307" s="23"/>
      <c r="J2307" s="21"/>
      <c r="K2307" s="7"/>
      <c r="L2307" s="7"/>
      <c r="M2307" s="9"/>
      <c r="N2307" s="68"/>
      <c r="O2307" s="18" t="e">
        <f t="shared" ca="1" si="149"/>
        <v>#VALUE!</v>
      </c>
      <c r="P2307" s="80"/>
      <c r="Q2307" s="80"/>
      <c r="R2307" s="80"/>
      <c r="S2307" s="80"/>
    </row>
    <row r="2308" spans="1:19">
      <c r="A2308" s="34">
        <v>2371</v>
      </c>
      <c r="B2308" s="7"/>
      <c r="C2308" s="7"/>
      <c r="D2308" s="7" t="str">
        <f t="shared" si="146"/>
        <v/>
      </c>
      <c r="E2308" s="7"/>
      <c r="F2308" s="19" t="str">
        <f t="shared" si="147"/>
        <v/>
      </c>
      <c r="G2308" s="39"/>
      <c r="H2308" s="7" t="str">
        <f t="shared" si="148"/>
        <v>空</v>
      </c>
      <c r="I2308" s="23"/>
      <c r="J2308" s="21"/>
      <c r="K2308" s="7"/>
      <c r="L2308" s="7"/>
      <c r="M2308" s="9"/>
      <c r="N2308" s="68"/>
      <c r="O2308" s="18" t="e">
        <f t="shared" ca="1" si="149"/>
        <v>#VALUE!</v>
      </c>
      <c r="P2308" s="80"/>
      <c r="Q2308" s="80"/>
      <c r="R2308" s="80"/>
      <c r="S2308" s="80"/>
    </row>
    <row r="2309" spans="1:19">
      <c r="A2309" s="34">
        <v>2372</v>
      </c>
      <c r="B2309" s="7"/>
      <c r="C2309" s="7"/>
      <c r="D2309" s="7" t="str">
        <f t="shared" ref="D2309:D2372" si="150">IF(B2309="","","MSK箱")</f>
        <v/>
      </c>
      <c r="E2309" s="7"/>
      <c r="F2309" s="19" t="str">
        <f t="shared" ref="F2309:F2372" si="151">IF(ISNONTEXT(B2309),"","请输入日期")</f>
        <v/>
      </c>
      <c r="G2309" s="39"/>
      <c r="H2309" s="7" t="str">
        <f t="shared" ref="H2309:H2372" si="152">IF(I2309="","空","重")</f>
        <v>空</v>
      </c>
      <c r="I2309" s="23"/>
      <c r="J2309" s="21"/>
      <c r="K2309" s="7"/>
      <c r="L2309" s="7"/>
      <c r="M2309" s="9"/>
      <c r="N2309" s="68"/>
      <c r="O2309" s="18" t="e">
        <f t="shared" ref="O2309:O2372" ca="1" si="153">IF(ISNONTEXT(J2309),DATEDIF(F2309,TODAY(),"d")&amp;"天","出场")</f>
        <v>#VALUE!</v>
      </c>
      <c r="P2309" s="80"/>
      <c r="Q2309" s="80"/>
      <c r="R2309" s="80"/>
      <c r="S2309" s="80"/>
    </row>
    <row r="2310" spans="1:19">
      <c r="A2310" s="34">
        <v>2373</v>
      </c>
      <c r="B2310" s="7"/>
      <c r="C2310" s="7"/>
      <c r="D2310" s="7" t="str">
        <f t="shared" si="150"/>
        <v/>
      </c>
      <c r="E2310" s="7"/>
      <c r="F2310" s="19" t="str">
        <f t="shared" si="151"/>
        <v/>
      </c>
      <c r="G2310" s="39"/>
      <c r="H2310" s="7" t="str">
        <f t="shared" si="152"/>
        <v>空</v>
      </c>
      <c r="I2310" s="23"/>
      <c r="J2310" s="21"/>
      <c r="K2310" s="7"/>
      <c r="L2310" s="7"/>
      <c r="M2310" s="9"/>
      <c r="N2310" s="68"/>
      <c r="O2310" s="18" t="e">
        <f t="shared" ca="1" si="153"/>
        <v>#VALUE!</v>
      </c>
      <c r="P2310" s="80"/>
      <c r="Q2310" s="80"/>
      <c r="R2310" s="80"/>
      <c r="S2310" s="80"/>
    </row>
    <row r="2311" spans="1:19">
      <c r="A2311" s="34">
        <v>2374</v>
      </c>
      <c r="B2311" s="7"/>
      <c r="C2311" s="7"/>
      <c r="D2311" s="7" t="str">
        <f t="shared" si="150"/>
        <v/>
      </c>
      <c r="E2311" s="7"/>
      <c r="F2311" s="19" t="str">
        <f t="shared" si="151"/>
        <v/>
      </c>
      <c r="G2311" s="39"/>
      <c r="H2311" s="7" t="str">
        <f t="shared" si="152"/>
        <v>空</v>
      </c>
      <c r="I2311" s="23"/>
      <c r="J2311" s="21"/>
      <c r="K2311" s="7"/>
      <c r="L2311" s="7"/>
      <c r="M2311" s="9"/>
      <c r="N2311" s="68"/>
      <c r="O2311" s="18" t="e">
        <f t="shared" ca="1" si="153"/>
        <v>#VALUE!</v>
      </c>
      <c r="P2311" s="80"/>
      <c r="Q2311" s="80"/>
      <c r="R2311" s="80"/>
      <c r="S2311" s="80"/>
    </row>
    <row r="2312" spans="1:19">
      <c r="A2312" s="34">
        <v>2375</v>
      </c>
      <c r="B2312" s="7"/>
      <c r="C2312" s="7"/>
      <c r="D2312" s="7" t="str">
        <f t="shared" si="150"/>
        <v/>
      </c>
      <c r="E2312" s="7"/>
      <c r="F2312" s="19" t="str">
        <f t="shared" si="151"/>
        <v/>
      </c>
      <c r="G2312" s="39"/>
      <c r="H2312" s="7" t="str">
        <f t="shared" si="152"/>
        <v>空</v>
      </c>
      <c r="I2312" s="23"/>
      <c r="J2312" s="21"/>
      <c r="K2312" s="7"/>
      <c r="L2312" s="7"/>
      <c r="M2312" s="9"/>
      <c r="N2312" s="68"/>
      <c r="O2312" s="18" t="e">
        <f t="shared" ca="1" si="153"/>
        <v>#VALUE!</v>
      </c>
      <c r="P2312" s="80"/>
      <c r="Q2312" s="80"/>
      <c r="R2312" s="80"/>
      <c r="S2312" s="80"/>
    </row>
    <row r="2313" spans="1:19">
      <c r="A2313" s="34">
        <v>2376</v>
      </c>
      <c r="B2313" s="7"/>
      <c r="C2313" s="7"/>
      <c r="D2313" s="7" t="str">
        <f t="shared" si="150"/>
        <v/>
      </c>
      <c r="E2313" s="7"/>
      <c r="F2313" s="19" t="str">
        <f t="shared" si="151"/>
        <v/>
      </c>
      <c r="G2313" s="39"/>
      <c r="H2313" s="7" t="str">
        <f t="shared" si="152"/>
        <v>空</v>
      </c>
      <c r="I2313" s="23"/>
      <c r="J2313" s="21"/>
      <c r="K2313" s="7"/>
      <c r="L2313" s="7"/>
      <c r="M2313" s="9"/>
      <c r="N2313" s="68"/>
      <c r="O2313" s="18" t="e">
        <f t="shared" ca="1" si="153"/>
        <v>#VALUE!</v>
      </c>
      <c r="P2313" s="80"/>
      <c r="Q2313" s="80"/>
      <c r="R2313" s="80"/>
      <c r="S2313" s="80"/>
    </row>
    <row r="2314" spans="1:19">
      <c r="A2314" s="34">
        <v>2377</v>
      </c>
      <c r="B2314" s="7"/>
      <c r="C2314" s="7"/>
      <c r="D2314" s="7" t="str">
        <f t="shared" si="150"/>
        <v/>
      </c>
      <c r="E2314" s="7"/>
      <c r="F2314" s="19" t="str">
        <f t="shared" si="151"/>
        <v/>
      </c>
      <c r="G2314" s="39"/>
      <c r="H2314" s="7" t="str">
        <f t="shared" si="152"/>
        <v>空</v>
      </c>
      <c r="I2314" s="23"/>
      <c r="J2314" s="21"/>
      <c r="K2314" s="7"/>
      <c r="L2314" s="7"/>
      <c r="M2314" s="9"/>
      <c r="N2314" s="68"/>
      <c r="O2314" s="18" t="e">
        <f t="shared" ca="1" si="153"/>
        <v>#VALUE!</v>
      </c>
      <c r="P2314" s="80"/>
      <c r="Q2314" s="80"/>
      <c r="R2314" s="80"/>
      <c r="S2314" s="80"/>
    </row>
    <row r="2315" spans="1:19">
      <c r="A2315" s="34">
        <v>2378</v>
      </c>
      <c r="B2315" s="7"/>
      <c r="C2315" s="7"/>
      <c r="D2315" s="7" t="str">
        <f t="shared" si="150"/>
        <v/>
      </c>
      <c r="E2315" s="7"/>
      <c r="F2315" s="19" t="str">
        <f t="shared" si="151"/>
        <v/>
      </c>
      <c r="G2315" s="39"/>
      <c r="H2315" s="7" t="str">
        <f t="shared" si="152"/>
        <v>空</v>
      </c>
      <c r="I2315" s="23"/>
      <c r="J2315" s="21"/>
      <c r="K2315" s="7"/>
      <c r="L2315" s="7"/>
      <c r="M2315" s="9"/>
      <c r="N2315" s="68"/>
      <c r="O2315" s="18" t="e">
        <f t="shared" ca="1" si="153"/>
        <v>#VALUE!</v>
      </c>
      <c r="P2315" s="80"/>
      <c r="Q2315" s="80"/>
      <c r="R2315" s="80"/>
      <c r="S2315" s="80"/>
    </row>
    <row r="2316" spans="1:19">
      <c r="A2316" s="34">
        <v>2379</v>
      </c>
      <c r="B2316" s="7"/>
      <c r="C2316" s="7"/>
      <c r="D2316" s="7" t="str">
        <f t="shared" si="150"/>
        <v/>
      </c>
      <c r="E2316" s="7"/>
      <c r="F2316" s="19" t="str">
        <f t="shared" si="151"/>
        <v/>
      </c>
      <c r="G2316" s="39"/>
      <c r="H2316" s="7" t="str">
        <f t="shared" si="152"/>
        <v>空</v>
      </c>
      <c r="I2316" s="23"/>
      <c r="J2316" s="21"/>
      <c r="K2316" s="7"/>
      <c r="L2316" s="7"/>
      <c r="M2316" s="9"/>
      <c r="N2316" s="68"/>
      <c r="O2316" s="18" t="e">
        <f t="shared" ca="1" si="153"/>
        <v>#VALUE!</v>
      </c>
      <c r="P2316" s="80"/>
      <c r="Q2316" s="80"/>
      <c r="R2316" s="80"/>
      <c r="S2316" s="80"/>
    </row>
    <row r="2317" spans="1:19">
      <c r="A2317" s="34">
        <v>2380</v>
      </c>
      <c r="B2317" s="7"/>
      <c r="C2317" s="7"/>
      <c r="D2317" s="7" t="str">
        <f t="shared" si="150"/>
        <v/>
      </c>
      <c r="E2317" s="7"/>
      <c r="F2317" s="19" t="str">
        <f t="shared" si="151"/>
        <v/>
      </c>
      <c r="G2317" s="39"/>
      <c r="H2317" s="7" t="str">
        <f t="shared" si="152"/>
        <v>空</v>
      </c>
      <c r="I2317" s="23"/>
      <c r="J2317" s="21"/>
      <c r="K2317" s="7"/>
      <c r="L2317" s="7"/>
      <c r="M2317" s="9"/>
      <c r="N2317" s="68"/>
      <c r="O2317" s="18" t="e">
        <f t="shared" ca="1" si="153"/>
        <v>#VALUE!</v>
      </c>
      <c r="P2317" s="80"/>
      <c r="Q2317" s="80"/>
      <c r="R2317" s="80"/>
      <c r="S2317" s="80"/>
    </row>
    <row r="2318" spans="1:19">
      <c r="A2318" s="34">
        <v>2381</v>
      </c>
      <c r="B2318" s="7"/>
      <c r="C2318" s="7"/>
      <c r="D2318" s="7" t="str">
        <f t="shared" si="150"/>
        <v/>
      </c>
      <c r="E2318" s="7"/>
      <c r="F2318" s="19" t="str">
        <f t="shared" si="151"/>
        <v/>
      </c>
      <c r="G2318" s="39"/>
      <c r="H2318" s="7" t="str">
        <f t="shared" si="152"/>
        <v>空</v>
      </c>
      <c r="I2318" s="23"/>
      <c r="J2318" s="21"/>
      <c r="K2318" s="7"/>
      <c r="L2318" s="7"/>
      <c r="M2318" s="9"/>
      <c r="N2318" s="68"/>
      <c r="O2318" s="18" t="e">
        <f t="shared" ca="1" si="153"/>
        <v>#VALUE!</v>
      </c>
      <c r="P2318" s="80"/>
      <c r="Q2318" s="80"/>
      <c r="R2318" s="80"/>
      <c r="S2318" s="80"/>
    </row>
    <row r="2319" spans="1:19">
      <c r="A2319" s="34">
        <v>2382</v>
      </c>
      <c r="B2319" s="7"/>
      <c r="C2319" s="7"/>
      <c r="D2319" s="7" t="str">
        <f t="shared" si="150"/>
        <v/>
      </c>
      <c r="E2319" s="7"/>
      <c r="F2319" s="19" t="str">
        <f t="shared" si="151"/>
        <v/>
      </c>
      <c r="G2319" s="39"/>
      <c r="H2319" s="7" t="str">
        <f t="shared" si="152"/>
        <v>空</v>
      </c>
      <c r="I2319" s="23"/>
      <c r="J2319" s="21"/>
      <c r="K2319" s="7"/>
      <c r="L2319" s="7"/>
      <c r="M2319" s="9"/>
      <c r="N2319" s="68"/>
      <c r="O2319" s="18" t="e">
        <f t="shared" ca="1" si="153"/>
        <v>#VALUE!</v>
      </c>
      <c r="P2319" s="80"/>
      <c r="Q2319" s="80"/>
      <c r="R2319" s="80"/>
      <c r="S2319" s="80"/>
    </row>
    <row r="2320" spans="1:19">
      <c r="A2320" s="34">
        <v>2383</v>
      </c>
      <c r="B2320" s="7"/>
      <c r="C2320" s="7"/>
      <c r="D2320" s="7" t="str">
        <f t="shared" si="150"/>
        <v/>
      </c>
      <c r="E2320" s="7"/>
      <c r="F2320" s="19" t="str">
        <f t="shared" si="151"/>
        <v/>
      </c>
      <c r="G2320" s="39"/>
      <c r="H2320" s="7" t="str">
        <f t="shared" si="152"/>
        <v>空</v>
      </c>
      <c r="I2320" s="23"/>
      <c r="J2320" s="21"/>
      <c r="K2320" s="7"/>
      <c r="L2320" s="7"/>
      <c r="M2320" s="9"/>
      <c r="N2320" s="68"/>
      <c r="O2320" s="18" t="e">
        <f t="shared" ca="1" si="153"/>
        <v>#VALUE!</v>
      </c>
      <c r="P2320" s="80"/>
      <c r="Q2320" s="80"/>
      <c r="R2320" s="80"/>
      <c r="S2320" s="80"/>
    </row>
    <row r="2321" spans="1:19">
      <c r="A2321" s="34">
        <v>2384</v>
      </c>
      <c r="B2321" s="7"/>
      <c r="C2321" s="7"/>
      <c r="D2321" s="7" t="str">
        <f t="shared" si="150"/>
        <v/>
      </c>
      <c r="E2321" s="7"/>
      <c r="F2321" s="19" t="str">
        <f t="shared" si="151"/>
        <v/>
      </c>
      <c r="G2321" s="39"/>
      <c r="H2321" s="7" t="str">
        <f t="shared" si="152"/>
        <v>空</v>
      </c>
      <c r="I2321" s="23"/>
      <c r="J2321" s="21"/>
      <c r="K2321" s="7"/>
      <c r="L2321" s="7"/>
      <c r="M2321" s="9"/>
      <c r="N2321" s="68"/>
      <c r="O2321" s="18" t="e">
        <f t="shared" ca="1" si="153"/>
        <v>#VALUE!</v>
      </c>
      <c r="P2321" s="80"/>
      <c r="Q2321" s="80"/>
      <c r="R2321" s="80"/>
      <c r="S2321" s="80"/>
    </row>
    <row r="2322" spans="1:19">
      <c r="A2322" s="34">
        <v>2385</v>
      </c>
      <c r="B2322" s="7"/>
      <c r="C2322" s="7"/>
      <c r="D2322" s="7" t="str">
        <f t="shared" si="150"/>
        <v/>
      </c>
      <c r="E2322" s="7"/>
      <c r="F2322" s="19" t="str">
        <f t="shared" si="151"/>
        <v/>
      </c>
      <c r="G2322" s="39"/>
      <c r="H2322" s="7" t="str">
        <f t="shared" si="152"/>
        <v>空</v>
      </c>
      <c r="I2322" s="23"/>
      <c r="J2322" s="21"/>
      <c r="K2322" s="7"/>
      <c r="L2322" s="7"/>
      <c r="M2322" s="9"/>
      <c r="N2322" s="68"/>
      <c r="O2322" s="18" t="e">
        <f t="shared" ca="1" si="153"/>
        <v>#VALUE!</v>
      </c>
      <c r="P2322" s="80"/>
      <c r="Q2322" s="80"/>
      <c r="R2322" s="80"/>
      <c r="S2322" s="80"/>
    </row>
    <row r="2323" spans="1:19">
      <c r="A2323" s="34">
        <v>2386</v>
      </c>
      <c r="B2323" s="7"/>
      <c r="C2323" s="7"/>
      <c r="D2323" s="7" t="str">
        <f t="shared" si="150"/>
        <v/>
      </c>
      <c r="E2323" s="7"/>
      <c r="F2323" s="19" t="str">
        <f t="shared" si="151"/>
        <v/>
      </c>
      <c r="G2323" s="39"/>
      <c r="H2323" s="7" t="str">
        <f t="shared" si="152"/>
        <v>空</v>
      </c>
      <c r="I2323" s="23"/>
      <c r="J2323" s="21"/>
      <c r="K2323" s="7"/>
      <c r="L2323" s="7"/>
      <c r="M2323" s="9"/>
      <c r="N2323" s="68"/>
      <c r="O2323" s="18" t="e">
        <f t="shared" ca="1" si="153"/>
        <v>#VALUE!</v>
      </c>
      <c r="P2323" s="80"/>
      <c r="Q2323" s="80"/>
      <c r="R2323" s="80"/>
      <c r="S2323" s="80"/>
    </row>
    <row r="2324" spans="1:19">
      <c r="A2324" s="34">
        <v>2387</v>
      </c>
      <c r="B2324" s="7"/>
      <c r="C2324" s="7"/>
      <c r="D2324" s="7" t="str">
        <f t="shared" si="150"/>
        <v/>
      </c>
      <c r="E2324" s="7"/>
      <c r="F2324" s="19" t="str">
        <f t="shared" si="151"/>
        <v/>
      </c>
      <c r="G2324" s="39"/>
      <c r="H2324" s="7" t="str">
        <f t="shared" si="152"/>
        <v>空</v>
      </c>
      <c r="I2324" s="23"/>
      <c r="J2324" s="21"/>
      <c r="K2324" s="7"/>
      <c r="L2324" s="7"/>
      <c r="M2324" s="9"/>
      <c r="N2324" s="68"/>
      <c r="O2324" s="18" t="e">
        <f t="shared" ca="1" si="153"/>
        <v>#VALUE!</v>
      </c>
      <c r="P2324" s="80"/>
      <c r="Q2324" s="80"/>
      <c r="R2324" s="80"/>
      <c r="S2324" s="80"/>
    </row>
    <row r="2325" spans="1:19">
      <c r="A2325" s="34">
        <v>2388</v>
      </c>
      <c r="B2325" s="7"/>
      <c r="C2325" s="7"/>
      <c r="D2325" s="7" t="str">
        <f t="shared" si="150"/>
        <v/>
      </c>
      <c r="E2325" s="7"/>
      <c r="F2325" s="19" t="str">
        <f t="shared" si="151"/>
        <v/>
      </c>
      <c r="G2325" s="39"/>
      <c r="H2325" s="7" t="str">
        <f t="shared" si="152"/>
        <v>空</v>
      </c>
      <c r="I2325" s="23"/>
      <c r="J2325" s="21"/>
      <c r="K2325" s="7"/>
      <c r="L2325" s="7"/>
      <c r="M2325" s="9"/>
      <c r="N2325" s="68"/>
      <c r="O2325" s="18" t="e">
        <f t="shared" ca="1" si="153"/>
        <v>#VALUE!</v>
      </c>
      <c r="P2325" s="80"/>
      <c r="Q2325" s="80"/>
      <c r="R2325" s="80"/>
      <c r="S2325" s="80"/>
    </row>
    <row r="2326" spans="1:19">
      <c r="A2326" s="34">
        <v>2389</v>
      </c>
      <c r="B2326" s="7"/>
      <c r="C2326" s="7"/>
      <c r="D2326" s="7" t="str">
        <f t="shared" si="150"/>
        <v/>
      </c>
      <c r="E2326" s="7"/>
      <c r="F2326" s="19" t="str">
        <f t="shared" si="151"/>
        <v/>
      </c>
      <c r="G2326" s="39"/>
      <c r="H2326" s="7" t="str">
        <f t="shared" si="152"/>
        <v>空</v>
      </c>
      <c r="I2326" s="23"/>
      <c r="J2326" s="21"/>
      <c r="K2326" s="7"/>
      <c r="L2326" s="7"/>
      <c r="M2326" s="9"/>
      <c r="N2326" s="68"/>
      <c r="O2326" s="18" t="e">
        <f t="shared" ca="1" si="153"/>
        <v>#VALUE!</v>
      </c>
      <c r="P2326" s="80"/>
      <c r="Q2326" s="80"/>
      <c r="R2326" s="80"/>
      <c r="S2326" s="80"/>
    </row>
    <row r="2327" spans="1:19">
      <c r="A2327" s="34">
        <v>2390</v>
      </c>
      <c r="B2327" s="7"/>
      <c r="C2327" s="7"/>
      <c r="D2327" s="7" t="str">
        <f t="shared" si="150"/>
        <v/>
      </c>
      <c r="E2327" s="7"/>
      <c r="F2327" s="19" t="str">
        <f t="shared" si="151"/>
        <v/>
      </c>
      <c r="G2327" s="39"/>
      <c r="H2327" s="7" t="str">
        <f t="shared" si="152"/>
        <v>空</v>
      </c>
      <c r="I2327" s="23"/>
      <c r="J2327" s="21"/>
      <c r="K2327" s="7"/>
      <c r="L2327" s="7"/>
      <c r="M2327" s="9"/>
      <c r="N2327" s="68"/>
      <c r="O2327" s="18" t="e">
        <f t="shared" ca="1" si="153"/>
        <v>#VALUE!</v>
      </c>
      <c r="P2327" s="80"/>
      <c r="Q2327" s="80"/>
      <c r="R2327" s="80"/>
      <c r="S2327" s="80"/>
    </row>
    <row r="2328" spans="1:19">
      <c r="A2328" s="34">
        <v>2391</v>
      </c>
      <c r="B2328" s="7"/>
      <c r="C2328" s="7"/>
      <c r="D2328" s="7" t="str">
        <f t="shared" si="150"/>
        <v/>
      </c>
      <c r="E2328" s="7"/>
      <c r="F2328" s="19" t="str">
        <f t="shared" si="151"/>
        <v/>
      </c>
      <c r="G2328" s="39"/>
      <c r="H2328" s="7" t="str">
        <f t="shared" si="152"/>
        <v>空</v>
      </c>
      <c r="I2328" s="23"/>
      <c r="J2328" s="21"/>
      <c r="K2328" s="7"/>
      <c r="L2328" s="7"/>
      <c r="M2328" s="9"/>
      <c r="N2328" s="68"/>
      <c r="O2328" s="18" t="e">
        <f t="shared" ca="1" si="153"/>
        <v>#VALUE!</v>
      </c>
      <c r="P2328" s="80"/>
      <c r="Q2328" s="80"/>
      <c r="R2328" s="80"/>
      <c r="S2328" s="80"/>
    </row>
    <row r="2329" spans="1:19">
      <c r="A2329" s="34">
        <v>2392</v>
      </c>
      <c r="B2329" s="7"/>
      <c r="C2329" s="7"/>
      <c r="D2329" s="7" t="str">
        <f t="shared" si="150"/>
        <v/>
      </c>
      <c r="E2329" s="7"/>
      <c r="F2329" s="19" t="str">
        <f t="shared" si="151"/>
        <v/>
      </c>
      <c r="G2329" s="39"/>
      <c r="H2329" s="7" t="str">
        <f t="shared" si="152"/>
        <v>空</v>
      </c>
      <c r="I2329" s="23"/>
      <c r="J2329" s="21"/>
      <c r="K2329" s="7"/>
      <c r="L2329" s="7"/>
      <c r="M2329" s="9"/>
      <c r="N2329" s="68"/>
      <c r="O2329" s="18" t="e">
        <f t="shared" ca="1" si="153"/>
        <v>#VALUE!</v>
      </c>
      <c r="P2329" s="80"/>
      <c r="Q2329" s="80"/>
      <c r="R2329" s="80"/>
      <c r="S2329" s="80"/>
    </row>
    <row r="2330" spans="1:19">
      <c r="A2330" s="34">
        <v>2393</v>
      </c>
      <c r="B2330" s="7"/>
      <c r="C2330" s="7"/>
      <c r="D2330" s="7" t="str">
        <f t="shared" si="150"/>
        <v/>
      </c>
      <c r="E2330" s="7"/>
      <c r="F2330" s="19" t="str">
        <f t="shared" si="151"/>
        <v/>
      </c>
      <c r="G2330" s="39"/>
      <c r="H2330" s="7" t="str">
        <f t="shared" si="152"/>
        <v>空</v>
      </c>
      <c r="I2330" s="23"/>
      <c r="J2330" s="21"/>
      <c r="K2330" s="7"/>
      <c r="L2330" s="7"/>
      <c r="M2330" s="9"/>
      <c r="N2330" s="68"/>
      <c r="O2330" s="18" t="e">
        <f t="shared" ca="1" si="153"/>
        <v>#VALUE!</v>
      </c>
      <c r="P2330" s="80"/>
      <c r="Q2330" s="80"/>
      <c r="R2330" s="80"/>
      <c r="S2330" s="80"/>
    </row>
    <row r="2331" spans="1:19">
      <c r="A2331" s="34">
        <v>2394</v>
      </c>
      <c r="B2331" s="7"/>
      <c r="C2331" s="7"/>
      <c r="D2331" s="7" t="str">
        <f t="shared" si="150"/>
        <v/>
      </c>
      <c r="E2331" s="7"/>
      <c r="F2331" s="19" t="str">
        <f t="shared" si="151"/>
        <v/>
      </c>
      <c r="G2331" s="39"/>
      <c r="H2331" s="7" t="str">
        <f t="shared" si="152"/>
        <v>空</v>
      </c>
      <c r="I2331" s="23"/>
      <c r="J2331" s="21"/>
      <c r="K2331" s="7"/>
      <c r="L2331" s="7"/>
      <c r="M2331" s="9"/>
      <c r="N2331" s="68"/>
      <c r="O2331" s="18" t="e">
        <f t="shared" ca="1" si="153"/>
        <v>#VALUE!</v>
      </c>
      <c r="P2331" s="80"/>
      <c r="Q2331" s="80"/>
      <c r="R2331" s="80"/>
      <c r="S2331" s="80"/>
    </row>
    <row r="2332" spans="1:19">
      <c r="A2332" s="34">
        <v>2395</v>
      </c>
      <c r="B2332" s="7"/>
      <c r="C2332" s="7"/>
      <c r="D2332" s="7" t="str">
        <f t="shared" si="150"/>
        <v/>
      </c>
      <c r="E2332" s="7"/>
      <c r="F2332" s="19" t="str">
        <f t="shared" si="151"/>
        <v/>
      </c>
      <c r="G2332" s="39"/>
      <c r="H2332" s="7" t="str">
        <f t="shared" si="152"/>
        <v>空</v>
      </c>
      <c r="I2332" s="23"/>
      <c r="J2332" s="21"/>
      <c r="K2332" s="7"/>
      <c r="L2332" s="7"/>
      <c r="M2332" s="9"/>
      <c r="N2332" s="68"/>
      <c r="O2332" s="18" t="e">
        <f t="shared" ca="1" si="153"/>
        <v>#VALUE!</v>
      </c>
      <c r="P2332" s="80"/>
      <c r="Q2332" s="80"/>
      <c r="R2332" s="80"/>
      <c r="S2332" s="80"/>
    </row>
    <row r="2333" spans="1:19">
      <c r="A2333" s="34">
        <v>2396</v>
      </c>
      <c r="B2333" s="7"/>
      <c r="C2333" s="7"/>
      <c r="D2333" s="7" t="str">
        <f t="shared" si="150"/>
        <v/>
      </c>
      <c r="E2333" s="7"/>
      <c r="F2333" s="19" t="str">
        <f t="shared" si="151"/>
        <v/>
      </c>
      <c r="G2333" s="39"/>
      <c r="H2333" s="7" t="str">
        <f t="shared" si="152"/>
        <v>空</v>
      </c>
      <c r="I2333" s="23"/>
      <c r="J2333" s="21"/>
      <c r="K2333" s="7"/>
      <c r="L2333" s="7"/>
      <c r="M2333" s="9"/>
      <c r="N2333" s="68"/>
      <c r="O2333" s="18" t="e">
        <f t="shared" ca="1" si="153"/>
        <v>#VALUE!</v>
      </c>
      <c r="P2333" s="80"/>
      <c r="Q2333" s="80"/>
      <c r="R2333" s="80"/>
      <c r="S2333" s="80"/>
    </row>
    <row r="2334" spans="1:19">
      <c r="A2334" s="34">
        <v>2397</v>
      </c>
      <c r="B2334" s="7"/>
      <c r="C2334" s="7"/>
      <c r="D2334" s="7" t="str">
        <f t="shared" si="150"/>
        <v/>
      </c>
      <c r="E2334" s="7"/>
      <c r="F2334" s="19" t="str">
        <f t="shared" si="151"/>
        <v/>
      </c>
      <c r="G2334" s="39"/>
      <c r="H2334" s="7" t="str">
        <f t="shared" si="152"/>
        <v>空</v>
      </c>
      <c r="I2334" s="23"/>
      <c r="J2334" s="21"/>
      <c r="K2334" s="7"/>
      <c r="L2334" s="7"/>
      <c r="M2334" s="9"/>
      <c r="N2334" s="68"/>
      <c r="O2334" s="18" t="e">
        <f t="shared" ca="1" si="153"/>
        <v>#VALUE!</v>
      </c>
      <c r="P2334" s="80"/>
      <c r="Q2334" s="80"/>
      <c r="R2334" s="80"/>
      <c r="S2334" s="80"/>
    </row>
    <row r="2335" spans="1:19">
      <c r="A2335" s="34">
        <v>2398</v>
      </c>
      <c r="B2335" s="7"/>
      <c r="C2335" s="7"/>
      <c r="D2335" s="7" t="str">
        <f t="shared" si="150"/>
        <v/>
      </c>
      <c r="E2335" s="7"/>
      <c r="F2335" s="19" t="str">
        <f t="shared" si="151"/>
        <v/>
      </c>
      <c r="G2335" s="39"/>
      <c r="H2335" s="7" t="str">
        <f t="shared" si="152"/>
        <v>空</v>
      </c>
      <c r="I2335" s="23"/>
      <c r="J2335" s="21"/>
      <c r="K2335" s="7"/>
      <c r="L2335" s="7"/>
      <c r="M2335" s="9"/>
      <c r="N2335" s="68"/>
      <c r="O2335" s="18" t="e">
        <f t="shared" ca="1" si="153"/>
        <v>#VALUE!</v>
      </c>
      <c r="P2335" s="80"/>
      <c r="Q2335" s="80"/>
      <c r="R2335" s="80"/>
      <c r="S2335" s="80"/>
    </row>
    <row r="2336" spans="1:19">
      <c r="A2336" s="34">
        <v>2399</v>
      </c>
      <c r="B2336" s="7"/>
      <c r="C2336" s="7"/>
      <c r="D2336" s="7" t="str">
        <f t="shared" si="150"/>
        <v/>
      </c>
      <c r="E2336" s="7"/>
      <c r="F2336" s="19" t="str">
        <f t="shared" si="151"/>
        <v/>
      </c>
      <c r="G2336" s="39"/>
      <c r="H2336" s="7" t="str">
        <f t="shared" si="152"/>
        <v>空</v>
      </c>
      <c r="I2336" s="23"/>
      <c r="J2336" s="21"/>
      <c r="K2336" s="7"/>
      <c r="L2336" s="7"/>
      <c r="M2336" s="9"/>
      <c r="N2336" s="68"/>
      <c r="O2336" s="18" t="e">
        <f t="shared" ca="1" si="153"/>
        <v>#VALUE!</v>
      </c>
      <c r="P2336" s="80"/>
      <c r="Q2336" s="80"/>
      <c r="R2336" s="80"/>
      <c r="S2336" s="80"/>
    </row>
    <row r="2337" spans="1:19">
      <c r="A2337" s="34">
        <v>2400</v>
      </c>
      <c r="B2337" s="7"/>
      <c r="C2337" s="7"/>
      <c r="D2337" s="7" t="str">
        <f t="shared" si="150"/>
        <v/>
      </c>
      <c r="E2337" s="7"/>
      <c r="F2337" s="19" t="str">
        <f t="shared" si="151"/>
        <v/>
      </c>
      <c r="G2337" s="39"/>
      <c r="H2337" s="7" t="str">
        <f t="shared" si="152"/>
        <v>空</v>
      </c>
      <c r="I2337" s="23"/>
      <c r="J2337" s="21"/>
      <c r="K2337" s="7"/>
      <c r="L2337" s="7"/>
      <c r="M2337" s="9"/>
      <c r="N2337" s="68"/>
      <c r="O2337" s="18" t="e">
        <f t="shared" ca="1" si="153"/>
        <v>#VALUE!</v>
      </c>
      <c r="P2337" s="80"/>
      <c r="Q2337" s="80"/>
      <c r="R2337" s="80"/>
      <c r="S2337" s="80"/>
    </row>
    <row r="2338" spans="1:19">
      <c r="A2338" s="34">
        <v>2401</v>
      </c>
      <c r="B2338" s="7"/>
      <c r="C2338" s="7"/>
      <c r="D2338" s="7" t="str">
        <f t="shared" si="150"/>
        <v/>
      </c>
      <c r="E2338" s="7"/>
      <c r="F2338" s="19" t="str">
        <f t="shared" si="151"/>
        <v/>
      </c>
      <c r="G2338" s="39"/>
      <c r="H2338" s="7" t="str">
        <f t="shared" si="152"/>
        <v>空</v>
      </c>
      <c r="I2338" s="23"/>
      <c r="J2338" s="21"/>
      <c r="K2338" s="7"/>
      <c r="L2338" s="7"/>
      <c r="M2338" s="9"/>
      <c r="N2338" s="68"/>
      <c r="O2338" s="18" t="e">
        <f t="shared" ca="1" si="153"/>
        <v>#VALUE!</v>
      </c>
      <c r="P2338" s="80"/>
      <c r="Q2338" s="80"/>
      <c r="R2338" s="80"/>
      <c r="S2338" s="80"/>
    </row>
    <row r="2339" spans="1:19">
      <c r="A2339" s="34">
        <v>2402</v>
      </c>
      <c r="B2339" s="7"/>
      <c r="C2339" s="7"/>
      <c r="D2339" s="7" t="str">
        <f t="shared" si="150"/>
        <v/>
      </c>
      <c r="E2339" s="7"/>
      <c r="F2339" s="19" t="str">
        <f t="shared" si="151"/>
        <v/>
      </c>
      <c r="G2339" s="39"/>
      <c r="H2339" s="7" t="str">
        <f t="shared" si="152"/>
        <v>空</v>
      </c>
      <c r="I2339" s="23"/>
      <c r="J2339" s="21"/>
      <c r="K2339" s="7"/>
      <c r="L2339" s="7"/>
      <c r="M2339" s="9"/>
      <c r="N2339" s="68"/>
      <c r="O2339" s="18" t="e">
        <f t="shared" ca="1" si="153"/>
        <v>#VALUE!</v>
      </c>
      <c r="P2339" s="80"/>
      <c r="Q2339" s="80"/>
      <c r="R2339" s="80"/>
      <c r="S2339" s="80"/>
    </row>
    <row r="2340" spans="1:19">
      <c r="A2340" s="34">
        <v>2403</v>
      </c>
      <c r="B2340" s="7"/>
      <c r="C2340" s="7"/>
      <c r="D2340" s="7" t="str">
        <f t="shared" si="150"/>
        <v/>
      </c>
      <c r="E2340" s="7"/>
      <c r="F2340" s="19" t="str">
        <f t="shared" si="151"/>
        <v/>
      </c>
      <c r="G2340" s="39"/>
      <c r="H2340" s="7" t="str">
        <f t="shared" si="152"/>
        <v>空</v>
      </c>
      <c r="I2340" s="23"/>
      <c r="J2340" s="21"/>
      <c r="K2340" s="7"/>
      <c r="L2340" s="7"/>
      <c r="M2340" s="9"/>
      <c r="N2340" s="68"/>
      <c r="O2340" s="18" t="e">
        <f t="shared" ca="1" si="153"/>
        <v>#VALUE!</v>
      </c>
      <c r="P2340" s="80"/>
      <c r="Q2340" s="80"/>
      <c r="R2340" s="80"/>
      <c r="S2340" s="80"/>
    </row>
    <row r="2341" spans="1:19">
      <c r="A2341" s="34">
        <v>2404</v>
      </c>
      <c r="B2341" s="7"/>
      <c r="C2341" s="7"/>
      <c r="D2341" s="7" t="str">
        <f t="shared" si="150"/>
        <v/>
      </c>
      <c r="E2341" s="7"/>
      <c r="F2341" s="19" t="str">
        <f t="shared" si="151"/>
        <v/>
      </c>
      <c r="G2341" s="39"/>
      <c r="H2341" s="7" t="str">
        <f t="shared" si="152"/>
        <v>空</v>
      </c>
      <c r="I2341" s="23"/>
      <c r="J2341" s="21"/>
      <c r="K2341" s="7"/>
      <c r="L2341" s="7"/>
      <c r="M2341" s="9"/>
      <c r="N2341" s="68"/>
      <c r="O2341" s="18" t="e">
        <f t="shared" ca="1" si="153"/>
        <v>#VALUE!</v>
      </c>
      <c r="P2341" s="80"/>
      <c r="Q2341" s="80"/>
      <c r="R2341" s="80"/>
      <c r="S2341" s="80"/>
    </row>
    <row r="2342" spans="1:19">
      <c r="A2342" s="34">
        <v>2405</v>
      </c>
      <c r="B2342" s="7"/>
      <c r="C2342" s="7"/>
      <c r="D2342" s="7" t="str">
        <f t="shared" si="150"/>
        <v/>
      </c>
      <c r="E2342" s="7"/>
      <c r="F2342" s="19" t="str">
        <f t="shared" si="151"/>
        <v/>
      </c>
      <c r="G2342" s="39"/>
      <c r="H2342" s="7" t="str">
        <f t="shared" si="152"/>
        <v>空</v>
      </c>
      <c r="I2342" s="23"/>
      <c r="J2342" s="21"/>
      <c r="K2342" s="7"/>
      <c r="L2342" s="7"/>
      <c r="M2342" s="9"/>
      <c r="N2342" s="68"/>
      <c r="O2342" s="18" t="e">
        <f t="shared" ca="1" si="153"/>
        <v>#VALUE!</v>
      </c>
      <c r="P2342" s="80"/>
      <c r="Q2342" s="80"/>
      <c r="R2342" s="80"/>
      <c r="S2342" s="80"/>
    </row>
    <row r="2343" spans="1:19">
      <c r="A2343" s="34">
        <v>2406</v>
      </c>
      <c r="B2343" s="7"/>
      <c r="C2343" s="7"/>
      <c r="D2343" s="7" t="str">
        <f t="shared" si="150"/>
        <v/>
      </c>
      <c r="E2343" s="7"/>
      <c r="F2343" s="19" t="str">
        <f t="shared" si="151"/>
        <v/>
      </c>
      <c r="G2343" s="39"/>
      <c r="H2343" s="7" t="str">
        <f t="shared" si="152"/>
        <v>空</v>
      </c>
      <c r="I2343" s="23"/>
      <c r="J2343" s="21"/>
      <c r="K2343" s="7"/>
      <c r="L2343" s="7"/>
      <c r="M2343" s="9"/>
      <c r="N2343" s="68"/>
      <c r="O2343" s="18" t="e">
        <f t="shared" ca="1" si="153"/>
        <v>#VALUE!</v>
      </c>
      <c r="P2343" s="80"/>
      <c r="Q2343" s="80"/>
      <c r="R2343" s="80"/>
      <c r="S2343" s="80"/>
    </row>
    <row r="2344" spans="1:19">
      <c r="A2344" s="34">
        <v>2407</v>
      </c>
      <c r="B2344" s="7"/>
      <c r="C2344" s="7"/>
      <c r="D2344" s="7" t="str">
        <f t="shared" si="150"/>
        <v/>
      </c>
      <c r="E2344" s="7"/>
      <c r="F2344" s="19" t="str">
        <f t="shared" si="151"/>
        <v/>
      </c>
      <c r="G2344" s="39"/>
      <c r="H2344" s="7" t="str">
        <f t="shared" si="152"/>
        <v>空</v>
      </c>
      <c r="I2344" s="23"/>
      <c r="J2344" s="21"/>
      <c r="K2344" s="7"/>
      <c r="L2344" s="7"/>
      <c r="M2344" s="9"/>
      <c r="N2344" s="68"/>
      <c r="O2344" s="18" t="e">
        <f t="shared" ca="1" si="153"/>
        <v>#VALUE!</v>
      </c>
      <c r="P2344" s="80"/>
      <c r="Q2344" s="80"/>
      <c r="R2344" s="80"/>
      <c r="S2344" s="80"/>
    </row>
    <row r="2345" spans="1:19">
      <c r="A2345" s="34">
        <v>2408</v>
      </c>
      <c r="B2345" s="7"/>
      <c r="C2345" s="7"/>
      <c r="D2345" s="7" t="str">
        <f t="shared" si="150"/>
        <v/>
      </c>
      <c r="E2345" s="7"/>
      <c r="F2345" s="19" t="str">
        <f t="shared" si="151"/>
        <v/>
      </c>
      <c r="G2345" s="39"/>
      <c r="H2345" s="7" t="str">
        <f t="shared" si="152"/>
        <v>空</v>
      </c>
      <c r="I2345" s="23"/>
      <c r="J2345" s="21"/>
      <c r="K2345" s="7"/>
      <c r="L2345" s="7"/>
      <c r="M2345" s="9"/>
      <c r="N2345" s="68"/>
      <c r="O2345" s="18" t="e">
        <f t="shared" ca="1" si="153"/>
        <v>#VALUE!</v>
      </c>
      <c r="P2345" s="80"/>
      <c r="Q2345" s="80"/>
      <c r="R2345" s="80"/>
      <c r="S2345" s="80"/>
    </row>
    <row r="2346" spans="1:19">
      <c r="A2346" s="34">
        <v>2409</v>
      </c>
      <c r="B2346" s="7"/>
      <c r="C2346" s="7"/>
      <c r="D2346" s="7" t="str">
        <f t="shared" si="150"/>
        <v/>
      </c>
      <c r="E2346" s="7"/>
      <c r="F2346" s="19" t="str">
        <f t="shared" si="151"/>
        <v/>
      </c>
      <c r="G2346" s="39"/>
      <c r="H2346" s="7" t="str">
        <f t="shared" si="152"/>
        <v>空</v>
      </c>
      <c r="I2346" s="23"/>
      <c r="J2346" s="21"/>
      <c r="K2346" s="7"/>
      <c r="L2346" s="7"/>
      <c r="M2346" s="9"/>
      <c r="N2346" s="68"/>
      <c r="O2346" s="18" t="e">
        <f t="shared" ca="1" si="153"/>
        <v>#VALUE!</v>
      </c>
      <c r="P2346" s="80"/>
      <c r="Q2346" s="80"/>
      <c r="R2346" s="80"/>
      <c r="S2346" s="80"/>
    </row>
    <row r="2347" spans="1:19">
      <c r="A2347" s="34">
        <v>2410</v>
      </c>
      <c r="B2347" s="7"/>
      <c r="C2347" s="7"/>
      <c r="D2347" s="7" t="str">
        <f t="shared" si="150"/>
        <v/>
      </c>
      <c r="E2347" s="7"/>
      <c r="F2347" s="19" t="str">
        <f t="shared" si="151"/>
        <v/>
      </c>
      <c r="G2347" s="39"/>
      <c r="H2347" s="7" t="str">
        <f t="shared" si="152"/>
        <v>空</v>
      </c>
      <c r="I2347" s="23"/>
      <c r="J2347" s="21"/>
      <c r="K2347" s="7"/>
      <c r="L2347" s="7"/>
      <c r="M2347" s="9"/>
      <c r="N2347" s="68"/>
      <c r="O2347" s="18" t="e">
        <f t="shared" ca="1" si="153"/>
        <v>#VALUE!</v>
      </c>
      <c r="P2347" s="80"/>
      <c r="Q2347" s="80"/>
      <c r="R2347" s="80"/>
      <c r="S2347" s="80"/>
    </row>
    <row r="2348" spans="1:19">
      <c r="A2348" s="34">
        <v>2411</v>
      </c>
      <c r="B2348" s="7"/>
      <c r="C2348" s="7"/>
      <c r="D2348" s="7" t="str">
        <f t="shared" si="150"/>
        <v/>
      </c>
      <c r="E2348" s="7"/>
      <c r="F2348" s="19" t="str">
        <f t="shared" si="151"/>
        <v/>
      </c>
      <c r="G2348" s="39"/>
      <c r="H2348" s="7" t="str">
        <f t="shared" si="152"/>
        <v>空</v>
      </c>
      <c r="I2348" s="23"/>
      <c r="J2348" s="21"/>
      <c r="K2348" s="7"/>
      <c r="L2348" s="7"/>
      <c r="M2348" s="9"/>
      <c r="N2348" s="68"/>
      <c r="O2348" s="18" t="e">
        <f t="shared" ca="1" si="153"/>
        <v>#VALUE!</v>
      </c>
      <c r="P2348" s="80"/>
      <c r="Q2348" s="80"/>
      <c r="R2348" s="80"/>
      <c r="S2348" s="80"/>
    </row>
    <row r="2349" spans="1:19">
      <c r="A2349" s="34">
        <v>2412</v>
      </c>
      <c r="B2349" s="7"/>
      <c r="C2349" s="7"/>
      <c r="D2349" s="7" t="str">
        <f t="shared" si="150"/>
        <v/>
      </c>
      <c r="E2349" s="7"/>
      <c r="F2349" s="19" t="str">
        <f t="shared" si="151"/>
        <v/>
      </c>
      <c r="G2349" s="39"/>
      <c r="H2349" s="7" t="str">
        <f t="shared" si="152"/>
        <v>空</v>
      </c>
      <c r="I2349" s="23"/>
      <c r="J2349" s="21"/>
      <c r="K2349" s="7"/>
      <c r="L2349" s="7"/>
      <c r="M2349" s="9"/>
      <c r="N2349" s="68"/>
      <c r="O2349" s="18" t="e">
        <f t="shared" ca="1" si="153"/>
        <v>#VALUE!</v>
      </c>
      <c r="P2349" s="80"/>
      <c r="Q2349" s="80"/>
      <c r="R2349" s="80"/>
      <c r="S2349" s="80"/>
    </row>
    <row r="2350" spans="1:19">
      <c r="A2350" s="34">
        <v>2413</v>
      </c>
      <c r="B2350" s="7"/>
      <c r="C2350" s="7"/>
      <c r="D2350" s="7" t="str">
        <f t="shared" si="150"/>
        <v/>
      </c>
      <c r="E2350" s="7"/>
      <c r="F2350" s="19" t="str">
        <f t="shared" si="151"/>
        <v/>
      </c>
      <c r="G2350" s="39"/>
      <c r="H2350" s="7" t="str">
        <f t="shared" si="152"/>
        <v>空</v>
      </c>
      <c r="I2350" s="23"/>
      <c r="J2350" s="21"/>
      <c r="K2350" s="7"/>
      <c r="L2350" s="7"/>
      <c r="M2350" s="9"/>
      <c r="N2350" s="68"/>
      <c r="O2350" s="18" t="e">
        <f t="shared" ca="1" si="153"/>
        <v>#VALUE!</v>
      </c>
      <c r="P2350" s="80"/>
      <c r="Q2350" s="80"/>
      <c r="R2350" s="80"/>
      <c r="S2350" s="80"/>
    </row>
    <row r="2351" spans="1:19">
      <c r="A2351" s="34">
        <v>2414</v>
      </c>
      <c r="B2351" s="7"/>
      <c r="C2351" s="7"/>
      <c r="D2351" s="7" t="str">
        <f t="shared" si="150"/>
        <v/>
      </c>
      <c r="E2351" s="7"/>
      <c r="F2351" s="19" t="str">
        <f t="shared" si="151"/>
        <v/>
      </c>
      <c r="G2351" s="39"/>
      <c r="H2351" s="7" t="str">
        <f t="shared" si="152"/>
        <v>空</v>
      </c>
      <c r="I2351" s="23"/>
      <c r="J2351" s="21"/>
      <c r="K2351" s="7"/>
      <c r="L2351" s="7"/>
      <c r="M2351" s="9"/>
      <c r="N2351" s="68"/>
      <c r="O2351" s="18" t="e">
        <f t="shared" ca="1" si="153"/>
        <v>#VALUE!</v>
      </c>
      <c r="P2351" s="80"/>
      <c r="Q2351" s="80"/>
      <c r="R2351" s="80"/>
      <c r="S2351" s="80"/>
    </row>
    <row r="2352" spans="1:19">
      <c r="A2352" s="34">
        <v>2415</v>
      </c>
      <c r="B2352" s="7"/>
      <c r="C2352" s="7"/>
      <c r="D2352" s="7" t="str">
        <f t="shared" si="150"/>
        <v/>
      </c>
      <c r="E2352" s="7"/>
      <c r="F2352" s="19" t="str">
        <f t="shared" si="151"/>
        <v/>
      </c>
      <c r="G2352" s="39"/>
      <c r="H2352" s="7" t="str">
        <f t="shared" si="152"/>
        <v>空</v>
      </c>
      <c r="I2352" s="23"/>
      <c r="J2352" s="21"/>
      <c r="K2352" s="7"/>
      <c r="L2352" s="7"/>
      <c r="M2352" s="9"/>
      <c r="N2352" s="68"/>
      <c r="O2352" s="18" t="e">
        <f t="shared" ca="1" si="153"/>
        <v>#VALUE!</v>
      </c>
      <c r="P2352" s="80"/>
      <c r="Q2352" s="80"/>
      <c r="R2352" s="80"/>
      <c r="S2352" s="80"/>
    </row>
    <row r="2353" spans="1:19">
      <c r="A2353" s="34">
        <v>2416</v>
      </c>
      <c r="B2353" s="7"/>
      <c r="C2353" s="7"/>
      <c r="D2353" s="7" t="str">
        <f t="shared" si="150"/>
        <v/>
      </c>
      <c r="E2353" s="7"/>
      <c r="F2353" s="19" t="str">
        <f t="shared" si="151"/>
        <v/>
      </c>
      <c r="G2353" s="39"/>
      <c r="H2353" s="7" t="str">
        <f t="shared" si="152"/>
        <v>空</v>
      </c>
      <c r="I2353" s="23"/>
      <c r="J2353" s="21"/>
      <c r="K2353" s="7"/>
      <c r="L2353" s="7"/>
      <c r="M2353" s="9"/>
      <c r="N2353" s="68"/>
      <c r="O2353" s="18" t="e">
        <f t="shared" ca="1" si="153"/>
        <v>#VALUE!</v>
      </c>
      <c r="P2353" s="80"/>
      <c r="Q2353" s="80"/>
      <c r="R2353" s="80"/>
      <c r="S2353" s="80"/>
    </row>
    <row r="2354" spans="1:19">
      <c r="A2354" s="34">
        <v>2417</v>
      </c>
      <c r="B2354" s="7"/>
      <c r="C2354" s="7"/>
      <c r="D2354" s="7" t="str">
        <f t="shared" si="150"/>
        <v/>
      </c>
      <c r="E2354" s="7"/>
      <c r="F2354" s="19" t="str">
        <f t="shared" si="151"/>
        <v/>
      </c>
      <c r="G2354" s="39"/>
      <c r="H2354" s="7" t="str">
        <f t="shared" si="152"/>
        <v>空</v>
      </c>
      <c r="I2354" s="23"/>
      <c r="J2354" s="21"/>
      <c r="K2354" s="7"/>
      <c r="L2354" s="7"/>
      <c r="M2354" s="9"/>
      <c r="N2354" s="68"/>
      <c r="O2354" s="18" t="e">
        <f t="shared" ca="1" si="153"/>
        <v>#VALUE!</v>
      </c>
      <c r="P2354" s="80"/>
      <c r="Q2354" s="80"/>
      <c r="R2354" s="80"/>
      <c r="S2354" s="80"/>
    </row>
    <row r="2355" spans="1:19">
      <c r="A2355" s="34">
        <v>2418</v>
      </c>
      <c r="B2355" s="7"/>
      <c r="C2355" s="7"/>
      <c r="D2355" s="7" t="str">
        <f t="shared" si="150"/>
        <v/>
      </c>
      <c r="E2355" s="7"/>
      <c r="F2355" s="19" t="str">
        <f t="shared" si="151"/>
        <v/>
      </c>
      <c r="G2355" s="39"/>
      <c r="H2355" s="7" t="str">
        <f t="shared" si="152"/>
        <v>空</v>
      </c>
      <c r="I2355" s="23"/>
      <c r="J2355" s="21"/>
      <c r="K2355" s="7"/>
      <c r="L2355" s="7"/>
      <c r="M2355" s="9"/>
      <c r="N2355" s="68"/>
      <c r="O2355" s="18" t="e">
        <f t="shared" ca="1" si="153"/>
        <v>#VALUE!</v>
      </c>
      <c r="P2355" s="80"/>
      <c r="Q2355" s="80"/>
      <c r="R2355" s="80"/>
      <c r="S2355" s="80"/>
    </row>
    <row r="2356" spans="1:19">
      <c r="A2356" s="34">
        <v>2419</v>
      </c>
      <c r="B2356" s="7"/>
      <c r="C2356" s="7"/>
      <c r="D2356" s="7" t="str">
        <f t="shared" si="150"/>
        <v/>
      </c>
      <c r="E2356" s="7"/>
      <c r="F2356" s="19" t="str">
        <f t="shared" si="151"/>
        <v/>
      </c>
      <c r="G2356" s="39"/>
      <c r="H2356" s="7" t="str">
        <f t="shared" si="152"/>
        <v>空</v>
      </c>
      <c r="I2356" s="23"/>
      <c r="J2356" s="21"/>
      <c r="K2356" s="7"/>
      <c r="L2356" s="7"/>
      <c r="M2356" s="9"/>
      <c r="N2356" s="68"/>
      <c r="O2356" s="18" t="e">
        <f t="shared" ca="1" si="153"/>
        <v>#VALUE!</v>
      </c>
      <c r="P2356" s="80"/>
      <c r="Q2356" s="80"/>
      <c r="R2356" s="80"/>
      <c r="S2356" s="80"/>
    </row>
    <row r="2357" spans="1:19">
      <c r="A2357" s="34">
        <v>2420</v>
      </c>
      <c r="B2357" s="7"/>
      <c r="C2357" s="7"/>
      <c r="D2357" s="7" t="str">
        <f t="shared" si="150"/>
        <v/>
      </c>
      <c r="E2357" s="7"/>
      <c r="F2357" s="19" t="str">
        <f t="shared" si="151"/>
        <v/>
      </c>
      <c r="G2357" s="39"/>
      <c r="H2357" s="7" t="str">
        <f t="shared" si="152"/>
        <v>空</v>
      </c>
      <c r="I2357" s="23"/>
      <c r="J2357" s="21"/>
      <c r="K2357" s="7"/>
      <c r="L2357" s="7"/>
      <c r="M2357" s="9"/>
      <c r="N2357" s="68"/>
      <c r="O2357" s="18" t="e">
        <f t="shared" ca="1" si="153"/>
        <v>#VALUE!</v>
      </c>
      <c r="P2357" s="80"/>
      <c r="Q2357" s="80"/>
      <c r="R2357" s="80"/>
      <c r="S2357" s="80"/>
    </row>
    <row r="2358" spans="1:19">
      <c r="A2358" s="34">
        <v>2421</v>
      </c>
      <c r="B2358" s="7"/>
      <c r="C2358" s="7"/>
      <c r="D2358" s="7" t="str">
        <f t="shared" si="150"/>
        <v/>
      </c>
      <c r="E2358" s="7"/>
      <c r="F2358" s="19" t="str">
        <f t="shared" si="151"/>
        <v/>
      </c>
      <c r="G2358" s="39"/>
      <c r="H2358" s="7" t="str">
        <f t="shared" si="152"/>
        <v>空</v>
      </c>
      <c r="I2358" s="23"/>
      <c r="J2358" s="21"/>
      <c r="K2358" s="7"/>
      <c r="L2358" s="7"/>
      <c r="M2358" s="9"/>
      <c r="N2358" s="68"/>
      <c r="O2358" s="18" t="e">
        <f t="shared" ca="1" si="153"/>
        <v>#VALUE!</v>
      </c>
      <c r="P2358" s="80"/>
      <c r="Q2358" s="80"/>
      <c r="R2358" s="80"/>
      <c r="S2358" s="80"/>
    </row>
    <row r="2359" spans="1:19">
      <c r="A2359" s="34">
        <v>2422</v>
      </c>
      <c r="B2359" s="7"/>
      <c r="C2359" s="7"/>
      <c r="D2359" s="7" t="str">
        <f t="shared" si="150"/>
        <v/>
      </c>
      <c r="E2359" s="7"/>
      <c r="F2359" s="19" t="str">
        <f t="shared" si="151"/>
        <v/>
      </c>
      <c r="G2359" s="39"/>
      <c r="H2359" s="7" t="str">
        <f t="shared" si="152"/>
        <v>空</v>
      </c>
      <c r="I2359" s="23"/>
      <c r="J2359" s="21"/>
      <c r="K2359" s="7"/>
      <c r="L2359" s="7"/>
      <c r="M2359" s="9"/>
      <c r="N2359" s="68"/>
      <c r="O2359" s="18" t="e">
        <f t="shared" ca="1" si="153"/>
        <v>#VALUE!</v>
      </c>
      <c r="P2359" s="80"/>
      <c r="Q2359" s="80"/>
      <c r="R2359" s="80"/>
      <c r="S2359" s="80"/>
    </row>
    <row r="2360" spans="1:19">
      <c r="A2360" s="34">
        <v>2423</v>
      </c>
      <c r="B2360" s="7"/>
      <c r="C2360" s="7"/>
      <c r="D2360" s="7" t="str">
        <f t="shared" si="150"/>
        <v/>
      </c>
      <c r="E2360" s="7"/>
      <c r="F2360" s="19" t="str">
        <f t="shared" si="151"/>
        <v/>
      </c>
      <c r="G2360" s="39"/>
      <c r="H2360" s="7" t="str">
        <f t="shared" si="152"/>
        <v>空</v>
      </c>
      <c r="I2360" s="23"/>
      <c r="J2360" s="21"/>
      <c r="K2360" s="7"/>
      <c r="L2360" s="7"/>
      <c r="M2360" s="9"/>
      <c r="N2360" s="68"/>
      <c r="O2360" s="18" t="e">
        <f t="shared" ca="1" si="153"/>
        <v>#VALUE!</v>
      </c>
      <c r="P2360" s="80"/>
      <c r="Q2360" s="80"/>
      <c r="R2360" s="80"/>
      <c r="S2360" s="80"/>
    </row>
    <row r="2361" spans="1:19">
      <c r="A2361" s="34">
        <v>2424</v>
      </c>
      <c r="B2361" s="7"/>
      <c r="C2361" s="7"/>
      <c r="D2361" s="7" t="str">
        <f t="shared" si="150"/>
        <v/>
      </c>
      <c r="E2361" s="7"/>
      <c r="F2361" s="19" t="str">
        <f t="shared" si="151"/>
        <v/>
      </c>
      <c r="G2361" s="39"/>
      <c r="H2361" s="7" t="str">
        <f t="shared" si="152"/>
        <v>空</v>
      </c>
      <c r="I2361" s="23"/>
      <c r="J2361" s="21"/>
      <c r="K2361" s="7"/>
      <c r="L2361" s="7"/>
      <c r="M2361" s="9"/>
      <c r="N2361" s="68"/>
      <c r="O2361" s="18" t="e">
        <f t="shared" ca="1" si="153"/>
        <v>#VALUE!</v>
      </c>
      <c r="P2361" s="80"/>
      <c r="Q2361" s="80"/>
      <c r="R2361" s="80"/>
      <c r="S2361" s="80"/>
    </row>
    <row r="2362" spans="1:19">
      <c r="A2362" s="34">
        <v>2425</v>
      </c>
      <c r="B2362" s="7"/>
      <c r="C2362" s="7"/>
      <c r="D2362" s="7" t="str">
        <f t="shared" si="150"/>
        <v/>
      </c>
      <c r="E2362" s="7"/>
      <c r="F2362" s="19" t="str">
        <f t="shared" si="151"/>
        <v/>
      </c>
      <c r="G2362" s="39"/>
      <c r="H2362" s="7" t="str">
        <f t="shared" si="152"/>
        <v>空</v>
      </c>
      <c r="I2362" s="23"/>
      <c r="J2362" s="21"/>
      <c r="K2362" s="7"/>
      <c r="L2362" s="7"/>
      <c r="M2362" s="9"/>
      <c r="N2362" s="68"/>
      <c r="O2362" s="18" t="e">
        <f t="shared" ca="1" si="153"/>
        <v>#VALUE!</v>
      </c>
      <c r="P2362" s="80"/>
      <c r="Q2362" s="80"/>
      <c r="R2362" s="80"/>
      <c r="S2362" s="80"/>
    </row>
    <row r="2363" spans="1:19">
      <c r="A2363" s="34">
        <v>2426</v>
      </c>
      <c r="B2363" s="7"/>
      <c r="C2363" s="7"/>
      <c r="D2363" s="7" t="str">
        <f t="shared" si="150"/>
        <v/>
      </c>
      <c r="E2363" s="7"/>
      <c r="F2363" s="19" t="str">
        <f t="shared" si="151"/>
        <v/>
      </c>
      <c r="G2363" s="39"/>
      <c r="H2363" s="7" t="str">
        <f t="shared" si="152"/>
        <v>空</v>
      </c>
      <c r="I2363" s="23"/>
      <c r="J2363" s="21"/>
      <c r="K2363" s="7"/>
      <c r="L2363" s="7"/>
      <c r="M2363" s="9"/>
      <c r="N2363" s="68"/>
      <c r="O2363" s="18" t="e">
        <f t="shared" ca="1" si="153"/>
        <v>#VALUE!</v>
      </c>
      <c r="P2363" s="80"/>
      <c r="Q2363" s="80"/>
      <c r="R2363" s="80"/>
      <c r="S2363" s="80"/>
    </row>
    <row r="2364" spans="1:19">
      <c r="A2364" s="34">
        <v>2427</v>
      </c>
      <c r="B2364" s="7"/>
      <c r="C2364" s="7"/>
      <c r="D2364" s="7" t="str">
        <f t="shared" si="150"/>
        <v/>
      </c>
      <c r="E2364" s="7"/>
      <c r="F2364" s="19" t="str">
        <f t="shared" si="151"/>
        <v/>
      </c>
      <c r="G2364" s="39"/>
      <c r="H2364" s="7" t="str">
        <f t="shared" si="152"/>
        <v>空</v>
      </c>
      <c r="I2364" s="23"/>
      <c r="J2364" s="21"/>
      <c r="K2364" s="7"/>
      <c r="L2364" s="7"/>
      <c r="M2364" s="9"/>
      <c r="N2364" s="68"/>
      <c r="O2364" s="18" t="e">
        <f t="shared" ca="1" si="153"/>
        <v>#VALUE!</v>
      </c>
      <c r="P2364" s="80"/>
      <c r="Q2364" s="80"/>
      <c r="R2364" s="80"/>
      <c r="S2364" s="80"/>
    </row>
    <row r="2365" spans="1:19">
      <c r="A2365" s="34">
        <v>2428</v>
      </c>
      <c r="B2365" s="7"/>
      <c r="C2365" s="7"/>
      <c r="D2365" s="7" t="str">
        <f t="shared" si="150"/>
        <v/>
      </c>
      <c r="E2365" s="7"/>
      <c r="F2365" s="19" t="str">
        <f t="shared" si="151"/>
        <v/>
      </c>
      <c r="G2365" s="39"/>
      <c r="H2365" s="7" t="str">
        <f t="shared" si="152"/>
        <v>空</v>
      </c>
      <c r="I2365" s="23"/>
      <c r="J2365" s="21"/>
      <c r="K2365" s="7"/>
      <c r="L2365" s="7"/>
      <c r="M2365" s="9"/>
      <c r="N2365" s="68"/>
      <c r="O2365" s="18" t="e">
        <f t="shared" ca="1" si="153"/>
        <v>#VALUE!</v>
      </c>
      <c r="P2365" s="80"/>
      <c r="Q2365" s="80"/>
      <c r="R2365" s="80"/>
      <c r="S2365" s="80"/>
    </row>
    <row r="2366" spans="1:19">
      <c r="A2366" s="34">
        <v>2429</v>
      </c>
      <c r="B2366" s="7"/>
      <c r="C2366" s="7"/>
      <c r="D2366" s="7" t="str">
        <f t="shared" si="150"/>
        <v/>
      </c>
      <c r="E2366" s="7"/>
      <c r="F2366" s="19" t="str">
        <f t="shared" si="151"/>
        <v/>
      </c>
      <c r="G2366" s="39"/>
      <c r="H2366" s="7" t="str">
        <f t="shared" si="152"/>
        <v>空</v>
      </c>
      <c r="I2366" s="23"/>
      <c r="J2366" s="21"/>
      <c r="K2366" s="7"/>
      <c r="L2366" s="7"/>
      <c r="M2366" s="9"/>
      <c r="N2366" s="68"/>
      <c r="O2366" s="18" t="e">
        <f t="shared" ca="1" si="153"/>
        <v>#VALUE!</v>
      </c>
      <c r="P2366" s="80"/>
      <c r="Q2366" s="80"/>
      <c r="R2366" s="80"/>
      <c r="S2366" s="80"/>
    </row>
    <row r="2367" spans="1:19">
      <c r="A2367" s="34">
        <v>2430</v>
      </c>
      <c r="B2367" s="7"/>
      <c r="C2367" s="7"/>
      <c r="D2367" s="7" t="str">
        <f t="shared" si="150"/>
        <v/>
      </c>
      <c r="E2367" s="7"/>
      <c r="F2367" s="19" t="str">
        <f t="shared" si="151"/>
        <v/>
      </c>
      <c r="G2367" s="39"/>
      <c r="H2367" s="7" t="str">
        <f t="shared" si="152"/>
        <v>空</v>
      </c>
      <c r="I2367" s="23"/>
      <c r="J2367" s="21"/>
      <c r="K2367" s="7"/>
      <c r="L2367" s="7"/>
      <c r="M2367" s="9"/>
      <c r="N2367" s="68"/>
      <c r="O2367" s="18" t="e">
        <f t="shared" ca="1" si="153"/>
        <v>#VALUE!</v>
      </c>
      <c r="P2367" s="80"/>
      <c r="Q2367" s="80"/>
      <c r="R2367" s="80"/>
      <c r="S2367" s="80"/>
    </row>
    <row r="2368" spans="1:19">
      <c r="A2368" s="34">
        <v>2431</v>
      </c>
      <c r="B2368" s="7"/>
      <c r="C2368" s="7"/>
      <c r="D2368" s="7" t="str">
        <f t="shared" si="150"/>
        <v/>
      </c>
      <c r="E2368" s="7"/>
      <c r="F2368" s="19" t="str">
        <f t="shared" si="151"/>
        <v/>
      </c>
      <c r="G2368" s="39"/>
      <c r="H2368" s="7" t="str">
        <f t="shared" si="152"/>
        <v>空</v>
      </c>
      <c r="I2368" s="23"/>
      <c r="J2368" s="21"/>
      <c r="K2368" s="7"/>
      <c r="L2368" s="7"/>
      <c r="M2368" s="9"/>
      <c r="N2368" s="68"/>
      <c r="O2368" s="18" t="e">
        <f t="shared" ca="1" si="153"/>
        <v>#VALUE!</v>
      </c>
      <c r="P2368" s="80"/>
      <c r="Q2368" s="80"/>
      <c r="R2368" s="80"/>
      <c r="S2368" s="80"/>
    </row>
    <row r="2369" spans="1:19">
      <c r="A2369" s="34">
        <v>2432</v>
      </c>
      <c r="B2369" s="7"/>
      <c r="C2369" s="7"/>
      <c r="D2369" s="7" t="str">
        <f t="shared" si="150"/>
        <v/>
      </c>
      <c r="E2369" s="7"/>
      <c r="F2369" s="19" t="str">
        <f t="shared" si="151"/>
        <v/>
      </c>
      <c r="G2369" s="39"/>
      <c r="H2369" s="7" t="str">
        <f t="shared" si="152"/>
        <v>空</v>
      </c>
      <c r="I2369" s="23"/>
      <c r="J2369" s="21"/>
      <c r="K2369" s="7"/>
      <c r="L2369" s="7"/>
      <c r="M2369" s="9"/>
      <c r="N2369" s="68"/>
      <c r="O2369" s="18" t="e">
        <f t="shared" ca="1" si="153"/>
        <v>#VALUE!</v>
      </c>
      <c r="P2369" s="80"/>
      <c r="Q2369" s="80"/>
      <c r="R2369" s="80"/>
      <c r="S2369" s="80"/>
    </row>
    <row r="2370" spans="1:19">
      <c r="A2370" s="34">
        <v>2433</v>
      </c>
      <c r="B2370" s="7"/>
      <c r="C2370" s="7"/>
      <c r="D2370" s="7" t="str">
        <f t="shared" si="150"/>
        <v/>
      </c>
      <c r="E2370" s="7"/>
      <c r="F2370" s="19" t="str">
        <f t="shared" si="151"/>
        <v/>
      </c>
      <c r="G2370" s="39"/>
      <c r="H2370" s="7" t="str">
        <f t="shared" si="152"/>
        <v>空</v>
      </c>
      <c r="I2370" s="23"/>
      <c r="J2370" s="21"/>
      <c r="K2370" s="7"/>
      <c r="L2370" s="7"/>
      <c r="M2370" s="9"/>
      <c r="N2370" s="68"/>
      <c r="O2370" s="18" t="e">
        <f t="shared" ca="1" si="153"/>
        <v>#VALUE!</v>
      </c>
      <c r="P2370" s="80"/>
      <c r="Q2370" s="80"/>
      <c r="R2370" s="80"/>
      <c r="S2370" s="80"/>
    </row>
    <row r="2371" spans="1:19">
      <c r="A2371" s="34">
        <v>2434</v>
      </c>
      <c r="B2371" s="7"/>
      <c r="C2371" s="7"/>
      <c r="D2371" s="7" t="str">
        <f t="shared" si="150"/>
        <v/>
      </c>
      <c r="E2371" s="7"/>
      <c r="F2371" s="19" t="str">
        <f t="shared" si="151"/>
        <v/>
      </c>
      <c r="G2371" s="39"/>
      <c r="H2371" s="7" t="str">
        <f t="shared" si="152"/>
        <v>空</v>
      </c>
      <c r="I2371" s="23"/>
      <c r="J2371" s="21"/>
      <c r="K2371" s="7"/>
      <c r="L2371" s="7"/>
      <c r="M2371" s="9"/>
      <c r="N2371" s="68"/>
      <c r="O2371" s="18" t="e">
        <f t="shared" ca="1" si="153"/>
        <v>#VALUE!</v>
      </c>
      <c r="P2371" s="80"/>
      <c r="Q2371" s="80"/>
      <c r="R2371" s="80"/>
      <c r="S2371" s="80"/>
    </row>
    <row r="2372" spans="1:19">
      <c r="A2372" s="34">
        <v>2435</v>
      </c>
      <c r="B2372" s="7"/>
      <c r="C2372" s="7"/>
      <c r="D2372" s="7" t="str">
        <f t="shared" si="150"/>
        <v/>
      </c>
      <c r="E2372" s="7"/>
      <c r="F2372" s="19" t="str">
        <f t="shared" si="151"/>
        <v/>
      </c>
      <c r="G2372" s="39"/>
      <c r="H2372" s="7" t="str">
        <f t="shared" si="152"/>
        <v>空</v>
      </c>
      <c r="I2372" s="23"/>
      <c r="J2372" s="21"/>
      <c r="K2372" s="7"/>
      <c r="L2372" s="7"/>
      <c r="M2372" s="9"/>
      <c r="N2372" s="68"/>
      <c r="O2372" s="18" t="e">
        <f t="shared" ca="1" si="153"/>
        <v>#VALUE!</v>
      </c>
      <c r="P2372" s="80"/>
      <c r="Q2372" s="80"/>
      <c r="R2372" s="80"/>
      <c r="S2372" s="80"/>
    </row>
    <row r="2373" spans="1:19">
      <c r="A2373" s="34">
        <v>2436</v>
      </c>
      <c r="B2373" s="7"/>
      <c r="C2373" s="7"/>
      <c r="D2373" s="7" t="str">
        <f t="shared" ref="D2373:D2436" si="154">IF(B2373="","","MSK箱")</f>
        <v/>
      </c>
      <c r="E2373" s="7"/>
      <c r="F2373" s="19" t="str">
        <f t="shared" ref="F2373:F2436" si="155">IF(ISNONTEXT(B2373),"","请输入日期")</f>
        <v/>
      </c>
      <c r="G2373" s="39"/>
      <c r="H2373" s="7" t="str">
        <f t="shared" ref="H2373:H2436" si="156">IF(I2373="","空","重")</f>
        <v>空</v>
      </c>
      <c r="I2373" s="23"/>
      <c r="J2373" s="21"/>
      <c r="K2373" s="7"/>
      <c r="L2373" s="7"/>
      <c r="M2373" s="9"/>
      <c r="N2373" s="68"/>
      <c r="O2373" s="18" t="e">
        <f t="shared" ref="O2373:O2436" ca="1" si="157">IF(ISNONTEXT(J2373),DATEDIF(F2373,TODAY(),"d")&amp;"天","出场")</f>
        <v>#VALUE!</v>
      </c>
      <c r="P2373" s="80"/>
      <c r="Q2373" s="80"/>
      <c r="R2373" s="80"/>
      <c r="S2373" s="80"/>
    </row>
    <row r="2374" spans="1:19">
      <c r="A2374" s="34">
        <v>2437</v>
      </c>
      <c r="B2374" s="7"/>
      <c r="C2374" s="7"/>
      <c r="D2374" s="7" t="str">
        <f t="shared" si="154"/>
        <v/>
      </c>
      <c r="E2374" s="7"/>
      <c r="F2374" s="19" t="str">
        <f t="shared" si="155"/>
        <v/>
      </c>
      <c r="G2374" s="39"/>
      <c r="H2374" s="7" t="str">
        <f t="shared" si="156"/>
        <v>空</v>
      </c>
      <c r="I2374" s="23"/>
      <c r="J2374" s="21"/>
      <c r="K2374" s="7"/>
      <c r="L2374" s="7"/>
      <c r="M2374" s="9"/>
      <c r="N2374" s="68"/>
      <c r="O2374" s="18" t="e">
        <f t="shared" ca="1" si="157"/>
        <v>#VALUE!</v>
      </c>
      <c r="P2374" s="80"/>
      <c r="Q2374" s="80"/>
      <c r="R2374" s="80"/>
      <c r="S2374" s="80"/>
    </row>
    <row r="2375" spans="1:19">
      <c r="A2375" s="34">
        <v>2438</v>
      </c>
      <c r="B2375" s="7"/>
      <c r="C2375" s="7"/>
      <c r="D2375" s="7" t="str">
        <f t="shared" si="154"/>
        <v/>
      </c>
      <c r="E2375" s="7"/>
      <c r="F2375" s="19" t="str">
        <f t="shared" si="155"/>
        <v/>
      </c>
      <c r="G2375" s="39"/>
      <c r="H2375" s="7" t="str">
        <f t="shared" si="156"/>
        <v>空</v>
      </c>
      <c r="I2375" s="23"/>
      <c r="J2375" s="21"/>
      <c r="K2375" s="7"/>
      <c r="L2375" s="7"/>
      <c r="M2375" s="9"/>
      <c r="N2375" s="68"/>
      <c r="O2375" s="18" t="e">
        <f t="shared" ca="1" si="157"/>
        <v>#VALUE!</v>
      </c>
      <c r="P2375" s="80"/>
      <c r="Q2375" s="80"/>
      <c r="R2375" s="80"/>
      <c r="S2375" s="80"/>
    </row>
    <row r="2376" spans="1:19">
      <c r="A2376" s="34">
        <v>2439</v>
      </c>
      <c r="B2376" s="7"/>
      <c r="C2376" s="7"/>
      <c r="D2376" s="7" t="str">
        <f t="shared" si="154"/>
        <v/>
      </c>
      <c r="E2376" s="7"/>
      <c r="F2376" s="19" t="str">
        <f t="shared" si="155"/>
        <v/>
      </c>
      <c r="G2376" s="39"/>
      <c r="H2376" s="7" t="str">
        <f t="shared" si="156"/>
        <v>空</v>
      </c>
      <c r="I2376" s="23"/>
      <c r="J2376" s="21"/>
      <c r="K2376" s="7"/>
      <c r="L2376" s="7"/>
      <c r="M2376" s="9"/>
      <c r="N2376" s="68"/>
      <c r="O2376" s="18" t="e">
        <f t="shared" ca="1" si="157"/>
        <v>#VALUE!</v>
      </c>
      <c r="P2376" s="80"/>
      <c r="Q2376" s="80"/>
      <c r="R2376" s="80"/>
      <c r="S2376" s="80"/>
    </row>
    <row r="2377" spans="1:19">
      <c r="A2377" s="34">
        <v>2440</v>
      </c>
      <c r="B2377" s="7"/>
      <c r="C2377" s="7"/>
      <c r="D2377" s="7" t="str">
        <f t="shared" si="154"/>
        <v/>
      </c>
      <c r="E2377" s="7"/>
      <c r="F2377" s="19" t="str">
        <f t="shared" si="155"/>
        <v/>
      </c>
      <c r="G2377" s="39"/>
      <c r="H2377" s="7" t="str">
        <f t="shared" si="156"/>
        <v>空</v>
      </c>
      <c r="I2377" s="23"/>
      <c r="J2377" s="21"/>
      <c r="K2377" s="7"/>
      <c r="L2377" s="7"/>
      <c r="M2377" s="9"/>
      <c r="N2377" s="68"/>
      <c r="O2377" s="18" t="e">
        <f t="shared" ca="1" si="157"/>
        <v>#VALUE!</v>
      </c>
      <c r="P2377" s="80"/>
      <c r="Q2377" s="80"/>
      <c r="R2377" s="80"/>
      <c r="S2377" s="80"/>
    </row>
    <row r="2378" spans="1:19">
      <c r="A2378" s="34">
        <v>2441</v>
      </c>
      <c r="B2378" s="7"/>
      <c r="C2378" s="7"/>
      <c r="D2378" s="7" t="str">
        <f t="shared" si="154"/>
        <v/>
      </c>
      <c r="E2378" s="7"/>
      <c r="F2378" s="19" t="str">
        <f t="shared" si="155"/>
        <v/>
      </c>
      <c r="G2378" s="39"/>
      <c r="H2378" s="7" t="str">
        <f t="shared" si="156"/>
        <v>空</v>
      </c>
      <c r="I2378" s="23"/>
      <c r="J2378" s="21"/>
      <c r="K2378" s="7"/>
      <c r="L2378" s="7"/>
      <c r="M2378" s="9"/>
      <c r="N2378" s="68"/>
      <c r="O2378" s="18" t="e">
        <f t="shared" ca="1" si="157"/>
        <v>#VALUE!</v>
      </c>
      <c r="P2378" s="80"/>
      <c r="Q2378" s="80"/>
      <c r="R2378" s="80"/>
      <c r="S2378" s="80"/>
    </row>
    <row r="2379" spans="1:19">
      <c r="A2379" s="34">
        <v>2442</v>
      </c>
      <c r="B2379" s="7"/>
      <c r="C2379" s="7"/>
      <c r="D2379" s="7" t="str">
        <f t="shared" si="154"/>
        <v/>
      </c>
      <c r="E2379" s="7"/>
      <c r="F2379" s="19" t="str">
        <f t="shared" si="155"/>
        <v/>
      </c>
      <c r="G2379" s="39"/>
      <c r="H2379" s="7" t="str">
        <f t="shared" si="156"/>
        <v>空</v>
      </c>
      <c r="I2379" s="23"/>
      <c r="J2379" s="21"/>
      <c r="K2379" s="7"/>
      <c r="L2379" s="7"/>
      <c r="M2379" s="9"/>
      <c r="N2379" s="68"/>
      <c r="O2379" s="18" t="e">
        <f t="shared" ca="1" si="157"/>
        <v>#VALUE!</v>
      </c>
      <c r="P2379" s="80"/>
      <c r="Q2379" s="80"/>
      <c r="R2379" s="80"/>
      <c r="S2379" s="80"/>
    </row>
    <row r="2380" spans="1:19">
      <c r="A2380" s="34">
        <v>2443</v>
      </c>
      <c r="B2380" s="7"/>
      <c r="C2380" s="7"/>
      <c r="D2380" s="7" t="str">
        <f t="shared" si="154"/>
        <v/>
      </c>
      <c r="E2380" s="7"/>
      <c r="F2380" s="19" t="str">
        <f t="shared" si="155"/>
        <v/>
      </c>
      <c r="G2380" s="39"/>
      <c r="H2380" s="7" t="str">
        <f t="shared" si="156"/>
        <v>空</v>
      </c>
      <c r="I2380" s="23"/>
      <c r="J2380" s="21"/>
      <c r="K2380" s="7"/>
      <c r="L2380" s="7"/>
      <c r="M2380" s="9"/>
      <c r="N2380" s="68"/>
      <c r="O2380" s="18" t="e">
        <f t="shared" ca="1" si="157"/>
        <v>#VALUE!</v>
      </c>
      <c r="P2380" s="80"/>
      <c r="Q2380" s="80"/>
      <c r="R2380" s="80"/>
      <c r="S2380" s="80"/>
    </row>
    <row r="2381" spans="1:19">
      <c r="A2381" s="34">
        <v>2444</v>
      </c>
      <c r="B2381" s="7"/>
      <c r="C2381" s="7"/>
      <c r="D2381" s="7" t="str">
        <f t="shared" si="154"/>
        <v/>
      </c>
      <c r="E2381" s="7"/>
      <c r="F2381" s="19" t="str">
        <f t="shared" si="155"/>
        <v/>
      </c>
      <c r="G2381" s="39"/>
      <c r="H2381" s="7" t="str">
        <f t="shared" si="156"/>
        <v>空</v>
      </c>
      <c r="I2381" s="23"/>
      <c r="J2381" s="21"/>
      <c r="K2381" s="7"/>
      <c r="L2381" s="7"/>
      <c r="M2381" s="9"/>
      <c r="N2381" s="68"/>
      <c r="O2381" s="18" t="e">
        <f t="shared" ca="1" si="157"/>
        <v>#VALUE!</v>
      </c>
      <c r="P2381" s="80"/>
      <c r="Q2381" s="80"/>
      <c r="R2381" s="80"/>
      <c r="S2381" s="80"/>
    </row>
    <row r="2382" spans="1:19">
      <c r="A2382" s="34">
        <v>2445</v>
      </c>
      <c r="B2382" s="7"/>
      <c r="C2382" s="7"/>
      <c r="D2382" s="7" t="str">
        <f t="shared" si="154"/>
        <v/>
      </c>
      <c r="E2382" s="7"/>
      <c r="F2382" s="19" t="str">
        <f t="shared" si="155"/>
        <v/>
      </c>
      <c r="G2382" s="39"/>
      <c r="H2382" s="7" t="str">
        <f t="shared" si="156"/>
        <v>空</v>
      </c>
      <c r="I2382" s="23"/>
      <c r="J2382" s="21"/>
      <c r="K2382" s="7"/>
      <c r="L2382" s="7"/>
      <c r="M2382" s="9"/>
      <c r="N2382" s="68"/>
      <c r="O2382" s="18" t="e">
        <f t="shared" ca="1" si="157"/>
        <v>#VALUE!</v>
      </c>
      <c r="P2382" s="80"/>
      <c r="Q2382" s="80"/>
      <c r="R2382" s="80"/>
      <c r="S2382" s="80"/>
    </row>
    <row r="2383" spans="1:19">
      <c r="A2383" s="34">
        <v>2446</v>
      </c>
      <c r="B2383" s="7"/>
      <c r="C2383" s="7"/>
      <c r="D2383" s="7" t="str">
        <f t="shared" si="154"/>
        <v/>
      </c>
      <c r="E2383" s="7"/>
      <c r="F2383" s="19" t="str">
        <f t="shared" si="155"/>
        <v/>
      </c>
      <c r="G2383" s="39"/>
      <c r="H2383" s="7" t="str">
        <f t="shared" si="156"/>
        <v>空</v>
      </c>
      <c r="I2383" s="23"/>
      <c r="J2383" s="21"/>
      <c r="K2383" s="7"/>
      <c r="L2383" s="7"/>
      <c r="M2383" s="9"/>
      <c r="N2383" s="68"/>
      <c r="O2383" s="18" t="e">
        <f t="shared" ca="1" si="157"/>
        <v>#VALUE!</v>
      </c>
      <c r="P2383" s="80"/>
      <c r="Q2383" s="80"/>
      <c r="R2383" s="80"/>
      <c r="S2383" s="80"/>
    </row>
    <row r="2384" spans="1:19">
      <c r="A2384" s="34">
        <v>2447</v>
      </c>
      <c r="B2384" s="7"/>
      <c r="C2384" s="7"/>
      <c r="D2384" s="7" t="str">
        <f t="shared" si="154"/>
        <v/>
      </c>
      <c r="E2384" s="7"/>
      <c r="F2384" s="19" t="str">
        <f t="shared" si="155"/>
        <v/>
      </c>
      <c r="G2384" s="39"/>
      <c r="H2384" s="7" t="str">
        <f t="shared" si="156"/>
        <v>空</v>
      </c>
      <c r="I2384" s="23"/>
      <c r="J2384" s="21"/>
      <c r="K2384" s="7"/>
      <c r="L2384" s="7"/>
      <c r="M2384" s="9"/>
      <c r="N2384" s="68"/>
      <c r="O2384" s="18" t="e">
        <f t="shared" ca="1" si="157"/>
        <v>#VALUE!</v>
      </c>
      <c r="P2384" s="80"/>
      <c r="Q2384" s="80"/>
      <c r="R2384" s="80"/>
      <c r="S2384" s="80"/>
    </row>
    <row r="2385" spans="1:19">
      <c r="A2385" s="34">
        <v>2448</v>
      </c>
      <c r="B2385" s="7"/>
      <c r="C2385" s="7"/>
      <c r="D2385" s="7" t="str">
        <f t="shared" si="154"/>
        <v/>
      </c>
      <c r="E2385" s="7"/>
      <c r="F2385" s="19" t="str">
        <f t="shared" si="155"/>
        <v/>
      </c>
      <c r="G2385" s="39"/>
      <c r="H2385" s="7" t="str">
        <f t="shared" si="156"/>
        <v>空</v>
      </c>
      <c r="I2385" s="23"/>
      <c r="J2385" s="21"/>
      <c r="K2385" s="7"/>
      <c r="L2385" s="7"/>
      <c r="M2385" s="9"/>
      <c r="N2385" s="68"/>
      <c r="O2385" s="18" t="e">
        <f t="shared" ca="1" si="157"/>
        <v>#VALUE!</v>
      </c>
      <c r="P2385" s="80"/>
      <c r="Q2385" s="80"/>
      <c r="R2385" s="80"/>
      <c r="S2385" s="80"/>
    </row>
    <row r="2386" spans="1:19">
      <c r="A2386" s="34">
        <v>2449</v>
      </c>
      <c r="B2386" s="7"/>
      <c r="C2386" s="7"/>
      <c r="D2386" s="7" t="str">
        <f t="shared" si="154"/>
        <v/>
      </c>
      <c r="E2386" s="7"/>
      <c r="F2386" s="19" t="str">
        <f t="shared" si="155"/>
        <v/>
      </c>
      <c r="G2386" s="39"/>
      <c r="H2386" s="7" t="str">
        <f t="shared" si="156"/>
        <v>空</v>
      </c>
      <c r="I2386" s="23"/>
      <c r="J2386" s="21"/>
      <c r="K2386" s="7"/>
      <c r="L2386" s="7"/>
      <c r="M2386" s="9"/>
      <c r="N2386" s="68"/>
      <c r="O2386" s="18" t="e">
        <f t="shared" ca="1" si="157"/>
        <v>#VALUE!</v>
      </c>
      <c r="P2386" s="80"/>
      <c r="Q2386" s="80"/>
      <c r="R2386" s="80"/>
      <c r="S2386" s="80"/>
    </row>
    <row r="2387" spans="1:19">
      <c r="A2387" s="34">
        <v>2450</v>
      </c>
      <c r="B2387" s="7"/>
      <c r="C2387" s="7"/>
      <c r="D2387" s="7" t="str">
        <f t="shared" si="154"/>
        <v/>
      </c>
      <c r="E2387" s="7"/>
      <c r="F2387" s="19" t="str">
        <f t="shared" si="155"/>
        <v/>
      </c>
      <c r="G2387" s="39"/>
      <c r="H2387" s="7" t="str">
        <f t="shared" si="156"/>
        <v>空</v>
      </c>
      <c r="I2387" s="23"/>
      <c r="J2387" s="21"/>
      <c r="K2387" s="7"/>
      <c r="L2387" s="7"/>
      <c r="M2387" s="9"/>
      <c r="N2387" s="68"/>
      <c r="O2387" s="18" t="e">
        <f t="shared" ca="1" si="157"/>
        <v>#VALUE!</v>
      </c>
      <c r="P2387" s="80"/>
      <c r="Q2387" s="80"/>
      <c r="R2387" s="80"/>
      <c r="S2387" s="80"/>
    </row>
    <row r="2388" spans="1:19">
      <c r="A2388" s="34">
        <v>2451</v>
      </c>
      <c r="B2388" s="7"/>
      <c r="C2388" s="7"/>
      <c r="D2388" s="7" t="str">
        <f t="shared" si="154"/>
        <v/>
      </c>
      <c r="E2388" s="7"/>
      <c r="F2388" s="19" t="str">
        <f t="shared" si="155"/>
        <v/>
      </c>
      <c r="G2388" s="39"/>
      <c r="H2388" s="7" t="str">
        <f t="shared" si="156"/>
        <v>空</v>
      </c>
      <c r="I2388" s="23"/>
      <c r="J2388" s="21"/>
      <c r="K2388" s="7"/>
      <c r="L2388" s="7"/>
      <c r="M2388" s="9"/>
      <c r="N2388" s="68"/>
      <c r="O2388" s="18" t="e">
        <f t="shared" ca="1" si="157"/>
        <v>#VALUE!</v>
      </c>
      <c r="P2388" s="80"/>
      <c r="Q2388" s="80"/>
      <c r="R2388" s="80"/>
      <c r="S2388" s="80"/>
    </row>
    <row r="2389" spans="1:19">
      <c r="A2389" s="34">
        <v>2452</v>
      </c>
      <c r="B2389" s="7"/>
      <c r="C2389" s="7"/>
      <c r="D2389" s="7" t="str">
        <f t="shared" si="154"/>
        <v/>
      </c>
      <c r="E2389" s="7"/>
      <c r="F2389" s="19" t="str">
        <f t="shared" si="155"/>
        <v/>
      </c>
      <c r="G2389" s="39"/>
      <c r="H2389" s="7" t="str">
        <f t="shared" si="156"/>
        <v>空</v>
      </c>
      <c r="I2389" s="23"/>
      <c r="J2389" s="21"/>
      <c r="K2389" s="7"/>
      <c r="L2389" s="7"/>
      <c r="M2389" s="9"/>
      <c r="N2389" s="68"/>
      <c r="O2389" s="18" t="e">
        <f t="shared" ca="1" si="157"/>
        <v>#VALUE!</v>
      </c>
      <c r="P2389" s="80"/>
      <c r="Q2389" s="80"/>
      <c r="R2389" s="80"/>
      <c r="S2389" s="80"/>
    </row>
    <row r="2390" spans="1:19">
      <c r="A2390" s="34">
        <v>2453</v>
      </c>
      <c r="B2390" s="7"/>
      <c r="C2390" s="7"/>
      <c r="D2390" s="7" t="str">
        <f t="shared" si="154"/>
        <v/>
      </c>
      <c r="E2390" s="7"/>
      <c r="F2390" s="19" t="str">
        <f t="shared" si="155"/>
        <v/>
      </c>
      <c r="G2390" s="39"/>
      <c r="H2390" s="7" t="str">
        <f t="shared" si="156"/>
        <v>空</v>
      </c>
      <c r="I2390" s="23"/>
      <c r="J2390" s="21"/>
      <c r="K2390" s="7"/>
      <c r="L2390" s="7"/>
      <c r="M2390" s="9"/>
      <c r="N2390" s="68"/>
      <c r="O2390" s="18" t="e">
        <f t="shared" ca="1" si="157"/>
        <v>#VALUE!</v>
      </c>
      <c r="P2390" s="80"/>
      <c r="Q2390" s="80"/>
      <c r="R2390" s="80"/>
      <c r="S2390" s="80"/>
    </row>
    <row r="2391" spans="1:19">
      <c r="A2391" s="34">
        <v>2454</v>
      </c>
      <c r="B2391" s="7"/>
      <c r="C2391" s="7"/>
      <c r="D2391" s="7" t="str">
        <f t="shared" si="154"/>
        <v/>
      </c>
      <c r="E2391" s="7"/>
      <c r="F2391" s="19" t="str">
        <f t="shared" si="155"/>
        <v/>
      </c>
      <c r="G2391" s="39"/>
      <c r="H2391" s="7" t="str">
        <f t="shared" si="156"/>
        <v>空</v>
      </c>
      <c r="I2391" s="23"/>
      <c r="J2391" s="21"/>
      <c r="K2391" s="7"/>
      <c r="L2391" s="7"/>
      <c r="M2391" s="9"/>
      <c r="N2391" s="68"/>
      <c r="O2391" s="18" t="e">
        <f t="shared" ca="1" si="157"/>
        <v>#VALUE!</v>
      </c>
      <c r="P2391" s="80"/>
      <c r="Q2391" s="80"/>
      <c r="R2391" s="80"/>
      <c r="S2391" s="80"/>
    </row>
    <row r="2392" spans="1:19">
      <c r="A2392" s="34">
        <v>2455</v>
      </c>
      <c r="B2392" s="7"/>
      <c r="C2392" s="7"/>
      <c r="D2392" s="7" t="str">
        <f t="shared" si="154"/>
        <v/>
      </c>
      <c r="E2392" s="7"/>
      <c r="F2392" s="19" t="str">
        <f t="shared" si="155"/>
        <v/>
      </c>
      <c r="G2392" s="39"/>
      <c r="H2392" s="7" t="str">
        <f t="shared" si="156"/>
        <v>空</v>
      </c>
      <c r="I2392" s="23"/>
      <c r="J2392" s="21"/>
      <c r="K2392" s="7"/>
      <c r="L2392" s="7"/>
      <c r="M2392" s="9"/>
      <c r="N2392" s="68"/>
      <c r="O2392" s="18" t="e">
        <f t="shared" ca="1" si="157"/>
        <v>#VALUE!</v>
      </c>
      <c r="P2392" s="80"/>
      <c r="Q2392" s="80"/>
      <c r="R2392" s="80"/>
      <c r="S2392" s="80"/>
    </row>
    <row r="2393" spans="1:19">
      <c r="A2393" s="34">
        <v>2456</v>
      </c>
      <c r="B2393" s="7"/>
      <c r="C2393" s="7"/>
      <c r="D2393" s="7" t="str">
        <f t="shared" si="154"/>
        <v/>
      </c>
      <c r="E2393" s="7"/>
      <c r="F2393" s="19" t="str">
        <f t="shared" si="155"/>
        <v/>
      </c>
      <c r="G2393" s="39"/>
      <c r="H2393" s="7" t="str">
        <f t="shared" si="156"/>
        <v>空</v>
      </c>
      <c r="I2393" s="23"/>
      <c r="J2393" s="21"/>
      <c r="K2393" s="7"/>
      <c r="L2393" s="7"/>
      <c r="M2393" s="9"/>
      <c r="N2393" s="68"/>
      <c r="O2393" s="18" t="e">
        <f t="shared" ca="1" si="157"/>
        <v>#VALUE!</v>
      </c>
      <c r="P2393" s="80"/>
      <c r="Q2393" s="80"/>
      <c r="R2393" s="80"/>
      <c r="S2393" s="80"/>
    </row>
    <row r="2394" spans="1:19">
      <c r="A2394" s="34">
        <v>2457</v>
      </c>
      <c r="B2394" s="7"/>
      <c r="C2394" s="7"/>
      <c r="D2394" s="7" t="str">
        <f t="shared" si="154"/>
        <v/>
      </c>
      <c r="E2394" s="7"/>
      <c r="F2394" s="19" t="str">
        <f t="shared" si="155"/>
        <v/>
      </c>
      <c r="G2394" s="39"/>
      <c r="H2394" s="7" t="str">
        <f t="shared" si="156"/>
        <v>空</v>
      </c>
      <c r="I2394" s="23"/>
      <c r="J2394" s="21"/>
      <c r="K2394" s="7"/>
      <c r="L2394" s="7"/>
      <c r="M2394" s="9"/>
      <c r="N2394" s="68"/>
      <c r="O2394" s="18" t="e">
        <f t="shared" ca="1" si="157"/>
        <v>#VALUE!</v>
      </c>
      <c r="P2394" s="80"/>
      <c r="Q2394" s="80"/>
      <c r="R2394" s="80"/>
      <c r="S2394" s="80"/>
    </row>
    <row r="2395" spans="1:19">
      <c r="A2395" s="34">
        <v>2458</v>
      </c>
      <c r="B2395" s="7"/>
      <c r="C2395" s="7"/>
      <c r="D2395" s="7" t="str">
        <f t="shared" si="154"/>
        <v/>
      </c>
      <c r="E2395" s="7"/>
      <c r="F2395" s="19" t="str">
        <f t="shared" si="155"/>
        <v/>
      </c>
      <c r="G2395" s="39"/>
      <c r="H2395" s="7" t="str">
        <f t="shared" si="156"/>
        <v>空</v>
      </c>
      <c r="I2395" s="23"/>
      <c r="J2395" s="21"/>
      <c r="K2395" s="7"/>
      <c r="L2395" s="7"/>
      <c r="M2395" s="9"/>
      <c r="N2395" s="68"/>
      <c r="O2395" s="18" t="e">
        <f t="shared" ca="1" si="157"/>
        <v>#VALUE!</v>
      </c>
      <c r="P2395" s="80"/>
      <c r="Q2395" s="80"/>
      <c r="R2395" s="80"/>
      <c r="S2395" s="80"/>
    </row>
    <row r="2396" spans="1:19">
      <c r="A2396" s="34">
        <v>2459</v>
      </c>
      <c r="B2396" s="7"/>
      <c r="C2396" s="7"/>
      <c r="D2396" s="7" t="str">
        <f t="shared" si="154"/>
        <v/>
      </c>
      <c r="E2396" s="7"/>
      <c r="F2396" s="19" t="str">
        <f t="shared" si="155"/>
        <v/>
      </c>
      <c r="G2396" s="39"/>
      <c r="H2396" s="7" t="str">
        <f t="shared" si="156"/>
        <v>空</v>
      </c>
      <c r="I2396" s="23"/>
      <c r="J2396" s="21"/>
      <c r="K2396" s="7"/>
      <c r="L2396" s="7"/>
      <c r="M2396" s="9"/>
      <c r="N2396" s="68"/>
      <c r="O2396" s="18" t="e">
        <f t="shared" ca="1" si="157"/>
        <v>#VALUE!</v>
      </c>
      <c r="P2396" s="80"/>
      <c r="Q2396" s="80"/>
      <c r="R2396" s="80"/>
      <c r="S2396" s="80"/>
    </row>
    <row r="2397" spans="1:19">
      <c r="A2397" s="34">
        <v>2460</v>
      </c>
      <c r="B2397" s="7"/>
      <c r="C2397" s="7"/>
      <c r="D2397" s="7" t="str">
        <f t="shared" si="154"/>
        <v/>
      </c>
      <c r="E2397" s="7"/>
      <c r="F2397" s="19" t="str">
        <f t="shared" si="155"/>
        <v/>
      </c>
      <c r="G2397" s="39"/>
      <c r="H2397" s="7" t="str">
        <f t="shared" si="156"/>
        <v>空</v>
      </c>
      <c r="I2397" s="23"/>
      <c r="J2397" s="21"/>
      <c r="K2397" s="7"/>
      <c r="L2397" s="7"/>
      <c r="M2397" s="9"/>
      <c r="N2397" s="68"/>
      <c r="O2397" s="18" t="e">
        <f t="shared" ca="1" si="157"/>
        <v>#VALUE!</v>
      </c>
      <c r="P2397" s="80"/>
      <c r="Q2397" s="80"/>
      <c r="R2397" s="80"/>
      <c r="S2397" s="80"/>
    </row>
    <row r="2398" spans="1:19">
      <c r="A2398" s="34">
        <v>2461</v>
      </c>
      <c r="B2398" s="7"/>
      <c r="C2398" s="7"/>
      <c r="D2398" s="7" t="str">
        <f t="shared" si="154"/>
        <v/>
      </c>
      <c r="E2398" s="7"/>
      <c r="F2398" s="19" t="str">
        <f t="shared" si="155"/>
        <v/>
      </c>
      <c r="G2398" s="39"/>
      <c r="H2398" s="7" t="str">
        <f t="shared" si="156"/>
        <v>空</v>
      </c>
      <c r="I2398" s="23"/>
      <c r="J2398" s="21"/>
      <c r="K2398" s="7"/>
      <c r="L2398" s="7"/>
      <c r="M2398" s="9"/>
      <c r="N2398" s="68"/>
      <c r="O2398" s="18" t="e">
        <f t="shared" ca="1" si="157"/>
        <v>#VALUE!</v>
      </c>
      <c r="P2398" s="80"/>
      <c r="Q2398" s="80"/>
      <c r="R2398" s="80"/>
      <c r="S2398" s="80"/>
    </row>
    <row r="2399" spans="1:19">
      <c r="A2399" s="34">
        <v>2462</v>
      </c>
      <c r="B2399" s="7"/>
      <c r="C2399" s="7"/>
      <c r="D2399" s="7" t="str">
        <f t="shared" si="154"/>
        <v/>
      </c>
      <c r="E2399" s="7"/>
      <c r="F2399" s="19" t="str">
        <f t="shared" si="155"/>
        <v/>
      </c>
      <c r="G2399" s="39"/>
      <c r="H2399" s="7" t="str">
        <f t="shared" si="156"/>
        <v>空</v>
      </c>
      <c r="I2399" s="23"/>
      <c r="J2399" s="21"/>
      <c r="K2399" s="7"/>
      <c r="L2399" s="7"/>
      <c r="M2399" s="9"/>
      <c r="N2399" s="68"/>
      <c r="O2399" s="18" t="e">
        <f t="shared" ca="1" si="157"/>
        <v>#VALUE!</v>
      </c>
      <c r="P2399" s="80"/>
      <c r="Q2399" s="80"/>
      <c r="R2399" s="80"/>
      <c r="S2399" s="80"/>
    </row>
    <row r="2400" spans="1:19">
      <c r="A2400" s="34">
        <v>2463</v>
      </c>
      <c r="B2400" s="7"/>
      <c r="C2400" s="7"/>
      <c r="D2400" s="7" t="str">
        <f t="shared" si="154"/>
        <v/>
      </c>
      <c r="E2400" s="7"/>
      <c r="F2400" s="19" t="str">
        <f t="shared" si="155"/>
        <v/>
      </c>
      <c r="G2400" s="39"/>
      <c r="H2400" s="7" t="str">
        <f t="shared" si="156"/>
        <v>空</v>
      </c>
      <c r="I2400" s="23"/>
      <c r="J2400" s="21"/>
      <c r="K2400" s="7"/>
      <c r="L2400" s="7"/>
      <c r="M2400" s="9"/>
      <c r="N2400" s="68"/>
      <c r="O2400" s="18" t="e">
        <f t="shared" ca="1" si="157"/>
        <v>#VALUE!</v>
      </c>
      <c r="P2400" s="80"/>
      <c r="Q2400" s="80"/>
      <c r="R2400" s="80"/>
      <c r="S2400" s="80"/>
    </row>
    <row r="2401" spans="1:19">
      <c r="A2401" s="34">
        <v>2464</v>
      </c>
      <c r="B2401" s="7"/>
      <c r="C2401" s="7"/>
      <c r="D2401" s="7" t="str">
        <f t="shared" si="154"/>
        <v/>
      </c>
      <c r="E2401" s="7"/>
      <c r="F2401" s="19" t="str">
        <f t="shared" si="155"/>
        <v/>
      </c>
      <c r="G2401" s="39"/>
      <c r="H2401" s="7" t="str">
        <f t="shared" si="156"/>
        <v>空</v>
      </c>
      <c r="I2401" s="23"/>
      <c r="J2401" s="21"/>
      <c r="K2401" s="7"/>
      <c r="L2401" s="7"/>
      <c r="M2401" s="9"/>
      <c r="N2401" s="68"/>
      <c r="O2401" s="18" t="e">
        <f t="shared" ca="1" si="157"/>
        <v>#VALUE!</v>
      </c>
      <c r="P2401" s="80"/>
      <c r="Q2401" s="80"/>
      <c r="R2401" s="80"/>
      <c r="S2401" s="80"/>
    </row>
    <row r="2402" spans="1:19">
      <c r="A2402" s="34">
        <v>2465</v>
      </c>
      <c r="B2402" s="7"/>
      <c r="C2402" s="7"/>
      <c r="D2402" s="7" t="str">
        <f t="shared" si="154"/>
        <v/>
      </c>
      <c r="E2402" s="7"/>
      <c r="F2402" s="19" t="str">
        <f t="shared" si="155"/>
        <v/>
      </c>
      <c r="G2402" s="39"/>
      <c r="H2402" s="7" t="str">
        <f t="shared" si="156"/>
        <v>空</v>
      </c>
      <c r="I2402" s="23"/>
      <c r="J2402" s="21"/>
      <c r="K2402" s="7"/>
      <c r="L2402" s="7"/>
      <c r="M2402" s="9"/>
      <c r="N2402" s="68"/>
      <c r="O2402" s="18" t="e">
        <f t="shared" ca="1" si="157"/>
        <v>#VALUE!</v>
      </c>
      <c r="P2402" s="80"/>
      <c r="Q2402" s="80"/>
      <c r="R2402" s="80"/>
      <c r="S2402" s="80"/>
    </row>
    <row r="2403" spans="1:19">
      <c r="A2403" s="34">
        <v>2466</v>
      </c>
      <c r="B2403" s="7"/>
      <c r="C2403" s="7"/>
      <c r="D2403" s="7" t="str">
        <f t="shared" si="154"/>
        <v/>
      </c>
      <c r="E2403" s="7"/>
      <c r="F2403" s="19" t="str">
        <f t="shared" si="155"/>
        <v/>
      </c>
      <c r="G2403" s="39"/>
      <c r="H2403" s="7" t="str">
        <f t="shared" si="156"/>
        <v>空</v>
      </c>
      <c r="I2403" s="23"/>
      <c r="J2403" s="21"/>
      <c r="K2403" s="7"/>
      <c r="L2403" s="7"/>
      <c r="M2403" s="9"/>
      <c r="N2403" s="68"/>
      <c r="O2403" s="18" t="e">
        <f t="shared" ca="1" si="157"/>
        <v>#VALUE!</v>
      </c>
      <c r="P2403" s="80"/>
      <c r="Q2403" s="80"/>
      <c r="R2403" s="80"/>
      <c r="S2403" s="80"/>
    </row>
    <row r="2404" spans="1:19">
      <c r="A2404" s="34">
        <v>2467</v>
      </c>
      <c r="B2404" s="7"/>
      <c r="C2404" s="7"/>
      <c r="D2404" s="7" t="str">
        <f t="shared" si="154"/>
        <v/>
      </c>
      <c r="E2404" s="7"/>
      <c r="F2404" s="19" t="str">
        <f t="shared" si="155"/>
        <v/>
      </c>
      <c r="G2404" s="39"/>
      <c r="H2404" s="7" t="str">
        <f t="shared" si="156"/>
        <v>空</v>
      </c>
      <c r="I2404" s="23"/>
      <c r="J2404" s="21"/>
      <c r="K2404" s="7"/>
      <c r="L2404" s="7"/>
      <c r="M2404" s="9"/>
      <c r="N2404" s="68"/>
      <c r="O2404" s="18" t="e">
        <f t="shared" ca="1" si="157"/>
        <v>#VALUE!</v>
      </c>
      <c r="P2404" s="80"/>
      <c r="Q2404" s="80"/>
      <c r="R2404" s="80"/>
      <c r="S2404" s="80"/>
    </row>
    <row r="2405" spans="1:19">
      <c r="A2405" s="34">
        <v>2468</v>
      </c>
      <c r="B2405" s="7"/>
      <c r="C2405" s="7"/>
      <c r="D2405" s="7" t="str">
        <f t="shared" si="154"/>
        <v/>
      </c>
      <c r="E2405" s="7"/>
      <c r="F2405" s="19" t="str">
        <f t="shared" si="155"/>
        <v/>
      </c>
      <c r="G2405" s="39"/>
      <c r="H2405" s="7" t="str">
        <f t="shared" si="156"/>
        <v>空</v>
      </c>
      <c r="I2405" s="23"/>
      <c r="J2405" s="21"/>
      <c r="K2405" s="7"/>
      <c r="L2405" s="7"/>
      <c r="M2405" s="9"/>
      <c r="N2405" s="68"/>
      <c r="O2405" s="18" t="e">
        <f t="shared" ca="1" si="157"/>
        <v>#VALUE!</v>
      </c>
      <c r="P2405" s="80"/>
      <c r="Q2405" s="80"/>
      <c r="R2405" s="80"/>
      <c r="S2405" s="80"/>
    </row>
    <row r="2406" spans="1:19">
      <c r="A2406" s="34">
        <v>2469</v>
      </c>
      <c r="B2406" s="7"/>
      <c r="C2406" s="7"/>
      <c r="D2406" s="7" t="str">
        <f t="shared" si="154"/>
        <v/>
      </c>
      <c r="E2406" s="7"/>
      <c r="F2406" s="19" t="str">
        <f t="shared" si="155"/>
        <v/>
      </c>
      <c r="G2406" s="39"/>
      <c r="H2406" s="7" t="str">
        <f t="shared" si="156"/>
        <v>空</v>
      </c>
      <c r="I2406" s="23"/>
      <c r="J2406" s="21"/>
      <c r="K2406" s="7"/>
      <c r="L2406" s="7"/>
      <c r="M2406" s="9"/>
      <c r="N2406" s="68"/>
      <c r="O2406" s="18" t="e">
        <f t="shared" ca="1" si="157"/>
        <v>#VALUE!</v>
      </c>
      <c r="P2406" s="80"/>
      <c r="Q2406" s="80"/>
      <c r="R2406" s="80"/>
      <c r="S2406" s="80"/>
    </row>
    <row r="2407" spans="1:19">
      <c r="A2407" s="34">
        <v>2470</v>
      </c>
      <c r="B2407" s="7"/>
      <c r="C2407" s="7"/>
      <c r="D2407" s="7" t="str">
        <f t="shared" si="154"/>
        <v/>
      </c>
      <c r="E2407" s="7"/>
      <c r="F2407" s="19" t="str">
        <f t="shared" si="155"/>
        <v/>
      </c>
      <c r="G2407" s="39"/>
      <c r="H2407" s="7" t="str">
        <f t="shared" si="156"/>
        <v>空</v>
      </c>
      <c r="I2407" s="23"/>
      <c r="J2407" s="21"/>
      <c r="K2407" s="7"/>
      <c r="L2407" s="7"/>
      <c r="M2407" s="9"/>
      <c r="N2407" s="68"/>
      <c r="O2407" s="18" t="e">
        <f t="shared" ca="1" si="157"/>
        <v>#VALUE!</v>
      </c>
      <c r="P2407" s="80"/>
      <c r="Q2407" s="80"/>
      <c r="R2407" s="80"/>
      <c r="S2407" s="80"/>
    </row>
    <row r="2408" spans="1:19">
      <c r="A2408" s="34">
        <v>2471</v>
      </c>
      <c r="B2408" s="7"/>
      <c r="C2408" s="7"/>
      <c r="D2408" s="7" t="str">
        <f t="shared" si="154"/>
        <v/>
      </c>
      <c r="E2408" s="7"/>
      <c r="F2408" s="19" t="str">
        <f t="shared" si="155"/>
        <v/>
      </c>
      <c r="G2408" s="39"/>
      <c r="H2408" s="7" t="str">
        <f t="shared" si="156"/>
        <v>空</v>
      </c>
      <c r="I2408" s="23"/>
      <c r="J2408" s="21"/>
      <c r="K2408" s="7"/>
      <c r="L2408" s="7"/>
      <c r="M2408" s="9"/>
      <c r="N2408" s="68"/>
      <c r="O2408" s="18" t="e">
        <f t="shared" ca="1" si="157"/>
        <v>#VALUE!</v>
      </c>
      <c r="P2408" s="80"/>
      <c r="Q2408" s="80"/>
      <c r="R2408" s="80"/>
      <c r="S2408" s="80"/>
    </row>
    <row r="2409" spans="1:19">
      <c r="A2409" s="34">
        <v>2472</v>
      </c>
      <c r="B2409" s="7"/>
      <c r="C2409" s="7"/>
      <c r="D2409" s="7" t="str">
        <f t="shared" si="154"/>
        <v/>
      </c>
      <c r="E2409" s="7"/>
      <c r="F2409" s="19" t="str">
        <f t="shared" si="155"/>
        <v/>
      </c>
      <c r="G2409" s="39"/>
      <c r="H2409" s="7" t="str">
        <f t="shared" si="156"/>
        <v>空</v>
      </c>
      <c r="I2409" s="23"/>
      <c r="J2409" s="21"/>
      <c r="K2409" s="7"/>
      <c r="L2409" s="7"/>
      <c r="M2409" s="9"/>
      <c r="N2409" s="68"/>
      <c r="O2409" s="18" t="e">
        <f t="shared" ca="1" si="157"/>
        <v>#VALUE!</v>
      </c>
      <c r="P2409" s="80"/>
      <c r="Q2409" s="80"/>
      <c r="R2409" s="80"/>
      <c r="S2409" s="80"/>
    </row>
    <row r="2410" spans="1:19">
      <c r="A2410" s="34">
        <v>2473</v>
      </c>
      <c r="B2410" s="7"/>
      <c r="C2410" s="7"/>
      <c r="D2410" s="7" t="str">
        <f t="shared" si="154"/>
        <v/>
      </c>
      <c r="E2410" s="7"/>
      <c r="F2410" s="19" t="str">
        <f t="shared" si="155"/>
        <v/>
      </c>
      <c r="G2410" s="39"/>
      <c r="H2410" s="7" t="str">
        <f t="shared" si="156"/>
        <v>空</v>
      </c>
      <c r="I2410" s="23"/>
      <c r="J2410" s="21"/>
      <c r="K2410" s="7"/>
      <c r="L2410" s="7"/>
      <c r="M2410" s="9"/>
      <c r="N2410" s="68"/>
      <c r="O2410" s="18" t="e">
        <f t="shared" ca="1" si="157"/>
        <v>#VALUE!</v>
      </c>
      <c r="P2410" s="80"/>
      <c r="Q2410" s="80"/>
      <c r="R2410" s="80"/>
      <c r="S2410" s="80"/>
    </row>
    <row r="2411" spans="1:19">
      <c r="A2411" s="34">
        <v>2474</v>
      </c>
      <c r="B2411" s="7"/>
      <c r="C2411" s="7"/>
      <c r="D2411" s="7" t="str">
        <f t="shared" si="154"/>
        <v/>
      </c>
      <c r="E2411" s="7"/>
      <c r="F2411" s="19" t="str">
        <f t="shared" si="155"/>
        <v/>
      </c>
      <c r="G2411" s="39"/>
      <c r="H2411" s="7" t="str">
        <f t="shared" si="156"/>
        <v>空</v>
      </c>
      <c r="I2411" s="23"/>
      <c r="J2411" s="21"/>
      <c r="K2411" s="7"/>
      <c r="L2411" s="7"/>
      <c r="M2411" s="9"/>
      <c r="N2411" s="68"/>
      <c r="O2411" s="18" t="e">
        <f t="shared" ca="1" si="157"/>
        <v>#VALUE!</v>
      </c>
      <c r="P2411" s="80"/>
      <c r="Q2411" s="80"/>
      <c r="R2411" s="80"/>
      <c r="S2411" s="80"/>
    </row>
    <row r="2412" spans="1:19">
      <c r="A2412" s="34">
        <v>2475</v>
      </c>
      <c r="B2412" s="7"/>
      <c r="C2412" s="7"/>
      <c r="D2412" s="7" t="str">
        <f t="shared" si="154"/>
        <v/>
      </c>
      <c r="E2412" s="7"/>
      <c r="F2412" s="19" t="str">
        <f t="shared" si="155"/>
        <v/>
      </c>
      <c r="G2412" s="39"/>
      <c r="H2412" s="7" t="str">
        <f t="shared" si="156"/>
        <v>空</v>
      </c>
      <c r="I2412" s="23"/>
      <c r="J2412" s="21"/>
      <c r="K2412" s="7"/>
      <c r="L2412" s="7"/>
      <c r="M2412" s="9"/>
      <c r="N2412" s="68"/>
      <c r="O2412" s="18" t="e">
        <f t="shared" ca="1" si="157"/>
        <v>#VALUE!</v>
      </c>
      <c r="P2412" s="80"/>
      <c r="Q2412" s="80"/>
      <c r="R2412" s="80"/>
      <c r="S2412" s="80"/>
    </row>
    <row r="2413" spans="1:19">
      <c r="A2413" s="34">
        <v>2476</v>
      </c>
      <c r="B2413" s="7"/>
      <c r="C2413" s="7"/>
      <c r="D2413" s="7" t="str">
        <f t="shared" si="154"/>
        <v/>
      </c>
      <c r="E2413" s="7"/>
      <c r="F2413" s="19" t="str">
        <f t="shared" si="155"/>
        <v/>
      </c>
      <c r="G2413" s="39"/>
      <c r="H2413" s="7" t="str">
        <f t="shared" si="156"/>
        <v>空</v>
      </c>
      <c r="I2413" s="23"/>
      <c r="J2413" s="21"/>
      <c r="K2413" s="7"/>
      <c r="L2413" s="7"/>
      <c r="M2413" s="9"/>
      <c r="N2413" s="68"/>
      <c r="O2413" s="18" t="e">
        <f t="shared" ca="1" si="157"/>
        <v>#VALUE!</v>
      </c>
      <c r="P2413" s="80"/>
      <c r="Q2413" s="80"/>
      <c r="R2413" s="80"/>
      <c r="S2413" s="80"/>
    </row>
    <row r="2414" spans="1:19">
      <c r="A2414" s="34">
        <v>2477</v>
      </c>
      <c r="B2414" s="7"/>
      <c r="C2414" s="7"/>
      <c r="D2414" s="7" t="str">
        <f t="shared" si="154"/>
        <v/>
      </c>
      <c r="E2414" s="7"/>
      <c r="F2414" s="19" t="str">
        <f t="shared" si="155"/>
        <v/>
      </c>
      <c r="G2414" s="39"/>
      <c r="H2414" s="7" t="str">
        <f t="shared" si="156"/>
        <v>空</v>
      </c>
      <c r="I2414" s="23"/>
      <c r="J2414" s="21"/>
      <c r="K2414" s="7"/>
      <c r="L2414" s="7"/>
      <c r="M2414" s="9"/>
      <c r="N2414" s="68"/>
      <c r="O2414" s="18" t="e">
        <f t="shared" ca="1" si="157"/>
        <v>#VALUE!</v>
      </c>
      <c r="P2414" s="80"/>
      <c r="Q2414" s="80"/>
      <c r="R2414" s="80"/>
      <c r="S2414" s="80"/>
    </row>
    <row r="2415" spans="1:19">
      <c r="A2415" s="34">
        <v>2478</v>
      </c>
      <c r="B2415" s="7"/>
      <c r="C2415" s="7"/>
      <c r="D2415" s="7" t="str">
        <f t="shared" si="154"/>
        <v/>
      </c>
      <c r="E2415" s="7"/>
      <c r="F2415" s="19" t="str">
        <f t="shared" si="155"/>
        <v/>
      </c>
      <c r="G2415" s="39"/>
      <c r="H2415" s="7" t="str">
        <f t="shared" si="156"/>
        <v>空</v>
      </c>
      <c r="I2415" s="23"/>
      <c r="J2415" s="21"/>
      <c r="K2415" s="7"/>
      <c r="L2415" s="7"/>
      <c r="M2415" s="9"/>
      <c r="N2415" s="68"/>
      <c r="O2415" s="18" t="e">
        <f t="shared" ca="1" si="157"/>
        <v>#VALUE!</v>
      </c>
      <c r="P2415" s="80"/>
      <c r="Q2415" s="80"/>
      <c r="R2415" s="80"/>
      <c r="S2415" s="80"/>
    </row>
    <row r="2416" spans="1:19">
      <c r="A2416" s="34">
        <v>2479</v>
      </c>
      <c r="B2416" s="7"/>
      <c r="C2416" s="7"/>
      <c r="D2416" s="7" t="str">
        <f t="shared" si="154"/>
        <v/>
      </c>
      <c r="E2416" s="7"/>
      <c r="F2416" s="19" t="str">
        <f t="shared" si="155"/>
        <v/>
      </c>
      <c r="G2416" s="39"/>
      <c r="H2416" s="7" t="str">
        <f t="shared" si="156"/>
        <v>空</v>
      </c>
      <c r="I2416" s="23"/>
      <c r="J2416" s="21"/>
      <c r="K2416" s="7"/>
      <c r="L2416" s="7"/>
      <c r="M2416" s="9"/>
      <c r="N2416" s="68"/>
      <c r="O2416" s="18" t="e">
        <f t="shared" ca="1" si="157"/>
        <v>#VALUE!</v>
      </c>
      <c r="P2416" s="80"/>
      <c r="Q2416" s="80"/>
      <c r="R2416" s="80"/>
      <c r="S2416" s="80"/>
    </row>
    <row r="2417" spans="1:19">
      <c r="A2417" s="34">
        <v>2480</v>
      </c>
      <c r="B2417" s="7"/>
      <c r="C2417" s="7"/>
      <c r="D2417" s="7" t="str">
        <f t="shared" si="154"/>
        <v/>
      </c>
      <c r="E2417" s="7"/>
      <c r="F2417" s="19" t="str">
        <f t="shared" si="155"/>
        <v/>
      </c>
      <c r="G2417" s="39"/>
      <c r="H2417" s="7" t="str">
        <f t="shared" si="156"/>
        <v>空</v>
      </c>
      <c r="I2417" s="23"/>
      <c r="J2417" s="21"/>
      <c r="K2417" s="7"/>
      <c r="L2417" s="7"/>
      <c r="M2417" s="9"/>
      <c r="N2417" s="68"/>
      <c r="O2417" s="18" t="e">
        <f t="shared" ca="1" si="157"/>
        <v>#VALUE!</v>
      </c>
      <c r="P2417" s="80"/>
      <c r="Q2417" s="80"/>
      <c r="R2417" s="80"/>
      <c r="S2417" s="80"/>
    </row>
    <row r="2418" spans="1:19">
      <c r="A2418" s="34">
        <v>2481</v>
      </c>
      <c r="B2418" s="7"/>
      <c r="C2418" s="7"/>
      <c r="D2418" s="7" t="str">
        <f t="shared" si="154"/>
        <v/>
      </c>
      <c r="E2418" s="7"/>
      <c r="F2418" s="19" t="str">
        <f t="shared" si="155"/>
        <v/>
      </c>
      <c r="G2418" s="39"/>
      <c r="H2418" s="7" t="str">
        <f t="shared" si="156"/>
        <v>空</v>
      </c>
      <c r="I2418" s="23"/>
      <c r="J2418" s="21"/>
      <c r="K2418" s="7"/>
      <c r="L2418" s="7"/>
      <c r="M2418" s="9"/>
      <c r="N2418" s="68"/>
      <c r="O2418" s="18" t="e">
        <f t="shared" ca="1" si="157"/>
        <v>#VALUE!</v>
      </c>
      <c r="P2418" s="80"/>
      <c r="Q2418" s="80"/>
      <c r="R2418" s="80"/>
      <c r="S2418" s="80"/>
    </row>
    <row r="2419" spans="1:19">
      <c r="A2419" s="34">
        <v>2482</v>
      </c>
      <c r="B2419" s="7"/>
      <c r="C2419" s="7"/>
      <c r="D2419" s="7" t="str">
        <f t="shared" si="154"/>
        <v/>
      </c>
      <c r="E2419" s="7"/>
      <c r="F2419" s="19" t="str">
        <f t="shared" si="155"/>
        <v/>
      </c>
      <c r="G2419" s="39"/>
      <c r="H2419" s="7" t="str">
        <f t="shared" si="156"/>
        <v>空</v>
      </c>
      <c r="I2419" s="23"/>
      <c r="J2419" s="21"/>
      <c r="K2419" s="7"/>
      <c r="L2419" s="7"/>
      <c r="M2419" s="9"/>
      <c r="N2419" s="68"/>
      <c r="O2419" s="18" t="e">
        <f t="shared" ca="1" si="157"/>
        <v>#VALUE!</v>
      </c>
      <c r="P2419" s="80"/>
      <c r="Q2419" s="80"/>
      <c r="R2419" s="80"/>
      <c r="S2419" s="80"/>
    </row>
    <row r="2420" spans="1:19">
      <c r="A2420" s="34">
        <v>2483</v>
      </c>
      <c r="B2420" s="7"/>
      <c r="C2420" s="7"/>
      <c r="D2420" s="7" t="str">
        <f t="shared" si="154"/>
        <v/>
      </c>
      <c r="E2420" s="7"/>
      <c r="F2420" s="19" t="str">
        <f t="shared" si="155"/>
        <v/>
      </c>
      <c r="G2420" s="39"/>
      <c r="H2420" s="7" t="str">
        <f t="shared" si="156"/>
        <v>空</v>
      </c>
      <c r="I2420" s="23"/>
      <c r="J2420" s="21"/>
      <c r="K2420" s="7"/>
      <c r="L2420" s="7"/>
      <c r="M2420" s="9"/>
      <c r="N2420" s="68"/>
      <c r="O2420" s="18" t="e">
        <f t="shared" ca="1" si="157"/>
        <v>#VALUE!</v>
      </c>
      <c r="P2420" s="80"/>
      <c r="Q2420" s="80"/>
      <c r="R2420" s="80"/>
      <c r="S2420" s="80"/>
    </row>
    <row r="2421" spans="1:19">
      <c r="A2421" s="34">
        <v>2484</v>
      </c>
      <c r="B2421" s="7"/>
      <c r="C2421" s="7"/>
      <c r="D2421" s="7" t="str">
        <f t="shared" si="154"/>
        <v/>
      </c>
      <c r="E2421" s="7"/>
      <c r="F2421" s="19" t="str">
        <f t="shared" si="155"/>
        <v/>
      </c>
      <c r="G2421" s="39"/>
      <c r="H2421" s="7" t="str">
        <f t="shared" si="156"/>
        <v>空</v>
      </c>
      <c r="I2421" s="23"/>
      <c r="J2421" s="21"/>
      <c r="K2421" s="7"/>
      <c r="L2421" s="7"/>
      <c r="M2421" s="9"/>
      <c r="N2421" s="68"/>
      <c r="O2421" s="18" t="e">
        <f t="shared" ca="1" si="157"/>
        <v>#VALUE!</v>
      </c>
      <c r="P2421" s="80"/>
      <c r="Q2421" s="80"/>
      <c r="R2421" s="80"/>
      <c r="S2421" s="80"/>
    </row>
    <row r="2422" spans="1:19">
      <c r="A2422" s="34">
        <v>2485</v>
      </c>
      <c r="B2422" s="7"/>
      <c r="C2422" s="7"/>
      <c r="D2422" s="7" t="str">
        <f t="shared" si="154"/>
        <v/>
      </c>
      <c r="E2422" s="7"/>
      <c r="F2422" s="19" t="str">
        <f t="shared" si="155"/>
        <v/>
      </c>
      <c r="G2422" s="39"/>
      <c r="H2422" s="7" t="str">
        <f t="shared" si="156"/>
        <v>空</v>
      </c>
      <c r="I2422" s="23"/>
      <c r="J2422" s="21"/>
      <c r="K2422" s="7"/>
      <c r="L2422" s="7"/>
      <c r="M2422" s="9"/>
      <c r="N2422" s="68"/>
      <c r="O2422" s="18" t="e">
        <f t="shared" ca="1" si="157"/>
        <v>#VALUE!</v>
      </c>
      <c r="P2422" s="80"/>
      <c r="Q2422" s="80"/>
      <c r="R2422" s="80"/>
      <c r="S2422" s="80"/>
    </row>
    <row r="2423" spans="1:19">
      <c r="A2423" s="34">
        <v>2486</v>
      </c>
      <c r="B2423" s="7"/>
      <c r="C2423" s="7"/>
      <c r="D2423" s="7" t="str">
        <f t="shared" si="154"/>
        <v/>
      </c>
      <c r="E2423" s="7"/>
      <c r="F2423" s="19" t="str">
        <f t="shared" si="155"/>
        <v/>
      </c>
      <c r="G2423" s="39"/>
      <c r="H2423" s="7" t="str">
        <f t="shared" si="156"/>
        <v>空</v>
      </c>
      <c r="I2423" s="23"/>
      <c r="J2423" s="21"/>
      <c r="K2423" s="7"/>
      <c r="L2423" s="7"/>
      <c r="M2423" s="9"/>
      <c r="N2423" s="68"/>
      <c r="O2423" s="18" t="e">
        <f t="shared" ca="1" si="157"/>
        <v>#VALUE!</v>
      </c>
      <c r="P2423" s="80"/>
      <c r="Q2423" s="80"/>
      <c r="R2423" s="80"/>
      <c r="S2423" s="80"/>
    </row>
    <row r="2424" spans="1:19">
      <c r="A2424" s="34">
        <v>2487</v>
      </c>
      <c r="B2424" s="7"/>
      <c r="C2424" s="7"/>
      <c r="D2424" s="7" t="str">
        <f t="shared" si="154"/>
        <v/>
      </c>
      <c r="E2424" s="7"/>
      <c r="F2424" s="19" t="str">
        <f t="shared" si="155"/>
        <v/>
      </c>
      <c r="G2424" s="39"/>
      <c r="H2424" s="7" t="str">
        <f t="shared" si="156"/>
        <v>空</v>
      </c>
      <c r="I2424" s="23"/>
      <c r="J2424" s="21"/>
      <c r="K2424" s="7"/>
      <c r="L2424" s="7"/>
      <c r="M2424" s="9"/>
      <c r="N2424" s="68"/>
      <c r="O2424" s="18" t="e">
        <f t="shared" ca="1" si="157"/>
        <v>#VALUE!</v>
      </c>
      <c r="P2424" s="80"/>
      <c r="Q2424" s="80"/>
      <c r="R2424" s="80"/>
      <c r="S2424" s="80"/>
    </row>
    <row r="2425" spans="1:19">
      <c r="A2425" s="34">
        <v>2488</v>
      </c>
      <c r="B2425" s="7"/>
      <c r="C2425" s="7"/>
      <c r="D2425" s="7" t="str">
        <f t="shared" si="154"/>
        <v/>
      </c>
      <c r="E2425" s="7"/>
      <c r="F2425" s="19" t="str">
        <f t="shared" si="155"/>
        <v/>
      </c>
      <c r="G2425" s="39"/>
      <c r="H2425" s="7" t="str">
        <f t="shared" si="156"/>
        <v>空</v>
      </c>
      <c r="I2425" s="23"/>
      <c r="J2425" s="21"/>
      <c r="K2425" s="7"/>
      <c r="L2425" s="7"/>
      <c r="M2425" s="9"/>
      <c r="N2425" s="68"/>
      <c r="O2425" s="18" t="e">
        <f t="shared" ca="1" si="157"/>
        <v>#VALUE!</v>
      </c>
      <c r="P2425" s="80"/>
      <c r="Q2425" s="80"/>
      <c r="R2425" s="80"/>
      <c r="S2425" s="80"/>
    </row>
    <row r="2426" spans="1:19">
      <c r="A2426" s="34">
        <v>2489</v>
      </c>
      <c r="B2426" s="7"/>
      <c r="C2426" s="7"/>
      <c r="D2426" s="7" t="str">
        <f t="shared" si="154"/>
        <v/>
      </c>
      <c r="E2426" s="7"/>
      <c r="F2426" s="19" t="str">
        <f t="shared" si="155"/>
        <v/>
      </c>
      <c r="G2426" s="39"/>
      <c r="H2426" s="7" t="str">
        <f t="shared" si="156"/>
        <v>空</v>
      </c>
      <c r="I2426" s="23"/>
      <c r="J2426" s="21"/>
      <c r="K2426" s="7"/>
      <c r="L2426" s="7"/>
      <c r="M2426" s="9"/>
      <c r="N2426" s="68"/>
      <c r="O2426" s="18" t="e">
        <f t="shared" ca="1" si="157"/>
        <v>#VALUE!</v>
      </c>
      <c r="P2426" s="80"/>
      <c r="Q2426" s="80"/>
      <c r="R2426" s="80"/>
      <c r="S2426" s="80"/>
    </row>
    <row r="2427" spans="1:19">
      <c r="A2427" s="34">
        <v>2490</v>
      </c>
      <c r="B2427" s="7"/>
      <c r="C2427" s="7"/>
      <c r="D2427" s="7" t="str">
        <f t="shared" si="154"/>
        <v/>
      </c>
      <c r="E2427" s="7"/>
      <c r="F2427" s="19" t="str">
        <f t="shared" si="155"/>
        <v/>
      </c>
      <c r="G2427" s="39"/>
      <c r="H2427" s="7" t="str">
        <f t="shared" si="156"/>
        <v>空</v>
      </c>
      <c r="I2427" s="23"/>
      <c r="J2427" s="21"/>
      <c r="K2427" s="7"/>
      <c r="L2427" s="7"/>
      <c r="M2427" s="9"/>
      <c r="N2427" s="68"/>
      <c r="O2427" s="18" t="e">
        <f t="shared" ca="1" si="157"/>
        <v>#VALUE!</v>
      </c>
      <c r="P2427" s="80"/>
      <c r="Q2427" s="80"/>
      <c r="R2427" s="80"/>
      <c r="S2427" s="80"/>
    </row>
    <row r="2428" spans="1:19">
      <c r="A2428" s="34">
        <v>2491</v>
      </c>
      <c r="B2428" s="7"/>
      <c r="C2428" s="7"/>
      <c r="D2428" s="7" t="str">
        <f t="shared" si="154"/>
        <v/>
      </c>
      <c r="E2428" s="7"/>
      <c r="F2428" s="19" t="str">
        <f t="shared" si="155"/>
        <v/>
      </c>
      <c r="G2428" s="39"/>
      <c r="H2428" s="7" t="str">
        <f t="shared" si="156"/>
        <v>空</v>
      </c>
      <c r="I2428" s="23"/>
      <c r="J2428" s="21"/>
      <c r="K2428" s="7"/>
      <c r="L2428" s="7"/>
      <c r="M2428" s="9"/>
      <c r="N2428" s="68"/>
      <c r="O2428" s="18" t="e">
        <f t="shared" ca="1" si="157"/>
        <v>#VALUE!</v>
      </c>
      <c r="P2428" s="80"/>
      <c r="Q2428" s="80"/>
      <c r="R2428" s="80"/>
      <c r="S2428" s="80"/>
    </row>
    <row r="2429" spans="1:19">
      <c r="A2429" s="34">
        <v>2492</v>
      </c>
      <c r="B2429" s="7"/>
      <c r="C2429" s="7"/>
      <c r="D2429" s="7" t="str">
        <f t="shared" si="154"/>
        <v/>
      </c>
      <c r="E2429" s="7"/>
      <c r="F2429" s="19" t="str">
        <f t="shared" si="155"/>
        <v/>
      </c>
      <c r="G2429" s="39"/>
      <c r="H2429" s="7" t="str">
        <f t="shared" si="156"/>
        <v>空</v>
      </c>
      <c r="I2429" s="23"/>
      <c r="J2429" s="21"/>
      <c r="K2429" s="7"/>
      <c r="L2429" s="7"/>
      <c r="M2429" s="9"/>
      <c r="N2429" s="68"/>
      <c r="O2429" s="18" t="e">
        <f t="shared" ca="1" si="157"/>
        <v>#VALUE!</v>
      </c>
      <c r="P2429" s="80"/>
      <c r="Q2429" s="80"/>
      <c r="R2429" s="80"/>
      <c r="S2429" s="80"/>
    </row>
    <row r="2430" spans="1:19">
      <c r="A2430" s="34">
        <v>2493</v>
      </c>
      <c r="B2430" s="7"/>
      <c r="C2430" s="7"/>
      <c r="D2430" s="7" t="str">
        <f t="shared" si="154"/>
        <v/>
      </c>
      <c r="E2430" s="7"/>
      <c r="F2430" s="19" t="str">
        <f t="shared" si="155"/>
        <v/>
      </c>
      <c r="G2430" s="39"/>
      <c r="H2430" s="7" t="str">
        <f t="shared" si="156"/>
        <v>空</v>
      </c>
      <c r="I2430" s="23"/>
      <c r="J2430" s="21"/>
      <c r="K2430" s="7"/>
      <c r="L2430" s="7"/>
      <c r="M2430" s="9"/>
      <c r="N2430" s="68"/>
      <c r="O2430" s="18" t="e">
        <f t="shared" ca="1" si="157"/>
        <v>#VALUE!</v>
      </c>
      <c r="P2430" s="80"/>
      <c r="Q2430" s="80"/>
      <c r="R2430" s="80"/>
      <c r="S2430" s="80"/>
    </row>
    <row r="2431" spans="1:19">
      <c r="A2431" s="34">
        <v>2494</v>
      </c>
      <c r="B2431" s="7"/>
      <c r="C2431" s="7"/>
      <c r="D2431" s="7" t="str">
        <f t="shared" si="154"/>
        <v/>
      </c>
      <c r="E2431" s="7"/>
      <c r="F2431" s="19" t="str">
        <f t="shared" si="155"/>
        <v/>
      </c>
      <c r="G2431" s="39"/>
      <c r="H2431" s="7" t="str">
        <f t="shared" si="156"/>
        <v>空</v>
      </c>
      <c r="I2431" s="23"/>
      <c r="J2431" s="21"/>
      <c r="K2431" s="7"/>
      <c r="L2431" s="7"/>
      <c r="M2431" s="9"/>
      <c r="N2431" s="68"/>
      <c r="O2431" s="18" t="e">
        <f t="shared" ca="1" si="157"/>
        <v>#VALUE!</v>
      </c>
      <c r="P2431" s="80"/>
      <c r="Q2431" s="80"/>
      <c r="R2431" s="80"/>
      <c r="S2431" s="80"/>
    </row>
    <row r="2432" spans="1:19">
      <c r="A2432" s="34">
        <v>2495</v>
      </c>
      <c r="B2432" s="7"/>
      <c r="C2432" s="7"/>
      <c r="D2432" s="7" t="str">
        <f t="shared" si="154"/>
        <v/>
      </c>
      <c r="E2432" s="7"/>
      <c r="F2432" s="19" t="str">
        <f t="shared" si="155"/>
        <v/>
      </c>
      <c r="G2432" s="39"/>
      <c r="H2432" s="7" t="str">
        <f t="shared" si="156"/>
        <v>空</v>
      </c>
      <c r="I2432" s="23"/>
      <c r="J2432" s="21"/>
      <c r="K2432" s="7"/>
      <c r="L2432" s="7"/>
      <c r="M2432" s="9"/>
      <c r="N2432" s="68"/>
      <c r="O2432" s="18" t="e">
        <f t="shared" ca="1" si="157"/>
        <v>#VALUE!</v>
      </c>
      <c r="P2432" s="80"/>
      <c r="Q2432" s="80"/>
      <c r="R2432" s="80"/>
      <c r="S2432" s="80"/>
    </row>
    <row r="2433" spans="1:19">
      <c r="A2433" s="34">
        <v>2496</v>
      </c>
      <c r="B2433" s="7"/>
      <c r="C2433" s="7"/>
      <c r="D2433" s="7" t="str">
        <f t="shared" si="154"/>
        <v/>
      </c>
      <c r="E2433" s="7"/>
      <c r="F2433" s="19" t="str">
        <f t="shared" si="155"/>
        <v/>
      </c>
      <c r="G2433" s="39"/>
      <c r="H2433" s="7" t="str">
        <f t="shared" si="156"/>
        <v>空</v>
      </c>
      <c r="I2433" s="23"/>
      <c r="J2433" s="21"/>
      <c r="K2433" s="7"/>
      <c r="L2433" s="7"/>
      <c r="M2433" s="9"/>
      <c r="N2433" s="68"/>
      <c r="O2433" s="18" t="e">
        <f t="shared" ca="1" si="157"/>
        <v>#VALUE!</v>
      </c>
      <c r="P2433" s="80"/>
      <c r="Q2433" s="80"/>
      <c r="R2433" s="80"/>
      <c r="S2433" s="80"/>
    </row>
    <row r="2434" spans="1:19">
      <c r="A2434" s="34">
        <v>2497</v>
      </c>
      <c r="B2434" s="7"/>
      <c r="C2434" s="7"/>
      <c r="D2434" s="7" t="str">
        <f t="shared" si="154"/>
        <v/>
      </c>
      <c r="E2434" s="7"/>
      <c r="F2434" s="19" t="str">
        <f t="shared" si="155"/>
        <v/>
      </c>
      <c r="G2434" s="39"/>
      <c r="H2434" s="7" t="str">
        <f t="shared" si="156"/>
        <v>空</v>
      </c>
      <c r="I2434" s="23"/>
      <c r="J2434" s="21"/>
      <c r="K2434" s="7"/>
      <c r="L2434" s="7"/>
      <c r="M2434" s="9"/>
      <c r="N2434" s="68"/>
      <c r="O2434" s="18" t="e">
        <f t="shared" ca="1" si="157"/>
        <v>#VALUE!</v>
      </c>
      <c r="P2434" s="80"/>
      <c r="Q2434" s="80"/>
      <c r="R2434" s="80"/>
      <c r="S2434" s="80"/>
    </row>
    <row r="2435" spans="1:19">
      <c r="A2435" s="34">
        <v>2498</v>
      </c>
      <c r="B2435" s="7"/>
      <c r="C2435" s="7"/>
      <c r="D2435" s="7" t="str">
        <f t="shared" si="154"/>
        <v/>
      </c>
      <c r="E2435" s="7"/>
      <c r="F2435" s="19" t="str">
        <f t="shared" si="155"/>
        <v/>
      </c>
      <c r="G2435" s="39"/>
      <c r="H2435" s="7" t="str">
        <f t="shared" si="156"/>
        <v>空</v>
      </c>
      <c r="I2435" s="23"/>
      <c r="J2435" s="21"/>
      <c r="K2435" s="7"/>
      <c r="L2435" s="7"/>
      <c r="M2435" s="9"/>
      <c r="N2435" s="68"/>
      <c r="O2435" s="18" t="e">
        <f t="shared" ca="1" si="157"/>
        <v>#VALUE!</v>
      </c>
      <c r="P2435" s="80"/>
      <c r="Q2435" s="80"/>
      <c r="R2435" s="80"/>
      <c r="S2435" s="80"/>
    </row>
    <row r="2436" spans="1:19">
      <c r="A2436" s="34">
        <v>2499</v>
      </c>
      <c r="B2436" s="7"/>
      <c r="C2436" s="7"/>
      <c r="D2436" s="7" t="str">
        <f t="shared" si="154"/>
        <v/>
      </c>
      <c r="E2436" s="7"/>
      <c r="F2436" s="19" t="str">
        <f t="shared" si="155"/>
        <v/>
      </c>
      <c r="G2436" s="39"/>
      <c r="H2436" s="7" t="str">
        <f t="shared" si="156"/>
        <v>空</v>
      </c>
      <c r="I2436" s="23"/>
      <c r="J2436" s="21"/>
      <c r="K2436" s="7"/>
      <c r="L2436" s="7"/>
      <c r="M2436" s="9"/>
      <c r="N2436" s="68"/>
      <c r="O2436" s="18" t="e">
        <f t="shared" ca="1" si="157"/>
        <v>#VALUE!</v>
      </c>
      <c r="P2436" s="80"/>
      <c r="Q2436" s="80"/>
      <c r="R2436" s="80"/>
      <c r="S2436" s="80"/>
    </row>
    <row r="2437" spans="1:19">
      <c r="A2437" s="34">
        <v>2500</v>
      </c>
      <c r="B2437" s="7"/>
      <c r="C2437" s="7"/>
      <c r="D2437" s="7" t="str">
        <f t="shared" ref="D2437:D2500" si="158">IF(B2437="","","MSK箱")</f>
        <v/>
      </c>
      <c r="E2437" s="7"/>
      <c r="F2437" s="19" t="str">
        <f t="shared" ref="F2437:F2500" si="159">IF(ISNONTEXT(B2437),"","请输入日期")</f>
        <v/>
      </c>
      <c r="G2437" s="39"/>
      <c r="H2437" s="7" t="str">
        <f t="shared" ref="H2437:H2500" si="160">IF(I2437="","空","重")</f>
        <v>空</v>
      </c>
      <c r="I2437" s="23"/>
      <c r="J2437" s="21"/>
      <c r="K2437" s="7"/>
      <c r="L2437" s="7"/>
      <c r="M2437" s="9"/>
      <c r="N2437" s="68"/>
      <c r="O2437" s="18" t="e">
        <f t="shared" ref="O2437:O2500" ca="1" si="161">IF(ISNONTEXT(J2437),DATEDIF(F2437,TODAY(),"d")&amp;"天","出场")</f>
        <v>#VALUE!</v>
      </c>
      <c r="P2437" s="80"/>
      <c r="Q2437" s="80"/>
      <c r="R2437" s="80"/>
      <c r="S2437" s="80"/>
    </row>
    <row r="2438" spans="1:19">
      <c r="A2438" s="34">
        <v>2501</v>
      </c>
      <c r="B2438" s="7"/>
      <c r="C2438" s="7"/>
      <c r="D2438" s="7" t="str">
        <f t="shared" si="158"/>
        <v/>
      </c>
      <c r="E2438" s="7"/>
      <c r="F2438" s="19" t="str">
        <f t="shared" si="159"/>
        <v/>
      </c>
      <c r="G2438" s="39"/>
      <c r="H2438" s="7" t="str">
        <f t="shared" si="160"/>
        <v>空</v>
      </c>
      <c r="I2438" s="23"/>
      <c r="J2438" s="21"/>
      <c r="K2438" s="7"/>
      <c r="L2438" s="7"/>
      <c r="M2438" s="9"/>
      <c r="N2438" s="68"/>
      <c r="O2438" s="18" t="e">
        <f t="shared" ca="1" si="161"/>
        <v>#VALUE!</v>
      </c>
      <c r="P2438" s="80"/>
      <c r="Q2438" s="80"/>
      <c r="R2438" s="80"/>
      <c r="S2438" s="80"/>
    </row>
    <row r="2439" spans="1:19">
      <c r="A2439" s="34">
        <v>2502</v>
      </c>
      <c r="B2439" s="7"/>
      <c r="C2439" s="7"/>
      <c r="D2439" s="7" t="str">
        <f t="shared" si="158"/>
        <v/>
      </c>
      <c r="E2439" s="7"/>
      <c r="F2439" s="19" t="str">
        <f t="shared" si="159"/>
        <v/>
      </c>
      <c r="G2439" s="39"/>
      <c r="H2439" s="7" t="str">
        <f t="shared" si="160"/>
        <v>空</v>
      </c>
      <c r="I2439" s="23"/>
      <c r="J2439" s="21"/>
      <c r="K2439" s="7"/>
      <c r="L2439" s="7"/>
      <c r="M2439" s="9"/>
      <c r="N2439" s="68"/>
      <c r="O2439" s="18" t="e">
        <f t="shared" ca="1" si="161"/>
        <v>#VALUE!</v>
      </c>
      <c r="P2439" s="80"/>
      <c r="Q2439" s="80"/>
      <c r="R2439" s="80"/>
      <c r="S2439" s="80"/>
    </row>
    <row r="2440" spans="1:19">
      <c r="A2440" s="34">
        <v>2503</v>
      </c>
      <c r="B2440" s="7"/>
      <c r="C2440" s="7"/>
      <c r="D2440" s="7" t="str">
        <f t="shared" si="158"/>
        <v/>
      </c>
      <c r="E2440" s="7"/>
      <c r="F2440" s="19" t="str">
        <f t="shared" si="159"/>
        <v/>
      </c>
      <c r="G2440" s="39"/>
      <c r="H2440" s="7" t="str">
        <f t="shared" si="160"/>
        <v>空</v>
      </c>
      <c r="I2440" s="23"/>
      <c r="J2440" s="21"/>
      <c r="K2440" s="7"/>
      <c r="L2440" s="7"/>
      <c r="M2440" s="9"/>
      <c r="N2440" s="68"/>
      <c r="O2440" s="18" t="e">
        <f t="shared" ca="1" si="161"/>
        <v>#VALUE!</v>
      </c>
      <c r="P2440" s="80"/>
      <c r="Q2440" s="80"/>
      <c r="R2440" s="80"/>
      <c r="S2440" s="80"/>
    </row>
    <row r="2441" spans="1:19">
      <c r="A2441" s="34">
        <v>2504</v>
      </c>
      <c r="B2441" s="7"/>
      <c r="C2441" s="7"/>
      <c r="D2441" s="7" t="str">
        <f t="shared" si="158"/>
        <v/>
      </c>
      <c r="E2441" s="7"/>
      <c r="F2441" s="19" t="str">
        <f t="shared" si="159"/>
        <v/>
      </c>
      <c r="G2441" s="39"/>
      <c r="H2441" s="7" t="str">
        <f t="shared" si="160"/>
        <v>空</v>
      </c>
      <c r="I2441" s="23"/>
      <c r="J2441" s="21"/>
      <c r="K2441" s="7"/>
      <c r="L2441" s="7"/>
      <c r="M2441" s="9"/>
      <c r="N2441" s="68"/>
      <c r="O2441" s="18" t="e">
        <f t="shared" ca="1" si="161"/>
        <v>#VALUE!</v>
      </c>
      <c r="P2441" s="80"/>
      <c r="Q2441" s="80"/>
      <c r="R2441" s="80"/>
      <c r="S2441" s="80"/>
    </row>
    <row r="2442" spans="1:19">
      <c r="A2442" s="34">
        <v>2505</v>
      </c>
      <c r="B2442" s="7"/>
      <c r="C2442" s="7"/>
      <c r="D2442" s="7" t="str">
        <f t="shared" si="158"/>
        <v/>
      </c>
      <c r="E2442" s="7"/>
      <c r="F2442" s="19" t="str">
        <f t="shared" si="159"/>
        <v/>
      </c>
      <c r="G2442" s="39"/>
      <c r="H2442" s="7" t="str">
        <f t="shared" si="160"/>
        <v>空</v>
      </c>
      <c r="I2442" s="23"/>
      <c r="J2442" s="21"/>
      <c r="K2442" s="7"/>
      <c r="L2442" s="7"/>
      <c r="M2442" s="9"/>
      <c r="N2442" s="68"/>
      <c r="O2442" s="18" t="e">
        <f t="shared" ca="1" si="161"/>
        <v>#VALUE!</v>
      </c>
      <c r="P2442" s="80"/>
      <c r="Q2442" s="80"/>
      <c r="R2442" s="80"/>
      <c r="S2442" s="80"/>
    </row>
    <row r="2443" spans="1:19">
      <c r="A2443" s="34">
        <v>2506</v>
      </c>
      <c r="B2443" s="7"/>
      <c r="C2443" s="7"/>
      <c r="D2443" s="7" t="str">
        <f t="shared" si="158"/>
        <v/>
      </c>
      <c r="E2443" s="7"/>
      <c r="F2443" s="19" t="str">
        <f t="shared" si="159"/>
        <v/>
      </c>
      <c r="G2443" s="39"/>
      <c r="H2443" s="7" t="str">
        <f t="shared" si="160"/>
        <v>空</v>
      </c>
      <c r="I2443" s="23"/>
      <c r="J2443" s="21"/>
      <c r="K2443" s="7"/>
      <c r="L2443" s="7"/>
      <c r="M2443" s="9"/>
      <c r="N2443" s="68"/>
      <c r="O2443" s="18" t="e">
        <f t="shared" ca="1" si="161"/>
        <v>#VALUE!</v>
      </c>
      <c r="P2443" s="80"/>
      <c r="Q2443" s="80"/>
      <c r="R2443" s="80"/>
      <c r="S2443" s="80"/>
    </row>
    <row r="2444" spans="1:19">
      <c r="A2444" s="34">
        <v>2507</v>
      </c>
      <c r="B2444" s="7"/>
      <c r="C2444" s="7"/>
      <c r="D2444" s="7" t="str">
        <f t="shared" si="158"/>
        <v/>
      </c>
      <c r="E2444" s="7"/>
      <c r="F2444" s="19" t="str">
        <f t="shared" si="159"/>
        <v/>
      </c>
      <c r="G2444" s="39"/>
      <c r="H2444" s="7" t="str">
        <f t="shared" si="160"/>
        <v>空</v>
      </c>
      <c r="I2444" s="23"/>
      <c r="J2444" s="21"/>
      <c r="K2444" s="7"/>
      <c r="L2444" s="7"/>
      <c r="M2444" s="9"/>
      <c r="N2444" s="68"/>
      <c r="O2444" s="18" t="e">
        <f t="shared" ca="1" si="161"/>
        <v>#VALUE!</v>
      </c>
      <c r="P2444" s="80"/>
      <c r="Q2444" s="80"/>
      <c r="R2444" s="80"/>
      <c r="S2444" s="80"/>
    </row>
    <row r="2445" spans="1:19">
      <c r="A2445" s="34">
        <v>2508</v>
      </c>
      <c r="B2445" s="7"/>
      <c r="C2445" s="7"/>
      <c r="D2445" s="7" t="str">
        <f t="shared" si="158"/>
        <v/>
      </c>
      <c r="E2445" s="7"/>
      <c r="F2445" s="19" t="str">
        <f t="shared" si="159"/>
        <v/>
      </c>
      <c r="G2445" s="39"/>
      <c r="H2445" s="7" t="str">
        <f t="shared" si="160"/>
        <v>空</v>
      </c>
      <c r="I2445" s="23"/>
      <c r="J2445" s="21"/>
      <c r="K2445" s="7"/>
      <c r="L2445" s="7"/>
      <c r="M2445" s="9"/>
      <c r="N2445" s="68"/>
      <c r="O2445" s="18" t="e">
        <f t="shared" ca="1" si="161"/>
        <v>#VALUE!</v>
      </c>
      <c r="P2445" s="80"/>
      <c r="Q2445" s="80"/>
      <c r="R2445" s="80"/>
      <c r="S2445" s="80"/>
    </row>
    <row r="2446" spans="1:19">
      <c r="A2446" s="34">
        <v>2509</v>
      </c>
      <c r="B2446" s="7"/>
      <c r="C2446" s="7"/>
      <c r="D2446" s="7" t="str">
        <f t="shared" si="158"/>
        <v/>
      </c>
      <c r="E2446" s="7"/>
      <c r="F2446" s="19" t="str">
        <f t="shared" si="159"/>
        <v/>
      </c>
      <c r="G2446" s="39"/>
      <c r="H2446" s="7" t="str">
        <f t="shared" si="160"/>
        <v>空</v>
      </c>
      <c r="I2446" s="23"/>
      <c r="J2446" s="21"/>
      <c r="K2446" s="7"/>
      <c r="L2446" s="7"/>
      <c r="M2446" s="9"/>
      <c r="N2446" s="68"/>
      <c r="O2446" s="18" t="e">
        <f t="shared" ca="1" si="161"/>
        <v>#VALUE!</v>
      </c>
      <c r="P2446" s="80"/>
      <c r="Q2446" s="80"/>
      <c r="R2446" s="80"/>
      <c r="S2446" s="80"/>
    </row>
    <row r="2447" spans="1:19">
      <c r="A2447" s="34">
        <v>2510</v>
      </c>
      <c r="B2447" s="7"/>
      <c r="C2447" s="7"/>
      <c r="D2447" s="7" t="str">
        <f t="shared" si="158"/>
        <v/>
      </c>
      <c r="E2447" s="7"/>
      <c r="F2447" s="19" t="str">
        <f t="shared" si="159"/>
        <v/>
      </c>
      <c r="G2447" s="39"/>
      <c r="H2447" s="7" t="str">
        <f t="shared" si="160"/>
        <v>空</v>
      </c>
      <c r="I2447" s="23"/>
      <c r="J2447" s="21"/>
      <c r="K2447" s="7"/>
      <c r="L2447" s="7"/>
      <c r="M2447" s="9"/>
      <c r="N2447" s="68"/>
      <c r="O2447" s="18" t="e">
        <f t="shared" ca="1" si="161"/>
        <v>#VALUE!</v>
      </c>
      <c r="P2447" s="80"/>
      <c r="Q2447" s="80"/>
      <c r="R2447" s="80"/>
      <c r="S2447" s="80"/>
    </row>
    <row r="2448" spans="1:19">
      <c r="A2448" s="34">
        <v>2511</v>
      </c>
      <c r="B2448" s="7"/>
      <c r="C2448" s="7"/>
      <c r="D2448" s="7" t="str">
        <f t="shared" si="158"/>
        <v/>
      </c>
      <c r="E2448" s="7"/>
      <c r="F2448" s="19" t="str">
        <f t="shared" si="159"/>
        <v/>
      </c>
      <c r="G2448" s="39"/>
      <c r="H2448" s="7" t="str">
        <f t="shared" si="160"/>
        <v>空</v>
      </c>
      <c r="I2448" s="23"/>
      <c r="J2448" s="21"/>
      <c r="K2448" s="7"/>
      <c r="L2448" s="7"/>
      <c r="M2448" s="9"/>
      <c r="N2448" s="68"/>
      <c r="O2448" s="18" t="e">
        <f t="shared" ca="1" si="161"/>
        <v>#VALUE!</v>
      </c>
      <c r="P2448" s="80"/>
      <c r="Q2448" s="80"/>
      <c r="R2448" s="80"/>
      <c r="S2448" s="80"/>
    </row>
    <row r="2449" spans="1:19">
      <c r="A2449" s="34">
        <v>2512</v>
      </c>
      <c r="B2449" s="7"/>
      <c r="C2449" s="7"/>
      <c r="D2449" s="7" t="str">
        <f t="shared" si="158"/>
        <v/>
      </c>
      <c r="E2449" s="7"/>
      <c r="F2449" s="19" t="str">
        <f t="shared" si="159"/>
        <v/>
      </c>
      <c r="G2449" s="39"/>
      <c r="H2449" s="7" t="str">
        <f t="shared" si="160"/>
        <v>空</v>
      </c>
      <c r="I2449" s="23"/>
      <c r="J2449" s="21"/>
      <c r="K2449" s="7"/>
      <c r="L2449" s="7"/>
      <c r="M2449" s="9"/>
      <c r="N2449" s="68"/>
      <c r="O2449" s="18" t="e">
        <f t="shared" ca="1" si="161"/>
        <v>#VALUE!</v>
      </c>
      <c r="P2449" s="80"/>
      <c r="Q2449" s="80"/>
      <c r="R2449" s="80"/>
      <c r="S2449" s="80"/>
    </row>
    <row r="2450" spans="1:19">
      <c r="A2450" s="34">
        <v>2513</v>
      </c>
      <c r="B2450" s="7"/>
      <c r="C2450" s="7"/>
      <c r="D2450" s="7" t="str">
        <f t="shared" si="158"/>
        <v/>
      </c>
      <c r="E2450" s="7"/>
      <c r="F2450" s="19" t="str">
        <f t="shared" si="159"/>
        <v/>
      </c>
      <c r="G2450" s="39"/>
      <c r="H2450" s="7" t="str">
        <f t="shared" si="160"/>
        <v>空</v>
      </c>
      <c r="I2450" s="23"/>
      <c r="J2450" s="21"/>
      <c r="K2450" s="7"/>
      <c r="L2450" s="7"/>
      <c r="M2450" s="9"/>
      <c r="N2450" s="68"/>
      <c r="O2450" s="18" t="e">
        <f t="shared" ca="1" si="161"/>
        <v>#VALUE!</v>
      </c>
      <c r="P2450" s="80"/>
      <c r="Q2450" s="80"/>
      <c r="R2450" s="80"/>
      <c r="S2450" s="80"/>
    </row>
    <row r="2451" spans="1:19">
      <c r="A2451" s="34">
        <v>2514</v>
      </c>
      <c r="B2451" s="7"/>
      <c r="C2451" s="7"/>
      <c r="D2451" s="7" t="str">
        <f t="shared" si="158"/>
        <v/>
      </c>
      <c r="E2451" s="7"/>
      <c r="F2451" s="19" t="str">
        <f t="shared" si="159"/>
        <v/>
      </c>
      <c r="G2451" s="39"/>
      <c r="H2451" s="7" t="str">
        <f t="shared" si="160"/>
        <v>空</v>
      </c>
      <c r="I2451" s="23"/>
      <c r="J2451" s="21"/>
      <c r="K2451" s="7"/>
      <c r="L2451" s="7"/>
      <c r="M2451" s="9"/>
      <c r="N2451" s="68"/>
      <c r="O2451" s="18" t="e">
        <f t="shared" ca="1" si="161"/>
        <v>#VALUE!</v>
      </c>
      <c r="P2451" s="80"/>
      <c r="Q2451" s="80"/>
      <c r="R2451" s="80"/>
      <c r="S2451" s="80"/>
    </row>
    <row r="2452" spans="1:19">
      <c r="A2452" s="34">
        <v>2515</v>
      </c>
      <c r="B2452" s="7"/>
      <c r="C2452" s="7"/>
      <c r="D2452" s="7" t="str">
        <f t="shared" si="158"/>
        <v/>
      </c>
      <c r="E2452" s="7"/>
      <c r="F2452" s="19" t="str">
        <f t="shared" si="159"/>
        <v/>
      </c>
      <c r="G2452" s="39"/>
      <c r="H2452" s="7" t="str">
        <f t="shared" si="160"/>
        <v>空</v>
      </c>
      <c r="I2452" s="23"/>
      <c r="J2452" s="21"/>
      <c r="K2452" s="7"/>
      <c r="L2452" s="7"/>
      <c r="M2452" s="9"/>
      <c r="N2452" s="68"/>
      <c r="O2452" s="18" t="e">
        <f t="shared" ca="1" si="161"/>
        <v>#VALUE!</v>
      </c>
      <c r="P2452" s="80"/>
      <c r="Q2452" s="80"/>
      <c r="R2452" s="80"/>
      <c r="S2452" s="80"/>
    </row>
    <row r="2453" spans="1:19">
      <c r="A2453" s="34">
        <v>2516</v>
      </c>
      <c r="B2453" s="7"/>
      <c r="C2453" s="7"/>
      <c r="D2453" s="7" t="str">
        <f t="shared" si="158"/>
        <v/>
      </c>
      <c r="E2453" s="7"/>
      <c r="F2453" s="19" t="str">
        <f t="shared" si="159"/>
        <v/>
      </c>
      <c r="G2453" s="39"/>
      <c r="H2453" s="7" t="str">
        <f t="shared" si="160"/>
        <v>空</v>
      </c>
      <c r="I2453" s="23"/>
      <c r="J2453" s="21"/>
      <c r="K2453" s="7"/>
      <c r="L2453" s="7"/>
      <c r="M2453" s="9"/>
      <c r="N2453" s="68"/>
      <c r="O2453" s="18" t="e">
        <f t="shared" ca="1" si="161"/>
        <v>#VALUE!</v>
      </c>
      <c r="P2453" s="80"/>
      <c r="Q2453" s="80"/>
      <c r="R2453" s="80"/>
      <c r="S2453" s="80"/>
    </row>
    <row r="2454" spans="1:19">
      <c r="A2454" s="34">
        <v>2517</v>
      </c>
      <c r="B2454" s="7"/>
      <c r="C2454" s="7"/>
      <c r="D2454" s="7" t="str">
        <f t="shared" si="158"/>
        <v/>
      </c>
      <c r="E2454" s="7"/>
      <c r="F2454" s="19" t="str">
        <f t="shared" si="159"/>
        <v/>
      </c>
      <c r="G2454" s="39"/>
      <c r="H2454" s="7" t="str">
        <f t="shared" si="160"/>
        <v>空</v>
      </c>
      <c r="I2454" s="23"/>
      <c r="J2454" s="21"/>
      <c r="K2454" s="7"/>
      <c r="L2454" s="7"/>
      <c r="M2454" s="9"/>
      <c r="N2454" s="68"/>
      <c r="O2454" s="18" t="e">
        <f t="shared" ca="1" si="161"/>
        <v>#VALUE!</v>
      </c>
      <c r="P2454" s="80"/>
      <c r="Q2454" s="80"/>
      <c r="R2454" s="80"/>
      <c r="S2454" s="80"/>
    </row>
    <row r="2455" spans="1:19">
      <c r="A2455" s="34">
        <v>2518</v>
      </c>
      <c r="B2455" s="7"/>
      <c r="C2455" s="7"/>
      <c r="D2455" s="7" t="str">
        <f t="shared" si="158"/>
        <v/>
      </c>
      <c r="E2455" s="7"/>
      <c r="F2455" s="19" t="str">
        <f t="shared" si="159"/>
        <v/>
      </c>
      <c r="G2455" s="39"/>
      <c r="H2455" s="7" t="str">
        <f t="shared" si="160"/>
        <v>空</v>
      </c>
      <c r="I2455" s="23"/>
      <c r="J2455" s="21"/>
      <c r="K2455" s="7"/>
      <c r="L2455" s="7"/>
      <c r="M2455" s="9"/>
      <c r="N2455" s="68"/>
      <c r="O2455" s="18" t="e">
        <f t="shared" ca="1" si="161"/>
        <v>#VALUE!</v>
      </c>
      <c r="P2455" s="80"/>
      <c r="Q2455" s="80"/>
      <c r="R2455" s="80"/>
      <c r="S2455" s="80"/>
    </row>
    <row r="2456" spans="1:19">
      <c r="A2456" s="34">
        <v>2519</v>
      </c>
      <c r="B2456" s="7"/>
      <c r="C2456" s="7"/>
      <c r="D2456" s="7" t="str">
        <f t="shared" si="158"/>
        <v/>
      </c>
      <c r="E2456" s="7"/>
      <c r="F2456" s="19" t="str">
        <f t="shared" si="159"/>
        <v/>
      </c>
      <c r="G2456" s="39"/>
      <c r="H2456" s="7" t="str">
        <f t="shared" si="160"/>
        <v>空</v>
      </c>
      <c r="I2456" s="23"/>
      <c r="J2456" s="21"/>
      <c r="K2456" s="7"/>
      <c r="L2456" s="7"/>
      <c r="M2456" s="9"/>
      <c r="N2456" s="68"/>
      <c r="O2456" s="18" t="e">
        <f t="shared" ca="1" si="161"/>
        <v>#VALUE!</v>
      </c>
      <c r="P2456" s="80"/>
      <c r="Q2456" s="80"/>
      <c r="R2456" s="80"/>
      <c r="S2456" s="80"/>
    </row>
    <row r="2457" spans="1:19">
      <c r="A2457" s="34">
        <v>2520</v>
      </c>
      <c r="B2457" s="7"/>
      <c r="C2457" s="7"/>
      <c r="D2457" s="7" t="str">
        <f t="shared" si="158"/>
        <v/>
      </c>
      <c r="E2457" s="7"/>
      <c r="F2457" s="19" t="str">
        <f t="shared" si="159"/>
        <v/>
      </c>
      <c r="G2457" s="39"/>
      <c r="H2457" s="7" t="str">
        <f t="shared" si="160"/>
        <v>空</v>
      </c>
      <c r="I2457" s="23"/>
      <c r="J2457" s="21"/>
      <c r="K2457" s="7"/>
      <c r="L2457" s="7"/>
      <c r="M2457" s="9"/>
      <c r="N2457" s="68"/>
      <c r="O2457" s="18" t="e">
        <f t="shared" ca="1" si="161"/>
        <v>#VALUE!</v>
      </c>
      <c r="P2457" s="80"/>
      <c r="Q2457" s="80"/>
      <c r="R2457" s="80"/>
      <c r="S2457" s="80"/>
    </row>
    <row r="2458" spans="1:19">
      <c r="A2458" s="34">
        <v>2521</v>
      </c>
      <c r="B2458" s="7"/>
      <c r="C2458" s="7"/>
      <c r="D2458" s="7" t="str">
        <f t="shared" si="158"/>
        <v/>
      </c>
      <c r="E2458" s="7"/>
      <c r="F2458" s="19" t="str">
        <f t="shared" si="159"/>
        <v/>
      </c>
      <c r="G2458" s="39"/>
      <c r="H2458" s="7" t="str">
        <f t="shared" si="160"/>
        <v>空</v>
      </c>
      <c r="I2458" s="23"/>
      <c r="J2458" s="21"/>
      <c r="K2458" s="7"/>
      <c r="L2458" s="7"/>
      <c r="M2458" s="9"/>
      <c r="N2458" s="68"/>
      <c r="O2458" s="18" t="e">
        <f t="shared" ca="1" si="161"/>
        <v>#VALUE!</v>
      </c>
      <c r="P2458" s="80"/>
      <c r="Q2458" s="80"/>
      <c r="R2458" s="80"/>
      <c r="S2458" s="80"/>
    </row>
    <row r="2459" spans="1:19">
      <c r="A2459" s="34">
        <v>2522</v>
      </c>
      <c r="B2459" s="7"/>
      <c r="C2459" s="7"/>
      <c r="D2459" s="7" t="str">
        <f t="shared" si="158"/>
        <v/>
      </c>
      <c r="E2459" s="7"/>
      <c r="F2459" s="19" t="str">
        <f t="shared" si="159"/>
        <v/>
      </c>
      <c r="G2459" s="39"/>
      <c r="H2459" s="7" t="str">
        <f t="shared" si="160"/>
        <v>空</v>
      </c>
      <c r="I2459" s="23"/>
      <c r="J2459" s="21"/>
      <c r="K2459" s="7"/>
      <c r="L2459" s="7"/>
      <c r="M2459" s="9"/>
      <c r="N2459" s="68"/>
      <c r="O2459" s="18" t="e">
        <f t="shared" ca="1" si="161"/>
        <v>#VALUE!</v>
      </c>
      <c r="P2459" s="80"/>
      <c r="Q2459" s="80"/>
      <c r="R2459" s="80"/>
      <c r="S2459" s="80"/>
    </row>
    <row r="2460" spans="1:19">
      <c r="A2460" s="34">
        <v>2523</v>
      </c>
      <c r="B2460" s="7"/>
      <c r="C2460" s="7"/>
      <c r="D2460" s="7" t="str">
        <f t="shared" si="158"/>
        <v/>
      </c>
      <c r="E2460" s="7"/>
      <c r="F2460" s="19" t="str">
        <f t="shared" si="159"/>
        <v/>
      </c>
      <c r="G2460" s="39"/>
      <c r="H2460" s="7" t="str">
        <f t="shared" si="160"/>
        <v>空</v>
      </c>
      <c r="I2460" s="23"/>
      <c r="J2460" s="21"/>
      <c r="K2460" s="7"/>
      <c r="L2460" s="7"/>
      <c r="M2460" s="9"/>
      <c r="N2460" s="68"/>
      <c r="O2460" s="18" t="e">
        <f t="shared" ca="1" si="161"/>
        <v>#VALUE!</v>
      </c>
      <c r="P2460" s="80"/>
      <c r="Q2460" s="80"/>
      <c r="R2460" s="80"/>
      <c r="S2460" s="80"/>
    </row>
    <row r="2461" spans="1:19">
      <c r="A2461" s="34">
        <v>2524</v>
      </c>
      <c r="B2461" s="7"/>
      <c r="C2461" s="7"/>
      <c r="D2461" s="7" t="str">
        <f t="shared" si="158"/>
        <v/>
      </c>
      <c r="E2461" s="7"/>
      <c r="F2461" s="19" t="str">
        <f t="shared" si="159"/>
        <v/>
      </c>
      <c r="G2461" s="39"/>
      <c r="H2461" s="7" t="str">
        <f t="shared" si="160"/>
        <v>空</v>
      </c>
      <c r="I2461" s="23"/>
      <c r="J2461" s="21"/>
      <c r="K2461" s="7"/>
      <c r="L2461" s="7"/>
      <c r="M2461" s="9"/>
      <c r="N2461" s="68"/>
      <c r="O2461" s="18" t="e">
        <f t="shared" ca="1" si="161"/>
        <v>#VALUE!</v>
      </c>
      <c r="P2461" s="80"/>
      <c r="Q2461" s="80"/>
      <c r="R2461" s="80"/>
      <c r="S2461" s="80"/>
    </row>
    <row r="2462" spans="1:19">
      <c r="A2462" s="34">
        <v>2525</v>
      </c>
      <c r="B2462" s="7"/>
      <c r="C2462" s="7"/>
      <c r="D2462" s="7" t="str">
        <f t="shared" si="158"/>
        <v/>
      </c>
      <c r="E2462" s="7"/>
      <c r="F2462" s="19" t="str">
        <f t="shared" si="159"/>
        <v/>
      </c>
      <c r="G2462" s="39"/>
      <c r="H2462" s="7" t="str">
        <f t="shared" si="160"/>
        <v>空</v>
      </c>
      <c r="I2462" s="23"/>
      <c r="J2462" s="21"/>
      <c r="K2462" s="7"/>
      <c r="L2462" s="7"/>
      <c r="M2462" s="9"/>
      <c r="N2462" s="68"/>
      <c r="O2462" s="18" t="e">
        <f t="shared" ca="1" si="161"/>
        <v>#VALUE!</v>
      </c>
      <c r="P2462" s="80"/>
      <c r="Q2462" s="80"/>
      <c r="R2462" s="80"/>
      <c r="S2462" s="80"/>
    </row>
    <row r="2463" spans="1:19">
      <c r="A2463" s="34">
        <v>2526</v>
      </c>
      <c r="B2463" s="7"/>
      <c r="C2463" s="7"/>
      <c r="D2463" s="7" t="str">
        <f t="shared" si="158"/>
        <v/>
      </c>
      <c r="E2463" s="7"/>
      <c r="F2463" s="19" t="str">
        <f t="shared" si="159"/>
        <v/>
      </c>
      <c r="G2463" s="39"/>
      <c r="H2463" s="7" t="str">
        <f t="shared" si="160"/>
        <v>空</v>
      </c>
      <c r="I2463" s="23"/>
      <c r="J2463" s="21"/>
      <c r="K2463" s="7"/>
      <c r="L2463" s="7"/>
      <c r="M2463" s="9"/>
      <c r="N2463" s="68"/>
      <c r="O2463" s="18" t="e">
        <f t="shared" ca="1" si="161"/>
        <v>#VALUE!</v>
      </c>
      <c r="P2463" s="80"/>
      <c r="Q2463" s="80"/>
      <c r="R2463" s="80"/>
      <c r="S2463" s="80"/>
    </row>
    <row r="2464" spans="1:19">
      <c r="A2464" s="34">
        <v>2527</v>
      </c>
      <c r="B2464" s="7"/>
      <c r="C2464" s="7"/>
      <c r="D2464" s="7" t="str">
        <f t="shared" si="158"/>
        <v/>
      </c>
      <c r="E2464" s="7"/>
      <c r="F2464" s="19" t="str">
        <f t="shared" si="159"/>
        <v/>
      </c>
      <c r="G2464" s="39"/>
      <c r="H2464" s="7" t="str">
        <f t="shared" si="160"/>
        <v>空</v>
      </c>
      <c r="I2464" s="23"/>
      <c r="J2464" s="21"/>
      <c r="K2464" s="7"/>
      <c r="L2464" s="7"/>
      <c r="M2464" s="9"/>
      <c r="N2464" s="68"/>
      <c r="O2464" s="18" t="e">
        <f t="shared" ca="1" si="161"/>
        <v>#VALUE!</v>
      </c>
      <c r="P2464" s="80"/>
      <c r="Q2464" s="80"/>
      <c r="R2464" s="80"/>
      <c r="S2464" s="80"/>
    </row>
    <row r="2465" spans="1:19">
      <c r="A2465" s="34">
        <v>2528</v>
      </c>
      <c r="B2465" s="7"/>
      <c r="C2465" s="7"/>
      <c r="D2465" s="7" t="str">
        <f t="shared" si="158"/>
        <v/>
      </c>
      <c r="E2465" s="7"/>
      <c r="F2465" s="19" t="str">
        <f t="shared" si="159"/>
        <v/>
      </c>
      <c r="G2465" s="39"/>
      <c r="H2465" s="7" t="str">
        <f t="shared" si="160"/>
        <v>空</v>
      </c>
      <c r="I2465" s="23"/>
      <c r="J2465" s="21"/>
      <c r="K2465" s="7"/>
      <c r="L2465" s="7"/>
      <c r="M2465" s="9"/>
      <c r="N2465" s="68"/>
      <c r="O2465" s="18" t="e">
        <f t="shared" ca="1" si="161"/>
        <v>#VALUE!</v>
      </c>
      <c r="P2465" s="80"/>
      <c r="Q2465" s="80"/>
      <c r="R2465" s="80"/>
      <c r="S2465" s="80"/>
    </row>
    <row r="2466" spans="1:19">
      <c r="A2466" s="34">
        <v>2529</v>
      </c>
      <c r="B2466" s="7"/>
      <c r="C2466" s="7"/>
      <c r="D2466" s="7" t="str">
        <f t="shared" si="158"/>
        <v/>
      </c>
      <c r="E2466" s="7"/>
      <c r="F2466" s="19" t="str">
        <f t="shared" si="159"/>
        <v/>
      </c>
      <c r="G2466" s="39"/>
      <c r="H2466" s="7" t="str">
        <f t="shared" si="160"/>
        <v>空</v>
      </c>
      <c r="I2466" s="23"/>
      <c r="J2466" s="21"/>
      <c r="K2466" s="7"/>
      <c r="L2466" s="7"/>
      <c r="M2466" s="9"/>
      <c r="N2466" s="68"/>
      <c r="O2466" s="18" t="e">
        <f t="shared" ca="1" si="161"/>
        <v>#VALUE!</v>
      </c>
      <c r="P2466" s="80"/>
      <c r="Q2466" s="80"/>
      <c r="R2466" s="80"/>
      <c r="S2466" s="80"/>
    </row>
    <row r="2467" spans="1:19">
      <c r="A2467" s="34">
        <v>2530</v>
      </c>
      <c r="B2467" s="7"/>
      <c r="C2467" s="7"/>
      <c r="D2467" s="7" t="str">
        <f t="shared" si="158"/>
        <v/>
      </c>
      <c r="E2467" s="7"/>
      <c r="F2467" s="19" t="str">
        <f t="shared" si="159"/>
        <v/>
      </c>
      <c r="G2467" s="39"/>
      <c r="H2467" s="7" t="str">
        <f t="shared" si="160"/>
        <v>空</v>
      </c>
      <c r="I2467" s="23"/>
      <c r="J2467" s="21"/>
      <c r="K2467" s="7"/>
      <c r="L2467" s="7"/>
      <c r="M2467" s="9"/>
      <c r="N2467" s="68"/>
      <c r="O2467" s="18" t="e">
        <f t="shared" ca="1" si="161"/>
        <v>#VALUE!</v>
      </c>
      <c r="P2467" s="80"/>
      <c r="Q2467" s="80"/>
      <c r="R2467" s="80"/>
      <c r="S2467" s="80"/>
    </row>
    <row r="2468" spans="1:19">
      <c r="A2468" s="34">
        <v>2531</v>
      </c>
      <c r="B2468" s="7"/>
      <c r="C2468" s="7"/>
      <c r="D2468" s="7" t="str">
        <f t="shared" si="158"/>
        <v/>
      </c>
      <c r="E2468" s="7"/>
      <c r="F2468" s="19" t="str">
        <f t="shared" si="159"/>
        <v/>
      </c>
      <c r="G2468" s="39"/>
      <c r="H2468" s="7" t="str">
        <f t="shared" si="160"/>
        <v>空</v>
      </c>
      <c r="I2468" s="23"/>
      <c r="J2468" s="21"/>
      <c r="K2468" s="7"/>
      <c r="L2468" s="7"/>
      <c r="M2468" s="9"/>
      <c r="N2468" s="68"/>
      <c r="O2468" s="18" t="e">
        <f t="shared" ca="1" si="161"/>
        <v>#VALUE!</v>
      </c>
      <c r="P2468" s="80"/>
      <c r="Q2468" s="80"/>
      <c r="R2468" s="80"/>
      <c r="S2468" s="80"/>
    </row>
    <row r="2469" spans="1:19">
      <c r="A2469" s="34">
        <v>2532</v>
      </c>
      <c r="B2469" s="7"/>
      <c r="C2469" s="7"/>
      <c r="D2469" s="7" t="str">
        <f t="shared" si="158"/>
        <v/>
      </c>
      <c r="E2469" s="7"/>
      <c r="F2469" s="19" t="str">
        <f t="shared" si="159"/>
        <v/>
      </c>
      <c r="G2469" s="39"/>
      <c r="H2469" s="7" t="str">
        <f t="shared" si="160"/>
        <v>空</v>
      </c>
      <c r="I2469" s="23"/>
      <c r="J2469" s="21"/>
      <c r="K2469" s="7"/>
      <c r="L2469" s="7"/>
      <c r="M2469" s="9"/>
      <c r="N2469" s="68"/>
      <c r="O2469" s="18" t="e">
        <f t="shared" ca="1" si="161"/>
        <v>#VALUE!</v>
      </c>
      <c r="P2469" s="80"/>
      <c r="Q2469" s="80"/>
      <c r="R2469" s="80"/>
      <c r="S2469" s="80"/>
    </row>
    <row r="2470" spans="1:19">
      <c r="A2470" s="34">
        <v>2533</v>
      </c>
      <c r="B2470" s="7"/>
      <c r="C2470" s="7"/>
      <c r="D2470" s="7" t="str">
        <f t="shared" si="158"/>
        <v/>
      </c>
      <c r="E2470" s="7"/>
      <c r="F2470" s="19" t="str">
        <f t="shared" si="159"/>
        <v/>
      </c>
      <c r="G2470" s="39"/>
      <c r="H2470" s="7" t="str">
        <f t="shared" si="160"/>
        <v>空</v>
      </c>
      <c r="I2470" s="23"/>
      <c r="J2470" s="21"/>
      <c r="K2470" s="7"/>
      <c r="L2470" s="7"/>
      <c r="M2470" s="9"/>
      <c r="N2470" s="68"/>
      <c r="O2470" s="18" t="e">
        <f t="shared" ca="1" si="161"/>
        <v>#VALUE!</v>
      </c>
      <c r="P2470" s="80"/>
      <c r="Q2470" s="80"/>
      <c r="R2470" s="80"/>
      <c r="S2470" s="80"/>
    </row>
    <row r="2471" spans="1:19">
      <c r="A2471" s="34">
        <v>2534</v>
      </c>
      <c r="B2471" s="7"/>
      <c r="C2471" s="7"/>
      <c r="D2471" s="7" t="str">
        <f t="shared" si="158"/>
        <v/>
      </c>
      <c r="E2471" s="7"/>
      <c r="F2471" s="19" t="str">
        <f t="shared" si="159"/>
        <v/>
      </c>
      <c r="G2471" s="39"/>
      <c r="H2471" s="7" t="str">
        <f t="shared" si="160"/>
        <v>空</v>
      </c>
      <c r="I2471" s="23"/>
      <c r="J2471" s="21"/>
      <c r="K2471" s="7"/>
      <c r="L2471" s="7"/>
      <c r="M2471" s="9"/>
      <c r="N2471" s="68"/>
      <c r="O2471" s="18" t="e">
        <f t="shared" ca="1" si="161"/>
        <v>#VALUE!</v>
      </c>
      <c r="P2471" s="80"/>
      <c r="Q2471" s="80"/>
      <c r="R2471" s="80"/>
      <c r="S2471" s="80"/>
    </row>
    <row r="2472" spans="1:19">
      <c r="A2472" s="34">
        <v>2535</v>
      </c>
      <c r="B2472" s="7"/>
      <c r="C2472" s="7"/>
      <c r="D2472" s="7" t="str">
        <f t="shared" si="158"/>
        <v/>
      </c>
      <c r="E2472" s="7"/>
      <c r="F2472" s="19" t="str">
        <f t="shared" si="159"/>
        <v/>
      </c>
      <c r="G2472" s="39"/>
      <c r="H2472" s="7" t="str">
        <f t="shared" si="160"/>
        <v>空</v>
      </c>
      <c r="I2472" s="23"/>
      <c r="J2472" s="21"/>
      <c r="K2472" s="7"/>
      <c r="L2472" s="7"/>
      <c r="M2472" s="9"/>
      <c r="N2472" s="68"/>
      <c r="O2472" s="18" t="e">
        <f t="shared" ca="1" si="161"/>
        <v>#VALUE!</v>
      </c>
      <c r="P2472" s="80"/>
      <c r="Q2472" s="80"/>
      <c r="R2472" s="80"/>
      <c r="S2472" s="80"/>
    </row>
    <row r="2473" spans="1:19">
      <c r="A2473" s="34">
        <v>2536</v>
      </c>
      <c r="B2473" s="7"/>
      <c r="C2473" s="7"/>
      <c r="D2473" s="7" t="str">
        <f t="shared" si="158"/>
        <v/>
      </c>
      <c r="E2473" s="7"/>
      <c r="F2473" s="19" t="str">
        <f t="shared" si="159"/>
        <v/>
      </c>
      <c r="G2473" s="39"/>
      <c r="H2473" s="7" t="str">
        <f t="shared" si="160"/>
        <v>空</v>
      </c>
      <c r="I2473" s="23"/>
      <c r="J2473" s="21"/>
      <c r="K2473" s="7"/>
      <c r="L2473" s="7"/>
      <c r="M2473" s="9"/>
      <c r="N2473" s="68"/>
      <c r="O2473" s="18" t="e">
        <f t="shared" ca="1" si="161"/>
        <v>#VALUE!</v>
      </c>
      <c r="P2473" s="80"/>
      <c r="Q2473" s="80"/>
      <c r="R2473" s="80"/>
      <c r="S2473" s="80"/>
    </row>
    <row r="2474" spans="1:19">
      <c r="A2474" s="34">
        <v>2537</v>
      </c>
      <c r="B2474" s="7"/>
      <c r="C2474" s="7"/>
      <c r="D2474" s="7" t="str">
        <f t="shared" si="158"/>
        <v/>
      </c>
      <c r="E2474" s="7"/>
      <c r="F2474" s="19" t="str">
        <f t="shared" si="159"/>
        <v/>
      </c>
      <c r="G2474" s="39"/>
      <c r="H2474" s="7" t="str">
        <f t="shared" si="160"/>
        <v>空</v>
      </c>
      <c r="I2474" s="23"/>
      <c r="J2474" s="21"/>
      <c r="K2474" s="7"/>
      <c r="L2474" s="7"/>
      <c r="M2474" s="9"/>
      <c r="N2474" s="68"/>
      <c r="O2474" s="18" t="e">
        <f t="shared" ca="1" si="161"/>
        <v>#VALUE!</v>
      </c>
      <c r="P2474" s="80"/>
      <c r="Q2474" s="80"/>
      <c r="R2474" s="80"/>
      <c r="S2474" s="80"/>
    </row>
    <row r="2475" spans="1:19">
      <c r="A2475" s="34">
        <v>2538</v>
      </c>
      <c r="B2475" s="7"/>
      <c r="C2475" s="7"/>
      <c r="D2475" s="7" t="str">
        <f t="shared" si="158"/>
        <v/>
      </c>
      <c r="E2475" s="7"/>
      <c r="F2475" s="19" t="str">
        <f t="shared" si="159"/>
        <v/>
      </c>
      <c r="G2475" s="39"/>
      <c r="H2475" s="7" t="str">
        <f t="shared" si="160"/>
        <v>空</v>
      </c>
      <c r="I2475" s="23"/>
      <c r="J2475" s="21"/>
      <c r="K2475" s="7"/>
      <c r="L2475" s="7"/>
      <c r="M2475" s="9"/>
      <c r="N2475" s="68"/>
      <c r="O2475" s="18" t="e">
        <f t="shared" ca="1" si="161"/>
        <v>#VALUE!</v>
      </c>
      <c r="P2475" s="80"/>
      <c r="Q2475" s="80"/>
      <c r="R2475" s="80"/>
      <c r="S2475" s="80"/>
    </row>
    <row r="2476" spans="1:19">
      <c r="A2476" s="34">
        <v>2539</v>
      </c>
      <c r="B2476" s="7"/>
      <c r="C2476" s="7"/>
      <c r="D2476" s="7" t="str">
        <f t="shared" si="158"/>
        <v/>
      </c>
      <c r="E2476" s="7"/>
      <c r="F2476" s="19" t="str">
        <f t="shared" si="159"/>
        <v/>
      </c>
      <c r="G2476" s="39"/>
      <c r="H2476" s="7" t="str">
        <f t="shared" si="160"/>
        <v>空</v>
      </c>
      <c r="I2476" s="23"/>
      <c r="J2476" s="21"/>
      <c r="K2476" s="7"/>
      <c r="L2476" s="7"/>
      <c r="M2476" s="9"/>
      <c r="N2476" s="68"/>
      <c r="O2476" s="18" t="e">
        <f t="shared" ca="1" si="161"/>
        <v>#VALUE!</v>
      </c>
      <c r="P2476" s="80"/>
      <c r="Q2476" s="80"/>
      <c r="R2476" s="80"/>
      <c r="S2476" s="80"/>
    </row>
    <row r="2477" spans="1:19">
      <c r="A2477" s="34">
        <v>2540</v>
      </c>
      <c r="B2477" s="7"/>
      <c r="C2477" s="7"/>
      <c r="D2477" s="7" t="str">
        <f t="shared" si="158"/>
        <v/>
      </c>
      <c r="E2477" s="7"/>
      <c r="F2477" s="19" t="str">
        <f t="shared" si="159"/>
        <v/>
      </c>
      <c r="G2477" s="39"/>
      <c r="H2477" s="7" t="str">
        <f t="shared" si="160"/>
        <v>空</v>
      </c>
      <c r="I2477" s="23"/>
      <c r="J2477" s="21"/>
      <c r="K2477" s="7"/>
      <c r="L2477" s="7"/>
      <c r="M2477" s="9"/>
      <c r="N2477" s="68"/>
      <c r="O2477" s="18" t="e">
        <f t="shared" ca="1" si="161"/>
        <v>#VALUE!</v>
      </c>
      <c r="P2477" s="80"/>
      <c r="Q2477" s="80"/>
      <c r="R2477" s="80"/>
      <c r="S2477" s="80"/>
    </row>
    <row r="2478" spans="1:19">
      <c r="A2478" s="34">
        <v>2541</v>
      </c>
      <c r="B2478" s="7"/>
      <c r="C2478" s="7"/>
      <c r="D2478" s="7" t="str">
        <f t="shared" si="158"/>
        <v/>
      </c>
      <c r="E2478" s="7"/>
      <c r="F2478" s="19" t="str">
        <f t="shared" si="159"/>
        <v/>
      </c>
      <c r="G2478" s="39"/>
      <c r="H2478" s="7" t="str">
        <f t="shared" si="160"/>
        <v>空</v>
      </c>
      <c r="I2478" s="23"/>
      <c r="J2478" s="21"/>
      <c r="K2478" s="7"/>
      <c r="L2478" s="7"/>
      <c r="M2478" s="9"/>
      <c r="N2478" s="68"/>
      <c r="O2478" s="18" t="e">
        <f t="shared" ca="1" si="161"/>
        <v>#VALUE!</v>
      </c>
      <c r="P2478" s="80"/>
      <c r="Q2478" s="80"/>
      <c r="R2478" s="80"/>
      <c r="S2478" s="80"/>
    </row>
    <row r="2479" spans="1:19">
      <c r="A2479" s="34">
        <v>2542</v>
      </c>
      <c r="B2479" s="7"/>
      <c r="C2479" s="7"/>
      <c r="D2479" s="7" t="str">
        <f t="shared" si="158"/>
        <v/>
      </c>
      <c r="E2479" s="7"/>
      <c r="F2479" s="19" t="str">
        <f t="shared" si="159"/>
        <v/>
      </c>
      <c r="G2479" s="39"/>
      <c r="H2479" s="7" t="str">
        <f t="shared" si="160"/>
        <v>空</v>
      </c>
      <c r="I2479" s="23"/>
      <c r="J2479" s="21"/>
      <c r="K2479" s="7"/>
      <c r="L2479" s="7"/>
      <c r="M2479" s="9"/>
      <c r="N2479" s="68"/>
      <c r="O2479" s="18" t="e">
        <f t="shared" ca="1" si="161"/>
        <v>#VALUE!</v>
      </c>
      <c r="P2479" s="80"/>
      <c r="Q2479" s="80"/>
      <c r="R2479" s="80"/>
      <c r="S2479" s="80"/>
    </row>
    <row r="2480" spans="1:19">
      <c r="A2480" s="34">
        <v>2543</v>
      </c>
      <c r="B2480" s="7"/>
      <c r="C2480" s="7"/>
      <c r="D2480" s="7" t="str">
        <f t="shared" si="158"/>
        <v/>
      </c>
      <c r="E2480" s="7"/>
      <c r="F2480" s="19" t="str">
        <f t="shared" si="159"/>
        <v/>
      </c>
      <c r="G2480" s="39"/>
      <c r="H2480" s="7" t="str">
        <f t="shared" si="160"/>
        <v>空</v>
      </c>
      <c r="I2480" s="23"/>
      <c r="J2480" s="21"/>
      <c r="K2480" s="7"/>
      <c r="L2480" s="7"/>
      <c r="M2480" s="9"/>
      <c r="N2480" s="68"/>
      <c r="O2480" s="18" t="e">
        <f t="shared" ca="1" si="161"/>
        <v>#VALUE!</v>
      </c>
      <c r="P2480" s="80"/>
      <c r="Q2480" s="80"/>
      <c r="R2480" s="80"/>
      <c r="S2480" s="80"/>
    </row>
    <row r="2481" spans="1:19">
      <c r="A2481" s="34">
        <v>2544</v>
      </c>
      <c r="B2481" s="7"/>
      <c r="C2481" s="7"/>
      <c r="D2481" s="7" t="str">
        <f t="shared" si="158"/>
        <v/>
      </c>
      <c r="E2481" s="7"/>
      <c r="F2481" s="19" t="str">
        <f t="shared" si="159"/>
        <v/>
      </c>
      <c r="G2481" s="39"/>
      <c r="H2481" s="7" t="str">
        <f t="shared" si="160"/>
        <v>空</v>
      </c>
      <c r="I2481" s="23"/>
      <c r="J2481" s="21"/>
      <c r="K2481" s="7"/>
      <c r="L2481" s="7"/>
      <c r="M2481" s="9"/>
      <c r="N2481" s="68"/>
      <c r="O2481" s="18" t="e">
        <f t="shared" ca="1" si="161"/>
        <v>#VALUE!</v>
      </c>
      <c r="P2481" s="80"/>
      <c r="Q2481" s="80"/>
      <c r="R2481" s="80"/>
      <c r="S2481" s="80"/>
    </row>
    <row r="2482" spans="1:19">
      <c r="A2482" s="34">
        <v>2545</v>
      </c>
      <c r="B2482" s="7"/>
      <c r="C2482" s="7"/>
      <c r="D2482" s="7" t="str">
        <f t="shared" si="158"/>
        <v/>
      </c>
      <c r="E2482" s="7"/>
      <c r="F2482" s="19" t="str">
        <f t="shared" si="159"/>
        <v/>
      </c>
      <c r="G2482" s="39"/>
      <c r="H2482" s="7" t="str">
        <f t="shared" si="160"/>
        <v>空</v>
      </c>
      <c r="I2482" s="23"/>
      <c r="J2482" s="21"/>
      <c r="K2482" s="7"/>
      <c r="L2482" s="7"/>
      <c r="M2482" s="9"/>
      <c r="N2482" s="68"/>
      <c r="O2482" s="18" t="e">
        <f t="shared" ca="1" si="161"/>
        <v>#VALUE!</v>
      </c>
      <c r="P2482" s="80"/>
      <c r="Q2482" s="80"/>
      <c r="R2482" s="80"/>
      <c r="S2482" s="80"/>
    </row>
    <row r="2483" spans="1:19">
      <c r="A2483" s="34">
        <v>2546</v>
      </c>
      <c r="B2483" s="7"/>
      <c r="C2483" s="7"/>
      <c r="D2483" s="7" t="str">
        <f t="shared" si="158"/>
        <v/>
      </c>
      <c r="E2483" s="7"/>
      <c r="F2483" s="19" t="str">
        <f t="shared" si="159"/>
        <v/>
      </c>
      <c r="G2483" s="39"/>
      <c r="H2483" s="7" t="str">
        <f t="shared" si="160"/>
        <v>空</v>
      </c>
      <c r="I2483" s="23"/>
      <c r="J2483" s="21"/>
      <c r="K2483" s="7"/>
      <c r="L2483" s="7"/>
      <c r="M2483" s="9"/>
      <c r="N2483" s="68"/>
      <c r="O2483" s="18" t="e">
        <f t="shared" ca="1" si="161"/>
        <v>#VALUE!</v>
      </c>
      <c r="P2483" s="80"/>
      <c r="Q2483" s="80"/>
      <c r="R2483" s="80"/>
      <c r="S2483" s="80"/>
    </row>
    <row r="2484" spans="1:19">
      <c r="A2484" s="34">
        <v>2547</v>
      </c>
      <c r="B2484" s="7"/>
      <c r="C2484" s="7"/>
      <c r="D2484" s="7" t="str">
        <f t="shared" si="158"/>
        <v/>
      </c>
      <c r="E2484" s="7"/>
      <c r="F2484" s="19" t="str">
        <f t="shared" si="159"/>
        <v/>
      </c>
      <c r="G2484" s="39"/>
      <c r="H2484" s="7" t="str">
        <f t="shared" si="160"/>
        <v>空</v>
      </c>
      <c r="I2484" s="23"/>
      <c r="J2484" s="21"/>
      <c r="K2484" s="7"/>
      <c r="L2484" s="7"/>
      <c r="M2484" s="9"/>
      <c r="N2484" s="68"/>
      <c r="O2484" s="18" t="e">
        <f t="shared" ca="1" si="161"/>
        <v>#VALUE!</v>
      </c>
      <c r="P2484" s="80"/>
      <c r="Q2484" s="80"/>
      <c r="R2484" s="80"/>
      <c r="S2484" s="80"/>
    </row>
    <row r="2485" spans="1:19">
      <c r="A2485" s="34">
        <v>2548</v>
      </c>
      <c r="B2485" s="7"/>
      <c r="C2485" s="7"/>
      <c r="D2485" s="7" t="str">
        <f t="shared" si="158"/>
        <v/>
      </c>
      <c r="E2485" s="7"/>
      <c r="F2485" s="19" t="str">
        <f t="shared" si="159"/>
        <v/>
      </c>
      <c r="G2485" s="39"/>
      <c r="H2485" s="7" t="str">
        <f t="shared" si="160"/>
        <v>空</v>
      </c>
      <c r="I2485" s="23"/>
      <c r="J2485" s="21"/>
      <c r="K2485" s="7"/>
      <c r="L2485" s="7"/>
      <c r="M2485" s="9"/>
      <c r="N2485" s="68"/>
      <c r="O2485" s="18" t="e">
        <f t="shared" ca="1" si="161"/>
        <v>#VALUE!</v>
      </c>
      <c r="P2485" s="80"/>
      <c r="Q2485" s="80"/>
      <c r="R2485" s="80"/>
      <c r="S2485" s="80"/>
    </row>
    <row r="2486" spans="1:19">
      <c r="A2486" s="34">
        <v>2549</v>
      </c>
      <c r="B2486" s="7"/>
      <c r="C2486" s="7"/>
      <c r="D2486" s="7" t="str">
        <f t="shared" si="158"/>
        <v/>
      </c>
      <c r="E2486" s="7"/>
      <c r="F2486" s="19" t="str">
        <f t="shared" si="159"/>
        <v/>
      </c>
      <c r="G2486" s="39"/>
      <c r="H2486" s="7" t="str">
        <f t="shared" si="160"/>
        <v>空</v>
      </c>
      <c r="I2486" s="23"/>
      <c r="J2486" s="21"/>
      <c r="K2486" s="7"/>
      <c r="L2486" s="7"/>
      <c r="M2486" s="9"/>
      <c r="N2486" s="68"/>
      <c r="O2486" s="18" t="e">
        <f t="shared" ca="1" si="161"/>
        <v>#VALUE!</v>
      </c>
      <c r="P2486" s="80"/>
      <c r="Q2486" s="80"/>
      <c r="R2486" s="80"/>
      <c r="S2486" s="80"/>
    </row>
    <row r="2487" spans="1:19">
      <c r="A2487" s="34">
        <v>2550</v>
      </c>
      <c r="B2487" s="7"/>
      <c r="C2487" s="7"/>
      <c r="D2487" s="7" t="str">
        <f t="shared" si="158"/>
        <v/>
      </c>
      <c r="E2487" s="7"/>
      <c r="F2487" s="19" t="str">
        <f t="shared" si="159"/>
        <v/>
      </c>
      <c r="G2487" s="39"/>
      <c r="H2487" s="7" t="str">
        <f t="shared" si="160"/>
        <v>空</v>
      </c>
      <c r="I2487" s="23"/>
      <c r="J2487" s="21"/>
      <c r="K2487" s="7"/>
      <c r="L2487" s="7"/>
      <c r="M2487" s="9"/>
      <c r="N2487" s="68"/>
      <c r="O2487" s="18" t="e">
        <f t="shared" ca="1" si="161"/>
        <v>#VALUE!</v>
      </c>
      <c r="P2487" s="80"/>
      <c r="Q2487" s="80"/>
      <c r="R2487" s="80"/>
      <c r="S2487" s="80"/>
    </row>
    <row r="2488" spans="1:19">
      <c r="A2488" s="34">
        <v>2551</v>
      </c>
      <c r="B2488" s="7"/>
      <c r="C2488" s="7"/>
      <c r="D2488" s="7" t="str">
        <f t="shared" si="158"/>
        <v/>
      </c>
      <c r="E2488" s="7"/>
      <c r="F2488" s="19" t="str">
        <f t="shared" si="159"/>
        <v/>
      </c>
      <c r="G2488" s="39"/>
      <c r="H2488" s="7" t="str">
        <f t="shared" si="160"/>
        <v>空</v>
      </c>
      <c r="I2488" s="23"/>
      <c r="J2488" s="21"/>
      <c r="K2488" s="7"/>
      <c r="L2488" s="7"/>
      <c r="M2488" s="9"/>
      <c r="N2488" s="68"/>
      <c r="O2488" s="18" t="e">
        <f t="shared" ca="1" si="161"/>
        <v>#VALUE!</v>
      </c>
      <c r="P2488" s="80"/>
      <c r="Q2488" s="80"/>
      <c r="R2488" s="80"/>
      <c r="S2488" s="80"/>
    </row>
    <row r="2489" spans="1:19">
      <c r="A2489" s="34">
        <v>2552</v>
      </c>
      <c r="B2489" s="7"/>
      <c r="C2489" s="7"/>
      <c r="D2489" s="7" t="str">
        <f t="shared" si="158"/>
        <v/>
      </c>
      <c r="E2489" s="7"/>
      <c r="F2489" s="19" t="str">
        <f t="shared" si="159"/>
        <v/>
      </c>
      <c r="G2489" s="39"/>
      <c r="H2489" s="7" t="str">
        <f t="shared" si="160"/>
        <v>空</v>
      </c>
      <c r="I2489" s="23"/>
      <c r="J2489" s="21"/>
      <c r="K2489" s="7"/>
      <c r="L2489" s="7"/>
      <c r="M2489" s="9"/>
      <c r="N2489" s="68"/>
      <c r="O2489" s="18" t="e">
        <f t="shared" ca="1" si="161"/>
        <v>#VALUE!</v>
      </c>
      <c r="P2489" s="80"/>
      <c r="Q2489" s="80"/>
      <c r="R2489" s="80"/>
      <c r="S2489" s="80"/>
    </row>
    <row r="2490" spans="1:19">
      <c r="A2490" s="34">
        <v>2553</v>
      </c>
      <c r="B2490" s="7"/>
      <c r="C2490" s="7"/>
      <c r="D2490" s="7" t="str">
        <f t="shared" si="158"/>
        <v/>
      </c>
      <c r="E2490" s="7"/>
      <c r="F2490" s="19" t="str">
        <f t="shared" si="159"/>
        <v/>
      </c>
      <c r="G2490" s="39"/>
      <c r="H2490" s="7" t="str">
        <f t="shared" si="160"/>
        <v>空</v>
      </c>
      <c r="I2490" s="23"/>
      <c r="J2490" s="21"/>
      <c r="K2490" s="7"/>
      <c r="L2490" s="7"/>
      <c r="M2490" s="9"/>
      <c r="N2490" s="68"/>
      <c r="O2490" s="18" t="e">
        <f t="shared" ca="1" si="161"/>
        <v>#VALUE!</v>
      </c>
      <c r="P2490" s="80"/>
      <c r="Q2490" s="80"/>
      <c r="R2490" s="80"/>
      <c r="S2490" s="80"/>
    </row>
    <row r="2491" spans="1:19">
      <c r="A2491" s="34">
        <v>2554</v>
      </c>
      <c r="B2491" s="7"/>
      <c r="C2491" s="7"/>
      <c r="D2491" s="7" t="str">
        <f t="shared" si="158"/>
        <v/>
      </c>
      <c r="E2491" s="7"/>
      <c r="F2491" s="19" t="str">
        <f t="shared" si="159"/>
        <v/>
      </c>
      <c r="G2491" s="39"/>
      <c r="H2491" s="7" t="str">
        <f t="shared" si="160"/>
        <v>空</v>
      </c>
      <c r="I2491" s="23"/>
      <c r="J2491" s="21"/>
      <c r="K2491" s="7"/>
      <c r="L2491" s="7"/>
      <c r="M2491" s="9"/>
      <c r="N2491" s="68"/>
      <c r="O2491" s="18" t="e">
        <f t="shared" ca="1" si="161"/>
        <v>#VALUE!</v>
      </c>
      <c r="P2491" s="80"/>
      <c r="Q2491" s="80"/>
      <c r="R2491" s="80"/>
      <c r="S2491" s="80"/>
    </row>
    <row r="2492" spans="1:19">
      <c r="A2492" s="34">
        <v>2555</v>
      </c>
      <c r="B2492" s="7"/>
      <c r="C2492" s="7"/>
      <c r="D2492" s="7" t="str">
        <f t="shared" si="158"/>
        <v/>
      </c>
      <c r="E2492" s="7"/>
      <c r="F2492" s="19" t="str">
        <f t="shared" si="159"/>
        <v/>
      </c>
      <c r="G2492" s="39"/>
      <c r="H2492" s="7" t="str">
        <f t="shared" si="160"/>
        <v>空</v>
      </c>
      <c r="I2492" s="23"/>
      <c r="J2492" s="21"/>
      <c r="K2492" s="7"/>
      <c r="L2492" s="7"/>
      <c r="M2492" s="9"/>
      <c r="N2492" s="68"/>
      <c r="O2492" s="18" t="e">
        <f t="shared" ca="1" si="161"/>
        <v>#VALUE!</v>
      </c>
      <c r="P2492" s="80"/>
      <c r="Q2492" s="80"/>
      <c r="R2492" s="80"/>
      <c r="S2492" s="80"/>
    </row>
    <row r="2493" spans="1:19">
      <c r="A2493" s="34">
        <v>2556</v>
      </c>
      <c r="B2493" s="7"/>
      <c r="C2493" s="7"/>
      <c r="D2493" s="7" t="str">
        <f t="shared" si="158"/>
        <v/>
      </c>
      <c r="E2493" s="7"/>
      <c r="F2493" s="19" t="str">
        <f t="shared" si="159"/>
        <v/>
      </c>
      <c r="G2493" s="39"/>
      <c r="H2493" s="7" t="str">
        <f t="shared" si="160"/>
        <v>空</v>
      </c>
      <c r="I2493" s="23"/>
      <c r="J2493" s="21"/>
      <c r="K2493" s="7"/>
      <c r="L2493" s="7"/>
      <c r="M2493" s="9"/>
      <c r="N2493" s="68"/>
      <c r="O2493" s="18" t="e">
        <f t="shared" ca="1" si="161"/>
        <v>#VALUE!</v>
      </c>
      <c r="P2493" s="80"/>
      <c r="Q2493" s="80"/>
      <c r="R2493" s="80"/>
      <c r="S2493" s="80"/>
    </row>
    <row r="2494" spans="1:19">
      <c r="A2494" s="34">
        <v>2557</v>
      </c>
      <c r="B2494" s="7"/>
      <c r="C2494" s="7"/>
      <c r="D2494" s="7" t="str">
        <f t="shared" si="158"/>
        <v/>
      </c>
      <c r="E2494" s="7"/>
      <c r="F2494" s="19" t="str">
        <f t="shared" si="159"/>
        <v/>
      </c>
      <c r="G2494" s="39"/>
      <c r="H2494" s="7" t="str">
        <f t="shared" si="160"/>
        <v>空</v>
      </c>
      <c r="I2494" s="23"/>
      <c r="J2494" s="21"/>
      <c r="K2494" s="7"/>
      <c r="L2494" s="7"/>
      <c r="M2494" s="9"/>
      <c r="N2494" s="68"/>
      <c r="O2494" s="18" t="e">
        <f t="shared" ca="1" si="161"/>
        <v>#VALUE!</v>
      </c>
      <c r="P2494" s="80"/>
      <c r="Q2494" s="80"/>
      <c r="R2494" s="80"/>
      <c r="S2494" s="80"/>
    </row>
    <row r="2495" spans="1:19">
      <c r="A2495" s="34">
        <v>2558</v>
      </c>
      <c r="B2495" s="7"/>
      <c r="C2495" s="7"/>
      <c r="D2495" s="7" t="str">
        <f t="shared" si="158"/>
        <v/>
      </c>
      <c r="E2495" s="7"/>
      <c r="F2495" s="19" t="str">
        <f t="shared" si="159"/>
        <v/>
      </c>
      <c r="G2495" s="39"/>
      <c r="H2495" s="7" t="str">
        <f t="shared" si="160"/>
        <v>空</v>
      </c>
      <c r="I2495" s="23"/>
      <c r="J2495" s="21"/>
      <c r="K2495" s="7"/>
      <c r="L2495" s="7"/>
      <c r="M2495" s="9"/>
      <c r="N2495" s="68"/>
      <c r="O2495" s="18" t="e">
        <f t="shared" ca="1" si="161"/>
        <v>#VALUE!</v>
      </c>
      <c r="P2495" s="80"/>
      <c r="Q2495" s="80"/>
      <c r="R2495" s="80"/>
      <c r="S2495" s="80"/>
    </row>
    <row r="2496" spans="1:19">
      <c r="A2496" s="34">
        <v>2559</v>
      </c>
      <c r="B2496" s="7"/>
      <c r="C2496" s="7"/>
      <c r="D2496" s="7" t="str">
        <f t="shared" si="158"/>
        <v/>
      </c>
      <c r="E2496" s="7"/>
      <c r="F2496" s="19" t="str">
        <f t="shared" si="159"/>
        <v/>
      </c>
      <c r="G2496" s="39"/>
      <c r="H2496" s="7" t="str">
        <f t="shared" si="160"/>
        <v>空</v>
      </c>
      <c r="I2496" s="23"/>
      <c r="J2496" s="21"/>
      <c r="K2496" s="7"/>
      <c r="L2496" s="7"/>
      <c r="M2496" s="9"/>
      <c r="N2496" s="68"/>
      <c r="O2496" s="18" t="e">
        <f t="shared" ca="1" si="161"/>
        <v>#VALUE!</v>
      </c>
      <c r="P2496" s="80"/>
      <c r="Q2496" s="80"/>
      <c r="R2496" s="80"/>
      <c r="S2496" s="80"/>
    </row>
    <row r="2497" spans="1:19">
      <c r="A2497" s="34">
        <v>2560</v>
      </c>
      <c r="B2497" s="7"/>
      <c r="C2497" s="7"/>
      <c r="D2497" s="7" t="str">
        <f t="shared" si="158"/>
        <v/>
      </c>
      <c r="E2497" s="7"/>
      <c r="F2497" s="19" t="str">
        <f t="shared" si="159"/>
        <v/>
      </c>
      <c r="G2497" s="39"/>
      <c r="H2497" s="7" t="str">
        <f t="shared" si="160"/>
        <v>空</v>
      </c>
      <c r="I2497" s="23"/>
      <c r="J2497" s="21"/>
      <c r="K2497" s="7"/>
      <c r="L2497" s="7"/>
      <c r="M2497" s="9"/>
      <c r="N2497" s="68"/>
      <c r="O2497" s="18" t="e">
        <f t="shared" ca="1" si="161"/>
        <v>#VALUE!</v>
      </c>
      <c r="P2497" s="80"/>
      <c r="Q2497" s="80"/>
      <c r="R2497" s="80"/>
      <c r="S2497" s="80"/>
    </row>
    <row r="2498" spans="1:19">
      <c r="A2498" s="34">
        <v>2561</v>
      </c>
      <c r="B2498" s="7"/>
      <c r="C2498" s="7"/>
      <c r="D2498" s="7" t="str">
        <f t="shared" si="158"/>
        <v/>
      </c>
      <c r="E2498" s="7"/>
      <c r="F2498" s="19" t="str">
        <f t="shared" si="159"/>
        <v/>
      </c>
      <c r="G2498" s="39"/>
      <c r="H2498" s="7" t="str">
        <f t="shared" si="160"/>
        <v>空</v>
      </c>
      <c r="I2498" s="23"/>
      <c r="J2498" s="21"/>
      <c r="K2498" s="7"/>
      <c r="L2498" s="7"/>
      <c r="M2498" s="9"/>
      <c r="N2498" s="68"/>
      <c r="O2498" s="18" t="e">
        <f t="shared" ca="1" si="161"/>
        <v>#VALUE!</v>
      </c>
      <c r="P2498" s="80"/>
      <c r="Q2498" s="80"/>
      <c r="R2498" s="80"/>
      <c r="S2498" s="80"/>
    </row>
    <row r="2499" spans="1:19">
      <c r="A2499" s="34">
        <v>2562</v>
      </c>
      <c r="B2499" s="7"/>
      <c r="C2499" s="7"/>
      <c r="D2499" s="7" t="str">
        <f t="shared" si="158"/>
        <v/>
      </c>
      <c r="E2499" s="7"/>
      <c r="F2499" s="19" t="str">
        <f t="shared" si="159"/>
        <v/>
      </c>
      <c r="G2499" s="39"/>
      <c r="H2499" s="7" t="str">
        <f t="shared" si="160"/>
        <v>空</v>
      </c>
      <c r="I2499" s="23"/>
      <c r="J2499" s="21"/>
      <c r="K2499" s="7"/>
      <c r="L2499" s="7"/>
      <c r="M2499" s="9"/>
      <c r="N2499" s="68"/>
      <c r="O2499" s="18" t="e">
        <f t="shared" ca="1" si="161"/>
        <v>#VALUE!</v>
      </c>
      <c r="P2499" s="80"/>
      <c r="Q2499" s="80"/>
      <c r="R2499" s="80"/>
      <c r="S2499" s="80"/>
    </row>
    <row r="2500" spans="1:19">
      <c r="A2500" s="34">
        <v>2563</v>
      </c>
      <c r="B2500" s="7"/>
      <c r="C2500" s="7"/>
      <c r="D2500" s="7" t="str">
        <f t="shared" si="158"/>
        <v/>
      </c>
      <c r="E2500" s="7"/>
      <c r="F2500" s="19" t="str">
        <f t="shared" si="159"/>
        <v/>
      </c>
      <c r="G2500" s="39"/>
      <c r="H2500" s="7" t="str">
        <f t="shared" si="160"/>
        <v>空</v>
      </c>
      <c r="I2500" s="23"/>
      <c r="J2500" s="21"/>
      <c r="K2500" s="7"/>
      <c r="L2500" s="7"/>
      <c r="M2500" s="9"/>
      <c r="N2500" s="68"/>
      <c r="O2500" s="18" t="e">
        <f t="shared" ca="1" si="161"/>
        <v>#VALUE!</v>
      </c>
      <c r="P2500" s="80"/>
      <c r="Q2500" s="80"/>
      <c r="R2500" s="80"/>
      <c r="S2500" s="80"/>
    </row>
    <row r="2501" spans="1:19">
      <c r="A2501" s="34">
        <v>2564</v>
      </c>
      <c r="B2501" s="7"/>
      <c r="C2501" s="7"/>
      <c r="D2501" s="7" t="str">
        <f t="shared" ref="D2501:D2514" si="162">IF(B2501="","","MSK箱")</f>
        <v/>
      </c>
      <c r="E2501" s="7"/>
      <c r="F2501" s="19" t="str">
        <f t="shared" ref="F2501:F2514" si="163">IF(ISNONTEXT(B2501),"","请输入日期")</f>
        <v/>
      </c>
      <c r="G2501" s="39"/>
      <c r="H2501" s="7" t="str">
        <f t="shared" ref="H2501:H2514" si="164">IF(I2501="","空","重")</f>
        <v>空</v>
      </c>
      <c r="I2501" s="23"/>
      <c r="J2501" s="21"/>
      <c r="K2501" s="7"/>
      <c r="L2501" s="7"/>
      <c r="M2501" s="9"/>
      <c r="N2501" s="68"/>
      <c r="O2501" s="18" t="e">
        <f t="shared" ref="O2501:O2514" ca="1" si="165">IF(ISNONTEXT(J2501),DATEDIF(F2501,TODAY(),"d")&amp;"天","出场")</f>
        <v>#VALUE!</v>
      </c>
      <c r="P2501" s="80"/>
      <c r="Q2501" s="80"/>
      <c r="R2501" s="80"/>
      <c r="S2501" s="80"/>
    </row>
    <row r="2502" spans="1:19">
      <c r="A2502" s="34">
        <v>2565</v>
      </c>
      <c r="B2502" s="7"/>
      <c r="C2502" s="7"/>
      <c r="D2502" s="7" t="str">
        <f t="shared" si="162"/>
        <v/>
      </c>
      <c r="E2502" s="7"/>
      <c r="F2502" s="19" t="str">
        <f t="shared" si="163"/>
        <v/>
      </c>
      <c r="G2502" s="39"/>
      <c r="H2502" s="7" t="str">
        <f t="shared" si="164"/>
        <v>空</v>
      </c>
      <c r="I2502" s="23"/>
      <c r="J2502" s="21"/>
      <c r="K2502" s="7"/>
      <c r="L2502" s="7"/>
      <c r="M2502" s="9"/>
      <c r="N2502" s="68"/>
      <c r="O2502" s="18" t="e">
        <f t="shared" ca="1" si="165"/>
        <v>#VALUE!</v>
      </c>
      <c r="P2502" s="80"/>
      <c r="Q2502" s="80"/>
      <c r="R2502" s="80"/>
      <c r="S2502" s="80"/>
    </row>
    <row r="2503" spans="1:19">
      <c r="A2503" s="34">
        <v>2566</v>
      </c>
      <c r="B2503" s="7"/>
      <c r="C2503" s="7"/>
      <c r="D2503" s="7" t="str">
        <f t="shared" si="162"/>
        <v/>
      </c>
      <c r="E2503" s="7"/>
      <c r="F2503" s="19" t="str">
        <f t="shared" si="163"/>
        <v/>
      </c>
      <c r="G2503" s="39"/>
      <c r="H2503" s="7" t="str">
        <f t="shared" si="164"/>
        <v>空</v>
      </c>
      <c r="I2503" s="23"/>
      <c r="J2503" s="21"/>
      <c r="K2503" s="7"/>
      <c r="L2503" s="7"/>
      <c r="M2503" s="9"/>
      <c r="N2503" s="68"/>
      <c r="O2503" s="18" t="e">
        <f t="shared" ca="1" si="165"/>
        <v>#VALUE!</v>
      </c>
      <c r="P2503" s="80"/>
      <c r="Q2503" s="80"/>
      <c r="R2503" s="80"/>
      <c r="S2503" s="80"/>
    </row>
    <row r="2504" spans="1:19">
      <c r="A2504" s="34">
        <v>2567</v>
      </c>
      <c r="B2504" s="7"/>
      <c r="C2504" s="7"/>
      <c r="D2504" s="7" t="str">
        <f t="shared" si="162"/>
        <v/>
      </c>
      <c r="E2504" s="7"/>
      <c r="F2504" s="19" t="str">
        <f t="shared" si="163"/>
        <v/>
      </c>
      <c r="G2504" s="39"/>
      <c r="H2504" s="7" t="str">
        <f t="shared" si="164"/>
        <v>空</v>
      </c>
      <c r="I2504" s="23"/>
      <c r="J2504" s="21"/>
      <c r="K2504" s="7"/>
      <c r="L2504" s="7"/>
      <c r="M2504" s="9"/>
      <c r="N2504" s="68"/>
      <c r="O2504" s="18" t="e">
        <f t="shared" ca="1" si="165"/>
        <v>#VALUE!</v>
      </c>
      <c r="P2504" s="80"/>
      <c r="Q2504" s="80"/>
      <c r="R2504" s="80"/>
      <c r="S2504" s="80"/>
    </row>
    <row r="2505" spans="1:19">
      <c r="A2505" s="34">
        <v>2568</v>
      </c>
      <c r="B2505" s="7"/>
      <c r="C2505" s="7"/>
      <c r="D2505" s="7" t="str">
        <f t="shared" si="162"/>
        <v/>
      </c>
      <c r="E2505" s="7"/>
      <c r="F2505" s="19" t="str">
        <f t="shared" si="163"/>
        <v/>
      </c>
      <c r="G2505" s="39"/>
      <c r="H2505" s="7" t="str">
        <f t="shared" si="164"/>
        <v>空</v>
      </c>
      <c r="I2505" s="23"/>
      <c r="J2505" s="21"/>
      <c r="K2505" s="7"/>
      <c r="L2505" s="7"/>
      <c r="M2505" s="9"/>
      <c r="N2505" s="68"/>
      <c r="O2505" s="18" t="e">
        <f t="shared" ca="1" si="165"/>
        <v>#VALUE!</v>
      </c>
      <c r="P2505" s="80"/>
      <c r="Q2505" s="80"/>
      <c r="R2505" s="80"/>
      <c r="S2505" s="80"/>
    </row>
    <row r="2506" spans="1:19">
      <c r="A2506" s="34">
        <v>2569</v>
      </c>
      <c r="B2506" s="7"/>
      <c r="C2506" s="7"/>
      <c r="D2506" s="7" t="str">
        <f t="shared" si="162"/>
        <v/>
      </c>
      <c r="E2506" s="7"/>
      <c r="F2506" s="19" t="str">
        <f t="shared" si="163"/>
        <v/>
      </c>
      <c r="G2506" s="39"/>
      <c r="H2506" s="7" t="str">
        <f t="shared" si="164"/>
        <v>空</v>
      </c>
      <c r="I2506" s="23"/>
      <c r="J2506" s="21"/>
      <c r="K2506" s="7"/>
      <c r="L2506" s="7"/>
      <c r="M2506" s="9"/>
      <c r="N2506" s="68"/>
      <c r="O2506" s="18" t="e">
        <f t="shared" ca="1" si="165"/>
        <v>#VALUE!</v>
      </c>
      <c r="P2506" s="80"/>
      <c r="Q2506" s="80"/>
      <c r="R2506" s="80"/>
      <c r="S2506" s="80"/>
    </row>
    <row r="2507" spans="1:19">
      <c r="A2507" s="34">
        <v>2570</v>
      </c>
      <c r="B2507" s="7"/>
      <c r="C2507" s="7"/>
      <c r="D2507" s="7" t="str">
        <f t="shared" si="162"/>
        <v/>
      </c>
      <c r="E2507" s="7"/>
      <c r="F2507" s="19" t="str">
        <f t="shared" si="163"/>
        <v/>
      </c>
      <c r="G2507" s="39"/>
      <c r="H2507" s="7" t="str">
        <f t="shared" si="164"/>
        <v>空</v>
      </c>
      <c r="I2507" s="23"/>
      <c r="J2507" s="21"/>
      <c r="K2507" s="7"/>
      <c r="L2507" s="7"/>
      <c r="M2507" s="9"/>
      <c r="N2507" s="68"/>
      <c r="O2507" s="18" t="e">
        <f t="shared" ca="1" si="165"/>
        <v>#VALUE!</v>
      </c>
      <c r="P2507" s="80"/>
      <c r="Q2507" s="80"/>
      <c r="R2507" s="80"/>
      <c r="S2507" s="80"/>
    </row>
    <row r="2508" spans="1:19">
      <c r="A2508" s="34">
        <v>2571</v>
      </c>
      <c r="B2508" s="7"/>
      <c r="C2508" s="7"/>
      <c r="D2508" s="7" t="str">
        <f t="shared" si="162"/>
        <v/>
      </c>
      <c r="E2508" s="7"/>
      <c r="F2508" s="19" t="str">
        <f t="shared" si="163"/>
        <v/>
      </c>
      <c r="G2508" s="39"/>
      <c r="H2508" s="7" t="str">
        <f t="shared" si="164"/>
        <v>空</v>
      </c>
      <c r="I2508" s="23"/>
      <c r="J2508" s="21"/>
      <c r="K2508" s="7"/>
      <c r="L2508" s="7"/>
      <c r="M2508" s="9"/>
      <c r="N2508" s="68"/>
      <c r="O2508" s="18" t="e">
        <f t="shared" ca="1" si="165"/>
        <v>#VALUE!</v>
      </c>
      <c r="P2508" s="80"/>
      <c r="Q2508" s="80"/>
      <c r="R2508" s="80"/>
      <c r="S2508" s="80"/>
    </row>
    <row r="2509" spans="1:19">
      <c r="A2509" s="34">
        <v>2572</v>
      </c>
      <c r="B2509" s="7"/>
      <c r="C2509" s="7"/>
      <c r="D2509" s="7" t="str">
        <f t="shared" si="162"/>
        <v/>
      </c>
      <c r="E2509" s="7"/>
      <c r="F2509" s="19" t="str">
        <f t="shared" si="163"/>
        <v/>
      </c>
      <c r="G2509" s="39"/>
      <c r="H2509" s="7" t="str">
        <f t="shared" si="164"/>
        <v>空</v>
      </c>
      <c r="I2509" s="23"/>
      <c r="J2509" s="21"/>
      <c r="K2509" s="7"/>
      <c r="L2509" s="7"/>
      <c r="M2509" s="9"/>
      <c r="N2509" s="68"/>
      <c r="O2509" s="18" t="e">
        <f t="shared" ca="1" si="165"/>
        <v>#VALUE!</v>
      </c>
      <c r="P2509" s="80"/>
      <c r="Q2509" s="80"/>
      <c r="R2509" s="80"/>
      <c r="S2509" s="80"/>
    </row>
    <row r="2510" spans="1:19">
      <c r="A2510" s="34">
        <v>2573</v>
      </c>
      <c r="B2510" s="7"/>
      <c r="C2510" s="7"/>
      <c r="D2510" s="7" t="str">
        <f t="shared" si="162"/>
        <v/>
      </c>
      <c r="E2510" s="7"/>
      <c r="F2510" s="19" t="str">
        <f t="shared" si="163"/>
        <v/>
      </c>
      <c r="G2510" s="39"/>
      <c r="H2510" s="7" t="str">
        <f t="shared" si="164"/>
        <v>空</v>
      </c>
      <c r="I2510" s="23"/>
      <c r="J2510" s="21"/>
      <c r="K2510" s="7"/>
      <c r="L2510" s="7"/>
      <c r="M2510" s="9"/>
      <c r="N2510" s="68"/>
      <c r="O2510" s="18" t="e">
        <f t="shared" ca="1" si="165"/>
        <v>#VALUE!</v>
      </c>
      <c r="P2510" s="80"/>
      <c r="Q2510" s="80"/>
      <c r="R2510" s="80"/>
      <c r="S2510" s="80"/>
    </row>
    <row r="2511" spans="1:19">
      <c r="A2511" s="34">
        <v>2574</v>
      </c>
      <c r="B2511" s="7"/>
      <c r="C2511" s="7"/>
      <c r="D2511" s="7" t="str">
        <f t="shared" si="162"/>
        <v/>
      </c>
      <c r="E2511" s="7"/>
      <c r="F2511" s="19" t="str">
        <f t="shared" si="163"/>
        <v/>
      </c>
      <c r="G2511" s="39"/>
      <c r="H2511" s="7" t="str">
        <f t="shared" si="164"/>
        <v>空</v>
      </c>
      <c r="I2511" s="23"/>
      <c r="J2511" s="21"/>
      <c r="K2511" s="7"/>
      <c r="L2511" s="7"/>
      <c r="M2511" s="9"/>
      <c r="N2511" s="68"/>
      <c r="O2511" s="18" t="e">
        <f t="shared" ca="1" si="165"/>
        <v>#VALUE!</v>
      </c>
      <c r="P2511" s="80"/>
      <c r="Q2511" s="80"/>
      <c r="R2511" s="80"/>
      <c r="S2511" s="80"/>
    </row>
    <row r="2512" spans="1:19">
      <c r="A2512" s="34">
        <v>2575</v>
      </c>
      <c r="B2512" s="7"/>
      <c r="C2512" s="7"/>
      <c r="D2512" s="7" t="str">
        <f t="shared" si="162"/>
        <v/>
      </c>
      <c r="E2512" s="7"/>
      <c r="F2512" s="19" t="str">
        <f t="shared" si="163"/>
        <v/>
      </c>
      <c r="G2512" s="39"/>
      <c r="H2512" s="7" t="str">
        <f t="shared" si="164"/>
        <v>空</v>
      </c>
      <c r="I2512" s="23"/>
      <c r="J2512" s="21"/>
      <c r="K2512" s="7"/>
      <c r="L2512" s="7"/>
      <c r="M2512" s="9"/>
      <c r="N2512" s="68"/>
      <c r="O2512" s="18" t="e">
        <f t="shared" ca="1" si="165"/>
        <v>#VALUE!</v>
      </c>
      <c r="P2512" s="80"/>
      <c r="Q2512" s="80"/>
      <c r="R2512" s="80"/>
      <c r="S2512" s="80"/>
    </row>
    <row r="2513" spans="1:19">
      <c r="A2513" s="34">
        <v>2576</v>
      </c>
      <c r="B2513" s="7"/>
      <c r="C2513" s="7"/>
      <c r="D2513" s="7" t="str">
        <f t="shared" si="162"/>
        <v/>
      </c>
      <c r="E2513" s="7"/>
      <c r="F2513" s="19" t="str">
        <f t="shared" si="163"/>
        <v/>
      </c>
      <c r="G2513" s="39"/>
      <c r="H2513" s="7" t="str">
        <f t="shared" si="164"/>
        <v>空</v>
      </c>
      <c r="I2513" s="23"/>
      <c r="J2513" s="21"/>
      <c r="K2513" s="7"/>
      <c r="L2513" s="7"/>
      <c r="M2513" s="9"/>
      <c r="N2513" s="68"/>
      <c r="O2513" s="18" t="e">
        <f t="shared" ca="1" si="165"/>
        <v>#VALUE!</v>
      </c>
      <c r="P2513" s="80"/>
      <c r="Q2513" s="80"/>
      <c r="R2513" s="80"/>
      <c r="S2513" s="80"/>
    </row>
    <row r="2514" spans="1:19">
      <c r="A2514" s="34">
        <v>2577</v>
      </c>
      <c r="B2514" s="7"/>
      <c r="C2514" s="7"/>
      <c r="D2514" s="7" t="str">
        <f t="shared" si="162"/>
        <v/>
      </c>
      <c r="E2514" s="7"/>
      <c r="F2514" s="19" t="str">
        <f t="shared" si="163"/>
        <v/>
      </c>
      <c r="G2514" s="39"/>
      <c r="H2514" s="7" t="str">
        <f t="shared" si="164"/>
        <v>空</v>
      </c>
      <c r="I2514" s="23"/>
      <c r="J2514" s="21"/>
      <c r="K2514" s="7"/>
      <c r="L2514" s="7"/>
      <c r="M2514" s="9"/>
      <c r="N2514" s="68"/>
      <c r="O2514" s="18" t="e">
        <f t="shared" ca="1" si="165"/>
        <v>#VALUE!</v>
      </c>
      <c r="P2514" s="80"/>
      <c r="Q2514" s="80"/>
      <c r="R2514" s="80"/>
      <c r="S2514" s="80"/>
    </row>
    <row r="2515" spans="1:19">
      <c r="A2515" s="34">
        <v>2578</v>
      </c>
      <c r="B2515" s="7"/>
      <c r="C2515" s="7"/>
      <c r="D2515" s="7" t="str">
        <f t="shared" ref="D2515:D2578" si="166">IF(B2515="","","MSK箱")</f>
        <v/>
      </c>
      <c r="E2515" s="7"/>
      <c r="F2515" s="19" t="str">
        <f t="shared" ref="F2515:F2578" si="167">IF(ISNONTEXT(B2515),"","请输入日期")</f>
        <v/>
      </c>
      <c r="G2515" s="39"/>
      <c r="H2515" s="7" t="str">
        <f t="shared" ref="H2515:H2578" si="168">IF(I2515="","空","重")</f>
        <v>空</v>
      </c>
      <c r="I2515" s="23"/>
      <c r="J2515" s="21"/>
      <c r="K2515" s="7"/>
      <c r="L2515" s="7"/>
      <c r="M2515" s="9"/>
      <c r="N2515" s="68"/>
      <c r="O2515" s="18" t="e">
        <f t="shared" ref="O2515:O2578" ca="1" si="169">IF(ISNONTEXT(J2515),DATEDIF(F2515,TODAY(),"d")&amp;"天","出场")</f>
        <v>#VALUE!</v>
      </c>
      <c r="P2515" s="80"/>
      <c r="Q2515" s="80"/>
      <c r="R2515" s="80"/>
      <c r="S2515" s="80"/>
    </row>
    <row r="2516" spans="1:19">
      <c r="A2516" s="34">
        <v>2579</v>
      </c>
      <c r="B2516" s="7"/>
      <c r="C2516" s="7"/>
      <c r="D2516" s="7" t="str">
        <f t="shared" si="166"/>
        <v/>
      </c>
      <c r="E2516" s="7"/>
      <c r="F2516" s="19" t="str">
        <f t="shared" si="167"/>
        <v/>
      </c>
      <c r="G2516" s="39"/>
      <c r="H2516" s="7" t="str">
        <f t="shared" si="168"/>
        <v>空</v>
      </c>
      <c r="I2516" s="23"/>
      <c r="J2516" s="21"/>
      <c r="K2516" s="7"/>
      <c r="L2516" s="7"/>
      <c r="M2516" s="9"/>
      <c r="N2516" s="68"/>
      <c r="O2516" s="18" t="e">
        <f t="shared" ca="1" si="169"/>
        <v>#VALUE!</v>
      </c>
      <c r="P2516" s="80"/>
      <c r="Q2516" s="80"/>
      <c r="R2516" s="80"/>
      <c r="S2516" s="80"/>
    </row>
    <row r="2517" spans="1:19">
      <c r="A2517" s="34">
        <v>2580</v>
      </c>
      <c r="B2517" s="7"/>
      <c r="C2517" s="7"/>
      <c r="D2517" s="7" t="str">
        <f t="shared" si="166"/>
        <v/>
      </c>
      <c r="E2517" s="7"/>
      <c r="F2517" s="19" t="str">
        <f t="shared" si="167"/>
        <v/>
      </c>
      <c r="G2517" s="39"/>
      <c r="H2517" s="7" t="str">
        <f t="shared" si="168"/>
        <v>空</v>
      </c>
      <c r="I2517" s="23"/>
      <c r="J2517" s="21"/>
      <c r="K2517" s="7"/>
      <c r="L2517" s="7"/>
      <c r="M2517" s="9"/>
      <c r="N2517" s="68"/>
      <c r="O2517" s="18" t="e">
        <f t="shared" ca="1" si="169"/>
        <v>#VALUE!</v>
      </c>
      <c r="P2517" s="80"/>
      <c r="Q2517" s="80"/>
      <c r="R2517" s="80"/>
      <c r="S2517" s="80"/>
    </row>
    <row r="2518" spans="1:19">
      <c r="A2518" s="34">
        <v>2581</v>
      </c>
      <c r="B2518" s="7"/>
      <c r="C2518" s="7"/>
      <c r="D2518" s="7" t="str">
        <f t="shared" si="166"/>
        <v/>
      </c>
      <c r="E2518" s="7"/>
      <c r="F2518" s="19" t="str">
        <f t="shared" si="167"/>
        <v/>
      </c>
      <c r="G2518" s="39"/>
      <c r="H2518" s="7" t="str">
        <f t="shared" si="168"/>
        <v>空</v>
      </c>
      <c r="I2518" s="23"/>
      <c r="J2518" s="21"/>
      <c r="K2518" s="7"/>
      <c r="L2518" s="7"/>
      <c r="M2518" s="9"/>
      <c r="N2518" s="68"/>
      <c r="O2518" s="18" t="e">
        <f t="shared" ca="1" si="169"/>
        <v>#VALUE!</v>
      </c>
      <c r="P2518" s="80"/>
      <c r="Q2518" s="80"/>
      <c r="R2518" s="80"/>
      <c r="S2518" s="80"/>
    </row>
    <row r="2519" spans="1:19">
      <c r="A2519" s="34">
        <v>2582</v>
      </c>
      <c r="B2519" s="7"/>
      <c r="C2519" s="7"/>
      <c r="D2519" s="7" t="str">
        <f t="shared" si="166"/>
        <v/>
      </c>
      <c r="E2519" s="7"/>
      <c r="F2519" s="19" t="str">
        <f t="shared" si="167"/>
        <v/>
      </c>
      <c r="G2519" s="39"/>
      <c r="H2519" s="7" t="str">
        <f t="shared" si="168"/>
        <v>空</v>
      </c>
      <c r="I2519" s="23"/>
      <c r="J2519" s="21"/>
      <c r="K2519" s="7"/>
      <c r="L2519" s="7"/>
      <c r="M2519" s="9"/>
      <c r="N2519" s="68"/>
      <c r="O2519" s="18" t="e">
        <f t="shared" ca="1" si="169"/>
        <v>#VALUE!</v>
      </c>
      <c r="P2519" s="80"/>
      <c r="Q2519" s="80"/>
      <c r="R2519" s="80"/>
      <c r="S2519" s="80"/>
    </row>
    <row r="2520" spans="1:19">
      <c r="A2520" s="34">
        <v>2583</v>
      </c>
      <c r="B2520" s="7"/>
      <c r="C2520" s="7"/>
      <c r="D2520" s="7" t="str">
        <f t="shared" si="166"/>
        <v/>
      </c>
      <c r="E2520" s="7"/>
      <c r="F2520" s="19" t="str">
        <f t="shared" si="167"/>
        <v/>
      </c>
      <c r="G2520" s="39"/>
      <c r="H2520" s="7" t="str">
        <f t="shared" si="168"/>
        <v>空</v>
      </c>
      <c r="I2520" s="23"/>
      <c r="J2520" s="21"/>
      <c r="K2520" s="7"/>
      <c r="L2520" s="7"/>
      <c r="M2520" s="9"/>
      <c r="N2520" s="68"/>
      <c r="O2520" s="18" t="e">
        <f t="shared" ca="1" si="169"/>
        <v>#VALUE!</v>
      </c>
      <c r="P2520" s="80"/>
      <c r="Q2520" s="80"/>
      <c r="R2520" s="80"/>
      <c r="S2520" s="80"/>
    </row>
    <row r="2521" spans="1:19">
      <c r="A2521" s="34">
        <v>2584</v>
      </c>
      <c r="B2521" s="7"/>
      <c r="C2521" s="7"/>
      <c r="D2521" s="7" t="str">
        <f t="shared" si="166"/>
        <v/>
      </c>
      <c r="E2521" s="7"/>
      <c r="F2521" s="19" t="str">
        <f t="shared" si="167"/>
        <v/>
      </c>
      <c r="G2521" s="39"/>
      <c r="H2521" s="7" t="str">
        <f t="shared" si="168"/>
        <v>空</v>
      </c>
      <c r="I2521" s="23"/>
      <c r="J2521" s="21"/>
      <c r="K2521" s="7"/>
      <c r="L2521" s="7"/>
      <c r="M2521" s="9"/>
      <c r="N2521" s="68"/>
      <c r="O2521" s="18" t="e">
        <f t="shared" ca="1" si="169"/>
        <v>#VALUE!</v>
      </c>
      <c r="P2521" s="80"/>
      <c r="Q2521" s="80"/>
      <c r="R2521" s="80"/>
      <c r="S2521" s="80"/>
    </row>
    <row r="2522" spans="1:19">
      <c r="A2522" s="34">
        <v>2585</v>
      </c>
      <c r="B2522" s="7"/>
      <c r="C2522" s="7"/>
      <c r="D2522" s="7" t="str">
        <f t="shared" si="166"/>
        <v/>
      </c>
      <c r="E2522" s="7"/>
      <c r="F2522" s="19" t="str">
        <f t="shared" si="167"/>
        <v/>
      </c>
      <c r="G2522" s="39"/>
      <c r="H2522" s="7" t="str">
        <f t="shared" si="168"/>
        <v>空</v>
      </c>
      <c r="I2522" s="23"/>
      <c r="J2522" s="21"/>
      <c r="K2522" s="7"/>
      <c r="L2522" s="7"/>
      <c r="M2522" s="9"/>
      <c r="N2522" s="68"/>
      <c r="O2522" s="18" t="e">
        <f t="shared" ca="1" si="169"/>
        <v>#VALUE!</v>
      </c>
      <c r="P2522" s="80"/>
      <c r="Q2522" s="80"/>
      <c r="R2522" s="80"/>
      <c r="S2522" s="80"/>
    </row>
    <row r="2523" spans="1:19">
      <c r="A2523" s="34">
        <v>2586</v>
      </c>
      <c r="B2523" s="7"/>
      <c r="C2523" s="7"/>
      <c r="D2523" s="7" t="str">
        <f t="shared" si="166"/>
        <v/>
      </c>
      <c r="E2523" s="7"/>
      <c r="F2523" s="19" t="str">
        <f t="shared" si="167"/>
        <v/>
      </c>
      <c r="G2523" s="39"/>
      <c r="H2523" s="7" t="str">
        <f t="shared" si="168"/>
        <v>空</v>
      </c>
      <c r="I2523" s="23"/>
      <c r="J2523" s="21"/>
      <c r="K2523" s="7"/>
      <c r="L2523" s="7"/>
      <c r="M2523" s="9"/>
      <c r="N2523" s="68"/>
      <c r="O2523" s="18" t="e">
        <f t="shared" ca="1" si="169"/>
        <v>#VALUE!</v>
      </c>
      <c r="P2523" s="80"/>
      <c r="Q2523" s="80"/>
      <c r="R2523" s="80"/>
      <c r="S2523" s="80"/>
    </row>
    <row r="2524" spans="1:19">
      <c r="A2524" s="34">
        <v>2587</v>
      </c>
      <c r="B2524" s="7"/>
      <c r="C2524" s="7"/>
      <c r="D2524" s="7" t="str">
        <f t="shared" si="166"/>
        <v/>
      </c>
      <c r="E2524" s="7"/>
      <c r="F2524" s="19" t="str">
        <f t="shared" si="167"/>
        <v/>
      </c>
      <c r="G2524" s="39"/>
      <c r="H2524" s="7" t="str">
        <f t="shared" si="168"/>
        <v>空</v>
      </c>
      <c r="I2524" s="23"/>
      <c r="J2524" s="21"/>
      <c r="K2524" s="7"/>
      <c r="L2524" s="7"/>
      <c r="M2524" s="9"/>
      <c r="N2524" s="68"/>
      <c r="O2524" s="18" t="e">
        <f t="shared" ca="1" si="169"/>
        <v>#VALUE!</v>
      </c>
      <c r="P2524" s="80"/>
      <c r="Q2524" s="80"/>
      <c r="R2524" s="80"/>
      <c r="S2524" s="80"/>
    </row>
    <row r="2525" spans="1:19">
      <c r="A2525" s="34">
        <v>2588</v>
      </c>
      <c r="B2525" s="7"/>
      <c r="C2525" s="7"/>
      <c r="D2525" s="7" t="str">
        <f t="shared" si="166"/>
        <v/>
      </c>
      <c r="E2525" s="7"/>
      <c r="F2525" s="19" t="str">
        <f t="shared" si="167"/>
        <v/>
      </c>
      <c r="G2525" s="39"/>
      <c r="H2525" s="7" t="str">
        <f t="shared" si="168"/>
        <v>空</v>
      </c>
      <c r="I2525" s="23"/>
      <c r="J2525" s="21"/>
      <c r="K2525" s="7"/>
      <c r="L2525" s="7"/>
      <c r="M2525" s="9"/>
      <c r="N2525" s="68"/>
      <c r="O2525" s="18" t="e">
        <f t="shared" ca="1" si="169"/>
        <v>#VALUE!</v>
      </c>
      <c r="P2525" s="80"/>
      <c r="Q2525" s="80"/>
      <c r="R2525" s="80"/>
      <c r="S2525" s="80"/>
    </row>
    <row r="2526" spans="1:19">
      <c r="A2526" s="34">
        <v>2589</v>
      </c>
      <c r="B2526" s="7"/>
      <c r="C2526" s="7"/>
      <c r="D2526" s="7" t="str">
        <f t="shared" si="166"/>
        <v/>
      </c>
      <c r="E2526" s="7"/>
      <c r="F2526" s="19" t="str">
        <f t="shared" si="167"/>
        <v/>
      </c>
      <c r="G2526" s="39"/>
      <c r="H2526" s="7" t="str">
        <f t="shared" si="168"/>
        <v>空</v>
      </c>
      <c r="I2526" s="23"/>
      <c r="J2526" s="21"/>
      <c r="K2526" s="7"/>
      <c r="L2526" s="7"/>
      <c r="M2526" s="9"/>
      <c r="N2526" s="68"/>
      <c r="O2526" s="18" t="e">
        <f t="shared" ca="1" si="169"/>
        <v>#VALUE!</v>
      </c>
      <c r="P2526" s="80"/>
      <c r="Q2526" s="80"/>
      <c r="R2526" s="80"/>
      <c r="S2526" s="80"/>
    </row>
    <row r="2527" spans="1:19">
      <c r="A2527" s="34">
        <v>2590</v>
      </c>
      <c r="B2527" s="7"/>
      <c r="C2527" s="7"/>
      <c r="D2527" s="7" t="str">
        <f t="shared" si="166"/>
        <v/>
      </c>
      <c r="E2527" s="7"/>
      <c r="F2527" s="19" t="str">
        <f t="shared" si="167"/>
        <v/>
      </c>
      <c r="G2527" s="39"/>
      <c r="H2527" s="7" t="str">
        <f t="shared" si="168"/>
        <v>空</v>
      </c>
      <c r="I2527" s="23"/>
      <c r="J2527" s="21"/>
      <c r="K2527" s="7"/>
      <c r="L2527" s="7"/>
      <c r="M2527" s="9"/>
      <c r="N2527" s="68"/>
      <c r="O2527" s="18" t="e">
        <f t="shared" ca="1" si="169"/>
        <v>#VALUE!</v>
      </c>
      <c r="P2527" s="80"/>
      <c r="Q2527" s="80"/>
      <c r="R2527" s="80"/>
      <c r="S2527" s="80"/>
    </row>
    <row r="2528" spans="1:19">
      <c r="A2528" s="34">
        <v>2591</v>
      </c>
      <c r="B2528" s="7"/>
      <c r="C2528" s="7"/>
      <c r="D2528" s="7" t="str">
        <f t="shared" si="166"/>
        <v/>
      </c>
      <c r="E2528" s="7"/>
      <c r="F2528" s="19" t="str">
        <f t="shared" si="167"/>
        <v/>
      </c>
      <c r="G2528" s="39"/>
      <c r="H2528" s="7" t="str">
        <f t="shared" si="168"/>
        <v>空</v>
      </c>
      <c r="I2528" s="23"/>
      <c r="J2528" s="21"/>
      <c r="K2528" s="7"/>
      <c r="L2528" s="7"/>
      <c r="M2528" s="9"/>
      <c r="N2528" s="68"/>
      <c r="O2528" s="18" t="e">
        <f t="shared" ca="1" si="169"/>
        <v>#VALUE!</v>
      </c>
      <c r="P2528" s="80"/>
      <c r="Q2528" s="80"/>
      <c r="R2528" s="80"/>
      <c r="S2528" s="80"/>
    </row>
    <row r="2529" spans="1:19">
      <c r="A2529" s="34">
        <v>2592</v>
      </c>
      <c r="B2529" s="7"/>
      <c r="C2529" s="7"/>
      <c r="D2529" s="7" t="str">
        <f t="shared" si="166"/>
        <v/>
      </c>
      <c r="E2529" s="7"/>
      <c r="F2529" s="19" t="str">
        <f t="shared" si="167"/>
        <v/>
      </c>
      <c r="G2529" s="39"/>
      <c r="H2529" s="7" t="str">
        <f t="shared" si="168"/>
        <v>空</v>
      </c>
      <c r="I2529" s="23"/>
      <c r="J2529" s="21"/>
      <c r="K2529" s="7"/>
      <c r="L2529" s="7"/>
      <c r="M2529" s="9"/>
      <c r="N2529" s="68"/>
      <c r="O2529" s="18" t="e">
        <f t="shared" ca="1" si="169"/>
        <v>#VALUE!</v>
      </c>
      <c r="P2529" s="80"/>
      <c r="Q2529" s="80"/>
      <c r="R2529" s="80"/>
      <c r="S2529" s="80"/>
    </row>
    <row r="2530" spans="1:19">
      <c r="A2530" s="34">
        <v>2593</v>
      </c>
      <c r="B2530" s="7"/>
      <c r="C2530" s="7"/>
      <c r="D2530" s="7" t="str">
        <f t="shared" si="166"/>
        <v/>
      </c>
      <c r="E2530" s="7"/>
      <c r="F2530" s="19" t="str">
        <f t="shared" si="167"/>
        <v/>
      </c>
      <c r="G2530" s="39"/>
      <c r="H2530" s="7" t="str">
        <f t="shared" si="168"/>
        <v>空</v>
      </c>
      <c r="I2530" s="23"/>
      <c r="J2530" s="21"/>
      <c r="K2530" s="7"/>
      <c r="L2530" s="7"/>
      <c r="M2530" s="9"/>
      <c r="N2530" s="68"/>
      <c r="O2530" s="18" t="e">
        <f t="shared" ca="1" si="169"/>
        <v>#VALUE!</v>
      </c>
      <c r="P2530" s="80"/>
      <c r="Q2530" s="80"/>
      <c r="R2530" s="80"/>
      <c r="S2530" s="80"/>
    </row>
    <row r="2531" spans="1:19">
      <c r="A2531" s="34">
        <v>2594</v>
      </c>
      <c r="B2531" s="7"/>
      <c r="C2531" s="7"/>
      <c r="D2531" s="7" t="str">
        <f t="shared" si="166"/>
        <v/>
      </c>
      <c r="E2531" s="7"/>
      <c r="F2531" s="19" t="str">
        <f t="shared" si="167"/>
        <v/>
      </c>
      <c r="G2531" s="39"/>
      <c r="H2531" s="7" t="str">
        <f t="shared" si="168"/>
        <v>空</v>
      </c>
      <c r="I2531" s="23"/>
      <c r="J2531" s="21"/>
      <c r="K2531" s="7"/>
      <c r="L2531" s="7"/>
      <c r="M2531" s="9"/>
      <c r="N2531" s="68"/>
      <c r="O2531" s="18" t="e">
        <f t="shared" ca="1" si="169"/>
        <v>#VALUE!</v>
      </c>
      <c r="P2531" s="80"/>
      <c r="Q2531" s="80"/>
      <c r="R2531" s="80"/>
      <c r="S2531" s="80"/>
    </row>
    <row r="2532" spans="1:19">
      <c r="A2532" s="34">
        <v>2595</v>
      </c>
      <c r="B2532" s="7"/>
      <c r="C2532" s="7"/>
      <c r="D2532" s="7" t="str">
        <f t="shared" si="166"/>
        <v/>
      </c>
      <c r="E2532" s="7"/>
      <c r="F2532" s="19" t="str">
        <f t="shared" si="167"/>
        <v/>
      </c>
      <c r="G2532" s="39"/>
      <c r="H2532" s="7" t="str">
        <f t="shared" si="168"/>
        <v>空</v>
      </c>
      <c r="I2532" s="23"/>
      <c r="J2532" s="21"/>
      <c r="K2532" s="7"/>
      <c r="L2532" s="7"/>
      <c r="M2532" s="9"/>
      <c r="N2532" s="68"/>
      <c r="O2532" s="18" t="e">
        <f t="shared" ca="1" si="169"/>
        <v>#VALUE!</v>
      </c>
      <c r="P2532" s="80"/>
      <c r="Q2532" s="80"/>
      <c r="R2532" s="80"/>
      <c r="S2532" s="80"/>
    </row>
    <row r="2533" spans="1:19">
      <c r="A2533" s="34">
        <v>2596</v>
      </c>
      <c r="B2533" s="7"/>
      <c r="C2533" s="7"/>
      <c r="D2533" s="7" t="str">
        <f t="shared" si="166"/>
        <v/>
      </c>
      <c r="E2533" s="7"/>
      <c r="F2533" s="19" t="str">
        <f t="shared" si="167"/>
        <v/>
      </c>
      <c r="G2533" s="39"/>
      <c r="H2533" s="7" t="str">
        <f t="shared" si="168"/>
        <v>空</v>
      </c>
      <c r="I2533" s="23"/>
      <c r="J2533" s="21"/>
      <c r="K2533" s="7"/>
      <c r="L2533" s="7"/>
      <c r="M2533" s="9"/>
      <c r="N2533" s="68"/>
      <c r="O2533" s="18" t="e">
        <f t="shared" ca="1" si="169"/>
        <v>#VALUE!</v>
      </c>
      <c r="P2533" s="80"/>
      <c r="Q2533" s="80"/>
      <c r="R2533" s="80"/>
      <c r="S2533" s="80"/>
    </row>
    <row r="2534" spans="1:19">
      <c r="A2534" s="34">
        <v>2597</v>
      </c>
      <c r="B2534" s="7"/>
      <c r="C2534" s="7"/>
      <c r="D2534" s="7" t="str">
        <f t="shared" si="166"/>
        <v/>
      </c>
      <c r="E2534" s="7"/>
      <c r="F2534" s="19" t="str">
        <f t="shared" si="167"/>
        <v/>
      </c>
      <c r="G2534" s="39"/>
      <c r="H2534" s="7" t="str">
        <f t="shared" si="168"/>
        <v>空</v>
      </c>
      <c r="I2534" s="23"/>
      <c r="J2534" s="21"/>
      <c r="K2534" s="7"/>
      <c r="L2534" s="7"/>
      <c r="M2534" s="9"/>
      <c r="N2534" s="68"/>
      <c r="O2534" s="18" t="e">
        <f t="shared" ca="1" si="169"/>
        <v>#VALUE!</v>
      </c>
      <c r="P2534" s="80"/>
      <c r="Q2534" s="80"/>
      <c r="R2534" s="80"/>
      <c r="S2534" s="80"/>
    </row>
    <row r="2535" spans="1:19">
      <c r="A2535" s="34">
        <v>2598</v>
      </c>
      <c r="B2535" s="7"/>
      <c r="C2535" s="7"/>
      <c r="D2535" s="7" t="str">
        <f t="shared" si="166"/>
        <v/>
      </c>
      <c r="E2535" s="7"/>
      <c r="F2535" s="19" t="str">
        <f t="shared" si="167"/>
        <v/>
      </c>
      <c r="G2535" s="39"/>
      <c r="H2535" s="7" t="str">
        <f t="shared" si="168"/>
        <v>空</v>
      </c>
      <c r="I2535" s="23"/>
      <c r="J2535" s="21"/>
      <c r="K2535" s="7"/>
      <c r="L2535" s="7"/>
      <c r="M2535" s="9"/>
      <c r="N2535" s="68"/>
      <c r="O2535" s="18" t="e">
        <f t="shared" ca="1" si="169"/>
        <v>#VALUE!</v>
      </c>
      <c r="P2535" s="80"/>
      <c r="Q2535" s="80"/>
      <c r="R2535" s="80"/>
      <c r="S2535" s="80"/>
    </row>
    <row r="2536" spans="1:19">
      <c r="A2536" s="34">
        <v>2599</v>
      </c>
      <c r="B2536" s="7"/>
      <c r="C2536" s="7"/>
      <c r="D2536" s="7" t="str">
        <f t="shared" si="166"/>
        <v/>
      </c>
      <c r="E2536" s="7"/>
      <c r="F2536" s="19" t="str">
        <f t="shared" si="167"/>
        <v/>
      </c>
      <c r="G2536" s="39"/>
      <c r="H2536" s="7" t="str">
        <f t="shared" si="168"/>
        <v>空</v>
      </c>
      <c r="I2536" s="23"/>
      <c r="J2536" s="21"/>
      <c r="K2536" s="7"/>
      <c r="L2536" s="7"/>
      <c r="M2536" s="9"/>
      <c r="N2536" s="68"/>
      <c r="O2536" s="18" t="e">
        <f t="shared" ca="1" si="169"/>
        <v>#VALUE!</v>
      </c>
      <c r="P2536" s="80"/>
      <c r="Q2536" s="80"/>
      <c r="R2536" s="80"/>
      <c r="S2536" s="80"/>
    </row>
    <row r="2537" spans="1:19">
      <c r="A2537" s="34">
        <v>2600</v>
      </c>
      <c r="B2537" s="7"/>
      <c r="C2537" s="7"/>
      <c r="D2537" s="7" t="str">
        <f t="shared" si="166"/>
        <v/>
      </c>
      <c r="E2537" s="7"/>
      <c r="F2537" s="19" t="str">
        <f t="shared" si="167"/>
        <v/>
      </c>
      <c r="G2537" s="39"/>
      <c r="H2537" s="7" t="str">
        <f t="shared" si="168"/>
        <v>空</v>
      </c>
      <c r="I2537" s="23"/>
      <c r="J2537" s="21"/>
      <c r="K2537" s="7"/>
      <c r="L2537" s="7"/>
      <c r="M2537" s="9"/>
      <c r="N2537" s="68"/>
      <c r="O2537" s="18" t="e">
        <f t="shared" ca="1" si="169"/>
        <v>#VALUE!</v>
      </c>
      <c r="P2537" s="80"/>
      <c r="Q2537" s="80"/>
      <c r="R2537" s="80"/>
      <c r="S2537" s="80"/>
    </row>
    <row r="2538" spans="1:19">
      <c r="A2538" s="34">
        <v>2601</v>
      </c>
      <c r="B2538" s="7"/>
      <c r="C2538" s="7"/>
      <c r="D2538" s="7" t="str">
        <f t="shared" si="166"/>
        <v/>
      </c>
      <c r="E2538" s="7"/>
      <c r="F2538" s="19" t="str">
        <f t="shared" si="167"/>
        <v/>
      </c>
      <c r="G2538" s="39"/>
      <c r="H2538" s="7" t="str">
        <f t="shared" si="168"/>
        <v>空</v>
      </c>
      <c r="I2538" s="23"/>
      <c r="J2538" s="21"/>
      <c r="K2538" s="7"/>
      <c r="L2538" s="7"/>
      <c r="M2538" s="9"/>
      <c r="N2538" s="68"/>
      <c r="O2538" s="18" t="e">
        <f t="shared" ca="1" si="169"/>
        <v>#VALUE!</v>
      </c>
      <c r="P2538" s="80"/>
      <c r="Q2538" s="80"/>
      <c r="R2538" s="80"/>
      <c r="S2538" s="80"/>
    </row>
    <row r="2539" spans="1:19">
      <c r="A2539" s="34">
        <v>2602</v>
      </c>
      <c r="B2539" s="7"/>
      <c r="C2539" s="7"/>
      <c r="D2539" s="7" t="str">
        <f t="shared" si="166"/>
        <v/>
      </c>
      <c r="E2539" s="7"/>
      <c r="F2539" s="19" t="str">
        <f t="shared" si="167"/>
        <v/>
      </c>
      <c r="G2539" s="39"/>
      <c r="H2539" s="7" t="str">
        <f t="shared" si="168"/>
        <v>空</v>
      </c>
      <c r="I2539" s="23"/>
      <c r="J2539" s="21"/>
      <c r="K2539" s="7"/>
      <c r="L2539" s="7"/>
      <c r="M2539" s="9"/>
      <c r="N2539" s="68"/>
      <c r="O2539" s="18" t="e">
        <f t="shared" ca="1" si="169"/>
        <v>#VALUE!</v>
      </c>
      <c r="P2539" s="80"/>
      <c r="Q2539" s="80"/>
      <c r="R2539" s="80"/>
      <c r="S2539" s="80"/>
    </row>
    <row r="2540" spans="1:19">
      <c r="A2540" s="34">
        <v>2603</v>
      </c>
      <c r="B2540" s="7"/>
      <c r="C2540" s="7"/>
      <c r="D2540" s="7" t="str">
        <f t="shared" si="166"/>
        <v/>
      </c>
      <c r="E2540" s="7"/>
      <c r="F2540" s="19" t="str">
        <f t="shared" si="167"/>
        <v/>
      </c>
      <c r="G2540" s="39"/>
      <c r="H2540" s="7" t="str">
        <f t="shared" si="168"/>
        <v>空</v>
      </c>
      <c r="I2540" s="23"/>
      <c r="J2540" s="21"/>
      <c r="K2540" s="7"/>
      <c r="L2540" s="7"/>
      <c r="M2540" s="9"/>
      <c r="N2540" s="68"/>
      <c r="O2540" s="18" t="e">
        <f t="shared" ca="1" si="169"/>
        <v>#VALUE!</v>
      </c>
      <c r="P2540" s="80"/>
      <c r="Q2540" s="80"/>
      <c r="R2540" s="80"/>
      <c r="S2540" s="80"/>
    </row>
    <row r="2541" spans="1:19">
      <c r="A2541" s="34">
        <v>2604</v>
      </c>
      <c r="B2541" s="7"/>
      <c r="C2541" s="7"/>
      <c r="D2541" s="7" t="str">
        <f t="shared" si="166"/>
        <v/>
      </c>
      <c r="E2541" s="7"/>
      <c r="F2541" s="19" t="str">
        <f t="shared" si="167"/>
        <v/>
      </c>
      <c r="G2541" s="39"/>
      <c r="H2541" s="7" t="str">
        <f t="shared" si="168"/>
        <v>空</v>
      </c>
      <c r="I2541" s="23"/>
      <c r="J2541" s="21"/>
      <c r="K2541" s="7"/>
      <c r="L2541" s="7"/>
      <c r="M2541" s="9"/>
      <c r="N2541" s="68"/>
      <c r="O2541" s="18" t="e">
        <f t="shared" ca="1" si="169"/>
        <v>#VALUE!</v>
      </c>
      <c r="P2541" s="80"/>
      <c r="Q2541" s="80"/>
      <c r="R2541" s="80"/>
      <c r="S2541" s="80"/>
    </row>
    <row r="2542" spans="1:19">
      <c r="A2542" s="34">
        <v>2605</v>
      </c>
      <c r="B2542" s="7"/>
      <c r="C2542" s="7"/>
      <c r="D2542" s="7" t="str">
        <f t="shared" si="166"/>
        <v/>
      </c>
      <c r="E2542" s="7"/>
      <c r="F2542" s="19" t="str">
        <f t="shared" si="167"/>
        <v/>
      </c>
      <c r="G2542" s="39"/>
      <c r="H2542" s="7" t="str">
        <f t="shared" si="168"/>
        <v>空</v>
      </c>
      <c r="I2542" s="23"/>
      <c r="J2542" s="21"/>
      <c r="K2542" s="7"/>
      <c r="L2542" s="7"/>
      <c r="M2542" s="9"/>
      <c r="N2542" s="68"/>
      <c r="O2542" s="18" t="e">
        <f t="shared" ca="1" si="169"/>
        <v>#VALUE!</v>
      </c>
      <c r="P2542" s="80"/>
      <c r="Q2542" s="80"/>
      <c r="R2542" s="80"/>
      <c r="S2542" s="80"/>
    </row>
    <row r="2543" spans="1:19">
      <c r="A2543" s="34">
        <v>2606</v>
      </c>
      <c r="B2543" s="7"/>
      <c r="C2543" s="7"/>
      <c r="D2543" s="7" t="str">
        <f t="shared" si="166"/>
        <v/>
      </c>
      <c r="E2543" s="7"/>
      <c r="F2543" s="19" t="str">
        <f t="shared" si="167"/>
        <v/>
      </c>
      <c r="G2543" s="39"/>
      <c r="H2543" s="7" t="str">
        <f t="shared" si="168"/>
        <v>空</v>
      </c>
      <c r="I2543" s="23"/>
      <c r="J2543" s="21"/>
      <c r="K2543" s="7"/>
      <c r="L2543" s="7"/>
      <c r="M2543" s="9"/>
      <c r="N2543" s="68"/>
      <c r="O2543" s="18" t="e">
        <f t="shared" ca="1" si="169"/>
        <v>#VALUE!</v>
      </c>
      <c r="P2543" s="80"/>
      <c r="Q2543" s="80"/>
      <c r="R2543" s="80"/>
      <c r="S2543" s="80"/>
    </row>
    <row r="2544" spans="1:19">
      <c r="A2544" s="34">
        <v>2607</v>
      </c>
      <c r="B2544" s="7"/>
      <c r="C2544" s="7"/>
      <c r="D2544" s="7" t="str">
        <f t="shared" si="166"/>
        <v/>
      </c>
      <c r="E2544" s="7"/>
      <c r="F2544" s="19" t="str">
        <f t="shared" si="167"/>
        <v/>
      </c>
      <c r="G2544" s="39"/>
      <c r="H2544" s="7" t="str">
        <f t="shared" si="168"/>
        <v>空</v>
      </c>
      <c r="I2544" s="23"/>
      <c r="J2544" s="21"/>
      <c r="K2544" s="7"/>
      <c r="L2544" s="7"/>
      <c r="M2544" s="9"/>
      <c r="N2544" s="68"/>
      <c r="O2544" s="18" t="e">
        <f t="shared" ca="1" si="169"/>
        <v>#VALUE!</v>
      </c>
      <c r="P2544" s="80"/>
      <c r="Q2544" s="80"/>
      <c r="R2544" s="80"/>
      <c r="S2544" s="80"/>
    </row>
    <row r="2545" spans="1:19">
      <c r="A2545" s="34">
        <v>2608</v>
      </c>
      <c r="B2545" s="7"/>
      <c r="C2545" s="7"/>
      <c r="D2545" s="7" t="str">
        <f t="shared" si="166"/>
        <v/>
      </c>
      <c r="E2545" s="7"/>
      <c r="F2545" s="19" t="str">
        <f t="shared" si="167"/>
        <v/>
      </c>
      <c r="G2545" s="39"/>
      <c r="H2545" s="7" t="str">
        <f t="shared" si="168"/>
        <v>空</v>
      </c>
      <c r="I2545" s="23"/>
      <c r="J2545" s="21"/>
      <c r="K2545" s="7"/>
      <c r="L2545" s="7"/>
      <c r="M2545" s="9"/>
      <c r="N2545" s="68"/>
      <c r="O2545" s="18" t="e">
        <f t="shared" ca="1" si="169"/>
        <v>#VALUE!</v>
      </c>
      <c r="P2545" s="80"/>
      <c r="Q2545" s="80"/>
      <c r="R2545" s="80"/>
      <c r="S2545" s="80"/>
    </row>
    <row r="2546" spans="1:19">
      <c r="A2546" s="34">
        <v>2609</v>
      </c>
      <c r="B2546" s="7"/>
      <c r="C2546" s="7"/>
      <c r="D2546" s="7" t="str">
        <f t="shared" si="166"/>
        <v/>
      </c>
      <c r="E2546" s="7"/>
      <c r="F2546" s="19" t="str">
        <f t="shared" si="167"/>
        <v/>
      </c>
      <c r="G2546" s="39"/>
      <c r="H2546" s="7" t="str">
        <f t="shared" si="168"/>
        <v>空</v>
      </c>
      <c r="I2546" s="23"/>
      <c r="J2546" s="21"/>
      <c r="K2546" s="7"/>
      <c r="L2546" s="7"/>
      <c r="M2546" s="9"/>
      <c r="N2546" s="68"/>
      <c r="O2546" s="18" t="e">
        <f t="shared" ca="1" si="169"/>
        <v>#VALUE!</v>
      </c>
      <c r="P2546" s="80"/>
      <c r="Q2546" s="80"/>
      <c r="R2546" s="80"/>
      <c r="S2546" s="80"/>
    </row>
    <row r="2547" spans="1:19">
      <c r="A2547" s="34">
        <v>2610</v>
      </c>
      <c r="B2547" s="7"/>
      <c r="C2547" s="7"/>
      <c r="D2547" s="7" t="str">
        <f t="shared" si="166"/>
        <v/>
      </c>
      <c r="E2547" s="7"/>
      <c r="F2547" s="19" t="str">
        <f t="shared" si="167"/>
        <v/>
      </c>
      <c r="G2547" s="39"/>
      <c r="H2547" s="7" t="str">
        <f t="shared" si="168"/>
        <v>空</v>
      </c>
      <c r="I2547" s="23"/>
      <c r="J2547" s="21"/>
      <c r="K2547" s="7"/>
      <c r="L2547" s="7"/>
      <c r="M2547" s="9"/>
      <c r="N2547" s="68"/>
      <c r="O2547" s="18" t="e">
        <f t="shared" ca="1" si="169"/>
        <v>#VALUE!</v>
      </c>
      <c r="P2547" s="80"/>
      <c r="Q2547" s="80"/>
      <c r="R2547" s="80"/>
      <c r="S2547" s="80"/>
    </row>
    <row r="2548" spans="1:19">
      <c r="A2548" s="34">
        <v>2611</v>
      </c>
      <c r="B2548" s="7"/>
      <c r="C2548" s="7"/>
      <c r="D2548" s="7" t="str">
        <f t="shared" si="166"/>
        <v/>
      </c>
      <c r="E2548" s="7"/>
      <c r="F2548" s="19" t="str">
        <f t="shared" si="167"/>
        <v/>
      </c>
      <c r="G2548" s="39"/>
      <c r="H2548" s="7" t="str">
        <f t="shared" si="168"/>
        <v>空</v>
      </c>
      <c r="I2548" s="23"/>
      <c r="J2548" s="21"/>
      <c r="K2548" s="7"/>
      <c r="L2548" s="7"/>
      <c r="M2548" s="9"/>
      <c r="N2548" s="68"/>
      <c r="O2548" s="18" t="e">
        <f t="shared" ca="1" si="169"/>
        <v>#VALUE!</v>
      </c>
      <c r="P2548" s="80"/>
      <c r="Q2548" s="80"/>
      <c r="R2548" s="80"/>
      <c r="S2548" s="80"/>
    </row>
    <row r="2549" spans="1:19">
      <c r="A2549" s="34">
        <v>2612</v>
      </c>
      <c r="B2549" s="7"/>
      <c r="C2549" s="7"/>
      <c r="D2549" s="7" t="str">
        <f t="shared" si="166"/>
        <v/>
      </c>
      <c r="E2549" s="7"/>
      <c r="F2549" s="19" t="str">
        <f t="shared" si="167"/>
        <v/>
      </c>
      <c r="G2549" s="39"/>
      <c r="H2549" s="7" t="str">
        <f t="shared" si="168"/>
        <v>空</v>
      </c>
      <c r="I2549" s="23"/>
      <c r="J2549" s="21"/>
      <c r="K2549" s="7"/>
      <c r="L2549" s="7"/>
      <c r="M2549" s="9"/>
      <c r="N2549" s="68"/>
      <c r="O2549" s="18" t="e">
        <f t="shared" ca="1" si="169"/>
        <v>#VALUE!</v>
      </c>
      <c r="P2549" s="80"/>
      <c r="Q2549" s="80"/>
      <c r="R2549" s="80"/>
      <c r="S2549" s="80"/>
    </row>
    <row r="2550" spans="1:19">
      <c r="A2550" s="34">
        <v>2613</v>
      </c>
      <c r="B2550" s="7"/>
      <c r="C2550" s="7"/>
      <c r="D2550" s="7" t="str">
        <f t="shared" si="166"/>
        <v/>
      </c>
      <c r="E2550" s="7"/>
      <c r="F2550" s="19" t="str">
        <f t="shared" si="167"/>
        <v/>
      </c>
      <c r="G2550" s="39"/>
      <c r="H2550" s="7" t="str">
        <f t="shared" si="168"/>
        <v>空</v>
      </c>
      <c r="I2550" s="23"/>
      <c r="J2550" s="21"/>
      <c r="K2550" s="7"/>
      <c r="L2550" s="7"/>
      <c r="M2550" s="9"/>
      <c r="N2550" s="68"/>
      <c r="O2550" s="18" t="e">
        <f t="shared" ca="1" si="169"/>
        <v>#VALUE!</v>
      </c>
      <c r="P2550" s="80"/>
      <c r="Q2550" s="80"/>
      <c r="R2550" s="80"/>
      <c r="S2550" s="80"/>
    </row>
    <row r="2551" spans="1:19">
      <c r="A2551" s="34">
        <v>2614</v>
      </c>
      <c r="B2551" s="7"/>
      <c r="C2551" s="7"/>
      <c r="D2551" s="7" t="str">
        <f t="shared" si="166"/>
        <v/>
      </c>
      <c r="E2551" s="7"/>
      <c r="F2551" s="19" t="str">
        <f t="shared" si="167"/>
        <v/>
      </c>
      <c r="G2551" s="39"/>
      <c r="H2551" s="7" t="str">
        <f t="shared" si="168"/>
        <v>空</v>
      </c>
      <c r="I2551" s="23"/>
      <c r="J2551" s="21"/>
      <c r="K2551" s="7"/>
      <c r="L2551" s="7"/>
      <c r="M2551" s="9"/>
      <c r="N2551" s="68"/>
      <c r="O2551" s="18" t="e">
        <f t="shared" ca="1" si="169"/>
        <v>#VALUE!</v>
      </c>
      <c r="P2551" s="80"/>
      <c r="Q2551" s="80"/>
      <c r="R2551" s="80"/>
      <c r="S2551" s="80"/>
    </row>
    <row r="2552" spans="1:19">
      <c r="A2552" s="34">
        <v>2615</v>
      </c>
      <c r="B2552" s="7"/>
      <c r="C2552" s="7"/>
      <c r="D2552" s="7" t="str">
        <f t="shared" si="166"/>
        <v/>
      </c>
      <c r="E2552" s="7"/>
      <c r="F2552" s="19" t="str">
        <f t="shared" si="167"/>
        <v/>
      </c>
      <c r="G2552" s="39"/>
      <c r="H2552" s="7" t="str">
        <f t="shared" si="168"/>
        <v>空</v>
      </c>
      <c r="I2552" s="23"/>
      <c r="J2552" s="21"/>
      <c r="K2552" s="7"/>
      <c r="L2552" s="7"/>
      <c r="M2552" s="9"/>
      <c r="N2552" s="68"/>
      <c r="O2552" s="18" t="e">
        <f t="shared" ca="1" si="169"/>
        <v>#VALUE!</v>
      </c>
      <c r="P2552" s="80"/>
      <c r="Q2552" s="80"/>
      <c r="R2552" s="80"/>
      <c r="S2552" s="80"/>
    </row>
    <row r="2553" spans="1:19">
      <c r="A2553" s="34">
        <v>2616</v>
      </c>
      <c r="B2553" s="7"/>
      <c r="C2553" s="7"/>
      <c r="D2553" s="7" t="str">
        <f t="shared" si="166"/>
        <v/>
      </c>
      <c r="E2553" s="7"/>
      <c r="F2553" s="19" t="str">
        <f t="shared" si="167"/>
        <v/>
      </c>
      <c r="G2553" s="39"/>
      <c r="H2553" s="7" t="str">
        <f t="shared" si="168"/>
        <v>空</v>
      </c>
      <c r="I2553" s="23"/>
      <c r="J2553" s="21"/>
      <c r="K2553" s="7"/>
      <c r="L2553" s="7"/>
      <c r="M2553" s="9"/>
      <c r="N2553" s="68"/>
      <c r="O2553" s="18" t="e">
        <f t="shared" ca="1" si="169"/>
        <v>#VALUE!</v>
      </c>
      <c r="P2553" s="80"/>
      <c r="Q2553" s="80"/>
      <c r="R2553" s="80"/>
      <c r="S2553" s="80"/>
    </row>
    <row r="2554" spans="1:19">
      <c r="A2554" s="34">
        <v>2617</v>
      </c>
      <c r="B2554" s="7"/>
      <c r="C2554" s="7"/>
      <c r="D2554" s="7" t="str">
        <f t="shared" si="166"/>
        <v/>
      </c>
      <c r="E2554" s="7"/>
      <c r="F2554" s="19" t="str">
        <f t="shared" si="167"/>
        <v/>
      </c>
      <c r="G2554" s="39"/>
      <c r="H2554" s="7" t="str">
        <f t="shared" si="168"/>
        <v>空</v>
      </c>
      <c r="I2554" s="23"/>
      <c r="J2554" s="21"/>
      <c r="K2554" s="7"/>
      <c r="L2554" s="7"/>
      <c r="M2554" s="9"/>
      <c r="N2554" s="68"/>
      <c r="O2554" s="18" t="e">
        <f t="shared" ca="1" si="169"/>
        <v>#VALUE!</v>
      </c>
      <c r="P2554" s="80"/>
      <c r="Q2554" s="80"/>
      <c r="R2554" s="80"/>
      <c r="S2554" s="80"/>
    </row>
    <row r="2555" spans="1:19">
      <c r="A2555" s="34">
        <v>2618</v>
      </c>
      <c r="B2555" s="7"/>
      <c r="C2555" s="7"/>
      <c r="D2555" s="7" t="str">
        <f t="shared" si="166"/>
        <v/>
      </c>
      <c r="E2555" s="7"/>
      <c r="F2555" s="19" t="str">
        <f t="shared" si="167"/>
        <v/>
      </c>
      <c r="G2555" s="39"/>
      <c r="H2555" s="7" t="str">
        <f t="shared" si="168"/>
        <v>空</v>
      </c>
      <c r="I2555" s="23"/>
      <c r="J2555" s="21"/>
      <c r="K2555" s="7"/>
      <c r="L2555" s="7"/>
      <c r="M2555" s="9"/>
      <c r="N2555" s="68"/>
      <c r="O2555" s="18" t="e">
        <f t="shared" ca="1" si="169"/>
        <v>#VALUE!</v>
      </c>
      <c r="P2555" s="80"/>
      <c r="Q2555" s="80"/>
      <c r="R2555" s="80"/>
      <c r="S2555" s="80"/>
    </row>
    <row r="2556" spans="1:19">
      <c r="A2556" s="34">
        <v>2619</v>
      </c>
      <c r="B2556" s="7"/>
      <c r="C2556" s="7"/>
      <c r="D2556" s="7" t="str">
        <f t="shared" si="166"/>
        <v/>
      </c>
      <c r="E2556" s="7"/>
      <c r="F2556" s="19" t="str">
        <f t="shared" si="167"/>
        <v/>
      </c>
      <c r="G2556" s="39"/>
      <c r="H2556" s="7" t="str">
        <f t="shared" si="168"/>
        <v>空</v>
      </c>
      <c r="I2556" s="23"/>
      <c r="J2556" s="21"/>
      <c r="K2556" s="7"/>
      <c r="L2556" s="7"/>
      <c r="M2556" s="9"/>
      <c r="N2556" s="68"/>
      <c r="O2556" s="18" t="e">
        <f t="shared" ca="1" si="169"/>
        <v>#VALUE!</v>
      </c>
      <c r="P2556" s="80"/>
      <c r="Q2556" s="80"/>
      <c r="R2556" s="80"/>
      <c r="S2556" s="80"/>
    </row>
    <row r="2557" spans="1:19">
      <c r="A2557" s="34">
        <v>2620</v>
      </c>
      <c r="B2557" s="7"/>
      <c r="C2557" s="7"/>
      <c r="D2557" s="7" t="str">
        <f t="shared" si="166"/>
        <v/>
      </c>
      <c r="E2557" s="7"/>
      <c r="F2557" s="19" t="str">
        <f t="shared" si="167"/>
        <v/>
      </c>
      <c r="G2557" s="39"/>
      <c r="H2557" s="7" t="str">
        <f t="shared" si="168"/>
        <v>空</v>
      </c>
      <c r="I2557" s="23"/>
      <c r="J2557" s="21"/>
      <c r="K2557" s="7"/>
      <c r="L2557" s="7"/>
      <c r="M2557" s="9"/>
      <c r="N2557" s="68"/>
      <c r="O2557" s="18" t="e">
        <f t="shared" ca="1" si="169"/>
        <v>#VALUE!</v>
      </c>
      <c r="P2557" s="80"/>
      <c r="Q2557" s="80"/>
      <c r="R2557" s="80"/>
      <c r="S2557" s="80"/>
    </row>
    <row r="2558" spans="1:19">
      <c r="A2558" s="34">
        <v>2621</v>
      </c>
      <c r="B2558" s="7"/>
      <c r="C2558" s="7"/>
      <c r="D2558" s="7" t="str">
        <f t="shared" si="166"/>
        <v/>
      </c>
      <c r="E2558" s="7"/>
      <c r="F2558" s="19" t="str">
        <f t="shared" si="167"/>
        <v/>
      </c>
      <c r="G2558" s="39"/>
      <c r="H2558" s="7" t="str">
        <f t="shared" si="168"/>
        <v>空</v>
      </c>
      <c r="I2558" s="23"/>
      <c r="J2558" s="21"/>
      <c r="K2558" s="7"/>
      <c r="L2558" s="7"/>
      <c r="M2558" s="9"/>
      <c r="N2558" s="68"/>
      <c r="O2558" s="18" t="e">
        <f t="shared" ca="1" si="169"/>
        <v>#VALUE!</v>
      </c>
      <c r="P2558" s="80"/>
      <c r="Q2558" s="80"/>
      <c r="R2558" s="80"/>
      <c r="S2558" s="80"/>
    </row>
    <row r="2559" spans="1:19">
      <c r="A2559" s="34">
        <v>2622</v>
      </c>
      <c r="B2559" s="7"/>
      <c r="C2559" s="7"/>
      <c r="D2559" s="7" t="str">
        <f t="shared" si="166"/>
        <v/>
      </c>
      <c r="E2559" s="7"/>
      <c r="F2559" s="19" t="str">
        <f t="shared" si="167"/>
        <v/>
      </c>
      <c r="G2559" s="39"/>
      <c r="H2559" s="7" t="str">
        <f t="shared" si="168"/>
        <v>空</v>
      </c>
      <c r="I2559" s="23"/>
      <c r="J2559" s="21"/>
      <c r="K2559" s="7"/>
      <c r="L2559" s="7"/>
      <c r="M2559" s="9"/>
      <c r="N2559" s="68"/>
      <c r="O2559" s="18" t="e">
        <f t="shared" ca="1" si="169"/>
        <v>#VALUE!</v>
      </c>
      <c r="P2559" s="80"/>
      <c r="Q2559" s="80"/>
      <c r="R2559" s="80"/>
      <c r="S2559" s="80"/>
    </row>
    <row r="2560" spans="1:19">
      <c r="A2560" s="34">
        <v>2623</v>
      </c>
      <c r="B2560" s="7"/>
      <c r="C2560" s="7"/>
      <c r="D2560" s="7" t="str">
        <f t="shared" si="166"/>
        <v/>
      </c>
      <c r="E2560" s="7"/>
      <c r="F2560" s="19" t="str">
        <f t="shared" si="167"/>
        <v/>
      </c>
      <c r="G2560" s="39"/>
      <c r="H2560" s="7" t="str">
        <f t="shared" si="168"/>
        <v>空</v>
      </c>
      <c r="I2560" s="23"/>
      <c r="J2560" s="21"/>
      <c r="K2560" s="7"/>
      <c r="L2560" s="7"/>
      <c r="M2560" s="9"/>
      <c r="N2560" s="68"/>
      <c r="O2560" s="18" t="e">
        <f t="shared" ca="1" si="169"/>
        <v>#VALUE!</v>
      </c>
      <c r="P2560" s="80"/>
      <c r="Q2560" s="80"/>
      <c r="R2560" s="80"/>
      <c r="S2560" s="80"/>
    </row>
    <row r="2561" spans="1:19">
      <c r="A2561" s="34">
        <v>2624</v>
      </c>
      <c r="B2561" s="7"/>
      <c r="C2561" s="7"/>
      <c r="D2561" s="7" t="str">
        <f t="shared" si="166"/>
        <v/>
      </c>
      <c r="E2561" s="7"/>
      <c r="F2561" s="19" t="str">
        <f t="shared" si="167"/>
        <v/>
      </c>
      <c r="G2561" s="39"/>
      <c r="H2561" s="7" t="str">
        <f t="shared" si="168"/>
        <v>空</v>
      </c>
      <c r="I2561" s="23"/>
      <c r="J2561" s="21"/>
      <c r="K2561" s="7"/>
      <c r="L2561" s="7"/>
      <c r="M2561" s="9"/>
      <c r="N2561" s="68"/>
      <c r="O2561" s="18" t="e">
        <f t="shared" ca="1" si="169"/>
        <v>#VALUE!</v>
      </c>
      <c r="P2561" s="80"/>
      <c r="Q2561" s="80"/>
      <c r="R2561" s="80"/>
      <c r="S2561" s="80"/>
    </row>
    <row r="2562" spans="1:19">
      <c r="A2562" s="34">
        <v>2625</v>
      </c>
      <c r="B2562" s="7"/>
      <c r="C2562" s="7"/>
      <c r="D2562" s="7" t="str">
        <f t="shared" si="166"/>
        <v/>
      </c>
      <c r="E2562" s="7"/>
      <c r="F2562" s="19" t="str">
        <f t="shared" si="167"/>
        <v/>
      </c>
      <c r="G2562" s="39"/>
      <c r="H2562" s="7" t="str">
        <f t="shared" si="168"/>
        <v>空</v>
      </c>
      <c r="I2562" s="23"/>
      <c r="J2562" s="21"/>
      <c r="K2562" s="7"/>
      <c r="L2562" s="7"/>
      <c r="M2562" s="9"/>
      <c r="N2562" s="68"/>
      <c r="O2562" s="18" t="e">
        <f t="shared" ca="1" si="169"/>
        <v>#VALUE!</v>
      </c>
      <c r="P2562" s="80"/>
      <c r="Q2562" s="80"/>
      <c r="R2562" s="80"/>
      <c r="S2562" s="80"/>
    </row>
    <row r="2563" spans="1:19">
      <c r="A2563" s="34">
        <v>2626</v>
      </c>
      <c r="B2563" s="7"/>
      <c r="C2563" s="7"/>
      <c r="D2563" s="7" t="str">
        <f t="shared" si="166"/>
        <v/>
      </c>
      <c r="E2563" s="7"/>
      <c r="F2563" s="19" t="str">
        <f t="shared" si="167"/>
        <v/>
      </c>
      <c r="G2563" s="39"/>
      <c r="H2563" s="7" t="str">
        <f t="shared" si="168"/>
        <v>空</v>
      </c>
      <c r="I2563" s="23"/>
      <c r="J2563" s="21"/>
      <c r="K2563" s="7"/>
      <c r="L2563" s="7"/>
      <c r="M2563" s="9"/>
      <c r="N2563" s="68"/>
      <c r="O2563" s="18" t="e">
        <f t="shared" ca="1" si="169"/>
        <v>#VALUE!</v>
      </c>
      <c r="P2563" s="80"/>
      <c r="Q2563" s="80"/>
      <c r="R2563" s="80"/>
      <c r="S2563" s="80"/>
    </row>
    <row r="2564" spans="1:19">
      <c r="A2564" s="34">
        <v>2627</v>
      </c>
      <c r="B2564" s="7"/>
      <c r="C2564" s="7"/>
      <c r="D2564" s="7" t="str">
        <f t="shared" si="166"/>
        <v/>
      </c>
      <c r="E2564" s="7"/>
      <c r="F2564" s="19" t="str">
        <f t="shared" si="167"/>
        <v/>
      </c>
      <c r="G2564" s="39"/>
      <c r="H2564" s="7" t="str">
        <f t="shared" si="168"/>
        <v>空</v>
      </c>
      <c r="I2564" s="23"/>
      <c r="J2564" s="21"/>
      <c r="K2564" s="7"/>
      <c r="L2564" s="7"/>
      <c r="M2564" s="9"/>
      <c r="N2564" s="68"/>
      <c r="O2564" s="18" t="e">
        <f t="shared" ca="1" si="169"/>
        <v>#VALUE!</v>
      </c>
      <c r="P2564" s="80"/>
      <c r="Q2564" s="80"/>
      <c r="R2564" s="80"/>
      <c r="S2564" s="80"/>
    </row>
    <row r="2565" spans="1:19">
      <c r="A2565" s="34">
        <v>2628</v>
      </c>
      <c r="B2565" s="7"/>
      <c r="C2565" s="7"/>
      <c r="D2565" s="7" t="str">
        <f t="shared" si="166"/>
        <v/>
      </c>
      <c r="E2565" s="7"/>
      <c r="F2565" s="19" t="str">
        <f t="shared" si="167"/>
        <v/>
      </c>
      <c r="G2565" s="39"/>
      <c r="H2565" s="7" t="str">
        <f t="shared" si="168"/>
        <v>空</v>
      </c>
      <c r="I2565" s="23"/>
      <c r="J2565" s="21"/>
      <c r="K2565" s="7"/>
      <c r="L2565" s="7"/>
      <c r="M2565" s="9"/>
      <c r="N2565" s="68"/>
      <c r="O2565" s="18" t="e">
        <f t="shared" ca="1" si="169"/>
        <v>#VALUE!</v>
      </c>
      <c r="P2565" s="80"/>
      <c r="Q2565" s="80"/>
      <c r="R2565" s="80"/>
      <c r="S2565" s="80"/>
    </row>
    <row r="2566" spans="1:19">
      <c r="A2566" s="34">
        <v>2629</v>
      </c>
      <c r="B2566" s="7"/>
      <c r="C2566" s="7"/>
      <c r="D2566" s="7" t="str">
        <f t="shared" si="166"/>
        <v/>
      </c>
      <c r="E2566" s="7"/>
      <c r="F2566" s="19" t="str">
        <f t="shared" si="167"/>
        <v/>
      </c>
      <c r="G2566" s="39"/>
      <c r="H2566" s="7" t="str">
        <f t="shared" si="168"/>
        <v>空</v>
      </c>
      <c r="I2566" s="23"/>
      <c r="J2566" s="21"/>
      <c r="K2566" s="7"/>
      <c r="L2566" s="7"/>
      <c r="M2566" s="9"/>
      <c r="N2566" s="68"/>
      <c r="O2566" s="18" t="e">
        <f t="shared" ca="1" si="169"/>
        <v>#VALUE!</v>
      </c>
      <c r="P2566" s="80"/>
      <c r="Q2566" s="80"/>
      <c r="R2566" s="80"/>
      <c r="S2566" s="80"/>
    </row>
    <row r="2567" spans="1:19">
      <c r="A2567" s="34">
        <v>2630</v>
      </c>
      <c r="B2567" s="7"/>
      <c r="C2567" s="7"/>
      <c r="D2567" s="7" t="str">
        <f t="shared" si="166"/>
        <v/>
      </c>
      <c r="E2567" s="7"/>
      <c r="F2567" s="19" t="str">
        <f t="shared" si="167"/>
        <v/>
      </c>
      <c r="G2567" s="39"/>
      <c r="H2567" s="7" t="str">
        <f t="shared" si="168"/>
        <v>空</v>
      </c>
      <c r="I2567" s="23"/>
      <c r="J2567" s="21"/>
      <c r="K2567" s="7"/>
      <c r="L2567" s="7"/>
      <c r="M2567" s="9"/>
      <c r="N2567" s="68"/>
      <c r="O2567" s="18" t="e">
        <f t="shared" ca="1" si="169"/>
        <v>#VALUE!</v>
      </c>
      <c r="P2567" s="80"/>
      <c r="Q2567" s="80"/>
      <c r="R2567" s="80"/>
      <c r="S2567" s="80"/>
    </row>
    <row r="2568" spans="1:19">
      <c r="A2568" s="34">
        <v>2631</v>
      </c>
      <c r="B2568" s="7"/>
      <c r="C2568" s="7"/>
      <c r="D2568" s="7" t="str">
        <f t="shared" si="166"/>
        <v/>
      </c>
      <c r="E2568" s="7"/>
      <c r="F2568" s="19" t="str">
        <f t="shared" si="167"/>
        <v/>
      </c>
      <c r="G2568" s="39"/>
      <c r="H2568" s="7" t="str">
        <f t="shared" si="168"/>
        <v>空</v>
      </c>
      <c r="I2568" s="23"/>
      <c r="J2568" s="21"/>
      <c r="K2568" s="7"/>
      <c r="L2568" s="7"/>
      <c r="M2568" s="9"/>
      <c r="N2568" s="68"/>
      <c r="O2568" s="18" t="e">
        <f t="shared" ca="1" si="169"/>
        <v>#VALUE!</v>
      </c>
      <c r="P2568" s="80"/>
      <c r="Q2568" s="80"/>
      <c r="R2568" s="80"/>
      <c r="S2568" s="80"/>
    </row>
    <row r="2569" spans="1:19">
      <c r="A2569" s="34">
        <v>2632</v>
      </c>
      <c r="B2569" s="7"/>
      <c r="C2569" s="7"/>
      <c r="D2569" s="7" t="str">
        <f t="shared" si="166"/>
        <v/>
      </c>
      <c r="E2569" s="7"/>
      <c r="F2569" s="19" t="str">
        <f t="shared" si="167"/>
        <v/>
      </c>
      <c r="G2569" s="39"/>
      <c r="H2569" s="7" t="str">
        <f t="shared" si="168"/>
        <v>空</v>
      </c>
      <c r="I2569" s="23"/>
      <c r="J2569" s="21"/>
      <c r="K2569" s="7"/>
      <c r="L2569" s="7"/>
      <c r="M2569" s="9"/>
      <c r="N2569" s="68"/>
      <c r="O2569" s="18" t="e">
        <f t="shared" ca="1" si="169"/>
        <v>#VALUE!</v>
      </c>
      <c r="P2569" s="80"/>
      <c r="Q2569" s="80"/>
      <c r="R2569" s="80"/>
      <c r="S2569" s="80"/>
    </row>
    <row r="2570" spans="1:19">
      <c r="A2570" s="34">
        <v>2633</v>
      </c>
      <c r="B2570" s="7"/>
      <c r="C2570" s="7"/>
      <c r="D2570" s="7" t="str">
        <f t="shared" si="166"/>
        <v/>
      </c>
      <c r="E2570" s="7"/>
      <c r="F2570" s="19" t="str">
        <f t="shared" si="167"/>
        <v/>
      </c>
      <c r="G2570" s="39"/>
      <c r="H2570" s="7" t="str">
        <f t="shared" si="168"/>
        <v>空</v>
      </c>
      <c r="I2570" s="23"/>
      <c r="J2570" s="21"/>
      <c r="K2570" s="7"/>
      <c r="L2570" s="7"/>
      <c r="M2570" s="9"/>
      <c r="N2570" s="68"/>
      <c r="O2570" s="18" t="e">
        <f t="shared" ca="1" si="169"/>
        <v>#VALUE!</v>
      </c>
      <c r="P2570" s="80"/>
      <c r="Q2570" s="80"/>
      <c r="R2570" s="80"/>
      <c r="S2570" s="80"/>
    </row>
    <row r="2571" spans="1:19">
      <c r="A2571" s="34">
        <v>2634</v>
      </c>
      <c r="B2571" s="7"/>
      <c r="C2571" s="7"/>
      <c r="D2571" s="7" t="str">
        <f t="shared" si="166"/>
        <v/>
      </c>
      <c r="E2571" s="7"/>
      <c r="F2571" s="19" t="str">
        <f t="shared" si="167"/>
        <v/>
      </c>
      <c r="G2571" s="39"/>
      <c r="H2571" s="7" t="str">
        <f t="shared" si="168"/>
        <v>空</v>
      </c>
      <c r="I2571" s="23"/>
      <c r="J2571" s="21"/>
      <c r="K2571" s="7"/>
      <c r="L2571" s="7"/>
      <c r="M2571" s="9"/>
      <c r="N2571" s="68"/>
      <c r="O2571" s="18" t="e">
        <f t="shared" ca="1" si="169"/>
        <v>#VALUE!</v>
      </c>
      <c r="P2571" s="80"/>
      <c r="Q2571" s="80"/>
      <c r="R2571" s="80"/>
      <c r="S2571" s="80"/>
    </row>
    <row r="2572" spans="1:19">
      <c r="A2572" s="34">
        <v>2635</v>
      </c>
      <c r="B2572" s="7"/>
      <c r="C2572" s="7"/>
      <c r="D2572" s="7" t="str">
        <f t="shared" si="166"/>
        <v/>
      </c>
      <c r="E2572" s="7"/>
      <c r="F2572" s="19" t="str">
        <f t="shared" si="167"/>
        <v/>
      </c>
      <c r="G2572" s="39"/>
      <c r="H2572" s="7" t="str">
        <f t="shared" si="168"/>
        <v>空</v>
      </c>
      <c r="I2572" s="23"/>
      <c r="J2572" s="21"/>
      <c r="K2572" s="7"/>
      <c r="L2572" s="7"/>
      <c r="M2572" s="9"/>
      <c r="N2572" s="68"/>
      <c r="O2572" s="18" t="e">
        <f t="shared" ca="1" si="169"/>
        <v>#VALUE!</v>
      </c>
      <c r="P2572" s="80"/>
      <c r="Q2572" s="80"/>
      <c r="R2572" s="80"/>
      <c r="S2572" s="80"/>
    </row>
    <row r="2573" spans="1:19">
      <c r="A2573" s="34">
        <v>2636</v>
      </c>
      <c r="B2573" s="7"/>
      <c r="C2573" s="7"/>
      <c r="D2573" s="7" t="str">
        <f t="shared" si="166"/>
        <v/>
      </c>
      <c r="E2573" s="7"/>
      <c r="F2573" s="19" t="str">
        <f t="shared" si="167"/>
        <v/>
      </c>
      <c r="G2573" s="39"/>
      <c r="H2573" s="7" t="str">
        <f t="shared" si="168"/>
        <v>空</v>
      </c>
      <c r="I2573" s="23"/>
      <c r="J2573" s="21"/>
      <c r="K2573" s="7"/>
      <c r="L2573" s="7"/>
      <c r="M2573" s="9"/>
      <c r="N2573" s="68"/>
      <c r="O2573" s="18" t="e">
        <f t="shared" ca="1" si="169"/>
        <v>#VALUE!</v>
      </c>
      <c r="P2573" s="80"/>
      <c r="Q2573" s="80"/>
      <c r="R2573" s="80"/>
      <c r="S2573" s="80"/>
    </row>
    <row r="2574" spans="1:19">
      <c r="A2574" s="34">
        <v>2637</v>
      </c>
      <c r="B2574" s="7"/>
      <c r="C2574" s="7"/>
      <c r="D2574" s="7" t="str">
        <f t="shared" si="166"/>
        <v/>
      </c>
      <c r="E2574" s="7"/>
      <c r="F2574" s="19" t="str">
        <f t="shared" si="167"/>
        <v/>
      </c>
      <c r="G2574" s="39"/>
      <c r="H2574" s="7" t="str">
        <f t="shared" si="168"/>
        <v>空</v>
      </c>
      <c r="I2574" s="23"/>
      <c r="J2574" s="21"/>
      <c r="K2574" s="7"/>
      <c r="L2574" s="7"/>
      <c r="M2574" s="9"/>
      <c r="N2574" s="68"/>
      <c r="O2574" s="18" t="e">
        <f t="shared" ca="1" si="169"/>
        <v>#VALUE!</v>
      </c>
      <c r="P2574" s="80"/>
      <c r="Q2574" s="80"/>
      <c r="R2574" s="80"/>
      <c r="S2574" s="80"/>
    </row>
    <row r="2575" spans="1:19">
      <c r="A2575" s="34">
        <v>2638</v>
      </c>
      <c r="B2575" s="7"/>
      <c r="C2575" s="7"/>
      <c r="D2575" s="7" t="str">
        <f t="shared" si="166"/>
        <v/>
      </c>
      <c r="E2575" s="7"/>
      <c r="F2575" s="19" t="str">
        <f t="shared" si="167"/>
        <v/>
      </c>
      <c r="G2575" s="39"/>
      <c r="H2575" s="7" t="str">
        <f t="shared" si="168"/>
        <v>空</v>
      </c>
      <c r="I2575" s="23"/>
      <c r="J2575" s="21"/>
      <c r="K2575" s="7"/>
      <c r="L2575" s="7"/>
      <c r="M2575" s="9"/>
      <c r="N2575" s="68"/>
      <c r="O2575" s="18" t="e">
        <f t="shared" ca="1" si="169"/>
        <v>#VALUE!</v>
      </c>
      <c r="P2575" s="80"/>
      <c r="Q2575" s="80"/>
      <c r="R2575" s="80"/>
      <c r="S2575" s="80"/>
    </row>
    <row r="2576" spans="1:19">
      <c r="A2576" s="34">
        <v>2639</v>
      </c>
      <c r="B2576" s="7"/>
      <c r="C2576" s="7"/>
      <c r="D2576" s="7" t="str">
        <f t="shared" si="166"/>
        <v/>
      </c>
      <c r="E2576" s="7"/>
      <c r="F2576" s="19" t="str">
        <f t="shared" si="167"/>
        <v/>
      </c>
      <c r="G2576" s="39"/>
      <c r="H2576" s="7" t="str">
        <f t="shared" si="168"/>
        <v>空</v>
      </c>
      <c r="I2576" s="23"/>
      <c r="J2576" s="21"/>
      <c r="K2576" s="7"/>
      <c r="L2576" s="7"/>
      <c r="M2576" s="9"/>
      <c r="N2576" s="68"/>
      <c r="O2576" s="18" t="e">
        <f t="shared" ca="1" si="169"/>
        <v>#VALUE!</v>
      </c>
      <c r="P2576" s="80"/>
      <c r="Q2576" s="80"/>
      <c r="R2576" s="80"/>
      <c r="S2576" s="80"/>
    </row>
    <row r="2577" spans="1:19">
      <c r="A2577" s="34">
        <v>2640</v>
      </c>
      <c r="B2577" s="7"/>
      <c r="C2577" s="7"/>
      <c r="D2577" s="7" t="str">
        <f t="shared" si="166"/>
        <v/>
      </c>
      <c r="E2577" s="7"/>
      <c r="F2577" s="19" t="str">
        <f t="shared" si="167"/>
        <v/>
      </c>
      <c r="G2577" s="39"/>
      <c r="H2577" s="7" t="str">
        <f t="shared" si="168"/>
        <v>空</v>
      </c>
      <c r="I2577" s="23"/>
      <c r="J2577" s="21"/>
      <c r="K2577" s="7"/>
      <c r="L2577" s="7"/>
      <c r="M2577" s="9"/>
      <c r="N2577" s="68"/>
      <c r="O2577" s="18" t="e">
        <f t="shared" ca="1" si="169"/>
        <v>#VALUE!</v>
      </c>
      <c r="P2577" s="80"/>
      <c r="Q2577" s="80"/>
      <c r="R2577" s="80"/>
      <c r="S2577" s="80"/>
    </row>
    <row r="2578" spans="1:19">
      <c r="A2578" s="34">
        <v>2641</v>
      </c>
      <c r="B2578" s="7"/>
      <c r="C2578" s="7"/>
      <c r="D2578" s="7" t="str">
        <f t="shared" si="166"/>
        <v/>
      </c>
      <c r="E2578" s="7"/>
      <c r="F2578" s="19" t="str">
        <f t="shared" si="167"/>
        <v/>
      </c>
      <c r="G2578" s="39"/>
      <c r="H2578" s="7" t="str">
        <f t="shared" si="168"/>
        <v>空</v>
      </c>
      <c r="I2578" s="23"/>
      <c r="J2578" s="21"/>
      <c r="K2578" s="7"/>
      <c r="L2578" s="7"/>
      <c r="M2578" s="9"/>
      <c r="N2578" s="68"/>
      <c r="O2578" s="18" t="e">
        <f t="shared" ca="1" si="169"/>
        <v>#VALUE!</v>
      </c>
      <c r="P2578" s="80"/>
      <c r="Q2578" s="80"/>
      <c r="R2578" s="80"/>
      <c r="S2578" s="80"/>
    </row>
    <row r="2579" spans="1:19">
      <c r="A2579" s="34">
        <v>2642</v>
      </c>
      <c r="B2579" s="7"/>
      <c r="C2579" s="7"/>
      <c r="D2579" s="7" t="str">
        <f t="shared" ref="D2579:D2642" si="170">IF(B2579="","","MSK箱")</f>
        <v/>
      </c>
      <c r="E2579" s="7"/>
      <c r="F2579" s="19" t="str">
        <f t="shared" ref="F2579:F2642" si="171">IF(ISNONTEXT(B2579),"","请输入日期")</f>
        <v/>
      </c>
      <c r="G2579" s="39"/>
      <c r="H2579" s="7" t="str">
        <f t="shared" ref="H2579:H2642" si="172">IF(I2579="","空","重")</f>
        <v>空</v>
      </c>
      <c r="I2579" s="23"/>
      <c r="J2579" s="21"/>
      <c r="K2579" s="7"/>
      <c r="L2579" s="7"/>
      <c r="M2579" s="9"/>
      <c r="N2579" s="68"/>
      <c r="O2579" s="18" t="e">
        <f t="shared" ref="O2579:O2642" ca="1" si="173">IF(ISNONTEXT(J2579),DATEDIF(F2579,TODAY(),"d")&amp;"天","出场")</f>
        <v>#VALUE!</v>
      </c>
      <c r="P2579" s="80"/>
      <c r="Q2579" s="80"/>
      <c r="R2579" s="80"/>
      <c r="S2579" s="80"/>
    </row>
    <row r="2580" spans="1:19">
      <c r="A2580" s="34">
        <v>2643</v>
      </c>
      <c r="B2580" s="7"/>
      <c r="C2580" s="7"/>
      <c r="D2580" s="7" t="str">
        <f t="shared" si="170"/>
        <v/>
      </c>
      <c r="E2580" s="7"/>
      <c r="F2580" s="19" t="str">
        <f t="shared" si="171"/>
        <v/>
      </c>
      <c r="G2580" s="39"/>
      <c r="H2580" s="7" t="str">
        <f t="shared" si="172"/>
        <v>空</v>
      </c>
      <c r="I2580" s="23"/>
      <c r="J2580" s="21"/>
      <c r="K2580" s="7"/>
      <c r="L2580" s="7"/>
      <c r="M2580" s="9"/>
      <c r="N2580" s="68"/>
      <c r="O2580" s="18" t="e">
        <f t="shared" ca="1" si="173"/>
        <v>#VALUE!</v>
      </c>
      <c r="P2580" s="80"/>
      <c r="Q2580" s="80"/>
      <c r="R2580" s="80"/>
      <c r="S2580" s="80"/>
    </row>
    <row r="2581" spans="1:19">
      <c r="A2581" s="34">
        <v>2644</v>
      </c>
      <c r="B2581" s="7"/>
      <c r="C2581" s="7"/>
      <c r="D2581" s="7" t="str">
        <f t="shared" si="170"/>
        <v/>
      </c>
      <c r="E2581" s="7"/>
      <c r="F2581" s="19" t="str">
        <f t="shared" si="171"/>
        <v/>
      </c>
      <c r="G2581" s="39"/>
      <c r="H2581" s="7" t="str">
        <f t="shared" si="172"/>
        <v>空</v>
      </c>
      <c r="I2581" s="23"/>
      <c r="J2581" s="21"/>
      <c r="K2581" s="7"/>
      <c r="L2581" s="7"/>
      <c r="M2581" s="9"/>
      <c r="N2581" s="68"/>
      <c r="O2581" s="18" t="e">
        <f t="shared" ca="1" si="173"/>
        <v>#VALUE!</v>
      </c>
      <c r="P2581" s="80"/>
      <c r="Q2581" s="80"/>
      <c r="R2581" s="80"/>
      <c r="S2581" s="80"/>
    </row>
    <row r="2582" spans="1:19">
      <c r="A2582" s="34">
        <v>2645</v>
      </c>
      <c r="B2582" s="7"/>
      <c r="C2582" s="7"/>
      <c r="D2582" s="7" t="str">
        <f t="shared" si="170"/>
        <v/>
      </c>
      <c r="E2582" s="7"/>
      <c r="F2582" s="19" t="str">
        <f t="shared" si="171"/>
        <v/>
      </c>
      <c r="G2582" s="39"/>
      <c r="H2582" s="7" t="str">
        <f t="shared" si="172"/>
        <v>空</v>
      </c>
      <c r="I2582" s="23"/>
      <c r="J2582" s="21"/>
      <c r="K2582" s="7"/>
      <c r="L2582" s="7"/>
      <c r="M2582" s="9"/>
      <c r="N2582" s="68"/>
      <c r="O2582" s="18" t="e">
        <f t="shared" ca="1" si="173"/>
        <v>#VALUE!</v>
      </c>
      <c r="P2582" s="80"/>
      <c r="Q2582" s="80"/>
      <c r="R2582" s="80"/>
      <c r="S2582" s="80"/>
    </row>
    <row r="2583" spans="1:19">
      <c r="A2583" s="34">
        <v>2646</v>
      </c>
      <c r="B2583" s="7"/>
      <c r="C2583" s="7"/>
      <c r="D2583" s="7" t="str">
        <f t="shared" si="170"/>
        <v/>
      </c>
      <c r="E2583" s="7"/>
      <c r="F2583" s="19" t="str">
        <f t="shared" si="171"/>
        <v/>
      </c>
      <c r="G2583" s="39"/>
      <c r="H2583" s="7" t="str">
        <f t="shared" si="172"/>
        <v>空</v>
      </c>
      <c r="I2583" s="23"/>
      <c r="J2583" s="21"/>
      <c r="K2583" s="7"/>
      <c r="L2583" s="7"/>
      <c r="M2583" s="9"/>
      <c r="N2583" s="68"/>
      <c r="O2583" s="18" t="e">
        <f t="shared" ca="1" si="173"/>
        <v>#VALUE!</v>
      </c>
      <c r="P2583" s="80"/>
      <c r="Q2583" s="80"/>
      <c r="R2583" s="80"/>
      <c r="S2583" s="80"/>
    </row>
    <row r="2584" spans="1:19">
      <c r="A2584" s="34">
        <v>2647</v>
      </c>
      <c r="B2584" s="7"/>
      <c r="C2584" s="7"/>
      <c r="D2584" s="7" t="str">
        <f t="shared" si="170"/>
        <v/>
      </c>
      <c r="E2584" s="7"/>
      <c r="F2584" s="19" t="str">
        <f t="shared" si="171"/>
        <v/>
      </c>
      <c r="G2584" s="39"/>
      <c r="H2584" s="7" t="str">
        <f t="shared" si="172"/>
        <v>空</v>
      </c>
      <c r="I2584" s="23"/>
      <c r="J2584" s="21"/>
      <c r="K2584" s="7"/>
      <c r="L2584" s="7"/>
      <c r="M2584" s="9"/>
      <c r="N2584" s="68"/>
      <c r="O2584" s="18" t="e">
        <f t="shared" ca="1" si="173"/>
        <v>#VALUE!</v>
      </c>
      <c r="P2584" s="80"/>
      <c r="Q2584" s="80"/>
      <c r="R2584" s="80"/>
      <c r="S2584" s="80"/>
    </row>
    <row r="2585" spans="1:19">
      <c r="A2585" s="34">
        <v>2648</v>
      </c>
      <c r="B2585" s="7"/>
      <c r="C2585" s="7"/>
      <c r="D2585" s="7" t="str">
        <f t="shared" si="170"/>
        <v/>
      </c>
      <c r="E2585" s="7"/>
      <c r="F2585" s="19" t="str">
        <f t="shared" si="171"/>
        <v/>
      </c>
      <c r="G2585" s="39"/>
      <c r="H2585" s="7" t="str">
        <f t="shared" si="172"/>
        <v>空</v>
      </c>
      <c r="I2585" s="23"/>
      <c r="J2585" s="21"/>
      <c r="K2585" s="7"/>
      <c r="L2585" s="7"/>
      <c r="M2585" s="9"/>
      <c r="N2585" s="68"/>
      <c r="O2585" s="18" t="e">
        <f t="shared" ca="1" si="173"/>
        <v>#VALUE!</v>
      </c>
      <c r="P2585" s="80"/>
      <c r="Q2585" s="80"/>
      <c r="R2585" s="80"/>
      <c r="S2585" s="80"/>
    </row>
    <row r="2586" spans="1:19">
      <c r="A2586" s="34">
        <v>2649</v>
      </c>
      <c r="B2586" s="7"/>
      <c r="C2586" s="7"/>
      <c r="D2586" s="7" t="str">
        <f t="shared" si="170"/>
        <v/>
      </c>
      <c r="E2586" s="7"/>
      <c r="F2586" s="19" t="str">
        <f t="shared" si="171"/>
        <v/>
      </c>
      <c r="G2586" s="39"/>
      <c r="H2586" s="7" t="str">
        <f t="shared" si="172"/>
        <v>空</v>
      </c>
      <c r="I2586" s="23"/>
      <c r="J2586" s="21"/>
      <c r="K2586" s="7"/>
      <c r="L2586" s="7"/>
      <c r="M2586" s="9"/>
      <c r="N2586" s="68"/>
      <c r="O2586" s="18" t="e">
        <f t="shared" ca="1" si="173"/>
        <v>#VALUE!</v>
      </c>
      <c r="P2586" s="80"/>
      <c r="Q2586" s="80"/>
      <c r="R2586" s="80"/>
      <c r="S2586" s="80"/>
    </row>
    <row r="2587" spans="1:19">
      <c r="A2587" s="34">
        <v>2650</v>
      </c>
      <c r="B2587" s="7"/>
      <c r="C2587" s="7"/>
      <c r="D2587" s="7" t="str">
        <f t="shared" si="170"/>
        <v/>
      </c>
      <c r="E2587" s="7"/>
      <c r="F2587" s="19" t="str">
        <f t="shared" si="171"/>
        <v/>
      </c>
      <c r="G2587" s="39"/>
      <c r="H2587" s="7" t="str">
        <f t="shared" si="172"/>
        <v>空</v>
      </c>
      <c r="I2587" s="23"/>
      <c r="J2587" s="21"/>
      <c r="K2587" s="7"/>
      <c r="L2587" s="7"/>
      <c r="M2587" s="9"/>
      <c r="N2587" s="68"/>
      <c r="O2587" s="18" t="e">
        <f t="shared" ca="1" si="173"/>
        <v>#VALUE!</v>
      </c>
      <c r="P2587" s="80"/>
      <c r="Q2587" s="80"/>
      <c r="R2587" s="80"/>
      <c r="S2587" s="80"/>
    </row>
    <row r="2588" spans="1:19">
      <c r="A2588" s="34">
        <v>2651</v>
      </c>
      <c r="B2588" s="7"/>
      <c r="C2588" s="7"/>
      <c r="D2588" s="7" t="str">
        <f t="shared" si="170"/>
        <v/>
      </c>
      <c r="E2588" s="7"/>
      <c r="F2588" s="19" t="str">
        <f t="shared" si="171"/>
        <v/>
      </c>
      <c r="G2588" s="39"/>
      <c r="H2588" s="7" t="str">
        <f t="shared" si="172"/>
        <v>空</v>
      </c>
      <c r="I2588" s="23"/>
      <c r="J2588" s="21"/>
      <c r="K2588" s="7"/>
      <c r="L2588" s="7"/>
      <c r="M2588" s="9"/>
      <c r="N2588" s="68"/>
      <c r="O2588" s="18" t="e">
        <f t="shared" ca="1" si="173"/>
        <v>#VALUE!</v>
      </c>
      <c r="P2588" s="80"/>
      <c r="Q2588" s="80"/>
      <c r="R2588" s="80"/>
      <c r="S2588" s="80"/>
    </row>
    <row r="2589" spans="1:19">
      <c r="A2589" s="34">
        <v>2652</v>
      </c>
      <c r="B2589" s="7"/>
      <c r="C2589" s="7"/>
      <c r="D2589" s="7" t="str">
        <f t="shared" si="170"/>
        <v/>
      </c>
      <c r="E2589" s="7"/>
      <c r="F2589" s="19" t="str">
        <f t="shared" si="171"/>
        <v/>
      </c>
      <c r="G2589" s="39"/>
      <c r="H2589" s="7" t="str">
        <f t="shared" si="172"/>
        <v>空</v>
      </c>
      <c r="I2589" s="23"/>
      <c r="J2589" s="21"/>
      <c r="K2589" s="7"/>
      <c r="L2589" s="7"/>
      <c r="M2589" s="9"/>
      <c r="N2589" s="68"/>
      <c r="O2589" s="18" t="e">
        <f t="shared" ca="1" si="173"/>
        <v>#VALUE!</v>
      </c>
      <c r="P2589" s="80"/>
      <c r="Q2589" s="80"/>
      <c r="R2589" s="80"/>
      <c r="S2589" s="80"/>
    </row>
    <row r="2590" spans="1:19">
      <c r="A2590" s="34">
        <v>2653</v>
      </c>
      <c r="B2590" s="7"/>
      <c r="C2590" s="7"/>
      <c r="D2590" s="7" t="str">
        <f t="shared" si="170"/>
        <v/>
      </c>
      <c r="E2590" s="7"/>
      <c r="F2590" s="19" t="str">
        <f t="shared" si="171"/>
        <v/>
      </c>
      <c r="G2590" s="39"/>
      <c r="H2590" s="7" t="str">
        <f t="shared" si="172"/>
        <v>空</v>
      </c>
      <c r="I2590" s="23"/>
      <c r="J2590" s="21"/>
      <c r="K2590" s="7"/>
      <c r="L2590" s="7"/>
      <c r="M2590" s="9"/>
      <c r="N2590" s="68"/>
      <c r="O2590" s="18" t="e">
        <f t="shared" ca="1" si="173"/>
        <v>#VALUE!</v>
      </c>
      <c r="P2590" s="80"/>
      <c r="Q2590" s="80"/>
      <c r="R2590" s="80"/>
      <c r="S2590" s="80"/>
    </row>
    <row r="2591" spans="1:19">
      <c r="A2591" s="34">
        <v>2654</v>
      </c>
      <c r="B2591" s="7"/>
      <c r="C2591" s="7"/>
      <c r="D2591" s="7" t="str">
        <f t="shared" si="170"/>
        <v/>
      </c>
      <c r="E2591" s="7"/>
      <c r="F2591" s="19" t="str">
        <f t="shared" si="171"/>
        <v/>
      </c>
      <c r="G2591" s="39"/>
      <c r="H2591" s="7" t="str">
        <f t="shared" si="172"/>
        <v>空</v>
      </c>
      <c r="I2591" s="23"/>
      <c r="J2591" s="21"/>
      <c r="K2591" s="7"/>
      <c r="L2591" s="7"/>
      <c r="M2591" s="9"/>
      <c r="N2591" s="68"/>
      <c r="O2591" s="18" t="e">
        <f t="shared" ca="1" si="173"/>
        <v>#VALUE!</v>
      </c>
      <c r="P2591" s="80"/>
      <c r="Q2591" s="80"/>
      <c r="R2591" s="80"/>
      <c r="S2591" s="80"/>
    </row>
    <row r="2592" spans="1:19">
      <c r="A2592" s="34">
        <v>2655</v>
      </c>
      <c r="B2592" s="7"/>
      <c r="C2592" s="7"/>
      <c r="D2592" s="7" t="str">
        <f t="shared" si="170"/>
        <v/>
      </c>
      <c r="E2592" s="7"/>
      <c r="F2592" s="19" t="str">
        <f t="shared" si="171"/>
        <v/>
      </c>
      <c r="G2592" s="39"/>
      <c r="H2592" s="7" t="str">
        <f t="shared" si="172"/>
        <v>空</v>
      </c>
      <c r="I2592" s="23"/>
      <c r="J2592" s="21"/>
      <c r="K2592" s="7"/>
      <c r="L2592" s="7"/>
      <c r="M2592" s="9"/>
      <c r="N2592" s="68"/>
      <c r="O2592" s="18" t="e">
        <f t="shared" ca="1" si="173"/>
        <v>#VALUE!</v>
      </c>
      <c r="P2592" s="80"/>
      <c r="Q2592" s="80"/>
      <c r="R2592" s="80"/>
      <c r="S2592" s="80"/>
    </row>
    <row r="2593" spans="1:19">
      <c r="A2593" s="34">
        <v>2656</v>
      </c>
      <c r="B2593" s="7"/>
      <c r="C2593" s="7"/>
      <c r="D2593" s="7" t="str">
        <f t="shared" si="170"/>
        <v/>
      </c>
      <c r="E2593" s="7"/>
      <c r="F2593" s="19" t="str">
        <f t="shared" si="171"/>
        <v/>
      </c>
      <c r="G2593" s="39"/>
      <c r="H2593" s="7" t="str">
        <f t="shared" si="172"/>
        <v>空</v>
      </c>
      <c r="I2593" s="23"/>
      <c r="J2593" s="21"/>
      <c r="K2593" s="7"/>
      <c r="L2593" s="7"/>
      <c r="M2593" s="9"/>
      <c r="N2593" s="68"/>
      <c r="O2593" s="18" t="e">
        <f t="shared" ca="1" si="173"/>
        <v>#VALUE!</v>
      </c>
      <c r="P2593" s="80"/>
      <c r="Q2593" s="80"/>
      <c r="R2593" s="80"/>
      <c r="S2593" s="80"/>
    </row>
    <row r="2594" spans="1:19">
      <c r="A2594" s="34">
        <v>2657</v>
      </c>
      <c r="B2594" s="7"/>
      <c r="C2594" s="7"/>
      <c r="D2594" s="7" t="str">
        <f t="shared" si="170"/>
        <v/>
      </c>
      <c r="E2594" s="7"/>
      <c r="F2594" s="19" t="str">
        <f t="shared" si="171"/>
        <v/>
      </c>
      <c r="G2594" s="39"/>
      <c r="H2594" s="7" t="str">
        <f t="shared" si="172"/>
        <v>空</v>
      </c>
      <c r="I2594" s="23"/>
      <c r="J2594" s="21"/>
      <c r="K2594" s="7"/>
      <c r="L2594" s="7"/>
      <c r="M2594" s="9"/>
      <c r="N2594" s="68"/>
      <c r="O2594" s="18" t="e">
        <f t="shared" ca="1" si="173"/>
        <v>#VALUE!</v>
      </c>
      <c r="P2594" s="80"/>
      <c r="Q2594" s="80"/>
      <c r="R2594" s="80"/>
      <c r="S2594" s="80"/>
    </row>
    <row r="2595" spans="1:19">
      <c r="A2595" s="34">
        <v>2658</v>
      </c>
      <c r="B2595" s="7"/>
      <c r="C2595" s="7"/>
      <c r="D2595" s="7" t="str">
        <f t="shared" si="170"/>
        <v/>
      </c>
      <c r="E2595" s="7"/>
      <c r="F2595" s="19" t="str">
        <f t="shared" si="171"/>
        <v/>
      </c>
      <c r="G2595" s="39"/>
      <c r="H2595" s="7" t="str">
        <f t="shared" si="172"/>
        <v>空</v>
      </c>
      <c r="I2595" s="23"/>
      <c r="J2595" s="21"/>
      <c r="K2595" s="7"/>
      <c r="L2595" s="7"/>
      <c r="M2595" s="9"/>
      <c r="N2595" s="68"/>
      <c r="O2595" s="18" t="e">
        <f t="shared" ca="1" si="173"/>
        <v>#VALUE!</v>
      </c>
      <c r="P2595" s="80"/>
      <c r="Q2595" s="80"/>
      <c r="R2595" s="80"/>
      <c r="S2595" s="80"/>
    </row>
    <row r="2596" spans="1:19">
      <c r="A2596" s="34">
        <v>2659</v>
      </c>
      <c r="B2596" s="7"/>
      <c r="C2596" s="7"/>
      <c r="D2596" s="7" t="str">
        <f t="shared" si="170"/>
        <v/>
      </c>
      <c r="E2596" s="7"/>
      <c r="F2596" s="19" t="str">
        <f t="shared" si="171"/>
        <v/>
      </c>
      <c r="G2596" s="39"/>
      <c r="H2596" s="7" t="str">
        <f t="shared" si="172"/>
        <v>空</v>
      </c>
      <c r="I2596" s="23"/>
      <c r="J2596" s="21"/>
      <c r="K2596" s="7"/>
      <c r="L2596" s="7"/>
      <c r="M2596" s="9"/>
      <c r="N2596" s="68"/>
      <c r="O2596" s="18" t="e">
        <f t="shared" ca="1" si="173"/>
        <v>#VALUE!</v>
      </c>
      <c r="P2596" s="80"/>
      <c r="Q2596" s="80"/>
      <c r="R2596" s="80"/>
      <c r="S2596" s="80"/>
    </row>
    <row r="2597" spans="1:19">
      <c r="A2597" s="34">
        <v>2660</v>
      </c>
      <c r="B2597" s="7"/>
      <c r="C2597" s="7"/>
      <c r="D2597" s="7" t="str">
        <f t="shared" si="170"/>
        <v/>
      </c>
      <c r="E2597" s="7"/>
      <c r="F2597" s="19" t="str">
        <f t="shared" si="171"/>
        <v/>
      </c>
      <c r="G2597" s="39"/>
      <c r="H2597" s="7" t="str">
        <f t="shared" si="172"/>
        <v>空</v>
      </c>
      <c r="I2597" s="23"/>
      <c r="J2597" s="21"/>
      <c r="K2597" s="7"/>
      <c r="L2597" s="7"/>
      <c r="M2597" s="9"/>
      <c r="N2597" s="68"/>
      <c r="O2597" s="18" t="e">
        <f t="shared" ca="1" si="173"/>
        <v>#VALUE!</v>
      </c>
      <c r="P2597" s="80"/>
      <c r="Q2597" s="80"/>
      <c r="R2597" s="80"/>
      <c r="S2597" s="80"/>
    </row>
    <row r="2598" spans="1:19">
      <c r="A2598" s="34">
        <v>2661</v>
      </c>
      <c r="B2598" s="7"/>
      <c r="C2598" s="7"/>
      <c r="D2598" s="7" t="str">
        <f t="shared" si="170"/>
        <v/>
      </c>
      <c r="E2598" s="7"/>
      <c r="F2598" s="19" t="str">
        <f t="shared" si="171"/>
        <v/>
      </c>
      <c r="G2598" s="39"/>
      <c r="H2598" s="7" t="str">
        <f t="shared" si="172"/>
        <v>空</v>
      </c>
      <c r="I2598" s="23"/>
      <c r="J2598" s="21"/>
      <c r="K2598" s="7"/>
      <c r="L2598" s="7"/>
      <c r="M2598" s="9"/>
      <c r="N2598" s="68"/>
      <c r="O2598" s="18" t="e">
        <f t="shared" ca="1" si="173"/>
        <v>#VALUE!</v>
      </c>
      <c r="P2598" s="80"/>
      <c r="Q2598" s="80"/>
      <c r="R2598" s="80"/>
      <c r="S2598" s="80"/>
    </row>
    <row r="2599" spans="1:19">
      <c r="A2599" s="34">
        <v>2662</v>
      </c>
      <c r="B2599" s="7"/>
      <c r="C2599" s="7"/>
      <c r="D2599" s="7" t="str">
        <f t="shared" si="170"/>
        <v/>
      </c>
      <c r="E2599" s="7"/>
      <c r="F2599" s="19" t="str">
        <f t="shared" si="171"/>
        <v/>
      </c>
      <c r="G2599" s="39"/>
      <c r="H2599" s="7" t="str">
        <f t="shared" si="172"/>
        <v>空</v>
      </c>
      <c r="I2599" s="23"/>
      <c r="J2599" s="21"/>
      <c r="K2599" s="7"/>
      <c r="L2599" s="7"/>
      <c r="M2599" s="9"/>
      <c r="N2599" s="68"/>
      <c r="O2599" s="18" t="e">
        <f t="shared" ca="1" si="173"/>
        <v>#VALUE!</v>
      </c>
      <c r="P2599" s="80"/>
      <c r="Q2599" s="80"/>
      <c r="R2599" s="80"/>
      <c r="S2599" s="80"/>
    </row>
    <row r="2600" spans="1:19">
      <c r="A2600" s="34">
        <v>2663</v>
      </c>
      <c r="B2600" s="7"/>
      <c r="C2600" s="7"/>
      <c r="D2600" s="7" t="str">
        <f t="shared" si="170"/>
        <v/>
      </c>
      <c r="E2600" s="7"/>
      <c r="F2600" s="19" t="str">
        <f t="shared" si="171"/>
        <v/>
      </c>
      <c r="G2600" s="39"/>
      <c r="H2600" s="7" t="str">
        <f t="shared" si="172"/>
        <v>空</v>
      </c>
      <c r="I2600" s="23"/>
      <c r="J2600" s="21"/>
      <c r="K2600" s="7"/>
      <c r="L2600" s="7"/>
      <c r="M2600" s="9"/>
      <c r="N2600" s="68"/>
      <c r="O2600" s="18" t="e">
        <f t="shared" ca="1" si="173"/>
        <v>#VALUE!</v>
      </c>
      <c r="P2600" s="80"/>
      <c r="Q2600" s="80"/>
      <c r="R2600" s="80"/>
      <c r="S2600" s="80"/>
    </row>
    <row r="2601" spans="1:19">
      <c r="A2601" s="34">
        <v>2664</v>
      </c>
      <c r="B2601" s="7"/>
      <c r="C2601" s="7"/>
      <c r="D2601" s="7" t="str">
        <f t="shared" si="170"/>
        <v/>
      </c>
      <c r="E2601" s="7"/>
      <c r="F2601" s="19" t="str">
        <f t="shared" si="171"/>
        <v/>
      </c>
      <c r="G2601" s="39"/>
      <c r="H2601" s="7" t="str">
        <f t="shared" si="172"/>
        <v>空</v>
      </c>
      <c r="I2601" s="23"/>
      <c r="J2601" s="21"/>
      <c r="K2601" s="7"/>
      <c r="L2601" s="7"/>
      <c r="M2601" s="9"/>
      <c r="N2601" s="68"/>
      <c r="O2601" s="18" t="e">
        <f t="shared" ca="1" si="173"/>
        <v>#VALUE!</v>
      </c>
      <c r="P2601" s="80"/>
      <c r="Q2601" s="80"/>
      <c r="R2601" s="80"/>
      <c r="S2601" s="80"/>
    </row>
    <row r="2602" spans="1:19">
      <c r="A2602" s="34">
        <v>2665</v>
      </c>
      <c r="B2602" s="7"/>
      <c r="C2602" s="7"/>
      <c r="D2602" s="7" t="str">
        <f t="shared" si="170"/>
        <v/>
      </c>
      <c r="E2602" s="7"/>
      <c r="F2602" s="19" t="str">
        <f t="shared" si="171"/>
        <v/>
      </c>
      <c r="G2602" s="39"/>
      <c r="H2602" s="7" t="str">
        <f t="shared" si="172"/>
        <v>空</v>
      </c>
      <c r="I2602" s="23"/>
      <c r="J2602" s="21"/>
      <c r="K2602" s="7"/>
      <c r="L2602" s="7"/>
      <c r="M2602" s="9"/>
      <c r="N2602" s="68"/>
      <c r="O2602" s="18" t="e">
        <f t="shared" ca="1" si="173"/>
        <v>#VALUE!</v>
      </c>
      <c r="P2602" s="80"/>
      <c r="Q2602" s="80"/>
      <c r="R2602" s="80"/>
      <c r="S2602" s="80"/>
    </row>
    <row r="2603" spans="1:19">
      <c r="A2603" s="34">
        <v>2666</v>
      </c>
      <c r="B2603" s="7"/>
      <c r="C2603" s="7"/>
      <c r="D2603" s="7" t="str">
        <f t="shared" si="170"/>
        <v/>
      </c>
      <c r="E2603" s="7"/>
      <c r="F2603" s="19" t="str">
        <f t="shared" si="171"/>
        <v/>
      </c>
      <c r="G2603" s="39"/>
      <c r="H2603" s="7" t="str">
        <f t="shared" si="172"/>
        <v>空</v>
      </c>
      <c r="I2603" s="23"/>
      <c r="J2603" s="21"/>
      <c r="K2603" s="7"/>
      <c r="L2603" s="7"/>
      <c r="M2603" s="9"/>
      <c r="N2603" s="68"/>
      <c r="O2603" s="18" t="e">
        <f t="shared" ca="1" si="173"/>
        <v>#VALUE!</v>
      </c>
      <c r="P2603" s="80"/>
      <c r="Q2603" s="80"/>
      <c r="R2603" s="80"/>
      <c r="S2603" s="80"/>
    </row>
    <row r="2604" spans="1:19">
      <c r="A2604" s="34">
        <v>2667</v>
      </c>
      <c r="B2604" s="7"/>
      <c r="C2604" s="7"/>
      <c r="D2604" s="7" t="str">
        <f t="shared" si="170"/>
        <v/>
      </c>
      <c r="E2604" s="7"/>
      <c r="F2604" s="19" t="str">
        <f t="shared" si="171"/>
        <v/>
      </c>
      <c r="G2604" s="39"/>
      <c r="H2604" s="7" t="str">
        <f t="shared" si="172"/>
        <v>空</v>
      </c>
      <c r="I2604" s="23"/>
      <c r="J2604" s="21"/>
      <c r="K2604" s="7"/>
      <c r="L2604" s="7"/>
      <c r="M2604" s="9"/>
      <c r="N2604" s="68"/>
      <c r="O2604" s="18" t="e">
        <f t="shared" ca="1" si="173"/>
        <v>#VALUE!</v>
      </c>
      <c r="P2604" s="80"/>
      <c r="Q2604" s="80"/>
      <c r="R2604" s="80"/>
      <c r="S2604" s="80"/>
    </row>
    <row r="2605" spans="1:19">
      <c r="A2605" s="34">
        <v>2668</v>
      </c>
      <c r="B2605" s="7"/>
      <c r="C2605" s="7"/>
      <c r="D2605" s="7" t="str">
        <f t="shared" si="170"/>
        <v/>
      </c>
      <c r="E2605" s="7"/>
      <c r="F2605" s="19" t="str">
        <f t="shared" si="171"/>
        <v/>
      </c>
      <c r="G2605" s="39"/>
      <c r="H2605" s="7" t="str">
        <f t="shared" si="172"/>
        <v>空</v>
      </c>
      <c r="I2605" s="23"/>
      <c r="J2605" s="21"/>
      <c r="K2605" s="7"/>
      <c r="L2605" s="7"/>
      <c r="M2605" s="9"/>
      <c r="N2605" s="68"/>
      <c r="O2605" s="18" t="e">
        <f t="shared" ca="1" si="173"/>
        <v>#VALUE!</v>
      </c>
      <c r="P2605" s="80"/>
      <c r="Q2605" s="80"/>
      <c r="R2605" s="80"/>
      <c r="S2605" s="80"/>
    </row>
    <row r="2606" spans="1:19">
      <c r="A2606" s="34">
        <v>2669</v>
      </c>
      <c r="B2606" s="7"/>
      <c r="C2606" s="7"/>
      <c r="D2606" s="7" t="str">
        <f t="shared" si="170"/>
        <v/>
      </c>
      <c r="E2606" s="7"/>
      <c r="F2606" s="19" t="str">
        <f t="shared" si="171"/>
        <v/>
      </c>
      <c r="G2606" s="39"/>
      <c r="H2606" s="7" t="str">
        <f t="shared" si="172"/>
        <v>空</v>
      </c>
      <c r="I2606" s="23"/>
      <c r="J2606" s="21"/>
      <c r="K2606" s="7"/>
      <c r="L2606" s="7"/>
      <c r="M2606" s="9"/>
      <c r="N2606" s="68"/>
      <c r="O2606" s="18" t="e">
        <f t="shared" ca="1" si="173"/>
        <v>#VALUE!</v>
      </c>
      <c r="P2606" s="80"/>
      <c r="Q2606" s="80"/>
      <c r="R2606" s="80"/>
      <c r="S2606" s="80"/>
    </row>
    <row r="2607" spans="1:19">
      <c r="A2607" s="34">
        <v>2670</v>
      </c>
      <c r="B2607" s="7"/>
      <c r="C2607" s="7"/>
      <c r="D2607" s="7" t="str">
        <f t="shared" si="170"/>
        <v/>
      </c>
      <c r="E2607" s="7"/>
      <c r="F2607" s="19" t="str">
        <f t="shared" si="171"/>
        <v/>
      </c>
      <c r="G2607" s="39"/>
      <c r="H2607" s="7" t="str">
        <f t="shared" si="172"/>
        <v>空</v>
      </c>
      <c r="I2607" s="23"/>
      <c r="J2607" s="21"/>
      <c r="K2607" s="7"/>
      <c r="L2607" s="7"/>
      <c r="M2607" s="9"/>
      <c r="N2607" s="68"/>
      <c r="O2607" s="18" t="e">
        <f t="shared" ca="1" si="173"/>
        <v>#VALUE!</v>
      </c>
      <c r="P2607" s="80"/>
      <c r="Q2607" s="80"/>
      <c r="R2607" s="80"/>
      <c r="S2607" s="80"/>
    </row>
    <row r="2608" spans="1:19">
      <c r="A2608" s="34">
        <v>2671</v>
      </c>
      <c r="B2608" s="7"/>
      <c r="C2608" s="7"/>
      <c r="D2608" s="7" t="str">
        <f t="shared" si="170"/>
        <v/>
      </c>
      <c r="E2608" s="7"/>
      <c r="F2608" s="19" t="str">
        <f t="shared" si="171"/>
        <v/>
      </c>
      <c r="G2608" s="39"/>
      <c r="H2608" s="7" t="str">
        <f t="shared" si="172"/>
        <v>空</v>
      </c>
      <c r="I2608" s="23"/>
      <c r="J2608" s="21"/>
      <c r="K2608" s="7"/>
      <c r="L2608" s="7"/>
      <c r="M2608" s="9"/>
      <c r="N2608" s="68"/>
      <c r="O2608" s="18" t="e">
        <f t="shared" ca="1" si="173"/>
        <v>#VALUE!</v>
      </c>
      <c r="P2608" s="80"/>
      <c r="Q2608" s="80"/>
      <c r="R2608" s="80"/>
      <c r="S2608" s="80"/>
    </row>
    <row r="2609" spans="1:19">
      <c r="A2609" s="34">
        <v>2672</v>
      </c>
      <c r="B2609" s="7"/>
      <c r="C2609" s="7"/>
      <c r="D2609" s="7" t="str">
        <f t="shared" si="170"/>
        <v/>
      </c>
      <c r="E2609" s="7"/>
      <c r="F2609" s="19" t="str">
        <f t="shared" si="171"/>
        <v/>
      </c>
      <c r="G2609" s="39"/>
      <c r="H2609" s="7" t="str">
        <f t="shared" si="172"/>
        <v>空</v>
      </c>
      <c r="I2609" s="23"/>
      <c r="J2609" s="21"/>
      <c r="K2609" s="7"/>
      <c r="L2609" s="7"/>
      <c r="M2609" s="9"/>
      <c r="N2609" s="68"/>
      <c r="O2609" s="18" t="e">
        <f t="shared" ca="1" si="173"/>
        <v>#VALUE!</v>
      </c>
      <c r="P2609" s="80"/>
      <c r="Q2609" s="80"/>
      <c r="R2609" s="80"/>
      <c r="S2609" s="80"/>
    </row>
    <row r="2610" spans="1:19">
      <c r="A2610" s="34">
        <v>2673</v>
      </c>
      <c r="B2610" s="7"/>
      <c r="C2610" s="7"/>
      <c r="D2610" s="7" t="str">
        <f t="shared" si="170"/>
        <v/>
      </c>
      <c r="E2610" s="7"/>
      <c r="F2610" s="19" t="str">
        <f t="shared" si="171"/>
        <v/>
      </c>
      <c r="G2610" s="39"/>
      <c r="H2610" s="7" t="str">
        <f t="shared" si="172"/>
        <v>空</v>
      </c>
      <c r="I2610" s="23"/>
      <c r="J2610" s="21"/>
      <c r="K2610" s="7"/>
      <c r="L2610" s="7"/>
      <c r="M2610" s="9"/>
      <c r="N2610" s="68"/>
      <c r="O2610" s="18" t="e">
        <f t="shared" ca="1" si="173"/>
        <v>#VALUE!</v>
      </c>
      <c r="P2610" s="80"/>
      <c r="Q2610" s="80"/>
      <c r="R2610" s="80"/>
      <c r="S2610" s="80"/>
    </row>
    <row r="2611" spans="1:19">
      <c r="A2611" s="34">
        <v>2674</v>
      </c>
      <c r="B2611" s="7"/>
      <c r="C2611" s="7"/>
      <c r="D2611" s="7" t="str">
        <f t="shared" si="170"/>
        <v/>
      </c>
      <c r="E2611" s="7"/>
      <c r="F2611" s="19" t="str">
        <f t="shared" si="171"/>
        <v/>
      </c>
      <c r="G2611" s="39"/>
      <c r="H2611" s="7" t="str">
        <f t="shared" si="172"/>
        <v>空</v>
      </c>
      <c r="I2611" s="23"/>
      <c r="J2611" s="21"/>
      <c r="K2611" s="7"/>
      <c r="L2611" s="7"/>
      <c r="M2611" s="9"/>
      <c r="N2611" s="68"/>
      <c r="O2611" s="18" t="e">
        <f t="shared" ca="1" si="173"/>
        <v>#VALUE!</v>
      </c>
      <c r="P2611" s="80"/>
      <c r="Q2611" s="80"/>
      <c r="R2611" s="80"/>
      <c r="S2611" s="80"/>
    </row>
    <row r="2612" spans="1:19">
      <c r="A2612" s="34">
        <v>2675</v>
      </c>
      <c r="B2612" s="7"/>
      <c r="C2612" s="7"/>
      <c r="D2612" s="7" t="str">
        <f t="shared" si="170"/>
        <v/>
      </c>
      <c r="E2612" s="7"/>
      <c r="F2612" s="19" t="str">
        <f t="shared" si="171"/>
        <v/>
      </c>
      <c r="G2612" s="39"/>
      <c r="H2612" s="7" t="str">
        <f t="shared" si="172"/>
        <v>空</v>
      </c>
      <c r="I2612" s="23"/>
      <c r="J2612" s="21"/>
      <c r="K2612" s="7"/>
      <c r="L2612" s="7"/>
      <c r="M2612" s="9"/>
      <c r="N2612" s="68"/>
      <c r="O2612" s="18" t="e">
        <f t="shared" ca="1" si="173"/>
        <v>#VALUE!</v>
      </c>
      <c r="P2612" s="80"/>
      <c r="Q2612" s="80"/>
      <c r="R2612" s="80"/>
      <c r="S2612" s="80"/>
    </row>
    <row r="2613" spans="1:19">
      <c r="A2613" s="34">
        <v>2676</v>
      </c>
      <c r="B2613" s="7"/>
      <c r="C2613" s="7"/>
      <c r="D2613" s="7" t="str">
        <f t="shared" si="170"/>
        <v/>
      </c>
      <c r="E2613" s="7"/>
      <c r="F2613" s="19" t="str">
        <f t="shared" si="171"/>
        <v/>
      </c>
      <c r="G2613" s="39"/>
      <c r="H2613" s="7" t="str">
        <f t="shared" si="172"/>
        <v>空</v>
      </c>
      <c r="I2613" s="23"/>
      <c r="J2613" s="21"/>
      <c r="K2613" s="7"/>
      <c r="L2613" s="7"/>
      <c r="M2613" s="9"/>
      <c r="N2613" s="68"/>
      <c r="O2613" s="18" t="e">
        <f t="shared" ca="1" si="173"/>
        <v>#VALUE!</v>
      </c>
      <c r="P2613" s="80"/>
      <c r="Q2613" s="80"/>
      <c r="R2613" s="80"/>
      <c r="S2613" s="80"/>
    </row>
    <row r="2614" spans="1:19">
      <c r="A2614" s="34">
        <v>2677</v>
      </c>
      <c r="B2614" s="7"/>
      <c r="C2614" s="7"/>
      <c r="D2614" s="7" t="str">
        <f t="shared" si="170"/>
        <v/>
      </c>
      <c r="E2614" s="7"/>
      <c r="F2614" s="19" t="str">
        <f t="shared" si="171"/>
        <v/>
      </c>
      <c r="G2614" s="39"/>
      <c r="H2614" s="7" t="str">
        <f t="shared" si="172"/>
        <v>空</v>
      </c>
      <c r="I2614" s="23"/>
      <c r="J2614" s="21"/>
      <c r="K2614" s="7"/>
      <c r="L2614" s="7"/>
      <c r="M2614" s="9"/>
      <c r="N2614" s="68"/>
      <c r="O2614" s="18" t="e">
        <f t="shared" ca="1" si="173"/>
        <v>#VALUE!</v>
      </c>
      <c r="P2614" s="80"/>
      <c r="Q2614" s="80"/>
      <c r="R2614" s="80"/>
      <c r="S2614" s="80"/>
    </row>
    <row r="2615" spans="1:19">
      <c r="A2615" s="34">
        <v>2678</v>
      </c>
      <c r="B2615" s="7"/>
      <c r="C2615" s="7"/>
      <c r="D2615" s="7" t="str">
        <f t="shared" si="170"/>
        <v/>
      </c>
      <c r="E2615" s="7"/>
      <c r="F2615" s="19" t="str">
        <f t="shared" si="171"/>
        <v/>
      </c>
      <c r="G2615" s="39"/>
      <c r="H2615" s="7" t="str">
        <f t="shared" si="172"/>
        <v>空</v>
      </c>
      <c r="I2615" s="23"/>
      <c r="J2615" s="21"/>
      <c r="K2615" s="7"/>
      <c r="L2615" s="7"/>
      <c r="M2615" s="9"/>
      <c r="N2615" s="68"/>
      <c r="O2615" s="18" t="e">
        <f t="shared" ca="1" si="173"/>
        <v>#VALUE!</v>
      </c>
      <c r="P2615" s="80"/>
      <c r="Q2615" s="80"/>
      <c r="R2615" s="80"/>
      <c r="S2615" s="80"/>
    </row>
    <row r="2616" spans="1:19">
      <c r="A2616" s="34">
        <v>2679</v>
      </c>
      <c r="B2616" s="7"/>
      <c r="C2616" s="7"/>
      <c r="D2616" s="7" t="str">
        <f t="shared" si="170"/>
        <v/>
      </c>
      <c r="E2616" s="7"/>
      <c r="F2616" s="19" t="str">
        <f t="shared" si="171"/>
        <v/>
      </c>
      <c r="G2616" s="39"/>
      <c r="H2616" s="7" t="str">
        <f t="shared" si="172"/>
        <v>空</v>
      </c>
      <c r="I2616" s="23"/>
      <c r="J2616" s="21"/>
      <c r="K2616" s="7"/>
      <c r="L2616" s="7"/>
      <c r="M2616" s="9"/>
      <c r="N2616" s="68"/>
      <c r="O2616" s="18" t="e">
        <f t="shared" ca="1" si="173"/>
        <v>#VALUE!</v>
      </c>
      <c r="P2616" s="80"/>
      <c r="Q2616" s="80"/>
      <c r="R2616" s="80"/>
      <c r="S2616" s="80"/>
    </row>
    <row r="2617" spans="1:19">
      <c r="A2617" s="34">
        <v>2680</v>
      </c>
      <c r="B2617" s="7"/>
      <c r="C2617" s="7"/>
      <c r="D2617" s="7" t="str">
        <f t="shared" si="170"/>
        <v/>
      </c>
      <c r="E2617" s="7"/>
      <c r="F2617" s="19" t="str">
        <f t="shared" si="171"/>
        <v/>
      </c>
      <c r="G2617" s="39"/>
      <c r="H2617" s="7" t="str">
        <f t="shared" si="172"/>
        <v>空</v>
      </c>
      <c r="I2617" s="23"/>
      <c r="J2617" s="21"/>
      <c r="K2617" s="7"/>
      <c r="L2617" s="7"/>
      <c r="M2617" s="9"/>
      <c r="N2617" s="68"/>
      <c r="O2617" s="18" t="e">
        <f t="shared" ca="1" si="173"/>
        <v>#VALUE!</v>
      </c>
      <c r="P2617" s="80"/>
      <c r="Q2617" s="80"/>
      <c r="R2617" s="80"/>
      <c r="S2617" s="80"/>
    </row>
    <row r="2618" spans="1:19">
      <c r="A2618" s="34">
        <v>2681</v>
      </c>
      <c r="B2618" s="7"/>
      <c r="C2618" s="7"/>
      <c r="D2618" s="7" t="str">
        <f t="shared" si="170"/>
        <v/>
      </c>
      <c r="E2618" s="7"/>
      <c r="F2618" s="19" t="str">
        <f t="shared" si="171"/>
        <v/>
      </c>
      <c r="G2618" s="39"/>
      <c r="H2618" s="7" t="str">
        <f t="shared" si="172"/>
        <v>空</v>
      </c>
      <c r="I2618" s="23"/>
      <c r="J2618" s="21"/>
      <c r="K2618" s="7"/>
      <c r="L2618" s="7"/>
      <c r="M2618" s="9"/>
      <c r="N2618" s="68"/>
      <c r="O2618" s="18" t="e">
        <f t="shared" ca="1" si="173"/>
        <v>#VALUE!</v>
      </c>
      <c r="P2618" s="80"/>
      <c r="Q2618" s="80"/>
      <c r="R2618" s="80"/>
      <c r="S2618" s="80"/>
    </row>
    <row r="2619" spans="1:19">
      <c r="A2619" s="34">
        <v>2682</v>
      </c>
      <c r="B2619" s="7"/>
      <c r="C2619" s="7"/>
      <c r="D2619" s="7" t="str">
        <f t="shared" si="170"/>
        <v/>
      </c>
      <c r="E2619" s="7"/>
      <c r="F2619" s="19" t="str">
        <f t="shared" si="171"/>
        <v/>
      </c>
      <c r="G2619" s="39"/>
      <c r="H2619" s="7" t="str">
        <f t="shared" si="172"/>
        <v>空</v>
      </c>
      <c r="I2619" s="23"/>
      <c r="J2619" s="21"/>
      <c r="K2619" s="7"/>
      <c r="L2619" s="7"/>
      <c r="M2619" s="9"/>
      <c r="N2619" s="68"/>
      <c r="O2619" s="18" t="e">
        <f t="shared" ca="1" si="173"/>
        <v>#VALUE!</v>
      </c>
      <c r="P2619" s="80"/>
      <c r="Q2619" s="80"/>
      <c r="R2619" s="80"/>
      <c r="S2619" s="80"/>
    </row>
    <row r="2620" spans="1:19">
      <c r="A2620" s="34">
        <v>2683</v>
      </c>
      <c r="B2620" s="7"/>
      <c r="C2620" s="7"/>
      <c r="D2620" s="7" t="str">
        <f t="shared" si="170"/>
        <v/>
      </c>
      <c r="E2620" s="7"/>
      <c r="F2620" s="19" t="str">
        <f t="shared" si="171"/>
        <v/>
      </c>
      <c r="G2620" s="39"/>
      <c r="H2620" s="7" t="str">
        <f t="shared" si="172"/>
        <v>空</v>
      </c>
      <c r="I2620" s="23"/>
      <c r="J2620" s="21"/>
      <c r="K2620" s="7"/>
      <c r="L2620" s="7"/>
      <c r="M2620" s="9"/>
      <c r="N2620" s="68"/>
      <c r="O2620" s="18" t="e">
        <f t="shared" ca="1" si="173"/>
        <v>#VALUE!</v>
      </c>
      <c r="P2620" s="80"/>
      <c r="Q2620" s="80"/>
      <c r="R2620" s="80"/>
      <c r="S2620" s="80"/>
    </row>
    <row r="2621" spans="1:19">
      <c r="A2621" s="34">
        <v>2684</v>
      </c>
      <c r="B2621" s="7"/>
      <c r="C2621" s="7"/>
      <c r="D2621" s="7" t="str">
        <f t="shared" si="170"/>
        <v/>
      </c>
      <c r="E2621" s="7"/>
      <c r="F2621" s="19" t="str">
        <f t="shared" si="171"/>
        <v/>
      </c>
      <c r="G2621" s="39"/>
      <c r="H2621" s="7" t="str">
        <f t="shared" si="172"/>
        <v>空</v>
      </c>
      <c r="I2621" s="23"/>
      <c r="J2621" s="21"/>
      <c r="K2621" s="7"/>
      <c r="L2621" s="7"/>
      <c r="M2621" s="9"/>
      <c r="N2621" s="68"/>
      <c r="O2621" s="18" t="e">
        <f t="shared" ca="1" si="173"/>
        <v>#VALUE!</v>
      </c>
      <c r="P2621" s="80"/>
      <c r="Q2621" s="80"/>
      <c r="R2621" s="80"/>
      <c r="S2621" s="80"/>
    </row>
    <row r="2622" spans="1:19">
      <c r="A2622" s="34">
        <v>2685</v>
      </c>
      <c r="B2622" s="7"/>
      <c r="C2622" s="7"/>
      <c r="D2622" s="7" t="str">
        <f t="shared" si="170"/>
        <v/>
      </c>
      <c r="E2622" s="7"/>
      <c r="F2622" s="19" t="str">
        <f t="shared" si="171"/>
        <v/>
      </c>
      <c r="G2622" s="39"/>
      <c r="H2622" s="7" t="str">
        <f t="shared" si="172"/>
        <v>空</v>
      </c>
      <c r="I2622" s="23"/>
      <c r="J2622" s="21"/>
      <c r="K2622" s="7"/>
      <c r="L2622" s="7"/>
      <c r="M2622" s="9"/>
      <c r="N2622" s="68"/>
      <c r="O2622" s="18" t="e">
        <f t="shared" ca="1" si="173"/>
        <v>#VALUE!</v>
      </c>
      <c r="P2622" s="80"/>
      <c r="Q2622" s="80"/>
      <c r="R2622" s="80"/>
      <c r="S2622" s="80"/>
    </row>
    <row r="2623" spans="1:19">
      <c r="A2623" s="34">
        <v>2686</v>
      </c>
      <c r="B2623" s="7"/>
      <c r="C2623" s="7"/>
      <c r="D2623" s="7" t="str">
        <f t="shared" si="170"/>
        <v/>
      </c>
      <c r="E2623" s="7"/>
      <c r="F2623" s="19" t="str">
        <f t="shared" si="171"/>
        <v/>
      </c>
      <c r="G2623" s="39"/>
      <c r="H2623" s="7" t="str">
        <f t="shared" si="172"/>
        <v>空</v>
      </c>
      <c r="I2623" s="23"/>
      <c r="J2623" s="21"/>
      <c r="K2623" s="7"/>
      <c r="L2623" s="7"/>
      <c r="M2623" s="9"/>
      <c r="N2623" s="68"/>
      <c r="O2623" s="18" t="e">
        <f t="shared" ca="1" si="173"/>
        <v>#VALUE!</v>
      </c>
      <c r="P2623" s="80"/>
      <c r="Q2623" s="80"/>
      <c r="R2623" s="80"/>
      <c r="S2623" s="80"/>
    </row>
    <row r="2624" spans="1:19">
      <c r="A2624" s="34">
        <v>2687</v>
      </c>
      <c r="B2624" s="7"/>
      <c r="C2624" s="7"/>
      <c r="D2624" s="7" t="str">
        <f t="shared" si="170"/>
        <v/>
      </c>
      <c r="E2624" s="7"/>
      <c r="F2624" s="19" t="str">
        <f t="shared" si="171"/>
        <v/>
      </c>
      <c r="G2624" s="39"/>
      <c r="H2624" s="7" t="str">
        <f t="shared" si="172"/>
        <v>空</v>
      </c>
      <c r="I2624" s="23"/>
      <c r="J2624" s="21"/>
      <c r="K2624" s="7"/>
      <c r="L2624" s="7"/>
      <c r="M2624" s="9"/>
      <c r="N2624" s="68"/>
      <c r="O2624" s="18" t="e">
        <f t="shared" ca="1" si="173"/>
        <v>#VALUE!</v>
      </c>
      <c r="P2624" s="80"/>
      <c r="Q2624" s="80"/>
      <c r="R2624" s="80"/>
      <c r="S2624" s="80"/>
    </row>
    <row r="2625" spans="1:19">
      <c r="A2625" s="34">
        <v>2688</v>
      </c>
      <c r="B2625" s="7"/>
      <c r="C2625" s="7"/>
      <c r="D2625" s="7" t="str">
        <f t="shared" si="170"/>
        <v/>
      </c>
      <c r="E2625" s="7"/>
      <c r="F2625" s="19" t="str">
        <f t="shared" si="171"/>
        <v/>
      </c>
      <c r="G2625" s="39"/>
      <c r="H2625" s="7" t="str">
        <f t="shared" si="172"/>
        <v>空</v>
      </c>
      <c r="I2625" s="23"/>
      <c r="J2625" s="21"/>
      <c r="K2625" s="7"/>
      <c r="L2625" s="7"/>
      <c r="M2625" s="9"/>
      <c r="N2625" s="68"/>
      <c r="O2625" s="18" t="e">
        <f t="shared" ca="1" si="173"/>
        <v>#VALUE!</v>
      </c>
      <c r="P2625" s="80"/>
      <c r="Q2625" s="80"/>
      <c r="R2625" s="80"/>
      <c r="S2625" s="80"/>
    </row>
    <row r="2626" spans="1:19">
      <c r="A2626" s="34">
        <v>2689</v>
      </c>
      <c r="B2626" s="7"/>
      <c r="C2626" s="7"/>
      <c r="D2626" s="7" t="str">
        <f t="shared" si="170"/>
        <v/>
      </c>
      <c r="E2626" s="7"/>
      <c r="F2626" s="19" t="str">
        <f t="shared" si="171"/>
        <v/>
      </c>
      <c r="G2626" s="39"/>
      <c r="H2626" s="7" t="str">
        <f t="shared" si="172"/>
        <v>空</v>
      </c>
      <c r="I2626" s="23"/>
      <c r="J2626" s="21"/>
      <c r="K2626" s="7"/>
      <c r="L2626" s="7"/>
      <c r="M2626" s="9"/>
      <c r="N2626" s="68"/>
      <c r="O2626" s="18" t="e">
        <f t="shared" ca="1" si="173"/>
        <v>#VALUE!</v>
      </c>
      <c r="P2626" s="80"/>
      <c r="Q2626" s="80"/>
      <c r="R2626" s="80"/>
      <c r="S2626" s="80"/>
    </row>
    <row r="2627" spans="1:19">
      <c r="A2627" s="34">
        <v>2690</v>
      </c>
      <c r="B2627" s="7"/>
      <c r="C2627" s="7"/>
      <c r="D2627" s="7" t="str">
        <f t="shared" si="170"/>
        <v/>
      </c>
      <c r="E2627" s="7"/>
      <c r="F2627" s="19" t="str">
        <f t="shared" si="171"/>
        <v/>
      </c>
      <c r="G2627" s="39"/>
      <c r="H2627" s="7" t="str">
        <f t="shared" si="172"/>
        <v>空</v>
      </c>
      <c r="I2627" s="23"/>
      <c r="J2627" s="21"/>
      <c r="K2627" s="7"/>
      <c r="L2627" s="7"/>
      <c r="M2627" s="9"/>
      <c r="N2627" s="68"/>
      <c r="O2627" s="18" t="e">
        <f t="shared" ca="1" si="173"/>
        <v>#VALUE!</v>
      </c>
      <c r="P2627" s="80"/>
      <c r="Q2627" s="80"/>
      <c r="R2627" s="80"/>
      <c r="S2627" s="80"/>
    </row>
    <row r="2628" spans="1:19">
      <c r="A2628" s="34">
        <v>2691</v>
      </c>
      <c r="B2628" s="7"/>
      <c r="C2628" s="7"/>
      <c r="D2628" s="7" t="str">
        <f t="shared" si="170"/>
        <v/>
      </c>
      <c r="E2628" s="7"/>
      <c r="F2628" s="19" t="str">
        <f t="shared" si="171"/>
        <v/>
      </c>
      <c r="G2628" s="39"/>
      <c r="H2628" s="7" t="str">
        <f t="shared" si="172"/>
        <v>空</v>
      </c>
      <c r="I2628" s="23"/>
      <c r="J2628" s="21"/>
      <c r="K2628" s="7"/>
      <c r="L2628" s="7"/>
      <c r="M2628" s="9"/>
      <c r="N2628" s="68"/>
      <c r="O2628" s="18" t="e">
        <f t="shared" ca="1" si="173"/>
        <v>#VALUE!</v>
      </c>
      <c r="P2628" s="80"/>
      <c r="Q2628" s="80"/>
      <c r="R2628" s="80"/>
      <c r="S2628" s="80"/>
    </row>
    <row r="2629" spans="1:19">
      <c r="A2629" s="34">
        <v>2692</v>
      </c>
      <c r="B2629" s="7"/>
      <c r="C2629" s="7"/>
      <c r="D2629" s="7" t="str">
        <f t="shared" si="170"/>
        <v/>
      </c>
      <c r="E2629" s="7"/>
      <c r="F2629" s="19" t="str">
        <f t="shared" si="171"/>
        <v/>
      </c>
      <c r="G2629" s="39"/>
      <c r="H2629" s="7" t="str">
        <f t="shared" si="172"/>
        <v>空</v>
      </c>
      <c r="I2629" s="23"/>
      <c r="J2629" s="21"/>
      <c r="K2629" s="7"/>
      <c r="L2629" s="7"/>
      <c r="M2629" s="9"/>
      <c r="N2629" s="68"/>
      <c r="O2629" s="18" t="e">
        <f t="shared" ca="1" si="173"/>
        <v>#VALUE!</v>
      </c>
      <c r="P2629" s="80"/>
      <c r="Q2629" s="80"/>
      <c r="R2629" s="80"/>
      <c r="S2629" s="80"/>
    </row>
    <row r="2630" spans="1:19">
      <c r="A2630" s="34">
        <v>2693</v>
      </c>
      <c r="B2630" s="7"/>
      <c r="C2630" s="7"/>
      <c r="D2630" s="7" t="str">
        <f t="shared" si="170"/>
        <v/>
      </c>
      <c r="E2630" s="7"/>
      <c r="F2630" s="19" t="str">
        <f t="shared" si="171"/>
        <v/>
      </c>
      <c r="G2630" s="39"/>
      <c r="H2630" s="7" t="str">
        <f t="shared" si="172"/>
        <v>空</v>
      </c>
      <c r="I2630" s="23"/>
      <c r="J2630" s="21"/>
      <c r="K2630" s="7"/>
      <c r="L2630" s="7"/>
      <c r="M2630" s="9"/>
      <c r="N2630" s="68"/>
      <c r="O2630" s="18" t="e">
        <f t="shared" ca="1" si="173"/>
        <v>#VALUE!</v>
      </c>
      <c r="P2630" s="80"/>
      <c r="Q2630" s="80"/>
      <c r="R2630" s="80"/>
      <c r="S2630" s="80"/>
    </row>
    <row r="2631" spans="1:19">
      <c r="A2631" s="34">
        <v>2694</v>
      </c>
      <c r="B2631" s="7"/>
      <c r="C2631" s="7"/>
      <c r="D2631" s="7" t="str">
        <f t="shared" si="170"/>
        <v/>
      </c>
      <c r="E2631" s="7"/>
      <c r="F2631" s="19" t="str">
        <f t="shared" si="171"/>
        <v/>
      </c>
      <c r="G2631" s="39"/>
      <c r="H2631" s="7" t="str">
        <f t="shared" si="172"/>
        <v>空</v>
      </c>
      <c r="I2631" s="23"/>
      <c r="J2631" s="21"/>
      <c r="K2631" s="7"/>
      <c r="L2631" s="7"/>
      <c r="M2631" s="9"/>
      <c r="N2631" s="68"/>
      <c r="O2631" s="18" t="e">
        <f t="shared" ca="1" si="173"/>
        <v>#VALUE!</v>
      </c>
      <c r="P2631" s="80"/>
      <c r="Q2631" s="80"/>
      <c r="R2631" s="80"/>
      <c r="S2631" s="80"/>
    </row>
    <row r="2632" spans="1:19">
      <c r="A2632" s="34">
        <v>2695</v>
      </c>
      <c r="B2632" s="7"/>
      <c r="C2632" s="7"/>
      <c r="D2632" s="7" t="str">
        <f t="shared" si="170"/>
        <v/>
      </c>
      <c r="E2632" s="7"/>
      <c r="F2632" s="19" t="str">
        <f t="shared" si="171"/>
        <v/>
      </c>
      <c r="G2632" s="39"/>
      <c r="H2632" s="7" t="str">
        <f t="shared" si="172"/>
        <v>空</v>
      </c>
      <c r="I2632" s="23"/>
      <c r="J2632" s="21"/>
      <c r="K2632" s="7"/>
      <c r="L2632" s="7"/>
      <c r="M2632" s="9"/>
      <c r="N2632" s="68"/>
      <c r="O2632" s="18" t="e">
        <f t="shared" ca="1" si="173"/>
        <v>#VALUE!</v>
      </c>
      <c r="P2632" s="80"/>
      <c r="Q2632" s="80"/>
      <c r="R2632" s="80"/>
      <c r="S2632" s="80"/>
    </row>
    <row r="2633" spans="1:19">
      <c r="A2633" s="34">
        <v>2696</v>
      </c>
      <c r="B2633" s="7"/>
      <c r="C2633" s="7"/>
      <c r="D2633" s="7" t="str">
        <f t="shared" si="170"/>
        <v/>
      </c>
      <c r="E2633" s="7"/>
      <c r="F2633" s="19" t="str">
        <f t="shared" si="171"/>
        <v/>
      </c>
      <c r="G2633" s="39"/>
      <c r="H2633" s="7" t="str">
        <f t="shared" si="172"/>
        <v>空</v>
      </c>
      <c r="I2633" s="23"/>
      <c r="J2633" s="21"/>
      <c r="K2633" s="7"/>
      <c r="L2633" s="7"/>
      <c r="M2633" s="9"/>
      <c r="N2633" s="68"/>
      <c r="O2633" s="18" t="e">
        <f t="shared" ca="1" si="173"/>
        <v>#VALUE!</v>
      </c>
      <c r="P2633" s="80"/>
      <c r="Q2633" s="80"/>
      <c r="R2633" s="80"/>
      <c r="S2633" s="80"/>
    </row>
    <row r="2634" spans="1:19">
      <c r="A2634" s="34">
        <v>2697</v>
      </c>
      <c r="B2634" s="7"/>
      <c r="C2634" s="7"/>
      <c r="D2634" s="7" t="str">
        <f t="shared" si="170"/>
        <v/>
      </c>
      <c r="E2634" s="7"/>
      <c r="F2634" s="19" t="str">
        <f t="shared" si="171"/>
        <v/>
      </c>
      <c r="G2634" s="39"/>
      <c r="H2634" s="7" t="str">
        <f t="shared" si="172"/>
        <v>空</v>
      </c>
      <c r="I2634" s="23"/>
      <c r="J2634" s="21"/>
      <c r="K2634" s="7"/>
      <c r="L2634" s="7"/>
      <c r="M2634" s="9"/>
      <c r="N2634" s="68"/>
      <c r="O2634" s="18" t="e">
        <f t="shared" ca="1" si="173"/>
        <v>#VALUE!</v>
      </c>
      <c r="P2634" s="80"/>
      <c r="Q2634" s="80"/>
      <c r="R2634" s="80"/>
      <c r="S2634" s="80"/>
    </row>
    <row r="2635" spans="1:19">
      <c r="A2635" s="34">
        <v>2698</v>
      </c>
      <c r="B2635" s="7"/>
      <c r="C2635" s="7"/>
      <c r="D2635" s="7" t="str">
        <f t="shared" si="170"/>
        <v/>
      </c>
      <c r="E2635" s="7"/>
      <c r="F2635" s="19" t="str">
        <f t="shared" si="171"/>
        <v/>
      </c>
      <c r="G2635" s="39"/>
      <c r="H2635" s="7" t="str">
        <f t="shared" si="172"/>
        <v>空</v>
      </c>
      <c r="I2635" s="23"/>
      <c r="J2635" s="21"/>
      <c r="K2635" s="7"/>
      <c r="L2635" s="7"/>
      <c r="M2635" s="9"/>
      <c r="N2635" s="68"/>
      <c r="O2635" s="18" t="e">
        <f t="shared" ca="1" si="173"/>
        <v>#VALUE!</v>
      </c>
      <c r="P2635" s="80"/>
      <c r="Q2635" s="80"/>
      <c r="R2635" s="80"/>
      <c r="S2635" s="80"/>
    </row>
    <row r="2636" spans="1:19">
      <c r="A2636" s="34">
        <v>2699</v>
      </c>
      <c r="B2636" s="7"/>
      <c r="C2636" s="7"/>
      <c r="D2636" s="7" t="str">
        <f t="shared" si="170"/>
        <v/>
      </c>
      <c r="E2636" s="7"/>
      <c r="F2636" s="19" t="str">
        <f t="shared" si="171"/>
        <v/>
      </c>
      <c r="G2636" s="39"/>
      <c r="H2636" s="7" t="str">
        <f t="shared" si="172"/>
        <v>空</v>
      </c>
      <c r="I2636" s="23"/>
      <c r="J2636" s="21"/>
      <c r="K2636" s="7"/>
      <c r="L2636" s="7"/>
      <c r="M2636" s="9"/>
      <c r="N2636" s="68"/>
      <c r="O2636" s="18" t="e">
        <f t="shared" ca="1" si="173"/>
        <v>#VALUE!</v>
      </c>
      <c r="P2636" s="80"/>
      <c r="Q2636" s="80"/>
      <c r="R2636" s="80"/>
      <c r="S2636" s="80"/>
    </row>
    <row r="2637" spans="1:19">
      <c r="A2637" s="34">
        <v>2700</v>
      </c>
      <c r="B2637" s="7"/>
      <c r="C2637" s="7"/>
      <c r="D2637" s="7" t="str">
        <f t="shared" si="170"/>
        <v/>
      </c>
      <c r="E2637" s="7"/>
      <c r="F2637" s="19" t="str">
        <f t="shared" si="171"/>
        <v/>
      </c>
      <c r="G2637" s="39"/>
      <c r="H2637" s="7" t="str">
        <f t="shared" si="172"/>
        <v>空</v>
      </c>
      <c r="I2637" s="23"/>
      <c r="J2637" s="21"/>
      <c r="K2637" s="7"/>
      <c r="L2637" s="7"/>
      <c r="M2637" s="9"/>
      <c r="N2637" s="68"/>
      <c r="O2637" s="18" t="e">
        <f t="shared" ca="1" si="173"/>
        <v>#VALUE!</v>
      </c>
      <c r="P2637" s="80"/>
      <c r="Q2637" s="80"/>
      <c r="R2637" s="80"/>
      <c r="S2637" s="80"/>
    </row>
    <row r="2638" spans="1:19">
      <c r="A2638" s="34">
        <v>2701</v>
      </c>
      <c r="B2638" s="7"/>
      <c r="C2638" s="7"/>
      <c r="D2638" s="7" t="str">
        <f t="shared" si="170"/>
        <v/>
      </c>
      <c r="E2638" s="7"/>
      <c r="F2638" s="19" t="str">
        <f t="shared" si="171"/>
        <v/>
      </c>
      <c r="G2638" s="39"/>
      <c r="H2638" s="7" t="str">
        <f t="shared" si="172"/>
        <v>空</v>
      </c>
      <c r="I2638" s="23"/>
      <c r="J2638" s="21"/>
      <c r="K2638" s="7"/>
      <c r="L2638" s="7"/>
      <c r="M2638" s="9"/>
      <c r="N2638" s="68"/>
      <c r="O2638" s="18" t="e">
        <f t="shared" ca="1" si="173"/>
        <v>#VALUE!</v>
      </c>
      <c r="P2638" s="80"/>
      <c r="Q2638" s="80"/>
      <c r="R2638" s="80"/>
      <c r="S2638" s="80"/>
    </row>
    <row r="2639" spans="1:19">
      <c r="A2639" s="34">
        <v>2702</v>
      </c>
      <c r="B2639" s="7"/>
      <c r="C2639" s="7"/>
      <c r="D2639" s="7" t="str">
        <f t="shared" si="170"/>
        <v/>
      </c>
      <c r="E2639" s="7"/>
      <c r="F2639" s="19" t="str">
        <f t="shared" si="171"/>
        <v/>
      </c>
      <c r="G2639" s="39"/>
      <c r="H2639" s="7" t="str">
        <f t="shared" si="172"/>
        <v>空</v>
      </c>
      <c r="I2639" s="23"/>
      <c r="J2639" s="21"/>
      <c r="K2639" s="7"/>
      <c r="L2639" s="7"/>
      <c r="M2639" s="9"/>
      <c r="N2639" s="68"/>
      <c r="O2639" s="18" t="e">
        <f t="shared" ca="1" si="173"/>
        <v>#VALUE!</v>
      </c>
      <c r="P2639" s="80"/>
      <c r="Q2639" s="80"/>
      <c r="R2639" s="80"/>
      <c r="S2639" s="80"/>
    </row>
    <row r="2640" spans="1:19">
      <c r="A2640" s="34">
        <v>2703</v>
      </c>
      <c r="B2640" s="7"/>
      <c r="C2640" s="7"/>
      <c r="D2640" s="7" t="str">
        <f t="shared" si="170"/>
        <v/>
      </c>
      <c r="E2640" s="7"/>
      <c r="F2640" s="19" t="str">
        <f t="shared" si="171"/>
        <v/>
      </c>
      <c r="G2640" s="39"/>
      <c r="H2640" s="7" t="str">
        <f t="shared" si="172"/>
        <v>空</v>
      </c>
      <c r="I2640" s="23"/>
      <c r="J2640" s="21"/>
      <c r="K2640" s="7"/>
      <c r="L2640" s="7"/>
      <c r="M2640" s="9"/>
      <c r="N2640" s="68"/>
      <c r="O2640" s="18" t="e">
        <f t="shared" ca="1" si="173"/>
        <v>#VALUE!</v>
      </c>
      <c r="P2640" s="80"/>
      <c r="Q2640" s="80"/>
      <c r="R2640" s="80"/>
      <c r="S2640" s="80"/>
    </row>
    <row r="2641" spans="1:19">
      <c r="A2641" s="34">
        <v>2704</v>
      </c>
      <c r="B2641" s="7"/>
      <c r="C2641" s="7"/>
      <c r="D2641" s="7" t="str">
        <f t="shared" si="170"/>
        <v/>
      </c>
      <c r="E2641" s="7"/>
      <c r="F2641" s="19" t="str">
        <f t="shared" si="171"/>
        <v/>
      </c>
      <c r="G2641" s="39"/>
      <c r="H2641" s="7" t="str">
        <f t="shared" si="172"/>
        <v>空</v>
      </c>
      <c r="I2641" s="23"/>
      <c r="J2641" s="21"/>
      <c r="K2641" s="7"/>
      <c r="L2641" s="7"/>
      <c r="M2641" s="9"/>
      <c r="N2641" s="68"/>
      <c r="O2641" s="18" t="e">
        <f t="shared" ca="1" si="173"/>
        <v>#VALUE!</v>
      </c>
      <c r="P2641" s="80"/>
      <c r="Q2641" s="80"/>
      <c r="R2641" s="80"/>
      <c r="S2641" s="80"/>
    </row>
    <row r="2642" spans="1:19">
      <c r="A2642" s="34">
        <v>2705</v>
      </c>
      <c r="B2642" s="7"/>
      <c r="C2642" s="7"/>
      <c r="D2642" s="7" t="str">
        <f t="shared" si="170"/>
        <v/>
      </c>
      <c r="E2642" s="7"/>
      <c r="F2642" s="19" t="str">
        <f t="shared" si="171"/>
        <v/>
      </c>
      <c r="G2642" s="39"/>
      <c r="H2642" s="7" t="str">
        <f t="shared" si="172"/>
        <v>空</v>
      </c>
      <c r="I2642" s="23"/>
      <c r="J2642" s="21"/>
      <c r="K2642" s="7"/>
      <c r="L2642" s="7"/>
      <c r="M2642" s="9"/>
      <c r="N2642" s="68"/>
      <c r="O2642" s="18" t="e">
        <f t="shared" ca="1" si="173"/>
        <v>#VALUE!</v>
      </c>
      <c r="P2642" s="80"/>
      <c r="Q2642" s="80"/>
      <c r="R2642" s="80"/>
      <c r="S2642" s="80"/>
    </row>
    <row r="2643" spans="1:19">
      <c r="A2643" s="34">
        <v>2706</v>
      </c>
      <c r="B2643" s="7"/>
      <c r="C2643" s="7"/>
      <c r="D2643" s="7" t="str">
        <f t="shared" ref="D2643:D2706" si="174">IF(B2643="","","MSK箱")</f>
        <v/>
      </c>
      <c r="E2643" s="7"/>
      <c r="F2643" s="19" t="str">
        <f t="shared" ref="F2643:F2706" si="175">IF(ISNONTEXT(B2643),"","请输入日期")</f>
        <v/>
      </c>
      <c r="G2643" s="39"/>
      <c r="H2643" s="7" t="str">
        <f t="shared" ref="H2643:H2706" si="176">IF(I2643="","空","重")</f>
        <v>空</v>
      </c>
      <c r="I2643" s="23"/>
      <c r="J2643" s="21"/>
      <c r="K2643" s="7"/>
      <c r="L2643" s="7"/>
      <c r="M2643" s="9"/>
      <c r="N2643" s="68"/>
      <c r="O2643" s="18" t="e">
        <f t="shared" ref="O2643:O2706" ca="1" si="177">IF(ISNONTEXT(J2643),DATEDIF(F2643,TODAY(),"d")&amp;"天","出场")</f>
        <v>#VALUE!</v>
      </c>
      <c r="P2643" s="80"/>
      <c r="Q2643" s="80"/>
      <c r="R2643" s="80"/>
      <c r="S2643" s="80"/>
    </row>
    <row r="2644" spans="1:19">
      <c r="A2644" s="34">
        <v>2707</v>
      </c>
      <c r="B2644" s="7"/>
      <c r="C2644" s="7"/>
      <c r="D2644" s="7" t="str">
        <f t="shared" si="174"/>
        <v/>
      </c>
      <c r="E2644" s="7"/>
      <c r="F2644" s="19" t="str">
        <f t="shared" si="175"/>
        <v/>
      </c>
      <c r="G2644" s="39"/>
      <c r="H2644" s="7" t="str">
        <f t="shared" si="176"/>
        <v>空</v>
      </c>
      <c r="I2644" s="23"/>
      <c r="J2644" s="21"/>
      <c r="K2644" s="7"/>
      <c r="L2644" s="7"/>
      <c r="M2644" s="9"/>
      <c r="N2644" s="68"/>
      <c r="O2644" s="18" t="e">
        <f t="shared" ca="1" si="177"/>
        <v>#VALUE!</v>
      </c>
      <c r="P2644" s="80"/>
      <c r="Q2644" s="80"/>
      <c r="R2644" s="80"/>
      <c r="S2644" s="80"/>
    </row>
    <row r="2645" spans="1:19">
      <c r="A2645" s="34">
        <v>2708</v>
      </c>
      <c r="B2645" s="7"/>
      <c r="C2645" s="7"/>
      <c r="D2645" s="7" t="str">
        <f t="shared" si="174"/>
        <v/>
      </c>
      <c r="E2645" s="7"/>
      <c r="F2645" s="19" t="str">
        <f t="shared" si="175"/>
        <v/>
      </c>
      <c r="G2645" s="39"/>
      <c r="H2645" s="7" t="str">
        <f t="shared" si="176"/>
        <v>空</v>
      </c>
      <c r="I2645" s="23"/>
      <c r="J2645" s="21"/>
      <c r="K2645" s="7"/>
      <c r="L2645" s="7"/>
      <c r="M2645" s="9"/>
      <c r="N2645" s="68"/>
      <c r="O2645" s="18" t="e">
        <f t="shared" ca="1" si="177"/>
        <v>#VALUE!</v>
      </c>
      <c r="P2645" s="80"/>
      <c r="Q2645" s="80"/>
      <c r="R2645" s="80"/>
      <c r="S2645" s="80"/>
    </row>
    <row r="2646" spans="1:19">
      <c r="A2646" s="34">
        <v>2709</v>
      </c>
      <c r="B2646" s="7"/>
      <c r="C2646" s="7"/>
      <c r="D2646" s="7" t="str">
        <f t="shared" si="174"/>
        <v/>
      </c>
      <c r="E2646" s="7"/>
      <c r="F2646" s="19" t="str">
        <f t="shared" si="175"/>
        <v/>
      </c>
      <c r="G2646" s="39"/>
      <c r="H2646" s="7" t="str">
        <f t="shared" si="176"/>
        <v>空</v>
      </c>
      <c r="I2646" s="23"/>
      <c r="J2646" s="21"/>
      <c r="K2646" s="7"/>
      <c r="L2646" s="7"/>
      <c r="M2646" s="9"/>
      <c r="N2646" s="68"/>
      <c r="O2646" s="18" t="e">
        <f t="shared" ca="1" si="177"/>
        <v>#VALUE!</v>
      </c>
      <c r="P2646" s="80"/>
      <c r="Q2646" s="80"/>
      <c r="R2646" s="80"/>
      <c r="S2646" s="80"/>
    </row>
    <row r="2647" spans="1:19">
      <c r="A2647" s="34">
        <v>2710</v>
      </c>
      <c r="B2647" s="7"/>
      <c r="C2647" s="7"/>
      <c r="D2647" s="7" t="str">
        <f t="shared" si="174"/>
        <v/>
      </c>
      <c r="E2647" s="7"/>
      <c r="F2647" s="19" t="str">
        <f t="shared" si="175"/>
        <v/>
      </c>
      <c r="G2647" s="39"/>
      <c r="H2647" s="7" t="str">
        <f t="shared" si="176"/>
        <v>空</v>
      </c>
      <c r="I2647" s="23"/>
      <c r="J2647" s="21"/>
      <c r="K2647" s="7"/>
      <c r="L2647" s="7"/>
      <c r="M2647" s="9"/>
      <c r="N2647" s="68"/>
      <c r="O2647" s="18" t="e">
        <f t="shared" ca="1" si="177"/>
        <v>#VALUE!</v>
      </c>
      <c r="P2647" s="80"/>
      <c r="Q2647" s="80"/>
      <c r="R2647" s="80"/>
      <c r="S2647" s="80"/>
    </row>
    <row r="2648" spans="1:19">
      <c r="A2648" s="34">
        <v>2711</v>
      </c>
      <c r="B2648" s="7"/>
      <c r="C2648" s="7"/>
      <c r="D2648" s="7" t="str">
        <f t="shared" si="174"/>
        <v/>
      </c>
      <c r="E2648" s="7"/>
      <c r="F2648" s="19" t="str">
        <f t="shared" si="175"/>
        <v/>
      </c>
      <c r="G2648" s="39"/>
      <c r="H2648" s="7" t="str">
        <f t="shared" si="176"/>
        <v>空</v>
      </c>
      <c r="I2648" s="23"/>
      <c r="J2648" s="21"/>
      <c r="K2648" s="7"/>
      <c r="L2648" s="7"/>
      <c r="M2648" s="9"/>
      <c r="N2648" s="68"/>
      <c r="O2648" s="18" t="e">
        <f t="shared" ca="1" si="177"/>
        <v>#VALUE!</v>
      </c>
      <c r="P2648" s="80"/>
      <c r="Q2648" s="80"/>
      <c r="R2648" s="80"/>
      <c r="S2648" s="80"/>
    </row>
    <row r="2649" spans="1:19">
      <c r="A2649" s="34">
        <v>2712</v>
      </c>
      <c r="B2649" s="7"/>
      <c r="C2649" s="7"/>
      <c r="D2649" s="7" t="str">
        <f t="shared" si="174"/>
        <v/>
      </c>
      <c r="E2649" s="7"/>
      <c r="F2649" s="19" t="str">
        <f t="shared" si="175"/>
        <v/>
      </c>
      <c r="G2649" s="39"/>
      <c r="H2649" s="7" t="str">
        <f t="shared" si="176"/>
        <v>空</v>
      </c>
      <c r="I2649" s="23"/>
      <c r="J2649" s="21"/>
      <c r="K2649" s="7"/>
      <c r="L2649" s="7"/>
      <c r="M2649" s="9"/>
      <c r="N2649" s="68"/>
      <c r="O2649" s="18" t="e">
        <f t="shared" ca="1" si="177"/>
        <v>#VALUE!</v>
      </c>
      <c r="P2649" s="80"/>
      <c r="Q2649" s="80"/>
      <c r="R2649" s="80"/>
      <c r="S2649" s="80"/>
    </row>
    <row r="2650" spans="1:19">
      <c r="A2650" s="34">
        <v>2713</v>
      </c>
      <c r="B2650" s="7"/>
      <c r="C2650" s="7"/>
      <c r="D2650" s="7" t="str">
        <f t="shared" si="174"/>
        <v/>
      </c>
      <c r="E2650" s="7"/>
      <c r="F2650" s="19" t="str">
        <f t="shared" si="175"/>
        <v/>
      </c>
      <c r="G2650" s="39"/>
      <c r="H2650" s="7" t="str">
        <f t="shared" si="176"/>
        <v>空</v>
      </c>
      <c r="I2650" s="23"/>
      <c r="J2650" s="21"/>
      <c r="K2650" s="7"/>
      <c r="L2650" s="7"/>
      <c r="M2650" s="9"/>
      <c r="N2650" s="68"/>
      <c r="O2650" s="18" t="e">
        <f t="shared" ca="1" si="177"/>
        <v>#VALUE!</v>
      </c>
      <c r="P2650" s="80"/>
      <c r="Q2650" s="80"/>
      <c r="R2650" s="80"/>
      <c r="S2650" s="80"/>
    </row>
    <row r="2651" spans="1:19">
      <c r="A2651" s="34">
        <v>2714</v>
      </c>
      <c r="B2651" s="7"/>
      <c r="C2651" s="7"/>
      <c r="D2651" s="7" t="str">
        <f t="shared" si="174"/>
        <v/>
      </c>
      <c r="E2651" s="7"/>
      <c r="F2651" s="19" t="str">
        <f t="shared" si="175"/>
        <v/>
      </c>
      <c r="G2651" s="39"/>
      <c r="H2651" s="7" t="str">
        <f t="shared" si="176"/>
        <v>空</v>
      </c>
      <c r="I2651" s="23"/>
      <c r="J2651" s="21"/>
      <c r="K2651" s="7"/>
      <c r="L2651" s="7"/>
      <c r="M2651" s="9"/>
      <c r="N2651" s="68"/>
      <c r="O2651" s="18" t="e">
        <f t="shared" ca="1" si="177"/>
        <v>#VALUE!</v>
      </c>
      <c r="P2651" s="80"/>
      <c r="Q2651" s="80"/>
      <c r="R2651" s="80"/>
      <c r="S2651" s="80"/>
    </row>
    <row r="2652" spans="1:19">
      <c r="A2652" s="34">
        <v>2715</v>
      </c>
      <c r="B2652" s="7"/>
      <c r="C2652" s="7"/>
      <c r="D2652" s="7" t="str">
        <f t="shared" si="174"/>
        <v/>
      </c>
      <c r="E2652" s="7"/>
      <c r="F2652" s="19" t="str">
        <f t="shared" si="175"/>
        <v/>
      </c>
      <c r="G2652" s="39"/>
      <c r="H2652" s="7" t="str">
        <f t="shared" si="176"/>
        <v>空</v>
      </c>
      <c r="I2652" s="23"/>
      <c r="J2652" s="21"/>
      <c r="K2652" s="7"/>
      <c r="L2652" s="7"/>
      <c r="M2652" s="9"/>
      <c r="N2652" s="68"/>
      <c r="O2652" s="18" t="e">
        <f t="shared" ca="1" si="177"/>
        <v>#VALUE!</v>
      </c>
      <c r="P2652" s="80"/>
      <c r="Q2652" s="80"/>
      <c r="R2652" s="80"/>
      <c r="S2652" s="80"/>
    </row>
    <row r="2653" spans="1:19">
      <c r="A2653" s="34">
        <v>2716</v>
      </c>
      <c r="B2653" s="7"/>
      <c r="C2653" s="7"/>
      <c r="D2653" s="7" t="str">
        <f t="shared" si="174"/>
        <v/>
      </c>
      <c r="E2653" s="7"/>
      <c r="F2653" s="19" t="str">
        <f t="shared" si="175"/>
        <v/>
      </c>
      <c r="G2653" s="39"/>
      <c r="H2653" s="7" t="str">
        <f t="shared" si="176"/>
        <v>空</v>
      </c>
      <c r="I2653" s="23"/>
      <c r="J2653" s="21"/>
      <c r="K2653" s="7"/>
      <c r="L2653" s="7"/>
      <c r="M2653" s="9"/>
      <c r="N2653" s="68"/>
      <c r="O2653" s="18" t="e">
        <f t="shared" ca="1" si="177"/>
        <v>#VALUE!</v>
      </c>
      <c r="P2653" s="80"/>
      <c r="Q2653" s="80"/>
      <c r="R2653" s="80"/>
      <c r="S2653" s="80"/>
    </row>
    <row r="2654" spans="1:19">
      <c r="A2654" s="34">
        <v>2717</v>
      </c>
      <c r="B2654" s="7"/>
      <c r="C2654" s="7"/>
      <c r="D2654" s="7" t="str">
        <f t="shared" si="174"/>
        <v/>
      </c>
      <c r="E2654" s="7"/>
      <c r="F2654" s="19" t="str">
        <f t="shared" si="175"/>
        <v/>
      </c>
      <c r="G2654" s="39"/>
      <c r="H2654" s="7" t="str">
        <f t="shared" si="176"/>
        <v>空</v>
      </c>
      <c r="I2654" s="23"/>
      <c r="J2654" s="21"/>
      <c r="K2654" s="7"/>
      <c r="L2654" s="7"/>
      <c r="M2654" s="9"/>
      <c r="N2654" s="68"/>
      <c r="O2654" s="18" t="e">
        <f t="shared" ca="1" si="177"/>
        <v>#VALUE!</v>
      </c>
      <c r="P2654" s="80"/>
      <c r="Q2654" s="80"/>
      <c r="R2654" s="80"/>
      <c r="S2654" s="80"/>
    </row>
    <row r="2655" spans="1:19">
      <c r="A2655" s="34">
        <v>2718</v>
      </c>
      <c r="B2655" s="7"/>
      <c r="C2655" s="7"/>
      <c r="D2655" s="7" t="str">
        <f t="shared" si="174"/>
        <v/>
      </c>
      <c r="E2655" s="7"/>
      <c r="F2655" s="19" t="str">
        <f t="shared" si="175"/>
        <v/>
      </c>
      <c r="G2655" s="39"/>
      <c r="H2655" s="7" t="str">
        <f t="shared" si="176"/>
        <v>空</v>
      </c>
      <c r="I2655" s="23"/>
      <c r="J2655" s="21"/>
      <c r="K2655" s="7"/>
      <c r="L2655" s="7"/>
      <c r="M2655" s="9"/>
      <c r="N2655" s="68"/>
      <c r="O2655" s="18" t="e">
        <f t="shared" ca="1" si="177"/>
        <v>#VALUE!</v>
      </c>
      <c r="P2655" s="80"/>
      <c r="Q2655" s="80"/>
      <c r="R2655" s="80"/>
      <c r="S2655" s="80"/>
    </row>
    <row r="2656" spans="1:19">
      <c r="A2656" s="34">
        <v>2719</v>
      </c>
      <c r="B2656" s="7"/>
      <c r="C2656" s="7"/>
      <c r="D2656" s="7" t="str">
        <f t="shared" si="174"/>
        <v/>
      </c>
      <c r="E2656" s="7"/>
      <c r="F2656" s="19" t="str">
        <f t="shared" si="175"/>
        <v/>
      </c>
      <c r="G2656" s="39"/>
      <c r="H2656" s="7" t="str">
        <f t="shared" si="176"/>
        <v>空</v>
      </c>
      <c r="I2656" s="23"/>
      <c r="J2656" s="21"/>
      <c r="K2656" s="7"/>
      <c r="L2656" s="7"/>
      <c r="M2656" s="9"/>
      <c r="N2656" s="68"/>
      <c r="O2656" s="18" t="e">
        <f t="shared" ca="1" si="177"/>
        <v>#VALUE!</v>
      </c>
      <c r="P2656" s="80"/>
      <c r="Q2656" s="80"/>
      <c r="R2656" s="80"/>
      <c r="S2656" s="80"/>
    </row>
    <row r="2657" spans="1:19">
      <c r="A2657" s="34">
        <v>2720</v>
      </c>
      <c r="B2657" s="7"/>
      <c r="C2657" s="7"/>
      <c r="D2657" s="7" t="str">
        <f t="shared" si="174"/>
        <v/>
      </c>
      <c r="E2657" s="7"/>
      <c r="F2657" s="19" t="str">
        <f t="shared" si="175"/>
        <v/>
      </c>
      <c r="G2657" s="39"/>
      <c r="H2657" s="7" t="str">
        <f t="shared" si="176"/>
        <v>空</v>
      </c>
      <c r="I2657" s="23"/>
      <c r="J2657" s="21"/>
      <c r="K2657" s="7"/>
      <c r="L2657" s="7"/>
      <c r="M2657" s="9"/>
      <c r="N2657" s="68"/>
      <c r="O2657" s="18" t="e">
        <f t="shared" ca="1" si="177"/>
        <v>#VALUE!</v>
      </c>
      <c r="P2657" s="80"/>
      <c r="Q2657" s="80"/>
      <c r="R2657" s="80"/>
      <c r="S2657" s="80"/>
    </row>
    <row r="2658" spans="1:19">
      <c r="A2658" s="34">
        <v>2721</v>
      </c>
      <c r="B2658" s="7"/>
      <c r="C2658" s="7"/>
      <c r="D2658" s="7" t="str">
        <f t="shared" si="174"/>
        <v/>
      </c>
      <c r="E2658" s="7"/>
      <c r="F2658" s="19" t="str">
        <f t="shared" si="175"/>
        <v/>
      </c>
      <c r="G2658" s="39"/>
      <c r="H2658" s="7" t="str">
        <f t="shared" si="176"/>
        <v>空</v>
      </c>
      <c r="I2658" s="23"/>
      <c r="J2658" s="21"/>
      <c r="K2658" s="7"/>
      <c r="L2658" s="7"/>
      <c r="M2658" s="9"/>
      <c r="N2658" s="68"/>
      <c r="O2658" s="18" t="e">
        <f t="shared" ca="1" si="177"/>
        <v>#VALUE!</v>
      </c>
      <c r="P2658" s="80"/>
      <c r="Q2658" s="80"/>
      <c r="R2658" s="80"/>
      <c r="S2658" s="80"/>
    </row>
    <row r="2659" spans="1:19">
      <c r="A2659" s="34">
        <v>2722</v>
      </c>
      <c r="B2659" s="7"/>
      <c r="C2659" s="7"/>
      <c r="D2659" s="7" t="str">
        <f t="shared" si="174"/>
        <v/>
      </c>
      <c r="E2659" s="7"/>
      <c r="F2659" s="19" t="str">
        <f t="shared" si="175"/>
        <v/>
      </c>
      <c r="G2659" s="39"/>
      <c r="H2659" s="7" t="str">
        <f t="shared" si="176"/>
        <v>空</v>
      </c>
      <c r="I2659" s="23"/>
      <c r="J2659" s="21"/>
      <c r="K2659" s="7"/>
      <c r="L2659" s="7"/>
      <c r="M2659" s="9"/>
      <c r="N2659" s="68"/>
      <c r="O2659" s="18" t="e">
        <f t="shared" ca="1" si="177"/>
        <v>#VALUE!</v>
      </c>
      <c r="P2659" s="80"/>
      <c r="Q2659" s="80"/>
      <c r="R2659" s="80"/>
      <c r="S2659" s="80"/>
    </row>
    <row r="2660" spans="1:19">
      <c r="A2660" s="34">
        <v>2723</v>
      </c>
      <c r="B2660" s="7"/>
      <c r="C2660" s="7"/>
      <c r="D2660" s="7" t="str">
        <f t="shared" si="174"/>
        <v/>
      </c>
      <c r="E2660" s="7"/>
      <c r="F2660" s="19" t="str">
        <f t="shared" si="175"/>
        <v/>
      </c>
      <c r="G2660" s="39"/>
      <c r="H2660" s="7" t="str">
        <f t="shared" si="176"/>
        <v>空</v>
      </c>
      <c r="I2660" s="23"/>
      <c r="J2660" s="21"/>
      <c r="K2660" s="7"/>
      <c r="L2660" s="7"/>
      <c r="M2660" s="9"/>
      <c r="N2660" s="68"/>
      <c r="O2660" s="18" t="e">
        <f t="shared" ca="1" si="177"/>
        <v>#VALUE!</v>
      </c>
      <c r="P2660" s="80"/>
      <c r="Q2660" s="80"/>
      <c r="R2660" s="80"/>
      <c r="S2660" s="80"/>
    </row>
    <row r="2661" spans="1:19">
      <c r="A2661" s="34">
        <v>2724</v>
      </c>
      <c r="B2661" s="7"/>
      <c r="C2661" s="7"/>
      <c r="D2661" s="7" t="str">
        <f t="shared" si="174"/>
        <v/>
      </c>
      <c r="E2661" s="7"/>
      <c r="F2661" s="19" t="str">
        <f t="shared" si="175"/>
        <v/>
      </c>
      <c r="G2661" s="39"/>
      <c r="H2661" s="7" t="str">
        <f t="shared" si="176"/>
        <v>空</v>
      </c>
      <c r="I2661" s="23"/>
      <c r="J2661" s="21"/>
      <c r="K2661" s="7"/>
      <c r="L2661" s="7"/>
      <c r="M2661" s="9"/>
      <c r="N2661" s="68"/>
      <c r="O2661" s="18" t="e">
        <f t="shared" ca="1" si="177"/>
        <v>#VALUE!</v>
      </c>
      <c r="P2661" s="80"/>
      <c r="Q2661" s="80"/>
      <c r="R2661" s="80"/>
      <c r="S2661" s="80"/>
    </row>
    <row r="2662" spans="1:19">
      <c r="A2662" s="34">
        <v>2725</v>
      </c>
      <c r="B2662" s="7"/>
      <c r="C2662" s="7"/>
      <c r="D2662" s="7" t="str">
        <f t="shared" si="174"/>
        <v/>
      </c>
      <c r="E2662" s="7"/>
      <c r="F2662" s="19" t="str">
        <f t="shared" si="175"/>
        <v/>
      </c>
      <c r="G2662" s="39"/>
      <c r="H2662" s="7" t="str">
        <f t="shared" si="176"/>
        <v>空</v>
      </c>
      <c r="I2662" s="23"/>
      <c r="J2662" s="21"/>
      <c r="K2662" s="7"/>
      <c r="L2662" s="7"/>
      <c r="M2662" s="9"/>
      <c r="N2662" s="68"/>
      <c r="O2662" s="18" t="e">
        <f t="shared" ca="1" si="177"/>
        <v>#VALUE!</v>
      </c>
      <c r="P2662" s="80"/>
      <c r="Q2662" s="80"/>
      <c r="R2662" s="80"/>
      <c r="S2662" s="80"/>
    </row>
    <row r="2663" spans="1:19">
      <c r="A2663" s="34">
        <v>2726</v>
      </c>
      <c r="B2663" s="7"/>
      <c r="C2663" s="7"/>
      <c r="D2663" s="7" t="str">
        <f t="shared" si="174"/>
        <v/>
      </c>
      <c r="E2663" s="7"/>
      <c r="F2663" s="19" t="str">
        <f t="shared" si="175"/>
        <v/>
      </c>
      <c r="G2663" s="39"/>
      <c r="H2663" s="7" t="str">
        <f t="shared" si="176"/>
        <v>空</v>
      </c>
      <c r="I2663" s="23"/>
      <c r="J2663" s="21"/>
      <c r="K2663" s="7"/>
      <c r="L2663" s="7"/>
      <c r="M2663" s="9"/>
      <c r="N2663" s="68"/>
      <c r="O2663" s="18" t="e">
        <f t="shared" ca="1" si="177"/>
        <v>#VALUE!</v>
      </c>
      <c r="P2663" s="80"/>
      <c r="Q2663" s="80"/>
      <c r="R2663" s="80"/>
      <c r="S2663" s="80"/>
    </row>
    <row r="2664" spans="1:19">
      <c r="A2664" s="34">
        <v>2727</v>
      </c>
      <c r="B2664" s="7"/>
      <c r="C2664" s="7"/>
      <c r="D2664" s="7" t="str">
        <f t="shared" si="174"/>
        <v/>
      </c>
      <c r="E2664" s="7"/>
      <c r="F2664" s="19" t="str">
        <f t="shared" si="175"/>
        <v/>
      </c>
      <c r="G2664" s="39"/>
      <c r="H2664" s="7" t="str">
        <f t="shared" si="176"/>
        <v>空</v>
      </c>
      <c r="I2664" s="23"/>
      <c r="J2664" s="21"/>
      <c r="K2664" s="7"/>
      <c r="L2664" s="7"/>
      <c r="M2664" s="9"/>
      <c r="N2664" s="68"/>
      <c r="O2664" s="18" t="e">
        <f t="shared" ca="1" si="177"/>
        <v>#VALUE!</v>
      </c>
      <c r="P2664" s="80"/>
      <c r="Q2664" s="80"/>
      <c r="R2664" s="80"/>
      <c r="S2664" s="80"/>
    </row>
    <row r="2665" spans="1:19">
      <c r="A2665" s="34">
        <v>2728</v>
      </c>
      <c r="B2665" s="7"/>
      <c r="C2665" s="7"/>
      <c r="D2665" s="7" t="str">
        <f t="shared" si="174"/>
        <v/>
      </c>
      <c r="E2665" s="7"/>
      <c r="F2665" s="19" t="str">
        <f t="shared" si="175"/>
        <v/>
      </c>
      <c r="G2665" s="39"/>
      <c r="H2665" s="7" t="str">
        <f t="shared" si="176"/>
        <v>空</v>
      </c>
      <c r="I2665" s="23"/>
      <c r="J2665" s="21"/>
      <c r="K2665" s="7"/>
      <c r="L2665" s="7"/>
      <c r="M2665" s="9"/>
      <c r="N2665" s="68"/>
      <c r="O2665" s="18" t="e">
        <f t="shared" ca="1" si="177"/>
        <v>#VALUE!</v>
      </c>
      <c r="P2665" s="80"/>
      <c r="Q2665" s="80"/>
      <c r="R2665" s="80"/>
      <c r="S2665" s="80"/>
    </row>
    <row r="2666" spans="1:19">
      <c r="A2666" s="34">
        <v>2729</v>
      </c>
      <c r="B2666" s="7"/>
      <c r="C2666" s="7"/>
      <c r="D2666" s="7" t="str">
        <f t="shared" si="174"/>
        <v/>
      </c>
      <c r="E2666" s="7"/>
      <c r="F2666" s="19" t="str">
        <f t="shared" si="175"/>
        <v/>
      </c>
      <c r="G2666" s="39"/>
      <c r="H2666" s="7" t="str">
        <f t="shared" si="176"/>
        <v>空</v>
      </c>
      <c r="I2666" s="23"/>
      <c r="J2666" s="21"/>
      <c r="K2666" s="7"/>
      <c r="L2666" s="7"/>
      <c r="M2666" s="9"/>
      <c r="N2666" s="68"/>
      <c r="O2666" s="18" t="e">
        <f t="shared" ca="1" si="177"/>
        <v>#VALUE!</v>
      </c>
      <c r="P2666" s="80"/>
      <c r="Q2666" s="80"/>
      <c r="R2666" s="80"/>
      <c r="S2666" s="80"/>
    </row>
    <row r="2667" spans="1:19">
      <c r="A2667" s="34">
        <v>2730</v>
      </c>
      <c r="B2667" s="7"/>
      <c r="C2667" s="7"/>
      <c r="D2667" s="7" t="str">
        <f t="shared" si="174"/>
        <v/>
      </c>
      <c r="E2667" s="7"/>
      <c r="F2667" s="19" t="str">
        <f t="shared" si="175"/>
        <v/>
      </c>
      <c r="G2667" s="39"/>
      <c r="H2667" s="7" t="str">
        <f t="shared" si="176"/>
        <v>空</v>
      </c>
      <c r="I2667" s="23"/>
      <c r="J2667" s="21"/>
      <c r="K2667" s="7"/>
      <c r="L2667" s="7"/>
      <c r="M2667" s="9"/>
      <c r="N2667" s="68"/>
      <c r="O2667" s="18" t="e">
        <f t="shared" ca="1" si="177"/>
        <v>#VALUE!</v>
      </c>
      <c r="P2667" s="80"/>
      <c r="Q2667" s="80"/>
      <c r="R2667" s="80"/>
      <c r="S2667" s="80"/>
    </row>
    <row r="2668" spans="1:19">
      <c r="A2668" s="34">
        <v>2731</v>
      </c>
      <c r="B2668" s="7"/>
      <c r="C2668" s="7"/>
      <c r="D2668" s="7" t="str">
        <f t="shared" si="174"/>
        <v/>
      </c>
      <c r="E2668" s="7"/>
      <c r="F2668" s="19" t="str">
        <f t="shared" si="175"/>
        <v/>
      </c>
      <c r="G2668" s="39"/>
      <c r="H2668" s="7" t="str">
        <f t="shared" si="176"/>
        <v>空</v>
      </c>
      <c r="I2668" s="23"/>
      <c r="J2668" s="21"/>
      <c r="K2668" s="7"/>
      <c r="L2668" s="7"/>
      <c r="M2668" s="9"/>
      <c r="N2668" s="68"/>
      <c r="O2668" s="18" t="e">
        <f t="shared" ca="1" si="177"/>
        <v>#VALUE!</v>
      </c>
      <c r="P2668" s="80"/>
      <c r="Q2668" s="80"/>
      <c r="R2668" s="80"/>
      <c r="S2668" s="80"/>
    </row>
    <row r="2669" spans="1:19">
      <c r="A2669" s="34">
        <v>2732</v>
      </c>
      <c r="B2669" s="7"/>
      <c r="C2669" s="7"/>
      <c r="D2669" s="7" t="str">
        <f t="shared" si="174"/>
        <v/>
      </c>
      <c r="E2669" s="7"/>
      <c r="F2669" s="19" t="str">
        <f t="shared" si="175"/>
        <v/>
      </c>
      <c r="G2669" s="39"/>
      <c r="H2669" s="7" t="str">
        <f t="shared" si="176"/>
        <v>空</v>
      </c>
      <c r="I2669" s="23"/>
      <c r="J2669" s="21"/>
      <c r="K2669" s="7"/>
      <c r="L2669" s="7"/>
      <c r="M2669" s="9"/>
      <c r="N2669" s="68"/>
      <c r="O2669" s="18" t="e">
        <f t="shared" ca="1" si="177"/>
        <v>#VALUE!</v>
      </c>
      <c r="P2669" s="80"/>
      <c r="Q2669" s="80"/>
      <c r="R2669" s="80"/>
      <c r="S2669" s="80"/>
    </row>
    <row r="2670" spans="1:19">
      <c r="A2670" s="34">
        <v>2733</v>
      </c>
      <c r="B2670" s="7"/>
      <c r="C2670" s="7"/>
      <c r="D2670" s="7" t="str">
        <f t="shared" si="174"/>
        <v/>
      </c>
      <c r="E2670" s="7"/>
      <c r="F2670" s="19" t="str">
        <f t="shared" si="175"/>
        <v/>
      </c>
      <c r="G2670" s="39"/>
      <c r="H2670" s="7" t="str">
        <f t="shared" si="176"/>
        <v>空</v>
      </c>
      <c r="I2670" s="23"/>
      <c r="J2670" s="21"/>
      <c r="K2670" s="7"/>
      <c r="L2670" s="7"/>
      <c r="M2670" s="9"/>
      <c r="N2670" s="68"/>
      <c r="O2670" s="18" t="e">
        <f t="shared" ca="1" si="177"/>
        <v>#VALUE!</v>
      </c>
      <c r="P2670" s="80"/>
      <c r="Q2670" s="80"/>
      <c r="R2670" s="80"/>
      <c r="S2670" s="80"/>
    </row>
    <row r="2671" spans="1:19">
      <c r="A2671" s="34">
        <v>2734</v>
      </c>
      <c r="B2671" s="7"/>
      <c r="C2671" s="7"/>
      <c r="D2671" s="7" t="str">
        <f t="shared" si="174"/>
        <v/>
      </c>
      <c r="E2671" s="7"/>
      <c r="F2671" s="19" t="str">
        <f t="shared" si="175"/>
        <v/>
      </c>
      <c r="G2671" s="39"/>
      <c r="H2671" s="7" t="str">
        <f t="shared" si="176"/>
        <v>空</v>
      </c>
      <c r="I2671" s="23"/>
      <c r="J2671" s="21"/>
      <c r="K2671" s="7"/>
      <c r="L2671" s="7"/>
      <c r="M2671" s="9"/>
      <c r="N2671" s="68"/>
      <c r="O2671" s="18" t="e">
        <f t="shared" ca="1" si="177"/>
        <v>#VALUE!</v>
      </c>
      <c r="P2671" s="80"/>
      <c r="Q2671" s="80"/>
      <c r="R2671" s="80"/>
      <c r="S2671" s="80"/>
    </row>
    <row r="2672" spans="1:19">
      <c r="A2672" s="34">
        <v>2735</v>
      </c>
      <c r="B2672" s="7"/>
      <c r="C2672" s="7"/>
      <c r="D2672" s="7" t="str">
        <f t="shared" si="174"/>
        <v/>
      </c>
      <c r="E2672" s="7"/>
      <c r="F2672" s="19" t="str">
        <f t="shared" si="175"/>
        <v/>
      </c>
      <c r="G2672" s="39"/>
      <c r="H2672" s="7" t="str">
        <f t="shared" si="176"/>
        <v>空</v>
      </c>
      <c r="I2672" s="23"/>
      <c r="J2672" s="21"/>
      <c r="K2672" s="7"/>
      <c r="L2672" s="7"/>
      <c r="M2672" s="9"/>
      <c r="N2672" s="68"/>
      <c r="O2672" s="18" t="e">
        <f t="shared" ca="1" si="177"/>
        <v>#VALUE!</v>
      </c>
      <c r="P2672" s="80"/>
      <c r="Q2672" s="80"/>
      <c r="R2672" s="80"/>
      <c r="S2672" s="80"/>
    </row>
    <row r="2673" spans="1:19">
      <c r="A2673" s="34">
        <v>2736</v>
      </c>
      <c r="B2673" s="7"/>
      <c r="C2673" s="7"/>
      <c r="D2673" s="7" t="str">
        <f t="shared" si="174"/>
        <v/>
      </c>
      <c r="E2673" s="7"/>
      <c r="F2673" s="19" t="str">
        <f t="shared" si="175"/>
        <v/>
      </c>
      <c r="G2673" s="39"/>
      <c r="H2673" s="7" t="str">
        <f t="shared" si="176"/>
        <v>空</v>
      </c>
      <c r="I2673" s="23"/>
      <c r="J2673" s="21"/>
      <c r="K2673" s="7"/>
      <c r="L2673" s="7"/>
      <c r="M2673" s="9"/>
      <c r="N2673" s="68"/>
      <c r="O2673" s="18" t="e">
        <f t="shared" ca="1" si="177"/>
        <v>#VALUE!</v>
      </c>
      <c r="P2673" s="80"/>
      <c r="Q2673" s="80"/>
      <c r="R2673" s="80"/>
      <c r="S2673" s="80"/>
    </row>
    <row r="2674" spans="1:19">
      <c r="A2674" s="34">
        <v>2737</v>
      </c>
      <c r="B2674" s="7"/>
      <c r="C2674" s="7"/>
      <c r="D2674" s="7" t="str">
        <f t="shared" si="174"/>
        <v/>
      </c>
      <c r="E2674" s="7"/>
      <c r="F2674" s="19" t="str">
        <f t="shared" si="175"/>
        <v/>
      </c>
      <c r="G2674" s="39"/>
      <c r="H2674" s="7" t="str">
        <f t="shared" si="176"/>
        <v>空</v>
      </c>
      <c r="I2674" s="23"/>
      <c r="J2674" s="21"/>
      <c r="K2674" s="7"/>
      <c r="L2674" s="7"/>
      <c r="M2674" s="9"/>
      <c r="N2674" s="68"/>
      <c r="O2674" s="18" t="e">
        <f t="shared" ca="1" si="177"/>
        <v>#VALUE!</v>
      </c>
      <c r="P2674" s="80"/>
      <c r="Q2674" s="80"/>
      <c r="R2674" s="80"/>
      <c r="S2674" s="80"/>
    </row>
    <row r="2675" spans="1:19">
      <c r="A2675" s="34">
        <v>2738</v>
      </c>
      <c r="B2675" s="7"/>
      <c r="C2675" s="7"/>
      <c r="D2675" s="7" t="str">
        <f t="shared" si="174"/>
        <v/>
      </c>
      <c r="E2675" s="7"/>
      <c r="F2675" s="19" t="str">
        <f t="shared" si="175"/>
        <v/>
      </c>
      <c r="G2675" s="39"/>
      <c r="H2675" s="7" t="str">
        <f t="shared" si="176"/>
        <v>空</v>
      </c>
      <c r="I2675" s="23"/>
      <c r="J2675" s="21"/>
      <c r="K2675" s="7"/>
      <c r="L2675" s="7"/>
      <c r="M2675" s="9"/>
      <c r="N2675" s="68"/>
      <c r="O2675" s="18" t="e">
        <f t="shared" ca="1" si="177"/>
        <v>#VALUE!</v>
      </c>
      <c r="P2675" s="80"/>
      <c r="Q2675" s="80"/>
      <c r="R2675" s="80"/>
      <c r="S2675" s="80"/>
    </row>
    <row r="2676" spans="1:19">
      <c r="A2676" s="34">
        <v>2739</v>
      </c>
      <c r="B2676" s="7"/>
      <c r="C2676" s="7"/>
      <c r="D2676" s="7" t="str">
        <f t="shared" si="174"/>
        <v/>
      </c>
      <c r="E2676" s="7"/>
      <c r="F2676" s="19" t="str">
        <f t="shared" si="175"/>
        <v/>
      </c>
      <c r="G2676" s="39"/>
      <c r="H2676" s="7" t="str">
        <f t="shared" si="176"/>
        <v>空</v>
      </c>
      <c r="I2676" s="23"/>
      <c r="J2676" s="21"/>
      <c r="K2676" s="7"/>
      <c r="L2676" s="7"/>
      <c r="M2676" s="9"/>
      <c r="N2676" s="68"/>
      <c r="O2676" s="18" t="e">
        <f t="shared" ca="1" si="177"/>
        <v>#VALUE!</v>
      </c>
      <c r="P2676" s="80"/>
      <c r="Q2676" s="80"/>
      <c r="R2676" s="80"/>
      <c r="S2676" s="80"/>
    </row>
    <row r="2677" spans="1:19">
      <c r="A2677" s="34">
        <v>2740</v>
      </c>
      <c r="B2677" s="7"/>
      <c r="C2677" s="7"/>
      <c r="D2677" s="7" t="str">
        <f t="shared" si="174"/>
        <v/>
      </c>
      <c r="E2677" s="7"/>
      <c r="F2677" s="19" t="str">
        <f t="shared" si="175"/>
        <v/>
      </c>
      <c r="G2677" s="39"/>
      <c r="H2677" s="7" t="str">
        <f t="shared" si="176"/>
        <v>空</v>
      </c>
      <c r="I2677" s="23"/>
      <c r="J2677" s="21"/>
      <c r="K2677" s="7"/>
      <c r="L2677" s="7"/>
      <c r="M2677" s="9"/>
      <c r="N2677" s="68"/>
      <c r="O2677" s="18" t="e">
        <f t="shared" ca="1" si="177"/>
        <v>#VALUE!</v>
      </c>
      <c r="P2677" s="80"/>
      <c r="Q2677" s="80"/>
      <c r="R2677" s="80"/>
      <c r="S2677" s="80"/>
    </row>
    <row r="2678" spans="1:19">
      <c r="A2678" s="34">
        <v>2741</v>
      </c>
      <c r="B2678" s="7"/>
      <c r="C2678" s="7"/>
      <c r="D2678" s="7" t="str">
        <f t="shared" si="174"/>
        <v/>
      </c>
      <c r="E2678" s="7"/>
      <c r="F2678" s="19" t="str">
        <f t="shared" si="175"/>
        <v/>
      </c>
      <c r="G2678" s="39"/>
      <c r="H2678" s="7" t="str">
        <f t="shared" si="176"/>
        <v>空</v>
      </c>
      <c r="I2678" s="23"/>
      <c r="J2678" s="21"/>
      <c r="K2678" s="7"/>
      <c r="L2678" s="7"/>
      <c r="M2678" s="9"/>
      <c r="N2678" s="68"/>
      <c r="O2678" s="18" t="e">
        <f t="shared" ca="1" si="177"/>
        <v>#VALUE!</v>
      </c>
      <c r="P2678" s="80"/>
      <c r="Q2678" s="80"/>
      <c r="R2678" s="80"/>
      <c r="S2678" s="80"/>
    </row>
    <row r="2679" spans="1:19">
      <c r="A2679" s="34">
        <v>2742</v>
      </c>
      <c r="B2679" s="7"/>
      <c r="C2679" s="7"/>
      <c r="D2679" s="7" t="str">
        <f t="shared" si="174"/>
        <v/>
      </c>
      <c r="E2679" s="7"/>
      <c r="F2679" s="19" t="str">
        <f t="shared" si="175"/>
        <v/>
      </c>
      <c r="G2679" s="39"/>
      <c r="H2679" s="7" t="str">
        <f t="shared" si="176"/>
        <v>空</v>
      </c>
      <c r="I2679" s="23"/>
      <c r="J2679" s="21"/>
      <c r="K2679" s="7"/>
      <c r="L2679" s="7"/>
      <c r="M2679" s="9"/>
      <c r="N2679" s="68"/>
      <c r="O2679" s="18" t="e">
        <f t="shared" ca="1" si="177"/>
        <v>#VALUE!</v>
      </c>
      <c r="P2679" s="80"/>
      <c r="Q2679" s="80"/>
      <c r="R2679" s="80"/>
      <c r="S2679" s="80"/>
    </row>
    <row r="2680" spans="1:19">
      <c r="A2680" s="34">
        <v>2743</v>
      </c>
      <c r="B2680" s="7"/>
      <c r="C2680" s="7"/>
      <c r="D2680" s="7" t="str">
        <f t="shared" si="174"/>
        <v/>
      </c>
      <c r="E2680" s="7"/>
      <c r="F2680" s="19" t="str">
        <f t="shared" si="175"/>
        <v/>
      </c>
      <c r="G2680" s="39"/>
      <c r="H2680" s="7" t="str">
        <f t="shared" si="176"/>
        <v>空</v>
      </c>
      <c r="I2680" s="23"/>
      <c r="J2680" s="21"/>
      <c r="K2680" s="7"/>
      <c r="L2680" s="7"/>
      <c r="M2680" s="9"/>
      <c r="N2680" s="68"/>
      <c r="O2680" s="18" t="e">
        <f t="shared" ca="1" si="177"/>
        <v>#VALUE!</v>
      </c>
      <c r="P2680" s="80"/>
      <c r="Q2680" s="80"/>
      <c r="R2680" s="80"/>
      <c r="S2680" s="80"/>
    </row>
    <row r="2681" spans="1:19">
      <c r="A2681" s="34">
        <v>2744</v>
      </c>
      <c r="B2681" s="7"/>
      <c r="C2681" s="7"/>
      <c r="D2681" s="7" t="str">
        <f t="shared" si="174"/>
        <v/>
      </c>
      <c r="E2681" s="7"/>
      <c r="F2681" s="19" t="str">
        <f t="shared" si="175"/>
        <v/>
      </c>
      <c r="G2681" s="39"/>
      <c r="H2681" s="7" t="str">
        <f t="shared" si="176"/>
        <v>空</v>
      </c>
      <c r="I2681" s="23"/>
      <c r="J2681" s="21"/>
      <c r="K2681" s="7"/>
      <c r="L2681" s="7"/>
      <c r="M2681" s="9"/>
      <c r="N2681" s="68"/>
      <c r="O2681" s="18" t="e">
        <f t="shared" ca="1" si="177"/>
        <v>#VALUE!</v>
      </c>
      <c r="P2681" s="80"/>
      <c r="Q2681" s="80"/>
      <c r="R2681" s="80"/>
      <c r="S2681" s="80"/>
    </row>
    <row r="2682" spans="1:19">
      <c r="A2682" s="34">
        <v>2745</v>
      </c>
      <c r="B2682" s="7"/>
      <c r="C2682" s="7"/>
      <c r="D2682" s="7" t="str">
        <f t="shared" si="174"/>
        <v/>
      </c>
      <c r="E2682" s="7"/>
      <c r="F2682" s="19" t="str">
        <f t="shared" si="175"/>
        <v/>
      </c>
      <c r="G2682" s="39"/>
      <c r="H2682" s="7" t="str">
        <f t="shared" si="176"/>
        <v>空</v>
      </c>
      <c r="I2682" s="23"/>
      <c r="J2682" s="21"/>
      <c r="K2682" s="7"/>
      <c r="L2682" s="7"/>
      <c r="M2682" s="9"/>
      <c r="N2682" s="68"/>
      <c r="O2682" s="18" t="e">
        <f t="shared" ca="1" si="177"/>
        <v>#VALUE!</v>
      </c>
      <c r="P2682" s="80"/>
      <c r="Q2682" s="80"/>
      <c r="R2682" s="80"/>
      <c r="S2682" s="80"/>
    </row>
    <row r="2683" spans="1:19">
      <c r="A2683" s="34">
        <v>2746</v>
      </c>
      <c r="B2683" s="7"/>
      <c r="C2683" s="7"/>
      <c r="D2683" s="7" t="str">
        <f t="shared" si="174"/>
        <v/>
      </c>
      <c r="E2683" s="7"/>
      <c r="F2683" s="19" t="str">
        <f t="shared" si="175"/>
        <v/>
      </c>
      <c r="G2683" s="39"/>
      <c r="H2683" s="7" t="str">
        <f t="shared" si="176"/>
        <v>空</v>
      </c>
      <c r="I2683" s="23"/>
      <c r="J2683" s="21"/>
      <c r="K2683" s="7"/>
      <c r="L2683" s="7"/>
      <c r="M2683" s="9"/>
      <c r="N2683" s="68"/>
      <c r="O2683" s="18" t="e">
        <f t="shared" ca="1" si="177"/>
        <v>#VALUE!</v>
      </c>
      <c r="P2683" s="80"/>
      <c r="Q2683" s="80"/>
      <c r="R2683" s="80"/>
      <c r="S2683" s="80"/>
    </row>
    <row r="2684" spans="1:19">
      <c r="A2684" s="34">
        <v>2747</v>
      </c>
      <c r="B2684" s="7"/>
      <c r="C2684" s="7"/>
      <c r="D2684" s="7" t="str">
        <f t="shared" si="174"/>
        <v/>
      </c>
      <c r="E2684" s="7"/>
      <c r="F2684" s="19" t="str">
        <f t="shared" si="175"/>
        <v/>
      </c>
      <c r="G2684" s="39"/>
      <c r="H2684" s="7" t="str">
        <f t="shared" si="176"/>
        <v>空</v>
      </c>
      <c r="I2684" s="23"/>
      <c r="J2684" s="21"/>
      <c r="K2684" s="7"/>
      <c r="L2684" s="7"/>
      <c r="M2684" s="9"/>
      <c r="N2684" s="68"/>
      <c r="O2684" s="18" t="e">
        <f t="shared" ca="1" si="177"/>
        <v>#VALUE!</v>
      </c>
      <c r="P2684" s="80"/>
      <c r="Q2684" s="80"/>
      <c r="R2684" s="80"/>
      <c r="S2684" s="80"/>
    </row>
    <row r="2685" spans="1:19">
      <c r="A2685" s="34">
        <v>2748</v>
      </c>
      <c r="B2685" s="7"/>
      <c r="C2685" s="7"/>
      <c r="D2685" s="7" t="str">
        <f t="shared" si="174"/>
        <v/>
      </c>
      <c r="E2685" s="7"/>
      <c r="F2685" s="19" t="str">
        <f t="shared" si="175"/>
        <v/>
      </c>
      <c r="G2685" s="39"/>
      <c r="H2685" s="7" t="str">
        <f t="shared" si="176"/>
        <v>空</v>
      </c>
      <c r="I2685" s="23"/>
      <c r="J2685" s="21"/>
      <c r="K2685" s="7"/>
      <c r="L2685" s="7"/>
      <c r="M2685" s="9"/>
      <c r="N2685" s="68"/>
      <c r="O2685" s="18" t="e">
        <f t="shared" ca="1" si="177"/>
        <v>#VALUE!</v>
      </c>
      <c r="P2685" s="80"/>
      <c r="Q2685" s="80"/>
      <c r="R2685" s="80"/>
      <c r="S2685" s="80"/>
    </row>
    <row r="2686" spans="1:19">
      <c r="A2686" s="34">
        <v>2749</v>
      </c>
      <c r="B2686" s="7"/>
      <c r="C2686" s="7"/>
      <c r="D2686" s="7" t="str">
        <f t="shared" si="174"/>
        <v/>
      </c>
      <c r="E2686" s="7"/>
      <c r="F2686" s="19" t="str">
        <f t="shared" si="175"/>
        <v/>
      </c>
      <c r="G2686" s="39"/>
      <c r="H2686" s="7" t="str">
        <f t="shared" si="176"/>
        <v>空</v>
      </c>
      <c r="I2686" s="23"/>
      <c r="J2686" s="21"/>
      <c r="K2686" s="7"/>
      <c r="L2686" s="7"/>
      <c r="M2686" s="9"/>
      <c r="N2686" s="68"/>
      <c r="O2686" s="18" t="e">
        <f t="shared" ca="1" si="177"/>
        <v>#VALUE!</v>
      </c>
      <c r="P2686" s="80"/>
      <c r="Q2686" s="80"/>
      <c r="R2686" s="80"/>
      <c r="S2686" s="80"/>
    </row>
    <row r="2687" spans="1:19">
      <c r="A2687" s="34">
        <v>2750</v>
      </c>
      <c r="B2687" s="7"/>
      <c r="C2687" s="7"/>
      <c r="D2687" s="7" t="str">
        <f t="shared" si="174"/>
        <v/>
      </c>
      <c r="E2687" s="7"/>
      <c r="F2687" s="19" t="str">
        <f t="shared" si="175"/>
        <v/>
      </c>
      <c r="G2687" s="39"/>
      <c r="H2687" s="7" t="str">
        <f t="shared" si="176"/>
        <v>空</v>
      </c>
      <c r="I2687" s="23"/>
      <c r="J2687" s="21"/>
      <c r="K2687" s="7"/>
      <c r="L2687" s="7"/>
      <c r="M2687" s="9"/>
      <c r="N2687" s="68"/>
      <c r="O2687" s="18" t="e">
        <f t="shared" ca="1" si="177"/>
        <v>#VALUE!</v>
      </c>
      <c r="P2687" s="80"/>
      <c r="Q2687" s="80"/>
      <c r="R2687" s="80"/>
      <c r="S2687" s="80"/>
    </row>
    <row r="2688" spans="1:19">
      <c r="A2688" s="34">
        <v>2751</v>
      </c>
      <c r="B2688" s="7"/>
      <c r="C2688" s="7"/>
      <c r="D2688" s="7" t="str">
        <f t="shared" si="174"/>
        <v/>
      </c>
      <c r="E2688" s="7"/>
      <c r="F2688" s="19" t="str">
        <f t="shared" si="175"/>
        <v/>
      </c>
      <c r="G2688" s="39"/>
      <c r="H2688" s="7" t="str">
        <f t="shared" si="176"/>
        <v>空</v>
      </c>
      <c r="I2688" s="23"/>
      <c r="J2688" s="21"/>
      <c r="K2688" s="7"/>
      <c r="L2688" s="7"/>
      <c r="M2688" s="9"/>
      <c r="N2688" s="68"/>
      <c r="O2688" s="18" t="e">
        <f t="shared" ca="1" si="177"/>
        <v>#VALUE!</v>
      </c>
      <c r="P2688" s="80"/>
      <c r="Q2688" s="80"/>
      <c r="R2688" s="80"/>
      <c r="S2688" s="80"/>
    </row>
    <row r="2689" spans="1:19">
      <c r="A2689" s="34">
        <v>2752</v>
      </c>
      <c r="B2689" s="7"/>
      <c r="C2689" s="7"/>
      <c r="D2689" s="7" t="str">
        <f t="shared" si="174"/>
        <v/>
      </c>
      <c r="E2689" s="7"/>
      <c r="F2689" s="19" t="str">
        <f t="shared" si="175"/>
        <v/>
      </c>
      <c r="G2689" s="39"/>
      <c r="H2689" s="7" t="str">
        <f t="shared" si="176"/>
        <v>空</v>
      </c>
      <c r="I2689" s="23"/>
      <c r="J2689" s="21"/>
      <c r="K2689" s="7"/>
      <c r="L2689" s="7"/>
      <c r="M2689" s="9"/>
      <c r="N2689" s="68"/>
      <c r="O2689" s="18" t="e">
        <f t="shared" ca="1" si="177"/>
        <v>#VALUE!</v>
      </c>
      <c r="P2689" s="80"/>
      <c r="Q2689" s="80"/>
      <c r="R2689" s="80"/>
      <c r="S2689" s="80"/>
    </row>
    <row r="2690" spans="1:19">
      <c r="A2690" s="34">
        <v>2753</v>
      </c>
      <c r="B2690" s="7"/>
      <c r="C2690" s="7"/>
      <c r="D2690" s="7" t="str">
        <f t="shared" si="174"/>
        <v/>
      </c>
      <c r="E2690" s="7"/>
      <c r="F2690" s="19" t="str">
        <f t="shared" si="175"/>
        <v/>
      </c>
      <c r="G2690" s="39"/>
      <c r="H2690" s="7" t="str">
        <f t="shared" si="176"/>
        <v>空</v>
      </c>
      <c r="I2690" s="23"/>
      <c r="J2690" s="21"/>
      <c r="K2690" s="7"/>
      <c r="L2690" s="7"/>
      <c r="M2690" s="9"/>
      <c r="N2690" s="68"/>
      <c r="O2690" s="18" t="e">
        <f t="shared" ca="1" si="177"/>
        <v>#VALUE!</v>
      </c>
      <c r="P2690" s="80"/>
      <c r="Q2690" s="80"/>
      <c r="R2690" s="80"/>
      <c r="S2690" s="80"/>
    </row>
    <row r="2691" spans="1:19">
      <c r="A2691" s="34">
        <v>2754</v>
      </c>
      <c r="B2691" s="7"/>
      <c r="C2691" s="7"/>
      <c r="D2691" s="7" t="str">
        <f t="shared" si="174"/>
        <v/>
      </c>
      <c r="E2691" s="7"/>
      <c r="F2691" s="19" t="str">
        <f t="shared" si="175"/>
        <v/>
      </c>
      <c r="G2691" s="39"/>
      <c r="H2691" s="7" t="str">
        <f t="shared" si="176"/>
        <v>空</v>
      </c>
      <c r="I2691" s="23"/>
      <c r="J2691" s="21"/>
      <c r="K2691" s="7"/>
      <c r="L2691" s="7"/>
      <c r="M2691" s="9"/>
      <c r="N2691" s="68"/>
      <c r="O2691" s="18" t="e">
        <f t="shared" ca="1" si="177"/>
        <v>#VALUE!</v>
      </c>
      <c r="P2691" s="80"/>
      <c r="Q2691" s="80"/>
      <c r="R2691" s="80"/>
      <c r="S2691" s="80"/>
    </row>
    <row r="2692" spans="1:19">
      <c r="A2692" s="34">
        <v>2755</v>
      </c>
      <c r="B2692" s="7"/>
      <c r="C2692" s="7"/>
      <c r="D2692" s="7" t="str">
        <f t="shared" si="174"/>
        <v/>
      </c>
      <c r="E2692" s="7"/>
      <c r="F2692" s="19" t="str">
        <f t="shared" si="175"/>
        <v/>
      </c>
      <c r="G2692" s="39"/>
      <c r="H2692" s="7" t="str">
        <f t="shared" si="176"/>
        <v>空</v>
      </c>
      <c r="I2692" s="23"/>
      <c r="J2692" s="21"/>
      <c r="K2692" s="7"/>
      <c r="L2692" s="7"/>
      <c r="M2692" s="9"/>
      <c r="N2692" s="68"/>
      <c r="O2692" s="18" t="e">
        <f t="shared" ca="1" si="177"/>
        <v>#VALUE!</v>
      </c>
      <c r="P2692" s="80"/>
      <c r="Q2692" s="80"/>
      <c r="R2692" s="80"/>
      <c r="S2692" s="80"/>
    </row>
    <row r="2693" spans="1:19">
      <c r="A2693" s="34">
        <v>2756</v>
      </c>
      <c r="B2693" s="7"/>
      <c r="C2693" s="7"/>
      <c r="D2693" s="7" t="str">
        <f t="shared" si="174"/>
        <v/>
      </c>
      <c r="E2693" s="7"/>
      <c r="F2693" s="19" t="str">
        <f t="shared" si="175"/>
        <v/>
      </c>
      <c r="G2693" s="39"/>
      <c r="H2693" s="7" t="str">
        <f t="shared" si="176"/>
        <v>空</v>
      </c>
      <c r="I2693" s="23"/>
      <c r="J2693" s="21"/>
      <c r="K2693" s="7"/>
      <c r="L2693" s="7"/>
      <c r="M2693" s="9"/>
      <c r="N2693" s="68"/>
      <c r="O2693" s="18" t="e">
        <f t="shared" ca="1" si="177"/>
        <v>#VALUE!</v>
      </c>
      <c r="P2693" s="80"/>
      <c r="Q2693" s="80"/>
      <c r="R2693" s="80"/>
      <c r="S2693" s="80"/>
    </row>
    <row r="2694" spans="1:19">
      <c r="A2694" s="34">
        <v>2757</v>
      </c>
      <c r="B2694" s="7"/>
      <c r="C2694" s="7"/>
      <c r="D2694" s="7" t="str">
        <f t="shared" si="174"/>
        <v/>
      </c>
      <c r="E2694" s="7"/>
      <c r="F2694" s="19" t="str">
        <f t="shared" si="175"/>
        <v/>
      </c>
      <c r="G2694" s="39"/>
      <c r="H2694" s="7" t="str">
        <f t="shared" si="176"/>
        <v>空</v>
      </c>
      <c r="I2694" s="23"/>
      <c r="J2694" s="21"/>
      <c r="K2694" s="7"/>
      <c r="L2694" s="7"/>
      <c r="M2694" s="9"/>
      <c r="N2694" s="68"/>
      <c r="O2694" s="18" t="e">
        <f t="shared" ca="1" si="177"/>
        <v>#VALUE!</v>
      </c>
      <c r="P2694" s="80"/>
      <c r="Q2694" s="80"/>
      <c r="R2694" s="80"/>
      <c r="S2694" s="80"/>
    </row>
    <row r="2695" spans="1:19">
      <c r="A2695" s="34">
        <v>2758</v>
      </c>
      <c r="B2695" s="7"/>
      <c r="C2695" s="7"/>
      <c r="D2695" s="7" t="str">
        <f t="shared" si="174"/>
        <v/>
      </c>
      <c r="E2695" s="7"/>
      <c r="F2695" s="19" t="str">
        <f t="shared" si="175"/>
        <v/>
      </c>
      <c r="G2695" s="39"/>
      <c r="H2695" s="7" t="str">
        <f t="shared" si="176"/>
        <v>空</v>
      </c>
      <c r="I2695" s="23"/>
      <c r="J2695" s="21"/>
      <c r="K2695" s="7"/>
      <c r="L2695" s="7"/>
      <c r="M2695" s="9"/>
      <c r="N2695" s="68"/>
      <c r="O2695" s="18" t="e">
        <f t="shared" ca="1" si="177"/>
        <v>#VALUE!</v>
      </c>
      <c r="P2695" s="80"/>
      <c r="Q2695" s="80"/>
      <c r="R2695" s="80"/>
      <c r="S2695" s="80"/>
    </row>
    <row r="2696" spans="1:19">
      <c r="A2696" s="34">
        <v>2759</v>
      </c>
      <c r="B2696" s="7"/>
      <c r="C2696" s="7"/>
      <c r="D2696" s="7" t="str">
        <f t="shared" si="174"/>
        <v/>
      </c>
      <c r="E2696" s="7"/>
      <c r="F2696" s="19" t="str">
        <f t="shared" si="175"/>
        <v/>
      </c>
      <c r="G2696" s="39"/>
      <c r="H2696" s="7" t="str">
        <f t="shared" si="176"/>
        <v>空</v>
      </c>
      <c r="I2696" s="23"/>
      <c r="J2696" s="21"/>
      <c r="K2696" s="7"/>
      <c r="L2696" s="7"/>
      <c r="M2696" s="9"/>
      <c r="N2696" s="68"/>
      <c r="O2696" s="18" t="e">
        <f t="shared" ca="1" si="177"/>
        <v>#VALUE!</v>
      </c>
      <c r="P2696" s="80"/>
      <c r="Q2696" s="80"/>
      <c r="R2696" s="80"/>
      <c r="S2696" s="80"/>
    </row>
    <row r="2697" spans="1:19">
      <c r="A2697" s="34">
        <v>2760</v>
      </c>
      <c r="B2697" s="7"/>
      <c r="C2697" s="7"/>
      <c r="D2697" s="7" t="str">
        <f t="shared" si="174"/>
        <v/>
      </c>
      <c r="E2697" s="7"/>
      <c r="F2697" s="19" t="str">
        <f t="shared" si="175"/>
        <v/>
      </c>
      <c r="G2697" s="39"/>
      <c r="H2697" s="7" t="str">
        <f t="shared" si="176"/>
        <v>空</v>
      </c>
      <c r="I2697" s="23"/>
      <c r="J2697" s="21"/>
      <c r="K2697" s="7"/>
      <c r="L2697" s="7"/>
      <c r="M2697" s="9"/>
      <c r="N2697" s="68"/>
      <c r="O2697" s="18" t="e">
        <f t="shared" ca="1" si="177"/>
        <v>#VALUE!</v>
      </c>
      <c r="P2697" s="80"/>
      <c r="Q2697" s="80"/>
      <c r="R2697" s="80"/>
      <c r="S2697" s="80"/>
    </row>
    <row r="2698" spans="1:19">
      <c r="A2698" s="34">
        <v>2761</v>
      </c>
      <c r="B2698" s="7"/>
      <c r="C2698" s="7"/>
      <c r="D2698" s="7" t="str">
        <f t="shared" si="174"/>
        <v/>
      </c>
      <c r="E2698" s="7"/>
      <c r="F2698" s="19" t="str">
        <f t="shared" si="175"/>
        <v/>
      </c>
      <c r="G2698" s="39"/>
      <c r="H2698" s="7" t="str">
        <f t="shared" si="176"/>
        <v>空</v>
      </c>
      <c r="I2698" s="23"/>
      <c r="J2698" s="21"/>
      <c r="K2698" s="7"/>
      <c r="L2698" s="7"/>
      <c r="M2698" s="9"/>
      <c r="N2698" s="68"/>
      <c r="O2698" s="18" t="e">
        <f t="shared" ca="1" si="177"/>
        <v>#VALUE!</v>
      </c>
      <c r="P2698" s="80"/>
      <c r="Q2698" s="80"/>
      <c r="R2698" s="80"/>
      <c r="S2698" s="80"/>
    </row>
    <row r="2699" spans="1:19">
      <c r="A2699" s="34">
        <v>2762</v>
      </c>
      <c r="B2699" s="7"/>
      <c r="C2699" s="7"/>
      <c r="D2699" s="7" t="str">
        <f t="shared" si="174"/>
        <v/>
      </c>
      <c r="E2699" s="7"/>
      <c r="F2699" s="19" t="str">
        <f t="shared" si="175"/>
        <v/>
      </c>
      <c r="G2699" s="39"/>
      <c r="H2699" s="7" t="str">
        <f t="shared" si="176"/>
        <v>空</v>
      </c>
      <c r="I2699" s="23"/>
      <c r="J2699" s="21"/>
      <c r="K2699" s="7"/>
      <c r="L2699" s="7"/>
      <c r="M2699" s="9"/>
      <c r="N2699" s="68"/>
      <c r="O2699" s="18" t="e">
        <f t="shared" ca="1" si="177"/>
        <v>#VALUE!</v>
      </c>
      <c r="P2699" s="80"/>
      <c r="Q2699" s="80"/>
      <c r="R2699" s="80"/>
      <c r="S2699" s="80"/>
    </row>
    <row r="2700" spans="1:19">
      <c r="A2700" s="34">
        <v>2763</v>
      </c>
      <c r="B2700" s="7"/>
      <c r="C2700" s="7"/>
      <c r="D2700" s="7" t="str">
        <f t="shared" si="174"/>
        <v/>
      </c>
      <c r="E2700" s="7"/>
      <c r="F2700" s="19" t="str">
        <f t="shared" si="175"/>
        <v/>
      </c>
      <c r="G2700" s="39"/>
      <c r="H2700" s="7" t="str">
        <f t="shared" si="176"/>
        <v>空</v>
      </c>
      <c r="I2700" s="23"/>
      <c r="J2700" s="21"/>
      <c r="K2700" s="7"/>
      <c r="L2700" s="7"/>
      <c r="M2700" s="9"/>
      <c r="N2700" s="68"/>
      <c r="O2700" s="18" t="e">
        <f t="shared" ca="1" si="177"/>
        <v>#VALUE!</v>
      </c>
      <c r="P2700" s="80"/>
      <c r="Q2700" s="80"/>
      <c r="R2700" s="80"/>
      <c r="S2700" s="80"/>
    </row>
    <row r="2701" spans="1:19">
      <c r="A2701" s="34">
        <v>2764</v>
      </c>
      <c r="B2701" s="7"/>
      <c r="C2701" s="7"/>
      <c r="D2701" s="7" t="str">
        <f t="shared" si="174"/>
        <v/>
      </c>
      <c r="E2701" s="7"/>
      <c r="F2701" s="19" t="str">
        <f t="shared" si="175"/>
        <v/>
      </c>
      <c r="G2701" s="39"/>
      <c r="H2701" s="7" t="str">
        <f t="shared" si="176"/>
        <v>空</v>
      </c>
      <c r="I2701" s="23"/>
      <c r="J2701" s="21"/>
      <c r="K2701" s="7"/>
      <c r="L2701" s="7"/>
      <c r="M2701" s="9"/>
      <c r="N2701" s="68"/>
      <c r="O2701" s="18" t="e">
        <f t="shared" ca="1" si="177"/>
        <v>#VALUE!</v>
      </c>
      <c r="P2701" s="80"/>
      <c r="Q2701" s="80"/>
      <c r="R2701" s="80"/>
      <c r="S2701" s="80"/>
    </row>
    <row r="2702" spans="1:19">
      <c r="A2702" s="34">
        <v>2765</v>
      </c>
      <c r="B2702" s="7"/>
      <c r="C2702" s="7"/>
      <c r="D2702" s="7" t="str">
        <f t="shared" si="174"/>
        <v/>
      </c>
      <c r="E2702" s="7"/>
      <c r="F2702" s="19" t="str">
        <f t="shared" si="175"/>
        <v/>
      </c>
      <c r="G2702" s="39"/>
      <c r="H2702" s="7" t="str">
        <f t="shared" si="176"/>
        <v>空</v>
      </c>
      <c r="I2702" s="23"/>
      <c r="J2702" s="21"/>
      <c r="K2702" s="7"/>
      <c r="L2702" s="7"/>
      <c r="M2702" s="9"/>
      <c r="N2702" s="68"/>
      <c r="O2702" s="18" t="e">
        <f t="shared" ca="1" si="177"/>
        <v>#VALUE!</v>
      </c>
      <c r="P2702" s="80"/>
      <c r="Q2702" s="80"/>
      <c r="R2702" s="80"/>
      <c r="S2702" s="80"/>
    </row>
    <row r="2703" spans="1:19">
      <c r="A2703" s="34">
        <v>2766</v>
      </c>
      <c r="B2703" s="7"/>
      <c r="C2703" s="7"/>
      <c r="D2703" s="7" t="str">
        <f t="shared" si="174"/>
        <v/>
      </c>
      <c r="E2703" s="7"/>
      <c r="F2703" s="19" t="str">
        <f t="shared" si="175"/>
        <v/>
      </c>
      <c r="G2703" s="39"/>
      <c r="H2703" s="7" t="str">
        <f t="shared" si="176"/>
        <v>空</v>
      </c>
      <c r="I2703" s="23"/>
      <c r="J2703" s="21"/>
      <c r="K2703" s="7"/>
      <c r="L2703" s="7"/>
      <c r="M2703" s="9"/>
      <c r="N2703" s="68"/>
      <c r="O2703" s="18" t="e">
        <f t="shared" ca="1" si="177"/>
        <v>#VALUE!</v>
      </c>
      <c r="P2703" s="80"/>
      <c r="Q2703" s="80"/>
      <c r="R2703" s="80"/>
      <c r="S2703" s="80"/>
    </row>
    <row r="2704" spans="1:19">
      <c r="A2704" s="34">
        <v>2767</v>
      </c>
      <c r="B2704" s="7"/>
      <c r="C2704" s="7"/>
      <c r="D2704" s="7" t="str">
        <f t="shared" si="174"/>
        <v/>
      </c>
      <c r="E2704" s="7"/>
      <c r="F2704" s="19" t="str">
        <f t="shared" si="175"/>
        <v/>
      </c>
      <c r="G2704" s="39"/>
      <c r="H2704" s="7" t="str">
        <f t="shared" si="176"/>
        <v>空</v>
      </c>
      <c r="I2704" s="23"/>
      <c r="J2704" s="21"/>
      <c r="K2704" s="7"/>
      <c r="L2704" s="7"/>
      <c r="M2704" s="9"/>
      <c r="N2704" s="68"/>
      <c r="O2704" s="18" t="e">
        <f t="shared" ca="1" si="177"/>
        <v>#VALUE!</v>
      </c>
      <c r="P2704" s="80"/>
      <c r="Q2704" s="80"/>
      <c r="R2704" s="80"/>
      <c r="S2704" s="80"/>
    </row>
    <row r="2705" spans="1:19">
      <c r="A2705" s="34">
        <v>2768</v>
      </c>
      <c r="B2705" s="7"/>
      <c r="C2705" s="7"/>
      <c r="D2705" s="7" t="str">
        <f t="shared" si="174"/>
        <v/>
      </c>
      <c r="E2705" s="7"/>
      <c r="F2705" s="19" t="str">
        <f t="shared" si="175"/>
        <v/>
      </c>
      <c r="G2705" s="39"/>
      <c r="H2705" s="7" t="str">
        <f t="shared" si="176"/>
        <v>空</v>
      </c>
      <c r="I2705" s="23"/>
      <c r="J2705" s="21"/>
      <c r="K2705" s="7"/>
      <c r="L2705" s="7"/>
      <c r="M2705" s="9"/>
      <c r="N2705" s="68"/>
      <c r="O2705" s="18" t="e">
        <f t="shared" ca="1" si="177"/>
        <v>#VALUE!</v>
      </c>
      <c r="P2705" s="80"/>
      <c r="Q2705" s="80"/>
      <c r="R2705" s="80"/>
      <c r="S2705" s="80"/>
    </row>
    <row r="2706" spans="1:19">
      <c r="A2706" s="34">
        <v>2769</v>
      </c>
      <c r="B2706" s="7"/>
      <c r="C2706" s="7"/>
      <c r="D2706" s="7" t="str">
        <f t="shared" si="174"/>
        <v/>
      </c>
      <c r="E2706" s="7"/>
      <c r="F2706" s="19" t="str">
        <f t="shared" si="175"/>
        <v/>
      </c>
      <c r="G2706" s="39"/>
      <c r="H2706" s="7" t="str">
        <f t="shared" si="176"/>
        <v>空</v>
      </c>
      <c r="I2706" s="23"/>
      <c r="J2706" s="21"/>
      <c r="K2706" s="7"/>
      <c r="L2706" s="7"/>
      <c r="M2706" s="9"/>
      <c r="N2706" s="68"/>
      <c r="O2706" s="18" t="e">
        <f t="shared" ca="1" si="177"/>
        <v>#VALUE!</v>
      </c>
      <c r="P2706" s="80"/>
      <c r="Q2706" s="80"/>
      <c r="R2706" s="80"/>
      <c r="S2706" s="80"/>
    </row>
    <row r="2707" spans="1:19">
      <c r="A2707" s="34">
        <v>2770</v>
      </c>
      <c r="B2707" s="7"/>
      <c r="C2707" s="7"/>
      <c r="D2707" s="7" t="str">
        <f t="shared" ref="D2707:D2770" si="178">IF(B2707="","","MSK箱")</f>
        <v/>
      </c>
      <c r="E2707" s="7"/>
      <c r="F2707" s="19" t="str">
        <f t="shared" ref="F2707:F2770" si="179">IF(ISNONTEXT(B2707),"","请输入日期")</f>
        <v/>
      </c>
      <c r="G2707" s="39"/>
      <c r="H2707" s="7" t="str">
        <f t="shared" ref="H2707:H2770" si="180">IF(I2707="","空","重")</f>
        <v>空</v>
      </c>
      <c r="I2707" s="23"/>
      <c r="J2707" s="21"/>
      <c r="K2707" s="7"/>
      <c r="L2707" s="7"/>
      <c r="M2707" s="9"/>
      <c r="N2707" s="68"/>
      <c r="O2707" s="18" t="e">
        <f t="shared" ref="O2707:O2770" ca="1" si="181">IF(ISNONTEXT(J2707),DATEDIF(F2707,TODAY(),"d")&amp;"天","出场")</f>
        <v>#VALUE!</v>
      </c>
      <c r="P2707" s="80"/>
      <c r="Q2707" s="80"/>
      <c r="R2707" s="80"/>
      <c r="S2707" s="80"/>
    </row>
    <row r="2708" spans="1:19">
      <c r="A2708" s="34">
        <v>2771</v>
      </c>
      <c r="B2708" s="7"/>
      <c r="C2708" s="7"/>
      <c r="D2708" s="7" t="str">
        <f t="shared" si="178"/>
        <v/>
      </c>
      <c r="E2708" s="7"/>
      <c r="F2708" s="19" t="str">
        <f t="shared" si="179"/>
        <v/>
      </c>
      <c r="G2708" s="39"/>
      <c r="H2708" s="7" t="str">
        <f t="shared" si="180"/>
        <v>空</v>
      </c>
      <c r="I2708" s="23"/>
      <c r="J2708" s="21"/>
      <c r="K2708" s="7"/>
      <c r="L2708" s="7"/>
      <c r="M2708" s="9"/>
      <c r="N2708" s="68"/>
      <c r="O2708" s="18" t="e">
        <f t="shared" ca="1" si="181"/>
        <v>#VALUE!</v>
      </c>
      <c r="P2708" s="80"/>
      <c r="Q2708" s="80"/>
      <c r="R2708" s="80"/>
      <c r="S2708" s="80"/>
    </row>
    <row r="2709" spans="1:19">
      <c r="A2709" s="34">
        <v>2772</v>
      </c>
      <c r="B2709" s="7"/>
      <c r="C2709" s="7"/>
      <c r="D2709" s="7" t="str">
        <f t="shared" si="178"/>
        <v/>
      </c>
      <c r="E2709" s="7"/>
      <c r="F2709" s="19" t="str">
        <f t="shared" si="179"/>
        <v/>
      </c>
      <c r="G2709" s="39"/>
      <c r="H2709" s="7" t="str">
        <f t="shared" si="180"/>
        <v>空</v>
      </c>
      <c r="I2709" s="23"/>
      <c r="J2709" s="21"/>
      <c r="K2709" s="7"/>
      <c r="L2709" s="7"/>
      <c r="M2709" s="9"/>
      <c r="N2709" s="68"/>
      <c r="O2709" s="18" t="e">
        <f t="shared" ca="1" si="181"/>
        <v>#VALUE!</v>
      </c>
      <c r="P2709" s="80"/>
      <c r="Q2709" s="80"/>
      <c r="R2709" s="80"/>
      <c r="S2709" s="80"/>
    </row>
    <row r="2710" spans="1:19">
      <c r="A2710" s="34">
        <v>2773</v>
      </c>
      <c r="B2710" s="7"/>
      <c r="C2710" s="7"/>
      <c r="D2710" s="7" t="str">
        <f t="shared" si="178"/>
        <v/>
      </c>
      <c r="E2710" s="7"/>
      <c r="F2710" s="19" t="str">
        <f t="shared" si="179"/>
        <v/>
      </c>
      <c r="G2710" s="39"/>
      <c r="H2710" s="7" t="str">
        <f t="shared" si="180"/>
        <v>空</v>
      </c>
      <c r="I2710" s="23"/>
      <c r="J2710" s="21"/>
      <c r="K2710" s="7"/>
      <c r="L2710" s="7"/>
      <c r="M2710" s="9"/>
      <c r="N2710" s="68"/>
      <c r="O2710" s="18" t="e">
        <f t="shared" ca="1" si="181"/>
        <v>#VALUE!</v>
      </c>
      <c r="P2710" s="80"/>
      <c r="Q2710" s="80"/>
      <c r="R2710" s="80"/>
      <c r="S2710" s="80"/>
    </row>
    <row r="2711" spans="1:19">
      <c r="A2711" s="34">
        <v>2774</v>
      </c>
      <c r="B2711" s="7"/>
      <c r="C2711" s="7"/>
      <c r="D2711" s="7" t="str">
        <f t="shared" si="178"/>
        <v/>
      </c>
      <c r="E2711" s="7"/>
      <c r="F2711" s="19" t="str">
        <f t="shared" si="179"/>
        <v/>
      </c>
      <c r="G2711" s="39"/>
      <c r="H2711" s="7" t="str">
        <f t="shared" si="180"/>
        <v>空</v>
      </c>
      <c r="I2711" s="23"/>
      <c r="J2711" s="21"/>
      <c r="K2711" s="7"/>
      <c r="L2711" s="7"/>
      <c r="M2711" s="9"/>
      <c r="N2711" s="68"/>
      <c r="O2711" s="18" t="e">
        <f t="shared" ca="1" si="181"/>
        <v>#VALUE!</v>
      </c>
      <c r="P2711" s="80"/>
      <c r="Q2711" s="80"/>
      <c r="R2711" s="80"/>
      <c r="S2711" s="80"/>
    </row>
    <row r="2712" spans="1:19">
      <c r="A2712" s="34">
        <v>2775</v>
      </c>
      <c r="B2712" s="7"/>
      <c r="C2712" s="7"/>
      <c r="D2712" s="7" t="str">
        <f t="shared" si="178"/>
        <v/>
      </c>
      <c r="E2712" s="7"/>
      <c r="F2712" s="19" t="str">
        <f t="shared" si="179"/>
        <v/>
      </c>
      <c r="G2712" s="39"/>
      <c r="H2712" s="7" t="str">
        <f t="shared" si="180"/>
        <v>空</v>
      </c>
      <c r="I2712" s="23"/>
      <c r="J2712" s="21"/>
      <c r="K2712" s="7"/>
      <c r="L2712" s="7"/>
      <c r="M2712" s="9"/>
      <c r="N2712" s="68"/>
      <c r="O2712" s="18" t="e">
        <f t="shared" ca="1" si="181"/>
        <v>#VALUE!</v>
      </c>
      <c r="P2712" s="80"/>
      <c r="Q2712" s="80"/>
      <c r="R2712" s="80"/>
      <c r="S2712" s="80"/>
    </row>
    <row r="2713" spans="1:19">
      <c r="A2713" s="34">
        <v>2776</v>
      </c>
      <c r="B2713" s="7"/>
      <c r="C2713" s="7"/>
      <c r="D2713" s="7" t="str">
        <f t="shared" si="178"/>
        <v/>
      </c>
      <c r="E2713" s="7"/>
      <c r="F2713" s="19" t="str">
        <f t="shared" si="179"/>
        <v/>
      </c>
      <c r="G2713" s="39"/>
      <c r="H2713" s="7" t="str">
        <f t="shared" si="180"/>
        <v>空</v>
      </c>
      <c r="I2713" s="23"/>
      <c r="J2713" s="21"/>
      <c r="K2713" s="7"/>
      <c r="L2713" s="7"/>
      <c r="M2713" s="9"/>
      <c r="N2713" s="68"/>
      <c r="O2713" s="18" t="e">
        <f t="shared" ca="1" si="181"/>
        <v>#VALUE!</v>
      </c>
      <c r="P2713" s="80"/>
      <c r="Q2713" s="80"/>
      <c r="R2713" s="80"/>
      <c r="S2713" s="80"/>
    </row>
    <row r="2714" spans="1:19">
      <c r="A2714" s="34">
        <v>2777</v>
      </c>
      <c r="B2714" s="7"/>
      <c r="C2714" s="7"/>
      <c r="D2714" s="7" t="str">
        <f t="shared" si="178"/>
        <v/>
      </c>
      <c r="E2714" s="7"/>
      <c r="F2714" s="19" t="str">
        <f t="shared" si="179"/>
        <v/>
      </c>
      <c r="G2714" s="39"/>
      <c r="H2714" s="7" t="str">
        <f t="shared" si="180"/>
        <v>空</v>
      </c>
      <c r="I2714" s="23"/>
      <c r="J2714" s="21"/>
      <c r="K2714" s="7"/>
      <c r="L2714" s="7"/>
      <c r="M2714" s="9"/>
      <c r="N2714" s="68"/>
      <c r="O2714" s="18" t="e">
        <f t="shared" ca="1" si="181"/>
        <v>#VALUE!</v>
      </c>
      <c r="P2714" s="80"/>
      <c r="Q2714" s="80"/>
      <c r="R2714" s="80"/>
      <c r="S2714" s="80"/>
    </row>
    <row r="2715" spans="1:19">
      <c r="A2715" s="34">
        <v>2778</v>
      </c>
      <c r="B2715" s="7"/>
      <c r="C2715" s="7"/>
      <c r="D2715" s="7" t="str">
        <f t="shared" si="178"/>
        <v/>
      </c>
      <c r="E2715" s="7"/>
      <c r="F2715" s="19" t="str">
        <f t="shared" si="179"/>
        <v/>
      </c>
      <c r="G2715" s="39"/>
      <c r="H2715" s="7" t="str">
        <f t="shared" si="180"/>
        <v>空</v>
      </c>
      <c r="I2715" s="23"/>
      <c r="J2715" s="21"/>
      <c r="K2715" s="7"/>
      <c r="L2715" s="7"/>
      <c r="M2715" s="9"/>
      <c r="N2715" s="68"/>
      <c r="O2715" s="18" t="e">
        <f t="shared" ca="1" si="181"/>
        <v>#VALUE!</v>
      </c>
      <c r="P2715" s="80"/>
      <c r="Q2715" s="80"/>
      <c r="R2715" s="80"/>
      <c r="S2715" s="80"/>
    </row>
    <row r="2716" spans="1:19">
      <c r="A2716" s="34">
        <v>2779</v>
      </c>
      <c r="B2716" s="7"/>
      <c r="C2716" s="7"/>
      <c r="D2716" s="7" t="str">
        <f t="shared" si="178"/>
        <v/>
      </c>
      <c r="E2716" s="7"/>
      <c r="F2716" s="19" t="str">
        <f t="shared" si="179"/>
        <v/>
      </c>
      <c r="G2716" s="39"/>
      <c r="H2716" s="7" t="str">
        <f t="shared" si="180"/>
        <v>空</v>
      </c>
      <c r="I2716" s="23"/>
      <c r="J2716" s="21"/>
      <c r="K2716" s="7"/>
      <c r="L2716" s="7"/>
      <c r="M2716" s="9"/>
      <c r="N2716" s="68"/>
      <c r="O2716" s="18" t="e">
        <f t="shared" ca="1" si="181"/>
        <v>#VALUE!</v>
      </c>
      <c r="P2716" s="80"/>
      <c r="Q2716" s="80"/>
      <c r="R2716" s="80"/>
      <c r="S2716" s="80"/>
    </row>
    <row r="2717" spans="1:19">
      <c r="A2717" s="34">
        <v>2780</v>
      </c>
      <c r="B2717" s="7"/>
      <c r="C2717" s="7"/>
      <c r="D2717" s="7" t="str">
        <f t="shared" si="178"/>
        <v/>
      </c>
      <c r="E2717" s="7"/>
      <c r="F2717" s="19" t="str">
        <f t="shared" si="179"/>
        <v/>
      </c>
      <c r="G2717" s="39"/>
      <c r="H2717" s="7" t="str">
        <f t="shared" si="180"/>
        <v>空</v>
      </c>
      <c r="I2717" s="23"/>
      <c r="J2717" s="21"/>
      <c r="K2717" s="7"/>
      <c r="L2717" s="7"/>
      <c r="M2717" s="9"/>
      <c r="N2717" s="68"/>
      <c r="O2717" s="18" t="e">
        <f t="shared" ca="1" si="181"/>
        <v>#VALUE!</v>
      </c>
      <c r="P2717" s="80"/>
      <c r="Q2717" s="80"/>
      <c r="R2717" s="80"/>
      <c r="S2717" s="80"/>
    </row>
    <row r="2718" spans="1:19">
      <c r="A2718" s="34">
        <v>2781</v>
      </c>
      <c r="B2718" s="7"/>
      <c r="C2718" s="7"/>
      <c r="D2718" s="7" t="str">
        <f t="shared" si="178"/>
        <v/>
      </c>
      <c r="E2718" s="7"/>
      <c r="F2718" s="19" t="str">
        <f t="shared" si="179"/>
        <v/>
      </c>
      <c r="G2718" s="39"/>
      <c r="H2718" s="7" t="str">
        <f t="shared" si="180"/>
        <v>空</v>
      </c>
      <c r="I2718" s="23"/>
      <c r="J2718" s="21"/>
      <c r="K2718" s="7"/>
      <c r="L2718" s="7"/>
      <c r="M2718" s="9"/>
      <c r="N2718" s="68"/>
      <c r="O2718" s="18" t="e">
        <f t="shared" ca="1" si="181"/>
        <v>#VALUE!</v>
      </c>
      <c r="P2718" s="80"/>
      <c r="Q2718" s="80"/>
      <c r="R2718" s="80"/>
      <c r="S2718" s="80"/>
    </row>
    <row r="2719" spans="1:19">
      <c r="A2719" s="34">
        <v>2782</v>
      </c>
      <c r="B2719" s="7"/>
      <c r="C2719" s="7"/>
      <c r="D2719" s="7" t="str">
        <f t="shared" si="178"/>
        <v/>
      </c>
      <c r="E2719" s="7"/>
      <c r="F2719" s="19" t="str">
        <f t="shared" si="179"/>
        <v/>
      </c>
      <c r="G2719" s="39"/>
      <c r="H2719" s="7" t="str">
        <f t="shared" si="180"/>
        <v>空</v>
      </c>
      <c r="I2719" s="23"/>
      <c r="J2719" s="21"/>
      <c r="K2719" s="7"/>
      <c r="L2719" s="7"/>
      <c r="M2719" s="9"/>
      <c r="N2719" s="68"/>
      <c r="O2719" s="18" t="e">
        <f t="shared" ca="1" si="181"/>
        <v>#VALUE!</v>
      </c>
      <c r="P2719" s="80"/>
      <c r="Q2719" s="80"/>
      <c r="R2719" s="80"/>
      <c r="S2719" s="80"/>
    </row>
    <row r="2720" spans="1:19">
      <c r="A2720" s="34">
        <v>2783</v>
      </c>
      <c r="B2720" s="7"/>
      <c r="C2720" s="7"/>
      <c r="D2720" s="7" t="str">
        <f t="shared" si="178"/>
        <v/>
      </c>
      <c r="E2720" s="7"/>
      <c r="F2720" s="19" t="str">
        <f t="shared" si="179"/>
        <v/>
      </c>
      <c r="G2720" s="39"/>
      <c r="H2720" s="7" t="str">
        <f t="shared" si="180"/>
        <v>空</v>
      </c>
      <c r="I2720" s="23"/>
      <c r="J2720" s="21"/>
      <c r="K2720" s="7"/>
      <c r="L2720" s="7"/>
      <c r="M2720" s="9"/>
      <c r="N2720" s="68"/>
      <c r="O2720" s="18" t="e">
        <f t="shared" ca="1" si="181"/>
        <v>#VALUE!</v>
      </c>
      <c r="P2720" s="80"/>
      <c r="Q2720" s="80"/>
      <c r="R2720" s="80"/>
      <c r="S2720" s="80"/>
    </row>
    <row r="2721" spans="1:19">
      <c r="A2721" s="34">
        <v>2784</v>
      </c>
      <c r="B2721" s="7"/>
      <c r="C2721" s="7"/>
      <c r="D2721" s="7" t="str">
        <f t="shared" si="178"/>
        <v/>
      </c>
      <c r="E2721" s="7"/>
      <c r="F2721" s="19" t="str">
        <f t="shared" si="179"/>
        <v/>
      </c>
      <c r="G2721" s="39"/>
      <c r="H2721" s="7" t="str">
        <f t="shared" si="180"/>
        <v>空</v>
      </c>
      <c r="I2721" s="23"/>
      <c r="J2721" s="21"/>
      <c r="K2721" s="7"/>
      <c r="L2721" s="7"/>
      <c r="M2721" s="9"/>
      <c r="N2721" s="68"/>
      <c r="O2721" s="18" t="e">
        <f t="shared" ca="1" si="181"/>
        <v>#VALUE!</v>
      </c>
      <c r="P2721" s="80"/>
      <c r="Q2721" s="80"/>
      <c r="R2721" s="80"/>
      <c r="S2721" s="80"/>
    </row>
    <row r="2722" spans="1:19">
      <c r="A2722" s="34">
        <v>2785</v>
      </c>
      <c r="B2722" s="7"/>
      <c r="C2722" s="7"/>
      <c r="D2722" s="7" t="str">
        <f t="shared" si="178"/>
        <v/>
      </c>
      <c r="E2722" s="7"/>
      <c r="F2722" s="19" t="str">
        <f t="shared" si="179"/>
        <v/>
      </c>
      <c r="G2722" s="39"/>
      <c r="H2722" s="7" t="str">
        <f t="shared" si="180"/>
        <v>空</v>
      </c>
      <c r="I2722" s="23"/>
      <c r="J2722" s="21"/>
      <c r="K2722" s="7"/>
      <c r="L2722" s="7"/>
      <c r="M2722" s="9"/>
      <c r="N2722" s="68"/>
      <c r="O2722" s="18" t="e">
        <f t="shared" ca="1" si="181"/>
        <v>#VALUE!</v>
      </c>
      <c r="P2722" s="80"/>
      <c r="Q2722" s="80"/>
      <c r="R2722" s="80"/>
      <c r="S2722" s="80"/>
    </row>
    <row r="2723" spans="1:19">
      <c r="A2723" s="34">
        <v>2786</v>
      </c>
      <c r="B2723" s="7"/>
      <c r="C2723" s="7"/>
      <c r="D2723" s="7" t="str">
        <f t="shared" si="178"/>
        <v/>
      </c>
      <c r="E2723" s="7"/>
      <c r="F2723" s="19" t="str">
        <f t="shared" si="179"/>
        <v/>
      </c>
      <c r="G2723" s="39"/>
      <c r="H2723" s="7" t="str">
        <f t="shared" si="180"/>
        <v>空</v>
      </c>
      <c r="I2723" s="23"/>
      <c r="J2723" s="21"/>
      <c r="K2723" s="7"/>
      <c r="L2723" s="7"/>
      <c r="M2723" s="9"/>
      <c r="N2723" s="68"/>
      <c r="O2723" s="18" t="e">
        <f t="shared" ca="1" si="181"/>
        <v>#VALUE!</v>
      </c>
      <c r="P2723" s="80"/>
      <c r="Q2723" s="80"/>
      <c r="R2723" s="80"/>
      <c r="S2723" s="80"/>
    </row>
    <row r="2724" spans="1:19">
      <c r="A2724" s="34">
        <v>2787</v>
      </c>
      <c r="B2724" s="7"/>
      <c r="C2724" s="7"/>
      <c r="D2724" s="7" t="str">
        <f t="shared" si="178"/>
        <v/>
      </c>
      <c r="E2724" s="7"/>
      <c r="F2724" s="19" t="str">
        <f t="shared" si="179"/>
        <v/>
      </c>
      <c r="G2724" s="39"/>
      <c r="H2724" s="7" t="str">
        <f t="shared" si="180"/>
        <v>空</v>
      </c>
      <c r="I2724" s="23"/>
      <c r="J2724" s="21"/>
      <c r="K2724" s="7"/>
      <c r="L2724" s="7"/>
      <c r="M2724" s="9"/>
      <c r="N2724" s="68"/>
      <c r="O2724" s="18" t="e">
        <f t="shared" ca="1" si="181"/>
        <v>#VALUE!</v>
      </c>
      <c r="P2724" s="80"/>
      <c r="Q2724" s="80"/>
      <c r="R2724" s="80"/>
      <c r="S2724" s="80"/>
    </row>
    <row r="2725" spans="1:19">
      <c r="A2725" s="34">
        <v>2788</v>
      </c>
      <c r="B2725" s="7"/>
      <c r="C2725" s="7"/>
      <c r="D2725" s="7" t="str">
        <f t="shared" si="178"/>
        <v/>
      </c>
      <c r="E2725" s="7"/>
      <c r="F2725" s="19" t="str">
        <f t="shared" si="179"/>
        <v/>
      </c>
      <c r="G2725" s="39"/>
      <c r="H2725" s="7" t="str">
        <f t="shared" si="180"/>
        <v>空</v>
      </c>
      <c r="I2725" s="23"/>
      <c r="J2725" s="21"/>
      <c r="K2725" s="7"/>
      <c r="L2725" s="7"/>
      <c r="M2725" s="9"/>
      <c r="N2725" s="68"/>
      <c r="O2725" s="18" t="e">
        <f t="shared" ca="1" si="181"/>
        <v>#VALUE!</v>
      </c>
      <c r="P2725" s="80"/>
      <c r="Q2725" s="80"/>
      <c r="R2725" s="80"/>
      <c r="S2725" s="80"/>
    </row>
    <row r="2726" spans="1:19">
      <c r="A2726" s="34">
        <v>2789</v>
      </c>
      <c r="B2726" s="7"/>
      <c r="C2726" s="7"/>
      <c r="D2726" s="7" t="str">
        <f t="shared" si="178"/>
        <v/>
      </c>
      <c r="E2726" s="7"/>
      <c r="F2726" s="19" t="str">
        <f t="shared" si="179"/>
        <v/>
      </c>
      <c r="G2726" s="39"/>
      <c r="H2726" s="7" t="str">
        <f t="shared" si="180"/>
        <v>空</v>
      </c>
      <c r="I2726" s="23"/>
      <c r="J2726" s="21"/>
      <c r="K2726" s="7"/>
      <c r="L2726" s="7"/>
      <c r="M2726" s="9"/>
      <c r="N2726" s="68"/>
      <c r="O2726" s="18" t="e">
        <f t="shared" ca="1" si="181"/>
        <v>#VALUE!</v>
      </c>
      <c r="P2726" s="80"/>
      <c r="Q2726" s="80"/>
      <c r="R2726" s="80"/>
      <c r="S2726" s="80"/>
    </row>
    <row r="2727" spans="1:19">
      <c r="A2727" s="34">
        <v>2790</v>
      </c>
      <c r="B2727" s="7"/>
      <c r="C2727" s="7"/>
      <c r="D2727" s="7" t="str">
        <f t="shared" si="178"/>
        <v/>
      </c>
      <c r="E2727" s="7"/>
      <c r="F2727" s="19" t="str">
        <f t="shared" si="179"/>
        <v/>
      </c>
      <c r="G2727" s="39"/>
      <c r="H2727" s="7" t="str">
        <f t="shared" si="180"/>
        <v>空</v>
      </c>
      <c r="I2727" s="23"/>
      <c r="J2727" s="21"/>
      <c r="K2727" s="7"/>
      <c r="L2727" s="7"/>
      <c r="M2727" s="9"/>
      <c r="N2727" s="68"/>
      <c r="O2727" s="18" t="e">
        <f t="shared" ca="1" si="181"/>
        <v>#VALUE!</v>
      </c>
      <c r="P2727" s="80"/>
      <c r="Q2727" s="80"/>
      <c r="R2727" s="80"/>
      <c r="S2727" s="80"/>
    </row>
    <row r="2728" spans="1:19">
      <c r="A2728" s="34">
        <v>2791</v>
      </c>
      <c r="B2728" s="7"/>
      <c r="C2728" s="7"/>
      <c r="D2728" s="7" t="str">
        <f t="shared" si="178"/>
        <v/>
      </c>
      <c r="E2728" s="7"/>
      <c r="F2728" s="19" t="str">
        <f t="shared" si="179"/>
        <v/>
      </c>
      <c r="G2728" s="39"/>
      <c r="H2728" s="7" t="str">
        <f t="shared" si="180"/>
        <v>空</v>
      </c>
      <c r="I2728" s="23"/>
      <c r="J2728" s="21"/>
      <c r="K2728" s="7"/>
      <c r="L2728" s="7"/>
      <c r="M2728" s="9"/>
      <c r="N2728" s="68"/>
      <c r="O2728" s="18" t="e">
        <f t="shared" ca="1" si="181"/>
        <v>#VALUE!</v>
      </c>
      <c r="P2728" s="80"/>
      <c r="Q2728" s="80"/>
      <c r="R2728" s="80"/>
      <c r="S2728" s="80"/>
    </row>
    <row r="2729" spans="1:19">
      <c r="A2729" s="34">
        <v>2792</v>
      </c>
      <c r="B2729" s="7"/>
      <c r="C2729" s="7"/>
      <c r="D2729" s="7" t="str">
        <f t="shared" si="178"/>
        <v/>
      </c>
      <c r="E2729" s="7"/>
      <c r="F2729" s="19" t="str">
        <f t="shared" si="179"/>
        <v/>
      </c>
      <c r="G2729" s="39"/>
      <c r="H2729" s="7" t="str">
        <f t="shared" si="180"/>
        <v>空</v>
      </c>
      <c r="I2729" s="23"/>
      <c r="J2729" s="21"/>
      <c r="K2729" s="7"/>
      <c r="L2729" s="7"/>
      <c r="M2729" s="9"/>
      <c r="N2729" s="68"/>
      <c r="O2729" s="18" t="e">
        <f t="shared" ca="1" si="181"/>
        <v>#VALUE!</v>
      </c>
      <c r="P2729" s="80"/>
      <c r="Q2729" s="80"/>
      <c r="R2729" s="80"/>
      <c r="S2729" s="80"/>
    </row>
    <row r="2730" spans="1:19">
      <c r="A2730" s="34">
        <v>2793</v>
      </c>
      <c r="B2730" s="7"/>
      <c r="C2730" s="7"/>
      <c r="D2730" s="7" t="str">
        <f t="shared" si="178"/>
        <v/>
      </c>
      <c r="E2730" s="7"/>
      <c r="F2730" s="19" t="str">
        <f t="shared" si="179"/>
        <v/>
      </c>
      <c r="G2730" s="39"/>
      <c r="H2730" s="7" t="str">
        <f t="shared" si="180"/>
        <v>空</v>
      </c>
      <c r="I2730" s="23"/>
      <c r="J2730" s="21"/>
      <c r="K2730" s="7"/>
      <c r="L2730" s="7"/>
      <c r="M2730" s="9"/>
      <c r="N2730" s="68"/>
      <c r="O2730" s="18" t="e">
        <f t="shared" ca="1" si="181"/>
        <v>#VALUE!</v>
      </c>
      <c r="P2730" s="80"/>
      <c r="Q2730" s="80"/>
      <c r="R2730" s="80"/>
      <c r="S2730" s="80"/>
    </row>
    <row r="2731" spans="1:19">
      <c r="A2731" s="34">
        <v>2794</v>
      </c>
      <c r="B2731" s="7"/>
      <c r="C2731" s="7"/>
      <c r="D2731" s="7" t="str">
        <f t="shared" si="178"/>
        <v/>
      </c>
      <c r="E2731" s="7"/>
      <c r="F2731" s="19" t="str">
        <f t="shared" si="179"/>
        <v/>
      </c>
      <c r="G2731" s="39"/>
      <c r="H2731" s="7" t="str">
        <f t="shared" si="180"/>
        <v>空</v>
      </c>
      <c r="I2731" s="23"/>
      <c r="J2731" s="21"/>
      <c r="K2731" s="7"/>
      <c r="L2731" s="7"/>
      <c r="M2731" s="9"/>
      <c r="N2731" s="68"/>
      <c r="O2731" s="18" t="e">
        <f t="shared" ca="1" si="181"/>
        <v>#VALUE!</v>
      </c>
      <c r="P2731" s="80"/>
      <c r="Q2731" s="80"/>
      <c r="R2731" s="80"/>
      <c r="S2731" s="80"/>
    </row>
    <row r="2732" spans="1:19">
      <c r="A2732" s="34">
        <v>2795</v>
      </c>
      <c r="B2732" s="7"/>
      <c r="C2732" s="7"/>
      <c r="D2732" s="7" t="str">
        <f t="shared" si="178"/>
        <v/>
      </c>
      <c r="E2732" s="7"/>
      <c r="F2732" s="19" t="str">
        <f t="shared" si="179"/>
        <v/>
      </c>
      <c r="G2732" s="39"/>
      <c r="H2732" s="7" t="str">
        <f t="shared" si="180"/>
        <v>空</v>
      </c>
      <c r="I2732" s="23"/>
      <c r="J2732" s="21"/>
      <c r="K2732" s="7"/>
      <c r="L2732" s="7"/>
      <c r="M2732" s="9"/>
      <c r="N2732" s="68"/>
      <c r="O2732" s="18" t="e">
        <f t="shared" ca="1" si="181"/>
        <v>#VALUE!</v>
      </c>
      <c r="P2732" s="80"/>
      <c r="Q2732" s="80"/>
      <c r="R2732" s="80"/>
      <c r="S2732" s="80"/>
    </row>
    <row r="2733" spans="1:19">
      <c r="A2733" s="34">
        <v>2796</v>
      </c>
      <c r="B2733" s="7"/>
      <c r="C2733" s="7"/>
      <c r="D2733" s="7" t="str">
        <f t="shared" si="178"/>
        <v/>
      </c>
      <c r="E2733" s="7"/>
      <c r="F2733" s="19" t="str">
        <f t="shared" si="179"/>
        <v/>
      </c>
      <c r="G2733" s="39"/>
      <c r="H2733" s="7" t="str">
        <f t="shared" si="180"/>
        <v>空</v>
      </c>
      <c r="I2733" s="23"/>
      <c r="J2733" s="21"/>
      <c r="K2733" s="7"/>
      <c r="L2733" s="7"/>
      <c r="M2733" s="9"/>
      <c r="N2733" s="68"/>
      <c r="O2733" s="18" t="e">
        <f t="shared" ca="1" si="181"/>
        <v>#VALUE!</v>
      </c>
      <c r="P2733" s="80"/>
      <c r="Q2733" s="80"/>
      <c r="R2733" s="80"/>
      <c r="S2733" s="80"/>
    </row>
    <row r="2734" spans="1:19">
      <c r="A2734" s="34">
        <v>2797</v>
      </c>
      <c r="B2734" s="7"/>
      <c r="C2734" s="7"/>
      <c r="D2734" s="7" t="str">
        <f t="shared" si="178"/>
        <v/>
      </c>
      <c r="E2734" s="7"/>
      <c r="F2734" s="19" t="str">
        <f t="shared" si="179"/>
        <v/>
      </c>
      <c r="G2734" s="39"/>
      <c r="H2734" s="7" t="str">
        <f t="shared" si="180"/>
        <v>空</v>
      </c>
      <c r="I2734" s="23"/>
      <c r="J2734" s="21"/>
      <c r="K2734" s="7"/>
      <c r="L2734" s="7"/>
      <c r="M2734" s="9"/>
      <c r="N2734" s="68"/>
      <c r="O2734" s="18" t="e">
        <f t="shared" ca="1" si="181"/>
        <v>#VALUE!</v>
      </c>
      <c r="P2734" s="80"/>
      <c r="Q2734" s="80"/>
      <c r="R2734" s="80"/>
      <c r="S2734" s="80"/>
    </row>
    <row r="2735" spans="1:19">
      <c r="A2735" s="34">
        <v>2798</v>
      </c>
      <c r="B2735" s="7"/>
      <c r="C2735" s="7"/>
      <c r="D2735" s="7" t="str">
        <f t="shared" si="178"/>
        <v/>
      </c>
      <c r="E2735" s="7"/>
      <c r="F2735" s="19" t="str">
        <f t="shared" si="179"/>
        <v/>
      </c>
      <c r="G2735" s="39"/>
      <c r="H2735" s="7" t="str">
        <f t="shared" si="180"/>
        <v>空</v>
      </c>
      <c r="I2735" s="23"/>
      <c r="J2735" s="21"/>
      <c r="K2735" s="7"/>
      <c r="L2735" s="7"/>
      <c r="M2735" s="9"/>
      <c r="N2735" s="68"/>
      <c r="O2735" s="18" t="e">
        <f t="shared" ca="1" si="181"/>
        <v>#VALUE!</v>
      </c>
      <c r="P2735" s="80"/>
      <c r="Q2735" s="80"/>
      <c r="R2735" s="80"/>
      <c r="S2735" s="80"/>
    </row>
    <row r="2736" spans="1:19">
      <c r="A2736" s="34">
        <v>2799</v>
      </c>
      <c r="B2736" s="7"/>
      <c r="C2736" s="7"/>
      <c r="D2736" s="7" t="str">
        <f t="shared" si="178"/>
        <v/>
      </c>
      <c r="E2736" s="7"/>
      <c r="F2736" s="19" t="str">
        <f t="shared" si="179"/>
        <v/>
      </c>
      <c r="G2736" s="39"/>
      <c r="H2736" s="7" t="str">
        <f t="shared" si="180"/>
        <v>空</v>
      </c>
      <c r="I2736" s="23"/>
      <c r="J2736" s="21"/>
      <c r="K2736" s="7"/>
      <c r="L2736" s="7"/>
      <c r="M2736" s="9"/>
      <c r="N2736" s="68"/>
      <c r="O2736" s="18" t="e">
        <f t="shared" ca="1" si="181"/>
        <v>#VALUE!</v>
      </c>
      <c r="P2736" s="80"/>
      <c r="Q2736" s="80"/>
      <c r="R2736" s="80"/>
      <c r="S2736" s="80"/>
    </row>
    <row r="2737" spans="1:19">
      <c r="A2737" s="34">
        <v>2800</v>
      </c>
      <c r="B2737" s="7"/>
      <c r="C2737" s="7"/>
      <c r="D2737" s="7" t="str">
        <f t="shared" si="178"/>
        <v/>
      </c>
      <c r="E2737" s="7"/>
      <c r="F2737" s="19" t="str">
        <f t="shared" si="179"/>
        <v/>
      </c>
      <c r="G2737" s="39"/>
      <c r="H2737" s="7" t="str">
        <f t="shared" si="180"/>
        <v>空</v>
      </c>
      <c r="I2737" s="23"/>
      <c r="J2737" s="21"/>
      <c r="K2737" s="7"/>
      <c r="L2737" s="7"/>
      <c r="M2737" s="9"/>
      <c r="N2737" s="68"/>
      <c r="O2737" s="18" t="e">
        <f t="shared" ca="1" si="181"/>
        <v>#VALUE!</v>
      </c>
      <c r="P2737" s="80"/>
      <c r="Q2737" s="80"/>
      <c r="R2737" s="80"/>
      <c r="S2737" s="80"/>
    </row>
    <row r="2738" spans="1:19">
      <c r="A2738" s="34">
        <v>2801</v>
      </c>
      <c r="B2738" s="7"/>
      <c r="C2738" s="7"/>
      <c r="D2738" s="7" t="str">
        <f t="shared" si="178"/>
        <v/>
      </c>
      <c r="E2738" s="7"/>
      <c r="F2738" s="19" t="str">
        <f t="shared" si="179"/>
        <v/>
      </c>
      <c r="G2738" s="39"/>
      <c r="H2738" s="7" t="str">
        <f t="shared" si="180"/>
        <v>空</v>
      </c>
      <c r="I2738" s="23"/>
      <c r="J2738" s="21"/>
      <c r="K2738" s="7"/>
      <c r="L2738" s="7"/>
      <c r="M2738" s="9"/>
      <c r="N2738" s="68"/>
      <c r="O2738" s="18" t="e">
        <f t="shared" ca="1" si="181"/>
        <v>#VALUE!</v>
      </c>
      <c r="P2738" s="80"/>
      <c r="Q2738" s="80"/>
      <c r="R2738" s="80"/>
      <c r="S2738" s="80"/>
    </row>
    <row r="2739" spans="1:19">
      <c r="A2739" s="34">
        <v>2802</v>
      </c>
      <c r="B2739" s="7"/>
      <c r="C2739" s="7"/>
      <c r="D2739" s="7" t="str">
        <f t="shared" si="178"/>
        <v/>
      </c>
      <c r="E2739" s="7"/>
      <c r="F2739" s="19" t="str">
        <f t="shared" si="179"/>
        <v/>
      </c>
      <c r="G2739" s="39"/>
      <c r="H2739" s="7" t="str">
        <f t="shared" si="180"/>
        <v>空</v>
      </c>
      <c r="I2739" s="23"/>
      <c r="J2739" s="21"/>
      <c r="K2739" s="7"/>
      <c r="L2739" s="7"/>
      <c r="M2739" s="9"/>
      <c r="N2739" s="68"/>
      <c r="O2739" s="18" t="e">
        <f t="shared" ca="1" si="181"/>
        <v>#VALUE!</v>
      </c>
      <c r="P2739" s="80"/>
      <c r="Q2739" s="80"/>
      <c r="R2739" s="80"/>
      <c r="S2739" s="80"/>
    </row>
    <row r="2740" spans="1:19">
      <c r="A2740" s="34">
        <v>2803</v>
      </c>
      <c r="B2740" s="7"/>
      <c r="C2740" s="7"/>
      <c r="D2740" s="7" t="str">
        <f t="shared" si="178"/>
        <v/>
      </c>
      <c r="E2740" s="7"/>
      <c r="F2740" s="19" t="str">
        <f t="shared" si="179"/>
        <v/>
      </c>
      <c r="G2740" s="39"/>
      <c r="H2740" s="7" t="str">
        <f t="shared" si="180"/>
        <v>空</v>
      </c>
      <c r="I2740" s="23"/>
      <c r="J2740" s="21"/>
      <c r="K2740" s="7"/>
      <c r="L2740" s="7"/>
      <c r="M2740" s="9"/>
      <c r="N2740" s="68"/>
      <c r="O2740" s="18" t="e">
        <f t="shared" ca="1" si="181"/>
        <v>#VALUE!</v>
      </c>
      <c r="P2740" s="80"/>
      <c r="Q2740" s="80"/>
      <c r="R2740" s="80"/>
      <c r="S2740" s="80"/>
    </row>
    <row r="2741" spans="1:19">
      <c r="A2741" s="34">
        <v>2804</v>
      </c>
      <c r="B2741" s="7"/>
      <c r="C2741" s="7"/>
      <c r="D2741" s="7" t="str">
        <f t="shared" si="178"/>
        <v/>
      </c>
      <c r="E2741" s="7"/>
      <c r="F2741" s="19" t="str">
        <f t="shared" si="179"/>
        <v/>
      </c>
      <c r="G2741" s="39"/>
      <c r="H2741" s="7" t="str">
        <f t="shared" si="180"/>
        <v>空</v>
      </c>
      <c r="I2741" s="23"/>
      <c r="J2741" s="21"/>
      <c r="K2741" s="7"/>
      <c r="L2741" s="7"/>
      <c r="M2741" s="9"/>
      <c r="N2741" s="68"/>
      <c r="O2741" s="18" t="e">
        <f t="shared" ca="1" si="181"/>
        <v>#VALUE!</v>
      </c>
      <c r="P2741" s="80"/>
      <c r="Q2741" s="80"/>
      <c r="R2741" s="80"/>
      <c r="S2741" s="80"/>
    </row>
    <row r="2742" spans="1:19">
      <c r="A2742" s="34">
        <v>2805</v>
      </c>
      <c r="B2742" s="7"/>
      <c r="C2742" s="7"/>
      <c r="D2742" s="7" t="str">
        <f t="shared" si="178"/>
        <v/>
      </c>
      <c r="E2742" s="7"/>
      <c r="F2742" s="19" t="str">
        <f t="shared" si="179"/>
        <v/>
      </c>
      <c r="G2742" s="39"/>
      <c r="H2742" s="7" t="str">
        <f t="shared" si="180"/>
        <v>空</v>
      </c>
      <c r="I2742" s="23"/>
      <c r="J2742" s="21"/>
      <c r="K2742" s="7"/>
      <c r="L2742" s="7"/>
      <c r="M2742" s="9"/>
      <c r="N2742" s="68"/>
      <c r="O2742" s="18" t="e">
        <f t="shared" ca="1" si="181"/>
        <v>#VALUE!</v>
      </c>
      <c r="P2742" s="80"/>
      <c r="Q2742" s="80"/>
      <c r="R2742" s="80"/>
      <c r="S2742" s="80"/>
    </row>
    <row r="2743" spans="1:19">
      <c r="A2743" s="34">
        <v>2806</v>
      </c>
      <c r="B2743" s="7"/>
      <c r="C2743" s="7"/>
      <c r="D2743" s="7" t="str">
        <f t="shared" si="178"/>
        <v/>
      </c>
      <c r="E2743" s="7"/>
      <c r="F2743" s="19" t="str">
        <f t="shared" si="179"/>
        <v/>
      </c>
      <c r="G2743" s="39"/>
      <c r="H2743" s="7" t="str">
        <f t="shared" si="180"/>
        <v>空</v>
      </c>
      <c r="I2743" s="23"/>
      <c r="J2743" s="21"/>
      <c r="K2743" s="7"/>
      <c r="L2743" s="7"/>
      <c r="M2743" s="9"/>
      <c r="N2743" s="68"/>
      <c r="O2743" s="18" t="e">
        <f t="shared" ca="1" si="181"/>
        <v>#VALUE!</v>
      </c>
      <c r="P2743" s="80"/>
      <c r="Q2743" s="80"/>
      <c r="R2743" s="80"/>
      <c r="S2743" s="80"/>
    </row>
    <row r="2744" spans="1:19">
      <c r="A2744" s="34">
        <v>2807</v>
      </c>
      <c r="B2744" s="7"/>
      <c r="C2744" s="7"/>
      <c r="D2744" s="7" t="str">
        <f t="shared" si="178"/>
        <v/>
      </c>
      <c r="E2744" s="7"/>
      <c r="F2744" s="19" t="str">
        <f t="shared" si="179"/>
        <v/>
      </c>
      <c r="G2744" s="39"/>
      <c r="H2744" s="7" t="str">
        <f t="shared" si="180"/>
        <v>空</v>
      </c>
      <c r="I2744" s="23"/>
      <c r="J2744" s="21"/>
      <c r="K2744" s="7"/>
      <c r="L2744" s="7"/>
      <c r="M2744" s="9"/>
      <c r="N2744" s="68"/>
      <c r="O2744" s="18" t="e">
        <f t="shared" ca="1" si="181"/>
        <v>#VALUE!</v>
      </c>
      <c r="P2744" s="80"/>
      <c r="Q2744" s="80"/>
      <c r="R2744" s="80"/>
      <c r="S2744" s="80"/>
    </row>
    <row r="2745" spans="1:19">
      <c r="A2745" s="34">
        <v>2808</v>
      </c>
      <c r="B2745" s="7"/>
      <c r="C2745" s="7"/>
      <c r="D2745" s="7" t="str">
        <f t="shared" si="178"/>
        <v/>
      </c>
      <c r="E2745" s="7"/>
      <c r="F2745" s="19" t="str">
        <f t="shared" si="179"/>
        <v/>
      </c>
      <c r="G2745" s="39"/>
      <c r="H2745" s="7" t="str">
        <f t="shared" si="180"/>
        <v>空</v>
      </c>
      <c r="I2745" s="23"/>
      <c r="J2745" s="21"/>
      <c r="K2745" s="7"/>
      <c r="L2745" s="7"/>
      <c r="M2745" s="9"/>
      <c r="N2745" s="68"/>
      <c r="O2745" s="18" t="e">
        <f t="shared" ca="1" si="181"/>
        <v>#VALUE!</v>
      </c>
      <c r="P2745" s="80"/>
      <c r="Q2745" s="80"/>
      <c r="R2745" s="80"/>
      <c r="S2745" s="80"/>
    </row>
    <row r="2746" spans="1:19">
      <c r="A2746" s="34">
        <v>2809</v>
      </c>
      <c r="B2746" s="7"/>
      <c r="C2746" s="7"/>
      <c r="D2746" s="7" t="str">
        <f t="shared" si="178"/>
        <v/>
      </c>
      <c r="E2746" s="7"/>
      <c r="F2746" s="19" t="str">
        <f t="shared" si="179"/>
        <v/>
      </c>
      <c r="G2746" s="39"/>
      <c r="H2746" s="7" t="str">
        <f t="shared" si="180"/>
        <v>空</v>
      </c>
      <c r="I2746" s="23"/>
      <c r="J2746" s="21"/>
      <c r="K2746" s="7"/>
      <c r="L2746" s="7"/>
      <c r="M2746" s="9"/>
      <c r="N2746" s="68"/>
      <c r="O2746" s="18" t="e">
        <f t="shared" ca="1" si="181"/>
        <v>#VALUE!</v>
      </c>
      <c r="P2746" s="80"/>
      <c r="Q2746" s="80"/>
      <c r="R2746" s="80"/>
      <c r="S2746" s="80"/>
    </row>
    <row r="2747" spans="1:19">
      <c r="A2747" s="34">
        <v>2810</v>
      </c>
      <c r="B2747" s="7"/>
      <c r="C2747" s="7"/>
      <c r="D2747" s="7" t="str">
        <f t="shared" si="178"/>
        <v/>
      </c>
      <c r="E2747" s="7"/>
      <c r="F2747" s="19" t="str">
        <f t="shared" si="179"/>
        <v/>
      </c>
      <c r="G2747" s="39"/>
      <c r="H2747" s="7" t="str">
        <f t="shared" si="180"/>
        <v>空</v>
      </c>
      <c r="I2747" s="23"/>
      <c r="J2747" s="21"/>
      <c r="K2747" s="7"/>
      <c r="L2747" s="7"/>
      <c r="M2747" s="9"/>
      <c r="N2747" s="68"/>
      <c r="O2747" s="18" t="e">
        <f t="shared" ca="1" si="181"/>
        <v>#VALUE!</v>
      </c>
      <c r="P2747" s="80"/>
      <c r="Q2747" s="80"/>
      <c r="R2747" s="80"/>
      <c r="S2747" s="80"/>
    </row>
    <row r="2748" spans="1:19">
      <c r="A2748" s="34">
        <v>2811</v>
      </c>
      <c r="B2748" s="7"/>
      <c r="C2748" s="7"/>
      <c r="D2748" s="7" t="str">
        <f t="shared" si="178"/>
        <v/>
      </c>
      <c r="E2748" s="7"/>
      <c r="F2748" s="19" t="str">
        <f t="shared" si="179"/>
        <v/>
      </c>
      <c r="G2748" s="39"/>
      <c r="H2748" s="7" t="str">
        <f t="shared" si="180"/>
        <v>空</v>
      </c>
      <c r="I2748" s="23"/>
      <c r="J2748" s="21"/>
      <c r="K2748" s="7"/>
      <c r="L2748" s="7"/>
      <c r="M2748" s="9"/>
      <c r="N2748" s="68"/>
      <c r="O2748" s="18" t="e">
        <f t="shared" ca="1" si="181"/>
        <v>#VALUE!</v>
      </c>
      <c r="P2748" s="80"/>
      <c r="Q2748" s="80"/>
      <c r="R2748" s="80"/>
      <c r="S2748" s="80"/>
    </row>
    <row r="2749" spans="1:19">
      <c r="A2749" s="34">
        <v>2812</v>
      </c>
      <c r="B2749" s="7"/>
      <c r="C2749" s="7"/>
      <c r="D2749" s="7" t="str">
        <f t="shared" si="178"/>
        <v/>
      </c>
      <c r="E2749" s="7"/>
      <c r="F2749" s="19" t="str">
        <f t="shared" si="179"/>
        <v/>
      </c>
      <c r="G2749" s="39"/>
      <c r="H2749" s="7" t="str">
        <f t="shared" si="180"/>
        <v>空</v>
      </c>
      <c r="I2749" s="23"/>
      <c r="J2749" s="21"/>
      <c r="K2749" s="7"/>
      <c r="L2749" s="7"/>
      <c r="M2749" s="9"/>
      <c r="N2749" s="68"/>
      <c r="O2749" s="18" t="e">
        <f t="shared" ca="1" si="181"/>
        <v>#VALUE!</v>
      </c>
      <c r="P2749" s="80"/>
      <c r="Q2749" s="80"/>
      <c r="R2749" s="80"/>
      <c r="S2749" s="80"/>
    </row>
    <row r="2750" spans="1:19">
      <c r="A2750" s="34">
        <v>2813</v>
      </c>
      <c r="B2750" s="7"/>
      <c r="C2750" s="7"/>
      <c r="D2750" s="7" t="str">
        <f t="shared" si="178"/>
        <v/>
      </c>
      <c r="E2750" s="7"/>
      <c r="F2750" s="19" t="str">
        <f t="shared" si="179"/>
        <v/>
      </c>
      <c r="G2750" s="39"/>
      <c r="H2750" s="7" t="str">
        <f t="shared" si="180"/>
        <v>空</v>
      </c>
      <c r="I2750" s="23"/>
      <c r="J2750" s="21"/>
      <c r="K2750" s="7"/>
      <c r="L2750" s="7"/>
      <c r="M2750" s="9"/>
      <c r="N2750" s="68"/>
      <c r="O2750" s="18" t="e">
        <f t="shared" ca="1" si="181"/>
        <v>#VALUE!</v>
      </c>
      <c r="P2750" s="80"/>
      <c r="Q2750" s="80"/>
      <c r="R2750" s="80"/>
      <c r="S2750" s="80"/>
    </row>
    <row r="2751" spans="1:19">
      <c r="A2751" s="34">
        <v>2814</v>
      </c>
      <c r="B2751" s="7"/>
      <c r="C2751" s="7"/>
      <c r="D2751" s="7" t="str">
        <f t="shared" si="178"/>
        <v/>
      </c>
      <c r="E2751" s="7"/>
      <c r="F2751" s="19" t="str">
        <f t="shared" si="179"/>
        <v/>
      </c>
      <c r="G2751" s="39"/>
      <c r="H2751" s="7" t="str">
        <f t="shared" si="180"/>
        <v>空</v>
      </c>
      <c r="I2751" s="23"/>
      <c r="J2751" s="21"/>
      <c r="K2751" s="7"/>
      <c r="L2751" s="7"/>
      <c r="M2751" s="9"/>
      <c r="N2751" s="68"/>
      <c r="O2751" s="18" t="e">
        <f t="shared" ca="1" si="181"/>
        <v>#VALUE!</v>
      </c>
      <c r="P2751" s="80"/>
      <c r="Q2751" s="80"/>
      <c r="R2751" s="80"/>
      <c r="S2751" s="80"/>
    </row>
    <row r="2752" spans="1:19">
      <c r="A2752" s="34">
        <v>2815</v>
      </c>
      <c r="B2752" s="7"/>
      <c r="C2752" s="7"/>
      <c r="D2752" s="7" t="str">
        <f t="shared" si="178"/>
        <v/>
      </c>
      <c r="E2752" s="7"/>
      <c r="F2752" s="19" t="str">
        <f t="shared" si="179"/>
        <v/>
      </c>
      <c r="G2752" s="39"/>
      <c r="H2752" s="7" t="str">
        <f t="shared" si="180"/>
        <v>空</v>
      </c>
      <c r="I2752" s="23"/>
      <c r="J2752" s="21"/>
      <c r="K2752" s="7"/>
      <c r="L2752" s="7"/>
      <c r="M2752" s="9"/>
      <c r="N2752" s="68"/>
      <c r="O2752" s="18" t="e">
        <f t="shared" ca="1" si="181"/>
        <v>#VALUE!</v>
      </c>
      <c r="P2752" s="80"/>
      <c r="Q2752" s="80"/>
      <c r="R2752" s="80"/>
      <c r="S2752" s="80"/>
    </row>
    <row r="2753" spans="1:19">
      <c r="A2753" s="34">
        <v>2816</v>
      </c>
      <c r="B2753" s="7"/>
      <c r="C2753" s="7"/>
      <c r="D2753" s="7" t="str">
        <f t="shared" si="178"/>
        <v/>
      </c>
      <c r="E2753" s="7"/>
      <c r="F2753" s="19" t="str">
        <f t="shared" si="179"/>
        <v/>
      </c>
      <c r="G2753" s="39"/>
      <c r="H2753" s="7" t="str">
        <f t="shared" si="180"/>
        <v>空</v>
      </c>
      <c r="I2753" s="23"/>
      <c r="J2753" s="21"/>
      <c r="K2753" s="7"/>
      <c r="L2753" s="7"/>
      <c r="M2753" s="9"/>
      <c r="N2753" s="68"/>
      <c r="O2753" s="18" t="e">
        <f t="shared" ca="1" si="181"/>
        <v>#VALUE!</v>
      </c>
      <c r="P2753" s="80"/>
      <c r="Q2753" s="80"/>
      <c r="R2753" s="80"/>
      <c r="S2753" s="80"/>
    </row>
    <row r="2754" spans="1:19">
      <c r="A2754" s="34">
        <v>2817</v>
      </c>
      <c r="B2754" s="7"/>
      <c r="C2754" s="7"/>
      <c r="D2754" s="7" t="str">
        <f t="shared" si="178"/>
        <v/>
      </c>
      <c r="E2754" s="7"/>
      <c r="F2754" s="19" t="str">
        <f t="shared" si="179"/>
        <v/>
      </c>
      <c r="G2754" s="39"/>
      <c r="H2754" s="7" t="str">
        <f t="shared" si="180"/>
        <v>空</v>
      </c>
      <c r="I2754" s="23"/>
      <c r="J2754" s="21"/>
      <c r="K2754" s="7"/>
      <c r="L2754" s="7"/>
      <c r="M2754" s="9"/>
      <c r="N2754" s="68"/>
      <c r="O2754" s="18" t="e">
        <f t="shared" ca="1" si="181"/>
        <v>#VALUE!</v>
      </c>
      <c r="P2754" s="80"/>
      <c r="Q2754" s="80"/>
      <c r="R2754" s="80"/>
      <c r="S2754" s="80"/>
    </row>
    <row r="2755" spans="1:19">
      <c r="A2755" s="34">
        <v>2818</v>
      </c>
      <c r="B2755" s="7"/>
      <c r="C2755" s="7"/>
      <c r="D2755" s="7" t="str">
        <f t="shared" si="178"/>
        <v/>
      </c>
      <c r="E2755" s="7"/>
      <c r="F2755" s="19" t="str">
        <f t="shared" si="179"/>
        <v/>
      </c>
      <c r="G2755" s="39"/>
      <c r="H2755" s="7" t="str">
        <f t="shared" si="180"/>
        <v>空</v>
      </c>
      <c r="I2755" s="23"/>
      <c r="J2755" s="21"/>
      <c r="K2755" s="7"/>
      <c r="L2755" s="7"/>
      <c r="M2755" s="9"/>
      <c r="N2755" s="68"/>
      <c r="O2755" s="18" t="e">
        <f t="shared" ca="1" si="181"/>
        <v>#VALUE!</v>
      </c>
      <c r="P2755" s="80"/>
      <c r="Q2755" s="80"/>
      <c r="R2755" s="80"/>
      <c r="S2755" s="80"/>
    </row>
    <row r="2756" spans="1:19">
      <c r="A2756" s="34">
        <v>2819</v>
      </c>
      <c r="B2756" s="7"/>
      <c r="C2756" s="7"/>
      <c r="D2756" s="7" t="str">
        <f t="shared" si="178"/>
        <v/>
      </c>
      <c r="E2756" s="7"/>
      <c r="F2756" s="19" t="str">
        <f t="shared" si="179"/>
        <v/>
      </c>
      <c r="G2756" s="39"/>
      <c r="H2756" s="7" t="str">
        <f t="shared" si="180"/>
        <v>空</v>
      </c>
      <c r="I2756" s="23"/>
      <c r="J2756" s="21"/>
      <c r="K2756" s="7"/>
      <c r="L2756" s="7"/>
      <c r="M2756" s="9"/>
      <c r="N2756" s="68"/>
      <c r="O2756" s="18" t="e">
        <f t="shared" ca="1" si="181"/>
        <v>#VALUE!</v>
      </c>
      <c r="P2756" s="80"/>
      <c r="Q2756" s="80"/>
      <c r="R2756" s="80"/>
      <c r="S2756" s="80"/>
    </row>
    <row r="2757" spans="1:19">
      <c r="A2757" s="34">
        <v>2820</v>
      </c>
      <c r="B2757" s="7"/>
      <c r="C2757" s="7"/>
      <c r="D2757" s="7" t="str">
        <f t="shared" si="178"/>
        <v/>
      </c>
      <c r="E2757" s="7"/>
      <c r="F2757" s="19" t="str">
        <f t="shared" si="179"/>
        <v/>
      </c>
      <c r="G2757" s="39"/>
      <c r="H2757" s="7" t="str">
        <f t="shared" si="180"/>
        <v>空</v>
      </c>
      <c r="I2757" s="23"/>
      <c r="J2757" s="21"/>
      <c r="K2757" s="7"/>
      <c r="L2757" s="7"/>
      <c r="M2757" s="9"/>
      <c r="N2757" s="68"/>
      <c r="O2757" s="18" t="e">
        <f t="shared" ca="1" si="181"/>
        <v>#VALUE!</v>
      </c>
      <c r="P2757" s="80"/>
      <c r="Q2757" s="80"/>
      <c r="R2757" s="80"/>
      <c r="S2757" s="80"/>
    </row>
    <row r="2758" spans="1:19">
      <c r="A2758" s="34">
        <v>2821</v>
      </c>
      <c r="B2758" s="7"/>
      <c r="C2758" s="7"/>
      <c r="D2758" s="7" t="str">
        <f t="shared" si="178"/>
        <v/>
      </c>
      <c r="E2758" s="7"/>
      <c r="F2758" s="19" t="str">
        <f t="shared" si="179"/>
        <v/>
      </c>
      <c r="G2758" s="39"/>
      <c r="H2758" s="7" t="str">
        <f t="shared" si="180"/>
        <v>空</v>
      </c>
      <c r="I2758" s="23"/>
      <c r="J2758" s="21"/>
      <c r="K2758" s="7"/>
      <c r="L2758" s="7"/>
      <c r="M2758" s="9"/>
      <c r="N2758" s="68"/>
      <c r="O2758" s="18" t="e">
        <f t="shared" ca="1" si="181"/>
        <v>#VALUE!</v>
      </c>
      <c r="P2758" s="80"/>
      <c r="Q2758" s="80"/>
      <c r="R2758" s="80"/>
      <c r="S2758" s="80"/>
    </row>
    <row r="2759" spans="1:19">
      <c r="A2759" s="34">
        <v>2822</v>
      </c>
      <c r="B2759" s="7"/>
      <c r="C2759" s="7"/>
      <c r="D2759" s="7" t="str">
        <f t="shared" si="178"/>
        <v/>
      </c>
      <c r="E2759" s="7"/>
      <c r="F2759" s="19" t="str">
        <f t="shared" si="179"/>
        <v/>
      </c>
      <c r="G2759" s="39"/>
      <c r="H2759" s="7" t="str">
        <f t="shared" si="180"/>
        <v>空</v>
      </c>
      <c r="I2759" s="23"/>
      <c r="J2759" s="21"/>
      <c r="K2759" s="7"/>
      <c r="L2759" s="7"/>
      <c r="M2759" s="9"/>
      <c r="N2759" s="68"/>
      <c r="O2759" s="18" t="e">
        <f t="shared" ca="1" si="181"/>
        <v>#VALUE!</v>
      </c>
      <c r="P2759" s="80"/>
      <c r="Q2759" s="80"/>
      <c r="R2759" s="80"/>
      <c r="S2759" s="80"/>
    </row>
    <row r="2760" spans="1:19">
      <c r="A2760" s="34">
        <v>2823</v>
      </c>
      <c r="B2760" s="7"/>
      <c r="C2760" s="7"/>
      <c r="D2760" s="7" t="str">
        <f t="shared" si="178"/>
        <v/>
      </c>
      <c r="E2760" s="7"/>
      <c r="F2760" s="19" t="str">
        <f t="shared" si="179"/>
        <v/>
      </c>
      <c r="G2760" s="39"/>
      <c r="H2760" s="7" t="str">
        <f t="shared" si="180"/>
        <v>空</v>
      </c>
      <c r="I2760" s="23"/>
      <c r="J2760" s="21"/>
      <c r="K2760" s="7"/>
      <c r="L2760" s="7"/>
      <c r="M2760" s="9"/>
      <c r="N2760" s="68"/>
      <c r="O2760" s="18" t="e">
        <f t="shared" ca="1" si="181"/>
        <v>#VALUE!</v>
      </c>
      <c r="P2760" s="80"/>
      <c r="Q2760" s="80"/>
      <c r="R2760" s="80"/>
      <c r="S2760" s="80"/>
    </row>
    <row r="2761" spans="1:19">
      <c r="A2761" s="34">
        <v>2824</v>
      </c>
      <c r="B2761" s="7"/>
      <c r="C2761" s="7"/>
      <c r="D2761" s="7" t="str">
        <f t="shared" si="178"/>
        <v/>
      </c>
      <c r="E2761" s="7"/>
      <c r="F2761" s="19" t="str">
        <f t="shared" si="179"/>
        <v/>
      </c>
      <c r="G2761" s="39"/>
      <c r="H2761" s="7" t="str">
        <f t="shared" si="180"/>
        <v>空</v>
      </c>
      <c r="I2761" s="23"/>
      <c r="J2761" s="21"/>
      <c r="K2761" s="7"/>
      <c r="L2761" s="7"/>
      <c r="M2761" s="9"/>
      <c r="N2761" s="68"/>
      <c r="O2761" s="18" t="e">
        <f t="shared" ca="1" si="181"/>
        <v>#VALUE!</v>
      </c>
      <c r="P2761" s="80"/>
      <c r="Q2761" s="80"/>
      <c r="R2761" s="80"/>
      <c r="S2761" s="80"/>
    </row>
    <row r="2762" spans="1:19">
      <c r="A2762" s="34">
        <v>2825</v>
      </c>
      <c r="B2762" s="7"/>
      <c r="C2762" s="7"/>
      <c r="D2762" s="7" t="str">
        <f t="shared" si="178"/>
        <v/>
      </c>
      <c r="E2762" s="7"/>
      <c r="F2762" s="19" t="str">
        <f t="shared" si="179"/>
        <v/>
      </c>
      <c r="G2762" s="39"/>
      <c r="H2762" s="7" t="str">
        <f t="shared" si="180"/>
        <v>空</v>
      </c>
      <c r="I2762" s="23"/>
      <c r="J2762" s="21"/>
      <c r="K2762" s="7"/>
      <c r="L2762" s="7"/>
      <c r="M2762" s="9"/>
      <c r="N2762" s="68"/>
      <c r="O2762" s="18" t="e">
        <f t="shared" ca="1" si="181"/>
        <v>#VALUE!</v>
      </c>
      <c r="P2762" s="80"/>
      <c r="Q2762" s="80"/>
      <c r="R2762" s="80"/>
      <c r="S2762" s="80"/>
    </row>
    <row r="2763" spans="1:19">
      <c r="A2763" s="34">
        <v>2826</v>
      </c>
      <c r="B2763" s="7"/>
      <c r="C2763" s="7"/>
      <c r="D2763" s="7" t="str">
        <f t="shared" si="178"/>
        <v/>
      </c>
      <c r="E2763" s="7"/>
      <c r="F2763" s="19" t="str">
        <f t="shared" si="179"/>
        <v/>
      </c>
      <c r="G2763" s="39"/>
      <c r="H2763" s="7" t="str">
        <f t="shared" si="180"/>
        <v>空</v>
      </c>
      <c r="I2763" s="23"/>
      <c r="J2763" s="21"/>
      <c r="K2763" s="7"/>
      <c r="L2763" s="7"/>
      <c r="M2763" s="9"/>
      <c r="N2763" s="68"/>
      <c r="O2763" s="18" t="e">
        <f t="shared" ca="1" si="181"/>
        <v>#VALUE!</v>
      </c>
      <c r="P2763" s="80"/>
      <c r="Q2763" s="80"/>
      <c r="R2763" s="80"/>
      <c r="S2763" s="80"/>
    </row>
    <row r="2764" spans="1:19">
      <c r="A2764" s="34">
        <v>2827</v>
      </c>
      <c r="B2764" s="7"/>
      <c r="C2764" s="7"/>
      <c r="D2764" s="7" t="str">
        <f t="shared" si="178"/>
        <v/>
      </c>
      <c r="E2764" s="7"/>
      <c r="F2764" s="19" t="str">
        <f t="shared" si="179"/>
        <v/>
      </c>
      <c r="G2764" s="39"/>
      <c r="H2764" s="7" t="str">
        <f t="shared" si="180"/>
        <v>空</v>
      </c>
      <c r="I2764" s="23"/>
      <c r="J2764" s="21"/>
      <c r="K2764" s="7"/>
      <c r="L2764" s="7"/>
      <c r="M2764" s="9"/>
      <c r="N2764" s="68"/>
      <c r="O2764" s="18" t="e">
        <f t="shared" ca="1" si="181"/>
        <v>#VALUE!</v>
      </c>
      <c r="P2764" s="80"/>
      <c r="Q2764" s="80"/>
      <c r="R2764" s="80"/>
      <c r="S2764" s="80"/>
    </row>
    <row r="2765" spans="1:19">
      <c r="A2765" s="34">
        <v>2828</v>
      </c>
      <c r="B2765" s="7"/>
      <c r="C2765" s="7"/>
      <c r="D2765" s="7" t="str">
        <f t="shared" si="178"/>
        <v/>
      </c>
      <c r="E2765" s="7"/>
      <c r="F2765" s="19" t="str">
        <f t="shared" si="179"/>
        <v/>
      </c>
      <c r="G2765" s="39"/>
      <c r="H2765" s="7" t="str">
        <f t="shared" si="180"/>
        <v>空</v>
      </c>
      <c r="I2765" s="23"/>
      <c r="J2765" s="21"/>
      <c r="K2765" s="7"/>
      <c r="L2765" s="7"/>
      <c r="M2765" s="9"/>
      <c r="N2765" s="68"/>
      <c r="O2765" s="18" t="e">
        <f t="shared" ca="1" si="181"/>
        <v>#VALUE!</v>
      </c>
      <c r="P2765" s="80"/>
      <c r="Q2765" s="80"/>
      <c r="R2765" s="80"/>
      <c r="S2765" s="80"/>
    </row>
    <row r="2766" spans="1:19">
      <c r="A2766" s="34">
        <v>2829</v>
      </c>
      <c r="B2766" s="7"/>
      <c r="C2766" s="7"/>
      <c r="D2766" s="7" t="str">
        <f t="shared" si="178"/>
        <v/>
      </c>
      <c r="E2766" s="7"/>
      <c r="F2766" s="19" t="str">
        <f t="shared" si="179"/>
        <v/>
      </c>
      <c r="G2766" s="39"/>
      <c r="H2766" s="7" t="str">
        <f t="shared" si="180"/>
        <v>空</v>
      </c>
      <c r="I2766" s="23"/>
      <c r="J2766" s="21"/>
      <c r="K2766" s="7"/>
      <c r="L2766" s="7"/>
      <c r="M2766" s="9"/>
      <c r="N2766" s="68"/>
      <c r="O2766" s="18" t="e">
        <f t="shared" ca="1" si="181"/>
        <v>#VALUE!</v>
      </c>
      <c r="P2766" s="80"/>
      <c r="Q2766" s="80"/>
      <c r="R2766" s="80"/>
      <c r="S2766" s="80"/>
    </row>
    <row r="2767" spans="1:19">
      <c r="A2767" s="34">
        <v>2830</v>
      </c>
      <c r="B2767" s="7"/>
      <c r="C2767" s="7"/>
      <c r="D2767" s="7" t="str">
        <f t="shared" si="178"/>
        <v/>
      </c>
      <c r="E2767" s="7"/>
      <c r="F2767" s="19" t="str">
        <f t="shared" si="179"/>
        <v/>
      </c>
      <c r="G2767" s="39"/>
      <c r="H2767" s="7" t="str">
        <f t="shared" si="180"/>
        <v>空</v>
      </c>
      <c r="I2767" s="23"/>
      <c r="J2767" s="21"/>
      <c r="K2767" s="7"/>
      <c r="L2767" s="7"/>
      <c r="M2767" s="9"/>
      <c r="N2767" s="68"/>
      <c r="O2767" s="18" t="e">
        <f t="shared" ca="1" si="181"/>
        <v>#VALUE!</v>
      </c>
      <c r="P2767" s="80"/>
      <c r="Q2767" s="80"/>
      <c r="R2767" s="80"/>
      <c r="S2767" s="80"/>
    </row>
    <row r="2768" spans="1:19">
      <c r="A2768" s="34">
        <v>2831</v>
      </c>
      <c r="B2768" s="7"/>
      <c r="C2768" s="7"/>
      <c r="D2768" s="7" t="str">
        <f t="shared" si="178"/>
        <v/>
      </c>
      <c r="E2768" s="7"/>
      <c r="F2768" s="19" t="str">
        <f t="shared" si="179"/>
        <v/>
      </c>
      <c r="G2768" s="39"/>
      <c r="H2768" s="7" t="str">
        <f t="shared" si="180"/>
        <v>空</v>
      </c>
      <c r="I2768" s="23"/>
      <c r="J2768" s="21"/>
      <c r="K2768" s="7"/>
      <c r="L2768" s="7"/>
      <c r="M2768" s="9"/>
      <c r="N2768" s="68"/>
      <c r="O2768" s="18" t="e">
        <f t="shared" ca="1" si="181"/>
        <v>#VALUE!</v>
      </c>
      <c r="P2768" s="80"/>
      <c r="Q2768" s="80"/>
      <c r="R2768" s="80"/>
      <c r="S2768" s="80"/>
    </row>
    <row r="2769" spans="1:19">
      <c r="A2769" s="34">
        <v>2832</v>
      </c>
      <c r="B2769" s="7"/>
      <c r="C2769" s="7"/>
      <c r="D2769" s="7" t="str">
        <f t="shared" si="178"/>
        <v/>
      </c>
      <c r="E2769" s="7"/>
      <c r="F2769" s="19" t="str">
        <f t="shared" si="179"/>
        <v/>
      </c>
      <c r="G2769" s="39"/>
      <c r="H2769" s="7" t="str">
        <f t="shared" si="180"/>
        <v>空</v>
      </c>
      <c r="I2769" s="23"/>
      <c r="J2769" s="21"/>
      <c r="K2769" s="7"/>
      <c r="L2769" s="7"/>
      <c r="M2769" s="9"/>
      <c r="N2769" s="68"/>
      <c r="O2769" s="18" t="e">
        <f t="shared" ca="1" si="181"/>
        <v>#VALUE!</v>
      </c>
      <c r="P2769" s="80"/>
      <c r="Q2769" s="80"/>
      <c r="R2769" s="80"/>
      <c r="S2769" s="80"/>
    </row>
    <row r="2770" spans="1:19">
      <c r="A2770" s="34">
        <v>2833</v>
      </c>
      <c r="B2770" s="7"/>
      <c r="C2770" s="7"/>
      <c r="D2770" s="7" t="str">
        <f t="shared" si="178"/>
        <v/>
      </c>
      <c r="E2770" s="7"/>
      <c r="F2770" s="19" t="str">
        <f t="shared" si="179"/>
        <v/>
      </c>
      <c r="G2770" s="39"/>
      <c r="H2770" s="7" t="str">
        <f t="shared" si="180"/>
        <v>空</v>
      </c>
      <c r="I2770" s="23"/>
      <c r="J2770" s="21"/>
      <c r="K2770" s="7"/>
      <c r="L2770" s="7"/>
      <c r="M2770" s="9"/>
      <c r="N2770" s="68"/>
      <c r="O2770" s="18" t="e">
        <f t="shared" ca="1" si="181"/>
        <v>#VALUE!</v>
      </c>
      <c r="P2770" s="80"/>
      <c r="Q2770" s="80"/>
      <c r="R2770" s="80"/>
      <c r="S2770" s="80"/>
    </row>
    <row r="2771" spans="1:19">
      <c r="A2771" s="34">
        <v>2834</v>
      </c>
      <c r="B2771" s="7"/>
      <c r="C2771" s="7"/>
      <c r="D2771" s="7" t="str">
        <f t="shared" ref="D2771:D2834" si="182">IF(B2771="","","MSK箱")</f>
        <v/>
      </c>
      <c r="E2771" s="7"/>
      <c r="F2771" s="19" t="str">
        <f t="shared" ref="F2771:F2834" si="183">IF(ISNONTEXT(B2771),"","请输入日期")</f>
        <v/>
      </c>
      <c r="G2771" s="39"/>
      <c r="H2771" s="7" t="str">
        <f t="shared" ref="H2771:H2834" si="184">IF(I2771="","空","重")</f>
        <v>空</v>
      </c>
      <c r="I2771" s="23"/>
      <c r="J2771" s="21"/>
      <c r="K2771" s="7"/>
      <c r="L2771" s="7"/>
      <c r="M2771" s="9"/>
      <c r="N2771" s="68"/>
      <c r="O2771" s="18" t="e">
        <f t="shared" ref="O2771:O2834" ca="1" si="185">IF(ISNONTEXT(J2771),DATEDIF(F2771,TODAY(),"d")&amp;"天","出场")</f>
        <v>#VALUE!</v>
      </c>
      <c r="P2771" s="80"/>
      <c r="Q2771" s="80"/>
      <c r="R2771" s="80"/>
      <c r="S2771" s="80"/>
    </row>
    <row r="2772" spans="1:19">
      <c r="A2772" s="34">
        <v>2835</v>
      </c>
      <c r="B2772" s="7"/>
      <c r="C2772" s="7"/>
      <c r="D2772" s="7" t="str">
        <f t="shared" si="182"/>
        <v/>
      </c>
      <c r="E2772" s="7"/>
      <c r="F2772" s="19" t="str">
        <f t="shared" si="183"/>
        <v/>
      </c>
      <c r="G2772" s="39"/>
      <c r="H2772" s="7" t="str">
        <f t="shared" si="184"/>
        <v>空</v>
      </c>
      <c r="I2772" s="23"/>
      <c r="J2772" s="21"/>
      <c r="K2772" s="7"/>
      <c r="L2772" s="7"/>
      <c r="M2772" s="9"/>
      <c r="N2772" s="68"/>
      <c r="O2772" s="18" t="e">
        <f t="shared" ca="1" si="185"/>
        <v>#VALUE!</v>
      </c>
      <c r="P2772" s="80"/>
      <c r="Q2772" s="80"/>
      <c r="R2772" s="80"/>
      <c r="S2772" s="80"/>
    </row>
    <row r="2773" spans="1:19">
      <c r="A2773" s="34">
        <v>2836</v>
      </c>
      <c r="B2773" s="7"/>
      <c r="C2773" s="7"/>
      <c r="D2773" s="7" t="str">
        <f t="shared" si="182"/>
        <v/>
      </c>
      <c r="E2773" s="7"/>
      <c r="F2773" s="19" t="str">
        <f t="shared" si="183"/>
        <v/>
      </c>
      <c r="G2773" s="39"/>
      <c r="H2773" s="7" t="str">
        <f t="shared" si="184"/>
        <v>空</v>
      </c>
      <c r="I2773" s="23"/>
      <c r="J2773" s="21"/>
      <c r="K2773" s="7"/>
      <c r="L2773" s="7"/>
      <c r="M2773" s="9"/>
      <c r="N2773" s="68"/>
      <c r="O2773" s="18" t="e">
        <f t="shared" ca="1" si="185"/>
        <v>#VALUE!</v>
      </c>
      <c r="P2773" s="80"/>
      <c r="Q2773" s="80"/>
      <c r="R2773" s="80"/>
      <c r="S2773" s="80"/>
    </row>
    <row r="2774" spans="1:19">
      <c r="A2774" s="34">
        <v>2837</v>
      </c>
      <c r="B2774" s="7"/>
      <c r="C2774" s="7"/>
      <c r="D2774" s="7" t="str">
        <f t="shared" si="182"/>
        <v/>
      </c>
      <c r="E2774" s="7"/>
      <c r="F2774" s="19" t="str">
        <f t="shared" si="183"/>
        <v/>
      </c>
      <c r="G2774" s="39"/>
      <c r="H2774" s="7" t="str">
        <f t="shared" si="184"/>
        <v>空</v>
      </c>
      <c r="I2774" s="23"/>
      <c r="J2774" s="21"/>
      <c r="K2774" s="7"/>
      <c r="L2774" s="7"/>
      <c r="M2774" s="9"/>
      <c r="N2774" s="68"/>
      <c r="O2774" s="18" t="e">
        <f t="shared" ca="1" si="185"/>
        <v>#VALUE!</v>
      </c>
      <c r="P2774" s="80"/>
      <c r="Q2774" s="80"/>
      <c r="R2774" s="80"/>
      <c r="S2774" s="80"/>
    </row>
    <row r="2775" spans="1:19">
      <c r="A2775" s="34">
        <v>2838</v>
      </c>
      <c r="B2775" s="7"/>
      <c r="C2775" s="7"/>
      <c r="D2775" s="7" t="str">
        <f t="shared" si="182"/>
        <v/>
      </c>
      <c r="E2775" s="7"/>
      <c r="F2775" s="19" t="str">
        <f t="shared" si="183"/>
        <v/>
      </c>
      <c r="G2775" s="39"/>
      <c r="H2775" s="7" t="str">
        <f t="shared" si="184"/>
        <v>空</v>
      </c>
      <c r="I2775" s="23"/>
      <c r="J2775" s="21"/>
      <c r="K2775" s="7"/>
      <c r="L2775" s="7"/>
      <c r="M2775" s="9"/>
      <c r="N2775" s="68"/>
      <c r="O2775" s="18" t="e">
        <f t="shared" ca="1" si="185"/>
        <v>#VALUE!</v>
      </c>
      <c r="P2775" s="80"/>
      <c r="Q2775" s="80"/>
      <c r="R2775" s="80"/>
      <c r="S2775" s="80"/>
    </row>
    <row r="2776" spans="1:19">
      <c r="A2776" s="34">
        <v>2839</v>
      </c>
      <c r="B2776" s="7"/>
      <c r="C2776" s="7"/>
      <c r="D2776" s="7" t="str">
        <f t="shared" si="182"/>
        <v/>
      </c>
      <c r="E2776" s="7"/>
      <c r="F2776" s="19" t="str">
        <f t="shared" si="183"/>
        <v/>
      </c>
      <c r="G2776" s="39"/>
      <c r="H2776" s="7" t="str">
        <f t="shared" si="184"/>
        <v>空</v>
      </c>
      <c r="I2776" s="23"/>
      <c r="J2776" s="21"/>
      <c r="K2776" s="7"/>
      <c r="L2776" s="7"/>
      <c r="M2776" s="9"/>
      <c r="N2776" s="68"/>
      <c r="O2776" s="18" t="e">
        <f t="shared" ca="1" si="185"/>
        <v>#VALUE!</v>
      </c>
      <c r="P2776" s="80"/>
      <c r="Q2776" s="80"/>
      <c r="R2776" s="80"/>
      <c r="S2776" s="80"/>
    </row>
    <row r="2777" spans="1:19">
      <c r="A2777" s="34">
        <v>2840</v>
      </c>
      <c r="B2777" s="7"/>
      <c r="C2777" s="7"/>
      <c r="D2777" s="7" t="str">
        <f t="shared" si="182"/>
        <v/>
      </c>
      <c r="E2777" s="7"/>
      <c r="F2777" s="19" t="str">
        <f t="shared" si="183"/>
        <v/>
      </c>
      <c r="G2777" s="39"/>
      <c r="H2777" s="7" t="str">
        <f t="shared" si="184"/>
        <v>空</v>
      </c>
      <c r="I2777" s="23"/>
      <c r="J2777" s="21"/>
      <c r="K2777" s="7"/>
      <c r="L2777" s="7"/>
      <c r="M2777" s="9"/>
      <c r="N2777" s="68"/>
      <c r="O2777" s="18" t="e">
        <f t="shared" ca="1" si="185"/>
        <v>#VALUE!</v>
      </c>
      <c r="P2777" s="80"/>
      <c r="Q2777" s="80"/>
      <c r="R2777" s="80"/>
      <c r="S2777" s="80"/>
    </row>
    <row r="2778" spans="1:19">
      <c r="A2778" s="34">
        <v>2841</v>
      </c>
      <c r="B2778" s="7"/>
      <c r="C2778" s="7"/>
      <c r="D2778" s="7" t="str">
        <f t="shared" si="182"/>
        <v/>
      </c>
      <c r="E2778" s="7"/>
      <c r="F2778" s="19" t="str">
        <f t="shared" si="183"/>
        <v/>
      </c>
      <c r="G2778" s="39"/>
      <c r="H2778" s="7" t="str">
        <f t="shared" si="184"/>
        <v>空</v>
      </c>
      <c r="I2778" s="23"/>
      <c r="J2778" s="21"/>
      <c r="K2778" s="7"/>
      <c r="L2778" s="7"/>
      <c r="M2778" s="9"/>
      <c r="N2778" s="68"/>
      <c r="O2778" s="18" t="e">
        <f t="shared" ca="1" si="185"/>
        <v>#VALUE!</v>
      </c>
      <c r="P2778" s="80"/>
      <c r="Q2778" s="80"/>
      <c r="R2778" s="80"/>
      <c r="S2778" s="80"/>
    </row>
    <row r="2779" spans="1:19">
      <c r="A2779" s="34">
        <v>2842</v>
      </c>
      <c r="B2779" s="7"/>
      <c r="C2779" s="7"/>
      <c r="D2779" s="7" t="str">
        <f t="shared" si="182"/>
        <v/>
      </c>
      <c r="E2779" s="7"/>
      <c r="F2779" s="19" t="str">
        <f t="shared" si="183"/>
        <v/>
      </c>
      <c r="G2779" s="39"/>
      <c r="H2779" s="7" t="str">
        <f t="shared" si="184"/>
        <v>空</v>
      </c>
      <c r="I2779" s="23"/>
      <c r="J2779" s="21"/>
      <c r="K2779" s="7"/>
      <c r="L2779" s="7"/>
      <c r="M2779" s="9"/>
      <c r="N2779" s="68"/>
      <c r="O2779" s="18" t="e">
        <f t="shared" ca="1" si="185"/>
        <v>#VALUE!</v>
      </c>
      <c r="P2779" s="80"/>
      <c r="Q2779" s="80"/>
      <c r="R2779" s="80"/>
      <c r="S2779" s="80"/>
    </row>
    <row r="2780" spans="1:19">
      <c r="A2780" s="34">
        <v>2843</v>
      </c>
      <c r="B2780" s="7"/>
      <c r="C2780" s="7"/>
      <c r="D2780" s="7" t="str">
        <f t="shared" si="182"/>
        <v/>
      </c>
      <c r="E2780" s="7"/>
      <c r="F2780" s="19" t="str">
        <f t="shared" si="183"/>
        <v/>
      </c>
      <c r="G2780" s="39"/>
      <c r="H2780" s="7" t="str">
        <f t="shared" si="184"/>
        <v>空</v>
      </c>
      <c r="I2780" s="23"/>
      <c r="J2780" s="21"/>
      <c r="K2780" s="7"/>
      <c r="L2780" s="7"/>
      <c r="M2780" s="9"/>
      <c r="N2780" s="68"/>
      <c r="O2780" s="18" t="e">
        <f t="shared" ca="1" si="185"/>
        <v>#VALUE!</v>
      </c>
      <c r="P2780" s="80"/>
      <c r="Q2780" s="80"/>
      <c r="R2780" s="80"/>
      <c r="S2780" s="80"/>
    </row>
    <row r="2781" spans="1:19">
      <c r="A2781" s="34">
        <v>2844</v>
      </c>
      <c r="B2781" s="7"/>
      <c r="C2781" s="7"/>
      <c r="D2781" s="7" t="str">
        <f t="shared" si="182"/>
        <v/>
      </c>
      <c r="E2781" s="7"/>
      <c r="F2781" s="19" t="str">
        <f t="shared" si="183"/>
        <v/>
      </c>
      <c r="G2781" s="39"/>
      <c r="H2781" s="7" t="str">
        <f t="shared" si="184"/>
        <v>空</v>
      </c>
      <c r="I2781" s="23"/>
      <c r="J2781" s="21"/>
      <c r="K2781" s="7"/>
      <c r="L2781" s="7"/>
      <c r="M2781" s="9"/>
      <c r="N2781" s="68"/>
      <c r="O2781" s="18" t="e">
        <f t="shared" ca="1" si="185"/>
        <v>#VALUE!</v>
      </c>
      <c r="P2781" s="80"/>
      <c r="Q2781" s="80"/>
      <c r="R2781" s="80"/>
      <c r="S2781" s="80"/>
    </row>
    <row r="2782" spans="1:19">
      <c r="A2782" s="34">
        <v>2845</v>
      </c>
      <c r="B2782" s="7"/>
      <c r="C2782" s="7"/>
      <c r="D2782" s="7" t="str">
        <f t="shared" si="182"/>
        <v/>
      </c>
      <c r="E2782" s="7"/>
      <c r="F2782" s="19" t="str">
        <f t="shared" si="183"/>
        <v/>
      </c>
      <c r="G2782" s="39"/>
      <c r="H2782" s="7" t="str">
        <f t="shared" si="184"/>
        <v>空</v>
      </c>
      <c r="I2782" s="23"/>
      <c r="J2782" s="21"/>
      <c r="K2782" s="7"/>
      <c r="L2782" s="7"/>
      <c r="M2782" s="9"/>
      <c r="N2782" s="68"/>
      <c r="O2782" s="18" t="e">
        <f t="shared" ca="1" si="185"/>
        <v>#VALUE!</v>
      </c>
      <c r="P2782" s="80"/>
      <c r="Q2782" s="80"/>
      <c r="R2782" s="80"/>
      <c r="S2782" s="80"/>
    </row>
    <row r="2783" spans="1:19">
      <c r="A2783" s="34">
        <v>2846</v>
      </c>
      <c r="B2783" s="7"/>
      <c r="C2783" s="7"/>
      <c r="D2783" s="7" t="str">
        <f t="shared" si="182"/>
        <v/>
      </c>
      <c r="E2783" s="7"/>
      <c r="F2783" s="19" t="str">
        <f t="shared" si="183"/>
        <v/>
      </c>
      <c r="G2783" s="39"/>
      <c r="H2783" s="7" t="str">
        <f t="shared" si="184"/>
        <v>空</v>
      </c>
      <c r="I2783" s="23"/>
      <c r="J2783" s="21"/>
      <c r="K2783" s="7"/>
      <c r="L2783" s="7"/>
      <c r="M2783" s="9"/>
      <c r="N2783" s="68"/>
      <c r="O2783" s="18" t="e">
        <f t="shared" ca="1" si="185"/>
        <v>#VALUE!</v>
      </c>
      <c r="P2783" s="80"/>
      <c r="Q2783" s="80"/>
      <c r="R2783" s="80"/>
      <c r="S2783" s="80"/>
    </row>
    <row r="2784" spans="1:19">
      <c r="A2784" s="34">
        <v>2847</v>
      </c>
      <c r="B2784" s="7"/>
      <c r="C2784" s="7"/>
      <c r="D2784" s="7" t="str">
        <f t="shared" si="182"/>
        <v/>
      </c>
      <c r="E2784" s="7"/>
      <c r="F2784" s="19" t="str">
        <f t="shared" si="183"/>
        <v/>
      </c>
      <c r="G2784" s="39"/>
      <c r="H2784" s="7" t="str">
        <f t="shared" si="184"/>
        <v>空</v>
      </c>
      <c r="I2784" s="23"/>
      <c r="J2784" s="21"/>
      <c r="K2784" s="7"/>
      <c r="L2784" s="7"/>
      <c r="M2784" s="9"/>
      <c r="N2784" s="68"/>
      <c r="O2784" s="18" t="e">
        <f t="shared" ca="1" si="185"/>
        <v>#VALUE!</v>
      </c>
      <c r="P2784" s="80"/>
      <c r="Q2784" s="80"/>
      <c r="R2784" s="80"/>
      <c r="S2784" s="80"/>
    </row>
    <row r="2785" spans="1:19">
      <c r="A2785" s="34">
        <v>2848</v>
      </c>
      <c r="B2785" s="7"/>
      <c r="C2785" s="7"/>
      <c r="D2785" s="7" t="str">
        <f t="shared" si="182"/>
        <v/>
      </c>
      <c r="E2785" s="7"/>
      <c r="F2785" s="19" t="str">
        <f t="shared" si="183"/>
        <v/>
      </c>
      <c r="G2785" s="39"/>
      <c r="H2785" s="7" t="str">
        <f t="shared" si="184"/>
        <v>空</v>
      </c>
      <c r="I2785" s="23"/>
      <c r="J2785" s="21"/>
      <c r="K2785" s="7"/>
      <c r="L2785" s="7"/>
      <c r="M2785" s="9"/>
      <c r="N2785" s="68"/>
      <c r="O2785" s="18" t="e">
        <f t="shared" ca="1" si="185"/>
        <v>#VALUE!</v>
      </c>
      <c r="P2785" s="80"/>
      <c r="Q2785" s="80"/>
      <c r="R2785" s="80"/>
      <c r="S2785" s="80"/>
    </row>
    <row r="2786" spans="1:19">
      <c r="A2786" s="34">
        <v>2849</v>
      </c>
      <c r="B2786" s="7"/>
      <c r="C2786" s="7"/>
      <c r="D2786" s="7" t="str">
        <f t="shared" si="182"/>
        <v/>
      </c>
      <c r="E2786" s="7"/>
      <c r="F2786" s="19" t="str">
        <f t="shared" si="183"/>
        <v/>
      </c>
      <c r="G2786" s="39"/>
      <c r="H2786" s="7" t="str">
        <f t="shared" si="184"/>
        <v>空</v>
      </c>
      <c r="I2786" s="23"/>
      <c r="J2786" s="21"/>
      <c r="K2786" s="7"/>
      <c r="L2786" s="7"/>
      <c r="M2786" s="9"/>
      <c r="N2786" s="68"/>
      <c r="O2786" s="18" t="e">
        <f t="shared" ca="1" si="185"/>
        <v>#VALUE!</v>
      </c>
      <c r="P2786" s="80"/>
      <c r="Q2786" s="80"/>
      <c r="R2786" s="80"/>
      <c r="S2786" s="80"/>
    </row>
    <row r="2787" spans="1:19">
      <c r="A2787" s="34">
        <v>2850</v>
      </c>
      <c r="B2787" s="7"/>
      <c r="C2787" s="7"/>
      <c r="D2787" s="7" t="str">
        <f t="shared" si="182"/>
        <v/>
      </c>
      <c r="E2787" s="7"/>
      <c r="F2787" s="19" t="str">
        <f t="shared" si="183"/>
        <v/>
      </c>
      <c r="G2787" s="39"/>
      <c r="H2787" s="7" t="str">
        <f t="shared" si="184"/>
        <v>空</v>
      </c>
      <c r="I2787" s="23"/>
      <c r="J2787" s="21"/>
      <c r="K2787" s="7"/>
      <c r="L2787" s="7"/>
      <c r="M2787" s="9"/>
      <c r="N2787" s="68"/>
      <c r="O2787" s="18" t="e">
        <f t="shared" ca="1" si="185"/>
        <v>#VALUE!</v>
      </c>
      <c r="P2787" s="80"/>
      <c r="Q2787" s="80"/>
      <c r="R2787" s="80"/>
      <c r="S2787" s="80"/>
    </row>
    <row r="2788" spans="1:19">
      <c r="A2788" s="34">
        <v>2851</v>
      </c>
      <c r="B2788" s="7"/>
      <c r="C2788" s="7"/>
      <c r="D2788" s="7" t="str">
        <f t="shared" si="182"/>
        <v/>
      </c>
      <c r="E2788" s="7"/>
      <c r="F2788" s="19" t="str">
        <f t="shared" si="183"/>
        <v/>
      </c>
      <c r="G2788" s="39"/>
      <c r="H2788" s="7" t="str">
        <f t="shared" si="184"/>
        <v>空</v>
      </c>
      <c r="I2788" s="23"/>
      <c r="J2788" s="21"/>
      <c r="K2788" s="7"/>
      <c r="L2788" s="7"/>
      <c r="M2788" s="9"/>
      <c r="N2788" s="68"/>
      <c r="O2788" s="18" t="e">
        <f t="shared" ca="1" si="185"/>
        <v>#VALUE!</v>
      </c>
      <c r="P2788" s="80"/>
      <c r="Q2788" s="80"/>
      <c r="R2788" s="80"/>
      <c r="S2788" s="80"/>
    </row>
    <row r="2789" spans="1:19">
      <c r="A2789" s="34">
        <v>2852</v>
      </c>
      <c r="B2789" s="7"/>
      <c r="C2789" s="7"/>
      <c r="D2789" s="7" t="str">
        <f t="shared" si="182"/>
        <v/>
      </c>
      <c r="E2789" s="7"/>
      <c r="F2789" s="19" t="str">
        <f t="shared" si="183"/>
        <v/>
      </c>
      <c r="G2789" s="39"/>
      <c r="H2789" s="7" t="str">
        <f t="shared" si="184"/>
        <v>空</v>
      </c>
      <c r="I2789" s="23"/>
      <c r="J2789" s="21"/>
      <c r="K2789" s="7"/>
      <c r="L2789" s="7"/>
      <c r="M2789" s="9"/>
      <c r="N2789" s="68"/>
      <c r="O2789" s="18" t="e">
        <f t="shared" ca="1" si="185"/>
        <v>#VALUE!</v>
      </c>
      <c r="P2789" s="80"/>
      <c r="Q2789" s="80"/>
      <c r="R2789" s="80"/>
      <c r="S2789" s="80"/>
    </row>
    <row r="2790" spans="1:19">
      <c r="A2790" s="34">
        <v>2853</v>
      </c>
      <c r="B2790" s="7"/>
      <c r="C2790" s="7"/>
      <c r="D2790" s="7" t="str">
        <f t="shared" si="182"/>
        <v/>
      </c>
      <c r="E2790" s="7"/>
      <c r="F2790" s="19" t="str">
        <f t="shared" si="183"/>
        <v/>
      </c>
      <c r="G2790" s="39"/>
      <c r="H2790" s="7" t="str">
        <f t="shared" si="184"/>
        <v>空</v>
      </c>
      <c r="I2790" s="23"/>
      <c r="J2790" s="21"/>
      <c r="K2790" s="7"/>
      <c r="L2790" s="7"/>
      <c r="M2790" s="9"/>
      <c r="N2790" s="68"/>
      <c r="O2790" s="18" t="e">
        <f t="shared" ca="1" si="185"/>
        <v>#VALUE!</v>
      </c>
      <c r="P2790" s="80"/>
      <c r="Q2790" s="80"/>
      <c r="R2790" s="80"/>
      <c r="S2790" s="80"/>
    </row>
    <row r="2791" spans="1:19">
      <c r="A2791" s="34">
        <v>2854</v>
      </c>
      <c r="B2791" s="7"/>
      <c r="C2791" s="7"/>
      <c r="D2791" s="7" t="str">
        <f t="shared" si="182"/>
        <v/>
      </c>
      <c r="E2791" s="7"/>
      <c r="F2791" s="19" t="str">
        <f t="shared" si="183"/>
        <v/>
      </c>
      <c r="G2791" s="39"/>
      <c r="H2791" s="7" t="str">
        <f t="shared" si="184"/>
        <v>空</v>
      </c>
      <c r="I2791" s="23"/>
      <c r="J2791" s="21"/>
      <c r="K2791" s="7"/>
      <c r="L2791" s="7"/>
      <c r="M2791" s="9"/>
      <c r="N2791" s="68"/>
      <c r="O2791" s="18" t="e">
        <f t="shared" ca="1" si="185"/>
        <v>#VALUE!</v>
      </c>
      <c r="P2791" s="80"/>
      <c r="Q2791" s="80"/>
      <c r="R2791" s="80"/>
      <c r="S2791" s="80"/>
    </row>
    <row r="2792" spans="1:19">
      <c r="A2792" s="34">
        <v>2855</v>
      </c>
      <c r="B2792" s="7"/>
      <c r="C2792" s="7"/>
      <c r="D2792" s="7" t="str">
        <f t="shared" si="182"/>
        <v/>
      </c>
      <c r="E2792" s="7"/>
      <c r="F2792" s="19" t="str">
        <f t="shared" si="183"/>
        <v/>
      </c>
      <c r="G2792" s="39"/>
      <c r="H2792" s="7" t="str">
        <f t="shared" si="184"/>
        <v>空</v>
      </c>
      <c r="I2792" s="23"/>
      <c r="J2792" s="21"/>
      <c r="K2792" s="7"/>
      <c r="L2792" s="7"/>
      <c r="M2792" s="9"/>
      <c r="N2792" s="68"/>
      <c r="O2792" s="18" t="e">
        <f t="shared" ca="1" si="185"/>
        <v>#VALUE!</v>
      </c>
      <c r="P2792" s="80"/>
      <c r="Q2792" s="80"/>
      <c r="R2792" s="80"/>
      <c r="S2792" s="80"/>
    </row>
    <row r="2793" spans="1:19">
      <c r="A2793" s="34">
        <v>2856</v>
      </c>
      <c r="B2793" s="7"/>
      <c r="C2793" s="7"/>
      <c r="D2793" s="7" t="str">
        <f t="shared" si="182"/>
        <v/>
      </c>
      <c r="E2793" s="7"/>
      <c r="F2793" s="19" t="str">
        <f t="shared" si="183"/>
        <v/>
      </c>
      <c r="G2793" s="39"/>
      <c r="H2793" s="7" t="str">
        <f t="shared" si="184"/>
        <v>空</v>
      </c>
      <c r="I2793" s="23"/>
      <c r="J2793" s="21"/>
      <c r="K2793" s="7"/>
      <c r="L2793" s="7"/>
      <c r="M2793" s="9"/>
      <c r="N2793" s="68"/>
      <c r="O2793" s="18" t="e">
        <f t="shared" ca="1" si="185"/>
        <v>#VALUE!</v>
      </c>
      <c r="P2793" s="80"/>
      <c r="Q2793" s="80"/>
      <c r="R2793" s="80"/>
      <c r="S2793" s="80"/>
    </row>
    <row r="2794" spans="1:19">
      <c r="A2794" s="34">
        <v>2857</v>
      </c>
      <c r="B2794" s="7"/>
      <c r="C2794" s="7"/>
      <c r="D2794" s="7" t="str">
        <f t="shared" si="182"/>
        <v/>
      </c>
      <c r="E2794" s="7"/>
      <c r="F2794" s="19" t="str">
        <f t="shared" si="183"/>
        <v/>
      </c>
      <c r="G2794" s="39"/>
      <c r="H2794" s="7" t="str">
        <f t="shared" si="184"/>
        <v>空</v>
      </c>
      <c r="I2794" s="23"/>
      <c r="J2794" s="21"/>
      <c r="K2794" s="7"/>
      <c r="L2794" s="7"/>
      <c r="M2794" s="9"/>
      <c r="N2794" s="68"/>
      <c r="O2794" s="18" t="e">
        <f t="shared" ca="1" si="185"/>
        <v>#VALUE!</v>
      </c>
      <c r="P2794" s="80"/>
      <c r="Q2794" s="80"/>
      <c r="R2794" s="80"/>
      <c r="S2794" s="80"/>
    </row>
    <row r="2795" spans="1:19">
      <c r="A2795" s="34">
        <v>2858</v>
      </c>
      <c r="B2795" s="7"/>
      <c r="C2795" s="7"/>
      <c r="D2795" s="7" t="str">
        <f t="shared" si="182"/>
        <v/>
      </c>
      <c r="E2795" s="7"/>
      <c r="F2795" s="19" t="str">
        <f t="shared" si="183"/>
        <v/>
      </c>
      <c r="G2795" s="39"/>
      <c r="H2795" s="7" t="str">
        <f t="shared" si="184"/>
        <v>空</v>
      </c>
      <c r="I2795" s="23"/>
      <c r="J2795" s="21"/>
      <c r="K2795" s="7"/>
      <c r="L2795" s="7"/>
      <c r="M2795" s="9"/>
      <c r="N2795" s="68"/>
      <c r="O2795" s="18" t="e">
        <f t="shared" ca="1" si="185"/>
        <v>#VALUE!</v>
      </c>
      <c r="P2795" s="80"/>
      <c r="Q2795" s="80"/>
      <c r="R2795" s="80"/>
      <c r="S2795" s="80"/>
    </row>
    <row r="2796" spans="1:19">
      <c r="A2796" s="34">
        <v>2859</v>
      </c>
      <c r="B2796" s="7"/>
      <c r="C2796" s="7"/>
      <c r="D2796" s="7" t="str">
        <f t="shared" si="182"/>
        <v/>
      </c>
      <c r="E2796" s="7"/>
      <c r="F2796" s="19" t="str">
        <f t="shared" si="183"/>
        <v/>
      </c>
      <c r="G2796" s="39"/>
      <c r="H2796" s="7" t="str">
        <f t="shared" si="184"/>
        <v>空</v>
      </c>
      <c r="I2796" s="23"/>
      <c r="J2796" s="21"/>
      <c r="K2796" s="7"/>
      <c r="L2796" s="7"/>
      <c r="M2796" s="9"/>
      <c r="N2796" s="68"/>
      <c r="O2796" s="18" t="e">
        <f t="shared" ca="1" si="185"/>
        <v>#VALUE!</v>
      </c>
      <c r="P2796" s="80"/>
      <c r="Q2796" s="80"/>
      <c r="R2796" s="80"/>
      <c r="S2796" s="80"/>
    </row>
    <row r="2797" spans="1:19">
      <c r="A2797" s="34">
        <v>2860</v>
      </c>
      <c r="B2797" s="7"/>
      <c r="C2797" s="7"/>
      <c r="D2797" s="7" t="str">
        <f t="shared" si="182"/>
        <v/>
      </c>
      <c r="E2797" s="7"/>
      <c r="F2797" s="19" t="str">
        <f t="shared" si="183"/>
        <v/>
      </c>
      <c r="G2797" s="39"/>
      <c r="H2797" s="7" t="str">
        <f t="shared" si="184"/>
        <v>空</v>
      </c>
      <c r="I2797" s="23"/>
      <c r="J2797" s="21"/>
      <c r="K2797" s="7"/>
      <c r="L2797" s="7"/>
      <c r="M2797" s="9"/>
      <c r="N2797" s="68"/>
      <c r="O2797" s="18" t="e">
        <f t="shared" ca="1" si="185"/>
        <v>#VALUE!</v>
      </c>
      <c r="P2797" s="80"/>
      <c r="Q2797" s="80"/>
      <c r="R2797" s="80"/>
      <c r="S2797" s="80"/>
    </row>
    <row r="2798" spans="1:19">
      <c r="A2798" s="34">
        <v>2861</v>
      </c>
      <c r="B2798" s="7"/>
      <c r="C2798" s="7"/>
      <c r="D2798" s="7" t="str">
        <f t="shared" si="182"/>
        <v/>
      </c>
      <c r="E2798" s="7"/>
      <c r="F2798" s="19" t="str">
        <f t="shared" si="183"/>
        <v/>
      </c>
      <c r="G2798" s="39"/>
      <c r="H2798" s="7" t="str">
        <f t="shared" si="184"/>
        <v>空</v>
      </c>
      <c r="I2798" s="23"/>
      <c r="J2798" s="21"/>
      <c r="K2798" s="7"/>
      <c r="L2798" s="7"/>
      <c r="M2798" s="9"/>
      <c r="N2798" s="68"/>
      <c r="O2798" s="18" t="e">
        <f t="shared" ca="1" si="185"/>
        <v>#VALUE!</v>
      </c>
      <c r="P2798" s="80"/>
      <c r="Q2798" s="80"/>
      <c r="R2798" s="80"/>
      <c r="S2798" s="80"/>
    </row>
    <row r="2799" spans="1:19">
      <c r="A2799" s="34">
        <v>2862</v>
      </c>
      <c r="B2799" s="7"/>
      <c r="C2799" s="7"/>
      <c r="D2799" s="7" t="str">
        <f t="shared" si="182"/>
        <v/>
      </c>
      <c r="E2799" s="7"/>
      <c r="F2799" s="19" t="str">
        <f t="shared" si="183"/>
        <v/>
      </c>
      <c r="G2799" s="39"/>
      <c r="H2799" s="7" t="str">
        <f t="shared" si="184"/>
        <v>空</v>
      </c>
      <c r="I2799" s="23"/>
      <c r="J2799" s="21"/>
      <c r="K2799" s="7"/>
      <c r="L2799" s="7"/>
      <c r="M2799" s="9"/>
      <c r="N2799" s="68"/>
      <c r="O2799" s="18" t="e">
        <f t="shared" ca="1" si="185"/>
        <v>#VALUE!</v>
      </c>
      <c r="P2799" s="80"/>
      <c r="Q2799" s="80"/>
      <c r="R2799" s="80"/>
      <c r="S2799" s="80"/>
    </row>
    <row r="2800" spans="1:19">
      <c r="A2800" s="34">
        <v>2863</v>
      </c>
      <c r="B2800" s="7"/>
      <c r="C2800" s="7"/>
      <c r="D2800" s="7" t="str">
        <f t="shared" si="182"/>
        <v/>
      </c>
      <c r="E2800" s="7"/>
      <c r="F2800" s="19" t="str">
        <f t="shared" si="183"/>
        <v/>
      </c>
      <c r="G2800" s="39"/>
      <c r="H2800" s="7" t="str">
        <f t="shared" si="184"/>
        <v>空</v>
      </c>
      <c r="I2800" s="23"/>
      <c r="J2800" s="21"/>
      <c r="K2800" s="7"/>
      <c r="L2800" s="7"/>
      <c r="M2800" s="9"/>
      <c r="N2800" s="68"/>
      <c r="O2800" s="18" t="e">
        <f t="shared" ca="1" si="185"/>
        <v>#VALUE!</v>
      </c>
      <c r="P2800" s="80"/>
      <c r="Q2800" s="80"/>
      <c r="R2800" s="80"/>
      <c r="S2800" s="80"/>
    </row>
    <row r="2801" spans="1:19">
      <c r="A2801" s="34">
        <v>2864</v>
      </c>
      <c r="B2801" s="7"/>
      <c r="C2801" s="7"/>
      <c r="D2801" s="7" t="str">
        <f t="shared" si="182"/>
        <v/>
      </c>
      <c r="E2801" s="7"/>
      <c r="F2801" s="19" t="str">
        <f t="shared" si="183"/>
        <v/>
      </c>
      <c r="G2801" s="39"/>
      <c r="H2801" s="7" t="str">
        <f t="shared" si="184"/>
        <v>空</v>
      </c>
      <c r="I2801" s="23"/>
      <c r="J2801" s="21"/>
      <c r="K2801" s="7"/>
      <c r="L2801" s="7"/>
      <c r="M2801" s="9"/>
      <c r="N2801" s="68"/>
      <c r="O2801" s="18" t="e">
        <f t="shared" ca="1" si="185"/>
        <v>#VALUE!</v>
      </c>
      <c r="P2801" s="80"/>
      <c r="Q2801" s="80"/>
      <c r="R2801" s="80"/>
      <c r="S2801" s="80"/>
    </row>
    <row r="2802" spans="1:19">
      <c r="A2802" s="34">
        <v>2865</v>
      </c>
      <c r="B2802" s="7"/>
      <c r="C2802" s="7"/>
      <c r="D2802" s="7" t="str">
        <f t="shared" si="182"/>
        <v/>
      </c>
      <c r="E2802" s="7"/>
      <c r="F2802" s="19" t="str">
        <f t="shared" si="183"/>
        <v/>
      </c>
      <c r="G2802" s="39"/>
      <c r="H2802" s="7" t="str">
        <f t="shared" si="184"/>
        <v>空</v>
      </c>
      <c r="I2802" s="23"/>
      <c r="J2802" s="21"/>
      <c r="K2802" s="7"/>
      <c r="L2802" s="7"/>
      <c r="M2802" s="9"/>
      <c r="N2802" s="68"/>
      <c r="O2802" s="18" t="e">
        <f t="shared" ca="1" si="185"/>
        <v>#VALUE!</v>
      </c>
      <c r="P2802" s="80"/>
      <c r="Q2802" s="80"/>
      <c r="R2802" s="80"/>
      <c r="S2802" s="80"/>
    </row>
    <row r="2803" spans="1:19">
      <c r="A2803" s="34">
        <v>2866</v>
      </c>
      <c r="B2803" s="7"/>
      <c r="C2803" s="7"/>
      <c r="D2803" s="7" t="str">
        <f t="shared" si="182"/>
        <v/>
      </c>
      <c r="E2803" s="7"/>
      <c r="F2803" s="19" t="str">
        <f t="shared" si="183"/>
        <v/>
      </c>
      <c r="G2803" s="39"/>
      <c r="H2803" s="7" t="str">
        <f t="shared" si="184"/>
        <v>空</v>
      </c>
      <c r="I2803" s="23"/>
      <c r="J2803" s="21"/>
      <c r="K2803" s="7"/>
      <c r="L2803" s="7"/>
      <c r="M2803" s="9"/>
      <c r="N2803" s="68"/>
      <c r="O2803" s="18" t="e">
        <f t="shared" ca="1" si="185"/>
        <v>#VALUE!</v>
      </c>
      <c r="P2803" s="80"/>
      <c r="Q2803" s="80"/>
      <c r="R2803" s="80"/>
      <c r="S2803" s="80"/>
    </row>
    <row r="2804" spans="1:19">
      <c r="A2804" s="34">
        <v>2867</v>
      </c>
      <c r="B2804" s="7"/>
      <c r="C2804" s="7"/>
      <c r="D2804" s="7" t="str">
        <f t="shared" si="182"/>
        <v/>
      </c>
      <c r="E2804" s="7"/>
      <c r="F2804" s="19" t="str">
        <f t="shared" si="183"/>
        <v/>
      </c>
      <c r="G2804" s="39"/>
      <c r="H2804" s="7" t="str">
        <f t="shared" si="184"/>
        <v>空</v>
      </c>
      <c r="I2804" s="23"/>
      <c r="J2804" s="21"/>
      <c r="K2804" s="7"/>
      <c r="L2804" s="7"/>
      <c r="M2804" s="9"/>
      <c r="N2804" s="68"/>
      <c r="O2804" s="18" t="e">
        <f t="shared" ca="1" si="185"/>
        <v>#VALUE!</v>
      </c>
      <c r="P2804" s="80"/>
      <c r="Q2804" s="80"/>
      <c r="R2804" s="80"/>
      <c r="S2804" s="80"/>
    </row>
    <row r="2805" spans="1:19">
      <c r="A2805" s="34">
        <v>2868</v>
      </c>
      <c r="B2805" s="7"/>
      <c r="C2805" s="7"/>
      <c r="D2805" s="7" t="str">
        <f t="shared" si="182"/>
        <v/>
      </c>
      <c r="E2805" s="7"/>
      <c r="F2805" s="19" t="str">
        <f t="shared" si="183"/>
        <v/>
      </c>
      <c r="G2805" s="39"/>
      <c r="H2805" s="7" t="str">
        <f t="shared" si="184"/>
        <v>空</v>
      </c>
      <c r="I2805" s="23"/>
      <c r="J2805" s="21"/>
      <c r="K2805" s="7"/>
      <c r="L2805" s="7"/>
      <c r="M2805" s="9"/>
      <c r="N2805" s="68"/>
      <c r="O2805" s="18" t="e">
        <f t="shared" ca="1" si="185"/>
        <v>#VALUE!</v>
      </c>
      <c r="P2805" s="80"/>
      <c r="Q2805" s="80"/>
      <c r="R2805" s="80"/>
      <c r="S2805" s="80"/>
    </row>
    <row r="2806" spans="1:19">
      <c r="A2806" s="34">
        <v>2869</v>
      </c>
      <c r="B2806" s="7"/>
      <c r="C2806" s="7"/>
      <c r="D2806" s="7" t="str">
        <f t="shared" si="182"/>
        <v/>
      </c>
      <c r="E2806" s="7"/>
      <c r="F2806" s="19" t="str">
        <f t="shared" si="183"/>
        <v/>
      </c>
      <c r="G2806" s="39"/>
      <c r="H2806" s="7" t="str">
        <f t="shared" si="184"/>
        <v>空</v>
      </c>
      <c r="I2806" s="23"/>
      <c r="J2806" s="21"/>
      <c r="K2806" s="7"/>
      <c r="L2806" s="7"/>
      <c r="M2806" s="9"/>
      <c r="N2806" s="68"/>
      <c r="O2806" s="18" t="e">
        <f t="shared" ca="1" si="185"/>
        <v>#VALUE!</v>
      </c>
      <c r="P2806" s="80"/>
      <c r="Q2806" s="80"/>
      <c r="R2806" s="80"/>
      <c r="S2806" s="80"/>
    </row>
    <row r="2807" spans="1:19">
      <c r="A2807" s="34">
        <v>2870</v>
      </c>
      <c r="B2807" s="7"/>
      <c r="C2807" s="7"/>
      <c r="D2807" s="7" t="str">
        <f t="shared" si="182"/>
        <v/>
      </c>
      <c r="E2807" s="7"/>
      <c r="F2807" s="19" t="str">
        <f t="shared" si="183"/>
        <v/>
      </c>
      <c r="G2807" s="39"/>
      <c r="H2807" s="7" t="str">
        <f t="shared" si="184"/>
        <v>空</v>
      </c>
      <c r="I2807" s="23"/>
      <c r="J2807" s="21"/>
      <c r="K2807" s="7"/>
      <c r="L2807" s="7"/>
      <c r="M2807" s="9"/>
      <c r="N2807" s="68"/>
      <c r="O2807" s="18" t="e">
        <f t="shared" ca="1" si="185"/>
        <v>#VALUE!</v>
      </c>
      <c r="P2807" s="80"/>
      <c r="Q2807" s="80"/>
      <c r="R2807" s="80"/>
      <c r="S2807" s="80"/>
    </row>
    <row r="2808" spans="1:19">
      <c r="A2808" s="34">
        <v>2871</v>
      </c>
      <c r="B2808" s="7"/>
      <c r="C2808" s="7"/>
      <c r="D2808" s="7" t="str">
        <f t="shared" si="182"/>
        <v/>
      </c>
      <c r="E2808" s="7"/>
      <c r="F2808" s="19" t="str">
        <f t="shared" si="183"/>
        <v/>
      </c>
      <c r="G2808" s="39"/>
      <c r="H2808" s="7" t="str">
        <f t="shared" si="184"/>
        <v>空</v>
      </c>
      <c r="I2808" s="23"/>
      <c r="J2808" s="21"/>
      <c r="K2808" s="7"/>
      <c r="L2808" s="7"/>
      <c r="M2808" s="9"/>
      <c r="N2808" s="68"/>
      <c r="O2808" s="18" t="e">
        <f t="shared" ca="1" si="185"/>
        <v>#VALUE!</v>
      </c>
      <c r="P2808" s="80"/>
      <c r="Q2808" s="80"/>
      <c r="R2808" s="80"/>
      <c r="S2808" s="80"/>
    </row>
    <row r="2809" spans="1:19">
      <c r="A2809" s="34">
        <v>2872</v>
      </c>
      <c r="B2809" s="7"/>
      <c r="C2809" s="7"/>
      <c r="D2809" s="7" t="str">
        <f t="shared" si="182"/>
        <v/>
      </c>
      <c r="E2809" s="7"/>
      <c r="F2809" s="19" t="str">
        <f t="shared" si="183"/>
        <v/>
      </c>
      <c r="G2809" s="39"/>
      <c r="H2809" s="7" t="str">
        <f t="shared" si="184"/>
        <v>空</v>
      </c>
      <c r="I2809" s="23"/>
      <c r="J2809" s="21"/>
      <c r="K2809" s="7"/>
      <c r="L2809" s="7"/>
      <c r="M2809" s="9"/>
      <c r="N2809" s="68"/>
      <c r="O2809" s="18" t="e">
        <f t="shared" ca="1" si="185"/>
        <v>#VALUE!</v>
      </c>
      <c r="P2809" s="80"/>
      <c r="Q2809" s="80"/>
      <c r="R2809" s="80"/>
      <c r="S2809" s="80"/>
    </row>
    <row r="2810" spans="1:19">
      <c r="A2810" s="34">
        <v>2873</v>
      </c>
      <c r="B2810" s="7"/>
      <c r="C2810" s="7"/>
      <c r="D2810" s="7" t="str">
        <f t="shared" si="182"/>
        <v/>
      </c>
      <c r="E2810" s="7"/>
      <c r="F2810" s="19" t="str">
        <f t="shared" si="183"/>
        <v/>
      </c>
      <c r="G2810" s="39"/>
      <c r="H2810" s="7" t="str">
        <f t="shared" si="184"/>
        <v>空</v>
      </c>
      <c r="I2810" s="23"/>
      <c r="J2810" s="21"/>
      <c r="K2810" s="7"/>
      <c r="L2810" s="7"/>
      <c r="M2810" s="9"/>
      <c r="N2810" s="68"/>
      <c r="O2810" s="18" t="e">
        <f t="shared" ca="1" si="185"/>
        <v>#VALUE!</v>
      </c>
      <c r="P2810" s="80"/>
      <c r="Q2810" s="80"/>
      <c r="R2810" s="80"/>
      <c r="S2810" s="80"/>
    </row>
    <row r="2811" spans="1:19">
      <c r="A2811" s="34">
        <v>2874</v>
      </c>
      <c r="B2811" s="7"/>
      <c r="C2811" s="7"/>
      <c r="D2811" s="7" t="str">
        <f t="shared" si="182"/>
        <v/>
      </c>
      <c r="E2811" s="7"/>
      <c r="F2811" s="19" t="str">
        <f t="shared" si="183"/>
        <v/>
      </c>
      <c r="G2811" s="39"/>
      <c r="H2811" s="7" t="str">
        <f t="shared" si="184"/>
        <v>空</v>
      </c>
      <c r="I2811" s="23"/>
      <c r="J2811" s="21"/>
      <c r="K2811" s="7"/>
      <c r="L2811" s="7"/>
      <c r="M2811" s="9"/>
      <c r="N2811" s="68"/>
      <c r="O2811" s="18" t="e">
        <f t="shared" ca="1" si="185"/>
        <v>#VALUE!</v>
      </c>
      <c r="P2811" s="80"/>
      <c r="Q2811" s="80"/>
      <c r="R2811" s="80"/>
      <c r="S2811" s="80"/>
    </row>
    <row r="2812" spans="1:19">
      <c r="A2812" s="34">
        <v>2875</v>
      </c>
      <c r="B2812" s="7"/>
      <c r="C2812" s="7"/>
      <c r="D2812" s="7" t="str">
        <f t="shared" si="182"/>
        <v/>
      </c>
      <c r="E2812" s="7"/>
      <c r="F2812" s="19" t="str">
        <f t="shared" si="183"/>
        <v/>
      </c>
      <c r="G2812" s="39"/>
      <c r="H2812" s="7" t="str">
        <f t="shared" si="184"/>
        <v>空</v>
      </c>
      <c r="I2812" s="23"/>
      <c r="J2812" s="21"/>
      <c r="K2812" s="7"/>
      <c r="L2812" s="7"/>
      <c r="M2812" s="9"/>
      <c r="N2812" s="68"/>
      <c r="O2812" s="18" t="e">
        <f t="shared" ca="1" si="185"/>
        <v>#VALUE!</v>
      </c>
      <c r="P2812" s="80"/>
      <c r="Q2812" s="80"/>
      <c r="R2812" s="80"/>
      <c r="S2812" s="80"/>
    </row>
    <row r="2813" spans="1:19">
      <c r="A2813" s="34">
        <v>2876</v>
      </c>
      <c r="B2813" s="7"/>
      <c r="C2813" s="7"/>
      <c r="D2813" s="7" t="str">
        <f t="shared" si="182"/>
        <v/>
      </c>
      <c r="E2813" s="7"/>
      <c r="F2813" s="19" t="str">
        <f t="shared" si="183"/>
        <v/>
      </c>
      <c r="G2813" s="39"/>
      <c r="H2813" s="7" t="str">
        <f t="shared" si="184"/>
        <v>空</v>
      </c>
      <c r="I2813" s="23"/>
      <c r="J2813" s="21"/>
      <c r="K2813" s="7"/>
      <c r="L2813" s="7"/>
      <c r="M2813" s="9"/>
      <c r="N2813" s="68"/>
      <c r="O2813" s="18" t="e">
        <f t="shared" ca="1" si="185"/>
        <v>#VALUE!</v>
      </c>
      <c r="P2813" s="80"/>
      <c r="Q2813" s="80"/>
      <c r="R2813" s="80"/>
      <c r="S2813" s="80"/>
    </row>
    <row r="2814" spans="1:19">
      <c r="A2814" s="34">
        <v>2877</v>
      </c>
      <c r="B2814" s="7"/>
      <c r="C2814" s="7"/>
      <c r="D2814" s="7" t="str">
        <f t="shared" si="182"/>
        <v/>
      </c>
      <c r="E2814" s="7"/>
      <c r="F2814" s="19" t="str">
        <f t="shared" si="183"/>
        <v/>
      </c>
      <c r="G2814" s="39"/>
      <c r="H2814" s="7" t="str">
        <f t="shared" si="184"/>
        <v>空</v>
      </c>
      <c r="I2814" s="23"/>
      <c r="J2814" s="21"/>
      <c r="K2814" s="7"/>
      <c r="L2814" s="7"/>
      <c r="M2814" s="9"/>
      <c r="N2814" s="68"/>
      <c r="O2814" s="18" t="e">
        <f t="shared" ca="1" si="185"/>
        <v>#VALUE!</v>
      </c>
      <c r="P2814" s="80"/>
      <c r="Q2814" s="80"/>
      <c r="R2814" s="80"/>
      <c r="S2814" s="80"/>
    </row>
    <row r="2815" spans="1:19">
      <c r="A2815" s="34">
        <v>2878</v>
      </c>
      <c r="B2815" s="7"/>
      <c r="C2815" s="7"/>
      <c r="D2815" s="7" t="str">
        <f t="shared" si="182"/>
        <v/>
      </c>
      <c r="E2815" s="7"/>
      <c r="F2815" s="19" t="str">
        <f t="shared" si="183"/>
        <v/>
      </c>
      <c r="G2815" s="39"/>
      <c r="H2815" s="7" t="str">
        <f t="shared" si="184"/>
        <v>空</v>
      </c>
      <c r="I2815" s="23"/>
      <c r="J2815" s="21"/>
      <c r="K2815" s="7"/>
      <c r="L2815" s="7"/>
      <c r="M2815" s="9"/>
      <c r="N2815" s="68"/>
      <c r="O2815" s="18" t="e">
        <f t="shared" ca="1" si="185"/>
        <v>#VALUE!</v>
      </c>
      <c r="P2815" s="80"/>
      <c r="Q2815" s="80"/>
      <c r="R2815" s="80"/>
      <c r="S2815" s="80"/>
    </row>
    <row r="2816" spans="1:19">
      <c r="A2816" s="34">
        <v>2879</v>
      </c>
      <c r="B2816" s="7"/>
      <c r="C2816" s="7"/>
      <c r="D2816" s="7" t="str">
        <f t="shared" si="182"/>
        <v/>
      </c>
      <c r="E2816" s="7"/>
      <c r="F2816" s="19" t="str">
        <f t="shared" si="183"/>
        <v/>
      </c>
      <c r="G2816" s="39"/>
      <c r="H2816" s="7" t="str">
        <f t="shared" si="184"/>
        <v>空</v>
      </c>
      <c r="I2816" s="23"/>
      <c r="J2816" s="21"/>
      <c r="K2816" s="7"/>
      <c r="L2816" s="7"/>
      <c r="M2816" s="9"/>
      <c r="N2816" s="68"/>
      <c r="O2816" s="18" t="e">
        <f t="shared" ca="1" si="185"/>
        <v>#VALUE!</v>
      </c>
      <c r="P2816" s="80"/>
      <c r="Q2816" s="80"/>
      <c r="R2816" s="80"/>
      <c r="S2816" s="80"/>
    </row>
    <row r="2817" spans="1:19">
      <c r="A2817" s="34">
        <v>2880</v>
      </c>
      <c r="B2817" s="7"/>
      <c r="C2817" s="7"/>
      <c r="D2817" s="7" t="str">
        <f t="shared" si="182"/>
        <v/>
      </c>
      <c r="E2817" s="7"/>
      <c r="F2817" s="19" t="str">
        <f t="shared" si="183"/>
        <v/>
      </c>
      <c r="G2817" s="39"/>
      <c r="H2817" s="7" t="str">
        <f t="shared" si="184"/>
        <v>空</v>
      </c>
      <c r="I2817" s="23"/>
      <c r="J2817" s="21"/>
      <c r="K2817" s="7"/>
      <c r="L2817" s="7"/>
      <c r="M2817" s="9"/>
      <c r="N2817" s="68"/>
      <c r="O2817" s="18" t="e">
        <f t="shared" ca="1" si="185"/>
        <v>#VALUE!</v>
      </c>
      <c r="P2817" s="80"/>
      <c r="Q2817" s="80"/>
      <c r="R2817" s="80"/>
      <c r="S2817" s="80"/>
    </row>
    <row r="2818" spans="1:19">
      <c r="A2818" s="34">
        <v>2881</v>
      </c>
      <c r="B2818" s="7"/>
      <c r="C2818" s="7"/>
      <c r="D2818" s="7" t="str">
        <f t="shared" si="182"/>
        <v/>
      </c>
      <c r="E2818" s="7"/>
      <c r="F2818" s="19" t="str">
        <f t="shared" si="183"/>
        <v/>
      </c>
      <c r="G2818" s="39"/>
      <c r="H2818" s="7" t="str">
        <f t="shared" si="184"/>
        <v>空</v>
      </c>
      <c r="I2818" s="23"/>
      <c r="J2818" s="21"/>
      <c r="K2818" s="7"/>
      <c r="L2818" s="7"/>
      <c r="M2818" s="9"/>
      <c r="N2818" s="68"/>
      <c r="O2818" s="18" t="e">
        <f t="shared" ca="1" si="185"/>
        <v>#VALUE!</v>
      </c>
      <c r="P2818" s="80"/>
      <c r="Q2818" s="80"/>
      <c r="R2818" s="80"/>
      <c r="S2818" s="80"/>
    </row>
    <row r="2819" spans="1:19">
      <c r="A2819" s="34">
        <v>2882</v>
      </c>
      <c r="B2819" s="7"/>
      <c r="C2819" s="7"/>
      <c r="D2819" s="7" t="str">
        <f t="shared" si="182"/>
        <v/>
      </c>
      <c r="E2819" s="7"/>
      <c r="F2819" s="19" t="str">
        <f t="shared" si="183"/>
        <v/>
      </c>
      <c r="G2819" s="39"/>
      <c r="H2819" s="7" t="str">
        <f t="shared" si="184"/>
        <v>空</v>
      </c>
      <c r="I2819" s="23"/>
      <c r="J2819" s="21"/>
      <c r="K2819" s="7"/>
      <c r="L2819" s="7"/>
      <c r="M2819" s="9"/>
      <c r="N2819" s="68"/>
      <c r="O2819" s="18" t="e">
        <f t="shared" ca="1" si="185"/>
        <v>#VALUE!</v>
      </c>
      <c r="P2819" s="80"/>
      <c r="Q2819" s="80"/>
      <c r="R2819" s="80"/>
      <c r="S2819" s="80"/>
    </row>
    <row r="2820" spans="1:19">
      <c r="A2820" s="34">
        <v>2883</v>
      </c>
      <c r="B2820" s="7"/>
      <c r="C2820" s="7"/>
      <c r="D2820" s="7" t="str">
        <f t="shared" si="182"/>
        <v/>
      </c>
      <c r="E2820" s="7"/>
      <c r="F2820" s="19" t="str">
        <f t="shared" si="183"/>
        <v/>
      </c>
      <c r="G2820" s="39"/>
      <c r="H2820" s="7" t="str">
        <f t="shared" si="184"/>
        <v>空</v>
      </c>
      <c r="I2820" s="23"/>
      <c r="J2820" s="21"/>
      <c r="K2820" s="7"/>
      <c r="L2820" s="7"/>
      <c r="M2820" s="9"/>
      <c r="N2820" s="68"/>
      <c r="O2820" s="18" t="e">
        <f t="shared" ca="1" si="185"/>
        <v>#VALUE!</v>
      </c>
      <c r="P2820" s="80"/>
      <c r="Q2820" s="80"/>
      <c r="R2820" s="80"/>
      <c r="S2820" s="80"/>
    </row>
    <row r="2821" spans="1:19">
      <c r="A2821" s="34">
        <v>2884</v>
      </c>
      <c r="B2821" s="7"/>
      <c r="C2821" s="7"/>
      <c r="D2821" s="7" t="str">
        <f t="shared" si="182"/>
        <v/>
      </c>
      <c r="E2821" s="7"/>
      <c r="F2821" s="19" t="str">
        <f t="shared" si="183"/>
        <v/>
      </c>
      <c r="G2821" s="39"/>
      <c r="H2821" s="7" t="str">
        <f t="shared" si="184"/>
        <v>空</v>
      </c>
      <c r="I2821" s="23"/>
      <c r="J2821" s="21"/>
      <c r="K2821" s="7"/>
      <c r="L2821" s="7"/>
      <c r="M2821" s="9"/>
      <c r="N2821" s="68"/>
      <c r="O2821" s="18" t="e">
        <f t="shared" ca="1" si="185"/>
        <v>#VALUE!</v>
      </c>
      <c r="P2821" s="80"/>
      <c r="Q2821" s="80"/>
      <c r="R2821" s="80"/>
      <c r="S2821" s="80"/>
    </row>
    <row r="2822" spans="1:19">
      <c r="A2822" s="34">
        <v>2885</v>
      </c>
      <c r="B2822" s="7"/>
      <c r="C2822" s="7"/>
      <c r="D2822" s="7" t="str">
        <f t="shared" si="182"/>
        <v/>
      </c>
      <c r="E2822" s="7"/>
      <c r="F2822" s="19" t="str">
        <f t="shared" si="183"/>
        <v/>
      </c>
      <c r="G2822" s="39"/>
      <c r="H2822" s="7" t="str">
        <f t="shared" si="184"/>
        <v>空</v>
      </c>
      <c r="I2822" s="23"/>
      <c r="J2822" s="21"/>
      <c r="K2822" s="7"/>
      <c r="L2822" s="7"/>
      <c r="M2822" s="9"/>
      <c r="N2822" s="68"/>
      <c r="O2822" s="18" t="e">
        <f t="shared" ca="1" si="185"/>
        <v>#VALUE!</v>
      </c>
      <c r="P2822" s="80"/>
      <c r="Q2822" s="80"/>
      <c r="R2822" s="80"/>
      <c r="S2822" s="80"/>
    </row>
    <row r="2823" spans="1:19">
      <c r="A2823" s="34">
        <v>2886</v>
      </c>
      <c r="B2823" s="7"/>
      <c r="C2823" s="7"/>
      <c r="D2823" s="7" t="str">
        <f t="shared" si="182"/>
        <v/>
      </c>
      <c r="E2823" s="7"/>
      <c r="F2823" s="19" t="str">
        <f t="shared" si="183"/>
        <v/>
      </c>
      <c r="G2823" s="39"/>
      <c r="H2823" s="7" t="str">
        <f t="shared" si="184"/>
        <v>空</v>
      </c>
      <c r="I2823" s="23"/>
      <c r="J2823" s="21"/>
      <c r="K2823" s="7"/>
      <c r="L2823" s="7"/>
      <c r="M2823" s="9"/>
      <c r="N2823" s="68"/>
      <c r="O2823" s="18" t="e">
        <f t="shared" ca="1" si="185"/>
        <v>#VALUE!</v>
      </c>
      <c r="P2823" s="80"/>
      <c r="Q2823" s="80"/>
      <c r="R2823" s="80"/>
      <c r="S2823" s="80"/>
    </row>
    <row r="2824" spans="1:19">
      <c r="A2824" s="34">
        <v>2887</v>
      </c>
      <c r="B2824" s="7"/>
      <c r="C2824" s="7"/>
      <c r="D2824" s="7" t="str">
        <f t="shared" si="182"/>
        <v/>
      </c>
      <c r="E2824" s="7"/>
      <c r="F2824" s="19" t="str">
        <f t="shared" si="183"/>
        <v/>
      </c>
      <c r="G2824" s="39"/>
      <c r="H2824" s="7" t="str">
        <f t="shared" si="184"/>
        <v>空</v>
      </c>
      <c r="I2824" s="23"/>
      <c r="J2824" s="21"/>
      <c r="K2824" s="7"/>
      <c r="L2824" s="7"/>
      <c r="M2824" s="9"/>
      <c r="N2824" s="68"/>
      <c r="O2824" s="18" t="e">
        <f t="shared" ca="1" si="185"/>
        <v>#VALUE!</v>
      </c>
      <c r="P2824" s="80"/>
      <c r="Q2824" s="80"/>
      <c r="R2824" s="80"/>
      <c r="S2824" s="80"/>
    </row>
    <row r="2825" spans="1:19">
      <c r="A2825" s="34">
        <v>2888</v>
      </c>
      <c r="B2825" s="7"/>
      <c r="C2825" s="7"/>
      <c r="D2825" s="7" t="str">
        <f t="shared" si="182"/>
        <v/>
      </c>
      <c r="E2825" s="7"/>
      <c r="F2825" s="19" t="str">
        <f t="shared" si="183"/>
        <v/>
      </c>
      <c r="G2825" s="39"/>
      <c r="H2825" s="7" t="str">
        <f t="shared" si="184"/>
        <v>空</v>
      </c>
      <c r="I2825" s="23"/>
      <c r="J2825" s="21"/>
      <c r="K2825" s="7"/>
      <c r="L2825" s="7"/>
      <c r="M2825" s="9"/>
      <c r="N2825" s="68"/>
      <c r="O2825" s="18" t="e">
        <f t="shared" ca="1" si="185"/>
        <v>#VALUE!</v>
      </c>
      <c r="P2825" s="80"/>
      <c r="Q2825" s="80"/>
      <c r="R2825" s="80"/>
      <c r="S2825" s="80"/>
    </row>
    <row r="2826" spans="1:19">
      <c r="A2826" s="34">
        <v>2889</v>
      </c>
      <c r="B2826" s="7"/>
      <c r="C2826" s="7"/>
      <c r="D2826" s="7" t="str">
        <f t="shared" si="182"/>
        <v/>
      </c>
      <c r="E2826" s="7"/>
      <c r="F2826" s="19" t="str">
        <f t="shared" si="183"/>
        <v/>
      </c>
      <c r="G2826" s="39"/>
      <c r="H2826" s="7" t="str">
        <f t="shared" si="184"/>
        <v>空</v>
      </c>
      <c r="I2826" s="23"/>
      <c r="J2826" s="21"/>
      <c r="K2826" s="7"/>
      <c r="L2826" s="7"/>
      <c r="M2826" s="9"/>
      <c r="N2826" s="68"/>
      <c r="O2826" s="18" t="e">
        <f t="shared" ca="1" si="185"/>
        <v>#VALUE!</v>
      </c>
      <c r="P2826" s="80"/>
      <c r="Q2826" s="80"/>
      <c r="R2826" s="80"/>
      <c r="S2826" s="80"/>
    </row>
    <row r="2827" spans="1:19">
      <c r="A2827" s="34">
        <v>2890</v>
      </c>
      <c r="B2827" s="7"/>
      <c r="C2827" s="7"/>
      <c r="D2827" s="7" t="str">
        <f t="shared" si="182"/>
        <v/>
      </c>
      <c r="E2827" s="7"/>
      <c r="F2827" s="19" t="str">
        <f t="shared" si="183"/>
        <v/>
      </c>
      <c r="G2827" s="39"/>
      <c r="H2827" s="7" t="str">
        <f t="shared" si="184"/>
        <v>空</v>
      </c>
      <c r="I2827" s="23"/>
      <c r="J2827" s="21"/>
      <c r="K2827" s="7"/>
      <c r="L2827" s="7"/>
      <c r="M2827" s="9"/>
      <c r="N2827" s="68"/>
      <c r="O2827" s="18" t="e">
        <f t="shared" ca="1" si="185"/>
        <v>#VALUE!</v>
      </c>
      <c r="P2827" s="80"/>
      <c r="Q2827" s="80"/>
      <c r="R2827" s="80"/>
      <c r="S2827" s="80"/>
    </row>
    <row r="2828" spans="1:19">
      <c r="A2828" s="34">
        <v>2891</v>
      </c>
      <c r="B2828" s="7"/>
      <c r="C2828" s="7"/>
      <c r="D2828" s="7" t="str">
        <f t="shared" si="182"/>
        <v/>
      </c>
      <c r="E2828" s="7"/>
      <c r="F2828" s="19" t="str">
        <f t="shared" si="183"/>
        <v/>
      </c>
      <c r="G2828" s="39"/>
      <c r="H2828" s="7" t="str">
        <f t="shared" si="184"/>
        <v>空</v>
      </c>
      <c r="I2828" s="23"/>
      <c r="J2828" s="21"/>
      <c r="K2828" s="7"/>
      <c r="L2828" s="7"/>
      <c r="M2828" s="9"/>
      <c r="N2828" s="68"/>
      <c r="O2828" s="18" t="e">
        <f t="shared" ca="1" si="185"/>
        <v>#VALUE!</v>
      </c>
      <c r="P2828" s="80"/>
      <c r="Q2828" s="80"/>
      <c r="R2828" s="80"/>
      <c r="S2828" s="80"/>
    </row>
    <row r="2829" spans="1:19">
      <c r="A2829" s="34">
        <v>2892</v>
      </c>
      <c r="B2829" s="7"/>
      <c r="C2829" s="7"/>
      <c r="D2829" s="7" t="str">
        <f t="shared" si="182"/>
        <v/>
      </c>
      <c r="E2829" s="7"/>
      <c r="F2829" s="19" t="str">
        <f t="shared" si="183"/>
        <v/>
      </c>
      <c r="G2829" s="39"/>
      <c r="H2829" s="7" t="str">
        <f t="shared" si="184"/>
        <v>空</v>
      </c>
      <c r="I2829" s="23"/>
      <c r="J2829" s="21"/>
      <c r="K2829" s="7"/>
      <c r="L2829" s="7"/>
      <c r="M2829" s="9"/>
      <c r="N2829" s="68"/>
      <c r="O2829" s="18" t="e">
        <f t="shared" ca="1" si="185"/>
        <v>#VALUE!</v>
      </c>
      <c r="P2829" s="80"/>
      <c r="Q2829" s="80"/>
      <c r="R2829" s="80"/>
      <c r="S2829" s="80"/>
    </row>
    <row r="2830" spans="1:19">
      <c r="A2830" s="34">
        <v>2893</v>
      </c>
      <c r="B2830" s="7"/>
      <c r="C2830" s="7"/>
      <c r="D2830" s="7" t="str">
        <f t="shared" si="182"/>
        <v/>
      </c>
      <c r="E2830" s="7"/>
      <c r="F2830" s="19" t="str">
        <f t="shared" si="183"/>
        <v/>
      </c>
      <c r="G2830" s="39"/>
      <c r="H2830" s="7" t="str">
        <f t="shared" si="184"/>
        <v>空</v>
      </c>
      <c r="I2830" s="23"/>
      <c r="J2830" s="21"/>
      <c r="K2830" s="7"/>
      <c r="L2830" s="7"/>
      <c r="M2830" s="9"/>
      <c r="N2830" s="68"/>
      <c r="O2830" s="18" t="e">
        <f t="shared" ca="1" si="185"/>
        <v>#VALUE!</v>
      </c>
      <c r="P2830" s="80"/>
      <c r="Q2830" s="80"/>
      <c r="R2830" s="80"/>
      <c r="S2830" s="80"/>
    </row>
    <row r="2831" spans="1:19">
      <c r="A2831" s="34">
        <v>2894</v>
      </c>
      <c r="B2831" s="7"/>
      <c r="C2831" s="7"/>
      <c r="D2831" s="7" t="str">
        <f t="shared" si="182"/>
        <v/>
      </c>
      <c r="E2831" s="7"/>
      <c r="F2831" s="19" t="str">
        <f t="shared" si="183"/>
        <v/>
      </c>
      <c r="G2831" s="39"/>
      <c r="H2831" s="7" t="str">
        <f t="shared" si="184"/>
        <v>空</v>
      </c>
      <c r="I2831" s="23"/>
      <c r="J2831" s="21"/>
      <c r="K2831" s="7"/>
      <c r="L2831" s="7"/>
      <c r="M2831" s="9"/>
      <c r="N2831" s="68"/>
      <c r="O2831" s="18" t="e">
        <f t="shared" ca="1" si="185"/>
        <v>#VALUE!</v>
      </c>
      <c r="P2831" s="80"/>
      <c r="Q2831" s="80"/>
      <c r="R2831" s="80"/>
      <c r="S2831" s="80"/>
    </row>
    <row r="2832" spans="1:19">
      <c r="A2832" s="34">
        <v>2895</v>
      </c>
      <c r="B2832" s="7"/>
      <c r="C2832" s="7"/>
      <c r="D2832" s="7" t="str">
        <f t="shared" si="182"/>
        <v/>
      </c>
      <c r="E2832" s="7"/>
      <c r="F2832" s="19" t="str">
        <f t="shared" si="183"/>
        <v/>
      </c>
      <c r="G2832" s="39"/>
      <c r="H2832" s="7" t="str">
        <f t="shared" si="184"/>
        <v>空</v>
      </c>
      <c r="I2832" s="23"/>
      <c r="J2832" s="21"/>
      <c r="K2832" s="7"/>
      <c r="L2832" s="7"/>
      <c r="M2832" s="9"/>
      <c r="N2832" s="68"/>
      <c r="O2832" s="18" t="e">
        <f t="shared" ca="1" si="185"/>
        <v>#VALUE!</v>
      </c>
      <c r="P2832" s="80"/>
      <c r="Q2832" s="80"/>
      <c r="R2832" s="80"/>
      <c r="S2832" s="80"/>
    </row>
    <row r="2833" spans="1:19">
      <c r="A2833" s="34">
        <v>2896</v>
      </c>
      <c r="B2833" s="7"/>
      <c r="C2833" s="7"/>
      <c r="D2833" s="7" t="str">
        <f t="shared" si="182"/>
        <v/>
      </c>
      <c r="E2833" s="7"/>
      <c r="F2833" s="19" t="str">
        <f t="shared" si="183"/>
        <v/>
      </c>
      <c r="G2833" s="39"/>
      <c r="H2833" s="7" t="str">
        <f t="shared" si="184"/>
        <v>空</v>
      </c>
      <c r="I2833" s="23"/>
      <c r="J2833" s="21"/>
      <c r="K2833" s="7"/>
      <c r="L2833" s="7"/>
      <c r="M2833" s="9"/>
      <c r="N2833" s="68"/>
      <c r="O2833" s="18" t="e">
        <f t="shared" ca="1" si="185"/>
        <v>#VALUE!</v>
      </c>
      <c r="P2833" s="80"/>
      <c r="Q2833" s="80"/>
      <c r="R2833" s="80"/>
      <c r="S2833" s="80"/>
    </row>
    <row r="2834" spans="1:19">
      <c r="A2834" s="34">
        <v>2897</v>
      </c>
      <c r="B2834" s="7"/>
      <c r="C2834" s="7"/>
      <c r="D2834" s="7" t="str">
        <f t="shared" si="182"/>
        <v/>
      </c>
      <c r="E2834" s="7"/>
      <c r="F2834" s="19" t="str">
        <f t="shared" si="183"/>
        <v/>
      </c>
      <c r="G2834" s="39"/>
      <c r="H2834" s="7" t="str">
        <f t="shared" si="184"/>
        <v>空</v>
      </c>
      <c r="I2834" s="23"/>
      <c r="J2834" s="21"/>
      <c r="K2834" s="7"/>
      <c r="L2834" s="7"/>
      <c r="M2834" s="9"/>
      <c r="N2834" s="68"/>
      <c r="O2834" s="18" t="e">
        <f t="shared" ca="1" si="185"/>
        <v>#VALUE!</v>
      </c>
      <c r="P2834" s="80"/>
      <c r="Q2834" s="80"/>
      <c r="R2834" s="80"/>
      <c r="S2834" s="80"/>
    </row>
    <row r="2835" spans="1:19">
      <c r="A2835" s="34">
        <v>2898</v>
      </c>
      <c r="B2835" s="7"/>
      <c r="C2835" s="7"/>
      <c r="D2835" s="7" t="str">
        <f t="shared" ref="D2835:D2898" si="186">IF(B2835="","","MSK箱")</f>
        <v/>
      </c>
      <c r="E2835" s="7"/>
      <c r="F2835" s="19" t="str">
        <f t="shared" ref="F2835:F2898" si="187">IF(ISNONTEXT(B2835),"","请输入日期")</f>
        <v/>
      </c>
      <c r="G2835" s="39"/>
      <c r="H2835" s="7" t="str">
        <f t="shared" ref="H2835:H2898" si="188">IF(I2835="","空","重")</f>
        <v>空</v>
      </c>
      <c r="I2835" s="23"/>
      <c r="J2835" s="21"/>
      <c r="K2835" s="7"/>
      <c r="L2835" s="7"/>
      <c r="M2835" s="9"/>
      <c r="N2835" s="68"/>
      <c r="O2835" s="18" t="e">
        <f t="shared" ref="O2835:O2898" ca="1" si="189">IF(ISNONTEXT(J2835),DATEDIF(F2835,TODAY(),"d")&amp;"天","出场")</f>
        <v>#VALUE!</v>
      </c>
      <c r="P2835" s="80"/>
      <c r="Q2835" s="80"/>
      <c r="R2835" s="80"/>
      <c r="S2835" s="80"/>
    </row>
    <row r="2836" spans="1:19">
      <c r="A2836" s="34">
        <v>2899</v>
      </c>
      <c r="B2836" s="7"/>
      <c r="C2836" s="7"/>
      <c r="D2836" s="7" t="str">
        <f t="shared" si="186"/>
        <v/>
      </c>
      <c r="E2836" s="7"/>
      <c r="F2836" s="19" t="str">
        <f t="shared" si="187"/>
        <v/>
      </c>
      <c r="G2836" s="39"/>
      <c r="H2836" s="7" t="str">
        <f t="shared" si="188"/>
        <v>空</v>
      </c>
      <c r="I2836" s="23"/>
      <c r="J2836" s="21"/>
      <c r="K2836" s="7"/>
      <c r="L2836" s="7"/>
      <c r="M2836" s="9"/>
      <c r="N2836" s="68"/>
      <c r="O2836" s="18" t="e">
        <f t="shared" ca="1" si="189"/>
        <v>#VALUE!</v>
      </c>
      <c r="P2836" s="80"/>
      <c r="Q2836" s="80"/>
      <c r="R2836" s="80"/>
      <c r="S2836" s="80"/>
    </row>
    <row r="2837" spans="1:19">
      <c r="A2837" s="34">
        <v>2900</v>
      </c>
      <c r="B2837" s="7"/>
      <c r="C2837" s="7"/>
      <c r="D2837" s="7" t="str">
        <f t="shared" si="186"/>
        <v/>
      </c>
      <c r="E2837" s="7"/>
      <c r="F2837" s="19" t="str">
        <f t="shared" si="187"/>
        <v/>
      </c>
      <c r="G2837" s="39"/>
      <c r="H2837" s="7" t="str">
        <f t="shared" si="188"/>
        <v>空</v>
      </c>
      <c r="I2837" s="23"/>
      <c r="J2837" s="21"/>
      <c r="K2837" s="7"/>
      <c r="L2837" s="7"/>
      <c r="M2837" s="9"/>
      <c r="N2837" s="68"/>
      <c r="O2837" s="18" t="e">
        <f t="shared" ca="1" si="189"/>
        <v>#VALUE!</v>
      </c>
      <c r="P2837" s="80"/>
      <c r="Q2837" s="80"/>
      <c r="R2837" s="80"/>
      <c r="S2837" s="80"/>
    </row>
    <row r="2838" spans="1:19">
      <c r="A2838" s="34">
        <v>2901</v>
      </c>
      <c r="B2838" s="7"/>
      <c r="C2838" s="7"/>
      <c r="D2838" s="7" t="str">
        <f t="shared" si="186"/>
        <v/>
      </c>
      <c r="E2838" s="7"/>
      <c r="F2838" s="19" t="str">
        <f t="shared" si="187"/>
        <v/>
      </c>
      <c r="G2838" s="39"/>
      <c r="H2838" s="7" t="str">
        <f t="shared" si="188"/>
        <v>空</v>
      </c>
      <c r="I2838" s="23"/>
      <c r="J2838" s="21"/>
      <c r="K2838" s="7"/>
      <c r="L2838" s="7"/>
      <c r="M2838" s="9"/>
      <c r="N2838" s="68"/>
      <c r="O2838" s="18" t="e">
        <f t="shared" ca="1" si="189"/>
        <v>#VALUE!</v>
      </c>
      <c r="P2838" s="80"/>
      <c r="Q2838" s="80"/>
      <c r="R2838" s="80"/>
      <c r="S2838" s="80"/>
    </row>
    <row r="2839" spans="1:19">
      <c r="A2839" s="34">
        <v>2902</v>
      </c>
      <c r="B2839" s="7"/>
      <c r="C2839" s="7"/>
      <c r="D2839" s="7" t="str">
        <f t="shared" si="186"/>
        <v/>
      </c>
      <c r="E2839" s="7"/>
      <c r="F2839" s="19" t="str">
        <f t="shared" si="187"/>
        <v/>
      </c>
      <c r="G2839" s="39"/>
      <c r="H2839" s="7" t="str">
        <f t="shared" si="188"/>
        <v>空</v>
      </c>
      <c r="I2839" s="23"/>
      <c r="J2839" s="21"/>
      <c r="K2839" s="7"/>
      <c r="L2839" s="7"/>
      <c r="M2839" s="9"/>
      <c r="N2839" s="68"/>
      <c r="O2839" s="18" t="e">
        <f t="shared" ca="1" si="189"/>
        <v>#VALUE!</v>
      </c>
      <c r="P2839" s="80"/>
      <c r="Q2839" s="80"/>
      <c r="R2839" s="80"/>
      <c r="S2839" s="80"/>
    </row>
    <row r="2840" spans="1:19">
      <c r="A2840" s="34">
        <v>2903</v>
      </c>
      <c r="B2840" s="7"/>
      <c r="C2840" s="7"/>
      <c r="D2840" s="7" t="str">
        <f t="shared" si="186"/>
        <v/>
      </c>
      <c r="E2840" s="7"/>
      <c r="F2840" s="19" t="str">
        <f t="shared" si="187"/>
        <v/>
      </c>
      <c r="G2840" s="39"/>
      <c r="H2840" s="7" t="str">
        <f t="shared" si="188"/>
        <v>空</v>
      </c>
      <c r="I2840" s="23"/>
      <c r="J2840" s="21"/>
      <c r="K2840" s="7"/>
      <c r="L2840" s="7"/>
      <c r="M2840" s="9"/>
      <c r="N2840" s="68"/>
      <c r="O2840" s="18" t="e">
        <f t="shared" ca="1" si="189"/>
        <v>#VALUE!</v>
      </c>
      <c r="P2840" s="80"/>
      <c r="Q2840" s="80"/>
      <c r="R2840" s="80"/>
      <c r="S2840" s="80"/>
    </row>
    <row r="2841" spans="1:19">
      <c r="A2841" s="34">
        <v>2904</v>
      </c>
      <c r="B2841" s="7"/>
      <c r="C2841" s="7"/>
      <c r="D2841" s="7" t="str">
        <f t="shared" si="186"/>
        <v/>
      </c>
      <c r="E2841" s="7"/>
      <c r="F2841" s="19" t="str">
        <f t="shared" si="187"/>
        <v/>
      </c>
      <c r="G2841" s="39"/>
      <c r="H2841" s="7" t="str">
        <f t="shared" si="188"/>
        <v>空</v>
      </c>
      <c r="I2841" s="23"/>
      <c r="J2841" s="21"/>
      <c r="K2841" s="7"/>
      <c r="L2841" s="7"/>
      <c r="M2841" s="9"/>
      <c r="N2841" s="68"/>
      <c r="O2841" s="18" t="e">
        <f t="shared" ca="1" si="189"/>
        <v>#VALUE!</v>
      </c>
      <c r="P2841" s="80"/>
      <c r="Q2841" s="80"/>
      <c r="R2841" s="80"/>
      <c r="S2841" s="80"/>
    </row>
    <row r="2842" spans="1:19">
      <c r="A2842" s="34">
        <v>2905</v>
      </c>
      <c r="B2842" s="7"/>
      <c r="C2842" s="7"/>
      <c r="D2842" s="7" t="str">
        <f t="shared" si="186"/>
        <v/>
      </c>
      <c r="E2842" s="7"/>
      <c r="F2842" s="19" t="str">
        <f t="shared" si="187"/>
        <v/>
      </c>
      <c r="G2842" s="39"/>
      <c r="H2842" s="7" t="str">
        <f t="shared" si="188"/>
        <v>空</v>
      </c>
      <c r="I2842" s="23"/>
      <c r="J2842" s="21"/>
      <c r="K2842" s="7"/>
      <c r="L2842" s="7"/>
      <c r="M2842" s="9"/>
      <c r="N2842" s="68"/>
      <c r="O2842" s="18" t="e">
        <f t="shared" ca="1" si="189"/>
        <v>#VALUE!</v>
      </c>
      <c r="P2842" s="80"/>
      <c r="Q2842" s="80"/>
      <c r="R2842" s="80"/>
      <c r="S2842" s="80"/>
    </row>
    <row r="2843" spans="1:19">
      <c r="A2843" s="34">
        <v>2906</v>
      </c>
      <c r="B2843" s="7"/>
      <c r="C2843" s="7"/>
      <c r="D2843" s="7" t="str">
        <f t="shared" si="186"/>
        <v/>
      </c>
      <c r="E2843" s="7"/>
      <c r="F2843" s="19" t="str">
        <f t="shared" si="187"/>
        <v/>
      </c>
      <c r="G2843" s="39"/>
      <c r="H2843" s="7" t="str">
        <f t="shared" si="188"/>
        <v>空</v>
      </c>
      <c r="I2843" s="23"/>
      <c r="J2843" s="21"/>
      <c r="K2843" s="7"/>
      <c r="L2843" s="7"/>
      <c r="M2843" s="9"/>
      <c r="N2843" s="68"/>
      <c r="O2843" s="18" t="e">
        <f t="shared" ca="1" si="189"/>
        <v>#VALUE!</v>
      </c>
      <c r="P2843" s="80"/>
      <c r="Q2843" s="80"/>
      <c r="R2843" s="80"/>
      <c r="S2843" s="80"/>
    </row>
    <row r="2844" spans="1:19">
      <c r="A2844" s="34">
        <v>2907</v>
      </c>
      <c r="B2844" s="7"/>
      <c r="C2844" s="7"/>
      <c r="D2844" s="7" t="str">
        <f t="shared" si="186"/>
        <v/>
      </c>
      <c r="E2844" s="7"/>
      <c r="F2844" s="19" t="str">
        <f t="shared" si="187"/>
        <v/>
      </c>
      <c r="G2844" s="39"/>
      <c r="H2844" s="7" t="str">
        <f t="shared" si="188"/>
        <v>空</v>
      </c>
      <c r="I2844" s="23"/>
      <c r="J2844" s="21"/>
      <c r="K2844" s="7"/>
      <c r="L2844" s="7"/>
      <c r="M2844" s="9"/>
      <c r="N2844" s="68"/>
      <c r="O2844" s="18" t="e">
        <f t="shared" ca="1" si="189"/>
        <v>#VALUE!</v>
      </c>
      <c r="P2844" s="80"/>
      <c r="Q2844" s="80"/>
      <c r="R2844" s="80"/>
      <c r="S2844" s="80"/>
    </row>
    <row r="2845" spans="1:19">
      <c r="A2845" s="34">
        <v>2908</v>
      </c>
      <c r="B2845" s="7"/>
      <c r="C2845" s="7"/>
      <c r="D2845" s="7" t="str">
        <f t="shared" si="186"/>
        <v/>
      </c>
      <c r="E2845" s="7"/>
      <c r="F2845" s="19" t="str">
        <f t="shared" si="187"/>
        <v/>
      </c>
      <c r="G2845" s="39"/>
      <c r="H2845" s="7" t="str">
        <f t="shared" si="188"/>
        <v>空</v>
      </c>
      <c r="I2845" s="23"/>
      <c r="J2845" s="21"/>
      <c r="K2845" s="7"/>
      <c r="L2845" s="7"/>
      <c r="M2845" s="9"/>
      <c r="N2845" s="68"/>
      <c r="O2845" s="18" t="e">
        <f t="shared" ca="1" si="189"/>
        <v>#VALUE!</v>
      </c>
      <c r="P2845" s="80"/>
      <c r="Q2845" s="80"/>
      <c r="R2845" s="80"/>
      <c r="S2845" s="80"/>
    </row>
    <row r="2846" spans="1:19">
      <c r="A2846" s="34">
        <v>2909</v>
      </c>
      <c r="B2846" s="7"/>
      <c r="C2846" s="7"/>
      <c r="D2846" s="7" t="str">
        <f t="shared" si="186"/>
        <v/>
      </c>
      <c r="E2846" s="7"/>
      <c r="F2846" s="19" t="str">
        <f t="shared" si="187"/>
        <v/>
      </c>
      <c r="G2846" s="39"/>
      <c r="H2846" s="7" t="str">
        <f t="shared" si="188"/>
        <v>空</v>
      </c>
      <c r="I2846" s="23"/>
      <c r="J2846" s="21"/>
      <c r="K2846" s="7"/>
      <c r="L2846" s="7"/>
      <c r="M2846" s="9"/>
      <c r="N2846" s="68"/>
      <c r="O2846" s="18" t="e">
        <f t="shared" ca="1" si="189"/>
        <v>#VALUE!</v>
      </c>
      <c r="P2846" s="80"/>
      <c r="Q2846" s="80"/>
      <c r="R2846" s="80"/>
      <c r="S2846" s="80"/>
    </row>
    <row r="2847" spans="1:19">
      <c r="A2847" s="34">
        <v>2910</v>
      </c>
      <c r="B2847" s="7"/>
      <c r="C2847" s="7"/>
      <c r="D2847" s="7" t="str">
        <f t="shared" si="186"/>
        <v/>
      </c>
      <c r="E2847" s="7"/>
      <c r="F2847" s="19" t="str">
        <f t="shared" si="187"/>
        <v/>
      </c>
      <c r="G2847" s="39"/>
      <c r="H2847" s="7" t="str">
        <f t="shared" si="188"/>
        <v>空</v>
      </c>
      <c r="I2847" s="23"/>
      <c r="J2847" s="21"/>
      <c r="K2847" s="7"/>
      <c r="L2847" s="7"/>
      <c r="M2847" s="9"/>
      <c r="N2847" s="68"/>
      <c r="O2847" s="18" t="e">
        <f t="shared" ca="1" si="189"/>
        <v>#VALUE!</v>
      </c>
      <c r="P2847" s="80"/>
      <c r="Q2847" s="80"/>
      <c r="R2847" s="80"/>
      <c r="S2847" s="80"/>
    </row>
    <row r="2848" spans="1:19">
      <c r="A2848" s="34">
        <v>2911</v>
      </c>
      <c r="B2848" s="7"/>
      <c r="C2848" s="7"/>
      <c r="D2848" s="7" t="str">
        <f t="shared" si="186"/>
        <v/>
      </c>
      <c r="E2848" s="7"/>
      <c r="F2848" s="19" t="str">
        <f t="shared" si="187"/>
        <v/>
      </c>
      <c r="G2848" s="39"/>
      <c r="H2848" s="7" t="str">
        <f t="shared" si="188"/>
        <v>空</v>
      </c>
      <c r="I2848" s="23"/>
      <c r="J2848" s="21"/>
      <c r="K2848" s="7"/>
      <c r="L2848" s="7"/>
      <c r="M2848" s="9"/>
      <c r="N2848" s="68"/>
      <c r="O2848" s="18" t="e">
        <f t="shared" ca="1" si="189"/>
        <v>#VALUE!</v>
      </c>
      <c r="P2848" s="80"/>
      <c r="Q2848" s="80"/>
      <c r="R2848" s="80"/>
      <c r="S2848" s="80"/>
    </row>
    <row r="2849" spans="1:19">
      <c r="A2849" s="34">
        <v>2912</v>
      </c>
      <c r="B2849" s="7"/>
      <c r="C2849" s="7"/>
      <c r="D2849" s="7" t="str">
        <f t="shared" si="186"/>
        <v/>
      </c>
      <c r="E2849" s="7"/>
      <c r="F2849" s="19" t="str">
        <f t="shared" si="187"/>
        <v/>
      </c>
      <c r="G2849" s="39"/>
      <c r="H2849" s="7" t="str">
        <f t="shared" si="188"/>
        <v>空</v>
      </c>
      <c r="I2849" s="23"/>
      <c r="J2849" s="21"/>
      <c r="K2849" s="7"/>
      <c r="L2849" s="7"/>
      <c r="M2849" s="9"/>
      <c r="N2849" s="68"/>
      <c r="O2849" s="18" t="e">
        <f t="shared" ca="1" si="189"/>
        <v>#VALUE!</v>
      </c>
      <c r="P2849" s="80"/>
      <c r="Q2849" s="80"/>
      <c r="R2849" s="80"/>
      <c r="S2849" s="80"/>
    </row>
    <row r="2850" spans="1:19">
      <c r="A2850" s="34">
        <v>2913</v>
      </c>
      <c r="B2850" s="7"/>
      <c r="C2850" s="7"/>
      <c r="D2850" s="7" t="str">
        <f t="shared" si="186"/>
        <v/>
      </c>
      <c r="E2850" s="7"/>
      <c r="F2850" s="19" t="str">
        <f t="shared" si="187"/>
        <v/>
      </c>
      <c r="G2850" s="39"/>
      <c r="H2850" s="7" t="str">
        <f t="shared" si="188"/>
        <v>空</v>
      </c>
      <c r="I2850" s="23"/>
      <c r="J2850" s="21"/>
      <c r="K2850" s="7"/>
      <c r="L2850" s="7"/>
      <c r="M2850" s="9"/>
      <c r="N2850" s="68"/>
      <c r="O2850" s="18" t="e">
        <f t="shared" ca="1" si="189"/>
        <v>#VALUE!</v>
      </c>
      <c r="P2850" s="80"/>
      <c r="Q2850" s="80"/>
      <c r="R2850" s="80"/>
      <c r="S2850" s="80"/>
    </row>
    <row r="2851" spans="1:19">
      <c r="A2851" s="34">
        <v>2914</v>
      </c>
      <c r="B2851" s="7"/>
      <c r="C2851" s="7"/>
      <c r="D2851" s="7" t="str">
        <f t="shared" si="186"/>
        <v/>
      </c>
      <c r="E2851" s="7"/>
      <c r="F2851" s="19" t="str">
        <f t="shared" si="187"/>
        <v/>
      </c>
      <c r="G2851" s="39"/>
      <c r="H2851" s="7" t="str">
        <f t="shared" si="188"/>
        <v>空</v>
      </c>
      <c r="I2851" s="23"/>
      <c r="J2851" s="21"/>
      <c r="K2851" s="7"/>
      <c r="L2851" s="7"/>
      <c r="M2851" s="9"/>
      <c r="N2851" s="68"/>
      <c r="O2851" s="18" t="e">
        <f t="shared" ca="1" si="189"/>
        <v>#VALUE!</v>
      </c>
      <c r="P2851" s="80"/>
      <c r="Q2851" s="80"/>
      <c r="R2851" s="80"/>
      <c r="S2851" s="80"/>
    </row>
    <row r="2852" spans="1:19">
      <c r="A2852" s="34">
        <v>2915</v>
      </c>
      <c r="B2852" s="7"/>
      <c r="C2852" s="7"/>
      <c r="D2852" s="7" t="str">
        <f t="shared" si="186"/>
        <v/>
      </c>
      <c r="E2852" s="7"/>
      <c r="F2852" s="19" t="str">
        <f t="shared" si="187"/>
        <v/>
      </c>
      <c r="G2852" s="39"/>
      <c r="H2852" s="7" t="str">
        <f t="shared" si="188"/>
        <v>空</v>
      </c>
      <c r="I2852" s="23"/>
      <c r="J2852" s="21"/>
      <c r="K2852" s="7"/>
      <c r="L2852" s="7"/>
      <c r="M2852" s="9"/>
      <c r="N2852" s="68"/>
      <c r="O2852" s="18" t="e">
        <f t="shared" ca="1" si="189"/>
        <v>#VALUE!</v>
      </c>
      <c r="P2852" s="80"/>
      <c r="Q2852" s="80"/>
      <c r="R2852" s="80"/>
      <c r="S2852" s="80"/>
    </row>
    <row r="2853" spans="1:19">
      <c r="A2853" s="34">
        <v>2916</v>
      </c>
      <c r="B2853" s="7"/>
      <c r="C2853" s="7"/>
      <c r="D2853" s="7" t="str">
        <f t="shared" si="186"/>
        <v/>
      </c>
      <c r="E2853" s="7"/>
      <c r="F2853" s="19" t="str">
        <f t="shared" si="187"/>
        <v/>
      </c>
      <c r="G2853" s="39"/>
      <c r="H2853" s="7" t="str">
        <f t="shared" si="188"/>
        <v>空</v>
      </c>
      <c r="I2853" s="23"/>
      <c r="J2853" s="21"/>
      <c r="K2853" s="7"/>
      <c r="L2853" s="7"/>
      <c r="M2853" s="9"/>
      <c r="N2853" s="68"/>
      <c r="O2853" s="18" t="e">
        <f t="shared" ca="1" si="189"/>
        <v>#VALUE!</v>
      </c>
      <c r="P2853" s="80"/>
      <c r="Q2853" s="80"/>
      <c r="R2853" s="80"/>
      <c r="S2853" s="80"/>
    </row>
    <row r="2854" spans="1:19">
      <c r="A2854" s="34">
        <v>2917</v>
      </c>
      <c r="B2854" s="7"/>
      <c r="C2854" s="7"/>
      <c r="D2854" s="7" t="str">
        <f t="shared" si="186"/>
        <v/>
      </c>
      <c r="E2854" s="7"/>
      <c r="F2854" s="19" t="str">
        <f t="shared" si="187"/>
        <v/>
      </c>
      <c r="G2854" s="39"/>
      <c r="H2854" s="7" t="str">
        <f t="shared" si="188"/>
        <v>空</v>
      </c>
      <c r="I2854" s="23"/>
      <c r="J2854" s="21"/>
      <c r="K2854" s="7"/>
      <c r="L2854" s="7"/>
      <c r="M2854" s="9"/>
      <c r="N2854" s="68"/>
      <c r="O2854" s="18" t="e">
        <f t="shared" ca="1" si="189"/>
        <v>#VALUE!</v>
      </c>
      <c r="P2854" s="80"/>
      <c r="Q2854" s="80"/>
      <c r="R2854" s="80"/>
      <c r="S2854" s="80"/>
    </row>
    <row r="2855" spans="1:19">
      <c r="A2855" s="34">
        <v>2918</v>
      </c>
      <c r="B2855" s="7"/>
      <c r="C2855" s="7"/>
      <c r="D2855" s="7" t="str">
        <f t="shared" si="186"/>
        <v/>
      </c>
      <c r="E2855" s="7"/>
      <c r="F2855" s="19" t="str">
        <f t="shared" si="187"/>
        <v/>
      </c>
      <c r="G2855" s="39"/>
      <c r="H2855" s="7" t="str">
        <f t="shared" si="188"/>
        <v>空</v>
      </c>
      <c r="I2855" s="23"/>
      <c r="J2855" s="21"/>
      <c r="K2855" s="7"/>
      <c r="L2855" s="7"/>
      <c r="M2855" s="9"/>
      <c r="N2855" s="68"/>
      <c r="O2855" s="18" t="e">
        <f t="shared" ca="1" si="189"/>
        <v>#VALUE!</v>
      </c>
      <c r="P2855" s="80"/>
      <c r="Q2855" s="80"/>
      <c r="R2855" s="80"/>
      <c r="S2855" s="80"/>
    </row>
    <row r="2856" spans="1:19">
      <c r="A2856" s="34">
        <v>2919</v>
      </c>
      <c r="B2856" s="7"/>
      <c r="C2856" s="7"/>
      <c r="D2856" s="7" t="str">
        <f t="shared" si="186"/>
        <v/>
      </c>
      <c r="E2856" s="7"/>
      <c r="F2856" s="19" t="str">
        <f t="shared" si="187"/>
        <v/>
      </c>
      <c r="G2856" s="39"/>
      <c r="H2856" s="7" t="str">
        <f t="shared" si="188"/>
        <v>空</v>
      </c>
      <c r="I2856" s="23"/>
      <c r="J2856" s="21"/>
      <c r="K2856" s="7"/>
      <c r="L2856" s="7"/>
      <c r="M2856" s="9"/>
      <c r="N2856" s="68"/>
      <c r="O2856" s="18" t="e">
        <f t="shared" ca="1" si="189"/>
        <v>#VALUE!</v>
      </c>
      <c r="P2856" s="80"/>
      <c r="Q2856" s="80"/>
      <c r="R2856" s="80"/>
      <c r="S2856" s="80"/>
    </row>
    <row r="2857" spans="1:19">
      <c r="A2857" s="34">
        <v>2920</v>
      </c>
      <c r="B2857" s="7"/>
      <c r="C2857" s="7"/>
      <c r="D2857" s="7" t="str">
        <f t="shared" si="186"/>
        <v/>
      </c>
      <c r="E2857" s="7"/>
      <c r="F2857" s="19" t="str">
        <f t="shared" si="187"/>
        <v/>
      </c>
      <c r="G2857" s="39"/>
      <c r="H2857" s="7" t="str">
        <f t="shared" si="188"/>
        <v>空</v>
      </c>
      <c r="I2857" s="23"/>
      <c r="J2857" s="21"/>
      <c r="K2857" s="7"/>
      <c r="L2857" s="7"/>
      <c r="M2857" s="9"/>
      <c r="N2857" s="68"/>
      <c r="O2857" s="18" t="e">
        <f t="shared" ca="1" si="189"/>
        <v>#VALUE!</v>
      </c>
      <c r="P2857" s="80"/>
      <c r="Q2857" s="80"/>
      <c r="R2857" s="80"/>
      <c r="S2857" s="80"/>
    </row>
    <row r="2858" spans="1:19">
      <c r="A2858" s="34">
        <v>2921</v>
      </c>
      <c r="B2858" s="7"/>
      <c r="C2858" s="7"/>
      <c r="D2858" s="7" t="str">
        <f t="shared" si="186"/>
        <v/>
      </c>
      <c r="E2858" s="7"/>
      <c r="F2858" s="19" t="str">
        <f t="shared" si="187"/>
        <v/>
      </c>
      <c r="G2858" s="39"/>
      <c r="H2858" s="7" t="str">
        <f t="shared" si="188"/>
        <v>空</v>
      </c>
      <c r="I2858" s="23"/>
      <c r="J2858" s="21"/>
      <c r="K2858" s="7"/>
      <c r="L2858" s="7"/>
      <c r="M2858" s="9"/>
      <c r="N2858" s="68"/>
      <c r="O2858" s="18" t="e">
        <f t="shared" ca="1" si="189"/>
        <v>#VALUE!</v>
      </c>
      <c r="P2858" s="80"/>
      <c r="Q2858" s="80"/>
      <c r="R2858" s="80"/>
      <c r="S2858" s="80"/>
    </row>
    <row r="2859" spans="1:19">
      <c r="A2859" s="34">
        <v>2922</v>
      </c>
      <c r="B2859" s="7"/>
      <c r="C2859" s="7"/>
      <c r="D2859" s="7" t="str">
        <f t="shared" si="186"/>
        <v/>
      </c>
      <c r="E2859" s="7"/>
      <c r="F2859" s="19" t="str">
        <f t="shared" si="187"/>
        <v/>
      </c>
      <c r="G2859" s="39"/>
      <c r="H2859" s="7" t="str">
        <f t="shared" si="188"/>
        <v>空</v>
      </c>
      <c r="I2859" s="23"/>
      <c r="J2859" s="21"/>
      <c r="K2859" s="7"/>
      <c r="L2859" s="7"/>
      <c r="M2859" s="9"/>
      <c r="N2859" s="68"/>
      <c r="O2859" s="18" t="e">
        <f t="shared" ca="1" si="189"/>
        <v>#VALUE!</v>
      </c>
      <c r="P2859" s="80"/>
      <c r="Q2859" s="80"/>
      <c r="R2859" s="80"/>
      <c r="S2859" s="80"/>
    </row>
    <row r="2860" spans="1:19">
      <c r="A2860" s="34">
        <v>2923</v>
      </c>
      <c r="B2860" s="7"/>
      <c r="C2860" s="7"/>
      <c r="D2860" s="7" t="str">
        <f t="shared" si="186"/>
        <v/>
      </c>
      <c r="E2860" s="7"/>
      <c r="F2860" s="19" t="str">
        <f t="shared" si="187"/>
        <v/>
      </c>
      <c r="G2860" s="39"/>
      <c r="H2860" s="7" t="str">
        <f t="shared" si="188"/>
        <v>空</v>
      </c>
      <c r="I2860" s="23"/>
      <c r="J2860" s="21"/>
      <c r="K2860" s="7"/>
      <c r="L2860" s="7"/>
      <c r="M2860" s="9"/>
      <c r="N2860" s="68"/>
      <c r="O2860" s="18" t="e">
        <f t="shared" ca="1" si="189"/>
        <v>#VALUE!</v>
      </c>
      <c r="P2860" s="80"/>
      <c r="Q2860" s="80"/>
      <c r="R2860" s="80"/>
      <c r="S2860" s="80"/>
    </row>
    <row r="2861" spans="1:19">
      <c r="A2861" s="34">
        <v>2924</v>
      </c>
      <c r="B2861" s="7"/>
      <c r="C2861" s="7"/>
      <c r="D2861" s="7" t="str">
        <f t="shared" si="186"/>
        <v/>
      </c>
      <c r="E2861" s="7"/>
      <c r="F2861" s="19" t="str">
        <f t="shared" si="187"/>
        <v/>
      </c>
      <c r="G2861" s="39"/>
      <c r="H2861" s="7" t="str">
        <f t="shared" si="188"/>
        <v>空</v>
      </c>
      <c r="I2861" s="23"/>
      <c r="J2861" s="21"/>
      <c r="K2861" s="7"/>
      <c r="L2861" s="7"/>
      <c r="M2861" s="9"/>
      <c r="N2861" s="68"/>
      <c r="O2861" s="18" t="e">
        <f t="shared" ca="1" si="189"/>
        <v>#VALUE!</v>
      </c>
      <c r="P2861" s="80"/>
      <c r="Q2861" s="80"/>
      <c r="R2861" s="80"/>
      <c r="S2861" s="80"/>
    </row>
    <row r="2862" spans="1:19">
      <c r="A2862" s="34">
        <v>2925</v>
      </c>
      <c r="B2862" s="7"/>
      <c r="C2862" s="7"/>
      <c r="D2862" s="7" t="str">
        <f t="shared" si="186"/>
        <v/>
      </c>
      <c r="E2862" s="7"/>
      <c r="F2862" s="19" t="str">
        <f t="shared" si="187"/>
        <v/>
      </c>
      <c r="G2862" s="39"/>
      <c r="H2862" s="7" t="str">
        <f t="shared" si="188"/>
        <v>空</v>
      </c>
      <c r="I2862" s="23"/>
      <c r="J2862" s="21"/>
      <c r="K2862" s="7"/>
      <c r="L2862" s="7"/>
      <c r="M2862" s="9"/>
      <c r="N2862" s="68"/>
      <c r="O2862" s="18" t="e">
        <f t="shared" ca="1" si="189"/>
        <v>#VALUE!</v>
      </c>
      <c r="P2862" s="80"/>
      <c r="Q2862" s="80"/>
      <c r="R2862" s="80"/>
      <c r="S2862" s="80"/>
    </row>
    <row r="2863" spans="1:19">
      <c r="A2863" s="34">
        <v>2926</v>
      </c>
      <c r="B2863" s="7"/>
      <c r="C2863" s="7"/>
      <c r="D2863" s="7" t="str">
        <f t="shared" si="186"/>
        <v/>
      </c>
      <c r="E2863" s="7"/>
      <c r="F2863" s="19" t="str">
        <f t="shared" si="187"/>
        <v/>
      </c>
      <c r="G2863" s="39"/>
      <c r="H2863" s="7" t="str">
        <f t="shared" si="188"/>
        <v>空</v>
      </c>
      <c r="I2863" s="23"/>
      <c r="J2863" s="21"/>
      <c r="K2863" s="7"/>
      <c r="L2863" s="7"/>
      <c r="M2863" s="9"/>
      <c r="N2863" s="68"/>
      <c r="O2863" s="18" t="e">
        <f t="shared" ca="1" si="189"/>
        <v>#VALUE!</v>
      </c>
      <c r="P2863" s="80"/>
      <c r="Q2863" s="80"/>
      <c r="R2863" s="80"/>
      <c r="S2863" s="80"/>
    </row>
    <row r="2864" spans="1:19">
      <c r="A2864" s="34">
        <v>2927</v>
      </c>
      <c r="B2864" s="7"/>
      <c r="C2864" s="7"/>
      <c r="D2864" s="7" t="str">
        <f t="shared" si="186"/>
        <v/>
      </c>
      <c r="E2864" s="7"/>
      <c r="F2864" s="19" t="str">
        <f t="shared" si="187"/>
        <v/>
      </c>
      <c r="G2864" s="39"/>
      <c r="H2864" s="7" t="str">
        <f t="shared" si="188"/>
        <v>空</v>
      </c>
      <c r="I2864" s="23"/>
      <c r="J2864" s="21"/>
      <c r="K2864" s="7"/>
      <c r="L2864" s="7"/>
      <c r="M2864" s="9"/>
      <c r="N2864" s="68"/>
      <c r="O2864" s="18" t="e">
        <f t="shared" ca="1" si="189"/>
        <v>#VALUE!</v>
      </c>
      <c r="P2864" s="80"/>
      <c r="Q2864" s="80"/>
      <c r="R2864" s="80"/>
      <c r="S2864" s="80"/>
    </row>
    <row r="2865" spans="1:19">
      <c r="A2865" s="34">
        <v>2928</v>
      </c>
      <c r="B2865" s="7"/>
      <c r="C2865" s="7"/>
      <c r="D2865" s="7" t="str">
        <f t="shared" si="186"/>
        <v/>
      </c>
      <c r="E2865" s="7"/>
      <c r="F2865" s="19" t="str">
        <f t="shared" si="187"/>
        <v/>
      </c>
      <c r="G2865" s="39"/>
      <c r="H2865" s="7" t="str">
        <f t="shared" si="188"/>
        <v>空</v>
      </c>
      <c r="I2865" s="23"/>
      <c r="J2865" s="21"/>
      <c r="K2865" s="7"/>
      <c r="L2865" s="7"/>
      <c r="M2865" s="9"/>
      <c r="N2865" s="68"/>
      <c r="O2865" s="18" t="e">
        <f t="shared" ca="1" si="189"/>
        <v>#VALUE!</v>
      </c>
      <c r="P2865" s="80"/>
      <c r="Q2865" s="80"/>
      <c r="R2865" s="80"/>
      <c r="S2865" s="80"/>
    </row>
    <row r="2866" spans="1:19">
      <c r="A2866" s="34">
        <v>2929</v>
      </c>
      <c r="B2866" s="7"/>
      <c r="C2866" s="7"/>
      <c r="D2866" s="7" t="str">
        <f t="shared" si="186"/>
        <v/>
      </c>
      <c r="E2866" s="7"/>
      <c r="F2866" s="19" t="str">
        <f t="shared" si="187"/>
        <v/>
      </c>
      <c r="G2866" s="39"/>
      <c r="H2866" s="7" t="str">
        <f t="shared" si="188"/>
        <v>空</v>
      </c>
      <c r="I2866" s="23"/>
      <c r="J2866" s="21"/>
      <c r="K2866" s="7"/>
      <c r="L2866" s="7"/>
      <c r="M2866" s="9"/>
      <c r="N2866" s="68"/>
      <c r="O2866" s="18" t="e">
        <f t="shared" ca="1" si="189"/>
        <v>#VALUE!</v>
      </c>
      <c r="P2866" s="80"/>
      <c r="Q2866" s="80"/>
      <c r="R2866" s="80"/>
      <c r="S2866" s="80"/>
    </row>
    <row r="2867" spans="1:19">
      <c r="A2867" s="34">
        <v>2930</v>
      </c>
      <c r="B2867" s="7"/>
      <c r="C2867" s="7"/>
      <c r="D2867" s="7" t="str">
        <f t="shared" si="186"/>
        <v/>
      </c>
      <c r="E2867" s="7"/>
      <c r="F2867" s="19" t="str">
        <f t="shared" si="187"/>
        <v/>
      </c>
      <c r="G2867" s="39"/>
      <c r="H2867" s="7" t="str">
        <f t="shared" si="188"/>
        <v>空</v>
      </c>
      <c r="I2867" s="23"/>
      <c r="J2867" s="21"/>
      <c r="K2867" s="7"/>
      <c r="L2867" s="7"/>
      <c r="M2867" s="9"/>
      <c r="N2867" s="68"/>
      <c r="O2867" s="18" t="e">
        <f t="shared" ca="1" si="189"/>
        <v>#VALUE!</v>
      </c>
      <c r="P2867" s="80"/>
      <c r="Q2867" s="80"/>
      <c r="R2867" s="80"/>
      <c r="S2867" s="80"/>
    </row>
    <row r="2868" spans="1:19">
      <c r="A2868" s="34">
        <v>2931</v>
      </c>
      <c r="B2868" s="7"/>
      <c r="C2868" s="7"/>
      <c r="D2868" s="7" t="str">
        <f t="shared" si="186"/>
        <v/>
      </c>
      <c r="E2868" s="7"/>
      <c r="F2868" s="19" t="str">
        <f t="shared" si="187"/>
        <v/>
      </c>
      <c r="G2868" s="39"/>
      <c r="H2868" s="7" t="str">
        <f t="shared" si="188"/>
        <v>空</v>
      </c>
      <c r="I2868" s="23"/>
      <c r="J2868" s="21"/>
      <c r="K2868" s="7"/>
      <c r="L2868" s="7"/>
      <c r="M2868" s="9"/>
      <c r="N2868" s="68"/>
      <c r="O2868" s="18" t="e">
        <f t="shared" ca="1" si="189"/>
        <v>#VALUE!</v>
      </c>
      <c r="P2868" s="80"/>
      <c r="Q2868" s="80"/>
      <c r="R2868" s="80"/>
      <c r="S2868" s="80"/>
    </row>
    <row r="2869" spans="1:19">
      <c r="A2869" s="34">
        <v>2932</v>
      </c>
      <c r="B2869" s="7"/>
      <c r="C2869" s="7"/>
      <c r="D2869" s="7" t="str">
        <f t="shared" si="186"/>
        <v/>
      </c>
      <c r="E2869" s="7"/>
      <c r="F2869" s="19" t="str">
        <f t="shared" si="187"/>
        <v/>
      </c>
      <c r="G2869" s="39"/>
      <c r="H2869" s="7" t="str">
        <f t="shared" si="188"/>
        <v>空</v>
      </c>
      <c r="I2869" s="23"/>
      <c r="J2869" s="21"/>
      <c r="K2869" s="7"/>
      <c r="L2869" s="7"/>
      <c r="M2869" s="9"/>
      <c r="N2869" s="68"/>
      <c r="O2869" s="18" t="e">
        <f t="shared" ca="1" si="189"/>
        <v>#VALUE!</v>
      </c>
      <c r="P2869" s="80"/>
      <c r="Q2869" s="80"/>
      <c r="R2869" s="80"/>
      <c r="S2869" s="80"/>
    </row>
    <row r="2870" spans="1:19">
      <c r="A2870" s="34">
        <v>2933</v>
      </c>
      <c r="B2870" s="7"/>
      <c r="C2870" s="7"/>
      <c r="D2870" s="7" t="str">
        <f t="shared" si="186"/>
        <v/>
      </c>
      <c r="E2870" s="7"/>
      <c r="F2870" s="19" t="str">
        <f t="shared" si="187"/>
        <v/>
      </c>
      <c r="G2870" s="39"/>
      <c r="H2870" s="7" t="str">
        <f t="shared" si="188"/>
        <v>空</v>
      </c>
      <c r="I2870" s="23"/>
      <c r="J2870" s="21"/>
      <c r="K2870" s="7"/>
      <c r="L2870" s="7"/>
      <c r="M2870" s="9"/>
      <c r="N2870" s="68"/>
      <c r="O2870" s="18" t="e">
        <f t="shared" ca="1" si="189"/>
        <v>#VALUE!</v>
      </c>
      <c r="P2870" s="80"/>
      <c r="Q2870" s="80"/>
      <c r="R2870" s="80"/>
      <c r="S2870" s="80"/>
    </row>
    <row r="2871" spans="1:19">
      <c r="A2871" s="34">
        <v>2934</v>
      </c>
      <c r="B2871" s="7"/>
      <c r="C2871" s="7"/>
      <c r="D2871" s="7" t="str">
        <f t="shared" si="186"/>
        <v/>
      </c>
      <c r="E2871" s="7"/>
      <c r="F2871" s="19" t="str">
        <f t="shared" si="187"/>
        <v/>
      </c>
      <c r="G2871" s="39"/>
      <c r="H2871" s="7" t="str">
        <f t="shared" si="188"/>
        <v>空</v>
      </c>
      <c r="I2871" s="23"/>
      <c r="J2871" s="21"/>
      <c r="K2871" s="7"/>
      <c r="L2871" s="7"/>
      <c r="M2871" s="9"/>
      <c r="N2871" s="68"/>
      <c r="O2871" s="18" t="e">
        <f t="shared" ca="1" si="189"/>
        <v>#VALUE!</v>
      </c>
      <c r="P2871" s="80"/>
      <c r="Q2871" s="80"/>
      <c r="R2871" s="80"/>
      <c r="S2871" s="80"/>
    </row>
    <row r="2872" spans="1:19">
      <c r="A2872" s="34">
        <v>2935</v>
      </c>
      <c r="B2872" s="7"/>
      <c r="C2872" s="7"/>
      <c r="D2872" s="7" t="str">
        <f t="shared" si="186"/>
        <v/>
      </c>
      <c r="E2872" s="7"/>
      <c r="F2872" s="19" t="str">
        <f t="shared" si="187"/>
        <v/>
      </c>
      <c r="G2872" s="39"/>
      <c r="H2872" s="7" t="str">
        <f t="shared" si="188"/>
        <v>空</v>
      </c>
      <c r="I2872" s="23"/>
      <c r="J2872" s="21"/>
      <c r="K2872" s="7"/>
      <c r="L2872" s="7"/>
      <c r="M2872" s="9"/>
      <c r="N2872" s="68"/>
      <c r="O2872" s="18" t="e">
        <f t="shared" ca="1" si="189"/>
        <v>#VALUE!</v>
      </c>
      <c r="P2872" s="80"/>
      <c r="Q2872" s="80"/>
      <c r="R2872" s="80"/>
      <c r="S2872" s="80"/>
    </row>
    <row r="2873" spans="1:19">
      <c r="A2873" s="34">
        <v>2936</v>
      </c>
      <c r="B2873" s="7"/>
      <c r="C2873" s="7"/>
      <c r="D2873" s="7" t="str">
        <f t="shared" si="186"/>
        <v/>
      </c>
      <c r="E2873" s="7"/>
      <c r="F2873" s="19" t="str">
        <f t="shared" si="187"/>
        <v/>
      </c>
      <c r="G2873" s="39"/>
      <c r="H2873" s="7" t="str">
        <f t="shared" si="188"/>
        <v>空</v>
      </c>
      <c r="I2873" s="23"/>
      <c r="J2873" s="21"/>
      <c r="K2873" s="7"/>
      <c r="L2873" s="7"/>
      <c r="M2873" s="9"/>
      <c r="N2873" s="68"/>
      <c r="O2873" s="18" t="e">
        <f t="shared" ca="1" si="189"/>
        <v>#VALUE!</v>
      </c>
      <c r="P2873" s="80"/>
      <c r="Q2873" s="80"/>
      <c r="R2873" s="80"/>
      <c r="S2873" s="80"/>
    </row>
    <row r="2874" spans="1:19">
      <c r="A2874" s="34">
        <v>2937</v>
      </c>
      <c r="B2874" s="7"/>
      <c r="C2874" s="7"/>
      <c r="D2874" s="7" t="str">
        <f t="shared" si="186"/>
        <v/>
      </c>
      <c r="E2874" s="7"/>
      <c r="F2874" s="19" t="str">
        <f t="shared" si="187"/>
        <v/>
      </c>
      <c r="G2874" s="39"/>
      <c r="H2874" s="7" t="str">
        <f t="shared" si="188"/>
        <v>空</v>
      </c>
      <c r="I2874" s="23"/>
      <c r="J2874" s="21"/>
      <c r="K2874" s="7"/>
      <c r="L2874" s="7"/>
      <c r="M2874" s="9"/>
      <c r="N2874" s="68"/>
      <c r="O2874" s="18" t="e">
        <f t="shared" ca="1" si="189"/>
        <v>#VALUE!</v>
      </c>
      <c r="P2874" s="80"/>
      <c r="Q2874" s="80"/>
      <c r="R2874" s="80"/>
      <c r="S2874" s="80"/>
    </row>
    <row r="2875" spans="1:19">
      <c r="A2875" s="34">
        <v>2938</v>
      </c>
      <c r="B2875" s="7"/>
      <c r="C2875" s="7"/>
      <c r="D2875" s="7" t="str">
        <f t="shared" si="186"/>
        <v/>
      </c>
      <c r="E2875" s="7"/>
      <c r="F2875" s="19" t="str">
        <f t="shared" si="187"/>
        <v/>
      </c>
      <c r="G2875" s="39"/>
      <c r="H2875" s="7" t="str">
        <f t="shared" si="188"/>
        <v>空</v>
      </c>
      <c r="I2875" s="23"/>
      <c r="J2875" s="21"/>
      <c r="K2875" s="7"/>
      <c r="L2875" s="7"/>
      <c r="M2875" s="9"/>
      <c r="N2875" s="68"/>
      <c r="O2875" s="18" t="e">
        <f t="shared" ca="1" si="189"/>
        <v>#VALUE!</v>
      </c>
      <c r="P2875" s="80"/>
      <c r="Q2875" s="80"/>
      <c r="R2875" s="80"/>
      <c r="S2875" s="80"/>
    </row>
    <row r="2876" spans="1:19">
      <c r="A2876" s="34">
        <v>2939</v>
      </c>
      <c r="B2876" s="7"/>
      <c r="C2876" s="7"/>
      <c r="D2876" s="7" t="str">
        <f t="shared" si="186"/>
        <v/>
      </c>
      <c r="E2876" s="7"/>
      <c r="F2876" s="19" t="str">
        <f t="shared" si="187"/>
        <v/>
      </c>
      <c r="G2876" s="39"/>
      <c r="H2876" s="7" t="str">
        <f t="shared" si="188"/>
        <v>空</v>
      </c>
      <c r="I2876" s="23"/>
      <c r="J2876" s="21"/>
      <c r="K2876" s="7"/>
      <c r="L2876" s="7"/>
      <c r="M2876" s="9"/>
      <c r="N2876" s="68"/>
      <c r="O2876" s="18" t="e">
        <f t="shared" ca="1" si="189"/>
        <v>#VALUE!</v>
      </c>
      <c r="P2876" s="80"/>
      <c r="Q2876" s="80"/>
      <c r="R2876" s="80"/>
      <c r="S2876" s="80"/>
    </row>
    <row r="2877" spans="1:19">
      <c r="A2877" s="34">
        <v>2940</v>
      </c>
      <c r="B2877" s="7"/>
      <c r="C2877" s="7"/>
      <c r="D2877" s="7" t="str">
        <f t="shared" si="186"/>
        <v/>
      </c>
      <c r="E2877" s="7"/>
      <c r="F2877" s="19" t="str">
        <f t="shared" si="187"/>
        <v/>
      </c>
      <c r="G2877" s="39"/>
      <c r="H2877" s="7" t="str">
        <f t="shared" si="188"/>
        <v>空</v>
      </c>
      <c r="I2877" s="23"/>
      <c r="J2877" s="21"/>
      <c r="K2877" s="7"/>
      <c r="L2877" s="7"/>
      <c r="M2877" s="9"/>
      <c r="N2877" s="68"/>
      <c r="O2877" s="18" t="e">
        <f t="shared" ca="1" si="189"/>
        <v>#VALUE!</v>
      </c>
      <c r="P2877" s="80"/>
      <c r="Q2877" s="80"/>
      <c r="R2877" s="80"/>
      <c r="S2877" s="80"/>
    </row>
    <row r="2878" spans="1:19">
      <c r="A2878" s="34">
        <v>2941</v>
      </c>
      <c r="B2878" s="7"/>
      <c r="C2878" s="7"/>
      <c r="D2878" s="7" t="str">
        <f t="shared" si="186"/>
        <v/>
      </c>
      <c r="E2878" s="7"/>
      <c r="F2878" s="19" t="str">
        <f t="shared" si="187"/>
        <v/>
      </c>
      <c r="G2878" s="39"/>
      <c r="H2878" s="7" t="str">
        <f t="shared" si="188"/>
        <v>空</v>
      </c>
      <c r="I2878" s="23"/>
      <c r="J2878" s="21"/>
      <c r="K2878" s="7"/>
      <c r="L2878" s="7"/>
      <c r="M2878" s="9"/>
      <c r="N2878" s="68"/>
      <c r="O2878" s="18" t="e">
        <f t="shared" ca="1" si="189"/>
        <v>#VALUE!</v>
      </c>
      <c r="P2878" s="80"/>
      <c r="Q2878" s="80"/>
      <c r="R2878" s="80"/>
      <c r="S2878" s="80"/>
    </row>
    <row r="2879" spans="1:19">
      <c r="A2879" s="34">
        <v>2942</v>
      </c>
      <c r="B2879" s="7"/>
      <c r="C2879" s="7"/>
      <c r="D2879" s="7" t="str">
        <f t="shared" si="186"/>
        <v/>
      </c>
      <c r="E2879" s="7"/>
      <c r="F2879" s="19" t="str">
        <f t="shared" si="187"/>
        <v/>
      </c>
      <c r="G2879" s="39"/>
      <c r="H2879" s="7" t="str">
        <f t="shared" si="188"/>
        <v>空</v>
      </c>
      <c r="I2879" s="23"/>
      <c r="J2879" s="21"/>
      <c r="K2879" s="7"/>
      <c r="L2879" s="7"/>
      <c r="M2879" s="9"/>
      <c r="N2879" s="68"/>
      <c r="O2879" s="18" t="e">
        <f t="shared" ca="1" si="189"/>
        <v>#VALUE!</v>
      </c>
      <c r="P2879" s="80"/>
      <c r="Q2879" s="80"/>
      <c r="R2879" s="80"/>
      <c r="S2879" s="80"/>
    </row>
    <row r="2880" spans="1:19">
      <c r="A2880" s="34">
        <v>2943</v>
      </c>
      <c r="B2880" s="7"/>
      <c r="C2880" s="7"/>
      <c r="D2880" s="7" t="str">
        <f t="shared" si="186"/>
        <v/>
      </c>
      <c r="E2880" s="7"/>
      <c r="F2880" s="19" t="str">
        <f t="shared" si="187"/>
        <v/>
      </c>
      <c r="G2880" s="39"/>
      <c r="H2880" s="7" t="str">
        <f t="shared" si="188"/>
        <v>空</v>
      </c>
      <c r="I2880" s="23"/>
      <c r="J2880" s="21"/>
      <c r="K2880" s="7"/>
      <c r="L2880" s="7"/>
      <c r="M2880" s="9"/>
      <c r="N2880" s="68"/>
      <c r="O2880" s="18" t="e">
        <f t="shared" ca="1" si="189"/>
        <v>#VALUE!</v>
      </c>
      <c r="P2880" s="80"/>
      <c r="Q2880" s="80"/>
      <c r="R2880" s="80"/>
      <c r="S2880" s="80"/>
    </row>
    <row r="2881" spans="1:19">
      <c r="A2881" s="34">
        <v>2944</v>
      </c>
      <c r="B2881" s="7"/>
      <c r="C2881" s="7"/>
      <c r="D2881" s="7" t="str">
        <f t="shared" si="186"/>
        <v/>
      </c>
      <c r="E2881" s="7"/>
      <c r="F2881" s="19" t="str">
        <f t="shared" si="187"/>
        <v/>
      </c>
      <c r="G2881" s="39"/>
      <c r="H2881" s="7" t="str">
        <f t="shared" si="188"/>
        <v>空</v>
      </c>
      <c r="I2881" s="23"/>
      <c r="J2881" s="21"/>
      <c r="K2881" s="7"/>
      <c r="L2881" s="7"/>
      <c r="M2881" s="9"/>
      <c r="N2881" s="68"/>
      <c r="O2881" s="18" t="e">
        <f t="shared" ca="1" si="189"/>
        <v>#VALUE!</v>
      </c>
      <c r="P2881" s="80"/>
      <c r="Q2881" s="80"/>
      <c r="R2881" s="80"/>
      <c r="S2881" s="80"/>
    </row>
    <row r="2882" spans="1:19">
      <c r="A2882" s="34">
        <v>2945</v>
      </c>
      <c r="B2882" s="7"/>
      <c r="C2882" s="7"/>
      <c r="D2882" s="7" t="str">
        <f t="shared" si="186"/>
        <v/>
      </c>
      <c r="E2882" s="7"/>
      <c r="F2882" s="19" t="str">
        <f t="shared" si="187"/>
        <v/>
      </c>
      <c r="G2882" s="39"/>
      <c r="H2882" s="7" t="str">
        <f t="shared" si="188"/>
        <v>空</v>
      </c>
      <c r="I2882" s="23"/>
      <c r="J2882" s="21"/>
      <c r="K2882" s="7"/>
      <c r="L2882" s="7"/>
      <c r="M2882" s="9"/>
      <c r="N2882" s="68"/>
      <c r="O2882" s="18" t="e">
        <f t="shared" ca="1" si="189"/>
        <v>#VALUE!</v>
      </c>
      <c r="P2882" s="80"/>
      <c r="Q2882" s="80"/>
      <c r="R2882" s="80"/>
      <c r="S2882" s="80"/>
    </row>
    <row r="2883" spans="1:19">
      <c r="A2883" s="34">
        <v>2946</v>
      </c>
      <c r="B2883" s="7"/>
      <c r="C2883" s="7"/>
      <c r="D2883" s="7" t="str">
        <f t="shared" si="186"/>
        <v/>
      </c>
      <c r="E2883" s="7"/>
      <c r="F2883" s="19" t="str">
        <f t="shared" si="187"/>
        <v/>
      </c>
      <c r="G2883" s="39"/>
      <c r="H2883" s="7" t="str">
        <f t="shared" si="188"/>
        <v>空</v>
      </c>
      <c r="I2883" s="23"/>
      <c r="J2883" s="21"/>
      <c r="K2883" s="7"/>
      <c r="L2883" s="7"/>
      <c r="M2883" s="9"/>
      <c r="N2883" s="68"/>
      <c r="O2883" s="18" t="e">
        <f t="shared" ca="1" si="189"/>
        <v>#VALUE!</v>
      </c>
      <c r="P2883" s="80"/>
      <c r="Q2883" s="80"/>
      <c r="R2883" s="80"/>
      <c r="S2883" s="80"/>
    </row>
    <row r="2884" spans="1:19">
      <c r="A2884" s="34">
        <v>2947</v>
      </c>
      <c r="B2884" s="7"/>
      <c r="C2884" s="7"/>
      <c r="D2884" s="7" t="str">
        <f t="shared" si="186"/>
        <v/>
      </c>
      <c r="E2884" s="7"/>
      <c r="F2884" s="19" t="str">
        <f t="shared" si="187"/>
        <v/>
      </c>
      <c r="G2884" s="39"/>
      <c r="H2884" s="7" t="str">
        <f t="shared" si="188"/>
        <v>空</v>
      </c>
      <c r="I2884" s="23"/>
      <c r="J2884" s="21"/>
      <c r="K2884" s="7"/>
      <c r="L2884" s="7"/>
      <c r="M2884" s="9"/>
      <c r="N2884" s="68"/>
      <c r="O2884" s="18" t="e">
        <f t="shared" ca="1" si="189"/>
        <v>#VALUE!</v>
      </c>
      <c r="P2884" s="80"/>
      <c r="Q2884" s="80"/>
      <c r="R2884" s="80"/>
      <c r="S2884" s="80"/>
    </row>
    <row r="2885" spans="1:19">
      <c r="A2885" s="34">
        <v>2948</v>
      </c>
      <c r="B2885" s="7"/>
      <c r="C2885" s="7"/>
      <c r="D2885" s="7" t="str">
        <f t="shared" si="186"/>
        <v/>
      </c>
      <c r="E2885" s="7"/>
      <c r="F2885" s="19" t="str">
        <f t="shared" si="187"/>
        <v/>
      </c>
      <c r="G2885" s="39"/>
      <c r="H2885" s="7" t="str">
        <f t="shared" si="188"/>
        <v>空</v>
      </c>
      <c r="I2885" s="23"/>
      <c r="J2885" s="21"/>
      <c r="K2885" s="7"/>
      <c r="L2885" s="7"/>
      <c r="M2885" s="9"/>
      <c r="N2885" s="68"/>
      <c r="O2885" s="18" t="e">
        <f t="shared" ca="1" si="189"/>
        <v>#VALUE!</v>
      </c>
      <c r="P2885" s="80"/>
      <c r="Q2885" s="80"/>
      <c r="R2885" s="80"/>
      <c r="S2885" s="80"/>
    </row>
    <row r="2886" spans="1:19">
      <c r="A2886" s="34">
        <v>2949</v>
      </c>
      <c r="B2886" s="7"/>
      <c r="C2886" s="7"/>
      <c r="D2886" s="7" t="str">
        <f t="shared" si="186"/>
        <v/>
      </c>
      <c r="E2886" s="7"/>
      <c r="F2886" s="19" t="str">
        <f t="shared" si="187"/>
        <v/>
      </c>
      <c r="G2886" s="39"/>
      <c r="H2886" s="7" t="str">
        <f t="shared" si="188"/>
        <v>空</v>
      </c>
      <c r="I2886" s="23"/>
      <c r="J2886" s="21"/>
      <c r="K2886" s="7"/>
      <c r="L2886" s="7"/>
      <c r="M2886" s="9"/>
      <c r="N2886" s="68"/>
      <c r="O2886" s="18" t="e">
        <f t="shared" ca="1" si="189"/>
        <v>#VALUE!</v>
      </c>
      <c r="P2886" s="80"/>
      <c r="Q2886" s="80"/>
      <c r="R2886" s="80"/>
      <c r="S2886" s="80"/>
    </row>
    <row r="2887" spans="1:19">
      <c r="A2887" s="34">
        <v>2950</v>
      </c>
      <c r="B2887" s="7"/>
      <c r="C2887" s="7"/>
      <c r="D2887" s="7" t="str">
        <f t="shared" si="186"/>
        <v/>
      </c>
      <c r="E2887" s="7"/>
      <c r="F2887" s="19" t="str">
        <f t="shared" si="187"/>
        <v/>
      </c>
      <c r="G2887" s="39"/>
      <c r="H2887" s="7" t="str">
        <f t="shared" si="188"/>
        <v>空</v>
      </c>
      <c r="I2887" s="23"/>
      <c r="J2887" s="21"/>
      <c r="K2887" s="7"/>
      <c r="L2887" s="7"/>
      <c r="M2887" s="9"/>
      <c r="N2887" s="68"/>
      <c r="O2887" s="18" t="e">
        <f t="shared" ca="1" si="189"/>
        <v>#VALUE!</v>
      </c>
      <c r="P2887" s="80"/>
      <c r="Q2887" s="80"/>
      <c r="R2887" s="80"/>
      <c r="S2887" s="80"/>
    </row>
    <row r="2888" spans="1:19">
      <c r="A2888" s="34">
        <v>2951</v>
      </c>
      <c r="B2888" s="7"/>
      <c r="C2888" s="7"/>
      <c r="D2888" s="7" t="str">
        <f t="shared" si="186"/>
        <v/>
      </c>
      <c r="E2888" s="7"/>
      <c r="F2888" s="19" t="str">
        <f t="shared" si="187"/>
        <v/>
      </c>
      <c r="G2888" s="39"/>
      <c r="H2888" s="7" t="str">
        <f t="shared" si="188"/>
        <v>空</v>
      </c>
      <c r="I2888" s="23"/>
      <c r="J2888" s="21"/>
      <c r="K2888" s="7"/>
      <c r="L2888" s="7"/>
      <c r="M2888" s="9"/>
      <c r="N2888" s="68"/>
      <c r="O2888" s="18" t="e">
        <f t="shared" ca="1" si="189"/>
        <v>#VALUE!</v>
      </c>
      <c r="P2888" s="80"/>
      <c r="Q2888" s="80"/>
      <c r="R2888" s="80"/>
      <c r="S2888" s="80"/>
    </row>
    <row r="2889" spans="1:19">
      <c r="A2889" s="34">
        <v>2952</v>
      </c>
      <c r="B2889" s="7"/>
      <c r="C2889" s="7"/>
      <c r="D2889" s="7" t="str">
        <f t="shared" si="186"/>
        <v/>
      </c>
      <c r="E2889" s="7"/>
      <c r="F2889" s="19" t="str">
        <f t="shared" si="187"/>
        <v/>
      </c>
      <c r="G2889" s="39"/>
      <c r="H2889" s="7" t="str">
        <f t="shared" si="188"/>
        <v>空</v>
      </c>
      <c r="I2889" s="23"/>
      <c r="J2889" s="21"/>
      <c r="K2889" s="7"/>
      <c r="L2889" s="7"/>
      <c r="M2889" s="9"/>
      <c r="N2889" s="68"/>
      <c r="O2889" s="18" t="e">
        <f t="shared" ca="1" si="189"/>
        <v>#VALUE!</v>
      </c>
      <c r="P2889" s="80"/>
      <c r="Q2889" s="80"/>
      <c r="R2889" s="80"/>
      <c r="S2889" s="80"/>
    </row>
    <row r="2890" spans="1:19">
      <c r="A2890" s="34">
        <v>2953</v>
      </c>
      <c r="B2890" s="7"/>
      <c r="C2890" s="7"/>
      <c r="D2890" s="7" t="str">
        <f t="shared" si="186"/>
        <v/>
      </c>
      <c r="E2890" s="7"/>
      <c r="F2890" s="19" t="str">
        <f t="shared" si="187"/>
        <v/>
      </c>
      <c r="G2890" s="39"/>
      <c r="H2890" s="7" t="str">
        <f t="shared" si="188"/>
        <v>空</v>
      </c>
      <c r="I2890" s="23"/>
      <c r="J2890" s="21"/>
      <c r="K2890" s="7"/>
      <c r="L2890" s="7"/>
      <c r="M2890" s="9"/>
      <c r="N2890" s="68"/>
      <c r="O2890" s="18" t="e">
        <f t="shared" ca="1" si="189"/>
        <v>#VALUE!</v>
      </c>
      <c r="P2890" s="80"/>
      <c r="Q2890" s="80"/>
      <c r="R2890" s="80"/>
      <c r="S2890" s="80"/>
    </row>
    <row r="2891" spans="1:19">
      <c r="A2891" s="34">
        <v>2954</v>
      </c>
      <c r="B2891" s="7"/>
      <c r="C2891" s="7"/>
      <c r="D2891" s="7" t="str">
        <f t="shared" si="186"/>
        <v/>
      </c>
      <c r="E2891" s="7"/>
      <c r="F2891" s="19" t="str">
        <f t="shared" si="187"/>
        <v/>
      </c>
      <c r="G2891" s="39"/>
      <c r="H2891" s="7" t="str">
        <f t="shared" si="188"/>
        <v>空</v>
      </c>
      <c r="I2891" s="23"/>
      <c r="J2891" s="21"/>
      <c r="K2891" s="7"/>
      <c r="L2891" s="7"/>
      <c r="M2891" s="9"/>
      <c r="N2891" s="68"/>
      <c r="O2891" s="18" t="e">
        <f t="shared" ca="1" si="189"/>
        <v>#VALUE!</v>
      </c>
      <c r="P2891" s="80"/>
      <c r="Q2891" s="80"/>
      <c r="R2891" s="80"/>
      <c r="S2891" s="80"/>
    </row>
    <row r="2892" spans="1:19">
      <c r="A2892" s="34">
        <v>2955</v>
      </c>
      <c r="B2892" s="7"/>
      <c r="C2892" s="7"/>
      <c r="D2892" s="7" t="str">
        <f t="shared" si="186"/>
        <v/>
      </c>
      <c r="E2892" s="7"/>
      <c r="F2892" s="19" t="str">
        <f t="shared" si="187"/>
        <v/>
      </c>
      <c r="G2892" s="39"/>
      <c r="H2892" s="7" t="str">
        <f t="shared" si="188"/>
        <v>空</v>
      </c>
      <c r="I2892" s="23"/>
      <c r="J2892" s="21"/>
      <c r="K2892" s="7"/>
      <c r="L2892" s="7"/>
      <c r="M2892" s="9"/>
      <c r="N2892" s="68"/>
      <c r="O2892" s="18" t="e">
        <f t="shared" ca="1" si="189"/>
        <v>#VALUE!</v>
      </c>
      <c r="P2892" s="80"/>
      <c r="Q2892" s="80"/>
      <c r="R2892" s="80"/>
      <c r="S2892" s="80"/>
    </row>
    <row r="2893" spans="1:19">
      <c r="A2893" s="34">
        <v>2956</v>
      </c>
      <c r="B2893" s="7"/>
      <c r="C2893" s="7"/>
      <c r="D2893" s="7" t="str">
        <f t="shared" si="186"/>
        <v/>
      </c>
      <c r="E2893" s="7"/>
      <c r="F2893" s="19" t="str">
        <f t="shared" si="187"/>
        <v/>
      </c>
      <c r="G2893" s="39"/>
      <c r="H2893" s="7" t="str">
        <f t="shared" si="188"/>
        <v>空</v>
      </c>
      <c r="I2893" s="23"/>
      <c r="J2893" s="21"/>
      <c r="K2893" s="7"/>
      <c r="L2893" s="7"/>
      <c r="M2893" s="9"/>
      <c r="N2893" s="68"/>
      <c r="O2893" s="18" t="e">
        <f t="shared" ca="1" si="189"/>
        <v>#VALUE!</v>
      </c>
      <c r="P2893" s="80"/>
      <c r="Q2893" s="80"/>
      <c r="R2893" s="80"/>
      <c r="S2893" s="80"/>
    </row>
    <row r="2894" spans="1:19">
      <c r="A2894" s="34">
        <v>2957</v>
      </c>
      <c r="B2894" s="7"/>
      <c r="C2894" s="7"/>
      <c r="D2894" s="7" t="str">
        <f t="shared" si="186"/>
        <v/>
      </c>
      <c r="E2894" s="7"/>
      <c r="F2894" s="19" t="str">
        <f t="shared" si="187"/>
        <v/>
      </c>
      <c r="G2894" s="39"/>
      <c r="H2894" s="7" t="str">
        <f t="shared" si="188"/>
        <v>空</v>
      </c>
      <c r="I2894" s="23"/>
      <c r="J2894" s="21"/>
      <c r="K2894" s="7"/>
      <c r="L2894" s="7"/>
      <c r="M2894" s="9"/>
      <c r="N2894" s="68"/>
      <c r="O2894" s="18" t="e">
        <f t="shared" ca="1" si="189"/>
        <v>#VALUE!</v>
      </c>
      <c r="P2894" s="80"/>
      <c r="Q2894" s="80"/>
      <c r="R2894" s="80"/>
      <c r="S2894" s="80"/>
    </row>
    <row r="2895" spans="1:19">
      <c r="A2895" s="34">
        <v>2958</v>
      </c>
      <c r="B2895" s="7"/>
      <c r="C2895" s="7"/>
      <c r="D2895" s="7" t="str">
        <f t="shared" si="186"/>
        <v/>
      </c>
      <c r="E2895" s="7"/>
      <c r="F2895" s="19" t="str">
        <f t="shared" si="187"/>
        <v/>
      </c>
      <c r="G2895" s="39"/>
      <c r="H2895" s="7" t="str">
        <f t="shared" si="188"/>
        <v>空</v>
      </c>
      <c r="I2895" s="23"/>
      <c r="J2895" s="21"/>
      <c r="K2895" s="7"/>
      <c r="L2895" s="7"/>
      <c r="M2895" s="9"/>
      <c r="N2895" s="68"/>
      <c r="O2895" s="18" t="e">
        <f t="shared" ca="1" si="189"/>
        <v>#VALUE!</v>
      </c>
      <c r="P2895" s="80"/>
      <c r="Q2895" s="80"/>
      <c r="R2895" s="80"/>
      <c r="S2895" s="80"/>
    </row>
    <row r="2896" spans="1:19">
      <c r="A2896" s="34">
        <v>2959</v>
      </c>
      <c r="B2896" s="7"/>
      <c r="C2896" s="7"/>
      <c r="D2896" s="7" t="str">
        <f t="shared" si="186"/>
        <v/>
      </c>
      <c r="E2896" s="7"/>
      <c r="F2896" s="19" t="str">
        <f t="shared" si="187"/>
        <v/>
      </c>
      <c r="G2896" s="39"/>
      <c r="H2896" s="7" t="str">
        <f t="shared" si="188"/>
        <v>空</v>
      </c>
      <c r="I2896" s="23"/>
      <c r="J2896" s="21"/>
      <c r="K2896" s="7"/>
      <c r="L2896" s="7"/>
      <c r="M2896" s="9"/>
      <c r="N2896" s="68"/>
      <c r="O2896" s="18" t="e">
        <f t="shared" ca="1" si="189"/>
        <v>#VALUE!</v>
      </c>
      <c r="P2896" s="80"/>
      <c r="Q2896" s="80"/>
      <c r="R2896" s="80"/>
      <c r="S2896" s="80"/>
    </row>
    <row r="2897" spans="1:19">
      <c r="A2897" s="34">
        <v>2960</v>
      </c>
      <c r="B2897" s="7"/>
      <c r="C2897" s="7"/>
      <c r="D2897" s="7" t="str">
        <f t="shared" si="186"/>
        <v/>
      </c>
      <c r="E2897" s="7"/>
      <c r="F2897" s="19" t="str">
        <f t="shared" si="187"/>
        <v/>
      </c>
      <c r="G2897" s="39"/>
      <c r="H2897" s="7" t="str">
        <f t="shared" si="188"/>
        <v>空</v>
      </c>
      <c r="I2897" s="23"/>
      <c r="J2897" s="21"/>
      <c r="K2897" s="7"/>
      <c r="L2897" s="7"/>
      <c r="M2897" s="9"/>
      <c r="N2897" s="68"/>
      <c r="O2897" s="18" t="e">
        <f t="shared" ca="1" si="189"/>
        <v>#VALUE!</v>
      </c>
      <c r="P2897" s="80"/>
      <c r="Q2897" s="80"/>
      <c r="R2897" s="80"/>
      <c r="S2897" s="80"/>
    </row>
    <row r="2898" spans="1:19">
      <c r="A2898" s="34">
        <v>2961</v>
      </c>
      <c r="B2898" s="7"/>
      <c r="C2898" s="7"/>
      <c r="D2898" s="7" t="str">
        <f t="shared" si="186"/>
        <v/>
      </c>
      <c r="E2898" s="7"/>
      <c r="F2898" s="19" t="str">
        <f t="shared" si="187"/>
        <v/>
      </c>
      <c r="G2898" s="39"/>
      <c r="H2898" s="7" t="str">
        <f t="shared" si="188"/>
        <v>空</v>
      </c>
      <c r="I2898" s="23"/>
      <c r="J2898" s="21"/>
      <c r="K2898" s="7"/>
      <c r="L2898" s="7"/>
      <c r="M2898" s="9"/>
      <c r="N2898" s="68"/>
      <c r="O2898" s="18" t="e">
        <f t="shared" ca="1" si="189"/>
        <v>#VALUE!</v>
      </c>
      <c r="P2898" s="80"/>
      <c r="Q2898" s="80"/>
      <c r="R2898" s="80"/>
      <c r="S2898" s="80"/>
    </row>
    <row r="2899" spans="1:19">
      <c r="A2899" s="34">
        <v>2962</v>
      </c>
      <c r="B2899" s="7"/>
      <c r="C2899" s="7"/>
      <c r="D2899" s="7" t="str">
        <f t="shared" ref="D2899:D2962" si="190">IF(B2899="","","MSK箱")</f>
        <v/>
      </c>
      <c r="E2899" s="7"/>
      <c r="F2899" s="19" t="str">
        <f t="shared" ref="F2899:F2962" si="191">IF(ISNONTEXT(B2899),"","请输入日期")</f>
        <v/>
      </c>
      <c r="G2899" s="39"/>
      <c r="H2899" s="7" t="str">
        <f t="shared" ref="H2899:H2962" si="192">IF(I2899="","空","重")</f>
        <v>空</v>
      </c>
      <c r="I2899" s="23"/>
      <c r="J2899" s="21"/>
      <c r="K2899" s="7"/>
      <c r="L2899" s="7"/>
      <c r="M2899" s="9"/>
      <c r="N2899" s="68"/>
      <c r="O2899" s="18" t="e">
        <f t="shared" ref="O2899:O2962" ca="1" si="193">IF(ISNONTEXT(J2899),DATEDIF(F2899,TODAY(),"d")&amp;"天","出场")</f>
        <v>#VALUE!</v>
      </c>
      <c r="P2899" s="80"/>
      <c r="Q2899" s="80"/>
      <c r="R2899" s="80"/>
      <c r="S2899" s="80"/>
    </row>
    <row r="2900" spans="1:19">
      <c r="A2900" s="34">
        <v>2963</v>
      </c>
      <c r="B2900" s="7"/>
      <c r="C2900" s="7"/>
      <c r="D2900" s="7" t="str">
        <f t="shared" si="190"/>
        <v/>
      </c>
      <c r="E2900" s="7"/>
      <c r="F2900" s="19" t="str">
        <f t="shared" si="191"/>
        <v/>
      </c>
      <c r="G2900" s="39"/>
      <c r="H2900" s="7" t="str">
        <f t="shared" si="192"/>
        <v>空</v>
      </c>
      <c r="I2900" s="23"/>
      <c r="J2900" s="21"/>
      <c r="K2900" s="7"/>
      <c r="L2900" s="7"/>
      <c r="M2900" s="9"/>
      <c r="N2900" s="68"/>
      <c r="O2900" s="18" t="e">
        <f t="shared" ca="1" si="193"/>
        <v>#VALUE!</v>
      </c>
      <c r="P2900" s="80"/>
      <c r="Q2900" s="80"/>
      <c r="R2900" s="80"/>
      <c r="S2900" s="80"/>
    </row>
    <row r="2901" spans="1:19">
      <c r="A2901" s="34">
        <v>2964</v>
      </c>
      <c r="B2901" s="7"/>
      <c r="C2901" s="7"/>
      <c r="D2901" s="7" t="str">
        <f t="shared" si="190"/>
        <v/>
      </c>
      <c r="E2901" s="7"/>
      <c r="F2901" s="19" t="str">
        <f t="shared" si="191"/>
        <v/>
      </c>
      <c r="G2901" s="39"/>
      <c r="H2901" s="7" t="str">
        <f t="shared" si="192"/>
        <v>空</v>
      </c>
      <c r="I2901" s="23"/>
      <c r="J2901" s="21"/>
      <c r="K2901" s="7"/>
      <c r="L2901" s="7"/>
      <c r="M2901" s="9"/>
      <c r="N2901" s="68"/>
      <c r="O2901" s="18" t="e">
        <f t="shared" ca="1" si="193"/>
        <v>#VALUE!</v>
      </c>
      <c r="P2901" s="80"/>
      <c r="Q2901" s="80"/>
      <c r="R2901" s="80"/>
      <c r="S2901" s="80"/>
    </row>
    <row r="2902" spans="1:19">
      <c r="A2902" s="34">
        <v>2965</v>
      </c>
      <c r="B2902" s="7"/>
      <c r="C2902" s="7"/>
      <c r="D2902" s="7" t="str">
        <f t="shared" si="190"/>
        <v/>
      </c>
      <c r="E2902" s="7"/>
      <c r="F2902" s="19" t="str">
        <f t="shared" si="191"/>
        <v/>
      </c>
      <c r="G2902" s="39"/>
      <c r="H2902" s="7" t="str">
        <f t="shared" si="192"/>
        <v>空</v>
      </c>
      <c r="I2902" s="23"/>
      <c r="J2902" s="21"/>
      <c r="K2902" s="7"/>
      <c r="L2902" s="7"/>
      <c r="M2902" s="9"/>
      <c r="N2902" s="68"/>
      <c r="O2902" s="18" t="e">
        <f t="shared" ca="1" si="193"/>
        <v>#VALUE!</v>
      </c>
      <c r="P2902" s="80"/>
      <c r="Q2902" s="80"/>
      <c r="R2902" s="80"/>
      <c r="S2902" s="80"/>
    </row>
    <row r="2903" spans="1:19">
      <c r="A2903" s="34">
        <v>2966</v>
      </c>
      <c r="B2903" s="7"/>
      <c r="C2903" s="7"/>
      <c r="D2903" s="7" t="str">
        <f t="shared" si="190"/>
        <v/>
      </c>
      <c r="E2903" s="7"/>
      <c r="F2903" s="19" t="str">
        <f t="shared" si="191"/>
        <v/>
      </c>
      <c r="G2903" s="39"/>
      <c r="H2903" s="7" t="str">
        <f t="shared" si="192"/>
        <v>空</v>
      </c>
      <c r="I2903" s="23"/>
      <c r="J2903" s="21"/>
      <c r="K2903" s="7"/>
      <c r="L2903" s="7"/>
      <c r="M2903" s="9"/>
      <c r="N2903" s="68"/>
      <c r="O2903" s="18" t="e">
        <f t="shared" ca="1" si="193"/>
        <v>#VALUE!</v>
      </c>
      <c r="P2903" s="80"/>
      <c r="Q2903" s="80"/>
      <c r="R2903" s="80"/>
      <c r="S2903" s="80"/>
    </row>
    <row r="2904" spans="1:19">
      <c r="A2904" s="34">
        <v>2967</v>
      </c>
      <c r="B2904" s="7"/>
      <c r="C2904" s="7"/>
      <c r="D2904" s="7" t="str">
        <f t="shared" si="190"/>
        <v/>
      </c>
      <c r="E2904" s="7"/>
      <c r="F2904" s="19" t="str">
        <f t="shared" si="191"/>
        <v/>
      </c>
      <c r="G2904" s="39"/>
      <c r="H2904" s="7" t="str">
        <f t="shared" si="192"/>
        <v>空</v>
      </c>
      <c r="I2904" s="23"/>
      <c r="J2904" s="21"/>
      <c r="K2904" s="7"/>
      <c r="L2904" s="7"/>
      <c r="M2904" s="9"/>
      <c r="N2904" s="68"/>
      <c r="O2904" s="18" t="e">
        <f t="shared" ca="1" si="193"/>
        <v>#VALUE!</v>
      </c>
      <c r="P2904" s="80"/>
      <c r="Q2904" s="80"/>
      <c r="R2904" s="80"/>
      <c r="S2904" s="80"/>
    </row>
    <row r="2905" spans="1:19">
      <c r="A2905" s="34">
        <v>2968</v>
      </c>
      <c r="B2905" s="7"/>
      <c r="C2905" s="7"/>
      <c r="D2905" s="7" t="str">
        <f t="shared" si="190"/>
        <v/>
      </c>
      <c r="E2905" s="7"/>
      <c r="F2905" s="19" t="str">
        <f t="shared" si="191"/>
        <v/>
      </c>
      <c r="G2905" s="39"/>
      <c r="H2905" s="7" t="str">
        <f t="shared" si="192"/>
        <v>空</v>
      </c>
      <c r="I2905" s="23"/>
      <c r="J2905" s="21"/>
      <c r="K2905" s="7"/>
      <c r="L2905" s="7"/>
      <c r="M2905" s="9"/>
      <c r="N2905" s="68"/>
      <c r="O2905" s="18" t="e">
        <f t="shared" ca="1" si="193"/>
        <v>#VALUE!</v>
      </c>
      <c r="P2905" s="80"/>
      <c r="Q2905" s="80"/>
      <c r="R2905" s="80"/>
      <c r="S2905" s="80"/>
    </row>
    <row r="2906" spans="1:19">
      <c r="A2906" s="34">
        <v>2969</v>
      </c>
      <c r="B2906" s="7"/>
      <c r="C2906" s="7"/>
      <c r="D2906" s="7" t="str">
        <f t="shared" si="190"/>
        <v/>
      </c>
      <c r="E2906" s="7"/>
      <c r="F2906" s="19" t="str">
        <f t="shared" si="191"/>
        <v/>
      </c>
      <c r="G2906" s="39"/>
      <c r="H2906" s="7" t="str">
        <f t="shared" si="192"/>
        <v>空</v>
      </c>
      <c r="I2906" s="23"/>
      <c r="J2906" s="21"/>
      <c r="K2906" s="7"/>
      <c r="L2906" s="7"/>
      <c r="M2906" s="9"/>
      <c r="N2906" s="68"/>
      <c r="O2906" s="18" t="e">
        <f t="shared" ca="1" si="193"/>
        <v>#VALUE!</v>
      </c>
      <c r="P2906" s="80"/>
      <c r="Q2906" s="80"/>
      <c r="R2906" s="80"/>
      <c r="S2906" s="80"/>
    </row>
    <row r="2907" spans="1:19">
      <c r="A2907" s="34">
        <v>2970</v>
      </c>
      <c r="B2907" s="7"/>
      <c r="C2907" s="7"/>
      <c r="D2907" s="7" t="str">
        <f t="shared" si="190"/>
        <v/>
      </c>
      <c r="E2907" s="7"/>
      <c r="F2907" s="19" t="str">
        <f t="shared" si="191"/>
        <v/>
      </c>
      <c r="G2907" s="39"/>
      <c r="H2907" s="7" t="str">
        <f t="shared" si="192"/>
        <v>空</v>
      </c>
      <c r="I2907" s="23"/>
      <c r="J2907" s="21"/>
      <c r="K2907" s="7"/>
      <c r="L2907" s="7"/>
      <c r="M2907" s="9"/>
      <c r="N2907" s="68"/>
      <c r="O2907" s="18" t="e">
        <f t="shared" ca="1" si="193"/>
        <v>#VALUE!</v>
      </c>
      <c r="P2907" s="80"/>
      <c r="Q2907" s="80"/>
      <c r="R2907" s="80"/>
      <c r="S2907" s="80"/>
    </row>
    <row r="2908" spans="1:19">
      <c r="A2908" s="34">
        <v>2971</v>
      </c>
      <c r="B2908" s="7"/>
      <c r="C2908" s="7"/>
      <c r="D2908" s="7" t="str">
        <f t="shared" si="190"/>
        <v/>
      </c>
      <c r="E2908" s="7"/>
      <c r="F2908" s="19" t="str">
        <f t="shared" si="191"/>
        <v/>
      </c>
      <c r="G2908" s="39"/>
      <c r="H2908" s="7" t="str">
        <f t="shared" si="192"/>
        <v>空</v>
      </c>
      <c r="I2908" s="23"/>
      <c r="J2908" s="21"/>
      <c r="K2908" s="7"/>
      <c r="L2908" s="7"/>
      <c r="M2908" s="9"/>
      <c r="N2908" s="68"/>
      <c r="O2908" s="18" t="e">
        <f t="shared" ca="1" si="193"/>
        <v>#VALUE!</v>
      </c>
      <c r="P2908" s="80"/>
      <c r="Q2908" s="80"/>
      <c r="R2908" s="80"/>
      <c r="S2908" s="80"/>
    </row>
    <row r="2909" spans="1:19">
      <c r="A2909" s="34">
        <v>2972</v>
      </c>
      <c r="B2909" s="7"/>
      <c r="C2909" s="7"/>
      <c r="D2909" s="7" t="str">
        <f t="shared" si="190"/>
        <v/>
      </c>
      <c r="E2909" s="7"/>
      <c r="F2909" s="19" t="str">
        <f t="shared" si="191"/>
        <v/>
      </c>
      <c r="G2909" s="39"/>
      <c r="H2909" s="7" t="str">
        <f t="shared" si="192"/>
        <v>空</v>
      </c>
      <c r="I2909" s="23"/>
      <c r="J2909" s="21"/>
      <c r="K2909" s="7"/>
      <c r="L2909" s="7"/>
      <c r="M2909" s="9"/>
      <c r="N2909" s="68"/>
      <c r="O2909" s="18" t="e">
        <f t="shared" ca="1" si="193"/>
        <v>#VALUE!</v>
      </c>
      <c r="P2909" s="80"/>
      <c r="Q2909" s="80"/>
      <c r="R2909" s="80"/>
      <c r="S2909" s="80"/>
    </row>
    <row r="2910" spans="1:19">
      <c r="A2910" s="34">
        <v>2973</v>
      </c>
      <c r="B2910" s="7"/>
      <c r="C2910" s="7"/>
      <c r="D2910" s="7" t="str">
        <f t="shared" si="190"/>
        <v/>
      </c>
      <c r="E2910" s="7"/>
      <c r="F2910" s="19" t="str">
        <f t="shared" si="191"/>
        <v/>
      </c>
      <c r="G2910" s="39"/>
      <c r="H2910" s="7" t="str">
        <f t="shared" si="192"/>
        <v>空</v>
      </c>
      <c r="I2910" s="23"/>
      <c r="J2910" s="21"/>
      <c r="K2910" s="7"/>
      <c r="L2910" s="7"/>
      <c r="M2910" s="9"/>
      <c r="N2910" s="68"/>
      <c r="O2910" s="18" t="e">
        <f t="shared" ca="1" si="193"/>
        <v>#VALUE!</v>
      </c>
      <c r="P2910" s="80"/>
      <c r="Q2910" s="80"/>
      <c r="R2910" s="80"/>
      <c r="S2910" s="80"/>
    </row>
    <row r="2911" spans="1:19">
      <c r="A2911" s="34">
        <v>2974</v>
      </c>
      <c r="B2911" s="7"/>
      <c r="C2911" s="7"/>
      <c r="D2911" s="7" t="str">
        <f t="shared" si="190"/>
        <v/>
      </c>
      <c r="E2911" s="7"/>
      <c r="F2911" s="19" t="str">
        <f t="shared" si="191"/>
        <v/>
      </c>
      <c r="G2911" s="39"/>
      <c r="H2911" s="7" t="str">
        <f t="shared" si="192"/>
        <v>空</v>
      </c>
      <c r="I2911" s="23"/>
      <c r="J2911" s="21"/>
      <c r="K2911" s="7"/>
      <c r="L2911" s="7"/>
      <c r="M2911" s="9"/>
      <c r="N2911" s="68"/>
      <c r="O2911" s="18" t="e">
        <f t="shared" ca="1" si="193"/>
        <v>#VALUE!</v>
      </c>
      <c r="P2911" s="80"/>
      <c r="Q2911" s="80"/>
      <c r="R2911" s="80"/>
      <c r="S2911" s="80"/>
    </row>
    <row r="2912" spans="1:19">
      <c r="A2912" s="34">
        <v>2975</v>
      </c>
      <c r="B2912" s="7"/>
      <c r="C2912" s="7"/>
      <c r="D2912" s="7" t="str">
        <f t="shared" si="190"/>
        <v/>
      </c>
      <c r="E2912" s="7"/>
      <c r="F2912" s="19" t="str">
        <f t="shared" si="191"/>
        <v/>
      </c>
      <c r="G2912" s="39"/>
      <c r="H2912" s="7" t="str">
        <f t="shared" si="192"/>
        <v>空</v>
      </c>
      <c r="I2912" s="23"/>
      <c r="J2912" s="21"/>
      <c r="K2912" s="7"/>
      <c r="L2912" s="7"/>
      <c r="M2912" s="9"/>
      <c r="N2912" s="68"/>
      <c r="O2912" s="18" t="e">
        <f t="shared" ca="1" si="193"/>
        <v>#VALUE!</v>
      </c>
      <c r="P2912" s="80"/>
      <c r="Q2912" s="80"/>
      <c r="R2912" s="80"/>
      <c r="S2912" s="80"/>
    </row>
    <row r="2913" spans="1:19">
      <c r="A2913" s="34">
        <v>2976</v>
      </c>
      <c r="B2913" s="7"/>
      <c r="C2913" s="7"/>
      <c r="D2913" s="7" t="str">
        <f t="shared" si="190"/>
        <v/>
      </c>
      <c r="E2913" s="7"/>
      <c r="F2913" s="19" t="str">
        <f t="shared" si="191"/>
        <v/>
      </c>
      <c r="G2913" s="39"/>
      <c r="H2913" s="7" t="str">
        <f t="shared" si="192"/>
        <v>空</v>
      </c>
      <c r="I2913" s="23"/>
      <c r="J2913" s="21"/>
      <c r="K2913" s="7"/>
      <c r="L2913" s="7"/>
      <c r="M2913" s="9"/>
      <c r="N2913" s="68"/>
      <c r="O2913" s="18" t="e">
        <f t="shared" ca="1" si="193"/>
        <v>#VALUE!</v>
      </c>
      <c r="P2913" s="80"/>
      <c r="Q2913" s="80"/>
      <c r="R2913" s="80"/>
      <c r="S2913" s="80"/>
    </row>
    <row r="2914" spans="1:19">
      <c r="A2914" s="34">
        <v>2977</v>
      </c>
      <c r="B2914" s="7"/>
      <c r="C2914" s="7"/>
      <c r="D2914" s="7" t="str">
        <f t="shared" si="190"/>
        <v/>
      </c>
      <c r="E2914" s="7"/>
      <c r="F2914" s="19" t="str">
        <f t="shared" si="191"/>
        <v/>
      </c>
      <c r="G2914" s="39"/>
      <c r="H2914" s="7" t="str">
        <f t="shared" si="192"/>
        <v>空</v>
      </c>
      <c r="I2914" s="23"/>
      <c r="J2914" s="21"/>
      <c r="K2914" s="7"/>
      <c r="L2914" s="7"/>
      <c r="M2914" s="9"/>
      <c r="N2914" s="68"/>
      <c r="O2914" s="18" t="e">
        <f t="shared" ca="1" si="193"/>
        <v>#VALUE!</v>
      </c>
      <c r="P2914" s="80"/>
      <c r="Q2914" s="80"/>
      <c r="R2914" s="80"/>
      <c r="S2914" s="80"/>
    </row>
    <row r="2915" spans="1:19">
      <c r="A2915" s="34">
        <v>2978</v>
      </c>
      <c r="B2915" s="7"/>
      <c r="C2915" s="7"/>
      <c r="D2915" s="7" t="str">
        <f t="shared" si="190"/>
        <v/>
      </c>
      <c r="E2915" s="7"/>
      <c r="F2915" s="19" t="str">
        <f t="shared" si="191"/>
        <v/>
      </c>
      <c r="G2915" s="39"/>
      <c r="H2915" s="7" t="str">
        <f t="shared" si="192"/>
        <v>空</v>
      </c>
      <c r="I2915" s="23"/>
      <c r="J2915" s="21"/>
      <c r="K2915" s="7"/>
      <c r="L2915" s="7"/>
      <c r="M2915" s="9"/>
      <c r="N2915" s="68"/>
      <c r="O2915" s="18" t="e">
        <f t="shared" ca="1" si="193"/>
        <v>#VALUE!</v>
      </c>
      <c r="P2915" s="80"/>
      <c r="Q2915" s="80"/>
      <c r="R2915" s="80"/>
      <c r="S2915" s="80"/>
    </row>
    <row r="2916" spans="1:19">
      <c r="A2916" s="34">
        <v>2979</v>
      </c>
      <c r="B2916" s="7"/>
      <c r="C2916" s="7"/>
      <c r="D2916" s="7" t="str">
        <f t="shared" si="190"/>
        <v/>
      </c>
      <c r="E2916" s="7"/>
      <c r="F2916" s="19" t="str">
        <f t="shared" si="191"/>
        <v/>
      </c>
      <c r="G2916" s="39"/>
      <c r="H2916" s="7" t="str">
        <f t="shared" si="192"/>
        <v>空</v>
      </c>
      <c r="I2916" s="23"/>
      <c r="J2916" s="21"/>
      <c r="K2916" s="7"/>
      <c r="L2916" s="7"/>
      <c r="M2916" s="9"/>
      <c r="N2916" s="68"/>
      <c r="O2916" s="18" t="e">
        <f t="shared" ca="1" si="193"/>
        <v>#VALUE!</v>
      </c>
      <c r="P2916" s="80"/>
      <c r="Q2916" s="80"/>
      <c r="R2916" s="80"/>
      <c r="S2916" s="80"/>
    </row>
    <row r="2917" spans="1:19">
      <c r="A2917" s="34">
        <v>2980</v>
      </c>
      <c r="B2917" s="7"/>
      <c r="C2917" s="7"/>
      <c r="D2917" s="7" t="str">
        <f t="shared" si="190"/>
        <v/>
      </c>
      <c r="E2917" s="7"/>
      <c r="F2917" s="19" t="str">
        <f t="shared" si="191"/>
        <v/>
      </c>
      <c r="G2917" s="39"/>
      <c r="H2917" s="7" t="str">
        <f t="shared" si="192"/>
        <v>空</v>
      </c>
      <c r="I2917" s="23"/>
      <c r="J2917" s="21"/>
      <c r="K2917" s="7"/>
      <c r="L2917" s="7"/>
      <c r="M2917" s="9"/>
      <c r="N2917" s="68"/>
      <c r="O2917" s="18" t="e">
        <f t="shared" ca="1" si="193"/>
        <v>#VALUE!</v>
      </c>
      <c r="P2917" s="80"/>
      <c r="Q2917" s="80"/>
      <c r="R2917" s="80"/>
      <c r="S2917" s="80"/>
    </row>
    <row r="2918" spans="1:19">
      <c r="A2918" s="34">
        <v>2981</v>
      </c>
      <c r="B2918" s="7"/>
      <c r="C2918" s="7"/>
      <c r="D2918" s="7" t="str">
        <f t="shared" si="190"/>
        <v/>
      </c>
      <c r="E2918" s="7"/>
      <c r="F2918" s="19" t="str">
        <f t="shared" si="191"/>
        <v/>
      </c>
      <c r="G2918" s="39"/>
      <c r="H2918" s="7" t="str">
        <f t="shared" si="192"/>
        <v>空</v>
      </c>
      <c r="I2918" s="23"/>
      <c r="J2918" s="21"/>
      <c r="K2918" s="7"/>
      <c r="L2918" s="7"/>
      <c r="M2918" s="9"/>
      <c r="N2918" s="68"/>
      <c r="O2918" s="18" t="e">
        <f t="shared" ca="1" si="193"/>
        <v>#VALUE!</v>
      </c>
      <c r="P2918" s="80"/>
      <c r="Q2918" s="80"/>
      <c r="R2918" s="80"/>
      <c r="S2918" s="80"/>
    </row>
    <row r="2919" spans="1:19">
      <c r="A2919" s="34">
        <v>2982</v>
      </c>
      <c r="B2919" s="7"/>
      <c r="C2919" s="7"/>
      <c r="D2919" s="7" t="str">
        <f t="shared" si="190"/>
        <v/>
      </c>
      <c r="E2919" s="7"/>
      <c r="F2919" s="19" t="str">
        <f t="shared" si="191"/>
        <v/>
      </c>
      <c r="G2919" s="39"/>
      <c r="H2919" s="7" t="str">
        <f t="shared" si="192"/>
        <v>空</v>
      </c>
      <c r="I2919" s="23"/>
      <c r="J2919" s="21"/>
      <c r="K2919" s="7"/>
      <c r="L2919" s="7"/>
      <c r="M2919" s="9"/>
      <c r="N2919" s="68"/>
      <c r="O2919" s="18" t="e">
        <f t="shared" ca="1" si="193"/>
        <v>#VALUE!</v>
      </c>
      <c r="P2919" s="80"/>
      <c r="Q2919" s="80"/>
      <c r="R2919" s="80"/>
      <c r="S2919" s="80"/>
    </row>
    <row r="2920" spans="1:19">
      <c r="A2920" s="34">
        <v>2983</v>
      </c>
      <c r="B2920" s="7"/>
      <c r="C2920" s="7"/>
      <c r="D2920" s="7" t="str">
        <f t="shared" si="190"/>
        <v/>
      </c>
      <c r="E2920" s="7"/>
      <c r="F2920" s="19" t="str">
        <f t="shared" si="191"/>
        <v/>
      </c>
      <c r="G2920" s="39"/>
      <c r="H2920" s="7" t="str">
        <f t="shared" si="192"/>
        <v>空</v>
      </c>
      <c r="I2920" s="23"/>
      <c r="J2920" s="21"/>
      <c r="K2920" s="7"/>
      <c r="L2920" s="7"/>
      <c r="M2920" s="9"/>
      <c r="N2920" s="68"/>
      <c r="O2920" s="18" t="e">
        <f t="shared" ca="1" si="193"/>
        <v>#VALUE!</v>
      </c>
      <c r="P2920" s="80"/>
      <c r="Q2920" s="80"/>
      <c r="R2920" s="80"/>
      <c r="S2920" s="80"/>
    </row>
    <row r="2921" spans="1:19">
      <c r="A2921" s="34">
        <v>2984</v>
      </c>
      <c r="B2921" s="7"/>
      <c r="C2921" s="7"/>
      <c r="D2921" s="7" t="str">
        <f t="shared" si="190"/>
        <v/>
      </c>
      <c r="E2921" s="7"/>
      <c r="F2921" s="19" t="str">
        <f t="shared" si="191"/>
        <v/>
      </c>
      <c r="G2921" s="39"/>
      <c r="H2921" s="7" t="str">
        <f t="shared" si="192"/>
        <v>空</v>
      </c>
      <c r="I2921" s="23"/>
      <c r="J2921" s="21"/>
      <c r="K2921" s="7"/>
      <c r="L2921" s="7"/>
      <c r="M2921" s="9"/>
      <c r="N2921" s="68"/>
      <c r="O2921" s="18" t="e">
        <f t="shared" ca="1" si="193"/>
        <v>#VALUE!</v>
      </c>
      <c r="P2921" s="80"/>
      <c r="Q2921" s="80"/>
      <c r="R2921" s="80"/>
      <c r="S2921" s="80"/>
    </row>
    <row r="2922" spans="1:19">
      <c r="A2922" s="34">
        <v>2985</v>
      </c>
      <c r="B2922" s="7"/>
      <c r="C2922" s="7"/>
      <c r="D2922" s="7" t="str">
        <f t="shared" si="190"/>
        <v/>
      </c>
      <c r="E2922" s="7"/>
      <c r="F2922" s="19" t="str">
        <f t="shared" si="191"/>
        <v/>
      </c>
      <c r="G2922" s="39"/>
      <c r="H2922" s="7" t="str">
        <f t="shared" si="192"/>
        <v>空</v>
      </c>
      <c r="I2922" s="23"/>
      <c r="J2922" s="21"/>
      <c r="K2922" s="7"/>
      <c r="L2922" s="7"/>
      <c r="M2922" s="9"/>
      <c r="N2922" s="68"/>
      <c r="O2922" s="18" t="e">
        <f t="shared" ca="1" si="193"/>
        <v>#VALUE!</v>
      </c>
      <c r="P2922" s="80"/>
      <c r="Q2922" s="80"/>
      <c r="R2922" s="80"/>
      <c r="S2922" s="80"/>
    </row>
    <row r="2923" spans="1:19">
      <c r="A2923" s="34">
        <v>2986</v>
      </c>
      <c r="B2923" s="7"/>
      <c r="C2923" s="7"/>
      <c r="D2923" s="7" t="str">
        <f t="shared" si="190"/>
        <v/>
      </c>
      <c r="E2923" s="7"/>
      <c r="F2923" s="19" t="str">
        <f t="shared" si="191"/>
        <v/>
      </c>
      <c r="G2923" s="39"/>
      <c r="H2923" s="7" t="str">
        <f t="shared" si="192"/>
        <v>空</v>
      </c>
      <c r="I2923" s="23"/>
      <c r="J2923" s="21"/>
      <c r="K2923" s="7"/>
      <c r="L2923" s="7"/>
      <c r="M2923" s="9"/>
      <c r="N2923" s="68"/>
      <c r="O2923" s="18" t="e">
        <f t="shared" ca="1" si="193"/>
        <v>#VALUE!</v>
      </c>
      <c r="P2923" s="80"/>
      <c r="Q2923" s="80"/>
      <c r="R2923" s="80"/>
      <c r="S2923" s="80"/>
    </row>
    <row r="2924" spans="1:19">
      <c r="A2924" s="34">
        <v>2987</v>
      </c>
      <c r="B2924" s="7"/>
      <c r="C2924" s="7"/>
      <c r="D2924" s="7" t="str">
        <f t="shared" si="190"/>
        <v/>
      </c>
      <c r="E2924" s="7"/>
      <c r="F2924" s="19" t="str">
        <f t="shared" si="191"/>
        <v/>
      </c>
      <c r="G2924" s="39"/>
      <c r="H2924" s="7" t="str">
        <f t="shared" si="192"/>
        <v>空</v>
      </c>
      <c r="I2924" s="23"/>
      <c r="J2924" s="21"/>
      <c r="K2924" s="7"/>
      <c r="L2924" s="7"/>
      <c r="M2924" s="9"/>
      <c r="N2924" s="68"/>
      <c r="O2924" s="18" t="e">
        <f t="shared" ca="1" si="193"/>
        <v>#VALUE!</v>
      </c>
      <c r="P2924" s="80"/>
      <c r="Q2924" s="80"/>
      <c r="R2924" s="80"/>
      <c r="S2924" s="80"/>
    </row>
    <row r="2925" spans="1:19">
      <c r="A2925" s="34">
        <v>2988</v>
      </c>
      <c r="B2925" s="7"/>
      <c r="C2925" s="7"/>
      <c r="D2925" s="7" t="str">
        <f t="shared" si="190"/>
        <v/>
      </c>
      <c r="E2925" s="7"/>
      <c r="F2925" s="19" t="str">
        <f t="shared" si="191"/>
        <v/>
      </c>
      <c r="G2925" s="39"/>
      <c r="H2925" s="7" t="str">
        <f t="shared" si="192"/>
        <v>空</v>
      </c>
      <c r="I2925" s="23"/>
      <c r="J2925" s="21"/>
      <c r="K2925" s="7"/>
      <c r="L2925" s="7"/>
      <c r="M2925" s="9"/>
      <c r="N2925" s="68"/>
      <c r="O2925" s="18" t="e">
        <f t="shared" ca="1" si="193"/>
        <v>#VALUE!</v>
      </c>
      <c r="P2925" s="80"/>
      <c r="Q2925" s="80"/>
      <c r="R2925" s="80"/>
      <c r="S2925" s="80"/>
    </row>
    <row r="2926" spans="1:19">
      <c r="A2926" s="34">
        <v>2989</v>
      </c>
      <c r="B2926" s="7"/>
      <c r="C2926" s="7"/>
      <c r="D2926" s="7" t="str">
        <f t="shared" si="190"/>
        <v/>
      </c>
      <c r="E2926" s="7"/>
      <c r="F2926" s="19" t="str">
        <f t="shared" si="191"/>
        <v/>
      </c>
      <c r="G2926" s="39"/>
      <c r="H2926" s="7" t="str">
        <f t="shared" si="192"/>
        <v>空</v>
      </c>
      <c r="I2926" s="23"/>
      <c r="J2926" s="21"/>
      <c r="K2926" s="7"/>
      <c r="L2926" s="7"/>
      <c r="M2926" s="9"/>
      <c r="N2926" s="68"/>
      <c r="O2926" s="18" t="e">
        <f t="shared" ca="1" si="193"/>
        <v>#VALUE!</v>
      </c>
      <c r="P2926" s="80"/>
      <c r="Q2926" s="80"/>
      <c r="R2926" s="80"/>
      <c r="S2926" s="80"/>
    </row>
    <row r="2927" spans="1:19">
      <c r="A2927" s="34">
        <v>2990</v>
      </c>
      <c r="B2927" s="7"/>
      <c r="C2927" s="7"/>
      <c r="D2927" s="7" t="str">
        <f t="shared" si="190"/>
        <v/>
      </c>
      <c r="E2927" s="7"/>
      <c r="F2927" s="19" t="str">
        <f t="shared" si="191"/>
        <v/>
      </c>
      <c r="G2927" s="39"/>
      <c r="H2927" s="7" t="str">
        <f t="shared" si="192"/>
        <v>空</v>
      </c>
      <c r="I2927" s="23"/>
      <c r="J2927" s="21"/>
      <c r="K2927" s="7"/>
      <c r="L2927" s="7"/>
      <c r="M2927" s="9"/>
      <c r="N2927" s="68"/>
      <c r="O2927" s="18" t="e">
        <f t="shared" ca="1" si="193"/>
        <v>#VALUE!</v>
      </c>
      <c r="P2927" s="80"/>
      <c r="Q2927" s="80"/>
      <c r="R2927" s="80"/>
      <c r="S2927" s="80"/>
    </row>
    <row r="2928" spans="1:19">
      <c r="A2928" s="34">
        <v>2991</v>
      </c>
      <c r="B2928" s="7"/>
      <c r="C2928" s="7"/>
      <c r="D2928" s="7" t="str">
        <f t="shared" si="190"/>
        <v/>
      </c>
      <c r="E2928" s="7"/>
      <c r="F2928" s="19" t="str">
        <f t="shared" si="191"/>
        <v/>
      </c>
      <c r="G2928" s="39"/>
      <c r="H2928" s="7" t="str">
        <f t="shared" si="192"/>
        <v>空</v>
      </c>
      <c r="I2928" s="23"/>
      <c r="J2928" s="21"/>
      <c r="K2928" s="7"/>
      <c r="L2928" s="7"/>
      <c r="M2928" s="9"/>
      <c r="N2928" s="68"/>
      <c r="O2928" s="18" t="e">
        <f t="shared" ca="1" si="193"/>
        <v>#VALUE!</v>
      </c>
      <c r="P2928" s="80"/>
      <c r="Q2928" s="80"/>
      <c r="R2928" s="80"/>
      <c r="S2928" s="80"/>
    </row>
    <row r="2929" spans="1:19">
      <c r="A2929" s="34">
        <v>2992</v>
      </c>
      <c r="B2929" s="7"/>
      <c r="C2929" s="7"/>
      <c r="D2929" s="7" t="str">
        <f t="shared" si="190"/>
        <v/>
      </c>
      <c r="E2929" s="7"/>
      <c r="F2929" s="19" t="str">
        <f t="shared" si="191"/>
        <v/>
      </c>
      <c r="G2929" s="39"/>
      <c r="H2929" s="7" t="str">
        <f t="shared" si="192"/>
        <v>空</v>
      </c>
      <c r="I2929" s="23"/>
      <c r="J2929" s="21"/>
      <c r="K2929" s="7"/>
      <c r="L2929" s="7"/>
      <c r="M2929" s="9"/>
      <c r="N2929" s="68"/>
      <c r="O2929" s="18" t="e">
        <f t="shared" ca="1" si="193"/>
        <v>#VALUE!</v>
      </c>
      <c r="P2929" s="80"/>
      <c r="Q2929" s="80"/>
      <c r="R2929" s="80"/>
      <c r="S2929" s="80"/>
    </row>
    <row r="2930" spans="1:19">
      <c r="A2930" s="34">
        <v>2993</v>
      </c>
      <c r="B2930" s="7"/>
      <c r="C2930" s="7"/>
      <c r="D2930" s="7" t="str">
        <f t="shared" si="190"/>
        <v/>
      </c>
      <c r="E2930" s="7"/>
      <c r="F2930" s="19" t="str">
        <f t="shared" si="191"/>
        <v/>
      </c>
      <c r="G2930" s="39"/>
      <c r="H2930" s="7" t="str">
        <f t="shared" si="192"/>
        <v>空</v>
      </c>
      <c r="I2930" s="23"/>
      <c r="J2930" s="21"/>
      <c r="K2930" s="7"/>
      <c r="L2930" s="7"/>
      <c r="M2930" s="9"/>
      <c r="N2930" s="68"/>
      <c r="O2930" s="18" t="e">
        <f t="shared" ca="1" si="193"/>
        <v>#VALUE!</v>
      </c>
      <c r="P2930" s="80"/>
      <c r="Q2930" s="80"/>
      <c r="R2930" s="80"/>
      <c r="S2930" s="80"/>
    </row>
    <row r="2931" spans="1:19">
      <c r="A2931" s="34">
        <v>2994</v>
      </c>
      <c r="B2931" s="7"/>
      <c r="C2931" s="7"/>
      <c r="D2931" s="7" t="str">
        <f t="shared" si="190"/>
        <v/>
      </c>
      <c r="E2931" s="7"/>
      <c r="F2931" s="19" t="str">
        <f t="shared" si="191"/>
        <v/>
      </c>
      <c r="G2931" s="39"/>
      <c r="H2931" s="7" t="str">
        <f t="shared" si="192"/>
        <v>空</v>
      </c>
      <c r="I2931" s="23"/>
      <c r="J2931" s="21"/>
      <c r="K2931" s="7"/>
      <c r="L2931" s="7"/>
      <c r="M2931" s="9"/>
      <c r="N2931" s="68"/>
      <c r="O2931" s="18" t="e">
        <f t="shared" ca="1" si="193"/>
        <v>#VALUE!</v>
      </c>
      <c r="P2931" s="80"/>
      <c r="Q2931" s="80"/>
      <c r="R2931" s="80"/>
      <c r="S2931" s="80"/>
    </row>
    <row r="2932" spans="1:19">
      <c r="A2932" s="34">
        <v>2995</v>
      </c>
      <c r="B2932" s="7"/>
      <c r="C2932" s="7"/>
      <c r="D2932" s="7" t="str">
        <f t="shared" si="190"/>
        <v/>
      </c>
      <c r="E2932" s="7"/>
      <c r="F2932" s="19" t="str">
        <f t="shared" si="191"/>
        <v/>
      </c>
      <c r="G2932" s="39"/>
      <c r="H2932" s="7" t="str">
        <f t="shared" si="192"/>
        <v>空</v>
      </c>
      <c r="I2932" s="23"/>
      <c r="J2932" s="21"/>
      <c r="K2932" s="7"/>
      <c r="L2932" s="7"/>
      <c r="M2932" s="9"/>
      <c r="N2932" s="68"/>
      <c r="O2932" s="18" t="e">
        <f t="shared" ca="1" si="193"/>
        <v>#VALUE!</v>
      </c>
      <c r="P2932" s="80"/>
      <c r="Q2932" s="80"/>
      <c r="R2932" s="80"/>
      <c r="S2932" s="80"/>
    </row>
    <row r="2933" spans="1:19">
      <c r="A2933" s="34">
        <v>2996</v>
      </c>
      <c r="B2933" s="7"/>
      <c r="C2933" s="7"/>
      <c r="D2933" s="7" t="str">
        <f t="shared" si="190"/>
        <v/>
      </c>
      <c r="E2933" s="7"/>
      <c r="F2933" s="19" t="str">
        <f t="shared" si="191"/>
        <v/>
      </c>
      <c r="G2933" s="39"/>
      <c r="H2933" s="7" t="str">
        <f t="shared" si="192"/>
        <v>空</v>
      </c>
      <c r="I2933" s="23"/>
      <c r="J2933" s="21"/>
      <c r="K2933" s="7"/>
      <c r="L2933" s="7"/>
      <c r="M2933" s="9"/>
      <c r="N2933" s="68"/>
      <c r="O2933" s="18" t="e">
        <f t="shared" ca="1" si="193"/>
        <v>#VALUE!</v>
      </c>
      <c r="P2933" s="80"/>
      <c r="Q2933" s="80"/>
      <c r="R2933" s="80"/>
      <c r="S2933" s="80"/>
    </row>
    <row r="2934" spans="1:19">
      <c r="A2934" s="34">
        <v>2997</v>
      </c>
      <c r="B2934" s="7"/>
      <c r="C2934" s="7"/>
      <c r="D2934" s="7" t="str">
        <f t="shared" si="190"/>
        <v/>
      </c>
      <c r="E2934" s="7"/>
      <c r="F2934" s="19" t="str">
        <f t="shared" si="191"/>
        <v/>
      </c>
      <c r="G2934" s="39"/>
      <c r="H2934" s="7" t="str">
        <f t="shared" si="192"/>
        <v>空</v>
      </c>
      <c r="I2934" s="23"/>
      <c r="J2934" s="21"/>
      <c r="K2934" s="7"/>
      <c r="L2934" s="7"/>
      <c r="M2934" s="9"/>
      <c r="N2934" s="68"/>
      <c r="O2934" s="18" t="e">
        <f t="shared" ca="1" si="193"/>
        <v>#VALUE!</v>
      </c>
      <c r="P2934" s="80"/>
      <c r="Q2934" s="80"/>
      <c r="R2934" s="80"/>
      <c r="S2934" s="80"/>
    </row>
    <row r="2935" spans="1:19">
      <c r="A2935" s="34">
        <v>2998</v>
      </c>
      <c r="B2935" s="7"/>
      <c r="C2935" s="7"/>
      <c r="D2935" s="7" t="str">
        <f t="shared" si="190"/>
        <v/>
      </c>
      <c r="E2935" s="7"/>
      <c r="F2935" s="19" t="str">
        <f t="shared" si="191"/>
        <v/>
      </c>
      <c r="G2935" s="39"/>
      <c r="H2935" s="7" t="str">
        <f t="shared" si="192"/>
        <v>空</v>
      </c>
      <c r="I2935" s="23"/>
      <c r="J2935" s="21"/>
      <c r="K2935" s="7"/>
      <c r="L2935" s="7"/>
      <c r="M2935" s="9"/>
      <c r="N2935" s="68"/>
      <c r="O2935" s="18" t="e">
        <f t="shared" ca="1" si="193"/>
        <v>#VALUE!</v>
      </c>
      <c r="P2935" s="80"/>
      <c r="Q2935" s="80"/>
      <c r="R2935" s="80"/>
      <c r="S2935" s="80"/>
    </row>
    <row r="2936" spans="1:19">
      <c r="A2936" s="34">
        <v>2999</v>
      </c>
      <c r="B2936" s="7"/>
      <c r="C2936" s="7"/>
      <c r="D2936" s="7" t="str">
        <f t="shared" si="190"/>
        <v/>
      </c>
      <c r="E2936" s="7"/>
      <c r="F2936" s="19" t="str">
        <f t="shared" si="191"/>
        <v/>
      </c>
      <c r="G2936" s="39"/>
      <c r="H2936" s="7" t="str">
        <f t="shared" si="192"/>
        <v>空</v>
      </c>
      <c r="I2936" s="23"/>
      <c r="J2936" s="21"/>
      <c r="K2936" s="7"/>
      <c r="L2936" s="7"/>
      <c r="M2936" s="9"/>
      <c r="N2936" s="68"/>
      <c r="O2936" s="18" t="e">
        <f t="shared" ca="1" si="193"/>
        <v>#VALUE!</v>
      </c>
      <c r="P2936" s="80"/>
      <c r="Q2936" s="80"/>
      <c r="R2936" s="80"/>
      <c r="S2936" s="80"/>
    </row>
    <row r="2937" spans="1:19">
      <c r="A2937" s="34">
        <v>3000</v>
      </c>
      <c r="B2937" s="7"/>
      <c r="C2937" s="7"/>
      <c r="D2937" s="7" t="str">
        <f t="shared" si="190"/>
        <v/>
      </c>
      <c r="E2937" s="7"/>
      <c r="F2937" s="19" t="str">
        <f t="shared" si="191"/>
        <v/>
      </c>
      <c r="G2937" s="39"/>
      <c r="H2937" s="7" t="str">
        <f t="shared" si="192"/>
        <v>空</v>
      </c>
      <c r="I2937" s="23"/>
      <c r="J2937" s="21"/>
      <c r="K2937" s="7"/>
      <c r="L2937" s="7"/>
      <c r="M2937" s="9"/>
      <c r="N2937" s="68"/>
      <c r="O2937" s="18" t="e">
        <f t="shared" ca="1" si="193"/>
        <v>#VALUE!</v>
      </c>
      <c r="P2937" s="80"/>
      <c r="Q2937" s="80"/>
      <c r="R2937" s="80"/>
      <c r="S2937" s="80"/>
    </row>
    <row r="2938" spans="1:19">
      <c r="A2938" s="34">
        <v>3001</v>
      </c>
      <c r="B2938" s="7"/>
      <c r="C2938" s="7"/>
      <c r="D2938" s="7" t="str">
        <f t="shared" si="190"/>
        <v/>
      </c>
      <c r="E2938" s="7"/>
      <c r="F2938" s="19" t="str">
        <f t="shared" si="191"/>
        <v/>
      </c>
      <c r="G2938" s="39"/>
      <c r="H2938" s="7" t="str">
        <f t="shared" si="192"/>
        <v>空</v>
      </c>
      <c r="I2938" s="23"/>
      <c r="J2938" s="21"/>
      <c r="K2938" s="7"/>
      <c r="L2938" s="7"/>
      <c r="M2938" s="9"/>
      <c r="N2938" s="68"/>
      <c r="O2938" s="18" t="e">
        <f t="shared" ca="1" si="193"/>
        <v>#VALUE!</v>
      </c>
      <c r="P2938" s="80"/>
      <c r="Q2938" s="80"/>
      <c r="R2938" s="80"/>
      <c r="S2938" s="80"/>
    </row>
    <row r="2939" spans="1:19">
      <c r="A2939" s="34">
        <v>3002</v>
      </c>
      <c r="B2939" s="7"/>
      <c r="C2939" s="7"/>
      <c r="D2939" s="7" t="str">
        <f t="shared" si="190"/>
        <v/>
      </c>
      <c r="E2939" s="7"/>
      <c r="F2939" s="19" t="str">
        <f t="shared" si="191"/>
        <v/>
      </c>
      <c r="G2939" s="39"/>
      <c r="H2939" s="7" t="str">
        <f t="shared" si="192"/>
        <v>空</v>
      </c>
      <c r="I2939" s="23"/>
      <c r="J2939" s="21"/>
      <c r="K2939" s="7"/>
      <c r="L2939" s="7"/>
      <c r="M2939" s="9"/>
      <c r="N2939" s="68"/>
      <c r="O2939" s="18" t="e">
        <f t="shared" ca="1" si="193"/>
        <v>#VALUE!</v>
      </c>
      <c r="P2939" s="80"/>
      <c r="Q2939" s="80"/>
      <c r="R2939" s="80"/>
      <c r="S2939" s="80"/>
    </row>
    <row r="2940" spans="1:19">
      <c r="A2940" s="34">
        <v>3003</v>
      </c>
      <c r="B2940" s="7"/>
      <c r="C2940" s="7"/>
      <c r="D2940" s="7" t="str">
        <f t="shared" si="190"/>
        <v/>
      </c>
      <c r="E2940" s="7"/>
      <c r="F2940" s="19" t="str">
        <f t="shared" si="191"/>
        <v/>
      </c>
      <c r="G2940" s="39"/>
      <c r="H2940" s="7" t="str">
        <f t="shared" si="192"/>
        <v>空</v>
      </c>
      <c r="I2940" s="23"/>
      <c r="J2940" s="21"/>
      <c r="K2940" s="7"/>
      <c r="L2940" s="7"/>
      <c r="M2940" s="9"/>
      <c r="N2940" s="68"/>
      <c r="O2940" s="18" t="e">
        <f t="shared" ca="1" si="193"/>
        <v>#VALUE!</v>
      </c>
      <c r="P2940" s="80"/>
      <c r="Q2940" s="80"/>
      <c r="R2940" s="80"/>
      <c r="S2940" s="80"/>
    </row>
    <row r="2941" spans="1:19">
      <c r="A2941" s="34">
        <v>3004</v>
      </c>
      <c r="B2941" s="7"/>
      <c r="C2941" s="7"/>
      <c r="D2941" s="7" t="str">
        <f t="shared" si="190"/>
        <v/>
      </c>
      <c r="E2941" s="7"/>
      <c r="F2941" s="19" t="str">
        <f t="shared" si="191"/>
        <v/>
      </c>
      <c r="G2941" s="39"/>
      <c r="H2941" s="7" t="str">
        <f t="shared" si="192"/>
        <v>空</v>
      </c>
      <c r="I2941" s="23"/>
      <c r="J2941" s="21"/>
      <c r="K2941" s="7"/>
      <c r="L2941" s="7"/>
      <c r="M2941" s="9"/>
      <c r="N2941" s="68"/>
      <c r="O2941" s="18" t="e">
        <f t="shared" ca="1" si="193"/>
        <v>#VALUE!</v>
      </c>
      <c r="P2941" s="80"/>
      <c r="Q2941" s="80"/>
      <c r="R2941" s="80"/>
      <c r="S2941" s="80"/>
    </row>
    <row r="2942" spans="1:19">
      <c r="A2942" s="34">
        <v>3005</v>
      </c>
      <c r="B2942" s="7"/>
      <c r="C2942" s="7"/>
      <c r="D2942" s="7" t="str">
        <f t="shared" si="190"/>
        <v/>
      </c>
      <c r="E2942" s="7"/>
      <c r="F2942" s="19" t="str">
        <f t="shared" si="191"/>
        <v/>
      </c>
      <c r="G2942" s="39"/>
      <c r="H2942" s="7" t="str">
        <f t="shared" si="192"/>
        <v>空</v>
      </c>
      <c r="I2942" s="23"/>
      <c r="J2942" s="21"/>
      <c r="K2942" s="7"/>
      <c r="L2942" s="7"/>
      <c r="M2942" s="9"/>
      <c r="N2942" s="68"/>
      <c r="O2942" s="18" t="e">
        <f t="shared" ca="1" si="193"/>
        <v>#VALUE!</v>
      </c>
      <c r="P2942" s="80"/>
      <c r="Q2942" s="80"/>
      <c r="R2942" s="80"/>
      <c r="S2942" s="80"/>
    </row>
    <row r="2943" spans="1:19">
      <c r="A2943" s="34">
        <v>3006</v>
      </c>
      <c r="B2943" s="7"/>
      <c r="C2943" s="7"/>
      <c r="D2943" s="7" t="str">
        <f t="shared" si="190"/>
        <v/>
      </c>
      <c r="E2943" s="7"/>
      <c r="F2943" s="19" t="str">
        <f t="shared" si="191"/>
        <v/>
      </c>
      <c r="G2943" s="39"/>
      <c r="H2943" s="7" t="str">
        <f t="shared" si="192"/>
        <v>空</v>
      </c>
      <c r="I2943" s="23"/>
      <c r="J2943" s="21"/>
      <c r="K2943" s="7"/>
      <c r="L2943" s="7"/>
      <c r="M2943" s="9"/>
      <c r="N2943" s="68"/>
      <c r="O2943" s="18" t="e">
        <f t="shared" ca="1" si="193"/>
        <v>#VALUE!</v>
      </c>
      <c r="P2943" s="80"/>
      <c r="Q2943" s="80"/>
      <c r="R2943" s="80"/>
      <c r="S2943" s="80"/>
    </row>
    <row r="2944" spans="1:19">
      <c r="A2944" s="34">
        <v>3007</v>
      </c>
      <c r="B2944" s="7"/>
      <c r="C2944" s="7"/>
      <c r="D2944" s="7" t="str">
        <f t="shared" si="190"/>
        <v/>
      </c>
      <c r="E2944" s="7"/>
      <c r="F2944" s="19" t="str">
        <f t="shared" si="191"/>
        <v/>
      </c>
      <c r="G2944" s="39"/>
      <c r="H2944" s="7" t="str">
        <f t="shared" si="192"/>
        <v>空</v>
      </c>
      <c r="I2944" s="23"/>
      <c r="J2944" s="21"/>
      <c r="K2944" s="7"/>
      <c r="L2944" s="7"/>
      <c r="M2944" s="9"/>
      <c r="N2944" s="68"/>
      <c r="O2944" s="18" t="e">
        <f t="shared" ca="1" si="193"/>
        <v>#VALUE!</v>
      </c>
      <c r="P2944" s="80"/>
      <c r="Q2944" s="80"/>
      <c r="R2944" s="80"/>
      <c r="S2944" s="80"/>
    </row>
    <row r="2945" spans="1:19">
      <c r="A2945" s="34">
        <v>3008</v>
      </c>
      <c r="B2945" s="7"/>
      <c r="C2945" s="7"/>
      <c r="D2945" s="7" t="str">
        <f t="shared" si="190"/>
        <v/>
      </c>
      <c r="E2945" s="7"/>
      <c r="F2945" s="19" t="str">
        <f t="shared" si="191"/>
        <v/>
      </c>
      <c r="G2945" s="39"/>
      <c r="H2945" s="7" t="str">
        <f t="shared" si="192"/>
        <v>空</v>
      </c>
      <c r="I2945" s="23"/>
      <c r="J2945" s="21"/>
      <c r="K2945" s="7"/>
      <c r="L2945" s="7"/>
      <c r="M2945" s="9"/>
      <c r="N2945" s="68"/>
      <c r="O2945" s="18" t="e">
        <f t="shared" ca="1" si="193"/>
        <v>#VALUE!</v>
      </c>
      <c r="P2945" s="80"/>
      <c r="Q2945" s="80"/>
      <c r="R2945" s="80"/>
      <c r="S2945" s="80"/>
    </row>
    <row r="2946" spans="1:19">
      <c r="A2946" s="34">
        <v>3009</v>
      </c>
      <c r="B2946" s="7"/>
      <c r="C2946" s="7"/>
      <c r="D2946" s="7" t="str">
        <f t="shared" si="190"/>
        <v/>
      </c>
      <c r="E2946" s="7"/>
      <c r="F2946" s="19" t="str">
        <f t="shared" si="191"/>
        <v/>
      </c>
      <c r="G2946" s="39"/>
      <c r="H2946" s="7" t="str">
        <f t="shared" si="192"/>
        <v>空</v>
      </c>
      <c r="I2946" s="23"/>
      <c r="J2946" s="21"/>
      <c r="K2946" s="7"/>
      <c r="L2946" s="7"/>
      <c r="M2946" s="9"/>
      <c r="N2946" s="68"/>
      <c r="O2946" s="18" t="e">
        <f t="shared" ca="1" si="193"/>
        <v>#VALUE!</v>
      </c>
      <c r="P2946" s="80"/>
      <c r="Q2946" s="80"/>
      <c r="R2946" s="80"/>
      <c r="S2946" s="80"/>
    </row>
    <row r="2947" spans="1:19">
      <c r="A2947" s="34">
        <v>3010</v>
      </c>
      <c r="B2947" s="7"/>
      <c r="C2947" s="7"/>
      <c r="D2947" s="7" t="str">
        <f t="shared" si="190"/>
        <v/>
      </c>
      <c r="E2947" s="7"/>
      <c r="F2947" s="19" t="str">
        <f t="shared" si="191"/>
        <v/>
      </c>
      <c r="G2947" s="39"/>
      <c r="H2947" s="7" t="str">
        <f t="shared" si="192"/>
        <v>空</v>
      </c>
      <c r="I2947" s="23"/>
      <c r="J2947" s="21"/>
      <c r="K2947" s="7"/>
      <c r="L2947" s="7"/>
      <c r="M2947" s="9"/>
      <c r="N2947" s="68"/>
      <c r="O2947" s="18" t="e">
        <f t="shared" ca="1" si="193"/>
        <v>#VALUE!</v>
      </c>
      <c r="P2947" s="80"/>
      <c r="Q2947" s="80"/>
      <c r="R2947" s="80"/>
      <c r="S2947" s="80"/>
    </row>
    <row r="2948" spans="1:19">
      <c r="A2948" s="34">
        <v>3011</v>
      </c>
      <c r="B2948" s="7"/>
      <c r="C2948" s="7"/>
      <c r="D2948" s="7" t="str">
        <f t="shared" si="190"/>
        <v/>
      </c>
      <c r="E2948" s="7"/>
      <c r="F2948" s="19" t="str">
        <f t="shared" si="191"/>
        <v/>
      </c>
      <c r="G2948" s="39"/>
      <c r="H2948" s="7" t="str">
        <f t="shared" si="192"/>
        <v>空</v>
      </c>
      <c r="I2948" s="23"/>
      <c r="J2948" s="21"/>
      <c r="K2948" s="7"/>
      <c r="L2948" s="7"/>
      <c r="M2948" s="9"/>
      <c r="N2948" s="68"/>
      <c r="O2948" s="18" t="e">
        <f t="shared" ca="1" si="193"/>
        <v>#VALUE!</v>
      </c>
      <c r="P2948" s="80"/>
      <c r="Q2948" s="80"/>
      <c r="R2948" s="80"/>
      <c r="S2948" s="80"/>
    </row>
    <row r="2949" spans="1:19">
      <c r="A2949" s="34">
        <v>3012</v>
      </c>
      <c r="B2949" s="7"/>
      <c r="C2949" s="7"/>
      <c r="D2949" s="7" t="str">
        <f t="shared" si="190"/>
        <v/>
      </c>
      <c r="E2949" s="7"/>
      <c r="F2949" s="19" t="str">
        <f t="shared" si="191"/>
        <v/>
      </c>
      <c r="G2949" s="39"/>
      <c r="H2949" s="7" t="str">
        <f t="shared" si="192"/>
        <v>空</v>
      </c>
      <c r="I2949" s="23"/>
      <c r="J2949" s="21"/>
      <c r="K2949" s="7"/>
      <c r="L2949" s="7"/>
      <c r="M2949" s="9"/>
      <c r="N2949" s="68"/>
      <c r="O2949" s="18" t="e">
        <f t="shared" ca="1" si="193"/>
        <v>#VALUE!</v>
      </c>
      <c r="P2949" s="80"/>
      <c r="Q2949" s="80"/>
      <c r="R2949" s="80"/>
      <c r="S2949" s="80"/>
    </row>
    <row r="2950" spans="1:19">
      <c r="A2950" s="34">
        <v>3013</v>
      </c>
      <c r="B2950" s="7"/>
      <c r="C2950" s="7"/>
      <c r="D2950" s="7" t="str">
        <f t="shared" si="190"/>
        <v/>
      </c>
      <c r="E2950" s="7"/>
      <c r="F2950" s="19" t="str">
        <f t="shared" si="191"/>
        <v/>
      </c>
      <c r="G2950" s="39"/>
      <c r="H2950" s="7" t="str">
        <f t="shared" si="192"/>
        <v>空</v>
      </c>
      <c r="I2950" s="23"/>
      <c r="J2950" s="21"/>
      <c r="K2950" s="7"/>
      <c r="L2950" s="7"/>
      <c r="M2950" s="9"/>
      <c r="N2950" s="68"/>
      <c r="O2950" s="18" t="e">
        <f t="shared" ca="1" si="193"/>
        <v>#VALUE!</v>
      </c>
      <c r="P2950" s="80"/>
      <c r="Q2950" s="80"/>
      <c r="R2950" s="80"/>
      <c r="S2950" s="80"/>
    </row>
    <row r="2951" spans="1:19">
      <c r="A2951" s="34">
        <v>3014</v>
      </c>
      <c r="B2951" s="7"/>
      <c r="C2951" s="7"/>
      <c r="D2951" s="7" t="str">
        <f t="shared" si="190"/>
        <v/>
      </c>
      <c r="E2951" s="7"/>
      <c r="F2951" s="19" t="str">
        <f t="shared" si="191"/>
        <v/>
      </c>
      <c r="G2951" s="39"/>
      <c r="H2951" s="7" t="str">
        <f t="shared" si="192"/>
        <v>空</v>
      </c>
      <c r="I2951" s="23"/>
      <c r="J2951" s="21"/>
      <c r="K2951" s="7"/>
      <c r="L2951" s="7"/>
      <c r="M2951" s="9"/>
      <c r="N2951" s="68"/>
      <c r="O2951" s="18" t="e">
        <f t="shared" ca="1" si="193"/>
        <v>#VALUE!</v>
      </c>
      <c r="P2951" s="80"/>
      <c r="Q2951" s="80"/>
      <c r="R2951" s="80"/>
      <c r="S2951" s="80"/>
    </row>
    <row r="2952" spans="1:19">
      <c r="A2952" s="34">
        <v>3015</v>
      </c>
      <c r="B2952" s="7"/>
      <c r="C2952" s="7"/>
      <c r="D2952" s="7" t="str">
        <f t="shared" si="190"/>
        <v/>
      </c>
      <c r="E2952" s="7"/>
      <c r="F2952" s="19" t="str">
        <f t="shared" si="191"/>
        <v/>
      </c>
      <c r="G2952" s="39"/>
      <c r="H2952" s="7" t="str">
        <f t="shared" si="192"/>
        <v>空</v>
      </c>
      <c r="I2952" s="23"/>
      <c r="J2952" s="21"/>
      <c r="K2952" s="7"/>
      <c r="L2952" s="7"/>
      <c r="M2952" s="9"/>
      <c r="N2952" s="68"/>
      <c r="O2952" s="18" t="e">
        <f t="shared" ca="1" si="193"/>
        <v>#VALUE!</v>
      </c>
      <c r="P2952" s="80"/>
      <c r="Q2952" s="80"/>
      <c r="R2952" s="80"/>
      <c r="S2952" s="80"/>
    </row>
    <row r="2953" spans="1:19">
      <c r="A2953" s="34">
        <v>3016</v>
      </c>
      <c r="B2953" s="7"/>
      <c r="C2953" s="7"/>
      <c r="D2953" s="7" t="str">
        <f t="shared" si="190"/>
        <v/>
      </c>
      <c r="E2953" s="7"/>
      <c r="F2953" s="19" t="str">
        <f t="shared" si="191"/>
        <v/>
      </c>
      <c r="G2953" s="39"/>
      <c r="H2953" s="7" t="str">
        <f t="shared" si="192"/>
        <v>空</v>
      </c>
      <c r="I2953" s="23"/>
      <c r="J2953" s="21"/>
      <c r="K2953" s="7"/>
      <c r="L2953" s="7"/>
      <c r="M2953" s="9"/>
      <c r="N2953" s="68"/>
      <c r="O2953" s="18" t="e">
        <f t="shared" ca="1" si="193"/>
        <v>#VALUE!</v>
      </c>
      <c r="P2953" s="80"/>
      <c r="Q2953" s="80"/>
      <c r="R2953" s="80"/>
      <c r="S2953" s="80"/>
    </row>
    <row r="2954" spans="1:19">
      <c r="A2954" s="34">
        <v>3017</v>
      </c>
      <c r="B2954" s="7"/>
      <c r="C2954" s="7"/>
      <c r="D2954" s="7" t="str">
        <f t="shared" si="190"/>
        <v/>
      </c>
      <c r="E2954" s="7"/>
      <c r="F2954" s="19" t="str">
        <f t="shared" si="191"/>
        <v/>
      </c>
      <c r="G2954" s="39"/>
      <c r="H2954" s="7" t="str">
        <f t="shared" si="192"/>
        <v>空</v>
      </c>
      <c r="I2954" s="23"/>
      <c r="J2954" s="21"/>
      <c r="K2954" s="7"/>
      <c r="L2954" s="7"/>
      <c r="M2954" s="9"/>
      <c r="N2954" s="68"/>
      <c r="O2954" s="18" t="e">
        <f t="shared" ca="1" si="193"/>
        <v>#VALUE!</v>
      </c>
      <c r="P2954" s="80"/>
      <c r="Q2954" s="80"/>
      <c r="R2954" s="80"/>
      <c r="S2954" s="80"/>
    </row>
    <row r="2955" spans="1:19">
      <c r="A2955" s="34">
        <v>3018</v>
      </c>
      <c r="B2955" s="7"/>
      <c r="C2955" s="7"/>
      <c r="D2955" s="7" t="str">
        <f t="shared" si="190"/>
        <v/>
      </c>
      <c r="E2955" s="7"/>
      <c r="F2955" s="19" t="str">
        <f t="shared" si="191"/>
        <v/>
      </c>
      <c r="G2955" s="39"/>
      <c r="H2955" s="7" t="str">
        <f t="shared" si="192"/>
        <v>空</v>
      </c>
      <c r="I2955" s="23"/>
      <c r="J2955" s="21"/>
      <c r="K2955" s="7"/>
      <c r="L2955" s="7"/>
      <c r="M2955" s="9"/>
      <c r="N2955" s="68"/>
      <c r="O2955" s="18" t="e">
        <f t="shared" ca="1" si="193"/>
        <v>#VALUE!</v>
      </c>
      <c r="P2955" s="80"/>
      <c r="Q2955" s="80"/>
      <c r="R2955" s="80"/>
      <c r="S2955" s="80"/>
    </row>
    <row r="2956" spans="1:19">
      <c r="A2956" s="34">
        <v>3019</v>
      </c>
      <c r="B2956" s="7"/>
      <c r="C2956" s="7"/>
      <c r="D2956" s="7" t="str">
        <f t="shared" si="190"/>
        <v/>
      </c>
      <c r="E2956" s="7"/>
      <c r="F2956" s="19" t="str">
        <f t="shared" si="191"/>
        <v/>
      </c>
      <c r="G2956" s="39"/>
      <c r="H2956" s="7" t="str">
        <f t="shared" si="192"/>
        <v>空</v>
      </c>
      <c r="I2956" s="23"/>
      <c r="J2956" s="21"/>
      <c r="K2956" s="7"/>
      <c r="L2956" s="7"/>
      <c r="M2956" s="9"/>
      <c r="N2956" s="68"/>
      <c r="O2956" s="18" t="e">
        <f t="shared" ca="1" si="193"/>
        <v>#VALUE!</v>
      </c>
      <c r="P2956" s="80"/>
      <c r="Q2956" s="80"/>
      <c r="R2956" s="80"/>
      <c r="S2956" s="80"/>
    </row>
    <row r="2957" spans="1:19">
      <c r="A2957" s="34">
        <v>3020</v>
      </c>
      <c r="B2957" s="7"/>
      <c r="C2957" s="7"/>
      <c r="D2957" s="7" t="str">
        <f t="shared" si="190"/>
        <v/>
      </c>
      <c r="E2957" s="7"/>
      <c r="F2957" s="19" t="str">
        <f t="shared" si="191"/>
        <v/>
      </c>
      <c r="G2957" s="39"/>
      <c r="H2957" s="7" t="str">
        <f t="shared" si="192"/>
        <v>空</v>
      </c>
      <c r="I2957" s="23"/>
      <c r="J2957" s="21"/>
      <c r="K2957" s="7"/>
      <c r="L2957" s="7"/>
      <c r="M2957" s="9"/>
      <c r="N2957" s="68"/>
      <c r="O2957" s="18" t="e">
        <f t="shared" ca="1" si="193"/>
        <v>#VALUE!</v>
      </c>
      <c r="P2957" s="80"/>
      <c r="Q2957" s="80"/>
      <c r="R2957" s="80"/>
      <c r="S2957" s="80"/>
    </row>
    <row r="2958" spans="1:19">
      <c r="A2958" s="34">
        <v>3021</v>
      </c>
      <c r="B2958" s="7"/>
      <c r="C2958" s="7"/>
      <c r="D2958" s="7" t="str">
        <f t="shared" si="190"/>
        <v/>
      </c>
      <c r="E2958" s="7"/>
      <c r="F2958" s="19" t="str">
        <f t="shared" si="191"/>
        <v/>
      </c>
      <c r="G2958" s="39"/>
      <c r="H2958" s="7" t="str">
        <f t="shared" si="192"/>
        <v>空</v>
      </c>
      <c r="I2958" s="23"/>
      <c r="J2958" s="21"/>
      <c r="K2958" s="7"/>
      <c r="L2958" s="7"/>
      <c r="M2958" s="9"/>
      <c r="N2958" s="68"/>
      <c r="O2958" s="18" t="e">
        <f t="shared" ca="1" si="193"/>
        <v>#VALUE!</v>
      </c>
      <c r="P2958" s="80"/>
      <c r="Q2958" s="80"/>
      <c r="R2958" s="80"/>
      <c r="S2958" s="80"/>
    </row>
    <row r="2959" spans="1:19">
      <c r="A2959" s="34">
        <v>3022</v>
      </c>
      <c r="B2959" s="7"/>
      <c r="C2959" s="7"/>
      <c r="D2959" s="7" t="str">
        <f t="shared" si="190"/>
        <v/>
      </c>
      <c r="E2959" s="7"/>
      <c r="F2959" s="19" t="str">
        <f t="shared" si="191"/>
        <v/>
      </c>
      <c r="G2959" s="39"/>
      <c r="H2959" s="7" t="str">
        <f t="shared" si="192"/>
        <v>空</v>
      </c>
      <c r="I2959" s="23"/>
      <c r="J2959" s="21"/>
      <c r="K2959" s="7"/>
      <c r="L2959" s="7"/>
      <c r="M2959" s="9"/>
      <c r="N2959" s="68"/>
      <c r="O2959" s="18" t="e">
        <f t="shared" ca="1" si="193"/>
        <v>#VALUE!</v>
      </c>
      <c r="P2959" s="80"/>
      <c r="Q2959" s="80"/>
      <c r="R2959" s="80"/>
      <c r="S2959" s="80"/>
    </row>
    <row r="2960" spans="1:19">
      <c r="A2960" s="34">
        <v>3023</v>
      </c>
      <c r="B2960" s="7"/>
      <c r="C2960" s="7"/>
      <c r="D2960" s="7" t="str">
        <f t="shared" si="190"/>
        <v/>
      </c>
      <c r="E2960" s="7"/>
      <c r="F2960" s="19" t="str">
        <f t="shared" si="191"/>
        <v/>
      </c>
      <c r="G2960" s="39"/>
      <c r="H2960" s="7" t="str">
        <f t="shared" si="192"/>
        <v>空</v>
      </c>
      <c r="I2960" s="23"/>
      <c r="J2960" s="21"/>
      <c r="K2960" s="7"/>
      <c r="L2960" s="7"/>
      <c r="M2960" s="9"/>
      <c r="N2960" s="68"/>
      <c r="O2960" s="18" t="e">
        <f t="shared" ca="1" si="193"/>
        <v>#VALUE!</v>
      </c>
      <c r="P2960" s="80"/>
      <c r="Q2960" s="80"/>
      <c r="R2960" s="80"/>
      <c r="S2960" s="80"/>
    </row>
    <row r="2961" spans="1:19">
      <c r="A2961" s="34">
        <v>3024</v>
      </c>
      <c r="B2961" s="7"/>
      <c r="C2961" s="7"/>
      <c r="D2961" s="7" t="str">
        <f t="shared" si="190"/>
        <v/>
      </c>
      <c r="E2961" s="7"/>
      <c r="F2961" s="19" t="str">
        <f t="shared" si="191"/>
        <v/>
      </c>
      <c r="G2961" s="39"/>
      <c r="H2961" s="7" t="str">
        <f t="shared" si="192"/>
        <v>空</v>
      </c>
      <c r="I2961" s="23"/>
      <c r="J2961" s="21"/>
      <c r="K2961" s="7"/>
      <c r="L2961" s="7"/>
      <c r="M2961" s="9"/>
      <c r="N2961" s="68"/>
      <c r="O2961" s="18" t="e">
        <f t="shared" ca="1" si="193"/>
        <v>#VALUE!</v>
      </c>
      <c r="P2961" s="80"/>
      <c r="Q2961" s="80"/>
      <c r="R2961" s="80"/>
      <c r="S2961" s="80"/>
    </row>
    <row r="2962" spans="1:19">
      <c r="A2962" s="34">
        <v>3025</v>
      </c>
      <c r="B2962" s="7"/>
      <c r="C2962" s="7"/>
      <c r="D2962" s="7" t="str">
        <f t="shared" si="190"/>
        <v/>
      </c>
      <c r="E2962" s="7"/>
      <c r="F2962" s="19" t="str">
        <f t="shared" si="191"/>
        <v/>
      </c>
      <c r="G2962" s="39"/>
      <c r="H2962" s="7" t="str">
        <f t="shared" si="192"/>
        <v>空</v>
      </c>
      <c r="I2962" s="23"/>
      <c r="J2962" s="21"/>
      <c r="K2962" s="7"/>
      <c r="L2962" s="7"/>
      <c r="M2962" s="9"/>
      <c r="N2962" s="68"/>
      <c r="O2962" s="18" t="e">
        <f t="shared" ca="1" si="193"/>
        <v>#VALUE!</v>
      </c>
      <c r="P2962" s="80"/>
      <c r="Q2962" s="80"/>
      <c r="R2962" s="80"/>
      <c r="S2962" s="80"/>
    </row>
    <row r="2963" spans="1:19">
      <c r="A2963" s="34">
        <v>3026</v>
      </c>
      <c r="B2963" s="7"/>
      <c r="C2963" s="7"/>
      <c r="D2963" s="7" t="str">
        <f t="shared" ref="D2963:D3026" si="194">IF(B2963="","","MSK箱")</f>
        <v/>
      </c>
      <c r="E2963" s="7"/>
      <c r="F2963" s="19" t="str">
        <f t="shared" ref="F2963:F3026" si="195">IF(ISNONTEXT(B2963),"","请输入日期")</f>
        <v/>
      </c>
      <c r="G2963" s="39"/>
      <c r="H2963" s="7" t="str">
        <f t="shared" ref="H2963:H3026" si="196">IF(I2963="","空","重")</f>
        <v>空</v>
      </c>
      <c r="I2963" s="23"/>
      <c r="J2963" s="21"/>
      <c r="K2963" s="7"/>
      <c r="L2963" s="7"/>
      <c r="M2963" s="9"/>
      <c r="N2963" s="68"/>
      <c r="O2963" s="18" t="e">
        <f t="shared" ref="O2963:O3026" ca="1" si="197">IF(ISNONTEXT(J2963),DATEDIF(F2963,TODAY(),"d")&amp;"天","出场")</f>
        <v>#VALUE!</v>
      </c>
      <c r="P2963" s="80"/>
      <c r="Q2963" s="80"/>
      <c r="R2963" s="80"/>
      <c r="S2963" s="80"/>
    </row>
    <row r="2964" spans="1:19">
      <c r="A2964" s="34">
        <v>3027</v>
      </c>
      <c r="B2964" s="7"/>
      <c r="C2964" s="7"/>
      <c r="D2964" s="7" t="str">
        <f t="shared" si="194"/>
        <v/>
      </c>
      <c r="E2964" s="7"/>
      <c r="F2964" s="19" t="str">
        <f t="shared" si="195"/>
        <v/>
      </c>
      <c r="G2964" s="39"/>
      <c r="H2964" s="7" t="str">
        <f t="shared" si="196"/>
        <v>空</v>
      </c>
      <c r="I2964" s="23"/>
      <c r="J2964" s="21"/>
      <c r="K2964" s="7"/>
      <c r="L2964" s="7"/>
      <c r="M2964" s="9"/>
      <c r="N2964" s="68"/>
      <c r="O2964" s="18" t="e">
        <f t="shared" ca="1" si="197"/>
        <v>#VALUE!</v>
      </c>
      <c r="P2964" s="80"/>
      <c r="Q2964" s="80"/>
      <c r="R2964" s="80"/>
      <c r="S2964" s="80"/>
    </row>
    <row r="2965" spans="1:19">
      <c r="A2965" s="34">
        <v>3028</v>
      </c>
      <c r="B2965" s="7"/>
      <c r="C2965" s="7"/>
      <c r="D2965" s="7" t="str">
        <f t="shared" si="194"/>
        <v/>
      </c>
      <c r="E2965" s="7"/>
      <c r="F2965" s="19" t="str">
        <f t="shared" si="195"/>
        <v/>
      </c>
      <c r="G2965" s="39"/>
      <c r="H2965" s="7" t="str">
        <f t="shared" si="196"/>
        <v>空</v>
      </c>
      <c r="I2965" s="23"/>
      <c r="J2965" s="21"/>
      <c r="K2965" s="7"/>
      <c r="L2965" s="7"/>
      <c r="M2965" s="9"/>
      <c r="N2965" s="68"/>
      <c r="O2965" s="18" t="e">
        <f t="shared" ca="1" si="197"/>
        <v>#VALUE!</v>
      </c>
      <c r="P2965" s="80"/>
      <c r="Q2965" s="80"/>
      <c r="R2965" s="80"/>
      <c r="S2965" s="80"/>
    </row>
    <row r="2966" spans="1:19">
      <c r="A2966" s="34">
        <v>3029</v>
      </c>
      <c r="B2966" s="7"/>
      <c r="C2966" s="7"/>
      <c r="D2966" s="7" t="str">
        <f t="shared" si="194"/>
        <v/>
      </c>
      <c r="E2966" s="7"/>
      <c r="F2966" s="19" t="str">
        <f t="shared" si="195"/>
        <v/>
      </c>
      <c r="G2966" s="39"/>
      <c r="H2966" s="7" t="str">
        <f t="shared" si="196"/>
        <v>空</v>
      </c>
      <c r="I2966" s="23"/>
      <c r="J2966" s="21"/>
      <c r="K2966" s="7"/>
      <c r="L2966" s="7"/>
      <c r="M2966" s="9"/>
      <c r="N2966" s="68"/>
      <c r="O2966" s="18" t="e">
        <f t="shared" ca="1" si="197"/>
        <v>#VALUE!</v>
      </c>
      <c r="P2966" s="80"/>
      <c r="Q2966" s="80"/>
      <c r="R2966" s="80"/>
      <c r="S2966" s="80"/>
    </row>
    <row r="2967" spans="1:19">
      <c r="A2967" s="34">
        <v>3030</v>
      </c>
      <c r="B2967" s="7"/>
      <c r="C2967" s="7"/>
      <c r="D2967" s="7" t="str">
        <f t="shared" si="194"/>
        <v/>
      </c>
      <c r="E2967" s="7"/>
      <c r="F2967" s="19" t="str">
        <f t="shared" si="195"/>
        <v/>
      </c>
      <c r="G2967" s="39"/>
      <c r="H2967" s="7" t="str">
        <f t="shared" si="196"/>
        <v>空</v>
      </c>
      <c r="I2967" s="23"/>
      <c r="J2967" s="21"/>
      <c r="K2967" s="7"/>
      <c r="L2967" s="7"/>
      <c r="M2967" s="9"/>
      <c r="N2967" s="68"/>
      <c r="O2967" s="18" t="e">
        <f t="shared" ca="1" si="197"/>
        <v>#VALUE!</v>
      </c>
      <c r="P2967" s="80"/>
      <c r="Q2967" s="80"/>
      <c r="R2967" s="80"/>
      <c r="S2967" s="80"/>
    </row>
    <row r="2968" spans="1:19">
      <c r="A2968" s="34">
        <v>3031</v>
      </c>
      <c r="B2968" s="7"/>
      <c r="C2968" s="7"/>
      <c r="D2968" s="7" t="str">
        <f t="shared" si="194"/>
        <v/>
      </c>
      <c r="E2968" s="7"/>
      <c r="F2968" s="19" t="str">
        <f t="shared" si="195"/>
        <v/>
      </c>
      <c r="G2968" s="39"/>
      <c r="H2968" s="7" t="str">
        <f t="shared" si="196"/>
        <v>空</v>
      </c>
      <c r="I2968" s="23"/>
      <c r="J2968" s="21"/>
      <c r="K2968" s="7"/>
      <c r="L2968" s="7"/>
      <c r="M2968" s="9"/>
      <c r="N2968" s="68"/>
      <c r="O2968" s="18" t="e">
        <f t="shared" ca="1" si="197"/>
        <v>#VALUE!</v>
      </c>
      <c r="P2968" s="80"/>
      <c r="Q2968" s="80"/>
      <c r="R2968" s="80"/>
      <c r="S2968" s="80"/>
    </row>
    <row r="2969" spans="1:19">
      <c r="A2969" s="34">
        <v>3032</v>
      </c>
      <c r="B2969" s="7"/>
      <c r="C2969" s="7"/>
      <c r="D2969" s="7" t="str">
        <f t="shared" si="194"/>
        <v/>
      </c>
      <c r="E2969" s="7"/>
      <c r="F2969" s="19" t="str">
        <f t="shared" si="195"/>
        <v/>
      </c>
      <c r="G2969" s="39"/>
      <c r="H2969" s="7" t="str">
        <f t="shared" si="196"/>
        <v>空</v>
      </c>
      <c r="I2969" s="23"/>
      <c r="J2969" s="21"/>
      <c r="K2969" s="7"/>
      <c r="L2969" s="7"/>
      <c r="M2969" s="9"/>
      <c r="N2969" s="68"/>
      <c r="O2969" s="18" t="e">
        <f t="shared" ca="1" si="197"/>
        <v>#VALUE!</v>
      </c>
      <c r="P2969" s="80"/>
      <c r="Q2969" s="80"/>
      <c r="R2969" s="80"/>
      <c r="S2969" s="80"/>
    </row>
    <row r="2970" spans="1:19">
      <c r="A2970" s="34">
        <v>3033</v>
      </c>
      <c r="B2970" s="7"/>
      <c r="C2970" s="7"/>
      <c r="D2970" s="7" t="str">
        <f t="shared" si="194"/>
        <v/>
      </c>
      <c r="E2970" s="7"/>
      <c r="F2970" s="19" t="str">
        <f t="shared" si="195"/>
        <v/>
      </c>
      <c r="G2970" s="39"/>
      <c r="H2970" s="7" t="str">
        <f t="shared" si="196"/>
        <v>空</v>
      </c>
      <c r="I2970" s="23"/>
      <c r="J2970" s="21"/>
      <c r="K2970" s="7"/>
      <c r="L2970" s="7"/>
      <c r="M2970" s="9"/>
      <c r="N2970" s="68"/>
      <c r="O2970" s="18" t="e">
        <f t="shared" ca="1" si="197"/>
        <v>#VALUE!</v>
      </c>
      <c r="P2970" s="80"/>
      <c r="Q2970" s="80"/>
      <c r="R2970" s="80"/>
      <c r="S2970" s="80"/>
    </row>
    <row r="2971" spans="1:19">
      <c r="A2971" s="34">
        <v>3034</v>
      </c>
      <c r="B2971" s="7"/>
      <c r="C2971" s="7"/>
      <c r="D2971" s="7" t="str">
        <f t="shared" si="194"/>
        <v/>
      </c>
      <c r="E2971" s="7"/>
      <c r="F2971" s="19" t="str">
        <f t="shared" si="195"/>
        <v/>
      </c>
      <c r="G2971" s="39"/>
      <c r="H2971" s="7" t="str">
        <f t="shared" si="196"/>
        <v>空</v>
      </c>
      <c r="I2971" s="23"/>
      <c r="J2971" s="21"/>
      <c r="K2971" s="7"/>
      <c r="L2971" s="7"/>
      <c r="M2971" s="9"/>
      <c r="N2971" s="68"/>
      <c r="O2971" s="18" t="e">
        <f t="shared" ca="1" si="197"/>
        <v>#VALUE!</v>
      </c>
      <c r="P2971" s="80"/>
      <c r="Q2971" s="80"/>
      <c r="R2971" s="80"/>
      <c r="S2971" s="80"/>
    </row>
    <row r="2972" spans="1:19">
      <c r="A2972" s="34">
        <v>3035</v>
      </c>
      <c r="B2972" s="7"/>
      <c r="C2972" s="7"/>
      <c r="D2972" s="7" t="str">
        <f t="shared" si="194"/>
        <v/>
      </c>
      <c r="E2972" s="7"/>
      <c r="F2972" s="19" t="str">
        <f t="shared" si="195"/>
        <v/>
      </c>
      <c r="G2972" s="39"/>
      <c r="H2972" s="7" t="str">
        <f t="shared" si="196"/>
        <v>空</v>
      </c>
      <c r="I2972" s="23"/>
      <c r="J2972" s="21"/>
      <c r="K2972" s="7"/>
      <c r="L2972" s="7"/>
      <c r="M2972" s="9"/>
      <c r="N2972" s="68"/>
      <c r="O2972" s="18" t="e">
        <f t="shared" ca="1" si="197"/>
        <v>#VALUE!</v>
      </c>
      <c r="P2972" s="80"/>
      <c r="Q2972" s="80"/>
      <c r="R2972" s="80"/>
      <c r="S2972" s="80"/>
    </row>
    <row r="2973" spans="1:19">
      <c r="A2973" s="34">
        <v>3036</v>
      </c>
      <c r="B2973" s="7"/>
      <c r="C2973" s="7"/>
      <c r="D2973" s="7" t="str">
        <f t="shared" si="194"/>
        <v/>
      </c>
      <c r="E2973" s="7"/>
      <c r="F2973" s="19" t="str">
        <f t="shared" si="195"/>
        <v/>
      </c>
      <c r="G2973" s="39"/>
      <c r="H2973" s="7" t="str">
        <f t="shared" si="196"/>
        <v>空</v>
      </c>
      <c r="I2973" s="23"/>
      <c r="J2973" s="21"/>
      <c r="K2973" s="7"/>
      <c r="L2973" s="7"/>
      <c r="M2973" s="9"/>
      <c r="N2973" s="68"/>
      <c r="O2973" s="18" t="e">
        <f t="shared" ca="1" si="197"/>
        <v>#VALUE!</v>
      </c>
      <c r="P2973" s="80"/>
      <c r="Q2973" s="80"/>
      <c r="R2973" s="80"/>
      <c r="S2973" s="80"/>
    </row>
    <row r="2974" spans="1:19">
      <c r="A2974" s="34">
        <v>3037</v>
      </c>
      <c r="B2974" s="7"/>
      <c r="C2974" s="7"/>
      <c r="D2974" s="7" t="str">
        <f t="shared" si="194"/>
        <v/>
      </c>
      <c r="E2974" s="7"/>
      <c r="F2974" s="19" t="str">
        <f t="shared" si="195"/>
        <v/>
      </c>
      <c r="G2974" s="39"/>
      <c r="H2974" s="7" t="str">
        <f t="shared" si="196"/>
        <v>空</v>
      </c>
      <c r="I2974" s="23"/>
      <c r="J2974" s="21"/>
      <c r="K2974" s="7"/>
      <c r="L2974" s="7"/>
      <c r="M2974" s="9"/>
      <c r="N2974" s="68"/>
      <c r="O2974" s="18" t="e">
        <f t="shared" ca="1" si="197"/>
        <v>#VALUE!</v>
      </c>
      <c r="P2974" s="80"/>
      <c r="Q2974" s="80"/>
      <c r="R2974" s="80"/>
      <c r="S2974" s="80"/>
    </row>
    <row r="2975" spans="1:19">
      <c r="A2975" s="34">
        <v>3038</v>
      </c>
      <c r="B2975" s="7"/>
      <c r="C2975" s="7"/>
      <c r="D2975" s="7" t="str">
        <f t="shared" si="194"/>
        <v/>
      </c>
      <c r="E2975" s="7"/>
      <c r="F2975" s="19" t="str">
        <f t="shared" si="195"/>
        <v/>
      </c>
      <c r="G2975" s="39"/>
      <c r="H2975" s="7" t="str">
        <f t="shared" si="196"/>
        <v>空</v>
      </c>
      <c r="I2975" s="23"/>
      <c r="J2975" s="21"/>
      <c r="K2975" s="7"/>
      <c r="L2975" s="7"/>
      <c r="M2975" s="9"/>
      <c r="N2975" s="68"/>
      <c r="O2975" s="18" t="e">
        <f t="shared" ca="1" si="197"/>
        <v>#VALUE!</v>
      </c>
      <c r="P2975" s="80"/>
      <c r="Q2975" s="80"/>
      <c r="R2975" s="80"/>
      <c r="S2975" s="80"/>
    </row>
    <row r="2976" spans="1:19">
      <c r="A2976" s="34">
        <v>3039</v>
      </c>
      <c r="B2976" s="7"/>
      <c r="C2976" s="7"/>
      <c r="D2976" s="7" t="str">
        <f t="shared" si="194"/>
        <v/>
      </c>
      <c r="E2976" s="7"/>
      <c r="F2976" s="19" t="str">
        <f t="shared" si="195"/>
        <v/>
      </c>
      <c r="G2976" s="39"/>
      <c r="H2976" s="7" t="str">
        <f t="shared" si="196"/>
        <v>空</v>
      </c>
      <c r="I2976" s="23"/>
      <c r="J2976" s="21"/>
      <c r="K2976" s="7"/>
      <c r="L2976" s="7"/>
      <c r="M2976" s="9"/>
      <c r="N2976" s="68"/>
      <c r="O2976" s="18" t="e">
        <f t="shared" ca="1" si="197"/>
        <v>#VALUE!</v>
      </c>
      <c r="P2976" s="80"/>
      <c r="Q2976" s="80"/>
      <c r="R2976" s="80"/>
      <c r="S2976" s="80"/>
    </row>
    <row r="2977" spans="1:19">
      <c r="A2977" s="34">
        <v>3040</v>
      </c>
      <c r="B2977" s="7"/>
      <c r="C2977" s="7"/>
      <c r="D2977" s="7" t="str">
        <f t="shared" si="194"/>
        <v/>
      </c>
      <c r="E2977" s="7"/>
      <c r="F2977" s="19" t="str">
        <f t="shared" si="195"/>
        <v/>
      </c>
      <c r="G2977" s="39"/>
      <c r="H2977" s="7" t="str">
        <f t="shared" si="196"/>
        <v>空</v>
      </c>
      <c r="I2977" s="23"/>
      <c r="J2977" s="21"/>
      <c r="K2977" s="7"/>
      <c r="L2977" s="7"/>
      <c r="M2977" s="9"/>
      <c r="N2977" s="68"/>
      <c r="O2977" s="18" t="e">
        <f t="shared" ca="1" si="197"/>
        <v>#VALUE!</v>
      </c>
      <c r="P2977" s="80"/>
      <c r="Q2977" s="80"/>
      <c r="R2977" s="80"/>
      <c r="S2977" s="80"/>
    </row>
    <row r="2978" spans="1:19">
      <c r="A2978" s="34">
        <v>3041</v>
      </c>
      <c r="B2978" s="7"/>
      <c r="C2978" s="7"/>
      <c r="D2978" s="7" t="str">
        <f t="shared" si="194"/>
        <v/>
      </c>
      <c r="E2978" s="7"/>
      <c r="F2978" s="19" t="str">
        <f t="shared" si="195"/>
        <v/>
      </c>
      <c r="G2978" s="39"/>
      <c r="H2978" s="7" t="str">
        <f t="shared" si="196"/>
        <v>空</v>
      </c>
      <c r="I2978" s="23"/>
      <c r="J2978" s="21"/>
      <c r="K2978" s="7"/>
      <c r="L2978" s="7"/>
      <c r="M2978" s="9"/>
      <c r="N2978" s="68"/>
      <c r="O2978" s="18" t="e">
        <f t="shared" ca="1" si="197"/>
        <v>#VALUE!</v>
      </c>
      <c r="P2978" s="80"/>
      <c r="Q2978" s="80"/>
      <c r="R2978" s="80"/>
      <c r="S2978" s="80"/>
    </row>
    <row r="2979" spans="1:19">
      <c r="A2979" s="34">
        <v>3042</v>
      </c>
      <c r="B2979" s="7"/>
      <c r="C2979" s="7"/>
      <c r="D2979" s="7" t="str">
        <f t="shared" si="194"/>
        <v/>
      </c>
      <c r="E2979" s="7"/>
      <c r="F2979" s="19" t="str">
        <f t="shared" si="195"/>
        <v/>
      </c>
      <c r="G2979" s="39"/>
      <c r="H2979" s="7" t="str">
        <f t="shared" si="196"/>
        <v>空</v>
      </c>
      <c r="I2979" s="23"/>
      <c r="J2979" s="21"/>
      <c r="K2979" s="7"/>
      <c r="L2979" s="7"/>
      <c r="M2979" s="9"/>
      <c r="N2979" s="68"/>
      <c r="O2979" s="18" t="e">
        <f t="shared" ca="1" si="197"/>
        <v>#VALUE!</v>
      </c>
      <c r="P2979" s="80"/>
      <c r="Q2979" s="80"/>
      <c r="R2979" s="80"/>
      <c r="S2979" s="80"/>
    </row>
    <row r="2980" spans="1:19">
      <c r="A2980" s="34">
        <v>3043</v>
      </c>
      <c r="B2980" s="7"/>
      <c r="C2980" s="7"/>
      <c r="D2980" s="7" t="str">
        <f t="shared" si="194"/>
        <v/>
      </c>
      <c r="E2980" s="7"/>
      <c r="F2980" s="19" t="str">
        <f t="shared" si="195"/>
        <v/>
      </c>
      <c r="G2980" s="39"/>
      <c r="H2980" s="7" t="str">
        <f t="shared" si="196"/>
        <v>空</v>
      </c>
      <c r="I2980" s="23"/>
      <c r="J2980" s="21"/>
      <c r="K2980" s="7"/>
      <c r="L2980" s="7"/>
      <c r="M2980" s="9"/>
      <c r="N2980" s="68"/>
      <c r="O2980" s="18" t="e">
        <f t="shared" ca="1" si="197"/>
        <v>#VALUE!</v>
      </c>
      <c r="P2980" s="80"/>
      <c r="Q2980" s="80"/>
      <c r="R2980" s="80"/>
      <c r="S2980" s="80"/>
    </row>
    <row r="2981" spans="1:19">
      <c r="A2981" s="34">
        <v>3044</v>
      </c>
      <c r="B2981" s="7"/>
      <c r="C2981" s="7"/>
      <c r="D2981" s="7" t="str">
        <f t="shared" si="194"/>
        <v/>
      </c>
      <c r="E2981" s="7"/>
      <c r="F2981" s="19" t="str">
        <f t="shared" si="195"/>
        <v/>
      </c>
      <c r="G2981" s="39"/>
      <c r="H2981" s="7" t="str">
        <f t="shared" si="196"/>
        <v>空</v>
      </c>
      <c r="I2981" s="23"/>
      <c r="J2981" s="21"/>
      <c r="K2981" s="7"/>
      <c r="L2981" s="7"/>
      <c r="M2981" s="9"/>
      <c r="N2981" s="68"/>
      <c r="O2981" s="18" t="e">
        <f t="shared" ca="1" si="197"/>
        <v>#VALUE!</v>
      </c>
      <c r="P2981" s="80"/>
      <c r="Q2981" s="80"/>
      <c r="R2981" s="80"/>
      <c r="S2981" s="80"/>
    </row>
    <row r="2982" spans="1:19">
      <c r="A2982" s="34">
        <v>3045</v>
      </c>
      <c r="B2982" s="7"/>
      <c r="C2982" s="7"/>
      <c r="D2982" s="7" t="str">
        <f t="shared" si="194"/>
        <v/>
      </c>
      <c r="E2982" s="7"/>
      <c r="F2982" s="19" t="str">
        <f t="shared" si="195"/>
        <v/>
      </c>
      <c r="G2982" s="39"/>
      <c r="H2982" s="7" t="str">
        <f t="shared" si="196"/>
        <v>空</v>
      </c>
      <c r="I2982" s="23"/>
      <c r="J2982" s="21"/>
      <c r="K2982" s="7"/>
      <c r="L2982" s="7"/>
      <c r="M2982" s="9"/>
      <c r="N2982" s="68"/>
      <c r="O2982" s="18" t="e">
        <f t="shared" ca="1" si="197"/>
        <v>#VALUE!</v>
      </c>
      <c r="P2982" s="80"/>
      <c r="Q2982" s="80"/>
      <c r="R2982" s="80"/>
      <c r="S2982" s="80"/>
    </row>
    <row r="2983" spans="1:19">
      <c r="A2983" s="34">
        <v>3046</v>
      </c>
      <c r="B2983" s="7"/>
      <c r="C2983" s="7"/>
      <c r="D2983" s="7" t="str">
        <f t="shared" si="194"/>
        <v/>
      </c>
      <c r="E2983" s="7"/>
      <c r="F2983" s="19" t="str">
        <f t="shared" si="195"/>
        <v/>
      </c>
      <c r="G2983" s="39"/>
      <c r="H2983" s="7" t="str">
        <f t="shared" si="196"/>
        <v>空</v>
      </c>
      <c r="I2983" s="23"/>
      <c r="J2983" s="21"/>
      <c r="K2983" s="7"/>
      <c r="L2983" s="7"/>
      <c r="M2983" s="9"/>
      <c r="N2983" s="68"/>
      <c r="O2983" s="18" t="e">
        <f t="shared" ca="1" si="197"/>
        <v>#VALUE!</v>
      </c>
      <c r="P2983" s="80"/>
      <c r="Q2983" s="80"/>
      <c r="R2983" s="80"/>
      <c r="S2983" s="80"/>
    </row>
    <row r="2984" spans="1:19">
      <c r="A2984" s="34">
        <v>3047</v>
      </c>
      <c r="B2984" s="7"/>
      <c r="C2984" s="7"/>
      <c r="D2984" s="7" t="str">
        <f t="shared" si="194"/>
        <v/>
      </c>
      <c r="E2984" s="7"/>
      <c r="F2984" s="19" t="str">
        <f t="shared" si="195"/>
        <v/>
      </c>
      <c r="G2984" s="39"/>
      <c r="H2984" s="7" t="str">
        <f t="shared" si="196"/>
        <v>空</v>
      </c>
      <c r="I2984" s="23"/>
      <c r="J2984" s="21"/>
      <c r="K2984" s="7"/>
      <c r="L2984" s="7"/>
      <c r="M2984" s="9"/>
      <c r="N2984" s="68"/>
      <c r="O2984" s="18" t="e">
        <f t="shared" ca="1" si="197"/>
        <v>#VALUE!</v>
      </c>
      <c r="P2984" s="80"/>
      <c r="Q2984" s="80"/>
      <c r="R2984" s="80"/>
      <c r="S2984" s="80"/>
    </row>
    <row r="2985" spans="1:19">
      <c r="A2985" s="34">
        <v>3048</v>
      </c>
      <c r="B2985" s="7"/>
      <c r="C2985" s="7"/>
      <c r="D2985" s="7" t="str">
        <f t="shared" si="194"/>
        <v/>
      </c>
      <c r="E2985" s="7"/>
      <c r="F2985" s="19" t="str">
        <f t="shared" si="195"/>
        <v/>
      </c>
      <c r="G2985" s="39"/>
      <c r="H2985" s="7" t="str">
        <f t="shared" si="196"/>
        <v>空</v>
      </c>
      <c r="I2985" s="23"/>
      <c r="J2985" s="21"/>
      <c r="K2985" s="7"/>
      <c r="L2985" s="7"/>
      <c r="M2985" s="9"/>
      <c r="N2985" s="68"/>
      <c r="O2985" s="18" t="e">
        <f t="shared" ca="1" si="197"/>
        <v>#VALUE!</v>
      </c>
      <c r="P2985" s="80"/>
      <c r="Q2985" s="80"/>
      <c r="R2985" s="80"/>
      <c r="S2985" s="80"/>
    </row>
    <row r="2986" spans="1:19">
      <c r="A2986" s="34">
        <v>3049</v>
      </c>
      <c r="B2986" s="7"/>
      <c r="C2986" s="7"/>
      <c r="D2986" s="7" t="str">
        <f t="shared" si="194"/>
        <v/>
      </c>
      <c r="E2986" s="7"/>
      <c r="F2986" s="19" t="str">
        <f t="shared" si="195"/>
        <v/>
      </c>
      <c r="G2986" s="39"/>
      <c r="H2986" s="7" t="str">
        <f t="shared" si="196"/>
        <v>空</v>
      </c>
      <c r="I2986" s="23"/>
      <c r="J2986" s="21"/>
      <c r="K2986" s="7"/>
      <c r="L2986" s="7"/>
      <c r="M2986" s="9"/>
      <c r="N2986" s="68"/>
      <c r="O2986" s="18" t="e">
        <f t="shared" ca="1" si="197"/>
        <v>#VALUE!</v>
      </c>
      <c r="P2986" s="80"/>
      <c r="Q2986" s="80"/>
      <c r="R2986" s="80"/>
      <c r="S2986" s="80"/>
    </row>
    <row r="2987" spans="1:19">
      <c r="A2987" s="34">
        <v>3050</v>
      </c>
      <c r="B2987" s="7"/>
      <c r="C2987" s="7"/>
      <c r="D2987" s="7" t="str">
        <f t="shared" si="194"/>
        <v/>
      </c>
      <c r="E2987" s="7"/>
      <c r="F2987" s="19" t="str">
        <f t="shared" si="195"/>
        <v/>
      </c>
      <c r="G2987" s="39"/>
      <c r="H2987" s="7" t="str">
        <f t="shared" si="196"/>
        <v>空</v>
      </c>
      <c r="I2987" s="23"/>
      <c r="J2987" s="21"/>
      <c r="K2987" s="7"/>
      <c r="L2987" s="7"/>
      <c r="M2987" s="9"/>
      <c r="N2987" s="68"/>
      <c r="O2987" s="18" t="e">
        <f t="shared" ca="1" si="197"/>
        <v>#VALUE!</v>
      </c>
      <c r="P2987" s="80"/>
      <c r="Q2987" s="80"/>
      <c r="R2987" s="80"/>
      <c r="S2987" s="80"/>
    </row>
    <row r="2988" spans="1:19">
      <c r="A2988" s="34">
        <v>3051</v>
      </c>
      <c r="B2988" s="7"/>
      <c r="C2988" s="7"/>
      <c r="D2988" s="7" t="str">
        <f t="shared" si="194"/>
        <v/>
      </c>
      <c r="E2988" s="7"/>
      <c r="F2988" s="19" t="str">
        <f t="shared" si="195"/>
        <v/>
      </c>
      <c r="G2988" s="39"/>
      <c r="H2988" s="7" t="str">
        <f t="shared" si="196"/>
        <v>空</v>
      </c>
      <c r="I2988" s="23"/>
      <c r="J2988" s="21"/>
      <c r="K2988" s="7"/>
      <c r="L2988" s="7"/>
      <c r="M2988" s="9"/>
      <c r="N2988" s="68"/>
      <c r="O2988" s="18" t="e">
        <f t="shared" ca="1" si="197"/>
        <v>#VALUE!</v>
      </c>
      <c r="P2988" s="80"/>
      <c r="Q2988" s="80"/>
      <c r="R2988" s="80"/>
      <c r="S2988" s="80"/>
    </row>
    <row r="2989" spans="1:19">
      <c r="A2989" s="34">
        <v>3052</v>
      </c>
      <c r="B2989" s="7"/>
      <c r="C2989" s="7"/>
      <c r="D2989" s="7" t="str">
        <f t="shared" si="194"/>
        <v/>
      </c>
      <c r="E2989" s="7"/>
      <c r="F2989" s="19" t="str">
        <f t="shared" si="195"/>
        <v/>
      </c>
      <c r="G2989" s="39"/>
      <c r="H2989" s="7" t="str">
        <f t="shared" si="196"/>
        <v>空</v>
      </c>
      <c r="I2989" s="23"/>
      <c r="J2989" s="21"/>
      <c r="K2989" s="7"/>
      <c r="L2989" s="7"/>
      <c r="M2989" s="9"/>
      <c r="N2989" s="68"/>
      <c r="O2989" s="18" t="e">
        <f t="shared" ca="1" si="197"/>
        <v>#VALUE!</v>
      </c>
      <c r="P2989" s="80"/>
      <c r="Q2989" s="80"/>
      <c r="R2989" s="80"/>
      <c r="S2989" s="80"/>
    </row>
    <row r="2990" spans="1:19">
      <c r="A2990" s="34">
        <v>3053</v>
      </c>
      <c r="B2990" s="7"/>
      <c r="C2990" s="7"/>
      <c r="D2990" s="7" t="str">
        <f t="shared" si="194"/>
        <v/>
      </c>
      <c r="E2990" s="7"/>
      <c r="F2990" s="19" t="str">
        <f t="shared" si="195"/>
        <v/>
      </c>
      <c r="G2990" s="39"/>
      <c r="H2990" s="7" t="str">
        <f t="shared" si="196"/>
        <v>空</v>
      </c>
      <c r="I2990" s="23"/>
      <c r="J2990" s="21"/>
      <c r="K2990" s="7"/>
      <c r="L2990" s="7"/>
      <c r="M2990" s="9"/>
      <c r="N2990" s="68"/>
      <c r="O2990" s="18" t="e">
        <f t="shared" ca="1" si="197"/>
        <v>#VALUE!</v>
      </c>
      <c r="P2990" s="80"/>
      <c r="Q2990" s="80"/>
      <c r="R2990" s="80"/>
      <c r="S2990" s="80"/>
    </row>
    <row r="2991" spans="1:19">
      <c r="A2991" s="34">
        <v>3054</v>
      </c>
      <c r="B2991" s="7"/>
      <c r="C2991" s="7"/>
      <c r="D2991" s="7" t="str">
        <f t="shared" si="194"/>
        <v/>
      </c>
      <c r="E2991" s="7"/>
      <c r="F2991" s="19" t="str">
        <f t="shared" si="195"/>
        <v/>
      </c>
      <c r="G2991" s="39"/>
      <c r="H2991" s="7" t="str">
        <f t="shared" si="196"/>
        <v>空</v>
      </c>
      <c r="I2991" s="23"/>
      <c r="J2991" s="21"/>
      <c r="K2991" s="7"/>
      <c r="L2991" s="7"/>
      <c r="M2991" s="9"/>
      <c r="N2991" s="68"/>
      <c r="O2991" s="18" t="e">
        <f t="shared" ca="1" si="197"/>
        <v>#VALUE!</v>
      </c>
      <c r="P2991" s="80"/>
      <c r="Q2991" s="80"/>
      <c r="R2991" s="80"/>
      <c r="S2991" s="80"/>
    </row>
    <row r="2992" spans="1:19">
      <c r="A2992" s="34">
        <v>3055</v>
      </c>
      <c r="B2992" s="7"/>
      <c r="C2992" s="7"/>
      <c r="D2992" s="7" t="str">
        <f t="shared" si="194"/>
        <v/>
      </c>
      <c r="E2992" s="7"/>
      <c r="F2992" s="19" t="str">
        <f t="shared" si="195"/>
        <v/>
      </c>
      <c r="G2992" s="39"/>
      <c r="H2992" s="7" t="str">
        <f t="shared" si="196"/>
        <v>空</v>
      </c>
      <c r="I2992" s="23"/>
      <c r="J2992" s="21"/>
      <c r="K2992" s="7"/>
      <c r="L2992" s="7"/>
      <c r="M2992" s="9"/>
      <c r="N2992" s="68"/>
      <c r="O2992" s="18" t="e">
        <f t="shared" ca="1" si="197"/>
        <v>#VALUE!</v>
      </c>
      <c r="P2992" s="80"/>
      <c r="Q2992" s="80"/>
      <c r="R2992" s="80"/>
      <c r="S2992" s="80"/>
    </row>
    <row r="2993" spans="1:19">
      <c r="A2993" s="34">
        <v>3056</v>
      </c>
      <c r="B2993" s="7"/>
      <c r="C2993" s="7"/>
      <c r="D2993" s="7" t="str">
        <f t="shared" si="194"/>
        <v/>
      </c>
      <c r="E2993" s="7"/>
      <c r="F2993" s="19" t="str">
        <f t="shared" si="195"/>
        <v/>
      </c>
      <c r="G2993" s="39"/>
      <c r="H2993" s="7" t="str">
        <f t="shared" si="196"/>
        <v>空</v>
      </c>
      <c r="I2993" s="23"/>
      <c r="J2993" s="21"/>
      <c r="K2993" s="7"/>
      <c r="L2993" s="7"/>
      <c r="M2993" s="9"/>
      <c r="N2993" s="68"/>
      <c r="O2993" s="18" t="e">
        <f t="shared" ca="1" si="197"/>
        <v>#VALUE!</v>
      </c>
      <c r="P2993" s="80"/>
      <c r="Q2993" s="80"/>
      <c r="R2993" s="80"/>
      <c r="S2993" s="80"/>
    </row>
    <row r="2994" spans="1:19">
      <c r="A2994" s="34">
        <v>3057</v>
      </c>
      <c r="B2994" s="7"/>
      <c r="C2994" s="7"/>
      <c r="D2994" s="7" t="str">
        <f t="shared" si="194"/>
        <v/>
      </c>
      <c r="E2994" s="7"/>
      <c r="F2994" s="19" t="str">
        <f t="shared" si="195"/>
        <v/>
      </c>
      <c r="G2994" s="39"/>
      <c r="H2994" s="7" t="str">
        <f t="shared" si="196"/>
        <v>空</v>
      </c>
      <c r="I2994" s="23"/>
      <c r="J2994" s="21"/>
      <c r="K2994" s="7"/>
      <c r="L2994" s="7"/>
      <c r="M2994" s="9"/>
      <c r="N2994" s="68"/>
      <c r="O2994" s="18" t="e">
        <f t="shared" ca="1" si="197"/>
        <v>#VALUE!</v>
      </c>
      <c r="P2994" s="80"/>
      <c r="Q2994" s="80"/>
      <c r="R2994" s="80"/>
      <c r="S2994" s="80"/>
    </row>
    <row r="2995" spans="1:19">
      <c r="A2995" s="34">
        <v>3058</v>
      </c>
      <c r="B2995" s="7"/>
      <c r="C2995" s="7"/>
      <c r="D2995" s="7" t="str">
        <f t="shared" si="194"/>
        <v/>
      </c>
      <c r="E2995" s="7"/>
      <c r="F2995" s="19" t="str">
        <f t="shared" si="195"/>
        <v/>
      </c>
      <c r="G2995" s="39"/>
      <c r="H2995" s="7" t="str">
        <f t="shared" si="196"/>
        <v>空</v>
      </c>
      <c r="I2995" s="23"/>
      <c r="J2995" s="21"/>
      <c r="K2995" s="7"/>
      <c r="L2995" s="7"/>
      <c r="M2995" s="9"/>
      <c r="N2995" s="68"/>
      <c r="O2995" s="18" t="e">
        <f t="shared" ca="1" si="197"/>
        <v>#VALUE!</v>
      </c>
      <c r="P2995" s="80"/>
      <c r="Q2995" s="80"/>
      <c r="R2995" s="80"/>
      <c r="S2995" s="80"/>
    </row>
    <row r="2996" spans="1:19">
      <c r="A2996" s="34">
        <v>3059</v>
      </c>
      <c r="B2996" s="7"/>
      <c r="C2996" s="7"/>
      <c r="D2996" s="7" t="str">
        <f t="shared" si="194"/>
        <v/>
      </c>
      <c r="E2996" s="7"/>
      <c r="F2996" s="19" t="str">
        <f t="shared" si="195"/>
        <v/>
      </c>
      <c r="G2996" s="39"/>
      <c r="H2996" s="7" t="str">
        <f t="shared" si="196"/>
        <v>空</v>
      </c>
      <c r="I2996" s="23"/>
      <c r="J2996" s="21"/>
      <c r="K2996" s="7"/>
      <c r="L2996" s="7"/>
      <c r="M2996" s="9"/>
      <c r="N2996" s="68"/>
      <c r="O2996" s="18" t="e">
        <f t="shared" ca="1" si="197"/>
        <v>#VALUE!</v>
      </c>
      <c r="P2996" s="80"/>
      <c r="Q2996" s="80"/>
      <c r="R2996" s="80"/>
      <c r="S2996" s="80"/>
    </row>
    <row r="2997" spans="1:19">
      <c r="A2997" s="34">
        <v>3060</v>
      </c>
      <c r="B2997" s="7"/>
      <c r="C2997" s="7"/>
      <c r="D2997" s="7" t="str">
        <f t="shared" si="194"/>
        <v/>
      </c>
      <c r="E2997" s="7"/>
      <c r="F2997" s="19" t="str">
        <f t="shared" si="195"/>
        <v/>
      </c>
      <c r="G2997" s="39"/>
      <c r="H2997" s="7" t="str">
        <f t="shared" si="196"/>
        <v>空</v>
      </c>
      <c r="I2997" s="23"/>
      <c r="J2997" s="21"/>
      <c r="K2997" s="7"/>
      <c r="L2997" s="7"/>
      <c r="M2997" s="9"/>
      <c r="N2997" s="68"/>
      <c r="O2997" s="18" t="e">
        <f t="shared" ca="1" si="197"/>
        <v>#VALUE!</v>
      </c>
      <c r="P2997" s="80"/>
      <c r="Q2997" s="80"/>
      <c r="R2997" s="80"/>
      <c r="S2997" s="80"/>
    </row>
    <row r="2998" spans="1:19">
      <c r="A2998" s="34">
        <v>3061</v>
      </c>
      <c r="B2998" s="7"/>
      <c r="C2998" s="7"/>
      <c r="D2998" s="7" t="str">
        <f t="shared" si="194"/>
        <v/>
      </c>
      <c r="E2998" s="7"/>
      <c r="F2998" s="19" t="str">
        <f t="shared" si="195"/>
        <v/>
      </c>
      <c r="G2998" s="39"/>
      <c r="H2998" s="7" t="str">
        <f t="shared" si="196"/>
        <v>空</v>
      </c>
      <c r="I2998" s="23"/>
      <c r="J2998" s="21"/>
      <c r="K2998" s="7"/>
      <c r="L2998" s="7"/>
      <c r="M2998" s="9"/>
      <c r="N2998" s="68"/>
      <c r="O2998" s="18" t="e">
        <f t="shared" ca="1" si="197"/>
        <v>#VALUE!</v>
      </c>
      <c r="P2998" s="80"/>
      <c r="Q2998" s="80"/>
      <c r="R2998" s="80"/>
      <c r="S2998" s="80"/>
    </row>
    <row r="2999" spans="1:19">
      <c r="A2999" s="34">
        <v>3062</v>
      </c>
      <c r="B2999" s="7"/>
      <c r="C2999" s="7"/>
      <c r="D2999" s="7" t="str">
        <f t="shared" si="194"/>
        <v/>
      </c>
      <c r="E2999" s="7"/>
      <c r="F2999" s="19" t="str">
        <f t="shared" si="195"/>
        <v/>
      </c>
      <c r="G2999" s="39"/>
      <c r="H2999" s="7" t="str">
        <f t="shared" si="196"/>
        <v>空</v>
      </c>
      <c r="I2999" s="23"/>
      <c r="J2999" s="21"/>
      <c r="K2999" s="7"/>
      <c r="L2999" s="7"/>
      <c r="M2999" s="9"/>
      <c r="N2999" s="68"/>
      <c r="O2999" s="18" t="e">
        <f t="shared" ca="1" si="197"/>
        <v>#VALUE!</v>
      </c>
      <c r="P2999" s="80"/>
      <c r="Q2999" s="80"/>
      <c r="R2999" s="80"/>
      <c r="S2999" s="80"/>
    </row>
    <row r="3000" spans="1:19">
      <c r="A3000" s="34">
        <v>3063</v>
      </c>
      <c r="B3000" s="7"/>
      <c r="C3000" s="7"/>
      <c r="D3000" s="7" t="str">
        <f t="shared" si="194"/>
        <v/>
      </c>
      <c r="E3000" s="7"/>
      <c r="F3000" s="19" t="str">
        <f t="shared" si="195"/>
        <v/>
      </c>
      <c r="G3000" s="39"/>
      <c r="H3000" s="7" t="str">
        <f t="shared" si="196"/>
        <v>空</v>
      </c>
      <c r="I3000" s="23"/>
      <c r="J3000" s="21"/>
      <c r="K3000" s="7"/>
      <c r="L3000" s="7"/>
      <c r="M3000" s="9"/>
      <c r="N3000" s="68"/>
      <c r="O3000" s="18" t="e">
        <f t="shared" ca="1" si="197"/>
        <v>#VALUE!</v>
      </c>
      <c r="P3000" s="80"/>
      <c r="Q3000" s="80"/>
      <c r="R3000" s="80"/>
      <c r="S3000" s="80"/>
    </row>
    <row r="3001" spans="1:19">
      <c r="A3001" s="34">
        <v>3064</v>
      </c>
      <c r="B3001" s="7"/>
      <c r="C3001" s="7"/>
      <c r="D3001" s="7" t="str">
        <f t="shared" si="194"/>
        <v/>
      </c>
      <c r="E3001" s="7"/>
      <c r="F3001" s="19" t="str">
        <f t="shared" si="195"/>
        <v/>
      </c>
      <c r="G3001" s="39"/>
      <c r="H3001" s="7" t="str">
        <f t="shared" si="196"/>
        <v>空</v>
      </c>
      <c r="I3001" s="23"/>
      <c r="J3001" s="21"/>
      <c r="K3001" s="7"/>
      <c r="L3001" s="7"/>
      <c r="M3001" s="9"/>
      <c r="N3001" s="68"/>
      <c r="O3001" s="18" t="e">
        <f t="shared" ca="1" si="197"/>
        <v>#VALUE!</v>
      </c>
      <c r="P3001" s="80"/>
      <c r="Q3001" s="80"/>
      <c r="R3001" s="80"/>
      <c r="S3001" s="80"/>
    </row>
    <row r="3002" spans="1:19">
      <c r="A3002" s="34">
        <v>3065</v>
      </c>
      <c r="B3002" s="7"/>
      <c r="C3002" s="7"/>
      <c r="D3002" s="7" t="str">
        <f t="shared" si="194"/>
        <v/>
      </c>
      <c r="E3002" s="7"/>
      <c r="F3002" s="19" t="str">
        <f t="shared" si="195"/>
        <v/>
      </c>
      <c r="G3002" s="39"/>
      <c r="H3002" s="7" t="str">
        <f t="shared" si="196"/>
        <v>空</v>
      </c>
      <c r="I3002" s="23"/>
      <c r="J3002" s="21"/>
      <c r="K3002" s="7"/>
      <c r="L3002" s="7"/>
      <c r="M3002" s="9"/>
      <c r="N3002" s="68"/>
      <c r="O3002" s="18" t="e">
        <f t="shared" ca="1" si="197"/>
        <v>#VALUE!</v>
      </c>
      <c r="P3002" s="80"/>
      <c r="Q3002" s="80"/>
      <c r="R3002" s="80"/>
      <c r="S3002" s="80"/>
    </row>
    <row r="3003" spans="1:19">
      <c r="A3003" s="34">
        <v>3066</v>
      </c>
      <c r="B3003" s="7"/>
      <c r="C3003" s="7"/>
      <c r="D3003" s="7" t="str">
        <f t="shared" si="194"/>
        <v/>
      </c>
      <c r="E3003" s="7"/>
      <c r="F3003" s="19" t="str">
        <f t="shared" si="195"/>
        <v/>
      </c>
      <c r="G3003" s="39"/>
      <c r="H3003" s="7" t="str">
        <f t="shared" si="196"/>
        <v>空</v>
      </c>
      <c r="I3003" s="23"/>
      <c r="J3003" s="21"/>
      <c r="K3003" s="7"/>
      <c r="L3003" s="7"/>
      <c r="M3003" s="9"/>
      <c r="N3003" s="68"/>
      <c r="O3003" s="18" t="e">
        <f t="shared" ca="1" si="197"/>
        <v>#VALUE!</v>
      </c>
      <c r="P3003" s="80"/>
      <c r="Q3003" s="80"/>
      <c r="R3003" s="80"/>
      <c r="S3003" s="80"/>
    </row>
    <row r="3004" spans="1:19">
      <c r="A3004" s="34">
        <v>3067</v>
      </c>
      <c r="B3004" s="7"/>
      <c r="C3004" s="7"/>
      <c r="D3004" s="7" t="str">
        <f t="shared" si="194"/>
        <v/>
      </c>
      <c r="E3004" s="7"/>
      <c r="F3004" s="19" t="str">
        <f t="shared" si="195"/>
        <v/>
      </c>
      <c r="G3004" s="39"/>
      <c r="H3004" s="7" t="str">
        <f t="shared" si="196"/>
        <v>空</v>
      </c>
      <c r="I3004" s="23"/>
      <c r="J3004" s="21"/>
      <c r="K3004" s="7"/>
      <c r="L3004" s="7"/>
      <c r="M3004" s="9"/>
      <c r="N3004" s="68"/>
      <c r="O3004" s="18" t="e">
        <f t="shared" ca="1" si="197"/>
        <v>#VALUE!</v>
      </c>
      <c r="P3004" s="80"/>
      <c r="Q3004" s="80"/>
      <c r="R3004" s="80"/>
      <c r="S3004" s="80"/>
    </row>
    <row r="3005" spans="1:19">
      <c r="A3005" s="34">
        <v>3068</v>
      </c>
      <c r="B3005" s="7"/>
      <c r="C3005" s="7"/>
      <c r="D3005" s="7" t="str">
        <f t="shared" si="194"/>
        <v/>
      </c>
      <c r="E3005" s="7"/>
      <c r="F3005" s="19" t="str">
        <f t="shared" si="195"/>
        <v/>
      </c>
      <c r="G3005" s="39"/>
      <c r="H3005" s="7" t="str">
        <f t="shared" si="196"/>
        <v>空</v>
      </c>
      <c r="I3005" s="23"/>
      <c r="J3005" s="21"/>
      <c r="K3005" s="7"/>
      <c r="L3005" s="7"/>
      <c r="M3005" s="9"/>
      <c r="N3005" s="68"/>
      <c r="O3005" s="18" t="e">
        <f t="shared" ca="1" si="197"/>
        <v>#VALUE!</v>
      </c>
      <c r="P3005" s="80"/>
      <c r="Q3005" s="80"/>
      <c r="R3005" s="80"/>
      <c r="S3005" s="80"/>
    </row>
    <row r="3006" spans="1:19">
      <c r="A3006" s="34">
        <v>3069</v>
      </c>
      <c r="B3006" s="7"/>
      <c r="C3006" s="7"/>
      <c r="D3006" s="7" t="str">
        <f t="shared" si="194"/>
        <v/>
      </c>
      <c r="E3006" s="7"/>
      <c r="F3006" s="19" t="str">
        <f t="shared" si="195"/>
        <v/>
      </c>
      <c r="G3006" s="39"/>
      <c r="H3006" s="7" t="str">
        <f t="shared" si="196"/>
        <v>空</v>
      </c>
      <c r="I3006" s="23"/>
      <c r="J3006" s="21"/>
      <c r="K3006" s="7"/>
      <c r="L3006" s="7"/>
      <c r="M3006" s="9"/>
      <c r="N3006" s="68"/>
      <c r="O3006" s="18" t="e">
        <f t="shared" ca="1" si="197"/>
        <v>#VALUE!</v>
      </c>
      <c r="P3006" s="80"/>
      <c r="Q3006" s="80"/>
      <c r="R3006" s="80"/>
      <c r="S3006" s="80"/>
    </row>
    <row r="3007" spans="1:19">
      <c r="A3007" s="34">
        <v>3070</v>
      </c>
      <c r="B3007" s="7"/>
      <c r="C3007" s="7"/>
      <c r="D3007" s="7" t="str">
        <f t="shared" si="194"/>
        <v/>
      </c>
      <c r="E3007" s="7"/>
      <c r="F3007" s="19" t="str">
        <f t="shared" si="195"/>
        <v/>
      </c>
      <c r="G3007" s="39"/>
      <c r="H3007" s="7" t="str">
        <f t="shared" si="196"/>
        <v>空</v>
      </c>
      <c r="I3007" s="23"/>
      <c r="J3007" s="21"/>
      <c r="K3007" s="7"/>
      <c r="L3007" s="7"/>
      <c r="M3007" s="9"/>
      <c r="N3007" s="68"/>
      <c r="O3007" s="18" t="e">
        <f t="shared" ca="1" si="197"/>
        <v>#VALUE!</v>
      </c>
      <c r="P3007" s="80"/>
      <c r="Q3007" s="80"/>
      <c r="R3007" s="80"/>
      <c r="S3007" s="80"/>
    </row>
    <row r="3008" spans="1:19">
      <c r="A3008" s="34">
        <v>3071</v>
      </c>
      <c r="B3008" s="7"/>
      <c r="C3008" s="7"/>
      <c r="D3008" s="7" t="str">
        <f t="shared" si="194"/>
        <v/>
      </c>
      <c r="E3008" s="7"/>
      <c r="F3008" s="19" t="str">
        <f t="shared" si="195"/>
        <v/>
      </c>
      <c r="G3008" s="39"/>
      <c r="H3008" s="7" t="str">
        <f t="shared" si="196"/>
        <v>空</v>
      </c>
      <c r="I3008" s="23"/>
      <c r="J3008" s="21"/>
      <c r="K3008" s="7"/>
      <c r="L3008" s="7"/>
      <c r="M3008" s="9"/>
      <c r="N3008" s="68"/>
      <c r="O3008" s="18" t="e">
        <f t="shared" ca="1" si="197"/>
        <v>#VALUE!</v>
      </c>
      <c r="P3008" s="80"/>
      <c r="Q3008" s="80"/>
      <c r="R3008" s="80"/>
      <c r="S3008" s="80"/>
    </row>
    <row r="3009" spans="1:19">
      <c r="A3009" s="34">
        <v>3072</v>
      </c>
      <c r="B3009" s="7"/>
      <c r="C3009" s="7"/>
      <c r="D3009" s="7" t="str">
        <f t="shared" si="194"/>
        <v/>
      </c>
      <c r="E3009" s="7"/>
      <c r="F3009" s="19" t="str">
        <f t="shared" si="195"/>
        <v/>
      </c>
      <c r="G3009" s="39"/>
      <c r="H3009" s="7" t="str">
        <f t="shared" si="196"/>
        <v>空</v>
      </c>
      <c r="I3009" s="23"/>
      <c r="J3009" s="21"/>
      <c r="K3009" s="7"/>
      <c r="L3009" s="7"/>
      <c r="M3009" s="9"/>
      <c r="N3009" s="68"/>
      <c r="O3009" s="18" t="e">
        <f t="shared" ca="1" si="197"/>
        <v>#VALUE!</v>
      </c>
      <c r="P3009" s="80"/>
      <c r="Q3009" s="80"/>
      <c r="R3009" s="80"/>
      <c r="S3009" s="80"/>
    </row>
    <row r="3010" spans="1:19">
      <c r="A3010" s="34">
        <v>3073</v>
      </c>
      <c r="B3010" s="7"/>
      <c r="C3010" s="7"/>
      <c r="D3010" s="7" t="str">
        <f t="shared" si="194"/>
        <v/>
      </c>
      <c r="E3010" s="7"/>
      <c r="F3010" s="19" t="str">
        <f t="shared" si="195"/>
        <v/>
      </c>
      <c r="G3010" s="39"/>
      <c r="H3010" s="7" t="str">
        <f t="shared" si="196"/>
        <v>空</v>
      </c>
      <c r="I3010" s="23"/>
      <c r="J3010" s="21"/>
      <c r="K3010" s="7"/>
      <c r="L3010" s="7"/>
      <c r="M3010" s="9"/>
      <c r="N3010" s="68"/>
      <c r="O3010" s="18" t="e">
        <f t="shared" ca="1" si="197"/>
        <v>#VALUE!</v>
      </c>
      <c r="P3010" s="80"/>
      <c r="Q3010" s="80"/>
      <c r="R3010" s="80"/>
      <c r="S3010" s="80"/>
    </row>
    <row r="3011" spans="1:19">
      <c r="A3011" s="34">
        <v>3074</v>
      </c>
      <c r="B3011" s="7"/>
      <c r="C3011" s="7"/>
      <c r="D3011" s="7" t="str">
        <f t="shared" si="194"/>
        <v/>
      </c>
      <c r="E3011" s="7"/>
      <c r="F3011" s="19" t="str">
        <f t="shared" si="195"/>
        <v/>
      </c>
      <c r="G3011" s="39"/>
      <c r="H3011" s="7" t="str">
        <f t="shared" si="196"/>
        <v>空</v>
      </c>
      <c r="I3011" s="23"/>
      <c r="J3011" s="21"/>
      <c r="K3011" s="7"/>
      <c r="L3011" s="7"/>
      <c r="M3011" s="9"/>
      <c r="N3011" s="68"/>
      <c r="O3011" s="18" t="e">
        <f t="shared" ca="1" si="197"/>
        <v>#VALUE!</v>
      </c>
      <c r="P3011" s="80"/>
      <c r="Q3011" s="80"/>
      <c r="R3011" s="80"/>
      <c r="S3011" s="80"/>
    </row>
    <row r="3012" spans="1:19">
      <c r="A3012" s="34">
        <v>3075</v>
      </c>
      <c r="B3012" s="7"/>
      <c r="C3012" s="7"/>
      <c r="D3012" s="7" t="str">
        <f t="shared" si="194"/>
        <v/>
      </c>
      <c r="E3012" s="7"/>
      <c r="F3012" s="19" t="str">
        <f t="shared" si="195"/>
        <v/>
      </c>
      <c r="G3012" s="39"/>
      <c r="H3012" s="7" t="str">
        <f t="shared" si="196"/>
        <v>空</v>
      </c>
      <c r="I3012" s="23"/>
      <c r="J3012" s="21"/>
      <c r="K3012" s="7"/>
      <c r="L3012" s="7"/>
      <c r="M3012" s="9"/>
      <c r="N3012" s="68"/>
      <c r="O3012" s="18" t="e">
        <f t="shared" ca="1" si="197"/>
        <v>#VALUE!</v>
      </c>
      <c r="P3012" s="80"/>
      <c r="Q3012" s="80"/>
      <c r="R3012" s="80"/>
      <c r="S3012" s="80"/>
    </row>
    <row r="3013" spans="1:19">
      <c r="A3013" s="34">
        <v>3076</v>
      </c>
      <c r="B3013" s="7"/>
      <c r="C3013" s="7"/>
      <c r="D3013" s="7" t="str">
        <f t="shared" si="194"/>
        <v/>
      </c>
      <c r="E3013" s="7"/>
      <c r="F3013" s="19" t="str">
        <f t="shared" si="195"/>
        <v/>
      </c>
      <c r="G3013" s="39"/>
      <c r="H3013" s="7" t="str">
        <f t="shared" si="196"/>
        <v>空</v>
      </c>
      <c r="I3013" s="23"/>
      <c r="J3013" s="21"/>
      <c r="K3013" s="7"/>
      <c r="L3013" s="7"/>
      <c r="M3013" s="9"/>
      <c r="N3013" s="68"/>
      <c r="O3013" s="18" t="e">
        <f t="shared" ca="1" si="197"/>
        <v>#VALUE!</v>
      </c>
      <c r="P3013" s="80"/>
      <c r="Q3013" s="80"/>
      <c r="R3013" s="80"/>
      <c r="S3013" s="80"/>
    </row>
    <row r="3014" spans="1:19">
      <c r="A3014" s="34">
        <v>3077</v>
      </c>
      <c r="B3014" s="7"/>
      <c r="C3014" s="7"/>
      <c r="D3014" s="7" t="str">
        <f t="shared" si="194"/>
        <v/>
      </c>
      <c r="E3014" s="7"/>
      <c r="F3014" s="19" t="str">
        <f t="shared" si="195"/>
        <v/>
      </c>
      <c r="G3014" s="39"/>
      <c r="H3014" s="7" t="str">
        <f t="shared" si="196"/>
        <v>空</v>
      </c>
      <c r="I3014" s="23"/>
      <c r="J3014" s="21"/>
      <c r="K3014" s="7"/>
      <c r="L3014" s="7"/>
      <c r="M3014" s="9"/>
      <c r="N3014" s="68"/>
      <c r="O3014" s="18" t="e">
        <f t="shared" ca="1" si="197"/>
        <v>#VALUE!</v>
      </c>
      <c r="P3014" s="80"/>
      <c r="Q3014" s="80"/>
      <c r="R3014" s="80"/>
      <c r="S3014" s="80"/>
    </row>
    <row r="3015" spans="1:19">
      <c r="A3015" s="34">
        <v>3078</v>
      </c>
      <c r="B3015" s="7"/>
      <c r="C3015" s="7"/>
      <c r="D3015" s="7" t="str">
        <f t="shared" si="194"/>
        <v/>
      </c>
      <c r="E3015" s="7"/>
      <c r="F3015" s="19" t="str">
        <f t="shared" si="195"/>
        <v/>
      </c>
      <c r="G3015" s="39"/>
      <c r="H3015" s="7" t="str">
        <f t="shared" si="196"/>
        <v>空</v>
      </c>
      <c r="I3015" s="23"/>
      <c r="J3015" s="21"/>
      <c r="K3015" s="7"/>
      <c r="L3015" s="7"/>
      <c r="M3015" s="9"/>
      <c r="N3015" s="68"/>
      <c r="O3015" s="18" t="e">
        <f t="shared" ca="1" si="197"/>
        <v>#VALUE!</v>
      </c>
      <c r="P3015" s="80"/>
      <c r="Q3015" s="80"/>
      <c r="R3015" s="80"/>
      <c r="S3015" s="80"/>
    </row>
    <row r="3016" spans="1:19">
      <c r="A3016" s="34">
        <v>3079</v>
      </c>
      <c r="B3016" s="7"/>
      <c r="C3016" s="7"/>
      <c r="D3016" s="7" t="str">
        <f t="shared" si="194"/>
        <v/>
      </c>
      <c r="E3016" s="7"/>
      <c r="F3016" s="19" t="str">
        <f t="shared" si="195"/>
        <v/>
      </c>
      <c r="G3016" s="39"/>
      <c r="H3016" s="7" t="str">
        <f t="shared" si="196"/>
        <v>空</v>
      </c>
      <c r="I3016" s="23"/>
      <c r="J3016" s="21"/>
      <c r="K3016" s="7"/>
      <c r="L3016" s="7"/>
      <c r="M3016" s="9"/>
      <c r="N3016" s="68"/>
      <c r="O3016" s="18" t="e">
        <f t="shared" ca="1" si="197"/>
        <v>#VALUE!</v>
      </c>
      <c r="P3016" s="80"/>
      <c r="Q3016" s="80"/>
      <c r="R3016" s="80"/>
      <c r="S3016" s="80"/>
    </row>
    <row r="3017" spans="1:19">
      <c r="A3017" s="34">
        <v>3080</v>
      </c>
      <c r="B3017" s="7"/>
      <c r="C3017" s="7"/>
      <c r="D3017" s="7" t="str">
        <f t="shared" si="194"/>
        <v/>
      </c>
      <c r="E3017" s="7"/>
      <c r="F3017" s="19" t="str">
        <f t="shared" si="195"/>
        <v/>
      </c>
      <c r="G3017" s="39"/>
      <c r="H3017" s="7" t="str">
        <f t="shared" si="196"/>
        <v>空</v>
      </c>
      <c r="I3017" s="23"/>
      <c r="J3017" s="21"/>
      <c r="K3017" s="7"/>
      <c r="L3017" s="7"/>
      <c r="M3017" s="9"/>
      <c r="N3017" s="68"/>
      <c r="O3017" s="18" t="e">
        <f t="shared" ca="1" si="197"/>
        <v>#VALUE!</v>
      </c>
      <c r="P3017" s="80"/>
      <c r="Q3017" s="80"/>
      <c r="R3017" s="80"/>
      <c r="S3017" s="80"/>
    </row>
    <row r="3018" spans="1:19">
      <c r="A3018" s="34">
        <v>3081</v>
      </c>
      <c r="B3018" s="7"/>
      <c r="C3018" s="7"/>
      <c r="D3018" s="7" t="str">
        <f t="shared" si="194"/>
        <v/>
      </c>
      <c r="E3018" s="7"/>
      <c r="F3018" s="19" t="str">
        <f t="shared" si="195"/>
        <v/>
      </c>
      <c r="G3018" s="39"/>
      <c r="H3018" s="7" t="str">
        <f t="shared" si="196"/>
        <v>空</v>
      </c>
      <c r="I3018" s="23"/>
      <c r="J3018" s="21"/>
      <c r="K3018" s="7"/>
      <c r="L3018" s="7"/>
      <c r="M3018" s="9"/>
      <c r="N3018" s="68"/>
      <c r="O3018" s="18" t="e">
        <f t="shared" ca="1" si="197"/>
        <v>#VALUE!</v>
      </c>
      <c r="P3018" s="80"/>
      <c r="Q3018" s="80"/>
      <c r="R3018" s="80"/>
      <c r="S3018" s="80"/>
    </row>
    <row r="3019" spans="1:19">
      <c r="A3019" s="34">
        <v>3082</v>
      </c>
      <c r="B3019" s="7"/>
      <c r="C3019" s="7"/>
      <c r="D3019" s="7" t="str">
        <f t="shared" si="194"/>
        <v/>
      </c>
      <c r="E3019" s="7"/>
      <c r="F3019" s="19" t="str">
        <f t="shared" si="195"/>
        <v/>
      </c>
      <c r="G3019" s="39"/>
      <c r="H3019" s="7" t="str">
        <f t="shared" si="196"/>
        <v>空</v>
      </c>
      <c r="I3019" s="23"/>
      <c r="J3019" s="21"/>
      <c r="K3019" s="7"/>
      <c r="L3019" s="7"/>
      <c r="M3019" s="9"/>
      <c r="N3019" s="68"/>
      <c r="O3019" s="18" t="e">
        <f t="shared" ca="1" si="197"/>
        <v>#VALUE!</v>
      </c>
      <c r="P3019" s="80"/>
      <c r="Q3019" s="80"/>
      <c r="R3019" s="80"/>
      <c r="S3019" s="80"/>
    </row>
    <row r="3020" spans="1:19">
      <c r="A3020" s="34">
        <v>3083</v>
      </c>
      <c r="B3020" s="7"/>
      <c r="C3020" s="7"/>
      <c r="D3020" s="7" t="str">
        <f t="shared" si="194"/>
        <v/>
      </c>
      <c r="E3020" s="7"/>
      <c r="F3020" s="19" t="str">
        <f t="shared" si="195"/>
        <v/>
      </c>
      <c r="G3020" s="39"/>
      <c r="H3020" s="7" t="str">
        <f t="shared" si="196"/>
        <v>空</v>
      </c>
      <c r="I3020" s="23"/>
      <c r="J3020" s="21"/>
      <c r="K3020" s="7"/>
      <c r="L3020" s="7"/>
      <c r="M3020" s="9"/>
      <c r="N3020" s="68"/>
      <c r="O3020" s="18" t="e">
        <f t="shared" ca="1" si="197"/>
        <v>#VALUE!</v>
      </c>
      <c r="P3020" s="80"/>
      <c r="Q3020" s="80"/>
      <c r="R3020" s="80"/>
      <c r="S3020" s="80"/>
    </row>
    <row r="3021" spans="1:19">
      <c r="A3021" s="34">
        <v>3084</v>
      </c>
      <c r="B3021" s="7"/>
      <c r="C3021" s="7"/>
      <c r="D3021" s="7" t="str">
        <f t="shared" si="194"/>
        <v/>
      </c>
      <c r="E3021" s="7"/>
      <c r="F3021" s="19" t="str">
        <f t="shared" si="195"/>
        <v/>
      </c>
      <c r="G3021" s="39"/>
      <c r="H3021" s="7" t="str">
        <f t="shared" si="196"/>
        <v>空</v>
      </c>
      <c r="I3021" s="23"/>
      <c r="J3021" s="21"/>
      <c r="K3021" s="7"/>
      <c r="L3021" s="7"/>
      <c r="M3021" s="9"/>
      <c r="N3021" s="68"/>
      <c r="O3021" s="18" t="e">
        <f t="shared" ca="1" si="197"/>
        <v>#VALUE!</v>
      </c>
      <c r="P3021" s="80"/>
      <c r="Q3021" s="80"/>
      <c r="R3021" s="80"/>
      <c r="S3021" s="80"/>
    </row>
    <row r="3022" spans="1:19">
      <c r="A3022" s="34">
        <v>3085</v>
      </c>
      <c r="B3022" s="7"/>
      <c r="C3022" s="7"/>
      <c r="D3022" s="7" t="str">
        <f t="shared" si="194"/>
        <v/>
      </c>
      <c r="E3022" s="7"/>
      <c r="F3022" s="19" t="str">
        <f t="shared" si="195"/>
        <v/>
      </c>
      <c r="G3022" s="39"/>
      <c r="H3022" s="7" t="str">
        <f t="shared" si="196"/>
        <v>空</v>
      </c>
      <c r="I3022" s="23"/>
      <c r="J3022" s="21"/>
      <c r="K3022" s="7"/>
      <c r="L3022" s="7"/>
      <c r="M3022" s="9"/>
      <c r="N3022" s="68"/>
      <c r="O3022" s="18" t="e">
        <f t="shared" ca="1" si="197"/>
        <v>#VALUE!</v>
      </c>
      <c r="P3022" s="80"/>
      <c r="Q3022" s="80"/>
      <c r="R3022" s="80"/>
      <c r="S3022" s="80"/>
    </row>
    <row r="3023" spans="1:19">
      <c r="A3023" s="34">
        <v>3086</v>
      </c>
      <c r="B3023" s="7"/>
      <c r="C3023" s="7"/>
      <c r="D3023" s="7" t="str">
        <f t="shared" si="194"/>
        <v/>
      </c>
      <c r="E3023" s="7"/>
      <c r="F3023" s="19" t="str">
        <f t="shared" si="195"/>
        <v/>
      </c>
      <c r="G3023" s="39"/>
      <c r="H3023" s="7" t="str">
        <f t="shared" si="196"/>
        <v>空</v>
      </c>
      <c r="I3023" s="23"/>
      <c r="J3023" s="21"/>
      <c r="K3023" s="7"/>
      <c r="L3023" s="7"/>
      <c r="M3023" s="9"/>
      <c r="N3023" s="68"/>
      <c r="O3023" s="18" t="e">
        <f t="shared" ca="1" si="197"/>
        <v>#VALUE!</v>
      </c>
      <c r="P3023" s="80"/>
      <c r="Q3023" s="80"/>
      <c r="R3023" s="80"/>
      <c r="S3023" s="80"/>
    </row>
    <row r="3024" spans="1:19">
      <c r="A3024" s="34">
        <v>3087</v>
      </c>
      <c r="B3024" s="7"/>
      <c r="C3024" s="7"/>
      <c r="D3024" s="7" t="str">
        <f t="shared" si="194"/>
        <v/>
      </c>
      <c r="E3024" s="7"/>
      <c r="F3024" s="19" t="str">
        <f t="shared" si="195"/>
        <v/>
      </c>
      <c r="G3024" s="39"/>
      <c r="H3024" s="7" t="str">
        <f t="shared" si="196"/>
        <v>空</v>
      </c>
      <c r="I3024" s="23"/>
      <c r="J3024" s="21"/>
      <c r="K3024" s="7"/>
      <c r="L3024" s="7"/>
      <c r="M3024" s="9"/>
      <c r="N3024" s="68"/>
      <c r="O3024" s="18" t="e">
        <f t="shared" ca="1" si="197"/>
        <v>#VALUE!</v>
      </c>
      <c r="P3024" s="80"/>
      <c r="Q3024" s="80"/>
      <c r="R3024" s="80"/>
      <c r="S3024" s="80"/>
    </row>
    <row r="3025" spans="1:19">
      <c r="A3025" s="34">
        <v>3088</v>
      </c>
      <c r="B3025" s="7"/>
      <c r="C3025" s="7"/>
      <c r="D3025" s="7" t="str">
        <f t="shared" si="194"/>
        <v/>
      </c>
      <c r="E3025" s="7"/>
      <c r="F3025" s="19" t="str">
        <f t="shared" si="195"/>
        <v/>
      </c>
      <c r="G3025" s="39"/>
      <c r="H3025" s="7" t="str">
        <f t="shared" si="196"/>
        <v>空</v>
      </c>
      <c r="I3025" s="23"/>
      <c r="J3025" s="21"/>
      <c r="K3025" s="7"/>
      <c r="L3025" s="7"/>
      <c r="M3025" s="9"/>
      <c r="N3025" s="68"/>
      <c r="O3025" s="18" t="e">
        <f t="shared" ca="1" si="197"/>
        <v>#VALUE!</v>
      </c>
      <c r="P3025" s="80"/>
      <c r="Q3025" s="80"/>
      <c r="R3025" s="80"/>
      <c r="S3025" s="80"/>
    </row>
    <row r="3026" spans="1:19">
      <c r="A3026" s="34">
        <v>3089</v>
      </c>
      <c r="B3026" s="7"/>
      <c r="C3026" s="7"/>
      <c r="D3026" s="7" t="str">
        <f t="shared" si="194"/>
        <v/>
      </c>
      <c r="E3026" s="7"/>
      <c r="F3026" s="19" t="str">
        <f t="shared" si="195"/>
        <v/>
      </c>
      <c r="G3026" s="39"/>
      <c r="H3026" s="7" t="str">
        <f t="shared" si="196"/>
        <v>空</v>
      </c>
      <c r="I3026" s="23"/>
      <c r="J3026" s="21"/>
      <c r="K3026" s="7"/>
      <c r="L3026" s="7"/>
      <c r="M3026" s="9"/>
      <c r="N3026" s="68"/>
      <c r="O3026" s="18" t="e">
        <f t="shared" ca="1" si="197"/>
        <v>#VALUE!</v>
      </c>
      <c r="P3026" s="80"/>
      <c r="Q3026" s="80"/>
      <c r="R3026" s="80"/>
      <c r="S3026" s="80"/>
    </row>
    <row r="3027" spans="1:19">
      <c r="A3027" s="34">
        <v>3090</v>
      </c>
      <c r="B3027" s="7"/>
      <c r="C3027" s="7"/>
      <c r="D3027" s="7" t="str">
        <f t="shared" ref="D3027:D3090" si="198">IF(B3027="","","MSK箱")</f>
        <v/>
      </c>
      <c r="E3027" s="7"/>
      <c r="F3027" s="19" t="str">
        <f t="shared" ref="F3027:F3090" si="199">IF(ISNONTEXT(B3027),"","请输入日期")</f>
        <v/>
      </c>
      <c r="G3027" s="39"/>
      <c r="H3027" s="7" t="str">
        <f t="shared" ref="H3027:H3090" si="200">IF(I3027="","空","重")</f>
        <v>空</v>
      </c>
      <c r="I3027" s="23"/>
      <c r="J3027" s="21"/>
      <c r="K3027" s="7"/>
      <c r="L3027" s="7"/>
      <c r="M3027" s="9"/>
      <c r="N3027" s="68"/>
      <c r="O3027" s="18" t="e">
        <f t="shared" ref="O3027:O3090" ca="1" si="201">IF(ISNONTEXT(J3027),DATEDIF(F3027,TODAY(),"d")&amp;"天","出场")</f>
        <v>#VALUE!</v>
      </c>
      <c r="P3027" s="80"/>
      <c r="Q3027" s="80"/>
      <c r="R3027" s="80"/>
      <c r="S3027" s="80"/>
    </row>
    <row r="3028" spans="1:19">
      <c r="A3028" s="34">
        <v>3091</v>
      </c>
      <c r="B3028" s="7"/>
      <c r="C3028" s="7"/>
      <c r="D3028" s="7" t="str">
        <f t="shared" si="198"/>
        <v/>
      </c>
      <c r="E3028" s="7"/>
      <c r="F3028" s="19" t="str">
        <f t="shared" si="199"/>
        <v/>
      </c>
      <c r="G3028" s="39"/>
      <c r="H3028" s="7" t="str">
        <f t="shared" si="200"/>
        <v>空</v>
      </c>
      <c r="I3028" s="23"/>
      <c r="J3028" s="21"/>
      <c r="K3028" s="7"/>
      <c r="L3028" s="7"/>
      <c r="M3028" s="9"/>
      <c r="N3028" s="68"/>
      <c r="O3028" s="18" t="e">
        <f t="shared" ca="1" si="201"/>
        <v>#VALUE!</v>
      </c>
      <c r="P3028" s="80"/>
      <c r="Q3028" s="80"/>
      <c r="R3028" s="80"/>
      <c r="S3028" s="80"/>
    </row>
    <row r="3029" spans="1:19">
      <c r="A3029" s="34">
        <v>3092</v>
      </c>
      <c r="B3029" s="7"/>
      <c r="C3029" s="7"/>
      <c r="D3029" s="7" t="str">
        <f t="shared" si="198"/>
        <v/>
      </c>
      <c r="E3029" s="7"/>
      <c r="F3029" s="19" t="str">
        <f t="shared" si="199"/>
        <v/>
      </c>
      <c r="G3029" s="39"/>
      <c r="H3029" s="7" t="str">
        <f t="shared" si="200"/>
        <v>空</v>
      </c>
      <c r="I3029" s="23"/>
      <c r="J3029" s="21"/>
      <c r="K3029" s="7"/>
      <c r="L3029" s="7"/>
      <c r="M3029" s="9"/>
      <c r="N3029" s="68"/>
      <c r="O3029" s="18" t="e">
        <f t="shared" ca="1" si="201"/>
        <v>#VALUE!</v>
      </c>
      <c r="P3029" s="80"/>
      <c r="Q3029" s="80"/>
      <c r="R3029" s="80"/>
      <c r="S3029" s="80"/>
    </row>
    <row r="3030" spans="1:19">
      <c r="A3030" s="34">
        <v>3093</v>
      </c>
      <c r="B3030" s="7"/>
      <c r="C3030" s="7"/>
      <c r="D3030" s="7" t="str">
        <f t="shared" si="198"/>
        <v/>
      </c>
      <c r="E3030" s="7"/>
      <c r="F3030" s="19" t="str">
        <f t="shared" si="199"/>
        <v/>
      </c>
      <c r="G3030" s="39"/>
      <c r="H3030" s="7" t="str">
        <f t="shared" si="200"/>
        <v>空</v>
      </c>
      <c r="I3030" s="23"/>
      <c r="J3030" s="21"/>
      <c r="K3030" s="7"/>
      <c r="L3030" s="7"/>
      <c r="M3030" s="9"/>
      <c r="N3030" s="68"/>
      <c r="O3030" s="18" t="e">
        <f t="shared" ca="1" si="201"/>
        <v>#VALUE!</v>
      </c>
      <c r="P3030" s="80"/>
      <c r="Q3030" s="80"/>
      <c r="R3030" s="80"/>
      <c r="S3030" s="80"/>
    </row>
    <row r="3031" spans="1:19">
      <c r="A3031" s="34">
        <v>3094</v>
      </c>
      <c r="B3031" s="7"/>
      <c r="C3031" s="7"/>
      <c r="D3031" s="7" t="str">
        <f t="shared" si="198"/>
        <v/>
      </c>
      <c r="E3031" s="7"/>
      <c r="F3031" s="19" t="str">
        <f t="shared" si="199"/>
        <v/>
      </c>
      <c r="G3031" s="39"/>
      <c r="H3031" s="7" t="str">
        <f t="shared" si="200"/>
        <v>空</v>
      </c>
      <c r="I3031" s="23"/>
      <c r="J3031" s="21"/>
      <c r="K3031" s="7"/>
      <c r="L3031" s="7"/>
      <c r="M3031" s="9"/>
      <c r="N3031" s="68"/>
      <c r="O3031" s="18" t="e">
        <f t="shared" ca="1" si="201"/>
        <v>#VALUE!</v>
      </c>
      <c r="P3031" s="80"/>
      <c r="Q3031" s="80"/>
      <c r="R3031" s="80"/>
      <c r="S3031" s="80"/>
    </row>
    <row r="3032" spans="1:19">
      <c r="A3032" s="34">
        <v>3095</v>
      </c>
      <c r="B3032" s="7"/>
      <c r="C3032" s="7"/>
      <c r="D3032" s="7" t="str">
        <f t="shared" si="198"/>
        <v/>
      </c>
      <c r="E3032" s="7"/>
      <c r="F3032" s="19" t="str">
        <f t="shared" si="199"/>
        <v/>
      </c>
      <c r="G3032" s="39"/>
      <c r="H3032" s="7" t="str">
        <f t="shared" si="200"/>
        <v>空</v>
      </c>
      <c r="I3032" s="23"/>
      <c r="J3032" s="21"/>
      <c r="K3032" s="7"/>
      <c r="L3032" s="7"/>
      <c r="M3032" s="9"/>
      <c r="N3032" s="68"/>
      <c r="O3032" s="18" t="e">
        <f t="shared" ca="1" si="201"/>
        <v>#VALUE!</v>
      </c>
      <c r="P3032" s="80"/>
      <c r="Q3032" s="80"/>
      <c r="R3032" s="80"/>
      <c r="S3032" s="80"/>
    </row>
    <row r="3033" spans="1:19">
      <c r="A3033" s="34">
        <v>3096</v>
      </c>
      <c r="B3033" s="7"/>
      <c r="C3033" s="7"/>
      <c r="D3033" s="7" t="str">
        <f t="shared" si="198"/>
        <v/>
      </c>
      <c r="E3033" s="7"/>
      <c r="F3033" s="19" t="str">
        <f t="shared" si="199"/>
        <v/>
      </c>
      <c r="G3033" s="39"/>
      <c r="H3033" s="7" t="str">
        <f t="shared" si="200"/>
        <v>空</v>
      </c>
      <c r="I3033" s="23"/>
      <c r="J3033" s="21"/>
      <c r="K3033" s="7"/>
      <c r="L3033" s="7"/>
      <c r="M3033" s="9"/>
      <c r="N3033" s="68"/>
      <c r="O3033" s="18" t="e">
        <f t="shared" ca="1" si="201"/>
        <v>#VALUE!</v>
      </c>
      <c r="P3033" s="80"/>
      <c r="Q3033" s="80"/>
      <c r="R3033" s="80"/>
      <c r="S3033" s="80"/>
    </row>
    <row r="3034" spans="1:19">
      <c r="A3034" s="34">
        <v>3097</v>
      </c>
      <c r="B3034" s="7"/>
      <c r="C3034" s="7"/>
      <c r="D3034" s="7" t="str">
        <f t="shared" si="198"/>
        <v/>
      </c>
      <c r="E3034" s="7"/>
      <c r="F3034" s="19" t="str">
        <f t="shared" si="199"/>
        <v/>
      </c>
      <c r="G3034" s="39"/>
      <c r="H3034" s="7" t="str">
        <f t="shared" si="200"/>
        <v>空</v>
      </c>
      <c r="I3034" s="23"/>
      <c r="J3034" s="21"/>
      <c r="K3034" s="7"/>
      <c r="L3034" s="7"/>
      <c r="M3034" s="9"/>
      <c r="N3034" s="68"/>
      <c r="O3034" s="18" t="e">
        <f t="shared" ca="1" si="201"/>
        <v>#VALUE!</v>
      </c>
      <c r="P3034" s="80"/>
      <c r="Q3034" s="80"/>
      <c r="R3034" s="80"/>
      <c r="S3034" s="80"/>
    </row>
    <row r="3035" spans="1:19">
      <c r="A3035" s="34">
        <v>3098</v>
      </c>
      <c r="B3035" s="7"/>
      <c r="C3035" s="7"/>
      <c r="D3035" s="7" t="str">
        <f t="shared" si="198"/>
        <v/>
      </c>
      <c r="E3035" s="7"/>
      <c r="F3035" s="19" t="str">
        <f t="shared" si="199"/>
        <v/>
      </c>
      <c r="G3035" s="39"/>
      <c r="H3035" s="7" t="str">
        <f t="shared" si="200"/>
        <v>空</v>
      </c>
      <c r="I3035" s="23"/>
      <c r="J3035" s="21"/>
      <c r="K3035" s="7"/>
      <c r="L3035" s="7"/>
      <c r="M3035" s="9"/>
      <c r="N3035" s="68"/>
      <c r="O3035" s="18" t="e">
        <f t="shared" ca="1" si="201"/>
        <v>#VALUE!</v>
      </c>
      <c r="P3035" s="80"/>
      <c r="Q3035" s="80"/>
      <c r="R3035" s="80"/>
      <c r="S3035" s="80"/>
    </row>
    <row r="3036" spans="1:19">
      <c r="A3036" s="34">
        <v>3099</v>
      </c>
      <c r="B3036" s="7"/>
      <c r="C3036" s="7"/>
      <c r="D3036" s="7" t="str">
        <f t="shared" si="198"/>
        <v/>
      </c>
      <c r="E3036" s="7"/>
      <c r="F3036" s="19" t="str">
        <f t="shared" si="199"/>
        <v/>
      </c>
      <c r="G3036" s="39"/>
      <c r="H3036" s="7" t="str">
        <f t="shared" si="200"/>
        <v>空</v>
      </c>
      <c r="I3036" s="23"/>
      <c r="J3036" s="21"/>
      <c r="K3036" s="7"/>
      <c r="L3036" s="7"/>
      <c r="M3036" s="9"/>
      <c r="N3036" s="68"/>
      <c r="O3036" s="18" t="e">
        <f t="shared" ca="1" si="201"/>
        <v>#VALUE!</v>
      </c>
      <c r="P3036" s="80"/>
      <c r="Q3036" s="80"/>
      <c r="R3036" s="80"/>
      <c r="S3036" s="80"/>
    </row>
    <row r="3037" spans="1:19">
      <c r="A3037" s="34">
        <v>3100</v>
      </c>
      <c r="B3037" s="7"/>
      <c r="C3037" s="7"/>
      <c r="D3037" s="7" t="str">
        <f t="shared" si="198"/>
        <v/>
      </c>
      <c r="E3037" s="7"/>
      <c r="F3037" s="19" t="str">
        <f t="shared" si="199"/>
        <v/>
      </c>
      <c r="G3037" s="39"/>
      <c r="H3037" s="7" t="str">
        <f t="shared" si="200"/>
        <v>空</v>
      </c>
      <c r="I3037" s="23"/>
      <c r="J3037" s="21"/>
      <c r="K3037" s="7"/>
      <c r="L3037" s="7"/>
      <c r="M3037" s="9"/>
      <c r="N3037" s="68"/>
      <c r="O3037" s="18" t="e">
        <f t="shared" ca="1" si="201"/>
        <v>#VALUE!</v>
      </c>
      <c r="P3037" s="80"/>
      <c r="Q3037" s="80"/>
      <c r="R3037" s="80"/>
      <c r="S3037" s="80"/>
    </row>
    <row r="3038" spans="1:19">
      <c r="A3038" s="34">
        <v>3101</v>
      </c>
      <c r="B3038" s="7"/>
      <c r="C3038" s="7"/>
      <c r="D3038" s="7" t="str">
        <f t="shared" si="198"/>
        <v/>
      </c>
      <c r="E3038" s="7"/>
      <c r="F3038" s="19" t="str">
        <f t="shared" si="199"/>
        <v/>
      </c>
      <c r="G3038" s="39"/>
      <c r="H3038" s="7" t="str">
        <f t="shared" si="200"/>
        <v>空</v>
      </c>
      <c r="I3038" s="23"/>
      <c r="J3038" s="21"/>
      <c r="K3038" s="7"/>
      <c r="L3038" s="7"/>
      <c r="M3038" s="9"/>
      <c r="N3038" s="68"/>
      <c r="O3038" s="18" t="e">
        <f t="shared" ca="1" si="201"/>
        <v>#VALUE!</v>
      </c>
      <c r="P3038" s="80"/>
      <c r="Q3038" s="80"/>
      <c r="R3038" s="80"/>
      <c r="S3038" s="80"/>
    </row>
    <row r="3039" spans="1:19">
      <c r="A3039" s="34">
        <v>3102</v>
      </c>
      <c r="B3039" s="7"/>
      <c r="C3039" s="7"/>
      <c r="D3039" s="7" t="str">
        <f t="shared" si="198"/>
        <v/>
      </c>
      <c r="E3039" s="7"/>
      <c r="F3039" s="19" t="str">
        <f t="shared" si="199"/>
        <v/>
      </c>
      <c r="G3039" s="39"/>
      <c r="H3039" s="7" t="str">
        <f t="shared" si="200"/>
        <v>空</v>
      </c>
      <c r="I3039" s="23"/>
      <c r="J3039" s="21"/>
      <c r="K3039" s="7"/>
      <c r="L3039" s="7"/>
      <c r="M3039" s="9"/>
      <c r="N3039" s="68"/>
      <c r="O3039" s="18" t="e">
        <f t="shared" ca="1" si="201"/>
        <v>#VALUE!</v>
      </c>
      <c r="P3039" s="80"/>
      <c r="Q3039" s="80"/>
      <c r="R3039" s="80"/>
      <c r="S3039" s="80"/>
    </row>
    <row r="3040" spans="1:19">
      <c r="A3040" s="34">
        <v>3103</v>
      </c>
      <c r="B3040" s="7"/>
      <c r="C3040" s="7"/>
      <c r="D3040" s="7" t="str">
        <f t="shared" si="198"/>
        <v/>
      </c>
      <c r="E3040" s="7"/>
      <c r="F3040" s="19" t="str">
        <f t="shared" si="199"/>
        <v/>
      </c>
      <c r="G3040" s="39"/>
      <c r="H3040" s="7" t="str">
        <f t="shared" si="200"/>
        <v>空</v>
      </c>
      <c r="I3040" s="23"/>
      <c r="J3040" s="21"/>
      <c r="K3040" s="7"/>
      <c r="L3040" s="7"/>
      <c r="M3040" s="9"/>
      <c r="N3040" s="68"/>
      <c r="O3040" s="18" t="e">
        <f t="shared" ca="1" si="201"/>
        <v>#VALUE!</v>
      </c>
      <c r="P3040" s="80"/>
      <c r="Q3040" s="80"/>
      <c r="R3040" s="80"/>
      <c r="S3040" s="80"/>
    </row>
    <row r="3041" spans="1:19">
      <c r="A3041" s="34">
        <v>3104</v>
      </c>
      <c r="B3041" s="7"/>
      <c r="C3041" s="7"/>
      <c r="D3041" s="7" t="str">
        <f t="shared" si="198"/>
        <v/>
      </c>
      <c r="E3041" s="7"/>
      <c r="F3041" s="19" t="str">
        <f t="shared" si="199"/>
        <v/>
      </c>
      <c r="G3041" s="39"/>
      <c r="H3041" s="7" t="str">
        <f t="shared" si="200"/>
        <v>空</v>
      </c>
      <c r="I3041" s="23"/>
      <c r="J3041" s="21"/>
      <c r="K3041" s="7"/>
      <c r="L3041" s="7"/>
      <c r="M3041" s="9"/>
      <c r="N3041" s="68"/>
      <c r="O3041" s="18" t="e">
        <f t="shared" ca="1" si="201"/>
        <v>#VALUE!</v>
      </c>
      <c r="P3041" s="80"/>
      <c r="Q3041" s="80"/>
      <c r="R3041" s="80"/>
      <c r="S3041" s="80"/>
    </row>
    <row r="3042" spans="1:19">
      <c r="A3042" s="34">
        <v>3105</v>
      </c>
      <c r="B3042" s="7"/>
      <c r="C3042" s="7"/>
      <c r="D3042" s="7" t="str">
        <f t="shared" si="198"/>
        <v/>
      </c>
      <c r="E3042" s="7"/>
      <c r="F3042" s="19" t="str">
        <f t="shared" si="199"/>
        <v/>
      </c>
      <c r="G3042" s="39"/>
      <c r="H3042" s="7" t="str">
        <f t="shared" si="200"/>
        <v>空</v>
      </c>
      <c r="I3042" s="23"/>
      <c r="J3042" s="21"/>
      <c r="K3042" s="7"/>
      <c r="L3042" s="7"/>
      <c r="M3042" s="9"/>
      <c r="N3042" s="68"/>
      <c r="O3042" s="18" t="e">
        <f t="shared" ca="1" si="201"/>
        <v>#VALUE!</v>
      </c>
      <c r="P3042" s="80"/>
      <c r="Q3042" s="80"/>
      <c r="R3042" s="80"/>
      <c r="S3042" s="80"/>
    </row>
    <row r="3043" spans="1:19">
      <c r="A3043" s="34">
        <v>3106</v>
      </c>
      <c r="B3043" s="7"/>
      <c r="C3043" s="7"/>
      <c r="D3043" s="7" t="str">
        <f t="shared" si="198"/>
        <v/>
      </c>
      <c r="E3043" s="7"/>
      <c r="F3043" s="19" t="str">
        <f t="shared" si="199"/>
        <v/>
      </c>
      <c r="G3043" s="39"/>
      <c r="H3043" s="7" t="str">
        <f t="shared" si="200"/>
        <v>空</v>
      </c>
      <c r="I3043" s="23"/>
      <c r="J3043" s="21"/>
      <c r="K3043" s="7"/>
      <c r="L3043" s="7"/>
      <c r="M3043" s="9"/>
      <c r="N3043" s="68"/>
      <c r="O3043" s="18" t="e">
        <f t="shared" ca="1" si="201"/>
        <v>#VALUE!</v>
      </c>
      <c r="P3043" s="80"/>
      <c r="Q3043" s="80"/>
      <c r="R3043" s="80"/>
      <c r="S3043" s="80"/>
    </row>
    <row r="3044" spans="1:19">
      <c r="A3044" s="34">
        <v>3107</v>
      </c>
      <c r="B3044" s="7"/>
      <c r="C3044" s="7"/>
      <c r="D3044" s="7" t="str">
        <f t="shared" si="198"/>
        <v/>
      </c>
      <c r="E3044" s="7"/>
      <c r="F3044" s="19" t="str">
        <f t="shared" si="199"/>
        <v/>
      </c>
      <c r="G3044" s="39"/>
      <c r="H3044" s="7" t="str">
        <f t="shared" si="200"/>
        <v>空</v>
      </c>
      <c r="I3044" s="23"/>
      <c r="J3044" s="21"/>
      <c r="K3044" s="7"/>
      <c r="L3044" s="7"/>
      <c r="M3044" s="9"/>
      <c r="N3044" s="68"/>
      <c r="O3044" s="18" t="e">
        <f t="shared" ca="1" si="201"/>
        <v>#VALUE!</v>
      </c>
      <c r="P3044" s="80"/>
      <c r="Q3044" s="80"/>
      <c r="R3044" s="80"/>
      <c r="S3044" s="80"/>
    </row>
    <row r="3045" spans="1:19">
      <c r="A3045" s="34">
        <v>3108</v>
      </c>
      <c r="B3045" s="7"/>
      <c r="C3045" s="7"/>
      <c r="D3045" s="7" t="str">
        <f t="shared" si="198"/>
        <v/>
      </c>
      <c r="E3045" s="7"/>
      <c r="F3045" s="19" t="str">
        <f t="shared" si="199"/>
        <v/>
      </c>
      <c r="G3045" s="39"/>
      <c r="H3045" s="7" t="str">
        <f t="shared" si="200"/>
        <v>空</v>
      </c>
      <c r="I3045" s="23"/>
      <c r="J3045" s="21"/>
      <c r="K3045" s="7"/>
      <c r="L3045" s="7"/>
      <c r="M3045" s="9"/>
      <c r="N3045" s="68"/>
      <c r="O3045" s="18" t="e">
        <f t="shared" ca="1" si="201"/>
        <v>#VALUE!</v>
      </c>
      <c r="P3045" s="80"/>
      <c r="Q3045" s="80"/>
      <c r="R3045" s="80"/>
      <c r="S3045" s="80"/>
    </row>
    <row r="3046" spans="1:19">
      <c r="A3046" s="34">
        <v>3109</v>
      </c>
      <c r="B3046" s="7"/>
      <c r="C3046" s="7"/>
      <c r="D3046" s="7" t="str">
        <f t="shared" si="198"/>
        <v/>
      </c>
      <c r="E3046" s="7"/>
      <c r="F3046" s="19" t="str">
        <f t="shared" si="199"/>
        <v/>
      </c>
      <c r="G3046" s="39"/>
      <c r="H3046" s="7" t="str">
        <f t="shared" si="200"/>
        <v>空</v>
      </c>
      <c r="I3046" s="23"/>
      <c r="J3046" s="21"/>
      <c r="K3046" s="7"/>
      <c r="L3046" s="7"/>
      <c r="M3046" s="9"/>
      <c r="N3046" s="68"/>
      <c r="O3046" s="18" t="e">
        <f t="shared" ca="1" si="201"/>
        <v>#VALUE!</v>
      </c>
      <c r="P3046" s="80"/>
      <c r="Q3046" s="80"/>
      <c r="R3046" s="80"/>
      <c r="S3046" s="80"/>
    </row>
    <row r="3047" spans="1:19">
      <c r="A3047" s="34">
        <v>3110</v>
      </c>
      <c r="B3047" s="7"/>
      <c r="C3047" s="7"/>
      <c r="D3047" s="7" t="str">
        <f t="shared" si="198"/>
        <v/>
      </c>
      <c r="E3047" s="7"/>
      <c r="F3047" s="19" t="str">
        <f t="shared" si="199"/>
        <v/>
      </c>
      <c r="G3047" s="39"/>
      <c r="H3047" s="7" t="str">
        <f t="shared" si="200"/>
        <v>空</v>
      </c>
      <c r="I3047" s="23"/>
      <c r="J3047" s="21"/>
      <c r="K3047" s="7"/>
      <c r="L3047" s="7"/>
      <c r="M3047" s="9"/>
      <c r="N3047" s="68"/>
      <c r="O3047" s="18" t="e">
        <f t="shared" ca="1" si="201"/>
        <v>#VALUE!</v>
      </c>
      <c r="P3047" s="80"/>
      <c r="Q3047" s="80"/>
      <c r="R3047" s="80"/>
      <c r="S3047" s="80"/>
    </row>
    <row r="3048" spans="1:19">
      <c r="A3048" s="34">
        <v>3111</v>
      </c>
      <c r="B3048" s="7"/>
      <c r="C3048" s="7"/>
      <c r="D3048" s="7" t="str">
        <f t="shared" si="198"/>
        <v/>
      </c>
      <c r="E3048" s="7"/>
      <c r="F3048" s="19" t="str">
        <f t="shared" si="199"/>
        <v/>
      </c>
      <c r="G3048" s="39"/>
      <c r="H3048" s="7" t="str">
        <f t="shared" si="200"/>
        <v>空</v>
      </c>
      <c r="I3048" s="23"/>
      <c r="J3048" s="21"/>
      <c r="K3048" s="7"/>
      <c r="L3048" s="7"/>
      <c r="M3048" s="9"/>
      <c r="N3048" s="68"/>
      <c r="O3048" s="18" t="e">
        <f t="shared" ca="1" si="201"/>
        <v>#VALUE!</v>
      </c>
      <c r="P3048" s="80"/>
      <c r="Q3048" s="80"/>
      <c r="R3048" s="80"/>
      <c r="S3048" s="80"/>
    </row>
    <row r="3049" spans="1:19">
      <c r="A3049" s="34">
        <v>3112</v>
      </c>
      <c r="B3049" s="7"/>
      <c r="C3049" s="7"/>
      <c r="D3049" s="7" t="str">
        <f t="shared" si="198"/>
        <v/>
      </c>
      <c r="E3049" s="7"/>
      <c r="F3049" s="19" t="str">
        <f t="shared" si="199"/>
        <v/>
      </c>
      <c r="G3049" s="39"/>
      <c r="H3049" s="7" t="str">
        <f t="shared" si="200"/>
        <v>空</v>
      </c>
      <c r="I3049" s="23"/>
      <c r="J3049" s="21"/>
      <c r="K3049" s="7"/>
      <c r="L3049" s="7"/>
      <c r="M3049" s="9"/>
      <c r="N3049" s="68"/>
      <c r="O3049" s="18" t="e">
        <f t="shared" ca="1" si="201"/>
        <v>#VALUE!</v>
      </c>
      <c r="P3049" s="80"/>
      <c r="Q3049" s="80"/>
      <c r="R3049" s="80"/>
      <c r="S3049" s="80"/>
    </row>
    <row r="3050" spans="1:19">
      <c r="A3050" s="34">
        <v>3113</v>
      </c>
      <c r="B3050" s="7"/>
      <c r="C3050" s="7"/>
      <c r="D3050" s="7" t="str">
        <f t="shared" si="198"/>
        <v/>
      </c>
      <c r="E3050" s="7"/>
      <c r="F3050" s="19" t="str">
        <f t="shared" si="199"/>
        <v/>
      </c>
      <c r="G3050" s="39"/>
      <c r="H3050" s="7" t="str">
        <f t="shared" si="200"/>
        <v>空</v>
      </c>
      <c r="I3050" s="23"/>
      <c r="J3050" s="21"/>
      <c r="K3050" s="7"/>
      <c r="L3050" s="7"/>
      <c r="M3050" s="9"/>
      <c r="N3050" s="68"/>
      <c r="O3050" s="18" t="e">
        <f t="shared" ca="1" si="201"/>
        <v>#VALUE!</v>
      </c>
      <c r="P3050" s="80"/>
      <c r="Q3050" s="80"/>
      <c r="R3050" s="80"/>
      <c r="S3050" s="80"/>
    </row>
    <row r="3051" spans="1:19">
      <c r="A3051" s="34">
        <v>3114</v>
      </c>
      <c r="B3051" s="7"/>
      <c r="C3051" s="7"/>
      <c r="D3051" s="7" t="str">
        <f t="shared" si="198"/>
        <v/>
      </c>
      <c r="E3051" s="7"/>
      <c r="F3051" s="19" t="str">
        <f t="shared" si="199"/>
        <v/>
      </c>
      <c r="G3051" s="39"/>
      <c r="H3051" s="7" t="str">
        <f t="shared" si="200"/>
        <v>空</v>
      </c>
      <c r="I3051" s="23"/>
      <c r="J3051" s="21"/>
      <c r="K3051" s="7"/>
      <c r="L3051" s="7"/>
      <c r="M3051" s="9"/>
      <c r="N3051" s="68"/>
      <c r="O3051" s="18" t="e">
        <f t="shared" ca="1" si="201"/>
        <v>#VALUE!</v>
      </c>
      <c r="P3051" s="80"/>
      <c r="Q3051" s="80"/>
      <c r="R3051" s="80"/>
      <c r="S3051" s="80"/>
    </row>
    <row r="3052" spans="1:19">
      <c r="A3052" s="34">
        <v>3115</v>
      </c>
      <c r="B3052" s="7"/>
      <c r="C3052" s="7"/>
      <c r="D3052" s="7" t="str">
        <f t="shared" si="198"/>
        <v/>
      </c>
      <c r="E3052" s="7"/>
      <c r="F3052" s="19" t="str">
        <f t="shared" si="199"/>
        <v/>
      </c>
      <c r="G3052" s="39"/>
      <c r="H3052" s="7" t="str">
        <f t="shared" si="200"/>
        <v>空</v>
      </c>
      <c r="I3052" s="23"/>
      <c r="J3052" s="21"/>
      <c r="K3052" s="7"/>
      <c r="L3052" s="7"/>
      <c r="M3052" s="9"/>
      <c r="N3052" s="68"/>
      <c r="O3052" s="18" t="e">
        <f t="shared" ca="1" si="201"/>
        <v>#VALUE!</v>
      </c>
      <c r="P3052" s="80"/>
      <c r="Q3052" s="80"/>
      <c r="R3052" s="80"/>
      <c r="S3052" s="80"/>
    </row>
    <row r="3053" spans="1:19">
      <c r="A3053" s="34">
        <v>3116</v>
      </c>
      <c r="B3053" s="7"/>
      <c r="C3053" s="7"/>
      <c r="D3053" s="7" t="str">
        <f t="shared" si="198"/>
        <v/>
      </c>
      <c r="E3053" s="7"/>
      <c r="F3053" s="19" t="str">
        <f t="shared" si="199"/>
        <v/>
      </c>
      <c r="G3053" s="39"/>
      <c r="H3053" s="7" t="str">
        <f t="shared" si="200"/>
        <v>空</v>
      </c>
      <c r="I3053" s="23"/>
      <c r="J3053" s="21"/>
      <c r="K3053" s="7"/>
      <c r="L3053" s="7"/>
      <c r="M3053" s="9"/>
      <c r="N3053" s="68"/>
      <c r="O3053" s="18" t="e">
        <f t="shared" ca="1" si="201"/>
        <v>#VALUE!</v>
      </c>
      <c r="P3053" s="80"/>
      <c r="Q3053" s="80"/>
      <c r="R3053" s="80"/>
      <c r="S3053" s="80"/>
    </row>
    <row r="3054" spans="1:19">
      <c r="A3054" s="34">
        <v>3117</v>
      </c>
      <c r="B3054" s="7"/>
      <c r="C3054" s="7"/>
      <c r="D3054" s="7" t="str">
        <f t="shared" si="198"/>
        <v/>
      </c>
      <c r="E3054" s="7"/>
      <c r="F3054" s="19" t="str">
        <f t="shared" si="199"/>
        <v/>
      </c>
      <c r="G3054" s="39"/>
      <c r="H3054" s="7" t="str">
        <f t="shared" si="200"/>
        <v>空</v>
      </c>
      <c r="I3054" s="23"/>
      <c r="J3054" s="21"/>
      <c r="K3054" s="7"/>
      <c r="L3054" s="7"/>
      <c r="M3054" s="9"/>
      <c r="N3054" s="68"/>
      <c r="O3054" s="18" t="e">
        <f t="shared" ca="1" si="201"/>
        <v>#VALUE!</v>
      </c>
      <c r="P3054" s="80"/>
      <c r="Q3054" s="80"/>
      <c r="R3054" s="80"/>
      <c r="S3054" s="80"/>
    </row>
    <row r="3055" spans="1:19">
      <c r="A3055" s="34">
        <v>3118</v>
      </c>
      <c r="B3055" s="7"/>
      <c r="C3055" s="7"/>
      <c r="D3055" s="7" t="str">
        <f t="shared" si="198"/>
        <v/>
      </c>
      <c r="E3055" s="7"/>
      <c r="F3055" s="19" t="str">
        <f t="shared" si="199"/>
        <v/>
      </c>
      <c r="G3055" s="39"/>
      <c r="H3055" s="7" t="str">
        <f t="shared" si="200"/>
        <v>空</v>
      </c>
      <c r="I3055" s="23"/>
      <c r="J3055" s="21"/>
      <c r="K3055" s="7"/>
      <c r="L3055" s="7"/>
      <c r="M3055" s="9"/>
      <c r="N3055" s="68"/>
      <c r="O3055" s="18" t="e">
        <f t="shared" ca="1" si="201"/>
        <v>#VALUE!</v>
      </c>
      <c r="P3055" s="80"/>
      <c r="Q3055" s="80"/>
      <c r="R3055" s="80"/>
      <c r="S3055" s="80"/>
    </row>
    <row r="3056" spans="1:19">
      <c r="A3056" s="34">
        <v>3119</v>
      </c>
      <c r="B3056" s="7"/>
      <c r="C3056" s="7"/>
      <c r="D3056" s="7" t="str">
        <f t="shared" si="198"/>
        <v/>
      </c>
      <c r="E3056" s="7"/>
      <c r="F3056" s="19" t="str">
        <f t="shared" si="199"/>
        <v/>
      </c>
      <c r="G3056" s="39"/>
      <c r="H3056" s="7" t="str">
        <f t="shared" si="200"/>
        <v>空</v>
      </c>
      <c r="I3056" s="23"/>
      <c r="J3056" s="21"/>
      <c r="K3056" s="7"/>
      <c r="L3056" s="7"/>
      <c r="M3056" s="9"/>
      <c r="N3056" s="68"/>
      <c r="O3056" s="18" t="e">
        <f t="shared" ca="1" si="201"/>
        <v>#VALUE!</v>
      </c>
      <c r="P3056" s="80"/>
      <c r="Q3056" s="80"/>
      <c r="R3056" s="80"/>
      <c r="S3056" s="80"/>
    </row>
    <row r="3057" spans="1:19">
      <c r="A3057" s="34">
        <v>3120</v>
      </c>
      <c r="B3057" s="7"/>
      <c r="C3057" s="7"/>
      <c r="D3057" s="7" t="str">
        <f t="shared" si="198"/>
        <v/>
      </c>
      <c r="E3057" s="7"/>
      <c r="F3057" s="19" t="str">
        <f t="shared" si="199"/>
        <v/>
      </c>
      <c r="G3057" s="39"/>
      <c r="H3057" s="7" t="str">
        <f t="shared" si="200"/>
        <v>空</v>
      </c>
      <c r="I3057" s="23"/>
      <c r="J3057" s="21"/>
      <c r="K3057" s="7"/>
      <c r="L3057" s="7"/>
      <c r="M3057" s="9"/>
      <c r="N3057" s="68"/>
      <c r="O3057" s="18" t="e">
        <f t="shared" ca="1" si="201"/>
        <v>#VALUE!</v>
      </c>
      <c r="P3057" s="80"/>
      <c r="Q3057" s="80"/>
      <c r="R3057" s="80"/>
      <c r="S3057" s="80"/>
    </row>
    <row r="3058" spans="1:19">
      <c r="A3058" s="34">
        <v>3121</v>
      </c>
      <c r="B3058" s="7"/>
      <c r="C3058" s="7"/>
      <c r="D3058" s="7" t="str">
        <f t="shared" si="198"/>
        <v/>
      </c>
      <c r="E3058" s="7"/>
      <c r="F3058" s="19" t="str">
        <f t="shared" si="199"/>
        <v/>
      </c>
      <c r="G3058" s="39"/>
      <c r="H3058" s="7" t="str">
        <f t="shared" si="200"/>
        <v>空</v>
      </c>
      <c r="I3058" s="23"/>
      <c r="J3058" s="21"/>
      <c r="K3058" s="7"/>
      <c r="L3058" s="7"/>
      <c r="M3058" s="9"/>
      <c r="N3058" s="68"/>
      <c r="O3058" s="18" t="e">
        <f t="shared" ca="1" si="201"/>
        <v>#VALUE!</v>
      </c>
      <c r="P3058" s="80"/>
      <c r="Q3058" s="80"/>
      <c r="R3058" s="80"/>
      <c r="S3058" s="80"/>
    </row>
    <row r="3059" spans="1:19">
      <c r="A3059" s="34">
        <v>3122</v>
      </c>
      <c r="B3059" s="7"/>
      <c r="C3059" s="7"/>
      <c r="D3059" s="7" t="str">
        <f t="shared" si="198"/>
        <v/>
      </c>
      <c r="E3059" s="7"/>
      <c r="F3059" s="19" t="str">
        <f t="shared" si="199"/>
        <v/>
      </c>
      <c r="G3059" s="39"/>
      <c r="H3059" s="7" t="str">
        <f t="shared" si="200"/>
        <v>空</v>
      </c>
      <c r="I3059" s="23"/>
      <c r="J3059" s="21"/>
      <c r="K3059" s="7"/>
      <c r="L3059" s="7"/>
      <c r="M3059" s="9"/>
      <c r="N3059" s="68"/>
      <c r="O3059" s="18" t="e">
        <f t="shared" ca="1" si="201"/>
        <v>#VALUE!</v>
      </c>
      <c r="P3059" s="80"/>
      <c r="Q3059" s="80"/>
      <c r="R3059" s="80"/>
      <c r="S3059" s="80"/>
    </row>
    <row r="3060" spans="1:19">
      <c r="A3060" s="34">
        <v>3123</v>
      </c>
      <c r="B3060" s="7"/>
      <c r="C3060" s="7"/>
      <c r="D3060" s="7" t="str">
        <f t="shared" si="198"/>
        <v/>
      </c>
      <c r="E3060" s="7"/>
      <c r="F3060" s="19" t="str">
        <f t="shared" si="199"/>
        <v/>
      </c>
      <c r="G3060" s="39"/>
      <c r="H3060" s="7" t="str">
        <f t="shared" si="200"/>
        <v>空</v>
      </c>
      <c r="I3060" s="23"/>
      <c r="J3060" s="21"/>
      <c r="K3060" s="7"/>
      <c r="L3060" s="7"/>
      <c r="M3060" s="9"/>
      <c r="N3060" s="68"/>
      <c r="O3060" s="18" t="e">
        <f t="shared" ca="1" si="201"/>
        <v>#VALUE!</v>
      </c>
      <c r="P3060" s="80"/>
      <c r="Q3060" s="80"/>
      <c r="R3060" s="80"/>
      <c r="S3060" s="80"/>
    </row>
    <row r="3061" spans="1:19">
      <c r="A3061" s="34">
        <v>3124</v>
      </c>
      <c r="B3061" s="7"/>
      <c r="C3061" s="7"/>
      <c r="D3061" s="7" t="str">
        <f t="shared" si="198"/>
        <v/>
      </c>
      <c r="E3061" s="7"/>
      <c r="F3061" s="19" t="str">
        <f t="shared" si="199"/>
        <v/>
      </c>
      <c r="G3061" s="39"/>
      <c r="H3061" s="7" t="str">
        <f t="shared" si="200"/>
        <v>空</v>
      </c>
      <c r="I3061" s="23"/>
      <c r="J3061" s="21"/>
      <c r="K3061" s="7"/>
      <c r="L3061" s="7"/>
      <c r="M3061" s="9"/>
      <c r="N3061" s="68"/>
      <c r="O3061" s="18" t="e">
        <f t="shared" ca="1" si="201"/>
        <v>#VALUE!</v>
      </c>
      <c r="P3061" s="80"/>
      <c r="Q3061" s="80"/>
      <c r="R3061" s="80"/>
      <c r="S3061" s="80"/>
    </row>
    <row r="3062" spans="1:19">
      <c r="A3062" s="34">
        <v>3125</v>
      </c>
      <c r="B3062" s="7"/>
      <c r="C3062" s="7"/>
      <c r="D3062" s="7" t="str">
        <f t="shared" si="198"/>
        <v/>
      </c>
      <c r="E3062" s="7"/>
      <c r="F3062" s="19" t="str">
        <f t="shared" si="199"/>
        <v/>
      </c>
      <c r="G3062" s="39"/>
      <c r="H3062" s="7" t="str">
        <f t="shared" si="200"/>
        <v>空</v>
      </c>
      <c r="I3062" s="23"/>
      <c r="J3062" s="21"/>
      <c r="K3062" s="7"/>
      <c r="L3062" s="7"/>
      <c r="M3062" s="9"/>
      <c r="N3062" s="68"/>
      <c r="O3062" s="18" t="e">
        <f t="shared" ca="1" si="201"/>
        <v>#VALUE!</v>
      </c>
      <c r="P3062" s="80"/>
      <c r="Q3062" s="80"/>
      <c r="R3062" s="80"/>
      <c r="S3062" s="80"/>
    </row>
    <row r="3063" spans="1:19">
      <c r="A3063" s="34">
        <v>3126</v>
      </c>
      <c r="B3063" s="7"/>
      <c r="C3063" s="7"/>
      <c r="D3063" s="7" t="str">
        <f t="shared" si="198"/>
        <v/>
      </c>
      <c r="E3063" s="7"/>
      <c r="F3063" s="19" t="str">
        <f t="shared" si="199"/>
        <v/>
      </c>
      <c r="G3063" s="39"/>
      <c r="H3063" s="7" t="str">
        <f t="shared" si="200"/>
        <v>空</v>
      </c>
      <c r="I3063" s="23"/>
      <c r="J3063" s="21"/>
      <c r="K3063" s="7"/>
      <c r="L3063" s="7"/>
      <c r="M3063" s="9"/>
      <c r="N3063" s="68"/>
      <c r="O3063" s="18" t="e">
        <f t="shared" ca="1" si="201"/>
        <v>#VALUE!</v>
      </c>
      <c r="P3063" s="80"/>
      <c r="Q3063" s="80"/>
      <c r="R3063" s="80"/>
      <c r="S3063" s="80"/>
    </row>
    <row r="3064" spans="1:19">
      <c r="A3064" s="34">
        <v>3127</v>
      </c>
      <c r="B3064" s="7"/>
      <c r="C3064" s="7"/>
      <c r="D3064" s="7" t="str">
        <f t="shared" si="198"/>
        <v/>
      </c>
      <c r="E3064" s="7"/>
      <c r="F3064" s="19" t="str">
        <f t="shared" si="199"/>
        <v/>
      </c>
      <c r="G3064" s="39"/>
      <c r="H3064" s="7" t="str">
        <f t="shared" si="200"/>
        <v>空</v>
      </c>
      <c r="I3064" s="23"/>
      <c r="J3064" s="21"/>
      <c r="K3064" s="7"/>
      <c r="L3064" s="7"/>
      <c r="M3064" s="9"/>
      <c r="N3064" s="68"/>
      <c r="O3064" s="18" t="e">
        <f t="shared" ca="1" si="201"/>
        <v>#VALUE!</v>
      </c>
      <c r="P3064" s="80"/>
      <c r="Q3064" s="80"/>
      <c r="R3064" s="80"/>
      <c r="S3064" s="80"/>
    </row>
    <row r="3065" spans="1:19">
      <c r="A3065" s="34">
        <v>3128</v>
      </c>
      <c r="B3065" s="7"/>
      <c r="C3065" s="7"/>
      <c r="D3065" s="7" t="str">
        <f t="shared" si="198"/>
        <v/>
      </c>
      <c r="E3065" s="7"/>
      <c r="F3065" s="19" t="str">
        <f t="shared" si="199"/>
        <v/>
      </c>
      <c r="G3065" s="39"/>
      <c r="H3065" s="7" t="str">
        <f t="shared" si="200"/>
        <v>空</v>
      </c>
      <c r="I3065" s="23"/>
      <c r="J3065" s="21"/>
      <c r="K3065" s="7"/>
      <c r="L3065" s="7"/>
      <c r="M3065" s="9"/>
      <c r="N3065" s="68"/>
      <c r="O3065" s="18" t="e">
        <f t="shared" ca="1" si="201"/>
        <v>#VALUE!</v>
      </c>
      <c r="P3065" s="80"/>
      <c r="Q3065" s="80"/>
      <c r="R3065" s="80"/>
      <c r="S3065" s="80"/>
    </row>
    <row r="3066" spans="1:19">
      <c r="A3066" s="34">
        <v>3129</v>
      </c>
      <c r="B3066" s="7"/>
      <c r="C3066" s="7"/>
      <c r="D3066" s="7" t="str">
        <f t="shared" si="198"/>
        <v/>
      </c>
      <c r="E3066" s="7"/>
      <c r="F3066" s="19" t="str">
        <f t="shared" si="199"/>
        <v/>
      </c>
      <c r="G3066" s="39"/>
      <c r="H3066" s="7" t="str">
        <f t="shared" si="200"/>
        <v>空</v>
      </c>
      <c r="I3066" s="23"/>
      <c r="J3066" s="21"/>
      <c r="K3066" s="7"/>
      <c r="L3066" s="7"/>
      <c r="M3066" s="9"/>
      <c r="N3066" s="68"/>
      <c r="O3066" s="18" t="e">
        <f t="shared" ca="1" si="201"/>
        <v>#VALUE!</v>
      </c>
      <c r="P3066" s="80"/>
      <c r="Q3066" s="80"/>
      <c r="R3066" s="80"/>
      <c r="S3066" s="80"/>
    </row>
    <row r="3067" spans="1:19">
      <c r="A3067" s="34">
        <v>3130</v>
      </c>
      <c r="B3067" s="7"/>
      <c r="C3067" s="7"/>
      <c r="D3067" s="7" t="str">
        <f t="shared" si="198"/>
        <v/>
      </c>
      <c r="E3067" s="7"/>
      <c r="F3067" s="19" t="str">
        <f t="shared" si="199"/>
        <v/>
      </c>
      <c r="G3067" s="39"/>
      <c r="H3067" s="7" t="str">
        <f t="shared" si="200"/>
        <v>空</v>
      </c>
      <c r="I3067" s="23"/>
      <c r="J3067" s="21"/>
      <c r="K3067" s="7"/>
      <c r="L3067" s="7"/>
      <c r="M3067" s="9"/>
      <c r="N3067" s="68"/>
      <c r="O3067" s="18" t="e">
        <f t="shared" ca="1" si="201"/>
        <v>#VALUE!</v>
      </c>
      <c r="P3067" s="80"/>
      <c r="Q3067" s="80"/>
      <c r="R3067" s="80"/>
      <c r="S3067" s="80"/>
    </row>
    <row r="3068" spans="1:19">
      <c r="A3068" s="34">
        <v>3131</v>
      </c>
      <c r="B3068" s="7"/>
      <c r="C3068" s="7"/>
      <c r="D3068" s="7" t="str">
        <f t="shared" si="198"/>
        <v/>
      </c>
      <c r="E3068" s="7"/>
      <c r="F3068" s="19" t="str">
        <f t="shared" si="199"/>
        <v/>
      </c>
      <c r="G3068" s="39"/>
      <c r="H3068" s="7" t="str">
        <f t="shared" si="200"/>
        <v>空</v>
      </c>
      <c r="I3068" s="23"/>
      <c r="J3068" s="21"/>
      <c r="K3068" s="7"/>
      <c r="L3068" s="7"/>
      <c r="M3068" s="9"/>
      <c r="N3068" s="68"/>
      <c r="O3068" s="18" t="e">
        <f t="shared" ca="1" si="201"/>
        <v>#VALUE!</v>
      </c>
      <c r="P3068" s="80"/>
      <c r="Q3068" s="80"/>
      <c r="R3068" s="80"/>
      <c r="S3068" s="80"/>
    </row>
    <row r="3069" spans="1:19">
      <c r="A3069" s="34">
        <v>3132</v>
      </c>
      <c r="B3069" s="7"/>
      <c r="C3069" s="7"/>
      <c r="D3069" s="7" t="str">
        <f t="shared" si="198"/>
        <v/>
      </c>
      <c r="E3069" s="7"/>
      <c r="F3069" s="19" t="str">
        <f t="shared" si="199"/>
        <v/>
      </c>
      <c r="G3069" s="39"/>
      <c r="H3069" s="7" t="str">
        <f t="shared" si="200"/>
        <v>空</v>
      </c>
      <c r="I3069" s="23"/>
      <c r="J3069" s="21"/>
      <c r="K3069" s="7"/>
      <c r="L3069" s="7"/>
      <c r="M3069" s="9"/>
      <c r="N3069" s="68"/>
      <c r="O3069" s="18" t="e">
        <f t="shared" ca="1" si="201"/>
        <v>#VALUE!</v>
      </c>
      <c r="P3069" s="80"/>
      <c r="Q3069" s="80"/>
      <c r="R3069" s="80"/>
      <c r="S3069" s="80"/>
    </row>
    <row r="3070" spans="1:19">
      <c r="A3070" s="34">
        <v>3133</v>
      </c>
      <c r="B3070" s="7"/>
      <c r="C3070" s="7"/>
      <c r="D3070" s="7" t="str">
        <f t="shared" si="198"/>
        <v/>
      </c>
      <c r="E3070" s="7"/>
      <c r="F3070" s="19" t="str">
        <f t="shared" si="199"/>
        <v/>
      </c>
      <c r="G3070" s="39"/>
      <c r="H3070" s="7" t="str">
        <f t="shared" si="200"/>
        <v>空</v>
      </c>
      <c r="I3070" s="23"/>
      <c r="J3070" s="21"/>
      <c r="K3070" s="7"/>
      <c r="L3070" s="7"/>
      <c r="M3070" s="9"/>
      <c r="N3070" s="68"/>
      <c r="O3070" s="18" t="e">
        <f t="shared" ca="1" si="201"/>
        <v>#VALUE!</v>
      </c>
      <c r="P3070" s="80"/>
      <c r="Q3070" s="80"/>
      <c r="R3070" s="80"/>
      <c r="S3070" s="80"/>
    </row>
    <row r="3071" spans="1:19">
      <c r="A3071" s="34">
        <v>3134</v>
      </c>
      <c r="B3071" s="7"/>
      <c r="C3071" s="7"/>
      <c r="D3071" s="7" t="str">
        <f t="shared" si="198"/>
        <v/>
      </c>
      <c r="E3071" s="7"/>
      <c r="F3071" s="19" t="str">
        <f t="shared" si="199"/>
        <v/>
      </c>
      <c r="G3071" s="39"/>
      <c r="H3071" s="7" t="str">
        <f t="shared" si="200"/>
        <v>空</v>
      </c>
      <c r="I3071" s="23"/>
      <c r="J3071" s="21"/>
      <c r="K3071" s="7"/>
      <c r="L3071" s="7"/>
      <c r="M3071" s="9"/>
      <c r="N3071" s="68"/>
      <c r="O3071" s="18" t="e">
        <f t="shared" ca="1" si="201"/>
        <v>#VALUE!</v>
      </c>
      <c r="P3071" s="80"/>
      <c r="Q3071" s="80"/>
      <c r="R3071" s="80"/>
      <c r="S3071" s="80"/>
    </row>
    <row r="3072" spans="1:19">
      <c r="A3072" s="34">
        <v>3135</v>
      </c>
      <c r="B3072" s="7"/>
      <c r="C3072" s="7"/>
      <c r="D3072" s="7" t="str">
        <f t="shared" si="198"/>
        <v/>
      </c>
      <c r="E3072" s="7"/>
      <c r="F3072" s="19" t="str">
        <f t="shared" si="199"/>
        <v/>
      </c>
      <c r="G3072" s="39"/>
      <c r="H3072" s="7" t="str">
        <f t="shared" si="200"/>
        <v>空</v>
      </c>
      <c r="I3072" s="23"/>
      <c r="J3072" s="21"/>
      <c r="K3072" s="7"/>
      <c r="L3072" s="7"/>
      <c r="M3072" s="9"/>
      <c r="N3072" s="68"/>
      <c r="O3072" s="18" t="e">
        <f t="shared" ca="1" si="201"/>
        <v>#VALUE!</v>
      </c>
      <c r="P3072" s="80"/>
      <c r="Q3072" s="80"/>
      <c r="R3072" s="80"/>
      <c r="S3072" s="80"/>
    </row>
    <row r="3073" spans="1:19">
      <c r="A3073" s="34">
        <v>3136</v>
      </c>
      <c r="B3073" s="7"/>
      <c r="C3073" s="7"/>
      <c r="D3073" s="7" t="str">
        <f t="shared" si="198"/>
        <v/>
      </c>
      <c r="E3073" s="7"/>
      <c r="F3073" s="19" t="str">
        <f t="shared" si="199"/>
        <v/>
      </c>
      <c r="G3073" s="39"/>
      <c r="H3073" s="7" t="str">
        <f t="shared" si="200"/>
        <v>空</v>
      </c>
      <c r="I3073" s="23"/>
      <c r="J3073" s="21"/>
      <c r="K3073" s="7"/>
      <c r="L3073" s="7"/>
      <c r="M3073" s="9"/>
      <c r="N3073" s="68"/>
      <c r="O3073" s="18" t="e">
        <f t="shared" ca="1" si="201"/>
        <v>#VALUE!</v>
      </c>
      <c r="P3073" s="80"/>
      <c r="Q3073" s="80"/>
      <c r="R3073" s="80"/>
      <c r="S3073" s="80"/>
    </row>
    <row r="3074" spans="1:19">
      <c r="A3074" s="34">
        <v>3137</v>
      </c>
      <c r="B3074" s="7"/>
      <c r="C3074" s="7"/>
      <c r="D3074" s="7" t="str">
        <f t="shared" si="198"/>
        <v/>
      </c>
      <c r="E3074" s="7"/>
      <c r="F3074" s="19" t="str">
        <f t="shared" si="199"/>
        <v/>
      </c>
      <c r="G3074" s="39"/>
      <c r="H3074" s="7" t="str">
        <f t="shared" si="200"/>
        <v>空</v>
      </c>
      <c r="I3074" s="23"/>
      <c r="J3074" s="21"/>
      <c r="K3074" s="7"/>
      <c r="L3074" s="7"/>
      <c r="M3074" s="9"/>
      <c r="N3074" s="68"/>
      <c r="O3074" s="18" t="e">
        <f t="shared" ca="1" si="201"/>
        <v>#VALUE!</v>
      </c>
      <c r="P3074" s="80"/>
      <c r="Q3074" s="80"/>
      <c r="R3074" s="80"/>
      <c r="S3074" s="80"/>
    </row>
    <row r="3075" spans="1:19">
      <c r="A3075" s="34">
        <v>3138</v>
      </c>
      <c r="B3075" s="7"/>
      <c r="C3075" s="7"/>
      <c r="D3075" s="7" t="str">
        <f t="shared" si="198"/>
        <v/>
      </c>
      <c r="E3075" s="7"/>
      <c r="F3075" s="19" t="str">
        <f t="shared" si="199"/>
        <v/>
      </c>
      <c r="G3075" s="39"/>
      <c r="H3075" s="7" t="str">
        <f t="shared" si="200"/>
        <v>空</v>
      </c>
      <c r="I3075" s="23"/>
      <c r="J3075" s="21"/>
      <c r="K3075" s="7"/>
      <c r="L3075" s="7"/>
      <c r="M3075" s="9"/>
      <c r="N3075" s="68"/>
      <c r="O3075" s="18" t="e">
        <f t="shared" ca="1" si="201"/>
        <v>#VALUE!</v>
      </c>
      <c r="P3075" s="80"/>
      <c r="Q3075" s="80"/>
      <c r="R3075" s="80"/>
      <c r="S3075" s="80"/>
    </row>
    <row r="3076" spans="1:19">
      <c r="A3076" s="34">
        <v>3139</v>
      </c>
      <c r="B3076" s="7"/>
      <c r="C3076" s="7"/>
      <c r="D3076" s="7" t="str">
        <f t="shared" si="198"/>
        <v/>
      </c>
      <c r="E3076" s="7"/>
      <c r="F3076" s="19" t="str">
        <f t="shared" si="199"/>
        <v/>
      </c>
      <c r="G3076" s="39"/>
      <c r="H3076" s="7" t="str">
        <f t="shared" si="200"/>
        <v>空</v>
      </c>
      <c r="I3076" s="23"/>
      <c r="J3076" s="21"/>
      <c r="K3076" s="7"/>
      <c r="L3076" s="7"/>
      <c r="M3076" s="9"/>
      <c r="N3076" s="68"/>
      <c r="O3076" s="18" t="e">
        <f t="shared" ca="1" si="201"/>
        <v>#VALUE!</v>
      </c>
      <c r="P3076" s="80"/>
      <c r="Q3076" s="80"/>
      <c r="R3076" s="80"/>
      <c r="S3076" s="80"/>
    </row>
    <row r="3077" spans="1:19">
      <c r="A3077" s="34">
        <v>3140</v>
      </c>
      <c r="B3077" s="7"/>
      <c r="C3077" s="7"/>
      <c r="D3077" s="7" t="str">
        <f t="shared" si="198"/>
        <v/>
      </c>
      <c r="E3077" s="7"/>
      <c r="F3077" s="19" t="str">
        <f t="shared" si="199"/>
        <v/>
      </c>
      <c r="G3077" s="39"/>
      <c r="H3077" s="7" t="str">
        <f t="shared" si="200"/>
        <v>空</v>
      </c>
      <c r="I3077" s="23"/>
      <c r="J3077" s="21"/>
      <c r="K3077" s="7"/>
      <c r="L3077" s="7"/>
      <c r="M3077" s="9"/>
      <c r="N3077" s="68"/>
      <c r="O3077" s="18" t="e">
        <f t="shared" ca="1" si="201"/>
        <v>#VALUE!</v>
      </c>
      <c r="P3077" s="80"/>
      <c r="Q3077" s="80"/>
      <c r="R3077" s="80"/>
      <c r="S3077" s="80"/>
    </row>
    <row r="3078" spans="1:19">
      <c r="A3078" s="34">
        <v>3141</v>
      </c>
      <c r="B3078" s="7"/>
      <c r="C3078" s="7"/>
      <c r="D3078" s="7" t="str">
        <f t="shared" si="198"/>
        <v/>
      </c>
      <c r="E3078" s="7"/>
      <c r="F3078" s="19" t="str">
        <f t="shared" si="199"/>
        <v/>
      </c>
      <c r="G3078" s="39"/>
      <c r="H3078" s="7" t="str">
        <f t="shared" si="200"/>
        <v>空</v>
      </c>
      <c r="I3078" s="23"/>
      <c r="J3078" s="21"/>
      <c r="K3078" s="7"/>
      <c r="L3078" s="7"/>
      <c r="M3078" s="9"/>
      <c r="N3078" s="68"/>
      <c r="O3078" s="18" t="e">
        <f t="shared" ca="1" si="201"/>
        <v>#VALUE!</v>
      </c>
      <c r="P3078" s="80"/>
      <c r="Q3078" s="80"/>
      <c r="R3078" s="80"/>
      <c r="S3078" s="80"/>
    </row>
    <row r="3079" spans="1:19">
      <c r="A3079" s="34">
        <v>3142</v>
      </c>
      <c r="B3079" s="7"/>
      <c r="C3079" s="7"/>
      <c r="D3079" s="7" t="str">
        <f t="shared" si="198"/>
        <v/>
      </c>
      <c r="E3079" s="7"/>
      <c r="F3079" s="19" t="str">
        <f t="shared" si="199"/>
        <v/>
      </c>
      <c r="G3079" s="39"/>
      <c r="H3079" s="7" t="str">
        <f t="shared" si="200"/>
        <v>空</v>
      </c>
      <c r="I3079" s="23"/>
      <c r="J3079" s="21"/>
      <c r="K3079" s="7"/>
      <c r="L3079" s="7"/>
      <c r="M3079" s="9"/>
      <c r="N3079" s="68"/>
      <c r="O3079" s="18" t="e">
        <f t="shared" ca="1" si="201"/>
        <v>#VALUE!</v>
      </c>
      <c r="P3079" s="80"/>
      <c r="Q3079" s="80"/>
      <c r="R3079" s="80"/>
      <c r="S3079" s="80"/>
    </row>
    <row r="3080" spans="1:19">
      <c r="A3080" s="34">
        <v>3143</v>
      </c>
      <c r="B3080" s="7"/>
      <c r="C3080" s="7"/>
      <c r="D3080" s="7" t="str">
        <f t="shared" si="198"/>
        <v/>
      </c>
      <c r="E3080" s="7"/>
      <c r="F3080" s="19" t="str">
        <f t="shared" si="199"/>
        <v/>
      </c>
      <c r="G3080" s="39"/>
      <c r="H3080" s="7" t="str">
        <f t="shared" si="200"/>
        <v>空</v>
      </c>
      <c r="I3080" s="23"/>
      <c r="J3080" s="21"/>
      <c r="K3080" s="7"/>
      <c r="L3080" s="7"/>
      <c r="M3080" s="9"/>
      <c r="N3080" s="68"/>
      <c r="O3080" s="18" t="e">
        <f t="shared" ca="1" si="201"/>
        <v>#VALUE!</v>
      </c>
      <c r="P3080" s="80"/>
      <c r="Q3080" s="80"/>
      <c r="R3080" s="80"/>
      <c r="S3080" s="80"/>
    </row>
    <row r="3081" spans="1:19">
      <c r="A3081" s="34">
        <v>3144</v>
      </c>
      <c r="B3081" s="7"/>
      <c r="C3081" s="7"/>
      <c r="D3081" s="7" t="str">
        <f t="shared" si="198"/>
        <v/>
      </c>
      <c r="E3081" s="7"/>
      <c r="F3081" s="19" t="str">
        <f t="shared" si="199"/>
        <v/>
      </c>
      <c r="G3081" s="39"/>
      <c r="H3081" s="7" t="str">
        <f t="shared" si="200"/>
        <v>空</v>
      </c>
      <c r="I3081" s="23"/>
      <c r="J3081" s="21"/>
      <c r="K3081" s="7"/>
      <c r="L3081" s="7"/>
      <c r="M3081" s="9"/>
      <c r="N3081" s="68"/>
      <c r="O3081" s="18" t="e">
        <f t="shared" ca="1" si="201"/>
        <v>#VALUE!</v>
      </c>
      <c r="P3081" s="80"/>
      <c r="Q3081" s="80"/>
      <c r="R3081" s="80"/>
      <c r="S3081" s="80"/>
    </row>
    <row r="3082" spans="1:19">
      <c r="A3082" s="34">
        <v>3145</v>
      </c>
      <c r="B3082" s="7"/>
      <c r="C3082" s="7"/>
      <c r="D3082" s="7" t="str">
        <f t="shared" si="198"/>
        <v/>
      </c>
      <c r="E3082" s="7"/>
      <c r="F3082" s="19" t="str">
        <f t="shared" si="199"/>
        <v/>
      </c>
      <c r="G3082" s="39"/>
      <c r="H3082" s="7" t="str">
        <f t="shared" si="200"/>
        <v>空</v>
      </c>
      <c r="I3082" s="23"/>
      <c r="J3082" s="21"/>
      <c r="K3082" s="7"/>
      <c r="L3082" s="7"/>
      <c r="M3082" s="9"/>
      <c r="N3082" s="68"/>
      <c r="O3082" s="18" t="e">
        <f t="shared" ca="1" si="201"/>
        <v>#VALUE!</v>
      </c>
      <c r="P3082" s="80"/>
      <c r="Q3082" s="80"/>
      <c r="R3082" s="80"/>
      <c r="S3082" s="80"/>
    </row>
    <row r="3083" spans="1:19">
      <c r="A3083" s="34">
        <v>3146</v>
      </c>
      <c r="B3083" s="7"/>
      <c r="C3083" s="7"/>
      <c r="D3083" s="7" t="str">
        <f t="shared" si="198"/>
        <v/>
      </c>
      <c r="E3083" s="7"/>
      <c r="F3083" s="19" t="str">
        <f t="shared" si="199"/>
        <v/>
      </c>
      <c r="G3083" s="39"/>
      <c r="H3083" s="7" t="str">
        <f t="shared" si="200"/>
        <v>空</v>
      </c>
      <c r="I3083" s="23"/>
      <c r="J3083" s="21"/>
      <c r="K3083" s="7"/>
      <c r="L3083" s="7"/>
      <c r="M3083" s="9"/>
      <c r="N3083" s="68"/>
      <c r="O3083" s="18" t="e">
        <f t="shared" ca="1" si="201"/>
        <v>#VALUE!</v>
      </c>
      <c r="P3083" s="80"/>
      <c r="Q3083" s="80"/>
      <c r="R3083" s="80"/>
      <c r="S3083" s="80"/>
    </row>
    <row r="3084" spans="1:19">
      <c r="A3084" s="34">
        <v>3147</v>
      </c>
      <c r="B3084" s="7"/>
      <c r="C3084" s="7"/>
      <c r="D3084" s="7" t="str">
        <f t="shared" si="198"/>
        <v/>
      </c>
      <c r="E3084" s="7"/>
      <c r="F3084" s="19" t="str">
        <f t="shared" si="199"/>
        <v/>
      </c>
      <c r="G3084" s="39"/>
      <c r="H3084" s="7" t="str">
        <f t="shared" si="200"/>
        <v>空</v>
      </c>
      <c r="I3084" s="23"/>
      <c r="J3084" s="21"/>
      <c r="K3084" s="7"/>
      <c r="L3084" s="7"/>
      <c r="M3084" s="9"/>
      <c r="N3084" s="68"/>
      <c r="O3084" s="18" t="e">
        <f t="shared" ca="1" si="201"/>
        <v>#VALUE!</v>
      </c>
      <c r="P3084" s="80"/>
      <c r="Q3084" s="80"/>
      <c r="R3084" s="80"/>
      <c r="S3084" s="80"/>
    </row>
    <row r="3085" spans="1:19">
      <c r="A3085" s="34">
        <v>3148</v>
      </c>
      <c r="B3085" s="7"/>
      <c r="C3085" s="7"/>
      <c r="D3085" s="7" t="str">
        <f t="shared" si="198"/>
        <v/>
      </c>
      <c r="E3085" s="7"/>
      <c r="F3085" s="19" t="str">
        <f t="shared" si="199"/>
        <v/>
      </c>
      <c r="G3085" s="39"/>
      <c r="H3085" s="7" t="str">
        <f t="shared" si="200"/>
        <v>空</v>
      </c>
      <c r="I3085" s="23"/>
      <c r="J3085" s="21"/>
      <c r="K3085" s="7"/>
      <c r="L3085" s="7"/>
      <c r="M3085" s="9"/>
      <c r="N3085" s="68"/>
      <c r="O3085" s="18" t="e">
        <f t="shared" ca="1" si="201"/>
        <v>#VALUE!</v>
      </c>
      <c r="P3085" s="80"/>
      <c r="Q3085" s="80"/>
      <c r="R3085" s="80"/>
      <c r="S3085" s="80"/>
    </row>
    <row r="3086" spans="1:19">
      <c r="A3086" s="34">
        <v>3149</v>
      </c>
      <c r="B3086" s="7"/>
      <c r="C3086" s="7"/>
      <c r="D3086" s="7" t="str">
        <f t="shared" si="198"/>
        <v/>
      </c>
      <c r="E3086" s="7"/>
      <c r="F3086" s="19" t="str">
        <f t="shared" si="199"/>
        <v/>
      </c>
      <c r="G3086" s="39"/>
      <c r="H3086" s="7" t="str">
        <f t="shared" si="200"/>
        <v>空</v>
      </c>
      <c r="I3086" s="23"/>
      <c r="J3086" s="21"/>
      <c r="K3086" s="7"/>
      <c r="L3086" s="7"/>
      <c r="M3086" s="9"/>
      <c r="N3086" s="68"/>
      <c r="O3086" s="18" t="e">
        <f t="shared" ca="1" si="201"/>
        <v>#VALUE!</v>
      </c>
      <c r="P3086" s="80"/>
      <c r="Q3086" s="80"/>
      <c r="R3086" s="80"/>
      <c r="S3086" s="80"/>
    </row>
    <row r="3087" spans="1:19">
      <c r="A3087" s="34">
        <v>3150</v>
      </c>
      <c r="B3087" s="7"/>
      <c r="C3087" s="7"/>
      <c r="D3087" s="7" t="str">
        <f t="shared" si="198"/>
        <v/>
      </c>
      <c r="E3087" s="7"/>
      <c r="F3087" s="19" t="str">
        <f t="shared" si="199"/>
        <v/>
      </c>
      <c r="G3087" s="39"/>
      <c r="H3087" s="7" t="str">
        <f t="shared" si="200"/>
        <v>空</v>
      </c>
      <c r="I3087" s="23"/>
      <c r="J3087" s="21"/>
      <c r="K3087" s="7"/>
      <c r="L3087" s="7"/>
      <c r="M3087" s="9"/>
      <c r="N3087" s="68"/>
      <c r="O3087" s="18" t="e">
        <f t="shared" ca="1" si="201"/>
        <v>#VALUE!</v>
      </c>
      <c r="P3087" s="80"/>
      <c r="Q3087" s="80"/>
      <c r="R3087" s="80"/>
      <c r="S3087" s="80"/>
    </row>
    <row r="3088" spans="1:19">
      <c r="A3088" s="34">
        <v>3151</v>
      </c>
      <c r="B3088" s="7"/>
      <c r="C3088" s="7"/>
      <c r="D3088" s="7" t="str">
        <f t="shared" si="198"/>
        <v/>
      </c>
      <c r="E3088" s="7"/>
      <c r="F3088" s="19" t="str">
        <f t="shared" si="199"/>
        <v/>
      </c>
      <c r="G3088" s="39"/>
      <c r="H3088" s="7" t="str">
        <f t="shared" si="200"/>
        <v>空</v>
      </c>
      <c r="I3088" s="23"/>
      <c r="J3088" s="21"/>
      <c r="K3088" s="7"/>
      <c r="L3088" s="7"/>
      <c r="M3088" s="9"/>
      <c r="N3088" s="68"/>
      <c r="O3088" s="18" t="e">
        <f t="shared" ca="1" si="201"/>
        <v>#VALUE!</v>
      </c>
      <c r="P3088" s="80"/>
      <c r="Q3088" s="80"/>
      <c r="R3088" s="80"/>
      <c r="S3088" s="80"/>
    </row>
    <row r="3089" spans="1:19">
      <c r="A3089" s="34">
        <v>3152</v>
      </c>
      <c r="B3089" s="7"/>
      <c r="C3089" s="7"/>
      <c r="D3089" s="7" t="str">
        <f t="shared" si="198"/>
        <v/>
      </c>
      <c r="E3089" s="7"/>
      <c r="F3089" s="19" t="str">
        <f t="shared" si="199"/>
        <v/>
      </c>
      <c r="G3089" s="39"/>
      <c r="H3089" s="7" t="str">
        <f t="shared" si="200"/>
        <v>空</v>
      </c>
      <c r="I3089" s="23"/>
      <c r="J3089" s="21"/>
      <c r="K3089" s="7"/>
      <c r="L3089" s="7"/>
      <c r="M3089" s="9"/>
      <c r="N3089" s="68"/>
      <c r="O3089" s="18" t="e">
        <f t="shared" ca="1" si="201"/>
        <v>#VALUE!</v>
      </c>
      <c r="P3089" s="80"/>
      <c r="Q3089" s="80"/>
      <c r="R3089" s="80"/>
      <c r="S3089" s="80"/>
    </row>
    <row r="3090" spans="1:19">
      <c r="A3090" s="34">
        <v>3153</v>
      </c>
      <c r="B3090" s="7"/>
      <c r="C3090" s="7"/>
      <c r="D3090" s="7" t="str">
        <f t="shared" si="198"/>
        <v/>
      </c>
      <c r="E3090" s="7"/>
      <c r="F3090" s="19" t="str">
        <f t="shared" si="199"/>
        <v/>
      </c>
      <c r="G3090" s="39"/>
      <c r="H3090" s="7" t="str">
        <f t="shared" si="200"/>
        <v>空</v>
      </c>
      <c r="I3090" s="23"/>
      <c r="J3090" s="21"/>
      <c r="K3090" s="7"/>
      <c r="L3090" s="7"/>
      <c r="M3090" s="9"/>
      <c r="N3090" s="68"/>
      <c r="O3090" s="18" t="e">
        <f t="shared" ca="1" si="201"/>
        <v>#VALUE!</v>
      </c>
      <c r="P3090" s="80"/>
      <c r="Q3090" s="80"/>
      <c r="R3090" s="80"/>
      <c r="S3090" s="80"/>
    </row>
    <row r="3091" spans="1:19">
      <c r="A3091" s="34">
        <v>3154</v>
      </c>
      <c r="B3091" s="7"/>
      <c r="C3091" s="7"/>
      <c r="D3091" s="7" t="str">
        <f t="shared" ref="D3091:D3154" si="202">IF(B3091="","","MSK箱")</f>
        <v/>
      </c>
      <c r="E3091" s="7"/>
      <c r="F3091" s="19" t="str">
        <f t="shared" ref="F3091:F3154" si="203">IF(ISNONTEXT(B3091),"","请输入日期")</f>
        <v/>
      </c>
      <c r="G3091" s="39"/>
      <c r="H3091" s="7" t="str">
        <f t="shared" ref="H3091:H3154" si="204">IF(I3091="","空","重")</f>
        <v>空</v>
      </c>
      <c r="I3091" s="23"/>
      <c r="J3091" s="21"/>
      <c r="K3091" s="7"/>
      <c r="L3091" s="7"/>
      <c r="M3091" s="9"/>
      <c r="N3091" s="68"/>
      <c r="O3091" s="18" t="e">
        <f t="shared" ref="O3091:O3154" ca="1" si="205">IF(ISNONTEXT(J3091),DATEDIF(F3091,TODAY(),"d")&amp;"天","出场")</f>
        <v>#VALUE!</v>
      </c>
      <c r="P3091" s="80"/>
      <c r="Q3091" s="80"/>
      <c r="R3091" s="80"/>
      <c r="S3091" s="80"/>
    </row>
    <row r="3092" spans="1:19">
      <c r="A3092" s="34">
        <v>3155</v>
      </c>
      <c r="B3092" s="7"/>
      <c r="C3092" s="7"/>
      <c r="D3092" s="7" t="str">
        <f t="shared" si="202"/>
        <v/>
      </c>
      <c r="E3092" s="7"/>
      <c r="F3092" s="19" t="str">
        <f t="shared" si="203"/>
        <v/>
      </c>
      <c r="G3092" s="39"/>
      <c r="H3092" s="7" t="str">
        <f t="shared" si="204"/>
        <v>空</v>
      </c>
      <c r="I3092" s="23"/>
      <c r="J3092" s="21"/>
      <c r="K3092" s="7"/>
      <c r="L3092" s="7"/>
      <c r="M3092" s="9"/>
      <c r="N3092" s="68"/>
      <c r="O3092" s="18" t="e">
        <f t="shared" ca="1" si="205"/>
        <v>#VALUE!</v>
      </c>
      <c r="P3092" s="80"/>
      <c r="Q3092" s="80"/>
      <c r="R3092" s="80"/>
      <c r="S3092" s="80"/>
    </row>
    <row r="3093" spans="1:19">
      <c r="A3093" s="34">
        <v>3156</v>
      </c>
      <c r="B3093" s="7"/>
      <c r="C3093" s="7"/>
      <c r="D3093" s="7" t="str">
        <f t="shared" si="202"/>
        <v/>
      </c>
      <c r="E3093" s="7"/>
      <c r="F3093" s="19" t="str">
        <f t="shared" si="203"/>
        <v/>
      </c>
      <c r="G3093" s="39"/>
      <c r="H3093" s="7" t="str">
        <f t="shared" si="204"/>
        <v>空</v>
      </c>
      <c r="I3093" s="23"/>
      <c r="J3093" s="21"/>
      <c r="K3093" s="7"/>
      <c r="L3093" s="7"/>
      <c r="M3093" s="9"/>
      <c r="N3093" s="68"/>
      <c r="O3093" s="18" t="e">
        <f t="shared" ca="1" si="205"/>
        <v>#VALUE!</v>
      </c>
      <c r="P3093" s="80"/>
      <c r="Q3093" s="80"/>
      <c r="R3093" s="80"/>
      <c r="S3093" s="80"/>
    </row>
    <row r="3094" spans="1:19">
      <c r="A3094" s="34">
        <v>3157</v>
      </c>
      <c r="B3094" s="7"/>
      <c r="C3094" s="7"/>
      <c r="D3094" s="7" t="str">
        <f t="shared" si="202"/>
        <v/>
      </c>
      <c r="E3094" s="7"/>
      <c r="F3094" s="19" t="str">
        <f t="shared" si="203"/>
        <v/>
      </c>
      <c r="G3094" s="39"/>
      <c r="H3094" s="7" t="str">
        <f t="shared" si="204"/>
        <v>空</v>
      </c>
      <c r="I3094" s="23"/>
      <c r="J3094" s="21"/>
      <c r="K3094" s="7"/>
      <c r="L3094" s="7"/>
      <c r="M3094" s="9"/>
      <c r="N3094" s="68"/>
      <c r="O3094" s="18" t="e">
        <f t="shared" ca="1" si="205"/>
        <v>#VALUE!</v>
      </c>
      <c r="P3094" s="80"/>
      <c r="Q3094" s="80"/>
      <c r="R3094" s="80"/>
      <c r="S3094" s="80"/>
    </row>
    <row r="3095" spans="1:19">
      <c r="A3095" s="34">
        <v>3158</v>
      </c>
      <c r="B3095" s="7"/>
      <c r="C3095" s="7"/>
      <c r="D3095" s="7" t="str">
        <f t="shared" si="202"/>
        <v/>
      </c>
      <c r="E3095" s="7"/>
      <c r="F3095" s="19" t="str">
        <f t="shared" si="203"/>
        <v/>
      </c>
      <c r="G3095" s="39"/>
      <c r="H3095" s="7" t="str">
        <f t="shared" si="204"/>
        <v>空</v>
      </c>
      <c r="I3095" s="23"/>
      <c r="J3095" s="21"/>
      <c r="K3095" s="7"/>
      <c r="L3095" s="7"/>
      <c r="M3095" s="9"/>
      <c r="N3095" s="68"/>
      <c r="O3095" s="18" t="e">
        <f t="shared" ca="1" si="205"/>
        <v>#VALUE!</v>
      </c>
      <c r="P3095" s="80"/>
      <c r="Q3095" s="80"/>
      <c r="R3095" s="80"/>
      <c r="S3095" s="80"/>
    </row>
    <row r="3096" spans="1:19">
      <c r="A3096" s="34">
        <v>3159</v>
      </c>
      <c r="B3096" s="7"/>
      <c r="C3096" s="7"/>
      <c r="D3096" s="7" t="str">
        <f t="shared" si="202"/>
        <v/>
      </c>
      <c r="E3096" s="7"/>
      <c r="F3096" s="19" t="str">
        <f t="shared" si="203"/>
        <v/>
      </c>
      <c r="G3096" s="39"/>
      <c r="H3096" s="7" t="str">
        <f t="shared" si="204"/>
        <v>空</v>
      </c>
      <c r="I3096" s="23"/>
      <c r="J3096" s="21"/>
      <c r="K3096" s="7"/>
      <c r="L3096" s="7"/>
      <c r="M3096" s="9"/>
      <c r="N3096" s="68"/>
      <c r="O3096" s="18" t="e">
        <f t="shared" ca="1" si="205"/>
        <v>#VALUE!</v>
      </c>
      <c r="P3096" s="80"/>
      <c r="Q3096" s="80"/>
      <c r="R3096" s="80"/>
      <c r="S3096" s="80"/>
    </row>
    <row r="3097" spans="1:19">
      <c r="A3097" s="34">
        <v>3160</v>
      </c>
      <c r="B3097" s="7"/>
      <c r="C3097" s="7"/>
      <c r="D3097" s="7" t="str">
        <f t="shared" si="202"/>
        <v/>
      </c>
      <c r="E3097" s="7"/>
      <c r="F3097" s="19" t="str">
        <f t="shared" si="203"/>
        <v/>
      </c>
      <c r="G3097" s="39"/>
      <c r="H3097" s="7" t="str">
        <f t="shared" si="204"/>
        <v>空</v>
      </c>
      <c r="I3097" s="23"/>
      <c r="J3097" s="21"/>
      <c r="K3097" s="7"/>
      <c r="L3097" s="7"/>
      <c r="M3097" s="9"/>
      <c r="N3097" s="68"/>
      <c r="O3097" s="18" t="e">
        <f t="shared" ca="1" si="205"/>
        <v>#VALUE!</v>
      </c>
      <c r="P3097" s="80"/>
      <c r="Q3097" s="80"/>
      <c r="R3097" s="80"/>
      <c r="S3097" s="80"/>
    </row>
    <row r="3098" spans="1:19">
      <c r="A3098" s="34">
        <v>3161</v>
      </c>
      <c r="B3098" s="7"/>
      <c r="C3098" s="7"/>
      <c r="D3098" s="7" t="str">
        <f t="shared" si="202"/>
        <v/>
      </c>
      <c r="E3098" s="7"/>
      <c r="F3098" s="19" t="str">
        <f t="shared" si="203"/>
        <v/>
      </c>
      <c r="G3098" s="39"/>
      <c r="H3098" s="7" t="str">
        <f t="shared" si="204"/>
        <v>空</v>
      </c>
      <c r="I3098" s="23"/>
      <c r="J3098" s="21"/>
      <c r="K3098" s="7"/>
      <c r="L3098" s="7"/>
      <c r="M3098" s="9"/>
      <c r="N3098" s="68"/>
      <c r="O3098" s="18" t="e">
        <f t="shared" ca="1" si="205"/>
        <v>#VALUE!</v>
      </c>
      <c r="P3098" s="80"/>
      <c r="Q3098" s="80"/>
      <c r="R3098" s="80"/>
      <c r="S3098" s="80"/>
    </row>
    <row r="3099" spans="1:19">
      <c r="A3099" s="34">
        <v>3162</v>
      </c>
      <c r="B3099" s="7"/>
      <c r="C3099" s="7"/>
      <c r="D3099" s="7" t="str">
        <f t="shared" si="202"/>
        <v/>
      </c>
      <c r="E3099" s="7"/>
      <c r="F3099" s="19" t="str">
        <f t="shared" si="203"/>
        <v/>
      </c>
      <c r="G3099" s="39"/>
      <c r="H3099" s="7" t="str">
        <f t="shared" si="204"/>
        <v>空</v>
      </c>
      <c r="I3099" s="23"/>
      <c r="J3099" s="21"/>
      <c r="K3099" s="7"/>
      <c r="L3099" s="7"/>
      <c r="M3099" s="9"/>
      <c r="N3099" s="68"/>
      <c r="O3099" s="18" t="e">
        <f t="shared" ca="1" si="205"/>
        <v>#VALUE!</v>
      </c>
      <c r="P3099" s="80"/>
      <c r="Q3099" s="80"/>
      <c r="R3099" s="80"/>
      <c r="S3099" s="80"/>
    </row>
    <row r="3100" spans="1:19">
      <c r="A3100" s="34">
        <v>3163</v>
      </c>
      <c r="B3100" s="7"/>
      <c r="C3100" s="7"/>
      <c r="D3100" s="7" t="str">
        <f t="shared" si="202"/>
        <v/>
      </c>
      <c r="E3100" s="7"/>
      <c r="F3100" s="19" t="str">
        <f t="shared" si="203"/>
        <v/>
      </c>
      <c r="G3100" s="39"/>
      <c r="H3100" s="7" t="str">
        <f t="shared" si="204"/>
        <v>空</v>
      </c>
      <c r="I3100" s="23"/>
      <c r="J3100" s="21"/>
      <c r="K3100" s="7"/>
      <c r="L3100" s="7"/>
      <c r="M3100" s="9"/>
      <c r="N3100" s="68"/>
      <c r="O3100" s="18" t="e">
        <f t="shared" ca="1" si="205"/>
        <v>#VALUE!</v>
      </c>
      <c r="P3100" s="80"/>
      <c r="Q3100" s="80"/>
      <c r="R3100" s="80"/>
      <c r="S3100" s="80"/>
    </row>
    <row r="3101" spans="1:19">
      <c r="A3101" s="34">
        <v>3164</v>
      </c>
      <c r="B3101" s="7"/>
      <c r="C3101" s="7"/>
      <c r="D3101" s="7" t="str">
        <f t="shared" si="202"/>
        <v/>
      </c>
      <c r="E3101" s="7"/>
      <c r="F3101" s="19" t="str">
        <f t="shared" si="203"/>
        <v/>
      </c>
      <c r="G3101" s="39"/>
      <c r="H3101" s="7" t="str">
        <f t="shared" si="204"/>
        <v>空</v>
      </c>
      <c r="I3101" s="23"/>
      <c r="J3101" s="21"/>
      <c r="K3101" s="7"/>
      <c r="L3101" s="7"/>
      <c r="M3101" s="9"/>
      <c r="N3101" s="68"/>
      <c r="O3101" s="18" t="e">
        <f t="shared" ca="1" si="205"/>
        <v>#VALUE!</v>
      </c>
      <c r="P3101" s="80"/>
      <c r="Q3101" s="80"/>
      <c r="R3101" s="80"/>
      <c r="S3101" s="80"/>
    </row>
    <row r="3102" spans="1:19">
      <c r="A3102" s="34">
        <v>3165</v>
      </c>
      <c r="B3102" s="7"/>
      <c r="C3102" s="7"/>
      <c r="D3102" s="7" t="str">
        <f t="shared" si="202"/>
        <v/>
      </c>
      <c r="E3102" s="7"/>
      <c r="F3102" s="19" t="str">
        <f t="shared" si="203"/>
        <v/>
      </c>
      <c r="G3102" s="39"/>
      <c r="H3102" s="7" t="str">
        <f t="shared" si="204"/>
        <v>空</v>
      </c>
      <c r="I3102" s="23"/>
      <c r="J3102" s="21"/>
      <c r="K3102" s="7"/>
      <c r="L3102" s="7"/>
      <c r="M3102" s="9"/>
      <c r="N3102" s="68"/>
      <c r="O3102" s="18" t="e">
        <f t="shared" ca="1" si="205"/>
        <v>#VALUE!</v>
      </c>
      <c r="P3102" s="80"/>
      <c r="Q3102" s="80"/>
      <c r="R3102" s="80"/>
      <c r="S3102" s="80"/>
    </row>
    <row r="3103" spans="1:19">
      <c r="A3103" s="34">
        <v>3166</v>
      </c>
      <c r="B3103" s="7"/>
      <c r="C3103" s="7"/>
      <c r="D3103" s="7" t="str">
        <f t="shared" si="202"/>
        <v/>
      </c>
      <c r="E3103" s="7"/>
      <c r="F3103" s="19" t="str">
        <f t="shared" si="203"/>
        <v/>
      </c>
      <c r="G3103" s="39"/>
      <c r="H3103" s="7" t="str">
        <f t="shared" si="204"/>
        <v>空</v>
      </c>
      <c r="I3103" s="23"/>
      <c r="J3103" s="21"/>
      <c r="K3103" s="7"/>
      <c r="L3103" s="7"/>
      <c r="M3103" s="9"/>
      <c r="N3103" s="68"/>
      <c r="O3103" s="18" t="e">
        <f t="shared" ca="1" si="205"/>
        <v>#VALUE!</v>
      </c>
      <c r="P3103" s="80"/>
      <c r="Q3103" s="80"/>
      <c r="R3103" s="80"/>
      <c r="S3103" s="80"/>
    </row>
    <row r="3104" spans="1:19">
      <c r="A3104" s="34">
        <v>3167</v>
      </c>
      <c r="B3104" s="7"/>
      <c r="C3104" s="7"/>
      <c r="D3104" s="7" t="str">
        <f t="shared" si="202"/>
        <v/>
      </c>
      <c r="E3104" s="7"/>
      <c r="F3104" s="19" t="str">
        <f t="shared" si="203"/>
        <v/>
      </c>
      <c r="G3104" s="39"/>
      <c r="H3104" s="7" t="str">
        <f t="shared" si="204"/>
        <v>空</v>
      </c>
      <c r="I3104" s="23"/>
      <c r="J3104" s="21"/>
      <c r="K3104" s="7"/>
      <c r="L3104" s="7"/>
      <c r="M3104" s="9"/>
      <c r="N3104" s="68"/>
      <c r="O3104" s="18" t="e">
        <f t="shared" ca="1" si="205"/>
        <v>#VALUE!</v>
      </c>
      <c r="P3104" s="80"/>
      <c r="Q3104" s="80"/>
      <c r="R3104" s="80"/>
      <c r="S3104" s="80"/>
    </row>
    <row r="3105" spans="1:19">
      <c r="A3105" s="34">
        <v>3168</v>
      </c>
      <c r="B3105" s="7"/>
      <c r="C3105" s="7"/>
      <c r="D3105" s="7" t="str">
        <f t="shared" si="202"/>
        <v/>
      </c>
      <c r="E3105" s="7"/>
      <c r="F3105" s="19" t="str">
        <f t="shared" si="203"/>
        <v/>
      </c>
      <c r="G3105" s="39"/>
      <c r="H3105" s="7" t="str">
        <f t="shared" si="204"/>
        <v>空</v>
      </c>
      <c r="I3105" s="23"/>
      <c r="J3105" s="21"/>
      <c r="K3105" s="7"/>
      <c r="L3105" s="7"/>
      <c r="M3105" s="9"/>
      <c r="N3105" s="68"/>
      <c r="O3105" s="18" t="e">
        <f t="shared" ca="1" si="205"/>
        <v>#VALUE!</v>
      </c>
      <c r="P3105" s="80"/>
      <c r="Q3105" s="80"/>
      <c r="R3105" s="80"/>
      <c r="S3105" s="80"/>
    </row>
    <row r="3106" spans="1:19">
      <c r="A3106" s="34">
        <v>3169</v>
      </c>
      <c r="B3106" s="7"/>
      <c r="C3106" s="7"/>
      <c r="D3106" s="7" t="str">
        <f t="shared" si="202"/>
        <v/>
      </c>
      <c r="E3106" s="7"/>
      <c r="F3106" s="19" t="str">
        <f t="shared" si="203"/>
        <v/>
      </c>
      <c r="G3106" s="39"/>
      <c r="H3106" s="7" t="str">
        <f t="shared" si="204"/>
        <v>空</v>
      </c>
      <c r="I3106" s="23"/>
      <c r="J3106" s="21"/>
      <c r="K3106" s="7"/>
      <c r="L3106" s="7"/>
      <c r="M3106" s="9"/>
      <c r="N3106" s="68"/>
      <c r="O3106" s="18" t="e">
        <f t="shared" ca="1" si="205"/>
        <v>#VALUE!</v>
      </c>
      <c r="P3106" s="80"/>
      <c r="Q3106" s="80"/>
      <c r="R3106" s="80"/>
      <c r="S3106" s="80"/>
    </row>
    <row r="3107" spans="1:19">
      <c r="A3107" s="34">
        <v>3170</v>
      </c>
      <c r="B3107" s="7"/>
      <c r="C3107" s="7"/>
      <c r="D3107" s="7" t="str">
        <f t="shared" si="202"/>
        <v/>
      </c>
      <c r="E3107" s="7"/>
      <c r="F3107" s="19" t="str">
        <f t="shared" si="203"/>
        <v/>
      </c>
      <c r="G3107" s="39"/>
      <c r="H3107" s="7" t="str">
        <f t="shared" si="204"/>
        <v>空</v>
      </c>
      <c r="I3107" s="23"/>
      <c r="J3107" s="21"/>
      <c r="K3107" s="7"/>
      <c r="L3107" s="7"/>
      <c r="M3107" s="9"/>
      <c r="N3107" s="68"/>
      <c r="O3107" s="18" t="e">
        <f t="shared" ca="1" si="205"/>
        <v>#VALUE!</v>
      </c>
      <c r="P3107" s="80"/>
      <c r="Q3107" s="80"/>
      <c r="R3107" s="80"/>
      <c r="S3107" s="80"/>
    </row>
    <row r="3108" spans="1:19">
      <c r="A3108" s="34">
        <v>3171</v>
      </c>
      <c r="B3108" s="7"/>
      <c r="C3108" s="7"/>
      <c r="D3108" s="7" t="str">
        <f t="shared" si="202"/>
        <v/>
      </c>
      <c r="E3108" s="7"/>
      <c r="F3108" s="19" t="str">
        <f t="shared" si="203"/>
        <v/>
      </c>
      <c r="G3108" s="39"/>
      <c r="H3108" s="7" t="str">
        <f t="shared" si="204"/>
        <v>空</v>
      </c>
      <c r="I3108" s="23"/>
      <c r="J3108" s="21"/>
      <c r="K3108" s="7"/>
      <c r="L3108" s="7"/>
      <c r="M3108" s="9"/>
      <c r="N3108" s="68"/>
      <c r="O3108" s="18" t="e">
        <f t="shared" ca="1" si="205"/>
        <v>#VALUE!</v>
      </c>
      <c r="P3108" s="80"/>
      <c r="Q3108" s="80"/>
      <c r="R3108" s="80"/>
      <c r="S3108" s="80"/>
    </row>
    <row r="3109" spans="1:19">
      <c r="A3109" s="34">
        <v>3172</v>
      </c>
      <c r="B3109" s="7"/>
      <c r="C3109" s="7"/>
      <c r="D3109" s="7" t="str">
        <f t="shared" si="202"/>
        <v/>
      </c>
      <c r="E3109" s="7"/>
      <c r="F3109" s="19" t="str">
        <f t="shared" si="203"/>
        <v/>
      </c>
      <c r="G3109" s="39"/>
      <c r="H3109" s="7" t="str">
        <f t="shared" si="204"/>
        <v>空</v>
      </c>
      <c r="I3109" s="23"/>
      <c r="J3109" s="21"/>
      <c r="K3109" s="7"/>
      <c r="L3109" s="7"/>
      <c r="M3109" s="9"/>
      <c r="N3109" s="68"/>
      <c r="O3109" s="18" t="e">
        <f t="shared" ca="1" si="205"/>
        <v>#VALUE!</v>
      </c>
      <c r="P3109" s="80"/>
      <c r="Q3109" s="80"/>
      <c r="R3109" s="80"/>
      <c r="S3109" s="80"/>
    </row>
    <row r="3110" spans="1:19">
      <c r="A3110" s="34">
        <v>3173</v>
      </c>
      <c r="B3110" s="7"/>
      <c r="C3110" s="7"/>
      <c r="D3110" s="7" t="str">
        <f t="shared" si="202"/>
        <v/>
      </c>
      <c r="E3110" s="7"/>
      <c r="F3110" s="19" t="str">
        <f t="shared" si="203"/>
        <v/>
      </c>
      <c r="G3110" s="39"/>
      <c r="H3110" s="7" t="str">
        <f t="shared" si="204"/>
        <v>空</v>
      </c>
      <c r="I3110" s="23"/>
      <c r="J3110" s="21"/>
      <c r="K3110" s="7"/>
      <c r="L3110" s="7"/>
      <c r="M3110" s="9"/>
      <c r="N3110" s="68"/>
      <c r="O3110" s="18" t="e">
        <f t="shared" ca="1" si="205"/>
        <v>#VALUE!</v>
      </c>
      <c r="P3110" s="80"/>
      <c r="Q3110" s="80"/>
      <c r="R3110" s="80"/>
      <c r="S3110" s="80"/>
    </row>
    <row r="3111" spans="1:19">
      <c r="A3111" s="34">
        <v>3174</v>
      </c>
      <c r="B3111" s="7"/>
      <c r="C3111" s="7"/>
      <c r="D3111" s="7" t="str">
        <f t="shared" si="202"/>
        <v/>
      </c>
      <c r="E3111" s="7"/>
      <c r="F3111" s="19" t="str">
        <f t="shared" si="203"/>
        <v/>
      </c>
      <c r="G3111" s="39"/>
      <c r="H3111" s="7" t="str">
        <f t="shared" si="204"/>
        <v>空</v>
      </c>
      <c r="I3111" s="23"/>
      <c r="J3111" s="21"/>
      <c r="K3111" s="7"/>
      <c r="L3111" s="7"/>
      <c r="M3111" s="9"/>
      <c r="N3111" s="68"/>
      <c r="O3111" s="18" t="e">
        <f t="shared" ca="1" si="205"/>
        <v>#VALUE!</v>
      </c>
      <c r="P3111" s="80"/>
      <c r="Q3111" s="80"/>
      <c r="R3111" s="80"/>
      <c r="S3111" s="80"/>
    </row>
    <row r="3112" spans="1:19">
      <c r="A3112" s="34">
        <v>3175</v>
      </c>
      <c r="B3112" s="7"/>
      <c r="C3112" s="7"/>
      <c r="D3112" s="7" t="str">
        <f t="shared" si="202"/>
        <v/>
      </c>
      <c r="E3112" s="7"/>
      <c r="F3112" s="19" t="str">
        <f t="shared" si="203"/>
        <v/>
      </c>
      <c r="G3112" s="39"/>
      <c r="H3112" s="7" t="str">
        <f t="shared" si="204"/>
        <v>空</v>
      </c>
      <c r="I3112" s="23"/>
      <c r="J3112" s="21"/>
      <c r="K3112" s="7"/>
      <c r="L3112" s="7"/>
      <c r="M3112" s="9"/>
      <c r="N3112" s="68"/>
      <c r="O3112" s="18" t="e">
        <f t="shared" ca="1" si="205"/>
        <v>#VALUE!</v>
      </c>
      <c r="P3112" s="80"/>
      <c r="Q3112" s="80"/>
      <c r="R3112" s="80"/>
      <c r="S3112" s="80"/>
    </row>
    <row r="3113" spans="1:19">
      <c r="A3113" s="34">
        <v>3176</v>
      </c>
      <c r="B3113" s="7"/>
      <c r="C3113" s="7"/>
      <c r="D3113" s="7" t="str">
        <f t="shared" si="202"/>
        <v/>
      </c>
      <c r="E3113" s="7"/>
      <c r="F3113" s="19" t="str">
        <f t="shared" si="203"/>
        <v/>
      </c>
      <c r="G3113" s="39"/>
      <c r="H3113" s="7" t="str">
        <f t="shared" si="204"/>
        <v>空</v>
      </c>
      <c r="I3113" s="23"/>
      <c r="J3113" s="21"/>
      <c r="K3113" s="7"/>
      <c r="L3113" s="7"/>
      <c r="M3113" s="9"/>
      <c r="N3113" s="68"/>
      <c r="O3113" s="18" t="e">
        <f t="shared" ca="1" si="205"/>
        <v>#VALUE!</v>
      </c>
      <c r="P3113" s="80"/>
      <c r="Q3113" s="80"/>
      <c r="R3113" s="80"/>
      <c r="S3113" s="80"/>
    </row>
    <row r="3114" spans="1:19">
      <c r="A3114" s="34">
        <v>3177</v>
      </c>
      <c r="B3114" s="7"/>
      <c r="C3114" s="7"/>
      <c r="D3114" s="7" t="str">
        <f t="shared" si="202"/>
        <v/>
      </c>
      <c r="E3114" s="7"/>
      <c r="F3114" s="19" t="str">
        <f t="shared" si="203"/>
        <v/>
      </c>
      <c r="G3114" s="39"/>
      <c r="H3114" s="7" t="str">
        <f t="shared" si="204"/>
        <v>空</v>
      </c>
      <c r="I3114" s="23"/>
      <c r="J3114" s="21"/>
      <c r="K3114" s="7"/>
      <c r="L3114" s="7"/>
      <c r="M3114" s="9"/>
      <c r="N3114" s="68"/>
      <c r="O3114" s="18" t="e">
        <f t="shared" ca="1" si="205"/>
        <v>#VALUE!</v>
      </c>
      <c r="P3114" s="80"/>
      <c r="Q3114" s="80"/>
      <c r="R3114" s="80"/>
      <c r="S3114" s="80"/>
    </row>
    <row r="3115" spans="1:19">
      <c r="A3115" s="34">
        <v>3178</v>
      </c>
      <c r="B3115" s="7"/>
      <c r="C3115" s="7"/>
      <c r="D3115" s="7" t="str">
        <f t="shared" si="202"/>
        <v/>
      </c>
      <c r="E3115" s="7"/>
      <c r="F3115" s="19" t="str">
        <f t="shared" si="203"/>
        <v/>
      </c>
      <c r="G3115" s="39"/>
      <c r="H3115" s="7" t="str">
        <f t="shared" si="204"/>
        <v>空</v>
      </c>
      <c r="I3115" s="23"/>
      <c r="J3115" s="21"/>
      <c r="K3115" s="7"/>
      <c r="L3115" s="7"/>
      <c r="M3115" s="9"/>
      <c r="N3115" s="68"/>
      <c r="O3115" s="18" t="e">
        <f t="shared" ca="1" si="205"/>
        <v>#VALUE!</v>
      </c>
      <c r="P3115" s="80"/>
      <c r="Q3115" s="80"/>
      <c r="R3115" s="80"/>
      <c r="S3115" s="80"/>
    </row>
    <row r="3116" spans="1:19">
      <c r="A3116" s="34">
        <v>3179</v>
      </c>
      <c r="B3116" s="7"/>
      <c r="C3116" s="7"/>
      <c r="D3116" s="7" t="str">
        <f t="shared" si="202"/>
        <v/>
      </c>
      <c r="E3116" s="7"/>
      <c r="F3116" s="19" t="str">
        <f t="shared" si="203"/>
        <v/>
      </c>
      <c r="G3116" s="39"/>
      <c r="H3116" s="7" t="str">
        <f t="shared" si="204"/>
        <v>空</v>
      </c>
      <c r="I3116" s="23"/>
      <c r="J3116" s="21"/>
      <c r="K3116" s="7"/>
      <c r="L3116" s="7"/>
      <c r="M3116" s="9"/>
      <c r="N3116" s="68"/>
      <c r="O3116" s="18" t="e">
        <f t="shared" ca="1" si="205"/>
        <v>#VALUE!</v>
      </c>
      <c r="P3116" s="80"/>
      <c r="Q3116" s="80"/>
      <c r="R3116" s="80"/>
      <c r="S3116" s="80"/>
    </row>
    <row r="3117" spans="1:19">
      <c r="A3117" s="34">
        <v>3180</v>
      </c>
      <c r="B3117" s="7"/>
      <c r="C3117" s="7"/>
      <c r="D3117" s="7" t="str">
        <f t="shared" si="202"/>
        <v/>
      </c>
      <c r="E3117" s="7"/>
      <c r="F3117" s="19" t="str">
        <f t="shared" si="203"/>
        <v/>
      </c>
      <c r="G3117" s="39"/>
      <c r="H3117" s="7" t="str">
        <f t="shared" si="204"/>
        <v>空</v>
      </c>
      <c r="I3117" s="23"/>
      <c r="J3117" s="21"/>
      <c r="K3117" s="7"/>
      <c r="L3117" s="7"/>
      <c r="M3117" s="9"/>
      <c r="N3117" s="68"/>
      <c r="O3117" s="18" t="e">
        <f t="shared" ca="1" si="205"/>
        <v>#VALUE!</v>
      </c>
      <c r="P3117" s="80"/>
      <c r="Q3117" s="80"/>
      <c r="R3117" s="80"/>
      <c r="S3117" s="80"/>
    </row>
    <row r="3118" spans="1:19">
      <c r="A3118" s="34">
        <v>3181</v>
      </c>
      <c r="B3118" s="7"/>
      <c r="C3118" s="7"/>
      <c r="D3118" s="7" t="str">
        <f t="shared" si="202"/>
        <v/>
      </c>
      <c r="E3118" s="7"/>
      <c r="F3118" s="19" t="str">
        <f t="shared" si="203"/>
        <v/>
      </c>
      <c r="G3118" s="39"/>
      <c r="H3118" s="7" t="str">
        <f t="shared" si="204"/>
        <v>空</v>
      </c>
      <c r="I3118" s="23"/>
      <c r="J3118" s="21"/>
      <c r="K3118" s="7"/>
      <c r="L3118" s="7"/>
      <c r="M3118" s="9"/>
      <c r="N3118" s="68"/>
      <c r="O3118" s="18" t="e">
        <f t="shared" ca="1" si="205"/>
        <v>#VALUE!</v>
      </c>
      <c r="P3118" s="80"/>
      <c r="Q3118" s="80"/>
      <c r="R3118" s="80"/>
      <c r="S3118" s="80"/>
    </row>
    <row r="3119" spans="1:19">
      <c r="A3119" s="34">
        <v>3182</v>
      </c>
      <c r="B3119" s="7"/>
      <c r="C3119" s="7"/>
      <c r="D3119" s="7" t="str">
        <f t="shared" si="202"/>
        <v/>
      </c>
      <c r="E3119" s="7"/>
      <c r="F3119" s="19" t="str">
        <f t="shared" si="203"/>
        <v/>
      </c>
      <c r="G3119" s="39"/>
      <c r="H3119" s="7" t="str">
        <f t="shared" si="204"/>
        <v>空</v>
      </c>
      <c r="I3119" s="23"/>
      <c r="J3119" s="21"/>
      <c r="K3119" s="7"/>
      <c r="L3119" s="7"/>
      <c r="M3119" s="9"/>
      <c r="N3119" s="68"/>
      <c r="O3119" s="18" t="e">
        <f t="shared" ca="1" si="205"/>
        <v>#VALUE!</v>
      </c>
      <c r="P3119" s="80"/>
      <c r="Q3119" s="80"/>
      <c r="R3119" s="80"/>
      <c r="S3119" s="80"/>
    </row>
    <row r="3120" spans="1:19">
      <c r="A3120" s="34">
        <v>3183</v>
      </c>
      <c r="B3120" s="7"/>
      <c r="C3120" s="7"/>
      <c r="D3120" s="7" t="str">
        <f t="shared" si="202"/>
        <v/>
      </c>
      <c r="E3120" s="7"/>
      <c r="F3120" s="19" t="str">
        <f t="shared" si="203"/>
        <v/>
      </c>
      <c r="G3120" s="39"/>
      <c r="H3120" s="7" t="str">
        <f t="shared" si="204"/>
        <v>空</v>
      </c>
      <c r="I3120" s="23"/>
      <c r="J3120" s="21"/>
      <c r="K3120" s="7"/>
      <c r="L3120" s="7"/>
      <c r="M3120" s="9"/>
      <c r="N3120" s="68"/>
      <c r="O3120" s="18" t="e">
        <f t="shared" ca="1" si="205"/>
        <v>#VALUE!</v>
      </c>
      <c r="P3120" s="80"/>
      <c r="Q3120" s="80"/>
      <c r="R3120" s="80"/>
      <c r="S3120" s="80"/>
    </row>
    <row r="3121" spans="1:19">
      <c r="A3121" s="34">
        <v>3184</v>
      </c>
      <c r="B3121" s="7"/>
      <c r="C3121" s="7"/>
      <c r="D3121" s="7" t="str">
        <f t="shared" si="202"/>
        <v/>
      </c>
      <c r="E3121" s="7"/>
      <c r="F3121" s="19" t="str">
        <f t="shared" si="203"/>
        <v/>
      </c>
      <c r="G3121" s="39"/>
      <c r="H3121" s="7" t="str">
        <f t="shared" si="204"/>
        <v>空</v>
      </c>
      <c r="I3121" s="23"/>
      <c r="J3121" s="21"/>
      <c r="K3121" s="7"/>
      <c r="L3121" s="7"/>
      <c r="M3121" s="9"/>
      <c r="N3121" s="68"/>
      <c r="O3121" s="18" t="e">
        <f t="shared" ca="1" si="205"/>
        <v>#VALUE!</v>
      </c>
      <c r="P3121" s="80"/>
      <c r="Q3121" s="80"/>
      <c r="R3121" s="80"/>
      <c r="S3121" s="80"/>
    </row>
    <row r="3122" spans="1:19">
      <c r="A3122" s="34">
        <v>3185</v>
      </c>
      <c r="B3122" s="7"/>
      <c r="C3122" s="7"/>
      <c r="D3122" s="7" t="str">
        <f t="shared" si="202"/>
        <v/>
      </c>
      <c r="E3122" s="7"/>
      <c r="F3122" s="19" t="str">
        <f t="shared" si="203"/>
        <v/>
      </c>
      <c r="G3122" s="39"/>
      <c r="H3122" s="7" t="str">
        <f t="shared" si="204"/>
        <v>空</v>
      </c>
      <c r="I3122" s="23"/>
      <c r="J3122" s="21"/>
      <c r="K3122" s="7"/>
      <c r="L3122" s="7"/>
      <c r="M3122" s="9"/>
      <c r="N3122" s="68"/>
      <c r="O3122" s="18" t="e">
        <f t="shared" ca="1" si="205"/>
        <v>#VALUE!</v>
      </c>
      <c r="P3122" s="80"/>
      <c r="Q3122" s="80"/>
      <c r="R3122" s="80"/>
      <c r="S3122" s="80"/>
    </row>
    <row r="3123" spans="1:19">
      <c r="A3123" s="34">
        <v>3186</v>
      </c>
      <c r="B3123" s="7"/>
      <c r="C3123" s="7"/>
      <c r="D3123" s="7" t="str">
        <f t="shared" si="202"/>
        <v/>
      </c>
      <c r="E3123" s="7"/>
      <c r="F3123" s="19" t="str">
        <f t="shared" si="203"/>
        <v/>
      </c>
      <c r="G3123" s="39"/>
      <c r="H3123" s="7" t="str">
        <f t="shared" si="204"/>
        <v>空</v>
      </c>
      <c r="I3123" s="23"/>
      <c r="J3123" s="21"/>
      <c r="K3123" s="7"/>
      <c r="L3123" s="7"/>
      <c r="M3123" s="9"/>
      <c r="N3123" s="68"/>
      <c r="O3123" s="18" t="e">
        <f t="shared" ca="1" si="205"/>
        <v>#VALUE!</v>
      </c>
      <c r="P3123" s="80"/>
      <c r="Q3123" s="80"/>
      <c r="R3123" s="80"/>
      <c r="S3123" s="80"/>
    </row>
    <row r="3124" spans="1:19">
      <c r="A3124" s="34">
        <v>3187</v>
      </c>
      <c r="B3124" s="7"/>
      <c r="C3124" s="7"/>
      <c r="D3124" s="7" t="str">
        <f t="shared" si="202"/>
        <v/>
      </c>
      <c r="E3124" s="7"/>
      <c r="F3124" s="19" t="str">
        <f t="shared" si="203"/>
        <v/>
      </c>
      <c r="G3124" s="39"/>
      <c r="H3124" s="7" t="str">
        <f t="shared" si="204"/>
        <v>空</v>
      </c>
      <c r="I3124" s="23"/>
      <c r="J3124" s="21"/>
      <c r="K3124" s="7"/>
      <c r="L3124" s="7"/>
      <c r="M3124" s="9"/>
      <c r="N3124" s="68"/>
      <c r="O3124" s="18" t="e">
        <f t="shared" ca="1" si="205"/>
        <v>#VALUE!</v>
      </c>
      <c r="P3124" s="80"/>
      <c r="Q3124" s="80"/>
      <c r="R3124" s="80"/>
      <c r="S3124" s="80"/>
    </row>
    <row r="3125" spans="1:19">
      <c r="A3125" s="34">
        <v>3188</v>
      </c>
      <c r="B3125" s="7"/>
      <c r="C3125" s="7"/>
      <c r="D3125" s="7" t="str">
        <f t="shared" si="202"/>
        <v/>
      </c>
      <c r="E3125" s="7"/>
      <c r="F3125" s="19" t="str">
        <f t="shared" si="203"/>
        <v/>
      </c>
      <c r="G3125" s="39"/>
      <c r="H3125" s="7" t="str">
        <f t="shared" si="204"/>
        <v>空</v>
      </c>
      <c r="I3125" s="23"/>
      <c r="J3125" s="21"/>
      <c r="K3125" s="7"/>
      <c r="L3125" s="7"/>
      <c r="M3125" s="9"/>
      <c r="N3125" s="68"/>
      <c r="O3125" s="18" t="e">
        <f t="shared" ca="1" si="205"/>
        <v>#VALUE!</v>
      </c>
      <c r="P3125" s="80"/>
      <c r="Q3125" s="80"/>
      <c r="R3125" s="80"/>
      <c r="S3125" s="80"/>
    </row>
    <row r="3126" spans="1:19">
      <c r="A3126" s="34">
        <v>3189</v>
      </c>
      <c r="B3126" s="7"/>
      <c r="C3126" s="7"/>
      <c r="D3126" s="7" t="str">
        <f t="shared" si="202"/>
        <v/>
      </c>
      <c r="E3126" s="7"/>
      <c r="F3126" s="19" t="str">
        <f t="shared" si="203"/>
        <v/>
      </c>
      <c r="G3126" s="39"/>
      <c r="H3126" s="7" t="str">
        <f t="shared" si="204"/>
        <v>空</v>
      </c>
      <c r="I3126" s="23"/>
      <c r="J3126" s="21"/>
      <c r="K3126" s="7"/>
      <c r="L3126" s="7"/>
      <c r="M3126" s="9"/>
      <c r="N3126" s="68"/>
      <c r="O3126" s="18" t="e">
        <f t="shared" ca="1" si="205"/>
        <v>#VALUE!</v>
      </c>
      <c r="P3126" s="80"/>
      <c r="Q3126" s="80"/>
      <c r="R3126" s="80"/>
      <c r="S3126" s="80"/>
    </row>
    <row r="3127" spans="1:19">
      <c r="A3127" s="34">
        <v>3190</v>
      </c>
      <c r="B3127" s="7"/>
      <c r="C3127" s="7"/>
      <c r="D3127" s="7" t="str">
        <f t="shared" si="202"/>
        <v/>
      </c>
      <c r="E3127" s="7"/>
      <c r="F3127" s="19" t="str">
        <f t="shared" si="203"/>
        <v/>
      </c>
      <c r="G3127" s="39"/>
      <c r="H3127" s="7" t="str">
        <f t="shared" si="204"/>
        <v>空</v>
      </c>
      <c r="I3127" s="23"/>
      <c r="J3127" s="21"/>
      <c r="K3127" s="7"/>
      <c r="L3127" s="7"/>
      <c r="M3127" s="9"/>
      <c r="N3127" s="68"/>
      <c r="O3127" s="18" t="e">
        <f t="shared" ca="1" si="205"/>
        <v>#VALUE!</v>
      </c>
      <c r="P3127" s="80"/>
      <c r="Q3127" s="80"/>
      <c r="R3127" s="80"/>
      <c r="S3127" s="80"/>
    </row>
    <row r="3128" spans="1:19">
      <c r="A3128" s="34">
        <v>3191</v>
      </c>
      <c r="B3128" s="7"/>
      <c r="C3128" s="7"/>
      <c r="D3128" s="7" t="str">
        <f t="shared" si="202"/>
        <v/>
      </c>
      <c r="E3128" s="7"/>
      <c r="F3128" s="19" t="str">
        <f t="shared" si="203"/>
        <v/>
      </c>
      <c r="G3128" s="39"/>
      <c r="H3128" s="7" t="str">
        <f t="shared" si="204"/>
        <v>空</v>
      </c>
      <c r="I3128" s="23"/>
      <c r="J3128" s="21"/>
      <c r="K3128" s="7"/>
      <c r="L3128" s="7"/>
      <c r="M3128" s="9"/>
      <c r="N3128" s="68"/>
      <c r="O3128" s="18" t="e">
        <f t="shared" ca="1" si="205"/>
        <v>#VALUE!</v>
      </c>
      <c r="P3128" s="80"/>
      <c r="Q3128" s="80"/>
      <c r="R3128" s="80"/>
      <c r="S3128" s="80"/>
    </row>
    <row r="3129" spans="1:19">
      <c r="A3129" s="34">
        <v>3192</v>
      </c>
      <c r="B3129" s="7"/>
      <c r="C3129" s="7"/>
      <c r="D3129" s="7" t="str">
        <f t="shared" si="202"/>
        <v/>
      </c>
      <c r="E3129" s="7"/>
      <c r="F3129" s="19" t="str">
        <f t="shared" si="203"/>
        <v/>
      </c>
      <c r="G3129" s="39"/>
      <c r="H3129" s="7" t="str">
        <f t="shared" si="204"/>
        <v>空</v>
      </c>
      <c r="I3129" s="23"/>
      <c r="J3129" s="21"/>
      <c r="K3129" s="7"/>
      <c r="L3129" s="7"/>
      <c r="M3129" s="9"/>
      <c r="N3129" s="68"/>
      <c r="O3129" s="18" t="e">
        <f t="shared" ca="1" si="205"/>
        <v>#VALUE!</v>
      </c>
      <c r="P3129" s="80"/>
      <c r="Q3129" s="80"/>
      <c r="R3129" s="80"/>
      <c r="S3129" s="80"/>
    </row>
    <row r="3130" spans="1:19">
      <c r="A3130" s="34">
        <v>3193</v>
      </c>
      <c r="B3130" s="7"/>
      <c r="C3130" s="7"/>
      <c r="D3130" s="7" t="str">
        <f t="shared" si="202"/>
        <v/>
      </c>
      <c r="E3130" s="7"/>
      <c r="F3130" s="19" t="str">
        <f t="shared" si="203"/>
        <v/>
      </c>
      <c r="G3130" s="39"/>
      <c r="H3130" s="7" t="str">
        <f t="shared" si="204"/>
        <v>空</v>
      </c>
      <c r="I3130" s="23"/>
      <c r="J3130" s="21"/>
      <c r="K3130" s="7"/>
      <c r="L3130" s="7"/>
      <c r="M3130" s="9"/>
      <c r="N3130" s="68"/>
      <c r="O3130" s="18" t="e">
        <f t="shared" ca="1" si="205"/>
        <v>#VALUE!</v>
      </c>
      <c r="P3130" s="80"/>
      <c r="Q3130" s="80"/>
      <c r="R3130" s="80"/>
      <c r="S3130" s="80"/>
    </row>
    <row r="3131" spans="1:19">
      <c r="A3131" s="34">
        <v>3194</v>
      </c>
      <c r="B3131" s="7"/>
      <c r="C3131" s="7"/>
      <c r="D3131" s="7" t="str">
        <f t="shared" si="202"/>
        <v/>
      </c>
      <c r="E3131" s="7"/>
      <c r="F3131" s="19" t="str">
        <f t="shared" si="203"/>
        <v/>
      </c>
      <c r="G3131" s="39"/>
      <c r="H3131" s="7" t="str">
        <f t="shared" si="204"/>
        <v>空</v>
      </c>
      <c r="I3131" s="23"/>
      <c r="J3131" s="21"/>
      <c r="K3131" s="7"/>
      <c r="L3131" s="7"/>
      <c r="M3131" s="9"/>
      <c r="N3131" s="68"/>
      <c r="O3131" s="18" t="e">
        <f t="shared" ca="1" si="205"/>
        <v>#VALUE!</v>
      </c>
      <c r="P3131" s="80"/>
      <c r="Q3131" s="80"/>
      <c r="R3131" s="80"/>
      <c r="S3131" s="80"/>
    </row>
    <row r="3132" spans="1:19">
      <c r="A3132" s="34">
        <v>3195</v>
      </c>
      <c r="B3132" s="7"/>
      <c r="C3132" s="7"/>
      <c r="D3132" s="7" t="str">
        <f t="shared" si="202"/>
        <v/>
      </c>
      <c r="E3132" s="7"/>
      <c r="F3132" s="19" t="str">
        <f t="shared" si="203"/>
        <v/>
      </c>
      <c r="G3132" s="39"/>
      <c r="H3132" s="7" t="str">
        <f t="shared" si="204"/>
        <v>空</v>
      </c>
      <c r="I3132" s="23"/>
      <c r="J3132" s="21"/>
      <c r="K3132" s="7"/>
      <c r="L3132" s="7"/>
      <c r="M3132" s="9"/>
      <c r="N3132" s="68"/>
      <c r="O3132" s="18" t="e">
        <f t="shared" ca="1" si="205"/>
        <v>#VALUE!</v>
      </c>
      <c r="P3132" s="80"/>
      <c r="Q3132" s="80"/>
      <c r="R3132" s="80"/>
      <c r="S3132" s="80"/>
    </row>
    <row r="3133" spans="1:19">
      <c r="A3133" s="34">
        <v>3196</v>
      </c>
      <c r="B3133" s="7"/>
      <c r="C3133" s="7"/>
      <c r="D3133" s="7" t="str">
        <f t="shared" si="202"/>
        <v/>
      </c>
      <c r="E3133" s="7"/>
      <c r="F3133" s="19" t="str">
        <f t="shared" si="203"/>
        <v/>
      </c>
      <c r="G3133" s="39"/>
      <c r="H3133" s="7" t="str">
        <f t="shared" si="204"/>
        <v>空</v>
      </c>
      <c r="I3133" s="23"/>
      <c r="J3133" s="21"/>
      <c r="K3133" s="7"/>
      <c r="L3133" s="7"/>
      <c r="M3133" s="9"/>
      <c r="N3133" s="68"/>
      <c r="O3133" s="18" t="e">
        <f t="shared" ca="1" si="205"/>
        <v>#VALUE!</v>
      </c>
      <c r="P3133" s="80"/>
      <c r="Q3133" s="80"/>
      <c r="R3133" s="80"/>
      <c r="S3133" s="80"/>
    </row>
    <row r="3134" spans="1:19">
      <c r="A3134" s="34">
        <v>3197</v>
      </c>
      <c r="B3134" s="7"/>
      <c r="C3134" s="7"/>
      <c r="D3134" s="7" t="str">
        <f t="shared" si="202"/>
        <v/>
      </c>
      <c r="E3134" s="7"/>
      <c r="F3134" s="19" t="str">
        <f t="shared" si="203"/>
        <v/>
      </c>
      <c r="G3134" s="39"/>
      <c r="H3134" s="7" t="str">
        <f t="shared" si="204"/>
        <v>空</v>
      </c>
      <c r="I3134" s="23"/>
      <c r="J3134" s="21"/>
      <c r="K3134" s="7"/>
      <c r="L3134" s="7"/>
      <c r="M3134" s="9"/>
      <c r="N3134" s="68"/>
      <c r="O3134" s="18" t="e">
        <f t="shared" ca="1" si="205"/>
        <v>#VALUE!</v>
      </c>
      <c r="P3134" s="80"/>
      <c r="Q3134" s="80"/>
      <c r="R3134" s="80"/>
      <c r="S3134" s="80"/>
    </row>
    <row r="3135" spans="1:19">
      <c r="A3135" s="34">
        <v>3198</v>
      </c>
      <c r="B3135" s="7"/>
      <c r="C3135" s="7"/>
      <c r="D3135" s="7" t="str">
        <f t="shared" si="202"/>
        <v/>
      </c>
      <c r="E3135" s="7"/>
      <c r="F3135" s="19" t="str">
        <f t="shared" si="203"/>
        <v/>
      </c>
      <c r="G3135" s="39"/>
      <c r="H3135" s="7" t="str">
        <f t="shared" si="204"/>
        <v>空</v>
      </c>
      <c r="I3135" s="23"/>
      <c r="J3135" s="21"/>
      <c r="K3135" s="7"/>
      <c r="L3135" s="7"/>
      <c r="M3135" s="9"/>
      <c r="N3135" s="68"/>
      <c r="O3135" s="18" t="e">
        <f t="shared" ca="1" si="205"/>
        <v>#VALUE!</v>
      </c>
      <c r="P3135" s="80"/>
      <c r="Q3135" s="80"/>
      <c r="R3135" s="80"/>
      <c r="S3135" s="80"/>
    </row>
    <row r="3136" spans="1:19">
      <c r="A3136" s="34">
        <v>3199</v>
      </c>
      <c r="B3136" s="7"/>
      <c r="C3136" s="7"/>
      <c r="D3136" s="7" t="str">
        <f t="shared" si="202"/>
        <v/>
      </c>
      <c r="E3136" s="7"/>
      <c r="F3136" s="19" t="str">
        <f t="shared" si="203"/>
        <v/>
      </c>
      <c r="G3136" s="39"/>
      <c r="H3136" s="7" t="str">
        <f t="shared" si="204"/>
        <v>空</v>
      </c>
      <c r="I3136" s="23"/>
      <c r="J3136" s="21"/>
      <c r="K3136" s="7"/>
      <c r="L3136" s="7"/>
      <c r="M3136" s="9"/>
      <c r="N3136" s="68"/>
      <c r="O3136" s="18" t="e">
        <f t="shared" ca="1" si="205"/>
        <v>#VALUE!</v>
      </c>
      <c r="P3136" s="80"/>
      <c r="Q3136" s="80"/>
      <c r="R3136" s="80"/>
      <c r="S3136" s="80"/>
    </row>
    <row r="3137" spans="1:19">
      <c r="A3137" s="34">
        <v>3200</v>
      </c>
      <c r="B3137" s="7"/>
      <c r="C3137" s="7"/>
      <c r="D3137" s="7" t="str">
        <f t="shared" si="202"/>
        <v/>
      </c>
      <c r="E3137" s="7"/>
      <c r="F3137" s="19" t="str">
        <f t="shared" si="203"/>
        <v/>
      </c>
      <c r="G3137" s="39"/>
      <c r="H3137" s="7" t="str">
        <f t="shared" si="204"/>
        <v>空</v>
      </c>
      <c r="I3137" s="23"/>
      <c r="J3137" s="21"/>
      <c r="K3137" s="7"/>
      <c r="L3137" s="7"/>
      <c r="M3137" s="9"/>
      <c r="N3137" s="68"/>
      <c r="O3137" s="18" t="e">
        <f t="shared" ca="1" si="205"/>
        <v>#VALUE!</v>
      </c>
      <c r="P3137" s="80"/>
      <c r="Q3137" s="80"/>
      <c r="R3137" s="80"/>
      <c r="S3137" s="80"/>
    </row>
    <row r="3138" spans="1:19">
      <c r="A3138" s="34">
        <v>3201</v>
      </c>
      <c r="B3138" s="7"/>
      <c r="C3138" s="7"/>
      <c r="D3138" s="7" t="str">
        <f t="shared" si="202"/>
        <v/>
      </c>
      <c r="E3138" s="7"/>
      <c r="F3138" s="19" t="str">
        <f t="shared" si="203"/>
        <v/>
      </c>
      <c r="G3138" s="39"/>
      <c r="H3138" s="7" t="str">
        <f t="shared" si="204"/>
        <v>空</v>
      </c>
      <c r="I3138" s="23"/>
      <c r="J3138" s="21"/>
      <c r="K3138" s="7"/>
      <c r="L3138" s="7"/>
      <c r="M3138" s="9"/>
      <c r="N3138" s="68"/>
      <c r="O3138" s="18" t="e">
        <f t="shared" ca="1" si="205"/>
        <v>#VALUE!</v>
      </c>
      <c r="P3138" s="80"/>
      <c r="Q3138" s="80"/>
      <c r="R3138" s="80"/>
      <c r="S3138" s="80"/>
    </row>
    <row r="3139" spans="1:19">
      <c r="A3139" s="34">
        <v>3202</v>
      </c>
      <c r="B3139" s="7"/>
      <c r="C3139" s="7"/>
      <c r="D3139" s="7" t="str">
        <f t="shared" si="202"/>
        <v/>
      </c>
      <c r="E3139" s="7"/>
      <c r="F3139" s="19" t="str">
        <f t="shared" si="203"/>
        <v/>
      </c>
      <c r="G3139" s="39"/>
      <c r="H3139" s="7" t="str">
        <f t="shared" si="204"/>
        <v>空</v>
      </c>
      <c r="I3139" s="23"/>
      <c r="J3139" s="21"/>
      <c r="K3139" s="7"/>
      <c r="L3139" s="7"/>
      <c r="M3139" s="9"/>
      <c r="N3139" s="68"/>
      <c r="O3139" s="18" t="e">
        <f t="shared" ca="1" si="205"/>
        <v>#VALUE!</v>
      </c>
      <c r="P3139" s="80"/>
      <c r="Q3139" s="80"/>
      <c r="R3139" s="80"/>
      <c r="S3139" s="80"/>
    </row>
    <row r="3140" spans="1:19">
      <c r="A3140" s="34">
        <v>3203</v>
      </c>
      <c r="B3140" s="7"/>
      <c r="C3140" s="7"/>
      <c r="D3140" s="7" t="str">
        <f t="shared" si="202"/>
        <v/>
      </c>
      <c r="E3140" s="7"/>
      <c r="F3140" s="19" t="str">
        <f t="shared" si="203"/>
        <v/>
      </c>
      <c r="G3140" s="39"/>
      <c r="H3140" s="7" t="str">
        <f t="shared" si="204"/>
        <v>空</v>
      </c>
      <c r="I3140" s="23"/>
      <c r="J3140" s="21"/>
      <c r="K3140" s="7"/>
      <c r="L3140" s="7"/>
      <c r="M3140" s="9"/>
      <c r="N3140" s="68"/>
      <c r="O3140" s="18" t="e">
        <f t="shared" ca="1" si="205"/>
        <v>#VALUE!</v>
      </c>
      <c r="P3140" s="80"/>
      <c r="Q3140" s="80"/>
      <c r="R3140" s="80"/>
      <c r="S3140" s="80"/>
    </row>
    <row r="3141" spans="1:19">
      <c r="A3141" s="34">
        <v>3204</v>
      </c>
      <c r="B3141" s="7"/>
      <c r="C3141" s="7"/>
      <c r="D3141" s="7" t="str">
        <f t="shared" si="202"/>
        <v/>
      </c>
      <c r="E3141" s="7"/>
      <c r="F3141" s="19" t="str">
        <f t="shared" si="203"/>
        <v/>
      </c>
      <c r="G3141" s="39"/>
      <c r="H3141" s="7" t="str">
        <f t="shared" si="204"/>
        <v>空</v>
      </c>
      <c r="I3141" s="23"/>
      <c r="J3141" s="21"/>
      <c r="K3141" s="7"/>
      <c r="L3141" s="7"/>
      <c r="M3141" s="9"/>
      <c r="N3141" s="68"/>
      <c r="O3141" s="18" t="e">
        <f t="shared" ca="1" si="205"/>
        <v>#VALUE!</v>
      </c>
      <c r="P3141" s="80"/>
      <c r="Q3141" s="80"/>
      <c r="R3141" s="80"/>
      <c r="S3141" s="80"/>
    </row>
    <row r="3142" spans="1:19">
      <c r="A3142" s="34">
        <v>3205</v>
      </c>
      <c r="B3142" s="7"/>
      <c r="C3142" s="7"/>
      <c r="D3142" s="7" t="str">
        <f t="shared" si="202"/>
        <v/>
      </c>
      <c r="E3142" s="7"/>
      <c r="F3142" s="19" t="str">
        <f t="shared" si="203"/>
        <v/>
      </c>
      <c r="G3142" s="39"/>
      <c r="H3142" s="7" t="str">
        <f t="shared" si="204"/>
        <v>空</v>
      </c>
      <c r="I3142" s="23"/>
      <c r="J3142" s="21"/>
      <c r="K3142" s="7"/>
      <c r="L3142" s="7"/>
      <c r="M3142" s="9"/>
      <c r="N3142" s="68"/>
      <c r="O3142" s="18" t="e">
        <f t="shared" ca="1" si="205"/>
        <v>#VALUE!</v>
      </c>
      <c r="P3142" s="80"/>
      <c r="Q3142" s="80"/>
      <c r="R3142" s="80"/>
      <c r="S3142" s="80"/>
    </row>
    <row r="3143" spans="1:19">
      <c r="A3143" s="34">
        <v>3206</v>
      </c>
      <c r="B3143" s="7"/>
      <c r="C3143" s="7"/>
      <c r="D3143" s="7" t="str">
        <f t="shared" si="202"/>
        <v/>
      </c>
      <c r="E3143" s="7"/>
      <c r="F3143" s="19" t="str">
        <f t="shared" si="203"/>
        <v/>
      </c>
      <c r="G3143" s="39"/>
      <c r="H3143" s="7" t="str">
        <f t="shared" si="204"/>
        <v>空</v>
      </c>
      <c r="I3143" s="23"/>
      <c r="J3143" s="21"/>
      <c r="K3143" s="7"/>
      <c r="L3143" s="7"/>
      <c r="M3143" s="9"/>
      <c r="N3143" s="68"/>
      <c r="O3143" s="18" t="e">
        <f t="shared" ca="1" si="205"/>
        <v>#VALUE!</v>
      </c>
      <c r="P3143" s="80"/>
      <c r="Q3143" s="80"/>
      <c r="R3143" s="80"/>
      <c r="S3143" s="80"/>
    </row>
    <row r="3144" spans="1:19">
      <c r="A3144" s="34">
        <v>3207</v>
      </c>
      <c r="B3144" s="7"/>
      <c r="C3144" s="7"/>
      <c r="D3144" s="7" t="str">
        <f t="shared" si="202"/>
        <v/>
      </c>
      <c r="E3144" s="7"/>
      <c r="F3144" s="19" t="str">
        <f t="shared" si="203"/>
        <v/>
      </c>
      <c r="G3144" s="39"/>
      <c r="H3144" s="7" t="str">
        <f t="shared" si="204"/>
        <v>空</v>
      </c>
      <c r="I3144" s="23"/>
      <c r="J3144" s="21"/>
      <c r="K3144" s="7"/>
      <c r="L3144" s="7"/>
      <c r="M3144" s="9"/>
      <c r="N3144" s="68"/>
      <c r="O3144" s="18" t="e">
        <f t="shared" ca="1" si="205"/>
        <v>#VALUE!</v>
      </c>
      <c r="P3144" s="80"/>
      <c r="Q3144" s="80"/>
      <c r="R3144" s="80"/>
      <c r="S3144" s="80"/>
    </row>
    <row r="3145" spans="1:19">
      <c r="A3145" s="34">
        <v>3208</v>
      </c>
      <c r="B3145" s="7"/>
      <c r="C3145" s="7"/>
      <c r="D3145" s="7" t="str">
        <f t="shared" si="202"/>
        <v/>
      </c>
      <c r="E3145" s="7"/>
      <c r="F3145" s="19" t="str">
        <f t="shared" si="203"/>
        <v/>
      </c>
      <c r="G3145" s="39"/>
      <c r="H3145" s="7" t="str">
        <f t="shared" si="204"/>
        <v>空</v>
      </c>
      <c r="I3145" s="23"/>
      <c r="J3145" s="21"/>
      <c r="K3145" s="7"/>
      <c r="L3145" s="7"/>
      <c r="M3145" s="9"/>
      <c r="N3145" s="68"/>
      <c r="O3145" s="18" t="e">
        <f t="shared" ca="1" si="205"/>
        <v>#VALUE!</v>
      </c>
      <c r="P3145" s="80"/>
      <c r="Q3145" s="80"/>
      <c r="R3145" s="80"/>
      <c r="S3145" s="80"/>
    </row>
    <row r="3146" spans="1:19">
      <c r="A3146" s="34">
        <v>3209</v>
      </c>
      <c r="B3146" s="7"/>
      <c r="C3146" s="7"/>
      <c r="D3146" s="7" t="str">
        <f t="shared" si="202"/>
        <v/>
      </c>
      <c r="E3146" s="7"/>
      <c r="F3146" s="19" t="str">
        <f t="shared" si="203"/>
        <v/>
      </c>
      <c r="G3146" s="39"/>
      <c r="H3146" s="7" t="str">
        <f t="shared" si="204"/>
        <v>空</v>
      </c>
      <c r="I3146" s="23"/>
      <c r="J3146" s="21"/>
      <c r="K3146" s="7"/>
      <c r="L3146" s="7"/>
      <c r="M3146" s="9"/>
      <c r="N3146" s="68"/>
      <c r="O3146" s="18" t="e">
        <f t="shared" ca="1" si="205"/>
        <v>#VALUE!</v>
      </c>
      <c r="P3146" s="80"/>
      <c r="Q3146" s="80"/>
      <c r="R3146" s="80"/>
      <c r="S3146" s="80"/>
    </row>
    <row r="3147" spans="1:19">
      <c r="A3147" s="34">
        <v>3210</v>
      </c>
      <c r="B3147" s="7"/>
      <c r="C3147" s="7"/>
      <c r="D3147" s="7" t="str">
        <f t="shared" si="202"/>
        <v/>
      </c>
      <c r="E3147" s="7"/>
      <c r="F3147" s="19" t="str">
        <f t="shared" si="203"/>
        <v/>
      </c>
      <c r="G3147" s="39"/>
      <c r="H3147" s="7" t="str">
        <f t="shared" si="204"/>
        <v>空</v>
      </c>
      <c r="I3147" s="23"/>
      <c r="J3147" s="21"/>
      <c r="K3147" s="7"/>
      <c r="L3147" s="7"/>
      <c r="M3147" s="9"/>
      <c r="N3147" s="68"/>
      <c r="O3147" s="18" t="e">
        <f t="shared" ca="1" si="205"/>
        <v>#VALUE!</v>
      </c>
      <c r="P3147" s="80"/>
      <c r="Q3147" s="80"/>
      <c r="R3147" s="80"/>
      <c r="S3147" s="80"/>
    </row>
    <row r="3148" spans="1:19">
      <c r="A3148" s="34">
        <v>3211</v>
      </c>
      <c r="B3148" s="7"/>
      <c r="C3148" s="7"/>
      <c r="D3148" s="7" t="str">
        <f t="shared" si="202"/>
        <v/>
      </c>
      <c r="E3148" s="7"/>
      <c r="F3148" s="19" t="str">
        <f t="shared" si="203"/>
        <v/>
      </c>
      <c r="G3148" s="39"/>
      <c r="H3148" s="7" t="str">
        <f t="shared" si="204"/>
        <v>空</v>
      </c>
      <c r="I3148" s="23"/>
      <c r="J3148" s="21"/>
      <c r="K3148" s="7"/>
      <c r="L3148" s="7"/>
      <c r="M3148" s="9"/>
      <c r="N3148" s="68"/>
      <c r="O3148" s="18" t="e">
        <f t="shared" ca="1" si="205"/>
        <v>#VALUE!</v>
      </c>
      <c r="P3148" s="80"/>
      <c r="Q3148" s="80"/>
      <c r="R3148" s="80"/>
      <c r="S3148" s="80"/>
    </row>
    <row r="3149" spans="1:19">
      <c r="A3149" s="34">
        <v>3212</v>
      </c>
      <c r="B3149" s="7"/>
      <c r="C3149" s="7"/>
      <c r="D3149" s="7" t="str">
        <f t="shared" si="202"/>
        <v/>
      </c>
      <c r="E3149" s="7"/>
      <c r="F3149" s="19" t="str">
        <f t="shared" si="203"/>
        <v/>
      </c>
      <c r="G3149" s="39"/>
      <c r="H3149" s="7" t="str">
        <f t="shared" si="204"/>
        <v>空</v>
      </c>
      <c r="I3149" s="23"/>
      <c r="J3149" s="21"/>
      <c r="K3149" s="7"/>
      <c r="L3149" s="7"/>
      <c r="M3149" s="9"/>
      <c r="N3149" s="68"/>
      <c r="O3149" s="18" t="e">
        <f t="shared" ca="1" si="205"/>
        <v>#VALUE!</v>
      </c>
      <c r="P3149" s="80"/>
      <c r="Q3149" s="80"/>
      <c r="R3149" s="80"/>
      <c r="S3149" s="80"/>
    </row>
    <row r="3150" spans="1:19">
      <c r="A3150" s="34">
        <v>3213</v>
      </c>
      <c r="B3150" s="7"/>
      <c r="C3150" s="7"/>
      <c r="D3150" s="7" t="str">
        <f t="shared" si="202"/>
        <v/>
      </c>
      <c r="E3150" s="7"/>
      <c r="F3150" s="19" t="str">
        <f t="shared" si="203"/>
        <v/>
      </c>
      <c r="G3150" s="39"/>
      <c r="H3150" s="7" t="str">
        <f t="shared" si="204"/>
        <v>空</v>
      </c>
      <c r="I3150" s="23"/>
      <c r="J3150" s="21"/>
      <c r="K3150" s="7"/>
      <c r="L3150" s="7"/>
      <c r="M3150" s="9"/>
      <c r="N3150" s="68"/>
      <c r="O3150" s="18" t="e">
        <f t="shared" ca="1" si="205"/>
        <v>#VALUE!</v>
      </c>
      <c r="P3150" s="80"/>
      <c r="Q3150" s="80"/>
      <c r="R3150" s="80"/>
      <c r="S3150" s="80"/>
    </row>
    <row r="3151" spans="1:19">
      <c r="A3151" s="34">
        <v>3214</v>
      </c>
      <c r="B3151" s="7"/>
      <c r="C3151" s="7"/>
      <c r="D3151" s="7" t="str">
        <f t="shared" si="202"/>
        <v/>
      </c>
      <c r="E3151" s="7"/>
      <c r="F3151" s="19" t="str">
        <f t="shared" si="203"/>
        <v/>
      </c>
      <c r="G3151" s="39"/>
      <c r="H3151" s="7" t="str">
        <f t="shared" si="204"/>
        <v>空</v>
      </c>
      <c r="I3151" s="23"/>
      <c r="J3151" s="21"/>
      <c r="K3151" s="7"/>
      <c r="L3151" s="7"/>
      <c r="M3151" s="9"/>
      <c r="N3151" s="68"/>
      <c r="O3151" s="18" t="e">
        <f t="shared" ca="1" si="205"/>
        <v>#VALUE!</v>
      </c>
      <c r="P3151" s="80"/>
      <c r="Q3151" s="80"/>
      <c r="R3151" s="80"/>
      <c r="S3151" s="80"/>
    </row>
    <row r="3152" spans="1:19">
      <c r="A3152" s="34">
        <v>3215</v>
      </c>
      <c r="B3152" s="7"/>
      <c r="C3152" s="7"/>
      <c r="D3152" s="7" t="str">
        <f t="shared" si="202"/>
        <v/>
      </c>
      <c r="E3152" s="7"/>
      <c r="F3152" s="19" t="str">
        <f t="shared" si="203"/>
        <v/>
      </c>
      <c r="G3152" s="39"/>
      <c r="H3152" s="7" t="str">
        <f t="shared" si="204"/>
        <v>空</v>
      </c>
      <c r="I3152" s="23"/>
      <c r="J3152" s="21"/>
      <c r="K3152" s="7"/>
      <c r="L3152" s="7"/>
      <c r="M3152" s="9"/>
      <c r="N3152" s="68"/>
      <c r="O3152" s="18" t="e">
        <f t="shared" ca="1" si="205"/>
        <v>#VALUE!</v>
      </c>
      <c r="P3152" s="80"/>
      <c r="Q3152" s="80"/>
      <c r="R3152" s="80"/>
      <c r="S3152" s="80"/>
    </row>
    <row r="3153" spans="1:19">
      <c r="A3153" s="34">
        <v>3216</v>
      </c>
      <c r="B3153" s="7"/>
      <c r="C3153" s="7"/>
      <c r="D3153" s="7" t="str">
        <f t="shared" si="202"/>
        <v/>
      </c>
      <c r="E3153" s="7"/>
      <c r="F3153" s="19" t="str">
        <f t="shared" si="203"/>
        <v/>
      </c>
      <c r="G3153" s="39"/>
      <c r="H3153" s="7" t="str">
        <f t="shared" si="204"/>
        <v>空</v>
      </c>
      <c r="I3153" s="23"/>
      <c r="J3153" s="21"/>
      <c r="K3153" s="7"/>
      <c r="L3153" s="7"/>
      <c r="M3153" s="9"/>
      <c r="N3153" s="68"/>
      <c r="O3153" s="18" t="e">
        <f t="shared" ca="1" si="205"/>
        <v>#VALUE!</v>
      </c>
      <c r="P3153" s="80"/>
      <c r="Q3153" s="80"/>
      <c r="R3153" s="80"/>
      <c r="S3153" s="80"/>
    </row>
    <row r="3154" spans="1:19">
      <c r="A3154" s="34">
        <v>3217</v>
      </c>
      <c r="B3154" s="7"/>
      <c r="C3154" s="7"/>
      <c r="D3154" s="7" t="str">
        <f t="shared" si="202"/>
        <v/>
      </c>
      <c r="E3154" s="7"/>
      <c r="F3154" s="19" t="str">
        <f t="shared" si="203"/>
        <v/>
      </c>
      <c r="G3154" s="39"/>
      <c r="H3154" s="7" t="str">
        <f t="shared" si="204"/>
        <v>空</v>
      </c>
      <c r="I3154" s="23"/>
      <c r="J3154" s="21"/>
      <c r="K3154" s="7"/>
      <c r="L3154" s="7"/>
      <c r="M3154" s="9"/>
      <c r="N3154" s="68"/>
      <c r="O3154" s="18" t="e">
        <f t="shared" ca="1" si="205"/>
        <v>#VALUE!</v>
      </c>
      <c r="P3154" s="80"/>
      <c r="Q3154" s="80"/>
      <c r="R3154" s="80"/>
      <c r="S3154" s="80"/>
    </row>
    <row r="3155" spans="1:19">
      <c r="A3155" s="34">
        <v>3218</v>
      </c>
      <c r="B3155" s="7"/>
      <c r="C3155" s="7"/>
      <c r="D3155" s="7" t="str">
        <f t="shared" ref="D3155:D3218" si="206">IF(B3155="","","MSK箱")</f>
        <v/>
      </c>
      <c r="E3155" s="7"/>
      <c r="F3155" s="19" t="str">
        <f t="shared" ref="F3155:F3218" si="207">IF(ISNONTEXT(B3155),"","请输入日期")</f>
        <v/>
      </c>
      <c r="G3155" s="39"/>
      <c r="H3155" s="7" t="str">
        <f t="shared" ref="H3155:H3218" si="208">IF(I3155="","空","重")</f>
        <v>空</v>
      </c>
      <c r="I3155" s="23"/>
      <c r="J3155" s="21"/>
      <c r="K3155" s="7"/>
      <c r="L3155" s="7"/>
      <c r="M3155" s="9"/>
      <c r="N3155" s="68"/>
      <c r="O3155" s="18" t="e">
        <f t="shared" ref="O3155:O3218" ca="1" si="209">IF(ISNONTEXT(J3155),DATEDIF(F3155,TODAY(),"d")&amp;"天","出场")</f>
        <v>#VALUE!</v>
      </c>
      <c r="P3155" s="80"/>
      <c r="Q3155" s="80"/>
      <c r="R3155" s="80"/>
      <c r="S3155" s="80"/>
    </row>
    <row r="3156" spans="1:19">
      <c r="A3156" s="34">
        <v>3219</v>
      </c>
      <c r="B3156" s="7"/>
      <c r="C3156" s="7"/>
      <c r="D3156" s="7" t="str">
        <f t="shared" si="206"/>
        <v/>
      </c>
      <c r="E3156" s="7"/>
      <c r="F3156" s="19" t="str">
        <f t="shared" si="207"/>
        <v/>
      </c>
      <c r="G3156" s="39"/>
      <c r="H3156" s="7" t="str">
        <f t="shared" si="208"/>
        <v>空</v>
      </c>
      <c r="I3156" s="23"/>
      <c r="J3156" s="21"/>
      <c r="K3156" s="7"/>
      <c r="L3156" s="7"/>
      <c r="M3156" s="9"/>
      <c r="N3156" s="68"/>
      <c r="O3156" s="18" t="e">
        <f t="shared" ca="1" si="209"/>
        <v>#VALUE!</v>
      </c>
      <c r="P3156" s="80"/>
      <c r="Q3156" s="80"/>
      <c r="R3156" s="80"/>
      <c r="S3156" s="80"/>
    </row>
    <row r="3157" spans="1:19">
      <c r="A3157" s="34">
        <v>3220</v>
      </c>
      <c r="B3157" s="7"/>
      <c r="C3157" s="7"/>
      <c r="D3157" s="7" t="str">
        <f t="shared" si="206"/>
        <v/>
      </c>
      <c r="E3157" s="7"/>
      <c r="F3157" s="19" t="str">
        <f t="shared" si="207"/>
        <v/>
      </c>
      <c r="G3157" s="39"/>
      <c r="H3157" s="7" t="str">
        <f t="shared" si="208"/>
        <v>空</v>
      </c>
      <c r="I3157" s="23"/>
      <c r="J3157" s="21"/>
      <c r="K3157" s="7"/>
      <c r="L3157" s="7"/>
      <c r="M3157" s="9"/>
      <c r="N3157" s="68"/>
      <c r="O3157" s="18" t="e">
        <f t="shared" ca="1" si="209"/>
        <v>#VALUE!</v>
      </c>
      <c r="P3157" s="80"/>
      <c r="Q3157" s="80"/>
      <c r="R3157" s="80"/>
      <c r="S3157" s="80"/>
    </row>
    <row r="3158" spans="1:19">
      <c r="A3158" s="34">
        <v>3221</v>
      </c>
      <c r="B3158" s="7"/>
      <c r="C3158" s="7"/>
      <c r="D3158" s="7" t="str">
        <f t="shared" si="206"/>
        <v/>
      </c>
      <c r="E3158" s="7"/>
      <c r="F3158" s="19" t="str">
        <f t="shared" si="207"/>
        <v/>
      </c>
      <c r="G3158" s="39"/>
      <c r="H3158" s="7" t="str">
        <f t="shared" si="208"/>
        <v>空</v>
      </c>
      <c r="I3158" s="23"/>
      <c r="J3158" s="21"/>
      <c r="K3158" s="7"/>
      <c r="L3158" s="7"/>
      <c r="M3158" s="9"/>
      <c r="N3158" s="68"/>
      <c r="O3158" s="18" t="e">
        <f t="shared" ca="1" si="209"/>
        <v>#VALUE!</v>
      </c>
      <c r="P3158" s="80"/>
      <c r="Q3158" s="80"/>
      <c r="R3158" s="80"/>
      <c r="S3158" s="80"/>
    </row>
    <row r="3159" spans="1:19">
      <c r="A3159" s="34">
        <v>3222</v>
      </c>
      <c r="B3159" s="7"/>
      <c r="C3159" s="7"/>
      <c r="D3159" s="7" t="str">
        <f t="shared" si="206"/>
        <v/>
      </c>
      <c r="E3159" s="7"/>
      <c r="F3159" s="19" t="str">
        <f t="shared" si="207"/>
        <v/>
      </c>
      <c r="G3159" s="39"/>
      <c r="H3159" s="7" t="str">
        <f t="shared" si="208"/>
        <v>空</v>
      </c>
      <c r="I3159" s="23"/>
      <c r="J3159" s="21"/>
      <c r="K3159" s="7"/>
      <c r="L3159" s="7"/>
      <c r="M3159" s="9"/>
      <c r="N3159" s="68"/>
      <c r="O3159" s="18" t="e">
        <f t="shared" ca="1" si="209"/>
        <v>#VALUE!</v>
      </c>
      <c r="P3159" s="80"/>
      <c r="Q3159" s="80"/>
      <c r="R3159" s="80"/>
      <c r="S3159" s="80"/>
    </row>
    <row r="3160" spans="1:19">
      <c r="A3160" s="34">
        <v>3223</v>
      </c>
      <c r="B3160" s="7"/>
      <c r="C3160" s="7"/>
      <c r="D3160" s="7" t="str">
        <f t="shared" si="206"/>
        <v/>
      </c>
      <c r="E3160" s="7"/>
      <c r="F3160" s="19" t="str">
        <f t="shared" si="207"/>
        <v/>
      </c>
      <c r="G3160" s="39"/>
      <c r="H3160" s="7" t="str">
        <f t="shared" si="208"/>
        <v>空</v>
      </c>
      <c r="I3160" s="23"/>
      <c r="J3160" s="21"/>
      <c r="K3160" s="7"/>
      <c r="L3160" s="7"/>
      <c r="M3160" s="9"/>
      <c r="N3160" s="68"/>
      <c r="O3160" s="18" t="e">
        <f t="shared" ca="1" si="209"/>
        <v>#VALUE!</v>
      </c>
      <c r="P3160" s="80"/>
      <c r="Q3160" s="80"/>
      <c r="R3160" s="80"/>
      <c r="S3160" s="80"/>
    </row>
    <row r="3161" spans="1:19">
      <c r="A3161" s="34">
        <v>3224</v>
      </c>
      <c r="B3161" s="7"/>
      <c r="C3161" s="7"/>
      <c r="D3161" s="7" t="str">
        <f t="shared" si="206"/>
        <v/>
      </c>
      <c r="E3161" s="7"/>
      <c r="F3161" s="19" t="str">
        <f t="shared" si="207"/>
        <v/>
      </c>
      <c r="G3161" s="39"/>
      <c r="H3161" s="7" t="str">
        <f t="shared" si="208"/>
        <v>空</v>
      </c>
      <c r="I3161" s="23"/>
      <c r="J3161" s="21"/>
      <c r="K3161" s="7"/>
      <c r="L3161" s="7"/>
      <c r="M3161" s="9"/>
      <c r="N3161" s="68"/>
      <c r="O3161" s="18" t="e">
        <f t="shared" ca="1" si="209"/>
        <v>#VALUE!</v>
      </c>
      <c r="P3161" s="80"/>
      <c r="Q3161" s="80"/>
      <c r="R3161" s="80"/>
      <c r="S3161" s="80"/>
    </row>
    <row r="3162" spans="1:19">
      <c r="A3162" s="34">
        <v>3225</v>
      </c>
      <c r="B3162" s="7"/>
      <c r="C3162" s="7"/>
      <c r="D3162" s="7" t="str">
        <f t="shared" si="206"/>
        <v/>
      </c>
      <c r="E3162" s="7"/>
      <c r="F3162" s="19" t="str">
        <f t="shared" si="207"/>
        <v/>
      </c>
      <c r="G3162" s="39"/>
      <c r="H3162" s="7" t="str">
        <f t="shared" si="208"/>
        <v>空</v>
      </c>
      <c r="I3162" s="23"/>
      <c r="J3162" s="21"/>
      <c r="K3162" s="7"/>
      <c r="L3162" s="7"/>
      <c r="M3162" s="9"/>
      <c r="N3162" s="68"/>
      <c r="O3162" s="18" t="e">
        <f t="shared" ca="1" si="209"/>
        <v>#VALUE!</v>
      </c>
      <c r="P3162" s="80"/>
      <c r="Q3162" s="80"/>
      <c r="R3162" s="80"/>
      <c r="S3162" s="80"/>
    </row>
    <row r="3163" spans="1:19">
      <c r="A3163" s="34">
        <v>3226</v>
      </c>
      <c r="B3163" s="7"/>
      <c r="C3163" s="7"/>
      <c r="D3163" s="7" t="str">
        <f t="shared" si="206"/>
        <v/>
      </c>
      <c r="E3163" s="7"/>
      <c r="F3163" s="19" t="str">
        <f t="shared" si="207"/>
        <v/>
      </c>
      <c r="G3163" s="39"/>
      <c r="H3163" s="7" t="str">
        <f t="shared" si="208"/>
        <v>空</v>
      </c>
      <c r="I3163" s="23"/>
      <c r="J3163" s="21"/>
      <c r="K3163" s="7"/>
      <c r="L3163" s="7"/>
      <c r="M3163" s="9"/>
      <c r="N3163" s="68"/>
      <c r="O3163" s="18" t="e">
        <f t="shared" ca="1" si="209"/>
        <v>#VALUE!</v>
      </c>
      <c r="P3163" s="80"/>
      <c r="Q3163" s="80"/>
      <c r="R3163" s="80"/>
      <c r="S3163" s="80"/>
    </row>
    <row r="3164" spans="1:19">
      <c r="A3164" s="34">
        <v>3227</v>
      </c>
      <c r="B3164" s="7"/>
      <c r="C3164" s="7"/>
      <c r="D3164" s="7" t="str">
        <f t="shared" si="206"/>
        <v/>
      </c>
      <c r="E3164" s="7"/>
      <c r="F3164" s="19" t="str">
        <f t="shared" si="207"/>
        <v/>
      </c>
      <c r="G3164" s="39"/>
      <c r="H3164" s="7" t="str">
        <f t="shared" si="208"/>
        <v>空</v>
      </c>
      <c r="I3164" s="23"/>
      <c r="J3164" s="21"/>
      <c r="K3164" s="7"/>
      <c r="L3164" s="7"/>
      <c r="M3164" s="9"/>
      <c r="N3164" s="68"/>
      <c r="O3164" s="18" t="e">
        <f t="shared" ca="1" si="209"/>
        <v>#VALUE!</v>
      </c>
      <c r="P3164" s="80"/>
      <c r="Q3164" s="80"/>
      <c r="R3164" s="80"/>
      <c r="S3164" s="80"/>
    </row>
    <row r="3165" spans="1:19">
      <c r="A3165" s="34">
        <v>3228</v>
      </c>
      <c r="B3165" s="7"/>
      <c r="C3165" s="7"/>
      <c r="D3165" s="7" t="str">
        <f t="shared" si="206"/>
        <v/>
      </c>
      <c r="E3165" s="7"/>
      <c r="F3165" s="19" t="str">
        <f t="shared" si="207"/>
        <v/>
      </c>
      <c r="G3165" s="39"/>
      <c r="H3165" s="7" t="str">
        <f t="shared" si="208"/>
        <v>空</v>
      </c>
      <c r="I3165" s="23"/>
      <c r="J3165" s="21"/>
      <c r="K3165" s="7"/>
      <c r="L3165" s="7"/>
      <c r="M3165" s="9"/>
      <c r="N3165" s="68"/>
      <c r="O3165" s="18" t="e">
        <f t="shared" ca="1" si="209"/>
        <v>#VALUE!</v>
      </c>
      <c r="P3165" s="80"/>
      <c r="Q3165" s="80"/>
      <c r="R3165" s="80"/>
      <c r="S3165" s="80"/>
    </row>
    <row r="3166" spans="1:19">
      <c r="A3166" s="34">
        <v>3229</v>
      </c>
      <c r="B3166" s="7"/>
      <c r="C3166" s="7"/>
      <c r="D3166" s="7" t="str">
        <f t="shared" si="206"/>
        <v/>
      </c>
      <c r="E3166" s="7"/>
      <c r="F3166" s="19" t="str">
        <f t="shared" si="207"/>
        <v/>
      </c>
      <c r="G3166" s="39"/>
      <c r="H3166" s="7" t="str">
        <f t="shared" si="208"/>
        <v>空</v>
      </c>
      <c r="I3166" s="23"/>
      <c r="J3166" s="21"/>
      <c r="K3166" s="7"/>
      <c r="L3166" s="7"/>
      <c r="M3166" s="9"/>
      <c r="N3166" s="68"/>
      <c r="O3166" s="18" t="e">
        <f t="shared" ca="1" si="209"/>
        <v>#VALUE!</v>
      </c>
      <c r="P3166" s="80"/>
      <c r="Q3166" s="80"/>
      <c r="R3166" s="80"/>
      <c r="S3166" s="80"/>
    </row>
    <row r="3167" spans="1:19">
      <c r="A3167" s="34">
        <v>3230</v>
      </c>
      <c r="B3167" s="7"/>
      <c r="C3167" s="7"/>
      <c r="D3167" s="7" t="str">
        <f t="shared" si="206"/>
        <v/>
      </c>
      <c r="E3167" s="7"/>
      <c r="F3167" s="19" t="str">
        <f t="shared" si="207"/>
        <v/>
      </c>
      <c r="G3167" s="39"/>
      <c r="H3167" s="7" t="str">
        <f t="shared" si="208"/>
        <v>空</v>
      </c>
      <c r="I3167" s="23"/>
      <c r="J3167" s="21"/>
      <c r="K3167" s="7"/>
      <c r="L3167" s="7"/>
      <c r="M3167" s="9"/>
      <c r="N3167" s="68"/>
      <c r="O3167" s="18" t="e">
        <f t="shared" ca="1" si="209"/>
        <v>#VALUE!</v>
      </c>
      <c r="P3167" s="80"/>
      <c r="Q3167" s="80"/>
      <c r="R3167" s="80"/>
      <c r="S3167" s="80"/>
    </row>
    <row r="3168" spans="1:19">
      <c r="A3168" s="34">
        <v>3231</v>
      </c>
      <c r="B3168" s="7"/>
      <c r="C3168" s="7"/>
      <c r="D3168" s="7" t="str">
        <f t="shared" si="206"/>
        <v/>
      </c>
      <c r="E3168" s="7"/>
      <c r="F3168" s="19" t="str">
        <f t="shared" si="207"/>
        <v/>
      </c>
      <c r="G3168" s="39"/>
      <c r="H3168" s="7" t="str">
        <f t="shared" si="208"/>
        <v>空</v>
      </c>
      <c r="I3168" s="23"/>
      <c r="J3168" s="21"/>
      <c r="K3168" s="7"/>
      <c r="L3168" s="7"/>
      <c r="M3168" s="9"/>
      <c r="N3168" s="68"/>
      <c r="O3168" s="18" t="e">
        <f t="shared" ca="1" si="209"/>
        <v>#VALUE!</v>
      </c>
      <c r="P3168" s="80"/>
      <c r="Q3168" s="80"/>
      <c r="R3168" s="80"/>
      <c r="S3168" s="80"/>
    </row>
    <row r="3169" spans="1:19">
      <c r="A3169" s="34">
        <v>3232</v>
      </c>
      <c r="B3169" s="7"/>
      <c r="C3169" s="7"/>
      <c r="D3169" s="7" t="str">
        <f t="shared" si="206"/>
        <v/>
      </c>
      <c r="E3169" s="7"/>
      <c r="F3169" s="19" t="str">
        <f t="shared" si="207"/>
        <v/>
      </c>
      <c r="G3169" s="39"/>
      <c r="H3169" s="7" t="str">
        <f t="shared" si="208"/>
        <v>空</v>
      </c>
      <c r="I3169" s="23"/>
      <c r="J3169" s="21"/>
      <c r="K3169" s="7"/>
      <c r="L3169" s="7"/>
      <c r="M3169" s="9"/>
      <c r="N3169" s="68"/>
      <c r="O3169" s="18" t="e">
        <f t="shared" ca="1" si="209"/>
        <v>#VALUE!</v>
      </c>
      <c r="P3169" s="80"/>
      <c r="Q3169" s="80"/>
      <c r="R3169" s="80"/>
      <c r="S3169" s="80"/>
    </row>
    <row r="3170" spans="1:19">
      <c r="A3170" s="34">
        <v>3233</v>
      </c>
      <c r="B3170" s="7"/>
      <c r="C3170" s="7"/>
      <c r="D3170" s="7" t="str">
        <f t="shared" si="206"/>
        <v/>
      </c>
      <c r="E3170" s="7"/>
      <c r="F3170" s="19" t="str">
        <f t="shared" si="207"/>
        <v/>
      </c>
      <c r="G3170" s="39"/>
      <c r="H3170" s="7" t="str">
        <f t="shared" si="208"/>
        <v>空</v>
      </c>
      <c r="I3170" s="23"/>
      <c r="J3170" s="21"/>
      <c r="K3170" s="7"/>
      <c r="L3170" s="7"/>
      <c r="M3170" s="9"/>
      <c r="N3170" s="68"/>
      <c r="O3170" s="18" t="e">
        <f t="shared" ca="1" si="209"/>
        <v>#VALUE!</v>
      </c>
      <c r="P3170" s="80"/>
      <c r="Q3170" s="80"/>
      <c r="R3170" s="80"/>
      <c r="S3170" s="80"/>
    </row>
    <row r="3171" spans="1:19">
      <c r="A3171" s="34">
        <v>3234</v>
      </c>
      <c r="B3171" s="7"/>
      <c r="C3171" s="7"/>
      <c r="D3171" s="7" t="str">
        <f t="shared" si="206"/>
        <v/>
      </c>
      <c r="E3171" s="7"/>
      <c r="F3171" s="19" t="str">
        <f t="shared" si="207"/>
        <v/>
      </c>
      <c r="G3171" s="39"/>
      <c r="H3171" s="7" t="str">
        <f t="shared" si="208"/>
        <v>空</v>
      </c>
      <c r="I3171" s="23"/>
      <c r="J3171" s="21"/>
      <c r="K3171" s="7"/>
      <c r="L3171" s="7"/>
      <c r="M3171" s="9"/>
      <c r="N3171" s="68"/>
      <c r="O3171" s="18" t="e">
        <f t="shared" ca="1" si="209"/>
        <v>#VALUE!</v>
      </c>
      <c r="P3171" s="80"/>
      <c r="Q3171" s="80"/>
      <c r="R3171" s="80"/>
      <c r="S3171" s="80"/>
    </row>
    <row r="3172" spans="1:19">
      <c r="A3172" s="34">
        <v>3235</v>
      </c>
      <c r="B3172" s="7"/>
      <c r="C3172" s="7"/>
      <c r="D3172" s="7" t="str">
        <f t="shared" si="206"/>
        <v/>
      </c>
      <c r="E3172" s="7"/>
      <c r="F3172" s="19" t="str">
        <f t="shared" si="207"/>
        <v/>
      </c>
      <c r="G3172" s="39"/>
      <c r="H3172" s="7" t="str">
        <f t="shared" si="208"/>
        <v>空</v>
      </c>
      <c r="I3172" s="23"/>
      <c r="J3172" s="21"/>
      <c r="K3172" s="7"/>
      <c r="L3172" s="7"/>
      <c r="M3172" s="9"/>
      <c r="N3172" s="68"/>
      <c r="O3172" s="18" t="e">
        <f t="shared" ca="1" si="209"/>
        <v>#VALUE!</v>
      </c>
      <c r="P3172" s="80"/>
      <c r="Q3172" s="80"/>
      <c r="R3172" s="80"/>
      <c r="S3172" s="80"/>
    </row>
    <row r="3173" spans="1:19">
      <c r="A3173" s="34">
        <v>3236</v>
      </c>
      <c r="B3173" s="7"/>
      <c r="C3173" s="7"/>
      <c r="D3173" s="7" t="str">
        <f t="shared" si="206"/>
        <v/>
      </c>
      <c r="E3173" s="7"/>
      <c r="F3173" s="19" t="str">
        <f t="shared" si="207"/>
        <v/>
      </c>
      <c r="G3173" s="39"/>
      <c r="H3173" s="7" t="str">
        <f t="shared" si="208"/>
        <v>空</v>
      </c>
      <c r="I3173" s="23"/>
      <c r="J3173" s="21"/>
      <c r="K3173" s="7"/>
      <c r="L3173" s="7"/>
      <c r="M3173" s="9"/>
      <c r="N3173" s="68"/>
      <c r="O3173" s="18" t="e">
        <f t="shared" ca="1" si="209"/>
        <v>#VALUE!</v>
      </c>
      <c r="P3173" s="80"/>
      <c r="Q3173" s="80"/>
      <c r="R3173" s="80"/>
      <c r="S3173" s="80"/>
    </row>
    <row r="3174" spans="1:19">
      <c r="A3174" s="34">
        <v>3237</v>
      </c>
      <c r="B3174" s="7"/>
      <c r="C3174" s="7"/>
      <c r="D3174" s="7" t="str">
        <f t="shared" si="206"/>
        <v/>
      </c>
      <c r="E3174" s="7"/>
      <c r="F3174" s="19" t="str">
        <f t="shared" si="207"/>
        <v/>
      </c>
      <c r="G3174" s="39"/>
      <c r="H3174" s="7" t="str">
        <f t="shared" si="208"/>
        <v>空</v>
      </c>
      <c r="I3174" s="23"/>
      <c r="J3174" s="21"/>
      <c r="K3174" s="7"/>
      <c r="L3174" s="7"/>
      <c r="M3174" s="9"/>
      <c r="N3174" s="68"/>
      <c r="O3174" s="18" t="e">
        <f t="shared" ca="1" si="209"/>
        <v>#VALUE!</v>
      </c>
      <c r="P3174" s="80"/>
      <c r="Q3174" s="80"/>
      <c r="R3174" s="80"/>
      <c r="S3174" s="80"/>
    </row>
    <row r="3175" spans="1:19">
      <c r="A3175" s="34">
        <v>3238</v>
      </c>
      <c r="B3175" s="7"/>
      <c r="C3175" s="7"/>
      <c r="D3175" s="7" t="str">
        <f t="shared" si="206"/>
        <v/>
      </c>
      <c r="E3175" s="7"/>
      <c r="F3175" s="19" t="str">
        <f t="shared" si="207"/>
        <v/>
      </c>
      <c r="G3175" s="39"/>
      <c r="H3175" s="7" t="str">
        <f t="shared" si="208"/>
        <v>空</v>
      </c>
      <c r="I3175" s="23"/>
      <c r="J3175" s="21"/>
      <c r="K3175" s="7"/>
      <c r="L3175" s="7"/>
      <c r="M3175" s="9"/>
      <c r="N3175" s="68"/>
      <c r="O3175" s="18" t="e">
        <f t="shared" ca="1" si="209"/>
        <v>#VALUE!</v>
      </c>
      <c r="P3175" s="80"/>
      <c r="Q3175" s="80"/>
      <c r="R3175" s="80"/>
      <c r="S3175" s="80"/>
    </row>
    <row r="3176" spans="1:19">
      <c r="A3176" s="34">
        <v>3239</v>
      </c>
      <c r="B3176" s="7"/>
      <c r="C3176" s="7"/>
      <c r="D3176" s="7" t="str">
        <f t="shared" si="206"/>
        <v/>
      </c>
      <c r="E3176" s="7"/>
      <c r="F3176" s="19" t="str">
        <f t="shared" si="207"/>
        <v/>
      </c>
      <c r="G3176" s="39"/>
      <c r="H3176" s="7" t="str">
        <f t="shared" si="208"/>
        <v>空</v>
      </c>
      <c r="I3176" s="23"/>
      <c r="J3176" s="21"/>
      <c r="K3176" s="7"/>
      <c r="L3176" s="7"/>
      <c r="M3176" s="9"/>
      <c r="N3176" s="68"/>
      <c r="O3176" s="18" t="e">
        <f t="shared" ca="1" si="209"/>
        <v>#VALUE!</v>
      </c>
      <c r="P3176" s="80"/>
      <c r="Q3176" s="80"/>
      <c r="R3176" s="80"/>
      <c r="S3176" s="80"/>
    </row>
    <row r="3177" spans="1:19">
      <c r="A3177" s="34">
        <v>3240</v>
      </c>
      <c r="B3177" s="7"/>
      <c r="C3177" s="7"/>
      <c r="D3177" s="7" t="str">
        <f t="shared" si="206"/>
        <v/>
      </c>
      <c r="E3177" s="7"/>
      <c r="F3177" s="19" t="str">
        <f t="shared" si="207"/>
        <v/>
      </c>
      <c r="G3177" s="39"/>
      <c r="H3177" s="7" t="str">
        <f t="shared" si="208"/>
        <v>空</v>
      </c>
      <c r="I3177" s="23"/>
      <c r="J3177" s="21"/>
      <c r="K3177" s="7"/>
      <c r="L3177" s="7"/>
      <c r="M3177" s="9"/>
      <c r="N3177" s="68"/>
      <c r="O3177" s="18" t="e">
        <f t="shared" ca="1" si="209"/>
        <v>#VALUE!</v>
      </c>
      <c r="P3177" s="80"/>
      <c r="Q3177" s="80"/>
      <c r="R3177" s="80"/>
      <c r="S3177" s="80"/>
    </row>
    <row r="3178" spans="1:19">
      <c r="A3178" s="34">
        <v>3241</v>
      </c>
      <c r="B3178" s="7"/>
      <c r="C3178" s="7"/>
      <c r="D3178" s="7" t="str">
        <f t="shared" si="206"/>
        <v/>
      </c>
      <c r="E3178" s="7"/>
      <c r="F3178" s="19" t="str">
        <f t="shared" si="207"/>
        <v/>
      </c>
      <c r="G3178" s="39"/>
      <c r="H3178" s="7" t="str">
        <f t="shared" si="208"/>
        <v>空</v>
      </c>
      <c r="I3178" s="23"/>
      <c r="J3178" s="21"/>
      <c r="K3178" s="7"/>
      <c r="L3178" s="7"/>
      <c r="M3178" s="9"/>
      <c r="N3178" s="68"/>
      <c r="O3178" s="18" t="e">
        <f t="shared" ca="1" si="209"/>
        <v>#VALUE!</v>
      </c>
      <c r="P3178" s="80"/>
      <c r="Q3178" s="80"/>
      <c r="R3178" s="80"/>
      <c r="S3178" s="80"/>
    </row>
    <row r="3179" spans="1:19">
      <c r="A3179" s="34">
        <v>3242</v>
      </c>
      <c r="B3179" s="7"/>
      <c r="C3179" s="7"/>
      <c r="D3179" s="7" t="str">
        <f t="shared" si="206"/>
        <v/>
      </c>
      <c r="E3179" s="7"/>
      <c r="F3179" s="19" t="str">
        <f t="shared" si="207"/>
        <v/>
      </c>
      <c r="G3179" s="39"/>
      <c r="H3179" s="7" t="str">
        <f t="shared" si="208"/>
        <v>空</v>
      </c>
      <c r="I3179" s="23"/>
      <c r="J3179" s="21"/>
      <c r="K3179" s="7"/>
      <c r="L3179" s="7"/>
      <c r="M3179" s="9"/>
      <c r="N3179" s="68"/>
      <c r="O3179" s="18" t="e">
        <f t="shared" ca="1" si="209"/>
        <v>#VALUE!</v>
      </c>
      <c r="P3179" s="80"/>
      <c r="Q3179" s="80"/>
      <c r="R3179" s="80"/>
      <c r="S3179" s="80"/>
    </row>
    <row r="3180" spans="1:19">
      <c r="A3180" s="34">
        <v>3243</v>
      </c>
      <c r="B3180" s="7"/>
      <c r="C3180" s="7"/>
      <c r="D3180" s="7" t="str">
        <f t="shared" si="206"/>
        <v/>
      </c>
      <c r="E3180" s="7"/>
      <c r="F3180" s="19" t="str">
        <f t="shared" si="207"/>
        <v/>
      </c>
      <c r="G3180" s="39"/>
      <c r="H3180" s="7" t="str">
        <f t="shared" si="208"/>
        <v>空</v>
      </c>
      <c r="I3180" s="23"/>
      <c r="J3180" s="21"/>
      <c r="K3180" s="7"/>
      <c r="L3180" s="7"/>
      <c r="M3180" s="9"/>
      <c r="N3180" s="68"/>
      <c r="O3180" s="18" t="e">
        <f t="shared" ca="1" si="209"/>
        <v>#VALUE!</v>
      </c>
      <c r="P3180" s="80"/>
      <c r="Q3180" s="80"/>
      <c r="R3180" s="80"/>
      <c r="S3180" s="80"/>
    </row>
    <row r="3181" spans="1:19">
      <c r="A3181" s="34">
        <v>3244</v>
      </c>
      <c r="B3181" s="7"/>
      <c r="C3181" s="7"/>
      <c r="D3181" s="7" t="str">
        <f t="shared" si="206"/>
        <v/>
      </c>
      <c r="E3181" s="7"/>
      <c r="F3181" s="19" t="str">
        <f t="shared" si="207"/>
        <v/>
      </c>
      <c r="G3181" s="39"/>
      <c r="H3181" s="7" t="str">
        <f t="shared" si="208"/>
        <v>空</v>
      </c>
      <c r="I3181" s="23"/>
      <c r="J3181" s="21"/>
      <c r="K3181" s="7"/>
      <c r="L3181" s="7"/>
      <c r="M3181" s="9"/>
      <c r="N3181" s="68"/>
      <c r="O3181" s="18" t="e">
        <f t="shared" ca="1" si="209"/>
        <v>#VALUE!</v>
      </c>
      <c r="P3181" s="80"/>
      <c r="Q3181" s="80"/>
      <c r="R3181" s="80"/>
      <c r="S3181" s="80"/>
    </row>
    <row r="3182" spans="1:19">
      <c r="A3182" s="34">
        <v>3245</v>
      </c>
      <c r="B3182" s="7"/>
      <c r="C3182" s="7"/>
      <c r="D3182" s="7" t="str">
        <f t="shared" si="206"/>
        <v/>
      </c>
      <c r="E3182" s="7"/>
      <c r="F3182" s="19" t="str">
        <f t="shared" si="207"/>
        <v/>
      </c>
      <c r="G3182" s="39"/>
      <c r="H3182" s="7" t="str">
        <f t="shared" si="208"/>
        <v>空</v>
      </c>
      <c r="I3182" s="23"/>
      <c r="J3182" s="21"/>
      <c r="K3182" s="7"/>
      <c r="L3182" s="7"/>
      <c r="M3182" s="9"/>
      <c r="N3182" s="68"/>
      <c r="O3182" s="18" t="e">
        <f t="shared" ca="1" si="209"/>
        <v>#VALUE!</v>
      </c>
      <c r="P3182" s="80"/>
      <c r="Q3182" s="80"/>
      <c r="R3182" s="80"/>
      <c r="S3182" s="80"/>
    </row>
    <row r="3183" spans="1:19">
      <c r="A3183" s="34">
        <v>3246</v>
      </c>
      <c r="B3183" s="7"/>
      <c r="C3183" s="7"/>
      <c r="D3183" s="7" t="str">
        <f t="shared" si="206"/>
        <v/>
      </c>
      <c r="E3183" s="7"/>
      <c r="F3183" s="19" t="str">
        <f t="shared" si="207"/>
        <v/>
      </c>
      <c r="G3183" s="39"/>
      <c r="H3183" s="7" t="str">
        <f t="shared" si="208"/>
        <v>空</v>
      </c>
      <c r="I3183" s="23"/>
      <c r="J3183" s="21"/>
      <c r="K3183" s="7"/>
      <c r="L3183" s="7"/>
      <c r="M3183" s="9"/>
      <c r="N3183" s="68"/>
      <c r="O3183" s="18" t="e">
        <f t="shared" ca="1" si="209"/>
        <v>#VALUE!</v>
      </c>
      <c r="P3183" s="80"/>
      <c r="Q3183" s="80"/>
      <c r="R3183" s="80"/>
      <c r="S3183" s="80"/>
    </row>
    <row r="3184" spans="1:19">
      <c r="A3184" s="34">
        <v>3247</v>
      </c>
      <c r="B3184" s="7"/>
      <c r="C3184" s="7"/>
      <c r="D3184" s="7" t="str">
        <f t="shared" si="206"/>
        <v/>
      </c>
      <c r="E3184" s="7"/>
      <c r="F3184" s="19" t="str">
        <f t="shared" si="207"/>
        <v/>
      </c>
      <c r="G3184" s="39"/>
      <c r="H3184" s="7" t="str">
        <f t="shared" si="208"/>
        <v>空</v>
      </c>
      <c r="I3184" s="23"/>
      <c r="J3184" s="21"/>
      <c r="K3184" s="7"/>
      <c r="L3184" s="7"/>
      <c r="M3184" s="9"/>
      <c r="N3184" s="68"/>
      <c r="O3184" s="18" t="e">
        <f t="shared" ca="1" si="209"/>
        <v>#VALUE!</v>
      </c>
      <c r="P3184" s="80"/>
      <c r="Q3184" s="80"/>
      <c r="R3184" s="80"/>
      <c r="S3184" s="80"/>
    </row>
    <row r="3185" spans="1:19">
      <c r="A3185" s="34">
        <v>3248</v>
      </c>
      <c r="B3185" s="7"/>
      <c r="C3185" s="7"/>
      <c r="D3185" s="7" t="str">
        <f t="shared" si="206"/>
        <v/>
      </c>
      <c r="E3185" s="7"/>
      <c r="F3185" s="19" t="str">
        <f t="shared" si="207"/>
        <v/>
      </c>
      <c r="G3185" s="39"/>
      <c r="H3185" s="7" t="str">
        <f t="shared" si="208"/>
        <v>空</v>
      </c>
      <c r="I3185" s="23"/>
      <c r="J3185" s="21"/>
      <c r="K3185" s="7"/>
      <c r="L3185" s="7"/>
      <c r="M3185" s="9"/>
      <c r="N3185" s="68"/>
      <c r="O3185" s="18" t="e">
        <f t="shared" ca="1" si="209"/>
        <v>#VALUE!</v>
      </c>
      <c r="P3185" s="80"/>
      <c r="Q3185" s="80"/>
      <c r="R3185" s="80"/>
      <c r="S3185" s="80"/>
    </row>
    <row r="3186" spans="1:19">
      <c r="A3186" s="34">
        <v>3249</v>
      </c>
      <c r="B3186" s="7"/>
      <c r="C3186" s="7"/>
      <c r="D3186" s="7" t="str">
        <f t="shared" si="206"/>
        <v/>
      </c>
      <c r="E3186" s="7"/>
      <c r="F3186" s="19" t="str">
        <f t="shared" si="207"/>
        <v/>
      </c>
      <c r="G3186" s="39"/>
      <c r="H3186" s="7" t="str">
        <f t="shared" si="208"/>
        <v>空</v>
      </c>
      <c r="I3186" s="23"/>
      <c r="J3186" s="21"/>
      <c r="K3186" s="7"/>
      <c r="L3186" s="7"/>
      <c r="M3186" s="9"/>
      <c r="N3186" s="68"/>
      <c r="O3186" s="18" t="e">
        <f t="shared" ca="1" si="209"/>
        <v>#VALUE!</v>
      </c>
      <c r="P3186" s="80"/>
      <c r="Q3186" s="80"/>
      <c r="R3186" s="80"/>
      <c r="S3186" s="80"/>
    </row>
    <row r="3187" spans="1:19">
      <c r="A3187" s="34">
        <v>3250</v>
      </c>
      <c r="B3187" s="7"/>
      <c r="C3187" s="7"/>
      <c r="D3187" s="7" t="str">
        <f t="shared" si="206"/>
        <v/>
      </c>
      <c r="E3187" s="7"/>
      <c r="F3187" s="19" t="str">
        <f t="shared" si="207"/>
        <v/>
      </c>
      <c r="G3187" s="39"/>
      <c r="H3187" s="7" t="str">
        <f t="shared" si="208"/>
        <v>空</v>
      </c>
      <c r="I3187" s="23"/>
      <c r="J3187" s="21"/>
      <c r="K3187" s="7"/>
      <c r="L3187" s="7"/>
      <c r="M3187" s="9"/>
      <c r="N3187" s="68"/>
      <c r="O3187" s="18" t="e">
        <f t="shared" ca="1" si="209"/>
        <v>#VALUE!</v>
      </c>
      <c r="P3187" s="80"/>
      <c r="Q3187" s="80"/>
      <c r="R3187" s="80"/>
      <c r="S3187" s="80"/>
    </row>
    <row r="3188" spans="1:19">
      <c r="A3188" s="34">
        <v>3251</v>
      </c>
      <c r="B3188" s="7"/>
      <c r="C3188" s="7"/>
      <c r="D3188" s="7" t="str">
        <f t="shared" si="206"/>
        <v/>
      </c>
      <c r="E3188" s="7"/>
      <c r="F3188" s="19" t="str">
        <f t="shared" si="207"/>
        <v/>
      </c>
      <c r="G3188" s="39"/>
      <c r="H3188" s="7" t="str">
        <f t="shared" si="208"/>
        <v>空</v>
      </c>
      <c r="I3188" s="23"/>
      <c r="J3188" s="21"/>
      <c r="K3188" s="7"/>
      <c r="L3188" s="7"/>
      <c r="M3188" s="9"/>
      <c r="N3188" s="68"/>
      <c r="O3188" s="18" t="e">
        <f t="shared" ca="1" si="209"/>
        <v>#VALUE!</v>
      </c>
      <c r="P3188" s="80"/>
      <c r="Q3188" s="80"/>
      <c r="R3188" s="80"/>
      <c r="S3188" s="80"/>
    </row>
    <row r="3189" spans="1:19">
      <c r="A3189" s="34">
        <v>3252</v>
      </c>
      <c r="B3189" s="7"/>
      <c r="C3189" s="7"/>
      <c r="D3189" s="7" t="str">
        <f t="shared" si="206"/>
        <v/>
      </c>
      <c r="E3189" s="7"/>
      <c r="F3189" s="19" t="str">
        <f t="shared" si="207"/>
        <v/>
      </c>
      <c r="G3189" s="39"/>
      <c r="H3189" s="7" t="str">
        <f t="shared" si="208"/>
        <v>空</v>
      </c>
      <c r="I3189" s="23"/>
      <c r="J3189" s="21"/>
      <c r="K3189" s="7"/>
      <c r="L3189" s="7"/>
      <c r="M3189" s="9"/>
      <c r="N3189" s="68"/>
      <c r="O3189" s="18" t="e">
        <f t="shared" ca="1" si="209"/>
        <v>#VALUE!</v>
      </c>
      <c r="P3189" s="80"/>
      <c r="Q3189" s="80"/>
      <c r="R3189" s="80"/>
      <c r="S3189" s="80"/>
    </row>
    <row r="3190" spans="1:19">
      <c r="A3190" s="34">
        <v>3253</v>
      </c>
      <c r="B3190" s="7"/>
      <c r="C3190" s="7"/>
      <c r="D3190" s="7" t="str">
        <f t="shared" si="206"/>
        <v/>
      </c>
      <c r="E3190" s="7"/>
      <c r="F3190" s="19" t="str">
        <f t="shared" si="207"/>
        <v/>
      </c>
      <c r="G3190" s="39"/>
      <c r="H3190" s="7" t="str">
        <f t="shared" si="208"/>
        <v>空</v>
      </c>
      <c r="I3190" s="23"/>
      <c r="J3190" s="21"/>
      <c r="K3190" s="7"/>
      <c r="L3190" s="7"/>
      <c r="M3190" s="9"/>
      <c r="N3190" s="68"/>
      <c r="O3190" s="18" t="e">
        <f t="shared" ca="1" si="209"/>
        <v>#VALUE!</v>
      </c>
      <c r="P3190" s="80"/>
      <c r="Q3190" s="80"/>
      <c r="R3190" s="80"/>
      <c r="S3190" s="80"/>
    </row>
    <row r="3191" spans="1:19">
      <c r="A3191" s="34">
        <v>3254</v>
      </c>
      <c r="B3191" s="7"/>
      <c r="C3191" s="7"/>
      <c r="D3191" s="7" t="str">
        <f t="shared" si="206"/>
        <v/>
      </c>
      <c r="E3191" s="7"/>
      <c r="F3191" s="19" t="str">
        <f t="shared" si="207"/>
        <v/>
      </c>
      <c r="G3191" s="39"/>
      <c r="H3191" s="7" t="str">
        <f t="shared" si="208"/>
        <v>空</v>
      </c>
      <c r="I3191" s="23"/>
      <c r="J3191" s="21"/>
      <c r="K3191" s="7"/>
      <c r="L3191" s="7"/>
      <c r="M3191" s="9"/>
      <c r="N3191" s="68"/>
      <c r="O3191" s="18" t="e">
        <f t="shared" ca="1" si="209"/>
        <v>#VALUE!</v>
      </c>
      <c r="P3191" s="80"/>
      <c r="Q3191" s="80"/>
      <c r="R3191" s="80"/>
      <c r="S3191" s="80"/>
    </row>
    <row r="3192" spans="1:19">
      <c r="A3192" s="34">
        <v>3255</v>
      </c>
      <c r="B3192" s="7"/>
      <c r="C3192" s="7"/>
      <c r="D3192" s="7" t="str">
        <f t="shared" si="206"/>
        <v/>
      </c>
      <c r="E3192" s="7"/>
      <c r="F3192" s="19" t="str">
        <f t="shared" si="207"/>
        <v/>
      </c>
      <c r="G3192" s="39"/>
      <c r="H3192" s="7" t="str">
        <f t="shared" si="208"/>
        <v>空</v>
      </c>
      <c r="I3192" s="23"/>
      <c r="J3192" s="21"/>
      <c r="K3192" s="7"/>
      <c r="L3192" s="7"/>
      <c r="M3192" s="9"/>
      <c r="N3192" s="68"/>
      <c r="O3192" s="18" t="e">
        <f t="shared" ca="1" si="209"/>
        <v>#VALUE!</v>
      </c>
      <c r="P3192" s="80"/>
      <c r="Q3192" s="80"/>
      <c r="R3192" s="80"/>
      <c r="S3192" s="80"/>
    </row>
    <row r="3193" spans="1:19">
      <c r="A3193" s="34">
        <v>3256</v>
      </c>
      <c r="B3193" s="7"/>
      <c r="C3193" s="7"/>
      <c r="D3193" s="7" t="str">
        <f t="shared" si="206"/>
        <v/>
      </c>
      <c r="E3193" s="7"/>
      <c r="F3193" s="19" t="str">
        <f t="shared" si="207"/>
        <v/>
      </c>
      <c r="G3193" s="39"/>
      <c r="H3193" s="7" t="str">
        <f t="shared" si="208"/>
        <v>空</v>
      </c>
      <c r="I3193" s="23"/>
      <c r="J3193" s="21"/>
      <c r="K3193" s="7"/>
      <c r="L3193" s="7"/>
      <c r="M3193" s="9"/>
      <c r="N3193" s="68"/>
      <c r="O3193" s="18" t="e">
        <f t="shared" ca="1" si="209"/>
        <v>#VALUE!</v>
      </c>
      <c r="P3193" s="80"/>
      <c r="Q3193" s="80"/>
      <c r="R3193" s="80"/>
      <c r="S3193" s="80"/>
    </row>
    <row r="3194" spans="1:19">
      <c r="A3194" s="34">
        <v>3257</v>
      </c>
      <c r="B3194" s="7"/>
      <c r="C3194" s="7"/>
      <c r="D3194" s="7" t="str">
        <f t="shared" si="206"/>
        <v/>
      </c>
      <c r="E3194" s="7"/>
      <c r="F3194" s="19" t="str">
        <f t="shared" si="207"/>
        <v/>
      </c>
      <c r="G3194" s="39"/>
      <c r="H3194" s="7" t="str">
        <f t="shared" si="208"/>
        <v>空</v>
      </c>
      <c r="I3194" s="23"/>
      <c r="J3194" s="21"/>
      <c r="K3194" s="7"/>
      <c r="L3194" s="7"/>
      <c r="M3194" s="9"/>
      <c r="N3194" s="68"/>
      <c r="O3194" s="18" t="e">
        <f t="shared" ca="1" si="209"/>
        <v>#VALUE!</v>
      </c>
      <c r="P3194" s="80"/>
      <c r="Q3194" s="80"/>
      <c r="R3194" s="80"/>
      <c r="S3194" s="80"/>
    </row>
    <row r="3195" spans="1:19">
      <c r="A3195" s="34">
        <v>3258</v>
      </c>
      <c r="B3195" s="7"/>
      <c r="C3195" s="7"/>
      <c r="D3195" s="7" t="str">
        <f t="shared" si="206"/>
        <v/>
      </c>
      <c r="E3195" s="7"/>
      <c r="F3195" s="19" t="str">
        <f t="shared" si="207"/>
        <v/>
      </c>
      <c r="G3195" s="39"/>
      <c r="H3195" s="7" t="str">
        <f t="shared" si="208"/>
        <v>空</v>
      </c>
      <c r="I3195" s="23"/>
      <c r="J3195" s="21"/>
      <c r="K3195" s="7"/>
      <c r="L3195" s="7"/>
      <c r="M3195" s="9"/>
      <c r="N3195" s="68"/>
      <c r="O3195" s="18" t="e">
        <f t="shared" ca="1" si="209"/>
        <v>#VALUE!</v>
      </c>
      <c r="P3195" s="80"/>
      <c r="Q3195" s="80"/>
      <c r="R3195" s="80"/>
      <c r="S3195" s="80"/>
    </row>
    <row r="3196" spans="1:19">
      <c r="A3196" s="34">
        <v>3259</v>
      </c>
      <c r="B3196" s="7"/>
      <c r="C3196" s="7"/>
      <c r="D3196" s="7" t="str">
        <f t="shared" si="206"/>
        <v/>
      </c>
      <c r="E3196" s="7"/>
      <c r="F3196" s="19" t="str">
        <f t="shared" si="207"/>
        <v/>
      </c>
      <c r="G3196" s="39"/>
      <c r="H3196" s="7" t="str">
        <f t="shared" si="208"/>
        <v>空</v>
      </c>
      <c r="I3196" s="23"/>
      <c r="J3196" s="21"/>
      <c r="K3196" s="7"/>
      <c r="L3196" s="7"/>
      <c r="M3196" s="9"/>
      <c r="N3196" s="68"/>
      <c r="O3196" s="18" t="e">
        <f t="shared" ca="1" si="209"/>
        <v>#VALUE!</v>
      </c>
      <c r="P3196" s="80"/>
      <c r="Q3196" s="80"/>
      <c r="R3196" s="80"/>
      <c r="S3196" s="80"/>
    </row>
    <row r="3197" spans="1:19">
      <c r="A3197" s="34">
        <v>3260</v>
      </c>
      <c r="B3197" s="7"/>
      <c r="C3197" s="7"/>
      <c r="D3197" s="7" t="str">
        <f t="shared" si="206"/>
        <v/>
      </c>
      <c r="E3197" s="7"/>
      <c r="F3197" s="19" t="str">
        <f t="shared" si="207"/>
        <v/>
      </c>
      <c r="G3197" s="39"/>
      <c r="H3197" s="7" t="str">
        <f t="shared" si="208"/>
        <v>空</v>
      </c>
      <c r="I3197" s="23"/>
      <c r="J3197" s="21"/>
      <c r="K3197" s="7"/>
      <c r="L3197" s="7"/>
      <c r="M3197" s="9"/>
      <c r="N3197" s="68"/>
      <c r="O3197" s="18" t="e">
        <f t="shared" ca="1" si="209"/>
        <v>#VALUE!</v>
      </c>
      <c r="P3197" s="80"/>
      <c r="Q3197" s="80"/>
      <c r="R3197" s="80"/>
      <c r="S3197" s="80"/>
    </row>
    <row r="3198" spans="1:19">
      <c r="A3198" s="34">
        <v>3261</v>
      </c>
      <c r="B3198" s="7"/>
      <c r="C3198" s="7"/>
      <c r="D3198" s="7" t="str">
        <f t="shared" si="206"/>
        <v/>
      </c>
      <c r="E3198" s="7"/>
      <c r="F3198" s="19" t="str">
        <f t="shared" si="207"/>
        <v/>
      </c>
      <c r="G3198" s="39"/>
      <c r="H3198" s="7" t="str">
        <f t="shared" si="208"/>
        <v>空</v>
      </c>
      <c r="I3198" s="23"/>
      <c r="J3198" s="21"/>
      <c r="K3198" s="7"/>
      <c r="L3198" s="7"/>
      <c r="M3198" s="9"/>
      <c r="N3198" s="68"/>
      <c r="O3198" s="18" t="e">
        <f t="shared" ca="1" si="209"/>
        <v>#VALUE!</v>
      </c>
      <c r="P3198" s="80"/>
      <c r="Q3198" s="80"/>
      <c r="R3198" s="80"/>
      <c r="S3198" s="80"/>
    </row>
    <row r="3199" spans="1:19">
      <c r="A3199" s="34">
        <v>3262</v>
      </c>
      <c r="B3199" s="7"/>
      <c r="C3199" s="7"/>
      <c r="D3199" s="7" t="str">
        <f t="shared" si="206"/>
        <v/>
      </c>
      <c r="E3199" s="7"/>
      <c r="F3199" s="19" t="str">
        <f t="shared" si="207"/>
        <v/>
      </c>
      <c r="G3199" s="39"/>
      <c r="H3199" s="7" t="str">
        <f t="shared" si="208"/>
        <v>空</v>
      </c>
      <c r="I3199" s="23"/>
      <c r="J3199" s="21"/>
      <c r="K3199" s="7"/>
      <c r="L3199" s="7"/>
      <c r="M3199" s="9"/>
      <c r="N3199" s="68"/>
      <c r="O3199" s="18" t="e">
        <f t="shared" ca="1" si="209"/>
        <v>#VALUE!</v>
      </c>
      <c r="P3199" s="80"/>
      <c r="Q3199" s="80"/>
      <c r="R3199" s="80"/>
      <c r="S3199" s="80"/>
    </row>
    <row r="3200" spans="1:19">
      <c r="A3200" s="34">
        <v>3263</v>
      </c>
      <c r="B3200" s="7"/>
      <c r="C3200" s="7"/>
      <c r="D3200" s="7" t="str">
        <f t="shared" si="206"/>
        <v/>
      </c>
      <c r="E3200" s="7"/>
      <c r="F3200" s="19" t="str">
        <f t="shared" si="207"/>
        <v/>
      </c>
      <c r="G3200" s="39"/>
      <c r="H3200" s="7" t="str">
        <f t="shared" si="208"/>
        <v>空</v>
      </c>
      <c r="I3200" s="23"/>
      <c r="J3200" s="21"/>
      <c r="K3200" s="7"/>
      <c r="L3200" s="7"/>
      <c r="M3200" s="9"/>
      <c r="N3200" s="68"/>
      <c r="O3200" s="18" t="e">
        <f t="shared" ca="1" si="209"/>
        <v>#VALUE!</v>
      </c>
      <c r="P3200" s="80"/>
      <c r="Q3200" s="80"/>
      <c r="R3200" s="80"/>
      <c r="S3200" s="80"/>
    </row>
    <row r="3201" spans="1:19">
      <c r="A3201" s="34">
        <v>3264</v>
      </c>
      <c r="B3201" s="7"/>
      <c r="C3201" s="7"/>
      <c r="D3201" s="7" t="str">
        <f t="shared" si="206"/>
        <v/>
      </c>
      <c r="E3201" s="7"/>
      <c r="F3201" s="19" t="str">
        <f t="shared" si="207"/>
        <v/>
      </c>
      <c r="G3201" s="39"/>
      <c r="H3201" s="7" t="str">
        <f t="shared" si="208"/>
        <v>空</v>
      </c>
      <c r="I3201" s="23"/>
      <c r="J3201" s="21"/>
      <c r="K3201" s="7"/>
      <c r="L3201" s="7"/>
      <c r="M3201" s="9"/>
      <c r="N3201" s="68"/>
      <c r="O3201" s="18" t="e">
        <f t="shared" ca="1" si="209"/>
        <v>#VALUE!</v>
      </c>
      <c r="P3201" s="80"/>
      <c r="Q3201" s="80"/>
      <c r="R3201" s="80"/>
      <c r="S3201" s="80"/>
    </row>
    <row r="3202" spans="1:19">
      <c r="A3202" s="34">
        <v>3265</v>
      </c>
      <c r="B3202" s="7"/>
      <c r="C3202" s="7"/>
      <c r="D3202" s="7" t="str">
        <f t="shared" si="206"/>
        <v/>
      </c>
      <c r="E3202" s="7"/>
      <c r="F3202" s="19" t="str">
        <f t="shared" si="207"/>
        <v/>
      </c>
      <c r="G3202" s="39"/>
      <c r="H3202" s="7" t="str">
        <f t="shared" si="208"/>
        <v>空</v>
      </c>
      <c r="I3202" s="23"/>
      <c r="J3202" s="21"/>
      <c r="K3202" s="7"/>
      <c r="L3202" s="7"/>
      <c r="M3202" s="9"/>
      <c r="N3202" s="68"/>
      <c r="O3202" s="18" t="e">
        <f t="shared" ca="1" si="209"/>
        <v>#VALUE!</v>
      </c>
      <c r="P3202" s="80"/>
      <c r="Q3202" s="80"/>
      <c r="R3202" s="80"/>
      <c r="S3202" s="80"/>
    </row>
    <row r="3203" spans="1:19">
      <c r="A3203" s="34">
        <v>3266</v>
      </c>
      <c r="B3203" s="7"/>
      <c r="C3203" s="7"/>
      <c r="D3203" s="7" t="str">
        <f t="shared" si="206"/>
        <v/>
      </c>
      <c r="E3203" s="7"/>
      <c r="F3203" s="19" t="str">
        <f t="shared" si="207"/>
        <v/>
      </c>
      <c r="G3203" s="39"/>
      <c r="H3203" s="7" t="str">
        <f t="shared" si="208"/>
        <v>空</v>
      </c>
      <c r="I3203" s="23"/>
      <c r="J3203" s="21"/>
      <c r="K3203" s="7"/>
      <c r="L3203" s="7"/>
      <c r="M3203" s="9"/>
      <c r="N3203" s="68"/>
      <c r="O3203" s="18" t="e">
        <f t="shared" ca="1" si="209"/>
        <v>#VALUE!</v>
      </c>
      <c r="P3203" s="80"/>
      <c r="Q3203" s="80"/>
      <c r="R3203" s="80"/>
      <c r="S3203" s="80"/>
    </row>
    <row r="3204" spans="1:19">
      <c r="A3204" s="34">
        <v>3267</v>
      </c>
      <c r="B3204" s="7"/>
      <c r="C3204" s="7"/>
      <c r="D3204" s="7" t="str">
        <f t="shared" si="206"/>
        <v/>
      </c>
      <c r="E3204" s="7"/>
      <c r="F3204" s="19" t="str">
        <f t="shared" si="207"/>
        <v/>
      </c>
      <c r="G3204" s="39"/>
      <c r="H3204" s="7" t="str">
        <f t="shared" si="208"/>
        <v>空</v>
      </c>
      <c r="I3204" s="23"/>
      <c r="J3204" s="21"/>
      <c r="K3204" s="7"/>
      <c r="L3204" s="7"/>
      <c r="M3204" s="9"/>
      <c r="N3204" s="68"/>
      <c r="O3204" s="18" t="e">
        <f t="shared" ca="1" si="209"/>
        <v>#VALUE!</v>
      </c>
      <c r="P3204" s="80"/>
      <c r="Q3204" s="80"/>
      <c r="R3204" s="80"/>
      <c r="S3204" s="80"/>
    </row>
    <row r="3205" spans="1:19">
      <c r="A3205" s="34">
        <v>3268</v>
      </c>
      <c r="B3205" s="7"/>
      <c r="C3205" s="7"/>
      <c r="D3205" s="7" t="str">
        <f t="shared" si="206"/>
        <v/>
      </c>
      <c r="E3205" s="7"/>
      <c r="F3205" s="19" t="str">
        <f t="shared" si="207"/>
        <v/>
      </c>
      <c r="G3205" s="39"/>
      <c r="H3205" s="7" t="str">
        <f t="shared" si="208"/>
        <v>空</v>
      </c>
      <c r="I3205" s="23"/>
      <c r="J3205" s="21"/>
      <c r="K3205" s="7"/>
      <c r="L3205" s="7"/>
      <c r="M3205" s="9"/>
      <c r="N3205" s="68"/>
      <c r="O3205" s="18" t="e">
        <f t="shared" ca="1" si="209"/>
        <v>#VALUE!</v>
      </c>
      <c r="P3205" s="80"/>
      <c r="Q3205" s="80"/>
      <c r="R3205" s="80"/>
      <c r="S3205" s="80"/>
    </row>
    <row r="3206" spans="1:19">
      <c r="A3206" s="34">
        <v>3269</v>
      </c>
      <c r="B3206" s="7"/>
      <c r="C3206" s="7"/>
      <c r="D3206" s="7" t="str">
        <f t="shared" si="206"/>
        <v/>
      </c>
      <c r="E3206" s="7"/>
      <c r="F3206" s="19" t="str">
        <f t="shared" si="207"/>
        <v/>
      </c>
      <c r="G3206" s="39"/>
      <c r="H3206" s="7" t="str">
        <f t="shared" si="208"/>
        <v>空</v>
      </c>
      <c r="I3206" s="23"/>
      <c r="J3206" s="21"/>
      <c r="K3206" s="7"/>
      <c r="L3206" s="7"/>
      <c r="M3206" s="9"/>
      <c r="N3206" s="68"/>
      <c r="O3206" s="18" t="e">
        <f t="shared" ca="1" si="209"/>
        <v>#VALUE!</v>
      </c>
      <c r="P3206" s="80"/>
      <c r="Q3206" s="80"/>
      <c r="R3206" s="80"/>
      <c r="S3206" s="80"/>
    </row>
    <row r="3207" spans="1:19">
      <c r="A3207" s="34">
        <v>3270</v>
      </c>
      <c r="B3207" s="7"/>
      <c r="C3207" s="7"/>
      <c r="D3207" s="7" t="str">
        <f t="shared" si="206"/>
        <v/>
      </c>
      <c r="E3207" s="7"/>
      <c r="F3207" s="19" t="str">
        <f t="shared" si="207"/>
        <v/>
      </c>
      <c r="G3207" s="39"/>
      <c r="H3207" s="7" t="str">
        <f t="shared" si="208"/>
        <v>空</v>
      </c>
      <c r="I3207" s="23"/>
      <c r="J3207" s="21"/>
      <c r="K3207" s="7"/>
      <c r="L3207" s="7"/>
      <c r="M3207" s="9"/>
      <c r="N3207" s="68"/>
      <c r="O3207" s="18" t="e">
        <f t="shared" ca="1" si="209"/>
        <v>#VALUE!</v>
      </c>
      <c r="P3207" s="80"/>
      <c r="Q3207" s="80"/>
      <c r="R3207" s="80"/>
      <c r="S3207" s="80"/>
    </row>
    <row r="3208" spans="1:19">
      <c r="A3208" s="34">
        <v>3271</v>
      </c>
      <c r="B3208" s="7"/>
      <c r="C3208" s="7"/>
      <c r="D3208" s="7" t="str">
        <f t="shared" si="206"/>
        <v/>
      </c>
      <c r="E3208" s="7"/>
      <c r="F3208" s="19" t="str">
        <f t="shared" si="207"/>
        <v/>
      </c>
      <c r="G3208" s="39"/>
      <c r="H3208" s="7" t="str">
        <f t="shared" si="208"/>
        <v>空</v>
      </c>
      <c r="I3208" s="23"/>
      <c r="J3208" s="21"/>
      <c r="K3208" s="7"/>
      <c r="L3208" s="7"/>
      <c r="M3208" s="9"/>
      <c r="N3208" s="68"/>
      <c r="O3208" s="18" t="e">
        <f t="shared" ca="1" si="209"/>
        <v>#VALUE!</v>
      </c>
      <c r="P3208" s="80"/>
      <c r="Q3208" s="80"/>
      <c r="R3208" s="80"/>
      <c r="S3208" s="80"/>
    </row>
    <row r="3209" spans="1:19">
      <c r="A3209" s="34">
        <v>3272</v>
      </c>
      <c r="B3209" s="7"/>
      <c r="C3209" s="7"/>
      <c r="D3209" s="7" t="str">
        <f t="shared" si="206"/>
        <v/>
      </c>
      <c r="E3209" s="7"/>
      <c r="F3209" s="19" t="str">
        <f t="shared" si="207"/>
        <v/>
      </c>
      <c r="G3209" s="39"/>
      <c r="H3209" s="7" t="str">
        <f t="shared" si="208"/>
        <v>空</v>
      </c>
      <c r="I3209" s="23"/>
      <c r="J3209" s="21"/>
      <c r="K3209" s="7"/>
      <c r="L3209" s="7"/>
      <c r="M3209" s="9"/>
      <c r="N3209" s="68"/>
      <c r="O3209" s="18" t="e">
        <f t="shared" ca="1" si="209"/>
        <v>#VALUE!</v>
      </c>
      <c r="P3209" s="80"/>
      <c r="Q3209" s="80"/>
      <c r="R3209" s="80"/>
      <c r="S3209" s="80"/>
    </row>
    <row r="3210" spans="1:19">
      <c r="A3210" s="34">
        <v>3273</v>
      </c>
      <c r="B3210" s="7"/>
      <c r="C3210" s="7"/>
      <c r="D3210" s="7" t="str">
        <f t="shared" si="206"/>
        <v/>
      </c>
      <c r="E3210" s="7"/>
      <c r="F3210" s="19" t="str">
        <f t="shared" si="207"/>
        <v/>
      </c>
      <c r="G3210" s="39"/>
      <c r="H3210" s="7" t="str">
        <f t="shared" si="208"/>
        <v>空</v>
      </c>
      <c r="I3210" s="23"/>
      <c r="J3210" s="21"/>
      <c r="K3210" s="7"/>
      <c r="L3210" s="7"/>
      <c r="M3210" s="9"/>
      <c r="N3210" s="68"/>
      <c r="O3210" s="18" t="e">
        <f t="shared" ca="1" si="209"/>
        <v>#VALUE!</v>
      </c>
      <c r="P3210" s="80"/>
      <c r="Q3210" s="80"/>
      <c r="R3210" s="80"/>
      <c r="S3210" s="80"/>
    </row>
    <row r="3211" spans="1:19">
      <c r="A3211" s="34">
        <v>3274</v>
      </c>
      <c r="B3211" s="7"/>
      <c r="C3211" s="7"/>
      <c r="D3211" s="7" t="str">
        <f t="shared" si="206"/>
        <v/>
      </c>
      <c r="E3211" s="7"/>
      <c r="F3211" s="19" t="str">
        <f t="shared" si="207"/>
        <v/>
      </c>
      <c r="G3211" s="39"/>
      <c r="H3211" s="7" t="str">
        <f t="shared" si="208"/>
        <v>空</v>
      </c>
      <c r="I3211" s="23"/>
      <c r="J3211" s="21"/>
      <c r="K3211" s="7"/>
      <c r="L3211" s="7"/>
      <c r="M3211" s="9"/>
      <c r="N3211" s="68"/>
      <c r="O3211" s="18" t="e">
        <f t="shared" ca="1" si="209"/>
        <v>#VALUE!</v>
      </c>
      <c r="P3211" s="80"/>
      <c r="Q3211" s="80"/>
      <c r="R3211" s="80"/>
      <c r="S3211" s="80"/>
    </row>
    <row r="3212" spans="1:19">
      <c r="A3212" s="34">
        <v>3275</v>
      </c>
      <c r="B3212" s="7"/>
      <c r="C3212" s="7"/>
      <c r="D3212" s="7" t="str">
        <f t="shared" si="206"/>
        <v/>
      </c>
      <c r="E3212" s="7"/>
      <c r="F3212" s="19" t="str">
        <f t="shared" si="207"/>
        <v/>
      </c>
      <c r="G3212" s="39"/>
      <c r="H3212" s="7" t="str">
        <f t="shared" si="208"/>
        <v>空</v>
      </c>
      <c r="I3212" s="23"/>
      <c r="J3212" s="21"/>
      <c r="K3212" s="7"/>
      <c r="L3212" s="7"/>
      <c r="M3212" s="9"/>
      <c r="N3212" s="68"/>
      <c r="O3212" s="18" t="e">
        <f t="shared" ca="1" si="209"/>
        <v>#VALUE!</v>
      </c>
      <c r="P3212" s="80"/>
      <c r="Q3212" s="80"/>
      <c r="R3212" s="80"/>
      <c r="S3212" s="80"/>
    </row>
    <row r="3213" spans="1:19">
      <c r="A3213" s="34">
        <v>3276</v>
      </c>
      <c r="B3213" s="7"/>
      <c r="C3213" s="7"/>
      <c r="D3213" s="7" t="str">
        <f t="shared" si="206"/>
        <v/>
      </c>
      <c r="E3213" s="7"/>
      <c r="F3213" s="19" t="str">
        <f t="shared" si="207"/>
        <v/>
      </c>
      <c r="G3213" s="39"/>
      <c r="H3213" s="7" t="str">
        <f t="shared" si="208"/>
        <v>空</v>
      </c>
      <c r="I3213" s="23"/>
      <c r="J3213" s="21"/>
      <c r="K3213" s="7"/>
      <c r="L3213" s="7"/>
      <c r="M3213" s="9"/>
      <c r="N3213" s="68"/>
      <c r="O3213" s="18" t="e">
        <f t="shared" ca="1" si="209"/>
        <v>#VALUE!</v>
      </c>
      <c r="P3213" s="80"/>
      <c r="Q3213" s="80"/>
      <c r="R3213" s="80"/>
      <c r="S3213" s="80"/>
    </row>
    <row r="3214" spans="1:19">
      <c r="A3214" s="34">
        <v>3277</v>
      </c>
      <c r="B3214" s="7"/>
      <c r="C3214" s="7"/>
      <c r="D3214" s="7" t="str">
        <f t="shared" si="206"/>
        <v/>
      </c>
      <c r="E3214" s="7"/>
      <c r="F3214" s="19" t="str">
        <f t="shared" si="207"/>
        <v/>
      </c>
      <c r="G3214" s="39"/>
      <c r="H3214" s="7" t="str">
        <f t="shared" si="208"/>
        <v>空</v>
      </c>
      <c r="I3214" s="23"/>
      <c r="J3214" s="21"/>
      <c r="K3214" s="7"/>
      <c r="L3214" s="7"/>
      <c r="M3214" s="9"/>
      <c r="N3214" s="68"/>
      <c r="O3214" s="18" t="e">
        <f t="shared" ca="1" si="209"/>
        <v>#VALUE!</v>
      </c>
      <c r="P3214" s="80"/>
      <c r="Q3214" s="80"/>
      <c r="R3214" s="80"/>
      <c r="S3214" s="80"/>
    </row>
    <row r="3215" spans="1:19">
      <c r="A3215" s="34">
        <v>3278</v>
      </c>
      <c r="B3215" s="7"/>
      <c r="C3215" s="7"/>
      <c r="D3215" s="7" t="str">
        <f t="shared" si="206"/>
        <v/>
      </c>
      <c r="E3215" s="7"/>
      <c r="F3215" s="19" t="str">
        <f t="shared" si="207"/>
        <v/>
      </c>
      <c r="G3215" s="39"/>
      <c r="H3215" s="7" t="str">
        <f t="shared" si="208"/>
        <v>空</v>
      </c>
      <c r="I3215" s="23"/>
      <c r="J3215" s="21"/>
      <c r="K3215" s="7"/>
      <c r="L3215" s="7"/>
      <c r="M3215" s="9"/>
      <c r="N3215" s="68"/>
      <c r="O3215" s="18" t="e">
        <f t="shared" ca="1" si="209"/>
        <v>#VALUE!</v>
      </c>
      <c r="P3215" s="80"/>
      <c r="Q3215" s="80"/>
      <c r="R3215" s="80"/>
      <c r="S3215" s="80"/>
    </row>
    <row r="3216" spans="1:19">
      <c r="A3216" s="34">
        <v>3279</v>
      </c>
      <c r="B3216" s="7"/>
      <c r="C3216" s="7"/>
      <c r="D3216" s="7" t="str">
        <f t="shared" si="206"/>
        <v/>
      </c>
      <c r="E3216" s="7"/>
      <c r="F3216" s="19" t="str">
        <f t="shared" si="207"/>
        <v/>
      </c>
      <c r="G3216" s="39"/>
      <c r="H3216" s="7" t="str">
        <f t="shared" si="208"/>
        <v>空</v>
      </c>
      <c r="I3216" s="23"/>
      <c r="J3216" s="21"/>
      <c r="K3216" s="7"/>
      <c r="L3216" s="7"/>
      <c r="M3216" s="9"/>
      <c r="N3216" s="68"/>
      <c r="O3216" s="18" t="e">
        <f t="shared" ca="1" si="209"/>
        <v>#VALUE!</v>
      </c>
      <c r="P3216" s="80"/>
      <c r="Q3216" s="80"/>
      <c r="R3216" s="80"/>
      <c r="S3216" s="80"/>
    </row>
    <row r="3217" spans="1:19">
      <c r="A3217" s="34">
        <v>3280</v>
      </c>
      <c r="B3217" s="7"/>
      <c r="C3217" s="7"/>
      <c r="D3217" s="7" t="str">
        <f t="shared" si="206"/>
        <v/>
      </c>
      <c r="E3217" s="7"/>
      <c r="F3217" s="19" t="str">
        <f t="shared" si="207"/>
        <v/>
      </c>
      <c r="G3217" s="39"/>
      <c r="H3217" s="7" t="str">
        <f t="shared" si="208"/>
        <v>空</v>
      </c>
      <c r="I3217" s="23"/>
      <c r="J3217" s="21"/>
      <c r="K3217" s="7"/>
      <c r="L3217" s="7"/>
      <c r="M3217" s="9"/>
      <c r="N3217" s="68"/>
      <c r="O3217" s="18" t="e">
        <f t="shared" ca="1" si="209"/>
        <v>#VALUE!</v>
      </c>
      <c r="P3217" s="80"/>
      <c r="Q3217" s="80"/>
      <c r="R3217" s="80"/>
      <c r="S3217" s="80"/>
    </row>
    <row r="3218" spans="1:19">
      <c r="A3218" s="34">
        <v>3281</v>
      </c>
      <c r="B3218" s="7"/>
      <c r="C3218" s="7"/>
      <c r="D3218" s="7" t="str">
        <f t="shared" si="206"/>
        <v/>
      </c>
      <c r="E3218" s="7"/>
      <c r="F3218" s="19" t="str">
        <f t="shared" si="207"/>
        <v/>
      </c>
      <c r="G3218" s="39"/>
      <c r="H3218" s="7" t="str">
        <f t="shared" si="208"/>
        <v>空</v>
      </c>
      <c r="I3218" s="23"/>
      <c r="J3218" s="21"/>
      <c r="K3218" s="7"/>
      <c r="L3218" s="7"/>
      <c r="M3218" s="9"/>
      <c r="N3218" s="68"/>
      <c r="O3218" s="18" t="e">
        <f t="shared" ca="1" si="209"/>
        <v>#VALUE!</v>
      </c>
      <c r="P3218" s="80"/>
      <c r="Q3218" s="80"/>
      <c r="R3218" s="80"/>
      <c r="S3218" s="80"/>
    </row>
    <row r="3219" spans="1:19">
      <c r="A3219" s="34">
        <v>3282</v>
      </c>
      <c r="B3219" s="7"/>
      <c r="C3219" s="7"/>
      <c r="D3219" s="7" t="str">
        <f t="shared" ref="D3219:D3270" si="210">IF(B3219="","","MSK箱")</f>
        <v/>
      </c>
      <c r="E3219" s="7"/>
      <c r="F3219" s="19" t="str">
        <f t="shared" ref="F3219:F3270" si="211">IF(ISNONTEXT(B3219),"","请输入日期")</f>
        <v/>
      </c>
      <c r="G3219" s="39"/>
      <c r="H3219" s="7" t="str">
        <f t="shared" ref="H3219:H3270" si="212">IF(I3219="","空","重")</f>
        <v>空</v>
      </c>
      <c r="I3219" s="23"/>
      <c r="J3219" s="21"/>
      <c r="K3219" s="7"/>
      <c r="L3219" s="7"/>
      <c r="M3219" s="9"/>
      <c r="N3219" s="68"/>
      <c r="O3219" s="18" t="e">
        <f t="shared" ref="O3219:O3270" ca="1" si="213">IF(ISNONTEXT(J3219),DATEDIF(F3219,TODAY(),"d")&amp;"天","出场")</f>
        <v>#VALUE!</v>
      </c>
      <c r="P3219" s="80"/>
      <c r="Q3219" s="80"/>
      <c r="R3219" s="80"/>
      <c r="S3219" s="80"/>
    </row>
    <row r="3220" spans="1:19">
      <c r="A3220" s="34">
        <v>3283</v>
      </c>
      <c r="B3220" s="7"/>
      <c r="C3220" s="7"/>
      <c r="D3220" s="7" t="str">
        <f t="shared" si="210"/>
        <v/>
      </c>
      <c r="E3220" s="7"/>
      <c r="F3220" s="19" t="str">
        <f t="shared" si="211"/>
        <v/>
      </c>
      <c r="G3220" s="39"/>
      <c r="H3220" s="7" t="str">
        <f t="shared" si="212"/>
        <v>空</v>
      </c>
      <c r="I3220" s="23"/>
      <c r="J3220" s="21"/>
      <c r="K3220" s="7"/>
      <c r="L3220" s="7"/>
      <c r="M3220" s="9"/>
      <c r="N3220" s="68"/>
      <c r="O3220" s="18" t="e">
        <f t="shared" ca="1" si="213"/>
        <v>#VALUE!</v>
      </c>
      <c r="P3220" s="80"/>
      <c r="Q3220" s="80"/>
      <c r="R3220" s="80"/>
      <c r="S3220" s="80"/>
    </row>
    <row r="3221" spans="1:19">
      <c r="A3221" s="34">
        <v>3284</v>
      </c>
      <c r="B3221" s="7"/>
      <c r="C3221" s="7"/>
      <c r="D3221" s="7" t="str">
        <f t="shared" si="210"/>
        <v/>
      </c>
      <c r="E3221" s="7"/>
      <c r="F3221" s="19" t="str">
        <f t="shared" si="211"/>
        <v/>
      </c>
      <c r="G3221" s="39"/>
      <c r="H3221" s="7" t="str">
        <f t="shared" si="212"/>
        <v>空</v>
      </c>
      <c r="I3221" s="23"/>
      <c r="J3221" s="21"/>
      <c r="K3221" s="7"/>
      <c r="L3221" s="7"/>
      <c r="M3221" s="9"/>
      <c r="N3221" s="68"/>
      <c r="O3221" s="18" t="e">
        <f t="shared" ca="1" si="213"/>
        <v>#VALUE!</v>
      </c>
      <c r="P3221" s="80"/>
      <c r="Q3221" s="80"/>
      <c r="R3221" s="80"/>
      <c r="S3221" s="80"/>
    </row>
    <row r="3222" spans="1:19">
      <c r="A3222" s="34">
        <v>3285</v>
      </c>
      <c r="B3222" s="7"/>
      <c r="C3222" s="7"/>
      <c r="D3222" s="7" t="str">
        <f t="shared" si="210"/>
        <v/>
      </c>
      <c r="E3222" s="7"/>
      <c r="F3222" s="19" t="str">
        <f t="shared" si="211"/>
        <v/>
      </c>
      <c r="G3222" s="39"/>
      <c r="H3222" s="7" t="str">
        <f t="shared" si="212"/>
        <v>空</v>
      </c>
      <c r="I3222" s="23"/>
      <c r="J3222" s="21"/>
      <c r="K3222" s="7"/>
      <c r="L3222" s="7"/>
      <c r="M3222" s="9"/>
      <c r="N3222" s="68"/>
      <c r="O3222" s="18" t="e">
        <f t="shared" ca="1" si="213"/>
        <v>#VALUE!</v>
      </c>
      <c r="P3222" s="80"/>
      <c r="Q3222" s="80"/>
      <c r="R3222" s="80"/>
      <c r="S3222" s="80"/>
    </row>
    <row r="3223" spans="1:19">
      <c r="A3223" s="34">
        <v>3286</v>
      </c>
      <c r="B3223" s="7"/>
      <c r="C3223" s="7"/>
      <c r="D3223" s="7" t="str">
        <f t="shared" si="210"/>
        <v/>
      </c>
      <c r="E3223" s="7"/>
      <c r="F3223" s="19" t="str">
        <f t="shared" si="211"/>
        <v/>
      </c>
      <c r="G3223" s="39"/>
      <c r="H3223" s="7" t="str">
        <f t="shared" si="212"/>
        <v>空</v>
      </c>
      <c r="I3223" s="23"/>
      <c r="J3223" s="21"/>
      <c r="K3223" s="7"/>
      <c r="L3223" s="7"/>
      <c r="M3223" s="9"/>
      <c r="N3223" s="68"/>
      <c r="O3223" s="18" t="e">
        <f t="shared" ca="1" si="213"/>
        <v>#VALUE!</v>
      </c>
      <c r="P3223" s="80"/>
      <c r="Q3223" s="80"/>
      <c r="R3223" s="80"/>
      <c r="S3223" s="80"/>
    </row>
    <row r="3224" spans="1:19">
      <c r="A3224" s="34">
        <v>3287</v>
      </c>
      <c r="B3224" s="7"/>
      <c r="C3224" s="7"/>
      <c r="D3224" s="7" t="str">
        <f t="shared" si="210"/>
        <v/>
      </c>
      <c r="E3224" s="7"/>
      <c r="F3224" s="19" t="str">
        <f t="shared" si="211"/>
        <v/>
      </c>
      <c r="G3224" s="39"/>
      <c r="H3224" s="7" t="str">
        <f t="shared" si="212"/>
        <v>空</v>
      </c>
      <c r="I3224" s="23"/>
      <c r="J3224" s="21"/>
      <c r="K3224" s="7"/>
      <c r="L3224" s="7"/>
      <c r="M3224" s="9"/>
      <c r="N3224" s="68"/>
      <c r="O3224" s="18" t="e">
        <f t="shared" ca="1" si="213"/>
        <v>#VALUE!</v>
      </c>
      <c r="P3224" s="80"/>
      <c r="Q3224" s="80"/>
      <c r="R3224" s="80"/>
      <c r="S3224" s="80"/>
    </row>
    <row r="3225" spans="1:19">
      <c r="A3225" s="34">
        <v>3288</v>
      </c>
      <c r="B3225" s="7"/>
      <c r="C3225" s="7"/>
      <c r="D3225" s="7" t="str">
        <f t="shared" si="210"/>
        <v/>
      </c>
      <c r="E3225" s="7"/>
      <c r="F3225" s="19" t="str">
        <f t="shared" si="211"/>
        <v/>
      </c>
      <c r="G3225" s="39"/>
      <c r="H3225" s="7" t="str">
        <f t="shared" si="212"/>
        <v>空</v>
      </c>
      <c r="I3225" s="23"/>
      <c r="J3225" s="21"/>
      <c r="K3225" s="7"/>
      <c r="L3225" s="7"/>
      <c r="M3225" s="9"/>
      <c r="N3225" s="68"/>
      <c r="O3225" s="18" t="e">
        <f t="shared" ca="1" si="213"/>
        <v>#VALUE!</v>
      </c>
      <c r="P3225" s="80"/>
      <c r="Q3225" s="80"/>
      <c r="R3225" s="80"/>
      <c r="S3225" s="80"/>
    </row>
    <row r="3226" spans="1:19">
      <c r="A3226" s="34">
        <v>3289</v>
      </c>
      <c r="B3226" s="7"/>
      <c r="C3226" s="7"/>
      <c r="D3226" s="7" t="str">
        <f t="shared" si="210"/>
        <v/>
      </c>
      <c r="E3226" s="7"/>
      <c r="F3226" s="19" t="str">
        <f t="shared" si="211"/>
        <v/>
      </c>
      <c r="G3226" s="39"/>
      <c r="H3226" s="7" t="str">
        <f t="shared" si="212"/>
        <v>空</v>
      </c>
      <c r="I3226" s="23"/>
      <c r="J3226" s="21"/>
      <c r="K3226" s="7"/>
      <c r="L3226" s="7"/>
      <c r="M3226" s="9"/>
      <c r="N3226" s="68"/>
      <c r="O3226" s="18" t="e">
        <f t="shared" ca="1" si="213"/>
        <v>#VALUE!</v>
      </c>
      <c r="P3226" s="80"/>
      <c r="Q3226" s="80"/>
      <c r="R3226" s="80"/>
      <c r="S3226" s="80"/>
    </row>
    <row r="3227" spans="1:19">
      <c r="A3227" s="34">
        <v>3290</v>
      </c>
      <c r="B3227" s="7"/>
      <c r="C3227" s="7"/>
      <c r="D3227" s="7" t="str">
        <f t="shared" si="210"/>
        <v/>
      </c>
      <c r="E3227" s="7"/>
      <c r="F3227" s="19" t="str">
        <f t="shared" si="211"/>
        <v/>
      </c>
      <c r="G3227" s="39"/>
      <c r="H3227" s="7" t="str">
        <f t="shared" si="212"/>
        <v>空</v>
      </c>
      <c r="I3227" s="23"/>
      <c r="J3227" s="21"/>
      <c r="K3227" s="7"/>
      <c r="L3227" s="7"/>
      <c r="M3227" s="9"/>
      <c r="N3227" s="68"/>
      <c r="O3227" s="18" t="e">
        <f t="shared" ca="1" si="213"/>
        <v>#VALUE!</v>
      </c>
      <c r="P3227" s="80"/>
      <c r="Q3227" s="80"/>
      <c r="R3227" s="80"/>
      <c r="S3227" s="80"/>
    </row>
    <row r="3228" spans="1:19">
      <c r="A3228" s="34">
        <v>3291</v>
      </c>
      <c r="B3228" s="7"/>
      <c r="C3228" s="7"/>
      <c r="D3228" s="7" t="str">
        <f t="shared" si="210"/>
        <v/>
      </c>
      <c r="E3228" s="7"/>
      <c r="F3228" s="19" t="str">
        <f t="shared" si="211"/>
        <v/>
      </c>
      <c r="G3228" s="39"/>
      <c r="H3228" s="7" t="str">
        <f t="shared" si="212"/>
        <v>空</v>
      </c>
      <c r="I3228" s="23"/>
      <c r="J3228" s="21"/>
      <c r="K3228" s="7"/>
      <c r="L3228" s="7"/>
      <c r="M3228" s="9"/>
      <c r="N3228" s="68"/>
      <c r="O3228" s="18" t="e">
        <f t="shared" ca="1" si="213"/>
        <v>#VALUE!</v>
      </c>
      <c r="P3228" s="80"/>
      <c r="Q3228" s="80"/>
      <c r="R3228" s="80"/>
      <c r="S3228" s="80"/>
    </row>
    <row r="3229" spans="1:19">
      <c r="A3229" s="34">
        <v>3292</v>
      </c>
      <c r="B3229" s="7"/>
      <c r="C3229" s="7"/>
      <c r="D3229" s="7" t="str">
        <f t="shared" si="210"/>
        <v/>
      </c>
      <c r="E3229" s="7"/>
      <c r="F3229" s="19" t="str">
        <f t="shared" si="211"/>
        <v/>
      </c>
      <c r="G3229" s="39"/>
      <c r="H3229" s="7" t="str">
        <f t="shared" si="212"/>
        <v>空</v>
      </c>
      <c r="I3229" s="23"/>
      <c r="J3229" s="21"/>
      <c r="K3229" s="7"/>
      <c r="L3229" s="7"/>
      <c r="M3229" s="9"/>
      <c r="N3229" s="68"/>
      <c r="O3229" s="18" t="e">
        <f t="shared" ca="1" si="213"/>
        <v>#VALUE!</v>
      </c>
      <c r="P3229" s="80"/>
      <c r="Q3229" s="80"/>
      <c r="R3229" s="80"/>
      <c r="S3229" s="80"/>
    </row>
    <row r="3230" spans="1:19">
      <c r="A3230" s="34">
        <v>3293</v>
      </c>
      <c r="B3230" s="7"/>
      <c r="C3230" s="7"/>
      <c r="D3230" s="7" t="str">
        <f t="shared" si="210"/>
        <v/>
      </c>
      <c r="E3230" s="7"/>
      <c r="F3230" s="19" t="str">
        <f t="shared" si="211"/>
        <v/>
      </c>
      <c r="G3230" s="39"/>
      <c r="H3230" s="7" t="str">
        <f t="shared" si="212"/>
        <v>空</v>
      </c>
      <c r="I3230" s="23"/>
      <c r="J3230" s="21"/>
      <c r="K3230" s="7"/>
      <c r="L3230" s="7"/>
      <c r="M3230" s="9"/>
      <c r="N3230" s="68"/>
      <c r="O3230" s="18" t="e">
        <f t="shared" ca="1" si="213"/>
        <v>#VALUE!</v>
      </c>
      <c r="P3230" s="80"/>
      <c r="Q3230" s="80"/>
      <c r="R3230" s="80"/>
      <c r="S3230" s="80"/>
    </row>
    <row r="3231" spans="1:19">
      <c r="A3231" s="34">
        <v>3294</v>
      </c>
      <c r="B3231" s="7"/>
      <c r="C3231" s="7"/>
      <c r="D3231" s="7" t="str">
        <f t="shared" si="210"/>
        <v/>
      </c>
      <c r="E3231" s="7"/>
      <c r="F3231" s="19" t="str">
        <f t="shared" si="211"/>
        <v/>
      </c>
      <c r="G3231" s="39"/>
      <c r="H3231" s="7" t="str">
        <f t="shared" si="212"/>
        <v>空</v>
      </c>
      <c r="I3231" s="23"/>
      <c r="J3231" s="21"/>
      <c r="K3231" s="7"/>
      <c r="L3231" s="7"/>
      <c r="M3231" s="9"/>
      <c r="N3231" s="68"/>
      <c r="O3231" s="18" t="e">
        <f t="shared" ca="1" si="213"/>
        <v>#VALUE!</v>
      </c>
      <c r="P3231" s="80"/>
      <c r="Q3231" s="80"/>
      <c r="R3231" s="80"/>
      <c r="S3231" s="80"/>
    </row>
    <row r="3232" spans="1:19">
      <c r="A3232" s="34">
        <v>3295</v>
      </c>
      <c r="B3232" s="7"/>
      <c r="C3232" s="7"/>
      <c r="D3232" s="7" t="str">
        <f t="shared" si="210"/>
        <v/>
      </c>
      <c r="E3232" s="7"/>
      <c r="F3232" s="19" t="str">
        <f t="shared" si="211"/>
        <v/>
      </c>
      <c r="G3232" s="39"/>
      <c r="H3232" s="7" t="str">
        <f t="shared" si="212"/>
        <v>空</v>
      </c>
      <c r="I3232" s="23"/>
      <c r="J3232" s="21"/>
      <c r="K3232" s="7"/>
      <c r="L3232" s="7"/>
      <c r="M3232" s="9"/>
      <c r="N3232" s="68"/>
      <c r="O3232" s="18" t="e">
        <f t="shared" ca="1" si="213"/>
        <v>#VALUE!</v>
      </c>
      <c r="P3232" s="80"/>
      <c r="Q3232" s="80"/>
      <c r="R3232" s="80"/>
      <c r="S3232" s="80"/>
    </row>
    <row r="3233" spans="1:19">
      <c r="A3233" s="34">
        <v>3296</v>
      </c>
      <c r="B3233" s="7"/>
      <c r="C3233" s="7"/>
      <c r="D3233" s="7" t="str">
        <f t="shared" si="210"/>
        <v/>
      </c>
      <c r="E3233" s="7"/>
      <c r="F3233" s="19" t="str">
        <f t="shared" si="211"/>
        <v/>
      </c>
      <c r="G3233" s="39"/>
      <c r="H3233" s="7" t="str">
        <f t="shared" si="212"/>
        <v>空</v>
      </c>
      <c r="I3233" s="23"/>
      <c r="J3233" s="21"/>
      <c r="K3233" s="7"/>
      <c r="L3233" s="7"/>
      <c r="M3233" s="9"/>
      <c r="N3233" s="68"/>
      <c r="O3233" s="18" t="e">
        <f t="shared" ca="1" si="213"/>
        <v>#VALUE!</v>
      </c>
      <c r="P3233" s="80"/>
      <c r="Q3233" s="80"/>
      <c r="R3233" s="80"/>
      <c r="S3233" s="80"/>
    </row>
    <row r="3234" spans="1:19">
      <c r="A3234" s="34">
        <v>3297</v>
      </c>
      <c r="B3234" s="7"/>
      <c r="C3234" s="7"/>
      <c r="D3234" s="7" t="str">
        <f t="shared" si="210"/>
        <v/>
      </c>
      <c r="E3234" s="7"/>
      <c r="F3234" s="19" t="str">
        <f t="shared" si="211"/>
        <v/>
      </c>
      <c r="G3234" s="39"/>
      <c r="H3234" s="7" t="str">
        <f t="shared" si="212"/>
        <v>空</v>
      </c>
      <c r="I3234" s="23"/>
      <c r="J3234" s="21"/>
      <c r="K3234" s="7"/>
      <c r="L3234" s="7"/>
      <c r="M3234" s="9"/>
      <c r="N3234" s="68"/>
      <c r="O3234" s="18" t="e">
        <f t="shared" ca="1" si="213"/>
        <v>#VALUE!</v>
      </c>
      <c r="P3234" s="80"/>
      <c r="Q3234" s="80"/>
      <c r="R3234" s="80"/>
      <c r="S3234" s="80"/>
    </row>
    <row r="3235" spans="1:19">
      <c r="A3235" s="34">
        <v>3298</v>
      </c>
      <c r="B3235" s="7"/>
      <c r="C3235" s="7"/>
      <c r="D3235" s="7" t="str">
        <f t="shared" si="210"/>
        <v/>
      </c>
      <c r="E3235" s="7"/>
      <c r="F3235" s="19" t="str">
        <f t="shared" si="211"/>
        <v/>
      </c>
      <c r="G3235" s="39"/>
      <c r="H3235" s="7" t="str">
        <f t="shared" si="212"/>
        <v>空</v>
      </c>
      <c r="I3235" s="23"/>
      <c r="J3235" s="21"/>
      <c r="K3235" s="7"/>
      <c r="L3235" s="7"/>
      <c r="M3235" s="9"/>
      <c r="N3235" s="68"/>
      <c r="O3235" s="18" t="e">
        <f t="shared" ca="1" si="213"/>
        <v>#VALUE!</v>
      </c>
      <c r="P3235" s="80"/>
      <c r="Q3235" s="80"/>
      <c r="R3235" s="80"/>
      <c r="S3235" s="80"/>
    </row>
    <row r="3236" spans="1:19">
      <c r="A3236" s="34">
        <v>3299</v>
      </c>
      <c r="B3236" s="7"/>
      <c r="C3236" s="7"/>
      <c r="D3236" s="7" t="str">
        <f t="shared" si="210"/>
        <v/>
      </c>
      <c r="E3236" s="7"/>
      <c r="F3236" s="19" t="str">
        <f t="shared" si="211"/>
        <v/>
      </c>
      <c r="G3236" s="39"/>
      <c r="H3236" s="7" t="str">
        <f t="shared" si="212"/>
        <v>空</v>
      </c>
      <c r="I3236" s="23"/>
      <c r="J3236" s="21"/>
      <c r="K3236" s="7"/>
      <c r="L3236" s="7"/>
      <c r="M3236" s="9"/>
      <c r="N3236" s="68"/>
      <c r="O3236" s="18" t="e">
        <f t="shared" ca="1" si="213"/>
        <v>#VALUE!</v>
      </c>
      <c r="P3236" s="80"/>
      <c r="Q3236" s="80"/>
      <c r="R3236" s="80"/>
      <c r="S3236" s="80"/>
    </row>
    <row r="3237" spans="1:19">
      <c r="A3237" s="34">
        <v>3300</v>
      </c>
      <c r="B3237" s="7"/>
      <c r="C3237" s="7"/>
      <c r="D3237" s="7" t="str">
        <f t="shared" si="210"/>
        <v/>
      </c>
      <c r="E3237" s="7"/>
      <c r="F3237" s="19" t="str">
        <f t="shared" si="211"/>
        <v/>
      </c>
      <c r="G3237" s="39"/>
      <c r="H3237" s="7" t="str">
        <f t="shared" si="212"/>
        <v>空</v>
      </c>
      <c r="I3237" s="23"/>
      <c r="J3237" s="21"/>
      <c r="K3237" s="7"/>
      <c r="L3237" s="7"/>
      <c r="M3237" s="9"/>
      <c r="N3237" s="68"/>
      <c r="O3237" s="18" t="e">
        <f t="shared" ca="1" si="213"/>
        <v>#VALUE!</v>
      </c>
      <c r="P3237" s="80"/>
      <c r="Q3237" s="80"/>
      <c r="R3237" s="80"/>
      <c r="S3237" s="80"/>
    </row>
    <row r="3238" spans="1:19">
      <c r="A3238" s="34">
        <v>3301</v>
      </c>
      <c r="B3238" s="7"/>
      <c r="C3238" s="7"/>
      <c r="D3238" s="7" t="str">
        <f t="shared" si="210"/>
        <v/>
      </c>
      <c r="E3238" s="7"/>
      <c r="F3238" s="19" t="str">
        <f t="shared" si="211"/>
        <v/>
      </c>
      <c r="G3238" s="39"/>
      <c r="H3238" s="7" t="str">
        <f t="shared" si="212"/>
        <v>空</v>
      </c>
      <c r="I3238" s="23"/>
      <c r="J3238" s="21"/>
      <c r="K3238" s="7"/>
      <c r="L3238" s="7"/>
      <c r="M3238" s="9"/>
      <c r="N3238" s="68"/>
      <c r="O3238" s="18" t="e">
        <f t="shared" ca="1" si="213"/>
        <v>#VALUE!</v>
      </c>
      <c r="P3238" s="80"/>
      <c r="Q3238" s="80"/>
      <c r="R3238" s="80"/>
      <c r="S3238" s="80"/>
    </row>
    <row r="3239" spans="1:19">
      <c r="A3239" s="34">
        <v>3302</v>
      </c>
      <c r="B3239" s="7"/>
      <c r="C3239" s="7"/>
      <c r="D3239" s="7" t="str">
        <f t="shared" si="210"/>
        <v/>
      </c>
      <c r="E3239" s="7"/>
      <c r="F3239" s="19" t="str">
        <f t="shared" si="211"/>
        <v/>
      </c>
      <c r="G3239" s="39"/>
      <c r="H3239" s="7" t="str">
        <f t="shared" si="212"/>
        <v>空</v>
      </c>
      <c r="I3239" s="23"/>
      <c r="J3239" s="21"/>
      <c r="K3239" s="7"/>
      <c r="L3239" s="7"/>
      <c r="M3239" s="9"/>
      <c r="N3239" s="68"/>
      <c r="O3239" s="18" t="e">
        <f t="shared" ca="1" si="213"/>
        <v>#VALUE!</v>
      </c>
      <c r="P3239" s="80"/>
      <c r="Q3239" s="80"/>
      <c r="R3239" s="80"/>
      <c r="S3239" s="80"/>
    </row>
    <row r="3240" spans="1:19">
      <c r="A3240" s="34">
        <v>3303</v>
      </c>
      <c r="B3240" s="7"/>
      <c r="C3240" s="7"/>
      <c r="D3240" s="7" t="str">
        <f t="shared" si="210"/>
        <v/>
      </c>
      <c r="E3240" s="7"/>
      <c r="F3240" s="19" t="str">
        <f t="shared" si="211"/>
        <v/>
      </c>
      <c r="G3240" s="39"/>
      <c r="H3240" s="7" t="str">
        <f t="shared" si="212"/>
        <v>空</v>
      </c>
      <c r="I3240" s="23"/>
      <c r="J3240" s="21"/>
      <c r="K3240" s="7"/>
      <c r="L3240" s="7"/>
      <c r="M3240" s="9"/>
      <c r="N3240" s="68"/>
      <c r="O3240" s="18" t="e">
        <f t="shared" ca="1" si="213"/>
        <v>#VALUE!</v>
      </c>
      <c r="P3240" s="80"/>
      <c r="Q3240" s="80"/>
      <c r="R3240" s="80"/>
      <c r="S3240" s="80"/>
    </row>
    <row r="3241" spans="1:19">
      <c r="A3241" s="34">
        <v>3304</v>
      </c>
      <c r="B3241" s="7"/>
      <c r="C3241" s="7"/>
      <c r="D3241" s="7" t="str">
        <f t="shared" si="210"/>
        <v/>
      </c>
      <c r="E3241" s="7"/>
      <c r="F3241" s="19" t="str">
        <f t="shared" si="211"/>
        <v/>
      </c>
      <c r="G3241" s="39"/>
      <c r="H3241" s="7" t="str">
        <f t="shared" si="212"/>
        <v>空</v>
      </c>
      <c r="I3241" s="23"/>
      <c r="J3241" s="21"/>
      <c r="K3241" s="7"/>
      <c r="L3241" s="7"/>
      <c r="M3241" s="9"/>
      <c r="N3241" s="68"/>
      <c r="O3241" s="18" t="e">
        <f t="shared" ca="1" si="213"/>
        <v>#VALUE!</v>
      </c>
      <c r="P3241" s="80"/>
      <c r="Q3241" s="80"/>
      <c r="R3241" s="80"/>
      <c r="S3241" s="80"/>
    </row>
    <row r="3242" spans="1:19">
      <c r="A3242" s="34">
        <v>3305</v>
      </c>
      <c r="B3242" s="7"/>
      <c r="C3242" s="7"/>
      <c r="D3242" s="7" t="str">
        <f t="shared" si="210"/>
        <v/>
      </c>
      <c r="E3242" s="7"/>
      <c r="F3242" s="19" t="str">
        <f t="shared" si="211"/>
        <v/>
      </c>
      <c r="G3242" s="39"/>
      <c r="H3242" s="7" t="str">
        <f t="shared" si="212"/>
        <v>空</v>
      </c>
      <c r="I3242" s="23"/>
      <c r="J3242" s="21"/>
      <c r="K3242" s="7"/>
      <c r="L3242" s="7"/>
      <c r="M3242" s="9"/>
      <c r="N3242" s="68"/>
      <c r="O3242" s="18" t="e">
        <f t="shared" ca="1" si="213"/>
        <v>#VALUE!</v>
      </c>
      <c r="P3242" s="80"/>
      <c r="Q3242" s="80"/>
      <c r="R3242" s="80"/>
      <c r="S3242" s="80"/>
    </row>
    <row r="3243" spans="1:19">
      <c r="A3243" s="34">
        <v>3306</v>
      </c>
      <c r="B3243" s="7"/>
      <c r="C3243" s="7"/>
      <c r="D3243" s="7" t="str">
        <f t="shared" si="210"/>
        <v/>
      </c>
      <c r="E3243" s="7"/>
      <c r="F3243" s="19" t="str">
        <f t="shared" si="211"/>
        <v/>
      </c>
      <c r="G3243" s="39"/>
      <c r="H3243" s="7" t="str">
        <f t="shared" si="212"/>
        <v>空</v>
      </c>
      <c r="I3243" s="23"/>
      <c r="J3243" s="21"/>
      <c r="K3243" s="7"/>
      <c r="L3243" s="7"/>
      <c r="M3243" s="9"/>
      <c r="N3243" s="68"/>
      <c r="O3243" s="18" t="e">
        <f t="shared" ca="1" si="213"/>
        <v>#VALUE!</v>
      </c>
      <c r="P3243" s="80"/>
      <c r="Q3243" s="80"/>
      <c r="R3243" s="80"/>
      <c r="S3243" s="80"/>
    </row>
    <row r="3244" spans="1:19">
      <c r="A3244" s="34">
        <v>3307</v>
      </c>
      <c r="B3244" s="7"/>
      <c r="C3244" s="7"/>
      <c r="D3244" s="7" t="str">
        <f t="shared" si="210"/>
        <v/>
      </c>
      <c r="E3244" s="7"/>
      <c r="F3244" s="19" t="str">
        <f t="shared" si="211"/>
        <v/>
      </c>
      <c r="G3244" s="39"/>
      <c r="H3244" s="7" t="str">
        <f t="shared" si="212"/>
        <v>空</v>
      </c>
      <c r="I3244" s="23"/>
      <c r="J3244" s="21"/>
      <c r="K3244" s="7"/>
      <c r="L3244" s="7"/>
      <c r="M3244" s="9"/>
      <c r="N3244" s="68"/>
      <c r="O3244" s="18" t="e">
        <f t="shared" ca="1" si="213"/>
        <v>#VALUE!</v>
      </c>
      <c r="P3244" s="80"/>
      <c r="Q3244" s="80"/>
      <c r="R3244" s="80"/>
      <c r="S3244" s="80"/>
    </row>
    <row r="3245" spans="1:19">
      <c r="A3245" s="34">
        <v>3308</v>
      </c>
      <c r="B3245" s="7"/>
      <c r="C3245" s="7"/>
      <c r="D3245" s="7" t="str">
        <f t="shared" si="210"/>
        <v/>
      </c>
      <c r="E3245" s="7"/>
      <c r="F3245" s="19" t="str">
        <f t="shared" si="211"/>
        <v/>
      </c>
      <c r="G3245" s="39"/>
      <c r="H3245" s="7" t="str">
        <f t="shared" si="212"/>
        <v>空</v>
      </c>
      <c r="I3245" s="23"/>
      <c r="J3245" s="21"/>
      <c r="K3245" s="7"/>
      <c r="L3245" s="7"/>
      <c r="M3245" s="9"/>
      <c r="N3245" s="68"/>
      <c r="O3245" s="18" t="e">
        <f t="shared" ca="1" si="213"/>
        <v>#VALUE!</v>
      </c>
      <c r="P3245" s="80"/>
      <c r="Q3245" s="80"/>
      <c r="R3245" s="80"/>
      <c r="S3245" s="80"/>
    </row>
    <row r="3246" spans="1:19">
      <c r="A3246" s="34">
        <v>3309</v>
      </c>
      <c r="B3246" s="7"/>
      <c r="C3246" s="7"/>
      <c r="D3246" s="7" t="str">
        <f t="shared" si="210"/>
        <v/>
      </c>
      <c r="E3246" s="7"/>
      <c r="F3246" s="19" t="str">
        <f t="shared" si="211"/>
        <v/>
      </c>
      <c r="G3246" s="39"/>
      <c r="H3246" s="7" t="str">
        <f t="shared" si="212"/>
        <v>空</v>
      </c>
      <c r="I3246" s="23"/>
      <c r="J3246" s="21"/>
      <c r="K3246" s="7"/>
      <c r="L3246" s="7"/>
      <c r="M3246" s="9"/>
      <c r="N3246" s="68"/>
      <c r="O3246" s="18" t="e">
        <f t="shared" ca="1" si="213"/>
        <v>#VALUE!</v>
      </c>
      <c r="P3246" s="80"/>
      <c r="Q3246" s="80"/>
      <c r="R3246" s="80"/>
      <c r="S3246" s="80"/>
    </row>
    <row r="3247" spans="1:19">
      <c r="A3247" s="34">
        <v>3310</v>
      </c>
      <c r="B3247" s="7"/>
      <c r="C3247" s="7"/>
      <c r="D3247" s="7" t="str">
        <f t="shared" si="210"/>
        <v/>
      </c>
      <c r="E3247" s="7"/>
      <c r="F3247" s="19" t="str">
        <f t="shared" si="211"/>
        <v/>
      </c>
      <c r="G3247" s="39"/>
      <c r="H3247" s="7" t="str">
        <f t="shared" si="212"/>
        <v>空</v>
      </c>
      <c r="I3247" s="23"/>
      <c r="J3247" s="21"/>
      <c r="K3247" s="7"/>
      <c r="L3247" s="7"/>
      <c r="M3247" s="9"/>
      <c r="N3247" s="68"/>
      <c r="O3247" s="18" t="e">
        <f t="shared" ca="1" si="213"/>
        <v>#VALUE!</v>
      </c>
      <c r="P3247" s="80"/>
      <c r="Q3247" s="80"/>
      <c r="R3247" s="80"/>
      <c r="S3247" s="80"/>
    </row>
    <row r="3248" spans="1:19">
      <c r="A3248" s="34">
        <v>3311</v>
      </c>
      <c r="B3248" s="7"/>
      <c r="C3248" s="7"/>
      <c r="D3248" s="7" t="str">
        <f t="shared" si="210"/>
        <v/>
      </c>
      <c r="E3248" s="7"/>
      <c r="F3248" s="19" t="str">
        <f t="shared" si="211"/>
        <v/>
      </c>
      <c r="G3248" s="39"/>
      <c r="H3248" s="7" t="str">
        <f t="shared" si="212"/>
        <v>空</v>
      </c>
      <c r="I3248" s="23"/>
      <c r="J3248" s="21"/>
      <c r="K3248" s="7"/>
      <c r="L3248" s="7"/>
      <c r="M3248" s="9"/>
      <c r="N3248" s="68"/>
      <c r="O3248" s="18" t="e">
        <f t="shared" ca="1" si="213"/>
        <v>#VALUE!</v>
      </c>
      <c r="P3248" s="80"/>
      <c r="Q3248" s="80"/>
      <c r="R3248" s="80"/>
      <c r="S3248" s="80"/>
    </row>
    <row r="3249" spans="1:19">
      <c r="A3249" s="34">
        <v>3312</v>
      </c>
      <c r="B3249" s="7"/>
      <c r="C3249" s="7"/>
      <c r="D3249" s="7" t="str">
        <f t="shared" si="210"/>
        <v/>
      </c>
      <c r="E3249" s="7"/>
      <c r="F3249" s="19" t="str">
        <f t="shared" si="211"/>
        <v/>
      </c>
      <c r="G3249" s="39"/>
      <c r="H3249" s="7" t="str">
        <f t="shared" si="212"/>
        <v>空</v>
      </c>
      <c r="I3249" s="23"/>
      <c r="J3249" s="21"/>
      <c r="K3249" s="7"/>
      <c r="L3249" s="7"/>
      <c r="M3249" s="9"/>
      <c r="N3249" s="68"/>
      <c r="O3249" s="18" t="e">
        <f t="shared" ca="1" si="213"/>
        <v>#VALUE!</v>
      </c>
      <c r="P3249" s="80"/>
      <c r="Q3249" s="80"/>
      <c r="R3249" s="80"/>
      <c r="S3249" s="80"/>
    </row>
    <row r="3250" spans="1:19">
      <c r="A3250" s="34">
        <v>3313</v>
      </c>
      <c r="B3250" s="7"/>
      <c r="C3250" s="7"/>
      <c r="D3250" s="7" t="str">
        <f t="shared" si="210"/>
        <v/>
      </c>
      <c r="E3250" s="7"/>
      <c r="F3250" s="19" t="str">
        <f t="shared" si="211"/>
        <v/>
      </c>
      <c r="G3250" s="39"/>
      <c r="H3250" s="7" t="str">
        <f t="shared" si="212"/>
        <v>空</v>
      </c>
      <c r="I3250" s="23"/>
      <c r="J3250" s="21"/>
      <c r="K3250" s="7"/>
      <c r="L3250" s="7"/>
      <c r="M3250" s="9"/>
      <c r="N3250" s="68"/>
      <c r="O3250" s="18" t="e">
        <f t="shared" ca="1" si="213"/>
        <v>#VALUE!</v>
      </c>
      <c r="P3250" s="80"/>
      <c r="Q3250" s="80"/>
      <c r="R3250" s="80"/>
      <c r="S3250" s="80"/>
    </row>
    <row r="3251" spans="1:19">
      <c r="A3251" s="34">
        <v>3314</v>
      </c>
      <c r="B3251" s="7"/>
      <c r="C3251" s="7"/>
      <c r="D3251" s="7" t="str">
        <f t="shared" si="210"/>
        <v/>
      </c>
      <c r="E3251" s="7"/>
      <c r="F3251" s="19" t="str">
        <f t="shared" si="211"/>
        <v/>
      </c>
      <c r="G3251" s="39"/>
      <c r="H3251" s="7" t="str">
        <f t="shared" si="212"/>
        <v>空</v>
      </c>
      <c r="I3251" s="23"/>
      <c r="J3251" s="21"/>
      <c r="K3251" s="7"/>
      <c r="L3251" s="7"/>
      <c r="M3251" s="9"/>
      <c r="N3251" s="68"/>
      <c r="O3251" s="18" t="e">
        <f t="shared" ca="1" si="213"/>
        <v>#VALUE!</v>
      </c>
      <c r="P3251" s="80"/>
      <c r="Q3251" s="80"/>
      <c r="R3251" s="80"/>
      <c r="S3251" s="80"/>
    </row>
    <row r="3252" spans="1:19">
      <c r="A3252" s="34">
        <v>3315</v>
      </c>
      <c r="B3252" s="7"/>
      <c r="C3252" s="7"/>
      <c r="D3252" s="7" t="str">
        <f t="shared" si="210"/>
        <v/>
      </c>
      <c r="E3252" s="7"/>
      <c r="F3252" s="19" t="str">
        <f t="shared" si="211"/>
        <v/>
      </c>
      <c r="G3252" s="39"/>
      <c r="H3252" s="7" t="str">
        <f t="shared" si="212"/>
        <v>空</v>
      </c>
      <c r="I3252" s="23"/>
      <c r="J3252" s="21"/>
      <c r="K3252" s="7"/>
      <c r="L3252" s="7"/>
      <c r="M3252" s="9"/>
      <c r="N3252" s="68"/>
      <c r="O3252" s="18" t="e">
        <f t="shared" ca="1" si="213"/>
        <v>#VALUE!</v>
      </c>
      <c r="P3252" s="80"/>
      <c r="Q3252" s="80"/>
      <c r="R3252" s="80"/>
      <c r="S3252" s="80"/>
    </row>
    <row r="3253" spans="1:19">
      <c r="A3253" s="34">
        <v>3316</v>
      </c>
      <c r="B3253" s="7"/>
      <c r="C3253" s="7"/>
      <c r="D3253" s="7" t="str">
        <f t="shared" si="210"/>
        <v/>
      </c>
      <c r="E3253" s="7"/>
      <c r="F3253" s="19" t="str">
        <f t="shared" si="211"/>
        <v/>
      </c>
      <c r="G3253" s="39"/>
      <c r="H3253" s="7" t="str">
        <f t="shared" si="212"/>
        <v>空</v>
      </c>
      <c r="I3253" s="23"/>
      <c r="J3253" s="21"/>
      <c r="K3253" s="7"/>
      <c r="L3253" s="7"/>
      <c r="M3253" s="9"/>
      <c r="N3253" s="68"/>
      <c r="O3253" s="18" t="e">
        <f t="shared" ca="1" si="213"/>
        <v>#VALUE!</v>
      </c>
      <c r="P3253" s="80"/>
      <c r="Q3253" s="80"/>
      <c r="R3253" s="80"/>
      <c r="S3253" s="80"/>
    </row>
    <row r="3254" spans="1:19">
      <c r="A3254" s="34">
        <v>3317</v>
      </c>
      <c r="B3254" s="7"/>
      <c r="C3254" s="7"/>
      <c r="D3254" s="7" t="str">
        <f t="shared" si="210"/>
        <v/>
      </c>
      <c r="E3254" s="7"/>
      <c r="F3254" s="19" t="str">
        <f t="shared" si="211"/>
        <v/>
      </c>
      <c r="G3254" s="39"/>
      <c r="H3254" s="7" t="str">
        <f t="shared" si="212"/>
        <v>空</v>
      </c>
      <c r="I3254" s="23"/>
      <c r="J3254" s="21"/>
      <c r="K3254" s="7"/>
      <c r="L3254" s="7"/>
      <c r="M3254" s="9"/>
      <c r="N3254" s="68"/>
      <c r="O3254" s="18" t="e">
        <f t="shared" ca="1" si="213"/>
        <v>#VALUE!</v>
      </c>
      <c r="P3254" s="80"/>
      <c r="Q3254" s="80"/>
      <c r="R3254" s="80"/>
      <c r="S3254" s="80"/>
    </row>
    <row r="3255" spans="1:19">
      <c r="A3255" s="34">
        <v>3318</v>
      </c>
      <c r="B3255" s="7"/>
      <c r="C3255" s="7"/>
      <c r="D3255" s="7" t="str">
        <f t="shared" si="210"/>
        <v/>
      </c>
      <c r="E3255" s="7"/>
      <c r="F3255" s="19" t="str">
        <f t="shared" si="211"/>
        <v/>
      </c>
      <c r="G3255" s="39"/>
      <c r="H3255" s="7" t="str">
        <f t="shared" si="212"/>
        <v>空</v>
      </c>
      <c r="I3255" s="23"/>
      <c r="J3255" s="21"/>
      <c r="K3255" s="7"/>
      <c r="L3255" s="7"/>
      <c r="M3255" s="9"/>
      <c r="N3255" s="68"/>
      <c r="O3255" s="18" t="e">
        <f t="shared" ca="1" si="213"/>
        <v>#VALUE!</v>
      </c>
      <c r="P3255" s="80"/>
      <c r="Q3255" s="80"/>
      <c r="R3255" s="80"/>
      <c r="S3255" s="80"/>
    </row>
    <row r="3256" spans="1:19">
      <c r="A3256" s="34">
        <v>3319</v>
      </c>
      <c r="B3256" s="7"/>
      <c r="C3256" s="7"/>
      <c r="D3256" s="7" t="str">
        <f t="shared" si="210"/>
        <v/>
      </c>
      <c r="E3256" s="7"/>
      <c r="F3256" s="19" t="str">
        <f t="shared" si="211"/>
        <v/>
      </c>
      <c r="G3256" s="39"/>
      <c r="H3256" s="7" t="str">
        <f t="shared" si="212"/>
        <v>空</v>
      </c>
      <c r="I3256" s="23"/>
      <c r="J3256" s="21"/>
      <c r="K3256" s="7"/>
      <c r="L3256" s="7"/>
      <c r="M3256" s="9"/>
      <c r="N3256" s="68"/>
      <c r="O3256" s="18" t="e">
        <f t="shared" ca="1" si="213"/>
        <v>#VALUE!</v>
      </c>
      <c r="P3256" s="80"/>
      <c r="Q3256" s="80"/>
      <c r="R3256" s="80"/>
      <c r="S3256" s="80"/>
    </row>
    <row r="3257" spans="1:19">
      <c r="A3257" s="34">
        <v>3320</v>
      </c>
      <c r="B3257" s="7"/>
      <c r="C3257" s="7"/>
      <c r="D3257" s="7" t="str">
        <f t="shared" si="210"/>
        <v/>
      </c>
      <c r="E3257" s="7"/>
      <c r="F3257" s="19" t="str">
        <f t="shared" si="211"/>
        <v/>
      </c>
      <c r="G3257" s="39"/>
      <c r="H3257" s="7" t="str">
        <f t="shared" si="212"/>
        <v>空</v>
      </c>
      <c r="I3257" s="23"/>
      <c r="J3257" s="21"/>
      <c r="K3257" s="7"/>
      <c r="L3257" s="7"/>
      <c r="M3257" s="9"/>
      <c r="N3257" s="68"/>
      <c r="O3257" s="18" t="e">
        <f t="shared" ca="1" si="213"/>
        <v>#VALUE!</v>
      </c>
      <c r="P3257" s="80"/>
      <c r="Q3257" s="80"/>
      <c r="R3257" s="80"/>
      <c r="S3257" s="80"/>
    </row>
    <row r="3258" spans="1:19">
      <c r="A3258" s="34">
        <v>3321</v>
      </c>
      <c r="B3258" s="7"/>
      <c r="C3258" s="7"/>
      <c r="D3258" s="7" t="str">
        <f t="shared" si="210"/>
        <v/>
      </c>
      <c r="E3258" s="7"/>
      <c r="F3258" s="19" t="str">
        <f t="shared" si="211"/>
        <v/>
      </c>
      <c r="G3258" s="39"/>
      <c r="H3258" s="7" t="str">
        <f t="shared" si="212"/>
        <v>空</v>
      </c>
      <c r="I3258" s="23"/>
      <c r="J3258" s="21"/>
      <c r="K3258" s="7"/>
      <c r="L3258" s="7"/>
      <c r="M3258" s="9"/>
      <c r="N3258" s="68"/>
      <c r="O3258" s="18" t="e">
        <f t="shared" ca="1" si="213"/>
        <v>#VALUE!</v>
      </c>
      <c r="P3258" s="80"/>
      <c r="Q3258" s="80"/>
      <c r="R3258" s="80"/>
      <c r="S3258" s="80"/>
    </row>
    <row r="3259" spans="1:19">
      <c r="A3259" s="34">
        <v>3322</v>
      </c>
      <c r="B3259" s="7"/>
      <c r="C3259" s="7"/>
      <c r="D3259" s="7" t="str">
        <f t="shared" si="210"/>
        <v/>
      </c>
      <c r="E3259" s="7"/>
      <c r="F3259" s="19" t="str">
        <f t="shared" si="211"/>
        <v/>
      </c>
      <c r="G3259" s="39"/>
      <c r="H3259" s="7" t="str">
        <f t="shared" si="212"/>
        <v>空</v>
      </c>
      <c r="I3259" s="23"/>
      <c r="J3259" s="21"/>
      <c r="K3259" s="7"/>
      <c r="L3259" s="7"/>
      <c r="M3259" s="9"/>
      <c r="N3259" s="68"/>
      <c r="O3259" s="18" t="e">
        <f t="shared" ca="1" si="213"/>
        <v>#VALUE!</v>
      </c>
      <c r="P3259" s="80"/>
      <c r="Q3259" s="80"/>
      <c r="R3259" s="80"/>
      <c r="S3259" s="80"/>
    </row>
    <row r="3260" spans="1:19">
      <c r="A3260" s="34">
        <v>3323</v>
      </c>
      <c r="B3260" s="7"/>
      <c r="C3260" s="7"/>
      <c r="D3260" s="7" t="str">
        <f t="shared" si="210"/>
        <v/>
      </c>
      <c r="E3260" s="7"/>
      <c r="F3260" s="19" t="str">
        <f t="shared" si="211"/>
        <v/>
      </c>
      <c r="G3260" s="39"/>
      <c r="H3260" s="7" t="str">
        <f t="shared" si="212"/>
        <v>空</v>
      </c>
      <c r="I3260" s="23"/>
      <c r="J3260" s="21"/>
      <c r="K3260" s="7"/>
      <c r="L3260" s="7"/>
      <c r="M3260" s="9"/>
      <c r="N3260" s="68"/>
      <c r="O3260" s="18" t="e">
        <f t="shared" ca="1" si="213"/>
        <v>#VALUE!</v>
      </c>
      <c r="P3260" s="80"/>
      <c r="Q3260" s="80"/>
      <c r="R3260" s="80"/>
      <c r="S3260" s="80"/>
    </row>
    <row r="3261" spans="1:19">
      <c r="A3261" s="34">
        <v>3324</v>
      </c>
      <c r="B3261" s="7"/>
      <c r="C3261" s="7"/>
      <c r="D3261" s="7" t="str">
        <f t="shared" si="210"/>
        <v/>
      </c>
      <c r="E3261" s="7"/>
      <c r="F3261" s="19" t="str">
        <f t="shared" si="211"/>
        <v/>
      </c>
      <c r="G3261" s="39"/>
      <c r="H3261" s="7" t="str">
        <f t="shared" si="212"/>
        <v>空</v>
      </c>
      <c r="I3261" s="23"/>
      <c r="J3261" s="21"/>
      <c r="K3261" s="7"/>
      <c r="L3261" s="7"/>
      <c r="M3261" s="9"/>
      <c r="N3261" s="68"/>
      <c r="O3261" s="18" t="e">
        <f t="shared" ca="1" si="213"/>
        <v>#VALUE!</v>
      </c>
      <c r="P3261" s="80"/>
      <c r="Q3261" s="80"/>
      <c r="R3261" s="80"/>
      <c r="S3261" s="80"/>
    </row>
    <row r="3262" spans="1:19">
      <c r="A3262" s="34">
        <v>3325</v>
      </c>
      <c r="B3262" s="7"/>
      <c r="C3262" s="7"/>
      <c r="D3262" s="7" t="str">
        <f t="shared" si="210"/>
        <v/>
      </c>
      <c r="E3262" s="7"/>
      <c r="F3262" s="19" t="str">
        <f t="shared" si="211"/>
        <v/>
      </c>
      <c r="G3262" s="39"/>
      <c r="H3262" s="7" t="str">
        <f t="shared" si="212"/>
        <v>空</v>
      </c>
      <c r="I3262" s="23"/>
      <c r="J3262" s="21"/>
      <c r="K3262" s="7"/>
      <c r="L3262" s="7"/>
      <c r="M3262" s="9"/>
      <c r="N3262" s="68"/>
      <c r="O3262" s="18" t="e">
        <f t="shared" ca="1" si="213"/>
        <v>#VALUE!</v>
      </c>
      <c r="P3262" s="80"/>
      <c r="Q3262" s="80"/>
      <c r="R3262" s="80"/>
      <c r="S3262" s="80"/>
    </row>
    <row r="3263" spans="1:19">
      <c r="A3263" s="34">
        <v>3326</v>
      </c>
      <c r="B3263" s="7"/>
      <c r="C3263" s="7"/>
      <c r="D3263" s="7" t="str">
        <f t="shared" si="210"/>
        <v/>
      </c>
      <c r="E3263" s="7"/>
      <c r="F3263" s="19" t="str">
        <f t="shared" si="211"/>
        <v/>
      </c>
      <c r="G3263" s="39"/>
      <c r="H3263" s="7" t="str">
        <f t="shared" si="212"/>
        <v>空</v>
      </c>
      <c r="I3263" s="23"/>
      <c r="J3263" s="21"/>
      <c r="K3263" s="7"/>
      <c r="L3263" s="7"/>
      <c r="M3263" s="9"/>
      <c r="N3263" s="68"/>
      <c r="O3263" s="18" t="e">
        <f t="shared" ca="1" si="213"/>
        <v>#VALUE!</v>
      </c>
      <c r="P3263" s="80"/>
      <c r="Q3263" s="80"/>
      <c r="R3263" s="80"/>
      <c r="S3263" s="80"/>
    </row>
    <row r="3264" spans="1:19">
      <c r="A3264" s="34">
        <v>3327</v>
      </c>
      <c r="B3264" s="7"/>
      <c r="C3264" s="7"/>
      <c r="D3264" s="7" t="str">
        <f t="shared" si="210"/>
        <v/>
      </c>
      <c r="E3264" s="7"/>
      <c r="F3264" s="19" t="str">
        <f t="shared" si="211"/>
        <v/>
      </c>
      <c r="G3264" s="39"/>
      <c r="H3264" s="7" t="str">
        <f t="shared" si="212"/>
        <v>空</v>
      </c>
      <c r="I3264" s="23"/>
      <c r="J3264" s="21"/>
      <c r="K3264" s="7"/>
      <c r="L3264" s="7"/>
      <c r="M3264" s="9"/>
      <c r="N3264" s="68"/>
      <c r="O3264" s="18" t="e">
        <f t="shared" ca="1" si="213"/>
        <v>#VALUE!</v>
      </c>
      <c r="P3264" s="80"/>
      <c r="Q3264" s="80"/>
      <c r="R3264" s="80"/>
      <c r="S3264" s="80"/>
    </row>
    <row r="3265" spans="1:19">
      <c r="A3265" s="34">
        <v>3328</v>
      </c>
      <c r="B3265" s="7"/>
      <c r="C3265" s="7"/>
      <c r="D3265" s="7" t="str">
        <f t="shared" si="210"/>
        <v/>
      </c>
      <c r="E3265" s="7"/>
      <c r="F3265" s="19" t="str">
        <f t="shared" si="211"/>
        <v/>
      </c>
      <c r="G3265" s="39"/>
      <c r="H3265" s="7" t="str">
        <f t="shared" si="212"/>
        <v>空</v>
      </c>
      <c r="I3265" s="23"/>
      <c r="J3265" s="21"/>
      <c r="K3265" s="7"/>
      <c r="L3265" s="7"/>
      <c r="M3265" s="9"/>
      <c r="N3265" s="68"/>
      <c r="O3265" s="18" t="e">
        <f t="shared" ca="1" si="213"/>
        <v>#VALUE!</v>
      </c>
      <c r="P3265" s="80"/>
      <c r="Q3265" s="80"/>
      <c r="R3265" s="80"/>
      <c r="S3265" s="80"/>
    </row>
    <row r="3266" spans="1:19">
      <c r="A3266" s="34">
        <v>3329</v>
      </c>
      <c r="B3266" s="7"/>
      <c r="C3266" s="7"/>
      <c r="D3266" s="7" t="str">
        <f t="shared" si="210"/>
        <v/>
      </c>
      <c r="E3266" s="7"/>
      <c r="F3266" s="19" t="str">
        <f t="shared" si="211"/>
        <v/>
      </c>
      <c r="G3266" s="39"/>
      <c r="H3266" s="7" t="str">
        <f t="shared" si="212"/>
        <v>空</v>
      </c>
      <c r="I3266" s="23"/>
      <c r="J3266" s="21"/>
      <c r="K3266" s="7"/>
      <c r="L3266" s="7"/>
      <c r="M3266" s="9"/>
      <c r="N3266" s="68"/>
      <c r="O3266" s="18" t="e">
        <f t="shared" ca="1" si="213"/>
        <v>#VALUE!</v>
      </c>
      <c r="P3266" s="80"/>
      <c r="Q3266" s="80"/>
      <c r="R3266" s="80"/>
      <c r="S3266" s="80"/>
    </row>
    <row r="3267" spans="1:19">
      <c r="A3267" s="34">
        <v>3330</v>
      </c>
      <c r="B3267" s="7"/>
      <c r="C3267" s="7"/>
      <c r="D3267" s="7" t="str">
        <f t="shared" si="210"/>
        <v/>
      </c>
      <c r="E3267" s="7"/>
      <c r="F3267" s="19" t="str">
        <f t="shared" si="211"/>
        <v/>
      </c>
      <c r="G3267" s="39"/>
      <c r="H3267" s="7" t="str">
        <f t="shared" si="212"/>
        <v>空</v>
      </c>
      <c r="I3267" s="23"/>
      <c r="J3267" s="21"/>
      <c r="K3267" s="7"/>
      <c r="L3267" s="7"/>
      <c r="M3267" s="9"/>
      <c r="N3267" s="68"/>
      <c r="O3267" s="18" t="e">
        <f t="shared" ca="1" si="213"/>
        <v>#VALUE!</v>
      </c>
      <c r="P3267" s="80"/>
      <c r="Q3267" s="80"/>
      <c r="R3267" s="80"/>
      <c r="S3267" s="80"/>
    </row>
    <row r="3268" spans="1:19">
      <c r="A3268" s="34">
        <v>3331</v>
      </c>
      <c r="B3268" s="7"/>
      <c r="C3268" s="7"/>
      <c r="D3268" s="7" t="str">
        <f t="shared" si="210"/>
        <v/>
      </c>
      <c r="E3268" s="7"/>
      <c r="F3268" s="19" t="str">
        <f t="shared" si="211"/>
        <v/>
      </c>
      <c r="G3268" s="39"/>
      <c r="H3268" s="7" t="str">
        <f t="shared" si="212"/>
        <v>空</v>
      </c>
      <c r="I3268" s="23"/>
      <c r="J3268" s="21"/>
      <c r="K3268" s="7"/>
      <c r="L3268" s="7"/>
      <c r="M3268" s="9"/>
      <c r="N3268" s="68"/>
      <c r="O3268" s="18" t="e">
        <f t="shared" ca="1" si="213"/>
        <v>#VALUE!</v>
      </c>
      <c r="P3268" s="80"/>
      <c r="Q3268" s="80"/>
      <c r="R3268" s="80"/>
      <c r="S3268" s="80"/>
    </row>
    <row r="3269" spans="1:19">
      <c r="A3269" s="34">
        <v>3332</v>
      </c>
      <c r="B3269" s="7"/>
      <c r="C3269" s="7"/>
      <c r="D3269" s="7" t="str">
        <f t="shared" si="210"/>
        <v/>
      </c>
      <c r="E3269" s="7"/>
      <c r="F3269" s="19" t="str">
        <f t="shared" si="211"/>
        <v/>
      </c>
      <c r="G3269" s="39"/>
      <c r="H3269" s="7" t="str">
        <f t="shared" si="212"/>
        <v>空</v>
      </c>
      <c r="I3269" s="23"/>
      <c r="J3269" s="21"/>
      <c r="K3269" s="7"/>
      <c r="L3269" s="7"/>
      <c r="M3269" s="9"/>
      <c r="N3269" s="68"/>
      <c r="O3269" s="18" t="e">
        <f t="shared" ca="1" si="213"/>
        <v>#VALUE!</v>
      </c>
      <c r="P3269" s="80"/>
      <c r="Q3269" s="80"/>
      <c r="R3269" s="80"/>
      <c r="S3269" s="80"/>
    </row>
    <row r="3270" spans="1:19">
      <c r="A3270" s="34">
        <v>3333</v>
      </c>
      <c r="B3270" s="7"/>
      <c r="C3270" s="7"/>
      <c r="D3270" s="7" t="str">
        <f t="shared" si="210"/>
        <v/>
      </c>
      <c r="E3270" s="7"/>
      <c r="F3270" s="19" t="str">
        <f t="shared" si="211"/>
        <v/>
      </c>
      <c r="G3270" s="39"/>
      <c r="H3270" s="7" t="str">
        <f t="shared" si="212"/>
        <v>空</v>
      </c>
      <c r="I3270" s="23"/>
      <c r="J3270" s="21"/>
      <c r="K3270" s="7"/>
      <c r="L3270" s="7"/>
      <c r="M3270" s="9"/>
      <c r="N3270" s="68"/>
      <c r="O3270" s="18" t="e">
        <f t="shared" ca="1" si="213"/>
        <v>#VALUE!</v>
      </c>
      <c r="P3270" s="80"/>
      <c r="Q3270" s="80"/>
      <c r="R3270" s="80"/>
      <c r="S3270" s="80"/>
    </row>
  </sheetData>
  <autoFilter ref="A2:S3270"/>
  <mergeCells count="1">
    <mergeCell ref="A1:O1"/>
  </mergeCells>
  <phoneticPr fontId="2" type="noConversion"/>
  <dataValidations count="5">
    <dataValidation type="list" allowBlank="1" showInputMessage="1" showErrorMessage="1" sqref="C3271:D65535">
      <formula1>"GP,HQ,RF"</formula1>
    </dataValidation>
    <dataValidation type="list" allowBlank="1" showInputMessage="1" showErrorMessage="1" sqref="C3:C346 C349:C3270">
      <formula1>"20`GP,40`GP,20`HQ,40`HQ,40`RH,"</formula1>
    </dataValidation>
    <dataValidation type="list" allowBlank="1" showInputMessage="1" showErrorMessage="1" sqref="C347:C348">
      <formula1>"20`GP,40`GP,20`HQ,40`HQ,40`RH"</formula1>
    </dataValidation>
    <dataValidation type="list" allowBlank="1" showInputMessage="1" showErrorMessage="1" sqref="E3:E3270">
      <formula1>"阳都堆场,阳都2号,阳都3号,阳都4号,阳都5号"</formula1>
    </dataValidation>
    <dataValidation type="list" allowBlank="1" showInputMessage="1" showErrorMessage="1" sqref="H3:H65535">
      <formula1>"空,重"</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9" enableFormatConditionsCalculation="0">
    <tabColor indexed="12"/>
  </sheetPr>
  <dimension ref="A1:S5968"/>
  <sheetViews>
    <sheetView workbookViewId="0">
      <pane xSplit="5" ySplit="2" topLeftCell="F4624" activePane="bottomRight" state="frozen"/>
      <selection activeCell="G171" sqref="A1:Q1644"/>
      <selection pane="topRight" activeCell="G171" sqref="A1:Q1644"/>
      <selection pane="bottomLeft" activeCell="G171" sqref="A1:Q1644"/>
      <selection pane="bottomRight" activeCell="K4642" sqref="K4642"/>
    </sheetView>
  </sheetViews>
  <sheetFormatPr defaultRowHeight="14.25"/>
  <cols>
    <col min="1" max="1" width="5.75" style="15" customWidth="1"/>
    <col min="2" max="2" width="13.25" style="15" customWidth="1"/>
    <col min="3" max="3" width="8.375" style="15" customWidth="1"/>
    <col min="4" max="4" width="10.125" style="15" customWidth="1"/>
    <col min="5" max="5" width="14.375" style="15" customWidth="1"/>
    <col min="6" max="6" width="12.5" style="15" customWidth="1"/>
    <col min="7" max="7" width="22.75" style="70" bestFit="1" customWidth="1"/>
    <col min="8" max="8" width="10.75" style="15" customWidth="1"/>
    <col min="9" max="9" width="11" style="25" customWidth="1"/>
    <col min="10" max="10" width="10.25" style="22" customWidth="1"/>
    <col min="11" max="11" width="15.125" style="15" customWidth="1"/>
    <col min="12" max="12" width="12" style="15" customWidth="1"/>
    <col min="13" max="13" width="13" style="1" customWidth="1"/>
    <col min="14" max="14" width="11.75" style="70" customWidth="1"/>
    <col min="15" max="15" width="12.5" style="17" customWidth="1"/>
    <col min="16" max="16" width="9" style="70"/>
    <col min="17" max="17" width="13.25" style="70" customWidth="1"/>
    <col min="18" max="18" width="9" style="70"/>
    <col min="19" max="19" width="13.375" style="70" customWidth="1"/>
    <col min="20" max="16384" width="9" style="1"/>
  </cols>
  <sheetData>
    <row r="1" spans="1:19" ht="35.25" customHeight="1" thickBot="1">
      <c r="A1" s="282" t="s">
        <v>6361</v>
      </c>
      <c r="B1" s="282"/>
      <c r="C1" s="282"/>
      <c r="D1" s="282"/>
      <c r="E1" s="282"/>
      <c r="F1" s="282"/>
      <c r="G1" s="282"/>
      <c r="H1" s="282"/>
      <c r="I1" s="282"/>
      <c r="J1" s="282"/>
      <c r="K1" s="282"/>
      <c r="L1" s="282"/>
      <c r="M1" s="282"/>
      <c r="N1" s="282"/>
      <c r="O1" s="282"/>
    </row>
    <row r="2" spans="1:19" ht="26.25" customHeight="1" thickBot="1">
      <c r="A2" s="2" t="s">
        <v>3476</v>
      </c>
      <c r="B2" s="2" t="s">
        <v>14719</v>
      </c>
      <c r="C2" s="2" t="s">
        <v>8040</v>
      </c>
      <c r="D2" s="2" t="s">
        <v>16476</v>
      </c>
      <c r="E2" s="2" t="s">
        <v>11563</v>
      </c>
      <c r="F2" s="3" t="s">
        <v>2020</v>
      </c>
      <c r="G2" s="2" t="s">
        <v>8644</v>
      </c>
      <c r="H2" s="2" t="s">
        <v>13890</v>
      </c>
      <c r="I2" s="3" t="s">
        <v>11564</v>
      </c>
      <c r="J2" s="20" t="s">
        <v>14391</v>
      </c>
      <c r="K2" s="2" t="s">
        <v>5797</v>
      </c>
      <c r="L2" s="4" t="s">
        <v>9270</v>
      </c>
      <c r="M2" s="5" t="s">
        <v>10257</v>
      </c>
      <c r="N2" s="6" t="s">
        <v>4972</v>
      </c>
      <c r="O2" s="16" t="s">
        <v>5798</v>
      </c>
      <c r="P2" s="216" t="s">
        <v>17211</v>
      </c>
      <c r="Q2" s="216" t="s">
        <v>17212</v>
      </c>
      <c r="R2" s="216" t="s">
        <v>17213</v>
      </c>
      <c r="S2" s="216" t="s">
        <v>17212</v>
      </c>
    </row>
    <row r="3" spans="1:19">
      <c r="A3" s="7">
        <v>1</v>
      </c>
      <c r="B3" s="65" t="s">
        <v>6605</v>
      </c>
      <c r="C3" s="12" t="s">
        <v>10258</v>
      </c>
      <c r="D3" s="12" t="str">
        <f t="shared" ref="D3:D66" si="0">IF(B3="","","中远箱")</f>
        <v>中远箱</v>
      </c>
      <c r="E3" s="12" t="s">
        <v>17174</v>
      </c>
      <c r="F3" s="19">
        <v>41285</v>
      </c>
      <c r="G3" s="80" t="s">
        <v>7054</v>
      </c>
      <c r="H3" s="12" t="str">
        <f t="shared" ref="H3:H66" si="1">IF(I3="","空","重")</f>
        <v>重</v>
      </c>
      <c r="I3" s="24">
        <v>41348</v>
      </c>
      <c r="J3" s="27"/>
      <c r="K3" s="12" t="s">
        <v>2823</v>
      </c>
      <c r="L3" s="12"/>
      <c r="M3" s="11"/>
      <c r="N3" s="80"/>
      <c r="O3" s="18" t="str">
        <f t="shared" ref="O3:O66" ca="1" si="2">IF(ISNONTEXT(J3),DATEDIF(F3,TODAY(),"d")&amp;"天","出场")</f>
        <v>514天</v>
      </c>
      <c r="P3" s="80"/>
      <c r="Q3" s="80"/>
      <c r="R3" s="80"/>
      <c r="S3" s="80"/>
    </row>
    <row r="4" spans="1:19">
      <c r="A4" s="7">
        <v>2</v>
      </c>
      <c r="B4" s="65" t="s">
        <v>14858</v>
      </c>
      <c r="C4" s="12" t="s">
        <v>10258</v>
      </c>
      <c r="D4" s="12" t="str">
        <f t="shared" si="0"/>
        <v>中远箱</v>
      </c>
      <c r="E4" s="12" t="s">
        <v>17174</v>
      </c>
      <c r="F4" s="19">
        <v>41285</v>
      </c>
      <c r="G4" s="80" t="s">
        <v>7200</v>
      </c>
      <c r="H4" s="12" t="str">
        <f t="shared" si="1"/>
        <v>重</v>
      </c>
      <c r="I4" s="24">
        <v>41348</v>
      </c>
      <c r="J4" s="27"/>
      <c r="K4" s="12" t="s">
        <v>2823</v>
      </c>
      <c r="L4" s="12"/>
      <c r="M4" s="11"/>
      <c r="N4" s="80"/>
      <c r="O4" s="18" t="str">
        <f t="shared" ca="1" si="2"/>
        <v>514天</v>
      </c>
      <c r="P4" s="80"/>
      <c r="Q4" s="80"/>
      <c r="R4" s="80"/>
      <c r="S4" s="80"/>
    </row>
    <row r="5" spans="1:19">
      <c r="A5" s="7">
        <v>3</v>
      </c>
      <c r="B5" s="65" t="s">
        <v>14859</v>
      </c>
      <c r="C5" s="12" t="s">
        <v>10258</v>
      </c>
      <c r="D5" s="12" t="str">
        <f t="shared" si="0"/>
        <v>中远箱</v>
      </c>
      <c r="E5" s="12" t="s">
        <v>17174</v>
      </c>
      <c r="F5" s="19">
        <v>41379</v>
      </c>
      <c r="G5" s="80" t="s">
        <v>4342</v>
      </c>
      <c r="H5" s="12" t="str">
        <f t="shared" si="1"/>
        <v>重</v>
      </c>
      <c r="I5" s="24">
        <v>41379</v>
      </c>
      <c r="J5" s="27"/>
      <c r="K5" s="12" t="s">
        <v>6500</v>
      </c>
      <c r="L5" s="12"/>
      <c r="M5" s="11"/>
      <c r="N5" s="80"/>
      <c r="O5" s="18" t="str">
        <f t="shared" ca="1" si="2"/>
        <v>420天</v>
      </c>
      <c r="P5" s="80"/>
      <c r="Q5" s="80"/>
      <c r="R5" s="80"/>
      <c r="S5" s="80"/>
    </row>
    <row r="6" spans="1:19">
      <c r="A6" s="7">
        <v>4</v>
      </c>
      <c r="B6" s="65" t="s">
        <v>1598</v>
      </c>
      <c r="C6" s="12" t="s">
        <v>10258</v>
      </c>
      <c r="D6" s="12" t="str">
        <f t="shared" si="0"/>
        <v>中远箱</v>
      </c>
      <c r="E6" s="12" t="s">
        <v>17174</v>
      </c>
      <c r="F6" s="19">
        <v>41361</v>
      </c>
      <c r="G6" s="80" t="s">
        <v>7198</v>
      </c>
      <c r="H6" s="12" t="str">
        <f t="shared" si="1"/>
        <v>重</v>
      </c>
      <c r="I6" s="24">
        <v>41378</v>
      </c>
      <c r="J6" s="27"/>
      <c r="K6" s="12" t="s">
        <v>6500</v>
      </c>
      <c r="L6" s="12"/>
      <c r="M6" s="11"/>
      <c r="N6" s="80"/>
      <c r="O6" s="18" t="str">
        <f t="shared" ca="1" si="2"/>
        <v>438天</v>
      </c>
      <c r="P6" s="80"/>
      <c r="Q6" s="80"/>
      <c r="R6" s="80"/>
      <c r="S6" s="80"/>
    </row>
    <row r="7" spans="1:19">
      <c r="A7" s="7">
        <v>5</v>
      </c>
      <c r="B7" s="65" t="s">
        <v>6602</v>
      </c>
      <c r="C7" s="12" t="s">
        <v>10258</v>
      </c>
      <c r="D7" s="12" t="str">
        <f t="shared" si="0"/>
        <v>中远箱</v>
      </c>
      <c r="E7" s="12" t="s">
        <v>8078</v>
      </c>
      <c r="F7" s="19">
        <v>41284</v>
      </c>
      <c r="G7" s="80" t="s">
        <v>7054</v>
      </c>
      <c r="H7" s="12" t="str">
        <f t="shared" si="1"/>
        <v>重</v>
      </c>
      <c r="I7" s="24">
        <v>41508</v>
      </c>
      <c r="J7" s="27"/>
      <c r="K7" s="12" t="s">
        <v>6500</v>
      </c>
      <c r="L7" s="12"/>
      <c r="M7" s="11"/>
      <c r="N7" s="80"/>
      <c r="O7" s="18" t="str">
        <f t="shared" ca="1" si="2"/>
        <v>515天</v>
      </c>
      <c r="P7" s="80"/>
      <c r="Q7" s="80"/>
      <c r="R7" s="80"/>
      <c r="S7" s="80"/>
    </row>
    <row r="8" spans="1:19">
      <c r="A8" s="7">
        <v>6</v>
      </c>
      <c r="B8" s="65" t="s">
        <v>6603</v>
      </c>
      <c r="C8" s="12" t="s">
        <v>10258</v>
      </c>
      <c r="D8" s="12" t="str">
        <f t="shared" si="0"/>
        <v>中远箱</v>
      </c>
      <c r="E8" s="12" t="s">
        <v>8078</v>
      </c>
      <c r="F8" s="19">
        <v>41284</v>
      </c>
      <c r="G8" s="80" t="s">
        <v>7054</v>
      </c>
      <c r="H8" s="12" t="str">
        <f t="shared" si="1"/>
        <v>重</v>
      </c>
      <c r="I8" s="24">
        <v>41508</v>
      </c>
      <c r="J8" s="27"/>
      <c r="K8" s="12" t="s">
        <v>6500</v>
      </c>
      <c r="L8" s="12"/>
      <c r="M8" s="11"/>
      <c r="N8" s="80"/>
      <c r="O8" s="18" t="str">
        <f t="shared" ca="1" si="2"/>
        <v>515天</v>
      </c>
      <c r="P8" s="80"/>
      <c r="Q8" s="80"/>
      <c r="R8" s="80"/>
      <c r="S8" s="80"/>
    </row>
    <row r="9" spans="1:19">
      <c r="A9" s="7">
        <v>7</v>
      </c>
      <c r="B9" s="65" t="s">
        <v>6604</v>
      </c>
      <c r="C9" s="12" t="s">
        <v>10258</v>
      </c>
      <c r="D9" s="12" t="str">
        <f t="shared" si="0"/>
        <v>中远箱</v>
      </c>
      <c r="E9" s="12" t="s">
        <v>17174</v>
      </c>
      <c r="F9" s="19">
        <v>41285</v>
      </c>
      <c r="G9" s="80" t="s">
        <v>7054</v>
      </c>
      <c r="H9" s="12" t="str">
        <f t="shared" si="1"/>
        <v>重</v>
      </c>
      <c r="I9" s="24">
        <v>41348</v>
      </c>
      <c r="J9" s="27"/>
      <c r="K9" s="12" t="s">
        <v>2823</v>
      </c>
      <c r="L9" s="12"/>
      <c r="M9" s="11"/>
      <c r="N9" s="80"/>
      <c r="O9" s="18" t="str">
        <f t="shared" ca="1" si="2"/>
        <v>514天</v>
      </c>
      <c r="P9" s="80"/>
      <c r="Q9" s="80"/>
      <c r="R9" s="80"/>
      <c r="S9" s="80"/>
    </row>
    <row r="10" spans="1:19">
      <c r="A10" s="7">
        <v>8</v>
      </c>
      <c r="B10" s="65" t="s">
        <v>15534</v>
      </c>
      <c r="C10" s="12" t="s">
        <v>10393</v>
      </c>
      <c r="D10" s="12" t="str">
        <f t="shared" si="0"/>
        <v>中远箱</v>
      </c>
      <c r="E10" s="12" t="s">
        <v>17174</v>
      </c>
      <c r="F10" s="19">
        <v>41274</v>
      </c>
      <c r="G10" s="80" t="s">
        <v>3449</v>
      </c>
      <c r="H10" s="12" t="str">
        <f t="shared" si="1"/>
        <v>重</v>
      </c>
      <c r="I10" s="24">
        <v>41274</v>
      </c>
      <c r="J10" s="27"/>
      <c r="K10" s="12" t="s">
        <v>3881</v>
      </c>
      <c r="L10" s="12"/>
      <c r="M10" s="11"/>
      <c r="N10" s="80"/>
      <c r="O10" s="18" t="str">
        <f t="shared" ca="1" si="2"/>
        <v>525天</v>
      </c>
      <c r="P10" s="80"/>
      <c r="Q10" s="80"/>
      <c r="R10" s="80"/>
      <c r="S10" s="80"/>
    </row>
    <row r="11" spans="1:19">
      <c r="A11" s="7">
        <v>9</v>
      </c>
      <c r="B11" s="65" t="s">
        <v>13530</v>
      </c>
      <c r="C11" s="12" t="s">
        <v>10393</v>
      </c>
      <c r="D11" s="12" t="str">
        <f t="shared" si="0"/>
        <v>中远箱</v>
      </c>
      <c r="E11" s="12" t="s">
        <v>17174</v>
      </c>
      <c r="F11" s="19">
        <v>41272</v>
      </c>
      <c r="G11" s="80" t="s">
        <v>10256</v>
      </c>
      <c r="H11" s="12" t="str">
        <f t="shared" si="1"/>
        <v>重</v>
      </c>
      <c r="I11" s="24">
        <v>41274</v>
      </c>
      <c r="J11" s="27"/>
      <c r="K11" s="12" t="s">
        <v>3881</v>
      </c>
      <c r="L11" s="12"/>
      <c r="M11" s="11"/>
      <c r="N11" s="80"/>
      <c r="O11" s="18" t="str">
        <f t="shared" ca="1" si="2"/>
        <v>527天</v>
      </c>
      <c r="P11" s="80"/>
      <c r="Q11" s="80"/>
      <c r="R11" s="80"/>
      <c r="S11" s="80"/>
    </row>
    <row r="12" spans="1:19">
      <c r="A12" s="7">
        <v>10</v>
      </c>
      <c r="B12" s="65" t="s">
        <v>9887</v>
      </c>
      <c r="C12" s="12" t="s">
        <v>10393</v>
      </c>
      <c r="D12" s="12" t="str">
        <f t="shared" si="0"/>
        <v>中远箱</v>
      </c>
      <c r="E12" s="12" t="s">
        <v>17174</v>
      </c>
      <c r="F12" s="19">
        <v>41273</v>
      </c>
      <c r="G12" s="80" t="s">
        <v>3450</v>
      </c>
      <c r="H12" s="12" t="str">
        <f t="shared" si="1"/>
        <v>重</v>
      </c>
      <c r="I12" s="24">
        <v>41274</v>
      </c>
      <c r="J12" s="27"/>
      <c r="K12" s="12" t="s">
        <v>10395</v>
      </c>
      <c r="L12" s="12"/>
      <c r="M12" s="11"/>
      <c r="N12" s="80"/>
      <c r="O12" s="18" t="str">
        <f t="shared" ca="1" si="2"/>
        <v>526天</v>
      </c>
      <c r="P12" s="80"/>
      <c r="Q12" s="80"/>
      <c r="R12" s="80"/>
      <c r="S12" s="80"/>
    </row>
    <row r="13" spans="1:19">
      <c r="A13" s="7">
        <v>11</v>
      </c>
      <c r="B13" s="65" t="s">
        <v>13531</v>
      </c>
      <c r="C13" s="12" t="s">
        <v>10393</v>
      </c>
      <c r="D13" s="12" t="str">
        <f t="shared" si="0"/>
        <v>中远箱</v>
      </c>
      <c r="E13" s="12" t="s">
        <v>17174</v>
      </c>
      <c r="F13" s="19">
        <v>41272</v>
      </c>
      <c r="G13" s="80" t="s">
        <v>3450</v>
      </c>
      <c r="H13" s="12" t="str">
        <f t="shared" si="1"/>
        <v>重</v>
      </c>
      <c r="I13" s="24">
        <v>41274</v>
      </c>
      <c r="J13" s="27"/>
      <c r="K13" s="12" t="s">
        <v>3881</v>
      </c>
      <c r="L13" s="12"/>
      <c r="M13" s="11"/>
      <c r="N13" s="80"/>
      <c r="O13" s="18" t="str">
        <f t="shared" ca="1" si="2"/>
        <v>527天</v>
      </c>
      <c r="P13" s="80"/>
      <c r="Q13" s="80"/>
      <c r="R13" s="80"/>
      <c r="S13" s="80"/>
    </row>
    <row r="14" spans="1:19">
      <c r="A14" s="7">
        <v>12</v>
      </c>
      <c r="B14" s="65" t="s">
        <v>13532</v>
      </c>
      <c r="C14" s="12" t="s">
        <v>10393</v>
      </c>
      <c r="D14" s="12" t="str">
        <f t="shared" si="0"/>
        <v>中远箱</v>
      </c>
      <c r="E14" s="12" t="s">
        <v>17174</v>
      </c>
      <c r="F14" s="19">
        <v>41278</v>
      </c>
      <c r="G14" s="80" t="s">
        <v>3450</v>
      </c>
      <c r="H14" s="12" t="str">
        <f t="shared" si="1"/>
        <v>重</v>
      </c>
      <c r="I14" s="24">
        <v>41278</v>
      </c>
      <c r="J14" s="27"/>
      <c r="K14" s="12" t="s">
        <v>4794</v>
      </c>
      <c r="L14" s="12"/>
      <c r="M14" s="11"/>
      <c r="N14" s="80"/>
      <c r="O14" s="18" t="str">
        <f t="shared" ca="1" si="2"/>
        <v>521天</v>
      </c>
      <c r="P14" s="80"/>
      <c r="Q14" s="80"/>
      <c r="R14" s="80"/>
      <c r="S14" s="80"/>
    </row>
    <row r="15" spans="1:19">
      <c r="A15" s="7">
        <v>13</v>
      </c>
      <c r="B15" s="65" t="s">
        <v>8526</v>
      </c>
      <c r="C15" s="59" t="s">
        <v>10393</v>
      </c>
      <c r="D15" s="12" t="str">
        <f t="shared" si="0"/>
        <v>中远箱</v>
      </c>
      <c r="E15" s="12" t="s">
        <v>17174</v>
      </c>
      <c r="F15" s="19">
        <v>41273</v>
      </c>
      <c r="G15" s="80" t="s">
        <v>3450</v>
      </c>
      <c r="H15" s="12" t="str">
        <f t="shared" si="1"/>
        <v>重</v>
      </c>
      <c r="I15" s="24">
        <v>41307</v>
      </c>
      <c r="J15" s="27"/>
      <c r="K15" s="12" t="s">
        <v>13302</v>
      </c>
      <c r="L15" s="12"/>
      <c r="M15" s="11"/>
      <c r="N15" s="80"/>
      <c r="O15" s="18" t="str">
        <f t="shared" ca="1" si="2"/>
        <v>526天</v>
      </c>
      <c r="P15" s="80"/>
      <c r="Q15" s="80"/>
      <c r="R15" s="80"/>
      <c r="S15" s="80"/>
    </row>
    <row r="16" spans="1:19">
      <c r="A16" s="7">
        <v>14</v>
      </c>
      <c r="B16" s="65" t="s">
        <v>5115</v>
      </c>
      <c r="C16" s="12" t="s">
        <v>10393</v>
      </c>
      <c r="D16" s="12" t="str">
        <f t="shared" si="0"/>
        <v>中远箱</v>
      </c>
      <c r="E16" s="12" t="s">
        <v>17174</v>
      </c>
      <c r="F16" s="19">
        <v>41274</v>
      </c>
      <c r="G16" s="80" t="s">
        <v>3450</v>
      </c>
      <c r="H16" s="12" t="str">
        <f t="shared" si="1"/>
        <v>重</v>
      </c>
      <c r="I16" s="24">
        <v>41296</v>
      </c>
      <c r="J16" s="27"/>
      <c r="K16" s="12" t="s">
        <v>13302</v>
      </c>
      <c r="L16" s="12"/>
      <c r="M16" s="11"/>
      <c r="N16" s="80"/>
      <c r="O16" s="18" t="str">
        <f t="shared" ca="1" si="2"/>
        <v>525天</v>
      </c>
      <c r="P16" s="80"/>
      <c r="Q16" s="80"/>
      <c r="R16" s="80"/>
      <c r="S16" s="80"/>
    </row>
    <row r="17" spans="1:19">
      <c r="A17" s="7">
        <v>15</v>
      </c>
      <c r="B17" s="65" t="s">
        <v>7402</v>
      </c>
      <c r="C17" s="12" t="s">
        <v>10393</v>
      </c>
      <c r="D17" s="12" t="str">
        <f t="shared" si="0"/>
        <v>中远箱</v>
      </c>
      <c r="E17" s="12" t="s">
        <v>17174</v>
      </c>
      <c r="F17" s="19">
        <v>41273</v>
      </c>
      <c r="G17" s="80" t="s">
        <v>3450</v>
      </c>
      <c r="H17" s="12" t="str">
        <f t="shared" si="1"/>
        <v>重</v>
      </c>
      <c r="I17" s="24">
        <v>41273</v>
      </c>
      <c r="J17" s="27"/>
      <c r="K17" s="12" t="s">
        <v>4794</v>
      </c>
      <c r="L17" s="12"/>
      <c r="M17" s="11"/>
      <c r="N17" s="80"/>
      <c r="O17" s="18" t="str">
        <f t="shared" ca="1" si="2"/>
        <v>526天</v>
      </c>
      <c r="P17" s="80"/>
      <c r="Q17" s="80"/>
      <c r="R17" s="80"/>
      <c r="S17" s="80"/>
    </row>
    <row r="18" spans="1:19">
      <c r="A18" s="7">
        <v>16</v>
      </c>
      <c r="B18" s="65" t="s">
        <v>17243</v>
      </c>
      <c r="C18" s="12" t="s">
        <v>10393</v>
      </c>
      <c r="D18" s="12" t="str">
        <f t="shared" si="0"/>
        <v>中远箱</v>
      </c>
      <c r="E18" s="12" t="s">
        <v>17174</v>
      </c>
      <c r="F18" s="19">
        <v>41275</v>
      </c>
      <c r="G18" s="80" t="s">
        <v>3450</v>
      </c>
      <c r="H18" s="12" t="str">
        <f t="shared" si="1"/>
        <v>重</v>
      </c>
      <c r="I18" s="24">
        <v>41283</v>
      </c>
      <c r="J18" s="27"/>
      <c r="K18" s="12" t="s">
        <v>2346</v>
      </c>
      <c r="L18" s="12"/>
      <c r="M18" s="11"/>
      <c r="N18" s="80"/>
      <c r="O18" s="18" t="str">
        <f t="shared" ca="1" si="2"/>
        <v>524天</v>
      </c>
      <c r="P18" s="80"/>
      <c r="Q18" s="80"/>
      <c r="R18" s="80"/>
      <c r="S18" s="80"/>
    </row>
    <row r="19" spans="1:19">
      <c r="A19" s="7">
        <v>17</v>
      </c>
      <c r="B19" s="65" t="s">
        <v>566</v>
      </c>
      <c r="C19" s="12" t="s">
        <v>10393</v>
      </c>
      <c r="D19" s="12" t="str">
        <f t="shared" si="0"/>
        <v>中远箱</v>
      </c>
      <c r="E19" s="12" t="s">
        <v>17174</v>
      </c>
      <c r="F19" s="19">
        <v>41282</v>
      </c>
      <c r="G19" s="80" t="s">
        <v>3450</v>
      </c>
      <c r="H19" s="12" t="str">
        <f t="shared" si="1"/>
        <v>重</v>
      </c>
      <c r="I19" s="24">
        <v>41283</v>
      </c>
      <c r="J19" s="27"/>
      <c r="K19" s="12" t="s">
        <v>13302</v>
      </c>
      <c r="L19" s="12"/>
      <c r="M19" s="11"/>
      <c r="N19" s="80"/>
      <c r="O19" s="18" t="str">
        <f t="shared" ca="1" si="2"/>
        <v>517天</v>
      </c>
      <c r="P19" s="80"/>
      <c r="Q19" s="80"/>
      <c r="R19" s="80"/>
      <c r="S19" s="80"/>
    </row>
    <row r="20" spans="1:19">
      <c r="A20" s="7">
        <v>18</v>
      </c>
      <c r="B20" s="65" t="s">
        <v>567</v>
      </c>
      <c r="C20" s="12" t="s">
        <v>10393</v>
      </c>
      <c r="D20" s="12" t="str">
        <f t="shared" si="0"/>
        <v>中远箱</v>
      </c>
      <c r="E20" s="12" t="s">
        <v>17174</v>
      </c>
      <c r="F20" s="19">
        <v>41273</v>
      </c>
      <c r="G20" s="80" t="s">
        <v>10256</v>
      </c>
      <c r="H20" s="12" t="str">
        <f t="shared" si="1"/>
        <v>重</v>
      </c>
      <c r="I20" s="24">
        <v>41273</v>
      </c>
      <c r="J20" s="27"/>
      <c r="K20" s="12" t="s">
        <v>4794</v>
      </c>
      <c r="L20" s="12"/>
      <c r="M20" s="11"/>
      <c r="N20" s="80"/>
      <c r="O20" s="18" t="str">
        <f t="shared" ca="1" si="2"/>
        <v>526天</v>
      </c>
      <c r="P20" s="80"/>
      <c r="Q20" s="80"/>
      <c r="R20" s="80"/>
      <c r="S20" s="80"/>
    </row>
    <row r="21" spans="1:19">
      <c r="A21" s="7">
        <v>19</v>
      </c>
      <c r="B21" s="65" t="s">
        <v>568</v>
      </c>
      <c r="C21" s="12" t="s">
        <v>10393</v>
      </c>
      <c r="D21" s="12" t="str">
        <f t="shared" si="0"/>
        <v>中远箱</v>
      </c>
      <c r="E21" s="12" t="s">
        <v>17174</v>
      </c>
      <c r="F21" s="19">
        <v>41283</v>
      </c>
      <c r="G21" s="80" t="s">
        <v>3450</v>
      </c>
      <c r="H21" s="12" t="str">
        <f t="shared" si="1"/>
        <v>重</v>
      </c>
      <c r="I21" s="24">
        <v>41302</v>
      </c>
      <c r="J21" s="27"/>
      <c r="K21" s="12" t="s">
        <v>12951</v>
      </c>
      <c r="L21" s="12"/>
      <c r="M21" s="11"/>
      <c r="N21" s="80"/>
      <c r="O21" s="18" t="str">
        <f t="shared" ca="1" si="2"/>
        <v>516天</v>
      </c>
      <c r="P21" s="80"/>
      <c r="Q21" s="80"/>
      <c r="R21" s="80"/>
      <c r="S21" s="80"/>
    </row>
    <row r="22" spans="1:19">
      <c r="A22" s="7">
        <v>20</v>
      </c>
      <c r="B22" s="65" t="s">
        <v>3555</v>
      </c>
      <c r="C22" s="12" t="s">
        <v>10393</v>
      </c>
      <c r="D22" s="12" t="str">
        <f t="shared" si="0"/>
        <v>中远箱</v>
      </c>
      <c r="E22" s="12" t="s">
        <v>17174</v>
      </c>
      <c r="F22" s="19">
        <v>41273</v>
      </c>
      <c r="G22" s="80" t="s">
        <v>3450</v>
      </c>
      <c r="H22" s="12" t="str">
        <f t="shared" si="1"/>
        <v>重</v>
      </c>
      <c r="I22" s="24">
        <v>41273</v>
      </c>
      <c r="J22" s="27"/>
      <c r="K22" s="12" t="s">
        <v>4794</v>
      </c>
      <c r="L22" s="12"/>
      <c r="M22" s="11"/>
      <c r="N22" s="80"/>
      <c r="O22" s="18" t="str">
        <f t="shared" ca="1" si="2"/>
        <v>526天</v>
      </c>
      <c r="P22" s="80"/>
      <c r="Q22" s="80"/>
      <c r="R22" s="80"/>
      <c r="S22" s="80"/>
    </row>
    <row r="23" spans="1:19">
      <c r="A23" s="7">
        <v>21</v>
      </c>
      <c r="B23" s="65" t="s">
        <v>3556</v>
      </c>
      <c r="C23" s="12" t="s">
        <v>10393</v>
      </c>
      <c r="D23" s="12" t="str">
        <f t="shared" si="0"/>
        <v>中远箱</v>
      </c>
      <c r="E23" s="12" t="s">
        <v>17174</v>
      </c>
      <c r="F23" s="19">
        <v>41276</v>
      </c>
      <c r="G23" s="80" t="s">
        <v>3450</v>
      </c>
      <c r="H23" s="12" t="str">
        <f t="shared" si="1"/>
        <v>重</v>
      </c>
      <c r="I23" s="24">
        <v>41305</v>
      </c>
      <c r="J23" s="27"/>
      <c r="K23" s="12" t="s">
        <v>297</v>
      </c>
      <c r="L23" s="12"/>
      <c r="M23" s="11"/>
      <c r="N23" s="80"/>
      <c r="O23" s="18" t="str">
        <f t="shared" ca="1" si="2"/>
        <v>523天</v>
      </c>
      <c r="P23" s="80"/>
      <c r="Q23" s="80"/>
      <c r="R23" s="80"/>
      <c r="S23" s="80"/>
    </row>
    <row r="24" spans="1:19">
      <c r="A24" s="7">
        <v>22</v>
      </c>
      <c r="B24" s="65" t="s">
        <v>3557</v>
      </c>
      <c r="C24" s="12" t="s">
        <v>10393</v>
      </c>
      <c r="D24" s="12" t="str">
        <f t="shared" si="0"/>
        <v>中远箱</v>
      </c>
      <c r="E24" s="12" t="s">
        <v>17174</v>
      </c>
      <c r="F24" s="19">
        <v>41274</v>
      </c>
      <c r="G24" s="80" t="s">
        <v>3450</v>
      </c>
      <c r="H24" s="12" t="str">
        <f t="shared" si="1"/>
        <v>重</v>
      </c>
      <c r="I24" s="24">
        <v>41303</v>
      </c>
      <c r="J24" s="27"/>
      <c r="K24" s="12" t="s">
        <v>12951</v>
      </c>
      <c r="L24" s="12"/>
      <c r="M24" s="11"/>
      <c r="N24" s="80"/>
      <c r="O24" s="18" t="str">
        <f t="shared" ca="1" si="2"/>
        <v>525天</v>
      </c>
      <c r="P24" s="80"/>
      <c r="Q24" s="80"/>
      <c r="R24" s="80"/>
      <c r="S24" s="80"/>
    </row>
    <row r="25" spans="1:19">
      <c r="A25" s="7">
        <v>23</v>
      </c>
      <c r="B25" s="65" t="s">
        <v>3558</v>
      </c>
      <c r="C25" s="12" t="s">
        <v>10393</v>
      </c>
      <c r="D25" s="12" t="str">
        <f t="shared" si="0"/>
        <v>中远箱</v>
      </c>
      <c r="E25" s="12" t="s">
        <v>17174</v>
      </c>
      <c r="F25" s="19">
        <v>41274</v>
      </c>
      <c r="G25" s="80" t="s">
        <v>3450</v>
      </c>
      <c r="H25" s="12" t="str">
        <f t="shared" si="1"/>
        <v>重</v>
      </c>
      <c r="I25" s="24">
        <v>41274</v>
      </c>
      <c r="J25" s="27"/>
      <c r="K25" s="12" t="s">
        <v>3881</v>
      </c>
      <c r="L25" s="12"/>
      <c r="M25" s="11"/>
      <c r="N25" s="80"/>
      <c r="O25" s="18" t="str">
        <f t="shared" ca="1" si="2"/>
        <v>525天</v>
      </c>
      <c r="P25" s="80"/>
      <c r="Q25" s="80"/>
      <c r="R25" s="80"/>
      <c r="S25" s="80"/>
    </row>
    <row r="26" spans="1:19">
      <c r="A26" s="7">
        <v>24</v>
      </c>
      <c r="B26" s="65" t="s">
        <v>3559</v>
      </c>
      <c r="C26" s="12" t="s">
        <v>10393</v>
      </c>
      <c r="D26" s="12" t="str">
        <f t="shared" si="0"/>
        <v>中远箱</v>
      </c>
      <c r="E26" s="12" t="s">
        <v>17174</v>
      </c>
      <c r="F26" s="19">
        <v>41275</v>
      </c>
      <c r="G26" s="80" t="s">
        <v>3450</v>
      </c>
      <c r="H26" s="12" t="str">
        <f t="shared" si="1"/>
        <v>重</v>
      </c>
      <c r="I26" s="24">
        <v>41283</v>
      </c>
      <c r="J26" s="27"/>
      <c r="K26" s="12" t="s">
        <v>13302</v>
      </c>
      <c r="L26" s="12"/>
      <c r="M26" s="11"/>
      <c r="N26" s="80"/>
      <c r="O26" s="18" t="str">
        <f t="shared" ca="1" si="2"/>
        <v>524天</v>
      </c>
      <c r="P26" s="80"/>
      <c r="Q26" s="80"/>
      <c r="R26" s="80"/>
      <c r="S26" s="80"/>
    </row>
    <row r="27" spans="1:19">
      <c r="A27" s="7">
        <v>25</v>
      </c>
      <c r="B27" s="65" t="s">
        <v>1537</v>
      </c>
      <c r="C27" s="12" t="s">
        <v>10393</v>
      </c>
      <c r="D27" s="12" t="str">
        <f t="shared" si="0"/>
        <v>中远箱</v>
      </c>
      <c r="E27" s="12" t="s">
        <v>17174</v>
      </c>
      <c r="F27" s="19">
        <v>41275</v>
      </c>
      <c r="G27" s="80" t="s">
        <v>3450</v>
      </c>
      <c r="H27" s="12" t="str">
        <f t="shared" si="1"/>
        <v>重</v>
      </c>
      <c r="I27" s="24">
        <v>41285</v>
      </c>
      <c r="J27" s="27"/>
      <c r="K27" s="12" t="s">
        <v>13302</v>
      </c>
      <c r="L27" s="12"/>
      <c r="M27" s="11"/>
      <c r="N27" s="80"/>
      <c r="O27" s="18" t="str">
        <f t="shared" ca="1" si="2"/>
        <v>524天</v>
      </c>
      <c r="P27" s="80"/>
      <c r="Q27" s="80"/>
      <c r="R27" s="80"/>
      <c r="S27" s="80"/>
    </row>
    <row r="28" spans="1:19">
      <c r="A28" s="7">
        <v>26</v>
      </c>
      <c r="B28" s="65" t="s">
        <v>1538</v>
      </c>
      <c r="C28" s="12" t="s">
        <v>10393</v>
      </c>
      <c r="D28" s="12" t="str">
        <f t="shared" si="0"/>
        <v>中远箱</v>
      </c>
      <c r="E28" s="12" t="s">
        <v>17174</v>
      </c>
      <c r="F28" s="19">
        <v>41276</v>
      </c>
      <c r="G28" s="80" t="s">
        <v>3450</v>
      </c>
      <c r="H28" s="12" t="str">
        <f t="shared" si="1"/>
        <v>重</v>
      </c>
      <c r="I28" s="24">
        <v>41304</v>
      </c>
      <c r="J28" s="27"/>
      <c r="K28" s="12" t="s">
        <v>13302</v>
      </c>
      <c r="L28" s="12"/>
      <c r="M28" s="11"/>
      <c r="N28" s="80"/>
      <c r="O28" s="18" t="str">
        <f t="shared" ca="1" si="2"/>
        <v>523天</v>
      </c>
      <c r="P28" s="80"/>
      <c r="Q28" s="80"/>
      <c r="R28" s="80"/>
      <c r="S28" s="80"/>
    </row>
    <row r="29" spans="1:19">
      <c r="A29" s="7">
        <v>27</v>
      </c>
      <c r="B29" s="65" t="s">
        <v>1539</v>
      </c>
      <c r="C29" s="12" t="s">
        <v>10393</v>
      </c>
      <c r="D29" s="12" t="str">
        <f t="shared" si="0"/>
        <v>中远箱</v>
      </c>
      <c r="E29" s="12" t="s">
        <v>17174</v>
      </c>
      <c r="F29" s="19">
        <v>41275</v>
      </c>
      <c r="G29" s="80" t="s">
        <v>10256</v>
      </c>
      <c r="H29" s="12" t="str">
        <f t="shared" si="1"/>
        <v>重</v>
      </c>
      <c r="I29" s="24">
        <v>41275</v>
      </c>
      <c r="J29" s="27"/>
      <c r="K29" s="12" t="s">
        <v>5796</v>
      </c>
      <c r="L29" s="12"/>
      <c r="M29" s="11"/>
      <c r="N29" s="80"/>
      <c r="O29" s="18" t="str">
        <f t="shared" ca="1" si="2"/>
        <v>524天</v>
      </c>
      <c r="P29" s="80"/>
      <c r="Q29" s="80"/>
      <c r="R29" s="80"/>
      <c r="S29" s="80"/>
    </row>
    <row r="30" spans="1:19">
      <c r="A30" s="7">
        <v>28</v>
      </c>
      <c r="B30" s="65" t="s">
        <v>1540</v>
      </c>
      <c r="C30" s="12" t="s">
        <v>10393</v>
      </c>
      <c r="D30" s="12" t="str">
        <f t="shared" si="0"/>
        <v>中远箱</v>
      </c>
      <c r="E30" s="12" t="s">
        <v>17174</v>
      </c>
      <c r="F30" s="19">
        <v>41276</v>
      </c>
      <c r="G30" s="80" t="s">
        <v>3450</v>
      </c>
      <c r="H30" s="12" t="str">
        <f t="shared" si="1"/>
        <v>重</v>
      </c>
      <c r="I30" s="24">
        <v>41281</v>
      </c>
      <c r="J30" s="27"/>
      <c r="K30" s="12" t="s">
        <v>13302</v>
      </c>
      <c r="L30" s="12"/>
      <c r="M30" s="11"/>
      <c r="N30" s="80"/>
      <c r="O30" s="18" t="str">
        <f t="shared" ca="1" si="2"/>
        <v>523天</v>
      </c>
      <c r="P30" s="80"/>
      <c r="Q30" s="80"/>
      <c r="R30" s="80"/>
      <c r="S30" s="80"/>
    </row>
    <row r="31" spans="1:19">
      <c r="A31" s="7">
        <v>29</v>
      </c>
      <c r="B31" s="65" t="s">
        <v>7216</v>
      </c>
      <c r="C31" s="12" t="s">
        <v>10393</v>
      </c>
      <c r="D31" s="12" t="str">
        <f t="shared" si="0"/>
        <v>中远箱</v>
      </c>
      <c r="E31" s="12" t="s">
        <v>17174</v>
      </c>
      <c r="F31" s="19">
        <v>41276</v>
      </c>
      <c r="G31" s="80" t="s">
        <v>3450</v>
      </c>
      <c r="H31" s="12" t="str">
        <f t="shared" si="1"/>
        <v>重</v>
      </c>
      <c r="I31" s="24">
        <v>41281</v>
      </c>
      <c r="J31" s="27"/>
      <c r="K31" s="12" t="s">
        <v>4794</v>
      </c>
      <c r="L31" s="12"/>
      <c r="M31" s="11"/>
      <c r="N31" s="80"/>
      <c r="O31" s="18" t="str">
        <f t="shared" ca="1" si="2"/>
        <v>523天</v>
      </c>
      <c r="P31" s="80"/>
      <c r="Q31" s="80"/>
      <c r="R31" s="80"/>
      <c r="S31" s="80"/>
    </row>
    <row r="32" spans="1:19">
      <c r="A32" s="7">
        <v>30</v>
      </c>
      <c r="B32" s="65" t="s">
        <v>7217</v>
      </c>
      <c r="C32" s="12" t="s">
        <v>10393</v>
      </c>
      <c r="D32" s="12" t="str">
        <f t="shared" si="0"/>
        <v>中远箱</v>
      </c>
      <c r="E32" s="12" t="s">
        <v>17174</v>
      </c>
      <c r="F32" s="19">
        <v>41273</v>
      </c>
      <c r="G32" s="80" t="s">
        <v>3450</v>
      </c>
      <c r="H32" s="12" t="str">
        <f t="shared" si="1"/>
        <v>重</v>
      </c>
      <c r="I32" s="24">
        <v>41273</v>
      </c>
      <c r="J32" s="27"/>
      <c r="K32" s="12" t="s">
        <v>4794</v>
      </c>
      <c r="L32" s="12"/>
      <c r="M32" s="11"/>
      <c r="N32" s="80"/>
      <c r="O32" s="18" t="str">
        <f t="shared" ca="1" si="2"/>
        <v>526天</v>
      </c>
      <c r="P32" s="80"/>
      <c r="Q32" s="80"/>
      <c r="R32" s="80"/>
      <c r="S32" s="80"/>
    </row>
    <row r="33" spans="1:19">
      <c r="A33" s="7">
        <v>31</v>
      </c>
      <c r="B33" s="65" t="s">
        <v>7218</v>
      </c>
      <c r="C33" s="12" t="s">
        <v>10393</v>
      </c>
      <c r="D33" s="12" t="str">
        <f t="shared" si="0"/>
        <v>中远箱</v>
      </c>
      <c r="E33" s="12" t="s">
        <v>17174</v>
      </c>
      <c r="F33" s="19">
        <v>41275</v>
      </c>
      <c r="G33" s="80" t="s">
        <v>3450</v>
      </c>
      <c r="H33" s="12" t="str">
        <f t="shared" si="1"/>
        <v>重</v>
      </c>
      <c r="I33" s="24">
        <v>41275</v>
      </c>
      <c r="J33" s="27"/>
      <c r="K33" s="12" t="s">
        <v>5796</v>
      </c>
      <c r="L33" s="12"/>
      <c r="M33" s="11"/>
      <c r="N33" s="80"/>
      <c r="O33" s="18" t="str">
        <f t="shared" ca="1" si="2"/>
        <v>524天</v>
      </c>
      <c r="P33" s="80"/>
      <c r="Q33" s="80"/>
      <c r="R33" s="80"/>
      <c r="S33" s="80"/>
    </row>
    <row r="34" spans="1:19">
      <c r="A34" s="7">
        <v>32</v>
      </c>
      <c r="B34" s="65" t="s">
        <v>7219</v>
      </c>
      <c r="C34" s="12" t="s">
        <v>10393</v>
      </c>
      <c r="D34" s="12" t="str">
        <f t="shared" si="0"/>
        <v>中远箱</v>
      </c>
      <c r="E34" s="12" t="s">
        <v>17174</v>
      </c>
      <c r="F34" s="19">
        <v>41278</v>
      </c>
      <c r="G34" s="80" t="s">
        <v>3450</v>
      </c>
      <c r="H34" s="12" t="str">
        <f t="shared" si="1"/>
        <v>重</v>
      </c>
      <c r="I34" s="24">
        <v>41278</v>
      </c>
      <c r="J34" s="27"/>
      <c r="K34" s="12" t="s">
        <v>4794</v>
      </c>
      <c r="L34" s="12"/>
      <c r="M34" s="11"/>
      <c r="N34" s="80"/>
      <c r="O34" s="18" t="str">
        <f t="shared" ca="1" si="2"/>
        <v>521天</v>
      </c>
      <c r="P34" s="80"/>
      <c r="Q34" s="80"/>
      <c r="R34" s="80"/>
      <c r="S34" s="80"/>
    </row>
    <row r="35" spans="1:19">
      <c r="A35" s="7">
        <v>33</v>
      </c>
      <c r="B35" s="65" t="s">
        <v>7220</v>
      </c>
      <c r="C35" s="12" t="s">
        <v>10393</v>
      </c>
      <c r="D35" s="12" t="str">
        <f t="shared" si="0"/>
        <v>中远箱</v>
      </c>
      <c r="E35" s="12" t="s">
        <v>17174</v>
      </c>
      <c r="F35" s="19">
        <v>41276</v>
      </c>
      <c r="G35" s="80" t="s">
        <v>3450</v>
      </c>
      <c r="H35" s="12" t="str">
        <f t="shared" si="1"/>
        <v>重</v>
      </c>
      <c r="I35" s="24">
        <v>41281</v>
      </c>
      <c r="J35" s="27"/>
      <c r="K35" s="12" t="s">
        <v>4794</v>
      </c>
      <c r="L35" s="12"/>
      <c r="M35" s="11"/>
      <c r="N35" s="80"/>
      <c r="O35" s="18" t="str">
        <f t="shared" ca="1" si="2"/>
        <v>523天</v>
      </c>
      <c r="P35" s="80"/>
      <c r="Q35" s="80"/>
      <c r="R35" s="80"/>
      <c r="S35" s="80"/>
    </row>
    <row r="36" spans="1:19">
      <c r="A36" s="7">
        <v>34</v>
      </c>
      <c r="B36" s="65" t="s">
        <v>10076</v>
      </c>
      <c r="C36" s="12" t="s">
        <v>10393</v>
      </c>
      <c r="D36" s="12" t="str">
        <f t="shared" si="0"/>
        <v>中远箱</v>
      </c>
      <c r="E36" s="12" t="s">
        <v>17174</v>
      </c>
      <c r="F36" s="19">
        <v>41274</v>
      </c>
      <c r="G36" s="80" t="s">
        <v>3450</v>
      </c>
      <c r="H36" s="12" t="str">
        <f t="shared" si="1"/>
        <v>重</v>
      </c>
      <c r="I36" s="24">
        <v>41285</v>
      </c>
      <c r="J36" s="27"/>
      <c r="K36" s="12" t="s">
        <v>4794</v>
      </c>
      <c r="L36" s="12"/>
      <c r="M36" s="11"/>
      <c r="N36" s="80"/>
      <c r="O36" s="18" t="str">
        <f t="shared" ca="1" si="2"/>
        <v>525天</v>
      </c>
      <c r="P36" s="80"/>
      <c r="Q36" s="80"/>
      <c r="R36" s="80"/>
      <c r="S36" s="80"/>
    </row>
    <row r="37" spans="1:19">
      <c r="A37" s="7">
        <v>35</v>
      </c>
      <c r="B37" s="65" t="s">
        <v>7228</v>
      </c>
      <c r="C37" s="12" t="s">
        <v>10393</v>
      </c>
      <c r="D37" s="12" t="str">
        <f t="shared" si="0"/>
        <v>中远箱</v>
      </c>
      <c r="E37" s="12" t="s">
        <v>17174</v>
      </c>
      <c r="F37" s="19">
        <v>41276</v>
      </c>
      <c r="G37" s="80" t="s">
        <v>3450</v>
      </c>
      <c r="H37" s="12" t="str">
        <f t="shared" si="1"/>
        <v>重</v>
      </c>
      <c r="I37" s="24">
        <v>41281</v>
      </c>
      <c r="J37" s="27"/>
      <c r="K37" s="12" t="s">
        <v>4794</v>
      </c>
      <c r="L37" s="12"/>
      <c r="M37" s="11"/>
      <c r="N37" s="80"/>
      <c r="O37" s="18" t="str">
        <f t="shared" ca="1" si="2"/>
        <v>523天</v>
      </c>
      <c r="P37" s="80"/>
      <c r="Q37" s="80"/>
      <c r="R37" s="80"/>
      <c r="S37" s="80"/>
    </row>
    <row r="38" spans="1:19">
      <c r="A38" s="7">
        <v>36</v>
      </c>
      <c r="B38" s="65" t="s">
        <v>7658</v>
      </c>
      <c r="C38" s="12" t="s">
        <v>10393</v>
      </c>
      <c r="D38" s="12" t="str">
        <f t="shared" si="0"/>
        <v>中远箱</v>
      </c>
      <c r="E38" s="12" t="s">
        <v>17174</v>
      </c>
      <c r="F38" s="19">
        <v>41273</v>
      </c>
      <c r="G38" s="80" t="s">
        <v>3450</v>
      </c>
      <c r="H38" s="12" t="str">
        <f t="shared" si="1"/>
        <v>重</v>
      </c>
      <c r="I38" s="24">
        <v>41274</v>
      </c>
      <c r="J38" s="27"/>
      <c r="K38" s="12" t="s">
        <v>3881</v>
      </c>
      <c r="L38" s="12"/>
      <c r="M38" s="11"/>
      <c r="N38" s="80"/>
      <c r="O38" s="18" t="str">
        <f t="shared" ca="1" si="2"/>
        <v>526天</v>
      </c>
      <c r="P38" s="80"/>
      <c r="Q38" s="80"/>
      <c r="R38" s="80"/>
      <c r="S38" s="80"/>
    </row>
    <row r="39" spans="1:19">
      <c r="A39" s="7">
        <v>37</v>
      </c>
      <c r="B39" s="65" t="s">
        <v>6614</v>
      </c>
      <c r="C39" s="12" t="s">
        <v>10393</v>
      </c>
      <c r="D39" s="12" t="str">
        <f t="shared" si="0"/>
        <v>中远箱</v>
      </c>
      <c r="E39" s="12" t="s">
        <v>17174</v>
      </c>
      <c r="F39" s="19">
        <v>41275</v>
      </c>
      <c r="G39" s="80" t="s">
        <v>3450</v>
      </c>
      <c r="H39" s="12" t="str">
        <f t="shared" si="1"/>
        <v>重</v>
      </c>
      <c r="I39" s="24">
        <v>41320</v>
      </c>
      <c r="J39" s="27"/>
      <c r="K39" s="12" t="s">
        <v>13302</v>
      </c>
      <c r="L39" s="12"/>
      <c r="M39" s="11"/>
      <c r="N39" s="80"/>
      <c r="O39" s="18" t="str">
        <f t="shared" ca="1" si="2"/>
        <v>524天</v>
      </c>
      <c r="P39" s="80"/>
      <c r="Q39" s="80"/>
      <c r="R39" s="80"/>
      <c r="S39" s="80"/>
    </row>
    <row r="40" spans="1:19">
      <c r="A40" s="7">
        <v>38</v>
      </c>
      <c r="B40" s="65" t="s">
        <v>7153</v>
      </c>
      <c r="C40" s="12" t="s">
        <v>10393</v>
      </c>
      <c r="D40" s="12" t="str">
        <f t="shared" si="0"/>
        <v>中远箱</v>
      </c>
      <c r="E40" s="12" t="s">
        <v>17174</v>
      </c>
      <c r="F40" s="19">
        <v>41272</v>
      </c>
      <c r="G40" s="80" t="s">
        <v>14951</v>
      </c>
      <c r="H40" s="12" t="str">
        <f t="shared" si="1"/>
        <v>重</v>
      </c>
      <c r="I40" s="24">
        <v>41281</v>
      </c>
      <c r="J40" s="27"/>
      <c r="K40" s="12" t="s">
        <v>2346</v>
      </c>
      <c r="L40" s="12"/>
      <c r="M40" s="11"/>
      <c r="N40" s="80"/>
      <c r="O40" s="18" t="str">
        <f t="shared" ca="1" si="2"/>
        <v>527天</v>
      </c>
      <c r="P40" s="80"/>
      <c r="Q40" s="80"/>
      <c r="R40" s="80"/>
      <c r="S40" s="80"/>
    </row>
    <row r="41" spans="1:19">
      <c r="A41" s="7">
        <v>39</v>
      </c>
      <c r="B41" s="65" t="s">
        <v>7154</v>
      </c>
      <c r="C41" s="12" t="s">
        <v>10393</v>
      </c>
      <c r="D41" s="12" t="str">
        <f t="shared" si="0"/>
        <v>中远箱</v>
      </c>
      <c r="E41" s="12" t="s">
        <v>17174</v>
      </c>
      <c r="F41" s="19">
        <v>41274</v>
      </c>
      <c r="G41" s="80" t="s">
        <v>14951</v>
      </c>
      <c r="H41" s="12" t="str">
        <f t="shared" si="1"/>
        <v>重</v>
      </c>
      <c r="I41" s="24">
        <v>41274</v>
      </c>
      <c r="J41" s="27"/>
      <c r="K41" s="12" t="s">
        <v>3881</v>
      </c>
      <c r="L41" s="12"/>
      <c r="M41" s="11"/>
      <c r="N41" s="80"/>
      <c r="O41" s="18" t="str">
        <f t="shared" ca="1" si="2"/>
        <v>525天</v>
      </c>
      <c r="P41" s="80"/>
      <c r="Q41" s="80"/>
      <c r="R41" s="80"/>
      <c r="S41" s="80"/>
    </row>
    <row r="42" spans="1:19">
      <c r="A42" s="7">
        <v>40</v>
      </c>
      <c r="B42" s="65" t="s">
        <v>12689</v>
      </c>
      <c r="C42" s="12" t="s">
        <v>10393</v>
      </c>
      <c r="D42" s="12" t="str">
        <f t="shared" si="0"/>
        <v>中远箱</v>
      </c>
      <c r="E42" s="12" t="s">
        <v>17174</v>
      </c>
      <c r="F42" s="19">
        <v>41271</v>
      </c>
      <c r="G42" s="80" t="s">
        <v>14951</v>
      </c>
      <c r="H42" s="12" t="str">
        <f t="shared" si="1"/>
        <v>重</v>
      </c>
      <c r="I42" s="24">
        <v>41325</v>
      </c>
      <c r="J42" s="27"/>
      <c r="K42" s="12" t="s">
        <v>12951</v>
      </c>
      <c r="L42" s="12"/>
      <c r="M42" s="11"/>
      <c r="N42" s="80"/>
      <c r="O42" s="18" t="str">
        <f t="shared" ca="1" si="2"/>
        <v>528天</v>
      </c>
      <c r="P42" s="80"/>
      <c r="Q42" s="80"/>
      <c r="R42" s="80"/>
      <c r="S42" s="80"/>
    </row>
    <row r="43" spans="1:19">
      <c r="A43" s="7">
        <v>41</v>
      </c>
      <c r="B43" s="65" t="s">
        <v>9823</v>
      </c>
      <c r="C43" s="12" t="s">
        <v>10393</v>
      </c>
      <c r="D43" s="12" t="str">
        <f t="shared" si="0"/>
        <v>中远箱</v>
      </c>
      <c r="E43" s="12" t="s">
        <v>17174</v>
      </c>
      <c r="F43" s="19">
        <v>41271</v>
      </c>
      <c r="G43" s="80" t="s">
        <v>14951</v>
      </c>
      <c r="H43" s="12" t="str">
        <f t="shared" si="1"/>
        <v>重</v>
      </c>
      <c r="I43" s="24">
        <v>41323</v>
      </c>
      <c r="J43" s="27"/>
      <c r="K43" s="12" t="s">
        <v>13302</v>
      </c>
      <c r="L43" s="12"/>
      <c r="M43" s="11"/>
      <c r="N43" s="80"/>
      <c r="O43" s="18" t="str">
        <f t="shared" ca="1" si="2"/>
        <v>528天</v>
      </c>
      <c r="P43" s="80"/>
      <c r="Q43" s="80"/>
      <c r="R43" s="80"/>
      <c r="S43" s="80"/>
    </row>
    <row r="44" spans="1:19">
      <c r="A44" s="7">
        <v>42</v>
      </c>
      <c r="B44" s="65" t="s">
        <v>9824</v>
      </c>
      <c r="C44" s="12" t="s">
        <v>10393</v>
      </c>
      <c r="D44" s="12" t="str">
        <f t="shared" si="0"/>
        <v>中远箱</v>
      </c>
      <c r="E44" s="12" t="s">
        <v>17174</v>
      </c>
      <c r="F44" s="19">
        <v>41270</v>
      </c>
      <c r="G44" s="80" t="s">
        <v>14951</v>
      </c>
      <c r="H44" s="12" t="str">
        <f t="shared" si="1"/>
        <v>重</v>
      </c>
      <c r="I44" s="24">
        <v>41270</v>
      </c>
      <c r="J44" s="27"/>
      <c r="K44" s="12" t="s">
        <v>2346</v>
      </c>
      <c r="L44" s="12"/>
      <c r="M44" s="11"/>
      <c r="N44" s="80"/>
      <c r="O44" s="18" t="str">
        <f t="shared" ca="1" si="2"/>
        <v>529天</v>
      </c>
      <c r="P44" s="80"/>
      <c r="Q44" s="80"/>
      <c r="R44" s="80"/>
      <c r="S44" s="80"/>
    </row>
    <row r="45" spans="1:19">
      <c r="A45" s="7">
        <v>43</v>
      </c>
      <c r="B45" s="65" t="s">
        <v>9825</v>
      </c>
      <c r="C45" s="12" t="s">
        <v>10393</v>
      </c>
      <c r="D45" s="12" t="str">
        <f t="shared" si="0"/>
        <v>中远箱</v>
      </c>
      <c r="E45" s="12" t="s">
        <v>17174</v>
      </c>
      <c r="F45" s="19">
        <v>41270</v>
      </c>
      <c r="G45" s="80" t="s">
        <v>14951</v>
      </c>
      <c r="H45" s="12" t="str">
        <f t="shared" si="1"/>
        <v>重</v>
      </c>
      <c r="I45" s="24">
        <v>41271</v>
      </c>
      <c r="J45" s="27"/>
      <c r="K45" s="12" t="s">
        <v>11949</v>
      </c>
      <c r="L45" s="12"/>
      <c r="M45" s="11"/>
      <c r="N45" s="80"/>
      <c r="O45" s="18" t="str">
        <f t="shared" ca="1" si="2"/>
        <v>529天</v>
      </c>
      <c r="P45" s="80"/>
      <c r="Q45" s="80"/>
      <c r="R45" s="80"/>
      <c r="S45" s="80"/>
    </row>
    <row r="46" spans="1:19">
      <c r="A46" s="7">
        <v>44</v>
      </c>
      <c r="B46" s="65" t="s">
        <v>9826</v>
      </c>
      <c r="C46" s="12" t="s">
        <v>10393</v>
      </c>
      <c r="D46" s="12" t="str">
        <f t="shared" si="0"/>
        <v>中远箱</v>
      </c>
      <c r="E46" s="12" t="s">
        <v>17174</v>
      </c>
      <c r="F46" s="19">
        <v>41269</v>
      </c>
      <c r="G46" s="80" t="s">
        <v>14951</v>
      </c>
      <c r="H46" s="12" t="str">
        <f t="shared" si="1"/>
        <v>重</v>
      </c>
      <c r="I46" s="24">
        <v>41269</v>
      </c>
      <c r="J46" s="27"/>
      <c r="K46" s="12" t="s">
        <v>13302</v>
      </c>
      <c r="L46" s="12"/>
      <c r="M46" s="11"/>
      <c r="N46" s="80"/>
      <c r="O46" s="18" t="str">
        <f t="shared" ca="1" si="2"/>
        <v>530天</v>
      </c>
      <c r="P46" s="80"/>
      <c r="Q46" s="80"/>
      <c r="R46" s="80"/>
      <c r="S46" s="80"/>
    </row>
    <row r="47" spans="1:19">
      <c r="A47" s="7">
        <v>45</v>
      </c>
      <c r="B47" s="65" t="s">
        <v>3885</v>
      </c>
      <c r="C47" s="12" t="s">
        <v>10393</v>
      </c>
      <c r="D47" s="12" t="str">
        <f t="shared" si="0"/>
        <v>中远箱</v>
      </c>
      <c r="E47" s="12" t="s">
        <v>17174</v>
      </c>
      <c r="F47" s="19">
        <v>41274</v>
      </c>
      <c r="G47" s="80" t="s">
        <v>14951</v>
      </c>
      <c r="H47" s="12" t="str">
        <f t="shared" si="1"/>
        <v>重</v>
      </c>
      <c r="I47" s="24">
        <v>41274</v>
      </c>
      <c r="J47" s="27"/>
      <c r="K47" s="12" t="s">
        <v>3881</v>
      </c>
      <c r="L47" s="12"/>
      <c r="M47" s="11"/>
      <c r="N47" s="80"/>
      <c r="O47" s="18" t="str">
        <f t="shared" ca="1" si="2"/>
        <v>525天</v>
      </c>
      <c r="P47" s="80"/>
      <c r="Q47" s="80"/>
      <c r="R47" s="80"/>
      <c r="S47" s="80"/>
    </row>
    <row r="48" spans="1:19">
      <c r="A48" s="7">
        <v>46</v>
      </c>
      <c r="B48" s="65" t="s">
        <v>3880</v>
      </c>
      <c r="C48" s="12" t="s">
        <v>10393</v>
      </c>
      <c r="D48" s="12" t="str">
        <f t="shared" si="0"/>
        <v>中远箱</v>
      </c>
      <c r="E48" s="12" t="s">
        <v>17174</v>
      </c>
      <c r="F48" s="19">
        <v>41279</v>
      </c>
      <c r="G48" s="80" t="s">
        <v>14951</v>
      </c>
      <c r="H48" s="12" t="str">
        <f t="shared" si="1"/>
        <v>重</v>
      </c>
      <c r="I48" s="24">
        <v>41338</v>
      </c>
      <c r="J48" s="27"/>
      <c r="K48" s="12" t="s">
        <v>2346</v>
      </c>
      <c r="L48" s="12"/>
      <c r="M48" s="11"/>
      <c r="N48" s="80"/>
      <c r="O48" s="18" t="str">
        <f t="shared" ca="1" si="2"/>
        <v>520天</v>
      </c>
      <c r="P48" s="80"/>
      <c r="Q48" s="80"/>
      <c r="R48" s="80"/>
      <c r="S48" s="80"/>
    </row>
    <row r="49" spans="1:19">
      <c r="A49" s="7">
        <v>47</v>
      </c>
      <c r="B49" s="65" t="s">
        <v>15538</v>
      </c>
      <c r="C49" s="12" t="s">
        <v>10393</v>
      </c>
      <c r="D49" s="12" t="str">
        <f t="shared" si="0"/>
        <v>中远箱</v>
      </c>
      <c r="E49" s="12" t="s">
        <v>17174</v>
      </c>
      <c r="F49" s="19">
        <v>41279</v>
      </c>
      <c r="G49" s="80" t="s">
        <v>14951</v>
      </c>
      <c r="H49" s="12" t="str">
        <f t="shared" si="1"/>
        <v>重</v>
      </c>
      <c r="I49" s="24">
        <v>41282</v>
      </c>
      <c r="J49" s="27"/>
      <c r="K49" s="12" t="s">
        <v>4794</v>
      </c>
      <c r="L49" s="12"/>
      <c r="M49" s="11"/>
      <c r="N49" s="80"/>
      <c r="O49" s="18" t="str">
        <f t="shared" ca="1" si="2"/>
        <v>520天</v>
      </c>
      <c r="P49" s="80"/>
      <c r="Q49" s="80"/>
      <c r="R49" s="80"/>
      <c r="S49" s="80"/>
    </row>
    <row r="50" spans="1:19">
      <c r="A50" s="7">
        <v>48</v>
      </c>
      <c r="B50" s="65" t="s">
        <v>15539</v>
      </c>
      <c r="C50" s="12" t="s">
        <v>10393</v>
      </c>
      <c r="D50" s="12" t="str">
        <f t="shared" si="0"/>
        <v>中远箱</v>
      </c>
      <c r="E50" s="12" t="s">
        <v>17174</v>
      </c>
      <c r="F50" s="19">
        <v>41285</v>
      </c>
      <c r="G50" s="80" t="s">
        <v>14951</v>
      </c>
      <c r="H50" s="12" t="str">
        <f t="shared" si="1"/>
        <v>重</v>
      </c>
      <c r="I50" s="24">
        <v>41290</v>
      </c>
      <c r="J50" s="27"/>
      <c r="K50" s="12" t="s">
        <v>13302</v>
      </c>
      <c r="L50" s="12"/>
      <c r="M50" s="11"/>
      <c r="N50" s="80"/>
      <c r="O50" s="18" t="str">
        <f t="shared" ca="1" si="2"/>
        <v>514天</v>
      </c>
      <c r="P50" s="80"/>
      <c r="Q50" s="80"/>
      <c r="R50" s="80"/>
      <c r="S50" s="80"/>
    </row>
    <row r="51" spans="1:19">
      <c r="A51" s="7">
        <v>49</v>
      </c>
      <c r="B51" s="65" t="s">
        <v>12690</v>
      </c>
      <c r="C51" s="12" t="s">
        <v>10393</v>
      </c>
      <c r="D51" s="12" t="str">
        <f t="shared" si="0"/>
        <v>中远箱</v>
      </c>
      <c r="E51" s="12" t="s">
        <v>17174</v>
      </c>
      <c r="F51" s="19">
        <v>41286</v>
      </c>
      <c r="G51" s="80" t="s">
        <v>14951</v>
      </c>
      <c r="H51" s="12" t="str">
        <f t="shared" si="1"/>
        <v>重</v>
      </c>
      <c r="I51" s="24">
        <v>41320</v>
      </c>
      <c r="J51" s="27"/>
      <c r="K51" s="12" t="s">
        <v>13302</v>
      </c>
      <c r="L51" s="12"/>
      <c r="M51" s="11"/>
      <c r="N51" s="80"/>
      <c r="O51" s="18" t="str">
        <f t="shared" ca="1" si="2"/>
        <v>513天</v>
      </c>
      <c r="P51" s="80"/>
      <c r="Q51" s="80"/>
      <c r="R51" s="80"/>
      <c r="S51" s="80"/>
    </row>
    <row r="52" spans="1:19">
      <c r="A52" s="7">
        <v>50</v>
      </c>
      <c r="B52" s="65" t="s">
        <v>8678</v>
      </c>
      <c r="C52" s="12" t="s">
        <v>10393</v>
      </c>
      <c r="D52" s="12" t="str">
        <f t="shared" si="0"/>
        <v>中远箱</v>
      </c>
      <c r="E52" s="12" t="s">
        <v>17174</v>
      </c>
      <c r="F52" s="19">
        <v>41278</v>
      </c>
      <c r="G52" s="80" t="s">
        <v>14951</v>
      </c>
      <c r="H52" s="12" t="str">
        <f t="shared" si="1"/>
        <v>重</v>
      </c>
      <c r="I52" s="24">
        <v>41295</v>
      </c>
      <c r="J52" s="27"/>
      <c r="K52" s="12" t="s">
        <v>297</v>
      </c>
      <c r="L52" s="12"/>
      <c r="M52" s="11"/>
      <c r="N52" s="80"/>
      <c r="O52" s="18" t="str">
        <f t="shared" ca="1" si="2"/>
        <v>521天</v>
      </c>
      <c r="P52" s="80"/>
      <c r="Q52" s="80"/>
      <c r="R52" s="80"/>
      <c r="S52" s="80"/>
    </row>
    <row r="53" spans="1:19">
      <c r="A53" s="7">
        <v>51</v>
      </c>
      <c r="B53" s="65" t="s">
        <v>8679</v>
      </c>
      <c r="C53" s="12" t="s">
        <v>10393</v>
      </c>
      <c r="D53" s="12" t="str">
        <f t="shared" si="0"/>
        <v>中远箱</v>
      </c>
      <c r="E53" s="12" t="s">
        <v>17174</v>
      </c>
      <c r="F53" s="19">
        <v>41289</v>
      </c>
      <c r="G53" s="80" t="s">
        <v>14951</v>
      </c>
      <c r="H53" s="12" t="str">
        <f t="shared" si="1"/>
        <v>重</v>
      </c>
      <c r="I53" s="24">
        <v>41289</v>
      </c>
      <c r="J53" s="27"/>
      <c r="K53" s="12" t="s">
        <v>5612</v>
      </c>
      <c r="L53" s="12"/>
      <c r="M53" s="11"/>
      <c r="N53" s="80"/>
      <c r="O53" s="18" t="str">
        <f t="shared" ca="1" si="2"/>
        <v>510天</v>
      </c>
      <c r="P53" s="80"/>
      <c r="Q53" s="80"/>
      <c r="R53" s="80"/>
      <c r="S53" s="80"/>
    </row>
    <row r="54" spans="1:19">
      <c r="A54" s="7">
        <v>52</v>
      </c>
      <c r="B54" s="65" t="s">
        <v>2894</v>
      </c>
      <c r="C54" s="12" t="s">
        <v>10393</v>
      </c>
      <c r="D54" s="12" t="str">
        <f t="shared" si="0"/>
        <v>中远箱</v>
      </c>
      <c r="E54" s="12" t="s">
        <v>17174</v>
      </c>
      <c r="F54" s="19">
        <v>41278</v>
      </c>
      <c r="G54" s="80" t="s">
        <v>14951</v>
      </c>
      <c r="H54" s="12" t="str">
        <f t="shared" si="1"/>
        <v>重</v>
      </c>
      <c r="I54" s="24">
        <v>41291</v>
      </c>
      <c r="J54" s="27"/>
      <c r="K54" s="12" t="s">
        <v>3288</v>
      </c>
      <c r="L54" s="12"/>
      <c r="M54" s="11"/>
      <c r="N54" s="80"/>
      <c r="O54" s="18" t="str">
        <f t="shared" ca="1" si="2"/>
        <v>521天</v>
      </c>
      <c r="P54" s="80"/>
      <c r="Q54" s="80"/>
      <c r="R54" s="80"/>
      <c r="S54" s="80"/>
    </row>
    <row r="55" spans="1:19">
      <c r="A55" s="7">
        <v>53</v>
      </c>
      <c r="B55" s="65" t="s">
        <v>17124</v>
      </c>
      <c r="C55" s="12" t="s">
        <v>10393</v>
      </c>
      <c r="D55" s="12" t="str">
        <f t="shared" si="0"/>
        <v>中远箱</v>
      </c>
      <c r="E55" s="12" t="s">
        <v>17174</v>
      </c>
      <c r="F55" s="19">
        <v>41277</v>
      </c>
      <c r="G55" s="80" t="s">
        <v>14951</v>
      </c>
      <c r="H55" s="12" t="str">
        <f t="shared" si="1"/>
        <v>重</v>
      </c>
      <c r="I55" s="24">
        <v>41291</v>
      </c>
      <c r="J55" s="27"/>
      <c r="K55" s="12" t="s">
        <v>3288</v>
      </c>
      <c r="L55" s="12"/>
      <c r="M55" s="11"/>
      <c r="N55" s="80"/>
      <c r="O55" s="18" t="str">
        <f t="shared" ca="1" si="2"/>
        <v>522天</v>
      </c>
      <c r="P55" s="80"/>
      <c r="Q55" s="80"/>
      <c r="R55" s="80"/>
      <c r="S55" s="80"/>
    </row>
    <row r="56" spans="1:19">
      <c r="A56" s="7">
        <v>54</v>
      </c>
      <c r="B56" s="65" t="s">
        <v>2895</v>
      </c>
      <c r="C56" s="12" t="s">
        <v>10393</v>
      </c>
      <c r="D56" s="12" t="str">
        <f t="shared" si="0"/>
        <v>中远箱</v>
      </c>
      <c r="E56" s="12" t="s">
        <v>17174</v>
      </c>
      <c r="F56" s="19">
        <v>41285</v>
      </c>
      <c r="G56" s="80" t="s">
        <v>14951</v>
      </c>
      <c r="H56" s="12" t="str">
        <f t="shared" si="1"/>
        <v>重</v>
      </c>
      <c r="I56" s="24">
        <v>41285</v>
      </c>
      <c r="J56" s="27"/>
      <c r="K56" s="12" t="s">
        <v>586</v>
      </c>
      <c r="L56" s="12"/>
      <c r="M56" s="11"/>
      <c r="N56" s="80"/>
      <c r="O56" s="18" t="str">
        <f t="shared" ca="1" si="2"/>
        <v>514天</v>
      </c>
      <c r="P56" s="80"/>
      <c r="Q56" s="80"/>
      <c r="R56" s="80"/>
      <c r="S56" s="80"/>
    </row>
    <row r="57" spans="1:19">
      <c r="A57" s="7">
        <v>55</v>
      </c>
      <c r="B57" s="65" t="s">
        <v>2896</v>
      </c>
      <c r="C57" s="12" t="s">
        <v>10393</v>
      </c>
      <c r="D57" s="12" t="str">
        <f t="shared" si="0"/>
        <v>中远箱</v>
      </c>
      <c r="E57" s="12" t="s">
        <v>17174</v>
      </c>
      <c r="F57" s="19">
        <v>41279</v>
      </c>
      <c r="G57" s="80" t="s">
        <v>14951</v>
      </c>
      <c r="H57" s="12" t="str">
        <f t="shared" si="1"/>
        <v>重</v>
      </c>
      <c r="I57" s="24">
        <v>41320</v>
      </c>
      <c r="J57" s="27"/>
      <c r="K57" s="12" t="s">
        <v>13302</v>
      </c>
      <c r="L57" s="12"/>
      <c r="M57" s="11"/>
      <c r="N57" s="80"/>
      <c r="O57" s="18" t="str">
        <f t="shared" ca="1" si="2"/>
        <v>520天</v>
      </c>
      <c r="P57" s="80"/>
      <c r="Q57" s="80"/>
      <c r="R57" s="80"/>
      <c r="S57" s="80"/>
    </row>
    <row r="58" spans="1:19">
      <c r="A58" s="7">
        <v>56</v>
      </c>
      <c r="B58" s="65" t="s">
        <v>2897</v>
      </c>
      <c r="C58" s="12" t="s">
        <v>10393</v>
      </c>
      <c r="D58" s="12" t="str">
        <f t="shared" si="0"/>
        <v>中远箱</v>
      </c>
      <c r="E58" s="12" t="s">
        <v>17174</v>
      </c>
      <c r="F58" s="19">
        <v>41277</v>
      </c>
      <c r="G58" s="80" t="s">
        <v>14951</v>
      </c>
      <c r="H58" s="12" t="str">
        <f t="shared" si="1"/>
        <v>重</v>
      </c>
      <c r="I58" s="24">
        <v>41307</v>
      </c>
      <c r="J58" s="27"/>
      <c r="K58" s="12" t="s">
        <v>2346</v>
      </c>
      <c r="L58" s="12"/>
      <c r="M58" s="11"/>
      <c r="N58" s="80"/>
      <c r="O58" s="18" t="str">
        <f t="shared" ca="1" si="2"/>
        <v>522天</v>
      </c>
      <c r="P58" s="80"/>
      <c r="Q58" s="80"/>
      <c r="R58" s="80"/>
      <c r="S58" s="80"/>
    </row>
    <row r="59" spans="1:19">
      <c r="A59" s="7">
        <v>57</v>
      </c>
      <c r="B59" s="65" t="s">
        <v>2898</v>
      </c>
      <c r="C59" s="12" t="s">
        <v>10393</v>
      </c>
      <c r="D59" s="12" t="str">
        <f t="shared" si="0"/>
        <v>中远箱</v>
      </c>
      <c r="E59" s="12" t="s">
        <v>17174</v>
      </c>
      <c r="F59" s="19">
        <v>41279</v>
      </c>
      <c r="G59" s="80" t="s">
        <v>14951</v>
      </c>
      <c r="H59" s="12" t="str">
        <f t="shared" si="1"/>
        <v>重</v>
      </c>
      <c r="I59" s="24">
        <v>41281</v>
      </c>
      <c r="J59" s="27"/>
      <c r="K59" s="12" t="s">
        <v>8676</v>
      </c>
      <c r="L59" s="12"/>
      <c r="M59" s="11"/>
      <c r="N59" s="80"/>
      <c r="O59" s="18" t="str">
        <f t="shared" ca="1" si="2"/>
        <v>520天</v>
      </c>
      <c r="P59" s="80"/>
      <c r="Q59" s="80"/>
      <c r="R59" s="80"/>
      <c r="S59" s="80"/>
    </row>
    <row r="60" spans="1:19">
      <c r="A60" s="7">
        <v>58</v>
      </c>
      <c r="B60" s="65" t="s">
        <v>2899</v>
      </c>
      <c r="C60" s="12" t="s">
        <v>10393</v>
      </c>
      <c r="D60" s="12" t="str">
        <f t="shared" si="0"/>
        <v>中远箱</v>
      </c>
      <c r="E60" s="12" t="s">
        <v>17174</v>
      </c>
      <c r="F60" s="19">
        <v>41284</v>
      </c>
      <c r="G60" s="80" t="s">
        <v>14951</v>
      </c>
      <c r="H60" s="12" t="str">
        <f t="shared" si="1"/>
        <v>重</v>
      </c>
      <c r="I60" s="24">
        <v>41285</v>
      </c>
      <c r="J60" s="27"/>
      <c r="K60" s="12" t="s">
        <v>13302</v>
      </c>
      <c r="L60" s="12"/>
      <c r="M60" s="11"/>
      <c r="N60" s="80"/>
      <c r="O60" s="18" t="str">
        <f t="shared" ca="1" si="2"/>
        <v>515天</v>
      </c>
      <c r="P60" s="80"/>
      <c r="Q60" s="80"/>
      <c r="R60" s="80"/>
      <c r="S60" s="80"/>
    </row>
    <row r="61" spans="1:19">
      <c r="A61" s="7">
        <v>59</v>
      </c>
      <c r="B61" s="65" t="s">
        <v>14024</v>
      </c>
      <c r="C61" s="12" t="s">
        <v>10393</v>
      </c>
      <c r="D61" s="12" t="str">
        <f t="shared" si="0"/>
        <v>中远箱</v>
      </c>
      <c r="E61" s="12" t="s">
        <v>17174</v>
      </c>
      <c r="F61" s="19">
        <v>41285</v>
      </c>
      <c r="G61" s="80" t="s">
        <v>14951</v>
      </c>
      <c r="H61" s="12" t="str">
        <f t="shared" si="1"/>
        <v>重</v>
      </c>
      <c r="I61" s="24">
        <v>41322</v>
      </c>
      <c r="J61" s="27"/>
      <c r="K61" s="12" t="s">
        <v>16342</v>
      </c>
      <c r="L61" s="12"/>
      <c r="M61" s="11"/>
      <c r="N61" s="80"/>
      <c r="O61" s="18" t="str">
        <f t="shared" ca="1" si="2"/>
        <v>514天</v>
      </c>
      <c r="P61" s="80"/>
      <c r="Q61" s="80"/>
      <c r="R61" s="80"/>
      <c r="S61" s="80"/>
    </row>
    <row r="62" spans="1:19">
      <c r="A62" s="7">
        <v>60</v>
      </c>
      <c r="B62" s="65" t="s">
        <v>14025</v>
      </c>
      <c r="C62" s="12" t="s">
        <v>10393</v>
      </c>
      <c r="D62" s="12" t="str">
        <f t="shared" si="0"/>
        <v>中远箱</v>
      </c>
      <c r="E62" s="12" t="s">
        <v>17174</v>
      </c>
      <c r="F62" s="19">
        <v>41285</v>
      </c>
      <c r="G62" s="80" t="s">
        <v>14951</v>
      </c>
      <c r="H62" s="12" t="str">
        <f t="shared" si="1"/>
        <v>重</v>
      </c>
      <c r="I62" s="24">
        <v>41285</v>
      </c>
      <c r="J62" s="27"/>
      <c r="K62" s="12" t="s">
        <v>13302</v>
      </c>
      <c r="L62" s="12"/>
      <c r="M62" s="11"/>
      <c r="N62" s="80"/>
      <c r="O62" s="18" t="str">
        <f t="shared" ca="1" si="2"/>
        <v>514天</v>
      </c>
      <c r="P62" s="80"/>
      <c r="Q62" s="80"/>
      <c r="R62" s="80"/>
      <c r="S62" s="80"/>
    </row>
    <row r="63" spans="1:19">
      <c r="A63" s="7">
        <v>61</v>
      </c>
      <c r="B63" s="65" t="s">
        <v>14026</v>
      </c>
      <c r="C63" s="12" t="s">
        <v>10393</v>
      </c>
      <c r="D63" s="12" t="str">
        <f t="shared" si="0"/>
        <v>中远箱</v>
      </c>
      <c r="E63" s="12" t="s">
        <v>17174</v>
      </c>
      <c r="F63" s="19">
        <v>41286</v>
      </c>
      <c r="G63" s="80" t="s">
        <v>14951</v>
      </c>
      <c r="H63" s="12" t="str">
        <f t="shared" si="1"/>
        <v>重</v>
      </c>
      <c r="I63" s="24">
        <v>41296</v>
      </c>
      <c r="J63" s="27"/>
      <c r="K63" s="12" t="s">
        <v>13302</v>
      </c>
      <c r="L63" s="12"/>
      <c r="M63" s="11"/>
      <c r="N63" s="80"/>
      <c r="O63" s="18" t="str">
        <f t="shared" ca="1" si="2"/>
        <v>513天</v>
      </c>
      <c r="P63" s="80"/>
      <c r="Q63" s="80"/>
      <c r="R63" s="80"/>
      <c r="S63" s="80"/>
    </row>
    <row r="64" spans="1:19">
      <c r="A64" s="7">
        <v>62</v>
      </c>
      <c r="B64" s="65" t="s">
        <v>14027</v>
      </c>
      <c r="C64" s="12" t="s">
        <v>10393</v>
      </c>
      <c r="D64" s="12" t="str">
        <f t="shared" si="0"/>
        <v>中远箱</v>
      </c>
      <c r="E64" s="12" t="s">
        <v>17174</v>
      </c>
      <c r="F64" s="19">
        <v>41281</v>
      </c>
      <c r="G64" s="80" t="s">
        <v>14951</v>
      </c>
      <c r="H64" s="12" t="str">
        <f t="shared" si="1"/>
        <v>重</v>
      </c>
      <c r="I64" s="24">
        <v>41282</v>
      </c>
      <c r="J64" s="27"/>
      <c r="K64" s="12" t="s">
        <v>13302</v>
      </c>
      <c r="L64" s="12"/>
      <c r="M64" s="11"/>
      <c r="N64" s="80"/>
      <c r="O64" s="18" t="str">
        <f t="shared" ca="1" si="2"/>
        <v>518天</v>
      </c>
      <c r="P64" s="80"/>
      <c r="Q64" s="80"/>
      <c r="R64" s="80"/>
      <c r="S64" s="80"/>
    </row>
    <row r="65" spans="1:19">
      <c r="A65" s="7">
        <v>63</v>
      </c>
      <c r="B65" s="65" t="s">
        <v>14028</v>
      </c>
      <c r="C65" s="12" t="s">
        <v>10393</v>
      </c>
      <c r="D65" s="12" t="str">
        <f t="shared" si="0"/>
        <v>中远箱</v>
      </c>
      <c r="E65" s="12" t="s">
        <v>17174</v>
      </c>
      <c r="F65" s="19">
        <v>41282</v>
      </c>
      <c r="G65" s="80" t="s">
        <v>14951</v>
      </c>
      <c r="H65" s="12" t="str">
        <f t="shared" si="1"/>
        <v>重</v>
      </c>
      <c r="I65" s="24">
        <v>41285</v>
      </c>
      <c r="J65" s="27"/>
      <c r="K65" s="12" t="s">
        <v>13302</v>
      </c>
      <c r="L65" s="12"/>
      <c r="M65" s="11"/>
      <c r="N65" s="80"/>
      <c r="O65" s="18" t="str">
        <f t="shared" ca="1" si="2"/>
        <v>517天</v>
      </c>
      <c r="P65" s="80"/>
      <c r="Q65" s="80"/>
      <c r="R65" s="80"/>
      <c r="S65" s="80"/>
    </row>
    <row r="66" spans="1:19">
      <c r="A66" s="7">
        <v>64</v>
      </c>
      <c r="B66" s="65" t="s">
        <v>14029</v>
      </c>
      <c r="C66" s="12" t="s">
        <v>10393</v>
      </c>
      <c r="D66" s="12" t="str">
        <f t="shared" si="0"/>
        <v>中远箱</v>
      </c>
      <c r="E66" s="12" t="s">
        <v>17174</v>
      </c>
      <c r="F66" s="19">
        <v>41282</v>
      </c>
      <c r="G66" s="80" t="s">
        <v>14951</v>
      </c>
      <c r="H66" s="12" t="str">
        <f t="shared" si="1"/>
        <v>重</v>
      </c>
      <c r="I66" s="24">
        <v>41282</v>
      </c>
      <c r="J66" s="27"/>
      <c r="K66" s="12" t="s">
        <v>13302</v>
      </c>
      <c r="L66" s="12"/>
      <c r="M66" s="11"/>
      <c r="N66" s="80"/>
      <c r="O66" s="18" t="str">
        <f t="shared" ca="1" si="2"/>
        <v>517天</v>
      </c>
      <c r="P66" s="80"/>
      <c r="Q66" s="80"/>
      <c r="R66" s="80"/>
      <c r="S66" s="80"/>
    </row>
    <row r="67" spans="1:19">
      <c r="A67" s="7">
        <v>65</v>
      </c>
      <c r="B67" s="65" t="s">
        <v>14030</v>
      </c>
      <c r="C67" s="12" t="s">
        <v>10393</v>
      </c>
      <c r="D67" s="12" t="str">
        <f t="shared" ref="D67:D130" si="3">IF(B67="","","中远箱")</f>
        <v>中远箱</v>
      </c>
      <c r="E67" s="12" t="s">
        <v>17174</v>
      </c>
      <c r="F67" s="19">
        <v>41281</v>
      </c>
      <c r="G67" s="80" t="s">
        <v>14951</v>
      </c>
      <c r="H67" s="12" t="str">
        <f t="shared" ref="H67:H130" si="4">IF(I67="","空","重")</f>
        <v>重</v>
      </c>
      <c r="I67" s="24">
        <v>41302</v>
      </c>
      <c r="J67" s="27"/>
      <c r="K67" s="12" t="s">
        <v>13452</v>
      </c>
      <c r="L67" s="12"/>
      <c r="M67" s="11"/>
      <c r="N67" s="80"/>
      <c r="O67" s="18" t="str">
        <f t="shared" ref="O67:O130" ca="1" si="5">IF(ISNONTEXT(J67),DATEDIF(F67,TODAY(),"d")&amp;"天","出场")</f>
        <v>518天</v>
      </c>
      <c r="P67" s="80"/>
      <c r="Q67" s="80"/>
      <c r="R67" s="80"/>
      <c r="S67" s="80"/>
    </row>
    <row r="68" spans="1:19">
      <c r="A68" s="7">
        <v>66</v>
      </c>
      <c r="B68" s="65" t="s">
        <v>17133</v>
      </c>
      <c r="C68" s="12" t="s">
        <v>10393</v>
      </c>
      <c r="D68" s="12" t="str">
        <f t="shared" si="3"/>
        <v>中远箱</v>
      </c>
      <c r="E68" s="12" t="s">
        <v>17174</v>
      </c>
      <c r="F68" s="19">
        <v>41291</v>
      </c>
      <c r="G68" s="80" t="s">
        <v>14951</v>
      </c>
      <c r="H68" s="12" t="str">
        <f t="shared" si="4"/>
        <v>重</v>
      </c>
      <c r="I68" s="24">
        <v>41305</v>
      </c>
      <c r="J68" s="27"/>
      <c r="K68" s="12" t="s">
        <v>13302</v>
      </c>
      <c r="L68" s="12"/>
      <c r="M68" s="11"/>
      <c r="N68" s="80"/>
      <c r="O68" s="18" t="str">
        <f t="shared" ca="1" si="5"/>
        <v>508天</v>
      </c>
      <c r="P68" s="80"/>
      <c r="Q68" s="80"/>
      <c r="R68" s="80"/>
      <c r="S68" s="80"/>
    </row>
    <row r="69" spans="1:19">
      <c r="A69" s="7">
        <v>67</v>
      </c>
      <c r="B69" s="65" t="s">
        <v>4876</v>
      </c>
      <c r="C69" s="12" t="s">
        <v>10393</v>
      </c>
      <c r="D69" s="12" t="str">
        <f t="shared" si="3"/>
        <v>中远箱</v>
      </c>
      <c r="E69" s="12" t="s">
        <v>17174</v>
      </c>
      <c r="F69" s="19">
        <v>41285</v>
      </c>
      <c r="G69" s="80" t="s">
        <v>14951</v>
      </c>
      <c r="H69" s="12" t="str">
        <f t="shared" si="4"/>
        <v>重</v>
      </c>
      <c r="I69" s="24">
        <v>41285</v>
      </c>
      <c r="J69" s="27"/>
      <c r="K69" s="12" t="s">
        <v>13302</v>
      </c>
      <c r="L69" s="12"/>
      <c r="M69" s="11"/>
      <c r="N69" s="80"/>
      <c r="O69" s="18" t="str">
        <f t="shared" ca="1" si="5"/>
        <v>514天</v>
      </c>
      <c r="P69" s="80"/>
      <c r="Q69" s="80"/>
      <c r="R69" s="80"/>
      <c r="S69" s="80"/>
    </row>
    <row r="70" spans="1:19">
      <c r="A70" s="7">
        <v>68</v>
      </c>
      <c r="B70" s="65" t="s">
        <v>14267</v>
      </c>
      <c r="C70" s="12" t="s">
        <v>10393</v>
      </c>
      <c r="D70" s="12" t="str">
        <f t="shared" si="3"/>
        <v>中远箱</v>
      </c>
      <c r="E70" s="12" t="s">
        <v>17174</v>
      </c>
      <c r="F70" s="19">
        <v>41283</v>
      </c>
      <c r="G70" s="80" t="s">
        <v>14951</v>
      </c>
      <c r="H70" s="12" t="str">
        <f t="shared" si="4"/>
        <v>重</v>
      </c>
      <c r="I70" s="24">
        <v>41334</v>
      </c>
      <c r="J70" s="27"/>
      <c r="K70" s="12" t="s">
        <v>13302</v>
      </c>
      <c r="L70" s="12"/>
      <c r="M70" s="11"/>
      <c r="N70" s="80"/>
      <c r="O70" s="18" t="str">
        <f t="shared" ca="1" si="5"/>
        <v>516天</v>
      </c>
      <c r="P70" s="80"/>
      <c r="Q70" s="80"/>
      <c r="R70" s="80"/>
      <c r="S70" s="80"/>
    </row>
    <row r="71" spans="1:19">
      <c r="A71" s="7">
        <v>69</v>
      </c>
      <c r="B71" s="65" t="s">
        <v>14268</v>
      </c>
      <c r="C71" s="12" t="s">
        <v>10393</v>
      </c>
      <c r="D71" s="12" t="str">
        <f t="shared" si="3"/>
        <v>中远箱</v>
      </c>
      <c r="E71" s="12" t="s">
        <v>17174</v>
      </c>
      <c r="F71" s="19">
        <v>41283</v>
      </c>
      <c r="G71" s="80" t="s">
        <v>14951</v>
      </c>
      <c r="H71" s="12" t="str">
        <f t="shared" si="4"/>
        <v>重</v>
      </c>
      <c r="I71" s="24">
        <v>41295</v>
      </c>
      <c r="J71" s="27"/>
      <c r="K71" s="12" t="s">
        <v>13302</v>
      </c>
      <c r="L71" s="12"/>
      <c r="M71" s="11"/>
      <c r="N71" s="80"/>
      <c r="O71" s="18" t="str">
        <f t="shared" ca="1" si="5"/>
        <v>516天</v>
      </c>
      <c r="P71" s="80"/>
      <c r="Q71" s="80"/>
      <c r="R71" s="80"/>
      <c r="S71" s="80"/>
    </row>
    <row r="72" spans="1:19">
      <c r="A72" s="7">
        <v>70</v>
      </c>
      <c r="B72" s="65" t="s">
        <v>14269</v>
      </c>
      <c r="C72" s="12" t="s">
        <v>10393</v>
      </c>
      <c r="D72" s="12" t="str">
        <f t="shared" si="3"/>
        <v>中远箱</v>
      </c>
      <c r="E72" s="12" t="s">
        <v>17174</v>
      </c>
      <c r="F72" s="19">
        <v>41281</v>
      </c>
      <c r="G72" s="80" t="s">
        <v>14951</v>
      </c>
      <c r="H72" s="12" t="str">
        <f t="shared" si="4"/>
        <v>重</v>
      </c>
      <c r="I72" s="24">
        <v>41295</v>
      </c>
      <c r="J72" s="27"/>
      <c r="K72" s="12" t="s">
        <v>4794</v>
      </c>
      <c r="L72" s="12"/>
      <c r="M72" s="11"/>
      <c r="N72" s="80"/>
      <c r="O72" s="18" t="str">
        <f t="shared" ca="1" si="5"/>
        <v>518天</v>
      </c>
      <c r="P72" s="80"/>
      <c r="Q72" s="80"/>
      <c r="R72" s="80"/>
      <c r="S72" s="80"/>
    </row>
    <row r="73" spans="1:19">
      <c r="A73" s="7">
        <v>71</v>
      </c>
      <c r="B73" s="65" t="s">
        <v>9245</v>
      </c>
      <c r="C73" s="12" t="s">
        <v>10393</v>
      </c>
      <c r="D73" s="12" t="str">
        <f t="shared" si="3"/>
        <v>中远箱</v>
      </c>
      <c r="E73" s="12" t="s">
        <v>17174</v>
      </c>
      <c r="F73" s="19">
        <v>41281</v>
      </c>
      <c r="G73" s="80" t="s">
        <v>14951</v>
      </c>
      <c r="H73" s="12" t="str">
        <f t="shared" si="4"/>
        <v>重</v>
      </c>
      <c r="I73" s="24">
        <v>41282</v>
      </c>
      <c r="J73" s="27"/>
      <c r="K73" s="12" t="s">
        <v>4794</v>
      </c>
      <c r="L73" s="12"/>
      <c r="M73" s="11"/>
      <c r="N73" s="80"/>
      <c r="O73" s="18" t="str">
        <f t="shared" ca="1" si="5"/>
        <v>518天</v>
      </c>
      <c r="P73" s="80"/>
      <c r="Q73" s="80"/>
      <c r="R73" s="80"/>
      <c r="S73" s="80"/>
    </row>
    <row r="74" spans="1:19">
      <c r="A74" s="7">
        <v>72</v>
      </c>
      <c r="B74" s="65" t="s">
        <v>5153</v>
      </c>
      <c r="C74" s="12" t="s">
        <v>10393</v>
      </c>
      <c r="D74" s="12" t="str">
        <f t="shared" si="3"/>
        <v>中远箱</v>
      </c>
      <c r="E74" s="12" t="s">
        <v>17174</v>
      </c>
      <c r="F74" s="19">
        <v>41280</v>
      </c>
      <c r="G74" s="80">
        <v>100</v>
      </c>
      <c r="H74" s="12" t="str">
        <f t="shared" si="4"/>
        <v>重</v>
      </c>
      <c r="I74" s="24">
        <v>41309</v>
      </c>
      <c r="J74" s="27"/>
      <c r="K74" s="12" t="s">
        <v>13302</v>
      </c>
      <c r="L74" s="12"/>
      <c r="M74" s="11"/>
      <c r="N74" s="80"/>
      <c r="O74" s="18" t="str">
        <f t="shared" ca="1" si="5"/>
        <v>519天</v>
      </c>
      <c r="P74" s="80"/>
      <c r="Q74" s="80"/>
      <c r="R74" s="80"/>
      <c r="S74" s="80"/>
    </row>
    <row r="75" spans="1:19">
      <c r="A75" s="7">
        <v>73</v>
      </c>
      <c r="B75" s="65" t="s">
        <v>7357</v>
      </c>
      <c r="C75" s="12" t="s">
        <v>10393</v>
      </c>
      <c r="D75" s="12" t="str">
        <f t="shared" si="3"/>
        <v>中远箱</v>
      </c>
      <c r="E75" s="12" t="s">
        <v>17174</v>
      </c>
      <c r="F75" s="19">
        <v>41280</v>
      </c>
      <c r="G75" s="80">
        <v>100</v>
      </c>
      <c r="H75" s="12" t="str">
        <f t="shared" si="4"/>
        <v>重</v>
      </c>
      <c r="I75" s="24">
        <v>41354</v>
      </c>
      <c r="J75" s="27"/>
      <c r="K75" s="12" t="s">
        <v>16249</v>
      </c>
      <c r="L75" s="12"/>
      <c r="M75" s="11"/>
      <c r="N75" s="80"/>
      <c r="O75" s="18" t="str">
        <f t="shared" ca="1" si="5"/>
        <v>519天</v>
      </c>
      <c r="P75" s="80"/>
      <c r="Q75" s="80"/>
      <c r="R75" s="80"/>
      <c r="S75" s="80"/>
    </row>
    <row r="76" spans="1:19">
      <c r="A76" s="7">
        <v>74</v>
      </c>
      <c r="B76" s="65" t="s">
        <v>16541</v>
      </c>
      <c r="C76" s="12" t="s">
        <v>10393</v>
      </c>
      <c r="D76" s="12" t="str">
        <f t="shared" si="3"/>
        <v>中远箱</v>
      </c>
      <c r="E76" s="12" t="s">
        <v>17174</v>
      </c>
      <c r="F76" s="19">
        <v>41288</v>
      </c>
      <c r="G76" s="80">
        <v>100</v>
      </c>
      <c r="H76" s="12" t="str">
        <f t="shared" si="4"/>
        <v>重</v>
      </c>
      <c r="I76" s="24">
        <v>41296</v>
      </c>
      <c r="J76" s="27"/>
      <c r="K76" s="12" t="s">
        <v>4794</v>
      </c>
      <c r="L76" s="12"/>
      <c r="M76" s="11"/>
      <c r="N76" s="80"/>
      <c r="O76" s="18" t="str">
        <f t="shared" ca="1" si="5"/>
        <v>511天</v>
      </c>
      <c r="P76" s="80"/>
      <c r="Q76" s="80"/>
      <c r="R76" s="80"/>
      <c r="S76" s="80"/>
    </row>
    <row r="77" spans="1:19">
      <c r="A77" s="7">
        <v>75</v>
      </c>
      <c r="B77" s="65" t="s">
        <v>8179</v>
      </c>
      <c r="C77" s="12" t="s">
        <v>10393</v>
      </c>
      <c r="D77" s="12" t="str">
        <f t="shared" si="3"/>
        <v>中远箱</v>
      </c>
      <c r="E77" s="12" t="s">
        <v>17174</v>
      </c>
      <c r="F77" s="19">
        <v>41288</v>
      </c>
      <c r="G77" s="80">
        <v>100</v>
      </c>
      <c r="H77" s="12" t="str">
        <f t="shared" si="4"/>
        <v>重</v>
      </c>
      <c r="I77" s="24">
        <v>41289</v>
      </c>
      <c r="J77" s="27"/>
      <c r="K77" s="12" t="s">
        <v>5612</v>
      </c>
      <c r="L77" s="12"/>
      <c r="M77" s="11"/>
      <c r="N77" s="80"/>
      <c r="O77" s="18" t="str">
        <f t="shared" ca="1" si="5"/>
        <v>511天</v>
      </c>
      <c r="P77" s="80"/>
      <c r="Q77" s="80"/>
      <c r="R77" s="80"/>
      <c r="S77" s="80"/>
    </row>
    <row r="78" spans="1:19">
      <c r="A78" s="7">
        <v>76</v>
      </c>
      <c r="B78" s="65" t="s">
        <v>5390</v>
      </c>
      <c r="C78" s="12" t="s">
        <v>10393</v>
      </c>
      <c r="D78" s="12" t="str">
        <f t="shared" si="3"/>
        <v>中远箱</v>
      </c>
      <c r="E78" s="12" t="s">
        <v>17174</v>
      </c>
      <c r="F78" s="19">
        <v>41288</v>
      </c>
      <c r="G78" s="80">
        <v>100</v>
      </c>
      <c r="H78" s="12" t="str">
        <f t="shared" si="4"/>
        <v>重</v>
      </c>
      <c r="I78" s="24">
        <v>41295</v>
      </c>
      <c r="J78" s="27"/>
      <c r="K78" s="12" t="s">
        <v>13302</v>
      </c>
      <c r="L78" s="12"/>
      <c r="M78" s="11"/>
      <c r="N78" s="80"/>
      <c r="O78" s="18" t="str">
        <f t="shared" ca="1" si="5"/>
        <v>511天</v>
      </c>
      <c r="P78" s="80"/>
      <c r="Q78" s="80"/>
      <c r="R78" s="80"/>
      <c r="S78" s="80"/>
    </row>
    <row r="79" spans="1:19">
      <c r="A79" s="7">
        <v>77</v>
      </c>
      <c r="B79" s="65" t="s">
        <v>8180</v>
      </c>
      <c r="C79" s="12" t="s">
        <v>10393</v>
      </c>
      <c r="D79" s="12" t="str">
        <f t="shared" si="3"/>
        <v>中远箱</v>
      </c>
      <c r="E79" s="12" t="s">
        <v>17174</v>
      </c>
      <c r="F79" s="19">
        <v>41290</v>
      </c>
      <c r="G79" s="80">
        <v>100</v>
      </c>
      <c r="H79" s="12" t="str">
        <f t="shared" si="4"/>
        <v>重</v>
      </c>
      <c r="I79" s="24">
        <v>41290</v>
      </c>
      <c r="J79" s="27"/>
      <c r="K79" s="12" t="s">
        <v>13302</v>
      </c>
      <c r="L79" s="12"/>
      <c r="M79" s="11"/>
      <c r="N79" s="80"/>
      <c r="O79" s="18" t="str">
        <f t="shared" ca="1" si="5"/>
        <v>509天</v>
      </c>
      <c r="P79" s="80"/>
      <c r="Q79" s="80"/>
      <c r="R79" s="80"/>
      <c r="S79" s="80"/>
    </row>
    <row r="80" spans="1:19">
      <c r="A80" s="7">
        <v>78</v>
      </c>
      <c r="B80" s="65" t="s">
        <v>8181</v>
      </c>
      <c r="C80" s="12" t="s">
        <v>10393</v>
      </c>
      <c r="D80" s="12" t="str">
        <f t="shared" si="3"/>
        <v>中远箱</v>
      </c>
      <c r="E80" s="12" t="s">
        <v>17174</v>
      </c>
      <c r="F80" s="19">
        <v>41288</v>
      </c>
      <c r="G80" s="80">
        <v>100</v>
      </c>
      <c r="H80" s="12" t="str">
        <f t="shared" si="4"/>
        <v>重</v>
      </c>
      <c r="I80" s="24">
        <v>41288</v>
      </c>
      <c r="J80" s="27"/>
      <c r="K80" s="12" t="s">
        <v>2346</v>
      </c>
      <c r="L80" s="12"/>
      <c r="M80" s="11"/>
      <c r="N80" s="80"/>
      <c r="O80" s="18" t="str">
        <f t="shared" ca="1" si="5"/>
        <v>511天</v>
      </c>
      <c r="P80" s="80"/>
      <c r="Q80" s="80"/>
      <c r="R80" s="80"/>
      <c r="S80" s="80"/>
    </row>
    <row r="81" spans="1:19">
      <c r="A81" s="7">
        <v>79</v>
      </c>
      <c r="B81" s="65" t="s">
        <v>8182</v>
      </c>
      <c r="C81" s="12" t="s">
        <v>10393</v>
      </c>
      <c r="D81" s="12" t="str">
        <f t="shared" si="3"/>
        <v>中远箱</v>
      </c>
      <c r="E81" s="12" t="s">
        <v>17174</v>
      </c>
      <c r="F81" s="19">
        <v>41281</v>
      </c>
      <c r="G81" s="80">
        <v>100</v>
      </c>
      <c r="H81" s="12" t="str">
        <f t="shared" si="4"/>
        <v>重</v>
      </c>
      <c r="I81" s="24">
        <v>41305</v>
      </c>
      <c r="J81" s="27"/>
      <c r="K81" s="12" t="s">
        <v>297</v>
      </c>
      <c r="L81" s="12"/>
      <c r="M81" s="11"/>
      <c r="N81" s="80"/>
      <c r="O81" s="18" t="str">
        <f t="shared" ca="1" si="5"/>
        <v>518天</v>
      </c>
      <c r="P81" s="80"/>
      <c r="Q81" s="80"/>
      <c r="R81" s="80"/>
      <c r="S81" s="80"/>
    </row>
    <row r="82" spans="1:19">
      <c r="A82" s="7">
        <v>80</v>
      </c>
      <c r="B82" s="65" t="s">
        <v>8183</v>
      </c>
      <c r="C82" s="12" t="s">
        <v>10393</v>
      </c>
      <c r="D82" s="12" t="str">
        <f t="shared" si="3"/>
        <v>中远箱</v>
      </c>
      <c r="E82" s="12" t="s">
        <v>17174</v>
      </c>
      <c r="F82" s="19">
        <v>41282</v>
      </c>
      <c r="G82" s="80">
        <v>100</v>
      </c>
      <c r="H82" s="12" t="str">
        <f t="shared" si="4"/>
        <v>重</v>
      </c>
      <c r="I82" s="24">
        <v>41293</v>
      </c>
      <c r="J82" s="27"/>
      <c r="K82" s="12" t="s">
        <v>13302</v>
      </c>
      <c r="L82" s="12"/>
      <c r="M82" s="11"/>
      <c r="N82" s="80"/>
      <c r="O82" s="18" t="str">
        <f t="shared" ca="1" si="5"/>
        <v>517天</v>
      </c>
      <c r="P82" s="80"/>
      <c r="Q82" s="80"/>
      <c r="R82" s="80"/>
      <c r="S82" s="80"/>
    </row>
    <row r="83" spans="1:19">
      <c r="A83" s="7">
        <v>81</v>
      </c>
      <c r="B83" s="65" t="s">
        <v>8184</v>
      </c>
      <c r="C83" s="12" t="s">
        <v>10393</v>
      </c>
      <c r="D83" s="12" t="str">
        <f t="shared" si="3"/>
        <v>中远箱</v>
      </c>
      <c r="E83" s="12" t="s">
        <v>17174</v>
      </c>
      <c r="F83" s="19">
        <v>41288</v>
      </c>
      <c r="G83" s="80">
        <v>100</v>
      </c>
      <c r="H83" s="12" t="str">
        <f t="shared" si="4"/>
        <v>重</v>
      </c>
      <c r="I83" s="24">
        <v>41289</v>
      </c>
      <c r="J83" s="27"/>
      <c r="K83" s="12" t="s">
        <v>10161</v>
      </c>
      <c r="L83" s="12"/>
      <c r="M83" s="11"/>
      <c r="N83" s="80"/>
      <c r="O83" s="18" t="str">
        <f t="shared" ca="1" si="5"/>
        <v>511天</v>
      </c>
      <c r="P83" s="80"/>
      <c r="Q83" s="80"/>
      <c r="R83" s="80"/>
      <c r="S83" s="80"/>
    </row>
    <row r="84" spans="1:19">
      <c r="A84" s="7">
        <v>82</v>
      </c>
      <c r="B84" s="65" t="s">
        <v>8185</v>
      </c>
      <c r="C84" s="12" t="s">
        <v>10393</v>
      </c>
      <c r="D84" s="12" t="str">
        <f t="shared" si="3"/>
        <v>中远箱</v>
      </c>
      <c r="E84" s="12" t="s">
        <v>17174</v>
      </c>
      <c r="F84" s="19">
        <v>41290</v>
      </c>
      <c r="G84" s="80">
        <v>100</v>
      </c>
      <c r="H84" s="12" t="str">
        <f t="shared" si="4"/>
        <v>重</v>
      </c>
      <c r="I84" s="24">
        <v>41298</v>
      </c>
      <c r="J84" s="27"/>
      <c r="K84" s="12" t="s">
        <v>2346</v>
      </c>
      <c r="L84" s="12"/>
      <c r="M84" s="11"/>
      <c r="N84" s="80"/>
      <c r="O84" s="18" t="str">
        <f t="shared" ca="1" si="5"/>
        <v>509天</v>
      </c>
      <c r="P84" s="80"/>
      <c r="Q84" s="80"/>
      <c r="R84" s="80"/>
      <c r="S84" s="80"/>
    </row>
    <row r="85" spans="1:19">
      <c r="A85" s="7">
        <v>83</v>
      </c>
      <c r="B85" s="65" t="s">
        <v>12116</v>
      </c>
      <c r="C85" s="12" t="s">
        <v>10393</v>
      </c>
      <c r="D85" s="12" t="str">
        <f t="shared" si="3"/>
        <v>中远箱</v>
      </c>
      <c r="E85" s="12" t="s">
        <v>17174</v>
      </c>
      <c r="F85" s="19">
        <v>41288</v>
      </c>
      <c r="G85" s="80">
        <v>100</v>
      </c>
      <c r="H85" s="12" t="str">
        <f t="shared" si="4"/>
        <v>重</v>
      </c>
      <c r="I85" s="24">
        <v>41288</v>
      </c>
      <c r="J85" s="27"/>
      <c r="K85" s="12" t="s">
        <v>2346</v>
      </c>
      <c r="L85" s="12"/>
      <c r="M85" s="11"/>
      <c r="N85" s="80"/>
      <c r="O85" s="18" t="str">
        <f t="shared" ca="1" si="5"/>
        <v>511天</v>
      </c>
      <c r="P85" s="80"/>
      <c r="Q85" s="80"/>
      <c r="R85" s="80"/>
      <c r="S85" s="80"/>
    </row>
    <row r="86" spans="1:19">
      <c r="A86" s="7">
        <v>84</v>
      </c>
      <c r="B86" s="65" t="s">
        <v>15713</v>
      </c>
      <c r="C86" s="12" t="s">
        <v>10393</v>
      </c>
      <c r="D86" s="12" t="str">
        <f t="shared" si="3"/>
        <v>中远箱</v>
      </c>
      <c r="E86" s="12" t="s">
        <v>17174</v>
      </c>
      <c r="F86" s="19">
        <v>41285</v>
      </c>
      <c r="G86" s="80" t="s">
        <v>7131</v>
      </c>
      <c r="H86" s="12" t="str">
        <f t="shared" si="4"/>
        <v>重</v>
      </c>
      <c r="I86" s="24">
        <v>41289</v>
      </c>
      <c r="J86" s="27"/>
      <c r="K86" s="12" t="s">
        <v>10161</v>
      </c>
      <c r="L86" s="12"/>
      <c r="M86" s="11"/>
      <c r="N86" s="80"/>
      <c r="O86" s="18" t="str">
        <f t="shared" ca="1" si="5"/>
        <v>514天</v>
      </c>
      <c r="P86" s="80"/>
      <c r="Q86" s="80"/>
      <c r="R86" s="80"/>
      <c r="S86" s="80"/>
    </row>
    <row r="87" spans="1:19">
      <c r="A87" s="7">
        <v>85</v>
      </c>
      <c r="B87" s="65" t="s">
        <v>15714</v>
      </c>
      <c r="C87" s="12" t="s">
        <v>10393</v>
      </c>
      <c r="D87" s="12" t="str">
        <f t="shared" si="3"/>
        <v>中远箱</v>
      </c>
      <c r="E87" s="12" t="s">
        <v>17174</v>
      </c>
      <c r="F87" s="19">
        <v>41285</v>
      </c>
      <c r="G87" s="80" t="s">
        <v>7131</v>
      </c>
      <c r="H87" s="12" t="str">
        <f t="shared" si="4"/>
        <v>重</v>
      </c>
      <c r="I87" s="24">
        <v>41322</v>
      </c>
      <c r="J87" s="27"/>
      <c r="K87" s="12" t="s">
        <v>13302</v>
      </c>
      <c r="L87" s="12"/>
      <c r="M87" s="11"/>
      <c r="N87" s="80"/>
      <c r="O87" s="18" t="str">
        <f t="shared" ca="1" si="5"/>
        <v>514天</v>
      </c>
      <c r="P87" s="80"/>
      <c r="Q87" s="80"/>
      <c r="R87" s="80"/>
      <c r="S87" s="80"/>
    </row>
    <row r="88" spans="1:19">
      <c r="A88" s="7">
        <v>86</v>
      </c>
      <c r="B88" s="65" t="s">
        <v>15715</v>
      </c>
      <c r="C88" s="12" t="s">
        <v>10393</v>
      </c>
      <c r="D88" s="12" t="str">
        <f t="shared" si="3"/>
        <v>中远箱</v>
      </c>
      <c r="E88" s="12" t="s">
        <v>8078</v>
      </c>
      <c r="F88" s="19">
        <v>41291</v>
      </c>
      <c r="G88" s="80" t="s">
        <v>7131</v>
      </c>
      <c r="H88" s="12" t="str">
        <f t="shared" si="4"/>
        <v>重</v>
      </c>
      <c r="I88" s="24">
        <v>41320</v>
      </c>
      <c r="J88" s="27"/>
      <c r="K88" s="12" t="s">
        <v>13302</v>
      </c>
      <c r="L88" s="12"/>
      <c r="M88" s="11"/>
      <c r="N88" s="80"/>
      <c r="O88" s="18" t="str">
        <f t="shared" ca="1" si="5"/>
        <v>508天</v>
      </c>
      <c r="P88" s="80"/>
      <c r="Q88" s="80"/>
      <c r="R88" s="80"/>
      <c r="S88" s="80"/>
    </row>
    <row r="89" spans="1:19">
      <c r="A89" s="7">
        <v>87</v>
      </c>
      <c r="B89" s="65" t="s">
        <v>15716</v>
      </c>
      <c r="C89" s="12" t="s">
        <v>10393</v>
      </c>
      <c r="D89" s="12" t="str">
        <f t="shared" si="3"/>
        <v>中远箱</v>
      </c>
      <c r="E89" s="12" t="s">
        <v>17174</v>
      </c>
      <c r="F89" s="19">
        <v>41291</v>
      </c>
      <c r="G89" s="80" t="s">
        <v>7131</v>
      </c>
      <c r="H89" s="12" t="str">
        <f t="shared" si="4"/>
        <v>重</v>
      </c>
      <c r="I89" s="24">
        <v>41297</v>
      </c>
      <c r="J89" s="27"/>
      <c r="K89" s="12" t="s">
        <v>13302</v>
      </c>
      <c r="L89" s="12"/>
      <c r="M89" s="11"/>
      <c r="N89" s="80"/>
      <c r="O89" s="18" t="str">
        <f t="shared" ca="1" si="5"/>
        <v>508天</v>
      </c>
      <c r="P89" s="80"/>
      <c r="Q89" s="80"/>
      <c r="R89" s="80"/>
      <c r="S89" s="80"/>
    </row>
    <row r="90" spans="1:19">
      <c r="A90" s="7">
        <v>88</v>
      </c>
      <c r="B90" s="65" t="s">
        <v>15717</v>
      </c>
      <c r="C90" s="12" t="s">
        <v>10393</v>
      </c>
      <c r="D90" s="12" t="str">
        <f t="shared" si="3"/>
        <v>中远箱</v>
      </c>
      <c r="E90" s="12" t="s">
        <v>17174</v>
      </c>
      <c r="F90" s="19">
        <v>41296</v>
      </c>
      <c r="G90" s="80" t="s">
        <v>7131</v>
      </c>
      <c r="H90" s="12" t="str">
        <f t="shared" si="4"/>
        <v>重</v>
      </c>
      <c r="I90" s="24">
        <v>41301</v>
      </c>
      <c r="J90" s="27"/>
      <c r="K90" s="12" t="s">
        <v>13302</v>
      </c>
      <c r="L90" s="12"/>
      <c r="M90" s="11"/>
      <c r="N90" s="80"/>
      <c r="O90" s="18" t="str">
        <f t="shared" ca="1" si="5"/>
        <v>503天</v>
      </c>
      <c r="P90" s="80"/>
      <c r="Q90" s="80"/>
      <c r="R90" s="80"/>
      <c r="S90" s="80"/>
    </row>
    <row r="91" spans="1:19">
      <c r="A91" s="7">
        <v>89</v>
      </c>
      <c r="B91" s="65" t="s">
        <v>2529</v>
      </c>
      <c r="C91" s="12" t="s">
        <v>10393</v>
      </c>
      <c r="D91" s="12" t="str">
        <f t="shared" si="3"/>
        <v>中远箱</v>
      </c>
      <c r="E91" s="12" t="s">
        <v>17174</v>
      </c>
      <c r="F91" s="19">
        <v>41295</v>
      </c>
      <c r="G91" s="80" t="s">
        <v>7131</v>
      </c>
      <c r="H91" s="12" t="str">
        <f t="shared" si="4"/>
        <v>重</v>
      </c>
      <c r="I91" s="24">
        <v>41304</v>
      </c>
      <c r="J91" s="27"/>
      <c r="K91" s="12" t="s">
        <v>10395</v>
      </c>
      <c r="L91" s="12"/>
      <c r="M91" s="11"/>
      <c r="N91" s="80"/>
      <c r="O91" s="18" t="str">
        <f t="shared" ca="1" si="5"/>
        <v>504天</v>
      </c>
      <c r="P91" s="80"/>
      <c r="Q91" s="80"/>
      <c r="R91" s="80"/>
      <c r="S91" s="80"/>
    </row>
    <row r="92" spans="1:19">
      <c r="A92" s="7">
        <v>90</v>
      </c>
      <c r="B92" s="65" t="s">
        <v>8557</v>
      </c>
      <c r="C92" s="12" t="s">
        <v>10393</v>
      </c>
      <c r="D92" s="12" t="str">
        <f t="shared" si="3"/>
        <v>中远箱</v>
      </c>
      <c r="E92" s="12" t="s">
        <v>17174</v>
      </c>
      <c r="F92" s="19">
        <v>41296</v>
      </c>
      <c r="G92" s="80" t="s">
        <v>7131</v>
      </c>
      <c r="H92" s="12" t="str">
        <f t="shared" si="4"/>
        <v>重</v>
      </c>
      <c r="I92" s="24">
        <v>41296</v>
      </c>
      <c r="J92" s="27"/>
      <c r="K92" s="12" t="s">
        <v>8579</v>
      </c>
      <c r="L92" s="12"/>
      <c r="M92" s="11"/>
      <c r="N92" s="80"/>
      <c r="O92" s="18" t="str">
        <f t="shared" ca="1" si="5"/>
        <v>503天</v>
      </c>
      <c r="P92" s="80"/>
      <c r="Q92" s="80"/>
      <c r="R92" s="80"/>
      <c r="S92" s="80"/>
    </row>
    <row r="93" spans="1:19">
      <c r="A93" s="7">
        <v>91</v>
      </c>
      <c r="B93" s="65" t="s">
        <v>8558</v>
      </c>
      <c r="C93" s="12" t="s">
        <v>10393</v>
      </c>
      <c r="D93" s="12" t="str">
        <f t="shared" si="3"/>
        <v>中远箱</v>
      </c>
      <c r="E93" s="12" t="s">
        <v>17174</v>
      </c>
      <c r="F93" s="19">
        <v>41296</v>
      </c>
      <c r="G93" s="80" t="s">
        <v>7131</v>
      </c>
      <c r="H93" s="12" t="str">
        <f t="shared" si="4"/>
        <v>重</v>
      </c>
      <c r="I93" s="24">
        <v>41312</v>
      </c>
      <c r="J93" s="27"/>
      <c r="K93" s="12" t="s">
        <v>13302</v>
      </c>
      <c r="L93" s="12"/>
      <c r="M93" s="11"/>
      <c r="N93" s="80"/>
      <c r="O93" s="18" t="str">
        <f t="shared" ca="1" si="5"/>
        <v>503天</v>
      </c>
      <c r="P93" s="80"/>
      <c r="Q93" s="80"/>
      <c r="R93" s="80"/>
      <c r="S93" s="80"/>
    </row>
    <row r="94" spans="1:19">
      <c r="A94" s="7">
        <v>92</v>
      </c>
      <c r="B94" s="65" t="s">
        <v>221</v>
      </c>
      <c r="C94" s="12" t="s">
        <v>10393</v>
      </c>
      <c r="D94" s="12" t="str">
        <f t="shared" si="3"/>
        <v>中远箱</v>
      </c>
      <c r="E94" s="12" t="s">
        <v>17174</v>
      </c>
      <c r="F94" s="19">
        <v>41295</v>
      </c>
      <c r="G94" s="80" t="s">
        <v>7131</v>
      </c>
      <c r="H94" s="12" t="str">
        <f t="shared" si="4"/>
        <v>重</v>
      </c>
      <c r="I94" s="24">
        <v>41295</v>
      </c>
      <c r="J94" s="27"/>
      <c r="K94" s="12" t="s">
        <v>13302</v>
      </c>
      <c r="L94" s="12"/>
      <c r="M94" s="11"/>
      <c r="N94" s="80"/>
      <c r="O94" s="18" t="str">
        <f t="shared" ca="1" si="5"/>
        <v>504天</v>
      </c>
      <c r="P94" s="80"/>
      <c r="Q94" s="80"/>
      <c r="R94" s="80"/>
      <c r="S94" s="80"/>
    </row>
    <row r="95" spans="1:19">
      <c r="A95" s="7">
        <v>93</v>
      </c>
      <c r="B95" s="65" t="s">
        <v>13900</v>
      </c>
      <c r="C95" s="12" t="s">
        <v>10393</v>
      </c>
      <c r="D95" s="12" t="str">
        <f t="shared" si="3"/>
        <v>中远箱</v>
      </c>
      <c r="E95" s="12" t="s">
        <v>17174</v>
      </c>
      <c r="F95" s="19">
        <v>41296</v>
      </c>
      <c r="G95" s="80" t="s">
        <v>7131</v>
      </c>
      <c r="H95" s="12" t="str">
        <f t="shared" si="4"/>
        <v>重</v>
      </c>
      <c r="I95" s="24">
        <v>41297</v>
      </c>
      <c r="J95" s="27"/>
      <c r="K95" s="12" t="s">
        <v>13302</v>
      </c>
      <c r="L95" s="12"/>
      <c r="M95" s="11"/>
      <c r="N95" s="80"/>
      <c r="O95" s="18" t="str">
        <f t="shared" ca="1" si="5"/>
        <v>503天</v>
      </c>
      <c r="P95" s="80"/>
      <c r="Q95" s="80"/>
      <c r="R95" s="80"/>
      <c r="S95" s="80"/>
    </row>
    <row r="96" spans="1:19">
      <c r="A96" s="7">
        <v>94</v>
      </c>
      <c r="B96" s="65" t="s">
        <v>1468</v>
      </c>
      <c r="C96" s="12" t="s">
        <v>10393</v>
      </c>
      <c r="D96" s="12" t="str">
        <f t="shared" si="3"/>
        <v>中远箱</v>
      </c>
      <c r="E96" s="12" t="s">
        <v>17174</v>
      </c>
      <c r="F96" s="19">
        <v>41296</v>
      </c>
      <c r="G96" s="80" t="s">
        <v>7131</v>
      </c>
      <c r="H96" s="12" t="str">
        <f t="shared" si="4"/>
        <v>重</v>
      </c>
      <c r="I96" s="24">
        <v>41320</v>
      </c>
      <c r="J96" s="27"/>
      <c r="K96" s="12" t="s">
        <v>13302</v>
      </c>
      <c r="L96" s="12"/>
      <c r="M96" s="11"/>
      <c r="N96" s="80"/>
      <c r="O96" s="18" t="str">
        <f t="shared" ca="1" si="5"/>
        <v>503天</v>
      </c>
      <c r="P96" s="80"/>
      <c r="Q96" s="80"/>
      <c r="R96" s="80"/>
      <c r="S96" s="80"/>
    </row>
    <row r="97" spans="1:19">
      <c r="A97" s="7">
        <v>95</v>
      </c>
      <c r="B97" s="65" t="s">
        <v>1469</v>
      </c>
      <c r="C97" s="12" t="s">
        <v>10393</v>
      </c>
      <c r="D97" s="12" t="str">
        <f t="shared" si="3"/>
        <v>中远箱</v>
      </c>
      <c r="E97" s="12" t="s">
        <v>17174</v>
      </c>
      <c r="F97" s="19">
        <v>41296</v>
      </c>
      <c r="G97" s="80" t="s">
        <v>7131</v>
      </c>
      <c r="H97" s="12" t="str">
        <f t="shared" si="4"/>
        <v>重</v>
      </c>
      <c r="I97" s="24">
        <v>41323</v>
      </c>
      <c r="J97" s="27"/>
      <c r="K97" s="12" t="s">
        <v>13302</v>
      </c>
      <c r="L97" s="12"/>
      <c r="M97" s="11"/>
      <c r="N97" s="80"/>
      <c r="O97" s="18" t="str">
        <f t="shared" ca="1" si="5"/>
        <v>503天</v>
      </c>
      <c r="P97" s="80"/>
      <c r="Q97" s="80"/>
      <c r="R97" s="80"/>
      <c r="S97" s="80"/>
    </row>
    <row r="98" spans="1:19">
      <c r="A98" s="7">
        <v>96</v>
      </c>
      <c r="B98" s="65" t="s">
        <v>6594</v>
      </c>
      <c r="C98" s="12" t="s">
        <v>10393</v>
      </c>
      <c r="D98" s="12" t="str">
        <f t="shared" si="3"/>
        <v>中远箱</v>
      </c>
      <c r="E98" s="12" t="s">
        <v>17174</v>
      </c>
      <c r="F98" s="19">
        <v>41294</v>
      </c>
      <c r="G98" s="80" t="s">
        <v>7131</v>
      </c>
      <c r="H98" s="12" t="str">
        <f t="shared" si="4"/>
        <v>重</v>
      </c>
      <c r="I98" s="24">
        <v>41305</v>
      </c>
      <c r="J98" s="27"/>
      <c r="K98" s="12" t="s">
        <v>10395</v>
      </c>
      <c r="L98" s="12"/>
      <c r="M98" s="11"/>
      <c r="N98" s="80"/>
      <c r="O98" s="18" t="str">
        <f t="shared" ca="1" si="5"/>
        <v>505天</v>
      </c>
      <c r="P98" s="80"/>
      <c r="Q98" s="80"/>
      <c r="R98" s="80"/>
      <c r="S98" s="80"/>
    </row>
    <row r="99" spans="1:19">
      <c r="A99" s="7">
        <v>97</v>
      </c>
      <c r="B99" s="65" t="s">
        <v>1470</v>
      </c>
      <c r="C99" s="12" t="s">
        <v>10393</v>
      </c>
      <c r="D99" s="12" t="str">
        <f t="shared" si="3"/>
        <v>中远箱</v>
      </c>
      <c r="E99" s="12" t="s">
        <v>17174</v>
      </c>
      <c r="F99" s="19">
        <v>41302</v>
      </c>
      <c r="G99" s="80" t="s">
        <v>4355</v>
      </c>
      <c r="H99" s="12" t="str">
        <f t="shared" si="4"/>
        <v>重</v>
      </c>
      <c r="I99" s="24">
        <v>41307</v>
      </c>
      <c r="J99" s="27"/>
      <c r="K99" s="12" t="s">
        <v>2346</v>
      </c>
      <c r="L99" s="12"/>
      <c r="M99" s="11"/>
      <c r="N99" s="80"/>
      <c r="O99" s="18" t="str">
        <f t="shared" ca="1" si="5"/>
        <v>497天</v>
      </c>
      <c r="P99" s="80"/>
      <c r="Q99" s="80"/>
      <c r="R99" s="80"/>
      <c r="S99" s="80"/>
    </row>
    <row r="100" spans="1:19">
      <c r="A100" s="7">
        <v>98</v>
      </c>
      <c r="B100" s="65" t="s">
        <v>1471</v>
      </c>
      <c r="C100" s="12" t="s">
        <v>10393</v>
      </c>
      <c r="D100" s="12" t="str">
        <f t="shared" si="3"/>
        <v>中远箱</v>
      </c>
      <c r="E100" s="12" t="s">
        <v>17174</v>
      </c>
      <c r="F100" s="19">
        <v>41294</v>
      </c>
      <c r="G100" s="80" t="s">
        <v>7131</v>
      </c>
      <c r="H100" s="12" t="str">
        <f t="shared" si="4"/>
        <v>重</v>
      </c>
      <c r="I100" s="24">
        <v>41321</v>
      </c>
      <c r="J100" s="27"/>
      <c r="K100" s="12" t="s">
        <v>13302</v>
      </c>
      <c r="L100" s="12"/>
      <c r="M100" s="11"/>
      <c r="N100" s="80"/>
      <c r="O100" s="18" t="str">
        <f t="shared" ca="1" si="5"/>
        <v>505天</v>
      </c>
      <c r="P100" s="80"/>
      <c r="Q100" s="80"/>
      <c r="R100" s="80"/>
      <c r="S100" s="80"/>
    </row>
    <row r="101" spans="1:19">
      <c r="A101" s="7">
        <v>99</v>
      </c>
      <c r="B101" s="65" t="s">
        <v>1472</v>
      </c>
      <c r="C101" s="12" t="s">
        <v>10393</v>
      </c>
      <c r="D101" s="12" t="str">
        <f t="shared" si="3"/>
        <v>中远箱</v>
      </c>
      <c r="E101" s="12" t="s">
        <v>17174</v>
      </c>
      <c r="F101" s="19">
        <v>41294</v>
      </c>
      <c r="G101" s="80" t="s">
        <v>7131</v>
      </c>
      <c r="H101" s="12" t="str">
        <f t="shared" si="4"/>
        <v>重</v>
      </c>
      <c r="I101" s="24">
        <v>41302</v>
      </c>
      <c r="J101" s="27"/>
      <c r="K101" s="12" t="s">
        <v>13782</v>
      </c>
      <c r="L101" s="12"/>
      <c r="M101" s="11"/>
      <c r="N101" s="80"/>
      <c r="O101" s="18" t="str">
        <f t="shared" ca="1" si="5"/>
        <v>505天</v>
      </c>
      <c r="P101" s="80"/>
      <c r="Q101" s="80"/>
      <c r="R101" s="80"/>
      <c r="S101" s="80"/>
    </row>
    <row r="102" spans="1:19">
      <c r="A102" s="7">
        <v>100</v>
      </c>
      <c r="B102" s="65" t="s">
        <v>1473</v>
      </c>
      <c r="C102" s="12" t="s">
        <v>10393</v>
      </c>
      <c r="D102" s="12" t="str">
        <f t="shared" si="3"/>
        <v>中远箱</v>
      </c>
      <c r="E102" s="12" t="s">
        <v>17174</v>
      </c>
      <c r="F102" s="19">
        <v>41294</v>
      </c>
      <c r="G102" s="80" t="s">
        <v>7131</v>
      </c>
      <c r="H102" s="12" t="str">
        <f t="shared" si="4"/>
        <v>重</v>
      </c>
      <c r="I102" s="24">
        <v>41320</v>
      </c>
      <c r="J102" s="27"/>
      <c r="K102" s="12" t="s">
        <v>13302</v>
      </c>
      <c r="L102" s="12"/>
      <c r="M102" s="11"/>
      <c r="N102" s="80"/>
      <c r="O102" s="18" t="str">
        <f t="shared" ca="1" si="5"/>
        <v>505天</v>
      </c>
      <c r="P102" s="80"/>
      <c r="Q102" s="80"/>
      <c r="R102" s="80"/>
      <c r="S102" s="80"/>
    </row>
    <row r="103" spans="1:19">
      <c r="A103" s="7">
        <v>101</v>
      </c>
      <c r="B103" s="65" t="s">
        <v>1474</v>
      </c>
      <c r="C103" s="12" t="s">
        <v>10393</v>
      </c>
      <c r="D103" s="12" t="str">
        <f t="shared" si="3"/>
        <v>中远箱</v>
      </c>
      <c r="E103" s="12" t="s">
        <v>17174</v>
      </c>
      <c r="F103" s="19">
        <v>41295</v>
      </c>
      <c r="G103" s="80" t="s">
        <v>7131</v>
      </c>
      <c r="H103" s="12" t="str">
        <f t="shared" si="4"/>
        <v>重</v>
      </c>
      <c r="I103" s="24">
        <v>41322</v>
      </c>
      <c r="J103" s="27"/>
      <c r="K103" s="12" t="s">
        <v>13302</v>
      </c>
      <c r="L103" s="12"/>
      <c r="M103" s="11"/>
      <c r="N103" s="80"/>
      <c r="O103" s="18" t="str">
        <f t="shared" ca="1" si="5"/>
        <v>504天</v>
      </c>
      <c r="P103" s="80"/>
      <c r="Q103" s="80"/>
      <c r="R103" s="80"/>
      <c r="S103" s="80"/>
    </row>
    <row r="104" spans="1:19">
      <c r="A104" s="7">
        <v>102</v>
      </c>
      <c r="B104" s="65" t="s">
        <v>1475</v>
      </c>
      <c r="C104" s="12" t="s">
        <v>10393</v>
      </c>
      <c r="D104" s="12" t="str">
        <f t="shared" si="3"/>
        <v>中远箱</v>
      </c>
      <c r="E104" s="12" t="s">
        <v>8078</v>
      </c>
      <c r="F104" s="19">
        <v>41291</v>
      </c>
      <c r="G104" s="80" t="s">
        <v>7131</v>
      </c>
      <c r="H104" s="12" t="str">
        <f t="shared" si="4"/>
        <v>重</v>
      </c>
      <c r="I104" s="24">
        <v>41320</v>
      </c>
      <c r="J104" s="27"/>
      <c r="K104" s="12" t="s">
        <v>13302</v>
      </c>
      <c r="L104" s="12"/>
      <c r="M104" s="11"/>
      <c r="N104" s="80"/>
      <c r="O104" s="18" t="str">
        <f t="shared" ca="1" si="5"/>
        <v>508天</v>
      </c>
      <c r="P104" s="80"/>
      <c r="Q104" s="80"/>
      <c r="R104" s="80"/>
      <c r="S104" s="80"/>
    </row>
    <row r="105" spans="1:19">
      <c r="A105" s="7">
        <v>103</v>
      </c>
      <c r="B105" s="65" t="s">
        <v>1476</v>
      </c>
      <c r="C105" s="12" t="s">
        <v>10393</v>
      </c>
      <c r="D105" s="12" t="str">
        <f t="shared" si="3"/>
        <v>中远箱</v>
      </c>
      <c r="E105" s="12" t="s">
        <v>17174</v>
      </c>
      <c r="F105" s="19">
        <v>41292</v>
      </c>
      <c r="G105" s="80" t="s">
        <v>7131</v>
      </c>
      <c r="H105" s="12" t="str">
        <f t="shared" si="4"/>
        <v>重</v>
      </c>
      <c r="I105" s="24">
        <v>41292</v>
      </c>
      <c r="J105" s="27"/>
      <c r="K105" s="12" t="s">
        <v>14836</v>
      </c>
      <c r="L105" s="12"/>
      <c r="M105" s="11"/>
      <c r="N105" s="80"/>
      <c r="O105" s="18" t="str">
        <f t="shared" ca="1" si="5"/>
        <v>507天</v>
      </c>
      <c r="P105" s="80"/>
      <c r="Q105" s="80"/>
      <c r="R105" s="80"/>
      <c r="S105" s="80"/>
    </row>
    <row r="106" spans="1:19">
      <c r="A106" s="7">
        <v>104</v>
      </c>
      <c r="B106" s="65" t="s">
        <v>8527</v>
      </c>
      <c r="C106" s="59" t="s">
        <v>10393</v>
      </c>
      <c r="D106" s="12" t="str">
        <f t="shared" si="3"/>
        <v>中远箱</v>
      </c>
      <c r="E106" s="12" t="s">
        <v>17174</v>
      </c>
      <c r="F106" s="19">
        <v>41291</v>
      </c>
      <c r="G106" s="80" t="s">
        <v>7131</v>
      </c>
      <c r="H106" s="12" t="str">
        <f t="shared" si="4"/>
        <v>重</v>
      </c>
      <c r="I106" s="24">
        <v>41307</v>
      </c>
      <c r="J106" s="27"/>
      <c r="K106" s="12" t="s">
        <v>13302</v>
      </c>
      <c r="L106" s="12"/>
      <c r="M106" s="11"/>
      <c r="N106" s="80"/>
      <c r="O106" s="18" t="str">
        <f t="shared" ca="1" si="5"/>
        <v>508天</v>
      </c>
      <c r="P106" s="80"/>
      <c r="Q106" s="80"/>
      <c r="R106" s="80"/>
      <c r="S106" s="80"/>
    </row>
    <row r="107" spans="1:19">
      <c r="A107" s="7">
        <v>105</v>
      </c>
      <c r="B107" s="65" t="s">
        <v>1477</v>
      </c>
      <c r="C107" s="12" t="s">
        <v>10393</v>
      </c>
      <c r="D107" s="12" t="str">
        <f t="shared" si="3"/>
        <v>中远箱</v>
      </c>
      <c r="E107" s="12" t="s">
        <v>17174</v>
      </c>
      <c r="F107" s="19">
        <v>41291</v>
      </c>
      <c r="G107" s="80" t="s">
        <v>7131</v>
      </c>
      <c r="H107" s="12" t="str">
        <f t="shared" si="4"/>
        <v>重</v>
      </c>
      <c r="I107" s="24">
        <v>41322</v>
      </c>
      <c r="J107" s="27"/>
      <c r="K107" s="12" t="s">
        <v>13302</v>
      </c>
      <c r="L107" s="12"/>
      <c r="M107" s="11"/>
      <c r="N107" s="80"/>
      <c r="O107" s="18" t="str">
        <f t="shared" ca="1" si="5"/>
        <v>508天</v>
      </c>
      <c r="P107" s="80"/>
      <c r="Q107" s="80"/>
      <c r="R107" s="80"/>
      <c r="S107" s="80"/>
    </row>
    <row r="108" spans="1:19">
      <c r="A108" s="7">
        <v>106</v>
      </c>
      <c r="B108" s="65" t="s">
        <v>1478</v>
      </c>
      <c r="C108" s="12" t="s">
        <v>10393</v>
      </c>
      <c r="D108" s="12" t="str">
        <f t="shared" si="3"/>
        <v>中远箱</v>
      </c>
      <c r="E108" s="12" t="s">
        <v>17174</v>
      </c>
      <c r="F108" s="19">
        <v>41293</v>
      </c>
      <c r="G108" s="80" t="s">
        <v>7131</v>
      </c>
      <c r="H108" s="12" t="str">
        <f t="shared" si="4"/>
        <v>重</v>
      </c>
      <c r="I108" s="24">
        <v>41296</v>
      </c>
      <c r="J108" s="27"/>
      <c r="K108" s="12" t="s">
        <v>297</v>
      </c>
      <c r="L108" s="12"/>
      <c r="M108" s="11"/>
      <c r="N108" s="80"/>
      <c r="O108" s="18" t="str">
        <f t="shared" ca="1" si="5"/>
        <v>506天</v>
      </c>
      <c r="P108" s="80"/>
      <c r="Q108" s="80"/>
      <c r="R108" s="80"/>
      <c r="S108" s="80"/>
    </row>
    <row r="109" spans="1:19">
      <c r="A109" s="7">
        <v>107</v>
      </c>
      <c r="B109" s="65" t="s">
        <v>1793</v>
      </c>
      <c r="C109" s="12" t="s">
        <v>10393</v>
      </c>
      <c r="D109" s="12" t="str">
        <f t="shared" si="3"/>
        <v>中远箱</v>
      </c>
      <c r="E109" s="12" t="s">
        <v>17174</v>
      </c>
      <c r="F109" s="19">
        <v>41294</v>
      </c>
      <c r="G109" s="80" t="s">
        <v>7131</v>
      </c>
      <c r="H109" s="12" t="str">
        <f t="shared" si="4"/>
        <v>重</v>
      </c>
      <c r="I109" s="24">
        <v>41294</v>
      </c>
      <c r="J109" s="27"/>
      <c r="K109" s="12" t="s">
        <v>13302</v>
      </c>
      <c r="L109" s="12"/>
      <c r="M109" s="11"/>
      <c r="N109" s="80"/>
      <c r="O109" s="18" t="str">
        <f t="shared" ca="1" si="5"/>
        <v>505天</v>
      </c>
      <c r="P109" s="80"/>
      <c r="Q109" s="80"/>
      <c r="R109" s="80"/>
      <c r="S109" s="80"/>
    </row>
    <row r="110" spans="1:19">
      <c r="A110" s="7">
        <v>108</v>
      </c>
      <c r="B110" s="65" t="s">
        <v>1794</v>
      </c>
      <c r="C110" s="12" t="s">
        <v>10393</v>
      </c>
      <c r="D110" s="12" t="str">
        <f t="shared" si="3"/>
        <v>中远箱</v>
      </c>
      <c r="E110" s="12" t="s">
        <v>17174</v>
      </c>
      <c r="F110" s="19">
        <v>41298</v>
      </c>
      <c r="G110" s="80" t="s">
        <v>7131</v>
      </c>
      <c r="H110" s="12" t="str">
        <f t="shared" si="4"/>
        <v>重</v>
      </c>
      <c r="I110" s="24">
        <v>41302</v>
      </c>
      <c r="J110" s="27"/>
      <c r="K110" s="12" t="s">
        <v>12951</v>
      </c>
      <c r="L110" s="12"/>
      <c r="M110" s="11"/>
      <c r="N110" s="80"/>
      <c r="O110" s="18" t="str">
        <f t="shared" ca="1" si="5"/>
        <v>501天</v>
      </c>
      <c r="P110" s="80"/>
      <c r="Q110" s="80"/>
      <c r="R110" s="80"/>
      <c r="S110" s="80"/>
    </row>
    <row r="111" spans="1:19">
      <c r="A111" s="7">
        <v>109</v>
      </c>
      <c r="B111" s="65" t="s">
        <v>1795</v>
      </c>
      <c r="C111" s="12" t="s">
        <v>10393</v>
      </c>
      <c r="D111" s="12" t="str">
        <f t="shared" si="3"/>
        <v>中远箱</v>
      </c>
      <c r="E111" s="12" t="s">
        <v>17174</v>
      </c>
      <c r="F111" s="19">
        <v>41298</v>
      </c>
      <c r="G111" s="80" t="s">
        <v>7131</v>
      </c>
      <c r="H111" s="12" t="str">
        <f t="shared" si="4"/>
        <v>重</v>
      </c>
      <c r="I111" s="24">
        <v>41298</v>
      </c>
      <c r="J111" s="27"/>
      <c r="K111" s="12" t="s">
        <v>2346</v>
      </c>
      <c r="L111" s="12"/>
      <c r="M111" s="11"/>
      <c r="N111" s="80"/>
      <c r="O111" s="18" t="str">
        <f t="shared" ca="1" si="5"/>
        <v>501天</v>
      </c>
      <c r="P111" s="80"/>
      <c r="Q111" s="80"/>
      <c r="R111" s="80"/>
      <c r="S111" s="80"/>
    </row>
    <row r="112" spans="1:19">
      <c r="A112" s="7">
        <v>110</v>
      </c>
      <c r="B112" s="65" t="s">
        <v>1796</v>
      </c>
      <c r="C112" s="12" t="s">
        <v>10393</v>
      </c>
      <c r="D112" s="12" t="str">
        <f t="shared" si="3"/>
        <v>中远箱</v>
      </c>
      <c r="E112" s="12" t="s">
        <v>17174</v>
      </c>
      <c r="F112" s="19">
        <v>41297</v>
      </c>
      <c r="G112" s="80" t="s">
        <v>7131</v>
      </c>
      <c r="H112" s="12" t="str">
        <f t="shared" si="4"/>
        <v>重</v>
      </c>
      <c r="I112" s="24">
        <v>41302</v>
      </c>
      <c r="J112" s="27"/>
      <c r="K112" s="12" t="s">
        <v>12951</v>
      </c>
      <c r="L112" s="12"/>
      <c r="M112" s="11"/>
      <c r="N112" s="80"/>
      <c r="O112" s="18" t="str">
        <f t="shared" ca="1" si="5"/>
        <v>502天</v>
      </c>
      <c r="P112" s="80"/>
      <c r="Q112" s="80"/>
      <c r="R112" s="80"/>
      <c r="S112" s="80"/>
    </row>
    <row r="113" spans="1:19">
      <c r="A113" s="7">
        <v>111</v>
      </c>
      <c r="B113" s="65" t="s">
        <v>6790</v>
      </c>
      <c r="C113" s="12" t="s">
        <v>10393</v>
      </c>
      <c r="D113" s="12" t="str">
        <f t="shared" si="3"/>
        <v>中远箱</v>
      </c>
      <c r="E113" s="12" t="s">
        <v>17174</v>
      </c>
      <c r="F113" s="19">
        <v>41298</v>
      </c>
      <c r="G113" s="80" t="s">
        <v>7131</v>
      </c>
      <c r="H113" s="12" t="str">
        <f t="shared" si="4"/>
        <v>重</v>
      </c>
      <c r="I113" s="24">
        <v>41298</v>
      </c>
      <c r="J113" s="27"/>
      <c r="K113" s="12" t="s">
        <v>10395</v>
      </c>
      <c r="L113" s="12"/>
      <c r="M113" s="11"/>
      <c r="N113" s="80"/>
      <c r="O113" s="18" t="str">
        <f t="shared" ca="1" si="5"/>
        <v>501天</v>
      </c>
      <c r="P113" s="80"/>
      <c r="Q113" s="80"/>
      <c r="R113" s="80"/>
      <c r="S113" s="80"/>
    </row>
    <row r="114" spans="1:19">
      <c r="A114" s="7">
        <v>112</v>
      </c>
      <c r="B114" s="65" t="s">
        <v>1415</v>
      </c>
      <c r="C114" s="12" t="s">
        <v>10393</v>
      </c>
      <c r="D114" s="12" t="str">
        <f t="shared" si="3"/>
        <v>中远箱</v>
      </c>
      <c r="E114" s="12" t="s">
        <v>17174</v>
      </c>
      <c r="F114" s="19">
        <v>41297</v>
      </c>
      <c r="G114" s="80" t="s">
        <v>7131</v>
      </c>
      <c r="H114" s="12" t="str">
        <f t="shared" si="4"/>
        <v>重</v>
      </c>
      <c r="I114" s="24">
        <v>41297</v>
      </c>
      <c r="J114" s="27"/>
      <c r="K114" s="12" t="s">
        <v>4794</v>
      </c>
      <c r="L114" s="12"/>
      <c r="M114" s="11"/>
      <c r="N114" s="80"/>
      <c r="O114" s="18" t="str">
        <f t="shared" ca="1" si="5"/>
        <v>502天</v>
      </c>
      <c r="P114" s="80"/>
      <c r="Q114" s="80"/>
      <c r="R114" s="80"/>
      <c r="S114" s="80"/>
    </row>
    <row r="115" spans="1:19">
      <c r="A115" s="7">
        <v>113</v>
      </c>
      <c r="B115" s="65" t="s">
        <v>1416</v>
      </c>
      <c r="C115" s="12" t="s">
        <v>10393</v>
      </c>
      <c r="D115" s="12" t="str">
        <f t="shared" si="3"/>
        <v>中远箱</v>
      </c>
      <c r="E115" s="12" t="s">
        <v>17174</v>
      </c>
      <c r="F115" s="19">
        <v>41297</v>
      </c>
      <c r="G115" s="80" t="s">
        <v>7131</v>
      </c>
      <c r="H115" s="12" t="str">
        <f t="shared" si="4"/>
        <v>重</v>
      </c>
      <c r="I115" s="24">
        <v>41297</v>
      </c>
      <c r="J115" s="27"/>
      <c r="K115" s="12" t="s">
        <v>4794</v>
      </c>
      <c r="L115" s="12"/>
      <c r="M115" s="11"/>
      <c r="N115" s="80"/>
      <c r="O115" s="18" t="str">
        <f t="shared" ca="1" si="5"/>
        <v>502天</v>
      </c>
      <c r="P115" s="80"/>
      <c r="Q115" s="80"/>
      <c r="R115" s="80"/>
      <c r="S115" s="80"/>
    </row>
    <row r="116" spans="1:19">
      <c r="A116" s="7">
        <v>114</v>
      </c>
      <c r="B116" s="65" t="s">
        <v>1418</v>
      </c>
      <c r="C116" s="12" t="s">
        <v>10393</v>
      </c>
      <c r="D116" s="12" t="str">
        <f t="shared" si="3"/>
        <v>中远箱</v>
      </c>
      <c r="E116" s="12" t="s">
        <v>17174</v>
      </c>
      <c r="F116" s="19">
        <v>41296</v>
      </c>
      <c r="G116" s="80" t="s">
        <v>7131</v>
      </c>
      <c r="H116" s="12" t="str">
        <f t="shared" si="4"/>
        <v>重</v>
      </c>
      <c r="I116" s="24">
        <v>41296</v>
      </c>
      <c r="J116" s="27"/>
      <c r="K116" s="12" t="s">
        <v>8580</v>
      </c>
      <c r="L116" s="12"/>
      <c r="M116" s="11"/>
      <c r="N116" s="80"/>
      <c r="O116" s="18" t="str">
        <f t="shared" ca="1" si="5"/>
        <v>503天</v>
      </c>
      <c r="P116" s="80"/>
      <c r="Q116" s="80"/>
      <c r="R116" s="80"/>
      <c r="S116" s="80"/>
    </row>
    <row r="117" spans="1:19">
      <c r="A117" s="7">
        <v>115</v>
      </c>
      <c r="B117" s="65" t="s">
        <v>8528</v>
      </c>
      <c r="C117" s="59" t="s">
        <v>10393</v>
      </c>
      <c r="D117" s="12" t="str">
        <f t="shared" si="3"/>
        <v>中远箱</v>
      </c>
      <c r="E117" s="12" t="s">
        <v>17174</v>
      </c>
      <c r="F117" s="19">
        <v>41302</v>
      </c>
      <c r="G117" s="80" t="s">
        <v>7131</v>
      </c>
      <c r="H117" s="12" t="str">
        <f t="shared" si="4"/>
        <v>重</v>
      </c>
      <c r="I117" s="24">
        <v>41307</v>
      </c>
      <c r="J117" s="27"/>
      <c r="K117" s="12" t="s">
        <v>13302</v>
      </c>
      <c r="L117" s="12"/>
      <c r="M117" s="11"/>
      <c r="N117" s="80"/>
      <c r="O117" s="18" t="str">
        <f t="shared" ca="1" si="5"/>
        <v>497天</v>
      </c>
      <c r="P117" s="80"/>
      <c r="Q117" s="80"/>
      <c r="R117" s="80"/>
      <c r="S117" s="80"/>
    </row>
    <row r="118" spans="1:19">
      <c r="A118" s="7">
        <v>116</v>
      </c>
      <c r="B118" s="65" t="s">
        <v>1419</v>
      </c>
      <c r="C118" s="12" t="s">
        <v>10393</v>
      </c>
      <c r="D118" s="12" t="str">
        <f t="shared" si="3"/>
        <v>中远箱</v>
      </c>
      <c r="E118" s="12" t="s">
        <v>17174</v>
      </c>
      <c r="F118" s="19">
        <v>41298</v>
      </c>
      <c r="G118" s="80" t="s">
        <v>7131</v>
      </c>
      <c r="H118" s="12" t="str">
        <f t="shared" si="4"/>
        <v>重</v>
      </c>
      <c r="I118" s="24">
        <v>41332</v>
      </c>
      <c r="J118" s="27"/>
      <c r="K118" s="12" t="s">
        <v>13302</v>
      </c>
      <c r="L118" s="12"/>
      <c r="M118" s="11"/>
      <c r="N118" s="80"/>
      <c r="O118" s="18" t="str">
        <f t="shared" ca="1" si="5"/>
        <v>501天</v>
      </c>
      <c r="P118" s="80"/>
      <c r="Q118" s="80"/>
      <c r="R118" s="80"/>
      <c r="S118" s="80"/>
    </row>
    <row r="119" spans="1:19">
      <c r="A119" s="7">
        <v>117</v>
      </c>
      <c r="B119" s="65" t="s">
        <v>3925</v>
      </c>
      <c r="C119" s="12" t="s">
        <v>10393</v>
      </c>
      <c r="D119" s="12" t="str">
        <f t="shared" si="3"/>
        <v>中远箱</v>
      </c>
      <c r="E119" s="12" t="s">
        <v>17174</v>
      </c>
      <c r="F119" s="19">
        <v>41298</v>
      </c>
      <c r="G119" s="80" t="s">
        <v>7131</v>
      </c>
      <c r="H119" s="12" t="str">
        <f t="shared" si="4"/>
        <v>重</v>
      </c>
      <c r="I119" s="24">
        <v>41321</v>
      </c>
      <c r="J119" s="27"/>
      <c r="K119" s="12" t="s">
        <v>16342</v>
      </c>
      <c r="L119" s="12"/>
      <c r="M119" s="11"/>
      <c r="N119" s="80"/>
      <c r="O119" s="18" t="str">
        <f t="shared" ca="1" si="5"/>
        <v>501天</v>
      </c>
      <c r="P119" s="80"/>
      <c r="Q119" s="80"/>
      <c r="R119" s="80"/>
      <c r="S119" s="80"/>
    </row>
    <row r="120" spans="1:19">
      <c r="A120" s="7">
        <v>118</v>
      </c>
      <c r="B120" s="65" t="s">
        <v>11446</v>
      </c>
      <c r="C120" s="12" t="s">
        <v>10393</v>
      </c>
      <c r="D120" s="12" t="str">
        <f t="shared" si="3"/>
        <v>中远箱</v>
      </c>
      <c r="E120" s="12" t="s">
        <v>17174</v>
      </c>
      <c r="F120" s="19">
        <v>41295</v>
      </c>
      <c r="G120" s="80" t="s">
        <v>7131</v>
      </c>
      <c r="H120" s="12" t="str">
        <f t="shared" si="4"/>
        <v>重</v>
      </c>
      <c r="I120" s="24">
        <v>41302</v>
      </c>
      <c r="J120" s="27"/>
      <c r="K120" s="12" t="s">
        <v>12951</v>
      </c>
      <c r="L120" s="12"/>
      <c r="M120" s="11"/>
      <c r="N120" s="80"/>
      <c r="O120" s="18" t="str">
        <f t="shared" ca="1" si="5"/>
        <v>504天</v>
      </c>
      <c r="P120" s="80"/>
      <c r="Q120" s="80"/>
      <c r="R120" s="80"/>
      <c r="S120" s="80"/>
    </row>
    <row r="121" spans="1:19">
      <c r="A121" s="7">
        <v>119</v>
      </c>
      <c r="B121" s="65" t="s">
        <v>11447</v>
      </c>
      <c r="C121" s="12" t="s">
        <v>10393</v>
      </c>
      <c r="D121" s="12" t="str">
        <f t="shared" si="3"/>
        <v>中远箱</v>
      </c>
      <c r="E121" s="12" t="s">
        <v>17174</v>
      </c>
      <c r="F121" s="19">
        <v>41295</v>
      </c>
      <c r="G121" s="80" t="s">
        <v>7131</v>
      </c>
      <c r="H121" s="12" t="str">
        <f t="shared" si="4"/>
        <v>重</v>
      </c>
      <c r="I121" s="24">
        <v>41321</v>
      </c>
      <c r="J121" s="27"/>
      <c r="K121" s="12" t="s">
        <v>13302</v>
      </c>
      <c r="L121" s="12"/>
      <c r="M121" s="11"/>
      <c r="N121" s="80"/>
      <c r="O121" s="18" t="str">
        <f t="shared" ca="1" si="5"/>
        <v>504天</v>
      </c>
      <c r="P121" s="80"/>
      <c r="Q121" s="80"/>
      <c r="R121" s="80"/>
      <c r="S121" s="80"/>
    </row>
    <row r="122" spans="1:19">
      <c r="A122" s="7">
        <v>120</v>
      </c>
      <c r="B122" s="65" t="s">
        <v>11194</v>
      </c>
      <c r="C122" s="12" t="s">
        <v>10393</v>
      </c>
      <c r="D122" s="12" t="str">
        <f t="shared" si="3"/>
        <v>中远箱</v>
      </c>
      <c r="E122" s="12" t="s">
        <v>17174</v>
      </c>
      <c r="F122" s="19">
        <v>41297</v>
      </c>
      <c r="G122" s="80" t="s">
        <v>7131</v>
      </c>
      <c r="H122" s="12" t="str">
        <f t="shared" si="4"/>
        <v>重</v>
      </c>
      <c r="I122" s="24">
        <v>41302</v>
      </c>
      <c r="J122" s="27"/>
      <c r="K122" s="12" t="s">
        <v>12951</v>
      </c>
      <c r="L122" s="12"/>
      <c r="M122" s="11"/>
      <c r="N122" s="80"/>
      <c r="O122" s="18" t="str">
        <f t="shared" ca="1" si="5"/>
        <v>502天</v>
      </c>
      <c r="P122" s="80"/>
      <c r="Q122" s="80"/>
      <c r="R122" s="80"/>
      <c r="S122" s="80"/>
    </row>
    <row r="123" spans="1:19">
      <c r="A123" s="7">
        <v>121</v>
      </c>
      <c r="B123" s="65" t="s">
        <v>11991</v>
      </c>
      <c r="C123" s="12" t="s">
        <v>10393</v>
      </c>
      <c r="D123" s="12" t="str">
        <f t="shared" si="3"/>
        <v>中远箱</v>
      </c>
      <c r="E123" s="12" t="s">
        <v>17174</v>
      </c>
      <c r="F123" s="19">
        <v>41297</v>
      </c>
      <c r="G123" s="80" t="s">
        <v>7131</v>
      </c>
      <c r="H123" s="12" t="str">
        <f t="shared" si="4"/>
        <v>重</v>
      </c>
      <c r="I123" s="24">
        <v>41317</v>
      </c>
      <c r="J123" s="27"/>
      <c r="K123" s="12" t="s">
        <v>13302</v>
      </c>
      <c r="L123" s="12"/>
      <c r="M123" s="11"/>
      <c r="N123" s="80"/>
      <c r="O123" s="18" t="str">
        <f t="shared" ca="1" si="5"/>
        <v>502天</v>
      </c>
      <c r="P123" s="80"/>
      <c r="Q123" s="80"/>
      <c r="R123" s="80"/>
      <c r="S123" s="80"/>
    </row>
    <row r="124" spans="1:19">
      <c r="A124" s="7">
        <v>122</v>
      </c>
      <c r="B124" s="65" t="s">
        <v>7465</v>
      </c>
      <c r="C124" s="12" t="s">
        <v>10393</v>
      </c>
      <c r="D124" s="12" t="str">
        <f t="shared" si="3"/>
        <v>中远箱</v>
      </c>
      <c r="E124" s="12" t="s">
        <v>17174</v>
      </c>
      <c r="F124" s="19">
        <v>41302</v>
      </c>
      <c r="G124" s="80" t="s">
        <v>7131</v>
      </c>
      <c r="H124" s="12" t="str">
        <f t="shared" si="4"/>
        <v>重</v>
      </c>
      <c r="I124" s="24">
        <v>41321</v>
      </c>
      <c r="J124" s="27"/>
      <c r="K124" s="12" t="s">
        <v>13302</v>
      </c>
      <c r="L124" s="12"/>
      <c r="M124" s="11"/>
      <c r="N124" s="80"/>
      <c r="O124" s="18" t="str">
        <f t="shared" ca="1" si="5"/>
        <v>497天</v>
      </c>
      <c r="P124" s="80"/>
      <c r="Q124" s="80"/>
      <c r="R124" s="80"/>
      <c r="S124" s="80"/>
    </row>
    <row r="125" spans="1:19">
      <c r="A125" s="7">
        <v>123</v>
      </c>
      <c r="B125" s="65" t="s">
        <v>11195</v>
      </c>
      <c r="C125" s="12" t="s">
        <v>10393</v>
      </c>
      <c r="D125" s="12" t="str">
        <f t="shared" si="3"/>
        <v>中远箱</v>
      </c>
      <c r="E125" s="12" t="s">
        <v>17174</v>
      </c>
      <c r="F125" s="19">
        <v>41295</v>
      </c>
      <c r="G125" s="80" t="s">
        <v>7131</v>
      </c>
      <c r="H125" s="12" t="str">
        <f t="shared" si="4"/>
        <v>重</v>
      </c>
      <c r="I125" s="24">
        <v>41305</v>
      </c>
      <c r="J125" s="27"/>
      <c r="K125" s="12" t="s">
        <v>12951</v>
      </c>
      <c r="L125" s="12"/>
      <c r="M125" s="11"/>
      <c r="N125" s="80"/>
      <c r="O125" s="18" t="str">
        <f t="shared" ca="1" si="5"/>
        <v>504天</v>
      </c>
      <c r="P125" s="80"/>
      <c r="Q125" s="80"/>
      <c r="R125" s="80"/>
      <c r="S125" s="80"/>
    </row>
    <row r="126" spans="1:19">
      <c r="A126" s="7">
        <v>124</v>
      </c>
      <c r="B126" s="65" t="s">
        <v>11196</v>
      </c>
      <c r="C126" s="12" t="s">
        <v>10393</v>
      </c>
      <c r="D126" s="12" t="str">
        <f t="shared" si="3"/>
        <v>中远箱</v>
      </c>
      <c r="E126" s="12" t="s">
        <v>17174</v>
      </c>
      <c r="F126" s="19">
        <v>41301</v>
      </c>
      <c r="G126" s="80" t="s">
        <v>7131</v>
      </c>
      <c r="H126" s="12" t="str">
        <f t="shared" si="4"/>
        <v>重</v>
      </c>
      <c r="I126" s="24">
        <v>41303</v>
      </c>
      <c r="J126" s="27"/>
      <c r="K126" s="12" t="s">
        <v>14184</v>
      </c>
      <c r="L126" s="12"/>
      <c r="M126" s="11"/>
      <c r="N126" s="80"/>
      <c r="O126" s="18" t="str">
        <f t="shared" ca="1" si="5"/>
        <v>498天</v>
      </c>
      <c r="P126" s="80"/>
      <c r="Q126" s="80"/>
      <c r="R126" s="80"/>
      <c r="S126" s="80"/>
    </row>
    <row r="127" spans="1:19">
      <c r="A127" s="7">
        <v>125</v>
      </c>
      <c r="B127" s="65" t="s">
        <v>11197</v>
      </c>
      <c r="C127" s="12" t="s">
        <v>10393</v>
      </c>
      <c r="D127" s="12" t="str">
        <f t="shared" si="3"/>
        <v>中远箱</v>
      </c>
      <c r="E127" s="12" t="s">
        <v>17174</v>
      </c>
      <c r="F127" s="19">
        <v>41301</v>
      </c>
      <c r="G127" s="80" t="s">
        <v>7131</v>
      </c>
      <c r="H127" s="12" t="str">
        <f t="shared" si="4"/>
        <v>重</v>
      </c>
      <c r="I127" s="24">
        <v>41321</v>
      </c>
      <c r="J127" s="27"/>
      <c r="K127" s="12" t="s">
        <v>3288</v>
      </c>
      <c r="L127" s="12"/>
      <c r="M127" s="11"/>
      <c r="N127" s="80"/>
      <c r="O127" s="18" t="str">
        <f t="shared" ca="1" si="5"/>
        <v>498天</v>
      </c>
      <c r="P127" s="80"/>
      <c r="Q127" s="80"/>
      <c r="R127" s="80"/>
      <c r="S127" s="80"/>
    </row>
    <row r="128" spans="1:19">
      <c r="A128" s="7">
        <v>126</v>
      </c>
      <c r="B128" s="65" t="s">
        <v>2533</v>
      </c>
      <c r="C128" s="12" t="s">
        <v>10393</v>
      </c>
      <c r="D128" s="12" t="str">
        <f t="shared" si="3"/>
        <v>中远箱</v>
      </c>
      <c r="E128" s="12" t="s">
        <v>17174</v>
      </c>
      <c r="F128" s="19">
        <v>41297</v>
      </c>
      <c r="G128" s="80" t="s">
        <v>7131</v>
      </c>
      <c r="H128" s="12" t="str">
        <f t="shared" si="4"/>
        <v>重</v>
      </c>
      <c r="I128" s="24">
        <v>41302</v>
      </c>
      <c r="J128" s="27"/>
      <c r="K128" s="12" t="s">
        <v>12951</v>
      </c>
      <c r="L128" s="12"/>
      <c r="M128" s="11"/>
      <c r="N128" s="80"/>
      <c r="O128" s="18" t="str">
        <f t="shared" ca="1" si="5"/>
        <v>502天</v>
      </c>
      <c r="P128" s="80"/>
      <c r="Q128" s="80"/>
      <c r="R128" s="80"/>
      <c r="S128" s="80"/>
    </row>
    <row r="129" spans="1:19">
      <c r="A129" s="7">
        <v>127</v>
      </c>
      <c r="B129" s="65" t="s">
        <v>2534</v>
      </c>
      <c r="C129" s="12" t="s">
        <v>10393</v>
      </c>
      <c r="D129" s="12" t="str">
        <f t="shared" si="3"/>
        <v>中远箱</v>
      </c>
      <c r="E129" s="12" t="s">
        <v>17174</v>
      </c>
      <c r="F129" s="19">
        <v>41296</v>
      </c>
      <c r="G129" s="80" t="s">
        <v>7131</v>
      </c>
      <c r="H129" s="12" t="str">
        <f t="shared" si="4"/>
        <v>重</v>
      </c>
      <c r="I129" s="24">
        <v>41298</v>
      </c>
      <c r="J129" s="27"/>
      <c r="K129" s="12" t="s">
        <v>10296</v>
      </c>
      <c r="L129" s="12"/>
      <c r="M129" s="11"/>
      <c r="N129" s="80"/>
      <c r="O129" s="18" t="str">
        <f t="shared" ca="1" si="5"/>
        <v>503天</v>
      </c>
      <c r="P129" s="80"/>
      <c r="Q129" s="80"/>
      <c r="R129" s="80"/>
      <c r="S129" s="80"/>
    </row>
    <row r="130" spans="1:19">
      <c r="A130" s="7">
        <v>128</v>
      </c>
      <c r="B130" s="65" t="s">
        <v>2535</v>
      </c>
      <c r="C130" s="12" t="s">
        <v>10393</v>
      </c>
      <c r="D130" s="12" t="str">
        <f t="shared" si="3"/>
        <v>中远箱</v>
      </c>
      <c r="E130" s="12" t="s">
        <v>17174</v>
      </c>
      <c r="F130" s="19">
        <v>41297</v>
      </c>
      <c r="G130" s="80" t="s">
        <v>7131</v>
      </c>
      <c r="H130" s="12" t="str">
        <f t="shared" si="4"/>
        <v>重</v>
      </c>
      <c r="I130" s="24">
        <v>41302</v>
      </c>
      <c r="J130" s="27"/>
      <c r="K130" s="12" t="s">
        <v>12951</v>
      </c>
      <c r="L130" s="12"/>
      <c r="M130" s="11"/>
      <c r="N130" s="80"/>
      <c r="O130" s="18" t="str">
        <f t="shared" ca="1" si="5"/>
        <v>502天</v>
      </c>
      <c r="P130" s="80"/>
      <c r="Q130" s="80"/>
      <c r="R130" s="80"/>
      <c r="S130" s="80"/>
    </row>
    <row r="131" spans="1:19">
      <c r="A131" s="7">
        <v>129</v>
      </c>
      <c r="B131" s="65" t="s">
        <v>6809</v>
      </c>
      <c r="C131" s="12" t="s">
        <v>10393</v>
      </c>
      <c r="D131" s="12" t="str">
        <f t="shared" ref="D131:D194" si="6">IF(B131="","","中远箱")</f>
        <v>中远箱</v>
      </c>
      <c r="E131" s="12" t="s">
        <v>17174</v>
      </c>
      <c r="F131" s="19">
        <v>41297</v>
      </c>
      <c r="G131" s="80" t="s">
        <v>7131</v>
      </c>
      <c r="H131" s="12" t="str">
        <f t="shared" ref="H131:H194" si="7">IF(I131="","空","重")</f>
        <v>重</v>
      </c>
      <c r="I131" s="24">
        <v>41302</v>
      </c>
      <c r="J131" s="27"/>
      <c r="K131" s="12" t="s">
        <v>12951</v>
      </c>
      <c r="L131" s="12"/>
      <c r="M131" s="11"/>
      <c r="N131" s="80"/>
      <c r="O131" s="18" t="str">
        <f t="shared" ref="O131:O194" ca="1" si="8">IF(ISNONTEXT(J131),DATEDIF(F131,TODAY(),"d")&amp;"天","出场")</f>
        <v>502天</v>
      </c>
      <c r="P131" s="80"/>
      <c r="Q131" s="80"/>
      <c r="R131" s="80"/>
      <c r="S131" s="80"/>
    </row>
    <row r="132" spans="1:19">
      <c r="A132" s="7">
        <v>130</v>
      </c>
      <c r="B132" s="65" t="s">
        <v>2536</v>
      </c>
      <c r="C132" s="12" t="s">
        <v>10393</v>
      </c>
      <c r="D132" s="12" t="str">
        <f t="shared" si="6"/>
        <v>中远箱</v>
      </c>
      <c r="E132" s="12" t="s">
        <v>17174</v>
      </c>
      <c r="F132" s="19">
        <v>41294</v>
      </c>
      <c r="G132" s="80" t="s">
        <v>7131</v>
      </c>
      <c r="H132" s="12" t="str">
        <f t="shared" si="7"/>
        <v>重</v>
      </c>
      <c r="I132" s="24">
        <v>41320</v>
      </c>
      <c r="J132" s="27"/>
      <c r="K132" s="12" t="s">
        <v>13302</v>
      </c>
      <c r="L132" s="12"/>
      <c r="M132" s="11"/>
      <c r="N132" s="80"/>
      <c r="O132" s="18" t="str">
        <f t="shared" ca="1" si="8"/>
        <v>505天</v>
      </c>
      <c r="P132" s="80"/>
      <c r="Q132" s="80"/>
      <c r="R132" s="80"/>
      <c r="S132" s="80"/>
    </row>
    <row r="133" spans="1:19">
      <c r="A133" s="7">
        <v>131</v>
      </c>
      <c r="B133" s="65" t="s">
        <v>2537</v>
      </c>
      <c r="C133" s="12" t="s">
        <v>10393</v>
      </c>
      <c r="D133" s="12" t="str">
        <f t="shared" si="6"/>
        <v>中远箱</v>
      </c>
      <c r="E133" s="12" t="s">
        <v>17174</v>
      </c>
      <c r="F133" s="19">
        <v>41295</v>
      </c>
      <c r="G133" s="80" t="s">
        <v>7131</v>
      </c>
      <c r="H133" s="12" t="str">
        <f t="shared" si="7"/>
        <v>重</v>
      </c>
      <c r="I133" s="24">
        <v>41302</v>
      </c>
      <c r="J133" s="27"/>
      <c r="K133" s="12" t="s">
        <v>12951</v>
      </c>
      <c r="L133" s="12"/>
      <c r="M133" s="11"/>
      <c r="N133" s="80"/>
      <c r="O133" s="18" t="str">
        <f t="shared" ca="1" si="8"/>
        <v>504天</v>
      </c>
      <c r="P133" s="80"/>
      <c r="Q133" s="80"/>
      <c r="R133" s="80"/>
      <c r="S133" s="80"/>
    </row>
    <row r="134" spans="1:19">
      <c r="A134" s="7">
        <v>132</v>
      </c>
      <c r="B134" s="65" t="s">
        <v>2570</v>
      </c>
      <c r="C134" s="12" t="s">
        <v>10393</v>
      </c>
      <c r="D134" s="12" t="str">
        <f t="shared" si="6"/>
        <v>中远箱</v>
      </c>
      <c r="E134" s="12" t="s">
        <v>17174</v>
      </c>
      <c r="F134" s="19">
        <v>41295</v>
      </c>
      <c r="G134" s="80" t="s">
        <v>7131</v>
      </c>
      <c r="H134" s="12" t="str">
        <f t="shared" si="7"/>
        <v>重</v>
      </c>
      <c r="I134" s="24">
        <v>41321</v>
      </c>
      <c r="J134" s="27"/>
      <c r="K134" s="12" t="s">
        <v>13302</v>
      </c>
      <c r="L134" s="12"/>
      <c r="M134" s="11"/>
      <c r="N134" s="80"/>
      <c r="O134" s="18" t="str">
        <f t="shared" ca="1" si="8"/>
        <v>504天</v>
      </c>
      <c r="P134" s="80"/>
      <c r="Q134" s="80"/>
      <c r="R134" s="80"/>
      <c r="S134" s="80"/>
    </row>
    <row r="135" spans="1:19">
      <c r="A135" s="7">
        <v>133</v>
      </c>
      <c r="B135" s="65" t="s">
        <v>2571</v>
      </c>
      <c r="C135" s="12" t="s">
        <v>10393</v>
      </c>
      <c r="D135" s="12" t="str">
        <f t="shared" si="6"/>
        <v>中远箱</v>
      </c>
      <c r="E135" s="12" t="s">
        <v>17174</v>
      </c>
      <c r="F135" s="19">
        <v>41294</v>
      </c>
      <c r="G135" s="80" t="s">
        <v>7131</v>
      </c>
      <c r="H135" s="12" t="str">
        <f t="shared" si="7"/>
        <v>重</v>
      </c>
      <c r="I135" s="24">
        <v>41305</v>
      </c>
      <c r="J135" s="27"/>
      <c r="K135" s="12" t="s">
        <v>13302</v>
      </c>
      <c r="L135" s="12"/>
      <c r="M135" s="11"/>
      <c r="N135" s="80"/>
      <c r="O135" s="18" t="str">
        <f t="shared" ca="1" si="8"/>
        <v>505天</v>
      </c>
      <c r="P135" s="80"/>
      <c r="Q135" s="80"/>
      <c r="R135" s="80"/>
      <c r="S135" s="80"/>
    </row>
    <row r="136" spans="1:19">
      <c r="A136" s="7">
        <v>134</v>
      </c>
      <c r="B136" s="65" t="s">
        <v>1401</v>
      </c>
      <c r="C136" s="12" t="s">
        <v>10393</v>
      </c>
      <c r="D136" s="12" t="str">
        <f t="shared" si="6"/>
        <v>中远箱</v>
      </c>
      <c r="E136" s="12" t="s">
        <v>17174</v>
      </c>
      <c r="F136" s="19">
        <v>41299</v>
      </c>
      <c r="G136" s="80" t="s">
        <v>7131</v>
      </c>
      <c r="H136" s="12" t="str">
        <f t="shared" si="7"/>
        <v>重</v>
      </c>
      <c r="I136" s="24">
        <v>41320</v>
      </c>
      <c r="J136" s="27"/>
      <c r="K136" s="12" t="s">
        <v>13302</v>
      </c>
      <c r="L136" s="12"/>
      <c r="M136" s="11"/>
      <c r="N136" s="80"/>
      <c r="O136" s="18" t="str">
        <f t="shared" ca="1" si="8"/>
        <v>500天</v>
      </c>
      <c r="P136" s="80"/>
      <c r="Q136" s="80"/>
      <c r="R136" s="80"/>
      <c r="S136" s="80"/>
    </row>
    <row r="137" spans="1:19">
      <c r="A137" s="7">
        <v>135</v>
      </c>
      <c r="B137" s="65" t="s">
        <v>3782</v>
      </c>
      <c r="C137" s="12" t="s">
        <v>10393</v>
      </c>
      <c r="D137" s="12" t="str">
        <f t="shared" si="6"/>
        <v>中远箱</v>
      </c>
      <c r="E137" s="12" t="s">
        <v>17174</v>
      </c>
      <c r="F137" s="19">
        <v>41299</v>
      </c>
      <c r="G137" s="80" t="s">
        <v>7131</v>
      </c>
      <c r="H137" s="12" t="str">
        <f t="shared" si="7"/>
        <v>重</v>
      </c>
      <c r="I137" s="24">
        <v>41322</v>
      </c>
      <c r="J137" s="27"/>
      <c r="K137" s="12" t="s">
        <v>13302</v>
      </c>
      <c r="L137" s="12"/>
      <c r="M137" s="11"/>
      <c r="N137" s="80"/>
      <c r="O137" s="18" t="str">
        <f t="shared" ca="1" si="8"/>
        <v>500天</v>
      </c>
      <c r="P137" s="80"/>
      <c r="Q137" s="80"/>
      <c r="R137" s="80"/>
      <c r="S137" s="80"/>
    </row>
    <row r="138" spans="1:19">
      <c r="A138" s="7">
        <v>136</v>
      </c>
      <c r="B138" s="65" t="s">
        <v>3783</v>
      </c>
      <c r="C138" s="12" t="s">
        <v>10393</v>
      </c>
      <c r="D138" s="12" t="str">
        <f t="shared" si="6"/>
        <v>中远箱</v>
      </c>
      <c r="E138" s="12" t="s">
        <v>17174</v>
      </c>
      <c r="F138" s="19">
        <v>41297</v>
      </c>
      <c r="G138" s="80" t="s">
        <v>7131</v>
      </c>
      <c r="H138" s="12" t="str">
        <f t="shared" si="7"/>
        <v>重</v>
      </c>
      <c r="I138" s="24">
        <v>41297</v>
      </c>
      <c r="J138" s="27"/>
      <c r="K138" s="12" t="s">
        <v>13302</v>
      </c>
      <c r="L138" s="12"/>
      <c r="M138" s="11"/>
      <c r="N138" s="80"/>
      <c r="O138" s="18" t="str">
        <f t="shared" ca="1" si="8"/>
        <v>502天</v>
      </c>
      <c r="P138" s="80"/>
      <c r="Q138" s="80"/>
      <c r="R138" s="80"/>
      <c r="S138" s="80"/>
    </row>
    <row r="139" spans="1:19">
      <c r="A139" s="7">
        <v>137</v>
      </c>
      <c r="B139" s="65" t="s">
        <v>3784</v>
      </c>
      <c r="C139" s="12" t="s">
        <v>10393</v>
      </c>
      <c r="D139" s="12" t="str">
        <f t="shared" si="6"/>
        <v>中远箱</v>
      </c>
      <c r="E139" s="12" t="s">
        <v>17174</v>
      </c>
      <c r="F139" s="19">
        <v>41298</v>
      </c>
      <c r="G139" s="80" t="s">
        <v>7131</v>
      </c>
      <c r="H139" s="12" t="str">
        <f t="shared" si="7"/>
        <v>重</v>
      </c>
      <c r="I139" s="24">
        <v>41303</v>
      </c>
      <c r="J139" s="27"/>
      <c r="K139" s="12" t="s">
        <v>12951</v>
      </c>
      <c r="L139" s="12"/>
      <c r="M139" s="11"/>
      <c r="N139" s="80"/>
      <c r="O139" s="18" t="str">
        <f t="shared" ca="1" si="8"/>
        <v>501天</v>
      </c>
      <c r="P139" s="80"/>
      <c r="Q139" s="80"/>
      <c r="R139" s="80"/>
      <c r="S139" s="80"/>
    </row>
    <row r="140" spans="1:19">
      <c r="A140" s="7">
        <v>138</v>
      </c>
      <c r="B140" s="65" t="s">
        <v>3785</v>
      </c>
      <c r="C140" s="12" t="s">
        <v>10393</v>
      </c>
      <c r="D140" s="12" t="str">
        <f t="shared" si="6"/>
        <v>中远箱</v>
      </c>
      <c r="E140" s="12" t="s">
        <v>17174</v>
      </c>
      <c r="F140" s="19">
        <v>41298</v>
      </c>
      <c r="G140" s="80" t="s">
        <v>7131</v>
      </c>
      <c r="H140" s="12" t="str">
        <f t="shared" si="7"/>
        <v>重</v>
      </c>
      <c r="I140" s="24">
        <v>41334</v>
      </c>
      <c r="J140" s="27"/>
      <c r="K140" s="12" t="s">
        <v>13302</v>
      </c>
      <c r="L140" s="12"/>
      <c r="M140" s="11"/>
      <c r="N140" s="80"/>
      <c r="O140" s="18" t="str">
        <f t="shared" ca="1" si="8"/>
        <v>501天</v>
      </c>
      <c r="P140" s="80"/>
      <c r="Q140" s="80"/>
      <c r="R140" s="80"/>
      <c r="S140" s="80"/>
    </row>
    <row r="141" spans="1:19">
      <c r="A141" s="7">
        <v>139</v>
      </c>
      <c r="B141" s="65" t="s">
        <v>3786</v>
      </c>
      <c r="C141" s="12" t="s">
        <v>10393</v>
      </c>
      <c r="D141" s="12" t="str">
        <f t="shared" si="6"/>
        <v>中远箱</v>
      </c>
      <c r="E141" s="12" t="s">
        <v>17174</v>
      </c>
      <c r="F141" s="19">
        <v>41298</v>
      </c>
      <c r="G141" s="80" t="s">
        <v>7131</v>
      </c>
      <c r="H141" s="12" t="str">
        <f t="shared" si="7"/>
        <v>重</v>
      </c>
      <c r="I141" s="24">
        <v>41298</v>
      </c>
      <c r="J141" s="27"/>
      <c r="K141" s="12" t="s">
        <v>8510</v>
      </c>
      <c r="L141" s="12"/>
      <c r="M141" s="11"/>
      <c r="N141" s="80"/>
      <c r="O141" s="18" t="str">
        <f t="shared" ca="1" si="8"/>
        <v>501天</v>
      </c>
      <c r="P141" s="80"/>
      <c r="Q141" s="80"/>
      <c r="R141" s="80"/>
      <c r="S141" s="80"/>
    </row>
    <row r="142" spans="1:19">
      <c r="A142" s="7">
        <v>140</v>
      </c>
      <c r="B142" s="65" t="s">
        <v>3787</v>
      </c>
      <c r="C142" s="12" t="s">
        <v>10393</v>
      </c>
      <c r="D142" s="12" t="str">
        <f t="shared" si="6"/>
        <v>中远箱</v>
      </c>
      <c r="E142" s="12" t="s">
        <v>17174</v>
      </c>
      <c r="F142" s="19">
        <v>41295</v>
      </c>
      <c r="G142" s="80" t="s">
        <v>7131</v>
      </c>
      <c r="H142" s="12" t="str">
        <f t="shared" si="7"/>
        <v>重</v>
      </c>
      <c r="I142" s="24">
        <v>41295</v>
      </c>
      <c r="J142" s="27"/>
      <c r="K142" s="12" t="s">
        <v>13302</v>
      </c>
      <c r="L142" s="12"/>
      <c r="M142" s="11"/>
      <c r="N142" s="80"/>
      <c r="O142" s="18" t="str">
        <f t="shared" ca="1" si="8"/>
        <v>504天</v>
      </c>
      <c r="P142" s="80"/>
      <c r="Q142" s="80"/>
      <c r="R142" s="80"/>
      <c r="S142" s="80"/>
    </row>
    <row r="143" spans="1:19">
      <c r="A143" s="7">
        <v>141</v>
      </c>
      <c r="B143" s="65" t="s">
        <v>3788</v>
      </c>
      <c r="C143" s="12" t="s">
        <v>10393</v>
      </c>
      <c r="D143" s="12" t="str">
        <f t="shared" si="6"/>
        <v>中远箱</v>
      </c>
      <c r="E143" s="12" t="s">
        <v>17174</v>
      </c>
      <c r="F143" s="19">
        <v>41296</v>
      </c>
      <c r="G143" s="80" t="s">
        <v>7131</v>
      </c>
      <c r="H143" s="12" t="str">
        <f t="shared" si="7"/>
        <v>重</v>
      </c>
      <c r="I143" s="24">
        <v>41296</v>
      </c>
      <c r="J143" s="27"/>
      <c r="K143" s="12" t="s">
        <v>13302</v>
      </c>
      <c r="L143" s="12"/>
      <c r="M143" s="11"/>
      <c r="N143" s="80"/>
      <c r="O143" s="18" t="str">
        <f t="shared" ca="1" si="8"/>
        <v>503天</v>
      </c>
      <c r="P143" s="80"/>
      <c r="Q143" s="80"/>
      <c r="R143" s="80"/>
      <c r="S143" s="80"/>
    </row>
    <row r="144" spans="1:19">
      <c r="A144" s="7">
        <v>142</v>
      </c>
      <c r="B144" s="65" t="s">
        <v>3789</v>
      </c>
      <c r="C144" s="12" t="s">
        <v>10393</v>
      </c>
      <c r="D144" s="12" t="str">
        <f t="shared" si="6"/>
        <v>中远箱</v>
      </c>
      <c r="E144" s="12" t="s">
        <v>17174</v>
      </c>
      <c r="F144" s="19">
        <v>41301</v>
      </c>
      <c r="G144" s="80" t="s">
        <v>7131</v>
      </c>
      <c r="H144" s="12" t="str">
        <f t="shared" si="7"/>
        <v>重</v>
      </c>
      <c r="I144" s="24">
        <v>41301</v>
      </c>
      <c r="J144" s="27"/>
      <c r="K144" s="12" t="s">
        <v>13302</v>
      </c>
      <c r="L144" s="12"/>
      <c r="M144" s="11"/>
      <c r="N144" s="80"/>
      <c r="O144" s="18" t="str">
        <f t="shared" ca="1" si="8"/>
        <v>498天</v>
      </c>
      <c r="P144" s="80"/>
      <c r="Q144" s="80"/>
      <c r="R144" s="80"/>
      <c r="S144" s="80"/>
    </row>
    <row r="145" spans="1:19">
      <c r="A145" s="7">
        <v>143</v>
      </c>
      <c r="B145" s="65" t="s">
        <v>3372</v>
      </c>
      <c r="C145" s="12" t="s">
        <v>10393</v>
      </c>
      <c r="D145" s="12" t="str">
        <f t="shared" si="6"/>
        <v>中远箱</v>
      </c>
      <c r="E145" s="12" t="s">
        <v>17174</v>
      </c>
      <c r="F145" s="19">
        <v>41301</v>
      </c>
      <c r="G145" s="80" t="s">
        <v>7131</v>
      </c>
      <c r="H145" s="12" t="str">
        <f t="shared" si="7"/>
        <v>重</v>
      </c>
      <c r="I145" s="24">
        <v>41301</v>
      </c>
      <c r="J145" s="27"/>
      <c r="K145" s="12" t="s">
        <v>13302</v>
      </c>
      <c r="L145" s="12"/>
      <c r="M145" s="11"/>
      <c r="N145" s="80"/>
      <c r="O145" s="18" t="str">
        <f t="shared" ca="1" si="8"/>
        <v>498天</v>
      </c>
      <c r="P145" s="80"/>
      <c r="Q145" s="80"/>
      <c r="R145" s="80"/>
      <c r="S145" s="80"/>
    </row>
    <row r="146" spans="1:19">
      <c r="A146" s="7">
        <v>144</v>
      </c>
      <c r="B146" s="65" t="s">
        <v>3790</v>
      </c>
      <c r="C146" s="12" t="s">
        <v>10393</v>
      </c>
      <c r="D146" s="12" t="str">
        <f t="shared" si="6"/>
        <v>中远箱</v>
      </c>
      <c r="E146" s="12" t="s">
        <v>17174</v>
      </c>
      <c r="F146" s="19">
        <v>41299</v>
      </c>
      <c r="G146" s="80" t="s">
        <v>7131</v>
      </c>
      <c r="H146" s="12" t="str">
        <f t="shared" si="7"/>
        <v>重</v>
      </c>
      <c r="I146" s="24">
        <v>41305</v>
      </c>
      <c r="J146" s="27"/>
      <c r="K146" s="12" t="s">
        <v>12952</v>
      </c>
      <c r="L146" s="12"/>
      <c r="M146" s="11"/>
      <c r="N146" s="80"/>
      <c r="O146" s="18" t="str">
        <f t="shared" ca="1" si="8"/>
        <v>500天</v>
      </c>
      <c r="P146" s="80"/>
      <c r="Q146" s="80"/>
      <c r="R146" s="80"/>
      <c r="S146" s="80"/>
    </row>
    <row r="147" spans="1:19">
      <c r="A147" s="7">
        <v>145</v>
      </c>
      <c r="B147" s="65" t="s">
        <v>15701</v>
      </c>
      <c r="C147" s="12" t="s">
        <v>10393</v>
      </c>
      <c r="D147" s="12" t="str">
        <f t="shared" si="6"/>
        <v>中远箱</v>
      </c>
      <c r="E147" s="12" t="s">
        <v>17174</v>
      </c>
      <c r="F147" s="19">
        <v>41301</v>
      </c>
      <c r="G147" s="80" t="s">
        <v>7131</v>
      </c>
      <c r="H147" s="12" t="str">
        <f t="shared" si="7"/>
        <v>重</v>
      </c>
      <c r="I147" s="24">
        <v>41309</v>
      </c>
      <c r="J147" s="27"/>
      <c r="K147" s="12" t="s">
        <v>13302</v>
      </c>
      <c r="L147" s="12"/>
      <c r="M147" s="11"/>
      <c r="N147" s="80"/>
      <c r="O147" s="18" t="str">
        <f t="shared" ca="1" si="8"/>
        <v>498天</v>
      </c>
      <c r="P147" s="80"/>
      <c r="Q147" s="80"/>
      <c r="R147" s="80"/>
      <c r="S147" s="80"/>
    </row>
    <row r="148" spans="1:19">
      <c r="A148" s="7">
        <v>146</v>
      </c>
      <c r="B148" s="65" t="s">
        <v>15702</v>
      </c>
      <c r="C148" s="12" t="s">
        <v>10393</v>
      </c>
      <c r="D148" s="12" t="str">
        <f t="shared" si="6"/>
        <v>中远箱</v>
      </c>
      <c r="E148" s="12" t="s">
        <v>17174</v>
      </c>
      <c r="F148" s="19">
        <v>41298</v>
      </c>
      <c r="G148" s="80" t="s">
        <v>7131</v>
      </c>
      <c r="H148" s="12" t="str">
        <f t="shared" si="7"/>
        <v>重</v>
      </c>
      <c r="I148" s="24">
        <v>41298</v>
      </c>
      <c r="J148" s="27"/>
      <c r="K148" s="12" t="s">
        <v>4794</v>
      </c>
      <c r="L148" s="12"/>
      <c r="M148" s="11"/>
      <c r="N148" s="80"/>
      <c r="O148" s="18" t="str">
        <f t="shared" ca="1" si="8"/>
        <v>501天</v>
      </c>
      <c r="P148" s="80"/>
      <c r="Q148" s="80"/>
      <c r="R148" s="80"/>
      <c r="S148" s="80"/>
    </row>
    <row r="149" spans="1:19">
      <c r="A149" s="7">
        <v>147</v>
      </c>
      <c r="B149" s="65" t="s">
        <v>15703</v>
      </c>
      <c r="C149" s="12" t="s">
        <v>10393</v>
      </c>
      <c r="D149" s="12" t="str">
        <f t="shared" si="6"/>
        <v>中远箱</v>
      </c>
      <c r="E149" s="12" t="s">
        <v>17174</v>
      </c>
      <c r="F149" s="19">
        <v>41299</v>
      </c>
      <c r="G149" s="80" t="s">
        <v>7131</v>
      </c>
      <c r="H149" s="12" t="str">
        <f t="shared" si="7"/>
        <v>重</v>
      </c>
      <c r="I149" s="24">
        <v>41317</v>
      </c>
      <c r="J149" s="27"/>
      <c r="K149" s="12" t="s">
        <v>13302</v>
      </c>
      <c r="L149" s="12"/>
      <c r="M149" s="11"/>
      <c r="N149" s="80"/>
      <c r="O149" s="18" t="str">
        <f t="shared" ca="1" si="8"/>
        <v>500天</v>
      </c>
      <c r="P149" s="80"/>
      <c r="Q149" s="80"/>
      <c r="R149" s="80"/>
      <c r="S149" s="80"/>
    </row>
    <row r="150" spans="1:19">
      <c r="A150" s="7">
        <v>148</v>
      </c>
      <c r="B150" s="65" t="s">
        <v>15704</v>
      </c>
      <c r="C150" s="12" t="s">
        <v>10393</v>
      </c>
      <c r="D150" s="12" t="str">
        <f t="shared" si="6"/>
        <v>中远箱</v>
      </c>
      <c r="E150" s="12" t="s">
        <v>17174</v>
      </c>
      <c r="F150" s="19">
        <v>41301</v>
      </c>
      <c r="G150" s="80" t="s">
        <v>7131</v>
      </c>
      <c r="H150" s="12" t="str">
        <f t="shared" si="7"/>
        <v>重</v>
      </c>
      <c r="I150" s="24">
        <v>41317</v>
      </c>
      <c r="J150" s="27"/>
      <c r="K150" s="12" t="s">
        <v>13302</v>
      </c>
      <c r="L150" s="12"/>
      <c r="M150" s="11"/>
      <c r="N150" s="80"/>
      <c r="O150" s="18" t="str">
        <f t="shared" ca="1" si="8"/>
        <v>498天</v>
      </c>
      <c r="P150" s="80"/>
      <c r="Q150" s="80"/>
      <c r="R150" s="80"/>
      <c r="S150" s="80"/>
    </row>
    <row r="151" spans="1:19">
      <c r="A151" s="7">
        <v>149</v>
      </c>
      <c r="B151" s="65" t="s">
        <v>15705</v>
      </c>
      <c r="C151" s="12" t="s">
        <v>10393</v>
      </c>
      <c r="D151" s="12" t="str">
        <f t="shared" si="6"/>
        <v>中远箱</v>
      </c>
      <c r="E151" s="12" t="s">
        <v>17174</v>
      </c>
      <c r="F151" s="19">
        <v>41302</v>
      </c>
      <c r="G151" s="80" t="s">
        <v>7131</v>
      </c>
      <c r="H151" s="12" t="str">
        <f t="shared" si="7"/>
        <v>重</v>
      </c>
      <c r="I151" s="24">
        <v>41302</v>
      </c>
      <c r="J151" s="27"/>
      <c r="K151" s="12" t="s">
        <v>15516</v>
      </c>
      <c r="L151" s="12"/>
      <c r="M151" s="11"/>
      <c r="N151" s="80"/>
      <c r="O151" s="18" t="str">
        <f t="shared" ca="1" si="8"/>
        <v>497天</v>
      </c>
      <c r="P151" s="80"/>
      <c r="Q151" s="80"/>
      <c r="R151" s="80"/>
      <c r="S151" s="80"/>
    </row>
    <row r="152" spans="1:19">
      <c r="A152" s="7">
        <v>150</v>
      </c>
      <c r="B152" s="65" t="s">
        <v>15706</v>
      </c>
      <c r="C152" s="12" t="s">
        <v>10393</v>
      </c>
      <c r="D152" s="12" t="str">
        <f t="shared" si="6"/>
        <v>中远箱</v>
      </c>
      <c r="E152" s="12" t="s">
        <v>17174</v>
      </c>
      <c r="F152" s="19">
        <v>41301</v>
      </c>
      <c r="G152" s="80" t="s">
        <v>7131</v>
      </c>
      <c r="H152" s="12" t="str">
        <f t="shared" si="7"/>
        <v>重</v>
      </c>
      <c r="I152" s="24">
        <v>41302</v>
      </c>
      <c r="J152" s="27"/>
      <c r="K152" s="12" t="s">
        <v>13302</v>
      </c>
      <c r="L152" s="12"/>
      <c r="M152" s="11"/>
      <c r="N152" s="80"/>
      <c r="O152" s="18" t="str">
        <f t="shared" ca="1" si="8"/>
        <v>498天</v>
      </c>
      <c r="P152" s="80"/>
      <c r="Q152" s="80"/>
      <c r="R152" s="80"/>
      <c r="S152" s="80"/>
    </row>
    <row r="153" spans="1:19">
      <c r="A153" s="7">
        <v>151</v>
      </c>
      <c r="B153" s="65" t="s">
        <v>15707</v>
      </c>
      <c r="C153" s="12" t="s">
        <v>10393</v>
      </c>
      <c r="D153" s="12" t="str">
        <f t="shared" si="6"/>
        <v>中远箱</v>
      </c>
      <c r="E153" s="12" t="s">
        <v>17174</v>
      </c>
      <c r="F153" s="19">
        <v>41301</v>
      </c>
      <c r="G153" s="80" t="s">
        <v>7131</v>
      </c>
      <c r="H153" s="12" t="str">
        <f t="shared" si="7"/>
        <v>重</v>
      </c>
      <c r="I153" s="24">
        <v>41301</v>
      </c>
      <c r="J153" s="27"/>
      <c r="K153" s="12" t="s">
        <v>13302</v>
      </c>
      <c r="L153" s="12"/>
      <c r="M153" s="11"/>
      <c r="N153" s="80"/>
      <c r="O153" s="18" t="str">
        <f t="shared" ca="1" si="8"/>
        <v>498天</v>
      </c>
      <c r="P153" s="80"/>
      <c r="Q153" s="80"/>
      <c r="R153" s="80"/>
      <c r="S153" s="80"/>
    </row>
    <row r="154" spans="1:19">
      <c r="A154" s="7">
        <v>152</v>
      </c>
      <c r="B154" s="65" t="s">
        <v>13780</v>
      </c>
      <c r="C154" s="12" t="s">
        <v>10393</v>
      </c>
      <c r="D154" s="12" t="str">
        <f t="shared" si="6"/>
        <v>中远箱</v>
      </c>
      <c r="E154" s="12" t="s">
        <v>17174</v>
      </c>
      <c r="F154" s="19">
        <v>41301</v>
      </c>
      <c r="G154" s="80" t="s">
        <v>7131</v>
      </c>
      <c r="H154" s="12" t="str">
        <f t="shared" si="7"/>
        <v>重</v>
      </c>
      <c r="I154" s="24">
        <v>41305</v>
      </c>
      <c r="J154" s="27"/>
      <c r="K154" s="12" t="s">
        <v>13302</v>
      </c>
      <c r="L154" s="12"/>
      <c r="M154" s="11"/>
      <c r="N154" s="80"/>
      <c r="O154" s="18" t="str">
        <f t="shared" ca="1" si="8"/>
        <v>498天</v>
      </c>
      <c r="P154" s="80"/>
      <c r="Q154" s="80"/>
      <c r="R154" s="80"/>
      <c r="S154" s="80"/>
    </row>
    <row r="155" spans="1:19">
      <c r="A155" s="7">
        <v>153</v>
      </c>
      <c r="B155" s="65" t="s">
        <v>15708</v>
      </c>
      <c r="C155" s="12" t="s">
        <v>10393</v>
      </c>
      <c r="D155" s="12" t="str">
        <f t="shared" si="6"/>
        <v>中远箱</v>
      </c>
      <c r="E155" s="12" t="s">
        <v>17174</v>
      </c>
      <c r="F155" s="19">
        <v>41301</v>
      </c>
      <c r="G155" s="80" t="s">
        <v>7131</v>
      </c>
      <c r="H155" s="12" t="str">
        <f t="shared" si="7"/>
        <v>重</v>
      </c>
      <c r="I155" s="24">
        <v>41322</v>
      </c>
      <c r="J155" s="27"/>
      <c r="K155" s="12" t="s">
        <v>2346</v>
      </c>
      <c r="L155" s="12"/>
      <c r="M155" s="11"/>
      <c r="N155" s="80"/>
      <c r="O155" s="18" t="str">
        <f t="shared" ca="1" si="8"/>
        <v>498天</v>
      </c>
      <c r="P155" s="80"/>
      <c r="Q155" s="80"/>
      <c r="R155" s="80"/>
      <c r="S155" s="80"/>
    </row>
    <row r="156" spans="1:19">
      <c r="A156" s="7">
        <v>154</v>
      </c>
      <c r="B156" s="65" t="s">
        <v>15709</v>
      </c>
      <c r="C156" s="12" t="s">
        <v>10393</v>
      </c>
      <c r="D156" s="12" t="str">
        <f t="shared" si="6"/>
        <v>中远箱</v>
      </c>
      <c r="E156" s="12" t="s">
        <v>17174</v>
      </c>
      <c r="F156" s="19">
        <v>41301</v>
      </c>
      <c r="G156" s="80" t="s">
        <v>7131</v>
      </c>
      <c r="H156" s="12" t="str">
        <f t="shared" si="7"/>
        <v>重</v>
      </c>
      <c r="I156" s="24">
        <v>41303</v>
      </c>
      <c r="J156" s="27"/>
      <c r="K156" s="12" t="s">
        <v>12951</v>
      </c>
      <c r="L156" s="12"/>
      <c r="M156" s="11"/>
      <c r="N156" s="80"/>
      <c r="O156" s="18" t="str">
        <f t="shared" ca="1" si="8"/>
        <v>498天</v>
      </c>
      <c r="P156" s="80"/>
      <c r="Q156" s="80"/>
      <c r="R156" s="80"/>
      <c r="S156" s="80"/>
    </row>
    <row r="157" spans="1:19">
      <c r="A157" s="7">
        <v>155</v>
      </c>
      <c r="B157" s="65" t="s">
        <v>15710</v>
      </c>
      <c r="C157" s="12" t="s">
        <v>10393</v>
      </c>
      <c r="D157" s="12" t="str">
        <f t="shared" si="6"/>
        <v>中远箱</v>
      </c>
      <c r="E157" s="12" t="s">
        <v>17174</v>
      </c>
      <c r="F157" s="19">
        <v>41301</v>
      </c>
      <c r="G157" s="80" t="s">
        <v>7131</v>
      </c>
      <c r="H157" s="12" t="str">
        <f t="shared" si="7"/>
        <v>重</v>
      </c>
      <c r="I157" s="24">
        <v>41322</v>
      </c>
      <c r="J157" s="27"/>
      <c r="K157" s="12" t="s">
        <v>4794</v>
      </c>
      <c r="L157" s="12"/>
      <c r="M157" s="11"/>
      <c r="N157" s="80"/>
      <c r="O157" s="18" t="str">
        <f t="shared" ca="1" si="8"/>
        <v>498天</v>
      </c>
      <c r="P157" s="80"/>
      <c r="Q157" s="80"/>
      <c r="R157" s="80"/>
      <c r="S157" s="80"/>
    </row>
    <row r="158" spans="1:19">
      <c r="A158" s="7">
        <v>156</v>
      </c>
      <c r="B158" s="65" t="s">
        <v>15711</v>
      </c>
      <c r="C158" s="12" t="s">
        <v>10393</v>
      </c>
      <c r="D158" s="12" t="str">
        <f t="shared" si="6"/>
        <v>中远箱</v>
      </c>
      <c r="E158" s="12" t="s">
        <v>17174</v>
      </c>
      <c r="F158" s="19">
        <v>41301</v>
      </c>
      <c r="G158" s="80" t="s">
        <v>7131</v>
      </c>
      <c r="H158" s="12" t="str">
        <f t="shared" si="7"/>
        <v>重</v>
      </c>
      <c r="I158" s="24">
        <v>41303</v>
      </c>
      <c r="J158" s="27"/>
      <c r="K158" s="12" t="s">
        <v>14185</v>
      </c>
      <c r="L158" s="12"/>
      <c r="M158" s="11"/>
      <c r="N158" s="80"/>
      <c r="O158" s="18" t="str">
        <f t="shared" ca="1" si="8"/>
        <v>498天</v>
      </c>
      <c r="P158" s="80"/>
      <c r="Q158" s="80"/>
      <c r="R158" s="80"/>
      <c r="S158" s="80"/>
    </row>
    <row r="159" spans="1:19">
      <c r="A159" s="7">
        <v>157</v>
      </c>
      <c r="B159" s="65" t="s">
        <v>15712</v>
      </c>
      <c r="C159" s="12" t="s">
        <v>10393</v>
      </c>
      <c r="D159" s="12" t="str">
        <f t="shared" si="6"/>
        <v>中远箱</v>
      </c>
      <c r="E159" s="12" t="s">
        <v>17174</v>
      </c>
      <c r="F159" s="19">
        <v>41301</v>
      </c>
      <c r="G159" s="80" t="s">
        <v>7131</v>
      </c>
      <c r="H159" s="12" t="str">
        <f t="shared" si="7"/>
        <v>重</v>
      </c>
      <c r="I159" s="24">
        <v>41320</v>
      </c>
      <c r="J159" s="27"/>
      <c r="K159" s="12" t="s">
        <v>13302</v>
      </c>
      <c r="L159" s="12"/>
      <c r="M159" s="11"/>
      <c r="N159" s="80"/>
      <c r="O159" s="18" t="str">
        <f t="shared" ca="1" si="8"/>
        <v>498天</v>
      </c>
      <c r="P159" s="80"/>
      <c r="Q159" s="80"/>
      <c r="R159" s="80"/>
      <c r="S159" s="80"/>
    </row>
    <row r="160" spans="1:19">
      <c r="A160" s="7">
        <v>158</v>
      </c>
      <c r="B160" s="65" t="s">
        <v>16153</v>
      </c>
      <c r="C160" s="12" t="s">
        <v>10393</v>
      </c>
      <c r="D160" s="12" t="str">
        <f t="shared" si="6"/>
        <v>中远箱</v>
      </c>
      <c r="E160" s="12" t="s">
        <v>17174</v>
      </c>
      <c r="F160" s="19">
        <v>41289</v>
      </c>
      <c r="G160" s="80">
        <v>100</v>
      </c>
      <c r="H160" s="12" t="str">
        <f t="shared" si="7"/>
        <v>重</v>
      </c>
      <c r="I160" s="24">
        <v>41298</v>
      </c>
      <c r="J160" s="27"/>
      <c r="K160" s="12" t="s">
        <v>4794</v>
      </c>
      <c r="L160" s="12"/>
      <c r="M160" s="11"/>
      <c r="N160" s="80"/>
      <c r="O160" s="18" t="str">
        <f t="shared" ca="1" si="8"/>
        <v>510天</v>
      </c>
      <c r="P160" s="80"/>
      <c r="Q160" s="80"/>
      <c r="R160" s="80"/>
      <c r="S160" s="80"/>
    </row>
    <row r="161" spans="1:19">
      <c r="A161" s="7">
        <v>159</v>
      </c>
      <c r="B161" s="65" t="s">
        <v>13893</v>
      </c>
      <c r="C161" s="12" t="s">
        <v>10393</v>
      </c>
      <c r="D161" s="12" t="str">
        <f t="shared" si="6"/>
        <v>中远箱</v>
      </c>
      <c r="E161" s="12" t="s">
        <v>17174</v>
      </c>
      <c r="F161" s="19">
        <v>41289</v>
      </c>
      <c r="G161" s="80">
        <v>100</v>
      </c>
      <c r="H161" s="12" t="str">
        <f t="shared" si="7"/>
        <v>重</v>
      </c>
      <c r="I161" s="24">
        <v>41289</v>
      </c>
      <c r="J161" s="27"/>
      <c r="K161" s="12" t="s">
        <v>10161</v>
      </c>
      <c r="L161" s="12"/>
      <c r="M161" s="11"/>
      <c r="N161" s="80"/>
      <c r="O161" s="18" t="str">
        <f t="shared" ca="1" si="8"/>
        <v>510天</v>
      </c>
      <c r="P161" s="80"/>
      <c r="Q161" s="80"/>
      <c r="R161" s="80"/>
      <c r="S161" s="80"/>
    </row>
    <row r="162" spans="1:19">
      <c r="A162" s="7">
        <v>160</v>
      </c>
      <c r="B162" s="65" t="s">
        <v>13894</v>
      </c>
      <c r="C162" s="12" t="s">
        <v>10393</v>
      </c>
      <c r="D162" s="12" t="str">
        <f t="shared" si="6"/>
        <v>中远箱</v>
      </c>
      <c r="E162" s="12" t="s">
        <v>17174</v>
      </c>
      <c r="F162" s="19">
        <v>41289</v>
      </c>
      <c r="G162" s="80">
        <v>100</v>
      </c>
      <c r="H162" s="12" t="str">
        <f t="shared" si="7"/>
        <v>重</v>
      </c>
      <c r="I162" s="24">
        <v>41303</v>
      </c>
      <c r="J162" s="27"/>
      <c r="K162" s="12" t="s">
        <v>12951</v>
      </c>
      <c r="L162" s="12"/>
      <c r="M162" s="11"/>
      <c r="N162" s="80"/>
      <c r="O162" s="18" t="str">
        <f t="shared" ca="1" si="8"/>
        <v>510天</v>
      </c>
      <c r="P162" s="80"/>
      <c r="Q162" s="80"/>
      <c r="R162" s="80"/>
      <c r="S162" s="80"/>
    </row>
    <row r="163" spans="1:19">
      <c r="A163" s="7">
        <v>161</v>
      </c>
      <c r="B163" s="65" t="s">
        <v>13895</v>
      </c>
      <c r="C163" s="12" t="s">
        <v>10393</v>
      </c>
      <c r="D163" s="12" t="str">
        <f t="shared" si="6"/>
        <v>中远箱</v>
      </c>
      <c r="E163" s="12" t="s">
        <v>17174</v>
      </c>
      <c r="F163" s="19">
        <v>41291</v>
      </c>
      <c r="G163" s="80">
        <v>100</v>
      </c>
      <c r="H163" s="12" t="str">
        <f t="shared" si="7"/>
        <v>重</v>
      </c>
      <c r="I163" s="24">
        <v>41291</v>
      </c>
      <c r="J163" s="27"/>
      <c r="K163" s="12" t="s">
        <v>13302</v>
      </c>
      <c r="L163" s="12"/>
      <c r="M163" s="11"/>
      <c r="N163" s="80"/>
      <c r="O163" s="18" t="str">
        <f t="shared" ca="1" si="8"/>
        <v>508天</v>
      </c>
      <c r="P163" s="80"/>
      <c r="Q163" s="80"/>
      <c r="R163" s="80"/>
      <c r="S163" s="80"/>
    </row>
    <row r="164" spans="1:19">
      <c r="A164" s="7">
        <v>162</v>
      </c>
      <c r="B164" s="65" t="s">
        <v>13896</v>
      </c>
      <c r="C164" s="12" t="s">
        <v>10393</v>
      </c>
      <c r="D164" s="12" t="str">
        <f t="shared" si="6"/>
        <v>中远箱</v>
      </c>
      <c r="E164" s="12" t="s">
        <v>17174</v>
      </c>
      <c r="F164" s="19">
        <v>41289</v>
      </c>
      <c r="G164" s="80">
        <v>100</v>
      </c>
      <c r="H164" s="12" t="str">
        <f t="shared" si="7"/>
        <v>重</v>
      </c>
      <c r="I164" s="24">
        <v>41289</v>
      </c>
      <c r="J164" s="27"/>
      <c r="K164" s="12" t="s">
        <v>10161</v>
      </c>
      <c r="L164" s="12"/>
      <c r="M164" s="11"/>
      <c r="N164" s="80"/>
      <c r="O164" s="18" t="str">
        <f t="shared" ca="1" si="8"/>
        <v>510天</v>
      </c>
      <c r="P164" s="80"/>
      <c r="Q164" s="80"/>
      <c r="R164" s="80"/>
      <c r="S164" s="80"/>
    </row>
    <row r="165" spans="1:19">
      <c r="A165" s="7">
        <v>163</v>
      </c>
      <c r="B165" s="65" t="s">
        <v>13897</v>
      </c>
      <c r="C165" s="12" t="s">
        <v>10393</v>
      </c>
      <c r="D165" s="12" t="str">
        <f t="shared" si="6"/>
        <v>中远箱</v>
      </c>
      <c r="E165" s="12" t="s">
        <v>17174</v>
      </c>
      <c r="F165" s="19">
        <v>41288</v>
      </c>
      <c r="G165" s="80">
        <v>100</v>
      </c>
      <c r="H165" s="12" t="str">
        <f t="shared" si="7"/>
        <v>重</v>
      </c>
      <c r="I165" s="24">
        <v>41297</v>
      </c>
      <c r="J165" s="27"/>
      <c r="K165" s="12" t="s">
        <v>2346</v>
      </c>
      <c r="L165" s="12"/>
      <c r="M165" s="11"/>
      <c r="N165" s="80"/>
      <c r="O165" s="18" t="str">
        <f t="shared" ca="1" si="8"/>
        <v>511天</v>
      </c>
      <c r="P165" s="80"/>
      <c r="Q165" s="80"/>
      <c r="R165" s="80"/>
      <c r="S165" s="80"/>
    </row>
    <row r="166" spans="1:19">
      <c r="A166" s="7">
        <v>164</v>
      </c>
      <c r="B166" s="65" t="s">
        <v>13898</v>
      </c>
      <c r="C166" s="12" t="s">
        <v>10393</v>
      </c>
      <c r="D166" s="12" t="str">
        <f t="shared" si="6"/>
        <v>中远箱</v>
      </c>
      <c r="E166" s="12" t="s">
        <v>17174</v>
      </c>
      <c r="F166" s="19">
        <v>41291</v>
      </c>
      <c r="G166" s="80">
        <v>100</v>
      </c>
      <c r="H166" s="12" t="str">
        <f t="shared" si="7"/>
        <v>重</v>
      </c>
      <c r="I166" s="24">
        <v>41293</v>
      </c>
      <c r="J166" s="27"/>
      <c r="K166" s="12" t="s">
        <v>11595</v>
      </c>
      <c r="L166" s="12"/>
      <c r="M166" s="11"/>
      <c r="N166" s="80"/>
      <c r="O166" s="18" t="str">
        <f t="shared" ca="1" si="8"/>
        <v>508天</v>
      </c>
      <c r="P166" s="80"/>
      <c r="Q166" s="80"/>
      <c r="R166" s="80"/>
      <c r="S166" s="80"/>
    </row>
    <row r="167" spans="1:19">
      <c r="A167" s="7">
        <v>165</v>
      </c>
      <c r="B167" s="65" t="s">
        <v>13899</v>
      </c>
      <c r="C167" s="12" t="s">
        <v>10393</v>
      </c>
      <c r="D167" s="12" t="str">
        <f t="shared" si="6"/>
        <v>中远箱</v>
      </c>
      <c r="E167" s="12" t="s">
        <v>17174</v>
      </c>
      <c r="F167" s="19">
        <v>41288</v>
      </c>
      <c r="G167" s="80">
        <v>100</v>
      </c>
      <c r="H167" s="12" t="str">
        <f t="shared" si="7"/>
        <v>重</v>
      </c>
      <c r="I167" s="24">
        <v>41295</v>
      </c>
      <c r="J167" s="27"/>
      <c r="K167" s="12" t="s">
        <v>297</v>
      </c>
      <c r="L167" s="12"/>
      <c r="M167" s="11"/>
      <c r="N167" s="80"/>
      <c r="O167" s="18" t="str">
        <f t="shared" ca="1" si="8"/>
        <v>511天</v>
      </c>
      <c r="P167" s="80"/>
      <c r="Q167" s="80"/>
      <c r="R167" s="80"/>
      <c r="S167" s="80"/>
    </row>
    <row r="168" spans="1:19">
      <c r="A168" s="7">
        <v>166</v>
      </c>
      <c r="B168" s="65" t="s">
        <v>8984</v>
      </c>
      <c r="C168" s="12" t="s">
        <v>10393</v>
      </c>
      <c r="D168" s="12" t="str">
        <f t="shared" si="6"/>
        <v>中远箱</v>
      </c>
      <c r="E168" s="12" t="s">
        <v>17174</v>
      </c>
      <c r="F168" s="19">
        <v>41295</v>
      </c>
      <c r="G168" s="80" t="s">
        <v>7123</v>
      </c>
      <c r="H168" s="12" t="str">
        <f t="shared" si="7"/>
        <v>重</v>
      </c>
      <c r="I168" s="24">
        <v>41303</v>
      </c>
      <c r="J168" s="27"/>
      <c r="K168" s="12" t="s">
        <v>12951</v>
      </c>
      <c r="L168" s="12"/>
      <c r="M168" s="11"/>
      <c r="N168" s="80"/>
      <c r="O168" s="18" t="str">
        <f t="shared" ca="1" si="8"/>
        <v>504天</v>
      </c>
      <c r="P168" s="80"/>
      <c r="Q168" s="80"/>
      <c r="R168" s="80"/>
      <c r="S168" s="80"/>
    </row>
    <row r="169" spans="1:19">
      <c r="A169" s="7">
        <v>167</v>
      </c>
      <c r="B169" s="113" t="s">
        <v>4046</v>
      </c>
      <c r="C169" s="12" t="s">
        <v>10393</v>
      </c>
      <c r="D169" s="12" t="str">
        <f t="shared" si="6"/>
        <v>中远箱</v>
      </c>
      <c r="E169" s="12" t="s">
        <v>17174</v>
      </c>
      <c r="F169" s="19">
        <v>41295</v>
      </c>
      <c r="G169" s="80" t="s">
        <v>10294</v>
      </c>
      <c r="H169" s="12" t="str">
        <f t="shared" si="7"/>
        <v>重</v>
      </c>
      <c r="I169" s="24">
        <v>41302</v>
      </c>
      <c r="J169" s="27"/>
      <c r="K169" s="12" t="s">
        <v>12951</v>
      </c>
      <c r="L169" s="12"/>
      <c r="M169" s="11"/>
      <c r="N169" s="80"/>
      <c r="O169" s="18" t="str">
        <f t="shared" ca="1" si="8"/>
        <v>504天</v>
      </c>
      <c r="P169" s="80"/>
      <c r="Q169" s="80"/>
      <c r="R169" s="80"/>
      <c r="S169" s="80"/>
    </row>
    <row r="170" spans="1:19">
      <c r="A170" s="7">
        <v>168</v>
      </c>
      <c r="B170" s="65" t="s">
        <v>8083</v>
      </c>
      <c r="C170" s="12" t="s">
        <v>10393</v>
      </c>
      <c r="D170" s="12" t="str">
        <f t="shared" si="6"/>
        <v>中远箱</v>
      </c>
      <c r="E170" s="12" t="s">
        <v>17174</v>
      </c>
      <c r="F170" s="19">
        <v>41293</v>
      </c>
      <c r="G170" s="80" t="s">
        <v>10294</v>
      </c>
      <c r="H170" s="12" t="str">
        <f t="shared" si="7"/>
        <v>重</v>
      </c>
      <c r="I170" s="24">
        <v>41298</v>
      </c>
      <c r="J170" s="27"/>
      <c r="K170" s="12" t="s">
        <v>2346</v>
      </c>
      <c r="L170" s="12"/>
      <c r="M170" s="11"/>
      <c r="N170" s="80"/>
      <c r="O170" s="18" t="str">
        <f t="shared" ca="1" si="8"/>
        <v>506天</v>
      </c>
      <c r="P170" s="80"/>
      <c r="Q170" s="80"/>
      <c r="R170" s="80"/>
      <c r="S170" s="80"/>
    </row>
    <row r="171" spans="1:19">
      <c r="A171" s="7">
        <v>169</v>
      </c>
      <c r="B171" s="65" t="s">
        <v>4047</v>
      </c>
      <c r="C171" s="12" t="s">
        <v>10393</v>
      </c>
      <c r="D171" s="12" t="str">
        <f t="shared" si="6"/>
        <v>中远箱</v>
      </c>
      <c r="E171" s="12" t="s">
        <v>17174</v>
      </c>
      <c r="F171" s="19">
        <v>41292</v>
      </c>
      <c r="G171" s="80" t="s">
        <v>10294</v>
      </c>
      <c r="H171" s="12" t="str">
        <f t="shared" si="7"/>
        <v>重</v>
      </c>
      <c r="I171" s="24">
        <v>41293</v>
      </c>
      <c r="J171" s="27"/>
      <c r="K171" s="12" t="s">
        <v>11595</v>
      </c>
      <c r="L171" s="12"/>
      <c r="M171" s="11"/>
      <c r="N171" s="80"/>
      <c r="O171" s="18" t="str">
        <f t="shared" ca="1" si="8"/>
        <v>507天</v>
      </c>
      <c r="P171" s="80"/>
      <c r="Q171" s="80"/>
      <c r="R171" s="80"/>
      <c r="S171" s="80"/>
    </row>
    <row r="172" spans="1:19">
      <c r="A172" s="7">
        <v>170</v>
      </c>
      <c r="B172" s="65" t="s">
        <v>8084</v>
      </c>
      <c r="C172" s="12" t="s">
        <v>10393</v>
      </c>
      <c r="D172" s="12" t="str">
        <f t="shared" si="6"/>
        <v>中远箱</v>
      </c>
      <c r="E172" s="12" t="s">
        <v>17174</v>
      </c>
      <c r="F172" s="19">
        <v>41296</v>
      </c>
      <c r="G172" s="80" t="s">
        <v>10294</v>
      </c>
      <c r="H172" s="12" t="str">
        <f t="shared" si="7"/>
        <v>重</v>
      </c>
      <c r="I172" s="24">
        <v>41297</v>
      </c>
      <c r="J172" s="27"/>
      <c r="K172" s="12" t="s">
        <v>2346</v>
      </c>
      <c r="L172" s="12"/>
      <c r="M172" s="11"/>
      <c r="N172" s="80"/>
      <c r="O172" s="18" t="str">
        <f t="shared" ca="1" si="8"/>
        <v>503天</v>
      </c>
      <c r="P172" s="80"/>
      <c r="Q172" s="80"/>
      <c r="R172" s="80"/>
      <c r="S172" s="80"/>
    </row>
    <row r="173" spans="1:19">
      <c r="A173" s="7">
        <v>171</v>
      </c>
      <c r="B173" s="65" t="s">
        <v>111</v>
      </c>
      <c r="C173" s="12" t="s">
        <v>10393</v>
      </c>
      <c r="D173" s="12" t="str">
        <f t="shared" si="6"/>
        <v>中远箱</v>
      </c>
      <c r="E173" s="12" t="s">
        <v>17174</v>
      </c>
      <c r="F173" s="19">
        <v>41295</v>
      </c>
      <c r="G173" s="80" t="s">
        <v>10294</v>
      </c>
      <c r="H173" s="12" t="str">
        <f t="shared" si="7"/>
        <v>重</v>
      </c>
      <c r="I173" s="24">
        <v>41298</v>
      </c>
      <c r="J173" s="27"/>
      <c r="K173" s="12" t="s">
        <v>8510</v>
      </c>
      <c r="L173" s="12"/>
      <c r="M173" s="11"/>
      <c r="N173" s="80"/>
      <c r="O173" s="18" t="str">
        <f t="shared" ca="1" si="8"/>
        <v>504天</v>
      </c>
      <c r="P173" s="80"/>
      <c r="Q173" s="80"/>
      <c r="R173" s="80"/>
      <c r="S173" s="80"/>
    </row>
    <row r="174" spans="1:19">
      <c r="A174" s="7">
        <v>172</v>
      </c>
      <c r="B174" s="65" t="s">
        <v>8085</v>
      </c>
      <c r="C174" s="12" t="s">
        <v>10393</v>
      </c>
      <c r="D174" s="12" t="str">
        <f t="shared" si="6"/>
        <v>中远箱</v>
      </c>
      <c r="E174" s="12" t="s">
        <v>17174</v>
      </c>
      <c r="F174" s="19">
        <v>41295</v>
      </c>
      <c r="G174" s="80" t="s">
        <v>10294</v>
      </c>
      <c r="H174" s="12" t="str">
        <f t="shared" si="7"/>
        <v>重</v>
      </c>
      <c r="I174" s="24">
        <v>41298</v>
      </c>
      <c r="J174" s="27"/>
      <c r="K174" s="12" t="s">
        <v>2346</v>
      </c>
      <c r="L174" s="12"/>
      <c r="M174" s="11"/>
      <c r="N174" s="80"/>
      <c r="O174" s="18" t="str">
        <f t="shared" ca="1" si="8"/>
        <v>504天</v>
      </c>
      <c r="P174" s="80"/>
      <c r="Q174" s="80"/>
      <c r="R174" s="80"/>
      <c r="S174" s="80"/>
    </row>
    <row r="175" spans="1:19">
      <c r="A175" s="7">
        <v>173</v>
      </c>
      <c r="B175" s="65" t="s">
        <v>8086</v>
      </c>
      <c r="C175" s="12" t="s">
        <v>10393</v>
      </c>
      <c r="D175" s="12" t="str">
        <f t="shared" si="6"/>
        <v>中远箱</v>
      </c>
      <c r="E175" s="12" t="s">
        <v>17174</v>
      </c>
      <c r="F175" s="19">
        <v>41295</v>
      </c>
      <c r="G175" s="80" t="s">
        <v>10294</v>
      </c>
      <c r="H175" s="12" t="str">
        <f t="shared" si="7"/>
        <v>重</v>
      </c>
      <c r="I175" s="24">
        <v>41307</v>
      </c>
      <c r="J175" s="27"/>
      <c r="K175" s="12" t="s">
        <v>2346</v>
      </c>
      <c r="L175" s="12"/>
      <c r="M175" s="11"/>
      <c r="N175" s="80"/>
      <c r="O175" s="18" t="str">
        <f t="shared" ca="1" si="8"/>
        <v>504天</v>
      </c>
      <c r="P175" s="80"/>
      <c r="Q175" s="80"/>
      <c r="R175" s="80"/>
      <c r="S175" s="80"/>
    </row>
    <row r="176" spans="1:19">
      <c r="A176" s="7">
        <v>174</v>
      </c>
      <c r="B176" s="65" t="s">
        <v>8087</v>
      </c>
      <c r="C176" s="12" t="s">
        <v>10393</v>
      </c>
      <c r="D176" s="12" t="str">
        <f t="shared" si="6"/>
        <v>中远箱</v>
      </c>
      <c r="E176" s="12" t="s">
        <v>17174</v>
      </c>
      <c r="F176" s="19">
        <v>41292</v>
      </c>
      <c r="G176" s="80" t="s">
        <v>10294</v>
      </c>
      <c r="H176" s="12" t="str">
        <f t="shared" si="7"/>
        <v>重</v>
      </c>
      <c r="I176" s="24">
        <v>41296</v>
      </c>
      <c r="J176" s="27"/>
      <c r="K176" s="12" t="s">
        <v>13302</v>
      </c>
      <c r="L176" s="12"/>
      <c r="M176" s="11"/>
      <c r="N176" s="80"/>
      <c r="O176" s="18" t="str">
        <f t="shared" ca="1" si="8"/>
        <v>507天</v>
      </c>
      <c r="P176" s="80"/>
      <c r="Q176" s="80"/>
      <c r="R176" s="80"/>
      <c r="S176" s="80"/>
    </row>
    <row r="177" spans="1:19">
      <c r="A177" s="7">
        <v>175</v>
      </c>
      <c r="B177" s="65" t="s">
        <v>3324</v>
      </c>
      <c r="C177" s="12" t="s">
        <v>10393</v>
      </c>
      <c r="D177" s="12" t="str">
        <f t="shared" si="6"/>
        <v>中远箱</v>
      </c>
      <c r="E177" s="12" t="s">
        <v>17174</v>
      </c>
      <c r="F177" s="19">
        <v>41292</v>
      </c>
      <c r="G177" s="80" t="s">
        <v>10294</v>
      </c>
      <c r="H177" s="12" t="str">
        <f t="shared" si="7"/>
        <v>重</v>
      </c>
      <c r="I177" s="24">
        <v>41292</v>
      </c>
      <c r="J177" s="27"/>
      <c r="K177" s="12" t="s">
        <v>11594</v>
      </c>
      <c r="L177" s="12"/>
      <c r="M177" s="11"/>
      <c r="N177" s="80"/>
      <c r="O177" s="18" t="str">
        <f t="shared" ca="1" si="8"/>
        <v>507天</v>
      </c>
      <c r="P177" s="80"/>
      <c r="Q177" s="80"/>
      <c r="R177" s="80"/>
      <c r="S177" s="80"/>
    </row>
    <row r="178" spans="1:19">
      <c r="A178" s="7">
        <v>176</v>
      </c>
      <c r="B178" s="65" t="s">
        <v>3325</v>
      </c>
      <c r="C178" s="12" t="s">
        <v>10393</v>
      </c>
      <c r="D178" s="12" t="str">
        <f t="shared" si="6"/>
        <v>中远箱</v>
      </c>
      <c r="E178" s="12" t="s">
        <v>17174</v>
      </c>
      <c r="F178" s="19">
        <v>41293</v>
      </c>
      <c r="G178" s="80" t="s">
        <v>10294</v>
      </c>
      <c r="H178" s="12" t="str">
        <f t="shared" si="7"/>
        <v>重</v>
      </c>
      <c r="I178" s="24">
        <v>41307</v>
      </c>
      <c r="J178" s="27"/>
      <c r="K178" s="12" t="s">
        <v>2346</v>
      </c>
      <c r="L178" s="12"/>
      <c r="M178" s="11"/>
      <c r="N178" s="80"/>
      <c r="O178" s="18" t="str">
        <f t="shared" ca="1" si="8"/>
        <v>506天</v>
      </c>
      <c r="P178" s="80"/>
      <c r="Q178" s="80"/>
      <c r="R178" s="80"/>
      <c r="S178" s="80"/>
    </row>
    <row r="179" spans="1:19">
      <c r="A179" s="7">
        <v>177</v>
      </c>
      <c r="B179" s="65" t="s">
        <v>6233</v>
      </c>
      <c r="C179" s="12" t="s">
        <v>10393</v>
      </c>
      <c r="D179" s="12" t="str">
        <f t="shared" si="6"/>
        <v>中远箱</v>
      </c>
      <c r="E179" s="12" t="s">
        <v>17174</v>
      </c>
      <c r="F179" s="19">
        <v>41293</v>
      </c>
      <c r="G179" s="80" t="s">
        <v>10294</v>
      </c>
      <c r="H179" s="12" t="str">
        <f t="shared" si="7"/>
        <v>重</v>
      </c>
      <c r="I179" s="24">
        <v>41307</v>
      </c>
      <c r="J179" s="27"/>
      <c r="K179" s="12" t="s">
        <v>2346</v>
      </c>
      <c r="L179" s="12"/>
      <c r="M179" s="11"/>
      <c r="N179" s="80"/>
      <c r="O179" s="18" t="str">
        <f t="shared" ca="1" si="8"/>
        <v>506天</v>
      </c>
      <c r="P179" s="80"/>
      <c r="Q179" s="80"/>
      <c r="R179" s="80"/>
      <c r="S179" s="80"/>
    </row>
    <row r="180" spans="1:19">
      <c r="A180" s="7">
        <v>178</v>
      </c>
      <c r="B180" s="65" t="s">
        <v>3326</v>
      </c>
      <c r="C180" s="12" t="s">
        <v>10393</v>
      </c>
      <c r="D180" s="12" t="str">
        <f t="shared" si="6"/>
        <v>中远箱</v>
      </c>
      <c r="E180" s="12" t="s">
        <v>17174</v>
      </c>
      <c r="F180" s="19">
        <v>41294</v>
      </c>
      <c r="G180" s="80" t="s">
        <v>10294</v>
      </c>
      <c r="H180" s="12" t="str">
        <f t="shared" si="7"/>
        <v>重</v>
      </c>
      <c r="I180" s="24">
        <v>41294</v>
      </c>
      <c r="J180" s="27"/>
      <c r="K180" s="12" t="s">
        <v>2346</v>
      </c>
      <c r="L180" s="12"/>
      <c r="M180" s="11"/>
      <c r="N180" s="80"/>
      <c r="O180" s="18" t="str">
        <f t="shared" ca="1" si="8"/>
        <v>505天</v>
      </c>
      <c r="P180" s="80"/>
      <c r="Q180" s="80"/>
      <c r="R180" s="80"/>
      <c r="S180" s="80"/>
    </row>
    <row r="181" spans="1:19">
      <c r="A181" s="7">
        <v>179</v>
      </c>
      <c r="B181" s="65" t="s">
        <v>6234</v>
      </c>
      <c r="C181" s="12" t="s">
        <v>10393</v>
      </c>
      <c r="D181" s="12" t="str">
        <f t="shared" si="6"/>
        <v>中远箱</v>
      </c>
      <c r="E181" s="12" t="s">
        <v>17174</v>
      </c>
      <c r="F181" s="19">
        <v>41292</v>
      </c>
      <c r="G181" s="80" t="s">
        <v>10294</v>
      </c>
      <c r="H181" s="12" t="str">
        <f t="shared" si="7"/>
        <v>重</v>
      </c>
      <c r="I181" s="24">
        <v>41307</v>
      </c>
      <c r="J181" s="27"/>
      <c r="K181" s="12" t="s">
        <v>2346</v>
      </c>
      <c r="L181" s="12"/>
      <c r="M181" s="11"/>
      <c r="N181" s="80"/>
      <c r="O181" s="18" t="str">
        <f t="shared" ca="1" si="8"/>
        <v>507天</v>
      </c>
      <c r="P181" s="80"/>
      <c r="Q181" s="80"/>
      <c r="R181" s="80"/>
      <c r="S181" s="80"/>
    </row>
    <row r="182" spans="1:19">
      <c r="A182" s="7">
        <v>180</v>
      </c>
      <c r="B182" s="65" t="s">
        <v>3327</v>
      </c>
      <c r="C182" s="12" t="s">
        <v>10393</v>
      </c>
      <c r="D182" s="12" t="str">
        <f t="shared" si="6"/>
        <v>中远箱</v>
      </c>
      <c r="E182" s="12" t="s">
        <v>17174</v>
      </c>
      <c r="F182" s="81">
        <v>41307</v>
      </c>
      <c r="G182" s="80" t="s">
        <v>10294</v>
      </c>
      <c r="H182" s="12" t="str">
        <f t="shared" si="7"/>
        <v>重</v>
      </c>
      <c r="I182" s="24">
        <v>41307</v>
      </c>
      <c r="J182" s="27"/>
      <c r="K182" s="12" t="s">
        <v>2346</v>
      </c>
      <c r="L182" s="12"/>
      <c r="M182" s="11"/>
      <c r="N182" s="80"/>
      <c r="O182" s="18" t="str">
        <f t="shared" ca="1" si="8"/>
        <v>492天</v>
      </c>
      <c r="P182" s="80"/>
      <c r="Q182" s="80"/>
      <c r="R182" s="80"/>
      <c r="S182" s="80"/>
    </row>
    <row r="183" spans="1:19">
      <c r="A183" s="7">
        <v>181</v>
      </c>
      <c r="B183" s="65" t="s">
        <v>16108</v>
      </c>
      <c r="C183" s="12" t="s">
        <v>10393</v>
      </c>
      <c r="D183" s="12" t="str">
        <f t="shared" si="6"/>
        <v>中远箱</v>
      </c>
      <c r="E183" s="12" t="s">
        <v>17174</v>
      </c>
      <c r="F183" s="81">
        <v>41309</v>
      </c>
      <c r="G183" s="80" t="s">
        <v>10294</v>
      </c>
      <c r="H183" s="12" t="str">
        <f t="shared" si="7"/>
        <v>重</v>
      </c>
      <c r="I183" s="24">
        <v>41311</v>
      </c>
      <c r="J183" s="27"/>
      <c r="K183" s="12" t="s">
        <v>7351</v>
      </c>
      <c r="L183" s="12"/>
      <c r="M183" s="11"/>
      <c r="N183" s="80"/>
      <c r="O183" s="18" t="str">
        <f t="shared" ca="1" si="8"/>
        <v>490天</v>
      </c>
      <c r="P183" s="80"/>
      <c r="Q183" s="80"/>
      <c r="R183" s="80"/>
      <c r="S183" s="80"/>
    </row>
    <row r="184" spans="1:19">
      <c r="A184" s="7">
        <v>182</v>
      </c>
      <c r="B184" s="65" t="s">
        <v>6591</v>
      </c>
      <c r="C184" s="12" t="s">
        <v>10393</v>
      </c>
      <c r="D184" s="12" t="str">
        <f t="shared" si="6"/>
        <v>中远箱</v>
      </c>
      <c r="E184" s="12" t="s">
        <v>17174</v>
      </c>
      <c r="F184" s="81">
        <v>41320</v>
      </c>
      <c r="G184" s="80" t="s">
        <v>10294</v>
      </c>
      <c r="H184" s="12" t="str">
        <f t="shared" si="7"/>
        <v>重</v>
      </c>
      <c r="I184" s="24">
        <v>41320</v>
      </c>
      <c r="J184" s="27"/>
      <c r="K184" s="12" t="s">
        <v>13302</v>
      </c>
      <c r="L184" s="12"/>
      <c r="M184" s="11"/>
      <c r="N184" s="80"/>
      <c r="O184" s="18" t="str">
        <f t="shared" ca="1" si="8"/>
        <v>479天</v>
      </c>
      <c r="P184" s="80"/>
      <c r="Q184" s="80"/>
      <c r="R184" s="80"/>
      <c r="S184" s="80"/>
    </row>
    <row r="185" spans="1:19">
      <c r="A185" s="7">
        <v>183</v>
      </c>
      <c r="B185" s="65" t="s">
        <v>587</v>
      </c>
      <c r="C185" s="12" t="s">
        <v>10393</v>
      </c>
      <c r="D185" s="12" t="str">
        <f t="shared" si="6"/>
        <v>中远箱</v>
      </c>
      <c r="E185" s="12" t="s">
        <v>17174</v>
      </c>
      <c r="F185" s="19">
        <v>41293</v>
      </c>
      <c r="G185" s="80" t="s">
        <v>10294</v>
      </c>
      <c r="H185" s="12" t="str">
        <f t="shared" si="7"/>
        <v>重</v>
      </c>
      <c r="I185" s="24">
        <v>41293</v>
      </c>
      <c r="J185" s="27"/>
      <c r="K185" s="12" t="s">
        <v>11595</v>
      </c>
      <c r="L185" s="12"/>
      <c r="M185" s="11"/>
      <c r="N185" s="80"/>
      <c r="O185" s="18" t="str">
        <f t="shared" ca="1" si="8"/>
        <v>506天</v>
      </c>
      <c r="P185" s="80"/>
      <c r="Q185" s="80"/>
      <c r="R185" s="80"/>
      <c r="S185" s="80"/>
    </row>
    <row r="186" spans="1:19">
      <c r="A186" s="7">
        <v>184</v>
      </c>
      <c r="B186" s="65" t="s">
        <v>1164</v>
      </c>
      <c r="C186" s="12" t="s">
        <v>10393</v>
      </c>
      <c r="D186" s="12" t="str">
        <f t="shared" si="6"/>
        <v>中远箱</v>
      </c>
      <c r="E186" s="12" t="s">
        <v>17174</v>
      </c>
      <c r="F186" s="19">
        <v>41295</v>
      </c>
      <c r="G186" s="80" t="s">
        <v>10294</v>
      </c>
      <c r="H186" s="12" t="str">
        <f t="shared" si="7"/>
        <v>重</v>
      </c>
      <c r="I186" s="24">
        <v>41304</v>
      </c>
      <c r="J186" s="27"/>
      <c r="K186" s="12" t="s">
        <v>13302</v>
      </c>
      <c r="L186" s="12"/>
      <c r="M186" s="11"/>
      <c r="N186" s="80"/>
      <c r="O186" s="18" t="str">
        <f t="shared" ca="1" si="8"/>
        <v>504天</v>
      </c>
      <c r="P186" s="80"/>
      <c r="Q186" s="80"/>
      <c r="R186" s="80"/>
      <c r="S186" s="80"/>
    </row>
    <row r="187" spans="1:19">
      <c r="A187" s="7">
        <v>185</v>
      </c>
      <c r="B187" s="65" t="s">
        <v>1165</v>
      </c>
      <c r="C187" s="12" t="s">
        <v>10393</v>
      </c>
      <c r="D187" s="12" t="str">
        <f t="shared" si="6"/>
        <v>中远箱</v>
      </c>
      <c r="E187" s="12" t="s">
        <v>17174</v>
      </c>
      <c r="F187" s="19">
        <v>41295</v>
      </c>
      <c r="G187" s="80" t="s">
        <v>10294</v>
      </c>
      <c r="H187" s="12" t="str">
        <f t="shared" si="7"/>
        <v>重</v>
      </c>
      <c r="I187" s="24">
        <v>41332</v>
      </c>
      <c r="J187" s="27"/>
      <c r="K187" s="12" t="s">
        <v>13302</v>
      </c>
      <c r="L187" s="12"/>
      <c r="M187" s="11"/>
      <c r="N187" s="80"/>
      <c r="O187" s="18" t="str">
        <f t="shared" ca="1" si="8"/>
        <v>504天</v>
      </c>
      <c r="P187" s="80"/>
      <c r="Q187" s="80"/>
      <c r="R187" s="80"/>
      <c r="S187" s="80"/>
    </row>
    <row r="188" spans="1:19">
      <c r="A188" s="7">
        <v>186</v>
      </c>
      <c r="B188" s="65" t="s">
        <v>7808</v>
      </c>
      <c r="C188" s="12" t="s">
        <v>10393</v>
      </c>
      <c r="D188" s="12" t="str">
        <f t="shared" si="6"/>
        <v>中远箱</v>
      </c>
      <c r="E188" s="12" t="s">
        <v>17174</v>
      </c>
      <c r="F188" s="19">
        <v>41290</v>
      </c>
      <c r="G188" s="80" t="s">
        <v>6117</v>
      </c>
      <c r="H188" s="12" t="str">
        <f t="shared" si="7"/>
        <v>重</v>
      </c>
      <c r="I188" s="24">
        <v>41297</v>
      </c>
      <c r="J188" s="27"/>
      <c r="K188" s="12" t="s">
        <v>13302</v>
      </c>
      <c r="L188" s="12"/>
      <c r="M188" s="11"/>
      <c r="N188" s="80"/>
      <c r="O188" s="18" t="str">
        <f t="shared" ca="1" si="8"/>
        <v>509天</v>
      </c>
      <c r="P188" s="80"/>
      <c r="Q188" s="80"/>
      <c r="R188" s="80"/>
      <c r="S188" s="80"/>
    </row>
    <row r="189" spans="1:19">
      <c r="A189" s="7">
        <v>187</v>
      </c>
      <c r="B189" s="65" t="s">
        <v>7118</v>
      </c>
      <c r="C189" s="12" t="s">
        <v>10393</v>
      </c>
      <c r="D189" s="12" t="str">
        <f t="shared" si="6"/>
        <v>中远箱</v>
      </c>
      <c r="E189" s="12" t="s">
        <v>17174</v>
      </c>
      <c r="F189" s="19">
        <v>41291</v>
      </c>
      <c r="G189" s="80" t="s">
        <v>6117</v>
      </c>
      <c r="H189" s="12" t="str">
        <f t="shared" si="7"/>
        <v>重</v>
      </c>
      <c r="I189" s="24">
        <v>41292</v>
      </c>
      <c r="J189" s="27"/>
      <c r="K189" s="12" t="s">
        <v>297</v>
      </c>
      <c r="L189" s="12"/>
      <c r="M189" s="11"/>
      <c r="N189" s="80"/>
      <c r="O189" s="18" t="str">
        <f t="shared" ca="1" si="8"/>
        <v>508天</v>
      </c>
      <c r="P189" s="80"/>
      <c r="Q189" s="80"/>
      <c r="R189" s="80"/>
      <c r="S189" s="80"/>
    </row>
    <row r="190" spans="1:19">
      <c r="A190" s="7">
        <v>188</v>
      </c>
      <c r="B190" s="65" t="s">
        <v>7119</v>
      </c>
      <c r="C190" s="12" t="s">
        <v>10393</v>
      </c>
      <c r="D190" s="12" t="str">
        <f t="shared" si="6"/>
        <v>中远箱</v>
      </c>
      <c r="E190" s="12" t="s">
        <v>17174</v>
      </c>
      <c r="F190" s="19">
        <v>41294</v>
      </c>
      <c r="G190" s="80" t="s">
        <v>6117</v>
      </c>
      <c r="H190" s="12" t="str">
        <f t="shared" si="7"/>
        <v>重</v>
      </c>
      <c r="I190" s="24">
        <v>41301</v>
      </c>
      <c r="J190" s="27"/>
      <c r="K190" s="12" t="s">
        <v>13302</v>
      </c>
      <c r="L190" s="12"/>
      <c r="M190" s="11"/>
      <c r="N190" s="80"/>
      <c r="O190" s="18" t="str">
        <f t="shared" ca="1" si="8"/>
        <v>505天</v>
      </c>
      <c r="P190" s="80"/>
      <c r="Q190" s="80"/>
      <c r="R190" s="80"/>
      <c r="S190" s="80"/>
    </row>
    <row r="191" spans="1:19">
      <c r="A191" s="7">
        <v>189</v>
      </c>
      <c r="B191" s="65" t="s">
        <v>7120</v>
      </c>
      <c r="C191" s="12" t="s">
        <v>10393</v>
      </c>
      <c r="D191" s="12" t="str">
        <f t="shared" si="6"/>
        <v>中远箱</v>
      </c>
      <c r="E191" s="12" t="s">
        <v>17174</v>
      </c>
      <c r="F191" s="19">
        <v>41294</v>
      </c>
      <c r="G191" s="80" t="s">
        <v>6117</v>
      </c>
      <c r="H191" s="12" t="str">
        <f t="shared" si="7"/>
        <v>重</v>
      </c>
      <c r="I191" s="24">
        <v>41305</v>
      </c>
      <c r="J191" s="27"/>
      <c r="K191" s="12" t="s">
        <v>12951</v>
      </c>
      <c r="L191" s="12"/>
      <c r="M191" s="11"/>
      <c r="N191" s="80"/>
      <c r="O191" s="18" t="str">
        <f t="shared" ca="1" si="8"/>
        <v>505天</v>
      </c>
      <c r="P191" s="80"/>
      <c r="Q191" s="80"/>
      <c r="R191" s="80"/>
      <c r="S191" s="80"/>
    </row>
    <row r="192" spans="1:19">
      <c r="A192" s="7">
        <v>190</v>
      </c>
      <c r="B192" s="65" t="s">
        <v>7121</v>
      </c>
      <c r="C192" s="12" t="s">
        <v>10393</v>
      </c>
      <c r="D192" s="12" t="str">
        <f t="shared" si="6"/>
        <v>中远箱</v>
      </c>
      <c r="E192" s="12" t="s">
        <v>17174</v>
      </c>
      <c r="F192" s="19">
        <v>41297</v>
      </c>
      <c r="G192" s="80" t="s">
        <v>6117</v>
      </c>
      <c r="H192" s="12" t="str">
        <f t="shared" si="7"/>
        <v>重</v>
      </c>
      <c r="I192" s="24">
        <v>41325</v>
      </c>
      <c r="J192" s="27"/>
      <c r="K192" s="12" t="s">
        <v>12951</v>
      </c>
      <c r="L192" s="12"/>
      <c r="M192" s="11"/>
      <c r="N192" s="80"/>
      <c r="O192" s="18" t="str">
        <f t="shared" ca="1" si="8"/>
        <v>502天</v>
      </c>
      <c r="P192" s="80"/>
      <c r="Q192" s="80"/>
      <c r="R192" s="80"/>
      <c r="S192" s="80"/>
    </row>
    <row r="193" spans="1:19">
      <c r="A193" s="7">
        <v>191</v>
      </c>
      <c r="B193" s="65" t="s">
        <v>7122</v>
      </c>
      <c r="C193" s="12" t="s">
        <v>10393</v>
      </c>
      <c r="D193" s="12" t="str">
        <f t="shared" si="6"/>
        <v>中远箱</v>
      </c>
      <c r="E193" s="12" t="s">
        <v>17174</v>
      </c>
      <c r="F193" s="19">
        <v>41296</v>
      </c>
      <c r="G193" s="80" t="s">
        <v>6117</v>
      </c>
      <c r="H193" s="12" t="str">
        <f t="shared" si="7"/>
        <v>重</v>
      </c>
      <c r="I193" s="24">
        <v>41296</v>
      </c>
      <c r="J193" s="27"/>
      <c r="K193" s="12" t="s">
        <v>8578</v>
      </c>
      <c r="L193" s="12"/>
      <c r="M193" s="11"/>
      <c r="N193" s="80"/>
      <c r="O193" s="18" t="str">
        <f t="shared" ca="1" si="8"/>
        <v>503天</v>
      </c>
      <c r="P193" s="80"/>
      <c r="Q193" s="80"/>
      <c r="R193" s="80"/>
      <c r="S193" s="80"/>
    </row>
    <row r="194" spans="1:19">
      <c r="A194" s="7">
        <v>192</v>
      </c>
      <c r="B194" s="65" t="s">
        <v>1166</v>
      </c>
      <c r="C194" s="12" t="s">
        <v>10393</v>
      </c>
      <c r="D194" s="12" t="str">
        <f t="shared" si="6"/>
        <v>中远箱</v>
      </c>
      <c r="E194" s="12" t="s">
        <v>17174</v>
      </c>
      <c r="F194" s="19">
        <v>41298</v>
      </c>
      <c r="G194" s="80" t="s">
        <v>7123</v>
      </c>
      <c r="H194" s="12" t="str">
        <f t="shared" si="7"/>
        <v>重</v>
      </c>
      <c r="I194" s="24">
        <v>41301</v>
      </c>
      <c r="J194" s="27"/>
      <c r="K194" s="12" t="s">
        <v>13302</v>
      </c>
      <c r="L194" s="12"/>
      <c r="M194" s="11"/>
      <c r="N194" s="80"/>
      <c r="O194" s="18" t="str">
        <f t="shared" ca="1" si="8"/>
        <v>501天</v>
      </c>
      <c r="P194" s="80"/>
      <c r="Q194" s="80"/>
      <c r="R194" s="80"/>
      <c r="S194" s="80"/>
    </row>
    <row r="195" spans="1:19">
      <c r="A195" s="7">
        <v>193</v>
      </c>
      <c r="B195" s="65" t="s">
        <v>8529</v>
      </c>
      <c r="C195" s="59" t="s">
        <v>10393</v>
      </c>
      <c r="D195" s="12" t="str">
        <f t="shared" ref="D195:D258" si="9">IF(B195="","","中远箱")</f>
        <v>中远箱</v>
      </c>
      <c r="E195" s="12" t="s">
        <v>17174</v>
      </c>
      <c r="F195" s="19">
        <v>41299</v>
      </c>
      <c r="G195" s="80" t="s">
        <v>12631</v>
      </c>
      <c r="H195" s="12" t="str">
        <f t="shared" ref="H195:H258" si="10">IF(I195="","空","重")</f>
        <v>重</v>
      </c>
      <c r="I195" s="24">
        <v>41307</v>
      </c>
      <c r="J195" s="27"/>
      <c r="K195" s="12" t="s">
        <v>13302</v>
      </c>
      <c r="L195" s="12"/>
      <c r="M195" s="11"/>
      <c r="N195" s="80"/>
      <c r="O195" s="18" t="str">
        <f t="shared" ref="O195:O258" ca="1" si="11">IF(ISNONTEXT(J195),DATEDIF(F195,TODAY(),"d")&amp;"天","出场")</f>
        <v>500天</v>
      </c>
      <c r="P195" s="80"/>
      <c r="Q195" s="80"/>
      <c r="R195" s="80"/>
      <c r="S195" s="80"/>
    </row>
    <row r="196" spans="1:19">
      <c r="A196" s="7">
        <v>194</v>
      </c>
      <c r="B196" s="65" t="s">
        <v>1167</v>
      </c>
      <c r="C196" s="12" t="s">
        <v>10393</v>
      </c>
      <c r="D196" s="12" t="str">
        <f t="shared" si="9"/>
        <v>中远箱</v>
      </c>
      <c r="E196" s="12" t="s">
        <v>17174</v>
      </c>
      <c r="F196" s="19">
        <v>41298</v>
      </c>
      <c r="G196" s="80" t="s">
        <v>10294</v>
      </c>
      <c r="H196" s="12" t="str">
        <f t="shared" si="10"/>
        <v>重</v>
      </c>
      <c r="I196" s="24">
        <v>41302</v>
      </c>
      <c r="J196" s="27"/>
      <c r="K196" s="12" t="s">
        <v>12951</v>
      </c>
      <c r="L196" s="12"/>
      <c r="M196" s="11"/>
      <c r="N196" s="80"/>
      <c r="O196" s="18" t="str">
        <f t="shared" ca="1" si="11"/>
        <v>501天</v>
      </c>
      <c r="P196" s="80"/>
      <c r="Q196" s="80"/>
      <c r="R196" s="80"/>
      <c r="S196" s="80"/>
    </row>
    <row r="197" spans="1:19">
      <c r="A197" s="7">
        <v>195</v>
      </c>
      <c r="B197" s="65" t="s">
        <v>1168</v>
      </c>
      <c r="C197" s="12" t="s">
        <v>10393</v>
      </c>
      <c r="D197" s="12" t="str">
        <f t="shared" si="9"/>
        <v>中远箱</v>
      </c>
      <c r="E197" s="12" t="s">
        <v>17174</v>
      </c>
      <c r="F197" s="19">
        <v>41298</v>
      </c>
      <c r="G197" s="80" t="s">
        <v>10294</v>
      </c>
      <c r="H197" s="12" t="str">
        <f t="shared" si="10"/>
        <v>重</v>
      </c>
      <c r="I197" s="24">
        <v>41298</v>
      </c>
      <c r="J197" s="27"/>
      <c r="K197" s="12" t="s">
        <v>5796</v>
      </c>
      <c r="L197" s="12"/>
      <c r="M197" s="11"/>
      <c r="N197" s="80"/>
      <c r="O197" s="18" t="str">
        <f t="shared" ca="1" si="11"/>
        <v>501天</v>
      </c>
      <c r="P197" s="80"/>
      <c r="Q197" s="80"/>
      <c r="R197" s="80"/>
      <c r="S197" s="80"/>
    </row>
    <row r="198" spans="1:19">
      <c r="A198" s="7">
        <v>196</v>
      </c>
      <c r="B198" s="65" t="s">
        <v>1169</v>
      </c>
      <c r="C198" s="12" t="s">
        <v>10393</v>
      </c>
      <c r="D198" s="12" t="str">
        <f t="shared" si="9"/>
        <v>中远箱</v>
      </c>
      <c r="E198" s="12" t="s">
        <v>17174</v>
      </c>
      <c r="F198" s="19">
        <v>41299</v>
      </c>
      <c r="G198" s="80" t="s">
        <v>10294</v>
      </c>
      <c r="H198" s="12" t="str">
        <f t="shared" si="10"/>
        <v>重</v>
      </c>
      <c r="I198" s="24">
        <v>41301</v>
      </c>
      <c r="J198" s="27"/>
      <c r="K198" s="12" t="s">
        <v>13302</v>
      </c>
      <c r="L198" s="12"/>
      <c r="M198" s="11"/>
      <c r="N198" s="80"/>
      <c r="O198" s="18" t="str">
        <f t="shared" ca="1" si="11"/>
        <v>500天</v>
      </c>
      <c r="P198" s="80"/>
      <c r="Q198" s="80"/>
      <c r="R198" s="80"/>
      <c r="S198" s="80"/>
    </row>
    <row r="199" spans="1:19">
      <c r="A199" s="7">
        <v>197</v>
      </c>
      <c r="B199" s="65" t="s">
        <v>1170</v>
      </c>
      <c r="C199" s="12" t="s">
        <v>10393</v>
      </c>
      <c r="D199" s="12" t="str">
        <f t="shared" si="9"/>
        <v>中远箱</v>
      </c>
      <c r="E199" s="12" t="s">
        <v>17174</v>
      </c>
      <c r="F199" s="19">
        <v>41299</v>
      </c>
      <c r="G199" s="80" t="s">
        <v>10294</v>
      </c>
      <c r="H199" s="12" t="str">
        <f t="shared" si="10"/>
        <v>重</v>
      </c>
      <c r="I199" s="24">
        <v>41321</v>
      </c>
      <c r="J199" s="27"/>
      <c r="K199" s="12" t="s">
        <v>13302</v>
      </c>
      <c r="L199" s="12"/>
      <c r="M199" s="11"/>
      <c r="N199" s="80"/>
      <c r="O199" s="18" t="str">
        <f t="shared" ca="1" si="11"/>
        <v>500天</v>
      </c>
      <c r="P199" s="80"/>
      <c r="Q199" s="80"/>
      <c r="R199" s="80"/>
      <c r="S199" s="80"/>
    </row>
    <row r="200" spans="1:19">
      <c r="A200" s="7">
        <v>198</v>
      </c>
      <c r="B200" s="65" t="s">
        <v>1952</v>
      </c>
      <c r="C200" s="12" t="s">
        <v>10393</v>
      </c>
      <c r="D200" s="12" t="str">
        <f t="shared" si="9"/>
        <v>中远箱</v>
      </c>
      <c r="E200" s="12" t="s">
        <v>17174</v>
      </c>
      <c r="F200" s="19">
        <v>41302</v>
      </c>
      <c r="G200" s="80" t="s">
        <v>10294</v>
      </c>
      <c r="H200" s="12" t="str">
        <f t="shared" si="10"/>
        <v>重</v>
      </c>
      <c r="I200" s="24">
        <v>41304</v>
      </c>
      <c r="J200" s="27"/>
      <c r="K200" s="12" t="s">
        <v>5796</v>
      </c>
      <c r="L200" s="12"/>
      <c r="M200" s="11"/>
      <c r="N200" s="80"/>
      <c r="O200" s="18" t="str">
        <f t="shared" ca="1" si="11"/>
        <v>497天</v>
      </c>
      <c r="P200" s="80"/>
      <c r="Q200" s="80"/>
      <c r="R200" s="80"/>
      <c r="S200" s="80"/>
    </row>
    <row r="201" spans="1:19">
      <c r="A201" s="7">
        <v>199</v>
      </c>
      <c r="B201" s="65" t="s">
        <v>1953</v>
      </c>
      <c r="C201" s="12" t="s">
        <v>10393</v>
      </c>
      <c r="D201" s="12" t="str">
        <f t="shared" si="9"/>
        <v>中远箱</v>
      </c>
      <c r="E201" s="12" t="s">
        <v>17174</v>
      </c>
      <c r="F201" s="19">
        <v>41301</v>
      </c>
      <c r="G201" s="80" t="s">
        <v>10294</v>
      </c>
      <c r="H201" s="12" t="str">
        <f t="shared" si="10"/>
        <v>重</v>
      </c>
      <c r="I201" s="24">
        <v>41303</v>
      </c>
      <c r="J201" s="27"/>
      <c r="K201" s="12" t="s">
        <v>12951</v>
      </c>
      <c r="L201" s="12"/>
      <c r="M201" s="11"/>
      <c r="N201" s="80"/>
      <c r="O201" s="18" t="str">
        <f t="shared" ca="1" si="11"/>
        <v>498天</v>
      </c>
      <c r="P201" s="80"/>
      <c r="Q201" s="80"/>
      <c r="R201" s="80"/>
      <c r="S201" s="80"/>
    </row>
    <row r="202" spans="1:19">
      <c r="A202" s="7">
        <v>200</v>
      </c>
      <c r="B202" s="65" t="s">
        <v>1954</v>
      </c>
      <c r="C202" s="12" t="s">
        <v>10393</v>
      </c>
      <c r="D202" s="12" t="str">
        <f t="shared" si="9"/>
        <v>中远箱</v>
      </c>
      <c r="E202" s="12" t="s">
        <v>17174</v>
      </c>
      <c r="F202" s="19">
        <v>41301</v>
      </c>
      <c r="G202" s="80" t="s">
        <v>10294</v>
      </c>
      <c r="H202" s="12" t="str">
        <f t="shared" si="10"/>
        <v>重</v>
      </c>
      <c r="I202" s="24">
        <v>41303</v>
      </c>
      <c r="J202" s="27"/>
      <c r="K202" s="12" t="s">
        <v>12460</v>
      </c>
      <c r="L202" s="12"/>
      <c r="M202" s="11"/>
      <c r="N202" s="80"/>
      <c r="O202" s="18" t="str">
        <f t="shared" ca="1" si="11"/>
        <v>498天</v>
      </c>
      <c r="P202" s="80"/>
      <c r="Q202" s="80"/>
      <c r="R202" s="80"/>
      <c r="S202" s="80"/>
    </row>
    <row r="203" spans="1:19">
      <c r="A203" s="7">
        <v>201</v>
      </c>
      <c r="B203" s="65" t="s">
        <v>353</v>
      </c>
      <c r="C203" s="12" t="s">
        <v>10393</v>
      </c>
      <c r="D203" s="12" t="str">
        <f t="shared" si="9"/>
        <v>中远箱</v>
      </c>
      <c r="E203" s="12" t="s">
        <v>17174</v>
      </c>
      <c r="F203" s="81">
        <v>41306</v>
      </c>
      <c r="G203" s="80" t="s">
        <v>10294</v>
      </c>
      <c r="H203" s="12" t="str">
        <f t="shared" si="10"/>
        <v>重</v>
      </c>
      <c r="I203" s="24">
        <v>41333</v>
      </c>
      <c r="J203" s="27"/>
      <c r="K203" s="12" t="s">
        <v>13302</v>
      </c>
      <c r="L203" s="12"/>
      <c r="M203" s="11"/>
      <c r="N203" s="80"/>
      <c r="O203" s="18" t="str">
        <f t="shared" ca="1" si="11"/>
        <v>493天</v>
      </c>
      <c r="P203" s="80"/>
      <c r="Q203" s="80"/>
      <c r="R203" s="80"/>
      <c r="S203" s="80"/>
    </row>
    <row r="204" spans="1:19">
      <c r="A204" s="7">
        <v>202</v>
      </c>
      <c r="B204" s="65" t="s">
        <v>8530</v>
      </c>
      <c r="C204" s="59" t="s">
        <v>10393</v>
      </c>
      <c r="D204" s="12" t="str">
        <f t="shared" si="9"/>
        <v>中远箱</v>
      </c>
      <c r="E204" s="12" t="s">
        <v>17174</v>
      </c>
      <c r="F204" s="81">
        <v>41307</v>
      </c>
      <c r="G204" s="80" t="s">
        <v>10294</v>
      </c>
      <c r="H204" s="12" t="str">
        <f t="shared" si="10"/>
        <v>重</v>
      </c>
      <c r="I204" s="24">
        <v>41307</v>
      </c>
      <c r="J204" s="27"/>
      <c r="K204" s="12" t="s">
        <v>8524</v>
      </c>
      <c r="L204" s="12"/>
      <c r="M204" s="11"/>
      <c r="N204" s="80"/>
      <c r="O204" s="18" t="str">
        <f t="shared" ca="1" si="11"/>
        <v>492天</v>
      </c>
      <c r="P204" s="80"/>
      <c r="Q204" s="80"/>
      <c r="R204" s="80"/>
      <c r="S204" s="80"/>
    </row>
    <row r="205" spans="1:19">
      <c r="A205" s="7">
        <v>203</v>
      </c>
      <c r="B205" s="65" t="s">
        <v>1955</v>
      </c>
      <c r="C205" s="12" t="s">
        <v>10393</v>
      </c>
      <c r="D205" s="12" t="str">
        <f t="shared" si="9"/>
        <v>中远箱</v>
      </c>
      <c r="E205" s="12" t="s">
        <v>17174</v>
      </c>
      <c r="F205" s="19">
        <v>41301</v>
      </c>
      <c r="G205" s="80" t="s">
        <v>10294</v>
      </c>
      <c r="H205" s="12" t="str">
        <f t="shared" si="10"/>
        <v>重</v>
      </c>
      <c r="I205" s="24">
        <v>41309</v>
      </c>
      <c r="J205" s="27"/>
      <c r="K205" s="12" t="s">
        <v>13302</v>
      </c>
      <c r="L205" s="12"/>
      <c r="M205" s="11"/>
      <c r="N205" s="80"/>
      <c r="O205" s="18" t="str">
        <f t="shared" ca="1" si="11"/>
        <v>498天</v>
      </c>
      <c r="P205" s="80"/>
      <c r="Q205" s="80"/>
      <c r="R205" s="80"/>
      <c r="S205" s="80"/>
    </row>
    <row r="206" spans="1:19">
      <c r="A206" s="7">
        <v>204</v>
      </c>
      <c r="B206" s="65" t="s">
        <v>1956</v>
      </c>
      <c r="C206" s="12" t="s">
        <v>10393</v>
      </c>
      <c r="D206" s="12" t="str">
        <f t="shared" si="9"/>
        <v>中远箱</v>
      </c>
      <c r="E206" s="12" t="s">
        <v>17174</v>
      </c>
      <c r="F206" s="19">
        <v>41304</v>
      </c>
      <c r="G206" s="80" t="s">
        <v>12631</v>
      </c>
      <c r="H206" s="12" t="str">
        <f t="shared" si="10"/>
        <v>重</v>
      </c>
      <c r="I206" s="24">
        <v>41304</v>
      </c>
      <c r="J206" s="27"/>
      <c r="K206" s="12" t="s">
        <v>4794</v>
      </c>
      <c r="L206" s="12"/>
      <c r="M206" s="11"/>
      <c r="N206" s="80"/>
      <c r="O206" s="18" t="str">
        <f t="shared" ca="1" si="11"/>
        <v>495天</v>
      </c>
      <c r="P206" s="80"/>
      <c r="Q206" s="80"/>
      <c r="R206" s="80"/>
      <c r="S206" s="80"/>
    </row>
    <row r="207" spans="1:19">
      <c r="A207" s="7">
        <v>205</v>
      </c>
      <c r="B207" s="65" t="s">
        <v>8531</v>
      </c>
      <c r="C207" s="59" t="s">
        <v>10393</v>
      </c>
      <c r="D207" s="12" t="str">
        <f t="shared" si="9"/>
        <v>中远箱</v>
      </c>
      <c r="E207" s="12" t="s">
        <v>17174</v>
      </c>
      <c r="F207" s="19">
        <v>41305</v>
      </c>
      <c r="G207" s="80" t="s">
        <v>10294</v>
      </c>
      <c r="H207" s="12" t="str">
        <f t="shared" si="10"/>
        <v>重</v>
      </c>
      <c r="I207" s="24">
        <v>41307</v>
      </c>
      <c r="J207" s="27"/>
      <c r="K207" s="12" t="s">
        <v>13302</v>
      </c>
      <c r="L207" s="12"/>
      <c r="M207" s="11"/>
      <c r="N207" s="80"/>
      <c r="O207" s="18" t="str">
        <f t="shared" ca="1" si="11"/>
        <v>494天</v>
      </c>
      <c r="P207" s="80"/>
      <c r="Q207" s="80"/>
      <c r="R207" s="80"/>
      <c r="S207" s="80"/>
    </row>
    <row r="208" spans="1:19">
      <c r="A208" s="7">
        <v>206</v>
      </c>
      <c r="B208" s="65" t="s">
        <v>8532</v>
      </c>
      <c r="C208" s="59" t="s">
        <v>10393</v>
      </c>
      <c r="D208" s="12" t="str">
        <f t="shared" si="9"/>
        <v>中远箱</v>
      </c>
      <c r="E208" s="12" t="s">
        <v>17174</v>
      </c>
      <c r="F208" s="81">
        <v>41306</v>
      </c>
      <c r="G208" s="80" t="s">
        <v>10294</v>
      </c>
      <c r="H208" s="12" t="str">
        <f t="shared" si="10"/>
        <v>重</v>
      </c>
      <c r="I208" s="24">
        <v>41307</v>
      </c>
      <c r="J208" s="27"/>
      <c r="K208" s="12" t="s">
        <v>4794</v>
      </c>
      <c r="L208" s="12"/>
      <c r="M208" s="11"/>
      <c r="N208" s="80"/>
      <c r="O208" s="18" t="str">
        <f t="shared" ca="1" si="11"/>
        <v>493天</v>
      </c>
      <c r="P208" s="80"/>
      <c r="Q208" s="80"/>
      <c r="R208" s="80"/>
      <c r="S208" s="80"/>
    </row>
    <row r="209" spans="1:19">
      <c r="A209" s="7">
        <v>207</v>
      </c>
      <c r="B209" s="65" t="s">
        <v>4447</v>
      </c>
      <c r="C209" s="12" t="s">
        <v>10393</v>
      </c>
      <c r="D209" s="12" t="str">
        <f t="shared" si="9"/>
        <v>中远箱</v>
      </c>
      <c r="E209" s="12" t="s">
        <v>17174</v>
      </c>
      <c r="F209" s="81">
        <v>41306</v>
      </c>
      <c r="G209" s="80" t="s">
        <v>10294</v>
      </c>
      <c r="H209" s="12" t="str">
        <f t="shared" si="10"/>
        <v>重</v>
      </c>
      <c r="I209" s="24">
        <v>41322</v>
      </c>
      <c r="J209" s="27"/>
      <c r="K209" s="12" t="s">
        <v>13302</v>
      </c>
      <c r="L209" s="12"/>
      <c r="M209" s="11"/>
      <c r="N209" s="80"/>
      <c r="O209" s="18" t="str">
        <f t="shared" ca="1" si="11"/>
        <v>493天</v>
      </c>
      <c r="P209" s="80"/>
      <c r="Q209" s="80"/>
      <c r="R209" s="80"/>
      <c r="S209" s="80"/>
    </row>
    <row r="210" spans="1:19">
      <c r="A210" s="7">
        <v>208</v>
      </c>
      <c r="B210" s="65" t="s">
        <v>4448</v>
      </c>
      <c r="C210" s="12" t="s">
        <v>10393</v>
      </c>
      <c r="D210" s="12" t="str">
        <f t="shared" si="9"/>
        <v>中远箱</v>
      </c>
      <c r="E210" s="12" t="s">
        <v>17174</v>
      </c>
      <c r="F210" s="81">
        <v>41310</v>
      </c>
      <c r="G210" s="80" t="s">
        <v>10294</v>
      </c>
      <c r="H210" s="12" t="str">
        <f t="shared" si="10"/>
        <v>重</v>
      </c>
      <c r="I210" s="24">
        <v>41335</v>
      </c>
      <c r="J210" s="27"/>
      <c r="K210" s="12" t="s">
        <v>13302</v>
      </c>
      <c r="L210" s="12"/>
      <c r="M210" s="11"/>
      <c r="N210" s="80"/>
      <c r="O210" s="18" t="str">
        <f t="shared" ca="1" si="11"/>
        <v>489天</v>
      </c>
      <c r="P210" s="80"/>
      <c r="Q210" s="80"/>
      <c r="R210" s="80"/>
      <c r="S210" s="80"/>
    </row>
    <row r="211" spans="1:19">
      <c r="A211" s="7">
        <v>209</v>
      </c>
      <c r="B211" s="65" t="s">
        <v>4449</v>
      </c>
      <c r="C211" s="12" t="s">
        <v>10393</v>
      </c>
      <c r="D211" s="12" t="str">
        <f t="shared" si="9"/>
        <v>中远箱</v>
      </c>
      <c r="E211" s="12" t="s">
        <v>17174</v>
      </c>
      <c r="F211" s="81">
        <v>41310</v>
      </c>
      <c r="G211" s="80" t="s">
        <v>10294</v>
      </c>
      <c r="H211" s="12" t="str">
        <f t="shared" si="10"/>
        <v>重</v>
      </c>
      <c r="I211" s="24">
        <v>41373</v>
      </c>
      <c r="J211" s="27"/>
      <c r="K211" s="12" t="s">
        <v>13302</v>
      </c>
      <c r="L211" s="12"/>
      <c r="M211" s="11"/>
      <c r="N211" s="80"/>
      <c r="O211" s="18" t="str">
        <f t="shared" ca="1" si="11"/>
        <v>489天</v>
      </c>
      <c r="P211" s="80"/>
      <c r="Q211" s="80"/>
      <c r="R211" s="80"/>
      <c r="S211" s="80"/>
    </row>
    <row r="212" spans="1:19">
      <c r="A212" s="7">
        <v>210</v>
      </c>
      <c r="B212" s="65" t="s">
        <v>4450</v>
      </c>
      <c r="C212" s="12" t="s">
        <v>10393</v>
      </c>
      <c r="D212" s="12" t="str">
        <f t="shared" si="9"/>
        <v>中远箱</v>
      </c>
      <c r="E212" s="12" t="s">
        <v>17174</v>
      </c>
      <c r="F212" s="81">
        <v>41309</v>
      </c>
      <c r="G212" s="80" t="s">
        <v>10294</v>
      </c>
      <c r="H212" s="12" t="str">
        <f t="shared" si="10"/>
        <v>重</v>
      </c>
      <c r="I212" s="24">
        <v>41311</v>
      </c>
      <c r="J212" s="27"/>
      <c r="K212" s="12" t="s">
        <v>13302</v>
      </c>
      <c r="L212" s="12"/>
      <c r="M212" s="11"/>
      <c r="N212" s="80"/>
      <c r="O212" s="18" t="str">
        <f t="shared" ca="1" si="11"/>
        <v>490天</v>
      </c>
      <c r="P212" s="80"/>
      <c r="Q212" s="80"/>
      <c r="R212" s="80"/>
      <c r="S212" s="80"/>
    </row>
    <row r="213" spans="1:19">
      <c r="A213" s="7">
        <v>211</v>
      </c>
      <c r="B213" s="65" t="s">
        <v>4451</v>
      </c>
      <c r="C213" s="12" t="s">
        <v>10393</v>
      </c>
      <c r="D213" s="12" t="str">
        <f t="shared" si="9"/>
        <v>中远箱</v>
      </c>
      <c r="E213" s="12" t="s">
        <v>17174</v>
      </c>
      <c r="F213" s="81">
        <v>41310</v>
      </c>
      <c r="G213" s="80" t="s">
        <v>10294</v>
      </c>
      <c r="H213" s="12" t="str">
        <f t="shared" si="10"/>
        <v>重</v>
      </c>
      <c r="I213" s="24">
        <v>41310</v>
      </c>
      <c r="J213" s="27"/>
      <c r="K213" s="12" t="s">
        <v>13302</v>
      </c>
      <c r="L213" s="12"/>
      <c r="M213" s="11"/>
      <c r="N213" s="80"/>
      <c r="O213" s="18" t="str">
        <f t="shared" ca="1" si="11"/>
        <v>489天</v>
      </c>
      <c r="P213" s="80"/>
      <c r="Q213" s="80"/>
      <c r="R213" s="80"/>
      <c r="S213" s="80"/>
    </row>
    <row r="214" spans="1:19">
      <c r="A214" s="7">
        <v>212</v>
      </c>
      <c r="B214" s="65" t="s">
        <v>7340</v>
      </c>
      <c r="C214" s="12" t="s">
        <v>10393</v>
      </c>
      <c r="D214" s="12" t="str">
        <f t="shared" si="9"/>
        <v>中远箱</v>
      </c>
      <c r="E214" s="12" t="s">
        <v>17174</v>
      </c>
      <c r="F214" s="19">
        <v>41311</v>
      </c>
      <c r="G214" s="80">
        <v>100</v>
      </c>
      <c r="H214" s="12" t="str">
        <f t="shared" si="10"/>
        <v>重</v>
      </c>
      <c r="I214" s="24">
        <v>41334</v>
      </c>
      <c r="J214" s="27"/>
      <c r="K214" s="12" t="s">
        <v>4794</v>
      </c>
      <c r="L214" s="12"/>
      <c r="M214" s="11"/>
      <c r="N214" s="80"/>
      <c r="O214" s="18" t="str">
        <f t="shared" ca="1" si="11"/>
        <v>488天</v>
      </c>
      <c r="P214" s="80"/>
      <c r="Q214" s="80"/>
      <c r="R214" s="80"/>
      <c r="S214" s="80"/>
    </row>
    <row r="215" spans="1:19">
      <c r="A215" s="7">
        <v>213</v>
      </c>
      <c r="B215" s="65" t="s">
        <v>9800</v>
      </c>
      <c r="C215" s="12" t="s">
        <v>10393</v>
      </c>
      <c r="D215" s="12" t="str">
        <f t="shared" si="9"/>
        <v>中远箱</v>
      </c>
      <c r="E215" s="12" t="s">
        <v>17174</v>
      </c>
      <c r="F215" s="19">
        <v>41301</v>
      </c>
      <c r="G215" s="80">
        <v>100</v>
      </c>
      <c r="H215" s="12" t="str">
        <f t="shared" si="10"/>
        <v>重</v>
      </c>
      <c r="I215" s="24">
        <v>41305</v>
      </c>
      <c r="J215" s="27"/>
      <c r="K215" s="12" t="s">
        <v>10395</v>
      </c>
      <c r="L215" s="12"/>
      <c r="M215" s="11"/>
      <c r="N215" s="80"/>
      <c r="O215" s="18" t="str">
        <f t="shared" ca="1" si="11"/>
        <v>498天</v>
      </c>
      <c r="P215" s="80"/>
      <c r="Q215" s="80"/>
      <c r="R215" s="80"/>
      <c r="S215" s="80"/>
    </row>
    <row r="216" spans="1:19">
      <c r="A216" s="7">
        <v>214</v>
      </c>
      <c r="B216" s="65" t="s">
        <v>9801</v>
      </c>
      <c r="C216" s="12" t="s">
        <v>10393</v>
      </c>
      <c r="D216" s="12" t="str">
        <f t="shared" si="9"/>
        <v>中远箱</v>
      </c>
      <c r="E216" s="12" t="s">
        <v>17174</v>
      </c>
      <c r="F216" s="19">
        <v>41304</v>
      </c>
      <c r="G216" s="80">
        <v>100</v>
      </c>
      <c r="H216" s="12" t="str">
        <f t="shared" si="10"/>
        <v>重</v>
      </c>
      <c r="I216" s="24">
        <v>41304</v>
      </c>
      <c r="J216" s="27"/>
      <c r="K216" s="12" t="s">
        <v>4794</v>
      </c>
      <c r="L216" s="12"/>
      <c r="M216" s="11"/>
      <c r="N216" s="80"/>
      <c r="O216" s="18" t="str">
        <f t="shared" ca="1" si="11"/>
        <v>495天</v>
      </c>
      <c r="P216" s="80"/>
      <c r="Q216" s="80"/>
      <c r="R216" s="80"/>
      <c r="S216" s="80"/>
    </row>
    <row r="217" spans="1:19">
      <c r="A217" s="7">
        <v>215</v>
      </c>
      <c r="B217" s="65" t="s">
        <v>9802</v>
      </c>
      <c r="C217" s="12" t="s">
        <v>10393</v>
      </c>
      <c r="D217" s="12" t="str">
        <f t="shared" si="9"/>
        <v>中远箱</v>
      </c>
      <c r="E217" s="12" t="s">
        <v>17174</v>
      </c>
      <c r="F217" s="19">
        <v>41302</v>
      </c>
      <c r="G217" s="80">
        <v>100</v>
      </c>
      <c r="H217" s="12" t="str">
        <f t="shared" si="10"/>
        <v>重</v>
      </c>
      <c r="I217" s="24">
        <v>41305</v>
      </c>
      <c r="J217" s="27"/>
      <c r="K217" s="12" t="s">
        <v>12952</v>
      </c>
      <c r="L217" s="12"/>
      <c r="M217" s="11"/>
      <c r="N217" s="80"/>
      <c r="O217" s="18" t="str">
        <f t="shared" ca="1" si="11"/>
        <v>497天</v>
      </c>
      <c r="P217" s="80"/>
      <c r="Q217" s="80"/>
      <c r="R217" s="80"/>
      <c r="S217" s="80"/>
    </row>
    <row r="218" spans="1:19">
      <c r="A218" s="7">
        <v>216</v>
      </c>
      <c r="B218" s="65" t="s">
        <v>9803</v>
      </c>
      <c r="C218" s="12" t="s">
        <v>10393</v>
      </c>
      <c r="D218" s="12" t="str">
        <f t="shared" si="9"/>
        <v>中远箱</v>
      </c>
      <c r="E218" s="12" t="s">
        <v>17174</v>
      </c>
      <c r="F218" s="19">
        <v>41301</v>
      </c>
      <c r="G218" s="80">
        <v>100</v>
      </c>
      <c r="H218" s="12" t="str">
        <f t="shared" si="10"/>
        <v>重</v>
      </c>
      <c r="I218" s="24">
        <v>41303</v>
      </c>
      <c r="J218" s="27"/>
      <c r="K218" s="12" t="s">
        <v>14184</v>
      </c>
      <c r="L218" s="12"/>
      <c r="M218" s="11"/>
      <c r="N218" s="80"/>
      <c r="O218" s="18" t="str">
        <f t="shared" ca="1" si="11"/>
        <v>498天</v>
      </c>
      <c r="P218" s="80"/>
      <c r="Q218" s="80"/>
      <c r="R218" s="80"/>
      <c r="S218" s="80"/>
    </row>
    <row r="219" spans="1:19">
      <c r="A219" s="7">
        <v>217</v>
      </c>
      <c r="B219" s="65" t="s">
        <v>9804</v>
      </c>
      <c r="C219" s="12" t="s">
        <v>10393</v>
      </c>
      <c r="D219" s="12" t="str">
        <f t="shared" si="9"/>
        <v>中远箱</v>
      </c>
      <c r="E219" s="12" t="s">
        <v>17174</v>
      </c>
      <c r="F219" s="19">
        <v>41301</v>
      </c>
      <c r="G219" s="80">
        <v>100</v>
      </c>
      <c r="H219" s="12" t="str">
        <f t="shared" si="10"/>
        <v>重</v>
      </c>
      <c r="I219" s="24">
        <v>41321</v>
      </c>
      <c r="J219" s="27"/>
      <c r="K219" s="12" t="s">
        <v>13782</v>
      </c>
      <c r="L219" s="12"/>
      <c r="M219" s="11"/>
      <c r="N219" s="80"/>
      <c r="O219" s="18" t="str">
        <f t="shared" ca="1" si="11"/>
        <v>498天</v>
      </c>
      <c r="P219" s="80"/>
      <c r="Q219" s="80"/>
      <c r="R219" s="80"/>
      <c r="S219" s="80"/>
    </row>
    <row r="220" spans="1:19">
      <c r="A220" s="7">
        <v>218</v>
      </c>
      <c r="B220" s="65" t="s">
        <v>14270</v>
      </c>
      <c r="C220" s="12" t="s">
        <v>10393</v>
      </c>
      <c r="D220" s="12" t="str">
        <f t="shared" si="9"/>
        <v>中远箱</v>
      </c>
      <c r="E220" s="12" t="s">
        <v>17174</v>
      </c>
      <c r="F220" s="19">
        <v>41301</v>
      </c>
      <c r="G220" s="80">
        <v>100</v>
      </c>
      <c r="H220" s="12" t="str">
        <f t="shared" si="10"/>
        <v>重</v>
      </c>
      <c r="I220" s="24">
        <v>41305</v>
      </c>
      <c r="J220" s="27"/>
      <c r="K220" s="12" t="s">
        <v>297</v>
      </c>
      <c r="L220" s="12"/>
      <c r="M220" s="11"/>
      <c r="N220" s="80"/>
      <c r="O220" s="18" t="str">
        <f t="shared" ca="1" si="11"/>
        <v>498天</v>
      </c>
      <c r="P220" s="80"/>
      <c r="Q220" s="80"/>
      <c r="R220" s="80"/>
      <c r="S220" s="80"/>
    </row>
    <row r="221" spans="1:19">
      <c r="A221" s="7">
        <v>219</v>
      </c>
      <c r="B221" s="65" t="s">
        <v>14271</v>
      </c>
      <c r="C221" s="12" t="s">
        <v>10393</v>
      </c>
      <c r="D221" s="12" t="str">
        <f t="shared" si="9"/>
        <v>中远箱</v>
      </c>
      <c r="E221" s="12" t="s">
        <v>17174</v>
      </c>
      <c r="F221" s="19">
        <v>41302</v>
      </c>
      <c r="G221" s="80">
        <v>100</v>
      </c>
      <c r="H221" s="12" t="str">
        <f t="shared" si="10"/>
        <v>重</v>
      </c>
      <c r="I221" s="24">
        <v>41312</v>
      </c>
      <c r="J221" s="27"/>
      <c r="K221" s="12" t="s">
        <v>13302</v>
      </c>
      <c r="L221" s="12"/>
      <c r="M221" s="11"/>
      <c r="N221" s="80"/>
      <c r="O221" s="18" t="str">
        <f t="shared" ca="1" si="11"/>
        <v>497天</v>
      </c>
      <c r="P221" s="80"/>
      <c r="Q221" s="80"/>
      <c r="R221" s="80"/>
      <c r="S221" s="80"/>
    </row>
    <row r="222" spans="1:19">
      <c r="A222" s="7">
        <v>220</v>
      </c>
      <c r="B222" s="174" t="s">
        <v>1593</v>
      </c>
      <c r="C222" s="12" t="s">
        <v>10258</v>
      </c>
      <c r="D222" s="12" t="str">
        <f t="shared" si="9"/>
        <v>中远箱</v>
      </c>
      <c r="E222" s="12" t="s">
        <v>17174</v>
      </c>
      <c r="F222" s="19">
        <v>41296</v>
      </c>
      <c r="G222" s="80" t="s">
        <v>5376</v>
      </c>
      <c r="H222" s="12" t="str">
        <f t="shared" si="10"/>
        <v>重</v>
      </c>
      <c r="I222" s="24">
        <v>41378</v>
      </c>
      <c r="J222" s="27"/>
      <c r="K222" s="12" t="s">
        <v>6500</v>
      </c>
      <c r="L222" s="12"/>
      <c r="M222" s="11"/>
      <c r="N222" s="80"/>
      <c r="O222" s="18" t="str">
        <f t="shared" ca="1" si="11"/>
        <v>503天</v>
      </c>
      <c r="P222" s="80"/>
      <c r="Q222" s="80"/>
      <c r="R222" s="80"/>
      <c r="S222" s="80"/>
    </row>
    <row r="223" spans="1:19">
      <c r="A223" s="7">
        <v>221</v>
      </c>
      <c r="B223" s="65" t="s">
        <v>1594</v>
      </c>
      <c r="C223" s="12" t="s">
        <v>10258</v>
      </c>
      <c r="D223" s="12" t="str">
        <f t="shared" si="9"/>
        <v>中远箱</v>
      </c>
      <c r="E223" s="12" t="s">
        <v>17174</v>
      </c>
      <c r="F223" s="19">
        <v>41296</v>
      </c>
      <c r="G223" s="80" t="s">
        <v>5376</v>
      </c>
      <c r="H223" s="12" t="str">
        <f t="shared" si="10"/>
        <v>重</v>
      </c>
      <c r="I223" s="24">
        <v>41348</v>
      </c>
      <c r="J223" s="27"/>
      <c r="K223" s="12" t="s">
        <v>2823</v>
      </c>
      <c r="L223" s="12"/>
      <c r="M223" s="11"/>
      <c r="N223" s="80"/>
      <c r="O223" s="18" t="str">
        <f t="shared" ca="1" si="11"/>
        <v>503天</v>
      </c>
      <c r="P223" s="80"/>
      <c r="Q223" s="80"/>
      <c r="R223" s="80"/>
      <c r="S223" s="80"/>
    </row>
    <row r="224" spans="1:19">
      <c r="A224" s="7">
        <v>222</v>
      </c>
      <c r="B224" s="65" t="s">
        <v>5054</v>
      </c>
      <c r="C224" s="12" t="s">
        <v>10258</v>
      </c>
      <c r="D224" s="12" t="str">
        <f t="shared" si="9"/>
        <v>中远箱</v>
      </c>
      <c r="E224" s="12" t="s">
        <v>17174</v>
      </c>
      <c r="F224" s="19">
        <v>41296</v>
      </c>
      <c r="G224" s="80" t="s">
        <v>5376</v>
      </c>
      <c r="H224" s="12" t="str">
        <f t="shared" si="10"/>
        <v>重</v>
      </c>
      <c r="I224" s="24">
        <v>41481</v>
      </c>
      <c r="J224" s="27"/>
      <c r="K224" s="12" t="s">
        <v>6500</v>
      </c>
      <c r="L224" s="12"/>
      <c r="M224" s="11"/>
      <c r="N224" s="80"/>
      <c r="O224" s="18" t="str">
        <f t="shared" ca="1" si="11"/>
        <v>503天</v>
      </c>
      <c r="P224" s="80"/>
      <c r="Q224" s="80"/>
      <c r="R224" s="80"/>
      <c r="S224" s="80"/>
    </row>
    <row r="225" spans="1:19">
      <c r="A225" s="7">
        <v>223</v>
      </c>
      <c r="B225" s="174" t="s">
        <v>1596</v>
      </c>
      <c r="C225" s="12" t="s">
        <v>10258</v>
      </c>
      <c r="D225" s="12" t="str">
        <f t="shared" si="9"/>
        <v>中远箱</v>
      </c>
      <c r="E225" s="12" t="s">
        <v>17174</v>
      </c>
      <c r="F225" s="19">
        <v>41297</v>
      </c>
      <c r="G225" s="80" t="s">
        <v>5376</v>
      </c>
      <c r="H225" s="12" t="str">
        <f t="shared" si="10"/>
        <v>重</v>
      </c>
      <c r="I225" s="24">
        <v>41378</v>
      </c>
      <c r="J225" s="27"/>
      <c r="K225" s="12" t="s">
        <v>6500</v>
      </c>
      <c r="L225" s="12"/>
      <c r="M225" s="11"/>
      <c r="N225" s="80"/>
      <c r="O225" s="18" t="str">
        <f t="shared" ca="1" si="11"/>
        <v>502天</v>
      </c>
      <c r="P225" s="80"/>
      <c r="Q225" s="80"/>
      <c r="R225" s="80"/>
      <c r="S225" s="80"/>
    </row>
    <row r="226" spans="1:19">
      <c r="A226" s="7">
        <v>224</v>
      </c>
      <c r="B226" s="65" t="s">
        <v>1590</v>
      </c>
      <c r="C226" s="12" t="s">
        <v>10258</v>
      </c>
      <c r="D226" s="12" t="str">
        <f t="shared" si="9"/>
        <v>中远箱</v>
      </c>
      <c r="E226" s="12" t="s">
        <v>17174</v>
      </c>
      <c r="F226" s="19">
        <v>41296</v>
      </c>
      <c r="G226" s="80" t="s">
        <v>5376</v>
      </c>
      <c r="H226" s="12" t="str">
        <f t="shared" si="10"/>
        <v>重</v>
      </c>
      <c r="I226" s="24">
        <v>41348</v>
      </c>
      <c r="J226" s="27"/>
      <c r="K226" s="12" t="s">
        <v>2823</v>
      </c>
      <c r="L226" s="12"/>
      <c r="M226" s="11"/>
      <c r="N226" s="80"/>
      <c r="O226" s="18" t="str">
        <f t="shared" ca="1" si="11"/>
        <v>503天</v>
      </c>
      <c r="P226" s="80"/>
      <c r="Q226" s="80"/>
      <c r="R226" s="80"/>
      <c r="S226" s="80"/>
    </row>
    <row r="227" spans="1:19">
      <c r="A227" s="7">
        <v>225</v>
      </c>
      <c r="B227" s="174" t="s">
        <v>5056</v>
      </c>
      <c r="C227" s="12" t="s">
        <v>10258</v>
      </c>
      <c r="D227" s="12" t="str">
        <f t="shared" si="9"/>
        <v>中远箱</v>
      </c>
      <c r="E227" s="12" t="s">
        <v>17174</v>
      </c>
      <c r="F227" s="19">
        <v>41296</v>
      </c>
      <c r="G227" s="80" t="s">
        <v>5376</v>
      </c>
      <c r="H227" s="12" t="str">
        <f t="shared" si="10"/>
        <v>重</v>
      </c>
      <c r="I227" s="24">
        <v>41378</v>
      </c>
      <c r="J227" s="27"/>
      <c r="K227" s="12" t="s">
        <v>6500</v>
      </c>
      <c r="L227" s="12"/>
      <c r="M227" s="11"/>
      <c r="N227" s="80"/>
      <c r="O227" s="18" t="str">
        <f t="shared" ca="1" si="11"/>
        <v>503天</v>
      </c>
      <c r="P227" s="80"/>
      <c r="Q227" s="80"/>
      <c r="R227" s="80"/>
      <c r="S227" s="80"/>
    </row>
    <row r="228" spans="1:19">
      <c r="A228" s="7">
        <v>226</v>
      </c>
      <c r="B228" s="174" t="s">
        <v>1591</v>
      </c>
      <c r="C228" s="12" t="s">
        <v>10258</v>
      </c>
      <c r="D228" s="12" t="str">
        <f t="shared" si="9"/>
        <v>中远箱</v>
      </c>
      <c r="E228" s="12" t="s">
        <v>17174</v>
      </c>
      <c r="F228" s="19">
        <v>41296</v>
      </c>
      <c r="G228" s="80" t="s">
        <v>5376</v>
      </c>
      <c r="H228" s="12" t="str">
        <f t="shared" si="10"/>
        <v>重</v>
      </c>
      <c r="I228" s="24">
        <v>41365</v>
      </c>
      <c r="J228" s="27"/>
      <c r="K228" s="12" t="s">
        <v>8772</v>
      </c>
      <c r="L228" s="12"/>
      <c r="M228" s="11"/>
      <c r="N228" s="80"/>
      <c r="O228" s="18" t="str">
        <f t="shared" ca="1" si="11"/>
        <v>503天</v>
      </c>
      <c r="P228" s="80"/>
      <c r="Q228" s="80"/>
      <c r="R228" s="80"/>
      <c r="S228" s="80"/>
    </row>
    <row r="229" spans="1:19">
      <c r="A229" s="7">
        <v>227</v>
      </c>
      <c r="B229" s="65" t="s">
        <v>1595</v>
      </c>
      <c r="C229" s="12" t="s">
        <v>10258</v>
      </c>
      <c r="D229" s="12" t="str">
        <f t="shared" si="9"/>
        <v>中远箱</v>
      </c>
      <c r="E229" s="12" t="s">
        <v>17174</v>
      </c>
      <c r="F229" s="19">
        <v>41385</v>
      </c>
      <c r="G229" s="80" t="s">
        <v>5376</v>
      </c>
      <c r="H229" s="12" t="str">
        <f t="shared" si="10"/>
        <v>重</v>
      </c>
      <c r="I229" s="24">
        <v>41453</v>
      </c>
      <c r="J229" s="27"/>
      <c r="K229" s="12" t="s">
        <v>6500</v>
      </c>
      <c r="L229" s="12"/>
      <c r="M229" s="11"/>
      <c r="N229" s="80"/>
      <c r="O229" s="18" t="str">
        <f t="shared" ca="1" si="11"/>
        <v>414天</v>
      </c>
      <c r="P229" s="80"/>
      <c r="Q229" s="80"/>
      <c r="R229" s="80"/>
      <c r="S229" s="80"/>
    </row>
    <row r="230" spans="1:19">
      <c r="A230" s="7">
        <v>228</v>
      </c>
      <c r="B230" s="65" t="s">
        <v>5055</v>
      </c>
      <c r="C230" s="12" t="s">
        <v>10258</v>
      </c>
      <c r="D230" s="12" t="str">
        <f t="shared" si="9"/>
        <v>中远箱</v>
      </c>
      <c r="E230" s="12" t="s">
        <v>17174</v>
      </c>
      <c r="F230" s="19">
        <v>41296</v>
      </c>
      <c r="G230" s="80" t="s">
        <v>5376</v>
      </c>
      <c r="H230" s="12" t="str">
        <f t="shared" si="10"/>
        <v>重</v>
      </c>
      <c r="I230" s="24">
        <v>41348</v>
      </c>
      <c r="J230" s="27"/>
      <c r="K230" s="12" t="s">
        <v>2823</v>
      </c>
      <c r="L230" s="12"/>
      <c r="M230" s="11"/>
      <c r="N230" s="80"/>
      <c r="O230" s="18" t="str">
        <f t="shared" ca="1" si="11"/>
        <v>503天</v>
      </c>
      <c r="P230" s="80"/>
      <c r="Q230" s="80"/>
      <c r="R230" s="80"/>
      <c r="S230" s="80"/>
    </row>
    <row r="231" spans="1:19">
      <c r="A231" s="7">
        <v>229</v>
      </c>
      <c r="B231" s="65" t="s">
        <v>1592</v>
      </c>
      <c r="C231" s="12" t="s">
        <v>10258</v>
      </c>
      <c r="D231" s="12" t="str">
        <f t="shared" si="9"/>
        <v>中远箱</v>
      </c>
      <c r="E231" s="12" t="s">
        <v>17174</v>
      </c>
      <c r="F231" s="19">
        <v>41296</v>
      </c>
      <c r="G231" s="80" t="s">
        <v>5376</v>
      </c>
      <c r="H231" s="12" t="str">
        <f t="shared" si="10"/>
        <v>重</v>
      </c>
      <c r="I231" s="24">
        <v>41348</v>
      </c>
      <c r="J231" s="27"/>
      <c r="K231" s="12" t="s">
        <v>2823</v>
      </c>
      <c r="L231" s="12"/>
      <c r="M231" s="11"/>
      <c r="N231" s="80"/>
      <c r="O231" s="18" t="str">
        <f t="shared" ca="1" si="11"/>
        <v>503天</v>
      </c>
      <c r="P231" s="80"/>
      <c r="Q231" s="80"/>
      <c r="R231" s="80"/>
      <c r="S231" s="80"/>
    </row>
    <row r="232" spans="1:19">
      <c r="A232" s="7">
        <v>230</v>
      </c>
      <c r="B232" s="65" t="s">
        <v>2841</v>
      </c>
      <c r="C232" s="12" t="s">
        <v>10393</v>
      </c>
      <c r="D232" s="12" t="str">
        <f t="shared" si="9"/>
        <v>中远箱</v>
      </c>
      <c r="E232" s="12" t="s">
        <v>17174</v>
      </c>
      <c r="F232" s="19">
        <v>41301</v>
      </c>
      <c r="G232" s="80">
        <v>100</v>
      </c>
      <c r="H232" s="12" t="str">
        <f t="shared" si="10"/>
        <v>重</v>
      </c>
      <c r="I232" s="24">
        <v>41335</v>
      </c>
      <c r="J232" s="27"/>
      <c r="K232" s="12" t="s">
        <v>2346</v>
      </c>
      <c r="L232" s="12"/>
      <c r="M232" s="11"/>
      <c r="N232" s="80"/>
      <c r="O232" s="18" t="str">
        <f t="shared" ca="1" si="11"/>
        <v>498天</v>
      </c>
      <c r="P232" s="80"/>
      <c r="Q232" s="80"/>
      <c r="R232" s="80"/>
      <c r="S232" s="80"/>
    </row>
    <row r="233" spans="1:19">
      <c r="A233" s="7">
        <v>231</v>
      </c>
      <c r="B233" s="65" t="s">
        <v>8800</v>
      </c>
      <c r="C233" s="12" t="s">
        <v>10393</v>
      </c>
      <c r="D233" s="12" t="str">
        <f t="shared" si="9"/>
        <v>中远箱</v>
      </c>
      <c r="E233" s="12" t="s">
        <v>17174</v>
      </c>
      <c r="F233" s="19">
        <v>41302</v>
      </c>
      <c r="G233" s="80">
        <v>100</v>
      </c>
      <c r="H233" s="12" t="str">
        <f t="shared" si="10"/>
        <v>重</v>
      </c>
      <c r="I233" s="24">
        <v>41333</v>
      </c>
      <c r="J233" s="27"/>
      <c r="K233" s="12" t="s">
        <v>13302</v>
      </c>
      <c r="L233" s="12"/>
      <c r="M233" s="11"/>
      <c r="N233" s="80"/>
      <c r="O233" s="18" t="str">
        <f t="shared" ca="1" si="11"/>
        <v>497天</v>
      </c>
      <c r="P233" s="80"/>
      <c r="Q233" s="80"/>
      <c r="R233" s="80"/>
      <c r="S233" s="80"/>
    </row>
    <row r="234" spans="1:19">
      <c r="A234" s="7">
        <v>232</v>
      </c>
      <c r="B234" s="65" t="s">
        <v>1412</v>
      </c>
      <c r="C234" s="12" t="s">
        <v>10393</v>
      </c>
      <c r="D234" s="12" t="str">
        <f t="shared" si="9"/>
        <v>中远箱</v>
      </c>
      <c r="E234" s="12" t="s">
        <v>17174</v>
      </c>
      <c r="F234" s="19">
        <v>41302</v>
      </c>
      <c r="G234" s="80">
        <v>100</v>
      </c>
      <c r="H234" s="12" t="str">
        <f t="shared" si="10"/>
        <v>重</v>
      </c>
      <c r="I234" s="24">
        <v>41305</v>
      </c>
      <c r="J234" s="27"/>
      <c r="K234" s="12" t="s">
        <v>12952</v>
      </c>
      <c r="L234" s="12"/>
      <c r="M234" s="11"/>
      <c r="N234" s="80"/>
      <c r="O234" s="18" t="str">
        <f t="shared" ca="1" si="11"/>
        <v>497天</v>
      </c>
      <c r="P234" s="80"/>
      <c r="Q234" s="80"/>
      <c r="R234" s="80"/>
      <c r="S234" s="80"/>
    </row>
    <row r="235" spans="1:19">
      <c r="A235" s="7">
        <v>233</v>
      </c>
      <c r="B235" s="65" t="s">
        <v>1413</v>
      </c>
      <c r="C235" s="12" t="s">
        <v>10393</v>
      </c>
      <c r="D235" s="12" t="str">
        <f t="shared" si="9"/>
        <v>中远箱</v>
      </c>
      <c r="E235" s="12" t="s">
        <v>17174</v>
      </c>
      <c r="F235" s="19">
        <v>41299</v>
      </c>
      <c r="G235" s="80" t="s">
        <v>14951</v>
      </c>
      <c r="H235" s="12" t="str">
        <f t="shared" si="10"/>
        <v>重</v>
      </c>
      <c r="I235" s="24">
        <v>41320</v>
      </c>
      <c r="J235" s="27"/>
      <c r="K235" s="12" t="s">
        <v>13302</v>
      </c>
      <c r="L235" s="12"/>
      <c r="M235" s="11"/>
      <c r="N235" s="80"/>
      <c r="O235" s="18" t="str">
        <f t="shared" ca="1" si="11"/>
        <v>500天</v>
      </c>
      <c r="P235" s="80"/>
      <c r="Q235" s="80"/>
      <c r="R235" s="80"/>
      <c r="S235" s="80"/>
    </row>
    <row r="236" spans="1:19">
      <c r="A236" s="7">
        <v>234</v>
      </c>
      <c r="B236" s="65" t="s">
        <v>6839</v>
      </c>
      <c r="C236" s="12" t="s">
        <v>10393</v>
      </c>
      <c r="D236" s="12" t="str">
        <f t="shared" si="9"/>
        <v>中远箱</v>
      </c>
      <c r="E236" s="12" t="s">
        <v>17174</v>
      </c>
      <c r="F236" s="19">
        <v>41298</v>
      </c>
      <c r="G236" s="80" t="s">
        <v>14951</v>
      </c>
      <c r="H236" s="12" t="str">
        <f t="shared" si="10"/>
        <v>重</v>
      </c>
      <c r="I236" s="24">
        <v>41298</v>
      </c>
      <c r="J236" s="27"/>
      <c r="K236" s="12" t="s">
        <v>4794</v>
      </c>
      <c r="L236" s="12"/>
      <c r="M236" s="11"/>
      <c r="N236" s="80"/>
      <c r="O236" s="18" t="str">
        <f t="shared" ca="1" si="11"/>
        <v>501天</v>
      </c>
      <c r="P236" s="80"/>
      <c r="Q236" s="80"/>
      <c r="R236" s="80"/>
      <c r="S236" s="80"/>
    </row>
    <row r="237" spans="1:19">
      <c r="A237" s="7">
        <v>235</v>
      </c>
      <c r="B237" s="65" t="s">
        <v>16690</v>
      </c>
      <c r="C237" s="12" t="s">
        <v>10393</v>
      </c>
      <c r="D237" s="12" t="str">
        <f t="shared" si="9"/>
        <v>中远箱</v>
      </c>
      <c r="E237" s="12" t="s">
        <v>17174</v>
      </c>
      <c r="F237" s="19">
        <v>41297</v>
      </c>
      <c r="G237" s="80" t="s">
        <v>14951</v>
      </c>
      <c r="H237" s="12" t="str">
        <f t="shared" si="10"/>
        <v>重</v>
      </c>
      <c r="I237" s="24">
        <v>41303</v>
      </c>
      <c r="J237" s="27"/>
      <c r="K237" s="12" t="s">
        <v>10395</v>
      </c>
      <c r="L237" s="12"/>
      <c r="M237" s="11"/>
      <c r="N237" s="80"/>
      <c r="O237" s="18" t="str">
        <f t="shared" ca="1" si="11"/>
        <v>502天</v>
      </c>
      <c r="P237" s="80"/>
      <c r="Q237" s="80"/>
      <c r="R237" s="80"/>
      <c r="S237" s="80"/>
    </row>
    <row r="238" spans="1:19">
      <c r="A238" s="7">
        <v>236</v>
      </c>
      <c r="B238" s="65" t="s">
        <v>6840</v>
      </c>
      <c r="C238" s="12" t="s">
        <v>10393</v>
      </c>
      <c r="D238" s="12" t="str">
        <f t="shared" si="9"/>
        <v>中远箱</v>
      </c>
      <c r="E238" s="12" t="s">
        <v>17174</v>
      </c>
      <c r="F238" s="19">
        <v>41298</v>
      </c>
      <c r="G238" s="80" t="s">
        <v>14951</v>
      </c>
      <c r="H238" s="12" t="str">
        <f t="shared" si="10"/>
        <v>重</v>
      </c>
      <c r="I238" s="24">
        <v>41298</v>
      </c>
      <c r="J238" s="27"/>
      <c r="K238" s="12" t="s">
        <v>5796</v>
      </c>
      <c r="L238" s="12"/>
      <c r="M238" s="11"/>
      <c r="N238" s="80"/>
      <c r="O238" s="18" t="str">
        <f t="shared" ca="1" si="11"/>
        <v>501天</v>
      </c>
      <c r="P238" s="80"/>
      <c r="Q238" s="80"/>
      <c r="R238" s="80"/>
      <c r="S238" s="80"/>
    </row>
    <row r="239" spans="1:19">
      <c r="A239" s="7">
        <v>237</v>
      </c>
      <c r="B239" s="65" t="s">
        <v>6841</v>
      </c>
      <c r="C239" s="12" t="s">
        <v>10393</v>
      </c>
      <c r="D239" s="12" t="str">
        <f t="shared" si="9"/>
        <v>中远箱</v>
      </c>
      <c r="E239" s="12" t="s">
        <v>17174</v>
      </c>
      <c r="F239" s="19">
        <v>41298</v>
      </c>
      <c r="G239" s="80" t="s">
        <v>14951</v>
      </c>
      <c r="H239" s="12" t="str">
        <f t="shared" si="10"/>
        <v>重</v>
      </c>
      <c r="I239" s="24">
        <v>41298</v>
      </c>
      <c r="J239" s="27"/>
      <c r="K239" s="12" t="s">
        <v>5796</v>
      </c>
      <c r="L239" s="12"/>
      <c r="M239" s="11"/>
      <c r="N239" s="80"/>
      <c r="O239" s="18" t="str">
        <f t="shared" ca="1" si="11"/>
        <v>501天</v>
      </c>
      <c r="P239" s="80"/>
      <c r="Q239" s="80"/>
      <c r="R239" s="80"/>
      <c r="S239" s="80"/>
    </row>
    <row r="240" spans="1:19">
      <c r="A240" s="7">
        <v>238</v>
      </c>
      <c r="B240" s="65" t="s">
        <v>4537</v>
      </c>
      <c r="C240" s="12" t="s">
        <v>10393</v>
      </c>
      <c r="D240" s="12" t="str">
        <f t="shared" si="9"/>
        <v>中远箱</v>
      </c>
      <c r="E240" s="12" t="s">
        <v>17174</v>
      </c>
      <c r="F240" s="19">
        <v>41299</v>
      </c>
      <c r="G240" s="80" t="s">
        <v>14951</v>
      </c>
      <c r="H240" s="12" t="str">
        <f t="shared" si="10"/>
        <v>重</v>
      </c>
      <c r="I240" s="24">
        <v>41322</v>
      </c>
      <c r="J240" s="27"/>
      <c r="K240" s="12" t="s">
        <v>16342</v>
      </c>
      <c r="L240" s="12"/>
      <c r="M240" s="11"/>
      <c r="N240" s="80"/>
      <c r="O240" s="18" t="str">
        <f t="shared" ca="1" si="11"/>
        <v>500天</v>
      </c>
      <c r="P240" s="80"/>
      <c r="Q240" s="80"/>
      <c r="R240" s="80"/>
      <c r="S240" s="80"/>
    </row>
    <row r="241" spans="1:19">
      <c r="A241" s="7">
        <v>239</v>
      </c>
      <c r="B241" s="65" t="s">
        <v>7466</v>
      </c>
      <c r="C241" s="12" t="s">
        <v>10393</v>
      </c>
      <c r="D241" s="12" t="str">
        <f t="shared" si="9"/>
        <v>中远箱</v>
      </c>
      <c r="E241" s="12" t="s">
        <v>17174</v>
      </c>
      <c r="F241" s="19">
        <v>41298</v>
      </c>
      <c r="G241" s="80" t="s">
        <v>14951</v>
      </c>
      <c r="H241" s="12" t="str">
        <f t="shared" si="10"/>
        <v>重</v>
      </c>
      <c r="I241" s="24">
        <v>41299</v>
      </c>
      <c r="J241" s="27"/>
      <c r="K241" s="12" t="s">
        <v>13302</v>
      </c>
      <c r="L241" s="12"/>
      <c r="M241" s="11"/>
      <c r="N241" s="80"/>
      <c r="O241" s="18" t="str">
        <f t="shared" ca="1" si="11"/>
        <v>501天</v>
      </c>
      <c r="P241" s="80"/>
      <c r="Q241" s="80"/>
      <c r="R241" s="80"/>
      <c r="S241" s="80"/>
    </row>
    <row r="242" spans="1:19">
      <c r="A242" s="7">
        <v>240</v>
      </c>
      <c r="B242" s="65" t="s">
        <v>4538</v>
      </c>
      <c r="C242" s="12" t="s">
        <v>10393</v>
      </c>
      <c r="D242" s="12" t="str">
        <f t="shared" si="9"/>
        <v>中远箱</v>
      </c>
      <c r="E242" s="12" t="s">
        <v>17174</v>
      </c>
      <c r="F242" s="19">
        <v>41297</v>
      </c>
      <c r="G242" s="80" t="s">
        <v>14951</v>
      </c>
      <c r="H242" s="12" t="str">
        <f t="shared" si="10"/>
        <v>重</v>
      </c>
      <c r="I242" s="24">
        <v>41304</v>
      </c>
      <c r="J242" s="27"/>
      <c r="K242" s="12" t="s">
        <v>4794</v>
      </c>
      <c r="L242" s="12"/>
      <c r="M242" s="11"/>
      <c r="N242" s="80"/>
      <c r="O242" s="18" t="str">
        <f t="shared" ca="1" si="11"/>
        <v>502天</v>
      </c>
      <c r="P242" s="80"/>
      <c r="Q242" s="80"/>
      <c r="R242" s="80"/>
      <c r="S242" s="80"/>
    </row>
    <row r="243" spans="1:19">
      <c r="A243" s="7">
        <v>241</v>
      </c>
      <c r="B243" s="65" t="s">
        <v>4539</v>
      </c>
      <c r="C243" s="12" t="s">
        <v>10393</v>
      </c>
      <c r="D243" s="12" t="str">
        <f t="shared" si="9"/>
        <v>中远箱</v>
      </c>
      <c r="E243" s="12" t="s">
        <v>17174</v>
      </c>
      <c r="F243" s="19">
        <v>41301</v>
      </c>
      <c r="G243" s="80" t="s">
        <v>14951</v>
      </c>
      <c r="H243" s="12" t="str">
        <f t="shared" si="10"/>
        <v>重</v>
      </c>
      <c r="I243" s="24">
        <v>41327</v>
      </c>
      <c r="J243" s="27"/>
      <c r="K243" s="12" t="s">
        <v>2346</v>
      </c>
      <c r="L243" s="12"/>
      <c r="M243" s="11"/>
      <c r="N243" s="80"/>
      <c r="O243" s="18" t="str">
        <f t="shared" ca="1" si="11"/>
        <v>498天</v>
      </c>
      <c r="P243" s="80"/>
      <c r="Q243" s="80"/>
      <c r="R243" s="80"/>
      <c r="S243" s="80"/>
    </row>
    <row r="244" spans="1:19">
      <c r="A244" s="7">
        <v>242</v>
      </c>
      <c r="B244" s="65" t="s">
        <v>5136</v>
      </c>
      <c r="C244" s="12" t="s">
        <v>10393</v>
      </c>
      <c r="D244" s="12" t="str">
        <f t="shared" si="9"/>
        <v>中远箱</v>
      </c>
      <c r="E244" s="12" t="s">
        <v>17174</v>
      </c>
      <c r="F244" s="19">
        <v>41301</v>
      </c>
      <c r="G244" s="80" t="s">
        <v>14951</v>
      </c>
      <c r="H244" s="12" t="str">
        <f t="shared" si="10"/>
        <v>重</v>
      </c>
      <c r="I244" s="24">
        <v>41303</v>
      </c>
      <c r="J244" s="27"/>
      <c r="K244" s="12" t="s">
        <v>13302</v>
      </c>
      <c r="L244" s="12"/>
      <c r="M244" s="11"/>
      <c r="N244" s="80"/>
      <c r="O244" s="18" t="str">
        <f t="shared" ca="1" si="11"/>
        <v>498天</v>
      </c>
      <c r="P244" s="80"/>
      <c r="Q244" s="80"/>
      <c r="R244" s="80"/>
      <c r="S244" s="80"/>
    </row>
    <row r="245" spans="1:19">
      <c r="A245" s="7">
        <v>243</v>
      </c>
      <c r="B245" s="65" t="s">
        <v>4540</v>
      </c>
      <c r="C245" s="12" t="s">
        <v>10393</v>
      </c>
      <c r="D245" s="12" t="str">
        <f t="shared" si="9"/>
        <v>中远箱</v>
      </c>
      <c r="E245" s="12" t="s">
        <v>17174</v>
      </c>
      <c r="F245" s="19">
        <v>41302</v>
      </c>
      <c r="G245" s="80" t="s">
        <v>14951</v>
      </c>
      <c r="H245" s="12" t="str">
        <f t="shared" si="10"/>
        <v>重</v>
      </c>
      <c r="I245" s="24">
        <v>41302</v>
      </c>
      <c r="J245" s="27"/>
      <c r="K245" s="12" t="s">
        <v>15517</v>
      </c>
      <c r="L245" s="12"/>
      <c r="M245" s="11"/>
      <c r="N245" s="80"/>
      <c r="O245" s="18" t="str">
        <f t="shared" ca="1" si="11"/>
        <v>497天</v>
      </c>
      <c r="P245" s="80"/>
      <c r="Q245" s="80"/>
      <c r="R245" s="80"/>
      <c r="S245" s="80"/>
    </row>
    <row r="246" spans="1:19">
      <c r="A246" s="7">
        <v>244</v>
      </c>
      <c r="B246" s="65" t="s">
        <v>4541</v>
      </c>
      <c r="C246" s="12" t="s">
        <v>10393</v>
      </c>
      <c r="D246" s="12" t="str">
        <f t="shared" si="9"/>
        <v>中远箱</v>
      </c>
      <c r="E246" s="12" t="s">
        <v>17174</v>
      </c>
      <c r="F246" s="19">
        <v>41304</v>
      </c>
      <c r="G246" s="80" t="s">
        <v>14951</v>
      </c>
      <c r="H246" s="12" t="str">
        <f t="shared" si="10"/>
        <v>重</v>
      </c>
      <c r="I246" s="24">
        <v>41304</v>
      </c>
      <c r="J246" s="27"/>
      <c r="K246" s="12" t="s">
        <v>4794</v>
      </c>
      <c r="L246" s="12"/>
      <c r="M246" s="11"/>
      <c r="N246" s="80"/>
      <c r="O246" s="18" t="str">
        <f t="shared" ca="1" si="11"/>
        <v>495天</v>
      </c>
      <c r="P246" s="80"/>
      <c r="Q246" s="80"/>
      <c r="R246" s="80"/>
      <c r="S246" s="80"/>
    </row>
    <row r="247" spans="1:19">
      <c r="A247" s="7">
        <v>245</v>
      </c>
      <c r="B247" s="65" t="s">
        <v>6169</v>
      </c>
      <c r="C247" s="12" t="s">
        <v>10393</v>
      </c>
      <c r="D247" s="12" t="str">
        <f t="shared" si="9"/>
        <v>中远箱</v>
      </c>
      <c r="E247" s="12" t="s">
        <v>17174</v>
      </c>
      <c r="F247" s="19">
        <v>41301</v>
      </c>
      <c r="G247" s="80" t="s">
        <v>14951</v>
      </c>
      <c r="H247" s="12" t="str">
        <f t="shared" si="10"/>
        <v>重</v>
      </c>
      <c r="I247" s="24">
        <v>41305</v>
      </c>
      <c r="J247" s="27"/>
      <c r="K247" s="12" t="s">
        <v>13302</v>
      </c>
      <c r="L247" s="12"/>
      <c r="M247" s="11"/>
      <c r="N247" s="80"/>
      <c r="O247" s="18" t="str">
        <f t="shared" ca="1" si="11"/>
        <v>498天</v>
      </c>
      <c r="P247" s="80"/>
      <c r="Q247" s="80"/>
      <c r="R247" s="80"/>
      <c r="S247" s="80"/>
    </row>
    <row r="248" spans="1:19">
      <c r="A248" s="7">
        <v>246</v>
      </c>
      <c r="B248" s="65" t="s">
        <v>6170</v>
      </c>
      <c r="C248" s="12" t="s">
        <v>10393</v>
      </c>
      <c r="D248" s="12" t="str">
        <f t="shared" si="9"/>
        <v>中远箱</v>
      </c>
      <c r="E248" s="12" t="s">
        <v>17174</v>
      </c>
      <c r="F248" s="19">
        <v>41301</v>
      </c>
      <c r="G248" s="80" t="s">
        <v>14951</v>
      </c>
      <c r="H248" s="12" t="str">
        <f t="shared" si="10"/>
        <v>重</v>
      </c>
      <c r="I248" s="24">
        <v>41317</v>
      </c>
      <c r="J248" s="27"/>
      <c r="K248" s="12" t="s">
        <v>13302</v>
      </c>
      <c r="L248" s="12"/>
      <c r="M248" s="11"/>
      <c r="N248" s="80"/>
      <c r="O248" s="18" t="str">
        <f t="shared" ca="1" si="11"/>
        <v>498天</v>
      </c>
      <c r="P248" s="80"/>
      <c r="Q248" s="80"/>
      <c r="R248" s="80"/>
      <c r="S248" s="80"/>
    </row>
    <row r="249" spans="1:19">
      <c r="A249" s="7">
        <v>247</v>
      </c>
      <c r="B249" s="65" t="s">
        <v>8533</v>
      </c>
      <c r="C249" s="59" t="s">
        <v>10393</v>
      </c>
      <c r="D249" s="12" t="str">
        <f t="shared" si="9"/>
        <v>中远箱</v>
      </c>
      <c r="E249" s="12" t="s">
        <v>17174</v>
      </c>
      <c r="F249" s="19">
        <v>41302</v>
      </c>
      <c r="G249" s="80" t="s">
        <v>14951</v>
      </c>
      <c r="H249" s="12" t="str">
        <f t="shared" si="10"/>
        <v>重</v>
      </c>
      <c r="I249" s="24">
        <v>41307</v>
      </c>
      <c r="J249" s="27"/>
      <c r="K249" s="12" t="s">
        <v>13302</v>
      </c>
      <c r="L249" s="12"/>
      <c r="M249" s="11"/>
      <c r="N249" s="80"/>
      <c r="O249" s="18" t="str">
        <f t="shared" ca="1" si="11"/>
        <v>497天</v>
      </c>
      <c r="P249" s="80"/>
      <c r="Q249" s="80"/>
      <c r="R249" s="80"/>
      <c r="S249" s="80"/>
    </row>
    <row r="250" spans="1:19">
      <c r="A250" s="7">
        <v>248</v>
      </c>
      <c r="B250" s="65" t="s">
        <v>17060</v>
      </c>
      <c r="C250" s="12" t="s">
        <v>10393</v>
      </c>
      <c r="D250" s="12" t="str">
        <f t="shared" si="9"/>
        <v>中远箱</v>
      </c>
      <c r="E250" s="12" t="s">
        <v>17174</v>
      </c>
      <c r="F250" s="19">
        <v>41301</v>
      </c>
      <c r="G250" s="80" t="s">
        <v>14951</v>
      </c>
      <c r="H250" s="12" t="str">
        <f t="shared" si="10"/>
        <v>重</v>
      </c>
      <c r="I250" s="24">
        <v>41317</v>
      </c>
      <c r="J250" s="27"/>
      <c r="K250" s="12" t="s">
        <v>13302</v>
      </c>
      <c r="L250" s="12"/>
      <c r="M250" s="11"/>
      <c r="N250" s="80"/>
      <c r="O250" s="18" t="str">
        <f t="shared" ca="1" si="11"/>
        <v>498天</v>
      </c>
      <c r="P250" s="80"/>
      <c r="Q250" s="80"/>
      <c r="R250" s="80"/>
      <c r="S250" s="80"/>
    </row>
    <row r="251" spans="1:19">
      <c r="A251" s="7">
        <v>249</v>
      </c>
      <c r="B251" s="65" t="s">
        <v>12773</v>
      </c>
      <c r="C251" s="12" t="s">
        <v>10393</v>
      </c>
      <c r="D251" s="12" t="str">
        <f t="shared" si="9"/>
        <v>中远箱</v>
      </c>
      <c r="E251" s="12" t="s">
        <v>17174</v>
      </c>
      <c r="F251" s="19">
        <v>41301</v>
      </c>
      <c r="G251" s="80" t="s">
        <v>14951</v>
      </c>
      <c r="H251" s="12" t="str">
        <f t="shared" si="10"/>
        <v>重</v>
      </c>
      <c r="I251" s="24">
        <v>41305</v>
      </c>
      <c r="J251" s="27"/>
      <c r="K251" s="12" t="s">
        <v>12952</v>
      </c>
      <c r="L251" s="12"/>
      <c r="M251" s="11"/>
      <c r="N251" s="80"/>
      <c r="O251" s="18" t="str">
        <f t="shared" ca="1" si="11"/>
        <v>498天</v>
      </c>
      <c r="P251" s="80"/>
      <c r="Q251" s="80"/>
      <c r="R251" s="80"/>
      <c r="S251" s="80"/>
    </row>
    <row r="252" spans="1:19">
      <c r="A252" s="7">
        <v>250</v>
      </c>
      <c r="B252" s="65" t="s">
        <v>4598</v>
      </c>
      <c r="C252" s="12" t="s">
        <v>10393</v>
      </c>
      <c r="D252" s="12" t="str">
        <f t="shared" si="9"/>
        <v>中远箱</v>
      </c>
      <c r="E252" s="12" t="s">
        <v>17174</v>
      </c>
      <c r="F252" s="19">
        <v>41302</v>
      </c>
      <c r="G252" s="80" t="s">
        <v>14951</v>
      </c>
      <c r="H252" s="12" t="str">
        <f t="shared" si="10"/>
        <v>重</v>
      </c>
      <c r="I252" s="24">
        <v>41312</v>
      </c>
      <c r="J252" s="27"/>
      <c r="K252" s="12" t="s">
        <v>13302</v>
      </c>
      <c r="L252" s="12"/>
      <c r="M252" s="11"/>
      <c r="N252" s="80"/>
      <c r="O252" s="18" t="str">
        <f t="shared" ca="1" si="11"/>
        <v>497天</v>
      </c>
      <c r="P252" s="80"/>
      <c r="Q252" s="80"/>
      <c r="R252" s="80"/>
      <c r="S252" s="80"/>
    </row>
    <row r="253" spans="1:19">
      <c r="A253" s="7">
        <v>251</v>
      </c>
      <c r="B253" s="65" t="s">
        <v>4599</v>
      </c>
      <c r="C253" s="12" t="s">
        <v>10393</v>
      </c>
      <c r="D253" s="12" t="str">
        <f t="shared" si="9"/>
        <v>中远箱</v>
      </c>
      <c r="E253" s="12" t="s">
        <v>17174</v>
      </c>
      <c r="F253" s="19">
        <v>41301</v>
      </c>
      <c r="G253" s="80" t="s">
        <v>14951</v>
      </c>
      <c r="H253" s="12" t="str">
        <f t="shared" si="10"/>
        <v>重</v>
      </c>
      <c r="I253" s="24">
        <v>41302</v>
      </c>
      <c r="J253" s="27"/>
      <c r="K253" s="12" t="s">
        <v>12459</v>
      </c>
      <c r="L253" s="12"/>
      <c r="M253" s="11"/>
      <c r="N253" s="80"/>
      <c r="O253" s="18" t="str">
        <f t="shared" ca="1" si="11"/>
        <v>498天</v>
      </c>
      <c r="P253" s="80"/>
      <c r="Q253" s="80"/>
      <c r="R253" s="80"/>
      <c r="S253" s="80"/>
    </row>
    <row r="254" spans="1:19">
      <c r="A254" s="7">
        <v>252</v>
      </c>
      <c r="B254" s="65" t="s">
        <v>4371</v>
      </c>
      <c r="C254" s="12" t="s">
        <v>10393</v>
      </c>
      <c r="D254" s="12" t="str">
        <f t="shared" si="9"/>
        <v>中远箱</v>
      </c>
      <c r="E254" s="12" t="s">
        <v>17174</v>
      </c>
      <c r="F254" s="19">
        <v>41301</v>
      </c>
      <c r="G254" s="80" t="s">
        <v>14951</v>
      </c>
      <c r="H254" s="12" t="str">
        <f t="shared" si="10"/>
        <v>重</v>
      </c>
      <c r="I254" s="24">
        <v>41303</v>
      </c>
      <c r="J254" s="27"/>
      <c r="K254" s="12" t="s">
        <v>12951</v>
      </c>
      <c r="L254" s="12"/>
      <c r="M254" s="11"/>
      <c r="N254" s="80"/>
      <c r="O254" s="18" t="str">
        <f t="shared" ca="1" si="11"/>
        <v>498天</v>
      </c>
      <c r="P254" s="80"/>
      <c r="Q254" s="80"/>
      <c r="R254" s="80"/>
      <c r="S254" s="80"/>
    </row>
    <row r="255" spans="1:19">
      <c r="A255" s="7">
        <v>253</v>
      </c>
      <c r="B255" s="65" t="s">
        <v>4372</v>
      </c>
      <c r="C255" s="12" t="s">
        <v>10393</v>
      </c>
      <c r="D255" s="12" t="str">
        <f t="shared" si="9"/>
        <v>中远箱</v>
      </c>
      <c r="E255" s="12" t="s">
        <v>17174</v>
      </c>
      <c r="F255" s="19">
        <v>41332</v>
      </c>
      <c r="G255" s="80" t="s">
        <v>14951</v>
      </c>
      <c r="H255" s="12" t="str">
        <f t="shared" si="10"/>
        <v>重</v>
      </c>
      <c r="I255" s="24">
        <v>41333</v>
      </c>
      <c r="J255" s="27"/>
      <c r="K255" s="12" t="s">
        <v>13302</v>
      </c>
      <c r="L255" s="12"/>
      <c r="M255" s="11"/>
      <c r="N255" s="80"/>
      <c r="O255" s="18" t="str">
        <f t="shared" ca="1" si="11"/>
        <v>467天</v>
      </c>
      <c r="P255" s="80"/>
      <c r="Q255" s="80"/>
      <c r="R255" s="80"/>
      <c r="S255" s="80"/>
    </row>
    <row r="256" spans="1:19">
      <c r="A256" s="7">
        <v>254</v>
      </c>
      <c r="B256" s="65" t="s">
        <v>5188</v>
      </c>
      <c r="C256" s="12" t="s">
        <v>10393</v>
      </c>
      <c r="D256" s="12" t="str">
        <f t="shared" si="9"/>
        <v>中远箱</v>
      </c>
      <c r="E256" s="12" t="s">
        <v>17174</v>
      </c>
      <c r="F256" s="19">
        <v>41332</v>
      </c>
      <c r="G256" s="80" t="s">
        <v>14951</v>
      </c>
      <c r="H256" s="12" t="str">
        <f t="shared" si="10"/>
        <v>重</v>
      </c>
      <c r="I256" s="24">
        <v>41333</v>
      </c>
      <c r="J256" s="27"/>
      <c r="K256" s="12" t="s">
        <v>13302</v>
      </c>
      <c r="L256" s="12"/>
      <c r="M256" s="11"/>
      <c r="N256" s="80"/>
      <c r="O256" s="18" t="str">
        <f t="shared" ca="1" si="11"/>
        <v>467天</v>
      </c>
      <c r="P256" s="80"/>
      <c r="Q256" s="80"/>
      <c r="R256" s="80"/>
      <c r="S256" s="80"/>
    </row>
    <row r="257" spans="1:19">
      <c r="A257" s="7">
        <v>255</v>
      </c>
      <c r="B257" s="65" t="s">
        <v>10591</v>
      </c>
      <c r="C257" s="12" t="s">
        <v>10393</v>
      </c>
      <c r="D257" s="12" t="str">
        <f t="shared" si="9"/>
        <v>中远箱</v>
      </c>
      <c r="E257" s="12" t="s">
        <v>17174</v>
      </c>
      <c r="F257" s="19">
        <v>41325</v>
      </c>
      <c r="G257" s="80" t="s">
        <v>14951</v>
      </c>
      <c r="H257" s="12" t="str">
        <f t="shared" si="10"/>
        <v>重</v>
      </c>
      <c r="I257" s="24">
        <v>41328</v>
      </c>
      <c r="J257" s="27"/>
      <c r="K257" s="12" t="s">
        <v>4794</v>
      </c>
      <c r="L257" s="12"/>
      <c r="M257" s="11"/>
      <c r="N257" s="80"/>
      <c r="O257" s="18" t="str">
        <f t="shared" ca="1" si="11"/>
        <v>474天</v>
      </c>
      <c r="P257" s="80"/>
      <c r="Q257" s="80"/>
      <c r="R257" s="80"/>
      <c r="S257" s="80"/>
    </row>
    <row r="258" spans="1:19">
      <c r="A258" s="7">
        <v>256</v>
      </c>
      <c r="B258" s="65" t="s">
        <v>6739</v>
      </c>
      <c r="C258" s="12" t="s">
        <v>10393</v>
      </c>
      <c r="D258" s="12" t="str">
        <f t="shared" si="9"/>
        <v>中远箱</v>
      </c>
      <c r="E258" s="12" t="s">
        <v>17174</v>
      </c>
      <c r="F258" s="19">
        <v>41326</v>
      </c>
      <c r="G258" s="80" t="s">
        <v>14951</v>
      </c>
      <c r="H258" s="12" t="str">
        <f t="shared" si="10"/>
        <v>重</v>
      </c>
      <c r="I258" s="24">
        <v>41335</v>
      </c>
      <c r="J258" s="27"/>
      <c r="K258" s="12" t="s">
        <v>10395</v>
      </c>
      <c r="L258" s="12"/>
      <c r="M258" s="11"/>
      <c r="N258" s="80"/>
      <c r="O258" s="18" t="str">
        <f t="shared" ca="1" si="11"/>
        <v>473天</v>
      </c>
      <c r="P258" s="80"/>
      <c r="Q258" s="80"/>
      <c r="R258" s="80"/>
      <c r="S258" s="80"/>
    </row>
    <row r="259" spans="1:19">
      <c r="A259" s="7">
        <v>257</v>
      </c>
      <c r="B259" s="65" t="s">
        <v>6740</v>
      </c>
      <c r="C259" s="12" t="s">
        <v>10393</v>
      </c>
      <c r="D259" s="12" t="str">
        <f t="shared" ref="D259:D322" si="12">IF(B259="","","中远箱")</f>
        <v>中远箱</v>
      </c>
      <c r="E259" s="12" t="s">
        <v>17174</v>
      </c>
      <c r="F259" s="19">
        <v>41325</v>
      </c>
      <c r="G259" s="80" t="s">
        <v>13454</v>
      </c>
      <c r="H259" s="12" t="str">
        <f t="shared" ref="H259:H322" si="13">IF(I259="","空","重")</f>
        <v>重</v>
      </c>
      <c r="I259" s="24">
        <v>41327</v>
      </c>
      <c r="J259" s="27"/>
      <c r="K259" s="12" t="s">
        <v>4794</v>
      </c>
      <c r="L259" s="12"/>
      <c r="M259" s="11"/>
      <c r="N259" s="80"/>
      <c r="O259" s="18" t="str">
        <f t="shared" ref="O259:O322" ca="1" si="14">IF(ISNONTEXT(J259),DATEDIF(F259,TODAY(),"d")&amp;"天","出场")</f>
        <v>474天</v>
      </c>
      <c r="P259" s="80"/>
      <c r="Q259" s="80"/>
      <c r="R259" s="80"/>
      <c r="S259" s="80"/>
    </row>
    <row r="260" spans="1:19">
      <c r="A260" s="7">
        <v>258</v>
      </c>
      <c r="B260" s="65" t="s">
        <v>6741</v>
      </c>
      <c r="C260" s="12" t="s">
        <v>10393</v>
      </c>
      <c r="D260" s="12" t="str">
        <f t="shared" si="12"/>
        <v>中远箱</v>
      </c>
      <c r="E260" s="12" t="s">
        <v>17174</v>
      </c>
      <c r="F260" s="19">
        <v>41325</v>
      </c>
      <c r="G260" s="80" t="s">
        <v>14951</v>
      </c>
      <c r="H260" s="12" t="str">
        <f t="shared" si="13"/>
        <v>重</v>
      </c>
      <c r="I260" s="24">
        <v>41327</v>
      </c>
      <c r="J260" s="27"/>
      <c r="K260" s="12" t="s">
        <v>4794</v>
      </c>
      <c r="L260" s="12"/>
      <c r="M260" s="11"/>
      <c r="N260" s="80"/>
      <c r="O260" s="18" t="str">
        <f t="shared" ca="1" si="14"/>
        <v>474天</v>
      </c>
      <c r="P260" s="80"/>
      <c r="Q260" s="80"/>
      <c r="R260" s="80"/>
      <c r="S260" s="80"/>
    </row>
    <row r="261" spans="1:19">
      <c r="A261" s="7">
        <v>259</v>
      </c>
      <c r="B261" s="65" t="s">
        <v>6742</v>
      </c>
      <c r="C261" s="12" t="s">
        <v>10393</v>
      </c>
      <c r="D261" s="12" t="str">
        <f t="shared" si="12"/>
        <v>中远箱</v>
      </c>
      <c r="E261" s="12" t="s">
        <v>17174</v>
      </c>
      <c r="F261" s="19">
        <v>41326</v>
      </c>
      <c r="G261" s="80" t="s">
        <v>14951</v>
      </c>
      <c r="H261" s="12" t="str">
        <f t="shared" si="13"/>
        <v>重</v>
      </c>
      <c r="I261" s="24">
        <v>41338</v>
      </c>
      <c r="J261" s="27"/>
      <c r="K261" s="12" t="s">
        <v>2346</v>
      </c>
      <c r="L261" s="12"/>
      <c r="M261" s="11"/>
      <c r="N261" s="80"/>
      <c r="O261" s="18" t="str">
        <f t="shared" ca="1" si="14"/>
        <v>473天</v>
      </c>
      <c r="P261" s="80"/>
      <c r="Q261" s="80"/>
      <c r="R261" s="80"/>
      <c r="S261" s="80"/>
    </row>
    <row r="262" spans="1:19">
      <c r="A262" s="7">
        <v>260</v>
      </c>
      <c r="B262" s="65" t="s">
        <v>6743</v>
      </c>
      <c r="C262" s="12" t="s">
        <v>10393</v>
      </c>
      <c r="D262" s="12" t="str">
        <f t="shared" si="12"/>
        <v>中远箱</v>
      </c>
      <c r="E262" s="12" t="s">
        <v>17174</v>
      </c>
      <c r="F262" s="19">
        <v>41327</v>
      </c>
      <c r="G262" s="80" t="s">
        <v>14951</v>
      </c>
      <c r="H262" s="12" t="str">
        <f t="shared" si="13"/>
        <v>重</v>
      </c>
      <c r="I262" s="24">
        <v>41331</v>
      </c>
      <c r="J262" s="27"/>
      <c r="K262" s="12" t="s">
        <v>2346</v>
      </c>
      <c r="L262" s="12"/>
      <c r="M262" s="11"/>
      <c r="N262" s="80"/>
      <c r="O262" s="18" t="str">
        <f t="shared" ca="1" si="14"/>
        <v>472天</v>
      </c>
      <c r="P262" s="80"/>
      <c r="Q262" s="80"/>
      <c r="R262" s="80"/>
      <c r="S262" s="80"/>
    </row>
    <row r="263" spans="1:19">
      <c r="A263" s="7">
        <v>261</v>
      </c>
      <c r="B263" s="65" t="s">
        <v>6744</v>
      </c>
      <c r="C263" s="12" t="s">
        <v>10393</v>
      </c>
      <c r="D263" s="12" t="str">
        <f t="shared" si="12"/>
        <v>中远箱</v>
      </c>
      <c r="E263" s="12" t="s">
        <v>17174</v>
      </c>
      <c r="F263" s="19">
        <v>41328</v>
      </c>
      <c r="G263" s="80" t="s">
        <v>14951</v>
      </c>
      <c r="H263" s="12" t="str">
        <f t="shared" si="13"/>
        <v>重</v>
      </c>
      <c r="I263" s="24">
        <v>41330</v>
      </c>
      <c r="J263" s="27"/>
      <c r="K263" s="12" t="s">
        <v>2346</v>
      </c>
      <c r="L263" s="12"/>
      <c r="M263" s="11"/>
      <c r="N263" s="80"/>
      <c r="O263" s="18" t="str">
        <f t="shared" ca="1" si="14"/>
        <v>471天</v>
      </c>
      <c r="P263" s="80"/>
      <c r="Q263" s="80"/>
      <c r="R263" s="80"/>
      <c r="S263" s="80"/>
    </row>
    <row r="264" spans="1:19">
      <c r="A264" s="7">
        <v>262</v>
      </c>
      <c r="B264" s="65" t="s">
        <v>6745</v>
      </c>
      <c r="C264" s="12" t="s">
        <v>10393</v>
      </c>
      <c r="D264" s="12" t="str">
        <f t="shared" si="12"/>
        <v>中远箱</v>
      </c>
      <c r="E264" s="12" t="s">
        <v>17174</v>
      </c>
      <c r="F264" s="19">
        <v>41328</v>
      </c>
      <c r="G264" s="80" t="s">
        <v>14951</v>
      </c>
      <c r="H264" s="12" t="str">
        <f t="shared" si="13"/>
        <v>重</v>
      </c>
      <c r="I264" s="24">
        <v>41328</v>
      </c>
      <c r="J264" s="27"/>
      <c r="K264" s="12" t="s">
        <v>13302</v>
      </c>
      <c r="L264" s="12"/>
      <c r="M264" s="11"/>
      <c r="N264" s="80"/>
      <c r="O264" s="18" t="str">
        <f t="shared" ca="1" si="14"/>
        <v>471天</v>
      </c>
      <c r="P264" s="80"/>
      <c r="Q264" s="80"/>
      <c r="R264" s="80"/>
      <c r="S264" s="80"/>
    </row>
    <row r="265" spans="1:19">
      <c r="A265" s="7">
        <v>263</v>
      </c>
      <c r="B265" s="65" t="s">
        <v>6746</v>
      </c>
      <c r="C265" s="12" t="s">
        <v>10393</v>
      </c>
      <c r="D265" s="12" t="str">
        <f t="shared" si="12"/>
        <v>中远箱</v>
      </c>
      <c r="E265" s="12" t="s">
        <v>17174</v>
      </c>
      <c r="F265" s="19">
        <v>41332</v>
      </c>
      <c r="G265" s="80" t="s">
        <v>14951</v>
      </c>
      <c r="H265" s="12" t="str">
        <f t="shared" si="13"/>
        <v>重</v>
      </c>
      <c r="I265" s="24">
        <v>41335</v>
      </c>
      <c r="J265" s="27"/>
      <c r="K265" s="12" t="s">
        <v>12951</v>
      </c>
      <c r="L265" s="12"/>
      <c r="M265" s="11"/>
      <c r="N265" s="80"/>
      <c r="O265" s="18" t="str">
        <f t="shared" ca="1" si="14"/>
        <v>467天</v>
      </c>
      <c r="P265" s="80"/>
      <c r="Q265" s="80"/>
      <c r="R265" s="80"/>
      <c r="S265" s="80"/>
    </row>
    <row r="266" spans="1:19">
      <c r="A266" s="7">
        <v>264</v>
      </c>
      <c r="B266" s="65" t="s">
        <v>6747</v>
      </c>
      <c r="C266" s="12" t="s">
        <v>10393</v>
      </c>
      <c r="D266" s="12" t="str">
        <f t="shared" si="12"/>
        <v>中远箱</v>
      </c>
      <c r="E266" s="12" t="s">
        <v>17174</v>
      </c>
      <c r="F266" s="19">
        <v>41332</v>
      </c>
      <c r="G266" s="80" t="s">
        <v>14951</v>
      </c>
      <c r="H266" s="12" t="str">
        <f t="shared" si="13"/>
        <v>重</v>
      </c>
      <c r="I266" s="24">
        <v>41335</v>
      </c>
      <c r="J266" s="27"/>
      <c r="K266" s="12" t="s">
        <v>12951</v>
      </c>
      <c r="L266" s="12"/>
      <c r="M266" s="11"/>
      <c r="N266" s="80"/>
      <c r="O266" s="18" t="str">
        <f t="shared" ca="1" si="14"/>
        <v>467天</v>
      </c>
      <c r="P266" s="80"/>
      <c r="Q266" s="80"/>
      <c r="R266" s="80"/>
      <c r="S266" s="80"/>
    </row>
    <row r="267" spans="1:19">
      <c r="A267" s="7">
        <v>265</v>
      </c>
      <c r="B267" s="65" t="s">
        <v>5425</v>
      </c>
      <c r="C267" s="12" t="s">
        <v>10393</v>
      </c>
      <c r="D267" s="12" t="str">
        <f t="shared" si="12"/>
        <v>中远箱</v>
      </c>
      <c r="E267" s="12" t="s">
        <v>17174</v>
      </c>
      <c r="F267" s="19">
        <v>41308</v>
      </c>
      <c r="G267" s="80" t="s">
        <v>7123</v>
      </c>
      <c r="H267" s="12" t="str">
        <f t="shared" si="13"/>
        <v>重</v>
      </c>
      <c r="I267" s="24">
        <v>41309</v>
      </c>
      <c r="J267" s="27"/>
      <c r="K267" s="12" t="s">
        <v>2346</v>
      </c>
      <c r="L267" s="12"/>
      <c r="M267" s="11"/>
      <c r="N267" s="80"/>
      <c r="O267" s="18" t="str">
        <f t="shared" ca="1" si="14"/>
        <v>491天</v>
      </c>
      <c r="P267" s="80"/>
      <c r="Q267" s="80"/>
      <c r="R267" s="80"/>
      <c r="S267" s="80"/>
    </row>
    <row r="268" spans="1:19">
      <c r="A268" s="7">
        <v>266</v>
      </c>
      <c r="B268" s="65" t="s">
        <v>5426</v>
      </c>
      <c r="C268" s="12" t="s">
        <v>10393</v>
      </c>
      <c r="D268" s="12" t="str">
        <f t="shared" si="12"/>
        <v>中远箱</v>
      </c>
      <c r="E268" s="12" t="s">
        <v>17174</v>
      </c>
      <c r="F268" s="19">
        <v>41307</v>
      </c>
      <c r="G268" s="80" t="s">
        <v>7355</v>
      </c>
      <c r="H268" s="12" t="str">
        <f t="shared" si="13"/>
        <v>重</v>
      </c>
      <c r="I268" s="24">
        <v>41309</v>
      </c>
      <c r="J268" s="27"/>
      <c r="K268" s="12" t="s">
        <v>13302</v>
      </c>
      <c r="L268" s="12"/>
      <c r="M268" s="11"/>
      <c r="N268" s="80"/>
      <c r="O268" s="18" t="str">
        <f t="shared" ca="1" si="14"/>
        <v>492天</v>
      </c>
      <c r="P268" s="80"/>
      <c r="Q268" s="80"/>
      <c r="R268" s="80"/>
      <c r="S268" s="80"/>
    </row>
    <row r="269" spans="1:19">
      <c r="A269" s="7">
        <v>267</v>
      </c>
      <c r="B269" s="65" t="s">
        <v>5427</v>
      </c>
      <c r="C269" s="12" t="s">
        <v>10393</v>
      </c>
      <c r="D269" s="12" t="str">
        <f t="shared" si="12"/>
        <v>中远箱</v>
      </c>
      <c r="E269" s="12" t="s">
        <v>17174</v>
      </c>
      <c r="F269" s="19">
        <v>41309</v>
      </c>
      <c r="G269" s="80" t="s">
        <v>7355</v>
      </c>
      <c r="H269" s="12" t="str">
        <f t="shared" si="13"/>
        <v>重</v>
      </c>
      <c r="I269" s="24">
        <v>41309</v>
      </c>
      <c r="J269" s="27"/>
      <c r="K269" s="12" t="s">
        <v>13302</v>
      </c>
      <c r="L269" s="12"/>
      <c r="M269" s="11"/>
      <c r="N269" s="80"/>
      <c r="O269" s="18" t="str">
        <f t="shared" ca="1" si="14"/>
        <v>490天</v>
      </c>
      <c r="P269" s="80"/>
      <c r="Q269" s="80"/>
      <c r="R269" s="80"/>
      <c r="S269" s="80"/>
    </row>
    <row r="270" spans="1:19">
      <c r="A270" s="7">
        <v>268</v>
      </c>
      <c r="B270" s="65" t="s">
        <v>5428</v>
      </c>
      <c r="C270" s="12" t="s">
        <v>10393</v>
      </c>
      <c r="D270" s="12" t="str">
        <f t="shared" si="12"/>
        <v>中远箱</v>
      </c>
      <c r="E270" s="12" t="s">
        <v>17174</v>
      </c>
      <c r="F270" s="19">
        <v>41309</v>
      </c>
      <c r="G270" s="80" t="s">
        <v>7355</v>
      </c>
      <c r="H270" s="12" t="str">
        <f t="shared" si="13"/>
        <v>重</v>
      </c>
      <c r="I270" s="24">
        <v>41309</v>
      </c>
      <c r="J270" s="27"/>
      <c r="K270" s="12" t="s">
        <v>13302</v>
      </c>
      <c r="L270" s="12"/>
      <c r="M270" s="11"/>
      <c r="N270" s="80"/>
      <c r="O270" s="18" t="str">
        <f t="shared" ca="1" si="14"/>
        <v>490天</v>
      </c>
      <c r="P270" s="80"/>
      <c r="Q270" s="80"/>
      <c r="R270" s="80"/>
      <c r="S270" s="80"/>
    </row>
    <row r="271" spans="1:19">
      <c r="A271" s="7">
        <v>269</v>
      </c>
      <c r="B271" s="65" t="s">
        <v>5429</v>
      </c>
      <c r="C271" s="12" t="s">
        <v>10393</v>
      </c>
      <c r="D271" s="12" t="str">
        <f t="shared" si="12"/>
        <v>中远箱</v>
      </c>
      <c r="E271" s="12" t="s">
        <v>17174</v>
      </c>
      <c r="F271" s="19">
        <v>41309</v>
      </c>
      <c r="G271" s="80" t="s">
        <v>7355</v>
      </c>
      <c r="H271" s="12" t="str">
        <f t="shared" si="13"/>
        <v>重</v>
      </c>
      <c r="I271" s="24">
        <v>41309</v>
      </c>
      <c r="J271" s="27"/>
      <c r="K271" s="12" t="s">
        <v>2346</v>
      </c>
      <c r="L271" s="12"/>
      <c r="M271" s="11"/>
      <c r="N271" s="80"/>
      <c r="O271" s="18" t="str">
        <f t="shared" ca="1" si="14"/>
        <v>490天</v>
      </c>
      <c r="P271" s="80"/>
      <c r="Q271" s="80"/>
      <c r="R271" s="80"/>
      <c r="S271" s="80"/>
    </row>
    <row r="272" spans="1:19">
      <c r="A272" s="7">
        <v>270</v>
      </c>
      <c r="B272" s="65" t="s">
        <v>5430</v>
      </c>
      <c r="C272" s="12" t="s">
        <v>10393</v>
      </c>
      <c r="D272" s="12" t="str">
        <f t="shared" si="12"/>
        <v>中远箱</v>
      </c>
      <c r="E272" s="12" t="s">
        <v>17174</v>
      </c>
      <c r="F272" s="19">
        <v>41308</v>
      </c>
      <c r="G272" s="80" t="s">
        <v>7355</v>
      </c>
      <c r="H272" s="12" t="str">
        <f t="shared" si="13"/>
        <v>重</v>
      </c>
      <c r="I272" s="24">
        <v>41309</v>
      </c>
      <c r="J272" s="27"/>
      <c r="K272" s="12" t="s">
        <v>2346</v>
      </c>
      <c r="L272" s="12"/>
      <c r="M272" s="11"/>
      <c r="N272" s="80"/>
      <c r="O272" s="18" t="str">
        <f t="shared" ca="1" si="14"/>
        <v>491天</v>
      </c>
      <c r="P272" s="80"/>
      <c r="Q272" s="80"/>
      <c r="R272" s="80"/>
      <c r="S272" s="80"/>
    </row>
    <row r="273" spans="1:19">
      <c r="A273" s="7">
        <v>271</v>
      </c>
      <c r="B273" s="65" t="s">
        <v>8534</v>
      </c>
      <c r="C273" s="59" t="s">
        <v>10393</v>
      </c>
      <c r="D273" s="12" t="str">
        <f t="shared" si="12"/>
        <v>中远箱</v>
      </c>
      <c r="E273" s="12" t="s">
        <v>17174</v>
      </c>
      <c r="F273" s="19">
        <v>41307</v>
      </c>
      <c r="G273" s="80" t="s">
        <v>7355</v>
      </c>
      <c r="H273" s="12" t="str">
        <f t="shared" si="13"/>
        <v>重</v>
      </c>
      <c r="I273" s="24">
        <v>41307</v>
      </c>
      <c r="J273" s="27"/>
      <c r="K273" s="12" t="s">
        <v>13302</v>
      </c>
      <c r="L273" s="12"/>
      <c r="M273" s="11"/>
      <c r="N273" s="80"/>
      <c r="O273" s="18" t="str">
        <f t="shared" ca="1" si="14"/>
        <v>492天</v>
      </c>
      <c r="P273" s="80"/>
      <c r="Q273" s="80"/>
      <c r="R273" s="80"/>
      <c r="S273" s="80"/>
    </row>
    <row r="274" spans="1:19">
      <c r="A274" s="7">
        <v>272</v>
      </c>
      <c r="B274" s="65" t="s">
        <v>5431</v>
      </c>
      <c r="C274" s="12" t="s">
        <v>10393</v>
      </c>
      <c r="D274" s="12" t="str">
        <f t="shared" si="12"/>
        <v>中远箱</v>
      </c>
      <c r="E274" s="12" t="s">
        <v>17174</v>
      </c>
      <c r="F274" s="19">
        <v>41306</v>
      </c>
      <c r="G274" s="80" t="s">
        <v>7355</v>
      </c>
      <c r="H274" s="12" t="str">
        <f t="shared" si="13"/>
        <v>重</v>
      </c>
      <c r="I274" s="24">
        <v>41322</v>
      </c>
      <c r="J274" s="27"/>
      <c r="K274" s="12" t="s">
        <v>13302</v>
      </c>
      <c r="L274" s="12"/>
      <c r="M274" s="11"/>
      <c r="N274" s="80"/>
      <c r="O274" s="18" t="str">
        <f t="shared" ca="1" si="14"/>
        <v>493天</v>
      </c>
      <c r="P274" s="80"/>
      <c r="Q274" s="80"/>
      <c r="R274" s="80"/>
      <c r="S274" s="80"/>
    </row>
    <row r="275" spans="1:19">
      <c r="A275" s="7">
        <v>273</v>
      </c>
      <c r="B275" s="65" t="s">
        <v>5432</v>
      </c>
      <c r="C275" s="12" t="s">
        <v>10393</v>
      </c>
      <c r="D275" s="12" t="str">
        <f t="shared" si="12"/>
        <v>中远箱</v>
      </c>
      <c r="E275" s="12" t="s">
        <v>17174</v>
      </c>
      <c r="F275" s="19">
        <v>41306</v>
      </c>
      <c r="G275" s="80" t="s">
        <v>14835</v>
      </c>
      <c r="H275" s="12" t="str">
        <f t="shared" si="13"/>
        <v>重</v>
      </c>
      <c r="I275" s="24">
        <v>41307</v>
      </c>
      <c r="J275" s="27"/>
      <c r="K275" s="12" t="s">
        <v>2346</v>
      </c>
      <c r="L275" s="12"/>
      <c r="M275" s="11"/>
      <c r="N275" s="80"/>
      <c r="O275" s="18" t="str">
        <f t="shared" ca="1" si="14"/>
        <v>493天</v>
      </c>
      <c r="P275" s="80"/>
      <c r="Q275" s="80"/>
      <c r="R275" s="80"/>
      <c r="S275" s="80"/>
    </row>
    <row r="276" spans="1:19">
      <c r="A276" s="7">
        <v>274</v>
      </c>
      <c r="B276" s="65" t="s">
        <v>5433</v>
      </c>
      <c r="C276" s="12" t="s">
        <v>10393</v>
      </c>
      <c r="D276" s="12" t="str">
        <f t="shared" si="12"/>
        <v>中远箱</v>
      </c>
      <c r="E276" s="12" t="s">
        <v>17174</v>
      </c>
      <c r="F276" s="19">
        <v>41307</v>
      </c>
      <c r="G276" s="80" t="s">
        <v>12631</v>
      </c>
      <c r="H276" s="12" t="str">
        <f t="shared" si="13"/>
        <v>重</v>
      </c>
      <c r="I276" s="24">
        <v>41322</v>
      </c>
      <c r="J276" s="27"/>
      <c r="K276" s="12" t="s">
        <v>4794</v>
      </c>
      <c r="L276" s="12"/>
      <c r="M276" s="11"/>
      <c r="N276" s="80"/>
      <c r="O276" s="18" t="str">
        <f t="shared" ca="1" si="14"/>
        <v>492天</v>
      </c>
      <c r="P276" s="80"/>
      <c r="Q276" s="80"/>
      <c r="R276" s="80"/>
      <c r="S276" s="80"/>
    </row>
    <row r="277" spans="1:19">
      <c r="A277" s="7">
        <v>275</v>
      </c>
      <c r="B277" s="65" t="s">
        <v>5434</v>
      </c>
      <c r="C277" s="12" t="s">
        <v>10393</v>
      </c>
      <c r="D277" s="12" t="str">
        <f t="shared" si="12"/>
        <v>中远箱</v>
      </c>
      <c r="E277" s="12" t="s">
        <v>17174</v>
      </c>
      <c r="F277" s="19">
        <v>41306</v>
      </c>
      <c r="G277" s="80" t="s">
        <v>7355</v>
      </c>
      <c r="H277" s="12" t="str">
        <f t="shared" si="13"/>
        <v>重</v>
      </c>
      <c r="I277" s="24">
        <v>41322</v>
      </c>
      <c r="J277" s="27"/>
      <c r="K277" s="12" t="s">
        <v>13302</v>
      </c>
      <c r="L277" s="12"/>
      <c r="M277" s="11"/>
      <c r="N277" s="80"/>
      <c r="O277" s="18" t="str">
        <f t="shared" ca="1" si="14"/>
        <v>493天</v>
      </c>
      <c r="P277" s="80"/>
      <c r="Q277" s="80"/>
      <c r="R277" s="80"/>
      <c r="S277" s="80"/>
    </row>
    <row r="278" spans="1:19">
      <c r="A278" s="7">
        <v>276</v>
      </c>
      <c r="B278" s="65" t="s">
        <v>5435</v>
      </c>
      <c r="C278" s="12" t="s">
        <v>10393</v>
      </c>
      <c r="D278" s="12" t="str">
        <f t="shared" si="12"/>
        <v>中远箱</v>
      </c>
      <c r="E278" s="12" t="s">
        <v>17174</v>
      </c>
      <c r="F278" s="19">
        <v>41306</v>
      </c>
      <c r="G278" s="80" t="s">
        <v>7355</v>
      </c>
      <c r="H278" s="12" t="str">
        <f t="shared" si="13"/>
        <v>重</v>
      </c>
      <c r="I278" s="24">
        <v>41322</v>
      </c>
      <c r="J278" s="27"/>
      <c r="K278" s="12" t="s">
        <v>16343</v>
      </c>
      <c r="L278" s="12"/>
      <c r="M278" s="11"/>
      <c r="N278" s="80"/>
      <c r="O278" s="18" t="str">
        <f t="shared" ca="1" si="14"/>
        <v>493天</v>
      </c>
      <c r="P278" s="80"/>
      <c r="Q278" s="80"/>
      <c r="R278" s="80"/>
      <c r="S278" s="80"/>
    </row>
    <row r="279" spans="1:19">
      <c r="A279" s="7">
        <v>277</v>
      </c>
      <c r="B279" s="65" t="s">
        <v>5371</v>
      </c>
      <c r="C279" s="12" t="s">
        <v>10393</v>
      </c>
      <c r="D279" s="12" t="str">
        <f t="shared" si="12"/>
        <v>中远箱</v>
      </c>
      <c r="E279" s="12" t="s">
        <v>17174</v>
      </c>
      <c r="F279" s="19">
        <v>41311</v>
      </c>
      <c r="G279" s="80" t="s">
        <v>7355</v>
      </c>
      <c r="H279" s="12" t="str">
        <f t="shared" si="13"/>
        <v>重</v>
      </c>
      <c r="I279" s="24">
        <v>41382</v>
      </c>
      <c r="J279" s="27"/>
      <c r="K279" s="12" t="s">
        <v>10395</v>
      </c>
      <c r="L279" s="12"/>
      <c r="M279" s="11"/>
      <c r="N279" s="80"/>
      <c r="O279" s="18" t="str">
        <f t="shared" ca="1" si="14"/>
        <v>488天</v>
      </c>
      <c r="P279" s="80"/>
      <c r="Q279" s="80"/>
      <c r="R279" s="80"/>
      <c r="S279" s="80"/>
    </row>
    <row r="280" spans="1:19">
      <c r="A280" s="7">
        <v>278</v>
      </c>
      <c r="B280" s="65" t="s">
        <v>5372</v>
      </c>
      <c r="C280" s="12" t="s">
        <v>10393</v>
      </c>
      <c r="D280" s="12" t="str">
        <f t="shared" si="12"/>
        <v>中远箱</v>
      </c>
      <c r="E280" s="12" t="s">
        <v>17174</v>
      </c>
      <c r="F280" s="19">
        <v>41311</v>
      </c>
      <c r="G280" s="80" t="s">
        <v>7355</v>
      </c>
      <c r="H280" s="12" t="str">
        <f t="shared" si="13"/>
        <v>重</v>
      </c>
      <c r="I280" s="24">
        <v>41317</v>
      </c>
      <c r="J280" s="27"/>
      <c r="K280" s="12" t="s">
        <v>13302</v>
      </c>
      <c r="L280" s="12"/>
      <c r="M280" s="11"/>
      <c r="N280" s="80"/>
      <c r="O280" s="18" t="str">
        <f t="shared" ca="1" si="14"/>
        <v>488天</v>
      </c>
      <c r="P280" s="80"/>
      <c r="Q280" s="80"/>
      <c r="R280" s="80"/>
      <c r="S280" s="80"/>
    </row>
    <row r="281" spans="1:19">
      <c r="A281" s="7">
        <v>279</v>
      </c>
      <c r="B281" s="65" t="s">
        <v>5373</v>
      </c>
      <c r="C281" s="12" t="s">
        <v>10393</v>
      </c>
      <c r="D281" s="12" t="str">
        <f t="shared" si="12"/>
        <v>中远箱</v>
      </c>
      <c r="E281" s="12" t="s">
        <v>17174</v>
      </c>
      <c r="F281" s="19">
        <v>41309</v>
      </c>
      <c r="G281" s="80" t="s">
        <v>7355</v>
      </c>
      <c r="H281" s="12" t="str">
        <f t="shared" si="13"/>
        <v>重</v>
      </c>
      <c r="I281" s="24">
        <v>41309</v>
      </c>
      <c r="J281" s="27"/>
      <c r="K281" s="12" t="s">
        <v>13302</v>
      </c>
      <c r="L281" s="12"/>
      <c r="M281" s="11"/>
      <c r="N281" s="80"/>
      <c r="O281" s="18" t="str">
        <f t="shared" ca="1" si="14"/>
        <v>490天</v>
      </c>
      <c r="P281" s="80"/>
      <c r="Q281" s="80"/>
      <c r="R281" s="80"/>
      <c r="S281" s="80"/>
    </row>
    <row r="282" spans="1:19">
      <c r="A282" s="7">
        <v>280</v>
      </c>
      <c r="B282" s="65" t="s">
        <v>8255</v>
      </c>
      <c r="C282" s="12" t="s">
        <v>10393</v>
      </c>
      <c r="D282" s="12" t="str">
        <f t="shared" si="12"/>
        <v>中远箱</v>
      </c>
      <c r="E282" s="12" t="s">
        <v>17174</v>
      </c>
      <c r="F282" s="19">
        <v>41309</v>
      </c>
      <c r="G282" s="80" t="s">
        <v>7355</v>
      </c>
      <c r="H282" s="12" t="str">
        <f t="shared" si="13"/>
        <v>重</v>
      </c>
      <c r="I282" s="24">
        <v>41322</v>
      </c>
      <c r="J282" s="27"/>
      <c r="K282" s="12" t="s">
        <v>4794</v>
      </c>
      <c r="L282" s="12"/>
      <c r="M282" s="11"/>
      <c r="N282" s="80"/>
      <c r="O282" s="18" t="str">
        <f t="shared" ca="1" si="14"/>
        <v>490天</v>
      </c>
      <c r="P282" s="80"/>
      <c r="Q282" s="80"/>
      <c r="R282" s="80"/>
      <c r="S282" s="80"/>
    </row>
    <row r="283" spans="1:19">
      <c r="A283" s="7">
        <v>281</v>
      </c>
      <c r="B283" s="65" t="s">
        <v>8256</v>
      </c>
      <c r="C283" s="12" t="s">
        <v>10393</v>
      </c>
      <c r="D283" s="12" t="str">
        <f t="shared" si="12"/>
        <v>中远箱</v>
      </c>
      <c r="E283" s="12" t="s">
        <v>17174</v>
      </c>
      <c r="F283" s="19">
        <v>41307</v>
      </c>
      <c r="G283" s="80" t="s">
        <v>7355</v>
      </c>
      <c r="H283" s="12" t="str">
        <f t="shared" si="13"/>
        <v>重</v>
      </c>
      <c r="I283" s="24">
        <v>41309</v>
      </c>
      <c r="J283" s="27"/>
      <c r="K283" s="12" t="s">
        <v>2346</v>
      </c>
      <c r="L283" s="12"/>
      <c r="M283" s="11"/>
      <c r="N283" s="80"/>
      <c r="O283" s="18" t="str">
        <f t="shared" ca="1" si="14"/>
        <v>492天</v>
      </c>
      <c r="P283" s="80"/>
      <c r="Q283" s="80"/>
      <c r="R283" s="80"/>
      <c r="S283" s="80"/>
    </row>
    <row r="284" spans="1:19">
      <c r="A284" s="7">
        <v>282</v>
      </c>
      <c r="B284" s="65" t="s">
        <v>8257</v>
      </c>
      <c r="C284" s="12" t="s">
        <v>10393</v>
      </c>
      <c r="D284" s="12" t="str">
        <f t="shared" si="12"/>
        <v>中远箱</v>
      </c>
      <c r="E284" s="12" t="s">
        <v>17174</v>
      </c>
      <c r="F284" s="19">
        <v>41309</v>
      </c>
      <c r="G284" s="80" t="s">
        <v>7355</v>
      </c>
      <c r="H284" s="12" t="str">
        <f t="shared" si="13"/>
        <v>重</v>
      </c>
      <c r="I284" s="24">
        <v>41312</v>
      </c>
      <c r="J284" s="27"/>
      <c r="K284" s="12" t="s">
        <v>13302</v>
      </c>
      <c r="L284" s="12"/>
      <c r="M284" s="11"/>
      <c r="N284" s="80"/>
      <c r="O284" s="18" t="str">
        <f t="shared" ca="1" si="14"/>
        <v>490天</v>
      </c>
      <c r="P284" s="80"/>
      <c r="Q284" s="80"/>
      <c r="R284" s="80"/>
      <c r="S284" s="80"/>
    </row>
    <row r="285" spans="1:19">
      <c r="A285" s="7">
        <v>283</v>
      </c>
      <c r="B285" s="65" t="s">
        <v>8535</v>
      </c>
      <c r="C285" s="59" t="s">
        <v>10393</v>
      </c>
      <c r="D285" s="12" t="str">
        <f t="shared" si="12"/>
        <v>中远箱</v>
      </c>
      <c r="E285" s="12" t="s">
        <v>17174</v>
      </c>
      <c r="F285" s="19">
        <v>41307</v>
      </c>
      <c r="G285" s="80" t="s">
        <v>7355</v>
      </c>
      <c r="H285" s="12" t="str">
        <f t="shared" si="13"/>
        <v>重</v>
      </c>
      <c r="I285" s="24">
        <v>41307</v>
      </c>
      <c r="J285" s="27"/>
      <c r="K285" s="12" t="s">
        <v>13302</v>
      </c>
      <c r="L285" s="12"/>
      <c r="M285" s="11"/>
      <c r="N285" s="80"/>
      <c r="O285" s="18" t="str">
        <f t="shared" ca="1" si="14"/>
        <v>492天</v>
      </c>
      <c r="P285" s="80"/>
      <c r="Q285" s="80"/>
      <c r="R285" s="80"/>
      <c r="S285" s="80"/>
    </row>
    <row r="286" spans="1:19">
      <c r="A286" s="7">
        <v>284</v>
      </c>
      <c r="B286" s="65" t="s">
        <v>8536</v>
      </c>
      <c r="C286" s="59" t="s">
        <v>10393</v>
      </c>
      <c r="D286" s="12" t="str">
        <f t="shared" si="12"/>
        <v>中远箱</v>
      </c>
      <c r="E286" s="12" t="s">
        <v>17174</v>
      </c>
      <c r="F286" s="19">
        <v>41307</v>
      </c>
      <c r="G286" s="80" t="s">
        <v>7355</v>
      </c>
      <c r="H286" s="12" t="str">
        <f t="shared" si="13"/>
        <v>重</v>
      </c>
      <c r="I286" s="24">
        <v>41307</v>
      </c>
      <c r="J286" s="27"/>
      <c r="K286" s="12" t="s">
        <v>13302</v>
      </c>
      <c r="L286" s="12"/>
      <c r="M286" s="11"/>
      <c r="N286" s="80"/>
      <c r="O286" s="18" t="str">
        <f t="shared" ca="1" si="14"/>
        <v>492天</v>
      </c>
      <c r="P286" s="80"/>
      <c r="Q286" s="80"/>
      <c r="R286" s="80"/>
      <c r="S286" s="80"/>
    </row>
    <row r="287" spans="1:19">
      <c r="A287" s="7">
        <v>285</v>
      </c>
      <c r="B287" s="65" t="s">
        <v>8258</v>
      </c>
      <c r="C287" s="12" t="s">
        <v>10393</v>
      </c>
      <c r="D287" s="12" t="str">
        <f t="shared" si="12"/>
        <v>中远箱</v>
      </c>
      <c r="E287" s="12" t="s">
        <v>17174</v>
      </c>
      <c r="F287" s="19">
        <v>41307</v>
      </c>
      <c r="G287" s="80" t="s">
        <v>7355</v>
      </c>
      <c r="H287" s="12" t="str">
        <f t="shared" si="13"/>
        <v>重</v>
      </c>
      <c r="I287" s="24">
        <v>41320</v>
      </c>
      <c r="J287" s="27"/>
      <c r="K287" s="12" t="s">
        <v>13302</v>
      </c>
      <c r="L287" s="12"/>
      <c r="M287" s="11"/>
      <c r="N287" s="80"/>
      <c r="O287" s="18" t="str">
        <f t="shared" ca="1" si="14"/>
        <v>492天</v>
      </c>
      <c r="P287" s="80"/>
      <c r="Q287" s="80"/>
      <c r="R287" s="80"/>
      <c r="S287" s="80"/>
    </row>
    <row r="288" spans="1:19">
      <c r="A288" s="7">
        <v>286</v>
      </c>
      <c r="B288" s="65" t="s">
        <v>8259</v>
      </c>
      <c r="C288" s="12" t="s">
        <v>10393</v>
      </c>
      <c r="D288" s="12" t="str">
        <f t="shared" si="12"/>
        <v>中远箱</v>
      </c>
      <c r="E288" s="12" t="s">
        <v>17174</v>
      </c>
      <c r="F288" s="19">
        <v>41307</v>
      </c>
      <c r="G288" s="80" t="s">
        <v>7355</v>
      </c>
      <c r="H288" s="12" t="str">
        <f t="shared" si="13"/>
        <v>重</v>
      </c>
      <c r="I288" s="24">
        <v>41307</v>
      </c>
      <c r="J288" s="27"/>
      <c r="K288" s="12" t="s">
        <v>4794</v>
      </c>
      <c r="L288" s="12"/>
      <c r="M288" s="11"/>
      <c r="N288" s="80"/>
      <c r="O288" s="18" t="str">
        <f t="shared" ca="1" si="14"/>
        <v>492天</v>
      </c>
      <c r="P288" s="80"/>
      <c r="Q288" s="80"/>
      <c r="R288" s="80"/>
      <c r="S288" s="80"/>
    </row>
    <row r="289" spans="1:19">
      <c r="A289" s="7">
        <v>287</v>
      </c>
      <c r="B289" s="65" t="s">
        <v>8260</v>
      </c>
      <c r="C289" s="12" t="s">
        <v>10393</v>
      </c>
      <c r="D289" s="12" t="str">
        <f t="shared" si="12"/>
        <v>中远箱</v>
      </c>
      <c r="E289" s="12" t="s">
        <v>17174</v>
      </c>
      <c r="F289" s="19">
        <v>41309</v>
      </c>
      <c r="G289" s="80" t="s">
        <v>7355</v>
      </c>
      <c r="H289" s="12" t="str">
        <f t="shared" si="13"/>
        <v>重</v>
      </c>
      <c r="I289" s="24">
        <v>41309</v>
      </c>
      <c r="J289" s="27"/>
      <c r="K289" s="12" t="s">
        <v>13302</v>
      </c>
      <c r="L289" s="12"/>
      <c r="M289" s="11"/>
      <c r="N289" s="80"/>
      <c r="O289" s="18" t="str">
        <f t="shared" ca="1" si="14"/>
        <v>490天</v>
      </c>
      <c r="P289" s="80"/>
      <c r="Q289" s="80"/>
      <c r="R289" s="80"/>
      <c r="S289" s="80"/>
    </row>
    <row r="290" spans="1:19">
      <c r="A290" s="7">
        <v>288</v>
      </c>
      <c r="B290" s="65" t="s">
        <v>8261</v>
      </c>
      <c r="C290" s="12" t="s">
        <v>10393</v>
      </c>
      <c r="D290" s="12" t="str">
        <f t="shared" si="12"/>
        <v>中远箱</v>
      </c>
      <c r="E290" s="12" t="s">
        <v>17174</v>
      </c>
      <c r="F290" s="19">
        <v>41307</v>
      </c>
      <c r="G290" s="80" t="s">
        <v>7355</v>
      </c>
      <c r="H290" s="12" t="str">
        <f t="shared" si="13"/>
        <v>重</v>
      </c>
      <c r="I290" s="24">
        <v>41307</v>
      </c>
      <c r="J290" s="27"/>
      <c r="K290" s="12" t="s">
        <v>8525</v>
      </c>
      <c r="L290" s="12"/>
      <c r="M290" s="11"/>
      <c r="N290" s="80"/>
      <c r="O290" s="18" t="str">
        <f t="shared" ca="1" si="14"/>
        <v>492天</v>
      </c>
      <c r="P290" s="80"/>
      <c r="Q290" s="80"/>
      <c r="R290" s="80"/>
      <c r="S290" s="80"/>
    </row>
    <row r="291" spans="1:19">
      <c r="A291" s="7">
        <v>289</v>
      </c>
      <c r="B291" s="65" t="s">
        <v>8262</v>
      </c>
      <c r="C291" s="12" t="s">
        <v>10393</v>
      </c>
      <c r="D291" s="12" t="str">
        <f t="shared" si="12"/>
        <v>中远箱</v>
      </c>
      <c r="E291" s="12" t="s">
        <v>17174</v>
      </c>
      <c r="F291" s="19">
        <v>41310</v>
      </c>
      <c r="G291" s="80" t="s">
        <v>7355</v>
      </c>
      <c r="H291" s="12" t="str">
        <f t="shared" si="13"/>
        <v>重</v>
      </c>
      <c r="I291" s="24">
        <v>41322</v>
      </c>
      <c r="J291" s="27"/>
      <c r="K291" s="12" t="s">
        <v>4794</v>
      </c>
      <c r="L291" s="12"/>
      <c r="M291" s="11"/>
      <c r="N291" s="80"/>
      <c r="O291" s="18" t="str">
        <f t="shared" ca="1" si="14"/>
        <v>489天</v>
      </c>
      <c r="P291" s="80"/>
      <c r="Q291" s="80"/>
      <c r="R291" s="80"/>
      <c r="S291" s="80"/>
    </row>
    <row r="292" spans="1:19">
      <c r="A292" s="7">
        <v>290</v>
      </c>
      <c r="B292" s="65" t="s">
        <v>8263</v>
      </c>
      <c r="C292" s="12" t="s">
        <v>10393</v>
      </c>
      <c r="D292" s="12" t="str">
        <f t="shared" si="12"/>
        <v>中远箱</v>
      </c>
      <c r="E292" s="12" t="s">
        <v>17174</v>
      </c>
      <c r="F292" s="19">
        <v>41310</v>
      </c>
      <c r="G292" s="80" t="s">
        <v>7355</v>
      </c>
      <c r="H292" s="12" t="str">
        <f t="shared" si="13"/>
        <v>重</v>
      </c>
      <c r="I292" s="24">
        <v>41322</v>
      </c>
      <c r="J292" s="27"/>
      <c r="K292" s="12" t="s">
        <v>4794</v>
      </c>
      <c r="L292" s="12"/>
      <c r="M292" s="11"/>
      <c r="N292" s="80"/>
      <c r="O292" s="18" t="str">
        <f t="shared" ca="1" si="14"/>
        <v>489天</v>
      </c>
      <c r="P292" s="80"/>
      <c r="Q292" s="80"/>
      <c r="R292" s="80"/>
      <c r="S292" s="80"/>
    </row>
    <row r="293" spans="1:19">
      <c r="A293" s="7">
        <v>291</v>
      </c>
      <c r="B293" s="65" t="s">
        <v>2023</v>
      </c>
      <c r="C293" s="12" t="s">
        <v>10393</v>
      </c>
      <c r="D293" s="12" t="str">
        <f t="shared" si="12"/>
        <v>中远箱</v>
      </c>
      <c r="E293" s="12" t="s">
        <v>17174</v>
      </c>
      <c r="F293" s="19">
        <v>41310</v>
      </c>
      <c r="G293" s="80" t="s">
        <v>7355</v>
      </c>
      <c r="H293" s="12" t="str">
        <f t="shared" si="13"/>
        <v>重</v>
      </c>
      <c r="I293" s="24">
        <v>41310</v>
      </c>
      <c r="J293" s="27"/>
      <c r="K293" s="12" t="s">
        <v>13302</v>
      </c>
      <c r="L293" s="12"/>
      <c r="M293" s="11"/>
      <c r="N293" s="80"/>
      <c r="O293" s="18" t="str">
        <f t="shared" ca="1" si="14"/>
        <v>489天</v>
      </c>
      <c r="P293" s="80"/>
      <c r="Q293" s="80"/>
      <c r="R293" s="80"/>
      <c r="S293" s="80"/>
    </row>
    <row r="294" spans="1:19">
      <c r="A294" s="7">
        <v>292</v>
      </c>
      <c r="B294" s="65" t="s">
        <v>2024</v>
      </c>
      <c r="C294" s="12" t="s">
        <v>10393</v>
      </c>
      <c r="D294" s="12" t="str">
        <f t="shared" si="12"/>
        <v>中远箱</v>
      </c>
      <c r="E294" s="12" t="s">
        <v>17174</v>
      </c>
      <c r="F294" s="19">
        <v>41307</v>
      </c>
      <c r="G294" s="80" t="s">
        <v>7355</v>
      </c>
      <c r="H294" s="12" t="str">
        <f t="shared" si="13"/>
        <v>重</v>
      </c>
      <c r="I294" s="24">
        <v>41307</v>
      </c>
      <c r="J294" s="27"/>
      <c r="K294" s="12" t="s">
        <v>4794</v>
      </c>
      <c r="L294" s="12"/>
      <c r="M294" s="11"/>
      <c r="N294" s="80"/>
      <c r="O294" s="18" t="str">
        <f t="shared" ca="1" si="14"/>
        <v>492天</v>
      </c>
      <c r="P294" s="80"/>
      <c r="Q294" s="80"/>
      <c r="R294" s="80"/>
      <c r="S294" s="80"/>
    </row>
    <row r="295" spans="1:19">
      <c r="A295" s="7">
        <v>293</v>
      </c>
      <c r="B295" s="65" t="s">
        <v>350</v>
      </c>
      <c r="C295" s="12" t="s">
        <v>10393</v>
      </c>
      <c r="D295" s="12" t="str">
        <f t="shared" si="12"/>
        <v>中远箱</v>
      </c>
      <c r="E295" s="12" t="s">
        <v>17174</v>
      </c>
      <c r="F295" s="19">
        <v>41303</v>
      </c>
      <c r="G295" s="80">
        <v>100</v>
      </c>
      <c r="H295" s="12" t="str">
        <f t="shared" si="13"/>
        <v>重</v>
      </c>
      <c r="I295" s="24">
        <v>41320</v>
      </c>
      <c r="J295" s="27"/>
      <c r="K295" s="12" t="s">
        <v>13302</v>
      </c>
      <c r="L295" s="12"/>
      <c r="M295" s="11"/>
      <c r="N295" s="80"/>
      <c r="O295" s="18" t="str">
        <f t="shared" ca="1" si="14"/>
        <v>496天</v>
      </c>
      <c r="P295" s="80"/>
      <c r="Q295" s="80"/>
      <c r="R295" s="80"/>
      <c r="S295" s="80"/>
    </row>
    <row r="296" spans="1:19">
      <c r="A296" s="7">
        <v>294</v>
      </c>
      <c r="B296" s="65" t="s">
        <v>351</v>
      </c>
      <c r="C296" s="12" t="s">
        <v>10393</v>
      </c>
      <c r="D296" s="12" t="str">
        <f t="shared" si="12"/>
        <v>中远箱</v>
      </c>
      <c r="E296" s="12" t="s">
        <v>17174</v>
      </c>
      <c r="F296" s="19">
        <v>41303</v>
      </c>
      <c r="G296" s="80">
        <v>100</v>
      </c>
      <c r="H296" s="12" t="str">
        <f t="shared" si="13"/>
        <v>重</v>
      </c>
      <c r="I296" s="24">
        <v>41303</v>
      </c>
      <c r="J296" s="27"/>
      <c r="K296" s="12" t="s">
        <v>13302</v>
      </c>
      <c r="L296" s="12"/>
      <c r="M296" s="11"/>
      <c r="N296" s="80"/>
      <c r="O296" s="18" t="str">
        <f t="shared" ca="1" si="14"/>
        <v>496天</v>
      </c>
      <c r="P296" s="80"/>
      <c r="Q296" s="80"/>
      <c r="R296" s="80"/>
      <c r="S296" s="80"/>
    </row>
    <row r="297" spans="1:19">
      <c r="A297" s="7">
        <v>295</v>
      </c>
      <c r="B297" s="65" t="s">
        <v>352</v>
      </c>
      <c r="C297" s="12" t="s">
        <v>10393</v>
      </c>
      <c r="D297" s="12" t="str">
        <f t="shared" si="12"/>
        <v>中远箱</v>
      </c>
      <c r="E297" s="12" t="s">
        <v>17174</v>
      </c>
      <c r="F297" s="19">
        <v>41303</v>
      </c>
      <c r="G297" s="80">
        <v>100</v>
      </c>
      <c r="H297" s="12" t="str">
        <f t="shared" si="13"/>
        <v>重</v>
      </c>
      <c r="I297" s="24">
        <v>41303</v>
      </c>
      <c r="J297" s="27"/>
      <c r="K297" s="12" t="s">
        <v>10395</v>
      </c>
      <c r="L297" s="12"/>
      <c r="M297" s="11"/>
      <c r="N297" s="80"/>
      <c r="O297" s="18" t="str">
        <f t="shared" ca="1" si="14"/>
        <v>496天</v>
      </c>
      <c r="P297" s="80"/>
      <c r="Q297" s="80"/>
      <c r="R297" s="80"/>
      <c r="S297" s="80"/>
    </row>
    <row r="298" spans="1:19">
      <c r="A298" s="7">
        <v>296</v>
      </c>
      <c r="B298" s="65" t="s">
        <v>13776</v>
      </c>
      <c r="C298" s="12" t="s">
        <v>10393</v>
      </c>
      <c r="D298" s="12" t="str">
        <f t="shared" si="12"/>
        <v>中远箱</v>
      </c>
      <c r="E298" s="12" t="s">
        <v>17174</v>
      </c>
      <c r="F298" s="19">
        <v>41304</v>
      </c>
      <c r="G298" s="80" t="s">
        <v>11121</v>
      </c>
      <c r="H298" s="12" t="str">
        <f t="shared" si="13"/>
        <v>重</v>
      </c>
      <c r="I298" s="24">
        <v>41305</v>
      </c>
      <c r="J298" s="27"/>
      <c r="K298" s="12" t="s">
        <v>13302</v>
      </c>
      <c r="L298" s="12"/>
      <c r="M298" s="11"/>
      <c r="N298" s="80"/>
      <c r="O298" s="18" t="str">
        <f t="shared" ca="1" si="14"/>
        <v>495天</v>
      </c>
      <c r="P298" s="80"/>
      <c r="Q298" s="80"/>
      <c r="R298" s="80"/>
      <c r="S298" s="80"/>
    </row>
    <row r="299" spans="1:19">
      <c r="A299" s="7">
        <v>297</v>
      </c>
      <c r="B299" s="65" t="s">
        <v>13777</v>
      </c>
      <c r="C299" s="12" t="s">
        <v>10393</v>
      </c>
      <c r="D299" s="12" t="str">
        <f t="shared" si="12"/>
        <v>中远箱</v>
      </c>
      <c r="E299" s="12" t="s">
        <v>17174</v>
      </c>
      <c r="F299" s="19">
        <v>41304</v>
      </c>
      <c r="G299" s="80" t="s">
        <v>11121</v>
      </c>
      <c r="H299" s="12" t="str">
        <f t="shared" si="13"/>
        <v>重</v>
      </c>
      <c r="I299" s="24">
        <v>41307</v>
      </c>
      <c r="J299" s="27"/>
      <c r="K299" s="12" t="s">
        <v>2346</v>
      </c>
      <c r="L299" s="12"/>
      <c r="M299" s="11"/>
      <c r="N299" s="80"/>
      <c r="O299" s="18" t="str">
        <f t="shared" ca="1" si="14"/>
        <v>495天</v>
      </c>
      <c r="P299" s="80"/>
      <c r="Q299" s="80"/>
      <c r="R299" s="80"/>
      <c r="S299" s="80"/>
    </row>
    <row r="300" spans="1:19">
      <c r="A300" s="7">
        <v>298</v>
      </c>
      <c r="B300" s="65" t="s">
        <v>13778</v>
      </c>
      <c r="C300" s="12" t="s">
        <v>10393</v>
      </c>
      <c r="D300" s="12" t="str">
        <f t="shared" si="12"/>
        <v>中远箱</v>
      </c>
      <c r="E300" s="12" t="s">
        <v>17174</v>
      </c>
      <c r="F300" s="19">
        <v>41303</v>
      </c>
      <c r="G300" s="80" t="s">
        <v>11121</v>
      </c>
      <c r="H300" s="12" t="str">
        <f t="shared" si="13"/>
        <v>重</v>
      </c>
      <c r="I300" s="24">
        <v>41305</v>
      </c>
      <c r="J300" s="27"/>
      <c r="K300" s="12" t="s">
        <v>297</v>
      </c>
      <c r="L300" s="12"/>
      <c r="M300" s="11"/>
      <c r="N300" s="80"/>
      <c r="O300" s="18" t="str">
        <f t="shared" ca="1" si="14"/>
        <v>496天</v>
      </c>
      <c r="P300" s="80"/>
      <c r="Q300" s="80"/>
      <c r="R300" s="80"/>
      <c r="S300" s="80"/>
    </row>
    <row r="301" spans="1:19">
      <c r="A301" s="7">
        <v>299</v>
      </c>
      <c r="B301" s="65" t="s">
        <v>13779</v>
      </c>
      <c r="C301" s="12" t="s">
        <v>10393</v>
      </c>
      <c r="D301" s="12" t="str">
        <f t="shared" si="12"/>
        <v>中远箱</v>
      </c>
      <c r="E301" s="12" t="s">
        <v>17174</v>
      </c>
      <c r="F301" s="19">
        <v>41303</v>
      </c>
      <c r="G301" s="80" t="s">
        <v>11121</v>
      </c>
      <c r="H301" s="12" t="str">
        <f t="shared" si="13"/>
        <v>重</v>
      </c>
      <c r="I301" s="24">
        <v>41325</v>
      </c>
      <c r="J301" s="27"/>
      <c r="K301" s="12" t="s">
        <v>12951</v>
      </c>
      <c r="L301" s="12"/>
      <c r="M301" s="11"/>
      <c r="N301" s="80"/>
      <c r="O301" s="18" t="str">
        <f t="shared" ca="1" si="14"/>
        <v>496天</v>
      </c>
      <c r="P301" s="80"/>
      <c r="Q301" s="80"/>
      <c r="R301" s="80"/>
      <c r="S301" s="80"/>
    </row>
    <row r="302" spans="1:19">
      <c r="A302" s="7">
        <v>300</v>
      </c>
      <c r="B302" s="65" t="s">
        <v>15518</v>
      </c>
      <c r="C302" s="12" t="s">
        <v>10393</v>
      </c>
      <c r="D302" s="12" t="str">
        <f t="shared" si="12"/>
        <v>中远箱</v>
      </c>
      <c r="E302" s="12" t="s">
        <v>17174</v>
      </c>
      <c r="F302" s="19">
        <v>41304</v>
      </c>
      <c r="G302" s="80">
        <v>100</v>
      </c>
      <c r="H302" s="12" t="str">
        <f t="shared" si="13"/>
        <v>重</v>
      </c>
      <c r="I302" s="24">
        <v>41322</v>
      </c>
      <c r="J302" s="27"/>
      <c r="K302" s="12" t="s">
        <v>4794</v>
      </c>
      <c r="L302" s="12"/>
      <c r="M302" s="11"/>
      <c r="N302" s="80"/>
      <c r="O302" s="18" t="str">
        <f t="shared" ca="1" si="14"/>
        <v>495天</v>
      </c>
      <c r="P302" s="80"/>
      <c r="Q302" s="80"/>
      <c r="R302" s="80"/>
      <c r="S302" s="80"/>
    </row>
    <row r="303" spans="1:19">
      <c r="A303" s="7">
        <v>301</v>
      </c>
      <c r="B303" s="65" t="s">
        <v>14242</v>
      </c>
      <c r="C303" s="12" t="s">
        <v>10393</v>
      </c>
      <c r="D303" s="12" t="str">
        <f t="shared" si="12"/>
        <v>中远箱</v>
      </c>
      <c r="E303" s="12" t="s">
        <v>17174</v>
      </c>
      <c r="F303" s="19">
        <v>41337</v>
      </c>
      <c r="G303" s="80">
        <v>100</v>
      </c>
      <c r="H303" s="12" t="str">
        <f t="shared" si="13"/>
        <v>重</v>
      </c>
      <c r="I303" s="24">
        <v>41338</v>
      </c>
      <c r="J303" s="27"/>
      <c r="K303" s="12" t="s">
        <v>2346</v>
      </c>
      <c r="L303" s="12"/>
      <c r="M303" s="11"/>
      <c r="N303" s="80"/>
      <c r="O303" s="18" t="str">
        <f t="shared" ca="1" si="14"/>
        <v>462天</v>
      </c>
      <c r="P303" s="80"/>
      <c r="Q303" s="80"/>
      <c r="R303" s="80"/>
      <c r="S303" s="80"/>
    </row>
    <row r="304" spans="1:19">
      <c r="A304" s="7">
        <v>302</v>
      </c>
      <c r="B304" s="65" t="s">
        <v>14243</v>
      </c>
      <c r="C304" s="12" t="s">
        <v>10393</v>
      </c>
      <c r="D304" s="12" t="str">
        <f t="shared" si="12"/>
        <v>中远箱</v>
      </c>
      <c r="E304" s="12" t="s">
        <v>17174</v>
      </c>
      <c r="F304" s="19">
        <v>41337</v>
      </c>
      <c r="G304" s="80">
        <v>100</v>
      </c>
      <c r="H304" s="12" t="str">
        <f t="shared" si="13"/>
        <v>重</v>
      </c>
      <c r="I304" s="24">
        <v>41390</v>
      </c>
      <c r="J304" s="27"/>
      <c r="K304" s="12" t="s">
        <v>4794</v>
      </c>
      <c r="L304" s="12"/>
      <c r="M304" s="11"/>
      <c r="N304" s="80"/>
      <c r="O304" s="18" t="str">
        <f t="shared" ca="1" si="14"/>
        <v>462天</v>
      </c>
      <c r="P304" s="80"/>
      <c r="Q304" s="80"/>
      <c r="R304" s="80"/>
      <c r="S304" s="80"/>
    </row>
    <row r="305" spans="1:19">
      <c r="A305" s="7">
        <v>303</v>
      </c>
      <c r="B305" s="65" t="s">
        <v>4968</v>
      </c>
      <c r="C305" s="12" t="s">
        <v>10393</v>
      </c>
      <c r="D305" s="12" t="str">
        <f t="shared" si="12"/>
        <v>中远箱</v>
      </c>
      <c r="E305" s="12" t="s">
        <v>17174</v>
      </c>
      <c r="F305" s="19">
        <v>41332</v>
      </c>
      <c r="G305" s="80">
        <v>50</v>
      </c>
      <c r="H305" s="12" t="str">
        <f t="shared" si="13"/>
        <v>重</v>
      </c>
      <c r="I305" s="24">
        <v>41335</v>
      </c>
      <c r="J305" s="27"/>
      <c r="K305" s="12" t="s">
        <v>12952</v>
      </c>
      <c r="L305" s="12"/>
      <c r="M305" s="11"/>
      <c r="N305" s="80"/>
      <c r="O305" s="18" t="str">
        <f t="shared" ca="1" si="14"/>
        <v>467天</v>
      </c>
      <c r="P305" s="80"/>
      <c r="Q305" s="80"/>
      <c r="R305" s="80"/>
      <c r="S305" s="80"/>
    </row>
    <row r="306" spans="1:19">
      <c r="A306" s="7">
        <v>304</v>
      </c>
      <c r="B306" s="65" t="s">
        <v>4969</v>
      </c>
      <c r="C306" s="12" t="s">
        <v>10393</v>
      </c>
      <c r="D306" s="12" t="str">
        <f t="shared" si="12"/>
        <v>中远箱</v>
      </c>
      <c r="E306" s="12" t="s">
        <v>17174</v>
      </c>
      <c r="F306" s="19">
        <v>41332</v>
      </c>
      <c r="G306" s="80">
        <v>50</v>
      </c>
      <c r="H306" s="12" t="str">
        <f t="shared" si="13"/>
        <v>重</v>
      </c>
      <c r="I306" s="24">
        <v>41332</v>
      </c>
      <c r="J306" s="27"/>
      <c r="K306" s="12" t="s">
        <v>13302</v>
      </c>
      <c r="L306" s="12"/>
      <c r="M306" s="11"/>
      <c r="N306" s="80"/>
      <c r="O306" s="18" t="str">
        <f t="shared" ca="1" si="14"/>
        <v>467天</v>
      </c>
      <c r="P306" s="80"/>
      <c r="Q306" s="80"/>
      <c r="R306" s="80"/>
      <c r="S306" s="80"/>
    </row>
    <row r="307" spans="1:19">
      <c r="A307" s="7">
        <v>305</v>
      </c>
      <c r="B307" s="65" t="s">
        <v>14244</v>
      </c>
      <c r="C307" s="12" t="s">
        <v>10393</v>
      </c>
      <c r="D307" s="12" t="str">
        <f t="shared" si="12"/>
        <v>中远箱</v>
      </c>
      <c r="E307" s="12" t="s">
        <v>17174</v>
      </c>
      <c r="F307" s="19">
        <v>41338</v>
      </c>
      <c r="G307" s="80">
        <v>100</v>
      </c>
      <c r="H307" s="12" t="str">
        <f t="shared" si="13"/>
        <v>重</v>
      </c>
      <c r="I307" s="24">
        <v>41338</v>
      </c>
      <c r="J307" s="27"/>
      <c r="K307" s="12" t="s">
        <v>12951</v>
      </c>
      <c r="L307" s="12"/>
      <c r="M307" s="11"/>
      <c r="N307" s="80"/>
      <c r="O307" s="18" t="str">
        <f t="shared" ca="1" si="14"/>
        <v>461天</v>
      </c>
      <c r="P307" s="80"/>
      <c r="Q307" s="80"/>
      <c r="R307" s="80"/>
      <c r="S307" s="80"/>
    </row>
    <row r="308" spans="1:19">
      <c r="A308" s="7">
        <v>306</v>
      </c>
      <c r="B308" s="65" t="s">
        <v>14245</v>
      </c>
      <c r="C308" s="12" t="s">
        <v>10393</v>
      </c>
      <c r="D308" s="12" t="str">
        <f t="shared" si="12"/>
        <v>中远箱</v>
      </c>
      <c r="E308" s="12" t="s">
        <v>17174</v>
      </c>
      <c r="F308" s="19">
        <v>41338</v>
      </c>
      <c r="G308" s="80">
        <v>100</v>
      </c>
      <c r="H308" s="12" t="str">
        <f t="shared" si="13"/>
        <v>重</v>
      </c>
      <c r="I308" s="24">
        <v>41340</v>
      </c>
      <c r="J308" s="27"/>
      <c r="K308" s="12" t="s">
        <v>8510</v>
      </c>
      <c r="L308" s="12"/>
      <c r="M308" s="11"/>
      <c r="N308" s="80"/>
      <c r="O308" s="18" t="str">
        <f t="shared" ca="1" si="14"/>
        <v>461天</v>
      </c>
      <c r="P308" s="80"/>
      <c r="Q308" s="80"/>
      <c r="R308" s="80"/>
      <c r="S308" s="80"/>
    </row>
    <row r="309" spans="1:19">
      <c r="A309" s="7">
        <v>307</v>
      </c>
      <c r="B309" s="65" t="s">
        <v>2978</v>
      </c>
      <c r="C309" s="12" t="s">
        <v>3270</v>
      </c>
      <c r="D309" s="12" t="str">
        <f t="shared" si="12"/>
        <v>中远箱</v>
      </c>
      <c r="E309" s="12" t="s">
        <v>8078</v>
      </c>
      <c r="F309" s="19">
        <v>41343</v>
      </c>
      <c r="G309" s="80">
        <v>200</v>
      </c>
      <c r="H309" s="12" t="str">
        <f t="shared" si="13"/>
        <v>重</v>
      </c>
      <c r="I309" s="24">
        <v>41347</v>
      </c>
      <c r="J309" s="27"/>
      <c r="K309" s="12" t="s">
        <v>6500</v>
      </c>
      <c r="L309" s="12"/>
      <c r="M309" s="11"/>
      <c r="N309" s="80"/>
      <c r="O309" s="18" t="str">
        <f t="shared" ca="1" si="14"/>
        <v>456天</v>
      </c>
      <c r="P309" s="80"/>
      <c r="Q309" s="80"/>
      <c r="R309" s="80"/>
      <c r="S309" s="80"/>
    </row>
    <row r="310" spans="1:19">
      <c r="A310" s="7">
        <v>308</v>
      </c>
      <c r="B310" s="65" t="s">
        <v>14246</v>
      </c>
      <c r="C310" s="12" t="s">
        <v>3270</v>
      </c>
      <c r="D310" s="12" t="str">
        <f t="shared" si="12"/>
        <v>中远箱</v>
      </c>
      <c r="E310" s="12" t="s">
        <v>8078</v>
      </c>
      <c r="F310" s="19">
        <v>41343</v>
      </c>
      <c r="G310" s="80">
        <v>200</v>
      </c>
      <c r="H310" s="12" t="str">
        <f t="shared" si="13"/>
        <v>重</v>
      </c>
      <c r="I310" s="24">
        <v>41425</v>
      </c>
      <c r="J310" s="27"/>
      <c r="K310" s="12" t="s">
        <v>6500</v>
      </c>
      <c r="L310" s="12"/>
      <c r="M310" s="11"/>
      <c r="N310" s="80"/>
      <c r="O310" s="18" t="str">
        <f t="shared" ca="1" si="14"/>
        <v>456天</v>
      </c>
      <c r="P310" s="80"/>
      <c r="Q310" s="80"/>
      <c r="R310" s="80"/>
      <c r="S310" s="80"/>
    </row>
    <row r="311" spans="1:19">
      <c r="A311" s="7">
        <v>309</v>
      </c>
      <c r="B311" s="65" t="s">
        <v>14252</v>
      </c>
      <c r="C311" s="12" t="s">
        <v>3270</v>
      </c>
      <c r="D311" s="12" t="str">
        <f t="shared" si="12"/>
        <v>中远箱</v>
      </c>
      <c r="E311" s="12" t="s">
        <v>17224</v>
      </c>
      <c r="F311" s="19">
        <v>41343</v>
      </c>
      <c r="G311" s="80">
        <v>200</v>
      </c>
      <c r="H311" s="12" t="str">
        <f t="shared" si="13"/>
        <v>重</v>
      </c>
      <c r="I311" s="24">
        <v>41423</v>
      </c>
      <c r="J311" s="27"/>
      <c r="K311" s="12" t="s">
        <v>11298</v>
      </c>
      <c r="L311" s="12"/>
      <c r="M311" s="11"/>
      <c r="N311" s="80"/>
      <c r="O311" s="18" t="str">
        <f t="shared" ca="1" si="14"/>
        <v>456天</v>
      </c>
      <c r="P311" s="80"/>
      <c r="Q311" s="80"/>
      <c r="R311" s="80"/>
      <c r="S311" s="80"/>
    </row>
    <row r="312" spans="1:19">
      <c r="A312" s="7">
        <v>310</v>
      </c>
      <c r="B312" s="65" t="s">
        <v>110</v>
      </c>
      <c r="C312" s="12" t="s">
        <v>3270</v>
      </c>
      <c r="D312" s="12" t="str">
        <f t="shared" si="12"/>
        <v>中远箱</v>
      </c>
      <c r="E312" s="12" t="s">
        <v>8078</v>
      </c>
      <c r="F312" s="19">
        <v>41311</v>
      </c>
      <c r="G312" s="80">
        <v>50</v>
      </c>
      <c r="H312" s="12" t="str">
        <f t="shared" si="13"/>
        <v>重</v>
      </c>
      <c r="I312" s="24">
        <v>41426</v>
      </c>
      <c r="J312" s="27"/>
      <c r="K312" s="12" t="s">
        <v>6500</v>
      </c>
      <c r="L312" s="12"/>
      <c r="M312" s="11"/>
      <c r="N312" s="80"/>
      <c r="O312" s="18" t="str">
        <f t="shared" ca="1" si="14"/>
        <v>488天</v>
      </c>
      <c r="P312" s="80"/>
      <c r="Q312" s="80"/>
      <c r="R312" s="80"/>
      <c r="S312" s="80"/>
    </row>
    <row r="313" spans="1:19">
      <c r="A313" s="7">
        <v>311</v>
      </c>
      <c r="B313" s="65" t="s">
        <v>14186</v>
      </c>
      <c r="C313" s="12" t="s">
        <v>3270</v>
      </c>
      <c r="D313" s="12" t="str">
        <f t="shared" si="12"/>
        <v>中远箱</v>
      </c>
      <c r="E313" s="12" t="s">
        <v>8078</v>
      </c>
      <c r="F313" s="19">
        <v>41311</v>
      </c>
      <c r="G313" s="80">
        <v>50</v>
      </c>
      <c r="H313" s="12" t="str">
        <f t="shared" si="13"/>
        <v>重</v>
      </c>
      <c r="I313" s="24">
        <v>41423</v>
      </c>
      <c r="J313" s="27"/>
      <c r="K313" s="12" t="s">
        <v>6500</v>
      </c>
      <c r="L313" s="12"/>
      <c r="M313" s="11"/>
      <c r="N313" s="80"/>
      <c r="O313" s="18" t="str">
        <f t="shared" ca="1" si="14"/>
        <v>488天</v>
      </c>
      <c r="P313" s="80"/>
      <c r="Q313" s="80"/>
      <c r="R313" s="80"/>
      <c r="S313" s="80"/>
    </row>
    <row r="314" spans="1:19">
      <c r="A314" s="7">
        <v>312</v>
      </c>
      <c r="B314" s="65" t="s">
        <v>14187</v>
      </c>
      <c r="C314" s="12" t="s">
        <v>3270</v>
      </c>
      <c r="D314" s="12" t="str">
        <f t="shared" si="12"/>
        <v>中远箱</v>
      </c>
      <c r="E314" s="12" t="s">
        <v>8078</v>
      </c>
      <c r="F314" s="19">
        <v>41311</v>
      </c>
      <c r="G314" s="80">
        <v>50</v>
      </c>
      <c r="H314" s="12" t="str">
        <f t="shared" si="13"/>
        <v>重</v>
      </c>
      <c r="I314" s="24">
        <v>41423</v>
      </c>
      <c r="J314" s="27"/>
      <c r="K314" s="12" t="s">
        <v>11298</v>
      </c>
      <c r="L314" s="12"/>
      <c r="M314" s="11"/>
      <c r="N314" s="80"/>
      <c r="O314" s="18" t="str">
        <f t="shared" ca="1" si="14"/>
        <v>488天</v>
      </c>
      <c r="P314" s="80"/>
      <c r="Q314" s="80"/>
      <c r="R314" s="80"/>
      <c r="S314" s="80"/>
    </row>
    <row r="315" spans="1:19">
      <c r="A315" s="7">
        <v>313</v>
      </c>
      <c r="B315" s="65" t="s">
        <v>14188</v>
      </c>
      <c r="C315" s="12" t="s">
        <v>3270</v>
      </c>
      <c r="D315" s="12" t="str">
        <f t="shared" si="12"/>
        <v>中远箱</v>
      </c>
      <c r="E315" s="12" t="s">
        <v>8078</v>
      </c>
      <c r="F315" s="19">
        <v>41311</v>
      </c>
      <c r="G315" s="80">
        <v>50</v>
      </c>
      <c r="H315" s="12" t="str">
        <f t="shared" si="13"/>
        <v>重</v>
      </c>
      <c r="I315" s="24">
        <v>41423</v>
      </c>
      <c r="J315" s="27"/>
      <c r="K315" s="12" t="s">
        <v>11298</v>
      </c>
      <c r="L315" s="12"/>
      <c r="M315" s="11"/>
      <c r="N315" s="80"/>
      <c r="O315" s="18" t="str">
        <f t="shared" ca="1" si="14"/>
        <v>488天</v>
      </c>
      <c r="P315" s="80"/>
      <c r="Q315" s="80"/>
      <c r="R315" s="80"/>
      <c r="S315" s="80"/>
    </row>
    <row r="316" spans="1:19">
      <c r="A316" s="7">
        <v>314</v>
      </c>
      <c r="B316" s="65" t="s">
        <v>109</v>
      </c>
      <c r="C316" s="12" t="s">
        <v>3270</v>
      </c>
      <c r="D316" s="12" t="str">
        <f t="shared" si="12"/>
        <v>中远箱</v>
      </c>
      <c r="E316" s="12" t="s">
        <v>8078</v>
      </c>
      <c r="F316" s="19">
        <v>41311</v>
      </c>
      <c r="G316" s="80">
        <v>50</v>
      </c>
      <c r="H316" s="12" t="str">
        <f t="shared" si="13"/>
        <v>重</v>
      </c>
      <c r="I316" s="24">
        <v>41423</v>
      </c>
      <c r="J316" s="27"/>
      <c r="K316" s="12" t="s">
        <v>11298</v>
      </c>
      <c r="L316" s="12"/>
      <c r="M316" s="11"/>
      <c r="N316" s="80"/>
      <c r="O316" s="18" t="str">
        <f t="shared" ca="1" si="14"/>
        <v>488天</v>
      </c>
      <c r="P316" s="80"/>
      <c r="Q316" s="80"/>
      <c r="R316" s="80"/>
      <c r="S316" s="80"/>
    </row>
    <row r="317" spans="1:19">
      <c r="A317" s="7">
        <v>315</v>
      </c>
      <c r="B317" s="65" t="s">
        <v>14190</v>
      </c>
      <c r="C317" s="12" t="s">
        <v>3270</v>
      </c>
      <c r="D317" s="12" t="str">
        <f t="shared" si="12"/>
        <v>中远箱</v>
      </c>
      <c r="E317" s="12" t="s">
        <v>8078</v>
      </c>
      <c r="F317" s="19">
        <v>41311</v>
      </c>
      <c r="G317" s="80">
        <v>50</v>
      </c>
      <c r="H317" s="12" t="str">
        <f t="shared" si="13"/>
        <v>重</v>
      </c>
      <c r="I317" s="24">
        <v>41340</v>
      </c>
      <c r="J317" s="27"/>
      <c r="K317" s="12" t="s">
        <v>14397</v>
      </c>
      <c r="L317" s="12"/>
      <c r="M317" s="11"/>
      <c r="N317" s="80"/>
      <c r="O317" s="18" t="str">
        <f t="shared" ca="1" si="14"/>
        <v>488天</v>
      </c>
      <c r="P317" s="80"/>
      <c r="Q317" s="80"/>
      <c r="R317" s="80"/>
      <c r="S317" s="80"/>
    </row>
    <row r="318" spans="1:19">
      <c r="A318" s="7">
        <v>316</v>
      </c>
      <c r="B318" s="65" t="s">
        <v>14189</v>
      </c>
      <c r="C318" s="12" t="s">
        <v>3270</v>
      </c>
      <c r="D318" s="12" t="str">
        <f t="shared" si="12"/>
        <v>中远箱</v>
      </c>
      <c r="E318" s="12" t="s">
        <v>8078</v>
      </c>
      <c r="F318" s="19">
        <v>41311</v>
      </c>
      <c r="G318" s="80">
        <v>50</v>
      </c>
      <c r="H318" s="12" t="str">
        <f t="shared" si="13"/>
        <v>重</v>
      </c>
      <c r="I318" s="24">
        <v>41323</v>
      </c>
      <c r="J318" s="27"/>
      <c r="K318" s="12" t="s">
        <v>8058</v>
      </c>
      <c r="L318" s="12"/>
      <c r="M318" s="11"/>
      <c r="N318" s="80"/>
      <c r="O318" s="18" t="str">
        <f t="shared" ca="1" si="14"/>
        <v>488天</v>
      </c>
      <c r="P318" s="80"/>
      <c r="Q318" s="80"/>
      <c r="R318" s="80"/>
      <c r="S318" s="80"/>
    </row>
    <row r="319" spans="1:19">
      <c r="A319" s="7">
        <v>317</v>
      </c>
      <c r="B319" s="175" t="s">
        <v>16513</v>
      </c>
      <c r="C319" s="12" t="s">
        <v>10258</v>
      </c>
      <c r="D319" s="12" t="str">
        <f t="shared" si="12"/>
        <v>中远箱</v>
      </c>
      <c r="E319" s="12" t="s">
        <v>17174</v>
      </c>
      <c r="F319" s="19">
        <v>41320</v>
      </c>
      <c r="G319" s="80" t="s">
        <v>8990</v>
      </c>
      <c r="H319" s="12" t="str">
        <f t="shared" si="13"/>
        <v>重</v>
      </c>
      <c r="I319" s="24">
        <v>41459</v>
      </c>
      <c r="J319" s="27"/>
      <c r="K319" s="12" t="s">
        <v>6500</v>
      </c>
      <c r="L319" s="12"/>
      <c r="M319" s="11"/>
      <c r="N319" s="80"/>
      <c r="O319" s="18" t="str">
        <f t="shared" ca="1" si="14"/>
        <v>479天</v>
      </c>
      <c r="P319" s="80"/>
      <c r="Q319" s="80"/>
      <c r="R319" s="80"/>
      <c r="S319" s="80"/>
    </row>
    <row r="320" spans="1:19">
      <c r="A320" s="7">
        <v>318</v>
      </c>
      <c r="B320" s="65" t="s">
        <v>13902</v>
      </c>
      <c r="C320" s="12" t="s">
        <v>10258</v>
      </c>
      <c r="D320" s="12" t="str">
        <f t="shared" si="12"/>
        <v>中远箱</v>
      </c>
      <c r="E320" s="12" t="s">
        <v>17174</v>
      </c>
      <c r="F320" s="19">
        <v>41320</v>
      </c>
      <c r="G320" s="80" t="s">
        <v>8061</v>
      </c>
      <c r="H320" s="12" t="str">
        <f t="shared" si="13"/>
        <v>重</v>
      </c>
      <c r="I320" s="24">
        <v>41464</v>
      </c>
      <c r="J320" s="27"/>
      <c r="K320" s="12" t="s">
        <v>6500</v>
      </c>
      <c r="L320" s="12"/>
      <c r="M320" s="11"/>
      <c r="N320" s="80"/>
      <c r="O320" s="18" t="str">
        <f t="shared" ca="1" si="14"/>
        <v>479天</v>
      </c>
      <c r="P320" s="80"/>
      <c r="Q320" s="80"/>
      <c r="R320" s="80"/>
      <c r="S320" s="80"/>
    </row>
    <row r="321" spans="1:19">
      <c r="A321" s="7">
        <v>319</v>
      </c>
      <c r="B321" s="174" t="s">
        <v>10654</v>
      </c>
      <c r="C321" s="12" t="s">
        <v>10258</v>
      </c>
      <c r="D321" s="12" t="str">
        <f t="shared" si="12"/>
        <v>中远箱</v>
      </c>
      <c r="E321" s="12" t="s">
        <v>17174</v>
      </c>
      <c r="F321" s="19">
        <v>41320</v>
      </c>
      <c r="G321" s="80" t="s">
        <v>8061</v>
      </c>
      <c r="H321" s="12" t="str">
        <f t="shared" si="13"/>
        <v>重</v>
      </c>
      <c r="I321" s="24">
        <v>41459</v>
      </c>
      <c r="J321" s="27"/>
      <c r="K321" s="12" t="s">
        <v>6500</v>
      </c>
      <c r="L321" s="12"/>
      <c r="M321" s="11"/>
      <c r="N321" s="80"/>
      <c r="O321" s="18" t="str">
        <f t="shared" ca="1" si="14"/>
        <v>479天</v>
      </c>
      <c r="P321" s="80"/>
      <c r="Q321" s="80"/>
      <c r="R321" s="80"/>
      <c r="S321" s="80"/>
    </row>
    <row r="322" spans="1:19">
      <c r="A322" s="7">
        <v>320</v>
      </c>
      <c r="B322" s="174" t="s">
        <v>10655</v>
      </c>
      <c r="C322" s="12" t="s">
        <v>10258</v>
      </c>
      <c r="D322" s="12" t="str">
        <f t="shared" si="12"/>
        <v>中远箱</v>
      </c>
      <c r="E322" s="12" t="s">
        <v>17174</v>
      </c>
      <c r="F322" s="19">
        <v>41310</v>
      </c>
      <c r="G322" s="80">
        <v>100</v>
      </c>
      <c r="H322" s="12" t="str">
        <f t="shared" si="13"/>
        <v>重</v>
      </c>
      <c r="I322" s="24">
        <v>41355</v>
      </c>
      <c r="J322" s="27"/>
      <c r="K322" s="12" t="s">
        <v>14397</v>
      </c>
      <c r="L322" s="12"/>
      <c r="M322" s="11"/>
      <c r="N322" s="80"/>
      <c r="O322" s="18" t="str">
        <f t="shared" ca="1" si="14"/>
        <v>489天</v>
      </c>
      <c r="P322" s="80"/>
      <c r="Q322" s="80"/>
      <c r="R322" s="80"/>
      <c r="S322" s="80"/>
    </row>
    <row r="323" spans="1:19">
      <c r="A323" s="7">
        <v>321</v>
      </c>
      <c r="B323" s="174" t="s">
        <v>10656</v>
      </c>
      <c r="C323" s="12" t="s">
        <v>10258</v>
      </c>
      <c r="D323" s="12" t="str">
        <f t="shared" ref="D323:D386" si="15">IF(B323="","","中远箱")</f>
        <v>中远箱</v>
      </c>
      <c r="E323" s="12" t="s">
        <v>17174</v>
      </c>
      <c r="F323" s="19">
        <v>41320</v>
      </c>
      <c r="G323" s="80" t="s">
        <v>8061</v>
      </c>
      <c r="H323" s="12" t="str">
        <f t="shared" ref="H323:H386" si="16">IF(I323="","空","重")</f>
        <v>重</v>
      </c>
      <c r="I323" s="24">
        <v>41459</v>
      </c>
      <c r="J323" s="27"/>
      <c r="K323" s="12" t="s">
        <v>6500</v>
      </c>
      <c r="L323" s="12"/>
      <c r="M323" s="11"/>
      <c r="N323" s="80"/>
      <c r="O323" s="18" t="str">
        <f t="shared" ref="O323:O386" ca="1" si="17">IF(ISNONTEXT(J323),DATEDIF(F323,TODAY(),"d")&amp;"天","出场")</f>
        <v>479天</v>
      </c>
      <c r="P323" s="80"/>
      <c r="Q323" s="80"/>
      <c r="R323" s="80"/>
      <c r="S323" s="80"/>
    </row>
    <row r="324" spans="1:19">
      <c r="A324" s="7">
        <v>322</v>
      </c>
      <c r="B324" s="174" t="s">
        <v>10657</v>
      </c>
      <c r="C324" s="12" t="s">
        <v>10258</v>
      </c>
      <c r="D324" s="12" t="str">
        <f t="shared" si="15"/>
        <v>中远箱</v>
      </c>
      <c r="E324" s="12" t="s">
        <v>17174</v>
      </c>
      <c r="F324" s="19">
        <v>41320</v>
      </c>
      <c r="G324" s="80" t="s">
        <v>8061</v>
      </c>
      <c r="H324" s="12" t="str">
        <f t="shared" si="16"/>
        <v>重</v>
      </c>
      <c r="I324" s="24">
        <v>41459</v>
      </c>
      <c r="J324" s="27"/>
      <c r="K324" s="12" t="s">
        <v>6500</v>
      </c>
      <c r="L324" s="12"/>
      <c r="M324" s="11"/>
      <c r="N324" s="80"/>
      <c r="O324" s="18" t="str">
        <f t="shared" ca="1" si="17"/>
        <v>479天</v>
      </c>
      <c r="P324" s="80"/>
      <c r="Q324" s="80"/>
      <c r="R324" s="80"/>
      <c r="S324" s="80"/>
    </row>
    <row r="325" spans="1:19">
      <c r="A325" s="7">
        <v>323</v>
      </c>
      <c r="B325" s="174" t="s">
        <v>10658</v>
      </c>
      <c r="C325" s="12" t="s">
        <v>10258</v>
      </c>
      <c r="D325" s="12" t="str">
        <f t="shared" si="15"/>
        <v>中远箱</v>
      </c>
      <c r="E325" s="12" t="s">
        <v>17174</v>
      </c>
      <c r="F325" s="19">
        <v>41320</v>
      </c>
      <c r="G325" s="80" t="s">
        <v>8061</v>
      </c>
      <c r="H325" s="12" t="str">
        <f t="shared" si="16"/>
        <v>重</v>
      </c>
      <c r="I325" s="24">
        <v>41459</v>
      </c>
      <c r="J325" s="27"/>
      <c r="K325" s="12" t="s">
        <v>6500</v>
      </c>
      <c r="L325" s="12"/>
      <c r="M325" s="11"/>
      <c r="N325" s="80"/>
      <c r="O325" s="18" t="str">
        <f t="shared" ca="1" si="17"/>
        <v>479天</v>
      </c>
      <c r="P325" s="80"/>
      <c r="Q325" s="80"/>
      <c r="R325" s="80"/>
      <c r="S325" s="80"/>
    </row>
    <row r="326" spans="1:19">
      <c r="A326" s="7">
        <v>324</v>
      </c>
      <c r="B326" s="174" t="s">
        <v>14655</v>
      </c>
      <c r="C326" s="12" t="s">
        <v>10258</v>
      </c>
      <c r="D326" s="12" t="str">
        <f t="shared" si="15"/>
        <v>中远箱</v>
      </c>
      <c r="E326" s="12" t="s">
        <v>17174</v>
      </c>
      <c r="F326" s="19">
        <v>41320</v>
      </c>
      <c r="G326" s="80" t="s">
        <v>8061</v>
      </c>
      <c r="H326" s="12" t="str">
        <f t="shared" si="16"/>
        <v>重</v>
      </c>
      <c r="I326" s="24">
        <v>41459</v>
      </c>
      <c r="J326" s="27"/>
      <c r="K326" s="12" t="s">
        <v>6500</v>
      </c>
      <c r="L326" s="12"/>
      <c r="M326" s="11"/>
      <c r="N326" s="80"/>
      <c r="O326" s="18" t="str">
        <f t="shared" ca="1" si="17"/>
        <v>479天</v>
      </c>
      <c r="P326" s="80"/>
      <c r="Q326" s="80"/>
      <c r="R326" s="80"/>
      <c r="S326" s="80"/>
    </row>
    <row r="327" spans="1:19">
      <c r="A327" s="7">
        <v>325</v>
      </c>
      <c r="B327" s="65" t="s">
        <v>14656</v>
      </c>
      <c r="C327" s="12" t="s">
        <v>10258</v>
      </c>
      <c r="D327" s="12" t="str">
        <f t="shared" si="15"/>
        <v>中远箱</v>
      </c>
      <c r="E327" s="12" t="s">
        <v>17174</v>
      </c>
      <c r="F327" s="19">
        <v>41320</v>
      </c>
      <c r="G327" s="80" t="s">
        <v>8061</v>
      </c>
      <c r="H327" s="12" t="str">
        <f t="shared" si="16"/>
        <v>重</v>
      </c>
      <c r="I327" s="24">
        <v>41464</v>
      </c>
      <c r="J327" s="27"/>
      <c r="K327" s="12" t="s">
        <v>1358</v>
      </c>
      <c r="L327" s="12"/>
      <c r="M327" s="11"/>
      <c r="N327" s="80"/>
      <c r="O327" s="18" t="str">
        <f t="shared" ca="1" si="17"/>
        <v>479天</v>
      </c>
      <c r="P327" s="80"/>
      <c r="Q327" s="80"/>
      <c r="R327" s="80"/>
      <c r="S327" s="80"/>
    </row>
    <row r="328" spans="1:19">
      <c r="A328" s="7">
        <v>326</v>
      </c>
      <c r="B328" s="174" t="s">
        <v>1380</v>
      </c>
      <c r="C328" s="12" t="s">
        <v>10258</v>
      </c>
      <c r="D328" s="12" t="str">
        <f t="shared" si="15"/>
        <v>中远箱</v>
      </c>
      <c r="E328" s="12" t="s">
        <v>17174</v>
      </c>
      <c r="F328" s="19">
        <v>41320</v>
      </c>
      <c r="G328" s="80" t="s">
        <v>8061</v>
      </c>
      <c r="H328" s="12" t="str">
        <f t="shared" si="16"/>
        <v>重</v>
      </c>
      <c r="I328" s="24">
        <v>41459</v>
      </c>
      <c r="J328" s="27"/>
      <c r="K328" s="12" t="s">
        <v>6500</v>
      </c>
      <c r="L328" s="12"/>
      <c r="M328" s="11"/>
      <c r="N328" s="80"/>
      <c r="O328" s="18" t="str">
        <f t="shared" ca="1" si="17"/>
        <v>479天</v>
      </c>
      <c r="P328" s="80"/>
      <c r="Q328" s="80"/>
      <c r="R328" s="80"/>
      <c r="S328" s="80"/>
    </row>
    <row r="329" spans="1:19">
      <c r="A329" s="7">
        <v>327</v>
      </c>
      <c r="B329" s="65" t="s">
        <v>1602</v>
      </c>
      <c r="C329" s="12" t="s">
        <v>3270</v>
      </c>
      <c r="D329" s="12" t="str">
        <f t="shared" si="15"/>
        <v>中远箱</v>
      </c>
      <c r="E329" s="12" t="s">
        <v>17174</v>
      </c>
      <c r="F329" s="19">
        <v>41341</v>
      </c>
      <c r="G329" s="80">
        <v>100</v>
      </c>
      <c r="H329" s="12" t="str">
        <f t="shared" si="16"/>
        <v>重</v>
      </c>
      <c r="I329" s="24">
        <v>41341</v>
      </c>
      <c r="J329" s="27"/>
      <c r="K329" s="12" t="s">
        <v>2417</v>
      </c>
      <c r="L329" s="12"/>
      <c r="M329" s="11"/>
      <c r="N329" s="80"/>
      <c r="O329" s="18" t="str">
        <f t="shared" ca="1" si="17"/>
        <v>458天</v>
      </c>
      <c r="P329" s="80"/>
      <c r="Q329" s="80"/>
      <c r="R329" s="80"/>
      <c r="S329" s="80"/>
    </row>
    <row r="330" spans="1:19">
      <c r="A330" s="7">
        <v>328</v>
      </c>
      <c r="B330" s="174" t="s">
        <v>7539</v>
      </c>
      <c r="C330" s="12" t="s">
        <v>10258</v>
      </c>
      <c r="D330" s="12" t="str">
        <f t="shared" si="15"/>
        <v>中远箱</v>
      </c>
      <c r="E330" s="12" t="s">
        <v>17174</v>
      </c>
      <c r="F330" s="19">
        <v>41361</v>
      </c>
      <c r="G330" s="162" t="s">
        <v>7200</v>
      </c>
      <c r="H330" s="12" t="str">
        <f t="shared" si="16"/>
        <v>重</v>
      </c>
      <c r="I330" s="24">
        <v>41378</v>
      </c>
      <c r="J330" s="27"/>
      <c r="K330" s="12" t="s">
        <v>6500</v>
      </c>
      <c r="L330" s="12"/>
      <c r="M330" s="11"/>
      <c r="N330" s="80"/>
      <c r="O330" s="18" t="str">
        <f t="shared" ca="1" si="17"/>
        <v>438天</v>
      </c>
      <c r="P330" s="80"/>
      <c r="Q330" s="80"/>
      <c r="R330" s="80"/>
      <c r="S330" s="80"/>
    </row>
    <row r="331" spans="1:19">
      <c r="A331" s="7">
        <v>329</v>
      </c>
      <c r="B331" s="65" t="s">
        <v>7540</v>
      </c>
      <c r="C331" s="12" t="s">
        <v>10258</v>
      </c>
      <c r="D331" s="12" t="str">
        <f t="shared" si="15"/>
        <v>中远箱</v>
      </c>
      <c r="E331" s="12" t="s">
        <v>8078</v>
      </c>
      <c r="F331" s="19">
        <v>41353</v>
      </c>
      <c r="G331" s="162" t="s">
        <v>2430</v>
      </c>
      <c r="H331" s="12" t="str">
        <f t="shared" si="16"/>
        <v>重</v>
      </c>
      <c r="I331" s="24">
        <v>41541</v>
      </c>
      <c r="J331" s="27"/>
      <c r="K331" s="12" t="s">
        <v>10187</v>
      </c>
      <c r="L331" s="12"/>
      <c r="M331" s="11"/>
      <c r="N331" s="80"/>
      <c r="O331" s="18" t="str">
        <f t="shared" ca="1" si="17"/>
        <v>446天</v>
      </c>
      <c r="P331" s="80"/>
      <c r="Q331" s="80"/>
      <c r="R331" s="80"/>
      <c r="S331" s="80"/>
    </row>
    <row r="332" spans="1:19">
      <c r="A332" s="7">
        <v>330</v>
      </c>
      <c r="B332" s="65" t="s">
        <v>7541</v>
      </c>
      <c r="C332" s="12" t="s">
        <v>10258</v>
      </c>
      <c r="D332" s="12" t="str">
        <f t="shared" si="15"/>
        <v>中远箱</v>
      </c>
      <c r="E332" s="12" t="s">
        <v>8078</v>
      </c>
      <c r="F332" s="19">
        <v>41352</v>
      </c>
      <c r="G332" s="162" t="s">
        <v>4342</v>
      </c>
      <c r="H332" s="12" t="str">
        <f t="shared" si="16"/>
        <v>重</v>
      </c>
      <c r="I332" s="24">
        <v>41453</v>
      </c>
      <c r="J332" s="27"/>
      <c r="K332" s="12" t="s">
        <v>6500</v>
      </c>
      <c r="L332" s="12"/>
      <c r="M332" s="11"/>
      <c r="N332" s="80"/>
      <c r="O332" s="18" t="str">
        <f t="shared" ca="1" si="17"/>
        <v>447天</v>
      </c>
      <c r="P332" s="80"/>
      <c r="Q332" s="80"/>
      <c r="R332" s="80"/>
      <c r="S332" s="80"/>
    </row>
    <row r="333" spans="1:19">
      <c r="A333" s="7">
        <v>331</v>
      </c>
      <c r="B333" s="65" t="s">
        <v>6781</v>
      </c>
      <c r="C333" s="12" t="s">
        <v>10258</v>
      </c>
      <c r="D333" s="12" t="str">
        <f t="shared" si="15"/>
        <v>中远箱</v>
      </c>
      <c r="E333" s="12" t="s">
        <v>8078</v>
      </c>
      <c r="F333" s="19">
        <v>41493</v>
      </c>
      <c r="G333" s="162" t="s">
        <v>7200</v>
      </c>
      <c r="H333" s="12" t="str">
        <f t="shared" si="16"/>
        <v>重</v>
      </c>
      <c r="I333" s="24">
        <v>41511</v>
      </c>
      <c r="J333" s="27"/>
      <c r="K333" s="12" t="s">
        <v>6500</v>
      </c>
      <c r="L333" s="12"/>
      <c r="M333" s="11"/>
      <c r="N333" s="80"/>
      <c r="O333" s="18" t="str">
        <f t="shared" ca="1" si="17"/>
        <v>306天</v>
      </c>
      <c r="P333" s="80"/>
      <c r="Q333" s="80"/>
      <c r="R333" s="80"/>
      <c r="S333" s="80"/>
    </row>
    <row r="334" spans="1:19">
      <c r="A334" s="7">
        <v>332</v>
      </c>
      <c r="B334" s="174" t="s">
        <v>6782</v>
      </c>
      <c r="C334" s="12" t="s">
        <v>10258</v>
      </c>
      <c r="D334" s="12" t="str">
        <f t="shared" si="15"/>
        <v>中远箱</v>
      </c>
      <c r="E334" s="12" t="s">
        <v>17174</v>
      </c>
      <c r="F334" s="19">
        <v>41361</v>
      </c>
      <c r="G334" s="162" t="s">
        <v>7200</v>
      </c>
      <c r="H334" s="12" t="str">
        <f t="shared" si="16"/>
        <v>重</v>
      </c>
      <c r="I334" s="24">
        <v>41378</v>
      </c>
      <c r="J334" s="27"/>
      <c r="K334" s="12" t="s">
        <v>6500</v>
      </c>
      <c r="L334" s="12"/>
      <c r="M334" s="11"/>
      <c r="N334" s="80"/>
      <c r="O334" s="18" t="str">
        <f t="shared" ca="1" si="17"/>
        <v>438天</v>
      </c>
      <c r="P334" s="80"/>
      <c r="Q334" s="80"/>
      <c r="R334" s="80"/>
      <c r="S334" s="80"/>
    </row>
    <row r="335" spans="1:19">
      <c r="A335" s="7">
        <v>1509</v>
      </c>
      <c r="B335" s="190" t="s">
        <v>5247</v>
      </c>
      <c r="C335" s="12" t="s">
        <v>10393</v>
      </c>
      <c r="D335" s="50" t="str">
        <f t="shared" si="15"/>
        <v>中远箱</v>
      </c>
      <c r="E335" s="12" t="s">
        <v>17174</v>
      </c>
      <c r="F335" s="19" t="str">
        <f>IF(ISNONTEXT(B335),"","请输入日期")</f>
        <v>请输入日期</v>
      </c>
      <c r="G335" s="80" t="s">
        <v>5376</v>
      </c>
      <c r="H335" s="12" t="str">
        <f t="shared" si="16"/>
        <v>空</v>
      </c>
      <c r="I335" s="24"/>
      <c r="J335" s="27"/>
      <c r="K335" s="12"/>
      <c r="L335" s="12"/>
      <c r="M335" s="11"/>
      <c r="N335" s="80"/>
      <c r="O335" s="18" t="e">
        <f t="shared" ca="1" si="17"/>
        <v>#VALUE!</v>
      </c>
      <c r="P335" s="80"/>
      <c r="Q335" s="80"/>
      <c r="R335" s="80"/>
      <c r="S335" s="80"/>
    </row>
    <row r="336" spans="1:19">
      <c r="A336" s="7">
        <v>334</v>
      </c>
      <c r="B336" s="174" t="s">
        <v>6784</v>
      </c>
      <c r="C336" s="12" t="s">
        <v>10258</v>
      </c>
      <c r="D336" s="12" t="str">
        <f t="shared" si="15"/>
        <v>中远箱</v>
      </c>
      <c r="E336" s="12" t="s">
        <v>17174</v>
      </c>
      <c r="F336" s="19">
        <v>41362</v>
      </c>
      <c r="G336" s="162" t="s">
        <v>7200</v>
      </c>
      <c r="H336" s="12" t="str">
        <f t="shared" si="16"/>
        <v>重</v>
      </c>
      <c r="I336" s="24">
        <v>41379</v>
      </c>
      <c r="J336" s="27"/>
      <c r="K336" s="12" t="s">
        <v>11298</v>
      </c>
      <c r="L336" s="12"/>
      <c r="M336" s="11"/>
      <c r="N336" s="80"/>
      <c r="O336" s="18" t="str">
        <f t="shared" ca="1" si="17"/>
        <v>437天</v>
      </c>
      <c r="P336" s="80"/>
      <c r="Q336" s="80"/>
      <c r="R336" s="80"/>
      <c r="S336" s="80"/>
    </row>
    <row r="337" spans="1:19">
      <c r="A337" s="7">
        <v>335</v>
      </c>
      <c r="B337" s="174" t="s">
        <v>6785</v>
      </c>
      <c r="C337" s="12" t="s">
        <v>10258</v>
      </c>
      <c r="D337" s="12" t="str">
        <f t="shared" si="15"/>
        <v>中远箱</v>
      </c>
      <c r="E337" s="12" t="s">
        <v>17174</v>
      </c>
      <c r="F337" s="19">
        <v>41361</v>
      </c>
      <c r="G337" s="162" t="s">
        <v>7200</v>
      </c>
      <c r="H337" s="12" t="str">
        <f t="shared" si="16"/>
        <v>重</v>
      </c>
      <c r="I337" s="24">
        <v>41378</v>
      </c>
      <c r="J337" s="27"/>
      <c r="K337" s="12" t="s">
        <v>6500</v>
      </c>
      <c r="L337" s="12"/>
      <c r="M337" s="11"/>
      <c r="N337" s="80"/>
      <c r="O337" s="18" t="str">
        <f t="shared" ca="1" si="17"/>
        <v>438天</v>
      </c>
      <c r="P337" s="80"/>
      <c r="Q337" s="80"/>
      <c r="R337" s="80"/>
      <c r="S337" s="80"/>
    </row>
    <row r="338" spans="1:19">
      <c r="A338" s="7">
        <v>336</v>
      </c>
      <c r="B338" s="29" t="s">
        <v>6786</v>
      </c>
      <c r="C338" s="12" t="s">
        <v>10258</v>
      </c>
      <c r="D338" s="12" t="str">
        <f t="shared" si="15"/>
        <v>中远箱</v>
      </c>
      <c r="E338" s="12" t="s">
        <v>17174</v>
      </c>
      <c r="F338" s="19">
        <v>41362</v>
      </c>
      <c r="G338" s="162" t="s">
        <v>4342</v>
      </c>
      <c r="H338" s="12" t="str">
        <f t="shared" si="16"/>
        <v>重</v>
      </c>
      <c r="I338" s="24">
        <v>41366</v>
      </c>
      <c r="J338" s="27"/>
      <c r="K338" s="12" t="s">
        <v>6500</v>
      </c>
      <c r="L338" s="12"/>
      <c r="M338" s="11"/>
      <c r="N338" s="80"/>
      <c r="O338" s="18" t="str">
        <f t="shared" ca="1" si="17"/>
        <v>437天</v>
      </c>
      <c r="P338" s="80"/>
      <c r="Q338" s="80"/>
      <c r="R338" s="80"/>
      <c r="S338" s="80"/>
    </row>
    <row r="339" spans="1:19">
      <c r="A339" s="7">
        <v>337</v>
      </c>
      <c r="B339" s="65" t="s">
        <v>17134</v>
      </c>
      <c r="C339" s="12" t="s">
        <v>10258</v>
      </c>
      <c r="D339" s="12" t="str">
        <f t="shared" si="15"/>
        <v>中远箱</v>
      </c>
      <c r="E339" s="12" t="s">
        <v>8078</v>
      </c>
      <c r="F339" s="19">
        <v>41352</v>
      </c>
      <c r="G339" s="162" t="s">
        <v>7200</v>
      </c>
      <c r="H339" s="12" t="str">
        <f t="shared" si="16"/>
        <v>重</v>
      </c>
      <c r="I339" s="24">
        <v>41494</v>
      </c>
      <c r="J339" s="27"/>
      <c r="K339" s="12" t="s">
        <v>6500</v>
      </c>
      <c r="L339" s="12"/>
      <c r="M339" s="11"/>
      <c r="N339" s="80"/>
      <c r="O339" s="18" t="str">
        <f t="shared" ca="1" si="17"/>
        <v>447天</v>
      </c>
      <c r="P339" s="80"/>
      <c r="Q339" s="80"/>
      <c r="R339" s="80"/>
      <c r="S339" s="80"/>
    </row>
    <row r="340" spans="1:19">
      <c r="A340" s="7">
        <v>338</v>
      </c>
      <c r="B340" s="65" t="s">
        <v>17135</v>
      </c>
      <c r="C340" s="12" t="s">
        <v>10258</v>
      </c>
      <c r="D340" s="12" t="str">
        <f t="shared" si="15"/>
        <v>中远箱</v>
      </c>
      <c r="E340" s="12" t="s">
        <v>8078</v>
      </c>
      <c r="F340" s="19">
        <v>41352</v>
      </c>
      <c r="G340" s="80" t="s">
        <v>7200</v>
      </c>
      <c r="H340" s="12" t="str">
        <f t="shared" si="16"/>
        <v>重</v>
      </c>
      <c r="I340" s="24">
        <v>41451</v>
      </c>
      <c r="J340" s="27"/>
      <c r="K340" s="12" t="s">
        <v>6500</v>
      </c>
      <c r="L340" s="12"/>
      <c r="M340" s="11"/>
      <c r="N340" s="80"/>
      <c r="O340" s="18" t="str">
        <f t="shared" ca="1" si="17"/>
        <v>447天</v>
      </c>
      <c r="P340" s="80"/>
      <c r="Q340" s="80"/>
      <c r="R340" s="80"/>
      <c r="S340" s="80"/>
    </row>
    <row r="341" spans="1:19">
      <c r="A341" s="7">
        <v>339</v>
      </c>
      <c r="B341" s="65" t="s">
        <v>17136</v>
      </c>
      <c r="C341" s="12" t="s">
        <v>10258</v>
      </c>
      <c r="D341" s="12" t="str">
        <f t="shared" si="15"/>
        <v>中远箱</v>
      </c>
      <c r="E341" s="12" t="s">
        <v>13506</v>
      </c>
      <c r="F341" s="19">
        <v>41391</v>
      </c>
      <c r="G341" s="80" t="s">
        <v>7200</v>
      </c>
      <c r="H341" s="12" t="str">
        <f t="shared" si="16"/>
        <v>重</v>
      </c>
      <c r="I341" s="24">
        <v>41614</v>
      </c>
      <c r="J341" s="27"/>
      <c r="K341" s="12" t="s">
        <v>14324</v>
      </c>
      <c r="L341" s="12"/>
      <c r="M341" s="11"/>
      <c r="N341" s="80"/>
      <c r="O341" s="18" t="str">
        <f t="shared" ca="1" si="17"/>
        <v>408天</v>
      </c>
      <c r="P341" s="80"/>
      <c r="Q341" s="80"/>
      <c r="R341" s="80"/>
      <c r="S341" s="80"/>
    </row>
    <row r="342" spans="1:19">
      <c r="A342" s="7">
        <v>340</v>
      </c>
      <c r="B342" s="65" t="s">
        <v>17137</v>
      </c>
      <c r="C342" s="12" t="s">
        <v>10258</v>
      </c>
      <c r="D342" s="12" t="str">
        <f t="shared" si="15"/>
        <v>中远箱</v>
      </c>
      <c r="E342" s="12" t="s">
        <v>8078</v>
      </c>
      <c r="F342" s="19">
        <v>41391</v>
      </c>
      <c r="G342" s="80" t="s">
        <v>7200</v>
      </c>
      <c r="H342" s="12" t="str">
        <f t="shared" si="16"/>
        <v>重</v>
      </c>
      <c r="I342" s="24">
        <v>41533</v>
      </c>
      <c r="J342" s="27"/>
      <c r="K342" s="12" t="s">
        <v>16797</v>
      </c>
      <c r="L342" s="12"/>
      <c r="M342" s="11"/>
      <c r="N342" s="80"/>
      <c r="O342" s="18" t="str">
        <f t="shared" ca="1" si="17"/>
        <v>408天</v>
      </c>
      <c r="P342" s="80"/>
      <c r="Q342" s="80"/>
      <c r="R342" s="80"/>
      <c r="S342" s="80"/>
    </row>
    <row r="343" spans="1:19">
      <c r="A343" s="7">
        <v>341</v>
      </c>
      <c r="B343" s="29" t="s">
        <v>6611</v>
      </c>
      <c r="C343" s="12" t="s">
        <v>10258</v>
      </c>
      <c r="D343" s="12" t="str">
        <f t="shared" si="15"/>
        <v>中远箱</v>
      </c>
      <c r="E343" s="12" t="s">
        <v>17174</v>
      </c>
      <c r="F343" s="19">
        <v>41348</v>
      </c>
      <c r="G343" s="80">
        <v>100</v>
      </c>
      <c r="H343" s="12" t="str">
        <f t="shared" si="16"/>
        <v>重</v>
      </c>
      <c r="I343" s="24">
        <v>41348</v>
      </c>
      <c r="J343" s="27"/>
      <c r="K343" s="12" t="s">
        <v>2823</v>
      </c>
      <c r="L343" s="12"/>
      <c r="M343" s="11"/>
      <c r="N343" s="80"/>
      <c r="O343" s="18" t="str">
        <f t="shared" ca="1" si="17"/>
        <v>451天</v>
      </c>
      <c r="P343" s="80"/>
      <c r="Q343" s="80"/>
      <c r="R343" s="80"/>
      <c r="S343" s="80"/>
    </row>
    <row r="344" spans="1:19">
      <c r="A344" s="7">
        <v>342</v>
      </c>
      <c r="B344" s="29" t="s">
        <v>6612</v>
      </c>
      <c r="C344" s="12" t="s">
        <v>10258</v>
      </c>
      <c r="D344" s="12" t="str">
        <f t="shared" si="15"/>
        <v>中远箱</v>
      </c>
      <c r="E344" s="12" t="s">
        <v>17174</v>
      </c>
      <c r="F344" s="19">
        <v>41348</v>
      </c>
      <c r="G344" s="80">
        <v>100</v>
      </c>
      <c r="H344" s="12" t="str">
        <f t="shared" si="16"/>
        <v>重</v>
      </c>
      <c r="I344" s="24">
        <v>41348</v>
      </c>
      <c r="J344" s="27"/>
      <c r="K344" s="12" t="s">
        <v>2823</v>
      </c>
      <c r="L344" s="12"/>
      <c r="M344" s="11"/>
      <c r="N344" s="80"/>
      <c r="O344" s="18" t="str">
        <f t="shared" ca="1" si="17"/>
        <v>451天</v>
      </c>
      <c r="P344" s="80"/>
      <c r="Q344" s="80"/>
      <c r="R344" s="80"/>
      <c r="S344" s="80"/>
    </row>
    <row r="345" spans="1:19">
      <c r="A345" s="7">
        <v>343</v>
      </c>
      <c r="B345" s="65" t="s">
        <v>6613</v>
      </c>
      <c r="C345" s="12" t="s">
        <v>10258</v>
      </c>
      <c r="D345" s="12" t="str">
        <f t="shared" si="15"/>
        <v>中远箱</v>
      </c>
      <c r="E345" s="12" t="s">
        <v>8078</v>
      </c>
      <c r="F345" s="19">
        <v>41350</v>
      </c>
      <c r="G345" s="80" t="s">
        <v>7200</v>
      </c>
      <c r="H345" s="12" t="str">
        <f t="shared" si="16"/>
        <v>重</v>
      </c>
      <c r="I345" s="24">
        <v>41451</v>
      </c>
      <c r="J345" s="27"/>
      <c r="K345" s="12" t="s">
        <v>6500</v>
      </c>
      <c r="L345" s="12"/>
      <c r="M345" s="11"/>
      <c r="N345" s="80"/>
      <c r="O345" s="18" t="str">
        <f t="shared" ca="1" si="17"/>
        <v>449天</v>
      </c>
      <c r="P345" s="80"/>
      <c r="Q345" s="80"/>
      <c r="R345" s="80"/>
      <c r="S345" s="80"/>
    </row>
    <row r="346" spans="1:19">
      <c r="A346" s="7">
        <v>344</v>
      </c>
      <c r="B346" s="65" t="s">
        <v>7542</v>
      </c>
      <c r="C346" s="12" t="s">
        <v>10258</v>
      </c>
      <c r="D346" s="12" t="str">
        <f t="shared" si="15"/>
        <v>中远箱</v>
      </c>
      <c r="E346" s="12" t="s">
        <v>17174</v>
      </c>
      <c r="F346" s="19">
        <v>41325</v>
      </c>
      <c r="G346" s="80" t="s">
        <v>4342</v>
      </c>
      <c r="H346" s="12" t="str">
        <f t="shared" si="16"/>
        <v>重</v>
      </c>
      <c r="I346" s="24">
        <v>41465</v>
      </c>
      <c r="J346" s="27"/>
      <c r="K346" s="12" t="s">
        <v>6500</v>
      </c>
      <c r="L346" s="12"/>
      <c r="M346" s="11"/>
      <c r="N346" s="80"/>
      <c r="O346" s="18" t="str">
        <f t="shared" ca="1" si="17"/>
        <v>474天</v>
      </c>
      <c r="P346" s="80"/>
      <c r="Q346" s="80"/>
      <c r="R346" s="80"/>
      <c r="S346" s="80"/>
    </row>
    <row r="347" spans="1:19">
      <c r="A347" s="7">
        <v>345</v>
      </c>
      <c r="B347" s="65" t="s">
        <v>7543</v>
      </c>
      <c r="C347" s="12" t="s">
        <v>10258</v>
      </c>
      <c r="D347" s="12" t="str">
        <f t="shared" si="15"/>
        <v>中远箱</v>
      </c>
      <c r="E347" s="12" t="s">
        <v>13506</v>
      </c>
      <c r="F347" s="19">
        <v>41391</v>
      </c>
      <c r="G347" s="80" t="s">
        <v>4342</v>
      </c>
      <c r="H347" s="12" t="str">
        <f t="shared" si="16"/>
        <v>重</v>
      </c>
      <c r="I347" s="24">
        <v>41614</v>
      </c>
      <c r="J347" s="27"/>
      <c r="K347" s="12" t="s">
        <v>14324</v>
      </c>
      <c r="L347" s="12"/>
      <c r="M347" s="11"/>
      <c r="N347" s="80"/>
      <c r="O347" s="18" t="str">
        <f t="shared" ca="1" si="17"/>
        <v>408天</v>
      </c>
      <c r="P347" s="80"/>
      <c r="Q347" s="80"/>
      <c r="R347" s="80"/>
      <c r="S347" s="80"/>
    </row>
    <row r="348" spans="1:19">
      <c r="A348" s="7">
        <v>346</v>
      </c>
      <c r="B348" s="65" t="s">
        <v>7544</v>
      </c>
      <c r="C348" s="12" t="s">
        <v>10258</v>
      </c>
      <c r="D348" s="12" t="str">
        <f t="shared" si="15"/>
        <v>中远箱</v>
      </c>
      <c r="E348" s="12" t="s">
        <v>8078</v>
      </c>
      <c r="F348" s="19">
        <v>41340</v>
      </c>
      <c r="G348" s="80" t="s">
        <v>4342</v>
      </c>
      <c r="H348" s="12" t="str">
        <f t="shared" si="16"/>
        <v>重</v>
      </c>
      <c r="I348" s="24">
        <v>41453</v>
      </c>
      <c r="J348" s="27"/>
      <c r="K348" s="12" t="s">
        <v>6500</v>
      </c>
      <c r="L348" s="12"/>
      <c r="M348" s="11"/>
      <c r="N348" s="80"/>
      <c r="O348" s="18" t="str">
        <f t="shared" ca="1" si="17"/>
        <v>459天</v>
      </c>
      <c r="P348" s="80"/>
      <c r="Q348" s="80"/>
      <c r="R348" s="80"/>
      <c r="S348" s="80"/>
    </row>
    <row r="349" spans="1:19">
      <c r="A349" s="7">
        <v>347</v>
      </c>
      <c r="B349" s="174" t="s">
        <v>7197</v>
      </c>
      <c r="C349" s="12" t="s">
        <v>10258</v>
      </c>
      <c r="D349" s="12" t="str">
        <f t="shared" si="15"/>
        <v>中远箱</v>
      </c>
      <c r="E349" s="12" t="s">
        <v>17174</v>
      </c>
      <c r="F349" s="19">
        <v>41374</v>
      </c>
      <c r="G349" s="80" t="s">
        <v>4342</v>
      </c>
      <c r="H349" s="12" t="str">
        <f t="shared" si="16"/>
        <v>重</v>
      </c>
      <c r="I349" s="24">
        <v>41379</v>
      </c>
      <c r="J349" s="27"/>
      <c r="K349" s="12" t="s">
        <v>11298</v>
      </c>
      <c r="L349" s="12"/>
      <c r="M349" s="11"/>
      <c r="N349" s="80"/>
      <c r="O349" s="18" t="str">
        <f t="shared" ca="1" si="17"/>
        <v>425天</v>
      </c>
      <c r="P349" s="80"/>
      <c r="Q349" s="80"/>
      <c r="R349" s="80"/>
      <c r="S349" s="80"/>
    </row>
    <row r="350" spans="1:19">
      <c r="A350" s="7">
        <v>348</v>
      </c>
      <c r="B350" s="65" t="s">
        <v>7545</v>
      </c>
      <c r="C350" s="12" t="s">
        <v>10258</v>
      </c>
      <c r="D350" s="12" t="str">
        <f t="shared" si="15"/>
        <v>中远箱</v>
      </c>
      <c r="E350" s="12" t="s">
        <v>8078</v>
      </c>
      <c r="F350" s="19">
        <v>41350</v>
      </c>
      <c r="G350" s="80" t="s">
        <v>4342</v>
      </c>
      <c r="H350" s="12" t="str">
        <f t="shared" si="16"/>
        <v>重</v>
      </c>
      <c r="I350" s="24">
        <v>41451</v>
      </c>
      <c r="J350" s="27"/>
      <c r="K350" s="12" t="s">
        <v>6500</v>
      </c>
      <c r="L350" s="12"/>
      <c r="M350" s="11"/>
      <c r="N350" s="80"/>
      <c r="O350" s="18" t="str">
        <f t="shared" ca="1" si="17"/>
        <v>449天</v>
      </c>
      <c r="P350" s="80"/>
      <c r="Q350" s="80"/>
      <c r="R350" s="80"/>
      <c r="S350" s="80"/>
    </row>
    <row r="351" spans="1:19">
      <c r="A351" s="7">
        <v>349</v>
      </c>
      <c r="B351" s="174" t="s">
        <v>7546</v>
      </c>
      <c r="C351" s="12" t="s">
        <v>10258</v>
      </c>
      <c r="D351" s="12" t="str">
        <f t="shared" si="15"/>
        <v>中远箱</v>
      </c>
      <c r="E351" s="12" t="s">
        <v>8078</v>
      </c>
      <c r="F351" s="19">
        <v>41340</v>
      </c>
      <c r="G351" s="80" t="s">
        <v>4342</v>
      </c>
      <c r="H351" s="12" t="str">
        <f t="shared" si="16"/>
        <v>重</v>
      </c>
      <c r="I351" s="24">
        <v>41381</v>
      </c>
      <c r="J351" s="27"/>
      <c r="K351" s="12" t="s">
        <v>6500</v>
      </c>
      <c r="L351" s="12"/>
      <c r="M351" s="11"/>
      <c r="N351" s="80"/>
      <c r="O351" s="18" t="str">
        <f t="shared" ca="1" si="17"/>
        <v>459天</v>
      </c>
      <c r="P351" s="80"/>
      <c r="Q351" s="80"/>
      <c r="R351" s="80"/>
      <c r="S351" s="80"/>
    </row>
    <row r="352" spans="1:19">
      <c r="A352" s="7">
        <v>350</v>
      </c>
      <c r="B352" s="174" t="s">
        <v>7341</v>
      </c>
      <c r="C352" s="12" t="s">
        <v>10258</v>
      </c>
      <c r="D352" s="12" t="str">
        <f t="shared" si="15"/>
        <v>中远箱</v>
      </c>
      <c r="E352" s="12" t="s">
        <v>17174</v>
      </c>
      <c r="F352" s="19">
        <v>41361</v>
      </c>
      <c r="G352" s="80" t="s">
        <v>4342</v>
      </c>
      <c r="H352" s="12" t="str">
        <f t="shared" si="16"/>
        <v>重</v>
      </c>
      <c r="I352" s="24">
        <v>41378</v>
      </c>
      <c r="J352" s="27"/>
      <c r="K352" s="12" t="s">
        <v>6500</v>
      </c>
      <c r="L352" s="12"/>
      <c r="M352" s="11"/>
      <c r="N352" s="80"/>
      <c r="O352" s="18" t="str">
        <f t="shared" ca="1" si="17"/>
        <v>438天</v>
      </c>
      <c r="P352" s="80"/>
      <c r="Q352" s="80"/>
      <c r="R352" s="80"/>
      <c r="S352" s="80"/>
    </row>
    <row r="353" spans="1:19">
      <c r="A353" s="7">
        <v>351</v>
      </c>
      <c r="B353" s="174" t="s">
        <v>7342</v>
      </c>
      <c r="C353" s="12" t="s">
        <v>10258</v>
      </c>
      <c r="D353" s="12" t="str">
        <f t="shared" si="15"/>
        <v>中远箱</v>
      </c>
      <c r="E353" s="12" t="s">
        <v>17174</v>
      </c>
      <c r="F353" s="19">
        <v>41361</v>
      </c>
      <c r="G353" s="80" t="s">
        <v>4342</v>
      </c>
      <c r="H353" s="12" t="str">
        <f t="shared" si="16"/>
        <v>重</v>
      </c>
      <c r="I353" s="24">
        <v>41378</v>
      </c>
      <c r="J353" s="27"/>
      <c r="K353" s="12" t="s">
        <v>6500</v>
      </c>
      <c r="L353" s="12"/>
      <c r="M353" s="11"/>
      <c r="N353" s="80"/>
      <c r="O353" s="18" t="str">
        <f t="shared" ca="1" si="17"/>
        <v>438天</v>
      </c>
      <c r="P353" s="80"/>
      <c r="Q353" s="80"/>
      <c r="R353" s="80"/>
      <c r="S353" s="80"/>
    </row>
    <row r="354" spans="1:19">
      <c r="A354" s="7">
        <v>352</v>
      </c>
      <c r="B354" s="65" t="s">
        <v>7343</v>
      </c>
      <c r="C354" s="12" t="s">
        <v>10258</v>
      </c>
      <c r="D354" s="12" t="str">
        <f t="shared" si="15"/>
        <v>中远箱</v>
      </c>
      <c r="E354" s="12" t="s">
        <v>8078</v>
      </c>
      <c r="F354" s="19">
        <v>41391</v>
      </c>
      <c r="G354" s="80" t="s">
        <v>4342</v>
      </c>
      <c r="H354" s="12" t="str">
        <f t="shared" si="16"/>
        <v>重</v>
      </c>
      <c r="I354" s="24">
        <v>41541</v>
      </c>
      <c r="J354" s="27"/>
      <c r="K354" s="12" t="s">
        <v>10187</v>
      </c>
      <c r="L354" s="12"/>
      <c r="M354" s="11"/>
      <c r="N354" s="80"/>
      <c r="O354" s="18" t="str">
        <f t="shared" ca="1" si="17"/>
        <v>408天</v>
      </c>
      <c r="P354" s="80"/>
      <c r="Q354" s="80"/>
      <c r="R354" s="80"/>
      <c r="S354" s="80"/>
    </row>
    <row r="355" spans="1:19">
      <c r="A355" s="7">
        <v>353</v>
      </c>
      <c r="B355" s="174" t="s">
        <v>7344</v>
      </c>
      <c r="C355" s="12" t="s">
        <v>10258</v>
      </c>
      <c r="D355" s="12" t="str">
        <f t="shared" si="15"/>
        <v>中远箱</v>
      </c>
      <c r="E355" s="12" t="s">
        <v>17174</v>
      </c>
      <c r="F355" s="19">
        <v>41371</v>
      </c>
      <c r="G355" s="80" t="s">
        <v>4342</v>
      </c>
      <c r="H355" s="12" t="str">
        <f t="shared" si="16"/>
        <v>重</v>
      </c>
      <c r="I355" s="24">
        <v>41378</v>
      </c>
      <c r="J355" s="27"/>
      <c r="K355" s="12" t="s">
        <v>6500</v>
      </c>
      <c r="L355" s="12"/>
      <c r="M355" s="11"/>
      <c r="N355" s="80"/>
      <c r="O355" s="18" t="str">
        <f t="shared" ca="1" si="17"/>
        <v>428天</v>
      </c>
      <c r="P355" s="80"/>
      <c r="Q355" s="80"/>
      <c r="R355" s="80"/>
      <c r="S355" s="80"/>
    </row>
    <row r="356" spans="1:19">
      <c r="A356" s="7">
        <v>354</v>
      </c>
      <c r="B356" s="174" t="s">
        <v>7345</v>
      </c>
      <c r="C356" s="12" t="s">
        <v>10258</v>
      </c>
      <c r="D356" s="12" t="str">
        <f t="shared" si="15"/>
        <v>中远箱</v>
      </c>
      <c r="E356" s="12" t="s">
        <v>17174</v>
      </c>
      <c r="F356" s="19">
        <v>41361</v>
      </c>
      <c r="G356" s="80" t="s">
        <v>4342</v>
      </c>
      <c r="H356" s="12" t="str">
        <f t="shared" si="16"/>
        <v>重</v>
      </c>
      <c r="I356" s="24">
        <v>41378</v>
      </c>
      <c r="J356" s="27"/>
      <c r="K356" s="12" t="s">
        <v>6500</v>
      </c>
      <c r="L356" s="12"/>
      <c r="M356" s="11"/>
      <c r="N356" s="80"/>
      <c r="O356" s="18" t="str">
        <f t="shared" ca="1" si="17"/>
        <v>438天</v>
      </c>
      <c r="P356" s="80"/>
      <c r="Q356" s="80"/>
      <c r="R356" s="80"/>
      <c r="S356" s="80"/>
    </row>
    <row r="357" spans="1:19">
      <c r="A357" s="7">
        <v>355</v>
      </c>
      <c r="B357" s="174" t="s">
        <v>7346</v>
      </c>
      <c r="C357" s="12" t="s">
        <v>10258</v>
      </c>
      <c r="D357" s="12" t="str">
        <f t="shared" si="15"/>
        <v>中远箱</v>
      </c>
      <c r="E357" s="12" t="s">
        <v>17174</v>
      </c>
      <c r="F357" s="19">
        <v>41361</v>
      </c>
      <c r="G357" s="80" t="s">
        <v>4342</v>
      </c>
      <c r="H357" s="12" t="str">
        <f t="shared" si="16"/>
        <v>重</v>
      </c>
      <c r="I357" s="24">
        <v>41378</v>
      </c>
      <c r="J357" s="27"/>
      <c r="K357" s="12" t="s">
        <v>6500</v>
      </c>
      <c r="L357" s="12"/>
      <c r="M357" s="11"/>
      <c r="N357" s="80"/>
      <c r="O357" s="18" t="str">
        <f t="shared" ca="1" si="17"/>
        <v>438天</v>
      </c>
      <c r="P357" s="80"/>
      <c r="Q357" s="80"/>
      <c r="R357" s="80"/>
      <c r="S357" s="80"/>
    </row>
    <row r="358" spans="1:19">
      <c r="A358" s="7">
        <v>356</v>
      </c>
      <c r="B358" s="174" t="s">
        <v>7347</v>
      </c>
      <c r="C358" s="12" t="s">
        <v>10258</v>
      </c>
      <c r="D358" s="12" t="str">
        <f t="shared" si="15"/>
        <v>中远箱</v>
      </c>
      <c r="E358" s="12" t="s">
        <v>17174</v>
      </c>
      <c r="F358" s="19">
        <v>41379</v>
      </c>
      <c r="G358" s="80" t="s">
        <v>4342</v>
      </c>
      <c r="H358" s="12" t="str">
        <f t="shared" si="16"/>
        <v>重</v>
      </c>
      <c r="I358" s="24">
        <v>41378</v>
      </c>
      <c r="J358" s="27"/>
      <c r="K358" s="12" t="s">
        <v>6500</v>
      </c>
      <c r="L358" s="12"/>
      <c r="M358" s="11"/>
      <c r="N358" s="80"/>
      <c r="O358" s="18" t="str">
        <f t="shared" ca="1" si="17"/>
        <v>420天</v>
      </c>
      <c r="P358" s="80"/>
      <c r="Q358" s="80"/>
      <c r="R358" s="80"/>
      <c r="S358" s="80"/>
    </row>
    <row r="359" spans="1:19">
      <c r="A359" s="7">
        <v>357</v>
      </c>
      <c r="B359" s="65" t="s">
        <v>7348</v>
      </c>
      <c r="C359" s="12" t="s">
        <v>10258</v>
      </c>
      <c r="D359" s="12" t="str">
        <f t="shared" si="15"/>
        <v>中远箱</v>
      </c>
      <c r="E359" s="12" t="s">
        <v>17174</v>
      </c>
      <c r="F359" s="19">
        <v>41361</v>
      </c>
      <c r="G359" s="80" t="s">
        <v>4342</v>
      </c>
      <c r="H359" s="12" t="str">
        <f t="shared" si="16"/>
        <v>重</v>
      </c>
      <c r="I359" s="24">
        <v>41477</v>
      </c>
      <c r="J359" s="27"/>
      <c r="K359" s="12" t="s">
        <v>6500</v>
      </c>
      <c r="L359" s="12"/>
      <c r="M359" s="11"/>
      <c r="N359" s="80"/>
      <c r="O359" s="18" t="str">
        <f t="shared" ca="1" si="17"/>
        <v>438天</v>
      </c>
      <c r="P359" s="80"/>
      <c r="Q359" s="80"/>
      <c r="R359" s="80"/>
      <c r="S359" s="80"/>
    </row>
    <row r="360" spans="1:19">
      <c r="A360" s="7">
        <v>358</v>
      </c>
      <c r="B360" s="65" t="s">
        <v>11643</v>
      </c>
      <c r="C360" s="12" t="s">
        <v>10258</v>
      </c>
      <c r="D360" s="12" t="str">
        <f t="shared" si="15"/>
        <v>中远箱</v>
      </c>
      <c r="E360" s="12" t="s">
        <v>8078</v>
      </c>
      <c r="F360" s="19">
        <v>41350</v>
      </c>
      <c r="G360" s="80" t="s">
        <v>4342</v>
      </c>
      <c r="H360" s="12" t="str">
        <f t="shared" si="16"/>
        <v>重</v>
      </c>
      <c r="I360" s="24">
        <v>41451</v>
      </c>
      <c r="J360" s="27"/>
      <c r="K360" s="12" t="s">
        <v>5603</v>
      </c>
      <c r="L360" s="12"/>
      <c r="M360" s="11"/>
      <c r="N360" s="80"/>
      <c r="O360" s="18" t="str">
        <f t="shared" ca="1" si="17"/>
        <v>449天</v>
      </c>
      <c r="P360" s="80"/>
      <c r="Q360" s="80"/>
      <c r="R360" s="80"/>
      <c r="S360" s="80"/>
    </row>
    <row r="361" spans="1:19">
      <c r="A361" s="7">
        <v>359</v>
      </c>
      <c r="B361" s="65" t="s">
        <v>11644</v>
      </c>
      <c r="C361" s="12" t="s">
        <v>10258</v>
      </c>
      <c r="D361" s="12" t="str">
        <f t="shared" si="15"/>
        <v>中远箱</v>
      </c>
      <c r="E361" s="12" t="s">
        <v>13506</v>
      </c>
      <c r="F361" s="19">
        <v>41389</v>
      </c>
      <c r="G361" s="80" t="s">
        <v>4342</v>
      </c>
      <c r="H361" s="12" t="str">
        <f t="shared" si="16"/>
        <v>重</v>
      </c>
      <c r="I361" s="24">
        <v>41614</v>
      </c>
      <c r="J361" s="27"/>
      <c r="K361" s="12" t="s">
        <v>14324</v>
      </c>
      <c r="L361" s="12"/>
      <c r="M361" s="11"/>
      <c r="N361" s="80"/>
      <c r="O361" s="18" t="str">
        <f t="shared" ca="1" si="17"/>
        <v>410天</v>
      </c>
      <c r="P361" s="80"/>
      <c r="Q361" s="80"/>
      <c r="R361" s="80"/>
      <c r="S361" s="80"/>
    </row>
    <row r="362" spans="1:19">
      <c r="A362" s="7">
        <v>360</v>
      </c>
      <c r="B362" s="65" t="s">
        <v>11645</v>
      </c>
      <c r="C362" s="12" t="s">
        <v>10258</v>
      </c>
      <c r="D362" s="12" t="str">
        <f t="shared" si="15"/>
        <v>中远箱</v>
      </c>
      <c r="E362" s="12" t="s">
        <v>17174</v>
      </c>
      <c r="F362" s="19">
        <v>41375</v>
      </c>
      <c r="G362" s="80" t="s">
        <v>7054</v>
      </c>
      <c r="H362" s="12" t="str">
        <f t="shared" si="16"/>
        <v>重</v>
      </c>
      <c r="I362" s="24">
        <v>41587</v>
      </c>
      <c r="J362" s="27"/>
      <c r="K362" s="12" t="s">
        <v>10395</v>
      </c>
      <c r="L362" s="12"/>
      <c r="M362" s="11"/>
      <c r="N362" s="80"/>
      <c r="O362" s="18" t="str">
        <f t="shared" ca="1" si="17"/>
        <v>424天</v>
      </c>
      <c r="P362" s="80"/>
      <c r="Q362" s="80"/>
      <c r="R362" s="80"/>
      <c r="S362" s="80"/>
    </row>
    <row r="363" spans="1:19">
      <c r="A363" s="7">
        <v>361</v>
      </c>
      <c r="B363" s="65" t="s">
        <v>11646</v>
      </c>
      <c r="C363" s="12" t="s">
        <v>10258</v>
      </c>
      <c r="D363" s="12" t="str">
        <f t="shared" si="15"/>
        <v>中远箱</v>
      </c>
      <c r="E363" s="12" t="s">
        <v>17174</v>
      </c>
      <c r="F363" s="19">
        <v>41576</v>
      </c>
      <c r="G363" s="80" t="s">
        <v>7054</v>
      </c>
      <c r="H363" s="12" t="str">
        <f t="shared" si="16"/>
        <v>重</v>
      </c>
      <c r="I363" s="24">
        <v>41576</v>
      </c>
      <c r="J363" s="27"/>
      <c r="K363" s="12" t="s">
        <v>6102</v>
      </c>
      <c r="L363" s="12"/>
      <c r="M363" s="11"/>
      <c r="N363" s="80"/>
      <c r="O363" s="18" t="str">
        <f t="shared" ca="1" si="17"/>
        <v>223天</v>
      </c>
      <c r="P363" s="80"/>
      <c r="Q363" s="80"/>
      <c r="R363" s="80"/>
      <c r="S363" s="80"/>
    </row>
    <row r="364" spans="1:19">
      <c r="A364" s="7">
        <v>362</v>
      </c>
      <c r="B364" s="174" t="s">
        <v>14249</v>
      </c>
      <c r="C364" s="12" t="s">
        <v>10258</v>
      </c>
      <c r="D364" s="12" t="str">
        <f t="shared" si="15"/>
        <v>中远箱</v>
      </c>
      <c r="E364" s="12" t="s">
        <v>17174</v>
      </c>
      <c r="F364" s="19">
        <v>41348</v>
      </c>
      <c r="G364" s="80"/>
      <c r="H364" s="12" t="str">
        <f t="shared" si="16"/>
        <v>重</v>
      </c>
      <c r="I364" s="24">
        <v>41348</v>
      </c>
      <c r="J364" s="27"/>
      <c r="K364" s="12" t="s">
        <v>2823</v>
      </c>
      <c r="L364" s="12"/>
      <c r="M364" s="11"/>
      <c r="N364" s="80"/>
      <c r="O364" s="18" t="str">
        <f t="shared" ca="1" si="17"/>
        <v>451天</v>
      </c>
      <c r="P364" s="80"/>
      <c r="Q364" s="80"/>
      <c r="R364" s="80"/>
      <c r="S364" s="80"/>
    </row>
    <row r="365" spans="1:19">
      <c r="A365" s="7">
        <v>363</v>
      </c>
      <c r="B365" s="174" t="s">
        <v>11647</v>
      </c>
      <c r="C365" s="12" t="s">
        <v>10258</v>
      </c>
      <c r="D365" s="12" t="str">
        <f t="shared" si="15"/>
        <v>中远箱</v>
      </c>
      <c r="E365" s="12" t="s">
        <v>17174</v>
      </c>
      <c r="F365" s="19">
        <v>41348</v>
      </c>
      <c r="G365" s="80"/>
      <c r="H365" s="12" t="str">
        <f t="shared" si="16"/>
        <v>重</v>
      </c>
      <c r="I365" s="24">
        <v>41348</v>
      </c>
      <c r="J365" s="27"/>
      <c r="K365" s="12" t="s">
        <v>2823</v>
      </c>
      <c r="L365" s="12"/>
      <c r="M365" s="11"/>
      <c r="N365" s="80"/>
      <c r="O365" s="18" t="str">
        <f t="shared" ca="1" si="17"/>
        <v>451天</v>
      </c>
      <c r="P365" s="80"/>
      <c r="Q365" s="80"/>
      <c r="R365" s="80"/>
      <c r="S365" s="80"/>
    </row>
    <row r="366" spans="1:19">
      <c r="A366" s="7">
        <v>364</v>
      </c>
      <c r="B366" s="174" t="s">
        <v>11648</v>
      </c>
      <c r="C366" s="12" t="s">
        <v>10258</v>
      </c>
      <c r="D366" s="12" t="str">
        <f t="shared" si="15"/>
        <v>中远箱</v>
      </c>
      <c r="E366" s="12" t="s">
        <v>17174</v>
      </c>
      <c r="F366" s="19">
        <v>41371</v>
      </c>
      <c r="G366" s="80" t="s">
        <v>7054</v>
      </c>
      <c r="H366" s="12" t="str">
        <f t="shared" si="16"/>
        <v>重</v>
      </c>
      <c r="I366" s="24">
        <v>41378</v>
      </c>
      <c r="J366" s="27"/>
      <c r="K366" s="12" t="s">
        <v>6500</v>
      </c>
      <c r="L366" s="12"/>
      <c r="M366" s="11"/>
      <c r="N366" s="80"/>
      <c r="O366" s="18" t="str">
        <f t="shared" ca="1" si="17"/>
        <v>428天</v>
      </c>
      <c r="P366" s="80"/>
      <c r="Q366" s="80"/>
      <c r="R366" s="80"/>
      <c r="S366" s="80"/>
    </row>
    <row r="367" spans="1:19">
      <c r="A367" s="7">
        <v>365</v>
      </c>
      <c r="B367" s="174" t="s">
        <v>11649</v>
      </c>
      <c r="C367" s="12" t="s">
        <v>10258</v>
      </c>
      <c r="D367" s="12" t="str">
        <f t="shared" si="15"/>
        <v>中远箱</v>
      </c>
      <c r="E367" s="12" t="s">
        <v>17174</v>
      </c>
      <c r="F367" s="19">
        <v>41361</v>
      </c>
      <c r="G367" s="80" t="s">
        <v>7054</v>
      </c>
      <c r="H367" s="12" t="str">
        <f t="shared" si="16"/>
        <v>重</v>
      </c>
      <c r="I367" s="24">
        <v>41378</v>
      </c>
      <c r="J367" s="27"/>
      <c r="K367" s="12" t="s">
        <v>6500</v>
      </c>
      <c r="L367" s="12"/>
      <c r="M367" s="11"/>
      <c r="N367" s="80"/>
      <c r="O367" s="18" t="str">
        <f t="shared" ca="1" si="17"/>
        <v>438天</v>
      </c>
      <c r="P367" s="80"/>
      <c r="Q367" s="80"/>
      <c r="R367" s="80"/>
      <c r="S367" s="80"/>
    </row>
    <row r="368" spans="1:19">
      <c r="A368" s="7">
        <v>366</v>
      </c>
      <c r="B368" s="174" t="s">
        <v>11650</v>
      </c>
      <c r="C368" s="12" t="s">
        <v>10258</v>
      </c>
      <c r="D368" s="12" t="str">
        <f t="shared" si="15"/>
        <v>中远箱</v>
      </c>
      <c r="E368" s="12" t="s">
        <v>17174</v>
      </c>
      <c r="F368" s="19">
        <v>41361</v>
      </c>
      <c r="G368" s="80" t="s">
        <v>7054</v>
      </c>
      <c r="H368" s="12" t="str">
        <f t="shared" si="16"/>
        <v>重</v>
      </c>
      <c r="I368" s="24">
        <v>41379</v>
      </c>
      <c r="J368" s="27"/>
      <c r="K368" s="12" t="s">
        <v>11298</v>
      </c>
      <c r="L368" s="12"/>
      <c r="M368" s="11"/>
      <c r="N368" s="80"/>
      <c r="O368" s="18" t="str">
        <f t="shared" ca="1" si="17"/>
        <v>438天</v>
      </c>
      <c r="P368" s="80"/>
      <c r="Q368" s="80"/>
      <c r="R368" s="80"/>
      <c r="S368" s="80"/>
    </row>
    <row r="369" spans="1:19">
      <c r="A369" s="7">
        <v>367</v>
      </c>
      <c r="B369" s="174" t="s">
        <v>11651</v>
      </c>
      <c r="C369" s="12" t="s">
        <v>10258</v>
      </c>
      <c r="D369" s="12" t="str">
        <f t="shared" si="15"/>
        <v>中远箱</v>
      </c>
      <c r="E369" s="12" t="s">
        <v>17174</v>
      </c>
      <c r="F369" s="19">
        <v>41348</v>
      </c>
      <c r="G369" s="80"/>
      <c r="H369" s="12" t="str">
        <f t="shared" si="16"/>
        <v>重</v>
      </c>
      <c r="I369" s="24">
        <v>41348</v>
      </c>
      <c r="J369" s="27"/>
      <c r="K369" s="12" t="s">
        <v>2823</v>
      </c>
      <c r="L369" s="12"/>
      <c r="M369" s="11"/>
      <c r="N369" s="80"/>
      <c r="O369" s="18" t="str">
        <f t="shared" ca="1" si="17"/>
        <v>451天</v>
      </c>
      <c r="P369" s="80"/>
      <c r="Q369" s="80"/>
      <c r="R369" s="80"/>
      <c r="S369" s="80"/>
    </row>
    <row r="370" spans="1:19">
      <c r="A370" s="7">
        <v>368</v>
      </c>
      <c r="B370" s="65" t="s">
        <v>11652</v>
      </c>
      <c r="C370" s="12" t="s">
        <v>10258</v>
      </c>
      <c r="D370" s="12" t="str">
        <f t="shared" si="15"/>
        <v>中远箱</v>
      </c>
      <c r="E370" s="12" t="s">
        <v>8078</v>
      </c>
      <c r="F370" s="19">
        <v>41350</v>
      </c>
      <c r="G370" s="80" t="s">
        <v>7054</v>
      </c>
      <c r="H370" s="12" t="str">
        <f t="shared" si="16"/>
        <v>重</v>
      </c>
      <c r="I370" s="24">
        <v>41451</v>
      </c>
      <c r="J370" s="27"/>
      <c r="K370" s="12" t="s">
        <v>6500</v>
      </c>
      <c r="L370" s="12"/>
      <c r="M370" s="11"/>
      <c r="N370" s="80"/>
      <c r="O370" s="18" t="str">
        <f t="shared" ca="1" si="17"/>
        <v>449天</v>
      </c>
      <c r="P370" s="80"/>
      <c r="Q370" s="80"/>
      <c r="R370" s="80"/>
      <c r="S370" s="80"/>
    </row>
    <row r="371" spans="1:19">
      <c r="A371" s="7">
        <v>369</v>
      </c>
      <c r="B371" s="65" t="s">
        <v>11653</v>
      </c>
      <c r="C371" s="12" t="s">
        <v>10258</v>
      </c>
      <c r="D371" s="12" t="str">
        <f t="shared" si="15"/>
        <v>中远箱</v>
      </c>
      <c r="E371" s="12" t="s">
        <v>8078</v>
      </c>
      <c r="F371" s="19">
        <v>41350</v>
      </c>
      <c r="G371" s="80" t="s">
        <v>7054</v>
      </c>
      <c r="H371" s="12" t="str">
        <f t="shared" si="16"/>
        <v>重</v>
      </c>
      <c r="I371" s="24">
        <v>41451</v>
      </c>
      <c r="J371" s="27"/>
      <c r="K371" s="12" t="s">
        <v>6500</v>
      </c>
      <c r="L371" s="12"/>
      <c r="M371" s="11"/>
      <c r="N371" s="80"/>
      <c r="O371" s="18" t="str">
        <f t="shared" ca="1" si="17"/>
        <v>449天</v>
      </c>
      <c r="P371" s="80"/>
      <c r="Q371" s="80"/>
      <c r="R371" s="80"/>
      <c r="S371" s="80"/>
    </row>
    <row r="372" spans="1:19">
      <c r="A372" s="7">
        <v>370</v>
      </c>
      <c r="B372" s="65" t="s">
        <v>6592</v>
      </c>
      <c r="C372" s="12" t="s">
        <v>10393</v>
      </c>
      <c r="D372" s="12" t="str">
        <f t="shared" si="15"/>
        <v>中远箱</v>
      </c>
      <c r="E372" s="12" t="s">
        <v>17174</v>
      </c>
      <c r="F372" s="19">
        <v>41332</v>
      </c>
      <c r="G372" s="80" t="s">
        <v>14951</v>
      </c>
      <c r="H372" s="12" t="str">
        <f t="shared" si="16"/>
        <v>重</v>
      </c>
      <c r="I372" s="24">
        <v>41334</v>
      </c>
      <c r="J372" s="27"/>
      <c r="K372" s="12" t="s">
        <v>4794</v>
      </c>
      <c r="L372" s="12"/>
      <c r="M372" s="11"/>
      <c r="N372" s="80"/>
      <c r="O372" s="18" t="str">
        <f t="shared" ca="1" si="17"/>
        <v>467天</v>
      </c>
      <c r="P372" s="80"/>
      <c r="Q372" s="80"/>
      <c r="R372" s="80"/>
      <c r="S372" s="80"/>
    </row>
    <row r="373" spans="1:19">
      <c r="A373" s="7">
        <v>371</v>
      </c>
      <c r="B373" s="65" t="s">
        <v>10525</v>
      </c>
      <c r="C373" s="12" t="s">
        <v>10393</v>
      </c>
      <c r="D373" s="12" t="str">
        <f t="shared" si="15"/>
        <v>中远箱</v>
      </c>
      <c r="E373" s="12" t="s">
        <v>17174</v>
      </c>
      <c r="F373" s="19">
        <v>41331</v>
      </c>
      <c r="G373" s="80" t="s">
        <v>14951</v>
      </c>
      <c r="H373" s="12" t="str">
        <f t="shared" si="16"/>
        <v>重</v>
      </c>
      <c r="I373" s="24">
        <v>41335</v>
      </c>
      <c r="J373" s="27"/>
      <c r="K373" s="12" t="s">
        <v>12952</v>
      </c>
      <c r="L373" s="12"/>
      <c r="M373" s="11"/>
      <c r="N373" s="80"/>
      <c r="O373" s="18" t="str">
        <f t="shared" ca="1" si="17"/>
        <v>468天</v>
      </c>
      <c r="P373" s="80"/>
      <c r="Q373" s="80"/>
      <c r="R373" s="80"/>
      <c r="S373" s="80"/>
    </row>
    <row r="374" spans="1:19">
      <c r="A374" s="7">
        <v>372</v>
      </c>
      <c r="B374" s="65" t="s">
        <v>10526</v>
      </c>
      <c r="C374" s="12" t="s">
        <v>10393</v>
      </c>
      <c r="D374" s="12" t="str">
        <f t="shared" si="15"/>
        <v>中远箱</v>
      </c>
      <c r="E374" s="12" t="s">
        <v>17174</v>
      </c>
      <c r="F374" s="19">
        <v>41332</v>
      </c>
      <c r="G374" s="80" t="s">
        <v>14951</v>
      </c>
      <c r="H374" s="12" t="str">
        <f t="shared" si="16"/>
        <v>重</v>
      </c>
      <c r="I374" s="24">
        <v>41332</v>
      </c>
      <c r="J374" s="27"/>
      <c r="K374" s="12" t="s">
        <v>13302</v>
      </c>
      <c r="L374" s="12"/>
      <c r="M374" s="11"/>
      <c r="N374" s="80"/>
      <c r="O374" s="18" t="str">
        <f t="shared" ca="1" si="17"/>
        <v>467天</v>
      </c>
      <c r="P374" s="80"/>
      <c r="Q374" s="80"/>
      <c r="R374" s="80"/>
      <c r="S374" s="80"/>
    </row>
    <row r="375" spans="1:19">
      <c r="A375" s="7">
        <v>373</v>
      </c>
      <c r="B375" s="65" t="s">
        <v>10527</v>
      </c>
      <c r="C375" s="12" t="s">
        <v>10393</v>
      </c>
      <c r="D375" s="12" t="str">
        <f t="shared" si="15"/>
        <v>中远箱</v>
      </c>
      <c r="E375" s="12" t="s">
        <v>17174</v>
      </c>
      <c r="F375" s="19">
        <v>41333</v>
      </c>
      <c r="G375" s="80" t="s">
        <v>14951</v>
      </c>
      <c r="H375" s="12" t="str">
        <f t="shared" si="16"/>
        <v>重</v>
      </c>
      <c r="I375" s="24">
        <v>41335</v>
      </c>
      <c r="J375" s="27"/>
      <c r="K375" s="12" t="s">
        <v>8676</v>
      </c>
      <c r="L375" s="12"/>
      <c r="M375" s="11"/>
      <c r="N375" s="80"/>
      <c r="O375" s="18" t="str">
        <f t="shared" ca="1" si="17"/>
        <v>466天</v>
      </c>
      <c r="P375" s="80"/>
      <c r="Q375" s="80"/>
      <c r="R375" s="80"/>
      <c r="S375" s="80"/>
    </row>
    <row r="376" spans="1:19">
      <c r="A376" s="7">
        <v>374</v>
      </c>
      <c r="B376" s="65" t="s">
        <v>10528</v>
      </c>
      <c r="C376" s="12" t="s">
        <v>10393</v>
      </c>
      <c r="D376" s="12" t="str">
        <f t="shared" si="15"/>
        <v>中远箱</v>
      </c>
      <c r="E376" s="12" t="s">
        <v>17174</v>
      </c>
      <c r="F376" s="19">
        <v>41325</v>
      </c>
      <c r="G376" s="80" t="s">
        <v>14951</v>
      </c>
      <c r="H376" s="12" t="str">
        <f t="shared" si="16"/>
        <v>重</v>
      </c>
      <c r="I376" s="24">
        <v>41331</v>
      </c>
      <c r="J376" s="27"/>
      <c r="K376" s="12" t="s">
        <v>2346</v>
      </c>
      <c r="L376" s="12"/>
      <c r="M376" s="11"/>
      <c r="N376" s="80"/>
      <c r="O376" s="18" t="str">
        <f t="shared" ca="1" si="17"/>
        <v>474天</v>
      </c>
      <c r="P376" s="80"/>
      <c r="Q376" s="80"/>
      <c r="R376" s="80"/>
      <c r="S376" s="80"/>
    </row>
    <row r="377" spans="1:19">
      <c r="A377" s="7">
        <v>375</v>
      </c>
      <c r="B377" s="65" t="s">
        <v>9078</v>
      </c>
      <c r="C377" s="12" t="s">
        <v>10393</v>
      </c>
      <c r="D377" s="12" t="str">
        <f t="shared" si="15"/>
        <v>中远箱</v>
      </c>
      <c r="E377" s="12" t="s">
        <v>17174</v>
      </c>
      <c r="F377" s="19">
        <v>41326</v>
      </c>
      <c r="G377" s="80" t="s">
        <v>14951</v>
      </c>
      <c r="H377" s="12" t="str">
        <f t="shared" si="16"/>
        <v>重</v>
      </c>
      <c r="I377" s="24">
        <v>41337</v>
      </c>
      <c r="J377" s="27"/>
      <c r="K377" s="12" t="s">
        <v>11994</v>
      </c>
      <c r="L377" s="12"/>
      <c r="M377" s="11"/>
      <c r="N377" s="80"/>
      <c r="O377" s="18" t="str">
        <f t="shared" ca="1" si="17"/>
        <v>473天</v>
      </c>
      <c r="P377" s="80"/>
      <c r="Q377" s="80"/>
      <c r="R377" s="80"/>
      <c r="S377" s="80"/>
    </row>
    <row r="378" spans="1:19">
      <c r="A378" s="7">
        <v>376</v>
      </c>
      <c r="B378" s="65" t="s">
        <v>2649</v>
      </c>
      <c r="C378" s="12" t="s">
        <v>10393</v>
      </c>
      <c r="D378" s="12" t="str">
        <f t="shared" si="15"/>
        <v>中远箱</v>
      </c>
      <c r="E378" s="12" t="s">
        <v>17174</v>
      </c>
      <c r="F378" s="19">
        <v>41327</v>
      </c>
      <c r="G378" s="80" t="s">
        <v>14951</v>
      </c>
      <c r="H378" s="12" t="str">
        <f t="shared" si="16"/>
        <v>重</v>
      </c>
      <c r="I378" s="24">
        <v>41335</v>
      </c>
      <c r="J378" s="27"/>
      <c r="K378" s="12" t="s">
        <v>4794</v>
      </c>
      <c r="L378" s="12"/>
      <c r="M378" s="11"/>
      <c r="N378" s="80"/>
      <c r="O378" s="18" t="str">
        <f t="shared" ca="1" si="17"/>
        <v>472天</v>
      </c>
      <c r="P378" s="80"/>
      <c r="Q378" s="80"/>
      <c r="R378" s="80"/>
      <c r="S378" s="80"/>
    </row>
    <row r="379" spans="1:19">
      <c r="A379" s="7">
        <v>377</v>
      </c>
      <c r="B379" s="65" t="s">
        <v>2650</v>
      </c>
      <c r="C379" s="12" t="s">
        <v>10393</v>
      </c>
      <c r="D379" s="12" t="str">
        <f t="shared" si="15"/>
        <v>中远箱</v>
      </c>
      <c r="E379" s="12" t="s">
        <v>17174</v>
      </c>
      <c r="F379" s="19">
        <v>41328</v>
      </c>
      <c r="G379" s="80" t="s">
        <v>14951</v>
      </c>
      <c r="H379" s="12" t="str">
        <f t="shared" si="16"/>
        <v>重</v>
      </c>
      <c r="I379" s="24">
        <v>41330</v>
      </c>
      <c r="J379" s="27"/>
      <c r="K379" s="12" t="s">
        <v>13302</v>
      </c>
      <c r="L379" s="12"/>
      <c r="M379" s="11"/>
      <c r="N379" s="80"/>
      <c r="O379" s="18" t="str">
        <f t="shared" ca="1" si="17"/>
        <v>471天</v>
      </c>
      <c r="P379" s="80"/>
      <c r="Q379" s="80"/>
      <c r="R379" s="80"/>
      <c r="S379" s="80"/>
    </row>
    <row r="380" spans="1:19">
      <c r="A380" s="7">
        <v>378</v>
      </c>
      <c r="B380" s="65" t="s">
        <v>2651</v>
      </c>
      <c r="C380" s="12" t="s">
        <v>10393</v>
      </c>
      <c r="D380" s="12" t="str">
        <f t="shared" si="15"/>
        <v>中远箱</v>
      </c>
      <c r="E380" s="12" t="s">
        <v>17174</v>
      </c>
      <c r="F380" s="19">
        <v>41328</v>
      </c>
      <c r="G380" s="80" t="s">
        <v>14951</v>
      </c>
      <c r="H380" s="12" t="str">
        <f t="shared" si="16"/>
        <v>重</v>
      </c>
      <c r="I380" s="24">
        <v>41368</v>
      </c>
      <c r="J380" s="27"/>
      <c r="K380" s="12" t="s">
        <v>16249</v>
      </c>
      <c r="L380" s="12"/>
      <c r="M380" s="11"/>
      <c r="N380" s="80"/>
      <c r="O380" s="18" t="str">
        <f t="shared" ca="1" si="17"/>
        <v>471天</v>
      </c>
      <c r="P380" s="80"/>
      <c r="Q380" s="80"/>
      <c r="R380" s="80"/>
      <c r="S380" s="80"/>
    </row>
    <row r="381" spans="1:19">
      <c r="A381" s="7">
        <v>379</v>
      </c>
      <c r="B381" s="65" t="s">
        <v>5159</v>
      </c>
      <c r="C381" s="12" t="s">
        <v>10393</v>
      </c>
      <c r="D381" s="12" t="str">
        <f t="shared" si="15"/>
        <v>中远箱</v>
      </c>
      <c r="E381" s="12" t="s">
        <v>17174</v>
      </c>
      <c r="F381" s="19">
        <v>41329</v>
      </c>
      <c r="G381" s="80" t="s">
        <v>14951</v>
      </c>
      <c r="H381" s="12" t="str">
        <f t="shared" si="16"/>
        <v>重</v>
      </c>
      <c r="I381" s="24">
        <v>41353</v>
      </c>
      <c r="J381" s="27"/>
      <c r="K381" s="12" t="s">
        <v>16249</v>
      </c>
      <c r="L381" s="12"/>
      <c r="M381" s="11"/>
      <c r="N381" s="80"/>
      <c r="O381" s="18" t="str">
        <f t="shared" ca="1" si="17"/>
        <v>470天</v>
      </c>
      <c r="P381" s="80"/>
      <c r="Q381" s="80"/>
      <c r="R381" s="80"/>
      <c r="S381" s="80"/>
    </row>
    <row r="382" spans="1:19">
      <c r="A382" s="7">
        <v>380</v>
      </c>
      <c r="B382" s="65" t="s">
        <v>7597</v>
      </c>
      <c r="C382" s="12" t="s">
        <v>10393</v>
      </c>
      <c r="D382" s="12" t="str">
        <f t="shared" si="15"/>
        <v>中远箱</v>
      </c>
      <c r="E382" s="12" t="s">
        <v>17174</v>
      </c>
      <c r="F382" s="19">
        <v>41327</v>
      </c>
      <c r="G382" s="80" t="s">
        <v>14951</v>
      </c>
      <c r="H382" s="12" t="str">
        <f t="shared" si="16"/>
        <v>重</v>
      </c>
      <c r="I382" s="24">
        <v>41328</v>
      </c>
      <c r="J382" s="27"/>
      <c r="K382" s="12" t="s">
        <v>13302</v>
      </c>
      <c r="L382" s="12"/>
      <c r="M382" s="11"/>
      <c r="N382" s="80"/>
      <c r="O382" s="18" t="str">
        <f t="shared" ca="1" si="17"/>
        <v>472天</v>
      </c>
      <c r="P382" s="80"/>
      <c r="Q382" s="80"/>
      <c r="R382" s="80"/>
      <c r="S382" s="80"/>
    </row>
    <row r="383" spans="1:19">
      <c r="A383" s="7">
        <v>381</v>
      </c>
      <c r="B383" s="65" t="s">
        <v>4532</v>
      </c>
      <c r="C383" s="12" t="s">
        <v>10393</v>
      </c>
      <c r="D383" s="12" t="str">
        <f t="shared" si="15"/>
        <v>中远箱</v>
      </c>
      <c r="E383" s="12" t="s">
        <v>17174</v>
      </c>
      <c r="F383" s="19">
        <v>41327</v>
      </c>
      <c r="G383" s="80" t="s">
        <v>14951</v>
      </c>
      <c r="H383" s="12" t="str">
        <f t="shared" si="16"/>
        <v>重</v>
      </c>
      <c r="I383" s="24">
        <v>41327</v>
      </c>
      <c r="J383" s="27"/>
      <c r="K383" s="12" t="s">
        <v>8676</v>
      </c>
      <c r="L383" s="12"/>
      <c r="M383" s="11"/>
      <c r="N383" s="80"/>
      <c r="O383" s="18" t="str">
        <f t="shared" ca="1" si="17"/>
        <v>472天</v>
      </c>
      <c r="P383" s="80"/>
      <c r="Q383" s="80"/>
      <c r="R383" s="80"/>
      <c r="S383" s="80"/>
    </row>
    <row r="384" spans="1:19">
      <c r="A384" s="7">
        <v>382</v>
      </c>
      <c r="B384" s="65" t="s">
        <v>4533</v>
      </c>
      <c r="C384" s="12" t="s">
        <v>10393</v>
      </c>
      <c r="D384" s="12" t="str">
        <f t="shared" si="15"/>
        <v>中远箱</v>
      </c>
      <c r="E384" s="12" t="s">
        <v>17174</v>
      </c>
      <c r="F384" s="19">
        <v>41328</v>
      </c>
      <c r="G384" s="80" t="s">
        <v>14951</v>
      </c>
      <c r="H384" s="12" t="str">
        <f t="shared" si="16"/>
        <v>重</v>
      </c>
      <c r="I384" s="24">
        <v>41335</v>
      </c>
      <c r="J384" s="27"/>
      <c r="K384" s="12" t="s">
        <v>2346</v>
      </c>
      <c r="L384" s="12"/>
      <c r="M384" s="11"/>
      <c r="N384" s="80"/>
      <c r="O384" s="18" t="str">
        <f t="shared" ca="1" si="17"/>
        <v>471天</v>
      </c>
      <c r="P384" s="80"/>
      <c r="Q384" s="80"/>
      <c r="R384" s="80"/>
      <c r="S384" s="80"/>
    </row>
    <row r="385" spans="1:19">
      <c r="A385" s="7">
        <v>383</v>
      </c>
      <c r="B385" s="65" t="s">
        <v>7108</v>
      </c>
      <c r="C385" s="12" t="s">
        <v>10393</v>
      </c>
      <c r="D385" s="12" t="str">
        <f t="shared" si="15"/>
        <v>中远箱</v>
      </c>
      <c r="E385" s="12" t="s">
        <v>17174</v>
      </c>
      <c r="F385" s="19">
        <v>41328</v>
      </c>
      <c r="G385" s="80" t="s">
        <v>14951</v>
      </c>
      <c r="H385" s="12" t="str">
        <f t="shared" si="16"/>
        <v>重</v>
      </c>
      <c r="I385" s="24">
        <v>41338</v>
      </c>
      <c r="J385" s="27"/>
      <c r="K385" s="12" t="s">
        <v>2346</v>
      </c>
      <c r="L385" s="12"/>
      <c r="M385" s="11"/>
      <c r="N385" s="80"/>
      <c r="O385" s="18" t="str">
        <f t="shared" ca="1" si="17"/>
        <v>471天</v>
      </c>
      <c r="P385" s="80"/>
      <c r="Q385" s="80"/>
      <c r="R385" s="80"/>
      <c r="S385" s="80"/>
    </row>
    <row r="386" spans="1:19">
      <c r="A386" s="7">
        <v>384</v>
      </c>
      <c r="B386" s="65" t="s">
        <v>4534</v>
      </c>
      <c r="C386" s="12" t="s">
        <v>10393</v>
      </c>
      <c r="D386" s="12" t="str">
        <f t="shared" si="15"/>
        <v>中远箱</v>
      </c>
      <c r="E386" s="12" t="s">
        <v>17174</v>
      </c>
      <c r="F386" s="19">
        <v>41329</v>
      </c>
      <c r="G386" s="80" t="s">
        <v>14951</v>
      </c>
      <c r="H386" s="12" t="str">
        <f t="shared" si="16"/>
        <v>重</v>
      </c>
      <c r="I386" s="24">
        <v>41335</v>
      </c>
      <c r="J386" s="27"/>
      <c r="K386" s="12" t="s">
        <v>12952</v>
      </c>
      <c r="L386" s="12"/>
      <c r="M386" s="11"/>
      <c r="N386" s="80"/>
      <c r="O386" s="18" t="str">
        <f t="shared" ca="1" si="17"/>
        <v>470天</v>
      </c>
      <c r="P386" s="80"/>
      <c r="Q386" s="80"/>
      <c r="R386" s="80"/>
      <c r="S386" s="80"/>
    </row>
    <row r="387" spans="1:19">
      <c r="A387" s="7">
        <v>385</v>
      </c>
      <c r="B387" s="65" t="s">
        <v>4535</v>
      </c>
      <c r="C387" s="12" t="s">
        <v>10393</v>
      </c>
      <c r="D387" s="12" t="str">
        <f t="shared" ref="D387:D450" si="18">IF(B387="","","中远箱")</f>
        <v>中远箱</v>
      </c>
      <c r="E387" s="12" t="s">
        <v>17174</v>
      </c>
      <c r="F387" s="19">
        <v>41329</v>
      </c>
      <c r="G387" s="80" t="s">
        <v>14951</v>
      </c>
      <c r="H387" s="12" t="str">
        <f t="shared" ref="H387:H450" si="19">IF(I387="","空","重")</f>
        <v>重</v>
      </c>
      <c r="I387" s="24">
        <v>41331</v>
      </c>
      <c r="J387" s="27"/>
      <c r="K387" s="12" t="s">
        <v>13302</v>
      </c>
      <c r="L387" s="12"/>
      <c r="M387" s="11"/>
      <c r="N387" s="80"/>
      <c r="O387" s="18" t="str">
        <f t="shared" ref="O387:O450" ca="1" si="20">IF(ISNONTEXT(J387),DATEDIF(F387,TODAY(),"d")&amp;"天","出场")</f>
        <v>470天</v>
      </c>
      <c r="P387" s="80"/>
      <c r="Q387" s="80"/>
      <c r="R387" s="80"/>
      <c r="S387" s="80"/>
    </row>
    <row r="388" spans="1:19">
      <c r="A388" s="7">
        <v>386</v>
      </c>
      <c r="B388" s="65" t="s">
        <v>4805</v>
      </c>
      <c r="C388" s="12" t="s">
        <v>10258</v>
      </c>
      <c r="D388" s="12" t="str">
        <f t="shared" si="18"/>
        <v>中远箱</v>
      </c>
      <c r="E388" s="12" t="s">
        <v>13506</v>
      </c>
      <c r="F388" s="19">
        <v>41391</v>
      </c>
      <c r="G388" s="80" t="s">
        <v>7054</v>
      </c>
      <c r="H388" s="12" t="str">
        <f t="shared" si="19"/>
        <v>重</v>
      </c>
      <c r="I388" s="24">
        <v>41614</v>
      </c>
      <c r="J388" s="27"/>
      <c r="K388" s="12" t="s">
        <v>14324</v>
      </c>
      <c r="L388" s="12"/>
      <c r="M388" s="11"/>
      <c r="N388" s="80"/>
      <c r="O388" s="18" t="str">
        <f t="shared" ca="1" si="20"/>
        <v>408天</v>
      </c>
      <c r="P388" s="80"/>
      <c r="Q388" s="80"/>
      <c r="R388" s="80"/>
      <c r="S388" s="80"/>
    </row>
    <row r="389" spans="1:19">
      <c r="A389" s="7">
        <v>1510</v>
      </c>
      <c r="B389" s="190" t="s">
        <v>5248</v>
      </c>
      <c r="C389" s="12" t="s">
        <v>10393</v>
      </c>
      <c r="D389" s="50" t="str">
        <f t="shared" si="18"/>
        <v>中远箱</v>
      </c>
      <c r="E389" s="12" t="s">
        <v>17174</v>
      </c>
      <c r="F389" s="19" t="str">
        <f>IF(ISNONTEXT(B389),"","请输入日期")</f>
        <v>请输入日期</v>
      </c>
      <c r="G389" s="80" t="s">
        <v>5376</v>
      </c>
      <c r="H389" s="12" t="str">
        <f t="shared" si="19"/>
        <v>空</v>
      </c>
      <c r="I389" s="24"/>
      <c r="J389" s="27"/>
      <c r="K389" s="12"/>
      <c r="L389" s="12"/>
      <c r="M389" s="11"/>
      <c r="N389" s="80"/>
      <c r="O389" s="18" t="e">
        <f t="shared" ca="1" si="20"/>
        <v>#VALUE!</v>
      </c>
      <c r="P389" s="80"/>
      <c r="Q389" s="80"/>
      <c r="R389" s="80"/>
      <c r="S389" s="80"/>
    </row>
    <row r="390" spans="1:19">
      <c r="A390" s="7">
        <v>388</v>
      </c>
      <c r="B390" s="174" t="s">
        <v>11398</v>
      </c>
      <c r="C390" s="12" t="s">
        <v>10258</v>
      </c>
      <c r="D390" s="12" t="str">
        <f t="shared" si="18"/>
        <v>中远箱</v>
      </c>
      <c r="E390" s="12" t="s">
        <v>17174</v>
      </c>
      <c r="F390" s="19">
        <v>41348</v>
      </c>
      <c r="G390" s="80">
        <v>100</v>
      </c>
      <c r="H390" s="12" t="str">
        <f t="shared" si="19"/>
        <v>重</v>
      </c>
      <c r="I390" s="24">
        <v>41348</v>
      </c>
      <c r="J390" s="27"/>
      <c r="K390" s="12" t="s">
        <v>2823</v>
      </c>
      <c r="L390" s="12"/>
      <c r="M390" s="11"/>
      <c r="N390" s="80"/>
      <c r="O390" s="18" t="str">
        <f t="shared" ca="1" si="20"/>
        <v>451天</v>
      </c>
      <c r="P390" s="80"/>
      <c r="Q390" s="80"/>
      <c r="R390" s="80"/>
      <c r="S390" s="80"/>
    </row>
    <row r="391" spans="1:19">
      <c r="A391" s="7">
        <v>1833</v>
      </c>
      <c r="B391" s="190" t="s">
        <v>16942</v>
      </c>
      <c r="C391" s="12" t="s">
        <v>10393</v>
      </c>
      <c r="D391" s="12" t="str">
        <f t="shared" si="18"/>
        <v>中远箱</v>
      </c>
      <c r="E391" s="12" t="s">
        <v>17174</v>
      </c>
      <c r="F391" s="19" t="str">
        <f>IF(ISNONTEXT(B391),"","请输入日期")</f>
        <v>请输入日期</v>
      </c>
      <c r="G391" s="80"/>
      <c r="H391" s="12" t="str">
        <f t="shared" si="19"/>
        <v>空</v>
      </c>
      <c r="I391" s="24"/>
      <c r="J391" s="27"/>
      <c r="K391" s="12"/>
      <c r="L391" s="12"/>
      <c r="M391" s="11"/>
      <c r="N391" s="80"/>
      <c r="O391" s="18" t="e">
        <f t="shared" ca="1" si="20"/>
        <v>#VALUE!</v>
      </c>
      <c r="P391" s="80"/>
      <c r="Q391" s="80"/>
      <c r="R391" s="80"/>
      <c r="S391" s="80"/>
    </row>
    <row r="392" spans="1:19">
      <c r="A392" s="7">
        <v>1837</v>
      </c>
      <c r="B392" s="190" t="s">
        <v>11762</v>
      </c>
      <c r="C392" s="12" t="s">
        <v>10393</v>
      </c>
      <c r="D392" s="12" t="str">
        <f t="shared" si="18"/>
        <v>中远箱</v>
      </c>
      <c r="E392" s="12" t="s">
        <v>17174</v>
      </c>
      <c r="F392" s="19" t="str">
        <f>IF(ISNONTEXT(B392),"","请输入日期")</f>
        <v>请输入日期</v>
      </c>
      <c r="G392" s="80"/>
      <c r="H392" s="12" t="str">
        <f t="shared" si="19"/>
        <v>空</v>
      </c>
      <c r="I392" s="24"/>
      <c r="J392" s="27"/>
      <c r="K392" s="12"/>
      <c r="L392" s="12"/>
      <c r="M392" s="11"/>
      <c r="N392" s="80"/>
      <c r="O392" s="18" t="e">
        <f t="shared" ca="1" si="20"/>
        <v>#VALUE!</v>
      </c>
      <c r="P392" s="80"/>
      <c r="Q392" s="80"/>
      <c r="R392" s="80"/>
      <c r="S392" s="80"/>
    </row>
    <row r="393" spans="1:19">
      <c r="A393" s="7">
        <v>2113</v>
      </c>
      <c r="B393" s="257" t="s">
        <v>16941</v>
      </c>
      <c r="C393" s="12" t="s">
        <v>10393</v>
      </c>
      <c r="D393" s="12" t="str">
        <f t="shared" si="18"/>
        <v>中远箱</v>
      </c>
      <c r="E393" s="12" t="s">
        <v>17174</v>
      </c>
      <c r="F393" s="19" t="str">
        <f>IF(ISNONTEXT(B393),"","请输入日期")</f>
        <v>请输入日期</v>
      </c>
      <c r="G393" s="80" t="s">
        <v>1792</v>
      </c>
      <c r="H393" s="12" t="str">
        <f t="shared" si="19"/>
        <v>空</v>
      </c>
      <c r="I393" s="24"/>
      <c r="J393" s="27"/>
      <c r="K393" s="12"/>
      <c r="L393" s="12"/>
      <c r="M393" s="11"/>
      <c r="N393" s="80"/>
      <c r="O393" s="18" t="e">
        <f t="shared" ca="1" si="20"/>
        <v>#VALUE!</v>
      </c>
      <c r="P393" s="80"/>
      <c r="Q393" s="80"/>
      <c r="R393" s="80"/>
      <c r="S393" s="80"/>
    </row>
    <row r="394" spans="1:19">
      <c r="A394" s="7">
        <v>392</v>
      </c>
      <c r="B394" s="174" t="s">
        <v>11402</v>
      </c>
      <c r="C394" s="12" t="s">
        <v>10258</v>
      </c>
      <c r="D394" s="12" t="str">
        <f t="shared" si="18"/>
        <v>中远箱</v>
      </c>
      <c r="E394" s="12" t="s">
        <v>17174</v>
      </c>
      <c r="F394" s="19">
        <v>41348</v>
      </c>
      <c r="G394" s="80">
        <v>100</v>
      </c>
      <c r="H394" s="12" t="str">
        <f t="shared" si="19"/>
        <v>重</v>
      </c>
      <c r="I394" s="24">
        <v>41348</v>
      </c>
      <c r="J394" s="27"/>
      <c r="K394" s="12" t="s">
        <v>2823</v>
      </c>
      <c r="L394" s="12"/>
      <c r="M394" s="11"/>
      <c r="N394" s="80"/>
      <c r="O394" s="18" t="str">
        <f t="shared" ca="1" si="20"/>
        <v>451天</v>
      </c>
      <c r="P394" s="80"/>
      <c r="Q394" s="80"/>
      <c r="R394" s="80"/>
      <c r="S394" s="80"/>
    </row>
    <row r="395" spans="1:19">
      <c r="A395" s="7">
        <v>2116</v>
      </c>
      <c r="B395" s="257" t="s">
        <v>16901</v>
      </c>
      <c r="C395" s="12" t="s">
        <v>10393</v>
      </c>
      <c r="D395" s="12" t="str">
        <f t="shared" si="18"/>
        <v>中远箱</v>
      </c>
      <c r="E395" s="12" t="s">
        <v>17174</v>
      </c>
      <c r="F395" s="19" t="str">
        <f>IF(ISNONTEXT(B395),"","请输入日期")</f>
        <v>请输入日期</v>
      </c>
      <c r="G395" s="80">
        <v>100</v>
      </c>
      <c r="H395" s="12" t="str">
        <f t="shared" si="19"/>
        <v>空</v>
      </c>
      <c r="I395" s="24"/>
      <c r="J395" s="27"/>
      <c r="K395" s="12"/>
      <c r="L395" s="12"/>
      <c r="M395" s="11"/>
      <c r="N395" s="80"/>
      <c r="O395" s="18" t="e">
        <f t="shared" ca="1" si="20"/>
        <v>#VALUE!</v>
      </c>
      <c r="P395" s="80"/>
      <c r="Q395" s="80"/>
      <c r="R395" s="80"/>
      <c r="S395" s="80"/>
    </row>
    <row r="396" spans="1:19">
      <c r="A396" s="7">
        <v>394</v>
      </c>
      <c r="B396" s="174" t="s">
        <v>14251</v>
      </c>
      <c r="C396" s="12" t="s">
        <v>10258</v>
      </c>
      <c r="D396" s="12" t="str">
        <f t="shared" si="18"/>
        <v>中远箱</v>
      </c>
      <c r="E396" s="12" t="s">
        <v>17174</v>
      </c>
      <c r="F396" s="19">
        <v>41348</v>
      </c>
      <c r="G396" s="80">
        <v>100</v>
      </c>
      <c r="H396" s="12" t="str">
        <f t="shared" si="19"/>
        <v>重</v>
      </c>
      <c r="I396" s="24">
        <v>41348</v>
      </c>
      <c r="J396" s="27"/>
      <c r="K396" s="12" t="s">
        <v>6500</v>
      </c>
      <c r="L396" s="12"/>
      <c r="M396" s="11"/>
      <c r="N396" s="80"/>
      <c r="O396" s="18" t="str">
        <f t="shared" ca="1" si="20"/>
        <v>451天</v>
      </c>
      <c r="P396" s="80"/>
      <c r="Q396" s="80"/>
      <c r="R396" s="80"/>
      <c r="S396" s="80"/>
    </row>
    <row r="397" spans="1:19">
      <c r="A397" s="7">
        <v>2150</v>
      </c>
      <c r="B397" s="177" t="s">
        <v>1615</v>
      </c>
      <c r="C397" s="12" t="s">
        <v>10393</v>
      </c>
      <c r="D397" s="12" t="str">
        <f t="shared" si="18"/>
        <v>中远箱</v>
      </c>
      <c r="E397" s="12" t="s">
        <v>17174</v>
      </c>
      <c r="F397" s="19" t="str">
        <f>IF(ISNONTEXT(B397),"","请输入日期")</f>
        <v>请输入日期</v>
      </c>
      <c r="G397" s="80">
        <v>100</v>
      </c>
      <c r="H397" s="12" t="str">
        <f t="shared" si="19"/>
        <v>空</v>
      </c>
      <c r="I397" s="24"/>
      <c r="J397" s="27"/>
      <c r="K397" s="12"/>
      <c r="L397" s="12"/>
      <c r="M397" s="11"/>
      <c r="N397" s="80"/>
      <c r="O397" s="18" t="e">
        <f t="shared" ca="1" si="20"/>
        <v>#VALUE!</v>
      </c>
      <c r="P397" s="80"/>
      <c r="Q397" s="80"/>
      <c r="R397" s="80"/>
      <c r="S397" s="80"/>
    </row>
    <row r="398" spans="1:19">
      <c r="A398" s="7">
        <v>396</v>
      </c>
      <c r="B398" s="174" t="s">
        <v>11374</v>
      </c>
      <c r="C398" s="12" t="s">
        <v>10258</v>
      </c>
      <c r="D398" s="12" t="str">
        <f t="shared" si="18"/>
        <v>中远箱</v>
      </c>
      <c r="E398" s="12" t="s">
        <v>17174</v>
      </c>
      <c r="F398" s="19">
        <v>41320</v>
      </c>
      <c r="G398" s="80" t="s">
        <v>4342</v>
      </c>
      <c r="H398" s="12" t="str">
        <f t="shared" si="19"/>
        <v>重</v>
      </c>
      <c r="I398" s="24">
        <v>41378</v>
      </c>
      <c r="J398" s="27"/>
      <c r="K398" s="12" t="s">
        <v>6500</v>
      </c>
      <c r="L398" s="12"/>
      <c r="M398" s="11"/>
      <c r="N398" s="80"/>
      <c r="O398" s="18" t="str">
        <f t="shared" ca="1" si="20"/>
        <v>479天</v>
      </c>
      <c r="P398" s="80"/>
      <c r="Q398" s="80"/>
      <c r="R398" s="80"/>
      <c r="S398" s="80"/>
    </row>
    <row r="399" spans="1:19">
      <c r="A399" s="7">
        <v>397</v>
      </c>
      <c r="B399" s="65" t="s">
        <v>11375</v>
      </c>
      <c r="C399" s="12" t="s">
        <v>10258</v>
      </c>
      <c r="D399" s="12" t="str">
        <f t="shared" si="18"/>
        <v>中远箱</v>
      </c>
      <c r="E399" s="12" t="s">
        <v>17174</v>
      </c>
      <c r="F399" s="19">
        <v>41346</v>
      </c>
      <c r="G399" s="80" t="s">
        <v>4342</v>
      </c>
      <c r="H399" s="12" t="str">
        <f t="shared" si="19"/>
        <v>重</v>
      </c>
      <c r="I399" s="24">
        <v>41451</v>
      </c>
      <c r="J399" s="27"/>
      <c r="K399" s="12" t="s">
        <v>6500</v>
      </c>
      <c r="L399" s="12"/>
      <c r="M399" s="11"/>
      <c r="N399" s="80"/>
      <c r="O399" s="18" t="str">
        <f t="shared" ca="1" si="20"/>
        <v>453天</v>
      </c>
      <c r="P399" s="80"/>
      <c r="Q399" s="80"/>
      <c r="R399" s="80"/>
      <c r="S399" s="80"/>
    </row>
    <row r="400" spans="1:19">
      <c r="A400" s="7">
        <v>398</v>
      </c>
      <c r="B400" s="174" t="s">
        <v>11376</v>
      </c>
      <c r="C400" s="12" t="s">
        <v>10258</v>
      </c>
      <c r="D400" s="12" t="str">
        <f t="shared" si="18"/>
        <v>中远箱</v>
      </c>
      <c r="E400" s="12" t="s">
        <v>17174</v>
      </c>
      <c r="F400" s="19">
        <v>41348</v>
      </c>
      <c r="G400" s="80">
        <v>100</v>
      </c>
      <c r="H400" s="12" t="str">
        <f t="shared" si="19"/>
        <v>重</v>
      </c>
      <c r="I400" s="24">
        <v>41348</v>
      </c>
      <c r="J400" s="27"/>
      <c r="K400" s="12" t="s">
        <v>2823</v>
      </c>
      <c r="L400" s="12"/>
      <c r="M400" s="11"/>
      <c r="N400" s="80"/>
      <c r="O400" s="18" t="str">
        <f t="shared" ca="1" si="20"/>
        <v>451天</v>
      </c>
      <c r="P400" s="80"/>
      <c r="Q400" s="80"/>
      <c r="R400" s="80"/>
      <c r="S400" s="80"/>
    </row>
    <row r="401" spans="1:19">
      <c r="A401" s="7">
        <v>399</v>
      </c>
      <c r="B401" s="174" t="s">
        <v>8571</v>
      </c>
      <c r="C401" s="12" t="s">
        <v>10258</v>
      </c>
      <c r="D401" s="12" t="str">
        <f t="shared" si="18"/>
        <v>中远箱</v>
      </c>
      <c r="E401" s="12" t="s">
        <v>17174</v>
      </c>
      <c r="F401" s="19">
        <v>41348</v>
      </c>
      <c r="G401" s="80">
        <v>100</v>
      </c>
      <c r="H401" s="12" t="str">
        <f t="shared" si="19"/>
        <v>重</v>
      </c>
      <c r="I401" s="24">
        <v>41348</v>
      </c>
      <c r="J401" s="27"/>
      <c r="K401" s="12" t="s">
        <v>2823</v>
      </c>
      <c r="L401" s="12"/>
      <c r="M401" s="11"/>
      <c r="N401" s="80"/>
      <c r="O401" s="18" t="str">
        <f t="shared" ca="1" si="20"/>
        <v>451天</v>
      </c>
      <c r="P401" s="80"/>
      <c r="Q401" s="80"/>
      <c r="R401" s="80"/>
      <c r="S401" s="80"/>
    </row>
    <row r="402" spans="1:19">
      <c r="A402" s="7">
        <v>2239</v>
      </c>
      <c r="B402" s="177" t="s">
        <v>13177</v>
      </c>
      <c r="C402" s="12" t="s">
        <v>10393</v>
      </c>
      <c r="D402" s="12" t="str">
        <f t="shared" si="18"/>
        <v>中远箱</v>
      </c>
      <c r="E402" s="12" t="s">
        <v>17174</v>
      </c>
      <c r="F402" s="19" t="str">
        <f>IF(ISNONTEXT(B402),"","请输入日期")</f>
        <v>请输入日期</v>
      </c>
      <c r="G402" s="80">
        <v>100</v>
      </c>
      <c r="H402" s="12" t="str">
        <f t="shared" si="19"/>
        <v>空</v>
      </c>
      <c r="I402" s="24"/>
      <c r="J402" s="27"/>
      <c r="K402" s="12"/>
      <c r="L402" s="12"/>
      <c r="M402" s="11"/>
      <c r="N402" s="80"/>
      <c r="O402" s="18" t="e">
        <f t="shared" ca="1" si="20"/>
        <v>#VALUE!</v>
      </c>
      <c r="P402" s="80"/>
      <c r="Q402" s="80"/>
      <c r="R402" s="80"/>
      <c r="S402" s="80"/>
    </row>
    <row r="403" spans="1:19">
      <c r="A403" s="7">
        <v>2435</v>
      </c>
      <c r="B403" s="12" t="s">
        <v>2517</v>
      </c>
      <c r="C403" s="12" t="s">
        <v>10393</v>
      </c>
      <c r="D403" s="12" t="str">
        <f t="shared" si="18"/>
        <v>中远箱</v>
      </c>
      <c r="E403" s="12" t="s">
        <v>17174</v>
      </c>
      <c r="F403" s="19" t="str">
        <f>IF(ISNONTEXT(B403),"","请输入日期")</f>
        <v>请输入日期</v>
      </c>
      <c r="G403" s="80">
        <v>100</v>
      </c>
      <c r="H403" s="12" t="str">
        <f t="shared" si="19"/>
        <v>空</v>
      </c>
      <c r="I403" s="24"/>
      <c r="J403" s="27"/>
      <c r="K403" s="12"/>
      <c r="L403" s="12"/>
      <c r="M403" s="11"/>
      <c r="N403" s="80"/>
      <c r="O403" s="18" t="e">
        <f t="shared" ca="1" si="20"/>
        <v>#VALUE!</v>
      </c>
      <c r="P403" s="80"/>
      <c r="Q403" s="80"/>
      <c r="R403" s="80"/>
      <c r="S403" s="80"/>
    </row>
    <row r="404" spans="1:19">
      <c r="A404" s="7">
        <v>2446</v>
      </c>
      <c r="B404" s="12" t="s">
        <v>16937</v>
      </c>
      <c r="C404" s="12" t="s">
        <v>10393</v>
      </c>
      <c r="D404" s="12" t="str">
        <f t="shared" si="18"/>
        <v>中远箱</v>
      </c>
      <c r="E404" s="12" t="s">
        <v>17174</v>
      </c>
      <c r="F404" s="19" t="str">
        <f>IF(ISNONTEXT(B404),"","请输入日期")</f>
        <v>请输入日期</v>
      </c>
      <c r="G404" s="80"/>
      <c r="H404" s="12" t="str">
        <f t="shared" si="19"/>
        <v>空</v>
      </c>
      <c r="I404" s="24"/>
      <c r="J404" s="27"/>
      <c r="K404" s="12"/>
      <c r="L404" s="12"/>
      <c r="M404" s="11"/>
      <c r="N404" s="80"/>
      <c r="O404" s="18" t="e">
        <f t="shared" ca="1" si="20"/>
        <v>#VALUE!</v>
      </c>
      <c r="P404" s="80"/>
      <c r="Q404" s="80"/>
      <c r="R404" s="80"/>
      <c r="S404" s="80"/>
    </row>
    <row r="405" spans="1:19">
      <c r="A405" s="7">
        <v>403</v>
      </c>
      <c r="B405" s="65" t="s">
        <v>6347</v>
      </c>
      <c r="C405" s="12" t="s">
        <v>10258</v>
      </c>
      <c r="D405" s="12" t="str">
        <f t="shared" si="18"/>
        <v>中远箱</v>
      </c>
      <c r="E405" s="12" t="s">
        <v>8078</v>
      </c>
      <c r="F405" s="19">
        <v>41343</v>
      </c>
      <c r="G405" s="80" t="s">
        <v>4342</v>
      </c>
      <c r="H405" s="12" t="str">
        <f t="shared" si="19"/>
        <v>重</v>
      </c>
      <c r="I405" s="24">
        <v>41451</v>
      </c>
      <c r="J405" s="27"/>
      <c r="K405" s="12" t="s">
        <v>6500</v>
      </c>
      <c r="L405" s="12"/>
      <c r="M405" s="11"/>
      <c r="N405" s="80"/>
      <c r="O405" s="18" t="str">
        <f t="shared" ca="1" si="20"/>
        <v>456天</v>
      </c>
      <c r="P405" s="80"/>
      <c r="Q405" s="80"/>
      <c r="R405" s="80"/>
      <c r="S405" s="80"/>
    </row>
    <row r="406" spans="1:19">
      <c r="A406" s="7">
        <v>404</v>
      </c>
      <c r="B406" s="65" t="s">
        <v>15758</v>
      </c>
      <c r="C406" s="12" t="s">
        <v>10258</v>
      </c>
      <c r="D406" s="12" t="str">
        <f t="shared" si="18"/>
        <v>中远箱</v>
      </c>
      <c r="E406" s="12" t="s">
        <v>17174</v>
      </c>
      <c r="F406" s="19">
        <v>41346</v>
      </c>
      <c r="G406" s="80" t="s">
        <v>4342</v>
      </c>
      <c r="H406" s="12" t="str">
        <f t="shared" si="19"/>
        <v>重</v>
      </c>
      <c r="I406" s="24">
        <v>41451</v>
      </c>
      <c r="J406" s="27"/>
      <c r="K406" s="12" t="s">
        <v>6500</v>
      </c>
      <c r="L406" s="12"/>
      <c r="M406" s="11"/>
      <c r="N406" s="80"/>
      <c r="O406" s="18" t="str">
        <f t="shared" ca="1" si="20"/>
        <v>453天</v>
      </c>
      <c r="P406" s="80"/>
      <c r="Q406" s="80"/>
      <c r="R406" s="80"/>
      <c r="S406" s="80"/>
    </row>
    <row r="407" spans="1:19">
      <c r="A407" s="7">
        <v>405</v>
      </c>
      <c r="B407" s="65" t="s">
        <v>15759</v>
      </c>
      <c r="C407" s="12" t="s">
        <v>10258</v>
      </c>
      <c r="D407" s="12" t="str">
        <f t="shared" si="18"/>
        <v>中远箱</v>
      </c>
      <c r="E407" s="12" t="s">
        <v>13506</v>
      </c>
      <c r="F407" s="19">
        <v>41384</v>
      </c>
      <c r="G407" s="80" t="s">
        <v>4342</v>
      </c>
      <c r="H407" s="12" t="str">
        <f t="shared" si="19"/>
        <v>重</v>
      </c>
      <c r="I407" s="24">
        <v>41587</v>
      </c>
      <c r="J407" s="27"/>
      <c r="K407" s="12" t="s">
        <v>10395</v>
      </c>
      <c r="L407" s="12"/>
      <c r="M407" s="11"/>
      <c r="N407" s="80"/>
      <c r="O407" s="18" t="str">
        <f t="shared" ca="1" si="20"/>
        <v>415天</v>
      </c>
      <c r="P407" s="80"/>
      <c r="Q407" s="80"/>
      <c r="R407" s="80"/>
      <c r="S407" s="80"/>
    </row>
    <row r="408" spans="1:19">
      <c r="A408" s="7">
        <v>406</v>
      </c>
      <c r="B408" s="174" t="s">
        <v>3847</v>
      </c>
      <c r="C408" s="12" t="s">
        <v>10258</v>
      </c>
      <c r="D408" s="12" t="str">
        <f t="shared" si="18"/>
        <v>中远箱</v>
      </c>
      <c r="E408" s="12" t="s">
        <v>17174</v>
      </c>
      <c r="F408" s="19">
        <v>41371</v>
      </c>
      <c r="G408" s="80" t="s">
        <v>4342</v>
      </c>
      <c r="H408" s="12" t="str">
        <f t="shared" si="19"/>
        <v>重</v>
      </c>
      <c r="I408" s="24">
        <v>41378</v>
      </c>
      <c r="J408" s="27"/>
      <c r="K408" s="12" t="s">
        <v>6500</v>
      </c>
      <c r="L408" s="12"/>
      <c r="M408" s="11"/>
      <c r="N408" s="80"/>
      <c r="O408" s="18" t="str">
        <f t="shared" ca="1" si="20"/>
        <v>428天</v>
      </c>
      <c r="P408" s="80"/>
      <c r="Q408" s="80"/>
      <c r="R408" s="80"/>
      <c r="S408" s="80"/>
    </row>
    <row r="409" spans="1:19">
      <c r="A409" s="7">
        <v>407</v>
      </c>
      <c r="B409" s="174" t="s">
        <v>3848</v>
      </c>
      <c r="C409" s="12" t="s">
        <v>10258</v>
      </c>
      <c r="D409" s="12" t="str">
        <f t="shared" si="18"/>
        <v>中远箱</v>
      </c>
      <c r="E409" s="12" t="s">
        <v>17174</v>
      </c>
      <c r="F409" s="19">
        <v>41369</v>
      </c>
      <c r="G409" s="80" t="s">
        <v>4342</v>
      </c>
      <c r="H409" s="12" t="str">
        <f t="shared" si="19"/>
        <v>重</v>
      </c>
      <c r="I409" s="24">
        <v>41378</v>
      </c>
      <c r="J409" s="27"/>
      <c r="K409" s="12" t="s">
        <v>6500</v>
      </c>
      <c r="L409" s="12"/>
      <c r="M409" s="11"/>
      <c r="N409" s="80"/>
      <c r="O409" s="18" t="str">
        <f t="shared" ca="1" si="20"/>
        <v>430天</v>
      </c>
      <c r="P409" s="80"/>
      <c r="Q409" s="80"/>
      <c r="R409" s="80"/>
      <c r="S409" s="80"/>
    </row>
    <row r="410" spans="1:19">
      <c r="A410" s="7">
        <v>408</v>
      </c>
      <c r="B410" s="174" t="s">
        <v>1387</v>
      </c>
      <c r="C410" s="12" t="s">
        <v>10258</v>
      </c>
      <c r="D410" s="12" t="str">
        <f t="shared" si="18"/>
        <v>中远箱</v>
      </c>
      <c r="E410" s="12" t="s">
        <v>17174</v>
      </c>
      <c r="F410" s="19">
        <v>41366</v>
      </c>
      <c r="G410" s="80" t="s">
        <v>4342</v>
      </c>
      <c r="H410" s="12" t="str">
        <f t="shared" si="19"/>
        <v>重</v>
      </c>
      <c r="I410" s="24">
        <v>41378</v>
      </c>
      <c r="J410" s="27"/>
      <c r="K410" s="12" t="s">
        <v>6500</v>
      </c>
      <c r="L410" s="12"/>
      <c r="M410" s="11"/>
      <c r="N410" s="80"/>
      <c r="O410" s="18" t="str">
        <f t="shared" ca="1" si="20"/>
        <v>433天</v>
      </c>
      <c r="P410" s="80"/>
      <c r="Q410" s="80"/>
      <c r="R410" s="80"/>
      <c r="S410" s="80"/>
    </row>
    <row r="411" spans="1:19">
      <c r="A411" s="7">
        <v>409</v>
      </c>
      <c r="B411" s="174" t="s">
        <v>1388</v>
      </c>
      <c r="C411" s="12" t="s">
        <v>10258</v>
      </c>
      <c r="D411" s="12" t="str">
        <f t="shared" si="18"/>
        <v>中远箱</v>
      </c>
      <c r="E411" s="12" t="s">
        <v>17174</v>
      </c>
      <c r="F411" s="19">
        <v>41366</v>
      </c>
      <c r="G411" s="80" t="s">
        <v>4342</v>
      </c>
      <c r="H411" s="12" t="str">
        <f t="shared" si="19"/>
        <v>重</v>
      </c>
      <c r="I411" s="24">
        <v>41366</v>
      </c>
      <c r="J411" s="27"/>
      <c r="K411" s="12" t="s">
        <v>6500</v>
      </c>
      <c r="L411" s="12"/>
      <c r="M411" s="11"/>
      <c r="N411" s="80"/>
      <c r="O411" s="18" t="str">
        <f t="shared" ca="1" si="20"/>
        <v>433天</v>
      </c>
      <c r="P411" s="80"/>
      <c r="Q411" s="80"/>
      <c r="R411" s="80"/>
      <c r="S411" s="80"/>
    </row>
    <row r="412" spans="1:19">
      <c r="A412" s="7">
        <v>410</v>
      </c>
      <c r="B412" s="174" t="s">
        <v>1389</v>
      </c>
      <c r="C412" s="12" t="s">
        <v>10258</v>
      </c>
      <c r="D412" s="12" t="str">
        <f t="shared" si="18"/>
        <v>中远箱</v>
      </c>
      <c r="E412" s="12" t="s">
        <v>17174</v>
      </c>
      <c r="F412" s="19">
        <v>41371</v>
      </c>
      <c r="G412" s="80" t="s">
        <v>4342</v>
      </c>
      <c r="H412" s="12" t="str">
        <f t="shared" si="19"/>
        <v>重</v>
      </c>
      <c r="I412" s="24">
        <v>41378</v>
      </c>
      <c r="J412" s="27"/>
      <c r="K412" s="12" t="s">
        <v>6500</v>
      </c>
      <c r="L412" s="12"/>
      <c r="M412" s="11"/>
      <c r="N412" s="80"/>
      <c r="O412" s="18" t="str">
        <f t="shared" ca="1" si="20"/>
        <v>428天</v>
      </c>
      <c r="P412" s="80"/>
      <c r="Q412" s="80"/>
      <c r="R412" s="80"/>
      <c r="S412" s="80"/>
    </row>
    <row r="413" spans="1:19">
      <c r="A413" s="7">
        <v>411</v>
      </c>
      <c r="B413" s="65" t="s">
        <v>1390</v>
      </c>
      <c r="C413" s="12" t="s">
        <v>10258</v>
      </c>
      <c r="D413" s="12" t="str">
        <f t="shared" si="18"/>
        <v>中远箱</v>
      </c>
      <c r="E413" s="12" t="s">
        <v>8078</v>
      </c>
      <c r="F413" s="19">
        <v>41389</v>
      </c>
      <c r="G413" s="80" t="s">
        <v>4342</v>
      </c>
      <c r="H413" s="12" t="str">
        <f t="shared" si="19"/>
        <v>重</v>
      </c>
      <c r="I413" s="24">
        <v>41614</v>
      </c>
      <c r="J413" s="27"/>
      <c r="K413" s="12" t="s">
        <v>14324</v>
      </c>
      <c r="L413" s="12"/>
      <c r="M413" s="11"/>
      <c r="N413" s="80"/>
      <c r="O413" s="18" t="str">
        <f t="shared" ca="1" si="20"/>
        <v>410天</v>
      </c>
      <c r="P413" s="80"/>
      <c r="Q413" s="80"/>
      <c r="R413" s="80"/>
      <c r="S413" s="80"/>
    </row>
    <row r="414" spans="1:19">
      <c r="A414" s="7">
        <v>412</v>
      </c>
      <c r="B414" s="174" t="s">
        <v>4631</v>
      </c>
      <c r="C414" s="12" t="s">
        <v>10258</v>
      </c>
      <c r="D414" s="12" t="str">
        <f t="shared" si="18"/>
        <v>中远箱</v>
      </c>
      <c r="E414" s="12" t="s">
        <v>17174</v>
      </c>
      <c r="F414" s="19">
        <v>41366</v>
      </c>
      <c r="G414" s="80" t="s">
        <v>7200</v>
      </c>
      <c r="H414" s="12" t="str">
        <f t="shared" si="19"/>
        <v>重</v>
      </c>
      <c r="I414" s="24">
        <v>41378</v>
      </c>
      <c r="J414" s="27"/>
      <c r="K414" s="12" t="s">
        <v>6500</v>
      </c>
      <c r="L414" s="12"/>
      <c r="M414" s="11"/>
      <c r="N414" s="80"/>
      <c r="O414" s="18" t="str">
        <f t="shared" ca="1" si="20"/>
        <v>433天</v>
      </c>
      <c r="P414" s="80"/>
      <c r="Q414" s="80"/>
      <c r="R414" s="80"/>
      <c r="S414" s="80"/>
    </row>
    <row r="415" spans="1:19">
      <c r="A415" s="7">
        <v>413</v>
      </c>
      <c r="B415" s="174" t="s">
        <v>4633</v>
      </c>
      <c r="C415" s="12" t="s">
        <v>10258</v>
      </c>
      <c r="D415" s="12" t="str">
        <f t="shared" si="18"/>
        <v>中远箱</v>
      </c>
      <c r="E415" s="12" t="s">
        <v>17174</v>
      </c>
      <c r="F415" s="19">
        <v>41366</v>
      </c>
      <c r="G415" s="80" t="s">
        <v>7200</v>
      </c>
      <c r="H415" s="12" t="str">
        <f t="shared" si="19"/>
        <v>重</v>
      </c>
      <c r="I415" s="24">
        <v>41378</v>
      </c>
      <c r="J415" s="27"/>
      <c r="K415" s="12" t="s">
        <v>6500</v>
      </c>
      <c r="L415" s="12"/>
      <c r="M415" s="11"/>
      <c r="N415" s="80"/>
      <c r="O415" s="18" t="str">
        <f t="shared" ca="1" si="20"/>
        <v>433天</v>
      </c>
      <c r="P415" s="80"/>
      <c r="Q415" s="80"/>
      <c r="R415" s="80"/>
      <c r="S415" s="80"/>
    </row>
    <row r="416" spans="1:19">
      <c r="A416" s="7">
        <v>414</v>
      </c>
      <c r="B416" s="65" t="s">
        <v>4634</v>
      </c>
      <c r="C416" s="12" t="s">
        <v>10258</v>
      </c>
      <c r="D416" s="12" t="str">
        <f t="shared" si="18"/>
        <v>中远箱</v>
      </c>
      <c r="E416" s="12" t="s">
        <v>13506</v>
      </c>
      <c r="F416" s="19">
        <v>41384</v>
      </c>
      <c r="G416" s="80" t="s">
        <v>7200</v>
      </c>
      <c r="H416" s="12" t="str">
        <f t="shared" si="19"/>
        <v>重</v>
      </c>
      <c r="I416" s="24">
        <v>41587</v>
      </c>
      <c r="J416" s="27"/>
      <c r="K416" s="12" t="s">
        <v>10395</v>
      </c>
      <c r="L416" s="12"/>
      <c r="M416" s="11"/>
      <c r="N416" s="80"/>
      <c r="O416" s="18" t="str">
        <f t="shared" ca="1" si="20"/>
        <v>415天</v>
      </c>
      <c r="P416" s="80"/>
      <c r="Q416" s="80"/>
      <c r="R416" s="80"/>
      <c r="S416" s="80"/>
    </row>
    <row r="417" spans="1:19">
      <c r="A417" s="7">
        <v>415</v>
      </c>
      <c r="B417" s="65" t="s">
        <v>4635</v>
      </c>
      <c r="C417" s="50" t="s">
        <v>10258</v>
      </c>
      <c r="D417" s="50" t="str">
        <f t="shared" si="18"/>
        <v>中远箱</v>
      </c>
      <c r="E417" s="50" t="s">
        <v>13506</v>
      </c>
      <c r="F417" s="81">
        <v>41384</v>
      </c>
      <c r="G417" s="162" t="s">
        <v>7200</v>
      </c>
      <c r="H417" s="50" t="str">
        <f t="shared" si="19"/>
        <v>重</v>
      </c>
      <c r="I417" s="171">
        <v>41587</v>
      </c>
      <c r="J417" s="172"/>
      <c r="K417" s="50" t="s">
        <v>10395</v>
      </c>
      <c r="L417" s="12"/>
      <c r="M417" s="11"/>
      <c r="N417" s="80"/>
      <c r="O417" s="18" t="str">
        <f t="shared" ca="1" si="20"/>
        <v>415天</v>
      </c>
      <c r="P417" s="80"/>
      <c r="Q417" s="80"/>
      <c r="R417" s="80"/>
      <c r="S417" s="80"/>
    </row>
    <row r="418" spans="1:19">
      <c r="A418" s="7">
        <v>416</v>
      </c>
      <c r="B418" s="65" t="s">
        <v>4636</v>
      </c>
      <c r="C418" s="12" t="s">
        <v>10258</v>
      </c>
      <c r="D418" s="12" t="str">
        <f t="shared" si="18"/>
        <v>中远箱</v>
      </c>
      <c r="E418" s="12" t="s">
        <v>17174</v>
      </c>
      <c r="F418" s="19">
        <v>41382</v>
      </c>
      <c r="G418" s="80" t="s">
        <v>7200</v>
      </c>
      <c r="H418" s="12" t="str">
        <f t="shared" si="19"/>
        <v>重</v>
      </c>
      <c r="I418" s="24">
        <v>41541</v>
      </c>
      <c r="J418" s="27"/>
      <c r="K418" s="12" t="s">
        <v>10187</v>
      </c>
      <c r="L418" s="12"/>
      <c r="M418" s="11"/>
      <c r="N418" s="80"/>
      <c r="O418" s="18" t="str">
        <f t="shared" ca="1" si="20"/>
        <v>417天</v>
      </c>
      <c r="P418" s="80"/>
      <c r="Q418" s="80"/>
      <c r="R418" s="80"/>
      <c r="S418" s="80"/>
    </row>
    <row r="419" spans="1:19">
      <c r="A419" s="7">
        <v>2456</v>
      </c>
      <c r="B419" s="12" t="s">
        <v>1234</v>
      </c>
      <c r="C419" s="12" t="s">
        <v>10393</v>
      </c>
      <c r="D419" s="12" t="str">
        <f t="shared" si="18"/>
        <v>中远箱</v>
      </c>
      <c r="E419" s="12" t="s">
        <v>17174</v>
      </c>
      <c r="F419" s="19" t="str">
        <f>IF(ISNONTEXT(B419),"","请输入日期")</f>
        <v>请输入日期</v>
      </c>
      <c r="G419" s="80">
        <v>100</v>
      </c>
      <c r="H419" s="12" t="str">
        <f t="shared" si="19"/>
        <v>空</v>
      </c>
      <c r="I419" s="24"/>
      <c r="J419" s="27"/>
      <c r="K419" s="12"/>
      <c r="L419" s="12"/>
      <c r="M419" s="11"/>
      <c r="N419" s="80"/>
      <c r="O419" s="18" t="e">
        <f t="shared" ca="1" si="20"/>
        <v>#VALUE!</v>
      </c>
      <c r="P419" s="80"/>
      <c r="Q419" s="80"/>
      <c r="R419" s="80"/>
      <c r="S419" s="80"/>
    </row>
    <row r="420" spans="1:19">
      <c r="A420" s="7">
        <v>418</v>
      </c>
      <c r="B420" s="65" t="s">
        <v>4638</v>
      </c>
      <c r="C420" s="12" t="s">
        <v>10258</v>
      </c>
      <c r="D420" s="12" t="str">
        <f t="shared" si="18"/>
        <v>中远箱</v>
      </c>
      <c r="E420" s="12" t="s">
        <v>13506</v>
      </c>
      <c r="F420" s="19">
        <v>41382</v>
      </c>
      <c r="G420" s="80" t="s">
        <v>7200</v>
      </c>
      <c r="H420" s="12" t="str">
        <f t="shared" si="19"/>
        <v>重</v>
      </c>
      <c r="I420" s="24">
        <v>41587</v>
      </c>
      <c r="J420" s="27"/>
      <c r="K420" s="12" t="s">
        <v>10395</v>
      </c>
      <c r="L420" s="12"/>
      <c r="M420" s="11"/>
      <c r="N420" s="80"/>
      <c r="O420" s="18" t="str">
        <f t="shared" ca="1" si="20"/>
        <v>417天</v>
      </c>
      <c r="P420" s="80"/>
      <c r="Q420" s="80"/>
      <c r="R420" s="80"/>
      <c r="S420" s="80"/>
    </row>
    <row r="421" spans="1:19">
      <c r="A421" s="7">
        <v>419</v>
      </c>
      <c r="B421" s="65" t="s">
        <v>4639</v>
      </c>
      <c r="C421" s="12" t="s">
        <v>10258</v>
      </c>
      <c r="D421" s="12" t="str">
        <f t="shared" si="18"/>
        <v>中远箱</v>
      </c>
      <c r="E421" s="12" t="s">
        <v>13506</v>
      </c>
      <c r="F421" s="19">
        <v>41384</v>
      </c>
      <c r="G421" s="80" t="s">
        <v>7200</v>
      </c>
      <c r="H421" s="12" t="str">
        <f t="shared" si="19"/>
        <v>重</v>
      </c>
      <c r="I421" s="24">
        <v>41614</v>
      </c>
      <c r="J421" s="27"/>
      <c r="K421" s="12" t="s">
        <v>14324</v>
      </c>
      <c r="L421" s="12"/>
      <c r="M421" s="11"/>
      <c r="N421" s="80"/>
      <c r="O421" s="18" t="str">
        <f t="shared" ca="1" si="20"/>
        <v>415天</v>
      </c>
      <c r="P421" s="80"/>
      <c r="Q421" s="80"/>
      <c r="R421" s="80"/>
      <c r="S421" s="80"/>
    </row>
    <row r="422" spans="1:19">
      <c r="A422" s="7">
        <v>420</v>
      </c>
      <c r="B422" s="65" t="s">
        <v>4640</v>
      </c>
      <c r="C422" s="12" t="s">
        <v>10258</v>
      </c>
      <c r="D422" s="12" t="str">
        <f t="shared" si="18"/>
        <v>中远箱</v>
      </c>
      <c r="E422" s="12" t="s">
        <v>17174</v>
      </c>
      <c r="F422" s="19">
        <v>41396</v>
      </c>
      <c r="G422" s="80" t="s">
        <v>7200</v>
      </c>
      <c r="H422" s="12" t="str">
        <f t="shared" si="19"/>
        <v>重</v>
      </c>
      <c r="I422" s="24">
        <v>41446</v>
      </c>
      <c r="J422" s="27"/>
      <c r="K422" s="12" t="s">
        <v>6500</v>
      </c>
      <c r="L422" s="12"/>
      <c r="M422" s="11"/>
      <c r="N422" s="80"/>
      <c r="O422" s="18" t="str">
        <f t="shared" ca="1" si="20"/>
        <v>403天</v>
      </c>
      <c r="P422" s="80"/>
      <c r="Q422" s="80"/>
      <c r="R422" s="80"/>
      <c r="S422" s="80"/>
    </row>
    <row r="423" spans="1:19">
      <c r="A423" s="7">
        <v>421</v>
      </c>
      <c r="B423" s="174" t="s">
        <v>4641</v>
      </c>
      <c r="C423" s="12" t="s">
        <v>10258</v>
      </c>
      <c r="D423" s="12" t="str">
        <f t="shared" si="18"/>
        <v>中远箱</v>
      </c>
      <c r="E423" s="12" t="s">
        <v>17174</v>
      </c>
      <c r="F423" s="19">
        <v>41361</v>
      </c>
      <c r="G423" s="80" t="s">
        <v>9336</v>
      </c>
      <c r="H423" s="12" t="str">
        <f t="shared" si="19"/>
        <v>重</v>
      </c>
      <c r="I423" s="24">
        <v>41378</v>
      </c>
      <c r="J423" s="27"/>
      <c r="K423" s="12" t="s">
        <v>6500</v>
      </c>
      <c r="L423" s="12"/>
      <c r="M423" s="11"/>
      <c r="N423" s="80"/>
      <c r="O423" s="18" t="str">
        <f t="shared" ca="1" si="20"/>
        <v>438天</v>
      </c>
      <c r="P423" s="80"/>
      <c r="Q423" s="80"/>
      <c r="R423" s="80"/>
      <c r="S423" s="80"/>
    </row>
    <row r="424" spans="1:19">
      <c r="A424" s="7">
        <v>422</v>
      </c>
      <c r="B424" s="65" t="s">
        <v>10044</v>
      </c>
      <c r="C424" s="12" t="s">
        <v>10258</v>
      </c>
      <c r="D424" s="12" t="str">
        <f t="shared" si="18"/>
        <v>中远箱</v>
      </c>
      <c r="E424" s="12" t="s">
        <v>8078</v>
      </c>
      <c r="F424" s="19">
        <v>41389</v>
      </c>
      <c r="G424" s="80" t="s">
        <v>7200</v>
      </c>
      <c r="H424" s="12" t="str">
        <f t="shared" si="19"/>
        <v>重</v>
      </c>
      <c r="I424" s="24">
        <v>41541</v>
      </c>
      <c r="J424" s="27"/>
      <c r="K424" s="12" t="s">
        <v>10187</v>
      </c>
      <c r="L424" s="12"/>
      <c r="M424" s="11"/>
      <c r="N424" s="80"/>
      <c r="O424" s="18" t="str">
        <f t="shared" ca="1" si="20"/>
        <v>410天</v>
      </c>
      <c r="P424" s="80"/>
      <c r="Q424" s="80"/>
      <c r="R424" s="80"/>
      <c r="S424" s="80"/>
    </row>
    <row r="425" spans="1:19">
      <c r="A425" s="7">
        <v>423</v>
      </c>
      <c r="B425" s="65" t="s">
        <v>10045</v>
      </c>
      <c r="C425" s="12" t="s">
        <v>10258</v>
      </c>
      <c r="D425" s="12" t="str">
        <f t="shared" si="18"/>
        <v>中远箱</v>
      </c>
      <c r="E425" s="12" t="s">
        <v>17174</v>
      </c>
      <c r="F425" s="19">
        <v>41431</v>
      </c>
      <c r="G425" s="80" t="s">
        <v>7200</v>
      </c>
      <c r="H425" s="12" t="str">
        <f t="shared" si="19"/>
        <v>重</v>
      </c>
      <c r="I425" s="24">
        <v>41459</v>
      </c>
      <c r="J425" s="27"/>
      <c r="K425" s="12" t="s">
        <v>6500</v>
      </c>
      <c r="L425" s="12"/>
      <c r="M425" s="11"/>
      <c r="N425" s="80"/>
      <c r="O425" s="18" t="str">
        <f t="shared" ca="1" si="20"/>
        <v>368天</v>
      </c>
      <c r="P425" s="80"/>
      <c r="Q425" s="80"/>
      <c r="R425" s="80"/>
      <c r="S425" s="80"/>
    </row>
    <row r="426" spans="1:19">
      <c r="A426" s="7">
        <v>424</v>
      </c>
      <c r="B426" s="174" t="s">
        <v>10046</v>
      </c>
      <c r="C426" s="12" t="s">
        <v>10258</v>
      </c>
      <c r="D426" s="12" t="str">
        <f t="shared" si="18"/>
        <v>中远箱</v>
      </c>
      <c r="E426" s="12" t="s">
        <v>17174</v>
      </c>
      <c r="F426" s="19">
        <v>41371</v>
      </c>
      <c r="G426" s="80" t="s">
        <v>7200</v>
      </c>
      <c r="H426" s="12" t="str">
        <f t="shared" si="19"/>
        <v>重</v>
      </c>
      <c r="I426" s="24">
        <v>41378</v>
      </c>
      <c r="J426" s="27"/>
      <c r="K426" s="12" t="s">
        <v>6500</v>
      </c>
      <c r="L426" s="12"/>
      <c r="M426" s="11"/>
      <c r="N426" s="80"/>
      <c r="O426" s="18" t="str">
        <f t="shared" ca="1" si="20"/>
        <v>428天</v>
      </c>
      <c r="P426" s="80"/>
      <c r="Q426" s="80"/>
      <c r="R426" s="80"/>
      <c r="S426" s="80"/>
    </row>
    <row r="427" spans="1:19">
      <c r="A427" s="7">
        <v>425</v>
      </c>
      <c r="B427" s="65" t="s">
        <v>10047</v>
      </c>
      <c r="C427" s="12" t="s">
        <v>10258</v>
      </c>
      <c r="D427" s="12" t="str">
        <f t="shared" si="18"/>
        <v>中远箱</v>
      </c>
      <c r="E427" s="12" t="s">
        <v>17174</v>
      </c>
      <c r="F427" s="19">
        <v>41382</v>
      </c>
      <c r="G427" s="80" t="s">
        <v>7200</v>
      </c>
      <c r="H427" s="12" t="str">
        <f t="shared" si="19"/>
        <v>重</v>
      </c>
      <c r="I427" s="24">
        <v>41541</v>
      </c>
      <c r="J427" s="27"/>
      <c r="K427" s="12" t="s">
        <v>10187</v>
      </c>
      <c r="L427" s="12"/>
      <c r="M427" s="11"/>
      <c r="N427" s="80"/>
      <c r="O427" s="18" t="str">
        <f t="shared" ca="1" si="20"/>
        <v>417天</v>
      </c>
      <c r="P427" s="80"/>
      <c r="Q427" s="80"/>
      <c r="R427" s="80"/>
      <c r="S427" s="80"/>
    </row>
    <row r="428" spans="1:19">
      <c r="A428" s="7">
        <v>426</v>
      </c>
      <c r="B428" s="65" t="s">
        <v>10048</v>
      </c>
      <c r="C428" s="12" t="s">
        <v>10258</v>
      </c>
      <c r="D428" s="12" t="str">
        <f t="shared" si="18"/>
        <v>中远箱</v>
      </c>
      <c r="E428" s="12" t="s">
        <v>17174</v>
      </c>
      <c r="F428" s="19">
        <v>41382</v>
      </c>
      <c r="G428" s="80" t="s">
        <v>7200</v>
      </c>
      <c r="H428" s="12" t="str">
        <f t="shared" si="19"/>
        <v>重</v>
      </c>
      <c r="I428" s="24">
        <v>41541</v>
      </c>
      <c r="J428" s="27"/>
      <c r="K428" s="12" t="s">
        <v>10187</v>
      </c>
      <c r="L428" s="12"/>
      <c r="M428" s="11"/>
      <c r="N428" s="80"/>
      <c r="O428" s="18" t="str">
        <f t="shared" ca="1" si="20"/>
        <v>417天</v>
      </c>
      <c r="P428" s="80"/>
      <c r="Q428" s="80"/>
      <c r="R428" s="80"/>
      <c r="S428" s="80"/>
    </row>
    <row r="429" spans="1:19">
      <c r="A429" s="7">
        <v>427</v>
      </c>
      <c r="B429" s="65" t="s">
        <v>10049</v>
      </c>
      <c r="C429" s="12" t="s">
        <v>10258</v>
      </c>
      <c r="D429" s="12" t="str">
        <f t="shared" si="18"/>
        <v>中远箱</v>
      </c>
      <c r="E429" s="12" t="s">
        <v>13506</v>
      </c>
      <c r="F429" s="19">
        <v>41384</v>
      </c>
      <c r="G429" s="80" t="s">
        <v>7200</v>
      </c>
      <c r="H429" s="12" t="str">
        <f t="shared" si="19"/>
        <v>重</v>
      </c>
      <c r="I429" s="24">
        <v>41614</v>
      </c>
      <c r="J429" s="27"/>
      <c r="K429" s="12" t="s">
        <v>14324</v>
      </c>
      <c r="L429" s="12"/>
      <c r="M429" s="11"/>
      <c r="N429" s="80"/>
      <c r="O429" s="18" t="str">
        <f t="shared" ca="1" si="20"/>
        <v>415天</v>
      </c>
      <c r="P429" s="80"/>
      <c r="Q429" s="80"/>
      <c r="R429" s="80"/>
      <c r="S429" s="80"/>
    </row>
    <row r="430" spans="1:19">
      <c r="A430" s="7">
        <v>429</v>
      </c>
      <c r="B430" s="174" t="s">
        <v>10051</v>
      </c>
      <c r="C430" s="12" t="s">
        <v>10258</v>
      </c>
      <c r="D430" s="12" t="str">
        <f t="shared" si="18"/>
        <v>中远箱</v>
      </c>
      <c r="E430" s="12" t="s">
        <v>17174</v>
      </c>
      <c r="F430" s="19">
        <v>41366</v>
      </c>
      <c r="G430" s="80" t="s">
        <v>7200</v>
      </c>
      <c r="H430" s="12" t="str">
        <f t="shared" si="19"/>
        <v>重</v>
      </c>
      <c r="I430" s="24">
        <v>41366</v>
      </c>
      <c r="J430" s="27"/>
      <c r="K430" s="12" t="s">
        <v>6500</v>
      </c>
      <c r="L430" s="12"/>
      <c r="M430" s="11"/>
      <c r="N430" s="80"/>
      <c r="O430" s="18" t="str">
        <f t="shared" ca="1" si="20"/>
        <v>433天</v>
      </c>
      <c r="P430" s="80"/>
      <c r="Q430" s="80"/>
      <c r="R430" s="80"/>
      <c r="S430" s="80"/>
    </row>
    <row r="431" spans="1:19">
      <c r="A431" s="7">
        <v>430</v>
      </c>
      <c r="B431" s="174" t="s">
        <v>10052</v>
      </c>
      <c r="C431" s="12" t="s">
        <v>10258</v>
      </c>
      <c r="D431" s="12" t="str">
        <f t="shared" si="18"/>
        <v>中远箱</v>
      </c>
      <c r="E431" s="12" t="s">
        <v>17174</v>
      </c>
      <c r="F431" s="19">
        <v>41366</v>
      </c>
      <c r="G431" s="80" t="s">
        <v>10020</v>
      </c>
      <c r="H431" s="12" t="str">
        <f t="shared" si="19"/>
        <v>重</v>
      </c>
      <c r="I431" s="24">
        <v>41378</v>
      </c>
      <c r="J431" s="27"/>
      <c r="K431" s="12" t="s">
        <v>6500</v>
      </c>
      <c r="L431" s="12"/>
      <c r="M431" s="11"/>
      <c r="N431" s="80"/>
      <c r="O431" s="18" t="str">
        <f t="shared" ca="1" si="20"/>
        <v>433天</v>
      </c>
      <c r="P431" s="80"/>
      <c r="Q431" s="80"/>
      <c r="R431" s="80"/>
      <c r="S431" s="80"/>
    </row>
    <row r="432" spans="1:19">
      <c r="A432" s="7">
        <v>431</v>
      </c>
      <c r="B432" s="65" t="s">
        <v>10021</v>
      </c>
      <c r="C432" s="12" t="s">
        <v>10258</v>
      </c>
      <c r="D432" s="12" t="str">
        <f t="shared" si="18"/>
        <v>中远箱</v>
      </c>
      <c r="E432" s="12" t="s">
        <v>13506</v>
      </c>
      <c r="F432" s="19">
        <v>41384</v>
      </c>
      <c r="G432" s="80"/>
      <c r="H432" s="12" t="str">
        <f t="shared" si="19"/>
        <v>重</v>
      </c>
      <c r="I432" s="24">
        <v>41614</v>
      </c>
      <c r="J432" s="27"/>
      <c r="K432" s="12" t="s">
        <v>14324</v>
      </c>
      <c r="L432" s="12"/>
      <c r="M432" s="11"/>
      <c r="N432" s="80"/>
      <c r="O432" s="18" t="str">
        <f t="shared" ca="1" si="20"/>
        <v>415天</v>
      </c>
      <c r="P432" s="80"/>
      <c r="Q432" s="80"/>
      <c r="R432" s="80"/>
      <c r="S432" s="80"/>
    </row>
    <row r="433" spans="1:19">
      <c r="A433" s="7">
        <v>432</v>
      </c>
      <c r="B433" s="65" t="s">
        <v>10053</v>
      </c>
      <c r="C433" s="12" t="s">
        <v>10258</v>
      </c>
      <c r="D433" s="12" t="str">
        <f t="shared" si="18"/>
        <v>中远箱</v>
      </c>
      <c r="E433" s="12" t="s">
        <v>17174</v>
      </c>
      <c r="F433" s="19">
        <v>41505</v>
      </c>
      <c r="G433" s="80" t="s">
        <v>10020</v>
      </c>
      <c r="H433" s="12" t="str">
        <f t="shared" si="19"/>
        <v>重</v>
      </c>
      <c r="I433" s="24">
        <v>41575</v>
      </c>
      <c r="J433" s="27"/>
      <c r="K433" s="12" t="s">
        <v>11298</v>
      </c>
      <c r="L433" s="12"/>
      <c r="M433" s="11"/>
      <c r="N433" s="80"/>
      <c r="O433" s="18" t="str">
        <f t="shared" ca="1" si="20"/>
        <v>294天</v>
      </c>
      <c r="P433" s="80"/>
      <c r="Q433" s="80"/>
      <c r="R433" s="80"/>
      <c r="S433" s="80"/>
    </row>
    <row r="434" spans="1:19">
      <c r="A434" s="7">
        <v>433</v>
      </c>
      <c r="B434" s="65" t="s">
        <v>10054</v>
      </c>
      <c r="C434" s="12" t="s">
        <v>10258</v>
      </c>
      <c r="D434" s="12" t="str">
        <f t="shared" si="18"/>
        <v>中远箱</v>
      </c>
      <c r="E434" s="12" t="s">
        <v>17174</v>
      </c>
      <c r="F434" s="19">
        <v>41505</v>
      </c>
      <c r="G434" s="80" t="s">
        <v>10020</v>
      </c>
      <c r="H434" s="12" t="str">
        <f t="shared" si="19"/>
        <v>重</v>
      </c>
      <c r="I434" s="24">
        <v>41595</v>
      </c>
      <c r="J434" s="27"/>
      <c r="K434" s="12" t="s">
        <v>10395</v>
      </c>
      <c r="L434" s="12"/>
      <c r="M434" s="11"/>
      <c r="N434" s="80"/>
      <c r="O434" s="18" t="str">
        <f t="shared" ca="1" si="20"/>
        <v>294天</v>
      </c>
      <c r="P434" s="80"/>
      <c r="Q434" s="80"/>
      <c r="R434" s="80"/>
      <c r="S434" s="80"/>
    </row>
    <row r="435" spans="1:19">
      <c r="A435" s="7">
        <v>434</v>
      </c>
      <c r="B435" s="174" t="s">
        <v>10055</v>
      </c>
      <c r="C435" s="12" t="s">
        <v>10258</v>
      </c>
      <c r="D435" s="12" t="str">
        <f t="shared" si="18"/>
        <v>中远箱</v>
      </c>
      <c r="E435" s="12" t="s">
        <v>17174</v>
      </c>
      <c r="F435" s="19">
        <v>41369</v>
      </c>
      <c r="G435" s="80" t="s">
        <v>10020</v>
      </c>
      <c r="H435" s="12" t="str">
        <f t="shared" si="19"/>
        <v>重</v>
      </c>
      <c r="I435" s="24">
        <v>41378</v>
      </c>
      <c r="J435" s="27"/>
      <c r="K435" s="12" t="s">
        <v>6500</v>
      </c>
      <c r="L435" s="12"/>
      <c r="M435" s="11"/>
      <c r="N435" s="80"/>
      <c r="O435" s="18" t="str">
        <f t="shared" ca="1" si="20"/>
        <v>430天</v>
      </c>
      <c r="P435" s="80"/>
      <c r="Q435" s="80"/>
      <c r="R435" s="80"/>
      <c r="S435" s="80"/>
    </row>
    <row r="436" spans="1:19">
      <c r="A436" s="7">
        <v>435</v>
      </c>
      <c r="B436" s="65" t="s">
        <v>10056</v>
      </c>
      <c r="C436" s="12" t="s">
        <v>10258</v>
      </c>
      <c r="D436" s="12" t="str">
        <f t="shared" si="18"/>
        <v>中远箱</v>
      </c>
      <c r="E436" s="12" t="s">
        <v>17174</v>
      </c>
      <c r="F436" s="19">
        <v>41465</v>
      </c>
      <c r="G436" s="80" t="s">
        <v>10020</v>
      </c>
      <c r="H436" s="12" t="str">
        <f t="shared" si="19"/>
        <v>重</v>
      </c>
      <c r="I436" s="24">
        <v>41575</v>
      </c>
      <c r="J436" s="27"/>
      <c r="K436" s="12" t="s">
        <v>11298</v>
      </c>
      <c r="L436" s="12"/>
      <c r="M436" s="11"/>
      <c r="N436" s="80"/>
      <c r="O436" s="18" t="str">
        <f t="shared" ca="1" si="20"/>
        <v>334天</v>
      </c>
      <c r="P436" s="80"/>
      <c r="Q436" s="80"/>
      <c r="R436" s="80"/>
      <c r="S436" s="80"/>
    </row>
    <row r="437" spans="1:19">
      <c r="A437" s="7">
        <v>2517</v>
      </c>
      <c r="B437" s="12" t="s">
        <v>4512</v>
      </c>
      <c r="C437" s="12" t="s">
        <v>10393</v>
      </c>
      <c r="D437" s="12" t="str">
        <f t="shared" si="18"/>
        <v>中远箱</v>
      </c>
      <c r="E437" s="12" t="s">
        <v>17174</v>
      </c>
      <c r="F437" s="19" t="str">
        <f>IF(ISNONTEXT(B435),"","请输入日期")</f>
        <v>请输入日期</v>
      </c>
      <c r="G437" s="80">
        <v>100</v>
      </c>
      <c r="H437" s="12" t="str">
        <f t="shared" si="19"/>
        <v>空</v>
      </c>
      <c r="I437" s="24"/>
      <c r="J437" s="27"/>
      <c r="K437" s="12"/>
      <c r="L437" s="12"/>
      <c r="M437" s="11"/>
      <c r="N437" s="80"/>
      <c r="O437" s="18" t="e">
        <f t="shared" ca="1" si="20"/>
        <v>#VALUE!</v>
      </c>
      <c r="P437" s="80"/>
      <c r="Q437" s="80"/>
      <c r="R437" s="80"/>
      <c r="S437" s="80"/>
    </row>
    <row r="438" spans="1:19">
      <c r="A438" s="7">
        <v>437</v>
      </c>
      <c r="B438" s="65" t="s">
        <v>6333</v>
      </c>
      <c r="C438" s="12" t="s">
        <v>10393</v>
      </c>
      <c r="D438" s="12" t="str">
        <f t="shared" si="18"/>
        <v>中远箱</v>
      </c>
      <c r="E438" s="12" t="s">
        <v>17174</v>
      </c>
      <c r="F438" s="19">
        <v>41282</v>
      </c>
      <c r="G438" s="80" t="s">
        <v>6437</v>
      </c>
      <c r="H438" s="12" t="str">
        <f t="shared" si="19"/>
        <v>重</v>
      </c>
      <c r="I438" s="24">
        <v>41322</v>
      </c>
      <c r="J438" s="27"/>
      <c r="K438" s="12" t="s">
        <v>13302</v>
      </c>
      <c r="L438" s="12"/>
      <c r="M438" s="11"/>
      <c r="N438" s="80"/>
      <c r="O438" s="18" t="str">
        <f t="shared" ca="1" si="20"/>
        <v>517天</v>
      </c>
      <c r="P438" s="80"/>
      <c r="Q438" s="80"/>
      <c r="R438" s="80"/>
      <c r="S438" s="80"/>
    </row>
    <row r="439" spans="1:19">
      <c r="A439" s="7">
        <v>438</v>
      </c>
      <c r="B439" s="65" t="s">
        <v>16358</v>
      </c>
      <c r="C439" s="12" t="s">
        <v>10393</v>
      </c>
      <c r="D439" s="12" t="str">
        <f t="shared" si="18"/>
        <v>中远箱</v>
      </c>
      <c r="E439" s="12" t="s">
        <v>17174</v>
      </c>
      <c r="F439" s="19">
        <v>41282</v>
      </c>
      <c r="G439" s="80" t="s">
        <v>6437</v>
      </c>
      <c r="H439" s="12" t="str">
        <f t="shared" si="19"/>
        <v>重</v>
      </c>
      <c r="I439" s="24">
        <v>41321</v>
      </c>
      <c r="J439" s="27"/>
      <c r="K439" s="12" t="s">
        <v>16342</v>
      </c>
      <c r="L439" s="12"/>
      <c r="M439" s="11"/>
      <c r="N439" s="80"/>
      <c r="O439" s="18" t="str">
        <f t="shared" ca="1" si="20"/>
        <v>517天</v>
      </c>
      <c r="P439" s="80"/>
      <c r="Q439" s="80"/>
      <c r="R439" s="80"/>
      <c r="S439" s="80"/>
    </row>
    <row r="440" spans="1:19">
      <c r="A440" s="7">
        <v>439</v>
      </c>
      <c r="B440" s="174" t="s">
        <v>11086</v>
      </c>
      <c r="C440" s="12" t="s">
        <v>10258</v>
      </c>
      <c r="D440" s="12" t="str">
        <f t="shared" si="18"/>
        <v>中远箱</v>
      </c>
      <c r="E440" s="12" t="s">
        <v>8078</v>
      </c>
      <c r="F440" s="19">
        <v>41322</v>
      </c>
      <c r="G440" s="80" t="s">
        <v>4342</v>
      </c>
      <c r="H440" s="12" t="str">
        <f t="shared" si="19"/>
        <v>重</v>
      </c>
      <c r="I440" s="24">
        <v>41468</v>
      </c>
      <c r="J440" s="27"/>
      <c r="K440" s="12" t="s">
        <v>1302</v>
      </c>
      <c r="L440" s="12"/>
      <c r="M440" s="11"/>
      <c r="N440" s="80"/>
      <c r="O440" s="18" t="str">
        <f t="shared" ca="1" si="20"/>
        <v>477天</v>
      </c>
      <c r="P440" s="80"/>
      <c r="Q440" s="80"/>
      <c r="R440" s="80"/>
      <c r="S440" s="80"/>
    </row>
    <row r="441" spans="1:19">
      <c r="A441" s="7">
        <v>440</v>
      </c>
      <c r="B441" s="174" t="s">
        <v>11087</v>
      </c>
      <c r="C441" s="12" t="s">
        <v>10258</v>
      </c>
      <c r="D441" s="12" t="str">
        <f t="shared" si="18"/>
        <v>中远箱</v>
      </c>
      <c r="E441" s="12" t="s">
        <v>8078</v>
      </c>
      <c r="F441" s="19">
        <v>41323</v>
      </c>
      <c r="G441" s="80" t="s">
        <v>4342</v>
      </c>
      <c r="H441" s="12" t="str">
        <f t="shared" si="19"/>
        <v>重</v>
      </c>
      <c r="I441" s="24">
        <v>41468</v>
      </c>
      <c r="J441" s="27"/>
      <c r="K441" s="12" t="s">
        <v>10395</v>
      </c>
      <c r="L441" s="12"/>
      <c r="M441" s="11"/>
      <c r="N441" s="80"/>
      <c r="O441" s="18" t="str">
        <f t="shared" ca="1" si="20"/>
        <v>476天</v>
      </c>
      <c r="P441" s="80"/>
      <c r="Q441" s="80"/>
      <c r="R441" s="80"/>
      <c r="S441" s="80"/>
    </row>
    <row r="442" spans="1:19">
      <c r="A442" s="7">
        <v>2519</v>
      </c>
      <c r="B442" s="12" t="s">
        <v>4514</v>
      </c>
      <c r="C442" s="12" t="s">
        <v>10393</v>
      </c>
      <c r="D442" s="12" t="str">
        <f t="shared" si="18"/>
        <v>中远箱</v>
      </c>
      <c r="E442" s="12" t="s">
        <v>17174</v>
      </c>
      <c r="F442" s="19" t="str">
        <f>IF(ISNONTEXT(B440),"","请输入日期")</f>
        <v>请输入日期</v>
      </c>
      <c r="G442" s="80">
        <v>100</v>
      </c>
      <c r="H442" s="12" t="str">
        <f t="shared" si="19"/>
        <v>空</v>
      </c>
      <c r="I442" s="24"/>
      <c r="J442" s="27"/>
      <c r="K442" s="12"/>
      <c r="L442" s="12"/>
      <c r="M442" s="11"/>
      <c r="N442" s="80"/>
      <c r="O442" s="18" t="e">
        <f t="shared" ca="1" si="20"/>
        <v>#VALUE!</v>
      </c>
      <c r="P442" s="80"/>
      <c r="Q442" s="80"/>
      <c r="R442" s="80"/>
      <c r="S442" s="80"/>
    </row>
    <row r="443" spans="1:19">
      <c r="A443" s="7">
        <v>442</v>
      </c>
      <c r="B443" s="174" t="s">
        <v>11089</v>
      </c>
      <c r="C443" s="12" t="s">
        <v>10258</v>
      </c>
      <c r="D443" s="12" t="str">
        <f t="shared" si="18"/>
        <v>中远箱</v>
      </c>
      <c r="E443" s="12" t="s">
        <v>8078</v>
      </c>
      <c r="F443" s="19">
        <v>41322</v>
      </c>
      <c r="G443" s="80" t="s">
        <v>4342</v>
      </c>
      <c r="H443" s="12" t="str">
        <f t="shared" si="19"/>
        <v>重</v>
      </c>
      <c r="I443" s="24">
        <v>41468</v>
      </c>
      <c r="J443" s="27"/>
      <c r="K443" s="12" t="s">
        <v>10395</v>
      </c>
      <c r="L443" s="12"/>
      <c r="M443" s="11"/>
      <c r="N443" s="80"/>
      <c r="O443" s="18" t="str">
        <f t="shared" ca="1" si="20"/>
        <v>477天</v>
      </c>
      <c r="P443" s="80"/>
      <c r="Q443" s="80"/>
      <c r="R443" s="80"/>
      <c r="S443" s="80"/>
    </row>
    <row r="444" spans="1:19">
      <c r="A444" s="7">
        <v>443</v>
      </c>
      <c r="B444" s="65" t="s">
        <v>11090</v>
      </c>
      <c r="C444" s="12" t="s">
        <v>10258</v>
      </c>
      <c r="D444" s="12" t="str">
        <f t="shared" si="18"/>
        <v>中远箱</v>
      </c>
      <c r="E444" s="12" t="s">
        <v>8078</v>
      </c>
      <c r="F444" s="19">
        <v>41323</v>
      </c>
      <c r="G444" s="80" t="s">
        <v>4342</v>
      </c>
      <c r="H444" s="12" t="str">
        <f t="shared" si="19"/>
        <v>重</v>
      </c>
      <c r="I444" s="24">
        <v>41465</v>
      </c>
      <c r="J444" s="27"/>
      <c r="K444" s="12" t="s">
        <v>6500</v>
      </c>
      <c r="L444" s="12"/>
      <c r="M444" s="11"/>
      <c r="N444" s="80"/>
      <c r="O444" s="18" t="str">
        <f t="shared" ca="1" si="20"/>
        <v>476天</v>
      </c>
      <c r="P444" s="80"/>
      <c r="Q444" s="80"/>
      <c r="R444" s="80"/>
      <c r="S444" s="80"/>
    </row>
    <row r="445" spans="1:19">
      <c r="A445" s="7">
        <v>444</v>
      </c>
      <c r="B445" s="174" t="s">
        <v>11091</v>
      </c>
      <c r="C445" s="12" t="s">
        <v>10258</v>
      </c>
      <c r="D445" s="12" t="str">
        <f t="shared" si="18"/>
        <v>中远箱</v>
      </c>
      <c r="E445" s="12" t="s">
        <v>8078</v>
      </c>
      <c r="F445" s="19">
        <v>41323</v>
      </c>
      <c r="G445" s="80" t="s">
        <v>4342</v>
      </c>
      <c r="H445" s="12" t="str">
        <f t="shared" si="19"/>
        <v>重</v>
      </c>
      <c r="I445" s="24">
        <v>41471</v>
      </c>
      <c r="J445" s="27"/>
      <c r="K445" s="12" t="s">
        <v>11298</v>
      </c>
      <c r="L445" s="12"/>
      <c r="M445" s="11"/>
      <c r="N445" s="80"/>
      <c r="O445" s="18" t="str">
        <f t="shared" ca="1" si="20"/>
        <v>476天</v>
      </c>
      <c r="P445" s="80"/>
      <c r="Q445" s="80"/>
      <c r="R445" s="80"/>
      <c r="S445" s="80"/>
    </row>
    <row r="446" spans="1:19">
      <c r="A446" s="7">
        <v>445</v>
      </c>
      <c r="B446" s="174" t="s">
        <v>11092</v>
      </c>
      <c r="C446" s="12" t="s">
        <v>10258</v>
      </c>
      <c r="D446" s="12" t="str">
        <f t="shared" si="18"/>
        <v>中远箱</v>
      </c>
      <c r="E446" s="12" t="s">
        <v>17174</v>
      </c>
      <c r="F446" s="19">
        <v>41361</v>
      </c>
      <c r="G446" s="80" t="s">
        <v>4342</v>
      </c>
      <c r="H446" s="12" t="str">
        <f t="shared" si="19"/>
        <v>重</v>
      </c>
      <c r="I446" s="24">
        <v>41378</v>
      </c>
      <c r="J446" s="27"/>
      <c r="K446" s="12" t="s">
        <v>6500</v>
      </c>
      <c r="L446" s="12"/>
      <c r="M446" s="11"/>
      <c r="N446" s="80"/>
      <c r="O446" s="18" t="str">
        <f t="shared" ca="1" si="20"/>
        <v>438天</v>
      </c>
      <c r="P446" s="80"/>
      <c r="Q446" s="80"/>
      <c r="R446" s="80"/>
      <c r="S446" s="80"/>
    </row>
    <row r="447" spans="1:19">
      <c r="A447" s="7">
        <v>446</v>
      </c>
      <c r="B447" s="174" t="s">
        <v>6833</v>
      </c>
      <c r="C447" s="12" t="s">
        <v>10258</v>
      </c>
      <c r="D447" s="12" t="str">
        <f t="shared" si="18"/>
        <v>中远箱</v>
      </c>
      <c r="E447" s="12" t="s">
        <v>8078</v>
      </c>
      <c r="F447" s="19">
        <v>41323</v>
      </c>
      <c r="G447" s="80" t="s">
        <v>4342</v>
      </c>
      <c r="H447" s="12" t="str">
        <f t="shared" si="19"/>
        <v>重</v>
      </c>
      <c r="I447" s="24">
        <v>41471</v>
      </c>
      <c r="J447" s="27"/>
      <c r="K447" s="12" t="s">
        <v>11298</v>
      </c>
      <c r="L447" s="12"/>
      <c r="M447" s="11"/>
      <c r="N447" s="80"/>
      <c r="O447" s="18" t="str">
        <f t="shared" ca="1" si="20"/>
        <v>476天</v>
      </c>
      <c r="P447" s="80"/>
      <c r="Q447" s="80"/>
      <c r="R447" s="80"/>
      <c r="S447" s="80"/>
    </row>
    <row r="448" spans="1:19">
      <c r="A448" s="7">
        <v>447</v>
      </c>
      <c r="B448" s="65" t="s">
        <v>11093</v>
      </c>
      <c r="C448" s="12" t="s">
        <v>10258</v>
      </c>
      <c r="D448" s="12" t="str">
        <f t="shared" si="18"/>
        <v>中远箱</v>
      </c>
      <c r="E448" s="12" t="s">
        <v>8078</v>
      </c>
      <c r="F448" s="19">
        <v>41322</v>
      </c>
      <c r="G448" s="80" t="s">
        <v>4342</v>
      </c>
      <c r="H448" s="12" t="str">
        <f t="shared" si="19"/>
        <v>重</v>
      </c>
      <c r="I448" s="24">
        <v>41477</v>
      </c>
      <c r="J448" s="27"/>
      <c r="K448" s="12" t="s">
        <v>6500</v>
      </c>
      <c r="L448" s="12"/>
      <c r="M448" s="11"/>
      <c r="N448" s="80"/>
      <c r="O448" s="18" t="str">
        <f t="shared" ca="1" si="20"/>
        <v>477天</v>
      </c>
      <c r="P448" s="80"/>
      <c r="Q448" s="80"/>
      <c r="R448" s="80"/>
      <c r="S448" s="80"/>
    </row>
    <row r="449" spans="1:19">
      <c r="A449" s="7">
        <v>448</v>
      </c>
      <c r="B449" s="174" t="s">
        <v>11103</v>
      </c>
      <c r="C449" s="12" t="s">
        <v>10258</v>
      </c>
      <c r="D449" s="12" t="str">
        <f t="shared" si="18"/>
        <v>中远箱</v>
      </c>
      <c r="E449" s="12" t="s">
        <v>8078</v>
      </c>
      <c r="F449" s="19">
        <v>41322</v>
      </c>
      <c r="G449" s="80" t="s">
        <v>4342</v>
      </c>
      <c r="H449" s="12" t="str">
        <f t="shared" si="19"/>
        <v>重</v>
      </c>
      <c r="I449" s="24">
        <v>41468</v>
      </c>
      <c r="J449" s="27"/>
      <c r="K449" s="12" t="s">
        <v>1302</v>
      </c>
      <c r="L449" s="12"/>
      <c r="M449" s="11"/>
      <c r="N449" s="80"/>
      <c r="O449" s="18" t="str">
        <f t="shared" ca="1" si="20"/>
        <v>477天</v>
      </c>
      <c r="P449" s="80"/>
      <c r="Q449" s="80"/>
      <c r="R449" s="80"/>
      <c r="S449" s="80"/>
    </row>
    <row r="450" spans="1:19">
      <c r="A450" s="7">
        <v>449</v>
      </c>
      <c r="B450" s="65" t="s">
        <v>9670</v>
      </c>
      <c r="C450" s="12" t="s">
        <v>10258</v>
      </c>
      <c r="D450" s="12" t="str">
        <f t="shared" si="18"/>
        <v>中远箱</v>
      </c>
      <c r="E450" s="12" t="s">
        <v>13506</v>
      </c>
      <c r="F450" s="19">
        <v>41391</v>
      </c>
      <c r="G450" s="80" t="s">
        <v>4342</v>
      </c>
      <c r="H450" s="12" t="str">
        <f t="shared" si="19"/>
        <v>重</v>
      </c>
      <c r="I450" s="24">
        <v>41614</v>
      </c>
      <c r="J450" s="27"/>
      <c r="K450" s="12" t="s">
        <v>14324</v>
      </c>
      <c r="L450" s="12"/>
      <c r="M450" s="11"/>
      <c r="N450" s="80"/>
      <c r="O450" s="18" t="str">
        <f t="shared" ca="1" si="20"/>
        <v>408天</v>
      </c>
      <c r="P450" s="80"/>
      <c r="Q450" s="80"/>
      <c r="R450" s="80"/>
      <c r="S450" s="80"/>
    </row>
    <row r="451" spans="1:19">
      <c r="A451" s="7">
        <v>450</v>
      </c>
      <c r="B451" s="65" t="s">
        <v>9671</v>
      </c>
      <c r="C451" s="12" t="s">
        <v>10258</v>
      </c>
      <c r="D451" s="12" t="str">
        <f t="shared" ref="D451:D514" si="21">IF(B451="","","中远箱")</f>
        <v>中远箱</v>
      </c>
      <c r="E451" s="12" t="s">
        <v>17174</v>
      </c>
      <c r="F451" s="19">
        <v>41396</v>
      </c>
      <c r="G451" s="80" t="s">
        <v>4342</v>
      </c>
      <c r="H451" s="12" t="str">
        <f t="shared" ref="H451:H514" si="22">IF(I451="","空","重")</f>
        <v>重</v>
      </c>
      <c r="I451" s="24">
        <v>41453</v>
      </c>
      <c r="J451" s="27"/>
      <c r="K451" s="12" t="s">
        <v>6500</v>
      </c>
      <c r="L451" s="12"/>
      <c r="M451" s="11"/>
      <c r="N451" s="80"/>
      <c r="O451" s="18" t="str">
        <f t="shared" ref="O451:O514" ca="1" si="23">IF(ISNONTEXT(J451),DATEDIF(F451,TODAY(),"d")&amp;"天","出场")</f>
        <v>403天</v>
      </c>
      <c r="P451" s="80"/>
      <c r="Q451" s="80"/>
      <c r="R451" s="80"/>
      <c r="S451" s="80"/>
    </row>
    <row r="452" spans="1:19">
      <c r="A452" s="7">
        <v>451</v>
      </c>
      <c r="B452" s="65" t="s">
        <v>9672</v>
      </c>
      <c r="C452" s="12" t="s">
        <v>10258</v>
      </c>
      <c r="D452" s="12" t="str">
        <f t="shared" si="21"/>
        <v>中远箱</v>
      </c>
      <c r="E452" s="12" t="s">
        <v>8078</v>
      </c>
      <c r="F452" s="19">
        <v>41343</v>
      </c>
      <c r="G452" s="80" t="s">
        <v>4342</v>
      </c>
      <c r="H452" s="12" t="str">
        <f t="shared" si="22"/>
        <v>重</v>
      </c>
      <c r="I452" s="24">
        <v>41451</v>
      </c>
      <c r="J452" s="27"/>
      <c r="K452" s="12" t="s">
        <v>6500</v>
      </c>
      <c r="L452" s="12"/>
      <c r="M452" s="11"/>
      <c r="N452" s="80"/>
      <c r="O452" s="18" t="str">
        <f t="shared" ca="1" si="23"/>
        <v>456天</v>
      </c>
      <c r="P452" s="80"/>
      <c r="Q452" s="80"/>
      <c r="R452" s="80"/>
      <c r="S452" s="80"/>
    </row>
    <row r="453" spans="1:19">
      <c r="A453" s="7">
        <v>452</v>
      </c>
      <c r="B453" s="174" t="s">
        <v>6104</v>
      </c>
      <c r="C453" s="12" t="s">
        <v>10258</v>
      </c>
      <c r="D453" s="12" t="str">
        <f t="shared" si="21"/>
        <v>中远箱</v>
      </c>
      <c r="E453" s="12" t="s">
        <v>17174</v>
      </c>
      <c r="F453" s="19">
        <v>41348</v>
      </c>
      <c r="G453" s="80" t="s">
        <v>4342</v>
      </c>
      <c r="H453" s="12" t="str">
        <f t="shared" si="22"/>
        <v>重</v>
      </c>
      <c r="I453" s="24">
        <v>41348</v>
      </c>
      <c r="J453" s="27"/>
      <c r="K453" s="12" t="s">
        <v>2823</v>
      </c>
      <c r="L453" s="12"/>
      <c r="M453" s="11"/>
      <c r="N453" s="80"/>
      <c r="O453" s="18" t="str">
        <f t="shared" ca="1" si="23"/>
        <v>451天</v>
      </c>
      <c r="P453" s="80"/>
      <c r="Q453" s="80"/>
      <c r="R453" s="80"/>
      <c r="S453" s="80"/>
    </row>
    <row r="454" spans="1:19">
      <c r="A454" s="7">
        <v>453</v>
      </c>
      <c r="B454" s="65" t="s">
        <v>6105</v>
      </c>
      <c r="C454" s="12" t="s">
        <v>10258</v>
      </c>
      <c r="D454" s="12" t="str">
        <f t="shared" si="21"/>
        <v>中远箱</v>
      </c>
      <c r="E454" s="12" t="s">
        <v>13506</v>
      </c>
      <c r="F454" s="19">
        <v>41396</v>
      </c>
      <c r="G454" s="80" t="s">
        <v>4342</v>
      </c>
      <c r="H454" s="12" t="str">
        <f t="shared" si="22"/>
        <v>重</v>
      </c>
      <c r="I454" s="24">
        <v>41453</v>
      </c>
      <c r="J454" s="27"/>
      <c r="K454" s="12" t="s">
        <v>6500</v>
      </c>
      <c r="L454" s="12"/>
      <c r="M454" s="11"/>
      <c r="N454" s="80"/>
      <c r="O454" s="18" t="str">
        <f t="shared" ca="1" si="23"/>
        <v>403天</v>
      </c>
      <c r="P454" s="80"/>
      <c r="Q454" s="80"/>
      <c r="R454" s="80"/>
      <c r="S454" s="80"/>
    </row>
    <row r="455" spans="1:19">
      <c r="A455" s="7">
        <v>454</v>
      </c>
      <c r="B455" s="174" t="s">
        <v>12803</v>
      </c>
      <c r="C455" s="12" t="s">
        <v>10258</v>
      </c>
      <c r="D455" s="12" t="str">
        <f t="shared" si="21"/>
        <v>中远箱</v>
      </c>
      <c r="E455" s="12" t="s">
        <v>17174</v>
      </c>
      <c r="F455" s="19">
        <v>41348</v>
      </c>
      <c r="G455" s="80" t="s">
        <v>4342</v>
      </c>
      <c r="H455" s="12" t="str">
        <f t="shared" si="22"/>
        <v>重</v>
      </c>
      <c r="I455" s="24">
        <v>41348</v>
      </c>
      <c r="J455" s="27"/>
      <c r="K455" s="12" t="s">
        <v>2823</v>
      </c>
      <c r="L455" s="12"/>
      <c r="M455" s="11"/>
      <c r="N455" s="80"/>
      <c r="O455" s="18" t="str">
        <f t="shared" ca="1" si="23"/>
        <v>451天</v>
      </c>
      <c r="P455" s="80"/>
      <c r="Q455" s="80"/>
      <c r="R455" s="80"/>
      <c r="S455" s="80"/>
    </row>
    <row r="456" spans="1:19">
      <c r="A456" s="7">
        <v>455</v>
      </c>
      <c r="B456" s="65" t="s">
        <v>9952</v>
      </c>
      <c r="C456" s="12" t="s">
        <v>10258</v>
      </c>
      <c r="D456" s="12" t="str">
        <f t="shared" si="21"/>
        <v>中远箱</v>
      </c>
      <c r="E456" s="12" t="s">
        <v>13506</v>
      </c>
      <c r="F456" s="19">
        <v>41384</v>
      </c>
      <c r="G456" s="80" t="s">
        <v>4342</v>
      </c>
      <c r="H456" s="12" t="str">
        <f t="shared" si="22"/>
        <v>重</v>
      </c>
      <c r="I456" s="24">
        <v>41614</v>
      </c>
      <c r="J456" s="27"/>
      <c r="K456" s="12" t="s">
        <v>14324</v>
      </c>
      <c r="L456" s="12"/>
      <c r="M456" s="11"/>
      <c r="N456" s="80"/>
      <c r="O456" s="18" t="str">
        <f t="shared" ca="1" si="23"/>
        <v>415天</v>
      </c>
      <c r="P456" s="80"/>
      <c r="Q456" s="80"/>
      <c r="R456" s="80"/>
      <c r="S456" s="80"/>
    </row>
    <row r="457" spans="1:19">
      <c r="A457" s="7">
        <v>2524</v>
      </c>
      <c r="B457" s="12" t="s">
        <v>4519</v>
      </c>
      <c r="C457" s="12" t="s">
        <v>10393</v>
      </c>
      <c r="D457" s="12" t="str">
        <f t="shared" si="21"/>
        <v>中远箱</v>
      </c>
      <c r="E457" s="12" t="s">
        <v>17174</v>
      </c>
      <c r="F457" s="19" t="str">
        <f>IF(ISNONTEXT(B456),"","请输入日期")</f>
        <v>请输入日期</v>
      </c>
      <c r="G457" s="80" t="s">
        <v>1792</v>
      </c>
      <c r="H457" s="12" t="str">
        <f t="shared" si="22"/>
        <v>空</v>
      </c>
      <c r="I457" s="24"/>
      <c r="J457" s="27"/>
      <c r="K457" s="12"/>
      <c r="L457" s="12"/>
      <c r="M457" s="11"/>
      <c r="N457" s="80"/>
      <c r="O457" s="18" t="e">
        <f t="shared" ca="1" si="23"/>
        <v>#VALUE!</v>
      </c>
      <c r="P457" s="80"/>
      <c r="Q457" s="80"/>
      <c r="R457" s="80"/>
      <c r="S457" s="80"/>
    </row>
    <row r="458" spans="1:19">
      <c r="A458" s="7">
        <v>457</v>
      </c>
      <c r="B458" s="65" t="s">
        <v>9954</v>
      </c>
      <c r="C458" s="12" t="s">
        <v>10258</v>
      </c>
      <c r="D458" s="12" t="str">
        <f t="shared" si="21"/>
        <v>中远箱</v>
      </c>
      <c r="E458" s="12" t="s">
        <v>8078</v>
      </c>
      <c r="F458" s="19">
        <v>41341</v>
      </c>
      <c r="G458" s="80" t="s">
        <v>4342</v>
      </c>
      <c r="H458" s="12" t="str">
        <f t="shared" si="22"/>
        <v>重</v>
      </c>
      <c r="I458" s="24">
        <v>41510</v>
      </c>
      <c r="J458" s="27"/>
      <c r="K458" s="12" t="s">
        <v>6500</v>
      </c>
      <c r="L458" s="12"/>
      <c r="M458" s="11"/>
      <c r="N458" s="80"/>
      <c r="O458" s="18" t="str">
        <f t="shared" ca="1" si="23"/>
        <v>458天</v>
      </c>
      <c r="P458" s="80"/>
      <c r="Q458" s="80"/>
      <c r="R458" s="80"/>
      <c r="S458" s="80"/>
    </row>
    <row r="459" spans="1:19">
      <c r="A459" s="7">
        <v>458</v>
      </c>
      <c r="B459" s="65" t="s">
        <v>15220</v>
      </c>
      <c r="C459" s="12" t="s">
        <v>10258</v>
      </c>
      <c r="D459" s="12" t="str">
        <f t="shared" si="21"/>
        <v>中远箱</v>
      </c>
      <c r="E459" s="12" t="s">
        <v>8078</v>
      </c>
      <c r="F459" s="19">
        <v>41340</v>
      </c>
      <c r="G459" s="80" t="s">
        <v>4342</v>
      </c>
      <c r="H459" s="12" t="str">
        <f t="shared" si="22"/>
        <v>重</v>
      </c>
      <c r="I459" s="24">
        <v>41477</v>
      </c>
      <c r="J459" s="27"/>
      <c r="K459" s="12" t="s">
        <v>11298</v>
      </c>
      <c r="L459" s="12"/>
      <c r="M459" s="11"/>
      <c r="N459" s="80"/>
      <c r="O459" s="18" t="str">
        <f t="shared" ca="1" si="23"/>
        <v>459天</v>
      </c>
      <c r="P459" s="80"/>
      <c r="Q459" s="80"/>
      <c r="R459" s="80"/>
      <c r="S459" s="80"/>
    </row>
    <row r="460" spans="1:19">
      <c r="A460" s="7">
        <v>459</v>
      </c>
      <c r="B460" s="65" t="s">
        <v>15221</v>
      </c>
      <c r="C460" s="12" t="s">
        <v>10258</v>
      </c>
      <c r="D460" s="12" t="str">
        <f t="shared" si="21"/>
        <v>中远箱</v>
      </c>
      <c r="E460" s="12" t="s">
        <v>8078</v>
      </c>
      <c r="F460" s="19">
        <v>41340</v>
      </c>
      <c r="G460" s="80" t="s">
        <v>4342</v>
      </c>
      <c r="H460" s="12" t="str">
        <f t="shared" si="22"/>
        <v>重</v>
      </c>
      <c r="I460" s="24">
        <v>41477</v>
      </c>
      <c r="J460" s="27"/>
      <c r="K460" s="12" t="s">
        <v>11298</v>
      </c>
      <c r="L460" s="12"/>
      <c r="M460" s="11"/>
      <c r="N460" s="80"/>
      <c r="O460" s="18" t="str">
        <f t="shared" ca="1" si="23"/>
        <v>459天</v>
      </c>
      <c r="P460" s="80"/>
      <c r="Q460" s="80"/>
      <c r="R460" s="80"/>
      <c r="S460" s="80"/>
    </row>
    <row r="461" spans="1:19">
      <c r="A461" s="7">
        <v>460</v>
      </c>
      <c r="B461" s="65" t="s">
        <v>15222</v>
      </c>
      <c r="C461" s="12" t="s">
        <v>10258</v>
      </c>
      <c r="D461" s="12" t="str">
        <f t="shared" si="21"/>
        <v>中远箱</v>
      </c>
      <c r="E461" s="12" t="s">
        <v>13506</v>
      </c>
      <c r="F461" s="19">
        <v>41391</v>
      </c>
      <c r="G461" s="80" t="s">
        <v>4342</v>
      </c>
      <c r="H461" s="12" t="str">
        <f t="shared" si="22"/>
        <v>重</v>
      </c>
      <c r="I461" s="24">
        <v>41614</v>
      </c>
      <c r="J461" s="27"/>
      <c r="K461" s="12" t="s">
        <v>14324</v>
      </c>
      <c r="L461" s="12"/>
      <c r="M461" s="11"/>
      <c r="N461" s="80"/>
      <c r="O461" s="18" t="str">
        <f t="shared" ca="1" si="23"/>
        <v>408天</v>
      </c>
      <c r="P461" s="80"/>
      <c r="Q461" s="80"/>
      <c r="R461" s="80"/>
      <c r="S461" s="80"/>
    </row>
    <row r="462" spans="1:19">
      <c r="A462" s="7">
        <v>461</v>
      </c>
      <c r="B462" s="65" t="s">
        <v>15223</v>
      </c>
      <c r="C462" s="12" t="s">
        <v>10258</v>
      </c>
      <c r="D462" s="12" t="str">
        <f t="shared" si="21"/>
        <v>中远箱</v>
      </c>
      <c r="E462" s="12" t="s">
        <v>8078</v>
      </c>
      <c r="F462" s="19">
        <v>41340</v>
      </c>
      <c r="G462" s="80" t="s">
        <v>4342</v>
      </c>
      <c r="H462" s="12" t="str">
        <f t="shared" si="22"/>
        <v>重</v>
      </c>
      <c r="I462" s="24">
        <v>41453</v>
      </c>
      <c r="J462" s="27"/>
      <c r="K462" s="12" t="s">
        <v>11298</v>
      </c>
      <c r="L462" s="12"/>
      <c r="M462" s="11"/>
      <c r="N462" s="80"/>
      <c r="O462" s="18" t="str">
        <f t="shared" ca="1" si="23"/>
        <v>459天</v>
      </c>
      <c r="P462" s="80"/>
      <c r="Q462" s="80"/>
      <c r="R462" s="80"/>
      <c r="S462" s="80"/>
    </row>
    <row r="463" spans="1:19">
      <c r="A463" s="7">
        <v>462</v>
      </c>
      <c r="B463" s="65" t="s">
        <v>15225</v>
      </c>
      <c r="C463" s="12" t="s">
        <v>10258</v>
      </c>
      <c r="D463" s="12" t="str">
        <f t="shared" si="21"/>
        <v>中远箱</v>
      </c>
      <c r="E463" s="12" t="s">
        <v>17174</v>
      </c>
      <c r="F463" s="19">
        <v>41405</v>
      </c>
      <c r="G463" s="80" t="s">
        <v>4342</v>
      </c>
      <c r="H463" s="12" t="str">
        <f t="shared" si="22"/>
        <v>重</v>
      </c>
      <c r="I463" s="24">
        <v>41462</v>
      </c>
      <c r="J463" s="27"/>
      <c r="K463" s="12" t="s">
        <v>15417</v>
      </c>
      <c r="L463" s="12"/>
      <c r="M463" s="11"/>
      <c r="N463" s="80"/>
      <c r="O463" s="18" t="str">
        <f t="shared" ca="1" si="23"/>
        <v>394天</v>
      </c>
      <c r="P463" s="80"/>
      <c r="Q463" s="80"/>
      <c r="R463" s="80"/>
      <c r="S463" s="80"/>
    </row>
    <row r="464" spans="1:19">
      <c r="A464" s="7">
        <v>463</v>
      </c>
      <c r="B464" s="65" t="s">
        <v>8448</v>
      </c>
      <c r="C464" s="12" t="s">
        <v>10258</v>
      </c>
      <c r="D464" s="12" t="str">
        <f t="shared" si="21"/>
        <v>中远箱</v>
      </c>
      <c r="E464" s="12" t="s">
        <v>8078</v>
      </c>
      <c r="F464" s="19">
        <v>41340</v>
      </c>
      <c r="G464" s="80" t="s">
        <v>4342</v>
      </c>
      <c r="H464" s="12" t="str">
        <f t="shared" si="22"/>
        <v>重</v>
      </c>
      <c r="I464" s="24">
        <v>41477</v>
      </c>
      <c r="J464" s="27"/>
      <c r="K464" s="12" t="s">
        <v>11298</v>
      </c>
      <c r="L464" s="12"/>
      <c r="M464" s="11"/>
      <c r="N464" s="80"/>
      <c r="O464" s="18" t="str">
        <f t="shared" ca="1" si="23"/>
        <v>459天</v>
      </c>
      <c r="P464" s="80"/>
      <c r="Q464" s="80"/>
      <c r="R464" s="80"/>
      <c r="S464" s="80"/>
    </row>
    <row r="465" spans="1:19">
      <c r="A465" s="7">
        <v>464</v>
      </c>
      <c r="B465" s="65" t="s">
        <v>8449</v>
      </c>
      <c r="C465" s="12" t="s">
        <v>10258</v>
      </c>
      <c r="D465" s="12" t="str">
        <f t="shared" si="21"/>
        <v>中远箱</v>
      </c>
      <c r="E465" s="12" t="s">
        <v>17174</v>
      </c>
      <c r="F465" s="19">
        <v>41405</v>
      </c>
      <c r="G465" s="80" t="s">
        <v>4342</v>
      </c>
      <c r="H465" s="12" t="str">
        <f t="shared" si="22"/>
        <v>重</v>
      </c>
      <c r="I465" s="24">
        <v>41453</v>
      </c>
      <c r="J465" s="27"/>
      <c r="K465" s="12" t="s">
        <v>6500</v>
      </c>
      <c r="L465" s="12"/>
      <c r="M465" s="11"/>
      <c r="N465" s="80"/>
      <c r="O465" s="18" t="str">
        <f t="shared" ca="1" si="23"/>
        <v>394天</v>
      </c>
      <c r="P465" s="80"/>
      <c r="Q465" s="80"/>
      <c r="R465" s="80"/>
      <c r="S465" s="80"/>
    </row>
    <row r="466" spans="1:19">
      <c r="A466" s="7">
        <v>465</v>
      </c>
      <c r="B466" s="65" t="s">
        <v>8450</v>
      </c>
      <c r="C466" s="12" t="s">
        <v>10258</v>
      </c>
      <c r="D466" s="12" t="str">
        <f t="shared" si="21"/>
        <v>中远箱</v>
      </c>
      <c r="E466" s="12" t="s">
        <v>8078</v>
      </c>
      <c r="F466" s="19">
        <v>41340</v>
      </c>
      <c r="G466" s="80" t="s">
        <v>4342</v>
      </c>
      <c r="H466" s="12" t="str">
        <f t="shared" si="22"/>
        <v>重</v>
      </c>
      <c r="I466" s="24">
        <v>41453</v>
      </c>
      <c r="J466" s="27"/>
      <c r="K466" s="12" t="s">
        <v>11298</v>
      </c>
      <c r="L466" s="12"/>
      <c r="M466" s="11"/>
      <c r="N466" s="80"/>
      <c r="O466" s="18" t="str">
        <f t="shared" ca="1" si="23"/>
        <v>459天</v>
      </c>
      <c r="P466" s="80"/>
      <c r="Q466" s="80"/>
      <c r="R466" s="80"/>
      <c r="S466" s="80"/>
    </row>
    <row r="467" spans="1:19">
      <c r="A467" s="7">
        <v>466</v>
      </c>
      <c r="B467" s="65" t="s">
        <v>8451</v>
      </c>
      <c r="C467" s="12" t="s">
        <v>10258</v>
      </c>
      <c r="D467" s="12" t="str">
        <f t="shared" si="21"/>
        <v>中远箱</v>
      </c>
      <c r="E467" s="12" t="s">
        <v>8078</v>
      </c>
      <c r="F467" s="19">
        <v>41341</v>
      </c>
      <c r="G467" s="80" t="s">
        <v>4342</v>
      </c>
      <c r="H467" s="12" t="str">
        <f t="shared" si="22"/>
        <v>重</v>
      </c>
      <c r="I467" s="24">
        <v>41477</v>
      </c>
      <c r="J467" s="27"/>
      <c r="K467" s="12" t="s">
        <v>11298</v>
      </c>
      <c r="L467" s="12"/>
      <c r="M467" s="11"/>
      <c r="N467" s="80"/>
      <c r="O467" s="18" t="str">
        <f t="shared" ca="1" si="23"/>
        <v>458天</v>
      </c>
      <c r="P467" s="80"/>
      <c r="Q467" s="80"/>
      <c r="R467" s="80"/>
      <c r="S467" s="80"/>
    </row>
    <row r="468" spans="1:19">
      <c r="A468" s="7">
        <v>467</v>
      </c>
      <c r="B468" s="65" t="s">
        <v>8452</v>
      </c>
      <c r="C468" s="12" t="s">
        <v>10258</v>
      </c>
      <c r="D468" s="12" t="str">
        <f t="shared" si="21"/>
        <v>中远箱</v>
      </c>
      <c r="E468" s="12" t="s">
        <v>13506</v>
      </c>
      <c r="F468" s="19">
        <v>41391</v>
      </c>
      <c r="G468" s="80" t="s">
        <v>4342</v>
      </c>
      <c r="H468" s="12" t="str">
        <f t="shared" si="22"/>
        <v>重</v>
      </c>
      <c r="I468" s="24">
        <v>41614</v>
      </c>
      <c r="J468" s="27"/>
      <c r="K468" s="12" t="s">
        <v>14324</v>
      </c>
      <c r="L468" s="12"/>
      <c r="M468" s="11"/>
      <c r="N468" s="80"/>
      <c r="O468" s="18" t="str">
        <f t="shared" ca="1" si="23"/>
        <v>408天</v>
      </c>
      <c r="P468" s="80"/>
      <c r="Q468" s="80"/>
      <c r="R468" s="80"/>
      <c r="S468" s="80"/>
    </row>
    <row r="469" spans="1:19">
      <c r="A469" s="7">
        <v>468</v>
      </c>
      <c r="B469" s="65" t="s">
        <v>8453</v>
      </c>
      <c r="C469" s="12" t="s">
        <v>10258</v>
      </c>
      <c r="D469" s="12" t="str">
        <f t="shared" si="21"/>
        <v>中远箱</v>
      </c>
      <c r="E469" s="12" t="s">
        <v>13506</v>
      </c>
      <c r="F469" s="19">
        <v>41396</v>
      </c>
      <c r="G469" s="80" t="s">
        <v>4342</v>
      </c>
      <c r="H469" s="12" t="str">
        <f t="shared" si="22"/>
        <v>重</v>
      </c>
      <c r="I469" s="24">
        <v>41453</v>
      </c>
      <c r="J469" s="27"/>
      <c r="K469" s="12" t="s">
        <v>11298</v>
      </c>
      <c r="L469" s="12"/>
      <c r="M469" s="11"/>
      <c r="N469" s="80"/>
      <c r="O469" s="18" t="str">
        <f t="shared" ca="1" si="23"/>
        <v>403天</v>
      </c>
      <c r="P469" s="80"/>
      <c r="Q469" s="80"/>
      <c r="R469" s="80"/>
      <c r="S469" s="80"/>
    </row>
    <row r="470" spans="1:19">
      <c r="A470" s="7">
        <v>469</v>
      </c>
      <c r="B470" s="65" t="s">
        <v>8454</v>
      </c>
      <c r="C470" s="12" t="s">
        <v>10258</v>
      </c>
      <c r="D470" s="12" t="str">
        <f t="shared" si="21"/>
        <v>中远箱</v>
      </c>
      <c r="E470" s="12" t="s">
        <v>13506</v>
      </c>
      <c r="F470" s="19">
        <v>41391</v>
      </c>
      <c r="G470" s="80" t="s">
        <v>4342</v>
      </c>
      <c r="H470" s="12" t="str">
        <f t="shared" si="22"/>
        <v>重</v>
      </c>
      <c r="I470" s="24">
        <v>41614</v>
      </c>
      <c r="J470" s="27"/>
      <c r="K470" s="12" t="s">
        <v>14324</v>
      </c>
      <c r="L470" s="12"/>
      <c r="M470" s="11"/>
      <c r="N470" s="80"/>
      <c r="O470" s="18" t="str">
        <f t="shared" ca="1" si="23"/>
        <v>408天</v>
      </c>
      <c r="P470" s="80"/>
      <c r="Q470" s="80"/>
      <c r="R470" s="80"/>
      <c r="S470" s="80"/>
    </row>
    <row r="471" spans="1:19">
      <c r="A471" s="7">
        <v>2526</v>
      </c>
      <c r="B471" s="12" t="s">
        <v>4521</v>
      </c>
      <c r="C471" s="12" t="s">
        <v>10393</v>
      </c>
      <c r="D471" s="12" t="str">
        <f t="shared" si="21"/>
        <v>中远箱</v>
      </c>
      <c r="E471" s="12" t="s">
        <v>17174</v>
      </c>
      <c r="F471" s="19" t="str">
        <f>IF(ISNONTEXT(B469),"","请输入日期")</f>
        <v>请输入日期</v>
      </c>
      <c r="G471" s="80" t="s">
        <v>1792</v>
      </c>
      <c r="H471" s="12" t="str">
        <f t="shared" si="22"/>
        <v>空</v>
      </c>
      <c r="I471" s="24"/>
      <c r="J471" s="27"/>
      <c r="K471" s="12"/>
      <c r="L471" s="12"/>
      <c r="M471" s="11"/>
      <c r="N471" s="80"/>
      <c r="O471" s="18" t="e">
        <f t="shared" ca="1" si="23"/>
        <v>#VALUE!</v>
      </c>
      <c r="P471" s="80"/>
      <c r="Q471" s="80"/>
      <c r="R471" s="80"/>
      <c r="S471" s="80"/>
    </row>
    <row r="472" spans="1:19">
      <c r="A472" s="7">
        <v>2529</v>
      </c>
      <c r="B472" s="12" t="s">
        <v>14315</v>
      </c>
      <c r="C472" s="12" t="s">
        <v>10393</v>
      </c>
      <c r="D472" s="12" t="str">
        <f t="shared" si="21"/>
        <v>中远箱</v>
      </c>
      <c r="E472" s="12" t="s">
        <v>17174</v>
      </c>
      <c r="F472" s="19" t="str">
        <f>IF(ISNONTEXT(B470),"","请输入日期")</f>
        <v>请输入日期</v>
      </c>
      <c r="G472" s="80">
        <v>100</v>
      </c>
      <c r="H472" s="12" t="str">
        <f t="shared" si="22"/>
        <v>空</v>
      </c>
      <c r="I472" s="24"/>
      <c r="J472" s="27"/>
      <c r="K472" s="12"/>
      <c r="L472" s="12"/>
      <c r="M472" s="11"/>
      <c r="N472" s="80"/>
      <c r="O472" s="18" t="e">
        <f t="shared" ca="1" si="23"/>
        <v>#VALUE!</v>
      </c>
      <c r="P472" s="80"/>
      <c r="Q472" s="80"/>
      <c r="R472" s="80"/>
      <c r="S472" s="80"/>
    </row>
    <row r="473" spans="1:19">
      <c r="A473" s="7">
        <v>472</v>
      </c>
      <c r="B473" s="65" t="s">
        <v>8457</v>
      </c>
      <c r="C473" s="12" t="s">
        <v>10258</v>
      </c>
      <c r="D473" s="12" t="str">
        <f t="shared" si="21"/>
        <v>中远箱</v>
      </c>
      <c r="E473" s="12" t="s">
        <v>8078</v>
      </c>
      <c r="F473" s="19">
        <v>41340</v>
      </c>
      <c r="G473" s="80" t="s">
        <v>4342</v>
      </c>
      <c r="H473" s="12" t="str">
        <f t="shared" si="22"/>
        <v>重</v>
      </c>
      <c r="I473" s="24">
        <v>41453</v>
      </c>
      <c r="J473" s="27"/>
      <c r="K473" s="12" t="s">
        <v>11298</v>
      </c>
      <c r="L473" s="12"/>
      <c r="M473" s="11"/>
      <c r="N473" s="80"/>
      <c r="O473" s="18" t="str">
        <f t="shared" ca="1" si="23"/>
        <v>459天</v>
      </c>
      <c r="P473" s="80"/>
      <c r="Q473" s="80"/>
      <c r="R473" s="80"/>
      <c r="S473" s="80"/>
    </row>
    <row r="474" spans="1:19">
      <c r="A474" s="7">
        <v>473</v>
      </c>
      <c r="B474" s="65" t="s">
        <v>8458</v>
      </c>
      <c r="C474" s="12" t="s">
        <v>10258</v>
      </c>
      <c r="D474" s="12" t="str">
        <f t="shared" si="21"/>
        <v>中远箱</v>
      </c>
      <c r="E474" s="12" t="s">
        <v>13506</v>
      </c>
      <c r="F474" s="19">
        <v>41391</v>
      </c>
      <c r="G474" s="80" t="s">
        <v>4342</v>
      </c>
      <c r="H474" s="12" t="str">
        <f t="shared" si="22"/>
        <v>重</v>
      </c>
      <c r="I474" s="24">
        <v>41614</v>
      </c>
      <c r="J474" s="27"/>
      <c r="K474" s="12" t="s">
        <v>14324</v>
      </c>
      <c r="L474" s="12"/>
      <c r="M474" s="11"/>
      <c r="N474" s="80"/>
      <c r="O474" s="18" t="str">
        <f t="shared" ca="1" si="23"/>
        <v>408天</v>
      </c>
      <c r="P474" s="80"/>
      <c r="Q474" s="80"/>
      <c r="R474" s="80"/>
      <c r="S474" s="80"/>
    </row>
    <row r="475" spans="1:19">
      <c r="A475" s="7">
        <v>474</v>
      </c>
      <c r="B475" s="65" t="s">
        <v>8459</v>
      </c>
      <c r="C475" s="12" t="s">
        <v>10258</v>
      </c>
      <c r="D475" s="12" t="str">
        <f t="shared" si="21"/>
        <v>中远箱</v>
      </c>
      <c r="E475" s="12" t="s">
        <v>8078</v>
      </c>
      <c r="F475" s="19">
        <v>41343</v>
      </c>
      <c r="G475" s="80" t="s">
        <v>4342</v>
      </c>
      <c r="H475" s="12" t="str">
        <f t="shared" si="22"/>
        <v>重</v>
      </c>
      <c r="I475" s="24">
        <v>41451</v>
      </c>
      <c r="J475" s="27"/>
      <c r="K475" s="12" t="s">
        <v>6500</v>
      </c>
      <c r="L475" s="12"/>
      <c r="M475" s="11"/>
      <c r="N475" s="80"/>
      <c r="O475" s="18" t="str">
        <f t="shared" ca="1" si="23"/>
        <v>456天</v>
      </c>
      <c r="P475" s="80"/>
      <c r="Q475" s="80"/>
      <c r="R475" s="80"/>
      <c r="S475" s="80"/>
    </row>
    <row r="476" spans="1:19">
      <c r="A476" s="7">
        <v>475</v>
      </c>
      <c r="B476" s="65" t="s">
        <v>1947</v>
      </c>
      <c r="C476" s="12" t="s">
        <v>10258</v>
      </c>
      <c r="D476" s="12" t="str">
        <f t="shared" si="21"/>
        <v>中远箱</v>
      </c>
      <c r="E476" s="12" t="s">
        <v>13506</v>
      </c>
      <c r="F476" s="19">
        <v>41391</v>
      </c>
      <c r="G476" s="80" t="s">
        <v>4342</v>
      </c>
      <c r="H476" s="12" t="str">
        <f t="shared" si="22"/>
        <v>重</v>
      </c>
      <c r="I476" s="24">
        <v>41614</v>
      </c>
      <c r="J476" s="27"/>
      <c r="K476" s="12" t="s">
        <v>14324</v>
      </c>
      <c r="L476" s="12"/>
      <c r="M476" s="11"/>
      <c r="N476" s="80"/>
      <c r="O476" s="18" t="str">
        <f t="shared" ca="1" si="23"/>
        <v>408天</v>
      </c>
      <c r="P476" s="80"/>
      <c r="Q476" s="80"/>
      <c r="R476" s="80"/>
      <c r="S476" s="80"/>
    </row>
    <row r="477" spans="1:19">
      <c r="A477" s="7">
        <v>476</v>
      </c>
      <c r="B477" s="174" t="s">
        <v>4437</v>
      </c>
      <c r="C477" s="12" t="s">
        <v>10258</v>
      </c>
      <c r="D477" s="12" t="str">
        <f t="shared" si="21"/>
        <v>中远箱</v>
      </c>
      <c r="E477" s="12" t="s">
        <v>17174</v>
      </c>
      <c r="F477" s="19">
        <v>41348</v>
      </c>
      <c r="G477" s="80" t="s">
        <v>4342</v>
      </c>
      <c r="H477" s="12" t="str">
        <f t="shared" si="22"/>
        <v>重</v>
      </c>
      <c r="I477" s="24">
        <v>41348</v>
      </c>
      <c r="J477" s="27"/>
      <c r="K477" s="12" t="s">
        <v>2823</v>
      </c>
      <c r="L477" s="12"/>
      <c r="M477" s="11"/>
      <c r="N477" s="80"/>
      <c r="O477" s="18" t="str">
        <f t="shared" ca="1" si="23"/>
        <v>451天</v>
      </c>
      <c r="P477" s="80"/>
      <c r="Q477" s="80"/>
      <c r="R477" s="80"/>
      <c r="S477" s="80"/>
    </row>
    <row r="478" spans="1:19">
      <c r="A478" s="7">
        <v>477</v>
      </c>
      <c r="B478" s="65" t="s">
        <v>4438</v>
      </c>
      <c r="C478" s="12" t="s">
        <v>10258</v>
      </c>
      <c r="D478" s="12" t="str">
        <f t="shared" si="21"/>
        <v>中远箱</v>
      </c>
      <c r="E478" s="12" t="s">
        <v>8078</v>
      </c>
      <c r="F478" s="19">
        <v>41350</v>
      </c>
      <c r="G478" s="80" t="s">
        <v>4342</v>
      </c>
      <c r="H478" s="12" t="str">
        <f t="shared" si="22"/>
        <v>重</v>
      </c>
      <c r="I478" s="24">
        <v>41453</v>
      </c>
      <c r="J478" s="27"/>
      <c r="K478" s="12" t="s">
        <v>11298</v>
      </c>
      <c r="L478" s="12"/>
      <c r="M478" s="11"/>
      <c r="N478" s="80"/>
      <c r="O478" s="18" t="str">
        <f t="shared" ca="1" si="23"/>
        <v>449天</v>
      </c>
      <c r="P478" s="80"/>
      <c r="Q478" s="80"/>
      <c r="R478" s="80"/>
      <c r="S478" s="80"/>
    </row>
    <row r="479" spans="1:19">
      <c r="A479" s="7">
        <v>478</v>
      </c>
      <c r="B479" s="65" t="s">
        <v>4332</v>
      </c>
      <c r="C479" s="12" t="s">
        <v>10258</v>
      </c>
      <c r="D479" s="12" t="str">
        <f t="shared" si="21"/>
        <v>中远箱</v>
      </c>
      <c r="E479" s="12" t="s">
        <v>8078</v>
      </c>
      <c r="F479" s="19">
        <v>41340</v>
      </c>
      <c r="G479" s="80" t="s">
        <v>4342</v>
      </c>
      <c r="H479" s="12" t="str">
        <f t="shared" si="22"/>
        <v>重</v>
      </c>
      <c r="I479" s="24">
        <v>41453</v>
      </c>
      <c r="J479" s="27"/>
      <c r="K479" s="12" t="s">
        <v>11298</v>
      </c>
      <c r="L479" s="12"/>
      <c r="M479" s="11"/>
      <c r="N479" s="80"/>
      <c r="O479" s="18" t="str">
        <f t="shared" ca="1" si="23"/>
        <v>459天</v>
      </c>
      <c r="P479" s="80"/>
      <c r="Q479" s="80"/>
      <c r="R479" s="80"/>
      <c r="S479" s="80"/>
    </row>
    <row r="480" spans="1:19">
      <c r="A480" s="7">
        <v>479</v>
      </c>
      <c r="B480" s="65" t="s">
        <v>4333</v>
      </c>
      <c r="C480" s="12" t="s">
        <v>10258</v>
      </c>
      <c r="D480" s="12" t="str">
        <f t="shared" si="21"/>
        <v>中远箱</v>
      </c>
      <c r="E480" s="12" t="s">
        <v>17174</v>
      </c>
      <c r="F480" s="19">
        <v>41325</v>
      </c>
      <c r="G480" s="80" t="s">
        <v>4342</v>
      </c>
      <c r="H480" s="12" t="str">
        <f t="shared" si="22"/>
        <v>重</v>
      </c>
      <c r="I480" s="24">
        <v>41465</v>
      </c>
      <c r="J480" s="27"/>
      <c r="K480" s="12" t="s">
        <v>6500</v>
      </c>
      <c r="L480" s="12"/>
      <c r="M480" s="11"/>
      <c r="N480" s="80"/>
      <c r="O480" s="18" t="str">
        <f t="shared" ca="1" si="23"/>
        <v>474天</v>
      </c>
      <c r="P480" s="80"/>
      <c r="Q480" s="80"/>
      <c r="R480" s="80"/>
      <c r="S480" s="80"/>
    </row>
    <row r="481" spans="1:19">
      <c r="A481" s="7">
        <v>480</v>
      </c>
      <c r="B481" s="65" t="s">
        <v>4334</v>
      </c>
      <c r="C481" s="12" t="s">
        <v>10258</v>
      </c>
      <c r="D481" s="12" t="str">
        <f t="shared" si="21"/>
        <v>中远箱</v>
      </c>
      <c r="E481" s="12" t="s">
        <v>8078</v>
      </c>
      <c r="F481" s="19">
        <v>41341</v>
      </c>
      <c r="G481" s="80" t="s">
        <v>4342</v>
      </c>
      <c r="H481" s="12" t="str">
        <f t="shared" si="22"/>
        <v>重</v>
      </c>
      <c r="I481" s="24">
        <v>41477</v>
      </c>
      <c r="J481" s="27"/>
      <c r="K481" s="12" t="s">
        <v>11298</v>
      </c>
      <c r="L481" s="12"/>
      <c r="M481" s="11"/>
      <c r="N481" s="80"/>
      <c r="O481" s="18" t="str">
        <f t="shared" ca="1" si="23"/>
        <v>458天</v>
      </c>
      <c r="P481" s="80"/>
      <c r="Q481" s="80"/>
      <c r="R481" s="80"/>
      <c r="S481" s="80"/>
    </row>
    <row r="482" spans="1:19">
      <c r="A482" s="7">
        <v>481</v>
      </c>
      <c r="B482" s="65" t="s">
        <v>4336</v>
      </c>
      <c r="C482" s="12" t="s">
        <v>10258</v>
      </c>
      <c r="D482" s="12" t="str">
        <f t="shared" si="21"/>
        <v>中远箱</v>
      </c>
      <c r="E482" s="12" t="s">
        <v>8078</v>
      </c>
      <c r="F482" s="19">
        <v>41341</v>
      </c>
      <c r="G482" s="80" t="s">
        <v>4342</v>
      </c>
      <c r="H482" s="12" t="str">
        <f t="shared" si="22"/>
        <v>重</v>
      </c>
      <c r="I482" s="24">
        <v>41477</v>
      </c>
      <c r="J482" s="27"/>
      <c r="K482" s="12" t="s">
        <v>11298</v>
      </c>
      <c r="L482" s="12"/>
      <c r="M482" s="11"/>
      <c r="N482" s="80"/>
      <c r="O482" s="18" t="str">
        <f t="shared" ca="1" si="23"/>
        <v>458天</v>
      </c>
      <c r="P482" s="80"/>
      <c r="Q482" s="80"/>
      <c r="R482" s="80"/>
      <c r="S482" s="80"/>
    </row>
    <row r="483" spans="1:19">
      <c r="A483" s="7">
        <v>482</v>
      </c>
      <c r="B483" s="65" t="s">
        <v>15227</v>
      </c>
      <c r="C483" s="12" t="s">
        <v>10258</v>
      </c>
      <c r="D483" s="12" t="str">
        <f t="shared" si="21"/>
        <v>中远箱</v>
      </c>
      <c r="E483" s="12" t="s">
        <v>13506</v>
      </c>
      <c r="F483" s="19">
        <v>41391</v>
      </c>
      <c r="G483" s="80" t="s">
        <v>4342</v>
      </c>
      <c r="H483" s="12" t="str">
        <f t="shared" si="22"/>
        <v>重</v>
      </c>
      <c r="I483" s="24">
        <v>41614</v>
      </c>
      <c r="J483" s="27"/>
      <c r="K483" s="12" t="s">
        <v>14324</v>
      </c>
      <c r="L483" s="12"/>
      <c r="M483" s="11"/>
      <c r="N483" s="80"/>
      <c r="O483" s="18" t="str">
        <f t="shared" ca="1" si="23"/>
        <v>408天</v>
      </c>
      <c r="P483" s="80"/>
      <c r="Q483" s="80"/>
      <c r="R483" s="80"/>
      <c r="S483" s="80"/>
    </row>
    <row r="484" spans="1:19">
      <c r="A484" s="7">
        <v>483</v>
      </c>
      <c r="B484" s="174" t="s">
        <v>15228</v>
      </c>
      <c r="C484" s="12" t="s">
        <v>10258</v>
      </c>
      <c r="D484" s="12" t="str">
        <f t="shared" si="21"/>
        <v>中远箱</v>
      </c>
      <c r="E484" s="12" t="s">
        <v>8078</v>
      </c>
      <c r="F484" s="19">
        <v>41341</v>
      </c>
      <c r="G484" s="80" t="s">
        <v>4342</v>
      </c>
      <c r="H484" s="12" t="str">
        <f t="shared" si="22"/>
        <v>重</v>
      </c>
      <c r="I484" s="24">
        <v>41369</v>
      </c>
      <c r="J484" s="27"/>
      <c r="K484" s="12" t="s">
        <v>6500</v>
      </c>
      <c r="L484" s="12"/>
      <c r="M484" s="11"/>
      <c r="N484" s="80"/>
      <c r="O484" s="18" t="str">
        <f t="shared" ca="1" si="23"/>
        <v>458天</v>
      </c>
      <c r="P484" s="80"/>
      <c r="Q484" s="80"/>
      <c r="R484" s="80"/>
      <c r="S484" s="80"/>
    </row>
    <row r="485" spans="1:19">
      <c r="A485" s="7">
        <v>484</v>
      </c>
      <c r="B485" s="65" t="s">
        <v>15229</v>
      </c>
      <c r="C485" s="12" t="s">
        <v>10258</v>
      </c>
      <c r="D485" s="12" t="str">
        <f t="shared" si="21"/>
        <v>中远箱</v>
      </c>
      <c r="E485" s="12" t="s">
        <v>8078</v>
      </c>
      <c r="F485" s="19">
        <v>41341</v>
      </c>
      <c r="G485" s="80" t="s">
        <v>4342</v>
      </c>
      <c r="H485" s="12" t="str">
        <f t="shared" si="22"/>
        <v>重</v>
      </c>
      <c r="I485" s="24">
        <v>41494</v>
      </c>
      <c r="J485" s="27"/>
      <c r="K485" s="12" t="s">
        <v>11298</v>
      </c>
      <c r="L485" s="12"/>
      <c r="M485" s="11"/>
      <c r="N485" s="80"/>
      <c r="O485" s="18" t="str">
        <f t="shared" ca="1" si="23"/>
        <v>458天</v>
      </c>
      <c r="P485" s="80"/>
      <c r="Q485" s="80"/>
      <c r="R485" s="80"/>
      <c r="S485" s="80"/>
    </row>
    <row r="486" spans="1:19">
      <c r="A486" s="7">
        <v>485</v>
      </c>
      <c r="B486" s="65" t="s">
        <v>15230</v>
      </c>
      <c r="C486" s="12" t="s">
        <v>10258</v>
      </c>
      <c r="D486" s="12" t="str">
        <f t="shared" si="21"/>
        <v>中远箱</v>
      </c>
      <c r="E486" s="12" t="s">
        <v>8078</v>
      </c>
      <c r="F486" s="19">
        <v>41341</v>
      </c>
      <c r="G486" s="80" t="s">
        <v>4342</v>
      </c>
      <c r="H486" s="12" t="str">
        <f t="shared" si="22"/>
        <v>重</v>
      </c>
      <c r="I486" s="24">
        <v>41453</v>
      </c>
      <c r="J486" s="27"/>
      <c r="K486" s="12" t="s">
        <v>11298</v>
      </c>
      <c r="L486" s="12"/>
      <c r="M486" s="11"/>
      <c r="N486" s="80"/>
      <c r="O486" s="18" t="str">
        <f t="shared" ca="1" si="23"/>
        <v>458天</v>
      </c>
      <c r="P486" s="80"/>
      <c r="Q486" s="80"/>
      <c r="R486" s="80"/>
      <c r="S486" s="80"/>
    </row>
    <row r="487" spans="1:19">
      <c r="A487" s="7">
        <v>486</v>
      </c>
      <c r="B487" s="65" t="s">
        <v>11847</v>
      </c>
      <c r="C487" s="12" t="s">
        <v>10258</v>
      </c>
      <c r="D487" s="12" t="str">
        <f t="shared" si="21"/>
        <v>中远箱</v>
      </c>
      <c r="E487" s="12" t="s">
        <v>17174</v>
      </c>
      <c r="F487" s="19">
        <v>41465</v>
      </c>
      <c r="G487" s="80" t="s">
        <v>4342</v>
      </c>
      <c r="H487" s="12" t="str">
        <f t="shared" si="22"/>
        <v>重</v>
      </c>
      <c r="I487" s="24">
        <v>41465</v>
      </c>
      <c r="J487" s="27"/>
      <c r="K487" s="12" t="s">
        <v>6500</v>
      </c>
      <c r="L487" s="12"/>
      <c r="M487" s="11"/>
      <c r="N487" s="80"/>
      <c r="O487" s="18" t="str">
        <f t="shared" ca="1" si="23"/>
        <v>334天</v>
      </c>
      <c r="P487" s="80"/>
      <c r="Q487" s="80"/>
      <c r="R487" s="80"/>
      <c r="S487" s="80"/>
    </row>
    <row r="488" spans="1:19">
      <c r="A488" s="7">
        <v>487</v>
      </c>
      <c r="B488" s="65" t="s">
        <v>15231</v>
      </c>
      <c r="C488" s="12" t="s">
        <v>10258</v>
      </c>
      <c r="D488" s="12" t="str">
        <f t="shared" si="21"/>
        <v>中远箱</v>
      </c>
      <c r="E488" s="12" t="s">
        <v>8078</v>
      </c>
      <c r="F488" s="19">
        <v>41391</v>
      </c>
      <c r="G488" s="80" t="s">
        <v>4342</v>
      </c>
      <c r="H488" s="12" t="str">
        <f t="shared" si="22"/>
        <v>重</v>
      </c>
      <c r="I488" s="24">
        <v>41541</v>
      </c>
      <c r="J488" s="27"/>
      <c r="K488" s="12" t="s">
        <v>10187</v>
      </c>
      <c r="L488" s="12"/>
      <c r="M488" s="11"/>
      <c r="N488" s="80"/>
      <c r="O488" s="18" t="str">
        <f t="shared" ca="1" si="23"/>
        <v>408天</v>
      </c>
      <c r="P488" s="80"/>
      <c r="Q488" s="80"/>
      <c r="R488" s="80"/>
      <c r="S488" s="80"/>
    </row>
    <row r="489" spans="1:19">
      <c r="A489" s="7">
        <v>488</v>
      </c>
      <c r="B489" s="65" t="s">
        <v>4339</v>
      </c>
      <c r="C489" s="12" t="s">
        <v>10258</v>
      </c>
      <c r="D489" s="12" t="str">
        <f t="shared" si="21"/>
        <v>中远箱</v>
      </c>
      <c r="E489" s="12" t="s">
        <v>8078</v>
      </c>
      <c r="F489" s="19">
        <v>41343</v>
      </c>
      <c r="G489" s="80" t="s">
        <v>4342</v>
      </c>
      <c r="H489" s="12" t="str">
        <f t="shared" si="22"/>
        <v>重</v>
      </c>
      <c r="I489" s="24">
        <v>41494</v>
      </c>
      <c r="J489" s="27"/>
      <c r="K489" s="12" t="s">
        <v>11298</v>
      </c>
      <c r="L489" s="12"/>
      <c r="M489" s="11"/>
      <c r="N489" s="80"/>
      <c r="O489" s="18" t="str">
        <f t="shared" ca="1" si="23"/>
        <v>456天</v>
      </c>
      <c r="P489" s="80"/>
      <c r="Q489" s="80"/>
      <c r="R489" s="80"/>
      <c r="S489" s="80"/>
    </row>
    <row r="490" spans="1:19">
      <c r="A490" s="7">
        <v>2530</v>
      </c>
      <c r="B490" s="12" t="s">
        <v>14316</v>
      </c>
      <c r="C490" s="12" t="s">
        <v>10393</v>
      </c>
      <c r="D490" s="12" t="str">
        <f t="shared" si="21"/>
        <v>中远箱</v>
      </c>
      <c r="E490" s="12" t="s">
        <v>17174</v>
      </c>
      <c r="F490" s="19" t="str">
        <f>IF(ISNONTEXT(B488),"","请输入日期")</f>
        <v>请输入日期</v>
      </c>
      <c r="G490" s="80">
        <v>100</v>
      </c>
      <c r="H490" s="12" t="str">
        <f t="shared" si="22"/>
        <v>空</v>
      </c>
      <c r="I490" s="24"/>
      <c r="J490" s="27"/>
      <c r="K490" s="12"/>
      <c r="L490" s="12"/>
      <c r="M490" s="11"/>
      <c r="N490" s="80"/>
      <c r="O490" s="18" t="e">
        <f t="shared" ca="1" si="23"/>
        <v>#VALUE!</v>
      </c>
      <c r="P490" s="80"/>
      <c r="Q490" s="80"/>
      <c r="R490" s="80"/>
      <c r="S490" s="80"/>
    </row>
    <row r="491" spans="1:19">
      <c r="A491" s="7">
        <v>490</v>
      </c>
      <c r="B491" s="65" t="s">
        <v>4341</v>
      </c>
      <c r="C491" s="12" t="s">
        <v>10258</v>
      </c>
      <c r="D491" s="12" t="str">
        <f t="shared" si="21"/>
        <v>中远箱</v>
      </c>
      <c r="E491" s="12" t="s">
        <v>8078</v>
      </c>
      <c r="F491" s="19">
        <v>41340</v>
      </c>
      <c r="G491" s="80" t="s">
        <v>4342</v>
      </c>
      <c r="H491" s="12" t="str">
        <f t="shared" si="22"/>
        <v>重</v>
      </c>
      <c r="I491" s="24">
        <v>41453</v>
      </c>
      <c r="J491" s="27"/>
      <c r="K491" s="12" t="s">
        <v>6500</v>
      </c>
      <c r="L491" s="12"/>
      <c r="M491" s="11"/>
      <c r="N491" s="80"/>
      <c r="O491" s="18" t="str">
        <f t="shared" ca="1" si="23"/>
        <v>459天</v>
      </c>
      <c r="P491" s="80"/>
      <c r="Q491" s="80"/>
      <c r="R491" s="80"/>
      <c r="S491" s="80"/>
    </row>
    <row r="492" spans="1:19">
      <c r="A492" s="7">
        <v>491</v>
      </c>
      <c r="B492" s="65" t="s">
        <v>4343</v>
      </c>
      <c r="C492" s="12" t="s">
        <v>10393</v>
      </c>
      <c r="D492" s="12" t="str">
        <f t="shared" si="21"/>
        <v>中远箱</v>
      </c>
      <c r="E492" s="12" t="s">
        <v>17174</v>
      </c>
      <c r="F492" s="19">
        <v>41329</v>
      </c>
      <c r="G492" s="80">
        <v>100</v>
      </c>
      <c r="H492" s="12" t="str">
        <f t="shared" si="22"/>
        <v>重</v>
      </c>
      <c r="I492" s="24">
        <v>41329</v>
      </c>
      <c r="J492" s="27"/>
      <c r="K492" s="12" t="s">
        <v>16688</v>
      </c>
      <c r="L492" s="12"/>
      <c r="M492" s="11"/>
      <c r="N492" s="80"/>
      <c r="O492" s="18" t="str">
        <f t="shared" ca="1" si="23"/>
        <v>470天</v>
      </c>
      <c r="P492" s="80"/>
      <c r="Q492" s="80"/>
      <c r="R492" s="80"/>
      <c r="S492" s="80"/>
    </row>
    <row r="493" spans="1:19">
      <c r="A493" s="7">
        <v>492</v>
      </c>
      <c r="B493" s="65" t="s">
        <v>4344</v>
      </c>
      <c r="C493" s="12" t="s">
        <v>10393</v>
      </c>
      <c r="D493" s="12" t="str">
        <f t="shared" si="21"/>
        <v>中远箱</v>
      </c>
      <c r="E493" s="12" t="s">
        <v>17174</v>
      </c>
      <c r="F493" s="19">
        <v>41327</v>
      </c>
      <c r="G493" s="80">
        <v>50</v>
      </c>
      <c r="H493" s="12" t="str">
        <f t="shared" si="22"/>
        <v>重</v>
      </c>
      <c r="I493" s="24">
        <v>41328</v>
      </c>
      <c r="J493" s="27"/>
      <c r="K493" s="12" t="s">
        <v>4794</v>
      </c>
      <c r="L493" s="12"/>
      <c r="M493" s="11"/>
      <c r="N493" s="80"/>
      <c r="O493" s="18" t="str">
        <f t="shared" ca="1" si="23"/>
        <v>472天</v>
      </c>
      <c r="P493" s="80"/>
      <c r="Q493" s="80"/>
      <c r="R493" s="80"/>
      <c r="S493" s="80"/>
    </row>
    <row r="494" spans="1:19">
      <c r="A494" s="7">
        <v>493</v>
      </c>
      <c r="B494" s="65" t="s">
        <v>4345</v>
      </c>
      <c r="C494" s="12" t="s">
        <v>10393</v>
      </c>
      <c r="D494" s="12" t="str">
        <f t="shared" si="21"/>
        <v>中远箱</v>
      </c>
      <c r="E494" s="12" t="s">
        <v>17174</v>
      </c>
      <c r="F494" s="19">
        <v>41327</v>
      </c>
      <c r="G494" s="80">
        <v>50</v>
      </c>
      <c r="H494" s="12" t="str">
        <f t="shared" si="22"/>
        <v>重</v>
      </c>
      <c r="I494" s="24">
        <v>41336</v>
      </c>
      <c r="J494" s="27"/>
      <c r="K494" s="12" t="s">
        <v>12952</v>
      </c>
      <c r="L494" s="12"/>
      <c r="M494" s="11"/>
      <c r="N494" s="80"/>
      <c r="O494" s="18" t="str">
        <f t="shared" ca="1" si="23"/>
        <v>472天</v>
      </c>
      <c r="P494" s="80"/>
      <c r="Q494" s="80"/>
      <c r="R494" s="80"/>
      <c r="S494" s="80"/>
    </row>
    <row r="495" spans="1:19">
      <c r="A495" s="7">
        <v>494</v>
      </c>
      <c r="B495" s="65" t="s">
        <v>4346</v>
      </c>
      <c r="C495" s="12" t="s">
        <v>10393</v>
      </c>
      <c r="D495" s="12" t="str">
        <f t="shared" si="21"/>
        <v>中远箱</v>
      </c>
      <c r="E495" s="12" t="s">
        <v>17174</v>
      </c>
      <c r="F495" s="19">
        <v>41329</v>
      </c>
      <c r="G495" s="80">
        <v>50</v>
      </c>
      <c r="H495" s="12" t="str">
        <f t="shared" si="22"/>
        <v>重</v>
      </c>
      <c r="I495" s="24">
        <v>41336</v>
      </c>
      <c r="J495" s="27"/>
      <c r="K495" s="12" t="s">
        <v>12952</v>
      </c>
      <c r="L495" s="12"/>
      <c r="M495" s="11"/>
      <c r="N495" s="80"/>
      <c r="O495" s="18" t="str">
        <f t="shared" ca="1" si="23"/>
        <v>470天</v>
      </c>
      <c r="P495" s="80"/>
      <c r="Q495" s="80"/>
      <c r="R495" s="80"/>
      <c r="S495" s="80"/>
    </row>
    <row r="496" spans="1:19">
      <c r="A496" s="7">
        <v>495</v>
      </c>
      <c r="B496" s="65" t="s">
        <v>4347</v>
      </c>
      <c r="C496" s="12" t="s">
        <v>10393</v>
      </c>
      <c r="D496" s="12" t="str">
        <f t="shared" si="21"/>
        <v>中远箱</v>
      </c>
      <c r="E496" s="12" t="s">
        <v>17174</v>
      </c>
      <c r="F496" s="19">
        <v>41327</v>
      </c>
      <c r="G496" s="80">
        <v>50</v>
      </c>
      <c r="H496" s="12" t="str">
        <f t="shared" si="22"/>
        <v>重</v>
      </c>
      <c r="I496" s="24">
        <v>41337</v>
      </c>
      <c r="J496" s="27"/>
      <c r="K496" s="12" t="s">
        <v>11994</v>
      </c>
      <c r="L496" s="12"/>
      <c r="M496" s="11"/>
      <c r="N496" s="80"/>
      <c r="O496" s="18" t="str">
        <f t="shared" ca="1" si="23"/>
        <v>472天</v>
      </c>
      <c r="P496" s="80"/>
      <c r="Q496" s="80"/>
      <c r="R496" s="80"/>
      <c r="S496" s="80"/>
    </row>
    <row r="497" spans="1:19">
      <c r="A497" s="7">
        <v>496</v>
      </c>
      <c r="B497" s="65" t="s">
        <v>4348</v>
      </c>
      <c r="C497" s="12" t="s">
        <v>10393</v>
      </c>
      <c r="D497" s="12" t="str">
        <f t="shared" si="21"/>
        <v>中远箱</v>
      </c>
      <c r="E497" s="12" t="s">
        <v>17174</v>
      </c>
      <c r="F497" s="19">
        <v>41327</v>
      </c>
      <c r="G497" s="80">
        <v>50</v>
      </c>
      <c r="H497" s="12" t="str">
        <f t="shared" si="22"/>
        <v>重</v>
      </c>
      <c r="I497" s="24">
        <v>41374</v>
      </c>
      <c r="J497" s="27"/>
      <c r="K497" s="12" t="s">
        <v>16249</v>
      </c>
      <c r="L497" s="12"/>
      <c r="M497" s="11"/>
      <c r="N497" s="80"/>
      <c r="O497" s="18" t="str">
        <f t="shared" ca="1" si="23"/>
        <v>472天</v>
      </c>
      <c r="P497" s="80"/>
      <c r="Q497" s="80"/>
      <c r="R497" s="80"/>
      <c r="S497" s="80"/>
    </row>
    <row r="498" spans="1:19">
      <c r="A498" s="7">
        <v>497</v>
      </c>
      <c r="B498" s="65" t="s">
        <v>15291</v>
      </c>
      <c r="C498" s="12" t="s">
        <v>10393</v>
      </c>
      <c r="D498" s="12" t="str">
        <f t="shared" si="21"/>
        <v>中远箱</v>
      </c>
      <c r="E498" s="12" t="s">
        <v>17174</v>
      </c>
      <c r="F498" s="19">
        <v>41328</v>
      </c>
      <c r="G498" s="80">
        <v>100</v>
      </c>
      <c r="H498" s="12" t="str">
        <f t="shared" si="22"/>
        <v>重</v>
      </c>
      <c r="I498" s="24">
        <v>41333</v>
      </c>
      <c r="J498" s="27"/>
      <c r="K498" s="12" t="s">
        <v>13302</v>
      </c>
      <c r="L498" s="12"/>
      <c r="M498" s="11"/>
      <c r="N498" s="80"/>
      <c r="O498" s="18" t="str">
        <f t="shared" ca="1" si="23"/>
        <v>471天</v>
      </c>
      <c r="P498" s="80"/>
      <c r="Q498" s="80"/>
      <c r="R498" s="80"/>
      <c r="S498" s="80"/>
    </row>
    <row r="499" spans="1:19">
      <c r="A499" s="7">
        <v>498</v>
      </c>
      <c r="B499" s="65" t="s">
        <v>4349</v>
      </c>
      <c r="C499" s="12" t="s">
        <v>10393</v>
      </c>
      <c r="D499" s="12" t="str">
        <f t="shared" si="21"/>
        <v>中远箱</v>
      </c>
      <c r="E499" s="12" t="s">
        <v>17174</v>
      </c>
      <c r="F499" s="19">
        <v>41328</v>
      </c>
      <c r="G499" s="80">
        <v>100</v>
      </c>
      <c r="H499" s="12" t="str">
        <f t="shared" si="22"/>
        <v>重</v>
      </c>
      <c r="I499" s="24">
        <v>41334</v>
      </c>
      <c r="J499" s="27"/>
      <c r="K499" s="12" t="s">
        <v>4794</v>
      </c>
      <c r="L499" s="12"/>
      <c r="M499" s="11"/>
      <c r="N499" s="80"/>
      <c r="O499" s="18" t="str">
        <f t="shared" ca="1" si="23"/>
        <v>471天</v>
      </c>
      <c r="P499" s="80"/>
      <c r="Q499" s="80"/>
      <c r="R499" s="80"/>
      <c r="S499" s="80"/>
    </row>
    <row r="500" spans="1:19">
      <c r="A500" s="7">
        <v>499</v>
      </c>
      <c r="B500" s="65" t="s">
        <v>16355</v>
      </c>
      <c r="C500" s="12" t="s">
        <v>10393</v>
      </c>
      <c r="D500" s="12" t="str">
        <f t="shared" si="21"/>
        <v>中远箱</v>
      </c>
      <c r="E500" s="12" t="s">
        <v>17174</v>
      </c>
      <c r="F500" s="19">
        <v>41327</v>
      </c>
      <c r="G500" s="80">
        <v>50</v>
      </c>
      <c r="H500" s="12" t="str">
        <f t="shared" si="22"/>
        <v>重</v>
      </c>
      <c r="I500" s="24">
        <v>41327</v>
      </c>
      <c r="J500" s="27"/>
      <c r="K500" s="12" t="s">
        <v>4794</v>
      </c>
      <c r="L500" s="12"/>
      <c r="M500" s="11"/>
      <c r="N500" s="80"/>
      <c r="O500" s="18" t="str">
        <f t="shared" ca="1" si="23"/>
        <v>472天</v>
      </c>
      <c r="P500" s="80"/>
      <c r="Q500" s="80"/>
      <c r="R500" s="80"/>
      <c r="S500" s="80"/>
    </row>
    <row r="501" spans="1:19">
      <c r="A501" s="7">
        <v>500</v>
      </c>
      <c r="B501" s="65" t="s">
        <v>1276</v>
      </c>
      <c r="C501" s="12" t="s">
        <v>10393</v>
      </c>
      <c r="D501" s="12" t="str">
        <f t="shared" si="21"/>
        <v>中远箱</v>
      </c>
      <c r="E501" s="12" t="s">
        <v>17174</v>
      </c>
      <c r="F501" s="19">
        <v>41327</v>
      </c>
      <c r="G501" s="80">
        <v>50</v>
      </c>
      <c r="H501" s="12" t="str">
        <f t="shared" si="22"/>
        <v>重</v>
      </c>
      <c r="I501" s="24">
        <v>41335</v>
      </c>
      <c r="J501" s="27"/>
      <c r="K501" s="12" t="s">
        <v>12951</v>
      </c>
      <c r="L501" s="12"/>
      <c r="M501" s="11"/>
      <c r="N501" s="80"/>
      <c r="O501" s="18" t="str">
        <f t="shared" ca="1" si="23"/>
        <v>472天</v>
      </c>
      <c r="P501" s="80"/>
      <c r="Q501" s="80"/>
      <c r="R501" s="80"/>
      <c r="S501" s="80"/>
    </row>
    <row r="502" spans="1:19">
      <c r="A502" s="7">
        <v>501</v>
      </c>
      <c r="B502" s="65" t="s">
        <v>1277</v>
      </c>
      <c r="C502" s="12" t="s">
        <v>10393</v>
      </c>
      <c r="D502" s="12" t="str">
        <f t="shared" si="21"/>
        <v>中远箱</v>
      </c>
      <c r="E502" s="12" t="s">
        <v>17174</v>
      </c>
      <c r="F502" s="19">
        <v>41327</v>
      </c>
      <c r="G502" s="80">
        <v>50</v>
      </c>
      <c r="H502" s="12" t="str">
        <f t="shared" si="22"/>
        <v>重</v>
      </c>
      <c r="I502" s="24">
        <v>41335</v>
      </c>
      <c r="J502" s="27"/>
      <c r="K502" s="12" t="s">
        <v>12952</v>
      </c>
      <c r="L502" s="12"/>
      <c r="M502" s="11"/>
      <c r="N502" s="80"/>
      <c r="O502" s="18" t="str">
        <f t="shared" ca="1" si="23"/>
        <v>472天</v>
      </c>
      <c r="P502" s="80"/>
      <c r="Q502" s="80"/>
      <c r="R502" s="80"/>
      <c r="S502" s="80"/>
    </row>
    <row r="503" spans="1:19">
      <c r="A503" s="7">
        <v>502</v>
      </c>
      <c r="B503" s="65" t="s">
        <v>14917</v>
      </c>
      <c r="C503" s="12" t="s">
        <v>10393</v>
      </c>
      <c r="D503" s="12" t="str">
        <f t="shared" si="21"/>
        <v>中远箱</v>
      </c>
      <c r="E503" s="12" t="s">
        <v>17174</v>
      </c>
      <c r="F503" s="19">
        <v>41347</v>
      </c>
      <c r="G503" s="80">
        <v>100</v>
      </c>
      <c r="H503" s="12" t="str">
        <f t="shared" si="22"/>
        <v>重</v>
      </c>
      <c r="I503" s="24">
        <v>41347</v>
      </c>
      <c r="J503" s="27"/>
      <c r="K503" s="12" t="s">
        <v>2346</v>
      </c>
      <c r="L503" s="12"/>
      <c r="M503" s="11"/>
      <c r="N503" s="80"/>
      <c r="O503" s="18" t="str">
        <f t="shared" ca="1" si="23"/>
        <v>452天</v>
      </c>
      <c r="P503" s="80"/>
      <c r="Q503" s="80"/>
      <c r="R503" s="80"/>
      <c r="S503" s="80"/>
    </row>
    <row r="504" spans="1:19">
      <c r="A504" s="7">
        <v>503</v>
      </c>
      <c r="B504" s="65" t="s">
        <v>6855</v>
      </c>
      <c r="C504" s="12" t="s">
        <v>10393</v>
      </c>
      <c r="D504" s="12" t="str">
        <f t="shared" si="21"/>
        <v>中远箱</v>
      </c>
      <c r="E504" s="12" t="s">
        <v>17174</v>
      </c>
      <c r="F504" s="19">
        <v>41327</v>
      </c>
      <c r="G504" s="80">
        <v>50</v>
      </c>
      <c r="H504" s="12" t="str">
        <f t="shared" si="22"/>
        <v>重</v>
      </c>
      <c r="I504" s="24">
        <v>41334</v>
      </c>
      <c r="J504" s="27"/>
      <c r="K504" s="12" t="s">
        <v>4794</v>
      </c>
      <c r="L504" s="12"/>
      <c r="M504" s="11"/>
      <c r="N504" s="80"/>
      <c r="O504" s="18" t="str">
        <f t="shared" ca="1" si="23"/>
        <v>472天</v>
      </c>
      <c r="P504" s="80"/>
      <c r="Q504" s="80"/>
      <c r="R504" s="80"/>
      <c r="S504" s="80"/>
    </row>
    <row r="505" spans="1:19">
      <c r="A505" s="7">
        <v>504</v>
      </c>
      <c r="B505" s="65" t="s">
        <v>16780</v>
      </c>
      <c r="C505" s="12" t="s">
        <v>10393</v>
      </c>
      <c r="D505" s="12" t="str">
        <f t="shared" si="21"/>
        <v>中远箱</v>
      </c>
      <c r="E505" s="12" t="s">
        <v>17174</v>
      </c>
      <c r="F505" s="19">
        <v>41326</v>
      </c>
      <c r="G505" s="80">
        <v>100</v>
      </c>
      <c r="H505" s="12" t="str">
        <f t="shared" si="22"/>
        <v>重</v>
      </c>
      <c r="I505" s="24">
        <v>41327</v>
      </c>
      <c r="J505" s="27"/>
      <c r="K505" s="12" t="s">
        <v>4794</v>
      </c>
      <c r="L505" s="12"/>
      <c r="M505" s="11"/>
      <c r="N505" s="80"/>
      <c r="O505" s="18" t="str">
        <f t="shared" ca="1" si="23"/>
        <v>473天</v>
      </c>
      <c r="P505" s="80"/>
      <c r="Q505" s="80"/>
      <c r="R505" s="80"/>
      <c r="S505" s="80"/>
    </row>
    <row r="506" spans="1:19">
      <c r="A506" s="7">
        <v>505</v>
      </c>
      <c r="B506" s="65" t="s">
        <v>16781</v>
      </c>
      <c r="C506" s="12" t="s">
        <v>10393</v>
      </c>
      <c r="D506" s="12" t="str">
        <f t="shared" si="21"/>
        <v>中远箱</v>
      </c>
      <c r="E506" s="12" t="s">
        <v>17174</v>
      </c>
      <c r="F506" s="19">
        <v>41329</v>
      </c>
      <c r="G506" s="80">
        <v>50</v>
      </c>
      <c r="H506" s="12" t="str">
        <f t="shared" si="22"/>
        <v>重</v>
      </c>
      <c r="I506" s="24">
        <v>41330</v>
      </c>
      <c r="J506" s="27"/>
      <c r="K506" s="12" t="s">
        <v>2346</v>
      </c>
      <c r="L506" s="12"/>
      <c r="M506" s="11"/>
      <c r="N506" s="80"/>
      <c r="O506" s="18" t="str">
        <f t="shared" ca="1" si="23"/>
        <v>470天</v>
      </c>
      <c r="P506" s="80"/>
      <c r="Q506" s="80"/>
      <c r="R506" s="80"/>
      <c r="S506" s="80"/>
    </row>
    <row r="507" spans="1:19">
      <c r="A507" s="7">
        <v>506</v>
      </c>
      <c r="B507" s="65" t="s">
        <v>16782</v>
      </c>
      <c r="C507" s="12" t="s">
        <v>10393</v>
      </c>
      <c r="D507" s="12" t="str">
        <f t="shared" si="21"/>
        <v>中远箱</v>
      </c>
      <c r="E507" s="12" t="s">
        <v>17174</v>
      </c>
      <c r="F507" s="19">
        <v>41327</v>
      </c>
      <c r="G507" s="80">
        <v>50</v>
      </c>
      <c r="H507" s="12" t="str">
        <f t="shared" si="22"/>
        <v>重</v>
      </c>
      <c r="I507" s="24">
        <v>41335</v>
      </c>
      <c r="J507" s="27"/>
      <c r="K507" s="12" t="s">
        <v>12952</v>
      </c>
      <c r="L507" s="12"/>
      <c r="M507" s="11"/>
      <c r="N507" s="80"/>
      <c r="O507" s="18" t="str">
        <f t="shared" ca="1" si="23"/>
        <v>472天</v>
      </c>
      <c r="P507" s="80"/>
      <c r="Q507" s="80"/>
      <c r="R507" s="80"/>
      <c r="S507" s="80"/>
    </row>
    <row r="508" spans="1:19">
      <c r="A508" s="7">
        <v>507</v>
      </c>
      <c r="B508" s="65" t="s">
        <v>12814</v>
      </c>
      <c r="C508" s="12" t="s">
        <v>10393</v>
      </c>
      <c r="D508" s="12" t="str">
        <f t="shared" si="21"/>
        <v>中远箱</v>
      </c>
      <c r="E508" s="12" t="s">
        <v>17174</v>
      </c>
      <c r="F508" s="19">
        <v>41327</v>
      </c>
      <c r="G508" s="80">
        <v>100</v>
      </c>
      <c r="H508" s="12" t="str">
        <f t="shared" si="22"/>
        <v>重</v>
      </c>
      <c r="I508" s="24">
        <v>41335</v>
      </c>
      <c r="J508" s="27"/>
      <c r="K508" s="12" t="s">
        <v>5796</v>
      </c>
      <c r="L508" s="12"/>
      <c r="M508" s="11"/>
      <c r="N508" s="80"/>
      <c r="O508" s="18" t="str">
        <f t="shared" ca="1" si="23"/>
        <v>472天</v>
      </c>
      <c r="P508" s="80"/>
      <c r="Q508" s="80"/>
      <c r="R508" s="80"/>
      <c r="S508" s="80"/>
    </row>
    <row r="509" spans="1:19">
      <c r="A509" s="7">
        <v>508</v>
      </c>
      <c r="B509" s="65" t="s">
        <v>11992</v>
      </c>
      <c r="C509" s="12" t="s">
        <v>10258</v>
      </c>
      <c r="D509" s="12" t="str">
        <f t="shared" si="21"/>
        <v>中远箱</v>
      </c>
      <c r="E509" s="12" t="s">
        <v>17174</v>
      </c>
      <c r="F509" s="19">
        <v>41324</v>
      </c>
      <c r="G509" s="80">
        <v>100</v>
      </c>
      <c r="H509" s="12" t="str">
        <f t="shared" si="22"/>
        <v>重</v>
      </c>
      <c r="I509" s="24">
        <v>41465</v>
      </c>
      <c r="J509" s="27"/>
      <c r="K509" s="12" t="s">
        <v>6500</v>
      </c>
      <c r="L509" s="12"/>
      <c r="M509" s="11"/>
      <c r="N509" s="80"/>
      <c r="O509" s="18" t="str">
        <f t="shared" ca="1" si="23"/>
        <v>475天</v>
      </c>
      <c r="P509" s="80"/>
      <c r="Q509" s="80"/>
      <c r="R509" s="80"/>
      <c r="S509" s="80"/>
    </row>
    <row r="510" spans="1:19">
      <c r="A510" s="7">
        <v>509</v>
      </c>
      <c r="B510" s="65" t="s">
        <v>14647</v>
      </c>
      <c r="C510" s="12" t="s">
        <v>10258</v>
      </c>
      <c r="D510" s="12" t="str">
        <f t="shared" si="21"/>
        <v>中远箱</v>
      </c>
      <c r="E510" s="12" t="s">
        <v>17174</v>
      </c>
      <c r="F510" s="19">
        <v>41324</v>
      </c>
      <c r="G510" s="80">
        <v>100</v>
      </c>
      <c r="H510" s="12" t="str">
        <f t="shared" si="22"/>
        <v>重</v>
      </c>
      <c r="I510" s="24">
        <v>41465</v>
      </c>
      <c r="J510" s="27"/>
      <c r="K510" s="12" t="s">
        <v>6500</v>
      </c>
      <c r="L510" s="12"/>
      <c r="M510" s="11"/>
      <c r="N510" s="80"/>
      <c r="O510" s="18" t="str">
        <f t="shared" ca="1" si="23"/>
        <v>475天</v>
      </c>
      <c r="P510" s="80"/>
      <c r="Q510" s="80"/>
      <c r="R510" s="80"/>
      <c r="S510" s="80"/>
    </row>
    <row r="511" spans="1:19">
      <c r="A511" s="7">
        <v>510</v>
      </c>
      <c r="B511" s="65" t="s">
        <v>6144</v>
      </c>
      <c r="C511" s="12" t="s">
        <v>10393</v>
      </c>
      <c r="D511" s="12" t="str">
        <f t="shared" si="21"/>
        <v>中远箱</v>
      </c>
      <c r="E511" s="12" t="s">
        <v>17174</v>
      </c>
      <c r="F511" s="19">
        <v>41328</v>
      </c>
      <c r="G511" s="80">
        <v>100</v>
      </c>
      <c r="H511" s="12" t="str">
        <f t="shared" si="22"/>
        <v>重</v>
      </c>
      <c r="I511" s="24">
        <v>41335</v>
      </c>
      <c r="J511" s="27"/>
      <c r="K511" s="12" t="s">
        <v>5796</v>
      </c>
      <c r="L511" s="12"/>
      <c r="M511" s="11"/>
      <c r="N511" s="80"/>
      <c r="O511" s="18" t="str">
        <f t="shared" ca="1" si="23"/>
        <v>471天</v>
      </c>
      <c r="P511" s="80"/>
      <c r="Q511" s="80"/>
      <c r="R511" s="80"/>
      <c r="S511" s="80"/>
    </row>
    <row r="512" spans="1:19">
      <c r="A512" s="7">
        <v>511</v>
      </c>
      <c r="B512" s="65" t="s">
        <v>15744</v>
      </c>
      <c r="C512" s="12" t="s">
        <v>10393</v>
      </c>
      <c r="D512" s="12" t="str">
        <f t="shared" si="21"/>
        <v>中远箱</v>
      </c>
      <c r="E512" s="12" t="s">
        <v>17174</v>
      </c>
      <c r="F512" s="19">
        <v>41327</v>
      </c>
      <c r="G512" s="80">
        <v>50</v>
      </c>
      <c r="H512" s="12" t="str">
        <f t="shared" si="22"/>
        <v>重</v>
      </c>
      <c r="I512" s="24">
        <v>41368</v>
      </c>
      <c r="J512" s="27"/>
      <c r="K512" s="12" t="s">
        <v>12951</v>
      </c>
      <c r="L512" s="12"/>
      <c r="M512" s="11"/>
      <c r="N512" s="80"/>
      <c r="O512" s="18" t="str">
        <f t="shared" ca="1" si="23"/>
        <v>472天</v>
      </c>
      <c r="P512" s="80"/>
      <c r="Q512" s="80"/>
      <c r="R512" s="80"/>
      <c r="S512" s="80"/>
    </row>
    <row r="513" spans="1:19">
      <c r="A513" s="7">
        <v>512</v>
      </c>
      <c r="B513" s="65" t="s">
        <v>15748</v>
      </c>
      <c r="C513" s="12" t="s">
        <v>10393</v>
      </c>
      <c r="D513" s="12" t="str">
        <f t="shared" si="21"/>
        <v>中远箱</v>
      </c>
      <c r="E513" s="12" t="s">
        <v>17174</v>
      </c>
      <c r="F513" s="19">
        <v>41329</v>
      </c>
      <c r="G513" s="80">
        <v>100</v>
      </c>
      <c r="H513" s="12" t="str">
        <f t="shared" si="22"/>
        <v>重</v>
      </c>
      <c r="I513" s="24">
        <v>41335</v>
      </c>
      <c r="J513" s="27"/>
      <c r="K513" s="12" t="s">
        <v>8676</v>
      </c>
      <c r="L513" s="12"/>
      <c r="M513" s="11"/>
      <c r="N513" s="80"/>
      <c r="O513" s="18" t="str">
        <f t="shared" ca="1" si="23"/>
        <v>470天</v>
      </c>
      <c r="P513" s="80"/>
      <c r="Q513" s="80"/>
      <c r="R513" s="80"/>
      <c r="S513" s="80"/>
    </row>
    <row r="514" spans="1:19">
      <c r="A514" s="7">
        <v>513</v>
      </c>
      <c r="B514" s="65" t="s">
        <v>15749</v>
      </c>
      <c r="C514" s="12" t="s">
        <v>10393</v>
      </c>
      <c r="D514" s="12" t="str">
        <f t="shared" si="21"/>
        <v>中远箱</v>
      </c>
      <c r="E514" s="12" t="s">
        <v>17174</v>
      </c>
      <c r="F514" s="19">
        <v>41327</v>
      </c>
      <c r="G514" s="80">
        <v>50</v>
      </c>
      <c r="H514" s="12" t="str">
        <f t="shared" si="22"/>
        <v>重</v>
      </c>
      <c r="I514" s="24">
        <v>41331</v>
      </c>
      <c r="J514" s="27"/>
      <c r="K514" s="12" t="s">
        <v>13302</v>
      </c>
      <c r="L514" s="12"/>
      <c r="M514" s="11"/>
      <c r="N514" s="80"/>
      <c r="O514" s="18" t="str">
        <f t="shared" ca="1" si="23"/>
        <v>472天</v>
      </c>
      <c r="P514" s="80"/>
      <c r="Q514" s="80"/>
      <c r="R514" s="80"/>
      <c r="S514" s="80"/>
    </row>
    <row r="515" spans="1:19">
      <c r="A515" s="7">
        <v>514</v>
      </c>
      <c r="B515" s="65" t="s">
        <v>15750</v>
      </c>
      <c r="C515" s="12" t="s">
        <v>10393</v>
      </c>
      <c r="D515" s="12" t="str">
        <f t="shared" ref="D515:D578" si="24">IF(B515="","","中远箱")</f>
        <v>中远箱</v>
      </c>
      <c r="E515" s="12" t="s">
        <v>17174</v>
      </c>
      <c r="F515" s="19">
        <v>41329</v>
      </c>
      <c r="G515" s="80">
        <v>100</v>
      </c>
      <c r="H515" s="12" t="str">
        <f t="shared" ref="H515:H578" si="25">IF(I515="","空","重")</f>
        <v>重</v>
      </c>
      <c r="I515" s="24">
        <v>41331</v>
      </c>
      <c r="J515" s="27"/>
      <c r="K515" s="12" t="s">
        <v>13302</v>
      </c>
      <c r="L515" s="12"/>
      <c r="M515" s="11"/>
      <c r="N515" s="80"/>
      <c r="O515" s="18" t="str">
        <f t="shared" ref="O515:O578" ca="1" si="26">IF(ISNONTEXT(J515),DATEDIF(F515,TODAY(),"d")&amp;"天","出场")</f>
        <v>470天</v>
      </c>
      <c r="P515" s="80"/>
      <c r="Q515" s="80"/>
      <c r="R515" s="80"/>
      <c r="S515" s="80"/>
    </row>
    <row r="516" spans="1:19">
      <c r="A516" s="7">
        <v>515</v>
      </c>
      <c r="B516" s="65" t="s">
        <v>15751</v>
      </c>
      <c r="C516" s="12" t="s">
        <v>10393</v>
      </c>
      <c r="D516" s="12" t="str">
        <f t="shared" si="24"/>
        <v>中远箱</v>
      </c>
      <c r="E516" s="12" t="s">
        <v>17174</v>
      </c>
      <c r="F516" s="19">
        <v>41329</v>
      </c>
      <c r="G516" s="80">
        <v>100</v>
      </c>
      <c r="H516" s="12" t="str">
        <f t="shared" si="25"/>
        <v>重</v>
      </c>
      <c r="I516" s="24">
        <v>41329</v>
      </c>
      <c r="J516" s="27"/>
      <c r="K516" s="12" t="s">
        <v>16688</v>
      </c>
      <c r="L516" s="12"/>
      <c r="M516" s="11"/>
      <c r="N516" s="80"/>
      <c r="O516" s="18" t="str">
        <f t="shared" ca="1" si="26"/>
        <v>470天</v>
      </c>
      <c r="P516" s="80"/>
      <c r="Q516" s="80"/>
      <c r="R516" s="80"/>
      <c r="S516" s="80"/>
    </row>
    <row r="517" spans="1:19">
      <c r="A517" s="7">
        <v>516</v>
      </c>
      <c r="B517" s="65" t="s">
        <v>15752</v>
      </c>
      <c r="C517" s="12" t="s">
        <v>10393</v>
      </c>
      <c r="D517" s="12" t="str">
        <f t="shared" si="24"/>
        <v>中远箱</v>
      </c>
      <c r="E517" s="12" t="s">
        <v>17174</v>
      </c>
      <c r="F517" s="19">
        <v>41330</v>
      </c>
      <c r="G517" s="80">
        <v>100</v>
      </c>
      <c r="H517" s="12" t="str">
        <f t="shared" si="25"/>
        <v>重</v>
      </c>
      <c r="I517" s="24">
        <v>41331</v>
      </c>
      <c r="J517" s="27"/>
      <c r="K517" s="12" t="s">
        <v>13302</v>
      </c>
      <c r="L517" s="12"/>
      <c r="M517" s="11"/>
      <c r="N517" s="80"/>
      <c r="O517" s="18" t="str">
        <f t="shared" ca="1" si="26"/>
        <v>469天</v>
      </c>
      <c r="P517" s="80"/>
      <c r="Q517" s="80"/>
      <c r="R517" s="80"/>
      <c r="S517" s="80"/>
    </row>
    <row r="518" spans="1:19">
      <c r="A518" s="7">
        <v>517</v>
      </c>
      <c r="B518" s="65" t="s">
        <v>15753</v>
      </c>
      <c r="C518" s="12" t="s">
        <v>10393</v>
      </c>
      <c r="D518" s="12" t="str">
        <f t="shared" si="24"/>
        <v>中远箱</v>
      </c>
      <c r="E518" s="12" t="s">
        <v>17174</v>
      </c>
      <c r="F518" s="19">
        <v>41332</v>
      </c>
      <c r="G518" s="80">
        <v>100</v>
      </c>
      <c r="H518" s="12" t="str">
        <f t="shared" si="25"/>
        <v>重</v>
      </c>
      <c r="I518" s="24">
        <v>41335</v>
      </c>
      <c r="J518" s="27"/>
      <c r="K518" s="12" t="s">
        <v>12952</v>
      </c>
      <c r="L518" s="12"/>
      <c r="M518" s="11"/>
      <c r="N518" s="80"/>
      <c r="O518" s="18" t="str">
        <f t="shared" ca="1" si="26"/>
        <v>467天</v>
      </c>
      <c r="P518" s="80"/>
      <c r="Q518" s="80"/>
      <c r="R518" s="80"/>
      <c r="S518" s="80"/>
    </row>
    <row r="519" spans="1:19">
      <c r="A519" s="7">
        <v>518</v>
      </c>
      <c r="B519" s="65" t="s">
        <v>12286</v>
      </c>
      <c r="C519" s="12" t="s">
        <v>10393</v>
      </c>
      <c r="D519" s="12" t="str">
        <f t="shared" si="24"/>
        <v>中远箱</v>
      </c>
      <c r="E519" s="12" t="s">
        <v>17174</v>
      </c>
      <c r="F519" s="19">
        <v>41347</v>
      </c>
      <c r="G519" s="80">
        <v>100</v>
      </c>
      <c r="H519" s="12" t="str">
        <f t="shared" si="25"/>
        <v>重</v>
      </c>
      <c r="I519" s="24">
        <v>41347</v>
      </c>
      <c r="J519" s="27"/>
      <c r="K519" s="12" t="s">
        <v>2346</v>
      </c>
      <c r="L519" s="12"/>
      <c r="M519" s="11"/>
      <c r="N519" s="80"/>
      <c r="O519" s="18" t="str">
        <f t="shared" ca="1" si="26"/>
        <v>452天</v>
      </c>
      <c r="P519" s="80"/>
      <c r="Q519" s="80"/>
      <c r="R519" s="80"/>
      <c r="S519" s="80"/>
    </row>
    <row r="520" spans="1:19">
      <c r="A520" s="7">
        <v>519</v>
      </c>
      <c r="B520" s="65" t="s">
        <v>12287</v>
      </c>
      <c r="C520" s="12" t="s">
        <v>10393</v>
      </c>
      <c r="D520" s="12" t="str">
        <f t="shared" si="24"/>
        <v>中远箱</v>
      </c>
      <c r="E520" s="12" t="s">
        <v>17174</v>
      </c>
      <c r="F520" s="19">
        <v>41329</v>
      </c>
      <c r="G520" s="80">
        <v>100</v>
      </c>
      <c r="H520" s="12" t="str">
        <f t="shared" si="25"/>
        <v>重</v>
      </c>
      <c r="I520" s="24">
        <v>41335</v>
      </c>
      <c r="J520" s="27"/>
      <c r="K520" s="12" t="s">
        <v>12952</v>
      </c>
      <c r="L520" s="12"/>
      <c r="M520" s="11"/>
      <c r="N520" s="80"/>
      <c r="O520" s="18" t="str">
        <f t="shared" ca="1" si="26"/>
        <v>470天</v>
      </c>
      <c r="P520" s="80"/>
      <c r="Q520" s="80"/>
      <c r="R520" s="80"/>
      <c r="S520" s="80"/>
    </row>
    <row r="521" spans="1:19">
      <c r="A521" s="7">
        <v>520</v>
      </c>
      <c r="B521" s="65" t="s">
        <v>12288</v>
      </c>
      <c r="C521" s="12" t="s">
        <v>10393</v>
      </c>
      <c r="D521" s="12" t="str">
        <f t="shared" si="24"/>
        <v>中远箱</v>
      </c>
      <c r="E521" s="12" t="s">
        <v>17174</v>
      </c>
      <c r="F521" s="19">
        <v>41328</v>
      </c>
      <c r="G521" s="80">
        <v>100</v>
      </c>
      <c r="H521" s="12" t="str">
        <f t="shared" si="25"/>
        <v>重</v>
      </c>
      <c r="I521" s="24">
        <v>41335</v>
      </c>
      <c r="J521" s="27"/>
      <c r="K521" s="12" t="s">
        <v>12952</v>
      </c>
      <c r="L521" s="12"/>
      <c r="M521" s="11"/>
      <c r="N521" s="80"/>
      <c r="O521" s="18" t="str">
        <f t="shared" ca="1" si="26"/>
        <v>471天</v>
      </c>
      <c r="P521" s="80"/>
      <c r="Q521" s="80"/>
      <c r="R521" s="80"/>
      <c r="S521" s="80"/>
    </row>
    <row r="522" spans="1:19">
      <c r="A522" s="7">
        <v>521</v>
      </c>
      <c r="B522" s="65" t="s">
        <v>12289</v>
      </c>
      <c r="C522" s="12" t="s">
        <v>10393</v>
      </c>
      <c r="D522" s="12" t="str">
        <f t="shared" si="24"/>
        <v>中远箱</v>
      </c>
      <c r="E522" s="12" t="s">
        <v>17174</v>
      </c>
      <c r="F522" s="19">
        <v>41328</v>
      </c>
      <c r="G522" s="80">
        <v>100</v>
      </c>
      <c r="H522" s="12" t="str">
        <f t="shared" si="25"/>
        <v>重</v>
      </c>
      <c r="I522" s="24">
        <v>41365</v>
      </c>
      <c r="J522" s="27"/>
      <c r="K522" s="12" t="s">
        <v>13302</v>
      </c>
      <c r="L522" s="12"/>
      <c r="M522" s="11"/>
      <c r="N522" s="80"/>
      <c r="O522" s="18" t="str">
        <f t="shared" ca="1" si="26"/>
        <v>471天</v>
      </c>
      <c r="P522" s="80"/>
      <c r="Q522" s="80"/>
      <c r="R522" s="80"/>
      <c r="S522" s="80"/>
    </row>
    <row r="523" spans="1:19">
      <c r="A523" s="7">
        <v>522</v>
      </c>
      <c r="B523" s="65" t="s">
        <v>12290</v>
      </c>
      <c r="C523" s="12" t="s">
        <v>10393</v>
      </c>
      <c r="D523" s="12" t="str">
        <f t="shared" si="24"/>
        <v>中远箱</v>
      </c>
      <c r="E523" s="12" t="s">
        <v>17174</v>
      </c>
      <c r="F523" s="19">
        <v>41328</v>
      </c>
      <c r="G523" s="80">
        <v>100</v>
      </c>
      <c r="H523" s="12" t="str">
        <f t="shared" si="25"/>
        <v>重</v>
      </c>
      <c r="I523" s="24">
        <v>41331</v>
      </c>
      <c r="J523" s="27"/>
      <c r="K523" s="12" t="s">
        <v>13302</v>
      </c>
      <c r="L523" s="12"/>
      <c r="M523" s="11"/>
      <c r="N523" s="80"/>
      <c r="O523" s="18" t="str">
        <f t="shared" ca="1" si="26"/>
        <v>471天</v>
      </c>
      <c r="P523" s="80"/>
      <c r="Q523" s="80"/>
      <c r="R523" s="80"/>
      <c r="S523" s="80"/>
    </row>
    <row r="524" spans="1:19">
      <c r="A524" s="7">
        <v>523</v>
      </c>
      <c r="B524" s="65" t="s">
        <v>12291</v>
      </c>
      <c r="C524" s="12" t="s">
        <v>10393</v>
      </c>
      <c r="D524" s="12" t="str">
        <f t="shared" si="24"/>
        <v>中远箱</v>
      </c>
      <c r="E524" s="12" t="s">
        <v>17174</v>
      </c>
      <c r="F524" s="19">
        <v>41331</v>
      </c>
      <c r="G524" s="80">
        <v>100</v>
      </c>
      <c r="H524" s="12" t="str">
        <f t="shared" si="25"/>
        <v>重</v>
      </c>
      <c r="I524" s="24">
        <v>41331</v>
      </c>
      <c r="J524" s="27"/>
      <c r="K524" s="12" t="s">
        <v>13302</v>
      </c>
      <c r="L524" s="12"/>
      <c r="M524" s="11"/>
      <c r="N524" s="80"/>
      <c r="O524" s="18" t="str">
        <f t="shared" ca="1" si="26"/>
        <v>468天</v>
      </c>
      <c r="P524" s="80"/>
      <c r="Q524" s="80"/>
      <c r="R524" s="80"/>
      <c r="S524" s="80"/>
    </row>
    <row r="525" spans="1:19">
      <c r="A525" s="7">
        <v>524</v>
      </c>
      <c r="B525" s="65" t="s">
        <v>15120</v>
      </c>
      <c r="C525" s="12" t="s">
        <v>10393</v>
      </c>
      <c r="D525" s="12" t="str">
        <f t="shared" si="24"/>
        <v>中远箱</v>
      </c>
      <c r="E525" s="12" t="s">
        <v>17174</v>
      </c>
      <c r="F525" s="19">
        <v>41330</v>
      </c>
      <c r="G525" s="80">
        <v>100</v>
      </c>
      <c r="H525" s="12" t="str">
        <f t="shared" si="25"/>
        <v>重</v>
      </c>
      <c r="I525" s="24">
        <v>41330</v>
      </c>
      <c r="J525" s="27"/>
      <c r="K525" s="12" t="s">
        <v>13302</v>
      </c>
      <c r="L525" s="12"/>
      <c r="M525" s="11"/>
      <c r="N525" s="80"/>
      <c r="O525" s="18" t="str">
        <f t="shared" ca="1" si="26"/>
        <v>469天</v>
      </c>
      <c r="P525" s="80"/>
      <c r="Q525" s="80"/>
      <c r="R525" s="80"/>
      <c r="S525" s="80"/>
    </row>
    <row r="526" spans="1:19">
      <c r="A526" s="7">
        <v>525</v>
      </c>
      <c r="B526" s="65" t="s">
        <v>15121</v>
      </c>
      <c r="C526" s="12" t="s">
        <v>10393</v>
      </c>
      <c r="D526" s="12" t="str">
        <f t="shared" si="24"/>
        <v>中远箱</v>
      </c>
      <c r="E526" s="12" t="s">
        <v>17174</v>
      </c>
      <c r="F526" s="19">
        <v>41331</v>
      </c>
      <c r="G526" s="80">
        <v>100</v>
      </c>
      <c r="H526" s="12" t="str">
        <f t="shared" si="25"/>
        <v>重</v>
      </c>
      <c r="I526" s="24">
        <v>41338</v>
      </c>
      <c r="J526" s="27"/>
      <c r="K526" s="12" t="s">
        <v>2346</v>
      </c>
      <c r="L526" s="12"/>
      <c r="M526" s="11"/>
      <c r="N526" s="80"/>
      <c r="O526" s="18" t="str">
        <f t="shared" ca="1" si="26"/>
        <v>468天</v>
      </c>
      <c r="P526" s="80"/>
      <c r="Q526" s="80"/>
      <c r="R526" s="80"/>
      <c r="S526" s="80"/>
    </row>
    <row r="527" spans="1:19">
      <c r="A527" s="7">
        <v>526</v>
      </c>
      <c r="B527" s="65" t="s">
        <v>1118</v>
      </c>
      <c r="C527" s="12" t="s">
        <v>10393</v>
      </c>
      <c r="D527" s="12" t="str">
        <f t="shared" si="24"/>
        <v>中远箱</v>
      </c>
      <c r="E527" s="12" t="s">
        <v>17174</v>
      </c>
      <c r="F527" s="19">
        <v>41341</v>
      </c>
      <c r="G527" s="80" t="s">
        <v>17177</v>
      </c>
      <c r="H527" s="12" t="str">
        <f t="shared" si="25"/>
        <v>重</v>
      </c>
      <c r="I527" s="24">
        <v>41411</v>
      </c>
      <c r="J527" s="27"/>
      <c r="K527" s="12" t="s">
        <v>13302</v>
      </c>
      <c r="L527" s="12"/>
      <c r="M527" s="11"/>
      <c r="N527" s="80"/>
      <c r="O527" s="18" t="str">
        <f t="shared" ca="1" si="26"/>
        <v>458天</v>
      </c>
      <c r="P527" s="80"/>
      <c r="Q527" s="80"/>
      <c r="R527" s="80"/>
      <c r="S527" s="80"/>
    </row>
    <row r="528" spans="1:19">
      <c r="A528" s="7">
        <v>527</v>
      </c>
      <c r="B528" s="65" t="s">
        <v>4298</v>
      </c>
      <c r="C528" s="12" t="s">
        <v>10393</v>
      </c>
      <c r="D528" s="12" t="str">
        <f t="shared" si="24"/>
        <v>中远箱</v>
      </c>
      <c r="E528" s="12" t="s">
        <v>17174</v>
      </c>
      <c r="F528" s="19">
        <v>41340</v>
      </c>
      <c r="G528" s="80" t="s">
        <v>12869</v>
      </c>
      <c r="H528" s="12" t="str">
        <f t="shared" si="25"/>
        <v>重</v>
      </c>
      <c r="I528" s="24">
        <v>41342</v>
      </c>
      <c r="J528" s="27"/>
      <c r="K528" s="12" t="s">
        <v>13302</v>
      </c>
      <c r="L528" s="12"/>
      <c r="M528" s="11"/>
      <c r="N528" s="80"/>
      <c r="O528" s="18" t="str">
        <f t="shared" ca="1" si="26"/>
        <v>459天</v>
      </c>
      <c r="P528" s="80"/>
      <c r="Q528" s="80"/>
      <c r="R528" s="80"/>
      <c r="S528" s="80"/>
    </row>
    <row r="529" spans="1:19">
      <c r="A529" s="7">
        <v>528</v>
      </c>
      <c r="B529" s="65" t="s">
        <v>12867</v>
      </c>
      <c r="C529" s="12" t="s">
        <v>10393</v>
      </c>
      <c r="D529" s="12" t="str">
        <f t="shared" si="24"/>
        <v>中远箱</v>
      </c>
      <c r="E529" s="12" t="s">
        <v>17174</v>
      </c>
      <c r="F529" s="19">
        <v>41336</v>
      </c>
      <c r="G529" s="80" t="s">
        <v>12869</v>
      </c>
      <c r="H529" s="12" t="str">
        <f t="shared" si="25"/>
        <v>重</v>
      </c>
      <c r="I529" s="24">
        <v>41338</v>
      </c>
      <c r="J529" s="27"/>
      <c r="K529" s="12" t="s">
        <v>2346</v>
      </c>
      <c r="L529" s="12"/>
      <c r="M529" s="11"/>
      <c r="N529" s="80"/>
      <c r="O529" s="18" t="str">
        <f t="shared" ca="1" si="26"/>
        <v>463天</v>
      </c>
      <c r="P529" s="80"/>
      <c r="Q529" s="80"/>
      <c r="R529" s="80"/>
      <c r="S529" s="80"/>
    </row>
    <row r="530" spans="1:19">
      <c r="A530" s="7">
        <v>529</v>
      </c>
      <c r="B530" s="65" t="s">
        <v>12868</v>
      </c>
      <c r="C530" s="12" t="s">
        <v>10393</v>
      </c>
      <c r="D530" s="12" t="str">
        <f t="shared" si="24"/>
        <v>中远箱</v>
      </c>
      <c r="E530" s="12" t="s">
        <v>17174</v>
      </c>
      <c r="F530" s="19">
        <v>41338</v>
      </c>
      <c r="G530" s="80" t="s">
        <v>12869</v>
      </c>
      <c r="H530" s="12" t="str">
        <f t="shared" si="25"/>
        <v>重</v>
      </c>
      <c r="I530" s="24">
        <v>41338</v>
      </c>
      <c r="J530" s="27"/>
      <c r="K530" s="12" t="s">
        <v>12951</v>
      </c>
      <c r="L530" s="12"/>
      <c r="M530" s="11"/>
      <c r="N530" s="80"/>
      <c r="O530" s="18" t="str">
        <f t="shared" ca="1" si="26"/>
        <v>461天</v>
      </c>
      <c r="P530" s="80"/>
      <c r="Q530" s="80"/>
      <c r="R530" s="80"/>
      <c r="S530" s="80"/>
    </row>
    <row r="531" spans="1:19">
      <c r="A531" s="7">
        <v>530</v>
      </c>
      <c r="B531" s="65" t="s">
        <v>16441</v>
      </c>
      <c r="C531" s="12" t="s">
        <v>10393</v>
      </c>
      <c r="D531" s="12" t="str">
        <f t="shared" si="24"/>
        <v>中远箱</v>
      </c>
      <c r="E531" s="12" t="s">
        <v>17174</v>
      </c>
      <c r="F531" s="19">
        <v>41340</v>
      </c>
      <c r="G531" s="80" t="s">
        <v>12869</v>
      </c>
      <c r="H531" s="12" t="str">
        <f t="shared" si="25"/>
        <v>重</v>
      </c>
      <c r="I531" s="24">
        <v>41340</v>
      </c>
      <c r="J531" s="27"/>
      <c r="K531" s="12" t="s">
        <v>12951</v>
      </c>
      <c r="L531" s="12"/>
      <c r="M531" s="11"/>
      <c r="N531" s="80"/>
      <c r="O531" s="18" t="str">
        <f t="shared" ca="1" si="26"/>
        <v>459天</v>
      </c>
      <c r="P531" s="80"/>
      <c r="Q531" s="80"/>
      <c r="R531" s="80"/>
      <c r="S531" s="80"/>
    </row>
    <row r="532" spans="1:19">
      <c r="A532" s="7">
        <v>531</v>
      </c>
      <c r="B532" s="65" t="s">
        <v>15400</v>
      </c>
      <c r="C532" s="12" t="s">
        <v>10393</v>
      </c>
      <c r="D532" s="12" t="str">
        <f t="shared" si="24"/>
        <v>中远箱</v>
      </c>
      <c r="E532" s="12" t="s">
        <v>17174</v>
      </c>
      <c r="F532" s="19">
        <v>41342</v>
      </c>
      <c r="G532" s="80" t="s">
        <v>12869</v>
      </c>
      <c r="H532" s="12" t="str">
        <f t="shared" si="25"/>
        <v>重</v>
      </c>
      <c r="I532" s="24">
        <v>41351</v>
      </c>
      <c r="J532" s="27"/>
      <c r="K532" s="12" t="s">
        <v>16249</v>
      </c>
      <c r="L532" s="12"/>
      <c r="M532" s="11"/>
      <c r="N532" s="80"/>
      <c r="O532" s="18" t="str">
        <f t="shared" ca="1" si="26"/>
        <v>457天</v>
      </c>
      <c r="P532" s="80"/>
      <c r="Q532" s="80"/>
      <c r="R532" s="80"/>
      <c r="S532" s="80"/>
    </row>
    <row r="533" spans="1:19">
      <c r="A533" s="7">
        <v>532</v>
      </c>
      <c r="B533" s="65" t="s">
        <v>12994</v>
      </c>
      <c r="C533" s="12" t="s">
        <v>10393</v>
      </c>
      <c r="D533" s="12" t="str">
        <f t="shared" si="24"/>
        <v>中远箱</v>
      </c>
      <c r="E533" s="12" t="s">
        <v>17174</v>
      </c>
      <c r="F533" s="19">
        <v>41346</v>
      </c>
      <c r="G533" s="80" t="s">
        <v>12869</v>
      </c>
      <c r="H533" s="12" t="str">
        <f t="shared" si="25"/>
        <v>重</v>
      </c>
      <c r="I533" s="24">
        <v>41415</v>
      </c>
      <c r="J533" s="27"/>
      <c r="K533" s="12" t="s">
        <v>2346</v>
      </c>
      <c r="L533" s="12"/>
      <c r="M533" s="11"/>
      <c r="N533" s="80"/>
      <c r="O533" s="18" t="str">
        <f t="shared" ca="1" si="26"/>
        <v>453天</v>
      </c>
      <c r="P533" s="80"/>
      <c r="Q533" s="80"/>
      <c r="R533" s="80"/>
      <c r="S533" s="80"/>
    </row>
    <row r="534" spans="1:19">
      <c r="A534" s="7">
        <v>533</v>
      </c>
      <c r="B534" s="65" t="s">
        <v>15401</v>
      </c>
      <c r="C534" s="12" t="s">
        <v>10393</v>
      </c>
      <c r="D534" s="12" t="str">
        <f t="shared" si="24"/>
        <v>中远箱</v>
      </c>
      <c r="E534" s="12" t="s">
        <v>17174</v>
      </c>
      <c r="F534" s="19">
        <v>41344</v>
      </c>
      <c r="G534" s="80" t="s">
        <v>12869</v>
      </c>
      <c r="H534" s="12" t="str">
        <f t="shared" si="25"/>
        <v>重</v>
      </c>
      <c r="I534" s="24">
        <v>41365</v>
      </c>
      <c r="J534" s="27"/>
      <c r="K534" s="12" t="s">
        <v>13302</v>
      </c>
      <c r="L534" s="12"/>
      <c r="M534" s="11"/>
      <c r="N534" s="80"/>
      <c r="O534" s="18" t="str">
        <f t="shared" ca="1" si="26"/>
        <v>455天</v>
      </c>
      <c r="P534" s="80"/>
      <c r="Q534" s="80"/>
      <c r="R534" s="80"/>
      <c r="S534" s="80"/>
    </row>
    <row r="535" spans="1:19">
      <c r="A535" s="7">
        <v>534</v>
      </c>
      <c r="B535" s="65" t="s">
        <v>10582</v>
      </c>
      <c r="C535" s="12" t="s">
        <v>10393</v>
      </c>
      <c r="D535" s="12" t="str">
        <f t="shared" si="24"/>
        <v>中远箱</v>
      </c>
      <c r="E535" s="12" t="s">
        <v>17174</v>
      </c>
      <c r="F535" s="19">
        <v>41351</v>
      </c>
      <c r="G535" s="80" t="s">
        <v>12869</v>
      </c>
      <c r="H535" s="12" t="str">
        <f t="shared" si="25"/>
        <v>重</v>
      </c>
      <c r="I535" s="24">
        <v>41351</v>
      </c>
      <c r="J535" s="27"/>
      <c r="K535" s="12" t="s">
        <v>16249</v>
      </c>
      <c r="L535" s="12"/>
      <c r="M535" s="11"/>
      <c r="N535" s="80"/>
      <c r="O535" s="18" t="str">
        <f t="shared" ca="1" si="26"/>
        <v>448天</v>
      </c>
      <c r="P535" s="80"/>
      <c r="Q535" s="80"/>
      <c r="R535" s="80"/>
      <c r="S535" s="80"/>
    </row>
    <row r="536" spans="1:19">
      <c r="A536" s="7">
        <v>535</v>
      </c>
      <c r="B536" s="65" t="s">
        <v>15402</v>
      </c>
      <c r="C536" s="12" t="s">
        <v>10393</v>
      </c>
      <c r="D536" s="12" t="str">
        <f t="shared" si="24"/>
        <v>中远箱</v>
      </c>
      <c r="E536" s="12" t="s">
        <v>17174</v>
      </c>
      <c r="F536" s="19">
        <v>41341</v>
      </c>
      <c r="G536" s="80" t="s">
        <v>12869</v>
      </c>
      <c r="H536" s="12" t="str">
        <f t="shared" si="25"/>
        <v>重</v>
      </c>
      <c r="I536" s="24">
        <v>41342</v>
      </c>
      <c r="J536" s="27"/>
      <c r="K536" s="12" t="s">
        <v>13302</v>
      </c>
      <c r="L536" s="12"/>
      <c r="M536" s="11"/>
      <c r="N536" s="80"/>
      <c r="O536" s="18" t="str">
        <f t="shared" ca="1" si="26"/>
        <v>458天</v>
      </c>
      <c r="P536" s="80"/>
      <c r="Q536" s="80"/>
      <c r="R536" s="80"/>
      <c r="S536" s="80"/>
    </row>
    <row r="537" spans="1:19">
      <c r="A537" s="7">
        <v>536</v>
      </c>
      <c r="B537" s="65" t="s">
        <v>14519</v>
      </c>
      <c r="C537" s="12" t="s">
        <v>10393</v>
      </c>
      <c r="D537" s="12" t="str">
        <f t="shared" si="24"/>
        <v>中远箱</v>
      </c>
      <c r="E537" s="12" t="s">
        <v>17174</v>
      </c>
      <c r="F537" s="19">
        <v>41340</v>
      </c>
      <c r="G537" s="80" t="s">
        <v>12869</v>
      </c>
      <c r="H537" s="12" t="str">
        <f t="shared" si="25"/>
        <v>重</v>
      </c>
      <c r="I537" s="24">
        <v>41410</v>
      </c>
      <c r="J537" s="27"/>
      <c r="K537" s="12" t="s">
        <v>16249</v>
      </c>
      <c r="L537" s="12"/>
      <c r="M537" s="11"/>
      <c r="N537" s="80"/>
      <c r="O537" s="18" t="str">
        <f t="shared" ca="1" si="26"/>
        <v>459天</v>
      </c>
      <c r="P537" s="80"/>
      <c r="Q537" s="80"/>
      <c r="R537" s="80"/>
      <c r="S537" s="80"/>
    </row>
    <row r="538" spans="1:19">
      <c r="A538" s="7">
        <v>537</v>
      </c>
      <c r="B538" s="65" t="s">
        <v>14520</v>
      </c>
      <c r="C538" s="12" t="s">
        <v>10393</v>
      </c>
      <c r="D538" s="12" t="str">
        <f t="shared" si="24"/>
        <v>中远箱</v>
      </c>
      <c r="E538" s="12" t="s">
        <v>17174</v>
      </c>
      <c r="F538" s="19">
        <v>41342</v>
      </c>
      <c r="G538" s="80" t="s">
        <v>12869</v>
      </c>
      <c r="H538" s="12" t="str">
        <f t="shared" si="25"/>
        <v>重</v>
      </c>
      <c r="I538" s="24">
        <v>41343</v>
      </c>
      <c r="J538" s="27"/>
      <c r="K538" s="12" t="s">
        <v>2346</v>
      </c>
      <c r="L538" s="12"/>
      <c r="M538" s="11"/>
      <c r="N538" s="80"/>
      <c r="O538" s="18" t="str">
        <f t="shared" ca="1" si="26"/>
        <v>457天</v>
      </c>
      <c r="P538" s="80"/>
      <c r="Q538" s="80"/>
      <c r="R538" s="80"/>
      <c r="S538" s="80"/>
    </row>
    <row r="539" spans="1:19">
      <c r="A539" s="7">
        <v>538</v>
      </c>
      <c r="B539" s="65" t="s">
        <v>14521</v>
      </c>
      <c r="C539" s="12" t="s">
        <v>10393</v>
      </c>
      <c r="D539" s="12" t="str">
        <f t="shared" si="24"/>
        <v>中远箱</v>
      </c>
      <c r="E539" s="12" t="s">
        <v>17174</v>
      </c>
      <c r="F539" s="19">
        <v>41344</v>
      </c>
      <c r="G539" s="80" t="s">
        <v>12869</v>
      </c>
      <c r="H539" s="12" t="str">
        <f t="shared" si="25"/>
        <v>重</v>
      </c>
      <c r="I539" s="24">
        <v>41350</v>
      </c>
      <c r="J539" s="27"/>
      <c r="K539" s="12" t="s">
        <v>16249</v>
      </c>
      <c r="L539" s="12"/>
      <c r="M539" s="11"/>
      <c r="N539" s="80"/>
      <c r="O539" s="18" t="str">
        <f t="shared" ca="1" si="26"/>
        <v>455天</v>
      </c>
      <c r="P539" s="80"/>
      <c r="Q539" s="80"/>
      <c r="R539" s="80"/>
      <c r="S539" s="80"/>
    </row>
    <row r="540" spans="1:19">
      <c r="A540" s="7">
        <v>539</v>
      </c>
      <c r="B540" s="65" t="s">
        <v>14522</v>
      </c>
      <c r="C540" s="12" t="s">
        <v>10393</v>
      </c>
      <c r="D540" s="12" t="str">
        <f t="shared" si="24"/>
        <v>中远箱</v>
      </c>
      <c r="E540" s="12" t="s">
        <v>17174</v>
      </c>
      <c r="F540" s="19">
        <v>41343</v>
      </c>
      <c r="G540" s="80" t="s">
        <v>12869</v>
      </c>
      <c r="H540" s="12" t="str">
        <f t="shared" si="25"/>
        <v>重</v>
      </c>
      <c r="I540" s="24">
        <v>41343</v>
      </c>
      <c r="J540" s="27"/>
      <c r="K540" s="12" t="s">
        <v>13302</v>
      </c>
      <c r="L540" s="12"/>
      <c r="M540" s="11"/>
      <c r="N540" s="80"/>
      <c r="O540" s="18" t="str">
        <f t="shared" ca="1" si="26"/>
        <v>456天</v>
      </c>
      <c r="P540" s="80"/>
      <c r="Q540" s="80"/>
      <c r="R540" s="80"/>
      <c r="S540" s="80"/>
    </row>
    <row r="541" spans="1:19">
      <c r="A541" s="7">
        <v>540</v>
      </c>
      <c r="B541" s="65" t="s">
        <v>14523</v>
      </c>
      <c r="C541" s="12" t="s">
        <v>10393</v>
      </c>
      <c r="D541" s="12" t="str">
        <f t="shared" si="24"/>
        <v>中远箱</v>
      </c>
      <c r="E541" s="12" t="s">
        <v>17174</v>
      </c>
      <c r="F541" s="19">
        <v>41341</v>
      </c>
      <c r="G541" s="80" t="s">
        <v>12869</v>
      </c>
      <c r="H541" s="12" t="str">
        <f t="shared" si="25"/>
        <v>重</v>
      </c>
      <c r="I541" s="24">
        <v>41342</v>
      </c>
      <c r="J541" s="27"/>
      <c r="K541" s="12" t="s">
        <v>4794</v>
      </c>
      <c r="L541" s="12"/>
      <c r="M541" s="11"/>
      <c r="N541" s="80"/>
      <c r="O541" s="18" t="str">
        <f t="shared" ca="1" si="26"/>
        <v>458天</v>
      </c>
      <c r="P541" s="80"/>
      <c r="Q541" s="80"/>
      <c r="R541" s="80"/>
      <c r="S541" s="80"/>
    </row>
    <row r="542" spans="1:19">
      <c r="A542" s="7">
        <v>541</v>
      </c>
      <c r="B542" s="65" t="s">
        <v>14524</v>
      </c>
      <c r="C542" s="12" t="s">
        <v>10393</v>
      </c>
      <c r="D542" s="12" t="str">
        <f t="shared" si="24"/>
        <v>中远箱</v>
      </c>
      <c r="E542" s="12" t="s">
        <v>17174</v>
      </c>
      <c r="F542" s="19">
        <v>41341</v>
      </c>
      <c r="G542" s="80" t="s">
        <v>12869</v>
      </c>
      <c r="H542" s="12" t="str">
        <f t="shared" si="25"/>
        <v>重</v>
      </c>
      <c r="I542" s="24">
        <v>41417</v>
      </c>
      <c r="J542" s="27"/>
      <c r="K542" s="12" t="s">
        <v>12951</v>
      </c>
      <c r="L542" s="12"/>
      <c r="M542" s="11"/>
      <c r="N542" s="80"/>
      <c r="O542" s="18" t="str">
        <f t="shared" ca="1" si="26"/>
        <v>458天</v>
      </c>
      <c r="P542" s="80"/>
      <c r="Q542" s="80"/>
      <c r="R542" s="80"/>
      <c r="S542" s="80"/>
    </row>
    <row r="543" spans="1:19">
      <c r="A543" s="7">
        <v>542</v>
      </c>
      <c r="B543" s="65" t="s">
        <v>14525</v>
      </c>
      <c r="C543" s="12" t="s">
        <v>10393</v>
      </c>
      <c r="D543" s="12" t="str">
        <f t="shared" si="24"/>
        <v>中远箱</v>
      </c>
      <c r="E543" s="12" t="s">
        <v>17174</v>
      </c>
      <c r="F543" s="19">
        <v>41344</v>
      </c>
      <c r="G543" s="80" t="s">
        <v>12869</v>
      </c>
      <c r="H543" s="12" t="str">
        <f t="shared" si="25"/>
        <v>重</v>
      </c>
      <c r="I543" s="24">
        <v>41351</v>
      </c>
      <c r="J543" s="27"/>
      <c r="K543" s="12" t="s">
        <v>13302</v>
      </c>
      <c r="L543" s="12"/>
      <c r="M543" s="11"/>
      <c r="N543" s="80"/>
      <c r="O543" s="18" t="str">
        <f t="shared" ca="1" si="26"/>
        <v>455天</v>
      </c>
      <c r="P543" s="80"/>
      <c r="Q543" s="80"/>
      <c r="R543" s="80"/>
      <c r="S543" s="80"/>
    </row>
    <row r="544" spans="1:19">
      <c r="A544" s="7">
        <v>543</v>
      </c>
      <c r="B544" s="65" t="s">
        <v>16359</v>
      </c>
      <c r="C544" s="12" t="s">
        <v>10393</v>
      </c>
      <c r="D544" s="12" t="str">
        <f t="shared" si="24"/>
        <v>中远箱</v>
      </c>
      <c r="E544" s="12" t="s">
        <v>17174</v>
      </c>
      <c r="F544" s="19">
        <v>41345</v>
      </c>
      <c r="G544" s="80" t="s">
        <v>12869</v>
      </c>
      <c r="H544" s="12" t="str">
        <f t="shared" si="25"/>
        <v>重</v>
      </c>
      <c r="I544" s="24">
        <v>41347</v>
      </c>
      <c r="J544" s="27"/>
      <c r="K544" s="33" t="s">
        <v>12635</v>
      </c>
      <c r="L544" s="12"/>
      <c r="M544" s="11"/>
      <c r="N544" s="80"/>
      <c r="O544" s="18" t="str">
        <f t="shared" ca="1" si="26"/>
        <v>454天</v>
      </c>
      <c r="P544" s="80"/>
      <c r="Q544" s="80"/>
      <c r="R544" s="80"/>
      <c r="S544" s="80"/>
    </row>
    <row r="545" spans="1:19">
      <c r="A545" s="7">
        <v>544</v>
      </c>
      <c r="B545" s="65" t="s">
        <v>1278</v>
      </c>
      <c r="C545" s="12" t="s">
        <v>10393</v>
      </c>
      <c r="D545" s="12" t="str">
        <f t="shared" si="24"/>
        <v>中远箱</v>
      </c>
      <c r="E545" s="12" t="s">
        <v>17174</v>
      </c>
      <c r="F545" s="19">
        <v>41340</v>
      </c>
      <c r="G545" s="80" t="s">
        <v>12869</v>
      </c>
      <c r="H545" s="12" t="str">
        <f t="shared" si="25"/>
        <v>重</v>
      </c>
      <c r="I545" s="24">
        <v>41340</v>
      </c>
      <c r="J545" s="27"/>
      <c r="K545" s="12" t="s">
        <v>12951</v>
      </c>
      <c r="L545" s="12"/>
      <c r="M545" s="11"/>
      <c r="N545" s="80"/>
      <c r="O545" s="18" t="str">
        <f t="shared" ca="1" si="26"/>
        <v>459天</v>
      </c>
      <c r="P545" s="80"/>
      <c r="Q545" s="80"/>
      <c r="R545" s="80"/>
      <c r="S545" s="80"/>
    </row>
    <row r="546" spans="1:19">
      <c r="A546" s="7">
        <v>545</v>
      </c>
      <c r="B546" s="65" t="s">
        <v>1279</v>
      </c>
      <c r="C546" s="12" t="s">
        <v>10393</v>
      </c>
      <c r="D546" s="12" t="str">
        <f t="shared" si="24"/>
        <v>中远箱</v>
      </c>
      <c r="E546" s="12" t="s">
        <v>17174</v>
      </c>
      <c r="F546" s="19">
        <v>41340</v>
      </c>
      <c r="G546" s="80" t="s">
        <v>12869</v>
      </c>
      <c r="H546" s="12" t="str">
        <f t="shared" si="25"/>
        <v>重</v>
      </c>
      <c r="I546" s="24">
        <v>41415</v>
      </c>
      <c r="J546" s="27"/>
      <c r="K546" s="12" t="s">
        <v>16249</v>
      </c>
      <c r="L546" s="12"/>
      <c r="M546" s="11"/>
      <c r="N546" s="80"/>
      <c r="O546" s="18" t="str">
        <f t="shared" ca="1" si="26"/>
        <v>459天</v>
      </c>
      <c r="P546" s="80"/>
      <c r="Q546" s="80"/>
      <c r="R546" s="80"/>
      <c r="S546" s="80"/>
    </row>
    <row r="547" spans="1:19">
      <c r="A547" s="7">
        <v>546</v>
      </c>
      <c r="B547" s="65" t="s">
        <v>4970</v>
      </c>
      <c r="C547" s="12" t="s">
        <v>10393</v>
      </c>
      <c r="D547" s="12" t="str">
        <f t="shared" si="24"/>
        <v>中远箱</v>
      </c>
      <c r="E547" s="12" t="s">
        <v>17174</v>
      </c>
      <c r="F547" s="19">
        <v>41332</v>
      </c>
      <c r="G547" s="80">
        <v>50</v>
      </c>
      <c r="H547" s="12" t="str">
        <f t="shared" si="25"/>
        <v>重</v>
      </c>
      <c r="I547" s="24">
        <v>41333</v>
      </c>
      <c r="J547" s="27"/>
      <c r="K547" s="12" t="s">
        <v>13302</v>
      </c>
      <c r="L547" s="12"/>
      <c r="M547" s="11"/>
      <c r="N547" s="80"/>
      <c r="O547" s="18" t="str">
        <f t="shared" ca="1" si="26"/>
        <v>467天</v>
      </c>
      <c r="P547" s="80"/>
      <c r="Q547" s="80"/>
      <c r="R547" s="80"/>
      <c r="S547" s="80"/>
    </row>
    <row r="548" spans="1:19">
      <c r="A548" s="7">
        <v>547</v>
      </c>
      <c r="B548" s="65" t="s">
        <v>16440</v>
      </c>
      <c r="C548" s="12" t="s">
        <v>10393</v>
      </c>
      <c r="D548" s="12" t="str">
        <f t="shared" si="24"/>
        <v>中远箱</v>
      </c>
      <c r="E548" s="12" t="s">
        <v>17174</v>
      </c>
      <c r="F548" s="19">
        <v>41332</v>
      </c>
      <c r="G548" s="80">
        <v>50</v>
      </c>
      <c r="H548" s="12" t="str">
        <f t="shared" si="25"/>
        <v>重</v>
      </c>
      <c r="I548" s="24">
        <v>41335</v>
      </c>
      <c r="J548" s="27"/>
      <c r="K548" s="12" t="s">
        <v>12952</v>
      </c>
      <c r="L548" s="12"/>
      <c r="M548" s="11"/>
      <c r="N548" s="80"/>
      <c r="O548" s="18" t="str">
        <f t="shared" ca="1" si="26"/>
        <v>467天</v>
      </c>
      <c r="P548" s="80"/>
      <c r="Q548" s="80"/>
      <c r="R548" s="80"/>
      <c r="S548" s="80"/>
    </row>
    <row r="549" spans="1:19">
      <c r="A549" s="7">
        <v>548</v>
      </c>
      <c r="B549" s="65" t="s">
        <v>11569</v>
      </c>
      <c r="C549" s="12" t="s">
        <v>10393</v>
      </c>
      <c r="D549" s="12" t="str">
        <f t="shared" si="24"/>
        <v>中远箱</v>
      </c>
      <c r="E549" s="12" t="s">
        <v>17174</v>
      </c>
      <c r="F549" s="19">
        <v>41341</v>
      </c>
      <c r="G549" s="248" t="s">
        <v>14518</v>
      </c>
      <c r="H549" s="12" t="str">
        <f t="shared" si="25"/>
        <v>重</v>
      </c>
      <c r="I549" s="24">
        <v>41412</v>
      </c>
      <c r="J549" s="27"/>
      <c r="K549" s="12" t="s">
        <v>16249</v>
      </c>
      <c r="L549" s="12"/>
      <c r="M549" s="11"/>
      <c r="N549" s="80"/>
      <c r="O549" s="18" t="str">
        <f t="shared" ca="1" si="26"/>
        <v>458天</v>
      </c>
      <c r="P549" s="80"/>
      <c r="Q549" s="80"/>
      <c r="R549" s="80"/>
      <c r="S549" s="80"/>
    </row>
    <row r="550" spans="1:19">
      <c r="A550" s="7">
        <v>549</v>
      </c>
      <c r="B550" s="65" t="s">
        <v>14517</v>
      </c>
      <c r="C550" s="12" t="s">
        <v>10393</v>
      </c>
      <c r="D550" s="12" t="str">
        <f t="shared" si="24"/>
        <v>中远箱</v>
      </c>
      <c r="E550" s="12" t="s">
        <v>17174</v>
      </c>
      <c r="F550" s="19">
        <v>41340</v>
      </c>
      <c r="G550" s="80" t="s">
        <v>10256</v>
      </c>
      <c r="H550" s="12" t="str">
        <f t="shared" si="25"/>
        <v>重</v>
      </c>
      <c r="I550" s="24">
        <v>41340</v>
      </c>
      <c r="J550" s="27"/>
      <c r="K550" s="12" t="s">
        <v>12951</v>
      </c>
      <c r="L550" s="12"/>
      <c r="M550" s="11"/>
      <c r="N550" s="80"/>
      <c r="O550" s="18" t="str">
        <f t="shared" ca="1" si="26"/>
        <v>459天</v>
      </c>
      <c r="P550" s="80"/>
      <c r="Q550" s="80"/>
      <c r="R550" s="80"/>
      <c r="S550" s="80"/>
    </row>
    <row r="551" spans="1:19">
      <c r="A551" s="7">
        <v>550</v>
      </c>
      <c r="B551" s="65" t="s">
        <v>14511</v>
      </c>
      <c r="C551" s="12" t="s">
        <v>10393</v>
      </c>
      <c r="D551" s="12" t="str">
        <f t="shared" si="24"/>
        <v>中远箱</v>
      </c>
      <c r="E551" s="12" t="s">
        <v>17174</v>
      </c>
      <c r="F551" s="19">
        <v>41343</v>
      </c>
      <c r="G551" s="80" t="s">
        <v>3450</v>
      </c>
      <c r="H551" s="12" t="str">
        <f t="shared" si="25"/>
        <v>重</v>
      </c>
      <c r="I551" s="24">
        <v>41404</v>
      </c>
      <c r="J551" s="27"/>
      <c r="K551" s="12" t="s">
        <v>16249</v>
      </c>
      <c r="L551" s="12"/>
      <c r="M551" s="11"/>
      <c r="N551" s="80"/>
      <c r="O551" s="18" t="str">
        <f t="shared" ca="1" si="26"/>
        <v>456天</v>
      </c>
      <c r="P551" s="80"/>
      <c r="Q551" s="80"/>
      <c r="R551" s="80"/>
      <c r="S551" s="80"/>
    </row>
    <row r="552" spans="1:19">
      <c r="A552" s="7">
        <v>551</v>
      </c>
      <c r="B552" s="65" t="s">
        <v>14512</v>
      </c>
      <c r="C552" s="12" t="s">
        <v>10393</v>
      </c>
      <c r="D552" s="12" t="str">
        <f t="shared" si="24"/>
        <v>中远箱</v>
      </c>
      <c r="E552" s="12" t="s">
        <v>17174</v>
      </c>
      <c r="F552" s="19">
        <v>41340</v>
      </c>
      <c r="G552" s="80" t="s">
        <v>3450</v>
      </c>
      <c r="H552" s="12" t="str">
        <f t="shared" si="25"/>
        <v>重</v>
      </c>
      <c r="I552" s="24">
        <v>41340</v>
      </c>
      <c r="J552" s="27"/>
      <c r="K552" s="12" t="s">
        <v>8510</v>
      </c>
      <c r="L552" s="12"/>
      <c r="M552" s="11"/>
      <c r="N552" s="80"/>
      <c r="O552" s="18" t="str">
        <f t="shared" ca="1" si="26"/>
        <v>459天</v>
      </c>
      <c r="P552" s="80"/>
      <c r="Q552" s="80"/>
      <c r="R552" s="80"/>
      <c r="S552" s="80"/>
    </row>
    <row r="553" spans="1:19">
      <c r="A553" s="7">
        <v>552</v>
      </c>
      <c r="B553" s="65" t="s">
        <v>14385</v>
      </c>
      <c r="C553" s="12" t="s">
        <v>10393</v>
      </c>
      <c r="D553" s="12" t="str">
        <f t="shared" si="24"/>
        <v>中远箱</v>
      </c>
      <c r="E553" s="12" t="s">
        <v>17174</v>
      </c>
      <c r="F553" s="19">
        <v>41344</v>
      </c>
      <c r="G553" s="80" t="s">
        <v>3450</v>
      </c>
      <c r="H553" s="12" t="str">
        <f t="shared" si="25"/>
        <v>重</v>
      </c>
      <c r="I553" s="24">
        <v>41351</v>
      </c>
      <c r="J553" s="27"/>
      <c r="K553" s="12" t="s">
        <v>13302</v>
      </c>
      <c r="L553" s="12"/>
      <c r="M553" s="11"/>
      <c r="N553" s="80"/>
      <c r="O553" s="18" t="str">
        <f t="shared" ca="1" si="26"/>
        <v>455天</v>
      </c>
      <c r="P553" s="80"/>
      <c r="Q553" s="80"/>
      <c r="R553" s="80"/>
      <c r="S553" s="80"/>
    </row>
    <row r="554" spans="1:19">
      <c r="A554" s="7">
        <v>553</v>
      </c>
      <c r="B554" s="65" t="s">
        <v>1486</v>
      </c>
      <c r="C554" s="12" t="s">
        <v>10393</v>
      </c>
      <c r="D554" s="12" t="str">
        <f t="shared" si="24"/>
        <v>中远箱</v>
      </c>
      <c r="E554" s="12" t="s">
        <v>17174</v>
      </c>
      <c r="F554" s="19">
        <v>41350</v>
      </c>
      <c r="G554" s="80" t="s">
        <v>3450</v>
      </c>
      <c r="H554" s="12" t="str">
        <f t="shared" si="25"/>
        <v>重</v>
      </c>
      <c r="I554" s="24">
        <v>41350</v>
      </c>
      <c r="J554" s="27"/>
      <c r="K554" s="12" t="s">
        <v>10576</v>
      </c>
      <c r="L554" s="12"/>
      <c r="M554" s="11"/>
      <c r="N554" s="80"/>
      <c r="O554" s="18" t="str">
        <f t="shared" ca="1" si="26"/>
        <v>449天</v>
      </c>
      <c r="P554" s="80"/>
      <c r="Q554" s="80"/>
      <c r="R554" s="80"/>
      <c r="S554" s="80"/>
    </row>
    <row r="555" spans="1:19">
      <c r="A555" s="7">
        <v>554</v>
      </c>
      <c r="B555" s="65" t="s">
        <v>14386</v>
      </c>
      <c r="C555" s="12" t="s">
        <v>10393</v>
      </c>
      <c r="D555" s="12" t="str">
        <f t="shared" si="24"/>
        <v>中远箱</v>
      </c>
      <c r="E555" s="12" t="s">
        <v>17174</v>
      </c>
      <c r="F555" s="19">
        <v>41341</v>
      </c>
      <c r="G555" s="80" t="s">
        <v>3450</v>
      </c>
      <c r="H555" s="12" t="str">
        <f t="shared" si="25"/>
        <v>重</v>
      </c>
      <c r="I555" s="24">
        <v>41413</v>
      </c>
      <c r="J555" s="27"/>
      <c r="K555" s="12" t="s">
        <v>13302</v>
      </c>
      <c r="L555" s="12"/>
      <c r="M555" s="11"/>
      <c r="N555" s="80"/>
      <c r="O555" s="18" t="str">
        <f t="shared" ca="1" si="26"/>
        <v>458天</v>
      </c>
      <c r="P555" s="80"/>
      <c r="Q555" s="80"/>
      <c r="R555" s="80"/>
      <c r="S555" s="80"/>
    </row>
    <row r="556" spans="1:19">
      <c r="A556" s="7">
        <v>555</v>
      </c>
      <c r="B556" s="65" t="s">
        <v>7194</v>
      </c>
      <c r="C556" s="12" t="s">
        <v>10393</v>
      </c>
      <c r="D556" s="12" t="str">
        <f t="shared" si="24"/>
        <v>中远箱</v>
      </c>
      <c r="E556" s="12" t="s">
        <v>17174</v>
      </c>
      <c r="F556" s="19">
        <v>41344</v>
      </c>
      <c r="G556" s="80" t="s">
        <v>3450</v>
      </c>
      <c r="H556" s="12" t="str">
        <f t="shared" si="25"/>
        <v>重</v>
      </c>
      <c r="I556" s="24">
        <v>41351</v>
      </c>
      <c r="J556" s="27"/>
      <c r="K556" s="12" t="s">
        <v>8510</v>
      </c>
      <c r="L556" s="12"/>
      <c r="M556" s="11"/>
      <c r="N556" s="80"/>
      <c r="O556" s="18" t="str">
        <f t="shared" ca="1" si="26"/>
        <v>455天</v>
      </c>
      <c r="P556" s="80"/>
      <c r="Q556" s="80"/>
      <c r="R556" s="80"/>
      <c r="S556" s="80"/>
    </row>
    <row r="557" spans="1:19">
      <c r="A557" s="7">
        <v>556</v>
      </c>
      <c r="B557" s="65" t="s">
        <v>11359</v>
      </c>
      <c r="C557" s="12" t="s">
        <v>10393</v>
      </c>
      <c r="D557" s="12" t="str">
        <f t="shared" si="24"/>
        <v>中远箱</v>
      </c>
      <c r="E557" s="12" t="s">
        <v>17174</v>
      </c>
      <c r="F557" s="19">
        <v>41346</v>
      </c>
      <c r="G557" s="80" t="s">
        <v>3450</v>
      </c>
      <c r="H557" s="12" t="str">
        <f t="shared" si="25"/>
        <v>重</v>
      </c>
      <c r="I557" s="24">
        <v>41349</v>
      </c>
      <c r="J557" s="27"/>
      <c r="K557" s="12" t="s">
        <v>8510</v>
      </c>
      <c r="L557" s="12"/>
      <c r="M557" s="11"/>
      <c r="N557" s="80"/>
      <c r="O557" s="18" t="str">
        <f t="shared" ca="1" si="26"/>
        <v>453天</v>
      </c>
      <c r="P557" s="80"/>
      <c r="Q557" s="80"/>
      <c r="R557" s="80"/>
      <c r="S557" s="80"/>
    </row>
    <row r="558" spans="1:19">
      <c r="A558" s="7">
        <v>557</v>
      </c>
      <c r="B558" s="65" t="s">
        <v>11360</v>
      </c>
      <c r="C558" s="12" t="s">
        <v>10393</v>
      </c>
      <c r="D558" s="12" t="str">
        <f t="shared" si="24"/>
        <v>中远箱</v>
      </c>
      <c r="E558" s="12" t="s">
        <v>17174</v>
      </c>
      <c r="F558" s="19">
        <v>41345</v>
      </c>
      <c r="G558" s="80" t="s">
        <v>3450</v>
      </c>
      <c r="H558" s="12" t="str">
        <f t="shared" si="25"/>
        <v>重</v>
      </c>
      <c r="I558" s="24">
        <v>41373</v>
      </c>
      <c r="J558" s="27"/>
      <c r="K558" s="12" t="s">
        <v>13302</v>
      </c>
      <c r="L558" s="12"/>
      <c r="M558" s="11"/>
      <c r="N558" s="80"/>
      <c r="O558" s="18" t="str">
        <f t="shared" ca="1" si="26"/>
        <v>454天</v>
      </c>
      <c r="P558" s="80"/>
      <c r="Q558" s="80"/>
      <c r="R558" s="80"/>
      <c r="S558" s="80"/>
    </row>
    <row r="559" spans="1:19">
      <c r="A559" s="7">
        <v>558</v>
      </c>
      <c r="B559" s="65" t="s">
        <v>7195</v>
      </c>
      <c r="C559" s="50" t="s">
        <v>10393</v>
      </c>
      <c r="D559" s="50" t="str">
        <f t="shared" si="24"/>
        <v>中远箱</v>
      </c>
      <c r="E559" s="50" t="s">
        <v>17174</v>
      </c>
      <c r="F559" s="81">
        <v>41351</v>
      </c>
      <c r="G559" s="162" t="s">
        <v>3450</v>
      </c>
      <c r="H559" s="50" t="str">
        <f t="shared" si="25"/>
        <v>重</v>
      </c>
      <c r="I559" s="171">
        <v>41351</v>
      </c>
      <c r="J559" s="172"/>
      <c r="K559" s="50" t="s">
        <v>12951</v>
      </c>
      <c r="L559" s="12"/>
      <c r="M559" s="11"/>
      <c r="N559" s="80"/>
      <c r="O559" s="18" t="str">
        <f t="shared" ca="1" si="26"/>
        <v>448天</v>
      </c>
      <c r="P559" s="80"/>
      <c r="Q559" s="80"/>
      <c r="R559" s="80"/>
      <c r="S559" s="80"/>
    </row>
    <row r="560" spans="1:19">
      <c r="A560" s="7">
        <v>559</v>
      </c>
      <c r="B560" s="65" t="s">
        <v>11361</v>
      </c>
      <c r="C560" s="12" t="s">
        <v>10393</v>
      </c>
      <c r="D560" s="12" t="str">
        <f t="shared" si="24"/>
        <v>中远箱</v>
      </c>
      <c r="E560" s="12" t="s">
        <v>17174</v>
      </c>
      <c r="F560" s="19">
        <v>41345</v>
      </c>
      <c r="G560" s="80" t="s">
        <v>3450</v>
      </c>
      <c r="H560" s="12" t="str">
        <f t="shared" si="25"/>
        <v>重</v>
      </c>
      <c r="I560" s="24">
        <v>41365</v>
      </c>
      <c r="J560" s="27"/>
      <c r="K560" s="12" t="s">
        <v>14285</v>
      </c>
      <c r="L560" s="12"/>
      <c r="M560" s="11"/>
      <c r="N560" s="80"/>
      <c r="O560" s="18" t="str">
        <f t="shared" ca="1" si="26"/>
        <v>454天</v>
      </c>
      <c r="P560" s="80"/>
      <c r="Q560" s="80"/>
      <c r="R560" s="80"/>
      <c r="S560" s="80"/>
    </row>
    <row r="561" spans="1:19">
      <c r="A561" s="7">
        <v>560</v>
      </c>
      <c r="B561" s="65" t="s">
        <v>11362</v>
      </c>
      <c r="C561" s="12" t="s">
        <v>10393</v>
      </c>
      <c r="D561" s="12" t="str">
        <f t="shared" si="24"/>
        <v>中远箱</v>
      </c>
      <c r="E561" s="12" t="s">
        <v>8078</v>
      </c>
      <c r="F561" s="19">
        <v>41350</v>
      </c>
      <c r="G561" s="80" t="s">
        <v>3450</v>
      </c>
      <c r="H561" s="12" t="str">
        <f t="shared" si="25"/>
        <v>重</v>
      </c>
      <c r="I561" s="24">
        <v>41425</v>
      </c>
      <c r="J561" s="27"/>
      <c r="K561" s="12" t="s">
        <v>12951</v>
      </c>
      <c r="L561" s="12"/>
      <c r="M561" s="11"/>
      <c r="N561" s="80"/>
      <c r="O561" s="18" t="str">
        <f t="shared" ca="1" si="26"/>
        <v>449天</v>
      </c>
      <c r="P561" s="80"/>
      <c r="Q561" s="80"/>
      <c r="R561" s="80"/>
      <c r="S561" s="80"/>
    </row>
    <row r="562" spans="1:19">
      <c r="A562" s="7">
        <v>561</v>
      </c>
      <c r="B562" s="65" t="s">
        <v>11363</v>
      </c>
      <c r="C562" s="12" t="s">
        <v>10393</v>
      </c>
      <c r="D562" s="12" t="str">
        <f t="shared" si="24"/>
        <v>中远箱</v>
      </c>
      <c r="E562" s="12" t="s">
        <v>17174</v>
      </c>
      <c r="F562" s="19">
        <v>41346</v>
      </c>
      <c r="G562" s="80" t="s">
        <v>3450</v>
      </c>
      <c r="H562" s="12" t="str">
        <f t="shared" si="25"/>
        <v>重</v>
      </c>
      <c r="I562" s="24">
        <v>41417</v>
      </c>
      <c r="J562" s="27"/>
      <c r="K562" s="12" t="s">
        <v>10395</v>
      </c>
      <c r="L562" s="12"/>
      <c r="M562" s="11"/>
      <c r="N562" s="80"/>
      <c r="O562" s="18" t="str">
        <f t="shared" ca="1" si="26"/>
        <v>453天</v>
      </c>
      <c r="P562" s="80"/>
      <c r="Q562" s="80"/>
      <c r="R562" s="80"/>
      <c r="S562" s="80"/>
    </row>
    <row r="563" spans="1:19">
      <c r="A563" s="7">
        <v>562</v>
      </c>
      <c r="B563" s="65" t="s">
        <v>11364</v>
      </c>
      <c r="C563" s="12" t="s">
        <v>10393</v>
      </c>
      <c r="D563" s="12" t="str">
        <f t="shared" si="24"/>
        <v>中远箱</v>
      </c>
      <c r="E563" s="12" t="s">
        <v>17174</v>
      </c>
      <c r="F563" s="19">
        <v>41346</v>
      </c>
      <c r="G563" s="80" t="s">
        <v>3450</v>
      </c>
      <c r="H563" s="12" t="str">
        <f t="shared" si="25"/>
        <v>重</v>
      </c>
      <c r="I563" s="24">
        <v>41362</v>
      </c>
      <c r="J563" s="27"/>
      <c r="K563" s="12" t="s">
        <v>13302</v>
      </c>
      <c r="L563" s="12"/>
      <c r="M563" s="11"/>
      <c r="N563" s="80"/>
      <c r="O563" s="18" t="str">
        <f t="shared" ca="1" si="26"/>
        <v>453天</v>
      </c>
      <c r="P563" s="80"/>
      <c r="Q563" s="80"/>
      <c r="R563" s="80"/>
      <c r="S563" s="80"/>
    </row>
    <row r="564" spans="1:19">
      <c r="A564" s="7">
        <v>563</v>
      </c>
      <c r="B564" s="65" t="s">
        <v>4373</v>
      </c>
      <c r="C564" s="12" t="s">
        <v>10393</v>
      </c>
      <c r="D564" s="12" t="str">
        <f t="shared" si="24"/>
        <v>中远箱</v>
      </c>
      <c r="E564" s="12" t="s">
        <v>17174</v>
      </c>
      <c r="F564" s="19">
        <v>41345</v>
      </c>
      <c r="G564" s="80" t="s">
        <v>3450</v>
      </c>
      <c r="H564" s="12" t="str">
        <f t="shared" si="25"/>
        <v>重</v>
      </c>
      <c r="I564" s="24">
        <v>41347</v>
      </c>
      <c r="J564" s="27"/>
      <c r="K564" s="33" t="s">
        <v>12635</v>
      </c>
      <c r="L564" s="12"/>
      <c r="M564" s="11"/>
      <c r="N564" s="80"/>
      <c r="O564" s="18" t="str">
        <f t="shared" ca="1" si="26"/>
        <v>454天</v>
      </c>
      <c r="P564" s="80"/>
      <c r="Q564" s="80"/>
      <c r="R564" s="80"/>
      <c r="S564" s="80"/>
    </row>
    <row r="565" spans="1:19">
      <c r="A565" s="7">
        <v>564</v>
      </c>
      <c r="B565" s="65" t="s">
        <v>4374</v>
      </c>
      <c r="C565" s="12" t="s">
        <v>10393</v>
      </c>
      <c r="D565" s="12" t="str">
        <f t="shared" si="24"/>
        <v>中远箱</v>
      </c>
      <c r="E565" s="12" t="s">
        <v>17174</v>
      </c>
      <c r="F565" s="19">
        <v>41350</v>
      </c>
      <c r="G565" s="80" t="s">
        <v>3450</v>
      </c>
      <c r="H565" s="12" t="str">
        <f t="shared" si="25"/>
        <v>重</v>
      </c>
      <c r="I565" s="24">
        <v>41350</v>
      </c>
      <c r="J565" s="27"/>
      <c r="K565" s="12" t="s">
        <v>12951</v>
      </c>
      <c r="L565" s="12"/>
      <c r="M565" s="11"/>
      <c r="N565" s="80"/>
      <c r="O565" s="18" t="str">
        <f t="shared" ca="1" si="26"/>
        <v>449天</v>
      </c>
      <c r="P565" s="80"/>
      <c r="Q565" s="80"/>
      <c r="R565" s="80"/>
      <c r="S565" s="80"/>
    </row>
    <row r="566" spans="1:19">
      <c r="A566" s="7">
        <v>565</v>
      </c>
      <c r="B566" s="65" t="s">
        <v>4375</v>
      </c>
      <c r="C566" s="12" t="s">
        <v>10393</v>
      </c>
      <c r="D566" s="12" t="str">
        <f t="shared" si="24"/>
        <v>中远箱</v>
      </c>
      <c r="E566" s="12" t="s">
        <v>17174</v>
      </c>
      <c r="F566" s="19">
        <v>41351</v>
      </c>
      <c r="G566" s="80" t="s">
        <v>3450</v>
      </c>
      <c r="H566" s="12" t="str">
        <f t="shared" si="25"/>
        <v>重</v>
      </c>
      <c r="I566" s="24">
        <v>41351</v>
      </c>
      <c r="J566" s="27"/>
      <c r="K566" s="12" t="s">
        <v>13302</v>
      </c>
      <c r="L566" s="12"/>
      <c r="M566" s="11"/>
      <c r="N566" s="80"/>
      <c r="O566" s="18" t="str">
        <f t="shared" ca="1" si="26"/>
        <v>448天</v>
      </c>
      <c r="P566" s="80"/>
      <c r="Q566" s="80"/>
      <c r="R566" s="80"/>
      <c r="S566" s="80"/>
    </row>
    <row r="567" spans="1:19">
      <c r="A567" s="7">
        <v>566</v>
      </c>
      <c r="B567" s="65" t="s">
        <v>4376</v>
      </c>
      <c r="C567" s="12" t="s">
        <v>10393</v>
      </c>
      <c r="D567" s="12" t="str">
        <f t="shared" si="24"/>
        <v>中远箱</v>
      </c>
      <c r="E567" s="12" t="s">
        <v>17174</v>
      </c>
      <c r="F567" s="19">
        <v>41346</v>
      </c>
      <c r="G567" s="80" t="s">
        <v>3450</v>
      </c>
      <c r="H567" s="12" t="str">
        <f t="shared" si="25"/>
        <v>重</v>
      </c>
      <c r="I567" s="24">
        <v>41466</v>
      </c>
      <c r="J567" s="27"/>
      <c r="K567" s="12" t="s">
        <v>13302</v>
      </c>
      <c r="L567" s="12"/>
      <c r="M567" s="11"/>
      <c r="N567" s="80"/>
      <c r="O567" s="18" t="str">
        <f t="shared" ca="1" si="26"/>
        <v>453天</v>
      </c>
      <c r="P567" s="80"/>
      <c r="Q567" s="80"/>
      <c r="R567" s="80"/>
      <c r="S567" s="80"/>
    </row>
    <row r="568" spans="1:19">
      <c r="A568" s="7">
        <v>567</v>
      </c>
      <c r="B568" s="65" t="s">
        <v>4377</v>
      </c>
      <c r="C568" s="12" t="s">
        <v>10393</v>
      </c>
      <c r="D568" s="12" t="str">
        <f t="shared" si="24"/>
        <v>中远箱</v>
      </c>
      <c r="E568" s="12" t="s">
        <v>17174</v>
      </c>
      <c r="F568" s="19">
        <v>41355</v>
      </c>
      <c r="G568" s="80" t="s">
        <v>3450</v>
      </c>
      <c r="H568" s="12" t="str">
        <f t="shared" si="25"/>
        <v>重</v>
      </c>
      <c r="I568" s="24">
        <v>41355</v>
      </c>
      <c r="J568" s="27"/>
      <c r="K568" s="12" t="s">
        <v>16249</v>
      </c>
      <c r="L568" s="12"/>
      <c r="M568" s="11"/>
      <c r="N568" s="80"/>
      <c r="O568" s="18" t="str">
        <f t="shared" ca="1" si="26"/>
        <v>444天</v>
      </c>
      <c r="P568" s="80"/>
      <c r="Q568" s="80"/>
      <c r="R568" s="80"/>
      <c r="S568" s="80"/>
    </row>
    <row r="569" spans="1:19">
      <c r="A569" s="7">
        <v>568</v>
      </c>
      <c r="B569" s="65" t="s">
        <v>4378</v>
      </c>
      <c r="C569" s="12" t="s">
        <v>10393</v>
      </c>
      <c r="D569" s="12" t="str">
        <f t="shared" si="24"/>
        <v>中远箱</v>
      </c>
      <c r="E569" s="12" t="s">
        <v>17174</v>
      </c>
      <c r="F569" s="19">
        <v>41354</v>
      </c>
      <c r="G569" s="80" t="s">
        <v>3450</v>
      </c>
      <c r="H569" s="12" t="str">
        <f t="shared" si="25"/>
        <v>重</v>
      </c>
      <c r="I569" s="24">
        <v>41354</v>
      </c>
      <c r="J569" s="27"/>
      <c r="K569" s="12" t="s">
        <v>972</v>
      </c>
      <c r="L569" s="12"/>
      <c r="M569" s="11"/>
      <c r="N569" s="80"/>
      <c r="O569" s="18" t="str">
        <f t="shared" ca="1" si="26"/>
        <v>445天</v>
      </c>
      <c r="P569" s="80"/>
      <c r="Q569" s="80"/>
      <c r="R569" s="80"/>
      <c r="S569" s="80"/>
    </row>
    <row r="570" spans="1:19">
      <c r="A570" s="7">
        <v>569</v>
      </c>
      <c r="B570" s="65" t="s">
        <v>3938</v>
      </c>
      <c r="C570" s="12" t="s">
        <v>10393</v>
      </c>
      <c r="D570" s="12" t="str">
        <f t="shared" si="24"/>
        <v>中远箱</v>
      </c>
      <c r="E570" s="12" t="s">
        <v>17174</v>
      </c>
      <c r="F570" s="19">
        <v>41347</v>
      </c>
      <c r="G570" s="80" t="s">
        <v>3450</v>
      </c>
      <c r="H570" s="12" t="str">
        <f t="shared" si="25"/>
        <v>重</v>
      </c>
      <c r="I570" s="24">
        <v>41407</v>
      </c>
      <c r="J570" s="27"/>
      <c r="K570" s="12" t="s">
        <v>16249</v>
      </c>
      <c r="L570" s="12"/>
      <c r="M570" s="11"/>
      <c r="N570" s="80"/>
      <c r="O570" s="18" t="str">
        <f t="shared" ca="1" si="26"/>
        <v>452天</v>
      </c>
      <c r="P570" s="80"/>
      <c r="Q570" s="80"/>
      <c r="R570" s="80"/>
      <c r="S570" s="80"/>
    </row>
    <row r="571" spans="1:19">
      <c r="A571" s="7">
        <v>570</v>
      </c>
      <c r="B571" s="65" t="s">
        <v>12704</v>
      </c>
      <c r="C571" s="12" t="s">
        <v>10393</v>
      </c>
      <c r="D571" s="12" t="str">
        <f t="shared" si="24"/>
        <v>中远箱</v>
      </c>
      <c r="E571" s="12" t="s">
        <v>17174</v>
      </c>
      <c r="F571" s="19">
        <v>41347</v>
      </c>
      <c r="G571" s="80" t="s">
        <v>3450</v>
      </c>
      <c r="H571" s="12" t="str">
        <f t="shared" si="25"/>
        <v>重</v>
      </c>
      <c r="I571" s="24">
        <v>41347</v>
      </c>
      <c r="J571" s="27"/>
      <c r="K571" s="12" t="s">
        <v>15662</v>
      </c>
      <c r="L571" s="12"/>
      <c r="M571" s="11"/>
      <c r="N571" s="80"/>
      <c r="O571" s="18" t="str">
        <f t="shared" ca="1" si="26"/>
        <v>452天</v>
      </c>
      <c r="P571" s="80"/>
      <c r="Q571" s="80"/>
      <c r="R571" s="80"/>
      <c r="S571" s="80"/>
    </row>
    <row r="572" spans="1:19">
      <c r="A572" s="7">
        <v>571</v>
      </c>
      <c r="B572" s="65" t="s">
        <v>12705</v>
      </c>
      <c r="C572" s="12" t="s">
        <v>10393</v>
      </c>
      <c r="D572" s="12" t="str">
        <f t="shared" si="24"/>
        <v>中远箱</v>
      </c>
      <c r="E572" s="12" t="s">
        <v>17174</v>
      </c>
      <c r="F572" s="19">
        <v>41346</v>
      </c>
      <c r="G572" s="80" t="s">
        <v>3450</v>
      </c>
      <c r="H572" s="12" t="str">
        <f t="shared" si="25"/>
        <v>重</v>
      </c>
      <c r="I572" s="24">
        <v>41377</v>
      </c>
      <c r="J572" s="27"/>
      <c r="K572" s="12" t="s">
        <v>13302</v>
      </c>
      <c r="L572" s="12"/>
      <c r="M572" s="11"/>
      <c r="N572" s="80"/>
      <c r="O572" s="18" t="str">
        <f t="shared" ca="1" si="26"/>
        <v>453天</v>
      </c>
      <c r="P572" s="80"/>
      <c r="Q572" s="80"/>
      <c r="R572" s="80"/>
      <c r="S572" s="80"/>
    </row>
    <row r="573" spans="1:19">
      <c r="A573" s="7">
        <v>572</v>
      </c>
      <c r="B573" s="65" t="s">
        <v>12706</v>
      </c>
      <c r="C573" s="12" t="s">
        <v>10393</v>
      </c>
      <c r="D573" s="12" t="str">
        <f t="shared" si="24"/>
        <v>中远箱</v>
      </c>
      <c r="E573" s="12" t="s">
        <v>17174</v>
      </c>
      <c r="F573" s="19">
        <v>41349</v>
      </c>
      <c r="G573" s="80" t="s">
        <v>3450</v>
      </c>
      <c r="H573" s="12" t="str">
        <f t="shared" si="25"/>
        <v>重</v>
      </c>
      <c r="I573" s="24">
        <v>41401</v>
      </c>
      <c r="J573" s="27"/>
      <c r="K573" s="12" t="s">
        <v>16249</v>
      </c>
      <c r="L573" s="12"/>
      <c r="M573" s="11"/>
      <c r="N573" s="80"/>
      <c r="O573" s="18" t="str">
        <f t="shared" ca="1" si="26"/>
        <v>450天</v>
      </c>
      <c r="P573" s="80"/>
      <c r="Q573" s="80"/>
      <c r="R573" s="80"/>
      <c r="S573" s="80"/>
    </row>
    <row r="574" spans="1:19">
      <c r="A574" s="7">
        <v>573</v>
      </c>
      <c r="B574" s="65" t="s">
        <v>12707</v>
      </c>
      <c r="C574" s="12" t="s">
        <v>10393</v>
      </c>
      <c r="D574" s="12" t="str">
        <f t="shared" si="24"/>
        <v>中远箱</v>
      </c>
      <c r="E574" s="12" t="s">
        <v>17174</v>
      </c>
      <c r="F574" s="19">
        <v>41350</v>
      </c>
      <c r="G574" s="80" t="s">
        <v>3450</v>
      </c>
      <c r="H574" s="12" t="str">
        <f t="shared" si="25"/>
        <v>重</v>
      </c>
      <c r="I574" s="24">
        <v>41351</v>
      </c>
      <c r="J574" s="27"/>
      <c r="K574" s="12" t="s">
        <v>1697</v>
      </c>
      <c r="L574" s="12"/>
      <c r="M574" s="11"/>
      <c r="N574" s="80"/>
      <c r="O574" s="18" t="str">
        <f t="shared" ca="1" si="26"/>
        <v>449天</v>
      </c>
      <c r="P574" s="80"/>
      <c r="Q574" s="80"/>
      <c r="R574" s="80"/>
      <c r="S574" s="80"/>
    </row>
    <row r="575" spans="1:19">
      <c r="A575" s="7">
        <v>574</v>
      </c>
      <c r="B575" s="65" t="s">
        <v>12708</v>
      </c>
      <c r="C575" s="12" t="s">
        <v>10393</v>
      </c>
      <c r="D575" s="12" t="str">
        <f t="shared" si="24"/>
        <v>中远箱</v>
      </c>
      <c r="E575" s="12" t="s">
        <v>17174</v>
      </c>
      <c r="F575" s="19">
        <v>41349</v>
      </c>
      <c r="G575" s="80" t="s">
        <v>3450</v>
      </c>
      <c r="H575" s="12" t="str">
        <f t="shared" si="25"/>
        <v>重</v>
      </c>
      <c r="I575" s="24">
        <v>41353</v>
      </c>
      <c r="J575" s="27"/>
      <c r="K575" s="33" t="s">
        <v>9250</v>
      </c>
      <c r="L575" s="12"/>
      <c r="M575" s="11"/>
      <c r="N575" s="80"/>
      <c r="O575" s="18" t="str">
        <f t="shared" ca="1" si="26"/>
        <v>450天</v>
      </c>
      <c r="P575" s="80"/>
      <c r="Q575" s="80"/>
      <c r="R575" s="80"/>
      <c r="S575" s="80"/>
    </row>
    <row r="576" spans="1:19">
      <c r="A576" s="7">
        <v>575</v>
      </c>
      <c r="B576" s="65" t="s">
        <v>12709</v>
      </c>
      <c r="C576" s="12" t="s">
        <v>10393</v>
      </c>
      <c r="D576" s="12" t="str">
        <f t="shared" si="24"/>
        <v>中远箱</v>
      </c>
      <c r="E576" s="12" t="s">
        <v>17174</v>
      </c>
      <c r="F576" s="19">
        <v>41350</v>
      </c>
      <c r="G576" s="80" t="s">
        <v>3450</v>
      </c>
      <c r="H576" s="12" t="str">
        <f t="shared" si="25"/>
        <v>重</v>
      </c>
      <c r="I576" s="24">
        <v>41353</v>
      </c>
      <c r="J576" s="27"/>
      <c r="K576" s="33" t="s">
        <v>9250</v>
      </c>
      <c r="L576" s="12"/>
      <c r="M576" s="11"/>
      <c r="N576" s="80"/>
      <c r="O576" s="18" t="str">
        <f t="shared" ca="1" si="26"/>
        <v>449天</v>
      </c>
      <c r="P576" s="80"/>
      <c r="Q576" s="80"/>
      <c r="R576" s="80"/>
      <c r="S576" s="80"/>
    </row>
    <row r="577" spans="1:19">
      <c r="A577" s="7">
        <v>576</v>
      </c>
      <c r="B577" s="65" t="s">
        <v>12710</v>
      </c>
      <c r="C577" s="12" t="s">
        <v>10393</v>
      </c>
      <c r="D577" s="12" t="str">
        <f t="shared" si="24"/>
        <v>中远箱</v>
      </c>
      <c r="E577" s="12" t="s">
        <v>17174</v>
      </c>
      <c r="F577" s="19">
        <v>41353</v>
      </c>
      <c r="G577" s="80" t="s">
        <v>3450</v>
      </c>
      <c r="H577" s="12" t="str">
        <f t="shared" si="25"/>
        <v>重</v>
      </c>
      <c r="I577" s="24">
        <v>41354</v>
      </c>
      <c r="J577" s="27"/>
      <c r="K577" s="33" t="s">
        <v>9250</v>
      </c>
      <c r="L577" s="12"/>
      <c r="M577" s="11"/>
      <c r="N577" s="80"/>
      <c r="O577" s="18" t="str">
        <f t="shared" ca="1" si="26"/>
        <v>446天</v>
      </c>
      <c r="P577" s="80"/>
      <c r="Q577" s="80"/>
      <c r="R577" s="80"/>
      <c r="S577" s="80"/>
    </row>
    <row r="578" spans="1:19">
      <c r="A578" s="7">
        <v>577</v>
      </c>
      <c r="B578" s="65" t="s">
        <v>6788</v>
      </c>
      <c r="C578" s="12" t="s">
        <v>10393</v>
      </c>
      <c r="D578" s="12" t="str">
        <f t="shared" si="24"/>
        <v>中远箱</v>
      </c>
      <c r="E578" s="12" t="s">
        <v>17174</v>
      </c>
      <c r="F578" s="19">
        <v>41353</v>
      </c>
      <c r="G578" s="80" t="s">
        <v>3450</v>
      </c>
      <c r="H578" s="12" t="str">
        <f t="shared" si="25"/>
        <v>重</v>
      </c>
      <c r="I578" s="24">
        <v>41354</v>
      </c>
      <c r="J578" s="27"/>
      <c r="K578" s="33" t="s">
        <v>9250</v>
      </c>
      <c r="L578" s="12"/>
      <c r="M578" s="11"/>
      <c r="N578" s="80"/>
      <c r="O578" s="18" t="str">
        <f t="shared" ca="1" si="26"/>
        <v>446天</v>
      </c>
      <c r="P578" s="80"/>
      <c r="Q578" s="80"/>
      <c r="R578" s="80"/>
      <c r="S578" s="80"/>
    </row>
    <row r="579" spans="1:19">
      <c r="A579" s="7">
        <v>578</v>
      </c>
      <c r="B579" s="65" t="s">
        <v>6787</v>
      </c>
      <c r="C579" s="12" t="s">
        <v>10393</v>
      </c>
      <c r="D579" s="12" t="str">
        <f t="shared" ref="D579:D642" si="27">IF(B579="","","中远箱")</f>
        <v>中远箱</v>
      </c>
      <c r="E579" s="12" t="s">
        <v>17174</v>
      </c>
      <c r="F579" s="19">
        <v>41341</v>
      </c>
      <c r="G579" s="80">
        <v>100</v>
      </c>
      <c r="H579" s="12" t="str">
        <f t="shared" ref="H579:H642" si="28">IF(I579="","空","重")</f>
        <v>重</v>
      </c>
      <c r="I579" s="24">
        <v>41415</v>
      </c>
      <c r="J579" s="27"/>
      <c r="K579" s="12" t="s">
        <v>13302</v>
      </c>
      <c r="L579" s="12"/>
      <c r="M579" s="11"/>
      <c r="N579" s="80"/>
      <c r="O579" s="18" t="str">
        <f t="shared" ref="O579:O642" ca="1" si="29">IF(ISNONTEXT(J579),DATEDIF(F579,TODAY(),"d")&amp;"天","出场")</f>
        <v>458天</v>
      </c>
      <c r="P579" s="80"/>
      <c r="Q579" s="80"/>
      <c r="R579" s="80"/>
      <c r="S579" s="80"/>
    </row>
    <row r="580" spans="1:19">
      <c r="A580" s="7">
        <v>579</v>
      </c>
      <c r="B580" s="65" t="s">
        <v>15683</v>
      </c>
      <c r="C580" s="12" t="s">
        <v>10393</v>
      </c>
      <c r="D580" s="12" t="str">
        <f t="shared" si="27"/>
        <v>中远箱</v>
      </c>
      <c r="E580" s="12" t="s">
        <v>17174</v>
      </c>
      <c r="F580" s="19">
        <v>41341</v>
      </c>
      <c r="G580" s="80">
        <v>100</v>
      </c>
      <c r="H580" s="12" t="str">
        <f t="shared" si="28"/>
        <v>重</v>
      </c>
      <c r="I580" s="24">
        <v>41415</v>
      </c>
      <c r="J580" s="27"/>
      <c r="K580" s="12" t="s">
        <v>10395</v>
      </c>
      <c r="L580" s="12"/>
      <c r="M580" s="11"/>
      <c r="N580" s="80"/>
      <c r="O580" s="18" t="str">
        <f t="shared" ca="1" si="29"/>
        <v>458天</v>
      </c>
      <c r="P580" s="80"/>
      <c r="Q580" s="80"/>
      <c r="R580" s="80"/>
      <c r="S580" s="80"/>
    </row>
    <row r="581" spans="1:19">
      <c r="A581" s="7">
        <v>580</v>
      </c>
      <c r="B581" s="65" t="s">
        <v>15684</v>
      </c>
      <c r="C581" s="12" t="s">
        <v>10393</v>
      </c>
      <c r="D581" s="12" t="str">
        <f t="shared" si="27"/>
        <v>中远箱</v>
      </c>
      <c r="E581" s="12" t="s">
        <v>17174</v>
      </c>
      <c r="F581" s="19">
        <v>41342</v>
      </c>
      <c r="G581" s="80">
        <v>100</v>
      </c>
      <c r="H581" s="12" t="str">
        <f t="shared" si="28"/>
        <v>重</v>
      </c>
      <c r="I581" s="24">
        <v>41350</v>
      </c>
      <c r="J581" s="27"/>
      <c r="K581" s="12" t="s">
        <v>12951</v>
      </c>
      <c r="L581" s="12"/>
      <c r="M581" s="11"/>
      <c r="N581" s="80"/>
      <c r="O581" s="18" t="str">
        <f t="shared" ca="1" si="29"/>
        <v>457天</v>
      </c>
      <c r="P581" s="80"/>
      <c r="Q581" s="80"/>
      <c r="R581" s="80"/>
      <c r="S581" s="80"/>
    </row>
    <row r="582" spans="1:19">
      <c r="A582" s="7">
        <v>581</v>
      </c>
      <c r="B582" s="65" t="s">
        <v>15685</v>
      </c>
      <c r="C582" s="12" t="s">
        <v>10393</v>
      </c>
      <c r="D582" s="12" t="str">
        <f t="shared" si="27"/>
        <v>中远箱</v>
      </c>
      <c r="E582" s="12" t="s">
        <v>17174</v>
      </c>
      <c r="F582" s="19">
        <v>41342</v>
      </c>
      <c r="G582" s="80">
        <v>100</v>
      </c>
      <c r="H582" s="12" t="str">
        <f t="shared" si="28"/>
        <v>重</v>
      </c>
      <c r="I582" s="24">
        <v>41417</v>
      </c>
      <c r="J582" s="27"/>
      <c r="K582" s="12" t="s">
        <v>297</v>
      </c>
      <c r="L582" s="12"/>
      <c r="M582" s="11"/>
      <c r="N582" s="80"/>
      <c r="O582" s="18" t="str">
        <f t="shared" ca="1" si="29"/>
        <v>457天</v>
      </c>
      <c r="P582" s="80"/>
      <c r="Q582" s="80"/>
      <c r="R582" s="80"/>
      <c r="S582" s="80"/>
    </row>
    <row r="583" spans="1:19">
      <c r="A583" s="7">
        <v>582</v>
      </c>
      <c r="B583" s="65" t="s">
        <v>15686</v>
      </c>
      <c r="C583" s="12" t="s">
        <v>10393</v>
      </c>
      <c r="D583" s="12" t="str">
        <f t="shared" si="27"/>
        <v>中远箱</v>
      </c>
      <c r="E583" s="12" t="s">
        <v>17174</v>
      </c>
      <c r="F583" s="19">
        <v>41341</v>
      </c>
      <c r="G583" s="80">
        <v>100</v>
      </c>
      <c r="H583" s="12" t="str">
        <f t="shared" si="28"/>
        <v>重</v>
      </c>
      <c r="I583" s="24">
        <v>41415</v>
      </c>
      <c r="J583" s="27"/>
      <c r="K583" s="12" t="s">
        <v>16249</v>
      </c>
      <c r="L583" s="12"/>
      <c r="M583" s="11"/>
      <c r="N583" s="80"/>
      <c r="O583" s="18" t="str">
        <f t="shared" ca="1" si="29"/>
        <v>458天</v>
      </c>
      <c r="P583" s="80"/>
      <c r="Q583" s="80"/>
      <c r="R583" s="80"/>
      <c r="S583" s="80"/>
    </row>
    <row r="584" spans="1:19">
      <c r="A584" s="7">
        <v>583</v>
      </c>
      <c r="B584" s="65" t="s">
        <v>15687</v>
      </c>
      <c r="C584" s="12" t="s">
        <v>10393</v>
      </c>
      <c r="D584" s="12" t="str">
        <f t="shared" si="27"/>
        <v>中远箱</v>
      </c>
      <c r="E584" s="12" t="s">
        <v>17174</v>
      </c>
      <c r="F584" s="19">
        <v>41341</v>
      </c>
      <c r="G584" s="80">
        <v>100</v>
      </c>
      <c r="H584" s="12" t="str">
        <f t="shared" si="28"/>
        <v>重</v>
      </c>
      <c r="I584" s="24">
        <v>41347</v>
      </c>
      <c r="J584" s="27"/>
      <c r="K584" s="12" t="s">
        <v>2346</v>
      </c>
      <c r="L584" s="12"/>
      <c r="M584" s="11"/>
      <c r="N584" s="80"/>
      <c r="O584" s="18" t="str">
        <f t="shared" ca="1" si="29"/>
        <v>458天</v>
      </c>
      <c r="P584" s="80"/>
      <c r="Q584" s="80"/>
      <c r="R584" s="80"/>
      <c r="S584" s="80"/>
    </row>
    <row r="585" spans="1:19">
      <c r="A585" s="7">
        <v>584</v>
      </c>
      <c r="B585" s="65" t="s">
        <v>15688</v>
      </c>
      <c r="C585" s="12" t="s">
        <v>10393</v>
      </c>
      <c r="D585" s="12" t="str">
        <f t="shared" si="27"/>
        <v>中远箱</v>
      </c>
      <c r="E585" s="12" t="s">
        <v>17174</v>
      </c>
      <c r="F585" s="19">
        <v>41340</v>
      </c>
      <c r="G585" s="80">
        <v>100</v>
      </c>
      <c r="H585" s="12" t="str">
        <f t="shared" si="28"/>
        <v>重</v>
      </c>
      <c r="I585" s="24">
        <v>41343</v>
      </c>
      <c r="J585" s="27"/>
      <c r="K585" s="12" t="s">
        <v>2346</v>
      </c>
      <c r="L585" s="12"/>
      <c r="M585" s="11"/>
      <c r="N585" s="80"/>
      <c r="O585" s="18" t="str">
        <f t="shared" ca="1" si="29"/>
        <v>459天</v>
      </c>
      <c r="P585" s="80"/>
      <c r="Q585" s="80"/>
      <c r="R585" s="80"/>
      <c r="S585" s="80"/>
    </row>
    <row r="586" spans="1:19">
      <c r="A586" s="7">
        <v>585</v>
      </c>
      <c r="B586" s="65" t="s">
        <v>15689</v>
      </c>
      <c r="C586" s="12" t="s">
        <v>10393</v>
      </c>
      <c r="D586" s="12" t="str">
        <f t="shared" si="27"/>
        <v>中远箱</v>
      </c>
      <c r="E586" s="12" t="s">
        <v>17174</v>
      </c>
      <c r="F586" s="19">
        <v>41341</v>
      </c>
      <c r="G586" s="80">
        <v>100</v>
      </c>
      <c r="H586" s="12" t="str">
        <f t="shared" si="28"/>
        <v>重</v>
      </c>
      <c r="I586" s="24">
        <v>41415</v>
      </c>
      <c r="J586" s="27"/>
      <c r="K586" s="12" t="s">
        <v>17271</v>
      </c>
      <c r="L586" s="12"/>
      <c r="M586" s="11"/>
      <c r="N586" s="80"/>
      <c r="O586" s="18" t="str">
        <f t="shared" ca="1" si="29"/>
        <v>458天</v>
      </c>
      <c r="P586" s="80"/>
      <c r="Q586" s="80"/>
      <c r="R586" s="80"/>
      <c r="S586" s="80"/>
    </row>
    <row r="587" spans="1:19">
      <c r="A587" s="7">
        <v>586</v>
      </c>
      <c r="B587" s="65" t="s">
        <v>15690</v>
      </c>
      <c r="C587" s="12" t="s">
        <v>10393</v>
      </c>
      <c r="D587" s="12" t="str">
        <f t="shared" si="27"/>
        <v>中远箱</v>
      </c>
      <c r="E587" s="12" t="s">
        <v>17174</v>
      </c>
      <c r="F587" s="19">
        <v>41340</v>
      </c>
      <c r="G587" s="80">
        <v>100</v>
      </c>
      <c r="H587" s="12" t="str">
        <f t="shared" si="28"/>
        <v>重</v>
      </c>
      <c r="I587" s="24">
        <v>41415</v>
      </c>
      <c r="J587" s="27"/>
      <c r="K587" s="12" t="s">
        <v>2346</v>
      </c>
      <c r="L587" s="12"/>
      <c r="M587" s="11"/>
      <c r="N587" s="80"/>
      <c r="O587" s="18" t="str">
        <f t="shared" ca="1" si="29"/>
        <v>459天</v>
      </c>
      <c r="P587" s="80"/>
      <c r="Q587" s="80"/>
      <c r="R587" s="80"/>
      <c r="S587" s="80"/>
    </row>
    <row r="588" spans="1:19">
      <c r="A588" s="7">
        <v>587</v>
      </c>
      <c r="B588" s="65" t="s">
        <v>15691</v>
      </c>
      <c r="C588" s="12" t="s">
        <v>10393</v>
      </c>
      <c r="D588" s="12" t="str">
        <f t="shared" si="27"/>
        <v>中远箱</v>
      </c>
      <c r="E588" s="12" t="s">
        <v>17174</v>
      </c>
      <c r="F588" s="19">
        <v>41341</v>
      </c>
      <c r="G588" s="80">
        <v>100</v>
      </c>
      <c r="H588" s="12" t="str">
        <f t="shared" si="28"/>
        <v>重</v>
      </c>
      <c r="I588" s="24">
        <v>41421</v>
      </c>
      <c r="J588" s="27"/>
      <c r="K588" s="12" t="s">
        <v>12951</v>
      </c>
      <c r="L588" s="12"/>
      <c r="M588" s="11"/>
      <c r="N588" s="80"/>
      <c r="O588" s="18" t="str">
        <f t="shared" ca="1" si="29"/>
        <v>458天</v>
      </c>
      <c r="P588" s="80"/>
      <c r="Q588" s="80"/>
      <c r="R588" s="80"/>
      <c r="S588" s="80"/>
    </row>
    <row r="589" spans="1:19">
      <c r="A589" s="7">
        <v>589</v>
      </c>
      <c r="B589" s="65" t="s">
        <v>15692</v>
      </c>
      <c r="C589" s="12" t="s">
        <v>10393</v>
      </c>
      <c r="D589" s="12" t="str">
        <f t="shared" si="27"/>
        <v>中远箱</v>
      </c>
      <c r="E589" s="12" t="s">
        <v>17174</v>
      </c>
      <c r="F589" s="19">
        <v>41341</v>
      </c>
      <c r="G589" s="80">
        <v>100</v>
      </c>
      <c r="H589" s="12" t="str">
        <f t="shared" si="28"/>
        <v>重</v>
      </c>
      <c r="I589" s="24">
        <v>41352</v>
      </c>
      <c r="J589" s="27"/>
      <c r="K589" s="12" t="s">
        <v>16249</v>
      </c>
      <c r="L589" s="12"/>
      <c r="M589" s="11"/>
      <c r="N589" s="80"/>
      <c r="O589" s="18" t="str">
        <f t="shared" ca="1" si="29"/>
        <v>458天</v>
      </c>
      <c r="P589" s="80"/>
      <c r="Q589" s="80"/>
      <c r="R589" s="80"/>
      <c r="S589" s="80"/>
    </row>
    <row r="590" spans="1:19">
      <c r="A590" s="7">
        <v>590</v>
      </c>
      <c r="B590" s="65" t="s">
        <v>15693</v>
      </c>
      <c r="C590" s="12" t="s">
        <v>10393</v>
      </c>
      <c r="D590" s="12" t="str">
        <f t="shared" si="27"/>
        <v>中远箱</v>
      </c>
      <c r="E590" s="12" t="s">
        <v>17174</v>
      </c>
      <c r="F590" s="19">
        <v>41341</v>
      </c>
      <c r="G590" s="80">
        <v>100</v>
      </c>
      <c r="H590" s="12" t="str">
        <f t="shared" si="28"/>
        <v>重</v>
      </c>
      <c r="I590" s="24">
        <v>41365</v>
      </c>
      <c r="J590" s="27"/>
      <c r="K590" s="12" t="s">
        <v>13302</v>
      </c>
      <c r="L590" s="12"/>
      <c r="M590" s="11"/>
      <c r="N590" s="80"/>
      <c r="O590" s="18" t="str">
        <f t="shared" ca="1" si="29"/>
        <v>458天</v>
      </c>
      <c r="P590" s="80"/>
      <c r="Q590" s="80"/>
      <c r="R590" s="80"/>
      <c r="S590" s="80"/>
    </row>
    <row r="591" spans="1:19">
      <c r="A591" s="7">
        <v>591</v>
      </c>
      <c r="B591" s="65" t="s">
        <v>7649</v>
      </c>
      <c r="C591" s="12" t="s">
        <v>10393</v>
      </c>
      <c r="D591" s="12" t="str">
        <f t="shared" si="27"/>
        <v>中远箱</v>
      </c>
      <c r="E591" s="12" t="s">
        <v>17174</v>
      </c>
      <c r="F591" s="19">
        <v>41340</v>
      </c>
      <c r="G591" s="80">
        <v>100</v>
      </c>
      <c r="H591" s="12" t="str">
        <f t="shared" si="28"/>
        <v>重</v>
      </c>
      <c r="I591" s="24">
        <v>41340</v>
      </c>
      <c r="J591" s="27"/>
      <c r="K591" s="12" t="s">
        <v>12951</v>
      </c>
      <c r="L591" s="12"/>
      <c r="M591" s="11"/>
      <c r="N591" s="80"/>
      <c r="O591" s="18" t="str">
        <f t="shared" ca="1" si="29"/>
        <v>459天</v>
      </c>
      <c r="P591" s="80"/>
      <c r="Q591" s="80"/>
      <c r="R591" s="80"/>
      <c r="S591" s="80"/>
    </row>
    <row r="592" spans="1:19">
      <c r="A592" s="7">
        <v>592</v>
      </c>
      <c r="B592" s="65" t="s">
        <v>7650</v>
      </c>
      <c r="C592" s="12" t="s">
        <v>10393</v>
      </c>
      <c r="D592" s="12" t="str">
        <f t="shared" si="27"/>
        <v>中远箱</v>
      </c>
      <c r="E592" s="12" t="s">
        <v>17174</v>
      </c>
      <c r="F592" s="19">
        <v>41342</v>
      </c>
      <c r="G592" s="80">
        <v>100</v>
      </c>
      <c r="H592" s="12" t="str">
        <f t="shared" si="28"/>
        <v>重</v>
      </c>
      <c r="I592" s="24">
        <v>41350</v>
      </c>
      <c r="J592" s="27"/>
      <c r="K592" s="12" t="s">
        <v>12951</v>
      </c>
      <c r="L592" s="12"/>
      <c r="M592" s="11"/>
      <c r="N592" s="80"/>
      <c r="O592" s="18" t="str">
        <f t="shared" ca="1" si="29"/>
        <v>457天</v>
      </c>
      <c r="P592" s="80"/>
      <c r="Q592" s="80"/>
      <c r="R592" s="80"/>
      <c r="S592" s="80"/>
    </row>
    <row r="593" spans="1:19">
      <c r="A593" s="7">
        <v>593</v>
      </c>
      <c r="B593" s="65" t="s">
        <v>7651</v>
      </c>
      <c r="C593" s="12" t="s">
        <v>10393</v>
      </c>
      <c r="D593" s="12" t="str">
        <f t="shared" si="27"/>
        <v>中远箱</v>
      </c>
      <c r="E593" s="12" t="s">
        <v>17174</v>
      </c>
      <c r="F593" s="19">
        <v>41342</v>
      </c>
      <c r="G593" s="80">
        <v>100</v>
      </c>
      <c r="H593" s="12" t="str">
        <f t="shared" si="28"/>
        <v>重</v>
      </c>
      <c r="I593" s="24">
        <v>41352</v>
      </c>
      <c r="J593" s="27"/>
      <c r="K593" s="12" t="s">
        <v>12952</v>
      </c>
      <c r="L593" s="12"/>
      <c r="M593" s="11"/>
      <c r="N593" s="80"/>
      <c r="O593" s="18" t="str">
        <f t="shared" ca="1" si="29"/>
        <v>457天</v>
      </c>
      <c r="P593" s="80"/>
      <c r="Q593" s="80"/>
      <c r="R593" s="80"/>
      <c r="S593" s="80"/>
    </row>
    <row r="594" spans="1:19">
      <c r="A594" s="7">
        <v>594</v>
      </c>
      <c r="B594" s="65" t="s">
        <v>7652</v>
      </c>
      <c r="C594" s="12" t="s">
        <v>10393</v>
      </c>
      <c r="D594" s="12" t="str">
        <f t="shared" si="27"/>
        <v>中远箱</v>
      </c>
      <c r="E594" s="12" t="s">
        <v>17174</v>
      </c>
      <c r="F594" s="19">
        <v>41341</v>
      </c>
      <c r="G594" s="80">
        <v>100</v>
      </c>
      <c r="H594" s="12" t="str">
        <f t="shared" si="28"/>
        <v>重</v>
      </c>
      <c r="I594" s="24">
        <v>41355</v>
      </c>
      <c r="J594" s="27"/>
      <c r="K594" s="12" t="s">
        <v>13302</v>
      </c>
      <c r="L594" s="12"/>
      <c r="M594" s="11"/>
      <c r="N594" s="80"/>
      <c r="O594" s="18" t="str">
        <f t="shared" ca="1" si="29"/>
        <v>458天</v>
      </c>
      <c r="P594" s="80"/>
      <c r="Q594" s="80"/>
      <c r="R594" s="80"/>
      <c r="S594" s="80"/>
    </row>
    <row r="595" spans="1:19">
      <c r="A595" s="7">
        <v>595</v>
      </c>
      <c r="B595" s="65" t="s">
        <v>7653</v>
      </c>
      <c r="C595" s="12" t="s">
        <v>10393</v>
      </c>
      <c r="D595" s="12" t="str">
        <f t="shared" si="27"/>
        <v>中远箱</v>
      </c>
      <c r="E595" s="12" t="s">
        <v>17174</v>
      </c>
      <c r="F595" s="19">
        <v>41341</v>
      </c>
      <c r="G595" s="80">
        <v>100</v>
      </c>
      <c r="H595" s="12" t="str">
        <f t="shared" si="28"/>
        <v>重</v>
      </c>
      <c r="I595" s="24">
        <v>41382</v>
      </c>
      <c r="J595" s="27"/>
      <c r="K595" s="12" t="s">
        <v>16249</v>
      </c>
      <c r="L595" s="12"/>
      <c r="M595" s="11"/>
      <c r="N595" s="80"/>
      <c r="O595" s="18" t="str">
        <f t="shared" ca="1" si="29"/>
        <v>458天</v>
      </c>
      <c r="P595" s="80"/>
      <c r="Q595" s="80"/>
      <c r="R595" s="80"/>
      <c r="S595" s="80"/>
    </row>
    <row r="596" spans="1:19">
      <c r="A596" s="7">
        <v>596</v>
      </c>
      <c r="B596" s="65" t="s">
        <v>7654</v>
      </c>
      <c r="C596" s="12" t="s">
        <v>10393</v>
      </c>
      <c r="D596" s="12" t="str">
        <f t="shared" si="27"/>
        <v>中远箱</v>
      </c>
      <c r="E596" s="12" t="s">
        <v>17174</v>
      </c>
      <c r="F596" s="19">
        <v>41344</v>
      </c>
      <c r="G596" s="80">
        <v>100</v>
      </c>
      <c r="H596" s="12" t="str">
        <f t="shared" si="28"/>
        <v>重</v>
      </c>
      <c r="I596" s="24">
        <v>41347</v>
      </c>
      <c r="J596" s="27"/>
      <c r="K596" s="33" t="s">
        <v>12635</v>
      </c>
      <c r="L596" s="12"/>
      <c r="M596" s="11"/>
      <c r="N596" s="80"/>
      <c r="O596" s="18" t="str">
        <f t="shared" ca="1" si="29"/>
        <v>455天</v>
      </c>
      <c r="P596" s="80"/>
      <c r="Q596" s="80"/>
      <c r="R596" s="80"/>
      <c r="S596" s="80"/>
    </row>
    <row r="597" spans="1:19">
      <c r="A597" s="7">
        <v>597</v>
      </c>
      <c r="B597" s="65" t="s">
        <v>8025</v>
      </c>
      <c r="C597" s="12" t="s">
        <v>10393</v>
      </c>
      <c r="D597" s="12" t="str">
        <f t="shared" si="27"/>
        <v>中远箱</v>
      </c>
      <c r="E597" s="12" t="s">
        <v>17174</v>
      </c>
      <c r="F597" s="19">
        <v>41341</v>
      </c>
      <c r="G597" s="80">
        <v>100</v>
      </c>
      <c r="H597" s="12" t="str">
        <f t="shared" si="28"/>
        <v>重</v>
      </c>
      <c r="I597" s="24">
        <v>41347</v>
      </c>
      <c r="J597" s="27"/>
      <c r="K597" s="33" t="s">
        <v>12635</v>
      </c>
      <c r="L597" s="12"/>
      <c r="M597" s="11"/>
      <c r="N597" s="80"/>
      <c r="O597" s="18" t="str">
        <f t="shared" ca="1" si="29"/>
        <v>458天</v>
      </c>
      <c r="P597" s="80"/>
      <c r="Q597" s="80"/>
      <c r="R597" s="80"/>
      <c r="S597" s="80"/>
    </row>
    <row r="598" spans="1:19">
      <c r="A598" s="7">
        <v>598</v>
      </c>
      <c r="B598" s="65" t="s">
        <v>8026</v>
      </c>
      <c r="C598" s="12" t="s">
        <v>10393</v>
      </c>
      <c r="D598" s="12" t="str">
        <f t="shared" si="27"/>
        <v>中远箱</v>
      </c>
      <c r="E598" s="12" t="s">
        <v>17174</v>
      </c>
      <c r="F598" s="19">
        <v>41341</v>
      </c>
      <c r="G598" s="80">
        <v>100</v>
      </c>
      <c r="H598" s="12" t="str">
        <f t="shared" si="28"/>
        <v>重</v>
      </c>
      <c r="I598" s="24">
        <v>41411</v>
      </c>
      <c r="J598" s="27"/>
      <c r="K598" s="12" t="s">
        <v>13302</v>
      </c>
      <c r="L598" s="12"/>
      <c r="M598" s="11"/>
      <c r="N598" s="80"/>
      <c r="O598" s="18" t="str">
        <f t="shared" ca="1" si="29"/>
        <v>458天</v>
      </c>
      <c r="P598" s="80"/>
      <c r="Q598" s="80"/>
      <c r="R598" s="80"/>
      <c r="S598" s="80"/>
    </row>
    <row r="599" spans="1:19">
      <c r="A599" s="7">
        <v>599</v>
      </c>
      <c r="B599" s="65" t="s">
        <v>9998</v>
      </c>
      <c r="C599" s="12" t="s">
        <v>3270</v>
      </c>
      <c r="D599" s="12" t="str">
        <f t="shared" si="27"/>
        <v>中远箱</v>
      </c>
      <c r="E599" s="12" t="s">
        <v>8078</v>
      </c>
      <c r="F599" s="19">
        <v>41340</v>
      </c>
      <c r="G599" s="80">
        <v>100</v>
      </c>
      <c r="H599" s="12" t="str">
        <f t="shared" si="28"/>
        <v>重</v>
      </c>
      <c r="I599" s="24">
        <v>41400</v>
      </c>
      <c r="J599" s="27"/>
      <c r="K599" s="12" t="s">
        <v>14397</v>
      </c>
      <c r="L599" s="12"/>
      <c r="M599" s="11"/>
      <c r="N599" s="80"/>
      <c r="O599" s="18" t="str">
        <f t="shared" ca="1" si="29"/>
        <v>459天</v>
      </c>
      <c r="P599" s="80"/>
      <c r="Q599" s="80"/>
      <c r="R599" s="80"/>
      <c r="S599" s="80"/>
    </row>
    <row r="600" spans="1:19">
      <c r="A600" s="7">
        <v>600</v>
      </c>
      <c r="B600" s="65" t="s">
        <v>9999</v>
      </c>
      <c r="C600" s="12" t="s">
        <v>3270</v>
      </c>
      <c r="D600" s="12" t="str">
        <f t="shared" si="27"/>
        <v>中远箱</v>
      </c>
      <c r="E600" s="12" t="s">
        <v>8078</v>
      </c>
      <c r="F600" s="19">
        <v>41340</v>
      </c>
      <c r="G600" s="80">
        <v>100</v>
      </c>
      <c r="H600" s="12" t="str">
        <f t="shared" si="28"/>
        <v>重</v>
      </c>
      <c r="I600" s="24">
        <v>41358</v>
      </c>
      <c r="J600" s="27"/>
      <c r="K600" s="12" t="s">
        <v>11298</v>
      </c>
      <c r="L600" s="12"/>
      <c r="M600" s="11"/>
      <c r="N600" s="80"/>
      <c r="O600" s="18" t="str">
        <f t="shared" ca="1" si="29"/>
        <v>459天</v>
      </c>
      <c r="P600" s="80"/>
      <c r="Q600" s="80"/>
      <c r="R600" s="80"/>
      <c r="S600" s="80"/>
    </row>
    <row r="601" spans="1:19">
      <c r="A601" s="7">
        <v>601</v>
      </c>
      <c r="B601" s="65" t="s">
        <v>10000</v>
      </c>
      <c r="C601" s="12" t="s">
        <v>3270</v>
      </c>
      <c r="D601" s="12" t="str">
        <f t="shared" si="27"/>
        <v>中远箱</v>
      </c>
      <c r="E601" s="12" t="s">
        <v>8078</v>
      </c>
      <c r="F601" s="19">
        <v>41340</v>
      </c>
      <c r="G601" s="80">
        <v>100</v>
      </c>
      <c r="H601" s="12" t="str">
        <f t="shared" si="28"/>
        <v>重</v>
      </c>
      <c r="I601" s="24">
        <v>41419</v>
      </c>
      <c r="J601" s="27"/>
      <c r="K601" s="12" t="s">
        <v>14397</v>
      </c>
      <c r="L601" s="12"/>
      <c r="M601" s="11"/>
      <c r="N601" s="80"/>
      <c r="O601" s="18" t="str">
        <f t="shared" ca="1" si="29"/>
        <v>459天</v>
      </c>
      <c r="P601" s="80"/>
      <c r="Q601" s="80"/>
      <c r="R601" s="80"/>
      <c r="S601" s="80"/>
    </row>
    <row r="602" spans="1:19">
      <c r="A602" s="7">
        <v>602</v>
      </c>
      <c r="B602" s="65" t="s">
        <v>10001</v>
      </c>
      <c r="C602" s="12" t="s">
        <v>3270</v>
      </c>
      <c r="D602" s="12" t="str">
        <f t="shared" si="27"/>
        <v>中远箱</v>
      </c>
      <c r="E602" s="12" t="s">
        <v>8078</v>
      </c>
      <c r="F602" s="19">
        <v>41336</v>
      </c>
      <c r="G602" s="80"/>
      <c r="H602" s="12" t="str">
        <f t="shared" si="28"/>
        <v>重</v>
      </c>
      <c r="I602" s="24">
        <v>41460</v>
      </c>
      <c r="J602" s="27"/>
      <c r="K602" s="12" t="s">
        <v>14397</v>
      </c>
      <c r="L602" s="12"/>
      <c r="M602" s="11"/>
      <c r="N602" s="80"/>
      <c r="O602" s="18" t="str">
        <f t="shared" ca="1" si="29"/>
        <v>463天</v>
      </c>
      <c r="P602" s="80"/>
      <c r="Q602" s="80"/>
      <c r="R602" s="80"/>
      <c r="S602" s="80"/>
    </row>
    <row r="603" spans="1:19">
      <c r="A603" s="7">
        <v>603</v>
      </c>
      <c r="B603" s="65" t="s">
        <v>8824</v>
      </c>
      <c r="C603" s="12" t="s">
        <v>10393</v>
      </c>
      <c r="D603" s="12" t="str">
        <f t="shared" si="27"/>
        <v>中远箱</v>
      </c>
      <c r="E603" s="12" t="s">
        <v>17174</v>
      </c>
      <c r="F603" s="19">
        <v>41341</v>
      </c>
      <c r="G603" s="80">
        <v>100</v>
      </c>
      <c r="H603" s="12" t="str">
        <f t="shared" si="28"/>
        <v>重</v>
      </c>
      <c r="I603" s="24">
        <v>41411</v>
      </c>
      <c r="J603" s="27"/>
      <c r="K603" s="12" t="s">
        <v>13302</v>
      </c>
      <c r="L603" s="12"/>
      <c r="M603" s="11"/>
      <c r="N603" s="80"/>
      <c r="O603" s="18" t="str">
        <f t="shared" ca="1" si="29"/>
        <v>458天</v>
      </c>
      <c r="P603" s="80"/>
      <c r="Q603" s="80"/>
      <c r="R603" s="80"/>
      <c r="S603" s="80"/>
    </row>
    <row r="604" spans="1:19">
      <c r="A604" s="7">
        <v>604</v>
      </c>
      <c r="B604" s="65" t="s">
        <v>8825</v>
      </c>
      <c r="C604" s="12" t="s">
        <v>10393</v>
      </c>
      <c r="D604" s="12" t="str">
        <f t="shared" si="27"/>
        <v>中远箱</v>
      </c>
      <c r="E604" s="12" t="s">
        <v>17174</v>
      </c>
      <c r="F604" s="19">
        <v>41342</v>
      </c>
      <c r="G604" s="80">
        <v>100</v>
      </c>
      <c r="H604" s="12" t="str">
        <f t="shared" si="28"/>
        <v>重</v>
      </c>
      <c r="I604" s="24">
        <v>41365</v>
      </c>
      <c r="J604" s="27"/>
      <c r="K604" s="12" t="s">
        <v>13302</v>
      </c>
      <c r="L604" s="12"/>
      <c r="M604" s="11"/>
      <c r="N604" s="80"/>
      <c r="O604" s="18" t="str">
        <f t="shared" ca="1" si="29"/>
        <v>457天</v>
      </c>
      <c r="P604" s="80"/>
      <c r="Q604" s="80"/>
      <c r="R604" s="80"/>
      <c r="S604" s="80"/>
    </row>
    <row r="605" spans="1:19">
      <c r="A605" s="7">
        <v>605</v>
      </c>
      <c r="B605" s="65" t="s">
        <v>8826</v>
      </c>
      <c r="C605" s="12" t="s">
        <v>10393</v>
      </c>
      <c r="D605" s="12" t="str">
        <f t="shared" si="27"/>
        <v>中远箱</v>
      </c>
      <c r="E605" s="12" t="s">
        <v>17174</v>
      </c>
      <c r="F605" s="19">
        <v>41343</v>
      </c>
      <c r="G605" s="80">
        <v>100</v>
      </c>
      <c r="H605" s="12" t="str">
        <f t="shared" si="28"/>
        <v>重</v>
      </c>
      <c r="I605" s="24">
        <v>41344</v>
      </c>
      <c r="J605" s="27"/>
      <c r="K605" s="12" t="s">
        <v>10395</v>
      </c>
      <c r="L605" s="12"/>
      <c r="M605" s="11"/>
      <c r="N605" s="80"/>
      <c r="O605" s="18" t="str">
        <f t="shared" ca="1" si="29"/>
        <v>456天</v>
      </c>
      <c r="P605" s="80"/>
      <c r="Q605" s="80"/>
      <c r="R605" s="80"/>
      <c r="S605" s="80"/>
    </row>
    <row r="606" spans="1:19">
      <c r="A606" s="7">
        <v>606</v>
      </c>
      <c r="B606" s="65" t="s">
        <v>8827</v>
      </c>
      <c r="C606" s="12" t="s">
        <v>10393</v>
      </c>
      <c r="D606" s="12" t="str">
        <f t="shared" si="27"/>
        <v>中远箱</v>
      </c>
      <c r="E606" s="12" t="s">
        <v>17174</v>
      </c>
      <c r="F606" s="19">
        <v>41353</v>
      </c>
      <c r="G606" s="80">
        <v>100</v>
      </c>
      <c r="H606" s="12" t="str">
        <f t="shared" si="28"/>
        <v>重</v>
      </c>
      <c r="I606" s="24">
        <v>41354</v>
      </c>
      <c r="J606" s="27"/>
      <c r="K606" s="33" t="s">
        <v>9250</v>
      </c>
      <c r="L606" s="12"/>
      <c r="M606" s="11"/>
      <c r="N606" s="80"/>
      <c r="O606" s="18" t="str">
        <f t="shared" ca="1" si="29"/>
        <v>446天</v>
      </c>
      <c r="P606" s="80"/>
      <c r="Q606" s="80"/>
      <c r="R606" s="80"/>
      <c r="S606" s="80"/>
    </row>
    <row r="607" spans="1:19">
      <c r="A607" s="7">
        <v>607</v>
      </c>
      <c r="B607" s="65" t="s">
        <v>8828</v>
      </c>
      <c r="C607" s="12" t="s">
        <v>10393</v>
      </c>
      <c r="D607" s="12" t="str">
        <f t="shared" si="27"/>
        <v>中远箱</v>
      </c>
      <c r="E607" s="12" t="s">
        <v>17174</v>
      </c>
      <c r="F607" s="19">
        <v>41343</v>
      </c>
      <c r="G607" s="80">
        <v>100</v>
      </c>
      <c r="H607" s="12" t="str">
        <f t="shared" si="28"/>
        <v>重</v>
      </c>
      <c r="I607" s="24">
        <v>41350</v>
      </c>
      <c r="J607" s="27"/>
      <c r="K607" s="12" t="s">
        <v>6237</v>
      </c>
      <c r="L607" s="12"/>
      <c r="M607" s="11"/>
      <c r="N607" s="80"/>
      <c r="O607" s="18" t="str">
        <f t="shared" ca="1" si="29"/>
        <v>456天</v>
      </c>
      <c r="P607" s="80"/>
      <c r="Q607" s="80"/>
      <c r="R607" s="80"/>
      <c r="S607" s="80"/>
    </row>
    <row r="608" spans="1:19">
      <c r="A608" s="7">
        <v>608</v>
      </c>
      <c r="B608" s="65" t="s">
        <v>8829</v>
      </c>
      <c r="C608" s="12" t="s">
        <v>10393</v>
      </c>
      <c r="D608" s="12" t="str">
        <f t="shared" si="27"/>
        <v>中远箱</v>
      </c>
      <c r="E608" s="12" t="s">
        <v>17174</v>
      </c>
      <c r="F608" s="19">
        <v>41343</v>
      </c>
      <c r="G608" s="80">
        <v>100</v>
      </c>
      <c r="H608" s="12" t="str">
        <f t="shared" si="28"/>
        <v>重</v>
      </c>
      <c r="I608" s="24">
        <v>41388</v>
      </c>
      <c r="J608" s="27"/>
      <c r="K608" s="12" t="s">
        <v>13302</v>
      </c>
      <c r="L608" s="12"/>
      <c r="M608" s="11"/>
      <c r="N608" s="80"/>
      <c r="O608" s="18" t="str">
        <f t="shared" ca="1" si="29"/>
        <v>456天</v>
      </c>
      <c r="P608" s="80"/>
      <c r="Q608" s="80"/>
      <c r="R608" s="80"/>
      <c r="S608" s="80"/>
    </row>
    <row r="609" spans="1:19">
      <c r="A609" s="7">
        <v>609</v>
      </c>
      <c r="B609" s="65" t="s">
        <v>8830</v>
      </c>
      <c r="C609" s="12" t="s">
        <v>10393</v>
      </c>
      <c r="D609" s="12" t="str">
        <f t="shared" si="27"/>
        <v>中远箱</v>
      </c>
      <c r="E609" s="12" t="s">
        <v>17174</v>
      </c>
      <c r="F609" s="19">
        <v>41343</v>
      </c>
      <c r="G609" s="80">
        <v>100</v>
      </c>
      <c r="H609" s="12" t="str">
        <f t="shared" si="28"/>
        <v>重</v>
      </c>
      <c r="I609" s="24">
        <v>41351</v>
      </c>
      <c r="J609" s="27"/>
      <c r="K609" s="12" t="s">
        <v>13302</v>
      </c>
      <c r="L609" s="12"/>
      <c r="M609" s="11"/>
      <c r="N609" s="80"/>
      <c r="O609" s="18" t="str">
        <f t="shared" ca="1" si="29"/>
        <v>456天</v>
      </c>
      <c r="P609" s="80"/>
      <c r="Q609" s="80"/>
      <c r="R609" s="80"/>
      <c r="S609" s="80"/>
    </row>
    <row r="610" spans="1:19">
      <c r="A610" s="7">
        <v>610</v>
      </c>
      <c r="B610" s="65" t="s">
        <v>8831</v>
      </c>
      <c r="C610" s="12" t="s">
        <v>10393</v>
      </c>
      <c r="D610" s="12" t="str">
        <f t="shared" si="27"/>
        <v>中远箱</v>
      </c>
      <c r="E610" s="12" t="s">
        <v>17174</v>
      </c>
      <c r="F610" s="19">
        <v>41342</v>
      </c>
      <c r="G610" s="80">
        <v>100</v>
      </c>
      <c r="H610" s="12" t="str">
        <f t="shared" si="28"/>
        <v>重</v>
      </c>
      <c r="I610" s="24">
        <v>41342</v>
      </c>
      <c r="J610" s="27"/>
      <c r="K610" s="12" t="s">
        <v>4794</v>
      </c>
      <c r="L610" s="12"/>
      <c r="M610" s="11"/>
      <c r="N610" s="80"/>
      <c r="O610" s="18" t="str">
        <f t="shared" ca="1" si="29"/>
        <v>457天</v>
      </c>
      <c r="P610" s="80"/>
      <c r="Q610" s="80"/>
      <c r="R610" s="80"/>
      <c r="S610" s="80"/>
    </row>
    <row r="611" spans="1:19">
      <c r="A611" s="7">
        <v>611</v>
      </c>
      <c r="B611" s="65" t="s">
        <v>8832</v>
      </c>
      <c r="C611" s="12" t="s">
        <v>10393</v>
      </c>
      <c r="D611" s="12" t="str">
        <f t="shared" si="27"/>
        <v>中远箱</v>
      </c>
      <c r="E611" s="12" t="s">
        <v>17174</v>
      </c>
      <c r="F611" s="19">
        <v>41344</v>
      </c>
      <c r="G611" s="80">
        <v>100</v>
      </c>
      <c r="H611" s="12" t="str">
        <f t="shared" si="28"/>
        <v>重</v>
      </c>
      <c r="I611" s="24">
        <v>41347</v>
      </c>
      <c r="J611" s="27"/>
      <c r="K611" s="33" t="s">
        <v>12635</v>
      </c>
      <c r="L611" s="12"/>
      <c r="M611" s="11"/>
      <c r="N611" s="80"/>
      <c r="O611" s="18" t="str">
        <f t="shared" ca="1" si="29"/>
        <v>455天</v>
      </c>
      <c r="P611" s="80"/>
      <c r="Q611" s="80"/>
      <c r="R611" s="80"/>
      <c r="S611" s="80"/>
    </row>
    <row r="612" spans="1:19">
      <c r="A612" s="7">
        <v>612</v>
      </c>
      <c r="B612" s="65" t="s">
        <v>8833</v>
      </c>
      <c r="C612" s="12" t="s">
        <v>10393</v>
      </c>
      <c r="D612" s="12" t="str">
        <f t="shared" si="27"/>
        <v>中远箱</v>
      </c>
      <c r="E612" s="12" t="s">
        <v>17174</v>
      </c>
      <c r="F612" s="19">
        <v>41343</v>
      </c>
      <c r="G612" s="80">
        <v>100</v>
      </c>
      <c r="H612" s="12" t="str">
        <f t="shared" si="28"/>
        <v>重</v>
      </c>
      <c r="I612" s="24">
        <v>41344</v>
      </c>
      <c r="J612" s="27"/>
      <c r="K612" s="12" t="s">
        <v>10395</v>
      </c>
      <c r="L612" s="12"/>
      <c r="M612" s="11"/>
      <c r="N612" s="80"/>
      <c r="O612" s="18" t="str">
        <f t="shared" ca="1" si="29"/>
        <v>456天</v>
      </c>
      <c r="P612" s="80"/>
      <c r="Q612" s="80"/>
      <c r="R612" s="80"/>
      <c r="S612" s="80"/>
    </row>
    <row r="613" spans="1:19">
      <c r="A613" s="7">
        <v>613</v>
      </c>
      <c r="B613" s="65" t="s">
        <v>8834</v>
      </c>
      <c r="C613" s="12" t="s">
        <v>10393</v>
      </c>
      <c r="D613" s="12" t="str">
        <f t="shared" si="27"/>
        <v>中远箱</v>
      </c>
      <c r="E613" s="12" t="s">
        <v>17174</v>
      </c>
      <c r="F613" s="19">
        <v>41343</v>
      </c>
      <c r="G613" s="80">
        <v>100</v>
      </c>
      <c r="H613" s="12" t="str">
        <f t="shared" si="28"/>
        <v>重</v>
      </c>
      <c r="I613" s="24">
        <v>41421</v>
      </c>
      <c r="J613" s="27"/>
      <c r="K613" s="12" t="s">
        <v>12951</v>
      </c>
      <c r="L613" s="12"/>
      <c r="M613" s="11"/>
      <c r="N613" s="80"/>
      <c r="O613" s="18" t="str">
        <f t="shared" ca="1" si="29"/>
        <v>456天</v>
      </c>
      <c r="P613" s="80"/>
      <c r="Q613" s="80"/>
      <c r="R613" s="80"/>
      <c r="S613" s="80"/>
    </row>
    <row r="614" spans="1:19">
      <c r="A614" s="7">
        <v>614</v>
      </c>
      <c r="B614" s="65" t="s">
        <v>8835</v>
      </c>
      <c r="C614" s="12" t="s">
        <v>10393</v>
      </c>
      <c r="D614" s="12" t="str">
        <f t="shared" si="27"/>
        <v>中远箱</v>
      </c>
      <c r="E614" s="12" t="s">
        <v>17174</v>
      </c>
      <c r="F614" s="19">
        <v>41343</v>
      </c>
      <c r="G614" s="80">
        <v>100</v>
      </c>
      <c r="H614" s="12" t="str">
        <f t="shared" si="28"/>
        <v>重</v>
      </c>
      <c r="I614" s="24">
        <v>41353</v>
      </c>
      <c r="J614" s="27"/>
      <c r="K614" s="12" t="s">
        <v>8510</v>
      </c>
      <c r="L614" s="12"/>
      <c r="M614" s="11"/>
      <c r="N614" s="80"/>
      <c r="O614" s="18" t="str">
        <f t="shared" ca="1" si="29"/>
        <v>456天</v>
      </c>
      <c r="P614" s="80"/>
      <c r="Q614" s="80"/>
      <c r="R614" s="80"/>
      <c r="S614" s="80"/>
    </row>
    <row r="615" spans="1:19">
      <c r="A615" s="7">
        <v>615</v>
      </c>
      <c r="B615" s="65" t="s">
        <v>8836</v>
      </c>
      <c r="C615" s="12" t="s">
        <v>10393</v>
      </c>
      <c r="D615" s="12" t="str">
        <f t="shared" si="27"/>
        <v>中远箱</v>
      </c>
      <c r="E615" s="12" t="s">
        <v>17174</v>
      </c>
      <c r="F615" s="19">
        <v>41344</v>
      </c>
      <c r="G615" s="80">
        <v>100</v>
      </c>
      <c r="H615" s="12" t="str">
        <f t="shared" si="28"/>
        <v>重</v>
      </c>
      <c r="I615" s="24">
        <v>41347</v>
      </c>
      <c r="J615" s="27"/>
      <c r="K615" s="33" t="s">
        <v>12635</v>
      </c>
      <c r="L615" s="12"/>
      <c r="M615" s="11"/>
      <c r="N615" s="80"/>
      <c r="O615" s="18" t="str">
        <f t="shared" ca="1" si="29"/>
        <v>455天</v>
      </c>
      <c r="P615" s="80"/>
      <c r="Q615" s="80"/>
      <c r="R615" s="80"/>
      <c r="S615" s="80"/>
    </row>
    <row r="616" spans="1:19">
      <c r="A616" s="7">
        <v>616</v>
      </c>
      <c r="B616" s="65" t="s">
        <v>8837</v>
      </c>
      <c r="C616" s="12" t="s">
        <v>10393</v>
      </c>
      <c r="D616" s="12" t="str">
        <f t="shared" si="27"/>
        <v>中远箱</v>
      </c>
      <c r="E616" s="12" t="s">
        <v>17174</v>
      </c>
      <c r="F616" s="19">
        <v>41344</v>
      </c>
      <c r="G616" s="80">
        <v>100</v>
      </c>
      <c r="H616" s="12" t="str">
        <f t="shared" si="28"/>
        <v>重</v>
      </c>
      <c r="I616" s="24">
        <v>41415</v>
      </c>
      <c r="J616" s="27"/>
      <c r="K616" s="12" t="s">
        <v>13302</v>
      </c>
      <c r="L616" s="12"/>
      <c r="M616" s="11"/>
      <c r="N616" s="80"/>
      <c r="O616" s="18" t="str">
        <f t="shared" ca="1" si="29"/>
        <v>455天</v>
      </c>
      <c r="P616" s="80"/>
      <c r="Q616" s="80"/>
      <c r="R616" s="80"/>
      <c r="S616" s="80"/>
    </row>
    <row r="617" spans="1:19">
      <c r="A617" s="7">
        <v>617</v>
      </c>
      <c r="B617" s="65" t="s">
        <v>8838</v>
      </c>
      <c r="C617" s="12" t="s">
        <v>10393</v>
      </c>
      <c r="D617" s="12" t="str">
        <f t="shared" si="27"/>
        <v>中远箱</v>
      </c>
      <c r="E617" s="12" t="s">
        <v>17174</v>
      </c>
      <c r="F617" s="19">
        <v>41342</v>
      </c>
      <c r="G617" s="80">
        <v>100</v>
      </c>
      <c r="H617" s="12" t="str">
        <f t="shared" si="28"/>
        <v>重</v>
      </c>
      <c r="I617" s="24">
        <v>41409</v>
      </c>
      <c r="J617" s="27"/>
      <c r="K617" s="12" t="s">
        <v>16249</v>
      </c>
      <c r="L617" s="12"/>
      <c r="M617" s="11"/>
      <c r="N617" s="80"/>
      <c r="O617" s="18" t="str">
        <f t="shared" ca="1" si="29"/>
        <v>457天</v>
      </c>
      <c r="P617" s="80"/>
      <c r="Q617" s="80"/>
      <c r="R617" s="80"/>
      <c r="S617" s="80"/>
    </row>
    <row r="618" spans="1:19">
      <c r="A618" s="7">
        <v>618</v>
      </c>
      <c r="B618" s="65" t="s">
        <v>8839</v>
      </c>
      <c r="C618" s="12" t="s">
        <v>10393</v>
      </c>
      <c r="D618" s="12" t="str">
        <f t="shared" si="27"/>
        <v>中远箱</v>
      </c>
      <c r="E618" s="12" t="s">
        <v>17174</v>
      </c>
      <c r="F618" s="19">
        <v>41343</v>
      </c>
      <c r="G618" s="80">
        <v>100</v>
      </c>
      <c r="H618" s="12" t="str">
        <f t="shared" si="28"/>
        <v>重</v>
      </c>
      <c r="I618" s="24">
        <v>41351</v>
      </c>
      <c r="J618" s="27"/>
      <c r="K618" s="12" t="s">
        <v>13302</v>
      </c>
      <c r="L618" s="12"/>
      <c r="M618" s="11"/>
      <c r="N618" s="80"/>
      <c r="O618" s="18" t="str">
        <f t="shared" ca="1" si="29"/>
        <v>456天</v>
      </c>
      <c r="P618" s="80"/>
      <c r="Q618" s="80"/>
      <c r="R618" s="80"/>
      <c r="S618" s="80"/>
    </row>
    <row r="619" spans="1:19">
      <c r="A619" s="7">
        <v>619</v>
      </c>
      <c r="B619" s="65" t="s">
        <v>8840</v>
      </c>
      <c r="C619" s="12" t="s">
        <v>10393</v>
      </c>
      <c r="D619" s="12" t="str">
        <f t="shared" si="27"/>
        <v>中远箱</v>
      </c>
      <c r="E619" s="12" t="s">
        <v>17174</v>
      </c>
      <c r="F619" s="19">
        <v>41344</v>
      </c>
      <c r="G619" s="80">
        <v>100</v>
      </c>
      <c r="H619" s="12" t="str">
        <f t="shared" si="28"/>
        <v>重</v>
      </c>
      <c r="I619" s="24">
        <v>41417</v>
      </c>
      <c r="J619" s="27"/>
      <c r="K619" s="12" t="s">
        <v>13302</v>
      </c>
      <c r="L619" s="12"/>
      <c r="M619" s="11"/>
      <c r="N619" s="80"/>
      <c r="O619" s="18" t="str">
        <f t="shared" ca="1" si="29"/>
        <v>455天</v>
      </c>
      <c r="P619" s="80"/>
      <c r="Q619" s="80"/>
      <c r="R619" s="80"/>
      <c r="S619" s="80"/>
    </row>
    <row r="620" spans="1:19">
      <c r="A620" s="7">
        <v>620</v>
      </c>
      <c r="B620" s="65" t="s">
        <v>8841</v>
      </c>
      <c r="C620" s="12" t="s">
        <v>10393</v>
      </c>
      <c r="D620" s="12" t="str">
        <f t="shared" si="27"/>
        <v>中远箱</v>
      </c>
      <c r="E620" s="12" t="s">
        <v>17174</v>
      </c>
      <c r="F620" s="19">
        <v>41347</v>
      </c>
      <c r="G620" s="80">
        <v>100</v>
      </c>
      <c r="H620" s="12" t="str">
        <f t="shared" si="28"/>
        <v>重</v>
      </c>
      <c r="I620" s="24">
        <v>41365</v>
      </c>
      <c r="J620" s="27"/>
      <c r="K620" s="12" t="s">
        <v>13302</v>
      </c>
      <c r="L620" s="12"/>
      <c r="M620" s="11"/>
      <c r="N620" s="80"/>
      <c r="O620" s="18" t="str">
        <f t="shared" ca="1" si="29"/>
        <v>452天</v>
      </c>
      <c r="P620" s="80"/>
      <c r="Q620" s="80"/>
      <c r="R620" s="80"/>
      <c r="S620" s="80"/>
    </row>
    <row r="621" spans="1:19">
      <c r="A621" s="7">
        <v>621</v>
      </c>
      <c r="B621" s="65" t="s">
        <v>8842</v>
      </c>
      <c r="C621" s="12" t="s">
        <v>10393</v>
      </c>
      <c r="D621" s="12" t="str">
        <f t="shared" si="27"/>
        <v>中远箱</v>
      </c>
      <c r="E621" s="12" t="s">
        <v>17174</v>
      </c>
      <c r="F621" s="19">
        <v>41343</v>
      </c>
      <c r="G621" s="80">
        <v>100</v>
      </c>
      <c r="H621" s="12" t="str">
        <f t="shared" si="28"/>
        <v>重</v>
      </c>
      <c r="I621" s="24">
        <v>41354</v>
      </c>
      <c r="J621" s="27"/>
      <c r="K621" s="33" t="s">
        <v>9250</v>
      </c>
      <c r="L621" s="12"/>
      <c r="M621" s="11"/>
      <c r="N621" s="80"/>
      <c r="O621" s="18" t="str">
        <f t="shared" ca="1" si="29"/>
        <v>456天</v>
      </c>
      <c r="P621" s="80"/>
      <c r="Q621" s="80"/>
      <c r="R621" s="80"/>
      <c r="S621" s="80"/>
    </row>
    <row r="622" spans="1:19">
      <c r="A622" s="7">
        <v>622</v>
      </c>
      <c r="B622" s="65" t="s">
        <v>8843</v>
      </c>
      <c r="C622" s="12" t="s">
        <v>10393</v>
      </c>
      <c r="D622" s="12" t="str">
        <f t="shared" si="27"/>
        <v>中远箱</v>
      </c>
      <c r="E622" s="12" t="s">
        <v>17174</v>
      </c>
      <c r="F622" s="19">
        <v>41340</v>
      </c>
      <c r="G622" s="80" t="s">
        <v>14951</v>
      </c>
      <c r="H622" s="12" t="str">
        <f t="shared" si="28"/>
        <v>重</v>
      </c>
      <c r="I622" s="24">
        <v>41354</v>
      </c>
      <c r="J622" s="27"/>
      <c r="K622" s="12" t="s">
        <v>16249</v>
      </c>
      <c r="L622" s="12"/>
      <c r="M622" s="11"/>
      <c r="N622" s="80"/>
      <c r="O622" s="18" t="str">
        <f t="shared" ca="1" si="29"/>
        <v>459天</v>
      </c>
      <c r="P622" s="80"/>
      <c r="Q622" s="80"/>
      <c r="R622" s="80"/>
      <c r="S622" s="80"/>
    </row>
    <row r="623" spans="1:19">
      <c r="A623" s="7">
        <v>623</v>
      </c>
      <c r="B623" s="65" t="s">
        <v>14447</v>
      </c>
      <c r="C623" s="12" t="s">
        <v>10393</v>
      </c>
      <c r="D623" s="12" t="str">
        <f t="shared" si="27"/>
        <v>中远箱</v>
      </c>
      <c r="E623" s="12" t="s">
        <v>17174</v>
      </c>
      <c r="F623" s="19">
        <v>41344</v>
      </c>
      <c r="G623" s="80" t="s">
        <v>13454</v>
      </c>
      <c r="H623" s="12" t="str">
        <f t="shared" si="28"/>
        <v>重</v>
      </c>
      <c r="I623" s="24">
        <v>41417</v>
      </c>
      <c r="J623" s="27"/>
      <c r="K623" s="12" t="s">
        <v>297</v>
      </c>
      <c r="L623" s="12"/>
      <c r="M623" s="11"/>
      <c r="N623" s="80"/>
      <c r="O623" s="18" t="str">
        <f t="shared" ca="1" si="29"/>
        <v>455天</v>
      </c>
      <c r="P623" s="80"/>
      <c r="Q623" s="80"/>
      <c r="R623" s="80"/>
      <c r="S623" s="80"/>
    </row>
    <row r="624" spans="1:19">
      <c r="A624" s="7">
        <v>624</v>
      </c>
      <c r="B624" s="65" t="s">
        <v>8844</v>
      </c>
      <c r="C624" s="12" t="s">
        <v>10393</v>
      </c>
      <c r="D624" s="12" t="str">
        <f t="shared" si="27"/>
        <v>中远箱</v>
      </c>
      <c r="E624" s="12" t="s">
        <v>17174</v>
      </c>
      <c r="F624" s="19">
        <v>41341</v>
      </c>
      <c r="G624" s="80" t="s">
        <v>14951</v>
      </c>
      <c r="H624" s="12" t="str">
        <f t="shared" si="28"/>
        <v>重</v>
      </c>
      <c r="I624" s="24">
        <v>41342</v>
      </c>
      <c r="J624" s="27"/>
      <c r="K624" s="12" t="s">
        <v>4794</v>
      </c>
      <c r="L624" s="12"/>
      <c r="M624" s="11"/>
      <c r="N624" s="80"/>
      <c r="O624" s="18" t="str">
        <f t="shared" ca="1" si="29"/>
        <v>458天</v>
      </c>
      <c r="P624" s="80"/>
      <c r="Q624" s="80"/>
      <c r="R624" s="80"/>
      <c r="S624" s="80"/>
    </row>
    <row r="625" spans="1:19">
      <c r="A625" s="7">
        <v>625</v>
      </c>
      <c r="B625" s="77" t="s">
        <v>14227</v>
      </c>
      <c r="C625" s="12" t="s">
        <v>10393</v>
      </c>
      <c r="D625" s="12" t="str">
        <f t="shared" si="27"/>
        <v>中远箱</v>
      </c>
      <c r="E625" s="12" t="s">
        <v>17174</v>
      </c>
      <c r="F625" s="19">
        <v>41340</v>
      </c>
      <c r="G625" s="80" t="s">
        <v>14951</v>
      </c>
      <c r="H625" s="12" t="str">
        <f t="shared" si="28"/>
        <v>重</v>
      </c>
      <c r="I625" s="24">
        <v>41425</v>
      </c>
      <c r="J625" s="27"/>
      <c r="K625" s="12" t="s">
        <v>13302</v>
      </c>
      <c r="L625" s="12"/>
      <c r="M625" s="11"/>
      <c r="N625" s="80"/>
      <c r="O625" s="18" t="str">
        <f t="shared" ca="1" si="29"/>
        <v>459天</v>
      </c>
      <c r="P625" s="80"/>
      <c r="Q625" s="80"/>
      <c r="R625" s="80"/>
      <c r="S625" s="80"/>
    </row>
    <row r="626" spans="1:19">
      <c r="A626" s="7">
        <v>626</v>
      </c>
      <c r="B626" s="65" t="s">
        <v>8845</v>
      </c>
      <c r="C626" s="12" t="s">
        <v>10393</v>
      </c>
      <c r="D626" s="12" t="str">
        <f t="shared" si="27"/>
        <v>中远箱</v>
      </c>
      <c r="E626" s="12" t="s">
        <v>17174</v>
      </c>
      <c r="F626" s="19">
        <v>41342</v>
      </c>
      <c r="G626" s="80" t="s">
        <v>14951</v>
      </c>
      <c r="H626" s="12" t="str">
        <f t="shared" si="28"/>
        <v>重</v>
      </c>
      <c r="I626" s="24">
        <v>41350</v>
      </c>
      <c r="J626" s="27"/>
      <c r="K626" s="12" t="s">
        <v>16249</v>
      </c>
      <c r="L626" s="12"/>
      <c r="M626" s="11"/>
      <c r="N626" s="80"/>
      <c r="O626" s="18" t="str">
        <f t="shared" ca="1" si="29"/>
        <v>457天</v>
      </c>
      <c r="P626" s="80"/>
      <c r="Q626" s="80"/>
      <c r="R626" s="80"/>
      <c r="S626" s="80"/>
    </row>
    <row r="627" spans="1:19">
      <c r="A627" s="7">
        <v>627</v>
      </c>
      <c r="B627" s="65" t="s">
        <v>8846</v>
      </c>
      <c r="C627" s="12" t="s">
        <v>10393</v>
      </c>
      <c r="D627" s="12" t="str">
        <f t="shared" si="27"/>
        <v>中远箱</v>
      </c>
      <c r="E627" s="12" t="s">
        <v>17174</v>
      </c>
      <c r="F627" s="19">
        <v>41343</v>
      </c>
      <c r="G627" s="80" t="s">
        <v>14951</v>
      </c>
      <c r="H627" s="12" t="str">
        <f t="shared" si="28"/>
        <v>重</v>
      </c>
      <c r="I627" s="24">
        <v>41343</v>
      </c>
      <c r="J627" s="27"/>
      <c r="K627" s="12" t="s">
        <v>13302</v>
      </c>
      <c r="L627" s="12"/>
      <c r="M627" s="11"/>
      <c r="N627" s="80"/>
      <c r="O627" s="18" t="str">
        <f t="shared" ca="1" si="29"/>
        <v>456天</v>
      </c>
      <c r="P627" s="80"/>
      <c r="Q627" s="80"/>
      <c r="R627" s="80"/>
      <c r="S627" s="80"/>
    </row>
    <row r="628" spans="1:19">
      <c r="A628" s="7">
        <v>628</v>
      </c>
      <c r="B628" s="65" t="s">
        <v>10263</v>
      </c>
      <c r="C628" s="12" t="s">
        <v>10393</v>
      </c>
      <c r="D628" s="12" t="str">
        <f t="shared" si="27"/>
        <v>中远箱</v>
      </c>
      <c r="E628" s="12" t="s">
        <v>17174</v>
      </c>
      <c r="F628" s="19">
        <v>41343</v>
      </c>
      <c r="G628" s="80" t="s">
        <v>14951</v>
      </c>
      <c r="H628" s="12" t="str">
        <f t="shared" si="28"/>
        <v>重</v>
      </c>
      <c r="I628" s="24">
        <v>41351</v>
      </c>
      <c r="J628" s="27"/>
      <c r="K628" s="12" t="s">
        <v>12951</v>
      </c>
      <c r="L628" s="12"/>
      <c r="M628" s="11"/>
      <c r="N628" s="80"/>
      <c r="O628" s="18" t="str">
        <f t="shared" ca="1" si="29"/>
        <v>456天</v>
      </c>
      <c r="P628" s="80"/>
      <c r="Q628" s="80"/>
      <c r="R628" s="80"/>
      <c r="S628" s="80"/>
    </row>
    <row r="629" spans="1:19">
      <c r="A629" s="7">
        <v>629</v>
      </c>
      <c r="B629" s="65" t="s">
        <v>10264</v>
      </c>
      <c r="C629" s="12" t="s">
        <v>10393</v>
      </c>
      <c r="D629" s="12" t="str">
        <f t="shared" si="27"/>
        <v>中远箱</v>
      </c>
      <c r="E629" s="12" t="s">
        <v>17174</v>
      </c>
      <c r="F629" s="19">
        <v>41345</v>
      </c>
      <c r="G629" s="80" t="s">
        <v>14951</v>
      </c>
      <c r="H629" s="12" t="str">
        <f t="shared" si="28"/>
        <v>重</v>
      </c>
      <c r="I629" s="24">
        <v>41365</v>
      </c>
      <c r="J629" s="27"/>
      <c r="K629" s="12" t="s">
        <v>13302</v>
      </c>
      <c r="L629" s="12"/>
      <c r="M629" s="11"/>
      <c r="N629" s="80"/>
      <c r="O629" s="18" t="str">
        <f t="shared" ca="1" si="29"/>
        <v>454天</v>
      </c>
      <c r="P629" s="80"/>
      <c r="Q629" s="80"/>
      <c r="R629" s="80"/>
      <c r="S629" s="80"/>
    </row>
    <row r="630" spans="1:19">
      <c r="A630" s="7">
        <v>630</v>
      </c>
      <c r="B630" s="65" t="s">
        <v>10265</v>
      </c>
      <c r="C630" s="12" t="s">
        <v>10393</v>
      </c>
      <c r="D630" s="12" t="str">
        <f t="shared" si="27"/>
        <v>中远箱</v>
      </c>
      <c r="E630" s="12" t="s">
        <v>17174</v>
      </c>
      <c r="F630" s="19">
        <v>41346</v>
      </c>
      <c r="G630" s="80" t="s">
        <v>14951</v>
      </c>
      <c r="H630" s="12" t="str">
        <f t="shared" si="28"/>
        <v>重</v>
      </c>
      <c r="I630" s="24">
        <v>41403</v>
      </c>
      <c r="J630" s="27"/>
      <c r="K630" s="12" t="s">
        <v>12951</v>
      </c>
      <c r="L630" s="12"/>
      <c r="M630" s="11"/>
      <c r="N630" s="80"/>
      <c r="O630" s="18" t="str">
        <f t="shared" ca="1" si="29"/>
        <v>453天</v>
      </c>
      <c r="P630" s="80"/>
      <c r="Q630" s="80"/>
      <c r="R630" s="80"/>
      <c r="S630" s="80"/>
    </row>
    <row r="631" spans="1:19">
      <c r="A631" s="7">
        <v>631</v>
      </c>
      <c r="B631" s="65" t="s">
        <v>10266</v>
      </c>
      <c r="C631" s="12" t="s">
        <v>10393</v>
      </c>
      <c r="D631" s="12" t="str">
        <f t="shared" si="27"/>
        <v>中远箱</v>
      </c>
      <c r="E631" s="12" t="s">
        <v>17174</v>
      </c>
      <c r="F631" s="19">
        <v>41346</v>
      </c>
      <c r="G631" s="80" t="s">
        <v>14951</v>
      </c>
      <c r="H631" s="12" t="str">
        <f t="shared" si="28"/>
        <v>重</v>
      </c>
      <c r="I631" s="24">
        <v>41365</v>
      </c>
      <c r="J631" s="27"/>
      <c r="K631" s="12" t="s">
        <v>13302</v>
      </c>
      <c r="L631" s="12"/>
      <c r="M631" s="11"/>
      <c r="N631" s="80"/>
      <c r="O631" s="18" t="str">
        <f t="shared" ca="1" si="29"/>
        <v>453天</v>
      </c>
      <c r="P631" s="80"/>
      <c r="Q631" s="80"/>
      <c r="R631" s="80"/>
      <c r="S631" s="80"/>
    </row>
    <row r="632" spans="1:19">
      <c r="A632" s="7">
        <v>632</v>
      </c>
      <c r="B632" s="65" t="s">
        <v>10267</v>
      </c>
      <c r="C632" s="12" t="s">
        <v>10393</v>
      </c>
      <c r="D632" s="12" t="str">
        <f t="shared" si="27"/>
        <v>中远箱</v>
      </c>
      <c r="E632" s="12" t="s">
        <v>17174</v>
      </c>
      <c r="F632" s="19">
        <v>41348</v>
      </c>
      <c r="G632" s="80" t="s">
        <v>14951</v>
      </c>
      <c r="H632" s="12" t="str">
        <f t="shared" si="28"/>
        <v>重</v>
      </c>
      <c r="I632" s="24">
        <v>41365</v>
      </c>
      <c r="J632" s="27"/>
      <c r="K632" s="12" t="s">
        <v>13302</v>
      </c>
      <c r="L632" s="12"/>
      <c r="M632" s="11"/>
      <c r="N632" s="80"/>
      <c r="O632" s="18" t="str">
        <f t="shared" ca="1" si="29"/>
        <v>451天</v>
      </c>
      <c r="P632" s="80"/>
      <c r="Q632" s="80"/>
      <c r="R632" s="80"/>
      <c r="S632" s="80"/>
    </row>
    <row r="633" spans="1:19">
      <c r="A633" s="7">
        <v>633</v>
      </c>
      <c r="B633" s="65" t="s">
        <v>10268</v>
      </c>
      <c r="C633" s="12" t="s">
        <v>10393</v>
      </c>
      <c r="D633" s="12" t="str">
        <f t="shared" si="27"/>
        <v>中远箱</v>
      </c>
      <c r="E633" s="12" t="s">
        <v>17174</v>
      </c>
      <c r="F633" s="19">
        <v>41347</v>
      </c>
      <c r="G633" s="80" t="s">
        <v>14951</v>
      </c>
      <c r="H633" s="12" t="str">
        <f t="shared" si="28"/>
        <v>重</v>
      </c>
      <c r="I633" s="24">
        <v>41349</v>
      </c>
      <c r="J633" s="27"/>
      <c r="K633" s="12" t="s">
        <v>3739</v>
      </c>
      <c r="L633" s="12"/>
      <c r="M633" s="11"/>
      <c r="N633" s="80"/>
      <c r="O633" s="18" t="str">
        <f t="shared" ca="1" si="29"/>
        <v>452天</v>
      </c>
      <c r="P633" s="80"/>
      <c r="Q633" s="80"/>
      <c r="R633" s="80"/>
      <c r="S633" s="80"/>
    </row>
    <row r="634" spans="1:19">
      <c r="A634" s="7">
        <v>634</v>
      </c>
      <c r="B634" s="65" t="s">
        <v>7050</v>
      </c>
      <c r="C634" s="12" t="s">
        <v>10393</v>
      </c>
      <c r="D634" s="12" t="str">
        <f t="shared" si="27"/>
        <v>中远箱</v>
      </c>
      <c r="E634" s="12" t="s">
        <v>17174</v>
      </c>
      <c r="F634" s="19">
        <v>41355</v>
      </c>
      <c r="G634" s="80" t="s">
        <v>14951</v>
      </c>
      <c r="H634" s="12" t="str">
        <f t="shared" si="28"/>
        <v>重</v>
      </c>
      <c r="I634" s="24">
        <v>41477</v>
      </c>
      <c r="J634" s="27"/>
      <c r="K634" s="12" t="s">
        <v>16249</v>
      </c>
      <c r="L634" s="12"/>
      <c r="M634" s="11"/>
      <c r="N634" s="80"/>
      <c r="O634" s="18" t="str">
        <f t="shared" ca="1" si="29"/>
        <v>444天</v>
      </c>
      <c r="P634" s="80"/>
      <c r="Q634" s="80"/>
      <c r="R634" s="80"/>
      <c r="S634" s="80"/>
    </row>
    <row r="635" spans="1:19">
      <c r="A635" s="7">
        <v>635</v>
      </c>
      <c r="B635" s="65" t="s">
        <v>3216</v>
      </c>
      <c r="C635" s="12" t="s">
        <v>10393</v>
      </c>
      <c r="D635" s="12" t="str">
        <f t="shared" si="27"/>
        <v>中远箱</v>
      </c>
      <c r="E635" s="12" t="s">
        <v>17174</v>
      </c>
      <c r="F635" s="19">
        <v>41358</v>
      </c>
      <c r="G635" s="80" t="s">
        <v>14951</v>
      </c>
      <c r="H635" s="12" t="str">
        <f t="shared" si="28"/>
        <v>重</v>
      </c>
      <c r="I635" s="24">
        <v>41358</v>
      </c>
      <c r="J635" s="27"/>
      <c r="K635" s="12" t="s">
        <v>13302</v>
      </c>
      <c r="L635" s="12"/>
      <c r="M635" s="11"/>
      <c r="N635" s="80"/>
      <c r="O635" s="18" t="str">
        <f t="shared" ca="1" si="29"/>
        <v>441天</v>
      </c>
      <c r="P635" s="80"/>
      <c r="Q635" s="80"/>
      <c r="R635" s="80"/>
      <c r="S635" s="80"/>
    </row>
    <row r="636" spans="1:19">
      <c r="A636" s="7">
        <v>636</v>
      </c>
      <c r="B636" s="65" t="s">
        <v>3217</v>
      </c>
      <c r="C636" s="12" t="s">
        <v>10393</v>
      </c>
      <c r="D636" s="12" t="str">
        <f t="shared" si="27"/>
        <v>中远箱</v>
      </c>
      <c r="E636" s="12" t="s">
        <v>17174</v>
      </c>
      <c r="F636" s="19">
        <v>41352</v>
      </c>
      <c r="G636" s="80" t="s">
        <v>14951</v>
      </c>
      <c r="H636" s="12" t="str">
        <f t="shared" si="28"/>
        <v>重</v>
      </c>
      <c r="I636" s="24">
        <v>41352</v>
      </c>
      <c r="J636" s="27"/>
      <c r="K636" s="12" t="s">
        <v>7192</v>
      </c>
      <c r="L636" s="12"/>
      <c r="M636" s="11"/>
      <c r="N636" s="80"/>
      <c r="O636" s="18" t="str">
        <f t="shared" ca="1" si="29"/>
        <v>447天</v>
      </c>
      <c r="P636" s="80"/>
      <c r="Q636" s="80"/>
      <c r="R636" s="80"/>
      <c r="S636" s="80"/>
    </row>
    <row r="637" spans="1:19">
      <c r="A637" s="7">
        <v>637</v>
      </c>
      <c r="B637" s="65" t="s">
        <v>3218</v>
      </c>
      <c r="C637" s="12" t="s">
        <v>10393</v>
      </c>
      <c r="D637" s="12" t="str">
        <f t="shared" si="27"/>
        <v>中远箱</v>
      </c>
      <c r="E637" s="12" t="s">
        <v>8078</v>
      </c>
      <c r="F637" s="19">
        <v>41350</v>
      </c>
      <c r="G637" s="80" t="s">
        <v>14951</v>
      </c>
      <c r="H637" s="12" t="str">
        <f t="shared" si="28"/>
        <v>重</v>
      </c>
      <c r="I637" s="24">
        <v>41425</v>
      </c>
      <c r="J637" s="27"/>
      <c r="K637" s="12" t="s">
        <v>13302</v>
      </c>
      <c r="L637" s="12"/>
      <c r="M637" s="11"/>
      <c r="N637" s="80"/>
      <c r="O637" s="18" t="str">
        <f t="shared" ca="1" si="29"/>
        <v>449天</v>
      </c>
      <c r="P637" s="80"/>
      <c r="Q637" s="80"/>
      <c r="R637" s="80"/>
      <c r="S637" s="80"/>
    </row>
    <row r="638" spans="1:19">
      <c r="A638" s="7">
        <v>638</v>
      </c>
      <c r="B638" s="65" t="s">
        <v>1257</v>
      </c>
      <c r="C638" s="12" t="s">
        <v>10393</v>
      </c>
      <c r="D638" s="12" t="str">
        <f t="shared" si="27"/>
        <v>中远箱</v>
      </c>
      <c r="E638" s="12" t="s">
        <v>17174</v>
      </c>
      <c r="F638" s="19">
        <v>41358</v>
      </c>
      <c r="G638" s="80" t="s">
        <v>14951</v>
      </c>
      <c r="H638" s="12" t="str">
        <f t="shared" si="28"/>
        <v>重</v>
      </c>
      <c r="I638" s="24">
        <v>41358</v>
      </c>
      <c r="J638" s="27"/>
      <c r="K638" s="12" t="s">
        <v>13302</v>
      </c>
      <c r="L638" s="12"/>
      <c r="M638" s="11"/>
      <c r="N638" s="80"/>
      <c r="O638" s="18" t="str">
        <f t="shared" ca="1" si="29"/>
        <v>441天</v>
      </c>
      <c r="P638" s="80"/>
      <c r="Q638" s="80"/>
      <c r="R638" s="80"/>
      <c r="S638" s="80"/>
    </row>
    <row r="639" spans="1:19">
      <c r="A639" s="7">
        <v>639</v>
      </c>
      <c r="B639" s="65" t="s">
        <v>1258</v>
      </c>
      <c r="C639" s="12" t="s">
        <v>10393</v>
      </c>
      <c r="D639" s="12" t="str">
        <f t="shared" si="27"/>
        <v>中远箱</v>
      </c>
      <c r="E639" s="12" t="s">
        <v>17174</v>
      </c>
      <c r="F639" s="19">
        <v>41355</v>
      </c>
      <c r="G639" s="80" t="s">
        <v>14951</v>
      </c>
      <c r="H639" s="12" t="str">
        <f t="shared" si="28"/>
        <v>重</v>
      </c>
      <c r="I639" s="24">
        <v>41379</v>
      </c>
      <c r="J639" s="27"/>
      <c r="K639" s="12" t="s">
        <v>13302</v>
      </c>
      <c r="L639" s="12"/>
      <c r="M639" s="11"/>
      <c r="N639" s="80"/>
      <c r="O639" s="18" t="str">
        <f t="shared" ca="1" si="29"/>
        <v>444天</v>
      </c>
      <c r="P639" s="80"/>
      <c r="Q639" s="80"/>
      <c r="R639" s="80"/>
      <c r="S639" s="80"/>
    </row>
    <row r="640" spans="1:19">
      <c r="A640" s="7">
        <v>640</v>
      </c>
      <c r="B640" s="65" t="s">
        <v>1259</v>
      </c>
      <c r="C640" s="12" t="s">
        <v>10393</v>
      </c>
      <c r="D640" s="12" t="str">
        <f t="shared" si="27"/>
        <v>中远箱</v>
      </c>
      <c r="E640" s="12" t="s">
        <v>17174</v>
      </c>
      <c r="F640" s="19">
        <v>41371</v>
      </c>
      <c r="G640" s="80" t="s">
        <v>14951</v>
      </c>
      <c r="H640" s="12" t="str">
        <f t="shared" si="28"/>
        <v>重</v>
      </c>
      <c r="I640" s="24">
        <v>41371</v>
      </c>
      <c r="J640" s="27"/>
      <c r="K640" s="12" t="s">
        <v>12951</v>
      </c>
      <c r="L640" s="12"/>
      <c r="M640" s="11"/>
      <c r="N640" s="80"/>
      <c r="O640" s="18" t="str">
        <f t="shared" ca="1" si="29"/>
        <v>428天</v>
      </c>
      <c r="P640" s="80"/>
      <c r="Q640" s="80"/>
      <c r="R640" s="80"/>
      <c r="S640" s="80"/>
    </row>
    <row r="641" spans="1:19">
      <c r="A641" s="7">
        <v>641</v>
      </c>
      <c r="B641" s="65" t="s">
        <v>1260</v>
      </c>
      <c r="C641" s="12" t="s">
        <v>10393</v>
      </c>
      <c r="D641" s="12" t="str">
        <f t="shared" si="27"/>
        <v>中远箱</v>
      </c>
      <c r="E641" s="12" t="s">
        <v>17174</v>
      </c>
      <c r="F641" s="19">
        <v>41354</v>
      </c>
      <c r="G641" s="80" t="s">
        <v>14951</v>
      </c>
      <c r="H641" s="12" t="str">
        <f t="shared" si="28"/>
        <v>重</v>
      </c>
      <c r="I641" s="24">
        <v>41355</v>
      </c>
      <c r="J641" s="27"/>
      <c r="K641" s="12" t="s">
        <v>16249</v>
      </c>
      <c r="L641" s="12"/>
      <c r="M641" s="11"/>
      <c r="N641" s="80"/>
      <c r="O641" s="18" t="str">
        <f t="shared" ca="1" si="29"/>
        <v>445天</v>
      </c>
      <c r="P641" s="80"/>
      <c r="Q641" s="80"/>
      <c r="R641" s="80"/>
      <c r="S641" s="80"/>
    </row>
    <row r="642" spans="1:19">
      <c r="A642" s="7">
        <v>642</v>
      </c>
      <c r="B642" s="65" t="s">
        <v>1261</v>
      </c>
      <c r="C642" s="12" t="s">
        <v>10393</v>
      </c>
      <c r="D642" s="12" t="str">
        <f t="shared" si="27"/>
        <v>中远箱</v>
      </c>
      <c r="E642" s="12" t="s">
        <v>17174</v>
      </c>
      <c r="F642" s="19">
        <v>41344</v>
      </c>
      <c r="G642" s="80" t="s">
        <v>14951</v>
      </c>
      <c r="H642" s="12" t="str">
        <f t="shared" si="28"/>
        <v>重</v>
      </c>
      <c r="I642" s="24">
        <v>41352</v>
      </c>
      <c r="J642" s="27"/>
      <c r="K642" s="12" t="s">
        <v>16249</v>
      </c>
      <c r="L642" s="12"/>
      <c r="M642" s="11"/>
      <c r="N642" s="80"/>
      <c r="O642" s="18" t="str">
        <f t="shared" ca="1" si="29"/>
        <v>455天</v>
      </c>
      <c r="P642" s="80"/>
      <c r="Q642" s="80"/>
      <c r="R642" s="80"/>
      <c r="S642" s="80"/>
    </row>
    <row r="643" spans="1:19">
      <c r="A643" s="7">
        <v>643</v>
      </c>
      <c r="B643" s="65" t="s">
        <v>1262</v>
      </c>
      <c r="C643" s="12" t="s">
        <v>10393</v>
      </c>
      <c r="D643" s="12" t="str">
        <f t="shared" ref="D643:D706" si="30">IF(B643="","","中远箱")</f>
        <v>中远箱</v>
      </c>
      <c r="E643" s="12" t="s">
        <v>17174</v>
      </c>
      <c r="F643" s="19">
        <v>41343</v>
      </c>
      <c r="G643" s="80" t="s">
        <v>14951</v>
      </c>
      <c r="H643" s="12" t="str">
        <f t="shared" ref="H643:H706" si="31">IF(I643="","空","重")</f>
        <v>重</v>
      </c>
      <c r="I643" s="24">
        <v>41404</v>
      </c>
      <c r="J643" s="27"/>
      <c r="K643" s="12" t="s">
        <v>16249</v>
      </c>
      <c r="L643" s="12"/>
      <c r="M643" s="11"/>
      <c r="N643" s="80"/>
      <c r="O643" s="18" t="str">
        <f t="shared" ref="O643:O706" ca="1" si="32">IF(ISNONTEXT(J643),DATEDIF(F643,TODAY(),"d")&amp;"天","出场")</f>
        <v>456天</v>
      </c>
      <c r="P643" s="80"/>
      <c r="Q643" s="80"/>
      <c r="R643" s="80"/>
      <c r="S643" s="80"/>
    </row>
    <row r="644" spans="1:19">
      <c r="A644" s="7">
        <v>644</v>
      </c>
      <c r="B644" s="65" t="s">
        <v>1263</v>
      </c>
      <c r="C644" s="12" t="s">
        <v>10393</v>
      </c>
      <c r="D644" s="12" t="str">
        <f t="shared" si="30"/>
        <v>中远箱</v>
      </c>
      <c r="E644" s="12" t="s">
        <v>17174</v>
      </c>
      <c r="F644" s="19">
        <v>41343</v>
      </c>
      <c r="G644" s="80" t="s">
        <v>14951</v>
      </c>
      <c r="H644" s="12" t="str">
        <f t="shared" si="31"/>
        <v>重</v>
      </c>
      <c r="I644" s="24">
        <v>41353</v>
      </c>
      <c r="J644" s="27"/>
      <c r="K644" s="33" t="s">
        <v>9250</v>
      </c>
      <c r="L644" s="12"/>
      <c r="M644" s="11"/>
      <c r="N644" s="80"/>
      <c r="O644" s="18" t="str">
        <f t="shared" ca="1" si="32"/>
        <v>456天</v>
      </c>
      <c r="P644" s="80"/>
      <c r="Q644" s="80"/>
      <c r="R644" s="80"/>
      <c r="S644" s="80"/>
    </row>
    <row r="645" spans="1:19">
      <c r="A645" s="7">
        <v>645</v>
      </c>
      <c r="B645" s="65" t="s">
        <v>15945</v>
      </c>
      <c r="C645" s="12" t="s">
        <v>10393</v>
      </c>
      <c r="D645" s="12" t="str">
        <f t="shared" si="30"/>
        <v>中远箱</v>
      </c>
      <c r="E645" s="12" t="s">
        <v>17174</v>
      </c>
      <c r="F645" s="19">
        <v>41342</v>
      </c>
      <c r="G645" s="80" t="s">
        <v>14951</v>
      </c>
      <c r="H645" s="12" t="str">
        <f t="shared" si="31"/>
        <v>重</v>
      </c>
      <c r="I645" s="24">
        <v>41342</v>
      </c>
      <c r="J645" s="27"/>
      <c r="K645" s="12" t="s">
        <v>4794</v>
      </c>
      <c r="L645" s="12"/>
      <c r="M645" s="11"/>
      <c r="N645" s="80"/>
      <c r="O645" s="18" t="str">
        <f t="shared" ca="1" si="32"/>
        <v>457天</v>
      </c>
      <c r="P645" s="80"/>
      <c r="Q645" s="80"/>
      <c r="R645" s="80"/>
      <c r="S645" s="80"/>
    </row>
    <row r="646" spans="1:19">
      <c r="A646" s="7">
        <v>646</v>
      </c>
      <c r="B646" s="65" t="s">
        <v>15946</v>
      </c>
      <c r="C646" s="12" t="s">
        <v>10393</v>
      </c>
      <c r="D646" s="12" t="str">
        <f t="shared" si="30"/>
        <v>中远箱</v>
      </c>
      <c r="E646" s="12" t="s">
        <v>8078</v>
      </c>
      <c r="F646" s="19">
        <v>41350</v>
      </c>
      <c r="G646" s="80" t="s">
        <v>14951</v>
      </c>
      <c r="H646" s="12" t="str">
        <f t="shared" si="31"/>
        <v>重</v>
      </c>
      <c r="I646" s="24">
        <v>41431</v>
      </c>
      <c r="J646" s="27"/>
      <c r="K646" s="12" t="s">
        <v>12951</v>
      </c>
      <c r="L646" s="12"/>
      <c r="M646" s="11"/>
      <c r="N646" s="80"/>
      <c r="O646" s="18" t="str">
        <f t="shared" ca="1" si="32"/>
        <v>449天</v>
      </c>
      <c r="P646" s="80"/>
      <c r="Q646" s="80"/>
      <c r="R646" s="80"/>
      <c r="S646" s="80"/>
    </row>
    <row r="647" spans="1:19">
      <c r="A647" s="7">
        <v>647</v>
      </c>
      <c r="B647" s="65" t="s">
        <v>15947</v>
      </c>
      <c r="C647" s="12" t="s">
        <v>10393</v>
      </c>
      <c r="D647" s="12" t="str">
        <f t="shared" si="30"/>
        <v>中远箱</v>
      </c>
      <c r="E647" s="12" t="s">
        <v>8078</v>
      </c>
      <c r="F647" s="19">
        <v>41350</v>
      </c>
      <c r="G647" s="80" t="s">
        <v>14951</v>
      </c>
      <c r="H647" s="12" t="str">
        <f t="shared" si="31"/>
        <v>重</v>
      </c>
      <c r="I647" s="24">
        <v>41426</v>
      </c>
      <c r="J647" s="27"/>
      <c r="K647" s="12" t="s">
        <v>10395</v>
      </c>
      <c r="L647" s="12"/>
      <c r="M647" s="11"/>
      <c r="N647" s="80"/>
      <c r="O647" s="18" t="str">
        <f t="shared" ca="1" si="32"/>
        <v>449天</v>
      </c>
      <c r="P647" s="80"/>
      <c r="Q647" s="80"/>
      <c r="R647" s="80"/>
      <c r="S647" s="80"/>
    </row>
    <row r="648" spans="1:19">
      <c r="A648" s="7">
        <v>648</v>
      </c>
      <c r="B648" s="65" t="s">
        <v>15463</v>
      </c>
      <c r="C648" s="12" t="s">
        <v>10393</v>
      </c>
      <c r="D648" s="12" t="str">
        <f t="shared" si="30"/>
        <v>中远箱</v>
      </c>
      <c r="E648" s="12" t="s">
        <v>17174</v>
      </c>
      <c r="F648" s="19">
        <v>41353</v>
      </c>
      <c r="G648" s="80" t="s">
        <v>14951</v>
      </c>
      <c r="H648" s="12" t="str">
        <f t="shared" si="31"/>
        <v>重</v>
      </c>
      <c r="I648" s="24">
        <v>41355</v>
      </c>
      <c r="J648" s="27"/>
      <c r="K648" s="12" t="s">
        <v>16249</v>
      </c>
      <c r="L648" s="12"/>
      <c r="M648" s="11"/>
      <c r="N648" s="80"/>
      <c r="O648" s="18" t="str">
        <f t="shared" ca="1" si="32"/>
        <v>446天</v>
      </c>
      <c r="P648" s="80"/>
      <c r="Q648" s="80"/>
      <c r="R648" s="80"/>
      <c r="S648" s="80"/>
    </row>
    <row r="649" spans="1:19">
      <c r="A649" s="7">
        <v>649</v>
      </c>
      <c r="B649" s="65" t="s">
        <v>15464</v>
      </c>
      <c r="C649" s="12" t="s">
        <v>10393</v>
      </c>
      <c r="D649" s="12" t="str">
        <f t="shared" si="30"/>
        <v>中远箱</v>
      </c>
      <c r="E649" s="12" t="s">
        <v>17174</v>
      </c>
      <c r="F649" s="19">
        <v>41352</v>
      </c>
      <c r="G649" s="80" t="s">
        <v>14951</v>
      </c>
      <c r="H649" s="12" t="str">
        <f t="shared" si="31"/>
        <v>重</v>
      </c>
      <c r="I649" s="24">
        <v>41354</v>
      </c>
      <c r="J649" s="27"/>
      <c r="K649" s="12" t="s">
        <v>16249</v>
      </c>
      <c r="L649" s="12"/>
      <c r="M649" s="11"/>
      <c r="N649" s="80"/>
      <c r="O649" s="18" t="str">
        <f t="shared" ca="1" si="32"/>
        <v>447天</v>
      </c>
      <c r="P649" s="80"/>
      <c r="Q649" s="80"/>
      <c r="R649" s="80"/>
      <c r="S649" s="80"/>
    </row>
    <row r="650" spans="1:19">
      <c r="A650" s="7">
        <v>650</v>
      </c>
      <c r="B650" s="65" t="s">
        <v>16148</v>
      </c>
      <c r="C650" s="12" t="s">
        <v>10393</v>
      </c>
      <c r="D650" s="12" t="str">
        <f t="shared" si="30"/>
        <v>中远箱</v>
      </c>
      <c r="E650" s="12" t="s">
        <v>17174</v>
      </c>
      <c r="F650" s="19">
        <v>41350</v>
      </c>
      <c r="G650" s="80" t="s">
        <v>14951</v>
      </c>
      <c r="H650" s="12" t="str">
        <f t="shared" si="31"/>
        <v>重</v>
      </c>
      <c r="I650" s="24">
        <v>41350</v>
      </c>
      <c r="J650" s="27"/>
      <c r="K650" s="12" t="s">
        <v>13302</v>
      </c>
      <c r="L650" s="12"/>
      <c r="M650" s="11"/>
      <c r="N650" s="80"/>
      <c r="O650" s="18" t="str">
        <f t="shared" ca="1" si="32"/>
        <v>449天</v>
      </c>
      <c r="P650" s="80"/>
      <c r="Q650" s="80"/>
      <c r="R650" s="80"/>
      <c r="S650" s="80"/>
    </row>
    <row r="651" spans="1:19">
      <c r="A651" s="7">
        <v>651</v>
      </c>
      <c r="B651" s="65" t="s">
        <v>6425</v>
      </c>
      <c r="C651" s="12" t="s">
        <v>10393</v>
      </c>
      <c r="D651" s="12" t="str">
        <f t="shared" si="30"/>
        <v>中远箱</v>
      </c>
      <c r="E651" s="12" t="s">
        <v>17174</v>
      </c>
      <c r="F651" s="19">
        <v>41350</v>
      </c>
      <c r="G651" s="80" t="s">
        <v>14951</v>
      </c>
      <c r="H651" s="12" t="str">
        <f t="shared" si="31"/>
        <v>重</v>
      </c>
      <c r="I651" s="24">
        <v>41350</v>
      </c>
      <c r="J651" s="27"/>
      <c r="K651" s="12" t="s">
        <v>13302</v>
      </c>
      <c r="L651" s="12"/>
      <c r="M651" s="11"/>
      <c r="N651" s="80"/>
      <c r="O651" s="18" t="str">
        <f t="shared" ca="1" si="32"/>
        <v>449天</v>
      </c>
      <c r="P651" s="80"/>
      <c r="Q651" s="80"/>
      <c r="R651" s="80"/>
      <c r="S651" s="80"/>
    </row>
    <row r="652" spans="1:19">
      <c r="A652" s="7">
        <v>652</v>
      </c>
      <c r="B652" s="65" t="s">
        <v>11967</v>
      </c>
      <c r="C652" s="12" t="s">
        <v>10393</v>
      </c>
      <c r="D652" s="12" t="str">
        <f t="shared" si="30"/>
        <v>中远箱</v>
      </c>
      <c r="E652" s="12" t="s">
        <v>17174</v>
      </c>
      <c r="F652" s="19">
        <v>41350</v>
      </c>
      <c r="G652" s="80" t="s">
        <v>12742</v>
      </c>
      <c r="H652" s="12" t="str">
        <f t="shared" si="31"/>
        <v>重</v>
      </c>
      <c r="I652" s="24">
        <v>41365</v>
      </c>
      <c r="J652" s="27"/>
      <c r="K652" s="12" t="s">
        <v>4794</v>
      </c>
      <c r="L652" s="12"/>
      <c r="M652" s="11"/>
      <c r="N652" s="80"/>
      <c r="O652" s="18" t="str">
        <f t="shared" ca="1" si="32"/>
        <v>449天</v>
      </c>
      <c r="P652" s="80"/>
      <c r="Q652" s="80"/>
      <c r="R652" s="80"/>
      <c r="S652" s="80"/>
    </row>
    <row r="653" spans="1:19">
      <c r="A653" s="7">
        <v>653</v>
      </c>
      <c r="B653" s="65" t="s">
        <v>11968</v>
      </c>
      <c r="C653" s="12" t="s">
        <v>10393</v>
      </c>
      <c r="D653" s="12" t="str">
        <f t="shared" si="30"/>
        <v>中远箱</v>
      </c>
      <c r="E653" s="12" t="s">
        <v>17174</v>
      </c>
      <c r="F653" s="19">
        <v>41352</v>
      </c>
      <c r="G653" s="80" t="s">
        <v>12631</v>
      </c>
      <c r="H653" s="12" t="str">
        <f t="shared" si="31"/>
        <v>重</v>
      </c>
      <c r="I653" s="24">
        <v>41404</v>
      </c>
      <c r="J653" s="27"/>
      <c r="K653" s="12" t="s">
        <v>2346</v>
      </c>
      <c r="L653" s="12"/>
      <c r="M653" s="11"/>
      <c r="N653" s="80"/>
      <c r="O653" s="18" t="str">
        <f t="shared" ca="1" si="32"/>
        <v>447天</v>
      </c>
      <c r="P653" s="80"/>
      <c r="Q653" s="80"/>
      <c r="R653" s="80"/>
      <c r="S653" s="80"/>
    </row>
    <row r="654" spans="1:19">
      <c r="A654" s="7">
        <v>654</v>
      </c>
      <c r="B654" s="65" t="s">
        <v>13907</v>
      </c>
      <c r="C654" s="12" t="s">
        <v>10393</v>
      </c>
      <c r="D654" s="12" t="str">
        <f t="shared" si="30"/>
        <v>中远箱</v>
      </c>
      <c r="E654" s="12" t="s">
        <v>17174</v>
      </c>
      <c r="F654" s="19">
        <v>41354</v>
      </c>
      <c r="G654" s="80" t="s">
        <v>12631</v>
      </c>
      <c r="H654" s="12" t="str">
        <f t="shared" si="31"/>
        <v>重</v>
      </c>
      <c r="I654" s="24">
        <v>41354</v>
      </c>
      <c r="J654" s="27"/>
      <c r="K654" s="12" t="s">
        <v>5796</v>
      </c>
      <c r="L654" s="12"/>
      <c r="M654" s="11"/>
      <c r="N654" s="80"/>
      <c r="O654" s="18" t="str">
        <f t="shared" ca="1" si="32"/>
        <v>445天</v>
      </c>
      <c r="P654" s="80"/>
      <c r="Q654" s="80"/>
      <c r="R654" s="80"/>
      <c r="S654" s="80"/>
    </row>
    <row r="655" spans="1:19">
      <c r="A655" s="7">
        <v>655</v>
      </c>
      <c r="B655" s="65" t="s">
        <v>13908</v>
      </c>
      <c r="C655" s="12" t="s">
        <v>10393</v>
      </c>
      <c r="D655" s="12" t="str">
        <f t="shared" si="30"/>
        <v>中远箱</v>
      </c>
      <c r="E655" s="12" t="s">
        <v>8078</v>
      </c>
      <c r="F655" s="19">
        <v>41350</v>
      </c>
      <c r="G655" s="80" t="s">
        <v>12631</v>
      </c>
      <c r="H655" s="12" t="str">
        <f t="shared" si="31"/>
        <v>重</v>
      </c>
      <c r="I655" s="24">
        <v>41416</v>
      </c>
      <c r="J655" s="27"/>
      <c r="K655" s="12" t="s">
        <v>16249</v>
      </c>
      <c r="L655" s="12"/>
      <c r="M655" s="11"/>
      <c r="N655" s="80"/>
      <c r="O655" s="18" t="str">
        <f t="shared" ca="1" si="32"/>
        <v>449天</v>
      </c>
      <c r="P655" s="80"/>
      <c r="Q655" s="80"/>
      <c r="R655" s="80"/>
      <c r="S655" s="80"/>
    </row>
    <row r="656" spans="1:19">
      <c r="A656" s="7">
        <v>656</v>
      </c>
      <c r="B656" s="65" t="s">
        <v>13909</v>
      </c>
      <c r="C656" s="12" t="s">
        <v>10393</v>
      </c>
      <c r="D656" s="12" t="str">
        <f t="shared" si="30"/>
        <v>中远箱</v>
      </c>
      <c r="E656" s="12" t="s">
        <v>17174</v>
      </c>
      <c r="F656" s="19">
        <v>41354</v>
      </c>
      <c r="G656" s="80" t="s">
        <v>12631</v>
      </c>
      <c r="H656" s="12" t="str">
        <f t="shared" si="31"/>
        <v>重</v>
      </c>
      <c r="I656" s="24">
        <v>41403</v>
      </c>
      <c r="J656" s="27"/>
      <c r="K656" s="12" t="s">
        <v>16249</v>
      </c>
      <c r="L656" s="12"/>
      <c r="M656" s="11"/>
      <c r="N656" s="80"/>
      <c r="O656" s="18" t="str">
        <f t="shared" ca="1" si="32"/>
        <v>445天</v>
      </c>
      <c r="P656" s="80"/>
      <c r="Q656" s="80"/>
      <c r="R656" s="80"/>
      <c r="S656" s="80"/>
    </row>
    <row r="657" spans="1:19">
      <c r="A657" s="7">
        <v>657</v>
      </c>
      <c r="B657" s="65" t="s">
        <v>13910</v>
      </c>
      <c r="C657" s="12" t="s">
        <v>10393</v>
      </c>
      <c r="D657" s="12" t="str">
        <f t="shared" si="30"/>
        <v>中远箱</v>
      </c>
      <c r="E657" s="12" t="s">
        <v>17174</v>
      </c>
      <c r="F657" s="19">
        <v>41356</v>
      </c>
      <c r="G657" s="80" t="s">
        <v>12631</v>
      </c>
      <c r="H657" s="12" t="str">
        <f t="shared" si="31"/>
        <v>重</v>
      </c>
      <c r="I657" s="24">
        <v>41359</v>
      </c>
      <c r="J657" s="27"/>
      <c r="K657" s="12" t="s">
        <v>16249</v>
      </c>
      <c r="L657" s="12"/>
      <c r="M657" s="11"/>
      <c r="N657" s="80"/>
      <c r="O657" s="18" t="str">
        <f t="shared" ca="1" si="32"/>
        <v>443天</v>
      </c>
      <c r="P657" s="80"/>
      <c r="Q657" s="80"/>
      <c r="R657" s="80"/>
      <c r="S657" s="80"/>
    </row>
    <row r="658" spans="1:19">
      <c r="A658" s="7">
        <v>658</v>
      </c>
      <c r="B658" s="65" t="s">
        <v>13911</v>
      </c>
      <c r="C658" s="12" t="s">
        <v>10393</v>
      </c>
      <c r="D658" s="12" t="str">
        <f t="shared" si="30"/>
        <v>中远箱</v>
      </c>
      <c r="E658" s="12" t="s">
        <v>17174</v>
      </c>
      <c r="F658" s="19">
        <v>41352</v>
      </c>
      <c r="G658" s="80" t="s">
        <v>12631</v>
      </c>
      <c r="H658" s="12" t="str">
        <f t="shared" si="31"/>
        <v>重</v>
      </c>
      <c r="I658" s="24">
        <v>41383</v>
      </c>
      <c r="J658" s="27"/>
      <c r="K658" s="12" t="s">
        <v>13302</v>
      </c>
      <c r="L658" s="12"/>
      <c r="M658" s="11"/>
      <c r="N658" s="80"/>
      <c r="O658" s="18" t="str">
        <f t="shared" ca="1" si="32"/>
        <v>447天</v>
      </c>
      <c r="P658" s="80"/>
      <c r="Q658" s="80"/>
      <c r="R658" s="80"/>
      <c r="S658" s="80"/>
    </row>
    <row r="659" spans="1:19">
      <c r="A659" s="7">
        <v>659</v>
      </c>
      <c r="B659" s="65" t="s">
        <v>13912</v>
      </c>
      <c r="C659" s="12" t="s">
        <v>10393</v>
      </c>
      <c r="D659" s="12" t="str">
        <f t="shared" si="30"/>
        <v>中远箱</v>
      </c>
      <c r="E659" s="12" t="s">
        <v>17174</v>
      </c>
      <c r="F659" s="19">
        <v>41353</v>
      </c>
      <c r="G659" s="80" t="s">
        <v>12631</v>
      </c>
      <c r="H659" s="12" t="str">
        <f t="shared" si="31"/>
        <v>重</v>
      </c>
      <c r="I659" s="24">
        <v>41361</v>
      </c>
      <c r="J659" s="27"/>
      <c r="K659" s="12" t="s">
        <v>16249</v>
      </c>
      <c r="L659" s="12"/>
      <c r="M659" s="11"/>
      <c r="N659" s="80"/>
      <c r="O659" s="18" t="str">
        <f t="shared" ca="1" si="32"/>
        <v>446天</v>
      </c>
      <c r="P659" s="80"/>
      <c r="Q659" s="80"/>
      <c r="R659" s="80"/>
      <c r="S659" s="80"/>
    </row>
    <row r="660" spans="1:19">
      <c r="A660" s="7">
        <v>660</v>
      </c>
      <c r="B660" s="65" t="s">
        <v>13913</v>
      </c>
      <c r="C660" s="12" t="s">
        <v>10393</v>
      </c>
      <c r="D660" s="12" t="str">
        <f t="shared" si="30"/>
        <v>中远箱</v>
      </c>
      <c r="E660" s="12" t="s">
        <v>17174</v>
      </c>
      <c r="F660" s="19">
        <v>41355</v>
      </c>
      <c r="G660" s="80" t="s">
        <v>12631</v>
      </c>
      <c r="H660" s="12" t="str">
        <f t="shared" si="31"/>
        <v>重</v>
      </c>
      <c r="I660" s="24">
        <v>41404</v>
      </c>
      <c r="J660" s="27"/>
      <c r="K660" s="12" t="s">
        <v>972</v>
      </c>
      <c r="L660" s="12"/>
      <c r="M660" s="11"/>
      <c r="N660" s="80"/>
      <c r="O660" s="18" t="str">
        <f t="shared" ca="1" si="32"/>
        <v>444天</v>
      </c>
      <c r="P660" s="80"/>
      <c r="Q660" s="80"/>
      <c r="R660" s="80"/>
      <c r="S660" s="80"/>
    </row>
    <row r="661" spans="1:19">
      <c r="A661" s="7">
        <v>661</v>
      </c>
      <c r="B661" s="65" t="s">
        <v>13914</v>
      </c>
      <c r="C661" s="12" t="s">
        <v>10393</v>
      </c>
      <c r="D661" s="12" t="str">
        <f t="shared" si="30"/>
        <v>中远箱</v>
      </c>
      <c r="E661" s="12" t="s">
        <v>17174</v>
      </c>
      <c r="F661" s="19">
        <v>41355</v>
      </c>
      <c r="G661" s="80" t="s">
        <v>12631</v>
      </c>
      <c r="H661" s="12" t="str">
        <f t="shared" si="31"/>
        <v>重</v>
      </c>
      <c r="I661" s="24">
        <v>41401</v>
      </c>
      <c r="J661" s="27"/>
      <c r="K661" s="12" t="s">
        <v>16249</v>
      </c>
      <c r="L661" s="12"/>
      <c r="M661" s="11"/>
      <c r="N661" s="80"/>
      <c r="O661" s="18" t="str">
        <f t="shared" ca="1" si="32"/>
        <v>444天</v>
      </c>
      <c r="P661" s="80"/>
      <c r="Q661" s="80"/>
      <c r="R661" s="80"/>
      <c r="S661" s="80"/>
    </row>
    <row r="662" spans="1:19">
      <c r="A662" s="7">
        <v>662</v>
      </c>
      <c r="B662" s="65" t="s">
        <v>17166</v>
      </c>
      <c r="C662" s="12" t="s">
        <v>10393</v>
      </c>
      <c r="D662" s="12" t="str">
        <f t="shared" si="30"/>
        <v>中远箱</v>
      </c>
      <c r="E662" s="12" t="s">
        <v>17174</v>
      </c>
      <c r="F662" s="19">
        <v>41356</v>
      </c>
      <c r="G662" s="80" t="s">
        <v>12631</v>
      </c>
      <c r="H662" s="12" t="str">
        <f t="shared" si="31"/>
        <v>重</v>
      </c>
      <c r="I662" s="24">
        <v>41409</v>
      </c>
      <c r="J662" s="27"/>
      <c r="K662" s="12" t="s">
        <v>5731</v>
      </c>
      <c r="L662" s="12"/>
      <c r="M662" s="11"/>
      <c r="N662" s="80"/>
      <c r="O662" s="18" t="str">
        <f t="shared" ca="1" si="32"/>
        <v>443天</v>
      </c>
      <c r="P662" s="80"/>
      <c r="Q662" s="80"/>
      <c r="R662" s="80"/>
      <c r="S662" s="80"/>
    </row>
    <row r="663" spans="1:19">
      <c r="A663" s="7">
        <v>663</v>
      </c>
      <c r="B663" s="65" t="s">
        <v>4596</v>
      </c>
      <c r="C663" s="12" t="s">
        <v>10393</v>
      </c>
      <c r="D663" s="12" t="str">
        <f t="shared" si="30"/>
        <v>中远箱</v>
      </c>
      <c r="E663" s="12" t="s">
        <v>17174</v>
      </c>
      <c r="F663" s="19">
        <v>41356</v>
      </c>
      <c r="G663" s="80" t="s">
        <v>12631</v>
      </c>
      <c r="H663" s="12" t="str">
        <f t="shared" si="31"/>
        <v>重</v>
      </c>
      <c r="I663" s="24">
        <v>41360</v>
      </c>
      <c r="J663" s="27"/>
      <c r="K663" s="12" t="s">
        <v>13302</v>
      </c>
      <c r="L663" s="12"/>
      <c r="M663" s="11"/>
      <c r="N663" s="80"/>
      <c r="O663" s="18" t="str">
        <f t="shared" ca="1" si="32"/>
        <v>443天</v>
      </c>
      <c r="P663" s="80"/>
      <c r="Q663" s="80"/>
      <c r="R663" s="80"/>
      <c r="S663" s="80"/>
    </row>
    <row r="664" spans="1:19">
      <c r="A664" s="7">
        <v>664</v>
      </c>
      <c r="B664" s="65" t="s">
        <v>4597</v>
      </c>
      <c r="C664" s="12" t="s">
        <v>10393</v>
      </c>
      <c r="D664" s="12" t="str">
        <f t="shared" si="30"/>
        <v>中远箱</v>
      </c>
      <c r="E664" s="12" t="s">
        <v>17174</v>
      </c>
      <c r="F664" s="19">
        <v>41354</v>
      </c>
      <c r="G664" s="80" t="s">
        <v>12631</v>
      </c>
      <c r="H664" s="12" t="str">
        <f t="shared" si="31"/>
        <v>重</v>
      </c>
      <c r="I664" s="24">
        <v>41391</v>
      </c>
      <c r="J664" s="27"/>
      <c r="K664" s="12" t="s">
        <v>12951</v>
      </c>
      <c r="L664" s="12"/>
      <c r="M664" s="11"/>
      <c r="N664" s="80"/>
      <c r="O664" s="18" t="str">
        <f t="shared" ca="1" si="32"/>
        <v>445天</v>
      </c>
      <c r="P664" s="80"/>
      <c r="Q664" s="80"/>
      <c r="R664" s="80"/>
      <c r="S664" s="80"/>
    </row>
    <row r="665" spans="1:19">
      <c r="A665" s="7">
        <v>665</v>
      </c>
      <c r="B665" s="65" t="s">
        <v>14534</v>
      </c>
      <c r="C665" s="12" t="s">
        <v>10393</v>
      </c>
      <c r="D665" s="12" t="str">
        <f t="shared" si="30"/>
        <v>中远箱</v>
      </c>
      <c r="E665" s="12" t="s">
        <v>17174</v>
      </c>
      <c r="F665" s="19">
        <v>41355</v>
      </c>
      <c r="G665" s="80" t="s">
        <v>12631</v>
      </c>
      <c r="H665" s="12" t="str">
        <f t="shared" si="31"/>
        <v>重</v>
      </c>
      <c r="I665" s="24">
        <v>41406</v>
      </c>
      <c r="J665" s="27"/>
      <c r="K665" s="12" t="s">
        <v>13302</v>
      </c>
      <c r="L665" s="12"/>
      <c r="M665" s="11"/>
      <c r="N665" s="80"/>
      <c r="O665" s="18" t="str">
        <f t="shared" ca="1" si="32"/>
        <v>444天</v>
      </c>
      <c r="P665" s="80"/>
      <c r="Q665" s="80"/>
      <c r="R665" s="80"/>
      <c r="S665" s="80"/>
    </row>
    <row r="666" spans="1:19">
      <c r="A666" s="7">
        <v>666</v>
      </c>
      <c r="B666" s="65" t="s">
        <v>14535</v>
      </c>
      <c r="C666" s="12" t="s">
        <v>10393</v>
      </c>
      <c r="D666" s="12" t="str">
        <f t="shared" si="30"/>
        <v>中远箱</v>
      </c>
      <c r="E666" s="12" t="s">
        <v>17174</v>
      </c>
      <c r="F666" s="19">
        <v>41354</v>
      </c>
      <c r="G666" s="80" t="s">
        <v>12631</v>
      </c>
      <c r="H666" s="12" t="str">
        <f t="shared" si="31"/>
        <v>重</v>
      </c>
      <c r="I666" s="24">
        <v>41411</v>
      </c>
      <c r="J666" s="27"/>
      <c r="K666" s="12" t="s">
        <v>13302</v>
      </c>
      <c r="L666" s="12"/>
      <c r="M666" s="11"/>
      <c r="N666" s="80"/>
      <c r="O666" s="18" t="str">
        <f t="shared" ca="1" si="32"/>
        <v>445天</v>
      </c>
      <c r="P666" s="80"/>
      <c r="Q666" s="80"/>
      <c r="R666" s="80"/>
      <c r="S666" s="80"/>
    </row>
    <row r="667" spans="1:19">
      <c r="A667" s="7">
        <v>667</v>
      </c>
      <c r="B667" s="65" t="s">
        <v>16442</v>
      </c>
      <c r="C667" s="12" t="s">
        <v>10393</v>
      </c>
      <c r="D667" s="12" t="str">
        <f t="shared" si="30"/>
        <v>中远箱</v>
      </c>
      <c r="E667" s="12" t="s">
        <v>17174</v>
      </c>
      <c r="F667" s="19">
        <v>41355</v>
      </c>
      <c r="G667" s="80" t="s">
        <v>12631</v>
      </c>
      <c r="H667" s="12" t="str">
        <f t="shared" si="31"/>
        <v>重</v>
      </c>
      <c r="I667" s="24">
        <v>41362</v>
      </c>
      <c r="J667" s="27"/>
      <c r="K667" s="12" t="s">
        <v>295</v>
      </c>
      <c r="L667" s="12"/>
      <c r="M667" s="11"/>
      <c r="N667" s="80"/>
      <c r="O667" s="18" t="str">
        <f t="shared" ca="1" si="32"/>
        <v>444天</v>
      </c>
      <c r="P667" s="80"/>
      <c r="Q667" s="80"/>
      <c r="R667" s="80"/>
      <c r="S667" s="80"/>
    </row>
    <row r="668" spans="1:19">
      <c r="A668" s="7">
        <v>668</v>
      </c>
      <c r="B668" s="65" t="s">
        <v>12643</v>
      </c>
      <c r="C668" s="12" t="s">
        <v>10393</v>
      </c>
      <c r="D668" s="12" t="str">
        <f t="shared" si="30"/>
        <v>中远箱</v>
      </c>
      <c r="E668" s="12" t="s">
        <v>8078</v>
      </c>
      <c r="F668" s="19">
        <v>41361</v>
      </c>
      <c r="G668" s="80" t="s">
        <v>12631</v>
      </c>
      <c r="H668" s="12" t="str">
        <f t="shared" si="31"/>
        <v>重</v>
      </c>
      <c r="I668" s="24">
        <v>41415</v>
      </c>
      <c r="J668" s="27"/>
      <c r="K668" s="12" t="s">
        <v>11210</v>
      </c>
      <c r="L668" s="12"/>
      <c r="M668" s="11"/>
      <c r="N668" s="80"/>
      <c r="O668" s="18" t="str">
        <f t="shared" ca="1" si="32"/>
        <v>438天</v>
      </c>
      <c r="P668" s="80"/>
      <c r="Q668" s="80"/>
      <c r="R668" s="80"/>
      <c r="S668" s="80"/>
    </row>
    <row r="669" spans="1:19">
      <c r="A669" s="7">
        <v>669</v>
      </c>
      <c r="B669" s="65" t="s">
        <v>14450</v>
      </c>
      <c r="C669" s="12" t="s">
        <v>10393</v>
      </c>
      <c r="D669" s="12" t="str">
        <f t="shared" si="30"/>
        <v>中远箱</v>
      </c>
      <c r="E669" s="12" t="s">
        <v>8078</v>
      </c>
      <c r="F669" s="19">
        <v>41361</v>
      </c>
      <c r="G669" s="80" t="s">
        <v>12631</v>
      </c>
      <c r="H669" s="12" t="str">
        <f t="shared" si="31"/>
        <v>重</v>
      </c>
      <c r="I669" s="24">
        <v>41422</v>
      </c>
      <c r="J669" s="27"/>
      <c r="K669" s="12" t="s">
        <v>16249</v>
      </c>
      <c r="L669" s="12"/>
      <c r="M669" s="11"/>
      <c r="N669" s="80"/>
      <c r="O669" s="18" t="str">
        <f t="shared" ca="1" si="32"/>
        <v>438天</v>
      </c>
      <c r="P669" s="80"/>
      <c r="Q669" s="80"/>
      <c r="R669" s="80"/>
      <c r="S669" s="80"/>
    </row>
    <row r="670" spans="1:19">
      <c r="A670" s="7">
        <v>670</v>
      </c>
      <c r="B670" s="65" t="s">
        <v>14451</v>
      </c>
      <c r="C670" s="12" t="s">
        <v>10393</v>
      </c>
      <c r="D670" s="12" t="str">
        <f t="shared" si="30"/>
        <v>中远箱</v>
      </c>
      <c r="E670" s="12" t="s">
        <v>8078</v>
      </c>
      <c r="F670" s="19">
        <v>41361</v>
      </c>
      <c r="G670" s="80" t="s">
        <v>12631</v>
      </c>
      <c r="H670" s="12" t="str">
        <f t="shared" si="31"/>
        <v>重</v>
      </c>
      <c r="I670" s="24">
        <v>41425</v>
      </c>
      <c r="J670" s="27"/>
      <c r="K670" s="12" t="s">
        <v>12951</v>
      </c>
      <c r="L670" s="12"/>
      <c r="M670" s="11"/>
      <c r="N670" s="80"/>
      <c r="O670" s="18" t="str">
        <f t="shared" ca="1" si="32"/>
        <v>438天</v>
      </c>
      <c r="P670" s="80"/>
      <c r="Q670" s="80"/>
      <c r="R670" s="80"/>
      <c r="S670" s="80"/>
    </row>
    <row r="671" spans="1:19">
      <c r="A671" s="7">
        <v>671</v>
      </c>
      <c r="B671" s="65" t="s">
        <v>14452</v>
      </c>
      <c r="C671" s="12" t="s">
        <v>10393</v>
      </c>
      <c r="D671" s="12" t="str">
        <f t="shared" si="30"/>
        <v>中远箱</v>
      </c>
      <c r="E671" s="12" t="s">
        <v>8078</v>
      </c>
      <c r="F671" s="19">
        <v>41361</v>
      </c>
      <c r="G671" s="80" t="s">
        <v>12631</v>
      </c>
      <c r="H671" s="12" t="str">
        <f t="shared" si="31"/>
        <v>重</v>
      </c>
      <c r="I671" s="24">
        <v>41425</v>
      </c>
      <c r="J671" s="27"/>
      <c r="K671" s="12" t="s">
        <v>13302</v>
      </c>
      <c r="L671" s="12"/>
      <c r="M671" s="11"/>
      <c r="N671" s="80"/>
      <c r="O671" s="18" t="str">
        <f t="shared" ca="1" si="32"/>
        <v>438天</v>
      </c>
      <c r="P671" s="80"/>
      <c r="Q671" s="80"/>
      <c r="R671" s="80"/>
      <c r="S671" s="80"/>
    </row>
    <row r="672" spans="1:19">
      <c r="A672" s="7">
        <v>672</v>
      </c>
      <c r="B672" s="65" t="s">
        <v>2403</v>
      </c>
      <c r="C672" s="12" t="s">
        <v>10393</v>
      </c>
      <c r="D672" s="12" t="str">
        <f t="shared" si="30"/>
        <v>中远箱</v>
      </c>
      <c r="E672" s="12" t="s">
        <v>17174</v>
      </c>
      <c r="F672" s="19">
        <v>41346</v>
      </c>
      <c r="G672" s="80">
        <v>100</v>
      </c>
      <c r="H672" s="12" t="str">
        <f t="shared" si="31"/>
        <v>重</v>
      </c>
      <c r="I672" s="24">
        <v>41352</v>
      </c>
      <c r="J672" s="27"/>
      <c r="K672" s="12" t="s">
        <v>4794</v>
      </c>
      <c r="L672" s="12"/>
      <c r="M672" s="11"/>
      <c r="N672" s="80"/>
      <c r="O672" s="18" t="str">
        <f t="shared" ca="1" si="32"/>
        <v>453天</v>
      </c>
      <c r="P672" s="80"/>
      <c r="Q672" s="80"/>
      <c r="R672" s="80"/>
      <c r="S672" s="80"/>
    </row>
    <row r="673" spans="1:19">
      <c r="A673" s="7">
        <v>673</v>
      </c>
      <c r="B673" s="65" t="s">
        <v>2404</v>
      </c>
      <c r="C673" s="12" t="s">
        <v>10393</v>
      </c>
      <c r="D673" s="12" t="str">
        <f t="shared" si="30"/>
        <v>中远箱</v>
      </c>
      <c r="E673" s="12" t="s">
        <v>17174</v>
      </c>
      <c r="F673" s="19">
        <v>41347</v>
      </c>
      <c r="G673" s="80">
        <v>100</v>
      </c>
      <c r="H673" s="12" t="str">
        <f t="shared" si="31"/>
        <v>重</v>
      </c>
      <c r="I673" s="24">
        <v>41353</v>
      </c>
      <c r="J673" s="27"/>
      <c r="K673" s="33" t="s">
        <v>9250</v>
      </c>
      <c r="L673" s="12"/>
      <c r="M673" s="11"/>
      <c r="N673" s="80"/>
      <c r="O673" s="18" t="str">
        <f t="shared" ca="1" si="32"/>
        <v>452天</v>
      </c>
      <c r="P673" s="80"/>
      <c r="Q673" s="80"/>
      <c r="R673" s="80"/>
      <c r="S673" s="80"/>
    </row>
    <row r="674" spans="1:19">
      <c r="A674" s="7">
        <v>674</v>
      </c>
      <c r="B674" s="65" t="s">
        <v>2405</v>
      </c>
      <c r="C674" s="12" t="s">
        <v>10393</v>
      </c>
      <c r="D674" s="12" t="str">
        <f t="shared" si="30"/>
        <v>中远箱</v>
      </c>
      <c r="E674" s="12" t="s">
        <v>17174</v>
      </c>
      <c r="F674" s="19">
        <v>41344</v>
      </c>
      <c r="G674" s="80">
        <v>100</v>
      </c>
      <c r="H674" s="12" t="str">
        <f t="shared" si="31"/>
        <v>重</v>
      </c>
      <c r="I674" s="24">
        <v>41350</v>
      </c>
      <c r="J674" s="27"/>
      <c r="K674" s="12" t="s">
        <v>10573</v>
      </c>
      <c r="L674" s="12"/>
      <c r="M674" s="11"/>
      <c r="N674" s="80"/>
      <c r="O674" s="18" t="str">
        <f t="shared" ca="1" si="32"/>
        <v>455天</v>
      </c>
      <c r="P674" s="80"/>
      <c r="Q674" s="80"/>
      <c r="R674" s="80"/>
      <c r="S674" s="80"/>
    </row>
    <row r="675" spans="1:19">
      <c r="A675" s="7">
        <v>675</v>
      </c>
      <c r="B675" s="65" t="s">
        <v>2406</v>
      </c>
      <c r="C675" s="12" t="s">
        <v>10393</v>
      </c>
      <c r="D675" s="12" t="str">
        <f t="shared" si="30"/>
        <v>中远箱</v>
      </c>
      <c r="E675" s="12" t="s">
        <v>17174</v>
      </c>
      <c r="F675" s="19">
        <v>41345</v>
      </c>
      <c r="G675" s="80">
        <v>100</v>
      </c>
      <c r="H675" s="12" t="str">
        <f t="shared" si="31"/>
        <v>重</v>
      </c>
      <c r="I675" s="24">
        <v>41365</v>
      </c>
      <c r="J675" s="27"/>
      <c r="K675" s="12" t="s">
        <v>3669</v>
      </c>
      <c r="L675" s="12"/>
      <c r="M675" s="11"/>
      <c r="N675" s="80"/>
      <c r="O675" s="18" t="str">
        <f t="shared" ca="1" si="32"/>
        <v>454天</v>
      </c>
      <c r="P675" s="80"/>
      <c r="Q675" s="80"/>
      <c r="R675" s="80"/>
      <c r="S675" s="80"/>
    </row>
    <row r="676" spans="1:19">
      <c r="A676" s="7">
        <v>676</v>
      </c>
      <c r="B676" s="65" t="s">
        <v>2407</v>
      </c>
      <c r="C676" s="12" t="s">
        <v>10393</v>
      </c>
      <c r="D676" s="12" t="str">
        <f t="shared" si="30"/>
        <v>中远箱</v>
      </c>
      <c r="E676" s="12" t="s">
        <v>17174</v>
      </c>
      <c r="F676" s="19">
        <v>41346</v>
      </c>
      <c r="G676" s="80">
        <v>100</v>
      </c>
      <c r="H676" s="12" t="str">
        <f t="shared" si="31"/>
        <v>重</v>
      </c>
      <c r="I676" s="24">
        <v>41419</v>
      </c>
      <c r="J676" s="27"/>
      <c r="K676" s="12" t="s">
        <v>2346</v>
      </c>
      <c r="L676" s="12"/>
      <c r="M676" s="11"/>
      <c r="N676" s="80"/>
      <c r="O676" s="18" t="str">
        <f t="shared" ca="1" si="32"/>
        <v>453天</v>
      </c>
      <c r="P676" s="80"/>
      <c r="Q676" s="80"/>
      <c r="R676" s="80"/>
      <c r="S676" s="80"/>
    </row>
    <row r="677" spans="1:19">
      <c r="A677" s="7">
        <v>677</v>
      </c>
      <c r="B677" s="65" t="s">
        <v>2408</v>
      </c>
      <c r="C677" s="12" t="s">
        <v>10393</v>
      </c>
      <c r="D677" s="12" t="str">
        <f t="shared" si="30"/>
        <v>中远箱</v>
      </c>
      <c r="E677" s="12" t="s">
        <v>17174</v>
      </c>
      <c r="F677" s="19">
        <v>41346</v>
      </c>
      <c r="G677" s="80">
        <v>100</v>
      </c>
      <c r="H677" s="12" t="str">
        <f t="shared" si="31"/>
        <v>重</v>
      </c>
      <c r="I677" s="24">
        <v>41352</v>
      </c>
      <c r="J677" s="27"/>
      <c r="K677" s="12" t="s">
        <v>3288</v>
      </c>
      <c r="L677" s="12"/>
      <c r="M677" s="11"/>
      <c r="N677" s="80"/>
      <c r="O677" s="18" t="str">
        <f t="shared" ca="1" si="32"/>
        <v>453天</v>
      </c>
      <c r="P677" s="80"/>
      <c r="Q677" s="80"/>
      <c r="R677" s="80"/>
      <c r="S677" s="80"/>
    </row>
    <row r="678" spans="1:19">
      <c r="A678" s="7">
        <v>678</v>
      </c>
      <c r="B678" s="65" t="s">
        <v>2409</v>
      </c>
      <c r="C678" s="12" t="s">
        <v>10393</v>
      </c>
      <c r="D678" s="12" t="str">
        <f t="shared" si="30"/>
        <v>中远箱</v>
      </c>
      <c r="E678" s="12" t="s">
        <v>17174</v>
      </c>
      <c r="F678" s="19">
        <v>41344</v>
      </c>
      <c r="G678" s="80">
        <v>100</v>
      </c>
      <c r="H678" s="12" t="str">
        <f t="shared" si="31"/>
        <v>重</v>
      </c>
      <c r="I678" s="24">
        <v>41409</v>
      </c>
      <c r="J678" s="27"/>
      <c r="K678" s="12" t="s">
        <v>16249</v>
      </c>
      <c r="L678" s="12"/>
      <c r="M678" s="11"/>
      <c r="N678" s="80"/>
      <c r="O678" s="18" t="str">
        <f t="shared" ca="1" si="32"/>
        <v>455天</v>
      </c>
      <c r="P678" s="80"/>
      <c r="Q678" s="80"/>
      <c r="R678" s="80"/>
      <c r="S678" s="80"/>
    </row>
    <row r="679" spans="1:19">
      <c r="A679" s="7">
        <v>679</v>
      </c>
      <c r="B679" s="65" t="s">
        <v>14206</v>
      </c>
      <c r="C679" s="12" t="s">
        <v>10393</v>
      </c>
      <c r="D679" s="12" t="str">
        <f t="shared" si="30"/>
        <v>中远箱</v>
      </c>
      <c r="E679" s="12" t="s">
        <v>17174</v>
      </c>
      <c r="F679" s="19">
        <v>41347</v>
      </c>
      <c r="G679" s="80">
        <v>100</v>
      </c>
      <c r="H679" s="12" t="str">
        <f t="shared" si="31"/>
        <v>重</v>
      </c>
      <c r="I679" s="24">
        <v>41365</v>
      </c>
      <c r="J679" s="27"/>
      <c r="K679" s="12" t="s">
        <v>13302</v>
      </c>
      <c r="L679" s="12"/>
      <c r="M679" s="11"/>
      <c r="N679" s="80"/>
      <c r="O679" s="18" t="str">
        <f t="shared" ca="1" si="32"/>
        <v>452天</v>
      </c>
      <c r="P679" s="80"/>
      <c r="Q679" s="80"/>
      <c r="R679" s="80"/>
      <c r="S679" s="80"/>
    </row>
    <row r="680" spans="1:19">
      <c r="A680" s="7">
        <v>680</v>
      </c>
      <c r="B680" s="65" t="s">
        <v>14207</v>
      </c>
      <c r="C680" s="12" t="s">
        <v>10393</v>
      </c>
      <c r="D680" s="12" t="str">
        <f t="shared" si="30"/>
        <v>中远箱</v>
      </c>
      <c r="E680" s="12" t="s">
        <v>17174</v>
      </c>
      <c r="F680" s="19">
        <v>41346</v>
      </c>
      <c r="G680" s="80">
        <v>100</v>
      </c>
      <c r="H680" s="12" t="str">
        <f t="shared" si="31"/>
        <v>重</v>
      </c>
      <c r="I680" s="24">
        <v>41466</v>
      </c>
      <c r="J680" s="27"/>
      <c r="K680" s="12" t="s">
        <v>10395</v>
      </c>
      <c r="L680" s="12"/>
      <c r="M680" s="11"/>
      <c r="N680" s="80"/>
      <c r="O680" s="18" t="str">
        <f t="shared" ca="1" si="32"/>
        <v>453天</v>
      </c>
      <c r="P680" s="80"/>
      <c r="Q680" s="80"/>
      <c r="R680" s="80"/>
      <c r="S680" s="80"/>
    </row>
    <row r="681" spans="1:19">
      <c r="A681" s="7">
        <v>681</v>
      </c>
      <c r="B681" s="65" t="s">
        <v>14208</v>
      </c>
      <c r="C681" s="12" t="s">
        <v>10393</v>
      </c>
      <c r="D681" s="12" t="str">
        <f t="shared" si="30"/>
        <v>中远箱</v>
      </c>
      <c r="E681" s="12" t="s">
        <v>17174</v>
      </c>
      <c r="F681" s="19">
        <v>41346</v>
      </c>
      <c r="G681" s="80">
        <v>100</v>
      </c>
      <c r="H681" s="12" t="str">
        <f t="shared" si="31"/>
        <v>重</v>
      </c>
      <c r="I681" s="24">
        <v>41353</v>
      </c>
      <c r="J681" s="27"/>
      <c r="K681" s="33" t="s">
        <v>9250</v>
      </c>
      <c r="L681" s="12"/>
      <c r="M681" s="11"/>
      <c r="N681" s="80"/>
      <c r="O681" s="18" t="str">
        <f t="shared" ca="1" si="32"/>
        <v>453天</v>
      </c>
      <c r="P681" s="80"/>
      <c r="Q681" s="80"/>
      <c r="R681" s="80"/>
      <c r="S681" s="80"/>
    </row>
    <row r="682" spans="1:19">
      <c r="A682" s="7">
        <v>682</v>
      </c>
      <c r="B682" s="65" t="s">
        <v>14230</v>
      </c>
      <c r="C682" s="12" t="s">
        <v>10393</v>
      </c>
      <c r="D682" s="12" t="str">
        <f t="shared" si="30"/>
        <v>中远箱</v>
      </c>
      <c r="E682" s="12" t="s">
        <v>17174</v>
      </c>
      <c r="F682" s="19">
        <v>41346</v>
      </c>
      <c r="G682" s="80">
        <v>100</v>
      </c>
      <c r="H682" s="12" t="str">
        <f t="shared" si="31"/>
        <v>重</v>
      </c>
      <c r="I682" s="24">
        <v>41466</v>
      </c>
      <c r="J682" s="27"/>
      <c r="K682" s="12" t="s">
        <v>4794</v>
      </c>
      <c r="L682" s="12"/>
      <c r="M682" s="11"/>
      <c r="N682" s="80"/>
      <c r="O682" s="18" t="str">
        <f t="shared" ca="1" si="32"/>
        <v>453天</v>
      </c>
      <c r="P682" s="80"/>
      <c r="Q682" s="80"/>
      <c r="R682" s="80"/>
      <c r="S682" s="80"/>
    </row>
    <row r="683" spans="1:19">
      <c r="A683" s="7">
        <v>683</v>
      </c>
      <c r="B683" s="65" t="s">
        <v>14209</v>
      </c>
      <c r="C683" s="12" t="s">
        <v>10393</v>
      </c>
      <c r="D683" s="12" t="str">
        <f t="shared" si="30"/>
        <v>中远箱</v>
      </c>
      <c r="E683" s="12" t="s">
        <v>17174</v>
      </c>
      <c r="F683" s="19">
        <v>41344</v>
      </c>
      <c r="G683" s="80">
        <v>100</v>
      </c>
      <c r="H683" s="12" t="str">
        <f t="shared" si="31"/>
        <v>重</v>
      </c>
      <c r="I683" s="24">
        <v>41347</v>
      </c>
      <c r="J683" s="27"/>
      <c r="K683" s="33" t="s">
        <v>12635</v>
      </c>
      <c r="L683" s="12"/>
      <c r="M683" s="11"/>
      <c r="N683" s="80"/>
      <c r="O683" s="18" t="str">
        <f t="shared" ca="1" si="32"/>
        <v>455天</v>
      </c>
      <c r="P683" s="80"/>
      <c r="Q683" s="80"/>
      <c r="R683" s="80"/>
      <c r="S683" s="80"/>
    </row>
    <row r="684" spans="1:19">
      <c r="A684" s="7">
        <v>684</v>
      </c>
      <c r="B684" s="65" t="s">
        <v>14210</v>
      </c>
      <c r="C684" s="12" t="s">
        <v>10393</v>
      </c>
      <c r="D684" s="12" t="str">
        <f t="shared" si="30"/>
        <v>中远箱</v>
      </c>
      <c r="E684" s="12" t="s">
        <v>17174</v>
      </c>
      <c r="F684" s="19">
        <v>41345</v>
      </c>
      <c r="G684" s="80">
        <v>100</v>
      </c>
      <c r="H684" s="12" t="str">
        <f t="shared" si="31"/>
        <v>重</v>
      </c>
      <c r="I684" s="24">
        <v>41353</v>
      </c>
      <c r="J684" s="27"/>
      <c r="K684" s="33" t="s">
        <v>9250</v>
      </c>
      <c r="L684" s="12"/>
      <c r="M684" s="11"/>
      <c r="N684" s="80"/>
      <c r="O684" s="18" t="str">
        <f t="shared" ca="1" si="32"/>
        <v>454天</v>
      </c>
      <c r="P684" s="80"/>
      <c r="Q684" s="80"/>
      <c r="R684" s="80"/>
      <c r="S684" s="80"/>
    </row>
    <row r="685" spans="1:19">
      <c r="A685" s="7">
        <v>685</v>
      </c>
      <c r="B685" s="65" t="s">
        <v>14211</v>
      </c>
      <c r="C685" s="12" t="s">
        <v>10393</v>
      </c>
      <c r="D685" s="12" t="str">
        <f t="shared" si="30"/>
        <v>中远箱</v>
      </c>
      <c r="E685" s="12" t="s">
        <v>17174</v>
      </c>
      <c r="F685" s="19">
        <v>41344</v>
      </c>
      <c r="G685" s="80">
        <v>100</v>
      </c>
      <c r="H685" s="12" t="str">
        <f t="shared" si="31"/>
        <v>重</v>
      </c>
      <c r="I685" s="24">
        <v>41351</v>
      </c>
      <c r="J685" s="27"/>
      <c r="K685" s="12" t="s">
        <v>8510</v>
      </c>
      <c r="L685" s="12"/>
      <c r="M685" s="11"/>
      <c r="N685" s="80"/>
      <c r="O685" s="18" t="str">
        <f t="shared" ca="1" si="32"/>
        <v>455天</v>
      </c>
      <c r="P685" s="80"/>
      <c r="Q685" s="80"/>
      <c r="R685" s="80"/>
      <c r="S685" s="80"/>
    </row>
    <row r="686" spans="1:19">
      <c r="A686" s="7">
        <v>686</v>
      </c>
      <c r="B686" s="65" t="s">
        <v>15859</v>
      </c>
      <c r="C686" s="12" t="s">
        <v>10393</v>
      </c>
      <c r="D686" s="12" t="str">
        <f t="shared" si="30"/>
        <v>中远箱</v>
      </c>
      <c r="E686" s="12" t="s">
        <v>17174</v>
      </c>
      <c r="F686" s="19">
        <v>41339</v>
      </c>
      <c r="G686" s="80">
        <v>100</v>
      </c>
      <c r="H686" s="12" t="str">
        <f t="shared" si="31"/>
        <v>重</v>
      </c>
      <c r="I686" s="24">
        <v>41340</v>
      </c>
      <c r="J686" s="27"/>
      <c r="K686" s="12" t="s">
        <v>8510</v>
      </c>
      <c r="L686" s="12"/>
      <c r="M686" s="11"/>
      <c r="N686" s="80"/>
      <c r="O686" s="18" t="str">
        <f t="shared" ca="1" si="32"/>
        <v>460天</v>
      </c>
      <c r="P686" s="80"/>
      <c r="Q686" s="80"/>
      <c r="R686" s="80"/>
      <c r="S686" s="80"/>
    </row>
    <row r="687" spans="1:19">
      <c r="A687" s="7">
        <v>687</v>
      </c>
      <c r="B687" s="65" t="s">
        <v>15860</v>
      </c>
      <c r="C687" s="12" t="s">
        <v>10393</v>
      </c>
      <c r="D687" s="12" t="str">
        <f t="shared" si="30"/>
        <v>中远箱</v>
      </c>
      <c r="E687" s="12" t="s">
        <v>17174</v>
      </c>
      <c r="F687" s="19">
        <v>41340</v>
      </c>
      <c r="G687" s="80">
        <v>100</v>
      </c>
      <c r="H687" s="12" t="str">
        <f t="shared" si="31"/>
        <v>重</v>
      </c>
      <c r="I687" s="24">
        <v>41352</v>
      </c>
      <c r="J687" s="27"/>
      <c r="K687" s="12" t="s">
        <v>16249</v>
      </c>
      <c r="L687" s="12"/>
      <c r="M687" s="11"/>
      <c r="N687" s="80"/>
      <c r="O687" s="18" t="str">
        <f t="shared" ca="1" si="32"/>
        <v>459天</v>
      </c>
      <c r="P687" s="80"/>
      <c r="Q687" s="80"/>
      <c r="R687" s="80"/>
      <c r="S687" s="80"/>
    </row>
    <row r="688" spans="1:19">
      <c r="A688" s="7">
        <v>688</v>
      </c>
      <c r="B688" s="65" t="s">
        <v>15861</v>
      </c>
      <c r="C688" s="12" t="s">
        <v>10393</v>
      </c>
      <c r="D688" s="12" t="str">
        <f t="shared" si="30"/>
        <v>中远箱</v>
      </c>
      <c r="E688" s="12" t="s">
        <v>17174</v>
      </c>
      <c r="F688" s="19">
        <v>41339</v>
      </c>
      <c r="G688" s="80">
        <v>100</v>
      </c>
      <c r="H688" s="12" t="str">
        <f t="shared" si="31"/>
        <v>重</v>
      </c>
      <c r="I688" s="24">
        <v>41340</v>
      </c>
      <c r="J688" s="27"/>
      <c r="K688" s="12" t="s">
        <v>8510</v>
      </c>
      <c r="L688" s="12"/>
      <c r="M688" s="11"/>
      <c r="N688" s="80"/>
      <c r="O688" s="18" t="str">
        <f t="shared" ca="1" si="32"/>
        <v>460天</v>
      </c>
      <c r="P688" s="80"/>
      <c r="Q688" s="80"/>
      <c r="R688" s="80"/>
      <c r="S688" s="80"/>
    </row>
    <row r="689" spans="1:19">
      <c r="A689" s="7">
        <v>689</v>
      </c>
      <c r="B689" s="65" t="s">
        <v>14096</v>
      </c>
      <c r="C689" s="12" t="s">
        <v>10393</v>
      </c>
      <c r="D689" s="12" t="str">
        <f t="shared" si="30"/>
        <v>中远箱</v>
      </c>
      <c r="E689" s="12" t="s">
        <v>17174</v>
      </c>
      <c r="F689" s="19">
        <v>41346</v>
      </c>
      <c r="G689" s="80"/>
      <c r="H689" s="12" t="str">
        <f t="shared" si="31"/>
        <v>重</v>
      </c>
      <c r="I689" s="24">
        <v>41350</v>
      </c>
      <c r="J689" s="27"/>
      <c r="K689" s="12" t="s">
        <v>4794</v>
      </c>
      <c r="L689" s="12"/>
      <c r="M689" s="11"/>
      <c r="N689" s="80"/>
      <c r="O689" s="18" t="str">
        <f t="shared" ca="1" si="32"/>
        <v>453天</v>
      </c>
      <c r="P689" s="80"/>
      <c r="Q689" s="80"/>
      <c r="R689" s="80"/>
      <c r="S689" s="80"/>
    </row>
    <row r="690" spans="1:19">
      <c r="A690" s="7">
        <v>690</v>
      </c>
      <c r="B690" s="65" t="s">
        <v>14097</v>
      </c>
      <c r="C690" s="12" t="s">
        <v>10393</v>
      </c>
      <c r="D690" s="12" t="str">
        <f t="shared" si="30"/>
        <v>中远箱</v>
      </c>
      <c r="E690" s="12" t="s">
        <v>17174</v>
      </c>
      <c r="F690" s="19">
        <v>41346</v>
      </c>
      <c r="G690" s="80"/>
      <c r="H690" s="12" t="str">
        <f t="shared" si="31"/>
        <v>重</v>
      </c>
      <c r="I690" s="24">
        <v>41350</v>
      </c>
      <c r="J690" s="27"/>
      <c r="K690" s="12" t="s">
        <v>4794</v>
      </c>
      <c r="L690" s="12"/>
      <c r="M690" s="11"/>
      <c r="N690" s="80"/>
      <c r="O690" s="18" t="str">
        <f t="shared" ca="1" si="32"/>
        <v>453天</v>
      </c>
      <c r="P690" s="80"/>
      <c r="Q690" s="80"/>
      <c r="R690" s="80"/>
      <c r="S690" s="80"/>
    </row>
    <row r="691" spans="1:19">
      <c r="A691" s="7">
        <v>691</v>
      </c>
      <c r="B691" s="65" t="s">
        <v>14098</v>
      </c>
      <c r="C691" s="12" t="s">
        <v>10393</v>
      </c>
      <c r="D691" s="12" t="str">
        <f t="shared" si="30"/>
        <v>中远箱</v>
      </c>
      <c r="E691" s="12" t="s">
        <v>17174</v>
      </c>
      <c r="F691" s="19">
        <v>41347</v>
      </c>
      <c r="G691" s="80">
        <v>100</v>
      </c>
      <c r="H691" s="12" t="str">
        <f t="shared" si="31"/>
        <v>重</v>
      </c>
      <c r="I691" s="24">
        <v>41349</v>
      </c>
      <c r="J691" s="27"/>
      <c r="K691" s="12" t="s">
        <v>4794</v>
      </c>
      <c r="L691" s="12"/>
      <c r="M691" s="11"/>
      <c r="N691" s="80"/>
      <c r="O691" s="18" t="str">
        <f t="shared" ca="1" si="32"/>
        <v>452天</v>
      </c>
      <c r="P691" s="80"/>
      <c r="Q691" s="80"/>
      <c r="R691" s="80"/>
      <c r="S691" s="80"/>
    </row>
    <row r="692" spans="1:19">
      <c r="A692" s="7">
        <v>692</v>
      </c>
      <c r="B692" s="65" t="s">
        <v>14099</v>
      </c>
      <c r="C692" s="12" t="s">
        <v>10393</v>
      </c>
      <c r="D692" s="12" t="str">
        <f t="shared" si="30"/>
        <v>中远箱</v>
      </c>
      <c r="E692" s="12" t="s">
        <v>17174</v>
      </c>
      <c r="F692" s="19">
        <v>41346</v>
      </c>
      <c r="G692" s="80">
        <v>100</v>
      </c>
      <c r="H692" s="12" t="str">
        <f t="shared" si="31"/>
        <v>重</v>
      </c>
      <c r="I692" s="24">
        <v>41351</v>
      </c>
      <c r="J692" s="27"/>
      <c r="K692" s="12" t="s">
        <v>13302</v>
      </c>
      <c r="L692" s="12"/>
      <c r="M692" s="11"/>
      <c r="N692" s="80"/>
      <c r="O692" s="18" t="str">
        <f t="shared" ca="1" si="32"/>
        <v>453天</v>
      </c>
      <c r="P692" s="80"/>
      <c r="Q692" s="80"/>
      <c r="R692" s="80"/>
      <c r="S692" s="80"/>
    </row>
    <row r="693" spans="1:19">
      <c r="A693" s="7">
        <v>693</v>
      </c>
      <c r="B693" s="65" t="s">
        <v>14100</v>
      </c>
      <c r="C693" s="12" t="s">
        <v>10393</v>
      </c>
      <c r="D693" s="12" t="str">
        <f t="shared" si="30"/>
        <v>中远箱</v>
      </c>
      <c r="E693" s="12" t="s">
        <v>17174</v>
      </c>
      <c r="F693" s="19">
        <v>41346</v>
      </c>
      <c r="G693" s="80">
        <v>100</v>
      </c>
      <c r="H693" s="12" t="str">
        <f t="shared" si="31"/>
        <v>重</v>
      </c>
      <c r="I693" s="24">
        <v>41350</v>
      </c>
      <c r="J693" s="27"/>
      <c r="K693" s="12" t="s">
        <v>4794</v>
      </c>
      <c r="L693" s="12"/>
      <c r="M693" s="11"/>
      <c r="N693" s="80"/>
      <c r="O693" s="18" t="str">
        <f t="shared" ca="1" si="32"/>
        <v>453天</v>
      </c>
      <c r="P693" s="80"/>
      <c r="Q693" s="80"/>
      <c r="R693" s="80"/>
      <c r="S693" s="80"/>
    </row>
    <row r="694" spans="1:19">
      <c r="A694" s="7">
        <v>694</v>
      </c>
      <c r="B694" s="65" t="s">
        <v>14101</v>
      </c>
      <c r="C694" s="12" t="s">
        <v>10393</v>
      </c>
      <c r="D694" s="12" t="str">
        <f t="shared" si="30"/>
        <v>中远箱</v>
      </c>
      <c r="E694" s="12" t="s">
        <v>17174</v>
      </c>
      <c r="F694" s="19">
        <v>41345</v>
      </c>
      <c r="G694" s="80">
        <v>100</v>
      </c>
      <c r="H694" s="12" t="str">
        <f t="shared" si="31"/>
        <v>重</v>
      </c>
      <c r="I694" s="24">
        <v>41365</v>
      </c>
      <c r="J694" s="27"/>
      <c r="K694" s="12" t="s">
        <v>13302</v>
      </c>
      <c r="L694" s="12"/>
      <c r="M694" s="11"/>
      <c r="N694" s="80"/>
      <c r="O694" s="18" t="str">
        <f t="shared" ca="1" si="32"/>
        <v>454天</v>
      </c>
      <c r="P694" s="80"/>
      <c r="Q694" s="80"/>
      <c r="R694" s="80"/>
      <c r="S694" s="80"/>
    </row>
    <row r="695" spans="1:19">
      <c r="A695" s="7">
        <v>695</v>
      </c>
      <c r="B695" s="65" t="s">
        <v>14121</v>
      </c>
      <c r="C695" s="12" t="s">
        <v>10393</v>
      </c>
      <c r="D695" s="12" t="str">
        <f t="shared" si="30"/>
        <v>中远箱</v>
      </c>
      <c r="E695" s="12" t="s">
        <v>17174</v>
      </c>
      <c r="F695" s="19">
        <v>41345</v>
      </c>
      <c r="G695" s="80">
        <v>100</v>
      </c>
      <c r="H695" s="12" t="str">
        <f t="shared" si="31"/>
        <v>重</v>
      </c>
      <c r="I695" s="24">
        <v>41365</v>
      </c>
      <c r="J695" s="27"/>
      <c r="K695" s="12" t="s">
        <v>13302</v>
      </c>
      <c r="L695" s="12"/>
      <c r="M695" s="11"/>
      <c r="N695" s="80"/>
      <c r="O695" s="18" t="str">
        <f t="shared" ca="1" si="32"/>
        <v>454天</v>
      </c>
      <c r="P695" s="80"/>
      <c r="Q695" s="80"/>
      <c r="R695" s="80"/>
      <c r="S695" s="80"/>
    </row>
    <row r="696" spans="1:19">
      <c r="A696" s="7">
        <v>696</v>
      </c>
      <c r="B696" s="65" t="s">
        <v>8415</v>
      </c>
      <c r="C696" s="12" t="s">
        <v>10393</v>
      </c>
      <c r="D696" s="12" t="str">
        <f t="shared" si="30"/>
        <v>中远箱</v>
      </c>
      <c r="E696" s="12" t="s">
        <v>17174</v>
      </c>
      <c r="F696" s="19">
        <v>41347</v>
      </c>
      <c r="G696" s="80">
        <v>100</v>
      </c>
      <c r="H696" s="12" t="str">
        <f t="shared" si="31"/>
        <v>重</v>
      </c>
      <c r="I696" s="24">
        <v>41349</v>
      </c>
      <c r="J696" s="27"/>
      <c r="K696" s="12" t="s">
        <v>13302</v>
      </c>
      <c r="L696" s="12"/>
      <c r="M696" s="11"/>
      <c r="N696" s="80"/>
      <c r="O696" s="18" t="str">
        <f t="shared" ca="1" si="32"/>
        <v>452天</v>
      </c>
      <c r="P696" s="80"/>
      <c r="Q696" s="80"/>
      <c r="R696" s="80"/>
      <c r="S696" s="80"/>
    </row>
    <row r="697" spans="1:19">
      <c r="A697" s="7">
        <v>697</v>
      </c>
      <c r="B697" s="65" t="s">
        <v>8416</v>
      </c>
      <c r="C697" s="12" t="s">
        <v>10393</v>
      </c>
      <c r="D697" s="12" t="str">
        <f t="shared" si="30"/>
        <v>中远箱</v>
      </c>
      <c r="E697" s="12" t="s">
        <v>17174</v>
      </c>
      <c r="F697" s="19">
        <v>41347</v>
      </c>
      <c r="G697" s="80">
        <v>100</v>
      </c>
      <c r="H697" s="12" t="str">
        <f t="shared" si="31"/>
        <v>重</v>
      </c>
      <c r="I697" s="24">
        <v>41349</v>
      </c>
      <c r="J697" s="27"/>
      <c r="K697" s="12" t="s">
        <v>13302</v>
      </c>
      <c r="L697" s="12"/>
      <c r="M697" s="11"/>
      <c r="N697" s="80"/>
      <c r="O697" s="18" t="str">
        <f t="shared" ca="1" si="32"/>
        <v>452天</v>
      </c>
      <c r="P697" s="80"/>
      <c r="Q697" s="80"/>
      <c r="R697" s="80"/>
      <c r="S697" s="80"/>
    </row>
    <row r="698" spans="1:19">
      <c r="A698" s="7">
        <v>698</v>
      </c>
      <c r="B698" s="65" t="s">
        <v>8417</v>
      </c>
      <c r="C698" s="12" t="s">
        <v>10393</v>
      </c>
      <c r="D698" s="12" t="str">
        <f t="shared" si="30"/>
        <v>中远箱</v>
      </c>
      <c r="E698" s="12" t="s">
        <v>17174</v>
      </c>
      <c r="F698" s="19">
        <v>41397</v>
      </c>
      <c r="G698" s="80">
        <v>100</v>
      </c>
      <c r="H698" s="12" t="str">
        <f t="shared" si="31"/>
        <v>重</v>
      </c>
      <c r="I698" s="24">
        <v>41403</v>
      </c>
      <c r="J698" s="27"/>
      <c r="K698" s="12" t="s">
        <v>12951</v>
      </c>
      <c r="L698" s="12"/>
      <c r="M698" s="11"/>
      <c r="N698" s="80"/>
      <c r="O698" s="18" t="str">
        <f t="shared" ca="1" si="32"/>
        <v>402天</v>
      </c>
      <c r="P698" s="80"/>
      <c r="Q698" s="80"/>
      <c r="R698" s="80"/>
      <c r="S698" s="80"/>
    </row>
    <row r="699" spans="1:19">
      <c r="A699" s="7">
        <v>699</v>
      </c>
      <c r="B699" s="65" t="s">
        <v>8997</v>
      </c>
      <c r="C699" s="12" t="s">
        <v>10393</v>
      </c>
      <c r="D699" s="12" t="str">
        <f t="shared" si="30"/>
        <v>中远箱</v>
      </c>
      <c r="E699" s="12" t="s">
        <v>17174</v>
      </c>
      <c r="F699" s="19">
        <v>41347</v>
      </c>
      <c r="G699" s="80">
        <v>100</v>
      </c>
      <c r="H699" s="12" t="str">
        <f t="shared" si="31"/>
        <v>重</v>
      </c>
      <c r="I699" s="24">
        <v>41356</v>
      </c>
      <c r="J699" s="27"/>
      <c r="K699" s="12" t="s">
        <v>8510</v>
      </c>
      <c r="L699" s="12"/>
      <c r="M699" s="11"/>
      <c r="N699" s="80"/>
      <c r="O699" s="18" t="str">
        <f t="shared" ca="1" si="32"/>
        <v>452天</v>
      </c>
      <c r="P699" s="80"/>
      <c r="Q699" s="80"/>
      <c r="R699" s="80"/>
      <c r="S699" s="80"/>
    </row>
    <row r="700" spans="1:19">
      <c r="A700" s="7">
        <v>700</v>
      </c>
      <c r="B700" s="65" t="s">
        <v>8998</v>
      </c>
      <c r="C700" s="12" t="s">
        <v>10393</v>
      </c>
      <c r="D700" s="12" t="str">
        <f t="shared" si="30"/>
        <v>中远箱</v>
      </c>
      <c r="E700" s="12" t="s">
        <v>17174</v>
      </c>
      <c r="F700" s="19">
        <v>41346</v>
      </c>
      <c r="G700" s="80"/>
      <c r="H700" s="12" t="str">
        <f t="shared" si="31"/>
        <v>重</v>
      </c>
      <c r="I700" s="24">
        <v>41387</v>
      </c>
      <c r="J700" s="27"/>
      <c r="K700" s="12" t="s">
        <v>13302</v>
      </c>
      <c r="L700" s="12"/>
      <c r="M700" s="11"/>
      <c r="N700" s="80"/>
      <c r="O700" s="18" t="str">
        <f t="shared" ca="1" si="32"/>
        <v>453天</v>
      </c>
      <c r="P700" s="80"/>
      <c r="Q700" s="80"/>
      <c r="R700" s="80"/>
      <c r="S700" s="80"/>
    </row>
    <row r="701" spans="1:19">
      <c r="A701" s="7">
        <v>701</v>
      </c>
      <c r="B701" s="65" t="s">
        <v>8420</v>
      </c>
      <c r="C701" s="12" t="s">
        <v>10393</v>
      </c>
      <c r="D701" s="12" t="str">
        <f t="shared" si="30"/>
        <v>中远箱</v>
      </c>
      <c r="E701" s="12" t="s">
        <v>17174</v>
      </c>
      <c r="F701" s="19">
        <v>41347</v>
      </c>
      <c r="G701" s="80">
        <v>100</v>
      </c>
      <c r="H701" s="12" t="str">
        <f t="shared" si="31"/>
        <v>重</v>
      </c>
      <c r="I701" s="24">
        <v>41348</v>
      </c>
      <c r="J701" s="27"/>
      <c r="K701" s="12" t="s">
        <v>2346</v>
      </c>
      <c r="L701" s="12"/>
      <c r="M701" s="11"/>
      <c r="N701" s="80"/>
      <c r="O701" s="18" t="str">
        <f t="shared" ca="1" si="32"/>
        <v>452天</v>
      </c>
      <c r="P701" s="80"/>
      <c r="Q701" s="80"/>
      <c r="R701" s="80"/>
      <c r="S701" s="80"/>
    </row>
    <row r="702" spans="1:19">
      <c r="A702" s="7">
        <v>702</v>
      </c>
      <c r="B702" s="65" t="s">
        <v>11272</v>
      </c>
      <c r="C702" s="12" t="s">
        <v>10393</v>
      </c>
      <c r="D702" s="12" t="str">
        <f t="shared" si="30"/>
        <v>中远箱</v>
      </c>
      <c r="E702" s="12" t="s">
        <v>17174</v>
      </c>
      <c r="F702" s="19">
        <v>41346</v>
      </c>
      <c r="G702" s="80">
        <v>100</v>
      </c>
      <c r="H702" s="12" t="str">
        <f t="shared" si="31"/>
        <v>重</v>
      </c>
      <c r="I702" s="24">
        <v>41352</v>
      </c>
      <c r="J702" s="27"/>
      <c r="K702" s="12" t="s">
        <v>4794</v>
      </c>
      <c r="L702" s="12"/>
      <c r="M702" s="11"/>
      <c r="N702" s="80"/>
      <c r="O702" s="18" t="str">
        <f t="shared" ca="1" si="32"/>
        <v>453天</v>
      </c>
      <c r="P702" s="80"/>
      <c r="Q702" s="80"/>
      <c r="R702" s="80"/>
      <c r="S702" s="80"/>
    </row>
    <row r="703" spans="1:19">
      <c r="A703" s="7">
        <v>703</v>
      </c>
      <c r="B703" s="65" t="s">
        <v>11273</v>
      </c>
      <c r="C703" s="12" t="s">
        <v>10393</v>
      </c>
      <c r="D703" s="12" t="str">
        <f t="shared" si="30"/>
        <v>中远箱</v>
      </c>
      <c r="E703" s="12" t="s">
        <v>17174</v>
      </c>
      <c r="F703" s="19">
        <v>41342</v>
      </c>
      <c r="G703" s="80">
        <v>100</v>
      </c>
      <c r="H703" s="12" t="str">
        <f t="shared" si="31"/>
        <v>重</v>
      </c>
      <c r="I703" s="24">
        <v>41350</v>
      </c>
      <c r="J703" s="27"/>
      <c r="K703" s="12" t="s">
        <v>12951</v>
      </c>
      <c r="L703" s="12"/>
      <c r="M703" s="11"/>
      <c r="N703" s="80"/>
      <c r="O703" s="18" t="str">
        <f t="shared" ca="1" si="32"/>
        <v>457天</v>
      </c>
      <c r="P703" s="80"/>
      <c r="Q703" s="80"/>
      <c r="R703" s="80"/>
      <c r="S703" s="80"/>
    </row>
    <row r="704" spans="1:19">
      <c r="A704" s="7">
        <v>704</v>
      </c>
      <c r="B704" s="65" t="s">
        <v>11274</v>
      </c>
      <c r="C704" s="12" t="s">
        <v>10393</v>
      </c>
      <c r="D704" s="12" t="str">
        <f t="shared" si="30"/>
        <v>中远箱</v>
      </c>
      <c r="E704" s="12" t="s">
        <v>17174</v>
      </c>
      <c r="F704" s="19">
        <v>41342</v>
      </c>
      <c r="G704" s="80">
        <v>100</v>
      </c>
      <c r="H704" s="12" t="str">
        <f t="shared" si="31"/>
        <v>重</v>
      </c>
      <c r="I704" s="24">
        <v>41411</v>
      </c>
      <c r="J704" s="27"/>
      <c r="K704" s="12" t="s">
        <v>13302</v>
      </c>
      <c r="L704" s="12"/>
      <c r="M704" s="11"/>
      <c r="N704" s="80"/>
      <c r="O704" s="18" t="str">
        <f t="shared" ca="1" si="32"/>
        <v>457天</v>
      </c>
      <c r="P704" s="80"/>
      <c r="Q704" s="80"/>
      <c r="R704" s="80"/>
      <c r="S704" s="80"/>
    </row>
    <row r="705" spans="1:19">
      <c r="A705" s="7">
        <v>705</v>
      </c>
      <c r="B705" s="65" t="s">
        <v>8974</v>
      </c>
      <c r="C705" s="12" t="s">
        <v>10393</v>
      </c>
      <c r="D705" s="12" t="str">
        <f t="shared" si="30"/>
        <v>中远箱</v>
      </c>
      <c r="E705" s="12" t="s">
        <v>17174</v>
      </c>
      <c r="F705" s="19">
        <v>41341</v>
      </c>
      <c r="G705" s="80">
        <v>100</v>
      </c>
      <c r="H705" s="12" t="str">
        <f t="shared" si="31"/>
        <v>重</v>
      </c>
      <c r="I705" s="24">
        <v>41414</v>
      </c>
      <c r="J705" s="27"/>
      <c r="K705" s="12" t="s">
        <v>12951</v>
      </c>
      <c r="L705" s="12"/>
      <c r="M705" s="11"/>
      <c r="N705" s="80"/>
      <c r="O705" s="18" t="str">
        <f t="shared" ca="1" si="32"/>
        <v>458天</v>
      </c>
      <c r="P705" s="80"/>
      <c r="Q705" s="80"/>
      <c r="R705" s="80"/>
      <c r="S705" s="80"/>
    </row>
    <row r="706" spans="1:19">
      <c r="A706" s="7">
        <v>706</v>
      </c>
      <c r="B706" s="65" t="s">
        <v>1923</v>
      </c>
      <c r="C706" s="12" t="s">
        <v>10393</v>
      </c>
      <c r="D706" s="12" t="str">
        <f t="shared" si="30"/>
        <v>中远箱</v>
      </c>
      <c r="E706" s="12" t="s">
        <v>17174</v>
      </c>
      <c r="F706" s="19">
        <v>41381</v>
      </c>
      <c r="G706" s="80">
        <v>100</v>
      </c>
      <c r="H706" s="12" t="str">
        <f t="shared" si="31"/>
        <v>重</v>
      </c>
      <c r="I706" s="24">
        <v>41417</v>
      </c>
      <c r="J706" s="27"/>
      <c r="K706" s="12" t="s">
        <v>12951</v>
      </c>
      <c r="L706" s="12"/>
      <c r="M706" s="11"/>
      <c r="N706" s="80"/>
      <c r="O706" s="18" t="str">
        <f t="shared" ca="1" si="32"/>
        <v>418天</v>
      </c>
      <c r="P706" s="80"/>
      <c r="Q706" s="80"/>
      <c r="R706" s="80"/>
      <c r="S706" s="80"/>
    </row>
    <row r="707" spans="1:19">
      <c r="A707" s="7">
        <v>707</v>
      </c>
      <c r="B707" s="65" t="s">
        <v>1855</v>
      </c>
      <c r="C707" s="12" t="s">
        <v>10393</v>
      </c>
      <c r="D707" s="12" t="str">
        <f t="shared" ref="D707:D770" si="33">IF(B707="","","中远箱")</f>
        <v>中远箱</v>
      </c>
      <c r="E707" s="12" t="s">
        <v>17174</v>
      </c>
      <c r="F707" s="19">
        <v>41344</v>
      </c>
      <c r="G707" s="80">
        <v>100</v>
      </c>
      <c r="H707" s="12" t="str">
        <f t="shared" ref="H707:H770" si="34">IF(I707="","空","重")</f>
        <v>重</v>
      </c>
      <c r="I707" s="24">
        <v>41347</v>
      </c>
      <c r="J707" s="27"/>
      <c r="K707" s="33" t="s">
        <v>12635</v>
      </c>
      <c r="L707" s="12"/>
      <c r="M707" s="11"/>
      <c r="N707" s="80"/>
      <c r="O707" s="18" t="str">
        <f t="shared" ref="O707:O770" ca="1" si="35">IF(ISNONTEXT(J707),DATEDIF(F707,TODAY(),"d")&amp;"天","出场")</f>
        <v>455天</v>
      </c>
      <c r="P707" s="80"/>
      <c r="Q707" s="80"/>
      <c r="R707" s="80"/>
      <c r="S707" s="80"/>
    </row>
    <row r="708" spans="1:19">
      <c r="A708" s="7">
        <v>708</v>
      </c>
      <c r="B708" s="65" t="s">
        <v>4877</v>
      </c>
      <c r="C708" s="12" t="s">
        <v>10393</v>
      </c>
      <c r="D708" s="12" t="str">
        <f t="shared" si="33"/>
        <v>中远箱</v>
      </c>
      <c r="E708" s="12" t="s">
        <v>17174</v>
      </c>
      <c r="F708" s="19">
        <v>41344</v>
      </c>
      <c r="G708" s="80">
        <v>100</v>
      </c>
      <c r="H708" s="12" t="str">
        <f t="shared" si="34"/>
        <v>重</v>
      </c>
      <c r="I708" s="24">
        <v>41404</v>
      </c>
      <c r="J708" s="27"/>
      <c r="K708" s="12" t="s">
        <v>2346</v>
      </c>
      <c r="L708" s="12"/>
      <c r="M708" s="11"/>
      <c r="N708" s="80"/>
      <c r="O708" s="18" t="str">
        <f t="shared" ca="1" si="35"/>
        <v>455天</v>
      </c>
      <c r="P708" s="80"/>
      <c r="Q708" s="80"/>
      <c r="R708" s="80"/>
      <c r="S708" s="80"/>
    </row>
    <row r="709" spans="1:19">
      <c r="A709" s="7">
        <v>709</v>
      </c>
      <c r="B709" s="65" t="s">
        <v>4878</v>
      </c>
      <c r="C709" s="12" t="s">
        <v>10393</v>
      </c>
      <c r="D709" s="12" t="str">
        <f t="shared" si="33"/>
        <v>中远箱</v>
      </c>
      <c r="E709" s="12" t="s">
        <v>17174</v>
      </c>
      <c r="F709" s="19">
        <v>41352</v>
      </c>
      <c r="G709" s="80">
        <v>100</v>
      </c>
      <c r="H709" s="12" t="str">
        <f t="shared" si="34"/>
        <v>重</v>
      </c>
      <c r="I709" s="24">
        <v>41365</v>
      </c>
      <c r="J709" s="27"/>
      <c r="K709" s="12" t="s">
        <v>13302</v>
      </c>
      <c r="L709" s="12"/>
      <c r="M709" s="11"/>
      <c r="N709" s="80"/>
      <c r="O709" s="18" t="str">
        <f t="shared" ca="1" si="35"/>
        <v>447天</v>
      </c>
      <c r="P709" s="80"/>
      <c r="Q709" s="80"/>
      <c r="R709" s="80"/>
      <c r="S709" s="80"/>
    </row>
    <row r="710" spans="1:19">
      <c r="A710" s="7">
        <v>710</v>
      </c>
      <c r="B710" s="65" t="s">
        <v>4879</v>
      </c>
      <c r="C710" s="12" t="s">
        <v>10393</v>
      </c>
      <c r="D710" s="12" t="str">
        <f t="shared" si="33"/>
        <v>中远箱</v>
      </c>
      <c r="E710" s="12" t="s">
        <v>17174</v>
      </c>
      <c r="F710" s="19">
        <v>41353</v>
      </c>
      <c r="G710" s="80">
        <v>100</v>
      </c>
      <c r="H710" s="12" t="str">
        <f t="shared" si="34"/>
        <v>重</v>
      </c>
      <c r="I710" s="24">
        <v>41355</v>
      </c>
      <c r="J710" s="27"/>
      <c r="K710" s="12" t="s">
        <v>16249</v>
      </c>
      <c r="L710" s="12"/>
      <c r="M710" s="11"/>
      <c r="N710" s="80"/>
      <c r="O710" s="18" t="str">
        <f t="shared" ca="1" si="35"/>
        <v>446天</v>
      </c>
      <c r="P710" s="80"/>
      <c r="Q710" s="80"/>
      <c r="R710" s="80"/>
      <c r="S710" s="80"/>
    </row>
    <row r="711" spans="1:19">
      <c r="A711" s="7">
        <v>711</v>
      </c>
      <c r="B711" s="65" t="s">
        <v>4880</v>
      </c>
      <c r="C711" s="12" t="s">
        <v>10393</v>
      </c>
      <c r="D711" s="12" t="str">
        <f t="shared" si="33"/>
        <v>中远箱</v>
      </c>
      <c r="E711" s="12" t="s">
        <v>17174</v>
      </c>
      <c r="F711" s="19">
        <v>41352</v>
      </c>
      <c r="G711" s="80">
        <v>100</v>
      </c>
      <c r="H711" s="12" t="str">
        <f t="shared" si="34"/>
        <v>重</v>
      </c>
      <c r="I711" s="24">
        <v>41388</v>
      </c>
      <c r="J711" s="27"/>
      <c r="K711" s="12" t="s">
        <v>12951</v>
      </c>
      <c r="L711" s="12"/>
      <c r="M711" s="11"/>
      <c r="N711" s="80"/>
      <c r="O711" s="18" t="str">
        <f t="shared" ca="1" si="35"/>
        <v>447天</v>
      </c>
      <c r="P711" s="80"/>
      <c r="Q711" s="80"/>
      <c r="R711" s="80"/>
      <c r="S711" s="80"/>
    </row>
    <row r="712" spans="1:19">
      <c r="A712" s="7">
        <v>712</v>
      </c>
      <c r="B712" s="65" t="s">
        <v>17141</v>
      </c>
      <c r="C712" s="12" t="s">
        <v>10393</v>
      </c>
      <c r="D712" s="12" t="str">
        <f t="shared" si="33"/>
        <v>中远箱</v>
      </c>
      <c r="E712" s="12" t="s">
        <v>17174</v>
      </c>
      <c r="F712" s="19">
        <v>41352</v>
      </c>
      <c r="G712" s="80">
        <v>100</v>
      </c>
      <c r="H712" s="12" t="str">
        <f t="shared" si="34"/>
        <v>重</v>
      </c>
      <c r="I712" s="24">
        <v>41353</v>
      </c>
      <c r="J712" s="27"/>
      <c r="K712" s="12" t="s">
        <v>16249</v>
      </c>
      <c r="L712" s="12"/>
      <c r="M712" s="11"/>
      <c r="N712" s="80"/>
      <c r="O712" s="18" t="str">
        <f t="shared" ca="1" si="35"/>
        <v>447天</v>
      </c>
      <c r="P712" s="80"/>
      <c r="Q712" s="80"/>
      <c r="R712" s="80"/>
      <c r="S712" s="80"/>
    </row>
    <row r="713" spans="1:19">
      <c r="A713" s="7">
        <v>713</v>
      </c>
      <c r="B713" s="65" t="s">
        <v>14649</v>
      </c>
      <c r="C713" s="12" t="s">
        <v>10393</v>
      </c>
      <c r="D713" s="12" t="str">
        <f t="shared" si="33"/>
        <v>中远箱</v>
      </c>
      <c r="E713" s="12" t="s">
        <v>17174</v>
      </c>
      <c r="F713" s="19">
        <v>41351</v>
      </c>
      <c r="G713" s="80">
        <v>100</v>
      </c>
      <c r="H713" s="12" t="str">
        <f t="shared" si="34"/>
        <v>重</v>
      </c>
      <c r="I713" s="24">
        <v>41353</v>
      </c>
      <c r="J713" s="27"/>
      <c r="K713" s="12" t="s">
        <v>16249</v>
      </c>
      <c r="L713" s="12"/>
      <c r="M713" s="11"/>
      <c r="N713" s="80"/>
      <c r="O713" s="18" t="str">
        <f t="shared" ca="1" si="35"/>
        <v>448天</v>
      </c>
      <c r="P713" s="80"/>
      <c r="Q713" s="80"/>
      <c r="R713" s="80"/>
      <c r="S713" s="80"/>
    </row>
    <row r="714" spans="1:19">
      <c r="A714" s="7">
        <v>714</v>
      </c>
      <c r="B714" s="65" t="s">
        <v>14650</v>
      </c>
      <c r="C714" s="12" t="s">
        <v>10393</v>
      </c>
      <c r="D714" s="12" t="str">
        <f t="shared" si="33"/>
        <v>中远箱</v>
      </c>
      <c r="E714" s="12" t="s">
        <v>17174</v>
      </c>
      <c r="F714" s="19">
        <v>41351</v>
      </c>
      <c r="G714" s="80">
        <v>100</v>
      </c>
      <c r="H714" s="12" t="str">
        <f t="shared" si="34"/>
        <v>重</v>
      </c>
      <c r="I714" s="24">
        <v>41352</v>
      </c>
      <c r="J714" s="27"/>
      <c r="K714" s="12" t="s">
        <v>16249</v>
      </c>
      <c r="L714" s="12"/>
      <c r="M714" s="11"/>
      <c r="N714" s="80"/>
      <c r="O714" s="18" t="str">
        <f t="shared" ca="1" si="35"/>
        <v>448天</v>
      </c>
      <c r="P714" s="80"/>
      <c r="Q714" s="80"/>
      <c r="R714" s="80"/>
      <c r="S714" s="80"/>
    </row>
    <row r="715" spans="1:19">
      <c r="A715" s="7">
        <v>715</v>
      </c>
      <c r="B715" s="65" t="s">
        <v>14651</v>
      </c>
      <c r="C715" s="12" t="s">
        <v>10393</v>
      </c>
      <c r="D715" s="12" t="str">
        <f t="shared" si="33"/>
        <v>中远箱</v>
      </c>
      <c r="E715" s="12" t="s">
        <v>17174</v>
      </c>
      <c r="F715" s="19">
        <v>41352</v>
      </c>
      <c r="G715" s="80">
        <v>100</v>
      </c>
      <c r="H715" s="12" t="str">
        <f t="shared" si="34"/>
        <v>重</v>
      </c>
      <c r="I715" s="24">
        <v>41365</v>
      </c>
      <c r="J715" s="27"/>
      <c r="K715" s="12" t="s">
        <v>13302</v>
      </c>
      <c r="L715" s="12"/>
      <c r="M715" s="11"/>
      <c r="N715" s="80"/>
      <c r="O715" s="18" t="str">
        <f t="shared" ca="1" si="35"/>
        <v>447天</v>
      </c>
      <c r="P715" s="80"/>
      <c r="Q715" s="80"/>
      <c r="R715" s="80"/>
      <c r="S715" s="80"/>
    </row>
    <row r="716" spans="1:19">
      <c r="A716" s="7">
        <v>716</v>
      </c>
      <c r="B716" s="65" t="s">
        <v>14652</v>
      </c>
      <c r="C716" s="12" t="s">
        <v>10393</v>
      </c>
      <c r="D716" s="12" t="str">
        <f t="shared" si="33"/>
        <v>中远箱</v>
      </c>
      <c r="E716" s="12" t="s">
        <v>17174</v>
      </c>
      <c r="F716" s="19">
        <v>41352</v>
      </c>
      <c r="G716" s="80">
        <v>100</v>
      </c>
      <c r="H716" s="12" t="str">
        <f t="shared" si="34"/>
        <v>重</v>
      </c>
      <c r="I716" s="24">
        <v>41365</v>
      </c>
      <c r="J716" s="27"/>
      <c r="K716" s="12" t="s">
        <v>6485</v>
      </c>
      <c r="L716" s="12"/>
      <c r="M716" s="11"/>
      <c r="N716" s="80"/>
      <c r="O716" s="18" t="str">
        <f t="shared" ca="1" si="35"/>
        <v>447天</v>
      </c>
      <c r="P716" s="80"/>
      <c r="Q716" s="80"/>
      <c r="R716" s="80"/>
      <c r="S716" s="80"/>
    </row>
    <row r="717" spans="1:19">
      <c r="A717" s="7">
        <v>717</v>
      </c>
      <c r="B717" s="65" t="s">
        <v>14653</v>
      </c>
      <c r="C717" s="12" t="s">
        <v>10393</v>
      </c>
      <c r="D717" s="12" t="str">
        <f t="shared" si="33"/>
        <v>中远箱</v>
      </c>
      <c r="E717" s="12" t="s">
        <v>17174</v>
      </c>
      <c r="F717" s="19">
        <v>41353</v>
      </c>
      <c r="G717" s="80" t="s">
        <v>14445</v>
      </c>
      <c r="H717" s="12" t="str">
        <f t="shared" si="34"/>
        <v>重</v>
      </c>
      <c r="I717" s="24">
        <v>41411</v>
      </c>
      <c r="J717" s="27"/>
      <c r="K717" s="12" t="s">
        <v>13302</v>
      </c>
      <c r="L717" s="12"/>
      <c r="M717" s="11"/>
      <c r="N717" s="80"/>
      <c r="O717" s="18" t="str">
        <f t="shared" ca="1" si="35"/>
        <v>446天</v>
      </c>
      <c r="P717" s="80"/>
      <c r="Q717" s="80"/>
      <c r="R717" s="80"/>
      <c r="S717" s="80"/>
    </row>
    <row r="718" spans="1:19">
      <c r="A718" s="7">
        <v>718</v>
      </c>
      <c r="B718" s="65" t="s">
        <v>14654</v>
      </c>
      <c r="C718" s="12" t="s">
        <v>10393</v>
      </c>
      <c r="D718" s="12" t="str">
        <f t="shared" si="33"/>
        <v>中远箱</v>
      </c>
      <c r="E718" s="12" t="s">
        <v>8078</v>
      </c>
      <c r="F718" s="19">
        <v>41358</v>
      </c>
      <c r="G718" s="80" t="s">
        <v>14446</v>
      </c>
      <c r="H718" s="12" t="str">
        <f t="shared" si="34"/>
        <v>重</v>
      </c>
      <c r="I718" s="24">
        <v>41425</v>
      </c>
      <c r="J718" s="27"/>
      <c r="K718" s="12" t="s">
        <v>13302</v>
      </c>
      <c r="L718" s="12"/>
      <c r="M718" s="11"/>
      <c r="N718" s="80"/>
      <c r="O718" s="18" t="str">
        <f t="shared" ca="1" si="35"/>
        <v>441天</v>
      </c>
      <c r="P718" s="80"/>
      <c r="Q718" s="80"/>
      <c r="R718" s="80"/>
      <c r="S718" s="80"/>
    </row>
    <row r="719" spans="1:19">
      <c r="A719" s="7">
        <v>719</v>
      </c>
      <c r="B719" s="65" t="s">
        <v>12453</v>
      </c>
      <c r="C719" s="12" t="s">
        <v>10393</v>
      </c>
      <c r="D719" s="12" t="str">
        <f t="shared" si="33"/>
        <v>中远箱</v>
      </c>
      <c r="E719" s="12" t="s">
        <v>17174</v>
      </c>
      <c r="F719" s="19">
        <v>41350</v>
      </c>
      <c r="G719" s="80" t="s">
        <v>14446</v>
      </c>
      <c r="H719" s="12" t="str">
        <f t="shared" si="34"/>
        <v>重</v>
      </c>
      <c r="I719" s="24">
        <v>41350</v>
      </c>
      <c r="J719" s="27"/>
      <c r="K719" s="12" t="s">
        <v>12951</v>
      </c>
      <c r="L719" s="12"/>
      <c r="M719" s="11"/>
      <c r="N719" s="80"/>
      <c r="O719" s="18" t="str">
        <f t="shared" ca="1" si="35"/>
        <v>449天</v>
      </c>
      <c r="P719" s="80"/>
      <c r="Q719" s="80"/>
      <c r="R719" s="80"/>
      <c r="S719" s="80"/>
    </row>
    <row r="720" spans="1:19">
      <c r="A720" s="7">
        <v>720</v>
      </c>
      <c r="B720" s="65" t="s">
        <v>12454</v>
      </c>
      <c r="C720" s="12" t="s">
        <v>10393</v>
      </c>
      <c r="D720" s="12" t="str">
        <f t="shared" si="33"/>
        <v>中远箱</v>
      </c>
      <c r="E720" s="12" t="s">
        <v>17174</v>
      </c>
      <c r="F720" s="19">
        <v>41348</v>
      </c>
      <c r="G720" s="80" t="s">
        <v>14446</v>
      </c>
      <c r="H720" s="12" t="str">
        <f t="shared" si="34"/>
        <v>重</v>
      </c>
      <c r="I720" s="24">
        <v>41353</v>
      </c>
      <c r="J720" s="27"/>
      <c r="K720" s="33" t="s">
        <v>9250</v>
      </c>
      <c r="L720" s="12"/>
      <c r="M720" s="11"/>
      <c r="N720" s="80"/>
      <c r="O720" s="18" t="str">
        <f t="shared" ca="1" si="35"/>
        <v>451天</v>
      </c>
      <c r="P720" s="80"/>
      <c r="Q720" s="80"/>
      <c r="R720" s="80"/>
      <c r="S720" s="80"/>
    </row>
    <row r="721" spans="1:19">
      <c r="A721" s="7">
        <v>721</v>
      </c>
      <c r="B721" s="65" t="s">
        <v>10241</v>
      </c>
      <c r="C721" s="12" t="s">
        <v>10393</v>
      </c>
      <c r="D721" s="12" t="str">
        <f t="shared" si="33"/>
        <v>中远箱</v>
      </c>
      <c r="E721" s="12" t="s">
        <v>17174</v>
      </c>
      <c r="F721" s="19">
        <v>41352</v>
      </c>
      <c r="G721" s="80" t="s">
        <v>14446</v>
      </c>
      <c r="H721" s="12" t="str">
        <f t="shared" si="34"/>
        <v>重</v>
      </c>
      <c r="I721" s="24">
        <v>41352</v>
      </c>
      <c r="J721" s="27"/>
      <c r="K721" s="12" t="s">
        <v>4794</v>
      </c>
      <c r="L721" s="12"/>
      <c r="M721" s="11"/>
      <c r="N721" s="80"/>
      <c r="O721" s="18" t="str">
        <f t="shared" ca="1" si="35"/>
        <v>447天</v>
      </c>
      <c r="P721" s="80"/>
      <c r="Q721" s="80"/>
      <c r="R721" s="80"/>
      <c r="S721" s="80"/>
    </row>
    <row r="722" spans="1:19">
      <c r="A722" s="7">
        <v>722</v>
      </c>
      <c r="B722" s="65" t="s">
        <v>17123</v>
      </c>
      <c r="C722" s="12" t="s">
        <v>10393</v>
      </c>
      <c r="D722" s="12" t="str">
        <f t="shared" si="33"/>
        <v>中远箱</v>
      </c>
      <c r="E722" s="12" t="s">
        <v>17174</v>
      </c>
      <c r="F722" s="19">
        <v>41350</v>
      </c>
      <c r="G722" s="80" t="s">
        <v>14446</v>
      </c>
      <c r="H722" s="12" t="str">
        <f t="shared" si="34"/>
        <v>重</v>
      </c>
      <c r="I722" s="24">
        <v>41350</v>
      </c>
      <c r="J722" s="27"/>
      <c r="K722" s="12" t="s">
        <v>12952</v>
      </c>
      <c r="L722" s="12"/>
      <c r="M722" s="11"/>
      <c r="N722" s="80"/>
      <c r="O722" s="18" t="str">
        <f t="shared" ca="1" si="35"/>
        <v>449天</v>
      </c>
      <c r="P722" s="80"/>
      <c r="Q722" s="80"/>
      <c r="R722" s="80"/>
      <c r="S722" s="80"/>
    </row>
    <row r="723" spans="1:19">
      <c r="A723" s="7">
        <v>723</v>
      </c>
      <c r="B723" s="65" t="s">
        <v>10242</v>
      </c>
      <c r="C723" s="12" t="s">
        <v>10393</v>
      </c>
      <c r="D723" s="12" t="str">
        <f t="shared" si="33"/>
        <v>中远箱</v>
      </c>
      <c r="E723" s="12" t="s">
        <v>17174</v>
      </c>
      <c r="F723" s="19">
        <v>41350</v>
      </c>
      <c r="G723" s="80" t="s">
        <v>14446</v>
      </c>
      <c r="H723" s="12" t="str">
        <f t="shared" si="34"/>
        <v>重</v>
      </c>
      <c r="I723" s="24">
        <v>41350</v>
      </c>
      <c r="J723" s="27"/>
      <c r="K723" s="12" t="s">
        <v>12952</v>
      </c>
      <c r="L723" s="12"/>
      <c r="M723" s="11"/>
      <c r="N723" s="80"/>
      <c r="O723" s="18" t="str">
        <f t="shared" ca="1" si="35"/>
        <v>449天</v>
      </c>
      <c r="P723" s="80"/>
      <c r="Q723" s="80"/>
      <c r="R723" s="80"/>
      <c r="S723" s="80"/>
    </row>
    <row r="724" spans="1:19">
      <c r="A724" s="7">
        <v>724</v>
      </c>
      <c r="B724" s="65" t="s">
        <v>13112</v>
      </c>
      <c r="C724" s="12" t="s">
        <v>10393</v>
      </c>
      <c r="D724" s="12" t="str">
        <f t="shared" si="33"/>
        <v>中远箱</v>
      </c>
      <c r="E724" s="12" t="s">
        <v>17174</v>
      </c>
      <c r="F724" s="19">
        <v>41350</v>
      </c>
      <c r="G724" s="80" t="s">
        <v>14446</v>
      </c>
      <c r="H724" s="12" t="str">
        <f t="shared" si="34"/>
        <v>重</v>
      </c>
      <c r="I724" s="24">
        <v>41350</v>
      </c>
      <c r="J724" s="27"/>
      <c r="K724" s="12" t="s">
        <v>12952</v>
      </c>
      <c r="L724" s="12"/>
      <c r="M724" s="11"/>
      <c r="N724" s="80"/>
      <c r="O724" s="18" t="str">
        <f t="shared" ca="1" si="35"/>
        <v>449天</v>
      </c>
      <c r="P724" s="80"/>
      <c r="Q724" s="80"/>
      <c r="R724" s="80"/>
      <c r="S724" s="80"/>
    </row>
    <row r="725" spans="1:19">
      <c r="A725" s="7">
        <v>725</v>
      </c>
      <c r="B725" s="65" t="s">
        <v>13113</v>
      </c>
      <c r="C725" s="12" t="s">
        <v>10393</v>
      </c>
      <c r="D725" s="12" t="str">
        <f t="shared" si="33"/>
        <v>中远箱</v>
      </c>
      <c r="E725" s="12" t="s">
        <v>8078</v>
      </c>
      <c r="F725" s="19">
        <v>41350</v>
      </c>
      <c r="G725" s="80" t="s">
        <v>14446</v>
      </c>
      <c r="H725" s="12" t="str">
        <f t="shared" si="34"/>
        <v>重</v>
      </c>
      <c r="I725" s="24">
        <v>41425</v>
      </c>
      <c r="J725" s="27"/>
      <c r="K725" s="12" t="s">
        <v>12951</v>
      </c>
      <c r="L725" s="12"/>
      <c r="M725" s="11"/>
      <c r="N725" s="80"/>
      <c r="O725" s="18" t="str">
        <f t="shared" ca="1" si="35"/>
        <v>449天</v>
      </c>
      <c r="P725" s="80"/>
      <c r="Q725" s="80"/>
      <c r="R725" s="80"/>
      <c r="S725" s="80"/>
    </row>
    <row r="726" spans="1:19">
      <c r="A726" s="7">
        <v>726</v>
      </c>
      <c r="B726" s="65" t="s">
        <v>12886</v>
      </c>
      <c r="C726" s="12" t="s">
        <v>10393</v>
      </c>
      <c r="D726" s="12" t="str">
        <f t="shared" si="33"/>
        <v>中远箱</v>
      </c>
      <c r="E726" s="12" t="s">
        <v>17174</v>
      </c>
      <c r="F726" s="19">
        <v>41350</v>
      </c>
      <c r="G726" s="80" t="s">
        <v>14446</v>
      </c>
      <c r="H726" s="12" t="str">
        <f t="shared" si="34"/>
        <v>重</v>
      </c>
      <c r="I726" s="24">
        <v>41365</v>
      </c>
      <c r="J726" s="27"/>
      <c r="K726" s="12" t="s">
        <v>8771</v>
      </c>
      <c r="L726" s="12"/>
      <c r="M726" s="11"/>
      <c r="N726" s="80"/>
      <c r="O726" s="18" t="str">
        <f t="shared" ca="1" si="35"/>
        <v>449天</v>
      </c>
      <c r="P726" s="80"/>
      <c r="Q726" s="80"/>
      <c r="R726" s="80"/>
      <c r="S726" s="80"/>
    </row>
    <row r="727" spans="1:19">
      <c r="A727" s="7">
        <v>727</v>
      </c>
      <c r="B727" s="65" t="s">
        <v>12887</v>
      </c>
      <c r="C727" s="12" t="s">
        <v>10393</v>
      </c>
      <c r="D727" s="12" t="str">
        <f t="shared" si="33"/>
        <v>中远箱</v>
      </c>
      <c r="E727" s="12" t="s">
        <v>8078</v>
      </c>
      <c r="F727" s="19">
        <v>41358</v>
      </c>
      <c r="G727" s="80" t="s">
        <v>14446</v>
      </c>
      <c r="H727" s="12" t="str">
        <f t="shared" si="34"/>
        <v>重</v>
      </c>
      <c r="I727" s="24">
        <v>41430</v>
      </c>
      <c r="J727" s="27"/>
      <c r="K727" s="12" t="s">
        <v>16249</v>
      </c>
      <c r="L727" s="12"/>
      <c r="M727" s="11"/>
      <c r="N727" s="80"/>
      <c r="O727" s="18" t="str">
        <f t="shared" ca="1" si="35"/>
        <v>441天</v>
      </c>
      <c r="P727" s="80"/>
      <c r="Q727" s="80"/>
      <c r="R727" s="80"/>
      <c r="S727" s="80"/>
    </row>
    <row r="728" spans="1:19">
      <c r="A728" s="7">
        <v>728</v>
      </c>
      <c r="B728" s="65" t="s">
        <v>12888</v>
      </c>
      <c r="C728" s="12" t="s">
        <v>10393</v>
      </c>
      <c r="D728" s="12" t="str">
        <f t="shared" si="33"/>
        <v>中远箱</v>
      </c>
      <c r="E728" s="12" t="s">
        <v>13506</v>
      </c>
      <c r="F728" s="19">
        <v>41389</v>
      </c>
      <c r="G728" s="80" t="s">
        <v>14446</v>
      </c>
      <c r="H728" s="12" t="str">
        <f t="shared" si="34"/>
        <v>重</v>
      </c>
      <c r="I728" s="24">
        <v>41431</v>
      </c>
      <c r="J728" s="27"/>
      <c r="K728" s="12" t="s">
        <v>12951</v>
      </c>
      <c r="L728" s="12"/>
      <c r="M728" s="11"/>
      <c r="N728" s="80"/>
      <c r="O728" s="18" t="str">
        <f t="shared" ca="1" si="35"/>
        <v>410天</v>
      </c>
      <c r="P728" s="80"/>
      <c r="Q728" s="80"/>
      <c r="R728" s="80"/>
      <c r="S728" s="80"/>
    </row>
    <row r="729" spans="1:19">
      <c r="A729" s="7">
        <v>729</v>
      </c>
      <c r="B729" s="65" t="s">
        <v>14443</v>
      </c>
      <c r="C729" s="12" t="s">
        <v>10393</v>
      </c>
      <c r="D729" s="12" t="str">
        <f t="shared" si="33"/>
        <v>中远箱</v>
      </c>
      <c r="E729" s="12" t="s">
        <v>17174</v>
      </c>
      <c r="F729" s="19">
        <v>41358</v>
      </c>
      <c r="G729" s="80" t="s">
        <v>14446</v>
      </c>
      <c r="H729" s="12" t="str">
        <f t="shared" si="34"/>
        <v>重</v>
      </c>
      <c r="I729" s="24">
        <v>41421</v>
      </c>
      <c r="J729" s="27"/>
      <c r="K729" s="12" t="s">
        <v>13302</v>
      </c>
      <c r="L729" s="12"/>
      <c r="M729" s="11"/>
      <c r="N729" s="80"/>
      <c r="O729" s="18" t="str">
        <f t="shared" ca="1" si="35"/>
        <v>441天</v>
      </c>
      <c r="P729" s="80"/>
      <c r="Q729" s="80"/>
      <c r="R729" s="80"/>
      <c r="S729" s="80"/>
    </row>
    <row r="730" spans="1:19">
      <c r="A730" s="7">
        <v>730</v>
      </c>
      <c r="B730" s="65" t="s">
        <v>14444</v>
      </c>
      <c r="C730" s="12" t="s">
        <v>10393</v>
      </c>
      <c r="D730" s="12" t="str">
        <f t="shared" si="33"/>
        <v>中远箱</v>
      </c>
      <c r="E730" s="12" t="s">
        <v>17174</v>
      </c>
      <c r="F730" s="19">
        <v>41359</v>
      </c>
      <c r="G730" s="80" t="s">
        <v>14446</v>
      </c>
      <c r="H730" s="12" t="str">
        <f t="shared" si="34"/>
        <v>重</v>
      </c>
      <c r="I730" s="24">
        <v>41359</v>
      </c>
      <c r="J730" s="27"/>
      <c r="K730" s="12" t="s">
        <v>16249</v>
      </c>
      <c r="L730" s="12"/>
      <c r="M730" s="11"/>
      <c r="N730" s="80"/>
      <c r="O730" s="18" t="str">
        <f t="shared" ca="1" si="35"/>
        <v>440天</v>
      </c>
      <c r="P730" s="80"/>
      <c r="Q730" s="80"/>
      <c r="R730" s="80"/>
      <c r="S730" s="80"/>
    </row>
    <row r="731" spans="1:19">
      <c r="A731" s="7">
        <v>731</v>
      </c>
      <c r="B731" s="65" t="s">
        <v>15661</v>
      </c>
      <c r="C731" s="12" t="s">
        <v>10393</v>
      </c>
      <c r="D731" s="12" t="str">
        <f t="shared" si="33"/>
        <v>中远箱</v>
      </c>
      <c r="E731" s="12" t="s">
        <v>17174</v>
      </c>
      <c r="F731" s="19">
        <v>41350</v>
      </c>
      <c r="G731" s="80" t="s">
        <v>14446</v>
      </c>
      <c r="H731" s="12" t="str">
        <f t="shared" si="34"/>
        <v>重</v>
      </c>
      <c r="I731" s="24">
        <v>41350</v>
      </c>
      <c r="J731" s="27"/>
      <c r="K731" s="12" t="s">
        <v>12951</v>
      </c>
      <c r="L731" s="12"/>
      <c r="M731" s="11"/>
      <c r="N731" s="80"/>
      <c r="O731" s="18" t="str">
        <f t="shared" ca="1" si="35"/>
        <v>449天</v>
      </c>
      <c r="P731" s="80"/>
      <c r="Q731" s="80"/>
      <c r="R731" s="80"/>
      <c r="S731" s="80"/>
    </row>
    <row r="732" spans="1:19">
      <c r="A732" s="7">
        <v>732</v>
      </c>
      <c r="B732" s="65" t="s">
        <v>7053</v>
      </c>
      <c r="C732" s="12" t="s">
        <v>10393</v>
      </c>
      <c r="D732" s="12" t="str">
        <f t="shared" si="33"/>
        <v>中远箱</v>
      </c>
      <c r="E732" s="12" t="s">
        <v>17174</v>
      </c>
      <c r="F732" s="19">
        <v>41377</v>
      </c>
      <c r="G732" s="80" t="s">
        <v>14446</v>
      </c>
      <c r="H732" s="12" t="str">
        <f t="shared" si="34"/>
        <v>重</v>
      </c>
      <c r="I732" s="24">
        <v>41415</v>
      </c>
      <c r="J732" s="27"/>
      <c r="K732" s="12" t="s">
        <v>16249</v>
      </c>
      <c r="L732" s="12"/>
      <c r="M732" s="11"/>
      <c r="N732" s="80"/>
      <c r="O732" s="18" t="str">
        <f t="shared" ca="1" si="35"/>
        <v>422天</v>
      </c>
      <c r="P732" s="80"/>
      <c r="Q732" s="80"/>
      <c r="R732" s="80"/>
      <c r="S732" s="80"/>
    </row>
    <row r="733" spans="1:19">
      <c r="A733" s="7">
        <v>733</v>
      </c>
      <c r="B733" s="65" t="s">
        <v>14977</v>
      </c>
      <c r="C733" s="12" t="s">
        <v>10393</v>
      </c>
      <c r="D733" s="12" t="str">
        <f t="shared" si="33"/>
        <v>中远箱</v>
      </c>
      <c r="E733" s="12" t="s">
        <v>17174</v>
      </c>
      <c r="F733" s="19">
        <v>41351</v>
      </c>
      <c r="G733" s="80" t="s">
        <v>14446</v>
      </c>
      <c r="H733" s="12" t="str">
        <f t="shared" si="34"/>
        <v>重</v>
      </c>
      <c r="I733" s="24">
        <v>41353</v>
      </c>
      <c r="J733" s="27"/>
      <c r="K733" s="33" t="s">
        <v>9250</v>
      </c>
      <c r="L733" s="12"/>
      <c r="M733" s="11"/>
      <c r="N733" s="80"/>
      <c r="O733" s="18" t="str">
        <f t="shared" ca="1" si="35"/>
        <v>448天</v>
      </c>
      <c r="P733" s="80"/>
      <c r="Q733" s="80"/>
      <c r="R733" s="80"/>
      <c r="S733" s="80"/>
    </row>
    <row r="734" spans="1:19">
      <c r="A734" s="7">
        <v>734</v>
      </c>
      <c r="B734" s="65" t="s">
        <v>14978</v>
      </c>
      <c r="C734" s="12" t="s">
        <v>10393</v>
      </c>
      <c r="D734" s="12" t="str">
        <f t="shared" si="33"/>
        <v>中远箱</v>
      </c>
      <c r="E734" s="12" t="s">
        <v>17174</v>
      </c>
      <c r="F734" s="19">
        <v>41352</v>
      </c>
      <c r="G734" s="80" t="s">
        <v>14446</v>
      </c>
      <c r="H734" s="12" t="str">
        <f t="shared" si="34"/>
        <v>重</v>
      </c>
      <c r="I734" s="24">
        <v>41405</v>
      </c>
      <c r="J734" s="27"/>
      <c r="K734" s="12" t="s">
        <v>13302</v>
      </c>
      <c r="L734" s="12"/>
      <c r="M734" s="11"/>
      <c r="N734" s="80"/>
      <c r="O734" s="18" t="str">
        <f t="shared" ca="1" si="35"/>
        <v>447天</v>
      </c>
      <c r="P734" s="80"/>
      <c r="Q734" s="80"/>
      <c r="R734" s="80"/>
      <c r="S734" s="80"/>
    </row>
    <row r="735" spans="1:19">
      <c r="A735" s="7">
        <v>735</v>
      </c>
      <c r="B735" s="65" t="s">
        <v>10659</v>
      </c>
      <c r="C735" s="12" t="s">
        <v>10393</v>
      </c>
      <c r="D735" s="12" t="str">
        <f t="shared" si="33"/>
        <v>中远箱</v>
      </c>
      <c r="E735" s="12" t="s">
        <v>17174</v>
      </c>
      <c r="F735" s="19">
        <v>41357</v>
      </c>
      <c r="G735" s="80" t="s">
        <v>14446</v>
      </c>
      <c r="H735" s="12" t="str">
        <f t="shared" si="34"/>
        <v>重</v>
      </c>
      <c r="I735" s="24">
        <v>41403</v>
      </c>
      <c r="J735" s="27"/>
      <c r="K735" s="12" t="s">
        <v>13302</v>
      </c>
      <c r="L735" s="12"/>
      <c r="M735" s="11"/>
      <c r="N735" s="80"/>
      <c r="O735" s="18" t="str">
        <f t="shared" ca="1" si="35"/>
        <v>442天</v>
      </c>
      <c r="P735" s="80"/>
      <c r="Q735" s="80"/>
      <c r="R735" s="80"/>
      <c r="S735" s="80"/>
    </row>
    <row r="736" spans="1:19">
      <c r="A736" s="7">
        <v>736</v>
      </c>
      <c r="B736" s="65" t="s">
        <v>10660</v>
      </c>
      <c r="C736" s="12" t="s">
        <v>10393</v>
      </c>
      <c r="D736" s="12" t="str">
        <f t="shared" si="33"/>
        <v>中远箱</v>
      </c>
      <c r="E736" s="12" t="s">
        <v>17174</v>
      </c>
      <c r="F736" s="19">
        <v>41357</v>
      </c>
      <c r="G736" s="80" t="s">
        <v>14446</v>
      </c>
      <c r="H736" s="12" t="str">
        <f t="shared" si="34"/>
        <v>重</v>
      </c>
      <c r="I736" s="24">
        <v>41414</v>
      </c>
      <c r="J736" s="27"/>
      <c r="K736" s="12" t="s">
        <v>12951</v>
      </c>
      <c r="L736" s="12"/>
      <c r="M736" s="11"/>
      <c r="N736" s="80"/>
      <c r="O736" s="18" t="str">
        <f t="shared" ca="1" si="35"/>
        <v>442天</v>
      </c>
      <c r="P736" s="80"/>
      <c r="Q736" s="80"/>
      <c r="R736" s="80"/>
      <c r="S736" s="80"/>
    </row>
    <row r="737" spans="1:19">
      <c r="A737" s="7">
        <v>737</v>
      </c>
      <c r="B737" s="65" t="s">
        <v>10661</v>
      </c>
      <c r="C737" s="12" t="s">
        <v>10393</v>
      </c>
      <c r="D737" s="12" t="str">
        <f t="shared" si="33"/>
        <v>中远箱</v>
      </c>
      <c r="E737" s="12" t="s">
        <v>17174</v>
      </c>
      <c r="F737" s="19">
        <v>41356</v>
      </c>
      <c r="G737" s="80" t="s">
        <v>14446</v>
      </c>
      <c r="H737" s="12" t="str">
        <f t="shared" si="34"/>
        <v>重</v>
      </c>
      <c r="I737" s="24">
        <v>41412</v>
      </c>
      <c r="J737" s="27"/>
      <c r="K737" s="12" t="s">
        <v>16249</v>
      </c>
      <c r="L737" s="12"/>
      <c r="M737" s="11"/>
      <c r="N737" s="80"/>
      <c r="O737" s="18" t="str">
        <f t="shared" ca="1" si="35"/>
        <v>443天</v>
      </c>
      <c r="P737" s="80"/>
      <c r="Q737" s="80"/>
      <c r="R737" s="80"/>
      <c r="S737" s="80"/>
    </row>
    <row r="738" spans="1:19">
      <c r="A738" s="7">
        <v>738</v>
      </c>
      <c r="B738" s="65" t="s">
        <v>10662</v>
      </c>
      <c r="C738" s="12" t="s">
        <v>10393</v>
      </c>
      <c r="D738" s="12" t="str">
        <f t="shared" si="33"/>
        <v>中远箱</v>
      </c>
      <c r="E738" s="12" t="s">
        <v>17174</v>
      </c>
      <c r="F738" s="19">
        <v>41354</v>
      </c>
      <c r="G738" s="80" t="s">
        <v>14446</v>
      </c>
      <c r="H738" s="12" t="str">
        <f t="shared" si="34"/>
        <v>重</v>
      </c>
      <c r="I738" s="24">
        <v>41357</v>
      </c>
      <c r="J738" s="27"/>
      <c r="K738" s="12" t="s">
        <v>13302</v>
      </c>
      <c r="L738" s="12"/>
      <c r="M738" s="11"/>
      <c r="N738" s="80"/>
      <c r="O738" s="18" t="str">
        <f t="shared" ca="1" si="35"/>
        <v>445天</v>
      </c>
      <c r="P738" s="80"/>
      <c r="Q738" s="80"/>
      <c r="R738" s="80"/>
      <c r="S738" s="80"/>
    </row>
    <row r="739" spans="1:19">
      <c r="A739" s="7">
        <v>739</v>
      </c>
      <c r="B739" s="65" t="s">
        <v>10663</v>
      </c>
      <c r="C739" s="12" t="s">
        <v>10393</v>
      </c>
      <c r="D739" s="12" t="str">
        <f t="shared" si="33"/>
        <v>中远箱</v>
      </c>
      <c r="E739" s="12" t="s">
        <v>17174</v>
      </c>
      <c r="F739" s="19">
        <v>41354</v>
      </c>
      <c r="G739" s="80" t="s">
        <v>14446</v>
      </c>
      <c r="H739" s="12" t="str">
        <f t="shared" si="34"/>
        <v>重</v>
      </c>
      <c r="I739" s="24">
        <v>41421</v>
      </c>
      <c r="J739" s="27"/>
      <c r="K739" s="12" t="s">
        <v>13302</v>
      </c>
      <c r="L739" s="12"/>
      <c r="M739" s="11"/>
      <c r="N739" s="80"/>
      <c r="O739" s="18" t="str">
        <f t="shared" ca="1" si="35"/>
        <v>445天</v>
      </c>
      <c r="P739" s="80"/>
      <c r="Q739" s="80"/>
      <c r="R739" s="80"/>
      <c r="S739" s="80"/>
    </row>
    <row r="740" spans="1:19">
      <c r="A740" s="7">
        <v>740</v>
      </c>
      <c r="B740" s="65" t="s">
        <v>10664</v>
      </c>
      <c r="C740" s="12" t="s">
        <v>10393</v>
      </c>
      <c r="D740" s="12" t="str">
        <f t="shared" si="33"/>
        <v>中远箱</v>
      </c>
      <c r="E740" s="12" t="s">
        <v>17174</v>
      </c>
      <c r="F740" s="19">
        <v>41354</v>
      </c>
      <c r="G740" s="80" t="s">
        <v>14446</v>
      </c>
      <c r="H740" s="12" t="str">
        <f t="shared" si="34"/>
        <v>重</v>
      </c>
      <c r="I740" s="24">
        <v>41358</v>
      </c>
      <c r="J740" s="27"/>
      <c r="K740" s="12" t="s">
        <v>13302</v>
      </c>
      <c r="L740" s="12"/>
      <c r="M740" s="11"/>
      <c r="N740" s="80"/>
      <c r="O740" s="18" t="str">
        <f t="shared" ca="1" si="35"/>
        <v>445天</v>
      </c>
      <c r="P740" s="80"/>
      <c r="Q740" s="80"/>
      <c r="R740" s="80"/>
      <c r="S740" s="80"/>
    </row>
    <row r="741" spans="1:19">
      <c r="A741" s="7">
        <v>741</v>
      </c>
      <c r="B741" s="65" t="s">
        <v>4268</v>
      </c>
      <c r="C741" s="12" t="s">
        <v>10393</v>
      </c>
      <c r="D741" s="12" t="str">
        <f t="shared" si="33"/>
        <v>中远箱</v>
      </c>
      <c r="E741" s="12" t="s">
        <v>8078</v>
      </c>
      <c r="F741" s="19">
        <v>41359</v>
      </c>
      <c r="G741" s="80" t="s">
        <v>14446</v>
      </c>
      <c r="H741" s="12" t="str">
        <f t="shared" si="34"/>
        <v>重</v>
      </c>
      <c r="I741" s="24">
        <v>41425</v>
      </c>
      <c r="J741" s="27"/>
      <c r="K741" s="12" t="s">
        <v>16249</v>
      </c>
      <c r="L741" s="12"/>
      <c r="M741" s="11"/>
      <c r="N741" s="80"/>
      <c r="O741" s="18" t="str">
        <f t="shared" ca="1" si="35"/>
        <v>440天</v>
      </c>
      <c r="P741" s="80"/>
      <c r="Q741" s="80"/>
      <c r="R741" s="80"/>
      <c r="S741" s="80"/>
    </row>
    <row r="742" spans="1:19">
      <c r="A742" s="7">
        <v>742</v>
      </c>
      <c r="B742" s="65" t="s">
        <v>4269</v>
      </c>
      <c r="C742" s="12" t="s">
        <v>10393</v>
      </c>
      <c r="D742" s="12" t="str">
        <f t="shared" si="33"/>
        <v>中远箱</v>
      </c>
      <c r="E742" s="12" t="s">
        <v>17174</v>
      </c>
      <c r="F742" s="19">
        <v>41360</v>
      </c>
      <c r="G742" s="80" t="s">
        <v>14446</v>
      </c>
      <c r="H742" s="12" t="str">
        <f t="shared" si="34"/>
        <v>重</v>
      </c>
      <c r="I742" s="24">
        <v>41382</v>
      </c>
      <c r="J742" s="27"/>
      <c r="K742" s="12" t="s">
        <v>1904</v>
      </c>
      <c r="L742" s="12"/>
      <c r="M742" s="11"/>
      <c r="N742" s="80"/>
      <c r="O742" s="18" t="str">
        <f t="shared" ca="1" si="35"/>
        <v>439天</v>
      </c>
      <c r="P742" s="80"/>
      <c r="Q742" s="80"/>
      <c r="R742" s="80"/>
      <c r="S742" s="80"/>
    </row>
    <row r="743" spans="1:19">
      <c r="A743" s="7">
        <v>743</v>
      </c>
      <c r="B743" s="65" t="s">
        <v>4270</v>
      </c>
      <c r="C743" s="12" t="s">
        <v>10393</v>
      </c>
      <c r="D743" s="12" t="str">
        <f t="shared" si="33"/>
        <v>中远箱</v>
      </c>
      <c r="E743" s="12" t="s">
        <v>17174</v>
      </c>
      <c r="F743" s="19">
        <v>41377</v>
      </c>
      <c r="G743" s="80" t="s">
        <v>14446</v>
      </c>
      <c r="H743" s="12" t="str">
        <f t="shared" si="34"/>
        <v>重</v>
      </c>
      <c r="I743" s="24">
        <v>41400</v>
      </c>
      <c r="J743" s="27"/>
      <c r="K743" s="12" t="s">
        <v>12951</v>
      </c>
      <c r="L743" s="12"/>
      <c r="M743" s="11"/>
      <c r="N743" s="80"/>
      <c r="O743" s="18" t="str">
        <f t="shared" ca="1" si="35"/>
        <v>422天</v>
      </c>
      <c r="P743" s="80"/>
      <c r="Q743" s="80"/>
      <c r="R743" s="80"/>
      <c r="S743" s="80"/>
    </row>
    <row r="744" spans="1:19">
      <c r="A744" s="7">
        <v>744</v>
      </c>
      <c r="B744" s="65" t="s">
        <v>4271</v>
      </c>
      <c r="C744" s="12" t="s">
        <v>10393</v>
      </c>
      <c r="D744" s="12" t="str">
        <f t="shared" si="33"/>
        <v>中远箱</v>
      </c>
      <c r="E744" s="12" t="s">
        <v>17174</v>
      </c>
      <c r="F744" s="19">
        <v>41358</v>
      </c>
      <c r="G744" s="80" t="s">
        <v>14446</v>
      </c>
      <c r="H744" s="12" t="str">
        <f t="shared" si="34"/>
        <v>重</v>
      </c>
      <c r="I744" s="24">
        <v>41360</v>
      </c>
      <c r="J744" s="27"/>
      <c r="K744" s="12" t="s">
        <v>6930</v>
      </c>
      <c r="L744" s="12"/>
      <c r="M744" s="11"/>
      <c r="N744" s="80"/>
      <c r="O744" s="18" t="str">
        <f t="shared" ca="1" si="35"/>
        <v>441天</v>
      </c>
      <c r="P744" s="80"/>
      <c r="Q744" s="80"/>
      <c r="R744" s="80"/>
      <c r="S744" s="80"/>
    </row>
    <row r="745" spans="1:19">
      <c r="A745" s="7">
        <v>745</v>
      </c>
      <c r="B745" s="65" t="s">
        <v>4272</v>
      </c>
      <c r="C745" s="12" t="s">
        <v>10393</v>
      </c>
      <c r="D745" s="12" t="str">
        <f t="shared" si="33"/>
        <v>中远箱</v>
      </c>
      <c r="E745" s="12" t="s">
        <v>8078</v>
      </c>
      <c r="F745" s="19">
        <v>41359</v>
      </c>
      <c r="G745" s="80" t="s">
        <v>14446</v>
      </c>
      <c r="H745" s="12" t="str">
        <f t="shared" si="34"/>
        <v>重</v>
      </c>
      <c r="I745" s="24">
        <v>41419</v>
      </c>
      <c r="J745" s="27"/>
      <c r="K745" s="12" t="s">
        <v>13302</v>
      </c>
      <c r="L745" s="12"/>
      <c r="M745" s="11"/>
      <c r="N745" s="80"/>
      <c r="O745" s="18" t="str">
        <f t="shared" ca="1" si="35"/>
        <v>440天</v>
      </c>
      <c r="P745" s="80"/>
      <c r="Q745" s="80"/>
      <c r="R745" s="80"/>
      <c r="S745" s="80"/>
    </row>
    <row r="746" spans="1:19">
      <c r="A746" s="7">
        <v>746</v>
      </c>
      <c r="B746" s="65" t="s">
        <v>4273</v>
      </c>
      <c r="C746" s="12" t="s">
        <v>10393</v>
      </c>
      <c r="D746" s="12" t="str">
        <f t="shared" si="33"/>
        <v>中远箱</v>
      </c>
      <c r="E746" s="12" t="s">
        <v>8078</v>
      </c>
      <c r="F746" s="19">
        <v>41361</v>
      </c>
      <c r="G746" s="80" t="s">
        <v>14446</v>
      </c>
      <c r="H746" s="12" t="str">
        <f t="shared" si="34"/>
        <v>重</v>
      </c>
      <c r="I746" s="24">
        <v>41427</v>
      </c>
      <c r="J746" s="27"/>
      <c r="K746" s="12" t="s">
        <v>10395</v>
      </c>
      <c r="L746" s="12"/>
      <c r="M746" s="11"/>
      <c r="N746" s="80"/>
      <c r="O746" s="18" t="str">
        <f t="shared" ca="1" si="35"/>
        <v>438天</v>
      </c>
      <c r="P746" s="80"/>
      <c r="Q746" s="80"/>
      <c r="R746" s="80"/>
      <c r="S746" s="80"/>
    </row>
    <row r="747" spans="1:19">
      <c r="A747" s="7">
        <v>747</v>
      </c>
      <c r="B747" s="65" t="s">
        <v>6635</v>
      </c>
      <c r="C747" s="12" t="s">
        <v>10393</v>
      </c>
      <c r="D747" s="12" t="str">
        <f t="shared" si="33"/>
        <v>中远箱</v>
      </c>
      <c r="E747" s="12" t="s">
        <v>17174</v>
      </c>
      <c r="F747" s="19">
        <v>41347</v>
      </c>
      <c r="G747" s="80">
        <v>100</v>
      </c>
      <c r="H747" s="12" t="str">
        <f t="shared" si="34"/>
        <v>重</v>
      </c>
      <c r="I747" s="24">
        <v>41417</v>
      </c>
      <c r="J747" s="27"/>
      <c r="K747" s="12" t="s">
        <v>12951</v>
      </c>
      <c r="L747" s="12"/>
      <c r="M747" s="11"/>
      <c r="N747" s="80"/>
      <c r="O747" s="18" t="str">
        <f t="shared" ca="1" si="35"/>
        <v>452天</v>
      </c>
      <c r="P747" s="80"/>
      <c r="Q747" s="80"/>
      <c r="R747" s="80"/>
      <c r="S747" s="80"/>
    </row>
    <row r="748" spans="1:19">
      <c r="A748" s="7">
        <v>748</v>
      </c>
      <c r="B748" s="65" t="s">
        <v>6636</v>
      </c>
      <c r="C748" s="12" t="s">
        <v>10393</v>
      </c>
      <c r="D748" s="12" t="str">
        <f t="shared" si="33"/>
        <v>中远箱</v>
      </c>
      <c r="E748" s="12" t="s">
        <v>17174</v>
      </c>
      <c r="F748" s="19">
        <v>41348</v>
      </c>
      <c r="G748" s="80">
        <v>100</v>
      </c>
      <c r="H748" s="12" t="str">
        <f t="shared" si="34"/>
        <v>重</v>
      </c>
      <c r="I748" s="24">
        <v>41353</v>
      </c>
      <c r="J748" s="27"/>
      <c r="K748" s="33" t="s">
        <v>9250</v>
      </c>
      <c r="L748" s="12"/>
      <c r="M748" s="11"/>
      <c r="N748" s="80"/>
      <c r="O748" s="18" t="str">
        <f t="shared" ca="1" si="35"/>
        <v>451天</v>
      </c>
      <c r="P748" s="80"/>
      <c r="Q748" s="80"/>
      <c r="R748" s="80"/>
      <c r="S748" s="80"/>
    </row>
    <row r="749" spans="1:19">
      <c r="A749" s="7">
        <v>749</v>
      </c>
      <c r="B749" s="65" t="s">
        <v>6637</v>
      </c>
      <c r="C749" s="12" t="s">
        <v>10393</v>
      </c>
      <c r="D749" s="12" t="str">
        <f t="shared" si="33"/>
        <v>中远箱</v>
      </c>
      <c r="E749" s="12" t="s">
        <v>17174</v>
      </c>
      <c r="F749" s="19">
        <v>41344</v>
      </c>
      <c r="G749" s="80">
        <v>100</v>
      </c>
      <c r="H749" s="12" t="str">
        <f t="shared" si="34"/>
        <v>重</v>
      </c>
      <c r="I749" s="24">
        <v>41417</v>
      </c>
      <c r="J749" s="27"/>
      <c r="K749" s="12" t="s">
        <v>13302</v>
      </c>
      <c r="L749" s="12"/>
      <c r="M749" s="11"/>
      <c r="N749" s="80"/>
      <c r="O749" s="18" t="str">
        <f t="shared" ca="1" si="35"/>
        <v>455天</v>
      </c>
      <c r="P749" s="80"/>
      <c r="Q749" s="80"/>
      <c r="R749" s="80"/>
      <c r="S749" s="80"/>
    </row>
    <row r="750" spans="1:19">
      <c r="A750" s="7">
        <v>750</v>
      </c>
      <c r="B750" s="65" t="s">
        <v>5320</v>
      </c>
      <c r="C750" s="12" t="s">
        <v>10393</v>
      </c>
      <c r="D750" s="12" t="str">
        <f t="shared" si="33"/>
        <v>中远箱</v>
      </c>
      <c r="E750" s="12" t="s">
        <v>17174</v>
      </c>
      <c r="F750" s="19">
        <v>41344</v>
      </c>
      <c r="G750" s="80">
        <v>100</v>
      </c>
      <c r="H750" s="12" t="str">
        <f t="shared" si="34"/>
        <v>重</v>
      </c>
      <c r="I750" s="24">
        <v>41352</v>
      </c>
      <c r="J750" s="27"/>
      <c r="K750" s="12" t="s">
        <v>13782</v>
      </c>
      <c r="L750" s="12"/>
      <c r="M750" s="11"/>
      <c r="N750" s="80"/>
      <c r="O750" s="18" t="str">
        <f t="shared" ca="1" si="35"/>
        <v>455天</v>
      </c>
      <c r="P750" s="80"/>
      <c r="Q750" s="80"/>
      <c r="R750" s="80"/>
      <c r="S750" s="80"/>
    </row>
    <row r="751" spans="1:19">
      <c r="A751" s="7">
        <v>751</v>
      </c>
      <c r="B751" s="65" t="s">
        <v>5321</v>
      </c>
      <c r="C751" s="12" t="s">
        <v>10393</v>
      </c>
      <c r="D751" s="12" t="str">
        <f t="shared" si="33"/>
        <v>中远箱</v>
      </c>
      <c r="E751" s="12" t="s">
        <v>17174</v>
      </c>
      <c r="F751" s="19">
        <v>41345</v>
      </c>
      <c r="G751" s="80">
        <v>100</v>
      </c>
      <c r="H751" s="12" t="str">
        <f t="shared" si="34"/>
        <v>重</v>
      </c>
      <c r="I751" s="24">
        <v>41351</v>
      </c>
      <c r="J751" s="27"/>
      <c r="K751" s="12" t="s">
        <v>13302</v>
      </c>
      <c r="L751" s="12"/>
      <c r="M751" s="11"/>
      <c r="N751" s="80"/>
      <c r="O751" s="18" t="str">
        <f t="shared" ca="1" si="35"/>
        <v>454天</v>
      </c>
      <c r="P751" s="80"/>
      <c r="Q751" s="80"/>
      <c r="R751" s="80"/>
      <c r="S751" s="80"/>
    </row>
    <row r="752" spans="1:19">
      <c r="A752" s="7">
        <v>752</v>
      </c>
      <c r="B752" s="65" t="s">
        <v>1282</v>
      </c>
      <c r="C752" s="12" t="s">
        <v>10393</v>
      </c>
      <c r="D752" s="12" t="str">
        <f t="shared" si="33"/>
        <v>中远箱</v>
      </c>
      <c r="E752" s="12" t="s">
        <v>17174</v>
      </c>
      <c r="F752" s="19">
        <v>41345</v>
      </c>
      <c r="G752" s="80">
        <v>100</v>
      </c>
      <c r="H752" s="12" t="str">
        <f t="shared" si="34"/>
        <v>重</v>
      </c>
      <c r="I752" s="24">
        <v>41414</v>
      </c>
      <c r="J752" s="27"/>
      <c r="K752" s="12" t="s">
        <v>12952</v>
      </c>
      <c r="L752" s="12"/>
      <c r="M752" s="11"/>
      <c r="N752" s="80"/>
      <c r="O752" s="18" t="str">
        <f t="shared" ca="1" si="35"/>
        <v>454天</v>
      </c>
      <c r="P752" s="80"/>
      <c r="Q752" s="80"/>
      <c r="R752" s="80"/>
      <c r="S752" s="80"/>
    </row>
    <row r="753" spans="1:19">
      <c r="A753" s="7">
        <v>753</v>
      </c>
      <c r="B753" s="65" t="s">
        <v>1283</v>
      </c>
      <c r="C753" s="12" t="s">
        <v>10393</v>
      </c>
      <c r="D753" s="12" t="str">
        <f t="shared" si="33"/>
        <v>中远箱</v>
      </c>
      <c r="E753" s="12" t="s">
        <v>17174</v>
      </c>
      <c r="F753" s="19">
        <v>41345</v>
      </c>
      <c r="G753" s="80">
        <v>100</v>
      </c>
      <c r="H753" s="12" t="str">
        <f t="shared" si="34"/>
        <v>重</v>
      </c>
      <c r="I753" s="24">
        <v>41421</v>
      </c>
      <c r="J753" s="27"/>
      <c r="K753" s="12" t="s">
        <v>13302</v>
      </c>
      <c r="L753" s="12"/>
      <c r="M753" s="11"/>
      <c r="N753" s="80"/>
      <c r="O753" s="18" t="str">
        <f t="shared" ca="1" si="35"/>
        <v>454天</v>
      </c>
      <c r="P753" s="80"/>
      <c r="Q753" s="80"/>
      <c r="R753" s="80"/>
      <c r="S753" s="80"/>
    </row>
    <row r="754" spans="1:19">
      <c r="A754" s="7">
        <v>754</v>
      </c>
      <c r="B754" s="65" t="s">
        <v>9484</v>
      </c>
      <c r="C754" s="12" t="s">
        <v>10393</v>
      </c>
      <c r="D754" s="12" t="str">
        <f t="shared" si="33"/>
        <v>中远箱</v>
      </c>
      <c r="E754" s="12" t="s">
        <v>17174</v>
      </c>
      <c r="F754" s="19">
        <v>41345</v>
      </c>
      <c r="G754" s="80">
        <v>100</v>
      </c>
      <c r="H754" s="12" t="str">
        <f t="shared" si="34"/>
        <v>重</v>
      </c>
      <c r="I754" s="24">
        <v>41350</v>
      </c>
      <c r="J754" s="27"/>
      <c r="K754" s="12" t="s">
        <v>10575</v>
      </c>
      <c r="L754" s="12"/>
      <c r="M754" s="11"/>
      <c r="N754" s="80"/>
      <c r="O754" s="18" t="str">
        <f t="shared" ca="1" si="35"/>
        <v>454天</v>
      </c>
      <c r="P754" s="80"/>
      <c r="Q754" s="80"/>
      <c r="R754" s="80"/>
      <c r="S754" s="80"/>
    </row>
    <row r="755" spans="1:19">
      <c r="A755" s="7">
        <v>755</v>
      </c>
      <c r="B755" s="65" t="s">
        <v>9485</v>
      </c>
      <c r="C755" s="12" t="s">
        <v>10393</v>
      </c>
      <c r="D755" s="12" t="str">
        <f t="shared" si="33"/>
        <v>中远箱</v>
      </c>
      <c r="E755" s="12" t="s">
        <v>17174</v>
      </c>
      <c r="F755" s="19">
        <v>41346</v>
      </c>
      <c r="G755" s="80">
        <v>100</v>
      </c>
      <c r="H755" s="12" t="str">
        <f t="shared" si="34"/>
        <v>重</v>
      </c>
      <c r="I755" s="24">
        <v>41351</v>
      </c>
      <c r="J755" s="27"/>
      <c r="K755" s="12" t="s">
        <v>4794</v>
      </c>
      <c r="L755" s="12"/>
      <c r="M755" s="11"/>
      <c r="N755" s="80"/>
      <c r="O755" s="18" t="str">
        <f t="shared" ca="1" si="35"/>
        <v>453天</v>
      </c>
      <c r="P755" s="80"/>
      <c r="Q755" s="80"/>
      <c r="R755" s="80"/>
      <c r="S755" s="80"/>
    </row>
    <row r="756" spans="1:19">
      <c r="A756" s="7">
        <v>756</v>
      </c>
      <c r="B756" s="65" t="s">
        <v>3207</v>
      </c>
      <c r="C756" s="12" t="s">
        <v>10393</v>
      </c>
      <c r="D756" s="12" t="str">
        <f t="shared" si="33"/>
        <v>中远箱</v>
      </c>
      <c r="E756" s="12" t="s">
        <v>17174</v>
      </c>
      <c r="F756" s="19">
        <v>41346</v>
      </c>
      <c r="G756" s="80">
        <v>100</v>
      </c>
      <c r="H756" s="12" t="str">
        <f t="shared" si="34"/>
        <v>重</v>
      </c>
      <c r="I756" s="24">
        <v>41382</v>
      </c>
      <c r="J756" s="27"/>
      <c r="K756" s="12" t="s">
        <v>14836</v>
      </c>
      <c r="L756" s="12"/>
      <c r="M756" s="11"/>
      <c r="N756" s="80"/>
      <c r="O756" s="18" t="str">
        <f t="shared" ca="1" si="35"/>
        <v>453天</v>
      </c>
      <c r="P756" s="80"/>
      <c r="Q756" s="80"/>
      <c r="R756" s="80"/>
      <c r="S756" s="80"/>
    </row>
    <row r="757" spans="1:19">
      <c r="A757" s="7">
        <v>757</v>
      </c>
      <c r="B757" s="65" t="s">
        <v>16437</v>
      </c>
      <c r="C757" s="12" t="s">
        <v>10258</v>
      </c>
      <c r="D757" s="12" t="str">
        <f t="shared" si="33"/>
        <v>中远箱</v>
      </c>
      <c r="E757" s="12" t="s">
        <v>8078</v>
      </c>
      <c r="F757" s="19">
        <v>41344</v>
      </c>
      <c r="G757" s="80"/>
      <c r="H757" s="12" t="str">
        <f t="shared" si="34"/>
        <v>重</v>
      </c>
      <c r="I757" s="24">
        <v>41453</v>
      </c>
      <c r="J757" s="27"/>
      <c r="K757" s="12" t="s">
        <v>6500</v>
      </c>
      <c r="L757" s="12"/>
      <c r="M757" s="11"/>
      <c r="N757" s="80"/>
      <c r="O757" s="18" t="str">
        <f t="shared" ca="1" si="35"/>
        <v>455天</v>
      </c>
      <c r="P757" s="80"/>
      <c r="Q757" s="80"/>
      <c r="R757" s="80"/>
      <c r="S757" s="80"/>
    </row>
    <row r="758" spans="1:19">
      <c r="A758" s="7">
        <v>758</v>
      </c>
      <c r="B758" s="65" t="s">
        <v>16438</v>
      </c>
      <c r="C758" s="12" t="s">
        <v>10258</v>
      </c>
      <c r="D758" s="12" t="str">
        <f t="shared" si="33"/>
        <v>中远箱</v>
      </c>
      <c r="E758" s="12" t="s">
        <v>8078</v>
      </c>
      <c r="F758" s="19">
        <v>41344</v>
      </c>
      <c r="G758" s="80" t="s">
        <v>7054</v>
      </c>
      <c r="H758" s="12" t="str">
        <f t="shared" si="34"/>
        <v>重</v>
      </c>
      <c r="I758" s="24">
        <v>41451</v>
      </c>
      <c r="J758" s="27"/>
      <c r="K758" s="12" t="s">
        <v>6500</v>
      </c>
      <c r="L758" s="12"/>
      <c r="M758" s="11"/>
      <c r="N758" s="80"/>
      <c r="O758" s="18" t="str">
        <f t="shared" ca="1" si="35"/>
        <v>455天</v>
      </c>
      <c r="P758" s="80"/>
      <c r="Q758" s="80"/>
      <c r="R758" s="80"/>
      <c r="S758" s="80"/>
    </row>
    <row r="759" spans="1:19">
      <c r="A759" s="7">
        <v>759</v>
      </c>
      <c r="B759" s="65" t="s">
        <v>16360</v>
      </c>
      <c r="C759" s="12" t="s">
        <v>10393</v>
      </c>
      <c r="D759" s="12" t="str">
        <f t="shared" si="33"/>
        <v>中远箱</v>
      </c>
      <c r="E759" s="12" t="s">
        <v>8078</v>
      </c>
      <c r="F759" s="19">
        <v>41350</v>
      </c>
      <c r="G759" s="80"/>
      <c r="H759" s="12" t="str">
        <f t="shared" si="34"/>
        <v>重</v>
      </c>
      <c r="I759" s="24">
        <v>41425</v>
      </c>
      <c r="J759" s="27"/>
      <c r="K759" s="12" t="s">
        <v>12951</v>
      </c>
      <c r="L759" s="12"/>
      <c r="M759" s="11"/>
      <c r="N759" s="80"/>
      <c r="O759" s="18" t="str">
        <f t="shared" ca="1" si="35"/>
        <v>449天</v>
      </c>
      <c r="P759" s="80"/>
      <c r="Q759" s="80"/>
      <c r="R759" s="80"/>
      <c r="S759" s="80"/>
    </row>
    <row r="760" spans="1:19">
      <c r="A760" s="7">
        <v>760</v>
      </c>
      <c r="B760" s="65" t="s">
        <v>16361</v>
      </c>
      <c r="C760" s="12" t="s">
        <v>10393</v>
      </c>
      <c r="D760" s="12" t="str">
        <f t="shared" si="33"/>
        <v>中远箱</v>
      </c>
      <c r="E760" s="12" t="s">
        <v>8078</v>
      </c>
      <c r="F760" s="19">
        <v>41405</v>
      </c>
      <c r="G760" s="80">
        <v>100</v>
      </c>
      <c r="H760" s="12" t="str">
        <f t="shared" si="34"/>
        <v>重</v>
      </c>
      <c r="I760" s="24">
        <v>41426</v>
      </c>
      <c r="J760" s="27"/>
      <c r="K760" s="12" t="s">
        <v>10395</v>
      </c>
      <c r="L760" s="12"/>
      <c r="M760" s="11"/>
      <c r="N760" s="80"/>
      <c r="O760" s="18" t="str">
        <f t="shared" ca="1" si="35"/>
        <v>394天</v>
      </c>
      <c r="P760" s="80"/>
      <c r="Q760" s="80"/>
      <c r="R760" s="80"/>
      <c r="S760" s="80"/>
    </row>
    <row r="761" spans="1:19">
      <c r="A761" s="7">
        <v>761</v>
      </c>
      <c r="B761" s="65" t="s">
        <v>13306</v>
      </c>
      <c r="C761" s="12" t="s">
        <v>10393</v>
      </c>
      <c r="D761" s="12" t="str">
        <f t="shared" si="33"/>
        <v>中远箱</v>
      </c>
      <c r="E761" s="12" t="s">
        <v>17174</v>
      </c>
      <c r="F761" s="19">
        <v>41351</v>
      </c>
      <c r="G761" s="80">
        <v>100</v>
      </c>
      <c r="H761" s="12" t="str">
        <f t="shared" si="34"/>
        <v>重</v>
      </c>
      <c r="I761" s="24">
        <v>41391</v>
      </c>
      <c r="J761" s="27"/>
      <c r="K761" s="12" t="s">
        <v>12951</v>
      </c>
      <c r="L761" s="12"/>
      <c r="M761" s="11"/>
      <c r="N761" s="80"/>
      <c r="O761" s="18" t="str">
        <f t="shared" ca="1" si="35"/>
        <v>448天</v>
      </c>
      <c r="P761" s="80"/>
      <c r="Q761" s="80"/>
      <c r="R761" s="80"/>
      <c r="S761" s="80"/>
    </row>
    <row r="762" spans="1:19">
      <c r="A762" s="7">
        <v>762</v>
      </c>
      <c r="B762" s="65" t="s">
        <v>13307</v>
      </c>
      <c r="C762" s="12" t="s">
        <v>10393</v>
      </c>
      <c r="D762" s="12" t="str">
        <f t="shared" si="33"/>
        <v>中远箱</v>
      </c>
      <c r="E762" s="12" t="s">
        <v>17174</v>
      </c>
      <c r="F762" s="19">
        <v>41352</v>
      </c>
      <c r="G762" s="80">
        <v>100</v>
      </c>
      <c r="H762" s="12" t="str">
        <f t="shared" si="34"/>
        <v>重</v>
      </c>
      <c r="I762" s="24">
        <v>41383</v>
      </c>
      <c r="J762" s="27"/>
      <c r="K762" s="12" t="s">
        <v>13302</v>
      </c>
      <c r="L762" s="12"/>
      <c r="M762" s="11"/>
      <c r="N762" s="80"/>
      <c r="O762" s="18" t="str">
        <f t="shared" ca="1" si="35"/>
        <v>447天</v>
      </c>
      <c r="P762" s="80"/>
      <c r="Q762" s="80"/>
      <c r="R762" s="80"/>
      <c r="S762" s="80"/>
    </row>
    <row r="763" spans="1:19">
      <c r="A763" s="7">
        <v>763</v>
      </c>
      <c r="B763" s="65" t="s">
        <v>13308</v>
      </c>
      <c r="C763" s="12" t="s">
        <v>10393</v>
      </c>
      <c r="D763" s="12" t="str">
        <f t="shared" si="33"/>
        <v>中远箱</v>
      </c>
      <c r="E763" s="12" t="s">
        <v>17174</v>
      </c>
      <c r="F763" s="19">
        <v>41351</v>
      </c>
      <c r="G763" s="80">
        <v>100</v>
      </c>
      <c r="H763" s="12" t="str">
        <f t="shared" si="34"/>
        <v>重</v>
      </c>
      <c r="I763" s="24">
        <v>41365</v>
      </c>
      <c r="J763" s="27"/>
      <c r="K763" s="12" t="s">
        <v>13302</v>
      </c>
      <c r="L763" s="12"/>
      <c r="M763" s="11"/>
      <c r="N763" s="80"/>
      <c r="O763" s="18" t="str">
        <f t="shared" ca="1" si="35"/>
        <v>448天</v>
      </c>
      <c r="P763" s="80"/>
      <c r="Q763" s="80"/>
      <c r="R763" s="80"/>
      <c r="S763" s="80"/>
    </row>
    <row r="764" spans="1:19">
      <c r="A764" s="7">
        <v>764</v>
      </c>
      <c r="B764" s="65" t="s">
        <v>5421</v>
      </c>
      <c r="C764" s="12" t="s">
        <v>10393</v>
      </c>
      <c r="D764" s="12" t="str">
        <f t="shared" si="33"/>
        <v>中远箱</v>
      </c>
      <c r="E764" s="12" t="s">
        <v>17174</v>
      </c>
      <c r="F764" s="19">
        <v>41351</v>
      </c>
      <c r="G764" s="80">
        <v>100</v>
      </c>
      <c r="H764" s="12" t="str">
        <f t="shared" si="34"/>
        <v>重</v>
      </c>
      <c r="I764" s="24">
        <v>41351</v>
      </c>
      <c r="J764" s="27"/>
      <c r="K764" s="12" t="s">
        <v>12951</v>
      </c>
      <c r="L764" s="12"/>
      <c r="M764" s="11"/>
      <c r="N764" s="80"/>
      <c r="O764" s="18" t="str">
        <f t="shared" ca="1" si="35"/>
        <v>448天</v>
      </c>
      <c r="P764" s="80"/>
      <c r="Q764" s="80"/>
      <c r="R764" s="80"/>
      <c r="S764" s="80"/>
    </row>
    <row r="765" spans="1:19">
      <c r="A765" s="7">
        <v>765</v>
      </c>
      <c r="B765" s="65" t="s">
        <v>5422</v>
      </c>
      <c r="C765" s="12" t="s">
        <v>10393</v>
      </c>
      <c r="D765" s="12" t="str">
        <f t="shared" si="33"/>
        <v>中远箱</v>
      </c>
      <c r="E765" s="12" t="s">
        <v>17174</v>
      </c>
      <c r="F765" s="19">
        <v>41353</v>
      </c>
      <c r="G765" s="80">
        <v>100</v>
      </c>
      <c r="H765" s="12" t="str">
        <f t="shared" si="34"/>
        <v>重</v>
      </c>
      <c r="I765" s="24">
        <v>41365</v>
      </c>
      <c r="J765" s="27"/>
      <c r="K765" s="12" t="s">
        <v>8773</v>
      </c>
      <c r="L765" s="12"/>
      <c r="M765" s="11"/>
      <c r="N765" s="80"/>
      <c r="O765" s="18" t="str">
        <f t="shared" ca="1" si="35"/>
        <v>446天</v>
      </c>
      <c r="P765" s="80"/>
      <c r="Q765" s="80"/>
      <c r="R765" s="80"/>
      <c r="S765" s="80"/>
    </row>
    <row r="766" spans="1:19">
      <c r="A766" s="7">
        <v>766</v>
      </c>
      <c r="B766" s="65" t="s">
        <v>5423</v>
      </c>
      <c r="C766" s="12" t="s">
        <v>10393</v>
      </c>
      <c r="D766" s="12" t="str">
        <f t="shared" si="33"/>
        <v>中远箱</v>
      </c>
      <c r="E766" s="12" t="s">
        <v>17174</v>
      </c>
      <c r="F766" s="19">
        <v>41413</v>
      </c>
      <c r="G766" s="80">
        <v>100</v>
      </c>
      <c r="H766" s="12" t="str">
        <f t="shared" si="34"/>
        <v>重</v>
      </c>
      <c r="I766" s="24">
        <v>41417</v>
      </c>
      <c r="J766" s="27"/>
      <c r="K766" s="12" t="s">
        <v>297</v>
      </c>
      <c r="L766" s="12"/>
      <c r="M766" s="11"/>
      <c r="N766" s="80"/>
      <c r="O766" s="18" t="str">
        <f t="shared" ca="1" si="35"/>
        <v>386天</v>
      </c>
      <c r="P766" s="80"/>
      <c r="Q766" s="80"/>
      <c r="R766" s="80"/>
      <c r="S766" s="80"/>
    </row>
    <row r="767" spans="1:19">
      <c r="A767" s="7">
        <v>767</v>
      </c>
      <c r="B767" s="65" t="s">
        <v>14722</v>
      </c>
      <c r="C767" s="12" t="s">
        <v>10393</v>
      </c>
      <c r="D767" s="12" t="str">
        <f t="shared" si="33"/>
        <v>中远箱</v>
      </c>
      <c r="E767" s="12" t="s">
        <v>17174</v>
      </c>
      <c r="F767" s="19">
        <v>41352</v>
      </c>
      <c r="G767" s="80">
        <v>100</v>
      </c>
      <c r="H767" s="12" t="str">
        <f t="shared" si="34"/>
        <v>重</v>
      </c>
      <c r="I767" s="24">
        <v>41362</v>
      </c>
      <c r="J767" s="27"/>
      <c r="K767" s="12" t="s">
        <v>13302</v>
      </c>
      <c r="L767" s="12"/>
      <c r="M767" s="11"/>
      <c r="N767" s="80"/>
      <c r="O767" s="18" t="str">
        <f t="shared" ca="1" si="35"/>
        <v>447天</v>
      </c>
      <c r="P767" s="80"/>
      <c r="Q767" s="80"/>
      <c r="R767" s="80"/>
      <c r="S767" s="80"/>
    </row>
    <row r="768" spans="1:19">
      <c r="A768" s="7">
        <v>768</v>
      </c>
      <c r="B768" s="65" t="s">
        <v>14723</v>
      </c>
      <c r="C768" s="12" t="s">
        <v>10393</v>
      </c>
      <c r="D768" s="12" t="str">
        <f t="shared" si="33"/>
        <v>中远箱</v>
      </c>
      <c r="E768" s="12" t="s">
        <v>17174</v>
      </c>
      <c r="F768" s="19">
        <v>41351</v>
      </c>
      <c r="G768" s="80">
        <v>100</v>
      </c>
      <c r="H768" s="12" t="str">
        <f t="shared" si="34"/>
        <v>重</v>
      </c>
      <c r="I768" s="24">
        <v>41353</v>
      </c>
      <c r="J768" s="27"/>
      <c r="K768" s="12" t="s">
        <v>2346</v>
      </c>
      <c r="L768" s="12"/>
      <c r="M768" s="11"/>
      <c r="N768" s="80"/>
      <c r="O768" s="18" t="str">
        <f t="shared" ca="1" si="35"/>
        <v>448天</v>
      </c>
      <c r="P768" s="80"/>
      <c r="Q768" s="80"/>
      <c r="R768" s="80"/>
      <c r="S768" s="80"/>
    </row>
    <row r="769" spans="1:19">
      <c r="A769" s="7">
        <v>769</v>
      </c>
      <c r="B769" s="65" t="s">
        <v>14724</v>
      </c>
      <c r="C769" s="12" t="s">
        <v>10393</v>
      </c>
      <c r="D769" s="12" t="str">
        <f t="shared" si="33"/>
        <v>中远箱</v>
      </c>
      <c r="E769" s="12" t="s">
        <v>17174</v>
      </c>
      <c r="F769" s="19">
        <v>41351</v>
      </c>
      <c r="G769" s="80">
        <v>100</v>
      </c>
      <c r="H769" s="12" t="str">
        <f t="shared" si="34"/>
        <v>重</v>
      </c>
      <c r="I769" s="24">
        <v>41351</v>
      </c>
      <c r="J769" s="27"/>
      <c r="K769" s="12" t="s">
        <v>12951</v>
      </c>
      <c r="L769" s="12"/>
      <c r="M769" s="11"/>
      <c r="N769" s="80"/>
      <c r="O769" s="18" t="str">
        <f t="shared" ca="1" si="35"/>
        <v>448天</v>
      </c>
      <c r="P769" s="80"/>
      <c r="Q769" s="80"/>
      <c r="R769" s="80"/>
      <c r="S769" s="80"/>
    </row>
    <row r="770" spans="1:19">
      <c r="A770" s="7">
        <v>770</v>
      </c>
      <c r="B770" s="65" t="s">
        <v>14725</v>
      </c>
      <c r="C770" s="12" t="s">
        <v>10393</v>
      </c>
      <c r="D770" s="12" t="str">
        <f t="shared" si="33"/>
        <v>中远箱</v>
      </c>
      <c r="E770" s="12" t="s">
        <v>17174</v>
      </c>
      <c r="F770" s="19">
        <v>41353</v>
      </c>
      <c r="G770" s="80">
        <v>100</v>
      </c>
      <c r="H770" s="12" t="str">
        <f t="shared" si="34"/>
        <v>重</v>
      </c>
      <c r="I770" s="24">
        <v>41355</v>
      </c>
      <c r="J770" s="27"/>
      <c r="K770" s="12" t="s">
        <v>16249</v>
      </c>
      <c r="L770" s="12"/>
      <c r="M770" s="11"/>
      <c r="N770" s="80"/>
      <c r="O770" s="18" t="str">
        <f t="shared" ca="1" si="35"/>
        <v>446天</v>
      </c>
      <c r="P770" s="80"/>
      <c r="Q770" s="80"/>
      <c r="R770" s="80"/>
      <c r="S770" s="80"/>
    </row>
    <row r="771" spans="1:19">
      <c r="A771" s="7">
        <v>771</v>
      </c>
      <c r="B771" s="65" t="s">
        <v>14726</v>
      </c>
      <c r="C771" s="12" t="s">
        <v>10393</v>
      </c>
      <c r="D771" s="12" t="str">
        <f t="shared" ref="D771:D834" si="36">IF(B771="","","中远箱")</f>
        <v>中远箱</v>
      </c>
      <c r="E771" s="12" t="s">
        <v>8078</v>
      </c>
      <c r="F771" s="19">
        <v>41350</v>
      </c>
      <c r="G771" s="80">
        <v>100</v>
      </c>
      <c r="H771" s="12" t="str">
        <f t="shared" ref="H771:H834" si="37">IF(I771="","空","重")</f>
        <v>重</v>
      </c>
      <c r="I771" s="24">
        <v>41421</v>
      </c>
      <c r="J771" s="27"/>
      <c r="K771" s="12" t="s">
        <v>13302</v>
      </c>
      <c r="L771" s="12"/>
      <c r="M771" s="11"/>
      <c r="N771" s="80"/>
      <c r="O771" s="18" t="str">
        <f t="shared" ref="O771:O834" ca="1" si="38">IF(ISNONTEXT(J771),DATEDIF(F771,TODAY(),"d")&amp;"天","出场")</f>
        <v>449天</v>
      </c>
      <c r="P771" s="80"/>
      <c r="Q771" s="80"/>
      <c r="R771" s="80"/>
      <c r="S771" s="80"/>
    </row>
    <row r="772" spans="1:19">
      <c r="A772" s="7">
        <v>772</v>
      </c>
      <c r="B772" s="65" t="s">
        <v>16347</v>
      </c>
      <c r="C772" s="12" t="s">
        <v>10393</v>
      </c>
      <c r="D772" s="12" t="str">
        <f t="shared" si="36"/>
        <v>中远箱</v>
      </c>
      <c r="E772" s="12" t="s">
        <v>17174</v>
      </c>
      <c r="F772" s="19">
        <v>41359</v>
      </c>
      <c r="G772" s="80" t="s">
        <v>17178</v>
      </c>
      <c r="H772" s="12" t="str">
        <f t="shared" si="37"/>
        <v>重</v>
      </c>
      <c r="I772" s="24">
        <v>41360</v>
      </c>
      <c r="J772" s="27"/>
      <c r="K772" s="12" t="s">
        <v>16249</v>
      </c>
      <c r="L772" s="12"/>
      <c r="M772" s="11"/>
      <c r="N772" s="80"/>
      <c r="O772" s="18" t="str">
        <f t="shared" ca="1" si="38"/>
        <v>440天</v>
      </c>
      <c r="P772" s="80"/>
      <c r="Q772" s="80"/>
      <c r="R772" s="80"/>
      <c r="S772" s="80"/>
    </row>
    <row r="773" spans="1:19">
      <c r="A773" s="7">
        <v>773</v>
      </c>
      <c r="B773" s="65" t="s">
        <v>16348</v>
      </c>
      <c r="C773" s="12" t="s">
        <v>10393</v>
      </c>
      <c r="D773" s="12" t="str">
        <f t="shared" si="36"/>
        <v>中远箱</v>
      </c>
      <c r="E773" s="12" t="s">
        <v>8078</v>
      </c>
      <c r="F773" s="19">
        <v>41361</v>
      </c>
      <c r="G773" s="80" t="s">
        <v>7355</v>
      </c>
      <c r="H773" s="12" t="str">
        <f t="shared" si="37"/>
        <v>重</v>
      </c>
      <c r="I773" s="24">
        <v>41430</v>
      </c>
      <c r="J773" s="27"/>
      <c r="K773" s="12" t="s">
        <v>16249</v>
      </c>
      <c r="L773" s="12"/>
      <c r="M773" s="11"/>
      <c r="N773" s="80"/>
      <c r="O773" s="18" t="str">
        <f t="shared" ca="1" si="38"/>
        <v>438天</v>
      </c>
      <c r="P773" s="80"/>
      <c r="Q773" s="80"/>
      <c r="R773" s="80"/>
      <c r="S773" s="80"/>
    </row>
    <row r="774" spans="1:19">
      <c r="A774" s="7">
        <v>774</v>
      </c>
      <c r="B774" s="65" t="s">
        <v>16349</v>
      </c>
      <c r="C774" s="12" t="s">
        <v>10393</v>
      </c>
      <c r="D774" s="12" t="str">
        <f t="shared" si="36"/>
        <v>中远箱</v>
      </c>
      <c r="E774" s="12" t="s">
        <v>17174</v>
      </c>
      <c r="F774" s="19">
        <v>41360</v>
      </c>
      <c r="G774" s="80" t="s">
        <v>7355</v>
      </c>
      <c r="H774" s="12" t="str">
        <f t="shared" si="37"/>
        <v>重</v>
      </c>
      <c r="I774" s="24">
        <v>41361</v>
      </c>
      <c r="J774" s="27"/>
      <c r="K774" s="12" t="s">
        <v>14137</v>
      </c>
      <c r="L774" s="12"/>
      <c r="M774" s="11"/>
      <c r="N774" s="80"/>
      <c r="O774" s="18" t="str">
        <f t="shared" ca="1" si="38"/>
        <v>439天</v>
      </c>
      <c r="P774" s="80"/>
      <c r="Q774" s="80"/>
      <c r="R774" s="80"/>
      <c r="S774" s="80"/>
    </row>
    <row r="775" spans="1:19">
      <c r="A775" s="7">
        <v>775</v>
      </c>
      <c r="B775" s="65" t="s">
        <v>16350</v>
      </c>
      <c r="C775" s="12" t="s">
        <v>10393</v>
      </c>
      <c r="D775" s="12" t="str">
        <f t="shared" si="36"/>
        <v>中远箱</v>
      </c>
      <c r="E775" s="12" t="s">
        <v>8078</v>
      </c>
      <c r="F775" s="19">
        <v>41361</v>
      </c>
      <c r="G775" s="80" t="s">
        <v>7355</v>
      </c>
      <c r="H775" s="12" t="str">
        <f t="shared" si="37"/>
        <v>重</v>
      </c>
      <c r="I775" s="24">
        <v>41411</v>
      </c>
      <c r="J775" s="27"/>
      <c r="K775" s="12" t="s">
        <v>16249</v>
      </c>
      <c r="L775" s="12"/>
      <c r="M775" s="11"/>
      <c r="N775" s="80"/>
      <c r="O775" s="18" t="str">
        <f t="shared" ca="1" si="38"/>
        <v>438天</v>
      </c>
      <c r="P775" s="80"/>
      <c r="Q775" s="80"/>
      <c r="R775" s="80"/>
      <c r="S775" s="80"/>
    </row>
    <row r="776" spans="1:19">
      <c r="A776" s="7">
        <v>776</v>
      </c>
      <c r="B776" s="65" t="s">
        <v>16351</v>
      </c>
      <c r="C776" s="12" t="s">
        <v>10393</v>
      </c>
      <c r="D776" s="12" t="str">
        <f t="shared" si="36"/>
        <v>中远箱</v>
      </c>
      <c r="E776" s="12" t="s">
        <v>17174</v>
      </c>
      <c r="F776" s="19">
        <v>41359</v>
      </c>
      <c r="G776" s="80" t="s">
        <v>7355</v>
      </c>
      <c r="H776" s="12" t="str">
        <f t="shared" si="37"/>
        <v>重</v>
      </c>
      <c r="I776" s="24">
        <v>41360</v>
      </c>
      <c r="J776" s="27"/>
      <c r="K776" s="12" t="s">
        <v>16249</v>
      </c>
      <c r="L776" s="12"/>
      <c r="M776" s="11"/>
      <c r="N776" s="80"/>
      <c r="O776" s="18" t="str">
        <f t="shared" ca="1" si="38"/>
        <v>440天</v>
      </c>
      <c r="P776" s="80"/>
      <c r="Q776" s="80"/>
      <c r="R776" s="80"/>
      <c r="S776" s="80"/>
    </row>
    <row r="777" spans="1:19">
      <c r="A777" s="7">
        <v>777</v>
      </c>
      <c r="B777" s="65" t="s">
        <v>4265</v>
      </c>
      <c r="C777" s="12" t="s">
        <v>10393</v>
      </c>
      <c r="D777" s="12" t="str">
        <f t="shared" si="36"/>
        <v>中远箱</v>
      </c>
      <c r="E777" s="12" t="s">
        <v>17174</v>
      </c>
      <c r="F777" s="19">
        <v>41359</v>
      </c>
      <c r="G777" s="80" t="s">
        <v>7355</v>
      </c>
      <c r="H777" s="12" t="str">
        <f t="shared" si="37"/>
        <v>重</v>
      </c>
      <c r="I777" s="24">
        <v>41362</v>
      </c>
      <c r="J777" s="27"/>
      <c r="K777" s="12" t="s">
        <v>16249</v>
      </c>
      <c r="L777" s="12"/>
      <c r="M777" s="11"/>
      <c r="N777" s="80"/>
      <c r="O777" s="18" t="str">
        <f t="shared" ca="1" si="38"/>
        <v>440天</v>
      </c>
      <c r="P777" s="80"/>
      <c r="Q777" s="80"/>
      <c r="R777" s="80"/>
      <c r="S777" s="80"/>
    </row>
    <row r="778" spans="1:19">
      <c r="A778" s="7">
        <v>778</v>
      </c>
      <c r="B778" s="65" t="s">
        <v>4266</v>
      </c>
      <c r="C778" s="12" t="s">
        <v>10393</v>
      </c>
      <c r="D778" s="12" t="str">
        <f t="shared" si="36"/>
        <v>中远箱</v>
      </c>
      <c r="E778" s="12" t="s">
        <v>17174</v>
      </c>
      <c r="F778" s="19">
        <v>41360</v>
      </c>
      <c r="G778" s="80" t="s">
        <v>7355</v>
      </c>
      <c r="H778" s="12" t="str">
        <f t="shared" si="37"/>
        <v>重</v>
      </c>
      <c r="I778" s="24">
        <v>41360</v>
      </c>
      <c r="J778" s="27"/>
      <c r="K778" s="12" t="s">
        <v>16249</v>
      </c>
      <c r="L778" s="12"/>
      <c r="M778" s="11"/>
      <c r="N778" s="80"/>
      <c r="O778" s="18" t="str">
        <f t="shared" ca="1" si="38"/>
        <v>439天</v>
      </c>
      <c r="P778" s="80"/>
      <c r="Q778" s="80"/>
      <c r="R778" s="80"/>
      <c r="S778" s="80"/>
    </row>
    <row r="779" spans="1:19">
      <c r="A779" s="7">
        <v>779</v>
      </c>
      <c r="B779" s="65" t="s">
        <v>4267</v>
      </c>
      <c r="C779" s="12" t="s">
        <v>10393</v>
      </c>
      <c r="D779" s="12" t="str">
        <f t="shared" si="36"/>
        <v>中远箱</v>
      </c>
      <c r="E779" s="12" t="s">
        <v>17174</v>
      </c>
      <c r="F779" s="19">
        <v>41358</v>
      </c>
      <c r="G779" s="80" t="s">
        <v>7355</v>
      </c>
      <c r="H779" s="12" t="str">
        <f t="shared" si="37"/>
        <v>重</v>
      </c>
      <c r="I779" s="24">
        <v>41359</v>
      </c>
      <c r="J779" s="27"/>
      <c r="K779" s="12" t="s">
        <v>16249</v>
      </c>
      <c r="L779" s="12"/>
      <c r="M779" s="11"/>
      <c r="N779" s="80"/>
      <c r="O779" s="18" t="str">
        <f t="shared" ca="1" si="38"/>
        <v>441天</v>
      </c>
      <c r="P779" s="80"/>
      <c r="Q779" s="80"/>
      <c r="R779" s="80"/>
      <c r="S779" s="80"/>
    </row>
    <row r="780" spans="1:19">
      <c r="A780" s="7">
        <v>780</v>
      </c>
      <c r="B780" s="65" t="s">
        <v>9684</v>
      </c>
      <c r="C780" s="12" t="s">
        <v>10393</v>
      </c>
      <c r="D780" s="12" t="str">
        <f t="shared" si="36"/>
        <v>中远箱</v>
      </c>
      <c r="E780" s="12" t="s">
        <v>8078</v>
      </c>
      <c r="F780" s="19">
        <v>41361</v>
      </c>
      <c r="G780" s="80" t="s">
        <v>7355</v>
      </c>
      <c r="H780" s="12" t="str">
        <f t="shared" si="37"/>
        <v>重</v>
      </c>
      <c r="I780" s="24">
        <v>41411</v>
      </c>
      <c r="J780" s="27"/>
      <c r="K780" s="12" t="s">
        <v>16249</v>
      </c>
      <c r="L780" s="12"/>
      <c r="M780" s="11"/>
      <c r="N780" s="80"/>
      <c r="O780" s="18" t="str">
        <f t="shared" ca="1" si="38"/>
        <v>438天</v>
      </c>
      <c r="P780" s="80"/>
      <c r="Q780" s="80"/>
      <c r="R780" s="80"/>
      <c r="S780" s="80"/>
    </row>
    <row r="781" spans="1:19">
      <c r="A781" s="7">
        <v>781</v>
      </c>
      <c r="B781" s="65" t="s">
        <v>9685</v>
      </c>
      <c r="C781" s="12" t="s">
        <v>10393</v>
      </c>
      <c r="D781" s="12" t="str">
        <f t="shared" si="36"/>
        <v>中远箱</v>
      </c>
      <c r="E781" s="12" t="s">
        <v>17174</v>
      </c>
      <c r="F781" s="19">
        <v>41362</v>
      </c>
      <c r="G781" s="80" t="s">
        <v>7355</v>
      </c>
      <c r="H781" s="12" t="str">
        <f t="shared" si="37"/>
        <v>重</v>
      </c>
      <c r="I781" s="24">
        <v>41419</v>
      </c>
      <c r="J781" s="27"/>
      <c r="K781" s="12" t="s">
        <v>16249</v>
      </c>
      <c r="L781" s="12"/>
      <c r="M781" s="11"/>
      <c r="N781" s="80"/>
      <c r="O781" s="18" t="str">
        <f t="shared" ca="1" si="38"/>
        <v>437天</v>
      </c>
      <c r="P781" s="80"/>
      <c r="Q781" s="80"/>
      <c r="R781" s="80"/>
      <c r="S781" s="80"/>
    </row>
    <row r="782" spans="1:19">
      <c r="A782" s="7">
        <v>782</v>
      </c>
      <c r="B782" s="65" t="s">
        <v>9686</v>
      </c>
      <c r="C782" s="12" t="s">
        <v>10393</v>
      </c>
      <c r="D782" s="12" t="str">
        <f t="shared" si="36"/>
        <v>中远箱</v>
      </c>
      <c r="E782" s="12" t="s">
        <v>17174</v>
      </c>
      <c r="F782" s="19">
        <v>41362</v>
      </c>
      <c r="G782" s="80" t="s">
        <v>7355</v>
      </c>
      <c r="H782" s="12" t="str">
        <f t="shared" si="37"/>
        <v>重</v>
      </c>
      <c r="I782" s="24">
        <v>41425</v>
      </c>
      <c r="J782" s="27"/>
      <c r="K782" s="12" t="s">
        <v>13302</v>
      </c>
      <c r="L782" s="12"/>
      <c r="M782" s="11"/>
      <c r="N782" s="80"/>
      <c r="O782" s="18" t="str">
        <f t="shared" ca="1" si="38"/>
        <v>437天</v>
      </c>
      <c r="P782" s="80"/>
      <c r="Q782" s="80"/>
      <c r="R782" s="80"/>
      <c r="S782" s="80"/>
    </row>
    <row r="783" spans="1:19">
      <c r="A783" s="7">
        <v>783</v>
      </c>
      <c r="B783" s="65" t="s">
        <v>9687</v>
      </c>
      <c r="C783" s="12" t="s">
        <v>10393</v>
      </c>
      <c r="D783" s="12" t="str">
        <f t="shared" si="36"/>
        <v>中远箱</v>
      </c>
      <c r="E783" s="12" t="s">
        <v>17174</v>
      </c>
      <c r="F783" s="19">
        <v>41362</v>
      </c>
      <c r="G783" s="80" t="s">
        <v>7355</v>
      </c>
      <c r="H783" s="12" t="str">
        <f t="shared" si="37"/>
        <v>重</v>
      </c>
      <c r="I783" s="24">
        <v>41429</v>
      </c>
      <c r="J783" s="27"/>
      <c r="K783" s="12" t="s">
        <v>13302</v>
      </c>
      <c r="L783" s="12"/>
      <c r="M783" s="11"/>
      <c r="N783" s="80"/>
      <c r="O783" s="18" t="str">
        <f t="shared" ca="1" si="38"/>
        <v>437天</v>
      </c>
      <c r="P783" s="80"/>
      <c r="Q783" s="80"/>
      <c r="R783" s="80"/>
      <c r="S783" s="80"/>
    </row>
    <row r="784" spans="1:19">
      <c r="A784" s="7">
        <v>784</v>
      </c>
      <c r="B784" s="65" t="s">
        <v>9688</v>
      </c>
      <c r="C784" s="12" t="s">
        <v>10393</v>
      </c>
      <c r="D784" s="12" t="str">
        <f t="shared" si="36"/>
        <v>中远箱</v>
      </c>
      <c r="E784" s="12" t="s">
        <v>17174</v>
      </c>
      <c r="F784" s="19">
        <v>41362</v>
      </c>
      <c r="G784" s="80" t="s">
        <v>7355</v>
      </c>
      <c r="H784" s="12" t="str">
        <f t="shared" si="37"/>
        <v>重</v>
      </c>
      <c r="I784" s="24">
        <v>41419</v>
      </c>
      <c r="J784" s="27"/>
      <c r="K784" s="12" t="s">
        <v>16249</v>
      </c>
      <c r="L784" s="12"/>
      <c r="M784" s="11"/>
      <c r="N784" s="80"/>
      <c r="O784" s="18" t="str">
        <f t="shared" ca="1" si="38"/>
        <v>437天</v>
      </c>
      <c r="P784" s="80"/>
      <c r="Q784" s="80"/>
      <c r="R784" s="80"/>
      <c r="S784" s="80"/>
    </row>
    <row r="785" spans="1:19">
      <c r="A785" s="7">
        <v>785</v>
      </c>
      <c r="B785" s="65" t="s">
        <v>9689</v>
      </c>
      <c r="C785" s="12" t="s">
        <v>10393</v>
      </c>
      <c r="D785" s="12" t="str">
        <f t="shared" si="36"/>
        <v>中远箱</v>
      </c>
      <c r="E785" s="12" t="s">
        <v>17174</v>
      </c>
      <c r="F785" s="19">
        <v>41362</v>
      </c>
      <c r="G785" s="80" t="s">
        <v>7355</v>
      </c>
      <c r="H785" s="12" t="str">
        <f t="shared" si="37"/>
        <v>重</v>
      </c>
      <c r="I785" s="24">
        <v>41431</v>
      </c>
      <c r="J785" s="27"/>
      <c r="K785" s="12" t="s">
        <v>12951</v>
      </c>
      <c r="L785" s="12"/>
      <c r="M785" s="11"/>
      <c r="N785" s="80"/>
      <c r="O785" s="18" t="str">
        <f t="shared" ca="1" si="38"/>
        <v>437天</v>
      </c>
      <c r="P785" s="80"/>
      <c r="Q785" s="80"/>
      <c r="R785" s="80"/>
      <c r="S785" s="80"/>
    </row>
    <row r="786" spans="1:19">
      <c r="A786" s="7">
        <v>786</v>
      </c>
      <c r="B786" s="65" t="s">
        <v>11253</v>
      </c>
      <c r="C786" s="12" t="s">
        <v>10393</v>
      </c>
      <c r="D786" s="12" t="str">
        <f t="shared" si="36"/>
        <v>中远箱</v>
      </c>
      <c r="E786" s="12" t="s">
        <v>8078</v>
      </c>
      <c r="F786" s="19">
        <v>41361</v>
      </c>
      <c r="G786" s="80" t="s">
        <v>7355</v>
      </c>
      <c r="H786" s="12" t="str">
        <f t="shared" si="37"/>
        <v>重</v>
      </c>
      <c r="I786" s="24">
        <v>41427</v>
      </c>
      <c r="J786" s="27"/>
      <c r="K786" s="12" t="s">
        <v>5796</v>
      </c>
      <c r="L786" s="12"/>
      <c r="M786" s="11"/>
      <c r="N786" s="80"/>
      <c r="O786" s="18" t="str">
        <f t="shared" ca="1" si="38"/>
        <v>438天</v>
      </c>
      <c r="P786" s="80"/>
      <c r="Q786" s="80"/>
      <c r="R786" s="80"/>
      <c r="S786" s="80"/>
    </row>
    <row r="787" spans="1:19">
      <c r="A787" s="7">
        <v>787</v>
      </c>
      <c r="B787" s="65" t="s">
        <v>8088</v>
      </c>
      <c r="C787" s="12" t="s">
        <v>10393</v>
      </c>
      <c r="D787" s="12" t="str">
        <f t="shared" si="36"/>
        <v>中远箱</v>
      </c>
      <c r="E787" s="12" t="s">
        <v>8078</v>
      </c>
      <c r="F787" s="19">
        <v>41359</v>
      </c>
      <c r="G787" s="80" t="s">
        <v>7355</v>
      </c>
      <c r="H787" s="12" t="str">
        <f t="shared" si="37"/>
        <v>重</v>
      </c>
      <c r="I787" s="24">
        <v>41411</v>
      </c>
      <c r="J787" s="27"/>
      <c r="K787" s="12" t="s">
        <v>972</v>
      </c>
      <c r="L787" s="12"/>
      <c r="M787" s="11"/>
      <c r="N787" s="80"/>
      <c r="O787" s="18" t="str">
        <f t="shared" ca="1" si="38"/>
        <v>440天</v>
      </c>
      <c r="P787" s="80"/>
      <c r="Q787" s="80"/>
      <c r="R787" s="80"/>
      <c r="S787" s="80"/>
    </row>
    <row r="788" spans="1:19">
      <c r="A788" s="7">
        <v>788</v>
      </c>
      <c r="B788" s="65" t="s">
        <v>11254</v>
      </c>
      <c r="C788" s="12" t="s">
        <v>10393</v>
      </c>
      <c r="D788" s="12" t="str">
        <f t="shared" si="36"/>
        <v>中远箱</v>
      </c>
      <c r="E788" s="12" t="s">
        <v>8078</v>
      </c>
      <c r="F788" s="19">
        <v>41361</v>
      </c>
      <c r="G788" s="80" t="s">
        <v>7355</v>
      </c>
      <c r="H788" s="12" t="str">
        <f t="shared" si="37"/>
        <v>重</v>
      </c>
      <c r="I788" s="24">
        <v>41431</v>
      </c>
      <c r="J788" s="27"/>
      <c r="K788" s="12" t="s">
        <v>10395</v>
      </c>
      <c r="L788" s="12"/>
      <c r="M788" s="11"/>
      <c r="N788" s="80"/>
      <c r="O788" s="18" t="str">
        <f t="shared" ca="1" si="38"/>
        <v>438天</v>
      </c>
      <c r="P788" s="80"/>
      <c r="Q788" s="80"/>
      <c r="R788" s="80"/>
      <c r="S788" s="80"/>
    </row>
    <row r="789" spans="1:19">
      <c r="A789" s="7">
        <v>789</v>
      </c>
      <c r="B789" s="65" t="s">
        <v>8089</v>
      </c>
      <c r="C789" s="12" t="s">
        <v>10393</v>
      </c>
      <c r="D789" s="12" t="str">
        <f t="shared" si="36"/>
        <v>中远箱</v>
      </c>
      <c r="E789" s="12" t="s">
        <v>17174</v>
      </c>
      <c r="F789" s="19">
        <v>41359</v>
      </c>
      <c r="G789" s="80" t="s">
        <v>7355</v>
      </c>
      <c r="H789" s="12" t="str">
        <f t="shared" si="37"/>
        <v>重</v>
      </c>
      <c r="I789" s="24">
        <v>41417</v>
      </c>
      <c r="J789" s="27"/>
      <c r="K789" s="12" t="s">
        <v>972</v>
      </c>
      <c r="L789" s="12"/>
      <c r="M789" s="11"/>
      <c r="N789" s="80"/>
      <c r="O789" s="18" t="str">
        <f t="shared" ca="1" si="38"/>
        <v>440天</v>
      </c>
      <c r="P789" s="80"/>
      <c r="Q789" s="80"/>
      <c r="R789" s="80"/>
      <c r="S789" s="80"/>
    </row>
    <row r="790" spans="1:19">
      <c r="A790" s="7">
        <v>790</v>
      </c>
      <c r="B790" s="65" t="s">
        <v>6142</v>
      </c>
      <c r="C790" s="12" t="s">
        <v>10393</v>
      </c>
      <c r="D790" s="12" t="str">
        <f t="shared" si="36"/>
        <v>中远箱</v>
      </c>
      <c r="E790" s="12" t="s">
        <v>17174</v>
      </c>
      <c r="F790" s="19">
        <v>41369</v>
      </c>
      <c r="G790" s="80" t="s">
        <v>7355</v>
      </c>
      <c r="H790" s="12" t="str">
        <f t="shared" si="37"/>
        <v>重</v>
      </c>
      <c r="I790" s="24">
        <v>41382</v>
      </c>
      <c r="J790" s="27"/>
      <c r="K790" s="12" t="s">
        <v>13302</v>
      </c>
      <c r="L790" s="12"/>
      <c r="M790" s="11"/>
      <c r="N790" s="80"/>
      <c r="O790" s="18" t="str">
        <f t="shared" ca="1" si="38"/>
        <v>430天</v>
      </c>
      <c r="P790" s="80"/>
      <c r="Q790" s="80"/>
      <c r="R790" s="80"/>
      <c r="S790" s="80"/>
    </row>
    <row r="791" spans="1:19">
      <c r="A791" s="7">
        <v>791</v>
      </c>
      <c r="B791" s="65" t="s">
        <v>6143</v>
      </c>
      <c r="C791" s="12" t="s">
        <v>10393</v>
      </c>
      <c r="D791" s="12" t="str">
        <f t="shared" si="36"/>
        <v>中远箱</v>
      </c>
      <c r="E791" s="12" t="s">
        <v>17174</v>
      </c>
      <c r="F791" s="19">
        <v>41369</v>
      </c>
      <c r="G791" s="80" t="s">
        <v>7355</v>
      </c>
      <c r="H791" s="12" t="str">
        <f t="shared" si="37"/>
        <v>重</v>
      </c>
      <c r="I791" s="24">
        <v>41372</v>
      </c>
      <c r="J791" s="27"/>
      <c r="K791" s="12" t="s">
        <v>16249</v>
      </c>
      <c r="L791" s="12"/>
      <c r="M791" s="11"/>
      <c r="N791" s="80"/>
      <c r="O791" s="18" t="str">
        <f t="shared" ca="1" si="38"/>
        <v>430天</v>
      </c>
      <c r="P791" s="80"/>
      <c r="Q791" s="80"/>
      <c r="R791" s="80"/>
      <c r="S791" s="80"/>
    </row>
    <row r="792" spans="1:19">
      <c r="A792" s="7">
        <v>792</v>
      </c>
      <c r="B792" s="65" t="s">
        <v>17197</v>
      </c>
      <c r="C792" s="12" t="s">
        <v>10393</v>
      </c>
      <c r="D792" s="12" t="str">
        <f t="shared" si="36"/>
        <v>中远箱</v>
      </c>
      <c r="E792" s="12" t="s">
        <v>8078</v>
      </c>
      <c r="F792" s="19">
        <v>41350</v>
      </c>
      <c r="G792" s="80" t="s">
        <v>8090</v>
      </c>
      <c r="H792" s="12" t="str">
        <f t="shared" si="37"/>
        <v>重</v>
      </c>
      <c r="I792" s="24">
        <v>41425</v>
      </c>
      <c r="J792" s="27"/>
      <c r="K792" s="12" t="s">
        <v>13302</v>
      </c>
      <c r="L792" s="12"/>
      <c r="M792" s="11"/>
      <c r="N792" s="80"/>
      <c r="O792" s="18" t="str">
        <f t="shared" ca="1" si="38"/>
        <v>449天</v>
      </c>
      <c r="P792" s="80"/>
      <c r="Q792" s="80"/>
      <c r="R792" s="80"/>
      <c r="S792" s="80"/>
    </row>
    <row r="793" spans="1:19">
      <c r="A793" s="7">
        <v>793</v>
      </c>
      <c r="B793" s="65" t="s">
        <v>17198</v>
      </c>
      <c r="C793" s="12" t="s">
        <v>10393</v>
      </c>
      <c r="D793" s="12" t="str">
        <f t="shared" si="36"/>
        <v>中远箱</v>
      </c>
      <c r="E793" s="12" t="s">
        <v>8078</v>
      </c>
      <c r="F793" s="19">
        <v>41350</v>
      </c>
      <c r="G793" s="80" t="s">
        <v>8090</v>
      </c>
      <c r="H793" s="12" t="str">
        <f t="shared" si="37"/>
        <v>重</v>
      </c>
      <c r="I793" s="24">
        <v>41425</v>
      </c>
      <c r="J793" s="27"/>
      <c r="K793" s="12" t="s">
        <v>12951</v>
      </c>
      <c r="L793" s="12"/>
      <c r="M793" s="11"/>
      <c r="N793" s="80"/>
      <c r="O793" s="18" t="str">
        <f t="shared" ca="1" si="38"/>
        <v>449天</v>
      </c>
      <c r="P793" s="80"/>
      <c r="Q793" s="80"/>
      <c r="R793" s="80"/>
      <c r="S793" s="80"/>
    </row>
    <row r="794" spans="1:19">
      <c r="A794" s="7">
        <v>794</v>
      </c>
      <c r="B794" s="65" t="s">
        <v>17199</v>
      </c>
      <c r="C794" s="12" t="s">
        <v>10393</v>
      </c>
      <c r="D794" s="12" t="str">
        <f t="shared" si="36"/>
        <v>中远箱</v>
      </c>
      <c r="E794" s="12" t="s">
        <v>17174</v>
      </c>
      <c r="F794" s="19">
        <v>41351</v>
      </c>
      <c r="G794" s="80" t="s">
        <v>8090</v>
      </c>
      <c r="H794" s="12" t="str">
        <f t="shared" si="37"/>
        <v>重</v>
      </c>
      <c r="I794" s="24">
        <v>41365</v>
      </c>
      <c r="J794" s="27"/>
      <c r="K794" s="12" t="s">
        <v>13302</v>
      </c>
      <c r="L794" s="12"/>
      <c r="M794" s="11"/>
      <c r="N794" s="80"/>
      <c r="O794" s="18" t="str">
        <f t="shared" ca="1" si="38"/>
        <v>448天</v>
      </c>
      <c r="P794" s="80"/>
      <c r="Q794" s="80"/>
      <c r="R794" s="80"/>
      <c r="S794" s="80"/>
    </row>
    <row r="795" spans="1:19">
      <c r="A795" s="7">
        <v>795</v>
      </c>
      <c r="B795" s="65" t="s">
        <v>14115</v>
      </c>
      <c r="C795" s="12" t="s">
        <v>10393</v>
      </c>
      <c r="D795" s="12" t="str">
        <f t="shared" si="36"/>
        <v>中远箱</v>
      </c>
      <c r="E795" s="12" t="s">
        <v>17174</v>
      </c>
      <c r="F795" s="19">
        <v>41350</v>
      </c>
      <c r="G795" s="80" t="s">
        <v>8090</v>
      </c>
      <c r="H795" s="12" t="str">
        <f t="shared" si="37"/>
        <v>重</v>
      </c>
      <c r="I795" s="24">
        <v>41350</v>
      </c>
      <c r="J795" s="27"/>
      <c r="K795" s="12" t="s">
        <v>13302</v>
      </c>
      <c r="L795" s="12"/>
      <c r="M795" s="11"/>
      <c r="N795" s="80"/>
      <c r="O795" s="18" t="str">
        <f t="shared" ca="1" si="38"/>
        <v>449天</v>
      </c>
      <c r="P795" s="80"/>
      <c r="Q795" s="80"/>
      <c r="R795" s="80"/>
      <c r="S795" s="80"/>
    </row>
    <row r="796" spans="1:19">
      <c r="A796" s="7">
        <v>796</v>
      </c>
      <c r="B796" s="65" t="s">
        <v>14116</v>
      </c>
      <c r="C796" s="12" t="s">
        <v>10393</v>
      </c>
      <c r="D796" s="12" t="str">
        <f t="shared" si="36"/>
        <v>中远箱</v>
      </c>
      <c r="E796" s="12" t="s">
        <v>17174</v>
      </c>
      <c r="F796" s="19">
        <v>41351</v>
      </c>
      <c r="G796" s="80" t="s">
        <v>8090</v>
      </c>
      <c r="H796" s="12" t="str">
        <f t="shared" si="37"/>
        <v>重</v>
      </c>
      <c r="I796" s="24">
        <v>41427</v>
      </c>
      <c r="J796" s="27"/>
      <c r="K796" s="12" t="s">
        <v>5796</v>
      </c>
      <c r="L796" s="12"/>
      <c r="M796" s="11"/>
      <c r="N796" s="80"/>
      <c r="O796" s="18" t="str">
        <f t="shared" ca="1" si="38"/>
        <v>448天</v>
      </c>
      <c r="P796" s="80"/>
      <c r="Q796" s="80"/>
      <c r="R796" s="80"/>
      <c r="S796" s="80"/>
    </row>
    <row r="797" spans="1:19">
      <c r="A797" s="7">
        <v>797</v>
      </c>
      <c r="B797" s="65" t="s">
        <v>14117</v>
      </c>
      <c r="C797" s="12" t="s">
        <v>10393</v>
      </c>
      <c r="D797" s="12" t="str">
        <f t="shared" si="36"/>
        <v>中远箱</v>
      </c>
      <c r="E797" s="12" t="s">
        <v>17174</v>
      </c>
      <c r="F797" s="19">
        <v>41350</v>
      </c>
      <c r="G797" s="80" t="s">
        <v>8090</v>
      </c>
      <c r="H797" s="12" t="str">
        <f t="shared" si="37"/>
        <v>重</v>
      </c>
      <c r="I797" s="24">
        <v>41350</v>
      </c>
      <c r="J797" s="27"/>
      <c r="K797" s="12" t="s">
        <v>4794</v>
      </c>
      <c r="L797" s="12"/>
      <c r="M797" s="11"/>
      <c r="N797" s="80"/>
      <c r="O797" s="18" t="str">
        <f t="shared" ca="1" si="38"/>
        <v>449天</v>
      </c>
      <c r="P797" s="80"/>
      <c r="Q797" s="80"/>
      <c r="R797" s="80"/>
      <c r="S797" s="80"/>
    </row>
    <row r="798" spans="1:19">
      <c r="A798" s="7">
        <v>798</v>
      </c>
      <c r="B798" s="65" t="s">
        <v>12390</v>
      </c>
      <c r="C798" s="12" t="s">
        <v>10393</v>
      </c>
      <c r="D798" s="12" t="str">
        <f t="shared" si="36"/>
        <v>中远箱</v>
      </c>
      <c r="E798" s="12" t="s">
        <v>17174</v>
      </c>
      <c r="F798" s="19">
        <v>41347</v>
      </c>
      <c r="G798" s="80" t="s">
        <v>8090</v>
      </c>
      <c r="H798" s="12" t="str">
        <f t="shared" si="37"/>
        <v>重</v>
      </c>
      <c r="I798" s="24">
        <v>41356</v>
      </c>
      <c r="J798" s="27"/>
      <c r="K798" s="12" t="s">
        <v>8510</v>
      </c>
      <c r="L798" s="12"/>
      <c r="M798" s="11"/>
      <c r="N798" s="80"/>
      <c r="O798" s="18" t="str">
        <f t="shared" ca="1" si="38"/>
        <v>452天</v>
      </c>
      <c r="P798" s="80"/>
      <c r="Q798" s="80"/>
      <c r="R798" s="80"/>
      <c r="S798" s="80"/>
    </row>
    <row r="799" spans="1:19">
      <c r="A799" s="7">
        <v>799</v>
      </c>
      <c r="B799" s="65" t="s">
        <v>12391</v>
      </c>
      <c r="C799" s="12" t="s">
        <v>10393</v>
      </c>
      <c r="D799" s="12" t="str">
        <f t="shared" si="36"/>
        <v>中远箱</v>
      </c>
      <c r="E799" s="12" t="s">
        <v>8078</v>
      </c>
      <c r="F799" s="19">
        <v>41371</v>
      </c>
      <c r="G799" s="80" t="s">
        <v>8090</v>
      </c>
      <c r="H799" s="12" t="str">
        <f t="shared" si="37"/>
        <v>重</v>
      </c>
      <c r="I799" s="24">
        <v>41425</v>
      </c>
      <c r="J799" s="27"/>
      <c r="K799" s="12" t="s">
        <v>12951</v>
      </c>
      <c r="L799" s="12"/>
      <c r="M799" s="11"/>
      <c r="N799" s="80"/>
      <c r="O799" s="18" t="str">
        <f t="shared" ca="1" si="38"/>
        <v>428天</v>
      </c>
      <c r="P799" s="80"/>
      <c r="Q799" s="80"/>
      <c r="R799" s="80"/>
      <c r="S799" s="80"/>
    </row>
    <row r="800" spans="1:19">
      <c r="A800" s="7">
        <v>800</v>
      </c>
      <c r="B800" s="65" t="s">
        <v>4812</v>
      </c>
      <c r="C800" s="12" t="s">
        <v>10393</v>
      </c>
      <c r="D800" s="12" t="str">
        <f t="shared" si="36"/>
        <v>中远箱</v>
      </c>
      <c r="E800" s="12" t="s">
        <v>8078</v>
      </c>
      <c r="F800" s="19">
        <v>41366</v>
      </c>
      <c r="G800" s="80" t="s">
        <v>8090</v>
      </c>
      <c r="H800" s="12" t="str">
        <f t="shared" si="37"/>
        <v>重</v>
      </c>
      <c r="I800" s="24">
        <v>41438</v>
      </c>
      <c r="J800" s="27"/>
      <c r="K800" s="12" t="s">
        <v>4794</v>
      </c>
      <c r="L800" s="12"/>
      <c r="M800" s="11"/>
      <c r="N800" s="80"/>
      <c r="O800" s="18" t="str">
        <f t="shared" ca="1" si="38"/>
        <v>433天</v>
      </c>
      <c r="P800" s="80"/>
      <c r="Q800" s="80"/>
      <c r="R800" s="80"/>
      <c r="S800" s="80"/>
    </row>
    <row r="801" spans="1:19">
      <c r="A801" s="7">
        <v>801</v>
      </c>
      <c r="B801" s="65" t="s">
        <v>12392</v>
      </c>
      <c r="C801" s="12" t="s">
        <v>10393</v>
      </c>
      <c r="D801" s="12" t="str">
        <f t="shared" si="36"/>
        <v>中远箱</v>
      </c>
      <c r="E801" s="12" t="s">
        <v>8078</v>
      </c>
      <c r="F801" s="19">
        <v>41350</v>
      </c>
      <c r="G801" s="80" t="s">
        <v>8090</v>
      </c>
      <c r="H801" s="12" t="str">
        <f t="shared" si="37"/>
        <v>重</v>
      </c>
      <c r="I801" s="24">
        <v>41422</v>
      </c>
      <c r="J801" s="27"/>
      <c r="K801" s="12" t="s">
        <v>13302</v>
      </c>
      <c r="L801" s="12"/>
      <c r="M801" s="11"/>
      <c r="N801" s="80"/>
      <c r="O801" s="18" t="str">
        <f t="shared" ca="1" si="38"/>
        <v>449天</v>
      </c>
      <c r="P801" s="80"/>
      <c r="Q801" s="80"/>
      <c r="R801" s="80"/>
      <c r="S801" s="80"/>
    </row>
    <row r="802" spans="1:19">
      <c r="A802" s="7">
        <v>802</v>
      </c>
      <c r="B802" s="65" t="s">
        <v>12393</v>
      </c>
      <c r="C802" s="12" t="s">
        <v>10393</v>
      </c>
      <c r="D802" s="12" t="str">
        <f t="shared" si="36"/>
        <v>中远箱</v>
      </c>
      <c r="E802" s="12" t="s">
        <v>17174</v>
      </c>
      <c r="F802" s="19">
        <v>41356</v>
      </c>
      <c r="G802" s="80" t="s">
        <v>8090</v>
      </c>
      <c r="H802" s="12" t="str">
        <f t="shared" si="37"/>
        <v>重</v>
      </c>
      <c r="I802" s="24">
        <v>41383</v>
      </c>
      <c r="J802" s="27"/>
      <c r="K802" s="12" t="s">
        <v>13302</v>
      </c>
      <c r="L802" s="12"/>
      <c r="M802" s="11"/>
      <c r="N802" s="80"/>
      <c r="O802" s="18" t="str">
        <f t="shared" ca="1" si="38"/>
        <v>443天</v>
      </c>
      <c r="P802" s="80"/>
      <c r="Q802" s="80"/>
      <c r="R802" s="80"/>
      <c r="S802" s="80"/>
    </row>
    <row r="803" spans="1:19">
      <c r="A803" s="7">
        <v>803</v>
      </c>
      <c r="B803" s="65" t="s">
        <v>12394</v>
      </c>
      <c r="C803" s="12" t="s">
        <v>10393</v>
      </c>
      <c r="D803" s="12" t="str">
        <f t="shared" si="36"/>
        <v>中远箱</v>
      </c>
      <c r="E803" s="12" t="s">
        <v>17174</v>
      </c>
      <c r="F803" s="19">
        <v>41349</v>
      </c>
      <c r="G803" s="80" t="s">
        <v>8090</v>
      </c>
      <c r="H803" s="12" t="str">
        <f t="shared" si="37"/>
        <v>重</v>
      </c>
      <c r="I803" s="24">
        <v>41365</v>
      </c>
      <c r="J803" s="27"/>
      <c r="K803" s="12" t="s">
        <v>13302</v>
      </c>
      <c r="L803" s="12"/>
      <c r="M803" s="11"/>
      <c r="N803" s="80"/>
      <c r="O803" s="18" t="str">
        <f t="shared" ca="1" si="38"/>
        <v>450天</v>
      </c>
      <c r="P803" s="80"/>
      <c r="Q803" s="80"/>
      <c r="R803" s="80"/>
      <c r="S803" s="80"/>
    </row>
    <row r="804" spans="1:19">
      <c r="A804" s="7">
        <v>804</v>
      </c>
      <c r="B804" s="65" t="s">
        <v>12395</v>
      </c>
      <c r="C804" s="12" t="s">
        <v>10393</v>
      </c>
      <c r="D804" s="12" t="str">
        <f t="shared" si="36"/>
        <v>中远箱</v>
      </c>
      <c r="E804" s="12" t="s">
        <v>17174</v>
      </c>
      <c r="F804" s="19">
        <v>41354</v>
      </c>
      <c r="G804" s="80" t="s">
        <v>8090</v>
      </c>
      <c r="H804" s="12" t="str">
        <f t="shared" si="37"/>
        <v>重</v>
      </c>
      <c r="I804" s="24">
        <v>41361</v>
      </c>
      <c r="J804" s="27"/>
      <c r="K804" s="12" t="s">
        <v>13302</v>
      </c>
      <c r="L804" s="12"/>
      <c r="M804" s="11"/>
      <c r="N804" s="80"/>
      <c r="O804" s="18" t="str">
        <f t="shared" ca="1" si="38"/>
        <v>445天</v>
      </c>
      <c r="P804" s="80"/>
      <c r="Q804" s="80"/>
      <c r="R804" s="80"/>
      <c r="S804" s="80"/>
    </row>
    <row r="805" spans="1:19">
      <c r="A805" s="7">
        <v>805</v>
      </c>
      <c r="B805" s="65" t="s">
        <v>12396</v>
      </c>
      <c r="C805" s="12" t="s">
        <v>10393</v>
      </c>
      <c r="D805" s="12" t="str">
        <f t="shared" si="36"/>
        <v>中远箱</v>
      </c>
      <c r="E805" s="12" t="s">
        <v>8078</v>
      </c>
      <c r="F805" s="19">
        <v>41361</v>
      </c>
      <c r="G805" s="80" t="s">
        <v>8090</v>
      </c>
      <c r="H805" s="12" t="str">
        <f t="shared" si="37"/>
        <v>重</v>
      </c>
      <c r="I805" s="24">
        <v>41426</v>
      </c>
      <c r="J805" s="27"/>
      <c r="K805" s="12" t="s">
        <v>10395</v>
      </c>
      <c r="L805" s="12"/>
      <c r="M805" s="11"/>
      <c r="N805" s="80"/>
      <c r="O805" s="18" t="str">
        <f t="shared" ca="1" si="38"/>
        <v>438天</v>
      </c>
      <c r="P805" s="80"/>
      <c r="Q805" s="80"/>
      <c r="R805" s="80"/>
      <c r="S805" s="80"/>
    </row>
    <row r="806" spans="1:19">
      <c r="A806" s="7">
        <v>806</v>
      </c>
      <c r="B806" s="65" t="s">
        <v>12397</v>
      </c>
      <c r="C806" s="12" t="s">
        <v>10393</v>
      </c>
      <c r="D806" s="12" t="str">
        <f t="shared" si="36"/>
        <v>中远箱</v>
      </c>
      <c r="E806" s="12" t="s">
        <v>17174</v>
      </c>
      <c r="F806" s="19">
        <v>41355</v>
      </c>
      <c r="G806" s="80" t="s">
        <v>8090</v>
      </c>
      <c r="H806" s="12" t="str">
        <f t="shared" si="37"/>
        <v>重</v>
      </c>
      <c r="I806" s="24">
        <v>41373</v>
      </c>
      <c r="J806" s="27"/>
      <c r="K806" s="12" t="s">
        <v>13302</v>
      </c>
      <c r="L806" s="12"/>
      <c r="M806" s="11"/>
      <c r="N806" s="80"/>
      <c r="O806" s="18" t="str">
        <f t="shared" ca="1" si="38"/>
        <v>444天</v>
      </c>
      <c r="P806" s="80"/>
      <c r="Q806" s="80"/>
      <c r="R806" s="80"/>
      <c r="S806" s="80"/>
    </row>
    <row r="807" spans="1:19">
      <c r="A807" s="7">
        <v>807</v>
      </c>
      <c r="B807" s="65" t="s">
        <v>12398</v>
      </c>
      <c r="C807" s="12" t="s">
        <v>10393</v>
      </c>
      <c r="D807" s="12" t="str">
        <f t="shared" si="36"/>
        <v>中远箱</v>
      </c>
      <c r="E807" s="12" t="s">
        <v>17174</v>
      </c>
      <c r="F807" s="19">
        <v>41356</v>
      </c>
      <c r="G807" s="80" t="s">
        <v>8090</v>
      </c>
      <c r="H807" s="12" t="str">
        <f t="shared" si="37"/>
        <v>重</v>
      </c>
      <c r="I807" s="24">
        <v>41378</v>
      </c>
      <c r="J807" s="27"/>
      <c r="K807" s="12" t="s">
        <v>2346</v>
      </c>
      <c r="L807" s="12"/>
      <c r="M807" s="11"/>
      <c r="N807" s="80"/>
      <c r="O807" s="18" t="str">
        <f t="shared" ca="1" si="38"/>
        <v>443天</v>
      </c>
      <c r="P807" s="80"/>
      <c r="Q807" s="80"/>
      <c r="R807" s="80"/>
      <c r="S807" s="80"/>
    </row>
    <row r="808" spans="1:19">
      <c r="A808" s="7">
        <v>808</v>
      </c>
      <c r="B808" s="65" t="s">
        <v>12399</v>
      </c>
      <c r="C808" s="12" t="s">
        <v>10393</v>
      </c>
      <c r="D808" s="12" t="str">
        <f t="shared" si="36"/>
        <v>中远箱</v>
      </c>
      <c r="E808" s="12" t="s">
        <v>17174</v>
      </c>
      <c r="F808" s="19">
        <v>41360</v>
      </c>
      <c r="G808" s="80" t="s">
        <v>8090</v>
      </c>
      <c r="H808" s="12" t="str">
        <f t="shared" si="37"/>
        <v>重</v>
      </c>
      <c r="I808" s="24">
        <v>41363</v>
      </c>
      <c r="J808" s="27"/>
      <c r="K808" s="12" t="s">
        <v>13668</v>
      </c>
      <c r="L808" s="12"/>
      <c r="M808" s="11"/>
      <c r="N808" s="80"/>
      <c r="O808" s="18" t="str">
        <f t="shared" ca="1" si="38"/>
        <v>439天</v>
      </c>
      <c r="P808" s="80"/>
      <c r="Q808" s="80"/>
      <c r="R808" s="80"/>
      <c r="S808" s="80"/>
    </row>
    <row r="809" spans="1:19">
      <c r="A809" s="7">
        <v>809</v>
      </c>
      <c r="B809" s="65" t="s">
        <v>12400</v>
      </c>
      <c r="C809" s="12" t="s">
        <v>10393</v>
      </c>
      <c r="D809" s="12" t="str">
        <f t="shared" si="36"/>
        <v>中远箱</v>
      </c>
      <c r="E809" s="12" t="s">
        <v>17174</v>
      </c>
      <c r="F809" s="19">
        <v>41350</v>
      </c>
      <c r="G809" s="80" t="s">
        <v>8090</v>
      </c>
      <c r="H809" s="12" t="str">
        <f t="shared" si="37"/>
        <v>重</v>
      </c>
      <c r="I809" s="24">
        <v>41353</v>
      </c>
      <c r="J809" s="27"/>
      <c r="K809" s="33" t="s">
        <v>9250</v>
      </c>
      <c r="L809" s="12"/>
      <c r="M809" s="11"/>
      <c r="N809" s="80"/>
      <c r="O809" s="18" t="str">
        <f t="shared" ca="1" si="38"/>
        <v>449天</v>
      </c>
      <c r="P809" s="80"/>
      <c r="Q809" s="80"/>
      <c r="R809" s="80"/>
      <c r="S809" s="80"/>
    </row>
    <row r="810" spans="1:19">
      <c r="A810" s="7">
        <v>810</v>
      </c>
      <c r="B810" s="65" t="s">
        <v>16267</v>
      </c>
      <c r="C810" s="12" t="s">
        <v>10393</v>
      </c>
      <c r="D810" s="12" t="str">
        <f t="shared" si="36"/>
        <v>中远箱</v>
      </c>
      <c r="E810" s="12" t="s">
        <v>17174</v>
      </c>
      <c r="F810" s="19">
        <v>41371</v>
      </c>
      <c r="G810" s="80" t="s">
        <v>8090</v>
      </c>
      <c r="H810" s="12" t="str">
        <f t="shared" si="37"/>
        <v>重</v>
      </c>
      <c r="I810" s="24">
        <v>41484</v>
      </c>
      <c r="J810" s="27"/>
      <c r="K810" s="12" t="s">
        <v>13302</v>
      </c>
      <c r="L810" s="12"/>
      <c r="M810" s="11"/>
      <c r="N810" s="80"/>
      <c r="O810" s="18" t="str">
        <f t="shared" ca="1" si="38"/>
        <v>428天</v>
      </c>
      <c r="P810" s="80"/>
      <c r="Q810" s="80"/>
      <c r="R810" s="80"/>
      <c r="S810" s="80"/>
    </row>
    <row r="811" spans="1:19">
      <c r="A811" s="7">
        <v>811</v>
      </c>
      <c r="B811" s="65" t="s">
        <v>12401</v>
      </c>
      <c r="C811" s="12" t="s">
        <v>10393</v>
      </c>
      <c r="D811" s="12" t="str">
        <f t="shared" si="36"/>
        <v>中远箱</v>
      </c>
      <c r="E811" s="12" t="s">
        <v>17174</v>
      </c>
      <c r="F811" s="19">
        <v>41363</v>
      </c>
      <c r="G811" s="80" t="s">
        <v>8090</v>
      </c>
      <c r="H811" s="12" t="str">
        <f t="shared" si="37"/>
        <v>重</v>
      </c>
      <c r="I811" s="24">
        <v>41414</v>
      </c>
      <c r="J811" s="27"/>
      <c r="K811" s="12" t="s">
        <v>12951</v>
      </c>
      <c r="L811" s="12"/>
      <c r="M811" s="11"/>
      <c r="N811" s="80"/>
      <c r="O811" s="18" t="str">
        <f t="shared" ca="1" si="38"/>
        <v>436天</v>
      </c>
      <c r="P811" s="80"/>
      <c r="Q811" s="80"/>
      <c r="R811" s="80"/>
      <c r="S811" s="80"/>
    </row>
    <row r="812" spans="1:19">
      <c r="A812" s="7">
        <v>812</v>
      </c>
      <c r="B812" s="65" t="s">
        <v>15314</v>
      </c>
      <c r="C812" s="12" t="s">
        <v>10393</v>
      </c>
      <c r="D812" s="12" t="str">
        <f t="shared" si="36"/>
        <v>中远箱</v>
      </c>
      <c r="E812" s="12" t="s">
        <v>17174</v>
      </c>
      <c r="F812" s="19">
        <v>41349</v>
      </c>
      <c r="G812" s="80" t="s">
        <v>8090</v>
      </c>
      <c r="H812" s="12" t="str">
        <f t="shared" si="37"/>
        <v>重</v>
      </c>
      <c r="I812" s="24">
        <v>41350</v>
      </c>
      <c r="J812" s="27"/>
      <c r="K812" s="12" t="s">
        <v>4794</v>
      </c>
      <c r="L812" s="12"/>
      <c r="M812" s="11"/>
      <c r="N812" s="80"/>
      <c r="O812" s="18" t="str">
        <f t="shared" ca="1" si="38"/>
        <v>450天</v>
      </c>
      <c r="P812" s="80"/>
      <c r="Q812" s="80"/>
      <c r="R812" s="80"/>
      <c r="S812" s="80"/>
    </row>
    <row r="813" spans="1:19">
      <c r="A813" s="7">
        <v>813</v>
      </c>
      <c r="B813" s="65" t="s">
        <v>15315</v>
      </c>
      <c r="C813" s="12" t="s">
        <v>10393</v>
      </c>
      <c r="D813" s="12" t="str">
        <f t="shared" si="36"/>
        <v>中远箱</v>
      </c>
      <c r="E813" s="12" t="s">
        <v>17174</v>
      </c>
      <c r="F813" s="19">
        <v>41355</v>
      </c>
      <c r="G813" s="80" t="s">
        <v>8090</v>
      </c>
      <c r="H813" s="12" t="str">
        <f t="shared" si="37"/>
        <v>重</v>
      </c>
      <c r="I813" s="24">
        <v>41391</v>
      </c>
      <c r="J813" s="27"/>
      <c r="K813" s="12" t="s">
        <v>13302</v>
      </c>
      <c r="L813" s="12"/>
      <c r="M813" s="11"/>
      <c r="N813" s="80"/>
      <c r="O813" s="18" t="str">
        <f t="shared" ca="1" si="38"/>
        <v>444天</v>
      </c>
      <c r="P813" s="80"/>
      <c r="Q813" s="80"/>
      <c r="R813" s="80"/>
      <c r="S813" s="80"/>
    </row>
    <row r="814" spans="1:19">
      <c r="A814" s="7">
        <v>814</v>
      </c>
      <c r="B814" s="65" t="s">
        <v>15316</v>
      </c>
      <c r="C814" s="12" t="s">
        <v>10393</v>
      </c>
      <c r="D814" s="12" t="str">
        <f t="shared" si="36"/>
        <v>中远箱</v>
      </c>
      <c r="E814" s="12" t="s">
        <v>8078</v>
      </c>
      <c r="F814" s="19">
        <v>41350</v>
      </c>
      <c r="G814" s="80" t="s">
        <v>8090</v>
      </c>
      <c r="H814" s="12" t="str">
        <f t="shared" si="37"/>
        <v>重</v>
      </c>
      <c r="I814" s="24">
        <v>41421</v>
      </c>
      <c r="J814" s="27"/>
      <c r="K814" s="12" t="s">
        <v>13302</v>
      </c>
      <c r="L814" s="12"/>
      <c r="M814" s="11"/>
      <c r="N814" s="80"/>
      <c r="O814" s="18" t="str">
        <f t="shared" ca="1" si="38"/>
        <v>449天</v>
      </c>
      <c r="P814" s="80"/>
      <c r="Q814" s="80"/>
      <c r="R814" s="80"/>
      <c r="S814" s="80"/>
    </row>
    <row r="815" spans="1:19">
      <c r="A815" s="7">
        <v>815</v>
      </c>
      <c r="B815" s="65" t="s">
        <v>11097</v>
      </c>
      <c r="C815" s="12" t="s">
        <v>10393</v>
      </c>
      <c r="D815" s="12" t="str">
        <f t="shared" si="36"/>
        <v>中远箱</v>
      </c>
      <c r="E815" s="12" t="s">
        <v>8078</v>
      </c>
      <c r="F815" s="19">
        <v>41350</v>
      </c>
      <c r="G815" s="80" t="s">
        <v>8090</v>
      </c>
      <c r="H815" s="12" t="str">
        <f t="shared" si="37"/>
        <v>重</v>
      </c>
      <c r="I815" s="24">
        <v>41416</v>
      </c>
      <c r="J815" s="27"/>
      <c r="K815" s="12" t="s">
        <v>16249</v>
      </c>
      <c r="L815" s="12"/>
      <c r="M815" s="11"/>
      <c r="N815" s="80"/>
      <c r="O815" s="18" t="str">
        <f t="shared" ca="1" si="38"/>
        <v>449天</v>
      </c>
      <c r="P815" s="80"/>
      <c r="Q815" s="80"/>
      <c r="R815" s="80"/>
      <c r="S815" s="80"/>
    </row>
    <row r="816" spans="1:19">
      <c r="A816" s="7">
        <v>816</v>
      </c>
      <c r="B816" s="65" t="s">
        <v>11098</v>
      </c>
      <c r="C816" s="12" t="s">
        <v>10393</v>
      </c>
      <c r="D816" s="12" t="str">
        <f t="shared" si="36"/>
        <v>中远箱</v>
      </c>
      <c r="E816" s="12" t="s">
        <v>17174</v>
      </c>
      <c r="F816" s="19">
        <v>41347</v>
      </c>
      <c r="G816" s="80" t="s">
        <v>8090</v>
      </c>
      <c r="H816" s="12" t="str">
        <f t="shared" si="37"/>
        <v>重</v>
      </c>
      <c r="I816" s="24">
        <v>41372</v>
      </c>
      <c r="J816" s="27"/>
      <c r="K816" s="12" t="s">
        <v>16249</v>
      </c>
      <c r="L816" s="12"/>
      <c r="M816" s="11"/>
      <c r="N816" s="80"/>
      <c r="O816" s="18" t="str">
        <f t="shared" ca="1" si="38"/>
        <v>452天</v>
      </c>
      <c r="P816" s="80"/>
      <c r="Q816" s="80"/>
      <c r="R816" s="80"/>
      <c r="S816" s="80"/>
    </row>
    <row r="817" spans="1:19">
      <c r="A817" s="7">
        <v>817</v>
      </c>
      <c r="B817" s="65" t="s">
        <v>11099</v>
      </c>
      <c r="C817" s="12" t="s">
        <v>10393</v>
      </c>
      <c r="D817" s="12" t="str">
        <f t="shared" si="36"/>
        <v>中远箱</v>
      </c>
      <c r="E817" s="12" t="s">
        <v>8078</v>
      </c>
      <c r="F817" s="19">
        <v>41362</v>
      </c>
      <c r="G817" s="80" t="s">
        <v>8090</v>
      </c>
      <c r="H817" s="12" t="str">
        <f t="shared" si="37"/>
        <v>重</v>
      </c>
      <c r="I817" s="24">
        <v>41430</v>
      </c>
      <c r="J817" s="27"/>
      <c r="K817" s="12" t="s">
        <v>16249</v>
      </c>
      <c r="L817" s="12"/>
      <c r="M817" s="11"/>
      <c r="N817" s="80"/>
      <c r="O817" s="18" t="str">
        <f t="shared" ca="1" si="38"/>
        <v>437天</v>
      </c>
      <c r="P817" s="80"/>
      <c r="Q817" s="80"/>
      <c r="R817" s="80"/>
      <c r="S817" s="80"/>
    </row>
    <row r="818" spans="1:19">
      <c r="A818" s="7">
        <v>818</v>
      </c>
      <c r="B818" s="65" t="s">
        <v>11100</v>
      </c>
      <c r="C818" s="12" t="s">
        <v>10393</v>
      </c>
      <c r="D818" s="12" t="str">
        <f t="shared" si="36"/>
        <v>中远箱</v>
      </c>
      <c r="E818" s="12" t="s">
        <v>17174</v>
      </c>
      <c r="F818" s="19">
        <v>41366</v>
      </c>
      <c r="G818" s="80" t="s">
        <v>8090</v>
      </c>
      <c r="H818" s="12" t="str">
        <f t="shared" si="37"/>
        <v>重</v>
      </c>
      <c r="I818" s="24">
        <v>41371</v>
      </c>
      <c r="J818" s="27"/>
      <c r="K818" s="12" t="s">
        <v>12951</v>
      </c>
      <c r="L818" s="12"/>
      <c r="M818" s="11"/>
      <c r="N818" s="80"/>
      <c r="O818" s="18" t="str">
        <f t="shared" ca="1" si="38"/>
        <v>433天</v>
      </c>
      <c r="P818" s="80"/>
      <c r="Q818" s="80"/>
      <c r="R818" s="80"/>
      <c r="S818" s="80"/>
    </row>
    <row r="819" spans="1:19">
      <c r="A819" s="7">
        <v>819</v>
      </c>
      <c r="B819" s="65" t="s">
        <v>11101</v>
      </c>
      <c r="C819" s="12" t="s">
        <v>10393</v>
      </c>
      <c r="D819" s="12" t="str">
        <f t="shared" si="36"/>
        <v>中远箱</v>
      </c>
      <c r="E819" s="12" t="s">
        <v>17174</v>
      </c>
      <c r="F819" s="19">
        <v>41349</v>
      </c>
      <c r="G819" s="80" t="s">
        <v>8090</v>
      </c>
      <c r="H819" s="12" t="str">
        <f t="shared" si="37"/>
        <v>重</v>
      </c>
      <c r="I819" s="24">
        <v>41349</v>
      </c>
      <c r="J819" s="27"/>
      <c r="K819" s="12" t="s">
        <v>4794</v>
      </c>
      <c r="L819" s="12"/>
      <c r="M819" s="11"/>
      <c r="N819" s="80"/>
      <c r="O819" s="18" t="str">
        <f t="shared" ca="1" si="38"/>
        <v>450天</v>
      </c>
      <c r="P819" s="80"/>
      <c r="Q819" s="80"/>
      <c r="R819" s="80"/>
      <c r="S819" s="80"/>
    </row>
    <row r="820" spans="1:19">
      <c r="A820" s="7">
        <v>820</v>
      </c>
      <c r="B820" s="65" t="s">
        <v>11102</v>
      </c>
      <c r="C820" s="12" t="s">
        <v>10393</v>
      </c>
      <c r="D820" s="12" t="str">
        <f t="shared" si="36"/>
        <v>中远箱</v>
      </c>
      <c r="E820" s="12" t="s">
        <v>17174</v>
      </c>
      <c r="F820" s="19">
        <v>41363</v>
      </c>
      <c r="G820" s="80" t="s">
        <v>8090</v>
      </c>
      <c r="H820" s="12" t="str">
        <f t="shared" si="37"/>
        <v>重</v>
      </c>
      <c r="I820" s="24">
        <v>41373</v>
      </c>
      <c r="J820" s="27"/>
      <c r="K820" s="12" t="s">
        <v>13302</v>
      </c>
      <c r="L820" s="12"/>
      <c r="M820" s="11"/>
      <c r="N820" s="80"/>
      <c r="O820" s="18" t="str">
        <f t="shared" ca="1" si="38"/>
        <v>436天</v>
      </c>
      <c r="P820" s="80"/>
      <c r="Q820" s="80"/>
      <c r="R820" s="80"/>
      <c r="S820" s="80"/>
    </row>
    <row r="821" spans="1:19">
      <c r="A821" s="7">
        <v>821</v>
      </c>
      <c r="B821" s="65" t="s">
        <v>15317</v>
      </c>
      <c r="C821" s="12" t="s">
        <v>10393</v>
      </c>
      <c r="D821" s="12" t="str">
        <f t="shared" si="36"/>
        <v>中远箱</v>
      </c>
      <c r="E821" s="12" t="s">
        <v>8078</v>
      </c>
      <c r="F821" s="19">
        <v>41363</v>
      </c>
      <c r="G821" s="80" t="s">
        <v>8090</v>
      </c>
      <c r="H821" s="12" t="str">
        <f t="shared" si="37"/>
        <v>重</v>
      </c>
      <c r="I821" s="24">
        <v>41430</v>
      </c>
      <c r="J821" s="27"/>
      <c r="K821" s="12" t="s">
        <v>13302</v>
      </c>
      <c r="L821" s="12"/>
      <c r="M821" s="11"/>
      <c r="N821" s="80"/>
      <c r="O821" s="18" t="str">
        <f t="shared" ca="1" si="38"/>
        <v>436天</v>
      </c>
      <c r="P821" s="80"/>
      <c r="Q821" s="80"/>
      <c r="R821" s="80"/>
      <c r="S821" s="80"/>
    </row>
    <row r="822" spans="1:19">
      <c r="A822" s="7">
        <v>822</v>
      </c>
      <c r="B822" s="65" t="s">
        <v>15318</v>
      </c>
      <c r="C822" s="12" t="s">
        <v>10393</v>
      </c>
      <c r="D822" s="12" t="str">
        <f t="shared" si="36"/>
        <v>中远箱</v>
      </c>
      <c r="E822" s="12" t="s">
        <v>8078</v>
      </c>
      <c r="F822" s="19">
        <v>41361</v>
      </c>
      <c r="G822" s="80" t="s">
        <v>8090</v>
      </c>
      <c r="H822" s="12" t="str">
        <f t="shared" si="37"/>
        <v>重</v>
      </c>
      <c r="I822" s="24">
        <v>41430</v>
      </c>
      <c r="J822" s="27"/>
      <c r="K822" s="12" t="s">
        <v>4794</v>
      </c>
      <c r="L822" s="12"/>
      <c r="M822" s="11"/>
      <c r="N822" s="80"/>
      <c r="O822" s="18" t="str">
        <f t="shared" ca="1" si="38"/>
        <v>438天</v>
      </c>
      <c r="P822" s="80"/>
      <c r="Q822" s="80"/>
      <c r="R822" s="80"/>
      <c r="S822" s="80"/>
    </row>
    <row r="823" spans="1:19">
      <c r="A823" s="7">
        <v>823</v>
      </c>
      <c r="B823" s="65" t="s">
        <v>12259</v>
      </c>
      <c r="C823" s="12" t="s">
        <v>10393</v>
      </c>
      <c r="D823" s="12" t="str">
        <f t="shared" si="36"/>
        <v>中远箱</v>
      </c>
      <c r="E823" s="12" t="s">
        <v>17174</v>
      </c>
      <c r="F823" s="19">
        <v>41356</v>
      </c>
      <c r="G823" s="80" t="s">
        <v>8090</v>
      </c>
      <c r="H823" s="12" t="str">
        <f t="shared" si="37"/>
        <v>重</v>
      </c>
      <c r="I823" s="24">
        <v>41388</v>
      </c>
      <c r="J823" s="27"/>
      <c r="K823" s="12" t="s">
        <v>4794</v>
      </c>
      <c r="L823" s="12"/>
      <c r="M823" s="11"/>
      <c r="N823" s="80"/>
      <c r="O823" s="18" t="str">
        <f t="shared" ca="1" si="38"/>
        <v>443天</v>
      </c>
      <c r="P823" s="80"/>
      <c r="Q823" s="80"/>
      <c r="R823" s="80"/>
      <c r="S823" s="80"/>
    </row>
    <row r="824" spans="1:19">
      <c r="A824" s="7">
        <v>824</v>
      </c>
      <c r="B824" s="65" t="s">
        <v>12260</v>
      </c>
      <c r="C824" s="12" t="s">
        <v>10393</v>
      </c>
      <c r="D824" s="12" t="str">
        <f t="shared" si="36"/>
        <v>中远箱</v>
      </c>
      <c r="E824" s="12" t="s">
        <v>17174</v>
      </c>
      <c r="F824" s="19">
        <v>41361</v>
      </c>
      <c r="G824" s="80" t="s">
        <v>8090</v>
      </c>
      <c r="H824" s="12" t="str">
        <f t="shared" si="37"/>
        <v>重</v>
      </c>
      <c r="I824" s="24">
        <v>41467</v>
      </c>
      <c r="J824" s="27"/>
      <c r="K824" s="12" t="s">
        <v>10395</v>
      </c>
      <c r="L824" s="12"/>
      <c r="M824" s="11"/>
      <c r="N824" s="80"/>
      <c r="O824" s="18" t="str">
        <f t="shared" ca="1" si="38"/>
        <v>438天</v>
      </c>
      <c r="P824" s="80"/>
      <c r="Q824" s="80"/>
      <c r="R824" s="80"/>
      <c r="S824" s="80"/>
    </row>
    <row r="825" spans="1:19">
      <c r="A825" s="7">
        <v>825</v>
      </c>
      <c r="B825" s="65" t="s">
        <v>12261</v>
      </c>
      <c r="C825" s="12" t="s">
        <v>10393</v>
      </c>
      <c r="D825" s="12" t="str">
        <f t="shared" si="36"/>
        <v>中远箱</v>
      </c>
      <c r="E825" s="12" t="s">
        <v>17174</v>
      </c>
      <c r="F825" s="19">
        <v>41365</v>
      </c>
      <c r="G825" s="80" t="s">
        <v>8090</v>
      </c>
      <c r="H825" s="12" t="str">
        <f t="shared" si="37"/>
        <v>重</v>
      </c>
      <c r="I825" s="24">
        <v>41419</v>
      </c>
      <c r="J825" s="27"/>
      <c r="K825" s="12" t="s">
        <v>10395</v>
      </c>
      <c r="L825" s="12"/>
      <c r="M825" s="11"/>
      <c r="N825" s="80"/>
      <c r="O825" s="18" t="str">
        <f t="shared" ca="1" si="38"/>
        <v>434天</v>
      </c>
      <c r="P825" s="80"/>
      <c r="Q825" s="80"/>
      <c r="R825" s="80"/>
      <c r="S825" s="80"/>
    </row>
    <row r="826" spans="1:19">
      <c r="A826" s="7">
        <v>826</v>
      </c>
      <c r="B826" s="65" t="s">
        <v>3940</v>
      </c>
      <c r="C826" s="12" t="s">
        <v>10393</v>
      </c>
      <c r="D826" s="12" t="str">
        <f t="shared" si="36"/>
        <v>中远箱</v>
      </c>
      <c r="E826" s="12" t="s">
        <v>8078</v>
      </c>
      <c r="F826" s="19">
        <v>41350</v>
      </c>
      <c r="G826" s="80" t="s">
        <v>8090</v>
      </c>
      <c r="H826" s="12" t="str">
        <f t="shared" si="37"/>
        <v>重</v>
      </c>
      <c r="I826" s="24">
        <v>41422</v>
      </c>
      <c r="J826" s="27"/>
      <c r="K826" s="12" t="s">
        <v>16249</v>
      </c>
      <c r="L826" s="12"/>
      <c r="M826" s="11"/>
      <c r="N826" s="80"/>
      <c r="O826" s="18" t="str">
        <f t="shared" ca="1" si="38"/>
        <v>449天</v>
      </c>
      <c r="P826" s="80"/>
      <c r="Q826" s="80"/>
      <c r="R826" s="80"/>
      <c r="S826" s="80"/>
    </row>
    <row r="827" spans="1:19">
      <c r="A827" s="7">
        <v>827</v>
      </c>
      <c r="B827" s="65" t="s">
        <v>3941</v>
      </c>
      <c r="C827" s="12" t="s">
        <v>10393</v>
      </c>
      <c r="D827" s="12" t="str">
        <f t="shared" si="36"/>
        <v>中远箱</v>
      </c>
      <c r="E827" s="12" t="s">
        <v>17174</v>
      </c>
      <c r="F827" s="19">
        <v>41356</v>
      </c>
      <c r="G827" s="80" t="s">
        <v>8090</v>
      </c>
      <c r="H827" s="12" t="str">
        <f t="shared" si="37"/>
        <v>重</v>
      </c>
      <c r="I827" s="24">
        <v>41471</v>
      </c>
      <c r="J827" s="27"/>
      <c r="K827" s="12" t="s">
        <v>12951</v>
      </c>
      <c r="L827" s="12"/>
      <c r="M827" s="11"/>
      <c r="N827" s="80"/>
      <c r="O827" s="18" t="str">
        <f t="shared" ca="1" si="38"/>
        <v>443天</v>
      </c>
      <c r="P827" s="80"/>
      <c r="Q827" s="80"/>
      <c r="R827" s="80"/>
      <c r="S827" s="80"/>
    </row>
    <row r="828" spans="1:19">
      <c r="A828" s="7">
        <v>828</v>
      </c>
      <c r="B828" s="65" t="s">
        <v>6807</v>
      </c>
      <c r="C828" s="12" t="s">
        <v>10393</v>
      </c>
      <c r="D828" s="12" t="str">
        <f t="shared" si="36"/>
        <v>中远箱</v>
      </c>
      <c r="E828" s="12" t="s">
        <v>17174</v>
      </c>
      <c r="F828" s="19">
        <v>41363</v>
      </c>
      <c r="G828" s="80" t="s">
        <v>8090</v>
      </c>
      <c r="H828" s="12" t="str">
        <f t="shared" si="37"/>
        <v>重</v>
      </c>
      <c r="I828" s="24">
        <v>41366</v>
      </c>
      <c r="J828" s="27"/>
      <c r="K828" s="12" t="s">
        <v>12951</v>
      </c>
      <c r="L828" s="12"/>
      <c r="M828" s="11"/>
      <c r="N828" s="80"/>
      <c r="O828" s="18" t="str">
        <f t="shared" ca="1" si="38"/>
        <v>436天</v>
      </c>
      <c r="P828" s="80"/>
      <c r="Q828" s="80"/>
      <c r="R828" s="80"/>
      <c r="S828" s="80"/>
    </row>
    <row r="829" spans="1:19">
      <c r="A829" s="7">
        <v>829</v>
      </c>
      <c r="B829" s="65" t="s">
        <v>6808</v>
      </c>
      <c r="C829" s="12" t="s">
        <v>10393</v>
      </c>
      <c r="D829" s="12" t="str">
        <f t="shared" si="36"/>
        <v>中远箱</v>
      </c>
      <c r="E829" s="12" t="s">
        <v>8078</v>
      </c>
      <c r="F829" s="19">
        <v>41365</v>
      </c>
      <c r="G829" s="80" t="s">
        <v>8090</v>
      </c>
      <c r="H829" s="12" t="str">
        <f t="shared" si="37"/>
        <v>重</v>
      </c>
      <c r="I829" s="24">
        <v>41428</v>
      </c>
      <c r="J829" s="27"/>
      <c r="K829" s="12" t="s">
        <v>13302</v>
      </c>
      <c r="L829" s="12"/>
      <c r="M829" s="11"/>
      <c r="N829" s="80"/>
      <c r="O829" s="18" t="str">
        <f t="shared" ca="1" si="38"/>
        <v>434天</v>
      </c>
      <c r="P829" s="80"/>
      <c r="Q829" s="80"/>
      <c r="R829" s="80"/>
      <c r="S829" s="80"/>
    </row>
    <row r="830" spans="1:19">
      <c r="A830" s="7">
        <v>830</v>
      </c>
      <c r="B830" s="65" t="s">
        <v>12636</v>
      </c>
      <c r="C830" s="12" t="s">
        <v>10393</v>
      </c>
      <c r="D830" s="12" t="str">
        <f t="shared" si="36"/>
        <v>中远箱</v>
      </c>
      <c r="E830" s="12" t="s">
        <v>17174</v>
      </c>
      <c r="F830" s="19">
        <v>41347</v>
      </c>
      <c r="G830" s="80" t="s">
        <v>8090</v>
      </c>
      <c r="H830" s="12" t="str">
        <f t="shared" si="37"/>
        <v>重</v>
      </c>
      <c r="I830" s="24">
        <v>41466</v>
      </c>
      <c r="J830" s="27"/>
      <c r="K830" s="12" t="s">
        <v>10395</v>
      </c>
      <c r="L830" s="12"/>
      <c r="M830" s="11"/>
      <c r="N830" s="80"/>
      <c r="O830" s="18" t="str">
        <f t="shared" ca="1" si="38"/>
        <v>452天</v>
      </c>
      <c r="P830" s="80"/>
      <c r="Q830" s="80"/>
      <c r="R830" s="80"/>
      <c r="S830" s="80"/>
    </row>
    <row r="831" spans="1:19">
      <c r="A831" s="7">
        <v>831</v>
      </c>
      <c r="B831" s="65" t="s">
        <v>3977</v>
      </c>
      <c r="C831" s="12" t="s">
        <v>10393</v>
      </c>
      <c r="D831" s="12" t="str">
        <f t="shared" si="36"/>
        <v>中远箱</v>
      </c>
      <c r="E831" s="12" t="s">
        <v>17174</v>
      </c>
      <c r="F831" s="19">
        <v>41355</v>
      </c>
      <c r="G831" s="80" t="s">
        <v>8090</v>
      </c>
      <c r="H831" s="12" t="str">
        <f t="shared" si="37"/>
        <v>重</v>
      </c>
      <c r="I831" s="24">
        <v>41387</v>
      </c>
      <c r="J831" s="27"/>
      <c r="K831" s="12" t="s">
        <v>13302</v>
      </c>
      <c r="L831" s="12"/>
      <c r="M831" s="11"/>
      <c r="N831" s="80"/>
      <c r="O831" s="18" t="str">
        <f t="shared" ca="1" si="38"/>
        <v>444天</v>
      </c>
      <c r="P831" s="80"/>
      <c r="Q831" s="80"/>
      <c r="R831" s="80"/>
      <c r="S831" s="80"/>
    </row>
    <row r="832" spans="1:19">
      <c r="A832" s="7">
        <v>832</v>
      </c>
      <c r="B832" s="65" t="s">
        <v>3978</v>
      </c>
      <c r="C832" s="12" t="s">
        <v>10393</v>
      </c>
      <c r="D832" s="12" t="str">
        <f t="shared" si="36"/>
        <v>中远箱</v>
      </c>
      <c r="E832" s="12" t="s">
        <v>8078</v>
      </c>
      <c r="F832" s="19">
        <v>41350</v>
      </c>
      <c r="G832" s="80" t="s">
        <v>8090</v>
      </c>
      <c r="H832" s="12" t="str">
        <f t="shared" si="37"/>
        <v>重</v>
      </c>
      <c r="I832" s="24">
        <v>41425</v>
      </c>
      <c r="J832" s="27"/>
      <c r="K832" s="12" t="s">
        <v>10395</v>
      </c>
      <c r="L832" s="12"/>
      <c r="M832" s="11"/>
      <c r="N832" s="80"/>
      <c r="O832" s="18" t="str">
        <f t="shared" ca="1" si="38"/>
        <v>449天</v>
      </c>
      <c r="P832" s="80"/>
      <c r="Q832" s="80"/>
      <c r="R832" s="80"/>
      <c r="S832" s="80"/>
    </row>
    <row r="833" spans="1:19">
      <c r="A833" s="7">
        <v>833</v>
      </c>
      <c r="B833" s="65" t="s">
        <v>3979</v>
      </c>
      <c r="C833" s="12" t="s">
        <v>10393</v>
      </c>
      <c r="D833" s="12" t="str">
        <f t="shared" si="36"/>
        <v>中远箱</v>
      </c>
      <c r="E833" s="12" t="s">
        <v>17174</v>
      </c>
      <c r="F833" s="19">
        <v>41348</v>
      </c>
      <c r="G833" s="80" t="s">
        <v>8090</v>
      </c>
      <c r="H833" s="12" t="str">
        <f t="shared" si="37"/>
        <v>重</v>
      </c>
      <c r="I833" s="24">
        <v>41348</v>
      </c>
      <c r="J833" s="27"/>
      <c r="K833" s="12" t="s">
        <v>8676</v>
      </c>
      <c r="L833" s="12"/>
      <c r="M833" s="11"/>
      <c r="N833" s="80"/>
      <c r="O833" s="18" t="str">
        <f t="shared" ca="1" si="38"/>
        <v>451天</v>
      </c>
      <c r="P833" s="80"/>
      <c r="Q833" s="80"/>
      <c r="R833" s="80"/>
      <c r="S833" s="80"/>
    </row>
    <row r="834" spans="1:19">
      <c r="A834" s="7">
        <v>834</v>
      </c>
      <c r="B834" s="65" t="s">
        <v>3980</v>
      </c>
      <c r="C834" s="12" t="s">
        <v>10393</v>
      </c>
      <c r="D834" s="12" t="str">
        <f t="shared" si="36"/>
        <v>中远箱</v>
      </c>
      <c r="E834" s="12" t="s">
        <v>17174</v>
      </c>
      <c r="F834" s="19">
        <v>41347</v>
      </c>
      <c r="G834" s="80" t="s">
        <v>8090</v>
      </c>
      <c r="H834" s="12" t="str">
        <f t="shared" si="37"/>
        <v>重</v>
      </c>
      <c r="I834" s="24">
        <v>41353</v>
      </c>
      <c r="J834" s="27"/>
      <c r="K834" s="33" t="s">
        <v>9250</v>
      </c>
      <c r="L834" s="12"/>
      <c r="M834" s="11"/>
      <c r="N834" s="80"/>
      <c r="O834" s="18" t="str">
        <f t="shared" ca="1" si="38"/>
        <v>452天</v>
      </c>
      <c r="P834" s="80"/>
      <c r="Q834" s="80"/>
      <c r="R834" s="80"/>
      <c r="S834" s="80"/>
    </row>
    <row r="835" spans="1:19">
      <c r="A835" s="7">
        <v>835</v>
      </c>
      <c r="B835" s="65" t="s">
        <v>3981</v>
      </c>
      <c r="C835" s="12" t="s">
        <v>10393</v>
      </c>
      <c r="D835" s="12" t="str">
        <f t="shared" ref="D835:D898" si="39">IF(B835="","","中远箱")</f>
        <v>中远箱</v>
      </c>
      <c r="E835" s="12" t="s">
        <v>17174</v>
      </c>
      <c r="F835" s="19">
        <v>41355</v>
      </c>
      <c r="G835" s="80" t="s">
        <v>8090</v>
      </c>
      <c r="H835" s="12" t="str">
        <f t="shared" ref="H835:H898" si="40">IF(I835="","空","重")</f>
        <v>重</v>
      </c>
      <c r="I835" s="24">
        <v>41414</v>
      </c>
      <c r="J835" s="27"/>
      <c r="K835" s="12" t="s">
        <v>12951</v>
      </c>
      <c r="L835" s="12"/>
      <c r="M835" s="11"/>
      <c r="N835" s="80"/>
      <c r="O835" s="18" t="str">
        <f t="shared" ref="O835:O898" ca="1" si="41">IF(ISNONTEXT(J835),DATEDIF(F835,TODAY(),"d")&amp;"天","出场")</f>
        <v>444天</v>
      </c>
      <c r="P835" s="80"/>
      <c r="Q835" s="80"/>
      <c r="R835" s="80"/>
      <c r="S835" s="80"/>
    </row>
    <row r="836" spans="1:19">
      <c r="A836" s="7">
        <v>836</v>
      </c>
      <c r="B836" s="65" t="s">
        <v>3982</v>
      </c>
      <c r="C836" s="12" t="s">
        <v>10393</v>
      </c>
      <c r="D836" s="12" t="str">
        <f t="shared" si="39"/>
        <v>中远箱</v>
      </c>
      <c r="E836" s="12" t="s">
        <v>17174</v>
      </c>
      <c r="F836" s="19">
        <v>41349</v>
      </c>
      <c r="G836" s="80" t="s">
        <v>8090</v>
      </c>
      <c r="H836" s="12" t="str">
        <f t="shared" si="40"/>
        <v>重</v>
      </c>
      <c r="I836" s="24">
        <v>41351</v>
      </c>
      <c r="J836" s="27"/>
      <c r="K836" s="12" t="s">
        <v>12951</v>
      </c>
      <c r="L836" s="12"/>
      <c r="M836" s="11"/>
      <c r="N836" s="80"/>
      <c r="O836" s="18" t="str">
        <f t="shared" ca="1" si="41"/>
        <v>450天</v>
      </c>
      <c r="P836" s="80"/>
      <c r="Q836" s="80"/>
      <c r="R836" s="80"/>
      <c r="S836" s="80"/>
    </row>
    <row r="837" spans="1:19">
      <c r="A837" s="7">
        <v>837</v>
      </c>
      <c r="B837" s="65" t="s">
        <v>8903</v>
      </c>
      <c r="C837" s="12" t="s">
        <v>10393</v>
      </c>
      <c r="D837" s="12" t="str">
        <f t="shared" si="39"/>
        <v>中远箱</v>
      </c>
      <c r="E837" s="12" t="s">
        <v>17174</v>
      </c>
      <c r="F837" s="19">
        <v>41351</v>
      </c>
      <c r="G837" s="80" t="s">
        <v>8090</v>
      </c>
      <c r="H837" s="12" t="str">
        <f t="shared" si="40"/>
        <v>重</v>
      </c>
      <c r="I837" s="24">
        <v>41353</v>
      </c>
      <c r="J837" s="27"/>
      <c r="K837" s="33" t="s">
        <v>9250</v>
      </c>
      <c r="L837" s="12"/>
      <c r="M837" s="11"/>
      <c r="N837" s="80"/>
      <c r="O837" s="18" t="str">
        <f t="shared" ca="1" si="41"/>
        <v>448天</v>
      </c>
      <c r="P837" s="80"/>
      <c r="Q837" s="80"/>
      <c r="R837" s="80"/>
      <c r="S837" s="80"/>
    </row>
    <row r="838" spans="1:19">
      <c r="A838" s="7">
        <v>838</v>
      </c>
      <c r="B838" s="65" t="s">
        <v>8904</v>
      </c>
      <c r="C838" s="12" t="s">
        <v>10393</v>
      </c>
      <c r="D838" s="12" t="str">
        <f t="shared" si="39"/>
        <v>中远箱</v>
      </c>
      <c r="E838" s="12" t="s">
        <v>17174</v>
      </c>
      <c r="F838" s="19">
        <v>41349</v>
      </c>
      <c r="G838" s="80" t="s">
        <v>8090</v>
      </c>
      <c r="H838" s="12" t="str">
        <f t="shared" si="40"/>
        <v>重</v>
      </c>
      <c r="I838" s="24">
        <v>41352</v>
      </c>
      <c r="J838" s="27"/>
      <c r="K838" s="12" t="s">
        <v>7191</v>
      </c>
      <c r="L838" s="12"/>
      <c r="M838" s="11"/>
      <c r="N838" s="80"/>
      <c r="O838" s="18" t="str">
        <f t="shared" ca="1" si="41"/>
        <v>450天</v>
      </c>
      <c r="P838" s="80"/>
      <c r="Q838" s="80"/>
      <c r="R838" s="80"/>
      <c r="S838" s="80"/>
    </row>
    <row r="839" spans="1:19">
      <c r="A839" s="7">
        <v>839</v>
      </c>
      <c r="B839" s="65" t="s">
        <v>8905</v>
      </c>
      <c r="C839" s="12" t="s">
        <v>10393</v>
      </c>
      <c r="D839" s="12" t="str">
        <f t="shared" si="39"/>
        <v>中远箱</v>
      </c>
      <c r="E839" s="12" t="s">
        <v>17174</v>
      </c>
      <c r="F839" s="19">
        <v>41349</v>
      </c>
      <c r="G839" s="80" t="s">
        <v>8090</v>
      </c>
      <c r="H839" s="12" t="str">
        <f t="shared" si="40"/>
        <v>重</v>
      </c>
      <c r="I839" s="24">
        <v>41410</v>
      </c>
      <c r="J839" s="27"/>
      <c r="K839" s="12" t="s">
        <v>2346</v>
      </c>
      <c r="L839" s="12"/>
      <c r="M839" s="11"/>
      <c r="N839" s="80"/>
      <c r="O839" s="18" t="str">
        <f t="shared" ca="1" si="41"/>
        <v>450天</v>
      </c>
      <c r="P839" s="80"/>
      <c r="Q839" s="80"/>
      <c r="R839" s="80"/>
      <c r="S839" s="80"/>
    </row>
    <row r="840" spans="1:19">
      <c r="A840" s="7">
        <v>840</v>
      </c>
      <c r="B840" s="65" t="s">
        <v>8906</v>
      </c>
      <c r="C840" s="12" t="s">
        <v>10393</v>
      </c>
      <c r="D840" s="12" t="str">
        <f t="shared" si="39"/>
        <v>中远箱</v>
      </c>
      <c r="E840" s="12" t="s">
        <v>17174</v>
      </c>
      <c r="F840" s="19">
        <v>41350</v>
      </c>
      <c r="G840" s="80" t="s">
        <v>8090</v>
      </c>
      <c r="H840" s="12" t="str">
        <f t="shared" si="40"/>
        <v>重</v>
      </c>
      <c r="I840" s="24">
        <v>41350</v>
      </c>
      <c r="J840" s="27"/>
      <c r="K840" s="12" t="s">
        <v>10574</v>
      </c>
      <c r="L840" s="12"/>
      <c r="M840" s="11"/>
      <c r="N840" s="80"/>
      <c r="O840" s="18" t="str">
        <f t="shared" ca="1" si="41"/>
        <v>449天</v>
      </c>
      <c r="P840" s="80"/>
      <c r="Q840" s="80"/>
      <c r="R840" s="80"/>
      <c r="S840" s="80"/>
    </row>
    <row r="841" spans="1:19">
      <c r="A841" s="7">
        <v>841</v>
      </c>
      <c r="B841" s="65" t="s">
        <v>8907</v>
      </c>
      <c r="C841" s="12" t="s">
        <v>10393</v>
      </c>
      <c r="D841" s="12" t="str">
        <f t="shared" si="39"/>
        <v>中远箱</v>
      </c>
      <c r="E841" s="12" t="s">
        <v>17174</v>
      </c>
      <c r="F841" s="19">
        <v>41355</v>
      </c>
      <c r="G841" s="80" t="s">
        <v>8090</v>
      </c>
      <c r="H841" s="12" t="str">
        <f t="shared" si="40"/>
        <v>重</v>
      </c>
      <c r="I841" s="24">
        <v>41356</v>
      </c>
      <c r="J841" s="27"/>
      <c r="K841" s="12" t="s">
        <v>2346</v>
      </c>
      <c r="L841" s="12"/>
      <c r="M841" s="11"/>
      <c r="N841" s="80"/>
      <c r="O841" s="18" t="str">
        <f t="shared" ca="1" si="41"/>
        <v>444天</v>
      </c>
      <c r="P841" s="80"/>
      <c r="Q841" s="80"/>
      <c r="R841" s="80"/>
      <c r="S841" s="80"/>
    </row>
    <row r="842" spans="1:19">
      <c r="A842" s="7">
        <v>842</v>
      </c>
      <c r="B842" s="65" t="s">
        <v>3414</v>
      </c>
      <c r="C842" s="12" t="s">
        <v>10393</v>
      </c>
      <c r="D842" s="12" t="str">
        <f t="shared" si="39"/>
        <v>中远箱</v>
      </c>
      <c r="E842" s="12" t="s">
        <v>17174</v>
      </c>
      <c r="F842" s="19">
        <v>41352</v>
      </c>
      <c r="G842" s="80">
        <v>100</v>
      </c>
      <c r="H842" s="12" t="str">
        <f t="shared" si="40"/>
        <v>重</v>
      </c>
      <c r="I842" s="24">
        <v>41377</v>
      </c>
      <c r="J842" s="27"/>
      <c r="K842" s="12" t="s">
        <v>16249</v>
      </c>
      <c r="L842" s="12"/>
      <c r="M842" s="11"/>
      <c r="N842" s="80"/>
      <c r="O842" s="18" t="str">
        <f t="shared" ca="1" si="41"/>
        <v>447天</v>
      </c>
      <c r="P842" s="80"/>
      <c r="Q842" s="80"/>
      <c r="R842" s="80"/>
      <c r="S842" s="80"/>
    </row>
    <row r="843" spans="1:19">
      <c r="A843" s="7">
        <v>843</v>
      </c>
      <c r="B843" s="65" t="s">
        <v>3415</v>
      </c>
      <c r="C843" s="12" t="s">
        <v>10393</v>
      </c>
      <c r="D843" s="12" t="str">
        <f t="shared" si="39"/>
        <v>中远箱</v>
      </c>
      <c r="E843" s="12" t="s">
        <v>17174</v>
      </c>
      <c r="F843" s="19">
        <v>41351</v>
      </c>
      <c r="G843" s="80">
        <v>100</v>
      </c>
      <c r="H843" s="12" t="str">
        <f t="shared" si="40"/>
        <v>重</v>
      </c>
      <c r="I843" s="24">
        <v>41351</v>
      </c>
      <c r="J843" s="27"/>
      <c r="K843" s="12" t="s">
        <v>13302</v>
      </c>
      <c r="L843" s="12"/>
      <c r="M843" s="11"/>
      <c r="N843" s="80"/>
      <c r="O843" s="18" t="str">
        <f t="shared" ca="1" si="41"/>
        <v>448天</v>
      </c>
      <c r="P843" s="80"/>
      <c r="Q843" s="80"/>
      <c r="R843" s="80"/>
      <c r="S843" s="80"/>
    </row>
    <row r="844" spans="1:19">
      <c r="A844" s="7">
        <v>844</v>
      </c>
      <c r="B844" s="65" t="s">
        <v>1020</v>
      </c>
      <c r="C844" s="12" t="s">
        <v>10393</v>
      </c>
      <c r="D844" s="12" t="str">
        <f t="shared" si="39"/>
        <v>中远箱</v>
      </c>
      <c r="E844" s="12" t="s">
        <v>17174</v>
      </c>
      <c r="F844" s="19">
        <v>41352</v>
      </c>
      <c r="G844" s="80">
        <v>100</v>
      </c>
      <c r="H844" s="12" t="str">
        <f t="shared" si="40"/>
        <v>重</v>
      </c>
      <c r="I844" s="24">
        <v>41415</v>
      </c>
      <c r="J844" s="27"/>
      <c r="K844" s="12" t="s">
        <v>13302</v>
      </c>
      <c r="L844" s="12"/>
      <c r="M844" s="11"/>
      <c r="N844" s="80"/>
      <c r="O844" s="18" t="str">
        <f t="shared" ca="1" si="41"/>
        <v>447天</v>
      </c>
      <c r="P844" s="80"/>
      <c r="Q844" s="80"/>
      <c r="R844" s="80"/>
      <c r="S844" s="80"/>
    </row>
    <row r="845" spans="1:19">
      <c r="A845" s="7">
        <v>845</v>
      </c>
      <c r="B845" s="65" t="s">
        <v>1021</v>
      </c>
      <c r="C845" s="12" t="s">
        <v>10393</v>
      </c>
      <c r="D845" s="12" t="str">
        <f t="shared" si="39"/>
        <v>中远箱</v>
      </c>
      <c r="E845" s="12" t="s">
        <v>17174</v>
      </c>
      <c r="F845" s="19">
        <v>41354</v>
      </c>
      <c r="G845" s="80">
        <v>100</v>
      </c>
      <c r="H845" s="12" t="str">
        <f t="shared" si="40"/>
        <v>重</v>
      </c>
      <c r="I845" s="24">
        <v>41383</v>
      </c>
      <c r="J845" s="27"/>
      <c r="K845" s="12" t="s">
        <v>13302</v>
      </c>
      <c r="L845" s="12"/>
      <c r="M845" s="11"/>
      <c r="N845" s="80"/>
      <c r="O845" s="18" t="str">
        <f t="shared" ca="1" si="41"/>
        <v>445天</v>
      </c>
      <c r="P845" s="80"/>
      <c r="Q845" s="80"/>
      <c r="R845" s="80"/>
      <c r="S845" s="80"/>
    </row>
    <row r="846" spans="1:19">
      <c r="A846" s="7">
        <v>846</v>
      </c>
      <c r="B846" s="65" t="s">
        <v>1022</v>
      </c>
      <c r="C846" s="12" t="s">
        <v>10393</v>
      </c>
      <c r="D846" s="12" t="str">
        <f t="shared" si="39"/>
        <v>中远箱</v>
      </c>
      <c r="E846" s="12" t="s">
        <v>8078</v>
      </c>
      <c r="F846" s="19">
        <v>41350</v>
      </c>
      <c r="G846" s="80"/>
      <c r="H846" s="12" t="str">
        <f t="shared" si="40"/>
        <v>重</v>
      </c>
      <c r="I846" s="24">
        <v>41425</v>
      </c>
      <c r="J846" s="27"/>
      <c r="K846" s="12" t="s">
        <v>16249</v>
      </c>
      <c r="L846" s="12"/>
      <c r="M846" s="11"/>
      <c r="N846" s="80"/>
      <c r="O846" s="18" t="str">
        <f t="shared" ca="1" si="41"/>
        <v>449天</v>
      </c>
      <c r="P846" s="80"/>
      <c r="Q846" s="80"/>
      <c r="R846" s="80"/>
      <c r="S846" s="80"/>
    </row>
    <row r="847" spans="1:19">
      <c r="A847" s="7">
        <v>847</v>
      </c>
      <c r="B847" s="65" t="s">
        <v>1023</v>
      </c>
      <c r="C847" s="12" t="s">
        <v>10393</v>
      </c>
      <c r="D847" s="12" t="str">
        <f t="shared" si="39"/>
        <v>中远箱</v>
      </c>
      <c r="E847" s="12" t="s">
        <v>17174</v>
      </c>
      <c r="F847" s="19">
        <v>41352</v>
      </c>
      <c r="G847" s="80" t="s">
        <v>3796</v>
      </c>
      <c r="H847" s="12" t="str">
        <f t="shared" si="40"/>
        <v>重</v>
      </c>
      <c r="I847" s="24">
        <v>41466</v>
      </c>
      <c r="J847" s="27"/>
      <c r="K847" s="12" t="s">
        <v>17072</v>
      </c>
      <c r="L847" s="12"/>
      <c r="M847" s="11"/>
      <c r="N847" s="80"/>
      <c r="O847" s="18" t="str">
        <f t="shared" ca="1" si="41"/>
        <v>447天</v>
      </c>
      <c r="P847" s="80"/>
      <c r="Q847" s="80"/>
      <c r="R847" s="80"/>
      <c r="S847" s="80"/>
    </row>
    <row r="848" spans="1:19">
      <c r="A848" s="7">
        <v>848</v>
      </c>
      <c r="B848" s="65" t="s">
        <v>8545</v>
      </c>
      <c r="C848" s="12" t="s">
        <v>10393</v>
      </c>
      <c r="D848" s="12" t="str">
        <f t="shared" si="39"/>
        <v>中远箱</v>
      </c>
      <c r="E848" s="12" t="s">
        <v>17174</v>
      </c>
      <c r="F848" s="19">
        <v>41352</v>
      </c>
      <c r="G848" s="80">
        <v>100</v>
      </c>
      <c r="H848" s="12" t="str">
        <f t="shared" si="40"/>
        <v>重</v>
      </c>
      <c r="I848" s="24">
        <v>41403</v>
      </c>
      <c r="J848" s="27"/>
      <c r="K848" s="12" t="s">
        <v>12951</v>
      </c>
      <c r="L848" s="12"/>
      <c r="M848" s="11"/>
      <c r="N848" s="80"/>
      <c r="O848" s="18" t="str">
        <f t="shared" ca="1" si="41"/>
        <v>447天</v>
      </c>
      <c r="P848" s="80"/>
      <c r="Q848" s="80"/>
      <c r="R848" s="80"/>
      <c r="S848" s="80"/>
    </row>
    <row r="849" spans="1:19">
      <c r="A849" s="7">
        <v>849</v>
      </c>
      <c r="B849" s="65" t="s">
        <v>4609</v>
      </c>
      <c r="C849" s="12" t="s">
        <v>10393</v>
      </c>
      <c r="D849" s="12" t="str">
        <f t="shared" si="39"/>
        <v>中远箱</v>
      </c>
      <c r="E849" s="12" t="s">
        <v>17174</v>
      </c>
      <c r="F849" s="19">
        <v>41352</v>
      </c>
      <c r="G849" s="80">
        <v>100</v>
      </c>
      <c r="H849" s="12" t="str">
        <f t="shared" si="40"/>
        <v>重</v>
      </c>
      <c r="I849" s="24">
        <v>41368</v>
      </c>
      <c r="J849" s="27"/>
      <c r="K849" s="12" t="s">
        <v>12951</v>
      </c>
      <c r="L849" s="12"/>
      <c r="M849" s="11"/>
      <c r="N849" s="80"/>
      <c r="O849" s="18" t="str">
        <f t="shared" ca="1" si="41"/>
        <v>447天</v>
      </c>
      <c r="P849" s="80"/>
      <c r="Q849" s="80"/>
      <c r="R849" s="80"/>
      <c r="S849" s="80"/>
    </row>
    <row r="850" spans="1:19">
      <c r="A850" s="7">
        <v>850</v>
      </c>
      <c r="B850" s="65" t="s">
        <v>7470</v>
      </c>
      <c r="C850" s="12" t="s">
        <v>10393</v>
      </c>
      <c r="D850" s="12" t="str">
        <f t="shared" si="39"/>
        <v>中远箱</v>
      </c>
      <c r="E850" s="12" t="s">
        <v>17174</v>
      </c>
      <c r="F850" s="19">
        <v>41373</v>
      </c>
      <c r="G850" s="80" t="s">
        <v>15484</v>
      </c>
      <c r="H850" s="12" t="str">
        <f t="shared" si="40"/>
        <v>重</v>
      </c>
      <c r="I850" s="24">
        <v>41373</v>
      </c>
      <c r="J850" s="27"/>
      <c r="K850" s="12" t="s">
        <v>13302</v>
      </c>
      <c r="L850" s="12"/>
      <c r="M850" s="11"/>
      <c r="N850" s="80"/>
      <c r="O850" s="18" t="str">
        <f t="shared" ca="1" si="41"/>
        <v>426天</v>
      </c>
      <c r="P850" s="80"/>
      <c r="Q850" s="80"/>
      <c r="R850" s="80"/>
      <c r="S850" s="80"/>
    </row>
    <row r="851" spans="1:19">
      <c r="A851" s="7">
        <v>851</v>
      </c>
      <c r="B851" s="65" t="s">
        <v>7471</v>
      </c>
      <c r="C851" s="12" t="s">
        <v>10393</v>
      </c>
      <c r="D851" s="12" t="str">
        <f t="shared" si="39"/>
        <v>中远箱</v>
      </c>
      <c r="E851" s="12" t="s">
        <v>17174</v>
      </c>
      <c r="F851" s="19">
        <v>41354</v>
      </c>
      <c r="G851" s="80" t="s">
        <v>12869</v>
      </c>
      <c r="H851" s="12" t="str">
        <f t="shared" si="40"/>
        <v>重</v>
      </c>
      <c r="I851" s="24">
        <v>41379</v>
      </c>
      <c r="J851" s="27"/>
      <c r="K851" s="12" t="s">
        <v>9250</v>
      </c>
      <c r="L851" s="12"/>
      <c r="M851" s="11"/>
      <c r="N851" s="80"/>
      <c r="O851" s="18" t="str">
        <f t="shared" ca="1" si="41"/>
        <v>445天</v>
      </c>
      <c r="P851" s="80"/>
      <c r="Q851" s="80"/>
      <c r="R851" s="80"/>
      <c r="S851" s="80"/>
    </row>
    <row r="852" spans="1:19">
      <c r="A852" s="7">
        <v>852</v>
      </c>
      <c r="B852" s="65" t="s">
        <v>12633</v>
      </c>
      <c r="C852" s="12" t="s">
        <v>10393</v>
      </c>
      <c r="D852" s="12" t="str">
        <f t="shared" si="39"/>
        <v>中远箱</v>
      </c>
      <c r="E852" s="12" t="s">
        <v>17174</v>
      </c>
      <c r="F852" s="19">
        <v>41357</v>
      </c>
      <c r="G852" s="80" t="s">
        <v>12869</v>
      </c>
      <c r="H852" s="12" t="str">
        <f t="shared" si="40"/>
        <v>重</v>
      </c>
      <c r="I852" s="24">
        <v>41404</v>
      </c>
      <c r="J852" s="27"/>
      <c r="K852" s="12" t="s">
        <v>972</v>
      </c>
      <c r="L852" s="12"/>
      <c r="M852" s="11"/>
      <c r="N852" s="80"/>
      <c r="O852" s="18" t="str">
        <f t="shared" ca="1" si="41"/>
        <v>442天</v>
      </c>
      <c r="P852" s="80"/>
      <c r="Q852" s="80"/>
      <c r="R852" s="80"/>
      <c r="S852" s="80"/>
    </row>
    <row r="853" spans="1:19">
      <c r="A853" s="7">
        <v>853</v>
      </c>
      <c r="B853" s="65" t="s">
        <v>12634</v>
      </c>
      <c r="C853" s="12" t="s">
        <v>10393</v>
      </c>
      <c r="D853" s="12" t="str">
        <f t="shared" si="39"/>
        <v>中远箱</v>
      </c>
      <c r="E853" s="12" t="s">
        <v>17174</v>
      </c>
      <c r="F853" s="19">
        <v>41357</v>
      </c>
      <c r="G853" s="80" t="s">
        <v>12869</v>
      </c>
      <c r="H853" s="12" t="str">
        <f t="shared" si="40"/>
        <v>重</v>
      </c>
      <c r="I853" s="24">
        <v>41404</v>
      </c>
      <c r="J853" s="27"/>
      <c r="K853" s="12" t="s">
        <v>972</v>
      </c>
      <c r="L853" s="12"/>
      <c r="M853" s="11"/>
      <c r="N853" s="80"/>
      <c r="O853" s="18" t="str">
        <f t="shared" ca="1" si="41"/>
        <v>442天</v>
      </c>
      <c r="P853" s="80"/>
      <c r="Q853" s="80"/>
      <c r="R853" s="80"/>
      <c r="S853" s="80"/>
    </row>
    <row r="854" spans="1:19">
      <c r="A854" s="7">
        <v>854</v>
      </c>
      <c r="B854" s="65" t="s">
        <v>10337</v>
      </c>
      <c r="C854" s="12" t="s">
        <v>10393</v>
      </c>
      <c r="D854" s="12" t="str">
        <f t="shared" si="39"/>
        <v>中远箱</v>
      </c>
      <c r="E854" s="12" t="s">
        <v>17174</v>
      </c>
      <c r="F854" s="19">
        <v>41353</v>
      </c>
      <c r="G854" s="80" t="s">
        <v>12869</v>
      </c>
      <c r="H854" s="12" t="str">
        <f t="shared" si="40"/>
        <v>重</v>
      </c>
      <c r="I854" s="24">
        <v>41419</v>
      </c>
      <c r="J854" s="27"/>
      <c r="K854" s="12" t="s">
        <v>10395</v>
      </c>
      <c r="L854" s="12"/>
      <c r="M854" s="11"/>
      <c r="N854" s="80"/>
      <c r="O854" s="18" t="str">
        <f t="shared" ca="1" si="41"/>
        <v>446天</v>
      </c>
      <c r="P854" s="80"/>
      <c r="Q854" s="80"/>
      <c r="R854" s="80"/>
      <c r="S854" s="80"/>
    </row>
    <row r="855" spans="1:19">
      <c r="A855" s="7">
        <v>855</v>
      </c>
      <c r="B855" s="65" t="s">
        <v>10338</v>
      </c>
      <c r="C855" s="12" t="s">
        <v>10393</v>
      </c>
      <c r="D855" s="12" t="str">
        <f t="shared" si="39"/>
        <v>中远箱</v>
      </c>
      <c r="E855" s="12" t="s">
        <v>17174</v>
      </c>
      <c r="F855" s="19">
        <v>41353</v>
      </c>
      <c r="G855" s="80" t="s">
        <v>12869</v>
      </c>
      <c r="H855" s="12" t="str">
        <f t="shared" si="40"/>
        <v>重</v>
      </c>
      <c r="I855" s="24">
        <v>41411</v>
      </c>
      <c r="J855" s="27"/>
      <c r="K855" s="12" t="s">
        <v>4794</v>
      </c>
      <c r="L855" s="12"/>
      <c r="M855" s="11"/>
      <c r="N855" s="80"/>
      <c r="O855" s="18" t="str">
        <f t="shared" ca="1" si="41"/>
        <v>446天</v>
      </c>
      <c r="P855" s="80"/>
      <c r="Q855" s="80"/>
      <c r="R855" s="80"/>
      <c r="S855" s="80"/>
    </row>
    <row r="856" spans="1:19">
      <c r="A856" s="7">
        <v>856</v>
      </c>
      <c r="B856" s="65" t="s">
        <v>2588</v>
      </c>
      <c r="C856" s="12" t="s">
        <v>10393</v>
      </c>
      <c r="D856" s="12" t="str">
        <f t="shared" si="39"/>
        <v>中远箱</v>
      </c>
      <c r="E856" s="12" t="s">
        <v>17174</v>
      </c>
      <c r="F856" s="19">
        <v>41354</v>
      </c>
      <c r="G856" s="80" t="s">
        <v>12869</v>
      </c>
      <c r="H856" s="12" t="str">
        <f t="shared" si="40"/>
        <v>重</v>
      </c>
      <c r="I856" s="24">
        <v>41357</v>
      </c>
      <c r="J856" s="27"/>
      <c r="K856" s="12" t="s">
        <v>2346</v>
      </c>
      <c r="L856" s="12"/>
      <c r="M856" s="11"/>
      <c r="N856" s="80"/>
      <c r="O856" s="18" t="str">
        <f t="shared" ca="1" si="41"/>
        <v>445天</v>
      </c>
      <c r="P856" s="80"/>
      <c r="Q856" s="80"/>
      <c r="R856" s="80"/>
      <c r="S856" s="80"/>
    </row>
    <row r="857" spans="1:19">
      <c r="A857" s="7">
        <v>857</v>
      </c>
      <c r="B857" s="65" t="s">
        <v>2589</v>
      </c>
      <c r="C857" s="12" t="s">
        <v>10393</v>
      </c>
      <c r="D857" s="12" t="str">
        <f t="shared" si="39"/>
        <v>中远箱</v>
      </c>
      <c r="E857" s="12" t="s">
        <v>17174</v>
      </c>
      <c r="F857" s="19">
        <v>41354</v>
      </c>
      <c r="G857" s="80" t="s">
        <v>12869</v>
      </c>
      <c r="H857" s="12" t="str">
        <f t="shared" si="40"/>
        <v>重</v>
      </c>
      <c r="I857" s="24">
        <v>41365</v>
      </c>
      <c r="J857" s="27"/>
      <c r="K857" s="12" t="s">
        <v>13302</v>
      </c>
      <c r="L857" s="12"/>
      <c r="M857" s="11"/>
      <c r="N857" s="80"/>
      <c r="O857" s="18" t="str">
        <f t="shared" ca="1" si="41"/>
        <v>445天</v>
      </c>
      <c r="P857" s="80"/>
      <c r="Q857" s="80"/>
      <c r="R857" s="80"/>
      <c r="S857" s="80"/>
    </row>
    <row r="858" spans="1:19">
      <c r="A858" s="7">
        <v>858</v>
      </c>
      <c r="B858" s="65" t="s">
        <v>2590</v>
      </c>
      <c r="C858" s="12" t="s">
        <v>10393</v>
      </c>
      <c r="D858" s="12" t="str">
        <f t="shared" si="39"/>
        <v>中远箱</v>
      </c>
      <c r="E858" s="12" t="s">
        <v>17174</v>
      </c>
      <c r="F858" s="19">
        <v>41355</v>
      </c>
      <c r="G858" s="80" t="s">
        <v>12869</v>
      </c>
      <c r="H858" s="12" t="str">
        <f t="shared" si="40"/>
        <v>重</v>
      </c>
      <c r="I858" s="24">
        <v>41403</v>
      </c>
      <c r="J858" s="27"/>
      <c r="K858" s="12" t="s">
        <v>16249</v>
      </c>
      <c r="L858" s="12"/>
      <c r="M858" s="11"/>
      <c r="N858" s="80"/>
      <c r="O858" s="18" t="str">
        <f t="shared" ca="1" si="41"/>
        <v>444天</v>
      </c>
      <c r="P858" s="80"/>
      <c r="Q858" s="80"/>
      <c r="R858" s="80"/>
      <c r="S858" s="80"/>
    </row>
    <row r="859" spans="1:19">
      <c r="A859" s="7">
        <v>859</v>
      </c>
      <c r="B859" s="65" t="s">
        <v>2591</v>
      </c>
      <c r="C859" s="12" t="s">
        <v>10393</v>
      </c>
      <c r="D859" s="12" t="str">
        <f t="shared" si="39"/>
        <v>中远箱</v>
      </c>
      <c r="E859" s="12" t="s">
        <v>17174</v>
      </c>
      <c r="F859" s="19">
        <v>41355</v>
      </c>
      <c r="G859" s="80" t="s">
        <v>12869</v>
      </c>
      <c r="H859" s="12" t="str">
        <f t="shared" si="40"/>
        <v>重</v>
      </c>
      <c r="I859" s="24">
        <v>41383</v>
      </c>
      <c r="J859" s="27"/>
      <c r="K859" s="12" t="s">
        <v>13302</v>
      </c>
      <c r="L859" s="12"/>
      <c r="M859" s="11"/>
      <c r="N859" s="80"/>
      <c r="O859" s="18" t="str">
        <f t="shared" ca="1" si="41"/>
        <v>444天</v>
      </c>
      <c r="P859" s="80"/>
      <c r="Q859" s="80"/>
      <c r="R859" s="80"/>
      <c r="S859" s="80"/>
    </row>
    <row r="860" spans="1:19">
      <c r="A860" s="7">
        <v>860</v>
      </c>
      <c r="B860" s="65" t="s">
        <v>2592</v>
      </c>
      <c r="C860" s="12" t="s">
        <v>10393</v>
      </c>
      <c r="D860" s="12" t="str">
        <f t="shared" si="39"/>
        <v>中远箱</v>
      </c>
      <c r="E860" s="12" t="s">
        <v>17174</v>
      </c>
      <c r="F860" s="19">
        <v>41354</v>
      </c>
      <c r="G860" s="80" t="s">
        <v>12869</v>
      </c>
      <c r="H860" s="12" t="str">
        <f t="shared" si="40"/>
        <v>重</v>
      </c>
      <c r="I860" s="24">
        <v>41358</v>
      </c>
      <c r="J860" s="27"/>
      <c r="K860" s="12" t="s">
        <v>13302</v>
      </c>
      <c r="L860" s="12"/>
      <c r="M860" s="11"/>
      <c r="N860" s="80"/>
      <c r="O860" s="18" t="str">
        <f t="shared" ca="1" si="41"/>
        <v>445天</v>
      </c>
      <c r="P860" s="80"/>
      <c r="Q860" s="80"/>
      <c r="R860" s="80"/>
      <c r="S860" s="80"/>
    </row>
    <row r="861" spans="1:19">
      <c r="A861" s="7">
        <v>861</v>
      </c>
      <c r="B861" s="65" t="s">
        <v>2593</v>
      </c>
      <c r="C861" s="12" t="s">
        <v>10393</v>
      </c>
      <c r="D861" s="12" t="str">
        <f t="shared" si="39"/>
        <v>中远箱</v>
      </c>
      <c r="E861" s="12" t="s">
        <v>17174</v>
      </c>
      <c r="F861" s="19">
        <v>41353</v>
      </c>
      <c r="G861" s="80" t="s">
        <v>12869</v>
      </c>
      <c r="H861" s="12" t="str">
        <f t="shared" si="40"/>
        <v>重</v>
      </c>
      <c r="I861" s="24">
        <v>41445</v>
      </c>
      <c r="J861" s="27"/>
      <c r="K861" s="12" t="s">
        <v>13302</v>
      </c>
      <c r="L861" s="12"/>
      <c r="M861" s="11"/>
      <c r="N861" s="80"/>
      <c r="O861" s="18" t="str">
        <f t="shared" ca="1" si="41"/>
        <v>446天</v>
      </c>
      <c r="P861" s="80"/>
      <c r="Q861" s="80"/>
      <c r="R861" s="80"/>
      <c r="S861" s="80"/>
    </row>
    <row r="862" spans="1:19">
      <c r="A862" s="7">
        <v>862</v>
      </c>
      <c r="B862" s="65" t="s">
        <v>2594</v>
      </c>
      <c r="C862" s="12" t="s">
        <v>10393</v>
      </c>
      <c r="D862" s="12" t="str">
        <f t="shared" si="39"/>
        <v>中远箱</v>
      </c>
      <c r="E862" s="12" t="s">
        <v>17174</v>
      </c>
      <c r="F862" s="19">
        <v>41354</v>
      </c>
      <c r="G862" s="80" t="s">
        <v>12869</v>
      </c>
      <c r="H862" s="12" t="str">
        <f t="shared" si="40"/>
        <v>重</v>
      </c>
      <c r="I862" s="24">
        <v>41368</v>
      </c>
      <c r="J862" s="27"/>
      <c r="K862" s="12" t="s">
        <v>12951</v>
      </c>
      <c r="L862" s="12"/>
      <c r="M862" s="11"/>
      <c r="N862" s="80"/>
      <c r="O862" s="18" t="str">
        <f t="shared" ca="1" si="41"/>
        <v>445天</v>
      </c>
      <c r="P862" s="80"/>
      <c r="Q862" s="80"/>
      <c r="R862" s="80"/>
      <c r="S862" s="80"/>
    </row>
    <row r="863" spans="1:19">
      <c r="A863" s="7">
        <v>863</v>
      </c>
      <c r="B863" s="65" t="s">
        <v>2595</v>
      </c>
      <c r="C863" s="12" t="s">
        <v>10393</v>
      </c>
      <c r="D863" s="12" t="str">
        <f t="shared" si="39"/>
        <v>中远箱</v>
      </c>
      <c r="E863" s="12" t="s">
        <v>17174</v>
      </c>
      <c r="F863" s="19">
        <v>41377</v>
      </c>
      <c r="G863" s="80" t="s">
        <v>12869</v>
      </c>
      <c r="H863" s="12" t="str">
        <f t="shared" si="40"/>
        <v>重</v>
      </c>
      <c r="I863" s="24">
        <v>41379</v>
      </c>
      <c r="J863" s="27"/>
      <c r="K863" s="33" t="s">
        <v>9250</v>
      </c>
      <c r="L863" s="12"/>
      <c r="M863" s="11"/>
      <c r="N863" s="80"/>
      <c r="O863" s="18" t="str">
        <f t="shared" ca="1" si="41"/>
        <v>422天</v>
      </c>
      <c r="P863" s="80"/>
      <c r="Q863" s="80"/>
      <c r="R863" s="80"/>
      <c r="S863" s="80"/>
    </row>
    <row r="864" spans="1:19">
      <c r="A864" s="7">
        <v>864</v>
      </c>
      <c r="B864" s="65" t="s">
        <v>10567</v>
      </c>
      <c r="C864" s="12" t="s">
        <v>10393</v>
      </c>
      <c r="D864" s="12" t="str">
        <f t="shared" si="39"/>
        <v>中远箱</v>
      </c>
      <c r="E864" s="12" t="s">
        <v>17174</v>
      </c>
      <c r="F864" s="19">
        <v>41358</v>
      </c>
      <c r="G864" s="80" t="s">
        <v>12869</v>
      </c>
      <c r="H864" s="12" t="str">
        <f t="shared" si="40"/>
        <v>重</v>
      </c>
      <c r="I864" s="24">
        <v>41414</v>
      </c>
      <c r="J864" s="27"/>
      <c r="K864" s="12" t="s">
        <v>12951</v>
      </c>
      <c r="L864" s="12"/>
      <c r="M864" s="11"/>
      <c r="N864" s="80"/>
      <c r="O864" s="18" t="str">
        <f t="shared" ca="1" si="41"/>
        <v>441天</v>
      </c>
      <c r="P864" s="80"/>
      <c r="Q864" s="80"/>
      <c r="R864" s="80"/>
      <c r="S864" s="80"/>
    </row>
    <row r="865" spans="1:19">
      <c r="A865" s="7">
        <v>865</v>
      </c>
      <c r="B865" s="65" t="s">
        <v>10568</v>
      </c>
      <c r="C865" s="12" t="s">
        <v>10393</v>
      </c>
      <c r="D865" s="12" t="str">
        <f t="shared" si="39"/>
        <v>中远箱</v>
      </c>
      <c r="E865" s="12" t="s">
        <v>8078</v>
      </c>
      <c r="F865" s="19">
        <v>41359</v>
      </c>
      <c r="G865" s="80" t="s">
        <v>12869</v>
      </c>
      <c r="H865" s="12" t="str">
        <f t="shared" si="40"/>
        <v>重</v>
      </c>
      <c r="I865" s="24">
        <v>41419</v>
      </c>
      <c r="J865" s="27"/>
      <c r="K865" s="12" t="s">
        <v>16249</v>
      </c>
      <c r="L865" s="12"/>
      <c r="M865" s="11"/>
      <c r="N865" s="80"/>
      <c r="O865" s="18" t="str">
        <f t="shared" ca="1" si="41"/>
        <v>440天</v>
      </c>
      <c r="P865" s="80"/>
      <c r="Q865" s="80"/>
      <c r="R865" s="80"/>
      <c r="S865" s="80"/>
    </row>
    <row r="866" spans="1:19">
      <c r="A866" s="7">
        <v>866</v>
      </c>
      <c r="B866" s="65" t="s">
        <v>10569</v>
      </c>
      <c r="C866" s="12" t="s">
        <v>10393</v>
      </c>
      <c r="D866" s="12" t="str">
        <f t="shared" si="39"/>
        <v>中远箱</v>
      </c>
      <c r="E866" s="12" t="s">
        <v>17174</v>
      </c>
      <c r="F866" s="19">
        <v>41359</v>
      </c>
      <c r="G866" s="80" t="s">
        <v>12869</v>
      </c>
      <c r="H866" s="12" t="str">
        <f t="shared" si="40"/>
        <v>重</v>
      </c>
      <c r="I866" s="24">
        <v>41403</v>
      </c>
      <c r="J866" s="27"/>
      <c r="K866" s="12" t="s">
        <v>13302</v>
      </c>
      <c r="L866" s="12"/>
      <c r="M866" s="11"/>
      <c r="N866" s="80"/>
      <c r="O866" s="18" t="str">
        <f t="shared" ca="1" si="41"/>
        <v>440天</v>
      </c>
      <c r="P866" s="80"/>
      <c r="Q866" s="80"/>
      <c r="R866" s="80"/>
      <c r="S866" s="80"/>
    </row>
    <row r="867" spans="1:19">
      <c r="A867" s="7">
        <v>867</v>
      </c>
      <c r="B867" s="65" t="s">
        <v>10570</v>
      </c>
      <c r="C867" s="12" t="s">
        <v>10393</v>
      </c>
      <c r="D867" s="12" t="str">
        <f t="shared" si="39"/>
        <v>中远箱</v>
      </c>
      <c r="E867" s="12" t="s">
        <v>8078</v>
      </c>
      <c r="F867" s="19">
        <v>41358</v>
      </c>
      <c r="G867" s="80" t="s">
        <v>12869</v>
      </c>
      <c r="H867" s="12" t="str">
        <f t="shared" si="40"/>
        <v>重</v>
      </c>
      <c r="I867" s="24">
        <v>41361</v>
      </c>
      <c r="J867" s="27"/>
      <c r="K867" s="12" t="s">
        <v>13302</v>
      </c>
      <c r="L867" s="12"/>
      <c r="M867" s="11"/>
      <c r="N867" s="80"/>
      <c r="O867" s="18" t="str">
        <f t="shared" ca="1" si="41"/>
        <v>441天</v>
      </c>
      <c r="P867" s="80"/>
      <c r="Q867" s="80"/>
      <c r="R867" s="80"/>
      <c r="S867" s="80"/>
    </row>
    <row r="868" spans="1:19">
      <c r="A868" s="7">
        <v>868</v>
      </c>
      <c r="B868" s="65" t="s">
        <v>10571</v>
      </c>
      <c r="C868" s="12" t="s">
        <v>10393</v>
      </c>
      <c r="D868" s="12" t="str">
        <f t="shared" si="39"/>
        <v>中远箱</v>
      </c>
      <c r="E868" s="12" t="s">
        <v>17174</v>
      </c>
      <c r="F868" s="19">
        <v>41355</v>
      </c>
      <c r="G868" s="80" t="s">
        <v>12869</v>
      </c>
      <c r="H868" s="12" t="str">
        <f t="shared" si="40"/>
        <v>重</v>
      </c>
      <c r="I868" s="24">
        <v>41358</v>
      </c>
      <c r="J868" s="27"/>
      <c r="K868" s="12" t="s">
        <v>13302</v>
      </c>
      <c r="L868" s="12"/>
      <c r="M868" s="11"/>
      <c r="N868" s="80"/>
      <c r="O868" s="18" t="str">
        <f t="shared" ca="1" si="41"/>
        <v>444天</v>
      </c>
      <c r="P868" s="80"/>
      <c r="Q868" s="80"/>
      <c r="R868" s="80"/>
      <c r="S868" s="80"/>
    </row>
    <row r="869" spans="1:19">
      <c r="A869" s="7">
        <v>869</v>
      </c>
      <c r="B869" s="65" t="s">
        <v>10572</v>
      </c>
      <c r="C869" s="12" t="s">
        <v>10393</v>
      </c>
      <c r="D869" s="12" t="str">
        <f t="shared" si="39"/>
        <v>中远箱</v>
      </c>
      <c r="E869" s="12" t="s">
        <v>17174</v>
      </c>
      <c r="F869" s="19">
        <v>41356</v>
      </c>
      <c r="G869" s="80" t="s">
        <v>12869</v>
      </c>
      <c r="H869" s="12" t="str">
        <f t="shared" si="40"/>
        <v>重</v>
      </c>
      <c r="I869" s="24">
        <v>41357</v>
      </c>
      <c r="J869" s="27"/>
      <c r="K869" s="12" t="s">
        <v>2346</v>
      </c>
      <c r="L869" s="12"/>
      <c r="M869" s="11"/>
      <c r="N869" s="80"/>
      <c r="O869" s="18" t="str">
        <f t="shared" ca="1" si="41"/>
        <v>443天</v>
      </c>
      <c r="P869" s="80"/>
      <c r="Q869" s="80"/>
      <c r="R869" s="80"/>
      <c r="S869" s="80"/>
    </row>
    <row r="870" spans="1:19">
      <c r="A870" s="7">
        <v>870</v>
      </c>
      <c r="B870" s="65" t="s">
        <v>12696</v>
      </c>
      <c r="C870" s="12" t="s">
        <v>10393</v>
      </c>
      <c r="D870" s="12" t="str">
        <f t="shared" si="39"/>
        <v>中远箱</v>
      </c>
      <c r="E870" s="12" t="s">
        <v>17174</v>
      </c>
      <c r="F870" s="19">
        <v>41348</v>
      </c>
      <c r="G870" s="80">
        <v>100</v>
      </c>
      <c r="H870" s="12" t="str">
        <f t="shared" si="40"/>
        <v>重</v>
      </c>
      <c r="I870" s="24">
        <v>41351</v>
      </c>
      <c r="J870" s="27"/>
      <c r="K870" s="12" t="s">
        <v>4794</v>
      </c>
      <c r="L870" s="12"/>
      <c r="M870" s="11"/>
      <c r="N870" s="80"/>
      <c r="O870" s="18" t="str">
        <f t="shared" ca="1" si="41"/>
        <v>451天</v>
      </c>
      <c r="P870" s="80"/>
      <c r="Q870" s="80"/>
      <c r="R870" s="80"/>
      <c r="S870" s="80"/>
    </row>
    <row r="871" spans="1:19">
      <c r="A871" s="7">
        <v>871</v>
      </c>
      <c r="B871" s="65" t="s">
        <v>12697</v>
      </c>
      <c r="C871" s="12" t="s">
        <v>10393</v>
      </c>
      <c r="D871" s="12" t="str">
        <f t="shared" si="39"/>
        <v>中远箱</v>
      </c>
      <c r="E871" s="12" t="s">
        <v>17174</v>
      </c>
      <c r="F871" s="19">
        <v>41354</v>
      </c>
      <c r="G871" s="80">
        <v>100</v>
      </c>
      <c r="H871" s="12" t="str">
        <f t="shared" si="40"/>
        <v>重</v>
      </c>
      <c r="I871" s="24">
        <v>41383</v>
      </c>
      <c r="J871" s="27"/>
      <c r="K871" s="12" t="s">
        <v>13302</v>
      </c>
      <c r="L871" s="12"/>
      <c r="M871" s="11"/>
      <c r="N871" s="80"/>
      <c r="O871" s="18" t="str">
        <f t="shared" ca="1" si="41"/>
        <v>445天</v>
      </c>
      <c r="P871" s="80"/>
      <c r="Q871" s="80"/>
      <c r="R871" s="80"/>
      <c r="S871" s="80"/>
    </row>
    <row r="872" spans="1:19">
      <c r="A872" s="7">
        <v>872</v>
      </c>
      <c r="B872" s="65" t="s">
        <v>12698</v>
      </c>
      <c r="C872" s="12" t="s">
        <v>10393</v>
      </c>
      <c r="D872" s="12" t="str">
        <f t="shared" si="39"/>
        <v>中远箱</v>
      </c>
      <c r="E872" s="12" t="s">
        <v>17174</v>
      </c>
      <c r="F872" s="19">
        <v>41349</v>
      </c>
      <c r="G872" s="80">
        <v>100</v>
      </c>
      <c r="H872" s="12" t="str">
        <f t="shared" si="40"/>
        <v>重</v>
      </c>
      <c r="I872" s="24">
        <v>41349</v>
      </c>
      <c r="J872" s="27"/>
      <c r="K872" s="12" t="s">
        <v>4794</v>
      </c>
      <c r="L872" s="12"/>
      <c r="M872" s="11"/>
      <c r="N872" s="80"/>
      <c r="O872" s="18" t="str">
        <f t="shared" ca="1" si="41"/>
        <v>450天</v>
      </c>
      <c r="P872" s="80"/>
      <c r="Q872" s="80"/>
      <c r="R872" s="80"/>
      <c r="S872" s="80"/>
    </row>
    <row r="873" spans="1:19">
      <c r="A873" s="7">
        <v>873</v>
      </c>
      <c r="B873" s="65" t="s">
        <v>12699</v>
      </c>
      <c r="C873" s="12" t="s">
        <v>10393</v>
      </c>
      <c r="D873" s="12" t="str">
        <f t="shared" si="39"/>
        <v>中远箱</v>
      </c>
      <c r="E873" s="12" t="s">
        <v>17174</v>
      </c>
      <c r="F873" s="19">
        <v>41349</v>
      </c>
      <c r="G873" s="80">
        <v>100</v>
      </c>
      <c r="H873" s="12" t="str">
        <f t="shared" si="40"/>
        <v>重</v>
      </c>
      <c r="I873" s="24">
        <v>41349</v>
      </c>
      <c r="J873" s="27"/>
      <c r="K873" s="12" t="s">
        <v>4794</v>
      </c>
      <c r="L873" s="12"/>
      <c r="M873" s="11"/>
      <c r="N873" s="80"/>
      <c r="O873" s="18" t="str">
        <f t="shared" ca="1" si="41"/>
        <v>450天</v>
      </c>
      <c r="P873" s="80"/>
      <c r="Q873" s="80"/>
      <c r="R873" s="80"/>
      <c r="S873" s="80"/>
    </row>
    <row r="874" spans="1:19">
      <c r="A874" s="7">
        <v>874</v>
      </c>
      <c r="B874" s="65" t="s">
        <v>12700</v>
      </c>
      <c r="C874" s="12" t="s">
        <v>10393</v>
      </c>
      <c r="D874" s="12" t="str">
        <f t="shared" si="39"/>
        <v>中远箱</v>
      </c>
      <c r="E874" s="12" t="s">
        <v>8078</v>
      </c>
      <c r="F874" s="19">
        <v>41350</v>
      </c>
      <c r="G874" s="80">
        <v>100</v>
      </c>
      <c r="H874" s="12" t="str">
        <f t="shared" si="40"/>
        <v>重</v>
      </c>
      <c r="I874" s="24">
        <v>41422</v>
      </c>
      <c r="J874" s="27"/>
      <c r="K874" s="12" t="s">
        <v>4794</v>
      </c>
      <c r="L874" s="12"/>
      <c r="M874" s="11"/>
      <c r="N874" s="80"/>
      <c r="O874" s="18" t="str">
        <f t="shared" ca="1" si="41"/>
        <v>449天</v>
      </c>
      <c r="P874" s="80"/>
      <c r="Q874" s="80"/>
      <c r="R874" s="80"/>
      <c r="S874" s="80"/>
    </row>
    <row r="875" spans="1:19">
      <c r="A875" s="7">
        <v>875</v>
      </c>
      <c r="B875" s="65" t="s">
        <v>13357</v>
      </c>
      <c r="C875" s="12" t="s">
        <v>10393</v>
      </c>
      <c r="D875" s="12" t="str">
        <f t="shared" si="39"/>
        <v>中远箱</v>
      </c>
      <c r="E875" s="12" t="s">
        <v>8078</v>
      </c>
      <c r="F875" s="19">
        <v>41350</v>
      </c>
      <c r="G875" s="80">
        <v>100</v>
      </c>
      <c r="H875" s="12" t="str">
        <f t="shared" si="40"/>
        <v>重</v>
      </c>
      <c r="I875" s="24">
        <v>41464</v>
      </c>
      <c r="J875" s="27"/>
      <c r="K875" s="12" t="s">
        <v>17072</v>
      </c>
      <c r="L875" s="12"/>
      <c r="M875" s="11"/>
      <c r="N875" s="80"/>
      <c r="O875" s="18" t="str">
        <f t="shared" ca="1" si="41"/>
        <v>449天</v>
      </c>
      <c r="P875" s="80"/>
      <c r="Q875" s="80"/>
      <c r="R875" s="80"/>
      <c r="S875" s="80"/>
    </row>
    <row r="876" spans="1:19">
      <c r="A876" s="7">
        <v>876</v>
      </c>
      <c r="B876" s="65" t="s">
        <v>13358</v>
      </c>
      <c r="C876" s="12" t="s">
        <v>10393</v>
      </c>
      <c r="D876" s="12" t="str">
        <f t="shared" si="39"/>
        <v>中远箱</v>
      </c>
      <c r="E876" s="12" t="s">
        <v>8078</v>
      </c>
      <c r="F876" s="19">
        <v>41350</v>
      </c>
      <c r="G876" s="80">
        <v>100</v>
      </c>
      <c r="H876" s="12" t="str">
        <f t="shared" si="40"/>
        <v>重</v>
      </c>
      <c r="I876" s="24">
        <v>41422</v>
      </c>
      <c r="J876" s="27"/>
      <c r="K876" s="12" t="s">
        <v>972</v>
      </c>
      <c r="L876" s="12"/>
      <c r="M876" s="11"/>
      <c r="N876" s="80"/>
      <c r="O876" s="18" t="str">
        <f t="shared" ca="1" si="41"/>
        <v>449天</v>
      </c>
      <c r="P876" s="80"/>
      <c r="Q876" s="80"/>
      <c r="R876" s="80"/>
      <c r="S876" s="80"/>
    </row>
    <row r="877" spans="1:19">
      <c r="A877" s="7">
        <v>877</v>
      </c>
      <c r="B877" s="65" t="s">
        <v>13359</v>
      </c>
      <c r="C877" s="12" t="s">
        <v>10393</v>
      </c>
      <c r="D877" s="12" t="str">
        <f t="shared" si="39"/>
        <v>中远箱</v>
      </c>
      <c r="E877" s="12" t="s">
        <v>8078</v>
      </c>
      <c r="F877" s="19">
        <v>41350</v>
      </c>
      <c r="G877" s="80">
        <v>100</v>
      </c>
      <c r="H877" s="12" t="str">
        <f t="shared" si="40"/>
        <v>重</v>
      </c>
      <c r="I877" s="24">
        <v>41424</v>
      </c>
      <c r="J877" s="27"/>
      <c r="K877" s="12" t="s">
        <v>12952</v>
      </c>
      <c r="L877" s="12"/>
      <c r="M877" s="11"/>
      <c r="N877" s="80"/>
      <c r="O877" s="18" t="str">
        <f t="shared" ca="1" si="41"/>
        <v>449天</v>
      </c>
      <c r="P877" s="80"/>
      <c r="Q877" s="80"/>
      <c r="R877" s="80"/>
      <c r="S877" s="80"/>
    </row>
    <row r="878" spans="1:19">
      <c r="A878" s="7">
        <v>878</v>
      </c>
      <c r="B878" s="65" t="s">
        <v>16740</v>
      </c>
      <c r="C878" s="12" t="s">
        <v>10393</v>
      </c>
      <c r="D878" s="12" t="str">
        <f t="shared" si="39"/>
        <v>中远箱</v>
      </c>
      <c r="E878" s="12" t="s">
        <v>17174</v>
      </c>
      <c r="F878" s="19">
        <v>41348</v>
      </c>
      <c r="G878" s="80">
        <v>100</v>
      </c>
      <c r="H878" s="12" t="str">
        <f t="shared" si="40"/>
        <v>重</v>
      </c>
      <c r="I878" s="24">
        <v>41353</v>
      </c>
      <c r="J878" s="27"/>
      <c r="K878" s="33" t="s">
        <v>9250</v>
      </c>
      <c r="L878" s="12"/>
      <c r="M878" s="11"/>
      <c r="N878" s="80"/>
      <c r="O878" s="18" t="str">
        <f t="shared" ca="1" si="41"/>
        <v>451天</v>
      </c>
      <c r="P878" s="80"/>
      <c r="Q878" s="80"/>
      <c r="R878" s="80"/>
      <c r="S878" s="80"/>
    </row>
    <row r="879" spans="1:19">
      <c r="A879" s="7">
        <v>879</v>
      </c>
      <c r="B879" s="65" t="s">
        <v>16741</v>
      </c>
      <c r="C879" s="12" t="s">
        <v>10393</v>
      </c>
      <c r="D879" s="12" t="str">
        <f t="shared" si="39"/>
        <v>中远箱</v>
      </c>
      <c r="E879" s="12" t="s">
        <v>8078</v>
      </c>
      <c r="F879" s="19">
        <v>41350</v>
      </c>
      <c r="G879" s="80">
        <v>100</v>
      </c>
      <c r="H879" s="12" t="str">
        <f t="shared" si="40"/>
        <v>重</v>
      </c>
      <c r="I879" s="24">
        <v>41429</v>
      </c>
      <c r="J879" s="27"/>
      <c r="K879" s="12" t="s">
        <v>16249</v>
      </c>
      <c r="L879" s="12"/>
      <c r="M879" s="11"/>
      <c r="N879" s="80"/>
      <c r="O879" s="18" t="str">
        <f t="shared" ca="1" si="41"/>
        <v>449天</v>
      </c>
      <c r="P879" s="80"/>
      <c r="Q879" s="80"/>
      <c r="R879" s="80"/>
      <c r="S879" s="80"/>
    </row>
    <row r="880" spans="1:19">
      <c r="A880" s="7">
        <v>880</v>
      </c>
      <c r="B880" s="65" t="s">
        <v>16742</v>
      </c>
      <c r="C880" s="12" t="s">
        <v>10393</v>
      </c>
      <c r="D880" s="12" t="str">
        <f t="shared" si="39"/>
        <v>中远箱</v>
      </c>
      <c r="E880" s="12" t="s">
        <v>17174</v>
      </c>
      <c r="F880" s="19">
        <v>41350</v>
      </c>
      <c r="G880" s="80">
        <v>100</v>
      </c>
      <c r="H880" s="12" t="str">
        <f t="shared" si="40"/>
        <v>重</v>
      </c>
      <c r="I880" s="24">
        <v>41365</v>
      </c>
      <c r="J880" s="27"/>
      <c r="K880" s="12" t="s">
        <v>6486</v>
      </c>
      <c r="L880" s="12"/>
      <c r="M880" s="11"/>
      <c r="N880" s="80"/>
      <c r="O880" s="18" t="str">
        <f t="shared" ca="1" si="41"/>
        <v>449天</v>
      </c>
      <c r="P880" s="80"/>
      <c r="Q880" s="80"/>
      <c r="R880" s="80"/>
      <c r="S880" s="80"/>
    </row>
    <row r="881" spans="1:19">
      <c r="A881" s="7">
        <v>881</v>
      </c>
      <c r="B881" s="65" t="s">
        <v>16743</v>
      </c>
      <c r="C881" s="12" t="s">
        <v>10393</v>
      </c>
      <c r="D881" s="12" t="str">
        <f t="shared" si="39"/>
        <v>中远箱</v>
      </c>
      <c r="E881" s="12" t="s">
        <v>8078</v>
      </c>
      <c r="F881" s="19">
        <v>41350</v>
      </c>
      <c r="G881" s="80">
        <v>100</v>
      </c>
      <c r="H881" s="12" t="str">
        <f t="shared" si="40"/>
        <v>重</v>
      </c>
      <c r="I881" s="24">
        <v>41425</v>
      </c>
      <c r="J881" s="27"/>
      <c r="K881" s="12" t="s">
        <v>16249</v>
      </c>
      <c r="L881" s="12"/>
      <c r="M881" s="11"/>
      <c r="N881" s="80"/>
      <c r="O881" s="18" t="str">
        <f t="shared" ca="1" si="41"/>
        <v>449天</v>
      </c>
      <c r="P881" s="80"/>
      <c r="Q881" s="80"/>
      <c r="R881" s="80"/>
      <c r="S881" s="80"/>
    </row>
    <row r="882" spans="1:19">
      <c r="A882" s="7">
        <v>882</v>
      </c>
      <c r="B882" s="65" t="s">
        <v>16744</v>
      </c>
      <c r="C882" s="12" t="s">
        <v>10393</v>
      </c>
      <c r="D882" s="12" t="str">
        <f t="shared" si="39"/>
        <v>中远箱</v>
      </c>
      <c r="E882" s="12" t="s">
        <v>17174</v>
      </c>
      <c r="F882" s="19">
        <v>41348</v>
      </c>
      <c r="G882" s="80">
        <v>100</v>
      </c>
      <c r="H882" s="12" t="str">
        <f t="shared" si="40"/>
        <v>重</v>
      </c>
      <c r="I882" s="24">
        <v>41350</v>
      </c>
      <c r="J882" s="27"/>
      <c r="K882" s="12" t="s">
        <v>12952</v>
      </c>
      <c r="L882" s="12"/>
      <c r="M882" s="11"/>
      <c r="N882" s="80"/>
      <c r="O882" s="18" t="str">
        <f t="shared" ca="1" si="41"/>
        <v>451天</v>
      </c>
      <c r="P882" s="80"/>
      <c r="Q882" s="80"/>
      <c r="R882" s="80"/>
      <c r="S882" s="80"/>
    </row>
    <row r="883" spans="1:19">
      <c r="A883" s="7">
        <v>883</v>
      </c>
      <c r="B883" s="65" t="s">
        <v>16745</v>
      </c>
      <c r="C883" s="12" t="s">
        <v>10393</v>
      </c>
      <c r="D883" s="12" t="str">
        <f t="shared" si="39"/>
        <v>中远箱</v>
      </c>
      <c r="E883" s="12" t="s">
        <v>17174</v>
      </c>
      <c r="F883" s="19">
        <v>41349</v>
      </c>
      <c r="G883" s="80">
        <v>100</v>
      </c>
      <c r="H883" s="12" t="str">
        <f t="shared" si="40"/>
        <v>重</v>
      </c>
      <c r="I883" s="24">
        <v>41372</v>
      </c>
      <c r="J883" s="27"/>
      <c r="K883" s="12" t="s">
        <v>972</v>
      </c>
      <c r="L883" s="12"/>
      <c r="M883" s="11"/>
      <c r="N883" s="80"/>
      <c r="O883" s="18" t="str">
        <f t="shared" ca="1" si="41"/>
        <v>450天</v>
      </c>
      <c r="P883" s="80"/>
      <c r="Q883" s="80"/>
      <c r="R883" s="80"/>
      <c r="S883" s="80"/>
    </row>
    <row r="884" spans="1:19">
      <c r="A884" s="7">
        <v>884</v>
      </c>
      <c r="B884" s="65" t="s">
        <v>16746</v>
      </c>
      <c r="C884" s="12" t="s">
        <v>10393</v>
      </c>
      <c r="D884" s="12" t="str">
        <f t="shared" si="39"/>
        <v>中远箱</v>
      </c>
      <c r="E884" s="12" t="s">
        <v>8078</v>
      </c>
      <c r="F884" s="19">
        <v>41350</v>
      </c>
      <c r="G884" s="80">
        <v>100</v>
      </c>
      <c r="H884" s="12" t="str">
        <f t="shared" si="40"/>
        <v>重</v>
      </c>
      <c r="I884" s="24">
        <v>41416</v>
      </c>
      <c r="J884" s="27"/>
      <c r="K884" s="12" t="s">
        <v>11211</v>
      </c>
      <c r="L884" s="12"/>
      <c r="M884" s="11"/>
      <c r="N884" s="80"/>
      <c r="O884" s="18" t="str">
        <f t="shared" ca="1" si="41"/>
        <v>449天</v>
      </c>
      <c r="P884" s="80"/>
      <c r="Q884" s="80"/>
      <c r="R884" s="80"/>
      <c r="S884" s="80"/>
    </row>
    <row r="885" spans="1:19">
      <c r="A885" s="7">
        <v>885</v>
      </c>
      <c r="B885" s="65" t="s">
        <v>9681</v>
      </c>
      <c r="C885" s="12" t="s">
        <v>10393</v>
      </c>
      <c r="D885" s="12" t="str">
        <f t="shared" si="39"/>
        <v>中远箱</v>
      </c>
      <c r="E885" s="12" t="s">
        <v>8078</v>
      </c>
      <c r="F885" s="19">
        <v>41350</v>
      </c>
      <c r="G885" s="80">
        <v>100</v>
      </c>
      <c r="H885" s="12" t="str">
        <f t="shared" si="40"/>
        <v>重</v>
      </c>
      <c r="I885" s="24">
        <v>41422</v>
      </c>
      <c r="J885" s="27"/>
      <c r="K885" s="12" t="s">
        <v>972</v>
      </c>
      <c r="L885" s="12"/>
      <c r="M885" s="11"/>
      <c r="N885" s="80"/>
      <c r="O885" s="18" t="str">
        <f t="shared" ca="1" si="41"/>
        <v>449天</v>
      </c>
      <c r="P885" s="80"/>
      <c r="Q885" s="80"/>
      <c r="R885" s="80"/>
      <c r="S885" s="80"/>
    </row>
    <row r="886" spans="1:19">
      <c r="A886" s="7">
        <v>886</v>
      </c>
      <c r="B886" s="65" t="s">
        <v>9682</v>
      </c>
      <c r="C886" s="12" t="s">
        <v>10393</v>
      </c>
      <c r="D886" s="12" t="str">
        <f t="shared" si="39"/>
        <v>中远箱</v>
      </c>
      <c r="E886" s="12" t="s">
        <v>17174</v>
      </c>
      <c r="F886" s="19">
        <v>41351</v>
      </c>
      <c r="G886" s="80">
        <v>100</v>
      </c>
      <c r="H886" s="12" t="str">
        <f t="shared" si="40"/>
        <v>重</v>
      </c>
      <c r="I886" s="24">
        <v>41351</v>
      </c>
      <c r="J886" s="27"/>
      <c r="K886" s="12" t="s">
        <v>12952</v>
      </c>
      <c r="L886" s="12"/>
      <c r="M886" s="11"/>
      <c r="N886" s="80"/>
      <c r="O886" s="18" t="str">
        <f t="shared" ca="1" si="41"/>
        <v>448天</v>
      </c>
      <c r="P886" s="80"/>
      <c r="Q886" s="80"/>
      <c r="R886" s="80"/>
      <c r="S886" s="80"/>
    </row>
    <row r="887" spans="1:19">
      <c r="A887" s="7">
        <v>887</v>
      </c>
      <c r="B887" s="65" t="s">
        <v>9683</v>
      </c>
      <c r="C887" s="12" t="s">
        <v>10393</v>
      </c>
      <c r="D887" s="12" t="str">
        <f t="shared" si="39"/>
        <v>中远箱</v>
      </c>
      <c r="E887" s="12" t="s">
        <v>17174</v>
      </c>
      <c r="F887" s="19">
        <v>41348</v>
      </c>
      <c r="G887" s="80">
        <v>100</v>
      </c>
      <c r="H887" s="12" t="str">
        <f t="shared" si="40"/>
        <v>重</v>
      </c>
      <c r="I887" s="24">
        <v>41353</v>
      </c>
      <c r="J887" s="27"/>
      <c r="K887" s="33" t="s">
        <v>9250</v>
      </c>
      <c r="L887" s="12"/>
      <c r="M887" s="11"/>
      <c r="N887" s="80"/>
      <c r="O887" s="18" t="str">
        <f t="shared" ca="1" si="41"/>
        <v>451天</v>
      </c>
      <c r="P887" s="80"/>
      <c r="Q887" s="80"/>
      <c r="R887" s="80"/>
      <c r="S887" s="80"/>
    </row>
    <row r="888" spans="1:19">
      <c r="A888" s="7">
        <v>888</v>
      </c>
      <c r="B888" s="65" t="s">
        <v>1487</v>
      </c>
      <c r="C888" s="12" t="s">
        <v>10393</v>
      </c>
      <c r="D888" s="12" t="str">
        <f t="shared" si="39"/>
        <v>中远箱</v>
      </c>
      <c r="E888" s="12" t="s">
        <v>17174</v>
      </c>
      <c r="F888" s="19">
        <v>41352</v>
      </c>
      <c r="G888" s="80" t="s">
        <v>8090</v>
      </c>
      <c r="H888" s="12" t="str">
        <f t="shared" si="40"/>
        <v>重</v>
      </c>
      <c r="I888" s="24">
        <v>41365</v>
      </c>
      <c r="J888" s="27"/>
      <c r="K888" s="12" t="s">
        <v>13302</v>
      </c>
      <c r="L888" s="12"/>
      <c r="M888" s="11"/>
      <c r="N888" s="80"/>
      <c r="O888" s="18" t="str">
        <f t="shared" ca="1" si="41"/>
        <v>447天</v>
      </c>
      <c r="P888" s="80"/>
      <c r="Q888" s="80"/>
      <c r="R888" s="80"/>
      <c r="S888" s="80"/>
    </row>
    <row r="889" spans="1:19">
      <c r="A889" s="7">
        <v>889</v>
      </c>
      <c r="B889" s="65" t="s">
        <v>1488</v>
      </c>
      <c r="C889" s="12" t="s">
        <v>10393</v>
      </c>
      <c r="D889" s="12" t="str">
        <f t="shared" si="39"/>
        <v>中远箱</v>
      </c>
      <c r="E889" s="12" t="s">
        <v>17174</v>
      </c>
      <c r="F889" s="19">
        <v>41350</v>
      </c>
      <c r="G889" s="80" t="s">
        <v>8090</v>
      </c>
      <c r="H889" s="12" t="str">
        <f t="shared" si="40"/>
        <v>重</v>
      </c>
      <c r="I889" s="24">
        <v>41353</v>
      </c>
      <c r="J889" s="27"/>
      <c r="K889" s="33" t="s">
        <v>9250</v>
      </c>
      <c r="L889" s="12"/>
      <c r="M889" s="11"/>
      <c r="N889" s="80"/>
      <c r="O889" s="18" t="str">
        <f t="shared" ca="1" si="41"/>
        <v>449天</v>
      </c>
      <c r="P889" s="80"/>
      <c r="Q889" s="80"/>
      <c r="R889" s="80"/>
      <c r="S889" s="80"/>
    </row>
    <row r="890" spans="1:19">
      <c r="A890" s="7">
        <v>890</v>
      </c>
      <c r="B890" s="65" t="s">
        <v>1489</v>
      </c>
      <c r="C890" s="12" t="s">
        <v>10393</v>
      </c>
      <c r="D890" s="12" t="str">
        <f t="shared" si="39"/>
        <v>中远箱</v>
      </c>
      <c r="E890" s="12" t="s">
        <v>17174</v>
      </c>
      <c r="F890" s="19">
        <v>41352</v>
      </c>
      <c r="G890" s="80" t="s">
        <v>8090</v>
      </c>
      <c r="H890" s="12" t="str">
        <f t="shared" si="40"/>
        <v>重</v>
      </c>
      <c r="I890" s="24">
        <v>41368</v>
      </c>
      <c r="J890" s="27"/>
      <c r="K890" s="12" t="s">
        <v>12952</v>
      </c>
      <c r="L890" s="12"/>
      <c r="M890" s="11"/>
      <c r="N890" s="80"/>
      <c r="O890" s="18" t="str">
        <f t="shared" ca="1" si="41"/>
        <v>447天</v>
      </c>
      <c r="P890" s="80"/>
      <c r="Q890" s="80"/>
      <c r="R890" s="80"/>
      <c r="S890" s="80"/>
    </row>
    <row r="891" spans="1:19">
      <c r="A891" s="7">
        <v>891</v>
      </c>
      <c r="B891" s="65" t="s">
        <v>1490</v>
      </c>
      <c r="C891" s="12" t="s">
        <v>10393</v>
      </c>
      <c r="D891" s="12" t="str">
        <f t="shared" si="39"/>
        <v>中远箱</v>
      </c>
      <c r="E891" s="12" t="s">
        <v>17174</v>
      </c>
      <c r="F891" s="19">
        <v>41352</v>
      </c>
      <c r="G891" s="80" t="s">
        <v>8090</v>
      </c>
      <c r="H891" s="12" t="str">
        <f t="shared" si="40"/>
        <v>重</v>
      </c>
      <c r="I891" s="24">
        <v>41389</v>
      </c>
      <c r="J891" s="27"/>
      <c r="K891" s="12" t="s">
        <v>13302</v>
      </c>
      <c r="L891" s="12"/>
      <c r="M891" s="11"/>
      <c r="N891" s="80"/>
      <c r="O891" s="18" t="str">
        <f t="shared" ca="1" si="41"/>
        <v>447天</v>
      </c>
      <c r="P891" s="80"/>
      <c r="Q891" s="80"/>
      <c r="R891" s="80"/>
      <c r="S891" s="80"/>
    </row>
    <row r="892" spans="1:19">
      <c r="A892" s="7">
        <v>892</v>
      </c>
      <c r="B892" s="65" t="s">
        <v>1491</v>
      </c>
      <c r="C892" s="12" t="s">
        <v>10393</v>
      </c>
      <c r="D892" s="12" t="str">
        <f t="shared" si="39"/>
        <v>中远箱</v>
      </c>
      <c r="E892" s="12" t="s">
        <v>8078</v>
      </c>
      <c r="F892" s="19">
        <v>41350</v>
      </c>
      <c r="G892" s="80" t="s">
        <v>8090</v>
      </c>
      <c r="H892" s="12" t="str">
        <f t="shared" si="40"/>
        <v>重</v>
      </c>
      <c r="I892" s="24">
        <v>41425</v>
      </c>
      <c r="J892" s="27"/>
      <c r="K892" s="12" t="s">
        <v>12951</v>
      </c>
      <c r="L892" s="12"/>
      <c r="M892" s="11"/>
      <c r="N892" s="80"/>
      <c r="O892" s="18" t="str">
        <f t="shared" ca="1" si="41"/>
        <v>449天</v>
      </c>
      <c r="P892" s="80"/>
      <c r="Q892" s="80"/>
      <c r="R892" s="80"/>
      <c r="S892" s="80"/>
    </row>
    <row r="893" spans="1:19">
      <c r="A893" s="7">
        <v>893</v>
      </c>
      <c r="B893" s="65" t="s">
        <v>1492</v>
      </c>
      <c r="C893" s="12" t="s">
        <v>10393</v>
      </c>
      <c r="D893" s="12" t="str">
        <f t="shared" si="39"/>
        <v>中远箱</v>
      </c>
      <c r="E893" s="12" t="s">
        <v>17174</v>
      </c>
      <c r="F893" s="19">
        <v>41371</v>
      </c>
      <c r="G893" s="80" t="s">
        <v>8090</v>
      </c>
      <c r="H893" s="12" t="str">
        <f t="shared" si="40"/>
        <v>重</v>
      </c>
      <c r="I893" s="24">
        <v>41407</v>
      </c>
      <c r="J893" s="27"/>
      <c r="K893" s="12" t="s">
        <v>13302</v>
      </c>
      <c r="L893" s="12"/>
      <c r="M893" s="11"/>
      <c r="N893" s="80"/>
      <c r="O893" s="18" t="str">
        <f t="shared" ca="1" si="41"/>
        <v>428天</v>
      </c>
      <c r="P893" s="80"/>
      <c r="Q893" s="80"/>
      <c r="R893" s="80"/>
      <c r="S893" s="80"/>
    </row>
    <row r="894" spans="1:19">
      <c r="A894" s="7">
        <v>894</v>
      </c>
      <c r="B894" s="65" t="s">
        <v>1493</v>
      </c>
      <c r="C894" s="12" t="s">
        <v>10393</v>
      </c>
      <c r="D894" s="12" t="str">
        <f t="shared" si="39"/>
        <v>中远箱</v>
      </c>
      <c r="E894" s="12" t="s">
        <v>8078</v>
      </c>
      <c r="F894" s="19">
        <v>41350</v>
      </c>
      <c r="G894" s="80" t="s">
        <v>8090</v>
      </c>
      <c r="H894" s="12" t="str">
        <f t="shared" si="40"/>
        <v>重</v>
      </c>
      <c r="I894" s="24">
        <v>41430</v>
      </c>
      <c r="J894" s="27"/>
      <c r="K894" s="12" t="s">
        <v>13302</v>
      </c>
      <c r="L894" s="12"/>
      <c r="M894" s="11"/>
      <c r="N894" s="80"/>
      <c r="O894" s="18" t="str">
        <f t="shared" ca="1" si="41"/>
        <v>449天</v>
      </c>
      <c r="P894" s="80"/>
      <c r="Q894" s="80"/>
      <c r="R894" s="80"/>
      <c r="S894" s="80"/>
    </row>
    <row r="895" spans="1:19">
      <c r="A895" s="7">
        <v>895</v>
      </c>
      <c r="B895" s="65" t="s">
        <v>1494</v>
      </c>
      <c r="C895" s="12" t="s">
        <v>10393</v>
      </c>
      <c r="D895" s="12" t="str">
        <f t="shared" si="39"/>
        <v>中远箱</v>
      </c>
      <c r="E895" s="12" t="s">
        <v>17174</v>
      </c>
      <c r="F895" s="19">
        <v>41352</v>
      </c>
      <c r="G895" s="80" t="s">
        <v>8090</v>
      </c>
      <c r="H895" s="12" t="str">
        <f t="shared" si="40"/>
        <v>重</v>
      </c>
      <c r="I895" s="24">
        <v>41392</v>
      </c>
      <c r="J895" s="27"/>
      <c r="K895" s="12" t="s">
        <v>2346</v>
      </c>
      <c r="L895" s="12"/>
      <c r="M895" s="11"/>
      <c r="N895" s="80"/>
      <c r="O895" s="18" t="str">
        <f t="shared" ca="1" si="41"/>
        <v>447天</v>
      </c>
      <c r="P895" s="80"/>
      <c r="Q895" s="80"/>
      <c r="R895" s="80"/>
      <c r="S895" s="80"/>
    </row>
    <row r="896" spans="1:19">
      <c r="A896" s="7">
        <v>896</v>
      </c>
      <c r="B896" s="65" t="s">
        <v>11543</v>
      </c>
      <c r="C896" s="12" t="s">
        <v>10393</v>
      </c>
      <c r="D896" s="12" t="str">
        <f t="shared" si="39"/>
        <v>中远箱</v>
      </c>
      <c r="E896" s="12" t="s">
        <v>17174</v>
      </c>
      <c r="F896" s="19">
        <v>41353</v>
      </c>
      <c r="G896" s="80" t="s">
        <v>8090</v>
      </c>
      <c r="H896" s="12" t="str">
        <f t="shared" si="40"/>
        <v>重</v>
      </c>
      <c r="I896" s="24">
        <v>41356</v>
      </c>
      <c r="J896" s="27"/>
      <c r="K896" s="12" t="s">
        <v>2346</v>
      </c>
      <c r="L896" s="12"/>
      <c r="M896" s="11"/>
      <c r="N896" s="80"/>
      <c r="O896" s="18" t="str">
        <f t="shared" ca="1" si="41"/>
        <v>446天</v>
      </c>
      <c r="P896" s="80"/>
      <c r="Q896" s="80"/>
      <c r="R896" s="80"/>
      <c r="S896" s="80"/>
    </row>
    <row r="897" spans="1:19">
      <c r="A897" s="7">
        <v>897</v>
      </c>
      <c r="B897" s="65" t="s">
        <v>11544</v>
      </c>
      <c r="C897" s="12" t="s">
        <v>10393</v>
      </c>
      <c r="D897" s="12" t="str">
        <f t="shared" si="39"/>
        <v>中远箱</v>
      </c>
      <c r="E897" s="12" t="s">
        <v>17174</v>
      </c>
      <c r="F897" s="19">
        <v>41358</v>
      </c>
      <c r="G897" s="80" t="s">
        <v>8090</v>
      </c>
      <c r="H897" s="12" t="str">
        <f t="shared" si="40"/>
        <v>重</v>
      </c>
      <c r="I897" s="24">
        <v>41382</v>
      </c>
      <c r="J897" s="27"/>
      <c r="K897" s="12" t="s">
        <v>16249</v>
      </c>
      <c r="L897" s="12"/>
      <c r="M897" s="11"/>
      <c r="N897" s="80"/>
      <c r="O897" s="18" t="str">
        <f t="shared" ca="1" si="41"/>
        <v>441天</v>
      </c>
      <c r="P897" s="80"/>
      <c r="Q897" s="80"/>
      <c r="R897" s="80"/>
      <c r="S897" s="80"/>
    </row>
    <row r="898" spans="1:19">
      <c r="A898" s="7">
        <v>898</v>
      </c>
      <c r="B898" s="65" t="s">
        <v>11545</v>
      </c>
      <c r="C898" s="12" t="s">
        <v>10393</v>
      </c>
      <c r="D898" s="12" t="str">
        <f t="shared" si="39"/>
        <v>中远箱</v>
      </c>
      <c r="E898" s="12" t="s">
        <v>17174</v>
      </c>
      <c r="F898" s="19">
        <v>41356</v>
      </c>
      <c r="G898" s="80" t="s">
        <v>8090</v>
      </c>
      <c r="H898" s="12" t="str">
        <f t="shared" si="40"/>
        <v>重</v>
      </c>
      <c r="I898" s="24">
        <v>41357</v>
      </c>
      <c r="J898" s="27"/>
      <c r="K898" s="12" t="s">
        <v>2346</v>
      </c>
      <c r="L898" s="12"/>
      <c r="M898" s="11"/>
      <c r="N898" s="80"/>
      <c r="O898" s="18" t="str">
        <f t="shared" ca="1" si="41"/>
        <v>443天</v>
      </c>
      <c r="P898" s="80"/>
      <c r="Q898" s="80"/>
      <c r="R898" s="80"/>
      <c r="S898" s="80"/>
    </row>
    <row r="899" spans="1:19">
      <c r="A899" s="7">
        <v>899</v>
      </c>
      <c r="B899" s="65" t="s">
        <v>11546</v>
      </c>
      <c r="C899" s="12" t="s">
        <v>10393</v>
      </c>
      <c r="D899" s="12" t="str">
        <f t="shared" ref="D899:D962" si="42">IF(B899="","","中远箱")</f>
        <v>中远箱</v>
      </c>
      <c r="E899" s="12" t="s">
        <v>17174</v>
      </c>
      <c r="F899" s="19">
        <v>41352</v>
      </c>
      <c r="G899" s="80" t="s">
        <v>8090</v>
      </c>
      <c r="H899" s="12" t="str">
        <f t="shared" ref="H899:H962" si="43">IF(I899="","空","重")</f>
        <v>重</v>
      </c>
      <c r="I899" s="24">
        <v>41355</v>
      </c>
      <c r="J899" s="27"/>
      <c r="K899" s="12" t="s">
        <v>16249</v>
      </c>
      <c r="L899" s="12"/>
      <c r="M899" s="11"/>
      <c r="N899" s="80"/>
      <c r="O899" s="18" t="str">
        <f t="shared" ref="O899:O962" ca="1" si="44">IF(ISNONTEXT(J899),DATEDIF(F899,TODAY(),"d")&amp;"天","出场")</f>
        <v>447天</v>
      </c>
      <c r="P899" s="80"/>
      <c r="Q899" s="80"/>
      <c r="R899" s="80"/>
      <c r="S899" s="80"/>
    </row>
    <row r="900" spans="1:19">
      <c r="A900" s="7">
        <v>900</v>
      </c>
      <c r="B900" s="65" t="s">
        <v>11547</v>
      </c>
      <c r="C900" s="12" t="s">
        <v>10393</v>
      </c>
      <c r="D900" s="12" t="str">
        <f t="shared" si="42"/>
        <v>中远箱</v>
      </c>
      <c r="E900" s="12" t="s">
        <v>17174</v>
      </c>
      <c r="F900" s="19">
        <v>41357</v>
      </c>
      <c r="G900" s="80" t="s">
        <v>8090</v>
      </c>
      <c r="H900" s="12" t="str">
        <f t="shared" si="43"/>
        <v>重</v>
      </c>
      <c r="I900" s="24">
        <v>41383</v>
      </c>
      <c r="J900" s="27"/>
      <c r="K900" s="12" t="s">
        <v>4794</v>
      </c>
      <c r="L900" s="12"/>
      <c r="M900" s="11"/>
      <c r="N900" s="80"/>
      <c r="O900" s="18" t="str">
        <f t="shared" ca="1" si="44"/>
        <v>442天</v>
      </c>
      <c r="P900" s="80"/>
      <c r="Q900" s="80"/>
      <c r="R900" s="80"/>
      <c r="S900" s="80"/>
    </row>
    <row r="901" spans="1:19">
      <c r="A901" s="7">
        <v>901</v>
      </c>
      <c r="B901" s="65" t="s">
        <v>4107</v>
      </c>
      <c r="C901" s="12" t="s">
        <v>10393</v>
      </c>
      <c r="D901" s="12" t="str">
        <f t="shared" si="42"/>
        <v>中远箱</v>
      </c>
      <c r="E901" s="12" t="s">
        <v>17174</v>
      </c>
      <c r="F901" s="19">
        <v>41357</v>
      </c>
      <c r="G901" s="80" t="s">
        <v>8090</v>
      </c>
      <c r="H901" s="12" t="str">
        <f t="shared" si="43"/>
        <v>重</v>
      </c>
      <c r="I901" s="24">
        <v>41381</v>
      </c>
      <c r="J901" s="27"/>
      <c r="K901" s="12" t="s">
        <v>13302</v>
      </c>
      <c r="L901" s="12"/>
      <c r="M901" s="11"/>
      <c r="N901" s="80"/>
      <c r="O901" s="18" t="str">
        <f t="shared" ca="1" si="44"/>
        <v>442天</v>
      </c>
      <c r="P901" s="80"/>
      <c r="Q901" s="80"/>
      <c r="R901" s="80"/>
      <c r="S901" s="80"/>
    </row>
    <row r="902" spans="1:19">
      <c r="A902" s="7">
        <v>902</v>
      </c>
      <c r="B902" s="65" t="s">
        <v>3606</v>
      </c>
      <c r="C902" s="12" t="s">
        <v>10393</v>
      </c>
      <c r="D902" s="12" t="str">
        <f t="shared" si="42"/>
        <v>中远箱</v>
      </c>
      <c r="E902" s="12" t="s">
        <v>17174</v>
      </c>
      <c r="F902" s="19">
        <v>41351</v>
      </c>
      <c r="G902" s="80" t="s">
        <v>8090</v>
      </c>
      <c r="H902" s="12" t="str">
        <f t="shared" si="43"/>
        <v>重</v>
      </c>
      <c r="I902" s="24">
        <v>41354</v>
      </c>
      <c r="J902" s="27"/>
      <c r="K902" s="12" t="s">
        <v>5796</v>
      </c>
      <c r="L902" s="12"/>
      <c r="M902" s="11"/>
      <c r="N902" s="80"/>
      <c r="O902" s="18" t="str">
        <f t="shared" ca="1" si="44"/>
        <v>448天</v>
      </c>
      <c r="P902" s="80"/>
      <c r="Q902" s="80"/>
      <c r="R902" s="80"/>
      <c r="S902" s="80"/>
    </row>
    <row r="903" spans="1:19">
      <c r="A903" s="7">
        <v>903</v>
      </c>
      <c r="B903" s="65" t="s">
        <v>3607</v>
      </c>
      <c r="C903" s="12" t="s">
        <v>10393</v>
      </c>
      <c r="D903" s="12" t="str">
        <f t="shared" si="42"/>
        <v>中远箱</v>
      </c>
      <c r="E903" s="12" t="s">
        <v>17174</v>
      </c>
      <c r="F903" s="19">
        <v>41371</v>
      </c>
      <c r="G903" s="80" t="s">
        <v>8090</v>
      </c>
      <c r="H903" s="12" t="str">
        <f t="shared" si="43"/>
        <v>重</v>
      </c>
      <c r="I903" s="24">
        <v>41383</v>
      </c>
      <c r="J903" s="27"/>
      <c r="K903" s="12" t="s">
        <v>13302</v>
      </c>
      <c r="L903" s="12"/>
      <c r="M903" s="11"/>
      <c r="N903" s="80"/>
      <c r="O903" s="18" t="str">
        <f t="shared" ca="1" si="44"/>
        <v>428天</v>
      </c>
      <c r="P903" s="80"/>
      <c r="Q903" s="80"/>
      <c r="R903" s="80"/>
      <c r="S903" s="80"/>
    </row>
    <row r="904" spans="1:19">
      <c r="A904" s="7">
        <v>904</v>
      </c>
      <c r="B904" s="65" t="s">
        <v>8173</v>
      </c>
      <c r="C904" s="12" t="s">
        <v>10393</v>
      </c>
      <c r="D904" s="12" t="str">
        <f t="shared" si="42"/>
        <v>中远箱</v>
      </c>
      <c r="E904" s="12" t="s">
        <v>17174</v>
      </c>
      <c r="F904" s="19">
        <v>41352</v>
      </c>
      <c r="G904" s="80" t="s">
        <v>8090</v>
      </c>
      <c r="H904" s="12" t="str">
        <f t="shared" si="43"/>
        <v>重</v>
      </c>
      <c r="I904" s="24">
        <v>41390</v>
      </c>
      <c r="J904" s="27"/>
      <c r="K904" s="12" t="s">
        <v>2346</v>
      </c>
      <c r="L904" s="12"/>
      <c r="M904" s="11"/>
      <c r="N904" s="80"/>
      <c r="O904" s="18" t="str">
        <f t="shared" ca="1" si="44"/>
        <v>447天</v>
      </c>
      <c r="P904" s="80"/>
      <c r="Q904" s="80"/>
      <c r="R904" s="80"/>
      <c r="S904" s="80"/>
    </row>
    <row r="905" spans="1:19">
      <c r="A905" s="7">
        <v>905</v>
      </c>
      <c r="B905" s="65" t="s">
        <v>8174</v>
      </c>
      <c r="C905" s="12" t="s">
        <v>10393</v>
      </c>
      <c r="D905" s="12" t="str">
        <f t="shared" si="42"/>
        <v>中远箱</v>
      </c>
      <c r="E905" s="12" t="s">
        <v>17174</v>
      </c>
      <c r="F905" s="19">
        <v>41354</v>
      </c>
      <c r="G905" s="80" t="s">
        <v>8090</v>
      </c>
      <c r="H905" s="12" t="str">
        <f t="shared" si="43"/>
        <v>重</v>
      </c>
      <c r="I905" s="24">
        <v>41365</v>
      </c>
      <c r="J905" s="27"/>
      <c r="K905" s="12" t="s">
        <v>13302</v>
      </c>
      <c r="L905" s="12"/>
      <c r="M905" s="11"/>
      <c r="N905" s="80"/>
      <c r="O905" s="18" t="str">
        <f t="shared" ca="1" si="44"/>
        <v>445天</v>
      </c>
      <c r="P905" s="80"/>
      <c r="Q905" s="80"/>
      <c r="R905" s="80"/>
      <c r="S905" s="80"/>
    </row>
    <row r="906" spans="1:19">
      <c r="A906" s="7">
        <v>906</v>
      </c>
      <c r="B906" s="65" t="s">
        <v>8175</v>
      </c>
      <c r="C906" s="12" t="s">
        <v>10393</v>
      </c>
      <c r="D906" s="12" t="str">
        <f t="shared" si="42"/>
        <v>中远箱</v>
      </c>
      <c r="E906" s="12" t="s">
        <v>17174</v>
      </c>
      <c r="F906" s="19">
        <v>41354</v>
      </c>
      <c r="G906" s="80" t="s">
        <v>8090</v>
      </c>
      <c r="H906" s="12" t="str">
        <f t="shared" si="43"/>
        <v>重</v>
      </c>
      <c r="I906" s="24">
        <v>41355</v>
      </c>
      <c r="J906" s="27"/>
      <c r="K906" s="12" t="s">
        <v>13302</v>
      </c>
      <c r="L906" s="12"/>
      <c r="M906" s="11"/>
      <c r="N906" s="80"/>
      <c r="O906" s="18" t="str">
        <f t="shared" ca="1" si="44"/>
        <v>445天</v>
      </c>
      <c r="P906" s="80"/>
      <c r="Q906" s="80"/>
      <c r="R906" s="80"/>
      <c r="S906" s="80"/>
    </row>
    <row r="907" spans="1:19">
      <c r="A907" s="7">
        <v>907</v>
      </c>
      <c r="B907" s="65" t="s">
        <v>8176</v>
      </c>
      <c r="C907" s="12" t="s">
        <v>10393</v>
      </c>
      <c r="D907" s="12" t="str">
        <f t="shared" si="42"/>
        <v>中远箱</v>
      </c>
      <c r="E907" s="12" t="s">
        <v>17174</v>
      </c>
      <c r="F907" s="19">
        <v>41350</v>
      </c>
      <c r="G907" s="80" t="s">
        <v>8090</v>
      </c>
      <c r="H907" s="12" t="str">
        <f t="shared" si="43"/>
        <v>重</v>
      </c>
      <c r="I907" s="24">
        <v>41365</v>
      </c>
      <c r="J907" s="27"/>
      <c r="K907" s="12" t="s">
        <v>13302</v>
      </c>
      <c r="L907" s="12"/>
      <c r="M907" s="11"/>
      <c r="N907" s="80"/>
      <c r="O907" s="18" t="str">
        <f t="shared" ca="1" si="44"/>
        <v>449天</v>
      </c>
      <c r="P907" s="80"/>
      <c r="Q907" s="80"/>
      <c r="R907" s="80"/>
      <c r="S907" s="80"/>
    </row>
    <row r="908" spans="1:19">
      <c r="A908" s="7">
        <v>908</v>
      </c>
      <c r="B908" s="65" t="s">
        <v>8177</v>
      </c>
      <c r="C908" s="12" t="s">
        <v>10393</v>
      </c>
      <c r="D908" s="12" t="str">
        <f t="shared" si="42"/>
        <v>中远箱</v>
      </c>
      <c r="E908" s="12" t="s">
        <v>17174</v>
      </c>
      <c r="F908" s="19">
        <v>41352</v>
      </c>
      <c r="G908" s="80" t="s">
        <v>8090</v>
      </c>
      <c r="H908" s="12" t="str">
        <f t="shared" si="43"/>
        <v>重</v>
      </c>
      <c r="I908" s="24">
        <v>41353</v>
      </c>
      <c r="J908" s="27"/>
      <c r="K908" s="12" t="s">
        <v>16249</v>
      </c>
      <c r="L908" s="12"/>
      <c r="M908" s="11"/>
      <c r="N908" s="80"/>
      <c r="O908" s="18" t="str">
        <f t="shared" ca="1" si="44"/>
        <v>447天</v>
      </c>
      <c r="P908" s="80"/>
      <c r="Q908" s="80"/>
      <c r="R908" s="80"/>
      <c r="S908" s="80"/>
    </row>
    <row r="909" spans="1:19">
      <c r="A909" s="7">
        <v>909</v>
      </c>
      <c r="B909" s="65" t="s">
        <v>8178</v>
      </c>
      <c r="C909" s="12" t="s">
        <v>10393</v>
      </c>
      <c r="D909" s="12" t="str">
        <f t="shared" si="42"/>
        <v>中远箱</v>
      </c>
      <c r="E909" s="12" t="s">
        <v>17174</v>
      </c>
      <c r="F909" s="19">
        <v>41354</v>
      </c>
      <c r="G909" s="80" t="s">
        <v>8090</v>
      </c>
      <c r="H909" s="12" t="str">
        <f t="shared" si="43"/>
        <v>重</v>
      </c>
      <c r="I909" s="24">
        <v>41355</v>
      </c>
      <c r="J909" s="27"/>
      <c r="K909" s="12" t="s">
        <v>972</v>
      </c>
      <c r="L909" s="12"/>
      <c r="M909" s="11"/>
      <c r="N909" s="80"/>
      <c r="O909" s="18" t="str">
        <f t="shared" ca="1" si="44"/>
        <v>445天</v>
      </c>
      <c r="P909" s="80"/>
      <c r="Q909" s="80"/>
      <c r="R909" s="80"/>
      <c r="S909" s="80"/>
    </row>
    <row r="910" spans="1:19">
      <c r="A910" s="7">
        <v>910</v>
      </c>
      <c r="B910" s="65" t="s">
        <v>1495</v>
      </c>
      <c r="C910" s="12" t="s">
        <v>10393</v>
      </c>
      <c r="D910" s="12" t="str">
        <f t="shared" si="42"/>
        <v>中远箱</v>
      </c>
      <c r="E910" s="12" t="s">
        <v>17174</v>
      </c>
      <c r="F910" s="19">
        <v>41353</v>
      </c>
      <c r="G910" s="80" t="s">
        <v>8090</v>
      </c>
      <c r="H910" s="12" t="str">
        <f t="shared" si="43"/>
        <v>重</v>
      </c>
      <c r="I910" s="24">
        <v>41383</v>
      </c>
      <c r="J910" s="27"/>
      <c r="K910" s="12" t="s">
        <v>13302</v>
      </c>
      <c r="L910" s="12"/>
      <c r="M910" s="11"/>
      <c r="N910" s="80"/>
      <c r="O910" s="18" t="str">
        <f t="shared" ca="1" si="44"/>
        <v>446天</v>
      </c>
      <c r="P910" s="80"/>
      <c r="Q910" s="80"/>
      <c r="R910" s="80"/>
      <c r="S910" s="80"/>
    </row>
    <row r="911" spans="1:19">
      <c r="A911" s="7">
        <v>911</v>
      </c>
      <c r="B911" s="65" t="s">
        <v>1496</v>
      </c>
      <c r="C911" s="12" t="s">
        <v>10393</v>
      </c>
      <c r="D911" s="12" t="str">
        <f t="shared" si="42"/>
        <v>中远箱</v>
      </c>
      <c r="E911" s="12" t="s">
        <v>17174</v>
      </c>
      <c r="F911" s="19">
        <v>41356</v>
      </c>
      <c r="G911" s="80" t="s">
        <v>8090</v>
      </c>
      <c r="H911" s="12" t="str">
        <f t="shared" si="43"/>
        <v>重</v>
      </c>
      <c r="I911" s="24">
        <v>41363</v>
      </c>
      <c r="J911" s="27"/>
      <c r="K911" s="12" t="s">
        <v>16249</v>
      </c>
      <c r="L911" s="12"/>
      <c r="M911" s="11"/>
      <c r="N911" s="80"/>
      <c r="O911" s="18" t="str">
        <f t="shared" ca="1" si="44"/>
        <v>443天</v>
      </c>
      <c r="P911" s="80"/>
      <c r="Q911" s="80"/>
      <c r="R911" s="80"/>
      <c r="S911" s="80"/>
    </row>
    <row r="912" spans="1:19">
      <c r="A912" s="7">
        <v>912</v>
      </c>
      <c r="B912" s="65" t="s">
        <v>1497</v>
      </c>
      <c r="C912" s="12" t="s">
        <v>10393</v>
      </c>
      <c r="D912" s="12" t="str">
        <f t="shared" si="42"/>
        <v>中远箱</v>
      </c>
      <c r="E912" s="12" t="s">
        <v>17174</v>
      </c>
      <c r="F912" s="19">
        <v>41354</v>
      </c>
      <c r="G912" s="80" t="s">
        <v>8090</v>
      </c>
      <c r="H912" s="12" t="str">
        <f t="shared" si="43"/>
        <v>重</v>
      </c>
      <c r="I912" s="24">
        <v>41358</v>
      </c>
      <c r="J912" s="27"/>
      <c r="K912" s="12" t="s">
        <v>13302</v>
      </c>
      <c r="L912" s="12"/>
      <c r="M912" s="11"/>
      <c r="N912" s="80"/>
      <c r="O912" s="18" t="str">
        <f t="shared" ca="1" si="44"/>
        <v>445天</v>
      </c>
      <c r="P912" s="80"/>
      <c r="Q912" s="80"/>
      <c r="R912" s="80"/>
      <c r="S912" s="80"/>
    </row>
    <row r="913" spans="1:19">
      <c r="A913" s="7">
        <v>913</v>
      </c>
      <c r="B913" s="65" t="s">
        <v>1498</v>
      </c>
      <c r="C913" s="12" t="s">
        <v>10393</v>
      </c>
      <c r="D913" s="12" t="str">
        <f t="shared" si="42"/>
        <v>中远箱</v>
      </c>
      <c r="E913" s="12" t="s">
        <v>17174</v>
      </c>
      <c r="F913" s="19">
        <v>41357</v>
      </c>
      <c r="G913" s="80" t="s">
        <v>8090</v>
      </c>
      <c r="H913" s="12" t="str">
        <f t="shared" si="43"/>
        <v>重</v>
      </c>
      <c r="I913" s="24">
        <v>41383</v>
      </c>
      <c r="J913" s="27"/>
      <c r="K913" s="12" t="s">
        <v>13302</v>
      </c>
      <c r="L913" s="12"/>
      <c r="M913" s="11"/>
      <c r="N913" s="80"/>
      <c r="O913" s="18" t="str">
        <f t="shared" ca="1" si="44"/>
        <v>442天</v>
      </c>
      <c r="P913" s="80"/>
      <c r="Q913" s="80"/>
      <c r="R913" s="80"/>
      <c r="S913" s="80"/>
    </row>
    <row r="914" spans="1:19">
      <c r="A914" s="7">
        <v>914</v>
      </c>
      <c r="B914" s="65" t="s">
        <v>12040</v>
      </c>
      <c r="C914" s="12" t="s">
        <v>10393</v>
      </c>
      <c r="D914" s="12" t="str">
        <f t="shared" si="42"/>
        <v>中远箱</v>
      </c>
      <c r="E914" s="12" t="s">
        <v>8078</v>
      </c>
      <c r="F914" s="19">
        <v>41358</v>
      </c>
      <c r="G914" s="80" t="s">
        <v>8090</v>
      </c>
      <c r="H914" s="12" t="str">
        <f t="shared" si="43"/>
        <v>重</v>
      </c>
      <c r="I914" s="24">
        <v>41431</v>
      </c>
      <c r="J914" s="27"/>
      <c r="K914" s="12" t="s">
        <v>12951</v>
      </c>
      <c r="L914" s="12"/>
      <c r="M914" s="11"/>
      <c r="N914" s="80"/>
      <c r="O914" s="18" t="str">
        <f t="shared" ca="1" si="44"/>
        <v>441天</v>
      </c>
      <c r="P914" s="80"/>
      <c r="Q914" s="80"/>
      <c r="R914" s="80"/>
      <c r="S914" s="80"/>
    </row>
    <row r="915" spans="1:19">
      <c r="A915" s="7">
        <v>915</v>
      </c>
      <c r="B915" s="65" t="s">
        <v>12041</v>
      </c>
      <c r="C915" s="12" t="s">
        <v>10393</v>
      </c>
      <c r="D915" s="12" t="str">
        <f t="shared" si="42"/>
        <v>中远箱</v>
      </c>
      <c r="E915" s="12" t="s">
        <v>17174</v>
      </c>
      <c r="F915" s="19">
        <v>41354</v>
      </c>
      <c r="G915" s="80" t="s">
        <v>8090</v>
      </c>
      <c r="H915" s="12" t="str">
        <f t="shared" si="43"/>
        <v>重</v>
      </c>
      <c r="I915" s="24">
        <v>41387</v>
      </c>
      <c r="J915" s="27"/>
      <c r="K915" s="12" t="s">
        <v>13302</v>
      </c>
      <c r="L915" s="12"/>
      <c r="M915" s="11"/>
      <c r="N915" s="80"/>
      <c r="O915" s="18" t="str">
        <f t="shared" ca="1" si="44"/>
        <v>445天</v>
      </c>
      <c r="P915" s="80"/>
      <c r="Q915" s="80"/>
      <c r="R915" s="80"/>
      <c r="S915" s="80"/>
    </row>
    <row r="916" spans="1:19">
      <c r="A916" s="7">
        <v>916</v>
      </c>
      <c r="B916" s="65" t="s">
        <v>12042</v>
      </c>
      <c r="C916" s="12" t="s">
        <v>10393</v>
      </c>
      <c r="D916" s="12" t="str">
        <f t="shared" si="42"/>
        <v>中远箱</v>
      </c>
      <c r="E916" s="12" t="s">
        <v>17174</v>
      </c>
      <c r="F916" s="19">
        <v>41357</v>
      </c>
      <c r="G916" s="80" t="s">
        <v>8090</v>
      </c>
      <c r="H916" s="12" t="str">
        <f t="shared" si="43"/>
        <v>重</v>
      </c>
      <c r="I916" s="24">
        <v>41412</v>
      </c>
      <c r="J916" s="27"/>
      <c r="K916" s="12" t="s">
        <v>972</v>
      </c>
      <c r="L916" s="12"/>
      <c r="M916" s="11"/>
      <c r="N916" s="80"/>
      <c r="O916" s="18" t="str">
        <f t="shared" ca="1" si="44"/>
        <v>442天</v>
      </c>
      <c r="P916" s="80"/>
      <c r="Q916" s="80"/>
      <c r="R916" s="80"/>
      <c r="S916" s="80"/>
    </row>
    <row r="917" spans="1:19">
      <c r="A917" s="7">
        <v>917</v>
      </c>
      <c r="B917" s="65" t="s">
        <v>3713</v>
      </c>
      <c r="C917" s="12" t="s">
        <v>10393</v>
      </c>
      <c r="D917" s="12" t="str">
        <f t="shared" si="42"/>
        <v>中远箱</v>
      </c>
      <c r="E917" s="12" t="s">
        <v>17174</v>
      </c>
      <c r="F917" s="19">
        <v>41357</v>
      </c>
      <c r="G917" s="80" t="s">
        <v>8090</v>
      </c>
      <c r="H917" s="12" t="str">
        <f t="shared" si="43"/>
        <v>重</v>
      </c>
      <c r="I917" s="24">
        <v>41360</v>
      </c>
      <c r="J917" s="27"/>
      <c r="K917" s="12" t="s">
        <v>16249</v>
      </c>
      <c r="L917" s="12"/>
      <c r="M917" s="11"/>
      <c r="N917" s="80"/>
      <c r="O917" s="18" t="str">
        <f t="shared" ca="1" si="44"/>
        <v>442天</v>
      </c>
      <c r="P917" s="80"/>
      <c r="Q917" s="80"/>
      <c r="R917" s="80"/>
      <c r="S917" s="80"/>
    </row>
    <row r="918" spans="1:19">
      <c r="A918" s="7">
        <v>918</v>
      </c>
      <c r="B918" s="65" t="s">
        <v>12262</v>
      </c>
      <c r="C918" s="12" t="s">
        <v>10393</v>
      </c>
      <c r="D918" s="12" t="str">
        <f t="shared" si="42"/>
        <v>中远箱</v>
      </c>
      <c r="E918" s="12" t="s">
        <v>17174</v>
      </c>
      <c r="F918" s="19">
        <v>41353</v>
      </c>
      <c r="G918" s="80" t="s">
        <v>8090</v>
      </c>
      <c r="H918" s="12" t="str">
        <f t="shared" si="43"/>
        <v>重</v>
      </c>
      <c r="I918" s="24">
        <v>41414</v>
      </c>
      <c r="J918" s="27"/>
      <c r="K918" s="12" t="s">
        <v>4794</v>
      </c>
      <c r="L918" s="12"/>
      <c r="M918" s="11"/>
      <c r="N918" s="80"/>
      <c r="O918" s="18" t="str">
        <f t="shared" ca="1" si="44"/>
        <v>446天</v>
      </c>
      <c r="P918" s="80"/>
      <c r="Q918" s="80"/>
      <c r="R918" s="80"/>
      <c r="S918" s="80"/>
    </row>
    <row r="919" spans="1:19">
      <c r="A919" s="7">
        <v>919</v>
      </c>
      <c r="B919" s="65" t="s">
        <v>3714</v>
      </c>
      <c r="C919" s="12" t="s">
        <v>10393</v>
      </c>
      <c r="D919" s="12" t="str">
        <f t="shared" si="42"/>
        <v>中远箱</v>
      </c>
      <c r="E919" s="12" t="s">
        <v>17174</v>
      </c>
      <c r="F919" s="19">
        <v>41355</v>
      </c>
      <c r="G919" s="80" t="s">
        <v>8090</v>
      </c>
      <c r="H919" s="12" t="str">
        <f t="shared" si="43"/>
        <v>重</v>
      </c>
      <c r="I919" s="24">
        <v>41383</v>
      </c>
      <c r="J919" s="27"/>
      <c r="K919" s="12" t="s">
        <v>13302</v>
      </c>
      <c r="L919" s="12"/>
      <c r="M919" s="11"/>
      <c r="N919" s="80"/>
      <c r="O919" s="18" t="str">
        <f t="shared" ca="1" si="44"/>
        <v>444天</v>
      </c>
      <c r="P919" s="80"/>
      <c r="Q919" s="80"/>
      <c r="R919" s="80"/>
      <c r="S919" s="80"/>
    </row>
    <row r="920" spans="1:19">
      <c r="A920" s="7">
        <v>920</v>
      </c>
      <c r="B920" s="65" t="s">
        <v>3715</v>
      </c>
      <c r="C920" s="12" t="s">
        <v>10393</v>
      </c>
      <c r="D920" s="12" t="str">
        <f t="shared" si="42"/>
        <v>中远箱</v>
      </c>
      <c r="E920" s="12" t="s">
        <v>8078</v>
      </c>
      <c r="F920" s="19">
        <v>41361</v>
      </c>
      <c r="G920" s="80" t="s">
        <v>8090</v>
      </c>
      <c r="H920" s="12" t="str">
        <f t="shared" si="43"/>
        <v>重</v>
      </c>
      <c r="I920" s="24">
        <v>41431</v>
      </c>
      <c r="J920" s="27"/>
      <c r="K920" s="12" t="s">
        <v>10395</v>
      </c>
      <c r="L920" s="12"/>
      <c r="M920" s="11"/>
      <c r="N920" s="80"/>
      <c r="O920" s="18" t="str">
        <f t="shared" ca="1" si="44"/>
        <v>438天</v>
      </c>
      <c r="P920" s="80"/>
      <c r="Q920" s="80"/>
      <c r="R920" s="80"/>
      <c r="S920" s="80"/>
    </row>
    <row r="921" spans="1:19">
      <c r="A921" s="7">
        <v>921</v>
      </c>
      <c r="B921" s="65" t="s">
        <v>6737</v>
      </c>
      <c r="C921" s="12" t="s">
        <v>10393</v>
      </c>
      <c r="D921" s="12" t="str">
        <f t="shared" si="42"/>
        <v>中远箱</v>
      </c>
      <c r="E921" s="12" t="s">
        <v>17174</v>
      </c>
      <c r="F921" s="19">
        <v>41349</v>
      </c>
      <c r="G921" s="80" t="s">
        <v>8090</v>
      </c>
      <c r="H921" s="12" t="str">
        <f t="shared" si="43"/>
        <v>重</v>
      </c>
      <c r="I921" s="24">
        <v>41350</v>
      </c>
      <c r="J921" s="27"/>
      <c r="K921" s="12" t="s">
        <v>12952</v>
      </c>
      <c r="L921" s="12"/>
      <c r="M921" s="11"/>
      <c r="N921" s="80"/>
      <c r="O921" s="18" t="str">
        <f t="shared" ca="1" si="44"/>
        <v>450天</v>
      </c>
      <c r="P921" s="80"/>
      <c r="Q921" s="80"/>
      <c r="R921" s="80"/>
      <c r="S921" s="80"/>
    </row>
    <row r="922" spans="1:19">
      <c r="A922" s="7">
        <v>922</v>
      </c>
      <c r="B922" s="65" t="s">
        <v>6738</v>
      </c>
      <c r="C922" s="12" t="s">
        <v>10393</v>
      </c>
      <c r="D922" s="12" t="str">
        <f t="shared" si="42"/>
        <v>中远箱</v>
      </c>
      <c r="E922" s="12" t="s">
        <v>8078</v>
      </c>
      <c r="F922" s="19">
        <v>41350</v>
      </c>
      <c r="G922" s="80" t="s">
        <v>8090</v>
      </c>
      <c r="H922" s="12" t="str">
        <f t="shared" si="43"/>
        <v>重</v>
      </c>
      <c r="I922" s="24">
        <v>41422</v>
      </c>
      <c r="J922" s="27"/>
      <c r="K922" s="12" t="s">
        <v>4794</v>
      </c>
      <c r="L922" s="12"/>
      <c r="M922" s="11"/>
      <c r="N922" s="80"/>
      <c r="O922" s="18" t="str">
        <f t="shared" ca="1" si="44"/>
        <v>449天</v>
      </c>
      <c r="P922" s="80"/>
      <c r="Q922" s="80"/>
      <c r="R922" s="80"/>
      <c r="S922" s="80"/>
    </row>
    <row r="923" spans="1:19">
      <c r="A923" s="7">
        <v>923</v>
      </c>
      <c r="B923" s="65" t="s">
        <v>4109</v>
      </c>
      <c r="C923" s="12" t="s">
        <v>10393</v>
      </c>
      <c r="D923" s="12" t="str">
        <f t="shared" si="42"/>
        <v>中远箱</v>
      </c>
      <c r="E923" s="12" t="s">
        <v>8078</v>
      </c>
      <c r="F923" s="19">
        <v>41350</v>
      </c>
      <c r="G923" s="80" t="s">
        <v>8090</v>
      </c>
      <c r="H923" s="12" t="str">
        <f t="shared" si="43"/>
        <v>重</v>
      </c>
      <c r="I923" s="24">
        <v>41421</v>
      </c>
      <c r="J923" s="27"/>
      <c r="K923" s="12" t="s">
        <v>5796</v>
      </c>
      <c r="L923" s="12"/>
      <c r="M923" s="11"/>
      <c r="N923" s="80"/>
      <c r="O923" s="18" t="str">
        <f t="shared" ca="1" si="44"/>
        <v>449天</v>
      </c>
      <c r="P923" s="80"/>
      <c r="Q923" s="80"/>
      <c r="R923" s="80"/>
      <c r="S923" s="80"/>
    </row>
    <row r="924" spans="1:19">
      <c r="A924" s="7">
        <v>924</v>
      </c>
      <c r="B924" s="65" t="s">
        <v>6953</v>
      </c>
      <c r="C924" s="12" t="s">
        <v>10393</v>
      </c>
      <c r="D924" s="12" t="str">
        <f t="shared" si="42"/>
        <v>中远箱</v>
      </c>
      <c r="E924" s="12" t="s">
        <v>17174</v>
      </c>
      <c r="F924" s="19">
        <v>41348</v>
      </c>
      <c r="G924" s="80" t="s">
        <v>8090</v>
      </c>
      <c r="H924" s="12" t="str">
        <f t="shared" si="43"/>
        <v>重</v>
      </c>
      <c r="I924" s="24">
        <v>41353</v>
      </c>
      <c r="J924" s="27"/>
      <c r="K924" s="33" t="s">
        <v>9250</v>
      </c>
      <c r="L924" s="12"/>
      <c r="M924" s="11"/>
      <c r="N924" s="80"/>
      <c r="O924" s="18" t="str">
        <f t="shared" ca="1" si="44"/>
        <v>451天</v>
      </c>
      <c r="P924" s="80"/>
      <c r="Q924" s="80"/>
      <c r="R924" s="80"/>
      <c r="S924" s="80"/>
    </row>
    <row r="925" spans="1:19">
      <c r="A925" s="7">
        <v>925</v>
      </c>
      <c r="B925" s="65" t="s">
        <v>6954</v>
      </c>
      <c r="C925" s="12" t="s">
        <v>10393</v>
      </c>
      <c r="D925" s="12" t="str">
        <f t="shared" si="42"/>
        <v>中远箱</v>
      </c>
      <c r="E925" s="12" t="s">
        <v>17174</v>
      </c>
      <c r="F925" s="19">
        <v>41348</v>
      </c>
      <c r="G925" s="80" t="s">
        <v>8090</v>
      </c>
      <c r="H925" s="12" t="str">
        <f t="shared" si="43"/>
        <v>重</v>
      </c>
      <c r="I925" s="24">
        <v>41352</v>
      </c>
      <c r="J925" s="27"/>
      <c r="K925" s="12" t="s">
        <v>4794</v>
      </c>
      <c r="L925" s="12"/>
      <c r="M925" s="11"/>
      <c r="N925" s="80"/>
      <c r="O925" s="18" t="str">
        <f t="shared" ca="1" si="44"/>
        <v>451天</v>
      </c>
      <c r="P925" s="80"/>
      <c r="Q925" s="80"/>
      <c r="R925" s="80"/>
      <c r="S925" s="80"/>
    </row>
    <row r="926" spans="1:19">
      <c r="A926" s="7">
        <v>926</v>
      </c>
      <c r="B926" s="65" t="s">
        <v>37</v>
      </c>
      <c r="C926" s="12" t="s">
        <v>10393</v>
      </c>
      <c r="D926" s="12" t="str">
        <f t="shared" si="42"/>
        <v>中远箱</v>
      </c>
      <c r="E926" s="12" t="s">
        <v>17174</v>
      </c>
      <c r="F926" s="19">
        <v>41350</v>
      </c>
      <c r="G926" s="80" t="s">
        <v>8090</v>
      </c>
      <c r="H926" s="12" t="str">
        <f t="shared" si="43"/>
        <v>重</v>
      </c>
      <c r="I926" s="24">
        <v>41350</v>
      </c>
      <c r="J926" s="27"/>
      <c r="K926" s="12" t="s">
        <v>4794</v>
      </c>
      <c r="L926" s="12"/>
      <c r="M926" s="11"/>
      <c r="N926" s="80"/>
      <c r="O926" s="18" t="str">
        <f t="shared" ca="1" si="44"/>
        <v>449天</v>
      </c>
      <c r="P926" s="80"/>
      <c r="Q926" s="80"/>
      <c r="R926" s="80"/>
      <c r="S926" s="80"/>
    </row>
    <row r="927" spans="1:19">
      <c r="A927" s="7">
        <v>927</v>
      </c>
      <c r="B927" s="65" t="s">
        <v>38</v>
      </c>
      <c r="C927" s="12" t="s">
        <v>10393</v>
      </c>
      <c r="D927" s="12" t="str">
        <f t="shared" si="42"/>
        <v>中远箱</v>
      </c>
      <c r="E927" s="12" t="s">
        <v>17174</v>
      </c>
      <c r="F927" s="19">
        <v>41352</v>
      </c>
      <c r="G927" s="80" t="s">
        <v>8090</v>
      </c>
      <c r="H927" s="12" t="str">
        <f t="shared" si="43"/>
        <v>重</v>
      </c>
      <c r="I927" s="24">
        <v>41389</v>
      </c>
      <c r="J927" s="27"/>
      <c r="K927" s="12" t="s">
        <v>13302</v>
      </c>
      <c r="L927" s="12"/>
      <c r="M927" s="11"/>
      <c r="N927" s="80"/>
      <c r="O927" s="18" t="str">
        <f t="shared" ca="1" si="44"/>
        <v>447天</v>
      </c>
      <c r="P927" s="80"/>
      <c r="Q927" s="80"/>
      <c r="R927" s="80"/>
      <c r="S927" s="80"/>
    </row>
    <row r="928" spans="1:19">
      <c r="A928" s="7">
        <v>928</v>
      </c>
      <c r="B928" s="65" t="s">
        <v>39</v>
      </c>
      <c r="C928" s="12" t="s">
        <v>10393</v>
      </c>
      <c r="D928" s="12" t="str">
        <f t="shared" si="42"/>
        <v>中远箱</v>
      </c>
      <c r="E928" s="12" t="s">
        <v>17174</v>
      </c>
      <c r="F928" s="19">
        <v>41353</v>
      </c>
      <c r="G928" s="80" t="s">
        <v>8090</v>
      </c>
      <c r="H928" s="12" t="str">
        <f t="shared" si="43"/>
        <v>重</v>
      </c>
      <c r="I928" s="24">
        <v>41379</v>
      </c>
      <c r="J928" s="27"/>
      <c r="K928" s="12" t="s">
        <v>13302</v>
      </c>
      <c r="L928" s="12"/>
      <c r="M928" s="11"/>
      <c r="N928" s="80"/>
      <c r="O928" s="18" t="str">
        <f t="shared" ca="1" si="44"/>
        <v>446天</v>
      </c>
      <c r="P928" s="80"/>
      <c r="Q928" s="80"/>
      <c r="R928" s="80"/>
      <c r="S928" s="80"/>
    </row>
    <row r="929" spans="1:19">
      <c r="A929" s="7">
        <v>929</v>
      </c>
      <c r="B929" s="65" t="s">
        <v>11539</v>
      </c>
      <c r="C929" s="12" t="s">
        <v>10393</v>
      </c>
      <c r="D929" s="12" t="str">
        <f t="shared" si="42"/>
        <v>中远箱</v>
      </c>
      <c r="E929" s="12" t="s">
        <v>17174</v>
      </c>
      <c r="F929" s="19">
        <v>41355</v>
      </c>
      <c r="G929" s="80" t="s">
        <v>8090</v>
      </c>
      <c r="H929" s="12" t="str">
        <f t="shared" si="43"/>
        <v>重</v>
      </c>
      <c r="I929" s="24">
        <v>41373</v>
      </c>
      <c r="J929" s="27"/>
      <c r="K929" s="12" t="s">
        <v>13302</v>
      </c>
      <c r="L929" s="12"/>
      <c r="M929" s="11"/>
      <c r="N929" s="80"/>
      <c r="O929" s="18" t="str">
        <f t="shared" ca="1" si="44"/>
        <v>444天</v>
      </c>
      <c r="P929" s="80"/>
      <c r="Q929" s="80"/>
      <c r="R929" s="80"/>
      <c r="S929" s="80"/>
    </row>
    <row r="930" spans="1:19">
      <c r="A930" s="7">
        <v>930</v>
      </c>
      <c r="B930" s="65" t="s">
        <v>13491</v>
      </c>
      <c r="C930" s="12" t="s">
        <v>10393</v>
      </c>
      <c r="D930" s="12" t="str">
        <f t="shared" si="42"/>
        <v>中远箱</v>
      </c>
      <c r="E930" s="12" t="s">
        <v>17174</v>
      </c>
      <c r="F930" s="19">
        <v>41357</v>
      </c>
      <c r="G930" s="80" t="s">
        <v>8090</v>
      </c>
      <c r="H930" s="12" t="str">
        <f t="shared" si="43"/>
        <v>重</v>
      </c>
      <c r="I930" s="24">
        <v>41362</v>
      </c>
      <c r="J930" s="27"/>
      <c r="K930" s="12" t="s">
        <v>14836</v>
      </c>
      <c r="L930" s="12"/>
      <c r="M930" s="11"/>
      <c r="N930" s="80"/>
      <c r="O930" s="18" t="str">
        <f t="shared" ca="1" si="44"/>
        <v>442天</v>
      </c>
      <c r="P930" s="80"/>
      <c r="Q930" s="80"/>
      <c r="R930" s="80"/>
      <c r="S930" s="80"/>
    </row>
    <row r="931" spans="1:19">
      <c r="A931" s="7">
        <v>931</v>
      </c>
      <c r="B931" s="65" t="s">
        <v>13492</v>
      </c>
      <c r="C931" s="12" t="s">
        <v>10393</v>
      </c>
      <c r="D931" s="12" t="str">
        <f t="shared" si="42"/>
        <v>中远箱</v>
      </c>
      <c r="E931" s="12" t="s">
        <v>17174</v>
      </c>
      <c r="F931" s="19">
        <v>41348</v>
      </c>
      <c r="G931" s="80" t="s">
        <v>8090</v>
      </c>
      <c r="H931" s="12" t="str">
        <f t="shared" si="43"/>
        <v>重</v>
      </c>
      <c r="I931" s="24">
        <v>41365</v>
      </c>
      <c r="J931" s="27"/>
      <c r="K931" s="12" t="s">
        <v>13302</v>
      </c>
      <c r="L931" s="12"/>
      <c r="M931" s="11"/>
      <c r="N931" s="80"/>
      <c r="O931" s="18" t="str">
        <f t="shared" ca="1" si="44"/>
        <v>451天</v>
      </c>
      <c r="P931" s="80"/>
      <c r="Q931" s="80"/>
      <c r="R931" s="80"/>
      <c r="S931" s="80"/>
    </row>
    <row r="932" spans="1:19">
      <c r="A932" s="7">
        <v>932</v>
      </c>
      <c r="B932" s="65" t="s">
        <v>13493</v>
      </c>
      <c r="C932" s="12" t="s">
        <v>10393</v>
      </c>
      <c r="D932" s="12" t="str">
        <f t="shared" si="42"/>
        <v>中远箱</v>
      </c>
      <c r="E932" s="12" t="s">
        <v>17174</v>
      </c>
      <c r="F932" s="19">
        <v>41353</v>
      </c>
      <c r="G932" s="80" t="s">
        <v>8090</v>
      </c>
      <c r="H932" s="12" t="str">
        <f t="shared" si="43"/>
        <v>重</v>
      </c>
      <c r="I932" s="24">
        <v>41365</v>
      </c>
      <c r="J932" s="27"/>
      <c r="K932" s="12" t="s">
        <v>13302</v>
      </c>
      <c r="L932" s="12"/>
      <c r="M932" s="11"/>
      <c r="N932" s="80"/>
      <c r="O932" s="18" t="str">
        <f t="shared" ca="1" si="44"/>
        <v>446天</v>
      </c>
      <c r="P932" s="80"/>
      <c r="Q932" s="80"/>
      <c r="R932" s="80"/>
      <c r="S932" s="80"/>
    </row>
    <row r="933" spans="1:19">
      <c r="A933" s="7">
        <v>933</v>
      </c>
      <c r="B933" s="65" t="s">
        <v>13494</v>
      </c>
      <c r="C933" s="12" t="s">
        <v>10393</v>
      </c>
      <c r="D933" s="12" t="str">
        <f t="shared" si="42"/>
        <v>中远箱</v>
      </c>
      <c r="E933" s="12" t="s">
        <v>17174</v>
      </c>
      <c r="F933" s="19">
        <v>41352</v>
      </c>
      <c r="G933" s="80" t="s">
        <v>8090</v>
      </c>
      <c r="H933" s="12" t="str">
        <f t="shared" si="43"/>
        <v>重</v>
      </c>
      <c r="I933" s="24">
        <v>41431</v>
      </c>
      <c r="J933" s="27"/>
      <c r="K933" s="12" t="s">
        <v>12952</v>
      </c>
      <c r="L933" s="12"/>
      <c r="M933" s="11"/>
      <c r="N933" s="80"/>
      <c r="O933" s="18" t="str">
        <f t="shared" ca="1" si="44"/>
        <v>447天</v>
      </c>
      <c r="P933" s="80"/>
      <c r="Q933" s="80"/>
      <c r="R933" s="80"/>
      <c r="S933" s="80"/>
    </row>
    <row r="934" spans="1:19">
      <c r="A934" s="7">
        <v>934</v>
      </c>
      <c r="B934" s="65" t="s">
        <v>13495</v>
      </c>
      <c r="C934" s="12" t="s">
        <v>10393</v>
      </c>
      <c r="D934" s="12" t="str">
        <f t="shared" si="42"/>
        <v>中远箱</v>
      </c>
      <c r="E934" s="12" t="s">
        <v>17174</v>
      </c>
      <c r="F934" s="19">
        <v>41355</v>
      </c>
      <c r="G934" s="80" t="s">
        <v>8090</v>
      </c>
      <c r="H934" s="12" t="str">
        <f t="shared" si="43"/>
        <v>重</v>
      </c>
      <c r="I934" s="24">
        <v>41410</v>
      </c>
      <c r="J934" s="27"/>
      <c r="K934" s="12" t="s">
        <v>13302</v>
      </c>
      <c r="L934" s="12"/>
      <c r="M934" s="11"/>
      <c r="N934" s="80"/>
      <c r="O934" s="18" t="str">
        <f t="shared" ca="1" si="44"/>
        <v>444天</v>
      </c>
      <c r="P934" s="80"/>
      <c r="Q934" s="80"/>
      <c r="R934" s="80"/>
      <c r="S934" s="80"/>
    </row>
    <row r="935" spans="1:19">
      <c r="A935" s="7">
        <v>935</v>
      </c>
      <c r="B935" s="65" t="s">
        <v>13496</v>
      </c>
      <c r="C935" s="12" t="s">
        <v>10393</v>
      </c>
      <c r="D935" s="12" t="str">
        <f t="shared" si="42"/>
        <v>中远箱</v>
      </c>
      <c r="E935" s="12" t="s">
        <v>17174</v>
      </c>
      <c r="F935" s="19">
        <v>41371</v>
      </c>
      <c r="G935" s="80" t="s">
        <v>8090</v>
      </c>
      <c r="H935" s="12" t="str">
        <f t="shared" si="43"/>
        <v>重</v>
      </c>
      <c r="I935" s="24">
        <v>41429</v>
      </c>
      <c r="J935" s="27"/>
      <c r="K935" s="12" t="s">
        <v>13302</v>
      </c>
      <c r="L935" s="12"/>
      <c r="M935" s="11"/>
      <c r="N935" s="80"/>
      <c r="O935" s="18" t="str">
        <f t="shared" ca="1" si="44"/>
        <v>428天</v>
      </c>
      <c r="P935" s="80"/>
      <c r="Q935" s="80"/>
      <c r="R935" s="80"/>
      <c r="S935" s="80"/>
    </row>
    <row r="936" spans="1:19">
      <c r="A936" s="7">
        <v>936</v>
      </c>
      <c r="B936" s="65" t="s">
        <v>13497</v>
      </c>
      <c r="C936" s="12" t="s">
        <v>10393</v>
      </c>
      <c r="D936" s="12" t="str">
        <f t="shared" si="42"/>
        <v>中远箱</v>
      </c>
      <c r="E936" s="12" t="s">
        <v>17174</v>
      </c>
      <c r="F936" s="19">
        <v>41354</v>
      </c>
      <c r="G936" s="80" t="s">
        <v>8090</v>
      </c>
      <c r="H936" s="12" t="str">
        <f t="shared" si="43"/>
        <v>重</v>
      </c>
      <c r="I936" s="24">
        <v>41403</v>
      </c>
      <c r="J936" s="27"/>
      <c r="K936" s="12" t="s">
        <v>13302</v>
      </c>
      <c r="L936" s="12"/>
      <c r="M936" s="11"/>
      <c r="N936" s="80"/>
      <c r="O936" s="18" t="str">
        <f t="shared" ca="1" si="44"/>
        <v>445天</v>
      </c>
      <c r="P936" s="80"/>
      <c r="Q936" s="80"/>
      <c r="R936" s="80"/>
      <c r="S936" s="80"/>
    </row>
    <row r="937" spans="1:19">
      <c r="A937" s="7">
        <v>937</v>
      </c>
      <c r="B937" s="65" t="s">
        <v>13498</v>
      </c>
      <c r="C937" s="12" t="s">
        <v>10393</v>
      </c>
      <c r="D937" s="12" t="str">
        <f t="shared" si="42"/>
        <v>中远箱</v>
      </c>
      <c r="E937" s="12" t="s">
        <v>17174</v>
      </c>
      <c r="F937" s="19">
        <v>41355</v>
      </c>
      <c r="G937" s="80" t="s">
        <v>8090</v>
      </c>
      <c r="H937" s="12" t="str">
        <f t="shared" si="43"/>
        <v>重</v>
      </c>
      <c r="I937" s="24">
        <v>41360</v>
      </c>
      <c r="J937" s="27"/>
      <c r="K937" s="12" t="s">
        <v>13302</v>
      </c>
      <c r="L937" s="12"/>
      <c r="M937" s="11"/>
      <c r="N937" s="80"/>
      <c r="O937" s="18" t="str">
        <f t="shared" ca="1" si="44"/>
        <v>444天</v>
      </c>
      <c r="P937" s="80"/>
      <c r="Q937" s="80"/>
      <c r="R937" s="80"/>
      <c r="S937" s="80"/>
    </row>
    <row r="938" spans="1:19">
      <c r="A938" s="7">
        <v>938</v>
      </c>
      <c r="B938" s="65" t="s">
        <v>13500</v>
      </c>
      <c r="C938" s="12" t="s">
        <v>10393</v>
      </c>
      <c r="D938" s="12" t="str">
        <f t="shared" si="42"/>
        <v>中远箱</v>
      </c>
      <c r="E938" s="12" t="s">
        <v>17174</v>
      </c>
      <c r="F938" s="19">
        <v>41355</v>
      </c>
      <c r="G938" s="80">
        <v>100</v>
      </c>
      <c r="H938" s="12" t="str">
        <f t="shared" si="43"/>
        <v>重</v>
      </c>
      <c r="I938" s="24">
        <v>41361</v>
      </c>
      <c r="J938" s="27"/>
      <c r="K938" s="12" t="s">
        <v>14136</v>
      </c>
      <c r="L938" s="12"/>
      <c r="M938" s="11"/>
      <c r="N938" s="80"/>
      <c r="O938" s="18" t="str">
        <f t="shared" ca="1" si="44"/>
        <v>444天</v>
      </c>
      <c r="P938" s="80"/>
      <c r="Q938" s="80"/>
      <c r="R938" s="80"/>
      <c r="S938" s="80"/>
    </row>
    <row r="939" spans="1:19">
      <c r="A939" s="7">
        <v>939</v>
      </c>
      <c r="B939" s="65" t="s">
        <v>13501</v>
      </c>
      <c r="C939" s="12" t="s">
        <v>10393</v>
      </c>
      <c r="D939" s="12" t="str">
        <f t="shared" si="42"/>
        <v>中远箱</v>
      </c>
      <c r="E939" s="12" t="s">
        <v>17174</v>
      </c>
      <c r="F939" s="19">
        <v>41356</v>
      </c>
      <c r="G939" s="80">
        <v>100</v>
      </c>
      <c r="H939" s="12" t="str">
        <f t="shared" si="43"/>
        <v>重</v>
      </c>
      <c r="I939" s="24">
        <v>41417</v>
      </c>
      <c r="J939" s="27"/>
      <c r="K939" s="12" t="s">
        <v>12951</v>
      </c>
      <c r="L939" s="12"/>
      <c r="M939" s="11"/>
      <c r="N939" s="80"/>
      <c r="O939" s="18" t="str">
        <f t="shared" ca="1" si="44"/>
        <v>443天</v>
      </c>
      <c r="P939" s="80"/>
      <c r="Q939" s="80"/>
      <c r="R939" s="80"/>
      <c r="S939" s="80"/>
    </row>
    <row r="940" spans="1:19">
      <c r="A940" s="7">
        <v>940</v>
      </c>
      <c r="B940" s="65" t="s">
        <v>13502</v>
      </c>
      <c r="C940" s="12" t="s">
        <v>10393</v>
      </c>
      <c r="D940" s="12" t="str">
        <f t="shared" si="42"/>
        <v>中远箱</v>
      </c>
      <c r="E940" s="12" t="s">
        <v>17174</v>
      </c>
      <c r="F940" s="19">
        <v>41357</v>
      </c>
      <c r="G940" s="80">
        <v>100</v>
      </c>
      <c r="H940" s="12" t="str">
        <f t="shared" si="43"/>
        <v>重</v>
      </c>
      <c r="I940" s="24">
        <v>41357</v>
      </c>
      <c r="J940" s="27"/>
      <c r="K940" s="12" t="s">
        <v>13302</v>
      </c>
      <c r="L940" s="12"/>
      <c r="M940" s="11"/>
      <c r="N940" s="80"/>
      <c r="O940" s="18" t="str">
        <f t="shared" ca="1" si="44"/>
        <v>442天</v>
      </c>
      <c r="P940" s="80"/>
      <c r="Q940" s="80"/>
      <c r="R940" s="80"/>
      <c r="S940" s="80"/>
    </row>
    <row r="941" spans="1:19">
      <c r="A941" s="7">
        <v>941</v>
      </c>
      <c r="B941" s="65" t="s">
        <v>13503</v>
      </c>
      <c r="C941" s="12" t="s">
        <v>10393</v>
      </c>
      <c r="D941" s="12" t="str">
        <f t="shared" si="42"/>
        <v>中远箱</v>
      </c>
      <c r="E941" s="12" t="s">
        <v>17174</v>
      </c>
      <c r="F941" s="19">
        <v>41357</v>
      </c>
      <c r="G941" s="80">
        <v>100</v>
      </c>
      <c r="H941" s="12" t="str">
        <f t="shared" si="43"/>
        <v>重</v>
      </c>
      <c r="I941" s="24">
        <v>41357</v>
      </c>
      <c r="J941" s="27"/>
      <c r="K941" s="12" t="s">
        <v>2346</v>
      </c>
      <c r="L941" s="12"/>
      <c r="M941" s="11"/>
      <c r="N941" s="80"/>
      <c r="O941" s="18" t="str">
        <f t="shared" ca="1" si="44"/>
        <v>442天</v>
      </c>
      <c r="P941" s="80"/>
      <c r="Q941" s="80"/>
      <c r="R941" s="80"/>
      <c r="S941" s="80"/>
    </row>
    <row r="942" spans="1:19">
      <c r="A942" s="7">
        <v>942</v>
      </c>
      <c r="B942" s="65" t="s">
        <v>13504</v>
      </c>
      <c r="C942" s="12" t="s">
        <v>10393</v>
      </c>
      <c r="D942" s="12" t="str">
        <f t="shared" si="42"/>
        <v>中远箱</v>
      </c>
      <c r="E942" s="12" t="s">
        <v>17174</v>
      </c>
      <c r="F942" s="19">
        <v>41355</v>
      </c>
      <c r="G942" s="80">
        <v>100</v>
      </c>
      <c r="H942" s="12" t="str">
        <f t="shared" si="43"/>
        <v>重</v>
      </c>
      <c r="I942" s="24">
        <v>41401</v>
      </c>
      <c r="J942" s="27"/>
      <c r="K942" s="12" t="s">
        <v>16249</v>
      </c>
      <c r="L942" s="12"/>
      <c r="M942" s="11"/>
      <c r="N942" s="80"/>
      <c r="O942" s="18" t="str">
        <f t="shared" ca="1" si="44"/>
        <v>444天</v>
      </c>
      <c r="P942" s="80"/>
      <c r="Q942" s="80"/>
      <c r="R942" s="80"/>
      <c r="S942" s="80"/>
    </row>
    <row r="943" spans="1:19">
      <c r="A943" s="7">
        <v>943</v>
      </c>
      <c r="B943" s="65" t="s">
        <v>13505</v>
      </c>
      <c r="C943" s="12" t="s">
        <v>10393</v>
      </c>
      <c r="D943" s="12" t="str">
        <f t="shared" si="42"/>
        <v>中远箱</v>
      </c>
      <c r="E943" s="12" t="s">
        <v>17174</v>
      </c>
      <c r="F943" s="19">
        <v>41354</v>
      </c>
      <c r="G943" s="80">
        <v>100</v>
      </c>
      <c r="H943" s="12" t="str">
        <f t="shared" si="43"/>
        <v>重</v>
      </c>
      <c r="I943" s="24">
        <v>41411</v>
      </c>
      <c r="J943" s="27"/>
      <c r="K943" s="12" t="s">
        <v>4794</v>
      </c>
      <c r="L943" s="12"/>
      <c r="M943" s="11"/>
      <c r="N943" s="80"/>
      <c r="O943" s="18" t="str">
        <f t="shared" ca="1" si="44"/>
        <v>445天</v>
      </c>
      <c r="P943" s="80"/>
      <c r="Q943" s="80"/>
      <c r="R943" s="80"/>
      <c r="S943" s="80"/>
    </row>
    <row r="944" spans="1:19">
      <c r="A944" s="7">
        <v>944</v>
      </c>
      <c r="B944" s="65" t="s">
        <v>10583</v>
      </c>
      <c r="C944" s="12" t="s">
        <v>10258</v>
      </c>
      <c r="D944" s="12" t="str">
        <f t="shared" si="42"/>
        <v>中远箱</v>
      </c>
      <c r="E944" s="12" t="s">
        <v>17174</v>
      </c>
      <c r="F944" s="19">
        <v>41375</v>
      </c>
      <c r="G944" s="80" t="s">
        <v>12425</v>
      </c>
      <c r="H944" s="12" t="str">
        <f t="shared" si="43"/>
        <v>重</v>
      </c>
      <c r="I944" s="24">
        <v>41494</v>
      </c>
      <c r="J944" s="27"/>
      <c r="K944" s="12" t="s">
        <v>11298</v>
      </c>
      <c r="L944" s="12"/>
      <c r="M944" s="11"/>
      <c r="N944" s="80"/>
      <c r="O944" s="18" t="str">
        <f t="shared" ca="1" si="44"/>
        <v>424天</v>
      </c>
      <c r="P944" s="80"/>
      <c r="Q944" s="80"/>
      <c r="R944" s="80"/>
      <c r="S944" s="80"/>
    </row>
    <row r="945" spans="1:19">
      <c r="A945" s="7">
        <v>945</v>
      </c>
      <c r="B945" s="65" t="s">
        <v>10584</v>
      </c>
      <c r="C945" s="12" t="s">
        <v>10258</v>
      </c>
      <c r="D945" s="12" t="str">
        <f t="shared" si="42"/>
        <v>中远箱</v>
      </c>
      <c r="E945" s="12" t="s">
        <v>17174</v>
      </c>
      <c r="F945" s="19">
        <v>41351</v>
      </c>
      <c r="G945" s="80" t="s">
        <v>12425</v>
      </c>
      <c r="H945" s="12" t="str">
        <f t="shared" si="43"/>
        <v>重</v>
      </c>
      <c r="I945" s="24">
        <v>41451</v>
      </c>
      <c r="J945" s="27"/>
      <c r="K945" s="12" t="s">
        <v>6500</v>
      </c>
      <c r="L945" s="12"/>
      <c r="M945" s="11"/>
      <c r="N945" s="80"/>
      <c r="O945" s="18" t="str">
        <f t="shared" ca="1" si="44"/>
        <v>448天</v>
      </c>
      <c r="P945" s="80"/>
      <c r="Q945" s="80"/>
      <c r="R945" s="80"/>
      <c r="S945" s="80"/>
    </row>
    <row r="946" spans="1:19">
      <c r="A946" s="7">
        <v>946</v>
      </c>
      <c r="B946" s="65" t="s">
        <v>10585</v>
      </c>
      <c r="C946" s="12" t="s">
        <v>10258</v>
      </c>
      <c r="D946" s="12" t="str">
        <f t="shared" si="42"/>
        <v>中远箱</v>
      </c>
      <c r="E946" s="12" t="s">
        <v>13506</v>
      </c>
      <c r="F946" s="19">
        <v>41377</v>
      </c>
      <c r="G946" s="80" t="s">
        <v>12425</v>
      </c>
      <c r="H946" s="12" t="str">
        <f t="shared" si="43"/>
        <v>重</v>
      </c>
      <c r="I946" s="24">
        <v>41587</v>
      </c>
      <c r="J946" s="27"/>
      <c r="K946" s="12" t="s">
        <v>10395</v>
      </c>
      <c r="L946" s="12"/>
      <c r="M946" s="11"/>
      <c r="N946" s="80"/>
      <c r="O946" s="18" t="str">
        <f t="shared" ca="1" si="44"/>
        <v>422天</v>
      </c>
      <c r="P946" s="80"/>
      <c r="Q946" s="80"/>
      <c r="R946" s="80"/>
      <c r="S946" s="80"/>
    </row>
    <row r="947" spans="1:19">
      <c r="A947" s="7">
        <v>947</v>
      </c>
      <c r="B947" s="65" t="s">
        <v>10586</v>
      </c>
      <c r="C947" s="12" t="s">
        <v>10258</v>
      </c>
      <c r="D947" s="12" t="str">
        <f t="shared" si="42"/>
        <v>中远箱</v>
      </c>
      <c r="E947" s="12" t="s">
        <v>17174</v>
      </c>
      <c r="F947" s="19">
        <v>41351</v>
      </c>
      <c r="G947" s="80" t="s">
        <v>12425</v>
      </c>
      <c r="H947" s="12" t="str">
        <f t="shared" si="43"/>
        <v>重</v>
      </c>
      <c r="I947" s="24">
        <v>41451</v>
      </c>
      <c r="J947" s="27"/>
      <c r="K947" s="12" t="s">
        <v>6500</v>
      </c>
      <c r="L947" s="12"/>
      <c r="M947" s="11"/>
      <c r="N947" s="80"/>
      <c r="O947" s="18" t="str">
        <f t="shared" ca="1" si="44"/>
        <v>448天</v>
      </c>
      <c r="P947" s="80"/>
      <c r="Q947" s="80"/>
      <c r="R947" s="80"/>
      <c r="S947" s="80"/>
    </row>
    <row r="948" spans="1:19">
      <c r="A948" s="7">
        <v>948</v>
      </c>
      <c r="B948" s="65" t="s">
        <v>12423</v>
      </c>
      <c r="C948" s="12" t="s">
        <v>10258</v>
      </c>
      <c r="D948" s="12" t="str">
        <f t="shared" si="42"/>
        <v>中远箱</v>
      </c>
      <c r="E948" s="12" t="s">
        <v>17174</v>
      </c>
      <c r="F948" s="19">
        <v>41351</v>
      </c>
      <c r="G948" s="80" t="s">
        <v>12425</v>
      </c>
      <c r="H948" s="12" t="str">
        <f t="shared" si="43"/>
        <v>重</v>
      </c>
      <c r="I948" s="24">
        <v>41451</v>
      </c>
      <c r="J948" s="27"/>
      <c r="K948" s="12" t="s">
        <v>6500</v>
      </c>
      <c r="L948" s="12"/>
      <c r="M948" s="11"/>
      <c r="N948" s="80"/>
      <c r="O948" s="18" t="str">
        <f t="shared" ca="1" si="44"/>
        <v>448天</v>
      </c>
      <c r="P948" s="80"/>
      <c r="Q948" s="80"/>
      <c r="R948" s="80"/>
      <c r="S948" s="80"/>
    </row>
    <row r="949" spans="1:19">
      <c r="A949" s="7">
        <v>949</v>
      </c>
      <c r="B949" s="174" t="s">
        <v>12424</v>
      </c>
      <c r="C949" s="12" t="s">
        <v>10258</v>
      </c>
      <c r="D949" s="12" t="str">
        <f t="shared" si="42"/>
        <v>中远箱</v>
      </c>
      <c r="E949" s="12" t="s">
        <v>17174</v>
      </c>
      <c r="F949" s="19">
        <v>41375</v>
      </c>
      <c r="G949" s="80" t="s">
        <v>12425</v>
      </c>
      <c r="H949" s="12" t="str">
        <f t="shared" si="43"/>
        <v>重</v>
      </c>
      <c r="I949" s="24">
        <v>41390</v>
      </c>
      <c r="J949" s="27"/>
      <c r="K949" s="12" t="s">
        <v>6500</v>
      </c>
      <c r="L949" s="12"/>
      <c r="M949" s="11"/>
      <c r="N949" s="80"/>
      <c r="O949" s="18" t="str">
        <f t="shared" ca="1" si="44"/>
        <v>424天</v>
      </c>
      <c r="P949" s="80"/>
      <c r="Q949" s="80"/>
      <c r="R949" s="80"/>
      <c r="S949" s="80"/>
    </row>
    <row r="950" spans="1:19">
      <c r="A950" s="7">
        <v>950</v>
      </c>
      <c r="B950" s="174" t="s">
        <v>12527</v>
      </c>
      <c r="C950" s="12" t="s">
        <v>10258</v>
      </c>
      <c r="D950" s="12" t="str">
        <f t="shared" si="42"/>
        <v>中远箱</v>
      </c>
      <c r="E950" s="12" t="s">
        <v>17174</v>
      </c>
      <c r="F950" s="19">
        <v>41361</v>
      </c>
      <c r="G950" s="80" t="s">
        <v>12425</v>
      </c>
      <c r="H950" s="12" t="str">
        <f t="shared" si="43"/>
        <v>重</v>
      </c>
      <c r="I950" s="24">
        <v>41378</v>
      </c>
      <c r="J950" s="27"/>
      <c r="K950" s="12" t="s">
        <v>6500</v>
      </c>
      <c r="L950" s="12"/>
      <c r="M950" s="11"/>
      <c r="N950" s="80"/>
      <c r="O950" s="18" t="str">
        <f t="shared" ca="1" si="44"/>
        <v>438天</v>
      </c>
      <c r="P950" s="80"/>
      <c r="Q950" s="80"/>
      <c r="R950" s="80"/>
      <c r="S950" s="80"/>
    </row>
    <row r="951" spans="1:19">
      <c r="A951" s="7">
        <v>951</v>
      </c>
      <c r="B951" s="174" t="s">
        <v>12528</v>
      </c>
      <c r="C951" s="12" t="s">
        <v>10258</v>
      </c>
      <c r="D951" s="12" t="str">
        <f t="shared" si="42"/>
        <v>中远箱</v>
      </c>
      <c r="E951" s="12" t="s">
        <v>17174</v>
      </c>
      <c r="F951" s="19">
        <v>41361</v>
      </c>
      <c r="G951" s="80" t="s">
        <v>12425</v>
      </c>
      <c r="H951" s="12" t="str">
        <f t="shared" si="43"/>
        <v>重</v>
      </c>
      <c r="I951" s="24">
        <v>41378</v>
      </c>
      <c r="J951" s="27"/>
      <c r="K951" s="12" t="s">
        <v>6500</v>
      </c>
      <c r="L951" s="12"/>
      <c r="M951" s="11"/>
      <c r="N951" s="80"/>
      <c r="O951" s="18" t="str">
        <f t="shared" ca="1" si="44"/>
        <v>438天</v>
      </c>
      <c r="P951" s="80"/>
      <c r="Q951" s="80"/>
      <c r="R951" s="80"/>
      <c r="S951" s="80"/>
    </row>
    <row r="952" spans="1:19">
      <c r="A952" s="7">
        <v>952</v>
      </c>
      <c r="B952" s="65" t="s">
        <v>12529</v>
      </c>
      <c r="C952" s="12" t="s">
        <v>10258</v>
      </c>
      <c r="D952" s="12" t="str">
        <f t="shared" si="42"/>
        <v>中远箱</v>
      </c>
      <c r="E952" s="12" t="s">
        <v>8078</v>
      </c>
      <c r="F952" s="19">
        <v>41375</v>
      </c>
      <c r="G952" s="80" t="s">
        <v>12425</v>
      </c>
      <c r="H952" s="12" t="str">
        <f t="shared" si="43"/>
        <v>重</v>
      </c>
      <c r="I952" s="24">
        <v>41510</v>
      </c>
      <c r="J952" s="27"/>
      <c r="K952" s="12" t="s">
        <v>6500</v>
      </c>
      <c r="L952" s="12"/>
      <c r="M952" s="11"/>
      <c r="N952" s="80"/>
      <c r="O952" s="18" t="str">
        <f t="shared" ca="1" si="44"/>
        <v>424天</v>
      </c>
      <c r="P952" s="80"/>
      <c r="Q952" s="80"/>
      <c r="R952" s="80"/>
      <c r="S952" s="80"/>
    </row>
    <row r="953" spans="1:19">
      <c r="A953" s="7">
        <v>953</v>
      </c>
      <c r="B953" s="65" t="s">
        <v>12421</v>
      </c>
      <c r="C953" s="12" t="s">
        <v>10258</v>
      </c>
      <c r="D953" s="12" t="str">
        <f t="shared" si="42"/>
        <v>中远箱</v>
      </c>
      <c r="E953" s="12" t="s">
        <v>17174</v>
      </c>
      <c r="F953" s="19">
        <v>41372</v>
      </c>
      <c r="G953" s="80" t="s">
        <v>12425</v>
      </c>
      <c r="H953" s="12" t="str">
        <f t="shared" si="43"/>
        <v>重</v>
      </c>
      <c r="I953" s="24">
        <v>41587</v>
      </c>
      <c r="J953" s="27"/>
      <c r="K953" s="12" t="s">
        <v>10395</v>
      </c>
      <c r="L953" s="12"/>
      <c r="M953" s="11"/>
      <c r="N953" s="80"/>
      <c r="O953" s="18" t="str">
        <f t="shared" ca="1" si="44"/>
        <v>427天</v>
      </c>
      <c r="P953" s="80"/>
      <c r="Q953" s="80"/>
      <c r="R953" s="80"/>
      <c r="S953" s="80"/>
    </row>
    <row r="954" spans="1:19">
      <c r="A954" s="7">
        <v>954</v>
      </c>
      <c r="B954" s="174" t="s">
        <v>12422</v>
      </c>
      <c r="C954" s="12" t="s">
        <v>10258</v>
      </c>
      <c r="D954" s="12" t="str">
        <f t="shared" si="42"/>
        <v>中远箱</v>
      </c>
      <c r="E954" s="12" t="s">
        <v>17174</v>
      </c>
      <c r="F954" s="19">
        <v>41361</v>
      </c>
      <c r="G954" s="80" t="s">
        <v>12425</v>
      </c>
      <c r="H954" s="12" t="str">
        <f t="shared" si="43"/>
        <v>重</v>
      </c>
      <c r="I954" s="24">
        <v>41378</v>
      </c>
      <c r="J954" s="27"/>
      <c r="K954" s="12" t="s">
        <v>6500</v>
      </c>
      <c r="L954" s="12"/>
      <c r="M954" s="11"/>
      <c r="N954" s="80"/>
      <c r="O954" s="18" t="str">
        <f t="shared" ca="1" si="44"/>
        <v>438天</v>
      </c>
      <c r="P954" s="80"/>
      <c r="Q954" s="80"/>
      <c r="R954" s="80"/>
      <c r="S954" s="80"/>
    </row>
    <row r="955" spans="1:19">
      <c r="A955" s="7">
        <v>955</v>
      </c>
      <c r="B955" s="65" t="s">
        <v>12513</v>
      </c>
      <c r="C955" s="12" t="s">
        <v>10258</v>
      </c>
      <c r="D955" s="12" t="str">
        <f t="shared" si="42"/>
        <v>中远箱</v>
      </c>
      <c r="E955" s="12" t="s">
        <v>8078</v>
      </c>
      <c r="F955" s="19">
        <v>41389</v>
      </c>
      <c r="G955" s="80" t="s">
        <v>12425</v>
      </c>
      <c r="H955" s="12" t="str">
        <f t="shared" si="43"/>
        <v>重</v>
      </c>
      <c r="I955" s="24">
        <v>41614</v>
      </c>
      <c r="J955" s="27"/>
      <c r="K955" s="12" t="s">
        <v>14324</v>
      </c>
      <c r="L955" s="12"/>
      <c r="M955" s="11"/>
      <c r="N955" s="80"/>
      <c r="O955" s="18" t="str">
        <f t="shared" ca="1" si="44"/>
        <v>410天</v>
      </c>
      <c r="P955" s="80"/>
      <c r="Q955" s="80"/>
      <c r="R955" s="80"/>
      <c r="S955" s="80"/>
    </row>
    <row r="956" spans="1:19">
      <c r="A956" s="7">
        <v>2531</v>
      </c>
      <c r="B956" s="12" t="s">
        <v>14317</v>
      </c>
      <c r="C956" s="12" t="s">
        <v>10393</v>
      </c>
      <c r="D956" s="12" t="str">
        <f t="shared" si="42"/>
        <v>中远箱</v>
      </c>
      <c r="E956" s="12" t="s">
        <v>17174</v>
      </c>
      <c r="F956" s="19" t="str">
        <f>IF(ISNONTEXT(B954),"","请输入日期")</f>
        <v>请输入日期</v>
      </c>
      <c r="G956" s="80">
        <v>100</v>
      </c>
      <c r="H956" s="12" t="str">
        <f t="shared" si="43"/>
        <v>空</v>
      </c>
      <c r="I956" s="24"/>
      <c r="J956" s="27"/>
      <c r="K956" s="12"/>
      <c r="L956" s="12"/>
      <c r="M956" s="11"/>
      <c r="N956" s="80"/>
      <c r="O956" s="18" t="e">
        <f t="shared" ca="1" si="44"/>
        <v>#VALUE!</v>
      </c>
      <c r="P956" s="80"/>
      <c r="Q956" s="80"/>
      <c r="R956" s="80"/>
      <c r="S956" s="80"/>
    </row>
    <row r="957" spans="1:19">
      <c r="A957" s="7">
        <v>957</v>
      </c>
      <c r="B957" s="65" t="s">
        <v>12515</v>
      </c>
      <c r="C957" s="12" t="s">
        <v>10258</v>
      </c>
      <c r="D957" s="12" t="str">
        <f t="shared" si="42"/>
        <v>中远箱</v>
      </c>
      <c r="E957" s="12" t="s">
        <v>13506</v>
      </c>
      <c r="F957" s="19">
        <v>41389</v>
      </c>
      <c r="G957" s="80" t="s">
        <v>12425</v>
      </c>
      <c r="H957" s="12" t="str">
        <f t="shared" si="43"/>
        <v>重</v>
      </c>
      <c r="I957" s="24">
        <v>41614</v>
      </c>
      <c r="J957" s="27"/>
      <c r="K957" s="12" t="s">
        <v>14324</v>
      </c>
      <c r="L957" s="12"/>
      <c r="M957" s="11"/>
      <c r="N957" s="80"/>
      <c r="O957" s="18" t="str">
        <f t="shared" ca="1" si="44"/>
        <v>410天</v>
      </c>
      <c r="P957" s="80"/>
      <c r="Q957" s="80"/>
      <c r="R957" s="80"/>
      <c r="S957" s="80"/>
    </row>
    <row r="958" spans="1:19">
      <c r="A958" s="7">
        <v>958</v>
      </c>
      <c r="B958" s="65" t="s">
        <v>12516</v>
      </c>
      <c r="C958" s="12" t="s">
        <v>10258</v>
      </c>
      <c r="D958" s="12" t="str">
        <f t="shared" si="42"/>
        <v>中远箱</v>
      </c>
      <c r="E958" s="12" t="s">
        <v>8078</v>
      </c>
      <c r="F958" s="19">
        <v>41389</v>
      </c>
      <c r="G958" s="80" t="s">
        <v>12425</v>
      </c>
      <c r="H958" s="12" t="str">
        <f t="shared" si="43"/>
        <v>重</v>
      </c>
      <c r="I958" s="24">
        <v>41614</v>
      </c>
      <c r="J958" s="27"/>
      <c r="K958" s="12" t="s">
        <v>14324</v>
      </c>
      <c r="L958" s="12"/>
      <c r="M958" s="11"/>
      <c r="N958" s="80"/>
      <c r="O958" s="18" t="str">
        <f t="shared" ca="1" si="44"/>
        <v>410天</v>
      </c>
      <c r="P958" s="80"/>
      <c r="Q958" s="80"/>
      <c r="R958" s="80"/>
      <c r="S958" s="80"/>
    </row>
    <row r="959" spans="1:19">
      <c r="A959" s="7">
        <v>959</v>
      </c>
      <c r="B959" s="65" t="s">
        <v>12517</v>
      </c>
      <c r="C959" s="12" t="s">
        <v>10258</v>
      </c>
      <c r="D959" s="12" t="str">
        <f t="shared" si="42"/>
        <v>中远箱</v>
      </c>
      <c r="E959" s="12" t="s">
        <v>17174</v>
      </c>
      <c r="F959" s="19">
        <v>41382</v>
      </c>
      <c r="G959" s="80" t="s">
        <v>12425</v>
      </c>
      <c r="H959" s="12" t="str">
        <f t="shared" si="43"/>
        <v>重</v>
      </c>
      <c r="I959" s="24">
        <v>41541</v>
      </c>
      <c r="J959" s="27"/>
      <c r="K959" s="12" t="s">
        <v>10187</v>
      </c>
      <c r="L959" s="12"/>
      <c r="M959" s="11"/>
      <c r="N959" s="80"/>
      <c r="O959" s="18" t="str">
        <f t="shared" ca="1" si="44"/>
        <v>417天</v>
      </c>
      <c r="P959" s="80"/>
      <c r="Q959" s="80"/>
      <c r="R959" s="80"/>
      <c r="S959" s="80"/>
    </row>
    <row r="960" spans="1:19">
      <c r="A960" s="7">
        <v>960</v>
      </c>
      <c r="B960" s="65" t="s">
        <v>12518</v>
      </c>
      <c r="C960" s="12" t="s">
        <v>10258</v>
      </c>
      <c r="D960" s="12" t="str">
        <f t="shared" si="42"/>
        <v>中远箱</v>
      </c>
      <c r="E960" s="12" t="s">
        <v>13506</v>
      </c>
      <c r="F960" s="19">
        <v>41375</v>
      </c>
      <c r="G960" s="80" t="s">
        <v>1908</v>
      </c>
      <c r="H960" s="12" t="str">
        <f t="shared" si="43"/>
        <v>重</v>
      </c>
      <c r="I960" s="24">
        <v>41587</v>
      </c>
      <c r="J960" s="27"/>
      <c r="K960" s="12" t="s">
        <v>10395</v>
      </c>
      <c r="L960" s="12"/>
      <c r="M960" s="11"/>
      <c r="N960" s="80"/>
      <c r="O960" s="18" t="str">
        <f t="shared" ca="1" si="44"/>
        <v>424天</v>
      </c>
      <c r="P960" s="80"/>
      <c r="Q960" s="80"/>
      <c r="R960" s="80"/>
      <c r="S960" s="80"/>
    </row>
    <row r="961" spans="1:19">
      <c r="A961" s="7">
        <v>961</v>
      </c>
      <c r="B961" s="174" t="s">
        <v>12519</v>
      </c>
      <c r="C961" s="12" t="s">
        <v>10258</v>
      </c>
      <c r="D961" s="12" t="str">
        <f t="shared" si="42"/>
        <v>中远箱</v>
      </c>
      <c r="E961" s="12" t="s">
        <v>17174</v>
      </c>
      <c r="F961" s="19">
        <v>41375</v>
      </c>
      <c r="G961" s="80" t="s">
        <v>12425</v>
      </c>
      <c r="H961" s="12" t="str">
        <f t="shared" si="43"/>
        <v>重</v>
      </c>
      <c r="I961" s="24">
        <v>41390</v>
      </c>
      <c r="J961" s="27"/>
      <c r="K961" s="12" t="s">
        <v>6500</v>
      </c>
      <c r="L961" s="12"/>
      <c r="M961" s="11"/>
      <c r="N961" s="80"/>
      <c r="O961" s="18" t="str">
        <f t="shared" ca="1" si="44"/>
        <v>424天</v>
      </c>
      <c r="P961" s="80"/>
      <c r="Q961" s="80"/>
      <c r="R961" s="80"/>
      <c r="S961" s="80"/>
    </row>
    <row r="962" spans="1:19">
      <c r="A962" s="7">
        <v>962</v>
      </c>
      <c r="B962" s="65" t="s">
        <v>12520</v>
      </c>
      <c r="C962" s="12" t="s">
        <v>10258</v>
      </c>
      <c r="D962" s="12" t="str">
        <f t="shared" si="42"/>
        <v>中远箱</v>
      </c>
      <c r="E962" s="12" t="s">
        <v>17174</v>
      </c>
      <c r="F962" s="19">
        <v>41382</v>
      </c>
      <c r="G962" s="80" t="s">
        <v>12425</v>
      </c>
      <c r="H962" s="12" t="str">
        <f t="shared" si="43"/>
        <v>重</v>
      </c>
      <c r="I962" s="24">
        <v>41541</v>
      </c>
      <c r="J962" s="27"/>
      <c r="K962" s="12" t="s">
        <v>10187</v>
      </c>
      <c r="L962" s="12"/>
      <c r="M962" s="11"/>
      <c r="N962" s="80"/>
      <c r="O962" s="18" t="str">
        <f t="shared" ca="1" si="44"/>
        <v>417天</v>
      </c>
      <c r="P962" s="80"/>
      <c r="Q962" s="80"/>
      <c r="R962" s="80"/>
      <c r="S962" s="80"/>
    </row>
    <row r="963" spans="1:19">
      <c r="A963" s="7">
        <v>963</v>
      </c>
      <c r="B963" s="174" t="s">
        <v>7868</v>
      </c>
      <c r="C963" s="12" t="s">
        <v>10258</v>
      </c>
      <c r="D963" s="12" t="str">
        <f t="shared" ref="D963:D1026" si="45">IF(B963="","","中远箱")</f>
        <v>中远箱</v>
      </c>
      <c r="E963" s="12" t="s">
        <v>17174</v>
      </c>
      <c r="F963" s="19">
        <v>41369</v>
      </c>
      <c r="G963" s="80" t="s">
        <v>12425</v>
      </c>
      <c r="H963" s="12" t="str">
        <f t="shared" ref="H963:H1026" si="46">IF(I963="","空","重")</f>
        <v>重</v>
      </c>
      <c r="I963" s="24">
        <v>41378</v>
      </c>
      <c r="J963" s="27"/>
      <c r="K963" s="12" t="s">
        <v>6500</v>
      </c>
      <c r="L963" s="12"/>
      <c r="M963" s="11"/>
      <c r="N963" s="80"/>
      <c r="O963" s="18" t="str">
        <f t="shared" ref="O963:O1026" ca="1" si="47">IF(ISNONTEXT(J963),DATEDIF(F963,TODAY(),"d")&amp;"天","出场")</f>
        <v>430天</v>
      </c>
      <c r="P963" s="80"/>
      <c r="Q963" s="80"/>
      <c r="R963" s="80"/>
      <c r="S963" s="80"/>
    </row>
    <row r="964" spans="1:19">
      <c r="A964" s="7">
        <v>964</v>
      </c>
      <c r="B964" s="65" t="s">
        <v>7869</v>
      </c>
      <c r="C964" s="12" t="s">
        <v>10258</v>
      </c>
      <c r="D964" s="12" t="str">
        <f t="shared" si="45"/>
        <v>中远箱</v>
      </c>
      <c r="E964" s="12" t="s">
        <v>17174</v>
      </c>
      <c r="F964" s="19">
        <v>41375</v>
      </c>
      <c r="G964" s="80" t="s">
        <v>1908</v>
      </c>
      <c r="H964" s="12" t="str">
        <f t="shared" si="46"/>
        <v>重</v>
      </c>
      <c r="I964" s="24">
        <v>41541</v>
      </c>
      <c r="J964" s="27"/>
      <c r="K964" s="12" t="s">
        <v>10187</v>
      </c>
      <c r="L964" s="12"/>
      <c r="M964" s="11"/>
      <c r="N964" s="80"/>
      <c r="O964" s="18" t="str">
        <f t="shared" ca="1" si="47"/>
        <v>424天</v>
      </c>
      <c r="P964" s="80"/>
      <c r="Q964" s="80"/>
      <c r="R964" s="80"/>
      <c r="S964" s="80"/>
    </row>
    <row r="965" spans="1:19">
      <c r="A965" s="7">
        <v>965</v>
      </c>
      <c r="B965" s="174" t="s">
        <v>7870</v>
      </c>
      <c r="C965" s="12" t="s">
        <v>10258</v>
      </c>
      <c r="D965" s="12" t="str">
        <f t="shared" si="45"/>
        <v>中远箱</v>
      </c>
      <c r="E965" s="12" t="s">
        <v>17174</v>
      </c>
      <c r="F965" s="19">
        <v>41369</v>
      </c>
      <c r="G965" s="80" t="s">
        <v>12425</v>
      </c>
      <c r="H965" s="12" t="str">
        <f t="shared" si="46"/>
        <v>重</v>
      </c>
      <c r="I965" s="24">
        <v>41378</v>
      </c>
      <c r="J965" s="27"/>
      <c r="K965" s="12" t="s">
        <v>6500</v>
      </c>
      <c r="L965" s="12"/>
      <c r="M965" s="11"/>
      <c r="N965" s="80"/>
      <c r="O965" s="18" t="str">
        <f t="shared" ca="1" si="47"/>
        <v>430天</v>
      </c>
      <c r="P965" s="80"/>
      <c r="Q965" s="80"/>
      <c r="R965" s="80"/>
      <c r="S965" s="80"/>
    </row>
    <row r="966" spans="1:19">
      <c r="A966" s="7">
        <v>966</v>
      </c>
      <c r="B966" s="65" t="s">
        <v>6934</v>
      </c>
      <c r="C966" s="12" t="s">
        <v>10258</v>
      </c>
      <c r="D966" s="12" t="str">
        <f t="shared" si="45"/>
        <v>中远箱</v>
      </c>
      <c r="E966" s="12" t="s">
        <v>17174</v>
      </c>
      <c r="F966" s="19">
        <v>41369</v>
      </c>
      <c r="G966" s="80" t="s">
        <v>12425</v>
      </c>
      <c r="H966" s="12" t="str">
        <f t="shared" si="46"/>
        <v>重</v>
      </c>
      <c r="I966" s="24">
        <v>41451</v>
      </c>
      <c r="J966" s="27"/>
      <c r="K966" s="12" t="s">
        <v>6500</v>
      </c>
      <c r="L966" s="12"/>
      <c r="M966" s="11"/>
      <c r="N966" s="80"/>
      <c r="O966" s="18" t="str">
        <f t="shared" ca="1" si="47"/>
        <v>430天</v>
      </c>
      <c r="P966" s="80"/>
      <c r="Q966" s="80"/>
      <c r="R966" s="80"/>
      <c r="S966" s="80"/>
    </row>
    <row r="967" spans="1:19">
      <c r="A967" s="7">
        <v>967</v>
      </c>
      <c r="B967" s="65" t="s">
        <v>7871</v>
      </c>
      <c r="C967" s="12" t="s">
        <v>10258</v>
      </c>
      <c r="D967" s="12" t="str">
        <f t="shared" si="45"/>
        <v>中远箱</v>
      </c>
      <c r="E967" s="12" t="s">
        <v>8078</v>
      </c>
      <c r="F967" s="19">
        <v>41375</v>
      </c>
      <c r="G967" s="80" t="s">
        <v>12425</v>
      </c>
      <c r="H967" s="12" t="str">
        <f t="shared" si="46"/>
        <v>重</v>
      </c>
      <c r="I967" s="24">
        <v>41494</v>
      </c>
      <c r="J967" s="27"/>
      <c r="K967" s="12" t="s">
        <v>11298</v>
      </c>
      <c r="L967" s="12"/>
      <c r="M967" s="11"/>
      <c r="N967" s="80"/>
      <c r="O967" s="18" t="str">
        <f t="shared" ca="1" si="47"/>
        <v>424天</v>
      </c>
      <c r="P967" s="80"/>
      <c r="Q967" s="80"/>
      <c r="R967" s="80"/>
      <c r="S967" s="80"/>
    </row>
    <row r="968" spans="1:19">
      <c r="A968" s="7">
        <v>968</v>
      </c>
      <c r="B968" s="65" t="s">
        <v>7872</v>
      </c>
      <c r="C968" s="12" t="s">
        <v>10258</v>
      </c>
      <c r="D968" s="12" t="str">
        <f t="shared" si="45"/>
        <v>中远箱</v>
      </c>
      <c r="E968" s="12" t="s">
        <v>8078</v>
      </c>
      <c r="F968" s="19">
        <v>41389</v>
      </c>
      <c r="G968" s="80" t="s">
        <v>12425</v>
      </c>
      <c r="H968" s="12" t="str">
        <f t="shared" si="46"/>
        <v>重</v>
      </c>
      <c r="I968" s="24">
        <v>41610</v>
      </c>
      <c r="J968" s="27"/>
      <c r="K968" s="12" t="s">
        <v>14397</v>
      </c>
      <c r="L968" s="12"/>
      <c r="M968" s="11"/>
      <c r="N968" s="80"/>
      <c r="O968" s="18" t="str">
        <f t="shared" ca="1" si="47"/>
        <v>410天</v>
      </c>
      <c r="P968" s="80"/>
      <c r="Q968" s="80"/>
      <c r="R968" s="80"/>
      <c r="S968" s="80"/>
    </row>
    <row r="969" spans="1:19">
      <c r="A969" s="7">
        <v>969</v>
      </c>
      <c r="B969" s="65" t="s">
        <v>7873</v>
      </c>
      <c r="C969" s="12" t="s">
        <v>10258</v>
      </c>
      <c r="D969" s="12" t="str">
        <f t="shared" si="45"/>
        <v>中远箱</v>
      </c>
      <c r="E969" s="12" t="s">
        <v>8078</v>
      </c>
      <c r="F969" s="19">
        <v>41375</v>
      </c>
      <c r="G969" s="80" t="s">
        <v>12425</v>
      </c>
      <c r="H969" s="12" t="str">
        <f t="shared" si="46"/>
        <v>重</v>
      </c>
      <c r="I969" s="24">
        <v>41494</v>
      </c>
      <c r="J969" s="27"/>
      <c r="K969" s="12" t="s">
        <v>11298</v>
      </c>
      <c r="L969" s="12"/>
      <c r="M969" s="11"/>
      <c r="N969" s="80"/>
      <c r="O969" s="18" t="str">
        <f t="shared" ca="1" si="47"/>
        <v>424天</v>
      </c>
      <c r="P969" s="80"/>
      <c r="Q969" s="80"/>
      <c r="R969" s="80"/>
      <c r="S969" s="80"/>
    </row>
    <row r="970" spans="1:19">
      <c r="A970" s="7">
        <v>970</v>
      </c>
      <c r="B970" s="65" t="s">
        <v>7874</v>
      </c>
      <c r="C970" s="12" t="s">
        <v>10258</v>
      </c>
      <c r="D970" s="12" t="str">
        <f t="shared" si="45"/>
        <v>中远箱</v>
      </c>
      <c r="E970" s="12" t="s">
        <v>13506</v>
      </c>
      <c r="F970" s="19">
        <v>41382</v>
      </c>
      <c r="G970" s="80" t="s">
        <v>12425</v>
      </c>
      <c r="H970" s="12" t="str">
        <f t="shared" si="46"/>
        <v>重</v>
      </c>
      <c r="I970" s="24">
        <v>41587</v>
      </c>
      <c r="J970" s="27"/>
      <c r="K970" s="12" t="s">
        <v>10395</v>
      </c>
      <c r="L970" s="12"/>
      <c r="M970" s="11"/>
      <c r="N970" s="80"/>
      <c r="O970" s="18" t="str">
        <f t="shared" ca="1" si="47"/>
        <v>417天</v>
      </c>
      <c r="P970" s="80"/>
      <c r="Q970" s="80"/>
      <c r="R970" s="80"/>
      <c r="S970" s="80"/>
    </row>
    <row r="971" spans="1:19">
      <c r="A971" s="7">
        <v>971</v>
      </c>
      <c r="B971" s="174" t="s">
        <v>7875</v>
      </c>
      <c r="C971" s="12" t="s">
        <v>10258</v>
      </c>
      <c r="D971" s="12" t="str">
        <f t="shared" si="45"/>
        <v>中远箱</v>
      </c>
      <c r="E971" s="12" t="s">
        <v>17174</v>
      </c>
      <c r="F971" s="19">
        <v>41375</v>
      </c>
      <c r="G971" s="80" t="s">
        <v>11859</v>
      </c>
      <c r="H971" s="12" t="str">
        <f t="shared" si="46"/>
        <v>重</v>
      </c>
      <c r="I971" s="24">
        <v>41390</v>
      </c>
      <c r="J971" s="27"/>
      <c r="K971" s="12" t="s">
        <v>11298</v>
      </c>
      <c r="L971" s="12"/>
      <c r="M971" s="11"/>
      <c r="N971" s="80"/>
      <c r="O971" s="18" t="str">
        <f t="shared" ca="1" si="47"/>
        <v>424天</v>
      </c>
      <c r="P971" s="80"/>
      <c r="Q971" s="80"/>
      <c r="R971" s="80"/>
      <c r="S971" s="80"/>
    </row>
    <row r="972" spans="1:19">
      <c r="A972" s="7">
        <v>972</v>
      </c>
      <c r="B972" s="65" t="s">
        <v>7876</v>
      </c>
      <c r="C972" s="12" t="s">
        <v>10258</v>
      </c>
      <c r="D972" s="12" t="str">
        <f t="shared" si="45"/>
        <v>中远箱</v>
      </c>
      <c r="E972" s="12" t="s">
        <v>17174</v>
      </c>
      <c r="F972" s="19">
        <v>41396</v>
      </c>
      <c r="G972" s="80" t="s">
        <v>12425</v>
      </c>
      <c r="H972" s="12" t="str">
        <f t="shared" si="46"/>
        <v>重</v>
      </c>
      <c r="I972" s="24">
        <v>41453</v>
      </c>
      <c r="J972" s="27"/>
      <c r="K972" s="12" t="s">
        <v>11298</v>
      </c>
      <c r="L972" s="12"/>
      <c r="M972" s="11"/>
      <c r="N972" s="80"/>
      <c r="O972" s="18" t="str">
        <f t="shared" ca="1" si="47"/>
        <v>403天</v>
      </c>
      <c r="P972" s="80"/>
      <c r="Q972" s="80"/>
      <c r="R972" s="80"/>
      <c r="S972" s="80"/>
    </row>
    <row r="973" spans="1:19">
      <c r="A973" s="7">
        <v>973</v>
      </c>
      <c r="B973" s="65" t="s">
        <v>7878</v>
      </c>
      <c r="C973" s="12" t="s">
        <v>10258</v>
      </c>
      <c r="D973" s="12" t="str">
        <f t="shared" si="45"/>
        <v>中远箱</v>
      </c>
      <c r="E973" s="12" t="s">
        <v>8078</v>
      </c>
      <c r="F973" s="19">
        <v>41389</v>
      </c>
      <c r="G973" s="80" t="s">
        <v>12425</v>
      </c>
      <c r="H973" s="12" t="str">
        <f t="shared" si="46"/>
        <v>重</v>
      </c>
      <c r="I973" s="24">
        <v>41614</v>
      </c>
      <c r="J973" s="27"/>
      <c r="K973" s="12" t="s">
        <v>14324</v>
      </c>
      <c r="L973" s="12"/>
      <c r="M973" s="11"/>
      <c r="N973" s="80"/>
      <c r="O973" s="18" t="str">
        <f t="shared" ca="1" si="47"/>
        <v>410天</v>
      </c>
      <c r="P973" s="80"/>
      <c r="Q973" s="80"/>
      <c r="R973" s="80"/>
      <c r="S973" s="80"/>
    </row>
    <row r="974" spans="1:19">
      <c r="A974" s="7">
        <v>974</v>
      </c>
      <c r="B974" s="65" t="s">
        <v>6293</v>
      </c>
      <c r="C974" s="12" t="s">
        <v>10258</v>
      </c>
      <c r="D974" s="12" t="str">
        <f t="shared" si="45"/>
        <v>中远箱</v>
      </c>
      <c r="E974" s="12" t="s">
        <v>17174</v>
      </c>
      <c r="F974" s="19">
        <v>41375</v>
      </c>
      <c r="G974" s="80" t="s">
        <v>12425</v>
      </c>
      <c r="H974" s="12" t="str">
        <f t="shared" si="46"/>
        <v>重</v>
      </c>
      <c r="I974" s="24">
        <v>41494</v>
      </c>
      <c r="J974" s="27"/>
      <c r="K974" s="12" t="s">
        <v>11298</v>
      </c>
      <c r="L974" s="12"/>
      <c r="M974" s="11"/>
      <c r="N974" s="80"/>
      <c r="O974" s="18" t="str">
        <f t="shared" ca="1" si="47"/>
        <v>424天</v>
      </c>
      <c r="P974" s="80"/>
      <c r="Q974" s="80"/>
      <c r="R974" s="80"/>
      <c r="S974" s="80"/>
    </row>
    <row r="975" spans="1:19">
      <c r="A975" s="7">
        <v>975</v>
      </c>
      <c r="B975" s="65" t="s">
        <v>6294</v>
      </c>
      <c r="C975" s="12" t="s">
        <v>10258</v>
      </c>
      <c r="D975" s="12" t="str">
        <f t="shared" si="45"/>
        <v>中远箱</v>
      </c>
      <c r="E975" s="12" t="s">
        <v>13506</v>
      </c>
      <c r="F975" s="19">
        <v>41382</v>
      </c>
      <c r="G975" s="80" t="s">
        <v>12425</v>
      </c>
      <c r="H975" s="12" t="str">
        <f t="shared" si="46"/>
        <v>重</v>
      </c>
      <c r="I975" s="24">
        <v>41587</v>
      </c>
      <c r="J975" s="27"/>
      <c r="K975" s="12" t="s">
        <v>10395</v>
      </c>
      <c r="L975" s="12"/>
      <c r="M975" s="11"/>
      <c r="N975" s="80"/>
      <c r="O975" s="18" t="str">
        <f t="shared" ca="1" si="47"/>
        <v>417天</v>
      </c>
      <c r="P975" s="80"/>
      <c r="Q975" s="80"/>
      <c r="R975" s="80"/>
      <c r="S975" s="80"/>
    </row>
    <row r="976" spans="1:19">
      <c r="A976" s="7">
        <v>976</v>
      </c>
      <c r="B976" s="65" t="s">
        <v>6295</v>
      </c>
      <c r="C976" s="12" t="s">
        <v>10258</v>
      </c>
      <c r="D976" s="12" t="str">
        <f t="shared" si="45"/>
        <v>中远箱</v>
      </c>
      <c r="E976" s="12" t="s">
        <v>17174</v>
      </c>
      <c r="F976" s="19">
        <v>41377</v>
      </c>
      <c r="G976" s="80" t="s">
        <v>12425</v>
      </c>
      <c r="H976" s="12" t="str">
        <f t="shared" si="46"/>
        <v>重</v>
      </c>
      <c r="I976" s="24">
        <v>41541</v>
      </c>
      <c r="J976" s="27"/>
      <c r="K976" s="12" t="s">
        <v>10187</v>
      </c>
      <c r="L976" s="12"/>
      <c r="M976" s="11"/>
      <c r="N976" s="80"/>
      <c r="O976" s="18" t="str">
        <f t="shared" ca="1" si="47"/>
        <v>422天</v>
      </c>
      <c r="P976" s="80"/>
      <c r="Q976" s="80"/>
      <c r="R976" s="80"/>
      <c r="S976" s="80"/>
    </row>
    <row r="977" spans="1:19">
      <c r="A977" s="7">
        <v>977</v>
      </c>
      <c r="B977" s="65" t="s">
        <v>6296</v>
      </c>
      <c r="C977" s="12" t="s">
        <v>10258</v>
      </c>
      <c r="D977" s="12" t="str">
        <f t="shared" si="45"/>
        <v>中远箱</v>
      </c>
      <c r="E977" s="12" t="s">
        <v>17174</v>
      </c>
      <c r="F977" s="19">
        <v>41382</v>
      </c>
      <c r="G977" s="80" t="s">
        <v>12425</v>
      </c>
      <c r="H977" s="12" t="str">
        <f t="shared" si="46"/>
        <v>重</v>
      </c>
      <c r="I977" s="24">
        <v>41541</v>
      </c>
      <c r="J977" s="27"/>
      <c r="K977" s="12" t="s">
        <v>10187</v>
      </c>
      <c r="L977" s="12"/>
      <c r="M977" s="11"/>
      <c r="N977" s="80"/>
      <c r="O977" s="18" t="str">
        <f t="shared" ca="1" si="47"/>
        <v>417天</v>
      </c>
      <c r="P977" s="80"/>
      <c r="Q977" s="80"/>
      <c r="R977" s="80"/>
      <c r="S977" s="80"/>
    </row>
    <row r="978" spans="1:19">
      <c r="A978" s="7">
        <v>2547</v>
      </c>
      <c r="B978" s="12" t="s">
        <v>8858</v>
      </c>
      <c r="C978" s="12" t="s">
        <v>10393</v>
      </c>
      <c r="D978" s="12" t="str">
        <f t="shared" si="45"/>
        <v>中远箱</v>
      </c>
      <c r="E978" s="12" t="s">
        <v>17174</v>
      </c>
      <c r="F978" s="19" t="str">
        <f>IF(ISNONTEXT(B976),"","请输入日期")</f>
        <v>请输入日期</v>
      </c>
      <c r="G978" s="80" t="s">
        <v>1792</v>
      </c>
      <c r="H978" s="12" t="str">
        <f t="shared" si="46"/>
        <v>空</v>
      </c>
      <c r="I978" s="24"/>
      <c r="J978" s="27"/>
      <c r="K978" s="12"/>
      <c r="L978" s="12"/>
      <c r="M978" s="11"/>
      <c r="N978" s="80"/>
      <c r="O978" s="18" t="e">
        <f t="shared" ca="1" si="47"/>
        <v>#VALUE!</v>
      </c>
      <c r="P978" s="80"/>
      <c r="Q978" s="80"/>
      <c r="R978" s="80"/>
      <c r="S978" s="80"/>
    </row>
    <row r="979" spans="1:19">
      <c r="A979" s="7">
        <v>979</v>
      </c>
      <c r="B979" s="65" t="s">
        <v>6297</v>
      </c>
      <c r="C979" s="12" t="s">
        <v>3270</v>
      </c>
      <c r="D979" s="12" t="str">
        <f t="shared" si="45"/>
        <v>中远箱</v>
      </c>
      <c r="E979" s="12" t="s">
        <v>17174</v>
      </c>
      <c r="F979" s="19">
        <v>41375</v>
      </c>
      <c r="G979" s="80" t="s">
        <v>12425</v>
      </c>
      <c r="H979" s="12" t="str">
        <f t="shared" si="46"/>
        <v>重</v>
      </c>
      <c r="I979" s="24">
        <v>41507</v>
      </c>
      <c r="J979" s="27"/>
      <c r="K979" s="12" t="s">
        <v>14397</v>
      </c>
      <c r="L979" s="12"/>
      <c r="M979" s="11"/>
      <c r="N979" s="80"/>
      <c r="O979" s="18" t="str">
        <f t="shared" ca="1" si="47"/>
        <v>424天</v>
      </c>
      <c r="P979" s="80"/>
      <c r="Q979" s="80"/>
      <c r="R979" s="80"/>
      <c r="S979" s="80"/>
    </row>
    <row r="980" spans="1:19">
      <c r="A980" s="7">
        <v>980</v>
      </c>
      <c r="B980" s="65" t="s">
        <v>2410</v>
      </c>
      <c r="C980" s="12" t="s">
        <v>3270</v>
      </c>
      <c r="D980" s="12" t="str">
        <f t="shared" si="45"/>
        <v>中远箱</v>
      </c>
      <c r="E980" s="12" t="s">
        <v>13506</v>
      </c>
      <c r="F980" s="19">
        <v>41389</v>
      </c>
      <c r="G980" s="80" t="s">
        <v>12425</v>
      </c>
      <c r="H980" s="12" t="str">
        <f t="shared" si="46"/>
        <v>重</v>
      </c>
      <c r="I980" s="24">
        <v>41543</v>
      </c>
      <c r="J980" s="27"/>
      <c r="K980" s="12" t="s">
        <v>6500</v>
      </c>
      <c r="L980" s="12"/>
      <c r="M980" s="11"/>
      <c r="N980" s="80"/>
      <c r="O980" s="18" t="str">
        <f t="shared" ca="1" si="47"/>
        <v>410天</v>
      </c>
      <c r="P980" s="80"/>
      <c r="Q980" s="80"/>
      <c r="R980" s="80"/>
      <c r="S980" s="80"/>
    </row>
    <row r="981" spans="1:19">
      <c r="A981" s="7">
        <v>981</v>
      </c>
      <c r="B981" s="65" t="s">
        <v>2411</v>
      </c>
      <c r="C981" s="12" t="s">
        <v>3270</v>
      </c>
      <c r="D981" s="12" t="str">
        <f t="shared" si="45"/>
        <v>中远箱</v>
      </c>
      <c r="E981" s="12" t="s">
        <v>17174</v>
      </c>
      <c r="F981" s="19">
        <v>41388</v>
      </c>
      <c r="G981" s="80" t="s">
        <v>12425</v>
      </c>
      <c r="H981" s="12" t="str">
        <f t="shared" si="46"/>
        <v>重</v>
      </c>
      <c r="I981" s="24">
        <v>41480</v>
      </c>
      <c r="J981" s="27"/>
      <c r="K981" s="12" t="s">
        <v>6500</v>
      </c>
      <c r="L981" s="12"/>
      <c r="M981" s="11"/>
      <c r="N981" s="80"/>
      <c r="O981" s="18" t="str">
        <f t="shared" ca="1" si="47"/>
        <v>411天</v>
      </c>
      <c r="P981" s="80"/>
      <c r="Q981" s="80"/>
      <c r="R981" s="80"/>
      <c r="S981" s="80"/>
    </row>
    <row r="982" spans="1:19">
      <c r="A982" s="7">
        <v>982</v>
      </c>
      <c r="B982" s="65" t="s">
        <v>2412</v>
      </c>
      <c r="C982" s="12" t="s">
        <v>3270</v>
      </c>
      <c r="D982" s="12" t="str">
        <f t="shared" si="45"/>
        <v>中远箱</v>
      </c>
      <c r="E982" s="12" t="s">
        <v>17174</v>
      </c>
      <c r="F982" s="19">
        <v>41434</v>
      </c>
      <c r="G982" s="80" t="s">
        <v>7643</v>
      </c>
      <c r="H982" s="12" t="str">
        <f t="shared" si="46"/>
        <v>重</v>
      </c>
      <c r="I982" s="24">
        <v>41593</v>
      </c>
      <c r="J982" s="27"/>
      <c r="K982" s="12" t="s">
        <v>14397</v>
      </c>
      <c r="L982" s="12"/>
      <c r="M982" s="11"/>
      <c r="N982" s="80"/>
      <c r="O982" s="18" t="str">
        <f t="shared" ca="1" si="47"/>
        <v>365天</v>
      </c>
      <c r="P982" s="80"/>
      <c r="Q982" s="80"/>
      <c r="R982" s="80"/>
      <c r="S982" s="80"/>
    </row>
    <row r="983" spans="1:19">
      <c r="A983" s="7">
        <v>983</v>
      </c>
      <c r="B983" s="65" t="s">
        <v>8202</v>
      </c>
      <c r="C983" s="12" t="s">
        <v>3270</v>
      </c>
      <c r="D983" s="12" t="str">
        <f t="shared" si="45"/>
        <v>中远箱</v>
      </c>
      <c r="E983" s="12" t="s">
        <v>8078</v>
      </c>
      <c r="F983" s="19">
        <v>41389</v>
      </c>
      <c r="G983" s="80" t="s">
        <v>12425</v>
      </c>
      <c r="H983" s="12" t="str">
        <f t="shared" si="46"/>
        <v>重</v>
      </c>
      <c r="I983" s="24">
        <v>41543</v>
      </c>
      <c r="J983" s="27"/>
      <c r="K983" s="12" t="s">
        <v>6500</v>
      </c>
      <c r="L983" s="12"/>
      <c r="M983" s="11"/>
      <c r="N983" s="80"/>
      <c r="O983" s="18" t="str">
        <f t="shared" ca="1" si="47"/>
        <v>410天</v>
      </c>
      <c r="P983" s="80"/>
      <c r="Q983" s="80"/>
      <c r="R983" s="80"/>
      <c r="S983" s="80"/>
    </row>
    <row r="984" spans="1:19">
      <c r="A984" s="7">
        <v>984</v>
      </c>
      <c r="B984" s="65" t="s">
        <v>2413</v>
      </c>
      <c r="C984" s="12" t="s">
        <v>3270</v>
      </c>
      <c r="D984" s="12" t="str">
        <f t="shared" si="45"/>
        <v>中远箱</v>
      </c>
      <c r="E984" s="12" t="s">
        <v>17174</v>
      </c>
      <c r="F984" s="19">
        <v>41375</v>
      </c>
      <c r="G984" s="80" t="s">
        <v>12425</v>
      </c>
      <c r="H984" s="12" t="str">
        <f t="shared" si="46"/>
        <v>重</v>
      </c>
      <c r="I984" s="24">
        <v>41423</v>
      </c>
      <c r="J984" s="27"/>
      <c r="K984" s="12" t="s">
        <v>11298</v>
      </c>
      <c r="L984" s="12"/>
      <c r="M984" s="11"/>
      <c r="N984" s="80"/>
      <c r="O984" s="18" t="str">
        <f t="shared" ca="1" si="47"/>
        <v>424天</v>
      </c>
      <c r="P984" s="80"/>
      <c r="Q984" s="80"/>
      <c r="R984" s="80"/>
      <c r="S984" s="80"/>
    </row>
    <row r="985" spans="1:19">
      <c r="A985" s="7">
        <v>985</v>
      </c>
      <c r="B985" s="65" t="s">
        <v>2414</v>
      </c>
      <c r="C985" s="12" t="s">
        <v>10258</v>
      </c>
      <c r="D985" s="12" t="str">
        <f t="shared" si="45"/>
        <v>中远箱</v>
      </c>
      <c r="E985" s="12" t="s">
        <v>13506</v>
      </c>
      <c r="F985" s="19">
        <v>41375</v>
      </c>
      <c r="G985" s="80" t="s">
        <v>1908</v>
      </c>
      <c r="H985" s="12" t="str">
        <f t="shared" si="46"/>
        <v>重</v>
      </c>
      <c r="I985" s="24">
        <v>41587</v>
      </c>
      <c r="J985" s="27"/>
      <c r="K985" s="12" t="s">
        <v>10395</v>
      </c>
      <c r="L985" s="12"/>
      <c r="M985" s="11"/>
      <c r="N985" s="80"/>
      <c r="O985" s="18" t="str">
        <f t="shared" ca="1" si="47"/>
        <v>424天</v>
      </c>
      <c r="P985" s="80"/>
      <c r="Q985" s="80"/>
      <c r="R985" s="80"/>
      <c r="S985" s="80"/>
    </row>
    <row r="986" spans="1:19">
      <c r="A986" s="7">
        <v>986</v>
      </c>
      <c r="B986" s="65" t="s">
        <v>14287</v>
      </c>
      <c r="C986" s="12" t="s">
        <v>10258</v>
      </c>
      <c r="D986" s="12" t="str">
        <f t="shared" si="45"/>
        <v>中远箱</v>
      </c>
      <c r="E986" s="12" t="s">
        <v>13506</v>
      </c>
      <c r="F986" s="19">
        <v>41375</v>
      </c>
      <c r="G986" s="80" t="s">
        <v>1908</v>
      </c>
      <c r="H986" s="12" t="str">
        <f t="shared" si="46"/>
        <v>重</v>
      </c>
      <c r="I986" s="24">
        <v>41587</v>
      </c>
      <c r="J986" s="27"/>
      <c r="K986" s="12" t="s">
        <v>10395</v>
      </c>
      <c r="L986" s="12"/>
      <c r="M986" s="11"/>
      <c r="N986" s="80"/>
      <c r="O986" s="18" t="str">
        <f t="shared" ca="1" si="47"/>
        <v>424天</v>
      </c>
      <c r="P986" s="80"/>
      <c r="Q986" s="80"/>
      <c r="R986" s="80"/>
      <c r="S986" s="80"/>
    </row>
    <row r="987" spans="1:19">
      <c r="A987" s="7">
        <v>987</v>
      </c>
      <c r="B987" s="65" t="s">
        <v>14288</v>
      </c>
      <c r="C987" s="12" t="s">
        <v>3270</v>
      </c>
      <c r="D987" s="12" t="str">
        <f t="shared" si="45"/>
        <v>中远箱</v>
      </c>
      <c r="E987" s="12" t="s">
        <v>8078</v>
      </c>
      <c r="F987" s="19">
        <v>41375</v>
      </c>
      <c r="G987" s="80" t="s">
        <v>12425</v>
      </c>
      <c r="H987" s="12" t="str">
        <f t="shared" si="46"/>
        <v>重</v>
      </c>
      <c r="I987" s="24">
        <v>41423</v>
      </c>
      <c r="J987" s="27"/>
      <c r="K987" s="12" t="s">
        <v>11298</v>
      </c>
      <c r="L987" s="12"/>
      <c r="M987" s="11"/>
      <c r="N987" s="80"/>
      <c r="O987" s="18" t="str">
        <f t="shared" ca="1" si="47"/>
        <v>424天</v>
      </c>
      <c r="P987" s="80"/>
      <c r="Q987" s="80"/>
      <c r="R987" s="80"/>
      <c r="S987" s="80"/>
    </row>
    <row r="988" spans="1:19">
      <c r="A988" s="7">
        <v>988</v>
      </c>
      <c r="B988" s="65" t="s">
        <v>14289</v>
      </c>
      <c r="C988" s="12" t="s">
        <v>10258</v>
      </c>
      <c r="D988" s="12" t="str">
        <f t="shared" si="45"/>
        <v>中远箱</v>
      </c>
      <c r="E988" s="12" t="s">
        <v>13506</v>
      </c>
      <c r="F988" s="19">
        <v>41384</v>
      </c>
      <c r="G988" s="80" t="s">
        <v>12425</v>
      </c>
      <c r="H988" s="12" t="str">
        <f t="shared" si="46"/>
        <v>重</v>
      </c>
      <c r="I988" s="24">
        <v>41614</v>
      </c>
      <c r="J988" s="27"/>
      <c r="K988" s="12" t="s">
        <v>14324</v>
      </c>
      <c r="L988" s="12"/>
      <c r="M988" s="11"/>
      <c r="N988" s="80"/>
      <c r="O988" s="18" t="str">
        <f t="shared" ca="1" si="47"/>
        <v>415天</v>
      </c>
      <c r="P988" s="80"/>
      <c r="Q988" s="80"/>
      <c r="R988" s="80"/>
      <c r="S988" s="80"/>
    </row>
    <row r="989" spans="1:19">
      <c r="A989" s="7">
        <v>989</v>
      </c>
      <c r="B989" s="29" t="s">
        <v>4779</v>
      </c>
      <c r="C989" s="12" t="s">
        <v>10258</v>
      </c>
      <c r="D989" s="12" t="str">
        <f t="shared" si="45"/>
        <v>中远箱</v>
      </c>
      <c r="E989" s="12" t="s">
        <v>17174</v>
      </c>
      <c r="F989" s="19">
        <v>41396</v>
      </c>
      <c r="G989" s="80" t="s">
        <v>12425</v>
      </c>
      <c r="H989" s="12" t="str">
        <f t="shared" si="46"/>
        <v>重</v>
      </c>
      <c r="I989" s="24">
        <v>41446</v>
      </c>
      <c r="J989" s="27"/>
      <c r="K989" s="12" t="s">
        <v>6500</v>
      </c>
      <c r="L989" s="12"/>
      <c r="M989" s="11"/>
      <c r="N989" s="80"/>
      <c r="O989" s="18" t="str">
        <f t="shared" ca="1" si="47"/>
        <v>403天</v>
      </c>
      <c r="P989" s="80"/>
      <c r="Q989" s="80"/>
      <c r="R989" s="80"/>
      <c r="S989" s="80"/>
    </row>
    <row r="990" spans="1:19">
      <c r="A990" s="7">
        <v>990</v>
      </c>
      <c r="B990" s="65" t="s">
        <v>4781</v>
      </c>
      <c r="C990" s="12" t="s">
        <v>10258</v>
      </c>
      <c r="D990" s="12" t="str">
        <f t="shared" si="45"/>
        <v>中远箱</v>
      </c>
      <c r="E990" s="12" t="s">
        <v>17174</v>
      </c>
      <c r="F990" s="19">
        <v>41377</v>
      </c>
      <c r="G990" s="80" t="s">
        <v>1908</v>
      </c>
      <c r="H990" s="12" t="str">
        <f t="shared" si="46"/>
        <v>重</v>
      </c>
      <c r="I990" s="24">
        <v>41541</v>
      </c>
      <c r="J990" s="27"/>
      <c r="K990" s="12" t="s">
        <v>10187</v>
      </c>
      <c r="L990" s="12"/>
      <c r="M990" s="11"/>
      <c r="N990" s="80"/>
      <c r="O990" s="18" t="str">
        <f t="shared" ca="1" si="47"/>
        <v>422天</v>
      </c>
      <c r="P990" s="80"/>
      <c r="Q990" s="80"/>
      <c r="R990" s="80"/>
      <c r="S990" s="80"/>
    </row>
    <row r="991" spans="1:19">
      <c r="A991" s="7">
        <v>991</v>
      </c>
      <c r="B991" s="65" t="s">
        <v>4782</v>
      </c>
      <c r="C991" s="12" t="s">
        <v>10258</v>
      </c>
      <c r="D991" s="12" t="str">
        <f t="shared" si="45"/>
        <v>中远箱</v>
      </c>
      <c r="E991" s="12" t="s">
        <v>8078</v>
      </c>
      <c r="F991" s="19">
        <v>41389</v>
      </c>
      <c r="G991" s="80" t="s">
        <v>12425</v>
      </c>
      <c r="H991" s="12" t="str">
        <f t="shared" si="46"/>
        <v>重</v>
      </c>
      <c r="I991" s="24">
        <v>41614</v>
      </c>
      <c r="J991" s="27"/>
      <c r="K991" s="12" t="s">
        <v>14324</v>
      </c>
      <c r="L991" s="12"/>
      <c r="M991" s="11"/>
      <c r="N991" s="80"/>
      <c r="O991" s="18" t="str">
        <f t="shared" ca="1" si="47"/>
        <v>410天</v>
      </c>
      <c r="P991" s="80"/>
      <c r="Q991" s="80"/>
      <c r="R991" s="80"/>
      <c r="S991" s="80"/>
    </row>
    <row r="992" spans="1:19">
      <c r="A992" s="7">
        <v>992</v>
      </c>
      <c r="B992" s="174" t="s">
        <v>4783</v>
      </c>
      <c r="C992" s="12" t="s">
        <v>10258</v>
      </c>
      <c r="D992" s="12" t="str">
        <f t="shared" si="45"/>
        <v>中远箱</v>
      </c>
      <c r="E992" s="12" t="s">
        <v>17174</v>
      </c>
      <c r="F992" s="19">
        <v>41369</v>
      </c>
      <c r="G992" s="80" t="s">
        <v>12425</v>
      </c>
      <c r="H992" s="12" t="str">
        <f t="shared" si="46"/>
        <v>重</v>
      </c>
      <c r="I992" s="24">
        <v>41378</v>
      </c>
      <c r="J992" s="27"/>
      <c r="K992" s="12" t="s">
        <v>6500</v>
      </c>
      <c r="L992" s="12"/>
      <c r="M992" s="11"/>
      <c r="N992" s="80"/>
      <c r="O992" s="18" t="str">
        <f t="shared" ca="1" si="47"/>
        <v>430天</v>
      </c>
      <c r="P992" s="80"/>
      <c r="Q992" s="80"/>
      <c r="R992" s="80"/>
      <c r="S992" s="80"/>
    </row>
    <row r="993" spans="1:19">
      <c r="A993" s="7">
        <v>993</v>
      </c>
      <c r="B993" s="65" t="s">
        <v>4784</v>
      </c>
      <c r="C993" s="12" t="s">
        <v>10258</v>
      </c>
      <c r="D993" s="12" t="str">
        <f t="shared" si="45"/>
        <v>中远箱</v>
      </c>
      <c r="E993" s="12" t="s">
        <v>17174</v>
      </c>
      <c r="F993" s="19">
        <v>41369</v>
      </c>
      <c r="G993" s="80" t="s">
        <v>12425</v>
      </c>
      <c r="H993" s="12" t="str">
        <f t="shared" si="46"/>
        <v>重</v>
      </c>
      <c r="I993" s="24">
        <v>41451</v>
      </c>
      <c r="J993" s="27"/>
      <c r="K993" s="12" t="s">
        <v>6500</v>
      </c>
      <c r="L993" s="12"/>
      <c r="M993" s="11"/>
      <c r="N993" s="80"/>
      <c r="O993" s="18" t="str">
        <f t="shared" ca="1" si="47"/>
        <v>430天</v>
      </c>
      <c r="P993" s="80"/>
      <c r="Q993" s="80"/>
      <c r="R993" s="80"/>
      <c r="S993" s="80"/>
    </row>
    <row r="994" spans="1:19">
      <c r="A994" s="7">
        <v>2583</v>
      </c>
      <c r="B994" s="12" t="s">
        <v>13381</v>
      </c>
      <c r="C994" s="12" t="s">
        <v>10393</v>
      </c>
      <c r="D994" s="12" t="str">
        <f t="shared" si="45"/>
        <v>中远箱</v>
      </c>
      <c r="E994" s="12" t="s">
        <v>17174</v>
      </c>
      <c r="F994" s="19" t="str">
        <f>IF(ISNONTEXT(B992),"","请输入日期")</f>
        <v>请输入日期</v>
      </c>
      <c r="G994" s="80">
        <v>100</v>
      </c>
      <c r="H994" s="12" t="str">
        <f t="shared" si="46"/>
        <v>空</v>
      </c>
      <c r="I994" s="24"/>
      <c r="J994" s="27"/>
      <c r="K994" s="12"/>
      <c r="L994" s="12"/>
      <c r="M994" s="11"/>
      <c r="N994" s="80"/>
      <c r="O994" s="18" t="e">
        <f t="shared" ca="1" si="47"/>
        <v>#VALUE!</v>
      </c>
      <c r="P994" s="80"/>
      <c r="Q994" s="80"/>
      <c r="R994" s="80"/>
      <c r="S994" s="80"/>
    </row>
    <row r="995" spans="1:19">
      <c r="A995" s="7">
        <v>995</v>
      </c>
      <c r="B995" s="65" t="s">
        <v>11668</v>
      </c>
      <c r="C995" s="12" t="s">
        <v>10258</v>
      </c>
      <c r="D995" s="12" t="str">
        <f t="shared" si="45"/>
        <v>中远箱</v>
      </c>
      <c r="E995" s="12" t="s">
        <v>13506</v>
      </c>
      <c r="F995" s="19">
        <v>41382</v>
      </c>
      <c r="G995" s="80" t="s">
        <v>12425</v>
      </c>
      <c r="H995" s="12" t="str">
        <f t="shared" si="46"/>
        <v>重</v>
      </c>
      <c r="I995" s="24">
        <v>41587</v>
      </c>
      <c r="J995" s="27"/>
      <c r="K995" s="12" t="s">
        <v>10395</v>
      </c>
      <c r="L995" s="12"/>
      <c r="M995" s="11"/>
      <c r="N995" s="80"/>
      <c r="O995" s="18" t="str">
        <f t="shared" ca="1" si="47"/>
        <v>417天</v>
      </c>
      <c r="P995" s="80"/>
      <c r="Q995" s="80"/>
      <c r="R995" s="80"/>
      <c r="S995" s="80"/>
    </row>
    <row r="996" spans="1:19">
      <c r="A996" s="7">
        <v>996</v>
      </c>
      <c r="B996" s="65" t="s">
        <v>11656</v>
      </c>
      <c r="C996" s="12" t="s">
        <v>10258</v>
      </c>
      <c r="D996" s="12" t="str">
        <f t="shared" si="45"/>
        <v>中远箱</v>
      </c>
      <c r="E996" s="12" t="s">
        <v>17174</v>
      </c>
      <c r="F996" s="19">
        <v>41377</v>
      </c>
      <c r="G996" s="80" t="s">
        <v>1908</v>
      </c>
      <c r="H996" s="12" t="str">
        <f t="shared" si="46"/>
        <v>重</v>
      </c>
      <c r="I996" s="24">
        <v>41541</v>
      </c>
      <c r="J996" s="27"/>
      <c r="K996" s="12" t="s">
        <v>10187</v>
      </c>
      <c r="L996" s="12"/>
      <c r="M996" s="11"/>
      <c r="N996" s="80"/>
      <c r="O996" s="18" t="str">
        <f t="shared" ca="1" si="47"/>
        <v>422天</v>
      </c>
      <c r="P996" s="80"/>
      <c r="Q996" s="80"/>
      <c r="R996" s="80"/>
      <c r="S996" s="80"/>
    </row>
    <row r="997" spans="1:19">
      <c r="A997" s="7">
        <v>997</v>
      </c>
      <c r="B997" s="65" t="s">
        <v>11657</v>
      </c>
      <c r="C997" s="12" t="s">
        <v>3270</v>
      </c>
      <c r="D997" s="12" t="str">
        <f t="shared" si="45"/>
        <v>中远箱</v>
      </c>
      <c r="E997" s="12" t="s">
        <v>1484</v>
      </c>
      <c r="F997" s="19">
        <v>41541</v>
      </c>
      <c r="G997" s="80" t="s">
        <v>12425</v>
      </c>
      <c r="H997" s="12" t="str">
        <f t="shared" si="46"/>
        <v>重</v>
      </c>
      <c r="I997" s="24">
        <v>41659</v>
      </c>
      <c r="J997" s="27"/>
      <c r="K997" s="12" t="s">
        <v>14397</v>
      </c>
      <c r="L997" s="12"/>
      <c r="M997" s="11"/>
      <c r="N997" s="80"/>
      <c r="O997" s="18" t="str">
        <f t="shared" ca="1" si="47"/>
        <v>258天</v>
      </c>
      <c r="P997" s="80"/>
      <c r="Q997" s="80"/>
      <c r="R997" s="80"/>
      <c r="S997" s="80"/>
    </row>
    <row r="998" spans="1:19">
      <c r="A998" s="7">
        <v>998</v>
      </c>
      <c r="B998" s="65" t="s">
        <v>7199</v>
      </c>
      <c r="C998" s="12" t="s">
        <v>3270</v>
      </c>
      <c r="D998" s="12" t="str">
        <f t="shared" si="45"/>
        <v>中远箱</v>
      </c>
      <c r="E998" s="12" t="s">
        <v>1484</v>
      </c>
      <c r="F998" s="19">
        <v>41495</v>
      </c>
      <c r="G998" s="80" t="s">
        <v>12425</v>
      </c>
      <c r="H998" s="12" t="str">
        <f t="shared" si="46"/>
        <v>重</v>
      </c>
      <c r="I998" s="24">
        <v>41598</v>
      </c>
      <c r="J998" s="27"/>
      <c r="K998" s="12" t="s">
        <v>11298</v>
      </c>
      <c r="L998" s="12"/>
      <c r="M998" s="11"/>
      <c r="N998" s="80"/>
      <c r="O998" s="18" t="str">
        <f t="shared" ca="1" si="47"/>
        <v>304天</v>
      </c>
      <c r="P998" s="80"/>
      <c r="Q998" s="80"/>
      <c r="R998" s="80"/>
      <c r="S998" s="80"/>
    </row>
    <row r="999" spans="1:19">
      <c r="A999" s="7">
        <v>999</v>
      </c>
      <c r="B999" s="65" t="s">
        <v>12616</v>
      </c>
      <c r="C999" s="12" t="s">
        <v>3270</v>
      </c>
      <c r="D999" s="12" t="str">
        <f t="shared" si="45"/>
        <v>中远箱</v>
      </c>
      <c r="E999" s="12" t="s">
        <v>13506</v>
      </c>
      <c r="F999" s="19">
        <v>41384</v>
      </c>
      <c r="G999" s="80" t="s">
        <v>12425</v>
      </c>
      <c r="H999" s="12" t="str">
        <f t="shared" si="46"/>
        <v>重</v>
      </c>
      <c r="I999" s="24">
        <v>41587</v>
      </c>
      <c r="J999" s="27"/>
      <c r="K999" s="12" t="s">
        <v>10395</v>
      </c>
      <c r="L999" s="12"/>
      <c r="M999" s="11"/>
      <c r="N999" s="80"/>
      <c r="O999" s="18" t="str">
        <f t="shared" ca="1" si="47"/>
        <v>415天</v>
      </c>
      <c r="P999" s="80"/>
      <c r="Q999" s="80"/>
      <c r="R999" s="80"/>
      <c r="S999" s="80"/>
    </row>
    <row r="1000" spans="1:19">
      <c r="A1000" s="7">
        <v>1000</v>
      </c>
      <c r="B1000" s="65" t="s">
        <v>12617</v>
      </c>
      <c r="C1000" s="12" t="s">
        <v>3270</v>
      </c>
      <c r="D1000" s="12" t="str">
        <f t="shared" si="45"/>
        <v>中远箱</v>
      </c>
      <c r="E1000" s="12" t="s">
        <v>13506</v>
      </c>
      <c r="F1000" s="19">
        <v>41384</v>
      </c>
      <c r="G1000" s="80" t="s">
        <v>12425</v>
      </c>
      <c r="H1000" s="12" t="str">
        <f t="shared" si="46"/>
        <v>重</v>
      </c>
      <c r="I1000" s="24">
        <v>41587</v>
      </c>
      <c r="J1000" s="27"/>
      <c r="K1000" s="12" t="s">
        <v>10395</v>
      </c>
      <c r="L1000" s="12"/>
      <c r="M1000" s="11"/>
      <c r="N1000" s="80"/>
      <c r="O1000" s="18" t="str">
        <f t="shared" ca="1" si="47"/>
        <v>415天</v>
      </c>
      <c r="P1000" s="80"/>
      <c r="Q1000" s="80"/>
      <c r="R1000" s="80"/>
      <c r="S1000" s="80"/>
    </row>
    <row r="1001" spans="1:19">
      <c r="A1001" s="7">
        <v>1001</v>
      </c>
      <c r="B1001" s="65" t="s">
        <v>12467</v>
      </c>
      <c r="C1001" s="12" t="s">
        <v>10258</v>
      </c>
      <c r="D1001" s="12" t="str">
        <f t="shared" si="45"/>
        <v>中远箱</v>
      </c>
      <c r="E1001" s="12" t="s">
        <v>8078</v>
      </c>
      <c r="F1001" s="19">
        <v>41569</v>
      </c>
      <c r="G1001" s="80" t="s">
        <v>12425</v>
      </c>
      <c r="H1001" s="12" t="str">
        <f t="shared" si="46"/>
        <v>重</v>
      </c>
      <c r="I1001" s="24">
        <v>41594</v>
      </c>
      <c r="J1001" s="27"/>
      <c r="K1001" s="12" t="s">
        <v>10395</v>
      </c>
      <c r="L1001" s="12"/>
      <c r="M1001" s="11"/>
      <c r="N1001" s="80"/>
      <c r="O1001" s="18" t="str">
        <f t="shared" ca="1" si="47"/>
        <v>230天</v>
      </c>
      <c r="P1001" s="80"/>
      <c r="Q1001" s="80"/>
      <c r="R1001" s="80"/>
      <c r="S1001" s="80"/>
    </row>
    <row r="1002" spans="1:19">
      <c r="A1002" s="7">
        <v>1002</v>
      </c>
      <c r="B1002" s="65" t="s">
        <v>12469</v>
      </c>
      <c r="C1002" s="12" t="s">
        <v>3270</v>
      </c>
      <c r="D1002" s="12" t="str">
        <f t="shared" si="45"/>
        <v>中远箱</v>
      </c>
      <c r="E1002" s="12" t="s">
        <v>13506</v>
      </c>
      <c r="F1002" s="19">
        <v>41389</v>
      </c>
      <c r="G1002" s="80" t="s">
        <v>12425</v>
      </c>
      <c r="H1002" s="12" t="str">
        <f t="shared" si="46"/>
        <v>重</v>
      </c>
      <c r="I1002" s="24">
        <v>41543</v>
      </c>
      <c r="J1002" s="27"/>
      <c r="K1002" s="12" t="s">
        <v>6500</v>
      </c>
      <c r="L1002" s="12"/>
      <c r="M1002" s="11"/>
      <c r="N1002" s="80"/>
      <c r="O1002" s="18" t="str">
        <f t="shared" ca="1" si="47"/>
        <v>410天</v>
      </c>
      <c r="P1002" s="80"/>
      <c r="Q1002" s="80"/>
      <c r="R1002" s="80"/>
      <c r="S1002" s="80"/>
    </row>
    <row r="1003" spans="1:19">
      <c r="A1003" s="7">
        <v>1003</v>
      </c>
      <c r="B1003" s="65" t="s">
        <v>12470</v>
      </c>
      <c r="C1003" s="12" t="s">
        <v>10258</v>
      </c>
      <c r="D1003" s="12" t="str">
        <f t="shared" si="45"/>
        <v>中远箱</v>
      </c>
      <c r="E1003" s="12" t="s">
        <v>17174</v>
      </c>
      <c r="F1003" s="19">
        <v>41405</v>
      </c>
      <c r="G1003" s="80" t="s">
        <v>12425</v>
      </c>
      <c r="H1003" s="12" t="str">
        <f t="shared" si="46"/>
        <v>重</v>
      </c>
      <c r="I1003" s="24">
        <v>41453</v>
      </c>
      <c r="J1003" s="27"/>
      <c r="K1003" s="12" t="s">
        <v>6500</v>
      </c>
      <c r="L1003" s="12"/>
      <c r="M1003" s="11"/>
      <c r="N1003" s="80"/>
      <c r="O1003" s="18" t="str">
        <f t="shared" ca="1" si="47"/>
        <v>394天</v>
      </c>
      <c r="P1003" s="80"/>
      <c r="Q1003" s="80"/>
      <c r="R1003" s="80"/>
      <c r="S1003" s="80"/>
    </row>
    <row r="1004" spans="1:19">
      <c r="A1004" s="7">
        <v>1004</v>
      </c>
      <c r="B1004" s="65" t="s">
        <v>12471</v>
      </c>
      <c r="C1004" s="12" t="s">
        <v>3270</v>
      </c>
      <c r="D1004" s="12" t="str">
        <f t="shared" si="45"/>
        <v>中远箱</v>
      </c>
      <c r="E1004" s="12" t="s">
        <v>1484</v>
      </c>
      <c r="F1004" s="19">
        <v>41497</v>
      </c>
      <c r="G1004" s="80" t="s">
        <v>6779</v>
      </c>
      <c r="H1004" s="12" t="str">
        <f t="shared" si="46"/>
        <v>重</v>
      </c>
      <c r="I1004" s="24">
        <v>41598</v>
      </c>
      <c r="J1004" s="27"/>
      <c r="K1004" s="12" t="s">
        <v>11298</v>
      </c>
      <c r="L1004" s="12"/>
      <c r="M1004" s="11"/>
      <c r="N1004" s="80"/>
      <c r="O1004" s="18" t="str">
        <f t="shared" ca="1" si="47"/>
        <v>302天</v>
      </c>
      <c r="P1004" s="80"/>
      <c r="Q1004" s="80"/>
      <c r="R1004" s="80"/>
      <c r="S1004" s="80"/>
    </row>
    <row r="1005" spans="1:19">
      <c r="A1005" s="7">
        <v>1005</v>
      </c>
      <c r="B1005" s="65" t="s">
        <v>12472</v>
      </c>
      <c r="C1005" s="12" t="s">
        <v>3270</v>
      </c>
      <c r="D1005" s="12" t="str">
        <f t="shared" si="45"/>
        <v>中远箱</v>
      </c>
      <c r="E1005" s="12" t="s">
        <v>13506</v>
      </c>
      <c r="F1005" s="19">
        <v>41382</v>
      </c>
      <c r="G1005" s="80" t="s">
        <v>12425</v>
      </c>
      <c r="H1005" s="12" t="str">
        <f t="shared" si="46"/>
        <v>重</v>
      </c>
      <c r="I1005" s="24">
        <v>41543</v>
      </c>
      <c r="J1005" s="27"/>
      <c r="K1005" s="12" t="s">
        <v>6500</v>
      </c>
      <c r="L1005" s="12"/>
      <c r="M1005" s="11"/>
      <c r="N1005" s="80"/>
      <c r="O1005" s="18" t="str">
        <f t="shared" ca="1" si="47"/>
        <v>417天</v>
      </c>
      <c r="P1005" s="80"/>
      <c r="Q1005" s="80"/>
      <c r="R1005" s="80"/>
      <c r="S1005" s="80"/>
    </row>
    <row r="1006" spans="1:19">
      <c r="A1006" s="7">
        <v>1006</v>
      </c>
      <c r="B1006" s="65" t="s">
        <v>12473</v>
      </c>
      <c r="C1006" s="12" t="s">
        <v>10258</v>
      </c>
      <c r="D1006" s="12" t="str">
        <f t="shared" si="45"/>
        <v>中远箱</v>
      </c>
      <c r="E1006" s="12" t="s">
        <v>13506</v>
      </c>
      <c r="F1006" s="19">
        <v>41382</v>
      </c>
      <c r="G1006" s="80" t="s">
        <v>12425</v>
      </c>
      <c r="H1006" s="12" t="str">
        <f t="shared" si="46"/>
        <v>重</v>
      </c>
      <c r="I1006" s="24">
        <v>41587</v>
      </c>
      <c r="J1006" s="27"/>
      <c r="K1006" s="12" t="s">
        <v>10395</v>
      </c>
      <c r="L1006" s="12"/>
      <c r="M1006" s="11"/>
      <c r="N1006" s="80"/>
      <c r="O1006" s="18" t="str">
        <f t="shared" ca="1" si="47"/>
        <v>417天</v>
      </c>
      <c r="P1006" s="80"/>
      <c r="Q1006" s="80"/>
      <c r="R1006" s="80"/>
      <c r="S1006" s="80"/>
    </row>
    <row r="1007" spans="1:19">
      <c r="A1007" s="7">
        <v>2584</v>
      </c>
      <c r="B1007" s="12" t="s">
        <v>8764</v>
      </c>
      <c r="C1007" s="12" t="s">
        <v>10393</v>
      </c>
      <c r="D1007" s="12" t="str">
        <f t="shared" si="45"/>
        <v>中远箱</v>
      </c>
      <c r="E1007" s="12" t="s">
        <v>17174</v>
      </c>
      <c r="F1007" s="19" t="str">
        <f>IF(ISNONTEXT(B1005),"","请输入日期")</f>
        <v>请输入日期</v>
      </c>
      <c r="G1007" s="80">
        <v>100</v>
      </c>
      <c r="H1007" s="12" t="str">
        <f t="shared" si="46"/>
        <v>空</v>
      </c>
      <c r="I1007" s="24"/>
      <c r="J1007" s="27"/>
      <c r="K1007" s="12"/>
      <c r="L1007" s="12"/>
      <c r="M1007" s="11"/>
      <c r="N1007" s="80"/>
      <c r="O1007" s="18" t="e">
        <f t="shared" ca="1" si="47"/>
        <v>#VALUE!</v>
      </c>
      <c r="P1007" s="80"/>
      <c r="Q1007" s="80"/>
      <c r="R1007" s="80"/>
      <c r="S1007" s="80"/>
    </row>
    <row r="1008" spans="1:19">
      <c r="A1008" s="7">
        <v>1008</v>
      </c>
      <c r="B1008" s="65" t="s">
        <v>12475</v>
      </c>
      <c r="C1008" s="12" t="s">
        <v>10258</v>
      </c>
      <c r="D1008" s="12" t="str">
        <f t="shared" si="45"/>
        <v>中远箱</v>
      </c>
      <c r="E1008" s="12" t="s">
        <v>17174</v>
      </c>
      <c r="F1008" s="19">
        <v>41384</v>
      </c>
      <c r="G1008" s="80" t="s">
        <v>12425</v>
      </c>
      <c r="H1008" s="12" t="str">
        <f t="shared" si="46"/>
        <v>重</v>
      </c>
      <c r="I1008" s="24">
        <v>41541</v>
      </c>
      <c r="J1008" s="27"/>
      <c r="K1008" s="12" t="s">
        <v>10187</v>
      </c>
      <c r="L1008" s="12"/>
      <c r="M1008" s="11"/>
      <c r="N1008" s="80"/>
      <c r="O1008" s="18" t="str">
        <f t="shared" ca="1" si="47"/>
        <v>415天</v>
      </c>
      <c r="P1008" s="80"/>
      <c r="Q1008" s="80"/>
      <c r="R1008" s="80"/>
      <c r="S1008" s="80"/>
    </row>
    <row r="1009" spans="1:19">
      <c r="A1009" s="7">
        <v>1009</v>
      </c>
      <c r="B1009" s="65" t="s">
        <v>12476</v>
      </c>
      <c r="C1009" s="12" t="s">
        <v>3270</v>
      </c>
      <c r="D1009" s="12" t="str">
        <f t="shared" si="45"/>
        <v>中远箱</v>
      </c>
      <c r="E1009" s="12" t="s">
        <v>1484</v>
      </c>
      <c r="F1009" s="19">
        <v>41500</v>
      </c>
      <c r="G1009" s="80" t="s">
        <v>12425</v>
      </c>
      <c r="H1009" s="12" t="str">
        <f t="shared" si="46"/>
        <v>重</v>
      </c>
      <c r="I1009" s="24">
        <v>41598</v>
      </c>
      <c r="J1009" s="27"/>
      <c r="K1009" s="12" t="s">
        <v>11298</v>
      </c>
      <c r="L1009" s="12"/>
      <c r="M1009" s="11"/>
      <c r="N1009" s="80"/>
      <c r="O1009" s="18" t="str">
        <f t="shared" ca="1" si="47"/>
        <v>299天</v>
      </c>
      <c r="P1009" s="80"/>
      <c r="Q1009" s="80"/>
      <c r="R1009" s="80"/>
      <c r="S1009" s="80"/>
    </row>
    <row r="1010" spans="1:19">
      <c r="A1010" s="7">
        <v>1010</v>
      </c>
      <c r="B1010" s="65" t="s">
        <v>13028</v>
      </c>
      <c r="C1010" s="12" t="s">
        <v>10393</v>
      </c>
      <c r="D1010" s="12" t="str">
        <f t="shared" si="45"/>
        <v>中远箱</v>
      </c>
      <c r="E1010" s="12" t="s">
        <v>8078</v>
      </c>
      <c r="F1010" s="19">
        <v>41358</v>
      </c>
      <c r="G1010" s="80">
        <v>100</v>
      </c>
      <c r="H1010" s="12" t="str">
        <f t="shared" si="46"/>
        <v>重</v>
      </c>
      <c r="I1010" s="24">
        <v>41429</v>
      </c>
      <c r="J1010" s="27"/>
      <c r="K1010" s="12" t="s">
        <v>13302</v>
      </c>
      <c r="L1010" s="12"/>
      <c r="M1010" s="11"/>
      <c r="N1010" s="80"/>
      <c r="O1010" s="18" t="str">
        <f t="shared" ca="1" si="47"/>
        <v>441天</v>
      </c>
      <c r="P1010" s="80"/>
      <c r="Q1010" s="80"/>
      <c r="R1010" s="80"/>
      <c r="S1010" s="80"/>
    </row>
    <row r="1011" spans="1:19">
      <c r="A1011" s="7">
        <v>1011</v>
      </c>
      <c r="B1011" s="65" t="s">
        <v>10349</v>
      </c>
      <c r="C1011" s="12" t="s">
        <v>10393</v>
      </c>
      <c r="D1011" s="12" t="str">
        <f t="shared" si="45"/>
        <v>中远箱</v>
      </c>
      <c r="E1011" s="12" t="s">
        <v>17174</v>
      </c>
      <c r="F1011" s="19">
        <v>41355</v>
      </c>
      <c r="G1011" s="80">
        <v>100</v>
      </c>
      <c r="H1011" s="12" t="str">
        <f t="shared" si="46"/>
        <v>重</v>
      </c>
      <c r="I1011" s="24">
        <v>41406</v>
      </c>
      <c r="J1011" s="27"/>
      <c r="K1011" s="12" t="s">
        <v>13302</v>
      </c>
      <c r="L1011" s="12"/>
      <c r="M1011" s="11"/>
      <c r="N1011" s="80"/>
      <c r="O1011" s="18" t="str">
        <f t="shared" ca="1" si="47"/>
        <v>444天</v>
      </c>
      <c r="P1011" s="80"/>
      <c r="Q1011" s="80"/>
      <c r="R1011" s="80"/>
      <c r="S1011" s="80"/>
    </row>
    <row r="1012" spans="1:19">
      <c r="A1012" s="7">
        <v>1012</v>
      </c>
      <c r="B1012" s="65" t="s">
        <v>10350</v>
      </c>
      <c r="C1012" s="12" t="s">
        <v>10393</v>
      </c>
      <c r="D1012" s="12" t="str">
        <f t="shared" si="45"/>
        <v>中远箱</v>
      </c>
      <c r="E1012" s="12" t="s">
        <v>17174</v>
      </c>
      <c r="F1012" s="19">
        <v>41356</v>
      </c>
      <c r="G1012" s="80">
        <v>100</v>
      </c>
      <c r="H1012" s="12" t="str">
        <f t="shared" si="46"/>
        <v>重</v>
      </c>
      <c r="I1012" s="24">
        <v>41365</v>
      </c>
      <c r="J1012" s="27"/>
      <c r="K1012" s="12" t="s">
        <v>8774</v>
      </c>
      <c r="L1012" s="12"/>
      <c r="M1012" s="11"/>
      <c r="N1012" s="80"/>
      <c r="O1012" s="18" t="str">
        <f t="shared" ca="1" si="47"/>
        <v>443天</v>
      </c>
      <c r="P1012" s="80"/>
      <c r="Q1012" s="80"/>
      <c r="R1012" s="80"/>
      <c r="S1012" s="80"/>
    </row>
    <row r="1013" spans="1:19">
      <c r="A1013" s="7">
        <v>1013</v>
      </c>
      <c r="B1013" s="65" t="s">
        <v>10351</v>
      </c>
      <c r="C1013" s="12" t="s">
        <v>10393</v>
      </c>
      <c r="D1013" s="12" t="str">
        <f t="shared" si="45"/>
        <v>中远箱</v>
      </c>
      <c r="E1013" s="12" t="s">
        <v>17174</v>
      </c>
      <c r="F1013" s="19">
        <v>41355</v>
      </c>
      <c r="G1013" s="80">
        <v>100</v>
      </c>
      <c r="H1013" s="12" t="str">
        <f t="shared" si="46"/>
        <v>重</v>
      </c>
      <c r="I1013" s="24">
        <v>41410</v>
      </c>
      <c r="J1013" s="27"/>
      <c r="K1013" s="12" t="s">
        <v>13302</v>
      </c>
      <c r="L1013" s="12"/>
      <c r="M1013" s="11"/>
      <c r="N1013" s="80"/>
      <c r="O1013" s="18" t="str">
        <f t="shared" ca="1" si="47"/>
        <v>444天</v>
      </c>
      <c r="P1013" s="80"/>
      <c r="Q1013" s="80"/>
      <c r="R1013" s="80"/>
      <c r="S1013" s="80"/>
    </row>
    <row r="1014" spans="1:19">
      <c r="A1014" s="7">
        <v>1014</v>
      </c>
      <c r="B1014" s="65" t="s">
        <v>3904</v>
      </c>
      <c r="C1014" s="12" t="s">
        <v>10393</v>
      </c>
      <c r="D1014" s="12" t="str">
        <f t="shared" si="45"/>
        <v>中远箱</v>
      </c>
      <c r="E1014" s="12" t="s">
        <v>17174</v>
      </c>
      <c r="F1014" s="19">
        <v>41357</v>
      </c>
      <c r="G1014" s="80">
        <v>100</v>
      </c>
      <c r="H1014" s="12" t="str">
        <f t="shared" si="46"/>
        <v>重</v>
      </c>
      <c r="I1014" s="24">
        <v>41404</v>
      </c>
      <c r="J1014" s="27"/>
      <c r="K1014" s="12" t="s">
        <v>972</v>
      </c>
      <c r="L1014" s="12"/>
      <c r="M1014" s="11"/>
      <c r="N1014" s="80"/>
      <c r="O1014" s="18" t="str">
        <f t="shared" ca="1" si="47"/>
        <v>442天</v>
      </c>
      <c r="P1014" s="80"/>
      <c r="Q1014" s="80"/>
      <c r="R1014" s="80"/>
      <c r="S1014" s="80"/>
    </row>
    <row r="1015" spans="1:19">
      <c r="A1015" s="7">
        <v>1015</v>
      </c>
      <c r="B1015" s="65" t="s">
        <v>6874</v>
      </c>
      <c r="C1015" s="12" t="s">
        <v>10393</v>
      </c>
      <c r="D1015" s="12" t="str">
        <f t="shared" si="45"/>
        <v>中远箱</v>
      </c>
      <c r="E1015" s="12" t="s">
        <v>17174</v>
      </c>
      <c r="F1015" s="19">
        <v>41354</v>
      </c>
      <c r="G1015" s="80">
        <v>100</v>
      </c>
      <c r="H1015" s="12" t="str">
        <f t="shared" si="46"/>
        <v>重</v>
      </c>
      <c r="I1015" s="24">
        <v>41388</v>
      </c>
      <c r="J1015" s="27"/>
      <c r="K1015" s="12" t="s">
        <v>12951</v>
      </c>
      <c r="L1015" s="12"/>
      <c r="M1015" s="11"/>
      <c r="N1015" s="80"/>
      <c r="O1015" s="18" t="str">
        <f t="shared" ca="1" si="47"/>
        <v>445天</v>
      </c>
      <c r="P1015" s="80"/>
      <c r="Q1015" s="80"/>
      <c r="R1015" s="80"/>
      <c r="S1015" s="80"/>
    </row>
    <row r="1016" spans="1:19">
      <c r="A1016" s="7">
        <v>1016</v>
      </c>
      <c r="B1016" s="65" t="s">
        <v>12959</v>
      </c>
      <c r="C1016" s="12" t="s">
        <v>10393</v>
      </c>
      <c r="D1016" s="12" t="str">
        <f t="shared" si="45"/>
        <v>中远箱</v>
      </c>
      <c r="E1016" s="12" t="s">
        <v>17174</v>
      </c>
      <c r="F1016" s="19">
        <v>41355</v>
      </c>
      <c r="G1016" s="80">
        <v>100</v>
      </c>
      <c r="H1016" s="12" t="str">
        <f t="shared" si="46"/>
        <v>重</v>
      </c>
      <c r="I1016" s="24">
        <v>41417</v>
      </c>
      <c r="J1016" s="27"/>
      <c r="K1016" s="12" t="s">
        <v>10395</v>
      </c>
      <c r="L1016" s="12"/>
      <c r="M1016" s="11"/>
      <c r="N1016" s="80"/>
      <c r="O1016" s="18" t="str">
        <f t="shared" ca="1" si="47"/>
        <v>444天</v>
      </c>
      <c r="P1016" s="80"/>
      <c r="Q1016" s="80"/>
      <c r="R1016" s="80"/>
      <c r="S1016" s="80"/>
    </row>
    <row r="1017" spans="1:19">
      <c r="A1017" s="7">
        <v>1017</v>
      </c>
      <c r="B1017" s="65" t="s">
        <v>12960</v>
      </c>
      <c r="C1017" s="12" t="s">
        <v>10393</v>
      </c>
      <c r="D1017" s="12" t="str">
        <f t="shared" si="45"/>
        <v>中远箱</v>
      </c>
      <c r="E1017" s="12" t="s">
        <v>17174</v>
      </c>
      <c r="F1017" s="19">
        <v>41355</v>
      </c>
      <c r="G1017" s="80">
        <v>100</v>
      </c>
      <c r="H1017" s="12" t="str">
        <f t="shared" si="46"/>
        <v>重</v>
      </c>
      <c r="I1017" s="24">
        <v>41388</v>
      </c>
      <c r="J1017" s="27"/>
      <c r="K1017" s="12" t="s">
        <v>12951</v>
      </c>
      <c r="L1017" s="12"/>
      <c r="M1017" s="11"/>
      <c r="N1017" s="80"/>
      <c r="O1017" s="18" t="str">
        <f t="shared" ca="1" si="47"/>
        <v>444天</v>
      </c>
      <c r="P1017" s="80"/>
      <c r="Q1017" s="80"/>
      <c r="R1017" s="80"/>
      <c r="S1017" s="80"/>
    </row>
    <row r="1018" spans="1:19">
      <c r="A1018" s="7">
        <v>1018</v>
      </c>
      <c r="B1018" s="65" t="s">
        <v>12961</v>
      </c>
      <c r="C1018" s="12" t="s">
        <v>10393</v>
      </c>
      <c r="D1018" s="12" t="str">
        <f t="shared" si="45"/>
        <v>中远箱</v>
      </c>
      <c r="E1018" s="12" t="s">
        <v>17174</v>
      </c>
      <c r="F1018" s="19">
        <v>41383</v>
      </c>
      <c r="G1018" s="80">
        <v>100</v>
      </c>
      <c r="H1018" s="12" t="str">
        <f t="shared" si="46"/>
        <v>重</v>
      </c>
      <c r="I1018" s="24">
        <v>41383</v>
      </c>
      <c r="J1018" s="27"/>
      <c r="K1018" s="12" t="s">
        <v>13302</v>
      </c>
      <c r="L1018" s="12"/>
      <c r="M1018" s="11"/>
      <c r="N1018" s="80"/>
      <c r="O1018" s="18" t="str">
        <f t="shared" ca="1" si="47"/>
        <v>416天</v>
      </c>
      <c r="P1018" s="80"/>
      <c r="Q1018" s="80"/>
      <c r="R1018" s="80"/>
      <c r="S1018" s="80"/>
    </row>
    <row r="1019" spans="1:19">
      <c r="A1019" s="7">
        <v>1019</v>
      </c>
      <c r="B1019" s="65" t="s">
        <v>12962</v>
      </c>
      <c r="C1019" s="12" t="s">
        <v>10393</v>
      </c>
      <c r="D1019" s="12" t="str">
        <f t="shared" si="45"/>
        <v>中远箱</v>
      </c>
      <c r="E1019" s="12" t="s">
        <v>17174</v>
      </c>
      <c r="F1019" s="19">
        <v>41355</v>
      </c>
      <c r="G1019" s="80">
        <v>100</v>
      </c>
      <c r="H1019" s="12" t="str">
        <f t="shared" si="46"/>
        <v>重</v>
      </c>
      <c r="I1019" s="24">
        <v>41414</v>
      </c>
      <c r="J1019" s="27"/>
      <c r="K1019" s="12" t="s">
        <v>12951</v>
      </c>
      <c r="L1019" s="12"/>
      <c r="M1019" s="11"/>
      <c r="N1019" s="80"/>
      <c r="O1019" s="18" t="str">
        <f t="shared" ca="1" si="47"/>
        <v>444天</v>
      </c>
      <c r="P1019" s="80"/>
      <c r="Q1019" s="80"/>
      <c r="R1019" s="80"/>
      <c r="S1019" s="80"/>
    </row>
    <row r="1020" spans="1:19">
      <c r="A1020" s="7">
        <v>1020</v>
      </c>
      <c r="B1020" s="65" t="s">
        <v>12974</v>
      </c>
      <c r="C1020" s="12" t="s">
        <v>10393</v>
      </c>
      <c r="D1020" s="12" t="str">
        <f t="shared" si="45"/>
        <v>中远箱</v>
      </c>
      <c r="E1020" s="12" t="s">
        <v>17174</v>
      </c>
      <c r="F1020" s="19">
        <v>41355</v>
      </c>
      <c r="G1020" s="80">
        <v>100</v>
      </c>
      <c r="H1020" s="12" t="str">
        <f t="shared" si="46"/>
        <v>重</v>
      </c>
      <c r="I1020" s="24">
        <v>41406</v>
      </c>
      <c r="J1020" s="27"/>
      <c r="K1020" s="12" t="s">
        <v>13302</v>
      </c>
      <c r="L1020" s="12"/>
      <c r="M1020" s="11"/>
      <c r="N1020" s="80"/>
      <c r="O1020" s="18" t="str">
        <f t="shared" ca="1" si="47"/>
        <v>444天</v>
      </c>
      <c r="P1020" s="80"/>
      <c r="Q1020" s="80"/>
      <c r="R1020" s="80"/>
      <c r="S1020" s="80"/>
    </row>
    <row r="1021" spans="1:19">
      <c r="A1021" s="7">
        <v>1021</v>
      </c>
      <c r="B1021" s="65" t="s">
        <v>12975</v>
      </c>
      <c r="C1021" s="12" t="s">
        <v>10393</v>
      </c>
      <c r="D1021" s="12" t="str">
        <f t="shared" si="45"/>
        <v>中远箱</v>
      </c>
      <c r="E1021" s="12" t="s">
        <v>17174</v>
      </c>
      <c r="F1021" s="19">
        <v>41353</v>
      </c>
      <c r="G1021" s="80">
        <v>100</v>
      </c>
      <c r="H1021" s="12" t="str">
        <f t="shared" si="46"/>
        <v>重</v>
      </c>
      <c r="I1021" s="24">
        <v>41353</v>
      </c>
      <c r="J1021" s="27"/>
      <c r="K1021" s="12" t="s">
        <v>2346</v>
      </c>
      <c r="L1021" s="12"/>
      <c r="M1021" s="11"/>
      <c r="N1021" s="80"/>
      <c r="O1021" s="18" t="str">
        <f t="shared" ca="1" si="47"/>
        <v>446天</v>
      </c>
      <c r="P1021" s="80"/>
      <c r="Q1021" s="80"/>
      <c r="R1021" s="80"/>
      <c r="S1021" s="80"/>
    </row>
    <row r="1022" spans="1:19" ht="13.5" customHeight="1">
      <c r="A1022" s="7">
        <v>1022</v>
      </c>
      <c r="B1022" s="65" t="s">
        <v>12901</v>
      </c>
      <c r="C1022" s="12" t="s">
        <v>10393</v>
      </c>
      <c r="D1022" s="12" t="str">
        <f t="shared" si="45"/>
        <v>中远箱</v>
      </c>
      <c r="E1022" s="12" t="s">
        <v>17174</v>
      </c>
      <c r="F1022" s="19">
        <v>41353</v>
      </c>
      <c r="G1022" s="80">
        <v>100</v>
      </c>
      <c r="H1022" s="12" t="str">
        <f t="shared" si="46"/>
        <v>重</v>
      </c>
      <c r="I1022" s="24">
        <v>41353</v>
      </c>
      <c r="J1022" s="27"/>
      <c r="K1022" s="12" t="s">
        <v>2346</v>
      </c>
      <c r="L1022" s="12"/>
      <c r="M1022" s="11"/>
      <c r="N1022" s="80"/>
      <c r="O1022" s="18" t="str">
        <f t="shared" ca="1" si="47"/>
        <v>446天</v>
      </c>
      <c r="P1022" s="80"/>
      <c r="Q1022" s="80"/>
      <c r="R1022" s="80"/>
      <c r="S1022" s="80"/>
    </row>
    <row r="1023" spans="1:19">
      <c r="A1023" s="7">
        <v>1023</v>
      </c>
      <c r="B1023" s="65" t="s">
        <v>12902</v>
      </c>
      <c r="C1023" s="12" t="s">
        <v>10393</v>
      </c>
      <c r="D1023" s="12" t="str">
        <f t="shared" si="45"/>
        <v>中远箱</v>
      </c>
      <c r="E1023" s="12" t="s">
        <v>17174</v>
      </c>
      <c r="F1023" s="19">
        <v>41377</v>
      </c>
      <c r="G1023" s="80">
        <v>100</v>
      </c>
      <c r="H1023" s="12" t="str">
        <f t="shared" si="46"/>
        <v>重</v>
      </c>
      <c r="I1023" s="24">
        <v>41381</v>
      </c>
      <c r="J1023" s="27"/>
      <c r="K1023" s="12" t="s">
        <v>16249</v>
      </c>
      <c r="L1023" s="12"/>
      <c r="M1023" s="11"/>
      <c r="N1023" s="80"/>
      <c r="O1023" s="18" t="str">
        <f t="shared" ca="1" si="47"/>
        <v>422天</v>
      </c>
      <c r="P1023" s="80"/>
      <c r="Q1023" s="80"/>
      <c r="R1023" s="80"/>
      <c r="S1023" s="80"/>
    </row>
    <row r="1024" spans="1:19">
      <c r="A1024" s="7">
        <v>1024</v>
      </c>
      <c r="B1024" s="65" t="s">
        <v>7512</v>
      </c>
      <c r="C1024" s="12" t="s">
        <v>10393</v>
      </c>
      <c r="D1024" s="12" t="str">
        <f t="shared" si="45"/>
        <v>中远箱</v>
      </c>
      <c r="E1024" s="12" t="s">
        <v>17174</v>
      </c>
      <c r="F1024" s="19">
        <v>41356</v>
      </c>
      <c r="G1024" s="80">
        <v>100</v>
      </c>
      <c r="H1024" s="12" t="str">
        <f t="shared" si="46"/>
        <v>重</v>
      </c>
      <c r="I1024" s="24">
        <v>41384</v>
      </c>
      <c r="J1024" s="27"/>
      <c r="K1024" s="12" t="s">
        <v>13302</v>
      </c>
      <c r="L1024" s="12"/>
      <c r="M1024" s="11"/>
      <c r="N1024" s="80"/>
      <c r="O1024" s="18" t="str">
        <f t="shared" ca="1" si="47"/>
        <v>443天</v>
      </c>
      <c r="P1024" s="80"/>
      <c r="Q1024" s="80"/>
      <c r="R1024" s="80"/>
      <c r="S1024" s="80"/>
    </row>
    <row r="1025" spans="1:19">
      <c r="A1025" s="7">
        <v>1025</v>
      </c>
      <c r="B1025" s="65" t="s">
        <v>7513</v>
      </c>
      <c r="C1025" s="12" t="s">
        <v>10393</v>
      </c>
      <c r="D1025" s="12" t="str">
        <f t="shared" si="45"/>
        <v>中远箱</v>
      </c>
      <c r="E1025" s="12" t="s">
        <v>17174</v>
      </c>
      <c r="F1025" s="19">
        <v>41355</v>
      </c>
      <c r="G1025" s="80">
        <v>100</v>
      </c>
      <c r="H1025" s="12" t="str">
        <f t="shared" si="46"/>
        <v>重</v>
      </c>
      <c r="I1025" s="24">
        <v>41365</v>
      </c>
      <c r="J1025" s="27"/>
      <c r="K1025" s="12" t="s">
        <v>13302</v>
      </c>
      <c r="L1025" s="12"/>
      <c r="M1025" s="11"/>
      <c r="N1025" s="80"/>
      <c r="O1025" s="18" t="str">
        <f t="shared" ca="1" si="47"/>
        <v>444天</v>
      </c>
      <c r="P1025" s="80"/>
      <c r="Q1025" s="80"/>
      <c r="R1025" s="80"/>
      <c r="S1025" s="80"/>
    </row>
    <row r="1026" spans="1:19">
      <c r="A1026" s="7">
        <v>1026</v>
      </c>
      <c r="B1026" s="65" t="s">
        <v>7514</v>
      </c>
      <c r="C1026" s="12" t="s">
        <v>10393</v>
      </c>
      <c r="D1026" s="12" t="str">
        <f t="shared" si="45"/>
        <v>中远箱</v>
      </c>
      <c r="E1026" s="12" t="s">
        <v>17174</v>
      </c>
      <c r="F1026" s="19">
        <v>41355</v>
      </c>
      <c r="G1026" s="80">
        <v>100</v>
      </c>
      <c r="H1026" s="12" t="str">
        <f t="shared" si="46"/>
        <v>重</v>
      </c>
      <c r="I1026" s="24">
        <v>41365</v>
      </c>
      <c r="J1026" s="27"/>
      <c r="K1026" s="12" t="s">
        <v>13302</v>
      </c>
      <c r="L1026" s="12"/>
      <c r="M1026" s="11"/>
      <c r="N1026" s="80"/>
      <c r="O1026" s="18" t="str">
        <f t="shared" ca="1" si="47"/>
        <v>444天</v>
      </c>
      <c r="P1026" s="80"/>
      <c r="Q1026" s="80"/>
      <c r="R1026" s="80"/>
      <c r="S1026" s="80"/>
    </row>
    <row r="1027" spans="1:19">
      <c r="A1027" s="7">
        <v>1027</v>
      </c>
      <c r="B1027" s="65" t="s">
        <v>7515</v>
      </c>
      <c r="C1027" s="12" t="s">
        <v>10393</v>
      </c>
      <c r="D1027" s="12" t="str">
        <f t="shared" ref="D1027:D1090" si="48">IF(B1027="","","中远箱")</f>
        <v>中远箱</v>
      </c>
      <c r="E1027" s="12" t="s">
        <v>17174</v>
      </c>
      <c r="F1027" s="19">
        <v>41357</v>
      </c>
      <c r="G1027" s="80">
        <v>100</v>
      </c>
      <c r="H1027" s="12" t="str">
        <f t="shared" ref="H1027:H1090" si="49">IF(I1027="","空","重")</f>
        <v>重</v>
      </c>
      <c r="I1027" s="24">
        <v>41410</v>
      </c>
      <c r="J1027" s="27"/>
      <c r="K1027" s="12" t="s">
        <v>16249</v>
      </c>
      <c r="L1027" s="12"/>
      <c r="M1027" s="11"/>
      <c r="N1027" s="80"/>
      <c r="O1027" s="18" t="str">
        <f t="shared" ref="O1027:O1090" ca="1" si="50">IF(ISNONTEXT(J1027),DATEDIF(F1027,TODAY(),"d")&amp;"天","出场")</f>
        <v>442天</v>
      </c>
      <c r="P1027" s="80"/>
      <c r="Q1027" s="80"/>
      <c r="R1027" s="80"/>
      <c r="S1027" s="80"/>
    </row>
    <row r="1028" spans="1:19">
      <c r="A1028" s="7">
        <v>1028</v>
      </c>
      <c r="B1028" s="65" t="s">
        <v>3901</v>
      </c>
      <c r="C1028" s="12" t="s">
        <v>10393</v>
      </c>
      <c r="D1028" s="12" t="str">
        <f t="shared" si="48"/>
        <v>中远箱</v>
      </c>
      <c r="E1028" s="12" t="s">
        <v>8078</v>
      </c>
      <c r="F1028" s="19">
        <v>41361</v>
      </c>
      <c r="G1028" s="80">
        <v>100</v>
      </c>
      <c r="H1028" s="12" t="str">
        <f t="shared" si="49"/>
        <v>重</v>
      </c>
      <c r="I1028" s="24">
        <v>41421</v>
      </c>
      <c r="J1028" s="27"/>
      <c r="K1028" s="12" t="s">
        <v>13302</v>
      </c>
      <c r="L1028" s="12"/>
      <c r="M1028" s="11"/>
      <c r="N1028" s="80"/>
      <c r="O1028" s="18" t="str">
        <f t="shared" ca="1" si="50"/>
        <v>438天</v>
      </c>
      <c r="P1028" s="80"/>
      <c r="Q1028" s="80"/>
      <c r="R1028" s="80"/>
      <c r="S1028" s="80"/>
    </row>
    <row r="1029" spans="1:19">
      <c r="A1029" s="7">
        <v>1029</v>
      </c>
      <c r="B1029" s="65" t="s">
        <v>3902</v>
      </c>
      <c r="C1029" s="12" t="s">
        <v>10393</v>
      </c>
      <c r="D1029" s="12" t="str">
        <f t="shared" si="48"/>
        <v>中远箱</v>
      </c>
      <c r="E1029" s="12" t="s">
        <v>17174</v>
      </c>
      <c r="F1029" s="19">
        <v>41355</v>
      </c>
      <c r="G1029" s="80">
        <v>100</v>
      </c>
      <c r="H1029" s="12" t="str">
        <f t="shared" si="49"/>
        <v>重</v>
      </c>
      <c r="I1029" s="24">
        <v>41379</v>
      </c>
      <c r="J1029" s="27"/>
      <c r="K1029" s="12" t="s">
        <v>3288</v>
      </c>
      <c r="L1029" s="12"/>
      <c r="M1029" s="11"/>
      <c r="N1029" s="80"/>
      <c r="O1029" s="18" t="str">
        <f t="shared" ca="1" si="50"/>
        <v>444天</v>
      </c>
      <c r="P1029" s="80"/>
      <c r="Q1029" s="80"/>
      <c r="R1029" s="80"/>
      <c r="S1029" s="80"/>
    </row>
    <row r="1030" spans="1:19">
      <c r="A1030" s="7">
        <v>1030</v>
      </c>
      <c r="B1030" s="65" t="s">
        <v>3903</v>
      </c>
      <c r="C1030" s="12" t="s">
        <v>10393</v>
      </c>
      <c r="D1030" s="12" t="str">
        <f t="shared" si="48"/>
        <v>中远箱</v>
      </c>
      <c r="E1030" s="12" t="s">
        <v>17174</v>
      </c>
      <c r="F1030" s="19">
        <v>41357</v>
      </c>
      <c r="G1030" s="80">
        <v>100</v>
      </c>
      <c r="H1030" s="12" t="str">
        <f t="shared" si="49"/>
        <v>重</v>
      </c>
      <c r="I1030" s="24">
        <v>41373</v>
      </c>
      <c r="J1030" s="27"/>
      <c r="K1030" s="12" t="s">
        <v>13302</v>
      </c>
      <c r="L1030" s="12"/>
      <c r="M1030" s="11"/>
      <c r="N1030" s="80"/>
      <c r="O1030" s="18" t="str">
        <f t="shared" ca="1" si="50"/>
        <v>442天</v>
      </c>
      <c r="P1030" s="80"/>
      <c r="Q1030" s="80"/>
      <c r="R1030" s="80"/>
      <c r="S1030" s="80"/>
    </row>
    <row r="1031" spans="1:19">
      <c r="A1031" s="7">
        <v>1031</v>
      </c>
      <c r="B1031" s="65" t="s">
        <v>2821</v>
      </c>
      <c r="C1031" s="12" t="s">
        <v>10393</v>
      </c>
      <c r="D1031" s="12" t="str">
        <f t="shared" si="48"/>
        <v>中远箱</v>
      </c>
      <c r="E1031" s="12" t="s">
        <v>17174</v>
      </c>
      <c r="F1031" s="19">
        <v>41355</v>
      </c>
      <c r="G1031" s="80">
        <v>100</v>
      </c>
      <c r="H1031" s="12" t="str">
        <f t="shared" si="49"/>
        <v>重</v>
      </c>
      <c r="I1031" s="24">
        <v>41408</v>
      </c>
      <c r="J1031" s="27"/>
      <c r="K1031" s="12" t="s">
        <v>13302</v>
      </c>
      <c r="L1031" s="12"/>
      <c r="M1031" s="11"/>
      <c r="N1031" s="80"/>
      <c r="O1031" s="18" t="str">
        <f t="shared" ca="1" si="50"/>
        <v>444天</v>
      </c>
      <c r="P1031" s="80"/>
      <c r="Q1031" s="80"/>
      <c r="R1031" s="80"/>
      <c r="S1031" s="80"/>
    </row>
    <row r="1032" spans="1:19">
      <c r="A1032" s="7">
        <v>1032</v>
      </c>
      <c r="B1032" s="65" t="s">
        <v>2822</v>
      </c>
      <c r="C1032" s="12" t="s">
        <v>10393</v>
      </c>
      <c r="D1032" s="12" t="str">
        <f t="shared" si="48"/>
        <v>中远箱</v>
      </c>
      <c r="E1032" s="12" t="s">
        <v>17174</v>
      </c>
      <c r="F1032" s="19">
        <v>41356</v>
      </c>
      <c r="G1032" s="80">
        <v>100</v>
      </c>
      <c r="H1032" s="12" t="str">
        <f t="shared" si="49"/>
        <v>重</v>
      </c>
      <c r="I1032" s="24">
        <v>41360</v>
      </c>
      <c r="J1032" s="27"/>
      <c r="K1032" s="12" t="s">
        <v>6931</v>
      </c>
      <c r="L1032" s="12"/>
      <c r="M1032" s="11"/>
      <c r="N1032" s="80"/>
      <c r="O1032" s="18" t="str">
        <f t="shared" ca="1" si="50"/>
        <v>443天</v>
      </c>
      <c r="P1032" s="80"/>
      <c r="Q1032" s="80"/>
      <c r="R1032" s="80"/>
      <c r="S1032" s="80"/>
    </row>
    <row r="1033" spans="1:19">
      <c r="A1033" s="7">
        <v>1033</v>
      </c>
      <c r="B1033" s="65" t="s">
        <v>7193</v>
      </c>
      <c r="C1033" s="12" t="s">
        <v>3270</v>
      </c>
      <c r="D1033" s="12" t="str">
        <f t="shared" si="48"/>
        <v>中远箱</v>
      </c>
      <c r="E1033" s="12" t="s">
        <v>17174</v>
      </c>
      <c r="F1033" s="19">
        <v>41352</v>
      </c>
      <c r="G1033" s="80"/>
      <c r="H1033" s="12" t="str">
        <f t="shared" si="49"/>
        <v>重</v>
      </c>
      <c r="I1033" s="24">
        <v>41423</v>
      </c>
      <c r="J1033" s="27"/>
      <c r="K1033" s="12" t="s">
        <v>11298</v>
      </c>
      <c r="L1033" s="12"/>
      <c r="M1033" s="11"/>
      <c r="N1033" s="80"/>
      <c r="O1033" s="18" t="str">
        <f t="shared" ca="1" si="50"/>
        <v>447天</v>
      </c>
      <c r="P1033" s="80"/>
      <c r="Q1033" s="80"/>
      <c r="R1033" s="80"/>
      <c r="S1033" s="80"/>
    </row>
    <row r="1034" spans="1:19">
      <c r="A1034" s="7">
        <v>1034</v>
      </c>
      <c r="B1034" s="65" t="s">
        <v>9251</v>
      </c>
      <c r="C1034" s="12" t="s">
        <v>10393</v>
      </c>
      <c r="D1034" s="12" t="str">
        <f t="shared" si="48"/>
        <v>中远箱</v>
      </c>
      <c r="E1034" s="12" t="s">
        <v>17174</v>
      </c>
      <c r="F1034" s="19">
        <v>41358</v>
      </c>
      <c r="G1034" s="80">
        <v>100</v>
      </c>
      <c r="H1034" s="12" t="str">
        <f t="shared" si="49"/>
        <v>重</v>
      </c>
      <c r="I1034" s="24">
        <v>41405</v>
      </c>
      <c r="J1034" s="27"/>
      <c r="K1034" s="12" t="s">
        <v>13302</v>
      </c>
      <c r="L1034" s="12"/>
      <c r="M1034" s="11"/>
      <c r="N1034" s="80"/>
      <c r="O1034" s="18" t="str">
        <f t="shared" ca="1" si="50"/>
        <v>441天</v>
      </c>
      <c r="P1034" s="80"/>
      <c r="Q1034" s="80"/>
      <c r="R1034" s="80"/>
      <c r="S1034" s="80"/>
    </row>
    <row r="1035" spans="1:19">
      <c r="A1035" s="7">
        <v>1035</v>
      </c>
      <c r="B1035" s="65" t="s">
        <v>9252</v>
      </c>
      <c r="C1035" s="12" t="s">
        <v>10393</v>
      </c>
      <c r="D1035" s="12" t="str">
        <f t="shared" si="48"/>
        <v>中远箱</v>
      </c>
      <c r="E1035" s="12" t="s">
        <v>17174</v>
      </c>
      <c r="F1035" s="19">
        <v>41358</v>
      </c>
      <c r="G1035" s="80">
        <v>100</v>
      </c>
      <c r="H1035" s="12" t="str">
        <f t="shared" si="49"/>
        <v>重</v>
      </c>
      <c r="I1035" s="24">
        <v>41361</v>
      </c>
      <c r="J1035" s="27"/>
      <c r="K1035" s="12" t="s">
        <v>4794</v>
      </c>
      <c r="L1035" s="12"/>
      <c r="M1035" s="11"/>
      <c r="N1035" s="80"/>
      <c r="O1035" s="18" t="str">
        <f t="shared" ca="1" si="50"/>
        <v>441天</v>
      </c>
      <c r="P1035" s="80"/>
      <c r="Q1035" s="80"/>
      <c r="R1035" s="80"/>
      <c r="S1035" s="80"/>
    </row>
    <row r="1036" spans="1:19">
      <c r="A1036" s="7">
        <v>1036</v>
      </c>
      <c r="B1036" s="65" t="s">
        <v>14265</v>
      </c>
      <c r="C1036" s="12" t="s">
        <v>10393</v>
      </c>
      <c r="D1036" s="12" t="str">
        <f t="shared" si="48"/>
        <v>中远箱</v>
      </c>
      <c r="E1036" s="12" t="s">
        <v>8078</v>
      </c>
      <c r="F1036" s="19">
        <v>41359</v>
      </c>
      <c r="G1036" s="80">
        <v>100</v>
      </c>
      <c r="H1036" s="12" t="str">
        <f t="shared" si="49"/>
        <v>重</v>
      </c>
      <c r="I1036" s="24">
        <v>41425</v>
      </c>
      <c r="J1036" s="27"/>
      <c r="K1036" s="12" t="s">
        <v>12951</v>
      </c>
      <c r="L1036" s="12"/>
      <c r="M1036" s="11"/>
      <c r="N1036" s="80"/>
      <c r="O1036" s="18" t="str">
        <f t="shared" ca="1" si="50"/>
        <v>440天</v>
      </c>
      <c r="P1036" s="80"/>
      <c r="Q1036" s="80"/>
      <c r="R1036" s="80"/>
      <c r="S1036" s="80"/>
    </row>
    <row r="1037" spans="1:19">
      <c r="A1037" s="7">
        <v>1037</v>
      </c>
      <c r="B1037" s="65" t="s">
        <v>14266</v>
      </c>
      <c r="C1037" s="12" t="s">
        <v>10393</v>
      </c>
      <c r="D1037" s="12" t="str">
        <f t="shared" si="48"/>
        <v>中远箱</v>
      </c>
      <c r="E1037" s="12" t="s">
        <v>8078</v>
      </c>
      <c r="F1037" s="19">
        <v>41375</v>
      </c>
      <c r="G1037" s="80">
        <v>100</v>
      </c>
      <c r="H1037" s="12" t="str">
        <f t="shared" si="49"/>
        <v>重</v>
      </c>
      <c r="I1037" s="24">
        <v>41468</v>
      </c>
      <c r="J1037" s="27"/>
      <c r="K1037" s="12" t="s">
        <v>10395</v>
      </c>
      <c r="L1037" s="12"/>
      <c r="M1037" s="11"/>
      <c r="N1037" s="80"/>
      <c r="O1037" s="18" t="str">
        <f t="shared" ca="1" si="50"/>
        <v>424天</v>
      </c>
      <c r="P1037" s="80"/>
      <c r="Q1037" s="80"/>
      <c r="R1037" s="80"/>
      <c r="S1037" s="80"/>
    </row>
    <row r="1038" spans="1:19">
      <c r="A1038" s="7">
        <v>1038</v>
      </c>
      <c r="B1038" s="65" t="s">
        <v>7063</v>
      </c>
      <c r="C1038" s="12" t="s">
        <v>10393</v>
      </c>
      <c r="D1038" s="12" t="str">
        <f t="shared" si="48"/>
        <v>中远箱</v>
      </c>
      <c r="E1038" s="12" t="s">
        <v>17174</v>
      </c>
      <c r="F1038" s="19">
        <v>41356</v>
      </c>
      <c r="G1038" s="80" t="s">
        <v>14951</v>
      </c>
      <c r="H1038" s="12" t="str">
        <f t="shared" si="49"/>
        <v>重</v>
      </c>
      <c r="I1038" s="24">
        <v>41373</v>
      </c>
      <c r="J1038" s="27"/>
      <c r="K1038" s="12" t="s">
        <v>2346</v>
      </c>
      <c r="L1038" s="12"/>
      <c r="M1038" s="11"/>
      <c r="N1038" s="80"/>
      <c r="O1038" s="18" t="str">
        <f t="shared" ca="1" si="50"/>
        <v>443天</v>
      </c>
      <c r="P1038" s="80"/>
      <c r="Q1038" s="80"/>
      <c r="R1038" s="80"/>
      <c r="S1038" s="80"/>
    </row>
    <row r="1039" spans="1:19">
      <c r="A1039" s="7">
        <v>1039</v>
      </c>
      <c r="B1039" s="65" t="s">
        <v>7064</v>
      </c>
      <c r="C1039" s="12" t="s">
        <v>10393</v>
      </c>
      <c r="D1039" s="12" t="str">
        <f t="shared" si="48"/>
        <v>中远箱</v>
      </c>
      <c r="E1039" s="12" t="s">
        <v>17174</v>
      </c>
      <c r="F1039" s="19">
        <v>41355</v>
      </c>
      <c r="G1039" s="80" t="s">
        <v>14951</v>
      </c>
      <c r="H1039" s="12" t="str">
        <f t="shared" si="49"/>
        <v>重</v>
      </c>
      <c r="I1039" s="24">
        <v>41438</v>
      </c>
      <c r="J1039" s="27"/>
      <c r="K1039" s="12" t="s">
        <v>13302</v>
      </c>
      <c r="L1039" s="12"/>
      <c r="M1039" s="11"/>
      <c r="N1039" s="80"/>
      <c r="O1039" s="18" t="str">
        <f t="shared" ca="1" si="50"/>
        <v>444天</v>
      </c>
      <c r="P1039" s="80"/>
      <c r="Q1039" s="80"/>
      <c r="R1039" s="80"/>
      <c r="S1039" s="80"/>
    </row>
    <row r="1040" spans="1:19">
      <c r="A1040" s="7">
        <v>1040</v>
      </c>
      <c r="B1040" s="65" t="s">
        <v>7065</v>
      </c>
      <c r="C1040" s="12" t="s">
        <v>10393</v>
      </c>
      <c r="D1040" s="12" t="str">
        <f t="shared" si="48"/>
        <v>中远箱</v>
      </c>
      <c r="E1040" s="12" t="s">
        <v>17174</v>
      </c>
      <c r="F1040" s="19">
        <v>41354</v>
      </c>
      <c r="G1040" s="80" t="s">
        <v>14951</v>
      </c>
      <c r="H1040" s="12" t="str">
        <f t="shared" si="49"/>
        <v>重</v>
      </c>
      <c r="I1040" s="24">
        <v>41379</v>
      </c>
      <c r="J1040" s="27"/>
      <c r="K1040" s="12" t="s">
        <v>3288</v>
      </c>
      <c r="L1040" s="12"/>
      <c r="M1040" s="11"/>
      <c r="N1040" s="80"/>
      <c r="O1040" s="18" t="str">
        <f t="shared" ca="1" si="50"/>
        <v>445天</v>
      </c>
      <c r="P1040" s="80"/>
      <c r="Q1040" s="80"/>
      <c r="R1040" s="80"/>
      <c r="S1040" s="80"/>
    </row>
    <row r="1041" spans="1:19">
      <c r="A1041" s="7">
        <v>1041</v>
      </c>
      <c r="B1041" s="65" t="s">
        <v>7066</v>
      </c>
      <c r="C1041" s="12" t="s">
        <v>10393</v>
      </c>
      <c r="D1041" s="12" t="str">
        <f t="shared" si="48"/>
        <v>中远箱</v>
      </c>
      <c r="E1041" s="12" t="s">
        <v>17174</v>
      </c>
      <c r="F1041" s="19">
        <v>41354</v>
      </c>
      <c r="G1041" s="80" t="s">
        <v>14951</v>
      </c>
      <c r="H1041" s="12" t="str">
        <f t="shared" si="49"/>
        <v>重</v>
      </c>
      <c r="I1041" s="24">
        <v>41391</v>
      </c>
      <c r="J1041" s="27"/>
      <c r="K1041" s="12" t="s">
        <v>12951</v>
      </c>
      <c r="L1041" s="12"/>
      <c r="M1041" s="11"/>
      <c r="N1041" s="80"/>
      <c r="O1041" s="18" t="str">
        <f t="shared" ca="1" si="50"/>
        <v>445天</v>
      </c>
      <c r="P1041" s="80"/>
      <c r="Q1041" s="80"/>
      <c r="R1041" s="80"/>
      <c r="S1041" s="80"/>
    </row>
    <row r="1042" spans="1:19">
      <c r="A1042" s="7">
        <v>1042</v>
      </c>
      <c r="B1042" s="65" t="s">
        <v>7067</v>
      </c>
      <c r="C1042" s="12" t="s">
        <v>10393</v>
      </c>
      <c r="D1042" s="12" t="str">
        <f t="shared" si="48"/>
        <v>中远箱</v>
      </c>
      <c r="E1042" s="12" t="s">
        <v>8078</v>
      </c>
      <c r="F1042" s="19">
        <v>41361</v>
      </c>
      <c r="G1042" s="80" t="s">
        <v>14951</v>
      </c>
      <c r="H1042" s="12" t="str">
        <f t="shared" si="49"/>
        <v>重</v>
      </c>
      <c r="I1042" s="24">
        <v>41425</v>
      </c>
      <c r="J1042" s="27"/>
      <c r="K1042" s="12" t="s">
        <v>12951</v>
      </c>
      <c r="L1042" s="12"/>
      <c r="M1042" s="11"/>
      <c r="N1042" s="80"/>
      <c r="O1042" s="18" t="str">
        <f t="shared" ca="1" si="50"/>
        <v>438天</v>
      </c>
      <c r="P1042" s="80"/>
      <c r="Q1042" s="80"/>
      <c r="R1042" s="80"/>
      <c r="S1042" s="80"/>
    </row>
    <row r="1043" spans="1:19">
      <c r="A1043" s="7">
        <v>1043</v>
      </c>
      <c r="B1043" s="65" t="s">
        <v>228</v>
      </c>
      <c r="C1043" s="12" t="s">
        <v>10393</v>
      </c>
      <c r="D1043" s="12" t="str">
        <f t="shared" si="48"/>
        <v>中远箱</v>
      </c>
      <c r="E1043" s="12" t="s">
        <v>17174</v>
      </c>
      <c r="F1043" s="19">
        <v>41359</v>
      </c>
      <c r="G1043" s="80" t="s">
        <v>14951</v>
      </c>
      <c r="H1043" s="12" t="str">
        <f t="shared" si="49"/>
        <v>重</v>
      </c>
      <c r="I1043" s="24">
        <v>41373</v>
      </c>
      <c r="J1043" s="27"/>
      <c r="K1043" s="12" t="s">
        <v>13302</v>
      </c>
      <c r="L1043" s="12"/>
      <c r="M1043" s="11"/>
      <c r="N1043" s="80"/>
      <c r="O1043" s="18" t="str">
        <f t="shared" ca="1" si="50"/>
        <v>440天</v>
      </c>
      <c r="P1043" s="80"/>
      <c r="Q1043" s="80"/>
      <c r="R1043" s="80"/>
      <c r="S1043" s="80"/>
    </row>
    <row r="1044" spans="1:19">
      <c r="A1044" s="7">
        <v>1044</v>
      </c>
      <c r="B1044" s="65" t="s">
        <v>229</v>
      </c>
      <c r="C1044" s="12" t="s">
        <v>10393</v>
      </c>
      <c r="D1044" s="12" t="str">
        <f t="shared" si="48"/>
        <v>中远箱</v>
      </c>
      <c r="E1044" s="12" t="s">
        <v>17174</v>
      </c>
      <c r="F1044" s="19">
        <v>41357</v>
      </c>
      <c r="G1044" s="80" t="s">
        <v>14951</v>
      </c>
      <c r="H1044" s="12" t="str">
        <f t="shared" si="49"/>
        <v>重</v>
      </c>
      <c r="I1044" s="24">
        <v>41410</v>
      </c>
      <c r="J1044" s="27"/>
      <c r="K1044" s="12" t="s">
        <v>13302</v>
      </c>
      <c r="L1044" s="12"/>
      <c r="M1044" s="11"/>
      <c r="N1044" s="80"/>
      <c r="O1044" s="18" t="str">
        <f t="shared" ca="1" si="50"/>
        <v>442天</v>
      </c>
      <c r="P1044" s="80"/>
      <c r="Q1044" s="80"/>
      <c r="R1044" s="80"/>
      <c r="S1044" s="80"/>
    </row>
    <row r="1045" spans="1:19">
      <c r="A1045" s="7">
        <v>1045</v>
      </c>
      <c r="B1045" s="65" t="s">
        <v>230</v>
      </c>
      <c r="C1045" s="12" t="s">
        <v>10393</v>
      </c>
      <c r="D1045" s="12" t="str">
        <f t="shared" si="48"/>
        <v>中远箱</v>
      </c>
      <c r="E1045" s="12" t="s">
        <v>17174</v>
      </c>
      <c r="F1045" s="19">
        <v>41358</v>
      </c>
      <c r="G1045" s="80" t="s">
        <v>14951</v>
      </c>
      <c r="H1045" s="12" t="str">
        <f t="shared" si="49"/>
        <v>重</v>
      </c>
      <c r="I1045" s="24">
        <v>41407</v>
      </c>
      <c r="J1045" s="27"/>
      <c r="K1045" s="12" t="s">
        <v>13302</v>
      </c>
      <c r="L1045" s="12"/>
      <c r="M1045" s="11"/>
      <c r="N1045" s="80"/>
      <c r="O1045" s="18" t="str">
        <f t="shared" ca="1" si="50"/>
        <v>441天</v>
      </c>
      <c r="P1045" s="80"/>
      <c r="Q1045" s="80"/>
      <c r="R1045" s="80"/>
      <c r="S1045" s="80"/>
    </row>
    <row r="1046" spans="1:19">
      <c r="A1046" s="7">
        <v>1046</v>
      </c>
      <c r="B1046" s="65" t="s">
        <v>231</v>
      </c>
      <c r="C1046" s="12" t="s">
        <v>10393</v>
      </c>
      <c r="D1046" s="12" t="str">
        <f t="shared" si="48"/>
        <v>中远箱</v>
      </c>
      <c r="E1046" s="12" t="s">
        <v>8078</v>
      </c>
      <c r="F1046" s="19">
        <v>41361</v>
      </c>
      <c r="G1046" s="80" t="s">
        <v>14951</v>
      </c>
      <c r="H1046" s="12" t="str">
        <f t="shared" si="49"/>
        <v>重</v>
      </c>
      <c r="I1046" s="24">
        <v>41361</v>
      </c>
      <c r="J1046" s="27"/>
      <c r="K1046" s="12" t="s">
        <v>4794</v>
      </c>
      <c r="L1046" s="12"/>
      <c r="M1046" s="11"/>
      <c r="N1046" s="80"/>
      <c r="O1046" s="18" t="str">
        <f t="shared" ca="1" si="50"/>
        <v>438天</v>
      </c>
      <c r="P1046" s="80"/>
      <c r="Q1046" s="80"/>
      <c r="R1046" s="80"/>
      <c r="S1046" s="80"/>
    </row>
    <row r="1047" spans="1:19">
      <c r="A1047" s="7">
        <v>1047</v>
      </c>
      <c r="B1047" s="65" t="s">
        <v>232</v>
      </c>
      <c r="C1047" s="12" t="s">
        <v>10393</v>
      </c>
      <c r="D1047" s="12" t="str">
        <f t="shared" si="48"/>
        <v>中远箱</v>
      </c>
      <c r="E1047" s="12" t="s">
        <v>17174</v>
      </c>
      <c r="F1047" s="19">
        <v>41362</v>
      </c>
      <c r="G1047" s="80" t="s">
        <v>14951</v>
      </c>
      <c r="H1047" s="12" t="str">
        <f t="shared" si="49"/>
        <v>重</v>
      </c>
      <c r="I1047" s="24">
        <v>41362</v>
      </c>
      <c r="J1047" s="27"/>
      <c r="K1047" s="12" t="s">
        <v>13302</v>
      </c>
      <c r="L1047" s="12"/>
      <c r="M1047" s="11"/>
      <c r="N1047" s="80"/>
      <c r="O1047" s="18" t="str">
        <f t="shared" ca="1" si="50"/>
        <v>437天</v>
      </c>
      <c r="P1047" s="80"/>
      <c r="Q1047" s="80"/>
      <c r="R1047" s="80"/>
      <c r="S1047" s="80"/>
    </row>
    <row r="1048" spans="1:19">
      <c r="A1048" s="7">
        <v>1048</v>
      </c>
      <c r="B1048" s="65" t="s">
        <v>233</v>
      </c>
      <c r="C1048" s="12" t="s">
        <v>10393</v>
      </c>
      <c r="D1048" s="12" t="str">
        <f t="shared" si="48"/>
        <v>中远箱</v>
      </c>
      <c r="E1048" s="12" t="s">
        <v>8078</v>
      </c>
      <c r="F1048" s="19">
        <v>41361</v>
      </c>
      <c r="G1048" s="80" t="s">
        <v>14951</v>
      </c>
      <c r="H1048" s="12" t="str">
        <f t="shared" si="49"/>
        <v>重</v>
      </c>
      <c r="I1048" s="24">
        <v>41427</v>
      </c>
      <c r="J1048" s="27"/>
      <c r="K1048" s="12" t="s">
        <v>10395</v>
      </c>
      <c r="L1048" s="12"/>
      <c r="M1048" s="11"/>
      <c r="N1048" s="80"/>
      <c r="O1048" s="18" t="str">
        <f t="shared" ca="1" si="50"/>
        <v>438天</v>
      </c>
      <c r="P1048" s="80"/>
      <c r="Q1048" s="80"/>
      <c r="R1048" s="80"/>
      <c r="S1048" s="80"/>
    </row>
    <row r="1049" spans="1:19">
      <c r="A1049" s="7">
        <v>1049</v>
      </c>
      <c r="B1049" s="65" t="s">
        <v>234</v>
      </c>
      <c r="C1049" s="12" t="s">
        <v>10393</v>
      </c>
      <c r="D1049" s="12" t="str">
        <f t="shared" si="48"/>
        <v>中远箱</v>
      </c>
      <c r="E1049" s="12" t="s">
        <v>17174</v>
      </c>
      <c r="F1049" s="19">
        <v>41362</v>
      </c>
      <c r="G1049" s="80" t="s">
        <v>14951</v>
      </c>
      <c r="H1049" s="12" t="str">
        <f t="shared" si="49"/>
        <v>重</v>
      </c>
      <c r="I1049" s="24">
        <v>41431</v>
      </c>
      <c r="J1049" s="27"/>
      <c r="K1049" s="12" t="s">
        <v>12951</v>
      </c>
      <c r="L1049" s="12"/>
      <c r="M1049" s="11"/>
      <c r="N1049" s="80"/>
      <c r="O1049" s="18" t="str">
        <f t="shared" ca="1" si="50"/>
        <v>437天</v>
      </c>
      <c r="P1049" s="80"/>
      <c r="Q1049" s="80"/>
      <c r="R1049" s="80"/>
      <c r="S1049" s="80"/>
    </row>
    <row r="1050" spans="1:19">
      <c r="A1050" s="7">
        <v>1050</v>
      </c>
      <c r="B1050" s="65" t="s">
        <v>235</v>
      </c>
      <c r="C1050" s="12" t="s">
        <v>10393</v>
      </c>
      <c r="D1050" s="12" t="str">
        <f t="shared" si="48"/>
        <v>中远箱</v>
      </c>
      <c r="E1050" s="12" t="s">
        <v>17174</v>
      </c>
      <c r="F1050" s="19">
        <v>41359</v>
      </c>
      <c r="G1050" s="80" t="s">
        <v>14951</v>
      </c>
      <c r="H1050" s="12" t="str">
        <f t="shared" si="49"/>
        <v>重</v>
      </c>
      <c r="I1050" s="24">
        <v>41361</v>
      </c>
      <c r="J1050" s="27"/>
      <c r="K1050" s="12" t="s">
        <v>8676</v>
      </c>
      <c r="L1050" s="12"/>
      <c r="M1050" s="11"/>
      <c r="N1050" s="80"/>
      <c r="O1050" s="18" t="str">
        <f t="shared" ca="1" si="50"/>
        <v>440天</v>
      </c>
      <c r="P1050" s="80"/>
      <c r="Q1050" s="80"/>
      <c r="R1050" s="80"/>
      <c r="S1050" s="80"/>
    </row>
    <row r="1051" spans="1:19">
      <c r="A1051" s="7">
        <v>1051</v>
      </c>
      <c r="B1051" s="65" t="s">
        <v>236</v>
      </c>
      <c r="C1051" s="12" t="s">
        <v>10393</v>
      </c>
      <c r="D1051" s="12" t="str">
        <f t="shared" si="48"/>
        <v>中远箱</v>
      </c>
      <c r="E1051" s="12" t="s">
        <v>17174</v>
      </c>
      <c r="F1051" s="19">
        <v>41358</v>
      </c>
      <c r="G1051" s="80" t="s">
        <v>14951</v>
      </c>
      <c r="H1051" s="12" t="str">
        <f t="shared" si="49"/>
        <v>重</v>
      </c>
      <c r="I1051" s="24">
        <v>41421</v>
      </c>
      <c r="J1051" s="27"/>
      <c r="K1051" s="12" t="s">
        <v>12951</v>
      </c>
      <c r="L1051" s="12"/>
      <c r="M1051" s="11"/>
      <c r="N1051" s="80"/>
      <c r="O1051" s="18" t="str">
        <f t="shared" ca="1" si="50"/>
        <v>441天</v>
      </c>
      <c r="P1051" s="80"/>
      <c r="Q1051" s="80"/>
      <c r="R1051" s="80"/>
      <c r="S1051" s="80"/>
    </row>
    <row r="1052" spans="1:19">
      <c r="A1052" s="7">
        <v>1052</v>
      </c>
      <c r="B1052" s="65" t="s">
        <v>237</v>
      </c>
      <c r="C1052" s="12" t="s">
        <v>10393</v>
      </c>
      <c r="D1052" s="12" t="str">
        <f t="shared" si="48"/>
        <v>中远箱</v>
      </c>
      <c r="E1052" s="12" t="s">
        <v>17174</v>
      </c>
      <c r="F1052" s="19">
        <v>41361</v>
      </c>
      <c r="G1052" s="80" t="s">
        <v>14951</v>
      </c>
      <c r="H1052" s="12" t="str">
        <f t="shared" si="49"/>
        <v>重</v>
      </c>
      <c r="I1052" s="24">
        <v>41362</v>
      </c>
      <c r="J1052" s="27"/>
      <c r="K1052" s="12" t="s">
        <v>13302</v>
      </c>
      <c r="L1052" s="12"/>
      <c r="M1052" s="11"/>
      <c r="N1052" s="80"/>
      <c r="O1052" s="18" t="str">
        <f t="shared" ca="1" si="50"/>
        <v>438天</v>
      </c>
      <c r="P1052" s="80"/>
      <c r="Q1052" s="80"/>
      <c r="R1052" s="80"/>
      <c r="S1052" s="80"/>
    </row>
    <row r="1053" spans="1:19">
      <c r="A1053" s="7">
        <v>1053</v>
      </c>
      <c r="B1053" s="65" t="s">
        <v>238</v>
      </c>
      <c r="C1053" s="12" t="s">
        <v>10393</v>
      </c>
      <c r="D1053" s="12" t="str">
        <f t="shared" si="48"/>
        <v>中远箱</v>
      </c>
      <c r="E1053" s="12" t="s">
        <v>8078</v>
      </c>
      <c r="F1053" s="19">
        <v>41361</v>
      </c>
      <c r="G1053" s="80" t="s">
        <v>14951</v>
      </c>
      <c r="H1053" s="12" t="str">
        <f t="shared" si="49"/>
        <v>重</v>
      </c>
      <c r="I1053" s="24">
        <v>41433</v>
      </c>
      <c r="J1053" s="27"/>
      <c r="K1053" s="12" t="s">
        <v>12951</v>
      </c>
      <c r="L1053" s="12"/>
      <c r="M1053" s="11"/>
      <c r="N1053" s="80"/>
      <c r="O1053" s="18" t="str">
        <f t="shared" ca="1" si="50"/>
        <v>438天</v>
      </c>
      <c r="P1053" s="80"/>
      <c r="Q1053" s="80"/>
      <c r="R1053" s="80"/>
      <c r="S1053" s="80"/>
    </row>
    <row r="1054" spans="1:19">
      <c r="A1054" s="7">
        <v>1054</v>
      </c>
      <c r="B1054" s="65" t="s">
        <v>239</v>
      </c>
      <c r="C1054" s="12" t="s">
        <v>10393</v>
      </c>
      <c r="D1054" s="12" t="str">
        <f t="shared" si="48"/>
        <v>中远箱</v>
      </c>
      <c r="E1054" s="12" t="s">
        <v>8078</v>
      </c>
      <c r="F1054" s="19">
        <v>41361</v>
      </c>
      <c r="G1054" s="80" t="s">
        <v>14951</v>
      </c>
      <c r="H1054" s="12" t="str">
        <f t="shared" si="49"/>
        <v>重</v>
      </c>
      <c r="I1054" s="24">
        <v>41429</v>
      </c>
      <c r="J1054" s="27"/>
      <c r="K1054" s="12" t="s">
        <v>4794</v>
      </c>
      <c r="L1054" s="12"/>
      <c r="M1054" s="11"/>
      <c r="N1054" s="80"/>
      <c r="O1054" s="18" t="str">
        <f t="shared" ca="1" si="50"/>
        <v>438天</v>
      </c>
      <c r="P1054" s="80"/>
      <c r="Q1054" s="80"/>
      <c r="R1054" s="80"/>
      <c r="S1054" s="80"/>
    </row>
    <row r="1055" spans="1:19">
      <c r="A1055" s="7">
        <v>1055</v>
      </c>
      <c r="B1055" s="65" t="s">
        <v>240</v>
      </c>
      <c r="C1055" s="12" t="s">
        <v>10393</v>
      </c>
      <c r="D1055" s="12" t="str">
        <f t="shared" si="48"/>
        <v>中远箱</v>
      </c>
      <c r="E1055" s="12" t="s">
        <v>17174</v>
      </c>
      <c r="F1055" s="19">
        <v>41362</v>
      </c>
      <c r="G1055" s="80" t="s">
        <v>14951</v>
      </c>
      <c r="H1055" s="12" t="str">
        <f t="shared" si="49"/>
        <v>重</v>
      </c>
      <c r="I1055" s="24">
        <v>41425</v>
      </c>
      <c r="J1055" s="27"/>
      <c r="K1055" s="12" t="s">
        <v>12951</v>
      </c>
      <c r="L1055" s="12"/>
      <c r="M1055" s="11"/>
      <c r="N1055" s="80"/>
      <c r="O1055" s="18" t="str">
        <f t="shared" ca="1" si="50"/>
        <v>437天</v>
      </c>
      <c r="P1055" s="80"/>
      <c r="Q1055" s="80"/>
      <c r="R1055" s="80"/>
      <c r="S1055" s="80"/>
    </row>
    <row r="1056" spans="1:19">
      <c r="A1056" s="7">
        <v>1056</v>
      </c>
      <c r="B1056" s="65" t="s">
        <v>241</v>
      </c>
      <c r="C1056" s="12" t="s">
        <v>10393</v>
      </c>
      <c r="D1056" s="12" t="str">
        <f t="shared" si="48"/>
        <v>中远箱</v>
      </c>
      <c r="E1056" s="12" t="s">
        <v>17174</v>
      </c>
      <c r="F1056" s="19">
        <v>41362</v>
      </c>
      <c r="G1056" s="80" t="s">
        <v>14951</v>
      </c>
      <c r="H1056" s="12" t="str">
        <f t="shared" si="49"/>
        <v>重</v>
      </c>
      <c r="I1056" s="24">
        <v>41431</v>
      </c>
      <c r="J1056" s="27"/>
      <c r="K1056" s="12" t="s">
        <v>12951</v>
      </c>
      <c r="L1056" s="12"/>
      <c r="M1056" s="11"/>
      <c r="N1056" s="80"/>
      <c r="O1056" s="18" t="str">
        <f t="shared" ca="1" si="50"/>
        <v>437天</v>
      </c>
      <c r="P1056" s="80"/>
      <c r="Q1056" s="80"/>
      <c r="R1056" s="80"/>
      <c r="S1056" s="80"/>
    </row>
    <row r="1057" spans="1:19">
      <c r="A1057" s="7">
        <v>1057</v>
      </c>
      <c r="B1057" s="65" t="s">
        <v>242</v>
      </c>
      <c r="C1057" s="12" t="s">
        <v>10393</v>
      </c>
      <c r="D1057" s="12" t="str">
        <f t="shared" si="48"/>
        <v>中远箱</v>
      </c>
      <c r="E1057" s="12" t="s">
        <v>17174</v>
      </c>
      <c r="F1057" s="19">
        <v>41361</v>
      </c>
      <c r="G1057" s="80" t="s">
        <v>14951</v>
      </c>
      <c r="H1057" s="12" t="str">
        <f t="shared" si="49"/>
        <v>重</v>
      </c>
      <c r="I1057" s="24">
        <v>41377</v>
      </c>
      <c r="J1057" s="27"/>
      <c r="K1057" s="12" t="s">
        <v>16249</v>
      </c>
      <c r="L1057" s="12"/>
      <c r="M1057" s="11"/>
      <c r="N1057" s="80"/>
      <c r="O1057" s="18" t="str">
        <f t="shared" ca="1" si="50"/>
        <v>438天</v>
      </c>
      <c r="P1057" s="80"/>
      <c r="Q1057" s="80"/>
      <c r="R1057" s="80"/>
      <c r="S1057" s="80"/>
    </row>
    <row r="1058" spans="1:19">
      <c r="A1058" s="7">
        <v>1058</v>
      </c>
      <c r="B1058" s="65" t="s">
        <v>243</v>
      </c>
      <c r="C1058" s="12" t="s">
        <v>10393</v>
      </c>
      <c r="D1058" s="12" t="str">
        <f t="shared" si="48"/>
        <v>中远箱</v>
      </c>
      <c r="E1058" s="12" t="s">
        <v>8078</v>
      </c>
      <c r="F1058" s="19">
        <v>41365</v>
      </c>
      <c r="G1058" s="80" t="s">
        <v>14951</v>
      </c>
      <c r="H1058" s="12" t="str">
        <f t="shared" si="49"/>
        <v>重</v>
      </c>
      <c r="I1058" s="24">
        <v>41426</v>
      </c>
      <c r="J1058" s="27"/>
      <c r="K1058" s="12" t="s">
        <v>10395</v>
      </c>
      <c r="L1058" s="12"/>
      <c r="M1058" s="11"/>
      <c r="N1058" s="80"/>
      <c r="O1058" s="18" t="str">
        <f t="shared" ca="1" si="50"/>
        <v>434天</v>
      </c>
      <c r="P1058" s="80"/>
      <c r="Q1058" s="80"/>
      <c r="R1058" s="80"/>
      <c r="S1058" s="80"/>
    </row>
    <row r="1059" spans="1:19">
      <c r="A1059" s="7">
        <v>1059</v>
      </c>
      <c r="B1059" s="65" t="s">
        <v>244</v>
      </c>
      <c r="C1059" s="12" t="s">
        <v>10393</v>
      </c>
      <c r="D1059" s="12" t="str">
        <f t="shared" si="48"/>
        <v>中远箱</v>
      </c>
      <c r="E1059" s="12" t="s">
        <v>8078</v>
      </c>
      <c r="F1059" s="19">
        <v>41361</v>
      </c>
      <c r="G1059" s="80" t="s">
        <v>14951</v>
      </c>
      <c r="H1059" s="12" t="str">
        <f t="shared" si="49"/>
        <v>重</v>
      </c>
      <c r="I1059" s="24">
        <v>41429</v>
      </c>
      <c r="J1059" s="27"/>
      <c r="K1059" s="12" t="s">
        <v>10395</v>
      </c>
      <c r="L1059" s="12"/>
      <c r="M1059" s="11"/>
      <c r="N1059" s="80"/>
      <c r="O1059" s="18" t="str">
        <f t="shared" ca="1" si="50"/>
        <v>438天</v>
      </c>
      <c r="P1059" s="80"/>
      <c r="Q1059" s="80"/>
      <c r="R1059" s="80"/>
      <c r="S1059" s="80"/>
    </row>
    <row r="1060" spans="1:19">
      <c r="A1060" s="7">
        <v>1060</v>
      </c>
      <c r="B1060" s="65" t="s">
        <v>9007</v>
      </c>
      <c r="C1060" s="12" t="s">
        <v>10393</v>
      </c>
      <c r="D1060" s="12" t="str">
        <f t="shared" si="48"/>
        <v>中远箱</v>
      </c>
      <c r="E1060" s="12" t="s">
        <v>17174</v>
      </c>
      <c r="F1060" s="19">
        <v>41368</v>
      </c>
      <c r="G1060" s="80" t="s">
        <v>14951</v>
      </c>
      <c r="H1060" s="12" t="str">
        <f t="shared" si="49"/>
        <v>重</v>
      </c>
      <c r="I1060" s="24">
        <v>41368</v>
      </c>
      <c r="J1060" s="27"/>
      <c r="K1060" s="12" t="s">
        <v>12951</v>
      </c>
      <c r="L1060" s="12"/>
      <c r="M1060" s="11"/>
      <c r="N1060" s="80"/>
      <c r="O1060" s="18" t="str">
        <f t="shared" ca="1" si="50"/>
        <v>431天</v>
      </c>
      <c r="P1060" s="80"/>
      <c r="Q1060" s="80"/>
      <c r="R1060" s="80"/>
      <c r="S1060" s="80"/>
    </row>
    <row r="1061" spans="1:19">
      <c r="A1061" s="7">
        <v>1061</v>
      </c>
      <c r="B1061" s="65" t="s">
        <v>14740</v>
      </c>
      <c r="C1061" s="12" t="s">
        <v>10393</v>
      </c>
      <c r="D1061" s="12" t="str">
        <f t="shared" si="48"/>
        <v>中远箱</v>
      </c>
      <c r="E1061" s="12" t="s">
        <v>17174</v>
      </c>
      <c r="F1061" s="19">
        <v>41363</v>
      </c>
      <c r="G1061" s="80" t="s">
        <v>14951</v>
      </c>
      <c r="H1061" s="12" t="str">
        <f t="shared" si="49"/>
        <v>重</v>
      </c>
      <c r="I1061" s="24">
        <v>41368</v>
      </c>
      <c r="J1061" s="27"/>
      <c r="K1061" s="12" t="s">
        <v>2346</v>
      </c>
      <c r="L1061" s="12"/>
      <c r="M1061" s="11"/>
      <c r="N1061" s="80"/>
      <c r="O1061" s="18" t="str">
        <f t="shared" ca="1" si="50"/>
        <v>436天</v>
      </c>
      <c r="P1061" s="80"/>
      <c r="Q1061" s="80"/>
      <c r="R1061" s="80"/>
      <c r="S1061" s="80"/>
    </row>
    <row r="1062" spans="1:19">
      <c r="A1062" s="7">
        <v>1062</v>
      </c>
      <c r="B1062" s="65" t="s">
        <v>14741</v>
      </c>
      <c r="C1062" s="12" t="s">
        <v>10393</v>
      </c>
      <c r="D1062" s="12" t="str">
        <f t="shared" si="48"/>
        <v>中远箱</v>
      </c>
      <c r="E1062" s="12" t="s">
        <v>8078</v>
      </c>
      <c r="F1062" s="19">
        <v>41363</v>
      </c>
      <c r="G1062" s="80" t="s">
        <v>14951</v>
      </c>
      <c r="H1062" s="12" t="str">
        <f t="shared" si="49"/>
        <v>重</v>
      </c>
      <c r="I1062" s="24">
        <v>41431</v>
      </c>
      <c r="J1062" s="27"/>
      <c r="K1062" s="12" t="s">
        <v>12951</v>
      </c>
      <c r="L1062" s="12"/>
      <c r="M1062" s="11"/>
      <c r="N1062" s="80"/>
      <c r="O1062" s="18" t="str">
        <f t="shared" ca="1" si="50"/>
        <v>436天</v>
      </c>
      <c r="P1062" s="80"/>
      <c r="Q1062" s="80"/>
      <c r="R1062" s="80"/>
      <c r="S1062" s="80"/>
    </row>
    <row r="1063" spans="1:19">
      <c r="A1063" s="7">
        <v>1063</v>
      </c>
      <c r="B1063" s="65" t="s">
        <v>14742</v>
      </c>
      <c r="C1063" s="12" t="s">
        <v>10393</v>
      </c>
      <c r="D1063" s="12" t="str">
        <f t="shared" si="48"/>
        <v>中远箱</v>
      </c>
      <c r="E1063" s="12" t="s">
        <v>8078</v>
      </c>
      <c r="F1063" s="19">
        <v>41363</v>
      </c>
      <c r="G1063" s="80" t="s">
        <v>14951</v>
      </c>
      <c r="H1063" s="12" t="str">
        <f t="shared" si="49"/>
        <v>重</v>
      </c>
      <c r="I1063" s="24">
        <v>41426</v>
      </c>
      <c r="J1063" s="27"/>
      <c r="K1063" s="12" t="s">
        <v>10395</v>
      </c>
      <c r="L1063" s="12"/>
      <c r="M1063" s="11"/>
      <c r="N1063" s="80"/>
      <c r="O1063" s="18" t="str">
        <f t="shared" ca="1" si="50"/>
        <v>436天</v>
      </c>
      <c r="P1063" s="80"/>
      <c r="Q1063" s="80"/>
      <c r="R1063" s="80"/>
      <c r="S1063" s="80"/>
    </row>
    <row r="1064" spans="1:19">
      <c r="A1064" s="7">
        <v>1064</v>
      </c>
      <c r="B1064" s="65" t="s">
        <v>14743</v>
      </c>
      <c r="C1064" s="12" t="s">
        <v>10393</v>
      </c>
      <c r="D1064" s="12" t="str">
        <f t="shared" si="48"/>
        <v>中远箱</v>
      </c>
      <c r="E1064" s="12" t="s">
        <v>17174</v>
      </c>
      <c r="F1064" s="19">
        <v>41371</v>
      </c>
      <c r="G1064" s="80" t="s">
        <v>14951</v>
      </c>
      <c r="H1064" s="12" t="str">
        <f t="shared" si="49"/>
        <v>重</v>
      </c>
      <c r="I1064" s="24">
        <v>41371</v>
      </c>
      <c r="J1064" s="27"/>
      <c r="K1064" s="12" t="s">
        <v>9103</v>
      </c>
      <c r="L1064" s="12"/>
      <c r="M1064" s="11"/>
      <c r="N1064" s="80"/>
      <c r="O1064" s="18" t="str">
        <f t="shared" ca="1" si="50"/>
        <v>428天</v>
      </c>
      <c r="P1064" s="80"/>
      <c r="Q1064" s="80"/>
      <c r="R1064" s="80"/>
      <c r="S1064" s="80"/>
    </row>
    <row r="1065" spans="1:19">
      <c r="A1065" s="7">
        <v>1065</v>
      </c>
      <c r="B1065" s="65" t="s">
        <v>14744</v>
      </c>
      <c r="C1065" s="12" t="s">
        <v>10393</v>
      </c>
      <c r="D1065" s="12" t="str">
        <f t="shared" si="48"/>
        <v>中远箱</v>
      </c>
      <c r="E1065" s="12" t="s">
        <v>17174</v>
      </c>
      <c r="F1065" s="19">
        <v>41371</v>
      </c>
      <c r="G1065" s="80" t="s">
        <v>14951</v>
      </c>
      <c r="H1065" s="12" t="str">
        <f t="shared" si="49"/>
        <v>重</v>
      </c>
      <c r="I1065" s="24">
        <v>41371</v>
      </c>
      <c r="J1065" s="27"/>
      <c r="K1065" s="12" t="s">
        <v>12951</v>
      </c>
      <c r="L1065" s="12"/>
      <c r="M1065" s="11"/>
      <c r="N1065" s="80"/>
      <c r="O1065" s="18" t="str">
        <f t="shared" ca="1" si="50"/>
        <v>428天</v>
      </c>
      <c r="P1065" s="80"/>
      <c r="Q1065" s="80"/>
      <c r="R1065" s="80"/>
      <c r="S1065" s="80"/>
    </row>
    <row r="1066" spans="1:19">
      <c r="A1066" s="7">
        <v>1066</v>
      </c>
      <c r="B1066" s="65" t="s">
        <v>251</v>
      </c>
      <c r="C1066" s="12" t="s">
        <v>10393</v>
      </c>
      <c r="D1066" s="12" t="str">
        <f t="shared" si="48"/>
        <v>中远箱</v>
      </c>
      <c r="E1066" s="12" t="s">
        <v>17174</v>
      </c>
      <c r="F1066" s="19">
        <v>41365</v>
      </c>
      <c r="G1066" s="80" t="s">
        <v>14951</v>
      </c>
      <c r="H1066" s="12" t="str">
        <f t="shared" si="49"/>
        <v>重</v>
      </c>
      <c r="I1066" s="24">
        <v>41386</v>
      </c>
      <c r="J1066" s="27"/>
      <c r="K1066" s="12" t="s">
        <v>10395</v>
      </c>
      <c r="L1066" s="12"/>
      <c r="M1066" s="11"/>
      <c r="N1066" s="80"/>
      <c r="O1066" s="18" t="str">
        <f t="shared" ca="1" si="50"/>
        <v>434天</v>
      </c>
      <c r="P1066" s="80"/>
      <c r="Q1066" s="80"/>
      <c r="R1066" s="80"/>
      <c r="S1066" s="80"/>
    </row>
    <row r="1067" spans="1:19">
      <c r="A1067" s="7">
        <v>1067</v>
      </c>
      <c r="B1067" s="65" t="s">
        <v>252</v>
      </c>
      <c r="C1067" s="12" t="s">
        <v>10393</v>
      </c>
      <c r="D1067" s="12" t="str">
        <f t="shared" si="48"/>
        <v>中远箱</v>
      </c>
      <c r="E1067" s="12" t="s">
        <v>17174</v>
      </c>
      <c r="F1067" s="19">
        <v>41366</v>
      </c>
      <c r="G1067" s="80" t="s">
        <v>14951</v>
      </c>
      <c r="H1067" s="12" t="str">
        <f t="shared" si="49"/>
        <v>重</v>
      </c>
      <c r="I1067" s="24">
        <v>41369</v>
      </c>
      <c r="J1067" s="27"/>
      <c r="K1067" s="12" t="s">
        <v>12952</v>
      </c>
      <c r="L1067" s="12"/>
      <c r="M1067" s="11"/>
      <c r="N1067" s="80"/>
      <c r="O1067" s="18" t="str">
        <f t="shared" ca="1" si="50"/>
        <v>433天</v>
      </c>
      <c r="P1067" s="80"/>
      <c r="Q1067" s="80"/>
      <c r="R1067" s="80"/>
      <c r="S1067" s="80"/>
    </row>
    <row r="1068" spans="1:19">
      <c r="A1068" s="7">
        <v>1068</v>
      </c>
      <c r="B1068" s="65" t="s">
        <v>3188</v>
      </c>
      <c r="C1068" s="12" t="s">
        <v>10393</v>
      </c>
      <c r="D1068" s="12" t="str">
        <f t="shared" si="48"/>
        <v>中远箱</v>
      </c>
      <c r="E1068" s="12" t="s">
        <v>17174</v>
      </c>
      <c r="F1068" s="19">
        <v>41366</v>
      </c>
      <c r="G1068" s="80" t="s">
        <v>14951</v>
      </c>
      <c r="H1068" s="12" t="str">
        <f t="shared" si="49"/>
        <v>重</v>
      </c>
      <c r="I1068" s="24">
        <v>41386</v>
      </c>
      <c r="J1068" s="27"/>
      <c r="K1068" s="12" t="s">
        <v>13302</v>
      </c>
      <c r="L1068" s="12"/>
      <c r="M1068" s="11"/>
      <c r="N1068" s="80"/>
      <c r="O1068" s="18" t="str">
        <f t="shared" ca="1" si="50"/>
        <v>433天</v>
      </c>
      <c r="P1068" s="80"/>
      <c r="Q1068" s="80"/>
      <c r="R1068" s="80"/>
      <c r="S1068" s="80"/>
    </row>
    <row r="1069" spans="1:19">
      <c r="A1069" s="7">
        <v>1069</v>
      </c>
      <c r="B1069" s="65" t="s">
        <v>3189</v>
      </c>
      <c r="C1069" s="12" t="s">
        <v>10393</v>
      </c>
      <c r="D1069" s="12" t="str">
        <f t="shared" si="48"/>
        <v>中远箱</v>
      </c>
      <c r="E1069" s="12" t="s">
        <v>17174</v>
      </c>
      <c r="F1069" s="19">
        <v>41373</v>
      </c>
      <c r="G1069" s="80" t="s">
        <v>14951</v>
      </c>
      <c r="H1069" s="12" t="str">
        <f t="shared" si="49"/>
        <v>重</v>
      </c>
      <c r="I1069" s="24">
        <v>41373</v>
      </c>
      <c r="J1069" s="27"/>
      <c r="K1069" s="12" t="s">
        <v>8499</v>
      </c>
      <c r="L1069" s="12"/>
      <c r="M1069" s="11"/>
      <c r="N1069" s="80"/>
      <c r="O1069" s="18" t="str">
        <f t="shared" ca="1" si="50"/>
        <v>426天</v>
      </c>
      <c r="P1069" s="80"/>
      <c r="Q1069" s="80"/>
      <c r="R1069" s="80"/>
      <c r="S1069" s="80"/>
    </row>
    <row r="1070" spans="1:19">
      <c r="A1070" s="7">
        <v>1070</v>
      </c>
      <c r="B1070" s="65" t="s">
        <v>3190</v>
      </c>
      <c r="C1070" s="12" t="s">
        <v>10393</v>
      </c>
      <c r="D1070" s="12" t="str">
        <f t="shared" si="48"/>
        <v>中远箱</v>
      </c>
      <c r="E1070" s="12" t="s">
        <v>17174</v>
      </c>
      <c r="F1070" s="19">
        <v>41365</v>
      </c>
      <c r="G1070" s="80" t="s">
        <v>14951</v>
      </c>
      <c r="H1070" s="12" t="str">
        <f t="shared" si="49"/>
        <v>重</v>
      </c>
      <c r="I1070" s="24">
        <v>41390</v>
      </c>
      <c r="J1070" s="27"/>
      <c r="K1070" s="12" t="s">
        <v>4794</v>
      </c>
      <c r="L1070" s="12"/>
      <c r="M1070" s="11"/>
      <c r="N1070" s="80"/>
      <c r="O1070" s="18" t="str">
        <f t="shared" ca="1" si="50"/>
        <v>434天</v>
      </c>
      <c r="P1070" s="80"/>
      <c r="Q1070" s="80"/>
      <c r="R1070" s="80"/>
      <c r="S1070" s="80"/>
    </row>
    <row r="1071" spans="1:19">
      <c r="A1071" s="7">
        <v>1071</v>
      </c>
      <c r="B1071" s="65" t="s">
        <v>3191</v>
      </c>
      <c r="C1071" s="12" t="s">
        <v>10393</v>
      </c>
      <c r="D1071" s="12" t="str">
        <f t="shared" si="48"/>
        <v>中远箱</v>
      </c>
      <c r="E1071" s="12" t="s">
        <v>17174</v>
      </c>
      <c r="F1071" s="19">
        <v>41366</v>
      </c>
      <c r="G1071" s="80" t="s">
        <v>14951</v>
      </c>
      <c r="H1071" s="12" t="str">
        <f t="shared" si="49"/>
        <v>重</v>
      </c>
      <c r="I1071" s="24">
        <v>41371</v>
      </c>
      <c r="J1071" s="27"/>
      <c r="K1071" s="12" t="s">
        <v>12951</v>
      </c>
      <c r="L1071" s="12"/>
      <c r="M1071" s="11"/>
      <c r="N1071" s="80"/>
      <c r="O1071" s="18" t="str">
        <f t="shared" ca="1" si="50"/>
        <v>433天</v>
      </c>
      <c r="P1071" s="80"/>
      <c r="Q1071" s="80"/>
      <c r="R1071" s="80"/>
      <c r="S1071" s="80"/>
    </row>
    <row r="1072" spans="1:19">
      <c r="A1072" s="7">
        <v>1072</v>
      </c>
      <c r="B1072" s="65" t="s">
        <v>3192</v>
      </c>
      <c r="C1072" s="12" t="s">
        <v>10393</v>
      </c>
      <c r="D1072" s="12" t="str">
        <f t="shared" si="48"/>
        <v>中远箱</v>
      </c>
      <c r="E1072" s="12" t="s">
        <v>8078</v>
      </c>
      <c r="F1072" s="19">
        <v>41362</v>
      </c>
      <c r="G1072" s="80" t="s">
        <v>14951</v>
      </c>
      <c r="H1072" s="12" t="str">
        <f t="shared" si="49"/>
        <v>重</v>
      </c>
      <c r="I1072" s="24">
        <v>41426</v>
      </c>
      <c r="J1072" s="27"/>
      <c r="K1072" s="12" t="s">
        <v>10395</v>
      </c>
      <c r="L1072" s="12"/>
      <c r="M1072" s="11"/>
      <c r="N1072" s="80"/>
      <c r="O1072" s="18" t="str">
        <f t="shared" ca="1" si="50"/>
        <v>437天</v>
      </c>
      <c r="P1072" s="80"/>
      <c r="Q1072" s="80"/>
      <c r="R1072" s="80"/>
      <c r="S1072" s="80"/>
    </row>
    <row r="1073" spans="1:19">
      <c r="A1073" s="7">
        <v>1073</v>
      </c>
      <c r="B1073" s="65" t="s">
        <v>3193</v>
      </c>
      <c r="C1073" s="12" t="s">
        <v>10393</v>
      </c>
      <c r="D1073" s="12" t="str">
        <f t="shared" si="48"/>
        <v>中远箱</v>
      </c>
      <c r="E1073" s="12" t="s">
        <v>8078</v>
      </c>
      <c r="F1073" s="19">
        <v>41365</v>
      </c>
      <c r="G1073" s="80" t="s">
        <v>14951</v>
      </c>
      <c r="H1073" s="12" t="str">
        <f t="shared" si="49"/>
        <v>重</v>
      </c>
      <c r="I1073" s="24">
        <v>41429</v>
      </c>
      <c r="J1073" s="27"/>
      <c r="K1073" s="12" t="s">
        <v>972</v>
      </c>
      <c r="L1073" s="12"/>
      <c r="M1073" s="11"/>
      <c r="N1073" s="80"/>
      <c r="O1073" s="18" t="str">
        <f t="shared" ca="1" si="50"/>
        <v>434天</v>
      </c>
      <c r="P1073" s="80"/>
      <c r="Q1073" s="80"/>
      <c r="R1073" s="80"/>
      <c r="S1073" s="80"/>
    </row>
    <row r="1074" spans="1:19">
      <c r="A1074" s="7">
        <v>1074</v>
      </c>
      <c r="B1074" s="65" t="s">
        <v>3194</v>
      </c>
      <c r="C1074" s="12" t="s">
        <v>10393</v>
      </c>
      <c r="D1074" s="12" t="str">
        <f t="shared" si="48"/>
        <v>中远箱</v>
      </c>
      <c r="E1074" s="12" t="s">
        <v>17174</v>
      </c>
      <c r="F1074" s="19">
        <v>41360</v>
      </c>
      <c r="G1074" s="80" t="s">
        <v>14951</v>
      </c>
      <c r="H1074" s="12" t="str">
        <f t="shared" si="49"/>
        <v>重</v>
      </c>
      <c r="I1074" s="24">
        <v>41363</v>
      </c>
      <c r="J1074" s="27"/>
      <c r="K1074" s="12" t="s">
        <v>282</v>
      </c>
      <c r="L1074" s="12"/>
      <c r="M1074" s="11"/>
      <c r="N1074" s="80"/>
      <c r="O1074" s="18" t="str">
        <f t="shared" ca="1" si="50"/>
        <v>439天</v>
      </c>
      <c r="P1074" s="80"/>
      <c r="Q1074" s="80"/>
      <c r="R1074" s="80"/>
      <c r="S1074" s="80"/>
    </row>
    <row r="1075" spans="1:19">
      <c r="A1075" s="7">
        <v>1075</v>
      </c>
      <c r="B1075" s="65" t="s">
        <v>3195</v>
      </c>
      <c r="C1075" s="12" t="s">
        <v>10393</v>
      </c>
      <c r="D1075" s="12" t="str">
        <f t="shared" si="48"/>
        <v>中远箱</v>
      </c>
      <c r="E1075" s="12" t="s">
        <v>8078</v>
      </c>
      <c r="F1075" s="19">
        <v>41361</v>
      </c>
      <c r="G1075" s="80" t="s">
        <v>14951</v>
      </c>
      <c r="H1075" s="12" t="str">
        <f t="shared" si="49"/>
        <v>重</v>
      </c>
      <c r="I1075" s="24">
        <v>41429</v>
      </c>
      <c r="J1075" s="27"/>
      <c r="K1075" s="12" t="s">
        <v>972</v>
      </c>
      <c r="L1075" s="12"/>
      <c r="M1075" s="11"/>
      <c r="N1075" s="80"/>
      <c r="O1075" s="18" t="str">
        <f t="shared" ca="1" si="50"/>
        <v>438天</v>
      </c>
      <c r="P1075" s="80"/>
      <c r="Q1075" s="80"/>
      <c r="R1075" s="80"/>
      <c r="S1075" s="80"/>
    </row>
    <row r="1076" spans="1:19">
      <c r="A1076" s="7">
        <v>1076</v>
      </c>
      <c r="B1076" s="65" t="s">
        <v>9001</v>
      </c>
      <c r="C1076" s="12" t="s">
        <v>10393</v>
      </c>
      <c r="D1076" s="12" t="str">
        <f t="shared" si="48"/>
        <v>中远箱</v>
      </c>
      <c r="E1076" s="12" t="s">
        <v>17174</v>
      </c>
      <c r="F1076" s="19">
        <v>41361</v>
      </c>
      <c r="G1076" s="80" t="s">
        <v>14951</v>
      </c>
      <c r="H1076" s="12" t="str">
        <f t="shared" si="49"/>
        <v>重</v>
      </c>
      <c r="I1076" s="24">
        <v>41369</v>
      </c>
      <c r="J1076" s="27"/>
      <c r="K1076" s="12" t="s">
        <v>12951</v>
      </c>
      <c r="L1076" s="12"/>
      <c r="M1076" s="11"/>
      <c r="N1076" s="80"/>
      <c r="O1076" s="18" t="str">
        <f t="shared" ca="1" si="50"/>
        <v>438天</v>
      </c>
      <c r="P1076" s="80"/>
      <c r="Q1076" s="80"/>
      <c r="R1076" s="80"/>
      <c r="S1076" s="80"/>
    </row>
    <row r="1077" spans="1:19">
      <c r="A1077" s="7">
        <v>1077</v>
      </c>
      <c r="B1077" s="65" t="s">
        <v>9002</v>
      </c>
      <c r="C1077" s="12" t="s">
        <v>10393</v>
      </c>
      <c r="D1077" s="12" t="str">
        <f t="shared" si="48"/>
        <v>中远箱</v>
      </c>
      <c r="E1077" s="12" t="s">
        <v>8078</v>
      </c>
      <c r="F1077" s="19">
        <v>41362</v>
      </c>
      <c r="G1077" s="80" t="s">
        <v>14951</v>
      </c>
      <c r="H1077" s="12" t="str">
        <f t="shared" si="49"/>
        <v>重</v>
      </c>
      <c r="I1077" s="24">
        <v>41427</v>
      </c>
      <c r="J1077" s="27"/>
      <c r="K1077" s="12" t="s">
        <v>10395</v>
      </c>
      <c r="L1077" s="12"/>
      <c r="M1077" s="11"/>
      <c r="N1077" s="80"/>
      <c r="O1077" s="18" t="str">
        <f t="shared" ca="1" si="50"/>
        <v>437天</v>
      </c>
      <c r="P1077" s="80"/>
      <c r="Q1077" s="80"/>
      <c r="R1077" s="80"/>
      <c r="S1077" s="80"/>
    </row>
    <row r="1078" spans="1:19">
      <c r="A1078" s="7">
        <v>1078</v>
      </c>
      <c r="B1078" s="65" t="s">
        <v>9003</v>
      </c>
      <c r="C1078" s="12" t="s">
        <v>10393</v>
      </c>
      <c r="D1078" s="12" t="str">
        <f t="shared" si="48"/>
        <v>中远箱</v>
      </c>
      <c r="E1078" s="12" t="s">
        <v>17174</v>
      </c>
      <c r="F1078" s="19">
        <v>41363</v>
      </c>
      <c r="G1078" s="80" t="s">
        <v>14951</v>
      </c>
      <c r="H1078" s="12" t="str">
        <f t="shared" si="49"/>
        <v>重</v>
      </c>
      <c r="I1078" s="24">
        <v>41368</v>
      </c>
      <c r="J1078" s="27"/>
      <c r="K1078" s="12" t="s">
        <v>16249</v>
      </c>
      <c r="L1078" s="12"/>
      <c r="M1078" s="11"/>
      <c r="N1078" s="80"/>
      <c r="O1078" s="18" t="str">
        <f t="shared" ca="1" si="50"/>
        <v>436天</v>
      </c>
      <c r="P1078" s="80"/>
      <c r="Q1078" s="80"/>
      <c r="R1078" s="80"/>
      <c r="S1078" s="80"/>
    </row>
    <row r="1079" spans="1:19">
      <c r="A1079" s="7">
        <v>1079</v>
      </c>
      <c r="B1079" s="65" t="s">
        <v>9004</v>
      </c>
      <c r="C1079" s="12" t="s">
        <v>10393</v>
      </c>
      <c r="D1079" s="12" t="str">
        <f t="shared" si="48"/>
        <v>中远箱</v>
      </c>
      <c r="E1079" s="12" t="s">
        <v>17174</v>
      </c>
      <c r="F1079" s="19">
        <v>41365</v>
      </c>
      <c r="G1079" s="80" t="s">
        <v>14951</v>
      </c>
      <c r="H1079" s="12" t="str">
        <f t="shared" si="49"/>
        <v>重</v>
      </c>
      <c r="I1079" s="24">
        <v>41386</v>
      </c>
      <c r="J1079" s="27"/>
      <c r="K1079" s="12" t="s">
        <v>13302</v>
      </c>
      <c r="L1079" s="12"/>
      <c r="M1079" s="11"/>
      <c r="N1079" s="80"/>
      <c r="O1079" s="18" t="str">
        <f t="shared" ca="1" si="50"/>
        <v>434天</v>
      </c>
      <c r="P1079" s="80"/>
      <c r="Q1079" s="80"/>
      <c r="R1079" s="80"/>
      <c r="S1079" s="80"/>
    </row>
    <row r="1080" spans="1:19">
      <c r="A1080" s="7">
        <v>1080</v>
      </c>
      <c r="B1080" s="65" t="s">
        <v>9005</v>
      </c>
      <c r="C1080" s="12" t="s">
        <v>10393</v>
      </c>
      <c r="D1080" s="12" t="str">
        <f t="shared" si="48"/>
        <v>中远箱</v>
      </c>
      <c r="E1080" s="12" t="s">
        <v>17174</v>
      </c>
      <c r="F1080" s="19">
        <v>41371</v>
      </c>
      <c r="G1080" s="80" t="s">
        <v>14951</v>
      </c>
      <c r="H1080" s="12" t="str">
        <f t="shared" si="49"/>
        <v>重</v>
      </c>
      <c r="I1080" s="24">
        <v>41371</v>
      </c>
      <c r="J1080" s="27"/>
      <c r="K1080" s="12" t="s">
        <v>6243</v>
      </c>
      <c r="L1080" s="12"/>
      <c r="M1080" s="11"/>
      <c r="N1080" s="80"/>
      <c r="O1080" s="18" t="str">
        <f t="shared" ca="1" si="50"/>
        <v>428天</v>
      </c>
      <c r="P1080" s="80"/>
      <c r="Q1080" s="80"/>
      <c r="R1080" s="80"/>
      <c r="S1080" s="80"/>
    </row>
    <row r="1081" spans="1:19">
      <c r="A1081" s="7">
        <v>1081</v>
      </c>
      <c r="B1081" s="65" t="s">
        <v>9006</v>
      </c>
      <c r="C1081" s="12" t="s">
        <v>10393</v>
      </c>
      <c r="D1081" s="12" t="str">
        <f t="shared" si="48"/>
        <v>中远箱</v>
      </c>
      <c r="E1081" s="12" t="s">
        <v>17174</v>
      </c>
      <c r="F1081" s="19">
        <v>41371</v>
      </c>
      <c r="G1081" s="80" t="s">
        <v>14951</v>
      </c>
      <c r="H1081" s="12" t="str">
        <f t="shared" si="49"/>
        <v>重</v>
      </c>
      <c r="I1081" s="24">
        <v>41371</v>
      </c>
      <c r="J1081" s="27"/>
      <c r="K1081" s="12" t="s">
        <v>12951</v>
      </c>
      <c r="L1081" s="12"/>
      <c r="M1081" s="11"/>
      <c r="N1081" s="80"/>
      <c r="O1081" s="18" t="str">
        <f t="shared" ca="1" si="50"/>
        <v>428天</v>
      </c>
      <c r="P1081" s="80"/>
      <c r="Q1081" s="80"/>
      <c r="R1081" s="80"/>
      <c r="S1081" s="80"/>
    </row>
    <row r="1082" spans="1:19">
      <c r="A1082" s="7">
        <v>1082</v>
      </c>
      <c r="B1082" s="65" t="s">
        <v>2089</v>
      </c>
      <c r="C1082" s="12" t="s">
        <v>10393</v>
      </c>
      <c r="D1082" s="12" t="str">
        <f t="shared" si="48"/>
        <v>中远箱</v>
      </c>
      <c r="E1082" s="12" t="s">
        <v>17174</v>
      </c>
      <c r="F1082" s="19">
        <v>41378</v>
      </c>
      <c r="G1082" s="80" t="s">
        <v>14951</v>
      </c>
      <c r="H1082" s="12" t="str">
        <f t="shared" si="49"/>
        <v>重</v>
      </c>
      <c r="I1082" s="24">
        <v>41382</v>
      </c>
      <c r="J1082" s="27"/>
      <c r="K1082" s="12" t="s">
        <v>16249</v>
      </c>
      <c r="L1082" s="12"/>
      <c r="M1082" s="11"/>
      <c r="N1082" s="80"/>
      <c r="O1082" s="18" t="str">
        <f t="shared" ca="1" si="50"/>
        <v>421天</v>
      </c>
      <c r="P1082" s="80"/>
      <c r="Q1082" s="80"/>
      <c r="R1082" s="80"/>
      <c r="S1082" s="80"/>
    </row>
    <row r="1083" spans="1:19">
      <c r="A1083" s="7">
        <v>1083</v>
      </c>
      <c r="B1083" s="65" t="s">
        <v>2091</v>
      </c>
      <c r="C1083" s="12" t="s">
        <v>10393</v>
      </c>
      <c r="D1083" s="12" t="str">
        <f t="shared" si="48"/>
        <v>中远箱</v>
      </c>
      <c r="E1083" s="12" t="s">
        <v>8078</v>
      </c>
      <c r="F1083" s="19">
        <v>41363</v>
      </c>
      <c r="G1083" s="80" t="s">
        <v>14951</v>
      </c>
      <c r="H1083" s="12" t="str">
        <f t="shared" si="49"/>
        <v>重</v>
      </c>
      <c r="I1083" s="24">
        <v>41430</v>
      </c>
      <c r="J1083" s="27"/>
      <c r="K1083" s="12" t="s">
        <v>13302</v>
      </c>
      <c r="L1083" s="12"/>
      <c r="M1083" s="11"/>
      <c r="N1083" s="80"/>
      <c r="O1083" s="18" t="str">
        <f t="shared" ca="1" si="50"/>
        <v>436天</v>
      </c>
      <c r="P1083" s="80"/>
      <c r="Q1083" s="80"/>
      <c r="R1083" s="80"/>
      <c r="S1083" s="80"/>
    </row>
    <row r="1084" spans="1:19">
      <c r="A1084" s="7">
        <v>1084</v>
      </c>
      <c r="B1084" s="65" t="s">
        <v>2092</v>
      </c>
      <c r="C1084" s="12" t="s">
        <v>10393</v>
      </c>
      <c r="D1084" s="12" t="str">
        <f t="shared" si="48"/>
        <v>中远箱</v>
      </c>
      <c r="E1084" s="12" t="s">
        <v>8078</v>
      </c>
      <c r="F1084" s="19">
        <v>41359</v>
      </c>
      <c r="G1084" s="80" t="s">
        <v>14951</v>
      </c>
      <c r="H1084" s="12" t="str">
        <f t="shared" si="49"/>
        <v>重</v>
      </c>
      <c r="I1084" s="24">
        <v>41425</v>
      </c>
      <c r="J1084" s="27"/>
      <c r="K1084" s="12" t="s">
        <v>12951</v>
      </c>
      <c r="L1084" s="12"/>
      <c r="M1084" s="11"/>
      <c r="N1084" s="80"/>
      <c r="O1084" s="18" t="str">
        <f t="shared" ca="1" si="50"/>
        <v>440天</v>
      </c>
      <c r="P1084" s="80"/>
      <c r="Q1084" s="80"/>
      <c r="R1084" s="80"/>
      <c r="S1084" s="80"/>
    </row>
    <row r="1085" spans="1:19">
      <c r="A1085" s="7">
        <v>1085</v>
      </c>
      <c r="B1085" s="65" t="s">
        <v>2093</v>
      </c>
      <c r="C1085" s="12" t="s">
        <v>10393</v>
      </c>
      <c r="D1085" s="12" t="str">
        <f t="shared" si="48"/>
        <v>中远箱</v>
      </c>
      <c r="E1085" s="12" t="s">
        <v>17174</v>
      </c>
      <c r="F1085" s="19">
        <v>41358</v>
      </c>
      <c r="G1085" s="80" t="s">
        <v>14951</v>
      </c>
      <c r="H1085" s="12" t="str">
        <f t="shared" si="49"/>
        <v>重</v>
      </c>
      <c r="I1085" s="24">
        <v>41361</v>
      </c>
      <c r="J1085" s="27"/>
      <c r="K1085" s="12" t="s">
        <v>4794</v>
      </c>
      <c r="L1085" s="12"/>
      <c r="M1085" s="11"/>
      <c r="N1085" s="80"/>
      <c r="O1085" s="18" t="str">
        <f t="shared" ca="1" si="50"/>
        <v>441天</v>
      </c>
      <c r="P1085" s="80"/>
      <c r="Q1085" s="80"/>
      <c r="R1085" s="80"/>
      <c r="S1085" s="80"/>
    </row>
    <row r="1086" spans="1:19">
      <c r="A1086" s="7">
        <v>1086</v>
      </c>
      <c r="B1086" s="65" t="s">
        <v>2094</v>
      </c>
      <c r="C1086" s="12" t="s">
        <v>10393</v>
      </c>
      <c r="D1086" s="12" t="str">
        <f t="shared" si="48"/>
        <v>中远箱</v>
      </c>
      <c r="E1086" s="12" t="s">
        <v>17174</v>
      </c>
      <c r="F1086" s="19">
        <v>41369</v>
      </c>
      <c r="G1086" s="80" t="s">
        <v>14951</v>
      </c>
      <c r="H1086" s="12" t="str">
        <f t="shared" si="49"/>
        <v>重</v>
      </c>
      <c r="I1086" s="24">
        <v>41369</v>
      </c>
      <c r="J1086" s="27"/>
      <c r="K1086" s="12" t="s">
        <v>12951</v>
      </c>
      <c r="L1086" s="12"/>
      <c r="M1086" s="11"/>
      <c r="N1086" s="80"/>
      <c r="O1086" s="18" t="str">
        <f t="shared" ca="1" si="50"/>
        <v>430天</v>
      </c>
      <c r="P1086" s="80"/>
      <c r="Q1086" s="80"/>
      <c r="R1086" s="80"/>
      <c r="S1086" s="80"/>
    </row>
    <row r="1087" spans="1:19">
      <c r="A1087" s="7">
        <v>1087</v>
      </c>
      <c r="B1087" s="65" t="s">
        <v>2095</v>
      </c>
      <c r="C1087" s="12" t="s">
        <v>10393</v>
      </c>
      <c r="D1087" s="12" t="str">
        <f t="shared" si="48"/>
        <v>中远箱</v>
      </c>
      <c r="E1087" s="12" t="s">
        <v>8078</v>
      </c>
      <c r="F1087" s="19">
        <v>41361</v>
      </c>
      <c r="G1087" s="80" t="s">
        <v>14951</v>
      </c>
      <c r="H1087" s="12" t="str">
        <f t="shared" si="49"/>
        <v>重</v>
      </c>
      <c r="I1087" s="24">
        <v>41420</v>
      </c>
      <c r="J1087" s="27"/>
      <c r="K1087" s="12" t="s">
        <v>2346</v>
      </c>
      <c r="L1087" s="12"/>
      <c r="M1087" s="11"/>
      <c r="N1087" s="80"/>
      <c r="O1087" s="18" t="str">
        <f t="shared" ca="1" si="50"/>
        <v>438天</v>
      </c>
      <c r="P1087" s="80"/>
      <c r="Q1087" s="80"/>
      <c r="R1087" s="80"/>
      <c r="S1087" s="80"/>
    </row>
    <row r="1088" spans="1:19">
      <c r="A1088" s="7">
        <v>1088</v>
      </c>
      <c r="B1088" s="65" t="s">
        <v>2096</v>
      </c>
      <c r="C1088" s="12" t="s">
        <v>10393</v>
      </c>
      <c r="D1088" s="12" t="str">
        <f t="shared" si="48"/>
        <v>中远箱</v>
      </c>
      <c r="E1088" s="12" t="s">
        <v>8078</v>
      </c>
      <c r="F1088" s="19">
        <v>41359</v>
      </c>
      <c r="G1088" s="80" t="s">
        <v>14951</v>
      </c>
      <c r="H1088" s="12" t="str">
        <f t="shared" si="49"/>
        <v>重</v>
      </c>
      <c r="I1088" s="24">
        <v>41419</v>
      </c>
      <c r="J1088" s="27"/>
      <c r="K1088" s="12" t="s">
        <v>16249</v>
      </c>
      <c r="L1088" s="12"/>
      <c r="M1088" s="11"/>
      <c r="N1088" s="80"/>
      <c r="O1088" s="18" t="str">
        <f t="shared" ca="1" si="50"/>
        <v>440天</v>
      </c>
      <c r="P1088" s="80"/>
      <c r="Q1088" s="80"/>
      <c r="R1088" s="80"/>
      <c r="S1088" s="80"/>
    </row>
    <row r="1089" spans="1:19">
      <c r="A1089" s="7">
        <v>1089</v>
      </c>
      <c r="B1089" s="65" t="s">
        <v>8427</v>
      </c>
      <c r="C1089" s="12" t="s">
        <v>10393</v>
      </c>
      <c r="D1089" s="12" t="str">
        <f t="shared" si="48"/>
        <v>中远箱</v>
      </c>
      <c r="E1089" s="12" t="s">
        <v>8078</v>
      </c>
      <c r="F1089" s="19">
        <v>41359</v>
      </c>
      <c r="G1089" s="80" t="s">
        <v>14951</v>
      </c>
      <c r="H1089" s="12" t="str">
        <f t="shared" si="49"/>
        <v>重</v>
      </c>
      <c r="I1089" s="24">
        <v>41429</v>
      </c>
      <c r="J1089" s="27"/>
      <c r="K1089" s="12" t="s">
        <v>13302</v>
      </c>
      <c r="L1089" s="12"/>
      <c r="M1089" s="11"/>
      <c r="N1089" s="80"/>
      <c r="O1089" s="18" t="str">
        <f t="shared" ca="1" si="50"/>
        <v>440天</v>
      </c>
      <c r="P1089" s="80"/>
      <c r="Q1089" s="80"/>
      <c r="R1089" s="80"/>
      <c r="S1089" s="80"/>
    </row>
    <row r="1090" spans="1:19">
      <c r="A1090" s="7">
        <v>1090</v>
      </c>
      <c r="B1090" s="65" t="s">
        <v>8428</v>
      </c>
      <c r="C1090" s="12" t="s">
        <v>10393</v>
      </c>
      <c r="D1090" s="12" t="str">
        <f t="shared" si="48"/>
        <v>中远箱</v>
      </c>
      <c r="E1090" s="12" t="s">
        <v>17174</v>
      </c>
      <c r="F1090" s="19">
        <v>41358</v>
      </c>
      <c r="G1090" s="80" t="s">
        <v>14951</v>
      </c>
      <c r="H1090" s="12" t="str">
        <f t="shared" si="49"/>
        <v>重</v>
      </c>
      <c r="I1090" s="24">
        <v>41373</v>
      </c>
      <c r="J1090" s="27"/>
      <c r="K1090" s="12" t="s">
        <v>13302</v>
      </c>
      <c r="L1090" s="12"/>
      <c r="M1090" s="11"/>
      <c r="N1090" s="80"/>
      <c r="O1090" s="18" t="str">
        <f t="shared" ca="1" si="50"/>
        <v>441天</v>
      </c>
      <c r="P1090" s="80"/>
      <c r="Q1090" s="80"/>
      <c r="R1090" s="80"/>
      <c r="S1090" s="80"/>
    </row>
    <row r="1091" spans="1:19">
      <c r="A1091" s="7">
        <v>1091</v>
      </c>
      <c r="B1091" s="65" t="s">
        <v>6832</v>
      </c>
      <c r="C1091" s="12" t="s">
        <v>10393</v>
      </c>
      <c r="D1091" s="12" t="str">
        <f t="shared" ref="D1091:D1154" si="51">IF(B1091="","","中远箱")</f>
        <v>中远箱</v>
      </c>
      <c r="E1091" s="12" t="s">
        <v>8078</v>
      </c>
      <c r="F1091" s="19">
        <v>41358</v>
      </c>
      <c r="G1091" s="80" t="s">
        <v>14951</v>
      </c>
      <c r="H1091" s="12" t="str">
        <f t="shared" ref="H1091:H1154" si="52">IF(I1091="","空","重")</f>
        <v>重</v>
      </c>
      <c r="I1091" s="24">
        <v>41427</v>
      </c>
      <c r="J1091" s="27"/>
      <c r="K1091" s="12" t="s">
        <v>10395</v>
      </c>
      <c r="L1091" s="12"/>
      <c r="M1091" s="11"/>
      <c r="N1091" s="80"/>
      <c r="O1091" s="18" t="str">
        <f t="shared" ref="O1091:O1154" ca="1" si="53">IF(ISNONTEXT(J1091),DATEDIF(F1091,TODAY(),"d")&amp;"天","出场")</f>
        <v>441天</v>
      </c>
      <c r="P1091" s="80"/>
      <c r="Q1091" s="80"/>
      <c r="R1091" s="80"/>
      <c r="S1091" s="80"/>
    </row>
    <row r="1092" spans="1:19">
      <c r="A1092" s="7">
        <v>1092</v>
      </c>
      <c r="B1092" s="65" t="s">
        <v>8429</v>
      </c>
      <c r="C1092" s="12" t="s">
        <v>10393</v>
      </c>
      <c r="D1092" s="12" t="str">
        <f t="shared" si="51"/>
        <v>中远箱</v>
      </c>
      <c r="E1092" s="12" t="s">
        <v>8078</v>
      </c>
      <c r="F1092" s="19">
        <v>41358</v>
      </c>
      <c r="G1092" s="80" t="s">
        <v>14951</v>
      </c>
      <c r="H1092" s="12" t="str">
        <f t="shared" si="52"/>
        <v>重</v>
      </c>
      <c r="I1092" s="24">
        <v>41426</v>
      </c>
      <c r="J1092" s="27"/>
      <c r="K1092" s="12" t="s">
        <v>16249</v>
      </c>
      <c r="L1092" s="12"/>
      <c r="M1092" s="11"/>
      <c r="N1092" s="80"/>
      <c r="O1092" s="18" t="str">
        <f t="shared" ca="1" si="53"/>
        <v>441天</v>
      </c>
      <c r="P1092" s="80"/>
      <c r="Q1092" s="80"/>
      <c r="R1092" s="80"/>
      <c r="S1092" s="80"/>
    </row>
    <row r="1093" spans="1:19">
      <c r="A1093" s="7">
        <v>1093</v>
      </c>
      <c r="B1093" s="65" t="s">
        <v>6034</v>
      </c>
      <c r="C1093" s="12" t="s">
        <v>10393</v>
      </c>
      <c r="D1093" s="12" t="str">
        <f t="shared" si="51"/>
        <v>中远箱</v>
      </c>
      <c r="E1093" s="12" t="s">
        <v>8078</v>
      </c>
      <c r="F1093" s="19">
        <v>41365</v>
      </c>
      <c r="G1093" s="80" t="s">
        <v>14951</v>
      </c>
      <c r="H1093" s="12" t="str">
        <f t="shared" si="52"/>
        <v>重</v>
      </c>
      <c r="I1093" s="24">
        <v>41425</v>
      </c>
      <c r="J1093" s="27"/>
      <c r="K1093" s="12" t="s">
        <v>12951</v>
      </c>
      <c r="L1093" s="12"/>
      <c r="M1093" s="11"/>
      <c r="N1093" s="80"/>
      <c r="O1093" s="18" t="str">
        <f t="shared" ca="1" si="53"/>
        <v>434天</v>
      </c>
      <c r="P1093" s="80"/>
      <c r="Q1093" s="80"/>
      <c r="R1093" s="80"/>
      <c r="S1093" s="80"/>
    </row>
    <row r="1094" spans="1:19">
      <c r="A1094" s="7">
        <v>1094</v>
      </c>
      <c r="B1094" s="65" t="s">
        <v>16824</v>
      </c>
      <c r="C1094" s="12" t="s">
        <v>10393</v>
      </c>
      <c r="D1094" s="12" t="str">
        <f t="shared" si="51"/>
        <v>中远箱</v>
      </c>
      <c r="E1094" s="12" t="s">
        <v>8078</v>
      </c>
      <c r="F1094" s="19">
        <v>41361</v>
      </c>
      <c r="G1094" s="80" t="s">
        <v>14951</v>
      </c>
      <c r="H1094" s="12" t="str">
        <f t="shared" si="52"/>
        <v>重</v>
      </c>
      <c r="I1094" s="24">
        <v>41424</v>
      </c>
      <c r="J1094" s="27"/>
      <c r="K1094" s="12" t="s">
        <v>10395</v>
      </c>
      <c r="L1094" s="12"/>
      <c r="M1094" s="11"/>
      <c r="N1094" s="80"/>
      <c r="O1094" s="18" t="str">
        <f t="shared" ca="1" si="53"/>
        <v>438天</v>
      </c>
      <c r="P1094" s="80"/>
      <c r="Q1094" s="80"/>
      <c r="R1094" s="80"/>
      <c r="S1094" s="80"/>
    </row>
    <row r="1095" spans="1:19">
      <c r="A1095" s="7">
        <v>1095</v>
      </c>
      <c r="B1095" s="65" t="s">
        <v>16825</v>
      </c>
      <c r="C1095" s="12" t="s">
        <v>10393</v>
      </c>
      <c r="D1095" s="12" t="str">
        <f t="shared" si="51"/>
        <v>中远箱</v>
      </c>
      <c r="E1095" s="12" t="s">
        <v>8078</v>
      </c>
      <c r="F1095" s="19">
        <v>41361</v>
      </c>
      <c r="G1095" s="80" t="s">
        <v>14951</v>
      </c>
      <c r="H1095" s="12" t="str">
        <f t="shared" si="52"/>
        <v>重</v>
      </c>
      <c r="I1095" s="24">
        <v>41425</v>
      </c>
      <c r="J1095" s="27"/>
      <c r="K1095" s="12" t="s">
        <v>13302</v>
      </c>
      <c r="L1095" s="12"/>
      <c r="M1095" s="11"/>
      <c r="N1095" s="80"/>
      <c r="O1095" s="18" t="str">
        <f t="shared" ca="1" si="53"/>
        <v>438天</v>
      </c>
      <c r="P1095" s="80"/>
      <c r="Q1095" s="80"/>
      <c r="R1095" s="80"/>
      <c r="S1095" s="80"/>
    </row>
    <row r="1096" spans="1:19">
      <c r="A1096" s="7">
        <v>1096</v>
      </c>
      <c r="B1096" s="65" t="s">
        <v>16826</v>
      </c>
      <c r="C1096" s="12" t="s">
        <v>10393</v>
      </c>
      <c r="D1096" s="12" t="str">
        <f t="shared" si="51"/>
        <v>中远箱</v>
      </c>
      <c r="E1096" s="12" t="s">
        <v>8078</v>
      </c>
      <c r="F1096" s="19">
        <v>41361</v>
      </c>
      <c r="G1096" s="80" t="s">
        <v>14951</v>
      </c>
      <c r="H1096" s="12" t="str">
        <f t="shared" si="52"/>
        <v>重</v>
      </c>
      <c r="I1096" s="24">
        <v>41425</v>
      </c>
      <c r="J1096" s="27"/>
      <c r="K1096" s="12" t="s">
        <v>12951</v>
      </c>
      <c r="L1096" s="12"/>
      <c r="M1096" s="11"/>
      <c r="N1096" s="80"/>
      <c r="O1096" s="18" t="str">
        <f t="shared" ca="1" si="53"/>
        <v>438天</v>
      </c>
      <c r="P1096" s="80"/>
      <c r="Q1096" s="80"/>
      <c r="R1096" s="80"/>
      <c r="S1096" s="80"/>
    </row>
    <row r="1097" spans="1:19">
      <c r="A1097" s="7">
        <v>1097</v>
      </c>
      <c r="B1097" s="65" t="s">
        <v>15344</v>
      </c>
      <c r="C1097" s="12" t="s">
        <v>10393</v>
      </c>
      <c r="D1097" s="12" t="str">
        <f t="shared" si="51"/>
        <v>中远箱</v>
      </c>
      <c r="E1097" s="12" t="s">
        <v>17174</v>
      </c>
      <c r="F1097" s="19">
        <v>41383</v>
      </c>
      <c r="G1097" s="80" t="s">
        <v>14951</v>
      </c>
      <c r="H1097" s="12" t="str">
        <f t="shared" si="52"/>
        <v>重</v>
      </c>
      <c r="I1097" s="24">
        <v>41383</v>
      </c>
      <c r="J1097" s="27"/>
      <c r="K1097" s="12" t="s">
        <v>13302</v>
      </c>
      <c r="L1097" s="12"/>
      <c r="M1097" s="11"/>
      <c r="N1097" s="80"/>
      <c r="O1097" s="18" t="str">
        <f t="shared" ca="1" si="53"/>
        <v>416天</v>
      </c>
      <c r="P1097" s="80"/>
      <c r="Q1097" s="80"/>
      <c r="R1097" s="80"/>
      <c r="S1097" s="80"/>
    </row>
    <row r="1098" spans="1:19">
      <c r="A1098" s="7">
        <v>1098</v>
      </c>
      <c r="B1098" s="65" t="s">
        <v>15345</v>
      </c>
      <c r="C1098" s="12" t="s">
        <v>10393</v>
      </c>
      <c r="D1098" s="12" t="str">
        <f t="shared" si="51"/>
        <v>中远箱</v>
      </c>
      <c r="E1098" s="12" t="s">
        <v>17174</v>
      </c>
      <c r="F1098" s="19">
        <v>41362</v>
      </c>
      <c r="G1098" s="80" t="s">
        <v>14951</v>
      </c>
      <c r="H1098" s="12" t="str">
        <f t="shared" si="52"/>
        <v>重</v>
      </c>
      <c r="I1098" s="24">
        <v>41425</v>
      </c>
      <c r="J1098" s="27"/>
      <c r="K1098" s="12" t="s">
        <v>16249</v>
      </c>
      <c r="L1098" s="12"/>
      <c r="M1098" s="11"/>
      <c r="N1098" s="80"/>
      <c r="O1098" s="18" t="str">
        <f t="shared" ca="1" si="53"/>
        <v>437天</v>
      </c>
      <c r="P1098" s="80"/>
      <c r="Q1098" s="80"/>
      <c r="R1098" s="80"/>
      <c r="S1098" s="80"/>
    </row>
    <row r="1099" spans="1:19">
      <c r="A1099" s="7">
        <v>1099</v>
      </c>
      <c r="B1099" s="65" t="s">
        <v>15335</v>
      </c>
      <c r="C1099" s="12" t="s">
        <v>10393</v>
      </c>
      <c r="D1099" s="12" t="str">
        <f t="shared" si="51"/>
        <v>中远箱</v>
      </c>
      <c r="E1099" s="12" t="s">
        <v>8078</v>
      </c>
      <c r="F1099" s="19">
        <v>41361</v>
      </c>
      <c r="G1099" s="80" t="s">
        <v>14951</v>
      </c>
      <c r="H1099" s="12" t="str">
        <f t="shared" si="52"/>
        <v>重</v>
      </c>
      <c r="I1099" s="24">
        <v>41426</v>
      </c>
      <c r="J1099" s="27"/>
      <c r="K1099" s="12" t="s">
        <v>13302</v>
      </c>
      <c r="L1099" s="12"/>
      <c r="M1099" s="11"/>
      <c r="N1099" s="80"/>
      <c r="O1099" s="18" t="str">
        <f t="shared" ca="1" si="53"/>
        <v>438天</v>
      </c>
      <c r="P1099" s="80"/>
      <c r="Q1099" s="80"/>
      <c r="R1099" s="80"/>
      <c r="S1099" s="80"/>
    </row>
    <row r="1100" spans="1:19">
      <c r="A1100" s="7">
        <v>1100</v>
      </c>
      <c r="B1100" s="65" t="s">
        <v>15336</v>
      </c>
      <c r="C1100" s="12" t="s">
        <v>10393</v>
      </c>
      <c r="D1100" s="12" t="str">
        <f t="shared" si="51"/>
        <v>中远箱</v>
      </c>
      <c r="E1100" s="12" t="s">
        <v>17174</v>
      </c>
      <c r="F1100" s="19">
        <v>41360</v>
      </c>
      <c r="G1100" s="80" t="s">
        <v>14951</v>
      </c>
      <c r="H1100" s="12" t="str">
        <f t="shared" si="52"/>
        <v>重</v>
      </c>
      <c r="I1100" s="24">
        <v>41361</v>
      </c>
      <c r="J1100" s="27"/>
      <c r="K1100" s="12" t="s">
        <v>16249</v>
      </c>
      <c r="L1100" s="12"/>
      <c r="M1100" s="11"/>
      <c r="N1100" s="80"/>
      <c r="O1100" s="18" t="str">
        <f t="shared" ca="1" si="53"/>
        <v>439天</v>
      </c>
      <c r="P1100" s="80"/>
      <c r="Q1100" s="80"/>
      <c r="R1100" s="80"/>
      <c r="S1100" s="80"/>
    </row>
    <row r="1101" spans="1:19">
      <c r="A1101" s="7">
        <v>1101</v>
      </c>
      <c r="B1101" s="65" t="s">
        <v>15337</v>
      </c>
      <c r="C1101" s="12" t="s">
        <v>10393</v>
      </c>
      <c r="D1101" s="12" t="str">
        <f t="shared" si="51"/>
        <v>中远箱</v>
      </c>
      <c r="E1101" s="12" t="s">
        <v>17174</v>
      </c>
      <c r="F1101" s="19">
        <v>41360</v>
      </c>
      <c r="G1101" s="80" t="s">
        <v>14951</v>
      </c>
      <c r="H1101" s="12" t="str">
        <f t="shared" si="52"/>
        <v>重</v>
      </c>
      <c r="I1101" s="24">
        <v>41362</v>
      </c>
      <c r="J1101" s="27"/>
      <c r="K1101" s="12" t="s">
        <v>4794</v>
      </c>
      <c r="L1101" s="12"/>
      <c r="M1101" s="11"/>
      <c r="N1101" s="80"/>
      <c r="O1101" s="18" t="str">
        <f t="shared" ca="1" si="53"/>
        <v>439天</v>
      </c>
      <c r="P1101" s="80"/>
      <c r="Q1101" s="80"/>
      <c r="R1101" s="80"/>
      <c r="S1101" s="80"/>
    </row>
    <row r="1102" spans="1:19">
      <c r="A1102" s="7">
        <v>1102</v>
      </c>
      <c r="B1102" s="65" t="s">
        <v>15338</v>
      </c>
      <c r="C1102" s="12" t="s">
        <v>10393</v>
      </c>
      <c r="D1102" s="12" t="str">
        <f t="shared" si="51"/>
        <v>中远箱</v>
      </c>
      <c r="E1102" s="12" t="s">
        <v>8078</v>
      </c>
      <c r="F1102" s="19">
        <v>41361</v>
      </c>
      <c r="G1102" s="80" t="s">
        <v>14951</v>
      </c>
      <c r="H1102" s="12" t="str">
        <f t="shared" si="52"/>
        <v>重</v>
      </c>
      <c r="I1102" s="24">
        <v>41425</v>
      </c>
      <c r="J1102" s="27"/>
      <c r="K1102" s="12" t="s">
        <v>12951</v>
      </c>
      <c r="L1102" s="12"/>
      <c r="M1102" s="11"/>
      <c r="N1102" s="80"/>
      <c r="O1102" s="18" t="str">
        <f t="shared" ca="1" si="53"/>
        <v>438天</v>
      </c>
      <c r="P1102" s="80"/>
      <c r="Q1102" s="80"/>
      <c r="R1102" s="80"/>
      <c r="S1102" s="80"/>
    </row>
    <row r="1103" spans="1:19">
      <c r="A1103" s="7">
        <v>1103</v>
      </c>
      <c r="B1103" s="65" t="s">
        <v>15339</v>
      </c>
      <c r="C1103" s="12" t="s">
        <v>10393</v>
      </c>
      <c r="D1103" s="12" t="str">
        <f t="shared" si="51"/>
        <v>中远箱</v>
      </c>
      <c r="E1103" s="12" t="s">
        <v>8078</v>
      </c>
      <c r="F1103" s="19">
        <v>41361</v>
      </c>
      <c r="G1103" s="80" t="s">
        <v>14951</v>
      </c>
      <c r="H1103" s="12" t="str">
        <f t="shared" si="52"/>
        <v>重</v>
      </c>
      <c r="I1103" s="24">
        <v>41431</v>
      </c>
      <c r="J1103" s="27"/>
      <c r="K1103" s="12" t="s">
        <v>10395</v>
      </c>
      <c r="L1103" s="12"/>
      <c r="M1103" s="11"/>
      <c r="N1103" s="80"/>
      <c r="O1103" s="18" t="str">
        <f t="shared" ca="1" si="53"/>
        <v>438天</v>
      </c>
      <c r="P1103" s="80"/>
      <c r="Q1103" s="80"/>
      <c r="R1103" s="80"/>
      <c r="S1103" s="80"/>
    </row>
    <row r="1104" spans="1:19">
      <c r="A1104" s="7">
        <v>1104</v>
      </c>
      <c r="B1104" s="65" t="s">
        <v>15340</v>
      </c>
      <c r="C1104" s="12" t="s">
        <v>10393</v>
      </c>
      <c r="D1104" s="12" t="str">
        <f t="shared" si="51"/>
        <v>中远箱</v>
      </c>
      <c r="E1104" s="12" t="s">
        <v>17174</v>
      </c>
      <c r="F1104" s="19">
        <v>41362</v>
      </c>
      <c r="G1104" s="80" t="s">
        <v>14951</v>
      </c>
      <c r="H1104" s="12" t="str">
        <f t="shared" si="52"/>
        <v>重</v>
      </c>
      <c r="I1104" s="24">
        <v>41368</v>
      </c>
      <c r="J1104" s="27"/>
      <c r="K1104" s="12" t="s">
        <v>12951</v>
      </c>
      <c r="L1104" s="12"/>
      <c r="M1104" s="11"/>
      <c r="N1104" s="80"/>
      <c r="O1104" s="18" t="str">
        <f t="shared" ca="1" si="53"/>
        <v>437天</v>
      </c>
      <c r="P1104" s="80"/>
      <c r="Q1104" s="80"/>
      <c r="R1104" s="80"/>
      <c r="S1104" s="80"/>
    </row>
    <row r="1105" spans="1:19">
      <c r="A1105" s="7">
        <v>1105</v>
      </c>
      <c r="B1105" s="65" t="s">
        <v>15341</v>
      </c>
      <c r="C1105" s="12" t="s">
        <v>10393</v>
      </c>
      <c r="D1105" s="12" t="str">
        <f t="shared" si="51"/>
        <v>中远箱</v>
      </c>
      <c r="E1105" s="12" t="s">
        <v>17174</v>
      </c>
      <c r="F1105" s="19">
        <v>41361</v>
      </c>
      <c r="G1105" s="80" t="s">
        <v>14951</v>
      </c>
      <c r="H1105" s="12" t="str">
        <f t="shared" si="52"/>
        <v>重</v>
      </c>
      <c r="I1105" s="24">
        <v>41362</v>
      </c>
      <c r="J1105" s="27"/>
      <c r="K1105" s="12" t="s">
        <v>294</v>
      </c>
      <c r="L1105" s="12"/>
      <c r="M1105" s="11"/>
      <c r="N1105" s="80"/>
      <c r="O1105" s="18" t="str">
        <f t="shared" ca="1" si="53"/>
        <v>438天</v>
      </c>
      <c r="P1105" s="80"/>
      <c r="Q1105" s="80"/>
      <c r="R1105" s="80"/>
      <c r="S1105" s="80"/>
    </row>
    <row r="1106" spans="1:19">
      <c r="A1106" s="7">
        <v>1106</v>
      </c>
      <c r="B1106" s="65" t="s">
        <v>15342</v>
      </c>
      <c r="C1106" s="12" t="s">
        <v>10393</v>
      </c>
      <c r="D1106" s="12" t="str">
        <f t="shared" si="51"/>
        <v>中远箱</v>
      </c>
      <c r="E1106" s="12" t="s">
        <v>8078</v>
      </c>
      <c r="F1106" s="19">
        <v>41361</v>
      </c>
      <c r="G1106" s="80" t="s">
        <v>14951</v>
      </c>
      <c r="H1106" s="12" t="str">
        <f t="shared" si="52"/>
        <v>重</v>
      </c>
      <c r="I1106" s="24">
        <v>41425</v>
      </c>
      <c r="J1106" s="27"/>
      <c r="K1106" s="12" t="s">
        <v>12951</v>
      </c>
      <c r="L1106" s="12"/>
      <c r="M1106" s="11"/>
      <c r="N1106" s="80"/>
      <c r="O1106" s="18" t="str">
        <f t="shared" ca="1" si="53"/>
        <v>438天</v>
      </c>
      <c r="P1106" s="80"/>
      <c r="Q1106" s="80"/>
      <c r="R1106" s="80"/>
      <c r="S1106" s="80"/>
    </row>
    <row r="1107" spans="1:19">
      <c r="A1107" s="7">
        <v>1107</v>
      </c>
      <c r="B1107" s="65" t="s">
        <v>15343</v>
      </c>
      <c r="C1107" s="12" t="s">
        <v>10393</v>
      </c>
      <c r="D1107" s="12" t="str">
        <f t="shared" si="51"/>
        <v>中远箱</v>
      </c>
      <c r="E1107" s="12" t="s">
        <v>8078</v>
      </c>
      <c r="F1107" s="19">
        <v>41361</v>
      </c>
      <c r="G1107" s="80" t="s">
        <v>14951</v>
      </c>
      <c r="H1107" s="12" t="str">
        <f t="shared" si="52"/>
        <v>重</v>
      </c>
      <c r="I1107" s="24">
        <v>41425</v>
      </c>
      <c r="J1107" s="27"/>
      <c r="K1107" s="12" t="s">
        <v>13302</v>
      </c>
      <c r="L1107" s="12"/>
      <c r="M1107" s="11"/>
      <c r="N1107" s="80"/>
      <c r="O1107" s="18" t="str">
        <f t="shared" ca="1" si="53"/>
        <v>438天</v>
      </c>
      <c r="P1107" s="80"/>
      <c r="Q1107" s="80"/>
      <c r="R1107" s="80"/>
      <c r="S1107" s="80"/>
    </row>
    <row r="1108" spans="1:19">
      <c r="A1108" s="7">
        <v>1108</v>
      </c>
      <c r="B1108" s="65" t="s">
        <v>15379</v>
      </c>
      <c r="C1108" s="12" t="s">
        <v>10393</v>
      </c>
      <c r="D1108" s="12" t="str">
        <f t="shared" si="51"/>
        <v>中远箱</v>
      </c>
      <c r="E1108" s="12" t="s">
        <v>17174</v>
      </c>
      <c r="F1108" s="19">
        <v>41361</v>
      </c>
      <c r="G1108" s="80" t="s">
        <v>14951</v>
      </c>
      <c r="H1108" s="12" t="str">
        <f t="shared" si="52"/>
        <v>重</v>
      </c>
      <c r="I1108" s="24">
        <v>41415</v>
      </c>
      <c r="J1108" s="27"/>
      <c r="K1108" s="12" t="s">
        <v>13302</v>
      </c>
      <c r="L1108" s="12"/>
      <c r="M1108" s="11"/>
      <c r="N1108" s="80"/>
      <c r="O1108" s="18" t="str">
        <f t="shared" ca="1" si="53"/>
        <v>438天</v>
      </c>
      <c r="P1108" s="80"/>
      <c r="Q1108" s="80"/>
      <c r="R1108" s="80"/>
      <c r="S1108" s="80"/>
    </row>
    <row r="1109" spans="1:19">
      <c r="A1109" s="7">
        <v>1109</v>
      </c>
      <c r="B1109" s="65" t="s">
        <v>6033</v>
      </c>
      <c r="C1109" s="12" t="s">
        <v>10393</v>
      </c>
      <c r="D1109" s="12" t="str">
        <f t="shared" si="51"/>
        <v>中远箱</v>
      </c>
      <c r="E1109" s="12" t="s">
        <v>8078</v>
      </c>
      <c r="F1109" s="19">
        <v>41365</v>
      </c>
      <c r="G1109" s="80" t="s">
        <v>14951</v>
      </c>
      <c r="H1109" s="12" t="str">
        <f t="shared" si="52"/>
        <v>重</v>
      </c>
      <c r="I1109" s="24">
        <v>41425</v>
      </c>
      <c r="J1109" s="27"/>
      <c r="K1109" s="12" t="s">
        <v>16249</v>
      </c>
      <c r="L1109" s="12"/>
      <c r="M1109" s="11"/>
      <c r="N1109" s="80"/>
      <c r="O1109" s="18" t="str">
        <f t="shared" ca="1" si="53"/>
        <v>434天</v>
      </c>
      <c r="P1109" s="80"/>
      <c r="Q1109" s="80"/>
      <c r="R1109" s="80"/>
      <c r="S1109" s="80"/>
    </row>
    <row r="1110" spans="1:19">
      <c r="A1110" s="7">
        <v>1110</v>
      </c>
      <c r="B1110" s="65" t="s">
        <v>15380</v>
      </c>
      <c r="C1110" s="12" t="s">
        <v>10393</v>
      </c>
      <c r="D1110" s="12" t="str">
        <f t="shared" si="51"/>
        <v>中远箱</v>
      </c>
      <c r="E1110" s="12" t="s">
        <v>17174</v>
      </c>
      <c r="F1110" s="19">
        <v>41362</v>
      </c>
      <c r="G1110" s="80" t="s">
        <v>14951</v>
      </c>
      <c r="H1110" s="12" t="str">
        <f t="shared" si="52"/>
        <v>重</v>
      </c>
      <c r="I1110" s="24">
        <v>41368</v>
      </c>
      <c r="J1110" s="27"/>
      <c r="K1110" s="12" t="s">
        <v>12951</v>
      </c>
      <c r="L1110" s="12"/>
      <c r="M1110" s="11"/>
      <c r="N1110" s="80"/>
      <c r="O1110" s="18" t="str">
        <f t="shared" ca="1" si="53"/>
        <v>437天</v>
      </c>
      <c r="P1110" s="80"/>
      <c r="Q1110" s="80"/>
      <c r="R1110" s="80"/>
      <c r="S1110" s="80"/>
    </row>
    <row r="1111" spans="1:19">
      <c r="A1111" s="7">
        <v>1111</v>
      </c>
      <c r="B1111" s="65" t="s">
        <v>15540</v>
      </c>
      <c r="C1111" s="12" t="s">
        <v>10393</v>
      </c>
      <c r="D1111" s="12" t="str">
        <f t="shared" si="51"/>
        <v>中远箱</v>
      </c>
      <c r="E1111" s="12" t="s">
        <v>17174</v>
      </c>
      <c r="F1111" s="19">
        <v>41362</v>
      </c>
      <c r="G1111" s="80" t="s">
        <v>14951</v>
      </c>
      <c r="H1111" s="12" t="str">
        <f t="shared" si="52"/>
        <v>重</v>
      </c>
      <c r="I1111" s="24">
        <v>41377</v>
      </c>
      <c r="J1111" s="27"/>
      <c r="K1111" s="12" t="s">
        <v>972</v>
      </c>
      <c r="L1111" s="12"/>
      <c r="M1111" s="11"/>
      <c r="N1111" s="80"/>
      <c r="O1111" s="18" t="str">
        <f t="shared" ca="1" si="53"/>
        <v>437天</v>
      </c>
      <c r="P1111" s="80"/>
      <c r="Q1111" s="80"/>
      <c r="R1111" s="80"/>
      <c r="S1111" s="80"/>
    </row>
    <row r="1112" spans="1:19">
      <c r="A1112" s="7">
        <v>1112</v>
      </c>
      <c r="B1112" s="65" t="s">
        <v>15543</v>
      </c>
      <c r="C1112" s="12" t="s">
        <v>10393</v>
      </c>
      <c r="D1112" s="12" t="str">
        <f t="shared" si="51"/>
        <v>中远箱</v>
      </c>
      <c r="E1112" s="12" t="s">
        <v>13506</v>
      </c>
      <c r="F1112" s="19">
        <v>41382</v>
      </c>
      <c r="G1112" s="80">
        <v>100</v>
      </c>
      <c r="H1112" s="12" t="str">
        <f t="shared" si="52"/>
        <v>重</v>
      </c>
      <c r="I1112" s="24">
        <v>41411</v>
      </c>
      <c r="J1112" s="27"/>
      <c r="K1112" s="12" t="s">
        <v>2346</v>
      </c>
      <c r="L1112" s="12"/>
      <c r="M1112" s="11"/>
      <c r="N1112" s="80"/>
      <c r="O1112" s="18" t="str">
        <f t="shared" ca="1" si="53"/>
        <v>417天</v>
      </c>
      <c r="P1112" s="80"/>
      <c r="Q1112" s="80"/>
      <c r="R1112" s="80"/>
      <c r="S1112" s="80"/>
    </row>
    <row r="1113" spans="1:19">
      <c r="A1113" s="7">
        <v>1113</v>
      </c>
      <c r="B1113" s="65" t="s">
        <v>15544</v>
      </c>
      <c r="C1113" s="12" t="s">
        <v>10393</v>
      </c>
      <c r="D1113" s="12" t="str">
        <f t="shared" si="51"/>
        <v>中远箱</v>
      </c>
      <c r="E1113" s="12" t="s">
        <v>8078</v>
      </c>
      <c r="F1113" s="19">
        <v>41358</v>
      </c>
      <c r="G1113" s="80">
        <v>100</v>
      </c>
      <c r="H1113" s="12" t="str">
        <f t="shared" si="52"/>
        <v>重</v>
      </c>
      <c r="I1113" s="24">
        <v>41425</v>
      </c>
      <c r="J1113" s="27"/>
      <c r="K1113" s="12" t="s">
        <v>10395</v>
      </c>
      <c r="L1113" s="12"/>
      <c r="M1113" s="11"/>
      <c r="N1113" s="80"/>
      <c r="O1113" s="18" t="str">
        <f t="shared" ca="1" si="53"/>
        <v>441天</v>
      </c>
      <c r="P1113" s="80"/>
      <c r="Q1113" s="80"/>
      <c r="R1113" s="80"/>
      <c r="S1113" s="80"/>
    </row>
    <row r="1114" spans="1:19">
      <c r="A1114" s="7">
        <v>1114</v>
      </c>
      <c r="B1114" s="65" t="s">
        <v>15545</v>
      </c>
      <c r="C1114" s="12" t="s">
        <v>10393</v>
      </c>
      <c r="D1114" s="12" t="str">
        <f t="shared" si="51"/>
        <v>中远箱</v>
      </c>
      <c r="E1114" s="12" t="s">
        <v>17174</v>
      </c>
      <c r="F1114" s="19">
        <v>41359</v>
      </c>
      <c r="G1114" s="80">
        <v>100</v>
      </c>
      <c r="H1114" s="12" t="str">
        <f t="shared" si="52"/>
        <v>重</v>
      </c>
      <c r="I1114" s="24">
        <v>41359</v>
      </c>
      <c r="J1114" s="27"/>
      <c r="K1114" s="12" t="s">
        <v>16249</v>
      </c>
      <c r="L1114" s="12"/>
      <c r="M1114" s="11"/>
      <c r="N1114" s="80"/>
      <c r="O1114" s="18" t="str">
        <f t="shared" ca="1" si="53"/>
        <v>440天</v>
      </c>
      <c r="P1114" s="80"/>
      <c r="Q1114" s="80"/>
      <c r="R1114" s="80"/>
      <c r="S1114" s="80"/>
    </row>
    <row r="1115" spans="1:19">
      <c r="A1115" s="7">
        <v>1115</v>
      </c>
      <c r="B1115" s="65" t="s">
        <v>15546</v>
      </c>
      <c r="C1115" s="12" t="s">
        <v>10393</v>
      </c>
      <c r="D1115" s="12" t="str">
        <f t="shared" si="51"/>
        <v>中远箱</v>
      </c>
      <c r="E1115" s="12" t="s">
        <v>17174</v>
      </c>
      <c r="F1115" s="19">
        <v>41405</v>
      </c>
      <c r="G1115" s="80">
        <v>100</v>
      </c>
      <c r="H1115" s="12" t="str">
        <f t="shared" si="52"/>
        <v>重</v>
      </c>
      <c r="I1115" s="24">
        <v>41417</v>
      </c>
      <c r="J1115" s="27"/>
      <c r="K1115" s="12" t="s">
        <v>4794</v>
      </c>
      <c r="L1115" s="12"/>
      <c r="M1115" s="11"/>
      <c r="N1115" s="80"/>
      <c r="O1115" s="18" t="str">
        <f t="shared" ca="1" si="53"/>
        <v>394天</v>
      </c>
      <c r="P1115" s="80"/>
      <c r="Q1115" s="80"/>
      <c r="R1115" s="80"/>
      <c r="S1115" s="80"/>
    </row>
    <row r="1116" spans="1:19">
      <c r="A1116" s="7">
        <v>1116</v>
      </c>
      <c r="B1116" s="65" t="s">
        <v>15547</v>
      </c>
      <c r="C1116" s="12" t="s">
        <v>10393</v>
      </c>
      <c r="D1116" s="12" t="str">
        <f t="shared" si="51"/>
        <v>中远箱</v>
      </c>
      <c r="E1116" s="12" t="s">
        <v>8078</v>
      </c>
      <c r="F1116" s="19">
        <v>41375</v>
      </c>
      <c r="G1116" s="80">
        <v>100</v>
      </c>
      <c r="H1116" s="12" t="str">
        <f t="shared" si="52"/>
        <v>重</v>
      </c>
      <c r="I1116" s="24">
        <v>41468</v>
      </c>
      <c r="J1116" s="27"/>
      <c r="K1116" s="12" t="s">
        <v>1303</v>
      </c>
      <c r="L1116" s="12"/>
      <c r="M1116" s="11"/>
      <c r="N1116" s="80"/>
      <c r="O1116" s="18" t="str">
        <f t="shared" ca="1" si="53"/>
        <v>424天</v>
      </c>
      <c r="P1116" s="80"/>
      <c r="Q1116" s="80"/>
      <c r="R1116" s="80"/>
      <c r="S1116" s="80"/>
    </row>
    <row r="1117" spans="1:19">
      <c r="A1117" s="7">
        <v>1117</v>
      </c>
      <c r="B1117" s="65" t="s">
        <v>15548</v>
      </c>
      <c r="C1117" s="12" t="s">
        <v>10393</v>
      </c>
      <c r="D1117" s="12" t="str">
        <f t="shared" si="51"/>
        <v>中远箱</v>
      </c>
      <c r="E1117" s="12" t="s">
        <v>17174</v>
      </c>
      <c r="F1117" s="19">
        <v>41360</v>
      </c>
      <c r="G1117" s="80">
        <v>100</v>
      </c>
      <c r="H1117" s="12" t="str">
        <f t="shared" si="52"/>
        <v>重</v>
      </c>
      <c r="I1117" s="24">
        <v>41371</v>
      </c>
      <c r="J1117" s="27"/>
      <c r="K1117" s="12" t="s">
        <v>12951</v>
      </c>
      <c r="L1117" s="12"/>
      <c r="M1117" s="11"/>
      <c r="N1117" s="80"/>
      <c r="O1117" s="18" t="str">
        <f t="shared" ca="1" si="53"/>
        <v>439天</v>
      </c>
      <c r="P1117" s="80"/>
      <c r="Q1117" s="80"/>
      <c r="R1117" s="80"/>
      <c r="S1117" s="80"/>
    </row>
    <row r="1118" spans="1:19">
      <c r="A1118" s="7">
        <v>1118</v>
      </c>
      <c r="B1118" s="65" t="s">
        <v>15549</v>
      </c>
      <c r="C1118" s="12" t="s">
        <v>10393</v>
      </c>
      <c r="D1118" s="12" t="str">
        <f t="shared" si="51"/>
        <v>中远箱</v>
      </c>
      <c r="E1118" s="12" t="s">
        <v>17174</v>
      </c>
      <c r="F1118" s="19">
        <v>41359</v>
      </c>
      <c r="G1118" s="80">
        <v>100</v>
      </c>
      <c r="H1118" s="12" t="str">
        <f t="shared" si="52"/>
        <v>重</v>
      </c>
      <c r="I1118" s="24">
        <v>41361</v>
      </c>
      <c r="J1118" s="27"/>
      <c r="K1118" s="12" t="s">
        <v>14135</v>
      </c>
      <c r="L1118" s="12"/>
      <c r="M1118" s="11"/>
      <c r="N1118" s="80"/>
      <c r="O1118" s="18" t="str">
        <f t="shared" ca="1" si="53"/>
        <v>440天</v>
      </c>
      <c r="P1118" s="80"/>
      <c r="Q1118" s="80"/>
      <c r="R1118" s="80"/>
      <c r="S1118" s="80"/>
    </row>
    <row r="1119" spans="1:19">
      <c r="A1119" s="7">
        <v>1119</v>
      </c>
      <c r="B1119" s="65" t="s">
        <v>15550</v>
      </c>
      <c r="C1119" s="12" t="s">
        <v>10393</v>
      </c>
      <c r="D1119" s="12" t="str">
        <f t="shared" si="51"/>
        <v>中远箱</v>
      </c>
      <c r="E1119" s="12" t="s">
        <v>8078</v>
      </c>
      <c r="F1119" s="19">
        <v>41361</v>
      </c>
      <c r="G1119" s="80">
        <v>100</v>
      </c>
      <c r="H1119" s="12" t="str">
        <f t="shared" si="52"/>
        <v>重</v>
      </c>
      <c r="I1119" s="24">
        <v>41430</v>
      </c>
      <c r="J1119" s="27"/>
      <c r="K1119" s="12" t="s">
        <v>13302</v>
      </c>
      <c r="L1119" s="12"/>
      <c r="M1119" s="11"/>
      <c r="N1119" s="80"/>
      <c r="O1119" s="18" t="str">
        <f t="shared" ca="1" si="53"/>
        <v>438天</v>
      </c>
      <c r="P1119" s="80"/>
      <c r="Q1119" s="80"/>
      <c r="R1119" s="80"/>
      <c r="S1119" s="80"/>
    </row>
    <row r="1120" spans="1:19">
      <c r="A1120" s="7">
        <v>1120</v>
      </c>
      <c r="B1120" s="65" t="s">
        <v>15551</v>
      </c>
      <c r="C1120" s="12" t="s">
        <v>10393</v>
      </c>
      <c r="D1120" s="12" t="str">
        <f t="shared" si="51"/>
        <v>中远箱</v>
      </c>
      <c r="E1120" s="12" t="s">
        <v>8078</v>
      </c>
      <c r="F1120" s="19">
        <v>41361</v>
      </c>
      <c r="G1120" s="80">
        <v>100</v>
      </c>
      <c r="H1120" s="12" t="str">
        <f t="shared" si="52"/>
        <v>重</v>
      </c>
      <c r="I1120" s="24">
        <v>41431</v>
      </c>
      <c r="J1120" s="27"/>
      <c r="K1120" s="12" t="s">
        <v>12951</v>
      </c>
      <c r="L1120" s="12"/>
      <c r="M1120" s="11"/>
      <c r="N1120" s="80"/>
      <c r="O1120" s="18" t="str">
        <f t="shared" ca="1" si="53"/>
        <v>438天</v>
      </c>
      <c r="P1120" s="80"/>
      <c r="Q1120" s="80"/>
      <c r="R1120" s="80"/>
      <c r="S1120" s="80"/>
    </row>
    <row r="1121" spans="1:19">
      <c r="A1121" s="7">
        <v>1121</v>
      </c>
      <c r="B1121" s="65" t="s">
        <v>15552</v>
      </c>
      <c r="C1121" s="12" t="s">
        <v>10393</v>
      </c>
      <c r="D1121" s="12" t="str">
        <f t="shared" si="51"/>
        <v>中远箱</v>
      </c>
      <c r="E1121" s="12" t="s">
        <v>17174</v>
      </c>
      <c r="F1121" s="19">
        <v>41360</v>
      </c>
      <c r="G1121" s="80">
        <v>100</v>
      </c>
      <c r="H1121" s="12" t="str">
        <f t="shared" si="52"/>
        <v>重</v>
      </c>
      <c r="I1121" s="24">
        <v>41362</v>
      </c>
      <c r="J1121" s="27"/>
      <c r="K1121" s="12" t="s">
        <v>13302</v>
      </c>
      <c r="L1121" s="12"/>
      <c r="M1121" s="11"/>
      <c r="N1121" s="80"/>
      <c r="O1121" s="18" t="str">
        <f t="shared" ca="1" si="53"/>
        <v>439天</v>
      </c>
      <c r="P1121" s="80"/>
      <c r="Q1121" s="80"/>
      <c r="R1121" s="80"/>
      <c r="S1121" s="80"/>
    </row>
    <row r="1122" spans="1:19">
      <c r="A1122" s="7">
        <v>1122</v>
      </c>
      <c r="B1122" s="65" t="s">
        <v>15553</v>
      </c>
      <c r="C1122" s="12" t="s">
        <v>10393</v>
      </c>
      <c r="D1122" s="12" t="str">
        <f t="shared" si="51"/>
        <v>中远箱</v>
      </c>
      <c r="E1122" s="12" t="s">
        <v>8078</v>
      </c>
      <c r="F1122" s="19">
        <v>41361</v>
      </c>
      <c r="G1122" s="80">
        <v>100</v>
      </c>
      <c r="H1122" s="12" t="str">
        <f t="shared" si="52"/>
        <v>重</v>
      </c>
      <c r="I1122" s="24">
        <v>41411</v>
      </c>
      <c r="J1122" s="27"/>
      <c r="K1122" s="12" t="s">
        <v>16249</v>
      </c>
      <c r="L1122" s="12"/>
      <c r="M1122" s="11"/>
      <c r="N1122" s="80"/>
      <c r="O1122" s="18" t="str">
        <f t="shared" ca="1" si="53"/>
        <v>438天</v>
      </c>
      <c r="P1122" s="80"/>
      <c r="Q1122" s="80"/>
      <c r="R1122" s="80"/>
      <c r="S1122" s="80"/>
    </row>
    <row r="1123" spans="1:19">
      <c r="A1123" s="7">
        <v>1123</v>
      </c>
      <c r="B1123" s="65" t="s">
        <v>13012</v>
      </c>
      <c r="C1123" s="12" t="s">
        <v>10393</v>
      </c>
      <c r="D1123" s="12" t="str">
        <f t="shared" si="51"/>
        <v>中远箱</v>
      </c>
      <c r="E1123" s="12" t="s">
        <v>8078</v>
      </c>
      <c r="F1123" s="19">
        <v>41361</v>
      </c>
      <c r="G1123" s="80">
        <v>100</v>
      </c>
      <c r="H1123" s="12" t="str">
        <f t="shared" si="52"/>
        <v>重</v>
      </c>
      <c r="I1123" s="24">
        <v>41368</v>
      </c>
      <c r="J1123" s="27"/>
      <c r="K1123" s="12" t="s">
        <v>10395</v>
      </c>
      <c r="L1123" s="12"/>
      <c r="M1123" s="11"/>
      <c r="N1123" s="80"/>
      <c r="O1123" s="18" t="str">
        <f t="shared" ca="1" si="53"/>
        <v>438天</v>
      </c>
      <c r="P1123" s="80"/>
      <c r="Q1123" s="80"/>
      <c r="R1123" s="80"/>
      <c r="S1123" s="80"/>
    </row>
    <row r="1124" spans="1:19">
      <c r="A1124" s="7">
        <v>1124</v>
      </c>
      <c r="B1124" s="65" t="s">
        <v>13013</v>
      </c>
      <c r="C1124" s="12" t="s">
        <v>10393</v>
      </c>
      <c r="D1124" s="12" t="str">
        <f t="shared" si="51"/>
        <v>中远箱</v>
      </c>
      <c r="E1124" s="12" t="s">
        <v>17174</v>
      </c>
      <c r="F1124" s="19">
        <v>41373</v>
      </c>
      <c r="G1124" s="80">
        <v>100</v>
      </c>
      <c r="H1124" s="12" t="str">
        <f t="shared" si="52"/>
        <v>重</v>
      </c>
      <c r="I1124" s="24">
        <v>41384</v>
      </c>
      <c r="J1124" s="27"/>
      <c r="K1124" s="12" t="s">
        <v>10395</v>
      </c>
      <c r="L1124" s="12"/>
      <c r="M1124" s="11"/>
      <c r="N1124" s="80"/>
      <c r="O1124" s="18" t="str">
        <f t="shared" ca="1" si="53"/>
        <v>426天</v>
      </c>
      <c r="P1124" s="80"/>
      <c r="Q1124" s="80"/>
      <c r="R1124" s="80"/>
      <c r="S1124" s="80"/>
    </row>
    <row r="1125" spans="1:19">
      <c r="A1125" s="7">
        <v>1125</v>
      </c>
      <c r="B1125" s="65" t="s">
        <v>13014</v>
      </c>
      <c r="C1125" s="12" t="s">
        <v>10393</v>
      </c>
      <c r="D1125" s="12" t="str">
        <f t="shared" si="51"/>
        <v>中远箱</v>
      </c>
      <c r="E1125" s="12" t="s">
        <v>17174</v>
      </c>
      <c r="F1125" s="19">
        <v>41371</v>
      </c>
      <c r="G1125" s="80">
        <v>100</v>
      </c>
      <c r="H1125" s="12" t="str">
        <f t="shared" si="52"/>
        <v>重</v>
      </c>
      <c r="I1125" s="24">
        <v>41409</v>
      </c>
      <c r="J1125" s="27"/>
      <c r="K1125" s="12" t="s">
        <v>12951</v>
      </c>
      <c r="L1125" s="12"/>
      <c r="M1125" s="11"/>
      <c r="N1125" s="80"/>
      <c r="O1125" s="18" t="str">
        <f t="shared" ca="1" si="53"/>
        <v>428天</v>
      </c>
      <c r="P1125" s="80"/>
      <c r="Q1125" s="80"/>
      <c r="R1125" s="80"/>
      <c r="S1125" s="80"/>
    </row>
    <row r="1126" spans="1:19">
      <c r="A1126" s="7">
        <v>1126</v>
      </c>
      <c r="B1126" s="65" t="s">
        <v>13015</v>
      </c>
      <c r="C1126" s="12" t="s">
        <v>10393</v>
      </c>
      <c r="D1126" s="12" t="str">
        <f t="shared" si="51"/>
        <v>中远箱</v>
      </c>
      <c r="E1126" s="12" t="s">
        <v>8078</v>
      </c>
      <c r="F1126" s="19">
        <v>41361</v>
      </c>
      <c r="G1126" s="80">
        <v>100</v>
      </c>
      <c r="H1126" s="12" t="str">
        <f t="shared" si="52"/>
        <v>重</v>
      </c>
      <c r="I1126" s="24">
        <v>41421</v>
      </c>
      <c r="J1126" s="27"/>
      <c r="K1126" s="12" t="s">
        <v>4794</v>
      </c>
      <c r="L1126" s="12"/>
      <c r="M1126" s="11"/>
      <c r="N1126" s="80"/>
      <c r="O1126" s="18" t="str">
        <f t="shared" ca="1" si="53"/>
        <v>438天</v>
      </c>
      <c r="P1126" s="80"/>
      <c r="Q1126" s="80"/>
      <c r="R1126" s="80"/>
      <c r="S1126" s="80"/>
    </row>
    <row r="1127" spans="1:19">
      <c r="A1127" s="7">
        <v>1127</v>
      </c>
      <c r="B1127" s="65" t="s">
        <v>13016</v>
      </c>
      <c r="C1127" s="12" t="s">
        <v>10393</v>
      </c>
      <c r="D1127" s="12" t="str">
        <f t="shared" si="51"/>
        <v>中远箱</v>
      </c>
      <c r="E1127" s="12" t="s">
        <v>8078</v>
      </c>
      <c r="F1127" s="19">
        <v>41361</v>
      </c>
      <c r="G1127" s="80">
        <v>100</v>
      </c>
      <c r="H1127" s="12" t="str">
        <f t="shared" si="52"/>
        <v>重</v>
      </c>
      <c r="I1127" s="24">
        <v>41427</v>
      </c>
      <c r="J1127" s="27"/>
      <c r="K1127" s="12" t="s">
        <v>5796</v>
      </c>
      <c r="L1127" s="12"/>
      <c r="M1127" s="11"/>
      <c r="N1127" s="80"/>
      <c r="O1127" s="18" t="str">
        <f t="shared" ca="1" si="53"/>
        <v>438天</v>
      </c>
      <c r="P1127" s="80"/>
      <c r="Q1127" s="80"/>
      <c r="R1127" s="80"/>
      <c r="S1127" s="80"/>
    </row>
    <row r="1128" spans="1:19">
      <c r="A1128" s="7">
        <v>1128</v>
      </c>
      <c r="B1128" s="65" t="s">
        <v>2549</v>
      </c>
      <c r="C1128" s="12" t="s">
        <v>10393</v>
      </c>
      <c r="D1128" s="12" t="str">
        <f t="shared" si="51"/>
        <v>中远箱</v>
      </c>
      <c r="E1128" s="12" t="s">
        <v>17174</v>
      </c>
      <c r="F1128" s="19">
        <v>41378</v>
      </c>
      <c r="G1128" s="80" t="s">
        <v>2555</v>
      </c>
      <c r="H1128" s="12" t="str">
        <f t="shared" si="52"/>
        <v>重</v>
      </c>
      <c r="I1128" s="24">
        <v>41391</v>
      </c>
      <c r="J1128" s="27"/>
      <c r="K1128" s="12" t="s">
        <v>13302</v>
      </c>
      <c r="L1128" s="12"/>
      <c r="M1128" s="11"/>
      <c r="N1128" s="80"/>
      <c r="O1128" s="18" t="str">
        <f t="shared" ca="1" si="53"/>
        <v>421天</v>
      </c>
      <c r="P1128" s="80"/>
      <c r="Q1128" s="80"/>
      <c r="R1128" s="80"/>
      <c r="S1128" s="80"/>
    </row>
    <row r="1129" spans="1:19">
      <c r="A1129" s="7">
        <v>1129</v>
      </c>
      <c r="B1129" s="65" t="s">
        <v>2550</v>
      </c>
      <c r="C1129" s="12" t="s">
        <v>10393</v>
      </c>
      <c r="D1129" s="12" t="str">
        <f t="shared" si="51"/>
        <v>中远箱</v>
      </c>
      <c r="E1129" s="12" t="s">
        <v>8078</v>
      </c>
      <c r="F1129" s="19">
        <v>41379</v>
      </c>
      <c r="G1129" s="80" t="s">
        <v>17159</v>
      </c>
      <c r="H1129" s="12" t="str">
        <f t="shared" si="52"/>
        <v>重</v>
      </c>
      <c r="I1129" s="24">
        <v>41424</v>
      </c>
      <c r="J1129" s="27"/>
      <c r="K1129" s="12" t="s">
        <v>12952</v>
      </c>
      <c r="L1129" s="12"/>
      <c r="M1129" s="11"/>
      <c r="N1129" s="80"/>
      <c r="O1129" s="18" t="str">
        <f t="shared" ca="1" si="53"/>
        <v>420天</v>
      </c>
      <c r="P1129" s="80"/>
      <c r="Q1129" s="80"/>
      <c r="R1129" s="80"/>
      <c r="S1129" s="80"/>
    </row>
    <row r="1130" spans="1:19">
      <c r="A1130" s="7">
        <v>1130</v>
      </c>
      <c r="B1130" s="65" t="s">
        <v>2974</v>
      </c>
      <c r="C1130" s="12" t="s">
        <v>10393</v>
      </c>
      <c r="D1130" s="12" t="str">
        <f t="shared" si="51"/>
        <v>中远箱</v>
      </c>
      <c r="E1130" s="12" t="s">
        <v>8078</v>
      </c>
      <c r="F1130" s="19">
        <v>41379</v>
      </c>
      <c r="G1130" s="80" t="s">
        <v>17159</v>
      </c>
      <c r="H1130" s="12" t="str">
        <f t="shared" si="52"/>
        <v>重</v>
      </c>
      <c r="I1130" s="24">
        <v>41425</v>
      </c>
      <c r="J1130" s="27"/>
      <c r="K1130" s="12" t="s">
        <v>16249</v>
      </c>
      <c r="L1130" s="12"/>
      <c r="M1130" s="11"/>
      <c r="N1130" s="80"/>
      <c r="O1130" s="18" t="str">
        <f t="shared" ca="1" si="53"/>
        <v>420天</v>
      </c>
      <c r="P1130" s="80"/>
      <c r="Q1130" s="80"/>
      <c r="R1130" s="80"/>
      <c r="S1130" s="80"/>
    </row>
    <row r="1131" spans="1:19">
      <c r="A1131" s="7">
        <v>1131</v>
      </c>
      <c r="B1131" s="65" t="s">
        <v>2551</v>
      </c>
      <c r="C1131" s="12" t="s">
        <v>10393</v>
      </c>
      <c r="D1131" s="12" t="str">
        <f t="shared" si="51"/>
        <v>中远箱</v>
      </c>
      <c r="E1131" s="12" t="s">
        <v>8078</v>
      </c>
      <c r="F1131" s="19">
        <v>41379</v>
      </c>
      <c r="G1131" s="80" t="s">
        <v>17159</v>
      </c>
      <c r="H1131" s="12" t="str">
        <f t="shared" si="52"/>
        <v>重</v>
      </c>
      <c r="I1131" s="24">
        <v>41433</v>
      </c>
      <c r="J1131" s="27"/>
      <c r="K1131" s="12" t="s">
        <v>12951</v>
      </c>
      <c r="L1131" s="12"/>
      <c r="M1131" s="11"/>
      <c r="N1131" s="80"/>
      <c r="O1131" s="18" t="str">
        <f t="shared" ca="1" si="53"/>
        <v>420天</v>
      </c>
      <c r="P1131" s="80"/>
      <c r="Q1131" s="80"/>
      <c r="R1131" s="80"/>
      <c r="S1131" s="80"/>
    </row>
    <row r="1132" spans="1:19">
      <c r="A1132" s="7">
        <v>1132</v>
      </c>
      <c r="B1132" s="65" t="s">
        <v>2552</v>
      </c>
      <c r="C1132" s="12" t="s">
        <v>10393</v>
      </c>
      <c r="D1132" s="12" t="str">
        <f t="shared" si="51"/>
        <v>中远箱</v>
      </c>
      <c r="E1132" s="12" t="s">
        <v>17174</v>
      </c>
      <c r="F1132" s="19">
        <v>41377</v>
      </c>
      <c r="G1132" s="80" t="s">
        <v>17159</v>
      </c>
      <c r="H1132" s="12" t="str">
        <f t="shared" si="52"/>
        <v>重</v>
      </c>
      <c r="I1132" s="24">
        <v>41388</v>
      </c>
      <c r="J1132" s="27"/>
      <c r="K1132" s="12" t="s">
        <v>12951</v>
      </c>
      <c r="L1132" s="12"/>
      <c r="M1132" s="11"/>
      <c r="N1132" s="80"/>
      <c r="O1132" s="18" t="str">
        <f t="shared" ca="1" si="53"/>
        <v>422天</v>
      </c>
      <c r="P1132" s="80"/>
      <c r="Q1132" s="80"/>
      <c r="R1132" s="80"/>
      <c r="S1132" s="80"/>
    </row>
    <row r="1133" spans="1:19">
      <c r="A1133" s="7">
        <v>1133</v>
      </c>
      <c r="B1133" s="65" t="s">
        <v>2553</v>
      </c>
      <c r="C1133" s="12" t="s">
        <v>10393</v>
      </c>
      <c r="D1133" s="12" t="str">
        <f t="shared" si="51"/>
        <v>中远箱</v>
      </c>
      <c r="E1133" s="12" t="s">
        <v>8078</v>
      </c>
      <c r="F1133" s="19">
        <v>41362</v>
      </c>
      <c r="G1133" s="80" t="s">
        <v>17159</v>
      </c>
      <c r="H1133" s="12" t="str">
        <f t="shared" si="52"/>
        <v>重</v>
      </c>
      <c r="I1133" s="24">
        <v>41429</v>
      </c>
      <c r="J1133" s="27"/>
      <c r="K1133" s="12" t="s">
        <v>10395</v>
      </c>
      <c r="L1133" s="12"/>
      <c r="M1133" s="11"/>
      <c r="N1133" s="80"/>
      <c r="O1133" s="18" t="str">
        <f t="shared" ca="1" si="53"/>
        <v>437天</v>
      </c>
      <c r="P1133" s="80"/>
      <c r="Q1133" s="80"/>
      <c r="R1133" s="80"/>
      <c r="S1133" s="80"/>
    </row>
    <row r="1134" spans="1:19">
      <c r="A1134" s="7">
        <v>1134</v>
      </c>
      <c r="B1134" s="65" t="s">
        <v>2554</v>
      </c>
      <c r="C1134" s="12" t="s">
        <v>10393</v>
      </c>
      <c r="D1134" s="12" t="str">
        <f t="shared" si="51"/>
        <v>中远箱</v>
      </c>
      <c r="E1134" s="12" t="s">
        <v>17174</v>
      </c>
      <c r="F1134" s="19">
        <v>41362</v>
      </c>
      <c r="G1134" s="80" t="s">
        <v>17159</v>
      </c>
      <c r="H1134" s="12" t="str">
        <f t="shared" si="52"/>
        <v>重</v>
      </c>
      <c r="I1134" s="24">
        <v>41362</v>
      </c>
      <c r="J1134" s="27"/>
      <c r="K1134" s="12" t="s">
        <v>14836</v>
      </c>
      <c r="L1134" s="12"/>
      <c r="M1134" s="11"/>
      <c r="N1134" s="80"/>
      <c r="O1134" s="18" t="str">
        <f t="shared" ca="1" si="53"/>
        <v>437天</v>
      </c>
      <c r="P1134" s="80"/>
      <c r="Q1134" s="80"/>
      <c r="R1134" s="80"/>
      <c r="S1134" s="80"/>
    </row>
    <row r="1135" spans="1:19">
      <c r="A1135" s="7">
        <v>1135</v>
      </c>
      <c r="B1135" s="65" t="s">
        <v>9717</v>
      </c>
      <c r="C1135" s="12" t="s">
        <v>10393</v>
      </c>
      <c r="D1135" s="12" t="str">
        <f t="shared" si="51"/>
        <v>中远箱</v>
      </c>
      <c r="E1135" s="12" t="s">
        <v>8078</v>
      </c>
      <c r="F1135" s="19">
        <v>41361</v>
      </c>
      <c r="G1135" s="80" t="s">
        <v>17159</v>
      </c>
      <c r="H1135" s="12" t="str">
        <f t="shared" si="52"/>
        <v>重</v>
      </c>
      <c r="I1135" s="24">
        <v>41427</v>
      </c>
      <c r="J1135" s="27"/>
      <c r="K1135" s="12" t="s">
        <v>5796</v>
      </c>
      <c r="L1135" s="12"/>
      <c r="M1135" s="11"/>
      <c r="N1135" s="80"/>
      <c r="O1135" s="18" t="str">
        <f t="shared" ca="1" si="53"/>
        <v>438天</v>
      </c>
      <c r="P1135" s="80"/>
      <c r="Q1135" s="80"/>
      <c r="R1135" s="80"/>
      <c r="S1135" s="80"/>
    </row>
    <row r="1136" spans="1:19">
      <c r="A1136" s="7">
        <v>1136</v>
      </c>
      <c r="B1136" s="65" t="s">
        <v>17160</v>
      </c>
      <c r="C1136" s="12" t="s">
        <v>10393</v>
      </c>
      <c r="D1136" s="12" t="str">
        <f t="shared" si="51"/>
        <v>中远箱</v>
      </c>
      <c r="E1136" s="12" t="s">
        <v>8078</v>
      </c>
      <c r="F1136" s="19">
        <v>41405</v>
      </c>
      <c r="G1136" s="80">
        <v>100</v>
      </c>
      <c r="H1136" s="12" t="str">
        <f t="shared" si="52"/>
        <v>重</v>
      </c>
      <c r="I1136" s="24">
        <v>41425</v>
      </c>
      <c r="J1136" s="27"/>
      <c r="K1136" s="12" t="s">
        <v>4794</v>
      </c>
      <c r="L1136" s="12"/>
      <c r="M1136" s="11"/>
      <c r="N1136" s="80"/>
      <c r="O1136" s="18" t="str">
        <f t="shared" ca="1" si="53"/>
        <v>394天</v>
      </c>
      <c r="P1136" s="80"/>
      <c r="Q1136" s="80"/>
      <c r="R1136" s="80"/>
      <c r="S1136" s="80"/>
    </row>
    <row r="1137" spans="1:19">
      <c r="A1137" s="7">
        <v>1137</v>
      </c>
      <c r="B1137" s="65" t="s">
        <v>15954</v>
      </c>
      <c r="C1137" s="12" t="s">
        <v>10393</v>
      </c>
      <c r="D1137" s="12" t="str">
        <f t="shared" si="51"/>
        <v>中远箱</v>
      </c>
      <c r="E1137" s="12" t="s">
        <v>8078</v>
      </c>
      <c r="F1137" s="19">
        <v>41361</v>
      </c>
      <c r="G1137" s="80">
        <v>100</v>
      </c>
      <c r="H1137" s="12" t="str">
        <f t="shared" si="52"/>
        <v>重</v>
      </c>
      <c r="I1137" s="24">
        <v>41426</v>
      </c>
      <c r="J1137" s="27"/>
      <c r="K1137" s="12" t="s">
        <v>13302</v>
      </c>
      <c r="L1137" s="12"/>
      <c r="M1137" s="11"/>
      <c r="N1137" s="80"/>
      <c r="O1137" s="18" t="str">
        <f t="shared" ca="1" si="53"/>
        <v>438天</v>
      </c>
      <c r="P1137" s="80"/>
      <c r="Q1137" s="80"/>
      <c r="R1137" s="80"/>
      <c r="S1137" s="80"/>
    </row>
    <row r="1138" spans="1:19">
      <c r="A1138" s="7">
        <v>1138</v>
      </c>
      <c r="B1138" s="65" t="s">
        <v>15955</v>
      </c>
      <c r="C1138" s="12" t="s">
        <v>10393</v>
      </c>
      <c r="D1138" s="12" t="str">
        <f t="shared" si="51"/>
        <v>中远箱</v>
      </c>
      <c r="E1138" s="12" t="s">
        <v>8078</v>
      </c>
      <c r="F1138" s="19">
        <v>41361</v>
      </c>
      <c r="G1138" s="80">
        <v>100</v>
      </c>
      <c r="H1138" s="12" t="str">
        <f t="shared" si="52"/>
        <v>重</v>
      </c>
      <c r="I1138" s="24">
        <v>41419</v>
      </c>
      <c r="J1138" s="27"/>
      <c r="K1138" s="12" t="s">
        <v>13302</v>
      </c>
      <c r="L1138" s="12"/>
      <c r="M1138" s="11"/>
      <c r="N1138" s="80"/>
      <c r="O1138" s="18" t="str">
        <f t="shared" ca="1" si="53"/>
        <v>438天</v>
      </c>
      <c r="P1138" s="80"/>
      <c r="Q1138" s="80"/>
      <c r="R1138" s="80"/>
      <c r="S1138" s="80"/>
    </row>
    <row r="1139" spans="1:19">
      <c r="A1139" s="7">
        <v>1139</v>
      </c>
      <c r="B1139" s="65" t="s">
        <v>7551</v>
      </c>
      <c r="C1139" s="12" t="s">
        <v>10393</v>
      </c>
      <c r="D1139" s="12" t="str">
        <f t="shared" si="51"/>
        <v>中远箱</v>
      </c>
      <c r="E1139" s="12" t="s">
        <v>8078</v>
      </c>
      <c r="F1139" s="19">
        <v>41361</v>
      </c>
      <c r="G1139" s="80">
        <v>100</v>
      </c>
      <c r="H1139" s="12" t="str">
        <f t="shared" si="52"/>
        <v>重</v>
      </c>
      <c r="I1139" s="24">
        <v>41430</v>
      </c>
      <c r="J1139" s="27"/>
      <c r="K1139" s="12" t="s">
        <v>13302</v>
      </c>
      <c r="L1139" s="12"/>
      <c r="M1139" s="11"/>
      <c r="N1139" s="80"/>
      <c r="O1139" s="18" t="str">
        <f t="shared" ca="1" si="53"/>
        <v>438天</v>
      </c>
      <c r="P1139" s="80"/>
      <c r="Q1139" s="80"/>
      <c r="R1139" s="80"/>
      <c r="S1139" s="80"/>
    </row>
    <row r="1140" spans="1:19">
      <c r="A1140" s="7">
        <v>1140</v>
      </c>
      <c r="B1140" s="65" t="s">
        <v>7552</v>
      </c>
      <c r="C1140" s="12" t="s">
        <v>10393</v>
      </c>
      <c r="D1140" s="12" t="str">
        <f t="shared" si="51"/>
        <v>中远箱</v>
      </c>
      <c r="E1140" s="12" t="s">
        <v>8078</v>
      </c>
      <c r="F1140" s="19">
        <v>41361</v>
      </c>
      <c r="G1140" s="80">
        <v>100</v>
      </c>
      <c r="H1140" s="12" t="str">
        <f t="shared" si="52"/>
        <v>重</v>
      </c>
      <c r="I1140" s="24">
        <v>41426</v>
      </c>
      <c r="J1140" s="27"/>
      <c r="K1140" s="12" t="s">
        <v>10395</v>
      </c>
      <c r="L1140" s="12"/>
      <c r="M1140" s="11"/>
      <c r="N1140" s="80"/>
      <c r="O1140" s="18" t="str">
        <f t="shared" ca="1" si="53"/>
        <v>438天</v>
      </c>
      <c r="P1140" s="80"/>
      <c r="Q1140" s="80"/>
      <c r="R1140" s="80"/>
      <c r="S1140" s="80"/>
    </row>
    <row r="1141" spans="1:19">
      <c r="A1141" s="7">
        <v>1141</v>
      </c>
      <c r="B1141" s="65" t="s">
        <v>7553</v>
      </c>
      <c r="C1141" s="12" t="s">
        <v>10393</v>
      </c>
      <c r="D1141" s="12" t="str">
        <f t="shared" si="51"/>
        <v>中远箱</v>
      </c>
      <c r="E1141" s="12" t="s">
        <v>8078</v>
      </c>
      <c r="F1141" s="19">
        <v>41361</v>
      </c>
      <c r="G1141" s="80">
        <v>100</v>
      </c>
      <c r="H1141" s="12" t="str">
        <f t="shared" si="52"/>
        <v>重</v>
      </c>
      <c r="I1141" s="24">
        <v>41431</v>
      </c>
      <c r="J1141" s="27"/>
      <c r="K1141" s="12" t="s">
        <v>10395</v>
      </c>
      <c r="L1141" s="12"/>
      <c r="M1141" s="11"/>
      <c r="N1141" s="80"/>
      <c r="O1141" s="18" t="str">
        <f t="shared" ca="1" si="53"/>
        <v>438天</v>
      </c>
      <c r="P1141" s="80"/>
      <c r="Q1141" s="80"/>
      <c r="R1141" s="80"/>
      <c r="S1141" s="80"/>
    </row>
    <row r="1142" spans="1:19">
      <c r="A1142" s="7">
        <v>1142</v>
      </c>
      <c r="B1142" s="65" t="s">
        <v>14118</v>
      </c>
      <c r="C1142" s="12" t="s">
        <v>10393</v>
      </c>
      <c r="D1142" s="12" t="str">
        <f t="shared" si="51"/>
        <v>中远箱</v>
      </c>
      <c r="E1142" s="12" t="s">
        <v>8078</v>
      </c>
      <c r="F1142" s="19">
        <v>41361</v>
      </c>
      <c r="G1142" s="80">
        <v>100</v>
      </c>
      <c r="H1142" s="12" t="str">
        <f t="shared" si="52"/>
        <v>重</v>
      </c>
      <c r="I1142" s="24">
        <v>41429</v>
      </c>
      <c r="J1142" s="27"/>
      <c r="K1142" s="12" t="s">
        <v>13302</v>
      </c>
      <c r="L1142" s="12"/>
      <c r="M1142" s="11"/>
      <c r="N1142" s="80"/>
      <c r="O1142" s="18" t="str">
        <f t="shared" ca="1" si="53"/>
        <v>438天</v>
      </c>
      <c r="P1142" s="80"/>
      <c r="Q1142" s="80"/>
      <c r="R1142" s="80"/>
      <c r="S1142" s="80"/>
    </row>
    <row r="1143" spans="1:19">
      <c r="A1143" s="7">
        <v>1143</v>
      </c>
      <c r="B1143" s="65" t="s">
        <v>10421</v>
      </c>
      <c r="C1143" s="12" t="s">
        <v>10393</v>
      </c>
      <c r="D1143" s="12" t="str">
        <f t="shared" si="51"/>
        <v>中远箱</v>
      </c>
      <c r="E1143" s="12" t="s">
        <v>17174</v>
      </c>
      <c r="F1143" s="19">
        <v>41361</v>
      </c>
      <c r="G1143" s="80">
        <v>100</v>
      </c>
      <c r="H1143" s="12" t="str">
        <f t="shared" si="52"/>
        <v>重</v>
      </c>
      <c r="I1143" s="24">
        <v>41362</v>
      </c>
      <c r="J1143" s="27"/>
      <c r="K1143" s="12" t="s">
        <v>280</v>
      </c>
      <c r="L1143" s="12"/>
      <c r="M1143" s="11"/>
      <c r="N1143" s="80"/>
      <c r="O1143" s="18" t="str">
        <f t="shared" ca="1" si="53"/>
        <v>438天</v>
      </c>
      <c r="P1143" s="80"/>
      <c r="Q1143" s="80"/>
      <c r="R1143" s="80"/>
      <c r="S1143" s="80"/>
    </row>
    <row r="1144" spans="1:19">
      <c r="A1144" s="7">
        <v>1144</v>
      </c>
      <c r="B1144" s="65" t="s">
        <v>5096</v>
      </c>
      <c r="C1144" s="12" t="s">
        <v>10393</v>
      </c>
      <c r="D1144" s="12" t="str">
        <f t="shared" si="51"/>
        <v>中远箱</v>
      </c>
      <c r="E1144" s="12" t="s">
        <v>8078</v>
      </c>
      <c r="F1144" s="19">
        <v>41361</v>
      </c>
      <c r="G1144" s="80">
        <v>100</v>
      </c>
      <c r="H1144" s="12" t="str">
        <f t="shared" si="52"/>
        <v>重</v>
      </c>
      <c r="I1144" s="24">
        <v>41424</v>
      </c>
      <c r="J1144" s="27"/>
      <c r="K1144" s="12" t="s">
        <v>5796</v>
      </c>
      <c r="L1144" s="12"/>
      <c r="M1144" s="11"/>
      <c r="N1144" s="80"/>
      <c r="O1144" s="18" t="str">
        <f t="shared" ca="1" si="53"/>
        <v>438天</v>
      </c>
      <c r="P1144" s="80"/>
      <c r="Q1144" s="80"/>
      <c r="R1144" s="80"/>
      <c r="S1144" s="80"/>
    </row>
    <row r="1145" spans="1:19">
      <c r="A1145" s="7">
        <v>1145</v>
      </c>
      <c r="B1145" s="65" t="s">
        <v>16265</v>
      </c>
      <c r="C1145" s="12" t="s">
        <v>10393</v>
      </c>
      <c r="D1145" s="12" t="str">
        <f t="shared" si="51"/>
        <v>中远箱</v>
      </c>
      <c r="E1145" s="12" t="s">
        <v>8078</v>
      </c>
      <c r="F1145" s="19">
        <v>41361</v>
      </c>
      <c r="G1145" s="80">
        <v>100</v>
      </c>
      <c r="H1145" s="12" t="str">
        <f t="shared" si="52"/>
        <v>重</v>
      </c>
      <c r="I1145" s="24">
        <v>41480</v>
      </c>
      <c r="J1145" s="27"/>
      <c r="K1145" s="12" t="s">
        <v>16249</v>
      </c>
      <c r="L1145" s="12"/>
      <c r="M1145" s="11"/>
      <c r="N1145" s="80"/>
      <c r="O1145" s="18" t="str">
        <f t="shared" ca="1" si="53"/>
        <v>438天</v>
      </c>
      <c r="P1145" s="80"/>
      <c r="Q1145" s="80"/>
      <c r="R1145" s="80"/>
      <c r="S1145" s="80"/>
    </row>
    <row r="1146" spans="1:19">
      <c r="A1146" s="7">
        <v>1146</v>
      </c>
      <c r="B1146" s="65" t="s">
        <v>5097</v>
      </c>
      <c r="C1146" s="12" t="s">
        <v>10393</v>
      </c>
      <c r="D1146" s="12" t="str">
        <f t="shared" si="51"/>
        <v>中远箱</v>
      </c>
      <c r="E1146" s="12" t="s">
        <v>17174</v>
      </c>
      <c r="F1146" s="19">
        <v>41362</v>
      </c>
      <c r="G1146" s="80">
        <v>100</v>
      </c>
      <c r="H1146" s="12" t="str">
        <f t="shared" si="52"/>
        <v>重</v>
      </c>
      <c r="I1146" s="24">
        <v>41369</v>
      </c>
      <c r="J1146" s="27"/>
      <c r="K1146" s="12" t="s">
        <v>12951</v>
      </c>
      <c r="L1146" s="12"/>
      <c r="M1146" s="11"/>
      <c r="N1146" s="80"/>
      <c r="O1146" s="18" t="str">
        <f t="shared" ca="1" si="53"/>
        <v>437天</v>
      </c>
      <c r="P1146" s="80"/>
      <c r="Q1146" s="80"/>
      <c r="R1146" s="80"/>
      <c r="S1146" s="80"/>
    </row>
    <row r="1147" spans="1:19">
      <c r="A1147" s="7">
        <v>1147</v>
      </c>
      <c r="B1147" s="65" t="s">
        <v>5098</v>
      </c>
      <c r="C1147" s="12" t="s">
        <v>10393</v>
      </c>
      <c r="D1147" s="12" t="str">
        <f t="shared" si="51"/>
        <v>中远箱</v>
      </c>
      <c r="E1147" s="12" t="s">
        <v>17174</v>
      </c>
      <c r="F1147" s="19">
        <v>41362</v>
      </c>
      <c r="G1147" s="80">
        <v>100</v>
      </c>
      <c r="H1147" s="12" t="str">
        <f t="shared" si="52"/>
        <v>重</v>
      </c>
      <c r="I1147" s="24">
        <v>41419</v>
      </c>
      <c r="J1147" s="27"/>
      <c r="K1147" s="12" t="s">
        <v>16249</v>
      </c>
      <c r="L1147" s="12"/>
      <c r="M1147" s="11"/>
      <c r="N1147" s="80"/>
      <c r="O1147" s="18" t="str">
        <f t="shared" ca="1" si="53"/>
        <v>437天</v>
      </c>
      <c r="P1147" s="80"/>
      <c r="Q1147" s="80"/>
      <c r="R1147" s="80"/>
      <c r="S1147" s="80"/>
    </row>
    <row r="1148" spans="1:19">
      <c r="A1148" s="7">
        <v>1148</v>
      </c>
      <c r="B1148" s="65" t="s">
        <v>5099</v>
      </c>
      <c r="C1148" s="12" t="s">
        <v>10393</v>
      </c>
      <c r="D1148" s="12" t="str">
        <f t="shared" si="51"/>
        <v>中远箱</v>
      </c>
      <c r="E1148" s="12" t="s">
        <v>8078</v>
      </c>
      <c r="F1148" s="19">
        <v>41361</v>
      </c>
      <c r="G1148" s="80">
        <v>100</v>
      </c>
      <c r="H1148" s="12" t="str">
        <f t="shared" si="52"/>
        <v>重</v>
      </c>
      <c r="I1148" s="24">
        <v>41424</v>
      </c>
      <c r="J1148" s="27"/>
      <c r="K1148" s="12" t="s">
        <v>4794</v>
      </c>
      <c r="L1148" s="12"/>
      <c r="M1148" s="11"/>
      <c r="N1148" s="80"/>
      <c r="O1148" s="18" t="str">
        <f t="shared" ca="1" si="53"/>
        <v>438天</v>
      </c>
      <c r="P1148" s="80"/>
      <c r="Q1148" s="80"/>
      <c r="R1148" s="80"/>
      <c r="S1148" s="80"/>
    </row>
    <row r="1149" spans="1:19">
      <c r="A1149" s="7">
        <v>1149</v>
      </c>
      <c r="B1149" s="65" t="s">
        <v>5100</v>
      </c>
      <c r="C1149" s="12" t="s">
        <v>10393</v>
      </c>
      <c r="D1149" s="12" t="str">
        <f t="shared" si="51"/>
        <v>中远箱</v>
      </c>
      <c r="E1149" s="12" t="s">
        <v>8078</v>
      </c>
      <c r="F1149" s="19">
        <v>41361</v>
      </c>
      <c r="G1149" s="80">
        <v>100</v>
      </c>
      <c r="H1149" s="12" t="str">
        <f t="shared" si="52"/>
        <v>重</v>
      </c>
      <c r="I1149" s="24">
        <v>41430</v>
      </c>
      <c r="J1149" s="27"/>
      <c r="K1149" s="12" t="s">
        <v>2346</v>
      </c>
      <c r="L1149" s="12"/>
      <c r="M1149" s="11"/>
      <c r="N1149" s="80"/>
      <c r="O1149" s="18" t="str">
        <f t="shared" ca="1" si="53"/>
        <v>438天</v>
      </c>
      <c r="P1149" s="80"/>
      <c r="Q1149" s="80"/>
      <c r="R1149" s="80"/>
      <c r="S1149" s="80"/>
    </row>
    <row r="1150" spans="1:19">
      <c r="A1150" s="7">
        <v>1150</v>
      </c>
      <c r="B1150" s="65" t="s">
        <v>5101</v>
      </c>
      <c r="C1150" s="12" t="s">
        <v>10393</v>
      </c>
      <c r="D1150" s="12" t="str">
        <f t="shared" si="51"/>
        <v>中远箱</v>
      </c>
      <c r="E1150" s="12" t="s">
        <v>8078</v>
      </c>
      <c r="F1150" s="19">
        <v>41372</v>
      </c>
      <c r="G1150" s="80">
        <v>100</v>
      </c>
      <c r="H1150" s="12" t="str">
        <f t="shared" si="52"/>
        <v>重</v>
      </c>
      <c r="I1150" s="24">
        <v>41425</v>
      </c>
      <c r="J1150" s="27"/>
      <c r="K1150" s="12" t="s">
        <v>5796</v>
      </c>
      <c r="L1150" s="12"/>
      <c r="M1150" s="11"/>
      <c r="N1150" s="80"/>
      <c r="O1150" s="18" t="str">
        <f t="shared" ca="1" si="53"/>
        <v>427天</v>
      </c>
      <c r="P1150" s="80"/>
      <c r="Q1150" s="80"/>
      <c r="R1150" s="80"/>
      <c r="S1150" s="80"/>
    </row>
    <row r="1151" spans="1:19">
      <c r="A1151" s="7">
        <v>1151</v>
      </c>
      <c r="B1151" s="65" t="s">
        <v>5102</v>
      </c>
      <c r="C1151" s="12" t="s">
        <v>10393</v>
      </c>
      <c r="D1151" s="12" t="str">
        <f t="shared" si="51"/>
        <v>中远箱</v>
      </c>
      <c r="E1151" s="12" t="s">
        <v>8078</v>
      </c>
      <c r="F1151" s="19">
        <v>41363</v>
      </c>
      <c r="G1151" s="80">
        <v>100</v>
      </c>
      <c r="H1151" s="12" t="str">
        <f t="shared" si="52"/>
        <v>重</v>
      </c>
      <c r="I1151" s="24">
        <v>41426</v>
      </c>
      <c r="J1151" s="27"/>
      <c r="K1151" s="12" t="s">
        <v>16249</v>
      </c>
      <c r="L1151" s="12"/>
      <c r="M1151" s="11"/>
      <c r="N1151" s="80"/>
      <c r="O1151" s="18" t="str">
        <f t="shared" ca="1" si="53"/>
        <v>436天</v>
      </c>
      <c r="P1151" s="80"/>
      <c r="Q1151" s="80"/>
      <c r="R1151" s="80"/>
      <c r="S1151" s="80"/>
    </row>
    <row r="1152" spans="1:19">
      <c r="A1152" s="7">
        <v>1152</v>
      </c>
      <c r="B1152" s="65" t="s">
        <v>2975</v>
      </c>
      <c r="C1152" s="12" t="s">
        <v>10393</v>
      </c>
      <c r="D1152" s="12" t="str">
        <f t="shared" si="51"/>
        <v>中远箱</v>
      </c>
      <c r="E1152" s="12" t="s">
        <v>17174</v>
      </c>
      <c r="F1152" s="19">
        <v>41342</v>
      </c>
      <c r="G1152" s="80">
        <v>100</v>
      </c>
      <c r="H1152" s="12" t="str">
        <f t="shared" si="52"/>
        <v>重</v>
      </c>
      <c r="I1152" s="24">
        <v>41429</v>
      </c>
      <c r="J1152" s="27"/>
      <c r="K1152" s="12" t="s">
        <v>972</v>
      </c>
      <c r="L1152" s="12"/>
      <c r="M1152" s="11"/>
      <c r="N1152" s="80"/>
      <c r="O1152" s="18" t="str">
        <f t="shared" ca="1" si="53"/>
        <v>457天</v>
      </c>
      <c r="P1152" s="80"/>
      <c r="Q1152" s="80"/>
      <c r="R1152" s="80"/>
      <c r="S1152" s="80"/>
    </row>
    <row r="1153" spans="1:19">
      <c r="A1153" s="7">
        <v>1153</v>
      </c>
      <c r="B1153" s="65" t="s">
        <v>5103</v>
      </c>
      <c r="C1153" s="12" t="s">
        <v>10393</v>
      </c>
      <c r="D1153" s="12" t="str">
        <f t="shared" si="51"/>
        <v>中远箱</v>
      </c>
      <c r="E1153" s="12" t="s">
        <v>17174</v>
      </c>
      <c r="F1153" s="19">
        <v>41363</v>
      </c>
      <c r="G1153" s="80">
        <v>100</v>
      </c>
      <c r="H1153" s="12" t="str">
        <f t="shared" si="52"/>
        <v>重</v>
      </c>
      <c r="I1153" s="24">
        <v>41363</v>
      </c>
      <c r="J1153" s="27"/>
      <c r="K1153" s="12" t="s">
        <v>281</v>
      </c>
      <c r="L1153" s="12"/>
      <c r="M1153" s="11"/>
      <c r="N1153" s="80"/>
      <c r="O1153" s="18" t="str">
        <f t="shared" ca="1" si="53"/>
        <v>436天</v>
      </c>
      <c r="P1153" s="80"/>
      <c r="Q1153" s="80"/>
      <c r="R1153" s="80"/>
      <c r="S1153" s="80"/>
    </row>
    <row r="1154" spans="1:19">
      <c r="A1154" s="7">
        <v>1154</v>
      </c>
      <c r="B1154" s="65" t="s">
        <v>5104</v>
      </c>
      <c r="C1154" s="12" t="s">
        <v>10393</v>
      </c>
      <c r="D1154" s="12" t="str">
        <f t="shared" si="51"/>
        <v>中远箱</v>
      </c>
      <c r="E1154" s="12" t="s">
        <v>17174</v>
      </c>
      <c r="F1154" s="19">
        <v>41363</v>
      </c>
      <c r="G1154" s="80">
        <v>100</v>
      </c>
      <c r="H1154" s="12" t="str">
        <f t="shared" si="52"/>
        <v>重</v>
      </c>
      <c r="I1154" s="24">
        <v>41417</v>
      </c>
      <c r="J1154" s="27"/>
      <c r="K1154" s="12" t="s">
        <v>13302</v>
      </c>
      <c r="L1154" s="12"/>
      <c r="M1154" s="11"/>
      <c r="N1154" s="80"/>
      <c r="O1154" s="18" t="str">
        <f t="shared" ca="1" si="53"/>
        <v>436天</v>
      </c>
      <c r="P1154" s="80"/>
      <c r="Q1154" s="80"/>
      <c r="R1154" s="80"/>
      <c r="S1154" s="80"/>
    </row>
    <row r="1155" spans="1:19">
      <c r="A1155" s="7">
        <v>1155</v>
      </c>
      <c r="B1155" s="65" t="s">
        <v>1310</v>
      </c>
      <c r="C1155" s="12" t="s">
        <v>10393</v>
      </c>
      <c r="D1155" s="12" t="str">
        <f t="shared" ref="D1155:D1218" si="54">IF(B1155="","","中远箱")</f>
        <v>中远箱</v>
      </c>
      <c r="E1155" s="12" t="s">
        <v>17174</v>
      </c>
      <c r="F1155" s="19">
        <v>41361</v>
      </c>
      <c r="G1155" s="80">
        <v>100</v>
      </c>
      <c r="H1155" s="12" t="str">
        <f t="shared" ref="H1155:H1218" si="55">IF(I1155="","空","重")</f>
        <v>重</v>
      </c>
      <c r="I1155" s="24">
        <v>41363</v>
      </c>
      <c r="J1155" s="27"/>
      <c r="K1155" s="12" t="s">
        <v>284</v>
      </c>
      <c r="L1155" s="12"/>
      <c r="M1155" s="11"/>
      <c r="N1155" s="80"/>
      <c r="O1155" s="18" t="str">
        <f t="shared" ref="O1155:O1218" ca="1" si="56">IF(ISNONTEXT(J1155),DATEDIF(F1155,TODAY(),"d")&amp;"天","出场")</f>
        <v>438天</v>
      </c>
      <c r="P1155" s="80"/>
      <c r="Q1155" s="80"/>
      <c r="R1155" s="80"/>
      <c r="S1155" s="80"/>
    </row>
    <row r="1156" spans="1:19">
      <c r="A1156" s="7">
        <v>1156</v>
      </c>
      <c r="B1156" s="65" t="s">
        <v>1311</v>
      </c>
      <c r="C1156" s="12" t="s">
        <v>10393</v>
      </c>
      <c r="D1156" s="12" t="str">
        <f t="shared" si="54"/>
        <v>中远箱</v>
      </c>
      <c r="E1156" s="12" t="s">
        <v>8078</v>
      </c>
      <c r="F1156" s="19">
        <v>41361</v>
      </c>
      <c r="G1156" s="80">
        <v>100</v>
      </c>
      <c r="H1156" s="12" t="str">
        <f t="shared" si="55"/>
        <v>重</v>
      </c>
      <c r="I1156" s="24">
        <v>41424</v>
      </c>
      <c r="J1156" s="27"/>
      <c r="K1156" s="12" t="s">
        <v>13302</v>
      </c>
      <c r="L1156" s="12"/>
      <c r="M1156" s="11"/>
      <c r="N1156" s="80"/>
      <c r="O1156" s="18" t="str">
        <f t="shared" ca="1" si="56"/>
        <v>438天</v>
      </c>
      <c r="P1156" s="80"/>
      <c r="Q1156" s="80"/>
      <c r="R1156" s="80"/>
      <c r="S1156" s="80"/>
    </row>
    <row r="1157" spans="1:19">
      <c r="A1157" s="7">
        <v>1157</v>
      </c>
      <c r="B1157" s="65" t="s">
        <v>6649</v>
      </c>
      <c r="C1157" s="12" t="s">
        <v>10393</v>
      </c>
      <c r="D1157" s="12" t="str">
        <f t="shared" si="54"/>
        <v>中远箱</v>
      </c>
      <c r="E1157" s="12" t="s">
        <v>17174</v>
      </c>
      <c r="F1157" s="19">
        <v>41362</v>
      </c>
      <c r="G1157" s="80">
        <v>100</v>
      </c>
      <c r="H1157" s="12" t="str">
        <f t="shared" si="55"/>
        <v>重</v>
      </c>
      <c r="I1157" s="24">
        <v>41362</v>
      </c>
      <c r="J1157" s="27"/>
      <c r="K1157" s="12" t="s">
        <v>13302</v>
      </c>
      <c r="L1157" s="12"/>
      <c r="M1157" s="11"/>
      <c r="N1157" s="80"/>
      <c r="O1157" s="18" t="str">
        <f t="shared" ca="1" si="56"/>
        <v>437天</v>
      </c>
      <c r="P1157" s="80"/>
      <c r="Q1157" s="80"/>
      <c r="R1157" s="80"/>
      <c r="S1157" s="80"/>
    </row>
    <row r="1158" spans="1:19">
      <c r="A1158" s="7">
        <v>1158</v>
      </c>
      <c r="B1158" s="65" t="s">
        <v>6650</v>
      </c>
      <c r="C1158" s="12" t="s">
        <v>10393</v>
      </c>
      <c r="D1158" s="12" t="str">
        <f t="shared" si="54"/>
        <v>中远箱</v>
      </c>
      <c r="E1158" s="12" t="s">
        <v>17174</v>
      </c>
      <c r="F1158" s="19">
        <v>41363</v>
      </c>
      <c r="G1158" s="80">
        <v>100</v>
      </c>
      <c r="H1158" s="12" t="str">
        <f t="shared" si="55"/>
        <v>重</v>
      </c>
      <c r="I1158" s="24">
        <v>41365</v>
      </c>
      <c r="J1158" s="27"/>
      <c r="K1158" s="12" t="s">
        <v>4794</v>
      </c>
      <c r="L1158" s="12"/>
      <c r="M1158" s="11"/>
      <c r="N1158" s="80"/>
      <c r="O1158" s="18" t="str">
        <f t="shared" ca="1" si="56"/>
        <v>436天</v>
      </c>
      <c r="P1158" s="80"/>
      <c r="Q1158" s="80"/>
      <c r="R1158" s="80"/>
      <c r="S1158" s="80"/>
    </row>
    <row r="1159" spans="1:19">
      <c r="A1159" s="7">
        <v>1159</v>
      </c>
      <c r="B1159" s="65" t="s">
        <v>9443</v>
      </c>
      <c r="C1159" s="12" t="s">
        <v>10393</v>
      </c>
      <c r="D1159" s="12" t="str">
        <f t="shared" si="54"/>
        <v>中远箱</v>
      </c>
      <c r="E1159" s="12" t="s">
        <v>17174</v>
      </c>
      <c r="F1159" s="19">
        <v>41362</v>
      </c>
      <c r="G1159" s="80">
        <v>100</v>
      </c>
      <c r="H1159" s="12" t="str">
        <f t="shared" si="55"/>
        <v>重</v>
      </c>
      <c r="I1159" s="24">
        <v>41368</v>
      </c>
      <c r="J1159" s="27"/>
      <c r="K1159" s="12" t="s">
        <v>972</v>
      </c>
      <c r="L1159" s="12"/>
      <c r="M1159" s="11"/>
      <c r="N1159" s="80"/>
      <c r="O1159" s="18" t="str">
        <f t="shared" ca="1" si="56"/>
        <v>437天</v>
      </c>
      <c r="P1159" s="80"/>
      <c r="Q1159" s="80"/>
      <c r="R1159" s="80"/>
      <c r="S1159" s="80"/>
    </row>
    <row r="1160" spans="1:19">
      <c r="A1160" s="7">
        <v>1160</v>
      </c>
      <c r="B1160" s="65" t="s">
        <v>9444</v>
      </c>
      <c r="C1160" s="12" t="s">
        <v>10393</v>
      </c>
      <c r="D1160" s="12" t="str">
        <f t="shared" si="54"/>
        <v>中远箱</v>
      </c>
      <c r="E1160" s="12" t="s">
        <v>17174</v>
      </c>
      <c r="F1160" s="19">
        <v>41362</v>
      </c>
      <c r="G1160" s="80">
        <v>100</v>
      </c>
      <c r="H1160" s="12" t="str">
        <f t="shared" si="55"/>
        <v>重</v>
      </c>
      <c r="I1160" s="24">
        <v>41426</v>
      </c>
      <c r="J1160" s="27"/>
      <c r="K1160" s="12" t="s">
        <v>10395</v>
      </c>
      <c r="L1160" s="12"/>
      <c r="M1160" s="11"/>
      <c r="N1160" s="80"/>
      <c r="O1160" s="18" t="str">
        <f t="shared" ca="1" si="56"/>
        <v>437天</v>
      </c>
      <c r="P1160" s="80"/>
      <c r="Q1160" s="80"/>
      <c r="R1160" s="80"/>
      <c r="S1160" s="80"/>
    </row>
    <row r="1161" spans="1:19">
      <c r="A1161" s="7">
        <v>1161</v>
      </c>
      <c r="B1161" s="65" t="s">
        <v>9445</v>
      </c>
      <c r="C1161" s="12" t="s">
        <v>10393</v>
      </c>
      <c r="D1161" s="12" t="str">
        <f t="shared" si="54"/>
        <v>中远箱</v>
      </c>
      <c r="E1161" s="12" t="s">
        <v>17174</v>
      </c>
      <c r="F1161" s="19">
        <v>41366</v>
      </c>
      <c r="G1161" s="80">
        <v>100</v>
      </c>
      <c r="H1161" s="12" t="str">
        <f t="shared" si="55"/>
        <v>重</v>
      </c>
      <c r="I1161" s="24">
        <v>41371</v>
      </c>
      <c r="J1161" s="27"/>
      <c r="K1161" s="12" t="s">
        <v>13302</v>
      </c>
      <c r="L1161" s="12"/>
      <c r="M1161" s="11"/>
      <c r="N1161" s="80"/>
      <c r="O1161" s="18" t="str">
        <f t="shared" ca="1" si="56"/>
        <v>433天</v>
      </c>
      <c r="P1161" s="80"/>
      <c r="Q1161" s="80"/>
      <c r="R1161" s="80"/>
      <c r="S1161" s="80"/>
    </row>
    <row r="1162" spans="1:19">
      <c r="A1162" s="7">
        <v>1162</v>
      </c>
      <c r="B1162" s="65" t="s">
        <v>9446</v>
      </c>
      <c r="C1162" s="12" t="s">
        <v>10393</v>
      </c>
      <c r="D1162" s="12" t="str">
        <f t="shared" si="54"/>
        <v>中远箱</v>
      </c>
      <c r="E1162" s="12" t="s">
        <v>8078</v>
      </c>
      <c r="F1162" s="19">
        <v>41405</v>
      </c>
      <c r="G1162" s="80">
        <v>100</v>
      </c>
      <c r="H1162" s="12" t="str">
        <f t="shared" si="55"/>
        <v>重</v>
      </c>
      <c r="I1162" s="24">
        <v>41429</v>
      </c>
      <c r="J1162" s="27"/>
      <c r="K1162" s="12" t="s">
        <v>5796</v>
      </c>
      <c r="L1162" s="12"/>
      <c r="M1162" s="11"/>
      <c r="N1162" s="80"/>
      <c r="O1162" s="18" t="str">
        <f t="shared" ca="1" si="56"/>
        <v>394天</v>
      </c>
      <c r="P1162" s="80"/>
      <c r="Q1162" s="80"/>
      <c r="R1162" s="80"/>
      <c r="S1162" s="80"/>
    </row>
    <row r="1163" spans="1:19">
      <c r="A1163" s="7">
        <v>1163</v>
      </c>
      <c r="B1163" s="65" t="s">
        <v>9447</v>
      </c>
      <c r="C1163" s="12" t="s">
        <v>10393</v>
      </c>
      <c r="D1163" s="12" t="str">
        <f t="shared" si="54"/>
        <v>中远箱</v>
      </c>
      <c r="E1163" s="12" t="s">
        <v>8078</v>
      </c>
      <c r="F1163" s="19">
        <v>41361</v>
      </c>
      <c r="G1163" s="80">
        <v>100</v>
      </c>
      <c r="H1163" s="12" t="str">
        <f t="shared" si="55"/>
        <v>重</v>
      </c>
      <c r="I1163" s="24">
        <v>41425</v>
      </c>
      <c r="J1163" s="27"/>
      <c r="K1163" s="12" t="s">
        <v>16249</v>
      </c>
      <c r="L1163" s="12"/>
      <c r="M1163" s="11"/>
      <c r="N1163" s="80"/>
      <c r="O1163" s="18" t="str">
        <f t="shared" ca="1" si="56"/>
        <v>438天</v>
      </c>
      <c r="P1163" s="80"/>
      <c r="Q1163" s="80"/>
      <c r="R1163" s="80"/>
      <c r="S1163" s="80"/>
    </row>
    <row r="1164" spans="1:19">
      <c r="A1164" s="7">
        <v>1164</v>
      </c>
      <c r="B1164" s="65" t="s">
        <v>15766</v>
      </c>
      <c r="C1164" s="12" t="s">
        <v>10393</v>
      </c>
      <c r="D1164" s="12" t="str">
        <f t="shared" si="54"/>
        <v>中远箱</v>
      </c>
      <c r="E1164" s="12" t="s">
        <v>17174</v>
      </c>
      <c r="F1164" s="19">
        <v>41361</v>
      </c>
      <c r="G1164" s="80">
        <v>100</v>
      </c>
      <c r="H1164" s="12" t="str">
        <f t="shared" si="55"/>
        <v>重</v>
      </c>
      <c r="I1164" s="24">
        <v>41362</v>
      </c>
      <c r="J1164" s="27"/>
      <c r="K1164" s="12" t="s">
        <v>279</v>
      </c>
      <c r="L1164" s="12"/>
      <c r="M1164" s="11"/>
      <c r="N1164" s="80"/>
      <c r="O1164" s="18" t="str">
        <f t="shared" ca="1" si="56"/>
        <v>438天</v>
      </c>
      <c r="P1164" s="80"/>
      <c r="Q1164" s="80"/>
      <c r="R1164" s="80"/>
      <c r="S1164" s="80"/>
    </row>
    <row r="1165" spans="1:19">
      <c r="A1165" s="7">
        <v>1165</v>
      </c>
      <c r="B1165" s="65" t="s">
        <v>86</v>
      </c>
      <c r="C1165" s="12" t="s">
        <v>10393</v>
      </c>
      <c r="D1165" s="12" t="str">
        <f t="shared" si="54"/>
        <v>中远箱</v>
      </c>
      <c r="E1165" s="12" t="s">
        <v>17174</v>
      </c>
      <c r="F1165" s="19">
        <v>41374</v>
      </c>
      <c r="G1165" s="80">
        <v>100</v>
      </c>
      <c r="H1165" s="12" t="str">
        <f t="shared" si="55"/>
        <v>重</v>
      </c>
      <c r="I1165" s="24">
        <v>41381</v>
      </c>
      <c r="J1165" s="27"/>
      <c r="K1165" s="12" t="s">
        <v>13302</v>
      </c>
      <c r="L1165" s="12"/>
      <c r="M1165" s="11"/>
      <c r="N1165" s="80"/>
      <c r="O1165" s="18" t="str">
        <f t="shared" ca="1" si="56"/>
        <v>425天</v>
      </c>
      <c r="P1165" s="80"/>
      <c r="Q1165" s="80"/>
      <c r="R1165" s="80"/>
      <c r="S1165" s="80"/>
    </row>
    <row r="1166" spans="1:19">
      <c r="A1166" s="7">
        <v>1166</v>
      </c>
      <c r="B1166" s="65" t="s">
        <v>87</v>
      </c>
      <c r="C1166" s="12" t="s">
        <v>10393</v>
      </c>
      <c r="D1166" s="12" t="str">
        <f t="shared" si="54"/>
        <v>中远箱</v>
      </c>
      <c r="E1166" s="12" t="s">
        <v>17174</v>
      </c>
      <c r="F1166" s="19">
        <v>41371</v>
      </c>
      <c r="G1166" s="80">
        <v>100</v>
      </c>
      <c r="H1166" s="12" t="str">
        <f t="shared" si="55"/>
        <v>重</v>
      </c>
      <c r="I1166" s="24">
        <v>41381</v>
      </c>
      <c r="J1166" s="27"/>
      <c r="K1166" s="12" t="s">
        <v>13302</v>
      </c>
      <c r="L1166" s="12"/>
      <c r="M1166" s="11"/>
      <c r="N1166" s="80"/>
      <c r="O1166" s="18" t="str">
        <f t="shared" ca="1" si="56"/>
        <v>428天</v>
      </c>
      <c r="P1166" s="80"/>
      <c r="Q1166" s="80"/>
      <c r="R1166" s="80"/>
      <c r="S1166" s="80"/>
    </row>
    <row r="1167" spans="1:19">
      <c r="A1167" s="7">
        <v>1167</v>
      </c>
      <c r="B1167" s="65" t="s">
        <v>88</v>
      </c>
      <c r="C1167" s="12" t="s">
        <v>10393</v>
      </c>
      <c r="D1167" s="12" t="str">
        <f t="shared" si="54"/>
        <v>中远箱</v>
      </c>
      <c r="E1167" s="12" t="s">
        <v>8078</v>
      </c>
      <c r="F1167" s="19">
        <v>41375</v>
      </c>
      <c r="G1167" s="80">
        <v>100</v>
      </c>
      <c r="H1167" s="12" t="str">
        <f t="shared" si="55"/>
        <v>重</v>
      </c>
      <c r="I1167" s="24">
        <v>41468</v>
      </c>
      <c r="J1167" s="27"/>
      <c r="K1167" s="12" t="s">
        <v>10395</v>
      </c>
      <c r="L1167" s="12"/>
      <c r="M1167" s="11"/>
      <c r="N1167" s="80"/>
      <c r="O1167" s="18" t="str">
        <f t="shared" ca="1" si="56"/>
        <v>424天</v>
      </c>
      <c r="P1167" s="80"/>
      <c r="Q1167" s="80"/>
      <c r="R1167" s="80"/>
      <c r="S1167" s="80"/>
    </row>
    <row r="1168" spans="1:19">
      <c r="A1168" s="7">
        <v>1168</v>
      </c>
      <c r="B1168" s="65" t="s">
        <v>2920</v>
      </c>
      <c r="C1168" s="12" t="s">
        <v>10393</v>
      </c>
      <c r="D1168" s="12" t="str">
        <f t="shared" si="54"/>
        <v>中远箱</v>
      </c>
      <c r="E1168" s="12" t="s">
        <v>17174</v>
      </c>
      <c r="F1168" s="19">
        <v>41373</v>
      </c>
      <c r="G1168" s="80">
        <v>100</v>
      </c>
      <c r="H1168" s="12" t="str">
        <f t="shared" si="55"/>
        <v>重</v>
      </c>
      <c r="I1168" s="24">
        <v>41411</v>
      </c>
      <c r="J1168" s="27"/>
      <c r="K1168" s="12" t="s">
        <v>13302</v>
      </c>
      <c r="L1168" s="12"/>
      <c r="M1168" s="11"/>
      <c r="N1168" s="80"/>
      <c r="O1168" s="18" t="str">
        <f t="shared" ca="1" si="56"/>
        <v>426天</v>
      </c>
      <c r="P1168" s="80"/>
      <c r="Q1168" s="80"/>
      <c r="R1168" s="80"/>
      <c r="S1168" s="80"/>
    </row>
    <row r="1169" spans="1:19">
      <c r="A1169" s="7">
        <v>1169</v>
      </c>
      <c r="B1169" s="65" t="s">
        <v>2921</v>
      </c>
      <c r="C1169" s="12" t="s">
        <v>10393</v>
      </c>
      <c r="D1169" s="12" t="str">
        <f t="shared" si="54"/>
        <v>中远箱</v>
      </c>
      <c r="E1169" s="12" t="s">
        <v>17174</v>
      </c>
      <c r="F1169" s="19">
        <v>41363</v>
      </c>
      <c r="G1169" s="80">
        <v>100</v>
      </c>
      <c r="H1169" s="12" t="str">
        <f t="shared" si="55"/>
        <v>重</v>
      </c>
      <c r="I1169" s="24">
        <v>41363</v>
      </c>
      <c r="J1169" s="27"/>
      <c r="K1169" s="12" t="s">
        <v>283</v>
      </c>
      <c r="L1169" s="12"/>
      <c r="M1169" s="11"/>
      <c r="N1169" s="80"/>
      <c r="O1169" s="18" t="str">
        <f t="shared" ca="1" si="56"/>
        <v>436天</v>
      </c>
      <c r="P1169" s="80"/>
      <c r="Q1169" s="80"/>
      <c r="R1169" s="80"/>
      <c r="S1169" s="80"/>
    </row>
    <row r="1170" spans="1:19">
      <c r="A1170" s="7">
        <v>1170</v>
      </c>
      <c r="B1170" s="65" t="s">
        <v>2922</v>
      </c>
      <c r="C1170" s="12" t="s">
        <v>10393</v>
      </c>
      <c r="D1170" s="12" t="str">
        <f t="shared" si="54"/>
        <v>中远箱</v>
      </c>
      <c r="E1170" s="12" t="s">
        <v>8078</v>
      </c>
      <c r="F1170" s="19">
        <v>41365</v>
      </c>
      <c r="G1170" s="80">
        <v>100</v>
      </c>
      <c r="H1170" s="12" t="str">
        <f t="shared" si="55"/>
        <v>重</v>
      </c>
      <c r="I1170" s="24">
        <v>41425</v>
      </c>
      <c r="J1170" s="27"/>
      <c r="K1170" s="12" t="s">
        <v>16249</v>
      </c>
      <c r="L1170" s="12"/>
      <c r="M1170" s="11"/>
      <c r="N1170" s="80"/>
      <c r="O1170" s="18" t="str">
        <f t="shared" ca="1" si="56"/>
        <v>434天</v>
      </c>
      <c r="P1170" s="80"/>
      <c r="Q1170" s="80"/>
      <c r="R1170" s="80"/>
      <c r="S1170" s="80"/>
    </row>
    <row r="1171" spans="1:19">
      <c r="A1171" s="7">
        <v>1171</v>
      </c>
      <c r="B1171" s="65" t="s">
        <v>2923</v>
      </c>
      <c r="C1171" s="12" t="s">
        <v>10393</v>
      </c>
      <c r="D1171" s="12" t="str">
        <f t="shared" si="54"/>
        <v>中远箱</v>
      </c>
      <c r="E1171" s="12" t="s">
        <v>8078</v>
      </c>
      <c r="F1171" s="19">
        <v>41365</v>
      </c>
      <c r="G1171" s="80">
        <v>100</v>
      </c>
      <c r="H1171" s="12" t="str">
        <f t="shared" si="55"/>
        <v>重</v>
      </c>
      <c r="I1171" s="24">
        <v>41430</v>
      </c>
      <c r="J1171" s="27"/>
      <c r="K1171" s="12" t="s">
        <v>972</v>
      </c>
      <c r="L1171" s="12"/>
      <c r="M1171" s="11"/>
      <c r="N1171" s="80"/>
      <c r="O1171" s="18" t="str">
        <f t="shared" ca="1" si="56"/>
        <v>434天</v>
      </c>
      <c r="P1171" s="80"/>
      <c r="Q1171" s="80"/>
      <c r="R1171" s="80"/>
      <c r="S1171" s="80"/>
    </row>
    <row r="1172" spans="1:19">
      <c r="A1172" s="7">
        <v>1172</v>
      </c>
      <c r="B1172" s="65" t="s">
        <v>6131</v>
      </c>
      <c r="C1172" s="12" t="s">
        <v>10393</v>
      </c>
      <c r="D1172" s="12" t="str">
        <f t="shared" si="54"/>
        <v>中远箱</v>
      </c>
      <c r="E1172" s="12" t="s">
        <v>17174</v>
      </c>
      <c r="F1172" s="19">
        <v>41366</v>
      </c>
      <c r="G1172" s="80">
        <v>100</v>
      </c>
      <c r="H1172" s="12" t="str">
        <f t="shared" si="55"/>
        <v>重</v>
      </c>
      <c r="I1172" s="24">
        <v>41371</v>
      </c>
      <c r="J1172" s="27"/>
      <c r="K1172" s="12" t="s">
        <v>12951</v>
      </c>
      <c r="L1172" s="12"/>
      <c r="M1172" s="11"/>
      <c r="N1172" s="80"/>
      <c r="O1172" s="18" t="str">
        <f t="shared" ca="1" si="56"/>
        <v>433天</v>
      </c>
      <c r="P1172" s="80"/>
      <c r="Q1172" s="80"/>
      <c r="R1172" s="80"/>
      <c r="S1172" s="80"/>
    </row>
    <row r="1173" spans="1:19">
      <c r="A1173" s="7">
        <v>1173</v>
      </c>
      <c r="B1173" s="29" t="s">
        <v>6132</v>
      </c>
      <c r="C1173" s="12" t="s">
        <v>10393</v>
      </c>
      <c r="D1173" s="12" t="str">
        <f t="shared" si="54"/>
        <v>中远箱</v>
      </c>
      <c r="E1173" s="12" t="s">
        <v>17174</v>
      </c>
      <c r="F1173" s="19">
        <v>41366</v>
      </c>
      <c r="G1173" s="80">
        <v>100</v>
      </c>
      <c r="H1173" s="12" t="str">
        <f t="shared" si="55"/>
        <v>重</v>
      </c>
      <c r="I1173" s="24">
        <v>41369</v>
      </c>
      <c r="J1173" s="27"/>
      <c r="K1173" s="12" t="s">
        <v>12951</v>
      </c>
      <c r="L1173" s="12"/>
      <c r="M1173" s="11"/>
      <c r="N1173" s="80"/>
      <c r="O1173" s="18" t="str">
        <f t="shared" ca="1" si="56"/>
        <v>433天</v>
      </c>
      <c r="P1173" s="80"/>
      <c r="Q1173" s="80"/>
      <c r="R1173" s="80"/>
      <c r="S1173" s="80"/>
    </row>
    <row r="1174" spans="1:19">
      <c r="A1174" s="7">
        <v>1174</v>
      </c>
      <c r="B1174" s="29" t="s">
        <v>6133</v>
      </c>
      <c r="C1174" s="12" t="s">
        <v>10393</v>
      </c>
      <c r="D1174" s="12" t="str">
        <f t="shared" si="54"/>
        <v>中远箱</v>
      </c>
      <c r="E1174" s="12" t="s">
        <v>17174</v>
      </c>
      <c r="F1174" s="19">
        <v>41371</v>
      </c>
      <c r="G1174" s="80">
        <v>100</v>
      </c>
      <c r="H1174" s="12" t="str">
        <f t="shared" si="55"/>
        <v>重</v>
      </c>
      <c r="I1174" s="24">
        <v>41371</v>
      </c>
      <c r="J1174" s="27"/>
      <c r="K1174" s="12" t="s">
        <v>12951</v>
      </c>
      <c r="L1174" s="12"/>
      <c r="M1174" s="11"/>
      <c r="N1174" s="80"/>
      <c r="O1174" s="18" t="str">
        <f t="shared" ca="1" si="56"/>
        <v>428天</v>
      </c>
      <c r="P1174" s="80"/>
      <c r="Q1174" s="80"/>
      <c r="R1174" s="80"/>
      <c r="S1174" s="80"/>
    </row>
    <row r="1175" spans="1:19">
      <c r="A1175" s="7">
        <v>1175</v>
      </c>
      <c r="B1175" s="29" t="s">
        <v>6134</v>
      </c>
      <c r="C1175" s="12" t="s">
        <v>10393</v>
      </c>
      <c r="D1175" s="12" t="str">
        <f t="shared" si="54"/>
        <v>中远箱</v>
      </c>
      <c r="E1175" s="12" t="s">
        <v>17174</v>
      </c>
      <c r="F1175" s="19">
        <v>41368</v>
      </c>
      <c r="G1175" s="80">
        <v>100</v>
      </c>
      <c r="H1175" s="12" t="str">
        <f t="shared" si="55"/>
        <v>重</v>
      </c>
      <c r="I1175" s="24">
        <v>41368</v>
      </c>
      <c r="J1175" s="27"/>
      <c r="K1175" s="12" t="s">
        <v>12952</v>
      </c>
      <c r="L1175" s="12"/>
      <c r="M1175" s="11"/>
      <c r="N1175" s="80"/>
      <c r="O1175" s="18" t="str">
        <f t="shared" ca="1" si="56"/>
        <v>431天</v>
      </c>
      <c r="P1175" s="80"/>
      <c r="Q1175" s="80"/>
      <c r="R1175" s="80"/>
      <c r="S1175" s="80"/>
    </row>
    <row r="1176" spans="1:19">
      <c r="A1176" s="7">
        <v>1176</v>
      </c>
      <c r="B1176" s="29" t="s">
        <v>6135</v>
      </c>
      <c r="C1176" s="12" t="s">
        <v>10393</v>
      </c>
      <c r="D1176" s="12" t="str">
        <f t="shared" si="54"/>
        <v>中远箱</v>
      </c>
      <c r="E1176" s="12" t="s">
        <v>8078</v>
      </c>
      <c r="F1176" s="19">
        <v>41363</v>
      </c>
      <c r="G1176" s="80">
        <v>100</v>
      </c>
      <c r="H1176" s="12" t="str">
        <f t="shared" si="55"/>
        <v>重</v>
      </c>
      <c r="I1176" s="24">
        <v>41438</v>
      </c>
      <c r="J1176" s="27"/>
      <c r="K1176" s="12" t="s">
        <v>17270</v>
      </c>
      <c r="L1176" s="12"/>
      <c r="M1176" s="11"/>
      <c r="N1176" s="80"/>
      <c r="O1176" s="18" t="str">
        <f t="shared" ca="1" si="56"/>
        <v>436天</v>
      </c>
      <c r="P1176" s="80"/>
      <c r="Q1176" s="80"/>
      <c r="R1176" s="80"/>
      <c r="S1176" s="80"/>
    </row>
    <row r="1177" spans="1:19">
      <c r="A1177" s="7">
        <v>1177</v>
      </c>
      <c r="B1177" s="65" t="s">
        <v>6136</v>
      </c>
      <c r="C1177" s="12" t="s">
        <v>10393</v>
      </c>
      <c r="D1177" s="12" t="str">
        <f t="shared" si="54"/>
        <v>中远箱</v>
      </c>
      <c r="E1177" s="12" t="s">
        <v>17174</v>
      </c>
      <c r="F1177" s="19">
        <v>41403</v>
      </c>
      <c r="G1177" s="80">
        <v>100</v>
      </c>
      <c r="H1177" s="12" t="str">
        <f t="shared" si="55"/>
        <v>重</v>
      </c>
      <c r="I1177" s="24">
        <v>41403</v>
      </c>
      <c r="J1177" s="27"/>
      <c r="K1177" s="12" t="s">
        <v>13302</v>
      </c>
      <c r="L1177" s="12"/>
      <c r="M1177" s="11"/>
      <c r="N1177" s="80"/>
      <c r="O1177" s="18" t="str">
        <f t="shared" ca="1" si="56"/>
        <v>396天</v>
      </c>
      <c r="P1177" s="80"/>
      <c r="Q1177" s="80"/>
      <c r="R1177" s="80"/>
      <c r="S1177" s="80"/>
    </row>
    <row r="1178" spans="1:19">
      <c r="A1178" s="7">
        <v>1178</v>
      </c>
      <c r="B1178" s="29" t="s">
        <v>6137</v>
      </c>
      <c r="C1178" s="12" t="s">
        <v>10393</v>
      </c>
      <c r="D1178" s="12" t="str">
        <f t="shared" si="54"/>
        <v>中远箱</v>
      </c>
      <c r="E1178" s="12" t="s">
        <v>17174</v>
      </c>
      <c r="F1178" s="19">
        <v>41383</v>
      </c>
      <c r="G1178" s="80">
        <v>100</v>
      </c>
      <c r="H1178" s="12" t="str">
        <f t="shared" si="55"/>
        <v>重</v>
      </c>
      <c r="I1178" s="24">
        <v>41409</v>
      </c>
      <c r="J1178" s="27"/>
      <c r="K1178" s="12" t="s">
        <v>12951</v>
      </c>
      <c r="L1178" s="12"/>
      <c r="M1178" s="11"/>
      <c r="N1178" s="80"/>
      <c r="O1178" s="18" t="str">
        <f t="shared" ca="1" si="56"/>
        <v>416天</v>
      </c>
      <c r="P1178" s="80"/>
      <c r="Q1178" s="80"/>
      <c r="R1178" s="80"/>
      <c r="S1178" s="80"/>
    </row>
    <row r="1179" spans="1:19">
      <c r="A1179" s="7">
        <v>1179</v>
      </c>
      <c r="B1179" s="29" t="s">
        <v>6138</v>
      </c>
      <c r="C1179" s="12" t="s">
        <v>10393</v>
      </c>
      <c r="D1179" s="12" t="str">
        <f t="shared" si="54"/>
        <v>中远箱</v>
      </c>
      <c r="E1179" s="12" t="s">
        <v>17174</v>
      </c>
      <c r="F1179" s="19">
        <v>41383</v>
      </c>
      <c r="G1179" s="80">
        <v>100</v>
      </c>
      <c r="H1179" s="12" t="str">
        <f t="shared" si="55"/>
        <v>重</v>
      </c>
      <c r="I1179" s="24">
        <v>41388</v>
      </c>
      <c r="J1179" s="27"/>
      <c r="K1179" s="12" t="s">
        <v>12951</v>
      </c>
      <c r="L1179" s="12"/>
      <c r="M1179" s="11"/>
      <c r="N1179" s="80"/>
      <c r="O1179" s="18" t="str">
        <f t="shared" ca="1" si="56"/>
        <v>416天</v>
      </c>
      <c r="P1179" s="80"/>
      <c r="Q1179" s="80"/>
      <c r="R1179" s="80"/>
      <c r="S1179" s="80"/>
    </row>
    <row r="1180" spans="1:19">
      <c r="A1180" s="7">
        <v>1180</v>
      </c>
      <c r="B1180" s="65" t="s">
        <v>7787</v>
      </c>
      <c r="C1180" s="12" t="s">
        <v>3270</v>
      </c>
      <c r="D1180" s="12" t="str">
        <f t="shared" si="54"/>
        <v>中远箱</v>
      </c>
      <c r="E1180" s="12" t="s">
        <v>8078</v>
      </c>
      <c r="F1180" s="19">
        <v>41361</v>
      </c>
      <c r="G1180" s="80">
        <v>100</v>
      </c>
      <c r="H1180" s="12" t="str">
        <f t="shared" si="55"/>
        <v>重</v>
      </c>
      <c r="I1180" s="24">
        <v>41423</v>
      </c>
      <c r="J1180" s="27"/>
      <c r="K1180" s="12" t="s">
        <v>11298</v>
      </c>
      <c r="L1180" s="12"/>
      <c r="M1180" s="11"/>
      <c r="N1180" s="80"/>
      <c r="O1180" s="18" t="str">
        <f t="shared" ca="1" si="56"/>
        <v>438天</v>
      </c>
      <c r="P1180" s="80"/>
      <c r="Q1180" s="80"/>
      <c r="R1180" s="80"/>
      <c r="S1180" s="80"/>
    </row>
    <row r="1181" spans="1:19">
      <c r="A1181" s="7">
        <v>1181</v>
      </c>
      <c r="B1181" s="65" t="s">
        <v>7788</v>
      </c>
      <c r="C1181" s="12" t="s">
        <v>3270</v>
      </c>
      <c r="D1181" s="12" t="str">
        <f t="shared" si="54"/>
        <v>中远箱</v>
      </c>
      <c r="E1181" s="12" t="s">
        <v>8078</v>
      </c>
      <c r="F1181" s="19">
        <v>41359</v>
      </c>
      <c r="G1181" s="80">
        <v>100</v>
      </c>
      <c r="H1181" s="12" t="str">
        <f t="shared" si="55"/>
        <v>重</v>
      </c>
      <c r="I1181" s="24">
        <v>41423</v>
      </c>
      <c r="J1181" s="27"/>
      <c r="K1181" s="12" t="s">
        <v>11298</v>
      </c>
      <c r="L1181" s="12"/>
      <c r="M1181" s="11"/>
      <c r="N1181" s="80"/>
      <c r="O1181" s="18" t="str">
        <f t="shared" ca="1" si="56"/>
        <v>440天</v>
      </c>
      <c r="P1181" s="80"/>
      <c r="Q1181" s="80"/>
      <c r="R1181" s="80"/>
      <c r="S1181" s="80"/>
    </row>
    <row r="1182" spans="1:19">
      <c r="A1182" s="7">
        <v>1182</v>
      </c>
      <c r="B1182" s="65" t="s">
        <v>7789</v>
      </c>
      <c r="C1182" s="12" t="s">
        <v>3270</v>
      </c>
      <c r="D1182" s="12" t="str">
        <f t="shared" si="54"/>
        <v>中远箱</v>
      </c>
      <c r="E1182" s="12" t="s">
        <v>8078</v>
      </c>
      <c r="F1182" s="19">
        <v>41361</v>
      </c>
      <c r="G1182" s="80">
        <v>100</v>
      </c>
      <c r="H1182" s="12" t="str">
        <f t="shared" si="55"/>
        <v>重</v>
      </c>
      <c r="I1182" s="24">
        <v>41423</v>
      </c>
      <c r="J1182" s="27"/>
      <c r="K1182" s="12" t="s">
        <v>6500</v>
      </c>
      <c r="L1182" s="12"/>
      <c r="M1182" s="11"/>
      <c r="N1182" s="80"/>
      <c r="O1182" s="18" t="str">
        <f t="shared" ca="1" si="56"/>
        <v>438天</v>
      </c>
      <c r="P1182" s="80"/>
      <c r="Q1182" s="80"/>
      <c r="R1182" s="80"/>
      <c r="S1182" s="80"/>
    </row>
    <row r="1183" spans="1:19">
      <c r="A1183" s="7">
        <v>1183</v>
      </c>
      <c r="B1183" s="29" t="s">
        <v>5314</v>
      </c>
      <c r="C1183" s="12" t="s">
        <v>10393</v>
      </c>
      <c r="D1183" s="12" t="str">
        <f t="shared" si="54"/>
        <v>中远箱</v>
      </c>
      <c r="E1183" s="12" t="s">
        <v>17174</v>
      </c>
      <c r="F1183" s="19">
        <v>41363</v>
      </c>
      <c r="G1183" s="80">
        <v>100</v>
      </c>
      <c r="H1183" s="12" t="str">
        <f t="shared" si="55"/>
        <v>重</v>
      </c>
      <c r="I1183" s="24">
        <v>41368</v>
      </c>
      <c r="J1183" s="27"/>
      <c r="K1183" s="12" t="s">
        <v>8676</v>
      </c>
      <c r="L1183" s="12"/>
      <c r="M1183" s="11"/>
      <c r="N1183" s="80"/>
      <c r="O1183" s="18" t="str">
        <f t="shared" ca="1" si="56"/>
        <v>436天</v>
      </c>
      <c r="P1183" s="80"/>
      <c r="Q1183" s="80"/>
      <c r="R1183" s="80"/>
      <c r="S1183" s="80"/>
    </row>
    <row r="1184" spans="1:19">
      <c r="A1184" s="7">
        <v>1184</v>
      </c>
      <c r="B1184" s="29" t="s">
        <v>6923</v>
      </c>
      <c r="C1184" s="12" t="s">
        <v>10393</v>
      </c>
      <c r="D1184" s="12" t="str">
        <f t="shared" si="54"/>
        <v>中远箱</v>
      </c>
      <c r="E1184" s="12" t="s">
        <v>17174</v>
      </c>
      <c r="F1184" s="19">
        <v>41363</v>
      </c>
      <c r="G1184" s="80">
        <v>100</v>
      </c>
      <c r="H1184" s="12" t="str">
        <f t="shared" si="55"/>
        <v>重</v>
      </c>
      <c r="I1184" s="24">
        <v>41368</v>
      </c>
      <c r="J1184" s="27"/>
      <c r="K1184" s="12" t="s">
        <v>972</v>
      </c>
      <c r="L1184" s="12"/>
      <c r="M1184" s="11"/>
      <c r="N1184" s="80"/>
      <c r="O1184" s="18" t="str">
        <f t="shared" ca="1" si="56"/>
        <v>436天</v>
      </c>
      <c r="P1184" s="80"/>
      <c r="Q1184" s="80"/>
      <c r="R1184" s="80"/>
      <c r="S1184" s="80"/>
    </row>
    <row r="1185" spans="1:19">
      <c r="A1185" s="7">
        <v>1185</v>
      </c>
      <c r="B1185" s="29" t="s">
        <v>6924</v>
      </c>
      <c r="C1185" s="12" t="s">
        <v>10393</v>
      </c>
      <c r="D1185" s="12" t="str">
        <f t="shared" si="54"/>
        <v>中远箱</v>
      </c>
      <c r="E1185" s="12" t="s">
        <v>8078</v>
      </c>
      <c r="F1185" s="19">
        <v>41361</v>
      </c>
      <c r="G1185" s="80">
        <v>100</v>
      </c>
      <c r="H1185" s="12" t="str">
        <f t="shared" si="55"/>
        <v>重</v>
      </c>
      <c r="I1185" s="24">
        <v>41419</v>
      </c>
      <c r="J1185" s="27"/>
      <c r="K1185" s="12" t="s">
        <v>16249</v>
      </c>
      <c r="L1185" s="12"/>
      <c r="M1185" s="11"/>
      <c r="N1185" s="80"/>
      <c r="O1185" s="18" t="str">
        <f t="shared" ca="1" si="56"/>
        <v>438天</v>
      </c>
      <c r="P1185" s="80"/>
      <c r="Q1185" s="80"/>
      <c r="R1185" s="80"/>
      <c r="S1185" s="80"/>
    </row>
    <row r="1186" spans="1:19">
      <c r="A1186" s="7">
        <v>1186</v>
      </c>
      <c r="B1186" s="29" t="s">
        <v>6925</v>
      </c>
      <c r="C1186" s="12" t="s">
        <v>10393</v>
      </c>
      <c r="D1186" s="12" t="str">
        <f t="shared" si="54"/>
        <v>中远箱</v>
      </c>
      <c r="E1186" s="12" t="s">
        <v>8078</v>
      </c>
      <c r="F1186" s="19">
        <v>41361</v>
      </c>
      <c r="G1186" s="80">
        <v>100</v>
      </c>
      <c r="H1186" s="12" t="str">
        <f t="shared" si="55"/>
        <v>重</v>
      </c>
      <c r="I1186" s="24">
        <v>41431</v>
      </c>
      <c r="J1186" s="27"/>
      <c r="K1186" s="12" t="s">
        <v>10395</v>
      </c>
      <c r="L1186" s="12"/>
      <c r="M1186" s="11"/>
      <c r="N1186" s="80"/>
      <c r="O1186" s="18" t="str">
        <f t="shared" ca="1" si="56"/>
        <v>438天</v>
      </c>
      <c r="P1186" s="80"/>
      <c r="Q1186" s="80"/>
      <c r="R1186" s="80"/>
      <c r="S1186" s="80"/>
    </row>
    <row r="1187" spans="1:19">
      <c r="A1187" s="7">
        <v>1187</v>
      </c>
      <c r="B1187" s="29" t="s">
        <v>6922</v>
      </c>
      <c r="C1187" s="12" t="s">
        <v>10393</v>
      </c>
      <c r="D1187" s="12" t="str">
        <f t="shared" si="54"/>
        <v>中远箱</v>
      </c>
      <c r="E1187" s="12" t="s">
        <v>17174</v>
      </c>
      <c r="F1187" s="19">
        <v>41366</v>
      </c>
      <c r="G1187" s="80">
        <v>100</v>
      </c>
      <c r="H1187" s="12" t="str">
        <f t="shared" si="55"/>
        <v>重</v>
      </c>
      <c r="I1187" s="24">
        <v>41371</v>
      </c>
      <c r="J1187" s="27"/>
      <c r="K1187" s="12" t="s">
        <v>13302</v>
      </c>
      <c r="L1187" s="12"/>
      <c r="M1187" s="11"/>
      <c r="N1187" s="80"/>
      <c r="O1187" s="18" t="str">
        <f t="shared" ca="1" si="56"/>
        <v>433天</v>
      </c>
      <c r="P1187" s="80"/>
      <c r="Q1187" s="80"/>
      <c r="R1187" s="80"/>
      <c r="S1187" s="80"/>
    </row>
    <row r="1188" spans="1:19">
      <c r="A1188" s="7">
        <v>1188</v>
      </c>
      <c r="B1188" s="29" t="s">
        <v>12723</v>
      </c>
      <c r="C1188" s="12" t="s">
        <v>10393</v>
      </c>
      <c r="D1188" s="12" t="str">
        <f t="shared" si="54"/>
        <v>中远箱</v>
      </c>
      <c r="E1188" s="12" t="s">
        <v>8078</v>
      </c>
      <c r="F1188" s="19">
        <v>41361</v>
      </c>
      <c r="G1188" s="80">
        <v>100</v>
      </c>
      <c r="H1188" s="12" t="str">
        <f t="shared" si="55"/>
        <v>重</v>
      </c>
      <c r="I1188" s="24">
        <v>41425</v>
      </c>
      <c r="J1188" s="27"/>
      <c r="K1188" s="12" t="s">
        <v>16249</v>
      </c>
      <c r="L1188" s="12"/>
      <c r="M1188" s="11"/>
      <c r="N1188" s="80"/>
      <c r="O1188" s="18" t="str">
        <f t="shared" ca="1" si="56"/>
        <v>438天</v>
      </c>
      <c r="P1188" s="80"/>
      <c r="Q1188" s="80"/>
      <c r="R1188" s="80"/>
      <c r="S1188" s="80"/>
    </row>
    <row r="1189" spans="1:19">
      <c r="A1189" s="7">
        <v>1189</v>
      </c>
      <c r="B1189" s="65" t="s">
        <v>12724</v>
      </c>
      <c r="C1189" s="12" t="s">
        <v>10393</v>
      </c>
      <c r="D1189" s="12" t="str">
        <f t="shared" si="54"/>
        <v>中远箱</v>
      </c>
      <c r="E1189" s="12" t="s">
        <v>8078</v>
      </c>
      <c r="F1189" s="19">
        <v>41405</v>
      </c>
      <c r="G1189" s="80">
        <v>100</v>
      </c>
      <c r="H1189" s="12" t="str">
        <f t="shared" si="55"/>
        <v>重</v>
      </c>
      <c r="I1189" s="24">
        <v>41430</v>
      </c>
      <c r="J1189" s="27"/>
      <c r="K1189" s="12" t="s">
        <v>972</v>
      </c>
      <c r="L1189" s="12"/>
      <c r="M1189" s="11"/>
      <c r="N1189" s="80"/>
      <c r="O1189" s="18" t="str">
        <f t="shared" ca="1" si="56"/>
        <v>394天</v>
      </c>
      <c r="P1189" s="80"/>
      <c r="Q1189" s="80"/>
      <c r="R1189" s="80"/>
      <c r="S1189" s="80"/>
    </row>
    <row r="1190" spans="1:19">
      <c r="A1190" s="7">
        <v>1190</v>
      </c>
      <c r="B1190" s="65" t="s">
        <v>12725</v>
      </c>
      <c r="C1190" s="12" t="s">
        <v>10393</v>
      </c>
      <c r="D1190" s="12" t="str">
        <f t="shared" si="54"/>
        <v>中远箱</v>
      </c>
      <c r="E1190" s="12" t="s">
        <v>17174</v>
      </c>
      <c r="F1190" s="19">
        <v>41363</v>
      </c>
      <c r="G1190" s="80">
        <v>100</v>
      </c>
      <c r="H1190" s="12" t="str">
        <f t="shared" si="55"/>
        <v>重</v>
      </c>
      <c r="I1190" s="24">
        <v>41365</v>
      </c>
      <c r="J1190" s="27"/>
      <c r="K1190" s="12" t="s">
        <v>13302</v>
      </c>
      <c r="L1190" s="12"/>
      <c r="M1190" s="11"/>
      <c r="N1190" s="80"/>
      <c r="O1190" s="18" t="str">
        <f t="shared" ca="1" si="56"/>
        <v>436天</v>
      </c>
      <c r="P1190" s="80"/>
      <c r="Q1190" s="80"/>
      <c r="R1190" s="80"/>
      <c r="S1190" s="80"/>
    </row>
    <row r="1191" spans="1:19">
      <c r="A1191" s="7">
        <v>1191</v>
      </c>
      <c r="B1191" s="29" t="s">
        <v>12726</v>
      </c>
      <c r="C1191" s="12" t="s">
        <v>10393</v>
      </c>
      <c r="D1191" s="12" t="str">
        <f t="shared" si="54"/>
        <v>中远箱</v>
      </c>
      <c r="E1191" s="12" t="s">
        <v>17174</v>
      </c>
      <c r="F1191" s="19">
        <v>41363</v>
      </c>
      <c r="G1191" s="80">
        <v>100</v>
      </c>
      <c r="H1191" s="12" t="str">
        <f t="shared" si="55"/>
        <v>重</v>
      </c>
      <c r="I1191" s="24">
        <v>41403</v>
      </c>
      <c r="J1191" s="27"/>
      <c r="K1191" s="12" t="s">
        <v>12951</v>
      </c>
      <c r="L1191" s="12"/>
      <c r="M1191" s="11"/>
      <c r="N1191" s="80"/>
      <c r="O1191" s="18" t="str">
        <f t="shared" ca="1" si="56"/>
        <v>436天</v>
      </c>
      <c r="P1191" s="80"/>
      <c r="Q1191" s="80"/>
      <c r="R1191" s="80"/>
      <c r="S1191" s="80"/>
    </row>
    <row r="1192" spans="1:19">
      <c r="A1192" s="7">
        <v>1192</v>
      </c>
      <c r="B1192" s="29" t="s">
        <v>6026</v>
      </c>
      <c r="C1192" s="12" t="s">
        <v>10393</v>
      </c>
      <c r="D1192" s="12" t="str">
        <f t="shared" si="54"/>
        <v>中远箱</v>
      </c>
      <c r="E1192" s="12" t="s">
        <v>17174</v>
      </c>
      <c r="F1192" s="19">
        <v>41373</v>
      </c>
      <c r="G1192" s="80">
        <v>100</v>
      </c>
      <c r="H1192" s="12" t="str">
        <f t="shared" si="55"/>
        <v>重</v>
      </c>
      <c r="I1192" s="24">
        <v>41375</v>
      </c>
      <c r="J1192" s="27"/>
      <c r="K1192" s="12" t="s">
        <v>16249</v>
      </c>
      <c r="L1192" s="12"/>
      <c r="M1192" s="11"/>
      <c r="N1192" s="80"/>
      <c r="O1192" s="18" t="str">
        <f t="shared" ca="1" si="56"/>
        <v>426天</v>
      </c>
      <c r="P1192" s="80"/>
      <c r="Q1192" s="80"/>
      <c r="R1192" s="80"/>
      <c r="S1192" s="80"/>
    </row>
    <row r="1193" spans="1:19">
      <c r="A1193" s="7">
        <v>1193</v>
      </c>
      <c r="B1193" s="29" t="s">
        <v>6027</v>
      </c>
      <c r="C1193" s="12" t="s">
        <v>10393</v>
      </c>
      <c r="D1193" s="12" t="str">
        <f t="shared" si="54"/>
        <v>中远箱</v>
      </c>
      <c r="E1193" s="12" t="s">
        <v>17174</v>
      </c>
      <c r="F1193" s="19">
        <v>41373</v>
      </c>
      <c r="G1193" s="80">
        <v>100</v>
      </c>
      <c r="H1193" s="12" t="str">
        <f t="shared" si="55"/>
        <v>重</v>
      </c>
      <c r="I1193" s="24">
        <v>41411</v>
      </c>
      <c r="J1193" s="27"/>
      <c r="K1193" s="12" t="s">
        <v>13302</v>
      </c>
      <c r="L1193" s="12"/>
      <c r="M1193" s="11"/>
      <c r="N1193" s="80"/>
      <c r="O1193" s="18" t="str">
        <f t="shared" ca="1" si="56"/>
        <v>426天</v>
      </c>
      <c r="P1193" s="80"/>
      <c r="Q1193" s="80"/>
      <c r="R1193" s="80"/>
      <c r="S1193" s="80"/>
    </row>
    <row r="1194" spans="1:19">
      <c r="A1194" s="7">
        <v>1194</v>
      </c>
      <c r="B1194" s="29" t="s">
        <v>3170</v>
      </c>
      <c r="C1194" s="12" t="s">
        <v>10393</v>
      </c>
      <c r="D1194" s="12" t="str">
        <f t="shared" si="54"/>
        <v>中远箱</v>
      </c>
      <c r="E1194" s="12" t="s">
        <v>17174</v>
      </c>
      <c r="F1194" s="19">
        <v>41363</v>
      </c>
      <c r="G1194" s="80">
        <v>100</v>
      </c>
      <c r="H1194" s="12" t="str">
        <f t="shared" si="55"/>
        <v>重</v>
      </c>
      <c r="I1194" s="24">
        <v>41366</v>
      </c>
      <c r="J1194" s="27"/>
      <c r="K1194" s="12" t="s">
        <v>12951</v>
      </c>
      <c r="L1194" s="12"/>
      <c r="M1194" s="11"/>
      <c r="N1194" s="80"/>
      <c r="O1194" s="18" t="str">
        <f t="shared" ca="1" si="56"/>
        <v>436天</v>
      </c>
      <c r="P1194" s="80"/>
      <c r="Q1194" s="80"/>
      <c r="R1194" s="80"/>
      <c r="S1194" s="80"/>
    </row>
    <row r="1195" spans="1:19">
      <c r="A1195" s="7">
        <v>1195</v>
      </c>
      <c r="B1195" s="29" t="s">
        <v>3171</v>
      </c>
      <c r="C1195" s="12" t="s">
        <v>10393</v>
      </c>
      <c r="D1195" s="12" t="str">
        <f t="shared" si="54"/>
        <v>中远箱</v>
      </c>
      <c r="E1195" s="12" t="s">
        <v>17174</v>
      </c>
      <c r="F1195" s="19">
        <v>41363</v>
      </c>
      <c r="G1195" s="80">
        <v>100</v>
      </c>
      <c r="H1195" s="12" t="str">
        <f t="shared" si="55"/>
        <v>重</v>
      </c>
      <c r="I1195" s="24">
        <v>41412</v>
      </c>
      <c r="J1195" s="27"/>
      <c r="K1195" s="12" t="s">
        <v>972</v>
      </c>
      <c r="L1195" s="12"/>
      <c r="M1195" s="11"/>
      <c r="N1195" s="80"/>
      <c r="O1195" s="18" t="str">
        <f t="shared" ca="1" si="56"/>
        <v>436天</v>
      </c>
      <c r="P1195" s="80"/>
      <c r="Q1195" s="80"/>
      <c r="R1195" s="80"/>
      <c r="S1195" s="80"/>
    </row>
    <row r="1196" spans="1:19">
      <c r="A1196" s="7">
        <v>1196</v>
      </c>
      <c r="B1196" s="29" t="s">
        <v>3172</v>
      </c>
      <c r="C1196" s="12" t="s">
        <v>10393</v>
      </c>
      <c r="D1196" s="12" t="str">
        <f t="shared" si="54"/>
        <v>中远箱</v>
      </c>
      <c r="E1196" s="12" t="s">
        <v>8078</v>
      </c>
      <c r="F1196" s="19">
        <v>41363</v>
      </c>
      <c r="G1196" s="80">
        <v>100</v>
      </c>
      <c r="H1196" s="12" t="str">
        <f t="shared" si="55"/>
        <v>重</v>
      </c>
      <c r="I1196" s="24">
        <v>41430</v>
      </c>
      <c r="J1196" s="27"/>
      <c r="K1196" s="12" t="s">
        <v>13302</v>
      </c>
      <c r="L1196" s="12"/>
      <c r="M1196" s="11"/>
      <c r="N1196" s="80"/>
      <c r="O1196" s="18" t="str">
        <f t="shared" ca="1" si="56"/>
        <v>436天</v>
      </c>
      <c r="P1196" s="80"/>
      <c r="Q1196" s="80"/>
      <c r="R1196" s="80"/>
      <c r="S1196" s="80"/>
    </row>
    <row r="1197" spans="1:19">
      <c r="A1197" s="7">
        <v>1197</v>
      </c>
      <c r="B1197" s="29" t="s">
        <v>3173</v>
      </c>
      <c r="C1197" s="12" t="s">
        <v>10393</v>
      </c>
      <c r="D1197" s="12" t="str">
        <f t="shared" si="54"/>
        <v>中远箱</v>
      </c>
      <c r="E1197" s="12" t="s">
        <v>17174</v>
      </c>
      <c r="F1197" s="19">
        <v>41363</v>
      </c>
      <c r="G1197" s="80">
        <v>100</v>
      </c>
      <c r="H1197" s="12" t="str">
        <f t="shared" si="55"/>
        <v>重</v>
      </c>
      <c r="I1197" s="24">
        <v>41371</v>
      </c>
      <c r="J1197" s="27"/>
      <c r="K1197" s="12" t="s">
        <v>12951</v>
      </c>
      <c r="L1197" s="12"/>
      <c r="M1197" s="11"/>
      <c r="N1197" s="80"/>
      <c r="O1197" s="18" t="str">
        <f t="shared" ca="1" si="56"/>
        <v>436天</v>
      </c>
      <c r="P1197" s="80"/>
      <c r="Q1197" s="80"/>
      <c r="R1197" s="80"/>
      <c r="S1197" s="80"/>
    </row>
    <row r="1198" spans="1:19">
      <c r="A1198" s="7">
        <v>1198</v>
      </c>
      <c r="B1198" s="29" t="s">
        <v>3174</v>
      </c>
      <c r="C1198" s="12" t="s">
        <v>10393</v>
      </c>
      <c r="D1198" s="12" t="str">
        <f t="shared" si="54"/>
        <v>中远箱</v>
      </c>
      <c r="E1198" s="12" t="s">
        <v>17174</v>
      </c>
      <c r="F1198" s="19">
        <v>41363</v>
      </c>
      <c r="G1198" s="80">
        <v>100</v>
      </c>
      <c r="H1198" s="12" t="str">
        <f t="shared" si="55"/>
        <v>重</v>
      </c>
      <c r="I1198" s="24">
        <v>41368</v>
      </c>
      <c r="J1198" s="27"/>
      <c r="K1198" s="12" t="s">
        <v>8676</v>
      </c>
      <c r="L1198" s="12"/>
      <c r="M1198" s="11"/>
      <c r="N1198" s="80"/>
      <c r="O1198" s="18" t="str">
        <f t="shared" ca="1" si="56"/>
        <v>436天</v>
      </c>
      <c r="P1198" s="80"/>
      <c r="Q1198" s="80"/>
      <c r="R1198" s="80"/>
      <c r="S1198" s="80"/>
    </row>
    <row r="1199" spans="1:19">
      <c r="A1199" s="7">
        <v>1199</v>
      </c>
      <c r="B1199" s="29" t="s">
        <v>3175</v>
      </c>
      <c r="C1199" s="12" t="s">
        <v>10393</v>
      </c>
      <c r="D1199" s="12" t="str">
        <f t="shared" si="54"/>
        <v>中远箱</v>
      </c>
      <c r="E1199" s="12" t="s">
        <v>17174</v>
      </c>
      <c r="F1199" s="19">
        <v>41363</v>
      </c>
      <c r="G1199" s="80">
        <v>100</v>
      </c>
      <c r="H1199" s="12" t="str">
        <f t="shared" si="55"/>
        <v>重</v>
      </c>
      <c r="I1199" s="24">
        <v>41368</v>
      </c>
      <c r="J1199" s="27"/>
      <c r="K1199" s="12" t="s">
        <v>5796</v>
      </c>
      <c r="L1199" s="12"/>
      <c r="M1199" s="11"/>
      <c r="N1199" s="80"/>
      <c r="O1199" s="18" t="str">
        <f t="shared" ca="1" si="56"/>
        <v>436天</v>
      </c>
      <c r="P1199" s="80"/>
      <c r="Q1199" s="80"/>
      <c r="R1199" s="80"/>
      <c r="S1199" s="80"/>
    </row>
    <row r="1200" spans="1:19">
      <c r="A1200" s="7">
        <v>1200</v>
      </c>
      <c r="B1200" s="29" t="s">
        <v>14873</v>
      </c>
      <c r="C1200" s="12" t="s">
        <v>10393</v>
      </c>
      <c r="D1200" s="12" t="str">
        <f t="shared" si="54"/>
        <v>中远箱</v>
      </c>
      <c r="E1200" s="12" t="s">
        <v>17174</v>
      </c>
      <c r="F1200" s="19">
        <v>41363</v>
      </c>
      <c r="G1200" s="80">
        <v>100</v>
      </c>
      <c r="H1200" s="12" t="str">
        <f t="shared" si="55"/>
        <v>重</v>
      </c>
      <c r="I1200" s="24">
        <v>41363</v>
      </c>
      <c r="J1200" s="27"/>
      <c r="K1200" s="12" t="s">
        <v>13668</v>
      </c>
      <c r="L1200" s="12"/>
      <c r="M1200" s="11"/>
      <c r="N1200" s="80"/>
      <c r="O1200" s="18" t="str">
        <f t="shared" ca="1" si="56"/>
        <v>436天</v>
      </c>
      <c r="P1200" s="80"/>
      <c r="Q1200" s="80"/>
      <c r="R1200" s="80"/>
      <c r="S1200" s="80"/>
    </row>
    <row r="1201" spans="1:19">
      <c r="A1201" s="7">
        <v>1201</v>
      </c>
      <c r="B1201" s="29" t="s">
        <v>14874</v>
      </c>
      <c r="C1201" s="12" t="s">
        <v>10393</v>
      </c>
      <c r="D1201" s="12" t="str">
        <f t="shared" si="54"/>
        <v>中远箱</v>
      </c>
      <c r="E1201" s="12" t="s">
        <v>17174</v>
      </c>
      <c r="F1201" s="19">
        <v>41373</v>
      </c>
      <c r="G1201" s="80">
        <v>100</v>
      </c>
      <c r="H1201" s="12" t="str">
        <f t="shared" si="55"/>
        <v>重</v>
      </c>
      <c r="I1201" s="24">
        <v>41466</v>
      </c>
      <c r="J1201" s="27"/>
      <c r="K1201" s="12" t="s">
        <v>5796</v>
      </c>
      <c r="L1201" s="12"/>
      <c r="M1201" s="11"/>
      <c r="N1201" s="80"/>
      <c r="O1201" s="18" t="str">
        <f t="shared" ca="1" si="56"/>
        <v>426天</v>
      </c>
      <c r="P1201" s="80"/>
      <c r="Q1201" s="80"/>
      <c r="R1201" s="80"/>
      <c r="S1201" s="80"/>
    </row>
    <row r="1202" spans="1:19">
      <c r="A1202" s="7">
        <v>1202</v>
      </c>
      <c r="B1202" s="29" t="s">
        <v>14875</v>
      </c>
      <c r="C1202" s="12" t="s">
        <v>10393</v>
      </c>
      <c r="D1202" s="12" t="str">
        <f t="shared" si="54"/>
        <v>中远箱</v>
      </c>
      <c r="E1202" s="12" t="s">
        <v>8078</v>
      </c>
      <c r="F1202" s="19">
        <v>41372</v>
      </c>
      <c r="G1202" s="80">
        <v>100</v>
      </c>
      <c r="H1202" s="12" t="str">
        <f t="shared" si="55"/>
        <v>重</v>
      </c>
      <c r="I1202" s="24">
        <v>41426</v>
      </c>
      <c r="J1202" s="27"/>
      <c r="K1202" s="12" t="s">
        <v>4794</v>
      </c>
      <c r="L1202" s="12"/>
      <c r="M1202" s="11"/>
      <c r="N1202" s="80"/>
      <c r="O1202" s="18" t="str">
        <f t="shared" ca="1" si="56"/>
        <v>427天</v>
      </c>
      <c r="P1202" s="80"/>
      <c r="Q1202" s="80"/>
      <c r="R1202" s="80"/>
      <c r="S1202" s="80"/>
    </row>
    <row r="1203" spans="1:19">
      <c r="A1203" s="7">
        <v>1203</v>
      </c>
      <c r="B1203" s="29" t="s">
        <v>14876</v>
      </c>
      <c r="C1203" s="12" t="s">
        <v>10393</v>
      </c>
      <c r="D1203" s="12" t="str">
        <f t="shared" si="54"/>
        <v>中远箱</v>
      </c>
      <c r="E1203" s="12" t="s">
        <v>17174</v>
      </c>
      <c r="F1203" s="19">
        <v>41371</v>
      </c>
      <c r="G1203" s="80">
        <v>100</v>
      </c>
      <c r="H1203" s="12" t="str">
        <f t="shared" si="55"/>
        <v>重</v>
      </c>
      <c r="I1203" s="24">
        <v>41419</v>
      </c>
      <c r="J1203" s="27"/>
      <c r="K1203" s="12" t="s">
        <v>2346</v>
      </c>
      <c r="L1203" s="12"/>
      <c r="M1203" s="11"/>
      <c r="N1203" s="80"/>
      <c r="O1203" s="18" t="str">
        <f t="shared" ca="1" si="56"/>
        <v>428天</v>
      </c>
      <c r="P1203" s="80"/>
      <c r="Q1203" s="80"/>
      <c r="R1203" s="80"/>
      <c r="S1203" s="80"/>
    </row>
    <row r="1204" spans="1:19">
      <c r="A1204" s="7">
        <v>1204</v>
      </c>
      <c r="B1204" s="29" t="s">
        <v>1312</v>
      </c>
      <c r="C1204" s="12" t="s">
        <v>10393</v>
      </c>
      <c r="D1204" s="12" t="str">
        <f t="shared" si="54"/>
        <v>中远箱</v>
      </c>
      <c r="E1204" s="12" t="s">
        <v>17174</v>
      </c>
      <c r="F1204" s="19">
        <v>41363</v>
      </c>
      <c r="G1204" s="80">
        <v>100</v>
      </c>
      <c r="H1204" s="12" t="str">
        <f t="shared" si="55"/>
        <v>重</v>
      </c>
      <c r="I1204" s="24">
        <v>41371</v>
      </c>
      <c r="J1204" s="27"/>
      <c r="K1204" s="12" t="s">
        <v>9104</v>
      </c>
      <c r="L1204" s="12"/>
      <c r="M1204" s="11"/>
      <c r="N1204" s="80"/>
      <c r="O1204" s="18" t="str">
        <f t="shared" ca="1" si="56"/>
        <v>436天</v>
      </c>
      <c r="P1204" s="80"/>
      <c r="Q1204" s="80"/>
      <c r="R1204" s="80"/>
      <c r="S1204" s="80"/>
    </row>
    <row r="1205" spans="1:19">
      <c r="A1205" s="7">
        <v>1205</v>
      </c>
      <c r="B1205" s="29" t="s">
        <v>1313</v>
      </c>
      <c r="C1205" s="12" t="s">
        <v>10393</v>
      </c>
      <c r="D1205" s="12" t="str">
        <f t="shared" si="54"/>
        <v>中远箱</v>
      </c>
      <c r="E1205" s="12" t="s">
        <v>17174</v>
      </c>
      <c r="F1205" s="19">
        <v>41371</v>
      </c>
      <c r="G1205" s="80">
        <v>100</v>
      </c>
      <c r="H1205" s="12" t="str">
        <f t="shared" si="55"/>
        <v>重</v>
      </c>
      <c r="I1205" s="24">
        <v>41371</v>
      </c>
      <c r="J1205" s="27"/>
      <c r="K1205" s="12" t="s">
        <v>13302</v>
      </c>
      <c r="L1205" s="12"/>
      <c r="M1205" s="11"/>
      <c r="N1205" s="80"/>
      <c r="O1205" s="18" t="str">
        <f t="shared" ca="1" si="56"/>
        <v>428天</v>
      </c>
      <c r="P1205" s="80"/>
      <c r="Q1205" s="80"/>
      <c r="R1205" s="80"/>
      <c r="S1205" s="80"/>
    </row>
    <row r="1206" spans="1:19">
      <c r="A1206" s="7">
        <v>1206</v>
      </c>
      <c r="B1206" s="29" t="s">
        <v>7790</v>
      </c>
      <c r="C1206" s="12" t="s">
        <v>10393</v>
      </c>
      <c r="D1206" s="12" t="str">
        <f t="shared" si="54"/>
        <v>中远箱</v>
      </c>
      <c r="E1206" s="12" t="s">
        <v>8078</v>
      </c>
      <c r="F1206" s="19">
        <v>41363</v>
      </c>
      <c r="G1206" s="80">
        <v>100</v>
      </c>
      <c r="H1206" s="12" t="str">
        <f t="shared" si="55"/>
        <v>重</v>
      </c>
      <c r="I1206" s="24">
        <v>41430</v>
      </c>
      <c r="J1206" s="27"/>
      <c r="K1206" s="12" t="s">
        <v>11981</v>
      </c>
      <c r="L1206" s="12"/>
      <c r="M1206" s="11"/>
      <c r="N1206" s="80"/>
      <c r="O1206" s="18" t="str">
        <f t="shared" ca="1" si="56"/>
        <v>436天</v>
      </c>
      <c r="P1206" s="80"/>
      <c r="Q1206" s="80"/>
      <c r="R1206" s="80"/>
      <c r="S1206" s="80"/>
    </row>
    <row r="1207" spans="1:19">
      <c r="A1207" s="7">
        <v>1207</v>
      </c>
      <c r="B1207" s="29" t="s">
        <v>7791</v>
      </c>
      <c r="C1207" s="12" t="s">
        <v>10393</v>
      </c>
      <c r="D1207" s="12" t="str">
        <f t="shared" si="54"/>
        <v>中远箱</v>
      </c>
      <c r="E1207" s="12" t="s">
        <v>8078</v>
      </c>
      <c r="F1207" s="19">
        <v>41363</v>
      </c>
      <c r="G1207" s="80">
        <v>100</v>
      </c>
      <c r="H1207" s="12" t="str">
        <f t="shared" si="55"/>
        <v>重</v>
      </c>
      <c r="I1207" s="24">
        <v>41426</v>
      </c>
      <c r="J1207" s="27"/>
      <c r="K1207" s="12" t="s">
        <v>16249</v>
      </c>
      <c r="L1207" s="12"/>
      <c r="M1207" s="11"/>
      <c r="N1207" s="80"/>
      <c r="O1207" s="18" t="str">
        <f t="shared" ca="1" si="56"/>
        <v>436天</v>
      </c>
      <c r="P1207" s="80"/>
      <c r="Q1207" s="80"/>
      <c r="R1207" s="80"/>
      <c r="S1207" s="80"/>
    </row>
    <row r="1208" spans="1:19">
      <c r="A1208" s="7">
        <v>1208</v>
      </c>
      <c r="B1208" s="29" t="s">
        <v>7792</v>
      </c>
      <c r="C1208" s="12" t="s">
        <v>10393</v>
      </c>
      <c r="D1208" s="12" t="str">
        <f t="shared" si="54"/>
        <v>中远箱</v>
      </c>
      <c r="E1208" s="12" t="s">
        <v>17174</v>
      </c>
      <c r="F1208" s="19">
        <v>41368</v>
      </c>
      <c r="G1208" s="80">
        <v>100</v>
      </c>
      <c r="H1208" s="12" t="str">
        <f t="shared" si="55"/>
        <v>重</v>
      </c>
      <c r="I1208" s="24">
        <v>41371</v>
      </c>
      <c r="J1208" s="27"/>
      <c r="K1208" s="12" t="s">
        <v>12951</v>
      </c>
      <c r="L1208" s="12"/>
      <c r="M1208" s="11"/>
      <c r="N1208" s="80"/>
      <c r="O1208" s="18" t="str">
        <f t="shared" ca="1" si="56"/>
        <v>431天</v>
      </c>
      <c r="P1208" s="80"/>
      <c r="Q1208" s="80"/>
      <c r="R1208" s="80"/>
      <c r="S1208" s="80"/>
    </row>
    <row r="1209" spans="1:19">
      <c r="A1209" s="7">
        <v>1209</v>
      </c>
      <c r="B1209" s="29" t="s">
        <v>7793</v>
      </c>
      <c r="C1209" s="12" t="s">
        <v>10393</v>
      </c>
      <c r="D1209" s="12" t="str">
        <f t="shared" si="54"/>
        <v>中远箱</v>
      </c>
      <c r="E1209" s="12" t="s">
        <v>17174</v>
      </c>
      <c r="F1209" s="19">
        <v>41373</v>
      </c>
      <c r="G1209" s="80">
        <v>100</v>
      </c>
      <c r="H1209" s="12" t="str">
        <f t="shared" si="55"/>
        <v>重</v>
      </c>
      <c r="I1209" s="24">
        <v>41414</v>
      </c>
      <c r="J1209" s="27"/>
      <c r="K1209" s="12" t="s">
        <v>13302</v>
      </c>
      <c r="L1209" s="12"/>
      <c r="M1209" s="11"/>
      <c r="N1209" s="80"/>
      <c r="O1209" s="18" t="str">
        <f t="shared" ca="1" si="56"/>
        <v>426天</v>
      </c>
      <c r="P1209" s="80"/>
      <c r="Q1209" s="80"/>
      <c r="R1209" s="80"/>
      <c r="S1209" s="80"/>
    </row>
    <row r="1210" spans="1:19">
      <c r="A1210" s="7">
        <v>1210</v>
      </c>
      <c r="B1210" s="29" t="s">
        <v>7794</v>
      </c>
      <c r="C1210" s="12" t="s">
        <v>10393</v>
      </c>
      <c r="D1210" s="12" t="str">
        <f t="shared" si="54"/>
        <v>中远箱</v>
      </c>
      <c r="E1210" s="12" t="s">
        <v>17174</v>
      </c>
      <c r="F1210" s="19">
        <v>41369</v>
      </c>
      <c r="G1210" s="80">
        <v>100</v>
      </c>
      <c r="H1210" s="12" t="str">
        <f t="shared" si="55"/>
        <v>重</v>
      </c>
      <c r="I1210" s="24">
        <v>41379</v>
      </c>
      <c r="J1210" s="27"/>
      <c r="K1210" s="12" t="s">
        <v>13302</v>
      </c>
      <c r="L1210" s="12"/>
      <c r="M1210" s="11"/>
      <c r="N1210" s="80"/>
      <c r="O1210" s="18" t="str">
        <f t="shared" ca="1" si="56"/>
        <v>430天</v>
      </c>
      <c r="P1210" s="80"/>
      <c r="Q1210" s="80"/>
      <c r="R1210" s="80"/>
      <c r="S1210" s="80"/>
    </row>
    <row r="1211" spans="1:19">
      <c r="A1211" s="7">
        <v>1211</v>
      </c>
      <c r="B1211" s="29" t="s">
        <v>6510</v>
      </c>
      <c r="C1211" s="12" t="s">
        <v>10393</v>
      </c>
      <c r="D1211" s="12" t="str">
        <f t="shared" si="54"/>
        <v>中远箱</v>
      </c>
      <c r="E1211" s="12" t="s">
        <v>17174</v>
      </c>
      <c r="F1211" s="19">
        <v>41368</v>
      </c>
      <c r="G1211" s="80">
        <v>100</v>
      </c>
      <c r="H1211" s="12" t="str">
        <f t="shared" si="55"/>
        <v>重</v>
      </c>
      <c r="I1211" s="24">
        <v>41368</v>
      </c>
      <c r="J1211" s="27"/>
      <c r="K1211" s="12" t="s">
        <v>12951</v>
      </c>
      <c r="L1211" s="12"/>
      <c r="M1211" s="11"/>
      <c r="N1211" s="80"/>
      <c r="O1211" s="18" t="str">
        <f t="shared" ca="1" si="56"/>
        <v>431天</v>
      </c>
      <c r="P1211" s="80"/>
      <c r="Q1211" s="80"/>
      <c r="R1211" s="80"/>
      <c r="S1211" s="80"/>
    </row>
    <row r="1212" spans="1:19">
      <c r="A1212" s="7">
        <v>1212</v>
      </c>
      <c r="B1212" s="29" t="s">
        <v>6511</v>
      </c>
      <c r="C1212" s="12" t="s">
        <v>10393</v>
      </c>
      <c r="D1212" s="12" t="str">
        <f t="shared" si="54"/>
        <v>中远箱</v>
      </c>
      <c r="E1212" s="12" t="s">
        <v>17174</v>
      </c>
      <c r="F1212" s="19">
        <v>41369</v>
      </c>
      <c r="G1212" s="80">
        <v>100</v>
      </c>
      <c r="H1212" s="12" t="str">
        <f t="shared" si="55"/>
        <v>重</v>
      </c>
      <c r="I1212" s="24">
        <v>41369</v>
      </c>
      <c r="J1212" s="27"/>
      <c r="K1212" s="12" t="s">
        <v>12951</v>
      </c>
      <c r="L1212" s="12"/>
      <c r="M1212" s="11"/>
      <c r="N1212" s="80"/>
      <c r="O1212" s="18" t="str">
        <f t="shared" ca="1" si="56"/>
        <v>430天</v>
      </c>
      <c r="P1212" s="80"/>
      <c r="Q1212" s="80"/>
      <c r="R1212" s="80"/>
      <c r="S1212" s="80"/>
    </row>
    <row r="1213" spans="1:19">
      <c r="A1213" s="7">
        <v>1213</v>
      </c>
      <c r="B1213" s="29" t="s">
        <v>6512</v>
      </c>
      <c r="C1213" s="12" t="s">
        <v>10393</v>
      </c>
      <c r="D1213" s="12" t="str">
        <f t="shared" si="54"/>
        <v>中远箱</v>
      </c>
      <c r="E1213" s="12" t="s">
        <v>17174</v>
      </c>
      <c r="F1213" s="19">
        <v>41372</v>
      </c>
      <c r="G1213" s="80">
        <v>100</v>
      </c>
      <c r="H1213" s="12" t="str">
        <f t="shared" si="55"/>
        <v>重</v>
      </c>
      <c r="I1213" s="24">
        <v>41403</v>
      </c>
      <c r="J1213" s="27"/>
      <c r="K1213" s="12" t="s">
        <v>13302</v>
      </c>
      <c r="L1213" s="12"/>
      <c r="M1213" s="11"/>
      <c r="N1213" s="80"/>
      <c r="O1213" s="18" t="str">
        <f t="shared" ca="1" si="56"/>
        <v>427天</v>
      </c>
      <c r="P1213" s="80"/>
      <c r="Q1213" s="80"/>
      <c r="R1213" s="80"/>
      <c r="S1213" s="80"/>
    </row>
    <row r="1214" spans="1:19">
      <c r="A1214" s="7">
        <v>1214</v>
      </c>
      <c r="B1214" s="29" t="s">
        <v>6926</v>
      </c>
      <c r="C1214" s="12" t="s">
        <v>10393</v>
      </c>
      <c r="D1214" s="12" t="str">
        <f t="shared" si="54"/>
        <v>中远箱</v>
      </c>
      <c r="E1214" s="12" t="s">
        <v>17174</v>
      </c>
      <c r="F1214" s="19">
        <v>41371</v>
      </c>
      <c r="G1214" s="80">
        <v>100</v>
      </c>
      <c r="H1214" s="12" t="str">
        <f t="shared" si="55"/>
        <v>重</v>
      </c>
      <c r="I1214" s="24">
        <v>41372</v>
      </c>
      <c r="J1214" s="27"/>
      <c r="K1214" s="12" t="s">
        <v>13302</v>
      </c>
      <c r="L1214" s="12"/>
      <c r="M1214" s="11"/>
      <c r="N1214" s="80"/>
      <c r="O1214" s="18" t="str">
        <f t="shared" ca="1" si="56"/>
        <v>428天</v>
      </c>
      <c r="P1214" s="80"/>
      <c r="Q1214" s="80"/>
      <c r="R1214" s="80"/>
      <c r="S1214" s="80"/>
    </row>
    <row r="1215" spans="1:19">
      <c r="A1215" s="7">
        <v>1215</v>
      </c>
      <c r="B1215" s="29" t="s">
        <v>6927</v>
      </c>
      <c r="C1215" s="12" t="s">
        <v>10393</v>
      </c>
      <c r="D1215" s="12" t="str">
        <f t="shared" si="54"/>
        <v>中远箱</v>
      </c>
      <c r="E1215" s="12" t="s">
        <v>17174</v>
      </c>
      <c r="F1215" s="19">
        <v>41369</v>
      </c>
      <c r="G1215" s="80">
        <v>100</v>
      </c>
      <c r="H1215" s="12" t="str">
        <f t="shared" si="55"/>
        <v>重</v>
      </c>
      <c r="I1215" s="24">
        <v>41372</v>
      </c>
      <c r="J1215" s="27"/>
      <c r="K1215" s="12" t="s">
        <v>8676</v>
      </c>
      <c r="L1215" s="12"/>
      <c r="M1215" s="11"/>
      <c r="N1215" s="80"/>
      <c r="O1215" s="18" t="str">
        <f t="shared" ca="1" si="56"/>
        <v>430天</v>
      </c>
      <c r="P1215" s="80"/>
      <c r="Q1215" s="80"/>
      <c r="R1215" s="80"/>
      <c r="S1215" s="80"/>
    </row>
    <row r="1216" spans="1:19">
      <c r="A1216" s="7">
        <v>1216</v>
      </c>
      <c r="B1216" s="65" t="s">
        <v>6928</v>
      </c>
      <c r="C1216" s="12" t="s">
        <v>10393</v>
      </c>
      <c r="D1216" s="12" t="str">
        <f t="shared" si="54"/>
        <v>中远箱</v>
      </c>
      <c r="E1216" s="12" t="s">
        <v>8078</v>
      </c>
      <c r="F1216" s="19">
        <v>41365</v>
      </c>
      <c r="G1216" s="80">
        <v>100</v>
      </c>
      <c r="H1216" s="12" t="str">
        <f t="shared" si="55"/>
        <v>重</v>
      </c>
      <c r="I1216" s="24">
        <v>41426</v>
      </c>
      <c r="J1216" s="27"/>
      <c r="K1216" s="12" t="s">
        <v>10395</v>
      </c>
      <c r="L1216" s="12"/>
      <c r="M1216" s="11"/>
      <c r="N1216" s="80"/>
      <c r="O1216" s="18" t="str">
        <f t="shared" ca="1" si="56"/>
        <v>434天</v>
      </c>
      <c r="P1216" s="80"/>
      <c r="Q1216" s="80"/>
      <c r="R1216" s="80"/>
      <c r="S1216" s="80"/>
    </row>
    <row r="1217" spans="1:19">
      <c r="A1217" s="7">
        <v>1217</v>
      </c>
      <c r="B1217" s="65" t="s">
        <v>6929</v>
      </c>
      <c r="C1217" s="12" t="s">
        <v>10393</v>
      </c>
      <c r="D1217" s="12" t="str">
        <f t="shared" si="54"/>
        <v>中远箱</v>
      </c>
      <c r="E1217" s="12" t="s">
        <v>8078</v>
      </c>
      <c r="F1217" s="19">
        <v>41365</v>
      </c>
      <c r="G1217" s="80">
        <v>100</v>
      </c>
      <c r="H1217" s="12" t="str">
        <f t="shared" si="55"/>
        <v>重</v>
      </c>
      <c r="I1217" s="24">
        <v>41425</v>
      </c>
      <c r="J1217" s="27"/>
      <c r="K1217" s="12" t="s">
        <v>972</v>
      </c>
      <c r="L1217" s="12"/>
      <c r="M1217" s="11"/>
      <c r="N1217" s="80"/>
      <c r="O1217" s="18" t="str">
        <f t="shared" ca="1" si="56"/>
        <v>434天</v>
      </c>
      <c r="P1217" s="80"/>
      <c r="Q1217" s="80"/>
      <c r="R1217" s="80"/>
      <c r="S1217" s="80"/>
    </row>
    <row r="1218" spans="1:19">
      <c r="A1218" s="7">
        <v>1218</v>
      </c>
      <c r="B1218" s="29" t="s">
        <v>6932</v>
      </c>
      <c r="C1218" s="12" t="s">
        <v>10393</v>
      </c>
      <c r="D1218" s="12" t="str">
        <f t="shared" si="54"/>
        <v>中远箱</v>
      </c>
      <c r="E1218" s="12" t="s">
        <v>17174</v>
      </c>
      <c r="F1218" s="19">
        <v>41385</v>
      </c>
      <c r="G1218" s="80">
        <v>100</v>
      </c>
      <c r="H1218" s="12" t="str">
        <f t="shared" si="55"/>
        <v>重</v>
      </c>
      <c r="I1218" s="24">
        <v>41385</v>
      </c>
      <c r="J1218" s="27"/>
      <c r="K1218" s="12" t="s">
        <v>13302</v>
      </c>
      <c r="L1218" s="12"/>
      <c r="M1218" s="11"/>
      <c r="N1218" s="80"/>
      <c r="O1218" s="18" t="str">
        <f t="shared" ca="1" si="56"/>
        <v>414天</v>
      </c>
      <c r="P1218" s="80"/>
      <c r="Q1218" s="80"/>
      <c r="R1218" s="80"/>
      <c r="S1218" s="80"/>
    </row>
    <row r="1219" spans="1:19">
      <c r="A1219" s="7">
        <v>1219</v>
      </c>
      <c r="B1219" s="29" t="s">
        <v>6933</v>
      </c>
      <c r="C1219" s="12" t="s">
        <v>10393</v>
      </c>
      <c r="D1219" s="12" t="str">
        <f t="shared" ref="D1219:D1282" si="57">IF(B1219="","","中远箱")</f>
        <v>中远箱</v>
      </c>
      <c r="E1219" s="12" t="s">
        <v>17174</v>
      </c>
      <c r="F1219" s="19">
        <v>41368</v>
      </c>
      <c r="G1219" s="80">
        <v>100</v>
      </c>
      <c r="H1219" s="12" t="str">
        <f t="shared" ref="H1219:H1282" si="58">IF(I1219="","空","重")</f>
        <v>重</v>
      </c>
      <c r="I1219" s="24">
        <v>41368</v>
      </c>
      <c r="J1219" s="27"/>
      <c r="K1219" s="12" t="s">
        <v>12952</v>
      </c>
      <c r="L1219" s="12"/>
      <c r="M1219" s="11"/>
      <c r="N1219" s="80"/>
      <c r="O1219" s="18" t="str">
        <f t="shared" ref="O1219:O1282" ca="1" si="59">IF(ISNONTEXT(J1219),DATEDIF(F1219,TODAY(),"d")&amp;"天","出场")</f>
        <v>431天</v>
      </c>
      <c r="P1219" s="80"/>
      <c r="Q1219" s="80"/>
      <c r="R1219" s="80"/>
      <c r="S1219" s="80"/>
    </row>
    <row r="1220" spans="1:19">
      <c r="A1220" s="7">
        <v>1220</v>
      </c>
      <c r="B1220" s="29" t="s">
        <v>3364</v>
      </c>
      <c r="C1220" s="12" t="s">
        <v>10393</v>
      </c>
      <c r="D1220" s="12" t="str">
        <f t="shared" si="57"/>
        <v>中远箱</v>
      </c>
      <c r="E1220" s="12" t="s">
        <v>17174</v>
      </c>
      <c r="F1220" s="19">
        <v>41366</v>
      </c>
      <c r="G1220" s="80">
        <v>100</v>
      </c>
      <c r="H1220" s="12" t="str">
        <f t="shared" si="58"/>
        <v>重</v>
      </c>
      <c r="I1220" s="24">
        <v>41368</v>
      </c>
      <c r="J1220" s="27"/>
      <c r="K1220" s="12" t="s">
        <v>12952</v>
      </c>
      <c r="L1220" s="12"/>
      <c r="M1220" s="11"/>
      <c r="N1220" s="80"/>
      <c r="O1220" s="18" t="str">
        <f t="shared" ca="1" si="59"/>
        <v>433天</v>
      </c>
      <c r="P1220" s="80"/>
      <c r="Q1220" s="80"/>
      <c r="R1220" s="80"/>
      <c r="S1220" s="80"/>
    </row>
    <row r="1221" spans="1:19">
      <c r="A1221" s="7">
        <v>1221</v>
      </c>
      <c r="B1221" s="29" t="s">
        <v>3365</v>
      </c>
      <c r="C1221" s="12" t="s">
        <v>10393</v>
      </c>
      <c r="D1221" s="12" t="str">
        <f t="shared" si="57"/>
        <v>中远箱</v>
      </c>
      <c r="E1221" s="12" t="s">
        <v>17174</v>
      </c>
      <c r="F1221" s="19">
        <v>41371</v>
      </c>
      <c r="G1221" s="80">
        <v>100</v>
      </c>
      <c r="H1221" s="12" t="str">
        <f t="shared" si="58"/>
        <v>重</v>
      </c>
      <c r="I1221" s="24">
        <v>41371</v>
      </c>
      <c r="J1221" s="27"/>
      <c r="K1221" s="12" t="s">
        <v>12951</v>
      </c>
      <c r="L1221" s="12"/>
      <c r="M1221" s="11"/>
      <c r="N1221" s="80"/>
      <c r="O1221" s="18" t="str">
        <f t="shared" ca="1" si="59"/>
        <v>428天</v>
      </c>
      <c r="P1221" s="80"/>
      <c r="Q1221" s="80"/>
      <c r="R1221" s="80"/>
      <c r="S1221" s="80"/>
    </row>
    <row r="1222" spans="1:19">
      <c r="A1222" s="7">
        <v>1222</v>
      </c>
      <c r="B1222" s="65" t="s">
        <v>3366</v>
      </c>
      <c r="C1222" s="12" t="s">
        <v>10393</v>
      </c>
      <c r="D1222" s="12" t="str">
        <f t="shared" si="57"/>
        <v>中远箱</v>
      </c>
      <c r="E1222" s="12" t="s">
        <v>8078</v>
      </c>
      <c r="F1222" s="19">
        <v>41365</v>
      </c>
      <c r="G1222" s="80">
        <v>100</v>
      </c>
      <c r="H1222" s="12" t="str">
        <f t="shared" si="58"/>
        <v>重</v>
      </c>
      <c r="I1222" s="24">
        <v>41430</v>
      </c>
      <c r="J1222" s="27"/>
      <c r="K1222" s="12" t="s">
        <v>13302</v>
      </c>
      <c r="L1222" s="12"/>
      <c r="M1222" s="11"/>
      <c r="N1222" s="80"/>
      <c r="O1222" s="18" t="str">
        <f t="shared" ca="1" si="59"/>
        <v>434天</v>
      </c>
      <c r="P1222" s="80"/>
      <c r="Q1222" s="80"/>
      <c r="R1222" s="80"/>
      <c r="S1222" s="80"/>
    </row>
    <row r="1223" spans="1:19">
      <c r="A1223" s="7">
        <v>1223</v>
      </c>
      <c r="B1223" s="29" t="s">
        <v>3367</v>
      </c>
      <c r="C1223" s="12" t="s">
        <v>10393</v>
      </c>
      <c r="D1223" s="12" t="str">
        <f t="shared" si="57"/>
        <v>中远箱</v>
      </c>
      <c r="E1223" s="12" t="s">
        <v>17174</v>
      </c>
      <c r="F1223" s="19">
        <v>41368</v>
      </c>
      <c r="G1223" s="80">
        <v>100</v>
      </c>
      <c r="H1223" s="12" t="str">
        <f t="shared" si="58"/>
        <v>重</v>
      </c>
      <c r="I1223" s="24">
        <v>41369</v>
      </c>
      <c r="J1223" s="27"/>
      <c r="K1223" s="12" t="s">
        <v>13302</v>
      </c>
      <c r="L1223" s="12"/>
      <c r="M1223" s="11"/>
      <c r="N1223" s="80"/>
      <c r="O1223" s="18" t="str">
        <f t="shared" ca="1" si="59"/>
        <v>431天</v>
      </c>
      <c r="P1223" s="80"/>
      <c r="Q1223" s="80"/>
      <c r="R1223" s="80"/>
      <c r="S1223" s="80"/>
    </row>
    <row r="1224" spans="1:19">
      <c r="A1224" s="7">
        <v>1224</v>
      </c>
      <c r="B1224" s="29" t="s">
        <v>4676</v>
      </c>
      <c r="C1224" s="12" t="s">
        <v>10393</v>
      </c>
      <c r="D1224" s="12" t="str">
        <f t="shared" si="57"/>
        <v>中远箱</v>
      </c>
      <c r="E1224" s="12" t="s">
        <v>17174</v>
      </c>
      <c r="F1224" s="19">
        <v>41371</v>
      </c>
      <c r="G1224" s="80">
        <v>100</v>
      </c>
      <c r="H1224" s="12" t="str">
        <f t="shared" si="58"/>
        <v>重</v>
      </c>
      <c r="I1224" s="24">
        <v>41371</v>
      </c>
      <c r="J1224" s="27"/>
      <c r="K1224" s="12" t="s">
        <v>9102</v>
      </c>
      <c r="L1224" s="12"/>
      <c r="M1224" s="11"/>
      <c r="N1224" s="80"/>
      <c r="O1224" s="18" t="str">
        <f t="shared" ca="1" si="59"/>
        <v>428天</v>
      </c>
      <c r="P1224" s="80"/>
      <c r="Q1224" s="80"/>
      <c r="R1224" s="80"/>
      <c r="S1224" s="80"/>
    </row>
    <row r="1225" spans="1:19">
      <c r="A1225" s="7">
        <v>1225</v>
      </c>
      <c r="B1225" s="29" t="s">
        <v>4677</v>
      </c>
      <c r="C1225" s="12" t="s">
        <v>10393</v>
      </c>
      <c r="D1225" s="12" t="str">
        <f t="shared" si="57"/>
        <v>中远箱</v>
      </c>
      <c r="E1225" s="12" t="s">
        <v>17174</v>
      </c>
      <c r="F1225" s="19">
        <v>41371</v>
      </c>
      <c r="G1225" s="80">
        <v>100</v>
      </c>
      <c r="H1225" s="12" t="str">
        <f t="shared" si="58"/>
        <v>重</v>
      </c>
      <c r="I1225" s="24">
        <v>41383</v>
      </c>
      <c r="J1225" s="27"/>
      <c r="K1225" s="12" t="s">
        <v>13302</v>
      </c>
      <c r="L1225" s="12"/>
      <c r="M1225" s="11"/>
      <c r="N1225" s="80"/>
      <c r="O1225" s="18" t="str">
        <f t="shared" ca="1" si="59"/>
        <v>428天</v>
      </c>
      <c r="P1225" s="80"/>
      <c r="Q1225" s="80"/>
      <c r="R1225" s="80"/>
      <c r="S1225" s="80"/>
    </row>
    <row r="1226" spans="1:19">
      <c r="A1226" s="7">
        <v>1226</v>
      </c>
      <c r="B1226" s="29" t="s">
        <v>3176</v>
      </c>
      <c r="C1226" s="12" t="s">
        <v>10393</v>
      </c>
      <c r="D1226" s="12" t="str">
        <f t="shared" si="57"/>
        <v>中远箱</v>
      </c>
      <c r="E1226" s="12" t="s">
        <v>17174</v>
      </c>
      <c r="F1226" s="19">
        <v>41369</v>
      </c>
      <c r="G1226" s="80">
        <v>100</v>
      </c>
      <c r="H1226" s="12" t="str">
        <f t="shared" si="58"/>
        <v>重</v>
      </c>
      <c r="I1226" s="24">
        <v>41369</v>
      </c>
      <c r="J1226" s="27"/>
      <c r="K1226" s="12" t="s">
        <v>13302</v>
      </c>
      <c r="L1226" s="12"/>
      <c r="M1226" s="11"/>
      <c r="N1226" s="80"/>
      <c r="O1226" s="18" t="str">
        <f t="shared" ca="1" si="59"/>
        <v>430天</v>
      </c>
      <c r="P1226" s="80"/>
      <c r="Q1226" s="80"/>
      <c r="R1226" s="80"/>
      <c r="S1226" s="80"/>
    </row>
    <row r="1227" spans="1:19">
      <c r="A1227" s="7">
        <v>1227</v>
      </c>
      <c r="B1227" s="65" t="s">
        <v>3177</v>
      </c>
      <c r="C1227" s="12" t="s">
        <v>10393</v>
      </c>
      <c r="D1227" s="12" t="str">
        <f t="shared" si="57"/>
        <v>中远箱</v>
      </c>
      <c r="E1227" s="12" t="s">
        <v>8078</v>
      </c>
      <c r="F1227" s="19">
        <v>41365</v>
      </c>
      <c r="G1227" s="80">
        <v>100</v>
      </c>
      <c r="H1227" s="12" t="str">
        <f t="shared" si="58"/>
        <v>重</v>
      </c>
      <c r="I1227" s="24">
        <v>41425</v>
      </c>
      <c r="J1227" s="27"/>
      <c r="K1227" s="12" t="s">
        <v>972</v>
      </c>
      <c r="L1227" s="12"/>
      <c r="M1227" s="11"/>
      <c r="N1227" s="80"/>
      <c r="O1227" s="18" t="str">
        <f t="shared" ca="1" si="59"/>
        <v>434天</v>
      </c>
      <c r="P1227" s="80"/>
      <c r="Q1227" s="80"/>
      <c r="R1227" s="80"/>
      <c r="S1227" s="80"/>
    </row>
    <row r="1228" spans="1:19">
      <c r="A1228" s="7">
        <v>1228</v>
      </c>
      <c r="B1228" s="29" t="s">
        <v>3178</v>
      </c>
      <c r="C1228" s="12" t="s">
        <v>10393</v>
      </c>
      <c r="D1228" s="12" t="str">
        <f t="shared" si="57"/>
        <v>中远箱</v>
      </c>
      <c r="E1228" s="12" t="s">
        <v>17174</v>
      </c>
      <c r="F1228" s="19">
        <v>41366</v>
      </c>
      <c r="G1228" s="80">
        <v>100</v>
      </c>
      <c r="H1228" s="12" t="str">
        <f t="shared" si="58"/>
        <v>重</v>
      </c>
      <c r="I1228" s="24">
        <v>41371</v>
      </c>
      <c r="J1228" s="27"/>
      <c r="K1228" s="12" t="s">
        <v>9100</v>
      </c>
      <c r="L1228" s="12"/>
      <c r="M1228" s="11"/>
      <c r="N1228" s="80"/>
      <c r="O1228" s="18" t="str">
        <f t="shared" ca="1" si="59"/>
        <v>433天</v>
      </c>
      <c r="P1228" s="80"/>
      <c r="Q1228" s="80"/>
      <c r="R1228" s="80"/>
      <c r="S1228" s="80"/>
    </row>
    <row r="1229" spans="1:19">
      <c r="A1229" s="7">
        <v>1229</v>
      </c>
      <c r="B1229" s="29" t="s">
        <v>3179</v>
      </c>
      <c r="C1229" s="12" t="s">
        <v>10393</v>
      </c>
      <c r="D1229" s="12" t="str">
        <f t="shared" si="57"/>
        <v>中远箱</v>
      </c>
      <c r="E1229" s="12" t="s">
        <v>17174</v>
      </c>
      <c r="F1229" s="19">
        <v>41368</v>
      </c>
      <c r="G1229" s="80">
        <v>100</v>
      </c>
      <c r="H1229" s="12" t="str">
        <f t="shared" si="58"/>
        <v>重</v>
      </c>
      <c r="I1229" s="24">
        <v>41371</v>
      </c>
      <c r="J1229" s="27"/>
      <c r="K1229" s="12" t="s">
        <v>12951</v>
      </c>
      <c r="L1229" s="12"/>
      <c r="M1229" s="11"/>
      <c r="N1229" s="80"/>
      <c r="O1229" s="18" t="str">
        <f t="shared" ca="1" si="59"/>
        <v>431天</v>
      </c>
      <c r="P1229" s="80"/>
      <c r="Q1229" s="80"/>
      <c r="R1229" s="80"/>
      <c r="S1229" s="80"/>
    </row>
    <row r="1230" spans="1:19">
      <c r="A1230" s="7">
        <v>1230</v>
      </c>
      <c r="B1230" s="29" t="s">
        <v>6037</v>
      </c>
      <c r="C1230" s="12" t="s">
        <v>10393</v>
      </c>
      <c r="D1230" s="12" t="str">
        <f t="shared" si="57"/>
        <v>中远箱</v>
      </c>
      <c r="E1230" s="12" t="s">
        <v>17174</v>
      </c>
      <c r="F1230" s="19">
        <v>41368</v>
      </c>
      <c r="G1230" s="80">
        <v>100</v>
      </c>
      <c r="H1230" s="12" t="str">
        <f t="shared" si="58"/>
        <v>重</v>
      </c>
      <c r="I1230" s="24">
        <v>41368</v>
      </c>
      <c r="J1230" s="27"/>
      <c r="K1230" s="12" t="s">
        <v>12952</v>
      </c>
      <c r="L1230" s="12"/>
      <c r="M1230" s="11"/>
      <c r="N1230" s="80"/>
      <c r="O1230" s="18" t="str">
        <f t="shared" ca="1" si="59"/>
        <v>431天</v>
      </c>
      <c r="P1230" s="80"/>
      <c r="Q1230" s="80"/>
      <c r="R1230" s="80"/>
      <c r="S1230" s="80"/>
    </row>
    <row r="1231" spans="1:19">
      <c r="A1231" s="7">
        <v>1231</v>
      </c>
      <c r="B1231" s="29" t="s">
        <v>6038</v>
      </c>
      <c r="C1231" s="12" t="s">
        <v>10393</v>
      </c>
      <c r="D1231" s="12" t="str">
        <f t="shared" si="57"/>
        <v>中远箱</v>
      </c>
      <c r="E1231" s="12" t="s">
        <v>17174</v>
      </c>
      <c r="F1231" s="19">
        <v>41369</v>
      </c>
      <c r="G1231" s="80">
        <v>100</v>
      </c>
      <c r="H1231" s="12" t="str">
        <f t="shared" si="58"/>
        <v>重</v>
      </c>
      <c r="I1231" s="24">
        <v>41373</v>
      </c>
      <c r="J1231" s="27"/>
      <c r="K1231" s="12" t="s">
        <v>13302</v>
      </c>
      <c r="L1231" s="12"/>
      <c r="M1231" s="11"/>
      <c r="N1231" s="80"/>
      <c r="O1231" s="18" t="str">
        <f t="shared" ca="1" si="59"/>
        <v>430天</v>
      </c>
      <c r="P1231" s="80"/>
      <c r="Q1231" s="80"/>
      <c r="R1231" s="80"/>
      <c r="S1231" s="80"/>
    </row>
    <row r="1232" spans="1:19">
      <c r="A1232" s="7">
        <v>1232</v>
      </c>
      <c r="B1232" s="29" t="s">
        <v>6039</v>
      </c>
      <c r="C1232" s="12" t="s">
        <v>10393</v>
      </c>
      <c r="D1232" s="12" t="str">
        <f t="shared" si="57"/>
        <v>中远箱</v>
      </c>
      <c r="E1232" s="12" t="s">
        <v>17174</v>
      </c>
      <c r="F1232" s="19">
        <v>41371</v>
      </c>
      <c r="G1232" s="80">
        <v>100</v>
      </c>
      <c r="H1232" s="12" t="str">
        <f t="shared" si="58"/>
        <v>重</v>
      </c>
      <c r="I1232" s="24">
        <v>41430</v>
      </c>
      <c r="J1232" s="27"/>
      <c r="K1232" s="12" t="s">
        <v>4794</v>
      </c>
      <c r="L1232" s="12"/>
      <c r="M1232" s="11"/>
      <c r="N1232" s="80"/>
      <c r="O1232" s="18" t="str">
        <f t="shared" ca="1" si="59"/>
        <v>428天</v>
      </c>
      <c r="P1232" s="80"/>
      <c r="Q1232" s="80"/>
      <c r="R1232" s="80"/>
      <c r="S1232" s="80"/>
    </row>
    <row r="1233" spans="1:19">
      <c r="A1233" s="7">
        <v>1233</v>
      </c>
      <c r="B1233" s="29" t="s">
        <v>6040</v>
      </c>
      <c r="C1233" s="12" t="s">
        <v>10393</v>
      </c>
      <c r="D1233" s="12" t="str">
        <f t="shared" si="57"/>
        <v>中远箱</v>
      </c>
      <c r="E1233" s="12" t="s">
        <v>17174</v>
      </c>
      <c r="F1233" s="19">
        <v>41369</v>
      </c>
      <c r="G1233" s="80">
        <v>100</v>
      </c>
      <c r="H1233" s="12" t="str">
        <f t="shared" si="58"/>
        <v>重</v>
      </c>
      <c r="I1233" s="24">
        <v>41369</v>
      </c>
      <c r="J1233" s="27"/>
      <c r="K1233" s="12" t="s">
        <v>12952</v>
      </c>
      <c r="L1233" s="12"/>
      <c r="M1233" s="11"/>
      <c r="N1233" s="80"/>
      <c r="O1233" s="18" t="str">
        <f t="shared" ca="1" si="59"/>
        <v>430天</v>
      </c>
      <c r="P1233" s="80"/>
      <c r="Q1233" s="80"/>
      <c r="R1233" s="80"/>
      <c r="S1233" s="80"/>
    </row>
    <row r="1234" spans="1:19">
      <c r="A1234" s="7">
        <v>1234</v>
      </c>
      <c r="B1234" s="29" t="s">
        <v>6041</v>
      </c>
      <c r="C1234" s="12" t="s">
        <v>10393</v>
      </c>
      <c r="D1234" s="12" t="str">
        <f t="shared" si="57"/>
        <v>中远箱</v>
      </c>
      <c r="E1234" s="12" t="s">
        <v>17174</v>
      </c>
      <c r="F1234" s="19">
        <v>41372</v>
      </c>
      <c r="G1234" s="80">
        <v>100</v>
      </c>
      <c r="H1234" s="12" t="str">
        <f t="shared" si="58"/>
        <v>重</v>
      </c>
      <c r="I1234" s="24">
        <v>41383</v>
      </c>
      <c r="J1234" s="27"/>
      <c r="K1234" s="12" t="s">
        <v>2346</v>
      </c>
      <c r="L1234" s="12"/>
      <c r="M1234" s="11"/>
      <c r="N1234" s="80"/>
      <c r="O1234" s="18" t="str">
        <f t="shared" ca="1" si="59"/>
        <v>427天</v>
      </c>
      <c r="P1234" s="80"/>
      <c r="Q1234" s="80"/>
      <c r="R1234" s="80"/>
      <c r="S1234" s="80"/>
    </row>
    <row r="1235" spans="1:19">
      <c r="A1235" s="7">
        <v>1235</v>
      </c>
      <c r="B1235" s="29" t="s">
        <v>6042</v>
      </c>
      <c r="C1235" s="12" t="s">
        <v>10393</v>
      </c>
      <c r="D1235" s="12" t="str">
        <f t="shared" si="57"/>
        <v>中远箱</v>
      </c>
      <c r="E1235" s="12" t="s">
        <v>17174</v>
      </c>
      <c r="F1235" s="19">
        <v>41369</v>
      </c>
      <c r="G1235" s="80">
        <v>100</v>
      </c>
      <c r="H1235" s="12" t="str">
        <f t="shared" si="58"/>
        <v>重</v>
      </c>
      <c r="I1235" s="24">
        <v>41421</v>
      </c>
      <c r="J1235" s="27"/>
      <c r="K1235" s="12" t="s">
        <v>13302</v>
      </c>
      <c r="L1235" s="12"/>
      <c r="M1235" s="11"/>
      <c r="N1235" s="80"/>
      <c r="O1235" s="18" t="str">
        <f t="shared" ca="1" si="59"/>
        <v>430天</v>
      </c>
      <c r="P1235" s="80"/>
      <c r="Q1235" s="80"/>
      <c r="R1235" s="80"/>
      <c r="S1235" s="80"/>
    </row>
    <row r="1236" spans="1:19">
      <c r="A1236" s="7">
        <v>1236</v>
      </c>
      <c r="B1236" s="29" t="s">
        <v>6043</v>
      </c>
      <c r="C1236" s="12" t="s">
        <v>10393</v>
      </c>
      <c r="D1236" s="12" t="str">
        <f t="shared" si="57"/>
        <v>中远箱</v>
      </c>
      <c r="E1236" s="12" t="s">
        <v>17174</v>
      </c>
      <c r="F1236" s="19">
        <v>41369</v>
      </c>
      <c r="G1236" s="80">
        <v>100</v>
      </c>
      <c r="H1236" s="12" t="str">
        <f t="shared" si="58"/>
        <v>重</v>
      </c>
      <c r="I1236" s="24">
        <v>41369</v>
      </c>
      <c r="J1236" s="27"/>
      <c r="K1236" s="12" t="s">
        <v>12952</v>
      </c>
      <c r="L1236" s="12"/>
      <c r="M1236" s="11"/>
      <c r="N1236" s="80"/>
      <c r="O1236" s="18" t="str">
        <f t="shared" ca="1" si="59"/>
        <v>430天</v>
      </c>
      <c r="P1236" s="80"/>
      <c r="Q1236" s="80"/>
      <c r="R1236" s="80"/>
      <c r="S1236" s="80"/>
    </row>
    <row r="1237" spans="1:19">
      <c r="A1237" s="7">
        <v>1237</v>
      </c>
      <c r="B1237" s="29" t="s">
        <v>6044</v>
      </c>
      <c r="C1237" s="12" t="s">
        <v>10393</v>
      </c>
      <c r="D1237" s="12" t="str">
        <f t="shared" si="57"/>
        <v>中远箱</v>
      </c>
      <c r="E1237" s="12" t="s">
        <v>17174</v>
      </c>
      <c r="F1237" s="19">
        <v>41369</v>
      </c>
      <c r="G1237" s="80">
        <v>100</v>
      </c>
      <c r="H1237" s="12" t="str">
        <f t="shared" si="58"/>
        <v>重</v>
      </c>
      <c r="I1237" s="24">
        <v>41371</v>
      </c>
      <c r="J1237" s="27"/>
      <c r="K1237" s="12" t="s">
        <v>13302</v>
      </c>
      <c r="L1237" s="12"/>
      <c r="M1237" s="11"/>
      <c r="N1237" s="80"/>
      <c r="O1237" s="18" t="str">
        <f t="shared" ca="1" si="59"/>
        <v>430天</v>
      </c>
      <c r="P1237" s="80"/>
      <c r="Q1237" s="80"/>
      <c r="R1237" s="80"/>
      <c r="S1237" s="80"/>
    </row>
    <row r="1238" spans="1:19">
      <c r="A1238" s="7">
        <v>1238</v>
      </c>
      <c r="B1238" s="29" t="s">
        <v>288</v>
      </c>
      <c r="C1238" s="12" t="s">
        <v>10393</v>
      </c>
      <c r="D1238" s="12" t="str">
        <f t="shared" si="57"/>
        <v>中远箱</v>
      </c>
      <c r="E1238" s="12" t="s">
        <v>8078</v>
      </c>
      <c r="F1238" s="19">
        <v>41372</v>
      </c>
      <c r="G1238" s="80">
        <v>100</v>
      </c>
      <c r="H1238" s="12" t="str">
        <f t="shared" si="58"/>
        <v>重</v>
      </c>
      <c r="I1238" s="24">
        <v>41425</v>
      </c>
      <c r="J1238" s="27"/>
      <c r="K1238" s="12" t="s">
        <v>5796</v>
      </c>
      <c r="L1238" s="12"/>
      <c r="M1238" s="11"/>
      <c r="N1238" s="80"/>
      <c r="O1238" s="18" t="str">
        <f t="shared" ca="1" si="59"/>
        <v>427天</v>
      </c>
      <c r="P1238" s="80"/>
      <c r="Q1238" s="80"/>
      <c r="R1238" s="80"/>
      <c r="S1238" s="80"/>
    </row>
    <row r="1239" spans="1:19">
      <c r="A1239" s="7">
        <v>1239</v>
      </c>
      <c r="B1239" s="29" t="s">
        <v>289</v>
      </c>
      <c r="C1239" s="12" t="s">
        <v>10393</v>
      </c>
      <c r="D1239" s="12" t="str">
        <f t="shared" si="57"/>
        <v>中远箱</v>
      </c>
      <c r="E1239" s="12" t="s">
        <v>17174</v>
      </c>
      <c r="F1239" s="19">
        <v>41368</v>
      </c>
      <c r="G1239" s="80">
        <v>100</v>
      </c>
      <c r="H1239" s="12" t="str">
        <f t="shared" si="58"/>
        <v>重</v>
      </c>
      <c r="I1239" s="24">
        <v>41368</v>
      </c>
      <c r="J1239" s="27"/>
      <c r="K1239" s="12" t="s">
        <v>16249</v>
      </c>
      <c r="L1239" s="12"/>
      <c r="M1239" s="11"/>
      <c r="N1239" s="80"/>
      <c r="O1239" s="18" t="str">
        <f t="shared" ca="1" si="59"/>
        <v>431天</v>
      </c>
      <c r="P1239" s="80"/>
      <c r="Q1239" s="80"/>
      <c r="R1239" s="80"/>
      <c r="S1239" s="80"/>
    </row>
    <row r="1240" spans="1:19">
      <c r="A1240" s="7">
        <v>1240</v>
      </c>
      <c r="B1240" s="65" t="s">
        <v>290</v>
      </c>
      <c r="C1240" s="12" t="s">
        <v>10393</v>
      </c>
      <c r="D1240" s="12" t="str">
        <f t="shared" si="57"/>
        <v>中远箱</v>
      </c>
      <c r="E1240" s="12" t="s">
        <v>17174</v>
      </c>
      <c r="F1240" s="19">
        <v>41391</v>
      </c>
      <c r="G1240" s="80">
        <v>100</v>
      </c>
      <c r="H1240" s="12" t="str">
        <f t="shared" si="58"/>
        <v>重</v>
      </c>
      <c r="I1240" s="24">
        <v>41415</v>
      </c>
      <c r="J1240" s="27"/>
      <c r="K1240" s="12" t="s">
        <v>13302</v>
      </c>
      <c r="L1240" s="12"/>
      <c r="M1240" s="11"/>
      <c r="N1240" s="80"/>
      <c r="O1240" s="18" t="str">
        <f t="shared" ca="1" si="59"/>
        <v>408天</v>
      </c>
      <c r="P1240" s="80"/>
      <c r="Q1240" s="80"/>
      <c r="R1240" s="80"/>
      <c r="S1240" s="80"/>
    </row>
    <row r="1241" spans="1:19">
      <c r="A1241" s="7">
        <v>1241</v>
      </c>
      <c r="B1241" s="29" t="s">
        <v>11617</v>
      </c>
      <c r="C1241" s="12" t="s">
        <v>10393</v>
      </c>
      <c r="D1241" s="12" t="str">
        <f t="shared" si="57"/>
        <v>中远箱</v>
      </c>
      <c r="E1241" s="12" t="s">
        <v>17174</v>
      </c>
      <c r="F1241" s="19">
        <v>41355</v>
      </c>
      <c r="G1241" s="80"/>
      <c r="H1241" s="12" t="str">
        <f t="shared" si="58"/>
        <v>重</v>
      </c>
      <c r="I1241" s="24">
        <v>41355</v>
      </c>
      <c r="J1241" s="27"/>
      <c r="K1241" s="12" t="s">
        <v>11618</v>
      </c>
      <c r="L1241" s="12"/>
      <c r="M1241" s="11"/>
      <c r="N1241" s="80"/>
      <c r="O1241" s="18" t="str">
        <f t="shared" ca="1" si="59"/>
        <v>444天</v>
      </c>
      <c r="P1241" s="80"/>
      <c r="Q1241" s="80"/>
      <c r="R1241" s="80"/>
      <c r="S1241" s="80"/>
    </row>
    <row r="1242" spans="1:19">
      <c r="A1242" s="7">
        <v>1242</v>
      </c>
      <c r="B1242" s="65" t="s">
        <v>11619</v>
      </c>
      <c r="C1242" s="12" t="s">
        <v>10393</v>
      </c>
      <c r="D1242" s="12" t="str">
        <f t="shared" si="57"/>
        <v>中远箱</v>
      </c>
      <c r="E1242" s="12" t="s">
        <v>8078</v>
      </c>
      <c r="F1242" s="19">
        <v>41365</v>
      </c>
      <c r="G1242" s="80" t="s">
        <v>1370</v>
      </c>
      <c r="H1242" s="12" t="str">
        <f t="shared" si="58"/>
        <v>重</v>
      </c>
      <c r="I1242" s="24">
        <v>41428</v>
      </c>
      <c r="J1242" s="27"/>
      <c r="K1242" s="12" t="s">
        <v>4794</v>
      </c>
      <c r="L1242" s="12"/>
      <c r="M1242" s="11"/>
      <c r="N1242" s="80"/>
      <c r="O1242" s="18" t="str">
        <f t="shared" ca="1" si="59"/>
        <v>434天</v>
      </c>
      <c r="P1242" s="80"/>
      <c r="Q1242" s="80"/>
      <c r="R1242" s="80"/>
      <c r="S1242" s="80"/>
    </row>
    <row r="1243" spans="1:19">
      <c r="A1243" s="7">
        <v>1243</v>
      </c>
      <c r="B1243" s="29" t="s">
        <v>8432</v>
      </c>
      <c r="C1243" s="12" t="s">
        <v>10393</v>
      </c>
      <c r="D1243" s="12" t="str">
        <f t="shared" si="57"/>
        <v>中远箱</v>
      </c>
      <c r="E1243" s="12" t="s">
        <v>17174</v>
      </c>
      <c r="F1243" s="19">
        <v>41366</v>
      </c>
      <c r="G1243" s="80" t="s">
        <v>1370</v>
      </c>
      <c r="H1243" s="12" t="str">
        <f t="shared" si="58"/>
        <v>重</v>
      </c>
      <c r="I1243" s="24">
        <v>41369</v>
      </c>
      <c r="J1243" s="27"/>
      <c r="K1243" s="12" t="s">
        <v>12952</v>
      </c>
      <c r="L1243" s="12"/>
      <c r="M1243" s="11"/>
      <c r="N1243" s="80"/>
      <c r="O1243" s="18" t="str">
        <f t="shared" ca="1" si="59"/>
        <v>433天</v>
      </c>
      <c r="P1243" s="80"/>
      <c r="Q1243" s="80"/>
      <c r="R1243" s="80"/>
      <c r="S1243" s="80"/>
    </row>
    <row r="1244" spans="1:19">
      <c r="A1244" s="7">
        <v>1244</v>
      </c>
      <c r="B1244" s="65" t="s">
        <v>1362</v>
      </c>
      <c r="C1244" s="12" t="s">
        <v>10393</v>
      </c>
      <c r="D1244" s="12" t="str">
        <f t="shared" si="57"/>
        <v>中远箱</v>
      </c>
      <c r="E1244" s="12" t="s">
        <v>8078</v>
      </c>
      <c r="F1244" s="19">
        <v>41365</v>
      </c>
      <c r="G1244" s="80" t="s">
        <v>1370</v>
      </c>
      <c r="H1244" s="12" t="str">
        <f t="shared" si="58"/>
        <v>重</v>
      </c>
      <c r="I1244" s="24">
        <v>41428</v>
      </c>
      <c r="J1244" s="27"/>
      <c r="K1244" s="12" t="s">
        <v>10395</v>
      </c>
      <c r="L1244" s="12"/>
      <c r="M1244" s="11"/>
      <c r="N1244" s="80"/>
      <c r="O1244" s="18" t="str">
        <f t="shared" ca="1" si="59"/>
        <v>434天</v>
      </c>
      <c r="P1244" s="80"/>
      <c r="Q1244" s="80"/>
      <c r="R1244" s="80"/>
      <c r="S1244" s="80"/>
    </row>
    <row r="1245" spans="1:19">
      <c r="A1245" s="7">
        <v>1245</v>
      </c>
      <c r="B1245" s="65" t="s">
        <v>1363</v>
      </c>
      <c r="C1245" s="12" t="s">
        <v>10393</v>
      </c>
      <c r="D1245" s="12" t="str">
        <f t="shared" si="57"/>
        <v>中远箱</v>
      </c>
      <c r="E1245" s="12" t="s">
        <v>8078</v>
      </c>
      <c r="F1245" s="19">
        <v>41365</v>
      </c>
      <c r="G1245" s="80" t="s">
        <v>1370</v>
      </c>
      <c r="H1245" s="12" t="str">
        <f t="shared" si="58"/>
        <v>重</v>
      </c>
      <c r="I1245" s="24">
        <v>41425</v>
      </c>
      <c r="J1245" s="27"/>
      <c r="K1245" s="12" t="s">
        <v>972</v>
      </c>
      <c r="L1245" s="12"/>
      <c r="M1245" s="11"/>
      <c r="N1245" s="80"/>
      <c r="O1245" s="18" t="str">
        <f t="shared" ca="1" si="59"/>
        <v>434天</v>
      </c>
      <c r="P1245" s="80"/>
      <c r="Q1245" s="80"/>
      <c r="R1245" s="80"/>
      <c r="S1245" s="80"/>
    </row>
    <row r="1246" spans="1:19">
      <c r="A1246" s="7">
        <v>1246</v>
      </c>
      <c r="B1246" s="65" t="s">
        <v>1364</v>
      </c>
      <c r="C1246" s="12" t="s">
        <v>10393</v>
      </c>
      <c r="D1246" s="12" t="str">
        <f t="shared" si="57"/>
        <v>中远箱</v>
      </c>
      <c r="E1246" s="12" t="s">
        <v>17174</v>
      </c>
      <c r="F1246" s="19">
        <v>41365</v>
      </c>
      <c r="G1246" s="80" t="s">
        <v>1370</v>
      </c>
      <c r="H1246" s="12" t="str">
        <f t="shared" si="58"/>
        <v>重</v>
      </c>
      <c r="I1246" s="24">
        <v>41479</v>
      </c>
      <c r="J1246" s="27"/>
      <c r="K1246" s="12" t="s">
        <v>7704</v>
      </c>
      <c r="L1246" s="12"/>
      <c r="M1246" s="11"/>
      <c r="N1246" s="80"/>
      <c r="O1246" s="18" t="str">
        <f t="shared" ca="1" si="59"/>
        <v>434天</v>
      </c>
      <c r="P1246" s="80"/>
      <c r="Q1246" s="80"/>
      <c r="R1246" s="80"/>
      <c r="S1246" s="80"/>
    </row>
    <row r="1247" spans="1:19">
      <c r="A1247" s="7">
        <v>1247</v>
      </c>
      <c r="B1247" s="65" t="s">
        <v>1365</v>
      </c>
      <c r="C1247" s="12" t="s">
        <v>10393</v>
      </c>
      <c r="D1247" s="12" t="str">
        <f t="shared" si="57"/>
        <v>中远箱</v>
      </c>
      <c r="E1247" s="12" t="s">
        <v>8078</v>
      </c>
      <c r="F1247" s="19">
        <v>41365</v>
      </c>
      <c r="G1247" s="80" t="s">
        <v>1370</v>
      </c>
      <c r="H1247" s="12" t="str">
        <f t="shared" si="58"/>
        <v>重</v>
      </c>
      <c r="I1247" s="24">
        <v>41426</v>
      </c>
      <c r="J1247" s="27"/>
      <c r="K1247" s="12" t="s">
        <v>10395</v>
      </c>
      <c r="L1247" s="12"/>
      <c r="M1247" s="11"/>
      <c r="N1247" s="80"/>
      <c r="O1247" s="18" t="str">
        <f t="shared" ca="1" si="59"/>
        <v>434天</v>
      </c>
      <c r="P1247" s="80"/>
      <c r="Q1247" s="80"/>
      <c r="R1247" s="80"/>
      <c r="S1247" s="80"/>
    </row>
    <row r="1248" spans="1:19">
      <c r="A1248" s="7">
        <v>1248</v>
      </c>
      <c r="B1248" s="65" t="s">
        <v>1368</v>
      </c>
      <c r="C1248" s="12" t="s">
        <v>10393</v>
      </c>
      <c r="D1248" s="12" t="str">
        <f t="shared" si="57"/>
        <v>中远箱</v>
      </c>
      <c r="E1248" s="12" t="s">
        <v>8078</v>
      </c>
      <c r="F1248" s="19">
        <v>41365</v>
      </c>
      <c r="G1248" s="80" t="s">
        <v>1370</v>
      </c>
      <c r="H1248" s="12" t="str">
        <f t="shared" si="58"/>
        <v>重</v>
      </c>
      <c r="I1248" s="24">
        <v>41365</v>
      </c>
      <c r="J1248" s="27"/>
      <c r="K1248" s="12" t="s">
        <v>16249</v>
      </c>
      <c r="L1248" s="12"/>
      <c r="M1248" s="11"/>
      <c r="N1248" s="80"/>
      <c r="O1248" s="18" t="str">
        <f t="shared" ca="1" si="59"/>
        <v>434天</v>
      </c>
      <c r="P1248" s="80"/>
      <c r="Q1248" s="80"/>
      <c r="R1248" s="80"/>
      <c r="S1248" s="80"/>
    </row>
    <row r="1249" spans="1:19">
      <c r="A1249" s="7">
        <v>1249</v>
      </c>
      <c r="B1249" s="29" t="s">
        <v>1369</v>
      </c>
      <c r="C1249" s="12" t="s">
        <v>10393</v>
      </c>
      <c r="D1249" s="12" t="str">
        <f t="shared" si="57"/>
        <v>中远箱</v>
      </c>
      <c r="E1249" s="12" t="s">
        <v>17174</v>
      </c>
      <c r="F1249" s="19">
        <v>41368</v>
      </c>
      <c r="G1249" s="80" t="s">
        <v>1370</v>
      </c>
      <c r="H1249" s="12" t="str">
        <f t="shared" si="58"/>
        <v>重</v>
      </c>
      <c r="I1249" s="24">
        <v>41368</v>
      </c>
      <c r="J1249" s="27"/>
      <c r="K1249" s="12" t="s">
        <v>16249</v>
      </c>
      <c r="L1249" s="12"/>
      <c r="M1249" s="11"/>
      <c r="N1249" s="80"/>
      <c r="O1249" s="18" t="str">
        <f t="shared" ca="1" si="59"/>
        <v>431天</v>
      </c>
      <c r="P1249" s="80"/>
      <c r="Q1249" s="80"/>
      <c r="R1249" s="80"/>
      <c r="S1249" s="80"/>
    </row>
    <row r="1250" spans="1:19">
      <c r="A1250" s="7">
        <v>1250</v>
      </c>
      <c r="B1250" s="29" t="s">
        <v>13024</v>
      </c>
      <c r="C1250" s="12" t="s">
        <v>10393</v>
      </c>
      <c r="D1250" s="12" t="str">
        <f t="shared" si="57"/>
        <v>中远箱</v>
      </c>
      <c r="E1250" s="12" t="s">
        <v>8078</v>
      </c>
      <c r="F1250" s="19">
        <v>41389</v>
      </c>
      <c r="G1250" s="80" t="s">
        <v>7131</v>
      </c>
      <c r="H1250" s="12" t="str">
        <f t="shared" si="58"/>
        <v>重</v>
      </c>
      <c r="I1250" s="24">
        <v>41416</v>
      </c>
      <c r="J1250" s="27"/>
      <c r="K1250" s="12" t="s">
        <v>16249</v>
      </c>
      <c r="L1250" s="12"/>
      <c r="M1250" s="11"/>
      <c r="N1250" s="80"/>
      <c r="O1250" s="18" t="str">
        <f t="shared" ca="1" si="59"/>
        <v>410天</v>
      </c>
      <c r="P1250" s="80"/>
      <c r="Q1250" s="80"/>
      <c r="R1250" s="80"/>
      <c r="S1250" s="80"/>
    </row>
    <row r="1251" spans="1:19">
      <c r="A1251" s="7">
        <v>1251</v>
      </c>
      <c r="B1251" s="29" t="s">
        <v>13025</v>
      </c>
      <c r="C1251" s="12" t="s">
        <v>10393</v>
      </c>
      <c r="D1251" s="12" t="str">
        <f t="shared" si="57"/>
        <v>中远箱</v>
      </c>
      <c r="E1251" s="12" t="s">
        <v>17174</v>
      </c>
      <c r="F1251" s="19">
        <v>41365</v>
      </c>
      <c r="G1251" s="80" t="s">
        <v>7131</v>
      </c>
      <c r="H1251" s="12" t="str">
        <f t="shared" si="58"/>
        <v>重</v>
      </c>
      <c r="I1251" s="24">
        <v>41365</v>
      </c>
      <c r="J1251" s="27"/>
      <c r="K1251" s="12" t="s">
        <v>4794</v>
      </c>
      <c r="L1251" s="12"/>
      <c r="M1251" s="11"/>
      <c r="N1251" s="80"/>
      <c r="O1251" s="18" t="str">
        <f t="shared" ca="1" si="59"/>
        <v>434天</v>
      </c>
      <c r="P1251" s="80"/>
      <c r="Q1251" s="80"/>
      <c r="R1251" s="80"/>
      <c r="S1251" s="80"/>
    </row>
    <row r="1252" spans="1:19">
      <c r="A1252" s="7">
        <v>1252</v>
      </c>
      <c r="B1252" s="29" t="s">
        <v>15932</v>
      </c>
      <c r="C1252" s="12" t="s">
        <v>10393</v>
      </c>
      <c r="D1252" s="12" t="str">
        <f t="shared" si="57"/>
        <v>中远箱</v>
      </c>
      <c r="E1252" s="12" t="s">
        <v>13506</v>
      </c>
      <c r="F1252" s="19">
        <v>41377</v>
      </c>
      <c r="G1252" s="80" t="s">
        <v>1911</v>
      </c>
      <c r="H1252" s="12" t="str">
        <f t="shared" si="58"/>
        <v>重</v>
      </c>
      <c r="I1252" s="24">
        <v>41411</v>
      </c>
      <c r="J1252" s="27"/>
      <c r="K1252" s="12" t="s">
        <v>8676</v>
      </c>
      <c r="L1252" s="12"/>
      <c r="M1252" s="11"/>
      <c r="N1252" s="80"/>
      <c r="O1252" s="18" t="str">
        <f t="shared" ca="1" si="59"/>
        <v>422天</v>
      </c>
      <c r="P1252" s="80"/>
      <c r="Q1252" s="80"/>
      <c r="R1252" s="80"/>
      <c r="S1252" s="80"/>
    </row>
    <row r="1253" spans="1:19">
      <c r="A1253" s="7">
        <v>1253</v>
      </c>
      <c r="B1253" s="29" t="s">
        <v>15933</v>
      </c>
      <c r="C1253" s="12" t="s">
        <v>10393</v>
      </c>
      <c r="D1253" s="12" t="str">
        <f t="shared" si="57"/>
        <v>中远箱</v>
      </c>
      <c r="E1253" s="12" t="s">
        <v>13506</v>
      </c>
      <c r="F1253" s="19">
        <v>41377</v>
      </c>
      <c r="G1253" s="80" t="s">
        <v>1911</v>
      </c>
      <c r="H1253" s="12" t="str">
        <f t="shared" si="58"/>
        <v>重</v>
      </c>
      <c r="I1253" s="24">
        <v>41431</v>
      </c>
      <c r="J1253" s="27"/>
      <c r="K1253" s="12" t="s">
        <v>12951</v>
      </c>
      <c r="L1253" s="12"/>
      <c r="M1253" s="11"/>
      <c r="N1253" s="80"/>
      <c r="O1253" s="18" t="str">
        <f t="shared" ca="1" si="59"/>
        <v>422天</v>
      </c>
      <c r="P1253" s="80"/>
      <c r="Q1253" s="80"/>
      <c r="R1253" s="80"/>
      <c r="S1253" s="80"/>
    </row>
    <row r="1254" spans="1:19">
      <c r="A1254" s="7">
        <v>1254</v>
      </c>
      <c r="B1254" s="29" t="s">
        <v>15934</v>
      </c>
      <c r="C1254" s="12" t="s">
        <v>10393</v>
      </c>
      <c r="D1254" s="12" t="str">
        <f t="shared" si="57"/>
        <v>中远箱</v>
      </c>
      <c r="E1254" s="12" t="s">
        <v>17174</v>
      </c>
      <c r="F1254" s="19">
        <v>41371</v>
      </c>
      <c r="G1254" s="80" t="s">
        <v>1370</v>
      </c>
      <c r="H1254" s="12" t="str">
        <f t="shared" si="58"/>
        <v>重</v>
      </c>
      <c r="I1254" s="24">
        <v>41372</v>
      </c>
      <c r="J1254" s="27"/>
      <c r="K1254" s="12" t="s">
        <v>8676</v>
      </c>
      <c r="L1254" s="12"/>
      <c r="M1254" s="11"/>
      <c r="N1254" s="80"/>
      <c r="O1254" s="18" t="str">
        <f t="shared" ca="1" si="59"/>
        <v>428天</v>
      </c>
      <c r="P1254" s="80"/>
      <c r="Q1254" s="80"/>
      <c r="R1254" s="80"/>
      <c r="S1254" s="80"/>
    </row>
    <row r="1255" spans="1:19">
      <c r="A1255" s="7">
        <v>1255</v>
      </c>
      <c r="B1255" s="29" t="s">
        <v>15935</v>
      </c>
      <c r="C1255" s="12" t="s">
        <v>10393</v>
      </c>
      <c r="D1255" s="12" t="str">
        <f t="shared" si="57"/>
        <v>中远箱</v>
      </c>
      <c r="E1255" s="12" t="s">
        <v>17174</v>
      </c>
      <c r="F1255" s="19">
        <v>41371</v>
      </c>
      <c r="G1255" s="80" t="s">
        <v>1370</v>
      </c>
      <c r="H1255" s="12" t="str">
        <f t="shared" si="58"/>
        <v>重</v>
      </c>
      <c r="I1255" s="24">
        <v>41371</v>
      </c>
      <c r="J1255" s="27"/>
      <c r="K1255" s="12" t="s">
        <v>12951</v>
      </c>
      <c r="L1255" s="12"/>
      <c r="M1255" s="11"/>
      <c r="N1255" s="80"/>
      <c r="O1255" s="18" t="str">
        <f t="shared" ca="1" si="59"/>
        <v>428天</v>
      </c>
      <c r="P1255" s="80"/>
      <c r="Q1255" s="80"/>
      <c r="R1255" s="80"/>
      <c r="S1255" s="80"/>
    </row>
    <row r="1256" spans="1:19">
      <c r="A1256" s="7">
        <v>1256</v>
      </c>
      <c r="B1256" s="29" t="s">
        <v>10831</v>
      </c>
      <c r="C1256" s="12" t="s">
        <v>10393</v>
      </c>
      <c r="D1256" s="12" t="str">
        <f t="shared" si="57"/>
        <v>中远箱</v>
      </c>
      <c r="E1256" s="12" t="s">
        <v>17174</v>
      </c>
      <c r="F1256" s="19">
        <v>41377</v>
      </c>
      <c r="G1256" s="80" t="s">
        <v>1370</v>
      </c>
      <c r="H1256" s="12" t="str">
        <f t="shared" si="58"/>
        <v>重</v>
      </c>
      <c r="I1256" s="24">
        <v>41377</v>
      </c>
      <c r="J1256" s="27"/>
      <c r="K1256" s="12" t="s">
        <v>16249</v>
      </c>
      <c r="L1256" s="12"/>
      <c r="M1256" s="11"/>
      <c r="N1256" s="80"/>
      <c r="O1256" s="18" t="str">
        <f t="shared" ca="1" si="59"/>
        <v>422天</v>
      </c>
      <c r="P1256" s="80"/>
      <c r="Q1256" s="80"/>
      <c r="R1256" s="80"/>
      <c r="S1256" s="80"/>
    </row>
    <row r="1257" spans="1:19">
      <c r="A1257" s="7">
        <v>1257</v>
      </c>
      <c r="B1257" s="29" t="s">
        <v>15435</v>
      </c>
      <c r="C1257" s="12" t="s">
        <v>10393</v>
      </c>
      <c r="D1257" s="12" t="str">
        <f t="shared" si="57"/>
        <v>中远箱</v>
      </c>
      <c r="E1257" s="12" t="s">
        <v>13506</v>
      </c>
      <c r="F1257" s="19">
        <v>41382</v>
      </c>
      <c r="G1257" s="80" t="s">
        <v>1370</v>
      </c>
      <c r="H1257" s="12" t="str">
        <f t="shared" si="58"/>
        <v>重</v>
      </c>
      <c r="I1257" s="24">
        <v>41480</v>
      </c>
      <c r="J1257" s="27"/>
      <c r="K1257" s="12" t="s">
        <v>16249</v>
      </c>
      <c r="L1257" s="12"/>
      <c r="M1257" s="11"/>
      <c r="N1257" s="80"/>
      <c r="O1257" s="18" t="str">
        <f t="shared" ca="1" si="59"/>
        <v>417天</v>
      </c>
      <c r="P1257" s="80"/>
      <c r="Q1257" s="80"/>
      <c r="R1257" s="80"/>
      <c r="S1257" s="80"/>
    </row>
    <row r="1258" spans="1:19">
      <c r="A1258" s="7">
        <v>1258</v>
      </c>
      <c r="B1258" s="29" t="s">
        <v>15936</v>
      </c>
      <c r="C1258" s="12" t="s">
        <v>10393</v>
      </c>
      <c r="D1258" s="12" t="str">
        <f t="shared" si="57"/>
        <v>中远箱</v>
      </c>
      <c r="E1258" s="12" t="s">
        <v>17174</v>
      </c>
      <c r="F1258" s="19">
        <v>41366</v>
      </c>
      <c r="G1258" s="80" t="s">
        <v>1370</v>
      </c>
      <c r="H1258" s="12" t="str">
        <f t="shared" si="58"/>
        <v>重</v>
      </c>
      <c r="I1258" s="24">
        <v>41368</v>
      </c>
      <c r="J1258" s="27"/>
      <c r="K1258" s="12" t="s">
        <v>8676</v>
      </c>
      <c r="L1258" s="12"/>
      <c r="M1258" s="11"/>
      <c r="N1258" s="80"/>
      <c r="O1258" s="18" t="str">
        <f t="shared" ca="1" si="59"/>
        <v>433天</v>
      </c>
      <c r="P1258" s="80"/>
      <c r="Q1258" s="80"/>
      <c r="R1258" s="80"/>
      <c r="S1258" s="80"/>
    </row>
    <row r="1259" spans="1:19">
      <c r="A1259" s="7">
        <v>1259</v>
      </c>
      <c r="B1259" s="29" t="s">
        <v>9359</v>
      </c>
      <c r="C1259" s="12" t="s">
        <v>10393</v>
      </c>
      <c r="D1259" s="12" t="str">
        <f t="shared" si="57"/>
        <v>中远箱</v>
      </c>
      <c r="E1259" s="12" t="s">
        <v>17174</v>
      </c>
      <c r="F1259" s="19">
        <v>41366</v>
      </c>
      <c r="G1259" s="80" t="s">
        <v>1370</v>
      </c>
      <c r="H1259" s="12" t="str">
        <f t="shared" si="58"/>
        <v>重</v>
      </c>
      <c r="I1259" s="24">
        <v>41377</v>
      </c>
      <c r="J1259" s="27"/>
      <c r="K1259" s="12" t="s">
        <v>972</v>
      </c>
      <c r="L1259" s="12"/>
      <c r="M1259" s="11"/>
      <c r="N1259" s="80"/>
      <c r="O1259" s="18" t="str">
        <f t="shared" ca="1" si="59"/>
        <v>433天</v>
      </c>
      <c r="P1259" s="80"/>
      <c r="Q1259" s="80"/>
      <c r="R1259" s="80"/>
      <c r="S1259" s="80"/>
    </row>
    <row r="1260" spans="1:19">
      <c r="A1260" s="7">
        <v>1260</v>
      </c>
      <c r="B1260" s="29" t="s">
        <v>9360</v>
      </c>
      <c r="C1260" s="12" t="s">
        <v>10393</v>
      </c>
      <c r="D1260" s="12" t="str">
        <f t="shared" si="57"/>
        <v>中远箱</v>
      </c>
      <c r="E1260" s="12" t="s">
        <v>17174</v>
      </c>
      <c r="F1260" s="19">
        <v>41381</v>
      </c>
      <c r="G1260" s="80" t="s">
        <v>1370</v>
      </c>
      <c r="H1260" s="12" t="str">
        <f t="shared" si="58"/>
        <v>重</v>
      </c>
      <c r="I1260" s="24">
        <v>41381</v>
      </c>
      <c r="J1260" s="27"/>
      <c r="K1260" s="12" t="s">
        <v>13302</v>
      </c>
      <c r="L1260" s="12"/>
      <c r="M1260" s="11"/>
      <c r="N1260" s="80"/>
      <c r="O1260" s="18" t="str">
        <f t="shared" ca="1" si="59"/>
        <v>418天</v>
      </c>
      <c r="P1260" s="80"/>
      <c r="Q1260" s="80"/>
      <c r="R1260" s="80"/>
      <c r="S1260" s="80"/>
    </row>
    <row r="1261" spans="1:19">
      <c r="A1261" s="7">
        <v>1261</v>
      </c>
      <c r="B1261" s="29" t="s">
        <v>9361</v>
      </c>
      <c r="C1261" s="12" t="s">
        <v>10393</v>
      </c>
      <c r="D1261" s="12" t="str">
        <f t="shared" si="57"/>
        <v>中远箱</v>
      </c>
      <c r="E1261" s="12" t="s">
        <v>17174</v>
      </c>
      <c r="F1261" s="19">
        <v>41378</v>
      </c>
      <c r="G1261" s="80" t="s">
        <v>1370</v>
      </c>
      <c r="H1261" s="12" t="str">
        <f t="shared" si="58"/>
        <v>重</v>
      </c>
      <c r="I1261" s="24">
        <v>41383</v>
      </c>
      <c r="J1261" s="27"/>
      <c r="K1261" s="12" t="s">
        <v>13302</v>
      </c>
      <c r="L1261" s="12"/>
      <c r="M1261" s="11"/>
      <c r="N1261" s="80"/>
      <c r="O1261" s="18" t="str">
        <f t="shared" ca="1" si="59"/>
        <v>421天</v>
      </c>
      <c r="P1261" s="80"/>
      <c r="Q1261" s="80"/>
      <c r="R1261" s="80"/>
      <c r="S1261" s="80"/>
    </row>
    <row r="1262" spans="1:19">
      <c r="A1262" s="7">
        <v>1262</v>
      </c>
      <c r="B1262" s="29" t="s">
        <v>9362</v>
      </c>
      <c r="C1262" s="12" t="s">
        <v>10393</v>
      </c>
      <c r="D1262" s="12" t="str">
        <f t="shared" si="57"/>
        <v>中远箱</v>
      </c>
      <c r="E1262" s="12" t="s">
        <v>17174</v>
      </c>
      <c r="F1262" s="19">
        <v>41369</v>
      </c>
      <c r="G1262" s="80" t="s">
        <v>1370</v>
      </c>
      <c r="H1262" s="12" t="str">
        <f t="shared" si="58"/>
        <v>重</v>
      </c>
      <c r="I1262" s="24">
        <v>41369</v>
      </c>
      <c r="J1262" s="27"/>
      <c r="K1262" s="12" t="s">
        <v>12952</v>
      </c>
      <c r="L1262" s="12"/>
      <c r="M1262" s="11"/>
      <c r="N1262" s="80"/>
      <c r="O1262" s="18" t="str">
        <f t="shared" ca="1" si="59"/>
        <v>430天</v>
      </c>
      <c r="P1262" s="80"/>
      <c r="Q1262" s="80"/>
      <c r="R1262" s="80"/>
      <c r="S1262" s="80"/>
    </row>
    <row r="1263" spans="1:19">
      <c r="A1263" s="7">
        <v>1263</v>
      </c>
      <c r="B1263" s="29" t="s">
        <v>9363</v>
      </c>
      <c r="C1263" s="12" t="s">
        <v>10393</v>
      </c>
      <c r="D1263" s="12" t="str">
        <f t="shared" si="57"/>
        <v>中远箱</v>
      </c>
      <c r="E1263" s="12" t="s">
        <v>17174</v>
      </c>
      <c r="F1263" s="19">
        <v>41369</v>
      </c>
      <c r="G1263" s="80" t="s">
        <v>1370</v>
      </c>
      <c r="H1263" s="12" t="str">
        <f t="shared" si="58"/>
        <v>重</v>
      </c>
      <c r="I1263" s="24">
        <v>41407</v>
      </c>
      <c r="J1263" s="27"/>
      <c r="K1263" s="12" t="s">
        <v>16249</v>
      </c>
      <c r="L1263" s="12"/>
      <c r="M1263" s="11"/>
      <c r="N1263" s="80"/>
      <c r="O1263" s="18" t="str">
        <f t="shared" ca="1" si="59"/>
        <v>430天</v>
      </c>
      <c r="P1263" s="80"/>
      <c r="Q1263" s="80"/>
      <c r="R1263" s="80"/>
      <c r="S1263" s="80"/>
    </row>
    <row r="1264" spans="1:19">
      <c r="A1264" s="7">
        <v>1264</v>
      </c>
      <c r="B1264" s="29" t="s">
        <v>12231</v>
      </c>
      <c r="C1264" s="12" t="s">
        <v>10393</v>
      </c>
      <c r="D1264" s="12" t="str">
        <f t="shared" si="57"/>
        <v>中远箱</v>
      </c>
      <c r="E1264" s="12" t="s">
        <v>17174</v>
      </c>
      <c r="F1264" s="19">
        <v>41369</v>
      </c>
      <c r="G1264" s="80" t="s">
        <v>14951</v>
      </c>
      <c r="H1264" s="12" t="str">
        <f t="shared" si="58"/>
        <v>重</v>
      </c>
      <c r="I1264" s="24">
        <v>41470</v>
      </c>
      <c r="J1264" s="27"/>
      <c r="K1264" s="12" t="s">
        <v>10395</v>
      </c>
      <c r="L1264" s="12"/>
      <c r="M1264" s="11"/>
      <c r="N1264" s="80"/>
      <c r="O1264" s="18" t="str">
        <f t="shared" ca="1" si="59"/>
        <v>430天</v>
      </c>
      <c r="P1264" s="80"/>
      <c r="Q1264" s="80"/>
      <c r="R1264" s="80"/>
      <c r="S1264" s="80"/>
    </row>
    <row r="1265" spans="1:19">
      <c r="A1265" s="7">
        <v>1265</v>
      </c>
      <c r="B1265" s="29" t="s">
        <v>12232</v>
      </c>
      <c r="C1265" s="12" t="s">
        <v>10393</v>
      </c>
      <c r="D1265" s="12" t="str">
        <f t="shared" si="57"/>
        <v>中远箱</v>
      </c>
      <c r="E1265" s="12" t="s">
        <v>17174</v>
      </c>
      <c r="F1265" s="19">
        <v>41369</v>
      </c>
      <c r="G1265" s="80" t="s">
        <v>14951</v>
      </c>
      <c r="H1265" s="12" t="str">
        <f t="shared" si="58"/>
        <v>重</v>
      </c>
      <c r="I1265" s="24">
        <v>41369</v>
      </c>
      <c r="J1265" s="27"/>
      <c r="K1265" s="12" t="s">
        <v>12952</v>
      </c>
      <c r="L1265" s="12"/>
      <c r="M1265" s="11"/>
      <c r="N1265" s="80"/>
      <c r="O1265" s="18" t="str">
        <f t="shared" ca="1" si="59"/>
        <v>430天</v>
      </c>
      <c r="P1265" s="80"/>
      <c r="Q1265" s="80"/>
      <c r="R1265" s="80"/>
      <c r="S1265" s="80"/>
    </row>
    <row r="1266" spans="1:19">
      <c r="A1266" s="7">
        <v>1266</v>
      </c>
      <c r="B1266" s="29" t="s">
        <v>12233</v>
      </c>
      <c r="C1266" s="12" t="s">
        <v>10393</v>
      </c>
      <c r="D1266" s="12" t="str">
        <f t="shared" si="57"/>
        <v>中远箱</v>
      </c>
      <c r="E1266" s="12" t="s">
        <v>17174</v>
      </c>
      <c r="F1266" s="19">
        <v>41371</v>
      </c>
      <c r="G1266" s="80" t="s">
        <v>14951</v>
      </c>
      <c r="H1266" s="12" t="str">
        <f t="shared" si="58"/>
        <v>重</v>
      </c>
      <c r="I1266" s="24">
        <v>41371</v>
      </c>
      <c r="J1266" s="27"/>
      <c r="K1266" s="12" t="s">
        <v>12951</v>
      </c>
      <c r="L1266" s="12"/>
      <c r="M1266" s="11"/>
      <c r="N1266" s="80"/>
      <c r="O1266" s="18" t="str">
        <f t="shared" ca="1" si="59"/>
        <v>428天</v>
      </c>
      <c r="P1266" s="80"/>
      <c r="Q1266" s="80"/>
      <c r="R1266" s="80"/>
      <c r="S1266" s="80"/>
    </row>
    <row r="1267" spans="1:19">
      <c r="A1267" s="7">
        <v>1267</v>
      </c>
      <c r="B1267" s="29" t="s">
        <v>12234</v>
      </c>
      <c r="C1267" s="12" t="s">
        <v>10393</v>
      </c>
      <c r="D1267" s="12" t="str">
        <f t="shared" si="57"/>
        <v>中远箱</v>
      </c>
      <c r="E1267" s="12" t="s">
        <v>17174</v>
      </c>
      <c r="F1267" s="19">
        <v>41368</v>
      </c>
      <c r="G1267" s="80" t="s">
        <v>14951</v>
      </c>
      <c r="H1267" s="12" t="str">
        <f t="shared" si="58"/>
        <v>重</v>
      </c>
      <c r="I1267" s="24">
        <v>41369</v>
      </c>
      <c r="J1267" s="27"/>
      <c r="K1267" s="12" t="s">
        <v>12952</v>
      </c>
      <c r="L1267" s="12"/>
      <c r="M1267" s="11"/>
      <c r="N1267" s="80"/>
      <c r="O1267" s="18" t="str">
        <f t="shared" ca="1" si="59"/>
        <v>431天</v>
      </c>
      <c r="P1267" s="80"/>
      <c r="Q1267" s="80"/>
      <c r="R1267" s="80"/>
      <c r="S1267" s="80"/>
    </row>
    <row r="1268" spans="1:19">
      <c r="A1268" s="7">
        <v>1268</v>
      </c>
      <c r="B1268" s="29" t="s">
        <v>10900</v>
      </c>
      <c r="C1268" s="12" t="s">
        <v>10393</v>
      </c>
      <c r="D1268" s="12" t="str">
        <f t="shared" si="57"/>
        <v>中远箱</v>
      </c>
      <c r="E1268" s="12" t="s">
        <v>17174</v>
      </c>
      <c r="F1268" s="19">
        <v>41381</v>
      </c>
      <c r="G1268" s="80" t="s">
        <v>14951</v>
      </c>
      <c r="H1268" s="12" t="str">
        <f t="shared" si="58"/>
        <v>重</v>
      </c>
      <c r="I1268" s="24">
        <v>41381</v>
      </c>
      <c r="J1268" s="27"/>
      <c r="K1268" s="12" t="s">
        <v>13302</v>
      </c>
      <c r="L1268" s="12"/>
      <c r="M1268" s="11"/>
      <c r="N1268" s="80"/>
      <c r="O1268" s="18" t="str">
        <f t="shared" ca="1" si="59"/>
        <v>418天</v>
      </c>
      <c r="P1268" s="80"/>
      <c r="Q1268" s="80"/>
      <c r="R1268" s="80"/>
      <c r="S1268" s="80"/>
    </row>
    <row r="1269" spans="1:19">
      <c r="A1269" s="7">
        <v>1269</v>
      </c>
      <c r="B1269" s="29" t="s">
        <v>10631</v>
      </c>
      <c r="C1269" s="12" t="s">
        <v>10393</v>
      </c>
      <c r="D1269" s="12" t="str">
        <f t="shared" si="57"/>
        <v>中远箱</v>
      </c>
      <c r="E1269" s="12" t="s">
        <v>17174</v>
      </c>
      <c r="F1269" s="19">
        <v>41373</v>
      </c>
      <c r="G1269" s="80" t="s">
        <v>14951</v>
      </c>
      <c r="H1269" s="12" t="str">
        <f t="shared" si="58"/>
        <v>重</v>
      </c>
      <c r="I1269" s="24">
        <v>41373</v>
      </c>
      <c r="J1269" s="27"/>
      <c r="K1269" s="12" t="s">
        <v>12951</v>
      </c>
      <c r="L1269" s="12"/>
      <c r="M1269" s="11"/>
      <c r="N1269" s="80"/>
      <c r="O1269" s="18" t="str">
        <f t="shared" ca="1" si="59"/>
        <v>426天</v>
      </c>
      <c r="P1269" s="80"/>
      <c r="Q1269" s="80"/>
      <c r="R1269" s="80"/>
      <c r="S1269" s="80"/>
    </row>
    <row r="1270" spans="1:19">
      <c r="A1270" s="7">
        <v>1270</v>
      </c>
      <c r="B1270" s="29" t="s">
        <v>10632</v>
      </c>
      <c r="C1270" s="12" t="s">
        <v>10393</v>
      </c>
      <c r="D1270" s="12" t="str">
        <f t="shared" si="57"/>
        <v>中远箱</v>
      </c>
      <c r="E1270" s="12" t="s">
        <v>17174</v>
      </c>
      <c r="F1270" s="19">
        <v>41371</v>
      </c>
      <c r="G1270" s="80" t="s">
        <v>14951</v>
      </c>
      <c r="H1270" s="12" t="str">
        <f t="shared" si="58"/>
        <v>重</v>
      </c>
      <c r="I1270" s="24">
        <v>41379</v>
      </c>
      <c r="J1270" s="27"/>
      <c r="K1270" s="12" t="s">
        <v>8676</v>
      </c>
      <c r="L1270" s="12"/>
      <c r="M1270" s="11"/>
      <c r="N1270" s="80"/>
      <c r="O1270" s="18" t="str">
        <f t="shared" ca="1" si="59"/>
        <v>428天</v>
      </c>
      <c r="P1270" s="80"/>
      <c r="Q1270" s="80"/>
      <c r="R1270" s="80"/>
      <c r="S1270" s="80"/>
    </row>
    <row r="1271" spans="1:19">
      <c r="A1271" s="7">
        <v>1271</v>
      </c>
      <c r="B1271" s="29" t="s">
        <v>10633</v>
      </c>
      <c r="C1271" s="12" t="s">
        <v>10393</v>
      </c>
      <c r="D1271" s="12" t="str">
        <f t="shared" si="57"/>
        <v>中远箱</v>
      </c>
      <c r="E1271" s="12" t="s">
        <v>17174</v>
      </c>
      <c r="F1271" s="19">
        <v>41371</v>
      </c>
      <c r="G1271" s="80" t="s">
        <v>14951</v>
      </c>
      <c r="H1271" s="12" t="str">
        <f t="shared" si="58"/>
        <v>重</v>
      </c>
      <c r="I1271" s="24">
        <v>41371</v>
      </c>
      <c r="J1271" s="27"/>
      <c r="K1271" s="12" t="s">
        <v>9101</v>
      </c>
      <c r="L1271" s="12"/>
      <c r="M1271" s="11"/>
      <c r="N1271" s="80"/>
      <c r="O1271" s="18" t="str">
        <f t="shared" ca="1" si="59"/>
        <v>428天</v>
      </c>
      <c r="P1271" s="80"/>
      <c r="Q1271" s="80"/>
      <c r="R1271" s="80"/>
      <c r="S1271" s="80"/>
    </row>
    <row r="1272" spans="1:19">
      <c r="A1272" s="7">
        <v>1272</v>
      </c>
      <c r="B1272" s="29" t="s">
        <v>10634</v>
      </c>
      <c r="C1272" s="12" t="s">
        <v>10393</v>
      </c>
      <c r="D1272" s="12" t="str">
        <f t="shared" si="57"/>
        <v>中远箱</v>
      </c>
      <c r="E1272" s="12" t="s">
        <v>17174</v>
      </c>
      <c r="F1272" s="19">
        <v>41366</v>
      </c>
      <c r="G1272" s="80" t="s">
        <v>14951</v>
      </c>
      <c r="H1272" s="12" t="str">
        <f t="shared" si="58"/>
        <v>重</v>
      </c>
      <c r="I1272" s="24">
        <v>41383</v>
      </c>
      <c r="J1272" s="27"/>
      <c r="K1272" s="12" t="s">
        <v>4794</v>
      </c>
      <c r="L1272" s="12"/>
      <c r="M1272" s="11"/>
      <c r="N1272" s="80"/>
      <c r="O1272" s="18" t="str">
        <f t="shared" ca="1" si="59"/>
        <v>433天</v>
      </c>
      <c r="P1272" s="80"/>
      <c r="Q1272" s="80"/>
      <c r="R1272" s="80"/>
      <c r="S1272" s="80"/>
    </row>
    <row r="1273" spans="1:19">
      <c r="A1273" s="7">
        <v>1273</v>
      </c>
      <c r="B1273" s="29" t="s">
        <v>10635</v>
      </c>
      <c r="C1273" s="12" t="s">
        <v>10393</v>
      </c>
      <c r="D1273" s="12" t="str">
        <f t="shared" si="57"/>
        <v>中远箱</v>
      </c>
      <c r="E1273" s="12" t="s">
        <v>17174</v>
      </c>
      <c r="F1273" s="19">
        <v>41371</v>
      </c>
      <c r="G1273" s="80" t="s">
        <v>14951</v>
      </c>
      <c r="H1273" s="12" t="str">
        <f t="shared" si="58"/>
        <v>重</v>
      </c>
      <c r="I1273" s="24">
        <v>41371</v>
      </c>
      <c r="J1273" s="27"/>
      <c r="K1273" s="12" t="s">
        <v>12951</v>
      </c>
      <c r="L1273" s="12"/>
      <c r="M1273" s="11"/>
      <c r="N1273" s="80"/>
      <c r="O1273" s="18" t="str">
        <f t="shared" ca="1" si="59"/>
        <v>428天</v>
      </c>
      <c r="P1273" s="80"/>
      <c r="Q1273" s="80"/>
      <c r="R1273" s="80"/>
      <c r="S1273" s="80"/>
    </row>
    <row r="1274" spans="1:19">
      <c r="A1274" s="7">
        <v>1274</v>
      </c>
      <c r="B1274" s="29" t="s">
        <v>10636</v>
      </c>
      <c r="C1274" s="12" t="s">
        <v>10393</v>
      </c>
      <c r="D1274" s="12" t="str">
        <f t="shared" si="57"/>
        <v>中远箱</v>
      </c>
      <c r="E1274" s="12" t="s">
        <v>17174</v>
      </c>
      <c r="F1274" s="19">
        <v>41369</v>
      </c>
      <c r="G1274" s="80" t="s">
        <v>14951</v>
      </c>
      <c r="H1274" s="12" t="str">
        <f t="shared" si="58"/>
        <v>重</v>
      </c>
      <c r="I1274" s="24">
        <v>41372</v>
      </c>
      <c r="J1274" s="27"/>
      <c r="K1274" s="12" t="s">
        <v>972</v>
      </c>
      <c r="L1274" s="12"/>
      <c r="M1274" s="11"/>
      <c r="N1274" s="80"/>
      <c r="O1274" s="18" t="str">
        <f t="shared" ca="1" si="59"/>
        <v>430天</v>
      </c>
      <c r="P1274" s="80"/>
      <c r="Q1274" s="80"/>
      <c r="R1274" s="80"/>
      <c r="S1274" s="80"/>
    </row>
    <row r="1275" spans="1:19">
      <c r="A1275" s="7">
        <v>1275</v>
      </c>
      <c r="B1275" s="29" t="s">
        <v>10637</v>
      </c>
      <c r="C1275" s="12" t="s">
        <v>10393</v>
      </c>
      <c r="D1275" s="12" t="str">
        <f t="shared" si="57"/>
        <v>中远箱</v>
      </c>
      <c r="E1275" s="12" t="s">
        <v>17174</v>
      </c>
      <c r="F1275" s="19">
        <v>41369</v>
      </c>
      <c r="G1275" s="80" t="s">
        <v>14951</v>
      </c>
      <c r="H1275" s="12" t="str">
        <f t="shared" si="58"/>
        <v>重</v>
      </c>
      <c r="I1275" s="24">
        <v>41369</v>
      </c>
      <c r="J1275" s="27"/>
      <c r="K1275" s="12" t="s">
        <v>12952</v>
      </c>
      <c r="L1275" s="12"/>
      <c r="M1275" s="11"/>
      <c r="N1275" s="80"/>
      <c r="O1275" s="18" t="str">
        <f t="shared" ca="1" si="59"/>
        <v>430天</v>
      </c>
      <c r="P1275" s="80"/>
      <c r="Q1275" s="80"/>
      <c r="R1275" s="80"/>
      <c r="S1275" s="80"/>
    </row>
    <row r="1276" spans="1:19">
      <c r="A1276" s="7">
        <v>1276</v>
      </c>
      <c r="B1276" s="29" t="s">
        <v>10638</v>
      </c>
      <c r="C1276" s="12" t="s">
        <v>10393</v>
      </c>
      <c r="D1276" s="12" t="str">
        <f t="shared" si="57"/>
        <v>中远箱</v>
      </c>
      <c r="E1276" s="12" t="s">
        <v>17174</v>
      </c>
      <c r="F1276" s="19">
        <v>41372</v>
      </c>
      <c r="G1276" s="80" t="s">
        <v>14951</v>
      </c>
      <c r="H1276" s="12" t="str">
        <f t="shared" si="58"/>
        <v>重</v>
      </c>
      <c r="I1276" s="24">
        <v>41507</v>
      </c>
      <c r="J1276" s="27"/>
      <c r="K1276" s="12" t="s">
        <v>13464</v>
      </c>
      <c r="L1276" s="12"/>
      <c r="M1276" s="11"/>
      <c r="N1276" s="80"/>
      <c r="O1276" s="18" t="str">
        <f t="shared" ca="1" si="59"/>
        <v>427天</v>
      </c>
      <c r="P1276" s="80"/>
      <c r="Q1276" s="80"/>
      <c r="R1276" s="80"/>
      <c r="S1276" s="80"/>
    </row>
    <row r="1277" spans="1:19">
      <c r="A1277" s="7">
        <v>1277</v>
      </c>
      <c r="B1277" s="29" t="s">
        <v>10639</v>
      </c>
      <c r="C1277" s="12" t="s">
        <v>10393</v>
      </c>
      <c r="D1277" s="12" t="str">
        <f t="shared" si="57"/>
        <v>中远箱</v>
      </c>
      <c r="E1277" s="12" t="s">
        <v>8078</v>
      </c>
      <c r="F1277" s="19">
        <v>41389</v>
      </c>
      <c r="G1277" s="80" t="s">
        <v>14951</v>
      </c>
      <c r="H1277" s="12" t="str">
        <f t="shared" si="58"/>
        <v>重</v>
      </c>
      <c r="I1277" s="24">
        <v>41419</v>
      </c>
      <c r="J1277" s="27"/>
      <c r="K1277" s="12" t="s">
        <v>13302</v>
      </c>
      <c r="L1277" s="12"/>
      <c r="M1277" s="11"/>
      <c r="N1277" s="80"/>
      <c r="O1277" s="18" t="str">
        <f t="shared" ca="1" si="59"/>
        <v>410天</v>
      </c>
      <c r="P1277" s="80"/>
      <c r="Q1277" s="80"/>
      <c r="R1277" s="80"/>
      <c r="S1277" s="80"/>
    </row>
    <row r="1278" spans="1:19">
      <c r="A1278" s="7">
        <v>1278</v>
      </c>
      <c r="B1278" s="29" t="s">
        <v>10640</v>
      </c>
      <c r="C1278" s="12" t="s">
        <v>10393</v>
      </c>
      <c r="D1278" s="12" t="str">
        <f t="shared" si="57"/>
        <v>中远箱</v>
      </c>
      <c r="E1278" s="12" t="s">
        <v>17174</v>
      </c>
      <c r="F1278" s="19">
        <v>41373</v>
      </c>
      <c r="G1278" s="80" t="s">
        <v>14951</v>
      </c>
      <c r="H1278" s="12" t="str">
        <f t="shared" si="58"/>
        <v>重</v>
      </c>
      <c r="I1278" s="24">
        <v>41388</v>
      </c>
      <c r="J1278" s="27"/>
      <c r="K1278" s="12" t="s">
        <v>12951</v>
      </c>
      <c r="L1278" s="12"/>
      <c r="M1278" s="11"/>
      <c r="N1278" s="80"/>
      <c r="O1278" s="18" t="str">
        <f t="shared" ca="1" si="59"/>
        <v>426天</v>
      </c>
      <c r="P1278" s="80"/>
      <c r="Q1278" s="80"/>
      <c r="R1278" s="80"/>
      <c r="S1278" s="80"/>
    </row>
    <row r="1279" spans="1:19">
      <c r="A1279" s="7">
        <v>1279</v>
      </c>
      <c r="B1279" s="29" t="s">
        <v>7715</v>
      </c>
      <c r="C1279" s="12" t="s">
        <v>10393</v>
      </c>
      <c r="D1279" s="12" t="str">
        <f t="shared" si="57"/>
        <v>中远箱</v>
      </c>
      <c r="E1279" s="12" t="s">
        <v>17174</v>
      </c>
      <c r="F1279" s="19">
        <v>41372</v>
      </c>
      <c r="G1279" s="80" t="s">
        <v>14951</v>
      </c>
      <c r="H1279" s="12" t="str">
        <f t="shared" si="58"/>
        <v>重</v>
      </c>
      <c r="I1279" s="24">
        <v>41391</v>
      </c>
      <c r="J1279" s="27"/>
      <c r="K1279" s="12" t="s">
        <v>13302</v>
      </c>
      <c r="L1279" s="12"/>
      <c r="M1279" s="11"/>
      <c r="N1279" s="80"/>
      <c r="O1279" s="18" t="str">
        <f t="shared" ca="1" si="59"/>
        <v>427天</v>
      </c>
      <c r="P1279" s="80"/>
      <c r="Q1279" s="80"/>
      <c r="R1279" s="80"/>
      <c r="S1279" s="80"/>
    </row>
    <row r="1280" spans="1:19">
      <c r="A1280" s="7">
        <v>1280</v>
      </c>
      <c r="B1280" s="29" t="s">
        <v>7716</v>
      </c>
      <c r="C1280" s="12" t="s">
        <v>10393</v>
      </c>
      <c r="D1280" s="12" t="str">
        <f t="shared" si="57"/>
        <v>中远箱</v>
      </c>
      <c r="E1280" s="12" t="s">
        <v>17174</v>
      </c>
      <c r="F1280" s="19">
        <v>41374</v>
      </c>
      <c r="G1280" s="80" t="s">
        <v>14951</v>
      </c>
      <c r="H1280" s="12" t="str">
        <f t="shared" si="58"/>
        <v>重</v>
      </c>
      <c r="I1280" s="24">
        <v>41379</v>
      </c>
      <c r="J1280" s="27"/>
      <c r="K1280" s="12" t="s">
        <v>8676</v>
      </c>
      <c r="L1280" s="12"/>
      <c r="M1280" s="11"/>
      <c r="N1280" s="80"/>
      <c r="O1280" s="18" t="str">
        <f t="shared" ca="1" si="59"/>
        <v>425天</v>
      </c>
      <c r="P1280" s="80"/>
      <c r="Q1280" s="80"/>
      <c r="R1280" s="80"/>
      <c r="S1280" s="80"/>
    </row>
    <row r="1281" spans="1:19">
      <c r="A1281" s="7">
        <v>1281</v>
      </c>
      <c r="B1281" s="29" t="s">
        <v>7717</v>
      </c>
      <c r="C1281" s="12" t="s">
        <v>10393</v>
      </c>
      <c r="D1281" s="12" t="str">
        <f t="shared" si="57"/>
        <v>中远箱</v>
      </c>
      <c r="E1281" s="12" t="s">
        <v>17174</v>
      </c>
      <c r="F1281" s="19">
        <v>41373</v>
      </c>
      <c r="G1281" s="80" t="s">
        <v>14951</v>
      </c>
      <c r="H1281" s="12" t="str">
        <f t="shared" si="58"/>
        <v>重</v>
      </c>
      <c r="I1281" s="24">
        <v>41373</v>
      </c>
      <c r="J1281" s="27"/>
      <c r="K1281" s="12" t="s">
        <v>13302</v>
      </c>
      <c r="L1281" s="12"/>
      <c r="M1281" s="11"/>
      <c r="N1281" s="80"/>
      <c r="O1281" s="18" t="str">
        <f t="shared" ca="1" si="59"/>
        <v>426天</v>
      </c>
      <c r="P1281" s="80"/>
      <c r="Q1281" s="80"/>
      <c r="R1281" s="80"/>
      <c r="S1281" s="80"/>
    </row>
    <row r="1282" spans="1:19">
      <c r="A1282" s="7">
        <v>1282</v>
      </c>
      <c r="B1282" s="174" t="s">
        <v>7718</v>
      </c>
      <c r="C1282" s="12" t="s">
        <v>10258</v>
      </c>
      <c r="D1282" s="12" t="str">
        <f t="shared" si="57"/>
        <v>中远箱</v>
      </c>
      <c r="E1282" s="12" t="s">
        <v>17174</v>
      </c>
      <c r="F1282" s="19">
        <v>41361</v>
      </c>
      <c r="G1282" s="80" t="s">
        <v>6220</v>
      </c>
      <c r="H1282" s="12" t="str">
        <f t="shared" si="58"/>
        <v>重</v>
      </c>
      <c r="I1282" s="24">
        <v>41378</v>
      </c>
      <c r="J1282" s="27"/>
      <c r="K1282" s="12" t="s">
        <v>6500</v>
      </c>
      <c r="L1282" s="12"/>
      <c r="M1282" s="11"/>
      <c r="N1282" s="80"/>
      <c r="O1282" s="18" t="str">
        <f t="shared" ca="1" si="59"/>
        <v>438天</v>
      </c>
      <c r="P1282" s="80"/>
      <c r="Q1282" s="80"/>
      <c r="R1282" s="80"/>
      <c r="S1282" s="80"/>
    </row>
    <row r="1283" spans="1:19">
      <c r="A1283" s="7">
        <v>2588</v>
      </c>
      <c r="B1283" s="12" t="s">
        <v>10508</v>
      </c>
      <c r="C1283" s="12" t="s">
        <v>10393</v>
      </c>
      <c r="D1283" s="12" t="str">
        <f t="shared" ref="D1283:D1346" si="60">IF(B1283="","","中远箱")</f>
        <v>中远箱</v>
      </c>
      <c r="E1283" s="12" t="s">
        <v>17174</v>
      </c>
      <c r="F1283" s="19" t="str">
        <f>IF(ISNONTEXT(B1281),"","请输入日期")</f>
        <v>请输入日期</v>
      </c>
      <c r="G1283" s="80">
        <v>100</v>
      </c>
      <c r="H1283" s="12" t="str">
        <f t="shared" ref="H1283:H1346" si="61">IF(I1283="","空","重")</f>
        <v>空</v>
      </c>
      <c r="I1283" s="24"/>
      <c r="J1283" s="27"/>
      <c r="K1283" s="12"/>
      <c r="L1283" s="12"/>
      <c r="M1283" s="11"/>
      <c r="N1283" s="80"/>
      <c r="O1283" s="18" t="e">
        <f t="shared" ref="O1283:O1346" ca="1" si="62">IF(ISNONTEXT(J1283),DATEDIF(F1283,TODAY(),"d")&amp;"天","出场")</f>
        <v>#VALUE!</v>
      </c>
      <c r="P1283" s="80"/>
      <c r="Q1283" s="80"/>
      <c r="R1283" s="80"/>
      <c r="S1283" s="80"/>
    </row>
    <row r="1284" spans="1:19">
      <c r="A1284" s="7">
        <v>2592</v>
      </c>
      <c r="B1284" s="12" t="s">
        <v>10512</v>
      </c>
      <c r="C1284" s="12" t="s">
        <v>10393</v>
      </c>
      <c r="D1284" s="12" t="str">
        <f t="shared" si="60"/>
        <v>中远箱</v>
      </c>
      <c r="E1284" s="12" t="s">
        <v>17174</v>
      </c>
      <c r="F1284" s="19" t="str">
        <f>IF(ISNONTEXT(B1282),"","请输入日期")</f>
        <v>请输入日期</v>
      </c>
      <c r="G1284" s="80">
        <v>100</v>
      </c>
      <c r="H1284" s="12" t="str">
        <f t="shared" si="61"/>
        <v>空</v>
      </c>
      <c r="I1284" s="24"/>
      <c r="J1284" s="27"/>
      <c r="K1284" s="12"/>
      <c r="L1284" s="12"/>
      <c r="M1284" s="11"/>
      <c r="N1284" s="80"/>
      <c r="O1284" s="18" t="e">
        <f t="shared" ca="1" si="62"/>
        <v>#VALUE!</v>
      </c>
      <c r="P1284" s="80"/>
      <c r="Q1284" s="80"/>
      <c r="R1284" s="80"/>
      <c r="S1284" s="80"/>
    </row>
    <row r="1285" spans="1:19">
      <c r="A1285" s="7">
        <v>1285</v>
      </c>
      <c r="B1285" s="65" t="s">
        <v>7721</v>
      </c>
      <c r="C1285" s="12" t="s">
        <v>10258</v>
      </c>
      <c r="D1285" s="12" t="str">
        <f t="shared" si="60"/>
        <v>中远箱</v>
      </c>
      <c r="E1285" s="12" t="s">
        <v>17174</v>
      </c>
      <c r="F1285" s="19">
        <v>41453</v>
      </c>
      <c r="G1285" s="80" t="s">
        <v>6220</v>
      </c>
      <c r="H1285" s="12" t="str">
        <f t="shared" si="61"/>
        <v>重</v>
      </c>
      <c r="I1285" s="24">
        <v>41453</v>
      </c>
      <c r="J1285" s="27"/>
      <c r="K1285" s="12" t="s">
        <v>11298</v>
      </c>
      <c r="L1285" s="12"/>
      <c r="M1285" s="11"/>
      <c r="N1285" s="80"/>
      <c r="O1285" s="18" t="str">
        <f t="shared" ca="1" si="62"/>
        <v>346天</v>
      </c>
      <c r="P1285" s="80"/>
      <c r="Q1285" s="80"/>
      <c r="R1285" s="80"/>
      <c r="S1285" s="80"/>
    </row>
    <row r="1286" spans="1:19">
      <c r="A1286" s="7">
        <v>1286</v>
      </c>
      <c r="B1286" s="174" t="s">
        <v>7722</v>
      </c>
      <c r="C1286" s="12" t="s">
        <v>10258</v>
      </c>
      <c r="D1286" s="12" t="str">
        <f t="shared" si="60"/>
        <v>中远箱</v>
      </c>
      <c r="E1286" s="12" t="s">
        <v>17174</v>
      </c>
      <c r="F1286" s="19">
        <v>41361</v>
      </c>
      <c r="G1286" s="80" t="s">
        <v>6220</v>
      </c>
      <c r="H1286" s="12" t="str">
        <f t="shared" si="61"/>
        <v>重</v>
      </c>
      <c r="I1286" s="24">
        <v>41378</v>
      </c>
      <c r="J1286" s="27"/>
      <c r="K1286" s="12" t="s">
        <v>6500</v>
      </c>
      <c r="L1286" s="12"/>
      <c r="M1286" s="11"/>
      <c r="N1286" s="80"/>
      <c r="O1286" s="18" t="str">
        <f t="shared" ca="1" si="62"/>
        <v>438天</v>
      </c>
      <c r="P1286" s="80"/>
      <c r="Q1286" s="80"/>
      <c r="R1286" s="80"/>
      <c r="S1286" s="80"/>
    </row>
    <row r="1287" spans="1:19">
      <c r="A1287" s="7">
        <v>1287</v>
      </c>
      <c r="B1287" s="174" t="s">
        <v>7723</v>
      </c>
      <c r="C1287" s="12" t="s">
        <v>10258</v>
      </c>
      <c r="D1287" s="12" t="str">
        <f t="shared" si="60"/>
        <v>中远箱</v>
      </c>
      <c r="E1287" s="12" t="s">
        <v>17174</v>
      </c>
      <c r="F1287" s="19">
        <v>41361</v>
      </c>
      <c r="G1287" s="80" t="s">
        <v>6220</v>
      </c>
      <c r="H1287" s="12" t="str">
        <f t="shared" si="61"/>
        <v>重</v>
      </c>
      <c r="I1287" s="24">
        <v>41378</v>
      </c>
      <c r="J1287" s="27"/>
      <c r="K1287" s="12" t="s">
        <v>6500</v>
      </c>
      <c r="L1287" s="12"/>
      <c r="M1287" s="11"/>
      <c r="N1287" s="80"/>
      <c r="O1287" s="18" t="str">
        <f t="shared" ca="1" si="62"/>
        <v>438天</v>
      </c>
      <c r="P1287" s="80"/>
      <c r="Q1287" s="80"/>
      <c r="R1287" s="80"/>
      <c r="S1287" s="80"/>
    </row>
    <row r="1288" spans="1:19">
      <c r="A1288" s="7">
        <v>1288</v>
      </c>
      <c r="B1288" s="174" t="s">
        <v>10629</v>
      </c>
      <c r="C1288" s="12" t="s">
        <v>10258</v>
      </c>
      <c r="D1288" s="12" t="str">
        <f t="shared" si="60"/>
        <v>中远箱</v>
      </c>
      <c r="E1288" s="12" t="s">
        <v>17174</v>
      </c>
      <c r="F1288" s="19">
        <v>41361</v>
      </c>
      <c r="G1288" s="80" t="s">
        <v>6220</v>
      </c>
      <c r="H1288" s="12" t="str">
        <f t="shared" si="61"/>
        <v>重</v>
      </c>
      <c r="I1288" s="24">
        <v>41378</v>
      </c>
      <c r="J1288" s="27"/>
      <c r="K1288" s="12" t="s">
        <v>6500</v>
      </c>
      <c r="L1288" s="12"/>
      <c r="M1288" s="11"/>
      <c r="N1288" s="80"/>
      <c r="O1288" s="18" t="str">
        <f t="shared" ca="1" si="62"/>
        <v>438天</v>
      </c>
      <c r="P1288" s="80"/>
      <c r="Q1288" s="80"/>
      <c r="R1288" s="80"/>
      <c r="S1288" s="80"/>
    </row>
    <row r="1289" spans="1:19">
      <c r="A1289" s="7">
        <v>1289</v>
      </c>
      <c r="B1289" s="29" t="s">
        <v>10630</v>
      </c>
      <c r="C1289" s="12" t="s">
        <v>10258</v>
      </c>
      <c r="D1289" s="12" t="str">
        <f t="shared" si="60"/>
        <v>中远箱</v>
      </c>
      <c r="E1289" s="12" t="s">
        <v>17174</v>
      </c>
      <c r="F1289" s="19">
        <v>41453</v>
      </c>
      <c r="G1289" s="80" t="s">
        <v>6220</v>
      </c>
      <c r="H1289" s="12" t="str">
        <f t="shared" si="61"/>
        <v>重</v>
      </c>
      <c r="I1289" s="24">
        <v>41453</v>
      </c>
      <c r="J1289" s="27"/>
      <c r="K1289" s="12" t="s">
        <v>11298</v>
      </c>
      <c r="L1289" s="12"/>
      <c r="M1289" s="11"/>
      <c r="N1289" s="80"/>
      <c r="O1289" s="18" t="str">
        <f t="shared" ca="1" si="62"/>
        <v>346天</v>
      </c>
      <c r="P1289" s="80"/>
      <c r="Q1289" s="80"/>
      <c r="R1289" s="80"/>
      <c r="S1289" s="80"/>
    </row>
    <row r="1290" spans="1:19">
      <c r="A1290" s="7">
        <v>1290</v>
      </c>
      <c r="B1290" s="29" t="s">
        <v>6218</v>
      </c>
      <c r="C1290" s="12" t="s">
        <v>10258</v>
      </c>
      <c r="D1290" s="12" t="str">
        <f t="shared" si="60"/>
        <v>中远箱</v>
      </c>
      <c r="E1290" s="12" t="s">
        <v>17174</v>
      </c>
      <c r="F1290" s="19">
        <v>41451</v>
      </c>
      <c r="G1290" s="80" t="s">
        <v>6220</v>
      </c>
      <c r="H1290" s="12" t="str">
        <f t="shared" si="61"/>
        <v>重</v>
      </c>
      <c r="I1290" s="24">
        <v>41451</v>
      </c>
      <c r="J1290" s="27"/>
      <c r="K1290" s="12" t="s">
        <v>6500</v>
      </c>
      <c r="L1290" s="12"/>
      <c r="M1290" s="11"/>
      <c r="N1290" s="80"/>
      <c r="O1290" s="18" t="str">
        <f t="shared" ca="1" si="62"/>
        <v>348天</v>
      </c>
      <c r="P1290" s="80"/>
      <c r="Q1290" s="80"/>
      <c r="R1290" s="80"/>
      <c r="S1290" s="80"/>
    </row>
    <row r="1291" spans="1:19">
      <c r="A1291" s="7">
        <v>1291</v>
      </c>
      <c r="B1291" s="29" t="s">
        <v>6219</v>
      </c>
      <c r="C1291" s="12" t="s">
        <v>10258</v>
      </c>
      <c r="D1291" s="12" t="str">
        <f t="shared" si="60"/>
        <v>中远箱</v>
      </c>
      <c r="E1291" s="12" t="s">
        <v>17174</v>
      </c>
      <c r="F1291" s="19">
        <v>41453</v>
      </c>
      <c r="G1291" s="80" t="s">
        <v>6220</v>
      </c>
      <c r="H1291" s="12" t="str">
        <f t="shared" si="61"/>
        <v>重</v>
      </c>
      <c r="I1291" s="24">
        <v>41453</v>
      </c>
      <c r="J1291" s="27"/>
      <c r="K1291" s="12" t="s">
        <v>11298</v>
      </c>
      <c r="L1291" s="12"/>
      <c r="M1291" s="11"/>
      <c r="N1291" s="80"/>
      <c r="O1291" s="18" t="str">
        <f t="shared" ca="1" si="62"/>
        <v>346天</v>
      </c>
      <c r="P1291" s="80"/>
      <c r="Q1291" s="80"/>
      <c r="R1291" s="80"/>
      <c r="S1291" s="80"/>
    </row>
    <row r="1292" spans="1:19">
      <c r="A1292" s="7">
        <v>1292</v>
      </c>
      <c r="B1292" s="29" t="s">
        <v>15968</v>
      </c>
      <c r="C1292" s="12" t="s">
        <v>10393</v>
      </c>
      <c r="D1292" s="12" t="str">
        <f t="shared" si="60"/>
        <v>中远箱</v>
      </c>
      <c r="E1292" s="12" t="s">
        <v>17174</v>
      </c>
      <c r="F1292" s="19">
        <v>41356</v>
      </c>
      <c r="G1292" s="80">
        <v>100</v>
      </c>
      <c r="H1292" s="12" t="str">
        <f t="shared" si="61"/>
        <v>重</v>
      </c>
      <c r="I1292" s="24">
        <v>41385</v>
      </c>
      <c r="J1292" s="27"/>
      <c r="K1292" s="12" t="s">
        <v>13302</v>
      </c>
      <c r="L1292" s="12"/>
      <c r="M1292" s="11"/>
      <c r="N1292" s="80"/>
      <c r="O1292" s="18" t="str">
        <f t="shared" ca="1" si="62"/>
        <v>443天</v>
      </c>
      <c r="P1292" s="80"/>
      <c r="Q1292" s="80"/>
      <c r="R1292" s="80"/>
      <c r="S1292" s="80"/>
    </row>
    <row r="1293" spans="1:19">
      <c r="A1293" s="7">
        <v>1293</v>
      </c>
      <c r="B1293" s="29" t="s">
        <v>4985</v>
      </c>
      <c r="C1293" s="12" t="s">
        <v>10393</v>
      </c>
      <c r="D1293" s="12" t="str">
        <f t="shared" si="60"/>
        <v>中远箱</v>
      </c>
      <c r="E1293" s="12" t="s">
        <v>1484</v>
      </c>
      <c r="F1293" s="19">
        <v>41459</v>
      </c>
      <c r="G1293" s="80">
        <v>100</v>
      </c>
      <c r="H1293" s="12" t="str">
        <f t="shared" si="61"/>
        <v>重</v>
      </c>
      <c r="I1293" s="24">
        <v>41477</v>
      </c>
      <c r="J1293" s="27"/>
      <c r="K1293" s="12" t="s">
        <v>12951</v>
      </c>
      <c r="L1293" s="12"/>
      <c r="M1293" s="11"/>
      <c r="N1293" s="80"/>
      <c r="O1293" s="18" t="str">
        <f t="shared" ca="1" si="62"/>
        <v>340天</v>
      </c>
      <c r="P1293" s="80"/>
      <c r="Q1293" s="80"/>
      <c r="R1293" s="80"/>
      <c r="S1293" s="80"/>
    </row>
    <row r="1294" spans="1:19">
      <c r="A1294" s="7">
        <v>1294</v>
      </c>
      <c r="B1294" s="65" t="s">
        <v>4986</v>
      </c>
      <c r="C1294" s="12" t="s">
        <v>10393</v>
      </c>
      <c r="D1294" s="12" t="str">
        <f t="shared" si="60"/>
        <v>中远箱</v>
      </c>
      <c r="E1294" s="12" t="s">
        <v>8078</v>
      </c>
      <c r="F1294" s="19">
        <v>41365</v>
      </c>
      <c r="G1294" s="80">
        <v>100</v>
      </c>
      <c r="H1294" s="12" t="str">
        <f t="shared" si="61"/>
        <v>重</v>
      </c>
      <c r="I1294" s="24">
        <v>41425</v>
      </c>
      <c r="J1294" s="27"/>
      <c r="K1294" s="12" t="s">
        <v>12951</v>
      </c>
      <c r="L1294" s="12"/>
      <c r="M1294" s="11"/>
      <c r="N1294" s="80"/>
      <c r="O1294" s="18" t="str">
        <f t="shared" ca="1" si="62"/>
        <v>434天</v>
      </c>
      <c r="P1294" s="80"/>
      <c r="Q1294" s="80"/>
      <c r="R1294" s="80"/>
      <c r="S1294" s="80"/>
    </row>
    <row r="1295" spans="1:19">
      <c r="A1295" s="7">
        <v>1295</v>
      </c>
      <c r="B1295" s="29" t="s">
        <v>13031</v>
      </c>
      <c r="C1295" s="12" t="s">
        <v>10393</v>
      </c>
      <c r="D1295" s="12" t="str">
        <f t="shared" si="60"/>
        <v>中远箱</v>
      </c>
      <c r="E1295" s="12" t="s">
        <v>17174</v>
      </c>
      <c r="F1295" s="19">
        <v>41366</v>
      </c>
      <c r="G1295" s="80">
        <v>100</v>
      </c>
      <c r="H1295" s="12" t="str">
        <f t="shared" si="61"/>
        <v>重</v>
      </c>
      <c r="I1295" s="24">
        <v>41417</v>
      </c>
      <c r="J1295" s="27"/>
      <c r="K1295" s="12" t="s">
        <v>13302</v>
      </c>
      <c r="L1295" s="12"/>
      <c r="M1295" s="11"/>
      <c r="N1295" s="80"/>
      <c r="O1295" s="18" t="str">
        <f t="shared" ca="1" si="62"/>
        <v>433天</v>
      </c>
      <c r="P1295" s="80"/>
      <c r="Q1295" s="80"/>
      <c r="R1295" s="80"/>
      <c r="S1295" s="80"/>
    </row>
    <row r="1296" spans="1:19">
      <c r="A1296" s="7">
        <v>1296</v>
      </c>
      <c r="B1296" s="29" t="s">
        <v>13032</v>
      </c>
      <c r="C1296" s="12" t="s">
        <v>10393</v>
      </c>
      <c r="D1296" s="12" t="str">
        <f t="shared" si="60"/>
        <v>中远箱</v>
      </c>
      <c r="E1296" s="12" t="s">
        <v>17174</v>
      </c>
      <c r="F1296" s="19">
        <v>41366</v>
      </c>
      <c r="G1296" s="80">
        <v>100</v>
      </c>
      <c r="H1296" s="12" t="str">
        <f t="shared" si="61"/>
        <v>重</v>
      </c>
      <c r="I1296" s="24">
        <v>41366</v>
      </c>
      <c r="J1296" s="27"/>
      <c r="K1296" s="12" t="s">
        <v>12952</v>
      </c>
      <c r="L1296" s="12"/>
      <c r="M1296" s="11"/>
      <c r="N1296" s="80"/>
      <c r="O1296" s="18" t="str">
        <f t="shared" ca="1" si="62"/>
        <v>433天</v>
      </c>
      <c r="P1296" s="80"/>
      <c r="Q1296" s="80"/>
      <c r="R1296" s="80"/>
      <c r="S1296" s="80"/>
    </row>
    <row r="1297" spans="1:19">
      <c r="A1297" s="7">
        <v>1297</v>
      </c>
      <c r="B1297" s="29" t="s">
        <v>13033</v>
      </c>
      <c r="C1297" s="12" t="s">
        <v>10393</v>
      </c>
      <c r="D1297" s="12" t="str">
        <f t="shared" si="60"/>
        <v>中远箱</v>
      </c>
      <c r="E1297" s="12" t="s">
        <v>17174</v>
      </c>
      <c r="F1297" s="19">
        <v>41366</v>
      </c>
      <c r="G1297" s="80">
        <v>100</v>
      </c>
      <c r="H1297" s="12" t="str">
        <f t="shared" si="61"/>
        <v>重</v>
      </c>
      <c r="I1297" s="24">
        <v>41366</v>
      </c>
      <c r="J1297" s="27"/>
      <c r="K1297" s="12" t="s">
        <v>12952</v>
      </c>
      <c r="L1297" s="12"/>
      <c r="M1297" s="11"/>
      <c r="N1297" s="80"/>
      <c r="O1297" s="18" t="str">
        <f t="shared" ca="1" si="62"/>
        <v>433天</v>
      </c>
      <c r="P1297" s="80"/>
      <c r="Q1297" s="80"/>
      <c r="R1297" s="80"/>
      <c r="S1297" s="80"/>
    </row>
    <row r="1298" spans="1:19">
      <c r="A1298" s="7">
        <v>1298</v>
      </c>
      <c r="B1298" s="29" t="s">
        <v>13034</v>
      </c>
      <c r="C1298" s="12" t="s">
        <v>10393</v>
      </c>
      <c r="D1298" s="12" t="str">
        <f t="shared" si="60"/>
        <v>中远箱</v>
      </c>
      <c r="E1298" s="12" t="s">
        <v>17174</v>
      </c>
      <c r="F1298" s="19">
        <v>41371</v>
      </c>
      <c r="G1298" s="80">
        <v>100</v>
      </c>
      <c r="H1298" s="12" t="str">
        <f t="shared" si="61"/>
        <v>重</v>
      </c>
      <c r="I1298" s="24">
        <v>41371</v>
      </c>
      <c r="J1298" s="27"/>
      <c r="K1298" s="12" t="s">
        <v>12951</v>
      </c>
      <c r="L1298" s="12"/>
      <c r="M1298" s="11"/>
      <c r="N1298" s="80"/>
      <c r="O1298" s="18" t="str">
        <f t="shared" ca="1" si="62"/>
        <v>428天</v>
      </c>
      <c r="P1298" s="80"/>
      <c r="Q1298" s="80"/>
      <c r="R1298" s="80"/>
      <c r="S1298" s="80"/>
    </row>
    <row r="1299" spans="1:19">
      <c r="A1299" s="7">
        <v>1299</v>
      </c>
      <c r="B1299" s="29" t="s">
        <v>7323</v>
      </c>
      <c r="C1299" s="12" t="s">
        <v>10393</v>
      </c>
      <c r="D1299" s="12" t="str">
        <f t="shared" si="60"/>
        <v>中远箱</v>
      </c>
      <c r="E1299" s="12" t="s">
        <v>17174</v>
      </c>
      <c r="F1299" s="19">
        <v>41369</v>
      </c>
      <c r="G1299" s="80">
        <v>100</v>
      </c>
      <c r="H1299" s="12" t="str">
        <f t="shared" si="61"/>
        <v>重</v>
      </c>
      <c r="I1299" s="24">
        <v>41369</v>
      </c>
      <c r="J1299" s="27"/>
      <c r="K1299" s="12" t="s">
        <v>13302</v>
      </c>
      <c r="L1299" s="12"/>
      <c r="M1299" s="11"/>
      <c r="N1299" s="80"/>
      <c r="O1299" s="18" t="str">
        <f t="shared" ca="1" si="62"/>
        <v>430天</v>
      </c>
      <c r="P1299" s="80"/>
      <c r="Q1299" s="80"/>
      <c r="R1299" s="80"/>
      <c r="S1299" s="80"/>
    </row>
    <row r="1300" spans="1:19">
      <c r="A1300" s="7">
        <v>1300</v>
      </c>
      <c r="B1300" s="65" t="s">
        <v>7324</v>
      </c>
      <c r="C1300" s="12" t="s">
        <v>10393</v>
      </c>
      <c r="D1300" s="12" t="str">
        <f t="shared" si="60"/>
        <v>中远箱</v>
      </c>
      <c r="E1300" s="12" t="s">
        <v>8078</v>
      </c>
      <c r="F1300" s="19">
        <v>41365</v>
      </c>
      <c r="G1300" s="80">
        <v>100</v>
      </c>
      <c r="H1300" s="12" t="str">
        <f t="shared" si="61"/>
        <v>重</v>
      </c>
      <c r="I1300" s="24">
        <v>41426</v>
      </c>
      <c r="J1300" s="27"/>
      <c r="K1300" s="12" t="s">
        <v>10395</v>
      </c>
      <c r="L1300" s="12"/>
      <c r="M1300" s="11"/>
      <c r="N1300" s="80"/>
      <c r="O1300" s="18" t="str">
        <f t="shared" ca="1" si="62"/>
        <v>434天</v>
      </c>
      <c r="P1300" s="80"/>
      <c r="Q1300" s="80"/>
      <c r="R1300" s="80"/>
      <c r="S1300" s="80"/>
    </row>
    <row r="1301" spans="1:19">
      <c r="A1301" s="7">
        <v>1301</v>
      </c>
      <c r="B1301" s="65" t="s">
        <v>15128</v>
      </c>
      <c r="C1301" s="12" t="s">
        <v>10393</v>
      </c>
      <c r="D1301" s="12" t="str">
        <f t="shared" si="60"/>
        <v>中远箱</v>
      </c>
      <c r="E1301" s="12" t="s">
        <v>8078</v>
      </c>
      <c r="F1301" s="19">
        <v>41365</v>
      </c>
      <c r="G1301" s="80">
        <v>100</v>
      </c>
      <c r="H1301" s="12" t="str">
        <f t="shared" si="61"/>
        <v>重</v>
      </c>
      <c r="I1301" s="24">
        <v>41430</v>
      </c>
      <c r="J1301" s="27"/>
      <c r="K1301" s="12" t="s">
        <v>13302</v>
      </c>
      <c r="L1301" s="12"/>
      <c r="M1301" s="11"/>
      <c r="N1301" s="80"/>
      <c r="O1301" s="18" t="str">
        <f t="shared" ca="1" si="62"/>
        <v>434天</v>
      </c>
      <c r="P1301" s="80"/>
      <c r="Q1301" s="80"/>
      <c r="R1301" s="80"/>
      <c r="S1301" s="80"/>
    </row>
    <row r="1302" spans="1:19">
      <c r="A1302" s="7">
        <v>1302</v>
      </c>
      <c r="B1302" s="29" t="s">
        <v>15129</v>
      </c>
      <c r="C1302" s="12" t="s">
        <v>10393</v>
      </c>
      <c r="D1302" s="12" t="str">
        <f t="shared" si="60"/>
        <v>中远箱</v>
      </c>
      <c r="E1302" s="12" t="s">
        <v>17174</v>
      </c>
      <c r="F1302" s="19">
        <v>41366</v>
      </c>
      <c r="G1302" s="80">
        <v>100</v>
      </c>
      <c r="H1302" s="12" t="str">
        <f t="shared" si="61"/>
        <v>重</v>
      </c>
      <c r="I1302" s="24">
        <v>41371</v>
      </c>
      <c r="J1302" s="27"/>
      <c r="K1302" s="12" t="s">
        <v>12952</v>
      </c>
      <c r="L1302" s="12"/>
      <c r="M1302" s="11"/>
      <c r="N1302" s="80"/>
      <c r="O1302" s="18" t="str">
        <f t="shared" ca="1" si="62"/>
        <v>433天</v>
      </c>
      <c r="P1302" s="80"/>
      <c r="Q1302" s="80"/>
      <c r="R1302" s="80"/>
      <c r="S1302" s="80"/>
    </row>
    <row r="1303" spans="1:19">
      <c r="A1303" s="7">
        <v>1303</v>
      </c>
      <c r="B1303" s="29" t="s">
        <v>15130</v>
      </c>
      <c r="C1303" s="12" t="s">
        <v>10393</v>
      </c>
      <c r="D1303" s="12" t="str">
        <f t="shared" si="60"/>
        <v>中远箱</v>
      </c>
      <c r="E1303" s="12" t="s">
        <v>17174</v>
      </c>
      <c r="F1303" s="19">
        <v>41366</v>
      </c>
      <c r="G1303" s="80">
        <v>100</v>
      </c>
      <c r="H1303" s="12" t="str">
        <f t="shared" si="61"/>
        <v>重</v>
      </c>
      <c r="I1303" s="24">
        <v>41416</v>
      </c>
      <c r="J1303" s="27"/>
      <c r="K1303" s="12" t="s">
        <v>10395</v>
      </c>
      <c r="L1303" s="12"/>
      <c r="M1303" s="11"/>
      <c r="N1303" s="80"/>
      <c r="O1303" s="18" t="str">
        <f t="shared" ca="1" si="62"/>
        <v>433天</v>
      </c>
      <c r="P1303" s="80"/>
      <c r="Q1303" s="80"/>
      <c r="R1303" s="80"/>
      <c r="S1303" s="80"/>
    </row>
    <row r="1304" spans="1:19">
      <c r="A1304" s="7">
        <v>1304</v>
      </c>
      <c r="B1304" s="29" t="s">
        <v>15131</v>
      </c>
      <c r="C1304" s="12" t="s">
        <v>10393</v>
      </c>
      <c r="D1304" s="12" t="str">
        <f t="shared" si="60"/>
        <v>中远箱</v>
      </c>
      <c r="E1304" s="12" t="s">
        <v>17174</v>
      </c>
      <c r="F1304" s="19">
        <v>41366</v>
      </c>
      <c r="G1304" s="80">
        <v>100</v>
      </c>
      <c r="H1304" s="12" t="str">
        <f t="shared" si="61"/>
        <v>重</v>
      </c>
      <c r="I1304" s="24">
        <v>41387</v>
      </c>
      <c r="J1304" s="27"/>
      <c r="K1304" s="12" t="s">
        <v>13302</v>
      </c>
      <c r="L1304" s="12"/>
      <c r="M1304" s="11"/>
      <c r="N1304" s="80"/>
      <c r="O1304" s="18" t="str">
        <f t="shared" ca="1" si="62"/>
        <v>433天</v>
      </c>
      <c r="P1304" s="80"/>
      <c r="Q1304" s="80"/>
      <c r="R1304" s="80"/>
      <c r="S1304" s="80"/>
    </row>
    <row r="1305" spans="1:19">
      <c r="A1305" s="7">
        <v>1305</v>
      </c>
      <c r="B1305" s="29" t="s">
        <v>15132</v>
      </c>
      <c r="C1305" s="12" t="s">
        <v>10393</v>
      </c>
      <c r="D1305" s="12" t="str">
        <f t="shared" si="60"/>
        <v>中远箱</v>
      </c>
      <c r="E1305" s="12" t="s">
        <v>17174</v>
      </c>
      <c r="F1305" s="19">
        <v>41368</v>
      </c>
      <c r="G1305" s="80">
        <v>100</v>
      </c>
      <c r="H1305" s="12" t="str">
        <f t="shared" si="61"/>
        <v>重</v>
      </c>
      <c r="I1305" s="24">
        <v>41368</v>
      </c>
      <c r="J1305" s="27"/>
      <c r="K1305" s="12" t="s">
        <v>972</v>
      </c>
      <c r="L1305" s="12"/>
      <c r="M1305" s="11"/>
      <c r="N1305" s="80"/>
      <c r="O1305" s="18" t="str">
        <f t="shared" ca="1" si="62"/>
        <v>431天</v>
      </c>
      <c r="P1305" s="80"/>
      <c r="Q1305" s="80"/>
      <c r="R1305" s="80"/>
      <c r="S1305" s="80"/>
    </row>
    <row r="1306" spans="1:19">
      <c r="A1306" s="7">
        <v>1306</v>
      </c>
      <c r="B1306" s="29" t="s">
        <v>3698</v>
      </c>
      <c r="C1306" s="12" t="s">
        <v>10393</v>
      </c>
      <c r="D1306" s="12" t="str">
        <f t="shared" si="60"/>
        <v>中远箱</v>
      </c>
      <c r="E1306" s="12" t="s">
        <v>17174</v>
      </c>
      <c r="F1306" s="19">
        <v>41368</v>
      </c>
      <c r="G1306" s="80">
        <v>100</v>
      </c>
      <c r="H1306" s="12" t="str">
        <f t="shared" si="61"/>
        <v>重</v>
      </c>
      <c r="I1306" s="24">
        <v>41379</v>
      </c>
      <c r="J1306" s="27"/>
      <c r="K1306" s="12" t="s">
        <v>13302</v>
      </c>
      <c r="L1306" s="12"/>
      <c r="M1306" s="11"/>
      <c r="N1306" s="80"/>
      <c r="O1306" s="18" t="str">
        <f t="shared" ca="1" si="62"/>
        <v>431天</v>
      </c>
      <c r="P1306" s="80"/>
      <c r="Q1306" s="80"/>
      <c r="R1306" s="80"/>
      <c r="S1306" s="80"/>
    </row>
    <row r="1307" spans="1:19">
      <c r="A1307" s="7">
        <v>1307</v>
      </c>
      <c r="B1307" s="29" t="s">
        <v>3699</v>
      </c>
      <c r="C1307" s="12" t="s">
        <v>10393</v>
      </c>
      <c r="D1307" s="12" t="str">
        <f t="shared" si="60"/>
        <v>中远箱</v>
      </c>
      <c r="E1307" s="12" t="s">
        <v>17174</v>
      </c>
      <c r="F1307" s="19">
        <v>41368</v>
      </c>
      <c r="G1307" s="80">
        <v>100</v>
      </c>
      <c r="H1307" s="12" t="str">
        <f t="shared" si="61"/>
        <v>重</v>
      </c>
      <c r="I1307" s="24">
        <v>41369</v>
      </c>
      <c r="J1307" s="27"/>
      <c r="K1307" s="12" t="s">
        <v>12952</v>
      </c>
      <c r="L1307" s="12"/>
      <c r="M1307" s="11"/>
      <c r="N1307" s="80"/>
      <c r="O1307" s="18" t="str">
        <f t="shared" ca="1" si="62"/>
        <v>431天</v>
      </c>
      <c r="P1307" s="80"/>
      <c r="Q1307" s="80"/>
      <c r="R1307" s="80"/>
      <c r="S1307" s="80"/>
    </row>
    <row r="1308" spans="1:19">
      <c r="A1308" s="7">
        <v>1308</v>
      </c>
      <c r="B1308" s="29" t="s">
        <v>3700</v>
      </c>
      <c r="C1308" s="12" t="s">
        <v>10393</v>
      </c>
      <c r="D1308" s="12" t="str">
        <f t="shared" si="60"/>
        <v>中远箱</v>
      </c>
      <c r="E1308" s="12" t="s">
        <v>17174</v>
      </c>
      <c r="F1308" s="19">
        <v>41366</v>
      </c>
      <c r="G1308" s="80">
        <v>100</v>
      </c>
      <c r="H1308" s="12" t="str">
        <f t="shared" si="61"/>
        <v>重</v>
      </c>
      <c r="I1308" s="24">
        <v>41382</v>
      </c>
      <c r="J1308" s="27"/>
      <c r="K1308" s="12" t="s">
        <v>16249</v>
      </c>
      <c r="L1308" s="12"/>
      <c r="M1308" s="11"/>
      <c r="N1308" s="80"/>
      <c r="O1308" s="18" t="str">
        <f t="shared" ca="1" si="62"/>
        <v>433天</v>
      </c>
      <c r="P1308" s="80"/>
      <c r="Q1308" s="80"/>
      <c r="R1308" s="80"/>
      <c r="S1308" s="80"/>
    </row>
    <row r="1309" spans="1:19">
      <c r="A1309" s="7">
        <v>1309</v>
      </c>
      <c r="B1309" s="29" t="s">
        <v>3701</v>
      </c>
      <c r="C1309" s="12" t="s">
        <v>10393</v>
      </c>
      <c r="D1309" s="12" t="str">
        <f t="shared" si="60"/>
        <v>中远箱</v>
      </c>
      <c r="E1309" s="12" t="s">
        <v>17174</v>
      </c>
      <c r="F1309" s="19">
        <v>41384</v>
      </c>
      <c r="G1309" s="80">
        <v>100</v>
      </c>
      <c r="H1309" s="12" t="str">
        <f t="shared" si="61"/>
        <v>重</v>
      </c>
      <c r="I1309" s="24">
        <v>41384</v>
      </c>
      <c r="J1309" s="27"/>
      <c r="K1309" s="12" t="s">
        <v>5796</v>
      </c>
      <c r="L1309" s="12"/>
      <c r="M1309" s="11"/>
      <c r="N1309" s="80"/>
      <c r="O1309" s="18" t="str">
        <f t="shared" ca="1" si="62"/>
        <v>415天</v>
      </c>
      <c r="P1309" s="80"/>
      <c r="Q1309" s="80"/>
      <c r="R1309" s="80"/>
      <c r="S1309" s="80"/>
    </row>
    <row r="1310" spans="1:19">
      <c r="A1310" s="7">
        <v>1310</v>
      </c>
      <c r="B1310" s="29" t="s">
        <v>11602</v>
      </c>
      <c r="C1310" s="12" t="s">
        <v>10393</v>
      </c>
      <c r="D1310" s="12" t="str">
        <f t="shared" si="60"/>
        <v>中远箱</v>
      </c>
      <c r="E1310" s="12" t="s">
        <v>17174</v>
      </c>
      <c r="F1310" s="19">
        <v>41371</v>
      </c>
      <c r="G1310" s="80">
        <v>100</v>
      </c>
      <c r="H1310" s="12" t="str">
        <f t="shared" si="61"/>
        <v>重</v>
      </c>
      <c r="I1310" s="24">
        <v>41417</v>
      </c>
      <c r="J1310" s="27"/>
      <c r="K1310" s="12" t="s">
        <v>4794</v>
      </c>
      <c r="L1310" s="12"/>
      <c r="M1310" s="11"/>
      <c r="N1310" s="80"/>
      <c r="O1310" s="18" t="str">
        <f t="shared" ca="1" si="62"/>
        <v>428天</v>
      </c>
      <c r="P1310" s="80"/>
      <c r="Q1310" s="80"/>
      <c r="R1310" s="80"/>
      <c r="S1310" s="80"/>
    </row>
    <row r="1311" spans="1:19">
      <c r="A1311" s="7">
        <v>1311</v>
      </c>
      <c r="B1311" s="29" t="s">
        <v>1270</v>
      </c>
      <c r="C1311" s="12" t="s">
        <v>10393</v>
      </c>
      <c r="D1311" s="12" t="str">
        <f t="shared" si="60"/>
        <v>中远箱</v>
      </c>
      <c r="E1311" s="12" t="s">
        <v>17174</v>
      </c>
      <c r="F1311" s="19">
        <v>41371</v>
      </c>
      <c r="G1311" s="80">
        <v>100</v>
      </c>
      <c r="H1311" s="12" t="str">
        <f t="shared" si="61"/>
        <v>重</v>
      </c>
      <c r="I1311" s="24">
        <v>41383</v>
      </c>
      <c r="J1311" s="27"/>
      <c r="K1311" s="12" t="s">
        <v>13302</v>
      </c>
      <c r="L1311" s="12"/>
      <c r="M1311" s="11"/>
      <c r="N1311" s="80"/>
      <c r="O1311" s="18" t="str">
        <f t="shared" ca="1" si="62"/>
        <v>428天</v>
      </c>
      <c r="P1311" s="80"/>
      <c r="Q1311" s="80"/>
      <c r="R1311" s="80"/>
      <c r="S1311" s="80"/>
    </row>
    <row r="1312" spans="1:19">
      <c r="A1312" s="7">
        <v>1312</v>
      </c>
      <c r="B1312" s="29" t="s">
        <v>1271</v>
      </c>
      <c r="C1312" s="12" t="s">
        <v>10393</v>
      </c>
      <c r="D1312" s="12" t="str">
        <f t="shared" si="60"/>
        <v>中远箱</v>
      </c>
      <c r="E1312" s="12" t="s">
        <v>17174</v>
      </c>
      <c r="F1312" s="19">
        <v>41368</v>
      </c>
      <c r="G1312" s="80">
        <v>100</v>
      </c>
      <c r="H1312" s="12" t="str">
        <f t="shared" si="61"/>
        <v>重</v>
      </c>
      <c r="I1312" s="24">
        <v>41417</v>
      </c>
      <c r="J1312" s="27"/>
      <c r="K1312" s="12" t="s">
        <v>13302</v>
      </c>
      <c r="L1312" s="12"/>
      <c r="M1312" s="11"/>
      <c r="N1312" s="80"/>
      <c r="O1312" s="18" t="str">
        <f t="shared" ca="1" si="62"/>
        <v>431天</v>
      </c>
      <c r="P1312" s="80"/>
      <c r="Q1312" s="80"/>
      <c r="R1312" s="80"/>
      <c r="S1312" s="80"/>
    </row>
    <row r="1313" spans="1:19">
      <c r="A1313" s="7">
        <v>1313</v>
      </c>
      <c r="B1313" s="29" t="s">
        <v>1272</v>
      </c>
      <c r="C1313" s="12" t="s">
        <v>10393</v>
      </c>
      <c r="D1313" s="12" t="str">
        <f t="shared" si="60"/>
        <v>中远箱</v>
      </c>
      <c r="E1313" s="12" t="s">
        <v>17174</v>
      </c>
      <c r="F1313" s="19">
        <v>41371</v>
      </c>
      <c r="G1313" s="80">
        <v>100</v>
      </c>
      <c r="H1313" s="12" t="str">
        <f t="shared" si="61"/>
        <v>重</v>
      </c>
      <c r="I1313" s="24">
        <v>41388</v>
      </c>
      <c r="J1313" s="27"/>
      <c r="K1313" s="12" t="s">
        <v>12951</v>
      </c>
      <c r="L1313" s="12"/>
      <c r="M1313" s="11"/>
      <c r="N1313" s="80"/>
      <c r="O1313" s="18" t="str">
        <f t="shared" ca="1" si="62"/>
        <v>428天</v>
      </c>
      <c r="P1313" s="80"/>
      <c r="Q1313" s="80"/>
      <c r="R1313" s="80"/>
      <c r="S1313" s="80"/>
    </row>
    <row r="1314" spans="1:19">
      <c r="A1314" s="7">
        <v>1314</v>
      </c>
      <c r="B1314" s="29" t="s">
        <v>1273</v>
      </c>
      <c r="C1314" s="12" t="s">
        <v>10393</v>
      </c>
      <c r="D1314" s="12" t="str">
        <f t="shared" si="60"/>
        <v>中远箱</v>
      </c>
      <c r="E1314" s="12" t="s">
        <v>17174</v>
      </c>
      <c r="F1314" s="19">
        <v>41366</v>
      </c>
      <c r="G1314" s="80">
        <v>100</v>
      </c>
      <c r="H1314" s="12" t="str">
        <f t="shared" si="61"/>
        <v>重</v>
      </c>
      <c r="I1314" s="24">
        <v>41371</v>
      </c>
      <c r="J1314" s="27"/>
      <c r="K1314" s="12" t="s">
        <v>12951</v>
      </c>
      <c r="L1314" s="12"/>
      <c r="M1314" s="11"/>
      <c r="N1314" s="80"/>
      <c r="O1314" s="18" t="str">
        <f t="shared" ca="1" si="62"/>
        <v>433天</v>
      </c>
      <c r="P1314" s="80"/>
      <c r="Q1314" s="80"/>
      <c r="R1314" s="80"/>
      <c r="S1314" s="80"/>
    </row>
    <row r="1315" spans="1:19">
      <c r="A1315" s="7">
        <v>1315</v>
      </c>
      <c r="B1315" s="29" t="s">
        <v>1274</v>
      </c>
      <c r="C1315" s="12" t="s">
        <v>10393</v>
      </c>
      <c r="D1315" s="12" t="str">
        <f t="shared" si="60"/>
        <v>中远箱</v>
      </c>
      <c r="E1315" s="12" t="s">
        <v>17174</v>
      </c>
      <c r="F1315" s="19">
        <v>41366</v>
      </c>
      <c r="G1315" s="80">
        <v>100</v>
      </c>
      <c r="H1315" s="12" t="str">
        <f t="shared" si="61"/>
        <v>重</v>
      </c>
      <c r="I1315" s="24">
        <v>41375</v>
      </c>
      <c r="J1315" s="27"/>
      <c r="K1315" s="12" t="s">
        <v>16249</v>
      </c>
      <c r="L1315" s="12"/>
      <c r="M1315" s="11"/>
      <c r="N1315" s="80"/>
      <c r="O1315" s="18" t="str">
        <f t="shared" ca="1" si="62"/>
        <v>433天</v>
      </c>
      <c r="P1315" s="80"/>
      <c r="Q1315" s="80"/>
      <c r="R1315" s="80"/>
      <c r="S1315" s="80"/>
    </row>
    <row r="1316" spans="1:19">
      <c r="A1316" s="7">
        <v>1316</v>
      </c>
      <c r="B1316" s="29" t="s">
        <v>1275</v>
      </c>
      <c r="C1316" s="12" t="s">
        <v>10393</v>
      </c>
      <c r="D1316" s="12" t="str">
        <f t="shared" si="60"/>
        <v>中远箱</v>
      </c>
      <c r="E1316" s="12" t="s">
        <v>17174</v>
      </c>
      <c r="F1316" s="19">
        <v>41366</v>
      </c>
      <c r="G1316" s="80">
        <v>100</v>
      </c>
      <c r="H1316" s="12" t="str">
        <f t="shared" si="61"/>
        <v>重</v>
      </c>
      <c r="I1316" s="24">
        <v>41386</v>
      </c>
      <c r="J1316" s="27"/>
      <c r="K1316" s="12" t="s">
        <v>4794</v>
      </c>
      <c r="L1316" s="12"/>
      <c r="M1316" s="11"/>
      <c r="N1316" s="80"/>
      <c r="O1316" s="18" t="str">
        <f t="shared" ca="1" si="62"/>
        <v>433天</v>
      </c>
      <c r="P1316" s="80"/>
      <c r="Q1316" s="80"/>
      <c r="R1316" s="80"/>
      <c r="S1316" s="80"/>
    </row>
    <row r="1317" spans="1:19">
      <c r="A1317" s="7">
        <v>1317</v>
      </c>
      <c r="B1317" s="29" t="s">
        <v>8639</v>
      </c>
      <c r="C1317" s="12" t="s">
        <v>10393</v>
      </c>
      <c r="D1317" s="12" t="str">
        <f t="shared" si="60"/>
        <v>中远箱</v>
      </c>
      <c r="E1317" s="12" t="s">
        <v>17174</v>
      </c>
      <c r="F1317" s="19">
        <v>41366</v>
      </c>
      <c r="G1317" s="80">
        <v>100</v>
      </c>
      <c r="H1317" s="12" t="str">
        <f t="shared" si="61"/>
        <v>重</v>
      </c>
      <c r="I1317" s="24">
        <v>41371</v>
      </c>
      <c r="J1317" s="27"/>
      <c r="K1317" s="12" t="s">
        <v>9099</v>
      </c>
      <c r="L1317" s="12"/>
      <c r="M1317" s="11"/>
      <c r="N1317" s="80"/>
      <c r="O1317" s="18" t="str">
        <f t="shared" ca="1" si="62"/>
        <v>433天</v>
      </c>
      <c r="P1317" s="80"/>
      <c r="Q1317" s="80"/>
      <c r="R1317" s="80"/>
      <c r="S1317" s="80"/>
    </row>
    <row r="1318" spans="1:19">
      <c r="A1318" s="7">
        <v>1318</v>
      </c>
      <c r="B1318" s="29" t="s">
        <v>8640</v>
      </c>
      <c r="C1318" s="12" t="s">
        <v>10393</v>
      </c>
      <c r="D1318" s="12" t="str">
        <f t="shared" si="60"/>
        <v>中远箱</v>
      </c>
      <c r="E1318" s="12" t="s">
        <v>8078</v>
      </c>
      <c r="F1318" s="19">
        <v>41366</v>
      </c>
      <c r="G1318" s="80">
        <v>100</v>
      </c>
      <c r="H1318" s="12" t="str">
        <f t="shared" si="61"/>
        <v>重</v>
      </c>
      <c r="I1318" s="24">
        <v>41429</v>
      </c>
      <c r="J1318" s="27"/>
      <c r="K1318" s="12" t="s">
        <v>12952</v>
      </c>
      <c r="L1318" s="12"/>
      <c r="M1318" s="11"/>
      <c r="N1318" s="80"/>
      <c r="O1318" s="18" t="str">
        <f t="shared" ca="1" si="62"/>
        <v>433天</v>
      </c>
      <c r="P1318" s="80"/>
      <c r="Q1318" s="80"/>
      <c r="R1318" s="80"/>
      <c r="S1318" s="80"/>
    </row>
    <row r="1319" spans="1:19">
      <c r="A1319" s="7">
        <v>1319</v>
      </c>
      <c r="B1319" s="29" t="s">
        <v>8641</v>
      </c>
      <c r="C1319" s="12" t="s">
        <v>10393</v>
      </c>
      <c r="D1319" s="12" t="str">
        <f t="shared" si="60"/>
        <v>中远箱</v>
      </c>
      <c r="E1319" s="12" t="s">
        <v>17174</v>
      </c>
      <c r="F1319" s="19">
        <v>41368</v>
      </c>
      <c r="G1319" s="80">
        <v>100</v>
      </c>
      <c r="H1319" s="12" t="str">
        <f t="shared" si="61"/>
        <v>重</v>
      </c>
      <c r="I1319" s="24">
        <v>41368</v>
      </c>
      <c r="J1319" s="27"/>
      <c r="K1319" s="12" t="s">
        <v>12952</v>
      </c>
      <c r="L1319" s="12"/>
      <c r="M1319" s="11"/>
      <c r="N1319" s="80"/>
      <c r="O1319" s="18" t="str">
        <f t="shared" ca="1" si="62"/>
        <v>431天</v>
      </c>
      <c r="P1319" s="80"/>
      <c r="Q1319" s="80"/>
      <c r="R1319" s="80"/>
      <c r="S1319" s="80"/>
    </row>
    <row r="1320" spans="1:19">
      <c r="A1320" s="7">
        <v>1320</v>
      </c>
      <c r="B1320" s="29" t="s">
        <v>8627</v>
      </c>
      <c r="C1320" s="12" t="s">
        <v>10393</v>
      </c>
      <c r="D1320" s="12" t="str">
        <f t="shared" si="60"/>
        <v>中远箱</v>
      </c>
      <c r="E1320" s="12" t="s">
        <v>17174</v>
      </c>
      <c r="F1320" s="19">
        <v>41368</v>
      </c>
      <c r="G1320" s="80">
        <v>100</v>
      </c>
      <c r="H1320" s="12" t="str">
        <f t="shared" si="61"/>
        <v>重</v>
      </c>
      <c r="I1320" s="24">
        <v>41368</v>
      </c>
      <c r="J1320" s="27"/>
      <c r="K1320" s="12" t="s">
        <v>972</v>
      </c>
      <c r="L1320" s="12"/>
      <c r="M1320" s="11"/>
      <c r="N1320" s="80"/>
      <c r="O1320" s="18" t="str">
        <f t="shared" ca="1" si="62"/>
        <v>431天</v>
      </c>
      <c r="P1320" s="80"/>
      <c r="Q1320" s="80"/>
      <c r="R1320" s="80"/>
      <c r="S1320" s="80"/>
    </row>
    <row r="1321" spans="1:19">
      <c r="A1321" s="7">
        <v>1321</v>
      </c>
      <c r="B1321" s="29" t="s">
        <v>8628</v>
      </c>
      <c r="C1321" s="12" t="s">
        <v>10393</v>
      </c>
      <c r="D1321" s="12" t="str">
        <f t="shared" si="60"/>
        <v>中远箱</v>
      </c>
      <c r="E1321" s="12" t="s">
        <v>8078</v>
      </c>
      <c r="F1321" s="19">
        <v>41366</v>
      </c>
      <c r="G1321" s="80">
        <v>100</v>
      </c>
      <c r="H1321" s="12" t="str">
        <f t="shared" si="61"/>
        <v>重</v>
      </c>
      <c r="I1321" s="24">
        <v>41430</v>
      </c>
      <c r="J1321" s="27"/>
      <c r="K1321" s="12" t="s">
        <v>12952</v>
      </c>
      <c r="L1321" s="12"/>
      <c r="M1321" s="11"/>
      <c r="N1321" s="80"/>
      <c r="O1321" s="18" t="str">
        <f t="shared" ca="1" si="62"/>
        <v>433天</v>
      </c>
      <c r="P1321" s="80"/>
      <c r="Q1321" s="80"/>
      <c r="R1321" s="80"/>
      <c r="S1321" s="80"/>
    </row>
    <row r="1322" spans="1:19">
      <c r="A1322" s="7">
        <v>1322</v>
      </c>
      <c r="B1322" s="65" t="s">
        <v>8629</v>
      </c>
      <c r="C1322" s="12" t="s">
        <v>10393</v>
      </c>
      <c r="D1322" s="12" t="str">
        <f t="shared" si="60"/>
        <v>中远箱</v>
      </c>
      <c r="E1322" s="12" t="s">
        <v>8078</v>
      </c>
      <c r="F1322" s="19">
        <v>41365</v>
      </c>
      <c r="G1322" s="80">
        <v>100</v>
      </c>
      <c r="H1322" s="12" t="str">
        <f t="shared" si="61"/>
        <v>重</v>
      </c>
      <c r="I1322" s="24">
        <v>41430</v>
      </c>
      <c r="J1322" s="27"/>
      <c r="K1322" s="12" t="s">
        <v>13302</v>
      </c>
      <c r="L1322" s="12"/>
      <c r="M1322" s="11"/>
      <c r="N1322" s="80"/>
      <c r="O1322" s="18" t="str">
        <f t="shared" ca="1" si="62"/>
        <v>434天</v>
      </c>
      <c r="P1322" s="80"/>
      <c r="Q1322" s="80"/>
      <c r="R1322" s="80"/>
      <c r="S1322" s="80"/>
    </row>
    <row r="1323" spans="1:19">
      <c r="A1323" s="7">
        <v>1323</v>
      </c>
      <c r="B1323" s="29" t="s">
        <v>8630</v>
      </c>
      <c r="C1323" s="12" t="s">
        <v>10393</v>
      </c>
      <c r="D1323" s="12" t="str">
        <f t="shared" si="60"/>
        <v>中远箱</v>
      </c>
      <c r="E1323" s="12" t="s">
        <v>17174</v>
      </c>
      <c r="F1323" s="19">
        <v>41373</v>
      </c>
      <c r="G1323" s="80">
        <v>100</v>
      </c>
      <c r="H1323" s="12" t="str">
        <f t="shared" si="61"/>
        <v>重</v>
      </c>
      <c r="I1323" s="24">
        <v>41388</v>
      </c>
      <c r="J1323" s="27"/>
      <c r="K1323" s="12" t="s">
        <v>12951</v>
      </c>
      <c r="L1323" s="12"/>
      <c r="M1323" s="11"/>
      <c r="N1323" s="80"/>
      <c r="O1323" s="18" t="str">
        <f t="shared" ca="1" si="62"/>
        <v>426天</v>
      </c>
      <c r="P1323" s="80"/>
      <c r="Q1323" s="80"/>
      <c r="R1323" s="80"/>
      <c r="S1323" s="80"/>
    </row>
    <row r="1324" spans="1:19">
      <c r="A1324" s="7">
        <v>1324</v>
      </c>
      <c r="B1324" s="65" t="s">
        <v>582</v>
      </c>
      <c r="C1324" s="12" t="s">
        <v>10393</v>
      </c>
      <c r="D1324" s="12" t="str">
        <f t="shared" si="60"/>
        <v>中远箱</v>
      </c>
      <c r="E1324" s="12" t="s">
        <v>8078</v>
      </c>
      <c r="F1324" s="19">
        <v>41365</v>
      </c>
      <c r="G1324" s="80">
        <v>100</v>
      </c>
      <c r="H1324" s="12" t="str">
        <f t="shared" si="61"/>
        <v>重</v>
      </c>
      <c r="I1324" s="24">
        <v>41371</v>
      </c>
      <c r="J1324" s="27"/>
      <c r="K1324" s="12" t="s">
        <v>12951</v>
      </c>
      <c r="L1324" s="12"/>
      <c r="M1324" s="11"/>
      <c r="N1324" s="80"/>
      <c r="O1324" s="18" t="str">
        <f t="shared" ca="1" si="62"/>
        <v>434天</v>
      </c>
      <c r="P1324" s="80"/>
      <c r="Q1324" s="80"/>
      <c r="R1324" s="80"/>
      <c r="S1324" s="80"/>
    </row>
    <row r="1325" spans="1:19">
      <c r="A1325" s="7">
        <v>1325</v>
      </c>
      <c r="B1325" s="29" t="s">
        <v>569</v>
      </c>
      <c r="C1325" s="12" t="s">
        <v>10393</v>
      </c>
      <c r="D1325" s="12" t="str">
        <f t="shared" si="60"/>
        <v>中远箱</v>
      </c>
      <c r="E1325" s="12" t="s">
        <v>17174</v>
      </c>
      <c r="F1325" s="19">
        <v>41392</v>
      </c>
      <c r="G1325" s="80">
        <v>100</v>
      </c>
      <c r="H1325" s="12" t="str">
        <f t="shared" si="61"/>
        <v>重</v>
      </c>
      <c r="I1325" s="24">
        <v>41403</v>
      </c>
      <c r="J1325" s="27"/>
      <c r="K1325" s="12" t="s">
        <v>16249</v>
      </c>
      <c r="L1325" s="12"/>
      <c r="M1325" s="11"/>
      <c r="N1325" s="80"/>
      <c r="O1325" s="18" t="str">
        <f t="shared" ca="1" si="62"/>
        <v>407天</v>
      </c>
      <c r="P1325" s="80"/>
      <c r="Q1325" s="80"/>
      <c r="R1325" s="80"/>
      <c r="S1325" s="80"/>
    </row>
    <row r="1326" spans="1:19">
      <c r="A1326" s="7">
        <v>1326</v>
      </c>
      <c r="B1326" s="65" t="s">
        <v>7403</v>
      </c>
      <c r="C1326" s="12" t="s">
        <v>10393</v>
      </c>
      <c r="D1326" s="12" t="str">
        <f t="shared" si="60"/>
        <v>中远箱</v>
      </c>
      <c r="E1326" s="12" t="s">
        <v>8078</v>
      </c>
      <c r="F1326" s="19">
        <v>41365</v>
      </c>
      <c r="G1326" s="80">
        <v>100</v>
      </c>
      <c r="H1326" s="12" t="str">
        <f t="shared" si="61"/>
        <v>重</v>
      </c>
      <c r="I1326" s="24">
        <v>41419</v>
      </c>
      <c r="J1326" s="27"/>
      <c r="K1326" s="12" t="s">
        <v>16249</v>
      </c>
      <c r="L1326" s="12"/>
      <c r="M1326" s="11"/>
      <c r="N1326" s="80"/>
      <c r="O1326" s="18" t="str">
        <f t="shared" ca="1" si="62"/>
        <v>434天</v>
      </c>
      <c r="P1326" s="80"/>
      <c r="Q1326" s="80"/>
      <c r="R1326" s="80"/>
      <c r="S1326" s="80"/>
    </row>
    <row r="1327" spans="1:19">
      <c r="A1327" s="7">
        <v>1327</v>
      </c>
      <c r="B1327" s="29" t="s">
        <v>2976</v>
      </c>
      <c r="C1327" s="12" t="s">
        <v>10393</v>
      </c>
      <c r="D1327" s="12" t="str">
        <f t="shared" si="60"/>
        <v>中远箱</v>
      </c>
      <c r="E1327" s="12" t="s">
        <v>17174</v>
      </c>
      <c r="F1327" s="19">
        <v>41361</v>
      </c>
      <c r="G1327" s="80">
        <v>100</v>
      </c>
      <c r="H1327" s="12" t="str">
        <f t="shared" si="61"/>
        <v>重</v>
      </c>
      <c r="I1327" s="24">
        <v>41415</v>
      </c>
      <c r="J1327" s="27"/>
      <c r="K1327" s="12" t="s">
        <v>16249</v>
      </c>
      <c r="L1327" s="12"/>
      <c r="M1327" s="11"/>
      <c r="N1327" s="80"/>
      <c r="O1327" s="18" t="str">
        <f t="shared" ca="1" si="62"/>
        <v>438天</v>
      </c>
      <c r="P1327" s="80"/>
      <c r="Q1327" s="80"/>
      <c r="R1327" s="80"/>
      <c r="S1327" s="80"/>
    </row>
    <row r="1328" spans="1:19">
      <c r="A1328" s="7">
        <v>1328</v>
      </c>
      <c r="B1328" s="65" t="s">
        <v>7404</v>
      </c>
      <c r="C1328" s="12" t="s">
        <v>10393</v>
      </c>
      <c r="D1328" s="12" t="str">
        <f t="shared" si="60"/>
        <v>中远箱</v>
      </c>
      <c r="E1328" s="12" t="s">
        <v>8078</v>
      </c>
      <c r="F1328" s="19">
        <v>41365</v>
      </c>
      <c r="G1328" s="80">
        <v>100</v>
      </c>
      <c r="H1328" s="12" t="str">
        <f t="shared" si="61"/>
        <v>重</v>
      </c>
      <c r="I1328" s="24">
        <v>41369</v>
      </c>
      <c r="J1328" s="27"/>
      <c r="K1328" s="12" t="s">
        <v>4794</v>
      </c>
      <c r="L1328" s="12"/>
      <c r="M1328" s="11"/>
      <c r="N1328" s="80"/>
      <c r="O1328" s="18" t="str">
        <f t="shared" ca="1" si="62"/>
        <v>434天</v>
      </c>
      <c r="P1328" s="80"/>
      <c r="Q1328" s="80"/>
      <c r="R1328" s="80"/>
      <c r="S1328" s="80"/>
    </row>
    <row r="1329" spans="1:19">
      <c r="A1329" s="7">
        <v>1329</v>
      </c>
      <c r="B1329" s="65" t="s">
        <v>7231</v>
      </c>
      <c r="C1329" s="12" t="s">
        <v>10393</v>
      </c>
      <c r="D1329" s="12" t="str">
        <f t="shared" si="60"/>
        <v>中远箱</v>
      </c>
      <c r="E1329" s="12" t="s">
        <v>8078</v>
      </c>
      <c r="F1329" s="19">
        <v>41365</v>
      </c>
      <c r="G1329" s="80">
        <v>100</v>
      </c>
      <c r="H1329" s="12" t="str">
        <f t="shared" si="61"/>
        <v>重</v>
      </c>
      <c r="I1329" s="24">
        <v>41368</v>
      </c>
      <c r="J1329" s="27"/>
      <c r="K1329" s="12" t="s">
        <v>12952</v>
      </c>
      <c r="L1329" s="12"/>
      <c r="M1329" s="11"/>
      <c r="N1329" s="80"/>
      <c r="O1329" s="18" t="str">
        <f t="shared" ca="1" si="62"/>
        <v>434天</v>
      </c>
      <c r="P1329" s="80"/>
      <c r="Q1329" s="80"/>
      <c r="R1329" s="80"/>
      <c r="S1329" s="80"/>
    </row>
    <row r="1330" spans="1:19">
      <c r="A1330" s="7">
        <v>1330</v>
      </c>
      <c r="B1330" s="65" t="s">
        <v>7232</v>
      </c>
      <c r="C1330" s="12" t="s">
        <v>10393</v>
      </c>
      <c r="D1330" s="12" t="str">
        <f t="shared" si="60"/>
        <v>中远箱</v>
      </c>
      <c r="E1330" s="12" t="s">
        <v>8078</v>
      </c>
      <c r="F1330" s="19">
        <v>41365</v>
      </c>
      <c r="G1330" s="80">
        <v>100</v>
      </c>
      <c r="H1330" s="12" t="str">
        <f t="shared" si="61"/>
        <v>重</v>
      </c>
      <c r="I1330" s="24">
        <v>41425</v>
      </c>
      <c r="J1330" s="27"/>
      <c r="K1330" s="12" t="s">
        <v>13302</v>
      </c>
      <c r="L1330" s="12"/>
      <c r="M1330" s="11"/>
      <c r="N1330" s="80"/>
      <c r="O1330" s="18" t="str">
        <f t="shared" ca="1" si="62"/>
        <v>434天</v>
      </c>
      <c r="P1330" s="80"/>
      <c r="Q1330" s="80"/>
      <c r="R1330" s="80"/>
      <c r="S1330" s="80"/>
    </row>
    <row r="1331" spans="1:19">
      <c r="A1331" s="7">
        <v>1331</v>
      </c>
      <c r="B1331" s="65" t="s">
        <v>7233</v>
      </c>
      <c r="C1331" s="12" t="s">
        <v>10393</v>
      </c>
      <c r="D1331" s="12" t="str">
        <f t="shared" si="60"/>
        <v>中远箱</v>
      </c>
      <c r="E1331" s="12" t="s">
        <v>8078</v>
      </c>
      <c r="F1331" s="19">
        <v>41365</v>
      </c>
      <c r="G1331" s="80">
        <v>100</v>
      </c>
      <c r="H1331" s="12" t="str">
        <f t="shared" si="61"/>
        <v>重</v>
      </c>
      <c r="I1331" s="24">
        <v>41426</v>
      </c>
      <c r="J1331" s="27"/>
      <c r="K1331" s="12" t="s">
        <v>10395</v>
      </c>
      <c r="L1331" s="12"/>
      <c r="M1331" s="11"/>
      <c r="N1331" s="80"/>
      <c r="O1331" s="18" t="str">
        <f t="shared" ca="1" si="62"/>
        <v>434天</v>
      </c>
      <c r="P1331" s="80"/>
      <c r="Q1331" s="80"/>
      <c r="R1331" s="80"/>
      <c r="S1331" s="80"/>
    </row>
    <row r="1332" spans="1:19">
      <c r="A1332" s="7">
        <v>1332</v>
      </c>
      <c r="B1332" s="65" t="s">
        <v>7234</v>
      </c>
      <c r="C1332" s="12" t="s">
        <v>10393</v>
      </c>
      <c r="D1332" s="12" t="str">
        <f t="shared" si="60"/>
        <v>中远箱</v>
      </c>
      <c r="E1332" s="12" t="s">
        <v>8078</v>
      </c>
      <c r="F1332" s="19">
        <v>41365</v>
      </c>
      <c r="G1332" s="80">
        <v>100</v>
      </c>
      <c r="H1332" s="12" t="str">
        <f t="shared" si="61"/>
        <v>重</v>
      </c>
      <c r="I1332" s="24">
        <v>41375</v>
      </c>
      <c r="J1332" s="27"/>
      <c r="K1332" s="12" t="s">
        <v>972</v>
      </c>
      <c r="L1332" s="12"/>
      <c r="M1332" s="11"/>
      <c r="N1332" s="80"/>
      <c r="O1332" s="18" t="str">
        <f t="shared" ca="1" si="62"/>
        <v>434天</v>
      </c>
      <c r="P1332" s="80"/>
      <c r="Q1332" s="80"/>
      <c r="R1332" s="80"/>
      <c r="S1332" s="80"/>
    </row>
    <row r="1333" spans="1:19">
      <c r="A1333" s="7">
        <v>1333</v>
      </c>
      <c r="B1333" s="65" t="s">
        <v>1575</v>
      </c>
      <c r="C1333" s="12" t="s">
        <v>10393</v>
      </c>
      <c r="D1333" s="12" t="str">
        <f t="shared" si="60"/>
        <v>中远箱</v>
      </c>
      <c r="E1333" s="12" t="s">
        <v>8078</v>
      </c>
      <c r="F1333" s="19">
        <v>41365</v>
      </c>
      <c r="G1333" s="80">
        <v>100</v>
      </c>
      <c r="H1333" s="12" t="str">
        <f t="shared" si="61"/>
        <v>重</v>
      </c>
      <c r="I1333" s="24">
        <v>41426</v>
      </c>
      <c r="J1333" s="27"/>
      <c r="K1333" s="12" t="s">
        <v>10395</v>
      </c>
      <c r="L1333" s="12"/>
      <c r="M1333" s="11"/>
      <c r="N1333" s="80"/>
      <c r="O1333" s="18" t="str">
        <f t="shared" ca="1" si="62"/>
        <v>434天</v>
      </c>
      <c r="P1333" s="80"/>
      <c r="Q1333" s="80"/>
      <c r="R1333" s="80"/>
      <c r="S1333" s="80"/>
    </row>
    <row r="1334" spans="1:19">
      <c r="A1334" s="7">
        <v>1334</v>
      </c>
      <c r="B1334" s="65" t="s">
        <v>1576</v>
      </c>
      <c r="C1334" s="12" t="s">
        <v>10393</v>
      </c>
      <c r="D1334" s="12" t="str">
        <f t="shared" si="60"/>
        <v>中远箱</v>
      </c>
      <c r="E1334" s="12" t="s">
        <v>8078</v>
      </c>
      <c r="F1334" s="19">
        <v>41365</v>
      </c>
      <c r="G1334" s="80">
        <v>100</v>
      </c>
      <c r="H1334" s="12" t="str">
        <f t="shared" si="61"/>
        <v>重</v>
      </c>
      <c r="I1334" s="24">
        <v>41426</v>
      </c>
      <c r="J1334" s="27"/>
      <c r="K1334" s="12" t="s">
        <v>16249</v>
      </c>
      <c r="L1334" s="12"/>
      <c r="M1334" s="11"/>
      <c r="N1334" s="80"/>
      <c r="O1334" s="18" t="str">
        <f t="shared" ca="1" si="62"/>
        <v>434天</v>
      </c>
      <c r="P1334" s="80"/>
      <c r="Q1334" s="80"/>
      <c r="R1334" s="80"/>
      <c r="S1334" s="80"/>
    </row>
    <row r="1335" spans="1:19">
      <c r="A1335" s="7">
        <v>1335</v>
      </c>
      <c r="B1335" s="65" t="s">
        <v>1577</v>
      </c>
      <c r="C1335" s="12" t="s">
        <v>10393</v>
      </c>
      <c r="D1335" s="12" t="str">
        <f t="shared" si="60"/>
        <v>中远箱</v>
      </c>
      <c r="E1335" s="12" t="s">
        <v>8078</v>
      </c>
      <c r="F1335" s="19">
        <v>41365</v>
      </c>
      <c r="G1335" s="80">
        <v>100</v>
      </c>
      <c r="H1335" s="12" t="str">
        <f t="shared" si="61"/>
        <v>重</v>
      </c>
      <c r="I1335" s="24">
        <v>41409</v>
      </c>
      <c r="J1335" s="27"/>
      <c r="K1335" s="12" t="s">
        <v>12951</v>
      </c>
      <c r="L1335" s="12"/>
      <c r="M1335" s="11"/>
      <c r="N1335" s="80"/>
      <c r="O1335" s="18" t="str">
        <f t="shared" ca="1" si="62"/>
        <v>434天</v>
      </c>
      <c r="P1335" s="80"/>
      <c r="Q1335" s="80"/>
      <c r="R1335" s="80"/>
      <c r="S1335" s="80"/>
    </row>
    <row r="1336" spans="1:19">
      <c r="A1336" s="7">
        <v>1336</v>
      </c>
      <c r="B1336" s="65" t="s">
        <v>1578</v>
      </c>
      <c r="C1336" s="12" t="s">
        <v>10393</v>
      </c>
      <c r="D1336" s="12" t="str">
        <f t="shared" si="60"/>
        <v>中远箱</v>
      </c>
      <c r="E1336" s="12" t="s">
        <v>8078</v>
      </c>
      <c r="F1336" s="19">
        <v>41365</v>
      </c>
      <c r="G1336" s="80">
        <v>100</v>
      </c>
      <c r="H1336" s="12" t="str">
        <f t="shared" si="61"/>
        <v>重</v>
      </c>
      <c r="I1336" s="24">
        <v>41425</v>
      </c>
      <c r="J1336" s="27"/>
      <c r="K1336" s="12" t="s">
        <v>13302</v>
      </c>
      <c r="L1336" s="12"/>
      <c r="M1336" s="11"/>
      <c r="N1336" s="80"/>
      <c r="O1336" s="18" t="str">
        <f t="shared" ca="1" si="62"/>
        <v>434天</v>
      </c>
      <c r="P1336" s="80"/>
      <c r="Q1336" s="80"/>
      <c r="R1336" s="80"/>
      <c r="S1336" s="80"/>
    </row>
    <row r="1337" spans="1:19">
      <c r="A1337" s="7">
        <v>1337</v>
      </c>
      <c r="B1337" s="29" t="s">
        <v>1579</v>
      </c>
      <c r="C1337" s="12" t="s">
        <v>10393</v>
      </c>
      <c r="D1337" s="12" t="str">
        <f t="shared" si="60"/>
        <v>中远箱</v>
      </c>
      <c r="E1337" s="12" t="s">
        <v>17174</v>
      </c>
      <c r="F1337" s="19">
        <v>41369</v>
      </c>
      <c r="G1337" s="80">
        <v>100</v>
      </c>
      <c r="H1337" s="12" t="str">
        <f t="shared" si="61"/>
        <v>重</v>
      </c>
      <c r="I1337" s="24">
        <v>41411</v>
      </c>
      <c r="J1337" s="27"/>
      <c r="K1337" s="12" t="s">
        <v>13302</v>
      </c>
      <c r="L1337" s="12"/>
      <c r="M1337" s="11"/>
      <c r="N1337" s="80"/>
      <c r="O1337" s="18" t="str">
        <f t="shared" ca="1" si="62"/>
        <v>430天</v>
      </c>
      <c r="P1337" s="80"/>
      <c r="Q1337" s="80"/>
      <c r="R1337" s="80"/>
      <c r="S1337" s="80"/>
    </row>
    <row r="1338" spans="1:19">
      <c r="A1338" s="7">
        <v>1338</v>
      </c>
      <c r="B1338" s="65" t="s">
        <v>1580</v>
      </c>
      <c r="C1338" s="12" t="s">
        <v>10393</v>
      </c>
      <c r="D1338" s="12" t="str">
        <f t="shared" si="60"/>
        <v>中远箱</v>
      </c>
      <c r="E1338" s="12" t="s">
        <v>8078</v>
      </c>
      <c r="F1338" s="19">
        <v>41365</v>
      </c>
      <c r="G1338" s="80">
        <v>100</v>
      </c>
      <c r="H1338" s="12" t="str">
        <f t="shared" si="61"/>
        <v>重</v>
      </c>
      <c r="I1338" s="24">
        <v>41425</v>
      </c>
      <c r="J1338" s="27"/>
      <c r="K1338" s="12" t="s">
        <v>4794</v>
      </c>
      <c r="L1338" s="12"/>
      <c r="M1338" s="11"/>
      <c r="N1338" s="80"/>
      <c r="O1338" s="18" t="str">
        <f t="shared" ca="1" si="62"/>
        <v>434天</v>
      </c>
      <c r="P1338" s="80"/>
      <c r="Q1338" s="80"/>
      <c r="R1338" s="80"/>
      <c r="S1338" s="80"/>
    </row>
    <row r="1339" spans="1:19">
      <c r="A1339" s="7">
        <v>1339</v>
      </c>
      <c r="B1339" s="65" t="s">
        <v>1581</v>
      </c>
      <c r="C1339" s="12" t="s">
        <v>10393</v>
      </c>
      <c r="D1339" s="12" t="str">
        <f t="shared" si="60"/>
        <v>中远箱</v>
      </c>
      <c r="E1339" s="12" t="s">
        <v>17174</v>
      </c>
      <c r="F1339" s="19">
        <v>41365</v>
      </c>
      <c r="G1339" s="80">
        <v>100</v>
      </c>
      <c r="H1339" s="12" t="str">
        <f t="shared" si="61"/>
        <v>重</v>
      </c>
      <c r="I1339" s="24">
        <v>41428</v>
      </c>
      <c r="J1339" s="27"/>
      <c r="K1339" s="12" t="s">
        <v>10395</v>
      </c>
      <c r="L1339" s="12"/>
      <c r="M1339" s="11"/>
      <c r="N1339" s="80"/>
      <c r="O1339" s="18" t="str">
        <f t="shared" ca="1" si="62"/>
        <v>434天</v>
      </c>
      <c r="P1339" s="80"/>
      <c r="Q1339" s="80"/>
      <c r="R1339" s="80"/>
      <c r="S1339" s="80"/>
    </row>
    <row r="1340" spans="1:19">
      <c r="A1340" s="7">
        <v>1340</v>
      </c>
      <c r="B1340" s="65" t="s">
        <v>581</v>
      </c>
      <c r="C1340" s="12" t="s">
        <v>10393</v>
      </c>
      <c r="D1340" s="12" t="str">
        <f t="shared" si="60"/>
        <v>中远箱</v>
      </c>
      <c r="E1340" s="12" t="s">
        <v>8078</v>
      </c>
      <c r="F1340" s="19">
        <v>41365</v>
      </c>
      <c r="G1340" s="80">
        <v>100</v>
      </c>
      <c r="H1340" s="12" t="str">
        <f t="shared" si="61"/>
        <v>重</v>
      </c>
      <c r="I1340" s="24">
        <v>41425</v>
      </c>
      <c r="J1340" s="27"/>
      <c r="K1340" s="12" t="s">
        <v>12951</v>
      </c>
      <c r="L1340" s="12"/>
      <c r="M1340" s="11"/>
      <c r="N1340" s="80"/>
      <c r="O1340" s="18" t="str">
        <f t="shared" ca="1" si="62"/>
        <v>434天</v>
      </c>
      <c r="P1340" s="80"/>
      <c r="Q1340" s="80"/>
      <c r="R1340" s="80"/>
      <c r="S1340" s="80"/>
    </row>
    <row r="1341" spans="1:19">
      <c r="A1341" s="7">
        <v>1341</v>
      </c>
      <c r="B1341" s="29" t="s">
        <v>6305</v>
      </c>
      <c r="C1341" s="12" t="s">
        <v>10393</v>
      </c>
      <c r="D1341" s="12" t="str">
        <f t="shared" si="60"/>
        <v>中远箱</v>
      </c>
      <c r="E1341" s="12" t="s">
        <v>17174</v>
      </c>
      <c r="F1341" s="19">
        <v>41366</v>
      </c>
      <c r="G1341" s="80">
        <v>100</v>
      </c>
      <c r="H1341" s="12" t="str">
        <f t="shared" si="61"/>
        <v>重</v>
      </c>
      <c r="I1341" s="24">
        <v>41417</v>
      </c>
      <c r="J1341" s="27"/>
      <c r="K1341" s="12" t="s">
        <v>4794</v>
      </c>
      <c r="L1341" s="12"/>
      <c r="M1341" s="11"/>
      <c r="N1341" s="80"/>
      <c r="O1341" s="18" t="str">
        <f t="shared" ca="1" si="62"/>
        <v>433天</v>
      </c>
      <c r="P1341" s="80"/>
      <c r="Q1341" s="80"/>
      <c r="R1341" s="80"/>
      <c r="S1341" s="80"/>
    </row>
    <row r="1342" spans="1:19">
      <c r="A1342" s="7">
        <v>1342</v>
      </c>
      <c r="B1342" s="29" t="s">
        <v>8050</v>
      </c>
      <c r="C1342" s="12" t="s">
        <v>10393</v>
      </c>
      <c r="D1342" s="12" t="str">
        <f t="shared" si="60"/>
        <v>中远箱</v>
      </c>
      <c r="E1342" s="12" t="s">
        <v>8078</v>
      </c>
      <c r="F1342" s="19">
        <v>41392</v>
      </c>
      <c r="G1342" s="80">
        <v>100</v>
      </c>
      <c r="H1342" s="12" t="str">
        <f t="shared" si="61"/>
        <v>重</v>
      </c>
      <c r="I1342" s="24">
        <v>41421</v>
      </c>
      <c r="J1342" s="27"/>
      <c r="K1342" s="12" t="s">
        <v>5796</v>
      </c>
      <c r="L1342" s="12"/>
      <c r="M1342" s="11"/>
      <c r="N1342" s="80"/>
      <c r="O1342" s="18" t="str">
        <f t="shared" ca="1" si="62"/>
        <v>407天</v>
      </c>
      <c r="P1342" s="80"/>
      <c r="Q1342" s="80"/>
      <c r="R1342" s="80"/>
      <c r="S1342" s="80"/>
    </row>
    <row r="1343" spans="1:19">
      <c r="A1343" s="7">
        <v>1343</v>
      </c>
      <c r="B1343" s="65" t="s">
        <v>8051</v>
      </c>
      <c r="C1343" s="12" t="s">
        <v>10393</v>
      </c>
      <c r="D1343" s="12" t="str">
        <f t="shared" si="60"/>
        <v>中远箱</v>
      </c>
      <c r="E1343" s="12" t="s">
        <v>8078</v>
      </c>
      <c r="F1343" s="19">
        <v>41365</v>
      </c>
      <c r="G1343" s="80">
        <v>100</v>
      </c>
      <c r="H1343" s="12" t="str">
        <f t="shared" si="61"/>
        <v>重</v>
      </c>
      <c r="I1343" s="24">
        <v>41369</v>
      </c>
      <c r="J1343" s="27"/>
      <c r="K1343" s="12" t="s">
        <v>4794</v>
      </c>
      <c r="L1343" s="12"/>
      <c r="M1343" s="11"/>
      <c r="N1343" s="80"/>
      <c r="O1343" s="18" t="str">
        <f t="shared" ca="1" si="62"/>
        <v>434天</v>
      </c>
      <c r="P1343" s="80"/>
      <c r="Q1343" s="80"/>
      <c r="R1343" s="80"/>
      <c r="S1343" s="80"/>
    </row>
    <row r="1344" spans="1:19">
      <c r="A1344" s="7">
        <v>1344</v>
      </c>
      <c r="B1344" s="29" t="s">
        <v>8052</v>
      </c>
      <c r="C1344" s="12" t="s">
        <v>10393</v>
      </c>
      <c r="D1344" s="12" t="str">
        <f t="shared" si="60"/>
        <v>中远箱</v>
      </c>
      <c r="E1344" s="12" t="s">
        <v>17174</v>
      </c>
      <c r="F1344" s="19">
        <v>41373</v>
      </c>
      <c r="G1344" s="80">
        <v>100</v>
      </c>
      <c r="H1344" s="12" t="str">
        <f t="shared" si="61"/>
        <v>重</v>
      </c>
      <c r="I1344" s="24">
        <v>41383</v>
      </c>
      <c r="J1344" s="27"/>
      <c r="K1344" s="12" t="s">
        <v>4794</v>
      </c>
      <c r="L1344" s="12"/>
      <c r="M1344" s="11"/>
      <c r="N1344" s="80"/>
      <c r="O1344" s="18" t="str">
        <f t="shared" ca="1" si="62"/>
        <v>426天</v>
      </c>
      <c r="P1344" s="80"/>
      <c r="Q1344" s="80"/>
      <c r="R1344" s="80"/>
      <c r="S1344" s="80"/>
    </row>
    <row r="1345" spans="1:19">
      <c r="A1345" s="7">
        <v>1345</v>
      </c>
      <c r="B1345" s="29" t="s">
        <v>1582</v>
      </c>
      <c r="C1345" s="12" t="s">
        <v>10393</v>
      </c>
      <c r="D1345" s="12" t="str">
        <f t="shared" si="60"/>
        <v>中远箱</v>
      </c>
      <c r="E1345" s="12" t="s">
        <v>17174</v>
      </c>
      <c r="F1345" s="19">
        <v>41373</v>
      </c>
      <c r="G1345" s="80">
        <v>100</v>
      </c>
      <c r="H1345" s="12" t="str">
        <f t="shared" si="61"/>
        <v>重</v>
      </c>
      <c r="I1345" s="24">
        <v>41373</v>
      </c>
      <c r="J1345" s="27"/>
      <c r="K1345" s="12" t="s">
        <v>2346</v>
      </c>
      <c r="L1345" s="12"/>
      <c r="M1345" s="11"/>
      <c r="N1345" s="80"/>
      <c r="O1345" s="18" t="str">
        <f t="shared" ca="1" si="62"/>
        <v>426天</v>
      </c>
      <c r="P1345" s="80"/>
      <c r="Q1345" s="80"/>
      <c r="R1345" s="80"/>
      <c r="S1345" s="80"/>
    </row>
    <row r="1346" spans="1:19">
      <c r="A1346" s="7">
        <v>1346</v>
      </c>
      <c r="B1346" s="29" t="s">
        <v>1583</v>
      </c>
      <c r="C1346" s="12" t="s">
        <v>10393</v>
      </c>
      <c r="D1346" s="12" t="str">
        <f t="shared" si="60"/>
        <v>中远箱</v>
      </c>
      <c r="E1346" s="12" t="s">
        <v>17174</v>
      </c>
      <c r="F1346" s="19">
        <v>41373</v>
      </c>
      <c r="G1346" s="80">
        <v>100</v>
      </c>
      <c r="H1346" s="12" t="str">
        <f t="shared" si="61"/>
        <v>重</v>
      </c>
      <c r="I1346" s="24">
        <v>41384</v>
      </c>
      <c r="J1346" s="27"/>
      <c r="K1346" s="12" t="s">
        <v>13302</v>
      </c>
      <c r="L1346" s="12"/>
      <c r="M1346" s="11"/>
      <c r="N1346" s="80"/>
      <c r="O1346" s="18" t="str">
        <f t="shared" ca="1" si="62"/>
        <v>426天</v>
      </c>
      <c r="P1346" s="80"/>
      <c r="Q1346" s="80"/>
      <c r="R1346" s="80"/>
      <c r="S1346" s="80"/>
    </row>
    <row r="1347" spans="1:19">
      <c r="A1347" s="7">
        <v>1347</v>
      </c>
      <c r="B1347" s="29" t="s">
        <v>17244</v>
      </c>
      <c r="C1347" s="12" t="s">
        <v>10393</v>
      </c>
      <c r="D1347" s="12" t="str">
        <f t="shared" ref="D1347:D1410" si="63">IF(B1347="","","中远箱")</f>
        <v>中远箱</v>
      </c>
      <c r="E1347" s="12" t="s">
        <v>17174</v>
      </c>
      <c r="F1347" s="19">
        <v>41372</v>
      </c>
      <c r="G1347" s="80">
        <v>100</v>
      </c>
      <c r="H1347" s="12" t="str">
        <f t="shared" ref="H1347:H1410" si="64">IF(I1347="","空","重")</f>
        <v>重</v>
      </c>
      <c r="I1347" s="24">
        <v>41372</v>
      </c>
      <c r="J1347" s="27"/>
      <c r="K1347" s="12" t="s">
        <v>4794</v>
      </c>
      <c r="L1347" s="12"/>
      <c r="M1347" s="11"/>
      <c r="N1347" s="80"/>
      <c r="O1347" s="18" t="str">
        <f t="shared" ref="O1347:O1410" ca="1" si="65">IF(ISNONTEXT(J1347),DATEDIF(F1347,TODAY(),"d")&amp;"天","出场")</f>
        <v>427天</v>
      </c>
      <c r="P1347" s="80"/>
      <c r="Q1347" s="80"/>
      <c r="R1347" s="80"/>
      <c r="S1347" s="80"/>
    </row>
    <row r="1348" spans="1:19">
      <c r="A1348" s="7">
        <v>1348</v>
      </c>
      <c r="B1348" s="29" t="s">
        <v>11264</v>
      </c>
      <c r="C1348" s="12" t="s">
        <v>10393</v>
      </c>
      <c r="D1348" s="12" t="str">
        <f t="shared" si="63"/>
        <v>中远箱</v>
      </c>
      <c r="E1348" s="12" t="s">
        <v>17174</v>
      </c>
      <c r="F1348" s="19">
        <v>41373</v>
      </c>
      <c r="G1348" s="80">
        <v>100</v>
      </c>
      <c r="H1348" s="12" t="str">
        <f t="shared" si="64"/>
        <v>重</v>
      </c>
      <c r="I1348" s="24">
        <v>41386</v>
      </c>
      <c r="J1348" s="27"/>
      <c r="K1348" s="12" t="s">
        <v>10395</v>
      </c>
      <c r="L1348" s="12"/>
      <c r="M1348" s="11"/>
      <c r="N1348" s="80"/>
      <c r="O1348" s="18" t="str">
        <f t="shared" ca="1" si="65"/>
        <v>426天</v>
      </c>
      <c r="P1348" s="80"/>
      <c r="Q1348" s="80"/>
      <c r="R1348" s="80"/>
      <c r="S1348" s="80"/>
    </row>
    <row r="1349" spans="1:19">
      <c r="A1349" s="7">
        <v>1349</v>
      </c>
      <c r="B1349" s="29" t="s">
        <v>8410</v>
      </c>
      <c r="C1349" s="12" t="s">
        <v>10393</v>
      </c>
      <c r="D1349" s="12" t="str">
        <f t="shared" si="63"/>
        <v>中远箱</v>
      </c>
      <c r="E1349" s="12" t="s">
        <v>17174</v>
      </c>
      <c r="F1349" s="19">
        <v>41373</v>
      </c>
      <c r="G1349" s="80">
        <v>100</v>
      </c>
      <c r="H1349" s="12" t="str">
        <f t="shared" si="64"/>
        <v>重</v>
      </c>
      <c r="I1349" s="24">
        <v>41384</v>
      </c>
      <c r="J1349" s="27"/>
      <c r="K1349" s="12" t="s">
        <v>10395</v>
      </c>
      <c r="L1349" s="12"/>
      <c r="M1349" s="11"/>
      <c r="N1349" s="80"/>
      <c r="O1349" s="18" t="str">
        <f t="shared" ca="1" si="65"/>
        <v>426天</v>
      </c>
      <c r="P1349" s="80"/>
      <c r="Q1349" s="80"/>
      <c r="R1349" s="80"/>
      <c r="S1349" s="80"/>
    </row>
    <row r="1350" spans="1:19">
      <c r="A1350" s="7">
        <v>1350</v>
      </c>
      <c r="B1350" s="29" t="s">
        <v>8411</v>
      </c>
      <c r="C1350" s="12" t="s">
        <v>10393</v>
      </c>
      <c r="D1350" s="12" t="str">
        <f t="shared" si="63"/>
        <v>中远箱</v>
      </c>
      <c r="E1350" s="12" t="s">
        <v>17174</v>
      </c>
      <c r="F1350" s="19">
        <v>41373</v>
      </c>
      <c r="G1350" s="80">
        <v>100</v>
      </c>
      <c r="H1350" s="12" t="str">
        <f t="shared" si="64"/>
        <v>重</v>
      </c>
      <c r="I1350" s="24">
        <v>41374</v>
      </c>
      <c r="J1350" s="27"/>
      <c r="K1350" s="12" t="s">
        <v>16249</v>
      </c>
      <c r="L1350" s="12"/>
      <c r="M1350" s="11"/>
      <c r="N1350" s="80"/>
      <c r="O1350" s="18" t="str">
        <f t="shared" ca="1" si="65"/>
        <v>426天</v>
      </c>
      <c r="P1350" s="80"/>
      <c r="Q1350" s="80"/>
      <c r="R1350" s="80"/>
      <c r="S1350" s="80"/>
    </row>
    <row r="1351" spans="1:19">
      <c r="A1351" s="7">
        <v>1351</v>
      </c>
      <c r="B1351" s="29" t="s">
        <v>8412</v>
      </c>
      <c r="C1351" s="12" t="s">
        <v>10393</v>
      </c>
      <c r="D1351" s="12" t="str">
        <f t="shared" si="63"/>
        <v>中远箱</v>
      </c>
      <c r="E1351" s="12" t="s">
        <v>17174</v>
      </c>
      <c r="F1351" s="19">
        <v>41384</v>
      </c>
      <c r="G1351" s="80">
        <v>100</v>
      </c>
      <c r="H1351" s="12" t="str">
        <f t="shared" si="64"/>
        <v>重</v>
      </c>
      <c r="I1351" s="24">
        <v>41384</v>
      </c>
      <c r="J1351" s="27"/>
      <c r="K1351" s="12" t="s">
        <v>13302</v>
      </c>
      <c r="L1351" s="12"/>
      <c r="M1351" s="11"/>
      <c r="N1351" s="80"/>
      <c r="O1351" s="18" t="str">
        <f t="shared" ca="1" si="65"/>
        <v>415天</v>
      </c>
      <c r="P1351" s="80"/>
      <c r="Q1351" s="80"/>
      <c r="R1351" s="80"/>
      <c r="S1351" s="80"/>
    </row>
    <row r="1352" spans="1:19">
      <c r="A1352" s="7">
        <v>1352</v>
      </c>
      <c r="B1352" s="29" t="s">
        <v>1024</v>
      </c>
      <c r="C1352" s="12" t="s">
        <v>10393</v>
      </c>
      <c r="D1352" s="12" t="str">
        <f t="shared" si="63"/>
        <v>中远箱</v>
      </c>
      <c r="E1352" s="12" t="s">
        <v>17174</v>
      </c>
      <c r="F1352" s="19">
        <v>41372</v>
      </c>
      <c r="G1352" s="80">
        <v>100</v>
      </c>
      <c r="H1352" s="12" t="str">
        <f t="shared" si="64"/>
        <v>重</v>
      </c>
      <c r="I1352" s="24">
        <v>41383</v>
      </c>
      <c r="J1352" s="27"/>
      <c r="K1352" s="12" t="s">
        <v>13302</v>
      </c>
      <c r="L1352" s="12"/>
      <c r="M1352" s="11"/>
      <c r="N1352" s="80"/>
      <c r="O1352" s="18" t="str">
        <f t="shared" ca="1" si="65"/>
        <v>427天</v>
      </c>
      <c r="P1352" s="80"/>
      <c r="Q1352" s="80"/>
      <c r="R1352" s="80"/>
      <c r="S1352" s="80"/>
    </row>
    <row r="1353" spans="1:19">
      <c r="A1353" s="7">
        <v>1353</v>
      </c>
      <c r="B1353" s="65" t="s">
        <v>2977</v>
      </c>
      <c r="C1353" s="12" t="s">
        <v>3270</v>
      </c>
      <c r="D1353" s="12" t="str">
        <f t="shared" si="63"/>
        <v>中远箱</v>
      </c>
      <c r="E1353" s="12" t="s">
        <v>8078</v>
      </c>
      <c r="F1353" s="81">
        <v>41366</v>
      </c>
      <c r="G1353" s="80"/>
      <c r="H1353" s="12" t="str">
        <f t="shared" si="64"/>
        <v>重</v>
      </c>
      <c r="I1353" s="24">
        <v>41423</v>
      </c>
      <c r="J1353" s="27"/>
      <c r="K1353" s="12" t="s">
        <v>11298</v>
      </c>
      <c r="L1353" s="12"/>
      <c r="M1353" s="11"/>
      <c r="N1353" s="80"/>
      <c r="O1353" s="18" t="str">
        <f t="shared" ca="1" si="65"/>
        <v>433天</v>
      </c>
      <c r="P1353" s="80"/>
      <c r="Q1353" s="80"/>
      <c r="R1353" s="80"/>
      <c r="S1353" s="80"/>
    </row>
    <row r="1354" spans="1:19">
      <c r="A1354" s="7">
        <v>1354</v>
      </c>
      <c r="B1354" s="174" t="s">
        <v>10162</v>
      </c>
      <c r="C1354" s="12" t="s">
        <v>10258</v>
      </c>
      <c r="D1354" s="12" t="str">
        <f t="shared" si="63"/>
        <v>中远箱</v>
      </c>
      <c r="E1354" s="12" t="s">
        <v>17174</v>
      </c>
      <c r="F1354" s="19">
        <v>41367</v>
      </c>
      <c r="G1354" s="80"/>
      <c r="H1354" s="12" t="str">
        <f t="shared" si="64"/>
        <v>重</v>
      </c>
      <c r="I1354" s="24">
        <v>41378</v>
      </c>
      <c r="J1354" s="27"/>
      <c r="K1354" s="12" t="s">
        <v>11298</v>
      </c>
      <c r="L1354" s="12"/>
      <c r="M1354" s="11"/>
      <c r="N1354" s="80"/>
      <c r="O1354" s="18" t="str">
        <f t="shared" ca="1" si="65"/>
        <v>432天</v>
      </c>
      <c r="P1354" s="80"/>
      <c r="Q1354" s="80"/>
      <c r="R1354" s="80"/>
      <c r="S1354" s="80"/>
    </row>
    <row r="1355" spans="1:19">
      <c r="A1355" s="7">
        <v>1355</v>
      </c>
      <c r="B1355" s="65" t="s">
        <v>10369</v>
      </c>
      <c r="C1355" s="50" t="s">
        <v>3270</v>
      </c>
      <c r="D1355" s="50" t="str">
        <f t="shared" si="63"/>
        <v>中远箱</v>
      </c>
      <c r="E1355" s="50" t="s">
        <v>17174</v>
      </c>
      <c r="F1355" s="19">
        <v>41396</v>
      </c>
      <c r="G1355" s="176"/>
      <c r="H1355" s="12" t="str">
        <f t="shared" si="64"/>
        <v>重</v>
      </c>
      <c r="I1355" s="24">
        <v>41451</v>
      </c>
      <c r="J1355" s="27"/>
      <c r="K1355" s="12" t="s">
        <v>6500</v>
      </c>
      <c r="L1355" s="12"/>
      <c r="M1355" s="11"/>
      <c r="N1355" s="80"/>
      <c r="O1355" s="18" t="str">
        <f t="shared" ca="1" si="65"/>
        <v>403天</v>
      </c>
      <c r="P1355" s="80"/>
      <c r="Q1355" s="80"/>
      <c r="R1355" s="80"/>
      <c r="S1355" s="80"/>
    </row>
    <row r="1356" spans="1:19">
      <c r="A1356" s="7">
        <v>1356</v>
      </c>
      <c r="B1356" s="29" t="s">
        <v>13942</v>
      </c>
      <c r="C1356" s="12" t="s">
        <v>10393</v>
      </c>
      <c r="D1356" s="12" t="str">
        <f t="shared" si="63"/>
        <v>中远箱</v>
      </c>
      <c r="E1356" s="12" t="s">
        <v>17174</v>
      </c>
      <c r="F1356" s="19">
        <v>41373</v>
      </c>
      <c r="G1356" s="80" t="s">
        <v>12946</v>
      </c>
      <c r="H1356" s="12" t="str">
        <f t="shared" si="64"/>
        <v>重</v>
      </c>
      <c r="I1356" s="24">
        <v>41388</v>
      </c>
      <c r="J1356" s="27"/>
      <c r="K1356" s="12" t="s">
        <v>4794</v>
      </c>
      <c r="L1356" s="12"/>
      <c r="M1356" s="11"/>
      <c r="N1356" s="80"/>
      <c r="O1356" s="18" t="str">
        <f t="shared" ca="1" si="65"/>
        <v>426天</v>
      </c>
      <c r="P1356" s="80"/>
      <c r="Q1356" s="80"/>
      <c r="R1356" s="80"/>
      <c r="S1356" s="80"/>
    </row>
    <row r="1357" spans="1:19">
      <c r="A1357" s="7">
        <v>1357</v>
      </c>
      <c r="B1357" s="29" t="s">
        <v>13943</v>
      </c>
      <c r="C1357" s="12" t="s">
        <v>10393</v>
      </c>
      <c r="D1357" s="12" t="str">
        <f t="shared" si="63"/>
        <v>中远箱</v>
      </c>
      <c r="E1357" s="12" t="s">
        <v>17174</v>
      </c>
      <c r="F1357" s="19">
        <v>41374</v>
      </c>
      <c r="G1357" s="80" t="s">
        <v>14446</v>
      </c>
      <c r="H1357" s="12" t="str">
        <f t="shared" si="64"/>
        <v>重</v>
      </c>
      <c r="I1357" s="24">
        <v>41380</v>
      </c>
      <c r="J1357" s="27"/>
      <c r="K1357" s="12" t="s">
        <v>8510</v>
      </c>
      <c r="L1357" s="12"/>
      <c r="M1357" s="11"/>
      <c r="N1357" s="80"/>
      <c r="O1357" s="18" t="str">
        <f t="shared" ca="1" si="65"/>
        <v>425天</v>
      </c>
      <c r="P1357" s="80"/>
      <c r="Q1357" s="80"/>
      <c r="R1357" s="80"/>
      <c r="S1357" s="80"/>
    </row>
    <row r="1358" spans="1:19">
      <c r="A1358" s="7">
        <v>1358</v>
      </c>
      <c r="B1358" s="29" t="s">
        <v>11766</v>
      </c>
      <c r="C1358" s="12" t="s">
        <v>10393</v>
      </c>
      <c r="D1358" s="12" t="str">
        <f t="shared" si="63"/>
        <v>中远箱</v>
      </c>
      <c r="E1358" s="12" t="s">
        <v>17174</v>
      </c>
      <c r="F1358" s="19">
        <v>41373</v>
      </c>
      <c r="G1358" s="80" t="s">
        <v>14446</v>
      </c>
      <c r="H1358" s="12" t="str">
        <f t="shared" si="64"/>
        <v>重</v>
      </c>
      <c r="I1358" s="24">
        <v>41467</v>
      </c>
      <c r="J1358" s="27"/>
      <c r="K1358" s="12" t="s">
        <v>10395</v>
      </c>
      <c r="L1358" s="12"/>
      <c r="M1358" s="11"/>
      <c r="N1358" s="80"/>
      <c r="O1358" s="18" t="str">
        <f t="shared" ca="1" si="65"/>
        <v>426天</v>
      </c>
      <c r="P1358" s="80"/>
      <c r="Q1358" s="80"/>
      <c r="R1358" s="80"/>
      <c r="S1358" s="80"/>
    </row>
    <row r="1359" spans="1:19">
      <c r="A1359" s="7">
        <v>1359</v>
      </c>
      <c r="B1359" s="29" t="s">
        <v>13944</v>
      </c>
      <c r="C1359" s="12" t="s">
        <v>10393</v>
      </c>
      <c r="D1359" s="12" t="str">
        <f t="shared" si="63"/>
        <v>中远箱</v>
      </c>
      <c r="E1359" s="12" t="s">
        <v>13506</v>
      </c>
      <c r="F1359" s="19">
        <v>41375</v>
      </c>
      <c r="G1359" s="80" t="s">
        <v>1910</v>
      </c>
      <c r="H1359" s="12" t="str">
        <f t="shared" si="64"/>
        <v>重</v>
      </c>
      <c r="I1359" s="24">
        <v>41443</v>
      </c>
      <c r="J1359" s="27"/>
      <c r="K1359" s="12" t="s">
        <v>15515</v>
      </c>
      <c r="L1359" s="12"/>
      <c r="M1359" s="11"/>
      <c r="N1359" s="80"/>
      <c r="O1359" s="18" t="str">
        <f t="shared" ca="1" si="65"/>
        <v>424天</v>
      </c>
      <c r="P1359" s="80"/>
      <c r="Q1359" s="80"/>
      <c r="R1359" s="80"/>
      <c r="S1359" s="80"/>
    </row>
    <row r="1360" spans="1:19">
      <c r="A1360" s="7">
        <v>1360</v>
      </c>
      <c r="B1360" s="29" t="s">
        <v>11076</v>
      </c>
      <c r="C1360" s="12" t="s">
        <v>10393</v>
      </c>
      <c r="D1360" s="12" t="str">
        <f t="shared" si="63"/>
        <v>中远箱</v>
      </c>
      <c r="E1360" s="12" t="s">
        <v>17174</v>
      </c>
      <c r="F1360" s="19">
        <v>41379</v>
      </c>
      <c r="G1360" s="80" t="s">
        <v>14446</v>
      </c>
      <c r="H1360" s="12" t="str">
        <f t="shared" si="64"/>
        <v>重</v>
      </c>
      <c r="I1360" s="24">
        <v>41400</v>
      </c>
      <c r="J1360" s="27"/>
      <c r="K1360" s="12" t="s">
        <v>12951</v>
      </c>
      <c r="L1360" s="12"/>
      <c r="M1360" s="11"/>
      <c r="N1360" s="80"/>
      <c r="O1360" s="18" t="str">
        <f t="shared" ca="1" si="65"/>
        <v>420天</v>
      </c>
      <c r="P1360" s="80"/>
      <c r="Q1360" s="80"/>
      <c r="R1360" s="80"/>
      <c r="S1360" s="80"/>
    </row>
    <row r="1361" spans="1:19">
      <c r="A1361" s="7">
        <v>1361</v>
      </c>
      <c r="B1361" s="29" t="s">
        <v>11077</v>
      </c>
      <c r="C1361" s="12" t="s">
        <v>10393</v>
      </c>
      <c r="D1361" s="12" t="str">
        <f t="shared" si="63"/>
        <v>中远箱</v>
      </c>
      <c r="E1361" s="12" t="s">
        <v>17174</v>
      </c>
      <c r="F1361" s="19">
        <v>41380</v>
      </c>
      <c r="G1361" s="80" t="s">
        <v>14446</v>
      </c>
      <c r="H1361" s="12" t="str">
        <f t="shared" si="64"/>
        <v>重</v>
      </c>
      <c r="I1361" s="24">
        <v>41383</v>
      </c>
      <c r="J1361" s="27"/>
      <c r="K1361" s="12" t="s">
        <v>4794</v>
      </c>
      <c r="L1361" s="12"/>
      <c r="M1361" s="11"/>
      <c r="N1361" s="80"/>
      <c r="O1361" s="18" t="str">
        <f t="shared" ca="1" si="65"/>
        <v>419天</v>
      </c>
      <c r="P1361" s="80"/>
      <c r="Q1361" s="80"/>
      <c r="R1361" s="80"/>
      <c r="S1361" s="80"/>
    </row>
    <row r="1362" spans="1:19">
      <c r="A1362" s="7">
        <v>1362</v>
      </c>
      <c r="B1362" s="29" t="s">
        <v>11078</v>
      </c>
      <c r="C1362" s="12" t="s">
        <v>10393</v>
      </c>
      <c r="D1362" s="12" t="str">
        <f t="shared" si="63"/>
        <v>中远箱</v>
      </c>
      <c r="E1362" s="12" t="s">
        <v>13506</v>
      </c>
      <c r="F1362" s="19">
        <v>41382</v>
      </c>
      <c r="G1362" s="80" t="s">
        <v>14446</v>
      </c>
      <c r="H1362" s="12" t="str">
        <f t="shared" si="64"/>
        <v>重</v>
      </c>
      <c r="I1362" s="24">
        <v>41431</v>
      </c>
      <c r="J1362" s="27"/>
      <c r="K1362" s="12" t="s">
        <v>12951</v>
      </c>
      <c r="L1362" s="12"/>
      <c r="M1362" s="11"/>
      <c r="N1362" s="80"/>
      <c r="O1362" s="18" t="str">
        <f t="shared" ca="1" si="65"/>
        <v>417天</v>
      </c>
      <c r="P1362" s="80"/>
      <c r="Q1362" s="80"/>
      <c r="R1362" s="80"/>
      <c r="S1362" s="80"/>
    </row>
    <row r="1363" spans="1:19">
      <c r="A1363" s="7">
        <v>1363</v>
      </c>
      <c r="B1363" s="29" t="s">
        <v>988</v>
      </c>
      <c r="C1363" s="12" t="s">
        <v>10393</v>
      </c>
      <c r="D1363" s="12" t="str">
        <f t="shared" si="63"/>
        <v>中远箱</v>
      </c>
      <c r="E1363" s="12" t="s">
        <v>17174</v>
      </c>
      <c r="F1363" s="19">
        <v>41377</v>
      </c>
      <c r="G1363" s="80" t="s">
        <v>14446</v>
      </c>
      <c r="H1363" s="12" t="str">
        <f t="shared" si="64"/>
        <v>重</v>
      </c>
      <c r="I1363" s="24">
        <v>41417</v>
      </c>
      <c r="J1363" s="27"/>
      <c r="K1363" s="12" t="s">
        <v>16249</v>
      </c>
      <c r="L1363" s="12"/>
      <c r="M1363" s="11"/>
      <c r="N1363" s="80"/>
      <c r="O1363" s="18" t="str">
        <f t="shared" ca="1" si="65"/>
        <v>422天</v>
      </c>
      <c r="P1363" s="80"/>
      <c r="Q1363" s="80"/>
      <c r="R1363" s="80"/>
      <c r="S1363" s="80"/>
    </row>
    <row r="1364" spans="1:19">
      <c r="A1364" s="7">
        <v>1364</v>
      </c>
      <c r="B1364" s="29" t="s">
        <v>11079</v>
      </c>
      <c r="C1364" s="12" t="s">
        <v>10393</v>
      </c>
      <c r="D1364" s="12" t="str">
        <f t="shared" si="63"/>
        <v>中远箱</v>
      </c>
      <c r="E1364" s="12" t="s">
        <v>17174</v>
      </c>
      <c r="F1364" s="19">
        <v>41373</v>
      </c>
      <c r="G1364" s="80" t="s">
        <v>14446</v>
      </c>
      <c r="H1364" s="12" t="str">
        <f t="shared" si="64"/>
        <v>重</v>
      </c>
      <c r="I1364" s="24">
        <v>41472</v>
      </c>
      <c r="J1364" s="27"/>
      <c r="K1364" s="12" t="s">
        <v>17072</v>
      </c>
      <c r="L1364" s="12"/>
      <c r="M1364" s="11"/>
      <c r="N1364" s="80"/>
      <c r="O1364" s="18" t="str">
        <f t="shared" ca="1" si="65"/>
        <v>426天</v>
      </c>
      <c r="P1364" s="80"/>
      <c r="Q1364" s="80"/>
      <c r="R1364" s="80"/>
      <c r="S1364" s="80"/>
    </row>
    <row r="1365" spans="1:19">
      <c r="A1365" s="7">
        <v>1365</v>
      </c>
      <c r="B1365" s="29" t="s">
        <v>11080</v>
      </c>
      <c r="C1365" s="12" t="s">
        <v>10393</v>
      </c>
      <c r="D1365" s="12" t="str">
        <f t="shared" si="63"/>
        <v>中远箱</v>
      </c>
      <c r="E1365" s="12" t="s">
        <v>17174</v>
      </c>
      <c r="F1365" s="19">
        <v>41373</v>
      </c>
      <c r="G1365" s="80" t="s">
        <v>14446</v>
      </c>
      <c r="H1365" s="12" t="str">
        <f t="shared" si="64"/>
        <v>重</v>
      </c>
      <c r="I1365" s="24">
        <v>41414</v>
      </c>
      <c r="J1365" s="27"/>
      <c r="K1365" s="12" t="s">
        <v>12952</v>
      </c>
      <c r="L1365" s="12"/>
      <c r="M1365" s="11"/>
      <c r="N1365" s="80"/>
      <c r="O1365" s="18" t="str">
        <f t="shared" ca="1" si="65"/>
        <v>426天</v>
      </c>
      <c r="P1365" s="80"/>
      <c r="Q1365" s="80"/>
      <c r="R1365" s="80"/>
      <c r="S1365" s="80"/>
    </row>
    <row r="1366" spans="1:19">
      <c r="A1366" s="7">
        <v>1366</v>
      </c>
      <c r="B1366" s="29" t="s">
        <v>11081</v>
      </c>
      <c r="C1366" s="12" t="s">
        <v>10393</v>
      </c>
      <c r="D1366" s="12" t="str">
        <f t="shared" si="63"/>
        <v>中远箱</v>
      </c>
      <c r="E1366" s="12" t="s">
        <v>17174</v>
      </c>
      <c r="F1366" s="19">
        <v>41378</v>
      </c>
      <c r="G1366" s="80" t="s">
        <v>14446</v>
      </c>
      <c r="H1366" s="12" t="str">
        <f t="shared" si="64"/>
        <v>重</v>
      </c>
      <c r="I1366" s="24">
        <v>41383</v>
      </c>
      <c r="J1366" s="27"/>
      <c r="K1366" s="12" t="s">
        <v>13302</v>
      </c>
      <c r="L1366" s="12"/>
      <c r="M1366" s="11"/>
      <c r="N1366" s="80"/>
      <c r="O1366" s="18" t="str">
        <f t="shared" ca="1" si="65"/>
        <v>421天</v>
      </c>
      <c r="P1366" s="80"/>
      <c r="Q1366" s="80"/>
      <c r="R1366" s="80"/>
      <c r="S1366" s="80"/>
    </row>
    <row r="1367" spans="1:19">
      <c r="A1367" s="7">
        <v>1367</v>
      </c>
      <c r="B1367" s="29" t="s">
        <v>11082</v>
      </c>
      <c r="C1367" s="12" t="s">
        <v>10393</v>
      </c>
      <c r="D1367" s="12" t="str">
        <f t="shared" si="63"/>
        <v>中远箱</v>
      </c>
      <c r="E1367" s="12" t="s">
        <v>17174</v>
      </c>
      <c r="F1367" s="19">
        <v>41377</v>
      </c>
      <c r="G1367" s="80" t="s">
        <v>14446</v>
      </c>
      <c r="H1367" s="12" t="str">
        <f t="shared" si="64"/>
        <v>重</v>
      </c>
      <c r="I1367" s="24">
        <v>41388</v>
      </c>
      <c r="J1367" s="27"/>
      <c r="K1367" s="12" t="s">
        <v>12951</v>
      </c>
      <c r="L1367" s="12"/>
      <c r="M1367" s="11"/>
      <c r="N1367" s="80"/>
      <c r="O1367" s="18" t="str">
        <f t="shared" ca="1" si="65"/>
        <v>422天</v>
      </c>
      <c r="P1367" s="80"/>
      <c r="Q1367" s="80"/>
      <c r="R1367" s="80"/>
      <c r="S1367" s="80"/>
    </row>
    <row r="1368" spans="1:19">
      <c r="A1368" s="7">
        <v>1368</v>
      </c>
      <c r="B1368" s="29" t="s">
        <v>10538</v>
      </c>
      <c r="C1368" s="12" t="s">
        <v>10393</v>
      </c>
      <c r="D1368" s="12" t="str">
        <f t="shared" si="63"/>
        <v>中远箱</v>
      </c>
      <c r="E1368" s="12" t="s">
        <v>13506</v>
      </c>
      <c r="F1368" s="19">
        <v>41377</v>
      </c>
      <c r="G1368" s="80" t="s">
        <v>1910</v>
      </c>
      <c r="H1368" s="12" t="str">
        <f t="shared" si="64"/>
        <v>重</v>
      </c>
      <c r="I1368" s="24">
        <v>41479</v>
      </c>
      <c r="J1368" s="27"/>
      <c r="K1368" s="12" t="s">
        <v>13464</v>
      </c>
      <c r="L1368" s="12"/>
      <c r="M1368" s="11"/>
      <c r="N1368" s="80"/>
      <c r="O1368" s="18" t="str">
        <f t="shared" ca="1" si="65"/>
        <v>422天</v>
      </c>
      <c r="P1368" s="80"/>
      <c r="Q1368" s="80"/>
      <c r="R1368" s="80"/>
      <c r="S1368" s="80"/>
    </row>
    <row r="1369" spans="1:19">
      <c r="A1369" s="7">
        <v>1369</v>
      </c>
      <c r="B1369" s="29" t="s">
        <v>2896</v>
      </c>
      <c r="C1369" s="12" t="s">
        <v>10393</v>
      </c>
      <c r="D1369" s="12" t="str">
        <f t="shared" si="63"/>
        <v>中远箱</v>
      </c>
      <c r="E1369" s="12" t="s">
        <v>13506</v>
      </c>
      <c r="F1369" s="19">
        <v>41377</v>
      </c>
      <c r="G1369" s="80" t="s">
        <v>1910</v>
      </c>
      <c r="H1369" s="12" t="str">
        <f t="shared" si="64"/>
        <v>重</v>
      </c>
      <c r="I1369" s="24">
        <v>41439</v>
      </c>
      <c r="J1369" s="27"/>
      <c r="K1369" s="12" t="s">
        <v>4794</v>
      </c>
      <c r="L1369" s="12"/>
      <c r="M1369" s="11"/>
      <c r="N1369" s="80"/>
      <c r="O1369" s="18" t="str">
        <f t="shared" ca="1" si="65"/>
        <v>422天</v>
      </c>
      <c r="P1369" s="80"/>
      <c r="Q1369" s="80"/>
      <c r="R1369" s="80"/>
      <c r="S1369" s="80"/>
    </row>
    <row r="1370" spans="1:19">
      <c r="A1370" s="7">
        <v>1370</v>
      </c>
      <c r="B1370" s="29" t="s">
        <v>9095</v>
      </c>
      <c r="C1370" s="12" t="s">
        <v>10393</v>
      </c>
      <c r="D1370" s="12" t="str">
        <f t="shared" si="63"/>
        <v>中远箱</v>
      </c>
      <c r="E1370" s="12" t="s">
        <v>17174</v>
      </c>
      <c r="F1370" s="19">
        <v>41377</v>
      </c>
      <c r="G1370" s="80" t="s">
        <v>14446</v>
      </c>
      <c r="H1370" s="12" t="str">
        <f t="shared" si="64"/>
        <v>重</v>
      </c>
      <c r="I1370" s="24">
        <v>41410</v>
      </c>
      <c r="J1370" s="27"/>
      <c r="K1370" s="12" t="s">
        <v>13302</v>
      </c>
      <c r="L1370" s="12"/>
      <c r="M1370" s="11"/>
      <c r="N1370" s="80"/>
      <c r="O1370" s="18" t="str">
        <f t="shared" ca="1" si="65"/>
        <v>422天</v>
      </c>
      <c r="P1370" s="80"/>
      <c r="Q1370" s="80"/>
      <c r="R1370" s="80"/>
      <c r="S1370" s="80"/>
    </row>
    <row r="1371" spans="1:19">
      <c r="A1371" s="7">
        <v>1371</v>
      </c>
      <c r="B1371" s="29" t="s">
        <v>9096</v>
      </c>
      <c r="C1371" s="12" t="s">
        <v>10393</v>
      </c>
      <c r="D1371" s="12" t="str">
        <f t="shared" si="63"/>
        <v>中远箱</v>
      </c>
      <c r="E1371" s="12" t="s">
        <v>17174</v>
      </c>
      <c r="F1371" s="19">
        <v>41377</v>
      </c>
      <c r="G1371" s="80" t="s">
        <v>14446</v>
      </c>
      <c r="H1371" s="12" t="str">
        <f t="shared" si="64"/>
        <v>重</v>
      </c>
      <c r="I1371" s="24">
        <v>41378</v>
      </c>
      <c r="J1371" s="27"/>
      <c r="K1371" s="12" t="s">
        <v>8676</v>
      </c>
      <c r="L1371" s="12"/>
      <c r="M1371" s="11"/>
      <c r="N1371" s="80"/>
      <c r="O1371" s="18" t="str">
        <f t="shared" ca="1" si="65"/>
        <v>422天</v>
      </c>
      <c r="P1371" s="80"/>
      <c r="Q1371" s="80"/>
      <c r="R1371" s="80"/>
      <c r="S1371" s="80"/>
    </row>
    <row r="1372" spans="1:19">
      <c r="A1372" s="7">
        <v>1372</v>
      </c>
      <c r="B1372" s="29" t="s">
        <v>9097</v>
      </c>
      <c r="C1372" s="12" t="s">
        <v>10393</v>
      </c>
      <c r="D1372" s="12" t="str">
        <f t="shared" si="63"/>
        <v>中远箱</v>
      </c>
      <c r="E1372" s="12" t="s">
        <v>13506</v>
      </c>
      <c r="F1372" s="19">
        <v>41382</v>
      </c>
      <c r="G1372" s="80" t="s">
        <v>14446</v>
      </c>
      <c r="H1372" s="12" t="str">
        <f t="shared" si="64"/>
        <v>重</v>
      </c>
      <c r="I1372" s="24">
        <v>41431</v>
      </c>
      <c r="J1372" s="27"/>
      <c r="K1372" s="12" t="s">
        <v>13302</v>
      </c>
      <c r="L1372" s="12"/>
      <c r="M1372" s="11"/>
      <c r="N1372" s="80"/>
      <c r="O1372" s="18" t="str">
        <f t="shared" ca="1" si="65"/>
        <v>417天</v>
      </c>
      <c r="P1372" s="80"/>
      <c r="Q1372" s="80"/>
      <c r="R1372" s="80"/>
      <c r="S1372" s="80"/>
    </row>
    <row r="1373" spans="1:19">
      <c r="A1373" s="7">
        <v>1373</v>
      </c>
      <c r="B1373" s="29" t="s">
        <v>2393</v>
      </c>
      <c r="C1373" s="12" t="s">
        <v>10393</v>
      </c>
      <c r="D1373" s="12" t="str">
        <f t="shared" si="63"/>
        <v>中远箱</v>
      </c>
      <c r="E1373" s="12" t="s">
        <v>13506</v>
      </c>
      <c r="F1373" s="19">
        <v>41377</v>
      </c>
      <c r="G1373" s="80" t="s">
        <v>1910</v>
      </c>
      <c r="H1373" s="12" t="str">
        <f t="shared" si="64"/>
        <v>重</v>
      </c>
      <c r="I1373" s="24">
        <v>41479</v>
      </c>
      <c r="J1373" s="27"/>
      <c r="K1373" s="12" t="s">
        <v>13464</v>
      </c>
      <c r="L1373" s="12"/>
      <c r="M1373" s="11"/>
      <c r="N1373" s="80"/>
      <c r="O1373" s="18" t="str">
        <f t="shared" ca="1" si="65"/>
        <v>422天</v>
      </c>
      <c r="P1373" s="80"/>
      <c r="Q1373" s="80"/>
      <c r="R1373" s="80"/>
      <c r="S1373" s="80"/>
    </row>
    <row r="1374" spans="1:19">
      <c r="A1374" s="7">
        <v>1374</v>
      </c>
      <c r="B1374" s="29" t="s">
        <v>2394</v>
      </c>
      <c r="C1374" s="12" t="s">
        <v>10393</v>
      </c>
      <c r="D1374" s="12" t="str">
        <f t="shared" si="63"/>
        <v>中远箱</v>
      </c>
      <c r="E1374" s="12" t="s">
        <v>17174</v>
      </c>
      <c r="F1374" s="19">
        <v>41373</v>
      </c>
      <c r="G1374" s="80" t="s">
        <v>14446</v>
      </c>
      <c r="H1374" s="12" t="str">
        <f t="shared" si="64"/>
        <v>重</v>
      </c>
      <c r="I1374" s="24">
        <v>41384</v>
      </c>
      <c r="J1374" s="27"/>
      <c r="K1374" s="12" t="s">
        <v>10395</v>
      </c>
      <c r="L1374" s="12"/>
      <c r="M1374" s="11"/>
      <c r="N1374" s="80"/>
      <c r="O1374" s="18" t="str">
        <f t="shared" ca="1" si="65"/>
        <v>426天</v>
      </c>
      <c r="P1374" s="80"/>
      <c r="Q1374" s="80"/>
      <c r="R1374" s="80"/>
      <c r="S1374" s="80"/>
    </row>
    <row r="1375" spans="1:19">
      <c r="A1375" s="7">
        <v>1375</v>
      </c>
      <c r="B1375" s="29" t="s">
        <v>2395</v>
      </c>
      <c r="C1375" s="12" t="s">
        <v>10393</v>
      </c>
      <c r="D1375" s="12" t="str">
        <f t="shared" si="63"/>
        <v>中远箱</v>
      </c>
      <c r="E1375" s="12" t="s">
        <v>17174</v>
      </c>
      <c r="F1375" s="19">
        <v>41372</v>
      </c>
      <c r="G1375" s="80" t="s">
        <v>14446</v>
      </c>
      <c r="H1375" s="12" t="str">
        <f t="shared" si="64"/>
        <v>重</v>
      </c>
      <c r="I1375" s="24">
        <v>41381</v>
      </c>
      <c r="J1375" s="27"/>
      <c r="K1375" s="12" t="s">
        <v>16249</v>
      </c>
      <c r="L1375" s="12"/>
      <c r="M1375" s="11"/>
      <c r="N1375" s="80"/>
      <c r="O1375" s="18" t="str">
        <f t="shared" ca="1" si="65"/>
        <v>427天</v>
      </c>
      <c r="P1375" s="80"/>
      <c r="Q1375" s="80"/>
      <c r="R1375" s="80"/>
      <c r="S1375" s="80"/>
    </row>
    <row r="1376" spans="1:19">
      <c r="A1376" s="7">
        <v>1376</v>
      </c>
      <c r="B1376" s="29" t="s">
        <v>2396</v>
      </c>
      <c r="C1376" s="12" t="s">
        <v>10393</v>
      </c>
      <c r="D1376" s="12" t="str">
        <f t="shared" si="63"/>
        <v>中远箱</v>
      </c>
      <c r="E1376" s="12" t="s">
        <v>17174</v>
      </c>
      <c r="F1376" s="19">
        <v>41374</v>
      </c>
      <c r="G1376" s="80" t="s">
        <v>14446</v>
      </c>
      <c r="H1376" s="12" t="str">
        <f t="shared" si="64"/>
        <v>重</v>
      </c>
      <c r="I1376" s="24">
        <v>41409</v>
      </c>
      <c r="J1376" s="27"/>
      <c r="K1376" s="12" t="s">
        <v>12951</v>
      </c>
      <c r="L1376" s="12"/>
      <c r="M1376" s="11"/>
      <c r="N1376" s="80"/>
      <c r="O1376" s="18" t="str">
        <f t="shared" ca="1" si="65"/>
        <v>425天</v>
      </c>
      <c r="P1376" s="80"/>
      <c r="Q1376" s="80"/>
      <c r="R1376" s="80"/>
      <c r="S1376" s="80"/>
    </row>
    <row r="1377" spans="1:19">
      <c r="A1377" s="7">
        <v>1377</v>
      </c>
      <c r="B1377" s="29" t="s">
        <v>2397</v>
      </c>
      <c r="C1377" s="12" t="s">
        <v>10393</v>
      </c>
      <c r="D1377" s="12" t="str">
        <f t="shared" si="63"/>
        <v>中远箱</v>
      </c>
      <c r="E1377" s="12" t="s">
        <v>17174</v>
      </c>
      <c r="F1377" s="19">
        <v>41383</v>
      </c>
      <c r="G1377" s="80" t="s">
        <v>14446</v>
      </c>
      <c r="H1377" s="12" t="str">
        <f t="shared" si="64"/>
        <v>重</v>
      </c>
      <c r="I1377" s="24">
        <v>41383</v>
      </c>
      <c r="J1377" s="27"/>
      <c r="K1377" s="12" t="s">
        <v>13302</v>
      </c>
      <c r="L1377" s="12"/>
      <c r="M1377" s="11"/>
      <c r="N1377" s="80"/>
      <c r="O1377" s="18" t="str">
        <f t="shared" ca="1" si="65"/>
        <v>416天</v>
      </c>
      <c r="P1377" s="80"/>
      <c r="Q1377" s="80"/>
      <c r="R1377" s="80"/>
      <c r="S1377" s="80"/>
    </row>
    <row r="1378" spans="1:19">
      <c r="A1378" s="7">
        <v>1378</v>
      </c>
      <c r="B1378" s="29" t="s">
        <v>2398</v>
      </c>
      <c r="C1378" s="12" t="s">
        <v>10393</v>
      </c>
      <c r="D1378" s="12" t="str">
        <f t="shared" si="63"/>
        <v>中远箱</v>
      </c>
      <c r="E1378" s="12" t="s">
        <v>13506</v>
      </c>
      <c r="F1378" s="19">
        <v>41377</v>
      </c>
      <c r="G1378" s="80" t="s">
        <v>1910</v>
      </c>
      <c r="H1378" s="12" t="str">
        <f t="shared" si="64"/>
        <v>重</v>
      </c>
      <c r="I1378" s="24">
        <v>41431</v>
      </c>
      <c r="J1378" s="27"/>
      <c r="K1378" s="12" t="s">
        <v>13302</v>
      </c>
      <c r="L1378" s="12"/>
      <c r="M1378" s="11"/>
      <c r="N1378" s="80"/>
      <c r="O1378" s="18" t="str">
        <f t="shared" ca="1" si="65"/>
        <v>422天</v>
      </c>
      <c r="P1378" s="80"/>
      <c r="Q1378" s="80"/>
      <c r="R1378" s="80"/>
      <c r="S1378" s="80"/>
    </row>
    <row r="1379" spans="1:19">
      <c r="A1379" s="7">
        <v>1379</v>
      </c>
      <c r="B1379" s="29" t="s">
        <v>2399</v>
      </c>
      <c r="C1379" s="12" t="s">
        <v>10393</v>
      </c>
      <c r="D1379" s="12" t="str">
        <f t="shared" si="63"/>
        <v>中远箱</v>
      </c>
      <c r="E1379" s="12" t="s">
        <v>13506</v>
      </c>
      <c r="F1379" s="19">
        <v>41377</v>
      </c>
      <c r="G1379" s="80" t="s">
        <v>1910</v>
      </c>
      <c r="H1379" s="12" t="str">
        <f t="shared" si="64"/>
        <v>重</v>
      </c>
      <c r="I1379" s="24">
        <v>41526</v>
      </c>
      <c r="J1379" s="27"/>
      <c r="K1379" s="12" t="s">
        <v>10395</v>
      </c>
      <c r="L1379" s="12"/>
      <c r="M1379" s="11"/>
      <c r="N1379" s="80"/>
      <c r="O1379" s="18" t="str">
        <f t="shared" ca="1" si="65"/>
        <v>422天</v>
      </c>
      <c r="P1379" s="80"/>
      <c r="Q1379" s="80"/>
      <c r="R1379" s="80"/>
      <c r="S1379" s="80"/>
    </row>
    <row r="1380" spans="1:19">
      <c r="A1380" s="7">
        <v>1380</v>
      </c>
      <c r="B1380" s="29" t="s">
        <v>2400</v>
      </c>
      <c r="C1380" s="12" t="s">
        <v>10393</v>
      </c>
      <c r="D1380" s="12" t="str">
        <f t="shared" si="63"/>
        <v>中远箱</v>
      </c>
      <c r="E1380" s="12" t="s">
        <v>13506</v>
      </c>
      <c r="F1380" s="19">
        <v>41381</v>
      </c>
      <c r="G1380" s="80" t="s">
        <v>14446</v>
      </c>
      <c r="H1380" s="12" t="str">
        <f t="shared" si="64"/>
        <v>重</v>
      </c>
      <c r="I1380" s="24">
        <v>41527</v>
      </c>
      <c r="J1380" s="27"/>
      <c r="K1380" s="12" t="s">
        <v>10395</v>
      </c>
      <c r="L1380" s="12"/>
      <c r="M1380" s="11"/>
      <c r="N1380" s="80"/>
      <c r="O1380" s="18" t="str">
        <f t="shared" ca="1" si="65"/>
        <v>418天</v>
      </c>
      <c r="P1380" s="80"/>
      <c r="Q1380" s="80"/>
      <c r="R1380" s="80"/>
      <c r="S1380" s="80"/>
    </row>
    <row r="1381" spans="1:19">
      <c r="A1381" s="7">
        <v>1381</v>
      </c>
      <c r="B1381" s="29" t="s">
        <v>2401</v>
      </c>
      <c r="C1381" s="12" t="s">
        <v>10393</v>
      </c>
      <c r="D1381" s="12" t="str">
        <f t="shared" si="63"/>
        <v>中远箱</v>
      </c>
      <c r="E1381" s="12" t="s">
        <v>13506</v>
      </c>
      <c r="F1381" s="19">
        <v>41378</v>
      </c>
      <c r="G1381" s="80" t="s">
        <v>1910</v>
      </c>
      <c r="H1381" s="12" t="str">
        <f t="shared" si="64"/>
        <v>重</v>
      </c>
      <c r="I1381" s="24">
        <v>41439</v>
      </c>
      <c r="J1381" s="27"/>
      <c r="K1381" s="12" t="s">
        <v>4794</v>
      </c>
      <c r="L1381" s="12"/>
      <c r="M1381" s="11"/>
      <c r="N1381" s="80"/>
      <c r="O1381" s="18" t="str">
        <f t="shared" ca="1" si="65"/>
        <v>421天</v>
      </c>
      <c r="P1381" s="80"/>
      <c r="Q1381" s="80"/>
      <c r="R1381" s="80"/>
      <c r="S1381" s="80"/>
    </row>
    <row r="1382" spans="1:19">
      <c r="A1382" s="7">
        <v>1382</v>
      </c>
      <c r="B1382" s="29" t="s">
        <v>14745</v>
      </c>
      <c r="C1382" s="12" t="s">
        <v>10393</v>
      </c>
      <c r="D1382" s="12" t="str">
        <f t="shared" si="63"/>
        <v>中远箱</v>
      </c>
      <c r="E1382" s="12" t="s">
        <v>17174</v>
      </c>
      <c r="F1382" s="19">
        <v>41379</v>
      </c>
      <c r="G1382" s="80" t="s">
        <v>14446</v>
      </c>
      <c r="H1382" s="12" t="str">
        <f t="shared" si="64"/>
        <v>重</v>
      </c>
      <c r="I1382" s="24">
        <v>41383</v>
      </c>
      <c r="J1382" s="27"/>
      <c r="K1382" s="12" t="s">
        <v>13302</v>
      </c>
      <c r="L1382" s="12"/>
      <c r="M1382" s="11"/>
      <c r="N1382" s="80"/>
      <c r="O1382" s="18" t="str">
        <f t="shared" ca="1" si="65"/>
        <v>420天</v>
      </c>
      <c r="P1382" s="80"/>
      <c r="Q1382" s="80"/>
      <c r="R1382" s="80"/>
      <c r="S1382" s="80"/>
    </row>
    <row r="1383" spans="1:19">
      <c r="A1383" s="7">
        <v>1383</v>
      </c>
      <c r="B1383" s="29" t="s">
        <v>14746</v>
      </c>
      <c r="C1383" s="12" t="s">
        <v>10393</v>
      </c>
      <c r="D1383" s="12" t="str">
        <f t="shared" si="63"/>
        <v>中远箱</v>
      </c>
      <c r="E1383" s="12" t="s">
        <v>17174</v>
      </c>
      <c r="F1383" s="19">
        <v>41380</v>
      </c>
      <c r="G1383" s="80" t="s">
        <v>14446</v>
      </c>
      <c r="H1383" s="12" t="str">
        <f t="shared" si="64"/>
        <v>重</v>
      </c>
      <c r="I1383" s="24">
        <v>41387</v>
      </c>
      <c r="J1383" s="27"/>
      <c r="K1383" s="12" t="s">
        <v>13302</v>
      </c>
      <c r="L1383" s="12"/>
      <c r="M1383" s="11"/>
      <c r="N1383" s="80"/>
      <c r="O1383" s="18" t="str">
        <f t="shared" ca="1" si="65"/>
        <v>419天</v>
      </c>
      <c r="P1383" s="80"/>
      <c r="Q1383" s="80"/>
      <c r="R1383" s="80"/>
      <c r="S1383" s="80"/>
    </row>
    <row r="1384" spans="1:19">
      <c r="A1384" s="7">
        <v>1384</v>
      </c>
      <c r="B1384" s="29" t="s">
        <v>14747</v>
      </c>
      <c r="C1384" s="12" t="s">
        <v>10393</v>
      </c>
      <c r="D1384" s="12" t="str">
        <f t="shared" si="63"/>
        <v>中远箱</v>
      </c>
      <c r="E1384" s="12" t="s">
        <v>17174</v>
      </c>
      <c r="F1384" s="19">
        <v>41384</v>
      </c>
      <c r="G1384" s="80" t="s">
        <v>14446</v>
      </c>
      <c r="H1384" s="12" t="str">
        <f t="shared" si="64"/>
        <v>重</v>
      </c>
      <c r="I1384" s="24">
        <v>41393</v>
      </c>
      <c r="J1384" s="27"/>
      <c r="K1384" s="12" t="s">
        <v>2346</v>
      </c>
      <c r="L1384" s="12"/>
      <c r="M1384" s="11"/>
      <c r="N1384" s="80"/>
      <c r="O1384" s="18" t="str">
        <f t="shared" ca="1" si="65"/>
        <v>415天</v>
      </c>
      <c r="P1384" s="80"/>
      <c r="Q1384" s="80"/>
      <c r="R1384" s="80"/>
      <c r="S1384" s="80"/>
    </row>
    <row r="1385" spans="1:19">
      <c r="A1385" s="7">
        <v>1385</v>
      </c>
      <c r="B1385" s="29" t="s">
        <v>14748</v>
      </c>
      <c r="C1385" s="12" t="s">
        <v>10393</v>
      </c>
      <c r="D1385" s="12" t="str">
        <f t="shared" si="63"/>
        <v>中远箱</v>
      </c>
      <c r="E1385" s="12" t="s">
        <v>17174</v>
      </c>
      <c r="F1385" s="19">
        <v>41378</v>
      </c>
      <c r="G1385" s="80" t="s">
        <v>14446</v>
      </c>
      <c r="H1385" s="12" t="str">
        <f t="shared" si="64"/>
        <v>重</v>
      </c>
      <c r="I1385" s="24">
        <v>41408</v>
      </c>
      <c r="J1385" s="27"/>
      <c r="K1385" s="12" t="s">
        <v>13302</v>
      </c>
      <c r="L1385" s="12"/>
      <c r="M1385" s="11"/>
      <c r="N1385" s="80"/>
      <c r="O1385" s="18" t="str">
        <f t="shared" ca="1" si="65"/>
        <v>421天</v>
      </c>
      <c r="P1385" s="80"/>
      <c r="Q1385" s="80"/>
      <c r="R1385" s="80"/>
      <c r="S1385" s="80"/>
    </row>
    <row r="1386" spans="1:19">
      <c r="A1386" s="7">
        <v>1386</v>
      </c>
      <c r="B1386" s="29" t="s">
        <v>14749</v>
      </c>
      <c r="C1386" s="12" t="s">
        <v>10393</v>
      </c>
      <c r="D1386" s="12" t="str">
        <f t="shared" si="63"/>
        <v>中远箱</v>
      </c>
      <c r="E1386" s="12" t="s">
        <v>13506</v>
      </c>
      <c r="F1386" s="19">
        <v>41375</v>
      </c>
      <c r="G1386" s="80">
        <v>100</v>
      </c>
      <c r="H1386" s="12" t="str">
        <f t="shared" si="64"/>
        <v>重</v>
      </c>
      <c r="I1386" s="24">
        <v>41526</v>
      </c>
      <c r="J1386" s="27"/>
      <c r="K1386" s="12" t="s">
        <v>10395</v>
      </c>
      <c r="L1386" s="12"/>
      <c r="M1386" s="11"/>
      <c r="N1386" s="80"/>
      <c r="O1386" s="18" t="str">
        <f t="shared" ca="1" si="65"/>
        <v>424天</v>
      </c>
      <c r="P1386" s="80"/>
      <c r="Q1386" s="80"/>
      <c r="R1386" s="80"/>
      <c r="S1386" s="80"/>
    </row>
    <row r="1387" spans="1:19">
      <c r="A1387" s="7">
        <v>1387</v>
      </c>
      <c r="B1387" s="29" t="s">
        <v>14750</v>
      </c>
      <c r="C1387" s="12" t="s">
        <v>10393</v>
      </c>
      <c r="D1387" s="12" t="str">
        <f t="shared" si="63"/>
        <v>中远箱</v>
      </c>
      <c r="E1387" s="12" t="s">
        <v>13506</v>
      </c>
      <c r="F1387" s="19">
        <v>41382</v>
      </c>
      <c r="G1387" s="80">
        <v>100</v>
      </c>
      <c r="H1387" s="12" t="str">
        <f t="shared" si="64"/>
        <v>重</v>
      </c>
      <c r="I1387" s="24">
        <v>41431</v>
      </c>
      <c r="J1387" s="27"/>
      <c r="K1387" s="12" t="s">
        <v>12952</v>
      </c>
      <c r="L1387" s="12"/>
      <c r="M1387" s="11"/>
      <c r="N1387" s="80"/>
      <c r="O1387" s="18" t="str">
        <f t="shared" ca="1" si="65"/>
        <v>417天</v>
      </c>
      <c r="P1387" s="80"/>
      <c r="Q1387" s="80"/>
      <c r="R1387" s="80"/>
      <c r="S1387" s="80"/>
    </row>
    <row r="1388" spans="1:19">
      <c r="A1388" s="7">
        <v>1388</v>
      </c>
      <c r="B1388" s="29" t="s">
        <v>14751</v>
      </c>
      <c r="C1388" s="12" t="s">
        <v>10393</v>
      </c>
      <c r="D1388" s="12" t="str">
        <f t="shared" si="63"/>
        <v>中远箱</v>
      </c>
      <c r="E1388" s="12" t="s">
        <v>17174</v>
      </c>
      <c r="F1388" s="19">
        <v>41378</v>
      </c>
      <c r="G1388" s="80">
        <v>100</v>
      </c>
      <c r="H1388" s="12" t="str">
        <f t="shared" si="64"/>
        <v>重</v>
      </c>
      <c r="I1388" s="24">
        <v>41403</v>
      </c>
      <c r="J1388" s="27"/>
      <c r="K1388" s="12" t="s">
        <v>13302</v>
      </c>
      <c r="L1388" s="12"/>
      <c r="M1388" s="11"/>
      <c r="N1388" s="80"/>
      <c r="O1388" s="18" t="str">
        <f t="shared" ca="1" si="65"/>
        <v>421天</v>
      </c>
      <c r="P1388" s="80"/>
      <c r="Q1388" s="80"/>
      <c r="R1388" s="80"/>
      <c r="S1388" s="80"/>
    </row>
    <row r="1389" spans="1:19">
      <c r="A1389" s="7">
        <v>1389</v>
      </c>
      <c r="B1389" s="29" t="s">
        <v>14752</v>
      </c>
      <c r="C1389" s="12" t="s">
        <v>10393</v>
      </c>
      <c r="D1389" s="12" t="str">
        <f t="shared" si="63"/>
        <v>中远箱</v>
      </c>
      <c r="E1389" s="12" t="s">
        <v>17174</v>
      </c>
      <c r="F1389" s="19">
        <v>41377</v>
      </c>
      <c r="G1389" s="80">
        <v>100</v>
      </c>
      <c r="H1389" s="12" t="str">
        <f t="shared" si="64"/>
        <v>重</v>
      </c>
      <c r="I1389" s="24">
        <v>41383</v>
      </c>
      <c r="J1389" s="27"/>
      <c r="K1389" s="12" t="s">
        <v>4794</v>
      </c>
      <c r="L1389" s="12"/>
      <c r="M1389" s="11"/>
      <c r="N1389" s="80"/>
      <c r="O1389" s="18" t="str">
        <f t="shared" ca="1" si="65"/>
        <v>422天</v>
      </c>
      <c r="P1389" s="80"/>
      <c r="Q1389" s="80"/>
      <c r="R1389" s="80"/>
      <c r="S1389" s="80"/>
    </row>
    <row r="1390" spans="1:19">
      <c r="A1390" s="7">
        <v>1390</v>
      </c>
      <c r="B1390" s="29" t="s">
        <v>14753</v>
      </c>
      <c r="C1390" s="12" t="s">
        <v>10393</v>
      </c>
      <c r="D1390" s="12" t="str">
        <f t="shared" si="63"/>
        <v>中远箱</v>
      </c>
      <c r="E1390" s="12" t="s">
        <v>17174</v>
      </c>
      <c r="F1390" s="19">
        <v>41373</v>
      </c>
      <c r="G1390" s="80">
        <v>100</v>
      </c>
      <c r="H1390" s="12" t="str">
        <f t="shared" si="64"/>
        <v>重</v>
      </c>
      <c r="I1390" s="24">
        <v>41374</v>
      </c>
      <c r="J1390" s="27"/>
      <c r="K1390" s="12" t="s">
        <v>972</v>
      </c>
      <c r="L1390" s="12"/>
      <c r="M1390" s="11"/>
      <c r="N1390" s="80"/>
      <c r="O1390" s="18" t="str">
        <f t="shared" ca="1" si="65"/>
        <v>426天</v>
      </c>
      <c r="P1390" s="80"/>
      <c r="Q1390" s="80"/>
      <c r="R1390" s="80"/>
      <c r="S1390" s="80"/>
    </row>
    <row r="1391" spans="1:19">
      <c r="A1391" s="7">
        <v>1391</v>
      </c>
      <c r="B1391" s="29" t="s">
        <v>15138</v>
      </c>
      <c r="C1391" s="12" t="s">
        <v>10393</v>
      </c>
      <c r="D1391" s="12" t="str">
        <f t="shared" si="63"/>
        <v>中远箱</v>
      </c>
      <c r="E1391" s="12" t="s">
        <v>13506</v>
      </c>
      <c r="F1391" s="19">
        <v>41377</v>
      </c>
      <c r="G1391" s="80">
        <v>100</v>
      </c>
      <c r="H1391" s="12" t="str">
        <f t="shared" si="64"/>
        <v>重</v>
      </c>
      <c r="I1391" s="24">
        <v>41431</v>
      </c>
      <c r="J1391" s="27"/>
      <c r="K1391" s="12" t="s">
        <v>12952</v>
      </c>
      <c r="L1391" s="12"/>
      <c r="M1391" s="11"/>
      <c r="N1391" s="80"/>
      <c r="O1391" s="18" t="str">
        <f t="shared" ca="1" si="65"/>
        <v>422天</v>
      </c>
      <c r="P1391" s="80"/>
      <c r="Q1391" s="80"/>
      <c r="R1391" s="80"/>
      <c r="S1391" s="80"/>
    </row>
    <row r="1392" spans="1:19">
      <c r="A1392" s="7">
        <v>1392</v>
      </c>
      <c r="B1392" s="29" t="s">
        <v>14754</v>
      </c>
      <c r="C1392" s="12" t="s">
        <v>10393</v>
      </c>
      <c r="D1392" s="12" t="str">
        <f t="shared" si="63"/>
        <v>中远箱</v>
      </c>
      <c r="E1392" s="12" t="s">
        <v>13506</v>
      </c>
      <c r="F1392" s="19">
        <v>41382</v>
      </c>
      <c r="G1392" s="80">
        <v>100</v>
      </c>
      <c r="H1392" s="12" t="str">
        <f t="shared" si="64"/>
        <v>重</v>
      </c>
      <c r="I1392" s="24">
        <v>41431</v>
      </c>
      <c r="J1392" s="27"/>
      <c r="K1392" s="12" t="s">
        <v>12952</v>
      </c>
      <c r="L1392" s="12"/>
      <c r="M1392" s="11"/>
      <c r="N1392" s="80"/>
      <c r="O1392" s="18" t="str">
        <f t="shared" ca="1" si="65"/>
        <v>417天</v>
      </c>
      <c r="P1392" s="80"/>
      <c r="Q1392" s="80"/>
      <c r="R1392" s="80"/>
      <c r="S1392" s="80"/>
    </row>
    <row r="1393" spans="1:19">
      <c r="A1393" s="7">
        <v>1393</v>
      </c>
      <c r="B1393" s="29" t="s">
        <v>14755</v>
      </c>
      <c r="C1393" s="12" t="s">
        <v>10393</v>
      </c>
      <c r="D1393" s="12" t="str">
        <f t="shared" si="63"/>
        <v>中远箱</v>
      </c>
      <c r="E1393" s="12" t="s">
        <v>17174</v>
      </c>
      <c r="F1393" s="19">
        <v>41382</v>
      </c>
      <c r="G1393" s="80">
        <v>100</v>
      </c>
      <c r="H1393" s="12" t="str">
        <f t="shared" si="64"/>
        <v>重</v>
      </c>
      <c r="I1393" s="24">
        <v>41383</v>
      </c>
      <c r="J1393" s="27"/>
      <c r="K1393" s="12" t="s">
        <v>13302</v>
      </c>
      <c r="L1393" s="12"/>
      <c r="M1393" s="11"/>
      <c r="N1393" s="80"/>
      <c r="O1393" s="18" t="str">
        <f t="shared" ca="1" si="65"/>
        <v>417天</v>
      </c>
      <c r="P1393" s="80"/>
      <c r="Q1393" s="80"/>
      <c r="R1393" s="80"/>
      <c r="S1393" s="80"/>
    </row>
    <row r="1394" spans="1:19">
      <c r="A1394" s="7">
        <v>1394</v>
      </c>
      <c r="B1394" s="29" t="s">
        <v>14756</v>
      </c>
      <c r="C1394" s="12" t="s">
        <v>10393</v>
      </c>
      <c r="D1394" s="12" t="str">
        <f t="shared" si="63"/>
        <v>中远箱</v>
      </c>
      <c r="E1394" s="12" t="s">
        <v>17174</v>
      </c>
      <c r="F1394" s="19">
        <v>41372</v>
      </c>
      <c r="G1394" s="80">
        <v>100</v>
      </c>
      <c r="H1394" s="12" t="str">
        <f t="shared" si="64"/>
        <v>重</v>
      </c>
      <c r="I1394" s="24">
        <v>41390</v>
      </c>
      <c r="J1394" s="27"/>
      <c r="K1394" s="12" t="s">
        <v>4794</v>
      </c>
      <c r="L1394" s="12"/>
      <c r="M1394" s="11"/>
      <c r="N1394" s="80"/>
      <c r="O1394" s="18" t="str">
        <f t="shared" ca="1" si="65"/>
        <v>427天</v>
      </c>
      <c r="P1394" s="80"/>
      <c r="Q1394" s="80"/>
      <c r="R1394" s="80"/>
      <c r="S1394" s="80"/>
    </row>
    <row r="1395" spans="1:19">
      <c r="A1395" s="7">
        <v>1395</v>
      </c>
      <c r="B1395" s="29" t="s">
        <v>14757</v>
      </c>
      <c r="C1395" s="12" t="s">
        <v>10393</v>
      </c>
      <c r="D1395" s="12" t="str">
        <f t="shared" si="63"/>
        <v>中远箱</v>
      </c>
      <c r="E1395" s="12" t="s">
        <v>17174</v>
      </c>
      <c r="F1395" s="19">
        <v>41397</v>
      </c>
      <c r="G1395" s="80">
        <v>100</v>
      </c>
      <c r="H1395" s="12" t="str">
        <f t="shared" si="64"/>
        <v>重</v>
      </c>
      <c r="I1395" s="24">
        <v>41403</v>
      </c>
      <c r="J1395" s="27"/>
      <c r="K1395" s="12" t="s">
        <v>12951</v>
      </c>
      <c r="L1395" s="12"/>
      <c r="M1395" s="11"/>
      <c r="N1395" s="80"/>
      <c r="O1395" s="18" t="str">
        <f t="shared" ca="1" si="65"/>
        <v>402天</v>
      </c>
      <c r="P1395" s="80"/>
      <c r="Q1395" s="80"/>
      <c r="R1395" s="80"/>
      <c r="S1395" s="80"/>
    </row>
    <row r="1396" spans="1:19">
      <c r="A1396" s="7">
        <v>1396</v>
      </c>
      <c r="B1396" s="29" t="s">
        <v>14774</v>
      </c>
      <c r="C1396" s="12" t="s">
        <v>10393</v>
      </c>
      <c r="D1396" s="12" t="str">
        <f t="shared" si="63"/>
        <v>中远箱</v>
      </c>
      <c r="E1396" s="12" t="s">
        <v>13506</v>
      </c>
      <c r="F1396" s="19">
        <v>41382</v>
      </c>
      <c r="G1396" s="80">
        <v>100</v>
      </c>
      <c r="H1396" s="12" t="str">
        <f t="shared" si="64"/>
        <v>重</v>
      </c>
      <c r="I1396" s="24">
        <v>41431</v>
      </c>
      <c r="J1396" s="27"/>
      <c r="K1396" s="12" t="s">
        <v>12952</v>
      </c>
      <c r="L1396" s="12"/>
      <c r="M1396" s="11"/>
      <c r="N1396" s="80"/>
      <c r="O1396" s="18" t="str">
        <f t="shared" ca="1" si="65"/>
        <v>417天</v>
      </c>
      <c r="P1396" s="80"/>
      <c r="Q1396" s="80"/>
      <c r="R1396" s="80"/>
      <c r="S1396" s="80"/>
    </row>
    <row r="1397" spans="1:19">
      <c r="A1397" s="7">
        <v>1397</v>
      </c>
      <c r="B1397" s="29" t="s">
        <v>3638</v>
      </c>
      <c r="C1397" s="12" t="s">
        <v>10393</v>
      </c>
      <c r="D1397" s="12" t="str">
        <f t="shared" si="63"/>
        <v>中远箱</v>
      </c>
      <c r="E1397" s="12" t="s">
        <v>13506</v>
      </c>
      <c r="F1397" s="19">
        <v>41377</v>
      </c>
      <c r="G1397" s="80">
        <v>100</v>
      </c>
      <c r="H1397" s="12" t="str">
        <f t="shared" si="64"/>
        <v>重</v>
      </c>
      <c r="I1397" s="24">
        <v>41382</v>
      </c>
      <c r="J1397" s="27"/>
      <c r="K1397" s="12" t="s">
        <v>1901</v>
      </c>
      <c r="L1397" s="12"/>
      <c r="M1397" s="11"/>
      <c r="N1397" s="80"/>
      <c r="O1397" s="18" t="str">
        <f t="shared" ca="1" si="65"/>
        <v>422天</v>
      </c>
      <c r="P1397" s="80"/>
      <c r="Q1397" s="80"/>
      <c r="R1397" s="80"/>
      <c r="S1397" s="80"/>
    </row>
    <row r="1398" spans="1:19">
      <c r="A1398" s="7">
        <v>1398</v>
      </c>
      <c r="B1398" s="29" t="s">
        <v>3639</v>
      </c>
      <c r="C1398" s="12" t="s">
        <v>10393</v>
      </c>
      <c r="D1398" s="12" t="str">
        <f t="shared" si="63"/>
        <v>中远箱</v>
      </c>
      <c r="E1398" s="12" t="s">
        <v>13506</v>
      </c>
      <c r="F1398" s="19">
        <v>41378</v>
      </c>
      <c r="G1398" s="80">
        <v>100</v>
      </c>
      <c r="H1398" s="12" t="str">
        <f t="shared" si="64"/>
        <v>重</v>
      </c>
      <c r="I1398" s="24">
        <v>41431</v>
      </c>
      <c r="J1398" s="27"/>
      <c r="K1398" s="12" t="s">
        <v>13302</v>
      </c>
      <c r="L1398" s="12"/>
      <c r="M1398" s="11"/>
      <c r="N1398" s="80"/>
      <c r="O1398" s="18" t="str">
        <f t="shared" ca="1" si="65"/>
        <v>421天</v>
      </c>
      <c r="P1398" s="80"/>
      <c r="Q1398" s="80"/>
      <c r="R1398" s="80"/>
      <c r="S1398" s="80"/>
    </row>
    <row r="1399" spans="1:19">
      <c r="A1399" s="7">
        <v>1399</v>
      </c>
      <c r="B1399" s="29" t="s">
        <v>3640</v>
      </c>
      <c r="C1399" s="12" t="s">
        <v>10393</v>
      </c>
      <c r="D1399" s="12" t="str">
        <f t="shared" si="63"/>
        <v>中远箱</v>
      </c>
      <c r="E1399" s="12" t="s">
        <v>17174</v>
      </c>
      <c r="F1399" s="19">
        <v>41382</v>
      </c>
      <c r="G1399" s="80">
        <v>100</v>
      </c>
      <c r="H1399" s="12" t="str">
        <f t="shared" si="64"/>
        <v>重</v>
      </c>
      <c r="I1399" s="24">
        <v>41383</v>
      </c>
      <c r="J1399" s="27"/>
      <c r="K1399" s="12" t="s">
        <v>10395</v>
      </c>
      <c r="L1399" s="12"/>
      <c r="M1399" s="11"/>
      <c r="N1399" s="80"/>
      <c r="O1399" s="18" t="str">
        <f t="shared" ca="1" si="65"/>
        <v>417天</v>
      </c>
      <c r="P1399" s="80"/>
      <c r="Q1399" s="80"/>
      <c r="R1399" s="80"/>
      <c r="S1399" s="80"/>
    </row>
    <row r="1400" spans="1:19">
      <c r="A1400" s="7">
        <v>1400</v>
      </c>
      <c r="B1400" s="29" t="s">
        <v>17253</v>
      </c>
      <c r="C1400" s="12" t="s">
        <v>10393</v>
      </c>
      <c r="D1400" s="12" t="str">
        <f t="shared" si="63"/>
        <v>中远箱</v>
      </c>
      <c r="E1400" s="12" t="s">
        <v>13506</v>
      </c>
      <c r="F1400" s="19">
        <v>41377</v>
      </c>
      <c r="G1400" s="80">
        <v>100</v>
      </c>
      <c r="H1400" s="12" t="str">
        <f t="shared" si="64"/>
        <v>重</v>
      </c>
      <c r="I1400" s="24">
        <v>41480</v>
      </c>
      <c r="J1400" s="27"/>
      <c r="K1400" s="12" t="s">
        <v>16249</v>
      </c>
      <c r="L1400" s="12"/>
      <c r="M1400" s="11"/>
      <c r="N1400" s="80"/>
      <c r="O1400" s="18" t="str">
        <f t="shared" ca="1" si="65"/>
        <v>422天</v>
      </c>
      <c r="P1400" s="80"/>
      <c r="Q1400" s="80"/>
      <c r="R1400" s="80"/>
      <c r="S1400" s="80"/>
    </row>
    <row r="1401" spans="1:19">
      <c r="A1401" s="7">
        <v>1401</v>
      </c>
      <c r="B1401" s="29" t="s">
        <v>17254</v>
      </c>
      <c r="C1401" s="12" t="s">
        <v>10393</v>
      </c>
      <c r="D1401" s="12" t="str">
        <f t="shared" si="63"/>
        <v>中远箱</v>
      </c>
      <c r="E1401" s="12" t="s">
        <v>17174</v>
      </c>
      <c r="F1401" s="19">
        <v>41377</v>
      </c>
      <c r="G1401" s="80">
        <v>100</v>
      </c>
      <c r="H1401" s="12" t="str">
        <f t="shared" si="64"/>
        <v>重</v>
      </c>
      <c r="I1401" s="24">
        <v>41380</v>
      </c>
      <c r="J1401" s="27"/>
      <c r="K1401" s="12" t="s">
        <v>16249</v>
      </c>
      <c r="L1401" s="12"/>
      <c r="M1401" s="11"/>
      <c r="N1401" s="80"/>
      <c r="O1401" s="18" t="str">
        <f t="shared" ca="1" si="65"/>
        <v>422天</v>
      </c>
      <c r="P1401" s="80"/>
      <c r="Q1401" s="80"/>
      <c r="R1401" s="80"/>
      <c r="S1401" s="80"/>
    </row>
    <row r="1402" spans="1:19">
      <c r="A1402" s="7">
        <v>1402</v>
      </c>
      <c r="B1402" s="29" t="s">
        <v>17255</v>
      </c>
      <c r="C1402" s="12" t="s">
        <v>10393</v>
      </c>
      <c r="D1402" s="12" t="str">
        <f t="shared" si="63"/>
        <v>中远箱</v>
      </c>
      <c r="E1402" s="12" t="s">
        <v>17174</v>
      </c>
      <c r="F1402" s="19">
        <v>41377</v>
      </c>
      <c r="G1402" s="80">
        <v>100</v>
      </c>
      <c r="H1402" s="12" t="str">
        <f t="shared" si="64"/>
        <v>重</v>
      </c>
      <c r="I1402" s="24">
        <v>41382</v>
      </c>
      <c r="J1402" s="27"/>
      <c r="K1402" s="12" t="s">
        <v>1905</v>
      </c>
      <c r="L1402" s="12"/>
      <c r="M1402" s="11"/>
      <c r="N1402" s="80"/>
      <c r="O1402" s="18" t="str">
        <f t="shared" ca="1" si="65"/>
        <v>422天</v>
      </c>
      <c r="P1402" s="80"/>
      <c r="Q1402" s="80"/>
      <c r="R1402" s="80"/>
      <c r="S1402" s="80"/>
    </row>
    <row r="1403" spans="1:19">
      <c r="A1403" s="7">
        <v>1403</v>
      </c>
      <c r="B1403" s="29" t="s">
        <v>17256</v>
      </c>
      <c r="C1403" s="12" t="s">
        <v>10393</v>
      </c>
      <c r="D1403" s="12" t="str">
        <f t="shared" si="63"/>
        <v>中远箱</v>
      </c>
      <c r="E1403" s="12" t="s">
        <v>17174</v>
      </c>
      <c r="F1403" s="19">
        <v>41375</v>
      </c>
      <c r="G1403" s="80">
        <v>100</v>
      </c>
      <c r="H1403" s="12" t="str">
        <f t="shared" si="64"/>
        <v>重</v>
      </c>
      <c r="I1403" s="24">
        <v>41391</v>
      </c>
      <c r="J1403" s="27"/>
      <c r="K1403" s="12" t="s">
        <v>13302</v>
      </c>
      <c r="L1403" s="12"/>
      <c r="M1403" s="11"/>
      <c r="N1403" s="80"/>
      <c r="O1403" s="18" t="str">
        <f t="shared" ca="1" si="65"/>
        <v>424天</v>
      </c>
      <c r="P1403" s="80"/>
      <c r="Q1403" s="80"/>
      <c r="R1403" s="80"/>
      <c r="S1403" s="80"/>
    </row>
    <row r="1404" spans="1:19">
      <c r="A1404" s="7">
        <v>1404</v>
      </c>
      <c r="B1404" s="29" t="s">
        <v>13062</v>
      </c>
      <c r="C1404" s="12" t="s">
        <v>10393</v>
      </c>
      <c r="D1404" s="12" t="str">
        <f t="shared" si="63"/>
        <v>中远箱</v>
      </c>
      <c r="E1404" s="12" t="s">
        <v>13506</v>
      </c>
      <c r="F1404" s="19">
        <v>41377</v>
      </c>
      <c r="G1404" s="80">
        <v>100</v>
      </c>
      <c r="H1404" s="12" t="str">
        <f t="shared" si="64"/>
        <v>重</v>
      </c>
      <c r="I1404" s="24">
        <v>41387</v>
      </c>
      <c r="J1404" s="27"/>
      <c r="K1404" s="12" t="s">
        <v>16249</v>
      </c>
      <c r="L1404" s="12"/>
      <c r="M1404" s="11"/>
      <c r="N1404" s="80"/>
      <c r="O1404" s="18" t="str">
        <f t="shared" ca="1" si="65"/>
        <v>422天</v>
      </c>
      <c r="P1404" s="80"/>
      <c r="Q1404" s="80"/>
      <c r="R1404" s="80"/>
      <c r="S1404" s="80"/>
    </row>
    <row r="1405" spans="1:19">
      <c r="A1405" s="7">
        <v>1405</v>
      </c>
      <c r="B1405" s="29" t="s">
        <v>17257</v>
      </c>
      <c r="C1405" s="12" t="s">
        <v>10393</v>
      </c>
      <c r="D1405" s="12" t="str">
        <f t="shared" si="63"/>
        <v>中远箱</v>
      </c>
      <c r="E1405" s="12" t="s">
        <v>17174</v>
      </c>
      <c r="F1405" s="19">
        <v>41377</v>
      </c>
      <c r="G1405" s="80">
        <v>100</v>
      </c>
      <c r="H1405" s="12" t="str">
        <f t="shared" si="64"/>
        <v>重</v>
      </c>
      <c r="I1405" s="24">
        <v>41382</v>
      </c>
      <c r="J1405" s="27"/>
      <c r="K1405" s="12" t="s">
        <v>13302</v>
      </c>
      <c r="L1405" s="12"/>
      <c r="M1405" s="11"/>
      <c r="N1405" s="80"/>
      <c r="O1405" s="18" t="str">
        <f t="shared" ca="1" si="65"/>
        <v>422天</v>
      </c>
      <c r="P1405" s="80"/>
      <c r="Q1405" s="80"/>
      <c r="R1405" s="80"/>
      <c r="S1405" s="80"/>
    </row>
    <row r="1406" spans="1:19">
      <c r="A1406" s="7">
        <v>1406</v>
      </c>
      <c r="B1406" s="29" t="s">
        <v>17258</v>
      </c>
      <c r="C1406" s="12" t="s">
        <v>10393</v>
      </c>
      <c r="D1406" s="12" t="str">
        <f t="shared" si="63"/>
        <v>中远箱</v>
      </c>
      <c r="E1406" s="12" t="s">
        <v>17174</v>
      </c>
      <c r="F1406" s="19">
        <v>41374</v>
      </c>
      <c r="G1406" s="80">
        <v>100</v>
      </c>
      <c r="H1406" s="12" t="str">
        <f t="shared" si="64"/>
        <v>重</v>
      </c>
      <c r="I1406" s="24">
        <v>41377</v>
      </c>
      <c r="J1406" s="27"/>
      <c r="K1406" s="12" t="s">
        <v>972</v>
      </c>
      <c r="L1406" s="12"/>
      <c r="M1406" s="11"/>
      <c r="N1406" s="80"/>
      <c r="O1406" s="18" t="str">
        <f t="shared" ca="1" si="65"/>
        <v>425天</v>
      </c>
      <c r="P1406" s="80"/>
      <c r="Q1406" s="80"/>
      <c r="R1406" s="80"/>
      <c r="S1406" s="80"/>
    </row>
    <row r="1407" spans="1:19">
      <c r="A1407" s="7">
        <v>1407</v>
      </c>
      <c r="B1407" s="29" t="s">
        <v>17259</v>
      </c>
      <c r="C1407" s="12" t="s">
        <v>10393</v>
      </c>
      <c r="D1407" s="12" t="str">
        <f t="shared" si="63"/>
        <v>中远箱</v>
      </c>
      <c r="E1407" s="12" t="s">
        <v>17174</v>
      </c>
      <c r="F1407" s="19">
        <v>41374</v>
      </c>
      <c r="G1407" s="80">
        <v>100</v>
      </c>
      <c r="H1407" s="12" t="str">
        <f t="shared" si="64"/>
        <v>重</v>
      </c>
      <c r="I1407" s="24">
        <v>41375</v>
      </c>
      <c r="J1407" s="27"/>
      <c r="K1407" s="12" t="s">
        <v>972</v>
      </c>
      <c r="L1407" s="12"/>
      <c r="M1407" s="11"/>
      <c r="N1407" s="80"/>
      <c r="O1407" s="18" t="str">
        <f t="shared" ca="1" si="65"/>
        <v>425天</v>
      </c>
      <c r="P1407" s="80"/>
      <c r="Q1407" s="80"/>
      <c r="R1407" s="80"/>
      <c r="S1407" s="80"/>
    </row>
    <row r="1408" spans="1:19">
      <c r="A1408" s="7">
        <v>1408</v>
      </c>
      <c r="B1408" s="29" t="s">
        <v>14869</v>
      </c>
      <c r="C1408" s="12" t="s">
        <v>10393</v>
      </c>
      <c r="D1408" s="12" t="str">
        <f t="shared" si="63"/>
        <v>中远箱</v>
      </c>
      <c r="E1408" s="12" t="s">
        <v>17174</v>
      </c>
      <c r="F1408" s="19">
        <v>41374</v>
      </c>
      <c r="G1408" s="80">
        <v>100</v>
      </c>
      <c r="H1408" s="12" t="str">
        <f t="shared" si="64"/>
        <v>重</v>
      </c>
      <c r="I1408" s="24">
        <v>41386</v>
      </c>
      <c r="J1408" s="27"/>
      <c r="K1408" s="12" t="s">
        <v>4794</v>
      </c>
      <c r="L1408" s="12"/>
      <c r="M1408" s="11"/>
      <c r="N1408" s="80"/>
      <c r="O1408" s="18" t="str">
        <f t="shared" ca="1" si="65"/>
        <v>425天</v>
      </c>
      <c r="P1408" s="80"/>
      <c r="Q1408" s="80"/>
      <c r="R1408" s="80"/>
      <c r="S1408" s="80"/>
    </row>
    <row r="1409" spans="1:19">
      <c r="A1409" s="7">
        <v>1409</v>
      </c>
      <c r="B1409" s="29" t="s">
        <v>14870</v>
      </c>
      <c r="C1409" s="12" t="s">
        <v>10393</v>
      </c>
      <c r="D1409" s="12" t="str">
        <f t="shared" si="63"/>
        <v>中远箱</v>
      </c>
      <c r="E1409" s="12" t="s">
        <v>8078</v>
      </c>
      <c r="F1409" s="19">
        <v>41375</v>
      </c>
      <c r="G1409" s="80">
        <v>100</v>
      </c>
      <c r="H1409" s="12" t="str">
        <f t="shared" si="64"/>
        <v>重</v>
      </c>
      <c r="I1409" s="24">
        <v>41469</v>
      </c>
      <c r="J1409" s="27"/>
      <c r="K1409" s="12" t="s">
        <v>17072</v>
      </c>
      <c r="L1409" s="12"/>
      <c r="M1409" s="11"/>
      <c r="N1409" s="80"/>
      <c r="O1409" s="18" t="str">
        <f t="shared" ca="1" si="65"/>
        <v>424天</v>
      </c>
      <c r="P1409" s="80"/>
      <c r="Q1409" s="80"/>
      <c r="R1409" s="80"/>
      <c r="S1409" s="80"/>
    </row>
    <row r="1410" spans="1:19">
      <c r="A1410" s="7">
        <v>1410</v>
      </c>
      <c r="B1410" s="29" t="s">
        <v>14871</v>
      </c>
      <c r="C1410" s="12" t="s">
        <v>10393</v>
      </c>
      <c r="D1410" s="12" t="str">
        <f t="shared" si="63"/>
        <v>中远箱</v>
      </c>
      <c r="E1410" s="12" t="s">
        <v>17174</v>
      </c>
      <c r="F1410" s="19">
        <v>41373</v>
      </c>
      <c r="G1410" s="80">
        <v>100</v>
      </c>
      <c r="H1410" s="12" t="str">
        <f t="shared" si="64"/>
        <v>重</v>
      </c>
      <c r="I1410" s="24">
        <v>41383</v>
      </c>
      <c r="J1410" s="27"/>
      <c r="K1410" s="12" t="s">
        <v>4794</v>
      </c>
      <c r="L1410" s="12"/>
      <c r="M1410" s="11"/>
      <c r="N1410" s="80"/>
      <c r="O1410" s="18" t="str">
        <f t="shared" ca="1" si="65"/>
        <v>426天</v>
      </c>
      <c r="P1410" s="80"/>
      <c r="Q1410" s="80"/>
      <c r="R1410" s="80"/>
      <c r="S1410" s="80"/>
    </row>
    <row r="1411" spans="1:19">
      <c r="A1411" s="7">
        <v>1411</v>
      </c>
      <c r="B1411" s="77" t="s">
        <v>5635</v>
      </c>
      <c r="C1411" s="12" t="s">
        <v>3270</v>
      </c>
      <c r="D1411" s="12" t="str">
        <f t="shared" ref="D1411:D1474" si="66">IF(B1411="","","中远箱")</f>
        <v>中远箱</v>
      </c>
      <c r="E1411" s="12" t="s">
        <v>8078</v>
      </c>
      <c r="F1411" s="19">
        <v>41369</v>
      </c>
      <c r="G1411" s="80"/>
      <c r="H1411" s="12" t="str">
        <f t="shared" ref="H1411:H1474" si="67">IF(I1411="","空","重")</f>
        <v>重</v>
      </c>
      <c r="I1411" s="24">
        <v>41391</v>
      </c>
      <c r="J1411" s="27"/>
      <c r="K1411" s="12" t="s">
        <v>11298</v>
      </c>
      <c r="L1411" s="12"/>
      <c r="M1411" s="11"/>
      <c r="N1411" s="80"/>
      <c r="O1411" s="18" t="str">
        <f t="shared" ref="O1411:O1474" ca="1" si="68">IF(ISNONTEXT(J1411),DATEDIF(F1411,TODAY(),"d")&amp;"天","出场")</f>
        <v>430天</v>
      </c>
      <c r="P1411" s="80"/>
      <c r="Q1411" s="80"/>
      <c r="R1411" s="80"/>
      <c r="S1411" s="80"/>
    </row>
    <row r="1412" spans="1:19">
      <c r="A1412" s="7">
        <v>1412</v>
      </c>
      <c r="B1412" s="29" t="s">
        <v>2087</v>
      </c>
      <c r="C1412" s="12" t="s">
        <v>10393</v>
      </c>
      <c r="D1412" s="12" t="str">
        <f t="shared" si="66"/>
        <v>中远箱</v>
      </c>
      <c r="E1412" s="12" t="s">
        <v>17174</v>
      </c>
      <c r="F1412" s="19">
        <v>41372</v>
      </c>
      <c r="G1412" s="80" t="s">
        <v>7131</v>
      </c>
      <c r="H1412" s="12" t="str">
        <f t="shared" si="67"/>
        <v>重</v>
      </c>
      <c r="I1412" s="24">
        <v>41403</v>
      </c>
      <c r="J1412" s="27"/>
      <c r="K1412" s="12" t="s">
        <v>12951</v>
      </c>
      <c r="L1412" s="12"/>
      <c r="M1412" s="11"/>
      <c r="N1412" s="80"/>
      <c r="O1412" s="18" t="str">
        <f t="shared" ca="1" si="68"/>
        <v>427天</v>
      </c>
      <c r="P1412" s="80"/>
      <c r="Q1412" s="80"/>
      <c r="R1412" s="80"/>
      <c r="S1412" s="80"/>
    </row>
    <row r="1413" spans="1:19">
      <c r="A1413" s="7">
        <v>1413</v>
      </c>
      <c r="B1413" s="29" t="s">
        <v>6024</v>
      </c>
      <c r="C1413" s="12" t="s">
        <v>10393</v>
      </c>
      <c r="D1413" s="12" t="str">
        <f t="shared" si="66"/>
        <v>中远箱</v>
      </c>
      <c r="E1413" s="12" t="s">
        <v>17174</v>
      </c>
      <c r="F1413" s="19">
        <v>41371</v>
      </c>
      <c r="G1413" s="80" t="s">
        <v>7131</v>
      </c>
      <c r="H1413" s="12" t="str">
        <f t="shared" si="67"/>
        <v>重</v>
      </c>
      <c r="I1413" s="24">
        <v>41426</v>
      </c>
      <c r="J1413" s="27"/>
      <c r="K1413" s="12" t="s">
        <v>13302</v>
      </c>
      <c r="L1413" s="12"/>
      <c r="M1413" s="11"/>
      <c r="N1413" s="80"/>
      <c r="O1413" s="18" t="str">
        <f t="shared" ca="1" si="68"/>
        <v>428天</v>
      </c>
      <c r="P1413" s="80"/>
      <c r="Q1413" s="80"/>
      <c r="R1413" s="80"/>
      <c r="S1413" s="80"/>
    </row>
    <row r="1414" spans="1:19">
      <c r="A1414" s="7">
        <v>1414</v>
      </c>
      <c r="B1414" s="29" t="s">
        <v>6935</v>
      </c>
      <c r="C1414" s="12" t="s">
        <v>10393</v>
      </c>
      <c r="D1414" s="12" t="str">
        <f t="shared" si="66"/>
        <v>中远箱</v>
      </c>
      <c r="E1414" s="12" t="s">
        <v>17174</v>
      </c>
      <c r="F1414" s="19">
        <v>41373</v>
      </c>
      <c r="G1414" s="80" t="s">
        <v>7131</v>
      </c>
      <c r="H1414" s="12" t="str">
        <f t="shared" si="67"/>
        <v>重</v>
      </c>
      <c r="I1414" s="24">
        <v>41376</v>
      </c>
      <c r="J1414" s="27"/>
      <c r="K1414" s="12" t="s">
        <v>2346</v>
      </c>
      <c r="L1414" s="12"/>
      <c r="M1414" s="11"/>
      <c r="N1414" s="80"/>
      <c r="O1414" s="18" t="str">
        <f t="shared" ca="1" si="68"/>
        <v>426天</v>
      </c>
      <c r="P1414" s="80"/>
      <c r="Q1414" s="80"/>
      <c r="R1414" s="80"/>
      <c r="S1414" s="80"/>
    </row>
    <row r="1415" spans="1:19">
      <c r="A1415" s="7">
        <v>1415</v>
      </c>
      <c r="B1415" s="29" t="s">
        <v>6936</v>
      </c>
      <c r="C1415" s="12" t="s">
        <v>10393</v>
      </c>
      <c r="D1415" s="12" t="str">
        <f t="shared" si="66"/>
        <v>中远箱</v>
      </c>
      <c r="E1415" s="12" t="s">
        <v>17174</v>
      </c>
      <c r="F1415" s="19">
        <v>41371</v>
      </c>
      <c r="G1415" s="80" t="s">
        <v>7131</v>
      </c>
      <c r="H1415" s="12" t="str">
        <f t="shared" si="67"/>
        <v>重</v>
      </c>
      <c r="I1415" s="24">
        <v>41381</v>
      </c>
      <c r="J1415" s="27"/>
      <c r="K1415" s="12" t="s">
        <v>16249</v>
      </c>
      <c r="L1415" s="12"/>
      <c r="M1415" s="11"/>
      <c r="N1415" s="80"/>
      <c r="O1415" s="18" t="str">
        <f t="shared" ca="1" si="68"/>
        <v>428天</v>
      </c>
      <c r="P1415" s="80"/>
      <c r="Q1415" s="80"/>
      <c r="R1415" s="80"/>
      <c r="S1415" s="80"/>
    </row>
    <row r="1416" spans="1:19">
      <c r="A1416" s="7">
        <v>1416</v>
      </c>
      <c r="B1416" s="29" t="s">
        <v>6937</v>
      </c>
      <c r="C1416" s="12" t="s">
        <v>10393</v>
      </c>
      <c r="D1416" s="12" t="str">
        <f t="shared" si="66"/>
        <v>中远箱</v>
      </c>
      <c r="E1416" s="12" t="s">
        <v>8078</v>
      </c>
      <c r="F1416" s="19">
        <v>41389</v>
      </c>
      <c r="G1416" s="80" t="s">
        <v>7131</v>
      </c>
      <c r="H1416" s="12" t="str">
        <f t="shared" si="67"/>
        <v>重</v>
      </c>
      <c r="I1416" s="24">
        <v>41419</v>
      </c>
      <c r="J1416" s="27"/>
      <c r="K1416" s="12" t="s">
        <v>16249</v>
      </c>
      <c r="L1416" s="12"/>
      <c r="M1416" s="11"/>
      <c r="N1416" s="80"/>
      <c r="O1416" s="18" t="str">
        <f t="shared" ca="1" si="68"/>
        <v>410天</v>
      </c>
      <c r="P1416" s="80"/>
      <c r="Q1416" s="80"/>
      <c r="R1416" s="80"/>
      <c r="S1416" s="80"/>
    </row>
    <row r="1417" spans="1:19">
      <c r="A1417" s="7">
        <v>1417</v>
      </c>
      <c r="B1417" s="29" t="s">
        <v>2082</v>
      </c>
      <c r="C1417" s="12" t="s">
        <v>10393</v>
      </c>
      <c r="D1417" s="12" t="str">
        <f t="shared" si="66"/>
        <v>中远箱</v>
      </c>
      <c r="E1417" s="12" t="s">
        <v>17174</v>
      </c>
      <c r="F1417" s="19">
        <v>41373</v>
      </c>
      <c r="G1417" s="80" t="s">
        <v>7131</v>
      </c>
      <c r="H1417" s="12" t="str">
        <f t="shared" si="67"/>
        <v>重</v>
      </c>
      <c r="I1417" s="24">
        <v>41373</v>
      </c>
      <c r="J1417" s="27"/>
      <c r="K1417" s="12" t="s">
        <v>13302</v>
      </c>
      <c r="L1417" s="12"/>
      <c r="M1417" s="11"/>
      <c r="N1417" s="80"/>
      <c r="O1417" s="18" t="str">
        <f t="shared" ca="1" si="68"/>
        <v>426天</v>
      </c>
      <c r="P1417" s="80"/>
      <c r="Q1417" s="80"/>
      <c r="R1417" s="80"/>
      <c r="S1417" s="80"/>
    </row>
    <row r="1418" spans="1:19">
      <c r="A1418" s="7">
        <v>1418</v>
      </c>
      <c r="B1418" s="29" t="s">
        <v>2083</v>
      </c>
      <c r="C1418" s="12" t="s">
        <v>10393</v>
      </c>
      <c r="D1418" s="12" t="str">
        <f t="shared" si="66"/>
        <v>中远箱</v>
      </c>
      <c r="E1418" s="12" t="s">
        <v>17174</v>
      </c>
      <c r="F1418" s="19">
        <v>41373</v>
      </c>
      <c r="G1418" s="80" t="s">
        <v>7131</v>
      </c>
      <c r="H1418" s="12" t="str">
        <f t="shared" si="67"/>
        <v>重</v>
      </c>
      <c r="I1418" s="24">
        <v>41377</v>
      </c>
      <c r="J1418" s="27"/>
      <c r="K1418" s="12" t="s">
        <v>972</v>
      </c>
      <c r="L1418" s="12"/>
      <c r="M1418" s="11"/>
      <c r="N1418" s="80"/>
      <c r="O1418" s="18" t="str">
        <f t="shared" ca="1" si="68"/>
        <v>426天</v>
      </c>
      <c r="P1418" s="80"/>
      <c r="Q1418" s="80"/>
      <c r="R1418" s="80"/>
      <c r="S1418" s="80"/>
    </row>
    <row r="1419" spans="1:19">
      <c r="A1419" s="7">
        <v>1419</v>
      </c>
      <c r="B1419" s="29" t="s">
        <v>2084</v>
      </c>
      <c r="C1419" s="12" t="s">
        <v>10393</v>
      </c>
      <c r="D1419" s="12" t="str">
        <f t="shared" si="66"/>
        <v>中远箱</v>
      </c>
      <c r="E1419" s="12" t="s">
        <v>17174</v>
      </c>
      <c r="F1419" s="19">
        <v>41383</v>
      </c>
      <c r="G1419" s="80" t="s">
        <v>7131</v>
      </c>
      <c r="H1419" s="12" t="str">
        <f t="shared" si="67"/>
        <v>重</v>
      </c>
      <c r="I1419" s="24">
        <v>41383</v>
      </c>
      <c r="J1419" s="27"/>
      <c r="K1419" s="12" t="s">
        <v>4794</v>
      </c>
      <c r="L1419" s="12"/>
      <c r="M1419" s="11"/>
      <c r="N1419" s="80"/>
      <c r="O1419" s="18" t="str">
        <f t="shared" ca="1" si="68"/>
        <v>416天</v>
      </c>
      <c r="P1419" s="80"/>
      <c r="Q1419" s="80"/>
      <c r="R1419" s="80"/>
      <c r="S1419" s="80"/>
    </row>
    <row r="1420" spans="1:19">
      <c r="A1420" s="7">
        <v>1420</v>
      </c>
      <c r="B1420" s="29" t="s">
        <v>2085</v>
      </c>
      <c r="C1420" s="12" t="s">
        <v>10393</v>
      </c>
      <c r="D1420" s="12" t="str">
        <f t="shared" si="66"/>
        <v>中远箱</v>
      </c>
      <c r="E1420" s="12" t="s">
        <v>8078</v>
      </c>
      <c r="F1420" s="19">
        <v>41389</v>
      </c>
      <c r="G1420" s="80" t="s">
        <v>7131</v>
      </c>
      <c r="H1420" s="12" t="str">
        <f t="shared" si="67"/>
        <v>重</v>
      </c>
      <c r="I1420" s="24">
        <v>41425</v>
      </c>
      <c r="J1420" s="27"/>
      <c r="K1420" s="12" t="s">
        <v>12951</v>
      </c>
      <c r="L1420" s="12"/>
      <c r="M1420" s="11"/>
      <c r="N1420" s="80"/>
      <c r="O1420" s="18" t="str">
        <f t="shared" ca="1" si="68"/>
        <v>410天</v>
      </c>
      <c r="P1420" s="80"/>
      <c r="Q1420" s="80"/>
      <c r="R1420" s="80"/>
      <c r="S1420" s="80"/>
    </row>
    <row r="1421" spans="1:19">
      <c r="A1421" s="7">
        <v>1421</v>
      </c>
      <c r="B1421" s="29" t="s">
        <v>10367</v>
      </c>
      <c r="C1421" s="12" t="s">
        <v>10393</v>
      </c>
      <c r="D1421" s="12" t="str">
        <f t="shared" si="66"/>
        <v>中远箱</v>
      </c>
      <c r="E1421" s="12" t="s">
        <v>8078</v>
      </c>
      <c r="F1421" s="19">
        <v>41389</v>
      </c>
      <c r="G1421" s="80" t="s">
        <v>7131</v>
      </c>
      <c r="H1421" s="12" t="str">
        <f t="shared" si="67"/>
        <v>重</v>
      </c>
      <c r="I1421" s="24">
        <v>41425</v>
      </c>
      <c r="J1421" s="27"/>
      <c r="K1421" s="12" t="s">
        <v>13302</v>
      </c>
      <c r="L1421" s="12"/>
      <c r="M1421" s="11"/>
      <c r="N1421" s="80"/>
      <c r="O1421" s="18" t="str">
        <f t="shared" ca="1" si="68"/>
        <v>410天</v>
      </c>
      <c r="P1421" s="80"/>
      <c r="Q1421" s="80"/>
      <c r="R1421" s="80"/>
      <c r="S1421" s="80"/>
    </row>
    <row r="1422" spans="1:19">
      <c r="A1422" s="7">
        <v>1422</v>
      </c>
      <c r="B1422" s="29" t="s">
        <v>2086</v>
      </c>
      <c r="C1422" s="12" t="s">
        <v>10393</v>
      </c>
      <c r="D1422" s="12" t="str">
        <f t="shared" si="66"/>
        <v>中远箱</v>
      </c>
      <c r="E1422" s="12" t="s">
        <v>17174</v>
      </c>
      <c r="F1422" s="19">
        <v>41369</v>
      </c>
      <c r="G1422" s="80" t="s">
        <v>7131</v>
      </c>
      <c r="H1422" s="12" t="str">
        <f t="shared" si="67"/>
        <v>重</v>
      </c>
      <c r="I1422" s="24">
        <v>41371</v>
      </c>
      <c r="J1422" s="27"/>
      <c r="K1422" s="12" t="s">
        <v>12952</v>
      </c>
      <c r="L1422" s="12"/>
      <c r="M1422" s="11"/>
      <c r="N1422" s="80"/>
      <c r="O1422" s="18" t="str">
        <f t="shared" ca="1" si="68"/>
        <v>430天</v>
      </c>
      <c r="P1422" s="80"/>
      <c r="Q1422" s="80"/>
      <c r="R1422" s="80"/>
      <c r="S1422" s="80"/>
    </row>
    <row r="1423" spans="1:19">
      <c r="A1423" s="7">
        <v>1423</v>
      </c>
      <c r="B1423" s="29" t="s">
        <v>5105</v>
      </c>
      <c r="C1423" s="12" t="s">
        <v>10393</v>
      </c>
      <c r="D1423" s="12" t="str">
        <f t="shared" si="66"/>
        <v>中远箱</v>
      </c>
      <c r="E1423" s="12" t="s">
        <v>17174</v>
      </c>
      <c r="F1423" s="19">
        <v>41369</v>
      </c>
      <c r="G1423" s="80" t="s">
        <v>7131</v>
      </c>
      <c r="H1423" s="12" t="str">
        <f t="shared" si="67"/>
        <v>重</v>
      </c>
      <c r="I1423" s="24">
        <v>41393</v>
      </c>
      <c r="J1423" s="27"/>
      <c r="K1423" s="12" t="s">
        <v>2346</v>
      </c>
      <c r="L1423" s="12"/>
      <c r="M1423" s="11"/>
      <c r="N1423" s="80"/>
      <c r="O1423" s="18" t="str">
        <f t="shared" ca="1" si="68"/>
        <v>430天</v>
      </c>
      <c r="P1423" s="80"/>
      <c r="Q1423" s="80"/>
      <c r="R1423" s="80"/>
      <c r="S1423" s="80"/>
    </row>
    <row r="1424" spans="1:19">
      <c r="A1424" s="7">
        <v>1424</v>
      </c>
      <c r="B1424" s="29" t="s">
        <v>6375</v>
      </c>
      <c r="C1424" s="12" t="s">
        <v>10393</v>
      </c>
      <c r="D1424" s="12" t="str">
        <f t="shared" si="66"/>
        <v>中远箱</v>
      </c>
      <c r="E1424" s="12" t="s">
        <v>17174</v>
      </c>
      <c r="F1424" s="19">
        <v>41369</v>
      </c>
      <c r="G1424" s="80" t="s">
        <v>7131</v>
      </c>
      <c r="H1424" s="12" t="str">
        <f t="shared" si="67"/>
        <v>重</v>
      </c>
      <c r="I1424" s="24">
        <v>41388</v>
      </c>
      <c r="J1424" s="27"/>
      <c r="K1424" s="12" t="s">
        <v>4794</v>
      </c>
      <c r="L1424" s="12"/>
      <c r="M1424" s="11"/>
      <c r="N1424" s="80"/>
      <c r="O1424" s="18" t="str">
        <f t="shared" ca="1" si="68"/>
        <v>430天</v>
      </c>
      <c r="P1424" s="80"/>
      <c r="Q1424" s="80"/>
      <c r="R1424" s="80"/>
      <c r="S1424" s="80"/>
    </row>
    <row r="1425" spans="1:19">
      <c r="A1425" s="7">
        <v>1425</v>
      </c>
      <c r="B1425" s="29" t="s">
        <v>2938</v>
      </c>
      <c r="C1425" s="12" t="s">
        <v>10393</v>
      </c>
      <c r="D1425" s="12" t="str">
        <f t="shared" si="66"/>
        <v>中远箱</v>
      </c>
      <c r="E1425" s="12" t="s">
        <v>17174</v>
      </c>
      <c r="F1425" s="19">
        <v>41369</v>
      </c>
      <c r="G1425" s="80" t="s">
        <v>7131</v>
      </c>
      <c r="H1425" s="12" t="str">
        <f t="shared" si="67"/>
        <v>重</v>
      </c>
      <c r="I1425" s="24">
        <v>41381</v>
      </c>
      <c r="J1425" s="27"/>
      <c r="K1425" s="12" t="s">
        <v>13302</v>
      </c>
      <c r="L1425" s="12"/>
      <c r="M1425" s="11"/>
      <c r="N1425" s="80"/>
      <c r="O1425" s="18" t="str">
        <f t="shared" ca="1" si="68"/>
        <v>430天</v>
      </c>
      <c r="P1425" s="80"/>
      <c r="Q1425" s="80"/>
      <c r="R1425" s="80"/>
      <c r="S1425" s="80"/>
    </row>
    <row r="1426" spans="1:19">
      <c r="A1426" s="7">
        <v>1426</v>
      </c>
      <c r="B1426" s="29" t="s">
        <v>8859</v>
      </c>
      <c r="C1426" s="12" t="s">
        <v>10393</v>
      </c>
      <c r="D1426" s="12" t="str">
        <f t="shared" si="66"/>
        <v>中远箱</v>
      </c>
      <c r="E1426" s="12" t="s">
        <v>17174</v>
      </c>
      <c r="F1426" s="19">
        <v>41373</v>
      </c>
      <c r="G1426" s="80" t="s">
        <v>7131</v>
      </c>
      <c r="H1426" s="12" t="str">
        <f t="shared" si="67"/>
        <v>重</v>
      </c>
      <c r="I1426" s="24">
        <v>41383</v>
      </c>
      <c r="J1426" s="27"/>
      <c r="K1426" s="12" t="s">
        <v>297</v>
      </c>
      <c r="L1426" s="12"/>
      <c r="M1426" s="11"/>
      <c r="N1426" s="80"/>
      <c r="O1426" s="18" t="str">
        <f t="shared" ca="1" si="68"/>
        <v>426天</v>
      </c>
      <c r="P1426" s="80"/>
      <c r="Q1426" s="80"/>
      <c r="R1426" s="80"/>
      <c r="S1426" s="80"/>
    </row>
    <row r="1427" spans="1:19">
      <c r="A1427" s="7">
        <v>1427</v>
      </c>
      <c r="B1427" s="29" t="s">
        <v>2939</v>
      </c>
      <c r="C1427" s="12" t="s">
        <v>10393</v>
      </c>
      <c r="D1427" s="12" t="str">
        <f t="shared" si="66"/>
        <v>中远箱</v>
      </c>
      <c r="E1427" s="12" t="s">
        <v>17174</v>
      </c>
      <c r="F1427" s="19">
        <v>41372</v>
      </c>
      <c r="G1427" s="80" t="s">
        <v>7131</v>
      </c>
      <c r="H1427" s="12" t="str">
        <f t="shared" si="67"/>
        <v>重</v>
      </c>
      <c r="I1427" s="24">
        <v>41376</v>
      </c>
      <c r="J1427" s="27"/>
      <c r="K1427" s="12" t="s">
        <v>2346</v>
      </c>
      <c r="L1427" s="12"/>
      <c r="M1427" s="11"/>
      <c r="N1427" s="80"/>
      <c r="O1427" s="18" t="str">
        <f t="shared" ca="1" si="68"/>
        <v>427天</v>
      </c>
      <c r="P1427" s="80"/>
      <c r="Q1427" s="80"/>
      <c r="R1427" s="80"/>
      <c r="S1427" s="80"/>
    </row>
    <row r="1428" spans="1:19">
      <c r="A1428" s="7">
        <v>1428</v>
      </c>
      <c r="B1428" s="29" t="s">
        <v>2940</v>
      </c>
      <c r="C1428" s="12" t="s">
        <v>10393</v>
      </c>
      <c r="D1428" s="12" t="str">
        <f t="shared" si="66"/>
        <v>中远箱</v>
      </c>
      <c r="E1428" s="12" t="s">
        <v>17174</v>
      </c>
      <c r="F1428" s="19">
        <v>41377</v>
      </c>
      <c r="G1428" s="80" t="s">
        <v>7131</v>
      </c>
      <c r="H1428" s="12" t="str">
        <f t="shared" si="67"/>
        <v>重</v>
      </c>
      <c r="I1428" s="24">
        <v>41383</v>
      </c>
      <c r="J1428" s="27"/>
      <c r="K1428" s="12" t="s">
        <v>2346</v>
      </c>
      <c r="L1428" s="12"/>
      <c r="M1428" s="11"/>
      <c r="N1428" s="80"/>
      <c r="O1428" s="18" t="str">
        <f t="shared" ca="1" si="68"/>
        <v>422天</v>
      </c>
      <c r="P1428" s="80"/>
      <c r="Q1428" s="80"/>
      <c r="R1428" s="80"/>
      <c r="S1428" s="80"/>
    </row>
    <row r="1429" spans="1:19">
      <c r="A1429" s="7">
        <v>1429</v>
      </c>
      <c r="B1429" s="29" t="s">
        <v>12248</v>
      </c>
      <c r="C1429" s="12" t="s">
        <v>10393</v>
      </c>
      <c r="D1429" s="12" t="str">
        <f t="shared" si="66"/>
        <v>中远箱</v>
      </c>
      <c r="E1429" s="12" t="s">
        <v>13506</v>
      </c>
      <c r="F1429" s="19">
        <v>41377</v>
      </c>
      <c r="G1429" s="80" t="s">
        <v>1912</v>
      </c>
      <c r="H1429" s="12" t="str">
        <f t="shared" si="67"/>
        <v>重</v>
      </c>
      <c r="I1429" s="24">
        <v>41493</v>
      </c>
      <c r="J1429" s="27"/>
      <c r="K1429" s="12" t="s">
        <v>13302</v>
      </c>
      <c r="L1429" s="12"/>
      <c r="M1429" s="11"/>
      <c r="N1429" s="80"/>
      <c r="O1429" s="18" t="str">
        <f t="shared" ca="1" si="68"/>
        <v>422天</v>
      </c>
      <c r="P1429" s="80"/>
      <c r="Q1429" s="80"/>
      <c r="R1429" s="80"/>
      <c r="S1429" s="80"/>
    </row>
    <row r="1430" spans="1:19">
      <c r="A1430" s="7">
        <v>1430</v>
      </c>
      <c r="B1430" s="29" t="s">
        <v>12249</v>
      </c>
      <c r="C1430" s="12" t="s">
        <v>10393</v>
      </c>
      <c r="D1430" s="12" t="str">
        <f t="shared" si="66"/>
        <v>中远箱</v>
      </c>
      <c r="E1430" s="12" t="s">
        <v>17174</v>
      </c>
      <c r="F1430" s="19">
        <v>41374</v>
      </c>
      <c r="G1430" s="80" t="s">
        <v>7131</v>
      </c>
      <c r="H1430" s="12" t="str">
        <f t="shared" si="67"/>
        <v>重</v>
      </c>
      <c r="I1430" s="24">
        <v>41411</v>
      </c>
      <c r="J1430" s="27"/>
      <c r="K1430" s="12" t="s">
        <v>13302</v>
      </c>
      <c r="L1430" s="12"/>
      <c r="M1430" s="11"/>
      <c r="N1430" s="80"/>
      <c r="O1430" s="18" t="str">
        <f t="shared" ca="1" si="68"/>
        <v>425天</v>
      </c>
      <c r="P1430" s="80"/>
      <c r="Q1430" s="80"/>
      <c r="R1430" s="80"/>
      <c r="S1430" s="80"/>
    </row>
    <row r="1431" spans="1:19">
      <c r="A1431" s="7">
        <v>1431</v>
      </c>
      <c r="B1431" s="29" t="s">
        <v>2941</v>
      </c>
      <c r="C1431" s="12" t="s">
        <v>10393</v>
      </c>
      <c r="D1431" s="12" t="str">
        <f t="shared" si="66"/>
        <v>中远箱</v>
      </c>
      <c r="E1431" s="12" t="s">
        <v>17174</v>
      </c>
      <c r="F1431" s="19">
        <v>41372</v>
      </c>
      <c r="G1431" s="80" t="s">
        <v>7131</v>
      </c>
      <c r="H1431" s="12" t="str">
        <f t="shared" si="67"/>
        <v>重</v>
      </c>
      <c r="I1431" s="24">
        <v>41407</v>
      </c>
      <c r="J1431" s="27"/>
      <c r="K1431" s="12" t="s">
        <v>13302</v>
      </c>
      <c r="L1431" s="12"/>
      <c r="M1431" s="11"/>
      <c r="N1431" s="80"/>
      <c r="O1431" s="18" t="str">
        <f t="shared" ca="1" si="68"/>
        <v>427天</v>
      </c>
      <c r="P1431" s="80"/>
      <c r="Q1431" s="80"/>
      <c r="R1431" s="80"/>
      <c r="S1431" s="80"/>
    </row>
    <row r="1432" spans="1:19">
      <c r="A1432" s="7">
        <v>1432</v>
      </c>
      <c r="B1432" s="29" t="s">
        <v>9693</v>
      </c>
      <c r="C1432" s="12" t="s">
        <v>10393</v>
      </c>
      <c r="D1432" s="12" t="str">
        <f t="shared" si="66"/>
        <v>中远箱</v>
      </c>
      <c r="E1432" s="12" t="s">
        <v>17174</v>
      </c>
      <c r="F1432" s="19">
        <v>41397</v>
      </c>
      <c r="G1432" s="80" t="s">
        <v>1370</v>
      </c>
      <c r="H1432" s="12" t="str">
        <f t="shared" si="67"/>
        <v>重</v>
      </c>
      <c r="I1432" s="24">
        <v>41400</v>
      </c>
      <c r="J1432" s="27"/>
      <c r="K1432" s="12" t="s">
        <v>12951</v>
      </c>
      <c r="L1432" s="12"/>
      <c r="M1432" s="11"/>
      <c r="N1432" s="80"/>
      <c r="O1432" s="18" t="str">
        <f t="shared" ca="1" si="68"/>
        <v>402天</v>
      </c>
      <c r="P1432" s="80"/>
      <c r="Q1432" s="80"/>
      <c r="R1432" s="80"/>
      <c r="S1432" s="80"/>
    </row>
    <row r="1433" spans="1:19">
      <c r="A1433" s="7">
        <v>1433</v>
      </c>
      <c r="B1433" s="29" t="s">
        <v>9694</v>
      </c>
      <c r="C1433" s="12" t="s">
        <v>10393</v>
      </c>
      <c r="D1433" s="12" t="str">
        <f t="shared" si="66"/>
        <v>中远箱</v>
      </c>
      <c r="E1433" s="12" t="s">
        <v>17174</v>
      </c>
      <c r="F1433" s="19">
        <v>41401</v>
      </c>
      <c r="G1433" s="80" t="s">
        <v>1370</v>
      </c>
      <c r="H1433" s="12" t="str">
        <f t="shared" si="67"/>
        <v>重</v>
      </c>
      <c r="I1433" s="24">
        <v>41403</v>
      </c>
      <c r="J1433" s="27"/>
      <c r="K1433" s="12" t="s">
        <v>13302</v>
      </c>
      <c r="L1433" s="12"/>
      <c r="M1433" s="11"/>
      <c r="N1433" s="80"/>
      <c r="O1433" s="18" t="str">
        <f t="shared" ca="1" si="68"/>
        <v>398天</v>
      </c>
      <c r="P1433" s="80"/>
      <c r="Q1433" s="80"/>
      <c r="R1433" s="80"/>
      <c r="S1433" s="80"/>
    </row>
    <row r="1434" spans="1:19">
      <c r="A1434" s="7">
        <v>1434</v>
      </c>
      <c r="B1434" s="29" t="s">
        <v>2942</v>
      </c>
      <c r="C1434" s="12" t="s">
        <v>10393</v>
      </c>
      <c r="D1434" s="12" t="str">
        <f t="shared" si="66"/>
        <v>中远箱</v>
      </c>
      <c r="E1434" s="12" t="s">
        <v>13506</v>
      </c>
      <c r="F1434" s="19">
        <v>41377</v>
      </c>
      <c r="G1434" s="80" t="s">
        <v>1911</v>
      </c>
      <c r="H1434" s="12" t="str">
        <f t="shared" si="67"/>
        <v>重</v>
      </c>
      <c r="I1434" s="24">
        <v>41431</v>
      </c>
      <c r="J1434" s="27"/>
      <c r="K1434" s="12" t="s">
        <v>12951</v>
      </c>
      <c r="L1434" s="12"/>
      <c r="M1434" s="11"/>
      <c r="N1434" s="80"/>
      <c r="O1434" s="18" t="str">
        <f t="shared" ca="1" si="68"/>
        <v>422天</v>
      </c>
      <c r="P1434" s="80"/>
      <c r="Q1434" s="80"/>
      <c r="R1434" s="80"/>
      <c r="S1434" s="80"/>
    </row>
    <row r="1435" spans="1:19">
      <c r="A1435" s="7">
        <v>1435</v>
      </c>
      <c r="B1435" s="29" t="s">
        <v>2943</v>
      </c>
      <c r="C1435" s="12" t="s">
        <v>10393</v>
      </c>
      <c r="D1435" s="12" t="str">
        <f t="shared" si="66"/>
        <v>中远箱</v>
      </c>
      <c r="E1435" s="12" t="s">
        <v>17174</v>
      </c>
      <c r="F1435" s="19">
        <v>41377</v>
      </c>
      <c r="G1435" s="80" t="s">
        <v>1370</v>
      </c>
      <c r="H1435" s="12" t="str">
        <f t="shared" si="67"/>
        <v>重</v>
      </c>
      <c r="I1435" s="24">
        <v>41377</v>
      </c>
      <c r="J1435" s="27"/>
      <c r="K1435" s="12" t="s">
        <v>5906</v>
      </c>
      <c r="L1435" s="12"/>
      <c r="M1435" s="11"/>
      <c r="N1435" s="80"/>
      <c r="O1435" s="18" t="str">
        <f t="shared" ca="1" si="68"/>
        <v>422天</v>
      </c>
      <c r="P1435" s="80"/>
      <c r="Q1435" s="80"/>
      <c r="R1435" s="80"/>
      <c r="S1435" s="80"/>
    </row>
    <row r="1436" spans="1:19">
      <c r="A1436" s="7">
        <v>1436</v>
      </c>
      <c r="B1436" s="29" t="s">
        <v>2944</v>
      </c>
      <c r="C1436" s="12" t="s">
        <v>10393</v>
      </c>
      <c r="D1436" s="12" t="str">
        <f t="shared" si="66"/>
        <v>中远箱</v>
      </c>
      <c r="E1436" s="12" t="s">
        <v>13506</v>
      </c>
      <c r="F1436" s="19">
        <v>41377</v>
      </c>
      <c r="G1436" s="80" t="s">
        <v>1911</v>
      </c>
      <c r="H1436" s="12" t="str">
        <f t="shared" si="67"/>
        <v>重</v>
      </c>
      <c r="I1436" s="24">
        <v>41526</v>
      </c>
      <c r="J1436" s="27"/>
      <c r="K1436" s="12" t="s">
        <v>10395</v>
      </c>
      <c r="L1436" s="12"/>
      <c r="M1436" s="11"/>
      <c r="N1436" s="80"/>
      <c r="O1436" s="18" t="str">
        <f t="shared" ca="1" si="68"/>
        <v>422天</v>
      </c>
      <c r="P1436" s="80"/>
      <c r="Q1436" s="80"/>
      <c r="R1436" s="80"/>
      <c r="S1436" s="80"/>
    </row>
    <row r="1437" spans="1:19">
      <c r="A1437" s="7">
        <v>1437</v>
      </c>
      <c r="B1437" s="29" t="s">
        <v>2945</v>
      </c>
      <c r="C1437" s="12" t="s">
        <v>10393</v>
      </c>
      <c r="D1437" s="12" t="str">
        <f t="shared" si="66"/>
        <v>中远箱</v>
      </c>
      <c r="E1437" s="12" t="s">
        <v>13506</v>
      </c>
      <c r="F1437" s="19">
        <v>41382</v>
      </c>
      <c r="G1437" s="80" t="s">
        <v>1370</v>
      </c>
      <c r="H1437" s="12" t="str">
        <f t="shared" si="67"/>
        <v>重</v>
      </c>
      <c r="I1437" s="24">
        <v>41527</v>
      </c>
      <c r="J1437" s="27"/>
      <c r="K1437" s="12" t="s">
        <v>10395</v>
      </c>
      <c r="L1437" s="12"/>
      <c r="M1437" s="11"/>
      <c r="N1437" s="80"/>
      <c r="O1437" s="18" t="str">
        <f t="shared" ca="1" si="68"/>
        <v>417天</v>
      </c>
      <c r="P1437" s="80"/>
      <c r="Q1437" s="80"/>
      <c r="R1437" s="80"/>
      <c r="S1437" s="80"/>
    </row>
    <row r="1438" spans="1:19">
      <c r="A1438" s="7">
        <v>1438</v>
      </c>
      <c r="B1438" s="29" t="s">
        <v>6367</v>
      </c>
      <c r="C1438" s="12" t="s">
        <v>10393</v>
      </c>
      <c r="D1438" s="12" t="str">
        <f t="shared" si="66"/>
        <v>中远箱</v>
      </c>
      <c r="E1438" s="12" t="s">
        <v>13506</v>
      </c>
      <c r="F1438" s="19">
        <v>41382</v>
      </c>
      <c r="G1438" s="80" t="s">
        <v>1370</v>
      </c>
      <c r="H1438" s="12" t="str">
        <f t="shared" si="67"/>
        <v>重</v>
      </c>
      <c r="I1438" s="24">
        <v>41493</v>
      </c>
      <c r="J1438" s="27"/>
      <c r="K1438" s="12" t="s">
        <v>4794</v>
      </c>
      <c r="L1438" s="12"/>
      <c r="M1438" s="11"/>
      <c r="N1438" s="80"/>
      <c r="O1438" s="18" t="str">
        <f t="shared" ca="1" si="68"/>
        <v>417天</v>
      </c>
      <c r="P1438" s="80"/>
      <c r="Q1438" s="80"/>
      <c r="R1438" s="80"/>
      <c r="S1438" s="80"/>
    </row>
    <row r="1439" spans="1:19">
      <c r="A1439" s="7">
        <v>1439</v>
      </c>
      <c r="B1439" s="29" t="s">
        <v>6368</v>
      </c>
      <c r="C1439" s="12" t="s">
        <v>10393</v>
      </c>
      <c r="D1439" s="12" t="str">
        <f t="shared" si="66"/>
        <v>中远箱</v>
      </c>
      <c r="E1439" s="12" t="s">
        <v>13506</v>
      </c>
      <c r="F1439" s="19">
        <v>41382</v>
      </c>
      <c r="G1439" s="80" t="s">
        <v>1370</v>
      </c>
      <c r="H1439" s="12" t="str">
        <f t="shared" si="67"/>
        <v>重</v>
      </c>
      <c r="I1439" s="24">
        <v>41431</v>
      </c>
      <c r="J1439" s="27"/>
      <c r="K1439" s="12" t="s">
        <v>12952</v>
      </c>
      <c r="L1439" s="12"/>
      <c r="M1439" s="11"/>
      <c r="N1439" s="80"/>
      <c r="O1439" s="18" t="str">
        <f t="shared" ca="1" si="68"/>
        <v>417天</v>
      </c>
      <c r="P1439" s="80"/>
      <c r="Q1439" s="80"/>
      <c r="R1439" s="80"/>
      <c r="S1439" s="80"/>
    </row>
    <row r="1440" spans="1:19">
      <c r="A1440" s="7">
        <v>1440</v>
      </c>
      <c r="B1440" s="29" t="s">
        <v>6369</v>
      </c>
      <c r="C1440" s="12" t="s">
        <v>10393</v>
      </c>
      <c r="D1440" s="12" t="str">
        <f t="shared" si="66"/>
        <v>中远箱</v>
      </c>
      <c r="E1440" s="12" t="s">
        <v>17174</v>
      </c>
      <c r="F1440" s="19">
        <v>41374</v>
      </c>
      <c r="G1440" s="80" t="s">
        <v>1370</v>
      </c>
      <c r="H1440" s="12" t="str">
        <f t="shared" si="67"/>
        <v>重</v>
      </c>
      <c r="I1440" s="24">
        <v>41411</v>
      </c>
      <c r="J1440" s="27"/>
      <c r="K1440" s="12" t="s">
        <v>13302</v>
      </c>
      <c r="L1440" s="12"/>
      <c r="M1440" s="11"/>
      <c r="N1440" s="80"/>
      <c r="O1440" s="18" t="str">
        <f t="shared" ca="1" si="68"/>
        <v>425天</v>
      </c>
      <c r="P1440" s="80"/>
      <c r="Q1440" s="80"/>
      <c r="R1440" s="80"/>
      <c r="S1440" s="80"/>
    </row>
    <row r="1441" spans="1:19">
      <c r="A1441" s="7">
        <v>1441</v>
      </c>
      <c r="B1441" s="29" t="s">
        <v>6370</v>
      </c>
      <c r="C1441" s="12" t="s">
        <v>10393</v>
      </c>
      <c r="D1441" s="12" t="str">
        <f t="shared" si="66"/>
        <v>中远箱</v>
      </c>
      <c r="E1441" s="12" t="s">
        <v>17174</v>
      </c>
      <c r="F1441" s="19">
        <v>41374</v>
      </c>
      <c r="G1441" s="80" t="s">
        <v>1370</v>
      </c>
      <c r="H1441" s="12" t="str">
        <f t="shared" si="67"/>
        <v>重</v>
      </c>
      <c r="I1441" s="24">
        <v>41374</v>
      </c>
      <c r="J1441" s="27"/>
      <c r="K1441" s="12" t="s">
        <v>972</v>
      </c>
      <c r="L1441" s="12"/>
      <c r="M1441" s="11"/>
      <c r="N1441" s="80"/>
      <c r="O1441" s="18" t="str">
        <f t="shared" ca="1" si="68"/>
        <v>425天</v>
      </c>
      <c r="P1441" s="80"/>
      <c r="Q1441" s="80"/>
      <c r="R1441" s="80"/>
      <c r="S1441" s="80"/>
    </row>
    <row r="1442" spans="1:19">
      <c r="A1442" s="7">
        <v>1442</v>
      </c>
      <c r="B1442" s="29" t="s">
        <v>6371</v>
      </c>
      <c r="C1442" s="12" t="s">
        <v>10393</v>
      </c>
      <c r="D1442" s="12" t="str">
        <f t="shared" si="66"/>
        <v>中远箱</v>
      </c>
      <c r="E1442" s="12" t="s">
        <v>17174</v>
      </c>
      <c r="F1442" s="19">
        <v>41380</v>
      </c>
      <c r="G1442" s="80" t="s">
        <v>1370</v>
      </c>
      <c r="H1442" s="12" t="str">
        <f t="shared" si="67"/>
        <v>重</v>
      </c>
      <c r="I1442" s="24">
        <v>41381</v>
      </c>
      <c r="J1442" s="27"/>
      <c r="K1442" s="12" t="s">
        <v>16249</v>
      </c>
      <c r="L1442" s="12"/>
      <c r="M1442" s="11"/>
      <c r="N1442" s="80"/>
      <c r="O1442" s="18" t="str">
        <f t="shared" ca="1" si="68"/>
        <v>419天</v>
      </c>
      <c r="P1442" s="80"/>
      <c r="Q1442" s="80"/>
      <c r="R1442" s="80"/>
      <c r="S1442" s="80"/>
    </row>
    <row r="1443" spans="1:19">
      <c r="A1443" s="7">
        <v>1443</v>
      </c>
      <c r="B1443" s="29" t="s">
        <v>6372</v>
      </c>
      <c r="C1443" s="12" t="s">
        <v>10393</v>
      </c>
      <c r="D1443" s="12" t="str">
        <f t="shared" si="66"/>
        <v>中远箱</v>
      </c>
      <c r="E1443" s="12" t="s">
        <v>17174</v>
      </c>
      <c r="F1443" s="19">
        <v>41380</v>
      </c>
      <c r="G1443" s="80" t="s">
        <v>1370</v>
      </c>
      <c r="H1443" s="12" t="str">
        <f t="shared" si="67"/>
        <v>重</v>
      </c>
      <c r="I1443" s="24">
        <v>41380</v>
      </c>
      <c r="J1443" s="27"/>
      <c r="K1443" s="12" t="s">
        <v>3739</v>
      </c>
      <c r="L1443" s="12"/>
      <c r="M1443" s="11"/>
      <c r="N1443" s="80"/>
      <c r="O1443" s="18" t="str">
        <f t="shared" ca="1" si="68"/>
        <v>419天</v>
      </c>
      <c r="P1443" s="80"/>
      <c r="Q1443" s="80"/>
      <c r="R1443" s="80"/>
      <c r="S1443" s="80"/>
    </row>
    <row r="1444" spans="1:19">
      <c r="A1444" s="7">
        <v>1444</v>
      </c>
      <c r="B1444" s="29" t="s">
        <v>6373</v>
      </c>
      <c r="C1444" s="12" t="s">
        <v>10393</v>
      </c>
      <c r="D1444" s="12" t="str">
        <f t="shared" si="66"/>
        <v>中远箱</v>
      </c>
      <c r="E1444" s="12" t="s">
        <v>17174</v>
      </c>
      <c r="F1444" s="19">
        <v>41379</v>
      </c>
      <c r="G1444" s="80" t="s">
        <v>1370</v>
      </c>
      <c r="H1444" s="12" t="str">
        <f t="shared" si="67"/>
        <v>重</v>
      </c>
      <c r="I1444" s="24">
        <v>41391</v>
      </c>
      <c r="J1444" s="27"/>
      <c r="K1444" s="12" t="s">
        <v>13302</v>
      </c>
      <c r="L1444" s="12"/>
      <c r="M1444" s="11"/>
      <c r="N1444" s="80"/>
      <c r="O1444" s="18" t="str">
        <f t="shared" ca="1" si="68"/>
        <v>420天</v>
      </c>
      <c r="P1444" s="80"/>
      <c r="Q1444" s="80"/>
      <c r="R1444" s="80"/>
      <c r="S1444" s="80"/>
    </row>
    <row r="1445" spans="1:19">
      <c r="A1445" s="7">
        <v>1445</v>
      </c>
      <c r="B1445" s="29" t="s">
        <v>6374</v>
      </c>
      <c r="C1445" s="12" t="s">
        <v>10393</v>
      </c>
      <c r="D1445" s="12" t="str">
        <f t="shared" si="66"/>
        <v>中远箱</v>
      </c>
      <c r="E1445" s="12" t="s">
        <v>17174</v>
      </c>
      <c r="F1445" s="19">
        <v>41379</v>
      </c>
      <c r="G1445" s="80" t="s">
        <v>1370</v>
      </c>
      <c r="H1445" s="12" t="str">
        <f t="shared" si="67"/>
        <v>重</v>
      </c>
      <c r="I1445" s="24">
        <v>41383</v>
      </c>
      <c r="J1445" s="27"/>
      <c r="K1445" s="12" t="s">
        <v>13302</v>
      </c>
      <c r="L1445" s="12"/>
      <c r="M1445" s="11"/>
      <c r="N1445" s="80"/>
      <c r="O1445" s="18" t="str">
        <f t="shared" ca="1" si="68"/>
        <v>420天</v>
      </c>
      <c r="P1445" s="80"/>
      <c r="Q1445" s="80"/>
      <c r="R1445" s="80"/>
      <c r="S1445" s="80"/>
    </row>
    <row r="1446" spans="1:19">
      <c r="A1446" s="7">
        <v>1446</v>
      </c>
      <c r="B1446" s="65" t="s">
        <v>12250</v>
      </c>
      <c r="C1446" s="12" t="s">
        <v>3270</v>
      </c>
      <c r="D1446" s="12" t="str">
        <f t="shared" si="66"/>
        <v>中远箱</v>
      </c>
      <c r="E1446" s="12" t="s">
        <v>8078</v>
      </c>
      <c r="F1446" s="19">
        <v>41369</v>
      </c>
      <c r="G1446" s="80"/>
      <c r="H1446" s="12" t="str">
        <f t="shared" si="67"/>
        <v>重</v>
      </c>
      <c r="I1446" s="24">
        <v>41369</v>
      </c>
      <c r="J1446" s="27"/>
      <c r="K1446" s="12" t="s">
        <v>6500</v>
      </c>
      <c r="L1446" s="12"/>
      <c r="M1446" s="11"/>
      <c r="N1446" s="80"/>
      <c r="O1446" s="18" t="str">
        <f t="shared" ca="1" si="68"/>
        <v>430天</v>
      </c>
      <c r="P1446" s="80"/>
      <c r="Q1446" s="80"/>
      <c r="R1446" s="80"/>
      <c r="S1446" s="80"/>
    </row>
    <row r="1447" spans="1:19">
      <c r="A1447" s="7">
        <v>1447</v>
      </c>
      <c r="B1447" s="65" t="s">
        <v>12251</v>
      </c>
      <c r="C1447" s="12" t="s">
        <v>3270</v>
      </c>
      <c r="D1447" s="12" t="str">
        <f t="shared" si="66"/>
        <v>中远箱</v>
      </c>
      <c r="E1447" s="12" t="s">
        <v>8078</v>
      </c>
      <c r="F1447" s="19">
        <v>41369</v>
      </c>
      <c r="G1447" s="80"/>
      <c r="H1447" s="12" t="str">
        <f t="shared" si="67"/>
        <v>重</v>
      </c>
      <c r="I1447" s="24">
        <v>41369</v>
      </c>
      <c r="J1447" s="27"/>
      <c r="K1447" s="12" t="s">
        <v>6500</v>
      </c>
      <c r="L1447" s="12"/>
      <c r="M1447" s="11"/>
      <c r="N1447" s="80"/>
      <c r="O1447" s="18" t="str">
        <f t="shared" ca="1" si="68"/>
        <v>430天</v>
      </c>
      <c r="P1447" s="80"/>
      <c r="Q1447" s="80"/>
      <c r="R1447" s="80"/>
      <c r="S1447" s="80"/>
    </row>
    <row r="1448" spans="1:19">
      <c r="A1448" s="7">
        <v>1448</v>
      </c>
      <c r="B1448" s="65" t="s">
        <v>12252</v>
      </c>
      <c r="C1448" s="12" t="s">
        <v>3270</v>
      </c>
      <c r="D1448" s="12" t="str">
        <f t="shared" si="66"/>
        <v>中远箱</v>
      </c>
      <c r="E1448" s="12" t="s">
        <v>8078</v>
      </c>
      <c r="F1448" s="19">
        <v>41369</v>
      </c>
      <c r="G1448" s="80"/>
      <c r="H1448" s="12" t="str">
        <f t="shared" si="67"/>
        <v>重</v>
      </c>
      <c r="I1448" s="24">
        <v>41369</v>
      </c>
      <c r="J1448" s="27"/>
      <c r="K1448" s="12" t="s">
        <v>6500</v>
      </c>
      <c r="L1448" s="12"/>
      <c r="M1448" s="11"/>
      <c r="N1448" s="80"/>
      <c r="O1448" s="18" t="str">
        <f t="shared" ca="1" si="68"/>
        <v>430天</v>
      </c>
      <c r="P1448" s="80"/>
      <c r="Q1448" s="80"/>
      <c r="R1448" s="80"/>
      <c r="S1448" s="80"/>
    </row>
    <row r="1449" spans="1:19">
      <c r="A1449" s="7">
        <v>1449</v>
      </c>
      <c r="B1449" s="65" t="s">
        <v>12253</v>
      </c>
      <c r="C1449" s="12" t="s">
        <v>3270</v>
      </c>
      <c r="D1449" s="12" t="str">
        <f t="shared" si="66"/>
        <v>中远箱</v>
      </c>
      <c r="E1449" s="12" t="s">
        <v>8078</v>
      </c>
      <c r="F1449" s="19">
        <v>41369</v>
      </c>
      <c r="G1449" s="80"/>
      <c r="H1449" s="12" t="str">
        <f t="shared" si="67"/>
        <v>重</v>
      </c>
      <c r="I1449" s="24">
        <v>41369</v>
      </c>
      <c r="J1449" s="27"/>
      <c r="K1449" s="12" t="s">
        <v>6500</v>
      </c>
      <c r="L1449" s="12"/>
      <c r="M1449" s="11"/>
      <c r="N1449" s="80"/>
      <c r="O1449" s="18" t="str">
        <f t="shared" ca="1" si="68"/>
        <v>430天</v>
      </c>
      <c r="P1449" s="80"/>
      <c r="Q1449" s="80"/>
      <c r="R1449" s="80"/>
      <c r="S1449" s="80"/>
    </row>
    <row r="1450" spans="1:19">
      <c r="A1450" s="7">
        <v>1450</v>
      </c>
      <c r="B1450" s="65" t="s">
        <v>12254</v>
      </c>
      <c r="C1450" s="12" t="s">
        <v>3270</v>
      </c>
      <c r="D1450" s="12" t="str">
        <f t="shared" si="66"/>
        <v>中远箱</v>
      </c>
      <c r="E1450" s="12" t="s">
        <v>8078</v>
      </c>
      <c r="F1450" s="19">
        <v>41369</v>
      </c>
      <c r="G1450" s="80"/>
      <c r="H1450" s="12" t="str">
        <f t="shared" si="67"/>
        <v>重</v>
      </c>
      <c r="I1450" s="24">
        <v>41369</v>
      </c>
      <c r="J1450" s="27"/>
      <c r="K1450" s="12" t="s">
        <v>6500</v>
      </c>
      <c r="L1450" s="12"/>
      <c r="M1450" s="11"/>
      <c r="N1450" s="80"/>
      <c r="O1450" s="18" t="str">
        <f t="shared" ca="1" si="68"/>
        <v>430天</v>
      </c>
      <c r="P1450" s="80"/>
      <c r="Q1450" s="80"/>
      <c r="R1450" s="80"/>
      <c r="S1450" s="80"/>
    </row>
    <row r="1451" spans="1:19">
      <c r="A1451" s="7">
        <v>1451</v>
      </c>
      <c r="B1451" s="65" t="s">
        <v>12255</v>
      </c>
      <c r="C1451" s="12" t="s">
        <v>3270</v>
      </c>
      <c r="D1451" s="12" t="str">
        <f t="shared" si="66"/>
        <v>中远箱</v>
      </c>
      <c r="E1451" s="12" t="s">
        <v>8078</v>
      </c>
      <c r="F1451" s="19">
        <v>41369</v>
      </c>
      <c r="G1451" s="80"/>
      <c r="H1451" s="12" t="str">
        <f t="shared" si="67"/>
        <v>重</v>
      </c>
      <c r="I1451" s="24">
        <v>41369</v>
      </c>
      <c r="J1451" s="27"/>
      <c r="K1451" s="12" t="s">
        <v>6500</v>
      </c>
      <c r="L1451" s="12"/>
      <c r="M1451" s="11"/>
      <c r="N1451" s="80"/>
      <c r="O1451" s="18" t="str">
        <f t="shared" ca="1" si="68"/>
        <v>430天</v>
      </c>
      <c r="P1451" s="80"/>
      <c r="Q1451" s="80"/>
      <c r="R1451" s="80"/>
      <c r="S1451" s="80"/>
    </row>
    <row r="1452" spans="1:19">
      <c r="A1452" s="7">
        <v>1452</v>
      </c>
      <c r="B1452" s="65" t="s">
        <v>12256</v>
      </c>
      <c r="C1452" s="12" t="s">
        <v>3270</v>
      </c>
      <c r="D1452" s="12" t="str">
        <f t="shared" si="66"/>
        <v>中远箱</v>
      </c>
      <c r="E1452" s="12" t="s">
        <v>8078</v>
      </c>
      <c r="F1452" s="19">
        <v>41369</v>
      </c>
      <c r="G1452" s="80"/>
      <c r="H1452" s="12" t="str">
        <f t="shared" si="67"/>
        <v>重</v>
      </c>
      <c r="I1452" s="24">
        <v>41369</v>
      </c>
      <c r="J1452" s="27"/>
      <c r="K1452" s="12" t="s">
        <v>6500</v>
      </c>
      <c r="L1452" s="12"/>
      <c r="M1452" s="11"/>
      <c r="N1452" s="80"/>
      <c r="O1452" s="18" t="str">
        <f t="shared" ca="1" si="68"/>
        <v>430天</v>
      </c>
      <c r="P1452" s="80"/>
      <c r="Q1452" s="80"/>
      <c r="R1452" s="80"/>
      <c r="S1452" s="80"/>
    </row>
    <row r="1453" spans="1:19">
      <c r="A1453" s="7">
        <v>1453</v>
      </c>
      <c r="B1453" s="65" t="s">
        <v>12257</v>
      </c>
      <c r="C1453" s="12" t="s">
        <v>3270</v>
      </c>
      <c r="D1453" s="12" t="str">
        <f t="shared" si="66"/>
        <v>中远箱</v>
      </c>
      <c r="E1453" s="12" t="s">
        <v>8078</v>
      </c>
      <c r="F1453" s="19">
        <v>41369</v>
      </c>
      <c r="G1453" s="80"/>
      <c r="H1453" s="12" t="str">
        <f t="shared" si="67"/>
        <v>重</v>
      </c>
      <c r="I1453" s="24">
        <v>41369</v>
      </c>
      <c r="J1453" s="27"/>
      <c r="K1453" s="12" t="s">
        <v>10368</v>
      </c>
      <c r="L1453" s="12"/>
      <c r="M1453" s="11"/>
      <c r="N1453" s="80"/>
      <c r="O1453" s="18" t="str">
        <f t="shared" ca="1" si="68"/>
        <v>430天</v>
      </c>
      <c r="P1453" s="80"/>
      <c r="Q1453" s="80"/>
      <c r="R1453" s="80"/>
      <c r="S1453" s="80"/>
    </row>
    <row r="1454" spans="1:19">
      <c r="A1454" s="7">
        <v>1454</v>
      </c>
      <c r="B1454" s="65" t="s">
        <v>12258</v>
      </c>
      <c r="C1454" s="12" t="s">
        <v>3270</v>
      </c>
      <c r="D1454" s="12" t="str">
        <f t="shared" si="66"/>
        <v>中远箱</v>
      </c>
      <c r="E1454" s="12" t="s">
        <v>8078</v>
      </c>
      <c r="F1454" s="19">
        <v>41369</v>
      </c>
      <c r="G1454" s="80"/>
      <c r="H1454" s="12" t="str">
        <f t="shared" si="67"/>
        <v>重</v>
      </c>
      <c r="I1454" s="24">
        <v>41369</v>
      </c>
      <c r="J1454" s="27"/>
      <c r="K1454" s="12" t="s">
        <v>6500</v>
      </c>
      <c r="L1454" s="12"/>
      <c r="M1454" s="11"/>
      <c r="N1454" s="80"/>
      <c r="O1454" s="18" t="str">
        <f t="shared" ca="1" si="68"/>
        <v>430天</v>
      </c>
      <c r="P1454" s="80"/>
      <c r="Q1454" s="80"/>
      <c r="R1454" s="80"/>
      <c r="S1454" s="80"/>
    </row>
    <row r="1455" spans="1:19">
      <c r="A1455" s="7">
        <v>1455</v>
      </c>
      <c r="B1455" s="65" t="s">
        <v>6359</v>
      </c>
      <c r="C1455" s="12" t="s">
        <v>3270</v>
      </c>
      <c r="D1455" s="12" t="str">
        <f t="shared" si="66"/>
        <v>中远箱</v>
      </c>
      <c r="E1455" s="12" t="s">
        <v>8078</v>
      </c>
      <c r="F1455" s="19">
        <v>41369</v>
      </c>
      <c r="G1455" s="80"/>
      <c r="H1455" s="12" t="str">
        <f t="shared" si="67"/>
        <v>重</v>
      </c>
      <c r="I1455" s="24">
        <v>41369</v>
      </c>
      <c r="J1455" s="27"/>
      <c r="K1455" s="12" t="s">
        <v>11620</v>
      </c>
      <c r="L1455" s="12"/>
      <c r="M1455" s="11"/>
      <c r="N1455" s="80"/>
      <c r="O1455" s="18" t="str">
        <f t="shared" ca="1" si="68"/>
        <v>430天</v>
      </c>
      <c r="P1455" s="80"/>
      <c r="Q1455" s="80"/>
      <c r="R1455" s="80"/>
      <c r="S1455" s="80"/>
    </row>
    <row r="1456" spans="1:19">
      <c r="A1456" s="7">
        <v>1456</v>
      </c>
      <c r="B1456" s="65" t="s">
        <v>6360</v>
      </c>
      <c r="C1456" s="12" t="s">
        <v>3270</v>
      </c>
      <c r="D1456" s="12" t="str">
        <f t="shared" si="66"/>
        <v>中远箱</v>
      </c>
      <c r="E1456" s="12" t="s">
        <v>8078</v>
      </c>
      <c r="F1456" s="19">
        <v>41369</v>
      </c>
      <c r="G1456" s="80"/>
      <c r="H1456" s="12" t="str">
        <f t="shared" si="67"/>
        <v>重</v>
      </c>
      <c r="I1456" s="24">
        <v>41423</v>
      </c>
      <c r="J1456" s="27"/>
      <c r="K1456" s="12" t="s">
        <v>11298</v>
      </c>
      <c r="L1456" s="12"/>
      <c r="M1456" s="11"/>
      <c r="N1456" s="80"/>
      <c r="O1456" s="18" t="str">
        <f t="shared" ca="1" si="68"/>
        <v>430天</v>
      </c>
      <c r="P1456" s="80"/>
      <c r="Q1456" s="80"/>
      <c r="R1456" s="80"/>
      <c r="S1456" s="80"/>
    </row>
    <row r="1457" spans="1:19">
      <c r="A1457" s="7">
        <v>1457</v>
      </c>
      <c r="B1457" s="65" t="s">
        <v>9098</v>
      </c>
      <c r="C1457" s="12" t="s">
        <v>3270</v>
      </c>
      <c r="D1457" s="12" t="str">
        <f t="shared" si="66"/>
        <v>中远箱</v>
      </c>
      <c r="E1457" s="12" t="s">
        <v>8078</v>
      </c>
      <c r="F1457" s="19">
        <v>41369</v>
      </c>
      <c r="G1457" s="80"/>
      <c r="H1457" s="12" t="str">
        <f t="shared" si="67"/>
        <v>重</v>
      </c>
      <c r="I1457" s="24">
        <v>41423</v>
      </c>
      <c r="J1457" s="27"/>
      <c r="K1457" s="12" t="s">
        <v>11298</v>
      </c>
      <c r="L1457" s="12"/>
      <c r="M1457" s="11"/>
      <c r="N1457" s="80"/>
      <c r="O1457" s="18" t="str">
        <f t="shared" ca="1" si="68"/>
        <v>430天</v>
      </c>
      <c r="P1457" s="80"/>
      <c r="Q1457" s="80"/>
      <c r="R1457" s="80"/>
      <c r="S1457" s="80"/>
    </row>
    <row r="1458" spans="1:19">
      <c r="A1458" s="7">
        <v>1458</v>
      </c>
      <c r="B1458" s="29" t="s">
        <v>6684</v>
      </c>
      <c r="C1458" s="12" t="s">
        <v>10393</v>
      </c>
      <c r="D1458" s="12" t="str">
        <f t="shared" si="66"/>
        <v>中远箱</v>
      </c>
      <c r="E1458" s="12" t="s">
        <v>13506</v>
      </c>
      <c r="F1458" s="19">
        <v>41381</v>
      </c>
      <c r="G1458" s="80" t="s">
        <v>5376</v>
      </c>
      <c r="H1458" s="12" t="str">
        <f t="shared" si="67"/>
        <v>重</v>
      </c>
      <c r="I1458" s="24">
        <v>41444</v>
      </c>
      <c r="J1458" s="27"/>
      <c r="K1458" s="12" t="s">
        <v>10395</v>
      </c>
      <c r="L1458" s="12"/>
      <c r="M1458" s="11"/>
      <c r="N1458" s="80"/>
      <c r="O1458" s="18" t="str">
        <f t="shared" ca="1" si="68"/>
        <v>418天</v>
      </c>
      <c r="P1458" s="80"/>
      <c r="Q1458" s="80"/>
      <c r="R1458" s="80"/>
      <c r="S1458" s="80"/>
    </row>
    <row r="1459" spans="1:19">
      <c r="A1459" s="7">
        <v>1459</v>
      </c>
      <c r="B1459" s="29" t="s">
        <v>6685</v>
      </c>
      <c r="C1459" s="12" t="s">
        <v>10393</v>
      </c>
      <c r="D1459" s="12" t="str">
        <f t="shared" si="66"/>
        <v>中远箱</v>
      </c>
      <c r="E1459" s="12" t="s">
        <v>13506</v>
      </c>
      <c r="F1459" s="19">
        <v>41381</v>
      </c>
      <c r="G1459" s="80" t="s">
        <v>5376</v>
      </c>
      <c r="H1459" s="12" t="str">
        <f t="shared" si="67"/>
        <v>重</v>
      </c>
      <c r="I1459" s="24">
        <v>41444</v>
      </c>
      <c r="J1459" s="27"/>
      <c r="K1459" s="12" t="s">
        <v>10395</v>
      </c>
      <c r="L1459" s="12"/>
      <c r="M1459" s="11"/>
      <c r="N1459" s="80"/>
      <c r="O1459" s="18" t="str">
        <f t="shared" ca="1" si="68"/>
        <v>418天</v>
      </c>
      <c r="P1459" s="80"/>
      <c r="Q1459" s="80"/>
      <c r="R1459" s="80"/>
      <c r="S1459" s="80"/>
    </row>
    <row r="1460" spans="1:19">
      <c r="A1460" s="7">
        <v>1460</v>
      </c>
      <c r="B1460" s="29" t="s">
        <v>6686</v>
      </c>
      <c r="C1460" s="12" t="s">
        <v>10393</v>
      </c>
      <c r="D1460" s="12" t="str">
        <f t="shared" si="66"/>
        <v>中远箱</v>
      </c>
      <c r="E1460" s="12" t="s">
        <v>17174</v>
      </c>
      <c r="F1460" s="19">
        <v>41381</v>
      </c>
      <c r="G1460" s="80" t="s">
        <v>5376</v>
      </c>
      <c r="H1460" s="12" t="str">
        <f t="shared" si="67"/>
        <v>重</v>
      </c>
      <c r="I1460" s="24">
        <v>41414</v>
      </c>
      <c r="J1460" s="27"/>
      <c r="K1460" s="12" t="s">
        <v>12951</v>
      </c>
      <c r="L1460" s="12"/>
      <c r="M1460" s="11"/>
      <c r="N1460" s="80"/>
      <c r="O1460" s="18" t="str">
        <f t="shared" ca="1" si="68"/>
        <v>418天</v>
      </c>
      <c r="P1460" s="80"/>
      <c r="Q1460" s="80"/>
      <c r="R1460" s="80"/>
      <c r="S1460" s="80"/>
    </row>
    <row r="1461" spans="1:19">
      <c r="A1461" s="7">
        <v>1461</v>
      </c>
      <c r="B1461" s="29" t="s">
        <v>3849</v>
      </c>
      <c r="C1461" s="12" t="s">
        <v>10393</v>
      </c>
      <c r="D1461" s="12" t="str">
        <f t="shared" si="66"/>
        <v>中远箱</v>
      </c>
      <c r="E1461" s="12" t="s">
        <v>13506</v>
      </c>
      <c r="F1461" s="19">
        <v>41382</v>
      </c>
      <c r="G1461" s="80" t="s">
        <v>5376</v>
      </c>
      <c r="H1461" s="12" t="str">
        <f t="shared" si="67"/>
        <v>重</v>
      </c>
      <c r="I1461" s="24">
        <v>41439</v>
      </c>
      <c r="J1461" s="27"/>
      <c r="K1461" s="12" t="s">
        <v>4794</v>
      </c>
      <c r="L1461" s="12"/>
      <c r="M1461" s="11"/>
      <c r="N1461" s="80"/>
      <c r="O1461" s="18" t="str">
        <f t="shared" ca="1" si="68"/>
        <v>417天</v>
      </c>
      <c r="P1461" s="80"/>
      <c r="Q1461" s="80"/>
      <c r="R1461" s="80"/>
      <c r="S1461" s="80"/>
    </row>
    <row r="1462" spans="1:19">
      <c r="A1462" s="7">
        <v>1462</v>
      </c>
      <c r="B1462" s="29" t="s">
        <v>3850</v>
      </c>
      <c r="C1462" s="12" t="s">
        <v>10393</v>
      </c>
      <c r="D1462" s="12" t="str">
        <f t="shared" si="66"/>
        <v>中远箱</v>
      </c>
      <c r="E1462" s="12" t="s">
        <v>17174</v>
      </c>
      <c r="F1462" s="19">
        <v>41382</v>
      </c>
      <c r="G1462" s="80" t="s">
        <v>5376</v>
      </c>
      <c r="H1462" s="12" t="str">
        <f t="shared" si="67"/>
        <v>重</v>
      </c>
      <c r="I1462" s="24">
        <v>41382</v>
      </c>
      <c r="J1462" s="27"/>
      <c r="K1462" s="12" t="s">
        <v>16249</v>
      </c>
      <c r="L1462" s="12"/>
      <c r="M1462" s="11"/>
      <c r="N1462" s="80"/>
      <c r="O1462" s="18" t="str">
        <f t="shared" ca="1" si="68"/>
        <v>417天</v>
      </c>
      <c r="P1462" s="80"/>
      <c r="Q1462" s="80"/>
      <c r="R1462" s="80"/>
      <c r="S1462" s="80"/>
    </row>
    <row r="1463" spans="1:19">
      <c r="A1463" s="7">
        <v>1463</v>
      </c>
      <c r="B1463" s="29" t="s">
        <v>3851</v>
      </c>
      <c r="C1463" s="12" t="s">
        <v>10393</v>
      </c>
      <c r="D1463" s="12" t="str">
        <f t="shared" si="66"/>
        <v>中远箱</v>
      </c>
      <c r="E1463" s="12" t="s">
        <v>17174</v>
      </c>
      <c r="F1463" s="19">
        <v>41380</v>
      </c>
      <c r="G1463" s="80" t="s">
        <v>5376</v>
      </c>
      <c r="H1463" s="12" t="str">
        <f t="shared" si="67"/>
        <v>重</v>
      </c>
      <c r="I1463" s="24">
        <v>41382</v>
      </c>
      <c r="J1463" s="27"/>
      <c r="K1463" s="12" t="s">
        <v>16249</v>
      </c>
      <c r="L1463" s="12"/>
      <c r="M1463" s="11"/>
      <c r="N1463" s="80"/>
      <c r="O1463" s="18" t="str">
        <f t="shared" ca="1" si="68"/>
        <v>419天</v>
      </c>
      <c r="P1463" s="80"/>
      <c r="Q1463" s="80"/>
      <c r="R1463" s="80"/>
      <c r="S1463" s="80"/>
    </row>
    <row r="1464" spans="1:19">
      <c r="A1464" s="7">
        <v>1464</v>
      </c>
      <c r="B1464" s="29" t="s">
        <v>3852</v>
      </c>
      <c r="C1464" s="12" t="s">
        <v>10393</v>
      </c>
      <c r="D1464" s="12" t="str">
        <f t="shared" si="66"/>
        <v>中远箱</v>
      </c>
      <c r="E1464" s="12" t="s">
        <v>17174</v>
      </c>
      <c r="F1464" s="19">
        <v>41379</v>
      </c>
      <c r="G1464" s="80" t="s">
        <v>1370</v>
      </c>
      <c r="H1464" s="12" t="str">
        <f t="shared" si="67"/>
        <v>重</v>
      </c>
      <c r="I1464" s="24">
        <v>41381</v>
      </c>
      <c r="J1464" s="27"/>
      <c r="K1464" s="12" t="s">
        <v>16249</v>
      </c>
      <c r="L1464" s="12"/>
      <c r="M1464" s="11"/>
      <c r="N1464" s="80"/>
      <c r="O1464" s="18" t="str">
        <f t="shared" ca="1" si="68"/>
        <v>420天</v>
      </c>
      <c r="P1464" s="80"/>
      <c r="Q1464" s="80"/>
      <c r="R1464" s="80"/>
      <c r="S1464" s="80"/>
    </row>
    <row r="1465" spans="1:19">
      <c r="A1465" s="7">
        <v>1465</v>
      </c>
      <c r="B1465" s="29" t="s">
        <v>3853</v>
      </c>
      <c r="C1465" s="12" t="s">
        <v>10393</v>
      </c>
      <c r="D1465" s="12" t="str">
        <f t="shared" si="66"/>
        <v>中远箱</v>
      </c>
      <c r="E1465" s="12" t="s">
        <v>17174</v>
      </c>
      <c r="F1465" s="19">
        <v>41379</v>
      </c>
      <c r="G1465" s="80" t="s">
        <v>1370</v>
      </c>
      <c r="H1465" s="12" t="str">
        <f t="shared" si="67"/>
        <v>重</v>
      </c>
      <c r="I1465" s="24">
        <v>41381</v>
      </c>
      <c r="J1465" s="27"/>
      <c r="K1465" s="12" t="s">
        <v>16249</v>
      </c>
      <c r="L1465" s="12"/>
      <c r="M1465" s="11"/>
      <c r="N1465" s="80"/>
      <c r="O1465" s="18" t="str">
        <f t="shared" ca="1" si="68"/>
        <v>420天</v>
      </c>
      <c r="P1465" s="80"/>
      <c r="Q1465" s="80"/>
      <c r="R1465" s="80"/>
      <c r="S1465" s="80"/>
    </row>
    <row r="1466" spans="1:19">
      <c r="A1466" s="7">
        <v>1466</v>
      </c>
      <c r="B1466" s="29" t="s">
        <v>3854</v>
      </c>
      <c r="C1466" s="12" t="s">
        <v>10393</v>
      </c>
      <c r="D1466" s="12" t="str">
        <f t="shared" si="66"/>
        <v>中远箱</v>
      </c>
      <c r="E1466" s="12" t="s">
        <v>17174</v>
      </c>
      <c r="F1466" s="19">
        <v>41379</v>
      </c>
      <c r="G1466" s="80" t="s">
        <v>1370</v>
      </c>
      <c r="H1466" s="12" t="str">
        <f t="shared" si="67"/>
        <v>重</v>
      </c>
      <c r="I1466" s="24">
        <v>41380</v>
      </c>
      <c r="J1466" s="27"/>
      <c r="K1466" s="12" t="s">
        <v>972</v>
      </c>
      <c r="L1466" s="12"/>
      <c r="M1466" s="11"/>
      <c r="N1466" s="80"/>
      <c r="O1466" s="18" t="str">
        <f t="shared" ca="1" si="68"/>
        <v>420天</v>
      </c>
      <c r="P1466" s="80"/>
      <c r="Q1466" s="80"/>
      <c r="R1466" s="80"/>
      <c r="S1466" s="80"/>
    </row>
    <row r="1467" spans="1:19">
      <c r="A1467" s="7">
        <v>1467</v>
      </c>
      <c r="B1467" s="29" t="s">
        <v>1392</v>
      </c>
      <c r="C1467" s="12" t="s">
        <v>10393</v>
      </c>
      <c r="D1467" s="12" t="str">
        <f t="shared" si="66"/>
        <v>中远箱</v>
      </c>
      <c r="E1467" s="12" t="s">
        <v>17174</v>
      </c>
      <c r="F1467" s="19">
        <v>41379</v>
      </c>
      <c r="G1467" s="80" t="s">
        <v>1370</v>
      </c>
      <c r="H1467" s="12" t="str">
        <f t="shared" si="67"/>
        <v>重</v>
      </c>
      <c r="I1467" s="24">
        <v>41383</v>
      </c>
      <c r="J1467" s="27"/>
      <c r="K1467" s="12" t="s">
        <v>16469</v>
      </c>
      <c r="L1467" s="12"/>
      <c r="M1467" s="11"/>
      <c r="N1467" s="80"/>
      <c r="O1467" s="18" t="str">
        <f t="shared" ca="1" si="68"/>
        <v>420天</v>
      </c>
      <c r="P1467" s="80"/>
      <c r="Q1467" s="80"/>
      <c r="R1467" s="80"/>
      <c r="S1467" s="80"/>
    </row>
    <row r="1468" spans="1:19">
      <c r="A1468" s="7">
        <v>1468</v>
      </c>
      <c r="B1468" s="29" t="s">
        <v>1393</v>
      </c>
      <c r="C1468" s="12" t="s">
        <v>10393</v>
      </c>
      <c r="D1468" s="12" t="str">
        <f t="shared" si="66"/>
        <v>中远箱</v>
      </c>
      <c r="E1468" s="12" t="s">
        <v>13506</v>
      </c>
      <c r="F1468" s="19">
        <v>41380</v>
      </c>
      <c r="G1468" s="80" t="s">
        <v>1909</v>
      </c>
      <c r="H1468" s="12" t="str">
        <f t="shared" si="67"/>
        <v>重</v>
      </c>
      <c r="I1468" s="24">
        <v>41387</v>
      </c>
      <c r="J1468" s="27"/>
      <c r="K1468" s="12" t="s">
        <v>972</v>
      </c>
      <c r="L1468" s="12"/>
      <c r="M1468" s="11"/>
      <c r="N1468" s="80"/>
      <c r="O1468" s="18" t="str">
        <f t="shared" ca="1" si="68"/>
        <v>419天</v>
      </c>
      <c r="P1468" s="80"/>
      <c r="Q1468" s="80"/>
      <c r="R1468" s="80"/>
      <c r="S1468" s="80"/>
    </row>
    <row r="1469" spans="1:19">
      <c r="A1469" s="7">
        <v>1469</v>
      </c>
      <c r="B1469" s="29" t="s">
        <v>8778</v>
      </c>
      <c r="C1469" s="12" t="s">
        <v>10393</v>
      </c>
      <c r="D1469" s="12" t="str">
        <f t="shared" si="66"/>
        <v>中远箱</v>
      </c>
      <c r="E1469" s="12" t="s">
        <v>13506</v>
      </c>
      <c r="F1469" s="19">
        <v>41381</v>
      </c>
      <c r="G1469" s="80" t="s">
        <v>5376</v>
      </c>
      <c r="H1469" s="12" t="str">
        <f t="shared" si="67"/>
        <v>重</v>
      </c>
      <c r="I1469" s="24">
        <v>41444</v>
      </c>
      <c r="J1469" s="27"/>
      <c r="K1469" s="12" t="s">
        <v>5796</v>
      </c>
      <c r="L1469" s="12"/>
      <c r="M1469" s="11"/>
      <c r="N1469" s="80"/>
      <c r="O1469" s="18" t="str">
        <f t="shared" ca="1" si="68"/>
        <v>418天</v>
      </c>
      <c r="P1469" s="80"/>
      <c r="Q1469" s="80"/>
      <c r="R1469" s="80"/>
      <c r="S1469" s="80"/>
    </row>
    <row r="1470" spans="1:19">
      <c r="A1470" s="7">
        <v>1470</v>
      </c>
      <c r="B1470" s="29" t="s">
        <v>8779</v>
      </c>
      <c r="C1470" s="12" t="s">
        <v>10393</v>
      </c>
      <c r="D1470" s="12" t="str">
        <f t="shared" si="66"/>
        <v>中远箱</v>
      </c>
      <c r="E1470" s="12" t="s">
        <v>17174</v>
      </c>
      <c r="F1470" s="19">
        <v>41385</v>
      </c>
      <c r="G1470" s="80" t="s">
        <v>5376</v>
      </c>
      <c r="H1470" s="12" t="str">
        <f t="shared" si="67"/>
        <v>重</v>
      </c>
      <c r="I1470" s="24">
        <v>41385</v>
      </c>
      <c r="J1470" s="27"/>
      <c r="K1470" s="12" t="s">
        <v>972</v>
      </c>
      <c r="L1470" s="12"/>
      <c r="M1470" s="11"/>
      <c r="N1470" s="80"/>
      <c r="O1470" s="18" t="str">
        <f t="shared" ca="1" si="68"/>
        <v>414天</v>
      </c>
      <c r="P1470" s="80"/>
      <c r="Q1470" s="80"/>
      <c r="R1470" s="80"/>
      <c r="S1470" s="80"/>
    </row>
    <row r="1471" spans="1:19">
      <c r="A1471" s="7">
        <v>1471</v>
      </c>
      <c r="B1471" s="29" t="s">
        <v>8780</v>
      </c>
      <c r="C1471" s="12" t="s">
        <v>10393</v>
      </c>
      <c r="D1471" s="12" t="str">
        <f t="shared" si="66"/>
        <v>中远箱</v>
      </c>
      <c r="E1471" s="12" t="s">
        <v>17174</v>
      </c>
      <c r="F1471" s="19">
        <v>41385</v>
      </c>
      <c r="G1471" s="80" t="s">
        <v>5376</v>
      </c>
      <c r="H1471" s="12" t="str">
        <f t="shared" si="67"/>
        <v>重</v>
      </c>
      <c r="I1471" s="24">
        <v>41389</v>
      </c>
      <c r="J1471" s="27"/>
      <c r="K1471" s="12" t="s">
        <v>2346</v>
      </c>
      <c r="L1471" s="12"/>
      <c r="M1471" s="11"/>
      <c r="N1471" s="80"/>
      <c r="O1471" s="18" t="str">
        <f t="shared" ca="1" si="68"/>
        <v>414天</v>
      </c>
      <c r="P1471" s="80"/>
      <c r="Q1471" s="80"/>
      <c r="R1471" s="80"/>
      <c r="S1471" s="80"/>
    </row>
    <row r="1472" spans="1:19">
      <c r="A1472" s="7">
        <v>1472</v>
      </c>
      <c r="B1472" s="29" t="s">
        <v>8781</v>
      </c>
      <c r="C1472" s="12" t="s">
        <v>10393</v>
      </c>
      <c r="D1472" s="12" t="str">
        <f t="shared" si="66"/>
        <v>中远箱</v>
      </c>
      <c r="E1472" s="12" t="s">
        <v>17174</v>
      </c>
      <c r="F1472" s="19">
        <v>41386</v>
      </c>
      <c r="G1472" s="80" t="s">
        <v>15399</v>
      </c>
      <c r="H1472" s="12" t="str">
        <f t="shared" si="67"/>
        <v>重</v>
      </c>
      <c r="I1472" s="24">
        <v>41386</v>
      </c>
      <c r="J1472" s="27"/>
      <c r="K1472" s="12" t="s">
        <v>5796</v>
      </c>
      <c r="L1472" s="12"/>
      <c r="M1472" s="11"/>
      <c r="N1472" s="80"/>
      <c r="O1472" s="18" t="str">
        <f t="shared" ca="1" si="68"/>
        <v>413天</v>
      </c>
      <c r="P1472" s="80"/>
      <c r="Q1472" s="80"/>
      <c r="R1472" s="80"/>
      <c r="S1472" s="80"/>
    </row>
    <row r="1473" spans="1:19">
      <c r="A1473" s="7">
        <v>1473</v>
      </c>
      <c r="B1473" s="29" t="s">
        <v>8782</v>
      </c>
      <c r="C1473" s="12" t="s">
        <v>10393</v>
      </c>
      <c r="D1473" s="12" t="str">
        <f t="shared" si="66"/>
        <v>中远箱</v>
      </c>
      <c r="E1473" s="12" t="s">
        <v>17174</v>
      </c>
      <c r="F1473" s="19">
        <v>41386</v>
      </c>
      <c r="G1473" s="80" t="s">
        <v>5376</v>
      </c>
      <c r="H1473" s="12" t="str">
        <f t="shared" si="67"/>
        <v>重</v>
      </c>
      <c r="I1473" s="24">
        <v>41387</v>
      </c>
      <c r="J1473" s="27"/>
      <c r="K1473" s="12" t="s">
        <v>13302</v>
      </c>
      <c r="L1473" s="12"/>
      <c r="M1473" s="11"/>
      <c r="N1473" s="80"/>
      <c r="O1473" s="18" t="str">
        <f t="shared" ca="1" si="68"/>
        <v>413天</v>
      </c>
      <c r="P1473" s="80"/>
      <c r="Q1473" s="80"/>
      <c r="R1473" s="80"/>
      <c r="S1473" s="80"/>
    </row>
    <row r="1474" spans="1:19">
      <c r="A1474" s="7">
        <v>1474</v>
      </c>
      <c r="B1474" s="29" t="s">
        <v>8783</v>
      </c>
      <c r="C1474" s="12" t="s">
        <v>10393</v>
      </c>
      <c r="D1474" s="12" t="str">
        <f t="shared" si="66"/>
        <v>中远箱</v>
      </c>
      <c r="E1474" s="12" t="s">
        <v>17174</v>
      </c>
      <c r="F1474" s="19">
        <v>41385</v>
      </c>
      <c r="G1474" s="80" t="s">
        <v>5376</v>
      </c>
      <c r="H1474" s="12" t="str">
        <f t="shared" si="67"/>
        <v>重</v>
      </c>
      <c r="I1474" s="24">
        <v>41385</v>
      </c>
      <c r="J1474" s="27"/>
      <c r="K1474" s="12" t="s">
        <v>972</v>
      </c>
      <c r="L1474" s="12"/>
      <c r="M1474" s="11"/>
      <c r="N1474" s="80"/>
      <c r="O1474" s="18" t="str">
        <f t="shared" ca="1" si="68"/>
        <v>414天</v>
      </c>
      <c r="P1474" s="80"/>
      <c r="Q1474" s="80"/>
      <c r="R1474" s="80"/>
      <c r="S1474" s="80"/>
    </row>
    <row r="1475" spans="1:19">
      <c r="A1475" s="7">
        <v>1475</v>
      </c>
      <c r="B1475" s="29" t="s">
        <v>11636</v>
      </c>
      <c r="C1475" s="12" t="s">
        <v>10393</v>
      </c>
      <c r="D1475" s="12" t="str">
        <f t="shared" ref="D1475:D1538" si="69">IF(B1475="","","中远箱")</f>
        <v>中远箱</v>
      </c>
      <c r="E1475" s="12" t="s">
        <v>17174</v>
      </c>
      <c r="F1475" s="19">
        <v>41384</v>
      </c>
      <c r="G1475" s="80" t="s">
        <v>5376</v>
      </c>
      <c r="H1475" s="12" t="str">
        <f t="shared" ref="H1475:H1538" si="70">IF(I1475="","空","重")</f>
        <v>重</v>
      </c>
      <c r="I1475" s="24">
        <v>41419</v>
      </c>
      <c r="J1475" s="27"/>
      <c r="K1475" s="12" t="s">
        <v>13302</v>
      </c>
      <c r="L1475" s="12"/>
      <c r="M1475" s="11"/>
      <c r="N1475" s="80"/>
      <c r="O1475" s="18" t="str">
        <f t="shared" ref="O1475:O1538" ca="1" si="71">IF(ISNONTEXT(J1475),DATEDIF(F1475,TODAY(),"d")&amp;"天","出场")</f>
        <v>415天</v>
      </c>
      <c r="P1475" s="80"/>
      <c r="Q1475" s="80"/>
      <c r="R1475" s="80"/>
      <c r="S1475" s="80"/>
    </row>
    <row r="1476" spans="1:19">
      <c r="A1476" s="7">
        <v>1476</v>
      </c>
      <c r="B1476" s="29" t="s">
        <v>5020</v>
      </c>
      <c r="C1476" s="12" t="s">
        <v>10393</v>
      </c>
      <c r="D1476" s="12" t="str">
        <f t="shared" si="69"/>
        <v>中远箱</v>
      </c>
      <c r="E1476" s="12" t="s">
        <v>17174</v>
      </c>
      <c r="F1476" s="19">
        <v>41372</v>
      </c>
      <c r="G1476" s="80">
        <v>100</v>
      </c>
      <c r="H1476" s="12" t="str">
        <f t="shared" si="70"/>
        <v>重</v>
      </c>
      <c r="I1476" s="24">
        <v>41377</v>
      </c>
      <c r="J1476" s="27"/>
      <c r="K1476" s="12" t="s">
        <v>972</v>
      </c>
      <c r="L1476" s="12"/>
      <c r="M1476" s="11"/>
      <c r="N1476" s="80"/>
      <c r="O1476" s="18" t="str">
        <f t="shared" ca="1" si="71"/>
        <v>427天</v>
      </c>
      <c r="P1476" s="80"/>
      <c r="Q1476" s="80"/>
      <c r="R1476" s="80"/>
      <c r="S1476" s="80"/>
    </row>
    <row r="1477" spans="1:19">
      <c r="A1477" s="7">
        <v>1477</v>
      </c>
      <c r="B1477" s="29" t="s">
        <v>8500</v>
      </c>
      <c r="C1477" s="12" t="s">
        <v>10393</v>
      </c>
      <c r="D1477" s="12" t="str">
        <f t="shared" si="69"/>
        <v>中远箱</v>
      </c>
      <c r="E1477" s="12" t="s">
        <v>17174</v>
      </c>
      <c r="F1477" s="19">
        <v>41385</v>
      </c>
      <c r="G1477" s="80">
        <v>50</v>
      </c>
      <c r="H1477" s="12" t="str">
        <f t="shared" si="70"/>
        <v>重</v>
      </c>
      <c r="I1477" s="24">
        <v>41386</v>
      </c>
      <c r="J1477" s="27"/>
      <c r="K1477" s="12" t="s">
        <v>5796</v>
      </c>
      <c r="L1477" s="12"/>
      <c r="M1477" s="11"/>
      <c r="N1477" s="80"/>
      <c r="O1477" s="18" t="str">
        <f t="shared" ca="1" si="71"/>
        <v>414天</v>
      </c>
      <c r="P1477" s="80"/>
      <c r="Q1477" s="80"/>
      <c r="R1477" s="80"/>
      <c r="S1477" s="80"/>
    </row>
    <row r="1478" spans="1:19">
      <c r="A1478" s="7">
        <v>1478</v>
      </c>
      <c r="B1478" s="29" t="s">
        <v>8501</v>
      </c>
      <c r="C1478" s="12" t="s">
        <v>10393</v>
      </c>
      <c r="D1478" s="12" t="str">
        <f t="shared" si="69"/>
        <v>中远箱</v>
      </c>
      <c r="E1478" s="12" t="s">
        <v>17174</v>
      </c>
      <c r="F1478" s="19">
        <v>41382</v>
      </c>
      <c r="G1478" s="80">
        <v>50</v>
      </c>
      <c r="H1478" s="12" t="str">
        <f t="shared" si="70"/>
        <v>重</v>
      </c>
      <c r="I1478" s="24">
        <v>41387</v>
      </c>
      <c r="J1478" s="27"/>
      <c r="K1478" s="12" t="s">
        <v>13302</v>
      </c>
      <c r="L1478" s="12"/>
      <c r="M1478" s="11"/>
      <c r="N1478" s="80"/>
      <c r="O1478" s="18" t="str">
        <f t="shared" ca="1" si="71"/>
        <v>417天</v>
      </c>
      <c r="P1478" s="80"/>
      <c r="Q1478" s="80"/>
      <c r="R1478" s="80"/>
      <c r="S1478" s="80"/>
    </row>
    <row r="1479" spans="1:19">
      <c r="A1479" s="7">
        <v>1479</v>
      </c>
      <c r="B1479" s="29" t="s">
        <v>8502</v>
      </c>
      <c r="C1479" s="12" t="s">
        <v>10393</v>
      </c>
      <c r="D1479" s="12" t="str">
        <f t="shared" si="69"/>
        <v>中远箱</v>
      </c>
      <c r="E1479" s="12" t="s">
        <v>17174</v>
      </c>
      <c r="F1479" s="19">
        <v>41379</v>
      </c>
      <c r="G1479" s="80">
        <v>50</v>
      </c>
      <c r="H1479" s="12" t="str">
        <f t="shared" si="70"/>
        <v>重</v>
      </c>
      <c r="I1479" s="24">
        <v>41410</v>
      </c>
      <c r="J1479" s="27"/>
      <c r="K1479" s="12" t="s">
        <v>16249</v>
      </c>
      <c r="L1479" s="12"/>
      <c r="M1479" s="11"/>
      <c r="N1479" s="80"/>
      <c r="O1479" s="18" t="str">
        <f t="shared" ca="1" si="71"/>
        <v>420天</v>
      </c>
      <c r="P1479" s="80"/>
      <c r="Q1479" s="80"/>
      <c r="R1479" s="80"/>
      <c r="S1479" s="80"/>
    </row>
    <row r="1480" spans="1:19">
      <c r="A1480" s="7">
        <v>1480</v>
      </c>
      <c r="B1480" s="29" t="s">
        <v>8503</v>
      </c>
      <c r="C1480" s="12" t="s">
        <v>10393</v>
      </c>
      <c r="D1480" s="12" t="str">
        <f t="shared" si="69"/>
        <v>中远箱</v>
      </c>
      <c r="E1480" s="12" t="s">
        <v>17174</v>
      </c>
      <c r="F1480" s="19">
        <v>41379</v>
      </c>
      <c r="G1480" s="80">
        <v>50</v>
      </c>
      <c r="H1480" s="12" t="str">
        <f t="shared" si="70"/>
        <v>重</v>
      </c>
      <c r="I1480" s="24">
        <v>41407</v>
      </c>
      <c r="J1480" s="27"/>
      <c r="K1480" s="12" t="s">
        <v>13302</v>
      </c>
      <c r="L1480" s="12"/>
      <c r="M1480" s="11"/>
      <c r="N1480" s="80"/>
      <c r="O1480" s="18" t="str">
        <f t="shared" ca="1" si="71"/>
        <v>420天</v>
      </c>
      <c r="P1480" s="80"/>
      <c r="Q1480" s="80"/>
      <c r="R1480" s="80"/>
      <c r="S1480" s="80"/>
    </row>
    <row r="1481" spans="1:19">
      <c r="A1481" s="7">
        <v>1481</v>
      </c>
      <c r="B1481" s="29" t="s">
        <v>8504</v>
      </c>
      <c r="C1481" s="12" t="s">
        <v>10393</v>
      </c>
      <c r="D1481" s="12" t="str">
        <f t="shared" si="69"/>
        <v>中远箱</v>
      </c>
      <c r="E1481" s="12" t="s">
        <v>13506</v>
      </c>
      <c r="F1481" s="19">
        <v>41377</v>
      </c>
      <c r="G1481" s="80">
        <v>50</v>
      </c>
      <c r="H1481" s="12" t="str">
        <f t="shared" si="70"/>
        <v>重</v>
      </c>
      <c r="I1481" s="24">
        <v>41493</v>
      </c>
      <c r="J1481" s="27"/>
      <c r="K1481" s="12" t="s">
        <v>4794</v>
      </c>
      <c r="L1481" s="12"/>
      <c r="M1481" s="11"/>
      <c r="N1481" s="80"/>
      <c r="O1481" s="18" t="str">
        <f t="shared" ca="1" si="71"/>
        <v>422天</v>
      </c>
      <c r="P1481" s="80"/>
      <c r="Q1481" s="80"/>
      <c r="R1481" s="80"/>
      <c r="S1481" s="80"/>
    </row>
    <row r="1482" spans="1:19">
      <c r="A1482" s="7">
        <v>1482</v>
      </c>
      <c r="B1482" s="29" t="s">
        <v>7604</v>
      </c>
      <c r="C1482" s="12" t="s">
        <v>10393</v>
      </c>
      <c r="D1482" s="12" t="str">
        <f t="shared" si="69"/>
        <v>中远箱</v>
      </c>
      <c r="E1482" s="12" t="s">
        <v>13506</v>
      </c>
      <c r="F1482" s="19">
        <v>41382</v>
      </c>
      <c r="G1482" s="80">
        <v>50</v>
      </c>
      <c r="H1482" s="12" t="str">
        <f t="shared" si="70"/>
        <v>重</v>
      </c>
      <c r="I1482" s="24">
        <v>41431</v>
      </c>
      <c r="J1482" s="27"/>
      <c r="K1482" s="12" t="s">
        <v>12952</v>
      </c>
      <c r="L1482" s="12"/>
      <c r="M1482" s="11"/>
      <c r="N1482" s="80"/>
      <c r="O1482" s="18" t="str">
        <f t="shared" ca="1" si="71"/>
        <v>417天</v>
      </c>
      <c r="P1482" s="80"/>
      <c r="Q1482" s="80"/>
      <c r="R1482" s="80"/>
      <c r="S1482" s="80"/>
    </row>
    <row r="1483" spans="1:19">
      <c r="A1483" s="7">
        <v>1483</v>
      </c>
      <c r="B1483" s="29" t="s">
        <v>7605</v>
      </c>
      <c r="C1483" s="12" t="s">
        <v>10393</v>
      </c>
      <c r="D1483" s="12" t="str">
        <f t="shared" si="69"/>
        <v>中远箱</v>
      </c>
      <c r="E1483" s="12" t="s">
        <v>17174</v>
      </c>
      <c r="F1483" s="19">
        <v>41385</v>
      </c>
      <c r="G1483" s="80">
        <v>50</v>
      </c>
      <c r="H1483" s="12" t="str">
        <f t="shared" si="70"/>
        <v>重</v>
      </c>
      <c r="I1483" s="24">
        <v>41403</v>
      </c>
      <c r="J1483" s="27"/>
      <c r="K1483" s="12" t="s">
        <v>972</v>
      </c>
      <c r="L1483" s="12"/>
      <c r="M1483" s="11"/>
      <c r="N1483" s="80"/>
      <c r="O1483" s="18" t="str">
        <f t="shared" ca="1" si="71"/>
        <v>414天</v>
      </c>
      <c r="P1483" s="80"/>
      <c r="Q1483" s="80"/>
      <c r="R1483" s="80"/>
      <c r="S1483" s="80"/>
    </row>
    <row r="1484" spans="1:19">
      <c r="A1484" s="7">
        <v>1484</v>
      </c>
      <c r="B1484" s="29" t="s">
        <v>1119</v>
      </c>
      <c r="C1484" s="12" t="s">
        <v>10393</v>
      </c>
      <c r="D1484" s="12" t="str">
        <f t="shared" si="69"/>
        <v>中远箱</v>
      </c>
      <c r="E1484" s="12" t="s">
        <v>17174</v>
      </c>
      <c r="F1484" s="19">
        <v>41392</v>
      </c>
      <c r="G1484" s="80">
        <v>50</v>
      </c>
      <c r="H1484" s="12" t="str">
        <f t="shared" si="70"/>
        <v>重</v>
      </c>
      <c r="I1484" s="24">
        <v>41425</v>
      </c>
      <c r="J1484" s="27"/>
      <c r="K1484" s="12" t="s">
        <v>13302</v>
      </c>
      <c r="L1484" s="12"/>
      <c r="M1484" s="11"/>
      <c r="N1484" s="80"/>
      <c r="O1484" s="18" t="str">
        <f t="shared" ca="1" si="71"/>
        <v>407天</v>
      </c>
      <c r="P1484" s="80"/>
      <c r="Q1484" s="80"/>
      <c r="R1484" s="80"/>
      <c r="S1484" s="80"/>
    </row>
    <row r="1485" spans="1:19">
      <c r="A1485" s="7">
        <v>1485</v>
      </c>
      <c r="B1485" s="29" t="s">
        <v>1120</v>
      </c>
      <c r="C1485" s="12" t="s">
        <v>10393</v>
      </c>
      <c r="D1485" s="12" t="str">
        <f t="shared" si="69"/>
        <v>中远箱</v>
      </c>
      <c r="E1485" s="12" t="s">
        <v>17174</v>
      </c>
      <c r="F1485" s="19">
        <v>41385</v>
      </c>
      <c r="G1485" s="80">
        <v>50</v>
      </c>
      <c r="H1485" s="12" t="str">
        <f t="shared" si="70"/>
        <v>重</v>
      </c>
      <c r="I1485" s="24">
        <v>41385</v>
      </c>
      <c r="J1485" s="27"/>
      <c r="K1485" s="12" t="s">
        <v>8570</v>
      </c>
      <c r="L1485" s="12"/>
      <c r="M1485" s="11"/>
      <c r="N1485" s="80"/>
      <c r="O1485" s="18" t="str">
        <f t="shared" ca="1" si="71"/>
        <v>414天</v>
      </c>
      <c r="P1485" s="80"/>
      <c r="Q1485" s="80"/>
      <c r="R1485" s="80"/>
      <c r="S1485" s="80"/>
    </row>
    <row r="1486" spans="1:19">
      <c r="A1486" s="7">
        <v>1486</v>
      </c>
      <c r="B1486" s="29" t="s">
        <v>1121</v>
      </c>
      <c r="C1486" s="12" t="s">
        <v>10393</v>
      </c>
      <c r="D1486" s="12" t="str">
        <f t="shared" si="69"/>
        <v>中远箱</v>
      </c>
      <c r="E1486" s="12" t="s">
        <v>13506</v>
      </c>
      <c r="F1486" s="19">
        <v>41381</v>
      </c>
      <c r="G1486" s="80">
        <v>50</v>
      </c>
      <c r="H1486" s="12" t="str">
        <f t="shared" si="70"/>
        <v>重</v>
      </c>
      <c r="I1486" s="24">
        <v>41444</v>
      </c>
      <c r="J1486" s="27"/>
      <c r="K1486" s="12" t="s">
        <v>5796</v>
      </c>
      <c r="L1486" s="12"/>
      <c r="M1486" s="11"/>
      <c r="N1486" s="80"/>
      <c r="O1486" s="18" t="str">
        <f t="shared" ca="1" si="71"/>
        <v>418天</v>
      </c>
      <c r="P1486" s="80"/>
      <c r="Q1486" s="80"/>
      <c r="R1486" s="80"/>
      <c r="S1486" s="80"/>
    </row>
    <row r="1487" spans="1:19">
      <c r="A1487" s="7">
        <v>1487</v>
      </c>
      <c r="B1487" s="29" t="s">
        <v>1122</v>
      </c>
      <c r="C1487" s="12" t="s">
        <v>10393</v>
      </c>
      <c r="D1487" s="12" t="str">
        <f t="shared" si="69"/>
        <v>中远箱</v>
      </c>
      <c r="E1487" s="12" t="s">
        <v>17174</v>
      </c>
      <c r="F1487" s="19">
        <v>41384</v>
      </c>
      <c r="G1487" s="80">
        <v>50</v>
      </c>
      <c r="H1487" s="12" t="str">
        <f t="shared" si="70"/>
        <v>重</v>
      </c>
      <c r="I1487" s="24">
        <v>41390</v>
      </c>
      <c r="J1487" s="27"/>
      <c r="K1487" s="12" t="s">
        <v>4794</v>
      </c>
      <c r="L1487" s="12"/>
      <c r="M1487" s="11"/>
      <c r="N1487" s="80"/>
      <c r="O1487" s="18" t="str">
        <f t="shared" ca="1" si="71"/>
        <v>415天</v>
      </c>
      <c r="P1487" s="80"/>
      <c r="Q1487" s="80"/>
      <c r="R1487" s="80"/>
      <c r="S1487" s="80"/>
    </row>
    <row r="1488" spans="1:19">
      <c r="A1488" s="7">
        <v>1488</v>
      </c>
      <c r="B1488" s="29" t="s">
        <v>14792</v>
      </c>
      <c r="C1488" s="12" t="s">
        <v>10393</v>
      </c>
      <c r="D1488" s="12" t="str">
        <f t="shared" si="69"/>
        <v>中远箱</v>
      </c>
      <c r="E1488" s="12" t="s">
        <v>13506</v>
      </c>
      <c r="F1488" s="19">
        <v>41382</v>
      </c>
      <c r="G1488" s="80">
        <v>50</v>
      </c>
      <c r="H1488" s="12" t="str">
        <f t="shared" si="70"/>
        <v>重</v>
      </c>
      <c r="I1488" s="24">
        <v>41526</v>
      </c>
      <c r="J1488" s="27"/>
      <c r="K1488" s="12" t="s">
        <v>10395</v>
      </c>
      <c r="L1488" s="12"/>
      <c r="M1488" s="11"/>
      <c r="N1488" s="80"/>
      <c r="O1488" s="18" t="str">
        <f t="shared" ca="1" si="71"/>
        <v>417天</v>
      </c>
      <c r="P1488" s="80"/>
      <c r="Q1488" s="80"/>
      <c r="R1488" s="80"/>
      <c r="S1488" s="80"/>
    </row>
    <row r="1489" spans="1:19">
      <c r="A1489" s="7">
        <v>1489</v>
      </c>
      <c r="B1489" s="29" t="s">
        <v>1123</v>
      </c>
      <c r="C1489" s="12" t="s">
        <v>10393</v>
      </c>
      <c r="D1489" s="12" t="str">
        <f t="shared" si="69"/>
        <v>中远箱</v>
      </c>
      <c r="E1489" s="12" t="s">
        <v>17174</v>
      </c>
      <c r="F1489" s="19">
        <v>41392</v>
      </c>
      <c r="G1489" s="80">
        <v>50</v>
      </c>
      <c r="H1489" s="12" t="str">
        <f t="shared" si="70"/>
        <v>重</v>
      </c>
      <c r="I1489" s="24">
        <v>41401</v>
      </c>
      <c r="J1489" s="27"/>
      <c r="K1489" s="12" t="s">
        <v>16249</v>
      </c>
      <c r="L1489" s="12"/>
      <c r="M1489" s="11"/>
      <c r="N1489" s="80"/>
      <c r="O1489" s="18" t="str">
        <f t="shared" ca="1" si="71"/>
        <v>407天</v>
      </c>
      <c r="P1489" s="80"/>
      <c r="Q1489" s="80"/>
      <c r="R1489" s="80"/>
      <c r="S1489" s="80"/>
    </row>
    <row r="1490" spans="1:19">
      <c r="A1490" s="7">
        <v>1490</v>
      </c>
      <c r="B1490" s="29" t="s">
        <v>13046</v>
      </c>
      <c r="C1490" s="12" t="s">
        <v>10393</v>
      </c>
      <c r="D1490" s="12" t="str">
        <f t="shared" si="69"/>
        <v>中远箱</v>
      </c>
      <c r="E1490" s="12" t="s">
        <v>17174</v>
      </c>
      <c r="F1490" s="19">
        <v>41385</v>
      </c>
      <c r="G1490" s="80">
        <v>50</v>
      </c>
      <c r="H1490" s="12" t="str">
        <f t="shared" si="70"/>
        <v>重</v>
      </c>
      <c r="I1490" s="24">
        <v>41387</v>
      </c>
      <c r="J1490" s="27"/>
      <c r="K1490" s="12" t="s">
        <v>4794</v>
      </c>
      <c r="L1490" s="12"/>
      <c r="M1490" s="11"/>
      <c r="N1490" s="80"/>
      <c r="O1490" s="18" t="str">
        <f t="shared" ca="1" si="71"/>
        <v>414天</v>
      </c>
      <c r="P1490" s="80"/>
      <c r="Q1490" s="80"/>
      <c r="R1490" s="80"/>
      <c r="S1490" s="80"/>
    </row>
    <row r="1491" spans="1:19">
      <c r="A1491" s="7">
        <v>1491</v>
      </c>
      <c r="B1491" s="29" t="s">
        <v>15596</v>
      </c>
      <c r="C1491" s="12" t="s">
        <v>10393</v>
      </c>
      <c r="D1491" s="12" t="str">
        <f t="shared" si="69"/>
        <v>中远箱</v>
      </c>
      <c r="E1491" s="12" t="s">
        <v>17174</v>
      </c>
      <c r="F1491" s="19">
        <v>41392</v>
      </c>
      <c r="G1491" s="80">
        <v>50</v>
      </c>
      <c r="H1491" s="12" t="str">
        <f t="shared" si="70"/>
        <v>重</v>
      </c>
      <c r="I1491" s="24">
        <v>41466</v>
      </c>
      <c r="J1491" s="27"/>
      <c r="K1491" s="12" t="s">
        <v>5796</v>
      </c>
      <c r="L1491" s="12"/>
      <c r="M1491" s="11"/>
      <c r="N1491" s="80"/>
      <c r="O1491" s="18" t="str">
        <f t="shared" ca="1" si="71"/>
        <v>407天</v>
      </c>
      <c r="P1491" s="80"/>
      <c r="Q1491" s="80"/>
      <c r="R1491" s="80"/>
      <c r="S1491" s="80"/>
    </row>
    <row r="1492" spans="1:19">
      <c r="A1492" s="7">
        <v>1492</v>
      </c>
      <c r="B1492" s="29" t="s">
        <v>13047</v>
      </c>
      <c r="C1492" s="12" t="s">
        <v>10393</v>
      </c>
      <c r="D1492" s="12" t="str">
        <f t="shared" si="69"/>
        <v>中远箱</v>
      </c>
      <c r="E1492" s="12" t="s">
        <v>13506</v>
      </c>
      <c r="F1492" s="19">
        <v>41377</v>
      </c>
      <c r="G1492" s="80">
        <v>50</v>
      </c>
      <c r="H1492" s="12" t="str">
        <f t="shared" si="70"/>
        <v>重</v>
      </c>
      <c r="I1492" s="24">
        <v>41479</v>
      </c>
      <c r="J1492" s="27"/>
      <c r="K1492" s="12" t="s">
        <v>13464</v>
      </c>
      <c r="L1492" s="12"/>
      <c r="M1492" s="11"/>
      <c r="N1492" s="80"/>
      <c r="O1492" s="18" t="str">
        <f t="shared" ca="1" si="71"/>
        <v>422天</v>
      </c>
      <c r="P1492" s="80"/>
      <c r="Q1492" s="80"/>
      <c r="R1492" s="80"/>
      <c r="S1492" s="80"/>
    </row>
    <row r="1493" spans="1:19">
      <c r="A1493" s="7">
        <v>1493</v>
      </c>
      <c r="B1493" s="29" t="s">
        <v>13048</v>
      </c>
      <c r="C1493" s="12" t="s">
        <v>10393</v>
      </c>
      <c r="D1493" s="12" t="str">
        <f t="shared" si="69"/>
        <v>中远箱</v>
      </c>
      <c r="E1493" s="12" t="s">
        <v>17174</v>
      </c>
      <c r="F1493" s="19">
        <v>41380</v>
      </c>
      <c r="G1493" s="80">
        <v>50</v>
      </c>
      <c r="H1493" s="12" t="str">
        <f t="shared" si="70"/>
        <v>重</v>
      </c>
      <c r="I1493" s="24">
        <v>41383</v>
      </c>
      <c r="J1493" s="27"/>
      <c r="K1493" s="12" t="s">
        <v>4794</v>
      </c>
      <c r="L1493" s="12"/>
      <c r="M1493" s="11"/>
      <c r="N1493" s="80"/>
      <c r="O1493" s="18" t="str">
        <f t="shared" ca="1" si="71"/>
        <v>419天</v>
      </c>
      <c r="P1493" s="80"/>
      <c r="Q1493" s="80"/>
      <c r="R1493" s="80"/>
      <c r="S1493" s="80"/>
    </row>
    <row r="1494" spans="1:19">
      <c r="A1494" s="7">
        <v>1494</v>
      </c>
      <c r="B1494" s="29" t="s">
        <v>4982</v>
      </c>
      <c r="C1494" s="12" t="s">
        <v>10393</v>
      </c>
      <c r="D1494" s="12" t="str">
        <f t="shared" si="69"/>
        <v>中远箱</v>
      </c>
      <c r="E1494" s="12" t="s">
        <v>17174</v>
      </c>
      <c r="F1494" s="19">
        <v>41385</v>
      </c>
      <c r="G1494" s="80">
        <v>50</v>
      </c>
      <c r="H1494" s="12" t="str">
        <f t="shared" si="70"/>
        <v>重</v>
      </c>
      <c r="I1494" s="24">
        <v>41387</v>
      </c>
      <c r="J1494" s="27"/>
      <c r="K1494" s="12" t="s">
        <v>4794</v>
      </c>
      <c r="L1494" s="12"/>
      <c r="M1494" s="11"/>
      <c r="N1494" s="80"/>
      <c r="O1494" s="18" t="str">
        <f t="shared" ca="1" si="71"/>
        <v>414天</v>
      </c>
      <c r="P1494" s="80"/>
      <c r="Q1494" s="80"/>
      <c r="R1494" s="80"/>
      <c r="S1494" s="80"/>
    </row>
    <row r="1495" spans="1:19">
      <c r="A1495" s="7">
        <v>1495</v>
      </c>
      <c r="B1495" s="29" t="s">
        <v>4983</v>
      </c>
      <c r="C1495" s="12" t="s">
        <v>10393</v>
      </c>
      <c r="D1495" s="12" t="str">
        <f t="shared" si="69"/>
        <v>中远箱</v>
      </c>
      <c r="E1495" s="12" t="s">
        <v>17174</v>
      </c>
      <c r="F1495" s="19">
        <v>41392</v>
      </c>
      <c r="G1495" s="80">
        <v>50</v>
      </c>
      <c r="H1495" s="12" t="str">
        <f t="shared" si="70"/>
        <v>重</v>
      </c>
      <c r="I1495" s="24">
        <v>41421</v>
      </c>
      <c r="J1495" s="27"/>
      <c r="K1495" s="12" t="s">
        <v>13302</v>
      </c>
      <c r="L1495" s="12"/>
      <c r="M1495" s="11"/>
      <c r="N1495" s="80"/>
      <c r="O1495" s="18" t="str">
        <f t="shared" ca="1" si="71"/>
        <v>407天</v>
      </c>
      <c r="P1495" s="80"/>
      <c r="Q1495" s="80"/>
      <c r="R1495" s="80"/>
      <c r="S1495" s="80"/>
    </row>
    <row r="1496" spans="1:19">
      <c r="A1496" s="7">
        <v>1496</v>
      </c>
      <c r="B1496" s="29" t="s">
        <v>4984</v>
      </c>
      <c r="C1496" s="12" t="s">
        <v>10393</v>
      </c>
      <c r="D1496" s="12" t="str">
        <f t="shared" si="69"/>
        <v>中远箱</v>
      </c>
      <c r="E1496" s="12" t="s">
        <v>17174</v>
      </c>
      <c r="F1496" s="19">
        <v>41385</v>
      </c>
      <c r="G1496" s="80">
        <v>50</v>
      </c>
      <c r="H1496" s="12" t="str">
        <f t="shared" si="70"/>
        <v>重</v>
      </c>
      <c r="I1496" s="24">
        <v>41385</v>
      </c>
      <c r="J1496" s="27"/>
      <c r="K1496" s="12" t="s">
        <v>4794</v>
      </c>
      <c r="L1496" s="12"/>
      <c r="M1496" s="11"/>
      <c r="N1496" s="80"/>
      <c r="O1496" s="18" t="str">
        <f t="shared" ca="1" si="71"/>
        <v>414天</v>
      </c>
      <c r="P1496" s="80"/>
      <c r="Q1496" s="80"/>
      <c r="R1496" s="80"/>
      <c r="S1496" s="80"/>
    </row>
    <row r="1497" spans="1:19">
      <c r="A1497" s="7">
        <v>1497</v>
      </c>
      <c r="B1497" s="65" t="s">
        <v>16324</v>
      </c>
      <c r="C1497" s="12" t="s">
        <v>3270</v>
      </c>
      <c r="D1497" s="12" t="str">
        <f t="shared" si="69"/>
        <v>中远箱</v>
      </c>
      <c r="E1497" s="12" t="s">
        <v>8078</v>
      </c>
      <c r="F1497" s="19">
        <v>41374</v>
      </c>
      <c r="G1497" s="80">
        <v>100</v>
      </c>
      <c r="H1497" s="12" t="str">
        <f t="shared" si="70"/>
        <v>重</v>
      </c>
      <c r="I1497" s="24">
        <v>41423</v>
      </c>
      <c r="J1497" s="27"/>
      <c r="K1497" s="12" t="s">
        <v>11298</v>
      </c>
      <c r="L1497" s="12"/>
      <c r="M1497" s="11"/>
      <c r="N1497" s="80"/>
      <c r="O1497" s="18" t="str">
        <f t="shared" ca="1" si="71"/>
        <v>425天</v>
      </c>
      <c r="P1497" s="80"/>
      <c r="Q1497" s="80"/>
      <c r="R1497" s="80"/>
      <c r="S1497" s="80"/>
    </row>
    <row r="1498" spans="1:19">
      <c r="A1498" s="7">
        <v>1498</v>
      </c>
      <c r="B1498" s="65" t="s">
        <v>16325</v>
      </c>
      <c r="C1498" s="12" t="s">
        <v>3270</v>
      </c>
      <c r="D1498" s="12" t="str">
        <f t="shared" si="69"/>
        <v>中远箱</v>
      </c>
      <c r="E1498" s="12" t="s">
        <v>13506</v>
      </c>
      <c r="F1498" s="19">
        <v>41375</v>
      </c>
      <c r="G1498" s="80"/>
      <c r="H1498" s="12" t="str">
        <f t="shared" si="70"/>
        <v>重</v>
      </c>
      <c r="I1498" s="24">
        <v>41543</v>
      </c>
      <c r="J1498" s="27"/>
      <c r="K1498" s="12" t="s">
        <v>6500</v>
      </c>
      <c r="L1498" s="12"/>
      <c r="M1498" s="11"/>
      <c r="N1498" s="80"/>
      <c r="O1498" s="18" t="str">
        <f t="shared" ca="1" si="71"/>
        <v>424天</v>
      </c>
      <c r="P1498" s="80"/>
      <c r="Q1498" s="80"/>
      <c r="R1498" s="80"/>
      <c r="S1498" s="80"/>
    </row>
    <row r="1499" spans="1:19">
      <c r="A1499" s="7">
        <v>1499</v>
      </c>
      <c r="B1499" s="65" t="s">
        <v>16326</v>
      </c>
      <c r="C1499" s="12" t="s">
        <v>3270</v>
      </c>
      <c r="D1499" s="12" t="str">
        <f t="shared" si="69"/>
        <v>中远箱</v>
      </c>
      <c r="E1499" s="12" t="s">
        <v>8078</v>
      </c>
      <c r="F1499" s="19">
        <v>41374</v>
      </c>
      <c r="G1499" s="80">
        <v>100</v>
      </c>
      <c r="H1499" s="12" t="str">
        <f t="shared" si="70"/>
        <v>重</v>
      </c>
      <c r="I1499" s="24">
        <v>41423</v>
      </c>
      <c r="J1499" s="27"/>
      <c r="K1499" s="12" t="s">
        <v>11298</v>
      </c>
      <c r="L1499" s="12"/>
      <c r="M1499" s="11"/>
      <c r="N1499" s="80"/>
      <c r="O1499" s="18" t="str">
        <f t="shared" ca="1" si="71"/>
        <v>425天</v>
      </c>
      <c r="P1499" s="80"/>
      <c r="Q1499" s="80"/>
      <c r="R1499" s="80"/>
      <c r="S1499" s="80"/>
    </row>
    <row r="1500" spans="1:19">
      <c r="A1500" s="7">
        <v>1500</v>
      </c>
      <c r="B1500" s="65" t="s">
        <v>16327</v>
      </c>
      <c r="C1500" s="12" t="s">
        <v>3270</v>
      </c>
      <c r="D1500" s="12" t="str">
        <f t="shared" si="69"/>
        <v>中远箱</v>
      </c>
      <c r="E1500" s="12" t="s">
        <v>8078</v>
      </c>
      <c r="F1500" s="19">
        <v>41374</v>
      </c>
      <c r="G1500" s="80">
        <v>100</v>
      </c>
      <c r="H1500" s="12" t="str">
        <f t="shared" si="70"/>
        <v>重</v>
      </c>
      <c r="I1500" s="24">
        <v>41423</v>
      </c>
      <c r="J1500" s="27"/>
      <c r="K1500" s="12" t="s">
        <v>11298</v>
      </c>
      <c r="L1500" s="12"/>
      <c r="M1500" s="11"/>
      <c r="N1500" s="80"/>
      <c r="O1500" s="18" t="str">
        <f t="shared" ca="1" si="71"/>
        <v>425天</v>
      </c>
      <c r="P1500" s="80"/>
      <c r="Q1500" s="80"/>
      <c r="R1500" s="80"/>
      <c r="S1500" s="80"/>
    </row>
    <row r="1501" spans="1:19">
      <c r="A1501" s="7">
        <v>1501</v>
      </c>
      <c r="B1501" s="65" t="s">
        <v>16328</v>
      </c>
      <c r="C1501" s="12" t="s">
        <v>3270</v>
      </c>
      <c r="D1501" s="12" t="str">
        <f t="shared" si="69"/>
        <v>中远箱</v>
      </c>
      <c r="E1501" s="12" t="s">
        <v>17174</v>
      </c>
      <c r="F1501" s="19">
        <v>41367</v>
      </c>
      <c r="G1501" s="80">
        <v>100</v>
      </c>
      <c r="H1501" s="12" t="str">
        <f t="shared" si="70"/>
        <v>重</v>
      </c>
      <c r="I1501" s="24">
        <v>41480</v>
      </c>
      <c r="J1501" s="27"/>
      <c r="K1501" s="12" t="s">
        <v>6500</v>
      </c>
      <c r="L1501" s="12"/>
      <c r="M1501" s="11"/>
      <c r="N1501" s="80"/>
      <c r="O1501" s="18" t="str">
        <f t="shared" ca="1" si="71"/>
        <v>432天</v>
      </c>
      <c r="P1501" s="80"/>
      <c r="Q1501" s="80"/>
      <c r="R1501" s="80"/>
      <c r="S1501" s="80"/>
    </row>
    <row r="1502" spans="1:19">
      <c r="A1502" s="7">
        <v>1502</v>
      </c>
      <c r="B1502" s="65" t="s">
        <v>16864</v>
      </c>
      <c r="C1502" s="50" t="s">
        <v>3270</v>
      </c>
      <c r="D1502" s="50" t="str">
        <f t="shared" si="69"/>
        <v>中远箱</v>
      </c>
      <c r="E1502" s="12" t="s">
        <v>17174</v>
      </c>
      <c r="F1502" s="19">
        <v>41375</v>
      </c>
      <c r="G1502" s="80"/>
      <c r="H1502" s="12" t="str">
        <f t="shared" si="70"/>
        <v>重</v>
      </c>
      <c r="I1502" s="24">
        <v>41382</v>
      </c>
      <c r="J1502" s="27"/>
      <c r="K1502" s="12" t="s">
        <v>14397</v>
      </c>
      <c r="L1502" s="12"/>
      <c r="M1502" s="11"/>
      <c r="N1502" s="80"/>
      <c r="O1502" s="18" t="str">
        <f t="shared" ca="1" si="71"/>
        <v>424天</v>
      </c>
      <c r="P1502" s="80"/>
      <c r="Q1502" s="80"/>
      <c r="R1502" s="80"/>
      <c r="S1502" s="80"/>
    </row>
    <row r="1503" spans="1:19">
      <c r="A1503" s="7">
        <v>1503</v>
      </c>
      <c r="B1503" s="65" t="s">
        <v>5241</v>
      </c>
      <c r="C1503" s="12" t="s">
        <v>10393</v>
      </c>
      <c r="D1503" s="50" t="str">
        <f t="shared" si="69"/>
        <v>中远箱</v>
      </c>
      <c r="E1503" s="12" t="s">
        <v>17174</v>
      </c>
      <c r="F1503" s="19">
        <v>41384</v>
      </c>
      <c r="G1503" s="80" t="s">
        <v>5376</v>
      </c>
      <c r="H1503" s="12" t="str">
        <f t="shared" si="70"/>
        <v>重</v>
      </c>
      <c r="I1503" s="24">
        <v>41389</v>
      </c>
      <c r="J1503" s="27"/>
      <c r="K1503" s="12" t="s">
        <v>8676</v>
      </c>
      <c r="L1503" s="12"/>
      <c r="M1503" s="11"/>
      <c r="N1503" s="80"/>
      <c r="O1503" s="18" t="str">
        <f t="shared" ca="1" si="71"/>
        <v>415天</v>
      </c>
      <c r="P1503" s="80"/>
      <c r="Q1503" s="80"/>
      <c r="R1503" s="80"/>
      <c r="S1503" s="80"/>
    </row>
    <row r="1504" spans="1:19">
      <c r="A1504" s="7">
        <v>1504</v>
      </c>
      <c r="B1504" s="65" t="s">
        <v>5242</v>
      </c>
      <c r="C1504" s="12" t="s">
        <v>10393</v>
      </c>
      <c r="D1504" s="50" t="str">
        <f t="shared" si="69"/>
        <v>中远箱</v>
      </c>
      <c r="E1504" s="12" t="s">
        <v>17174</v>
      </c>
      <c r="F1504" s="19">
        <v>41383</v>
      </c>
      <c r="G1504" s="80" t="s">
        <v>5376</v>
      </c>
      <c r="H1504" s="12" t="str">
        <f t="shared" si="70"/>
        <v>重</v>
      </c>
      <c r="I1504" s="24">
        <v>41384</v>
      </c>
      <c r="J1504" s="27"/>
      <c r="K1504" s="12" t="s">
        <v>11408</v>
      </c>
      <c r="L1504" s="12"/>
      <c r="M1504" s="11"/>
      <c r="N1504" s="80"/>
      <c r="O1504" s="18" t="str">
        <f t="shared" ca="1" si="71"/>
        <v>416天</v>
      </c>
      <c r="P1504" s="80"/>
      <c r="Q1504" s="80"/>
      <c r="R1504" s="80"/>
      <c r="S1504" s="80"/>
    </row>
    <row r="1505" spans="1:19">
      <c r="A1505" s="7">
        <v>1505</v>
      </c>
      <c r="B1505" s="29" t="s">
        <v>5243</v>
      </c>
      <c r="C1505" s="12" t="s">
        <v>10393</v>
      </c>
      <c r="D1505" s="50" t="str">
        <f t="shared" si="69"/>
        <v>中远箱</v>
      </c>
      <c r="E1505" s="12" t="s">
        <v>17174</v>
      </c>
      <c r="F1505" s="19">
        <v>41385</v>
      </c>
      <c r="G1505" s="80" t="s">
        <v>5376</v>
      </c>
      <c r="H1505" s="12" t="str">
        <f t="shared" si="70"/>
        <v>重</v>
      </c>
      <c r="I1505" s="24">
        <v>41385</v>
      </c>
      <c r="J1505" s="27"/>
      <c r="K1505" s="12" t="s">
        <v>4794</v>
      </c>
      <c r="L1505" s="12"/>
      <c r="M1505" s="11"/>
      <c r="N1505" s="80"/>
      <c r="O1505" s="18" t="str">
        <f t="shared" ca="1" si="71"/>
        <v>414天</v>
      </c>
      <c r="P1505" s="80"/>
      <c r="Q1505" s="80"/>
      <c r="R1505" s="80"/>
      <c r="S1505" s="80"/>
    </row>
    <row r="1506" spans="1:19">
      <c r="A1506" s="7">
        <v>1506</v>
      </c>
      <c r="B1506" s="29" t="s">
        <v>5244</v>
      </c>
      <c r="C1506" s="12" t="s">
        <v>10393</v>
      </c>
      <c r="D1506" s="50" t="str">
        <f t="shared" si="69"/>
        <v>中远箱</v>
      </c>
      <c r="E1506" s="12" t="s">
        <v>17174</v>
      </c>
      <c r="F1506" s="19">
        <v>41385</v>
      </c>
      <c r="G1506" s="80" t="s">
        <v>5376</v>
      </c>
      <c r="H1506" s="12" t="str">
        <f t="shared" si="70"/>
        <v>重</v>
      </c>
      <c r="I1506" s="24">
        <v>41388</v>
      </c>
      <c r="J1506" s="27"/>
      <c r="K1506" s="12" t="s">
        <v>12951</v>
      </c>
      <c r="L1506" s="12"/>
      <c r="M1506" s="11"/>
      <c r="N1506" s="80"/>
      <c r="O1506" s="18" t="str">
        <f t="shared" ca="1" si="71"/>
        <v>414天</v>
      </c>
      <c r="P1506" s="80"/>
      <c r="Q1506" s="80"/>
      <c r="R1506" s="80"/>
      <c r="S1506" s="80"/>
    </row>
    <row r="1507" spans="1:19">
      <c r="A1507" s="7">
        <v>1507</v>
      </c>
      <c r="B1507" s="29" t="s">
        <v>5245</v>
      </c>
      <c r="C1507" s="12" t="s">
        <v>10393</v>
      </c>
      <c r="D1507" s="50" t="str">
        <f t="shared" si="69"/>
        <v>中远箱</v>
      </c>
      <c r="E1507" s="12" t="s">
        <v>17174</v>
      </c>
      <c r="F1507" s="19">
        <v>41383</v>
      </c>
      <c r="G1507" s="80" t="s">
        <v>5376</v>
      </c>
      <c r="H1507" s="12" t="str">
        <f t="shared" si="70"/>
        <v>重</v>
      </c>
      <c r="I1507" s="24">
        <v>41383</v>
      </c>
      <c r="J1507" s="27"/>
      <c r="K1507" s="12" t="s">
        <v>4794</v>
      </c>
      <c r="L1507" s="12"/>
      <c r="M1507" s="11"/>
      <c r="N1507" s="80"/>
      <c r="O1507" s="18" t="str">
        <f t="shared" ca="1" si="71"/>
        <v>416天</v>
      </c>
      <c r="P1507" s="80"/>
      <c r="Q1507" s="80"/>
      <c r="R1507" s="80"/>
      <c r="S1507" s="80"/>
    </row>
    <row r="1508" spans="1:19">
      <c r="A1508" s="7">
        <v>1508</v>
      </c>
      <c r="B1508" s="29" t="s">
        <v>5246</v>
      </c>
      <c r="C1508" s="12" t="s">
        <v>10393</v>
      </c>
      <c r="D1508" s="50" t="str">
        <f t="shared" si="69"/>
        <v>中远箱</v>
      </c>
      <c r="E1508" s="12" t="s">
        <v>17174</v>
      </c>
      <c r="F1508" s="19">
        <v>41383</v>
      </c>
      <c r="G1508" s="80" t="s">
        <v>5376</v>
      </c>
      <c r="H1508" s="12" t="str">
        <f t="shared" si="70"/>
        <v>重</v>
      </c>
      <c r="I1508" s="24">
        <v>41383</v>
      </c>
      <c r="J1508" s="27"/>
      <c r="K1508" s="12" t="s">
        <v>4794</v>
      </c>
      <c r="L1508" s="12"/>
      <c r="M1508" s="11"/>
      <c r="N1508" s="80"/>
      <c r="O1508" s="18" t="str">
        <f t="shared" ca="1" si="71"/>
        <v>416天</v>
      </c>
      <c r="P1508" s="80"/>
      <c r="Q1508" s="80"/>
      <c r="R1508" s="80"/>
      <c r="S1508" s="80"/>
    </row>
    <row r="1509" spans="1:19">
      <c r="A1509" s="7">
        <v>2595</v>
      </c>
      <c r="B1509" s="12" t="s">
        <v>13290</v>
      </c>
      <c r="C1509" s="12" t="s">
        <v>10393</v>
      </c>
      <c r="D1509" s="12" t="str">
        <f t="shared" si="69"/>
        <v>中远箱</v>
      </c>
      <c r="E1509" s="12" t="s">
        <v>17174</v>
      </c>
      <c r="F1509" s="19" t="str">
        <f>IF(ISNONTEXT(B1507),"","请输入日期")</f>
        <v>请输入日期</v>
      </c>
      <c r="G1509" s="80">
        <v>100</v>
      </c>
      <c r="H1509" s="12" t="str">
        <f t="shared" si="70"/>
        <v>空</v>
      </c>
      <c r="I1509" s="24"/>
      <c r="J1509" s="27"/>
      <c r="K1509" s="12"/>
      <c r="L1509" s="12"/>
      <c r="M1509" s="11"/>
      <c r="N1509" s="80"/>
      <c r="O1509" s="18" t="e">
        <f t="shared" ca="1" si="71"/>
        <v>#VALUE!</v>
      </c>
      <c r="P1509" s="80"/>
      <c r="Q1509" s="80"/>
      <c r="R1509" s="80"/>
      <c r="S1509" s="80"/>
    </row>
    <row r="1510" spans="1:19">
      <c r="A1510" s="7">
        <v>2596</v>
      </c>
      <c r="B1510" s="194" t="s">
        <v>13291</v>
      </c>
      <c r="C1510" s="12" t="s">
        <v>10393</v>
      </c>
      <c r="D1510" s="12" t="str">
        <f t="shared" si="69"/>
        <v>中远箱</v>
      </c>
      <c r="E1510" s="12" t="s">
        <v>17174</v>
      </c>
      <c r="F1510" s="19" t="str">
        <f>IF(ISNONTEXT(B1508),"","请输入日期")</f>
        <v>请输入日期</v>
      </c>
      <c r="G1510" s="80">
        <v>100</v>
      </c>
      <c r="H1510" s="12" t="str">
        <f t="shared" si="70"/>
        <v>空</v>
      </c>
      <c r="I1510" s="24"/>
      <c r="J1510" s="27"/>
      <c r="K1510" s="12"/>
      <c r="L1510" s="12"/>
      <c r="M1510" s="11"/>
      <c r="N1510" s="80"/>
      <c r="O1510" s="18" t="e">
        <f t="shared" ca="1" si="71"/>
        <v>#VALUE!</v>
      </c>
      <c r="P1510" s="80"/>
      <c r="Q1510" s="80"/>
      <c r="R1510" s="80"/>
      <c r="S1510" s="80"/>
    </row>
    <row r="1511" spans="1:19">
      <c r="A1511" s="7">
        <v>1511</v>
      </c>
      <c r="B1511" s="65" t="s">
        <v>5249</v>
      </c>
      <c r="C1511" s="12" t="s">
        <v>10393</v>
      </c>
      <c r="D1511" s="50" t="str">
        <f t="shared" si="69"/>
        <v>中远箱</v>
      </c>
      <c r="E1511" s="12" t="s">
        <v>17174</v>
      </c>
      <c r="F1511" s="19">
        <v>41389</v>
      </c>
      <c r="G1511" s="80" t="s">
        <v>5376</v>
      </c>
      <c r="H1511" s="12" t="str">
        <f t="shared" si="70"/>
        <v>重</v>
      </c>
      <c r="I1511" s="24">
        <v>41391</v>
      </c>
      <c r="J1511" s="27"/>
      <c r="K1511" s="12" t="s">
        <v>12951</v>
      </c>
      <c r="L1511" s="12"/>
      <c r="M1511" s="11"/>
      <c r="N1511" s="80"/>
      <c r="O1511" s="18" t="str">
        <f t="shared" ca="1" si="71"/>
        <v>410天</v>
      </c>
      <c r="P1511" s="80"/>
      <c r="Q1511" s="80"/>
      <c r="R1511" s="80"/>
      <c r="S1511" s="80"/>
    </row>
    <row r="1512" spans="1:19">
      <c r="A1512" s="7">
        <v>1512</v>
      </c>
      <c r="B1512" s="65" t="s">
        <v>5250</v>
      </c>
      <c r="C1512" s="12" t="s">
        <v>10393</v>
      </c>
      <c r="D1512" s="50" t="str">
        <f t="shared" si="69"/>
        <v>中远箱</v>
      </c>
      <c r="E1512" s="12" t="s">
        <v>17174</v>
      </c>
      <c r="F1512" s="19">
        <v>41389</v>
      </c>
      <c r="G1512" s="80" t="s">
        <v>5376</v>
      </c>
      <c r="H1512" s="12" t="str">
        <f t="shared" si="70"/>
        <v>重</v>
      </c>
      <c r="I1512" s="24">
        <v>41400</v>
      </c>
      <c r="J1512" s="27"/>
      <c r="K1512" s="12" t="s">
        <v>12952</v>
      </c>
      <c r="L1512" s="12"/>
      <c r="M1512" s="11"/>
      <c r="N1512" s="80"/>
      <c r="O1512" s="18" t="str">
        <f t="shared" ca="1" si="71"/>
        <v>410天</v>
      </c>
      <c r="P1512" s="80"/>
      <c r="Q1512" s="80"/>
      <c r="R1512" s="80"/>
      <c r="S1512" s="80"/>
    </row>
    <row r="1513" spans="1:19">
      <c r="A1513" s="7">
        <v>1513</v>
      </c>
      <c r="B1513" s="29" t="s">
        <v>5251</v>
      </c>
      <c r="C1513" s="12" t="s">
        <v>10393</v>
      </c>
      <c r="D1513" s="50" t="str">
        <f t="shared" si="69"/>
        <v>中远箱</v>
      </c>
      <c r="E1513" s="12" t="s">
        <v>17174</v>
      </c>
      <c r="F1513" s="19">
        <v>41388</v>
      </c>
      <c r="G1513" s="80" t="s">
        <v>13507</v>
      </c>
      <c r="H1513" s="12" t="str">
        <f t="shared" si="70"/>
        <v>重</v>
      </c>
      <c r="I1513" s="24">
        <v>41400</v>
      </c>
      <c r="J1513" s="27"/>
      <c r="K1513" s="12" t="s">
        <v>4794</v>
      </c>
      <c r="L1513" s="12"/>
      <c r="M1513" s="11"/>
      <c r="N1513" s="80"/>
      <c r="O1513" s="18" t="str">
        <f t="shared" ca="1" si="71"/>
        <v>411天</v>
      </c>
      <c r="P1513" s="80"/>
      <c r="Q1513" s="80"/>
      <c r="R1513" s="80"/>
      <c r="S1513" s="80"/>
    </row>
    <row r="1514" spans="1:19">
      <c r="A1514" s="7">
        <v>1514</v>
      </c>
      <c r="B1514" s="29" t="s">
        <v>2442</v>
      </c>
      <c r="C1514" s="12" t="s">
        <v>10393</v>
      </c>
      <c r="D1514" s="50" t="str">
        <f t="shared" si="69"/>
        <v>中远箱</v>
      </c>
      <c r="E1514" s="12" t="s">
        <v>17174</v>
      </c>
      <c r="F1514" s="19">
        <v>41388</v>
      </c>
      <c r="G1514" s="80" t="s">
        <v>13507</v>
      </c>
      <c r="H1514" s="12" t="str">
        <f t="shared" si="70"/>
        <v>重</v>
      </c>
      <c r="I1514" s="24">
        <v>41389</v>
      </c>
      <c r="J1514" s="27"/>
      <c r="K1514" s="12" t="s">
        <v>4794</v>
      </c>
      <c r="L1514" s="12"/>
      <c r="M1514" s="11"/>
      <c r="N1514" s="80"/>
      <c r="O1514" s="18" t="str">
        <f t="shared" ca="1" si="71"/>
        <v>411天</v>
      </c>
      <c r="P1514" s="80"/>
      <c r="Q1514" s="80"/>
      <c r="R1514" s="80"/>
      <c r="S1514" s="80"/>
    </row>
    <row r="1515" spans="1:19">
      <c r="A1515" s="7">
        <v>1515</v>
      </c>
      <c r="B1515" s="29" t="s">
        <v>534</v>
      </c>
      <c r="C1515" s="12" t="s">
        <v>10393</v>
      </c>
      <c r="D1515" s="50" t="str">
        <f t="shared" si="69"/>
        <v>中远箱</v>
      </c>
      <c r="E1515" s="12" t="s">
        <v>17174</v>
      </c>
      <c r="F1515" s="19">
        <v>41387</v>
      </c>
      <c r="G1515" s="80" t="s">
        <v>13507</v>
      </c>
      <c r="H1515" s="12" t="str">
        <f t="shared" si="70"/>
        <v>重</v>
      </c>
      <c r="I1515" s="24">
        <v>41391</v>
      </c>
      <c r="J1515" s="27"/>
      <c r="K1515" s="12" t="s">
        <v>13302</v>
      </c>
      <c r="L1515" s="12"/>
      <c r="M1515" s="11"/>
      <c r="N1515" s="80"/>
      <c r="O1515" s="18" t="str">
        <f t="shared" ca="1" si="71"/>
        <v>412天</v>
      </c>
      <c r="P1515" s="80"/>
      <c r="Q1515" s="80"/>
      <c r="R1515" s="80"/>
      <c r="S1515" s="80"/>
    </row>
    <row r="1516" spans="1:19">
      <c r="A1516" s="7">
        <v>1516</v>
      </c>
      <c r="B1516" s="29" t="s">
        <v>535</v>
      </c>
      <c r="C1516" s="12" t="s">
        <v>10393</v>
      </c>
      <c r="D1516" s="50" t="str">
        <f t="shared" si="69"/>
        <v>中远箱</v>
      </c>
      <c r="E1516" s="12" t="s">
        <v>17174</v>
      </c>
      <c r="F1516" s="19">
        <v>41388</v>
      </c>
      <c r="G1516" s="80" t="s">
        <v>13507</v>
      </c>
      <c r="H1516" s="12" t="str">
        <f t="shared" si="70"/>
        <v>重</v>
      </c>
      <c r="I1516" s="24">
        <v>41389</v>
      </c>
      <c r="J1516" s="27"/>
      <c r="K1516" s="12" t="s">
        <v>4794</v>
      </c>
      <c r="L1516" s="12"/>
      <c r="M1516" s="11"/>
      <c r="N1516" s="80"/>
      <c r="O1516" s="18" t="str">
        <f t="shared" ca="1" si="71"/>
        <v>411天</v>
      </c>
      <c r="P1516" s="80"/>
      <c r="Q1516" s="80"/>
      <c r="R1516" s="80"/>
      <c r="S1516" s="80"/>
    </row>
    <row r="1517" spans="1:19">
      <c r="A1517" s="7">
        <v>1517</v>
      </c>
      <c r="B1517" s="29" t="s">
        <v>536</v>
      </c>
      <c r="C1517" s="12" t="s">
        <v>10393</v>
      </c>
      <c r="D1517" s="50" t="str">
        <f t="shared" si="69"/>
        <v>中远箱</v>
      </c>
      <c r="E1517" s="12" t="s">
        <v>17174</v>
      </c>
      <c r="F1517" s="19">
        <v>41387</v>
      </c>
      <c r="G1517" s="80" t="s">
        <v>13507</v>
      </c>
      <c r="H1517" s="12" t="str">
        <f t="shared" si="70"/>
        <v>重</v>
      </c>
      <c r="I1517" s="24">
        <v>41391</v>
      </c>
      <c r="J1517" s="27"/>
      <c r="K1517" s="12" t="s">
        <v>13302</v>
      </c>
      <c r="L1517" s="12"/>
      <c r="M1517" s="11"/>
      <c r="N1517" s="80"/>
      <c r="O1517" s="18" t="str">
        <f t="shared" ca="1" si="71"/>
        <v>412天</v>
      </c>
      <c r="P1517" s="80"/>
      <c r="Q1517" s="80"/>
      <c r="R1517" s="80"/>
      <c r="S1517" s="80"/>
    </row>
    <row r="1518" spans="1:19">
      <c r="A1518" s="7">
        <v>1518</v>
      </c>
      <c r="B1518" s="29" t="s">
        <v>2448</v>
      </c>
      <c r="C1518" s="12" t="s">
        <v>10393</v>
      </c>
      <c r="D1518" s="50" t="str">
        <f t="shared" si="69"/>
        <v>中远箱</v>
      </c>
      <c r="E1518" s="12" t="s">
        <v>17174</v>
      </c>
      <c r="F1518" s="19">
        <v>41391</v>
      </c>
      <c r="G1518" s="80" t="s">
        <v>13507</v>
      </c>
      <c r="H1518" s="12" t="str">
        <f t="shared" si="70"/>
        <v>重</v>
      </c>
      <c r="I1518" s="24">
        <v>41391</v>
      </c>
      <c r="J1518" s="27"/>
      <c r="K1518" s="12" t="s">
        <v>13302</v>
      </c>
      <c r="L1518" s="12"/>
      <c r="M1518" s="11"/>
      <c r="N1518" s="80"/>
      <c r="O1518" s="18" t="str">
        <f t="shared" ca="1" si="71"/>
        <v>408天</v>
      </c>
      <c r="P1518" s="80"/>
      <c r="Q1518" s="80"/>
      <c r="R1518" s="80"/>
      <c r="S1518" s="80"/>
    </row>
    <row r="1519" spans="1:19">
      <c r="A1519" s="7">
        <v>1519</v>
      </c>
      <c r="B1519" s="29" t="s">
        <v>984</v>
      </c>
      <c r="C1519" s="12" t="s">
        <v>10393</v>
      </c>
      <c r="D1519" s="50" t="str">
        <f t="shared" si="69"/>
        <v>中远箱</v>
      </c>
      <c r="E1519" s="12" t="s">
        <v>17174</v>
      </c>
      <c r="F1519" s="19">
        <v>41388</v>
      </c>
      <c r="G1519" s="80" t="s">
        <v>13507</v>
      </c>
      <c r="H1519" s="12" t="str">
        <f t="shared" si="70"/>
        <v>重</v>
      </c>
      <c r="I1519" s="24">
        <v>41391</v>
      </c>
      <c r="J1519" s="27"/>
      <c r="K1519" s="12" t="s">
        <v>12951</v>
      </c>
      <c r="L1519" s="12"/>
      <c r="M1519" s="11"/>
      <c r="N1519" s="80"/>
      <c r="O1519" s="18" t="str">
        <f t="shared" ca="1" si="71"/>
        <v>411天</v>
      </c>
      <c r="P1519" s="80"/>
      <c r="Q1519" s="80"/>
      <c r="R1519" s="80"/>
      <c r="S1519" s="80"/>
    </row>
    <row r="1520" spans="1:19">
      <c r="A1520" s="7">
        <v>1520</v>
      </c>
      <c r="B1520" s="29" t="s">
        <v>985</v>
      </c>
      <c r="C1520" s="12" t="s">
        <v>10393</v>
      </c>
      <c r="D1520" s="50" t="str">
        <f t="shared" si="69"/>
        <v>中远箱</v>
      </c>
      <c r="E1520" s="12" t="s">
        <v>17174</v>
      </c>
      <c r="F1520" s="19">
        <v>41387</v>
      </c>
      <c r="G1520" s="80" t="s">
        <v>13507</v>
      </c>
      <c r="H1520" s="12" t="str">
        <f t="shared" si="70"/>
        <v>重</v>
      </c>
      <c r="I1520" s="24">
        <v>41391</v>
      </c>
      <c r="J1520" s="27"/>
      <c r="K1520" s="12" t="s">
        <v>12951</v>
      </c>
      <c r="L1520" s="12"/>
      <c r="M1520" s="11"/>
      <c r="N1520" s="80"/>
      <c r="O1520" s="18" t="str">
        <f t="shared" ca="1" si="71"/>
        <v>412天</v>
      </c>
      <c r="P1520" s="80"/>
      <c r="Q1520" s="80"/>
      <c r="R1520" s="80"/>
      <c r="S1520" s="80"/>
    </row>
    <row r="1521" spans="1:19">
      <c r="A1521" s="7">
        <v>1521</v>
      </c>
      <c r="B1521" s="65" t="s">
        <v>986</v>
      </c>
      <c r="C1521" s="12" t="s">
        <v>10393</v>
      </c>
      <c r="D1521" s="50" t="str">
        <f t="shared" si="69"/>
        <v>中远箱</v>
      </c>
      <c r="E1521" s="12" t="s">
        <v>17174</v>
      </c>
      <c r="F1521" s="19">
        <v>41387</v>
      </c>
      <c r="G1521" s="80" t="s">
        <v>13507</v>
      </c>
      <c r="H1521" s="12" t="str">
        <f t="shared" si="70"/>
        <v>重</v>
      </c>
      <c r="I1521" s="24">
        <v>41387</v>
      </c>
      <c r="J1521" s="27"/>
      <c r="K1521" s="12" t="s">
        <v>13302</v>
      </c>
      <c r="L1521" s="12"/>
      <c r="M1521" s="11"/>
      <c r="N1521" s="80"/>
      <c r="O1521" s="18" t="str">
        <f t="shared" ca="1" si="71"/>
        <v>412天</v>
      </c>
      <c r="P1521" s="80"/>
      <c r="Q1521" s="80"/>
      <c r="R1521" s="80"/>
      <c r="S1521" s="80"/>
    </row>
    <row r="1522" spans="1:19">
      <c r="A1522" s="7">
        <v>1522</v>
      </c>
      <c r="B1522" s="65" t="s">
        <v>987</v>
      </c>
      <c r="C1522" s="12" t="s">
        <v>10393</v>
      </c>
      <c r="D1522" s="50" t="str">
        <f t="shared" si="69"/>
        <v>中远箱</v>
      </c>
      <c r="E1522" s="12" t="s">
        <v>17174</v>
      </c>
      <c r="F1522" s="19">
        <v>41391</v>
      </c>
      <c r="G1522" s="80" t="s">
        <v>13507</v>
      </c>
      <c r="H1522" s="12" t="str">
        <f t="shared" si="70"/>
        <v>重</v>
      </c>
      <c r="I1522" s="24">
        <v>41391</v>
      </c>
      <c r="J1522" s="27"/>
      <c r="K1522" s="12" t="s">
        <v>13302</v>
      </c>
      <c r="L1522" s="12"/>
      <c r="M1522" s="11"/>
      <c r="N1522" s="80"/>
      <c r="O1522" s="18" t="str">
        <f t="shared" ca="1" si="71"/>
        <v>408天</v>
      </c>
      <c r="P1522" s="80"/>
      <c r="Q1522" s="80"/>
      <c r="R1522" s="80"/>
      <c r="S1522" s="80"/>
    </row>
    <row r="1523" spans="1:19">
      <c r="A1523" s="7">
        <v>1523</v>
      </c>
      <c r="B1523" s="65" t="s">
        <v>16523</v>
      </c>
      <c r="C1523" s="12" t="s">
        <v>3270</v>
      </c>
      <c r="D1523" s="50" t="str">
        <f t="shared" si="69"/>
        <v>中远箱</v>
      </c>
      <c r="E1523" s="12" t="s">
        <v>17174</v>
      </c>
      <c r="F1523" s="19">
        <v>41381</v>
      </c>
      <c r="G1523" s="80">
        <v>100</v>
      </c>
      <c r="H1523" s="12" t="str">
        <f t="shared" si="70"/>
        <v>重</v>
      </c>
      <c r="I1523" s="24">
        <v>41480</v>
      </c>
      <c r="J1523" s="27"/>
      <c r="K1523" s="12" t="s">
        <v>11298</v>
      </c>
      <c r="L1523" s="12"/>
      <c r="M1523" s="11"/>
      <c r="N1523" s="80"/>
      <c r="O1523" s="18" t="str">
        <f t="shared" ca="1" si="71"/>
        <v>418天</v>
      </c>
      <c r="P1523" s="80"/>
      <c r="Q1523" s="80"/>
      <c r="R1523" s="80"/>
      <c r="S1523" s="80"/>
    </row>
    <row r="1524" spans="1:19">
      <c r="A1524" s="7">
        <v>1524</v>
      </c>
      <c r="B1524" s="65" t="s">
        <v>6725</v>
      </c>
      <c r="C1524" s="12" t="s">
        <v>3270</v>
      </c>
      <c r="D1524" s="50" t="str">
        <f t="shared" si="69"/>
        <v>中远箱</v>
      </c>
      <c r="E1524" s="12" t="s">
        <v>13506</v>
      </c>
      <c r="F1524" s="19">
        <v>41382</v>
      </c>
      <c r="G1524" s="80">
        <v>100</v>
      </c>
      <c r="H1524" s="12" t="str">
        <f t="shared" si="70"/>
        <v>重</v>
      </c>
      <c r="I1524" s="24">
        <v>41587</v>
      </c>
      <c r="J1524" s="27"/>
      <c r="K1524" s="12" t="s">
        <v>10395</v>
      </c>
      <c r="L1524" s="12"/>
      <c r="M1524" s="11"/>
      <c r="N1524" s="80"/>
      <c r="O1524" s="18" t="str">
        <f t="shared" ca="1" si="71"/>
        <v>417天</v>
      </c>
      <c r="P1524" s="80"/>
      <c r="Q1524" s="80"/>
      <c r="R1524" s="80"/>
      <c r="S1524" s="80"/>
    </row>
    <row r="1525" spans="1:19">
      <c r="A1525" s="7">
        <v>1525</v>
      </c>
      <c r="B1525" s="65" t="s">
        <v>6726</v>
      </c>
      <c r="C1525" s="12" t="s">
        <v>3270</v>
      </c>
      <c r="D1525" s="50" t="str">
        <f t="shared" si="69"/>
        <v>中远箱</v>
      </c>
      <c r="E1525" s="12" t="s">
        <v>13506</v>
      </c>
      <c r="F1525" s="19">
        <v>41382</v>
      </c>
      <c r="G1525" s="80">
        <v>100</v>
      </c>
      <c r="H1525" s="12" t="str">
        <f t="shared" si="70"/>
        <v>重</v>
      </c>
      <c r="I1525" s="24">
        <v>41543</v>
      </c>
      <c r="J1525" s="27"/>
      <c r="K1525" s="12" t="s">
        <v>6500</v>
      </c>
      <c r="L1525" s="12"/>
      <c r="M1525" s="11"/>
      <c r="N1525" s="80"/>
      <c r="O1525" s="18" t="str">
        <f t="shared" ca="1" si="71"/>
        <v>417天</v>
      </c>
      <c r="P1525" s="80"/>
      <c r="Q1525" s="80"/>
      <c r="R1525" s="80"/>
      <c r="S1525" s="80"/>
    </row>
    <row r="1526" spans="1:19">
      <c r="A1526" s="7">
        <v>1526</v>
      </c>
      <c r="B1526" s="65" t="s">
        <v>6727</v>
      </c>
      <c r="C1526" s="12" t="s">
        <v>3270</v>
      </c>
      <c r="D1526" s="50" t="str">
        <f t="shared" si="69"/>
        <v>中远箱</v>
      </c>
      <c r="E1526" s="12" t="s">
        <v>13506</v>
      </c>
      <c r="F1526" s="19">
        <v>41389</v>
      </c>
      <c r="G1526" s="80">
        <v>100</v>
      </c>
      <c r="H1526" s="12" t="str">
        <f t="shared" si="70"/>
        <v>重</v>
      </c>
      <c r="I1526" s="24">
        <v>41543</v>
      </c>
      <c r="J1526" s="27"/>
      <c r="K1526" s="12" t="s">
        <v>6500</v>
      </c>
      <c r="L1526" s="12"/>
      <c r="M1526" s="11"/>
      <c r="N1526" s="80"/>
      <c r="O1526" s="18" t="str">
        <f t="shared" ca="1" si="71"/>
        <v>410天</v>
      </c>
      <c r="P1526" s="80"/>
      <c r="Q1526" s="80"/>
      <c r="R1526" s="80"/>
      <c r="S1526" s="80"/>
    </row>
    <row r="1527" spans="1:19">
      <c r="A1527" s="7">
        <v>1527</v>
      </c>
      <c r="B1527" s="65" t="s">
        <v>7093</v>
      </c>
      <c r="C1527" s="12" t="s">
        <v>3270</v>
      </c>
      <c r="D1527" s="50" t="str">
        <f t="shared" si="69"/>
        <v>中远箱</v>
      </c>
      <c r="E1527" s="12" t="s">
        <v>13506</v>
      </c>
      <c r="F1527" s="19">
        <v>41389</v>
      </c>
      <c r="G1527" s="80">
        <v>100</v>
      </c>
      <c r="H1527" s="12" t="str">
        <f t="shared" si="70"/>
        <v>重</v>
      </c>
      <c r="I1527" s="24">
        <v>41543</v>
      </c>
      <c r="J1527" s="27"/>
      <c r="K1527" s="12" t="s">
        <v>6500</v>
      </c>
      <c r="L1527" s="12"/>
      <c r="M1527" s="11"/>
      <c r="N1527" s="80"/>
      <c r="O1527" s="18" t="str">
        <f t="shared" ca="1" si="71"/>
        <v>410天</v>
      </c>
      <c r="P1527" s="80"/>
      <c r="Q1527" s="80"/>
      <c r="R1527" s="80"/>
      <c r="S1527" s="80"/>
    </row>
    <row r="1528" spans="1:19">
      <c r="A1528" s="7">
        <v>1528</v>
      </c>
      <c r="B1528" s="65" t="s">
        <v>973</v>
      </c>
      <c r="C1528" s="12" t="s">
        <v>3270</v>
      </c>
      <c r="D1528" s="50" t="str">
        <f t="shared" si="69"/>
        <v>中远箱</v>
      </c>
      <c r="E1528" s="12" t="s">
        <v>13506</v>
      </c>
      <c r="F1528" s="19">
        <v>41387</v>
      </c>
      <c r="G1528" s="80">
        <v>100</v>
      </c>
      <c r="H1528" s="12" t="str">
        <f t="shared" si="70"/>
        <v>重</v>
      </c>
      <c r="I1528" s="24">
        <v>41543</v>
      </c>
      <c r="J1528" s="27"/>
      <c r="K1528" s="12" t="s">
        <v>6500</v>
      </c>
      <c r="L1528" s="12"/>
      <c r="M1528" s="11"/>
      <c r="N1528" s="80"/>
      <c r="O1528" s="18" t="str">
        <f t="shared" ca="1" si="71"/>
        <v>412天</v>
      </c>
      <c r="P1528" s="80"/>
      <c r="Q1528" s="80"/>
      <c r="R1528" s="80"/>
      <c r="S1528" s="80"/>
    </row>
    <row r="1529" spans="1:19">
      <c r="A1529" s="7">
        <v>1529</v>
      </c>
      <c r="B1529" s="65" t="s">
        <v>16640</v>
      </c>
      <c r="C1529" s="12" t="s">
        <v>10393</v>
      </c>
      <c r="D1529" s="50" t="str">
        <f t="shared" si="69"/>
        <v>中远箱</v>
      </c>
      <c r="E1529" s="12" t="s">
        <v>17174</v>
      </c>
      <c r="F1529" s="19">
        <v>41388</v>
      </c>
      <c r="G1529" s="80">
        <v>100</v>
      </c>
      <c r="H1529" s="12" t="str">
        <f t="shared" si="70"/>
        <v>重</v>
      </c>
      <c r="I1529" s="24">
        <v>41391</v>
      </c>
      <c r="J1529" s="27"/>
      <c r="K1529" s="12" t="s">
        <v>13302</v>
      </c>
      <c r="L1529" s="12"/>
      <c r="M1529" s="11"/>
      <c r="N1529" s="80"/>
      <c r="O1529" s="18" t="str">
        <f t="shared" ca="1" si="71"/>
        <v>411天</v>
      </c>
      <c r="P1529" s="80"/>
      <c r="Q1529" s="80"/>
      <c r="R1529" s="80"/>
      <c r="S1529" s="80"/>
    </row>
    <row r="1530" spans="1:19">
      <c r="A1530" s="7">
        <v>1530</v>
      </c>
      <c r="B1530" s="65" t="s">
        <v>6842</v>
      </c>
      <c r="C1530" s="12" t="s">
        <v>10393</v>
      </c>
      <c r="D1530" s="50" t="str">
        <f t="shared" si="69"/>
        <v>中远箱</v>
      </c>
      <c r="E1530" s="12" t="s">
        <v>17174</v>
      </c>
      <c r="F1530" s="19">
        <v>41389</v>
      </c>
      <c r="G1530" s="80">
        <v>100</v>
      </c>
      <c r="H1530" s="12" t="str">
        <f t="shared" si="70"/>
        <v>重</v>
      </c>
      <c r="I1530" s="24">
        <v>41408</v>
      </c>
      <c r="J1530" s="27"/>
      <c r="K1530" s="12" t="s">
        <v>13302</v>
      </c>
      <c r="L1530" s="12"/>
      <c r="M1530" s="11"/>
      <c r="N1530" s="80"/>
      <c r="O1530" s="18" t="str">
        <f t="shared" ca="1" si="71"/>
        <v>410天</v>
      </c>
      <c r="P1530" s="80"/>
      <c r="Q1530" s="80"/>
      <c r="R1530" s="80"/>
      <c r="S1530" s="80"/>
    </row>
    <row r="1531" spans="1:19">
      <c r="A1531" s="7">
        <v>1531</v>
      </c>
      <c r="B1531" s="65" t="s">
        <v>6843</v>
      </c>
      <c r="C1531" s="12" t="s">
        <v>10393</v>
      </c>
      <c r="D1531" s="50" t="str">
        <f t="shared" si="69"/>
        <v>中远箱</v>
      </c>
      <c r="E1531" s="12" t="s">
        <v>17174</v>
      </c>
      <c r="F1531" s="19">
        <v>41389</v>
      </c>
      <c r="G1531" s="80">
        <v>100</v>
      </c>
      <c r="H1531" s="12" t="str">
        <f t="shared" si="70"/>
        <v>重</v>
      </c>
      <c r="I1531" s="24">
        <v>41390</v>
      </c>
      <c r="J1531" s="27"/>
      <c r="K1531" s="12" t="s">
        <v>8676</v>
      </c>
      <c r="L1531" s="12"/>
      <c r="M1531" s="11"/>
      <c r="N1531" s="80"/>
      <c r="O1531" s="18" t="str">
        <f t="shared" ca="1" si="71"/>
        <v>410天</v>
      </c>
      <c r="P1531" s="80"/>
      <c r="Q1531" s="80"/>
      <c r="R1531" s="80"/>
      <c r="S1531" s="80"/>
    </row>
    <row r="1532" spans="1:19">
      <c r="A1532" s="7">
        <v>1532</v>
      </c>
      <c r="B1532" s="65" t="s">
        <v>6844</v>
      </c>
      <c r="C1532" s="12" t="s">
        <v>10393</v>
      </c>
      <c r="D1532" s="50" t="str">
        <f t="shared" si="69"/>
        <v>中远箱</v>
      </c>
      <c r="E1532" s="12" t="s">
        <v>17174</v>
      </c>
      <c r="F1532" s="19">
        <v>41389</v>
      </c>
      <c r="G1532" s="80">
        <v>100</v>
      </c>
      <c r="H1532" s="12" t="str">
        <f t="shared" si="70"/>
        <v>重</v>
      </c>
      <c r="I1532" s="24">
        <v>41414</v>
      </c>
      <c r="J1532" s="27"/>
      <c r="K1532" s="12" t="s">
        <v>12952</v>
      </c>
      <c r="L1532" s="12"/>
      <c r="M1532" s="11"/>
      <c r="N1532" s="80"/>
      <c r="O1532" s="18" t="str">
        <f t="shared" ca="1" si="71"/>
        <v>410天</v>
      </c>
      <c r="P1532" s="80"/>
      <c r="Q1532" s="80"/>
      <c r="R1532" s="80"/>
      <c r="S1532" s="80"/>
    </row>
    <row r="1533" spans="1:19">
      <c r="A1533" s="7">
        <v>1533</v>
      </c>
      <c r="B1533" s="29" t="s">
        <v>12768</v>
      </c>
      <c r="C1533" s="12" t="s">
        <v>10393</v>
      </c>
      <c r="D1533" s="50" t="str">
        <f t="shared" si="69"/>
        <v>中远箱</v>
      </c>
      <c r="E1533" s="12" t="s">
        <v>17174</v>
      </c>
      <c r="F1533" s="19">
        <v>41388</v>
      </c>
      <c r="G1533" s="80">
        <v>100</v>
      </c>
      <c r="H1533" s="12" t="str">
        <f t="shared" si="70"/>
        <v>重</v>
      </c>
      <c r="I1533" s="24">
        <v>41417</v>
      </c>
      <c r="J1533" s="27"/>
      <c r="K1533" s="12" t="s">
        <v>5796</v>
      </c>
      <c r="L1533" s="12"/>
      <c r="M1533" s="11"/>
      <c r="N1533" s="80"/>
      <c r="O1533" s="18" t="str">
        <f t="shared" ca="1" si="71"/>
        <v>411天</v>
      </c>
      <c r="P1533" s="80"/>
      <c r="Q1533" s="80"/>
      <c r="R1533" s="80"/>
      <c r="S1533" s="80"/>
    </row>
    <row r="1534" spans="1:19">
      <c r="A1534" s="7">
        <v>1534</v>
      </c>
      <c r="B1534" s="29" t="s">
        <v>12769</v>
      </c>
      <c r="C1534" s="12" t="s">
        <v>10393</v>
      </c>
      <c r="D1534" s="50" t="str">
        <f t="shared" si="69"/>
        <v>中远箱</v>
      </c>
      <c r="E1534" s="12" t="s">
        <v>17174</v>
      </c>
      <c r="F1534" s="19">
        <v>41388</v>
      </c>
      <c r="G1534" s="80">
        <v>100</v>
      </c>
      <c r="H1534" s="12" t="str">
        <f t="shared" si="70"/>
        <v>重</v>
      </c>
      <c r="I1534" s="24">
        <v>41415</v>
      </c>
      <c r="J1534" s="27"/>
      <c r="K1534" s="12" t="s">
        <v>4794</v>
      </c>
      <c r="L1534" s="12"/>
      <c r="M1534" s="11"/>
      <c r="N1534" s="80"/>
      <c r="O1534" s="18" t="str">
        <f t="shared" ca="1" si="71"/>
        <v>411天</v>
      </c>
      <c r="P1534" s="80"/>
      <c r="Q1534" s="80"/>
      <c r="R1534" s="80"/>
      <c r="S1534" s="80"/>
    </row>
    <row r="1535" spans="1:19">
      <c r="A1535" s="7">
        <v>1535</v>
      </c>
      <c r="B1535" s="29" t="s">
        <v>16276</v>
      </c>
      <c r="C1535" s="12" t="s">
        <v>10393</v>
      </c>
      <c r="D1535" s="50" t="str">
        <f t="shared" si="69"/>
        <v>中远箱</v>
      </c>
      <c r="E1535" s="12" t="s">
        <v>17174</v>
      </c>
      <c r="F1535" s="19">
        <v>41433</v>
      </c>
      <c r="G1535" s="80">
        <v>100</v>
      </c>
      <c r="H1535" s="12" t="str">
        <f t="shared" si="70"/>
        <v>重</v>
      </c>
      <c r="I1535" s="24">
        <v>41433</v>
      </c>
      <c r="J1535" s="27"/>
      <c r="K1535" s="12" t="s">
        <v>16249</v>
      </c>
      <c r="L1535" s="12"/>
      <c r="M1535" s="11"/>
      <c r="N1535" s="80"/>
      <c r="O1535" s="18" t="str">
        <f t="shared" ca="1" si="71"/>
        <v>366天</v>
      </c>
      <c r="P1535" s="80"/>
      <c r="Q1535" s="80"/>
      <c r="R1535" s="80"/>
      <c r="S1535" s="80"/>
    </row>
    <row r="1536" spans="1:19">
      <c r="A1536" s="7">
        <v>1536</v>
      </c>
      <c r="B1536" s="29" t="s">
        <v>16277</v>
      </c>
      <c r="C1536" s="12" t="s">
        <v>10393</v>
      </c>
      <c r="D1536" s="50" t="str">
        <f t="shared" si="69"/>
        <v>中远箱</v>
      </c>
      <c r="E1536" s="12" t="s">
        <v>17174</v>
      </c>
      <c r="F1536" s="19">
        <v>41390</v>
      </c>
      <c r="G1536" s="80">
        <v>100</v>
      </c>
      <c r="H1536" s="12" t="str">
        <f t="shared" si="70"/>
        <v>重</v>
      </c>
      <c r="I1536" s="24">
        <v>41400</v>
      </c>
      <c r="J1536" s="27"/>
      <c r="K1536" s="12" t="s">
        <v>12952</v>
      </c>
      <c r="L1536" s="12"/>
      <c r="M1536" s="11"/>
      <c r="N1536" s="80"/>
      <c r="O1536" s="18" t="str">
        <f t="shared" ca="1" si="71"/>
        <v>409天</v>
      </c>
      <c r="P1536" s="80"/>
      <c r="Q1536" s="80"/>
      <c r="R1536" s="80"/>
      <c r="S1536" s="80"/>
    </row>
    <row r="1537" spans="1:19">
      <c r="A1537" s="7">
        <v>1537</v>
      </c>
      <c r="B1537" s="29" t="s">
        <v>16278</v>
      </c>
      <c r="C1537" s="12" t="s">
        <v>10393</v>
      </c>
      <c r="D1537" s="50" t="str">
        <f t="shared" si="69"/>
        <v>中远箱</v>
      </c>
      <c r="E1537" s="12" t="s">
        <v>17174</v>
      </c>
      <c r="F1537" s="19">
        <v>41391</v>
      </c>
      <c r="G1537" s="80">
        <v>100</v>
      </c>
      <c r="H1537" s="12" t="str">
        <f t="shared" si="70"/>
        <v>重</v>
      </c>
      <c r="I1537" s="24">
        <v>41407</v>
      </c>
      <c r="J1537" s="27"/>
      <c r="K1537" s="12" t="s">
        <v>13302</v>
      </c>
      <c r="L1537" s="12"/>
      <c r="M1537" s="11"/>
      <c r="N1537" s="80"/>
      <c r="O1537" s="18" t="str">
        <f t="shared" ca="1" si="71"/>
        <v>408天</v>
      </c>
      <c r="P1537" s="80"/>
      <c r="Q1537" s="80"/>
      <c r="R1537" s="80"/>
      <c r="S1537" s="80"/>
    </row>
    <row r="1538" spans="1:19">
      <c r="A1538" s="7">
        <v>1538</v>
      </c>
      <c r="B1538" s="29" t="s">
        <v>16279</v>
      </c>
      <c r="C1538" s="12" t="s">
        <v>10393</v>
      </c>
      <c r="D1538" s="50" t="str">
        <f t="shared" si="69"/>
        <v>中远箱</v>
      </c>
      <c r="E1538" s="12" t="s">
        <v>17174</v>
      </c>
      <c r="F1538" s="19">
        <v>41390</v>
      </c>
      <c r="G1538" s="80">
        <v>100</v>
      </c>
      <c r="H1538" s="12" t="str">
        <f t="shared" si="70"/>
        <v>重</v>
      </c>
      <c r="I1538" s="24">
        <v>41400</v>
      </c>
      <c r="J1538" s="27"/>
      <c r="K1538" s="12" t="s">
        <v>12952</v>
      </c>
      <c r="L1538" s="12"/>
      <c r="M1538" s="11"/>
      <c r="N1538" s="80"/>
      <c r="O1538" s="18" t="str">
        <f t="shared" ca="1" si="71"/>
        <v>409天</v>
      </c>
      <c r="P1538" s="80"/>
      <c r="Q1538" s="80"/>
      <c r="R1538" s="80"/>
      <c r="S1538" s="80"/>
    </row>
    <row r="1539" spans="1:19">
      <c r="A1539" s="7">
        <v>1539</v>
      </c>
      <c r="B1539" s="29" t="s">
        <v>16280</v>
      </c>
      <c r="C1539" s="12" t="s">
        <v>10393</v>
      </c>
      <c r="D1539" s="50" t="str">
        <f t="shared" ref="D1539:D1602" si="72">IF(B1539="","","中远箱")</f>
        <v>中远箱</v>
      </c>
      <c r="E1539" s="12" t="s">
        <v>17174</v>
      </c>
      <c r="F1539" s="19">
        <v>41390</v>
      </c>
      <c r="G1539" s="80">
        <v>100</v>
      </c>
      <c r="H1539" s="12" t="str">
        <f t="shared" ref="H1539:H1602" si="73">IF(I1539="","空","重")</f>
        <v>重</v>
      </c>
      <c r="I1539" s="24">
        <v>41400</v>
      </c>
      <c r="J1539" s="27"/>
      <c r="K1539" s="12" t="s">
        <v>12951</v>
      </c>
      <c r="L1539" s="12"/>
      <c r="M1539" s="11"/>
      <c r="N1539" s="80"/>
      <c r="O1539" s="18" t="str">
        <f t="shared" ref="O1539:O1602" ca="1" si="74">IF(ISNONTEXT(J1539),DATEDIF(F1539,TODAY(),"d")&amp;"天","出场")</f>
        <v>409天</v>
      </c>
      <c r="P1539" s="80"/>
      <c r="Q1539" s="80"/>
      <c r="R1539" s="80"/>
      <c r="S1539" s="80"/>
    </row>
    <row r="1540" spans="1:19">
      <c r="A1540" s="7">
        <v>1540</v>
      </c>
      <c r="B1540" s="29" t="s">
        <v>16281</v>
      </c>
      <c r="C1540" s="12" t="s">
        <v>10393</v>
      </c>
      <c r="D1540" s="50" t="str">
        <f t="shared" si="72"/>
        <v>中远箱</v>
      </c>
      <c r="E1540" s="12" t="s">
        <v>17174</v>
      </c>
      <c r="F1540" s="19">
        <v>41390</v>
      </c>
      <c r="G1540" s="80">
        <v>100</v>
      </c>
      <c r="H1540" s="12" t="str">
        <f t="shared" si="73"/>
        <v>重</v>
      </c>
      <c r="I1540" s="24">
        <v>41403</v>
      </c>
      <c r="J1540" s="27"/>
      <c r="K1540" s="12" t="s">
        <v>12952</v>
      </c>
      <c r="L1540" s="12"/>
      <c r="M1540" s="11"/>
      <c r="N1540" s="80"/>
      <c r="O1540" s="18" t="str">
        <f t="shared" ca="1" si="74"/>
        <v>409天</v>
      </c>
      <c r="P1540" s="80"/>
      <c r="Q1540" s="80"/>
      <c r="R1540" s="80"/>
      <c r="S1540" s="80"/>
    </row>
    <row r="1541" spans="1:19">
      <c r="A1541" s="7">
        <v>1541</v>
      </c>
      <c r="B1541" s="29" t="s">
        <v>16282</v>
      </c>
      <c r="C1541" s="12" t="s">
        <v>10393</v>
      </c>
      <c r="D1541" s="50" t="str">
        <f t="shared" si="72"/>
        <v>中远箱</v>
      </c>
      <c r="E1541" s="12" t="s">
        <v>17174</v>
      </c>
      <c r="F1541" s="19">
        <v>41390</v>
      </c>
      <c r="G1541" s="80">
        <v>100</v>
      </c>
      <c r="H1541" s="12" t="str">
        <f t="shared" si="73"/>
        <v>重</v>
      </c>
      <c r="I1541" s="24">
        <v>41400</v>
      </c>
      <c r="J1541" s="27"/>
      <c r="K1541" s="12" t="s">
        <v>12952</v>
      </c>
      <c r="L1541" s="12"/>
      <c r="M1541" s="11"/>
      <c r="N1541" s="80"/>
      <c r="O1541" s="18" t="str">
        <f t="shared" ca="1" si="74"/>
        <v>409天</v>
      </c>
      <c r="P1541" s="80"/>
      <c r="Q1541" s="80"/>
      <c r="R1541" s="80"/>
      <c r="S1541" s="80"/>
    </row>
    <row r="1542" spans="1:19">
      <c r="A1542" s="7">
        <v>1542</v>
      </c>
      <c r="B1542" s="29" t="s">
        <v>16283</v>
      </c>
      <c r="C1542" s="12" t="s">
        <v>10393</v>
      </c>
      <c r="D1542" s="50" t="str">
        <f t="shared" si="72"/>
        <v>中远箱</v>
      </c>
      <c r="E1542" s="12" t="s">
        <v>17174</v>
      </c>
      <c r="F1542" s="19">
        <v>41390</v>
      </c>
      <c r="G1542" s="80">
        <v>100</v>
      </c>
      <c r="H1542" s="12" t="str">
        <f t="shared" si="73"/>
        <v>重</v>
      </c>
      <c r="I1542" s="24">
        <v>41391</v>
      </c>
      <c r="J1542" s="27"/>
      <c r="K1542" s="12" t="s">
        <v>12951</v>
      </c>
      <c r="L1542" s="12"/>
      <c r="M1542" s="11"/>
      <c r="N1542" s="80"/>
      <c r="O1542" s="18" t="str">
        <f t="shared" ca="1" si="74"/>
        <v>409天</v>
      </c>
      <c r="P1542" s="80"/>
      <c r="Q1542" s="80"/>
      <c r="R1542" s="80"/>
      <c r="S1542" s="80"/>
    </row>
    <row r="1543" spans="1:19">
      <c r="A1543" s="7">
        <v>1543</v>
      </c>
      <c r="B1543" s="29" t="s">
        <v>16284</v>
      </c>
      <c r="C1543" s="12" t="s">
        <v>10393</v>
      </c>
      <c r="D1543" s="50" t="str">
        <f t="shared" si="72"/>
        <v>中远箱</v>
      </c>
      <c r="E1543" s="12" t="s">
        <v>17174</v>
      </c>
      <c r="F1543" s="19">
        <v>41389</v>
      </c>
      <c r="G1543" s="80">
        <v>100</v>
      </c>
      <c r="H1543" s="12" t="str">
        <f t="shared" si="73"/>
        <v>重</v>
      </c>
      <c r="I1543" s="24">
        <v>41392</v>
      </c>
      <c r="J1543" s="27"/>
      <c r="K1543" s="12" t="s">
        <v>2346</v>
      </c>
      <c r="L1543" s="12"/>
      <c r="M1543" s="11"/>
      <c r="N1543" s="80"/>
      <c r="O1543" s="18" t="str">
        <f t="shared" ca="1" si="74"/>
        <v>410天</v>
      </c>
      <c r="P1543" s="80"/>
      <c r="Q1543" s="80"/>
      <c r="R1543" s="80"/>
      <c r="S1543" s="80"/>
    </row>
    <row r="1544" spans="1:19">
      <c r="A1544" s="7">
        <v>1544</v>
      </c>
      <c r="B1544" s="29" t="s">
        <v>16285</v>
      </c>
      <c r="C1544" s="12" t="s">
        <v>10393</v>
      </c>
      <c r="D1544" s="50" t="str">
        <f t="shared" si="72"/>
        <v>中远箱</v>
      </c>
      <c r="E1544" s="12" t="s">
        <v>17174</v>
      </c>
      <c r="F1544" s="19">
        <v>41389</v>
      </c>
      <c r="G1544" s="80">
        <v>100</v>
      </c>
      <c r="H1544" s="12" t="str">
        <f t="shared" si="73"/>
        <v>重</v>
      </c>
      <c r="I1544" s="24">
        <v>41392</v>
      </c>
      <c r="J1544" s="27"/>
      <c r="K1544" s="12" t="s">
        <v>12951</v>
      </c>
      <c r="L1544" s="12"/>
      <c r="M1544" s="11"/>
      <c r="N1544" s="80"/>
      <c r="O1544" s="18" t="str">
        <f t="shared" ca="1" si="74"/>
        <v>410天</v>
      </c>
      <c r="P1544" s="80"/>
      <c r="Q1544" s="80"/>
      <c r="R1544" s="80"/>
      <c r="S1544" s="80"/>
    </row>
    <row r="1545" spans="1:19">
      <c r="A1545" s="7">
        <v>1545</v>
      </c>
      <c r="B1545" s="29" t="s">
        <v>16286</v>
      </c>
      <c r="C1545" s="12" t="s">
        <v>10393</v>
      </c>
      <c r="D1545" s="50" t="str">
        <f t="shared" si="72"/>
        <v>中远箱</v>
      </c>
      <c r="E1545" s="12" t="s">
        <v>17174</v>
      </c>
      <c r="F1545" s="19">
        <v>41390</v>
      </c>
      <c r="G1545" s="80">
        <v>100</v>
      </c>
      <c r="H1545" s="12" t="str">
        <f t="shared" si="73"/>
        <v>重</v>
      </c>
      <c r="I1545" s="24">
        <v>41392</v>
      </c>
      <c r="J1545" s="27"/>
      <c r="K1545" s="12" t="s">
        <v>4084</v>
      </c>
      <c r="L1545" s="12"/>
      <c r="M1545" s="11"/>
      <c r="N1545" s="80"/>
      <c r="O1545" s="18" t="str">
        <f t="shared" ca="1" si="74"/>
        <v>409天</v>
      </c>
      <c r="P1545" s="80"/>
      <c r="Q1545" s="80"/>
      <c r="R1545" s="80"/>
      <c r="S1545" s="80"/>
    </row>
    <row r="1546" spans="1:19">
      <c r="A1546" s="7">
        <v>1546</v>
      </c>
      <c r="B1546" s="29" t="s">
        <v>16287</v>
      </c>
      <c r="C1546" s="12" t="s">
        <v>10393</v>
      </c>
      <c r="D1546" s="50" t="str">
        <f t="shared" si="72"/>
        <v>中远箱</v>
      </c>
      <c r="E1546" s="12" t="s">
        <v>17174</v>
      </c>
      <c r="F1546" s="19">
        <v>41390</v>
      </c>
      <c r="G1546" s="80">
        <v>100</v>
      </c>
      <c r="H1546" s="12" t="str">
        <f t="shared" si="73"/>
        <v>重</v>
      </c>
      <c r="I1546" s="24">
        <v>41392</v>
      </c>
      <c r="J1546" s="27"/>
      <c r="K1546" s="12" t="s">
        <v>12951</v>
      </c>
      <c r="L1546" s="12"/>
      <c r="M1546" s="11"/>
      <c r="N1546" s="80"/>
      <c r="O1546" s="18" t="str">
        <f t="shared" ca="1" si="74"/>
        <v>409天</v>
      </c>
      <c r="P1546" s="80"/>
      <c r="Q1546" s="80"/>
      <c r="R1546" s="80"/>
      <c r="S1546" s="80"/>
    </row>
    <row r="1547" spans="1:19">
      <c r="A1547" s="7">
        <v>1547</v>
      </c>
      <c r="B1547" s="29" t="s">
        <v>16288</v>
      </c>
      <c r="C1547" s="12" t="s">
        <v>10393</v>
      </c>
      <c r="D1547" s="50" t="str">
        <f t="shared" si="72"/>
        <v>中远箱</v>
      </c>
      <c r="E1547" s="12" t="s">
        <v>17174</v>
      </c>
      <c r="F1547" s="19">
        <v>41390</v>
      </c>
      <c r="G1547" s="80">
        <v>100</v>
      </c>
      <c r="H1547" s="12" t="str">
        <f t="shared" si="73"/>
        <v>重</v>
      </c>
      <c r="I1547" s="24">
        <v>41391</v>
      </c>
      <c r="J1547" s="27"/>
      <c r="K1547" s="12" t="s">
        <v>12951</v>
      </c>
      <c r="L1547" s="12"/>
      <c r="M1547" s="11"/>
      <c r="N1547" s="80"/>
      <c r="O1547" s="18" t="str">
        <f t="shared" ca="1" si="74"/>
        <v>409天</v>
      </c>
      <c r="P1547" s="80"/>
      <c r="Q1547" s="80"/>
      <c r="R1547" s="80"/>
      <c r="S1547" s="80"/>
    </row>
    <row r="1548" spans="1:19">
      <c r="A1548" s="7">
        <v>1548</v>
      </c>
      <c r="B1548" s="29" t="s">
        <v>3169</v>
      </c>
      <c r="C1548" s="12" t="s">
        <v>10393</v>
      </c>
      <c r="D1548" s="50" t="str">
        <f t="shared" si="72"/>
        <v>中远箱</v>
      </c>
      <c r="E1548" s="12" t="s">
        <v>17174</v>
      </c>
      <c r="F1548" s="19">
        <v>41389</v>
      </c>
      <c r="G1548" s="80">
        <v>100</v>
      </c>
      <c r="H1548" s="12" t="str">
        <f t="shared" si="73"/>
        <v>重</v>
      </c>
      <c r="I1548" s="24">
        <v>41391</v>
      </c>
      <c r="J1548" s="27"/>
      <c r="K1548" s="12" t="s">
        <v>12951</v>
      </c>
      <c r="L1548" s="12"/>
      <c r="M1548" s="11"/>
      <c r="N1548" s="80"/>
      <c r="O1548" s="18" t="str">
        <f t="shared" ca="1" si="74"/>
        <v>410天</v>
      </c>
      <c r="P1548" s="80"/>
      <c r="Q1548" s="80"/>
      <c r="R1548" s="80"/>
      <c r="S1548" s="80"/>
    </row>
    <row r="1549" spans="1:19">
      <c r="A1549" s="7">
        <v>1549</v>
      </c>
      <c r="B1549" s="29" t="s">
        <v>926</v>
      </c>
      <c r="C1549" s="12" t="s">
        <v>10393</v>
      </c>
      <c r="D1549" s="50" t="str">
        <f t="shared" si="72"/>
        <v>中远箱</v>
      </c>
      <c r="E1549" s="12" t="s">
        <v>17174</v>
      </c>
      <c r="F1549" s="19">
        <v>41390</v>
      </c>
      <c r="G1549" s="80">
        <v>100</v>
      </c>
      <c r="H1549" s="12" t="str">
        <f t="shared" si="73"/>
        <v>重</v>
      </c>
      <c r="I1549" s="24">
        <v>41400</v>
      </c>
      <c r="J1549" s="27"/>
      <c r="K1549" s="12" t="s">
        <v>4794</v>
      </c>
      <c r="L1549" s="12"/>
      <c r="M1549" s="11"/>
      <c r="N1549" s="80"/>
      <c r="O1549" s="18" t="str">
        <f t="shared" ca="1" si="74"/>
        <v>409天</v>
      </c>
      <c r="P1549" s="80"/>
      <c r="Q1549" s="80"/>
      <c r="R1549" s="80"/>
      <c r="S1549" s="80"/>
    </row>
    <row r="1550" spans="1:19">
      <c r="A1550" s="7">
        <v>1550</v>
      </c>
      <c r="B1550" s="29" t="s">
        <v>927</v>
      </c>
      <c r="C1550" s="12" t="s">
        <v>10393</v>
      </c>
      <c r="D1550" s="50" t="str">
        <f t="shared" si="72"/>
        <v>中远箱</v>
      </c>
      <c r="E1550" s="12" t="s">
        <v>17174</v>
      </c>
      <c r="F1550" s="19">
        <v>41389</v>
      </c>
      <c r="G1550" s="80">
        <v>100</v>
      </c>
      <c r="H1550" s="12" t="str">
        <f t="shared" si="73"/>
        <v>重</v>
      </c>
      <c r="I1550" s="24">
        <v>41415</v>
      </c>
      <c r="J1550" s="27"/>
      <c r="K1550" s="12" t="s">
        <v>13302</v>
      </c>
      <c r="L1550" s="12"/>
      <c r="M1550" s="11"/>
      <c r="N1550" s="80"/>
      <c r="O1550" s="18" t="str">
        <f t="shared" ca="1" si="74"/>
        <v>410天</v>
      </c>
      <c r="P1550" s="80"/>
      <c r="Q1550" s="80"/>
      <c r="R1550" s="80"/>
      <c r="S1550" s="80"/>
    </row>
    <row r="1551" spans="1:19">
      <c r="A1551" s="7">
        <v>1551</v>
      </c>
      <c r="B1551" s="29" t="s">
        <v>928</v>
      </c>
      <c r="C1551" s="12" t="s">
        <v>10393</v>
      </c>
      <c r="D1551" s="50" t="str">
        <f t="shared" si="72"/>
        <v>中远箱</v>
      </c>
      <c r="E1551" s="12" t="s">
        <v>17174</v>
      </c>
      <c r="F1551" s="19">
        <v>41389</v>
      </c>
      <c r="G1551" s="80">
        <v>100</v>
      </c>
      <c r="H1551" s="12" t="str">
        <f t="shared" si="73"/>
        <v>重</v>
      </c>
      <c r="I1551" s="24">
        <v>41420</v>
      </c>
      <c r="J1551" s="27"/>
      <c r="K1551" s="12" t="s">
        <v>2346</v>
      </c>
      <c r="L1551" s="12"/>
      <c r="M1551" s="11"/>
      <c r="N1551" s="80"/>
      <c r="O1551" s="18" t="str">
        <f t="shared" ca="1" si="74"/>
        <v>410天</v>
      </c>
      <c r="P1551" s="80"/>
      <c r="Q1551" s="80"/>
      <c r="R1551" s="80"/>
      <c r="S1551" s="80"/>
    </row>
    <row r="1552" spans="1:19">
      <c r="A1552" s="7">
        <v>1552</v>
      </c>
      <c r="B1552" s="29" t="s">
        <v>929</v>
      </c>
      <c r="C1552" s="12" t="s">
        <v>10393</v>
      </c>
      <c r="D1552" s="50" t="str">
        <f t="shared" si="72"/>
        <v>中远箱</v>
      </c>
      <c r="E1552" s="12" t="s">
        <v>17174</v>
      </c>
      <c r="F1552" s="19">
        <v>41389</v>
      </c>
      <c r="G1552" s="80">
        <v>100</v>
      </c>
      <c r="H1552" s="12" t="str">
        <f t="shared" si="73"/>
        <v>重</v>
      </c>
      <c r="I1552" s="24">
        <v>41417</v>
      </c>
      <c r="J1552" s="27"/>
      <c r="K1552" s="12" t="s">
        <v>4794</v>
      </c>
      <c r="L1552" s="12"/>
      <c r="M1552" s="11"/>
      <c r="N1552" s="80"/>
      <c r="O1552" s="18" t="str">
        <f t="shared" ca="1" si="74"/>
        <v>410天</v>
      </c>
      <c r="P1552" s="80"/>
      <c r="Q1552" s="80"/>
      <c r="R1552" s="80"/>
      <c r="S1552" s="80"/>
    </row>
    <row r="1553" spans="1:19">
      <c r="A1553" s="7">
        <v>1553</v>
      </c>
      <c r="B1553" s="29" t="s">
        <v>930</v>
      </c>
      <c r="C1553" s="12" t="s">
        <v>10393</v>
      </c>
      <c r="D1553" s="50" t="str">
        <f t="shared" si="72"/>
        <v>中远箱</v>
      </c>
      <c r="E1553" s="12" t="s">
        <v>17174</v>
      </c>
      <c r="F1553" s="19">
        <v>41433</v>
      </c>
      <c r="G1553" s="80">
        <v>100</v>
      </c>
      <c r="H1553" s="12" t="str">
        <f t="shared" si="73"/>
        <v>重</v>
      </c>
      <c r="I1553" s="24">
        <v>41433</v>
      </c>
      <c r="J1553" s="27"/>
      <c r="K1553" s="12" t="s">
        <v>16249</v>
      </c>
      <c r="L1553" s="12"/>
      <c r="M1553" s="11"/>
      <c r="N1553" s="80"/>
      <c r="O1553" s="18" t="str">
        <f t="shared" ca="1" si="74"/>
        <v>366天</v>
      </c>
      <c r="P1553" s="80"/>
      <c r="Q1553" s="80"/>
      <c r="R1553" s="80"/>
      <c r="S1553" s="80"/>
    </row>
    <row r="1554" spans="1:19">
      <c r="A1554" s="7">
        <v>1554</v>
      </c>
      <c r="B1554" s="29" t="s">
        <v>931</v>
      </c>
      <c r="C1554" s="12" t="s">
        <v>10393</v>
      </c>
      <c r="D1554" s="50" t="str">
        <f t="shared" si="72"/>
        <v>中远箱</v>
      </c>
      <c r="E1554" s="12" t="s">
        <v>17174</v>
      </c>
      <c r="F1554" s="19">
        <v>41389</v>
      </c>
      <c r="G1554" s="80">
        <v>100</v>
      </c>
      <c r="H1554" s="12" t="str">
        <f t="shared" si="73"/>
        <v>重</v>
      </c>
      <c r="I1554" s="24">
        <v>41417</v>
      </c>
      <c r="J1554" s="27"/>
      <c r="K1554" s="12" t="s">
        <v>12951</v>
      </c>
      <c r="L1554" s="12"/>
      <c r="M1554" s="11"/>
      <c r="N1554" s="80"/>
      <c r="O1554" s="18" t="str">
        <f t="shared" ca="1" si="74"/>
        <v>410天</v>
      </c>
      <c r="P1554" s="80"/>
      <c r="Q1554" s="80"/>
      <c r="R1554" s="80"/>
      <c r="S1554" s="80"/>
    </row>
    <row r="1555" spans="1:19">
      <c r="A1555" s="7">
        <v>1555</v>
      </c>
      <c r="B1555" s="29" t="s">
        <v>932</v>
      </c>
      <c r="C1555" s="12" t="s">
        <v>10393</v>
      </c>
      <c r="D1555" s="50" t="str">
        <f t="shared" si="72"/>
        <v>中远箱</v>
      </c>
      <c r="E1555" s="12" t="s">
        <v>17174</v>
      </c>
      <c r="F1555" s="19">
        <v>41389</v>
      </c>
      <c r="G1555" s="80">
        <v>100</v>
      </c>
      <c r="H1555" s="12" t="str">
        <f t="shared" si="73"/>
        <v>重</v>
      </c>
      <c r="I1555" s="24">
        <v>41407</v>
      </c>
      <c r="J1555" s="27"/>
      <c r="K1555" s="12" t="s">
        <v>7588</v>
      </c>
      <c r="L1555" s="12"/>
      <c r="M1555" s="11"/>
      <c r="N1555" s="80"/>
      <c r="O1555" s="18" t="str">
        <f t="shared" ca="1" si="74"/>
        <v>410天</v>
      </c>
      <c r="P1555" s="80"/>
      <c r="Q1555" s="80"/>
      <c r="R1555" s="80"/>
      <c r="S1555" s="80"/>
    </row>
    <row r="1556" spans="1:19">
      <c r="A1556" s="7">
        <v>1556</v>
      </c>
      <c r="B1556" s="65" t="s">
        <v>10362</v>
      </c>
      <c r="C1556" s="12" t="s">
        <v>10258</v>
      </c>
      <c r="D1556" s="12" t="str">
        <f t="shared" si="72"/>
        <v>中远箱</v>
      </c>
      <c r="E1556" s="12" t="s">
        <v>8078</v>
      </c>
      <c r="F1556" s="19">
        <v>41389</v>
      </c>
      <c r="G1556" s="80" t="s">
        <v>7200</v>
      </c>
      <c r="H1556" s="12" t="str">
        <f t="shared" si="73"/>
        <v>重</v>
      </c>
      <c r="I1556" s="24">
        <v>41510</v>
      </c>
      <c r="J1556" s="27"/>
      <c r="K1556" s="12" t="s">
        <v>11298</v>
      </c>
      <c r="L1556" s="12"/>
      <c r="M1556" s="11"/>
      <c r="N1556" s="80"/>
      <c r="O1556" s="18" t="str">
        <f t="shared" ca="1" si="74"/>
        <v>410天</v>
      </c>
      <c r="P1556" s="80"/>
      <c r="Q1556" s="80"/>
      <c r="R1556" s="80"/>
      <c r="S1556" s="80"/>
    </row>
    <row r="1557" spans="1:19">
      <c r="A1557" s="7">
        <v>1557</v>
      </c>
      <c r="B1557" s="65" t="s">
        <v>8203</v>
      </c>
      <c r="C1557" s="12" t="s">
        <v>3270</v>
      </c>
      <c r="D1557" s="12" t="str">
        <f t="shared" si="72"/>
        <v>中远箱</v>
      </c>
      <c r="E1557" s="12" t="s">
        <v>8078</v>
      </c>
      <c r="F1557" s="19">
        <v>41389</v>
      </c>
      <c r="G1557" s="80" t="s">
        <v>7200</v>
      </c>
      <c r="H1557" s="12" t="str">
        <f t="shared" si="73"/>
        <v>重</v>
      </c>
      <c r="I1557" s="24">
        <v>41587</v>
      </c>
      <c r="J1557" s="27"/>
      <c r="K1557" s="12" t="s">
        <v>10395</v>
      </c>
      <c r="L1557" s="12"/>
      <c r="M1557" s="11"/>
      <c r="N1557" s="80"/>
      <c r="O1557" s="18" t="str">
        <f t="shared" ca="1" si="74"/>
        <v>410天</v>
      </c>
      <c r="P1557" s="80"/>
      <c r="Q1557" s="80"/>
      <c r="R1557" s="80"/>
      <c r="S1557" s="80"/>
    </row>
    <row r="1558" spans="1:19">
      <c r="A1558" s="7">
        <v>1558</v>
      </c>
      <c r="B1558" s="65" t="s">
        <v>10363</v>
      </c>
      <c r="C1558" s="12" t="s">
        <v>10258</v>
      </c>
      <c r="D1558" s="12" t="str">
        <f t="shared" si="72"/>
        <v>中远箱</v>
      </c>
      <c r="E1558" s="12" t="s">
        <v>13506</v>
      </c>
      <c r="F1558" s="19">
        <v>41389</v>
      </c>
      <c r="G1558" s="80" t="s">
        <v>7200</v>
      </c>
      <c r="H1558" s="12" t="str">
        <f t="shared" si="73"/>
        <v>重</v>
      </c>
      <c r="I1558" s="24">
        <v>41614</v>
      </c>
      <c r="J1558" s="27"/>
      <c r="K1558" s="12" t="s">
        <v>14324</v>
      </c>
      <c r="L1558" s="12"/>
      <c r="M1558" s="11"/>
      <c r="N1558" s="80"/>
      <c r="O1558" s="18" t="str">
        <f t="shared" ca="1" si="74"/>
        <v>410天</v>
      </c>
      <c r="P1558" s="80"/>
      <c r="Q1558" s="80"/>
      <c r="R1558" s="80"/>
      <c r="S1558" s="80"/>
    </row>
    <row r="1559" spans="1:19">
      <c r="A1559" s="7">
        <v>1559</v>
      </c>
      <c r="B1559" s="65" t="s">
        <v>10364</v>
      </c>
      <c r="C1559" s="12" t="s">
        <v>10258</v>
      </c>
      <c r="D1559" s="12" t="str">
        <f t="shared" si="72"/>
        <v>中远箱</v>
      </c>
      <c r="E1559" s="12" t="s">
        <v>13506</v>
      </c>
      <c r="F1559" s="19">
        <v>41389</v>
      </c>
      <c r="G1559" s="80" t="s">
        <v>7200</v>
      </c>
      <c r="H1559" s="12" t="str">
        <f t="shared" si="73"/>
        <v>重</v>
      </c>
      <c r="I1559" s="24">
        <v>41614</v>
      </c>
      <c r="J1559" s="27"/>
      <c r="K1559" s="12" t="s">
        <v>14324</v>
      </c>
      <c r="L1559" s="12"/>
      <c r="M1559" s="11"/>
      <c r="N1559" s="80"/>
      <c r="O1559" s="18" t="str">
        <f t="shared" ca="1" si="74"/>
        <v>410天</v>
      </c>
      <c r="P1559" s="80"/>
      <c r="Q1559" s="80"/>
      <c r="R1559" s="80"/>
      <c r="S1559" s="80"/>
    </row>
    <row r="1560" spans="1:19">
      <c r="A1560" s="7">
        <v>1560</v>
      </c>
      <c r="B1560" s="65" t="s">
        <v>10365</v>
      </c>
      <c r="C1560" s="12" t="s">
        <v>10258</v>
      </c>
      <c r="D1560" s="12" t="str">
        <f t="shared" si="72"/>
        <v>中远箱</v>
      </c>
      <c r="E1560" s="12" t="s">
        <v>13506</v>
      </c>
      <c r="F1560" s="19">
        <v>41389</v>
      </c>
      <c r="G1560" s="80" t="s">
        <v>7200</v>
      </c>
      <c r="H1560" s="12" t="str">
        <f t="shared" si="73"/>
        <v>重</v>
      </c>
      <c r="I1560" s="24">
        <v>41614</v>
      </c>
      <c r="J1560" s="27"/>
      <c r="K1560" s="12" t="s">
        <v>14324</v>
      </c>
      <c r="L1560" s="12"/>
      <c r="M1560" s="11"/>
      <c r="N1560" s="80"/>
      <c r="O1560" s="18" t="str">
        <f t="shared" ca="1" si="74"/>
        <v>410天</v>
      </c>
      <c r="P1560" s="80"/>
      <c r="Q1560" s="80"/>
      <c r="R1560" s="80"/>
      <c r="S1560" s="80"/>
    </row>
    <row r="1561" spans="1:19">
      <c r="A1561" s="7">
        <v>1561</v>
      </c>
      <c r="B1561" s="29" t="s">
        <v>14777</v>
      </c>
      <c r="C1561" s="12" t="s">
        <v>10393</v>
      </c>
      <c r="D1561" s="12" t="str">
        <f t="shared" si="72"/>
        <v>中远箱</v>
      </c>
      <c r="E1561" s="12" t="s">
        <v>17174</v>
      </c>
      <c r="F1561" s="19">
        <v>41397</v>
      </c>
      <c r="G1561" s="80" t="s">
        <v>1792</v>
      </c>
      <c r="H1561" s="12" t="str">
        <f t="shared" si="73"/>
        <v>重</v>
      </c>
      <c r="I1561" s="24">
        <v>41407</v>
      </c>
      <c r="J1561" s="27"/>
      <c r="K1561" s="12" t="s">
        <v>13302</v>
      </c>
      <c r="L1561" s="12"/>
      <c r="M1561" s="11"/>
      <c r="N1561" s="80"/>
      <c r="O1561" s="18" t="str">
        <f t="shared" ca="1" si="74"/>
        <v>402天</v>
      </c>
      <c r="P1561" s="80"/>
      <c r="Q1561" s="80"/>
      <c r="R1561" s="80"/>
      <c r="S1561" s="80"/>
    </row>
    <row r="1562" spans="1:19">
      <c r="A1562" s="7">
        <v>1562</v>
      </c>
      <c r="B1562" s="29" t="s">
        <v>14778</v>
      </c>
      <c r="C1562" s="12" t="s">
        <v>10393</v>
      </c>
      <c r="D1562" s="12" t="str">
        <f t="shared" si="72"/>
        <v>中远箱</v>
      </c>
      <c r="E1562" s="12" t="s">
        <v>17174</v>
      </c>
      <c r="F1562" s="19">
        <v>41397</v>
      </c>
      <c r="G1562" s="80" t="s">
        <v>1792</v>
      </c>
      <c r="H1562" s="12" t="str">
        <f t="shared" si="73"/>
        <v>重</v>
      </c>
      <c r="I1562" s="24">
        <v>41417</v>
      </c>
      <c r="J1562" s="27"/>
      <c r="K1562" s="12" t="s">
        <v>297</v>
      </c>
      <c r="L1562" s="12"/>
      <c r="M1562" s="11"/>
      <c r="N1562" s="80"/>
      <c r="O1562" s="18" t="str">
        <f t="shared" ca="1" si="74"/>
        <v>402天</v>
      </c>
      <c r="P1562" s="80"/>
      <c r="Q1562" s="80"/>
      <c r="R1562" s="80"/>
      <c r="S1562" s="80"/>
    </row>
    <row r="1563" spans="1:19">
      <c r="A1563" s="7">
        <v>1563</v>
      </c>
      <c r="B1563" s="29" t="s">
        <v>14779</v>
      </c>
      <c r="C1563" s="12" t="s">
        <v>10393</v>
      </c>
      <c r="D1563" s="12" t="str">
        <f t="shared" si="72"/>
        <v>中远箱</v>
      </c>
      <c r="E1563" s="12" t="s">
        <v>17174</v>
      </c>
      <c r="F1563" s="19">
        <v>41400</v>
      </c>
      <c r="G1563" s="80" t="s">
        <v>1792</v>
      </c>
      <c r="H1563" s="12" t="str">
        <f t="shared" si="73"/>
        <v>重</v>
      </c>
      <c r="I1563" s="24">
        <v>41403</v>
      </c>
      <c r="J1563" s="27"/>
      <c r="K1563" s="12" t="s">
        <v>12952</v>
      </c>
      <c r="L1563" s="12"/>
      <c r="M1563" s="11"/>
      <c r="N1563" s="80"/>
      <c r="O1563" s="18" t="str">
        <f t="shared" ca="1" si="74"/>
        <v>399天</v>
      </c>
      <c r="P1563" s="80"/>
      <c r="Q1563" s="80"/>
      <c r="R1563" s="80"/>
      <c r="S1563" s="80"/>
    </row>
    <row r="1564" spans="1:19">
      <c r="A1564" s="7">
        <v>1564</v>
      </c>
      <c r="B1564" s="29" t="s">
        <v>14212</v>
      </c>
      <c r="C1564" s="12" t="s">
        <v>10393</v>
      </c>
      <c r="D1564" s="12" t="str">
        <f t="shared" si="72"/>
        <v>中远箱</v>
      </c>
      <c r="E1564" s="12" t="s">
        <v>17174</v>
      </c>
      <c r="F1564" s="19">
        <v>41401</v>
      </c>
      <c r="G1564" s="80" t="s">
        <v>1792</v>
      </c>
      <c r="H1564" s="12" t="str">
        <f t="shared" si="73"/>
        <v>重</v>
      </c>
      <c r="I1564" s="24">
        <v>41403</v>
      </c>
      <c r="J1564" s="27"/>
      <c r="K1564" s="12" t="s">
        <v>13302</v>
      </c>
      <c r="L1564" s="12"/>
      <c r="M1564" s="11"/>
      <c r="N1564" s="80"/>
      <c r="O1564" s="18" t="str">
        <f t="shared" ca="1" si="74"/>
        <v>398天</v>
      </c>
      <c r="P1564" s="80"/>
      <c r="Q1564" s="80"/>
      <c r="R1564" s="80"/>
      <c r="S1564" s="80"/>
    </row>
    <row r="1565" spans="1:19">
      <c r="A1565" s="7">
        <v>1565</v>
      </c>
      <c r="B1565" s="29" t="s">
        <v>14213</v>
      </c>
      <c r="C1565" s="12" t="s">
        <v>10393</v>
      </c>
      <c r="D1565" s="12" t="str">
        <f t="shared" si="72"/>
        <v>中远箱</v>
      </c>
      <c r="E1565" s="12" t="s">
        <v>17174</v>
      </c>
      <c r="F1565" s="19">
        <v>41397</v>
      </c>
      <c r="G1565" s="80" t="s">
        <v>1792</v>
      </c>
      <c r="H1565" s="12" t="str">
        <f t="shared" si="73"/>
        <v>重</v>
      </c>
      <c r="I1565" s="24">
        <v>41401</v>
      </c>
      <c r="J1565" s="27"/>
      <c r="K1565" s="12" t="s">
        <v>16249</v>
      </c>
      <c r="L1565" s="12"/>
      <c r="M1565" s="11"/>
      <c r="N1565" s="80"/>
      <c r="O1565" s="18" t="str">
        <f t="shared" ca="1" si="74"/>
        <v>402天</v>
      </c>
      <c r="P1565" s="80"/>
      <c r="Q1565" s="80"/>
      <c r="R1565" s="80"/>
      <c r="S1565" s="80"/>
    </row>
    <row r="1566" spans="1:19">
      <c r="A1566" s="7">
        <v>1566</v>
      </c>
      <c r="B1566" s="29" t="s">
        <v>14214</v>
      </c>
      <c r="C1566" s="12" t="s">
        <v>10393</v>
      </c>
      <c r="D1566" s="12" t="str">
        <f t="shared" si="72"/>
        <v>中远箱</v>
      </c>
      <c r="E1566" s="12" t="s">
        <v>17174</v>
      </c>
      <c r="F1566" s="19">
        <v>41397</v>
      </c>
      <c r="G1566" s="80" t="s">
        <v>1792</v>
      </c>
      <c r="H1566" s="12" t="str">
        <f t="shared" si="73"/>
        <v>重</v>
      </c>
      <c r="I1566" s="24">
        <v>41403</v>
      </c>
      <c r="J1566" s="27"/>
      <c r="K1566" s="12" t="s">
        <v>12952</v>
      </c>
      <c r="L1566" s="12"/>
      <c r="M1566" s="11"/>
      <c r="N1566" s="80"/>
      <c r="O1566" s="18" t="str">
        <f t="shared" ca="1" si="74"/>
        <v>402天</v>
      </c>
      <c r="P1566" s="80"/>
      <c r="Q1566" s="80"/>
      <c r="R1566" s="80"/>
      <c r="S1566" s="80"/>
    </row>
    <row r="1567" spans="1:19">
      <c r="A1567" s="7">
        <v>1567</v>
      </c>
      <c r="B1567" s="29" t="s">
        <v>14215</v>
      </c>
      <c r="C1567" s="12" t="s">
        <v>10393</v>
      </c>
      <c r="D1567" s="12" t="str">
        <f t="shared" si="72"/>
        <v>中远箱</v>
      </c>
      <c r="E1567" s="12" t="s">
        <v>17174</v>
      </c>
      <c r="F1567" s="19">
        <v>41401</v>
      </c>
      <c r="G1567" s="80" t="s">
        <v>1792</v>
      </c>
      <c r="H1567" s="12" t="str">
        <f t="shared" si="73"/>
        <v>重</v>
      </c>
      <c r="I1567" s="24">
        <v>41407</v>
      </c>
      <c r="J1567" s="27"/>
      <c r="K1567" s="12" t="s">
        <v>3288</v>
      </c>
      <c r="L1567" s="12"/>
      <c r="M1567" s="11"/>
      <c r="N1567" s="80"/>
      <c r="O1567" s="18" t="str">
        <f t="shared" ca="1" si="74"/>
        <v>398天</v>
      </c>
      <c r="P1567" s="80"/>
      <c r="Q1567" s="80"/>
      <c r="R1567" s="80"/>
      <c r="S1567" s="80"/>
    </row>
    <row r="1568" spans="1:19">
      <c r="A1568" s="7">
        <v>1568</v>
      </c>
      <c r="B1568" s="29" t="s">
        <v>14216</v>
      </c>
      <c r="C1568" s="12" t="s">
        <v>10393</v>
      </c>
      <c r="D1568" s="12" t="str">
        <f t="shared" si="72"/>
        <v>中远箱</v>
      </c>
      <c r="E1568" s="12" t="s">
        <v>17174</v>
      </c>
      <c r="F1568" s="19">
        <v>41397</v>
      </c>
      <c r="G1568" s="80" t="s">
        <v>1792</v>
      </c>
      <c r="H1568" s="12" t="str">
        <f t="shared" si="73"/>
        <v>重</v>
      </c>
      <c r="I1568" s="24">
        <v>41403</v>
      </c>
      <c r="J1568" s="27"/>
      <c r="K1568" s="12" t="s">
        <v>8054</v>
      </c>
      <c r="L1568" s="12"/>
      <c r="M1568" s="11"/>
      <c r="N1568" s="80"/>
      <c r="O1568" s="18" t="str">
        <f t="shared" ca="1" si="74"/>
        <v>402天</v>
      </c>
      <c r="P1568" s="80"/>
      <c r="Q1568" s="80"/>
      <c r="R1568" s="80"/>
      <c r="S1568" s="80"/>
    </row>
    <row r="1569" spans="1:19">
      <c r="A1569" s="7">
        <v>1569</v>
      </c>
      <c r="B1569" s="29" t="s">
        <v>14217</v>
      </c>
      <c r="C1569" s="12" t="s">
        <v>10393</v>
      </c>
      <c r="D1569" s="12" t="str">
        <f t="shared" si="72"/>
        <v>中远箱</v>
      </c>
      <c r="E1569" s="12" t="s">
        <v>17174</v>
      </c>
      <c r="F1569" s="19">
        <v>41400</v>
      </c>
      <c r="G1569" s="80" t="s">
        <v>1792</v>
      </c>
      <c r="H1569" s="12" t="str">
        <f t="shared" si="73"/>
        <v>重</v>
      </c>
      <c r="I1569" s="24">
        <v>41407</v>
      </c>
      <c r="J1569" s="27"/>
      <c r="K1569" s="12" t="s">
        <v>13302</v>
      </c>
      <c r="L1569" s="12"/>
      <c r="M1569" s="11"/>
      <c r="N1569" s="80"/>
      <c r="O1569" s="18" t="str">
        <f t="shared" ca="1" si="74"/>
        <v>399天</v>
      </c>
      <c r="P1569" s="80"/>
      <c r="Q1569" s="80"/>
      <c r="R1569" s="80"/>
      <c r="S1569" s="80"/>
    </row>
    <row r="1570" spans="1:19">
      <c r="A1570" s="7">
        <v>1570</v>
      </c>
      <c r="B1570" s="29" t="s">
        <v>14218</v>
      </c>
      <c r="C1570" s="12" t="s">
        <v>10393</v>
      </c>
      <c r="D1570" s="12" t="str">
        <f t="shared" si="72"/>
        <v>中远箱</v>
      </c>
      <c r="E1570" s="12" t="s">
        <v>17174</v>
      </c>
      <c r="F1570" s="19">
        <v>41404</v>
      </c>
      <c r="G1570" s="80" t="s">
        <v>1792</v>
      </c>
      <c r="H1570" s="12" t="str">
        <f t="shared" si="73"/>
        <v>重</v>
      </c>
      <c r="I1570" s="24">
        <v>41408</v>
      </c>
      <c r="J1570" s="27"/>
      <c r="K1570" s="12" t="s">
        <v>13302</v>
      </c>
      <c r="L1570" s="12"/>
      <c r="M1570" s="11"/>
      <c r="N1570" s="80"/>
      <c r="O1570" s="18" t="str">
        <f t="shared" ca="1" si="74"/>
        <v>395天</v>
      </c>
      <c r="P1570" s="80"/>
      <c r="Q1570" s="80"/>
      <c r="R1570" s="80"/>
      <c r="S1570" s="80"/>
    </row>
    <row r="1571" spans="1:19">
      <c r="A1571" s="7">
        <v>1571</v>
      </c>
      <c r="B1571" s="29" t="s">
        <v>1788</v>
      </c>
      <c r="C1571" s="12" t="s">
        <v>10393</v>
      </c>
      <c r="D1571" s="12" t="str">
        <f t="shared" si="72"/>
        <v>中远箱</v>
      </c>
      <c r="E1571" s="12" t="s">
        <v>17174</v>
      </c>
      <c r="F1571" s="19">
        <v>41401</v>
      </c>
      <c r="G1571" s="80" t="s">
        <v>1792</v>
      </c>
      <c r="H1571" s="12" t="str">
        <f t="shared" si="73"/>
        <v>重</v>
      </c>
      <c r="I1571" s="24">
        <v>41403</v>
      </c>
      <c r="J1571" s="27"/>
      <c r="K1571" s="12" t="s">
        <v>12952</v>
      </c>
      <c r="L1571" s="12"/>
      <c r="M1571" s="11"/>
      <c r="N1571" s="80"/>
      <c r="O1571" s="18" t="str">
        <f t="shared" ca="1" si="74"/>
        <v>398天</v>
      </c>
      <c r="P1571" s="80"/>
      <c r="Q1571" s="80"/>
      <c r="R1571" s="80"/>
      <c r="S1571" s="80"/>
    </row>
    <row r="1572" spans="1:19">
      <c r="A1572" s="7">
        <v>1572</v>
      </c>
      <c r="B1572" s="29" t="s">
        <v>1789</v>
      </c>
      <c r="C1572" s="12" t="s">
        <v>10393</v>
      </c>
      <c r="D1572" s="12" t="str">
        <f t="shared" si="72"/>
        <v>中远箱</v>
      </c>
      <c r="E1572" s="12" t="s">
        <v>17174</v>
      </c>
      <c r="F1572" s="19">
        <v>41397</v>
      </c>
      <c r="G1572" s="80" t="s">
        <v>1792</v>
      </c>
      <c r="H1572" s="12" t="str">
        <f t="shared" si="73"/>
        <v>重</v>
      </c>
      <c r="I1572" s="24">
        <v>41404</v>
      </c>
      <c r="J1572" s="27"/>
      <c r="K1572" s="12" t="s">
        <v>972</v>
      </c>
      <c r="L1572" s="12"/>
      <c r="M1572" s="11"/>
      <c r="N1572" s="80"/>
      <c r="O1572" s="18" t="str">
        <f t="shared" ca="1" si="74"/>
        <v>402天</v>
      </c>
      <c r="P1572" s="80"/>
      <c r="Q1572" s="80"/>
      <c r="R1572" s="80"/>
      <c r="S1572" s="80"/>
    </row>
    <row r="1573" spans="1:19">
      <c r="A1573" s="7">
        <v>1573</v>
      </c>
      <c r="B1573" s="29" t="s">
        <v>1790</v>
      </c>
      <c r="C1573" s="12" t="s">
        <v>10393</v>
      </c>
      <c r="D1573" s="12" t="str">
        <f t="shared" si="72"/>
        <v>中远箱</v>
      </c>
      <c r="E1573" s="12" t="s">
        <v>17174</v>
      </c>
      <c r="F1573" s="19">
        <v>41400</v>
      </c>
      <c r="G1573" s="80" t="s">
        <v>1792</v>
      </c>
      <c r="H1573" s="12" t="str">
        <f t="shared" si="73"/>
        <v>重</v>
      </c>
      <c r="I1573" s="24">
        <v>41403</v>
      </c>
      <c r="J1573" s="27"/>
      <c r="K1573" s="12" t="s">
        <v>12952</v>
      </c>
      <c r="L1573" s="12"/>
      <c r="M1573" s="11"/>
      <c r="N1573" s="80"/>
      <c r="O1573" s="18" t="str">
        <f t="shared" ca="1" si="74"/>
        <v>399天</v>
      </c>
      <c r="P1573" s="80"/>
      <c r="Q1573" s="80"/>
      <c r="R1573" s="80"/>
      <c r="S1573" s="80"/>
    </row>
    <row r="1574" spans="1:19">
      <c r="A1574" s="7">
        <v>1574</v>
      </c>
      <c r="B1574" s="29" t="s">
        <v>1791</v>
      </c>
      <c r="C1574" s="12" t="s">
        <v>10393</v>
      </c>
      <c r="D1574" s="12" t="str">
        <f t="shared" si="72"/>
        <v>中远箱</v>
      </c>
      <c r="E1574" s="12" t="s">
        <v>17174</v>
      </c>
      <c r="F1574" s="19">
        <v>41397</v>
      </c>
      <c r="G1574" s="80" t="s">
        <v>1792</v>
      </c>
      <c r="H1574" s="12" t="str">
        <f t="shared" si="73"/>
        <v>重</v>
      </c>
      <c r="I1574" s="24">
        <v>41425</v>
      </c>
      <c r="J1574" s="27"/>
      <c r="K1574" s="12" t="s">
        <v>13302</v>
      </c>
      <c r="L1574" s="12"/>
      <c r="M1574" s="11"/>
      <c r="N1574" s="80"/>
      <c r="O1574" s="18" t="str">
        <f t="shared" ca="1" si="74"/>
        <v>402天</v>
      </c>
      <c r="P1574" s="80"/>
      <c r="Q1574" s="80"/>
      <c r="R1574" s="80"/>
      <c r="S1574" s="80"/>
    </row>
    <row r="1575" spans="1:19">
      <c r="A1575" s="7">
        <v>1575</v>
      </c>
      <c r="B1575" s="65" t="s">
        <v>4980</v>
      </c>
      <c r="C1575" s="12" t="s">
        <v>10258</v>
      </c>
      <c r="D1575" s="12" t="str">
        <f t="shared" si="72"/>
        <v>中远箱</v>
      </c>
      <c r="E1575" s="12" t="s">
        <v>17174</v>
      </c>
      <c r="F1575" s="19">
        <v>41398</v>
      </c>
      <c r="G1575" s="80" t="s">
        <v>4342</v>
      </c>
      <c r="H1575" s="12" t="str">
        <f t="shared" si="73"/>
        <v>重</v>
      </c>
      <c r="I1575" s="24">
        <v>41591</v>
      </c>
      <c r="J1575" s="27"/>
      <c r="K1575" s="12" t="s">
        <v>14397</v>
      </c>
      <c r="L1575" s="12"/>
      <c r="M1575" s="11"/>
      <c r="N1575" s="80"/>
      <c r="O1575" s="18" t="str">
        <f t="shared" ca="1" si="74"/>
        <v>401天</v>
      </c>
      <c r="P1575" s="80"/>
      <c r="Q1575" s="80"/>
      <c r="R1575" s="80"/>
      <c r="S1575" s="80"/>
    </row>
    <row r="1576" spans="1:19">
      <c r="A1576" s="7">
        <v>1576</v>
      </c>
      <c r="B1576" s="65" t="s">
        <v>17274</v>
      </c>
      <c r="C1576" s="12" t="s">
        <v>10258</v>
      </c>
      <c r="D1576" s="12" t="str">
        <f t="shared" si="72"/>
        <v>中远箱</v>
      </c>
      <c r="E1576" s="12" t="s">
        <v>17174</v>
      </c>
      <c r="F1576" s="19">
        <v>41396</v>
      </c>
      <c r="G1576" s="80" t="s">
        <v>4342</v>
      </c>
      <c r="H1576" s="12" t="str">
        <f t="shared" si="73"/>
        <v>重</v>
      </c>
      <c r="I1576" s="24">
        <v>41464</v>
      </c>
      <c r="J1576" s="27"/>
      <c r="K1576" s="12" t="s">
        <v>6500</v>
      </c>
      <c r="L1576" s="12"/>
      <c r="M1576" s="11"/>
      <c r="N1576" s="80"/>
      <c r="O1576" s="18" t="str">
        <f t="shared" ca="1" si="74"/>
        <v>403天</v>
      </c>
      <c r="P1576" s="80"/>
      <c r="Q1576" s="80"/>
      <c r="R1576" s="80"/>
      <c r="S1576" s="80"/>
    </row>
    <row r="1577" spans="1:19">
      <c r="A1577" s="7">
        <v>1577</v>
      </c>
      <c r="B1577" s="29" t="s">
        <v>17275</v>
      </c>
      <c r="C1577" s="12" t="s">
        <v>10258</v>
      </c>
      <c r="D1577" s="12" t="str">
        <f t="shared" si="72"/>
        <v>中远箱</v>
      </c>
      <c r="E1577" s="12" t="s">
        <v>13506</v>
      </c>
      <c r="F1577" s="19">
        <v>41396</v>
      </c>
      <c r="G1577" s="80" t="s">
        <v>4342</v>
      </c>
      <c r="H1577" s="12" t="str">
        <f t="shared" si="73"/>
        <v>重</v>
      </c>
      <c r="I1577" s="24">
        <v>41453</v>
      </c>
      <c r="J1577" s="27"/>
      <c r="K1577" s="12" t="s">
        <v>11298</v>
      </c>
      <c r="L1577" s="12"/>
      <c r="M1577" s="11"/>
      <c r="N1577" s="80"/>
      <c r="O1577" s="18" t="str">
        <f t="shared" ca="1" si="74"/>
        <v>403天</v>
      </c>
      <c r="P1577" s="80"/>
      <c r="Q1577" s="80"/>
      <c r="R1577" s="80"/>
      <c r="S1577" s="80"/>
    </row>
    <row r="1578" spans="1:19">
      <c r="A1578" s="7">
        <v>1578</v>
      </c>
      <c r="B1578" s="29" t="s">
        <v>17272</v>
      </c>
      <c r="C1578" s="12" t="s">
        <v>10258</v>
      </c>
      <c r="D1578" s="12" t="str">
        <f t="shared" si="72"/>
        <v>中远箱</v>
      </c>
      <c r="E1578" s="12" t="s">
        <v>13506</v>
      </c>
      <c r="F1578" s="19">
        <v>41396</v>
      </c>
      <c r="G1578" s="80" t="s">
        <v>4342</v>
      </c>
      <c r="H1578" s="12" t="str">
        <f t="shared" si="73"/>
        <v>重</v>
      </c>
      <c r="I1578" s="24">
        <v>41446</v>
      </c>
      <c r="J1578" s="27"/>
      <c r="K1578" s="12" t="s">
        <v>6500</v>
      </c>
      <c r="L1578" s="12"/>
      <c r="M1578" s="11"/>
      <c r="N1578" s="80"/>
      <c r="O1578" s="18" t="str">
        <f t="shared" ca="1" si="74"/>
        <v>403天</v>
      </c>
      <c r="P1578" s="80"/>
      <c r="Q1578" s="80"/>
      <c r="R1578" s="80"/>
      <c r="S1578" s="80"/>
    </row>
    <row r="1579" spans="1:19">
      <c r="A1579" s="7">
        <v>1579</v>
      </c>
      <c r="B1579" s="29" t="s">
        <v>17273</v>
      </c>
      <c r="C1579" s="12" t="s">
        <v>10258</v>
      </c>
      <c r="D1579" s="12" t="str">
        <f t="shared" si="72"/>
        <v>中远箱</v>
      </c>
      <c r="E1579" s="12" t="s">
        <v>13506</v>
      </c>
      <c r="F1579" s="19">
        <v>41396</v>
      </c>
      <c r="G1579" s="80" t="s">
        <v>4342</v>
      </c>
      <c r="H1579" s="12" t="str">
        <f t="shared" si="73"/>
        <v>重</v>
      </c>
      <c r="I1579" s="24">
        <v>41446</v>
      </c>
      <c r="J1579" s="27"/>
      <c r="K1579" s="12" t="s">
        <v>6500</v>
      </c>
      <c r="L1579" s="12"/>
      <c r="M1579" s="11"/>
      <c r="N1579" s="80"/>
      <c r="O1579" s="18" t="str">
        <f t="shared" ca="1" si="74"/>
        <v>403天</v>
      </c>
      <c r="P1579" s="80"/>
      <c r="Q1579" s="80"/>
      <c r="R1579" s="80"/>
      <c r="S1579" s="80"/>
    </row>
    <row r="1580" spans="1:19">
      <c r="A1580" s="7">
        <v>1580</v>
      </c>
      <c r="B1580" s="65" t="s">
        <v>5823</v>
      </c>
      <c r="C1580" s="12" t="s">
        <v>10258</v>
      </c>
      <c r="D1580" s="12" t="str">
        <f t="shared" si="72"/>
        <v>中远箱</v>
      </c>
      <c r="E1580" s="12" t="s">
        <v>17174</v>
      </c>
      <c r="F1580" s="19">
        <v>41396</v>
      </c>
      <c r="G1580" s="80" t="s">
        <v>4342</v>
      </c>
      <c r="H1580" s="12" t="str">
        <f t="shared" si="73"/>
        <v>重</v>
      </c>
      <c r="I1580" s="24">
        <v>41614</v>
      </c>
      <c r="J1580" s="27"/>
      <c r="K1580" s="12" t="s">
        <v>14324</v>
      </c>
      <c r="L1580" s="12"/>
      <c r="M1580" s="11"/>
      <c r="N1580" s="80"/>
      <c r="O1580" s="18" t="str">
        <f t="shared" ca="1" si="74"/>
        <v>403天</v>
      </c>
      <c r="P1580" s="80"/>
      <c r="Q1580" s="80"/>
      <c r="R1580" s="80"/>
      <c r="S1580" s="80"/>
    </row>
    <row r="1581" spans="1:19">
      <c r="A1581" s="7">
        <v>1581</v>
      </c>
      <c r="B1581" s="65" t="s">
        <v>2908</v>
      </c>
      <c r="C1581" s="12" t="s">
        <v>10258</v>
      </c>
      <c r="D1581" s="12" t="str">
        <f t="shared" si="72"/>
        <v>中远箱</v>
      </c>
      <c r="E1581" s="12" t="s">
        <v>13506</v>
      </c>
      <c r="F1581" s="19">
        <v>41396</v>
      </c>
      <c r="G1581" s="80" t="s">
        <v>4342</v>
      </c>
      <c r="H1581" s="12" t="str">
        <f t="shared" si="73"/>
        <v>重</v>
      </c>
      <c r="I1581" s="24">
        <v>41541</v>
      </c>
      <c r="J1581" s="27"/>
      <c r="K1581" s="12" t="s">
        <v>10187</v>
      </c>
      <c r="L1581" s="12"/>
      <c r="M1581" s="11"/>
      <c r="N1581" s="80"/>
      <c r="O1581" s="18" t="str">
        <f t="shared" ca="1" si="74"/>
        <v>403天</v>
      </c>
      <c r="P1581" s="80"/>
      <c r="Q1581" s="80"/>
      <c r="R1581" s="80"/>
      <c r="S1581" s="80"/>
    </row>
    <row r="1582" spans="1:19">
      <c r="A1582" s="7">
        <v>1582</v>
      </c>
      <c r="B1582" s="65" t="s">
        <v>2909</v>
      </c>
      <c r="C1582" s="12" t="s">
        <v>10258</v>
      </c>
      <c r="D1582" s="12" t="str">
        <f t="shared" si="72"/>
        <v>中远箱</v>
      </c>
      <c r="E1582" s="12" t="s">
        <v>13506</v>
      </c>
      <c r="F1582" s="19">
        <v>41396</v>
      </c>
      <c r="G1582" s="80" t="s">
        <v>4342</v>
      </c>
      <c r="H1582" s="12" t="str">
        <f t="shared" si="73"/>
        <v>重</v>
      </c>
      <c r="I1582" s="24">
        <v>41614</v>
      </c>
      <c r="J1582" s="27"/>
      <c r="K1582" s="12" t="s">
        <v>14324</v>
      </c>
      <c r="L1582" s="12"/>
      <c r="M1582" s="11"/>
      <c r="N1582" s="80"/>
      <c r="O1582" s="18" t="str">
        <f t="shared" ca="1" si="74"/>
        <v>403天</v>
      </c>
      <c r="P1582" s="80"/>
      <c r="Q1582" s="80"/>
      <c r="R1582" s="80"/>
      <c r="S1582" s="80"/>
    </row>
    <row r="1583" spans="1:19">
      <c r="A1583" s="7">
        <v>1583</v>
      </c>
      <c r="B1583" s="65" t="s">
        <v>15209</v>
      </c>
      <c r="C1583" s="12" t="s">
        <v>10258</v>
      </c>
      <c r="D1583" s="12" t="str">
        <f t="shared" si="72"/>
        <v>中远箱</v>
      </c>
      <c r="E1583" s="12" t="s">
        <v>13506</v>
      </c>
      <c r="F1583" s="19">
        <v>41396</v>
      </c>
      <c r="G1583" s="80" t="s">
        <v>4342</v>
      </c>
      <c r="H1583" s="12" t="str">
        <f t="shared" si="73"/>
        <v>重</v>
      </c>
      <c r="I1583" s="24">
        <v>41614</v>
      </c>
      <c r="J1583" s="27"/>
      <c r="K1583" s="12" t="s">
        <v>14324</v>
      </c>
      <c r="L1583" s="12"/>
      <c r="M1583" s="11"/>
      <c r="N1583" s="80"/>
      <c r="O1583" s="18" t="str">
        <f t="shared" ca="1" si="74"/>
        <v>403天</v>
      </c>
      <c r="P1583" s="80"/>
      <c r="Q1583" s="80"/>
      <c r="R1583" s="80"/>
      <c r="S1583" s="80"/>
    </row>
    <row r="1584" spans="1:19">
      <c r="A1584" s="7">
        <v>2629</v>
      </c>
      <c r="B1584" s="12" t="s">
        <v>9308</v>
      </c>
      <c r="C1584" s="12" t="s">
        <v>10393</v>
      </c>
      <c r="D1584" s="12" t="str">
        <f t="shared" si="72"/>
        <v>中远箱</v>
      </c>
      <c r="E1584" s="12" t="s">
        <v>17174</v>
      </c>
      <c r="F1584" s="19" t="str">
        <f>IF(ISNONTEXT(B1582),"","请输入日期")</f>
        <v>请输入日期</v>
      </c>
      <c r="G1584" s="80">
        <v>100</v>
      </c>
      <c r="H1584" s="12" t="str">
        <f t="shared" si="73"/>
        <v>空</v>
      </c>
      <c r="I1584" s="24"/>
      <c r="J1584" s="27"/>
      <c r="K1584" s="12"/>
      <c r="L1584" s="12"/>
      <c r="M1584" s="11"/>
      <c r="N1584" s="80"/>
      <c r="O1584" s="18" t="e">
        <f t="shared" ca="1" si="74"/>
        <v>#VALUE!</v>
      </c>
      <c r="P1584" s="80"/>
      <c r="Q1584" s="80"/>
      <c r="R1584" s="80"/>
      <c r="S1584" s="80"/>
    </row>
    <row r="1585" spans="1:19">
      <c r="A1585" s="7">
        <v>1585</v>
      </c>
      <c r="B1585" s="65" t="s">
        <v>15211</v>
      </c>
      <c r="C1585" s="12" t="s">
        <v>10258</v>
      </c>
      <c r="D1585" s="12" t="str">
        <f t="shared" si="72"/>
        <v>中远箱</v>
      </c>
      <c r="E1585" s="12" t="s">
        <v>13506</v>
      </c>
      <c r="F1585" s="19">
        <v>41396</v>
      </c>
      <c r="G1585" s="80" t="s">
        <v>4342</v>
      </c>
      <c r="H1585" s="12" t="str">
        <f t="shared" si="73"/>
        <v>重</v>
      </c>
      <c r="I1585" s="24">
        <v>41614</v>
      </c>
      <c r="J1585" s="27"/>
      <c r="K1585" s="12" t="s">
        <v>14324</v>
      </c>
      <c r="L1585" s="12"/>
      <c r="M1585" s="11"/>
      <c r="N1585" s="80"/>
      <c r="O1585" s="18" t="str">
        <f t="shared" ca="1" si="74"/>
        <v>403天</v>
      </c>
      <c r="P1585" s="80"/>
      <c r="Q1585" s="80"/>
      <c r="R1585" s="80"/>
      <c r="S1585" s="80"/>
    </row>
    <row r="1586" spans="1:19">
      <c r="A1586" s="7">
        <v>1586</v>
      </c>
      <c r="B1586" s="65" t="s">
        <v>14526</v>
      </c>
      <c r="C1586" s="12" t="s">
        <v>10258</v>
      </c>
      <c r="D1586" s="12" t="str">
        <f t="shared" si="72"/>
        <v>中远箱</v>
      </c>
      <c r="E1586" s="12" t="s">
        <v>13506</v>
      </c>
      <c r="F1586" s="19">
        <v>41396</v>
      </c>
      <c r="G1586" s="80" t="s">
        <v>4342</v>
      </c>
      <c r="H1586" s="12" t="str">
        <f t="shared" si="73"/>
        <v>重</v>
      </c>
      <c r="I1586" s="24">
        <v>41614</v>
      </c>
      <c r="J1586" s="27"/>
      <c r="K1586" s="12" t="s">
        <v>14324</v>
      </c>
      <c r="L1586" s="12"/>
      <c r="M1586" s="11"/>
      <c r="N1586" s="80"/>
      <c r="O1586" s="18" t="str">
        <f t="shared" ca="1" si="74"/>
        <v>403天</v>
      </c>
      <c r="P1586" s="80"/>
      <c r="Q1586" s="80"/>
      <c r="R1586" s="80"/>
      <c r="S1586" s="80"/>
    </row>
    <row r="1587" spans="1:19">
      <c r="A1587" s="7">
        <v>1587</v>
      </c>
      <c r="B1587" s="29" t="s">
        <v>14527</v>
      </c>
      <c r="C1587" s="12" t="s">
        <v>10258</v>
      </c>
      <c r="D1587" s="12" t="str">
        <f t="shared" si="72"/>
        <v>中远箱</v>
      </c>
      <c r="E1587" s="12" t="s">
        <v>17174</v>
      </c>
      <c r="F1587" s="19">
        <v>41396</v>
      </c>
      <c r="G1587" s="80" t="s">
        <v>1792</v>
      </c>
      <c r="H1587" s="12" t="str">
        <f t="shared" si="73"/>
        <v>重</v>
      </c>
      <c r="I1587" s="24">
        <v>41446</v>
      </c>
      <c r="J1587" s="27"/>
      <c r="K1587" s="12" t="s">
        <v>6500</v>
      </c>
      <c r="L1587" s="12"/>
      <c r="M1587" s="11"/>
      <c r="N1587" s="80"/>
      <c r="O1587" s="18" t="str">
        <f t="shared" ca="1" si="74"/>
        <v>403天</v>
      </c>
      <c r="P1587" s="80"/>
      <c r="Q1587" s="80"/>
      <c r="R1587" s="80"/>
      <c r="S1587" s="80"/>
    </row>
    <row r="1588" spans="1:19">
      <c r="A1588" s="7">
        <v>1588</v>
      </c>
      <c r="B1588" s="29" t="s">
        <v>14529</v>
      </c>
      <c r="C1588" s="12" t="s">
        <v>10258</v>
      </c>
      <c r="D1588" s="12" t="str">
        <f t="shared" si="72"/>
        <v>中远箱</v>
      </c>
      <c r="E1588" s="12" t="s">
        <v>17174</v>
      </c>
      <c r="F1588" s="19">
        <v>41396</v>
      </c>
      <c r="G1588" s="80" t="s">
        <v>1792</v>
      </c>
      <c r="H1588" s="12" t="str">
        <f t="shared" si="73"/>
        <v>重</v>
      </c>
      <c r="I1588" s="24">
        <v>41453</v>
      </c>
      <c r="J1588" s="27"/>
      <c r="K1588" s="12" t="s">
        <v>11298</v>
      </c>
      <c r="L1588" s="12"/>
      <c r="M1588" s="11"/>
      <c r="N1588" s="80"/>
      <c r="O1588" s="18" t="str">
        <f t="shared" ca="1" si="74"/>
        <v>403天</v>
      </c>
      <c r="P1588" s="80"/>
      <c r="Q1588" s="80"/>
      <c r="R1588" s="80"/>
      <c r="S1588" s="80"/>
    </row>
    <row r="1589" spans="1:19">
      <c r="A1589" s="7">
        <v>2654</v>
      </c>
      <c r="B1589" s="12" t="s">
        <v>13323</v>
      </c>
      <c r="C1589" s="12" t="s">
        <v>10393</v>
      </c>
      <c r="D1589" s="12" t="str">
        <f t="shared" si="72"/>
        <v>中远箱</v>
      </c>
      <c r="E1589" s="12" t="s">
        <v>17174</v>
      </c>
      <c r="F1589" s="19" t="str">
        <f>IF(ISNONTEXT(B1587),"","请输入日期")</f>
        <v>请输入日期</v>
      </c>
      <c r="G1589" s="80">
        <v>100</v>
      </c>
      <c r="H1589" s="12" t="str">
        <f t="shared" si="73"/>
        <v>空</v>
      </c>
      <c r="I1589" s="24"/>
      <c r="J1589" s="27"/>
      <c r="K1589" s="12"/>
      <c r="L1589" s="12"/>
      <c r="M1589" s="11"/>
      <c r="N1589" s="80"/>
      <c r="O1589" s="18" t="e">
        <f t="shared" ca="1" si="74"/>
        <v>#VALUE!</v>
      </c>
      <c r="P1589" s="80"/>
      <c r="Q1589" s="80"/>
      <c r="R1589" s="80"/>
      <c r="S1589" s="80"/>
    </row>
    <row r="1590" spans="1:19">
      <c r="A1590" s="7">
        <v>1590</v>
      </c>
      <c r="B1590" s="29" t="s">
        <v>4350</v>
      </c>
      <c r="C1590" s="12" t="s">
        <v>10258</v>
      </c>
      <c r="D1590" s="12" t="str">
        <f t="shared" si="72"/>
        <v>中远箱</v>
      </c>
      <c r="E1590" s="12" t="s">
        <v>17174</v>
      </c>
      <c r="F1590" s="19">
        <v>41398</v>
      </c>
      <c r="G1590" s="80" t="s">
        <v>4342</v>
      </c>
      <c r="H1590" s="12" t="str">
        <f t="shared" si="73"/>
        <v>重</v>
      </c>
      <c r="I1590" s="24">
        <v>41446</v>
      </c>
      <c r="J1590" s="27"/>
      <c r="K1590" s="12" t="s">
        <v>6500</v>
      </c>
      <c r="L1590" s="12"/>
      <c r="M1590" s="11"/>
      <c r="N1590" s="80"/>
      <c r="O1590" s="18" t="str">
        <f t="shared" ca="1" si="74"/>
        <v>401天</v>
      </c>
      <c r="P1590" s="80"/>
      <c r="Q1590" s="80"/>
      <c r="R1590" s="80"/>
      <c r="S1590" s="80"/>
    </row>
    <row r="1591" spans="1:19">
      <c r="A1591" s="7">
        <v>1591</v>
      </c>
      <c r="B1591" s="29" t="s">
        <v>15246</v>
      </c>
      <c r="C1591" s="12" t="s">
        <v>10258</v>
      </c>
      <c r="D1591" s="12" t="str">
        <f t="shared" si="72"/>
        <v>中远箱</v>
      </c>
      <c r="E1591" s="12" t="s">
        <v>17174</v>
      </c>
      <c r="F1591" s="19">
        <v>41398</v>
      </c>
      <c r="G1591" s="80" t="s">
        <v>4342</v>
      </c>
      <c r="H1591" s="12" t="str">
        <f t="shared" si="73"/>
        <v>重</v>
      </c>
      <c r="I1591" s="24">
        <v>41446</v>
      </c>
      <c r="J1591" s="27"/>
      <c r="K1591" s="12" t="s">
        <v>6500</v>
      </c>
      <c r="L1591" s="12"/>
      <c r="M1591" s="11"/>
      <c r="N1591" s="80"/>
      <c r="O1591" s="18" t="str">
        <f t="shared" ca="1" si="74"/>
        <v>401天</v>
      </c>
      <c r="P1591" s="80"/>
      <c r="Q1591" s="80"/>
      <c r="R1591" s="80"/>
      <c r="S1591" s="80"/>
    </row>
    <row r="1592" spans="1:19">
      <c r="A1592" s="7">
        <v>1592</v>
      </c>
      <c r="B1592" s="29" t="s">
        <v>15247</v>
      </c>
      <c r="C1592" s="12" t="s">
        <v>10393</v>
      </c>
      <c r="D1592" s="12" t="str">
        <f t="shared" si="72"/>
        <v>中远箱</v>
      </c>
      <c r="E1592" s="12" t="s">
        <v>17174</v>
      </c>
      <c r="F1592" s="19">
        <v>41398</v>
      </c>
      <c r="G1592" s="80" t="s">
        <v>1792</v>
      </c>
      <c r="H1592" s="12" t="str">
        <f t="shared" si="73"/>
        <v>重</v>
      </c>
      <c r="I1592" s="24">
        <v>41417</v>
      </c>
      <c r="J1592" s="27"/>
      <c r="K1592" s="12" t="s">
        <v>5796</v>
      </c>
      <c r="L1592" s="12"/>
      <c r="M1592" s="11"/>
      <c r="N1592" s="80"/>
      <c r="O1592" s="18" t="str">
        <f t="shared" ca="1" si="74"/>
        <v>401天</v>
      </c>
      <c r="P1592" s="80"/>
      <c r="Q1592" s="80"/>
      <c r="R1592" s="80"/>
      <c r="S1592" s="80"/>
    </row>
    <row r="1593" spans="1:19">
      <c r="A1593" s="7">
        <v>1593</v>
      </c>
      <c r="B1593" s="29" t="s">
        <v>15248</v>
      </c>
      <c r="C1593" s="12" t="s">
        <v>10393</v>
      </c>
      <c r="D1593" s="12" t="str">
        <f t="shared" si="72"/>
        <v>中远箱</v>
      </c>
      <c r="E1593" s="12" t="s">
        <v>17174</v>
      </c>
      <c r="F1593" s="19">
        <v>41397</v>
      </c>
      <c r="G1593" s="80">
        <v>100</v>
      </c>
      <c r="H1593" s="12" t="str">
        <f t="shared" si="73"/>
        <v>重</v>
      </c>
      <c r="I1593" s="24">
        <v>41403</v>
      </c>
      <c r="J1593" s="27"/>
      <c r="K1593" s="12" t="s">
        <v>7924</v>
      </c>
      <c r="L1593" s="12"/>
      <c r="M1593" s="11"/>
      <c r="N1593" s="80"/>
      <c r="O1593" s="18" t="str">
        <f t="shared" ca="1" si="74"/>
        <v>402天</v>
      </c>
      <c r="P1593" s="80"/>
      <c r="Q1593" s="80"/>
      <c r="R1593" s="80"/>
      <c r="S1593" s="80"/>
    </row>
    <row r="1594" spans="1:19">
      <c r="A1594" s="7">
        <v>1594</v>
      </c>
      <c r="B1594" s="29" t="s">
        <v>15249</v>
      </c>
      <c r="C1594" s="12" t="s">
        <v>10393</v>
      </c>
      <c r="D1594" s="12" t="str">
        <f t="shared" si="72"/>
        <v>中远箱</v>
      </c>
      <c r="E1594" s="12" t="s">
        <v>17174</v>
      </c>
      <c r="F1594" s="19">
        <v>41403</v>
      </c>
      <c r="G1594" s="80">
        <v>100</v>
      </c>
      <c r="H1594" s="12" t="str">
        <f t="shared" si="73"/>
        <v>重</v>
      </c>
      <c r="I1594" s="24">
        <v>41403</v>
      </c>
      <c r="J1594" s="27"/>
      <c r="K1594" s="12" t="s">
        <v>12952</v>
      </c>
      <c r="L1594" s="12"/>
      <c r="M1594" s="11"/>
      <c r="N1594" s="80"/>
      <c r="O1594" s="18" t="str">
        <f t="shared" ca="1" si="74"/>
        <v>396天</v>
      </c>
      <c r="P1594" s="80"/>
      <c r="Q1594" s="80"/>
      <c r="R1594" s="80"/>
      <c r="S1594" s="80"/>
    </row>
    <row r="1595" spans="1:19">
      <c r="A1595" s="7">
        <v>1595</v>
      </c>
      <c r="B1595" s="29" t="s">
        <v>16356</v>
      </c>
      <c r="C1595" s="12" t="s">
        <v>10393</v>
      </c>
      <c r="D1595" s="12" t="str">
        <f t="shared" si="72"/>
        <v>中远箱</v>
      </c>
      <c r="E1595" s="12" t="s">
        <v>17174</v>
      </c>
      <c r="F1595" s="19">
        <v>41397</v>
      </c>
      <c r="G1595" s="80">
        <v>100</v>
      </c>
      <c r="H1595" s="12" t="str">
        <f t="shared" si="73"/>
        <v>重</v>
      </c>
      <c r="I1595" s="24">
        <v>41438</v>
      </c>
      <c r="J1595" s="27"/>
      <c r="K1595" s="12" t="s">
        <v>13302</v>
      </c>
      <c r="L1595" s="12"/>
      <c r="M1595" s="11"/>
      <c r="N1595" s="80"/>
      <c r="O1595" s="18" t="str">
        <f t="shared" ca="1" si="74"/>
        <v>402天</v>
      </c>
      <c r="P1595" s="80"/>
      <c r="Q1595" s="80"/>
      <c r="R1595" s="80"/>
      <c r="S1595" s="80"/>
    </row>
    <row r="1596" spans="1:19">
      <c r="A1596" s="7">
        <v>1596</v>
      </c>
      <c r="B1596" s="29" t="s">
        <v>15232</v>
      </c>
      <c r="C1596" s="12" t="s">
        <v>10393</v>
      </c>
      <c r="D1596" s="12" t="str">
        <f t="shared" si="72"/>
        <v>中远箱</v>
      </c>
      <c r="E1596" s="12" t="s">
        <v>17174</v>
      </c>
      <c r="F1596" s="19">
        <v>41401</v>
      </c>
      <c r="G1596" s="80">
        <v>100</v>
      </c>
      <c r="H1596" s="12" t="str">
        <f t="shared" si="73"/>
        <v>重</v>
      </c>
      <c r="I1596" s="24">
        <v>41401</v>
      </c>
      <c r="J1596" s="27"/>
      <c r="K1596" s="12" t="s">
        <v>16249</v>
      </c>
      <c r="L1596" s="12"/>
      <c r="M1596" s="11"/>
      <c r="N1596" s="80"/>
      <c r="O1596" s="18" t="str">
        <f t="shared" ca="1" si="74"/>
        <v>398天</v>
      </c>
      <c r="P1596" s="80"/>
      <c r="Q1596" s="80"/>
      <c r="R1596" s="80"/>
      <c r="S1596" s="80"/>
    </row>
    <row r="1597" spans="1:19">
      <c r="A1597" s="7">
        <v>1597</v>
      </c>
      <c r="B1597" s="29" t="s">
        <v>15233</v>
      </c>
      <c r="C1597" s="12" t="s">
        <v>10393</v>
      </c>
      <c r="D1597" s="12" t="str">
        <f t="shared" si="72"/>
        <v>中远箱</v>
      </c>
      <c r="E1597" s="12" t="s">
        <v>17174</v>
      </c>
      <c r="F1597" s="19">
        <v>41402</v>
      </c>
      <c r="G1597" s="80">
        <v>100</v>
      </c>
      <c r="H1597" s="12" t="str">
        <f t="shared" si="73"/>
        <v>重</v>
      </c>
      <c r="I1597" s="24">
        <v>41415</v>
      </c>
      <c r="J1597" s="27"/>
      <c r="K1597" s="12" t="s">
        <v>13302</v>
      </c>
      <c r="L1597" s="12"/>
      <c r="M1597" s="11"/>
      <c r="N1597" s="80"/>
      <c r="O1597" s="18" t="str">
        <f t="shared" ca="1" si="74"/>
        <v>397天</v>
      </c>
      <c r="P1597" s="80"/>
      <c r="Q1597" s="80"/>
      <c r="R1597" s="80"/>
      <c r="S1597" s="80"/>
    </row>
    <row r="1598" spans="1:19">
      <c r="A1598" s="7">
        <v>1598</v>
      </c>
      <c r="B1598" s="29" t="s">
        <v>15234</v>
      </c>
      <c r="C1598" s="12" t="s">
        <v>10393</v>
      </c>
      <c r="D1598" s="12" t="str">
        <f t="shared" si="72"/>
        <v>中远箱</v>
      </c>
      <c r="E1598" s="12" t="s">
        <v>17174</v>
      </c>
      <c r="F1598" s="19">
        <v>41401</v>
      </c>
      <c r="G1598" s="80">
        <v>100</v>
      </c>
      <c r="H1598" s="12" t="str">
        <f t="shared" si="73"/>
        <v>重</v>
      </c>
      <c r="I1598" s="24">
        <v>41407</v>
      </c>
      <c r="J1598" s="27"/>
      <c r="K1598" s="12" t="s">
        <v>13302</v>
      </c>
      <c r="L1598" s="12"/>
      <c r="M1598" s="11"/>
      <c r="N1598" s="80"/>
      <c r="O1598" s="18" t="str">
        <f t="shared" ca="1" si="74"/>
        <v>398天</v>
      </c>
      <c r="P1598" s="80"/>
      <c r="Q1598" s="80"/>
      <c r="R1598" s="80"/>
      <c r="S1598" s="80"/>
    </row>
    <row r="1599" spans="1:19">
      <c r="A1599" s="7">
        <v>1599</v>
      </c>
      <c r="B1599" s="29" t="s">
        <v>15235</v>
      </c>
      <c r="C1599" s="12" t="s">
        <v>10393</v>
      </c>
      <c r="D1599" s="12" t="str">
        <f t="shared" si="72"/>
        <v>中远箱</v>
      </c>
      <c r="E1599" s="12" t="s">
        <v>17174</v>
      </c>
      <c r="F1599" s="19">
        <v>41401</v>
      </c>
      <c r="G1599" s="80">
        <v>100</v>
      </c>
      <c r="H1599" s="12" t="str">
        <f t="shared" si="73"/>
        <v>重</v>
      </c>
      <c r="I1599" s="24">
        <v>41401</v>
      </c>
      <c r="J1599" s="27"/>
      <c r="K1599" s="12" t="s">
        <v>16249</v>
      </c>
      <c r="L1599" s="12"/>
      <c r="M1599" s="11"/>
      <c r="N1599" s="80"/>
      <c r="O1599" s="18" t="str">
        <f t="shared" ca="1" si="74"/>
        <v>398天</v>
      </c>
      <c r="P1599" s="80"/>
      <c r="Q1599" s="80"/>
      <c r="R1599" s="80"/>
      <c r="S1599" s="80"/>
    </row>
    <row r="1600" spans="1:19">
      <c r="A1600" s="7">
        <v>1600</v>
      </c>
      <c r="B1600" s="29" t="s">
        <v>15236</v>
      </c>
      <c r="C1600" s="12" t="s">
        <v>10393</v>
      </c>
      <c r="D1600" s="12" t="str">
        <f t="shared" si="72"/>
        <v>中远箱</v>
      </c>
      <c r="E1600" s="12" t="s">
        <v>17174</v>
      </c>
      <c r="F1600" s="19">
        <v>41404</v>
      </c>
      <c r="G1600" s="80">
        <v>100</v>
      </c>
      <c r="H1600" s="12" t="str">
        <f t="shared" si="73"/>
        <v>重</v>
      </c>
      <c r="I1600" s="24">
        <v>41407</v>
      </c>
      <c r="J1600" s="27"/>
      <c r="K1600" s="12" t="s">
        <v>13302</v>
      </c>
      <c r="L1600" s="12"/>
      <c r="M1600" s="11"/>
      <c r="N1600" s="80"/>
      <c r="O1600" s="18" t="str">
        <f t="shared" ca="1" si="74"/>
        <v>395天</v>
      </c>
      <c r="P1600" s="80"/>
      <c r="Q1600" s="80"/>
      <c r="R1600" s="80"/>
      <c r="S1600" s="80"/>
    </row>
    <row r="1601" spans="1:19">
      <c r="A1601" s="7">
        <v>1601</v>
      </c>
      <c r="B1601" s="29" t="s">
        <v>15237</v>
      </c>
      <c r="C1601" s="12" t="s">
        <v>10393</v>
      </c>
      <c r="D1601" s="12" t="str">
        <f t="shared" si="72"/>
        <v>中远箱</v>
      </c>
      <c r="E1601" s="12" t="s">
        <v>17174</v>
      </c>
      <c r="F1601" s="19">
        <v>41403</v>
      </c>
      <c r="G1601" s="80">
        <v>100</v>
      </c>
      <c r="H1601" s="12" t="str">
        <f t="shared" si="73"/>
        <v>重</v>
      </c>
      <c r="I1601" s="24">
        <v>41407</v>
      </c>
      <c r="J1601" s="27"/>
      <c r="K1601" s="12" t="s">
        <v>13302</v>
      </c>
      <c r="L1601" s="12"/>
      <c r="M1601" s="11"/>
      <c r="N1601" s="80"/>
      <c r="O1601" s="18" t="str">
        <f t="shared" ca="1" si="74"/>
        <v>396天</v>
      </c>
      <c r="P1601" s="80"/>
      <c r="Q1601" s="80"/>
      <c r="R1601" s="80"/>
      <c r="S1601" s="80"/>
    </row>
    <row r="1602" spans="1:19">
      <c r="A1602" s="7">
        <v>1602</v>
      </c>
      <c r="B1602" s="29" t="s">
        <v>15238</v>
      </c>
      <c r="C1602" s="12" t="s">
        <v>10393</v>
      </c>
      <c r="D1602" s="12" t="str">
        <f t="shared" si="72"/>
        <v>中远箱</v>
      </c>
      <c r="E1602" s="12" t="s">
        <v>17174</v>
      </c>
      <c r="F1602" s="19">
        <v>41404</v>
      </c>
      <c r="G1602" s="80">
        <v>100</v>
      </c>
      <c r="H1602" s="12" t="str">
        <f t="shared" si="73"/>
        <v>重</v>
      </c>
      <c r="I1602" s="24">
        <v>41404</v>
      </c>
      <c r="J1602" s="27"/>
      <c r="K1602" s="12" t="s">
        <v>16249</v>
      </c>
      <c r="L1602" s="12"/>
      <c r="M1602" s="11"/>
      <c r="N1602" s="80"/>
      <c r="O1602" s="18" t="str">
        <f t="shared" ca="1" si="74"/>
        <v>395天</v>
      </c>
      <c r="P1602" s="80"/>
      <c r="Q1602" s="80"/>
      <c r="R1602" s="80"/>
      <c r="S1602" s="80"/>
    </row>
    <row r="1603" spans="1:19">
      <c r="A1603" s="7">
        <v>1603</v>
      </c>
      <c r="B1603" s="29" t="s">
        <v>15239</v>
      </c>
      <c r="C1603" s="12" t="s">
        <v>10393</v>
      </c>
      <c r="D1603" s="12" t="str">
        <f t="shared" ref="D1603:D1666" si="75">IF(B1603="","","中远箱")</f>
        <v>中远箱</v>
      </c>
      <c r="E1603" s="12" t="s">
        <v>17174</v>
      </c>
      <c r="F1603" s="19">
        <v>41401</v>
      </c>
      <c r="G1603" s="80" t="s">
        <v>1792</v>
      </c>
      <c r="H1603" s="12" t="str">
        <f t="shared" ref="H1603:H1666" si="76">IF(I1603="","空","重")</f>
        <v>重</v>
      </c>
      <c r="I1603" s="24">
        <v>41407</v>
      </c>
      <c r="J1603" s="27"/>
      <c r="K1603" s="12" t="s">
        <v>13302</v>
      </c>
      <c r="L1603" s="12"/>
      <c r="M1603" s="11"/>
      <c r="N1603" s="80"/>
      <c r="O1603" s="18" t="str">
        <f t="shared" ref="O1603:O1666" ca="1" si="77">IF(ISNONTEXT(J1603),DATEDIF(F1603,TODAY(),"d")&amp;"天","出场")</f>
        <v>398天</v>
      </c>
      <c r="P1603" s="80"/>
      <c r="Q1603" s="80"/>
      <c r="R1603" s="80"/>
      <c r="S1603" s="80"/>
    </row>
    <row r="1604" spans="1:19">
      <c r="A1604" s="7">
        <v>1604</v>
      </c>
      <c r="B1604" s="113" t="s">
        <v>13638</v>
      </c>
      <c r="C1604" s="12" t="s">
        <v>10258</v>
      </c>
      <c r="D1604" s="12" t="str">
        <f t="shared" si="75"/>
        <v>中远箱</v>
      </c>
      <c r="E1604" s="12" t="s">
        <v>17174</v>
      </c>
      <c r="F1604" s="19">
        <v>41397</v>
      </c>
      <c r="G1604" s="80" t="s">
        <v>7200</v>
      </c>
      <c r="H1604" s="12" t="str">
        <f t="shared" si="76"/>
        <v>重</v>
      </c>
      <c r="I1604" s="24">
        <v>41578</v>
      </c>
      <c r="J1604" s="27"/>
      <c r="K1604" s="12" t="s">
        <v>14397</v>
      </c>
      <c r="L1604" s="12"/>
      <c r="M1604" s="11"/>
      <c r="N1604" s="80"/>
      <c r="O1604" s="18" t="str">
        <f t="shared" ca="1" si="77"/>
        <v>402天</v>
      </c>
      <c r="P1604" s="80"/>
      <c r="Q1604" s="80"/>
      <c r="R1604" s="80"/>
      <c r="S1604" s="80"/>
    </row>
    <row r="1605" spans="1:19">
      <c r="A1605" s="7">
        <v>1605</v>
      </c>
      <c r="B1605" s="65" t="s">
        <v>13639</v>
      </c>
      <c r="C1605" s="12" t="s">
        <v>3270</v>
      </c>
      <c r="D1605" s="12" t="str">
        <f t="shared" si="75"/>
        <v>中远箱</v>
      </c>
      <c r="E1605" s="12" t="s">
        <v>17174</v>
      </c>
      <c r="F1605" s="19">
        <v>41397</v>
      </c>
      <c r="G1605" s="80" t="s">
        <v>7200</v>
      </c>
      <c r="H1605" s="12" t="str">
        <f t="shared" si="76"/>
        <v>重</v>
      </c>
      <c r="I1605" s="24">
        <v>41480</v>
      </c>
      <c r="J1605" s="27"/>
      <c r="K1605" s="12" t="s">
        <v>11298</v>
      </c>
      <c r="L1605" s="12"/>
      <c r="M1605" s="11"/>
      <c r="N1605" s="80"/>
      <c r="O1605" s="18" t="str">
        <f t="shared" ca="1" si="77"/>
        <v>402天</v>
      </c>
      <c r="P1605" s="80"/>
      <c r="Q1605" s="80"/>
      <c r="R1605" s="80"/>
      <c r="S1605" s="80"/>
    </row>
    <row r="1606" spans="1:19">
      <c r="A1606" s="7">
        <v>1606</v>
      </c>
      <c r="B1606" s="65" t="s">
        <v>13640</v>
      </c>
      <c r="C1606" s="12" t="s">
        <v>10258</v>
      </c>
      <c r="D1606" s="12" t="str">
        <f t="shared" si="75"/>
        <v>中远箱</v>
      </c>
      <c r="E1606" s="12" t="s">
        <v>17174</v>
      </c>
      <c r="F1606" s="19">
        <v>41397</v>
      </c>
      <c r="G1606" s="80" t="s">
        <v>7200</v>
      </c>
      <c r="H1606" s="12" t="str">
        <f t="shared" si="76"/>
        <v>重</v>
      </c>
      <c r="I1606" s="24">
        <v>41576</v>
      </c>
      <c r="J1606" s="27"/>
      <c r="K1606" s="12" t="s">
        <v>6102</v>
      </c>
      <c r="L1606" s="12"/>
      <c r="M1606" s="11"/>
      <c r="N1606" s="80"/>
      <c r="O1606" s="18" t="str">
        <f t="shared" ca="1" si="77"/>
        <v>402天</v>
      </c>
      <c r="P1606" s="80"/>
      <c r="Q1606" s="80"/>
      <c r="R1606" s="80"/>
      <c r="S1606" s="80"/>
    </row>
    <row r="1607" spans="1:19">
      <c r="A1607" s="7">
        <v>1607</v>
      </c>
      <c r="B1607" s="29" t="s">
        <v>13641</v>
      </c>
      <c r="C1607" s="12" t="s">
        <v>10258</v>
      </c>
      <c r="D1607" s="12" t="str">
        <f t="shared" si="75"/>
        <v>中远箱</v>
      </c>
      <c r="E1607" s="12" t="s">
        <v>17174</v>
      </c>
      <c r="F1607" s="19">
        <v>41397</v>
      </c>
      <c r="G1607" s="80" t="s">
        <v>7200</v>
      </c>
      <c r="H1607" s="12" t="str">
        <f t="shared" si="76"/>
        <v>重</v>
      </c>
      <c r="I1607" s="24">
        <v>41446</v>
      </c>
      <c r="J1607" s="27"/>
      <c r="K1607" s="12" t="s">
        <v>6500</v>
      </c>
      <c r="L1607" s="12"/>
      <c r="M1607" s="11"/>
      <c r="N1607" s="80"/>
      <c r="O1607" s="18" t="str">
        <f t="shared" ca="1" si="77"/>
        <v>402天</v>
      </c>
      <c r="P1607" s="80"/>
      <c r="Q1607" s="80"/>
      <c r="R1607" s="80"/>
      <c r="S1607" s="80"/>
    </row>
    <row r="1608" spans="1:19">
      <c r="A1608" s="7">
        <v>1608</v>
      </c>
      <c r="B1608" s="29" t="s">
        <v>13642</v>
      </c>
      <c r="C1608" s="12" t="s">
        <v>10258</v>
      </c>
      <c r="D1608" s="12" t="str">
        <f t="shared" si="75"/>
        <v>中远箱</v>
      </c>
      <c r="E1608" s="12" t="s">
        <v>17174</v>
      </c>
      <c r="F1608" s="19">
        <v>41397</v>
      </c>
      <c r="G1608" s="80" t="s">
        <v>4342</v>
      </c>
      <c r="H1608" s="12" t="str">
        <f t="shared" si="76"/>
        <v>重</v>
      </c>
      <c r="I1608" s="24">
        <v>41446</v>
      </c>
      <c r="J1608" s="27"/>
      <c r="K1608" s="12" t="s">
        <v>6500</v>
      </c>
      <c r="L1608" s="12"/>
      <c r="M1608" s="11"/>
      <c r="N1608" s="80"/>
      <c r="O1608" s="18" t="str">
        <f t="shared" ca="1" si="77"/>
        <v>402天</v>
      </c>
      <c r="P1608" s="80"/>
      <c r="Q1608" s="80"/>
      <c r="R1608" s="80"/>
      <c r="S1608" s="80"/>
    </row>
    <row r="1609" spans="1:19">
      <c r="A1609" s="7">
        <v>1609</v>
      </c>
      <c r="B1609" s="29" t="s">
        <v>13643</v>
      </c>
      <c r="C1609" s="12" t="s">
        <v>10258</v>
      </c>
      <c r="D1609" s="12" t="str">
        <f t="shared" si="75"/>
        <v>中远箱</v>
      </c>
      <c r="E1609" s="12" t="s">
        <v>17174</v>
      </c>
      <c r="F1609" s="19">
        <v>41397</v>
      </c>
      <c r="G1609" s="80" t="s">
        <v>7200</v>
      </c>
      <c r="H1609" s="12" t="str">
        <f t="shared" si="76"/>
        <v>重</v>
      </c>
      <c r="I1609" s="24">
        <v>41446</v>
      </c>
      <c r="J1609" s="27"/>
      <c r="K1609" s="12" t="s">
        <v>6500</v>
      </c>
      <c r="L1609" s="12"/>
      <c r="M1609" s="11"/>
      <c r="N1609" s="80"/>
      <c r="O1609" s="18" t="str">
        <f t="shared" ca="1" si="77"/>
        <v>402天</v>
      </c>
      <c r="P1609" s="80"/>
      <c r="Q1609" s="80"/>
      <c r="R1609" s="80"/>
      <c r="S1609" s="80"/>
    </row>
    <row r="1610" spans="1:19">
      <c r="A1610" s="7">
        <v>1610</v>
      </c>
      <c r="B1610" s="29" t="s">
        <v>13644</v>
      </c>
      <c r="C1610" s="12" t="s">
        <v>10258</v>
      </c>
      <c r="D1610" s="12" t="str">
        <f t="shared" si="75"/>
        <v>中远箱</v>
      </c>
      <c r="E1610" s="12" t="s">
        <v>17174</v>
      </c>
      <c r="F1610" s="19">
        <v>41397</v>
      </c>
      <c r="G1610" s="80" t="s">
        <v>7200</v>
      </c>
      <c r="H1610" s="12" t="str">
        <f t="shared" si="76"/>
        <v>重</v>
      </c>
      <c r="I1610" s="24">
        <v>41446</v>
      </c>
      <c r="J1610" s="27"/>
      <c r="K1610" s="12" t="s">
        <v>6500</v>
      </c>
      <c r="L1610" s="12"/>
      <c r="M1610" s="11"/>
      <c r="N1610" s="80"/>
      <c r="O1610" s="18" t="str">
        <f t="shared" ca="1" si="77"/>
        <v>402天</v>
      </c>
      <c r="P1610" s="80"/>
      <c r="Q1610" s="80"/>
      <c r="R1610" s="80"/>
      <c r="S1610" s="80"/>
    </row>
    <row r="1611" spans="1:19">
      <c r="A1611" s="7">
        <v>1611</v>
      </c>
      <c r="B1611" s="29" t="s">
        <v>13645</v>
      </c>
      <c r="C1611" s="12" t="s">
        <v>10258</v>
      </c>
      <c r="D1611" s="12" t="str">
        <f t="shared" si="75"/>
        <v>中远箱</v>
      </c>
      <c r="E1611" s="12" t="s">
        <v>17174</v>
      </c>
      <c r="F1611" s="19">
        <v>41397</v>
      </c>
      <c r="G1611" s="80" t="s">
        <v>7200</v>
      </c>
      <c r="H1611" s="12" t="str">
        <f t="shared" si="76"/>
        <v>重</v>
      </c>
      <c r="I1611" s="24">
        <v>41453</v>
      </c>
      <c r="J1611" s="27"/>
      <c r="K1611" s="12" t="s">
        <v>11298</v>
      </c>
      <c r="L1611" s="12"/>
      <c r="M1611" s="11"/>
      <c r="N1611" s="80"/>
      <c r="O1611" s="18" t="str">
        <f t="shared" ca="1" si="77"/>
        <v>402天</v>
      </c>
      <c r="P1611" s="80"/>
      <c r="Q1611" s="80"/>
      <c r="R1611" s="80"/>
      <c r="S1611" s="80"/>
    </row>
    <row r="1612" spans="1:19">
      <c r="A1612" s="7">
        <v>1612</v>
      </c>
      <c r="B1612" s="65" t="s">
        <v>13646</v>
      </c>
      <c r="C1612" s="12" t="s">
        <v>10258</v>
      </c>
      <c r="D1612" s="12" t="str">
        <f t="shared" si="75"/>
        <v>中远箱</v>
      </c>
      <c r="E1612" s="12" t="s">
        <v>17174</v>
      </c>
      <c r="F1612" s="19">
        <v>41397</v>
      </c>
      <c r="G1612" s="80" t="s">
        <v>7200</v>
      </c>
      <c r="H1612" s="12" t="str">
        <f t="shared" si="76"/>
        <v>重</v>
      </c>
      <c r="I1612" s="24">
        <v>41576</v>
      </c>
      <c r="J1612" s="27"/>
      <c r="K1612" s="12" t="s">
        <v>6102</v>
      </c>
      <c r="L1612" s="12"/>
      <c r="M1612" s="11"/>
      <c r="N1612" s="80"/>
      <c r="O1612" s="18" t="str">
        <f t="shared" ca="1" si="77"/>
        <v>402天</v>
      </c>
      <c r="P1612" s="80"/>
      <c r="Q1612" s="80"/>
      <c r="R1612" s="80"/>
      <c r="S1612" s="80"/>
    </row>
    <row r="1613" spans="1:19">
      <c r="A1613" s="7">
        <v>1613</v>
      </c>
      <c r="B1613" s="65" t="s">
        <v>13647</v>
      </c>
      <c r="C1613" s="12" t="s">
        <v>10258</v>
      </c>
      <c r="D1613" s="12" t="str">
        <f t="shared" si="75"/>
        <v>中远箱</v>
      </c>
      <c r="E1613" s="12" t="s">
        <v>17174</v>
      </c>
      <c r="F1613" s="19">
        <v>41397</v>
      </c>
      <c r="G1613" s="80" t="s">
        <v>7200</v>
      </c>
      <c r="H1613" s="12" t="str">
        <f t="shared" si="76"/>
        <v>重</v>
      </c>
      <c r="I1613" s="24">
        <v>41576</v>
      </c>
      <c r="J1613" s="27"/>
      <c r="K1613" s="12" t="s">
        <v>6102</v>
      </c>
      <c r="L1613" s="12"/>
      <c r="M1613" s="11"/>
      <c r="N1613" s="80"/>
      <c r="O1613" s="18" t="str">
        <f t="shared" ca="1" si="77"/>
        <v>402天</v>
      </c>
      <c r="P1613" s="80"/>
      <c r="Q1613" s="80"/>
      <c r="R1613" s="80"/>
      <c r="S1613" s="80"/>
    </row>
    <row r="1614" spans="1:19">
      <c r="A1614" s="7">
        <v>1614</v>
      </c>
      <c r="B1614" s="65" t="s">
        <v>596</v>
      </c>
      <c r="C1614" s="12" t="s">
        <v>10258</v>
      </c>
      <c r="D1614" s="12" t="str">
        <f t="shared" si="75"/>
        <v>中远箱</v>
      </c>
      <c r="E1614" s="12" t="s">
        <v>17174</v>
      </c>
      <c r="F1614" s="19">
        <v>41400</v>
      </c>
      <c r="G1614" s="80" t="s">
        <v>7200</v>
      </c>
      <c r="H1614" s="12" t="str">
        <f t="shared" si="76"/>
        <v>重</v>
      </c>
      <c r="I1614" s="24">
        <v>41576</v>
      </c>
      <c r="J1614" s="27"/>
      <c r="K1614" s="12" t="s">
        <v>6102</v>
      </c>
      <c r="L1614" s="12"/>
      <c r="M1614" s="11"/>
      <c r="N1614" s="80"/>
      <c r="O1614" s="18" t="str">
        <f t="shared" ca="1" si="77"/>
        <v>399天</v>
      </c>
      <c r="P1614" s="80"/>
      <c r="Q1614" s="80"/>
      <c r="R1614" s="80"/>
      <c r="S1614" s="80"/>
    </row>
    <row r="1615" spans="1:19">
      <c r="A1615" s="7">
        <v>1615</v>
      </c>
      <c r="B1615" s="29" t="s">
        <v>597</v>
      </c>
      <c r="C1615" s="12" t="s">
        <v>10258</v>
      </c>
      <c r="D1615" s="12" t="str">
        <f t="shared" si="75"/>
        <v>中远箱</v>
      </c>
      <c r="E1615" s="12" t="s">
        <v>17174</v>
      </c>
      <c r="F1615" s="19">
        <v>41400</v>
      </c>
      <c r="G1615" s="80" t="s">
        <v>7200</v>
      </c>
      <c r="H1615" s="12" t="str">
        <f t="shared" si="76"/>
        <v>重</v>
      </c>
      <c r="I1615" s="24">
        <v>41445</v>
      </c>
      <c r="J1615" s="27"/>
      <c r="K1615" s="12" t="s">
        <v>6500</v>
      </c>
      <c r="L1615" s="12"/>
      <c r="M1615" s="11"/>
      <c r="N1615" s="80"/>
      <c r="O1615" s="18" t="str">
        <f t="shared" ca="1" si="77"/>
        <v>399天</v>
      </c>
      <c r="P1615" s="80"/>
      <c r="Q1615" s="80"/>
      <c r="R1615" s="80"/>
      <c r="S1615" s="80"/>
    </row>
    <row r="1616" spans="1:19">
      <c r="A1616" s="7">
        <v>1616</v>
      </c>
      <c r="B1616" s="65" t="s">
        <v>598</v>
      </c>
      <c r="C1616" s="12" t="s">
        <v>10258</v>
      </c>
      <c r="D1616" s="12" t="str">
        <f t="shared" si="75"/>
        <v>中远箱</v>
      </c>
      <c r="E1616" s="12" t="s">
        <v>17174</v>
      </c>
      <c r="F1616" s="19">
        <v>41400</v>
      </c>
      <c r="G1616" s="80" t="s">
        <v>7200</v>
      </c>
      <c r="H1616" s="12" t="str">
        <f t="shared" si="76"/>
        <v>重</v>
      </c>
      <c r="I1616" s="24">
        <v>41511</v>
      </c>
      <c r="J1616" s="27"/>
      <c r="K1616" s="12" t="s">
        <v>6500</v>
      </c>
      <c r="L1616" s="12"/>
      <c r="M1616" s="11"/>
      <c r="N1616" s="80"/>
      <c r="O1616" s="18" t="str">
        <f t="shared" ca="1" si="77"/>
        <v>399天</v>
      </c>
      <c r="P1616" s="80"/>
      <c r="Q1616" s="80"/>
      <c r="R1616" s="80"/>
      <c r="S1616" s="80"/>
    </row>
    <row r="1617" spans="1:19">
      <c r="A1617" s="7">
        <v>1617</v>
      </c>
      <c r="B1617" s="29" t="s">
        <v>11434</v>
      </c>
      <c r="C1617" s="12" t="s">
        <v>10393</v>
      </c>
      <c r="D1617" s="12" t="str">
        <f t="shared" si="75"/>
        <v>中远箱</v>
      </c>
      <c r="E1617" s="12" t="s">
        <v>17174</v>
      </c>
      <c r="F1617" s="19">
        <v>41400</v>
      </c>
      <c r="G1617" s="80">
        <v>100</v>
      </c>
      <c r="H1617" s="12" t="str">
        <f t="shared" si="76"/>
        <v>重</v>
      </c>
      <c r="I1617" s="24">
        <v>41401</v>
      </c>
      <c r="J1617" s="27"/>
      <c r="K1617" s="12" t="s">
        <v>16249</v>
      </c>
      <c r="L1617" s="12"/>
      <c r="M1617" s="11"/>
      <c r="N1617" s="80"/>
      <c r="O1617" s="18" t="str">
        <f t="shared" ca="1" si="77"/>
        <v>399天</v>
      </c>
      <c r="P1617" s="80"/>
      <c r="Q1617" s="80"/>
      <c r="R1617" s="80"/>
      <c r="S1617" s="80"/>
    </row>
    <row r="1618" spans="1:19">
      <c r="A1618" s="7">
        <v>1618</v>
      </c>
      <c r="B1618" s="29" t="s">
        <v>12452</v>
      </c>
      <c r="C1618" s="12" t="s">
        <v>10393</v>
      </c>
      <c r="D1618" s="12" t="str">
        <f t="shared" si="75"/>
        <v>中远箱</v>
      </c>
      <c r="E1618" s="12" t="s">
        <v>17174</v>
      </c>
      <c r="F1618" s="19">
        <v>41407</v>
      </c>
      <c r="G1618" s="80">
        <v>100</v>
      </c>
      <c r="H1618" s="12" t="str">
        <f t="shared" si="76"/>
        <v>重</v>
      </c>
      <c r="I1618" s="24">
        <v>41415</v>
      </c>
      <c r="J1618" s="27"/>
      <c r="K1618" s="12" t="s">
        <v>10395</v>
      </c>
      <c r="L1618" s="12"/>
      <c r="M1618" s="11"/>
      <c r="N1618" s="80"/>
      <c r="O1618" s="18" t="str">
        <f t="shared" ca="1" si="77"/>
        <v>392天</v>
      </c>
      <c r="P1618" s="80"/>
      <c r="Q1618" s="80"/>
      <c r="R1618" s="80"/>
      <c r="S1618" s="80"/>
    </row>
    <row r="1619" spans="1:19">
      <c r="A1619" s="7">
        <v>1619</v>
      </c>
      <c r="B1619" s="29" t="s">
        <v>12576</v>
      </c>
      <c r="C1619" s="12" t="s">
        <v>10393</v>
      </c>
      <c r="D1619" s="12" t="str">
        <f t="shared" si="75"/>
        <v>中远箱</v>
      </c>
      <c r="E1619" s="12" t="s">
        <v>17174</v>
      </c>
      <c r="F1619" s="19">
        <v>41404</v>
      </c>
      <c r="G1619" s="80">
        <v>100</v>
      </c>
      <c r="H1619" s="12" t="str">
        <f t="shared" si="76"/>
        <v>重</v>
      </c>
      <c r="I1619" s="24">
        <v>41407</v>
      </c>
      <c r="J1619" s="27"/>
      <c r="K1619" s="12" t="s">
        <v>13302</v>
      </c>
      <c r="L1619" s="12"/>
      <c r="M1619" s="11"/>
      <c r="N1619" s="80"/>
      <c r="O1619" s="18" t="str">
        <f t="shared" ca="1" si="77"/>
        <v>395天</v>
      </c>
      <c r="P1619" s="80"/>
      <c r="Q1619" s="80"/>
      <c r="R1619" s="80"/>
      <c r="S1619" s="80"/>
    </row>
    <row r="1620" spans="1:19">
      <c r="A1620" s="7">
        <v>1620</v>
      </c>
      <c r="B1620" s="29" t="s">
        <v>12577</v>
      </c>
      <c r="C1620" s="12" t="s">
        <v>10393</v>
      </c>
      <c r="D1620" s="12" t="str">
        <f t="shared" si="75"/>
        <v>中远箱</v>
      </c>
      <c r="E1620" s="12" t="s">
        <v>17174</v>
      </c>
      <c r="F1620" s="19">
        <v>41408</v>
      </c>
      <c r="G1620" s="80">
        <v>100</v>
      </c>
      <c r="H1620" s="12" t="str">
        <f t="shared" si="76"/>
        <v>重</v>
      </c>
      <c r="I1620" s="24">
        <v>41408</v>
      </c>
      <c r="J1620" s="27"/>
      <c r="K1620" s="12" t="s">
        <v>13302</v>
      </c>
      <c r="L1620" s="12"/>
      <c r="M1620" s="11"/>
      <c r="N1620" s="80"/>
      <c r="O1620" s="18" t="str">
        <f t="shared" ca="1" si="77"/>
        <v>391天</v>
      </c>
      <c r="P1620" s="80"/>
      <c r="Q1620" s="80"/>
      <c r="R1620" s="80"/>
      <c r="S1620" s="80"/>
    </row>
    <row r="1621" spans="1:19">
      <c r="A1621" s="7">
        <v>1621</v>
      </c>
      <c r="B1621" s="29" t="s">
        <v>12578</v>
      </c>
      <c r="C1621" s="12" t="s">
        <v>10393</v>
      </c>
      <c r="D1621" s="12" t="str">
        <f t="shared" si="75"/>
        <v>中远箱</v>
      </c>
      <c r="E1621" s="12" t="s">
        <v>17174</v>
      </c>
      <c r="F1621" s="19">
        <v>41406</v>
      </c>
      <c r="G1621" s="80" t="s">
        <v>5376</v>
      </c>
      <c r="H1621" s="12" t="str">
        <f t="shared" si="76"/>
        <v>重</v>
      </c>
      <c r="I1621" s="24">
        <v>41411</v>
      </c>
      <c r="J1621" s="27"/>
      <c r="K1621" s="12" t="s">
        <v>4794</v>
      </c>
      <c r="L1621" s="12"/>
      <c r="M1621" s="11"/>
      <c r="N1621" s="80"/>
      <c r="O1621" s="18" t="str">
        <f t="shared" ca="1" si="77"/>
        <v>393天</v>
      </c>
      <c r="P1621" s="80"/>
      <c r="Q1621" s="80"/>
      <c r="R1621" s="80"/>
      <c r="S1621" s="80"/>
    </row>
    <row r="1622" spans="1:19">
      <c r="A1622" s="7">
        <v>1622</v>
      </c>
      <c r="B1622" s="29" t="s">
        <v>12579</v>
      </c>
      <c r="C1622" s="12" t="s">
        <v>10393</v>
      </c>
      <c r="D1622" s="12" t="str">
        <f t="shared" si="75"/>
        <v>中远箱</v>
      </c>
      <c r="E1622" s="12" t="s">
        <v>17174</v>
      </c>
      <c r="F1622" s="19">
        <v>41406</v>
      </c>
      <c r="G1622" s="80" t="s">
        <v>5376</v>
      </c>
      <c r="H1622" s="12" t="str">
        <f t="shared" si="76"/>
        <v>重</v>
      </c>
      <c r="I1622" s="24">
        <v>41415</v>
      </c>
      <c r="J1622" s="27"/>
      <c r="K1622" s="12" t="s">
        <v>5796</v>
      </c>
      <c r="L1622" s="12"/>
      <c r="M1622" s="11"/>
      <c r="N1622" s="80"/>
      <c r="O1622" s="18" t="str">
        <f t="shared" ca="1" si="77"/>
        <v>393天</v>
      </c>
      <c r="P1622" s="80"/>
      <c r="Q1622" s="80"/>
      <c r="R1622" s="80"/>
      <c r="S1622" s="80"/>
    </row>
    <row r="1623" spans="1:19">
      <c r="A1623" s="7">
        <v>1623</v>
      </c>
      <c r="B1623" s="29" t="s">
        <v>12580</v>
      </c>
      <c r="C1623" s="12" t="s">
        <v>10393</v>
      </c>
      <c r="D1623" s="12" t="str">
        <f t="shared" si="75"/>
        <v>中远箱</v>
      </c>
      <c r="E1623" s="12" t="s">
        <v>17174</v>
      </c>
      <c r="F1623" s="19">
        <v>41407</v>
      </c>
      <c r="G1623" s="80">
        <v>100</v>
      </c>
      <c r="H1623" s="12" t="str">
        <f t="shared" si="76"/>
        <v>重</v>
      </c>
      <c r="I1623" s="24">
        <v>41417</v>
      </c>
      <c r="J1623" s="27"/>
      <c r="K1623" s="12" t="s">
        <v>4794</v>
      </c>
      <c r="L1623" s="12"/>
      <c r="M1623" s="11"/>
      <c r="N1623" s="80"/>
      <c r="O1623" s="18" t="str">
        <f t="shared" ca="1" si="77"/>
        <v>392天</v>
      </c>
      <c r="P1623" s="80"/>
      <c r="Q1623" s="80"/>
      <c r="R1623" s="80"/>
      <c r="S1623" s="80"/>
    </row>
    <row r="1624" spans="1:19">
      <c r="A1624" s="7">
        <v>1624</v>
      </c>
      <c r="B1624" s="65" t="s">
        <v>12581</v>
      </c>
      <c r="C1624" s="12" t="s">
        <v>10393</v>
      </c>
      <c r="D1624" s="12" t="str">
        <f t="shared" si="75"/>
        <v>中远箱</v>
      </c>
      <c r="E1624" s="12" t="s">
        <v>17174</v>
      </c>
      <c r="F1624" s="19">
        <v>41405</v>
      </c>
      <c r="G1624" s="80" t="s">
        <v>5376</v>
      </c>
      <c r="H1624" s="12" t="str">
        <f t="shared" si="76"/>
        <v>重</v>
      </c>
      <c r="I1624" s="24">
        <v>41408</v>
      </c>
      <c r="J1624" s="27"/>
      <c r="K1624" s="12" t="s">
        <v>12020</v>
      </c>
      <c r="L1624" s="12"/>
      <c r="M1624" s="11"/>
      <c r="N1624" s="80"/>
      <c r="O1624" s="18" t="str">
        <f t="shared" ca="1" si="77"/>
        <v>394天</v>
      </c>
      <c r="P1624" s="80"/>
      <c r="Q1624" s="80"/>
      <c r="R1624" s="80"/>
      <c r="S1624" s="80"/>
    </row>
    <row r="1625" spans="1:19">
      <c r="A1625" s="7">
        <v>1625</v>
      </c>
      <c r="B1625" s="29" t="s">
        <v>12582</v>
      </c>
      <c r="C1625" s="12" t="s">
        <v>10393</v>
      </c>
      <c r="D1625" s="12" t="str">
        <f t="shared" si="75"/>
        <v>中远箱</v>
      </c>
      <c r="E1625" s="12" t="s">
        <v>17174</v>
      </c>
      <c r="F1625" s="19">
        <v>41408</v>
      </c>
      <c r="G1625" s="80">
        <v>100</v>
      </c>
      <c r="H1625" s="12" t="str">
        <f t="shared" si="76"/>
        <v>重</v>
      </c>
      <c r="I1625" s="24">
        <v>41410</v>
      </c>
      <c r="J1625" s="27"/>
      <c r="K1625" s="12" t="s">
        <v>13302</v>
      </c>
      <c r="L1625" s="12"/>
      <c r="M1625" s="11"/>
      <c r="N1625" s="80"/>
      <c r="O1625" s="18" t="str">
        <f t="shared" ca="1" si="77"/>
        <v>391天</v>
      </c>
      <c r="P1625" s="80"/>
      <c r="Q1625" s="80"/>
      <c r="R1625" s="80"/>
      <c r="S1625" s="80"/>
    </row>
    <row r="1626" spans="1:19">
      <c r="A1626" s="7">
        <v>1626</v>
      </c>
      <c r="B1626" s="29" t="s">
        <v>9008</v>
      </c>
      <c r="C1626" s="12" t="s">
        <v>10393</v>
      </c>
      <c r="D1626" s="12" t="str">
        <f t="shared" si="75"/>
        <v>中远箱</v>
      </c>
      <c r="E1626" s="12" t="s">
        <v>17174</v>
      </c>
      <c r="F1626" s="19">
        <v>41407</v>
      </c>
      <c r="G1626" s="80">
        <v>100</v>
      </c>
      <c r="H1626" s="12" t="str">
        <f t="shared" si="76"/>
        <v>重</v>
      </c>
      <c r="I1626" s="24">
        <v>41415</v>
      </c>
      <c r="J1626" s="27"/>
      <c r="K1626" s="12" t="s">
        <v>10395</v>
      </c>
      <c r="L1626" s="12"/>
      <c r="M1626" s="11"/>
      <c r="N1626" s="80"/>
      <c r="O1626" s="18" t="str">
        <f t="shared" ca="1" si="77"/>
        <v>392天</v>
      </c>
      <c r="P1626" s="80"/>
      <c r="Q1626" s="80"/>
      <c r="R1626" s="80"/>
      <c r="S1626" s="80"/>
    </row>
    <row r="1627" spans="1:19">
      <c r="A1627" s="7">
        <v>1627</v>
      </c>
      <c r="B1627" s="65" t="s">
        <v>9009</v>
      </c>
      <c r="C1627" s="12" t="s">
        <v>10393</v>
      </c>
      <c r="D1627" s="12" t="str">
        <f t="shared" si="75"/>
        <v>中远箱</v>
      </c>
      <c r="E1627" s="12" t="s">
        <v>17174</v>
      </c>
      <c r="F1627" s="19">
        <v>41405</v>
      </c>
      <c r="G1627" s="80">
        <v>100</v>
      </c>
      <c r="H1627" s="12" t="str">
        <f t="shared" si="76"/>
        <v>重</v>
      </c>
      <c r="I1627" s="24">
        <v>41405</v>
      </c>
      <c r="J1627" s="27"/>
      <c r="K1627" s="12" t="s">
        <v>4794</v>
      </c>
      <c r="L1627" s="12"/>
      <c r="M1627" s="11"/>
      <c r="N1627" s="80"/>
      <c r="O1627" s="18" t="str">
        <f t="shared" ca="1" si="77"/>
        <v>394天</v>
      </c>
      <c r="P1627" s="80"/>
      <c r="Q1627" s="80"/>
      <c r="R1627" s="80"/>
      <c r="S1627" s="80"/>
    </row>
    <row r="1628" spans="1:19">
      <c r="A1628" s="7">
        <v>1628</v>
      </c>
      <c r="B1628" s="29" t="s">
        <v>9010</v>
      </c>
      <c r="C1628" s="12" t="s">
        <v>10393</v>
      </c>
      <c r="D1628" s="12" t="str">
        <f t="shared" si="75"/>
        <v>中远箱</v>
      </c>
      <c r="E1628" s="12" t="s">
        <v>17174</v>
      </c>
      <c r="F1628" s="19">
        <v>41406</v>
      </c>
      <c r="G1628" s="80">
        <v>100</v>
      </c>
      <c r="H1628" s="12" t="str">
        <f t="shared" si="76"/>
        <v>重</v>
      </c>
      <c r="I1628" s="24">
        <v>41408</v>
      </c>
      <c r="J1628" s="27"/>
      <c r="K1628" s="12" t="s">
        <v>13302</v>
      </c>
      <c r="L1628" s="12"/>
      <c r="M1628" s="11"/>
      <c r="N1628" s="80"/>
      <c r="O1628" s="18" t="str">
        <f t="shared" ca="1" si="77"/>
        <v>393天</v>
      </c>
      <c r="P1628" s="80"/>
      <c r="Q1628" s="80"/>
      <c r="R1628" s="80"/>
      <c r="S1628" s="80"/>
    </row>
    <row r="1629" spans="1:19">
      <c r="A1629" s="7">
        <v>1629</v>
      </c>
      <c r="B1629" s="29" t="s">
        <v>9011</v>
      </c>
      <c r="C1629" s="12" t="s">
        <v>10393</v>
      </c>
      <c r="D1629" s="12" t="str">
        <f t="shared" si="75"/>
        <v>中远箱</v>
      </c>
      <c r="E1629" s="12" t="s">
        <v>17174</v>
      </c>
      <c r="F1629" s="19">
        <v>41405</v>
      </c>
      <c r="G1629" s="80">
        <v>100</v>
      </c>
      <c r="H1629" s="12" t="str">
        <f t="shared" si="76"/>
        <v>重</v>
      </c>
      <c r="I1629" s="24">
        <v>41411</v>
      </c>
      <c r="J1629" s="27"/>
      <c r="K1629" s="12" t="s">
        <v>4794</v>
      </c>
      <c r="L1629" s="12"/>
      <c r="M1629" s="11"/>
      <c r="N1629" s="80"/>
      <c r="O1629" s="18" t="str">
        <f t="shared" ca="1" si="77"/>
        <v>394天</v>
      </c>
      <c r="P1629" s="80"/>
      <c r="Q1629" s="80"/>
      <c r="R1629" s="80"/>
      <c r="S1629" s="80"/>
    </row>
    <row r="1630" spans="1:19">
      <c r="A1630" s="7">
        <v>1630</v>
      </c>
      <c r="B1630" s="29" t="s">
        <v>9012</v>
      </c>
      <c r="C1630" s="12" t="s">
        <v>10393</v>
      </c>
      <c r="D1630" s="12" t="str">
        <f t="shared" si="75"/>
        <v>中远箱</v>
      </c>
      <c r="E1630" s="12" t="s">
        <v>17174</v>
      </c>
      <c r="F1630" s="19">
        <v>41407</v>
      </c>
      <c r="G1630" s="80">
        <v>100</v>
      </c>
      <c r="H1630" s="12" t="str">
        <f t="shared" si="76"/>
        <v>重</v>
      </c>
      <c r="I1630" s="24">
        <v>41407</v>
      </c>
      <c r="J1630" s="27"/>
      <c r="K1630" s="12" t="s">
        <v>16249</v>
      </c>
      <c r="L1630" s="12"/>
      <c r="M1630" s="11"/>
      <c r="N1630" s="80"/>
      <c r="O1630" s="18" t="str">
        <f t="shared" ca="1" si="77"/>
        <v>392天</v>
      </c>
      <c r="P1630" s="80"/>
      <c r="Q1630" s="80"/>
      <c r="R1630" s="80"/>
      <c r="S1630" s="80"/>
    </row>
    <row r="1631" spans="1:19">
      <c r="A1631" s="7">
        <v>1631</v>
      </c>
      <c r="B1631" s="29" t="s">
        <v>9013</v>
      </c>
      <c r="C1631" s="12" t="s">
        <v>10393</v>
      </c>
      <c r="D1631" s="12" t="str">
        <f t="shared" si="75"/>
        <v>中远箱</v>
      </c>
      <c r="E1631" s="12" t="s">
        <v>17174</v>
      </c>
      <c r="F1631" s="19">
        <v>41405</v>
      </c>
      <c r="G1631" s="80">
        <v>100</v>
      </c>
      <c r="H1631" s="12" t="str">
        <f t="shared" si="76"/>
        <v>重</v>
      </c>
      <c r="I1631" s="24">
        <v>41467</v>
      </c>
      <c r="J1631" s="27"/>
      <c r="K1631" s="12" t="s">
        <v>10395</v>
      </c>
      <c r="L1631" s="12"/>
      <c r="M1631" s="11"/>
      <c r="N1631" s="80"/>
      <c r="O1631" s="18" t="str">
        <f t="shared" ca="1" si="77"/>
        <v>394天</v>
      </c>
      <c r="P1631" s="80"/>
      <c r="Q1631" s="80"/>
      <c r="R1631" s="80"/>
      <c r="S1631" s="80"/>
    </row>
    <row r="1632" spans="1:19">
      <c r="A1632" s="7">
        <v>1632</v>
      </c>
      <c r="B1632" s="29" t="s">
        <v>9014</v>
      </c>
      <c r="C1632" s="12" t="s">
        <v>10393</v>
      </c>
      <c r="D1632" s="12" t="str">
        <f t="shared" si="75"/>
        <v>中远箱</v>
      </c>
      <c r="E1632" s="12" t="s">
        <v>17174</v>
      </c>
      <c r="F1632" s="19">
        <v>41405</v>
      </c>
      <c r="G1632" s="80" t="s">
        <v>1792</v>
      </c>
      <c r="H1632" s="12" t="str">
        <f t="shared" si="76"/>
        <v>重</v>
      </c>
      <c r="I1632" s="24">
        <v>41408</v>
      </c>
      <c r="J1632" s="27"/>
      <c r="K1632" s="12" t="s">
        <v>13302</v>
      </c>
      <c r="L1632" s="12"/>
      <c r="M1632" s="11"/>
      <c r="N1632" s="80"/>
      <c r="O1632" s="18" t="str">
        <f t="shared" ca="1" si="77"/>
        <v>394天</v>
      </c>
      <c r="P1632" s="80"/>
      <c r="Q1632" s="80"/>
      <c r="R1632" s="80"/>
      <c r="S1632" s="80"/>
    </row>
    <row r="1633" spans="1:19">
      <c r="A1633" s="7">
        <v>1633</v>
      </c>
      <c r="B1633" s="29" t="s">
        <v>8511</v>
      </c>
      <c r="C1633" s="12" t="s">
        <v>10393</v>
      </c>
      <c r="D1633" s="12" t="str">
        <f t="shared" si="75"/>
        <v>中远箱</v>
      </c>
      <c r="E1633" s="12" t="s">
        <v>17174</v>
      </c>
      <c r="F1633" s="19">
        <v>41405</v>
      </c>
      <c r="G1633" s="80" t="s">
        <v>1792</v>
      </c>
      <c r="H1633" s="12" t="str">
        <f t="shared" si="76"/>
        <v>重</v>
      </c>
      <c r="I1633" s="24">
        <v>41414</v>
      </c>
      <c r="J1633" s="27"/>
      <c r="K1633" s="12" t="s">
        <v>12952</v>
      </c>
      <c r="L1633" s="12"/>
      <c r="M1633" s="11"/>
      <c r="N1633" s="80"/>
      <c r="O1633" s="18" t="str">
        <f t="shared" ca="1" si="77"/>
        <v>394天</v>
      </c>
      <c r="P1633" s="80"/>
      <c r="Q1633" s="80"/>
      <c r="R1633" s="80"/>
      <c r="S1633" s="80"/>
    </row>
    <row r="1634" spans="1:19">
      <c r="A1634" s="7">
        <v>1634</v>
      </c>
      <c r="B1634" s="29" t="s">
        <v>8512</v>
      </c>
      <c r="C1634" s="12" t="s">
        <v>10393</v>
      </c>
      <c r="D1634" s="12" t="str">
        <f t="shared" si="75"/>
        <v>中远箱</v>
      </c>
      <c r="E1634" s="12" t="s">
        <v>17174</v>
      </c>
      <c r="F1634" s="19">
        <v>41405</v>
      </c>
      <c r="G1634" s="80" t="s">
        <v>1792</v>
      </c>
      <c r="H1634" s="12" t="str">
        <f t="shared" si="76"/>
        <v>重</v>
      </c>
      <c r="I1634" s="24">
        <v>41405</v>
      </c>
      <c r="J1634" s="27"/>
      <c r="K1634" s="12" t="s">
        <v>4794</v>
      </c>
      <c r="L1634" s="12"/>
      <c r="M1634" s="11"/>
      <c r="N1634" s="80"/>
      <c r="O1634" s="18" t="str">
        <f t="shared" ca="1" si="77"/>
        <v>394天</v>
      </c>
      <c r="P1634" s="80"/>
      <c r="Q1634" s="80"/>
      <c r="R1634" s="80"/>
      <c r="S1634" s="80"/>
    </row>
    <row r="1635" spans="1:19">
      <c r="A1635" s="7">
        <v>1635</v>
      </c>
      <c r="B1635" s="29" t="s">
        <v>8513</v>
      </c>
      <c r="C1635" s="12" t="s">
        <v>10393</v>
      </c>
      <c r="D1635" s="12" t="str">
        <f t="shared" si="75"/>
        <v>中远箱</v>
      </c>
      <c r="E1635" s="12" t="s">
        <v>17174</v>
      </c>
      <c r="F1635" s="19">
        <v>41406</v>
      </c>
      <c r="G1635" s="80">
        <v>100</v>
      </c>
      <c r="H1635" s="12" t="str">
        <f t="shared" si="76"/>
        <v>重</v>
      </c>
      <c r="I1635" s="24">
        <v>41414</v>
      </c>
      <c r="J1635" s="27"/>
      <c r="K1635" s="12" t="s">
        <v>4794</v>
      </c>
      <c r="L1635" s="12"/>
      <c r="M1635" s="11"/>
      <c r="N1635" s="80"/>
      <c r="O1635" s="18" t="str">
        <f t="shared" ca="1" si="77"/>
        <v>393天</v>
      </c>
      <c r="P1635" s="80"/>
      <c r="Q1635" s="80"/>
      <c r="R1635" s="80"/>
      <c r="S1635" s="80"/>
    </row>
    <row r="1636" spans="1:19">
      <c r="A1636" s="7">
        <v>1636</v>
      </c>
      <c r="B1636" s="29" t="s">
        <v>8514</v>
      </c>
      <c r="C1636" s="12" t="s">
        <v>10393</v>
      </c>
      <c r="D1636" s="12" t="str">
        <f t="shared" si="75"/>
        <v>中远箱</v>
      </c>
      <c r="E1636" s="12" t="s">
        <v>17174</v>
      </c>
      <c r="F1636" s="19">
        <v>41405</v>
      </c>
      <c r="G1636" s="80">
        <v>100</v>
      </c>
      <c r="H1636" s="12" t="str">
        <f t="shared" si="76"/>
        <v>重</v>
      </c>
      <c r="I1636" s="24">
        <v>41406</v>
      </c>
      <c r="J1636" s="27"/>
      <c r="K1636" s="12" t="s">
        <v>4794</v>
      </c>
      <c r="L1636" s="12"/>
      <c r="M1636" s="11"/>
      <c r="N1636" s="80"/>
      <c r="O1636" s="18" t="str">
        <f t="shared" ca="1" si="77"/>
        <v>394天</v>
      </c>
      <c r="P1636" s="80"/>
      <c r="Q1636" s="80"/>
      <c r="R1636" s="80"/>
      <c r="S1636" s="80"/>
    </row>
    <row r="1637" spans="1:19">
      <c r="A1637" s="7">
        <v>1637</v>
      </c>
      <c r="B1637" s="29" t="s">
        <v>8515</v>
      </c>
      <c r="C1637" s="12" t="s">
        <v>10393</v>
      </c>
      <c r="D1637" s="12" t="str">
        <f t="shared" si="75"/>
        <v>中远箱</v>
      </c>
      <c r="E1637" s="12" t="s">
        <v>17174</v>
      </c>
      <c r="F1637" s="19">
        <v>41405</v>
      </c>
      <c r="G1637" s="80">
        <v>100</v>
      </c>
      <c r="H1637" s="12" t="str">
        <f t="shared" si="76"/>
        <v>重</v>
      </c>
      <c r="I1637" s="24">
        <v>41407</v>
      </c>
      <c r="J1637" s="27"/>
      <c r="K1637" s="12" t="s">
        <v>13302</v>
      </c>
      <c r="L1637" s="12"/>
      <c r="M1637" s="11"/>
      <c r="N1637" s="80"/>
      <c r="O1637" s="18" t="str">
        <f t="shared" ca="1" si="77"/>
        <v>394天</v>
      </c>
      <c r="P1637" s="80"/>
      <c r="Q1637" s="80"/>
      <c r="R1637" s="80"/>
      <c r="S1637" s="80"/>
    </row>
    <row r="1638" spans="1:19">
      <c r="A1638" s="7">
        <v>1638</v>
      </c>
      <c r="B1638" s="29" t="s">
        <v>8516</v>
      </c>
      <c r="C1638" s="12" t="s">
        <v>10393</v>
      </c>
      <c r="D1638" s="12" t="str">
        <f t="shared" si="75"/>
        <v>中远箱</v>
      </c>
      <c r="E1638" s="12" t="s">
        <v>17174</v>
      </c>
      <c r="F1638" s="19">
        <v>41407</v>
      </c>
      <c r="G1638" s="80">
        <v>100</v>
      </c>
      <c r="H1638" s="12" t="str">
        <f t="shared" si="76"/>
        <v>重</v>
      </c>
      <c r="I1638" s="24">
        <v>41421</v>
      </c>
      <c r="J1638" s="27"/>
      <c r="K1638" s="12" t="s">
        <v>12951</v>
      </c>
      <c r="L1638" s="12"/>
      <c r="M1638" s="11"/>
      <c r="N1638" s="80"/>
      <c r="O1638" s="18" t="str">
        <f t="shared" ca="1" si="77"/>
        <v>392天</v>
      </c>
      <c r="P1638" s="80"/>
      <c r="Q1638" s="80"/>
      <c r="R1638" s="80"/>
      <c r="S1638" s="80"/>
    </row>
    <row r="1639" spans="1:19">
      <c r="A1639" s="7">
        <v>1639</v>
      </c>
      <c r="B1639" s="29" t="s">
        <v>8517</v>
      </c>
      <c r="C1639" s="12" t="s">
        <v>10393</v>
      </c>
      <c r="D1639" s="12" t="str">
        <f t="shared" si="75"/>
        <v>中远箱</v>
      </c>
      <c r="E1639" s="12" t="s">
        <v>17174</v>
      </c>
      <c r="F1639" s="19">
        <v>41416</v>
      </c>
      <c r="G1639" s="80" t="s">
        <v>5376</v>
      </c>
      <c r="H1639" s="12" t="str">
        <f t="shared" si="76"/>
        <v>重</v>
      </c>
      <c r="I1639" s="24">
        <v>41416</v>
      </c>
      <c r="J1639" s="27"/>
      <c r="K1639" s="12" t="s">
        <v>10395</v>
      </c>
      <c r="L1639" s="12"/>
      <c r="M1639" s="11"/>
      <c r="N1639" s="80"/>
      <c r="O1639" s="18" t="str">
        <f t="shared" ca="1" si="77"/>
        <v>383天</v>
      </c>
      <c r="P1639" s="80"/>
      <c r="Q1639" s="80"/>
      <c r="R1639" s="80"/>
      <c r="S1639" s="80"/>
    </row>
    <row r="1640" spans="1:19">
      <c r="A1640" s="7">
        <v>1640</v>
      </c>
      <c r="B1640" s="29" t="s">
        <v>8518</v>
      </c>
      <c r="C1640" s="12" t="s">
        <v>10393</v>
      </c>
      <c r="D1640" s="12" t="str">
        <f t="shared" si="75"/>
        <v>中远箱</v>
      </c>
      <c r="E1640" s="12" t="s">
        <v>17174</v>
      </c>
      <c r="F1640" s="19">
        <v>41405</v>
      </c>
      <c r="G1640" s="80">
        <v>100</v>
      </c>
      <c r="H1640" s="12" t="str">
        <f t="shared" si="76"/>
        <v>重</v>
      </c>
      <c r="I1640" s="24">
        <v>41407</v>
      </c>
      <c r="J1640" s="27"/>
      <c r="K1640" s="12" t="s">
        <v>13302</v>
      </c>
      <c r="L1640" s="12"/>
      <c r="M1640" s="11"/>
      <c r="N1640" s="80"/>
      <c r="O1640" s="18" t="str">
        <f t="shared" ca="1" si="77"/>
        <v>394天</v>
      </c>
      <c r="P1640" s="80"/>
      <c r="Q1640" s="80"/>
      <c r="R1640" s="80"/>
      <c r="S1640" s="80"/>
    </row>
    <row r="1641" spans="1:19">
      <c r="A1641" s="7">
        <v>1641</v>
      </c>
      <c r="B1641" s="29" t="s">
        <v>8519</v>
      </c>
      <c r="C1641" s="12" t="s">
        <v>10393</v>
      </c>
      <c r="D1641" s="12" t="str">
        <f t="shared" si="75"/>
        <v>中远箱</v>
      </c>
      <c r="E1641" s="12" t="s">
        <v>17174</v>
      </c>
      <c r="F1641" s="19">
        <v>41406</v>
      </c>
      <c r="G1641" s="80">
        <v>100</v>
      </c>
      <c r="H1641" s="12" t="str">
        <f t="shared" si="76"/>
        <v>重</v>
      </c>
      <c r="I1641" s="24">
        <v>41408</v>
      </c>
      <c r="J1641" s="27"/>
      <c r="K1641" s="12" t="s">
        <v>4794</v>
      </c>
      <c r="L1641" s="12"/>
      <c r="M1641" s="11"/>
      <c r="N1641" s="80"/>
      <c r="O1641" s="18" t="str">
        <f t="shared" ca="1" si="77"/>
        <v>393天</v>
      </c>
      <c r="P1641" s="80"/>
      <c r="Q1641" s="80"/>
      <c r="R1641" s="80"/>
      <c r="S1641" s="80"/>
    </row>
    <row r="1642" spans="1:19">
      <c r="A1642" s="7">
        <v>1642</v>
      </c>
      <c r="B1642" s="29" t="s">
        <v>8520</v>
      </c>
      <c r="C1642" s="12" t="s">
        <v>10393</v>
      </c>
      <c r="D1642" s="12" t="str">
        <f t="shared" si="75"/>
        <v>中远箱</v>
      </c>
      <c r="E1642" s="12" t="s">
        <v>17174</v>
      </c>
      <c r="F1642" s="19">
        <v>41405</v>
      </c>
      <c r="G1642" s="80">
        <v>100</v>
      </c>
      <c r="H1642" s="12" t="str">
        <f t="shared" si="76"/>
        <v>重</v>
      </c>
      <c r="I1642" s="24">
        <v>41407</v>
      </c>
      <c r="J1642" s="27"/>
      <c r="K1642" s="12" t="s">
        <v>13302</v>
      </c>
      <c r="L1642" s="12"/>
      <c r="M1642" s="11"/>
      <c r="N1642" s="80"/>
      <c r="O1642" s="18" t="str">
        <f t="shared" ca="1" si="77"/>
        <v>394天</v>
      </c>
      <c r="P1642" s="80"/>
      <c r="Q1642" s="80"/>
      <c r="R1642" s="80"/>
      <c r="S1642" s="80"/>
    </row>
    <row r="1643" spans="1:19">
      <c r="A1643" s="7">
        <v>1643</v>
      </c>
      <c r="B1643" s="29" t="s">
        <v>8521</v>
      </c>
      <c r="C1643" s="12" t="s">
        <v>10393</v>
      </c>
      <c r="D1643" s="12" t="str">
        <f t="shared" si="75"/>
        <v>中远箱</v>
      </c>
      <c r="E1643" s="12" t="s">
        <v>17174</v>
      </c>
      <c r="F1643" s="19">
        <v>41409</v>
      </c>
      <c r="G1643" s="80">
        <v>100</v>
      </c>
      <c r="H1643" s="12" t="str">
        <f t="shared" si="76"/>
        <v>重</v>
      </c>
      <c r="I1643" s="24">
        <v>41415</v>
      </c>
      <c r="J1643" s="27"/>
      <c r="K1643" s="12" t="s">
        <v>972</v>
      </c>
      <c r="L1643" s="12"/>
      <c r="M1643" s="11"/>
      <c r="N1643" s="80"/>
      <c r="O1643" s="18" t="str">
        <f t="shared" ca="1" si="77"/>
        <v>390天</v>
      </c>
      <c r="P1643" s="80"/>
      <c r="Q1643" s="80"/>
      <c r="R1643" s="80"/>
      <c r="S1643" s="80"/>
    </row>
    <row r="1644" spans="1:19">
      <c r="A1644" s="7">
        <v>1644</v>
      </c>
      <c r="B1644" s="29" t="s">
        <v>8522</v>
      </c>
      <c r="C1644" s="12" t="s">
        <v>10393</v>
      </c>
      <c r="D1644" s="12" t="str">
        <f t="shared" si="75"/>
        <v>中远箱</v>
      </c>
      <c r="E1644" s="12" t="s">
        <v>17174</v>
      </c>
      <c r="F1644" s="19">
        <v>41408</v>
      </c>
      <c r="G1644" s="80" t="s">
        <v>5376</v>
      </c>
      <c r="H1644" s="12" t="str">
        <f t="shared" si="76"/>
        <v>重</v>
      </c>
      <c r="I1644" s="24">
        <v>41410</v>
      </c>
      <c r="J1644" s="27"/>
      <c r="K1644" s="12" t="s">
        <v>2346</v>
      </c>
      <c r="L1644" s="12"/>
      <c r="M1644" s="11"/>
      <c r="N1644" s="80"/>
      <c r="O1644" s="18" t="str">
        <f t="shared" ca="1" si="77"/>
        <v>391天</v>
      </c>
      <c r="P1644" s="80"/>
      <c r="Q1644" s="80"/>
      <c r="R1644" s="80"/>
      <c r="S1644" s="80"/>
    </row>
    <row r="1645" spans="1:19">
      <c r="A1645" s="7">
        <v>1645</v>
      </c>
      <c r="B1645" s="29" t="s">
        <v>13997</v>
      </c>
      <c r="C1645" s="12" t="s">
        <v>10393</v>
      </c>
      <c r="D1645" s="12" t="str">
        <f t="shared" si="75"/>
        <v>中远箱</v>
      </c>
      <c r="E1645" s="12" t="s">
        <v>17174</v>
      </c>
      <c r="F1645" s="19">
        <v>41409</v>
      </c>
      <c r="G1645" s="80">
        <v>100</v>
      </c>
      <c r="H1645" s="12" t="str">
        <f t="shared" si="76"/>
        <v>重</v>
      </c>
      <c r="I1645" s="24">
        <v>41409</v>
      </c>
      <c r="J1645" s="27"/>
      <c r="K1645" s="12" t="s">
        <v>16249</v>
      </c>
      <c r="L1645" s="12"/>
      <c r="M1645" s="11"/>
      <c r="N1645" s="80"/>
      <c r="O1645" s="18" t="str">
        <f t="shared" ca="1" si="77"/>
        <v>390天</v>
      </c>
      <c r="P1645" s="80"/>
      <c r="Q1645" s="80"/>
      <c r="R1645" s="80"/>
      <c r="S1645" s="80"/>
    </row>
    <row r="1646" spans="1:19">
      <c r="A1646" s="7">
        <v>1646</v>
      </c>
      <c r="B1646" s="29" t="s">
        <v>13998</v>
      </c>
      <c r="C1646" s="12" t="s">
        <v>10393</v>
      </c>
      <c r="D1646" s="12" t="str">
        <f t="shared" si="75"/>
        <v>中远箱</v>
      </c>
      <c r="E1646" s="12" t="s">
        <v>17174</v>
      </c>
      <c r="F1646" s="19">
        <v>41408</v>
      </c>
      <c r="G1646" s="80">
        <v>100</v>
      </c>
      <c r="H1646" s="12" t="str">
        <f t="shared" si="76"/>
        <v>重</v>
      </c>
      <c r="I1646" s="24">
        <v>41408</v>
      </c>
      <c r="J1646" s="27"/>
      <c r="K1646" s="12" t="s">
        <v>4794</v>
      </c>
      <c r="L1646" s="12"/>
      <c r="M1646" s="11"/>
      <c r="N1646" s="80"/>
      <c r="O1646" s="18" t="str">
        <f t="shared" ca="1" si="77"/>
        <v>391天</v>
      </c>
      <c r="P1646" s="80"/>
      <c r="Q1646" s="80"/>
      <c r="R1646" s="80"/>
      <c r="S1646" s="80"/>
    </row>
    <row r="1647" spans="1:19">
      <c r="A1647" s="7">
        <v>1647</v>
      </c>
      <c r="B1647" s="29" t="s">
        <v>13999</v>
      </c>
      <c r="C1647" s="12" t="s">
        <v>10393</v>
      </c>
      <c r="D1647" s="12" t="str">
        <f t="shared" si="75"/>
        <v>中远箱</v>
      </c>
      <c r="E1647" s="12" t="s">
        <v>17174</v>
      </c>
      <c r="F1647" s="19">
        <v>41407</v>
      </c>
      <c r="G1647" s="80" t="s">
        <v>1792</v>
      </c>
      <c r="H1647" s="12" t="str">
        <f t="shared" si="76"/>
        <v>重</v>
      </c>
      <c r="I1647" s="24">
        <v>41414</v>
      </c>
      <c r="J1647" s="27"/>
      <c r="K1647" s="12" t="s">
        <v>4794</v>
      </c>
      <c r="L1647" s="12"/>
      <c r="M1647" s="11"/>
      <c r="N1647" s="80"/>
      <c r="O1647" s="18" t="str">
        <f t="shared" ca="1" si="77"/>
        <v>392天</v>
      </c>
      <c r="P1647" s="80"/>
      <c r="Q1647" s="80"/>
      <c r="R1647" s="80"/>
      <c r="S1647" s="80"/>
    </row>
    <row r="1648" spans="1:19">
      <c r="A1648" s="7">
        <v>1648</v>
      </c>
      <c r="B1648" s="29" t="s">
        <v>14000</v>
      </c>
      <c r="C1648" s="12" t="s">
        <v>10393</v>
      </c>
      <c r="D1648" s="12" t="str">
        <f t="shared" si="75"/>
        <v>中远箱</v>
      </c>
      <c r="E1648" s="12" t="s">
        <v>17174</v>
      </c>
      <c r="F1648" s="19">
        <v>41404</v>
      </c>
      <c r="G1648" s="80" t="s">
        <v>1792</v>
      </c>
      <c r="H1648" s="12" t="str">
        <f t="shared" si="76"/>
        <v>重</v>
      </c>
      <c r="I1648" s="24">
        <v>41417</v>
      </c>
      <c r="J1648" s="27"/>
      <c r="K1648" s="12" t="s">
        <v>297</v>
      </c>
      <c r="L1648" s="12"/>
      <c r="M1648" s="11"/>
      <c r="N1648" s="80"/>
      <c r="O1648" s="18" t="str">
        <f t="shared" ca="1" si="77"/>
        <v>395天</v>
      </c>
      <c r="P1648" s="80"/>
      <c r="Q1648" s="80"/>
      <c r="R1648" s="80"/>
      <c r="S1648" s="80"/>
    </row>
    <row r="1649" spans="1:19">
      <c r="A1649" s="7">
        <v>1649</v>
      </c>
      <c r="B1649" s="29" t="s">
        <v>14001</v>
      </c>
      <c r="C1649" s="12" t="s">
        <v>10393</v>
      </c>
      <c r="D1649" s="12" t="str">
        <f t="shared" si="75"/>
        <v>中远箱</v>
      </c>
      <c r="E1649" s="12" t="s">
        <v>17174</v>
      </c>
      <c r="F1649" s="19">
        <v>41405</v>
      </c>
      <c r="G1649" s="80" t="s">
        <v>1792</v>
      </c>
      <c r="H1649" s="12" t="str">
        <f t="shared" si="76"/>
        <v>重</v>
      </c>
      <c r="I1649" s="24">
        <v>41407</v>
      </c>
      <c r="J1649" s="27"/>
      <c r="K1649" s="12" t="s">
        <v>16249</v>
      </c>
      <c r="L1649" s="12"/>
      <c r="M1649" s="11"/>
      <c r="N1649" s="80"/>
      <c r="O1649" s="18" t="str">
        <f t="shared" ca="1" si="77"/>
        <v>394天</v>
      </c>
      <c r="P1649" s="80"/>
      <c r="Q1649" s="80"/>
      <c r="R1649" s="80"/>
      <c r="S1649" s="80"/>
    </row>
    <row r="1650" spans="1:19">
      <c r="A1650" s="7">
        <v>1650</v>
      </c>
      <c r="B1650" s="29" t="s">
        <v>14002</v>
      </c>
      <c r="C1650" s="12" t="s">
        <v>10393</v>
      </c>
      <c r="D1650" s="12" t="str">
        <f t="shared" si="75"/>
        <v>中远箱</v>
      </c>
      <c r="E1650" s="12" t="s">
        <v>17174</v>
      </c>
      <c r="F1650" s="19">
        <v>41404</v>
      </c>
      <c r="G1650" s="80" t="s">
        <v>1792</v>
      </c>
      <c r="H1650" s="12" t="str">
        <f t="shared" si="76"/>
        <v>重</v>
      </c>
      <c r="I1650" s="24">
        <v>41408</v>
      </c>
      <c r="J1650" s="27"/>
      <c r="K1650" s="12" t="s">
        <v>4794</v>
      </c>
      <c r="L1650" s="12"/>
      <c r="M1650" s="11"/>
      <c r="N1650" s="80"/>
      <c r="O1650" s="18" t="str">
        <f t="shared" ca="1" si="77"/>
        <v>395天</v>
      </c>
      <c r="P1650" s="80"/>
      <c r="Q1650" s="80"/>
      <c r="R1650" s="80"/>
      <c r="S1650" s="80"/>
    </row>
    <row r="1651" spans="1:19">
      <c r="A1651" s="7">
        <v>1651</v>
      </c>
      <c r="B1651" s="29" t="s">
        <v>14003</v>
      </c>
      <c r="C1651" s="12" t="s">
        <v>10393</v>
      </c>
      <c r="D1651" s="12" t="str">
        <f t="shared" si="75"/>
        <v>中远箱</v>
      </c>
      <c r="E1651" s="12" t="s">
        <v>17174</v>
      </c>
      <c r="F1651" s="19">
        <v>41415</v>
      </c>
      <c r="G1651" s="80" t="s">
        <v>1792</v>
      </c>
      <c r="H1651" s="12" t="str">
        <f t="shared" si="76"/>
        <v>重</v>
      </c>
      <c r="I1651" s="24">
        <v>41417</v>
      </c>
      <c r="J1651" s="27"/>
      <c r="K1651" s="12" t="s">
        <v>297</v>
      </c>
      <c r="L1651" s="12"/>
      <c r="M1651" s="11"/>
      <c r="N1651" s="80"/>
      <c r="O1651" s="18" t="str">
        <f t="shared" ca="1" si="77"/>
        <v>384天</v>
      </c>
      <c r="P1651" s="80"/>
      <c r="Q1651" s="80"/>
      <c r="R1651" s="80"/>
      <c r="S1651" s="80"/>
    </row>
    <row r="1652" spans="1:19">
      <c r="A1652" s="7">
        <v>1652</v>
      </c>
      <c r="B1652" s="65" t="s">
        <v>9353</v>
      </c>
      <c r="C1652" s="12" t="s">
        <v>3270</v>
      </c>
      <c r="D1652" s="12" t="str">
        <f t="shared" si="75"/>
        <v>中远箱</v>
      </c>
      <c r="E1652" s="12" t="s">
        <v>17174</v>
      </c>
      <c r="F1652" s="19">
        <v>41402</v>
      </c>
      <c r="G1652" s="80" t="s">
        <v>7200</v>
      </c>
      <c r="H1652" s="12" t="str">
        <f t="shared" si="76"/>
        <v>重</v>
      </c>
      <c r="I1652" s="24">
        <v>41451</v>
      </c>
      <c r="J1652" s="27"/>
      <c r="K1652" s="12" t="s">
        <v>11298</v>
      </c>
      <c r="L1652" s="12"/>
      <c r="M1652" s="11"/>
      <c r="N1652" s="80"/>
      <c r="O1652" s="18" t="str">
        <f t="shared" ca="1" si="77"/>
        <v>397天</v>
      </c>
      <c r="P1652" s="80"/>
      <c r="Q1652" s="80"/>
      <c r="R1652" s="80"/>
      <c r="S1652" s="80"/>
    </row>
    <row r="1653" spans="1:19">
      <c r="A1653" s="7">
        <v>1653</v>
      </c>
      <c r="B1653" s="179" t="s">
        <v>17081</v>
      </c>
      <c r="C1653" s="12" t="s">
        <v>10393</v>
      </c>
      <c r="D1653" s="12" t="str">
        <f t="shared" si="75"/>
        <v>中远箱</v>
      </c>
      <c r="E1653" s="12" t="s">
        <v>17174</v>
      </c>
      <c r="F1653" s="19">
        <v>41404</v>
      </c>
      <c r="G1653" s="80">
        <v>100</v>
      </c>
      <c r="H1653" s="12" t="str">
        <f t="shared" si="76"/>
        <v>重</v>
      </c>
      <c r="I1653" s="24">
        <v>41409</v>
      </c>
      <c r="J1653" s="27"/>
      <c r="K1653" s="12" t="s">
        <v>16249</v>
      </c>
      <c r="L1653" s="12"/>
      <c r="M1653" s="11"/>
      <c r="N1653" s="80"/>
      <c r="O1653" s="18" t="str">
        <f t="shared" ca="1" si="77"/>
        <v>395天</v>
      </c>
      <c r="P1653" s="80"/>
      <c r="Q1653" s="80"/>
      <c r="R1653" s="80"/>
      <c r="S1653" s="80"/>
    </row>
    <row r="1654" spans="1:19">
      <c r="A1654" s="7">
        <v>1654</v>
      </c>
      <c r="B1654" s="180" t="s">
        <v>13962</v>
      </c>
      <c r="C1654" s="12" t="s">
        <v>10393</v>
      </c>
      <c r="D1654" s="12" t="str">
        <f t="shared" si="75"/>
        <v>中远箱</v>
      </c>
      <c r="E1654" s="12" t="s">
        <v>17174</v>
      </c>
      <c r="F1654" s="19">
        <v>41413</v>
      </c>
      <c r="G1654" s="80" t="s">
        <v>5376</v>
      </c>
      <c r="H1654" s="12" t="str">
        <f t="shared" si="76"/>
        <v>重</v>
      </c>
      <c r="I1654" s="24">
        <v>41417</v>
      </c>
      <c r="J1654" s="27"/>
      <c r="K1654" s="12" t="s">
        <v>12952</v>
      </c>
      <c r="L1654" s="12"/>
      <c r="M1654" s="11"/>
      <c r="N1654" s="80"/>
      <c r="O1654" s="18" t="str">
        <f t="shared" ca="1" si="77"/>
        <v>386天</v>
      </c>
      <c r="P1654" s="80"/>
      <c r="Q1654" s="80"/>
      <c r="R1654" s="80"/>
      <c r="S1654" s="80"/>
    </row>
    <row r="1655" spans="1:19">
      <c r="A1655" s="7">
        <v>1655</v>
      </c>
      <c r="B1655" s="180" t="s">
        <v>13963</v>
      </c>
      <c r="C1655" s="12" t="s">
        <v>10393</v>
      </c>
      <c r="D1655" s="12" t="str">
        <f t="shared" si="75"/>
        <v>中远箱</v>
      </c>
      <c r="E1655" s="12" t="s">
        <v>17174</v>
      </c>
      <c r="F1655" s="19">
        <v>41413</v>
      </c>
      <c r="G1655" s="80" t="s">
        <v>5376</v>
      </c>
      <c r="H1655" s="12" t="str">
        <f t="shared" si="76"/>
        <v>重</v>
      </c>
      <c r="I1655" s="24">
        <v>41417</v>
      </c>
      <c r="J1655" s="27"/>
      <c r="K1655" s="12" t="s">
        <v>972</v>
      </c>
      <c r="L1655" s="12"/>
      <c r="M1655" s="11"/>
      <c r="N1655" s="80"/>
      <c r="O1655" s="18" t="str">
        <f t="shared" ca="1" si="77"/>
        <v>386天</v>
      </c>
      <c r="P1655" s="80"/>
      <c r="Q1655" s="80"/>
      <c r="R1655" s="80"/>
      <c r="S1655" s="80"/>
    </row>
    <row r="1656" spans="1:19">
      <c r="A1656" s="7">
        <v>1656</v>
      </c>
      <c r="B1656" s="180" t="s">
        <v>13964</v>
      </c>
      <c r="C1656" s="12" t="s">
        <v>10393</v>
      </c>
      <c r="D1656" s="12" t="str">
        <f t="shared" si="75"/>
        <v>中远箱</v>
      </c>
      <c r="E1656" s="12" t="s">
        <v>17174</v>
      </c>
      <c r="F1656" s="19">
        <v>41412</v>
      </c>
      <c r="G1656" s="80" t="s">
        <v>5376</v>
      </c>
      <c r="H1656" s="12" t="str">
        <f t="shared" si="76"/>
        <v>重</v>
      </c>
      <c r="I1656" s="24">
        <v>41417</v>
      </c>
      <c r="J1656" s="27"/>
      <c r="K1656" s="12" t="s">
        <v>4794</v>
      </c>
      <c r="L1656" s="12"/>
      <c r="M1656" s="11"/>
      <c r="N1656" s="80"/>
      <c r="O1656" s="18" t="str">
        <f t="shared" ca="1" si="77"/>
        <v>387天</v>
      </c>
      <c r="P1656" s="80"/>
      <c r="Q1656" s="80"/>
      <c r="R1656" s="80"/>
      <c r="S1656" s="80"/>
    </row>
    <row r="1657" spans="1:19">
      <c r="A1657" s="7">
        <v>1657</v>
      </c>
      <c r="B1657" s="65" t="s">
        <v>17083</v>
      </c>
      <c r="C1657" s="12" t="s">
        <v>3270</v>
      </c>
      <c r="D1657" s="12" t="str">
        <f t="shared" si="75"/>
        <v>中远箱</v>
      </c>
      <c r="E1657" s="12" t="s">
        <v>17174</v>
      </c>
      <c r="F1657" s="19">
        <v>41403</v>
      </c>
      <c r="G1657" s="80"/>
      <c r="H1657" s="12" t="str">
        <f t="shared" si="76"/>
        <v>重</v>
      </c>
      <c r="I1657" s="24">
        <v>41423</v>
      </c>
      <c r="J1657" s="27"/>
      <c r="K1657" s="12" t="s">
        <v>11298</v>
      </c>
      <c r="L1657" s="12"/>
      <c r="M1657" s="11"/>
      <c r="N1657" s="80"/>
      <c r="O1657" s="18" t="str">
        <f t="shared" ca="1" si="77"/>
        <v>396天</v>
      </c>
      <c r="P1657" s="80"/>
      <c r="Q1657" s="80"/>
      <c r="R1657" s="80"/>
      <c r="S1657" s="80"/>
    </row>
    <row r="1658" spans="1:19">
      <c r="A1658" s="7">
        <v>1658</v>
      </c>
      <c r="B1658" s="65" t="s">
        <v>17075</v>
      </c>
      <c r="C1658" s="12" t="s">
        <v>3270</v>
      </c>
      <c r="D1658" s="12" t="str">
        <f t="shared" si="75"/>
        <v>中远箱</v>
      </c>
      <c r="E1658" s="12" t="s">
        <v>17174</v>
      </c>
      <c r="F1658" s="19">
        <v>41403</v>
      </c>
      <c r="G1658" s="80"/>
      <c r="H1658" s="12" t="str">
        <f t="shared" si="76"/>
        <v>重</v>
      </c>
      <c r="I1658" s="24">
        <v>41423</v>
      </c>
      <c r="J1658" s="27"/>
      <c r="K1658" s="12" t="s">
        <v>11298</v>
      </c>
      <c r="L1658" s="12"/>
      <c r="M1658" s="11"/>
      <c r="N1658" s="80"/>
      <c r="O1658" s="18" t="str">
        <f t="shared" ca="1" si="77"/>
        <v>396天</v>
      </c>
      <c r="P1658" s="80"/>
      <c r="Q1658" s="80"/>
      <c r="R1658" s="80"/>
      <c r="S1658" s="80"/>
    </row>
    <row r="1659" spans="1:19">
      <c r="A1659" s="7">
        <v>1659</v>
      </c>
      <c r="B1659" s="29" t="s">
        <v>17082</v>
      </c>
      <c r="C1659" s="12" t="s">
        <v>10393</v>
      </c>
      <c r="D1659" s="12" t="str">
        <f t="shared" si="75"/>
        <v>中远箱</v>
      </c>
      <c r="E1659" s="12" t="s">
        <v>17174</v>
      </c>
      <c r="F1659" s="19">
        <v>41404</v>
      </c>
      <c r="G1659" s="80">
        <v>100</v>
      </c>
      <c r="H1659" s="12" t="str">
        <f t="shared" si="76"/>
        <v>重</v>
      </c>
      <c r="I1659" s="24">
        <v>41415</v>
      </c>
      <c r="J1659" s="27"/>
      <c r="K1659" s="12" t="s">
        <v>5796</v>
      </c>
      <c r="L1659" s="12"/>
      <c r="M1659" s="11"/>
      <c r="N1659" s="80"/>
      <c r="O1659" s="18" t="str">
        <f t="shared" ca="1" si="77"/>
        <v>395天</v>
      </c>
      <c r="P1659" s="80"/>
      <c r="Q1659" s="80"/>
      <c r="R1659" s="80"/>
      <c r="S1659" s="80"/>
    </row>
    <row r="1660" spans="1:19">
      <c r="A1660" s="7">
        <v>1660</v>
      </c>
      <c r="B1660" s="65" t="s">
        <v>6771</v>
      </c>
      <c r="C1660" s="12" t="s">
        <v>10258</v>
      </c>
      <c r="D1660" s="12" t="str">
        <f t="shared" si="75"/>
        <v>中远箱</v>
      </c>
      <c r="E1660" s="12" t="s">
        <v>17174</v>
      </c>
      <c r="F1660" s="19">
        <v>41403</v>
      </c>
      <c r="G1660" s="80" t="s">
        <v>4342</v>
      </c>
      <c r="H1660" s="12" t="str">
        <f t="shared" si="76"/>
        <v>重</v>
      </c>
      <c r="I1660" s="24">
        <v>41511</v>
      </c>
      <c r="J1660" s="27"/>
      <c r="K1660" s="12" t="s">
        <v>6500</v>
      </c>
      <c r="L1660" s="12"/>
      <c r="M1660" s="11"/>
      <c r="N1660" s="80"/>
      <c r="O1660" s="18" t="str">
        <f t="shared" ca="1" si="77"/>
        <v>396天</v>
      </c>
      <c r="P1660" s="80"/>
      <c r="Q1660" s="80"/>
      <c r="R1660" s="80"/>
      <c r="S1660" s="80"/>
    </row>
    <row r="1661" spans="1:19">
      <c r="A1661" s="7">
        <v>1661</v>
      </c>
      <c r="B1661" s="29" t="s">
        <v>15240</v>
      </c>
      <c r="C1661" s="12" t="s">
        <v>10393</v>
      </c>
      <c r="D1661" s="12" t="str">
        <f t="shared" si="75"/>
        <v>中远箱</v>
      </c>
      <c r="E1661" s="12" t="s">
        <v>17174</v>
      </c>
      <c r="F1661" s="19">
        <v>41410</v>
      </c>
      <c r="G1661" s="80">
        <v>100</v>
      </c>
      <c r="H1661" s="12" t="str">
        <f t="shared" si="76"/>
        <v>重</v>
      </c>
      <c r="I1661" s="24">
        <v>41413</v>
      </c>
      <c r="J1661" s="27"/>
      <c r="K1661" s="12" t="s">
        <v>4794</v>
      </c>
      <c r="L1661" s="12"/>
      <c r="M1661" s="11"/>
      <c r="N1661" s="80"/>
      <c r="O1661" s="18" t="str">
        <f t="shared" ca="1" si="77"/>
        <v>389天</v>
      </c>
      <c r="P1661" s="80"/>
      <c r="Q1661" s="80"/>
      <c r="R1661" s="80"/>
      <c r="S1661" s="80"/>
    </row>
    <row r="1662" spans="1:19">
      <c r="A1662" s="7">
        <v>1662</v>
      </c>
      <c r="B1662" s="29" t="s">
        <v>15241</v>
      </c>
      <c r="C1662" s="12" t="s">
        <v>10393</v>
      </c>
      <c r="D1662" s="12" t="str">
        <f t="shared" si="75"/>
        <v>中远箱</v>
      </c>
      <c r="E1662" s="12" t="s">
        <v>17174</v>
      </c>
      <c r="F1662" s="19">
        <v>41409</v>
      </c>
      <c r="G1662" s="80">
        <v>100</v>
      </c>
      <c r="H1662" s="12" t="str">
        <f t="shared" si="76"/>
        <v>重</v>
      </c>
      <c r="I1662" s="24">
        <v>41410</v>
      </c>
      <c r="J1662" s="27"/>
      <c r="K1662" s="12" t="s">
        <v>16249</v>
      </c>
      <c r="L1662" s="12"/>
      <c r="M1662" s="11"/>
      <c r="N1662" s="80"/>
      <c r="O1662" s="18" t="str">
        <f t="shared" ca="1" si="77"/>
        <v>390天</v>
      </c>
      <c r="P1662" s="80"/>
      <c r="Q1662" s="80"/>
      <c r="R1662" s="80"/>
      <c r="S1662" s="80"/>
    </row>
    <row r="1663" spans="1:19">
      <c r="A1663" s="7">
        <v>1663</v>
      </c>
      <c r="B1663" s="29" t="s">
        <v>15242</v>
      </c>
      <c r="C1663" s="12" t="s">
        <v>10393</v>
      </c>
      <c r="D1663" s="12" t="str">
        <f t="shared" si="75"/>
        <v>中远箱</v>
      </c>
      <c r="E1663" s="12" t="s">
        <v>17174</v>
      </c>
      <c r="F1663" s="19">
        <v>41409</v>
      </c>
      <c r="G1663" s="80">
        <v>100</v>
      </c>
      <c r="H1663" s="12" t="str">
        <f t="shared" si="76"/>
        <v>重</v>
      </c>
      <c r="I1663" s="24">
        <v>41409</v>
      </c>
      <c r="J1663" s="27"/>
      <c r="K1663" s="12" t="s">
        <v>12951</v>
      </c>
      <c r="L1663" s="12"/>
      <c r="M1663" s="11"/>
      <c r="N1663" s="80"/>
      <c r="O1663" s="18" t="str">
        <f t="shared" ca="1" si="77"/>
        <v>390天</v>
      </c>
      <c r="P1663" s="80"/>
      <c r="Q1663" s="80"/>
      <c r="R1663" s="80"/>
      <c r="S1663" s="80"/>
    </row>
    <row r="1664" spans="1:19">
      <c r="A1664" s="7">
        <v>1664</v>
      </c>
      <c r="B1664" s="29" t="s">
        <v>15243</v>
      </c>
      <c r="C1664" s="12" t="s">
        <v>10393</v>
      </c>
      <c r="D1664" s="12" t="str">
        <f t="shared" si="75"/>
        <v>中远箱</v>
      </c>
      <c r="E1664" s="12" t="s">
        <v>17174</v>
      </c>
      <c r="F1664" s="19">
        <v>41411</v>
      </c>
      <c r="G1664" s="80" t="s">
        <v>1792</v>
      </c>
      <c r="H1664" s="12" t="str">
        <f t="shared" si="76"/>
        <v>重</v>
      </c>
      <c r="I1664" s="24">
        <v>41417</v>
      </c>
      <c r="J1664" s="27"/>
      <c r="K1664" s="12" t="s">
        <v>12952</v>
      </c>
      <c r="L1664" s="12"/>
      <c r="M1664" s="11"/>
      <c r="N1664" s="80"/>
      <c r="O1664" s="18" t="str">
        <f t="shared" ca="1" si="77"/>
        <v>388天</v>
      </c>
      <c r="P1664" s="80"/>
      <c r="Q1664" s="80"/>
      <c r="R1664" s="80"/>
      <c r="S1664" s="80"/>
    </row>
    <row r="1665" spans="1:19">
      <c r="A1665" s="7">
        <v>1665</v>
      </c>
      <c r="B1665" s="29" t="s">
        <v>15244</v>
      </c>
      <c r="C1665" s="12" t="s">
        <v>10393</v>
      </c>
      <c r="D1665" s="12" t="str">
        <f t="shared" si="75"/>
        <v>中远箱</v>
      </c>
      <c r="E1665" s="12" t="s">
        <v>17174</v>
      </c>
      <c r="F1665" s="19">
        <v>41409</v>
      </c>
      <c r="G1665" s="80" t="s">
        <v>1792</v>
      </c>
      <c r="H1665" s="12" t="str">
        <f t="shared" si="76"/>
        <v>重</v>
      </c>
      <c r="I1665" s="24">
        <v>41431</v>
      </c>
      <c r="J1665" s="27"/>
      <c r="K1665" s="12" t="s">
        <v>12952</v>
      </c>
      <c r="L1665" s="12"/>
      <c r="M1665" s="11"/>
      <c r="N1665" s="80"/>
      <c r="O1665" s="18" t="str">
        <f t="shared" ca="1" si="77"/>
        <v>390天</v>
      </c>
      <c r="P1665" s="80"/>
      <c r="Q1665" s="80"/>
      <c r="R1665" s="80"/>
      <c r="S1665" s="80"/>
    </row>
    <row r="1666" spans="1:19">
      <c r="A1666" s="7">
        <v>1666</v>
      </c>
      <c r="B1666" s="29" t="s">
        <v>15245</v>
      </c>
      <c r="C1666" s="12" t="s">
        <v>10393</v>
      </c>
      <c r="D1666" s="12" t="str">
        <f t="shared" si="75"/>
        <v>中远箱</v>
      </c>
      <c r="E1666" s="12" t="s">
        <v>17174</v>
      </c>
      <c r="F1666" s="19">
        <v>41408</v>
      </c>
      <c r="G1666" s="80" t="s">
        <v>1792</v>
      </c>
      <c r="H1666" s="12" t="str">
        <f t="shared" si="76"/>
        <v>重</v>
      </c>
      <c r="I1666" s="24">
        <v>41417</v>
      </c>
      <c r="J1666" s="27"/>
      <c r="K1666" s="12" t="s">
        <v>972</v>
      </c>
      <c r="L1666" s="12"/>
      <c r="M1666" s="11"/>
      <c r="N1666" s="80"/>
      <c r="O1666" s="18" t="str">
        <f t="shared" ca="1" si="77"/>
        <v>391天</v>
      </c>
      <c r="P1666" s="80"/>
      <c r="Q1666" s="80"/>
      <c r="R1666" s="80"/>
      <c r="S1666" s="80"/>
    </row>
    <row r="1667" spans="1:19">
      <c r="A1667" s="7">
        <v>1667</v>
      </c>
      <c r="B1667" s="29" t="s">
        <v>955</v>
      </c>
      <c r="C1667" s="12" t="s">
        <v>10393</v>
      </c>
      <c r="D1667" s="12" t="str">
        <f t="shared" ref="D1667:D1729" si="78">IF(B1667="","","中远箱")</f>
        <v>中远箱</v>
      </c>
      <c r="E1667" s="12" t="s">
        <v>17174</v>
      </c>
      <c r="F1667" s="19">
        <v>41408</v>
      </c>
      <c r="G1667" s="80" t="s">
        <v>1792</v>
      </c>
      <c r="H1667" s="12" t="str">
        <f t="shared" ref="H1667:H1729" si="79">IF(I1667="","空","重")</f>
        <v>重</v>
      </c>
      <c r="I1667" s="24">
        <v>41410</v>
      </c>
      <c r="J1667" s="27"/>
      <c r="K1667" s="12" t="s">
        <v>13302</v>
      </c>
      <c r="L1667" s="12"/>
      <c r="M1667" s="11"/>
      <c r="N1667" s="80"/>
      <c r="O1667" s="18" t="str">
        <f t="shared" ref="O1667:O1729" ca="1" si="80">IF(ISNONTEXT(J1667),DATEDIF(F1667,TODAY(),"d")&amp;"天","出场")</f>
        <v>391天</v>
      </c>
      <c r="P1667" s="80"/>
      <c r="Q1667" s="80"/>
      <c r="R1667" s="80"/>
      <c r="S1667" s="80"/>
    </row>
    <row r="1668" spans="1:19">
      <c r="A1668" s="7">
        <v>1668</v>
      </c>
      <c r="B1668" s="29" t="s">
        <v>2801</v>
      </c>
      <c r="C1668" s="12" t="s">
        <v>10393</v>
      </c>
      <c r="D1668" s="12" t="str">
        <f t="shared" si="78"/>
        <v>中远箱</v>
      </c>
      <c r="E1668" s="12" t="s">
        <v>17174</v>
      </c>
      <c r="F1668" s="19">
        <v>41407</v>
      </c>
      <c r="G1668" s="80" t="s">
        <v>1792</v>
      </c>
      <c r="H1668" s="12" t="str">
        <f t="shared" si="79"/>
        <v>重</v>
      </c>
      <c r="I1668" s="24">
        <v>41413</v>
      </c>
      <c r="J1668" s="27"/>
      <c r="K1668" s="12" t="s">
        <v>4794</v>
      </c>
      <c r="L1668" s="12"/>
      <c r="M1668" s="11"/>
      <c r="N1668" s="80"/>
      <c r="O1668" s="18" t="str">
        <f t="shared" ca="1" si="80"/>
        <v>392天</v>
      </c>
      <c r="P1668" s="80"/>
      <c r="Q1668" s="80"/>
      <c r="R1668" s="80"/>
      <c r="S1668" s="80"/>
    </row>
    <row r="1669" spans="1:19">
      <c r="A1669" s="7">
        <v>1669</v>
      </c>
      <c r="B1669" s="29" t="s">
        <v>2802</v>
      </c>
      <c r="C1669" s="12" t="s">
        <v>10393</v>
      </c>
      <c r="D1669" s="12" t="str">
        <f t="shared" si="78"/>
        <v>中远箱</v>
      </c>
      <c r="E1669" s="12" t="s">
        <v>17174</v>
      </c>
      <c r="F1669" s="19">
        <v>41410</v>
      </c>
      <c r="G1669" s="80">
        <v>100</v>
      </c>
      <c r="H1669" s="12" t="str">
        <f t="shared" si="79"/>
        <v>重</v>
      </c>
      <c r="I1669" s="24">
        <v>41411</v>
      </c>
      <c r="J1669" s="27"/>
      <c r="K1669" s="12" t="s">
        <v>13302</v>
      </c>
      <c r="L1669" s="12"/>
      <c r="M1669" s="11"/>
      <c r="N1669" s="80"/>
      <c r="O1669" s="18" t="str">
        <f t="shared" ca="1" si="80"/>
        <v>389天</v>
      </c>
      <c r="P1669" s="80"/>
      <c r="Q1669" s="80"/>
      <c r="R1669" s="80"/>
      <c r="S1669" s="80"/>
    </row>
    <row r="1670" spans="1:19">
      <c r="A1670" s="7">
        <v>1670</v>
      </c>
      <c r="B1670" s="29" t="s">
        <v>2803</v>
      </c>
      <c r="C1670" s="12" t="s">
        <v>10393</v>
      </c>
      <c r="D1670" s="12" t="str">
        <f t="shared" si="78"/>
        <v>中远箱</v>
      </c>
      <c r="E1670" s="12" t="s">
        <v>17174</v>
      </c>
      <c r="F1670" s="19">
        <v>41411</v>
      </c>
      <c r="G1670" s="80">
        <v>100</v>
      </c>
      <c r="H1670" s="12" t="str">
        <f t="shared" si="79"/>
        <v>重</v>
      </c>
      <c r="I1670" s="24">
        <v>41417</v>
      </c>
      <c r="J1670" s="27"/>
      <c r="K1670" s="12" t="s">
        <v>4794</v>
      </c>
      <c r="L1670" s="12"/>
      <c r="M1670" s="11"/>
      <c r="N1670" s="80"/>
      <c r="O1670" s="18" t="str">
        <f t="shared" ca="1" si="80"/>
        <v>388天</v>
      </c>
      <c r="P1670" s="80"/>
      <c r="Q1670" s="80"/>
      <c r="R1670" s="80"/>
      <c r="S1670" s="80"/>
    </row>
    <row r="1671" spans="1:19">
      <c r="A1671" s="7">
        <v>1671</v>
      </c>
      <c r="B1671" s="29" t="s">
        <v>2804</v>
      </c>
      <c r="C1671" s="12" t="s">
        <v>10393</v>
      </c>
      <c r="D1671" s="12" t="str">
        <f t="shared" si="78"/>
        <v>中远箱</v>
      </c>
      <c r="E1671" s="12" t="s">
        <v>17174</v>
      </c>
      <c r="F1671" s="19">
        <v>41411</v>
      </c>
      <c r="G1671" s="80" t="s">
        <v>1792</v>
      </c>
      <c r="H1671" s="12" t="str">
        <f t="shared" si="79"/>
        <v>重</v>
      </c>
      <c r="I1671" s="24">
        <v>41421</v>
      </c>
      <c r="J1671" s="27"/>
      <c r="K1671" s="12" t="s">
        <v>12951</v>
      </c>
      <c r="L1671" s="12"/>
      <c r="M1671" s="11"/>
      <c r="N1671" s="80"/>
      <c r="O1671" s="18" t="str">
        <f t="shared" ca="1" si="80"/>
        <v>388天</v>
      </c>
      <c r="P1671" s="80"/>
      <c r="Q1671" s="80"/>
      <c r="R1671" s="80"/>
      <c r="S1671" s="80"/>
    </row>
    <row r="1672" spans="1:19">
      <c r="A1672" s="7">
        <v>1672</v>
      </c>
      <c r="B1672" s="29" t="s">
        <v>2805</v>
      </c>
      <c r="C1672" s="12" t="s">
        <v>10393</v>
      </c>
      <c r="D1672" s="12" t="str">
        <f t="shared" si="78"/>
        <v>中远箱</v>
      </c>
      <c r="E1672" s="12" t="s">
        <v>17174</v>
      </c>
      <c r="F1672" s="19">
        <v>41412</v>
      </c>
      <c r="G1672" s="80" t="s">
        <v>1792</v>
      </c>
      <c r="H1672" s="12" t="str">
        <f t="shared" si="79"/>
        <v>重</v>
      </c>
      <c r="I1672" s="24">
        <v>41417</v>
      </c>
      <c r="J1672" s="27"/>
      <c r="K1672" s="12" t="s">
        <v>12952</v>
      </c>
      <c r="L1672" s="12"/>
      <c r="M1672" s="11"/>
      <c r="N1672" s="80"/>
      <c r="O1672" s="18" t="str">
        <f t="shared" ca="1" si="80"/>
        <v>387天</v>
      </c>
      <c r="P1672" s="80"/>
      <c r="Q1672" s="80"/>
      <c r="R1672" s="80"/>
      <c r="S1672" s="80"/>
    </row>
    <row r="1673" spans="1:19">
      <c r="A1673" s="7">
        <v>1673</v>
      </c>
      <c r="B1673" s="65" t="s">
        <v>2810</v>
      </c>
      <c r="C1673" s="12" t="s">
        <v>10258</v>
      </c>
      <c r="D1673" s="12" t="str">
        <f t="shared" si="78"/>
        <v>中远箱</v>
      </c>
      <c r="E1673" s="12" t="s">
        <v>17174</v>
      </c>
      <c r="F1673" s="19">
        <v>41405</v>
      </c>
      <c r="G1673" s="80" t="s">
        <v>7200</v>
      </c>
      <c r="H1673" s="12" t="str">
        <f t="shared" si="79"/>
        <v>重</v>
      </c>
      <c r="I1673" s="24">
        <v>41575</v>
      </c>
      <c r="J1673" s="27"/>
      <c r="K1673" s="12" t="s">
        <v>11298</v>
      </c>
      <c r="L1673" s="12"/>
      <c r="M1673" s="11"/>
      <c r="N1673" s="80"/>
      <c r="O1673" s="18" t="str">
        <f t="shared" ca="1" si="80"/>
        <v>394天</v>
      </c>
      <c r="P1673" s="80"/>
      <c r="Q1673" s="80"/>
      <c r="R1673" s="80"/>
      <c r="S1673" s="80"/>
    </row>
    <row r="1674" spans="1:19">
      <c r="A1674" s="7">
        <v>1674</v>
      </c>
      <c r="B1674" s="65" t="s">
        <v>2811</v>
      </c>
      <c r="C1674" s="12" t="s">
        <v>10258</v>
      </c>
      <c r="D1674" s="12" t="str">
        <f t="shared" si="78"/>
        <v>中远箱</v>
      </c>
      <c r="E1674" s="12" t="s">
        <v>17174</v>
      </c>
      <c r="F1674" s="19">
        <v>41405</v>
      </c>
      <c r="G1674" s="80" t="s">
        <v>7200</v>
      </c>
      <c r="H1674" s="12" t="str">
        <f t="shared" si="79"/>
        <v>重</v>
      </c>
      <c r="I1674" s="24">
        <v>41511</v>
      </c>
      <c r="J1674" s="27"/>
      <c r="K1674" s="12" t="s">
        <v>6500</v>
      </c>
      <c r="L1674" s="12"/>
      <c r="M1674" s="11"/>
      <c r="N1674" s="80"/>
      <c r="O1674" s="18" t="str">
        <f t="shared" ca="1" si="80"/>
        <v>394天</v>
      </c>
      <c r="P1674" s="80"/>
      <c r="Q1674" s="80"/>
      <c r="R1674" s="80"/>
      <c r="S1674" s="80"/>
    </row>
    <row r="1675" spans="1:19">
      <c r="A1675" s="7">
        <v>1675</v>
      </c>
      <c r="B1675" s="65" t="s">
        <v>10734</v>
      </c>
      <c r="C1675" s="12" t="s">
        <v>10258</v>
      </c>
      <c r="D1675" s="12" t="str">
        <f t="shared" si="78"/>
        <v>中远箱</v>
      </c>
      <c r="E1675" s="12" t="s">
        <v>17174</v>
      </c>
      <c r="F1675" s="19">
        <v>41405</v>
      </c>
      <c r="G1675" s="80" t="s">
        <v>7200</v>
      </c>
      <c r="H1675" s="12" t="str">
        <f t="shared" si="79"/>
        <v>重</v>
      </c>
      <c r="I1675" s="24">
        <v>41511</v>
      </c>
      <c r="J1675" s="27"/>
      <c r="K1675" s="12" t="s">
        <v>11298</v>
      </c>
      <c r="L1675" s="12"/>
      <c r="M1675" s="11"/>
      <c r="N1675" s="80"/>
      <c r="O1675" s="18" t="str">
        <f t="shared" ca="1" si="80"/>
        <v>394天</v>
      </c>
      <c r="P1675" s="80"/>
      <c r="Q1675" s="80"/>
      <c r="R1675" s="80"/>
      <c r="S1675" s="80"/>
    </row>
    <row r="1676" spans="1:19">
      <c r="A1676" s="7">
        <v>1676</v>
      </c>
      <c r="B1676" s="29" t="s">
        <v>10735</v>
      </c>
      <c r="C1676" s="12" t="s">
        <v>10258</v>
      </c>
      <c r="D1676" s="12" t="str">
        <f t="shared" si="78"/>
        <v>中远箱</v>
      </c>
      <c r="E1676" s="12" t="s">
        <v>17174</v>
      </c>
      <c r="F1676" s="19">
        <v>41405</v>
      </c>
      <c r="G1676" s="80" t="s">
        <v>7200</v>
      </c>
      <c r="H1676" s="12" t="str">
        <f t="shared" si="79"/>
        <v>重</v>
      </c>
      <c r="I1676" s="24">
        <v>41446</v>
      </c>
      <c r="J1676" s="27"/>
      <c r="K1676" s="12" t="s">
        <v>6500</v>
      </c>
      <c r="L1676" s="12"/>
      <c r="M1676" s="11"/>
      <c r="N1676" s="80"/>
      <c r="O1676" s="18" t="str">
        <f t="shared" ca="1" si="80"/>
        <v>394天</v>
      </c>
      <c r="P1676" s="80"/>
      <c r="Q1676" s="80"/>
      <c r="R1676" s="80"/>
      <c r="S1676" s="80"/>
    </row>
    <row r="1677" spans="1:19">
      <c r="A1677" s="7">
        <v>1677</v>
      </c>
      <c r="B1677" s="29" t="s">
        <v>10736</v>
      </c>
      <c r="C1677" s="12" t="s">
        <v>10258</v>
      </c>
      <c r="D1677" s="12" t="str">
        <f t="shared" si="78"/>
        <v>中远箱</v>
      </c>
      <c r="E1677" s="12" t="s">
        <v>17174</v>
      </c>
      <c r="F1677" s="19">
        <v>41405</v>
      </c>
      <c r="G1677" s="80" t="s">
        <v>7200</v>
      </c>
      <c r="H1677" s="12" t="str">
        <f t="shared" si="79"/>
        <v>重</v>
      </c>
      <c r="I1677" s="24">
        <v>41445</v>
      </c>
      <c r="J1677" s="27"/>
      <c r="K1677" s="12" t="s">
        <v>6500</v>
      </c>
      <c r="L1677" s="12"/>
      <c r="M1677" s="11"/>
      <c r="N1677" s="80"/>
      <c r="O1677" s="18" t="str">
        <f t="shared" ca="1" si="80"/>
        <v>394天</v>
      </c>
      <c r="P1677" s="80"/>
      <c r="Q1677" s="80"/>
      <c r="R1677" s="80"/>
      <c r="S1677" s="80"/>
    </row>
    <row r="1678" spans="1:19">
      <c r="A1678" s="7">
        <v>1678</v>
      </c>
      <c r="B1678" s="29" t="s">
        <v>10737</v>
      </c>
      <c r="C1678" s="12" t="s">
        <v>10258</v>
      </c>
      <c r="D1678" s="12" t="str">
        <f t="shared" si="78"/>
        <v>中远箱</v>
      </c>
      <c r="E1678" s="12" t="s">
        <v>17174</v>
      </c>
      <c r="F1678" s="19">
        <v>41405</v>
      </c>
      <c r="G1678" s="80" t="s">
        <v>7200</v>
      </c>
      <c r="H1678" s="12" t="str">
        <f t="shared" si="79"/>
        <v>重</v>
      </c>
      <c r="I1678" s="24">
        <v>41445</v>
      </c>
      <c r="J1678" s="27"/>
      <c r="K1678" s="12" t="s">
        <v>11298</v>
      </c>
      <c r="L1678" s="12"/>
      <c r="M1678" s="11"/>
      <c r="N1678" s="80"/>
      <c r="O1678" s="18" t="str">
        <f t="shared" ca="1" si="80"/>
        <v>394天</v>
      </c>
      <c r="P1678" s="80"/>
      <c r="Q1678" s="80"/>
      <c r="R1678" s="80"/>
      <c r="S1678" s="80"/>
    </row>
    <row r="1679" spans="1:19">
      <c r="A1679" s="7">
        <v>1679</v>
      </c>
      <c r="B1679" s="29" t="s">
        <v>10738</v>
      </c>
      <c r="C1679" s="12" t="s">
        <v>10258</v>
      </c>
      <c r="D1679" s="12" t="str">
        <f t="shared" si="78"/>
        <v>中远箱</v>
      </c>
      <c r="E1679" s="12" t="s">
        <v>17174</v>
      </c>
      <c r="F1679" s="19">
        <v>41405</v>
      </c>
      <c r="G1679" s="80" t="s">
        <v>7200</v>
      </c>
      <c r="H1679" s="12" t="str">
        <f t="shared" si="79"/>
        <v>重</v>
      </c>
      <c r="I1679" s="24">
        <v>41462</v>
      </c>
      <c r="J1679" s="27"/>
      <c r="K1679" s="12" t="s">
        <v>6500</v>
      </c>
      <c r="L1679" s="12"/>
      <c r="M1679" s="11"/>
      <c r="N1679" s="80"/>
      <c r="O1679" s="18" t="str">
        <f t="shared" ca="1" si="80"/>
        <v>394天</v>
      </c>
      <c r="P1679" s="80"/>
      <c r="Q1679" s="80"/>
      <c r="R1679" s="80"/>
      <c r="S1679" s="80"/>
    </row>
    <row r="1680" spans="1:19">
      <c r="A1680" s="7">
        <v>1680</v>
      </c>
      <c r="B1680" s="65" t="s">
        <v>10739</v>
      </c>
      <c r="C1680" s="12" t="s">
        <v>10258</v>
      </c>
      <c r="D1680" s="12" t="str">
        <f t="shared" si="78"/>
        <v>中远箱</v>
      </c>
      <c r="E1680" s="12" t="s">
        <v>17174</v>
      </c>
      <c r="F1680" s="19">
        <v>41405</v>
      </c>
      <c r="G1680" s="80" t="s">
        <v>7200</v>
      </c>
      <c r="H1680" s="12" t="str">
        <f t="shared" si="79"/>
        <v>重</v>
      </c>
      <c r="I1680" s="24">
        <v>41576</v>
      </c>
      <c r="J1680" s="27"/>
      <c r="K1680" s="12" t="s">
        <v>6102</v>
      </c>
      <c r="L1680" s="12"/>
      <c r="M1680" s="11"/>
      <c r="N1680" s="80"/>
      <c r="O1680" s="18" t="str">
        <f t="shared" ca="1" si="80"/>
        <v>394天</v>
      </c>
      <c r="P1680" s="80"/>
      <c r="Q1680" s="80"/>
      <c r="R1680" s="80"/>
      <c r="S1680" s="80"/>
    </row>
    <row r="1681" spans="1:19">
      <c r="A1681" s="7">
        <v>1681</v>
      </c>
      <c r="B1681" s="29" t="s">
        <v>10740</v>
      </c>
      <c r="C1681" s="12" t="s">
        <v>10258</v>
      </c>
      <c r="D1681" s="12" t="str">
        <f t="shared" si="78"/>
        <v>中远箱</v>
      </c>
      <c r="E1681" s="12" t="s">
        <v>17174</v>
      </c>
      <c r="F1681" s="19">
        <v>41405</v>
      </c>
      <c r="G1681" s="80" t="s">
        <v>7200</v>
      </c>
      <c r="H1681" s="12" t="str">
        <f t="shared" si="79"/>
        <v>重</v>
      </c>
      <c r="I1681" s="24">
        <v>41453</v>
      </c>
      <c r="J1681" s="27"/>
      <c r="K1681" s="12" t="s">
        <v>11298</v>
      </c>
      <c r="L1681" s="12"/>
      <c r="M1681" s="11"/>
      <c r="N1681" s="80"/>
      <c r="O1681" s="18" t="str">
        <f t="shared" ca="1" si="80"/>
        <v>394天</v>
      </c>
      <c r="P1681" s="80"/>
      <c r="Q1681" s="80"/>
      <c r="R1681" s="80"/>
      <c r="S1681" s="80"/>
    </row>
    <row r="1682" spans="1:19">
      <c r="A1682" s="7">
        <v>1682</v>
      </c>
      <c r="B1682" s="65" t="s">
        <v>10741</v>
      </c>
      <c r="C1682" s="12" t="s">
        <v>3270</v>
      </c>
      <c r="D1682" s="12" t="str">
        <f t="shared" si="78"/>
        <v>中远箱</v>
      </c>
      <c r="E1682" s="12" t="s">
        <v>17174</v>
      </c>
      <c r="F1682" s="19">
        <v>41405</v>
      </c>
      <c r="G1682" s="80" t="s">
        <v>7200</v>
      </c>
      <c r="H1682" s="12" t="str">
        <f t="shared" si="79"/>
        <v>重</v>
      </c>
      <c r="I1682" s="24">
        <v>41417</v>
      </c>
      <c r="J1682" s="27"/>
      <c r="K1682" s="12" t="s">
        <v>2474</v>
      </c>
      <c r="L1682" s="12"/>
      <c r="M1682" s="11"/>
      <c r="N1682" s="80"/>
      <c r="O1682" s="18" t="str">
        <f t="shared" ca="1" si="80"/>
        <v>394天</v>
      </c>
      <c r="P1682" s="80"/>
      <c r="Q1682" s="80"/>
      <c r="R1682" s="80"/>
      <c r="S1682" s="80"/>
    </row>
    <row r="1683" spans="1:19">
      <c r="A1683" s="7">
        <v>1683</v>
      </c>
      <c r="B1683" s="29" t="s">
        <v>10742</v>
      </c>
      <c r="C1683" s="12" t="s">
        <v>10258</v>
      </c>
      <c r="D1683" s="12" t="str">
        <f t="shared" si="78"/>
        <v>中远箱</v>
      </c>
      <c r="E1683" s="12" t="s">
        <v>17174</v>
      </c>
      <c r="F1683" s="19">
        <v>41405</v>
      </c>
      <c r="G1683" s="80" t="s">
        <v>7200</v>
      </c>
      <c r="H1683" s="12" t="str">
        <f t="shared" si="79"/>
        <v>重</v>
      </c>
      <c r="I1683" s="24">
        <v>41446</v>
      </c>
      <c r="J1683" s="27"/>
      <c r="K1683" s="12" t="s">
        <v>6500</v>
      </c>
      <c r="L1683" s="12"/>
      <c r="M1683" s="11"/>
      <c r="N1683" s="80"/>
      <c r="O1683" s="18" t="str">
        <f t="shared" ca="1" si="80"/>
        <v>394天</v>
      </c>
      <c r="P1683" s="80"/>
      <c r="Q1683" s="80"/>
      <c r="R1683" s="80"/>
      <c r="S1683" s="80"/>
    </row>
    <row r="1684" spans="1:19">
      <c r="A1684" s="7">
        <v>1684</v>
      </c>
      <c r="B1684" s="65" t="s">
        <v>10743</v>
      </c>
      <c r="C1684" s="12" t="s">
        <v>3270</v>
      </c>
      <c r="D1684" s="12" t="str">
        <f t="shared" si="78"/>
        <v>中远箱</v>
      </c>
      <c r="E1684" s="12" t="s">
        <v>17174</v>
      </c>
      <c r="F1684" s="19">
        <v>41405</v>
      </c>
      <c r="G1684" s="80" t="s">
        <v>7200</v>
      </c>
      <c r="H1684" s="12" t="str">
        <f t="shared" si="79"/>
        <v>重</v>
      </c>
      <c r="I1684" s="24">
        <v>41451</v>
      </c>
      <c r="J1684" s="27"/>
      <c r="K1684" s="12" t="s">
        <v>11298</v>
      </c>
      <c r="L1684" s="12"/>
      <c r="M1684" s="11"/>
      <c r="N1684" s="80"/>
      <c r="O1684" s="18" t="str">
        <f t="shared" ca="1" si="80"/>
        <v>394天</v>
      </c>
      <c r="P1684" s="80"/>
      <c r="Q1684" s="80"/>
      <c r="R1684" s="80"/>
      <c r="S1684" s="80"/>
    </row>
    <row r="1685" spans="1:19">
      <c r="A1685" s="7">
        <v>1685</v>
      </c>
      <c r="B1685" s="65" t="s">
        <v>14423</v>
      </c>
      <c r="C1685" s="12" t="s">
        <v>10258</v>
      </c>
      <c r="D1685" s="12" t="str">
        <f t="shared" si="78"/>
        <v>中远箱</v>
      </c>
      <c r="E1685" s="12" t="s">
        <v>17174</v>
      </c>
      <c r="F1685" s="19">
        <v>41405</v>
      </c>
      <c r="G1685" s="80" t="s">
        <v>7200</v>
      </c>
      <c r="H1685" s="12" t="str">
        <f t="shared" si="79"/>
        <v>重</v>
      </c>
      <c r="I1685" s="24">
        <v>41653</v>
      </c>
      <c r="J1685" s="27"/>
      <c r="K1685" s="12" t="s">
        <v>10395</v>
      </c>
      <c r="L1685" s="12"/>
      <c r="M1685" s="11"/>
      <c r="N1685" s="80"/>
      <c r="O1685" s="18" t="str">
        <f t="shared" ca="1" si="80"/>
        <v>394天</v>
      </c>
      <c r="P1685" s="80"/>
      <c r="Q1685" s="80"/>
      <c r="R1685" s="80">
        <v>100</v>
      </c>
      <c r="S1685" s="80">
        <v>9140030</v>
      </c>
    </row>
    <row r="1686" spans="1:19">
      <c r="A1686" s="7">
        <v>1686</v>
      </c>
      <c r="B1686" s="65" t="s">
        <v>10744</v>
      </c>
      <c r="C1686" s="12" t="s">
        <v>10258</v>
      </c>
      <c r="D1686" s="12" t="str">
        <f t="shared" si="78"/>
        <v>中远箱</v>
      </c>
      <c r="E1686" s="12" t="s">
        <v>17174</v>
      </c>
      <c r="F1686" s="19">
        <v>41405</v>
      </c>
      <c r="G1686" s="80" t="s">
        <v>4342</v>
      </c>
      <c r="H1686" s="12" t="str">
        <f t="shared" si="79"/>
        <v>重</v>
      </c>
      <c r="I1686" s="24">
        <v>41593</v>
      </c>
      <c r="J1686" s="27"/>
      <c r="K1686" s="12" t="s">
        <v>10395</v>
      </c>
      <c r="L1686" s="12"/>
      <c r="M1686" s="11"/>
      <c r="N1686" s="80"/>
      <c r="O1686" s="18" t="str">
        <f t="shared" ca="1" si="80"/>
        <v>394天</v>
      </c>
      <c r="P1686" s="80"/>
      <c r="Q1686" s="80"/>
      <c r="R1686" s="80"/>
      <c r="S1686" s="80"/>
    </row>
    <row r="1687" spans="1:19">
      <c r="A1687" s="7">
        <v>1687</v>
      </c>
      <c r="B1687" s="65" t="s">
        <v>10745</v>
      </c>
      <c r="C1687" s="12" t="s">
        <v>3270</v>
      </c>
      <c r="D1687" s="12" t="str">
        <f t="shared" si="78"/>
        <v>中远箱</v>
      </c>
      <c r="E1687" s="12" t="s">
        <v>17174</v>
      </c>
      <c r="F1687" s="19">
        <v>41405</v>
      </c>
      <c r="G1687" s="80" t="s">
        <v>7200</v>
      </c>
      <c r="H1687" s="12" t="str">
        <f t="shared" si="79"/>
        <v>重</v>
      </c>
      <c r="I1687" s="24">
        <v>41463</v>
      </c>
      <c r="J1687" s="27"/>
      <c r="K1687" s="12" t="s">
        <v>2417</v>
      </c>
      <c r="L1687" s="12"/>
      <c r="M1687" s="11"/>
      <c r="N1687" s="80"/>
      <c r="O1687" s="18" t="str">
        <f t="shared" ca="1" si="80"/>
        <v>394天</v>
      </c>
      <c r="P1687" s="80"/>
      <c r="Q1687" s="80"/>
      <c r="R1687" s="80"/>
      <c r="S1687" s="80"/>
    </row>
    <row r="1688" spans="1:19">
      <c r="A1688" s="7">
        <v>1688</v>
      </c>
      <c r="B1688" s="65" t="s">
        <v>10746</v>
      </c>
      <c r="C1688" s="12" t="s">
        <v>10258</v>
      </c>
      <c r="D1688" s="12" t="str">
        <f t="shared" si="78"/>
        <v>中远箱</v>
      </c>
      <c r="E1688" s="12" t="s">
        <v>17174</v>
      </c>
      <c r="F1688" s="19">
        <v>41405</v>
      </c>
      <c r="G1688" s="80" t="s">
        <v>7200</v>
      </c>
      <c r="H1688" s="12" t="str">
        <f t="shared" si="79"/>
        <v>重</v>
      </c>
      <c r="I1688" s="24">
        <v>41575</v>
      </c>
      <c r="J1688" s="27"/>
      <c r="K1688" s="12" t="s">
        <v>11298</v>
      </c>
      <c r="L1688" s="12"/>
      <c r="M1688" s="11"/>
      <c r="N1688" s="80"/>
      <c r="O1688" s="18" t="str">
        <f t="shared" ca="1" si="80"/>
        <v>394天</v>
      </c>
      <c r="P1688" s="80"/>
      <c r="Q1688" s="80"/>
      <c r="R1688" s="80"/>
      <c r="S1688" s="80"/>
    </row>
    <row r="1689" spans="1:19">
      <c r="A1689" s="7">
        <v>1689</v>
      </c>
      <c r="B1689" s="29" t="s">
        <v>10747</v>
      </c>
      <c r="C1689" s="12" t="s">
        <v>10258</v>
      </c>
      <c r="D1689" s="12" t="str">
        <f t="shared" si="78"/>
        <v>中远箱</v>
      </c>
      <c r="E1689" s="12" t="s">
        <v>17174</v>
      </c>
      <c r="F1689" s="19">
        <v>41405</v>
      </c>
      <c r="G1689" s="80" t="s">
        <v>7200</v>
      </c>
      <c r="H1689" s="12" t="str">
        <f t="shared" si="79"/>
        <v>重</v>
      </c>
      <c r="I1689" s="24">
        <v>41445</v>
      </c>
      <c r="J1689" s="27"/>
      <c r="K1689" s="12" t="s">
        <v>6500</v>
      </c>
      <c r="L1689" s="12"/>
      <c r="M1689" s="11"/>
      <c r="N1689" s="80"/>
      <c r="O1689" s="18" t="str">
        <f t="shared" ca="1" si="80"/>
        <v>394天</v>
      </c>
      <c r="P1689" s="80"/>
      <c r="Q1689" s="80"/>
      <c r="R1689" s="80"/>
      <c r="S1689" s="80"/>
    </row>
    <row r="1690" spans="1:19">
      <c r="A1690" s="7">
        <v>1690</v>
      </c>
      <c r="B1690" s="65" t="s">
        <v>2809</v>
      </c>
      <c r="C1690" s="12" t="s">
        <v>10258</v>
      </c>
      <c r="D1690" s="12" t="str">
        <f t="shared" si="78"/>
        <v>中远箱</v>
      </c>
      <c r="E1690" s="12" t="s">
        <v>17174</v>
      </c>
      <c r="F1690" s="19">
        <v>41405</v>
      </c>
      <c r="G1690" s="80" t="s">
        <v>7200</v>
      </c>
      <c r="H1690" s="12" t="str">
        <f t="shared" si="79"/>
        <v>重</v>
      </c>
      <c r="I1690" s="24">
        <v>41593</v>
      </c>
      <c r="J1690" s="27"/>
      <c r="K1690" s="12" t="s">
        <v>5796</v>
      </c>
      <c r="L1690" s="12"/>
      <c r="M1690" s="11"/>
      <c r="N1690" s="80"/>
      <c r="O1690" s="18" t="str">
        <f t="shared" ca="1" si="80"/>
        <v>394天</v>
      </c>
      <c r="P1690" s="80"/>
      <c r="Q1690" s="80"/>
      <c r="R1690" s="80"/>
      <c r="S1690" s="80"/>
    </row>
    <row r="1691" spans="1:19">
      <c r="A1691" s="7">
        <v>1691</v>
      </c>
      <c r="B1691" s="29" t="s">
        <v>15224</v>
      </c>
      <c r="C1691" s="12" t="s">
        <v>10258</v>
      </c>
      <c r="D1691" s="12" t="str">
        <f t="shared" si="78"/>
        <v>中远箱</v>
      </c>
      <c r="E1691" s="12" t="s">
        <v>17174</v>
      </c>
      <c r="F1691" s="19">
        <v>41405</v>
      </c>
      <c r="G1691" s="80" t="s">
        <v>7200</v>
      </c>
      <c r="H1691" s="12" t="str">
        <f t="shared" si="79"/>
        <v>重</v>
      </c>
      <c r="I1691" s="24">
        <v>41451</v>
      </c>
      <c r="J1691" s="27"/>
      <c r="K1691" s="12" t="s">
        <v>11298</v>
      </c>
      <c r="L1691" s="12"/>
      <c r="M1691" s="11"/>
      <c r="N1691" s="80"/>
      <c r="O1691" s="18" t="str">
        <f t="shared" ca="1" si="80"/>
        <v>394天</v>
      </c>
      <c r="P1691" s="80"/>
      <c r="Q1691" s="80"/>
      <c r="R1691" s="80"/>
      <c r="S1691" s="80"/>
    </row>
    <row r="1692" spans="1:19">
      <c r="A1692" s="7">
        <v>1692</v>
      </c>
      <c r="B1692" s="29" t="s">
        <v>8856</v>
      </c>
      <c r="C1692" s="12" t="s">
        <v>10258</v>
      </c>
      <c r="D1692" s="12" t="str">
        <f t="shared" si="78"/>
        <v>中远箱</v>
      </c>
      <c r="E1692" s="12" t="s">
        <v>17174</v>
      </c>
      <c r="F1692" s="19">
        <v>41405</v>
      </c>
      <c r="G1692" s="80" t="s">
        <v>7200</v>
      </c>
      <c r="H1692" s="12" t="str">
        <f t="shared" si="79"/>
        <v>重</v>
      </c>
      <c r="I1692" s="24">
        <v>41462</v>
      </c>
      <c r="J1692" s="27"/>
      <c r="K1692" s="12" t="s">
        <v>6500</v>
      </c>
      <c r="L1692" s="12"/>
      <c r="M1692" s="11"/>
      <c r="N1692" s="80"/>
      <c r="O1692" s="18" t="str">
        <f t="shared" ca="1" si="80"/>
        <v>394天</v>
      </c>
      <c r="P1692" s="80"/>
      <c r="Q1692" s="80"/>
      <c r="R1692" s="80"/>
      <c r="S1692" s="80"/>
    </row>
    <row r="1693" spans="1:19">
      <c r="A1693" s="7">
        <v>1693</v>
      </c>
      <c r="B1693" s="65" t="s">
        <v>8857</v>
      </c>
      <c r="C1693" s="12" t="s">
        <v>3270</v>
      </c>
      <c r="D1693" s="12" t="str">
        <f t="shared" si="78"/>
        <v>中远箱</v>
      </c>
      <c r="E1693" s="12" t="s">
        <v>17174</v>
      </c>
      <c r="F1693" s="19">
        <v>41405</v>
      </c>
      <c r="G1693" s="80" t="s">
        <v>7200</v>
      </c>
      <c r="H1693" s="12" t="str">
        <f t="shared" si="79"/>
        <v>重</v>
      </c>
      <c r="I1693" s="24">
        <v>41480</v>
      </c>
      <c r="J1693" s="27"/>
      <c r="K1693" s="12" t="s">
        <v>11298</v>
      </c>
      <c r="L1693" s="12"/>
      <c r="M1693" s="11"/>
      <c r="N1693" s="80"/>
      <c r="O1693" s="18" t="str">
        <f t="shared" ca="1" si="80"/>
        <v>394天</v>
      </c>
      <c r="P1693" s="80"/>
      <c r="Q1693" s="80"/>
      <c r="R1693" s="80"/>
      <c r="S1693" s="80"/>
    </row>
    <row r="1694" spans="1:19">
      <c r="A1694" s="7">
        <v>1695</v>
      </c>
      <c r="B1694" s="65" t="s">
        <v>1287</v>
      </c>
      <c r="C1694" s="12" t="s">
        <v>3270</v>
      </c>
      <c r="D1694" s="12" t="str">
        <f t="shared" si="78"/>
        <v>中远箱</v>
      </c>
      <c r="E1694" s="12" t="s">
        <v>17174</v>
      </c>
      <c r="F1694" s="19">
        <v>41405</v>
      </c>
      <c r="G1694" s="80" t="s">
        <v>7200</v>
      </c>
      <c r="H1694" s="12" t="str">
        <f t="shared" si="79"/>
        <v>重</v>
      </c>
      <c r="I1694" s="24">
        <v>41446</v>
      </c>
      <c r="J1694" s="27"/>
      <c r="K1694" s="12" t="s">
        <v>14397</v>
      </c>
      <c r="L1694" s="12"/>
      <c r="M1694" s="11"/>
      <c r="N1694" s="80"/>
      <c r="O1694" s="18" t="str">
        <f t="shared" ca="1" si="80"/>
        <v>394天</v>
      </c>
      <c r="P1694" s="80"/>
      <c r="Q1694" s="80"/>
      <c r="R1694" s="80"/>
      <c r="S1694" s="80"/>
    </row>
    <row r="1695" spans="1:19">
      <c r="A1695" s="7">
        <v>2734</v>
      </c>
      <c r="B1695" s="12" t="s">
        <v>16887</v>
      </c>
      <c r="C1695" s="12" t="s">
        <v>10393</v>
      </c>
      <c r="D1695" s="12" t="str">
        <f t="shared" si="78"/>
        <v>中远箱</v>
      </c>
      <c r="E1695" s="12" t="s">
        <v>17174</v>
      </c>
      <c r="F1695" s="19" t="str">
        <f>IF(ISNONTEXT(B1693),"","请输入日期")</f>
        <v>请输入日期</v>
      </c>
      <c r="G1695" s="80" t="s">
        <v>2526</v>
      </c>
      <c r="H1695" s="12" t="str">
        <f t="shared" si="79"/>
        <v>空</v>
      </c>
      <c r="I1695" s="24"/>
      <c r="J1695" s="27"/>
      <c r="K1695" s="12"/>
      <c r="L1695" s="12"/>
      <c r="M1695" s="11"/>
      <c r="N1695" s="80"/>
      <c r="O1695" s="18" t="e">
        <f t="shared" ca="1" si="80"/>
        <v>#VALUE!</v>
      </c>
      <c r="P1695" s="80"/>
      <c r="Q1695" s="80"/>
      <c r="R1695" s="80"/>
      <c r="S1695" s="80"/>
    </row>
    <row r="1696" spans="1:19">
      <c r="A1696" s="7">
        <v>2753</v>
      </c>
      <c r="B1696" s="12" t="s">
        <v>6223</v>
      </c>
      <c r="C1696" s="12" t="s">
        <v>10393</v>
      </c>
      <c r="D1696" s="12" t="str">
        <f t="shared" si="78"/>
        <v>中远箱</v>
      </c>
      <c r="E1696" s="12" t="s">
        <v>17174</v>
      </c>
      <c r="F1696" s="19" t="str">
        <f>IF(ISNONTEXT(B1694),"","请输入日期")</f>
        <v>请输入日期</v>
      </c>
      <c r="G1696" s="80">
        <v>100</v>
      </c>
      <c r="H1696" s="12" t="str">
        <f t="shared" si="79"/>
        <v>空</v>
      </c>
      <c r="I1696" s="24"/>
      <c r="J1696" s="27"/>
      <c r="K1696" s="12"/>
      <c r="L1696" s="12"/>
      <c r="M1696" s="11"/>
      <c r="N1696" s="80"/>
      <c r="O1696" s="18" t="e">
        <f t="shared" ca="1" si="80"/>
        <v>#VALUE!</v>
      </c>
      <c r="P1696" s="80"/>
      <c r="Q1696" s="80"/>
      <c r="R1696" s="80"/>
      <c r="S1696" s="80"/>
    </row>
    <row r="1697" spans="1:19">
      <c r="A1697" s="7">
        <v>1698</v>
      </c>
      <c r="B1697" s="65" t="s">
        <v>1290</v>
      </c>
      <c r="C1697" s="12" t="s">
        <v>10258</v>
      </c>
      <c r="D1697" s="12" t="str">
        <f t="shared" si="78"/>
        <v>中远箱</v>
      </c>
      <c r="E1697" s="12" t="s">
        <v>17174</v>
      </c>
      <c r="F1697" s="19">
        <v>41405</v>
      </c>
      <c r="G1697" s="80" t="s">
        <v>7200</v>
      </c>
      <c r="H1697" s="12" t="str">
        <f t="shared" si="79"/>
        <v>重</v>
      </c>
      <c r="I1697" s="24">
        <v>41653</v>
      </c>
      <c r="J1697" s="27"/>
      <c r="K1697" s="12" t="s">
        <v>10395</v>
      </c>
      <c r="L1697" s="12"/>
      <c r="M1697" s="11"/>
      <c r="N1697" s="80"/>
      <c r="O1697" s="18" t="str">
        <f t="shared" ca="1" si="80"/>
        <v>394天</v>
      </c>
      <c r="P1697" s="80"/>
      <c r="Q1697" s="80"/>
      <c r="R1697" s="80">
        <v>100</v>
      </c>
      <c r="S1697" s="80">
        <v>9140030</v>
      </c>
    </row>
    <row r="1698" spans="1:19">
      <c r="A1698" s="7">
        <v>1699</v>
      </c>
      <c r="B1698" s="65" t="s">
        <v>1291</v>
      </c>
      <c r="C1698" s="12" t="s">
        <v>10258</v>
      </c>
      <c r="D1698" s="12" t="str">
        <f t="shared" si="78"/>
        <v>中远箱</v>
      </c>
      <c r="E1698" s="12" t="s">
        <v>17174</v>
      </c>
      <c r="F1698" s="19">
        <v>41405</v>
      </c>
      <c r="G1698" s="80" t="s">
        <v>7200</v>
      </c>
      <c r="H1698" s="12" t="str">
        <f t="shared" si="79"/>
        <v>重</v>
      </c>
      <c r="I1698" s="24">
        <v>41640</v>
      </c>
      <c r="J1698" s="27"/>
      <c r="K1698" s="12" t="s">
        <v>14397</v>
      </c>
      <c r="L1698" s="12"/>
      <c r="M1698" s="11"/>
      <c r="N1698" s="80"/>
      <c r="O1698" s="18" t="str">
        <f t="shared" ca="1" si="80"/>
        <v>394天</v>
      </c>
      <c r="P1698" s="80"/>
      <c r="Q1698" s="80"/>
      <c r="R1698" s="80"/>
      <c r="S1698" s="80"/>
    </row>
    <row r="1699" spans="1:19">
      <c r="A1699" s="7">
        <v>1700</v>
      </c>
      <c r="B1699" s="29" t="s">
        <v>2598</v>
      </c>
      <c r="C1699" s="12" t="s">
        <v>10258</v>
      </c>
      <c r="D1699" s="12" t="str">
        <f t="shared" si="78"/>
        <v>中远箱</v>
      </c>
      <c r="E1699" s="12" t="s">
        <v>17174</v>
      </c>
      <c r="F1699" s="19">
        <v>41407</v>
      </c>
      <c r="G1699" s="80" t="s">
        <v>7200</v>
      </c>
      <c r="H1699" s="12" t="str">
        <f t="shared" si="79"/>
        <v>重</v>
      </c>
      <c r="I1699" s="24">
        <v>41453</v>
      </c>
      <c r="J1699" s="27"/>
      <c r="K1699" s="12" t="s">
        <v>11298</v>
      </c>
      <c r="L1699" s="12"/>
      <c r="M1699" s="11"/>
      <c r="N1699" s="80"/>
      <c r="O1699" s="18" t="str">
        <f t="shared" ca="1" si="80"/>
        <v>392天</v>
      </c>
      <c r="P1699" s="80"/>
      <c r="Q1699" s="80"/>
      <c r="R1699" s="80"/>
      <c r="S1699" s="80"/>
    </row>
    <row r="1700" spans="1:19">
      <c r="A1700" s="7">
        <v>1701</v>
      </c>
      <c r="B1700" s="65" t="s">
        <v>4335</v>
      </c>
      <c r="C1700" s="12" t="s">
        <v>10258</v>
      </c>
      <c r="D1700" s="12" t="str">
        <f t="shared" si="78"/>
        <v>中远箱</v>
      </c>
      <c r="E1700" s="12" t="s">
        <v>17174</v>
      </c>
      <c r="F1700" s="19">
        <v>41407</v>
      </c>
      <c r="G1700" s="80" t="s">
        <v>7200</v>
      </c>
      <c r="H1700" s="12" t="str">
        <f t="shared" si="79"/>
        <v>重</v>
      </c>
      <c r="I1700" s="24">
        <v>41593</v>
      </c>
      <c r="J1700" s="27"/>
      <c r="K1700" s="12" t="s">
        <v>5796</v>
      </c>
      <c r="L1700" s="12"/>
      <c r="M1700" s="11"/>
      <c r="N1700" s="80"/>
      <c r="O1700" s="18" t="str">
        <f t="shared" ca="1" si="80"/>
        <v>392天</v>
      </c>
      <c r="P1700" s="80"/>
      <c r="Q1700" s="80"/>
      <c r="R1700" s="80"/>
      <c r="S1700" s="80"/>
    </row>
    <row r="1701" spans="1:19">
      <c r="A1701" s="7">
        <v>2763</v>
      </c>
      <c r="B1701" s="12" t="s">
        <v>7667</v>
      </c>
      <c r="C1701" s="12" t="s">
        <v>10393</v>
      </c>
      <c r="D1701" s="12" t="str">
        <f t="shared" si="78"/>
        <v>中远箱</v>
      </c>
      <c r="E1701" s="12" t="s">
        <v>17174</v>
      </c>
      <c r="F1701" s="19" t="str">
        <f>IF(ISNONTEXT(B1699),"","请输入日期")</f>
        <v>请输入日期</v>
      </c>
      <c r="G1701" s="80" t="s">
        <v>1792</v>
      </c>
      <c r="H1701" s="12" t="str">
        <f t="shared" si="79"/>
        <v>空</v>
      </c>
      <c r="I1701" s="24"/>
      <c r="J1701" s="27"/>
      <c r="K1701" s="12"/>
      <c r="L1701" s="12"/>
      <c r="M1701" s="11"/>
      <c r="N1701" s="80"/>
      <c r="O1701" s="18" t="e">
        <f t="shared" ca="1" si="80"/>
        <v>#VALUE!</v>
      </c>
      <c r="P1701" s="80"/>
      <c r="Q1701" s="80"/>
      <c r="R1701" s="80"/>
      <c r="S1701" s="80"/>
    </row>
    <row r="1702" spans="1:19">
      <c r="A1702" s="7">
        <v>1703</v>
      </c>
      <c r="B1702" s="29" t="s">
        <v>12498</v>
      </c>
      <c r="C1702" s="12" t="s">
        <v>10393</v>
      </c>
      <c r="D1702" s="12" t="str">
        <f t="shared" si="78"/>
        <v>中远箱</v>
      </c>
      <c r="E1702" s="12" t="s">
        <v>17174</v>
      </c>
      <c r="F1702" s="19">
        <v>41415</v>
      </c>
      <c r="G1702" s="80" t="s">
        <v>13733</v>
      </c>
      <c r="H1702" s="12" t="str">
        <f t="shared" si="79"/>
        <v>重</v>
      </c>
      <c r="I1702" s="24">
        <v>41415</v>
      </c>
      <c r="J1702" s="27"/>
      <c r="K1702" s="12" t="s">
        <v>4778</v>
      </c>
      <c r="L1702" s="12"/>
      <c r="M1702" s="11"/>
      <c r="N1702" s="80"/>
      <c r="O1702" s="18" t="str">
        <f t="shared" ca="1" si="80"/>
        <v>384天</v>
      </c>
      <c r="P1702" s="80"/>
      <c r="Q1702" s="80"/>
      <c r="R1702" s="80"/>
      <c r="S1702" s="80"/>
    </row>
    <row r="1703" spans="1:19">
      <c r="A1703" s="7">
        <v>1704</v>
      </c>
      <c r="B1703" s="29" t="s">
        <v>12499</v>
      </c>
      <c r="C1703" s="12" t="s">
        <v>10393</v>
      </c>
      <c r="D1703" s="12" t="str">
        <f t="shared" si="78"/>
        <v>中远箱</v>
      </c>
      <c r="E1703" s="12" t="s">
        <v>17174</v>
      </c>
      <c r="F1703" s="19">
        <v>41422</v>
      </c>
      <c r="G1703" s="80" t="s">
        <v>13733</v>
      </c>
      <c r="H1703" s="12" t="str">
        <f t="shared" si="79"/>
        <v>重</v>
      </c>
      <c r="I1703" s="24">
        <v>41431</v>
      </c>
      <c r="J1703" s="27"/>
      <c r="K1703" s="12" t="s">
        <v>12952</v>
      </c>
      <c r="L1703" s="12"/>
      <c r="M1703" s="11"/>
      <c r="N1703" s="80"/>
      <c r="O1703" s="18" t="str">
        <f t="shared" ca="1" si="80"/>
        <v>377天</v>
      </c>
      <c r="P1703" s="80"/>
      <c r="Q1703" s="80"/>
      <c r="R1703" s="80"/>
      <c r="S1703" s="80"/>
    </row>
    <row r="1704" spans="1:19">
      <c r="A1704" s="7">
        <v>1705</v>
      </c>
      <c r="B1704" s="29" t="s">
        <v>12500</v>
      </c>
      <c r="C1704" s="12" t="s">
        <v>10393</v>
      </c>
      <c r="D1704" s="12" t="str">
        <f t="shared" si="78"/>
        <v>中远箱</v>
      </c>
      <c r="E1704" s="12" t="s">
        <v>17174</v>
      </c>
      <c r="F1704" s="19">
        <v>41412</v>
      </c>
      <c r="G1704" s="80" t="s">
        <v>13733</v>
      </c>
      <c r="H1704" s="12" t="str">
        <f t="shared" si="79"/>
        <v>重</v>
      </c>
      <c r="I1704" s="24">
        <v>41417</v>
      </c>
      <c r="J1704" s="27"/>
      <c r="K1704" s="12" t="s">
        <v>12952</v>
      </c>
      <c r="L1704" s="12"/>
      <c r="M1704" s="11"/>
      <c r="N1704" s="80"/>
      <c r="O1704" s="18" t="str">
        <f t="shared" ca="1" si="80"/>
        <v>387天</v>
      </c>
      <c r="P1704" s="80"/>
      <c r="Q1704" s="80"/>
      <c r="R1704" s="80"/>
      <c r="S1704" s="80"/>
    </row>
    <row r="1705" spans="1:19">
      <c r="A1705" s="7">
        <v>1706</v>
      </c>
      <c r="B1705" s="29" t="s">
        <v>12501</v>
      </c>
      <c r="C1705" s="12" t="s">
        <v>10393</v>
      </c>
      <c r="D1705" s="12" t="str">
        <f t="shared" si="78"/>
        <v>中远箱</v>
      </c>
      <c r="E1705" s="12" t="s">
        <v>17174</v>
      </c>
      <c r="F1705" s="19">
        <v>41415</v>
      </c>
      <c r="G1705" s="80" t="s">
        <v>13733</v>
      </c>
      <c r="H1705" s="12" t="str">
        <f t="shared" si="79"/>
        <v>重</v>
      </c>
      <c r="I1705" s="24">
        <v>41425</v>
      </c>
      <c r="J1705" s="27"/>
      <c r="K1705" s="12" t="s">
        <v>13302</v>
      </c>
      <c r="L1705" s="12"/>
      <c r="M1705" s="11"/>
      <c r="N1705" s="80"/>
      <c r="O1705" s="18" t="str">
        <f t="shared" ca="1" si="80"/>
        <v>384天</v>
      </c>
      <c r="P1705" s="80"/>
      <c r="Q1705" s="80"/>
      <c r="R1705" s="80"/>
      <c r="S1705" s="80"/>
    </row>
    <row r="1706" spans="1:19">
      <c r="A1706" s="7">
        <v>1707</v>
      </c>
      <c r="B1706" s="29" t="s">
        <v>12502</v>
      </c>
      <c r="C1706" s="12" t="s">
        <v>10393</v>
      </c>
      <c r="D1706" s="12" t="str">
        <f t="shared" si="78"/>
        <v>中远箱</v>
      </c>
      <c r="E1706" s="12" t="s">
        <v>17174</v>
      </c>
      <c r="F1706" s="19">
        <v>41412</v>
      </c>
      <c r="G1706" s="80" t="s">
        <v>13733</v>
      </c>
      <c r="H1706" s="12" t="str">
        <f t="shared" si="79"/>
        <v>重</v>
      </c>
      <c r="I1706" s="24">
        <v>41413</v>
      </c>
      <c r="J1706" s="27"/>
      <c r="K1706" s="12" t="s">
        <v>4794</v>
      </c>
      <c r="L1706" s="12"/>
      <c r="M1706" s="11"/>
      <c r="N1706" s="80"/>
      <c r="O1706" s="18" t="str">
        <f t="shared" ca="1" si="80"/>
        <v>387天</v>
      </c>
      <c r="P1706" s="80"/>
      <c r="Q1706" s="80"/>
      <c r="R1706" s="80"/>
      <c r="S1706" s="80"/>
    </row>
    <row r="1707" spans="1:19">
      <c r="A1707" s="7">
        <v>2868</v>
      </c>
      <c r="B1707" s="12" t="s">
        <v>11925</v>
      </c>
      <c r="C1707" s="12" t="s">
        <v>10393</v>
      </c>
      <c r="D1707" s="12" t="str">
        <f t="shared" si="78"/>
        <v>中远箱</v>
      </c>
      <c r="E1707" s="12" t="s">
        <v>17174</v>
      </c>
      <c r="F1707" s="19" t="str">
        <f>IF(ISNONTEXT(B1706),"","请输入日期")</f>
        <v>请输入日期</v>
      </c>
      <c r="G1707" s="80" t="s">
        <v>5594</v>
      </c>
      <c r="H1707" s="12" t="str">
        <f t="shared" si="79"/>
        <v>空</v>
      </c>
      <c r="I1707" s="24"/>
      <c r="J1707" s="27"/>
      <c r="K1707" s="12"/>
      <c r="L1707" s="12"/>
      <c r="M1707" s="11"/>
      <c r="N1707" s="80"/>
      <c r="O1707" s="18" t="e">
        <f t="shared" ca="1" si="80"/>
        <v>#VALUE!</v>
      </c>
      <c r="P1707" s="80"/>
      <c r="Q1707" s="80"/>
      <c r="R1707" s="80"/>
      <c r="S1707" s="80"/>
    </row>
    <row r="1708" spans="1:19">
      <c r="A1708" s="7">
        <v>2872</v>
      </c>
      <c r="B1708" s="12" t="s">
        <v>11929</v>
      </c>
      <c r="C1708" s="12" t="s">
        <v>10393</v>
      </c>
      <c r="D1708" s="12" t="str">
        <f t="shared" si="78"/>
        <v>中远箱</v>
      </c>
      <c r="E1708" s="12" t="s">
        <v>17174</v>
      </c>
      <c r="F1708" s="19" t="str">
        <f>IF(ISNONTEXT(B1707),"","请输入日期")</f>
        <v>请输入日期</v>
      </c>
      <c r="G1708" s="80" t="s">
        <v>1792</v>
      </c>
      <c r="H1708" s="12" t="str">
        <f t="shared" si="79"/>
        <v>空</v>
      </c>
      <c r="I1708" s="24"/>
      <c r="J1708" s="27"/>
      <c r="K1708" s="12"/>
      <c r="L1708" s="12"/>
      <c r="M1708" s="11"/>
      <c r="N1708" s="80"/>
      <c r="O1708" s="18" t="e">
        <f t="shared" ca="1" si="80"/>
        <v>#VALUE!</v>
      </c>
      <c r="P1708" s="80"/>
      <c r="Q1708" s="80"/>
      <c r="R1708" s="80"/>
      <c r="S1708" s="80"/>
    </row>
    <row r="1709" spans="1:19">
      <c r="A1709" s="7">
        <v>1710</v>
      </c>
      <c r="B1709" s="99" t="s">
        <v>10219</v>
      </c>
      <c r="C1709" s="12" t="s">
        <v>10393</v>
      </c>
      <c r="D1709" s="12" t="str">
        <f t="shared" si="78"/>
        <v>中远箱</v>
      </c>
      <c r="E1709" s="12" t="s">
        <v>17174</v>
      </c>
      <c r="F1709" s="19">
        <v>41423</v>
      </c>
      <c r="G1709" s="80"/>
      <c r="H1709" s="12" t="str">
        <f t="shared" si="79"/>
        <v>重</v>
      </c>
      <c r="I1709" s="24">
        <v>41431</v>
      </c>
      <c r="J1709" s="27"/>
      <c r="K1709" s="12" t="s">
        <v>12952</v>
      </c>
      <c r="L1709" s="12"/>
      <c r="M1709" s="11"/>
      <c r="N1709" s="80"/>
      <c r="O1709" s="18" t="str">
        <f t="shared" ca="1" si="80"/>
        <v>376天</v>
      </c>
      <c r="P1709" s="80"/>
      <c r="Q1709" s="80"/>
      <c r="R1709" s="80"/>
      <c r="S1709" s="80"/>
    </row>
    <row r="1710" spans="1:19">
      <c r="A1710" s="7">
        <v>1711</v>
      </c>
      <c r="B1710" s="99" t="s">
        <v>16623</v>
      </c>
      <c r="C1710" s="12" t="s">
        <v>10258</v>
      </c>
      <c r="D1710" s="12" t="str">
        <f t="shared" si="78"/>
        <v>中远箱</v>
      </c>
      <c r="E1710" s="12" t="s">
        <v>8078</v>
      </c>
      <c r="F1710" s="19">
        <v>41424</v>
      </c>
      <c r="G1710" s="80" t="s">
        <v>4342</v>
      </c>
      <c r="H1710" s="12" t="str">
        <f t="shared" si="79"/>
        <v>重</v>
      </c>
      <c r="I1710" s="24">
        <v>41459</v>
      </c>
      <c r="J1710" s="27"/>
      <c r="K1710" s="12" t="s">
        <v>6500</v>
      </c>
      <c r="L1710" s="12"/>
      <c r="M1710" s="11"/>
      <c r="N1710" s="80"/>
      <c r="O1710" s="18" t="str">
        <f t="shared" ca="1" si="80"/>
        <v>375天</v>
      </c>
      <c r="P1710" s="80"/>
      <c r="Q1710" s="80"/>
      <c r="R1710" s="80"/>
      <c r="S1710" s="80"/>
    </row>
    <row r="1711" spans="1:19">
      <c r="A1711" s="7">
        <v>1712</v>
      </c>
      <c r="B1711" s="113" t="s">
        <v>16624</v>
      </c>
      <c r="C1711" s="12" t="s">
        <v>10258</v>
      </c>
      <c r="D1711" s="12" t="str">
        <f t="shared" si="78"/>
        <v>中远箱</v>
      </c>
      <c r="E1711" s="12" t="s">
        <v>8078</v>
      </c>
      <c r="F1711" s="19">
        <v>41424</v>
      </c>
      <c r="G1711" s="80" t="s">
        <v>4342</v>
      </c>
      <c r="H1711" s="12" t="str">
        <f t="shared" si="79"/>
        <v>重</v>
      </c>
      <c r="I1711" s="24">
        <v>41541</v>
      </c>
      <c r="J1711" s="27"/>
      <c r="K1711" s="12" t="s">
        <v>10187</v>
      </c>
      <c r="L1711" s="12"/>
      <c r="M1711" s="11"/>
      <c r="N1711" s="80"/>
      <c r="O1711" s="18" t="str">
        <f t="shared" ca="1" si="80"/>
        <v>375天</v>
      </c>
      <c r="P1711" s="80"/>
      <c r="Q1711" s="80"/>
      <c r="R1711" s="80"/>
      <c r="S1711" s="80"/>
    </row>
    <row r="1712" spans="1:19">
      <c r="A1712" s="7">
        <v>1713</v>
      </c>
      <c r="B1712" s="113" t="s">
        <v>10050</v>
      </c>
      <c r="C1712" s="12" t="s">
        <v>10258</v>
      </c>
      <c r="D1712" s="12" t="str">
        <f t="shared" si="78"/>
        <v>中远箱</v>
      </c>
      <c r="E1712" s="12" t="s">
        <v>8078</v>
      </c>
      <c r="F1712" s="19">
        <v>41425</v>
      </c>
      <c r="G1712" s="80" t="s">
        <v>4342</v>
      </c>
      <c r="H1712" s="12" t="str">
        <f t="shared" si="79"/>
        <v>重</v>
      </c>
      <c r="I1712" s="24">
        <v>41697</v>
      </c>
      <c r="J1712" s="27"/>
      <c r="K1712" s="12" t="s">
        <v>10395</v>
      </c>
      <c r="L1712" s="12"/>
      <c r="M1712" s="11"/>
      <c r="N1712" s="80"/>
      <c r="O1712" s="18" t="str">
        <f t="shared" ca="1" si="80"/>
        <v>374天</v>
      </c>
      <c r="P1712" s="80"/>
      <c r="Q1712" s="80"/>
      <c r="R1712" s="80">
        <v>100</v>
      </c>
      <c r="S1712" s="80">
        <v>9140048</v>
      </c>
    </row>
    <row r="1713" spans="1:19">
      <c r="A1713" s="7">
        <v>3158</v>
      </c>
      <c r="B1713" s="12" t="s">
        <v>14731</v>
      </c>
      <c r="C1713" s="12" t="s">
        <v>10393</v>
      </c>
      <c r="D1713" s="12" t="str">
        <f t="shared" si="78"/>
        <v>中远箱</v>
      </c>
      <c r="E1713" s="12" t="s">
        <v>17174</v>
      </c>
      <c r="F1713" s="19" t="str">
        <f>IF(ISNONTEXT(B1712),"","请输入日期")</f>
        <v>请输入日期</v>
      </c>
      <c r="G1713" s="80">
        <v>100</v>
      </c>
      <c r="H1713" s="12" t="str">
        <f t="shared" si="79"/>
        <v>空</v>
      </c>
      <c r="I1713" s="24"/>
      <c r="J1713" s="27"/>
      <c r="K1713" s="12"/>
      <c r="L1713" s="12"/>
      <c r="M1713" s="11"/>
      <c r="N1713" s="80"/>
      <c r="O1713" s="18" t="e">
        <f t="shared" ca="1" si="80"/>
        <v>#VALUE!</v>
      </c>
      <c r="P1713" s="80"/>
      <c r="Q1713" s="80"/>
      <c r="R1713" s="80"/>
      <c r="S1713" s="80"/>
    </row>
    <row r="1714" spans="1:19">
      <c r="A1714" s="7">
        <v>3312</v>
      </c>
      <c r="B1714" s="12" t="s">
        <v>14361</v>
      </c>
      <c r="C1714" s="12" t="s">
        <v>10393</v>
      </c>
      <c r="D1714" s="12" t="str">
        <f t="shared" si="78"/>
        <v>中远箱</v>
      </c>
      <c r="E1714" s="12" t="s">
        <v>17174</v>
      </c>
      <c r="F1714" s="19" t="str">
        <f>IF(ISNONTEXT(B1713),"","请输入日期")</f>
        <v>请输入日期</v>
      </c>
      <c r="G1714" s="80">
        <v>100</v>
      </c>
      <c r="H1714" s="12" t="str">
        <f t="shared" si="79"/>
        <v>空</v>
      </c>
      <c r="I1714" s="24"/>
      <c r="J1714" s="27"/>
      <c r="K1714" s="12"/>
      <c r="L1714" s="12"/>
      <c r="M1714" s="11"/>
      <c r="N1714" s="80"/>
      <c r="O1714" s="18" t="e">
        <f t="shared" ca="1" si="80"/>
        <v>#VALUE!</v>
      </c>
      <c r="P1714" s="80"/>
      <c r="Q1714" s="80"/>
      <c r="R1714" s="80"/>
      <c r="S1714" s="80"/>
    </row>
    <row r="1715" spans="1:19">
      <c r="A1715" s="7">
        <v>1716</v>
      </c>
      <c r="B1715" s="113" t="s">
        <v>7877</v>
      </c>
      <c r="C1715" s="12" t="s">
        <v>10258</v>
      </c>
      <c r="D1715" s="12" t="str">
        <f t="shared" si="78"/>
        <v>中远箱</v>
      </c>
      <c r="E1715" s="12" t="s">
        <v>8078</v>
      </c>
      <c r="F1715" s="19">
        <v>41425</v>
      </c>
      <c r="G1715" s="80" t="s">
        <v>4342</v>
      </c>
      <c r="H1715" s="12" t="str">
        <f t="shared" si="79"/>
        <v>重</v>
      </c>
      <c r="I1715" s="24">
        <v>41594</v>
      </c>
      <c r="J1715" s="27"/>
      <c r="K1715" s="12" t="s">
        <v>5796</v>
      </c>
      <c r="L1715" s="12"/>
      <c r="M1715" s="11"/>
      <c r="N1715" s="80"/>
      <c r="O1715" s="18" t="str">
        <f t="shared" ca="1" si="80"/>
        <v>374天</v>
      </c>
      <c r="P1715" s="80"/>
      <c r="Q1715" s="80"/>
      <c r="R1715" s="80"/>
      <c r="S1715" s="80"/>
    </row>
    <row r="1716" spans="1:19">
      <c r="A1716" s="7">
        <v>3313</v>
      </c>
      <c r="B1716" s="12" t="s">
        <v>14362</v>
      </c>
      <c r="C1716" s="12" t="s">
        <v>10393</v>
      </c>
      <c r="D1716" s="12" t="str">
        <f t="shared" si="78"/>
        <v>中远箱</v>
      </c>
      <c r="E1716" s="12" t="s">
        <v>17174</v>
      </c>
      <c r="F1716" s="19" t="str">
        <f>IF(ISNONTEXT(B1715),"","请输入日期")</f>
        <v>请输入日期</v>
      </c>
      <c r="G1716" s="80">
        <v>100</v>
      </c>
      <c r="H1716" s="12" t="str">
        <f t="shared" si="79"/>
        <v>空</v>
      </c>
      <c r="I1716" s="24"/>
      <c r="J1716" s="27"/>
      <c r="K1716" s="12"/>
      <c r="L1716" s="12"/>
      <c r="M1716" s="11"/>
      <c r="N1716" s="80"/>
      <c r="O1716" s="18" t="e">
        <f t="shared" ca="1" si="80"/>
        <v>#VALUE!</v>
      </c>
      <c r="P1716" s="80"/>
      <c r="Q1716" s="80"/>
      <c r="R1716" s="80"/>
      <c r="S1716" s="80"/>
    </row>
    <row r="1717" spans="1:19">
      <c r="A1717" s="7">
        <v>1718</v>
      </c>
      <c r="B1717" s="99" t="s">
        <v>11970</v>
      </c>
      <c r="C1717" s="12" t="s">
        <v>10393</v>
      </c>
      <c r="D1717" s="12" t="str">
        <f t="shared" si="78"/>
        <v>中远箱</v>
      </c>
      <c r="E1717" s="12" t="s">
        <v>17174</v>
      </c>
      <c r="F1717" s="19">
        <v>41434</v>
      </c>
      <c r="G1717" s="80">
        <v>100</v>
      </c>
      <c r="H1717" s="12" t="str">
        <f t="shared" si="79"/>
        <v>重</v>
      </c>
      <c r="I1717" s="24">
        <v>41434</v>
      </c>
      <c r="J1717" s="27"/>
      <c r="K1717" s="12" t="s">
        <v>11211</v>
      </c>
      <c r="L1717" s="12"/>
      <c r="M1717" s="11"/>
      <c r="N1717" s="80"/>
      <c r="O1717" s="18" t="str">
        <f t="shared" ca="1" si="80"/>
        <v>365天</v>
      </c>
      <c r="P1717" s="80"/>
      <c r="Q1717" s="80"/>
      <c r="R1717" s="80"/>
      <c r="S1717" s="80"/>
    </row>
    <row r="1718" spans="1:19">
      <c r="A1718" s="7">
        <v>1719</v>
      </c>
      <c r="B1718" s="99" t="s">
        <v>13448</v>
      </c>
      <c r="C1718" s="12" t="s">
        <v>10393</v>
      </c>
      <c r="D1718" s="12" t="str">
        <f t="shared" si="78"/>
        <v>中远箱</v>
      </c>
      <c r="E1718" s="12" t="s">
        <v>17174</v>
      </c>
      <c r="F1718" s="19">
        <v>41475</v>
      </c>
      <c r="G1718" s="80">
        <v>100</v>
      </c>
      <c r="H1718" s="12" t="str">
        <f t="shared" si="79"/>
        <v>重</v>
      </c>
      <c r="I1718" s="24">
        <v>41475</v>
      </c>
      <c r="J1718" s="27"/>
      <c r="K1718" s="12" t="s">
        <v>7086</v>
      </c>
      <c r="L1718" s="12"/>
      <c r="M1718" s="11"/>
      <c r="N1718" s="80"/>
      <c r="O1718" s="18" t="str">
        <f t="shared" ca="1" si="80"/>
        <v>324天</v>
      </c>
      <c r="P1718" s="80"/>
      <c r="Q1718" s="80"/>
      <c r="R1718" s="80"/>
      <c r="S1718" s="80"/>
    </row>
    <row r="1719" spans="1:19">
      <c r="A1719" s="7">
        <v>1720</v>
      </c>
      <c r="B1719" s="99" t="s">
        <v>13449</v>
      </c>
      <c r="C1719" s="12" t="s">
        <v>10393</v>
      </c>
      <c r="D1719" s="12" t="str">
        <f t="shared" si="78"/>
        <v>中远箱</v>
      </c>
      <c r="E1719" s="12" t="s">
        <v>17174</v>
      </c>
      <c r="F1719" s="19">
        <v>41433</v>
      </c>
      <c r="G1719" s="80">
        <v>100</v>
      </c>
      <c r="H1719" s="12" t="str">
        <f t="shared" si="79"/>
        <v>重</v>
      </c>
      <c r="I1719" s="24">
        <v>41433</v>
      </c>
      <c r="J1719" s="27"/>
      <c r="K1719" s="12" t="s">
        <v>13302</v>
      </c>
      <c r="L1719" s="12"/>
      <c r="M1719" s="11"/>
      <c r="N1719" s="80"/>
      <c r="O1719" s="18" t="str">
        <f t="shared" ca="1" si="80"/>
        <v>366天</v>
      </c>
      <c r="P1719" s="80"/>
      <c r="Q1719" s="80"/>
      <c r="R1719" s="80"/>
      <c r="S1719" s="80"/>
    </row>
    <row r="1720" spans="1:19">
      <c r="A1720" s="7">
        <v>1721</v>
      </c>
      <c r="B1720" s="99" t="s">
        <v>13450</v>
      </c>
      <c r="C1720" s="12" t="s">
        <v>10393</v>
      </c>
      <c r="D1720" s="12" t="str">
        <f t="shared" si="78"/>
        <v>中远箱</v>
      </c>
      <c r="E1720" s="12" t="s">
        <v>17174</v>
      </c>
      <c r="F1720" s="19">
        <v>41437</v>
      </c>
      <c r="G1720" s="80">
        <v>100</v>
      </c>
      <c r="H1720" s="12" t="str">
        <f t="shared" si="79"/>
        <v>重</v>
      </c>
      <c r="I1720" s="24">
        <v>41437</v>
      </c>
      <c r="J1720" s="27"/>
      <c r="K1720" s="12" t="s">
        <v>6569</v>
      </c>
      <c r="L1720" s="12"/>
      <c r="M1720" s="11"/>
      <c r="N1720" s="80"/>
      <c r="O1720" s="18" t="str">
        <f t="shared" ca="1" si="80"/>
        <v>362天</v>
      </c>
      <c r="P1720" s="80"/>
      <c r="Q1720" s="80"/>
      <c r="R1720" s="80"/>
      <c r="S1720" s="80"/>
    </row>
    <row r="1721" spans="1:19">
      <c r="A1721" s="7">
        <v>1722</v>
      </c>
      <c r="B1721" s="99" t="s">
        <v>13451</v>
      </c>
      <c r="C1721" s="12" t="s">
        <v>10393</v>
      </c>
      <c r="D1721" s="12" t="str">
        <f t="shared" si="78"/>
        <v>中远箱</v>
      </c>
      <c r="E1721" s="12" t="s">
        <v>17174</v>
      </c>
      <c r="F1721" s="19">
        <v>41434</v>
      </c>
      <c r="G1721" s="80">
        <v>100</v>
      </c>
      <c r="H1721" s="12" t="str">
        <f t="shared" si="79"/>
        <v>重</v>
      </c>
      <c r="I1721" s="24">
        <v>41434</v>
      </c>
      <c r="J1721" s="27"/>
      <c r="K1721" s="12" t="s">
        <v>7644</v>
      </c>
      <c r="L1721" s="12"/>
      <c r="M1721" s="11"/>
      <c r="N1721" s="80"/>
      <c r="O1721" s="18" t="str">
        <f t="shared" ca="1" si="80"/>
        <v>365天</v>
      </c>
      <c r="P1721" s="80"/>
      <c r="Q1721" s="80"/>
      <c r="R1721" s="80"/>
      <c r="S1721" s="80"/>
    </row>
    <row r="1722" spans="1:19">
      <c r="A1722" s="7">
        <v>1723</v>
      </c>
      <c r="B1722" s="99" t="s">
        <v>16863</v>
      </c>
      <c r="C1722" s="12" t="s">
        <v>10393</v>
      </c>
      <c r="D1722" s="12" t="str">
        <f t="shared" si="78"/>
        <v>中远箱</v>
      </c>
      <c r="E1722" s="12" t="s">
        <v>17174</v>
      </c>
      <c r="F1722" s="19">
        <v>41429</v>
      </c>
      <c r="G1722" s="80">
        <v>100</v>
      </c>
      <c r="H1722" s="12" t="str">
        <f t="shared" si="79"/>
        <v>重</v>
      </c>
      <c r="I1722" s="24">
        <v>41429</v>
      </c>
      <c r="J1722" s="27"/>
      <c r="K1722" s="12" t="s">
        <v>12952</v>
      </c>
      <c r="L1722" s="12"/>
      <c r="M1722" s="11"/>
      <c r="N1722" s="80"/>
      <c r="O1722" s="18" t="str">
        <f t="shared" ca="1" si="80"/>
        <v>370天</v>
      </c>
      <c r="P1722" s="80"/>
      <c r="Q1722" s="80"/>
      <c r="R1722" s="80"/>
      <c r="S1722" s="80"/>
    </row>
    <row r="1723" spans="1:19">
      <c r="A1723" s="7">
        <v>1724</v>
      </c>
      <c r="B1723" s="99" t="s">
        <v>8559</v>
      </c>
      <c r="C1723" s="12" t="s">
        <v>10393</v>
      </c>
      <c r="D1723" s="12" t="str">
        <f t="shared" si="78"/>
        <v>中远箱</v>
      </c>
      <c r="E1723" s="12" t="s">
        <v>17174</v>
      </c>
      <c r="F1723" s="19">
        <v>41430</v>
      </c>
      <c r="G1723" s="80">
        <v>100</v>
      </c>
      <c r="H1723" s="12" t="str">
        <f t="shared" si="79"/>
        <v>重</v>
      </c>
      <c r="I1723" s="24">
        <v>41430</v>
      </c>
      <c r="J1723" s="27"/>
      <c r="K1723" s="12" t="s">
        <v>13302</v>
      </c>
      <c r="L1723" s="12"/>
      <c r="M1723" s="11"/>
      <c r="N1723" s="80"/>
      <c r="O1723" s="18" t="str">
        <f t="shared" ca="1" si="80"/>
        <v>369天</v>
      </c>
      <c r="P1723" s="80"/>
      <c r="Q1723" s="80"/>
      <c r="R1723" s="80"/>
      <c r="S1723" s="80"/>
    </row>
    <row r="1724" spans="1:19">
      <c r="A1724" s="7">
        <v>1725</v>
      </c>
      <c r="B1724" s="99" t="s">
        <v>8560</v>
      </c>
      <c r="C1724" s="12" t="s">
        <v>10393</v>
      </c>
      <c r="D1724" s="12" t="str">
        <f t="shared" si="78"/>
        <v>中远箱</v>
      </c>
      <c r="E1724" s="12" t="s">
        <v>17174</v>
      </c>
      <c r="F1724" s="19">
        <v>41432</v>
      </c>
      <c r="G1724" s="80">
        <v>100</v>
      </c>
      <c r="H1724" s="12" t="str">
        <f t="shared" si="79"/>
        <v>重</v>
      </c>
      <c r="I1724" s="24">
        <v>41432</v>
      </c>
      <c r="J1724" s="27"/>
      <c r="K1724" s="12" t="s">
        <v>16249</v>
      </c>
      <c r="L1724" s="12"/>
      <c r="M1724" s="11"/>
      <c r="N1724" s="80"/>
      <c r="O1724" s="18" t="str">
        <f t="shared" ca="1" si="80"/>
        <v>367天</v>
      </c>
      <c r="P1724" s="80"/>
      <c r="Q1724" s="80"/>
      <c r="R1724" s="80"/>
      <c r="S1724" s="80"/>
    </row>
    <row r="1725" spans="1:19">
      <c r="A1725" s="7">
        <v>1726</v>
      </c>
      <c r="B1725" s="99" t="s">
        <v>8561</v>
      </c>
      <c r="C1725" s="12" t="s">
        <v>10393</v>
      </c>
      <c r="D1725" s="12" t="str">
        <f t="shared" si="78"/>
        <v>中远箱</v>
      </c>
      <c r="E1725" s="12" t="s">
        <v>17174</v>
      </c>
      <c r="F1725" s="19">
        <v>41428</v>
      </c>
      <c r="G1725" s="80">
        <v>100</v>
      </c>
      <c r="H1725" s="12" t="str">
        <f t="shared" si="79"/>
        <v>重</v>
      </c>
      <c r="I1725" s="24">
        <v>41430</v>
      </c>
      <c r="J1725" s="27"/>
      <c r="K1725" s="12" t="s">
        <v>972</v>
      </c>
      <c r="L1725" s="12"/>
      <c r="M1725" s="11"/>
      <c r="N1725" s="80"/>
      <c r="O1725" s="18" t="str">
        <f t="shared" ca="1" si="80"/>
        <v>371天</v>
      </c>
      <c r="P1725" s="80"/>
      <c r="Q1725" s="80"/>
      <c r="R1725" s="80"/>
      <c r="S1725" s="80"/>
    </row>
    <row r="1726" spans="1:19">
      <c r="A1726" s="7">
        <v>1727</v>
      </c>
      <c r="B1726" s="99" t="s">
        <v>8562</v>
      </c>
      <c r="C1726" s="12" t="s">
        <v>10393</v>
      </c>
      <c r="D1726" s="12" t="str">
        <f t="shared" si="78"/>
        <v>中远箱</v>
      </c>
      <c r="E1726" s="12" t="s">
        <v>17174</v>
      </c>
      <c r="F1726" s="19">
        <v>41432</v>
      </c>
      <c r="G1726" s="80">
        <v>100</v>
      </c>
      <c r="H1726" s="12" t="str">
        <f t="shared" si="79"/>
        <v>重</v>
      </c>
      <c r="I1726" s="24">
        <v>41432</v>
      </c>
      <c r="J1726" s="27"/>
      <c r="K1726" s="12" t="s">
        <v>16249</v>
      </c>
      <c r="L1726" s="12"/>
      <c r="M1726" s="11"/>
      <c r="N1726" s="80"/>
      <c r="O1726" s="18" t="str">
        <f t="shared" ca="1" si="80"/>
        <v>367天</v>
      </c>
      <c r="P1726" s="80"/>
      <c r="Q1726" s="80"/>
      <c r="R1726" s="80"/>
      <c r="S1726" s="80"/>
    </row>
    <row r="1727" spans="1:19">
      <c r="A1727" s="7">
        <v>1728</v>
      </c>
      <c r="B1727" s="99" t="s">
        <v>8563</v>
      </c>
      <c r="C1727" s="12" t="s">
        <v>10393</v>
      </c>
      <c r="D1727" s="12" t="str">
        <f t="shared" si="78"/>
        <v>中远箱</v>
      </c>
      <c r="E1727" s="12" t="s">
        <v>17174</v>
      </c>
      <c r="F1727" s="19">
        <v>41429</v>
      </c>
      <c r="G1727" s="80">
        <v>100</v>
      </c>
      <c r="H1727" s="12" t="str">
        <f t="shared" si="79"/>
        <v>重</v>
      </c>
      <c r="I1727" s="24">
        <v>41429</v>
      </c>
      <c r="J1727" s="27"/>
      <c r="K1727" s="12" t="s">
        <v>4794</v>
      </c>
      <c r="L1727" s="12"/>
      <c r="M1727" s="11"/>
      <c r="N1727" s="80"/>
      <c r="O1727" s="18" t="str">
        <f t="shared" ca="1" si="80"/>
        <v>370天</v>
      </c>
      <c r="P1727" s="80"/>
      <c r="Q1727" s="80"/>
      <c r="R1727" s="80"/>
      <c r="S1727" s="80"/>
    </row>
    <row r="1728" spans="1:19">
      <c r="A1728" s="7">
        <v>1729</v>
      </c>
      <c r="B1728" s="99" t="s">
        <v>8564</v>
      </c>
      <c r="C1728" s="12" t="s">
        <v>10393</v>
      </c>
      <c r="D1728" s="12" t="str">
        <f t="shared" si="78"/>
        <v>中远箱</v>
      </c>
      <c r="E1728" s="12" t="s">
        <v>17174</v>
      </c>
      <c r="F1728" s="19">
        <v>41429</v>
      </c>
      <c r="G1728" s="80">
        <v>100</v>
      </c>
      <c r="H1728" s="12" t="str">
        <f t="shared" si="79"/>
        <v>重</v>
      </c>
      <c r="I1728" s="24">
        <v>41429</v>
      </c>
      <c r="J1728" s="27"/>
      <c r="K1728" s="12" t="s">
        <v>12952</v>
      </c>
      <c r="L1728" s="12"/>
      <c r="M1728" s="11"/>
      <c r="N1728" s="80"/>
      <c r="O1728" s="18" t="str">
        <f t="shared" ca="1" si="80"/>
        <v>370天</v>
      </c>
      <c r="P1728" s="80"/>
      <c r="Q1728" s="80"/>
      <c r="R1728" s="80"/>
      <c r="S1728" s="80"/>
    </row>
    <row r="1729" spans="1:19">
      <c r="A1729" s="7">
        <v>1730</v>
      </c>
      <c r="B1729" s="99" t="s">
        <v>8565</v>
      </c>
      <c r="C1729" s="12" t="s">
        <v>10393</v>
      </c>
      <c r="D1729" s="12" t="str">
        <f t="shared" si="78"/>
        <v>中远箱</v>
      </c>
      <c r="E1729" s="12" t="s">
        <v>17174</v>
      </c>
      <c r="F1729" s="19">
        <v>41432</v>
      </c>
      <c r="G1729" s="80">
        <v>100</v>
      </c>
      <c r="H1729" s="12" t="str">
        <f t="shared" si="79"/>
        <v>重</v>
      </c>
      <c r="I1729" s="24">
        <v>41432</v>
      </c>
      <c r="J1729" s="27"/>
      <c r="K1729" s="12" t="s">
        <v>11986</v>
      </c>
      <c r="L1729" s="12"/>
      <c r="M1729" s="11"/>
      <c r="N1729" s="80"/>
      <c r="O1729" s="18" t="str">
        <f t="shared" ca="1" si="80"/>
        <v>367天</v>
      </c>
      <c r="P1729" s="80"/>
      <c r="Q1729" s="80"/>
      <c r="R1729" s="80"/>
      <c r="S1729" s="80"/>
    </row>
    <row r="1730" spans="1:19">
      <c r="A1730" s="7">
        <v>1731</v>
      </c>
      <c r="B1730" s="99" t="s">
        <v>8582</v>
      </c>
      <c r="C1730" s="12" t="s">
        <v>10393</v>
      </c>
      <c r="D1730" s="12" t="str">
        <f t="shared" ref="D1730:D1793" si="81">IF(B1730="","","中远箱")</f>
        <v>中远箱</v>
      </c>
      <c r="E1730" s="12" t="s">
        <v>17174</v>
      </c>
      <c r="F1730" s="19">
        <v>41432</v>
      </c>
      <c r="G1730" s="80">
        <v>100</v>
      </c>
      <c r="H1730" s="12" t="str">
        <f t="shared" ref="H1730:H1793" si="82">IF(I1730="","空","重")</f>
        <v>重</v>
      </c>
      <c r="I1730" s="24">
        <v>41432</v>
      </c>
      <c r="J1730" s="27"/>
      <c r="K1730" s="12" t="s">
        <v>13302</v>
      </c>
      <c r="L1730" s="12"/>
      <c r="M1730" s="11"/>
      <c r="N1730" s="80"/>
      <c r="O1730" s="18" t="str">
        <f t="shared" ref="O1730:O1793" ca="1" si="83">IF(ISNONTEXT(J1730),DATEDIF(F1730,TODAY(),"d")&amp;"天","出场")</f>
        <v>367天</v>
      </c>
      <c r="P1730" s="80"/>
      <c r="Q1730" s="80"/>
      <c r="R1730" s="80"/>
      <c r="S1730" s="80"/>
    </row>
    <row r="1731" spans="1:19">
      <c r="A1731" s="7">
        <v>1732</v>
      </c>
      <c r="B1731" s="99" t="s">
        <v>8583</v>
      </c>
      <c r="C1731" s="12" t="s">
        <v>10393</v>
      </c>
      <c r="D1731" s="12" t="str">
        <f t="shared" si="81"/>
        <v>中远箱</v>
      </c>
      <c r="E1731" s="12" t="s">
        <v>17174</v>
      </c>
      <c r="F1731" s="19">
        <v>41432</v>
      </c>
      <c r="G1731" s="80">
        <v>100</v>
      </c>
      <c r="H1731" s="12" t="str">
        <f t="shared" si="82"/>
        <v>重</v>
      </c>
      <c r="I1731" s="24">
        <v>41432</v>
      </c>
      <c r="J1731" s="27"/>
      <c r="K1731" s="12" t="s">
        <v>13302</v>
      </c>
      <c r="L1731" s="12"/>
      <c r="M1731" s="11"/>
      <c r="N1731" s="80"/>
      <c r="O1731" s="18" t="str">
        <f t="shared" ca="1" si="83"/>
        <v>367天</v>
      </c>
      <c r="P1731" s="80"/>
      <c r="Q1731" s="80"/>
      <c r="R1731" s="80"/>
      <c r="S1731" s="80"/>
    </row>
    <row r="1732" spans="1:19">
      <c r="A1732" s="7">
        <v>1733</v>
      </c>
      <c r="B1732" s="99" t="s">
        <v>8584</v>
      </c>
      <c r="C1732" s="12" t="s">
        <v>10393</v>
      </c>
      <c r="D1732" s="12" t="str">
        <f t="shared" si="81"/>
        <v>中远箱</v>
      </c>
      <c r="E1732" s="12" t="s">
        <v>17174</v>
      </c>
      <c r="F1732" s="19">
        <v>41428</v>
      </c>
      <c r="G1732" s="80">
        <v>100</v>
      </c>
      <c r="H1732" s="12" t="str">
        <f t="shared" si="82"/>
        <v>重</v>
      </c>
      <c r="I1732" s="24">
        <v>41431</v>
      </c>
      <c r="J1732" s="27"/>
      <c r="K1732" s="12" t="s">
        <v>12952</v>
      </c>
      <c r="L1732" s="12"/>
      <c r="M1732" s="11"/>
      <c r="N1732" s="80"/>
      <c r="O1732" s="18" t="str">
        <f t="shared" ca="1" si="83"/>
        <v>371天</v>
      </c>
      <c r="P1732" s="80"/>
      <c r="Q1732" s="80"/>
      <c r="R1732" s="80"/>
      <c r="S1732" s="80"/>
    </row>
    <row r="1733" spans="1:19">
      <c r="A1733" s="7">
        <v>1734</v>
      </c>
      <c r="B1733" s="99" t="s">
        <v>8585</v>
      </c>
      <c r="C1733" s="12" t="s">
        <v>10393</v>
      </c>
      <c r="D1733" s="12" t="str">
        <f t="shared" si="81"/>
        <v>中远箱</v>
      </c>
      <c r="E1733" s="12" t="s">
        <v>17174</v>
      </c>
      <c r="F1733" s="19">
        <v>41433</v>
      </c>
      <c r="G1733" s="80">
        <v>100</v>
      </c>
      <c r="H1733" s="12" t="str">
        <f t="shared" si="82"/>
        <v>重</v>
      </c>
      <c r="I1733" s="24">
        <v>41433</v>
      </c>
      <c r="J1733" s="27"/>
      <c r="K1733" s="12" t="s">
        <v>4794</v>
      </c>
      <c r="L1733" s="12"/>
      <c r="M1733" s="11"/>
      <c r="N1733" s="80"/>
      <c r="O1733" s="18" t="str">
        <f t="shared" ca="1" si="83"/>
        <v>366天</v>
      </c>
      <c r="P1733" s="80"/>
      <c r="Q1733" s="80"/>
      <c r="R1733" s="80"/>
      <c r="S1733" s="80"/>
    </row>
    <row r="1734" spans="1:19">
      <c r="A1734" s="7">
        <v>1735</v>
      </c>
      <c r="B1734" s="99" t="s">
        <v>8586</v>
      </c>
      <c r="C1734" s="12" t="s">
        <v>10393</v>
      </c>
      <c r="D1734" s="12" t="str">
        <f t="shared" si="81"/>
        <v>中远箱</v>
      </c>
      <c r="E1734" s="12" t="s">
        <v>17174</v>
      </c>
      <c r="F1734" s="19">
        <v>41428</v>
      </c>
      <c r="G1734" s="80">
        <v>100</v>
      </c>
      <c r="H1734" s="12" t="str">
        <f t="shared" si="82"/>
        <v>重</v>
      </c>
      <c r="I1734" s="24">
        <v>41431</v>
      </c>
      <c r="J1734" s="27"/>
      <c r="K1734" s="12" t="s">
        <v>13782</v>
      </c>
      <c r="L1734" s="12"/>
      <c r="M1734" s="11"/>
      <c r="N1734" s="80"/>
      <c r="O1734" s="18" t="str">
        <f t="shared" ca="1" si="83"/>
        <v>371天</v>
      </c>
      <c r="P1734" s="80"/>
      <c r="Q1734" s="80"/>
      <c r="R1734" s="80"/>
      <c r="S1734" s="80"/>
    </row>
    <row r="1735" spans="1:19">
      <c r="A1735" s="7">
        <v>1736</v>
      </c>
      <c r="B1735" s="99" t="s">
        <v>8587</v>
      </c>
      <c r="C1735" s="12" t="s">
        <v>10393</v>
      </c>
      <c r="D1735" s="12" t="str">
        <f t="shared" si="81"/>
        <v>中远箱</v>
      </c>
      <c r="E1735" s="12" t="s">
        <v>17174</v>
      </c>
      <c r="F1735" s="19">
        <v>41432</v>
      </c>
      <c r="G1735" s="80">
        <v>100</v>
      </c>
      <c r="H1735" s="12" t="str">
        <f t="shared" si="82"/>
        <v>重</v>
      </c>
      <c r="I1735" s="24">
        <v>41432</v>
      </c>
      <c r="J1735" s="27"/>
      <c r="K1735" s="12" t="s">
        <v>11987</v>
      </c>
      <c r="L1735" s="12"/>
      <c r="M1735" s="11"/>
      <c r="N1735" s="80"/>
      <c r="O1735" s="18" t="str">
        <f t="shared" ca="1" si="83"/>
        <v>367天</v>
      </c>
      <c r="P1735" s="80"/>
      <c r="Q1735" s="80"/>
      <c r="R1735" s="80"/>
      <c r="S1735" s="80"/>
    </row>
    <row r="1736" spans="1:19">
      <c r="A1736" s="7">
        <v>1737</v>
      </c>
      <c r="B1736" s="99" t="s">
        <v>8588</v>
      </c>
      <c r="C1736" s="12" t="s">
        <v>10393</v>
      </c>
      <c r="D1736" s="12" t="str">
        <f t="shared" si="81"/>
        <v>中远箱</v>
      </c>
      <c r="E1736" s="12" t="s">
        <v>17174</v>
      </c>
      <c r="F1736" s="19">
        <v>41432</v>
      </c>
      <c r="G1736" s="80">
        <v>100</v>
      </c>
      <c r="H1736" s="12" t="str">
        <f t="shared" si="82"/>
        <v>重</v>
      </c>
      <c r="I1736" s="24">
        <v>41432</v>
      </c>
      <c r="J1736" s="27"/>
      <c r="K1736" s="12" t="s">
        <v>11985</v>
      </c>
      <c r="L1736" s="12"/>
      <c r="M1736" s="11"/>
      <c r="N1736" s="80"/>
      <c r="O1736" s="18" t="str">
        <f t="shared" ca="1" si="83"/>
        <v>367天</v>
      </c>
      <c r="P1736" s="80"/>
      <c r="Q1736" s="80"/>
      <c r="R1736" s="80"/>
      <c r="S1736" s="80"/>
    </row>
    <row r="1737" spans="1:19">
      <c r="A1737" s="7">
        <v>1738</v>
      </c>
      <c r="B1737" s="99" t="s">
        <v>211</v>
      </c>
      <c r="C1737" s="12" t="s">
        <v>10393</v>
      </c>
      <c r="D1737" s="12" t="str">
        <f t="shared" si="81"/>
        <v>中远箱</v>
      </c>
      <c r="E1737" s="12" t="s">
        <v>17174</v>
      </c>
      <c r="F1737" s="19">
        <v>41475</v>
      </c>
      <c r="G1737" s="80">
        <v>100</v>
      </c>
      <c r="H1737" s="12" t="str">
        <f t="shared" si="82"/>
        <v>重</v>
      </c>
      <c r="I1737" s="24">
        <v>41485</v>
      </c>
      <c r="J1737" s="27"/>
      <c r="K1737" s="12" t="s">
        <v>12951</v>
      </c>
      <c r="L1737" s="12"/>
      <c r="M1737" s="11"/>
      <c r="N1737" s="80"/>
      <c r="O1737" s="18" t="str">
        <f t="shared" ca="1" si="83"/>
        <v>324天</v>
      </c>
      <c r="P1737" s="80"/>
      <c r="Q1737" s="80"/>
      <c r="R1737" s="80"/>
      <c r="S1737" s="80"/>
    </row>
    <row r="1738" spans="1:19">
      <c r="A1738" s="7">
        <v>1739</v>
      </c>
      <c r="B1738" s="99" t="s">
        <v>212</v>
      </c>
      <c r="C1738" s="12" t="s">
        <v>10393</v>
      </c>
      <c r="D1738" s="12" t="str">
        <f t="shared" si="81"/>
        <v>中远箱</v>
      </c>
      <c r="E1738" s="12" t="s">
        <v>17174</v>
      </c>
      <c r="F1738" s="19">
        <v>41435</v>
      </c>
      <c r="G1738" s="80" t="s">
        <v>5376</v>
      </c>
      <c r="H1738" s="12" t="str">
        <f t="shared" si="82"/>
        <v>重</v>
      </c>
      <c r="I1738" s="24">
        <v>41438</v>
      </c>
      <c r="J1738" s="27"/>
      <c r="K1738" s="12" t="s">
        <v>12951</v>
      </c>
      <c r="L1738" s="12"/>
      <c r="M1738" s="11"/>
      <c r="N1738" s="80"/>
      <c r="O1738" s="18" t="str">
        <f t="shared" ca="1" si="83"/>
        <v>364天</v>
      </c>
      <c r="P1738" s="80"/>
      <c r="Q1738" s="80"/>
      <c r="R1738" s="80"/>
      <c r="S1738" s="80"/>
    </row>
    <row r="1739" spans="1:19">
      <c r="A1739" s="7">
        <v>1740</v>
      </c>
      <c r="B1739" s="99" t="s">
        <v>213</v>
      </c>
      <c r="C1739" s="12" t="s">
        <v>10393</v>
      </c>
      <c r="D1739" s="12" t="str">
        <f t="shared" si="81"/>
        <v>中远箱</v>
      </c>
      <c r="E1739" s="12" t="s">
        <v>8078</v>
      </c>
      <c r="F1739" s="19">
        <v>41432</v>
      </c>
      <c r="G1739" s="80" t="s">
        <v>5376</v>
      </c>
      <c r="H1739" s="12" t="str">
        <f t="shared" si="82"/>
        <v>重</v>
      </c>
      <c r="I1739" s="24">
        <v>41433</v>
      </c>
      <c r="J1739" s="27"/>
      <c r="K1739" s="12" t="s">
        <v>12952</v>
      </c>
      <c r="L1739" s="12"/>
      <c r="M1739" s="11"/>
      <c r="N1739" s="80"/>
      <c r="O1739" s="18" t="str">
        <f t="shared" ca="1" si="83"/>
        <v>367天</v>
      </c>
      <c r="P1739" s="80"/>
      <c r="Q1739" s="80"/>
      <c r="R1739" s="80"/>
      <c r="S1739" s="80"/>
    </row>
    <row r="1740" spans="1:19">
      <c r="A1740" s="7">
        <v>1741</v>
      </c>
      <c r="B1740" s="99" t="s">
        <v>214</v>
      </c>
      <c r="C1740" s="12" t="s">
        <v>10393</v>
      </c>
      <c r="D1740" s="12" t="str">
        <f t="shared" si="81"/>
        <v>中远箱</v>
      </c>
      <c r="E1740" s="12" t="s">
        <v>17174</v>
      </c>
      <c r="F1740" s="19">
        <v>41430</v>
      </c>
      <c r="G1740" s="80" t="s">
        <v>5376</v>
      </c>
      <c r="H1740" s="12" t="str">
        <f t="shared" si="82"/>
        <v>重</v>
      </c>
      <c r="I1740" s="24">
        <v>41430</v>
      </c>
      <c r="J1740" s="27"/>
      <c r="K1740" s="12" t="s">
        <v>4794</v>
      </c>
      <c r="L1740" s="12"/>
      <c r="M1740" s="11"/>
      <c r="N1740" s="80"/>
      <c r="O1740" s="18" t="str">
        <f t="shared" ca="1" si="83"/>
        <v>369天</v>
      </c>
      <c r="P1740" s="80"/>
      <c r="Q1740" s="80"/>
      <c r="R1740" s="80"/>
      <c r="S1740" s="80"/>
    </row>
    <row r="1741" spans="1:19">
      <c r="A1741" s="7">
        <v>1742</v>
      </c>
      <c r="B1741" s="99" t="s">
        <v>215</v>
      </c>
      <c r="C1741" s="12" t="s">
        <v>10393</v>
      </c>
      <c r="D1741" s="12" t="str">
        <f t="shared" si="81"/>
        <v>中远箱</v>
      </c>
      <c r="E1741" s="12" t="s">
        <v>17174</v>
      </c>
      <c r="F1741" s="19">
        <v>41430</v>
      </c>
      <c r="G1741" s="80" t="s">
        <v>5376</v>
      </c>
      <c r="H1741" s="12" t="str">
        <f t="shared" si="82"/>
        <v>重</v>
      </c>
      <c r="I1741" s="24">
        <v>41433</v>
      </c>
      <c r="J1741" s="27"/>
      <c r="K1741" s="12" t="s">
        <v>12951</v>
      </c>
      <c r="L1741" s="12"/>
      <c r="M1741" s="11"/>
      <c r="N1741" s="80"/>
      <c r="O1741" s="18" t="str">
        <f t="shared" ca="1" si="83"/>
        <v>369天</v>
      </c>
      <c r="P1741" s="80"/>
      <c r="Q1741" s="80"/>
      <c r="R1741" s="80"/>
      <c r="S1741" s="80"/>
    </row>
    <row r="1742" spans="1:19">
      <c r="A1742" s="7">
        <v>1743</v>
      </c>
      <c r="B1742" s="99" t="s">
        <v>216</v>
      </c>
      <c r="C1742" s="12" t="s">
        <v>10393</v>
      </c>
      <c r="D1742" s="12" t="str">
        <f t="shared" si="81"/>
        <v>中远箱</v>
      </c>
      <c r="E1742" s="12" t="s">
        <v>17174</v>
      </c>
      <c r="F1742" s="19">
        <v>41429</v>
      </c>
      <c r="G1742" s="80" t="s">
        <v>5376</v>
      </c>
      <c r="H1742" s="12" t="str">
        <f t="shared" si="82"/>
        <v>重</v>
      </c>
      <c r="I1742" s="24">
        <v>41431</v>
      </c>
      <c r="J1742" s="27"/>
      <c r="K1742" s="12" t="s">
        <v>13782</v>
      </c>
      <c r="L1742" s="12"/>
      <c r="M1742" s="11"/>
      <c r="N1742" s="80"/>
      <c r="O1742" s="18" t="str">
        <f t="shared" ca="1" si="83"/>
        <v>370天</v>
      </c>
      <c r="P1742" s="80"/>
      <c r="Q1742" s="80"/>
      <c r="R1742" s="80"/>
      <c r="S1742" s="80"/>
    </row>
    <row r="1743" spans="1:19">
      <c r="A1743" s="7">
        <v>1744</v>
      </c>
      <c r="B1743" s="99" t="s">
        <v>217</v>
      </c>
      <c r="C1743" s="12" t="s">
        <v>10393</v>
      </c>
      <c r="D1743" s="12" t="str">
        <f t="shared" si="81"/>
        <v>中远箱</v>
      </c>
      <c r="E1743" s="12" t="s">
        <v>17174</v>
      </c>
      <c r="F1743" s="19">
        <v>41429</v>
      </c>
      <c r="G1743" s="80" t="s">
        <v>5376</v>
      </c>
      <c r="H1743" s="12" t="str">
        <f t="shared" si="82"/>
        <v>重</v>
      </c>
      <c r="I1743" s="24">
        <v>41429</v>
      </c>
      <c r="J1743" s="27"/>
      <c r="K1743" s="12" t="s">
        <v>12952</v>
      </c>
      <c r="L1743" s="12"/>
      <c r="M1743" s="11"/>
      <c r="N1743" s="80"/>
      <c r="O1743" s="18" t="str">
        <f t="shared" ca="1" si="83"/>
        <v>370天</v>
      </c>
      <c r="P1743" s="80"/>
      <c r="Q1743" s="80"/>
      <c r="R1743" s="80"/>
      <c r="S1743" s="80"/>
    </row>
    <row r="1744" spans="1:19">
      <c r="A1744" s="7">
        <v>1745</v>
      </c>
      <c r="B1744" s="99" t="s">
        <v>218</v>
      </c>
      <c r="C1744" s="12" t="s">
        <v>10393</v>
      </c>
      <c r="D1744" s="12" t="str">
        <f t="shared" si="81"/>
        <v>中远箱</v>
      </c>
      <c r="E1744" s="12" t="s">
        <v>17174</v>
      </c>
      <c r="F1744" s="19">
        <v>41429</v>
      </c>
      <c r="G1744" s="80" t="s">
        <v>5376</v>
      </c>
      <c r="H1744" s="12" t="str">
        <f t="shared" si="82"/>
        <v>重</v>
      </c>
      <c r="I1744" s="24">
        <v>41430</v>
      </c>
      <c r="J1744" s="27"/>
      <c r="K1744" s="12" t="s">
        <v>4794</v>
      </c>
      <c r="L1744" s="12"/>
      <c r="M1744" s="11"/>
      <c r="N1744" s="80"/>
      <c r="O1744" s="18" t="str">
        <f t="shared" ca="1" si="83"/>
        <v>370天</v>
      </c>
      <c r="P1744" s="80"/>
      <c r="Q1744" s="80"/>
      <c r="R1744" s="80"/>
      <c r="S1744" s="80"/>
    </row>
    <row r="1745" spans="1:19">
      <c r="A1745" s="7">
        <v>1746</v>
      </c>
      <c r="B1745" s="99" t="s">
        <v>219</v>
      </c>
      <c r="C1745" s="12" t="s">
        <v>10393</v>
      </c>
      <c r="D1745" s="12" t="str">
        <f t="shared" si="81"/>
        <v>中远箱</v>
      </c>
      <c r="E1745" s="12" t="s">
        <v>17174</v>
      </c>
      <c r="F1745" s="19">
        <v>41431</v>
      </c>
      <c r="G1745" s="80" t="s">
        <v>5376</v>
      </c>
      <c r="H1745" s="12" t="str">
        <f t="shared" si="82"/>
        <v>重</v>
      </c>
      <c r="I1745" s="24">
        <v>41433</v>
      </c>
      <c r="J1745" s="27"/>
      <c r="K1745" s="12" t="s">
        <v>12951</v>
      </c>
      <c r="L1745" s="12"/>
      <c r="M1745" s="11"/>
      <c r="N1745" s="80"/>
      <c r="O1745" s="18" t="str">
        <f t="shared" ca="1" si="83"/>
        <v>368天</v>
      </c>
      <c r="P1745" s="80"/>
      <c r="Q1745" s="80"/>
      <c r="R1745" s="80"/>
      <c r="S1745" s="80"/>
    </row>
    <row r="1746" spans="1:19">
      <c r="A1746" s="7">
        <v>1747</v>
      </c>
      <c r="B1746" s="99" t="s">
        <v>220</v>
      </c>
      <c r="C1746" s="12" t="s">
        <v>10393</v>
      </c>
      <c r="D1746" s="12" t="str">
        <f t="shared" si="81"/>
        <v>中远箱</v>
      </c>
      <c r="E1746" s="12" t="s">
        <v>17174</v>
      </c>
      <c r="F1746" s="19">
        <v>41430</v>
      </c>
      <c r="G1746" s="80" t="s">
        <v>5376</v>
      </c>
      <c r="H1746" s="12" t="str">
        <f t="shared" si="82"/>
        <v>重</v>
      </c>
      <c r="I1746" s="24">
        <v>41430</v>
      </c>
      <c r="J1746" s="27"/>
      <c r="K1746" s="12" t="s">
        <v>13302</v>
      </c>
      <c r="L1746" s="12"/>
      <c r="M1746" s="11"/>
      <c r="N1746" s="80"/>
      <c r="O1746" s="18" t="str">
        <f t="shared" ca="1" si="83"/>
        <v>369天</v>
      </c>
      <c r="P1746" s="80"/>
      <c r="Q1746" s="80"/>
      <c r="R1746" s="80"/>
      <c r="S1746" s="80"/>
    </row>
    <row r="1747" spans="1:19">
      <c r="A1747" s="7">
        <v>1748</v>
      </c>
      <c r="B1747" s="99" t="s">
        <v>10259</v>
      </c>
      <c r="C1747" s="12" t="s">
        <v>10393</v>
      </c>
      <c r="D1747" s="12" t="str">
        <f t="shared" si="81"/>
        <v>中远箱</v>
      </c>
      <c r="E1747" s="12" t="s">
        <v>17174</v>
      </c>
      <c r="F1747" s="19">
        <v>41430</v>
      </c>
      <c r="G1747" s="80" t="s">
        <v>5376</v>
      </c>
      <c r="H1747" s="12" t="str">
        <f t="shared" si="82"/>
        <v>重</v>
      </c>
      <c r="I1747" s="24">
        <v>41430</v>
      </c>
      <c r="J1747" s="27"/>
      <c r="K1747" s="12" t="s">
        <v>972</v>
      </c>
      <c r="L1747" s="12"/>
      <c r="M1747" s="11"/>
      <c r="N1747" s="80"/>
      <c r="O1747" s="18" t="str">
        <f t="shared" ca="1" si="83"/>
        <v>369天</v>
      </c>
      <c r="P1747" s="80"/>
      <c r="Q1747" s="80"/>
      <c r="R1747" s="80"/>
      <c r="S1747" s="80"/>
    </row>
    <row r="1748" spans="1:19">
      <c r="A1748" s="7">
        <v>1749</v>
      </c>
      <c r="B1748" s="99" t="s">
        <v>10260</v>
      </c>
      <c r="C1748" s="12" t="s">
        <v>10393</v>
      </c>
      <c r="D1748" s="12" t="str">
        <f t="shared" si="81"/>
        <v>中远箱</v>
      </c>
      <c r="E1748" s="12" t="s">
        <v>17174</v>
      </c>
      <c r="F1748" s="19">
        <v>41428</v>
      </c>
      <c r="G1748" s="80" t="s">
        <v>5376</v>
      </c>
      <c r="H1748" s="12" t="str">
        <f t="shared" si="82"/>
        <v>重</v>
      </c>
      <c r="I1748" s="24">
        <v>41431</v>
      </c>
      <c r="J1748" s="27"/>
      <c r="K1748" s="12" t="s">
        <v>12952</v>
      </c>
      <c r="L1748" s="12"/>
      <c r="M1748" s="11"/>
      <c r="N1748" s="80"/>
      <c r="O1748" s="18" t="str">
        <f t="shared" ca="1" si="83"/>
        <v>371天</v>
      </c>
      <c r="P1748" s="80"/>
      <c r="Q1748" s="80"/>
      <c r="R1748" s="80"/>
      <c r="S1748" s="80"/>
    </row>
    <row r="1749" spans="1:19">
      <c r="A1749" s="7">
        <v>1750</v>
      </c>
      <c r="B1749" s="99" t="s">
        <v>10261</v>
      </c>
      <c r="C1749" s="12" t="s">
        <v>10393</v>
      </c>
      <c r="D1749" s="12" t="str">
        <f t="shared" si="81"/>
        <v>中远箱</v>
      </c>
      <c r="E1749" s="12" t="s">
        <v>17174</v>
      </c>
      <c r="F1749" s="19">
        <v>41430</v>
      </c>
      <c r="G1749" s="80" t="s">
        <v>5376</v>
      </c>
      <c r="H1749" s="12" t="str">
        <f t="shared" si="82"/>
        <v>重</v>
      </c>
      <c r="I1749" s="24">
        <v>41430</v>
      </c>
      <c r="J1749" s="27"/>
      <c r="K1749" s="12" t="s">
        <v>13302</v>
      </c>
      <c r="L1749" s="12"/>
      <c r="M1749" s="11"/>
      <c r="N1749" s="80"/>
      <c r="O1749" s="18" t="str">
        <f t="shared" ca="1" si="83"/>
        <v>369天</v>
      </c>
      <c r="P1749" s="80"/>
      <c r="Q1749" s="80"/>
      <c r="R1749" s="80"/>
      <c r="S1749" s="80"/>
    </row>
    <row r="1750" spans="1:19">
      <c r="A1750" s="7">
        <v>1751</v>
      </c>
      <c r="B1750" s="99" t="s">
        <v>10262</v>
      </c>
      <c r="C1750" s="12" t="s">
        <v>10393</v>
      </c>
      <c r="D1750" s="12" t="str">
        <f t="shared" si="81"/>
        <v>中远箱</v>
      </c>
      <c r="E1750" s="12" t="s">
        <v>17174</v>
      </c>
      <c r="F1750" s="19">
        <v>41433</v>
      </c>
      <c r="G1750" s="80" t="s">
        <v>15399</v>
      </c>
      <c r="H1750" s="12" t="str">
        <f t="shared" si="82"/>
        <v>重</v>
      </c>
      <c r="I1750" s="24">
        <v>41436</v>
      </c>
      <c r="J1750" s="27"/>
      <c r="K1750" s="12" t="s">
        <v>7647</v>
      </c>
      <c r="L1750" s="12"/>
      <c r="M1750" s="11"/>
      <c r="N1750" s="80"/>
      <c r="O1750" s="18" t="str">
        <f t="shared" ca="1" si="83"/>
        <v>366天</v>
      </c>
      <c r="P1750" s="80"/>
      <c r="Q1750" s="80"/>
      <c r="R1750" s="80"/>
      <c r="S1750" s="80"/>
    </row>
    <row r="1751" spans="1:19">
      <c r="A1751" s="7">
        <v>1752</v>
      </c>
      <c r="B1751" s="113" t="s">
        <v>10547</v>
      </c>
      <c r="C1751" s="12" t="s">
        <v>10393</v>
      </c>
      <c r="D1751" s="12" t="str">
        <f t="shared" si="81"/>
        <v>中远箱</v>
      </c>
      <c r="E1751" s="12" t="s">
        <v>17174</v>
      </c>
      <c r="F1751" s="19">
        <v>41433</v>
      </c>
      <c r="G1751" s="80" t="s">
        <v>5376</v>
      </c>
      <c r="H1751" s="12" t="str">
        <f t="shared" si="82"/>
        <v>重</v>
      </c>
      <c r="I1751" s="24">
        <v>41445</v>
      </c>
      <c r="J1751" s="27"/>
      <c r="K1751" s="12" t="s">
        <v>10395</v>
      </c>
      <c r="L1751" s="12"/>
      <c r="M1751" s="11"/>
      <c r="N1751" s="80"/>
      <c r="O1751" s="18" t="str">
        <f t="shared" ca="1" si="83"/>
        <v>366天</v>
      </c>
      <c r="P1751" s="80"/>
      <c r="Q1751" s="80"/>
      <c r="R1751" s="80"/>
      <c r="S1751" s="80"/>
    </row>
    <row r="1752" spans="1:19">
      <c r="A1752" s="7">
        <v>1753</v>
      </c>
      <c r="B1752" s="99" t="s">
        <v>10548</v>
      </c>
      <c r="C1752" s="12" t="s">
        <v>10393</v>
      </c>
      <c r="D1752" s="12" t="str">
        <f t="shared" si="81"/>
        <v>中远箱</v>
      </c>
      <c r="E1752" s="12" t="s">
        <v>17174</v>
      </c>
      <c r="F1752" s="19">
        <v>41474</v>
      </c>
      <c r="G1752" s="80">
        <v>100</v>
      </c>
      <c r="H1752" s="12" t="str">
        <f t="shared" si="82"/>
        <v>重</v>
      </c>
      <c r="I1752" s="24">
        <v>41482</v>
      </c>
      <c r="J1752" s="27"/>
      <c r="K1752" s="12" t="s">
        <v>12951</v>
      </c>
      <c r="L1752" s="12"/>
      <c r="M1752" s="11"/>
      <c r="N1752" s="80"/>
      <c r="O1752" s="18" t="str">
        <f t="shared" ca="1" si="83"/>
        <v>325天</v>
      </c>
      <c r="P1752" s="80"/>
      <c r="Q1752" s="80"/>
      <c r="R1752" s="80"/>
      <c r="S1752" s="80"/>
    </row>
    <row r="1753" spans="1:19">
      <c r="A1753" s="7">
        <v>1754</v>
      </c>
      <c r="B1753" s="99" t="s">
        <v>10549</v>
      </c>
      <c r="C1753" s="12" t="s">
        <v>10393</v>
      </c>
      <c r="D1753" s="12" t="str">
        <f t="shared" si="81"/>
        <v>中远箱</v>
      </c>
      <c r="E1753" s="12" t="s">
        <v>17174</v>
      </c>
      <c r="F1753" s="19">
        <v>41475</v>
      </c>
      <c r="G1753" s="80">
        <v>100</v>
      </c>
      <c r="H1753" s="12" t="str">
        <f t="shared" si="82"/>
        <v>重</v>
      </c>
      <c r="I1753" s="24">
        <v>41482</v>
      </c>
      <c r="J1753" s="27"/>
      <c r="K1753" s="12" t="s">
        <v>12951</v>
      </c>
      <c r="L1753" s="12"/>
      <c r="M1753" s="11"/>
      <c r="N1753" s="80"/>
      <c r="O1753" s="18" t="str">
        <f t="shared" ca="1" si="83"/>
        <v>324天</v>
      </c>
      <c r="P1753" s="80"/>
      <c r="Q1753" s="80"/>
      <c r="R1753" s="80"/>
      <c r="S1753" s="80"/>
    </row>
    <row r="1754" spans="1:19">
      <c r="A1754" s="7">
        <v>1755</v>
      </c>
      <c r="B1754" s="99" t="s">
        <v>10550</v>
      </c>
      <c r="C1754" s="12" t="s">
        <v>10393</v>
      </c>
      <c r="D1754" s="12" t="str">
        <f t="shared" si="81"/>
        <v>中远箱</v>
      </c>
      <c r="E1754" s="12" t="s">
        <v>17174</v>
      </c>
      <c r="F1754" s="19">
        <v>41475</v>
      </c>
      <c r="G1754" s="80">
        <v>100</v>
      </c>
      <c r="H1754" s="12" t="str">
        <f t="shared" si="82"/>
        <v>重</v>
      </c>
      <c r="I1754" s="24">
        <v>41479</v>
      </c>
      <c r="J1754" s="27"/>
      <c r="K1754" s="12" t="s">
        <v>3706</v>
      </c>
      <c r="L1754" s="12"/>
      <c r="M1754" s="11"/>
      <c r="N1754" s="80"/>
      <c r="O1754" s="18" t="str">
        <f t="shared" ca="1" si="83"/>
        <v>324天</v>
      </c>
      <c r="P1754" s="80"/>
      <c r="Q1754" s="80"/>
      <c r="R1754" s="80"/>
      <c r="S1754" s="80"/>
    </row>
    <row r="1755" spans="1:19">
      <c r="A1755" s="7">
        <v>1756</v>
      </c>
      <c r="B1755" s="99" t="s">
        <v>6695</v>
      </c>
      <c r="C1755" s="12" t="s">
        <v>10393</v>
      </c>
      <c r="D1755" s="12" t="str">
        <f t="shared" si="81"/>
        <v>中远箱</v>
      </c>
      <c r="E1755" s="12" t="s">
        <v>17174</v>
      </c>
      <c r="F1755" s="19">
        <v>41434</v>
      </c>
      <c r="G1755" s="80">
        <v>100</v>
      </c>
      <c r="H1755" s="12" t="str">
        <f t="shared" si="82"/>
        <v>重</v>
      </c>
      <c r="I1755" s="24">
        <v>41434</v>
      </c>
      <c r="J1755" s="27"/>
      <c r="K1755" s="12" t="s">
        <v>16249</v>
      </c>
      <c r="L1755" s="12"/>
      <c r="M1755" s="11"/>
      <c r="N1755" s="80"/>
      <c r="O1755" s="18" t="str">
        <f t="shared" ca="1" si="83"/>
        <v>365天</v>
      </c>
      <c r="P1755" s="80"/>
      <c r="Q1755" s="80"/>
      <c r="R1755" s="80"/>
      <c r="S1755" s="80"/>
    </row>
    <row r="1756" spans="1:19">
      <c r="A1756" s="7">
        <v>1757</v>
      </c>
      <c r="B1756" s="99" t="s">
        <v>6696</v>
      </c>
      <c r="C1756" s="12" t="s">
        <v>10393</v>
      </c>
      <c r="D1756" s="12" t="str">
        <f t="shared" si="81"/>
        <v>中远箱</v>
      </c>
      <c r="E1756" s="12" t="s">
        <v>17174</v>
      </c>
      <c r="F1756" s="19">
        <v>41434</v>
      </c>
      <c r="G1756" s="80">
        <v>100</v>
      </c>
      <c r="H1756" s="12" t="str">
        <f t="shared" si="82"/>
        <v>重</v>
      </c>
      <c r="I1756" s="24">
        <v>41434</v>
      </c>
      <c r="J1756" s="27"/>
      <c r="K1756" s="12" t="s">
        <v>16249</v>
      </c>
      <c r="L1756" s="12"/>
      <c r="M1756" s="11"/>
      <c r="N1756" s="80"/>
      <c r="O1756" s="18" t="str">
        <f t="shared" ca="1" si="83"/>
        <v>365天</v>
      </c>
      <c r="P1756" s="80"/>
      <c r="Q1756" s="80"/>
      <c r="R1756" s="80"/>
      <c r="S1756" s="80"/>
    </row>
    <row r="1757" spans="1:19">
      <c r="A1757" s="7">
        <v>1758</v>
      </c>
      <c r="B1757" s="99" t="s">
        <v>6697</v>
      </c>
      <c r="C1757" s="12" t="s">
        <v>10393</v>
      </c>
      <c r="D1757" s="12" t="str">
        <f t="shared" si="81"/>
        <v>中远箱</v>
      </c>
      <c r="E1757" s="12" t="s">
        <v>17174</v>
      </c>
      <c r="F1757" s="19">
        <v>41432</v>
      </c>
      <c r="G1757" s="80">
        <v>100</v>
      </c>
      <c r="H1757" s="12" t="str">
        <f t="shared" si="82"/>
        <v>重</v>
      </c>
      <c r="I1757" s="24">
        <v>41432</v>
      </c>
      <c r="J1757" s="27"/>
      <c r="K1757" s="12" t="s">
        <v>13302</v>
      </c>
      <c r="L1757" s="12"/>
      <c r="M1757" s="11"/>
      <c r="N1757" s="80"/>
      <c r="O1757" s="18" t="str">
        <f t="shared" ca="1" si="83"/>
        <v>367天</v>
      </c>
      <c r="P1757" s="80"/>
      <c r="Q1757" s="80"/>
      <c r="R1757" s="80"/>
      <c r="S1757" s="80"/>
    </row>
    <row r="1758" spans="1:19">
      <c r="A1758" s="7">
        <v>1759</v>
      </c>
      <c r="B1758" s="99" t="s">
        <v>6698</v>
      </c>
      <c r="C1758" s="12" t="s">
        <v>10393</v>
      </c>
      <c r="D1758" s="12" t="str">
        <f t="shared" si="81"/>
        <v>中远箱</v>
      </c>
      <c r="E1758" s="12" t="s">
        <v>17174</v>
      </c>
      <c r="F1758" s="19">
        <v>41431</v>
      </c>
      <c r="G1758" s="80" t="s">
        <v>5376</v>
      </c>
      <c r="H1758" s="12" t="str">
        <f t="shared" si="82"/>
        <v>重</v>
      </c>
      <c r="I1758" s="24">
        <v>41431</v>
      </c>
      <c r="J1758" s="27"/>
      <c r="K1758" s="12" t="s">
        <v>4794</v>
      </c>
      <c r="L1758" s="12"/>
      <c r="M1758" s="11"/>
      <c r="N1758" s="80"/>
      <c r="O1758" s="18" t="str">
        <f t="shared" ca="1" si="83"/>
        <v>368天</v>
      </c>
      <c r="P1758" s="80"/>
      <c r="Q1758" s="80"/>
      <c r="R1758" s="80"/>
      <c r="S1758" s="80"/>
    </row>
    <row r="1759" spans="1:19">
      <c r="A1759" s="7">
        <v>1760</v>
      </c>
      <c r="B1759" s="99" t="s">
        <v>6699</v>
      </c>
      <c r="C1759" s="12" t="s">
        <v>10393</v>
      </c>
      <c r="D1759" s="12" t="str">
        <f t="shared" si="81"/>
        <v>中远箱</v>
      </c>
      <c r="E1759" s="12" t="s">
        <v>17174</v>
      </c>
      <c r="F1759" s="19">
        <v>41433</v>
      </c>
      <c r="G1759" s="80">
        <v>100</v>
      </c>
      <c r="H1759" s="12" t="str">
        <f t="shared" si="82"/>
        <v>重</v>
      </c>
      <c r="I1759" s="24">
        <v>41433</v>
      </c>
      <c r="J1759" s="27"/>
      <c r="K1759" s="12" t="s">
        <v>4794</v>
      </c>
      <c r="L1759" s="12"/>
      <c r="M1759" s="11"/>
      <c r="N1759" s="80"/>
      <c r="O1759" s="18" t="str">
        <f t="shared" ca="1" si="83"/>
        <v>366天</v>
      </c>
      <c r="P1759" s="80"/>
      <c r="Q1759" s="80"/>
      <c r="R1759" s="80"/>
      <c r="S1759" s="80"/>
    </row>
    <row r="1760" spans="1:19">
      <c r="A1760" s="7">
        <v>1761</v>
      </c>
      <c r="B1760" s="99" t="s">
        <v>1399</v>
      </c>
      <c r="C1760" s="12" t="s">
        <v>10393</v>
      </c>
      <c r="D1760" s="12" t="str">
        <f t="shared" si="81"/>
        <v>中远箱</v>
      </c>
      <c r="E1760" s="12" t="s">
        <v>17174</v>
      </c>
      <c r="F1760" s="19">
        <v>41474</v>
      </c>
      <c r="G1760" s="80">
        <v>100</v>
      </c>
      <c r="H1760" s="12" t="str">
        <f t="shared" si="82"/>
        <v>重</v>
      </c>
      <c r="I1760" s="24">
        <v>41479</v>
      </c>
      <c r="J1760" s="27"/>
      <c r="K1760" s="12" t="s">
        <v>4794</v>
      </c>
      <c r="L1760" s="12"/>
      <c r="M1760" s="11"/>
      <c r="N1760" s="80"/>
      <c r="O1760" s="18" t="str">
        <f t="shared" ca="1" si="83"/>
        <v>325天</v>
      </c>
      <c r="P1760" s="80"/>
      <c r="Q1760" s="80"/>
      <c r="R1760" s="80"/>
      <c r="S1760" s="80"/>
    </row>
    <row r="1761" spans="1:19">
      <c r="A1761" s="7">
        <v>1762</v>
      </c>
      <c r="B1761" s="113" t="s">
        <v>3616</v>
      </c>
      <c r="C1761" s="12" t="s">
        <v>3270</v>
      </c>
      <c r="D1761" s="12" t="str">
        <f t="shared" si="81"/>
        <v>中远箱</v>
      </c>
      <c r="E1761" s="12" t="s">
        <v>17174</v>
      </c>
      <c r="F1761" s="19">
        <v>41428</v>
      </c>
      <c r="G1761" s="80"/>
      <c r="H1761" s="12" t="str">
        <f t="shared" si="82"/>
        <v>重</v>
      </c>
      <c r="I1761" s="24">
        <v>41493</v>
      </c>
      <c r="J1761" s="27"/>
      <c r="K1761" s="12" t="s">
        <v>6500</v>
      </c>
      <c r="L1761" s="12"/>
      <c r="M1761" s="11"/>
      <c r="N1761" s="80"/>
      <c r="O1761" s="18" t="str">
        <f t="shared" ca="1" si="83"/>
        <v>371天</v>
      </c>
      <c r="P1761" s="80"/>
      <c r="Q1761" s="80"/>
      <c r="R1761" s="80"/>
      <c r="S1761" s="80"/>
    </row>
    <row r="1762" spans="1:19">
      <c r="A1762" s="7">
        <v>1763</v>
      </c>
      <c r="B1762" s="113" t="s">
        <v>6475</v>
      </c>
      <c r="C1762" s="12" t="s">
        <v>3270</v>
      </c>
      <c r="D1762" s="12" t="str">
        <f t="shared" si="81"/>
        <v>中远箱</v>
      </c>
      <c r="E1762" s="12" t="s">
        <v>17174</v>
      </c>
      <c r="F1762" s="19">
        <v>41428</v>
      </c>
      <c r="G1762" s="80"/>
      <c r="H1762" s="12" t="str">
        <f t="shared" si="82"/>
        <v>重</v>
      </c>
      <c r="I1762" s="24">
        <v>41493</v>
      </c>
      <c r="J1762" s="27"/>
      <c r="K1762" s="12" t="s">
        <v>11298</v>
      </c>
      <c r="L1762" s="12"/>
      <c r="M1762" s="11"/>
      <c r="N1762" s="80"/>
      <c r="O1762" s="18" t="str">
        <f t="shared" ca="1" si="83"/>
        <v>371天</v>
      </c>
      <c r="P1762" s="80"/>
      <c r="Q1762" s="80"/>
      <c r="R1762" s="80"/>
      <c r="S1762" s="80"/>
    </row>
    <row r="1763" spans="1:19">
      <c r="A1763" s="7">
        <v>1764</v>
      </c>
      <c r="B1763" s="113" t="s">
        <v>6476</v>
      </c>
      <c r="C1763" s="12" t="s">
        <v>3270</v>
      </c>
      <c r="D1763" s="12" t="str">
        <f t="shared" si="81"/>
        <v>中远箱</v>
      </c>
      <c r="E1763" s="12" t="s">
        <v>17174</v>
      </c>
      <c r="F1763" s="19">
        <v>41428</v>
      </c>
      <c r="G1763" s="80"/>
      <c r="H1763" s="12" t="str">
        <f t="shared" si="82"/>
        <v>重</v>
      </c>
      <c r="I1763" s="24">
        <v>41493</v>
      </c>
      <c r="J1763" s="27"/>
      <c r="K1763" s="12" t="s">
        <v>11298</v>
      </c>
      <c r="L1763" s="12"/>
      <c r="M1763" s="11"/>
      <c r="N1763" s="80"/>
      <c r="O1763" s="18" t="str">
        <f t="shared" ca="1" si="83"/>
        <v>371天</v>
      </c>
      <c r="P1763" s="80"/>
      <c r="Q1763" s="80"/>
      <c r="R1763" s="80"/>
      <c r="S1763" s="80"/>
    </row>
    <row r="1764" spans="1:19">
      <c r="A1764" s="7">
        <v>1765</v>
      </c>
      <c r="B1764" s="99" t="s">
        <v>5135</v>
      </c>
      <c r="C1764" s="12" t="s">
        <v>10393</v>
      </c>
      <c r="D1764" s="12" t="str">
        <f t="shared" si="81"/>
        <v>中远箱</v>
      </c>
      <c r="E1764" s="12" t="s">
        <v>17174</v>
      </c>
      <c r="F1764" s="19">
        <v>41434</v>
      </c>
      <c r="G1764" s="80">
        <v>100</v>
      </c>
      <c r="H1764" s="12" t="str">
        <f t="shared" si="82"/>
        <v>重</v>
      </c>
      <c r="I1764" s="24">
        <v>41445</v>
      </c>
      <c r="J1764" s="27"/>
      <c r="K1764" s="12" t="s">
        <v>16249</v>
      </c>
      <c r="L1764" s="12"/>
      <c r="M1764" s="11"/>
      <c r="N1764" s="80"/>
      <c r="O1764" s="18" t="str">
        <f t="shared" ca="1" si="83"/>
        <v>365天</v>
      </c>
      <c r="P1764" s="80"/>
      <c r="Q1764" s="80"/>
      <c r="R1764" s="80"/>
      <c r="S1764" s="80"/>
    </row>
    <row r="1765" spans="1:19">
      <c r="A1765" s="7">
        <v>1766</v>
      </c>
      <c r="B1765" s="99" t="s">
        <v>12137</v>
      </c>
      <c r="C1765" s="12" t="s">
        <v>10393</v>
      </c>
      <c r="D1765" s="12" t="str">
        <f t="shared" si="81"/>
        <v>中远箱</v>
      </c>
      <c r="E1765" s="12" t="s">
        <v>17174</v>
      </c>
      <c r="F1765" s="19">
        <v>41434</v>
      </c>
      <c r="G1765" s="80">
        <v>100</v>
      </c>
      <c r="H1765" s="12" t="str">
        <f t="shared" si="82"/>
        <v>重</v>
      </c>
      <c r="I1765" s="24">
        <v>41436</v>
      </c>
      <c r="J1765" s="27"/>
      <c r="K1765" s="12" t="s">
        <v>6567</v>
      </c>
      <c r="L1765" s="12"/>
      <c r="M1765" s="11"/>
      <c r="N1765" s="80"/>
      <c r="O1765" s="18" t="str">
        <f t="shared" ca="1" si="83"/>
        <v>365天</v>
      </c>
      <c r="P1765" s="80"/>
      <c r="Q1765" s="80"/>
      <c r="R1765" s="80"/>
      <c r="S1765" s="80"/>
    </row>
    <row r="1766" spans="1:19">
      <c r="A1766" s="7">
        <v>1767</v>
      </c>
      <c r="B1766" s="99" t="s">
        <v>12138</v>
      </c>
      <c r="C1766" s="12" t="s">
        <v>10393</v>
      </c>
      <c r="D1766" s="12" t="str">
        <f t="shared" si="81"/>
        <v>中远箱</v>
      </c>
      <c r="E1766" s="12" t="s">
        <v>17174</v>
      </c>
      <c r="F1766" s="19">
        <v>41437</v>
      </c>
      <c r="G1766" s="80">
        <v>100</v>
      </c>
      <c r="H1766" s="12" t="str">
        <f t="shared" si="82"/>
        <v>重</v>
      </c>
      <c r="I1766" s="24">
        <v>41437</v>
      </c>
      <c r="J1766" s="27"/>
      <c r="K1766" s="12" t="s">
        <v>16249</v>
      </c>
      <c r="L1766" s="12"/>
      <c r="M1766" s="11"/>
      <c r="N1766" s="80"/>
      <c r="O1766" s="18" t="str">
        <f t="shared" ca="1" si="83"/>
        <v>362天</v>
      </c>
      <c r="P1766" s="80"/>
      <c r="Q1766" s="80"/>
      <c r="R1766" s="80"/>
      <c r="S1766" s="80"/>
    </row>
    <row r="1767" spans="1:19">
      <c r="A1767" s="7">
        <v>1768</v>
      </c>
      <c r="B1767" s="99" t="s">
        <v>12139</v>
      </c>
      <c r="C1767" s="12" t="s">
        <v>10393</v>
      </c>
      <c r="D1767" s="12" t="str">
        <f t="shared" si="81"/>
        <v>中远箱</v>
      </c>
      <c r="E1767" s="12" t="s">
        <v>17174</v>
      </c>
      <c r="F1767" s="19">
        <v>41439</v>
      </c>
      <c r="G1767" s="80" t="s">
        <v>5376</v>
      </c>
      <c r="H1767" s="12" t="str">
        <f t="shared" si="82"/>
        <v>重</v>
      </c>
      <c r="I1767" s="24">
        <v>41464</v>
      </c>
      <c r="J1767" s="27"/>
      <c r="K1767" s="12" t="s">
        <v>16249</v>
      </c>
      <c r="L1767" s="12"/>
      <c r="M1767" s="11"/>
      <c r="N1767" s="80"/>
      <c r="O1767" s="18" t="str">
        <f t="shared" ca="1" si="83"/>
        <v>360天</v>
      </c>
      <c r="P1767" s="80"/>
      <c r="Q1767" s="80"/>
      <c r="R1767" s="80"/>
      <c r="S1767" s="80"/>
    </row>
    <row r="1768" spans="1:19">
      <c r="A1768" s="7">
        <v>1769</v>
      </c>
      <c r="B1768" s="99" t="s">
        <v>12140</v>
      </c>
      <c r="C1768" s="12" t="s">
        <v>10393</v>
      </c>
      <c r="D1768" s="12" t="str">
        <f t="shared" si="81"/>
        <v>中远箱</v>
      </c>
      <c r="E1768" s="12" t="s">
        <v>17174</v>
      </c>
      <c r="F1768" s="19">
        <v>41436</v>
      </c>
      <c r="G1768" s="80" t="s">
        <v>5376</v>
      </c>
      <c r="H1768" s="12" t="str">
        <f t="shared" si="82"/>
        <v>重</v>
      </c>
      <c r="I1768" s="24">
        <v>41444</v>
      </c>
      <c r="J1768" s="27"/>
      <c r="K1768" s="12" t="s">
        <v>12951</v>
      </c>
      <c r="L1768" s="12"/>
      <c r="M1768" s="11"/>
      <c r="N1768" s="80"/>
      <c r="O1768" s="18" t="str">
        <f t="shared" ca="1" si="83"/>
        <v>363天</v>
      </c>
      <c r="P1768" s="80"/>
      <c r="Q1768" s="80"/>
      <c r="R1768" s="80"/>
      <c r="S1768" s="80"/>
    </row>
    <row r="1769" spans="1:19">
      <c r="A1769" s="7">
        <v>1770</v>
      </c>
      <c r="B1769" s="99" t="s">
        <v>12141</v>
      </c>
      <c r="C1769" s="12" t="s">
        <v>10393</v>
      </c>
      <c r="D1769" s="12" t="str">
        <f t="shared" si="81"/>
        <v>中远箱</v>
      </c>
      <c r="E1769" s="12" t="s">
        <v>17174</v>
      </c>
      <c r="F1769" s="19">
        <v>41433</v>
      </c>
      <c r="G1769" s="80" t="s">
        <v>5376</v>
      </c>
      <c r="H1769" s="12" t="str">
        <f t="shared" si="82"/>
        <v>重</v>
      </c>
      <c r="I1769" s="24">
        <v>41433</v>
      </c>
      <c r="J1769" s="27"/>
      <c r="K1769" s="12" t="s">
        <v>12951</v>
      </c>
      <c r="L1769" s="12"/>
      <c r="M1769" s="11"/>
      <c r="N1769" s="80"/>
      <c r="O1769" s="18" t="str">
        <f t="shared" ca="1" si="83"/>
        <v>366天</v>
      </c>
      <c r="P1769" s="80"/>
      <c r="Q1769" s="80"/>
      <c r="R1769" s="80"/>
      <c r="S1769" s="80"/>
    </row>
    <row r="1770" spans="1:19">
      <c r="A1770" s="7">
        <v>1771</v>
      </c>
      <c r="B1770" s="99" t="s">
        <v>12142</v>
      </c>
      <c r="C1770" s="12" t="s">
        <v>10393</v>
      </c>
      <c r="D1770" s="12" t="str">
        <f t="shared" si="81"/>
        <v>中远箱</v>
      </c>
      <c r="E1770" s="12" t="s">
        <v>17174</v>
      </c>
      <c r="F1770" s="19">
        <v>41433</v>
      </c>
      <c r="G1770" s="80">
        <v>100</v>
      </c>
      <c r="H1770" s="12" t="str">
        <f t="shared" si="82"/>
        <v>重</v>
      </c>
      <c r="I1770" s="24">
        <v>41433</v>
      </c>
      <c r="J1770" s="27"/>
      <c r="K1770" s="12" t="s">
        <v>4794</v>
      </c>
      <c r="L1770" s="12"/>
      <c r="M1770" s="11"/>
      <c r="N1770" s="80"/>
      <c r="O1770" s="18" t="str">
        <f t="shared" ca="1" si="83"/>
        <v>366天</v>
      </c>
      <c r="P1770" s="80"/>
      <c r="Q1770" s="80"/>
      <c r="R1770" s="80"/>
      <c r="S1770" s="80"/>
    </row>
    <row r="1771" spans="1:19">
      <c r="A1771" s="7">
        <v>1772</v>
      </c>
      <c r="B1771" s="99" t="s">
        <v>12143</v>
      </c>
      <c r="C1771" s="12" t="s">
        <v>10393</v>
      </c>
      <c r="D1771" s="12" t="str">
        <f t="shared" si="81"/>
        <v>中远箱</v>
      </c>
      <c r="E1771" s="12" t="s">
        <v>17174</v>
      </c>
      <c r="F1771" s="19">
        <v>41474</v>
      </c>
      <c r="G1771" s="80">
        <v>100</v>
      </c>
      <c r="H1771" s="12" t="str">
        <f t="shared" si="82"/>
        <v>重</v>
      </c>
      <c r="I1771" s="24">
        <v>41482</v>
      </c>
      <c r="J1771" s="27"/>
      <c r="K1771" s="12" t="s">
        <v>12951</v>
      </c>
      <c r="L1771" s="12"/>
      <c r="M1771" s="11"/>
      <c r="N1771" s="80"/>
      <c r="O1771" s="18" t="str">
        <f t="shared" ca="1" si="83"/>
        <v>325天</v>
      </c>
      <c r="P1771" s="80"/>
      <c r="Q1771" s="80"/>
      <c r="R1771" s="80"/>
      <c r="S1771" s="80"/>
    </row>
    <row r="1772" spans="1:19">
      <c r="A1772" s="7">
        <v>1773</v>
      </c>
      <c r="B1772" s="113" t="s">
        <v>12144</v>
      </c>
      <c r="C1772" s="12" t="s">
        <v>10393</v>
      </c>
      <c r="D1772" s="12" t="str">
        <f t="shared" si="81"/>
        <v>中远箱</v>
      </c>
      <c r="E1772" s="12" t="s">
        <v>17174</v>
      </c>
      <c r="F1772" s="19">
        <v>41459</v>
      </c>
      <c r="G1772" s="80">
        <v>100</v>
      </c>
      <c r="H1772" s="12" t="str">
        <f t="shared" si="82"/>
        <v>重</v>
      </c>
      <c r="I1772" s="24">
        <v>41459</v>
      </c>
      <c r="J1772" s="27"/>
      <c r="K1772" s="12" t="s">
        <v>12951</v>
      </c>
      <c r="L1772" s="12"/>
      <c r="M1772" s="11"/>
      <c r="N1772" s="80"/>
      <c r="O1772" s="18" t="str">
        <f t="shared" ca="1" si="83"/>
        <v>340天</v>
      </c>
      <c r="P1772" s="80"/>
      <c r="Q1772" s="80"/>
      <c r="R1772" s="80"/>
      <c r="S1772" s="80"/>
    </row>
    <row r="1773" spans="1:19">
      <c r="A1773" s="7">
        <v>1774</v>
      </c>
      <c r="B1773" s="113" t="s">
        <v>12145</v>
      </c>
      <c r="C1773" s="12" t="s">
        <v>10393</v>
      </c>
      <c r="D1773" s="12" t="str">
        <f t="shared" si="81"/>
        <v>中远箱</v>
      </c>
      <c r="E1773" s="12" t="s">
        <v>17174</v>
      </c>
      <c r="F1773" s="19">
        <v>41436</v>
      </c>
      <c r="G1773" s="80">
        <v>100</v>
      </c>
      <c r="H1773" s="12" t="str">
        <f t="shared" si="82"/>
        <v>重</v>
      </c>
      <c r="I1773" s="24">
        <v>41439</v>
      </c>
      <c r="J1773" s="27"/>
      <c r="K1773" s="12" t="s">
        <v>16249</v>
      </c>
      <c r="L1773" s="12"/>
      <c r="M1773" s="11"/>
      <c r="N1773" s="80"/>
      <c r="O1773" s="18" t="str">
        <f t="shared" ca="1" si="83"/>
        <v>363天</v>
      </c>
      <c r="P1773" s="80"/>
      <c r="Q1773" s="80"/>
      <c r="R1773" s="80"/>
      <c r="S1773" s="80"/>
    </row>
    <row r="1774" spans="1:19">
      <c r="A1774" s="7">
        <v>1775</v>
      </c>
      <c r="B1774" s="113" t="s">
        <v>12146</v>
      </c>
      <c r="C1774" s="12" t="s">
        <v>10393</v>
      </c>
      <c r="D1774" s="12" t="str">
        <f t="shared" si="81"/>
        <v>中远箱</v>
      </c>
      <c r="E1774" s="12" t="s">
        <v>17174</v>
      </c>
      <c r="F1774" s="19">
        <v>41435</v>
      </c>
      <c r="G1774" s="80">
        <v>100</v>
      </c>
      <c r="H1774" s="12" t="str">
        <f t="shared" si="82"/>
        <v>重</v>
      </c>
      <c r="I1774" s="24">
        <v>41438</v>
      </c>
      <c r="J1774" s="27"/>
      <c r="K1774" s="12" t="s">
        <v>12951</v>
      </c>
      <c r="L1774" s="12"/>
      <c r="M1774" s="11"/>
      <c r="N1774" s="80"/>
      <c r="O1774" s="18" t="str">
        <f t="shared" ca="1" si="83"/>
        <v>364天</v>
      </c>
      <c r="P1774" s="80"/>
      <c r="Q1774" s="80"/>
      <c r="R1774" s="80"/>
      <c r="S1774" s="80"/>
    </row>
    <row r="1775" spans="1:19">
      <c r="A1775" s="7">
        <v>1776</v>
      </c>
      <c r="B1775" s="113" t="s">
        <v>12147</v>
      </c>
      <c r="C1775" s="12" t="s">
        <v>10393</v>
      </c>
      <c r="D1775" s="12" t="str">
        <f t="shared" si="81"/>
        <v>中远箱</v>
      </c>
      <c r="E1775" s="12" t="s">
        <v>17174</v>
      </c>
      <c r="F1775" s="19">
        <v>41435</v>
      </c>
      <c r="G1775" s="80">
        <v>100</v>
      </c>
      <c r="H1775" s="12" t="str">
        <f t="shared" si="82"/>
        <v>重</v>
      </c>
      <c r="I1775" s="24">
        <v>41467</v>
      </c>
      <c r="J1775" s="27"/>
      <c r="K1775" s="12" t="s">
        <v>13302</v>
      </c>
      <c r="L1775" s="12"/>
      <c r="M1775" s="11"/>
      <c r="N1775" s="80"/>
      <c r="O1775" s="18" t="str">
        <f t="shared" ca="1" si="83"/>
        <v>364天</v>
      </c>
      <c r="P1775" s="80"/>
      <c r="Q1775" s="80"/>
      <c r="R1775" s="80"/>
      <c r="S1775" s="80"/>
    </row>
    <row r="1776" spans="1:19">
      <c r="A1776" s="7">
        <v>1777</v>
      </c>
      <c r="B1776" s="29" t="s">
        <v>5330</v>
      </c>
      <c r="C1776" s="12" t="s">
        <v>10258</v>
      </c>
      <c r="D1776" s="12" t="str">
        <f t="shared" si="81"/>
        <v>中远箱</v>
      </c>
      <c r="E1776" s="12" t="s">
        <v>17174</v>
      </c>
      <c r="F1776" s="19">
        <v>41429</v>
      </c>
      <c r="G1776" s="80"/>
      <c r="H1776" s="12" t="str">
        <f t="shared" si="82"/>
        <v>重</v>
      </c>
      <c r="I1776" s="24">
        <v>41429</v>
      </c>
      <c r="J1776" s="27"/>
      <c r="K1776" s="12" t="s">
        <v>2417</v>
      </c>
      <c r="L1776" s="12"/>
      <c r="M1776" s="11"/>
      <c r="N1776" s="80"/>
      <c r="O1776" s="18" t="str">
        <f t="shared" ca="1" si="83"/>
        <v>370天</v>
      </c>
      <c r="P1776" s="80"/>
      <c r="Q1776" s="80"/>
      <c r="R1776" s="80"/>
      <c r="S1776" s="80"/>
    </row>
    <row r="1777" spans="1:19">
      <c r="A1777" s="7">
        <v>1778</v>
      </c>
      <c r="B1777" s="65" t="s">
        <v>5331</v>
      </c>
      <c r="C1777" s="12" t="s">
        <v>3270</v>
      </c>
      <c r="D1777" s="12" t="str">
        <f t="shared" si="81"/>
        <v>中远箱</v>
      </c>
      <c r="E1777" s="12" t="s">
        <v>17174</v>
      </c>
      <c r="F1777" s="19">
        <v>41430</v>
      </c>
      <c r="G1777" s="80">
        <v>100</v>
      </c>
      <c r="H1777" s="12" t="str">
        <f t="shared" si="82"/>
        <v>重</v>
      </c>
      <c r="I1777" s="24">
        <v>41481</v>
      </c>
      <c r="J1777" s="27"/>
      <c r="K1777" s="12" t="s">
        <v>1223</v>
      </c>
      <c r="L1777" s="12"/>
      <c r="M1777" s="11"/>
      <c r="N1777" s="80"/>
      <c r="O1777" s="18" t="str">
        <f t="shared" ca="1" si="83"/>
        <v>369天</v>
      </c>
      <c r="P1777" s="80"/>
      <c r="Q1777" s="80"/>
      <c r="R1777" s="80"/>
      <c r="S1777" s="80"/>
    </row>
    <row r="1778" spans="1:19">
      <c r="A1778" s="7">
        <v>1779</v>
      </c>
      <c r="B1778" s="65" t="s">
        <v>8189</v>
      </c>
      <c r="C1778" s="12" t="s">
        <v>3270</v>
      </c>
      <c r="D1778" s="12" t="str">
        <f t="shared" si="81"/>
        <v>中远箱</v>
      </c>
      <c r="E1778" s="12" t="s">
        <v>17174</v>
      </c>
      <c r="F1778" s="19">
        <v>41430</v>
      </c>
      <c r="G1778" s="80">
        <v>100</v>
      </c>
      <c r="H1778" s="12" t="str">
        <f t="shared" si="82"/>
        <v>重</v>
      </c>
      <c r="I1778" s="24">
        <v>41543</v>
      </c>
      <c r="J1778" s="27"/>
      <c r="K1778" s="12" t="s">
        <v>6500</v>
      </c>
      <c r="L1778" s="12"/>
      <c r="M1778" s="11"/>
      <c r="N1778" s="80"/>
      <c r="O1778" s="18" t="str">
        <f t="shared" ca="1" si="83"/>
        <v>369天</v>
      </c>
      <c r="P1778" s="80"/>
      <c r="Q1778" s="80"/>
      <c r="R1778" s="80"/>
      <c r="S1778" s="80"/>
    </row>
    <row r="1779" spans="1:19">
      <c r="A1779" s="7">
        <v>1780</v>
      </c>
      <c r="B1779" s="65" t="s">
        <v>6407</v>
      </c>
      <c r="C1779" s="12" t="s">
        <v>3270</v>
      </c>
      <c r="D1779" s="12" t="str">
        <f t="shared" si="81"/>
        <v>中远箱</v>
      </c>
      <c r="E1779" s="12" t="s">
        <v>17174</v>
      </c>
      <c r="F1779" s="19">
        <v>41430</v>
      </c>
      <c r="G1779" s="80">
        <v>100</v>
      </c>
      <c r="H1779" s="12" t="str">
        <f t="shared" si="82"/>
        <v>重</v>
      </c>
      <c r="I1779" s="24">
        <v>41543</v>
      </c>
      <c r="J1779" s="27"/>
      <c r="K1779" s="12" t="s">
        <v>6500</v>
      </c>
      <c r="L1779" s="12"/>
      <c r="M1779" s="11"/>
      <c r="N1779" s="80"/>
      <c r="O1779" s="18" t="str">
        <f t="shared" ca="1" si="83"/>
        <v>369天</v>
      </c>
      <c r="P1779" s="80"/>
      <c r="Q1779" s="80"/>
      <c r="R1779" s="80"/>
      <c r="S1779" s="80"/>
    </row>
    <row r="1780" spans="1:19">
      <c r="A1780" s="7">
        <v>1781</v>
      </c>
      <c r="B1780" s="65" t="s">
        <v>6408</v>
      </c>
      <c r="C1780" s="12" t="s">
        <v>3270</v>
      </c>
      <c r="D1780" s="12" t="str">
        <f t="shared" si="81"/>
        <v>中远箱</v>
      </c>
      <c r="E1780" s="12" t="s">
        <v>17174</v>
      </c>
      <c r="F1780" s="19">
        <v>41430</v>
      </c>
      <c r="G1780" s="80">
        <v>100</v>
      </c>
      <c r="H1780" s="12" t="str">
        <f t="shared" si="82"/>
        <v>重</v>
      </c>
      <c r="I1780" s="24">
        <v>41543</v>
      </c>
      <c r="J1780" s="27"/>
      <c r="K1780" s="12" t="s">
        <v>6500</v>
      </c>
      <c r="L1780" s="12"/>
      <c r="M1780" s="11"/>
      <c r="N1780" s="80"/>
      <c r="O1780" s="18" t="str">
        <f t="shared" ca="1" si="83"/>
        <v>369天</v>
      </c>
      <c r="P1780" s="80"/>
      <c r="Q1780" s="80"/>
      <c r="R1780" s="80"/>
      <c r="S1780" s="80"/>
    </row>
    <row r="1781" spans="1:19">
      <c r="A1781" s="7">
        <v>1782</v>
      </c>
      <c r="B1781" s="65" t="s">
        <v>6409</v>
      </c>
      <c r="C1781" s="12" t="s">
        <v>3270</v>
      </c>
      <c r="D1781" s="12" t="str">
        <f t="shared" si="81"/>
        <v>中远箱</v>
      </c>
      <c r="E1781" s="12" t="s">
        <v>17174</v>
      </c>
      <c r="F1781" s="19">
        <v>41430</v>
      </c>
      <c r="G1781" s="80">
        <v>100</v>
      </c>
      <c r="H1781" s="12" t="str">
        <f t="shared" si="82"/>
        <v>重</v>
      </c>
      <c r="I1781" s="24">
        <v>41543</v>
      </c>
      <c r="J1781" s="27"/>
      <c r="K1781" s="12" t="s">
        <v>6500</v>
      </c>
      <c r="L1781" s="12"/>
      <c r="M1781" s="11"/>
      <c r="N1781" s="80"/>
      <c r="O1781" s="18" t="str">
        <f t="shared" ca="1" si="83"/>
        <v>369天</v>
      </c>
      <c r="P1781" s="80"/>
      <c r="Q1781" s="80"/>
      <c r="R1781" s="80"/>
      <c r="S1781" s="80"/>
    </row>
    <row r="1782" spans="1:19">
      <c r="A1782" s="7">
        <v>1783</v>
      </c>
      <c r="B1782" s="65" t="s">
        <v>6410</v>
      </c>
      <c r="C1782" s="12" t="s">
        <v>3270</v>
      </c>
      <c r="D1782" s="12" t="str">
        <f t="shared" si="81"/>
        <v>中远箱</v>
      </c>
      <c r="E1782" s="12" t="s">
        <v>17174</v>
      </c>
      <c r="F1782" s="19">
        <v>41430</v>
      </c>
      <c r="G1782" s="80">
        <v>100</v>
      </c>
      <c r="H1782" s="12" t="str">
        <f t="shared" si="82"/>
        <v>重</v>
      </c>
      <c r="I1782" s="24">
        <v>41493</v>
      </c>
      <c r="J1782" s="27"/>
      <c r="K1782" s="12" t="s">
        <v>11298</v>
      </c>
      <c r="L1782" s="12"/>
      <c r="M1782" s="11"/>
      <c r="N1782" s="80"/>
      <c r="O1782" s="18" t="str">
        <f t="shared" ca="1" si="83"/>
        <v>369天</v>
      </c>
      <c r="P1782" s="80"/>
      <c r="Q1782" s="80"/>
      <c r="R1782" s="80"/>
      <c r="S1782" s="80"/>
    </row>
    <row r="1783" spans="1:19">
      <c r="A1783" s="7">
        <v>1784</v>
      </c>
      <c r="B1783" s="29" t="s">
        <v>9253</v>
      </c>
      <c r="C1783" s="12" t="s">
        <v>10393</v>
      </c>
      <c r="D1783" s="12" t="str">
        <f t="shared" si="81"/>
        <v>中远箱</v>
      </c>
      <c r="E1783" s="12" t="s">
        <v>17174</v>
      </c>
      <c r="F1783" s="19">
        <v>41432</v>
      </c>
      <c r="G1783" s="80">
        <v>100</v>
      </c>
      <c r="H1783" s="12" t="str">
        <f t="shared" si="82"/>
        <v>重</v>
      </c>
      <c r="I1783" s="24">
        <v>41436</v>
      </c>
      <c r="J1783" s="27"/>
      <c r="K1783" s="12" t="s">
        <v>16249</v>
      </c>
      <c r="L1783" s="12"/>
      <c r="M1783" s="11"/>
      <c r="N1783" s="80"/>
      <c r="O1783" s="18" t="str">
        <f t="shared" ca="1" si="83"/>
        <v>367天</v>
      </c>
      <c r="P1783" s="80"/>
      <c r="Q1783" s="80"/>
      <c r="R1783" s="80"/>
      <c r="S1783" s="80"/>
    </row>
    <row r="1784" spans="1:19">
      <c r="A1784" s="7">
        <v>1785</v>
      </c>
      <c r="B1784" s="29" t="s">
        <v>9254</v>
      </c>
      <c r="C1784" s="12" t="s">
        <v>10393</v>
      </c>
      <c r="D1784" s="12" t="str">
        <f t="shared" si="81"/>
        <v>中远箱</v>
      </c>
      <c r="E1784" s="12" t="s">
        <v>17174</v>
      </c>
      <c r="F1784" s="19">
        <v>41432</v>
      </c>
      <c r="G1784" s="80">
        <v>100</v>
      </c>
      <c r="H1784" s="12" t="str">
        <f t="shared" si="82"/>
        <v>重</v>
      </c>
      <c r="I1784" s="24">
        <v>41436</v>
      </c>
      <c r="J1784" s="27"/>
      <c r="K1784" s="12" t="s">
        <v>6568</v>
      </c>
      <c r="L1784" s="12"/>
      <c r="M1784" s="11"/>
      <c r="N1784" s="80"/>
      <c r="O1784" s="18" t="str">
        <f t="shared" ca="1" si="83"/>
        <v>367天</v>
      </c>
      <c r="P1784" s="80"/>
      <c r="Q1784" s="80"/>
      <c r="R1784" s="80"/>
      <c r="S1784" s="80"/>
    </row>
    <row r="1785" spans="1:19">
      <c r="A1785" s="7">
        <v>1786</v>
      </c>
      <c r="B1785" s="65" t="s">
        <v>9255</v>
      </c>
      <c r="C1785" s="12" t="s">
        <v>10258</v>
      </c>
      <c r="D1785" s="12" t="str">
        <f t="shared" si="81"/>
        <v>中远箱</v>
      </c>
      <c r="E1785" s="12" t="s">
        <v>17174</v>
      </c>
      <c r="F1785" s="19">
        <v>41431</v>
      </c>
      <c r="G1785" s="80">
        <v>100</v>
      </c>
      <c r="H1785" s="12" t="str">
        <f t="shared" si="82"/>
        <v>重</v>
      </c>
      <c r="I1785" s="24">
        <v>41541</v>
      </c>
      <c r="J1785" s="27"/>
      <c r="K1785" s="12" t="s">
        <v>10187</v>
      </c>
      <c r="L1785" s="12"/>
      <c r="M1785" s="11"/>
      <c r="N1785" s="80"/>
      <c r="O1785" s="18" t="str">
        <f t="shared" ca="1" si="83"/>
        <v>368天</v>
      </c>
      <c r="P1785" s="80"/>
      <c r="Q1785" s="80"/>
      <c r="R1785" s="80"/>
      <c r="S1785" s="80"/>
    </row>
    <row r="1786" spans="1:19">
      <c r="A1786" s="7">
        <v>1787</v>
      </c>
      <c r="B1786" s="65" t="s">
        <v>3547</v>
      </c>
      <c r="C1786" s="12" t="s">
        <v>10258</v>
      </c>
      <c r="D1786" s="12" t="str">
        <f t="shared" si="81"/>
        <v>中远箱</v>
      </c>
      <c r="E1786" s="12" t="s">
        <v>17174</v>
      </c>
      <c r="F1786" s="19">
        <v>41431</v>
      </c>
      <c r="G1786" s="80">
        <v>100</v>
      </c>
      <c r="H1786" s="12" t="str">
        <f t="shared" si="82"/>
        <v>重</v>
      </c>
      <c r="I1786" s="24">
        <v>41594</v>
      </c>
      <c r="J1786" s="27"/>
      <c r="K1786" s="12" t="s">
        <v>5796</v>
      </c>
      <c r="L1786" s="12"/>
      <c r="M1786" s="11"/>
      <c r="N1786" s="80"/>
      <c r="O1786" s="18" t="str">
        <f t="shared" ca="1" si="83"/>
        <v>368天</v>
      </c>
      <c r="P1786" s="80"/>
      <c r="Q1786" s="80"/>
      <c r="R1786" s="80"/>
      <c r="S1786" s="80"/>
    </row>
    <row r="1787" spans="1:19">
      <c r="A1787" s="7">
        <v>1788</v>
      </c>
      <c r="B1787" s="29" t="s">
        <v>2465</v>
      </c>
      <c r="C1787" s="12" t="s">
        <v>10393</v>
      </c>
      <c r="D1787" s="12" t="str">
        <f t="shared" si="81"/>
        <v>中远箱</v>
      </c>
      <c r="E1787" s="12" t="s">
        <v>17174</v>
      </c>
      <c r="F1787" s="19">
        <v>41436</v>
      </c>
      <c r="G1787" s="80" t="s">
        <v>1378</v>
      </c>
      <c r="H1787" s="12" t="str">
        <f t="shared" si="82"/>
        <v>重</v>
      </c>
      <c r="I1787" s="24">
        <v>41473</v>
      </c>
      <c r="J1787" s="27"/>
      <c r="K1787" s="12" t="s">
        <v>12951</v>
      </c>
      <c r="L1787" s="12"/>
      <c r="M1787" s="11"/>
      <c r="N1787" s="80"/>
      <c r="O1787" s="18" t="str">
        <f t="shared" ca="1" si="83"/>
        <v>363天</v>
      </c>
      <c r="P1787" s="80"/>
      <c r="Q1787" s="80"/>
      <c r="R1787" s="80"/>
      <c r="S1787" s="80"/>
    </row>
    <row r="1788" spans="1:19">
      <c r="A1788" s="7">
        <v>1789</v>
      </c>
      <c r="B1788" s="29" t="s">
        <v>4224</v>
      </c>
      <c r="C1788" s="12" t="s">
        <v>10393</v>
      </c>
      <c r="D1788" s="12" t="str">
        <f t="shared" si="81"/>
        <v>中远箱</v>
      </c>
      <c r="E1788" s="12" t="s">
        <v>17174</v>
      </c>
      <c r="F1788" s="19">
        <v>41437</v>
      </c>
      <c r="G1788" s="80" t="s">
        <v>1378</v>
      </c>
      <c r="H1788" s="12" t="str">
        <f t="shared" si="82"/>
        <v>重</v>
      </c>
      <c r="I1788" s="24">
        <v>41439</v>
      </c>
      <c r="J1788" s="27"/>
      <c r="K1788" s="12" t="s">
        <v>972</v>
      </c>
      <c r="L1788" s="12"/>
      <c r="M1788" s="11"/>
      <c r="N1788" s="80"/>
      <c r="O1788" s="18" t="str">
        <f t="shared" ca="1" si="83"/>
        <v>362天</v>
      </c>
      <c r="P1788" s="80"/>
      <c r="Q1788" s="80"/>
      <c r="R1788" s="80"/>
      <c r="S1788" s="80"/>
    </row>
    <row r="1789" spans="1:19">
      <c r="A1789" s="7">
        <v>1790</v>
      </c>
      <c r="B1789" s="29" t="s">
        <v>2466</v>
      </c>
      <c r="C1789" s="12" t="s">
        <v>10393</v>
      </c>
      <c r="D1789" s="12" t="str">
        <f t="shared" si="81"/>
        <v>中远箱</v>
      </c>
      <c r="E1789" s="12" t="s">
        <v>17174</v>
      </c>
      <c r="F1789" s="19">
        <v>41438</v>
      </c>
      <c r="G1789" s="80" t="s">
        <v>1378</v>
      </c>
      <c r="H1789" s="12" t="str">
        <f t="shared" si="82"/>
        <v>重</v>
      </c>
      <c r="I1789" s="24">
        <v>41438</v>
      </c>
      <c r="J1789" s="27"/>
      <c r="K1789" s="12" t="s">
        <v>13302</v>
      </c>
      <c r="L1789" s="12"/>
      <c r="M1789" s="11"/>
      <c r="N1789" s="80"/>
      <c r="O1789" s="18" t="str">
        <f t="shared" ca="1" si="83"/>
        <v>361天</v>
      </c>
      <c r="P1789" s="80"/>
      <c r="Q1789" s="80"/>
      <c r="R1789" s="80"/>
      <c r="S1789" s="80"/>
    </row>
    <row r="1790" spans="1:19">
      <c r="A1790" s="7">
        <v>1791</v>
      </c>
      <c r="B1790" s="29" t="s">
        <v>2467</v>
      </c>
      <c r="C1790" s="12" t="s">
        <v>10393</v>
      </c>
      <c r="D1790" s="12" t="str">
        <f t="shared" si="81"/>
        <v>中远箱</v>
      </c>
      <c r="E1790" s="12" t="s">
        <v>17174</v>
      </c>
      <c r="F1790" s="19">
        <v>41438</v>
      </c>
      <c r="G1790" s="80" t="s">
        <v>1378</v>
      </c>
      <c r="H1790" s="12" t="str">
        <f t="shared" si="82"/>
        <v>重</v>
      </c>
      <c r="I1790" s="24">
        <v>41438</v>
      </c>
      <c r="J1790" s="27"/>
      <c r="K1790" s="12" t="s">
        <v>13302</v>
      </c>
      <c r="L1790" s="12"/>
      <c r="M1790" s="11"/>
      <c r="N1790" s="80"/>
      <c r="O1790" s="18" t="str">
        <f t="shared" ca="1" si="83"/>
        <v>361天</v>
      </c>
      <c r="P1790" s="80"/>
      <c r="Q1790" s="80"/>
      <c r="R1790" s="80"/>
      <c r="S1790" s="80"/>
    </row>
    <row r="1791" spans="1:19">
      <c r="A1791" s="7">
        <v>1792</v>
      </c>
      <c r="B1791" s="29" t="s">
        <v>1097</v>
      </c>
      <c r="C1791" s="12" t="s">
        <v>10393</v>
      </c>
      <c r="D1791" s="12" t="str">
        <f t="shared" si="81"/>
        <v>中远箱</v>
      </c>
      <c r="E1791" s="12" t="s">
        <v>8078</v>
      </c>
      <c r="F1791" s="19">
        <v>41439</v>
      </c>
      <c r="G1791" s="80" t="s">
        <v>15409</v>
      </c>
      <c r="H1791" s="12" t="str">
        <f t="shared" si="82"/>
        <v>重</v>
      </c>
      <c r="I1791" s="24">
        <v>41475</v>
      </c>
      <c r="J1791" s="27"/>
      <c r="K1791" s="12" t="s">
        <v>16249</v>
      </c>
      <c r="L1791" s="12"/>
      <c r="M1791" s="11"/>
      <c r="N1791" s="80"/>
      <c r="O1791" s="18" t="str">
        <f t="shared" ca="1" si="83"/>
        <v>360天</v>
      </c>
      <c r="P1791" s="80"/>
      <c r="Q1791" s="80"/>
      <c r="R1791" s="80"/>
      <c r="S1791" s="80"/>
    </row>
    <row r="1792" spans="1:19">
      <c r="A1792" s="7">
        <v>1793</v>
      </c>
      <c r="B1792" s="29" t="s">
        <v>1385</v>
      </c>
      <c r="C1792" s="12" t="s">
        <v>10393</v>
      </c>
      <c r="D1792" s="12" t="str">
        <f t="shared" si="81"/>
        <v>中远箱</v>
      </c>
      <c r="E1792" s="12" t="s">
        <v>17174</v>
      </c>
      <c r="F1792" s="19">
        <v>41443</v>
      </c>
      <c r="G1792" s="80" t="s">
        <v>1386</v>
      </c>
      <c r="H1792" s="12" t="str">
        <f t="shared" si="82"/>
        <v>重</v>
      </c>
      <c r="I1792" s="24">
        <v>41445</v>
      </c>
      <c r="J1792" s="27"/>
      <c r="K1792" s="12" t="s">
        <v>5796</v>
      </c>
      <c r="L1792" s="12"/>
      <c r="M1792" s="11"/>
      <c r="N1792" s="80"/>
      <c r="O1792" s="18" t="str">
        <f t="shared" ca="1" si="83"/>
        <v>356天</v>
      </c>
      <c r="P1792" s="80"/>
      <c r="Q1792" s="80"/>
      <c r="R1792" s="80"/>
      <c r="S1792" s="80"/>
    </row>
    <row r="1793" spans="1:19">
      <c r="A1793" s="7">
        <v>1794</v>
      </c>
      <c r="B1793" s="29" t="s">
        <v>11249</v>
      </c>
      <c r="C1793" s="12" t="s">
        <v>10393</v>
      </c>
      <c r="D1793" s="12" t="str">
        <f t="shared" si="81"/>
        <v>中远箱</v>
      </c>
      <c r="E1793" s="12" t="s">
        <v>17174</v>
      </c>
      <c r="F1793" s="19">
        <v>41438</v>
      </c>
      <c r="G1793" s="80" t="s">
        <v>1386</v>
      </c>
      <c r="H1793" s="12" t="str">
        <f t="shared" si="82"/>
        <v>重</v>
      </c>
      <c r="I1793" s="24">
        <v>41439</v>
      </c>
      <c r="J1793" s="27"/>
      <c r="K1793" s="12" t="s">
        <v>972</v>
      </c>
      <c r="L1793" s="12"/>
      <c r="M1793" s="11"/>
      <c r="N1793" s="80"/>
      <c r="O1793" s="18" t="str">
        <f t="shared" ca="1" si="83"/>
        <v>361天</v>
      </c>
      <c r="P1793" s="80"/>
      <c r="Q1793" s="80"/>
      <c r="R1793" s="80"/>
      <c r="S1793" s="80"/>
    </row>
    <row r="1794" spans="1:19">
      <c r="A1794" s="7">
        <v>1795</v>
      </c>
      <c r="B1794" s="29" t="s">
        <v>11250</v>
      </c>
      <c r="C1794" s="12" t="s">
        <v>10393</v>
      </c>
      <c r="D1794" s="12" t="str">
        <f t="shared" ref="D1794:D1857" si="84">IF(B1794="","","中远箱")</f>
        <v>中远箱</v>
      </c>
      <c r="E1794" s="12" t="s">
        <v>17174</v>
      </c>
      <c r="F1794" s="19">
        <v>41437</v>
      </c>
      <c r="G1794" s="80" t="s">
        <v>1386</v>
      </c>
      <c r="H1794" s="12" t="str">
        <f t="shared" ref="H1794:H1821" si="85">IF(I1794="","空","重")</f>
        <v>重</v>
      </c>
      <c r="I1794" s="24">
        <v>41439</v>
      </c>
      <c r="J1794" s="27"/>
      <c r="K1794" s="12" t="s">
        <v>972</v>
      </c>
      <c r="L1794" s="12"/>
      <c r="M1794" s="11"/>
      <c r="N1794" s="80"/>
      <c r="O1794" s="18" t="str">
        <f t="shared" ref="O1794:O1857" ca="1" si="86">IF(ISNONTEXT(J1794),DATEDIF(F1794,TODAY(),"d")&amp;"天","出场")</f>
        <v>362天</v>
      </c>
      <c r="P1794" s="80"/>
      <c r="Q1794" s="80"/>
      <c r="R1794" s="80"/>
      <c r="S1794" s="80"/>
    </row>
    <row r="1795" spans="1:19">
      <c r="A1795" s="7">
        <v>1796</v>
      </c>
      <c r="B1795" s="29" t="s">
        <v>1682</v>
      </c>
      <c r="C1795" s="12" t="s">
        <v>10393</v>
      </c>
      <c r="D1795" s="12" t="str">
        <f t="shared" si="84"/>
        <v>中远箱</v>
      </c>
      <c r="E1795" s="12" t="s">
        <v>17174</v>
      </c>
      <c r="F1795" s="19">
        <v>41437</v>
      </c>
      <c r="G1795" s="80" t="s">
        <v>1386</v>
      </c>
      <c r="H1795" s="12" t="str">
        <f t="shared" si="85"/>
        <v>重</v>
      </c>
      <c r="I1795" s="24">
        <v>41446</v>
      </c>
      <c r="J1795" s="27"/>
      <c r="K1795" s="12" t="s">
        <v>12951</v>
      </c>
      <c r="L1795" s="12"/>
      <c r="M1795" s="11"/>
      <c r="N1795" s="80"/>
      <c r="O1795" s="18" t="str">
        <f t="shared" ca="1" si="86"/>
        <v>362天</v>
      </c>
      <c r="P1795" s="80"/>
      <c r="Q1795" s="80"/>
      <c r="R1795" s="80"/>
      <c r="S1795" s="80"/>
    </row>
    <row r="1796" spans="1:19">
      <c r="A1796" s="7">
        <v>1797</v>
      </c>
      <c r="B1796" s="29" t="s">
        <v>1683</v>
      </c>
      <c r="C1796" s="12" t="s">
        <v>10393</v>
      </c>
      <c r="D1796" s="12" t="str">
        <f t="shared" si="84"/>
        <v>中远箱</v>
      </c>
      <c r="E1796" s="12" t="s">
        <v>17174</v>
      </c>
      <c r="F1796" s="19">
        <v>41437</v>
      </c>
      <c r="G1796" s="80" t="s">
        <v>1386</v>
      </c>
      <c r="H1796" s="12" t="str">
        <f t="shared" si="85"/>
        <v>重</v>
      </c>
      <c r="I1796" s="24">
        <v>41445</v>
      </c>
      <c r="J1796" s="27"/>
      <c r="K1796" s="12" t="s">
        <v>10395</v>
      </c>
      <c r="L1796" s="12"/>
      <c r="M1796" s="11"/>
      <c r="N1796" s="80"/>
      <c r="O1796" s="18" t="str">
        <f t="shared" ca="1" si="86"/>
        <v>362天</v>
      </c>
      <c r="P1796" s="80"/>
      <c r="Q1796" s="80"/>
      <c r="R1796" s="80"/>
      <c r="S1796" s="80"/>
    </row>
    <row r="1797" spans="1:19">
      <c r="A1797" s="7">
        <v>1798</v>
      </c>
      <c r="B1797" s="29" t="s">
        <v>1684</v>
      </c>
      <c r="C1797" s="12" t="s">
        <v>10393</v>
      </c>
      <c r="D1797" s="12" t="str">
        <f t="shared" si="84"/>
        <v>中远箱</v>
      </c>
      <c r="E1797" s="12" t="s">
        <v>17174</v>
      </c>
      <c r="F1797" s="19">
        <v>41437</v>
      </c>
      <c r="G1797" s="80" t="s">
        <v>1386</v>
      </c>
      <c r="H1797" s="12" t="str">
        <f t="shared" si="85"/>
        <v>重</v>
      </c>
      <c r="I1797" s="24">
        <v>41443</v>
      </c>
      <c r="J1797" s="27"/>
      <c r="K1797" s="12" t="s">
        <v>12951</v>
      </c>
      <c r="L1797" s="12"/>
      <c r="M1797" s="11"/>
      <c r="N1797" s="80"/>
      <c r="O1797" s="18" t="str">
        <f t="shared" ca="1" si="86"/>
        <v>362天</v>
      </c>
      <c r="P1797" s="80"/>
      <c r="Q1797" s="80"/>
      <c r="R1797" s="80"/>
      <c r="S1797" s="80"/>
    </row>
    <row r="1798" spans="1:19">
      <c r="A1798" s="7">
        <v>1799</v>
      </c>
      <c r="B1798" s="29" t="s">
        <v>1685</v>
      </c>
      <c r="C1798" s="12" t="s">
        <v>10393</v>
      </c>
      <c r="D1798" s="12" t="str">
        <f t="shared" si="84"/>
        <v>中远箱</v>
      </c>
      <c r="E1798" s="12" t="s">
        <v>17174</v>
      </c>
      <c r="F1798" s="19">
        <v>41437</v>
      </c>
      <c r="G1798" s="80" t="s">
        <v>1386</v>
      </c>
      <c r="H1798" s="12" t="str">
        <f t="shared" si="85"/>
        <v>重</v>
      </c>
      <c r="I1798" s="24">
        <v>41439</v>
      </c>
      <c r="J1798" s="27"/>
      <c r="K1798" s="12" t="s">
        <v>12866</v>
      </c>
      <c r="L1798" s="12"/>
      <c r="M1798" s="11"/>
      <c r="N1798" s="80"/>
      <c r="O1798" s="18" t="str">
        <f t="shared" ca="1" si="86"/>
        <v>362天</v>
      </c>
      <c r="P1798" s="80"/>
      <c r="Q1798" s="80"/>
      <c r="R1798" s="80"/>
      <c r="S1798" s="80"/>
    </row>
    <row r="1799" spans="1:19">
      <c r="A1799" s="7">
        <v>1800</v>
      </c>
      <c r="B1799" s="29" t="s">
        <v>1686</v>
      </c>
      <c r="C1799" s="12" t="s">
        <v>10393</v>
      </c>
      <c r="D1799" s="12" t="str">
        <f t="shared" si="84"/>
        <v>中远箱</v>
      </c>
      <c r="E1799" s="12" t="s">
        <v>8078</v>
      </c>
      <c r="F1799" s="19">
        <v>41439</v>
      </c>
      <c r="G1799" s="80" t="s">
        <v>1386</v>
      </c>
      <c r="H1799" s="12" t="str">
        <f t="shared" si="85"/>
        <v>重</v>
      </c>
      <c r="I1799" s="24">
        <v>41468</v>
      </c>
      <c r="J1799" s="27"/>
      <c r="K1799" s="12" t="s">
        <v>17072</v>
      </c>
      <c r="L1799" s="12"/>
      <c r="M1799" s="11"/>
      <c r="N1799" s="80"/>
      <c r="O1799" s="18" t="str">
        <f t="shared" ca="1" si="86"/>
        <v>360天</v>
      </c>
      <c r="P1799" s="80"/>
      <c r="Q1799" s="80"/>
      <c r="R1799" s="80"/>
      <c r="S1799" s="80"/>
    </row>
    <row r="1800" spans="1:19">
      <c r="A1800" s="7">
        <v>1801</v>
      </c>
      <c r="B1800" s="29" t="s">
        <v>7167</v>
      </c>
      <c r="C1800" s="12" t="s">
        <v>10393</v>
      </c>
      <c r="D1800" s="12" t="str">
        <f t="shared" si="84"/>
        <v>中远箱</v>
      </c>
      <c r="E1800" s="12" t="s">
        <v>17174</v>
      </c>
      <c r="F1800" s="19">
        <v>41438</v>
      </c>
      <c r="G1800" s="80" t="s">
        <v>1386</v>
      </c>
      <c r="H1800" s="12" t="str">
        <f t="shared" si="85"/>
        <v>重</v>
      </c>
      <c r="I1800" s="24">
        <v>41438</v>
      </c>
      <c r="J1800" s="27"/>
      <c r="K1800" s="12" t="s">
        <v>13302</v>
      </c>
      <c r="L1800" s="12"/>
      <c r="M1800" s="11"/>
      <c r="N1800" s="80"/>
      <c r="O1800" s="18" t="str">
        <f t="shared" ca="1" si="86"/>
        <v>361天</v>
      </c>
      <c r="P1800" s="80"/>
      <c r="Q1800" s="80"/>
      <c r="R1800" s="80"/>
      <c r="S1800" s="80"/>
    </row>
    <row r="1801" spans="1:19">
      <c r="A1801" s="7">
        <v>1802</v>
      </c>
      <c r="B1801" s="29" t="s">
        <v>7168</v>
      </c>
      <c r="C1801" s="12" t="s">
        <v>10393</v>
      </c>
      <c r="D1801" s="12" t="str">
        <f t="shared" si="84"/>
        <v>中远箱</v>
      </c>
      <c r="E1801" s="12" t="s">
        <v>17174</v>
      </c>
      <c r="F1801" s="19">
        <v>41442</v>
      </c>
      <c r="G1801" s="80" t="s">
        <v>1386</v>
      </c>
      <c r="H1801" s="12" t="str">
        <f t="shared" si="85"/>
        <v>重</v>
      </c>
      <c r="I1801" s="24">
        <v>41445</v>
      </c>
      <c r="J1801" s="27"/>
      <c r="K1801" s="12" t="s">
        <v>12951</v>
      </c>
      <c r="L1801" s="12"/>
      <c r="M1801" s="11"/>
      <c r="N1801" s="80"/>
      <c r="O1801" s="18" t="str">
        <f t="shared" ca="1" si="86"/>
        <v>357天</v>
      </c>
      <c r="P1801" s="80"/>
      <c r="Q1801" s="80"/>
      <c r="R1801" s="80"/>
      <c r="S1801" s="80"/>
    </row>
    <row r="1802" spans="1:19">
      <c r="A1802" s="7">
        <v>1803</v>
      </c>
      <c r="B1802" s="29" t="s">
        <v>5378</v>
      </c>
      <c r="C1802" s="12" t="s">
        <v>10393</v>
      </c>
      <c r="D1802" s="12" t="str">
        <f t="shared" si="84"/>
        <v>中远箱</v>
      </c>
      <c r="E1802" s="12" t="s">
        <v>17174</v>
      </c>
      <c r="F1802" s="19">
        <v>41437</v>
      </c>
      <c r="G1802" s="80" t="s">
        <v>1386</v>
      </c>
      <c r="H1802" s="12" t="str">
        <f t="shared" si="85"/>
        <v>重</v>
      </c>
      <c r="I1802" s="24">
        <v>41437</v>
      </c>
      <c r="J1802" s="27"/>
      <c r="K1802" s="12" t="s">
        <v>6570</v>
      </c>
      <c r="L1802" s="12"/>
      <c r="M1802" s="11"/>
      <c r="N1802" s="80"/>
      <c r="O1802" s="18" t="str">
        <f t="shared" ca="1" si="86"/>
        <v>362天</v>
      </c>
      <c r="P1802" s="80"/>
      <c r="Q1802" s="80"/>
      <c r="R1802" s="80"/>
      <c r="S1802" s="80"/>
    </row>
    <row r="1803" spans="1:19">
      <c r="A1803" s="7">
        <v>1804</v>
      </c>
      <c r="B1803" s="29" t="s">
        <v>11443</v>
      </c>
      <c r="C1803" s="12" t="s">
        <v>10393</v>
      </c>
      <c r="D1803" s="12" t="str">
        <f t="shared" si="84"/>
        <v>中远箱</v>
      </c>
      <c r="E1803" s="12" t="s">
        <v>17174</v>
      </c>
      <c r="F1803" s="19">
        <v>41437</v>
      </c>
      <c r="G1803" s="80" t="s">
        <v>1386</v>
      </c>
      <c r="H1803" s="12" t="str">
        <f t="shared" si="85"/>
        <v>重</v>
      </c>
      <c r="I1803" s="24">
        <v>41438</v>
      </c>
      <c r="J1803" s="27"/>
      <c r="K1803" s="12" t="s">
        <v>4794</v>
      </c>
      <c r="L1803" s="12"/>
      <c r="M1803" s="11"/>
      <c r="N1803" s="80"/>
      <c r="O1803" s="18" t="str">
        <f t="shared" ca="1" si="86"/>
        <v>362天</v>
      </c>
      <c r="P1803" s="80"/>
      <c r="Q1803" s="80"/>
      <c r="R1803" s="80"/>
      <c r="S1803" s="80"/>
    </row>
    <row r="1804" spans="1:19">
      <c r="A1804" s="7">
        <v>1805</v>
      </c>
      <c r="B1804" s="29" t="s">
        <v>12620</v>
      </c>
      <c r="C1804" s="12" t="s">
        <v>10393</v>
      </c>
      <c r="D1804" s="12" t="str">
        <f t="shared" si="84"/>
        <v>中远箱</v>
      </c>
      <c r="E1804" s="12" t="s">
        <v>17174</v>
      </c>
      <c r="F1804" s="19">
        <v>41437</v>
      </c>
      <c r="G1804" s="80" t="s">
        <v>1386</v>
      </c>
      <c r="H1804" s="12" t="str">
        <f t="shared" si="85"/>
        <v>重</v>
      </c>
      <c r="I1804" s="24">
        <v>41451</v>
      </c>
      <c r="J1804" s="27"/>
      <c r="K1804" s="12" t="s">
        <v>16249</v>
      </c>
      <c r="L1804" s="12"/>
      <c r="M1804" s="11"/>
      <c r="N1804" s="80"/>
      <c r="O1804" s="18" t="str">
        <f t="shared" ca="1" si="86"/>
        <v>362天</v>
      </c>
      <c r="P1804" s="80"/>
      <c r="Q1804" s="80"/>
      <c r="R1804" s="80"/>
      <c r="S1804" s="80"/>
    </row>
    <row r="1805" spans="1:19">
      <c r="A1805" s="7">
        <v>1806</v>
      </c>
      <c r="B1805" s="29" t="s">
        <v>12621</v>
      </c>
      <c r="C1805" s="12" t="s">
        <v>10393</v>
      </c>
      <c r="D1805" s="12" t="str">
        <f t="shared" si="84"/>
        <v>中远箱</v>
      </c>
      <c r="E1805" s="12" t="s">
        <v>17174</v>
      </c>
      <c r="F1805" s="19">
        <v>41437</v>
      </c>
      <c r="G1805" s="80" t="s">
        <v>1386</v>
      </c>
      <c r="H1805" s="12" t="str">
        <f t="shared" si="85"/>
        <v>重</v>
      </c>
      <c r="I1805" s="24">
        <v>41438</v>
      </c>
      <c r="J1805" s="27"/>
      <c r="K1805" s="12" t="s">
        <v>4794</v>
      </c>
      <c r="L1805" s="12"/>
      <c r="M1805" s="11"/>
      <c r="N1805" s="80"/>
      <c r="O1805" s="18" t="str">
        <f t="shared" ca="1" si="86"/>
        <v>362天</v>
      </c>
      <c r="P1805" s="80"/>
      <c r="Q1805" s="80"/>
      <c r="R1805" s="80"/>
      <c r="S1805" s="80"/>
    </row>
    <row r="1806" spans="1:19">
      <c r="A1806" s="7">
        <v>1807</v>
      </c>
      <c r="B1806" s="29" t="s">
        <v>12622</v>
      </c>
      <c r="C1806" s="12" t="s">
        <v>10393</v>
      </c>
      <c r="D1806" s="12" t="str">
        <f t="shared" si="84"/>
        <v>中远箱</v>
      </c>
      <c r="E1806" s="12" t="s">
        <v>17174</v>
      </c>
      <c r="F1806" s="19">
        <v>41436</v>
      </c>
      <c r="G1806" s="80" t="s">
        <v>1386</v>
      </c>
      <c r="H1806" s="12" t="str">
        <f t="shared" si="85"/>
        <v>重</v>
      </c>
      <c r="I1806" s="24">
        <v>41443</v>
      </c>
      <c r="J1806" s="27"/>
      <c r="K1806" s="12" t="s">
        <v>13302</v>
      </c>
      <c r="L1806" s="12"/>
      <c r="M1806" s="11"/>
      <c r="N1806" s="80"/>
      <c r="O1806" s="18" t="str">
        <f t="shared" ca="1" si="86"/>
        <v>363天</v>
      </c>
      <c r="P1806" s="80"/>
      <c r="Q1806" s="80"/>
      <c r="R1806" s="80"/>
      <c r="S1806" s="80"/>
    </row>
    <row r="1807" spans="1:19">
      <c r="A1807" s="7">
        <v>1808</v>
      </c>
      <c r="B1807" s="29" t="s">
        <v>12623</v>
      </c>
      <c r="C1807" s="12" t="s">
        <v>10393</v>
      </c>
      <c r="D1807" s="12" t="str">
        <f t="shared" si="84"/>
        <v>中远箱</v>
      </c>
      <c r="E1807" s="12" t="s">
        <v>17174</v>
      </c>
      <c r="F1807" s="19">
        <v>41436</v>
      </c>
      <c r="G1807" s="80" t="s">
        <v>1386</v>
      </c>
      <c r="H1807" s="12" t="str">
        <f t="shared" si="85"/>
        <v>重</v>
      </c>
      <c r="I1807" s="24">
        <v>41438</v>
      </c>
      <c r="J1807" s="27"/>
      <c r="K1807" s="12" t="s">
        <v>4794</v>
      </c>
      <c r="L1807" s="12"/>
      <c r="M1807" s="11"/>
      <c r="N1807" s="80"/>
      <c r="O1807" s="18" t="str">
        <f t="shared" ca="1" si="86"/>
        <v>363天</v>
      </c>
      <c r="P1807" s="80"/>
      <c r="Q1807" s="80"/>
      <c r="R1807" s="80"/>
      <c r="S1807" s="80"/>
    </row>
    <row r="1808" spans="1:19">
      <c r="A1808" s="7">
        <v>1809</v>
      </c>
      <c r="B1808" s="29" t="s">
        <v>12624</v>
      </c>
      <c r="C1808" s="12" t="s">
        <v>10393</v>
      </c>
      <c r="D1808" s="12" t="str">
        <f t="shared" si="84"/>
        <v>中远箱</v>
      </c>
      <c r="E1808" s="12" t="s">
        <v>17174</v>
      </c>
      <c r="F1808" s="19">
        <v>41437</v>
      </c>
      <c r="G1808" s="80" t="s">
        <v>1386</v>
      </c>
      <c r="H1808" s="12" t="str">
        <f t="shared" si="85"/>
        <v>重</v>
      </c>
      <c r="I1808" s="24">
        <v>41493</v>
      </c>
      <c r="J1808" s="27"/>
      <c r="K1808" s="12" t="s">
        <v>4794</v>
      </c>
      <c r="L1808" s="12"/>
      <c r="M1808" s="11"/>
      <c r="N1808" s="80"/>
      <c r="O1808" s="18" t="str">
        <f t="shared" ca="1" si="86"/>
        <v>362天</v>
      </c>
      <c r="P1808" s="80"/>
      <c r="Q1808" s="80"/>
      <c r="R1808" s="80"/>
      <c r="S1808" s="80"/>
    </row>
    <row r="1809" spans="1:19">
      <c r="A1809" s="7">
        <v>1810</v>
      </c>
      <c r="B1809" s="29" t="s">
        <v>12625</v>
      </c>
      <c r="C1809" s="12" t="s">
        <v>10393</v>
      </c>
      <c r="D1809" s="12" t="str">
        <f t="shared" si="84"/>
        <v>中远箱</v>
      </c>
      <c r="E1809" s="12" t="s">
        <v>17174</v>
      </c>
      <c r="F1809" s="19">
        <v>41443</v>
      </c>
      <c r="G1809" s="80" t="s">
        <v>1386</v>
      </c>
      <c r="H1809" s="12" t="str">
        <f t="shared" si="85"/>
        <v>重</v>
      </c>
      <c r="I1809" s="24">
        <v>41443</v>
      </c>
      <c r="J1809" s="27"/>
      <c r="K1809" s="12" t="s">
        <v>15515</v>
      </c>
      <c r="L1809" s="12"/>
      <c r="M1809" s="11"/>
      <c r="N1809" s="80"/>
      <c r="O1809" s="18" t="str">
        <f t="shared" ca="1" si="86"/>
        <v>356天</v>
      </c>
      <c r="P1809" s="80"/>
      <c r="Q1809" s="80"/>
      <c r="R1809" s="80"/>
      <c r="S1809" s="80"/>
    </row>
    <row r="1810" spans="1:19">
      <c r="A1810" s="7">
        <v>1811</v>
      </c>
      <c r="B1810" s="65" t="s">
        <v>1379</v>
      </c>
      <c r="C1810" s="12" t="s">
        <v>3270</v>
      </c>
      <c r="D1810" s="12" t="str">
        <f t="shared" si="84"/>
        <v>中远箱</v>
      </c>
      <c r="E1810" s="12" t="s">
        <v>17174</v>
      </c>
      <c r="F1810" s="19">
        <v>41430</v>
      </c>
      <c r="G1810" s="80" t="s">
        <v>7200</v>
      </c>
      <c r="H1810" s="12" t="str">
        <f t="shared" si="85"/>
        <v>重</v>
      </c>
      <c r="I1810" s="24">
        <v>41543</v>
      </c>
      <c r="J1810" s="27"/>
      <c r="K1810" s="12" t="s">
        <v>6500</v>
      </c>
      <c r="L1810" s="12"/>
      <c r="M1810" s="11"/>
      <c r="N1810" s="80"/>
      <c r="O1810" s="18" t="str">
        <f t="shared" ca="1" si="86"/>
        <v>369天</v>
      </c>
      <c r="P1810" s="80"/>
      <c r="Q1810" s="80"/>
      <c r="R1810" s="80"/>
      <c r="S1810" s="80"/>
    </row>
    <row r="1811" spans="1:19">
      <c r="A1811" s="7">
        <v>1812</v>
      </c>
      <c r="B1811" s="65" t="s">
        <v>4632</v>
      </c>
      <c r="C1811" s="12" t="s">
        <v>10258</v>
      </c>
      <c r="D1811" s="12" t="str">
        <f t="shared" si="84"/>
        <v>中远箱</v>
      </c>
      <c r="E1811" s="12" t="s">
        <v>17174</v>
      </c>
      <c r="F1811" s="19">
        <v>41430</v>
      </c>
      <c r="G1811" s="80" t="s">
        <v>7200</v>
      </c>
      <c r="H1811" s="12" t="str">
        <f t="shared" si="85"/>
        <v>重</v>
      </c>
      <c r="I1811" s="24">
        <v>41541</v>
      </c>
      <c r="J1811" s="27"/>
      <c r="K1811" s="12" t="s">
        <v>10187</v>
      </c>
      <c r="L1811" s="12"/>
      <c r="M1811" s="11"/>
      <c r="N1811" s="80"/>
      <c r="O1811" s="18" t="str">
        <f t="shared" ca="1" si="86"/>
        <v>369天</v>
      </c>
      <c r="P1811" s="80"/>
      <c r="Q1811" s="80"/>
      <c r="R1811" s="80"/>
      <c r="S1811" s="80"/>
    </row>
    <row r="1812" spans="1:19">
      <c r="A1812" s="7">
        <v>3340</v>
      </c>
      <c r="B1812" s="12" t="s">
        <v>12939</v>
      </c>
      <c r="C1812" s="12" t="s">
        <v>10393</v>
      </c>
      <c r="D1812" s="12" t="str">
        <f t="shared" si="84"/>
        <v>中远箱</v>
      </c>
      <c r="E1812" s="12" t="s">
        <v>17174</v>
      </c>
      <c r="F1812" s="19" t="str">
        <f>IF(ISNONTEXT(B1811),"","请输入日期")</f>
        <v>请输入日期</v>
      </c>
      <c r="G1812" s="80">
        <v>100</v>
      </c>
      <c r="H1812" s="12" t="str">
        <f t="shared" si="85"/>
        <v>空</v>
      </c>
      <c r="I1812" s="24"/>
      <c r="J1812" s="27"/>
      <c r="K1812" s="12"/>
      <c r="L1812" s="12"/>
      <c r="M1812" s="11"/>
      <c r="N1812" s="80"/>
      <c r="O1812" s="18" t="e">
        <f t="shared" ca="1" si="86"/>
        <v>#VALUE!</v>
      </c>
      <c r="P1812" s="80"/>
      <c r="Q1812" s="80"/>
      <c r="R1812" s="80"/>
      <c r="S1812" s="80"/>
    </row>
    <row r="1813" spans="1:19">
      <c r="A1813" s="7">
        <v>1814</v>
      </c>
      <c r="B1813" s="65" t="s">
        <v>1850</v>
      </c>
      <c r="C1813" s="12" t="s">
        <v>10258</v>
      </c>
      <c r="D1813" s="12" t="str">
        <f t="shared" si="84"/>
        <v>中远箱</v>
      </c>
      <c r="E1813" s="12" t="s">
        <v>17174</v>
      </c>
      <c r="F1813" s="19">
        <v>41430</v>
      </c>
      <c r="G1813" s="80" t="s">
        <v>7200</v>
      </c>
      <c r="H1813" s="12" t="str">
        <f t="shared" si="85"/>
        <v>重</v>
      </c>
      <c r="I1813" s="24">
        <v>41541</v>
      </c>
      <c r="J1813" s="27"/>
      <c r="K1813" s="12" t="s">
        <v>10187</v>
      </c>
      <c r="L1813" s="12"/>
      <c r="M1813" s="11"/>
      <c r="N1813" s="80"/>
      <c r="O1813" s="18" t="str">
        <f t="shared" ca="1" si="86"/>
        <v>369天</v>
      </c>
      <c r="P1813" s="80"/>
      <c r="Q1813" s="80"/>
      <c r="R1813" s="80"/>
      <c r="S1813" s="80"/>
    </row>
    <row r="1814" spans="1:19">
      <c r="A1814" s="7">
        <v>1815</v>
      </c>
      <c r="B1814" s="65" t="s">
        <v>1851</v>
      </c>
      <c r="C1814" s="12" t="s">
        <v>10258</v>
      </c>
      <c r="D1814" s="12" t="str">
        <f t="shared" si="84"/>
        <v>中远箱</v>
      </c>
      <c r="E1814" s="12" t="s">
        <v>17174</v>
      </c>
      <c r="F1814" s="19">
        <v>41430</v>
      </c>
      <c r="G1814" s="80" t="s">
        <v>7200</v>
      </c>
      <c r="H1814" s="12" t="str">
        <f t="shared" si="85"/>
        <v>重</v>
      </c>
      <c r="I1814" s="24">
        <v>41510</v>
      </c>
      <c r="J1814" s="27"/>
      <c r="K1814" s="12" t="s">
        <v>11298</v>
      </c>
      <c r="L1814" s="12"/>
      <c r="M1814" s="11"/>
      <c r="N1814" s="80"/>
      <c r="O1814" s="18" t="str">
        <f t="shared" ca="1" si="86"/>
        <v>369天</v>
      </c>
      <c r="P1814" s="80"/>
      <c r="Q1814" s="80"/>
      <c r="R1814" s="80"/>
      <c r="S1814" s="80"/>
    </row>
    <row r="1815" spans="1:19">
      <c r="A1815" s="7">
        <v>3514</v>
      </c>
      <c r="B1815" s="12" t="s">
        <v>8888</v>
      </c>
      <c r="C1815" s="12" t="s">
        <v>10393</v>
      </c>
      <c r="D1815" s="12" t="str">
        <f t="shared" si="84"/>
        <v>中远箱</v>
      </c>
      <c r="E1815" s="12" t="s">
        <v>17174</v>
      </c>
      <c r="F1815" s="81" t="str">
        <f>IF(ISNONTEXT(B1814),"","请输入日期")</f>
        <v>请输入日期</v>
      </c>
      <c r="G1815" s="80">
        <v>100</v>
      </c>
      <c r="H1815" s="12" t="str">
        <f t="shared" si="85"/>
        <v>空</v>
      </c>
      <c r="I1815" s="24"/>
      <c r="J1815" s="27"/>
      <c r="K1815" s="12"/>
      <c r="L1815" s="12"/>
      <c r="M1815" s="11"/>
      <c r="N1815" s="80"/>
      <c r="O1815" s="18" t="e">
        <f t="shared" ca="1" si="86"/>
        <v>#VALUE!</v>
      </c>
      <c r="P1815" s="80"/>
      <c r="Q1815" s="80"/>
      <c r="R1815" s="80"/>
      <c r="S1815" s="80"/>
    </row>
    <row r="1816" spans="1:19">
      <c r="A1816" s="7">
        <v>1817</v>
      </c>
      <c r="B1816" s="65" t="s">
        <v>1853</v>
      </c>
      <c r="C1816" s="12" t="s">
        <v>10258</v>
      </c>
      <c r="D1816" s="12" t="str">
        <f t="shared" si="84"/>
        <v>中远箱</v>
      </c>
      <c r="E1816" s="12" t="s">
        <v>17174</v>
      </c>
      <c r="F1816" s="19">
        <v>41430</v>
      </c>
      <c r="G1816" s="80" t="s">
        <v>7200</v>
      </c>
      <c r="H1816" s="12" t="str">
        <f t="shared" si="85"/>
        <v>重</v>
      </c>
      <c r="I1816" s="24">
        <v>41541</v>
      </c>
      <c r="J1816" s="27"/>
      <c r="K1816" s="12" t="s">
        <v>10187</v>
      </c>
      <c r="L1816" s="12"/>
      <c r="M1816" s="11"/>
      <c r="N1816" s="80"/>
      <c r="O1816" s="18" t="str">
        <f t="shared" ca="1" si="86"/>
        <v>369天</v>
      </c>
      <c r="P1816" s="80"/>
      <c r="Q1816" s="80"/>
      <c r="R1816" s="80"/>
      <c r="S1816" s="80"/>
    </row>
    <row r="1817" spans="1:19">
      <c r="A1817" s="7">
        <v>1818</v>
      </c>
      <c r="B1817" s="65" t="s">
        <v>2745</v>
      </c>
      <c r="C1817" s="12" t="s">
        <v>10258</v>
      </c>
      <c r="D1817" s="12" t="str">
        <f t="shared" si="84"/>
        <v>中远箱</v>
      </c>
      <c r="E1817" s="12" t="s">
        <v>17174</v>
      </c>
      <c r="F1817" s="19">
        <v>41430</v>
      </c>
      <c r="G1817" s="80" t="s">
        <v>7200</v>
      </c>
      <c r="H1817" s="12" t="str">
        <f t="shared" si="85"/>
        <v>重</v>
      </c>
      <c r="I1817" s="24">
        <v>41541</v>
      </c>
      <c r="J1817" s="27"/>
      <c r="K1817" s="12" t="s">
        <v>10187</v>
      </c>
      <c r="L1817" s="12"/>
      <c r="M1817" s="11"/>
      <c r="N1817" s="80"/>
      <c r="O1817" s="18" t="str">
        <f t="shared" ca="1" si="86"/>
        <v>369天</v>
      </c>
      <c r="P1817" s="80"/>
      <c r="Q1817" s="80"/>
      <c r="R1817" s="80"/>
      <c r="S1817" s="80"/>
    </row>
    <row r="1818" spans="1:19">
      <c r="A1818" s="7">
        <v>1819</v>
      </c>
      <c r="B1818" s="65" t="s">
        <v>2746</v>
      </c>
      <c r="C1818" s="12" t="s">
        <v>10258</v>
      </c>
      <c r="D1818" s="12" t="str">
        <f t="shared" si="84"/>
        <v>中远箱</v>
      </c>
      <c r="E1818" s="12" t="s">
        <v>17174</v>
      </c>
      <c r="F1818" s="19">
        <v>41430</v>
      </c>
      <c r="G1818" s="80" t="s">
        <v>7200</v>
      </c>
      <c r="H1818" s="12" t="str">
        <f t="shared" si="85"/>
        <v>重</v>
      </c>
      <c r="I1818" s="24">
        <v>41541</v>
      </c>
      <c r="J1818" s="27"/>
      <c r="K1818" s="12" t="s">
        <v>10187</v>
      </c>
      <c r="L1818" s="12"/>
      <c r="M1818" s="11"/>
      <c r="N1818" s="80"/>
      <c r="O1818" s="18" t="str">
        <f t="shared" ca="1" si="86"/>
        <v>369天</v>
      </c>
      <c r="P1818" s="80"/>
      <c r="Q1818" s="80"/>
      <c r="R1818" s="80"/>
      <c r="S1818" s="80"/>
    </row>
    <row r="1819" spans="1:19">
      <c r="A1819" s="7">
        <v>1820</v>
      </c>
      <c r="B1819" s="29" t="s">
        <v>2747</v>
      </c>
      <c r="C1819" s="12" t="s">
        <v>10258</v>
      </c>
      <c r="D1819" s="12" t="str">
        <f t="shared" si="84"/>
        <v>中远箱</v>
      </c>
      <c r="E1819" s="12" t="s">
        <v>17174</v>
      </c>
      <c r="F1819" s="19">
        <v>41430</v>
      </c>
      <c r="G1819" s="80" t="s">
        <v>7200</v>
      </c>
      <c r="H1819" s="12" t="str">
        <f t="shared" si="85"/>
        <v>重</v>
      </c>
      <c r="I1819" s="24">
        <v>41451</v>
      </c>
      <c r="J1819" s="27"/>
      <c r="K1819" s="12" t="s">
        <v>6500</v>
      </c>
      <c r="L1819" s="12"/>
      <c r="M1819" s="11"/>
      <c r="N1819" s="80"/>
      <c r="O1819" s="18" t="str">
        <f t="shared" ca="1" si="86"/>
        <v>369天</v>
      </c>
      <c r="P1819" s="80"/>
      <c r="Q1819" s="80"/>
      <c r="R1819" s="80"/>
      <c r="S1819" s="80"/>
    </row>
    <row r="1820" spans="1:19">
      <c r="A1820" s="7">
        <v>3538</v>
      </c>
      <c r="B1820" s="12" t="s">
        <v>11228</v>
      </c>
      <c r="C1820" s="12" t="s">
        <v>10393</v>
      </c>
      <c r="D1820" s="12" t="str">
        <f t="shared" si="84"/>
        <v>中远箱</v>
      </c>
      <c r="E1820" s="12" t="s">
        <v>17174</v>
      </c>
      <c r="F1820" s="81" t="str">
        <f>IF(ISNONTEXT(B1819),"","请输入日期")</f>
        <v>请输入日期</v>
      </c>
      <c r="G1820" s="80">
        <v>100</v>
      </c>
      <c r="H1820" s="12" t="str">
        <f t="shared" si="85"/>
        <v>空</v>
      </c>
      <c r="I1820" s="24"/>
      <c r="J1820" s="27"/>
      <c r="K1820" s="12"/>
      <c r="L1820" s="12"/>
      <c r="M1820" s="11"/>
      <c r="N1820" s="80"/>
      <c r="O1820" s="18" t="e">
        <f t="shared" ca="1" si="86"/>
        <v>#VALUE!</v>
      </c>
      <c r="P1820" s="80"/>
      <c r="Q1820" s="80"/>
      <c r="R1820" s="80"/>
      <c r="S1820" s="80"/>
    </row>
    <row r="1821" spans="1:19">
      <c r="A1821" s="7">
        <v>3665</v>
      </c>
      <c r="B1821" s="12" t="s">
        <v>5961</v>
      </c>
      <c r="C1821" s="12" t="s">
        <v>10393</v>
      </c>
      <c r="D1821" s="12" t="str">
        <f t="shared" si="84"/>
        <v>中远箱</v>
      </c>
      <c r="E1821" s="12" t="s">
        <v>17174</v>
      </c>
      <c r="F1821" s="81" t="str">
        <f>IF(ISNONTEXT(B1820),"","请输入日期")</f>
        <v>请输入日期</v>
      </c>
      <c r="G1821" s="80">
        <v>100</v>
      </c>
      <c r="H1821" s="12" t="str">
        <f t="shared" si="85"/>
        <v>空</v>
      </c>
      <c r="I1821" s="24"/>
      <c r="J1821" s="27"/>
      <c r="K1821" s="12"/>
      <c r="L1821" s="12"/>
      <c r="M1821" s="11"/>
      <c r="N1821" s="80"/>
      <c r="O1821" s="18" t="e">
        <f t="shared" ca="1" si="86"/>
        <v>#VALUE!</v>
      </c>
      <c r="P1821" s="80"/>
      <c r="Q1821" s="80"/>
      <c r="R1821" s="80"/>
      <c r="S1821" s="80"/>
    </row>
    <row r="1822" spans="1:19">
      <c r="A1822" s="7">
        <v>3887</v>
      </c>
      <c r="B1822" s="194" t="s">
        <v>4866</v>
      </c>
      <c r="C1822" s="12" t="s">
        <v>10393</v>
      </c>
      <c r="D1822" s="12" t="str">
        <f t="shared" si="84"/>
        <v>中远箱</v>
      </c>
      <c r="E1822" s="12" t="s">
        <v>15481</v>
      </c>
      <c r="F1822" s="81">
        <v>41770</v>
      </c>
      <c r="G1822" s="80" t="s">
        <v>7200</v>
      </c>
      <c r="H1822" s="12" t="s">
        <v>9198</v>
      </c>
      <c r="I1822" s="24">
        <v>41793</v>
      </c>
      <c r="J1822" s="27"/>
      <c r="K1822" s="12" t="s">
        <v>378</v>
      </c>
      <c r="L1822" s="12"/>
      <c r="M1822" s="13"/>
      <c r="N1822" s="11"/>
      <c r="O1822" s="18" t="str">
        <f t="shared" ca="1" si="86"/>
        <v>29天</v>
      </c>
      <c r="P1822" s="80"/>
      <c r="Q1822" s="80"/>
      <c r="R1822" s="80"/>
      <c r="S1822" s="80"/>
    </row>
    <row r="1823" spans="1:19">
      <c r="A1823" s="7">
        <v>3895</v>
      </c>
      <c r="B1823" s="194" t="s">
        <v>4113</v>
      </c>
      <c r="C1823" s="12" t="s">
        <v>10393</v>
      </c>
      <c r="D1823" s="12" t="str">
        <f t="shared" si="84"/>
        <v>中远箱</v>
      </c>
      <c r="E1823" s="12" t="s">
        <v>15481</v>
      </c>
      <c r="F1823" s="81">
        <v>41771</v>
      </c>
      <c r="G1823" s="80" t="s">
        <v>7200</v>
      </c>
      <c r="H1823" s="12" t="s">
        <v>9198</v>
      </c>
      <c r="I1823" s="24">
        <v>41790</v>
      </c>
      <c r="J1823" s="27"/>
      <c r="K1823" s="260" t="s">
        <v>17325</v>
      </c>
      <c r="L1823" s="12"/>
      <c r="M1823" s="13"/>
      <c r="N1823" s="11"/>
      <c r="O1823" s="18" t="str">
        <f t="shared" ca="1" si="86"/>
        <v>28天</v>
      </c>
      <c r="P1823" s="80"/>
      <c r="Q1823" s="80"/>
      <c r="R1823" s="80"/>
      <c r="S1823" s="80"/>
    </row>
    <row r="1824" spans="1:19">
      <c r="A1824" s="7">
        <v>3897</v>
      </c>
      <c r="B1824" s="194" t="s">
        <v>4115</v>
      </c>
      <c r="C1824" s="12" t="s">
        <v>10393</v>
      </c>
      <c r="D1824" s="12" t="str">
        <f t="shared" si="84"/>
        <v>中远箱</v>
      </c>
      <c r="E1824" s="12" t="s">
        <v>17174</v>
      </c>
      <c r="F1824" s="81">
        <v>41762</v>
      </c>
      <c r="G1824" s="80" t="s">
        <v>7200</v>
      </c>
      <c r="H1824" s="12" t="s">
        <v>9198</v>
      </c>
      <c r="I1824" s="24">
        <v>41793</v>
      </c>
      <c r="J1824" s="27"/>
      <c r="K1824" s="12" t="s">
        <v>378</v>
      </c>
      <c r="L1824" s="12"/>
      <c r="M1824" s="13"/>
      <c r="N1824" s="11"/>
      <c r="O1824" s="18" t="str">
        <f t="shared" ca="1" si="86"/>
        <v>37天</v>
      </c>
      <c r="P1824" s="80"/>
      <c r="Q1824" s="80"/>
      <c r="R1824" s="80"/>
      <c r="S1824" s="80"/>
    </row>
    <row r="1825" spans="1:19">
      <c r="A1825" s="7">
        <v>1826</v>
      </c>
      <c r="B1825" s="29" t="s">
        <v>3723</v>
      </c>
      <c r="C1825" s="12" t="s">
        <v>10258</v>
      </c>
      <c r="D1825" s="12" t="str">
        <f t="shared" si="84"/>
        <v>中远箱</v>
      </c>
      <c r="E1825" s="12" t="s">
        <v>17174</v>
      </c>
      <c r="F1825" s="19">
        <v>41431</v>
      </c>
      <c r="G1825" s="80" t="s">
        <v>7200</v>
      </c>
      <c r="H1825" s="12" t="str">
        <f t="shared" ref="H1825:H1831" si="87">IF(I1825="","空","重")</f>
        <v>重</v>
      </c>
      <c r="I1825" s="24">
        <v>41459</v>
      </c>
      <c r="J1825" s="27"/>
      <c r="K1825" s="12" t="s">
        <v>6500</v>
      </c>
      <c r="L1825" s="12"/>
      <c r="M1825" s="11"/>
      <c r="N1825" s="80"/>
      <c r="O1825" s="18" t="str">
        <f t="shared" ca="1" si="86"/>
        <v>368天</v>
      </c>
      <c r="P1825" s="80"/>
      <c r="Q1825" s="80"/>
      <c r="R1825" s="80"/>
      <c r="S1825" s="80"/>
    </row>
    <row r="1826" spans="1:19">
      <c r="A1826" s="7">
        <v>1827</v>
      </c>
      <c r="B1826" s="29" t="s">
        <v>3724</v>
      </c>
      <c r="C1826" s="12" t="s">
        <v>10258</v>
      </c>
      <c r="D1826" s="12" t="str">
        <f t="shared" si="84"/>
        <v>中远箱</v>
      </c>
      <c r="E1826" s="12" t="s">
        <v>17174</v>
      </c>
      <c r="F1826" s="19">
        <v>41431</v>
      </c>
      <c r="G1826" s="80" t="s">
        <v>7200</v>
      </c>
      <c r="H1826" s="12" t="str">
        <f t="shared" si="87"/>
        <v>重</v>
      </c>
      <c r="I1826" s="24">
        <v>41459</v>
      </c>
      <c r="J1826" s="27"/>
      <c r="K1826" s="12" t="s">
        <v>6500</v>
      </c>
      <c r="L1826" s="12"/>
      <c r="M1826" s="11"/>
      <c r="N1826" s="80"/>
      <c r="O1826" s="18" t="str">
        <f t="shared" ca="1" si="86"/>
        <v>368天</v>
      </c>
      <c r="P1826" s="80"/>
      <c r="Q1826" s="80"/>
      <c r="R1826" s="80"/>
      <c r="S1826" s="80"/>
    </row>
    <row r="1827" spans="1:19">
      <c r="A1827" s="7">
        <v>1828</v>
      </c>
      <c r="B1827" s="29" t="s">
        <v>11990</v>
      </c>
      <c r="C1827" s="12" t="s">
        <v>10258</v>
      </c>
      <c r="D1827" s="12" t="str">
        <f t="shared" si="84"/>
        <v>中远箱</v>
      </c>
      <c r="E1827" s="12" t="s">
        <v>8078</v>
      </c>
      <c r="F1827" s="19">
        <v>41432</v>
      </c>
      <c r="G1827" s="80" t="s">
        <v>2430</v>
      </c>
      <c r="H1827" s="12" t="str">
        <f t="shared" si="87"/>
        <v>重</v>
      </c>
      <c r="I1827" s="24">
        <v>41459</v>
      </c>
      <c r="J1827" s="27"/>
      <c r="K1827" s="12" t="s">
        <v>8446</v>
      </c>
      <c r="L1827" s="12"/>
      <c r="M1827" s="11"/>
      <c r="N1827" s="80"/>
      <c r="O1827" s="18" t="str">
        <f t="shared" ca="1" si="86"/>
        <v>367天</v>
      </c>
      <c r="P1827" s="80"/>
      <c r="Q1827" s="80"/>
      <c r="R1827" s="80"/>
      <c r="S1827" s="80"/>
    </row>
    <row r="1828" spans="1:19">
      <c r="A1828" s="7">
        <v>1829</v>
      </c>
      <c r="B1828" s="65" t="s">
        <v>3267</v>
      </c>
      <c r="C1828" s="12" t="s">
        <v>10393</v>
      </c>
      <c r="D1828" s="12" t="str">
        <f t="shared" si="84"/>
        <v>中远箱</v>
      </c>
      <c r="E1828" s="12" t="s">
        <v>17174</v>
      </c>
      <c r="F1828" s="19">
        <v>41441</v>
      </c>
      <c r="G1828" s="80"/>
      <c r="H1828" s="12" t="str">
        <f t="shared" si="87"/>
        <v>重</v>
      </c>
      <c r="I1828" s="24">
        <v>41477</v>
      </c>
      <c r="J1828" s="27"/>
      <c r="K1828" s="12" t="s">
        <v>12951</v>
      </c>
      <c r="L1828" s="12"/>
      <c r="M1828" s="11"/>
      <c r="N1828" s="80"/>
      <c r="O1828" s="18" t="str">
        <f t="shared" ca="1" si="86"/>
        <v>358天</v>
      </c>
      <c r="P1828" s="80"/>
      <c r="Q1828" s="80"/>
      <c r="R1828" s="80"/>
      <c r="S1828" s="80"/>
    </row>
    <row r="1829" spans="1:19">
      <c r="A1829" s="7">
        <v>1830</v>
      </c>
      <c r="B1829" s="65" t="s">
        <v>3268</v>
      </c>
      <c r="C1829" s="12" t="s">
        <v>10393</v>
      </c>
      <c r="D1829" s="12" t="str">
        <f t="shared" si="84"/>
        <v>中远箱</v>
      </c>
      <c r="E1829" s="12" t="s">
        <v>17174</v>
      </c>
      <c r="F1829" s="19">
        <v>41443</v>
      </c>
      <c r="G1829" s="80"/>
      <c r="H1829" s="12" t="str">
        <f t="shared" si="87"/>
        <v>重</v>
      </c>
      <c r="I1829" s="24">
        <v>41443</v>
      </c>
      <c r="J1829" s="27"/>
      <c r="K1829" s="12" t="s">
        <v>15515</v>
      </c>
      <c r="L1829" s="12"/>
      <c r="M1829" s="11"/>
      <c r="N1829" s="80"/>
      <c r="O1829" s="18" t="str">
        <f t="shared" ca="1" si="86"/>
        <v>356天</v>
      </c>
      <c r="P1829" s="80"/>
      <c r="Q1829" s="80"/>
      <c r="R1829" s="80"/>
      <c r="S1829" s="80"/>
    </row>
    <row r="1830" spans="1:19">
      <c r="A1830" s="7">
        <v>1831</v>
      </c>
      <c r="B1830" s="65" t="s">
        <v>11758</v>
      </c>
      <c r="C1830" s="12" t="s">
        <v>10393</v>
      </c>
      <c r="D1830" s="12" t="str">
        <f t="shared" si="84"/>
        <v>中远箱</v>
      </c>
      <c r="E1830" s="12" t="s">
        <v>17174</v>
      </c>
      <c r="F1830" s="19">
        <v>41446</v>
      </c>
      <c r="G1830" s="80"/>
      <c r="H1830" s="12" t="str">
        <f t="shared" si="87"/>
        <v>重</v>
      </c>
      <c r="I1830" s="24">
        <v>41446</v>
      </c>
      <c r="J1830" s="27"/>
      <c r="K1830" s="12" t="s">
        <v>13302</v>
      </c>
      <c r="L1830" s="12"/>
      <c r="M1830" s="11"/>
      <c r="N1830" s="80"/>
      <c r="O1830" s="18" t="str">
        <f t="shared" ca="1" si="86"/>
        <v>353天</v>
      </c>
      <c r="P1830" s="80"/>
      <c r="Q1830" s="80"/>
      <c r="R1830" s="80"/>
      <c r="S1830" s="80"/>
    </row>
    <row r="1831" spans="1:19">
      <c r="A1831" s="7">
        <v>1832</v>
      </c>
      <c r="B1831" s="65" t="s">
        <v>11759</v>
      </c>
      <c r="C1831" s="12" t="s">
        <v>10393</v>
      </c>
      <c r="D1831" s="12" t="str">
        <f t="shared" si="84"/>
        <v>中远箱</v>
      </c>
      <c r="E1831" s="12" t="s">
        <v>17174</v>
      </c>
      <c r="F1831" s="19">
        <v>41439</v>
      </c>
      <c r="G1831" s="80"/>
      <c r="H1831" s="12" t="str">
        <f t="shared" si="87"/>
        <v>重</v>
      </c>
      <c r="I1831" s="24">
        <v>41444</v>
      </c>
      <c r="J1831" s="27"/>
      <c r="K1831" s="12" t="s">
        <v>10395</v>
      </c>
      <c r="L1831" s="12"/>
      <c r="M1831" s="11"/>
      <c r="N1831" s="80"/>
      <c r="O1831" s="18" t="str">
        <f t="shared" ca="1" si="86"/>
        <v>360天</v>
      </c>
      <c r="P1831" s="80"/>
      <c r="Q1831" s="80"/>
      <c r="R1831" s="80"/>
      <c r="S1831" s="80"/>
    </row>
    <row r="1832" spans="1:19">
      <c r="A1832" s="7">
        <v>3903</v>
      </c>
      <c r="B1832" s="194" t="s">
        <v>4121</v>
      </c>
      <c r="C1832" s="12" t="s">
        <v>10393</v>
      </c>
      <c r="D1832" s="12" t="str">
        <f t="shared" si="84"/>
        <v>中远箱</v>
      </c>
      <c r="E1832" s="12" t="s">
        <v>15481</v>
      </c>
      <c r="F1832" s="81">
        <v>41771</v>
      </c>
      <c r="G1832" s="80" t="s">
        <v>7200</v>
      </c>
      <c r="H1832" s="12" t="s">
        <v>9198</v>
      </c>
      <c r="I1832" s="24"/>
      <c r="J1832" s="27"/>
      <c r="K1832" s="12"/>
      <c r="L1832" s="12"/>
      <c r="M1832" s="13"/>
      <c r="N1832" s="11"/>
      <c r="O1832" s="18" t="str">
        <f t="shared" ca="1" si="86"/>
        <v>28天</v>
      </c>
      <c r="P1832" s="80"/>
      <c r="Q1832" s="80"/>
      <c r="R1832" s="80"/>
      <c r="S1832" s="80"/>
    </row>
    <row r="1833" spans="1:19">
      <c r="A1833" s="7">
        <v>1834</v>
      </c>
      <c r="B1833" s="65" t="s">
        <v>11760</v>
      </c>
      <c r="C1833" s="12" t="s">
        <v>10393</v>
      </c>
      <c r="D1833" s="12" t="str">
        <f t="shared" si="84"/>
        <v>中远箱</v>
      </c>
      <c r="E1833" s="12" t="s">
        <v>17174</v>
      </c>
      <c r="F1833" s="19">
        <v>41439</v>
      </c>
      <c r="G1833" s="80"/>
      <c r="H1833" s="12" t="str">
        <f>IF(I1833="","空","重")</f>
        <v>重</v>
      </c>
      <c r="I1833" s="24">
        <v>41439</v>
      </c>
      <c r="J1833" s="27"/>
      <c r="K1833" s="12" t="s">
        <v>4794</v>
      </c>
      <c r="L1833" s="12"/>
      <c r="M1833" s="11"/>
      <c r="N1833" s="80"/>
      <c r="O1833" s="18" t="str">
        <f t="shared" ca="1" si="86"/>
        <v>360天</v>
      </c>
      <c r="P1833" s="80"/>
      <c r="Q1833" s="80"/>
      <c r="R1833" s="80"/>
      <c r="S1833" s="80"/>
    </row>
    <row r="1834" spans="1:19">
      <c r="A1834" s="7">
        <v>1835</v>
      </c>
      <c r="B1834" s="65" t="s">
        <v>11761</v>
      </c>
      <c r="C1834" s="12" t="s">
        <v>10393</v>
      </c>
      <c r="D1834" s="12" t="str">
        <f t="shared" si="84"/>
        <v>中远箱</v>
      </c>
      <c r="E1834" s="12" t="s">
        <v>17174</v>
      </c>
      <c r="F1834" s="19">
        <v>41439</v>
      </c>
      <c r="G1834" s="80"/>
      <c r="H1834" s="12" t="str">
        <f>IF(I1834="","空","重")</f>
        <v>重</v>
      </c>
      <c r="I1834" s="24">
        <v>41468</v>
      </c>
      <c r="J1834" s="27"/>
      <c r="K1834" s="12" t="s">
        <v>10395</v>
      </c>
      <c r="L1834" s="12"/>
      <c r="M1834" s="11"/>
      <c r="N1834" s="80"/>
      <c r="O1834" s="18" t="str">
        <f t="shared" ca="1" si="86"/>
        <v>360天</v>
      </c>
      <c r="P1834" s="80"/>
      <c r="Q1834" s="80"/>
      <c r="R1834" s="80"/>
      <c r="S1834" s="80"/>
    </row>
    <row r="1835" spans="1:19">
      <c r="A1835" s="7">
        <v>1836</v>
      </c>
      <c r="B1835" s="65" t="s">
        <v>3888</v>
      </c>
      <c r="C1835" s="12" t="s">
        <v>10393</v>
      </c>
      <c r="D1835" s="12" t="str">
        <f t="shared" si="84"/>
        <v>中远箱</v>
      </c>
      <c r="E1835" s="12" t="s">
        <v>17174</v>
      </c>
      <c r="F1835" s="19">
        <v>41441</v>
      </c>
      <c r="G1835" s="80"/>
      <c r="H1835" s="12" t="str">
        <f>IF(I1835="","空","重")</f>
        <v>重</v>
      </c>
      <c r="I1835" s="24">
        <v>41439</v>
      </c>
      <c r="J1835" s="27"/>
      <c r="K1835" s="12" t="s">
        <v>16249</v>
      </c>
      <c r="L1835" s="12"/>
      <c r="M1835" s="11"/>
      <c r="N1835" s="80"/>
      <c r="O1835" s="18" t="str">
        <f t="shared" ca="1" si="86"/>
        <v>358天</v>
      </c>
      <c r="P1835" s="80"/>
      <c r="Q1835" s="80"/>
      <c r="R1835" s="80"/>
      <c r="S1835" s="80"/>
    </row>
    <row r="1836" spans="1:19">
      <c r="A1836" s="7">
        <v>3913</v>
      </c>
      <c r="B1836" s="194" t="s">
        <v>4131</v>
      </c>
      <c r="C1836" s="12" t="s">
        <v>10393</v>
      </c>
      <c r="D1836" s="12" t="str">
        <f t="shared" si="84"/>
        <v>中远箱</v>
      </c>
      <c r="E1836" s="12" t="s">
        <v>15481</v>
      </c>
      <c r="F1836" s="81">
        <v>41770</v>
      </c>
      <c r="G1836" s="80" t="s">
        <v>7200</v>
      </c>
      <c r="H1836" s="12" t="s">
        <v>9198</v>
      </c>
      <c r="I1836" s="24">
        <v>41793</v>
      </c>
      <c r="J1836" s="27"/>
      <c r="K1836" s="12" t="s">
        <v>378</v>
      </c>
      <c r="L1836" s="12"/>
      <c r="M1836" s="13"/>
      <c r="N1836" s="11"/>
      <c r="O1836" s="18" t="str">
        <f t="shared" ca="1" si="86"/>
        <v>29天</v>
      </c>
      <c r="P1836" s="80"/>
      <c r="Q1836" s="80"/>
      <c r="R1836" s="80"/>
      <c r="S1836" s="80"/>
    </row>
    <row r="1837" spans="1:19">
      <c r="A1837" s="7">
        <v>1838</v>
      </c>
      <c r="B1837" s="65" t="s">
        <v>11763</v>
      </c>
      <c r="C1837" s="12" t="s">
        <v>10393</v>
      </c>
      <c r="D1837" s="12" t="str">
        <f t="shared" si="84"/>
        <v>中远箱</v>
      </c>
      <c r="E1837" s="12" t="s">
        <v>17174</v>
      </c>
      <c r="F1837" s="19">
        <v>41437</v>
      </c>
      <c r="G1837" s="80"/>
      <c r="H1837" s="12" t="str">
        <f t="shared" ref="H1837:H1872" si="88">IF(I1837="","空","重")</f>
        <v>重</v>
      </c>
      <c r="I1837" s="24">
        <v>41446</v>
      </c>
      <c r="J1837" s="27"/>
      <c r="K1837" s="12" t="s">
        <v>12951</v>
      </c>
      <c r="L1837" s="12"/>
      <c r="M1837" s="11"/>
      <c r="N1837" s="80"/>
      <c r="O1837" s="18" t="str">
        <f t="shared" ca="1" si="86"/>
        <v>362天</v>
      </c>
      <c r="P1837" s="80"/>
      <c r="Q1837" s="80"/>
      <c r="R1837" s="80"/>
      <c r="S1837" s="80"/>
    </row>
    <row r="1838" spans="1:19">
      <c r="A1838" s="7">
        <v>1839</v>
      </c>
      <c r="B1838" s="65" t="s">
        <v>9801</v>
      </c>
      <c r="C1838" s="12" t="s">
        <v>10393</v>
      </c>
      <c r="D1838" s="12" t="str">
        <f t="shared" si="84"/>
        <v>中远箱</v>
      </c>
      <c r="E1838" s="12" t="s">
        <v>17174</v>
      </c>
      <c r="F1838" s="19">
        <v>41436</v>
      </c>
      <c r="G1838" s="80"/>
      <c r="H1838" s="12" t="str">
        <f t="shared" si="88"/>
        <v>重</v>
      </c>
      <c r="I1838" s="24">
        <v>41439</v>
      </c>
      <c r="J1838" s="27"/>
      <c r="K1838" s="12" t="s">
        <v>12952</v>
      </c>
      <c r="L1838" s="12"/>
      <c r="M1838" s="11"/>
      <c r="N1838" s="80"/>
      <c r="O1838" s="18" t="str">
        <f t="shared" ca="1" si="86"/>
        <v>363天</v>
      </c>
      <c r="P1838" s="80"/>
      <c r="Q1838" s="80"/>
      <c r="R1838" s="80"/>
      <c r="S1838" s="80"/>
    </row>
    <row r="1839" spans="1:19">
      <c r="A1839" s="7">
        <v>1840</v>
      </c>
      <c r="B1839" s="65" t="s">
        <v>3265</v>
      </c>
      <c r="C1839" s="12" t="s">
        <v>10393</v>
      </c>
      <c r="D1839" s="12" t="str">
        <f t="shared" si="84"/>
        <v>中远箱</v>
      </c>
      <c r="E1839" s="12" t="s">
        <v>17174</v>
      </c>
      <c r="F1839" s="19">
        <v>41437</v>
      </c>
      <c r="G1839" s="80"/>
      <c r="H1839" s="12" t="str">
        <f t="shared" si="88"/>
        <v>重</v>
      </c>
      <c r="I1839" s="24">
        <v>41438</v>
      </c>
      <c r="J1839" s="27"/>
      <c r="K1839" s="12" t="s">
        <v>4794</v>
      </c>
      <c r="L1839" s="12"/>
      <c r="M1839" s="11"/>
      <c r="N1839" s="80"/>
      <c r="O1839" s="18" t="str">
        <f t="shared" ca="1" si="86"/>
        <v>362天</v>
      </c>
      <c r="P1839" s="80"/>
      <c r="Q1839" s="80"/>
      <c r="R1839" s="80"/>
      <c r="S1839" s="80"/>
    </row>
    <row r="1840" spans="1:19">
      <c r="A1840" s="7">
        <v>1841</v>
      </c>
      <c r="B1840" s="65" t="s">
        <v>3266</v>
      </c>
      <c r="C1840" s="12" t="s">
        <v>10393</v>
      </c>
      <c r="D1840" s="12" t="str">
        <f t="shared" si="84"/>
        <v>中远箱</v>
      </c>
      <c r="E1840" s="12" t="s">
        <v>17174</v>
      </c>
      <c r="F1840" s="19">
        <v>41450</v>
      </c>
      <c r="G1840" s="80"/>
      <c r="H1840" s="12" t="str">
        <f t="shared" si="88"/>
        <v>重</v>
      </c>
      <c r="I1840" s="24">
        <v>41477</v>
      </c>
      <c r="J1840" s="27"/>
      <c r="K1840" s="12" t="s">
        <v>17072</v>
      </c>
      <c r="L1840" s="12"/>
      <c r="M1840" s="11"/>
      <c r="N1840" s="80"/>
      <c r="O1840" s="18" t="str">
        <f t="shared" ca="1" si="86"/>
        <v>349天</v>
      </c>
      <c r="P1840" s="80"/>
      <c r="Q1840" s="80"/>
      <c r="R1840" s="80"/>
      <c r="S1840" s="80"/>
    </row>
    <row r="1841" spans="1:19">
      <c r="A1841" s="7">
        <v>1842</v>
      </c>
      <c r="B1841" s="65" t="s">
        <v>4750</v>
      </c>
      <c r="C1841" s="12" t="s">
        <v>10393</v>
      </c>
      <c r="D1841" s="12" t="str">
        <f t="shared" si="84"/>
        <v>中远箱</v>
      </c>
      <c r="E1841" s="12" t="s">
        <v>8078</v>
      </c>
      <c r="F1841" s="19">
        <v>41439</v>
      </c>
      <c r="G1841" s="80" t="s">
        <v>1386</v>
      </c>
      <c r="H1841" s="12" t="str">
        <f t="shared" si="88"/>
        <v>重</v>
      </c>
      <c r="I1841" s="24">
        <v>41477</v>
      </c>
      <c r="J1841" s="27"/>
      <c r="K1841" s="12" t="s">
        <v>12951</v>
      </c>
      <c r="L1841" s="12"/>
      <c r="M1841" s="11"/>
      <c r="N1841" s="80"/>
      <c r="O1841" s="18" t="str">
        <f t="shared" ca="1" si="86"/>
        <v>360天</v>
      </c>
      <c r="P1841" s="80"/>
      <c r="Q1841" s="80"/>
      <c r="R1841" s="80"/>
      <c r="S1841" s="80"/>
    </row>
    <row r="1842" spans="1:19">
      <c r="A1842" s="7">
        <v>1843</v>
      </c>
      <c r="B1842" s="65" t="s">
        <v>10288</v>
      </c>
      <c r="C1842" s="12" t="s">
        <v>10393</v>
      </c>
      <c r="D1842" s="12" t="str">
        <f t="shared" si="84"/>
        <v>中远箱</v>
      </c>
      <c r="E1842" s="12" t="s">
        <v>17174</v>
      </c>
      <c r="F1842" s="19">
        <v>41472</v>
      </c>
      <c r="G1842" s="80" t="s">
        <v>1386</v>
      </c>
      <c r="H1842" s="12" t="str">
        <f t="shared" si="88"/>
        <v>重</v>
      </c>
      <c r="I1842" s="24">
        <v>41472</v>
      </c>
      <c r="J1842" s="27"/>
      <c r="K1842" s="12" t="s">
        <v>17072</v>
      </c>
      <c r="L1842" s="12"/>
      <c r="M1842" s="11"/>
      <c r="N1842" s="80"/>
      <c r="O1842" s="18" t="str">
        <f t="shared" ca="1" si="86"/>
        <v>327天</v>
      </c>
      <c r="P1842" s="80"/>
      <c r="Q1842" s="80"/>
      <c r="R1842" s="80"/>
      <c r="S1842" s="80"/>
    </row>
    <row r="1843" spans="1:19">
      <c r="A1843" s="7">
        <v>1844</v>
      </c>
      <c r="B1843" s="65" t="s">
        <v>10289</v>
      </c>
      <c r="C1843" s="12" t="s">
        <v>10393</v>
      </c>
      <c r="D1843" s="12" t="str">
        <f t="shared" si="84"/>
        <v>中远箱</v>
      </c>
      <c r="E1843" s="12" t="s">
        <v>8078</v>
      </c>
      <c r="F1843" s="19">
        <v>41453</v>
      </c>
      <c r="G1843" s="80" t="s">
        <v>1386</v>
      </c>
      <c r="H1843" s="12" t="str">
        <f t="shared" si="88"/>
        <v>重</v>
      </c>
      <c r="I1843" s="24">
        <v>41469</v>
      </c>
      <c r="J1843" s="27"/>
      <c r="K1843" s="12" t="s">
        <v>17072</v>
      </c>
      <c r="L1843" s="12"/>
      <c r="M1843" s="11"/>
      <c r="N1843" s="80"/>
      <c r="O1843" s="18" t="str">
        <f t="shared" ca="1" si="86"/>
        <v>346天</v>
      </c>
      <c r="P1843" s="80"/>
      <c r="Q1843" s="80"/>
      <c r="R1843" s="80"/>
      <c r="S1843" s="80"/>
    </row>
    <row r="1844" spans="1:19">
      <c r="A1844" s="7">
        <v>1845</v>
      </c>
      <c r="B1844" s="65" t="s">
        <v>5213</v>
      </c>
      <c r="C1844" s="12" t="s">
        <v>10393</v>
      </c>
      <c r="D1844" s="12" t="str">
        <f t="shared" si="84"/>
        <v>中远箱</v>
      </c>
      <c r="E1844" s="12" t="s">
        <v>17174</v>
      </c>
      <c r="F1844" s="19">
        <v>41482</v>
      </c>
      <c r="G1844" s="80"/>
      <c r="H1844" s="12" t="str">
        <f t="shared" si="88"/>
        <v>重</v>
      </c>
      <c r="I1844" s="24">
        <v>41482</v>
      </c>
      <c r="J1844" s="27"/>
      <c r="K1844" s="12" t="s">
        <v>12951</v>
      </c>
      <c r="L1844" s="12"/>
      <c r="M1844" s="11"/>
      <c r="N1844" s="80"/>
      <c r="O1844" s="18" t="str">
        <f t="shared" ca="1" si="86"/>
        <v>317天</v>
      </c>
      <c r="P1844" s="80"/>
      <c r="Q1844" s="80"/>
      <c r="R1844" s="80"/>
      <c r="S1844" s="80"/>
    </row>
    <row r="1845" spans="1:19">
      <c r="A1845" s="7">
        <v>1846</v>
      </c>
      <c r="B1845" s="65" t="s">
        <v>5214</v>
      </c>
      <c r="C1845" s="12" t="s">
        <v>10393</v>
      </c>
      <c r="D1845" s="12" t="str">
        <f t="shared" si="84"/>
        <v>中远箱</v>
      </c>
      <c r="E1845" s="12" t="s">
        <v>17174</v>
      </c>
      <c r="F1845" s="19">
        <v>41442</v>
      </c>
      <c r="G1845" s="80" t="s">
        <v>1386</v>
      </c>
      <c r="H1845" s="12" t="str">
        <f t="shared" si="88"/>
        <v>重</v>
      </c>
      <c r="I1845" s="24">
        <v>41455</v>
      </c>
      <c r="J1845" s="27"/>
      <c r="K1845" s="12" t="s">
        <v>10803</v>
      </c>
      <c r="L1845" s="12"/>
      <c r="M1845" s="11"/>
      <c r="N1845" s="80"/>
      <c r="O1845" s="18" t="str">
        <f t="shared" ca="1" si="86"/>
        <v>357天</v>
      </c>
      <c r="P1845" s="80"/>
      <c r="Q1845" s="80"/>
      <c r="R1845" s="80"/>
      <c r="S1845" s="80"/>
    </row>
    <row r="1846" spans="1:19">
      <c r="A1846" s="7">
        <v>1847</v>
      </c>
      <c r="B1846" s="65" t="s">
        <v>3759</v>
      </c>
      <c r="C1846" s="12" t="s">
        <v>10393</v>
      </c>
      <c r="D1846" s="12" t="str">
        <f t="shared" si="84"/>
        <v>中远箱</v>
      </c>
      <c r="E1846" s="12" t="s">
        <v>17174</v>
      </c>
      <c r="F1846" s="19">
        <v>41448</v>
      </c>
      <c r="G1846" s="80" t="s">
        <v>1386</v>
      </c>
      <c r="H1846" s="12" t="str">
        <f t="shared" si="88"/>
        <v>重</v>
      </c>
      <c r="I1846" s="24">
        <v>41473</v>
      </c>
      <c r="J1846" s="27"/>
      <c r="K1846" s="12" t="s">
        <v>13302</v>
      </c>
      <c r="L1846" s="12"/>
      <c r="M1846" s="11"/>
      <c r="N1846" s="80"/>
      <c r="O1846" s="18" t="str">
        <f t="shared" ca="1" si="86"/>
        <v>351天</v>
      </c>
      <c r="P1846" s="80"/>
      <c r="Q1846" s="80"/>
      <c r="R1846" s="80"/>
      <c r="S1846" s="80"/>
    </row>
    <row r="1847" spans="1:19">
      <c r="A1847" s="7">
        <v>1848</v>
      </c>
      <c r="B1847" s="65" t="s">
        <v>6571</v>
      </c>
      <c r="C1847" s="12" t="s">
        <v>10393</v>
      </c>
      <c r="D1847" s="12" t="str">
        <f t="shared" si="84"/>
        <v>中远箱</v>
      </c>
      <c r="E1847" s="12" t="s">
        <v>17174</v>
      </c>
      <c r="F1847" s="19">
        <v>41475</v>
      </c>
      <c r="G1847" s="80">
        <v>100</v>
      </c>
      <c r="H1847" s="12" t="str">
        <f t="shared" si="88"/>
        <v>重</v>
      </c>
      <c r="I1847" s="24">
        <v>41485</v>
      </c>
      <c r="J1847" s="27"/>
      <c r="K1847" s="12" t="s">
        <v>12951</v>
      </c>
      <c r="L1847" s="12"/>
      <c r="M1847" s="11"/>
      <c r="N1847" s="80"/>
      <c r="O1847" s="18" t="str">
        <f t="shared" ca="1" si="86"/>
        <v>324天</v>
      </c>
      <c r="P1847" s="80"/>
      <c r="Q1847" s="80"/>
      <c r="R1847" s="80"/>
      <c r="S1847" s="80"/>
    </row>
    <row r="1848" spans="1:19">
      <c r="A1848" s="7">
        <v>1849</v>
      </c>
      <c r="B1848" s="29" t="s">
        <v>6572</v>
      </c>
      <c r="C1848" s="12" t="s">
        <v>10393</v>
      </c>
      <c r="D1848" s="12" t="str">
        <f t="shared" si="84"/>
        <v>中远箱</v>
      </c>
      <c r="E1848" s="12" t="s">
        <v>17174</v>
      </c>
      <c r="F1848" s="19">
        <v>41452</v>
      </c>
      <c r="G1848" s="80">
        <v>100</v>
      </c>
      <c r="H1848" s="12" t="str">
        <f t="shared" si="88"/>
        <v>重</v>
      </c>
      <c r="I1848" s="24">
        <v>41458</v>
      </c>
      <c r="J1848" s="27"/>
      <c r="K1848" s="12" t="s">
        <v>12951</v>
      </c>
      <c r="L1848" s="12"/>
      <c r="M1848" s="11"/>
      <c r="N1848" s="80"/>
      <c r="O1848" s="18" t="str">
        <f t="shared" ca="1" si="86"/>
        <v>347天</v>
      </c>
      <c r="P1848" s="80"/>
      <c r="Q1848" s="80"/>
      <c r="R1848" s="80"/>
      <c r="S1848" s="80"/>
    </row>
    <row r="1849" spans="1:19">
      <c r="A1849" s="7">
        <v>1850</v>
      </c>
      <c r="B1849" s="29" t="s">
        <v>6573</v>
      </c>
      <c r="C1849" s="12" t="s">
        <v>10393</v>
      </c>
      <c r="D1849" s="12" t="str">
        <f t="shared" si="84"/>
        <v>中远箱</v>
      </c>
      <c r="E1849" s="12" t="s">
        <v>17174</v>
      </c>
      <c r="F1849" s="19">
        <v>41452</v>
      </c>
      <c r="G1849" s="80">
        <v>100</v>
      </c>
      <c r="H1849" s="12" t="str">
        <f t="shared" si="88"/>
        <v>重</v>
      </c>
      <c r="I1849" s="24">
        <v>41456</v>
      </c>
      <c r="J1849" s="27"/>
      <c r="K1849" s="12" t="s">
        <v>12951</v>
      </c>
      <c r="L1849" s="12"/>
      <c r="M1849" s="11"/>
      <c r="N1849" s="80"/>
      <c r="O1849" s="18" t="str">
        <f t="shared" ca="1" si="86"/>
        <v>347天</v>
      </c>
      <c r="P1849" s="80"/>
      <c r="Q1849" s="80"/>
      <c r="R1849" s="80"/>
      <c r="S1849" s="80"/>
    </row>
    <row r="1850" spans="1:19">
      <c r="A1850" s="7">
        <v>1851</v>
      </c>
      <c r="B1850" s="29" t="s">
        <v>6574</v>
      </c>
      <c r="C1850" s="12" t="s">
        <v>10393</v>
      </c>
      <c r="D1850" s="12" t="str">
        <f t="shared" si="84"/>
        <v>中远箱</v>
      </c>
      <c r="E1850" s="12" t="s">
        <v>8078</v>
      </c>
      <c r="F1850" s="19">
        <v>41455</v>
      </c>
      <c r="G1850" s="80">
        <v>100</v>
      </c>
      <c r="H1850" s="12" t="str">
        <f t="shared" si="88"/>
        <v>重</v>
      </c>
      <c r="I1850" s="24">
        <v>41472</v>
      </c>
      <c r="J1850" s="27"/>
      <c r="K1850" s="12" t="s">
        <v>16249</v>
      </c>
      <c r="L1850" s="12"/>
      <c r="M1850" s="11"/>
      <c r="N1850" s="80"/>
      <c r="O1850" s="18" t="str">
        <f t="shared" ca="1" si="86"/>
        <v>344天</v>
      </c>
      <c r="P1850" s="80"/>
      <c r="Q1850" s="80"/>
      <c r="R1850" s="80"/>
      <c r="S1850" s="80"/>
    </row>
    <row r="1851" spans="1:19">
      <c r="A1851" s="7">
        <v>1852</v>
      </c>
      <c r="B1851" s="29" t="s">
        <v>6575</v>
      </c>
      <c r="C1851" s="12" t="s">
        <v>10393</v>
      </c>
      <c r="D1851" s="12" t="str">
        <f t="shared" si="84"/>
        <v>中远箱</v>
      </c>
      <c r="E1851" s="12" t="s">
        <v>17174</v>
      </c>
      <c r="F1851" s="19">
        <v>41452</v>
      </c>
      <c r="G1851" s="80">
        <v>100</v>
      </c>
      <c r="H1851" s="12" t="str">
        <f t="shared" si="88"/>
        <v>重</v>
      </c>
      <c r="I1851" s="24">
        <v>41473</v>
      </c>
      <c r="J1851" s="27"/>
      <c r="K1851" s="12" t="s">
        <v>12951</v>
      </c>
      <c r="L1851" s="12"/>
      <c r="M1851" s="11"/>
      <c r="N1851" s="80"/>
      <c r="O1851" s="18" t="str">
        <f t="shared" ca="1" si="86"/>
        <v>347天</v>
      </c>
      <c r="P1851" s="80"/>
      <c r="Q1851" s="80"/>
      <c r="R1851" s="80"/>
      <c r="S1851" s="80"/>
    </row>
    <row r="1852" spans="1:19">
      <c r="A1852" s="7">
        <v>1853</v>
      </c>
      <c r="B1852" s="29" t="s">
        <v>6576</v>
      </c>
      <c r="C1852" s="12" t="s">
        <v>10393</v>
      </c>
      <c r="D1852" s="12" t="str">
        <f t="shared" si="84"/>
        <v>中远箱</v>
      </c>
      <c r="E1852" s="12" t="s">
        <v>17174</v>
      </c>
      <c r="F1852" s="19">
        <v>41451</v>
      </c>
      <c r="G1852" s="80">
        <v>100</v>
      </c>
      <c r="H1852" s="12" t="str">
        <f t="shared" si="88"/>
        <v>重</v>
      </c>
      <c r="I1852" s="24">
        <v>41458</v>
      </c>
      <c r="J1852" s="27"/>
      <c r="K1852" s="12" t="s">
        <v>12951</v>
      </c>
      <c r="L1852" s="12"/>
      <c r="M1852" s="11"/>
      <c r="N1852" s="80"/>
      <c r="O1852" s="18" t="str">
        <f t="shared" ca="1" si="86"/>
        <v>348天</v>
      </c>
      <c r="P1852" s="80"/>
      <c r="Q1852" s="80"/>
      <c r="R1852" s="80"/>
      <c r="S1852" s="80"/>
    </row>
    <row r="1853" spans="1:19">
      <c r="A1853" s="7">
        <v>1854</v>
      </c>
      <c r="B1853" s="29" t="s">
        <v>6577</v>
      </c>
      <c r="C1853" s="12" t="s">
        <v>10393</v>
      </c>
      <c r="D1853" s="12" t="str">
        <f t="shared" si="84"/>
        <v>中远箱</v>
      </c>
      <c r="E1853" s="12" t="s">
        <v>8078</v>
      </c>
      <c r="F1853" s="19">
        <v>41452</v>
      </c>
      <c r="G1853" s="80">
        <v>100</v>
      </c>
      <c r="H1853" s="12" t="str">
        <f t="shared" si="88"/>
        <v>重</v>
      </c>
      <c r="I1853" s="24">
        <v>41469</v>
      </c>
      <c r="J1853" s="27"/>
      <c r="K1853" s="12" t="s">
        <v>17072</v>
      </c>
      <c r="L1853" s="12"/>
      <c r="M1853" s="11"/>
      <c r="N1853" s="80"/>
      <c r="O1853" s="18" t="str">
        <f t="shared" ca="1" si="86"/>
        <v>347天</v>
      </c>
      <c r="P1853" s="80"/>
      <c r="Q1853" s="80"/>
      <c r="R1853" s="80"/>
      <c r="S1853" s="80"/>
    </row>
    <row r="1854" spans="1:19">
      <c r="A1854" s="7">
        <v>1855</v>
      </c>
      <c r="B1854" s="29" t="s">
        <v>6578</v>
      </c>
      <c r="C1854" s="12" t="s">
        <v>10393</v>
      </c>
      <c r="D1854" s="12" t="str">
        <f t="shared" si="84"/>
        <v>中远箱</v>
      </c>
      <c r="E1854" s="12" t="s">
        <v>17174</v>
      </c>
      <c r="F1854" s="19">
        <v>41451</v>
      </c>
      <c r="G1854" s="80">
        <v>100</v>
      </c>
      <c r="H1854" s="12" t="str">
        <f t="shared" si="88"/>
        <v>重</v>
      </c>
      <c r="I1854" s="24">
        <v>41466</v>
      </c>
      <c r="J1854" s="27"/>
      <c r="K1854" s="12" t="s">
        <v>16249</v>
      </c>
      <c r="L1854" s="12"/>
      <c r="M1854" s="11"/>
      <c r="N1854" s="80"/>
      <c r="O1854" s="18" t="str">
        <f t="shared" ca="1" si="86"/>
        <v>348天</v>
      </c>
      <c r="P1854" s="80"/>
      <c r="Q1854" s="80"/>
      <c r="R1854" s="80"/>
      <c r="S1854" s="80"/>
    </row>
    <row r="1855" spans="1:19">
      <c r="A1855" s="7">
        <v>1856</v>
      </c>
      <c r="B1855" s="29" t="s">
        <v>6579</v>
      </c>
      <c r="C1855" s="12" t="s">
        <v>10393</v>
      </c>
      <c r="D1855" s="12" t="str">
        <f t="shared" si="84"/>
        <v>中远箱</v>
      </c>
      <c r="E1855" s="12" t="s">
        <v>17174</v>
      </c>
      <c r="F1855" s="19">
        <v>41453</v>
      </c>
      <c r="G1855" s="80">
        <v>100</v>
      </c>
      <c r="H1855" s="12" t="str">
        <f t="shared" si="88"/>
        <v>重</v>
      </c>
      <c r="I1855" s="24">
        <v>41457</v>
      </c>
      <c r="J1855" s="27"/>
      <c r="K1855" s="12" t="s">
        <v>10395</v>
      </c>
      <c r="L1855" s="12"/>
      <c r="M1855" s="11"/>
      <c r="N1855" s="80"/>
      <c r="O1855" s="18" t="str">
        <f t="shared" ca="1" si="86"/>
        <v>346天</v>
      </c>
      <c r="P1855" s="80"/>
      <c r="Q1855" s="80"/>
      <c r="R1855" s="80"/>
      <c r="S1855" s="80"/>
    </row>
    <row r="1856" spans="1:19">
      <c r="A1856" s="7">
        <v>1857</v>
      </c>
      <c r="B1856" s="29" t="s">
        <v>6580</v>
      </c>
      <c r="C1856" s="12" t="s">
        <v>10393</v>
      </c>
      <c r="D1856" s="12" t="str">
        <f t="shared" si="84"/>
        <v>中远箱</v>
      </c>
      <c r="E1856" s="12" t="s">
        <v>17174</v>
      </c>
      <c r="F1856" s="19">
        <v>41452</v>
      </c>
      <c r="G1856" s="80">
        <v>100</v>
      </c>
      <c r="H1856" s="12" t="str">
        <f t="shared" si="88"/>
        <v>重</v>
      </c>
      <c r="I1856" s="24">
        <v>41457</v>
      </c>
      <c r="J1856" s="27"/>
      <c r="K1856" s="12" t="s">
        <v>10395</v>
      </c>
      <c r="L1856" s="12"/>
      <c r="M1856" s="11"/>
      <c r="N1856" s="80"/>
      <c r="O1856" s="18" t="str">
        <f t="shared" ca="1" si="86"/>
        <v>347天</v>
      </c>
      <c r="P1856" s="80"/>
      <c r="Q1856" s="80"/>
      <c r="R1856" s="80"/>
      <c r="S1856" s="80"/>
    </row>
    <row r="1857" spans="1:19">
      <c r="A1857" s="7">
        <v>1858</v>
      </c>
      <c r="B1857" s="29" t="s">
        <v>6581</v>
      </c>
      <c r="C1857" s="12" t="s">
        <v>10393</v>
      </c>
      <c r="D1857" s="12" t="str">
        <f t="shared" si="84"/>
        <v>中远箱</v>
      </c>
      <c r="E1857" s="12" t="s">
        <v>17174</v>
      </c>
      <c r="F1857" s="19">
        <v>41451</v>
      </c>
      <c r="G1857" s="80">
        <v>100</v>
      </c>
      <c r="H1857" s="12" t="str">
        <f t="shared" si="88"/>
        <v>重</v>
      </c>
      <c r="I1857" s="24">
        <v>41455</v>
      </c>
      <c r="J1857" s="27"/>
      <c r="K1857" s="12" t="s">
        <v>10802</v>
      </c>
      <c r="L1857" s="12"/>
      <c r="M1857" s="11"/>
      <c r="N1857" s="80"/>
      <c r="O1857" s="18" t="str">
        <f t="shared" ca="1" si="86"/>
        <v>348天</v>
      </c>
      <c r="P1857" s="80"/>
      <c r="Q1857" s="80"/>
      <c r="R1857" s="80"/>
      <c r="S1857" s="80"/>
    </row>
    <row r="1858" spans="1:19">
      <c r="A1858" s="7">
        <v>1859</v>
      </c>
      <c r="B1858" s="29" t="s">
        <v>6582</v>
      </c>
      <c r="C1858" s="12" t="s">
        <v>10393</v>
      </c>
      <c r="D1858" s="12" t="str">
        <f t="shared" ref="D1858:D1921" si="89">IF(B1858="","","中远箱")</f>
        <v>中远箱</v>
      </c>
      <c r="E1858" s="12" t="s">
        <v>17174</v>
      </c>
      <c r="F1858" s="19">
        <v>41452</v>
      </c>
      <c r="G1858" s="80">
        <v>100</v>
      </c>
      <c r="H1858" s="12" t="str">
        <f t="shared" si="88"/>
        <v>重</v>
      </c>
      <c r="I1858" s="24">
        <v>41458</v>
      </c>
      <c r="J1858" s="27"/>
      <c r="K1858" s="12" t="s">
        <v>12951</v>
      </c>
      <c r="L1858" s="12"/>
      <c r="M1858" s="11"/>
      <c r="N1858" s="80"/>
      <c r="O1858" s="18" t="str">
        <f t="shared" ref="O1858:O1921" ca="1" si="90">IF(ISNONTEXT(J1858),DATEDIF(F1858,TODAY(),"d")&amp;"天","出场")</f>
        <v>347天</v>
      </c>
      <c r="P1858" s="80"/>
      <c r="Q1858" s="80"/>
      <c r="R1858" s="80"/>
      <c r="S1858" s="80"/>
    </row>
    <row r="1859" spans="1:19">
      <c r="A1859" s="7">
        <v>1860</v>
      </c>
      <c r="B1859" s="29" t="s">
        <v>6583</v>
      </c>
      <c r="C1859" s="12" t="s">
        <v>10393</v>
      </c>
      <c r="D1859" s="12" t="str">
        <f t="shared" si="89"/>
        <v>中远箱</v>
      </c>
      <c r="E1859" s="12" t="s">
        <v>17174</v>
      </c>
      <c r="F1859" s="19">
        <v>41451</v>
      </c>
      <c r="G1859" s="80">
        <v>100</v>
      </c>
      <c r="H1859" s="12" t="str">
        <f t="shared" si="88"/>
        <v>重</v>
      </c>
      <c r="I1859" s="24">
        <v>41451</v>
      </c>
      <c r="J1859" s="27"/>
      <c r="K1859" s="12" t="s">
        <v>10395</v>
      </c>
      <c r="L1859" s="12"/>
      <c r="M1859" s="11"/>
      <c r="N1859" s="80"/>
      <c r="O1859" s="18" t="str">
        <f t="shared" ca="1" si="90"/>
        <v>348天</v>
      </c>
      <c r="P1859" s="80"/>
      <c r="Q1859" s="80"/>
      <c r="R1859" s="80"/>
      <c r="S1859" s="80"/>
    </row>
    <row r="1860" spans="1:19">
      <c r="A1860" s="7">
        <v>1861</v>
      </c>
      <c r="B1860" s="29" t="s">
        <v>6584</v>
      </c>
      <c r="C1860" s="12" t="s">
        <v>10393</v>
      </c>
      <c r="D1860" s="12" t="str">
        <f t="shared" si="89"/>
        <v>中远箱</v>
      </c>
      <c r="E1860" s="12" t="s">
        <v>17174</v>
      </c>
      <c r="F1860" s="19">
        <v>41474</v>
      </c>
      <c r="G1860" s="80">
        <v>100</v>
      </c>
      <c r="H1860" s="12" t="str">
        <f t="shared" si="88"/>
        <v>重</v>
      </c>
      <c r="I1860" s="24">
        <v>41479</v>
      </c>
      <c r="J1860" s="27"/>
      <c r="K1860" s="12" t="s">
        <v>3706</v>
      </c>
      <c r="L1860" s="12"/>
      <c r="M1860" s="11"/>
      <c r="N1860" s="80"/>
      <c r="O1860" s="18" t="str">
        <f t="shared" ca="1" si="90"/>
        <v>325天</v>
      </c>
      <c r="P1860" s="80"/>
      <c r="Q1860" s="80"/>
      <c r="R1860" s="80"/>
      <c r="S1860" s="80"/>
    </row>
    <row r="1861" spans="1:19">
      <c r="A1861" s="7">
        <v>1862</v>
      </c>
      <c r="B1861" s="29" t="s">
        <v>6585</v>
      </c>
      <c r="C1861" s="12" t="s">
        <v>10393</v>
      </c>
      <c r="D1861" s="12" t="str">
        <f t="shared" si="89"/>
        <v>中远箱</v>
      </c>
      <c r="E1861" s="12" t="s">
        <v>17174</v>
      </c>
      <c r="F1861" s="19">
        <v>41444</v>
      </c>
      <c r="G1861" s="80">
        <v>100</v>
      </c>
      <c r="H1861" s="12" t="str">
        <f t="shared" si="88"/>
        <v>重</v>
      </c>
      <c r="I1861" s="24">
        <v>41444</v>
      </c>
      <c r="J1861" s="27"/>
      <c r="K1861" s="12" t="s">
        <v>972</v>
      </c>
      <c r="L1861" s="12"/>
      <c r="M1861" s="11"/>
      <c r="N1861" s="80"/>
      <c r="O1861" s="18" t="str">
        <f t="shared" ca="1" si="90"/>
        <v>355天</v>
      </c>
      <c r="P1861" s="80"/>
      <c r="Q1861" s="80"/>
      <c r="R1861" s="80"/>
      <c r="S1861" s="80"/>
    </row>
    <row r="1862" spans="1:19">
      <c r="A1862" s="7">
        <v>1863</v>
      </c>
      <c r="B1862" s="29" t="s">
        <v>6586</v>
      </c>
      <c r="C1862" s="12" t="s">
        <v>10393</v>
      </c>
      <c r="D1862" s="12" t="str">
        <f t="shared" si="89"/>
        <v>中远箱</v>
      </c>
      <c r="E1862" s="12" t="s">
        <v>17174</v>
      </c>
      <c r="F1862" s="19">
        <v>41444</v>
      </c>
      <c r="G1862" s="80">
        <v>100</v>
      </c>
      <c r="H1862" s="12" t="str">
        <f t="shared" si="88"/>
        <v>重</v>
      </c>
      <c r="I1862" s="24">
        <v>41444</v>
      </c>
      <c r="J1862" s="27"/>
      <c r="K1862" s="12" t="s">
        <v>972</v>
      </c>
      <c r="L1862" s="12"/>
      <c r="M1862" s="11"/>
      <c r="N1862" s="80"/>
      <c r="O1862" s="18" t="str">
        <f t="shared" ca="1" si="90"/>
        <v>355天</v>
      </c>
      <c r="P1862" s="80"/>
      <c r="Q1862" s="80"/>
      <c r="R1862" s="80"/>
      <c r="S1862" s="80"/>
    </row>
    <row r="1863" spans="1:19">
      <c r="A1863" s="7">
        <v>1864</v>
      </c>
      <c r="B1863" s="29" t="s">
        <v>6587</v>
      </c>
      <c r="C1863" s="12" t="s">
        <v>10393</v>
      </c>
      <c r="D1863" s="12" t="str">
        <f t="shared" si="89"/>
        <v>中远箱</v>
      </c>
      <c r="E1863" s="12" t="s">
        <v>17174</v>
      </c>
      <c r="F1863" s="19">
        <v>41444</v>
      </c>
      <c r="G1863" s="80">
        <v>100</v>
      </c>
      <c r="H1863" s="12" t="str">
        <f t="shared" si="88"/>
        <v>重</v>
      </c>
      <c r="I1863" s="24">
        <v>41444</v>
      </c>
      <c r="J1863" s="27"/>
      <c r="K1863" s="12" t="s">
        <v>972</v>
      </c>
      <c r="L1863" s="12"/>
      <c r="M1863" s="11"/>
      <c r="N1863" s="80"/>
      <c r="O1863" s="18" t="str">
        <f t="shared" ca="1" si="90"/>
        <v>355天</v>
      </c>
      <c r="P1863" s="80"/>
      <c r="Q1863" s="80"/>
      <c r="R1863" s="80"/>
      <c r="S1863" s="80"/>
    </row>
    <row r="1864" spans="1:19">
      <c r="A1864" s="7">
        <v>1865</v>
      </c>
      <c r="B1864" s="29" t="s">
        <v>4222</v>
      </c>
      <c r="C1864" s="12" t="s">
        <v>10393</v>
      </c>
      <c r="D1864" s="12" t="str">
        <f t="shared" si="89"/>
        <v>中远箱</v>
      </c>
      <c r="E1864" s="12" t="s">
        <v>17174</v>
      </c>
      <c r="F1864" s="19">
        <v>41437</v>
      </c>
      <c r="G1864" s="80">
        <v>100</v>
      </c>
      <c r="H1864" s="12" t="str">
        <f t="shared" si="88"/>
        <v>重</v>
      </c>
      <c r="I1864" s="24">
        <v>41437</v>
      </c>
      <c r="J1864" s="27"/>
      <c r="K1864" s="12" t="s">
        <v>4223</v>
      </c>
      <c r="L1864" s="12"/>
      <c r="M1864" s="11"/>
      <c r="N1864" s="80"/>
      <c r="O1864" s="18" t="str">
        <f t="shared" ca="1" si="90"/>
        <v>362天</v>
      </c>
      <c r="P1864" s="80"/>
      <c r="Q1864" s="80"/>
      <c r="R1864" s="80"/>
      <c r="S1864" s="80"/>
    </row>
    <row r="1865" spans="1:19">
      <c r="A1865" s="7">
        <v>1866</v>
      </c>
      <c r="B1865" s="29" t="s">
        <v>6588</v>
      </c>
      <c r="C1865" s="12" t="s">
        <v>10393</v>
      </c>
      <c r="D1865" s="12" t="str">
        <f t="shared" si="89"/>
        <v>中远箱</v>
      </c>
      <c r="E1865" s="12" t="s">
        <v>17174</v>
      </c>
      <c r="F1865" s="19">
        <v>41441</v>
      </c>
      <c r="G1865" s="80">
        <v>100</v>
      </c>
      <c r="H1865" s="12" t="str">
        <f t="shared" si="88"/>
        <v>重</v>
      </c>
      <c r="I1865" s="24">
        <v>41473</v>
      </c>
      <c r="J1865" s="27"/>
      <c r="K1865" s="12" t="s">
        <v>12951</v>
      </c>
      <c r="L1865" s="12"/>
      <c r="M1865" s="11"/>
      <c r="N1865" s="80"/>
      <c r="O1865" s="18" t="str">
        <f t="shared" ca="1" si="90"/>
        <v>358天</v>
      </c>
      <c r="P1865" s="80"/>
      <c r="Q1865" s="80"/>
      <c r="R1865" s="80"/>
      <c r="S1865" s="80"/>
    </row>
    <row r="1866" spans="1:19">
      <c r="A1866" s="7">
        <v>1867</v>
      </c>
      <c r="B1866" s="29" t="s">
        <v>6589</v>
      </c>
      <c r="C1866" s="12" t="s">
        <v>10393</v>
      </c>
      <c r="D1866" s="12" t="str">
        <f t="shared" si="89"/>
        <v>中远箱</v>
      </c>
      <c r="E1866" s="12" t="s">
        <v>17174</v>
      </c>
      <c r="F1866" s="19">
        <v>41437</v>
      </c>
      <c r="G1866" s="80" t="s">
        <v>5376</v>
      </c>
      <c r="H1866" s="12" t="str">
        <f t="shared" si="88"/>
        <v>重</v>
      </c>
      <c r="I1866" s="24">
        <v>41439</v>
      </c>
      <c r="J1866" s="27"/>
      <c r="K1866" s="12" t="s">
        <v>4794</v>
      </c>
      <c r="L1866" s="12"/>
      <c r="M1866" s="11"/>
      <c r="N1866" s="80"/>
      <c r="O1866" s="18" t="str">
        <f t="shared" ca="1" si="90"/>
        <v>362天</v>
      </c>
      <c r="P1866" s="80"/>
      <c r="Q1866" s="80"/>
      <c r="R1866" s="80"/>
      <c r="S1866" s="80"/>
    </row>
    <row r="1867" spans="1:19">
      <c r="A1867" s="7">
        <v>1868</v>
      </c>
      <c r="B1867" s="29" t="s">
        <v>6590</v>
      </c>
      <c r="C1867" s="12" t="s">
        <v>10393</v>
      </c>
      <c r="D1867" s="12" t="str">
        <f t="shared" si="89"/>
        <v>中远箱</v>
      </c>
      <c r="E1867" s="12" t="s">
        <v>17174</v>
      </c>
      <c r="F1867" s="19">
        <v>41438</v>
      </c>
      <c r="G1867" s="80" t="s">
        <v>5376</v>
      </c>
      <c r="H1867" s="12" t="str">
        <f t="shared" si="88"/>
        <v>重</v>
      </c>
      <c r="I1867" s="24">
        <v>41439</v>
      </c>
      <c r="J1867" s="27"/>
      <c r="K1867" s="12" t="s">
        <v>13302</v>
      </c>
      <c r="L1867" s="12"/>
      <c r="M1867" s="11"/>
      <c r="N1867" s="80"/>
      <c r="O1867" s="18" t="str">
        <f t="shared" ca="1" si="90"/>
        <v>361天</v>
      </c>
      <c r="P1867" s="80"/>
      <c r="Q1867" s="80"/>
      <c r="R1867" s="80"/>
      <c r="S1867" s="80"/>
    </row>
    <row r="1868" spans="1:19">
      <c r="A1868" s="7">
        <v>1869</v>
      </c>
      <c r="B1868" s="29" t="s">
        <v>4088</v>
      </c>
      <c r="C1868" s="12" t="s">
        <v>10393</v>
      </c>
      <c r="D1868" s="12" t="str">
        <f t="shared" si="89"/>
        <v>中远箱</v>
      </c>
      <c r="E1868" s="12" t="s">
        <v>8078</v>
      </c>
      <c r="F1868" s="19">
        <v>41439</v>
      </c>
      <c r="G1868" s="80" t="s">
        <v>5376</v>
      </c>
      <c r="H1868" s="12" t="str">
        <f t="shared" si="88"/>
        <v>重</v>
      </c>
      <c r="I1868" s="24">
        <v>41468</v>
      </c>
      <c r="J1868" s="27"/>
      <c r="K1868" s="12" t="s">
        <v>17072</v>
      </c>
      <c r="L1868" s="12"/>
      <c r="M1868" s="11"/>
      <c r="N1868" s="80"/>
      <c r="O1868" s="18" t="str">
        <f t="shared" ca="1" si="90"/>
        <v>360天</v>
      </c>
      <c r="P1868" s="80"/>
      <c r="Q1868" s="80"/>
      <c r="R1868" s="80"/>
      <c r="S1868" s="80"/>
    </row>
    <row r="1869" spans="1:19">
      <c r="A1869" s="7">
        <v>1870</v>
      </c>
      <c r="B1869" s="29" t="s">
        <v>4089</v>
      </c>
      <c r="C1869" s="12" t="s">
        <v>10393</v>
      </c>
      <c r="D1869" s="12" t="str">
        <f t="shared" si="89"/>
        <v>中远箱</v>
      </c>
      <c r="E1869" s="12" t="s">
        <v>17174</v>
      </c>
      <c r="F1869" s="19">
        <v>41437</v>
      </c>
      <c r="G1869" s="80" t="s">
        <v>5376</v>
      </c>
      <c r="H1869" s="12" t="str">
        <f t="shared" si="88"/>
        <v>重</v>
      </c>
      <c r="I1869" s="24">
        <v>41446</v>
      </c>
      <c r="J1869" s="27"/>
      <c r="K1869" s="12" t="s">
        <v>13302</v>
      </c>
      <c r="L1869" s="12"/>
      <c r="M1869" s="11"/>
      <c r="N1869" s="80"/>
      <c r="O1869" s="18" t="str">
        <f t="shared" ca="1" si="90"/>
        <v>362天</v>
      </c>
      <c r="P1869" s="80"/>
      <c r="Q1869" s="80"/>
      <c r="R1869" s="80"/>
      <c r="S1869" s="80"/>
    </row>
    <row r="1870" spans="1:19">
      <c r="A1870" s="7">
        <v>1871</v>
      </c>
      <c r="B1870" s="29" t="s">
        <v>4225</v>
      </c>
      <c r="C1870" s="12" t="s">
        <v>10258</v>
      </c>
      <c r="D1870" s="12" t="str">
        <f t="shared" si="89"/>
        <v>中远箱</v>
      </c>
      <c r="E1870" s="12" t="s">
        <v>17174</v>
      </c>
      <c r="F1870" s="19">
        <v>41437</v>
      </c>
      <c r="G1870" s="80" t="s">
        <v>4342</v>
      </c>
      <c r="H1870" s="12" t="str">
        <f t="shared" si="88"/>
        <v>重</v>
      </c>
      <c r="I1870" s="24">
        <v>41451</v>
      </c>
      <c r="J1870" s="27"/>
      <c r="K1870" s="12" t="s">
        <v>6500</v>
      </c>
      <c r="L1870" s="12"/>
      <c r="M1870" s="11"/>
      <c r="N1870" s="80"/>
      <c r="O1870" s="18" t="str">
        <f t="shared" ca="1" si="90"/>
        <v>362天</v>
      </c>
      <c r="P1870" s="80"/>
      <c r="Q1870" s="80"/>
      <c r="R1870" s="80"/>
      <c r="S1870" s="80"/>
    </row>
    <row r="1871" spans="1:19">
      <c r="A1871" s="7">
        <v>1872</v>
      </c>
      <c r="B1871" s="65" t="s">
        <v>4226</v>
      </c>
      <c r="C1871" s="12" t="s">
        <v>10258</v>
      </c>
      <c r="D1871" s="12" t="str">
        <f t="shared" si="89"/>
        <v>中远箱</v>
      </c>
      <c r="E1871" s="12" t="s">
        <v>17174</v>
      </c>
      <c r="F1871" s="19">
        <v>41437</v>
      </c>
      <c r="G1871" s="80" t="s">
        <v>4342</v>
      </c>
      <c r="H1871" s="12" t="str">
        <f t="shared" si="88"/>
        <v>重</v>
      </c>
      <c r="I1871" s="24">
        <v>41477</v>
      </c>
      <c r="J1871" s="27"/>
      <c r="K1871" s="12" t="s">
        <v>11298</v>
      </c>
      <c r="L1871" s="12"/>
      <c r="M1871" s="11"/>
      <c r="N1871" s="80"/>
      <c r="O1871" s="18" t="str">
        <f t="shared" ca="1" si="90"/>
        <v>362天</v>
      </c>
      <c r="P1871" s="80"/>
      <c r="Q1871" s="80"/>
      <c r="R1871" s="80"/>
      <c r="S1871" s="80"/>
    </row>
    <row r="1872" spans="1:19">
      <c r="A1872" s="7">
        <v>1873</v>
      </c>
      <c r="B1872" s="29" t="s">
        <v>4227</v>
      </c>
      <c r="C1872" s="12" t="s">
        <v>10258</v>
      </c>
      <c r="D1872" s="12" t="str">
        <f t="shared" si="89"/>
        <v>中远箱</v>
      </c>
      <c r="E1872" s="12" t="s">
        <v>17174</v>
      </c>
      <c r="F1872" s="19">
        <v>41434</v>
      </c>
      <c r="G1872" s="80"/>
      <c r="H1872" s="12" t="str">
        <f t="shared" si="88"/>
        <v>重</v>
      </c>
      <c r="I1872" s="24">
        <v>41459</v>
      </c>
      <c r="J1872" s="27"/>
      <c r="K1872" s="12" t="s">
        <v>12852</v>
      </c>
      <c r="L1872" s="12"/>
      <c r="M1872" s="11"/>
      <c r="N1872" s="80"/>
      <c r="O1872" s="18" t="str">
        <f t="shared" ca="1" si="90"/>
        <v>365天</v>
      </c>
      <c r="P1872" s="80"/>
      <c r="Q1872" s="80"/>
      <c r="R1872" s="80"/>
      <c r="S1872" s="80"/>
    </row>
    <row r="1873" spans="1:19">
      <c r="A1873" s="7">
        <v>3919</v>
      </c>
      <c r="B1873" s="194" t="s">
        <v>4137</v>
      </c>
      <c r="C1873" s="12" t="s">
        <v>10393</v>
      </c>
      <c r="D1873" s="12" t="str">
        <f t="shared" si="89"/>
        <v>中远箱</v>
      </c>
      <c r="E1873" s="12" t="s">
        <v>15481</v>
      </c>
      <c r="F1873" s="81">
        <v>41772</v>
      </c>
      <c r="G1873" s="80" t="s">
        <v>7200</v>
      </c>
      <c r="H1873" s="12" t="s">
        <v>9198</v>
      </c>
      <c r="I1873" s="24">
        <v>41794</v>
      </c>
      <c r="J1873" s="27"/>
      <c r="K1873" s="260" t="s">
        <v>17328</v>
      </c>
      <c r="L1873" s="12"/>
      <c r="M1873" s="13"/>
      <c r="N1873" s="11"/>
      <c r="O1873" s="18" t="str">
        <f t="shared" ca="1" si="90"/>
        <v>27天</v>
      </c>
      <c r="P1873" s="80"/>
      <c r="Q1873" s="80"/>
      <c r="R1873" s="80"/>
      <c r="S1873" s="80"/>
    </row>
    <row r="1874" spans="1:19">
      <c r="A1874" s="7">
        <v>3923</v>
      </c>
      <c r="B1874" s="194" t="s">
        <v>4141</v>
      </c>
      <c r="C1874" s="12" t="s">
        <v>10393</v>
      </c>
      <c r="D1874" s="12" t="str">
        <f t="shared" si="89"/>
        <v>中远箱</v>
      </c>
      <c r="E1874" s="12" t="s">
        <v>15481</v>
      </c>
      <c r="F1874" s="81">
        <v>41771</v>
      </c>
      <c r="G1874" s="80" t="s">
        <v>7200</v>
      </c>
      <c r="H1874" s="12" t="s">
        <v>9198</v>
      </c>
      <c r="I1874" s="24">
        <v>41793</v>
      </c>
      <c r="J1874" s="27"/>
      <c r="K1874" s="12" t="s">
        <v>378</v>
      </c>
      <c r="L1874" s="12"/>
      <c r="M1874" s="13"/>
      <c r="N1874" s="11"/>
      <c r="O1874" s="18" t="str">
        <f t="shared" ca="1" si="90"/>
        <v>28天</v>
      </c>
      <c r="P1874" s="80"/>
      <c r="Q1874" s="80"/>
      <c r="R1874" s="80"/>
      <c r="S1874" s="80"/>
    </row>
    <row r="1875" spans="1:19">
      <c r="A1875" s="7">
        <v>1876</v>
      </c>
      <c r="B1875" s="65" t="s">
        <v>6411</v>
      </c>
      <c r="C1875" s="12" t="s">
        <v>3270</v>
      </c>
      <c r="D1875" s="12" t="str">
        <f t="shared" si="89"/>
        <v>中远箱</v>
      </c>
      <c r="E1875" s="12" t="s">
        <v>17174</v>
      </c>
      <c r="F1875" s="19">
        <v>41430</v>
      </c>
      <c r="G1875" s="80" t="s">
        <v>7643</v>
      </c>
      <c r="H1875" s="12" t="str">
        <f>IF(I1875="","空","重")</f>
        <v>重</v>
      </c>
      <c r="I1875" s="24">
        <v>41617</v>
      </c>
      <c r="J1875" s="27"/>
      <c r="K1875" s="12" t="s">
        <v>1931</v>
      </c>
      <c r="L1875" s="12"/>
      <c r="M1875" s="11"/>
      <c r="N1875" s="80"/>
      <c r="O1875" s="18" t="str">
        <f t="shared" ca="1" si="90"/>
        <v>369天</v>
      </c>
      <c r="P1875" s="80"/>
      <c r="Q1875" s="80"/>
      <c r="R1875" s="80"/>
      <c r="S1875" s="80"/>
    </row>
    <row r="1876" spans="1:19">
      <c r="A1876" s="7">
        <v>3925</v>
      </c>
      <c r="B1876" s="194" t="s">
        <v>4143</v>
      </c>
      <c r="C1876" s="12" t="s">
        <v>10393</v>
      </c>
      <c r="D1876" s="12" t="str">
        <f t="shared" si="89"/>
        <v>中远箱</v>
      </c>
      <c r="E1876" s="12" t="s">
        <v>15481</v>
      </c>
      <c r="F1876" s="81">
        <v>41774</v>
      </c>
      <c r="G1876" s="80" t="s">
        <v>7200</v>
      </c>
      <c r="H1876" s="12" t="s">
        <v>9198</v>
      </c>
      <c r="I1876" s="24"/>
      <c r="J1876" s="27"/>
      <c r="K1876" s="12"/>
      <c r="L1876" s="12"/>
      <c r="M1876" s="13"/>
      <c r="N1876" s="11"/>
      <c r="O1876" s="18" t="str">
        <f t="shared" ca="1" si="90"/>
        <v>25天</v>
      </c>
      <c r="P1876" s="80"/>
      <c r="Q1876" s="80"/>
      <c r="R1876" s="80"/>
      <c r="S1876" s="80"/>
    </row>
    <row r="1877" spans="1:19">
      <c r="A1877" s="7">
        <v>1878</v>
      </c>
      <c r="B1877" s="29" t="s">
        <v>11971</v>
      </c>
      <c r="C1877" s="12" t="s">
        <v>10393</v>
      </c>
      <c r="D1877" s="12" t="str">
        <f t="shared" si="89"/>
        <v>中远箱</v>
      </c>
      <c r="E1877" s="12" t="s">
        <v>17174</v>
      </c>
      <c r="F1877" s="19">
        <v>41436</v>
      </c>
      <c r="G1877" s="80" t="s">
        <v>1386</v>
      </c>
      <c r="H1877" s="12" t="str">
        <f t="shared" ref="H1877:H1908" si="91">IF(I1877="","空","重")</f>
        <v>重</v>
      </c>
      <c r="I1877" s="24">
        <v>41445</v>
      </c>
      <c r="J1877" s="27"/>
      <c r="K1877" s="12" t="s">
        <v>13302</v>
      </c>
      <c r="L1877" s="12"/>
      <c r="M1877" s="11"/>
      <c r="N1877" s="80"/>
      <c r="O1877" s="18" t="str">
        <f t="shared" ca="1" si="90"/>
        <v>363天</v>
      </c>
      <c r="P1877" s="80"/>
      <c r="Q1877" s="80"/>
      <c r="R1877" s="80"/>
      <c r="S1877" s="80"/>
    </row>
    <row r="1878" spans="1:19">
      <c r="A1878" s="7">
        <v>1879</v>
      </c>
      <c r="B1878" s="29" t="s">
        <v>9500</v>
      </c>
      <c r="C1878" s="12" t="s">
        <v>10393</v>
      </c>
      <c r="D1878" s="12" t="str">
        <f t="shared" si="89"/>
        <v>中远箱</v>
      </c>
      <c r="E1878" s="12" t="s">
        <v>17174</v>
      </c>
      <c r="F1878" s="19">
        <v>41437</v>
      </c>
      <c r="G1878" s="80" t="s">
        <v>3760</v>
      </c>
      <c r="H1878" s="12" t="str">
        <f t="shared" si="91"/>
        <v>重</v>
      </c>
      <c r="I1878" s="24">
        <v>41470</v>
      </c>
      <c r="J1878" s="27"/>
      <c r="K1878" s="12" t="s">
        <v>17072</v>
      </c>
      <c r="L1878" s="12"/>
      <c r="M1878" s="11"/>
      <c r="N1878" s="80"/>
      <c r="O1878" s="18" t="str">
        <f t="shared" ca="1" si="90"/>
        <v>362天</v>
      </c>
      <c r="P1878" s="80"/>
      <c r="Q1878" s="80"/>
      <c r="R1878" s="80"/>
      <c r="S1878" s="80"/>
    </row>
    <row r="1879" spans="1:19">
      <c r="A1879" s="7">
        <v>1880</v>
      </c>
      <c r="B1879" s="29" t="s">
        <v>4231</v>
      </c>
      <c r="C1879" s="12" t="s">
        <v>10393</v>
      </c>
      <c r="D1879" s="12" t="str">
        <f t="shared" si="89"/>
        <v>中远箱</v>
      </c>
      <c r="E1879" s="12" t="s">
        <v>17174</v>
      </c>
      <c r="F1879" s="19">
        <v>41438</v>
      </c>
      <c r="G1879" s="80" t="s">
        <v>3760</v>
      </c>
      <c r="H1879" s="12" t="str">
        <f t="shared" si="91"/>
        <v>重</v>
      </c>
      <c r="I1879" s="24">
        <v>41445</v>
      </c>
      <c r="J1879" s="27"/>
      <c r="K1879" s="12" t="s">
        <v>13302</v>
      </c>
      <c r="L1879" s="12"/>
      <c r="M1879" s="11"/>
      <c r="N1879" s="80"/>
      <c r="O1879" s="18" t="str">
        <f t="shared" ca="1" si="90"/>
        <v>361天</v>
      </c>
      <c r="P1879" s="80"/>
      <c r="Q1879" s="80"/>
      <c r="R1879" s="80"/>
      <c r="S1879" s="80"/>
    </row>
    <row r="1880" spans="1:19">
      <c r="A1880" s="7">
        <v>1881</v>
      </c>
      <c r="B1880" s="29" t="s">
        <v>4232</v>
      </c>
      <c r="C1880" s="12" t="s">
        <v>10393</v>
      </c>
      <c r="D1880" s="12" t="str">
        <f t="shared" si="89"/>
        <v>中远箱</v>
      </c>
      <c r="E1880" s="12" t="s">
        <v>17174</v>
      </c>
      <c r="F1880" s="19">
        <v>41437</v>
      </c>
      <c r="G1880" s="80" t="s">
        <v>3760</v>
      </c>
      <c r="H1880" s="12" t="str">
        <f t="shared" si="91"/>
        <v>重</v>
      </c>
      <c r="I1880" s="24">
        <v>41439</v>
      </c>
      <c r="J1880" s="27"/>
      <c r="K1880" s="12" t="s">
        <v>972</v>
      </c>
      <c r="L1880" s="12"/>
      <c r="M1880" s="11"/>
      <c r="N1880" s="80"/>
      <c r="O1880" s="18" t="str">
        <f t="shared" ca="1" si="90"/>
        <v>362天</v>
      </c>
      <c r="P1880" s="80"/>
      <c r="Q1880" s="80"/>
      <c r="R1880" s="80"/>
      <c r="S1880" s="80"/>
    </row>
    <row r="1881" spans="1:19">
      <c r="A1881" s="7">
        <v>1882</v>
      </c>
      <c r="B1881" s="29" t="s">
        <v>4233</v>
      </c>
      <c r="C1881" s="12" t="s">
        <v>10393</v>
      </c>
      <c r="D1881" s="12" t="str">
        <f t="shared" si="89"/>
        <v>中远箱</v>
      </c>
      <c r="E1881" s="12" t="s">
        <v>17174</v>
      </c>
      <c r="F1881" s="19">
        <v>41438</v>
      </c>
      <c r="G1881" s="80" t="s">
        <v>3760</v>
      </c>
      <c r="H1881" s="12" t="str">
        <f t="shared" si="91"/>
        <v>重</v>
      </c>
      <c r="I1881" s="24">
        <v>41438</v>
      </c>
      <c r="J1881" s="27"/>
      <c r="K1881" s="12" t="s">
        <v>4794</v>
      </c>
      <c r="L1881" s="12"/>
      <c r="M1881" s="11"/>
      <c r="N1881" s="80"/>
      <c r="O1881" s="18" t="str">
        <f t="shared" ca="1" si="90"/>
        <v>361天</v>
      </c>
      <c r="P1881" s="80"/>
      <c r="Q1881" s="80"/>
      <c r="R1881" s="80"/>
      <c r="S1881" s="80"/>
    </row>
    <row r="1882" spans="1:19">
      <c r="A1882" s="7">
        <v>1883</v>
      </c>
      <c r="B1882" s="29" t="s">
        <v>4234</v>
      </c>
      <c r="C1882" s="12" t="s">
        <v>10393</v>
      </c>
      <c r="D1882" s="12" t="str">
        <f t="shared" si="89"/>
        <v>中远箱</v>
      </c>
      <c r="E1882" s="12" t="s">
        <v>17174</v>
      </c>
      <c r="F1882" s="19">
        <v>41437</v>
      </c>
      <c r="G1882" s="80" t="s">
        <v>3760</v>
      </c>
      <c r="H1882" s="12" t="str">
        <f t="shared" si="91"/>
        <v>重</v>
      </c>
      <c r="I1882" s="24">
        <v>41439</v>
      </c>
      <c r="J1882" s="27"/>
      <c r="K1882" s="12" t="s">
        <v>12952</v>
      </c>
      <c r="L1882" s="12"/>
      <c r="M1882" s="11"/>
      <c r="N1882" s="80"/>
      <c r="O1882" s="18" t="str">
        <f t="shared" ca="1" si="90"/>
        <v>362天</v>
      </c>
      <c r="P1882" s="80"/>
      <c r="Q1882" s="80"/>
      <c r="R1882" s="80"/>
      <c r="S1882" s="80"/>
    </row>
    <row r="1883" spans="1:19">
      <c r="A1883" s="7">
        <v>1884</v>
      </c>
      <c r="B1883" s="29" t="s">
        <v>7625</v>
      </c>
      <c r="C1883" s="12" t="s">
        <v>10393</v>
      </c>
      <c r="D1883" s="12" t="str">
        <f t="shared" si="89"/>
        <v>中远箱</v>
      </c>
      <c r="E1883" s="12" t="s">
        <v>17174</v>
      </c>
      <c r="F1883" s="19">
        <v>41448</v>
      </c>
      <c r="G1883" s="80" t="s">
        <v>12869</v>
      </c>
      <c r="H1883" s="12" t="str">
        <f t="shared" si="91"/>
        <v>重</v>
      </c>
      <c r="I1883" s="24">
        <v>41477</v>
      </c>
      <c r="J1883" s="27"/>
      <c r="K1883" s="12" t="s">
        <v>9250</v>
      </c>
      <c r="L1883" s="12"/>
      <c r="M1883" s="11"/>
      <c r="N1883" s="80"/>
      <c r="O1883" s="18" t="str">
        <f t="shared" ca="1" si="90"/>
        <v>351天</v>
      </c>
      <c r="P1883" s="80"/>
      <c r="Q1883" s="80"/>
      <c r="R1883" s="80"/>
      <c r="S1883" s="80"/>
    </row>
    <row r="1884" spans="1:19">
      <c r="A1884" s="7">
        <v>1885</v>
      </c>
      <c r="B1884" s="29" t="s">
        <v>15532</v>
      </c>
      <c r="C1884" s="12" t="s">
        <v>10393</v>
      </c>
      <c r="D1884" s="12" t="str">
        <f t="shared" si="89"/>
        <v>中远箱</v>
      </c>
      <c r="E1884" s="12" t="s">
        <v>17174</v>
      </c>
      <c r="F1884" s="19">
        <v>41449</v>
      </c>
      <c r="G1884" s="80" t="s">
        <v>12869</v>
      </c>
      <c r="H1884" s="12" t="str">
        <f t="shared" si="91"/>
        <v>重</v>
      </c>
      <c r="I1884" s="24">
        <v>41457</v>
      </c>
      <c r="J1884" s="27"/>
      <c r="K1884" s="12" t="s">
        <v>10395</v>
      </c>
      <c r="L1884" s="12"/>
      <c r="M1884" s="11"/>
      <c r="N1884" s="80"/>
      <c r="O1884" s="18" t="str">
        <f t="shared" ca="1" si="90"/>
        <v>350天</v>
      </c>
      <c r="P1884" s="80"/>
      <c r="Q1884" s="80"/>
      <c r="R1884" s="80"/>
      <c r="S1884" s="80"/>
    </row>
    <row r="1885" spans="1:19">
      <c r="A1885" s="7">
        <v>1886</v>
      </c>
      <c r="B1885" s="29" t="s">
        <v>15533</v>
      </c>
      <c r="C1885" s="12" t="s">
        <v>10393</v>
      </c>
      <c r="D1885" s="12" t="str">
        <f t="shared" si="89"/>
        <v>中远箱</v>
      </c>
      <c r="E1885" s="12" t="s">
        <v>17174</v>
      </c>
      <c r="F1885" s="19">
        <v>41446</v>
      </c>
      <c r="G1885" s="80" t="s">
        <v>12869</v>
      </c>
      <c r="H1885" s="12" t="str">
        <f t="shared" si="91"/>
        <v>重</v>
      </c>
      <c r="I1885" s="24">
        <v>41464</v>
      </c>
      <c r="J1885" s="27"/>
      <c r="K1885" s="12" t="s">
        <v>17072</v>
      </c>
      <c r="L1885" s="12"/>
      <c r="M1885" s="11"/>
      <c r="N1885" s="80"/>
      <c r="O1885" s="18" t="str">
        <f t="shared" ca="1" si="90"/>
        <v>353天</v>
      </c>
      <c r="P1885" s="80"/>
      <c r="Q1885" s="80"/>
      <c r="R1885" s="80"/>
      <c r="S1885" s="80"/>
    </row>
    <row r="1886" spans="1:19">
      <c r="A1886" s="7">
        <v>1887</v>
      </c>
      <c r="B1886" s="29" t="s">
        <v>10434</v>
      </c>
      <c r="C1886" s="12" t="s">
        <v>10393</v>
      </c>
      <c r="D1886" s="12" t="str">
        <f t="shared" si="89"/>
        <v>中远箱</v>
      </c>
      <c r="E1886" s="12" t="s">
        <v>17174</v>
      </c>
      <c r="F1886" s="19">
        <v>41445</v>
      </c>
      <c r="G1886" s="80" t="s">
        <v>12869</v>
      </c>
      <c r="H1886" s="12" t="str">
        <f t="shared" si="91"/>
        <v>重</v>
      </c>
      <c r="I1886" s="24">
        <v>41446</v>
      </c>
      <c r="J1886" s="27"/>
      <c r="K1886" s="12" t="s">
        <v>17073</v>
      </c>
      <c r="L1886" s="12"/>
      <c r="M1886" s="11"/>
      <c r="N1886" s="80"/>
      <c r="O1886" s="18" t="str">
        <f t="shared" ca="1" si="90"/>
        <v>354天</v>
      </c>
      <c r="P1886" s="80"/>
      <c r="Q1886" s="80"/>
      <c r="R1886" s="80"/>
      <c r="S1886" s="80"/>
    </row>
    <row r="1887" spans="1:19">
      <c r="A1887" s="7">
        <v>1888</v>
      </c>
      <c r="B1887" s="29" t="s">
        <v>10435</v>
      </c>
      <c r="C1887" s="12" t="s">
        <v>10393</v>
      </c>
      <c r="D1887" s="12" t="str">
        <f t="shared" si="89"/>
        <v>中远箱</v>
      </c>
      <c r="E1887" s="12" t="s">
        <v>17174</v>
      </c>
      <c r="F1887" s="19">
        <v>41446</v>
      </c>
      <c r="G1887" s="80" t="s">
        <v>12869</v>
      </c>
      <c r="H1887" s="12" t="str">
        <f t="shared" si="91"/>
        <v>重</v>
      </c>
      <c r="I1887" s="24">
        <v>41456</v>
      </c>
      <c r="J1887" s="27"/>
      <c r="K1887" s="12" t="s">
        <v>12951</v>
      </c>
      <c r="L1887" s="12"/>
      <c r="M1887" s="11"/>
      <c r="N1887" s="80"/>
      <c r="O1887" s="18" t="str">
        <f t="shared" ca="1" si="90"/>
        <v>353天</v>
      </c>
      <c r="P1887" s="80"/>
      <c r="Q1887" s="80"/>
      <c r="R1887" s="80"/>
      <c r="S1887" s="80"/>
    </row>
    <row r="1888" spans="1:19">
      <c r="A1888" s="7">
        <v>1889</v>
      </c>
      <c r="B1888" s="29" t="s">
        <v>10436</v>
      </c>
      <c r="C1888" s="12" t="s">
        <v>10393</v>
      </c>
      <c r="D1888" s="12" t="str">
        <f t="shared" si="89"/>
        <v>中远箱</v>
      </c>
      <c r="E1888" s="12" t="s">
        <v>8078</v>
      </c>
      <c r="F1888" s="19">
        <v>41448</v>
      </c>
      <c r="G1888" s="80" t="s">
        <v>12869</v>
      </c>
      <c r="H1888" s="12" t="str">
        <f t="shared" si="91"/>
        <v>重</v>
      </c>
      <c r="I1888" s="24">
        <v>41471</v>
      </c>
      <c r="J1888" s="27"/>
      <c r="K1888" s="12" t="s">
        <v>17072</v>
      </c>
      <c r="L1888" s="12"/>
      <c r="M1888" s="11"/>
      <c r="N1888" s="80"/>
      <c r="O1888" s="18" t="str">
        <f t="shared" ca="1" si="90"/>
        <v>351天</v>
      </c>
      <c r="P1888" s="80"/>
      <c r="Q1888" s="80"/>
      <c r="R1888" s="80"/>
      <c r="S1888" s="80"/>
    </row>
    <row r="1889" spans="1:19">
      <c r="A1889" s="7">
        <v>1890</v>
      </c>
      <c r="B1889" s="29" t="s">
        <v>10437</v>
      </c>
      <c r="C1889" s="12" t="s">
        <v>10393</v>
      </c>
      <c r="D1889" s="12" t="str">
        <f t="shared" si="89"/>
        <v>中远箱</v>
      </c>
      <c r="E1889" s="12" t="s">
        <v>8078</v>
      </c>
      <c r="F1889" s="19">
        <v>41446</v>
      </c>
      <c r="G1889" s="80" t="s">
        <v>12869</v>
      </c>
      <c r="H1889" s="12" t="str">
        <f t="shared" si="91"/>
        <v>重</v>
      </c>
      <c r="I1889" s="24">
        <v>41446</v>
      </c>
      <c r="J1889" s="27"/>
      <c r="K1889" s="12" t="s">
        <v>13302</v>
      </c>
      <c r="L1889" s="12"/>
      <c r="M1889" s="11"/>
      <c r="N1889" s="80"/>
      <c r="O1889" s="18" t="str">
        <f t="shared" ca="1" si="90"/>
        <v>353天</v>
      </c>
      <c r="P1889" s="80"/>
      <c r="Q1889" s="80"/>
      <c r="R1889" s="80"/>
      <c r="S1889" s="80"/>
    </row>
    <row r="1890" spans="1:19">
      <c r="A1890" s="7">
        <v>1891</v>
      </c>
      <c r="B1890" s="29" t="s">
        <v>10438</v>
      </c>
      <c r="C1890" s="12" t="s">
        <v>10393</v>
      </c>
      <c r="D1890" s="12" t="str">
        <f t="shared" si="89"/>
        <v>中远箱</v>
      </c>
      <c r="E1890" s="12" t="s">
        <v>17174</v>
      </c>
      <c r="F1890" s="19">
        <v>41446</v>
      </c>
      <c r="G1890" s="80" t="s">
        <v>12869</v>
      </c>
      <c r="H1890" s="12" t="str">
        <f t="shared" si="91"/>
        <v>重</v>
      </c>
      <c r="I1890" s="24">
        <v>41467</v>
      </c>
      <c r="J1890" s="27"/>
      <c r="K1890" s="12" t="s">
        <v>2038</v>
      </c>
      <c r="L1890" s="12"/>
      <c r="M1890" s="11"/>
      <c r="N1890" s="80"/>
      <c r="O1890" s="18" t="str">
        <f t="shared" ca="1" si="90"/>
        <v>353天</v>
      </c>
      <c r="P1890" s="80"/>
      <c r="Q1890" s="80"/>
      <c r="R1890" s="80"/>
      <c r="S1890" s="80"/>
    </row>
    <row r="1891" spans="1:19">
      <c r="A1891" s="7">
        <v>1892</v>
      </c>
      <c r="B1891" s="29" t="s">
        <v>10439</v>
      </c>
      <c r="C1891" s="12" t="s">
        <v>10393</v>
      </c>
      <c r="D1891" s="12" t="str">
        <f t="shared" si="89"/>
        <v>中远箱</v>
      </c>
      <c r="E1891" s="12" t="s">
        <v>17174</v>
      </c>
      <c r="F1891" s="19">
        <v>41446</v>
      </c>
      <c r="G1891" s="80" t="s">
        <v>12869</v>
      </c>
      <c r="H1891" s="12" t="str">
        <f t="shared" si="91"/>
        <v>重</v>
      </c>
      <c r="I1891" s="24">
        <v>41446</v>
      </c>
      <c r="J1891" s="27"/>
      <c r="K1891" s="12" t="s">
        <v>13302</v>
      </c>
      <c r="L1891" s="12"/>
      <c r="M1891" s="11"/>
      <c r="N1891" s="80"/>
      <c r="O1891" s="18" t="str">
        <f t="shared" ca="1" si="90"/>
        <v>353天</v>
      </c>
      <c r="P1891" s="80"/>
      <c r="Q1891" s="80"/>
      <c r="R1891" s="80"/>
      <c r="S1891" s="80"/>
    </row>
    <row r="1892" spans="1:19">
      <c r="A1892" s="7">
        <v>1893</v>
      </c>
      <c r="B1892" s="29" t="s">
        <v>7610</v>
      </c>
      <c r="C1892" s="12" t="s">
        <v>10393</v>
      </c>
      <c r="D1892" s="12" t="str">
        <f t="shared" si="89"/>
        <v>中远箱</v>
      </c>
      <c r="E1892" s="12" t="s">
        <v>17174</v>
      </c>
      <c r="F1892" s="19">
        <v>41446</v>
      </c>
      <c r="G1892" s="80" t="s">
        <v>12869</v>
      </c>
      <c r="H1892" s="12" t="str">
        <f t="shared" si="91"/>
        <v>重</v>
      </c>
      <c r="I1892" s="24">
        <v>41446</v>
      </c>
      <c r="J1892" s="27"/>
      <c r="K1892" s="12" t="s">
        <v>13302</v>
      </c>
      <c r="L1892" s="12"/>
      <c r="M1892" s="11"/>
      <c r="N1892" s="80"/>
      <c r="O1892" s="18" t="str">
        <f t="shared" ca="1" si="90"/>
        <v>353天</v>
      </c>
      <c r="P1892" s="80"/>
      <c r="Q1892" s="80"/>
      <c r="R1892" s="80"/>
      <c r="S1892" s="80"/>
    </row>
    <row r="1893" spans="1:19">
      <c r="A1893" s="7">
        <v>1894</v>
      </c>
      <c r="B1893" s="29" t="s">
        <v>7611</v>
      </c>
      <c r="C1893" s="12" t="s">
        <v>10393</v>
      </c>
      <c r="D1893" s="12" t="str">
        <f t="shared" si="89"/>
        <v>中远箱</v>
      </c>
      <c r="E1893" s="12" t="s">
        <v>17174</v>
      </c>
      <c r="F1893" s="19">
        <v>41449</v>
      </c>
      <c r="G1893" s="80" t="s">
        <v>12869</v>
      </c>
      <c r="H1893" s="12" t="str">
        <f t="shared" si="91"/>
        <v>重</v>
      </c>
      <c r="I1893" s="24">
        <v>41455</v>
      </c>
      <c r="J1893" s="27"/>
      <c r="K1893" s="12" t="s">
        <v>16249</v>
      </c>
      <c r="L1893" s="12"/>
      <c r="M1893" s="11"/>
      <c r="N1893" s="80"/>
      <c r="O1893" s="18" t="str">
        <f t="shared" ca="1" si="90"/>
        <v>350天</v>
      </c>
      <c r="P1893" s="80"/>
      <c r="Q1893" s="80"/>
      <c r="R1893" s="80"/>
      <c r="S1893" s="80"/>
    </row>
    <row r="1894" spans="1:19">
      <c r="A1894" s="7">
        <v>1895</v>
      </c>
      <c r="B1894" s="29" t="s">
        <v>7612</v>
      </c>
      <c r="C1894" s="12" t="s">
        <v>10393</v>
      </c>
      <c r="D1894" s="12" t="str">
        <f t="shared" si="89"/>
        <v>中远箱</v>
      </c>
      <c r="E1894" s="12" t="s">
        <v>17174</v>
      </c>
      <c r="F1894" s="19">
        <v>41449</v>
      </c>
      <c r="G1894" s="80" t="s">
        <v>12869</v>
      </c>
      <c r="H1894" s="12" t="str">
        <f t="shared" si="91"/>
        <v>重</v>
      </c>
      <c r="I1894" s="24">
        <v>41450</v>
      </c>
      <c r="J1894" s="27"/>
      <c r="K1894" s="12" t="s">
        <v>16249</v>
      </c>
      <c r="L1894" s="12"/>
      <c r="M1894" s="11"/>
      <c r="N1894" s="80"/>
      <c r="O1894" s="18" t="str">
        <f t="shared" ca="1" si="90"/>
        <v>350天</v>
      </c>
      <c r="P1894" s="80"/>
      <c r="Q1894" s="80"/>
      <c r="R1894" s="80"/>
      <c r="S1894" s="80"/>
    </row>
    <row r="1895" spans="1:19">
      <c r="A1895" s="7">
        <v>1896</v>
      </c>
      <c r="B1895" s="29" t="s">
        <v>7613</v>
      </c>
      <c r="C1895" s="12" t="s">
        <v>10393</v>
      </c>
      <c r="D1895" s="12" t="str">
        <f t="shared" si="89"/>
        <v>中远箱</v>
      </c>
      <c r="E1895" s="12" t="s">
        <v>17174</v>
      </c>
      <c r="F1895" s="19">
        <v>41448</v>
      </c>
      <c r="G1895" s="80" t="s">
        <v>12869</v>
      </c>
      <c r="H1895" s="12" t="str">
        <f t="shared" si="91"/>
        <v>重</v>
      </c>
      <c r="I1895" s="24">
        <v>41467</v>
      </c>
      <c r="J1895" s="27"/>
      <c r="K1895" s="12" t="s">
        <v>2038</v>
      </c>
      <c r="L1895" s="12"/>
      <c r="M1895" s="11"/>
      <c r="N1895" s="80"/>
      <c r="O1895" s="18" t="str">
        <f t="shared" ca="1" si="90"/>
        <v>351天</v>
      </c>
      <c r="P1895" s="80"/>
      <c r="Q1895" s="80"/>
      <c r="R1895" s="80"/>
      <c r="S1895" s="80"/>
    </row>
    <row r="1896" spans="1:19">
      <c r="A1896" s="7">
        <v>1897</v>
      </c>
      <c r="B1896" s="29" t="s">
        <v>7614</v>
      </c>
      <c r="C1896" s="12" t="s">
        <v>10393</v>
      </c>
      <c r="D1896" s="12" t="str">
        <f t="shared" si="89"/>
        <v>中远箱</v>
      </c>
      <c r="E1896" s="12" t="s">
        <v>17174</v>
      </c>
      <c r="F1896" s="19">
        <v>41446</v>
      </c>
      <c r="G1896" s="80" t="s">
        <v>12869</v>
      </c>
      <c r="H1896" s="12" t="str">
        <f t="shared" si="91"/>
        <v>重</v>
      </c>
      <c r="I1896" s="24">
        <v>41446</v>
      </c>
      <c r="J1896" s="27"/>
      <c r="K1896" s="12" t="s">
        <v>16249</v>
      </c>
      <c r="L1896" s="12"/>
      <c r="M1896" s="11"/>
      <c r="N1896" s="80"/>
      <c r="O1896" s="18" t="str">
        <f t="shared" ca="1" si="90"/>
        <v>353天</v>
      </c>
      <c r="P1896" s="80"/>
      <c r="Q1896" s="80"/>
      <c r="R1896" s="80"/>
      <c r="S1896" s="80"/>
    </row>
    <row r="1897" spans="1:19">
      <c r="A1897" s="7">
        <v>1898</v>
      </c>
      <c r="B1897" s="29" t="s">
        <v>7615</v>
      </c>
      <c r="C1897" s="12" t="s">
        <v>10393</v>
      </c>
      <c r="D1897" s="12" t="str">
        <f t="shared" si="89"/>
        <v>中远箱</v>
      </c>
      <c r="E1897" s="12" t="s">
        <v>17174</v>
      </c>
      <c r="F1897" s="19">
        <v>41446</v>
      </c>
      <c r="G1897" s="80" t="s">
        <v>12869</v>
      </c>
      <c r="H1897" s="12" t="str">
        <f t="shared" si="91"/>
        <v>重</v>
      </c>
      <c r="I1897" s="24">
        <v>41463</v>
      </c>
      <c r="J1897" s="27"/>
      <c r="K1897" s="12" t="s">
        <v>16249</v>
      </c>
      <c r="L1897" s="12"/>
      <c r="M1897" s="11"/>
      <c r="N1897" s="80"/>
      <c r="O1897" s="18" t="str">
        <f t="shared" ca="1" si="90"/>
        <v>353天</v>
      </c>
      <c r="P1897" s="80"/>
      <c r="Q1897" s="80"/>
      <c r="R1897" s="80"/>
      <c r="S1897" s="80"/>
    </row>
    <row r="1898" spans="1:19">
      <c r="A1898" s="7">
        <v>1899</v>
      </c>
      <c r="B1898" s="29" t="s">
        <v>7616</v>
      </c>
      <c r="C1898" s="12" t="s">
        <v>10393</v>
      </c>
      <c r="D1898" s="12" t="str">
        <f t="shared" si="89"/>
        <v>中远箱</v>
      </c>
      <c r="E1898" s="12" t="s">
        <v>17174</v>
      </c>
      <c r="F1898" s="19">
        <v>41448</v>
      </c>
      <c r="G1898" s="80" t="s">
        <v>12869</v>
      </c>
      <c r="H1898" s="12" t="str">
        <f t="shared" si="91"/>
        <v>重</v>
      </c>
      <c r="I1898" s="24">
        <v>41468</v>
      </c>
      <c r="J1898" s="27"/>
      <c r="K1898" s="12" t="s">
        <v>17072</v>
      </c>
      <c r="L1898" s="12"/>
      <c r="M1898" s="11"/>
      <c r="N1898" s="80"/>
      <c r="O1898" s="18" t="str">
        <f t="shared" ca="1" si="90"/>
        <v>351天</v>
      </c>
      <c r="P1898" s="80"/>
      <c r="Q1898" s="80"/>
      <c r="R1898" s="80"/>
      <c r="S1898" s="80"/>
    </row>
    <row r="1899" spans="1:19">
      <c r="A1899" s="7">
        <v>1900</v>
      </c>
      <c r="B1899" s="29" t="s">
        <v>7617</v>
      </c>
      <c r="C1899" s="12" t="s">
        <v>10393</v>
      </c>
      <c r="D1899" s="12" t="str">
        <f t="shared" si="89"/>
        <v>中远箱</v>
      </c>
      <c r="E1899" s="12" t="s">
        <v>17174</v>
      </c>
      <c r="F1899" s="19">
        <v>41445</v>
      </c>
      <c r="G1899" s="80" t="s">
        <v>12869</v>
      </c>
      <c r="H1899" s="12" t="str">
        <f t="shared" si="91"/>
        <v>重</v>
      </c>
      <c r="I1899" s="24">
        <v>41445</v>
      </c>
      <c r="J1899" s="27"/>
      <c r="K1899" s="12" t="s">
        <v>5796</v>
      </c>
      <c r="L1899" s="12"/>
      <c r="M1899" s="11"/>
      <c r="N1899" s="80"/>
      <c r="O1899" s="18" t="str">
        <f t="shared" ca="1" si="90"/>
        <v>354天</v>
      </c>
      <c r="P1899" s="80"/>
      <c r="Q1899" s="80"/>
      <c r="R1899" s="80"/>
      <c r="S1899" s="80"/>
    </row>
    <row r="1900" spans="1:19">
      <c r="A1900" s="7">
        <v>1901</v>
      </c>
      <c r="B1900" s="29" t="s">
        <v>7618</v>
      </c>
      <c r="C1900" s="12" t="s">
        <v>10393</v>
      </c>
      <c r="D1900" s="12" t="str">
        <f t="shared" si="89"/>
        <v>中远箱</v>
      </c>
      <c r="E1900" s="12" t="s">
        <v>17174</v>
      </c>
      <c r="F1900" s="19">
        <v>41444</v>
      </c>
      <c r="G1900" s="80" t="s">
        <v>12869</v>
      </c>
      <c r="H1900" s="12" t="str">
        <f t="shared" si="91"/>
        <v>重</v>
      </c>
      <c r="I1900" s="24">
        <v>41464</v>
      </c>
      <c r="J1900" s="27"/>
      <c r="K1900" s="12" t="s">
        <v>17072</v>
      </c>
      <c r="L1900" s="12"/>
      <c r="M1900" s="11"/>
      <c r="N1900" s="80"/>
      <c r="O1900" s="18" t="str">
        <f t="shared" ca="1" si="90"/>
        <v>355天</v>
      </c>
      <c r="P1900" s="80"/>
      <c r="Q1900" s="80"/>
      <c r="R1900" s="80"/>
      <c r="S1900" s="80"/>
    </row>
    <row r="1901" spans="1:19">
      <c r="A1901" s="7">
        <v>1902</v>
      </c>
      <c r="B1901" s="29" t="s">
        <v>7619</v>
      </c>
      <c r="C1901" s="12" t="s">
        <v>10393</v>
      </c>
      <c r="D1901" s="12" t="str">
        <f t="shared" si="89"/>
        <v>中远箱</v>
      </c>
      <c r="E1901" s="12" t="s">
        <v>17174</v>
      </c>
      <c r="F1901" s="19">
        <v>41446</v>
      </c>
      <c r="G1901" s="80" t="s">
        <v>12869</v>
      </c>
      <c r="H1901" s="12" t="str">
        <f t="shared" si="91"/>
        <v>重</v>
      </c>
      <c r="I1901" s="24">
        <v>41446</v>
      </c>
      <c r="J1901" s="27"/>
      <c r="K1901" s="12" t="s">
        <v>4794</v>
      </c>
      <c r="L1901" s="12"/>
      <c r="M1901" s="11"/>
      <c r="N1901" s="80"/>
      <c r="O1901" s="18" t="str">
        <f t="shared" ca="1" si="90"/>
        <v>353天</v>
      </c>
      <c r="P1901" s="80"/>
      <c r="Q1901" s="80"/>
      <c r="R1901" s="80"/>
      <c r="S1901" s="80"/>
    </row>
    <row r="1902" spans="1:19">
      <c r="A1902" s="7">
        <v>1903</v>
      </c>
      <c r="B1902" s="29" t="s">
        <v>7620</v>
      </c>
      <c r="C1902" s="12" t="s">
        <v>10393</v>
      </c>
      <c r="D1902" s="12" t="str">
        <f t="shared" si="89"/>
        <v>中远箱</v>
      </c>
      <c r="E1902" s="12" t="s">
        <v>17174</v>
      </c>
      <c r="F1902" s="19">
        <v>41469</v>
      </c>
      <c r="G1902" s="80" t="s">
        <v>12869</v>
      </c>
      <c r="H1902" s="12" t="str">
        <f t="shared" si="91"/>
        <v>重</v>
      </c>
      <c r="I1902" s="24">
        <v>41469</v>
      </c>
      <c r="J1902" s="27"/>
      <c r="K1902" s="12" t="s">
        <v>17072</v>
      </c>
      <c r="L1902" s="12"/>
      <c r="M1902" s="11"/>
      <c r="N1902" s="80"/>
      <c r="O1902" s="18" t="str">
        <f t="shared" ca="1" si="90"/>
        <v>330天</v>
      </c>
      <c r="P1902" s="80"/>
      <c r="Q1902" s="80"/>
      <c r="R1902" s="80"/>
      <c r="S1902" s="80"/>
    </row>
    <row r="1903" spans="1:19">
      <c r="A1903" s="7">
        <v>1904</v>
      </c>
      <c r="B1903" s="29" t="s">
        <v>7621</v>
      </c>
      <c r="C1903" s="12" t="s">
        <v>10393</v>
      </c>
      <c r="D1903" s="12" t="str">
        <f t="shared" si="89"/>
        <v>中远箱</v>
      </c>
      <c r="E1903" s="12" t="s">
        <v>17174</v>
      </c>
      <c r="F1903" s="19">
        <v>41444</v>
      </c>
      <c r="G1903" s="80" t="s">
        <v>12869</v>
      </c>
      <c r="H1903" s="12" t="str">
        <f t="shared" si="91"/>
        <v>重</v>
      </c>
      <c r="I1903" s="24">
        <v>41453</v>
      </c>
      <c r="J1903" s="27"/>
      <c r="K1903" s="12" t="s">
        <v>12951</v>
      </c>
      <c r="L1903" s="12"/>
      <c r="M1903" s="11"/>
      <c r="N1903" s="80"/>
      <c r="O1903" s="18" t="str">
        <f t="shared" ca="1" si="90"/>
        <v>355天</v>
      </c>
      <c r="P1903" s="80"/>
      <c r="Q1903" s="80"/>
      <c r="R1903" s="80"/>
      <c r="S1903" s="80"/>
    </row>
    <row r="1904" spans="1:19">
      <c r="A1904" s="7">
        <v>1905</v>
      </c>
      <c r="B1904" s="29" t="s">
        <v>7622</v>
      </c>
      <c r="C1904" s="12" t="s">
        <v>10393</v>
      </c>
      <c r="D1904" s="12" t="str">
        <f t="shared" si="89"/>
        <v>中远箱</v>
      </c>
      <c r="E1904" s="12" t="s">
        <v>17174</v>
      </c>
      <c r="F1904" s="19">
        <v>41445</v>
      </c>
      <c r="G1904" s="80" t="s">
        <v>12869</v>
      </c>
      <c r="H1904" s="12" t="str">
        <f t="shared" si="91"/>
        <v>重</v>
      </c>
      <c r="I1904" s="24">
        <v>41445</v>
      </c>
      <c r="J1904" s="27"/>
      <c r="K1904" s="12" t="s">
        <v>10395</v>
      </c>
      <c r="L1904" s="12"/>
      <c r="M1904" s="11"/>
      <c r="N1904" s="80"/>
      <c r="O1904" s="18" t="str">
        <f t="shared" ca="1" si="90"/>
        <v>354天</v>
      </c>
      <c r="P1904" s="80"/>
      <c r="Q1904" s="80"/>
      <c r="R1904" s="80"/>
      <c r="S1904" s="80"/>
    </row>
    <row r="1905" spans="1:19">
      <c r="A1905" s="7">
        <v>1906</v>
      </c>
      <c r="B1905" s="29" t="s">
        <v>7623</v>
      </c>
      <c r="C1905" s="12" t="s">
        <v>10393</v>
      </c>
      <c r="D1905" s="12" t="str">
        <f t="shared" si="89"/>
        <v>中远箱</v>
      </c>
      <c r="E1905" s="12" t="s">
        <v>17174</v>
      </c>
      <c r="F1905" s="19">
        <v>41449</v>
      </c>
      <c r="G1905" s="80" t="s">
        <v>12869</v>
      </c>
      <c r="H1905" s="12" t="str">
        <f t="shared" si="91"/>
        <v>重</v>
      </c>
      <c r="I1905" s="24">
        <v>41453</v>
      </c>
      <c r="J1905" s="27"/>
      <c r="K1905" s="12" t="s">
        <v>12951</v>
      </c>
      <c r="L1905" s="12"/>
      <c r="M1905" s="11"/>
      <c r="N1905" s="80"/>
      <c r="O1905" s="18" t="str">
        <f t="shared" ca="1" si="90"/>
        <v>350天</v>
      </c>
      <c r="P1905" s="80"/>
      <c r="Q1905" s="80"/>
      <c r="R1905" s="80"/>
      <c r="S1905" s="80"/>
    </row>
    <row r="1906" spans="1:19">
      <c r="A1906" s="7">
        <v>1907</v>
      </c>
      <c r="B1906" s="29" t="s">
        <v>10468</v>
      </c>
      <c r="C1906" s="12" t="s">
        <v>10393</v>
      </c>
      <c r="D1906" s="12" t="str">
        <f t="shared" si="89"/>
        <v>中远箱</v>
      </c>
      <c r="E1906" s="12" t="s">
        <v>17174</v>
      </c>
      <c r="F1906" s="19">
        <v>41450</v>
      </c>
      <c r="G1906" s="80" t="s">
        <v>12869</v>
      </c>
      <c r="H1906" s="12" t="str">
        <f t="shared" si="91"/>
        <v>重</v>
      </c>
      <c r="I1906" s="24">
        <v>41468</v>
      </c>
      <c r="J1906" s="27"/>
      <c r="K1906" s="12" t="s">
        <v>17072</v>
      </c>
      <c r="L1906" s="12"/>
      <c r="M1906" s="11"/>
      <c r="N1906" s="80"/>
      <c r="O1906" s="18" t="str">
        <f t="shared" ca="1" si="90"/>
        <v>349天</v>
      </c>
      <c r="P1906" s="80"/>
      <c r="Q1906" s="80"/>
      <c r="R1906" s="80"/>
      <c r="S1906" s="80"/>
    </row>
    <row r="1907" spans="1:19">
      <c r="A1907" s="7">
        <v>1908</v>
      </c>
      <c r="B1907" s="29" t="s">
        <v>5113</v>
      </c>
      <c r="C1907" s="12" t="s">
        <v>10393</v>
      </c>
      <c r="D1907" s="12" t="str">
        <f t="shared" si="89"/>
        <v>中远箱</v>
      </c>
      <c r="E1907" s="12" t="s">
        <v>8078</v>
      </c>
      <c r="F1907" s="19">
        <v>41448</v>
      </c>
      <c r="G1907" s="80" t="s">
        <v>12869</v>
      </c>
      <c r="H1907" s="12" t="str">
        <f t="shared" si="91"/>
        <v>重</v>
      </c>
      <c r="I1907" s="24">
        <v>41473</v>
      </c>
      <c r="J1907" s="27"/>
      <c r="K1907" s="12" t="s">
        <v>17072</v>
      </c>
      <c r="L1907" s="12"/>
      <c r="M1907" s="11"/>
      <c r="N1907" s="80"/>
      <c r="O1907" s="18" t="str">
        <f t="shared" ca="1" si="90"/>
        <v>351天</v>
      </c>
      <c r="P1907" s="80"/>
      <c r="Q1907" s="80"/>
      <c r="R1907" s="80"/>
      <c r="S1907" s="80"/>
    </row>
    <row r="1908" spans="1:19">
      <c r="A1908" s="7">
        <v>1909</v>
      </c>
      <c r="B1908" s="29" t="s">
        <v>5114</v>
      </c>
      <c r="C1908" s="12" t="s">
        <v>10393</v>
      </c>
      <c r="D1908" s="12" t="str">
        <f t="shared" si="89"/>
        <v>中远箱</v>
      </c>
      <c r="E1908" s="12" t="s">
        <v>17174</v>
      </c>
      <c r="F1908" s="19">
        <v>41448</v>
      </c>
      <c r="G1908" s="80" t="s">
        <v>12869</v>
      </c>
      <c r="H1908" s="12" t="str">
        <f t="shared" si="91"/>
        <v>重</v>
      </c>
      <c r="I1908" s="24">
        <v>41467</v>
      </c>
      <c r="J1908" s="27"/>
      <c r="K1908" s="12" t="s">
        <v>2038</v>
      </c>
      <c r="L1908" s="12"/>
      <c r="M1908" s="11"/>
      <c r="N1908" s="80"/>
      <c r="O1908" s="18" t="str">
        <f t="shared" ca="1" si="90"/>
        <v>351天</v>
      </c>
      <c r="P1908" s="80"/>
      <c r="Q1908" s="80"/>
      <c r="R1908" s="80"/>
      <c r="S1908" s="80"/>
    </row>
    <row r="1909" spans="1:19">
      <c r="A1909" s="7">
        <v>1910</v>
      </c>
      <c r="B1909" s="29" t="s">
        <v>3444</v>
      </c>
      <c r="C1909" s="12" t="s">
        <v>10393</v>
      </c>
      <c r="D1909" s="12" t="str">
        <f t="shared" si="89"/>
        <v>中远箱</v>
      </c>
      <c r="E1909" s="12" t="s">
        <v>17174</v>
      </c>
      <c r="F1909" s="19">
        <v>41452</v>
      </c>
      <c r="G1909" s="80" t="s">
        <v>12869</v>
      </c>
      <c r="H1909" s="12" t="str">
        <f t="shared" ref="H1909:H1940" si="92">IF(I1909="","空","重")</f>
        <v>重</v>
      </c>
      <c r="I1909" s="24">
        <v>41452</v>
      </c>
      <c r="J1909" s="27"/>
      <c r="K1909" s="12" t="s">
        <v>972</v>
      </c>
      <c r="L1909" s="12"/>
      <c r="M1909" s="11"/>
      <c r="N1909" s="80"/>
      <c r="O1909" s="18" t="str">
        <f t="shared" ca="1" si="90"/>
        <v>347天</v>
      </c>
      <c r="P1909" s="80"/>
      <c r="Q1909" s="80"/>
      <c r="R1909" s="80"/>
      <c r="S1909" s="80"/>
    </row>
    <row r="1910" spans="1:19">
      <c r="A1910" s="7">
        <v>1911</v>
      </c>
      <c r="B1910" s="29" t="s">
        <v>3445</v>
      </c>
      <c r="C1910" s="12" t="s">
        <v>10393</v>
      </c>
      <c r="D1910" s="12" t="str">
        <f t="shared" si="89"/>
        <v>中远箱</v>
      </c>
      <c r="E1910" s="12" t="s">
        <v>17174</v>
      </c>
      <c r="F1910" s="19">
        <v>41449</v>
      </c>
      <c r="G1910" s="80" t="s">
        <v>12869</v>
      </c>
      <c r="H1910" s="12" t="str">
        <f t="shared" si="92"/>
        <v>重</v>
      </c>
      <c r="I1910" s="24">
        <v>41451</v>
      </c>
      <c r="J1910" s="27"/>
      <c r="K1910" s="12" t="s">
        <v>16249</v>
      </c>
      <c r="L1910" s="12"/>
      <c r="M1910" s="11"/>
      <c r="N1910" s="80"/>
      <c r="O1910" s="18" t="str">
        <f t="shared" ca="1" si="90"/>
        <v>350天</v>
      </c>
      <c r="P1910" s="80"/>
      <c r="Q1910" s="80"/>
      <c r="R1910" s="80"/>
      <c r="S1910" s="80"/>
    </row>
    <row r="1911" spans="1:19">
      <c r="A1911" s="7">
        <v>1912</v>
      </c>
      <c r="B1911" s="29" t="s">
        <v>3446</v>
      </c>
      <c r="C1911" s="12" t="s">
        <v>10393</v>
      </c>
      <c r="D1911" s="12" t="str">
        <f t="shared" si="89"/>
        <v>中远箱</v>
      </c>
      <c r="E1911" s="12" t="s">
        <v>8078</v>
      </c>
      <c r="F1911" s="19">
        <v>41446</v>
      </c>
      <c r="G1911" s="80" t="s">
        <v>12869</v>
      </c>
      <c r="H1911" s="12" t="str">
        <f t="shared" si="92"/>
        <v>重</v>
      </c>
      <c r="I1911" s="24">
        <v>41477</v>
      </c>
      <c r="J1911" s="27"/>
      <c r="K1911" s="12" t="s">
        <v>12952</v>
      </c>
      <c r="L1911" s="12"/>
      <c r="M1911" s="11"/>
      <c r="N1911" s="80"/>
      <c r="O1911" s="18" t="str">
        <f t="shared" ca="1" si="90"/>
        <v>353天</v>
      </c>
      <c r="P1911" s="80"/>
      <c r="Q1911" s="80"/>
      <c r="R1911" s="80"/>
      <c r="S1911" s="80"/>
    </row>
    <row r="1912" spans="1:19">
      <c r="A1912" s="7">
        <v>1913</v>
      </c>
      <c r="B1912" s="29" t="s">
        <v>3447</v>
      </c>
      <c r="C1912" s="12" t="s">
        <v>10393</v>
      </c>
      <c r="D1912" s="12" t="str">
        <f t="shared" si="89"/>
        <v>中远箱</v>
      </c>
      <c r="E1912" s="12" t="s">
        <v>17174</v>
      </c>
      <c r="F1912" s="19">
        <v>41446</v>
      </c>
      <c r="G1912" s="80" t="s">
        <v>12869</v>
      </c>
      <c r="H1912" s="12" t="str">
        <f t="shared" si="92"/>
        <v>重</v>
      </c>
      <c r="I1912" s="24">
        <v>41464</v>
      </c>
      <c r="J1912" s="27"/>
      <c r="K1912" s="12" t="s">
        <v>16249</v>
      </c>
      <c r="L1912" s="12"/>
      <c r="M1912" s="11"/>
      <c r="N1912" s="80"/>
      <c r="O1912" s="18" t="str">
        <f t="shared" ca="1" si="90"/>
        <v>353天</v>
      </c>
      <c r="P1912" s="80"/>
      <c r="Q1912" s="80"/>
      <c r="R1912" s="80"/>
      <c r="S1912" s="80"/>
    </row>
    <row r="1913" spans="1:19">
      <c r="A1913" s="7">
        <v>1914</v>
      </c>
      <c r="B1913" s="29" t="s">
        <v>7659</v>
      </c>
      <c r="C1913" s="12" t="s">
        <v>10393</v>
      </c>
      <c r="D1913" s="12" t="str">
        <f t="shared" si="89"/>
        <v>中远箱</v>
      </c>
      <c r="E1913" s="12" t="s">
        <v>17174</v>
      </c>
      <c r="F1913" s="19">
        <v>41441</v>
      </c>
      <c r="G1913" s="80">
        <v>100</v>
      </c>
      <c r="H1913" s="12" t="str">
        <f t="shared" si="92"/>
        <v>重</v>
      </c>
      <c r="I1913" s="24">
        <v>41445</v>
      </c>
      <c r="J1913" s="27"/>
      <c r="K1913" s="12" t="s">
        <v>13302</v>
      </c>
      <c r="L1913" s="12"/>
      <c r="M1913" s="11"/>
      <c r="N1913" s="80"/>
      <c r="O1913" s="18" t="str">
        <f t="shared" ca="1" si="90"/>
        <v>358天</v>
      </c>
      <c r="P1913" s="80"/>
      <c r="Q1913" s="80"/>
      <c r="R1913" s="80"/>
      <c r="S1913" s="80"/>
    </row>
    <row r="1914" spans="1:19">
      <c r="A1914" s="7">
        <v>1915</v>
      </c>
      <c r="B1914" s="29" t="s">
        <v>7661</v>
      </c>
      <c r="C1914" s="12" t="s">
        <v>10393</v>
      </c>
      <c r="D1914" s="12" t="str">
        <f t="shared" si="89"/>
        <v>中远箱</v>
      </c>
      <c r="E1914" s="12" t="s">
        <v>17174</v>
      </c>
      <c r="F1914" s="19">
        <v>41441</v>
      </c>
      <c r="G1914" s="80">
        <v>100</v>
      </c>
      <c r="H1914" s="12" t="str">
        <f t="shared" si="92"/>
        <v>重</v>
      </c>
      <c r="I1914" s="24">
        <v>41445</v>
      </c>
      <c r="J1914" s="27"/>
      <c r="K1914" s="12" t="s">
        <v>13302</v>
      </c>
      <c r="L1914" s="12"/>
      <c r="M1914" s="11"/>
      <c r="N1914" s="80"/>
      <c r="O1914" s="18" t="str">
        <f t="shared" ca="1" si="90"/>
        <v>358天</v>
      </c>
      <c r="P1914" s="80"/>
      <c r="Q1914" s="80"/>
      <c r="R1914" s="80"/>
      <c r="S1914" s="80"/>
    </row>
    <row r="1915" spans="1:19">
      <c r="A1915" s="7">
        <v>1916</v>
      </c>
      <c r="B1915" s="29" t="s">
        <v>4813</v>
      </c>
      <c r="C1915" s="12" t="s">
        <v>10393</v>
      </c>
      <c r="D1915" s="12" t="str">
        <f t="shared" si="89"/>
        <v>中远箱</v>
      </c>
      <c r="E1915" s="12" t="s">
        <v>17174</v>
      </c>
      <c r="F1915" s="19">
        <v>41474</v>
      </c>
      <c r="G1915" s="80">
        <v>100</v>
      </c>
      <c r="H1915" s="12" t="str">
        <f t="shared" si="92"/>
        <v>重</v>
      </c>
      <c r="I1915" s="24">
        <v>41482</v>
      </c>
      <c r="J1915" s="27"/>
      <c r="K1915" s="12" t="s">
        <v>13302</v>
      </c>
      <c r="L1915" s="12"/>
      <c r="M1915" s="11"/>
      <c r="N1915" s="80"/>
      <c r="O1915" s="18" t="str">
        <f t="shared" ca="1" si="90"/>
        <v>325天</v>
      </c>
      <c r="P1915" s="80"/>
      <c r="Q1915" s="80"/>
      <c r="R1915" s="80"/>
      <c r="S1915" s="80"/>
    </row>
    <row r="1916" spans="1:19">
      <c r="A1916" s="7">
        <v>1917</v>
      </c>
      <c r="B1916" s="29" t="s">
        <v>4814</v>
      </c>
      <c r="C1916" s="12" t="s">
        <v>10393</v>
      </c>
      <c r="D1916" s="12" t="str">
        <f t="shared" si="89"/>
        <v>中远箱</v>
      </c>
      <c r="E1916" s="12" t="s">
        <v>17174</v>
      </c>
      <c r="F1916" s="19">
        <v>41482</v>
      </c>
      <c r="G1916" s="80">
        <v>100</v>
      </c>
      <c r="H1916" s="12" t="str">
        <f t="shared" si="92"/>
        <v>重</v>
      </c>
      <c r="I1916" s="24">
        <v>41482</v>
      </c>
      <c r="J1916" s="27"/>
      <c r="K1916" s="12" t="s">
        <v>1226</v>
      </c>
      <c r="L1916" s="12"/>
      <c r="M1916" s="11"/>
      <c r="N1916" s="80"/>
      <c r="O1916" s="18" t="str">
        <f t="shared" ca="1" si="90"/>
        <v>317天</v>
      </c>
      <c r="P1916" s="80"/>
      <c r="Q1916" s="80"/>
      <c r="R1916" s="80"/>
      <c r="S1916" s="80"/>
    </row>
    <row r="1917" spans="1:19">
      <c r="A1917" s="7">
        <v>1918</v>
      </c>
      <c r="B1917" s="29" t="s">
        <v>4817</v>
      </c>
      <c r="C1917" s="12" t="s">
        <v>10393</v>
      </c>
      <c r="D1917" s="12" t="str">
        <f t="shared" si="89"/>
        <v>中远箱</v>
      </c>
      <c r="E1917" s="12" t="s">
        <v>8078</v>
      </c>
      <c r="F1917" s="19">
        <v>41439</v>
      </c>
      <c r="G1917" s="80">
        <v>100</v>
      </c>
      <c r="H1917" s="12" t="str">
        <f t="shared" si="92"/>
        <v>重</v>
      </c>
      <c r="I1917" s="24">
        <v>41474</v>
      </c>
      <c r="J1917" s="27"/>
      <c r="K1917" s="12" t="s">
        <v>16249</v>
      </c>
      <c r="L1917" s="12"/>
      <c r="M1917" s="11"/>
      <c r="N1917" s="80"/>
      <c r="O1917" s="18" t="str">
        <f t="shared" ca="1" si="90"/>
        <v>360天</v>
      </c>
      <c r="P1917" s="80"/>
      <c r="Q1917" s="80"/>
      <c r="R1917" s="80"/>
      <c r="S1917" s="80"/>
    </row>
    <row r="1918" spans="1:19">
      <c r="A1918" s="7">
        <v>1919</v>
      </c>
      <c r="B1918" s="29" t="s">
        <v>4818</v>
      </c>
      <c r="C1918" s="12" t="s">
        <v>10393</v>
      </c>
      <c r="D1918" s="12" t="str">
        <f t="shared" si="89"/>
        <v>中远箱</v>
      </c>
      <c r="E1918" s="12" t="s">
        <v>17174</v>
      </c>
      <c r="F1918" s="19">
        <v>41439</v>
      </c>
      <c r="G1918" s="80">
        <v>100</v>
      </c>
      <c r="H1918" s="12" t="str">
        <f t="shared" si="92"/>
        <v>重</v>
      </c>
      <c r="I1918" s="24">
        <v>41473</v>
      </c>
      <c r="J1918" s="27"/>
      <c r="K1918" s="12" t="s">
        <v>16249</v>
      </c>
      <c r="L1918" s="12"/>
      <c r="M1918" s="11"/>
      <c r="N1918" s="80"/>
      <c r="O1918" s="18" t="str">
        <f t="shared" ca="1" si="90"/>
        <v>360天</v>
      </c>
      <c r="P1918" s="80"/>
      <c r="Q1918" s="80"/>
      <c r="R1918" s="80"/>
      <c r="S1918" s="80"/>
    </row>
    <row r="1919" spans="1:19">
      <c r="A1919" s="7">
        <v>1920</v>
      </c>
      <c r="B1919" s="29" t="s">
        <v>4819</v>
      </c>
      <c r="C1919" s="12" t="s">
        <v>10393</v>
      </c>
      <c r="D1919" s="12" t="str">
        <f t="shared" si="89"/>
        <v>中远箱</v>
      </c>
      <c r="E1919" s="12" t="s">
        <v>17174</v>
      </c>
      <c r="F1919" s="19">
        <v>41442</v>
      </c>
      <c r="G1919" s="80">
        <v>100</v>
      </c>
      <c r="H1919" s="12" t="str">
        <f t="shared" si="92"/>
        <v>重</v>
      </c>
      <c r="I1919" s="24">
        <v>41443</v>
      </c>
      <c r="J1919" s="27"/>
      <c r="K1919" s="12" t="s">
        <v>16249</v>
      </c>
      <c r="L1919" s="12"/>
      <c r="M1919" s="11"/>
      <c r="N1919" s="80"/>
      <c r="O1919" s="18" t="str">
        <f t="shared" ca="1" si="90"/>
        <v>357天</v>
      </c>
      <c r="P1919" s="80"/>
      <c r="Q1919" s="80"/>
      <c r="R1919" s="80"/>
      <c r="S1919" s="80"/>
    </row>
    <row r="1920" spans="1:19">
      <c r="A1920" s="7">
        <v>1921</v>
      </c>
      <c r="B1920" s="29" t="s">
        <v>4820</v>
      </c>
      <c r="C1920" s="12" t="s">
        <v>10393</v>
      </c>
      <c r="D1920" s="12" t="str">
        <f t="shared" si="89"/>
        <v>中远箱</v>
      </c>
      <c r="E1920" s="12" t="s">
        <v>8078</v>
      </c>
      <c r="F1920" s="19">
        <v>41439</v>
      </c>
      <c r="G1920" s="80">
        <v>100</v>
      </c>
      <c r="H1920" s="12" t="str">
        <f t="shared" si="92"/>
        <v>重</v>
      </c>
      <c r="I1920" s="24">
        <v>41471</v>
      </c>
      <c r="J1920" s="27"/>
      <c r="K1920" s="12" t="s">
        <v>972</v>
      </c>
      <c r="L1920" s="12"/>
      <c r="M1920" s="11"/>
      <c r="N1920" s="80"/>
      <c r="O1920" s="18" t="str">
        <f t="shared" ca="1" si="90"/>
        <v>360天</v>
      </c>
      <c r="P1920" s="80"/>
      <c r="Q1920" s="80"/>
      <c r="R1920" s="80"/>
      <c r="S1920" s="80"/>
    </row>
    <row r="1921" spans="1:19">
      <c r="A1921" s="7">
        <v>1922</v>
      </c>
      <c r="B1921" s="29" t="s">
        <v>4821</v>
      </c>
      <c r="C1921" s="12" t="s">
        <v>10393</v>
      </c>
      <c r="D1921" s="12" t="str">
        <f t="shared" si="89"/>
        <v>中远箱</v>
      </c>
      <c r="E1921" s="12" t="s">
        <v>8078</v>
      </c>
      <c r="F1921" s="19">
        <v>41439</v>
      </c>
      <c r="G1921" s="80">
        <v>100</v>
      </c>
      <c r="H1921" s="12" t="str">
        <f t="shared" si="92"/>
        <v>重</v>
      </c>
      <c r="I1921" s="24">
        <v>41473</v>
      </c>
      <c r="J1921" s="27"/>
      <c r="K1921" s="12" t="s">
        <v>12951</v>
      </c>
      <c r="L1921" s="12"/>
      <c r="M1921" s="11"/>
      <c r="N1921" s="80"/>
      <c r="O1921" s="18" t="str">
        <f t="shared" ca="1" si="90"/>
        <v>360天</v>
      </c>
      <c r="P1921" s="80"/>
      <c r="Q1921" s="80"/>
      <c r="R1921" s="80"/>
      <c r="S1921" s="80"/>
    </row>
    <row r="1922" spans="1:19">
      <c r="A1922" s="7">
        <v>1923</v>
      </c>
      <c r="B1922" s="29" t="s">
        <v>4822</v>
      </c>
      <c r="C1922" s="12" t="s">
        <v>10393</v>
      </c>
      <c r="D1922" s="12" t="str">
        <f t="shared" ref="D1922:D1985" si="93">IF(B1922="","","中远箱")</f>
        <v>中远箱</v>
      </c>
      <c r="E1922" s="12" t="s">
        <v>8078</v>
      </c>
      <c r="F1922" s="19">
        <v>41439</v>
      </c>
      <c r="G1922" s="80">
        <v>100</v>
      </c>
      <c r="H1922" s="12" t="str">
        <f t="shared" si="92"/>
        <v>重</v>
      </c>
      <c r="I1922" s="24">
        <v>41468</v>
      </c>
      <c r="J1922" s="27"/>
      <c r="K1922" s="12" t="s">
        <v>17072</v>
      </c>
      <c r="L1922" s="12"/>
      <c r="M1922" s="11"/>
      <c r="N1922" s="80"/>
      <c r="O1922" s="18" t="str">
        <f t="shared" ref="O1922:O1985" ca="1" si="94">IF(ISNONTEXT(J1922),DATEDIF(F1922,TODAY(),"d")&amp;"天","出场")</f>
        <v>360天</v>
      </c>
      <c r="P1922" s="80"/>
      <c r="Q1922" s="80"/>
      <c r="R1922" s="80"/>
      <c r="S1922" s="80"/>
    </row>
    <row r="1923" spans="1:19">
      <c r="A1923" s="7">
        <v>1924</v>
      </c>
      <c r="B1923" s="29" t="s">
        <v>4823</v>
      </c>
      <c r="C1923" s="12" t="s">
        <v>10393</v>
      </c>
      <c r="D1923" s="12" t="str">
        <f t="shared" si="93"/>
        <v>中远箱</v>
      </c>
      <c r="E1923" s="12" t="s">
        <v>8078</v>
      </c>
      <c r="F1923" s="19">
        <v>41439</v>
      </c>
      <c r="G1923" s="80">
        <v>100</v>
      </c>
      <c r="H1923" s="12" t="str">
        <f t="shared" si="92"/>
        <v>重</v>
      </c>
      <c r="I1923" s="24">
        <v>41472</v>
      </c>
      <c r="J1923" s="27"/>
      <c r="K1923" s="12" t="s">
        <v>16249</v>
      </c>
      <c r="L1923" s="12"/>
      <c r="M1923" s="11"/>
      <c r="N1923" s="80"/>
      <c r="O1923" s="18" t="str">
        <f t="shared" ca="1" si="94"/>
        <v>360天</v>
      </c>
      <c r="P1923" s="80"/>
      <c r="Q1923" s="80"/>
      <c r="R1923" s="80"/>
      <c r="S1923" s="80"/>
    </row>
    <row r="1924" spans="1:19">
      <c r="A1924" s="7">
        <v>1925</v>
      </c>
      <c r="B1924" s="29" t="s">
        <v>16233</v>
      </c>
      <c r="C1924" s="12" t="s">
        <v>10393</v>
      </c>
      <c r="D1924" s="12" t="str">
        <f t="shared" si="93"/>
        <v>中远箱</v>
      </c>
      <c r="E1924" s="12" t="s">
        <v>8078</v>
      </c>
      <c r="F1924" s="19">
        <v>41441</v>
      </c>
      <c r="G1924" s="80">
        <v>100</v>
      </c>
      <c r="H1924" s="12" t="str">
        <f t="shared" si="92"/>
        <v>重</v>
      </c>
      <c r="I1924" s="24">
        <v>41471</v>
      </c>
      <c r="J1924" s="27"/>
      <c r="K1924" s="12" t="s">
        <v>2038</v>
      </c>
      <c r="L1924" s="12"/>
      <c r="M1924" s="11"/>
      <c r="N1924" s="80"/>
      <c r="O1924" s="18" t="str">
        <f t="shared" ca="1" si="94"/>
        <v>358天</v>
      </c>
      <c r="P1924" s="80"/>
      <c r="Q1924" s="80"/>
      <c r="R1924" s="80"/>
      <c r="S1924" s="80"/>
    </row>
    <row r="1925" spans="1:19">
      <c r="A1925" s="7">
        <v>1926</v>
      </c>
      <c r="B1925" s="29" t="s">
        <v>6083</v>
      </c>
      <c r="C1925" s="12" t="s">
        <v>10393</v>
      </c>
      <c r="D1925" s="12" t="str">
        <f t="shared" si="93"/>
        <v>中远箱</v>
      </c>
      <c r="E1925" s="12" t="s">
        <v>17174</v>
      </c>
      <c r="F1925" s="19">
        <v>41442</v>
      </c>
      <c r="G1925" s="80">
        <v>100</v>
      </c>
      <c r="H1925" s="12" t="str">
        <f t="shared" si="92"/>
        <v>重</v>
      </c>
      <c r="I1925" s="24">
        <v>41466</v>
      </c>
      <c r="J1925" s="27"/>
      <c r="K1925" s="12" t="s">
        <v>16249</v>
      </c>
      <c r="L1925" s="12"/>
      <c r="M1925" s="11"/>
      <c r="N1925" s="80"/>
      <c r="O1925" s="18" t="str">
        <f t="shared" ca="1" si="94"/>
        <v>357天</v>
      </c>
      <c r="P1925" s="80"/>
      <c r="Q1925" s="80"/>
      <c r="R1925" s="80"/>
      <c r="S1925" s="80"/>
    </row>
    <row r="1926" spans="1:19">
      <c r="A1926" s="7">
        <v>1927</v>
      </c>
      <c r="B1926" s="29" t="s">
        <v>6084</v>
      </c>
      <c r="C1926" s="12" t="s">
        <v>10393</v>
      </c>
      <c r="D1926" s="12" t="str">
        <f t="shared" si="93"/>
        <v>中远箱</v>
      </c>
      <c r="E1926" s="12" t="s">
        <v>17174</v>
      </c>
      <c r="F1926" s="19">
        <v>41439</v>
      </c>
      <c r="G1926" s="80">
        <v>100</v>
      </c>
      <c r="H1926" s="12" t="str">
        <f t="shared" si="92"/>
        <v>重</v>
      </c>
      <c r="I1926" s="24">
        <v>41439</v>
      </c>
      <c r="J1926" s="27"/>
      <c r="K1926" s="12" t="s">
        <v>972</v>
      </c>
      <c r="L1926" s="12"/>
      <c r="M1926" s="11"/>
      <c r="N1926" s="80"/>
      <c r="O1926" s="18" t="str">
        <f t="shared" ca="1" si="94"/>
        <v>360天</v>
      </c>
      <c r="P1926" s="80"/>
      <c r="Q1926" s="80"/>
      <c r="R1926" s="80"/>
      <c r="S1926" s="80"/>
    </row>
    <row r="1927" spans="1:19">
      <c r="A1927" s="7">
        <v>1928</v>
      </c>
      <c r="B1927" s="29" t="s">
        <v>6085</v>
      </c>
      <c r="C1927" s="12" t="s">
        <v>10393</v>
      </c>
      <c r="D1927" s="12" t="str">
        <f t="shared" si="93"/>
        <v>中远箱</v>
      </c>
      <c r="E1927" s="12" t="s">
        <v>17174</v>
      </c>
      <c r="F1927" s="19">
        <v>41444</v>
      </c>
      <c r="G1927" s="80">
        <v>100</v>
      </c>
      <c r="H1927" s="12" t="str">
        <f t="shared" si="92"/>
        <v>重</v>
      </c>
      <c r="I1927" s="24">
        <v>41444</v>
      </c>
      <c r="J1927" s="27"/>
      <c r="K1927" s="12" t="s">
        <v>16249</v>
      </c>
      <c r="L1927" s="12"/>
      <c r="M1927" s="11"/>
      <c r="N1927" s="80"/>
      <c r="O1927" s="18" t="str">
        <f t="shared" ca="1" si="94"/>
        <v>355天</v>
      </c>
      <c r="P1927" s="80"/>
      <c r="Q1927" s="80"/>
      <c r="R1927" s="80"/>
      <c r="S1927" s="80"/>
    </row>
    <row r="1928" spans="1:19">
      <c r="A1928" s="7">
        <v>1929</v>
      </c>
      <c r="B1928" s="29" t="s">
        <v>6086</v>
      </c>
      <c r="C1928" s="12" t="s">
        <v>10393</v>
      </c>
      <c r="D1928" s="12" t="str">
        <f t="shared" si="93"/>
        <v>中远箱</v>
      </c>
      <c r="E1928" s="12" t="s">
        <v>17174</v>
      </c>
      <c r="F1928" s="19">
        <v>41442</v>
      </c>
      <c r="G1928" s="80">
        <v>100</v>
      </c>
      <c r="H1928" s="12" t="str">
        <f t="shared" si="92"/>
        <v>重</v>
      </c>
      <c r="I1928" s="24">
        <v>41445</v>
      </c>
      <c r="J1928" s="27"/>
      <c r="K1928" s="12" t="s">
        <v>12951</v>
      </c>
      <c r="L1928" s="12"/>
      <c r="M1928" s="11"/>
      <c r="N1928" s="80"/>
      <c r="O1928" s="18" t="str">
        <f t="shared" ca="1" si="94"/>
        <v>357天</v>
      </c>
      <c r="P1928" s="80"/>
      <c r="Q1928" s="80"/>
      <c r="R1928" s="80"/>
      <c r="S1928" s="80"/>
    </row>
    <row r="1929" spans="1:19">
      <c r="A1929" s="7">
        <v>1930</v>
      </c>
      <c r="B1929" s="29" t="s">
        <v>6087</v>
      </c>
      <c r="C1929" s="12" t="s">
        <v>10393</v>
      </c>
      <c r="D1929" s="12" t="str">
        <f t="shared" si="93"/>
        <v>中远箱</v>
      </c>
      <c r="E1929" s="12" t="s">
        <v>17174</v>
      </c>
      <c r="F1929" s="19">
        <v>41439</v>
      </c>
      <c r="G1929" s="80">
        <v>100</v>
      </c>
      <c r="H1929" s="12" t="str">
        <f t="shared" si="92"/>
        <v>重</v>
      </c>
      <c r="I1929" s="24">
        <v>41439</v>
      </c>
      <c r="J1929" s="27"/>
      <c r="K1929" s="12" t="s">
        <v>4794</v>
      </c>
      <c r="L1929" s="12"/>
      <c r="M1929" s="11"/>
      <c r="N1929" s="80"/>
      <c r="O1929" s="18" t="str">
        <f t="shared" ca="1" si="94"/>
        <v>360天</v>
      </c>
      <c r="P1929" s="80"/>
      <c r="Q1929" s="80"/>
      <c r="R1929" s="80"/>
      <c r="S1929" s="80"/>
    </row>
    <row r="1930" spans="1:19">
      <c r="A1930" s="7">
        <v>1931</v>
      </c>
      <c r="B1930" s="29" t="s">
        <v>6088</v>
      </c>
      <c r="C1930" s="12" t="s">
        <v>10393</v>
      </c>
      <c r="D1930" s="12" t="str">
        <f t="shared" si="93"/>
        <v>中远箱</v>
      </c>
      <c r="E1930" s="12" t="s">
        <v>8078</v>
      </c>
      <c r="F1930" s="19">
        <v>41439</v>
      </c>
      <c r="G1930" s="80">
        <v>100</v>
      </c>
      <c r="H1930" s="12" t="str">
        <f t="shared" si="92"/>
        <v>重</v>
      </c>
      <c r="I1930" s="24">
        <v>41472</v>
      </c>
      <c r="J1930" s="27"/>
      <c r="K1930" s="12" t="s">
        <v>17072</v>
      </c>
      <c r="L1930" s="12"/>
      <c r="M1930" s="11"/>
      <c r="N1930" s="80"/>
      <c r="O1930" s="18" t="str">
        <f t="shared" ca="1" si="94"/>
        <v>360天</v>
      </c>
      <c r="P1930" s="80"/>
      <c r="Q1930" s="80"/>
      <c r="R1930" s="80"/>
      <c r="S1930" s="80"/>
    </row>
    <row r="1931" spans="1:19">
      <c r="A1931" s="7">
        <v>1932</v>
      </c>
      <c r="B1931" s="29" t="s">
        <v>12956</v>
      </c>
      <c r="C1931" s="12" t="s">
        <v>10393</v>
      </c>
      <c r="D1931" s="12" t="str">
        <f t="shared" si="93"/>
        <v>中远箱</v>
      </c>
      <c r="E1931" s="12" t="s">
        <v>17174</v>
      </c>
      <c r="F1931" s="19">
        <v>41444</v>
      </c>
      <c r="G1931" s="80">
        <v>100</v>
      </c>
      <c r="H1931" s="12" t="str">
        <f t="shared" si="92"/>
        <v>重</v>
      </c>
      <c r="I1931" s="24">
        <v>41444</v>
      </c>
      <c r="J1931" s="27"/>
      <c r="K1931" s="12" t="s">
        <v>5796</v>
      </c>
      <c r="L1931" s="12"/>
      <c r="M1931" s="11"/>
      <c r="N1931" s="80"/>
      <c r="O1931" s="18" t="str">
        <f t="shared" ca="1" si="94"/>
        <v>355天</v>
      </c>
      <c r="P1931" s="80"/>
      <c r="Q1931" s="80"/>
      <c r="R1931" s="80"/>
      <c r="S1931" s="80"/>
    </row>
    <row r="1932" spans="1:19">
      <c r="A1932" s="7">
        <v>1933</v>
      </c>
      <c r="B1932" s="29" t="s">
        <v>12957</v>
      </c>
      <c r="C1932" s="12" t="s">
        <v>10393</v>
      </c>
      <c r="D1932" s="12" t="str">
        <f t="shared" si="93"/>
        <v>中远箱</v>
      </c>
      <c r="E1932" s="12" t="s">
        <v>8078</v>
      </c>
      <c r="F1932" s="19">
        <v>41439</v>
      </c>
      <c r="G1932" s="80">
        <v>100</v>
      </c>
      <c r="H1932" s="12" t="str">
        <f t="shared" si="92"/>
        <v>重</v>
      </c>
      <c r="I1932" s="24">
        <v>41477</v>
      </c>
      <c r="J1932" s="27"/>
      <c r="K1932" s="12" t="s">
        <v>12951</v>
      </c>
      <c r="L1932" s="12"/>
      <c r="M1932" s="11"/>
      <c r="N1932" s="80"/>
      <c r="O1932" s="18" t="str">
        <f t="shared" ca="1" si="94"/>
        <v>360天</v>
      </c>
      <c r="P1932" s="80"/>
      <c r="Q1932" s="80"/>
      <c r="R1932" s="80"/>
      <c r="S1932" s="80"/>
    </row>
    <row r="1933" spans="1:19">
      <c r="A1933" s="7">
        <v>1934</v>
      </c>
      <c r="B1933" s="29" t="s">
        <v>12958</v>
      </c>
      <c r="C1933" s="12" t="s">
        <v>10393</v>
      </c>
      <c r="D1933" s="12" t="str">
        <f t="shared" si="93"/>
        <v>中远箱</v>
      </c>
      <c r="E1933" s="12" t="s">
        <v>8078</v>
      </c>
      <c r="F1933" s="19">
        <v>41439</v>
      </c>
      <c r="G1933" s="80">
        <v>100</v>
      </c>
      <c r="H1933" s="12" t="str">
        <f t="shared" si="92"/>
        <v>重</v>
      </c>
      <c r="I1933" s="24">
        <v>41472</v>
      </c>
      <c r="J1933" s="27"/>
      <c r="K1933" s="12" t="s">
        <v>17072</v>
      </c>
      <c r="L1933" s="12"/>
      <c r="M1933" s="11"/>
      <c r="N1933" s="80"/>
      <c r="O1933" s="18" t="str">
        <f t="shared" ca="1" si="94"/>
        <v>360天</v>
      </c>
      <c r="P1933" s="80"/>
      <c r="Q1933" s="80"/>
      <c r="R1933" s="80"/>
      <c r="S1933" s="80"/>
    </row>
    <row r="1934" spans="1:19">
      <c r="A1934" s="7">
        <v>1935</v>
      </c>
      <c r="B1934" s="29" t="s">
        <v>8685</v>
      </c>
      <c r="C1934" s="12" t="s">
        <v>10393</v>
      </c>
      <c r="D1934" s="12" t="str">
        <f t="shared" si="93"/>
        <v>中远箱</v>
      </c>
      <c r="E1934" s="12" t="s">
        <v>8078</v>
      </c>
      <c r="F1934" s="19">
        <v>41439</v>
      </c>
      <c r="G1934" s="80">
        <v>100</v>
      </c>
      <c r="H1934" s="12" t="str">
        <f t="shared" si="92"/>
        <v>重</v>
      </c>
      <c r="I1934" s="24">
        <v>41473</v>
      </c>
      <c r="J1934" s="27"/>
      <c r="K1934" s="12" t="s">
        <v>16249</v>
      </c>
      <c r="L1934" s="12"/>
      <c r="M1934" s="11"/>
      <c r="N1934" s="80"/>
      <c r="O1934" s="18" t="str">
        <f t="shared" ca="1" si="94"/>
        <v>360天</v>
      </c>
      <c r="P1934" s="80"/>
      <c r="Q1934" s="80"/>
      <c r="R1934" s="80"/>
      <c r="S1934" s="80"/>
    </row>
    <row r="1935" spans="1:19">
      <c r="A1935" s="7">
        <v>1936</v>
      </c>
      <c r="B1935" s="29" t="s">
        <v>7926</v>
      </c>
      <c r="C1935" s="12" t="s">
        <v>10393</v>
      </c>
      <c r="D1935" s="12" t="str">
        <f t="shared" si="93"/>
        <v>中远箱</v>
      </c>
      <c r="E1935" s="12" t="s">
        <v>17174</v>
      </c>
      <c r="F1935" s="19">
        <v>41441</v>
      </c>
      <c r="G1935" s="80" t="s">
        <v>5376</v>
      </c>
      <c r="H1935" s="12" t="str">
        <f t="shared" si="92"/>
        <v>重</v>
      </c>
      <c r="I1935" s="24">
        <v>41451</v>
      </c>
      <c r="J1935" s="27"/>
      <c r="K1935" s="12" t="s">
        <v>13302</v>
      </c>
      <c r="L1935" s="12"/>
      <c r="M1935" s="11"/>
      <c r="N1935" s="80"/>
      <c r="O1935" s="18" t="str">
        <f t="shared" ca="1" si="94"/>
        <v>358天</v>
      </c>
      <c r="P1935" s="80"/>
      <c r="Q1935" s="80"/>
      <c r="R1935" s="80"/>
      <c r="S1935" s="80"/>
    </row>
    <row r="1936" spans="1:19">
      <c r="A1936" s="7">
        <v>1937</v>
      </c>
      <c r="B1936" s="29" t="s">
        <v>7927</v>
      </c>
      <c r="C1936" s="12" t="s">
        <v>10393</v>
      </c>
      <c r="D1936" s="12" t="str">
        <f t="shared" si="93"/>
        <v>中远箱</v>
      </c>
      <c r="E1936" s="12" t="s">
        <v>17174</v>
      </c>
      <c r="F1936" s="19">
        <v>41443</v>
      </c>
      <c r="G1936" s="80" t="s">
        <v>5376</v>
      </c>
      <c r="H1936" s="12" t="str">
        <f t="shared" si="92"/>
        <v>重</v>
      </c>
      <c r="I1936" s="24">
        <v>41443</v>
      </c>
      <c r="J1936" s="27"/>
      <c r="K1936" s="12" t="s">
        <v>15515</v>
      </c>
      <c r="L1936" s="12"/>
      <c r="M1936" s="11"/>
      <c r="N1936" s="80"/>
      <c r="O1936" s="18" t="str">
        <f t="shared" ca="1" si="94"/>
        <v>356天</v>
      </c>
      <c r="P1936" s="80"/>
      <c r="Q1936" s="80"/>
      <c r="R1936" s="80"/>
      <c r="S1936" s="80"/>
    </row>
    <row r="1937" spans="1:19">
      <c r="A1937" s="7">
        <v>1938</v>
      </c>
      <c r="B1937" s="29" t="s">
        <v>7928</v>
      </c>
      <c r="C1937" s="12" t="s">
        <v>10393</v>
      </c>
      <c r="D1937" s="12" t="str">
        <f t="shared" si="93"/>
        <v>中远箱</v>
      </c>
      <c r="E1937" s="12" t="s">
        <v>17174</v>
      </c>
      <c r="F1937" s="19">
        <v>41439</v>
      </c>
      <c r="G1937" s="80" t="s">
        <v>5376</v>
      </c>
      <c r="H1937" s="12" t="str">
        <f t="shared" si="92"/>
        <v>重</v>
      </c>
      <c r="I1937" s="24">
        <v>41443</v>
      </c>
      <c r="J1937" s="27"/>
      <c r="K1937" s="12" t="s">
        <v>12951</v>
      </c>
      <c r="L1937" s="12"/>
      <c r="M1937" s="11"/>
      <c r="N1937" s="80"/>
      <c r="O1937" s="18" t="str">
        <f t="shared" ca="1" si="94"/>
        <v>360天</v>
      </c>
      <c r="P1937" s="80"/>
      <c r="Q1937" s="80"/>
      <c r="R1937" s="80"/>
      <c r="S1937" s="80"/>
    </row>
    <row r="1938" spans="1:19">
      <c r="A1938" s="7">
        <v>1939</v>
      </c>
      <c r="B1938" s="29" t="s">
        <v>7929</v>
      </c>
      <c r="C1938" s="12" t="s">
        <v>10393</v>
      </c>
      <c r="D1938" s="12" t="str">
        <f t="shared" si="93"/>
        <v>中远箱</v>
      </c>
      <c r="E1938" s="12" t="s">
        <v>17174</v>
      </c>
      <c r="F1938" s="19">
        <v>41446</v>
      </c>
      <c r="G1938" s="80" t="s">
        <v>5376</v>
      </c>
      <c r="H1938" s="12" t="str">
        <f t="shared" si="92"/>
        <v>重</v>
      </c>
      <c r="I1938" s="24">
        <v>41467</v>
      </c>
      <c r="J1938" s="27"/>
      <c r="K1938" s="12" t="s">
        <v>2038</v>
      </c>
      <c r="L1938" s="12"/>
      <c r="M1938" s="11"/>
      <c r="N1938" s="80"/>
      <c r="O1938" s="18" t="str">
        <f t="shared" ca="1" si="94"/>
        <v>353天</v>
      </c>
      <c r="P1938" s="80"/>
      <c r="Q1938" s="80"/>
      <c r="R1938" s="80"/>
      <c r="S1938" s="80"/>
    </row>
    <row r="1939" spans="1:19">
      <c r="A1939" s="7">
        <v>1940</v>
      </c>
      <c r="B1939" s="29" t="s">
        <v>7930</v>
      </c>
      <c r="C1939" s="12" t="s">
        <v>10393</v>
      </c>
      <c r="D1939" s="12" t="str">
        <f t="shared" si="93"/>
        <v>中远箱</v>
      </c>
      <c r="E1939" s="12" t="s">
        <v>17174</v>
      </c>
      <c r="F1939" s="19">
        <v>41443</v>
      </c>
      <c r="G1939" s="80" t="s">
        <v>5376</v>
      </c>
      <c r="H1939" s="12" t="str">
        <f t="shared" si="92"/>
        <v>重</v>
      </c>
      <c r="I1939" s="24">
        <v>41443</v>
      </c>
      <c r="J1939" s="27"/>
      <c r="K1939" s="12" t="s">
        <v>15515</v>
      </c>
      <c r="L1939" s="12"/>
      <c r="M1939" s="11"/>
      <c r="N1939" s="80"/>
      <c r="O1939" s="18" t="str">
        <f t="shared" ca="1" si="94"/>
        <v>356天</v>
      </c>
      <c r="P1939" s="80"/>
      <c r="Q1939" s="80"/>
      <c r="R1939" s="80"/>
      <c r="S1939" s="80"/>
    </row>
    <row r="1940" spans="1:19">
      <c r="A1940" s="7">
        <v>1941</v>
      </c>
      <c r="B1940" s="29" t="s">
        <v>7931</v>
      </c>
      <c r="C1940" s="12" t="s">
        <v>10393</v>
      </c>
      <c r="D1940" s="12" t="str">
        <f t="shared" si="93"/>
        <v>中远箱</v>
      </c>
      <c r="E1940" s="12" t="s">
        <v>17174</v>
      </c>
      <c r="F1940" s="19">
        <v>41474</v>
      </c>
      <c r="G1940" s="80">
        <v>100</v>
      </c>
      <c r="H1940" s="12" t="str">
        <f t="shared" si="92"/>
        <v>重</v>
      </c>
      <c r="I1940" s="24">
        <v>41479</v>
      </c>
      <c r="J1940" s="27"/>
      <c r="K1940" s="12" t="s">
        <v>3706</v>
      </c>
      <c r="L1940" s="12"/>
      <c r="M1940" s="11"/>
      <c r="N1940" s="80"/>
      <c r="O1940" s="18" t="str">
        <f t="shared" ca="1" si="94"/>
        <v>325天</v>
      </c>
      <c r="P1940" s="80"/>
      <c r="Q1940" s="80"/>
      <c r="R1940" s="80"/>
      <c r="S1940" s="80"/>
    </row>
    <row r="1941" spans="1:19">
      <c r="A1941" s="7">
        <v>1942</v>
      </c>
      <c r="B1941" s="29" t="s">
        <v>7932</v>
      </c>
      <c r="C1941" s="12" t="s">
        <v>10393</v>
      </c>
      <c r="D1941" s="12" t="str">
        <f t="shared" si="93"/>
        <v>中远箱</v>
      </c>
      <c r="E1941" s="12" t="s">
        <v>17174</v>
      </c>
      <c r="F1941" s="19">
        <v>41448</v>
      </c>
      <c r="G1941" s="80" t="s">
        <v>7898</v>
      </c>
      <c r="H1941" s="12" t="str">
        <f t="shared" ref="H1941:H1972" si="95">IF(I1941="","空","重")</f>
        <v>重</v>
      </c>
      <c r="I1941" s="24">
        <v>41470</v>
      </c>
      <c r="J1941" s="27"/>
      <c r="K1941" s="12" t="s">
        <v>16249</v>
      </c>
      <c r="L1941" s="12"/>
      <c r="M1941" s="11"/>
      <c r="N1941" s="80"/>
      <c r="O1941" s="18" t="str">
        <f t="shared" ca="1" si="94"/>
        <v>351天</v>
      </c>
      <c r="P1941" s="80"/>
      <c r="Q1941" s="80"/>
      <c r="R1941" s="80"/>
      <c r="S1941" s="80"/>
    </row>
    <row r="1942" spans="1:19">
      <c r="A1942" s="7">
        <v>1943</v>
      </c>
      <c r="B1942" s="29" t="s">
        <v>7933</v>
      </c>
      <c r="C1942" s="12" t="s">
        <v>10393</v>
      </c>
      <c r="D1942" s="12" t="str">
        <f t="shared" si="93"/>
        <v>中远箱</v>
      </c>
      <c r="E1942" s="12" t="s">
        <v>17174</v>
      </c>
      <c r="F1942" s="19">
        <v>41446</v>
      </c>
      <c r="G1942" s="80" t="s">
        <v>12631</v>
      </c>
      <c r="H1942" s="12" t="str">
        <f t="shared" si="95"/>
        <v>重</v>
      </c>
      <c r="I1942" s="24">
        <v>41468</v>
      </c>
      <c r="J1942" s="27"/>
      <c r="K1942" s="12" t="s">
        <v>17072</v>
      </c>
      <c r="L1942" s="12"/>
      <c r="M1942" s="11"/>
      <c r="N1942" s="80"/>
      <c r="O1942" s="18" t="str">
        <f t="shared" ca="1" si="94"/>
        <v>353天</v>
      </c>
      <c r="P1942" s="80"/>
      <c r="Q1942" s="80"/>
      <c r="R1942" s="80"/>
      <c r="S1942" s="80"/>
    </row>
    <row r="1943" spans="1:19">
      <c r="A1943" s="7">
        <v>1944</v>
      </c>
      <c r="B1943" s="29" t="s">
        <v>7934</v>
      </c>
      <c r="C1943" s="12" t="s">
        <v>10393</v>
      </c>
      <c r="D1943" s="12" t="str">
        <f t="shared" si="93"/>
        <v>中远箱</v>
      </c>
      <c r="E1943" s="12" t="s">
        <v>17174</v>
      </c>
      <c r="F1943" s="19">
        <v>41448</v>
      </c>
      <c r="G1943" s="80" t="s">
        <v>12631</v>
      </c>
      <c r="H1943" s="12" t="str">
        <f t="shared" si="95"/>
        <v>重</v>
      </c>
      <c r="I1943" s="24">
        <v>41455</v>
      </c>
      <c r="J1943" s="27"/>
      <c r="K1943" s="12" t="s">
        <v>2699</v>
      </c>
      <c r="L1943" s="12"/>
      <c r="M1943" s="11"/>
      <c r="N1943" s="80"/>
      <c r="O1943" s="18" t="str">
        <f t="shared" ca="1" si="94"/>
        <v>351天</v>
      </c>
      <c r="P1943" s="80"/>
      <c r="Q1943" s="80"/>
      <c r="R1943" s="80"/>
      <c r="S1943" s="80"/>
    </row>
    <row r="1944" spans="1:19">
      <c r="A1944" s="7">
        <v>1945</v>
      </c>
      <c r="B1944" s="29" t="s">
        <v>7935</v>
      </c>
      <c r="C1944" s="12" t="s">
        <v>10393</v>
      </c>
      <c r="D1944" s="12" t="str">
        <f t="shared" si="93"/>
        <v>中远箱</v>
      </c>
      <c r="E1944" s="12" t="s">
        <v>8078</v>
      </c>
      <c r="F1944" s="19">
        <v>41449</v>
      </c>
      <c r="G1944" s="80" t="s">
        <v>12631</v>
      </c>
      <c r="H1944" s="12" t="str">
        <f t="shared" si="95"/>
        <v>重</v>
      </c>
      <c r="I1944" s="24">
        <v>41470</v>
      </c>
      <c r="J1944" s="27"/>
      <c r="K1944" s="12" t="s">
        <v>17072</v>
      </c>
      <c r="L1944" s="12"/>
      <c r="M1944" s="11"/>
      <c r="N1944" s="80"/>
      <c r="O1944" s="18" t="str">
        <f t="shared" ca="1" si="94"/>
        <v>350天</v>
      </c>
      <c r="P1944" s="80"/>
      <c r="Q1944" s="80"/>
      <c r="R1944" s="80"/>
      <c r="S1944" s="80"/>
    </row>
    <row r="1945" spans="1:19">
      <c r="A1945" s="7">
        <v>1946</v>
      </c>
      <c r="B1945" s="29" t="s">
        <v>7936</v>
      </c>
      <c r="C1945" s="12" t="s">
        <v>10393</v>
      </c>
      <c r="D1945" s="12" t="str">
        <f t="shared" si="93"/>
        <v>中远箱</v>
      </c>
      <c r="E1945" s="12" t="s">
        <v>17174</v>
      </c>
      <c r="F1945" s="19">
        <v>41450</v>
      </c>
      <c r="G1945" s="80" t="s">
        <v>12631</v>
      </c>
      <c r="H1945" s="12" t="str">
        <f t="shared" si="95"/>
        <v>重</v>
      </c>
      <c r="I1945" s="24">
        <v>41462</v>
      </c>
      <c r="J1945" s="27"/>
      <c r="K1945" s="12" t="s">
        <v>13302</v>
      </c>
      <c r="L1945" s="12"/>
      <c r="M1945" s="11"/>
      <c r="N1945" s="80"/>
      <c r="O1945" s="18" t="str">
        <f t="shared" ca="1" si="94"/>
        <v>349天</v>
      </c>
      <c r="P1945" s="80"/>
      <c r="Q1945" s="80"/>
      <c r="R1945" s="80"/>
      <c r="S1945" s="80"/>
    </row>
    <row r="1946" spans="1:19">
      <c r="A1946" s="7">
        <v>1947</v>
      </c>
      <c r="B1946" s="29" t="s">
        <v>7937</v>
      </c>
      <c r="C1946" s="12" t="s">
        <v>10393</v>
      </c>
      <c r="D1946" s="12" t="str">
        <f t="shared" si="93"/>
        <v>中远箱</v>
      </c>
      <c r="E1946" s="12" t="s">
        <v>17174</v>
      </c>
      <c r="F1946" s="19">
        <v>41449</v>
      </c>
      <c r="G1946" s="80" t="s">
        <v>12631</v>
      </c>
      <c r="H1946" s="12" t="str">
        <f t="shared" si="95"/>
        <v>重</v>
      </c>
      <c r="I1946" s="24">
        <v>41451</v>
      </c>
      <c r="J1946" s="27"/>
      <c r="K1946" s="12" t="s">
        <v>16249</v>
      </c>
      <c r="L1946" s="12"/>
      <c r="M1946" s="11"/>
      <c r="N1946" s="80"/>
      <c r="O1946" s="18" t="str">
        <f t="shared" ca="1" si="94"/>
        <v>350天</v>
      </c>
      <c r="P1946" s="80"/>
      <c r="Q1946" s="80"/>
      <c r="R1946" s="80"/>
      <c r="S1946" s="80"/>
    </row>
    <row r="1947" spans="1:19">
      <c r="A1947" s="7">
        <v>1948</v>
      </c>
      <c r="B1947" s="29" t="s">
        <v>7938</v>
      </c>
      <c r="C1947" s="12" t="s">
        <v>10393</v>
      </c>
      <c r="D1947" s="12" t="str">
        <f t="shared" si="93"/>
        <v>中远箱</v>
      </c>
      <c r="E1947" s="12" t="s">
        <v>17174</v>
      </c>
      <c r="F1947" s="19">
        <v>41451</v>
      </c>
      <c r="G1947" s="80" t="s">
        <v>12631</v>
      </c>
      <c r="H1947" s="12" t="str">
        <f t="shared" si="95"/>
        <v>重</v>
      </c>
      <c r="I1947" s="24">
        <v>41459</v>
      </c>
      <c r="J1947" s="27"/>
      <c r="K1947" s="12" t="s">
        <v>12951</v>
      </c>
      <c r="L1947" s="12"/>
      <c r="M1947" s="11"/>
      <c r="N1947" s="80"/>
      <c r="O1947" s="18" t="str">
        <f t="shared" ca="1" si="94"/>
        <v>348天</v>
      </c>
      <c r="P1947" s="80"/>
      <c r="Q1947" s="80"/>
      <c r="R1947" s="80"/>
      <c r="S1947" s="80"/>
    </row>
    <row r="1948" spans="1:19">
      <c r="A1948" s="7">
        <v>1949</v>
      </c>
      <c r="B1948" s="29" t="s">
        <v>7939</v>
      </c>
      <c r="C1948" s="12" t="s">
        <v>10393</v>
      </c>
      <c r="D1948" s="12" t="str">
        <f t="shared" si="93"/>
        <v>中远箱</v>
      </c>
      <c r="E1948" s="12" t="s">
        <v>8078</v>
      </c>
      <c r="F1948" s="19">
        <v>41451</v>
      </c>
      <c r="G1948" s="80" t="s">
        <v>12631</v>
      </c>
      <c r="H1948" s="12" t="str">
        <f t="shared" si="95"/>
        <v>重</v>
      </c>
      <c r="I1948" s="24">
        <v>41481</v>
      </c>
      <c r="J1948" s="27"/>
      <c r="K1948" s="12" t="s">
        <v>13302</v>
      </c>
      <c r="L1948" s="12"/>
      <c r="M1948" s="11"/>
      <c r="N1948" s="80"/>
      <c r="O1948" s="18" t="str">
        <f t="shared" ca="1" si="94"/>
        <v>348天</v>
      </c>
      <c r="P1948" s="80"/>
      <c r="Q1948" s="80"/>
      <c r="R1948" s="80"/>
      <c r="S1948" s="80"/>
    </row>
    <row r="1949" spans="1:19">
      <c r="A1949" s="7">
        <v>1950</v>
      </c>
      <c r="B1949" s="29" t="s">
        <v>7940</v>
      </c>
      <c r="C1949" s="12" t="s">
        <v>10393</v>
      </c>
      <c r="D1949" s="12" t="str">
        <f t="shared" si="93"/>
        <v>中远箱</v>
      </c>
      <c r="E1949" s="12" t="s">
        <v>8078</v>
      </c>
      <c r="F1949" s="19">
        <v>41452</v>
      </c>
      <c r="G1949" s="80" t="s">
        <v>12631</v>
      </c>
      <c r="H1949" s="12" t="str">
        <f t="shared" si="95"/>
        <v>重</v>
      </c>
      <c r="I1949" s="24">
        <v>41469</v>
      </c>
      <c r="J1949" s="27"/>
      <c r="K1949" s="12" t="s">
        <v>17072</v>
      </c>
      <c r="L1949" s="12"/>
      <c r="M1949" s="11"/>
      <c r="N1949" s="80"/>
      <c r="O1949" s="18" t="str">
        <f t="shared" ca="1" si="94"/>
        <v>347天</v>
      </c>
      <c r="P1949" s="80"/>
      <c r="Q1949" s="80"/>
      <c r="R1949" s="80"/>
      <c r="S1949" s="80"/>
    </row>
    <row r="1950" spans="1:19">
      <c r="A1950" s="7">
        <v>1951</v>
      </c>
      <c r="B1950" s="29" t="s">
        <v>7941</v>
      </c>
      <c r="C1950" s="12" t="s">
        <v>10393</v>
      </c>
      <c r="D1950" s="12" t="str">
        <f t="shared" si="93"/>
        <v>中远箱</v>
      </c>
      <c r="E1950" s="12" t="s">
        <v>8078</v>
      </c>
      <c r="F1950" s="19">
        <v>41452</v>
      </c>
      <c r="G1950" s="80" t="s">
        <v>12631</v>
      </c>
      <c r="H1950" s="12" t="str">
        <f t="shared" si="95"/>
        <v>重</v>
      </c>
      <c r="I1950" s="24">
        <v>41470</v>
      </c>
      <c r="J1950" s="27"/>
      <c r="K1950" s="12" t="s">
        <v>16249</v>
      </c>
      <c r="L1950" s="12"/>
      <c r="M1950" s="11"/>
      <c r="N1950" s="80"/>
      <c r="O1950" s="18" t="str">
        <f t="shared" ca="1" si="94"/>
        <v>347天</v>
      </c>
      <c r="P1950" s="80"/>
      <c r="Q1950" s="80"/>
      <c r="R1950" s="80"/>
      <c r="S1950" s="80"/>
    </row>
    <row r="1951" spans="1:19">
      <c r="A1951" s="7">
        <v>1952</v>
      </c>
      <c r="B1951" s="29" t="s">
        <v>7942</v>
      </c>
      <c r="C1951" s="12" t="s">
        <v>10393</v>
      </c>
      <c r="D1951" s="12" t="str">
        <f t="shared" si="93"/>
        <v>中远箱</v>
      </c>
      <c r="E1951" s="12" t="s">
        <v>17174</v>
      </c>
      <c r="F1951" s="19">
        <v>41449</v>
      </c>
      <c r="G1951" s="80" t="s">
        <v>12631</v>
      </c>
      <c r="H1951" s="12" t="str">
        <f t="shared" si="95"/>
        <v>重</v>
      </c>
      <c r="I1951" s="24">
        <v>41453</v>
      </c>
      <c r="J1951" s="27"/>
      <c r="K1951" s="12" t="s">
        <v>12951</v>
      </c>
      <c r="L1951" s="12"/>
      <c r="M1951" s="11"/>
      <c r="N1951" s="80"/>
      <c r="O1951" s="18" t="str">
        <f t="shared" ca="1" si="94"/>
        <v>350天</v>
      </c>
      <c r="P1951" s="80"/>
      <c r="Q1951" s="80"/>
      <c r="R1951" s="80"/>
      <c r="S1951" s="80"/>
    </row>
    <row r="1952" spans="1:19">
      <c r="A1952" s="7">
        <v>1953</v>
      </c>
      <c r="B1952" s="29" t="s">
        <v>7943</v>
      </c>
      <c r="C1952" s="12" t="s">
        <v>10393</v>
      </c>
      <c r="D1952" s="12" t="str">
        <f t="shared" si="93"/>
        <v>中远箱</v>
      </c>
      <c r="E1952" s="12" t="s">
        <v>17174</v>
      </c>
      <c r="F1952" s="19">
        <v>41449</v>
      </c>
      <c r="G1952" s="80" t="s">
        <v>12631</v>
      </c>
      <c r="H1952" s="12" t="str">
        <f t="shared" si="95"/>
        <v>重</v>
      </c>
      <c r="I1952" s="24">
        <v>41450</v>
      </c>
      <c r="J1952" s="27"/>
      <c r="K1952" s="12" t="s">
        <v>16249</v>
      </c>
      <c r="L1952" s="12"/>
      <c r="M1952" s="11"/>
      <c r="N1952" s="80"/>
      <c r="O1952" s="18" t="str">
        <f t="shared" ca="1" si="94"/>
        <v>350天</v>
      </c>
      <c r="P1952" s="80"/>
      <c r="Q1952" s="80"/>
      <c r="R1952" s="80"/>
      <c r="S1952" s="80"/>
    </row>
    <row r="1953" spans="1:19">
      <c r="A1953" s="7">
        <v>1954</v>
      </c>
      <c r="B1953" s="29" t="s">
        <v>7944</v>
      </c>
      <c r="C1953" s="12" t="s">
        <v>10393</v>
      </c>
      <c r="D1953" s="12" t="str">
        <f t="shared" si="93"/>
        <v>中远箱</v>
      </c>
      <c r="E1953" s="12" t="s">
        <v>8078</v>
      </c>
      <c r="F1953" s="19">
        <v>41449</v>
      </c>
      <c r="G1953" s="80" t="s">
        <v>12631</v>
      </c>
      <c r="H1953" s="12" t="str">
        <f t="shared" si="95"/>
        <v>重</v>
      </c>
      <c r="I1953" s="24">
        <v>41473</v>
      </c>
      <c r="J1953" s="27"/>
      <c r="K1953" s="12" t="s">
        <v>12951</v>
      </c>
      <c r="L1953" s="12"/>
      <c r="M1953" s="11"/>
      <c r="N1953" s="80"/>
      <c r="O1953" s="18" t="str">
        <f t="shared" ca="1" si="94"/>
        <v>350天</v>
      </c>
      <c r="P1953" s="80"/>
      <c r="Q1953" s="80"/>
      <c r="R1953" s="80"/>
      <c r="S1953" s="80"/>
    </row>
    <row r="1954" spans="1:19">
      <c r="A1954" s="7">
        <v>1955</v>
      </c>
      <c r="B1954" s="29" t="s">
        <v>7945</v>
      </c>
      <c r="C1954" s="12" t="s">
        <v>10393</v>
      </c>
      <c r="D1954" s="12" t="str">
        <f t="shared" si="93"/>
        <v>中远箱</v>
      </c>
      <c r="E1954" s="12" t="s">
        <v>8078</v>
      </c>
      <c r="F1954" s="19">
        <v>41449</v>
      </c>
      <c r="G1954" s="80" t="s">
        <v>12631</v>
      </c>
      <c r="H1954" s="12" t="str">
        <f t="shared" si="95"/>
        <v>重</v>
      </c>
      <c r="I1954" s="24">
        <v>41472</v>
      </c>
      <c r="J1954" s="27"/>
      <c r="K1954" s="12" t="s">
        <v>16249</v>
      </c>
      <c r="L1954" s="12"/>
      <c r="M1954" s="11"/>
      <c r="N1954" s="80"/>
      <c r="O1954" s="18" t="str">
        <f t="shared" ca="1" si="94"/>
        <v>350天</v>
      </c>
      <c r="P1954" s="80"/>
      <c r="Q1954" s="80"/>
      <c r="R1954" s="80"/>
      <c r="S1954" s="80"/>
    </row>
    <row r="1955" spans="1:19">
      <c r="A1955" s="7">
        <v>1956</v>
      </c>
      <c r="B1955" s="29" t="s">
        <v>6289</v>
      </c>
      <c r="C1955" s="12" t="s">
        <v>10393</v>
      </c>
      <c r="D1955" s="12" t="str">
        <f t="shared" si="93"/>
        <v>中远箱</v>
      </c>
      <c r="E1955" s="12" t="s">
        <v>17174</v>
      </c>
      <c r="F1955" s="19">
        <v>41452</v>
      </c>
      <c r="G1955" s="80" t="s">
        <v>12631</v>
      </c>
      <c r="H1955" s="12" t="str">
        <f t="shared" si="95"/>
        <v>重</v>
      </c>
      <c r="I1955" s="24">
        <v>41456</v>
      </c>
      <c r="J1955" s="27"/>
      <c r="K1955" s="12" t="s">
        <v>12951</v>
      </c>
      <c r="L1955" s="12"/>
      <c r="M1955" s="11"/>
      <c r="N1955" s="80"/>
      <c r="O1955" s="18" t="str">
        <f t="shared" ca="1" si="94"/>
        <v>347天</v>
      </c>
      <c r="P1955" s="80"/>
      <c r="Q1955" s="80"/>
      <c r="R1955" s="80"/>
      <c r="S1955" s="80"/>
    </row>
    <row r="1956" spans="1:19">
      <c r="A1956" s="7">
        <v>1957</v>
      </c>
      <c r="B1956" s="29" t="s">
        <v>11125</v>
      </c>
      <c r="C1956" s="12" t="s">
        <v>10393</v>
      </c>
      <c r="D1956" s="12" t="str">
        <f t="shared" si="93"/>
        <v>中远箱</v>
      </c>
      <c r="E1956" s="12" t="s">
        <v>8078</v>
      </c>
      <c r="F1956" s="19">
        <v>41453</v>
      </c>
      <c r="G1956" s="80" t="s">
        <v>12631</v>
      </c>
      <c r="H1956" s="12" t="str">
        <f t="shared" si="95"/>
        <v>重</v>
      </c>
      <c r="I1956" s="24">
        <v>41469</v>
      </c>
      <c r="J1956" s="27"/>
      <c r="K1956" s="12" t="s">
        <v>17072</v>
      </c>
      <c r="L1956" s="12"/>
      <c r="M1956" s="11"/>
      <c r="N1956" s="80"/>
      <c r="O1956" s="18" t="str">
        <f t="shared" ca="1" si="94"/>
        <v>346天</v>
      </c>
      <c r="P1956" s="80"/>
      <c r="Q1956" s="80"/>
      <c r="R1956" s="80"/>
      <c r="S1956" s="80"/>
    </row>
    <row r="1957" spans="1:19">
      <c r="A1957" s="7">
        <v>1958</v>
      </c>
      <c r="B1957" s="29" t="s">
        <v>11126</v>
      </c>
      <c r="C1957" s="12" t="s">
        <v>10393</v>
      </c>
      <c r="D1957" s="12" t="str">
        <f t="shared" si="93"/>
        <v>中远箱</v>
      </c>
      <c r="E1957" s="12" t="s">
        <v>17174</v>
      </c>
      <c r="F1957" s="19">
        <v>41452</v>
      </c>
      <c r="G1957" s="80" t="s">
        <v>12631</v>
      </c>
      <c r="H1957" s="12" t="str">
        <f t="shared" si="95"/>
        <v>重</v>
      </c>
      <c r="I1957" s="24">
        <v>41468</v>
      </c>
      <c r="J1957" s="27"/>
      <c r="K1957" s="12" t="s">
        <v>17072</v>
      </c>
      <c r="L1957" s="12"/>
      <c r="M1957" s="11"/>
      <c r="N1957" s="80"/>
      <c r="O1957" s="18" t="str">
        <f t="shared" ca="1" si="94"/>
        <v>347天</v>
      </c>
      <c r="P1957" s="80"/>
      <c r="Q1957" s="80"/>
      <c r="R1957" s="80"/>
      <c r="S1957" s="80"/>
    </row>
    <row r="1958" spans="1:19">
      <c r="A1958" s="7">
        <v>1959</v>
      </c>
      <c r="B1958" s="29" t="s">
        <v>13459</v>
      </c>
      <c r="C1958" s="12" t="s">
        <v>10393</v>
      </c>
      <c r="D1958" s="12" t="str">
        <f t="shared" si="93"/>
        <v>中远箱</v>
      </c>
      <c r="E1958" s="12" t="s">
        <v>17174</v>
      </c>
      <c r="F1958" s="19">
        <v>41452</v>
      </c>
      <c r="G1958" s="80" t="s">
        <v>12631</v>
      </c>
      <c r="H1958" s="12" t="str">
        <f t="shared" si="95"/>
        <v>重</v>
      </c>
      <c r="I1958" s="24">
        <v>41458</v>
      </c>
      <c r="J1958" s="27"/>
      <c r="K1958" s="12" t="s">
        <v>10395</v>
      </c>
      <c r="L1958" s="12"/>
      <c r="M1958" s="11"/>
      <c r="N1958" s="80"/>
      <c r="O1958" s="18" t="str">
        <f t="shared" ca="1" si="94"/>
        <v>347天</v>
      </c>
      <c r="P1958" s="80"/>
      <c r="Q1958" s="80"/>
      <c r="R1958" s="80"/>
      <c r="S1958" s="80"/>
    </row>
    <row r="1959" spans="1:19">
      <c r="A1959" s="7">
        <v>1960</v>
      </c>
      <c r="B1959" s="29" t="s">
        <v>13460</v>
      </c>
      <c r="C1959" s="12" t="s">
        <v>10393</v>
      </c>
      <c r="D1959" s="12" t="str">
        <f t="shared" si="93"/>
        <v>中远箱</v>
      </c>
      <c r="E1959" s="12" t="s">
        <v>17174</v>
      </c>
      <c r="F1959" s="19">
        <v>41452</v>
      </c>
      <c r="G1959" s="80" t="s">
        <v>12631</v>
      </c>
      <c r="H1959" s="12" t="str">
        <f t="shared" si="95"/>
        <v>重</v>
      </c>
      <c r="I1959" s="24">
        <v>41456</v>
      </c>
      <c r="J1959" s="27"/>
      <c r="K1959" s="12" t="s">
        <v>12951</v>
      </c>
      <c r="L1959" s="12"/>
      <c r="M1959" s="11"/>
      <c r="N1959" s="80"/>
      <c r="O1959" s="18" t="str">
        <f t="shared" ca="1" si="94"/>
        <v>347天</v>
      </c>
      <c r="P1959" s="80"/>
      <c r="Q1959" s="80"/>
      <c r="R1959" s="80"/>
      <c r="S1959" s="80"/>
    </row>
    <row r="1960" spans="1:19">
      <c r="A1960" s="7">
        <v>1961</v>
      </c>
      <c r="B1960" s="29" t="s">
        <v>13461</v>
      </c>
      <c r="C1960" s="12" t="s">
        <v>10393</v>
      </c>
      <c r="D1960" s="12" t="str">
        <f t="shared" si="93"/>
        <v>中远箱</v>
      </c>
      <c r="E1960" s="12" t="s">
        <v>17174</v>
      </c>
      <c r="F1960" s="19">
        <v>41452</v>
      </c>
      <c r="G1960" s="80" t="s">
        <v>12631</v>
      </c>
      <c r="H1960" s="12" t="str">
        <f t="shared" si="95"/>
        <v>重</v>
      </c>
      <c r="I1960" s="24">
        <v>41460</v>
      </c>
      <c r="J1960" s="27"/>
      <c r="K1960" s="12" t="s">
        <v>12951</v>
      </c>
      <c r="L1960" s="12"/>
      <c r="M1960" s="11"/>
      <c r="N1960" s="80"/>
      <c r="O1960" s="18" t="str">
        <f t="shared" ca="1" si="94"/>
        <v>347天</v>
      </c>
      <c r="P1960" s="80"/>
      <c r="Q1960" s="80"/>
      <c r="R1960" s="80"/>
      <c r="S1960" s="80"/>
    </row>
    <row r="1961" spans="1:19">
      <c r="A1961" s="7">
        <v>1962</v>
      </c>
      <c r="B1961" s="29" t="s">
        <v>13462</v>
      </c>
      <c r="C1961" s="12" t="s">
        <v>10393</v>
      </c>
      <c r="D1961" s="12" t="str">
        <f t="shared" si="93"/>
        <v>中远箱</v>
      </c>
      <c r="E1961" s="12" t="s">
        <v>17174</v>
      </c>
      <c r="F1961" s="19">
        <v>41448</v>
      </c>
      <c r="G1961" s="80" t="s">
        <v>12631</v>
      </c>
      <c r="H1961" s="12" t="str">
        <f t="shared" si="95"/>
        <v>重</v>
      </c>
      <c r="I1961" s="24">
        <v>41455</v>
      </c>
      <c r="J1961" s="27"/>
      <c r="K1961" s="12" t="s">
        <v>16249</v>
      </c>
      <c r="L1961" s="12"/>
      <c r="M1961" s="11"/>
      <c r="N1961" s="80"/>
      <c r="O1961" s="18" t="str">
        <f t="shared" ca="1" si="94"/>
        <v>351天</v>
      </c>
      <c r="P1961" s="80"/>
      <c r="Q1961" s="80"/>
      <c r="R1961" s="80"/>
      <c r="S1961" s="80"/>
    </row>
    <row r="1962" spans="1:19">
      <c r="A1962" s="7">
        <v>1963</v>
      </c>
      <c r="B1962" s="29" t="s">
        <v>13463</v>
      </c>
      <c r="C1962" s="12" t="s">
        <v>10393</v>
      </c>
      <c r="D1962" s="12" t="str">
        <f t="shared" si="93"/>
        <v>中远箱</v>
      </c>
      <c r="E1962" s="12" t="s">
        <v>17174</v>
      </c>
      <c r="F1962" s="19">
        <v>41448</v>
      </c>
      <c r="G1962" s="80" t="s">
        <v>12631</v>
      </c>
      <c r="H1962" s="12" t="str">
        <f t="shared" si="95"/>
        <v>重</v>
      </c>
      <c r="I1962" s="24">
        <v>41455</v>
      </c>
      <c r="J1962" s="27"/>
      <c r="K1962" s="12" t="s">
        <v>10802</v>
      </c>
      <c r="L1962" s="12"/>
      <c r="M1962" s="11"/>
      <c r="N1962" s="80"/>
      <c r="O1962" s="18" t="str">
        <f t="shared" ca="1" si="94"/>
        <v>351天</v>
      </c>
      <c r="P1962" s="80"/>
      <c r="Q1962" s="80"/>
      <c r="R1962" s="80"/>
      <c r="S1962" s="80"/>
    </row>
    <row r="1963" spans="1:19">
      <c r="A1963" s="7">
        <v>1964</v>
      </c>
      <c r="B1963" s="29" t="s">
        <v>6443</v>
      </c>
      <c r="C1963" s="12" t="s">
        <v>10393</v>
      </c>
      <c r="D1963" s="12" t="str">
        <f t="shared" si="93"/>
        <v>中远箱</v>
      </c>
      <c r="E1963" s="12" t="s">
        <v>17174</v>
      </c>
      <c r="F1963" s="19">
        <v>41457</v>
      </c>
      <c r="G1963" s="80" t="s">
        <v>12631</v>
      </c>
      <c r="H1963" s="12" t="str">
        <f t="shared" si="95"/>
        <v>重</v>
      </c>
      <c r="I1963" s="24">
        <v>41466</v>
      </c>
      <c r="J1963" s="27"/>
      <c r="K1963" s="12" t="s">
        <v>16249</v>
      </c>
      <c r="L1963" s="12"/>
      <c r="M1963" s="11"/>
      <c r="N1963" s="80"/>
      <c r="O1963" s="18" t="str">
        <f t="shared" ca="1" si="94"/>
        <v>342天</v>
      </c>
      <c r="P1963" s="80"/>
      <c r="Q1963" s="80"/>
      <c r="R1963" s="80"/>
      <c r="S1963" s="80"/>
    </row>
    <row r="1964" spans="1:19">
      <c r="A1964" s="7">
        <v>1965</v>
      </c>
      <c r="B1964" s="29" t="s">
        <v>6444</v>
      </c>
      <c r="C1964" s="12" t="s">
        <v>10393</v>
      </c>
      <c r="D1964" s="12" t="str">
        <f t="shared" si="93"/>
        <v>中远箱</v>
      </c>
      <c r="E1964" s="12" t="s">
        <v>17174</v>
      </c>
      <c r="F1964" s="19">
        <v>41457</v>
      </c>
      <c r="G1964" s="80" t="s">
        <v>12631</v>
      </c>
      <c r="H1964" s="12" t="str">
        <f t="shared" si="95"/>
        <v>重</v>
      </c>
      <c r="I1964" s="24">
        <v>41464</v>
      </c>
      <c r="J1964" s="27"/>
      <c r="K1964" s="12" t="s">
        <v>16249</v>
      </c>
      <c r="L1964" s="12"/>
      <c r="M1964" s="11"/>
      <c r="N1964" s="80"/>
      <c r="O1964" s="18" t="str">
        <f t="shared" ca="1" si="94"/>
        <v>342天</v>
      </c>
      <c r="P1964" s="80"/>
      <c r="Q1964" s="80"/>
      <c r="R1964" s="80"/>
      <c r="S1964" s="80"/>
    </row>
    <row r="1965" spans="1:19">
      <c r="A1965" s="7">
        <v>1966</v>
      </c>
      <c r="B1965" s="29" t="s">
        <v>6445</v>
      </c>
      <c r="C1965" s="12" t="s">
        <v>10393</v>
      </c>
      <c r="D1965" s="12" t="str">
        <f t="shared" si="93"/>
        <v>中远箱</v>
      </c>
      <c r="E1965" s="12" t="s">
        <v>8078</v>
      </c>
      <c r="F1965" s="19">
        <v>41453</v>
      </c>
      <c r="G1965" s="80" t="s">
        <v>12631</v>
      </c>
      <c r="H1965" s="12" t="str">
        <f t="shared" si="95"/>
        <v>重</v>
      </c>
      <c r="I1965" s="24">
        <v>41470</v>
      </c>
      <c r="J1965" s="27"/>
      <c r="K1965" s="12" t="s">
        <v>17072</v>
      </c>
      <c r="L1965" s="12"/>
      <c r="M1965" s="11"/>
      <c r="N1965" s="80"/>
      <c r="O1965" s="18" t="str">
        <f t="shared" ca="1" si="94"/>
        <v>346天</v>
      </c>
      <c r="P1965" s="80"/>
      <c r="Q1965" s="80"/>
      <c r="R1965" s="80"/>
      <c r="S1965" s="80"/>
    </row>
    <row r="1966" spans="1:19">
      <c r="A1966" s="7">
        <v>1967</v>
      </c>
      <c r="B1966" s="29" t="s">
        <v>13793</v>
      </c>
      <c r="C1966" s="12" t="s">
        <v>10393</v>
      </c>
      <c r="D1966" s="12" t="str">
        <f t="shared" si="93"/>
        <v>中远箱</v>
      </c>
      <c r="E1966" s="12" t="s">
        <v>17174</v>
      </c>
      <c r="F1966" s="19">
        <v>41452</v>
      </c>
      <c r="G1966" s="80" t="s">
        <v>12631</v>
      </c>
      <c r="H1966" s="12" t="str">
        <f t="shared" si="95"/>
        <v>重</v>
      </c>
      <c r="I1966" s="24">
        <v>41464</v>
      </c>
      <c r="J1966" s="27"/>
      <c r="K1966" s="12" t="s">
        <v>10395</v>
      </c>
      <c r="L1966" s="12"/>
      <c r="M1966" s="11"/>
      <c r="N1966" s="80"/>
      <c r="O1966" s="18" t="str">
        <f t="shared" ca="1" si="94"/>
        <v>347天</v>
      </c>
      <c r="P1966" s="80"/>
      <c r="Q1966" s="80"/>
      <c r="R1966" s="80"/>
      <c r="S1966" s="80"/>
    </row>
    <row r="1967" spans="1:19">
      <c r="A1967" s="7">
        <v>1968</v>
      </c>
      <c r="B1967" s="29" t="s">
        <v>13794</v>
      </c>
      <c r="C1967" s="12" t="s">
        <v>10393</v>
      </c>
      <c r="D1967" s="12" t="str">
        <f t="shared" si="93"/>
        <v>中远箱</v>
      </c>
      <c r="E1967" s="12" t="s">
        <v>17174</v>
      </c>
      <c r="F1967" s="19">
        <v>41457</v>
      </c>
      <c r="G1967" s="80" t="s">
        <v>12631</v>
      </c>
      <c r="H1967" s="12" t="str">
        <f t="shared" si="95"/>
        <v>重</v>
      </c>
      <c r="I1967" s="24">
        <v>41467</v>
      </c>
      <c r="J1967" s="27"/>
      <c r="K1967" s="12" t="s">
        <v>2038</v>
      </c>
      <c r="L1967" s="12"/>
      <c r="M1967" s="11"/>
      <c r="N1967" s="80"/>
      <c r="O1967" s="18" t="str">
        <f t="shared" ca="1" si="94"/>
        <v>342天</v>
      </c>
      <c r="P1967" s="80"/>
      <c r="Q1967" s="80"/>
      <c r="R1967" s="80"/>
      <c r="S1967" s="80"/>
    </row>
    <row r="1968" spans="1:19">
      <c r="A1968" s="7">
        <v>1969</v>
      </c>
      <c r="B1968" s="29" t="s">
        <v>13795</v>
      </c>
      <c r="C1968" s="12" t="s">
        <v>10393</v>
      </c>
      <c r="D1968" s="12" t="str">
        <f t="shared" si="93"/>
        <v>中远箱</v>
      </c>
      <c r="E1968" s="12" t="s">
        <v>17174</v>
      </c>
      <c r="F1968" s="19">
        <v>41457</v>
      </c>
      <c r="G1968" s="80" t="s">
        <v>12631</v>
      </c>
      <c r="H1968" s="12" t="str">
        <f t="shared" si="95"/>
        <v>重</v>
      </c>
      <c r="I1968" s="24">
        <v>41467</v>
      </c>
      <c r="J1968" s="27"/>
      <c r="K1968" s="12" t="s">
        <v>10395</v>
      </c>
      <c r="L1968" s="12"/>
      <c r="M1968" s="11"/>
      <c r="N1968" s="80"/>
      <c r="O1968" s="18" t="str">
        <f t="shared" ca="1" si="94"/>
        <v>342天</v>
      </c>
      <c r="P1968" s="80"/>
      <c r="Q1968" s="80"/>
      <c r="R1968" s="80"/>
      <c r="S1968" s="80"/>
    </row>
    <row r="1969" spans="1:19">
      <c r="A1969" s="7">
        <v>1970</v>
      </c>
      <c r="B1969" s="65" t="s">
        <v>13796</v>
      </c>
      <c r="C1969" s="12" t="s">
        <v>10393</v>
      </c>
      <c r="D1969" s="12" t="str">
        <f t="shared" si="93"/>
        <v>中远箱</v>
      </c>
      <c r="E1969" s="12" t="s">
        <v>8078</v>
      </c>
      <c r="F1969" s="19">
        <v>41455</v>
      </c>
      <c r="G1969" s="80" t="s">
        <v>12631</v>
      </c>
      <c r="H1969" s="12" t="str">
        <f t="shared" si="95"/>
        <v>重</v>
      </c>
      <c r="I1969" s="24">
        <v>41471</v>
      </c>
      <c r="J1969" s="27"/>
      <c r="K1969" s="12" t="s">
        <v>17072</v>
      </c>
      <c r="L1969" s="12"/>
      <c r="M1969" s="11"/>
      <c r="N1969" s="80"/>
      <c r="O1969" s="18" t="str">
        <f t="shared" ca="1" si="94"/>
        <v>344天</v>
      </c>
      <c r="P1969" s="80"/>
      <c r="Q1969" s="80"/>
      <c r="R1969" s="80"/>
      <c r="S1969" s="80"/>
    </row>
    <row r="1970" spans="1:19">
      <c r="A1970" s="7">
        <v>1971</v>
      </c>
      <c r="B1970" s="65" t="s">
        <v>16555</v>
      </c>
      <c r="C1970" s="12" t="s">
        <v>10393</v>
      </c>
      <c r="D1970" s="12" t="str">
        <f t="shared" si="93"/>
        <v>中远箱</v>
      </c>
      <c r="E1970" s="12" t="s">
        <v>8078</v>
      </c>
      <c r="F1970" s="19">
        <v>41455</v>
      </c>
      <c r="G1970" s="80" t="s">
        <v>12631</v>
      </c>
      <c r="H1970" s="12" t="str">
        <f t="shared" si="95"/>
        <v>重</v>
      </c>
      <c r="I1970" s="24">
        <v>41470</v>
      </c>
      <c r="J1970" s="27"/>
      <c r="K1970" s="12" t="s">
        <v>17072</v>
      </c>
      <c r="L1970" s="12"/>
      <c r="M1970" s="11"/>
      <c r="N1970" s="80"/>
      <c r="O1970" s="18" t="str">
        <f t="shared" ca="1" si="94"/>
        <v>344天</v>
      </c>
      <c r="P1970" s="80"/>
      <c r="Q1970" s="80"/>
      <c r="R1970" s="80"/>
      <c r="S1970" s="80"/>
    </row>
    <row r="1971" spans="1:19">
      <c r="A1971" s="7">
        <v>1972</v>
      </c>
      <c r="B1971" s="29" t="s">
        <v>10143</v>
      </c>
      <c r="C1971" s="12" t="s">
        <v>10393</v>
      </c>
      <c r="D1971" s="12" t="str">
        <f t="shared" si="93"/>
        <v>中远箱</v>
      </c>
      <c r="E1971" s="12" t="s">
        <v>8078</v>
      </c>
      <c r="F1971" s="19">
        <v>41443</v>
      </c>
      <c r="G1971" s="80" t="s">
        <v>12362</v>
      </c>
      <c r="H1971" s="12" t="str">
        <f t="shared" si="95"/>
        <v>重</v>
      </c>
      <c r="I1971" s="24">
        <v>41468</v>
      </c>
      <c r="J1971" s="27"/>
      <c r="K1971" s="12" t="s">
        <v>10395</v>
      </c>
      <c r="L1971" s="12"/>
      <c r="M1971" s="11"/>
      <c r="N1971" s="80"/>
      <c r="O1971" s="18" t="str">
        <f t="shared" ca="1" si="94"/>
        <v>356天</v>
      </c>
      <c r="P1971" s="80"/>
      <c r="Q1971" s="80"/>
      <c r="R1971" s="80"/>
      <c r="S1971" s="80"/>
    </row>
    <row r="1972" spans="1:19">
      <c r="A1972" s="7">
        <v>1973</v>
      </c>
      <c r="B1972" s="29" t="s">
        <v>10144</v>
      </c>
      <c r="C1972" s="12" t="s">
        <v>10393</v>
      </c>
      <c r="D1972" s="12" t="str">
        <f t="shared" si="93"/>
        <v>中远箱</v>
      </c>
      <c r="E1972" s="12" t="s">
        <v>17174</v>
      </c>
      <c r="F1972" s="19">
        <v>41443</v>
      </c>
      <c r="G1972" s="80" t="s">
        <v>12362</v>
      </c>
      <c r="H1972" s="12" t="str">
        <f t="shared" si="95"/>
        <v>重</v>
      </c>
      <c r="I1972" s="24">
        <v>41443</v>
      </c>
      <c r="J1972" s="27"/>
      <c r="K1972" s="12" t="s">
        <v>15515</v>
      </c>
      <c r="L1972" s="12"/>
      <c r="M1972" s="11"/>
      <c r="N1972" s="80"/>
      <c r="O1972" s="18" t="str">
        <f t="shared" ca="1" si="94"/>
        <v>356天</v>
      </c>
      <c r="P1972" s="80"/>
      <c r="Q1972" s="80"/>
      <c r="R1972" s="80"/>
      <c r="S1972" s="80"/>
    </row>
    <row r="1973" spans="1:19">
      <c r="A1973" s="7">
        <v>1974</v>
      </c>
      <c r="B1973" s="29" t="s">
        <v>10145</v>
      </c>
      <c r="C1973" s="12" t="s">
        <v>10393</v>
      </c>
      <c r="D1973" s="12" t="str">
        <f t="shared" si="93"/>
        <v>中远箱</v>
      </c>
      <c r="E1973" s="12" t="s">
        <v>17174</v>
      </c>
      <c r="F1973" s="19">
        <v>41480</v>
      </c>
      <c r="G1973" s="80" t="s">
        <v>12270</v>
      </c>
      <c r="H1973" s="12" t="str">
        <f t="shared" ref="H1973:H2004" si="96">IF(I1973="","空","重")</f>
        <v>重</v>
      </c>
      <c r="I1973" s="24">
        <v>41480</v>
      </c>
      <c r="J1973" s="27"/>
      <c r="K1973" s="12" t="s">
        <v>14427</v>
      </c>
      <c r="L1973" s="12"/>
      <c r="M1973" s="11"/>
      <c r="N1973" s="80"/>
      <c r="O1973" s="18" t="str">
        <f t="shared" ca="1" si="94"/>
        <v>319天</v>
      </c>
      <c r="P1973" s="80"/>
      <c r="Q1973" s="80"/>
      <c r="R1973" s="80"/>
      <c r="S1973" s="80"/>
    </row>
    <row r="1974" spans="1:19">
      <c r="A1974" s="7">
        <v>1975</v>
      </c>
      <c r="B1974" s="29" t="s">
        <v>15273</v>
      </c>
      <c r="C1974" s="12" t="s">
        <v>10393</v>
      </c>
      <c r="D1974" s="12" t="str">
        <f t="shared" si="93"/>
        <v>中远箱</v>
      </c>
      <c r="E1974" s="12" t="s">
        <v>17174</v>
      </c>
      <c r="F1974" s="19">
        <v>41443</v>
      </c>
      <c r="G1974" s="80" t="s">
        <v>12362</v>
      </c>
      <c r="H1974" s="12" t="str">
        <f t="shared" si="96"/>
        <v>重</v>
      </c>
      <c r="I1974" s="24">
        <v>41445</v>
      </c>
      <c r="J1974" s="27"/>
      <c r="K1974" s="12" t="s">
        <v>12951</v>
      </c>
      <c r="L1974" s="12"/>
      <c r="M1974" s="11"/>
      <c r="N1974" s="80"/>
      <c r="O1974" s="18" t="str">
        <f t="shared" ca="1" si="94"/>
        <v>356天</v>
      </c>
      <c r="P1974" s="80"/>
      <c r="Q1974" s="80"/>
      <c r="R1974" s="80"/>
      <c r="S1974" s="80"/>
    </row>
    <row r="1975" spans="1:19">
      <c r="A1975" s="7">
        <v>1976</v>
      </c>
      <c r="B1975" s="29" t="s">
        <v>15274</v>
      </c>
      <c r="C1975" s="12" t="s">
        <v>10393</v>
      </c>
      <c r="D1975" s="12" t="str">
        <f t="shared" si="93"/>
        <v>中远箱</v>
      </c>
      <c r="E1975" s="12" t="s">
        <v>17174</v>
      </c>
      <c r="F1975" s="19">
        <v>41480</v>
      </c>
      <c r="G1975" s="80" t="s">
        <v>12270</v>
      </c>
      <c r="H1975" s="12" t="str">
        <f t="shared" si="96"/>
        <v>重</v>
      </c>
      <c r="I1975" s="24">
        <v>41480</v>
      </c>
      <c r="J1975" s="27"/>
      <c r="K1975" s="12" t="s">
        <v>13302</v>
      </c>
      <c r="L1975" s="12"/>
      <c r="M1975" s="11"/>
      <c r="N1975" s="80"/>
      <c r="O1975" s="18" t="str">
        <f t="shared" ca="1" si="94"/>
        <v>319天</v>
      </c>
      <c r="P1975" s="80"/>
      <c r="Q1975" s="80"/>
      <c r="R1975" s="80"/>
      <c r="S1975" s="80"/>
    </row>
    <row r="1976" spans="1:19">
      <c r="A1976" s="7">
        <v>1977</v>
      </c>
      <c r="B1976" s="29" t="s">
        <v>15275</v>
      </c>
      <c r="C1976" s="12" t="s">
        <v>10393</v>
      </c>
      <c r="D1976" s="12" t="str">
        <f t="shared" si="93"/>
        <v>中远箱</v>
      </c>
      <c r="E1976" s="12" t="s">
        <v>17174</v>
      </c>
      <c r="F1976" s="19">
        <v>41480</v>
      </c>
      <c r="G1976" s="80" t="s">
        <v>12270</v>
      </c>
      <c r="H1976" s="12" t="str">
        <f t="shared" si="96"/>
        <v>重</v>
      </c>
      <c r="I1976" s="24">
        <v>41480</v>
      </c>
      <c r="J1976" s="27"/>
      <c r="K1976" s="12" t="s">
        <v>13302</v>
      </c>
      <c r="L1976" s="12"/>
      <c r="M1976" s="11"/>
      <c r="N1976" s="80"/>
      <c r="O1976" s="18" t="str">
        <f t="shared" ca="1" si="94"/>
        <v>319天</v>
      </c>
      <c r="P1976" s="80"/>
      <c r="Q1976" s="80"/>
      <c r="R1976" s="80"/>
      <c r="S1976" s="80"/>
    </row>
    <row r="1977" spans="1:19">
      <c r="A1977" s="7">
        <v>1978</v>
      </c>
      <c r="B1977" s="29" t="s">
        <v>15276</v>
      </c>
      <c r="C1977" s="12" t="s">
        <v>10393</v>
      </c>
      <c r="D1977" s="12" t="str">
        <f t="shared" si="93"/>
        <v>中远箱</v>
      </c>
      <c r="E1977" s="12" t="s">
        <v>17174</v>
      </c>
      <c r="F1977" s="19">
        <v>41442</v>
      </c>
      <c r="G1977" s="80" t="s">
        <v>12362</v>
      </c>
      <c r="H1977" s="12" t="str">
        <f t="shared" si="96"/>
        <v>重</v>
      </c>
      <c r="I1977" s="24">
        <v>41445</v>
      </c>
      <c r="J1977" s="27"/>
      <c r="K1977" s="12" t="s">
        <v>10395</v>
      </c>
      <c r="L1977" s="12"/>
      <c r="M1977" s="11"/>
      <c r="N1977" s="80"/>
      <c r="O1977" s="18" t="str">
        <f t="shared" ca="1" si="94"/>
        <v>357天</v>
      </c>
      <c r="P1977" s="80"/>
      <c r="Q1977" s="80"/>
      <c r="R1977" s="80"/>
      <c r="S1977" s="80"/>
    </row>
    <row r="1978" spans="1:19">
      <c r="A1978" s="7">
        <v>1979</v>
      </c>
      <c r="B1978" s="29" t="s">
        <v>12350</v>
      </c>
      <c r="C1978" s="12" t="s">
        <v>10393</v>
      </c>
      <c r="D1978" s="12" t="str">
        <f t="shared" si="93"/>
        <v>中远箱</v>
      </c>
      <c r="E1978" s="12" t="s">
        <v>17174</v>
      </c>
      <c r="F1978" s="19">
        <v>41445</v>
      </c>
      <c r="G1978" s="80" t="s">
        <v>12362</v>
      </c>
      <c r="H1978" s="12" t="str">
        <f t="shared" si="96"/>
        <v>重</v>
      </c>
      <c r="I1978" s="24">
        <v>41459</v>
      </c>
      <c r="J1978" s="27"/>
      <c r="K1978" s="12" t="s">
        <v>12951</v>
      </c>
      <c r="L1978" s="12"/>
      <c r="M1978" s="11"/>
      <c r="N1978" s="80"/>
      <c r="O1978" s="18" t="str">
        <f t="shared" ca="1" si="94"/>
        <v>354天</v>
      </c>
      <c r="P1978" s="80"/>
      <c r="Q1978" s="80"/>
      <c r="R1978" s="80"/>
      <c r="S1978" s="80"/>
    </row>
    <row r="1979" spans="1:19">
      <c r="A1979" s="7">
        <v>1980</v>
      </c>
      <c r="B1979" s="29" t="s">
        <v>12351</v>
      </c>
      <c r="C1979" s="12" t="s">
        <v>10393</v>
      </c>
      <c r="D1979" s="12" t="str">
        <f t="shared" si="93"/>
        <v>中远箱</v>
      </c>
      <c r="E1979" s="12" t="s">
        <v>17174</v>
      </c>
      <c r="F1979" s="19">
        <v>41444</v>
      </c>
      <c r="G1979" s="80" t="s">
        <v>12362</v>
      </c>
      <c r="H1979" s="12" t="str">
        <f t="shared" si="96"/>
        <v>重</v>
      </c>
      <c r="I1979" s="24">
        <v>41466</v>
      </c>
      <c r="J1979" s="27"/>
      <c r="K1979" s="12" t="s">
        <v>16249</v>
      </c>
      <c r="L1979" s="12"/>
      <c r="M1979" s="11"/>
      <c r="N1979" s="80"/>
      <c r="O1979" s="18" t="str">
        <f t="shared" ca="1" si="94"/>
        <v>355天</v>
      </c>
      <c r="P1979" s="80"/>
      <c r="Q1979" s="80"/>
      <c r="R1979" s="80"/>
      <c r="S1979" s="80"/>
    </row>
    <row r="1980" spans="1:19">
      <c r="A1980" s="7">
        <v>1981</v>
      </c>
      <c r="B1980" s="29" t="s">
        <v>12352</v>
      </c>
      <c r="C1980" s="12" t="s">
        <v>10393</v>
      </c>
      <c r="D1980" s="12" t="str">
        <f t="shared" si="93"/>
        <v>中远箱</v>
      </c>
      <c r="E1980" s="12" t="s">
        <v>8078</v>
      </c>
      <c r="F1980" s="19">
        <v>41446</v>
      </c>
      <c r="G1980" s="80" t="s">
        <v>12270</v>
      </c>
      <c r="H1980" s="12" t="str">
        <f t="shared" si="96"/>
        <v>重</v>
      </c>
      <c r="I1980" s="24">
        <v>41468</v>
      </c>
      <c r="J1980" s="27"/>
      <c r="K1980" s="12" t="s">
        <v>10395</v>
      </c>
      <c r="L1980" s="12"/>
      <c r="M1980" s="11"/>
      <c r="N1980" s="80"/>
      <c r="O1980" s="18" t="str">
        <f t="shared" ca="1" si="94"/>
        <v>353天</v>
      </c>
      <c r="P1980" s="80"/>
      <c r="Q1980" s="80"/>
      <c r="R1980" s="80"/>
      <c r="S1980" s="80"/>
    </row>
    <row r="1981" spans="1:19">
      <c r="A1981" s="7">
        <v>1982</v>
      </c>
      <c r="B1981" s="29" t="s">
        <v>12353</v>
      </c>
      <c r="C1981" s="12" t="s">
        <v>10393</v>
      </c>
      <c r="D1981" s="12" t="str">
        <f t="shared" si="93"/>
        <v>中远箱</v>
      </c>
      <c r="E1981" s="12" t="s">
        <v>17174</v>
      </c>
      <c r="F1981" s="19">
        <v>41445</v>
      </c>
      <c r="G1981" s="80" t="s">
        <v>12362</v>
      </c>
      <c r="H1981" s="12" t="str">
        <f t="shared" si="96"/>
        <v>重</v>
      </c>
      <c r="I1981" s="24">
        <v>41446</v>
      </c>
      <c r="J1981" s="27"/>
      <c r="K1981" s="12" t="s">
        <v>972</v>
      </c>
      <c r="L1981" s="12"/>
      <c r="M1981" s="11"/>
      <c r="N1981" s="80"/>
      <c r="O1981" s="18" t="str">
        <f t="shared" ca="1" si="94"/>
        <v>354天</v>
      </c>
      <c r="P1981" s="80"/>
      <c r="Q1981" s="80"/>
      <c r="R1981" s="80"/>
      <c r="S1981" s="80"/>
    </row>
    <row r="1982" spans="1:19">
      <c r="A1982" s="7">
        <v>1983</v>
      </c>
      <c r="B1982" s="29" t="s">
        <v>12354</v>
      </c>
      <c r="C1982" s="12" t="s">
        <v>10393</v>
      </c>
      <c r="D1982" s="12" t="str">
        <f t="shared" si="93"/>
        <v>中远箱</v>
      </c>
      <c r="E1982" s="12" t="s">
        <v>17174</v>
      </c>
      <c r="F1982" s="19">
        <v>41444</v>
      </c>
      <c r="G1982" s="80" t="s">
        <v>12362</v>
      </c>
      <c r="H1982" s="12" t="str">
        <f t="shared" si="96"/>
        <v>重</v>
      </c>
      <c r="I1982" s="24">
        <v>41446</v>
      </c>
      <c r="J1982" s="27"/>
      <c r="K1982" s="12" t="s">
        <v>4794</v>
      </c>
      <c r="L1982" s="12"/>
      <c r="M1982" s="11"/>
      <c r="N1982" s="80"/>
      <c r="O1982" s="18" t="str">
        <f t="shared" ca="1" si="94"/>
        <v>355天</v>
      </c>
      <c r="P1982" s="80"/>
      <c r="Q1982" s="80"/>
      <c r="R1982" s="80"/>
      <c r="S1982" s="80"/>
    </row>
    <row r="1983" spans="1:19">
      <c r="A1983" s="7">
        <v>1984</v>
      </c>
      <c r="B1983" s="29" t="s">
        <v>12355</v>
      </c>
      <c r="C1983" s="12" t="s">
        <v>10393</v>
      </c>
      <c r="D1983" s="12" t="str">
        <f t="shared" si="93"/>
        <v>中远箱</v>
      </c>
      <c r="E1983" s="12" t="s">
        <v>17174</v>
      </c>
      <c r="F1983" s="19">
        <v>41445</v>
      </c>
      <c r="G1983" s="80" t="s">
        <v>12362</v>
      </c>
      <c r="H1983" s="12" t="str">
        <f t="shared" si="96"/>
        <v>重</v>
      </c>
      <c r="I1983" s="24">
        <v>41446</v>
      </c>
      <c r="J1983" s="27"/>
      <c r="K1983" s="12" t="s">
        <v>4794</v>
      </c>
      <c r="L1983" s="12"/>
      <c r="M1983" s="11"/>
      <c r="N1983" s="80"/>
      <c r="O1983" s="18" t="str">
        <f t="shared" ca="1" si="94"/>
        <v>354天</v>
      </c>
      <c r="P1983" s="80"/>
      <c r="Q1983" s="80"/>
      <c r="R1983" s="80"/>
      <c r="S1983" s="80"/>
    </row>
    <row r="1984" spans="1:19">
      <c r="A1984" s="7">
        <v>1985</v>
      </c>
      <c r="B1984" s="29" t="s">
        <v>12356</v>
      </c>
      <c r="C1984" s="12" t="s">
        <v>10393</v>
      </c>
      <c r="D1984" s="12" t="str">
        <f t="shared" si="93"/>
        <v>中远箱</v>
      </c>
      <c r="E1984" s="12" t="s">
        <v>17174</v>
      </c>
      <c r="F1984" s="19">
        <v>41444</v>
      </c>
      <c r="G1984" s="80" t="s">
        <v>12362</v>
      </c>
      <c r="H1984" s="12" t="str">
        <f t="shared" si="96"/>
        <v>重</v>
      </c>
      <c r="I1984" s="24">
        <v>41445</v>
      </c>
      <c r="J1984" s="27"/>
      <c r="K1984" s="12" t="s">
        <v>5796</v>
      </c>
      <c r="L1984" s="12"/>
      <c r="M1984" s="11"/>
      <c r="N1984" s="80"/>
      <c r="O1984" s="18" t="str">
        <f t="shared" ca="1" si="94"/>
        <v>355天</v>
      </c>
      <c r="P1984" s="80"/>
      <c r="Q1984" s="80"/>
      <c r="R1984" s="80"/>
      <c r="S1984" s="80"/>
    </row>
    <row r="1985" spans="1:19">
      <c r="A1985" s="7">
        <v>1986</v>
      </c>
      <c r="B1985" s="29" t="s">
        <v>12357</v>
      </c>
      <c r="C1985" s="12" t="s">
        <v>10393</v>
      </c>
      <c r="D1985" s="12" t="str">
        <f t="shared" si="93"/>
        <v>中远箱</v>
      </c>
      <c r="E1985" s="12" t="s">
        <v>17174</v>
      </c>
      <c r="F1985" s="19">
        <v>41443</v>
      </c>
      <c r="G1985" s="80" t="s">
        <v>12362</v>
      </c>
      <c r="H1985" s="12" t="str">
        <f t="shared" si="96"/>
        <v>重</v>
      </c>
      <c r="I1985" s="24">
        <v>41445</v>
      </c>
      <c r="J1985" s="27"/>
      <c r="K1985" s="12" t="s">
        <v>5796</v>
      </c>
      <c r="L1985" s="12"/>
      <c r="M1985" s="11"/>
      <c r="N1985" s="80"/>
      <c r="O1985" s="18" t="str">
        <f t="shared" ca="1" si="94"/>
        <v>356天</v>
      </c>
      <c r="P1985" s="80"/>
      <c r="Q1985" s="80"/>
      <c r="R1985" s="80"/>
      <c r="S1985" s="80"/>
    </row>
    <row r="1986" spans="1:19">
      <c r="A1986" s="7">
        <v>1987</v>
      </c>
      <c r="B1986" s="29" t="s">
        <v>12358</v>
      </c>
      <c r="C1986" s="12" t="s">
        <v>10393</v>
      </c>
      <c r="D1986" s="12" t="str">
        <f t="shared" ref="D1986:D2049" si="97">IF(B1986="","","中远箱")</f>
        <v>中远箱</v>
      </c>
      <c r="E1986" s="12" t="s">
        <v>17174</v>
      </c>
      <c r="F1986" s="19">
        <v>41474</v>
      </c>
      <c r="G1986" s="80" t="s">
        <v>12270</v>
      </c>
      <c r="H1986" s="12" t="str">
        <f t="shared" si="96"/>
        <v>重</v>
      </c>
      <c r="I1986" s="24">
        <v>41479</v>
      </c>
      <c r="J1986" s="27"/>
      <c r="K1986" s="12" t="s">
        <v>3706</v>
      </c>
      <c r="L1986" s="12"/>
      <c r="M1986" s="11"/>
      <c r="N1986" s="80"/>
      <c r="O1986" s="18" t="str">
        <f t="shared" ref="O1986:O2049" ca="1" si="98">IF(ISNONTEXT(J1986),DATEDIF(F1986,TODAY(),"d")&amp;"天","出场")</f>
        <v>325天</v>
      </c>
      <c r="P1986" s="80"/>
      <c r="Q1986" s="80"/>
      <c r="R1986" s="80"/>
      <c r="S1986" s="80"/>
    </row>
    <row r="1987" spans="1:19">
      <c r="A1987" s="7">
        <v>1988</v>
      </c>
      <c r="B1987" s="29" t="s">
        <v>12359</v>
      </c>
      <c r="C1987" s="12" t="s">
        <v>10393</v>
      </c>
      <c r="D1987" s="12" t="str">
        <f t="shared" si="97"/>
        <v>中远箱</v>
      </c>
      <c r="E1987" s="12" t="s">
        <v>17174</v>
      </c>
      <c r="F1987" s="19">
        <v>41445</v>
      </c>
      <c r="G1987" s="80" t="s">
        <v>12362</v>
      </c>
      <c r="H1987" s="12" t="str">
        <f t="shared" si="96"/>
        <v>重</v>
      </c>
      <c r="I1987" s="24">
        <v>41446</v>
      </c>
      <c r="J1987" s="27"/>
      <c r="K1987" s="12" t="s">
        <v>13302</v>
      </c>
      <c r="L1987" s="12"/>
      <c r="M1987" s="11"/>
      <c r="N1987" s="80"/>
      <c r="O1987" s="18" t="str">
        <f t="shared" ca="1" si="98"/>
        <v>354天</v>
      </c>
      <c r="P1987" s="80"/>
      <c r="Q1987" s="80"/>
      <c r="R1987" s="80"/>
      <c r="S1987" s="80"/>
    </row>
    <row r="1988" spans="1:19">
      <c r="A1988" s="7">
        <v>1989</v>
      </c>
      <c r="B1988" s="29" t="s">
        <v>12360</v>
      </c>
      <c r="C1988" s="12" t="s">
        <v>10393</v>
      </c>
      <c r="D1988" s="12" t="str">
        <f t="shared" si="97"/>
        <v>中远箱</v>
      </c>
      <c r="E1988" s="12" t="s">
        <v>17174</v>
      </c>
      <c r="F1988" s="19">
        <v>41445</v>
      </c>
      <c r="G1988" s="80" t="s">
        <v>12362</v>
      </c>
      <c r="H1988" s="12" t="str">
        <f t="shared" si="96"/>
        <v>重</v>
      </c>
      <c r="I1988" s="24">
        <v>41446</v>
      </c>
      <c r="J1988" s="27"/>
      <c r="K1988" s="12" t="s">
        <v>13302</v>
      </c>
      <c r="L1988" s="12"/>
      <c r="M1988" s="11"/>
      <c r="N1988" s="80"/>
      <c r="O1988" s="18" t="str">
        <f t="shared" ca="1" si="98"/>
        <v>354天</v>
      </c>
      <c r="P1988" s="80"/>
      <c r="Q1988" s="80"/>
      <c r="R1988" s="80"/>
      <c r="S1988" s="80"/>
    </row>
    <row r="1989" spans="1:19">
      <c r="A1989" s="7">
        <v>1990</v>
      </c>
      <c r="B1989" s="29" t="s">
        <v>12361</v>
      </c>
      <c r="C1989" s="12" t="s">
        <v>10393</v>
      </c>
      <c r="D1989" s="12" t="str">
        <f t="shared" si="97"/>
        <v>中远箱</v>
      </c>
      <c r="E1989" s="12" t="s">
        <v>17174</v>
      </c>
      <c r="F1989" s="19">
        <v>41444</v>
      </c>
      <c r="G1989" s="80" t="s">
        <v>12362</v>
      </c>
      <c r="H1989" s="12" t="str">
        <f t="shared" si="96"/>
        <v>重</v>
      </c>
      <c r="I1989" s="24">
        <v>41539</v>
      </c>
      <c r="J1989" s="27"/>
      <c r="K1989" s="12" t="s">
        <v>13302</v>
      </c>
      <c r="L1989" s="12"/>
      <c r="M1989" s="11"/>
      <c r="N1989" s="80"/>
      <c r="O1989" s="18" t="str">
        <f t="shared" ca="1" si="98"/>
        <v>355天</v>
      </c>
      <c r="P1989" s="80"/>
      <c r="Q1989" s="80"/>
      <c r="R1989" s="80"/>
      <c r="S1989" s="80"/>
    </row>
    <row r="1990" spans="1:19">
      <c r="A1990" s="7">
        <v>1991</v>
      </c>
      <c r="B1990" s="29" t="s">
        <v>17154</v>
      </c>
      <c r="C1990" s="12" t="s">
        <v>10393</v>
      </c>
      <c r="D1990" s="12" t="str">
        <f t="shared" si="97"/>
        <v>中远箱</v>
      </c>
      <c r="E1990" s="12" t="s">
        <v>8078</v>
      </c>
      <c r="F1990" s="19">
        <v>41443</v>
      </c>
      <c r="G1990" s="80" t="s">
        <v>16511</v>
      </c>
      <c r="H1990" s="12" t="str">
        <f t="shared" si="96"/>
        <v>重</v>
      </c>
      <c r="I1990" s="24">
        <v>41487</v>
      </c>
      <c r="J1990" s="27"/>
      <c r="K1990" s="12" t="s">
        <v>13302</v>
      </c>
      <c r="L1990" s="12"/>
      <c r="M1990" s="11"/>
      <c r="N1990" s="80"/>
      <c r="O1990" s="18" t="str">
        <f t="shared" ca="1" si="98"/>
        <v>356天</v>
      </c>
      <c r="P1990" s="80"/>
      <c r="Q1990" s="80"/>
      <c r="R1990" s="80"/>
      <c r="S1990" s="80"/>
    </row>
    <row r="1991" spans="1:19">
      <c r="A1991" s="7">
        <v>1992</v>
      </c>
      <c r="B1991" s="29" t="s">
        <v>17155</v>
      </c>
      <c r="C1991" s="12" t="s">
        <v>10393</v>
      </c>
      <c r="D1991" s="12" t="str">
        <f t="shared" si="97"/>
        <v>中远箱</v>
      </c>
      <c r="E1991" s="12" t="s">
        <v>17174</v>
      </c>
      <c r="F1991" s="19">
        <v>41464</v>
      </c>
      <c r="G1991" s="80" t="s">
        <v>16511</v>
      </c>
      <c r="H1991" s="12" t="str">
        <f t="shared" si="96"/>
        <v>重</v>
      </c>
      <c r="I1991" s="24">
        <v>41464</v>
      </c>
      <c r="J1991" s="27"/>
      <c r="K1991" s="12" t="s">
        <v>16249</v>
      </c>
      <c r="L1991" s="12"/>
      <c r="M1991" s="11"/>
      <c r="N1991" s="80"/>
      <c r="O1991" s="18" t="str">
        <f t="shared" ca="1" si="98"/>
        <v>335天</v>
      </c>
      <c r="P1991" s="80"/>
      <c r="Q1991" s="80"/>
      <c r="R1991" s="80"/>
      <c r="S1991" s="80"/>
    </row>
    <row r="1992" spans="1:19">
      <c r="A1992" s="7">
        <v>1993</v>
      </c>
      <c r="B1992" s="29" t="s">
        <v>17156</v>
      </c>
      <c r="C1992" s="12" t="s">
        <v>10393</v>
      </c>
      <c r="D1992" s="12" t="str">
        <f t="shared" si="97"/>
        <v>中远箱</v>
      </c>
      <c r="E1992" s="12" t="s">
        <v>17174</v>
      </c>
      <c r="F1992" s="19">
        <v>41442</v>
      </c>
      <c r="G1992" s="80" t="s">
        <v>16511</v>
      </c>
      <c r="H1992" s="12" t="str">
        <f t="shared" si="96"/>
        <v>重</v>
      </c>
      <c r="I1992" s="24">
        <v>41466</v>
      </c>
      <c r="J1992" s="27"/>
      <c r="K1992" s="12" t="s">
        <v>17072</v>
      </c>
      <c r="L1992" s="12"/>
      <c r="M1992" s="11"/>
      <c r="N1992" s="80"/>
      <c r="O1992" s="18" t="str">
        <f t="shared" ca="1" si="98"/>
        <v>357天</v>
      </c>
      <c r="P1992" s="80"/>
      <c r="Q1992" s="80"/>
      <c r="R1992" s="80"/>
      <c r="S1992" s="80"/>
    </row>
    <row r="1993" spans="1:19">
      <c r="A1993" s="7">
        <v>1994</v>
      </c>
      <c r="B1993" s="29" t="s">
        <v>17157</v>
      </c>
      <c r="C1993" s="12" t="s">
        <v>10393</v>
      </c>
      <c r="D1993" s="12" t="str">
        <f t="shared" si="97"/>
        <v>中远箱</v>
      </c>
      <c r="E1993" s="12" t="s">
        <v>17174</v>
      </c>
      <c r="F1993" s="19">
        <v>41444</v>
      </c>
      <c r="G1993" s="80" t="s">
        <v>16511</v>
      </c>
      <c r="H1993" s="12" t="str">
        <f t="shared" si="96"/>
        <v>重</v>
      </c>
      <c r="I1993" s="24">
        <v>41444</v>
      </c>
      <c r="J1993" s="27"/>
      <c r="K1993" s="12" t="s">
        <v>12951</v>
      </c>
      <c r="L1993" s="12"/>
      <c r="M1993" s="11"/>
      <c r="N1993" s="80"/>
      <c r="O1993" s="18" t="str">
        <f t="shared" ca="1" si="98"/>
        <v>355天</v>
      </c>
      <c r="P1993" s="80"/>
      <c r="Q1993" s="80"/>
      <c r="R1993" s="80"/>
      <c r="S1993" s="80"/>
    </row>
    <row r="1994" spans="1:19">
      <c r="A1994" s="7">
        <v>1995</v>
      </c>
      <c r="B1994" s="29" t="s">
        <v>17158</v>
      </c>
      <c r="C1994" s="12" t="s">
        <v>10393</v>
      </c>
      <c r="D1994" s="12" t="str">
        <f t="shared" si="97"/>
        <v>中远箱</v>
      </c>
      <c r="E1994" s="12" t="s">
        <v>17174</v>
      </c>
      <c r="F1994" s="19">
        <v>41446</v>
      </c>
      <c r="G1994" s="80" t="s">
        <v>16511</v>
      </c>
      <c r="H1994" s="12" t="str">
        <f t="shared" si="96"/>
        <v>重</v>
      </c>
      <c r="I1994" s="24">
        <v>41463</v>
      </c>
      <c r="J1994" s="27"/>
      <c r="K1994" s="12" t="s">
        <v>16249</v>
      </c>
      <c r="L1994" s="12"/>
      <c r="M1994" s="11"/>
      <c r="N1994" s="80"/>
      <c r="O1994" s="18" t="str">
        <f t="shared" ca="1" si="98"/>
        <v>353天</v>
      </c>
      <c r="P1994" s="80"/>
      <c r="Q1994" s="80"/>
      <c r="R1994" s="80"/>
      <c r="S1994" s="80"/>
    </row>
    <row r="1995" spans="1:19">
      <c r="A1995" s="7">
        <v>1996</v>
      </c>
      <c r="B1995" s="29" t="s">
        <v>14062</v>
      </c>
      <c r="C1995" s="12" t="s">
        <v>10393</v>
      </c>
      <c r="D1995" s="12" t="str">
        <f t="shared" si="97"/>
        <v>中远箱</v>
      </c>
      <c r="E1995" s="12" t="s">
        <v>8078</v>
      </c>
      <c r="F1995" s="19">
        <v>41446</v>
      </c>
      <c r="G1995" s="80" t="s">
        <v>16511</v>
      </c>
      <c r="H1995" s="12" t="str">
        <f t="shared" si="96"/>
        <v>重</v>
      </c>
      <c r="I1995" s="24">
        <v>41479</v>
      </c>
      <c r="J1995" s="27"/>
      <c r="K1995" s="12" t="s">
        <v>3706</v>
      </c>
      <c r="L1995" s="12"/>
      <c r="M1995" s="11"/>
      <c r="N1995" s="80"/>
      <c r="O1995" s="18" t="str">
        <f t="shared" ca="1" si="98"/>
        <v>353天</v>
      </c>
      <c r="P1995" s="80"/>
      <c r="Q1995" s="80"/>
      <c r="R1995" s="80"/>
      <c r="S1995" s="80"/>
    </row>
    <row r="1996" spans="1:19">
      <c r="A1996" s="7">
        <v>1997</v>
      </c>
      <c r="B1996" s="29" t="s">
        <v>14065</v>
      </c>
      <c r="C1996" s="12" t="s">
        <v>10393</v>
      </c>
      <c r="D1996" s="12" t="str">
        <f t="shared" si="97"/>
        <v>中远箱</v>
      </c>
      <c r="E1996" s="12" t="s">
        <v>17174</v>
      </c>
      <c r="F1996" s="19">
        <v>41446</v>
      </c>
      <c r="G1996" s="80" t="s">
        <v>16511</v>
      </c>
      <c r="H1996" s="12" t="str">
        <f t="shared" si="96"/>
        <v>重</v>
      </c>
      <c r="I1996" s="24">
        <v>41451</v>
      </c>
      <c r="J1996" s="27"/>
      <c r="K1996" s="12" t="s">
        <v>4794</v>
      </c>
      <c r="L1996" s="12"/>
      <c r="M1996" s="11"/>
      <c r="N1996" s="80"/>
      <c r="O1996" s="18" t="str">
        <f t="shared" ca="1" si="98"/>
        <v>353天</v>
      </c>
      <c r="P1996" s="80"/>
      <c r="Q1996" s="80"/>
      <c r="R1996" s="80"/>
      <c r="S1996" s="80"/>
    </row>
    <row r="1997" spans="1:19">
      <c r="A1997" s="7">
        <v>1998</v>
      </c>
      <c r="B1997" s="29" t="s">
        <v>16477</v>
      </c>
      <c r="C1997" s="12" t="s">
        <v>10393</v>
      </c>
      <c r="D1997" s="12" t="str">
        <f t="shared" si="97"/>
        <v>中远箱</v>
      </c>
      <c r="E1997" s="12" t="s">
        <v>17174</v>
      </c>
      <c r="F1997" s="19">
        <v>41445</v>
      </c>
      <c r="G1997" s="80" t="s">
        <v>16511</v>
      </c>
      <c r="H1997" s="12" t="str">
        <f t="shared" si="96"/>
        <v>重</v>
      </c>
      <c r="I1997" s="24">
        <v>41445</v>
      </c>
      <c r="J1997" s="27"/>
      <c r="K1997" s="12" t="s">
        <v>5796</v>
      </c>
      <c r="L1997" s="12"/>
      <c r="M1997" s="11"/>
      <c r="N1997" s="80"/>
      <c r="O1997" s="18" t="str">
        <f t="shared" ca="1" si="98"/>
        <v>354天</v>
      </c>
      <c r="P1997" s="80"/>
      <c r="Q1997" s="80"/>
      <c r="R1997" s="80"/>
      <c r="S1997" s="80"/>
    </row>
    <row r="1998" spans="1:19">
      <c r="A1998" s="7">
        <v>1999</v>
      </c>
      <c r="B1998" s="29" t="s">
        <v>16478</v>
      </c>
      <c r="C1998" s="12" t="s">
        <v>10393</v>
      </c>
      <c r="D1998" s="12" t="str">
        <f t="shared" si="97"/>
        <v>中远箱</v>
      </c>
      <c r="E1998" s="12" t="s">
        <v>17174</v>
      </c>
      <c r="F1998" s="19">
        <v>41446</v>
      </c>
      <c r="G1998" s="80" t="s">
        <v>16511</v>
      </c>
      <c r="H1998" s="12" t="str">
        <f t="shared" si="96"/>
        <v>重</v>
      </c>
      <c r="I1998" s="24">
        <v>41446</v>
      </c>
      <c r="J1998" s="27"/>
      <c r="K1998" s="12" t="s">
        <v>4794</v>
      </c>
      <c r="L1998" s="12"/>
      <c r="M1998" s="11"/>
      <c r="N1998" s="80"/>
      <c r="O1998" s="18" t="str">
        <f t="shared" ca="1" si="98"/>
        <v>353天</v>
      </c>
      <c r="P1998" s="80"/>
      <c r="Q1998" s="80"/>
      <c r="R1998" s="80"/>
      <c r="S1998" s="80"/>
    </row>
    <row r="1999" spans="1:19">
      <c r="A1999" s="7">
        <v>2000</v>
      </c>
      <c r="B1999" s="29" t="s">
        <v>16479</v>
      </c>
      <c r="C1999" s="12" t="s">
        <v>10393</v>
      </c>
      <c r="D1999" s="12" t="str">
        <f t="shared" si="97"/>
        <v>中远箱</v>
      </c>
      <c r="E1999" s="12" t="s">
        <v>17174</v>
      </c>
      <c r="F1999" s="19">
        <v>41445</v>
      </c>
      <c r="G1999" s="80" t="s">
        <v>16511</v>
      </c>
      <c r="H1999" s="12" t="str">
        <f t="shared" si="96"/>
        <v>重</v>
      </c>
      <c r="I1999" s="24">
        <v>41446</v>
      </c>
      <c r="J1999" s="27"/>
      <c r="K1999" s="12" t="s">
        <v>972</v>
      </c>
      <c r="L1999" s="12"/>
      <c r="M1999" s="11"/>
      <c r="N1999" s="80"/>
      <c r="O1999" s="18" t="str">
        <f t="shared" ca="1" si="98"/>
        <v>354天</v>
      </c>
      <c r="P1999" s="80"/>
      <c r="Q1999" s="80"/>
      <c r="R1999" s="80"/>
      <c r="S1999" s="80"/>
    </row>
    <row r="2000" spans="1:19">
      <c r="A2000" s="7">
        <v>2001</v>
      </c>
      <c r="B2000" s="29" t="s">
        <v>16491</v>
      </c>
      <c r="C2000" s="12" t="s">
        <v>10393</v>
      </c>
      <c r="D2000" s="12" t="str">
        <f t="shared" si="97"/>
        <v>中远箱</v>
      </c>
      <c r="E2000" s="12" t="s">
        <v>8078</v>
      </c>
      <c r="F2000" s="19">
        <v>41443</v>
      </c>
      <c r="G2000" s="80" t="s">
        <v>16511</v>
      </c>
      <c r="H2000" s="12" t="str">
        <f t="shared" si="96"/>
        <v>重</v>
      </c>
      <c r="I2000" s="24">
        <v>41473</v>
      </c>
      <c r="J2000" s="27"/>
      <c r="K2000" s="12" t="s">
        <v>12951</v>
      </c>
      <c r="L2000" s="12"/>
      <c r="M2000" s="11"/>
      <c r="N2000" s="80"/>
      <c r="O2000" s="18" t="str">
        <f t="shared" ca="1" si="98"/>
        <v>356天</v>
      </c>
      <c r="P2000" s="80"/>
      <c r="Q2000" s="80"/>
      <c r="R2000" s="80"/>
      <c r="S2000" s="80"/>
    </row>
    <row r="2001" spans="1:19">
      <c r="A2001" s="7">
        <v>2002</v>
      </c>
      <c r="B2001" s="29" t="s">
        <v>16492</v>
      </c>
      <c r="C2001" s="12" t="s">
        <v>10393</v>
      </c>
      <c r="D2001" s="12" t="str">
        <f t="shared" si="97"/>
        <v>中远箱</v>
      </c>
      <c r="E2001" s="12" t="s">
        <v>17174</v>
      </c>
      <c r="F2001" s="19">
        <v>41451</v>
      </c>
      <c r="G2001" s="80" t="s">
        <v>16511</v>
      </c>
      <c r="H2001" s="12" t="str">
        <f t="shared" si="96"/>
        <v>重</v>
      </c>
      <c r="I2001" s="24">
        <v>41451</v>
      </c>
      <c r="J2001" s="27"/>
      <c r="K2001" s="12" t="s">
        <v>972</v>
      </c>
      <c r="L2001" s="12"/>
      <c r="M2001" s="11"/>
      <c r="N2001" s="80"/>
      <c r="O2001" s="18" t="str">
        <f t="shared" ca="1" si="98"/>
        <v>348天</v>
      </c>
      <c r="P2001" s="80"/>
      <c r="Q2001" s="80"/>
      <c r="R2001" s="80"/>
      <c r="S2001" s="80"/>
    </row>
    <row r="2002" spans="1:19">
      <c r="A2002" s="7">
        <v>2003</v>
      </c>
      <c r="B2002" s="29" t="s">
        <v>16493</v>
      </c>
      <c r="C2002" s="12" t="s">
        <v>10393</v>
      </c>
      <c r="D2002" s="12" t="str">
        <f t="shared" si="97"/>
        <v>中远箱</v>
      </c>
      <c r="E2002" s="12" t="s">
        <v>17174</v>
      </c>
      <c r="F2002" s="19">
        <v>41446</v>
      </c>
      <c r="G2002" s="80" t="s">
        <v>16511</v>
      </c>
      <c r="H2002" s="12" t="str">
        <f t="shared" si="96"/>
        <v>重</v>
      </c>
      <c r="I2002" s="24">
        <v>41446</v>
      </c>
      <c r="J2002" s="27"/>
      <c r="K2002" s="12" t="s">
        <v>12951</v>
      </c>
      <c r="L2002" s="12"/>
      <c r="M2002" s="11"/>
      <c r="N2002" s="80"/>
      <c r="O2002" s="18" t="str">
        <f t="shared" ca="1" si="98"/>
        <v>353天</v>
      </c>
      <c r="P2002" s="80"/>
      <c r="Q2002" s="80"/>
      <c r="R2002" s="80"/>
      <c r="S2002" s="80"/>
    </row>
    <row r="2003" spans="1:19">
      <c r="A2003" s="7">
        <v>2004</v>
      </c>
      <c r="B2003" s="29" t="s">
        <v>16494</v>
      </c>
      <c r="C2003" s="12" t="s">
        <v>10393</v>
      </c>
      <c r="D2003" s="12" t="str">
        <f t="shared" si="97"/>
        <v>中远箱</v>
      </c>
      <c r="E2003" s="12" t="s">
        <v>17174</v>
      </c>
      <c r="F2003" s="19">
        <v>41446</v>
      </c>
      <c r="G2003" s="80" t="s">
        <v>16511</v>
      </c>
      <c r="H2003" s="12" t="str">
        <f t="shared" si="96"/>
        <v>重</v>
      </c>
      <c r="I2003" s="24">
        <v>41451</v>
      </c>
      <c r="J2003" s="27"/>
      <c r="K2003" s="12" t="s">
        <v>4794</v>
      </c>
      <c r="L2003" s="12"/>
      <c r="M2003" s="11"/>
      <c r="N2003" s="80"/>
      <c r="O2003" s="18" t="str">
        <f t="shared" ca="1" si="98"/>
        <v>353天</v>
      </c>
      <c r="P2003" s="80"/>
      <c r="Q2003" s="80"/>
      <c r="R2003" s="80"/>
      <c r="S2003" s="80"/>
    </row>
    <row r="2004" spans="1:19">
      <c r="A2004" s="7">
        <v>2005</v>
      </c>
      <c r="B2004" s="29" t="s">
        <v>16495</v>
      </c>
      <c r="C2004" s="12" t="s">
        <v>10393</v>
      </c>
      <c r="D2004" s="12" t="str">
        <f t="shared" si="97"/>
        <v>中远箱</v>
      </c>
      <c r="E2004" s="12" t="s">
        <v>17174</v>
      </c>
      <c r="F2004" s="19">
        <v>41444</v>
      </c>
      <c r="G2004" s="80" t="s">
        <v>16511</v>
      </c>
      <c r="H2004" s="12" t="str">
        <f t="shared" si="96"/>
        <v>重</v>
      </c>
      <c r="I2004" s="24">
        <v>41474</v>
      </c>
      <c r="J2004" s="27"/>
      <c r="K2004" s="12" t="s">
        <v>16249</v>
      </c>
      <c r="L2004" s="12"/>
      <c r="M2004" s="11"/>
      <c r="N2004" s="80"/>
      <c r="O2004" s="18" t="str">
        <f t="shared" ca="1" si="98"/>
        <v>355天</v>
      </c>
      <c r="P2004" s="80"/>
      <c r="Q2004" s="80"/>
      <c r="R2004" s="80"/>
      <c r="S2004" s="80"/>
    </row>
    <row r="2005" spans="1:19">
      <c r="A2005" s="7">
        <v>2006</v>
      </c>
      <c r="B2005" s="29" t="s">
        <v>16496</v>
      </c>
      <c r="C2005" s="12" t="s">
        <v>10393</v>
      </c>
      <c r="D2005" s="12" t="str">
        <f t="shared" si="97"/>
        <v>中远箱</v>
      </c>
      <c r="E2005" s="12" t="s">
        <v>17174</v>
      </c>
      <c r="F2005" s="19">
        <v>41446</v>
      </c>
      <c r="G2005" s="80" t="s">
        <v>16511</v>
      </c>
      <c r="H2005" s="12" t="str">
        <f t="shared" ref="H2005:H2019" si="99">IF(I2005="","空","重")</f>
        <v>重</v>
      </c>
      <c r="I2005" s="24">
        <v>41446</v>
      </c>
      <c r="J2005" s="27"/>
      <c r="K2005" s="12" t="s">
        <v>16249</v>
      </c>
      <c r="L2005" s="12"/>
      <c r="M2005" s="11"/>
      <c r="N2005" s="80"/>
      <c r="O2005" s="18" t="str">
        <f t="shared" ca="1" si="98"/>
        <v>353天</v>
      </c>
      <c r="P2005" s="80"/>
      <c r="Q2005" s="80"/>
      <c r="R2005" s="80"/>
      <c r="S2005" s="80"/>
    </row>
    <row r="2006" spans="1:19">
      <c r="A2006" s="7">
        <v>2007</v>
      </c>
      <c r="B2006" s="29" t="s">
        <v>16497</v>
      </c>
      <c r="C2006" s="12" t="s">
        <v>10393</v>
      </c>
      <c r="D2006" s="12" t="str">
        <f t="shared" si="97"/>
        <v>中远箱</v>
      </c>
      <c r="E2006" s="12" t="s">
        <v>17174</v>
      </c>
      <c r="F2006" s="19">
        <v>41446</v>
      </c>
      <c r="G2006" s="80" t="s">
        <v>16511</v>
      </c>
      <c r="H2006" s="12" t="str">
        <f t="shared" si="99"/>
        <v>重</v>
      </c>
      <c r="I2006" s="24">
        <v>41472</v>
      </c>
      <c r="J2006" s="27"/>
      <c r="K2006" s="12" t="s">
        <v>16249</v>
      </c>
      <c r="L2006" s="12"/>
      <c r="M2006" s="11"/>
      <c r="N2006" s="80"/>
      <c r="O2006" s="18" t="str">
        <f t="shared" ca="1" si="98"/>
        <v>353天</v>
      </c>
      <c r="P2006" s="80"/>
      <c r="Q2006" s="80"/>
      <c r="R2006" s="80"/>
      <c r="S2006" s="80"/>
    </row>
    <row r="2007" spans="1:19">
      <c r="A2007" s="7">
        <v>2008</v>
      </c>
      <c r="B2007" s="29" t="s">
        <v>16498</v>
      </c>
      <c r="C2007" s="12" t="s">
        <v>10393</v>
      </c>
      <c r="D2007" s="12" t="str">
        <f t="shared" si="97"/>
        <v>中远箱</v>
      </c>
      <c r="E2007" s="12" t="s">
        <v>8078</v>
      </c>
      <c r="F2007" s="19">
        <v>41446</v>
      </c>
      <c r="G2007" s="80" t="s">
        <v>16511</v>
      </c>
      <c r="H2007" s="12" t="str">
        <f t="shared" si="99"/>
        <v>重</v>
      </c>
      <c r="I2007" s="24">
        <v>41471</v>
      </c>
      <c r="J2007" s="27"/>
      <c r="K2007" s="12" t="s">
        <v>17072</v>
      </c>
      <c r="L2007" s="12"/>
      <c r="M2007" s="11"/>
      <c r="N2007" s="80"/>
      <c r="O2007" s="18" t="str">
        <f t="shared" ca="1" si="98"/>
        <v>353天</v>
      </c>
      <c r="P2007" s="80"/>
      <c r="Q2007" s="80"/>
      <c r="R2007" s="80"/>
      <c r="S2007" s="80"/>
    </row>
    <row r="2008" spans="1:19">
      <c r="A2008" s="7">
        <v>2009</v>
      </c>
      <c r="B2008" s="29" t="s">
        <v>16499</v>
      </c>
      <c r="C2008" s="12" t="s">
        <v>10393</v>
      </c>
      <c r="D2008" s="12" t="str">
        <f t="shared" si="97"/>
        <v>中远箱</v>
      </c>
      <c r="E2008" s="12" t="s">
        <v>17174</v>
      </c>
      <c r="F2008" s="19">
        <v>41445</v>
      </c>
      <c r="G2008" s="80" t="s">
        <v>16511</v>
      </c>
      <c r="H2008" s="12" t="str">
        <f t="shared" si="99"/>
        <v>重</v>
      </c>
      <c r="I2008" s="24">
        <v>41445</v>
      </c>
      <c r="J2008" s="27"/>
      <c r="K2008" s="12" t="s">
        <v>5796</v>
      </c>
      <c r="L2008" s="12"/>
      <c r="M2008" s="11"/>
      <c r="N2008" s="80"/>
      <c r="O2008" s="18" t="str">
        <f t="shared" ca="1" si="98"/>
        <v>354天</v>
      </c>
      <c r="P2008" s="80"/>
      <c r="Q2008" s="80"/>
      <c r="R2008" s="80"/>
      <c r="S2008" s="80"/>
    </row>
    <row r="2009" spans="1:19">
      <c r="A2009" s="7">
        <v>2010</v>
      </c>
      <c r="B2009" s="29" t="s">
        <v>16500</v>
      </c>
      <c r="C2009" s="12" t="s">
        <v>10393</v>
      </c>
      <c r="D2009" s="12" t="str">
        <f t="shared" si="97"/>
        <v>中远箱</v>
      </c>
      <c r="E2009" s="12" t="s">
        <v>17174</v>
      </c>
      <c r="F2009" s="19">
        <v>41446</v>
      </c>
      <c r="G2009" s="80" t="s">
        <v>16511</v>
      </c>
      <c r="H2009" s="12" t="str">
        <f t="shared" si="99"/>
        <v>重</v>
      </c>
      <c r="I2009" s="24">
        <v>41446</v>
      </c>
      <c r="J2009" s="27"/>
      <c r="K2009" s="12" t="s">
        <v>972</v>
      </c>
      <c r="L2009" s="12"/>
      <c r="M2009" s="11"/>
      <c r="N2009" s="80"/>
      <c r="O2009" s="18" t="str">
        <f t="shared" ca="1" si="98"/>
        <v>353天</v>
      </c>
      <c r="P2009" s="80"/>
      <c r="Q2009" s="80"/>
      <c r="R2009" s="80"/>
      <c r="S2009" s="80"/>
    </row>
    <row r="2010" spans="1:19">
      <c r="A2010" s="7">
        <v>2011</v>
      </c>
      <c r="B2010" s="29" t="s">
        <v>16501</v>
      </c>
      <c r="C2010" s="12" t="s">
        <v>10393</v>
      </c>
      <c r="D2010" s="12" t="str">
        <f t="shared" si="97"/>
        <v>中远箱</v>
      </c>
      <c r="E2010" s="12" t="s">
        <v>17174</v>
      </c>
      <c r="F2010" s="19">
        <v>41446</v>
      </c>
      <c r="G2010" s="80" t="s">
        <v>16511</v>
      </c>
      <c r="H2010" s="12" t="str">
        <f t="shared" si="99"/>
        <v>重</v>
      </c>
      <c r="I2010" s="24">
        <v>41446</v>
      </c>
      <c r="J2010" s="27"/>
      <c r="K2010" s="12" t="s">
        <v>17074</v>
      </c>
      <c r="L2010" s="12"/>
      <c r="M2010" s="11"/>
      <c r="N2010" s="80"/>
      <c r="O2010" s="18" t="str">
        <f t="shared" ca="1" si="98"/>
        <v>353天</v>
      </c>
      <c r="P2010" s="80"/>
      <c r="Q2010" s="80"/>
      <c r="R2010" s="80"/>
      <c r="S2010" s="80"/>
    </row>
    <row r="2011" spans="1:19">
      <c r="A2011" s="7">
        <v>2012</v>
      </c>
      <c r="B2011" s="29" t="s">
        <v>16502</v>
      </c>
      <c r="C2011" s="12" t="s">
        <v>10393</v>
      </c>
      <c r="D2011" s="12" t="str">
        <f t="shared" si="97"/>
        <v>中远箱</v>
      </c>
      <c r="E2011" s="12" t="s">
        <v>17174</v>
      </c>
      <c r="F2011" s="19">
        <v>41444</v>
      </c>
      <c r="G2011" s="80" t="s">
        <v>16511</v>
      </c>
      <c r="H2011" s="12" t="str">
        <f t="shared" si="99"/>
        <v>重</v>
      </c>
      <c r="I2011" s="24">
        <v>41472</v>
      </c>
      <c r="J2011" s="27"/>
      <c r="K2011" s="12" t="s">
        <v>16249</v>
      </c>
      <c r="L2011" s="12"/>
      <c r="M2011" s="11"/>
      <c r="N2011" s="80"/>
      <c r="O2011" s="18" t="str">
        <f t="shared" ca="1" si="98"/>
        <v>355天</v>
      </c>
      <c r="P2011" s="80"/>
      <c r="Q2011" s="80"/>
      <c r="R2011" s="80"/>
      <c r="S2011" s="80"/>
    </row>
    <row r="2012" spans="1:19">
      <c r="A2012" s="7">
        <v>2013</v>
      </c>
      <c r="B2012" s="29" t="s">
        <v>16503</v>
      </c>
      <c r="C2012" s="12" t="s">
        <v>10393</v>
      </c>
      <c r="D2012" s="12" t="str">
        <f t="shared" si="97"/>
        <v>中远箱</v>
      </c>
      <c r="E2012" s="12" t="s">
        <v>17174</v>
      </c>
      <c r="F2012" s="19">
        <v>41446</v>
      </c>
      <c r="G2012" s="80" t="s">
        <v>16511</v>
      </c>
      <c r="H2012" s="12" t="str">
        <f t="shared" si="99"/>
        <v>重</v>
      </c>
      <c r="I2012" s="24">
        <v>41446</v>
      </c>
      <c r="J2012" s="27"/>
      <c r="K2012" s="12" t="s">
        <v>12951</v>
      </c>
      <c r="L2012" s="12"/>
      <c r="M2012" s="11"/>
      <c r="N2012" s="80"/>
      <c r="O2012" s="18" t="str">
        <f t="shared" ca="1" si="98"/>
        <v>353天</v>
      </c>
      <c r="P2012" s="80"/>
      <c r="Q2012" s="80"/>
      <c r="R2012" s="80"/>
      <c r="S2012" s="80"/>
    </row>
    <row r="2013" spans="1:19">
      <c r="A2013" s="7">
        <v>2014</v>
      </c>
      <c r="B2013" s="29" t="s">
        <v>16504</v>
      </c>
      <c r="C2013" s="12" t="s">
        <v>10393</v>
      </c>
      <c r="D2013" s="12" t="str">
        <f t="shared" si="97"/>
        <v>中远箱</v>
      </c>
      <c r="E2013" s="12" t="s">
        <v>17174</v>
      </c>
      <c r="F2013" s="19">
        <v>41442</v>
      </c>
      <c r="G2013" s="80" t="s">
        <v>16511</v>
      </c>
      <c r="H2013" s="12" t="str">
        <f t="shared" si="99"/>
        <v>重</v>
      </c>
      <c r="I2013" s="24">
        <v>41443</v>
      </c>
      <c r="J2013" s="27"/>
      <c r="K2013" s="12" t="s">
        <v>972</v>
      </c>
      <c r="L2013" s="12"/>
      <c r="M2013" s="11"/>
      <c r="N2013" s="80"/>
      <c r="O2013" s="18" t="str">
        <f t="shared" ca="1" si="98"/>
        <v>357天</v>
      </c>
      <c r="P2013" s="80"/>
      <c r="Q2013" s="80"/>
      <c r="R2013" s="80"/>
      <c r="S2013" s="80"/>
    </row>
    <row r="2014" spans="1:19">
      <c r="A2014" s="7">
        <v>2015</v>
      </c>
      <c r="B2014" s="29" t="s">
        <v>16505</v>
      </c>
      <c r="C2014" s="12" t="s">
        <v>10393</v>
      </c>
      <c r="D2014" s="12" t="str">
        <f t="shared" si="97"/>
        <v>中远箱</v>
      </c>
      <c r="E2014" s="12" t="s">
        <v>17174</v>
      </c>
      <c r="F2014" s="19">
        <v>41446</v>
      </c>
      <c r="G2014" s="80" t="s">
        <v>16511</v>
      </c>
      <c r="H2014" s="12" t="str">
        <f t="shared" si="99"/>
        <v>重</v>
      </c>
      <c r="I2014" s="24">
        <v>41446</v>
      </c>
      <c r="J2014" s="27"/>
      <c r="K2014" s="12" t="s">
        <v>16249</v>
      </c>
      <c r="L2014" s="12"/>
      <c r="M2014" s="11"/>
      <c r="N2014" s="80"/>
      <c r="O2014" s="18" t="str">
        <f t="shared" ca="1" si="98"/>
        <v>353天</v>
      </c>
      <c r="P2014" s="80"/>
      <c r="Q2014" s="80"/>
      <c r="R2014" s="80"/>
      <c r="S2014" s="80"/>
    </row>
    <row r="2015" spans="1:19">
      <c r="A2015" s="7">
        <v>2016</v>
      </c>
      <c r="B2015" s="29" t="s">
        <v>16506</v>
      </c>
      <c r="C2015" s="12" t="s">
        <v>10393</v>
      </c>
      <c r="D2015" s="12" t="str">
        <f t="shared" si="97"/>
        <v>中远箱</v>
      </c>
      <c r="E2015" s="12" t="s">
        <v>17174</v>
      </c>
      <c r="F2015" s="19">
        <v>41442</v>
      </c>
      <c r="G2015" s="80" t="s">
        <v>16511</v>
      </c>
      <c r="H2015" s="12" t="str">
        <f t="shared" si="99"/>
        <v>重</v>
      </c>
      <c r="I2015" s="24">
        <v>41443</v>
      </c>
      <c r="J2015" s="27"/>
      <c r="K2015" s="12" t="s">
        <v>972</v>
      </c>
      <c r="L2015" s="12"/>
      <c r="M2015" s="11"/>
      <c r="N2015" s="80"/>
      <c r="O2015" s="18" t="str">
        <f t="shared" ca="1" si="98"/>
        <v>357天</v>
      </c>
      <c r="P2015" s="80"/>
      <c r="Q2015" s="80"/>
      <c r="R2015" s="80"/>
      <c r="S2015" s="80"/>
    </row>
    <row r="2016" spans="1:19">
      <c r="A2016" s="7">
        <v>2017</v>
      </c>
      <c r="B2016" s="29" t="s">
        <v>16507</v>
      </c>
      <c r="C2016" s="12" t="s">
        <v>10393</v>
      </c>
      <c r="D2016" s="12" t="str">
        <f t="shared" si="97"/>
        <v>中远箱</v>
      </c>
      <c r="E2016" s="12" t="s">
        <v>17174</v>
      </c>
      <c r="F2016" s="19">
        <v>41445</v>
      </c>
      <c r="G2016" s="80" t="s">
        <v>16511</v>
      </c>
      <c r="H2016" s="12" t="str">
        <f t="shared" si="99"/>
        <v>重</v>
      </c>
      <c r="I2016" s="24">
        <v>41467</v>
      </c>
      <c r="J2016" s="27"/>
      <c r="K2016" s="12" t="s">
        <v>2038</v>
      </c>
      <c r="L2016" s="12"/>
      <c r="M2016" s="11"/>
      <c r="N2016" s="80"/>
      <c r="O2016" s="18" t="str">
        <f t="shared" ca="1" si="98"/>
        <v>354天</v>
      </c>
      <c r="P2016" s="80"/>
      <c r="Q2016" s="80"/>
      <c r="R2016" s="80"/>
      <c r="S2016" s="80"/>
    </row>
    <row r="2017" spans="1:19">
      <c r="A2017" s="7">
        <v>2018</v>
      </c>
      <c r="B2017" s="29" t="s">
        <v>16508</v>
      </c>
      <c r="C2017" s="12" t="s">
        <v>10393</v>
      </c>
      <c r="D2017" s="12" t="str">
        <f t="shared" si="97"/>
        <v>中远箱</v>
      </c>
      <c r="E2017" s="12" t="s">
        <v>17174</v>
      </c>
      <c r="F2017" s="19">
        <v>41444</v>
      </c>
      <c r="G2017" s="80" t="s">
        <v>16511</v>
      </c>
      <c r="H2017" s="12" t="str">
        <f t="shared" si="99"/>
        <v>重</v>
      </c>
      <c r="I2017" s="24">
        <v>41444</v>
      </c>
      <c r="J2017" s="27"/>
      <c r="K2017" s="12" t="s">
        <v>972</v>
      </c>
      <c r="L2017" s="12"/>
      <c r="M2017" s="11"/>
      <c r="N2017" s="80"/>
      <c r="O2017" s="18" t="str">
        <f t="shared" ca="1" si="98"/>
        <v>355天</v>
      </c>
      <c r="P2017" s="80"/>
      <c r="Q2017" s="80"/>
      <c r="R2017" s="80"/>
      <c r="S2017" s="80"/>
    </row>
    <row r="2018" spans="1:19">
      <c r="A2018" s="7">
        <v>2019</v>
      </c>
      <c r="B2018" s="29" t="s">
        <v>16509</v>
      </c>
      <c r="C2018" s="12" t="s">
        <v>10393</v>
      </c>
      <c r="D2018" s="12" t="str">
        <f t="shared" si="97"/>
        <v>中远箱</v>
      </c>
      <c r="E2018" s="12" t="s">
        <v>17174</v>
      </c>
      <c r="F2018" s="19">
        <v>41446</v>
      </c>
      <c r="G2018" s="80" t="s">
        <v>16511</v>
      </c>
      <c r="H2018" s="12" t="str">
        <f t="shared" si="99"/>
        <v>重</v>
      </c>
      <c r="I2018" s="24">
        <v>41446</v>
      </c>
      <c r="J2018" s="27"/>
      <c r="K2018" s="12" t="s">
        <v>972</v>
      </c>
      <c r="L2018" s="12"/>
      <c r="M2018" s="11"/>
      <c r="N2018" s="80"/>
      <c r="O2018" s="18" t="str">
        <f t="shared" ca="1" si="98"/>
        <v>353天</v>
      </c>
      <c r="P2018" s="80"/>
      <c r="Q2018" s="80"/>
      <c r="R2018" s="80"/>
      <c r="S2018" s="80"/>
    </row>
    <row r="2019" spans="1:19">
      <c r="A2019" s="7">
        <v>2020</v>
      </c>
      <c r="B2019" s="29" t="s">
        <v>16510</v>
      </c>
      <c r="C2019" s="12" t="s">
        <v>10393</v>
      </c>
      <c r="D2019" s="12" t="str">
        <f t="shared" si="97"/>
        <v>中远箱</v>
      </c>
      <c r="E2019" s="12" t="s">
        <v>17174</v>
      </c>
      <c r="F2019" s="19">
        <v>41443</v>
      </c>
      <c r="G2019" s="80" t="s">
        <v>16511</v>
      </c>
      <c r="H2019" s="12" t="str">
        <f t="shared" si="99"/>
        <v>重</v>
      </c>
      <c r="I2019" s="24">
        <v>41443</v>
      </c>
      <c r="J2019" s="27"/>
      <c r="K2019" s="12" t="s">
        <v>972</v>
      </c>
      <c r="L2019" s="12"/>
      <c r="M2019" s="11"/>
      <c r="N2019" s="80"/>
      <c r="O2019" s="18" t="str">
        <f t="shared" ca="1" si="98"/>
        <v>356天</v>
      </c>
      <c r="P2019" s="80"/>
      <c r="Q2019" s="80"/>
      <c r="R2019" s="80"/>
      <c r="S2019" s="80"/>
    </row>
    <row r="2020" spans="1:19">
      <c r="A2020" s="7">
        <v>3926</v>
      </c>
      <c r="B2020" s="194" t="s">
        <v>4144</v>
      </c>
      <c r="C2020" s="12" t="s">
        <v>10393</v>
      </c>
      <c r="D2020" s="12" t="str">
        <f t="shared" si="97"/>
        <v>中远箱</v>
      </c>
      <c r="E2020" s="12" t="s">
        <v>15481</v>
      </c>
      <c r="F2020" s="81">
        <v>41778</v>
      </c>
      <c r="G2020" s="80" t="s">
        <v>7200</v>
      </c>
      <c r="H2020" s="12" t="s">
        <v>9198</v>
      </c>
      <c r="I2020" s="24">
        <v>41793</v>
      </c>
      <c r="J2020" s="27"/>
      <c r="K2020" s="12" t="s">
        <v>378</v>
      </c>
      <c r="L2020" s="12"/>
      <c r="M2020" s="13"/>
      <c r="N2020" s="11"/>
      <c r="O2020" s="18" t="str">
        <f t="shared" ca="1" si="98"/>
        <v>21天</v>
      </c>
      <c r="P2020" s="80"/>
      <c r="Q2020" s="80"/>
      <c r="R2020" s="80"/>
      <c r="S2020" s="80"/>
    </row>
    <row r="2021" spans="1:19">
      <c r="A2021" s="7">
        <v>3927</v>
      </c>
      <c r="B2021" s="194" t="s">
        <v>4145</v>
      </c>
      <c r="C2021" s="12" t="s">
        <v>10393</v>
      </c>
      <c r="D2021" s="12" t="str">
        <f t="shared" si="97"/>
        <v>中远箱</v>
      </c>
      <c r="E2021" s="12" t="s">
        <v>17174</v>
      </c>
      <c r="F2021" s="81" t="str">
        <f>IF(ISNONTEXT(B2020),"","请输入日期")</f>
        <v>请输入日期</v>
      </c>
      <c r="G2021" s="80" t="s">
        <v>7200</v>
      </c>
      <c r="H2021" s="12" t="s">
        <v>9198</v>
      </c>
      <c r="I2021" s="24"/>
      <c r="J2021" s="27"/>
      <c r="K2021" s="12"/>
      <c r="L2021" s="12"/>
      <c r="M2021" s="13"/>
      <c r="N2021" s="11"/>
      <c r="O2021" s="18" t="e">
        <f t="shared" ca="1" si="98"/>
        <v>#VALUE!</v>
      </c>
      <c r="P2021" s="80"/>
      <c r="Q2021" s="80"/>
      <c r="R2021" s="80"/>
      <c r="S2021" s="80"/>
    </row>
    <row r="2022" spans="1:19">
      <c r="A2022" s="7">
        <v>2023</v>
      </c>
      <c r="B2022" s="65" t="s">
        <v>16832</v>
      </c>
      <c r="C2022" s="12" t="s">
        <v>10258</v>
      </c>
      <c r="D2022" s="12" t="str">
        <f t="shared" si="97"/>
        <v>中远箱</v>
      </c>
      <c r="E2022" s="12" t="s">
        <v>17174</v>
      </c>
      <c r="F2022" s="19">
        <v>41441</v>
      </c>
      <c r="G2022" s="80" t="s">
        <v>7200</v>
      </c>
      <c r="H2022" s="12" t="str">
        <f t="shared" ref="H2022:H2053" si="100">IF(I2022="","空","重")</f>
        <v>重</v>
      </c>
      <c r="I2022" s="24">
        <v>41465</v>
      </c>
      <c r="J2022" s="27"/>
      <c r="K2022" s="12" t="s">
        <v>6500</v>
      </c>
      <c r="L2022" s="12"/>
      <c r="M2022" s="11"/>
      <c r="N2022" s="80"/>
      <c r="O2022" s="18" t="str">
        <f t="shared" ca="1" si="98"/>
        <v>358天</v>
      </c>
      <c r="P2022" s="80"/>
      <c r="Q2022" s="80"/>
      <c r="R2022" s="80"/>
      <c r="S2022" s="80"/>
    </row>
    <row r="2023" spans="1:19">
      <c r="A2023" s="7">
        <v>2024</v>
      </c>
      <c r="B2023" s="65" t="s">
        <v>16833</v>
      </c>
      <c r="C2023" s="12" t="s">
        <v>10258</v>
      </c>
      <c r="D2023" s="12" t="str">
        <f t="shared" si="97"/>
        <v>中远箱</v>
      </c>
      <c r="E2023" s="12" t="s">
        <v>17174</v>
      </c>
      <c r="F2023" s="19">
        <v>41441</v>
      </c>
      <c r="G2023" s="80" t="s">
        <v>7200</v>
      </c>
      <c r="H2023" s="12" t="str">
        <f t="shared" si="100"/>
        <v>重</v>
      </c>
      <c r="I2023" s="24">
        <v>41465</v>
      </c>
      <c r="J2023" s="27"/>
      <c r="K2023" s="12" t="s">
        <v>6500</v>
      </c>
      <c r="L2023" s="12"/>
      <c r="M2023" s="11"/>
      <c r="N2023" s="80"/>
      <c r="O2023" s="18" t="str">
        <f t="shared" ca="1" si="98"/>
        <v>358天</v>
      </c>
      <c r="P2023" s="80"/>
      <c r="Q2023" s="80"/>
      <c r="R2023" s="80"/>
      <c r="S2023" s="80"/>
    </row>
    <row r="2024" spans="1:19">
      <c r="A2024" s="7">
        <v>2025</v>
      </c>
      <c r="B2024" s="29" t="s">
        <v>15370</v>
      </c>
      <c r="C2024" s="12" t="s">
        <v>10258</v>
      </c>
      <c r="D2024" s="12" t="str">
        <f t="shared" si="97"/>
        <v>中远箱</v>
      </c>
      <c r="E2024" s="12" t="s">
        <v>17174</v>
      </c>
      <c r="F2024" s="19">
        <v>41441</v>
      </c>
      <c r="G2024" s="80" t="s">
        <v>4342</v>
      </c>
      <c r="H2024" s="12" t="str">
        <f t="shared" si="100"/>
        <v>重</v>
      </c>
      <c r="I2024" s="24">
        <v>41465</v>
      </c>
      <c r="J2024" s="27"/>
      <c r="K2024" s="12" t="s">
        <v>6500</v>
      </c>
      <c r="L2024" s="12"/>
      <c r="M2024" s="11"/>
      <c r="N2024" s="80"/>
      <c r="O2024" s="18" t="str">
        <f t="shared" ca="1" si="98"/>
        <v>358天</v>
      </c>
      <c r="P2024" s="80"/>
      <c r="Q2024" s="80"/>
      <c r="R2024" s="80"/>
      <c r="S2024" s="80"/>
    </row>
    <row r="2025" spans="1:19">
      <c r="A2025" s="7">
        <v>2026</v>
      </c>
      <c r="B2025" s="65" t="s">
        <v>15371</v>
      </c>
      <c r="C2025" s="12" t="s">
        <v>10258</v>
      </c>
      <c r="D2025" s="12" t="str">
        <f t="shared" si="97"/>
        <v>中远箱</v>
      </c>
      <c r="E2025" s="12" t="s">
        <v>17174</v>
      </c>
      <c r="F2025" s="19">
        <v>41441</v>
      </c>
      <c r="G2025" s="80" t="s">
        <v>7200</v>
      </c>
      <c r="H2025" s="12" t="str">
        <f t="shared" si="100"/>
        <v>重</v>
      </c>
      <c r="I2025" s="24">
        <v>41596</v>
      </c>
      <c r="J2025" s="27"/>
      <c r="K2025" s="12" t="s">
        <v>14657</v>
      </c>
      <c r="L2025" s="12"/>
      <c r="M2025" s="11"/>
      <c r="N2025" s="80"/>
      <c r="O2025" s="18" t="str">
        <f t="shared" ca="1" si="98"/>
        <v>358天</v>
      </c>
      <c r="P2025" s="80"/>
      <c r="Q2025" s="80"/>
      <c r="R2025" s="80"/>
      <c r="S2025" s="80"/>
    </row>
    <row r="2026" spans="1:19">
      <c r="A2026" s="7">
        <v>2027</v>
      </c>
      <c r="B2026" s="29" t="s">
        <v>1528</v>
      </c>
      <c r="C2026" s="12" t="s">
        <v>10258</v>
      </c>
      <c r="D2026" s="12" t="str">
        <f t="shared" si="97"/>
        <v>中远箱</v>
      </c>
      <c r="E2026" s="12" t="s">
        <v>17174</v>
      </c>
      <c r="F2026" s="19">
        <v>41441</v>
      </c>
      <c r="G2026" s="80" t="s">
        <v>7200</v>
      </c>
      <c r="H2026" s="12" t="str">
        <f t="shared" si="100"/>
        <v>重</v>
      </c>
      <c r="I2026" s="24">
        <v>41459</v>
      </c>
      <c r="J2026" s="27"/>
      <c r="K2026" s="12" t="s">
        <v>286</v>
      </c>
      <c r="L2026" s="12"/>
      <c r="M2026" s="11"/>
      <c r="N2026" s="80"/>
      <c r="O2026" s="18" t="str">
        <f t="shared" ca="1" si="98"/>
        <v>358天</v>
      </c>
      <c r="P2026" s="80"/>
      <c r="Q2026" s="80"/>
      <c r="R2026" s="80"/>
      <c r="S2026" s="80"/>
    </row>
    <row r="2027" spans="1:19">
      <c r="A2027" s="7">
        <v>2028</v>
      </c>
      <c r="B2027" s="29" t="s">
        <v>15372</v>
      </c>
      <c r="C2027" s="12" t="s">
        <v>10258</v>
      </c>
      <c r="D2027" s="12" t="str">
        <f t="shared" si="97"/>
        <v>中远箱</v>
      </c>
      <c r="E2027" s="12" t="s">
        <v>17174</v>
      </c>
      <c r="F2027" s="19">
        <v>41441</v>
      </c>
      <c r="G2027" s="80" t="s">
        <v>7200</v>
      </c>
      <c r="H2027" s="12" t="str">
        <f t="shared" si="100"/>
        <v>重</v>
      </c>
      <c r="I2027" s="24">
        <v>41465</v>
      </c>
      <c r="J2027" s="27"/>
      <c r="K2027" s="12" t="s">
        <v>6500</v>
      </c>
      <c r="L2027" s="12"/>
      <c r="M2027" s="11"/>
      <c r="N2027" s="80"/>
      <c r="O2027" s="18" t="str">
        <f t="shared" ca="1" si="98"/>
        <v>358天</v>
      </c>
      <c r="P2027" s="80"/>
      <c r="Q2027" s="80"/>
      <c r="R2027" s="80"/>
      <c r="S2027" s="80"/>
    </row>
    <row r="2028" spans="1:19">
      <c r="A2028" s="7">
        <v>2029</v>
      </c>
      <c r="B2028" s="29" t="s">
        <v>15373</v>
      </c>
      <c r="C2028" s="12" t="s">
        <v>10393</v>
      </c>
      <c r="D2028" s="12" t="str">
        <f t="shared" si="97"/>
        <v>中远箱</v>
      </c>
      <c r="E2028" s="12" t="s">
        <v>17174</v>
      </c>
      <c r="F2028" s="19">
        <v>41448</v>
      </c>
      <c r="G2028" s="80" t="s">
        <v>14604</v>
      </c>
      <c r="H2028" s="12" t="str">
        <f t="shared" si="100"/>
        <v>重</v>
      </c>
      <c r="I2028" s="24">
        <v>41481</v>
      </c>
      <c r="J2028" s="27"/>
      <c r="K2028" s="12" t="s">
        <v>13302</v>
      </c>
      <c r="L2028" s="12"/>
      <c r="M2028" s="11"/>
      <c r="N2028" s="80"/>
      <c r="O2028" s="18" t="str">
        <f t="shared" ca="1" si="98"/>
        <v>351天</v>
      </c>
      <c r="P2028" s="80"/>
      <c r="Q2028" s="80"/>
      <c r="R2028" s="80"/>
      <c r="S2028" s="80"/>
    </row>
    <row r="2029" spans="1:19">
      <c r="A2029" s="7">
        <v>2030</v>
      </c>
      <c r="B2029" s="29" t="s">
        <v>15374</v>
      </c>
      <c r="C2029" s="12" t="s">
        <v>10393</v>
      </c>
      <c r="D2029" s="12" t="str">
        <f t="shared" si="97"/>
        <v>中远箱</v>
      </c>
      <c r="E2029" s="12" t="s">
        <v>17174</v>
      </c>
      <c r="F2029" s="19">
        <v>41448</v>
      </c>
      <c r="G2029" s="80" t="s">
        <v>14604</v>
      </c>
      <c r="H2029" s="12" t="str">
        <f t="shared" si="100"/>
        <v>重</v>
      </c>
      <c r="I2029" s="24">
        <v>41450</v>
      </c>
      <c r="J2029" s="27"/>
      <c r="K2029" s="12" t="s">
        <v>12951</v>
      </c>
      <c r="L2029" s="12"/>
      <c r="M2029" s="11"/>
      <c r="N2029" s="80"/>
      <c r="O2029" s="18" t="str">
        <f t="shared" ca="1" si="98"/>
        <v>351天</v>
      </c>
      <c r="P2029" s="80"/>
      <c r="Q2029" s="80"/>
      <c r="R2029" s="80"/>
      <c r="S2029" s="80"/>
    </row>
    <row r="2030" spans="1:19">
      <c r="A2030" s="7">
        <v>2031</v>
      </c>
      <c r="B2030" s="29" t="s">
        <v>15375</v>
      </c>
      <c r="C2030" s="12" t="s">
        <v>10393</v>
      </c>
      <c r="D2030" s="12" t="str">
        <f t="shared" si="97"/>
        <v>中远箱</v>
      </c>
      <c r="E2030" s="12" t="s">
        <v>13506</v>
      </c>
      <c r="F2030" s="19">
        <v>41444</v>
      </c>
      <c r="G2030" s="80" t="s">
        <v>14604</v>
      </c>
      <c r="H2030" s="12" t="str">
        <f t="shared" si="100"/>
        <v>重</v>
      </c>
      <c r="I2030" s="24">
        <v>41539</v>
      </c>
      <c r="J2030" s="27"/>
      <c r="K2030" s="12" t="s">
        <v>12951</v>
      </c>
      <c r="L2030" s="12"/>
      <c r="M2030" s="11"/>
      <c r="N2030" s="80"/>
      <c r="O2030" s="18" t="str">
        <f t="shared" ca="1" si="98"/>
        <v>355天</v>
      </c>
      <c r="P2030" s="80"/>
      <c r="Q2030" s="80"/>
      <c r="R2030" s="80"/>
      <c r="S2030" s="80"/>
    </row>
    <row r="2031" spans="1:19">
      <c r="A2031" s="7">
        <v>2032</v>
      </c>
      <c r="B2031" s="29" t="s">
        <v>15376</v>
      </c>
      <c r="C2031" s="12" t="s">
        <v>10393</v>
      </c>
      <c r="D2031" s="12" t="str">
        <f t="shared" si="97"/>
        <v>中远箱</v>
      </c>
      <c r="E2031" s="12" t="s">
        <v>17174</v>
      </c>
      <c r="F2031" s="19">
        <v>41444</v>
      </c>
      <c r="G2031" s="80" t="s">
        <v>14604</v>
      </c>
      <c r="H2031" s="12" t="str">
        <f t="shared" si="100"/>
        <v>重</v>
      </c>
      <c r="I2031" s="24">
        <v>41445</v>
      </c>
      <c r="J2031" s="27"/>
      <c r="K2031" s="12" t="s">
        <v>4794</v>
      </c>
      <c r="L2031" s="12"/>
      <c r="M2031" s="11"/>
      <c r="N2031" s="80"/>
      <c r="O2031" s="18" t="str">
        <f t="shared" ca="1" si="98"/>
        <v>355天</v>
      </c>
      <c r="P2031" s="80"/>
      <c r="Q2031" s="80"/>
      <c r="R2031" s="80"/>
      <c r="S2031" s="80"/>
    </row>
    <row r="2032" spans="1:19">
      <c r="A2032" s="7">
        <v>2033</v>
      </c>
      <c r="B2032" s="29" t="s">
        <v>15377</v>
      </c>
      <c r="C2032" s="12" t="s">
        <v>10393</v>
      </c>
      <c r="D2032" s="12" t="str">
        <f t="shared" si="97"/>
        <v>中远箱</v>
      </c>
      <c r="E2032" s="12" t="s">
        <v>17174</v>
      </c>
      <c r="F2032" s="19">
        <v>41446</v>
      </c>
      <c r="G2032" s="80" t="s">
        <v>14604</v>
      </c>
      <c r="H2032" s="12" t="str">
        <f t="shared" si="100"/>
        <v>重</v>
      </c>
      <c r="I2032" s="24">
        <v>41446</v>
      </c>
      <c r="J2032" s="27"/>
      <c r="K2032" s="12" t="s">
        <v>12951</v>
      </c>
      <c r="L2032" s="12"/>
      <c r="M2032" s="11"/>
      <c r="N2032" s="80"/>
      <c r="O2032" s="18" t="str">
        <f t="shared" ca="1" si="98"/>
        <v>353天</v>
      </c>
      <c r="P2032" s="80"/>
      <c r="Q2032" s="80"/>
      <c r="R2032" s="80"/>
      <c r="S2032" s="80"/>
    </row>
    <row r="2033" spans="1:19">
      <c r="A2033" s="7">
        <v>2034</v>
      </c>
      <c r="B2033" s="29" t="s">
        <v>15378</v>
      </c>
      <c r="C2033" s="12" t="s">
        <v>10393</v>
      </c>
      <c r="D2033" s="12" t="str">
        <f t="shared" si="97"/>
        <v>中远箱</v>
      </c>
      <c r="E2033" s="12" t="s">
        <v>17174</v>
      </c>
      <c r="F2033" s="19">
        <v>41448</v>
      </c>
      <c r="G2033" s="80" t="s">
        <v>14604</v>
      </c>
      <c r="H2033" s="12" t="str">
        <f t="shared" si="100"/>
        <v>重</v>
      </c>
      <c r="I2033" s="24">
        <v>41464</v>
      </c>
      <c r="J2033" s="27"/>
      <c r="K2033" s="12" t="s">
        <v>972</v>
      </c>
      <c r="L2033" s="12"/>
      <c r="M2033" s="11"/>
      <c r="N2033" s="80"/>
      <c r="O2033" s="18" t="str">
        <f t="shared" ca="1" si="98"/>
        <v>351天</v>
      </c>
      <c r="P2033" s="80"/>
      <c r="Q2033" s="80"/>
      <c r="R2033" s="80"/>
      <c r="S2033" s="80"/>
    </row>
    <row r="2034" spans="1:19">
      <c r="A2034" s="7">
        <v>2035</v>
      </c>
      <c r="B2034" s="29" t="s">
        <v>12271</v>
      </c>
      <c r="C2034" s="12" t="s">
        <v>10393</v>
      </c>
      <c r="D2034" s="12" t="str">
        <f t="shared" si="97"/>
        <v>中远箱</v>
      </c>
      <c r="E2034" s="12" t="s">
        <v>17174</v>
      </c>
      <c r="F2034" s="19">
        <v>41445</v>
      </c>
      <c r="G2034" s="80" t="s">
        <v>14604</v>
      </c>
      <c r="H2034" s="12" t="str">
        <f t="shared" si="100"/>
        <v>重</v>
      </c>
      <c r="I2034" s="24">
        <v>41460</v>
      </c>
      <c r="J2034" s="27"/>
      <c r="K2034" s="12" t="s">
        <v>12951</v>
      </c>
      <c r="L2034" s="12"/>
      <c r="M2034" s="11"/>
      <c r="N2034" s="80"/>
      <c r="O2034" s="18" t="str">
        <f t="shared" ca="1" si="98"/>
        <v>354天</v>
      </c>
      <c r="P2034" s="80"/>
      <c r="Q2034" s="80"/>
      <c r="R2034" s="80"/>
      <c r="S2034" s="80"/>
    </row>
    <row r="2035" spans="1:19">
      <c r="A2035" s="7">
        <v>2036</v>
      </c>
      <c r="B2035" s="29" t="s">
        <v>6780</v>
      </c>
      <c r="C2035" s="12" t="s">
        <v>10393</v>
      </c>
      <c r="D2035" s="12" t="str">
        <f t="shared" si="97"/>
        <v>中远箱</v>
      </c>
      <c r="E2035" s="12" t="s">
        <v>17174</v>
      </c>
      <c r="F2035" s="19">
        <v>41444</v>
      </c>
      <c r="G2035" s="80" t="s">
        <v>14604</v>
      </c>
      <c r="H2035" s="12" t="str">
        <f t="shared" si="100"/>
        <v>重</v>
      </c>
      <c r="I2035" s="24">
        <v>41444</v>
      </c>
      <c r="J2035" s="27"/>
      <c r="K2035" s="12" t="s">
        <v>972</v>
      </c>
      <c r="L2035" s="12"/>
      <c r="M2035" s="11"/>
      <c r="N2035" s="80"/>
      <c r="O2035" s="18" t="str">
        <f t="shared" ca="1" si="98"/>
        <v>355天</v>
      </c>
      <c r="P2035" s="80"/>
      <c r="Q2035" s="80"/>
      <c r="R2035" s="80"/>
      <c r="S2035" s="80"/>
    </row>
    <row r="2036" spans="1:19">
      <c r="A2036" s="7">
        <v>2037</v>
      </c>
      <c r="B2036" s="29" t="s">
        <v>15554</v>
      </c>
      <c r="C2036" s="12" t="s">
        <v>10393</v>
      </c>
      <c r="D2036" s="12" t="str">
        <f t="shared" si="97"/>
        <v>中远箱</v>
      </c>
      <c r="E2036" s="12" t="s">
        <v>17174</v>
      </c>
      <c r="F2036" s="19">
        <v>41446</v>
      </c>
      <c r="G2036" s="80" t="s">
        <v>14604</v>
      </c>
      <c r="H2036" s="12" t="str">
        <f t="shared" si="100"/>
        <v>重</v>
      </c>
      <c r="I2036" s="24">
        <v>41446</v>
      </c>
      <c r="J2036" s="27"/>
      <c r="K2036" s="12" t="s">
        <v>972</v>
      </c>
      <c r="L2036" s="12"/>
      <c r="M2036" s="11"/>
      <c r="N2036" s="80"/>
      <c r="O2036" s="18" t="str">
        <f t="shared" ca="1" si="98"/>
        <v>353天</v>
      </c>
      <c r="P2036" s="80"/>
      <c r="Q2036" s="80"/>
      <c r="R2036" s="80"/>
      <c r="S2036" s="80"/>
    </row>
    <row r="2037" spans="1:19">
      <c r="A2037" s="7">
        <v>2038</v>
      </c>
      <c r="B2037" s="29" t="s">
        <v>15555</v>
      </c>
      <c r="C2037" s="12" t="s">
        <v>10393</v>
      </c>
      <c r="D2037" s="12" t="str">
        <f t="shared" si="97"/>
        <v>中远箱</v>
      </c>
      <c r="E2037" s="12" t="s">
        <v>17174</v>
      </c>
      <c r="F2037" s="19">
        <v>41446</v>
      </c>
      <c r="G2037" s="80" t="s">
        <v>14604</v>
      </c>
      <c r="H2037" s="12" t="str">
        <f t="shared" si="100"/>
        <v>重</v>
      </c>
      <c r="I2037" s="24">
        <v>41464</v>
      </c>
      <c r="J2037" s="27"/>
      <c r="K2037" s="12" t="s">
        <v>972</v>
      </c>
      <c r="L2037" s="12"/>
      <c r="M2037" s="11"/>
      <c r="N2037" s="80"/>
      <c r="O2037" s="18" t="str">
        <f t="shared" ca="1" si="98"/>
        <v>353天</v>
      </c>
      <c r="P2037" s="80"/>
      <c r="Q2037" s="80"/>
      <c r="R2037" s="80"/>
      <c r="S2037" s="80"/>
    </row>
    <row r="2038" spans="1:19">
      <c r="A2038" s="7">
        <v>2039</v>
      </c>
      <c r="B2038" s="29" t="s">
        <v>15556</v>
      </c>
      <c r="C2038" s="12" t="s">
        <v>10393</v>
      </c>
      <c r="D2038" s="12" t="str">
        <f t="shared" si="97"/>
        <v>中远箱</v>
      </c>
      <c r="E2038" s="12" t="s">
        <v>17174</v>
      </c>
      <c r="F2038" s="19">
        <v>41448</v>
      </c>
      <c r="G2038" s="80" t="s">
        <v>14604</v>
      </c>
      <c r="H2038" s="12" t="str">
        <f t="shared" si="100"/>
        <v>重</v>
      </c>
      <c r="I2038" s="24">
        <v>41468</v>
      </c>
      <c r="J2038" s="27"/>
      <c r="K2038" s="12" t="s">
        <v>17072</v>
      </c>
      <c r="L2038" s="12"/>
      <c r="M2038" s="11"/>
      <c r="N2038" s="80"/>
      <c r="O2038" s="18" t="str">
        <f t="shared" ca="1" si="98"/>
        <v>351天</v>
      </c>
      <c r="P2038" s="80"/>
      <c r="Q2038" s="80"/>
      <c r="R2038" s="80"/>
      <c r="S2038" s="80"/>
    </row>
    <row r="2039" spans="1:19">
      <c r="A2039" s="7">
        <v>2040</v>
      </c>
      <c r="B2039" s="29" t="s">
        <v>15557</v>
      </c>
      <c r="C2039" s="12" t="s">
        <v>10393</v>
      </c>
      <c r="D2039" s="12" t="str">
        <f t="shared" si="97"/>
        <v>中远箱</v>
      </c>
      <c r="E2039" s="12" t="s">
        <v>17174</v>
      </c>
      <c r="F2039" s="19">
        <v>41448</v>
      </c>
      <c r="G2039" s="80" t="s">
        <v>14604</v>
      </c>
      <c r="H2039" s="12" t="str">
        <f t="shared" si="100"/>
        <v>重</v>
      </c>
      <c r="I2039" s="24">
        <v>41450</v>
      </c>
      <c r="J2039" s="27"/>
      <c r="K2039" s="12" t="s">
        <v>12951</v>
      </c>
      <c r="L2039" s="12"/>
      <c r="M2039" s="11"/>
      <c r="N2039" s="80"/>
      <c r="O2039" s="18" t="str">
        <f t="shared" ca="1" si="98"/>
        <v>351天</v>
      </c>
      <c r="P2039" s="80"/>
      <c r="Q2039" s="80"/>
      <c r="R2039" s="80"/>
      <c r="S2039" s="80"/>
    </row>
    <row r="2040" spans="1:19">
      <c r="A2040" s="7">
        <v>2041</v>
      </c>
      <c r="B2040" s="29" t="s">
        <v>15558</v>
      </c>
      <c r="C2040" s="12" t="s">
        <v>10393</v>
      </c>
      <c r="D2040" s="12" t="str">
        <f t="shared" si="97"/>
        <v>中远箱</v>
      </c>
      <c r="E2040" s="12" t="s">
        <v>17174</v>
      </c>
      <c r="F2040" s="19">
        <v>41448</v>
      </c>
      <c r="G2040" s="80" t="s">
        <v>14604</v>
      </c>
      <c r="H2040" s="12" t="str">
        <f t="shared" si="100"/>
        <v>重</v>
      </c>
      <c r="I2040" s="24">
        <v>41456</v>
      </c>
      <c r="J2040" s="27"/>
      <c r="K2040" s="12" t="s">
        <v>10395</v>
      </c>
      <c r="L2040" s="12"/>
      <c r="M2040" s="11"/>
      <c r="N2040" s="80"/>
      <c r="O2040" s="18" t="str">
        <f t="shared" ca="1" si="98"/>
        <v>351天</v>
      </c>
      <c r="P2040" s="80"/>
      <c r="Q2040" s="80"/>
      <c r="R2040" s="80"/>
      <c r="S2040" s="80"/>
    </row>
    <row r="2041" spans="1:19">
      <c r="A2041" s="7">
        <v>2042</v>
      </c>
      <c r="B2041" s="29" t="s">
        <v>15559</v>
      </c>
      <c r="C2041" s="12" t="s">
        <v>10393</v>
      </c>
      <c r="D2041" s="12" t="str">
        <f t="shared" si="97"/>
        <v>中远箱</v>
      </c>
      <c r="E2041" s="12" t="s">
        <v>17174</v>
      </c>
      <c r="F2041" s="19">
        <v>41448</v>
      </c>
      <c r="G2041" s="80" t="s">
        <v>14604</v>
      </c>
      <c r="H2041" s="12" t="str">
        <f t="shared" si="100"/>
        <v>重</v>
      </c>
      <c r="I2041" s="24">
        <v>41457</v>
      </c>
      <c r="J2041" s="27"/>
      <c r="K2041" s="12" t="s">
        <v>10395</v>
      </c>
      <c r="L2041" s="12"/>
      <c r="M2041" s="11"/>
      <c r="N2041" s="80"/>
      <c r="O2041" s="18" t="str">
        <f t="shared" ca="1" si="98"/>
        <v>351天</v>
      </c>
      <c r="P2041" s="80"/>
      <c r="Q2041" s="80"/>
      <c r="R2041" s="80"/>
      <c r="S2041" s="80"/>
    </row>
    <row r="2042" spans="1:19">
      <c r="A2042" s="7">
        <v>2043</v>
      </c>
      <c r="B2042" s="29" t="s">
        <v>15560</v>
      </c>
      <c r="C2042" s="12" t="s">
        <v>10393</v>
      </c>
      <c r="D2042" s="12" t="str">
        <f t="shared" si="97"/>
        <v>中远箱</v>
      </c>
      <c r="E2042" s="12" t="s">
        <v>17174</v>
      </c>
      <c r="F2042" s="19">
        <v>41448</v>
      </c>
      <c r="G2042" s="80" t="s">
        <v>14604</v>
      </c>
      <c r="H2042" s="12" t="str">
        <f t="shared" si="100"/>
        <v>重</v>
      </c>
      <c r="I2042" s="24">
        <v>41470</v>
      </c>
      <c r="J2042" s="27"/>
      <c r="K2042" s="12" t="s">
        <v>17072</v>
      </c>
      <c r="L2042" s="12"/>
      <c r="M2042" s="11"/>
      <c r="N2042" s="80"/>
      <c r="O2042" s="18" t="str">
        <f t="shared" ca="1" si="98"/>
        <v>351天</v>
      </c>
      <c r="P2042" s="80"/>
      <c r="Q2042" s="80"/>
      <c r="R2042" s="80"/>
      <c r="S2042" s="80"/>
    </row>
    <row r="2043" spans="1:19">
      <c r="A2043" s="7">
        <v>2044</v>
      </c>
      <c r="B2043" s="29" t="s">
        <v>15918</v>
      </c>
      <c r="C2043" s="12" t="s">
        <v>10393</v>
      </c>
      <c r="D2043" s="12" t="str">
        <f t="shared" si="97"/>
        <v>中远箱</v>
      </c>
      <c r="E2043" s="12" t="s">
        <v>17174</v>
      </c>
      <c r="F2043" s="19">
        <v>41448</v>
      </c>
      <c r="G2043" s="80" t="s">
        <v>14604</v>
      </c>
      <c r="H2043" s="12" t="str">
        <f t="shared" si="100"/>
        <v>重</v>
      </c>
      <c r="I2043" s="24">
        <v>41458</v>
      </c>
      <c r="J2043" s="27"/>
      <c r="K2043" s="12" t="s">
        <v>10395</v>
      </c>
      <c r="L2043" s="12"/>
      <c r="M2043" s="11"/>
      <c r="N2043" s="80"/>
      <c r="O2043" s="18" t="str">
        <f t="shared" ca="1" si="98"/>
        <v>351天</v>
      </c>
      <c r="P2043" s="80"/>
      <c r="Q2043" s="80"/>
      <c r="R2043" s="80"/>
      <c r="S2043" s="80"/>
    </row>
    <row r="2044" spans="1:19">
      <c r="A2044" s="7">
        <v>2045</v>
      </c>
      <c r="B2044" s="29" t="s">
        <v>16378</v>
      </c>
      <c r="C2044" s="12" t="s">
        <v>10393</v>
      </c>
      <c r="D2044" s="12" t="str">
        <f t="shared" si="97"/>
        <v>中远箱</v>
      </c>
      <c r="E2044" s="12" t="s">
        <v>17174</v>
      </c>
      <c r="F2044" s="19">
        <v>41448</v>
      </c>
      <c r="G2044" s="80" t="s">
        <v>14604</v>
      </c>
      <c r="H2044" s="12" t="str">
        <f t="shared" si="100"/>
        <v>重</v>
      </c>
      <c r="I2044" s="24">
        <v>41468</v>
      </c>
      <c r="J2044" s="27"/>
      <c r="K2044" s="12" t="s">
        <v>17072</v>
      </c>
      <c r="L2044" s="12"/>
      <c r="M2044" s="11"/>
      <c r="N2044" s="80"/>
      <c r="O2044" s="18" t="str">
        <f t="shared" ca="1" si="98"/>
        <v>351天</v>
      </c>
      <c r="P2044" s="80"/>
      <c r="Q2044" s="80"/>
      <c r="R2044" s="80"/>
      <c r="S2044" s="80"/>
    </row>
    <row r="2045" spans="1:19">
      <c r="A2045" s="7">
        <v>2046</v>
      </c>
      <c r="B2045" s="29" t="s">
        <v>11747</v>
      </c>
      <c r="C2045" s="12" t="s">
        <v>10393</v>
      </c>
      <c r="D2045" s="12" t="str">
        <f t="shared" si="97"/>
        <v>中远箱</v>
      </c>
      <c r="E2045" s="12" t="s">
        <v>17174</v>
      </c>
      <c r="F2045" s="19">
        <v>41448</v>
      </c>
      <c r="G2045" s="80" t="s">
        <v>14604</v>
      </c>
      <c r="H2045" s="12" t="str">
        <f t="shared" si="100"/>
        <v>重</v>
      </c>
      <c r="I2045" s="24">
        <v>41467</v>
      </c>
      <c r="J2045" s="27"/>
      <c r="K2045" s="12" t="s">
        <v>2038</v>
      </c>
      <c r="L2045" s="12"/>
      <c r="M2045" s="11"/>
      <c r="N2045" s="80"/>
      <c r="O2045" s="18" t="str">
        <f t="shared" ca="1" si="98"/>
        <v>351天</v>
      </c>
      <c r="P2045" s="80"/>
      <c r="Q2045" s="80"/>
      <c r="R2045" s="80"/>
      <c r="S2045" s="80"/>
    </row>
    <row r="2046" spans="1:19">
      <c r="A2046" s="7">
        <v>2047</v>
      </c>
      <c r="B2046" s="29" t="s">
        <v>11748</v>
      </c>
      <c r="C2046" s="12" t="s">
        <v>10393</v>
      </c>
      <c r="D2046" s="12" t="str">
        <f t="shared" si="97"/>
        <v>中远箱</v>
      </c>
      <c r="E2046" s="12" t="s">
        <v>17174</v>
      </c>
      <c r="F2046" s="19">
        <v>41446</v>
      </c>
      <c r="G2046" s="80" t="s">
        <v>14604</v>
      </c>
      <c r="H2046" s="12" t="str">
        <f t="shared" si="100"/>
        <v>重</v>
      </c>
      <c r="I2046" s="24">
        <v>41483</v>
      </c>
      <c r="J2046" s="27"/>
      <c r="K2046" s="12" t="s">
        <v>13302</v>
      </c>
      <c r="L2046" s="12"/>
      <c r="M2046" s="11"/>
      <c r="N2046" s="80"/>
      <c r="O2046" s="18" t="str">
        <f t="shared" ca="1" si="98"/>
        <v>353天</v>
      </c>
      <c r="P2046" s="80"/>
      <c r="Q2046" s="80"/>
      <c r="R2046" s="80"/>
      <c r="S2046" s="80"/>
    </row>
    <row r="2047" spans="1:19">
      <c r="A2047" s="7">
        <v>2048</v>
      </c>
      <c r="B2047" s="29" t="s">
        <v>11749</v>
      </c>
      <c r="C2047" s="12" t="s">
        <v>10393</v>
      </c>
      <c r="D2047" s="12" t="str">
        <f t="shared" si="97"/>
        <v>中远箱</v>
      </c>
      <c r="E2047" s="12" t="s">
        <v>17174</v>
      </c>
      <c r="F2047" s="19">
        <v>41448</v>
      </c>
      <c r="G2047" s="80" t="s">
        <v>14604</v>
      </c>
      <c r="H2047" s="12" t="str">
        <f t="shared" si="100"/>
        <v>重</v>
      </c>
      <c r="I2047" s="24">
        <v>41470</v>
      </c>
      <c r="J2047" s="27"/>
      <c r="K2047" s="12" t="s">
        <v>16249</v>
      </c>
      <c r="L2047" s="12"/>
      <c r="M2047" s="11"/>
      <c r="N2047" s="80"/>
      <c r="O2047" s="18" t="str">
        <f t="shared" ca="1" si="98"/>
        <v>351天</v>
      </c>
      <c r="P2047" s="80"/>
      <c r="Q2047" s="80"/>
      <c r="R2047" s="80"/>
      <c r="S2047" s="80"/>
    </row>
    <row r="2048" spans="1:19">
      <c r="A2048" s="7">
        <v>2049</v>
      </c>
      <c r="B2048" s="29" t="s">
        <v>11750</v>
      </c>
      <c r="C2048" s="12" t="s">
        <v>10393</v>
      </c>
      <c r="D2048" s="12" t="str">
        <f t="shared" si="97"/>
        <v>中远箱</v>
      </c>
      <c r="E2048" s="12" t="s">
        <v>17174</v>
      </c>
      <c r="F2048" s="19">
        <v>41446</v>
      </c>
      <c r="G2048" s="80" t="s">
        <v>14604</v>
      </c>
      <c r="H2048" s="12" t="str">
        <f t="shared" si="100"/>
        <v>重</v>
      </c>
      <c r="I2048" s="24">
        <v>41446</v>
      </c>
      <c r="J2048" s="27"/>
      <c r="K2048" s="12" t="s">
        <v>972</v>
      </c>
      <c r="L2048" s="12"/>
      <c r="M2048" s="11"/>
      <c r="N2048" s="80"/>
      <c r="O2048" s="18" t="str">
        <f t="shared" ca="1" si="98"/>
        <v>353天</v>
      </c>
      <c r="P2048" s="80"/>
      <c r="Q2048" s="80"/>
      <c r="R2048" s="80"/>
      <c r="S2048" s="80"/>
    </row>
    <row r="2049" spans="1:19">
      <c r="A2049" s="7">
        <v>2050</v>
      </c>
      <c r="B2049" s="29" t="s">
        <v>11751</v>
      </c>
      <c r="C2049" s="12" t="s">
        <v>10393</v>
      </c>
      <c r="D2049" s="12" t="str">
        <f t="shared" si="97"/>
        <v>中远箱</v>
      </c>
      <c r="E2049" s="12" t="s">
        <v>17174</v>
      </c>
      <c r="F2049" s="19">
        <v>41448</v>
      </c>
      <c r="G2049" s="80" t="s">
        <v>14604</v>
      </c>
      <c r="H2049" s="12" t="str">
        <f t="shared" si="100"/>
        <v>重</v>
      </c>
      <c r="I2049" s="24">
        <v>41463</v>
      </c>
      <c r="J2049" s="27"/>
      <c r="K2049" s="12" t="s">
        <v>16249</v>
      </c>
      <c r="L2049" s="12"/>
      <c r="M2049" s="11"/>
      <c r="N2049" s="80"/>
      <c r="O2049" s="18" t="str">
        <f t="shared" ca="1" si="98"/>
        <v>351天</v>
      </c>
      <c r="P2049" s="80"/>
      <c r="Q2049" s="80"/>
      <c r="R2049" s="80"/>
      <c r="S2049" s="80"/>
    </row>
    <row r="2050" spans="1:19">
      <c r="A2050" s="7">
        <v>2051</v>
      </c>
      <c r="B2050" s="29" t="s">
        <v>11752</v>
      </c>
      <c r="C2050" s="12" t="s">
        <v>10393</v>
      </c>
      <c r="D2050" s="12" t="str">
        <f t="shared" ref="D2050:D2113" si="101">IF(B2050="","","中远箱")</f>
        <v>中远箱</v>
      </c>
      <c r="E2050" s="12" t="s">
        <v>17174</v>
      </c>
      <c r="F2050" s="19">
        <v>41448</v>
      </c>
      <c r="G2050" s="80" t="s">
        <v>14604</v>
      </c>
      <c r="H2050" s="12" t="str">
        <f t="shared" si="100"/>
        <v>重</v>
      </c>
      <c r="I2050" s="24">
        <v>41485</v>
      </c>
      <c r="J2050" s="27"/>
      <c r="K2050" s="12" t="s">
        <v>12951</v>
      </c>
      <c r="L2050" s="12"/>
      <c r="M2050" s="11"/>
      <c r="N2050" s="80"/>
      <c r="O2050" s="18" t="str">
        <f t="shared" ref="O2050:O2113" ca="1" si="102">IF(ISNONTEXT(J2050),DATEDIF(F2050,TODAY(),"d")&amp;"天","出场")</f>
        <v>351天</v>
      </c>
      <c r="P2050" s="80"/>
      <c r="Q2050" s="80"/>
      <c r="R2050" s="80"/>
      <c r="S2050" s="80"/>
    </row>
    <row r="2051" spans="1:19">
      <c r="A2051" s="7">
        <v>2052</v>
      </c>
      <c r="B2051" s="29" t="s">
        <v>11753</v>
      </c>
      <c r="C2051" s="12" t="s">
        <v>10393</v>
      </c>
      <c r="D2051" s="12" t="str">
        <f t="shared" si="101"/>
        <v>中远箱</v>
      </c>
      <c r="E2051" s="12" t="s">
        <v>17174</v>
      </c>
      <c r="F2051" s="19">
        <v>41448</v>
      </c>
      <c r="G2051" s="80" t="s">
        <v>14604</v>
      </c>
      <c r="H2051" s="12" t="str">
        <f t="shared" si="100"/>
        <v>重</v>
      </c>
      <c r="I2051" s="24">
        <v>41458</v>
      </c>
      <c r="J2051" s="27"/>
      <c r="K2051" s="12" t="s">
        <v>5796</v>
      </c>
      <c r="L2051" s="12"/>
      <c r="M2051" s="11"/>
      <c r="N2051" s="80"/>
      <c r="O2051" s="18" t="str">
        <f t="shared" ca="1" si="102"/>
        <v>351天</v>
      </c>
      <c r="P2051" s="80"/>
      <c r="Q2051" s="80"/>
      <c r="R2051" s="80"/>
      <c r="S2051" s="80"/>
    </row>
    <row r="2052" spans="1:19">
      <c r="A2052" s="7">
        <v>2053</v>
      </c>
      <c r="B2052" s="29" t="s">
        <v>11754</v>
      </c>
      <c r="C2052" s="12" t="s">
        <v>10393</v>
      </c>
      <c r="D2052" s="12" t="str">
        <f t="shared" si="101"/>
        <v>中远箱</v>
      </c>
      <c r="E2052" s="12" t="s">
        <v>17174</v>
      </c>
      <c r="F2052" s="19">
        <v>41446</v>
      </c>
      <c r="G2052" s="80">
        <v>100</v>
      </c>
      <c r="H2052" s="12" t="str">
        <f t="shared" si="100"/>
        <v>重</v>
      </c>
      <c r="I2052" s="24">
        <v>41446</v>
      </c>
      <c r="J2052" s="27"/>
      <c r="K2052" s="12" t="s">
        <v>4794</v>
      </c>
      <c r="L2052" s="12"/>
      <c r="M2052" s="11"/>
      <c r="N2052" s="80"/>
      <c r="O2052" s="18" t="str">
        <f t="shared" ca="1" si="102"/>
        <v>353天</v>
      </c>
      <c r="P2052" s="80"/>
      <c r="Q2052" s="80"/>
      <c r="R2052" s="80"/>
      <c r="S2052" s="80"/>
    </row>
    <row r="2053" spans="1:19">
      <c r="A2053" s="7">
        <v>2054</v>
      </c>
      <c r="B2053" s="29" t="s">
        <v>11755</v>
      </c>
      <c r="C2053" s="12" t="s">
        <v>10393</v>
      </c>
      <c r="D2053" s="12" t="str">
        <f t="shared" si="101"/>
        <v>中远箱</v>
      </c>
      <c r="E2053" s="12" t="s">
        <v>17174</v>
      </c>
      <c r="F2053" s="19">
        <v>41446</v>
      </c>
      <c r="G2053" s="80">
        <v>100</v>
      </c>
      <c r="H2053" s="12" t="str">
        <f t="shared" si="100"/>
        <v>重</v>
      </c>
      <c r="I2053" s="24">
        <v>41474</v>
      </c>
      <c r="J2053" s="27"/>
      <c r="K2053" s="12" t="s">
        <v>16249</v>
      </c>
      <c r="L2053" s="12"/>
      <c r="M2053" s="11"/>
      <c r="N2053" s="80"/>
      <c r="O2053" s="18" t="str">
        <f t="shared" ca="1" si="102"/>
        <v>353天</v>
      </c>
      <c r="P2053" s="80"/>
      <c r="Q2053" s="80"/>
      <c r="R2053" s="80"/>
      <c r="S2053" s="80"/>
    </row>
    <row r="2054" spans="1:19">
      <c r="A2054" s="7">
        <v>2055</v>
      </c>
      <c r="B2054" s="29" t="s">
        <v>11756</v>
      </c>
      <c r="C2054" s="12" t="s">
        <v>10393</v>
      </c>
      <c r="D2054" s="12" t="str">
        <f t="shared" si="101"/>
        <v>中远箱</v>
      </c>
      <c r="E2054" s="12" t="s">
        <v>17174</v>
      </c>
      <c r="F2054" s="19">
        <v>41446</v>
      </c>
      <c r="G2054" s="80">
        <v>100</v>
      </c>
      <c r="H2054" s="12" t="str">
        <f t="shared" ref="H2054:H2080" si="103">IF(I2054="","空","重")</f>
        <v>重</v>
      </c>
      <c r="I2054" s="24">
        <v>41463</v>
      </c>
      <c r="J2054" s="27"/>
      <c r="K2054" s="12" t="s">
        <v>972</v>
      </c>
      <c r="L2054" s="12"/>
      <c r="M2054" s="11"/>
      <c r="N2054" s="80"/>
      <c r="O2054" s="18" t="str">
        <f t="shared" ca="1" si="102"/>
        <v>353天</v>
      </c>
      <c r="P2054" s="80"/>
      <c r="Q2054" s="80"/>
      <c r="R2054" s="80"/>
      <c r="S2054" s="80"/>
    </row>
    <row r="2055" spans="1:19">
      <c r="A2055" s="7">
        <v>2056</v>
      </c>
      <c r="B2055" s="29" t="s">
        <v>8900</v>
      </c>
      <c r="C2055" s="12" t="s">
        <v>10393</v>
      </c>
      <c r="D2055" s="12" t="str">
        <f t="shared" si="101"/>
        <v>中远箱</v>
      </c>
      <c r="E2055" s="12" t="s">
        <v>17174</v>
      </c>
      <c r="F2055" s="19">
        <v>41449</v>
      </c>
      <c r="G2055" s="80">
        <v>100</v>
      </c>
      <c r="H2055" s="12" t="str">
        <f t="shared" si="103"/>
        <v>重</v>
      </c>
      <c r="I2055" s="24">
        <v>41458</v>
      </c>
      <c r="J2055" s="27"/>
      <c r="K2055" s="12" t="s">
        <v>12951</v>
      </c>
      <c r="L2055" s="12"/>
      <c r="M2055" s="11"/>
      <c r="N2055" s="80"/>
      <c r="O2055" s="18" t="str">
        <f t="shared" ca="1" si="102"/>
        <v>350天</v>
      </c>
      <c r="P2055" s="80"/>
      <c r="Q2055" s="80"/>
      <c r="R2055" s="80"/>
      <c r="S2055" s="80"/>
    </row>
    <row r="2056" spans="1:19">
      <c r="A2056" s="7">
        <v>2057</v>
      </c>
      <c r="B2056" s="29" t="s">
        <v>8901</v>
      </c>
      <c r="C2056" s="12" t="s">
        <v>10393</v>
      </c>
      <c r="D2056" s="12" t="str">
        <f t="shared" si="101"/>
        <v>中远箱</v>
      </c>
      <c r="E2056" s="12" t="s">
        <v>17174</v>
      </c>
      <c r="F2056" s="19">
        <v>41446</v>
      </c>
      <c r="G2056" s="80">
        <v>100</v>
      </c>
      <c r="H2056" s="12" t="str">
        <f t="shared" si="103"/>
        <v>重</v>
      </c>
      <c r="I2056" s="24">
        <v>41451</v>
      </c>
      <c r="J2056" s="27"/>
      <c r="K2056" s="12" t="s">
        <v>4794</v>
      </c>
      <c r="L2056" s="12"/>
      <c r="M2056" s="11"/>
      <c r="N2056" s="80"/>
      <c r="O2056" s="18" t="str">
        <f t="shared" ca="1" si="102"/>
        <v>353天</v>
      </c>
      <c r="P2056" s="80"/>
      <c r="Q2056" s="80"/>
      <c r="R2056" s="80"/>
      <c r="S2056" s="80"/>
    </row>
    <row r="2057" spans="1:19">
      <c r="A2057" s="7">
        <v>2058</v>
      </c>
      <c r="B2057" s="29" t="s">
        <v>11757</v>
      </c>
      <c r="C2057" s="12" t="s">
        <v>10393</v>
      </c>
      <c r="D2057" s="12" t="str">
        <f t="shared" si="101"/>
        <v>中远箱</v>
      </c>
      <c r="E2057" s="12" t="s">
        <v>8078</v>
      </c>
      <c r="F2057" s="19">
        <v>41446</v>
      </c>
      <c r="G2057" s="80">
        <v>100</v>
      </c>
      <c r="H2057" s="12" t="str">
        <f t="shared" si="103"/>
        <v>重</v>
      </c>
      <c r="I2057" s="24">
        <v>41483</v>
      </c>
      <c r="J2057" s="27"/>
      <c r="K2057" s="12" t="s">
        <v>13302</v>
      </c>
      <c r="L2057" s="12"/>
      <c r="M2057" s="11"/>
      <c r="N2057" s="80"/>
      <c r="O2057" s="18" t="str">
        <f t="shared" ca="1" si="102"/>
        <v>353天</v>
      </c>
      <c r="P2057" s="80"/>
      <c r="Q2057" s="80"/>
      <c r="R2057" s="80"/>
      <c r="S2057" s="80"/>
    </row>
    <row r="2058" spans="1:19">
      <c r="A2058" s="7">
        <v>2059</v>
      </c>
      <c r="B2058" s="29" t="s">
        <v>8915</v>
      </c>
      <c r="C2058" s="12" t="s">
        <v>10393</v>
      </c>
      <c r="D2058" s="12" t="str">
        <f t="shared" si="101"/>
        <v>中远箱</v>
      </c>
      <c r="E2058" s="12" t="s">
        <v>17174</v>
      </c>
      <c r="F2058" s="19">
        <v>41448</v>
      </c>
      <c r="G2058" s="80">
        <v>100</v>
      </c>
      <c r="H2058" s="12" t="str">
        <f t="shared" si="103"/>
        <v>重</v>
      </c>
      <c r="I2058" s="24">
        <v>41450</v>
      </c>
      <c r="J2058" s="27"/>
      <c r="K2058" s="12" t="s">
        <v>16249</v>
      </c>
      <c r="L2058" s="12"/>
      <c r="M2058" s="11"/>
      <c r="N2058" s="80"/>
      <c r="O2058" s="18" t="str">
        <f t="shared" ca="1" si="102"/>
        <v>351天</v>
      </c>
      <c r="P2058" s="80"/>
      <c r="Q2058" s="80"/>
      <c r="R2058" s="80"/>
      <c r="S2058" s="80"/>
    </row>
    <row r="2059" spans="1:19">
      <c r="A2059" s="7">
        <v>2060</v>
      </c>
      <c r="B2059" s="29" t="s">
        <v>8916</v>
      </c>
      <c r="C2059" s="12" t="s">
        <v>10393</v>
      </c>
      <c r="D2059" s="12" t="str">
        <f t="shared" si="101"/>
        <v>中远箱</v>
      </c>
      <c r="E2059" s="12" t="s">
        <v>17174</v>
      </c>
      <c r="F2059" s="19">
        <v>41449</v>
      </c>
      <c r="G2059" s="80">
        <v>100</v>
      </c>
      <c r="H2059" s="12" t="str">
        <f t="shared" si="103"/>
        <v>重</v>
      </c>
      <c r="I2059" s="24">
        <v>41450</v>
      </c>
      <c r="J2059" s="27"/>
      <c r="K2059" s="12" t="s">
        <v>13302</v>
      </c>
      <c r="L2059" s="12"/>
      <c r="M2059" s="11"/>
      <c r="N2059" s="80"/>
      <c r="O2059" s="18" t="str">
        <f t="shared" ca="1" si="102"/>
        <v>350天</v>
      </c>
      <c r="P2059" s="80"/>
      <c r="Q2059" s="80"/>
      <c r="R2059" s="80"/>
      <c r="S2059" s="80"/>
    </row>
    <row r="2060" spans="1:19">
      <c r="A2060" s="7">
        <v>2061</v>
      </c>
      <c r="B2060" s="29" t="s">
        <v>8917</v>
      </c>
      <c r="C2060" s="12" t="s">
        <v>10393</v>
      </c>
      <c r="D2060" s="12" t="str">
        <f t="shared" si="101"/>
        <v>中远箱</v>
      </c>
      <c r="E2060" s="12" t="s">
        <v>17174</v>
      </c>
      <c r="F2060" s="19">
        <v>41448</v>
      </c>
      <c r="G2060" s="80">
        <v>100</v>
      </c>
      <c r="H2060" s="12" t="str">
        <f t="shared" si="103"/>
        <v>重</v>
      </c>
      <c r="I2060" s="24">
        <v>41477</v>
      </c>
      <c r="J2060" s="27"/>
      <c r="K2060" s="12" t="s">
        <v>12951</v>
      </c>
      <c r="L2060" s="12"/>
      <c r="M2060" s="11"/>
      <c r="N2060" s="80"/>
      <c r="O2060" s="18" t="str">
        <f t="shared" ca="1" si="102"/>
        <v>351天</v>
      </c>
      <c r="P2060" s="80"/>
      <c r="Q2060" s="80"/>
      <c r="R2060" s="80"/>
      <c r="S2060" s="80"/>
    </row>
    <row r="2061" spans="1:19">
      <c r="A2061" s="7">
        <v>2062</v>
      </c>
      <c r="B2061" s="29" t="s">
        <v>8918</v>
      </c>
      <c r="C2061" s="12" t="s">
        <v>10393</v>
      </c>
      <c r="D2061" s="12" t="str">
        <f t="shared" si="101"/>
        <v>中远箱</v>
      </c>
      <c r="E2061" s="12" t="s">
        <v>8078</v>
      </c>
      <c r="F2061" s="19">
        <v>41449</v>
      </c>
      <c r="G2061" s="80">
        <v>100</v>
      </c>
      <c r="H2061" s="12" t="str">
        <f t="shared" si="103"/>
        <v>重</v>
      </c>
      <c r="I2061" s="24">
        <v>41473</v>
      </c>
      <c r="J2061" s="27"/>
      <c r="K2061" s="12" t="s">
        <v>972</v>
      </c>
      <c r="L2061" s="12"/>
      <c r="M2061" s="11"/>
      <c r="N2061" s="80"/>
      <c r="O2061" s="18" t="str">
        <f t="shared" ca="1" si="102"/>
        <v>350天</v>
      </c>
      <c r="P2061" s="80"/>
      <c r="Q2061" s="80"/>
      <c r="R2061" s="80"/>
      <c r="S2061" s="80"/>
    </row>
    <row r="2062" spans="1:19">
      <c r="A2062" s="7">
        <v>2063</v>
      </c>
      <c r="B2062" s="29" t="s">
        <v>8919</v>
      </c>
      <c r="C2062" s="12" t="s">
        <v>10393</v>
      </c>
      <c r="D2062" s="12" t="str">
        <f t="shared" si="101"/>
        <v>中远箱</v>
      </c>
      <c r="E2062" s="12" t="s">
        <v>17174</v>
      </c>
      <c r="F2062" s="19">
        <v>41448</v>
      </c>
      <c r="G2062" s="80">
        <v>100</v>
      </c>
      <c r="H2062" s="12" t="str">
        <f t="shared" si="103"/>
        <v>重</v>
      </c>
      <c r="I2062" s="24">
        <v>41453</v>
      </c>
      <c r="J2062" s="27"/>
      <c r="K2062" s="12" t="s">
        <v>12952</v>
      </c>
      <c r="L2062" s="12"/>
      <c r="M2062" s="11"/>
      <c r="N2062" s="80"/>
      <c r="O2062" s="18" t="str">
        <f t="shared" ca="1" si="102"/>
        <v>351天</v>
      </c>
      <c r="P2062" s="80"/>
      <c r="Q2062" s="80"/>
      <c r="R2062" s="80"/>
      <c r="S2062" s="80"/>
    </row>
    <row r="2063" spans="1:19">
      <c r="A2063" s="7">
        <v>2064</v>
      </c>
      <c r="B2063" s="29" t="s">
        <v>8920</v>
      </c>
      <c r="C2063" s="12" t="s">
        <v>10393</v>
      </c>
      <c r="D2063" s="12" t="str">
        <f t="shared" si="101"/>
        <v>中远箱</v>
      </c>
      <c r="E2063" s="12" t="s">
        <v>17174</v>
      </c>
      <c r="F2063" s="19">
        <v>41467</v>
      </c>
      <c r="G2063" s="80">
        <v>100</v>
      </c>
      <c r="H2063" s="12" t="str">
        <f t="shared" si="103"/>
        <v>重</v>
      </c>
      <c r="I2063" s="24">
        <v>41467</v>
      </c>
      <c r="J2063" s="27"/>
      <c r="K2063" s="12" t="s">
        <v>2038</v>
      </c>
      <c r="L2063" s="12"/>
      <c r="M2063" s="11"/>
      <c r="N2063" s="80"/>
      <c r="O2063" s="18" t="str">
        <f t="shared" ca="1" si="102"/>
        <v>332天</v>
      </c>
      <c r="P2063" s="80"/>
      <c r="Q2063" s="80"/>
      <c r="R2063" s="80"/>
      <c r="S2063" s="80"/>
    </row>
    <row r="2064" spans="1:19">
      <c r="A2064" s="7">
        <v>2065</v>
      </c>
      <c r="B2064" s="29" t="s">
        <v>8921</v>
      </c>
      <c r="C2064" s="12" t="s">
        <v>10393</v>
      </c>
      <c r="D2064" s="12" t="str">
        <f t="shared" si="101"/>
        <v>中远箱</v>
      </c>
      <c r="E2064" s="12" t="s">
        <v>17174</v>
      </c>
      <c r="F2064" s="19">
        <v>41449</v>
      </c>
      <c r="G2064" s="80">
        <v>100</v>
      </c>
      <c r="H2064" s="12" t="str">
        <f t="shared" si="103"/>
        <v>重</v>
      </c>
      <c r="I2064" s="24">
        <v>41453</v>
      </c>
      <c r="J2064" s="27"/>
      <c r="K2064" s="12" t="s">
        <v>12952</v>
      </c>
      <c r="L2064" s="12"/>
      <c r="M2064" s="11"/>
      <c r="N2064" s="80"/>
      <c r="O2064" s="18" t="str">
        <f t="shared" ca="1" si="102"/>
        <v>350天</v>
      </c>
      <c r="P2064" s="80"/>
      <c r="Q2064" s="80"/>
      <c r="R2064" s="80"/>
      <c r="S2064" s="80"/>
    </row>
    <row r="2065" spans="1:19">
      <c r="A2065" s="7">
        <v>2066</v>
      </c>
      <c r="B2065" s="29" t="s">
        <v>8922</v>
      </c>
      <c r="C2065" s="12" t="s">
        <v>10393</v>
      </c>
      <c r="D2065" s="12" t="str">
        <f t="shared" si="101"/>
        <v>中远箱</v>
      </c>
      <c r="E2065" s="12" t="s">
        <v>17174</v>
      </c>
      <c r="F2065" s="19">
        <v>41448</v>
      </c>
      <c r="G2065" s="80">
        <v>100</v>
      </c>
      <c r="H2065" s="12" t="str">
        <f t="shared" si="103"/>
        <v>重</v>
      </c>
      <c r="I2065" s="24">
        <v>41450</v>
      </c>
      <c r="J2065" s="27"/>
      <c r="K2065" s="12" t="s">
        <v>12951</v>
      </c>
      <c r="L2065" s="12"/>
      <c r="M2065" s="11"/>
      <c r="N2065" s="80"/>
      <c r="O2065" s="18" t="str">
        <f t="shared" ca="1" si="102"/>
        <v>351天</v>
      </c>
      <c r="P2065" s="80"/>
      <c r="Q2065" s="80"/>
      <c r="R2065" s="80"/>
      <c r="S2065" s="80"/>
    </row>
    <row r="2066" spans="1:19">
      <c r="A2066" s="7">
        <v>2067</v>
      </c>
      <c r="B2066" s="29" t="s">
        <v>8923</v>
      </c>
      <c r="C2066" s="12" t="s">
        <v>10393</v>
      </c>
      <c r="D2066" s="12" t="str">
        <f t="shared" si="101"/>
        <v>中远箱</v>
      </c>
      <c r="E2066" s="12" t="s">
        <v>17174</v>
      </c>
      <c r="F2066" s="19">
        <v>41448</v>
      </c>
      <c r="G2066" s="80">
        <v>100</v>
      </c>
      <c r="H2066" s="12" t="str">
        <f t="shared" si="103"/>
        <v>重</v>
      </c>
      <c r="I2066" s="24">
        <v>41457</v>
      </c>
      <c r="J2066" s="27"/>
      <c r="K2066" s="12" t="s">
        <v>10395</v>
      </c>
      <c r="L2066" s="12"/>
      <c r="M2066" s="11"/>
      <c r="N2066" s="80"/>
      <c r="O2066" s="18" t="str">
        <f t="shared" ca="1" si="102"/>
        <v>351天</v>
      </c>
      <c r="P2066" s="80"/>
      <c r="Q2066" s="80"/>
      <c r="R2066" s="80"/>
      <c r="S2066" s="80"/>
    </row>
    <row r="2067" spans="1:19">
      <c r="A2067" s="7">
        <v>2068</v>
      </c>
      <c r="B2067" s="29" t="s">
        <v>8924</v>
      </c>
      <c r="C2067" s="12" t="s">
        <v>10393</v>
      </c>
      <c r="D2067" s="12" t="str">
        <f t="shared" si="101"/>
        <v>中远箱</v>
      </c>
      <c r="E2067" s="12" t="s">
        <v>17174</v>
      </c>
      <c r="F2067" s="19">
        <v>41448</v>
      </c>
      <c r="G2067" s="80">
        <v>100</v>
      </c>
      <c r="H2067" s="12" t="str">
        <f t="shared" si="103"/>
        <v>重</v>
      </c>
      <c r="I2067" s="24">
        <v>41462</v>
      </c>
      <c r="J2067" s="27"/>
      <c r="K2067" s="12" t="s">
        <v>13302</v>
      </c>
      <c r="L2067" s="12"/>
      <c r="M2067" s="11"/>
      <c r="N2067" s="80"/>
      <c r="O2067" s="18" t="str">
        <f t="shared" ca="1" si="102"/>
        <v>351天</v>
      </c>
      <c r="P2067" s="80"/>
      <c r="Q2067" s="80"/>
      <c r="R2067" s="80"/>
      <c r="S2067" s="80"/>
    </row>
    <row r="2068" spans="1:19">
      <c r="A2068" s="7">
        <v>2069</v>
      </c>
      <c r="B2068" s="65" t="s">
        <v>3946</v>
      </c>
      <c r="C2068" s="12" t="s">
        <v>3270</v>
      </c>
      <c r="D2068" s="12" t="str">
        <f t="shared" si="101"/>
        <v>中远箱</v>
      </c>
      <c r="E2068" s="12" t="s">
        <v>17174</v>
      </c>
      <c r="F2068" s="19">
        <v>41430</v>
      </c>
      <c r="G2068" s="80" t="s">
        <v>11124</v>
      </c>
      <c r="H2068" s="12" t="str">
        <f t="shared" si="103"/>
        <v>重</v>
      </c>
      <c r="I2068" s="24">
        <v>41588</v>
      </c>
      <c r="J2068" s="27"/>
      <c r="K2068" s="12" t="s">
        <v>14397</v>
      </c>
      <c r="L2068" s="12"/>
      <c r="M2068" s="11"/>
      <c r="N2068" s="80"/>
      <c r="O2068" s="18" t="str">
        <f t="shared" ca="1" si="102"/>
        <v>369天</v>
      </c>
      <c r="P2068" s="80"/>
      <c r="Q2068" s="80"/>
      <c r="R2068" s="80"/>
      <c r="S2068" s="80"/>
    </row>
    <row r="2069" spans="1:19">
      <c r="A2069" s="7">
        <v>2070</v>
      </c>
      <c r="B2069" s="65" t="s">
        <v>6412</v>
      </c>
      <c r="C2069" s="12" t="s">
        <v>3270</v>
      </c>
      <c r="D2069" s="12" t="str">
        <f t="shared" si="101"/>
        <v>中远箱</v>
      </c>
      <c r="E2069" s="12" t="s">
        <v>17174</v>
      </c>
      <c r="F2069" s="19">
        <v>41430</v>
      </c>
      <c r="G2069" s="80" t="s">
        <v>11124</v>
      </c>
      <c r="H2069" s="12" t="str">
        <f t="shared" si="103"/>
        <v>重</v>
      </c>
      <c r="I2069" s="24">
        <v>41543</v>
      </c>
      <c r="J2069" s="27"/>
      <c r="K2069" s="12" t="s">
        <v>6500</v>
      </c>
      <c r="L2069" s="12"/>
      <c r="M2069" s="11"/>
      <c r="N2069" s="80"/>
      <c r="O2069" s="18" t="str">
        <f t="shared" ca="1" si="102"/>
        <v>369天</v>
      </c>
      <c r="P2069" s="80"/>
      <c r="Q2069" s="80"/>
      <c r="R2069" s="80"/>
      <c r="S2069" s="80"/>
    </row>
    <row r="2070" spans="1:19">
      <c r="A2070" s="7">
        <v>2071</v>
      </c>
      <c r="B2070" s="65" t="s">
        <v>6413</v>
      </c>
      <c r="C2070" s="12" t="s">
        <v>3270</v>
      </c>
      <c r="D2070" s="12" t="str">
        <f t="shared" si="101"/>
        <v>中远箱</v>
      </c>
      <c r="E2070" s="12" t="s">
        <v>17174</v>
      </c>
      <c r="F2070" s="19">
        <v>41430</v>
      </c>
      <c r="G2070" s="80">
        <v>100</v>
      </c>
      <c r="H2070" s="12" t="str">
        <f t="shared" si="103"/>
        <v>重</v>
      </c>
      <c r="I2070" s="24">
        <v>41543</v>
      </c>
      <c r="J2070" s="27"/>
      <c r="K2070" s="12" t="s">
        <v>6500</v>
      </c>
      <c r="L2070" s="12"/>
      <c r="M2070" s="11"/>
      <c r="N2070" s="80"/>
      <c r="O2070" s="18" t="str">
        <f t="shared" ca="1" si="102"/>
        <v>369天</v>
      </c>
      <c r="P2070" s="80"/>
      <c r="Q2070" s="80"/>
      <c r="R2070" s="80"/>
      <c r="S2070" s="80"/>
    </row>
    <row r="2071" spans="1:19">
      <c r="A2071" s="7">
        <v>2072</v>
      </c>
      <c r="B2071" s="29" t="s">
        <v>15623</v>
      </c>
      <c r="C2071" s="12" t="s">
        <v>10393</v>
      </c>
      <c r="D2071" s="12" t="str">
        <f t="shared" si="101"/>
        <v>中远箱</v>
      </c>
      <c r="E2071" s="12" t="s">
        <v>17174</v>
      </c>
      <c r="F2071" s="19">
        <v>41455</v>
      </c>
      <c r="G2071" s="80" t="s">
        <v>2029</v>
      </c>
      <c r="H2071" s="12" t="str">
        <f t="shared" si="103"/>
        <v>重</v>
      </c>
      <c r="I2071" s="24">
        <v>41457</v>
      </c>
      <c r="J2071" s="27"/>
      <c r="K2071" s="12" t="s">
        <v>10395</v>
      </c>
      <c r="L2071" s="12"/>
      <c r="M2071" s="11"/>
      <c r="N2071" s="80"/>
      <c r="O2071" s="18" t="str">
        <f t="shared" ca="1" si="102"/>
        <v>344天</v>
      </c>
      <c r="P2071" s="80"/>
      <c r="Q2071" s="80"/>
      <c r="R2071" s="80"/>
      <c r="S2071" s="80"/>
    </row>
    <row r="2072" spans="1:19">
      <c r="A2072" s="7">
        <v>2073</v>
      </c>
      <c r="B2072" s="65" t="s">
        <v>15624</v>
      </c>
      <c r="C2072" s="12" t="s">
        <v>10393</v>
      </c>
      <c r="D2072" s="12" t="str">
        <f t="shared" si="101"/>
        <v>中远箱</v>
      </c>
      <c r="E2072" s="12" t="s">
        <v>17174</v>
      </c>
      <c r="F2072" s="19">
        <v>41431</v>
      </c>
      <c r="G2072" s="80" t="s">
        <v>2029</v>
      </c>
      <c r="H2072" s="12" t="str">
        <f t="shared" si="103"/>
        <v>重</v>
      </c>
      <c r="I2072" s="24">
        <v>41448</v>
      </c>
      <c r="J2072" s="27"/>
      <c r="K2072" s="12" t="s">
        <v>10395</v>
      </c>
      <c r="L2072" s="12"/>
      <c r="M2072" s="11"/>
      <c r="N2072" s="80"/>
      <c r="O2072" s="18" t="str">
        <f t="shared" ca="1" si="102"/>
        <v>368天</v>
      </c>
      <c r="P2072" s="80"/>
      <c r="Q2072" s="80"/>
      <c r="R2072" s="80"/>
      <c r="S2072" s="80"/>
    </row>
    <row r="2073" spans="1:19">
      <c r="A2073" s="7">
        <v>2074</v>
      </c>
      <c r="B2073" s="29" t="s">
        <v>5029</v>
      </c>
      <c r="C2073" s="12" t="s">
        <v>10393</v>
      </c>
      <c r="D2073" s="12" t="str">
        <f t="shared" si="101"/>
        <v>中远箱</v>
      </c>
      <c r="E2073" s="12" t="s">
        <v>17174</v>
      </c>
      <c r="F2073" s="19">
        <v>41443</v>
      </c>
      <c r="G2073" s="80" t="s">
        <v>2029</v>
      </c>
      <c r="H2073" s="12" t="str">
        <f t="shared" si="103"/>
        <v>重</v>
      </c>
      <c r="I2073" s="24">
        <v>41445</v>
      </c>
      <c r="J2073" s="27"/>
      <c r="K2073" s="12" t="s">
        <v>16249</v>
      </c>
      <c r="L2073" s="12"/>
      <c r="M2073" s="11"/>
      <c r="N2073" s="80"/>
      <c r="O2073" s="18" t="str">
        <f t="shared" ca="1" si="102"/>
        <v>356天</v>
      </c>
      <c r="P2073" s="80"/>
      <c r="Q2073" s="80"/>
      <c r="R2073" s="80"/>
      <c r="S2073" s="80"/>
    </row>
    <row r="2074" spans="1:19">
      <c r="A2074" s="7">
        <v>2075</v>
      </c>
      <c r="B2074" s="29" t="s">
        <v>2025</v>
      </c>
      <c r="C2074" s="12" t="s">
        <v>10393</v>
      </c>
      <c r="D2074" s="12" t="str">
        <f t="shared" si="101"/>
        <v>中远箱</v>
      </c>
      <c r="E2074" s="12" t="s">
        <v>17174</v>
      </c>
      <c r="F2074" s="19">
        <v>41448</v>
      </c>
      <c r="G2074" s="80" t="s">
        <v>2029</v>
      </c>
      <c r="H2074" s="12" t="str">
        <f t="shared" si="103"/>
        <v>重</v>
      </c>
      <c r="I2074" s="24">
        <v>41455</v>
      </c>
      <c r="J2074" s="27"/>
      <c r="K2074" s="12" t="s">
        <v>16249</v>
      </c>
      <c r="L2074" s="12"/>
      <c r="M2074" s="11"/>
      <c r="N2074" s="80"/>
      <c r="O2074" s="18" t="str">
        <f t="shared" ca="1" si="102"/>
        <v>351天</v>
      </c>
      <c r="P2074" s="80"/>
      <c r="Q2074" s="80"/>
      <c r="R2074" s="80"/>
      <c r="S2074" s="80"/>
    </row>
    <row r="2075" spans="1:19">
      <c r="A2075" s="7">
        <v>2076</v>
      </c>
      <c r="B2075" s="29" t="s">
        <v>2026</v>
      </c>
      <c r="C2075" s="12" t="s">
        <v>10393</v>
      </c>
      <c r="D2075" s="12" t="str">
        <f t="shared" si="101"/>
        <v>中远箱</v>
      </c>
      <c r="E2075" s="12" t="s">
        <v>17174</v>
      </c>
      <c r="F2075" s="19">
        <v>41444</v>
      </c>
      <c r="G2075" s="80" t="s">
        <v>2029</v>
      </c>
      <c r="H2075" s="12" t="str">
        <f t="shared" si="103"/>
        <v>重</v>
      </c>
      <c r="I2075" s="24">
        <v>41465</v>
      </c>
      <c r="J2075" s="27"/>
      <c r="K2075" s="12" t="s">
        <v>17072</v>
      </c>
      <c r="L2075" s="12"/>
      <c r="M2075" s="11"/>
      <c r="N2075" s="80"/>
      <c r="O2075" s="18" t="str">
        <f t="shared" ca="1" si="102"/>
        <v>355天</v>
      </c>
      <c r="P2075" s="80"/>
      <c r="Q2075" s="80"/>
      <c r="R2075" s="80"/>
      <c r="S2075" s="80"/>
    </row>
    <row r="2076" spans="1:19">
      <c r="A2076" s="7">
        <v>2077</v>
      </c>
      <c r="B2076" s="29" t="s">
        <v>2027</v>
      </c>
      <c r="C2076" s="12" t="s">
        <v>10393</v>
      </c>
      <c r="D2076" s="12" t="str">
        <f t="shared" si="101"/>
        <v>中远箱</v>
      </c>
      <c r="E2076" s="12" t="s">
        <v>17174</v>
      </c>
      <c r="F2076" s="19">
        <v>41448</v>
      </c>
      <c r="G2076" s="80" t="s">
        <v>2029</v>
      </c>
      <c r="H2076" s="12" t="str">
        <f t="shared" si="103"/>
        <v>重</v>
      </c>
      <c r="I2076" s="24">
        <v>41456</v>
      </c>
      <c r="J2076" s="27"/>
      <c r="K2076" s="12" t="s">
        <v>12951</v>
      </c>
      <c r="L2076" s="12"/>
      <c r="M2076" s="11"/>
      <c r="N2076" s="80"/>
      <c r="O2076" s="18" t="str">
        <f t="shared" ca="1" si="102"/>
        <v>351天</v>
      </c>
      <c r="P2076" s="80"/>
      <c r="Q2076" s="80"/>
      <c r="R2076" s="80"/>
      <c r="S2076" s="80"/>
    </row>
    <row r="2077" spans="1:19">
      <c r="A2077" s="7">
        <v>2078</v>
      </c>
      <c r="B2077" s="29" t="s">
        <v>9673</v>
      </c>
      <c r="C2077" s="12" t="s">
        <v>10393</v>
      </c>
      <c r="D2077" s="12" t="str">
        <f t="shared" si="101"/>
        <v>中远箱</v>
      </c>
      <c r="E2077" s="12" t="s">
        <v>17174</v>
      </c>
      <c r="F2077" s="19">
        <v>41466</v>
      </c>
      <c r="G2077" s="80" t="s">
        <v>2029</v>
      </c>
      <c r="H2077" s="12" t="str">
        <f t="shared" si="103"/>
        <v>重</v>
      </c>
      <c r="I2077" s="24">
        <v>41466</v>
      </c>
      <c r="J2077" s="27"/>
      <c r="K2077" s="12" t="s">
        <v>972</v>
      </c>
      <c r="L2077" s="12"/>
      <c r="M2077" s="11"/>
      <c r="N2077" s="80"/>
      <c r="O2077" s="18" t="str">
        <f t="shared" ca="1" si="102"/>
        <v>333天</v>
      </c>
      <c r="P2077" s="80"/>
      <c r="Q2077" s="80"/>
      <c r="R2077" s="80"/>
      <c r="S2077" s="80"/>
    </row>
    <row r="2078" spans="1:19">
      <c r="A2078" s="7">
        <v>2079</v>
      </c>
      <c r="B2078" s="29" t="s">
        <v>2028</v>
      </c>
      <c r="C2078" s="12" t="s">
        <v>10393</v>
      </c>
      <c r="D2078" s="12" t="str">
        <f t="shared" si="101"/>
        <v>中远箱</v>
      </c>
      <c r="E2078" s="12" t="s">
        <v>17174</v>
      </c>
      <c r="F2078" s="19">
        <v>41446</v>
      </c>
      <c r="G2078" s="80" t="s">
        <v>2029</v>
      </c>
      <c r="H2078" s="12" t="str">
        <f t="shared" si="103"/>
        <v>重</v>
      </c>
      <c r="I2078" s="24">
        <v>41472</v>
      </c>
      <c r="J2078" s="27"/>
      <c r="K2078" s="12" t="s">
        <v>16249</v>
      </c>
      <c r="L2078" s="12"/>
      <c r="M2078" s="11"/>
      <c r="N2078" s="80"/>
      <c r="O2078" s="18" t="str">
        <f t="shared" ca="1" si="102"/>
        <v>353天</v>
      </c>
      <c r="P2078" s="80"/>
      <c r="Q2078" s="80"/>
      <c r="R2078" s="80"/>
      <c r="S2078" s="80"/>
    </row>
    <row r="2079" spans="1:19">
      <c r="A2079" s="7">
        <v>2080</v>
      </c>
      <c r="B2079" s="12" t="s">
        <v>2103</v>
      </c>
      <c r="C2079" s="12" t="s">
        <v>10393</v>
      </c>
      <c r="D2079" s="12" t="str">
        <f t="shared" si="101"/>
        <v>中远箱</v>
      </c>
      <c r="E2079" s="12" t="s">
        <v>17174</v>
      </c>
      <c r="F2079" s="19">
        <v>41443</v>
      </c>
      <c r="G2079" s="249" t="s">
        <v>12919</v>
      </c>
      <c r="H2079" s="12" t="str">
        <f t="shared" si="103"/>
        <v>重</v>
      </c>
      <c r="I2079" s="24">
        <v>41445</v>
      </c>
      <c r="J2079" s="27"/>
      <c r="K2079" s="12" t="s">
        <v>12951</v>
      </c>
      <c r="L2079" s="12"/>
      <c r="M2079" s="11"/>
      <c r="N2079" s="80"/>
      <c r="O2079" s="18" t="str">
        <f t="shared" ca="1" si="102"/>
        <v>356天</v>
      </c>
      <c r="P2079" s="80"/>
      <c r="Q2079" s="80"/>
      <c r="R2079" s="80"/>
      <c r="S2079" s="80"/>
    </row>
    <row r="2080" spans="1:19">
      <c r="A2080" s="7">
        <v>2081</v>
      </c>
      <c r="B2080" s="12" t="s">
        <v>2104</v>
      </c>
      <c r="C2080" s="12" t="s">
        <v>10393</v>
      </c>
      <c r="D2080" s="12" t="str">
        <f t="shared" si="101"/>
        <v>中远箱</v>
      </c>
      <c r="E2080" s="12" t="s">
        <v>17174</v>
      </c>
      <c r="F2080" s="19">
        <v>41446</v>
      </c>
      <c r="G2080" s="249" t="s">
        <v>12919</v>
      </c>
      <c r="H2080" s="12" t="str">
        <f t="shared" si="103"/>
        <v>重</v>
      </c>
      <c r="I2080" s="24">
        <v>41465</v>
      </c>
      <c r="J2080" s="27"/>
      <c r="K2080" s="12" t="s">
        <v>17072</v>
      </c>
      <c r="L2080" s="12"/>
      <c r="M2080" s="11"/>
      <c r="N2080" s="80"/>
      <c r="O2080" s="18" t="str">
        <f t="shared" ca="1" si="102"/>
        <v>353天</v>
      </c>
      <c r="P2080" s="80"/>
      <c r="Q2080" s="80"/>
      <c r="R2080" s="80"/>
      <c r="S2080" s="80"/>
    </row>
    <row r="2081" spans="1:19">
      <c r="A2081" s="7">
        <v>3930</v>
      </c>
      <c r="B2081" s="194" t="s">
        <v>4148</v>
      </c>
      <c r="C2081" s="12" t="s">
        <v>10393</v>
      </c>
      <c r="D2081" s="12" t="str">
        <f t="shared" si="101"/>
        <v>中远箱</v>
      </c>
      <c r="E2081" s="12" t="s">
        <v>17174</v>
      </c>
      <c r="F2081" s="81">
        <v>41753</v>
      </c>
      <c r="G2081" s="80" t="s">
        <v>7200</v>
      </c>
      <c r="H2081" s="12" t="s">
        <v>9198</v>
      </c>
      <c r="I2081" s="24">
        <v>41793</v>
      </c>
      <c r="J2081" s="27"/>
      <c r="K2081" s="12" t="s">
        <v>378</v>
      </c>
      <c r="L2081" s="12"/>
      <c r="M2081" s="13"/>
      <c r="N2081" s="11"/>
      <c r="O2081" s="18" t="str">
        <f t="shared" ca="1" si="102"/>
        <v>46天</v>
      </c>
      <c r="P2081" s="80"/>
      <c r="Q2081" s="80"/>
      <c r="R2081" s="80"/>
      <c r="S2081" s="80"/>
    </row>
    <row r="2082" spans="1:19">
      <c r="A2082" s="7">
        <v>2083</v>
      </c>
      <c r="B2082" s="12" t="s">
        <v>16562</v>
      </c>
      <c r="C2082" s="12" t="s">
        <v>10393</v>
      </c>
      <c r="D2082" s="12" t="str">
        <f t="shared" si="101"/>
        <v>中远箱</v>
      </c>
      <c r="E2082" s="12" t="s">
        <v>17174</v>
      </c>
      <c r="F2082" s="19">
        <v>41451</v>
      </c>
      <c r="G2082" s="249" t="s">
        <v>12919</v>
      </c>
      <c r="H2082" s="12" t="str">
        <f t="shared" ref="H2082:H2111" si="104">IF(I2082="","空","重")</f>
        <v>重</v>
      </c>
      <c r="I2082" s="24">
        <v>41468</v>
      </c>
      <c r="J2082" s="27"/>
      <c r="K2082" s="12" t="s">
        <v>17072</v>
      </c>
      <c r="L2082" s="12"/>
      <c r="M2082" s="11"/>
      <c r="N2082" s="80"/>
      <c r="O2082" s="18" t="str">
        <f t="shared" ca="1" si="102"/>
        <v>348天</v>
      </c>
      <c r="P2082" s="80"/>
      <c r="Q2082" s="80"/>
      <c r="R2082" s="80"/>
      <c r="S2082" s="80"/>
    </row>
    <row r="2083" spans="1:19">
      <c r="A2083" s="7">
        <v>2084</v>
      </c>
      <c r="B2083" s="12" t="s">
        <v>11109</v>
      </c>
      <c r="C2083" s="12" t="s">
        <v>10393</v>
      </c>
      <c r="D2083" s="12" t="str">
        <f t="shared" si="101"/>
        <v>中远箱</v>
      </c>
      <c r="E2083" s="12" t="s">
        <v>17174</v>
      </c>
      <c r="F2083" s="19">
        <v>41448</v>
      </c>
      <c r="G2083" s="249" t="s">
        <v>12919</v>
      </c>
      <c r="H2083" s="12" t="str">
        <f t="shared" si="104"/>
        <v>重</v>
      </c>
      <c r="I2083" s="24">
        <v>41502</v>
      </c>
      <c r="J2083" s="27"/>
      <c r="K2083" s="12" t="s">
        <v>10395</v>
      </c>
      <c r="L2083" s="12"/>
      <c r="M2083" s="11"/>
      <c r="N2083" s="80"/>
      <c r="O2083" s="18" t="str">
        <f t="shared" ca="1" si="102"/>
        <v>351天</v>
      </c>
      <c r="P2083" s="80"/>
      <c r="Q2083" s="80"/>
      <c r="R2083" s="80"/>
      <c r="S2083" s="80"/>
    </row>
    <row r="2084" spans="1:19">
      <c r="A2084" s="7">
        <v>2085</v>
      </c>
      <c r="B2084" s="12" t="s">
        <v>11116</v>
      </c>
      <c r="C2084" s="12" t="s">
        <v>10393</v>
      </c>
      <c r="D2084" s="12" t="str">
        <f t="shared" si="101"/>
        <v>中远箱</v>
      </c>
      <c r="E2084" s="12" t="s">
        <v>13506</v>
      </c>
      <c r="F2084" s="19">
        <v>41444</v>
      </c>
      <c r="G2084" s="80">
        <v>100</v>
      </c>
      <c r="H2084" s="12" t="str">
        <f t="shared" si="104"/>
        <v>重</v>
      </c>
      <c r="I2084" s="24">
        <v>41481</v>
      </c>
      <c r="J2084" s="27"/>
      <c r="K2084" s="12" t="s">
        <v>13302</v>
      </c>
      <c r="L2084" s="12"/>
      <c r="M2084" s="11"/>
      <c r="N2084" s="80"/>
      <c r="O2084" s="18" t="str">
        <f t="shared" ca="1" si="102"/>
        <v>355天</v>
      </c>
      <c r="P2084" s="80"/>
      <c r="Q2084" s="80"/>
      <c r="R2084" s="80"/>
      <c r="S2084" s="80"/>
    </row>
    <row r="2085" spans="1:19">
      <c r="A2085" s="7">
        <v>2086</v>
      </c>
      <c r="B2085" s="12" t="s">
        <v>11117</v>
      </c>
      <c r="C2085" s="12" t="s">
        <v>10393</v>
      </c>
      <c r="D2085" s="12" t="str">
        <f t="shared" si="101"/>
        <v>中远箱</v>
      </c>
      <c r="E2085" s="12" t="s">
        <v>8078</v>
      </c>
      <c r="F2085" s="19">
        <v>41446</v>
      </c>
      <c r="G2085" s="80">
        <v>100</v>
      </c>
      <c r="H2085" s="12" t="str">
        <f t="shared" si="104"/>
        <v>重</v>
      </c>
      <c r="I2085" s="24">
        <v>41473</v>
      </c>
      <c r="J2085" s="27"/>
      <c r="K2085" s="12" t="s">
        <v>13302</v>
      </c>
      <c r="L2085" s="12"/>
      <c r="M2085" s="11"/>
      <c r="N2085" s="80"/>
      <c r="O2085" s="18" t="str">
        <f t="shared" ca="1" si="102"/>
        <v>353天</v>
      </c>
      <c r="P2085" s="80"/>
      <c r="Q2085" s="80"/>
      <c r="R2085" s="80"/>
      <c r="S2085" s="80"/>
    </row>
    <row r="2086" spans="1:19">
      <c r="A2086" s="7">
        <v>2087</v>
      </c>
      <c r="B2086" s="12" t="s">
        <v>11138</v>
      </c>
      <c r="C2086" s="12" t="s">
        <v>10393</v>
      </c>
      <c r="D2086" s="12" t="str">
        <f t="shared" si="101"/>
        <v>中远箱</v>
      </c>
      <c r="E2086" s="12" t="s">
        <v>17174</v>
      </c>
      <c r="F2086" s="19">
        <v>41480</v>
      </c>
      <c r="G2086" s="80">
        <v>100</v>
      </c>
      <c r="H2086" s="12" t="str">
        <f t="shared" si="104"/>
        <v>重</v>
      </c>
      <c r="I2086" s="24">
        <v>41480</v>
      </c>
      <c r="J2086" s="27"/>
      <c r="K2086" s="12" t="s">
        <v>4794</v>
      </c>
      <c r="L2086" s="12"/>
      <c r="M2086" s="11"/>
      <c r="N2086" s="80"/>
      <c r="O2086" s="18" t="str">
        <f t="shared" ca="1" si="102"/>
        <v>319天</v>
      </c>
      <c r="P2086" s="80"/>
      <c r="Q2086" s="80"/>
      <c r="R2086" s="80"/>
      <c r="S2086" s="80"/>
    </row>
    <row r="2087" spans="1:19">
      <c r="A2087" s="7">
        <v>2088</v>
      </c>
      <c r="B2087" s="12" t="s">
        <v>11139</v>
      </c>
      <c r="C2087" s="12" t="s">
        <v>10393</v>
      </c>
      <c r="D2087" s="12" t="str">
        <f t="shared" si="101"/>
        <v>中远箱</v>
      </c>
      <c r="E2087" s="12" t="s">
        <v>17174</v>
      </c>
      <c r="F2087" s="19">
        <v>41482</v>
      </c>
      <c r="G2087" s="80">
        <v>100</v>
      </c>
      <c r="H2087" s="12" t="str">
        <f t="shared" si="104"/>
        <v>重</v>
      </c>
      <c r="I2087" s="24">
        <v>41482</v>
      </c>
      <c r="J2087" s="27"/>
      <c r="K2087" s="12" t="s">
        <v>16249</v>
      </c>
      <c r="L2087" s="12"/>
      <c r="M2087" s="11"/>
      <c r="N2087" s="80"/>
      <c r="O2087" s="18" t="str">
        <f t="shared" ca="1" si="102"/>
        <v>317天</v>
      </c>
      <c r="P2087" s="80"/>
      <c r="Q2087" s="80"/>
      <c r="R2087" s="80"/>
      <c r="S2087" s="80"/>
    </row>
    <row r="2088" spans="1:19">
      <c r="A2088" s="7">
        <v>2089</v>
      </c>
      <c r="B2088" s="12" t="s">
        <v>11140</v>
      </c>
      <c r="C2088" s="12" t="s">
        <v>10393</v>
      </c>
      <c r="D2088" s="12" t="str">
        <f t="shared" si="101"/>
        <v>中远箱</v>
      </c>
      <c r="E2088" s="12" t="s">
        <v>17174</v>
      </c>
      <c r="F2088" s="19">
        <v>41480</v>
      </c>
      <c r="G2088" s="80">
        <v>100</v>
      </c>
      <c r="H2088" s="12" t="str">
        <f t="shared" si="104"/>
        <v>重</v>
      </c>
      <c r="I2088" s="24">
        <v>41480</v>
      </c>
      <c r="J2088" s="27"/>
      <c r="K2088" s="12" t="s">
        <v>4794</v>
      </c>
      <c r="L2088" s="12"/>
      <c r="M2088" s="11"/>
      <c r="N2088" s="80"/>
      <c r="O2088" s="18" t="str">
        <f t="shared" ca="1" si="102"/>
        <v>319天</v>
      </c>
      <c r="P2088" s="80"/>
      <c r="Q2088" s="80"/>
      <c r="R2088" s="80"/>
      <c r="S2088" s="80"/>
    </row>
    <row r="2089" spans="1:19">
      <c r="A2089" s="7">
        <v>2090</v>
      </c>
      <c r="B2089" s="12" t="s">
        <v>11141</v>
      </c>
      <c r="C2089" s="12" t="s">
        <v>10393</v>
      </c>
      <c r="D2089" s="12" t="str">
        <f t="shared" si="101"/>
        <v>中远箱</v>
      </c>
      <c r="E2089" s="12" t="s">
        <v>17174</v>
      </c>
      <c r="F2089" s="19">
        <v>41480</v>
      </c>
      <c r="G2089" s="80">
        <v>100</v>
      </c>
      <c r="H2089" s="12" t="str">
        <f t="shared" si="104"/>
        <v>重</v>
      </c>
      <c r="I2089" s="24">
        <v>41480</v>
      </c>
      <c r="J2089" s="27"/>
      <c r="K2089" s="12" t="s">
        <v>13302</v>
      </c>
      <c r="L2089" s="12"/>
      <c r="M2089" s="11"/>
      <c r="N2089" s="80"/>
      <c r="O2089" s="18" t="str">
        <f t="shared" ca="1" si="102"/>
        <v>319天</v>
      </c>
      <c r="P2089" s="80"/>
      <c r="Q2089" s="80"/>
      <c r="R2089" s="80"/>
      <c r="S2089" s="80"/>
    </row>
    <row r="2090" spans="1:19">
      <c r="A2090" s="7">
        <v>2091</v>
      </c>
      <c r="B2090" s="12" t="s">
        <v>11142</v>
      </c>
      <c r="C2090" s="12" t="s">
        <v>10393</v>
      </c>
      <c r="D2090" s="12" t="str">
        <f t="shared" si="101"/>
        <v>中远箱</v>
      </c>
      <c r="E2090" s="12" t="s">
        <v>8078</v>
      </c>
      <c r="F2090" s="19">
        <v>41449</v>
      </c>
      <c r="G2090" s="80">
        <v>100</v>
      </c>
      <c r="H2090" s="12" t="str">
        <f t="shared" si="104"/>
        <v>重</v>
      </c>
      <c r="I2090" s="24">
        <v>41482</v>
      </c>
      <c r="J2090" s="27"/>
      <c r="K2090" s="12" t="s">
        <v>12951</v>
      </c>
      <c r="L2090" s="12"/>
      <c r="M2090" s="11"/>
      <c r="N2090" s="80"/>
      <c r="O2090" s="18" t="str">
        <f t="shared" ca="1" si="102"/>
        <v>350天</v>
      </c>
      <c r="P2090" s="80"/>
      <c r="Q2090" s="80"/>
      <c r="R2090" s="80"/>
      <c r="S2090" s="80"/>
    </row>
    <row r="2091" spans="1:19">
      <c r="A2091" s="7">
        <v>2092</v>
      </c>
      <c r="B2091" s="12" t="s">
        <v>11143</v>
      </c>
      <c r="C2091" s="12" t="s">
        <v>10393</v>
      </c>
      <c r="D2091" s="12" t="str">
        <f t="shared" si="101"/>
        <v>中远箱</v>
      </c>
      <c r="E2091" s="12" t="s">
        <v>17174</v>
      </c>
      <c r="F2091" s="19">
        <v>41450</v>
      </c>
      <c r="G2091" s="80">
        <v>100</v>
      </c>
      <c r="H2091" s="12" t="str">
        <f t="shared" si="104"/>
        <v>重</v>
      </c>
      <c r="I2091" s="24">
        <v>41467</v>
      </c>
      <c r="J2091" s="27"/>
      <c r="K2091" s="12" t="s">
        <v>2038</v>
      </c>
      <c r="L2091" s="12"/>
      <c r="M2091" s="11"/>
      <c r="N2091" s="80"/>
      <c r="O2091" s="18" t="str">
        <f t="shared" ca="1" si="102"/>
        <v>349天</v>
      </c>
      <c r="P2091" s="80"/>
      <c r="Q2091" s="80"/>
      <c r="R2091" s="80"/>
      <c r="S2091" s="80"/>
    </row>
    <row r="2092" spans="1:19">
      <c r="A2092" s="7">
        <v>2093</v>
      </c>
      <c r="B2092" s="12" t="s">
        <v>11144</v>
      </c>
      <c r="C2092" s="12" t="s">
        <v>10393</v>
      </c>
      <c r="D2092" s="12" t="str">
        <f t="shared" si="101"/>
        <v>中远箱</v>
      </c>
      <c r="E2092" s="12" t="s">
        <v>17174</v>
      </c>
      <c r="F2092" s="19">
        <v>41449</v>
      </c>
      <c r="G2092" s="80">
        <v>100</v>
      </c>
      <c r="H2092" s="12" t="str">
        <f t="shared" si="104"/>
        <v>重</v>
      </c>
      <c r="I2092" s="24">
        <v>41468</v>
      </c>
      <c r="J2092" s="27"/>
      <c r="K2092" s="12" t="s">
        <v>17072</v>
      </c>
      <c r="L2092" s="12"/>
      <c r="M2092" s="11"/>
      <c r="N2092" s="80"/>
      <c r="O2092" s="18" t="str">
        <f t="shared" ca="1" si="102"/>
        <v>350天</v>
      </c>
      <c r="P2092" s="80"/>
      <c r="Q2092" s="80"/>
      <c r="R2092" s="80"/>
      <c r="S2092" s="80"/>
    </row>
    <row r="2093" spans="1:19">
      <c r="A2093" s="7">
        <v>2094</v>
      </c>
      <c r="B2093" s="50" t="s">
        <v>11145</v>
      </c>
      <c r="C2093" s="50" t="s">
        <v>10393</v>
      </c>
      <c r="D2093" s="12" t="str">
        <f t="shared" si="101"/>
        <v>中远箱</v>
      </c>
      <c r="E2093" s="12" t="s">
        <v>17174</v>
      </c>
      <c r="F2093" s="19">
        <v>41444</v>
      </c>
      <c r="G2093" s="80">
        <v>100</v>
      </c>
      <c r="H2093" s="12" t="str">
        <f t="shared" si="104"/>
        <v>重</v>
      </c>
      <c r="I2093" s="24">
        <v>41493</v>
      </c>
      <c r="J2093" s="27"/>
      <c r="K2093" s="12" t="s">
        <v>12951</v>
      </c>
      <c r="L2093" s="12"/>
      <c r="M2093" s="11"/>
      <c r="N2093" s="80"/>
      <c r="O2093" s="18" t="str">
        <f t="shared" ca="1" si="102"/>
        <v>355天</v>
      </c>
      <c r="P2093" s="80"/>
      <c r="Q2093" s="80"/>
      <c r="R2093" s="80"/>
      <c r="S2093" s="80"/>
    </row>
    <row r="2094" spans="1:19">
      <c r="A2094" s="7">
        <v>2095</v>
      </c>
      <c r="B2094" s="12" t="s">
        <v>11146</v>
      </c>
      <c r="C2094" s="12" t="s">
        <v>10393</v>
      </c>
      <c r="D2094" s="12" t="str">
        <f t="shared" si="101"/>
        <v>中远箱</v>
      </c>
      <c r="E2094" s="12" t="s">
        <v>8078</v>
      </c>
      <c r="F2094" s="19">
        <v>41449</v>
      </c>
      <c r="G2094" s="80">
        <v>100</v>
      </c>
      <c r="H2094" s="12" t="str">
        <f t="shared" si="104"/>
        <v>重</v>
      </c>
      <c r="I2094" s="24">
        <v>41487</v>
      </c>
      <c r="J2094" s="27"/>
      <c r="K2094" s="12" t="s">
        <v>13302</v>
      </c>
      <c r="L2094" s="12"/>
      <c r="M2094" s="11"/>
      <c r="N2094" s="80"/>
      <c r="O2094" s="18" t="str">
        <f t="shared" ca="1" si="102"/>
        <v>350天</v>
      </c>
      <c r="P2094" s="80"/>
      <c r="Q2094" s="80"/>
      <c r="R2094" s="80"/>
      <c r="S2094" s="80"/>
    </row>
    <row r="2095" spans="1:19">
      <c r="A2095" s="7">
        <v>2096</v>
      </c>
      <c r="B2095" s="12" t="s">
        <v>6442</v>
      </c>
      <c r="C2095" s="12" t="s">
        <v>10393</v>
      </c>
      <c r="D2095" s="12" t="str">
        <f t="shared" si="101"/>
        <v>中远箱</v>
      </c>
      <c r="E2095" s="12" t="s">
        <v>17174</v>
      </c>
      <c r="F2095" s="19">
        <v>41448</v>
      </c>
      <c r="G2095" s="80">
        <v>100</v>
      </c>
      <c r="H2095" s="12" t="str">
        <f t="shared" si="104"/>
        <v>重</v>
      </c>
      <c r="I2095" s="24">
        <v>41455</v>
      </c>
      <c r="J2095" s="27"/>
      <c r="K2095" s="12" t="s">
        <v>2698</v>
      </c>
      <c r="L2095" s="12"/>
      <c r="M2095" s="11"/>
      <c r="N2095" s="80"/>
      <c r="O2095" s="18" t="str">
        <f t="shared" ca="1" si="102"/>
        <v>351天</v>
      </c>
      <c r="P2095" s="80"/>
      <c r="Q2095" s="80"/>
      <c r="R2095" s="80"/>
      <c r="S2095" s="80"/>
    </row>
    <row r="2096" spans="1:19">
      <c r="A2096" s="7">
        <v>2097</v>
      </c>
      <c r="B2096" s="12" t="s">
        <v>5263</v>
      </c>
      <c r="C2096" s="12" t="s">
        <v>10393</v>
      </c>
      <c r="D2096" s="12" t="str">
        <f t="shared" si="101"/>
        <v>中远箱</v>
      </c>
      <c r="E2096" s="12" t="s">
        <v>17174</v>
      </c>
      <c r="F2096" s="19">
        <v>41448</v>
      </c>
      <c r="G2096" s="80">
        <v>100</v>
      </c>
      <c r="H2096" s="12" t="str">
        <f t="shared" si="104"/>
        <v>重</v>
      </c>
      <c r="I2096" s="24">
        <v>41468</v>
      </c>
      <c r="J2096" s="27"/>
      <c r="K2096" s="12" t="s">
        <v>17072</v>
      </c>
      <c r="L2096" s="12"/>
      <c r="M2096" s="11"/>
      <c r="N2096" s="80"/>
      <c r="O2096" s="18" t="str">
        <f t="shared" ca="1" si="102"/>
        <v>351天</v>
      </c>
      <c r="P2096" s="80"/>
      <c r="Q2096" s="80"/>
      <c r="R2096" s="80"/>
      <c r="S2096" s="80"/>
    </row>
    <row r="2097" spans="1:19">
      <c r="A2097" s="7">
        <v>2098</v>
      </c>
      <c r="B2097" s="12" t="s">
        <v>5264</v>
      </c>
      <c r="C2097" s="12" t="s">
        <v>10393</v>
      </c>
      <c r="D2097" s="12" t="str">
        <f t="shared" si="101"/>
        <v>中远箱</v>
      </c>
      <c r="E2097" s="12" t="s">
        <v>8078</v>
      </c>
      <c r="F2097" s="19">
        <v>41449</v>
      </c>
      <c r="G2097" s="80">
        <v>100</v>
      </c>
      <c r="H2097" s="12" t="str">
        <f t="shared" si="104"/>
        <v>重</v>
      </c>
      <c r="I2097" s="24">
        <v>41477</v>
      </c>
      <c r="J2097" s="27"/>
      <c r="K2097" s="12" t="s">
        <v>12951</v>
      </c>
      <c r="L2097" s="12"/>
      <c r="M2097" s="11"/>
      <c r="N2097" s="80"/>
      <c r="O2097" s="18" t="str">
        <f t="shared" ca="1" si="102"/>
        <v>350天</v>
      </c>
      <c r="P2097" s="80"/>
      <c r="Q2097" s="80"/>
      <c r="R2097" s="80"/>
      <c r="S2097" s="80"/>
    </row>
    <row r="2098" spans="1:19">
      <c r="A2098" s="7">
        <v>2099</v>
      </c>
      <c r="B2098" s="12" t="s">
        <v>5265</v>
      </c>
      <c r="C2098" s="12" t="s">
        <v>10393</v>
      </c>
      <c r="D2098" s="12" t="str">
        <f t="shared" si="101"/>
        <v>中远箱</v>
      </c>
      <c r="E2098" s="12" t="s">
        <v>17174</v>
      </c>
      <c r="F2098" s="19">
        <v>41448</v>
      </c>
      <c r="G2098" s="80">
        <v>100</v>
      </c>
      <c r="H2098" s="12" t="str">
        <f t="shared" si="104"/>
        <v>重</v>
      </c>
      <c r="I2098" s="24">
        <v>41467</v>
      </c>
      <c r="J2098" s="27"/>
      <c r="K2098" s="12" t="s">
        <v>2038</v>
      </c>
      <c r="L2098" s="12"/>
      <c r="M2098" s="11"/>
      <c r="N2098" s="80"/>
      <c r="O2098" s="18" t="str">
        <f t="shared" ca="1" si="102"/>
        <v>351天</v>
      </c>
      <c r="P2098" s="80"/>
      <c r="Q2098" s="80"/>
      <c r="R2098" s="80"/>
      <c r="S2098" s="80"/>
    </row>
    <row r="2099" spans="1:19">
      <c r="A2099" s="7">
        <v>2100</v>
      </c>
      <c r="B2099" s="12" t="s">
        <v>5266</v>
      </c>
      <c r="C2099" s="12" t="s">
        <v>10393</v>
      </c>
      <c r="D2099" s="12" t="str">
        <f t="shared" si="101"/>
        <v>中远箱</v>
      </c>
      <c r="E2099" s="12" t="s">
        <v>17174</v>
      </c>
      <c r="F2099" s="19">
        <v>41449</v>
      </c>
      <c r="G2099" s="80">
        <v>100</v>
      </c>
      <c r="H2099" s="12" t="str">
        <f t="shared" si="104"/>
        <v>重</v>
      </c>
      <c r="I2099" s="24">
        <v>41451</v>
      </c>
      <c r="J2099" s="27"/>
      <c r="K2099" s="12" t="s">
        <v>4794</v>
      </c>
      <c r="L2099" s="12"/>
      <c r="M2099" s="11"/>
      <c r="N2099" s="80"/>
      <c r="O2099" s="18" t="str">
        <f t="shared" ca="1" si="102"/>
        <v>350天</v>
      </c>
      <c r="P2099" s="80"/>
      <c r="Q2099" s="80"/>
      <c r="R2099" s="80"/>
      <c r="S2099" s="80"/>
    </row>
    <row r="2100" spans="1:19">
      <c r="A2100" s="7">
        <v>2101</v>
      </c>
      <c r="B2100" s="12" t="s">
        <v>5267</v>
      </c>
      <c r="C2100" s="12" t="s">
        <v>10393</v>
      </c>
      <c r="D2100" s="12" t="str">
        <f t="shared" si="101"/>
        <v>中远箱</v>
      </c>
      <c r="E2100" s="12" t="s">
        <v>17174</v>
      </c>
      <c r="F2100" s="19">
        <v>41448</v>
      </c>
      <c r="G2100" s="80">
        <v>100</v>
      </c>
      <c r="H2100" s="12" t="str">
        <f t="shared" si="104"/>
        <v>重</v>
      </c>
      <c r="I2100" s="24">
        <v>41467</v>
      </c>
      <c r="J2100" s="27"/>
      <c r="K2100" s="12" t="s">
        <v>2038</v>
      </c>
      <c r="L2100" s="12"/>
      <c r="M2100" s="11"/>
      <c r="N2100" s="80"/>
      <c r="O2100" s="18" t="str">
        <f t="shared" ca="1" si="102"/>
        <v>351天</v>
      </c>
      <c r="P2100" s="80"/>
      <c r="Q2100" s="80"/>
      <c r="R2100" s="80"/>
      <c r="S2100" s="80"/>
    </row>
    <row r="2101" spans="1:19">
      <c r="A2101" s="7">
        <v>2102</v>
      </c>
      <c r="B2101" s="12" t="s">
        <v>2443</v>
      </c>
      <c r="C2101" s="12" t="s">
        <v>10393</v>
      </c>
      <c r="D2101" s="12" t="str">
        <f t="shared" si="101"/>
        <v>中远箱</v>
      </c>
      <c r="E2101" s="12" t="s">
        <v>17174</v>
      </c>
      <c r="F2101" s="19">
        <v>41451</v>
      </c>
      <c r="G2101" s="80">
        <v>100</v>
      </c>
      <c r="H2101" s="12" t="str">
        <f t="shared" si="104"/>
        <v>重</v>
      </c>
      <c r="I2101" s="24">
        <v>41464</v>
      </c>
      <c r="J2101" s="27"/>
      <c r="K2101" s="12" t="s">
        <v>17072</v>
      </c>
      <c r="L2101" s="12"/>
      <c r="M2101" s="11"/>
      <c r="N2101" s="80"/>
      <c r="O2101" s="18" t="str">
        <f t="shared" ca="1" si="102"/>
        <v>348天</v>
      </c>
      <c r="P2101" s="80"/>
      <c r="Q2101" s="80"/>
      <c r="R2101" s="80"/>
      <c r="S2101" s="80"/>
    </row>
    <row r="2102" spans="1:19">
      <c r="A2102" s="7">
        <v>2103</v>
      </c>
      <c r="B2102" s="12" t="s">
        <v>2444</v>
      </c>
      <c r="C2102" s="12" t="s">
        <v>10393</v>
      </c>
      <c r="D2102" s="12" t="str">
        <f t="shared" si="101"/>
        <v>中远箱</v>
      </c>
      <c r="E2102" s="12" t="s">
        <v>17174</v>
      </c>
      <c r="F2102" s="19">
        <v>41456</v>
      </c>
      <c r="G2102" s="80">
        <v>100</v>
      </c>
      <c r="H2102" s="12" t="str">
        <f t="shared" si="104"/>
        <v>重</v>
      </c>
      <c r="I2102" s="24">
        <v>41456</v>
      </c>
      <c r="J2102" s="27"/>
      <c r="K2102" s="12" t="s">
        <v>12951</v>
      </c>
      <c r="L2102" s="12"/>
      <c r="M2102" s="11"/>
      <c r="N2102" s="80"/>
      <c r="O2102" s="18" t="str">
        <f t="shared" ca="1" si="102"/>
        <v>343天</v>
      </c>
      <c r="P2102" s="80"/>
      <c r="Q2102" s="80"/>
      <c r="R2102" s="80"/>
      <c r="S2102" s="80"/>
    </row>
    <row r="2103" spans="1:19">
      <c r="A2103" s="7">
        <v>2104</v>
      </c>
      <c r="B2103" s="12" t="s">
        <v>2445</v>
      </c>
      <c r="C2103" s="12" t="s">
        <v>10393</v>
      </c>
      <c r="D2103" s="12" t="str">
        <f t="shared" si="101"/>
        <v>中远箱</v>
      </c>
      <c r="E2103" s="12" t="s">
        <v>17174</v>
      </c>
      <c r="F2103" s="19">
        <v>41450</v>
      </c>
      <c r="G2103" s="80">
        <v>100</v>
      </c>
      <c r="H2103" s="12" t="str">
        <f t="shared" si="104"/>
        <v>重</v>
      </c>
      <c r="I2103" s="24">
        <v>41462</v>
      </c>
      <c r="J2103" s="27"/>
      <c r="K2103" s="12" t="s">
        <v>4794</v>
      </c>
      <c r="L2103" s="12"/>
      <c r="M2103" s="11"/>
      <c r="N2103" s="80"/>
      <c r="O2103" s="18" t="str">
        <f t="shared" ca="1" si="102"/>
        <v>349天</v>
      </c>
      <c r="P2103" s="80"/>
      <c r="Q2103" s="80"/>
      <c r="R2103" s="80"/>
      <c r="S2103" s="80"/>
    </row>
    <row r="2104" spans="1:19">
      <c r="A2104" s="7">
        <v>2105</v>
      </c>
      <c r="B2104" s="12" t="s">
        <v>2446</v>
      </c>
      <c r="C2104" s="12" t="s">
        <v>10393</v>
      </c>
      <c r="D2104" s="12" t="str">
        <f t="shared" si="101"/>
        <v>中远箱</v>
      </c>
      <c r="E2104" s="12" t="s">
        <v>17174</v>
      </c>
      <c r="F2104" s="19">
        <v>41450</v>
      </c>
      <c r="G2104" s="80">
        <v>100</v>
      </c>
      <c r="H2104" s="12" t="str">
        <f t="shared" si="104"/>
        <v>重</v>
      </c>
      <c r="I2104" s="24">
        <v>41450</v>
      </c>
      <c r="J2104" s="27"/>
      <c r="K2104" s="12" t="s">
        <v>4794</v>
      </c>
      <c r="L2104" s="12"/>
      <c r="M2104" s="11"/>
      <c r="N2104" s="80"/>
      <c r="O2104" s="18" t="str">
        <f t="shared" ca="1" si="102"/>
        <v>349天</v>
      </c>
      <c r="P2104" s="80"/>
      <c r="Q2104" s="80"/>
      <c r="R2104" s="80"/>
      <c r="S2104" s="80"/>
    </row>
    <row r="2105" spans="1:19">
      <c r="A2105" s="7">
        <v>2106</v>
      </c>
      <c r="B2105" s="12" t="s">
        <v>2447</v>
      </c>
      <c r="C2105" s="12" t="s">
        <v>10393</v>
      </c>
      <c r="D2105" s="12" t="str">
        <f t="shared" si="101"/>
        <v>中远箱</v>
      </c>
      <c r="E2105" s="12" t="s">
        <v>17174</v>
      </c>
      <c r="F2105" s="19">
        <v>41450</v>
      </c>
      <c r="G2105" s="80">
        <v>100</v>
      </c>
      <c r="H2105" s="12" t="str">
        <f t="shared" si="104"/>
        <v>重</v>
      </c>
      <c r="I2105" s="24">
        <v>41466</v>
      </c>
      <c r="J2105" s="27"/>
      <c r="K2105" s="12" t="s">
        <v>10395</v>
      </c>
      <c r="L2105" s="12"/>
      <c r="M2105" s="11"/>
      <c r="N2105" s="80"/>
      <c r="O2105" s="18" t="str">
        <f t="shared" ca="1" si="102"/>
        <v>349天</v>
      </c>
      <c r="P2105" s="80"/>
      <c r="Q2105" s="80"/>
      <c r="R2105" s="80"/>
      <c r="S2105" s="80"/>
    </row>
    <row r="2106" spans="1:19">
      <c r="A2106" s="7">
        <v>2107</v>
      </c>
      <c r="B2106" s="12" t="s">
        <v>5282</v>
      </c>
      <c r="C2106" s="12" t="s">
        <v>10393</v>
      </c>
      <c r="D2106" s="12" t="str">
        <f t="shared" si="101"/>
        <v>中远箱</v>
      </c>
      <c r="E2106" s="12" t="s">
        <v>17174</v>
      </c>
      <c r="F2106" s="19">
        <v>41450</v>
      </c>
      <c r="G2106" s="80">
        <v>100</v>
      </c>
      <c r="H2106" s="12" t="str">
        <f t="shared" si="104"/>
        <v>重</v>
      </c>
      <c r="I2106" s="24">
        <v>41466</v>
      </c>
      <c r="J2106" s="27"/>
      <c r="K2106" s="12" t="s">
        <v>2038</v>
      </c>
      <c r="L2106" s="12"/>
      <c r="M2106" s="11"/>
      <c r="N2106" s="80"/>
      <c r="O2106" s="18" t="str">
        <f t="shared" ca="1" si="102"/>
        <v>349天</v>
      </c>
      <c r="P2106" s="80"/>
      <c r="Q2106" s="80"/>
      <c r="R2106" s="80"/>
      <c r="S2106" s="80"/>
    </row>
    <row r="2107" spans="1:19">
      <c r="A2107" s="7">
        <v>2108</v>
      </c>
      <c r="B2107" s="12" t="s">
        <v>5283</v>
      </c>
      <c r="C2107" s="12" t="s">
        <v>10393</v>
      </c>
      <c r="D2107" s="12" t="str">
        <f t="shared" si="101"/>
        <v>中远箱</v>
      </c>
      <c r="E2107" s="12" t="s">
        <v>17174</v>
      </c>
      <c r="F2107" s="19">
        <v>41451</v>
      </c>
      <c r="G2107" s="80">
        <v>100</v>
      </c>
      <c r="H2107" s="12" t="str">
        <f t="shared" si="104"/>
        <v>重</v>
      </c>
      <c r="I2107" s="24">
        <v>41459</v>
      </c>
      <c r="J2107" s="27"/>
      <c r="K2107" s="12" t="s">
        <v>12951</v>
      </c>
      <c r="L2107" s="12"/>
      <c r="M2107" s="11"/>
      <c r="N2107" s="80"/>
      <c r="O2107" s="18" t="str">
        <f t="shared" ca="1" si="102"/>
        <v>348天</v>
      </c>
      <c r="P2107" s="80"/>
      <c r="Q2107" s="80"/>
      <c r="R2107" s="80"/>
      <c r="S2107" s="80"/>
    </row>
    <row r="2108" spans="1:19">
      <c r="A2108" s="7">
        <v>2109</v>
      </c>
      <c r="B2108" s="12" t="s">
        <v>5284</v>
      </c>
      <c r="C2108" s="12" t="s">
        <v>10393</v>
      </c>
      <c r="D2108" s="12" t="str">
        <f t="shared" si="101"/>
        <v>中远箱</v>
      </c>
      <c r="E2108" s="12" t="s">
        <v>17174</v>
      </c>
      <c r="F2108" s="19">
        <v>41444</v>
      </c>
      <c r="G2108" s="80">
        <v>100</v>
      </c>
      <c r="H2108" s="12" t="str">
        <f t="shared" si="104"/>
        <v>重</v>
      </c>
      <c r="I2108" s="24">
        <v>41539</v>
      </c>
      <c r="J2108" s="27"/>
      <c r="K2108" s="12" t="s">
        <v>13302</v>
      </c>
      <c r="L2108" s="12"/>
      <c r="M2108" s="11"/>
      <c r="N2108" s="80"/>
      <c r="O2108" s="18" t="str">
        <f t="shared" ca="1" si="102"/>
        <v>355天</v>
      </c>
      <c r="P2108" s="80"/>
      <c r="Q2108" s="80"/>
      <c r="R2108" s="80"/>
      <c r="S2108" s="80"/>
    </row>
    <row r="2109" spans="1:19">
      <c r="A2109" s="7">
        <v>2110</v>
      </c>
      <c r="B2109" s="12" t="s">
        <v>5285</v>
      </c>
      <c r="C2109" s="12" t="s">
        <v>10393</v>
      </c>
      <c r="D2109" s="12" t="str">
        <f t="shared" si="101"/>
        <v>中远箱</v>
      </c>
      <c r="E2109" s="12" t="s">
        <v>17174</v>
      </c>
      <c r="F2109" s="19">
        <v>41446</v>
      </c>
      <c r="G2109" s="80">
        <v>100</v>
      </c>
      <c r="H2109" s="12" t="str">
        <f t="shared" si="104"/>
        <v>重</v>
      </c>
      <c r="I2109" s="24">
        <v>41470</v>
      </c>
      <c r="J2109" s="27"/>
      <c r="K2109" s="12" t="s">
        <v>16249</v>
      </c>
      <c r="L2109" s="12"/>
      <c r="M2109" s="11"/>
      <c r="N2109" s="80"/>
      <c r="O2109" s="18" t="str">
        <f t="shared" ca="1" si="102"/>
        <v>353天</v>
      </c>
      <c r="P2109" s="80"/>
      <c r="Q2109" s="80"/>
      <c r="R2109" s="80"/>
      <c r="S2109" s="80"/>
    </row>
    <row r="2110" spans="1:19">
      <c r="A2110" s="7">
        <v>2111</v>
      </c>
      <c r="B2110" s="12" t="s">
        <v>11803</v>
      </c>
      <c r="C2110" s="12" t="s">
        <v>10393</v>
      </c>
      <c r="D2110" s="12" t="str">
        <f t="shared" si="101"/>
        <v>中远箱</v>
      </c>
      <c r="E2110" s="12" t="s">
        <v>17174</v>
      </c>
      <c r="F2110" s="19">
        <v>41451</v>
      </c>
      <c r="G2110" s="80" t="s">
        <v>1792</v>
      </c>
      <c r="H2110" s="12" t="str">
        <f t="shared" si="104"/>
        <v>重</v>
      </c>
      <c r="I2110" s="24">
        <v>41477</v>
      </c>
      <c r="J2110" s="27"/>
      <c r="K2110" s="12" t="s">
        <v>12951</v>
      </c>
      <c r="L2110" s="12"/>
      <c r="M2110" s="11"/>
      <c r="N2110" s="80"/>
      <c r="O2110" s="18" t="str">
        <f t="shared" ca="1" si="102"/>
        <v>348天</v>
      </c>
      <c r="P2110" s="80"/>
      <c r="Q2110" s="80"/>
      <c r="R2110" s="80"/>
      <c r="S2110" s="80"/>
    </row>
    <row r="2111" spans="1:19">
      <c r="A2111" s="7">
        <v>2112</v>
      </c>
      <c r="B2111" s="12" t="s">
        <v>7127</v>
      </c>
      <c r="C2111" s="12" t="s">
        <v>10393</v>
      </c>
      <c r="D2111" s="12" t="str">
        <f t="shared" si="101"/>
        <v>中远箱</v>
      </c>
      <c r="E2111" s="12" t="s">
        <v>17174</v>
      </c>
      <c r="F2111" s="19">
        <v>41446</v>
      </c>
      <c r="G2111" s="80" t="s">
        <v>1792</v>
      </c>
      <c r="H2111" s="12" t="str">
        <f t="shared" si="104"/>
        <v>重</v>
      </c>
      <c r="I2111" s="24">
        <v>41485</v>
      </c>
      <c r="J2111" s="27"/>
      <c r="K2111" s="12" t="s">
        <v>12951</v>
      </c>
      <c r="L2111" s="12"/>
      <c r="M2111" s="11"/>
      <c r="N2111" s="80"/>
      <c r="O2111" s="18" t="str">
        <f t="shared" ca="1" si="102"/>
        <v>353天</v>
      </c>
      <c r="P2111" s="80"/>
      <c r="Q2111" s="80"/>
      <c r="R2111" s="80"/>
      <c r="S2111" s="80"/>
    </row>
    <row r="2112" spans="1:19">
      <c r="A2112" s="7">
        <v>3931</v>
      </c>
      <c r="B2112" s="194" t="s">
        <v>16200</v>
      </c>
      <c r="C2112" s="12" t="s">
        <v>10393</v>
      </c>
      <c r="D2112" s="12" t="str">
        <f t="shared" si="101"/>
        <v>中远箱</v>
      </c>
      <c r="E2112" s="12" t="s">
        <v>17174</v>
      </c>
      <c r="F2112" s="81">
        <v>41774</v>
      </c>
      <c r="G2112" s="80" t="s">
        <v>7200</v>
      </c>
      <c r="H2112" s="12" t="s">
        <v>9198</v>
      </c>
      <c r="I2112" s="24">
        <v>41794</v>
      </c>
      <c r="J2112" s="27"/>
      <c r="K2112" s="260" t="s">
        <v>17328</v>
      </c>
      <c r="L2112" s="12"/>
      <c r="M2112" s="13"/>
      <c r="N2112" s="11"/>
      <c r="O2112" s="18" t="str">
        <f t="shared" ca="1" si="102"/>
        <v>25天</v>
      </c>
      <c r="P2112" s="80"/>
      <c r="Q2112" s="80"/>
      <c r="R2112" s="80"/>
      <c r="S2112" s="80"/>
    </row>
    <row r="2113" spans="1:19">
      <c r="A2113" s="7">
        <v>2114</v>
      </c>
      <c r="B2113" s="12" t="s">
        <v>7128</v>
      </c>
      <c r="C2113" s="12" t="s">
        <v>10393</v>
      </c>
      <c r="D2113" s="12" t="str">
        <f t="shared" si="101"/>
        <v>中远箱</v>
      </c>
      <c r="E2113" s="12" t="s">
        <v>17174</v>
      </c>
      <c r="F2113" s="19">
        <v>41448</v>
      </c>
      <c r="G2113" s="80" t="s">
        <v>1792</v>
      </c>
      <c r="H2113" s="12" t="str">
        <f>IF(I2113="","空","重")</f>
        <v>重</v>
      </c>
      <c r="I2113" s="24">
        <v>41460</v>
      </c>
      <c r="J2113" s="27"/>
      <c r="K2113" s="12" t="s">
        <v>12860</v>
      </c>
      <c r="L2113" s="12"/>
      <c r="M2113" s="11"/>
      <c r="N2113" s="80"/>
      <c r="O2113" s="18" t="str">
        <f t="shared" ca="1" si="102"/>
        <v>351天</v>
      </c>
      <c r="P2113" s="80"/>
      <c r="Q2113" s="80"/>
      <c r="R2113" s="80"/>
      <c r="S2113" s="80"/>
    </row>
    <row r="2114" spans="1:19">
      <c r="A2114" s="7">
        <v>2115</v>
      </c>
      <c r="B2114" s="12" t="s">
        <v>15103</v>
      </c>
      <c r="C2114" s="12" t="s">
        <v>10393</v>
      </c>
      <c r="D2114" s="12" t="str">
        <f t="shared" ref="D2114:D2177" si="105">IF(B2114="","","中远箱")</f>
        <v>中远箱</v>
      </c>
      <c r="E2114" s="12" t="s">
        <v>17174</v>
      </c>
      <c r="F2114" s="19">
        <v>41448</v>
      </c>
      <c r="G2114" s="80" t="s">
        <v>1792</v>
      </c>
      <c r="H2114" s="12" t="str">
        <f>IF(I2114="","空","重")</f>
        <v>重</v>
      </c>
      <c r="I2114" s="24">
        <v>41468</v>
      </c>
      <c r="J2114" s="27"/>
      <c r="K2114" s="12" t="s">
        <v>17072</v>
      </c>
      <c r="L2114" s="12"/>
      <c r="M2114" s="11"/>
      <c r="N2114" s="80"/>
      <c r="O2114" s="18" t="str">
        <f t="shared" ref="O2114:O2177" ca="1" si="106">IF(ISNONTEXT(J2114),DATEDIF(F2114,TODAY(),"d")&amp;"天","出场")</f>
        <v>351天</v>
      </c>
      <c r="P2114" s="80"/>
      <c r="Q2114" s="80"/>
      <c r="R2114" s="80"/>
      <c r="S2114" s="80"/>
    </row>
    <row r="2115" spans="1:19">
      <c r="A2115" s="7">
        <v>3936</v>
      </c>
      <c r="B2115" s="194" t="s">
        <v>4153</v>
      </c>
      <c r="C2115" s="12" t="s">
        <v>10393</v>
      </c>
      <c r="D2115" s="12" t="str">
        <f t="shared" si="105"/>
        <v>中远箱</v>
      </c>
      <c r="E2115" s="12" t="s">
        <v>15481</v>
      </c>
      <c r="F2115" s="81">
        <v>41773</v>
      </c>
      <c r="G2115" s="80" t="s">
        <v>7200</v>
      </c>
      <c r="H2115" s="12" t="s">
        <v>9198</v>
      </c>
      <c r="I2115" s="24"/>
      <c r="J2115" s="27"/>
      <c r="K2115" s="12"/>
      <c r="L2115" s="12"/>
      <c r="M2115" s="13"/>
      <c r="N2115" s="11"/>
      <c r="O2115" s="18" t="str">
        <f t="shared" ca="1" si="106"/>
        <v>26天</v>
      </c>
      <c r="P2115" s="80"/>
      <c r="Q2115" s="80"/>
      <c r="R2115" s="80"/>
      <c r="S2115" s="80"/>
    </row>
    <row r="2116" spans="1:19">
      <c r="A2116" s="7">
        <v>2117</v>
      </c>
      <c r="B2116" s="12" t="s">
        <v>15104</v>
      </c>
      <c r="C2116" s="12" t="s">
        <v>10393</v>
      </c>
      <c r="D2116" s="12" t="str">
        <f t="shared" si="105"/>
        <v>中远箱</v>
      </c>
      <c r="E2116" s="12" t="s">
        <v>17174</v>
      </c>
      <c r="F2116" s="19">
        <v>41482</v>
      </c>
      <c r="G2116" s="80">
        <v>100</v>
      </c>
      <c r="H2116" s="12" t="str">
        <f>IF(I2116="","空","重")</f>
        <v>重</v>
      </c>
      <c r="I2116" s="24">
        <v>41482</v>
      </c>
      <c r="J2116" s="27"/>
      <c r="K2116" s="12" t="s">
        <v>1225</v>
      </c>
      <c r="L2116" s="12"/>
      <c r="M2116" s="11"/>
      <c r="N2116" s="80"/>
      <c r="O2116" s="18" t="str">
        <f t="shared" ca="1" si="106"/>
        <v>317天</v>
      </c>
      <c r="P2116" s="80"/>
      <c r="Q2116" s="80"/>
      <c r="R2116" s="80"/>
      <c r="S2116" s="80"/>
    </row>
    <row r="2117" spans="1:19">
      <c r="A2117" s="7">
        <v>3937</v>
      </c>
      <c r="B2117" s="194" t="s">
        <v>4154</v>
      </c>
      <c r="C2117" s="12" t="s">
        <v>10393</v>
      </c>
      <c r="D2117" s="12" t="str">
        <f t="shared" si="105"/>
        <v>中远箱</v>
      </c>
      <c r="E2117" s="12" t="s">
        <v>15481</v>
      </c>
      <c r="F2117" s="81">
        <v>41771</v>
      </c>
      <c r="G2117" s="80" t="s">
        <v>7200</v>
      </c>
      <c r="H2117" s="12" t="s">
        <v>9198</v>
      </c>
      <c r="I2117" s="24">
        <v>41790</v>
      </c>
      <c r="J2117" s="27"/>
      <c r="K2117" s="260" t="s">
        <v>17325</v>
      </c>
      <c r="L2117" s="12"/>
      <c r="M2117" s="13"/>
      <c r="N2117" s="11"/>
      <c r="O2117" s="18" t="str">
        <f t="shared" ca="1" si="106"/>
        <v>28天</v>
      </c>
      <c r="P2117" s="80"/>
      <c r="Q2117" s="80"/>
      <c r="R2117" s="80"/>
      <c r="S2117" s="80"/>
    </row>
    <row r="2118" spans="1:19">
      <c r="A2118" s="7">
        <v>2119</v>
      </c>
      <c r="B2118" s="29" t="s">
        <v>12268</v>
      </c>
      <c r="C2118" s="12" t="s">
        <v>10258</v>
      </c>
      <c r="D2118" s="12" t="str">
        <f t="shared" si="105"/>
        <v>中远箱</v>
      </c>
      <c r="E2118" s="12" t="s">
        <v>17174</v>
      </c>
      <c r="F2118" s="19">
        <v>41445</v>
      </c>
      <c r="G2118" s="80"/>
      <c r="H2118" s="12" t="str">
        <f t="shared" ref="H2118:H2148" si="107">IF(I2118="","空","重")</f>
        <v>重</v>
      </c>
      <c r="I2118" s="24">
        <v>41445</v>
      </c>
      <c r="J2118" s="27"/>
      <c r="K2118" s="12" t="s">
        <v>6500</v>
      </c>
      <c r="L2118" s="12"/>
      <c r="M2118" s="11"/>
      <c r="N2118" s="80"/>
      <c r="O2118" s="18" t="str">
        <f t="shared" ca="1" si="106"/>
        <v>354天</v>
      </c>
      <c r="P2118" s="80"/>
      <c r="Q2118" s="80"/>
      <c r="R2118" s="80"/>
      <c r="S2118" s="80"/>
    </row>
    <row r="2119" spans="1:19">
      <c r="A2119" s="7">
        <v>2120</v>
      </c>
      <c r="B2119" s="12" t="s">
        <v>12272</v>
      </c>
      <c r="C2119" s="12" t="s">
        <v>10393</v>
      </c>
      <c r="D2119" s="12" t="str">
        <f t="shared" si="105"/>
        <v>中远箱</v>
      </c>
      <c r="E2119" s="12" t="s">
        <v>17174</v>
      </c>
      <c r="F2119" s="19">
        <v>41457</v>
      </c>
      <c r="G2119" s="80" t="s">
        <v>1634</v>
      </c>
      <c r="H2119" s="12" t="str">
        <f t="shared" si="107"/>
        <v>重</v>
      </c>
      <c r="I2119" s="24">
        <v>41457</v>
      </c>
      <c r="J2119" s="27"/>
      <c r="K2119" s="12" t="s">
        <v>5796</v>
      </c>
      <c r="L2119" s="12"/>
      <c r="M2119" s="11"/>
      <c r="N2119" s="80"/>
      <c r="O2119" s="18" t="str">
        <f t="shared" ca="1" si="106"/>
        <v>342天</v>
      </c>
      <c r="P2119" s="80"/>
      <c r="Q2119" s="80"/>
      <c r="R2119" s="80"/>
      <c r="S2119" s="80"/>
    </row>
    <row r="2120" spans="1:19">
      <c r="A2120" s="7">
        <v>2121</v>
      </c>
      <c r="B2120" s="12" t="s">
        <v>12273</v>
      </c>
      <c r="C2120" s="12" t="s">
        <v>10393</v>
      </c>
      <c r="D2120" s="12" t="str">
        <f t="shared" si="105"/>
        <v>中远箱</v>
      </c>
      <c r="E2120" s="12" t="s">
        <v>1484</v>
      </c>
      <c r="F2120" s="19">
        <v>41458</v>
      </c>
      <c r="G2120" s="80" t="s">
        <v>12280</v>
      </c>
      <c r="H2120" s="12" t="str">
        <f t="shared" si="107"/>
        <v>重</v>
      </c>
      <c r="I2120" s="24">
        <v>41485</v>
      </c>
      <c r="J2120" s="27"/>
      <c r="K2120" s="12" t="s">
        <v>4794</v>
      </c>
      <c r="L2120" s="12"/>
      <c r="M2120" s="11"/>
      <c r="N2120" s="80"/>
      <c r="O2120" s="18" t="str">
        <f t="shared" ca="1" si="106"/>
        <v>341天</v>
      </c>
      <c r="P2120" s="80"/>
      <c r="Q2120" s="80"/>
      <c r="R2120" s="80"/>
      <c r="S2120" s="80"/>
    </row>
    <row r="2121" spans="1:19">
      <c r="A2121" s="7">
        <v>2122</v>
      </c>
      <c r="B2121" s="12" t="s">
        <v>12274</v>
      </c>
      <c r="C2121" s="12" t="s">
        <v>10393</v>
      </c>
      <c r="D2121" s="12" t="str">
        <f t="shared" si="105"/>
        <v>中远箱</v>
      </c>
      <c r="E2121" s="12" t="s">
        <v>17174</v>
      </c>
      <c r="F2121" s="19">
        <v>41458</v>
      </c>
      <c r="G2121" s="80" t="s">
        <v>12280</v>
      </c>
      <c r="H2121" s="12" t="str">
        <f t="shared" si="107"/>
        <v>重</v>
      </c>
      <c r="I2121" s="24">
        <v>41458</v>
      </c>
      <c r="J2121" s="27"/>
      <c r="K2121" s="12" t="s">
        <v>10395</v>
      </c>
      <c r="L2121" s="12"/>
      <c r="M2121" s="11"/>
      <c r="N2121" s="80"/>
      <c r="O2121" s="18" t="str">
        <f t="shared" ca="1" si="106"/>
        <v>341天</v>
      </c>
      <c r="P2121" s="80"/>
      <c r="Q2121" s="80"/>
      <c r="R2121" s="80"/>
      <c r="S2121" s="80"/>
    </row>
    <row r="2122" spans="1:19">
      <c r="A2122" s="7">
        <v>2123</v>
      </c>
      <c r="B2122" s="12" t="s">
        <v>12275</v>
      </c>
      <c r="C2122" s="12" t="s">
        <v>10393</v>
      </c>
      <c r="D2122" s="12" t="str">
        <f t="shared" si="105"/>
        <v>中远箱</v>
      </c>
      <c r="E2122" s="12" t="s">
        <v>17174</v>
      </c>
      <c r="F2122" s="19">
        <v>41457</v>
      </c>
      <c r="G2122" s="80" t="s">
        <v>12280</v>
      </c>
      <c r="H2122" s="12" t="str">
        <f t="shared" si="107"/>
        <v>重</v>
      </c>
      <c r="I2122" s="24">
        <v>41458</v>
      </c>
      <c r="J2122" s="27"/>
      <c r="K2122" s="12" t="s">
        <v>10395</v>
      </c>
      <c r="L2122" s="12"/>
      <c r="M2122" s="11"/>
      <c r="N2122" s="80"/>
      <c r="O2122" s="18" t="str">
        <f t="shared" ca="1" si="106"/>
        <v>342天</v>
      </c>
      <c r="P2122" s="80"/>
      <c r="Q2122" s="80"/>
      <c r="R2122" s="80"/>
      <c r="S2122" s="80"/>
    </row>
    <row r="2123" spans="1:19">
      <c r="A2123" s="7">
        <v>2124</v>
      </c>
      <c r="B2123" s="12" t="s">
        <v>12276</v>
      </c>
      <c r="C2123" s="12" t="s">
        <v>10393</v>
      </c>
      <c r="D2123" s="12" t="str">
        <f t="shared" si="105"/>
        <v>中远箱</v>
      </c>
      <c r="E2123" s="12" t="s">
        <v>17174</v>
      </c>
      <c r="F2123" s="19">
        <v>41462</v>
      </c>
      <c r="G2123" s="80" t="s">
        <v>12280</v>
      </c>
      <c r="H2123" s="12" t="str">
        <f t="shared" si="107"/>
        <v>重</v>
      </c>
      <c r="I2123" s="24">
        <v>41480</v>
      </c>
      <c r="J2123" s="27"/>
      <c r="K2123" s="12" t="s">
        <v>972</v>
      </c>
      <c r="L2123" s="12"/>
      <c r="M2123" s="11"/>
      <c r="N2123" s="80"/>
      <c r="O2123" s="18" t="str">
        <f t="shared" ca="1" si="106"/>
        <v>337天</v>
      </c>
      <c r="P2123" s="80"/>
      <c r="Q2123" s="80"/>
      <c r="R2123" s="80"/>
      <c r="S2123" s="80"/>
    </row>
    <row r="2124" spans="1:19">
      <c r="A2124" s="7">
        <v>2125</v>
      </c>
      <c r="B2124" s="12" t="s">
        <v>12277</v>
      </c>
      <c r="C2124" s="12" t="s">
        <v>10393</v>
      </c>
      <c r="D2124" s="12" t="str">
        <f t="shared" si="105"/>
        <v>中远箱</v>
      </c>
      <c r="E2124" s="12" t="s">
        <v>17174</v>
      </c>
      <c r="F2124" s="19">
        <v>41462</v>
      </c>
      <c r="G2124" s="80" t="s">
        <v>12280</v>
      </c>
      <c r="H2124" s="12" t="str">
        <f t="shared" si="107"/>
        <v>重</v>
      </c>
      <c r="I2124" s="24">
        <v>41466</v>
      </c>
      <c r="J2124" s="27"/>
      <c r="K2124" s="12" t="s">
        <v>972</v>
      </c>
      <c r="L2124" s="12"/>
      <c r="M2124" s="11"/>
      <c r="N2124" s="80"/>
      <c r="O2124" s="18" t="str">
        <f t="shared" ca="1" si="106"/>
        <v>337天</v>
      </c>
      <c r="P2124" s="80"/>
      <c r="Q2124" s="80"/>
      <c r="R2124" s="80"/>
      <c r="S2124" s="80"/>
    </row>
    <row r="2125" spans="1:19">
      <c r="A2125" s="7">
        <v>2126</v>
      </c>
      <c r="B2125" s="12" t="s">
        <v>12278</v>
      </c>
      <c r="C2125" s="12" t="s">
        <v>10393</v>
      </c>
      <c r="D2125" s="12" t="str">
        <f t="shared" si="105"/>
        <v>中远箱</v>
      </c>
      <c r="E2125" s="12" t="s">
        <v>17174</v>
      </c>
      <c r="F2125" s="19">
        <v>41455</v>
      </c>
      <c r="G2125" s="80" t="s">
        <v>12280</v>
      </c>
      <c r="H2125" s="12" t="str">
        <f t="shared" si="107"/>
        <v>重</v>
      </c>
      <c r="I2125" s="24">
        <v>41525</v>
      </c>
      <c r="J2125" s="27"/>
      <c r="K2125" s="12" t="s">
        <v>10395</v>
      </c>
      <c r="L2125" s="12"/>
      <c r="M2125" s="11"/>
      <c r="N2125" s="80"/>
      <c r="O2125" s="18" t="str">
        <f t="shared" ca="1" si="106"/>
        <v>344天</v>
      </c>
      <c r="P2125" s="80"/>
      <c r="Q2125" s="80"/>
      <c r="R2125" s="80"/>
      <c r="S2125" s="80"/>
    </row>
    <row r="2126" spans="1:19">
      <c r="A2126" s="7">
        <v>2127</v>
      </c>
      <c r="B2126" s="12" t="s">
        <v>12279</v>
      </c>
      <c r="C2126" s="12" t="s">
        <v>10393</v>
      </c>
      <c r="D2126" s="12" t="str">
        <f t="shared" si="105"/>
        <v>中远箱</v>
      </c>
      <c r="E2126" s="12" t="s">
        <v>1484</v>
      </c>
      <c r="F2126" s="19">
        <v>41458</v>
      </c>
      <c r="G2126" s="80" t="s">
        <v>12280</v>
      </c>
      <c r="H2126" s="12" t="str">
        <f t="shared" si="107"/>
        <v>重</v>
      </c>
      <c r="I2126" s="24">
        <v>41481</v>
      </c>
      <c r="J2126" s="27"/>
      <c r="K2126" s="12" t="s">
        <v>16249</v>
      </c>
      <c r="L2126" s="12"/>
      <c r="M2126" s="11"/>
      <c r="N2126" s="80"/>
      <c r="O2126" s="18" t="str">
        <f t="shared" ca="1" si="106"/>
        <v>341天</v>
      </c>
      <c r="P2126" s="80"/>
      <c r="Q2126" s="80"/>
      <c r="R2126" s="80"/>
      <c r="S2126" s="80"/>
    </row>
    <row r="2127" spans="1:19">
      <c r="A2127" s="7">
        <v>2128</v>
      </c>
      <c r="B2127" s="12" t="s">
        <v>1625</v>
      </c>
      <c r="C2127" s="12" t="s">
        <v>10393</v>
      </c>
      <c r="D2127" s="12" t="str">
        <f t="shared" si="105"/>
        <v>中远箱</v>
      </c>
      <c r="E2127" s="12" t="s">
        <v>17174</v>
      </c>
      <c r="F2127" s="19">
        <v>41459</v>
      </c>
      <c r="G2127" s="80" t="s">
        <v>12280</v>
      </c>
      <c r="H2127" s="12" t="str">
        <f t="shared" si="107"/>
        <v>重</v>
      </c>
      <c r="I2127" s="24">
        <v>41510</v>
      </c>
      <c r="J2127" s="27"/>
      <c r="K2127" s="12" t="s">
        <v>16249</v>
      </c>
      <c r="L2127" s="12"/>
      <c r="M2127" s="11"/>
      <c r="N2127" s="80"/>
      <c r="O2127" s="18" t="str">
        <f t="shared" ca="1" si="106"/>
        <v>340天</v>
      </c>
      <c r="P2127" s="80"/>
      <c r="Q2127" s="80"/>
      <c r="R2127" s="80"/>
      <c r="S2127" s="80"/>
    </row>
    <row r="2128" spans="1:19">
      <c r="A2128" s="7">
        <v>2129</v>
      </c>
      <c r="B2128" s="12" t="s">
        <v>1626</v>
      </c>
      <c r="C2128" s="12" t="s">
        <v>10393</v>
      </c>
      <c r="D2128" s="12" t="str">
        <f t="shared" si="105"/>
        <v>中远箱</v>
      </c>
      <c r="E2128" s="12" t="s">
        <v>17174</v>
      </c>
      <c r="F2128" s="19">
        <v>41463</v>
      </c>
      <c r="G2128" s="80" t="s">
        <v>12280</v>
      </c>
      <c r="H2128" s="12" t="str">
        <f t="shared" si="107"/>
        <v>重</v>
      </c>
      <c r="I2128" s="24">
        <v>41477</v>
      </c>
      <c r="J2128" s="27"/>
      <c r="K2128" s="12" t="s">
        <v>12951</v>
      </c>
      <c r="L2128" s="12"/>
      <c r="M2128" s="11"/>
      <c r="N2128" s="80"/>
      <c r="O2128" s="18" t="str">
        <f t="shared" ca="1" si="106"/>
        <v>336天</v>
      </c>
      <c r="P2128" s="80"/>
      <c r="Q2128" s="80"/>
      <c r="R2128" s="80"/>
      <c r="S2128" s="80"/>
    </row>
    <row r="2129" spans="1:19">
      <c r="A2129" s="7">
        <v>2130</v>
      </c>
      <c r="B2129" s="12" t="s">
        <v>1637</v>
      </c>
      <c r="C2129" s="12" t="s">
        <v>10393</v>
      </c>
      <c r="D2129" s="12" t="str">
        <f t="shared" si="105"/>
        <v>中远箱</v>
      </c>
      <c r="E2129" s="12" t="s">
        <v>17174</v>
      </c>
      <c r="F2129" s="19">
        <v>41458</v>
      </c>
      <c r="G2129" s="80" t="s">
        <v>12280</v>
      </c>
      <c r="H2129" s="12" t="str">
        <f t="shared" si="107"/>
        <v>重</v>
      </c>
      <c r="I2129" s="24">
        <v>41460</v>
      </c>
      <c r="J2129" s="27"/>
      <c r="K2129" s="12" t="s">
        <v>12952</v>
      </c>
      <c r="L2129" s="12"/>
      <c r="M2129" s="11"/>
      <c r="N2129" s="80"/>
      <c r="O2129" s="18" t="str">
        <f t="shared" ca="1" si="106"/>
        <v>341天</v>
      </c>
      <c r="P2129" s="80"/>
      <c r="Q2129" s="80"/>
      <c r="R2129" s="80"/>
      <c r="S2129" s="80"/>
    </row>
    <row r="2130" spans="1:19">
      <c r="A2130" s="7">
        <v>2131</v>
      </c>
      <c r="B2130" s="12" t="s">
        <v>1638</v>
      </c>
      <c r="C2130" s="12" t="s">
        <v>10393</v>
      </c>
      <c r="D2130" s="12" t="str">
        <f t="shared" si="105"/>
        <v>中远箱</v>
      </c>
      <c r="E2130" s="12" t="s">
        <v>1484</v>
      </c>
      <c r="F2130" s="19">
        <v>41459</v>
      </c>
      <c r="G2130" s="80" t="s">
        <v>12280</v>
      </c>
      <c r="H2130" s="12" t="str">
        <f t="shared" si="107"/>
        <v>重</v>
      </c>
      <c r="I2130" s="24">
        <v>41473</v>
      </c>
      <c r="J2130" s="27"/>
      <c r="K2130" s="12" t="s">
        <v>12951</v>
      </c>
      <c r="L2130" s="12"/>
      <c r="M2130" s="11"/>
      <c r="N2130" s="80"/>
      <c r="O2130" s="18" t="str">
        <f t="shared" ca="1" si="106"/>
        <v>340天</v>
      </c>
      <c r="P2130" s="80"/>
      <c r="Q2130" s="80"/>
      <c r="R2130" s="80"/>
      <c r="S2130" s="80"/>
    </row>
    <row r="2131" spans="1:19">
      <c r="A2131" s="7">
        <v>2132</v>
      </c>
      <c r="B2131" s="12" t="s">
        <v>1639</v>
      </c>
      <c r="C2131" s="12" t="s">
        <v>10393</v>
      </c>
      <c r="D2131" s="12" t="str">
        <f t="shared" si="105"/>
        <v>中远箱</v>
      </c>
      <c r="E2131" s="12" t="s">
        <v>1484</v>
      </c>
      <c r="F2131" s="19">
        <v>41458</v>
      </c>
      <c r="G2131" s="80" t="s">
        <v>12280</v>
      </c>
      <c r="H2131" s="12" t="str">
        <f t="shared" si="107"/>
        <v>重</v>
      </c>
      <c r="I2131" s="24">
        <v>41485</v>
      </c>
      <c r="J2131" s="27"/>
      <c r="K2131" s="12" t="s">
        <v>13302</v>
      </c>
      <c r="L2131" s="12"/>
      <c r="M2131" s="11"/>
      <c r="N2131" s="80"/>
      <c r="O2131" s="18" t="str">
        <f t="shared" ca="1" si="106"/>
        <v>341天</v>
      </c>
      <c r="P2131" s="80"/>
      <c r="Q2131" s="80"/>
      <c r="R2131" s="80"/>
      <c r="S2131" s="80"/>
    </row>
    <row r="2132" spans="1:19">
      <c r="A2132" s="7">
        <v>2133</v>
      </c>
      <c r="B2132" s="12" t="s">
        <v>1640</v>
      </c>
      <c r="C2132" s="12" t="s">
        <v>10393</v>
      </c>
      <c r="D2132" s="12" t="str">
        <f t="shared" si="105"/>
        <v>中远箱</v>
      </c>
      <c r="E2132" s="12" t="s">
        <v>1484</v>
      </c>
      <c r="F2132" s="19">
        <v>41458</v>
      </c>
      <c r="G2132" s="80" t="s">
        <v>12280</v>
      </c>
      <c r="H2132" s="12" t="str">
        <f t="shared" si="107"/>
        <v>重</v>
      </c>
      <c r="I2132" s="24">
        <v>41485</v>
      </c>
      <c r="J2132" s="27"/>
      <c r="K2132" s="12" t="s">
        <v>4794</v>
      </c>
      <c r="L2132" s="12"/>
      <c r="M2132" s="11"/>
      <c r="N2132" s="80"/>
      <c r="O2132" s="18" t="str">
        <f t="shared" ca="1" si="106"/>
        <v>341天</v>
      </c>
      <c r="P2132" s="80"/>
      <c r="Q2132" s="80"/>
      <c r="R2132" s="80"/>
      <c r="S2132" s="80"/>
    </row>
    <row r="2133" spans="1:19">
      <c r="A2133" s="7">
        <v>2134</v>
      </c>
      <c r="B2133" s="12" t="s">
        <v>11693</v>
      </c>
      <c r="C2133" s="12" t="s">
        <v>10393</v>
      </c>
      <c r="D2133" s="12" t="str">
        <f t="shared" si="105"/>
        <v>中远箱</v>
      </c>
      <c r="E2133" s="12" t="s">
        <v>17174</v>
      </c>
      <c r="F2133" s="19">
        <v>41458</v>
      </c>
      <c r="G2133" s="80" t="s">
        <v>12280</v>
      </c>
      <c r="H2133" s="12" t="str">
        <f t="shared" si="107"/>
        <v>重</v>
      </c>
      <c r="I2133" s="24">
        <v>41458</v>
      </c>
      <c r="J2133" s="27"/>
      <c r="K2133" s="12" t="s">
        <v>5796</v>
      </c>
      <c r="L2133" s="12"/>
      <c r="M2133" s="11"/>
      <c r="N2133" s="80"/>
      <c r="O2133" s="18" t="str">
        <f t="shared" ca="1" si="106"/>
        <v>341天</v>
      </c>
      <c r="P2133" s="80"/>
      <c r="Q2133" s="80"/>
      <c r="R2133" s="80"/>
      <c r="S2133" s="80"/>
    </row>
    <row r="2134" spans="1:19">
      <c r="A2134" s="7">
        <v>2135</v>
      </c>
      <c r="B2134" s="12" t="s">
        <v>4552</v>
      </c>
      <c r="C2134" s="12" t="s">
        <v>10393</v>
      </c>
      <c r="D2134" s="12" t="str">
        <f t="shared" si="105"/>
        <v>中远箱</v>
      </c>
      <c r="E2134" s="12" t="s">
        <v>17174</v>
      </c>
      <c r="F2134" s="19">
        <v>41462</v>
      </c>
      <c r="G2134" s="80" t="s">
        <v>12280</v>
      </c>
      <c r="H2134" s="12" t="str">
        <f t="shared" si="107"/>
        <v>重</v>
      </c>
      <c r="I2134" s="24">
        <v>41477</v>
      </c>
      <c r="J2134" s="27"/>
      <c r="K2134" s="12" t="s">
        <v>17072</v>
      </c>
      <c r="L2134" s="12"/>
      <c r="M2134" s="11"/>
      <c r="N2134" s="80"/>
      <c r="O2134" s="18" t="str">
        <f t="shared" ca="1" si="106"/>
        <v>337天</v>
      </c>
      <c r="P2134" s="80"/>
      <c r="Q2134" s="80"/>
      <c r="R2134" s="80"/>
      <c r="S2134" s="80"/>
    </row>
    <row r="2135" spans="1:19">
      <c r="A2135" s="7">
        <v>2136</v>
      </c>
      <c r="B2135" s="12" t="s">
        <v>4553</v>
      </c>
      <c r="C2135" s="12" t="s">
        <v>10393</v>
      </c>
      <c r="D2135" s="12" t="str">
        <f t="shared" si="105"/>
        <v>中远箱</v>
      </c>
      <c r="E2135" s="12" t="s">
        <v>8078</v>
      </c>
      <c r="F2135" s="19">
        <v>41453</v>
      </c>
      <c r="G2135" s="80" t="s">
        <v>12280</v>
      </c>
      <c r="H2135" s="12" t="str">
        <f t="shared" si="107"/>
        <v>重</v>
      </c>
      <c r="I2135" s="24">
        <v>41471</v>
      </c>
      <c r="J2135" s="27"/>
      <c r="K2135" s="12" t="s">
        <v>17072</v>
      </c>
      <c r="L2135" s="12"/>
      <c r="M2135" s="11"/>
      <c r="N2135" s="80"/>
      <c r="O2135" s="18" t="str">
        <f t="shared" ca="1" si="106"/>
        <v>346天</v>
      </c>
      <c r="P2135" s="80"/>
      <c r="Q2135" s="80"/>
      <c r="R2135" s="80"/>
      <c r="S2135" s="80"/>
    </row>
    <row r="2136" spans="1:19">
      <c r="A2136" s="7">
        <v>2137</v>
      </c>
      <c r="B2136" s="12" t="s">
        <v>4554</v>
      </c>
      <c r="C2136" s="12" t="s">
        <v>10393</v>
      </c>
      <c r="D2136" s="12" t="str">
        <f t="shared" si="105"/>
        <v>中远箱</v>
      </c>
      <c r="E2136" s="12" t="s">
        <v>8078</v>
      </c>
      <c r="F2136" s="19">
        <v>41453</v>
      </c>
      <c r="G2136" s="80" t="s">
        <v>12280</v>
      </c>
      <c r="H2136" s="12" t="str">
        <f t="shared" si="107"/>
        <v>重</v>
      </c>
      <c r="I2136" s="24">
        <v>41470</v>
      </c>
      <c r="J2136" s="27"/>
      <c r="K2136" s="12" t="s">
        <v>17072</v>
      </c>
      <c r="L2136" s="12"/>
      <c r="M2136" s="11"/>
      <c r="N2136" s="80"/>
      <c r="O2136" s="18" t="str">
        <f t="shared" ca="1" si="106"/>
        <v>346天</v>
      </c>
      <c r="P2136" s="80"/>
      <c r="Q2136" s="80"/>
      <c r="R2136" s="80"/>
      <c r="S2136" s="80"/>
    </row>
    <row r="2137" spans="1:19">
      <c r="A2137" s="7">
        <v>2138</v>
      </c>
      <c r="B2137" s="12" t="s">
        <v>10230</v>
      </c>
      <c r="C2137" s="12" t="s">
        <v>10393</v>
      </c>
      <c r="D2137" s="12" t="str">
        <f t="shared" si="105"/>
        <v>中远箱</v>
      </c>
      <c r="E2137" s="12" t="s">
        <v>8078</v>
      </c>
      <c r="F2137" s="19">
        <v>41452</v>
      </c>
      <c r="G2137" s="80" t="s">
        <v>12280</v>
      </c>
      <c r="H2137" s="12" t="str">
        <f t="shared" si="107"/>
        <v>重</v>
      </c>
      <c r="I2137" s="24">
        <v>41470</v>
      </c>
      <c r="J2137" s="27"/>
      <c r="K2137" s="12" t="s">
        <v>17072</v>
      </c>
      <c r="L2137" s="12"/>
      <c r="M2137" s="11"/>
      <c r="N2137" s="80"/>
      <c r="O2137" s="18" t="str">
        <f t="shared" ca="1" si="106"/>
        <v>347天</v>
      </c>
      <c r="P2137" s="80"/>
      <c r="Q2137" s="80"/>
      <c r="R2137" s="80"/>
      <c r="S2137" s="80"/>
    </row>
    <row r="2138" spans="1:19">
      <c r="A2138" s="7">
        <v>2139</v>
      </c>
      <c r="B2138" s="12" t="s">
        <v>10231</v>
      </c>
      <c r="C2138" s="12" t="s">
        <v>10393</v>
      </c>
      <c r="D2138" s="12" t="str">
        <f t="shared" si="105"/>
        <v>中远箱</v>
      </c>
      <c r="E2138" s="12" t="s">
        <v>17174</v>
      </c>
      <c r="F2138" s="19">
        <v>41452</v>
      </c>
      <c r="G2138" s="80" t="s">
        <v>12280</v>
      </c>
      <c r="H2138" s="12" t="str">
        <f t="shared" si="107"/>
        <v>重</v>
      </c>
      <c r="I2138" s="24">
        <v>41465</v>
      </c>
      <c r="J2138" s="27"/>
      <c r="K2138" s="12" t="s">
        <v>17072</v>
      </c>
      <c r="L2138" s="12"/>
      <c r="M2138" s="11"/>
      <c r="N2138" s="80"/>
      <c r="O2138" s="18" t="str">
        <f t="shared" ca="1" si="106"/>
        <v>347天</v>
      </c>
      <c r="P2138" s="80"/>
      <c r="Q2138" s="80"/>
      <c r="R2138" s="80"/>
      <c r="S2138" s="80"/>
    </row>
    <row r="2139" spans="1:19">
      <c r="A2139" s="7">
        <v>2140</v>
      </c>
      <c r="B2139" s="12" t="s">
        <v>10232</v>
      </c>
      <c r="C2139" s="12" t="s">
        <v>10393</v>
      </c>
      <c r="D2139" s="12" t="str">
        <f t="shared" si="105"/>
        <v>中远箱</v>
      </c>
      <c r="E2139" s="12" t="s">
        <v>8078</v>
      </c>
      <c r="F2139" s="19">
        <v>41452</v>
      </c>
      <c r="G2139" s="80" t="s">
        <v>12280</v>
      </c>
      <c r="H2139" s="12" t="str">
        <f t="shared" si="107"/>
        <v>重</v>
      </c>
      <c r="I2139" s="24">
        <v>41469</v>
      </c>
      <c r="J2139" s="27"/>
      <c r="K2139" s="12" t="s">
        <v>17072</v>
      </c>
      <c r="L2139" s="12"/>
      <c r="M2139" s="11"/>
      <c r="N2139" s="80"/>
      <c r="O2139" s="18" t="str">
        <f t="shared" ca="1" si="106"/>
        <v>347天</v>
      </c>
      <c r="P2139" s="80"/>
      <c r="Q2139" s="80"/>
      <c r="R2139" s="80"/>
      <c r="S2139" s="80"/>
    </row>
    <row r="2140" spans="1:19">
      <c r="A2140" s="7">
        <v>2141</v>
      </c>
      <c r="B2140" s="12" t="s">
        <v>10233</v>
      </c>
      <c r="C2140" s="12" t="s">
        <v>10393</v>
      </c>
      <c r="D2140" s="12" t="str">
        <f t="shared" si="105"/>
        <v>中远箱</v>
      </c>
      <c r="E2140" s="12" t="s">
        <v>17174</v>
      </c>
      <c r="F2140" s="19">
        <v>41452</v>
      </c>
      <c r="G2140" s="80" t="s">
        <v>12280</v>
      </c>
      <c r="H2140" s="12" t="str">
        <f t="shared" si="107"/>
        <v>重</v>
      </c>
      <c r="I2140" s="24">
        <v>41456</v>
      </c>
      <c r="J2140" s="27"/>
      <c r="K2140" s="12" t="s">
        <v>12951</v>
      </c>
      <c r="L2140" s="12"/>
      <c r="M2140" s="11"/>
      <c r="N2140" s="80"/>
      <c r="O2140" s="18" t="str">
        <f t="shared" ca="1" si="106"/>
        <v>347天</v>
      </c>
      <c r="P2140" s="80"/>
      <c r="Q2140" s="80"/>
      <c r="R2140" s="80"/>
      <c r="S2140" s="80"/>
    </row>
    <row r="2141" spans="1:19">
      <c r="A2141" s="7">
        <v>2142</v>
      </c>
      <c r="B2141" s="12" t="s">
        <v>9256</v>
      </c>
      <c r="C2141" s="12" t="s">
        <v>10393</v>
      </c>
      <c r="D2141" s="12" t="str">
        <f t="shared" si="105"/>
        <v>中远箱</v>
      </c>
      <c r="E2141" s="12" t="s">
        <v>17174</v>
      </c>
      <c r="F2141" s="19">
        <v>41462</v>
      </c>
      <c r="G2141" s="80" t="s">
        <v>12280</v>
      </c>
      <c r="H2141" s="12" t="str">
        <f t="shared" si="107"/>
        <v>重</v>
      </c>
      <c r="I2141" s="24">
        <v>41462</v>
      </c>
      <c r="J2141" s="27"/>
      <c r="K2141" s="12" t="s">
        <v>4794</v>
      </c>
      <c r="L2141" s="12"/>
      <c r="M2141" s="11"/>
      <c r="N2141" s="80"/>
      <c r="O2141" s="18" t="str">
        <f t="shared" ca="1" si="106"/>
        <v>337天</v>
      </c>
      <c r="P2141" s="80"/>
      <c r="Q2141" s="80"/>
      <c r="R2141" s="80"/>
      <c r="S2141" s="80"/>
    </row>
    <row r="2142" spans="1:19">
      <c r="A2142" s="7">
        <v>2143</v>
      </c>
      <c r="B2142" s="12" t="s">
        <v>9257</v>
      </c>
      <c r="C2142" s="12" t="s">
        <v>10393</v>
      </c>
      <c r="D2142" s="12" t="str">
        <f t="shared" si="105"/>
        <v>中远箱</v>
      </c>
      <c r="E2142" s="12" t="s">
        <v>17174</v>
      </c>
      <c r="F2142" s="19">
        <v>41462</v>
      </c>
      <c r="G2142" s="80" t="s">
        <v>12280</v>
      </c>
      <c r="H2142" s="12" t="str">
        <f t="shared" si="107"/>
        <v>重</v>
      </c>
      <c r="I2142" s="24">
        <v>41465</v>
      </c>
      <c r="J2142" s="27"/>
      <c r="K2142" s="12" t="s">
        <v>17072</v>
      </c>
      <c r="L2142" s="12"/>
      <c r="M2142" s="11"/>
      <c r="N2142" s="80"/>
      <c r="O2142" s="18" t="str">
        <f t="shared" ca="1" si="106"/>
        <v>337天</v>
      </c>
      <c r="P2142" s="80"/>
      <c r="Q2142" s="80"/>
      <c r="R2142" s="80"/>
      <c r="S2142" s="80"/>
    </row>
    <row r="2143" spans="1:19">
      <c r="A2143" s="7">
        <v>2144</v>
      </c>
      <c r="B2143" s="12" t="s">
        <v>13296</v>
      </c>
      <c r="C2143" s="12" t="s">
        <v>10393</v>
      </c>
      <c r="D2143" s="12" t="str">
        <f t="shared" si="105"/>
        <v>中远箱</v>
      </c>
      <c r="E2143" s="12" t="s">
        <v>1484</v>
      </c>
      <c r="F2143" s="19">
        <v>41462</v>
      </c>
      <c r="G2143" s="80" t="s">
        <v>12280</v>
      </c>
      <c r="H2143" s="12" t="str">
        <f t="shared" si="107"/>
        <v>重</v>
      </c>
      <c r="I2143" s="24">
        <v>41473</v>
      </c>
      <c r="J2143" s="27"/>
      <c r="K2143" s="12" t="s">
        <v>12951</v>
      </c>
      <c r="L2143" s="12"/>
      <c r="M2143" s="11"/>
      <c r="N2143" s="80"/>
      <c r="O2143" s="18" t="str">
        <f t="shared" ca="1" si="106"/>
        <v>337天</v>
      </c>
      <c r="P2143" s="80"/>
      <c r="Q2143" s="80"/>
      <c r="R2143" s="80"/>
      <c r="S2143" s="80"/>
    </row>
    <row r="2144" spans="1:19">
      <c r="A2144" s="7">
        <v>2145</v>
      </c>
      <c r="B2144" s="12" t="s">
        <v>13297</v>
      </c>
      <c r="C2144" s="12" t="s">
        <v>10393</v>
      </c>
      <c r="D2144" s="12" t="str">
        <f t="shared" si="105"/>
        <v>中远箱</v>
      </c>
      <c r="E2144" s="12" t="s">
        <v>1484</v>
      </c>
      <c r="F2144" s="19">
        <v>41462</v>
      </c>
      <c r="G2144" s="80" t="s">
        <v>12280</v>
      </c>
      <c r="H2144" s="12" t="str">
        <f t="shared" si="107"/>
        <v>重</v>
      </c>
      <c r="I2144" s="24">
        <v>41473</v>
      </c>
      <c r="J2144" s="27"/>
      <c r="K2144" s="12" t="s">
        <v>12951</v>
      </c>
      <c r="L2144" s="12"/>
      <c r="M2144" s="11"/>
      <c r="N2144" s="80"/>
      <c r="O2144" s="18" t="str">
        <f t="shared" ca="1" si="106"/>
        <v>337天</v>
      </c>
      <c r="P2144" s="80"/>
      <c r="Q2144" s="80"/>
      <c r="R2144" s="80"/>
      <c r="S2144" s="80"/>
    </row>
    <row r="2145" spans="1:19">
      <c r="A2145" s="7">
        <v>2146</v>
      </c>
      <c r="B2145" s="12" t="s">
        <v>13298</v>
      </c>
      <c r="C2145" s="12" t="s">
        <v>10393</v>
      </c>
      <c r="D2145" s="12" t="str">
        <f t="shared" si="105"/>
        <v>中远箱</v>
      </c>
      <c r="E2145" s="12" t="s">
        <v>1484</v>
      </c>
      <c r="F2145" s="19">
        <v>41462</v>
      </c>
      <c r="G2145" s="80" t="s">
        <v>12280</v>
      </c>
      <c r="H2145" s="12" t="str">
        <f t="shared" si="107"/>
        <v>重</v>
      </c>
      <c r="I2145" s="24">
        <v>41536</v>
      </c>
      <c r="J2145" s="27"/>
      <c r="K2145" s="12" t="s">
        <v>17072</v>
      </c>
      <c r="L2145" s="12"/>
      <c r="M2145" s="11"/>
      <c r="N2145" s="80"/>
      <c r="O2145" s="18" t="str">
        <f t="shared" ca="1" si="106"/>
        <v>337天</v>
      </c>
      <c r="P2145" s="80"/>
      <c r="Q2145" s="80"/>
      <c r="R2145" s="80"/>
      <c r="S2145" s="80"/>
    </row>
    <row r="2146" spans="1:19">
      <c r="A2146" s="7">
        <v>2147</v>
      </c>
      <c r="B2146" s="12" t="s">
        <v>13299</v>
      </c>
      <c r="C2146" s="12" t="s">
        <v>10393</v>
      </c>
      <c r="D2146" s="12" t="str">
        <f t="shared" si="105"/>
        <v>中远箱</v>
      </c>
      <c r="E2146" s="12" t="s">
        <v>1484</v>
      </c>
      <c r="F2146" s="19">
        <v>41462</v>
      </c>
      <c r="G2146" s="80" t="s">
        <v>12280</v>
      </c>
      <c r="H2146" s="12" t="str">
        <f t="shared" si="107"/>
        <v>重</v>
      </c>
      <c r="I2146" s="24">
        <v>41481</v>
      </c>
      <c r="J2146" s="27"/>
      <c r="K2146" s="12" t="s">
        <v>16249</v>
      </c>
      <c r="L2146" s="12"/>
      <c r="M2146" s="11"/>
      <c r="N2146" s="80"/>
      <c r="O2146" s="18" t="str">
        <f t="shared" ca="1" si="106"/>
        <v>337天</v>
      </c>
      <c r="P2146" s="80"/>
      <c r="Q2146" s="80"/>
      <c r="R2146" s="80"/>
      <c r="S2146" s="80"/>
    </row>
    <row r="2147" spans="1:19">
      <c r="A2147" s="7">
        <v>2148</v>
      </c>
      <c r="B2147" s="12" t="s">
        <v>5816</v>
      </c>
      <c r="C2147" s="12" t="s">
        <v>10393</v>
      </c>
      <c r="D2147" s="12" t="str">
        <f t="shared" si="105"/>
        <v>中远箱</v>
      </c>
      <c r="E2147" s="12" t="s">
        <v>1484</v>
      </c>
      <c r="F2147" s="19">
        <v>41463</v>
      </c>
      <c r="G2147" s="80" t="s">
        <v>12280</v>
      </c>
      <c r="H2147" s="12" t="str">
        <f t="shared" si="107"/>
        <v>重</v>
      </c>
      <c r="I2147" s="24">
        <v>41473</v>
      </c>
      <c r="J2147" s="27"/>
      <c r="K2147" s="12" t="s">
        <v>12951</v>
      </c>
      <c r="L2147" s="12"/>
      <c r="M2147" s="11"/>
      <c r="N2147" s="80"/>
      <c r="O2147" s="18" t="str">
        <f t="shared" ca="1" si="106"/>
        <v>336天</v>
      </c>
      <c r="P2147" s="80"/>
      <c r="Q2147" s="80"/>
      <c r="R2147" s="80"/>
      <c r="S2147" s="80"/>
    </row>
    <row r="2148" spans="1:19">
      <c r="A2148" s="7">
        <v>2149</v>
      </c>
      <c r="B2148" s="12" t="s">
        <v>2924</v>
      </c>
      <c r="C2148" s="12" t="s">
        <v>10393</v>
      </c>
      <c r="D2148" s="12" t="str">
        <f t="shared" si="105"/>
        <v>中远箱</v>
      </c>
      <c r="E2148" s="12" t="s">
        <v>1484</v>
      </c>
      <c r="F2148" s="19">
        <v>41463</v>
      </c>
      <c r="G2148" s="80" t="s">
        <v>12280</v>
      </c>
      <c r="H2148" s="12" t="str">
        <f t="shared" si="107"/>
        <v>重</v>
      </c>
      <c r="I2148" s="24">
        <v>41468</v>
      </c>
      <c r="J2148" s="27"/>
      <c r="K2148" s="12" t="s">
        <v>1304</v>
      </c>
      <c r="L2148" s="12"/>
      <c r="M2148" s="11"/>
      <c r="N2148" s="80"/>
      <c r="O2148" s="18" t="str">
        <f t="shared" ca="1" si="106"/>
        <v>336天</v>
      </c>
      <c r="P2148" s="80"/>
      <c r="Q2148" s="80"/>
      <c r="R2148" s="80"/>
      <c r="S2148" s="80"/>
    </row>
    <row r="2149" spans="1:19">
      <c r="A2149" s="7">
        <v>3941</v>
      </c>
      <c r="B2149" s="194" t="s">
        <v>4158</v>
      </c>
      <c r="C2149" s="12" t="s">
        <v>10393</v>
      </c>
      <c r="D2149" s="12" t="str">
        <f t="shared" si="105"/>
        <v>中远箱</v>
      </c>
      <c r="E2149" s="12" t="s">
        <v>15481</v>
      </c>
      <c r="F2149" s="81">
        <v>41774</v>
      </c>
      <c r="G2149" s="80" t="s">
        <v>7200</v>
      </c>
      <c r="H2149" s="12" t="s">
        <v>9198</v>
      </c>
      <c r="I2149" s="24"/>
      <c r="J2149" s="27"/>
      <c r="K2149" s="12"/>
      <c r="L2149" s="12"/>
      <c r="M2149" s="13"/>
      <c r="N2149" s="11"/>
      <c r="O2149" s="18" t="str">
        <f t="shared" ca="1" si="106"/>
        <v>25天</v>
      </c>
      <c r="P2149" s="80"/>
      <c r="Q2149" s="80"/>
      <c r="R2149" s="80"/>
      <c r="S2149" s="80"/>
    </row>
    <row r="2150" spans="1:19">
      <c r="A2150" s="7">
        <v>2151</v>
      </c>
      <c r="B2150" s="29" t="s">
        <v>1616</v>
      </c>
      <c r="C2150" s="12" t="s">
        <v>10393</v>
      </c>
      <c r="D2150" s="12" t="str">
        <f t="shared" si="105"/>
        <v>中远箱</v>
      </c>
      <c r="E2150" s="12" t="s">
        <v>17174</v>
      </c>
      <c r="F2150" s="19">
        <v>41449</v>
      </c>
      <c r="G2150" s="80">
        <v>100</v>
      </c>
      <c r="H2150" s="12" t="str">
        <f t="shared" ref="H2150:H2158" si="108">IF(I2150="","空","重")</f>
        <v>重</v>
      </c>
      <c r="I2150" s="24">
        <v>41450</v>
      </c>
      <c r="J2150" s="27"/>
      <c r="K2150" s="12" t="s">
        <v>972</v>
      </c>
      <c r="L2150" s="12"/>
      <c r="M2150" s="11"/>
      <c r="N2150" s="80"/>
      <c r="O2150" s="18" t="str">
        <f t="shared" ca="1" si="106"/>
        <v>350天</v>
      </c>
      <c r="P2150" s="80"/>
      <c r="Q2150" s="80"/>
      <c r="R2150" s="80"/>
      <c r="S2150" s="80"/>
    </row>
    <row r="2151" spans="1:19">
      <c r="A2151" s="7">
        <v>2152</v>
      </c>
      <c r="B2151" s="29" t="s">
        <v>1617</v>
      </c>
      <c r="C2151" s="12" t="s">
        <v>10393</v>
      </c>
      <c r="D2151" s="12" t="str">
        <f t="shared" si="105"/>
        <v>中远箱</v>
      </c>
      <c r="E2151" s="12" t="s">
        <v>17174</v>
      </c>
      <c r="F2151" s="19">
        <v>41480</v>
      </c>
      <c r="G2151" s="80">
        <v>100</v>
      </c>
      <c r="H2151" s="12" t="str">
        <f t="shared" si="108"/>
        <v>重</v>
      </c>
      <c r="I2151" s="24">
        <v>41480</v>
      </c>
      <c r="J2151" s="27"/>
      <c r="K2151" s="12" t="s">
        <v>14426</v>
      </c>
      <c r="L2151" s="12"/>
      <c r="M2151" s="11"/>
      <c r="N2151" s="80"/>
      <c r="O2151" s="18" t="str">
        <f t="shared" ca="1" si="106"/>
        <v>319天</v>
      </c>
      <c r="P2151" s="80"/>
      <c r="Q2151" s="80"/>
      <c r="R2151" s="80"/>
      <c r="S2151" s="80"/>
    </row>
    <row r="2152" spans="1:19">
      <c r="A2152" s="7">
        <v>2153</v>
      </c>
      <c r="B2152" s="65" t="s">
        <v>1618</v>
      </c>
      <c r="C2152" s="12" t="s">
        <v>10393</v>
      </c>
      <c r="D2152" s="12" t="str">
        <f t="shared" si="105"/>
        <v>中远箱</v>
      </c>
      <c r="E2152" s="12" t="s">
        <v>17174</v>
      </c>
      <c r="F2152" s="19">
        <v>41451</v>
      </c>
      <c r="G2152" s="80">
        <v>100</v>
      </c>
      <c r="H2152" s="12" t="str">
        <f t="shared" si="108"/>
        <v>重</v>
      </c>
      <c r="I2152" s="24">
        <v>41477</v>
      </c>
      <c r="J2152" s="27"/>
      <c r="K2152" s="12" t="s">
        <v>16249</v>
      </c>
      <c r="L2152" s="12"/>
      <c r="M2152" s="11"/>
      <c r="N2152" s="80"/>
      <c r="O2152" s="18" t="str">
        <f t="shared" ca="1" si="106"/>
        <v>348天</v>
      </c>
      <c r="P2152" s="80"/>
      <c r="Q2152" s="80"/>
      <c r="R2152" s="80"/>
      <c r="S2152" s="80"/>
    </row>
    <row r="2153" spans="1:19">
      <c r="A2153" s="7">
        <v>2154</v>
      </c>
      <c r="B2153" s="29" t="s">
        <v>1619</v>
      </c>
      <c r="C2153" s="12" t="s">
        <v>10393</v>
      </c>
      <c r="D2153" s="12" t="str">
        <f t="shared" si="105"/>
        <v>中远箱</v>
      </c>
      <c r="E2153" s="12" t="s">
        <v>17174</v>
      </c>
      <c r="F2153" s="19">
        <v>41479</v>
      </c>
      <c r="G2153" s="80">
        <v>100</v>
      </c>
      <c r="H2153" s="12" t="str">
        <f t="shared" si="108"/>
        <v>重</v>
      </c>
      <c r="I2153" s="24">
        <v>41479</v>
      </c>
      <c r="J2153" s="27"/>
      <c r="K2153" s="12" t="s">
        <v>972</v>
      </c>
      <c r="L2153" s="12"/>
      <c r="M2153" s="11"/>
      <c r="N2153" s="80"/>
      <c r="O2153" s="18" t="str">
        <f t="shared" ca="1" si="106"/>
        <v>320天</v>
      </c>
      <c r="P2153" s="80"/>
      <c r="Q2153" s="80"/>
      <c r="R2153" s="80"/>
      <c r="S2153" s="80"/>
    </row>
    <row r="2154" spans="1:19">
      <c r="A2154" s="7">
        <v>2155</v>
      </c>
      <c r="B2154" s="29" t="s">
        <v>1620</v>
      </c>
      <c r="C2154" s="12" t="s">
        <v>10393</v>
      </c>
      <c r="D2154" s="12" t="str">
        <f t="shared" si="105"/>
        <v>中远箱</v>
      </c>
      <c r="E2154" s="12" t="s">
        <v>17174</v>
      </c>
      <c r="F2154" s="19">
        <v>41451</v>
      </c>
      <c r="G2154" s="80">
        <v>100</v>
      </c>
      <c r="H2154" s="12" t="str">
        <f t="shared" si="108"/>
        <v>重</v>
      </c>
      <c r="I2154" s="24">
        <v>41451</v>
      </c>
      <c r="J2154" s="27"/>
      <c r="K2154" s="12" t="s">
        <v>4794</v>
      </c>
      <c r="L2154" s="12"/>
      <c r="M2154" s="11"/>
      <c r="N2154" s="80"/>
      <c r="O2154" s="18" t="str">
        <f t="shared" ca="1" si="106"/>
        <v>348天</v>
      </c>
      <c r="P2154" s="80"/>
      <c r="Q2154" s="80"/>
      <c r="R2154" s="80"/>
      <c r="S2154" s="80"/>
    </row>
    <row r="2155" spans="1:19">
      <c r="A2155" s="7">
        <v>2156</v>
      </c>
      <c r="B2155" s="29" t="s">
        <v>1621</v>
      </c>
      <c r="C2155" s="12" t="s">
        <v>10393</v>
      </c>
      <c r="D2155" s="12" t="str">
        <f t="shared" si="105"/>
        <v>中远箱</v>
      </c>
      <c r="E2155" s="12" t="s">
        <v>17174</v>
      </c>
      <c r="F2155" s="19">
        <v>41451</v>
      </c>
      <c r="G2155" s="80">
        <v>100</v>
      </c>
      <c r="H2155" s="12" t="str">
        <f t="shared" si="108"/>
        <v>重</v>
      </c>
      <c r="I2155" s="24">
        <v>41452</v>
      </c>
      <c r="J2155" s="27"/>
      <c r="K2155" s="12" t="s">
        <v>972</v>
      </c>
      <c r="L2155" s="12"/>
      <c r="M2155" s="11"/>
      <c r="N2155" s="80"/>
      <c r="O2155" s="18" t="str">
        <f t="shared" ca="1" si="106"/>
        <v>348天</v>
      </c>
      <c r="P2155" s="80"/>
      <c r="Q2155" s="80"/>
      <c r="R2155" s="80"/>
      <c r="S2155" s="80"/>
    </row>
    <row r="2156" spans="1:19">
      <c r="A2156" s="7">
        <v>2157</v>
      </c>
      <c r="B2156" s="29" t="s">
        <v>1622</v>
      </c>
      <c r="C2156" s="12" t="s">
        <v>10393</v>
      </c>
      <c r="D2156" s="12" t="str">
        <f t="shared" si="105"/>
        <v>中远箱</v>
      </c>
      <c r="E2156" s="12" t="s">
        <v>17174</v>
      </c>
      <c r="F2156" s="19">
        <v>41451</v>
      </c>
      <c r="G2156" s="80">
        <v>100</v>
      </c>
      <c r="H2156" s="12" t="str">
        <f t="shared" si="108"/>
        <v>重</v>
      </c>
      <c r="I2156" s="24">
        <v>41473</v>
      </c>
      <c r="J2156" s="27"/>
      <c r="K2156" s="12" t="s">
        <v>12951</v>
      </c>
      <c r="L2156" s="12"/>
      <c r="M2156" s="11"/>
      <c r="N2156" s="80"/>
      <c r="O2156" s="18" t="str">
        <f t="shared" ca="1" si="106"/>
        <v>348天</v>
      </c>
      <c r="P2156" s="80"/>
      <c r="Q2156" s="80"/>
      <c r="R2156" s="80"/>
      <c r="S2156" s="80"/>
    </row>
    <row r="2157" spans="1:19">
      <c r="A2157" s="7">
        <v>2158</v>
      </c>
      <c r="B2157" s="29" t="s">
        <v>1623</v>
      </c>
      <c r="C2157" s="12" t="s">
        <v>10393</v>
      </c>
      <c r="D2157" s="12" t="str">
        <f t="shared" si="105"/>
        <v>中远箱</v>
      </c>
      <c r="E2157" s="12" t="s">
        <v>17174</v>
      </c>
      <c r="F2157" s="19">
        <v>41479</v>
      </c>
      <c r="G2157" s="80">
        <v>100</v>
      </c>
      <c r="H2157" s="12" t="str">
        <f t="shared" si="108"/>
        <v>重</v>
      </c>
      <c r="I2157" s="24">
        <v>41479</v>
      </c>
      <c r="J2157" s="27"/>
      <c r="K2157" s="12" t="s">
        <v>972</v>
      </c>
      <c r="L2157" s="12"/>
      <c r="M2157" s="11"/>
      <c r="N2157" s="80"/>
      <c r="O2157" s="18" t="str">
        <f t="shared" ca="1" si="106"/>
        <v>320天</v>
      </c>
      <c r="P2157" s="80"/>
      <c r="Q2157" s="80"/>
      <c r="R2157" s="80"/>
      <c r="S2157" s="80"/>
    </row>
    <row r="2158" spans="1:19">
      <c r="A2158" s="7">
        <v>2159</v>
      </c>
      <c r="B2158" s="29" t="s">
        <v>1624</v>
      </c>
      <c r="C2158" s="12" t="s">
        <v>10393</v>
      </c>
      <c r="D2158" s="12" t="str">
        <f t="shared" si="105"/>
        <v>中远箱</v>
      </c>
      <c r="E2158" s="12" t="s">
        <v>17174</v>
      </c>
      <c r="F2158" s="19">
        <v>41480</v>
      </c>
      <c r="G2158" s="80">
        <v>100</v>
      </c>
      <c r="H2158" s="12" t="str">
        <f t="shared" si="108"/>
        <v>重</v>
      </c>
      <c r="I2158" s="24">
        <v>41480</v>
      </c>
      <c r="J2158" s="27"/>
      <c r="K2158" s="12" t="s">
        <v>13302</v>
      </c>
      <c r="L2158" s="12"/>
      <c r="M2158" s="11"/>
      <c r="N2158" s="80"/>
      <c r="O2158" s="18" t="str">
        <f t="shared" ca="1" si="106"/>
        <v>319天</v>
      </c>
      <c r="P2158" s="80"/>
      <c r="Q2158" s="80"/>
      <c r="R2158" s="80"/>
      <c r="S2158" s="80"/>
    </row>
    <row r="2159" spans="1:19">
      <c r="A2159" s="7">
        <v>3945</v>
      </c>
      <c r="B2159" s="194" t="s">
        <v>4162</v>
      </c>
      <c r="C2159" s="12" t="s">
        <v>10393</v>
      </c>
      <c r="D2159" s="12" t="str">
        <f t="shared" si="105"/>
        <v>中远箱</v>
      </c>
      <c r="E2159" s="12" t="s">
        <v>15481</v>
      </c>
      <c r="F2159" s="81">
        <v>41770</v>
      </c>
      <c r="G2159" s="80" t="s">
        <v>7200</v>
      </c>
      <c r="H2159" s="12" t="s">
        <v>9198</v>
      </c>
      <c r="I2159" s="24"/>
      <c r="J2159" s="27"/>
      <c r="K2159" s="12"/>
      <c r="L2159" s="12"/>
      <c r="M2159" s="13"/>
      <c r="N2159" s="11"/>
      <c r="O2159" s="18" t="str">
        <f t="shared" ca="1" si="106"/>
        <v>29天</v>
      </c>
      <c r="P2159" s="80"/>
      <c r="Q2159" s="80"/>
      <c r="R2159" s="80"/>
      <c r="S2159" s="80"/>
    </row>
    <row r="2160" spans="1:19">
      <c r="A2160" s="7">
        <v>2161</v>
      </c>
      <c r="B2160" s="29" t="s">
        <v>14576</v>
      </c>
      <c r="C2160" s="12" t="s">
        <v>10393</v>
      </c>
      <c r="D2160" s="12" t="str">
        <f t="shared" si="105"/>
        <v>中远箱</v>
      </c>
      <c r="E2160" s="12" t="s">
        <v>8078</v>
      </c>
      <c r="F2160" s="19">
        <v>41452</v>
      </c>
      <c r="G2160" s="80">
        <v>100</v>
      </c>
      <c r="H2160" s="12" t="str">
        <f t="shared" ref="H2160:H2191" si="109">IF(I2160="","空","重")</f>
        <v>重</v>
      </c>
      <c r="I2160" s="24">
        <v>41469</v>
      </c>
      <c r="J2160" s="27"/>
      <c r="K2160" s="12" t="s">
        <v>17072</v>
      </c>
      <c r="L2160" s="12"/>
      <c r="M2160" s="11"/>
      <c r="N2160" s="80"/>
      <c r="O2160" s="18" t="str">
        <f t="shared" ca="1" si="106"/>
        <v>347天</v>
      </c>
      <c r="P2160" s="80"/>
      <c r="Q2160" s="80"/>
      <c r="R2160" s="80"/>
      <c r="S2160" s="80"/>
    </row>
    <row r="2161" spans="1:19">
      <c r="A2161" s="7">
        <v>2162</v>
      </c>
      <c r="B2161" s="29" t="s">
        <v>14577</v>
      </c>
      <c r="C2161" s="12" t="s">
        <v>10393</v>
      </c>
      <c r="D2161" s="12" t="str">
        <f t="shared" si="105"/>
        <v>中远箱</v>
      </c>
      <c r="E2161" s="12" t="s">
        <v>8078</v>
      </c>
      <c r="F2161" s="19">
        <v>41450</v>
      </c>
      <c r="G2161" s="80">
        <v>100</v>
      </c>
      <c r="H2161" s="12" t="str">
        <f t="shared" si="109"/>
        <v>重</v>
      </c>
      <c r="I2161" s="24">
        <v>41468</v>
      </c>
      <c r="J2161" s="27"/>
      <c r="K2161" s="12" t="s">
        <v>1305</v>
      </c>
      <c r="L2161" s="12"/>
      <c r="M2161" s="11"/>
      <c r="N2161" s="80"/>
      <c r="O2161" s="18" t="str">
        <f t="shared" ca="1" si="106"/>
        <v>349天</v>
      </c>
      <c r="P2161" s="80"/>
      <c r="Q2161" s="80"/>
      <c r="R2161" s="80"/>
      <c r="S2161" s="80"/>
    </row>
    <row r="2162" spans="1:19">
      <c r="A2162" s="7">
        <v>2163</v>
      </c>
      <c r="B2162" s="29" t="s">
        <v>14578</v>
      </c>
      <c r="C2162" s="12" t="s">
        <v>10393</v>
      </c>
      <c r="D2162" s="12" t="str">
        <f t="shared" si="105"/>
        <v>中远箱</v>
      </c>
      <c r="E2162" s="12" t="s">
        <v>8078</v>
      </c>
      <c r="F2162" s="19">
        <v>41463</v>
      </c>
      <c r="G2162" s="80">
        <v>100</v>
      </c>
      <c r="H2162" s="12" t="str">
        <f t="shared" si="109"/>
        <v>重</v>
      </c>
      <c r="I2162" s="24">
        <v>41471</v>
      </c>
      <c r="J2162" s="27"/>
      <c r="K2162" s="12" t="s">
        <v>17072</v>
      </c>
      <c r="L2162" s="12"/>
      <c r="M2162" s="11"/>
      <c r="N2162" s="80"/>
      <c r="O2162" s="18" t="str">
        <f t="shared" ca="1" si="106"/>
        <v>336天</v>
      </c>
      <c r="P2162" s="80"/>
      <c r="Q2162" s="80"/>
      <c r="R2162" s="80"/>
      <c r="S2162" s="80"/>
    </row>
    <row r="2163" spans="1:19">
      <c r="A2163" s="7">
        <v>2164</v>
      </c>
      <c r="B2163" s="29" t="s">
        <v>14579</v>
      </c>
      <c r="C2163" s="12" t="s">
        <v>10393</v>
      </c>
      <c r="D2163" s="12" t="str">
        <f t="shared" si="105"/>
        <v>中远箱</v>
      </c>
      <c r="E2163" s="12" t="s">
        <v>17174</v>
      </c>
      <c r="F2163" s="19">
        <v>41450</v>
      </c>
      <c r="G2163" s="80">
        <v>100</v>
      </c>
      <c r="H2163" s="12" t="str">
        <f t="shared" si="109"/>
        <v>重</v>
      </c>
      <c r="I2163" s="24">
        <v>41465</v>
      </c>
      <c r="J2163" s="27"/>
      <c r="K2163" s="12" t="s">
        <v>17072</v>
      </c>
      <c r="L2163" s="12"/>
      <c r="M2163" s="11"/>
      <c r="N2163" s="80"/>
      <c r="O2163" s="18" t="str">
        <f t="shared" ca="1" si="106"/>
        <v>349天</v>
      </c>
      <c r="P2163" s="80"/>
      <c r="Q2163" s="80"/>
      <c r="R2163" s="80"/>
      <c r="S2163" s="80"/>
    </row>
    <row r="2164" spans="1:19">
      <c r="A2164" s="7">
        <v>2165</v>
      </c>
      <c r="B2164" s="29" t="s">
        <v>14580</v>
      </c>
      <c r="C2164" s="12" t="s">
        <v>10393</v>
      </c>
      <c r="D2164" s="12" t="str">
        <f t="shared" si="105"/>
        <v>中远箱</v>
      </c>
      <c r="E2164" s="12" t="s">
        <v>17174</v>
      </c>
      <c r="F2164" s="19">
        <v>41450</v>
      </c>
      <c r="G2164" s="80">
        <v>100</v>
      </c>
      <c r="H2164" s="12" t="str">
        <f t="shared" si="109"/>
        <v>重</v>
      </c>
      <c r="I2164" s="24">
        <v>41468</v>
      </c>
      <c r="J2164" s="27"/>
      <c r="K2164" s="12" t="s">
        <v>17072</v>
      </c>
      <c r="L2164" s="12"/>
      <c r="M2164" s="11"/>
      <c r="N2164" s="80"/>
      <c r="O2164" s="18" t="str">
        <f t="shared" ca="1" si="106"/>
        <v>349天</v>
      </c>
      <c r="P2164" s="80"/>
      <c r="Q2164" s="80"/>
      <c r="R2164" s="80"/>
      <c r="S2164" s="80"/>
    </row>
    <row r="2165" spans="1:19">
      <c r="A2165" s="7">
        <v>2166</v>
      </c>
      <c r="B2165" s="29" t="s">
        <v>14581</v>
      </c>
      <c r="C2165" s="12" t="s">
        <v>10393</v>
      </c>
      <c r="D2165" s="12" t="str">
        <f t="shared" si="105"/>
        <v>中远箱</v>
      </c>
      <c r="E2165" s="12" t="s">
        <v>8078</v>
      </c>
      <c r="F2165" s="19">
        <v>41450</v>
      </c>
      <c r="G2165" s="80">
        <v>100</v>
      </c>
      <c r="H2165" s="12" t="str">
        <f t="shared" si="109"/>
        <v>重</v>
      </c>
      <c r="I2165" s="24">
        <v>41470</v>
      </c>
      <c r="J2165" s="27"/>
      <c r="K2165" s="12" t="s">
        <v>17072</v>
      </c>
      <c r="L2165" s="12"/>
      <c r="M2165" s="11"/>
      <c r="N2165" s="80"/>
      <c r="O2165" s="18" t="str">
        <f t="shared" ca="1" si="106"/>
        <v>349天</v>
      </c>
      <c r="P2165" s="80"/>
      <c r="Q2165" s="80"/>
      <c r="R2165" s="80"/>
      <c r="S2165" s="80"/>
    </row>
    <row r="2166" spans="1:19">
      <c r="A2166" s="7">
        <v>2167</v>
      </c>
      <c r="B2166" s="29" t="s">
        <v>14582</v>
      </c>
      <c r="C2166" s="12" t="s">
        <v>10393</v>
      </c>
      <c r="D2166" s="12" t="str">
        <f t="shared" si="105"/>
        <v>中远箱</v>
      </c>
      <c r="E2166" s="12" t="s">
        <v>8078</v>
      </c>
      <c r="F2166" s="19">
        <v>41450</v>
      </c>
      <c r="G2166" s="80">
        <v>100</v>
      </c>
      <c r="H2166" s="12" t="str">
        <f t="shared" si="109"/>
        <v>重</v>
      </c>
      <c r="I2166" s="24">
        <v>41474</v>
      </c>
      <c r="J2166" s="27"/>
      <c r="K2166" s="12" t="s">
        <v>16249</v>
      </c>
      <c r="L2166" s="12"/>
      <c r="M2166" s="11"/>
      <c r="N2166" s="80"/>
      <c r="O2166" s="18" t="str">
        <f t="shared" ca="1" si="106"/>
        <v>349天</v>
      </c>
      <c r="P2166" s="80"/>
      <c r="Q2166" s="80"/>
      <c r="R2166" s="80"/>
      <c r="S2166" s="80"/>
    </row>
    <row r="2167" spans="1:19">
      <c r="A2167" s="7">
        <v>2168</v>
      </c>
      <c r="B2167" s="29" t="s">
        <v>14583</v>
      </c>
      <c r="C2167" s="12" t="s">
        <v>10393</v>
      </c>
      <c r="D2167" s="12" t="str">
        <f t="shared" si="105"/>
        <v>中远箱</v>
      </c>
      <c r="E2167" s="12" t="s">
        <v>17174</v>
      </c>
      <c r="F2167" s="19">
        <v>41450</v>
      </c>
      <c r="G2167" s="80">
        <v>100</v>
      </c>
      <c r="H2167" s="12" t="str">
        <f t="shared" si="109"/>
        <v>重</v>
      </c>
      <c r="I2167" s="24">
        <v>41456</v>
      </c>
      <c r="J2167" s="27"/>
      <c r="K2167" s="12" t="s">
        <v>16249</v>
      </c>
      <c r="L2167" s="12"/>
      <c r="M2167" s="11"/>
      <c r="N2167" s="80"/>
      <c r="O2167" s="18" t="str">
        <f t="shared" ca="1" si="106"/>
        <v>349天</v>
      </c>
      <c r="P2167" s="80"/>
      <c r="Q2167" s="80"/>
      <c r="R2167" s="80"/>
      <c r="S2167" s="80"/>
    </row>
    <row r="2168" spans="1:19">
      <c r="A2168" s="7">
        <v>2169</v>
      </c>
      <c r="B2168" s="29" t="s">
        <v>14584</v>
      </c>
      <c r="C2168" s="12" t="s">
        <v>10393</v>
      </c>
      <c r="D2168" s="12" t="str">
        <f t="shared" si="105"/>
        <v>中远箱</v>
      </c>
      <c r="E2168" s="12" t="s">
        <v>8078</v>
      </c>
      <c r="F2168" s="19">
        <v>41450</v>
      </c>
      <c r="G2168" s="80">
        <v>100</v>
      </c>
      <c r="H2168" s="12" t="str">
        <f t="shared" si="109"/>
        <v>重</v>
      </c>
      <c r="I2168" s="24">
        <v>41474</v>
      </c>
      <c r="J2168" s="27"/>
      <c r="K2168" s="12" t="s">
        <v>16249</v>
      </c>
      <c r="L2168" s="12"/>
      <c r="M2168" s="11"/>
      <c r="N2168" s="80"/>
      <c r="O2168" s="18" t="str">
        <f t="shared" ca="1" si="106"/>
        <v>349天</v>
      </c>
      <c r="P2168" s="80"/>
      <c r="Q2168" s="80"/>
      <c r="R2168" s="80"/>
      <c r="S2168" s="80"/>
    </row>
    <row r="2169" spans="1:19">
      <c r="A2169" s="7">
        <v>2170</v>
      </c>
      <c r="B2169" s="29" t="s">
        <v>14585</v>
      </c>
      <c r="C2169" s="12" t="s">
        <v>10393</v>
      </c>
      <c r="D2169" s="12" t="str">
        <f t="shared" si="105"/>
        <v>中远箱</v>
      </c>
      <c r="E2169" s="12" t="s">
        <v>17174</v>
      </c>
      <c r="F2169" s="19">
        <v>41450</v>
      </c>
      <c r="G2169" s="80">
        <v>100</v>
      </c>
      <c r="H2169" s="12" t="str">
        <f t="shared" si="109"/>
        <v>重</v>
      </c>
      <c r="I2169" s="24">
        <v>41468</v>
      </c>
      <c r="J2169" s="27"/>
      <c r="K2169" s="12" t="s">
        <v>17072</v>
      </c>
      <c r="L2169" s="12"/>
      <c r="M2169" s="11"/>
      <c r="N2169" s="80"/>
      <c r="O2169" s="18" t="str">
        <f t="shared" ca="1" si="106"/>
        <v>349天</v>
      </c>
      <c r="P2169" s="80"/>
      <c r="Q2169" s="80"/>
      <c r="R2169" s="80"/>
      <c r="S2169" s="80"/>
    </row>
    <row r="2170" spans="1:19">
      <c r="A2170" s="7">
        <v>2171</v>
      </c>
      <c r="B2170" s="29" t="s">
        <v>14586</v>
      </c>
      <c r="C2170" s="12" t="s">
        <v>10393</v>
      </c>
      <c r="D2170" s="12" t="str">
        <f t="shared" si="105"/>
        <v>中远箱</v>
      </c>
      <c r="E2170" s="12" t="s">
        <v>17174</v>
      </c>
      <c r="F2170" s="19">
        <v>41450</v>
      </c>
      <c r="G2170" s="80">
        <v>100</v>
      </c>
      <c r="H2170" s="12" t="str">
        <f t="shared" si="109"/>
        <v>重</v>
      </c>
      <c r="I2170" s="24">
        <v>41473</v>
      </c>
      <c r="J2170" s="27"/>
      <c r="K2170" s="12" t="s">
        <v>12951</v>
      </c>
      <c r="L2170" s="12"/>
      <c r="M2170" s="11"/>
      <c r="N2170" s="80"/>
      <c r="O2170" s="18" t="str">
        <f t="shared" ca="1" si="106"/>
        <v>349天</v>
      </c>
      <c r="P2170" s="80"/>
      <c r="Q2170" s="80"/>
      <c r="R2170" s="80"/>
      <c r="S2170" s="80"/>
    </row>
    <row r="2171" spans="1:19">
      <c r="A2171" s="7">
        <v>2172</v>
      </c>
      <c r="B2171" s="29" t="s">
        <v>14587</v>
      </c>
      <c r="C2171" s="12" t="s">
        <v>10393</v>
      </c>
      <c r="D2171" s="12" t="str">
        <f t="shared" si="105"/>
        <v>中远箱</v>
      </c>
      <c r="E2171" s="12" t="s">
        <v>17174</v>
      </c>
      <c r="F2171" s="19">
        <v>41450</v>
      </c>
      <c r="G2171" s="80">
        <v>100</v>
      </c>
      <c r="H2171" s="12" t="str">
        <f t="shared" si="109"/>
        <v>重</v>
      </c>
      <c r="I2171" s="24">
        <v>41463</v>
      </c>
      <c r="J2171" s="27"/>
      <c r="K2171" s="12" t="s">
        <v>972</v>
      </c>
      <c r="L2171" s="12"/>
      <c r="M2171" s="11"/>
      <c r="N2171" s="80"/>
      <c r="O2171" s="18" t="str">
        <f t="shared" ca="1" si="106"/>
        <v>349天</v>
      </c>
      <c r="P2171" s="80"/>
      <c r="Q2171" s="80"/>
      <c r="R2171" s="80"/>
      <c r="S2171" s="80"/>
    </row>
    <row r="2172" spans="1:19">
      <c r="A2172" s="7">
        <v>2173</v>
      </c>
      <c r="B2172" s="29" t="s">
        <v>14588</v>
      </c>
      <c r="C2172" s="12" t="s">
        <v>10393</v>
      </c>
      <c r="D2172" s="12" t="str">
        <f t="shared" si="105"/>
        <v>中远箱</v>
      </c>
      <c r="E2172" s="12" t="s">
        <v>8078</v>
      </c>
      <c r="F2172" s="19">
        <v>41450</v>
      </c>
      <c r="G2172" s="80">
        <v>100</v>
      </c>
      <c r="H2172" s="12" t="str">
        <f t="shared" si="109"/>
        <v>重</v>
      </c>
      <c r="I2172" s="24">
        <v>41468</v>
      </c>
      <c r="J2172" s="27"/>
      <c r="K2172" s="12" t="s">
        <v>10395</v>
      </c>
      <c r="L2172" s="12"/>
      <c r="M2172" s="11"/>
      <c r="N2172" s="80"/>
      <c r="O2172" s="18" t="str">
        <f t="shared" ca="1" si="106"/>
        <v>349天</v>
      </c>
      <c r="P2172" s="80"/>
      <c r="Q2172" s="80"/>
      <c r="R2172" s="80"/>
      <c r="S2172" s="80"/>
    </row>
    <row r="2173" spans="1:19">
      <c r="A2173" s="7">
        <v>2174</v>
      </c>
      <c r="B2173" s="29" t="s">
        <v>14589</v>
      </c>
      <c r="C2173" s="12" t="s">
        <v>10393</v>
      </c>
      <c r="D2173" s="12" t="str">
        <f t="shared" si="105"/>
        <v>中远箱</v>
      </c>
      <c r="E2173" s="12" t="s">
        <v>17174</v>
      </c>
      <c r="F2173" s="19">
        <v>41450</v>
      </c>
      <c r="G2173" s="80">
        <v>100</v>
      </c>
      <c r="H2173" s="12" t="str">
        <f t="shared" si="109"/>
        <v>重</v>
      </c>
      <c r="I2173" s="24">
        <v>41463</v>
      </c>
      <c r="J2173" s="27"/>
      <c r="K2173" s="12" t="s">
        <v>972</v>
      </c>
      <c r="L2173" s="12"/>
      <c r="M2173" s="11"/>
      <c r="N2173" s="80"/>
      <c r="O2173" s="18" t="str">
        <f t="shared" ca="1" si="106"/>
        <v>349天</v>
      </c>
      <c r="P2173" s="80"/>
      <c r="Q2173" s="80"/>
      <c r="R2173" s="80"/>
      <c r="S2173" s="80"/>
    </row>
    <row r="2174" spans="1:19">
      <c r="A2174" s="7">
        <v>2175</v>
      </c>
      <c r="B2174" s="29" t="s">
        <v>14590</v>
      </c>
      <c r="C2174" s="12" t="s">
        <v>10393</v>
      </c>
      <c r="D2174" s="12" t="str">
        <f t="shared" si="105"/>
        <v>中远箱</v>
      </c>
      <c r="E2174" s="12" t="s">
        <v>8078</v>
      </c>
      <c r="F2174" s="19">
        <v>41450</v>
      </c>
      <c r="G2174" s="80">
        <v>100</v>
      </c>
      <c r="H2174" s="12" t="str">
        <f t="shared" si="109"/>
        <v>重</v>
      </c>
      <c r="I2174" s="24">
        <v>41470</v>
      </c>
      <c r="J2174" s="27"/>
      <c r="K2174" s="12" t="s">
        <v>17072</v>
      </c>
      <c r="L2174" s="12"/>
      <c r="M2174" s="11"/>
      <c r="N2174" s="80"/>
      <c r="O2174" s="18" t="str">
        <f t="shared" ca="1" si="106"/>
        <v>349天</v>
      </c>
      <c r="P2174" s="80"/>
      <c r="Q2174" s="80"/>
      <c r="R2174" s="80"/>
      <c r="S2174" s="80"/>
    </row>
    <row r="2175" spans="1:19">
      <c r="A2175" s="7">
        <v>2176</v>
      </c>
      <c r="B2175" s="29" t="s">
        <v>14591</v>
      </c>
      <c r="C2175" s="12" t="s">
        <v>10393</v>
      </c>
      <c r="D2175" s="12" t="str">
        <f t="shared" si="105"/>
        <v>中远箱</v>
      </c>
      <c r="E2175" s="12" t="s">
        <v>8078</v>
      </c>
      <c r="F2175" s="19">
        <v>41450</v>
      </c>
      <c r="G2175" s="80">
        <v>100</v>
      </c>
      <c r="H2175" s="12" t="str">
        <f t="shared" si="109"/>
        <v>重</v>
      </c>
      <c r="I2175" s="24">
        <v>41468</v>
      </c>
      <c r="J2175" s="27"/>
      <c r="K2175" s="12" t="s">
        <v>17072</v>
      </c>
      <c r="L2175" s="12"/>
      <c r="M2175" s="11"/>
      <c r="N2175" s="80"/>
      <c r="O2175" s="18" t="str">
        <f t="shared" ca="1" si="106"/>
        <v>349天</v>
      </c>
      <c r="P2175" s="80"/>
      <c r="Q2175" s="80"/>
      <c r="R2175" s="80"/>
      <c r="S2175" s="80"/>
    </row>
    <row r="2176" spans="1:19">
      <c r="A2176" s="7">
        <v>2177</v>
      </c>
      <c r="B2176" s="29" t="s">
        <v>14592</v>
      </c>
      <c r="C2176" s="12" t="s">
        <v>10393</v>
      </c>
      <c r="D2176" s="12" t="str">
        <f t="shared" si="105"/>
        <v>中远箱</v>
      </c>
      <c r="E2176" s="12" t="s">
        <v>8078</v>
      </c>
      <c r="F2176" s="19">
        <v>41450</v>
      </c>
      <c r="G2176" s="80">
        <v>100</v>
      </c>
      <c r="H2176" s="12" t="str">
        <f t="shared" si="109"/>
        <v>重</v>
      </c>
      <c r="I2176" s="24">
        <v>41484</v>
      </c>
      <c r="J2176" s="27"/>
      <c r="K2176" s="12" t="s">
        <v>13302</v>
      </c>
      <c r="L2176" s="12"/>
      <c r="M2176" s="11"/>
      <c r="N2176" s="80"/>
      <c r="O2176" s="18" t="str">
        <f t="shared" ca="1" si="106"/>
        <v>349天</v>
      </c>
      <c r="P2176" s="80"/>
      <c r="Q2176" s="80"/>
      <c r="R2176" s="80"/>
      <c r="S2176" s="80"/>
    </row>
    <row r="2177" spans="1:19">
      <c r="A2177" s="7">
        <v>2178</v>
      </c>
      <c r="B2177" s="29" t="s">
        <v>14593</v>
      </c>
      <c r="C2177" s="12" t="s">
        <v>10393</v>
      </c>
      <c r="D2177" s="12" t="str">
        <f t="shared" si="105"/>
        <v>中远箱</v>
      </c>
      <c r="E2177" s="12" t="s">
        <v>17174</v>
      </c>
      <c r="F2177" s="19">
        <v>41450</v>
      </c>
      <c r="G2177" s="80">
        <v>100</v>
      </c>
      <c r="H2177" s="12" t="str">
        <f t="shared" si="109"/>
        <v>重</v>
      </c>
      <c r="I2177" s="24">
        <v>41477</v>
      </c>
      <c r="J2177" s="27"/>
      <c r="K2177" s="12" t="s">
        <v>12952</v>
      </c>
      <c r="L2177" s="12"/>
      <c r="M2177" s="11"/>
      <c r="N2177" s="80"/>
      <c r="O2177" s="18" t="str">
        <f t="shared" ca="1" si="106"/>
        <v>349天</v>
      </c>
      <c r="P2177" s="80"/>
      <c r="Q2177" s="80"/>
      <c r="R2177" s="80"/>
      <c r="S2177" s="80"/>
    </row>
    <row r="2178" spans="1:19">
      <c r="A2178" s="7">
        <v>2179</v>
      </c>
      <c r="B2178" s="29" t="s">
        <v>14594</v>
      </c>
      <c r="C2178" s="12" t="s">
        <v>10393</v>
      </c>
      <c r="D2178" s="12" t="str">
        <f t="shared" ref="D2178:D2241" si="110">IF(B2178="","","中远箱")</f>
        <v>中远箱</v>
      </c>
      <c r="E2178" s="12" t="s">
        <v>17174</v>
      </c>
      <c r="F2178" s="19">
        <v>41452</v>
      </c>
      <c r="G2178" s="80">
        <v>100</v>
      </c>
      <c r="H2178" s="12" t="str">
        <f t="shared" si="109"/>
        <v>重</v>
      </c>
      <c r="I2178" s="24">
        <v>41455</v>
      </c>
      <c r="J2178" s="27"/>
      <c r="K2178" s="12" t="s">
        <v>13372</v>
      </c>
      <c r="L2178" s="12"/>
      <c r="M2178" s="11"/>
      <c r="N2178" s="80"/>
      <c r="O2178" s="18" t="str">
        <f t="shared" ref="O2178:O2241" ca="1" si="111">IF(ISNONTEXT(J2178),DATEDIF(F2178,TODAY(),"d")&amp;"天","出场")</f>
        <v>347天</v>
      </c>
      <c r="P2178" s="80"/>
      <c r="Q2178" s="80"/>
      <c r="R2178" s="80"/>
      <c r="S2178" s="80"/>
    </row>
    <row r="2179" spans="1:19">
      <c r="A2179" s="7">
        <v>2180</v>
      </c>
      <c r="B2179" s="29" t="s">
        <v>14595</v>
      </c>
      <c r="C2179" s="12" t="s">
        <v>10393</v>
      </c>
      <c r="D2179" s="12" t="str">
        <f t="shared" si="110"/>
        <v>中远箱</v>
      </c>
      <c r="E2179" s="12" t="s">
        <v>8078</v>
      </c>
      <c r="F2179" s="19">
        <v>41452</v>
      </c>
      <c r="G2179" s="80">
        <v>100</v>
      </c>
      <c r="H2179" s="12" t="str">
        <f t="shared" si="109"/>
        <v>重</v>
      </c>
      <c r="I2179" s="24">
        <v>41469</v>
      </c>
      <c r="J2179" s="27"/>
      <c r="K2179" s="12" t="s">
        <v>17072</v>
      </c>
      <c r="L2179" s="12"/>
      <c r="M2179" s="11"/>
      <c r="N2179" s="80"/>
      <c r="O2179" s="18" t="str">
        <f t="shared" ca="1" si="111"/>
        <v>347天</v>
      </c>
      <c r="P2179" s="80"/>
      <c r="Q2179" s="80"/>
      <c r="R2179" s="80"/>
      <c r="S2179" s="80"/>
    </row>
    <row r="2180" spans="1:19">
      <c r="A2180" s="7">
        <v>2181</v>
      </c>
      <c r="B2180" s="29" t="s">
        <v>14596</v>
      </c>
      <c r="C2180" s="12" t="s">
        <v>10393</v>
      </c>
      <c r="D2180" s="12" t="str">
        <f t="shared" si="110"/>
        <v>中远箱</v>
      </c>
      <c r="E2180" s="12" t="s">
        <v>17174</v>
      </c>
      <c r="F2180" s="19">
        <v>41450</v>
      </c>
      <c r="G2180" s="80">
        <v>100</v>
      </c>
      <c r="H2180" s="12" t="str">
        <f t="shared" si="109"/>
        <v>重</v>
      </c>
      <c r="I2180" s="24">
        <v>41453</v>
      </c>
      <c r="J2180" s="27"/>
      <c r="K2180" s="12" t="s">
        <v>12952</v>
      </c>
      <c r="L2180" s="12"/>
      <c r="M2180" s="11"/>
      <c r="N2180" s="80"/>
      <c r="O2180" s="18" t="str">
        <f t="shared" ca="1" si="111"/>
        <v>349天</v>
      </c>
      <c r="P2180" s="80"/>
      <c r="Q2180" s="80"/>
      <c r="R2180" s="80"/>
      <c r="S2180" s="80"/>
    </row>
    <row r="2181" spans="1:19">
      <c r="A2181" s="7">
        <v>2182</v>
      </c>
      <c r="B2181" s="29" t="s">
        <v>14597</v>
      </c>
      <c r="C2181" s="12" t="s">
        <v>10393</v>
      </c>
      <c r="D2181" s="12" t="str">
        <f t="shared" si="110"/>
        <v>中远箱</v>
      </c>
      <c r="E2181" s="12" t="s">
        <v>17174</v>
      </c>
      <c r="F2181" s="19">
        <v>41450</v>
      </c>
      <c r="G2181" s="80">
        <v>100</v>
      </c>
      <c r="H2181" s="12" t="str">
        <f t="shared" si="109"/>
        <v>重</v>
      </c>
      <c r="I2181" s="24">
        <v>41455</v>
      </c>
      <c r="J2181" s="27"/>
      <c r="K2181" s="12" t="s">
        <v>11211</v>
      </c>
      <c r="L2181" s="12"/>
      <c r="M2181" s="11"/>
      <c r="N2181" s="80"/>
      <c r="O2181" s="18" t="str">
        <f t="shared" ca="1" si="111"/>
        <v>349天</v>
      </c>
      <c r="P2181" s="80"/>
      <c r="Q2181" s="80"/>
      <c r="R2181" s="80"/>
      <c r="S2181" s="80"/>
    </row>
    <row r="2182" spans="1:19">
      <c r="A2182" s="7">
        <v>2183</v>
      </c>
      <c r="B2182" s="29" t="s">
        <v>14598</v>
      </c>
      <c r="C2182" s="12" t="s">
        <v>10393</v>
      </c>
      <c r="D2182" s="12" t="str">
        <f t="shared" si="110"/>
        <v>中远箱</v>
      </c>
      <c r="E2182" s="12" t="s">
        <v>17174</v>
      </c>
      <c r="F2182" s="19">
        <v>41450</v>
      </c>
      <c r="G2182" s="80">
        <v>100</v>
      </c>
      <c r="H2182" s="12" t="str">
        <f t="shared" si="109"/>
        <v>重</v>
      </c>
      <c r="I2182" s="24">
        <v>41470</v>
      </c>
      <c r="J2182" s="27"/>
      <c r="K2182" s="12" t="s">
        <v>16249</v>
      </c>
      <c r="L2182" s="12"/>
      <c r="M2182" s="11"/>
      <c r="N2182" s="80"/>
      <c r="O2182" s="18" t="str">
        <f t="shared" ca="1" si="111"/>
        <v>349天</v>
      </c>
      <c r="P2182" s="80"/>
      <c r="Q2182" s="80"/>
      <c r="R2182" s="80"/>
      <c r="S2182" s="80"/>
    </row>
    <row r="2183" spans="1:19">
      <c r="A2183" s="7">
        <v>2184</v>
      </c>
      <c r="B2183" s="29" t="s">
        <v>14599</v>
      </c>
      <c r="C2183" s="12" t="s">
        <v>10393</v>
      </c>
      <c r="D2183" s="12" t="str">
        <f t="shared" si="110"/>
        <v>中远箱</v>
      </c>
      <c r="E2183" s="12" t="s">
        <v>8078</v>
      </c>
      <c r="F2183" s="19">
        <v>41452</v>
      </c>
      <c r="G2183" s="80">
        <v>100</v>
      </c>
      <c r="H2183" s="12" t="str">
        <f t="shared" si="109"/>
        <v>重</v>
      </c>
      <c r="I2183" s="24">
        <v>41469</v>
      </c>
      <c r="J2183" s="27"/>
      <c r="K2183" s="12" t="s">
        <v>17072</v>
      </c>
      <c r="L2183" s="12"/>
      <c r="M2183" s="11"/>
      <c r="N2183" s="80"/>
      <c r="O2183" s="18" t="str">
        <f t="shared" ca="1" si="111"/>
        <v>347天</v>
      </c>
      <c r="P2183" s="80"/>
      <c r="Q2183" s="80"/>
      <c r="R2183" s="80"/>
      <c r="S2183" s="80"/>
    </row>
    <row r="2184" spans="1:19">
      <c r="A2184" s="7">
        <v>2185</v>
      </c>
      <c r="B2184" s="29" t="s">
        <v>14600</v>
      </c>
      <c r="C2184" s="12" t="s">
        <v>10393</v>
      </c>
      <c r="D2184" s="12" t="str">
        <f t="shared" si="110"/>
        <v>中远箱</v>
      </c>
      <c r="E2184" s="12" t="s">
        <v>17174</v>
      </c>
      <c r="F2184" s="19">
        <v>41452</v>
      </c>
      <c r="G2184" s="80">
        <v>100</v>
      </c>
      <c r="H2184" s="12" t="str">
        <f t="shared" si="109"/>
        <v>重</v>
      </c>
      <c r="I2184" s="24">
        <v>41472</v>
      </c>
      <c r="J2184" s="27"/>
      <c r="K2184" s="12" t="s">
        <v>16249</v>
      </c>
      <c r="L2184" s="12"/>
      <c r="M2184" s="11"/>
      <c r="N2184" s="80"/>
      <c r="O2184" s="18" t="str">
        <f t="shared" ca="1" si="111"/>
        <v>347天</v>
      </c>
      <c r="P2184" s="80"/>
      <c r="Q2184" s="80"/>
      <c r="R2184" s="80"/>
      <c r="S2184" s="80"/>
    </row>
    <row r="2185" spans="1:19">
      <c r="A2185" s="7">
        <v>2186</v>
      </c>
      <c r="B2185" s="29" t="s">
        <v>14601</v>
      </c>
      <c r="C2185" s="12" t="s">
        <v>10393</v>
      </c>
      <c r="D2185" s="12" t="str">
        <f t="shared" si="110"/>
        <v>中远箱</v>
      </c>
      <c r="E2185" s="12" t="s">
        <v>8078</v>
      </c>
      <c r="F2185" s="19">
        <v>41452</v>
      </c>
      <c r="G2185" s="80">
        <v>100</v>
      </c>
      <c r="H2185" s="12" t="str">
        <f t="shared" si="109"/>
        <v>重</v>
      </c>
      <c r="I2185" s="24">
        <v>41472</v>
      </c>
      <c r="J2185" s="27"/>
      <c r="K2185" s="12" t="s">
        <v>17072</v>
      </c>
      <c r="L2185" s="12"/>
      <c r="M2185" s="11"/>
      <c r="N2185" s="80"/>
      <c r="O2185" s="18" t="str">
        <f t="shared" ca="1" si="111"/>
        <v>347天</v>
      </c>
      <c r="P2185" s="80"/>
      <c r="Q2185" s="80"/>
      <c r="R2185" s="80"/>
      <c r="S2185" s="80"/>
    </row>
    <row r="2186" spans="1:19">
      <c r="A2186" s="7">
        <v>2187</v>
      </c>
      <c r="B2186" s="29" t="s">
        <v>13300</v>
      </c>
      <c r="C2186" s="12" t="s">
        <v>10393</v>
      </c>
      <c r="D2186" s="12" t="str">
        <f t="shared" si="110"/>
        <v>中远箱</v>
      </c>
      <c r="E2186" s="12" t="s">
        <v>8078</v>
      </c>
      <c r="F2186" s="19">
        <v>41452</v>
      </c>
      <c r="G2186" s="80">
        <v>100</v>
      </c>
      <c r="H2186" s="12" t="str">
        <f t="shared" si="109"/>
        <v>重</v>
      </c>
      <c r="I2186" s="24">
        <v>41469</v>
      </c>
      <c r="J2186" s="27"/>
      <c r="K2186" s="12" t="s">
        <v>17072</v>
      </c>
      <c r="L2186" s="12"/>
      <c r="M2186" s="11"/>
      <c r="N2186" s="80"/>
      <c r="O2186" s="18" t="str">
        <f t="shared" ca="1" si="111"/>
        <v>347天</v>
      </c>
      <c r="P2186" s="80"/>
      <c r="Q2186" s="80"/>
      <c r="R2186" s="80"/>
      <c r="S2186" s="80"/>
    </row>
    <row r="2187" spans="1:19">
      <c r="A2187" s="7">
        <v>2188</v>
      </c>
      <c r="B2187" s="29" t="s">
        <v>10440</v>
      </c>
      <c r="C2187" s="12" t="s">
        <v>10393</v>
      </c>
      <c r="D2187" s="12" t="str">
        <f t="shared" si="110"/>
        <v>中远箱</v>
      </c>
      <c r="E2187" s="12" t="s">
        <v>8078</v>
      </c>
      <c r="F2187" s="19">
        <v>41453</v>
      </c>
      <c r="G2187" s="80">
        <v>100</v>
      </c>
      <c r="H2187" s="12" t="str">
        <f t="shared" si="109"/>
        <v>重</v>
      </c>
      <c r="I2187" s="24">
        <v>41473</v>
      </c>
      <c r="J2187" s="27"/>
      <c r="K2187" s="12" t="s">
        <v>16249</v>
      </c>
      <c r="L2187" s="12"/>
      <c r="M2187" s="11"/>
      <c r="N2187" s="80"/>
      <c r="O2187" s="18" t="str">
        <f t="shared" ca="1" si="111"/>
        <v>346天</v>
      </c>
      <c r="P2187" s="80"/>
      <c r="Q2187" s="80"/>
      <c r="R2187" s="80"/>
      <c r="S2187" s="80"/>
    </row>
    <row r="2188" spans="1:19">
      <c r="A2188" s="7">
        <v>2189</v>
      </c>
      <c r="B2188" s="29" t="s">
        <v>10441</v>
      </c>
      <c r="C2188" s="12" t="s">
        <v>10393</v>
      </c>
      <c r="D2188" s="12" t="str">
        <f t="shared" si="110"/>
        <v>中远箱</v>
      </c>
      <c r="E2188" s="12" t="s">
        <v>8078</v>
      </c>
      <c r="F2188" s="19">
        <v>41453</v>
      </c>
      <c r="G2188" s="80">
        <v>100</v>
      </c>
      <c r="H2188" s="12" t="str">
        <f t="shared" si="109"/>
        <v>重</v>
      </c>
      <c r="I2188" s="24">
        <v>41469</v>
      </c>
      <c r="J2188" s="27"/>
      <c r="K2188" s="12" t="s">
        <v>17072</v>
      </c>
      <c r="L2188" s="12"/>
      <c r="M2188" s="11"/>
      <c r="N2188" s="80"/>
      <c r="O2188" s="18" t="str">
        <f t="shared" ca="1" si="111"/>
        <v>346天</v>
      </c>
      <c r="P2188" s="80"/>
      <c r="Q2188" s="80"/>
      <c r="R2188" s="80"/>
      <c r="S2188" s="80"/>
    </row>
    <row r="2189" spans="1:19">
      <c r="A2189" s="7">
        <v>2190</v>
      </c>
      <c r="B2189" s="29" t="s">
        <v>10442</v>
      </c>
      <c r="C2189" s="12" t="s">
        <v>10393</v>
      </c>
      <c r="D2189" s="12" t="str">
        <f t="shared" si="110"/>
        <v>中远箱</v>
      </c>
      <c r="E2189" s="12" t="s">
        <v>17174</v>
      </c>
      <c r="F2189" s="19">
        <v>41457</v>
      </c>
      <c r="G2189" s="80">
        <v>100</v>
      </c>
      <c r="H2189" s="12" t="str">
        <f t="shared" si="109"/>
        <v>重</v>
      </c>
      <c r="I2189" s="24">
        <v>41457</v>
      </c>
      <c r="J2189" s="27"/>
      <c r="K2189" s="12" t="s">
        <v>5796</v>
      </c>
      <c r="L2189" s="12"/>
      <c r="M2189" s="11"/>
      <c r="N2189" s="80"/>
      <c r="O2189" s="18" t="str">
        <f t="shared" ca="1" si="111"/>
        <v>342天</v>
      </c>
      <c r="P2189" s="80"/>
      <c r="Q2189" s="80"/>
      <c r="R2189" s="80"/>
      <c r="S2189" s="80"/>
    </row>
    <row r="2190" spans="1:19">
      <c r="A2190" s="7">
        <v>2191</v>
      </c>
      <c r="B2190" s="29" t="s">
        <v>10443</v>
      </c>
      <c r="C2190" s="12" t="s">
        <v>10393</v>
      </c>
      <c r="D2190" s="12" t="str">
        <f t="shared" si="110"/>
        <v>中远箱</v>
      </c>
      <c r="E2190" s="12" t="s">
        <v>8078</v>
      </c>
      <c r="F2190" s="19">
        <v>41455</v>
      </c>
      <c r="G2190" s="80">
        <v>100</v>
      </c>
      <c r="H2190" s="12" t="str">
        <f t="shared" si="109"/>
        <v>重</v>
      </c>
      <c r="I2190" s="24">
        <v>41473</v>
      </c>
      <c r="J2190" s="27"/>
      <c r="K2190" s="12" t="s">
        <v>13302</v>
      </c>
      <c r="L2190" s="12"/>
      <c r="M2190" s="11"/>
      <c r="N2190" s="80"/>
      <c r="O2190" s="18" t="str">
        <f t="shared" ca="1" si="111"/>
        <v>344天</v>
      </c>
      <c r="P2190" s="80"/>
      <c r="Q2190" s="80"/>
      <c r="R2190" s="80"/>
      <c r="S2190" s="80"/>
    </row>
    <row r="2191" spans="1:19">
      <c r="A2191" s="7">
        <v>2192</v>
      </c>
      <c r="B2191" s="29" t="s">
        <v>10444</v>
      </c>
      <c r="C2191" s="12" t="s">
        <v>10393</v>
      </c>
      <c r="D2191" s="12" t="str">
        <f t="shared" si="110"/>
        <v>中远箱</v>
      </c>
      <c r="E2191" s="12" t="s">
        <v>8078</v>
      </c>
      <c r="F2191" s="19">
        <v>41456</v>
      </c>
      <c r="G2191" s="80">
        <v>100</v>
      </c>
      <c r="H2191" s="12" t="str">
        <f t="shared" si="109"/>
        <v>重</v>
      </c>
      <c r="I2191" s="24">
        <v>41469</v>
      </c>
      <c r="J2191" s="27"/>
      <c r="K2191" s="12" t="s">
        <v>17072</v>
      </c>
      <c r="L2191" s="12"/>
      <c r="M2191" s="11"/>
      <c r="N2191" s="80"/>
      <c r="O2191" s="18" t="str">
        <f t="shared" ca="1" si="111"/>
        <v>343天</v>
      </c>
      <c r="P2191" s="80"/>
      <c r="Q2191" s="80"/>
      <c r="R2191" s="80"/>
      <c r="S2191" s="80"/>
    </row>
    <row r="2192" spans="1:19">
      <c r="A2192" s="7">
        <v>2193</v>
      </c>
      <c r="B2192" s="29" t="s">
        <v>10445</v>
      </c>
      <c r="C2192" s="12" t="s">
        <v>10393</v>
      </c>
      <c r="D2192" s="12" t="str">
        <f t="shared" si="110"/>
        <v>中远箱</v>
      </c>
      <c r="E2192" s="12" t="s">
        <v>17174</v>
      </c>
      <c r="F2192" s="19">
        <v>41478</v>
      </c>
      <c r="G2192" s="80">
        <v>100</v>
      </c>
      <c r="H2192" s="12" t="str">
        <f t="shared" ref="H2192:H2223" si="112">IF(I2192="","空","重")</f>
        <v>重</v>
      </c>
      <c r="I2192" s="24">
        <v>41478</v>
      </c>
      <c r="J2192" s="27"/>
      <c r="K2192" s="12" t="s">
        <v>16249</v>
      </c>
      <c r="L2192" s="12"/>
      <c r="M2192" s="11"/>
      <c r="N2192" s="80"/>
      <c r="O2192" s="18" t="str">
        <f t="shared" ca="1" si="111"/>
        <v>321天</v>
      </c>
      <c r="P2192" s="80"/>
      <c r="Q2192" s="80"/>
      <c r="R2192" s="80"/>
      <c r="S2192" s="80"/>
    </row>
    <row r="2193" spans="1:19">
      <c r="A2193" s="7">
        <v>2194</v>
      </c>
      <c r="B2193" s="29" t="s">
        <v>10446</v>
      </c>
      <c r="C2193" s="12" t="s">
        <v>10393</v>
      </c>
      <c r="D2193" s="12" t="str">
        <f t="shared" si="110"/>
        <v>中远箱</v>
      </c>
      <c r="E2193" s="12" t="s">
        <v>8078</v>
      </c>
      <c r="F2193" s="19">
        <v>41453</v>
      </c>
      <c r="G2193" s="80" t="s">
        <v>1792</v>
      </c>
      <c r="H2193" s="12" t="str">
        <f t="shared" si="112"/>
        <v>重</v>
      </c>
      <c r="I2193" s="24">
        <v>41470</v>
      </c>
      <c r="J2193" s="27"/>
      <c r="K2193" s="12" t="s">
        <v>17072</v>
      </c>
      <c r="L2193" s="12"/>
      <c r="M2193" s="11"/>
      <c r="N2193" s="80"/>
      <c r="O2193" s="18" t="str">
        <f t="shared" ca="1" si="111"/>
        <v>346天</v>
      </c>
      <c r="P2193" s="80"/>
      <c r="Q2193" s="80"/>
      <c r="R2193" s="80"/>
      <c r="S2193" s="80"/>
    </row>
    <row r="2194" spans="1:19">
      <c r="A2194" s="7">
        <v>2195</v>
      </c>
      <c r="B2194" s="65" t="s">
        <v>10447</v>
      </c>
      <c r="C2194" s="12" t="s">
        <v>10258</v>
      </c>
      <c r="D2194" s="12" t="str">
        <f t="shared" si="110"/>
        <v>中远箱</v>
      </c>
      <c r="E2194" s="12" t="s">
        <v>8078</v>
      </c>
      <c r="F2194" s="19">
        <v>41452</v>
      </c>
      <c r="G2194" s="80">
        <v>100</v>
      </c>
      <c r="H2194" s="12" t="str">
        <f t="shared" si="112"/>
        <v>重</v>
      </c>
      <c r="I2194" s="24">
        <v>41494</v>
      </c>
      <c r="J2194" s="27"/>
      <c r="K2194" s="12" t="s">
        <v>6500</v>
      </c>
      <c r="L2194" s="12"/>
      <c r="M2194" s="11"/>
      <c r="N2194" s="80"/>
      <c r="O2194" s="18" t="str">
        <f t="shared" ca="1" si="111"/>
        <v>347天</v>
      </c>
      <c r="P2194" s="80"/>
      <c r="Q2194" s="80"/>
      <c r="R2194" s="80"/>
      <c r="S2194" s="80"/>
    </row>
    <row r="2195" spans="1:19">
      <c r="A2195" s="7">
        <v>2196</v>
      </c>
      <c r="B2195" s="65" t="s">
        <v>6414</v>
      </c>
      <c r="C2195" s="12" t="s">
        <v>3270</v>
      </c>
      <c r="D2195" s="12" t="str">
        <f t="shared" si="110"/>
        <v>中远箱</v>
      </c>
      <c r="E2195" s="12" t="s">
        <v>17174</v>
      </c>
      <c r="F2195" s="19">
        <v>41430</v>
      </c>
      <c r="G2195" s="80">
        <v>100</v>
      </c>
      <c r="H2195" s="12" t="str">
        <f t="shared" si="112"/>
        <v>重</v>
      </c>
      <c r="I2195" s="24">
        <v>41543</v>
      </c>
      <c r="J2195" s="27"/>
      <c r="K2195" s="12" t="s">
        <v>6500</v>
      </c>
      <c r="L2195" s="12"/>
      <c r="M2195" s="11"/>
      <c r="N2195" s="80"/>
      <c r="O2195" s="18" t="str">
        <f t="shared" ca="1" si="111"/>
        <v>369天</v>
      </c>
      <c r="P2195" s="80"/>
      <c r="Q2195" s="80"/>
      <c r="R2195" s="80"/>
      <c r="S2195" s="80"/>
    </row>
    <row r="2196" spans="1:19">
      <c r="A2196" s="7">
        <v>2197</v>
      </c>
      <c r="B2196" s="65" t="s">
        <v>6415</v>
      </c>
      <c r="C2196" s="12" t="s">
        <v>3270</v>
      </c>
      <c r="D2196" s="12" t="str">
        <f t="shared" si="110"/>
        <v>中远箱</v>
      </c>
      <c r="E2196" s="12" t="s">
        <v>17174</v>
      </c>
      <c r="F2196" s="19">
        <v>41430</v>
      </c>
      <c r="G2196" s="80">
        <v>100</v>
      </c>
      <c r="H2196" s="12" t="str">
        <f t="shared" si="112"/>
        <v>重</v>
      </c>
      <c r="I2196" s="24">
        <v>41598</v>
      </c>
      <c r="J2196" s="27"/>
      <c r="K2196" s="12" t="s">
        <v>11298</v>
      </c>
      <c r="L2196" s="12"/>
      <c r="M2196" s="11"/>
      <c r="N2196" s="80"/>
      <c r="O2196" s="18" t="str">
        <f t="shared" ca="1" si="111"/>
        <v>369天</v>
      </c>
      <c r="P2196" s="80"/>
      <c r="Q2196" s="80"/>
      <c r="R2196" s="80"/>
      <c r="S2196" s="80"/>
    </row>
    <row r="2197" spans="1:19">
      <c r="A2197" s="7">
        <v>2198</v>
      </c>
      <c r="B2197" s="65" t="s">
        <v>6416</v>
      </c>
      <c r="C2197" s="12" t="s">
        <v>3270</v>
      </c>
      <c r="D2197" s="12" t="str">
        <f t="shared" si="110"/>
        <v>中远箱</v>
      </c>
      <c r="E2197" s="12" t="s">
        <v>17174</v>
      </c>
      <c r="F2197" s="19">
        <v>41430</v>
      </c>
      <c r="G2197" s="80">
        <v>100</v>
      </c>
      <c r="H2197" s="12" t="str">
        <f t="shared" si="112"/>
        <v>重</v>
      </c>
      <c r="I2197" s="24">
        <v>41543</v>
      </c>
      <c r="J2197" s="27"/>
      <c r="K2197" s="12" t="s">
        <v>6500</v>
      </c>
      <c r="L2197" s="12"/>
      <c r="M2197" s="11"/>
      <c r="N2197" s="80"/>
      <c r="O2197" s="18" t="str">
        <f t="shared" ca="1" si="111"/>
        <v>369天</v>
      </c>
      <c r="P2197" s="80"/>
      <c r="Q2197" s="80"/>
      <c r="R2197" s="80"/>
      <c r="S2197" s="80"/>
    </row>
    <row r="2198" spans="1:19">
      <c r="A2198" s="7">
        <v>2199</v>
      </c>
      <c r="B2198" s="65" t="s">
        <v>6417</v>
      </c>
      <c r="C2198" s="12" t="s">
        <v>3270</v>
      </c>
      <c r="D2198" s="12" t="str">
        <f t="shared" si="110"/>
        <v>中远箱</v>
      </c>
      <c r="E2198" s="12" t="s">
        <v>17174</v>
      </c>
      <c r="F2198" s="19">
        <v>41430</v>
      </c>
      <c r="G2198" s="80">
        <v>100</v>
      </c>
      <c r="H2198" s="12" t="str">
        <f t="shared" si="112"/>
        <v>重</v>
      </c>
      <c r="I2198" s="24">
        <v>41598</v>
      </c>
      <c r="J2198" s="27"/>
      <c r="K2198" s="12" t="s">
        <v>11298</v>
      </c>
      <c r="L2198" s="12"/>
      <c r="M2198" s="11"/>
      <c r="N2198" s="80"/>
      <c r="O2198" s="18" t="str">
        <f t="shared" ca="1" si="111"/>
        <v>369天</v>
      </c>
      <c r="P2198" s="80"/>
      <c r="Q2198" s="80"/>
      <c r="R2198" s="80"/>
      <c r="S2198" s="80"/>
    </row>
    <row r="2199" spans="1:19">
      <c r="A2199" s="7">
        <v>2200</v>
      </c>
      <c r="B2199" s="29" t="s">
        <v>6550</v>
      </c>
      <c r="C2199" s="12" t="s">
        <v>10393</v>
      </c>
      <c r="D2199" s="12" t="str">
        <f t="shared" si="110"/>
        <v>中远箱</v>
      </c>
      <c r="E2199" s="12" t="s">
        <v>17174</v>
      </c>
      <c r="F2199" s="19">
        <v>41453</v>
      </c>
      <c r="G2199" s="80">
        <v>100</v>
      </c>
      <c r="H2199" s="12" t="str">
        <f t="shared" si="112"/>
        <v>重</v>
      </c>
      <c r="I2199" s="24">
        <v>41458</v>
      </c>
      <c r="J2199" s="27"/>
      <c r="K2199" s="12" t="s">
        <v>5796</v>
      </c>
      <c r="L2199" s="12"/>
      <c r="M2199" s="11"/>
      <c r="N2199" s="80"/>
      <c r="O2199" s="18" t="str">
        <f t="shared" ca="1" si="111"/>
        <v>346天</v>
      </c>
      <c r="P2199" s="80"/>
      <c r="Q2199" s="80"/>
      <c r="R2199" s="80"/>
      <c r="S2199" s="80"/>
    </row>
    <row r="2200" spans="1:19">
      <c r="A2200" s="7">
        <v>2201</v>
      </c>
      <c r="B2200" s="29" t="s">
        <v>6551</v>
      </c>
      <c r="C2200" s="12" t="s">
        <v>10393</v>
      </c>
      <c r="D2200" s="12" t="str">
        <f t="shared" si="110"/>
        <v>中远箱</v>
      </c>
      <c r="E2200" s="12" t="s">
        <v>8078</v>
      </c>
      <c r="F2200" s="19">
        <v>41455</v>
      </c>
      <c r="G2200" s="80">
        <v>100</v>
      </c>
      <c r="H2200" s="12" t="str">
        <f t="shared" si="112"/>
        <v>重</v>
      </c>
      <c r="I2200" s="24">
        <v>41470</v>
      </c>
      <c r="J2200" s="27"/>
      <c r="K2200" s="12" t="s">
        <v>17072</v>
      </c>
      <c r="L2200" s="12"/>
      <c r="M2200" s="11"/>
      <c r="N2200" s="80"/>
      <c r="O2200" s="18" t="str">
        <f t="shared" ca="1" si="111"/>
        <v>344天</v>
      </c>
      <c r="P2200" s="80"/>
      <c r="Q2200" s="80"/>
      <c r="R2200" s="80"/>
      <c r="S2200" s="80"/>
    </row>
    <row r="2201" spans="1:19">
      <c r="A2201" s="7">
        <v>2202</v>
      </c>
      <c r="B2201" s="29" t="s">
        <v>6552</v>
      </c>
      <c r="C2201" s="12" t="s">
        <v>10393</v>
      </c>
      <c r="D2201" s="12" t="str">
        <f t="shared" si="110"/>
        <v>中远箱</v>
      </c>
      <c r="E2201" s="12" t="s">
        <v>8078</v>
      </c>
      <c r="F2201" s="19">
        <v>41453</v>
      </c>
      <c r="G2201" s="80">
        <v>100</v>
      </c>
      <c r="H2201" s="12" t="str">
        <f t="shared" si="112"/>
        <v>重</v>
      </c>
      <c r="I2201" s="24">
        <v>41469</v>
      </c>
      <c r="J2201" s="27"/>
      <c r="K2201" s="12" t="s">
        <v>17072</v>
      </c>
      <c r="L2201" s="12"/>
      <c r="M2201" s="11"/>
      <c r="N2201" s="80"/>
      <c r="O2201" s="18" t="str">
        <f t="shared" ca="1" si="111"/>
        <v>346天</v>
      </c>
      <c r="P2201" s="80"/>
      <c r="Q2201" s="80"/>
      <c r="R2201" s="80"/>
      <c r="S2201" s="80"/>
    </row>
    <row r="2202" spans="1:19">
      <c r="A2202" s="7">
        <v>2203</v>
      </c>
      <c r="B2202" s="29" t="s">
        <v>6553</v>
      </c>
      <c r="C2202" s="12" t="s">
        <v>10393</v>
      </c>
      <c r="D2202" s="12" t="str">
        <f t="shared" si="110"/>
        <v>中远箱</v>
      </c>
      <c r="E2202" s="12" t="s">
        <v>17174</v>
      </c>
      <c r="F2202" s="19">
        <v>41456</v>
      </c>
      <c r="G2202" s="80">
        <v>100</v>
      </c>
      <c r="H2202" s="12" t="str">
        <f t="shared" si="112"/>
        <v>重</v>
      </c>
      <c r="I2202" s="24">
        <v>41456</v>
      </c>
      <c r="J2202" s="27"/>
      <c r="K2202" s="12" t="s">
        <v>12951</v>
      </c>
      <c r="L2202" s="12"/>
      <c r="M2202" s="11"/>
      <c r="N2202" s="80"/>
      <c r="O2202" s="18" t="str">
        <f t="shared" ca="1" si="111"/>
        <v>343天</v>
      </c>
      <c r="P2202" s="80"/>
      <c r="Q2202" s="80"/>
      <c r="R2202" s="80"/>
      <c r="S2202" s="80"/>
    </row>
    <row r="2203" spans="1:19">
      <c r="A2203" s="7">
        <v>2204</v>
      </c>
      <c r="B2203" s="29" t="s">
        <v>6554</v>
      </c>
      <c r="C2203" s="12" t="s">
        <v>10393</v>
      </c>
      <c r="D2203" s="12" t="str">
        <f t="shared" si="110"/>
        <v>中远箱</v>
      </c>
      <c r="E2203" s="12" t="s">
        <v>8078</v>
      </c>
      <c r="F2203" s="19">
        <v>41453</v>
      </c>
      <c r="G2203" s="80">
        <v>100</v>
      </c>
      <c r="H2203" s="12" t="str">
        <f t="shared" si="112"/>
        <v>重</v>
      </c>
      <c r="I2203" s="24">
        <v>41470</v>
      </c>
      <c r="J2203" s="27"/>
      <c r="K2203" s="12" t="s">
        <v>2038</v>
      </c>
      <c r="L2203" s="12"/>
      <c r="M2203" s="11"/>
      <c r="N2203" s="80"/>
      <c r="O2203" s="18" t="str">
        <f t="shared" ca="1" si="111"/>
        <v>346天</v>
      </c>
      <c r="P2203" s="80"/>
      <c r="Q2203" s="80"/>
      <c r="R2203" s="80"/>
      <c r="S2203" s="80"/>
    </row>
    <row r="2204" spans="1:19">
      <c r="A2204" s="7">
        <v>2205</v>
      </c>
      <c r="B2204" s="29" t="s">
        <v>6555</v>
      </c>
      <c r="C2204" s="12" t="s">
        <v>10393</v>
      </c>
      <c r="D2204" s="12" t="str">
        <f t="shared" si="110"/>
        <v>中远箱</v>
      </c>
      <c r="E2204" s="12" t="s">
        <v>8078</v>
      </c>
      <c r="F2204" s="19">
        <v>41453</v>
      </c>
      <c r="G2204" s="80">
        <v>100</v>
      </c>
      <c r="H2204" s="12" t="str">
        <f t="shared" si="112"/>
        <v>重</v>
      </c>
      <c r="I2204" s="24">
        <v>41470</v>
      </c>
      <c r="J2204" s="27"/>
      <c r="K2204" s="12" t="s">
        <v>17072</v>
      </c>
      <c r="L2204" s="12"/>
      <c r="M2204" s="11"/>
      <c r="N2204" s="80"/>
      <c r="O2204" s="18" t="str">
        <f t="shared" ca="1" si="111"/>
        <v>346天</v>
      </c>
      <c r="P2204" s="80"/>
      <c r="Q2204" s="80"/>
      <c r="R2204" s="80"/>
      <c r="S2204" s="80"/>
    </row>
    <row r="2205" spans="1:19">
      <c r="A2205" s="7">
        <v>2206</v>
      </c>
      <c r="B2205" s="29" t="s">
        <v>6556</v>
      </c>
      <c r="C2205" s="12" t="s">
        <v>10393</v>
      </c>
      <c r="D2205" s="12" t="str">
        <f t="shared" si="110"/>
        <v>中远箱</v>
      </c>
      <c r="E2205" s="12" t="s">
        <v>17174</v>
      </c>
      <c r="F2205" s="19">
        <v>41470</v>
      </c>
      <c r="G2205" s="80">
        <v>100</v>
      </c>
      <c r="H2205" s="12" t="str">
        <f t="shared" si="112"/>
        <v>重</v>
      </c>
      <c r="I2205" s="24">
        <v>41470</v>
      </c>
      <c r="J2205" s="27"/>
      <c r="K2205" s="12" t="s">
        <v>17072</v>
      </c>
      <c r="L2205" s="12"/>
      <c r="M2205" s="11"/>
      <c r="N2205" s="80"/>
      <c r="O2205" s="18" t="str">
        <f t="shared" ca="1" si="111"/>
        <v>329天</v>
      </c>
      <c r="P2205" s="80"/>
      <c r="Q2205" s="80"/>
      <c r="R2205" s="80"/>
      <c r="S2205" s="80"/>
    </row>
    <row r="2206" spans="1:19">
      <c r="A2206" s="7">
        <v>2207</v>
      </c>
      <c r="B2206" s="29" t="s">
        <v>6557</v>
      </c>
      <c r="C2206" s="12" t="s">
        <v>10393</v>
      </c>
      <c r="D2206" s="12" t="str">
        <f t="shared" si="110"/>
        <v>中远箱</v>
      </c>
      <c r="E2206" s="12" t="s">
        <v>17174</v>
      </c>
      <c r="F2206" s="19">
        <v>41451</v>
      </c>
      <c r="G2206" s="80">
        <v>100</v>
      </c>
      <c r="H2206" s="12" t="str">
        <f t="shared" si="112"/>
        <v>重</v>
      </c>
      <c r="I2206" s="24">
        <v>41458</v>
      </c>
      <c r="J2206" s="27"/>
      <c r="K2206" s="12" t="s">
        <v>12951</v>
      </c>
      <c r="L2206" s="12"/>
      <c r="M2206" s="11"/>
      <c r="N2206" s="80"/>
      <c r="O2206" s="18" t="str">
        <f t="shared" ca="1" si="111"/>
        <v>348天</v>
      </c>
      <c r="P2206" s="80"/>
      <c r="Q2206" s="80"/>
      <c r="R2206" s="80"/>
      <c r="S2206" s="80"/>
    </row>
    <row r="2207" spans="1:19">
      <c r="A2207" s="7">
        <v>2208</v>
      </c>
      <c r="B2207" s="29" t="s">
        <v>6558</v>
      </c>
      <c r="C2207" s="12" t="s">
        <v>10393</v>
      </c>
      <c r="D2207" s="12" t="str">
        <f t="shared" si="110"/>
        <v>中远箱</v>
      </c>
      <c r="E2207" s="12" t="s">
        <v>17174</v>
      </c>
      <c r="F2207" s="19">
        <v>41455</v>
      </c>
      <c r="G2207" s="80">
        <v>100</v>
      </c>
      <c r="H2207" s="12" t="str">
        <f t="shared" si="112"/>
        <v>重</v>
      </c>
      <c r="I2207" s="24">
        <v>41456</v>
      </c>
      <c r="J2207" s="27"/>
      <c r="K2207" s="12" t="s">
        <v>16249</v>
      </c>
      <c r="L2207" s="12"/>
      <c r="M2207" s="11"/>
      <c r="N2207" s="80"/>
      <c r="O2207" s="18" t="str">
        <f t="shared" ca="1" si="111"/>
        <v>344天</v>
      </c>
      <c r="P2207" s="80"/>
      <c r="Q2207" s="80"/>
      <c r="R2207" s="80"/>
      <c r="S2207" s="80"/>
    </row>
    <row r="2208" spans="1:19">
      <c r="A2208" s="7">
        <v>2209</v>
      </c>
      <c r="B2208" s="29" t="s">
        <v>6559</v>
      </c>
      <c r="C2208" s="12" t="s">
        <v>10393</v>
      </c>
      <c r="D2208" s="12" t="str">
        <f t="shared" si="110"/>
        <v>中远箱</v>
      </c>
      <c r="E2208" s="12" t="s">
        <v>17174</v>
      </c>
      <c r="F2208" s="19">
        <v>41482</v>
      </c>
      <c r="G2208" s="80">
        <v>100</v>
      </c>
      <c r="H2208" s="12" t="str">
        <f t="shared" si="112"/>
        <v>重</v>
      </c>
      <c r="I2208" s="24">
        <v>41482</v>
      </c>
      <c r="J2208" s="27"/>
      <c r="K2208" s="12" t="s">
        <v>12951</v>
      </c>
      <c r="L2208" s="12"/>
      <c r="M2208" s="11"/>
      <c r="N2208" s="80"/>
      <c r="O2208" s="18" t="str">
        <f t="shared" ca="1" si="111"/>
        <v>317天</v>
      </c>
      <c r="P2208" s="80"/>
      <c r="Q2208" s="80"/>
      <c r="R2208" s="80"/>
      <c r="S2208" s="80"/>
    </row>
    <row r="2209" spans="1:19">
      <c r="A2209" s="7">
        <v>2210</v>
      </c>
      <c r="B2209" s="29" t="s">
        <v>3685</v>
      </c>
      <c r="C2209" s="12" t="s">
        <v>10393</v>
      </c>
      <c r="D2209" s="12" t="str">
        <f t="shared" si="110"/>
        <v>中远箱</v>
      </c>
      <c r="E2209" s="12" t="s">
        <v>17174</v>
      </c>
      <c r="F2209" s="19">
        <v>41456</v>
      </c>
      <c r="G2209" s="80">
        <v>100</v>
      </c>
      <c r="H2209" s="12" t="str">
        <f t="shared" si="112"/>
        <v>重</v>
      </c>
      <c r="I2209" s="24">
        <v>41458</v>
      </c>
      <c r="J2209" s="27"/>
      <c r="K2209" s="12" t="s">
        <v>5796</v>
      </c>
      <c r="L2209" s="12"/>
      <c r="M2209" s="11"/>
      <c r="N2209" s="80"/>
      <c r="O2209" s="18" t="str">
        <f t="shared" ca="1" si="111"/>
        <v>343天</v>
      </c>
      <c r="P2209" s="80"/>
      <c r="Q2209" s="80"/>
      <c r="R2209" s="80"/>
      <c r="S2209" s="80"/>
    </row>
    <row r="2210" spans="1:19">
      <c r="A2210" s="7">
        <v>2211</v>
      </c>
      <c r="B2210" s="29" t="s">
        <v>3686</v>
      </c>
      <c r="C2210" s="12" t="s">
        <v>10393</v>
      </c>
      <c r="D2210" s="12" t="str">
        <f t="shared" si="110"/>
        <v>中远箱</v>
      </c>
      <c r="E2210" s="12" t="s">
        <v>17174</v>
      </c>
      <c r="F2210" s="19">
        <v>41457</v>
      </c>
      <c r="G2210" s="80">
        <v>100</v>
      </c>
      <c r="H2210" s="12" t="str">
        <f t="shared" si="112"/>
        <v>重</v>
      </c>
      <c r="I2210" s="24">
        <v>41485</v>
      </c>
      <c r="J2210" s="27"/>
      <c r="K2210" s="12" t="s">
        <v>12951</v>
      </c>
      <c r="L2210" s="12"/>
      <c r="M2210" s="11"/>
      <c r="N2210" s="80"/>
      <c r="O2210" s="18" t="str">
        <f t="shared" ca="1" si="111"/>
        <v>342天</v>
      </c>
      <c r="P2210" s="80"/>
      <c r="Q2210" s="80"/>
      <c r="R2210" s="80"/>
      <c r="S2210" s="80"/>
    </row>
    <row r="2211" spans="1:19">
      <c r="A2211" s="7">
        <v>2212</v>
      </c>
      <c r="B2211" s="65" t="s">
        <v>3687</v>
      </c>
      <c r="C2211" s="50" t="s">
        <v>10393</v>
      </c>
      <c r="D2211" s="12" t="str">
        <f t="shared" si="110"/>
        <v>中远箱</v>
      </c>
      <c r="E2211" s="12" t="s">
        <v>17174</v>
      </c>
      <c r="F2211" s="19">
        <v>41455</v>
      </c>
      <c r="G2211" s="80">
        <v>100</v>
      </c>
      <c r="H2211" s="12" t="str">
        <f t="shared" si="112"/>
        <v>重</v>
      </c>
      <c r="I2211" s="24">
        <v>41493</v>
      </c>
      <c r="J2211" s="27"/>
      <c r="K2211" s="12" t="s">
        <v>12951</v>
      </c>
      <c r="L2211" s="12"/>
      <c r="M2211" s="11"/>
      <c r="N2211" s="80"/>
      <c r="O2211" s="18" t="str">
        <f t="shared" ca="1" si="111"/>
        <v>344天</v>
      </c>
      <c r="P2211" s="80"/>
      <c r="Q2211" s="80"/>
      <c r="R2211" s="80"/>
      <c r="S2211" s="80"/>
    </row>
    <row r="2212" spans="1:19">
      <c r="A2212" s="7">
        <v>2213</v>
      </c>
      <c r="B2212" s="29" t="s">
        <v>3688</v>
      </c>
      <c r="C2212" s="12" t="s">
        <v>10393</v>
      </c>
      <c r="D2212" s="12" t="str">
        <f t="shared" si="110"/>
        <v>中远箱</v>
      </c>
      <c r="E2212" s="12" t="s">
        <v>17174</v>
      </c>
      <c r="F2212" s="19">
        <v>41456</v>
      </c>
      <c r="G2212" s="80">
        <v>100</v>
      </c>
      <c r="H2212" s="12" t="str">
        <f t="shared" si="112"/>
        <v>重</v>
      </c>
      <c r="I2212" s="24">
        <v>41459</v>
      </c>
      <c r="J2212" s="27"/>
      <c r="K2212" s="12" t="s">
        <v>12951</v>
      </c>
      <c r="L2212" s="12"/>
      <c r="M2212" s="11"/>
      <c r="N2212" s="80"/>
      <c r="O2212" s="18" t="str">
        <f t="shared" ca="1" si="111"/>
        <v>343天</v>
      </c>
      <c r="P2212" s="80"/>
      <c r="Q2212" s="80"/>
      <c r="R2212" s="80"/>
      <c r="S2212" s="80"/>
    </row>
    <row r="2213" spans="1:19">
      <c r="A2213" s="7">
        <v>2214</v>
      </c>
      <c r="B2213" s="29" t="s">
        <v>3689</v>
      </c>
      <c r="C2213" s="12" t="s">
        <v>10393</v>
      </c>
      <c r="D2213" s="12" t="str">
        <f t="shared" si="110"/>
        <v>中远箱</v>
      </c>
      <c r="E2213" s="12" t="s">
        <v>17174</v>
      </c>
      <c r="F2213" s="19">
        <v>41456</v>
      </c>
      <c r="G2213" s="80">
        <v>100</v>
      </c>
      <c r="H2213" s="12" t="str">
        <f t="shared" si="112"/>
        <v>重</v>
      </c>
      <c r="I2213" s="24">
        <v>41458</v>
      </c>
      <c r="J2213" s="27"/>
      <c r="K2213" s="12" t="s">
        <v>5796</v>
      </c>
      <c r="L2213" s="12"/>
      <c r="M2213" s="11"/>
      <c r="N2213" s="80"/>
      <c r="O2213" s="18" t="str">
        <f t="shared" ca="1" si="111"/>
        <v>343天</v>
      </c>
      <c r="P2213" s="80"/>
      <c r="Q2213" s="80"/>
      <c r="R2213" s="80"/>
      <c r="S2213" s="80"/>
    </row>
    <row r="2214" spans="1:19">
      <c r="A2214" s="7">
        <v>2215</v>
      </c>
      <c r="B2214" s="29" t="s">
        <v>3690</v>
      </c>
      <c r="C2214" s="12" t="s">
        <v>10393</v>
      </c>
      <c r="D2214" s="12" t="str">
        <f t="shared" si="110"/>
        <v>中远箱</v>
      </c>
      <c r="E2214" s="12" t="s">
        <v>17174</v>
      </c>
      <c r="F2214" s="19">
        <v>41466</v>
      </c>
      <c r="G2214" s="80">
        <v>100</v>
      </c>
      <c r="H2214" s="12" t="str">
        <f t="shared" si="112"/>
        <v>重</v>
      </c>
      <c r="I2214" s="24">
        <v>41466</v>
      </c>
      <c r="J2214" s="27"/>
      <c r="K2214" s="12" t="s">
        <v>2038</v>
      </c>
      <c r="L2214" s="12"/>
      <c r="M2214" s="11"/>
      <c r="N2214" s="80"/>
      <c r="O2214" s="18" t="str">
        <f t="shared" ca="1" si="111"/>
        <v>333天</v>
      </c>
      <c r="P2214" s="80"/>
      <c r="Q2214" s="80"/>
      <c r="R2214" s="80"/>
      <c r="S2214" s="80"/>
    </row>
    <row r="2215" spans="1:19">
      <c r="A2215" s="7">
        <v>2216</v>
      </c>
      <c r="B2215" s="29" t="s">
        <v>3691</v>
      </c>
      <c r="C2215" s="12" t="s">
        <v>10393</v>
      </c>
      <c r="D2215" s="12" t="str">
        <f t="shared" si="110"/>
        <v>中远箱</v>
      </c>
      <c r="E2215" s="12" t="s">
        <v>8078</v>
      </c>
      <c r="F2215" s="19">
        <v>41456</v>
      </c>
      <c r="G2215" s="80">
        <v>100</v>
      </c>
      <c r="H2215" s="12" t="str">
        <f t="shared" si="112"/>
        <v>重</v>
      </c>
      <c r="I2215" s="24">
        <v>41471</v>
      </c>
      <c r="J2215" s="27"/>
      <c r="K2215" s="12" t="s">
        <v>2038</v>
      </c>
      <c r="L2215" s="12"/>
      <c r="M2215" s="11"/>
      <c r="N2215" s="80"/>
      <c r="O2215" s="18" t="str">
        <f t="shared" ca="1" si="111"/>
        <v>343天</v>
      </c>
      <c r="P2215" s="80"/>
      <c r="Q2215" s="80"/>
      <c r="R2215" s="80"/>
      <c r="S2215" s="80"/>
    </row>
    <row r="2216" spans="1:19">
      <c r="A2216" s="7">
        <v>2217</v>
      </c>
      <c r="B2216" s="29" t="s">
        <v>3018</v>
      </c>
      <c r="C2216" s="12" t="s">
        <v>10393</v>
      </c>
      <c r="D2216" s="12" t="str">
        <f t="shared" si="110"/>
        <v>中远箱</v>
      </c>
      <c r="E2216" s="12" t="s">
        <v>17174</v>
      </c>
      <c r="F2216" s="19">
        <v>41456</v>
      </c>
      <c r="G2216" s="80">
        <v>100</v>
      </c>
      <c r="H2216" s="12" t="str">
        <f t="shared" si="112"/>
        <v>重</v>
      </c>
      <c r="I2216" s="24">
        <v>41458</v>
      </c>
      <c r="J2216" s="27"/>
      <c r="K2216" s="12" t="s">
        <v>12951</v>
      </c>
      <c r="L2216" s="12"/>
      <c r="M2216" s="11"/>
      <c r="N2216" s="80"/>
      <c r="O2216" s="18" t="str">
        <f t="shared" ca="1" si="111"/>
        <v>343天</v>
      </c>
      <c r="P2216" s="80"/>
      <c r="Q2216" s="80"/>
      <c r="R2216" s="80"/>
      <c r="S2216" s="80"/>
    </row>
    <row r="2217" spans="1:19">
      <c r="A2217" s="7">
        <v>2218</v>
      </c>
      <c r="B2217" s="65" t="s">
        <v>3019</v>
      </c>
      <c r="C2217" s="50" t="s">
        <v>10393</v>
      </c>
      <c r="D2217" s="12" t="str">
        <f t="shared" si="110"/>
        <v>中远箱</v>
      </c>
      <c r="E2217" s="12" t="s">
        <v>17174</v>
      </c>
      <c r="F2217" s="19">
        <v>41455</v>
      </c>
      <c r="G2217" s="80">
        <v>100</v>
      </c>
      <c r="H2217" s="12" t="str">
        <f t="shared" si="112"/>
        <v>重</v>
      </c>
      <c r="I2217" s="24">
        <v>41493</v>
      </c>
      <c r="J2217" s="27"/>
      <c r="K2217" s="12" t="s">
        <v>12951</v>
      </c>
      <c r="L2217" s="12"/>
      <c r="M2217" s="11"/>
      <c r="N2217" s="80"/>
      <c r="O2217" s="18" t="str">
        <f t="shared" ca="1" si="111"/>
        <v>344天</v>
      </c>
      <c r="P2217" s="80"/>
      <c r="Q2217" s="80"/>
      <c r="R2217" s="80"/>
      <c r="S2217" s="80"/>
    </row>
    <row r="2218" spans="1:19">
      <c r="A2218" s="7">
        <v>2219</v>
      </c>
      <c r="B2218" s="29" t="s">
        <v>3020</v>
      </c>
      <c r="C2218" s="12" t="s">
        <v>10393</v>
      </c>
      <c r="D2218" s="12" t="str">
        <f t="shared" si="110"/>
        <v>中远箱</v>
      </c>
      <c r="E2218" s="12" t="s">
        <v>8078</v>
      </c>
      <c r="F2218" s="19">
        <v>41456</v>
      </c>
      <c r="G2218" s="80">
        <v>100</v>
      </c>
      <c r="H2218" s="12" t="str">
        <f t="shared" si="112"/>
        <v>重</v>
      </c>
      <c r="I2218" s="24">
        <v>41470</v>
      </c>
      <c r="J2218" s="27"/>
      <c r="K2218" s="12" t="s">
        <v>17072</v>
      </c>
      <c r="L2218" s="12"/>
      <c r="M2218" s="11"/>
      <c r="N2218" s="80"/>
      <c r="O2218" s="18" t="str">
        <f t="shared" ca="1" si="111"/>
        <v>343天</v>
      </c>
      <c r="P2218" s="80"/>
      <c r="Q2218" s="80"/>
      <c r="R2218" s="80"/>
      <c r="S2218" s="80"/>
    </row>
    <row r="2219" spans="1:19">
      <c r="A2219" s="7">
        <v>2220</v>
      </c>
      <c r="B2219" s="29" t="s">
        <v>3021</v>
      </c>
      <c r="C2219" s="12" t="s">
        <v>10393</v>
      </c>
      <c r="D2219" s="12" t="str">
        <f t="shared" si="110"/>
        <v>中远箱</v>
      </c>
      <c r="E2219" s="12" t="s">
        <v>17174</v>
      </c>
      <c r="F2219" s="19">
        <v>41477</v>
      </c>
      <c r="G2219" s="80">
        <v>100</v>
      </c>
      <c r="H2219" s="12" t="str">
        <f t="shared" si="112"/>
        <v>重</v>
      </c>
      <c r="I2219" s="24">
        <v>41477</v>
      </c>
      <c r="J2219" s="27"/>
      <c r="K2219" s="12" t="s">
        <v>12952</v>
      </c>
      <c r="L2219" s="12"/>
      <c r="M2219" s="11"/>
      <c r="N2219" s="80"/>
      <c r="O2219" s="18" t="str">
        <f t="shared" ca="1" si="111"/>
        <v>322天</v>
      </c>
      <c r="P2219" s="80"/>
      <c r="Q2219" s="80"/>
      <c r="R2219" s="80"/>
      <c r="S2219" s="80"/>
    </row>
    <row r="2220" spans="1:19">
      <c r="A2220" s="7">
        <v>2221</v>
      </c>
      <c r="B2220" s="29" t="s">
        <v>3022</v>
      </c>
      <c r="C2220" s="12" t="s">
        <v>10393</v>
      </c>
      <c r="D2220" s="12" t="str">
        <f t="shared" si="110"/>
        <v>中远箱</v>
      </c>
      <c r="E2220" s="12" t="s">
        <v>17174</v>
      </c>
      <c r="F2220" s="19">
        <v>41457</v>
      </c>
      <c r="G2220" s="80">
        <v>100</v>
      </c>
      <c r="H2220" s="12" t="str">
        <f t="shared" si="112"/>
        <v>重</v>
      </c>
      <c r="I2220" s="24">
        <v>41459</v>
      </c>
      <c r="J2220" s="27"/>
      <c r="K2220" s="12" t="s">
        <v>12951</v>
      </c>
      <c r="L2220" s="12"/>
      <c r="M2220" s="11"/>
      <c r="N2220" s="80"/>
      <c r="O2220" s="18" t="str">
        <f t="shared" ca="1" si="111"/>
        <v>342天</v>
      </c>
      <c r="P2220" s="80"/>
      <c r="Q2220" s="80"/>
      <c r="R2220" s="80"/>
      <c r="S2220" s="80"/>
    </row>
    <row r="2221" spans="1:19">
      <c r="A2221" s="7">
        <v>2222</v>
      </c>
      <c r="B2221" s="29" t="s">
        <v>3023</v>
      </c>
      <c r="C2221" s="12" t="s">
        <v>10393</v>
      </c>
      <c r="D2221" s="12" t="str">
        <f t="shared" si="110"/>
        <v>中远箱</v>
      </c>
      <c r="E2221" s="12" t="s">
        <v>17174</v>
      </c>
      <c r="F2221" s="19">
        <v>41477</v>
      </c>
      <c r="G2221" s="80">
        <v>100</v>
      </c>
      <c r="H2221" s="12" t="str">
        <f t="shared" si="112"/>
        <v>重</v>
      </c>
      <c r="I2221" s="24">
        <v>41477</v>
      </c>
      <c r="J2221" s="27"/>
      <c r="K2221" s="12" t="s">
        <v>9250</v>
      </c>
      <c r="L2221" s="12"/>
      <c r="M2221" s="11"/>
      <c r="N2221" s="80"/>
      <c r="O2221" s="18" t="str">
        <f t="shared" ca="1" si="111"/>
        <v>322天</v>
      </c>
      <c r="P2221" s="80"/>
      <c r="Q2221" s="80"/>
      <c r="R2221" s="80"/>
      <c r="S2221" s="80"/>
    </row>
    <row r="2222" spans="1:19">
      <c r="A2222" s="7">
        <v>2223</v>
      </c>
      <c r="B2222" s="65" t="s">
        <v>3024</v>
      </c>
      <c r="C2222" s="50" t="s">
        <v>10393</v>
      </c>
      <c r="D2222" s="12" t="str">
        <f t="shared" si="110"/>
        <v>中远箱</v>
      </c>
      <c r="E2222" s="12" t="s">
        <v>17174</v>
      </c>
      <c r="F2222" s="19">
        <v>41456</v>
      </c>
      <c r="G2222" s="80">
        <v>100</v>
      </c>
      <c r="H2222" s="12" t="str">
        <f t="shared" si="112"/>
        <v>重</v>
      </c>
      <c r="I2222" s="24">
        <v>41493</v>
      </c>
      <c r="J2222" s="27"/>
      <c r="K2222" s="12" t="s">
        <v>4364</v>
      </c>
      <c r="L2222" s="12"/>
      <c r="M2222" s="11"/>
      <c r="N2222" s="80"/>
      <c r="O2222" s="18" t="str">
        <f t="shared" ca="1" si="111"/>
        <v>343天</v>
      </c>
      <c r="P2222" s="80"/>
      <c r="Q2222" s="80"/>
      <c r="R2222" s="80"/>
      <c r="S2222" s="80"/>
    </row>
    <row r="2223" spans="1:19">
      <c r="A2223" s="7">
        <v>2224</v>
      </c>
      <c r="B2223" s="29" t="s">
        <v>3025</v>
      </c>
      <c r="C2223" s="12" t="s">
        <v>10393</v>
      </c>
      <c r="D2223" s="12" t="str">
        <f t="shared" si="110"/>
        <v>中远箱</v>
      </c>
      <c r="E2223" s="12" t="s">
        <v>17174</v>
      </c>
      <c r="F2223" s="19">
        <v>41462</v>
      </c>
      <c r="G2223" s="80">
        <v>100</v>
      </c>
      <c r="H2223" s="12" t="str">
        <f t="shared" si="112"/>
        <v>重</v>
      </c>
      <c r="I2223" s="24">
        <v>41510</v>
      </c>
      <c r="J2223" s="27"/>
      <c r="K2223" s="12" t="s">
        <v>16249</v>
      </c>
      <c r="L2223" s="12"/>
      <c r="M2223" s="11"/>
      <c r="N2223" s="80"/>
      <c r="O2223" s="18" t="str">
        <f t="shared" ca="1" si="111"/>
        <v>337天</v>
      </c>
      <c r="P2223" s="80"/>
      <c r="Q2223" s="80"/>
      <c r="R2223" s="80"/>
      <c r="S2223" s="80"/>
    </row>
    <row r="2224" spans="1:19">
      <c r="A2224" s="7">
        <v>2225</v>
      </c>
      <c r="B2224" s="29" t="s">
        <v>3726</v>
      </c>
      <c r="C2224" s="12" t="s">
        <v>10393</v>
      </c>
      <c r="D2224" s="12" t="str">
        <f t="shared" si="110"/>
        <v>中远箱</v>
      </c>
      <c r="E2224" s="12" t="s">
        <v>1484</v>
      </c>
      <c r="F2224" s="19">
        <v>41459</v>
      </c>
      <c r="G2224" s="80">
        <v>100</v>
      </c>
      <c r="H2224" s="12" t="str">
        <f t="shared" ref="H2224:H2237" si="113">IF(I2224="","空","重")</f>
        <v>重</v>
      </c>
      <c r="I2224" s="24">
        <v>41537</v>
      </c>
      <c r="J2224" s="27"/>
      <c r="K2224" s="12" t="s">
        <v>10373</v>
      </c>
      <c r="L2224" s="12"/>
      <c r="M2224" s="11"/>
      <c r="N2224" s="80"/>
      <c r="O2224" s="18" t="str">
        <f t="shared" ca="1" si="111"/>
        <v>340天</v>
      </c>
      <c r="P2224" s="80"/>
      <c r="Q2224" s="80"/>
      <c r="R2224" s="80"/>
      <c r="S2224" s="80"/>
    </row>
    <row r="2225" spans="1:19">
      <c r="A2225" s="7">
        <v>2226</v>
      </c>
      <c r="B2225" s="29" t="s">
        <v>16364</v>
      </c>
      <c r="C2225" s="12" t="s">
        <v>10393</v>
      </c>
      <c r="D2225" s="12" t="str">
        <f t="shared" si="110"/>
        <v>中远箱</v>
      </c>
      <c r="E2225" s="12" t="s">
        <v>1484</v>
      </c>
      <c r="F2225" s="19">
        <v>41458</v>
      </c>
      <c r="G2225" s="80">
        <v>100</v>
      </c>
      <c r="H2225" s="12" t="str">
        <f t="shared" si="113"/>
        <v>重</v>
      </c>
      <c r="I2225" s="24">
        <v>41537</v>
      </c>
      <c r="J2225" s="27"/>
      <c r="K2225" s="12" t="s">
        <v>10373</v>
      </c>
      <c r="L2225" s="12"/>
      <c r="M2225" s="11"/>
      <c r="N2225" s="80"/>
      <c r="O2225" s="18" t="str">
        <f t="shared" ca="1" si="111"/>
        <v>341天</v>
      </c>
      <c r="P2225" s="80"/>
      <c r="Q2225" s="80"/>
      <c r="R2225" s="80"/>
      <c r="S2225" s="80"/>
    </row>
    <row r="2226" spans="1:19">
      <c r="A2226" s="7">
        <v>2227</v>
      </c>
      <c r="B2226" s="29" t="s">
        <v>3727</v>
      </c>
      <c r="C2226" s="12" t="s">
        <v>10393</v>
      </c>
      <c r="D2226" s="12" t="str">
        <f t="shared" si="110"/>
        <v>中远箱</v>
      </c>
      <c r="E2226" s="12" t="s">
        <v>17174</v>
      </c>
      <c r="F2226" s="19">
        <v>41457</v>
      </c>
      <c r="G2226" s="80">
        <v>100</v>
      </c>
      <c r="H2226" s="12" t="str">
        <f t="shared" si="113"/>
        <v>重</v>
      </c>
      <c r="I2226" s="24">
        <v>41464</v>
      </c>
      <c r="J2226" s="27"/>
      <c r="K2226" s="12" t="s">
        <v>17072</v>
      </c>
      <c r="L2226" s="12"/>
      <c r="M2226" s="11"/>
      <c r="N2226" s="80"/>
      <c r="O2226" s="18" t="str">
        <f t="shared" ca="1" si="111"/>
        <v>342天</v>
      </c>
      <c r="P2226" s="80"/>
      <c r="Q2226" s="80"/>
      <c r="R2226" s="80"/>
      <c r="S2226" s="80"/>
    </row>
    <row r="2227" spans="1:19">
      <c r="A2227" s="7">
        <v>2228</v>
      </c>
      <c r="B2227" s="29" t="s">
        <v>3728</v>
      </c>
      <c r="C2227" s="12" t="s">
        <v>10393</v>
      </c>
      <c r="D2227" s="12" t="str">
        <f t="shared" si="110"/>
        <v>中远箱</v>
      </c>
      <c r="E2227" s="12" t="s">
        <v>1484</v>
      </c>
      <c r="F2227" s="19">
        <v>41458</v>
      </c>
      <c r="G2227" s="80">
        <v>100</v>
      </c>
      <c r="H2227" s="12" t="str">
        <f t="shared" si="113"/>
        <v>重</v>
      </c>
      <c r="I2227" s="24">
        <v>41477</v>
      </c>
      <c r="J2227" s="27"/>
      <c r="K2227" s="12" t="s">
        <v>13302</v>
      </c>
      <c r="L2227" s="12"/>
      <c r="M2227" s="11"/>
      <c r="N2227" s="80"/>
      <c r="O2227" s="18" t="str">
        <f t="shared" ca="1" si="111"/>
        <v>341天</v>
      </c>
      <c r="P2227" s="80"/>
      <c r="Q2227" s="80"/>
      <c r="R2227" s="80"/>
      <c r="S2227" s="80"/>
    </row>
    <row r="2228" spans="1:19">
      <c r="A2228" s="7">
        <v>2229</v>
      </c>
      <c r="B2228" s="29" t="s">
        <v>3729</v>
      </c>
      <c r="C2228" s="12" t="s">
        <v>10393</v>
      </c>
      <c r="D2228" s="12" t="str">
        <f t="shared" si="110"/>
        <v>中远箱</v>
      </c>
      <c r="E2228" s="12" t="s">
        <v>1484</v>
      </c>
      <c r="F2228" s="19">
        <v>41459</v>
      </c>
      <c r="G2228" s="80">
        <v>100</v>
      </c>
      <c r="H2228" s="12" t="str">
        <f t="shared" si="113"/>
        <v>重</v>
      </c>
      <c r="I2228" s="24">
        <v>41537</v>
      </c>
      <c r="J2228" s="27"/>
      <c r="K2228" s="12" t="s">
        <v>10373</v>
      </c>
      <c r="L2228" s="12"/>
      <c r="M2228" s="11"/>
      <c r="N2228" s="80"/>
      <c r="O2228" s="18" t="str">
        <f t="shared" ca="1" si="111"/>
        <v>340天</v>
      </c>
      <c r="P2228" s="80"/>
      <c r="Q2228" s="80"/>
      <c r="R2228" s="80"/>
      <c r="S2228" s="80"/>
    </row>
    <row r="2229" spans="1:19">
      <c r="A2229" s="7">
        <v>2230</v>
      </c>
      <c r="B2229" s="29" t="s">
        <v>3730</v>
      </c>
      <c r="C2229" s="12" t="s">
        <v>10393</v>
      </c>
      <c r="D2229" s="12" t="str">
        <f t="shared" si="110"/>
        <v>中远箱</v>
      </c>
      <c r="E2229" s="12" t="s">
        <v>1484</v>
      </c>
      <c r="F2229" s="19">
        <v>41458</v>
      </c>
      <c r="G2229" s="80">
        <v>100</v>
      </c>
      <c r="H2229" s="12" t="str">
        <f t="shared" si="113"/>
        <v>重</v>
      </c>
      <c r="I2229" s="24">
        <v>41520</v>
      </c>
      <c r="J2229" s="27"/>
      <c r="K2229" s="12" t="s">
        <v>10395</v>
      </c>
      <c r="L2229" s="12"/>
      <c r="M2229" s="11"/>
      <c r="N2229" s="80"/>
      <c r="O2229" s="18" t="str">
        <f t="shared" ca="1" si="111"/>
        <v>341天</v>
      </c>
      <c r="P2229" s="80"/>
      <c r="Q2229" s="80"/>
      <c r="R2229" s="80"/>
      <c r="S2229" s="80"/>
    </row>
    <row r="2230" spans="1:19">
      <c r="A2230" s="7">
        <v>2231</v>
      </c>
      <c r="B2230" s="29" t="s">
        <v>3731</v>
      </c>
      <c r="C2230" s="12" t="s">
        <v>10393</v>
      </c>
      <c r="D2230" s="12" t="str">
        <f t="shared" si="110"/>
        <v>中远箱</v>
      </c>
      <c r="E2230" s="12" t="s">
        <v>17174</v>
      </c>
      <c r="F2230" s="19">
        <v>41456</v>
      </c>
      <c r="G2230" s="80">
        <v>100</v>
      </c>
      <c r="H2230" s="12" t="str">
        <f t="shared" si="113"/>
        <v>重</v>
      </c>
      <c r="I2230" s="24">
        <v>41466</v>
      </c>
      <c r="J2230" s="27"/>
      <c r="K2230" s="12" t="s">
        <v>5796</v>
      </c>
      <c r="L2230" s="12"/>
      <c r="M2230" s="11"/>
      <c r="N2230" s="80"/>
      <c r="O2230" s="18" t="str">
        <f t="shared" ca="1" si="111"/>
        <v>343天</v>
      </c>
      <c r="P2230" s="80"/>
      <c r="Q2230" s="80"/>
      <c r="R2230" s="80"/>
      <c r="S2230" s="80"/>
    </row>
    <row r="2231" spans="1:19">
      <c r="A2231" s="7">
        <v>2232</v>
      </c>
      <c r="B2231" s="29" t="s">
        <v>3732</v>
      </c>
      <c r="C2231" s="12" t="s">
        <v>10393</v>
      </c>
      <c r="D2231" s="12" t="str">
        <f t="shared" si="110"/>
        <v>中远箱</v>
      </c>
      <c r="E2231" s="12" t="s">
        <v>17174</v>
      </c>
      <c r="F2231" s="19">
        <v>41457</v>
      </c>
      <c r="G2231" s="80">
        <v>100</v>
      </c>
      <c r="H2231" s="12" t="str">
        <f t="shared" si="113"/>
        <v>重</v>
      </c>
      <c r="I2231" s="24">
        <v>41458</v>
      </c>
      <c r="J2231" s="27"/>
      <c r="K2231" s="12" t="s">
        <v>5796</v>
      </c>
      <c r="L2231" s="12"/>
      <c r="M2231" s="11"/>
      <c r="N2231" s="80"/>
      <c r="O2231" s="18" t="str">
        <f t="shared" ca="1" si="111"/>
        <v>342天</v>
      </c>
      <c r="P2231" s="80"/>
      <c r="Q2231" s="80"/>
      <c r="R2231" s="80"/>
      <c r="S2231" s="80"/>
    </row>
    <row r="2232" spans="1:19">
      <c r="A2232" s="7">
        <v>2233</v>
      </c>
      <c r="B2232" s="29" t="s">
        <v>338</v>
      </c>
      <c r="C2232" s="12" t="s">
        <v>10393</v>
      </c>
      <c r="D2232" s="12" t="str">
        <f t="shared" si="110"/>
        <v>中远箱</v>
      </c>
      <c r="E2232" s="12" t="s">
        <v>8078</v>
      </c>
      <c r="F2232" s="19">
        <v>41456</v>
      </c>
      <c r="G2232" s="80">
        <v>100</v>
      </c>
      <c r="H2232" s="12" t="str">
        <f t="shared" si="113"/>
        <v>重</v>
      </c>
      <c r="I2232" s="24">
        <v>41469</v>
      </c>
      <c r="J2232" s="27"/>
      <c r="K2232" s="12" t="s">
        <v>17072</v>
      </c>
      <c r="L2232" s="12"/>
      <c r="M2232" s="11"/>
      <c r="N2232" s="80"/>
      <c r="O2232" s="18" t="str">
        <f t="shared" ca="1" si="111"/>
        <v>343天</v>
      </c>
      <c r="P2232" s="80"/>
      <c r="Q2232" s="80"/>
      <c r="R2232" s="80"/>
      <c r="S2232" s="80"/>
    </row>
    <row r="2233" spans="1:19">
      <c r="A2233" s="7">
        <v>2234</v>
      </c>
      <c r="B2233" s="29" t="s">
        <v>339</v>
      </c>
      <c r="C2233" s="12" t="s">
        <v>10393</v>
      </c>
      <c r="D2233" s="12" t="str">
        <f t="shared" si="110"/>
        <v>中远箱</v>
      </c>
      <c r="E2233" s="12" t="s">
        <v>17174</v>
      </c>
      <c r="F2233" s="19">
        <v>41457</v>
      </c>
      <c r="G2233" s="80">
        <v>100</v>
      </c>
      <c r="H2233" s="12" t="str">
        <f t="shared" si="113"/>
        <v>重</v>
      </c>
      <c r="I2233" s="24">
        <v>41457</v>
      </c>
      <c r="J2233" s="27"/>
      <c r="K2233" s="12" t="s">
        <v>10395</v>
      </c>
      <c r="L2233" s="12"/>
      <c r="M2233" s="11"/>
      <c r="N2233" s="80"/>
      <c r="O2233" s="18" t="str">
        <f t="shared" ca="1" si="111"/>
        <v>342天</v>
      </c>
      <c r="P2233" s="80"/>
      <c r="Q2233" s="80"/>
      <c r="R2233" s="80"/>
      <c r="S2233" s="80"/>
    </row>
    <row r="2234" spans="1:19">
      <c r="A2234" s="7">
        <v>2235</v>
      </c>
      <c r="B2234" s="29" t="s">
        <v>340</v>
      </c>
      <c r="C2234" s="12" t="s">
        <v>10393</v>
      </c>
      <c r="D2234" s="12" t="str">
        <f t="shared" si="110"/>
        <v>中远箱</v>
      </c>
      <c r="E2234" s="12" t="s">
        <v>17174</v>
      </c>
      <c r="F2234" s="19">
        <v>41467</v>
      </c>
      <c r="G2234" s="80">
        <v>100</v>
      </c>
      <c r="H2234" s="12" t="str">
        <f t="shared" si="113"/>
        <v>重</v>
      </c>
      <c r="I2234" s="24">
        <v>41467</v>
      </c>
      <c r="J2234" s="27"/>
      <c r="K2234" s="12" t="s">
        <v>2038</v>
      </c>
      <c r="L2234" s="12"/>
      <c r="M2234" s="11"/>
      <c r="N2234" s="80"/>
      <c r="O2234" s="18" t="str">
        <f t="shared" ca="1" si="111"/>
        <v>332天</v>
      </c>
      <c r="P2234" s="80"/>
      <c r="Q2234" s="80"/>
      <c r="R2234" s="80"/>
      <c r="S2234" s="80"/>
    </row>
    <row r="2235" spans="1:19">
      <c r="A2235" s="7">
        <v>2236</v>
      </c>
      <c r="B2235" s="29" t="s">
        <v>341</v>
      </c>
      <c r="C2235" s="12" t="s">
        <v>10393</v>
      </c>
      <c r="D2235" s="12" t="str">
        <f t="shared" si="110"/>
        <v>中远箱</v>
      </c>
      <c r="E2235" s="12" t="s">
        <v>17174</v>
      </c>
      <c r="F2235" s="19">
        <v>41458</v>
      </c>
      <c r="G2235" s="80">
        <v>100</v>
      </c>
      <c r="H2235" s="12" t="str">
        <f t="shared" si="113"/>
        <v>重</v>
      </c>
      <c r="I2235" s="24">
        <v>41460</v>
      </c>
      <c r="J2235" s="27"/>
      <c r="K2235" s="12" t="s">
        <v>12861</v>
      </c>
      <c r="L2235" s="12"/>
      <c r="M2235" s="11"/>
      <c r="N2235" s="80"/>
      <c r="O2235" s="18" t="str">
        <f t="shared" ca="1" si="111"/>
        <v>341天</v>
      </c>
      <c r="P2235" s="80"/>
      <c r="Q2235" s="80"/>
      <c r="R2235" s="80"/>
      <c r="S2235" s="80"/>
    </row>
    <row r="2236" spans="1:19">
      <c r="A2236" s="7">
        <v>2237</v>
      </c>
      <c r="B2236" s="29" t="s">
        <v>342</v>
      </c>
      <c r="C2236" s="12" t="s">
        <v>10393</v>
      </c>
      <c r="D2236" s="12" t="str">
        <f t="shared" si="110"/>
        <v>中远箱</v>
      </c>
      <c r="E2236" s="12" t="s">
        <v>8078</v>
      </c>
      <c r="F2236" s="19">
        <v>41455</v>
      </c>
      <c r="G2236" s="80">
        <v>100</v>
      </c>
      <c r="H2236" s="12" t="str">
        <f t="shared" si="113"/>
        <v>重</v>
      </c>
      <c r="I2236" s="24">
        <v>41477</v>
      </c>
      <c r="J2236" s="27"/>
      <c r="K2236" s="12" t="s">
        <v>12952</v>
      </c>
      <c r="L2236" s="12"/>
      <c r="M2236" s="11"/>
      <c r="N2236" s="80"/>
      <c r="O2236" s="18" t="str">
        <f t="shared" ca="1" si="111"/>
        <v>344天</v>
      </c>
      <c r="P2236" s="80"/>
      <c r="Q2236" s="80"/>
      <c r="R2236" s="80"/>
      <c r="S2236" s="80"/>
    </row>
    <row r="2237" spans="1:19">
      <c r="A2237" s="7">
        <v>2238</v>
      </c>
      <c r="B2237" s="65" t="s">
        <v>343</v>
      </c>
      <c r="C2237" s="50" t="s">
        <v>10393</v>
      </c>
      <c r="D2237" s="50" t="str">
        <f t="shared" si="110"/>
        <v>中远箱</v>
      </c>
      <c r="E2237" s="12" t="s">
        <v>8078</v>
      </c>
      <c r="F2237" s="19">
        <v>41455</v>
      </c>
      <c r="G2237" s="80">
        <v>100</v>
      </c>
      <c r="H2237" s="12" t="str">
        <f t="shared" si="113"/>
        <v>重</v>
      </c>
      <c r="I2237" s="24">
        <v>41539</v>
      </c>
      <c r="J2237" s="27"/>
      <c r="K2237" s="12" t="s">
        <v>14827</v>
      </c>
      <c r="L2237" s="12"/>
      <c r="M2237" s="11"/>
      <c r="N2237" s="80"/>
      <c r="O2237" s="18" t="str">
        <f t="shared" ca="1" si="111"/>
        <v>344天</v>
      </c>
      <c r="P2237" s="80"/>
      <c r="Q2237" s="80"/>
      <c r="R2237" s="80"/>
      <c r="S2237" s="80"/>
    </row>
    <row r="2238" spans="1:19">
      <c r="A2238" s="7">
        <v>3949</v>
      </c>
      <c r="B2238" s="194" t="s">
        <v>4166</v>
      </c>
      <c r="C2238" s="12" t="s">
        <v>10393</v>
      </c>
      <c r="D2238" s="12" t="str">
        <f t="shared" si="110"/>
        <v>中远箱</v>
      </c>
      <c r="E2238" s="12" t="s">
        <v>15481</v>
      </c>
      <c r="F2238" s="81">
        <v>41770</v>
      </c>
      <c r="G2238" s="80" t="s">
        <v>7200</v>
      </c>
      <c r="H2238" s="12" t="s">
        <v>9198</v>
      </c>
      <c r="I2238" s="24"/>
      <c r="J2238" s="27"/>
      <c r="K2238" s="12"/>
      <c r="L2238" s="12"/>
      <c r="M2238" s="13"/>
      <c r="N2238" s="11"/>
      <c r="O2238" s="18" t="str">
        <f t="shared" ca="1" si="111"/>
        <v>29天</v>
      </c>
      <c r="P2238" s="80"/>
      <c r="Q2238" s="80"/>
      <c r="R2238" s="80"/>
      <c r="S2238" s="80"/>
    </row>
    <row r="2239" spans="1:19">
      <c r="A2239" s="7">
        <v>2240</v>
      </c>
      <c r="B2239" s="29" t="s">
        <v>13178</v>
      </c>
      <c r="C2239" s="12" t="s">
        <v>10393</v>
      </c>
      <c r="D2239" s="12" t="str">
        <f t="shared" si="110"/>
        <v>中远箱</v>
      </c>
      <c r="E2239" s="12" t="s">
        <v>17174</v>
      </c>
      <c r="F2239" s="19">
        <v>41468</v>
      </c>
      <c r="G2239" s="80" t="s">
        <v>13733</v>
      </c>
      <c r="H2239" s="12" t="str">
        <f>IF(I2239="","空","重")</f>
        <v>重</v>
      </c>
      <c r="I2239" s="24">
        <v>41468</v>
      </c>
      <c r="J2239" s="27"/>
      <c r="K2239" s="12" t="s">
        <v>17072</v>
      </c>
      <c r="L2239" s="12"/>
      <c r="M2239" s="11"/>
      <c r="N2239" s="80"/>
      <c r="O2239" s="18" t="str">
        <f t="shared" ca="1" si="111"/>
        <v>331天</v>
      </c>
      <c r="P2239" s="80"/>
      <c r="Q2239" s="80"/>
      <c r="R2239" s="80"/>
      <c r="S2239" s="80"/>
    </row>
    <row r="2240" spans="1:19">
      <c r="A2240" s="7">
        <v>2241</v>
      </c>
      <c r="B2240" s="99" t="s">
        <v>13945</v>
      </c>
      <c r="C2240" s="12" t="s">
        <v>10393</v>
      </c>
      <c r="D2240" s="12" t="str">
        <f t="shared" si="110"/>
        <v>中远箱</v>
      </c>
      <c r="E2240" s="12" t="s">
        <v>17174</v>
      </c>
      <c r="F2240" s="19">
        <v>41452</v>
      </c>
      <c r="G2240" s="80" t="s">
        <v>13733</v>
      </c>
      <c r="H2240" s="12" t="str">
        <f>IF(I2240="","空","重")</f>
        <v>重</v>
      </c>
      <c r="I2240" s="24">
        <v>41470</v>
      </c>
      <c r="J2240" s="27"/>
      <c r="K2240" s="12" t="s">
        <v>16249</v>
      </c>
      <c r="L2240" s="12"/>
      <c r="M2240" s="11"/>
      <c r="N2240" s="80"/>
      <c r="O2240" s="18" t="str">
        <f t="shared" ca="1" si="111"/>
        <v>347天</v>
      </c>
      <c r="P2240" s="80"/>
      <c r="Q2240" s="80"/>
      <c r="R2240" s="80"/>
      <c r="S2240" s="80"/>
    </row>
    <row r="2241" spans="1:19">
      <c r="A2241" s="7">
        <v>2242</v>
      </c>
      <c r="B2241" s="29" t="s">
        <v>13946</v>
      </c>
      <c r="C2241" s="12" t="s">
        <v>10393</v>
      </c>
      <c r="D2241" s="12" t="str">
        <f t="shared" si="110"/>
        <v>中远箱</v>
      </c>
      <c r="E2241" s="12" t="s">
        <v>17174</v>
      </c>
      <c r="F2241" s="19">
        <v>41455</v>
      </c>
      <c r="G2241" s="80" t="s">
        <v>13733</v>
      </c>
      <c r="H2241" s="12" t="str">
        <f>IF(I2241="","空","重")</f>
        <v>重</v>
      </c>
      <c r="I2241" s="24">
        <v>41473</v>
      </c>
      <c r="J2241" s="27"/>
      <c r="K2241" s="12" t="s">
        <v>12951</v>
      </c>
      <c r="L2241" s="12"/>
      <c r="M2241" s="11"/>
      <c r="N2241" s="80"/>
      <c r="O2241" s="18" t="str">
        <f t="shared" ca="1" si="111"/>
        <v>344天</v>
      </c>
      <c r="P2241" s="80"/>
      <c r="Q2241" s="80"/>
      <c r="R2241" s="80"/>
      <c r="S2241" s="80"/>
    </row>
    <row r="2242" spans="1:19">
      <c r="A2242" s="7">
        <v>2243</v>
      </c>
      <c r="B2242" s="65" t="s">
        <v>10642</v>
      </c>
      <c r="C2242" s="12" t="s">
        <v>10258</v>
      </c>
      <c r="D2242" s="12" t="str">
        <f t="shared" ref="D2242:D2305" si="114">IF(B2242="","","中远箱")</f>
        <v>中远箱</v>
      </c>
      <c r="E2242" s="12" t="s">
        <v>17174</v>
      </c>
      <c r="F2242" s="19">
        <v>41452</v>
      </c>
      <c r="G2242" s="80" t="s">
        <v>2430</v>
      </c>
      <c r="H2242" s="12" t="str">
        <f>IF(I2242="","空","重")</f>
        <v>重</v>
      </c>
      <c r="I2242" s="24">
        <v>41510</v>
      </c>
      <c r="J2242" s="27"/>
      <c r="K2242" s="12" t="s">
        <v>11298</v>
      </c>
      <c r="L2242" s="12"/>
      <c r="M2242" s="11"/>
      <c r="N2242" s="80"/>
      <c r="O2242" s="18" t="str">
        <f t="shared" ref="O2242:O2305" ca="1" si="115">IF(ISNONTEXT(J2242),DATEDIF(F2242,TODAY(),"d")&amp;"天","出场")</f>
        <v>347天</v>
      </c>
      <c r="P2242" s="80"/>
      <c r="Q2242" s="80"/>
      <c r="R2242" s="80"/>
      <c r="S2242" s="80"/>
    </row>
    <row r="2243" spans="1:19">
      <c r="A2243" s="7">
        <v>3952</v>
      </c>
      <c r="B2243" s="194" t="s">
        <v>4169</v>
      </c>
      <c r="C2243" s="12" t="s">
        <v>10393</v>
      </c>
      <c r="D2243" s="12" t="str">
        <f t="shared" si="114"/>
        <v>中远箱</v>
      </c>
      <c r="E2243" s="12" t="s">
        <v>17174</v>
      </c>
      <c r="F2243" s="81" t="str">
        <f>IF(ISNONTEXT(B2242),"","请输入日期")</f>
        <v>请输入日期</v>
      </c>
      <c r="G2243" s="80" t="s">
        <v>7200</v>
      </c>
      <c r="H2243" s="12" t="s">
        <v>9198</v>
      </c>
      <c r="I2243" s="24"/>
      <c r="J2243" s="27"/>
      <c r="K2243" s="12"/>
      <c r="L2243" s="12"/>
      <c r="M2243" s="13"/>
      <c r="N2243" s="11"/>
      <c r="O2243" s="18" t="e">
        <f t="shared" ca="1" si="115"/>
        <v>#VALUE!</v>
      </c>
      <c r="P2243" s="80"/>
      <c r="Q2243" s="80"/>
      <c r="R2243" s="80"/>
      <c r="S2243" s="80"/>
    </row>
    <row r="2244" spans="1:19">
      <c r="A2244" s="7">
        <v>3955</v>
      </c>
      <c r="B2244" s="194" t="s">
        <v>7010</v>
      </c>
      <c r="C2244" s="12" t="s">
        <v>10393</v>
      </c>
      <c r="D2244" s="12" t="str">
        <f t="shared" si="114"/>
        <v>中远箱</v>
      </c>
      <c r="E2244" s="12" t="s">
        <v>15481</v>
      </c>
      <c r="F2244" s="81">
        <v>41770</v>
      </c>
      <c r="G2244" s="80" t="s">
        <v>7200</v>
      </c>
      <c r="H2244" s="12" t="s">
        <v>9198</v>
      </c>
      <c r="I2244" s="24">
        <v>41793</v>
      </c>
      <c r="J2244" s="27"/>
      <c r="K2244" s="12" t="s">
        <v>378</v>
      </c>
      <c r="L2244" s="12"/>
      <c r="M2244" s="13"/>
      <c r="N2244" s="11"/>
      <c r="O2244" s="18" t="str">
        <f t="shared" ca="1" si="115"/>
        <v>29天</v>
      </c>
      <c r="P2244" s="80"/>
      <c r="Q2244" s="80"/>
      <c r="R2244" s="80"/>
      <c r="S2244" s="80"/>
    </row>
    <row r="2245" spans="1:19">
      <c r="A2245" s="7">
        <v>2246</v>
      </c>
      <c r="B2245" s="29" t="s">
        <v>13375</v>
      </c>
      <c r="C2245" s="12" t="s">
        <v>10258</v>
      </c>
      <c r="D2245" s="12" t="str">
        <f t="shared" si="114"/>
        <v>中远箱</v>
      </c>
      <c r="E2245" s="12" t="s">
        <v>8078</v>
      </c>
      <c r="F2245" s="19">
        <v>41453</v>
      </c>
      <c r="G2245" s="80" t="s">
        <v>4342</v>
      </c>
      <c r="H2245" s="12" t="str">
        <f t="shared" ref="H2245:H2276" si="116">IF(I2245="","空","重")</f>
        <v>重</v>
      </c>
      <c r="I2245" s="24">
        <v>41453</v>
      </c>
      <c r="J2245" s="27"/>
      <c r="K2245" s="12" t="s">
        <v>13376</v>
      </c>
      <c r="L2245" s="12"/>
      <c r="M2245" s="11"/>
      <c r="N2245" s="80"/>
      <c r="O2245" s="18" t="str">
        <f t="shared" ca="1" si="115"/>
        <v>346天</v>
      </c>
      <c r="P2245" s="80"/>
      <c r="Q2245" s="80"/>
      <c r="R2245" s="80"/>
      <c r="S2245" s="80"/>
    </row>
    <row r="2246" spans="1:19">
      <c r="A2246" s="7">
        <v>2247</v>
      </c>
      <c r="B2246" s="29" t="s">
        <v>4259</v>
      </c>
      <c r="C2246" s="12" t="s">
        <v>10393</v>
      </c>
      <c r="D2246" s="12" t="str">
        <f t="shared" si="114"/>
        <v>中远箱</v>
      </c>
      <c r="E2246" s="12" t="s">
        <v>8078</v>
      </c>
      <c r="F2246" s="19">
        <v>41456</v>
      </c>
      <c r="G2246" s="80">
        <v>100</v>
      </c>
      <c r="H2246" s="12" t="str">
        <f t="shared" si="116"/>
        <v>重</v>
      </c>
      <c r="I2246" s="24">
        <v>41474</v>
      </c>
      <c r="J2246" s="27"/>
      <c r="K2246" s="12" t="s">
        <v>16249</v>
      </c>
      <c r="L2246" s="12"/>
      <c r="M2246" s="11"/>
      <c r="N2246" s="80"/>
      <c r="O2246" s="18" t="str">
        <f t="shared" ca="1" si="115"/>
        <v>343天</v>
      </c>
      <c r="P2246" s="80"/>
      <c r="Q2246" s="80"/>
      <c r="R2246" s="80"/>
      <c r="S2246" s="80"/>
    </row>
    <row r="2247" spans="1:19">
      <c r="A2247" s="7">
        <v>2248</v>
      </c>
      <c r="B2247" s="29" t="s">
        <v>4261</v>
      </c>
      <c r="C2247" s="12" t="s">
        <v>10393</v>
      </c>
      <c r="D2247" s="12" t="str">
        <f t="shared" si="114"/>
        <v>中远箱</v>
      </c>
      <c r="E2247" s="12" t="s">
        <v>17174</v>
      </c>
      <c r="F2247" s="19">
        <v>41478</v>
      </c>
      <c r="G2247" s="80">
        <v>100</v>
      </c>
      <c r="H2247" s="12" t="str">
        <f t="shared" si="116"/>
        <v>重</v>
      </c>
      <c r="I2247" s="24">
        <v>41478</v>
      </c>
      <c r="J2247" s="27"/>
      <c r="K2247" s="12" t="s">
        <v>16249</v>
      </c>
      <c r="L2247" s="12"/>
      <c r="M2247" s="11"/>
      <c r="N2247" s="80"/>
      <c r="O2247" s="18" t="str">
        <f t="shared" ca="1" si="115"/>
        <v>321天</v>
      </c>
      <c r="P2247" s="80"/>
      <c r="Q2247" s="80"/>
      <c r="R2247" s="80"/>
      <c r="S2247" s="80"/>
    </row>
    <row r="2248" spans="1:19">
      <c r="A2248" s="7">
        <v>2249</v>
      </c>
      <c r="B2248" s="29" t="s">
        <v>4263</v>
      </c>
      <c r="C2248" s="12" t="s">
        <v>10393</v>
      </c>
      <c r="D2248" s="12" t="str">
        <f t="shared" si="114"/>
        <v>中远箱</v>
      </c>
      <c r="E2248" s="12" t="s">
        <v>8078</v>
      </c>
      <c r="F2248" s="19">
        <v>41456</v>
      </c>
      <c r="G2248" s="80">
        <v>100</v>
      </c>
      <c r="H2248" s="12" t="str">
        <f t="shared" si="116"/>
        <v>重</v>
      </c>
      <c r="I2248" s="24">
        <v>41470</v>
      </c>
      <c r="J2248" s="27"/>
      <c r="K2248" s="12" t="s">
        <v>1172</v>
      </c>
      <c r="L2248" s="12"/>
      <c r="M2248" s="11"/>
      <c r="N2248" s="80"/>
      <c r="O2248" s="18" t="str">
        <f t="shared" ca="1" si="115"/>
        <v>343天</v>
      </c>
      <c r="P2248" s="80"/>
      <c r="Q2248" s="80"/>
      <c r="R2248" s="80"/>
      <c r="S2248" s="80"/>
    </row>
    <row r="2249" spans="1:19">
      <c r="A2249" s="7">
        <v>2250</v>
      </c>
      <c r="B2249" s="29" t="s">
        <v>4264</v>
      </c>
      <c r="C2249" s="12" t="s">
        <v>10393</v>
      </c>
      <c r="D2249" s="12" t="str">
        <f t="shared" si="114"/>
        <v>中远箱</v>
      </c>
      <c r="E2249" s="12" t="s">
        <v>17174</v>
      </c>
      <c r="F2249" s="19">
        <v>41478</v>
      </c>
      <c r="G2249" s="80">
        <v>100</v>
      </c>
      <c r="H2249" s="12" t="str">
        <f t="shared" si="116"/>
        <v>重</v>
      </c>
      <c r="I2249" s="24">
        <v>41478</v>
      </c>
      <c r="J2249" s="27"/>
      <c r="K2249" s="12" t="s">
        <v>16249</v>
      </c>
      <c r="L2249" s="12"/>
      <c r="M2249" s="11"/>
      <c r="N2249" s="80"/>
      <c r="O2249" s="18" t="str">
        <f t="shared" ca="1" si="115"/>
        <v>321天</v>
      </c>
      <c r="P2249" s="80"/>
      <c r="Q2249" s="80"/>
      <c r="R2249" s="80"/>
      <c r="S2249" s="80"/>
    </row>
    <row r="2250" spans="1:19">
      <c r="A2250" s="7">
        <v>2251</v>
      </c>
      <c r="B2250" s="29" t="s">
        <v>17278</v>
      </c>
      <c r="C2250" s="12" t="s">
        <v>10393</v>
      </c>
      <c r="D2250" s="12" t="str">
        <f t="shared" si="114"/>
        <v>中远箱</v>
      </c>
      <c r="E2250" s="12" t="s">
        <v>17174</v>
      </c>
      <c r="F2250" s="19">
        <v>41479</v>
      </c>
      <c r="G2250" s="80">
        <v>100</v>
      </c>
      <c r="H2250" s="12" t="str">
        <f t="shared" si="116"/>
        <v>重</v>
      </c>
      <c r="I2250" s="24">
        <v>41479</v>
      </c>
      <c r="J2250" s="27"/>
      <c r="K2250" s="12" t="s">
        <v>16249</v>
      </c>
      <c r="L2250" s="12"/>
      <c r="M2250" s="11"/>
      <c r="N2250" s="80"/>
      <c r="O2250" s="18" t="str">
        <f t="shared" ca="1" si="115"/>
        <v>320天</v>
      </c>
      <c r="P2250" s="80"/>
      <c r="Q2250" s="80"/>
      <c r="R2250" s="80"/>
      <c r="S2250" s="80"/>
    </row>
    <row r="2251" spans="1:19">
      <c r="A2251" s="7">
        <v>2252</v>
      </c>
      <c r="B2251" s="29" t="s">
        <v>17279</v>
      </c>
      <c r="C2251" s="12" t="s">
        <v>10393</v>
      </c>
      <c r="D2251" s="12" t="str">
        <f t="shared" si="114"/>
        <v>中远箱</v>
      </c>
      <c r="E2251" s="12" t="s">
        <v>17174</v>
      </c>
      <c r="F2251" s="19">
        <v>41475</v>
      </c>
      <c r="G2251" s="80">
        <v>100</v>
      </c>
      <c r="H2251" s="12" t="str">
        <f t="shared" si="116"/>
        <v>重</v>
      </c>
      <c r="I2251" s="24">
        <v>41479</v>
      </c>
      <c r="J2251" s="27"/>
      <c r="K2251" s="12" t="s">
        <v>3706</v>
      </c>
      <c r="L2251" s="12"/>
      <c r="M2251" s="11"/>
      <c r="N2251" s="80"/>
      <c r="O2251" s="18" t="str">
        <f t="shared" ca="1" si="115"/>
        <v>324天</v>
      </c>
      <c r="P2251" s="80"/>
      <c r="Q2251" s="80"/>
      <c r="R2251" s="80"/>
      <c r="S2251" s="80"/>
    </row>
    <row r="2252" spans="1:19">
      <c r="A2252" s="7">
        <v>2253</v>
      </c>
      <c r="B2252" s="29" t="s">
        <v>17280</v>
      </c>
      <c r="C2252" s="12" t="s">
        <v>10393</v>
      </c>
      <c r="D2252" s="12" t="str">
        <f t="shared" si="114"/>
        <v>中远箱</v>
      </c>
      <c r="E2252" s="12" t="s">
        <v>8078</v>
      </c>
      <c r="F2252" s="19">
        <v>41456</v>
      </c>
      <c r="G2252" s="80">
        <v>100</v>
      </c>
      <c r="H2252" s="12" t="str">
        <f t="shared" si="116"/>
        <v>重</v>
      </c>
      <c r="I2252" s="24">
        <v>41471</v>
      </c>
      <c r="J2252" s="27"/>
      <c r="K2252" s="12" t="s">
        <v>2038</v>
      </c>
      <c r="L2252" s="12"/>
      <c r="M2252" s="11"/>
      <c r="N2252" s="80"/>
      <c r="O2252" s="18" t="str">
        <f t="shared" ca="1" si="115"/>
        <v>343天</v>
      </c>
      <c r="P2252" s="80"/>
      <c r="Q2252" s="80"/>
      <c r="R2252" s="80"/>
      <c r="S2252" s="80"/>
    </row>
    <row r="2253" spans="1:19">
      <c r="A2253" s="7">
        <v>2254</v>
      </c>
      <c r="B2253" s="29" t="s">
        <v>12711</v>
      </c>
      <c r="C2253" s="12" t="s">
        <v>10393</v>
      </c>
      <c r="D2253" s="12" t="str">
        <f t="shared" si="114"/>
        <v>中远箱</v>
      </c>
      <c r="E2253" s="12" t="s">
        <v>17174</v>
      </c>
      <c r="F2253" s="19">
        <v>41470</v>
      </c>
      <c r="G2253" s="80">
        <v>100</v>
      </c>
      <c r="H2253" s="12" t="str">
        <f t="shared" si="116"/>
        <v>重</v>
      </c>
      <c r="I2253" s="24">
        <v>41470</v>
      </c>
      <c r="J2253" s="27"/>
      <c r="K2253" s="12" t="s">
        <v>17072</v>
      </c>
      <c r="L2253" s="12"/>
      <c r="M2253" s="11"/>
      <c r="N2253" s="80"/>
      <c r="O2253" s="18" t="str">
        <f t="shared" ca="1" si="115"/>
        <v>329天</v>
      </c>
      <c r="P2253" s="80"/>
      <c r="Q2253" s="80"/>
      <c r="R2253" s="80"/>
      <c r="S2253" s="80"/>
    </row>
    <row r="2254" spans="1:19">
      <c r="A2254" s="7">
        <v>2255</v>
      </c>
      <c r="B2254" s="29" t="s">
        <v>12712</v>
      </c>
      <c r="C2254" s="12" t="s">
        <v>10393</v>
      </c>
      <c r="D2254" s="12" t="str">
        <f t="shared" si="114"/>
        <v>中远箱</v>
      </c>
      <c r="E2254" s="12" t="s">
        <v>17174</v>
      </c>
      <c r="F2254" s="19">
        <v>41475</v>
      </c>
      <c r="G2254" s="80">
        <v>100</v>
      </c>
      <c r="H2254" s="12" t="str">
        <f t="shared" si="116"/>
        <v>重</v>
      </c>
      <c r="I2254" s="24">
        <v>41480</v>
      </c>
      <c r="J2254" s="27"/>
      <c r="K2254" s="12" t="s">
        <v>13302</v>
      </c>
      <c r="L2254" s="12"/>
      <c r="M2254" s="11"/>
      <c r="N2254" s="80"/>
      <c r="O2254" s="18" t="str">
        <f t="shared" ca="1" si="115"/>
        <v>324天</v>
      </c>
      <c r="P2254" s="80"/>
      <c r="Q2254" s="80"/>
      <c r="R2254" s="80"/>
      <c r="S2254" s="80"/>
    </row>
    <row r="2255" spans="1:19">
      <c r="A2255" s="7">
        <v>2256</v>
      </c>
      <c r="B2255" s="29" t="s">
        <v>12714</v>
      </c>
      <c r="C2255" s="12" t="s">
        <v>10393</v>
      </c>
      <c r="D2255" s="12" t="str">
        <f t="shared" si="114"/>
        <v>中远箱</v>
      </c>
      <c r="E2255" s="12" t="s">
        <v>8078</v>
      </c>
      <c r="F2255" s="19">
        <v>41456</v>
      </c>
      <c r="G2255" s="80" t="s">
        <v>1792</v>
      </c>
      <c r="H2255" s="12" t="str">
        <f t="shared" si="116"/>
        <v>重</v>
      </c>
      <c r="I2255" s="24">
        <v>41473</v>
      </c>
      <c r="J2255" s="27"/>
      <c r="K2255" s="12" t="s">
        <v>12951</v>
      </c>
      <c r="L2255" s="12"/>
      <c r="M2255" s="11"/>
      <c r="N2255" s="80"/>
      <c r="O2255" s="18" t="str">
        <f t="shared" ca="1" si="115"/>
        <v>343天</v>
      </c>
      <c r="P2255" s="80"/>
      <c r="Q2255" s="80"/>
      <c r="R2255" s="80"/>
      <c r="S2255" s="80"/>
    </row>
    <row r="2256" spans="1:19">
      <c r="A2256" s="7">
        <v>2257</v>
      </c>
      <c r="B2256" s="29" t="s">
        <v>12715</v>
      </c>
      <c r="C2256" s="12" t="s">
        <v>10393</v>
      </c>
      <c r="D2256" s="12" t="str">
        <f t="shared" si="114"/>
        <v>中远箱</v>
      </c>
      <c r="E2256" s="12" t="s">
        <v>8078</v>
      </c>
      <c r="F2256" s="19">
        <v>41456</v>
      </c>
      <c r="G2256" s="80" t="s">
        <v>1792</v>
      </c>
      <c r="H2256" s="12" t="str">
        <f t="shared" si="116"/>
        <v>重</v>
      </c>
      <c r="I2256" s="24">
        <v>41469</v>
      </c>
      <c r="J2256" s="27"/>
      <c r="K2256" s="12" t="s">
        <v>17072</v>
      </c>
      <c r="L2256" s="12"/>
      <c r="M2256" s="11"/>
      <c r="N2256" s="80"/>
      <c r="O2256" s="18" t="str">
        <f t="shared" ca="1" si="115"/>
        <v>343天</v>
      </c>
      <c r="P2256" s="80"/>
      <c r="Q2256" s="80"/>
      <c r="R2256" s="80"/>
      <c r="S2256" s="80"/>
    </row>
    <row r="2257" spans="1:19">
      <c r="A2257" s="7">
        <v>2258</v>
      </c>
      <c r="B2257" s="29" t="s">
        <v>12716</v>
      </c>
      <c r="C2257" s="12" t="s">
        <v>10393</v>
      </c>
      <c r="D2257" s="12" t="str">
        <f t="shared" si="114"/>
        <v>中远箱</v>
      </c>
      <c r="E2257" s="12" t="s">
        <v>17174</v>
      </c>
      <c r="F2257" s="19">
        <v>41475</v>
      </c>
      <c r="G2257" s="80">
        <v>100</v>
      </c>
      <c r="H2257" s="12" t="str">
        <f t="shared" si="116"/>
        <v>重</v>
      </c>
      <c r="I2257" s="24">
        <v>41485</v>
      </c>
      <c r="J2257" s="27"/>
      <c r="K2257" s="12" t="s">
        <v>12951</v>
      </c>
      <c r="L2257" s="12"/>
      <c r="M2257" s="11"/>
      <c r="N2257" s="80"/>
      <c r="O2257" s="18" t="str">
        <f t="shared" ca="1" si="115"/>
        <v>324天</v>
      </c>
      <c r="P2257" s="80"/>
      <c r="Q2257" s="80"/>
      <c r="R2257" s="80"/>
      <c r="S2257" s="80"/>
    </row>
    <row r="2258" spans="1:19">
      <c r="A2258" s="7">
        <v>2259</v>
      </c>
      <c r="B2258" s="29" t="s">
        <v>13011</v>
      </c>
      <c r="C2258" s="12" t="s">
        <v>10393</v>
      </c>
      <c r="D2258" s="12" t="str">
        <f t="shared" si="114"/>
        <v>中远箱</v>
      </c>
      <c r="E2258" s="12" t="s">
        <v>17174</v>
      </c>
      <c r="F2258" s="19">
        <v>41480</v>
      </c>
      <c r="G2258" s="80">
        <v>100</v>
      </c>
      <c r="H2258" s="12" t="str">
        <f t="shared" si="116"/>
        <v>重</v>
      </c>
      <c r="I2258" s="24">
        <v>41480</v>
      </c>
      <c r="J2258" s="27"/>
      <c r="K2258" s="12" t="s">
        <v>13302</v>
      </c>
      <c r="L2258" s="12"/>
      <c r="M2258" s="11"/>
      <c r="N2258" s="80"/>
      <c r="O2258" s="18" t="str">
        <f t="shared" ca="1" si="115"/>
        <v>319天</v>
      </c>
      <c r="P2258" s="80"/>
      <c r="Q2258" s="80"/>
      <c r="R2258" s="80"/>
      <c r="S2258" s="80"/>
    </row>
    <row r="2259" spans="1:19">
      <c r="A2259" s="7">
        <v>2260</v>
      </c>
      <c r="B2259" s="29" t="s">
        <v>1833</v>
      </c>
      <c r="C2259" s="12" t="s">
        <v>10393</v>
      </c>
      <c r="D2259" s="12" t="str">
        <f t="shared" si="114"/>
        <v>中远箱</v>
      </c>
      <c r="E2259" s="12" t="s">
        <v>17174</v>
      </c>
      <c r="F2259" s="19">
        <v>41480</v>
      </c>
      <c r="G2259" s="80">
        <v>100</v>
      </c>
      <c r="H2259" s="12" t="str">
        <f t="shared" si="116"/>
        <v>重</v>
      </c>
      <c r="I2259" s="24">
        <v>41480</v>
      </c>
      <c r="J2259" s="27"/>
      <c r="K2259" s="12" t="s">
        <v>13302</v>
      </c>
      <c r="L2259" s="12"/>
      <c r="M2259" s="11"/>
      <c r="N2259" s="80"/>
      <c r="O2259" s="18" t="str">
        <f t="shared" ca="1" si="115"/>
        <v>319天</v>
      </c>
      <c r="P2259" s="80"/>
      <c r="Q2259" s="80"/>
      <c r="R2259" s="80"/>
      <c r="S2259" s="80"/>
    </row>
    <row r="2260" spans="1:19">
      <c r="A2260" s="7">
        <v>2261</v>
      </c>
      <c r="B2260" s="29" t="s">
        <v>1834</v>
      </c>
      <c r="C2260" s="12" t="s">
        <v>10393</v>
      </c>
      <c r="D2260" s="12" t="str">
        <f t="shared" si="114"/>
        <v>中远箱</v>
      </c>
      <c r="E2260" s="12" t="s">
        <v>8078</v>
      </c>
      <c r="F2260" s="19">
        <v>41456</v>
      </c>
      <c r="G2260" s="80">
        <v>100</v>
      </c>
      <c r="H2260" s="12" t="str">
        <f t="shared" si="116"/>
        <v>重</v>
      </c>
      <c r="I2260" s="24">
        <v>41470</v>
      </c>
      <c r="J2260" s="27"/>
      <c r="K2260" s="12" t="s">
        <v>17072</v>
      </c>
      <c r="L2260" s="12"/>
      <c r="M2260" s="11"/>
      <c r="N2260" s="80"/>
      <c r="O2260" s="18" t="str">
        <f t="shared" ca="1" si="115"/>
        <v>343天</v>
      </c>
      <c r="P2260" s="80"/>
      <c r="Q2260" s="80"/>
      <c r="R2260" s="80"/>
      <c r="S2260" s="80"/>
    </row>
    <row r="2261" spans="1:19">
      <c r="A2261" s="7">
        <v>2262</v>
      </c>
      <c r="B2261" s="29" t="s">
        <v>1835</v>
      </c>
      <c r="C2261" s="12" t="s">
        <v>10393</v>
      </c>
      <c r="D2261" s="12" t="str">
        <f t="shared" si="114"/>
        <v>中远箱</v>
      </c>
      <c r="E2261" s="12" t="s">
        <v>8078</v>
      </c>
      <c r="F2261" s="19">
        <v>41456</v>
      </c>
      <c r="G2261" s="80">
        <v>100</v>
      </c>
      <c r="H2261" s="12" t="str">
        <f t="shared" si="116"/>
        <v>重</v>
      </c>
      <c r="I2261" s="24">
        <v>41471</v>
      </c>
      <c r="J2261" s="27"/>
      <c r="K2261" s="12" t="s">
        <v>17072</v>
      </c>
      <c r="L2261" s="12"/>
      <c r="M2261" s="11"/>
      <c r="N2261" s="80"/>
      <c r="O2261" s="18" t="str">
        <f t="shared" ca="1" si="115"/>
        <v>343天</v>
      </c>
      <c r="P2261" s="80"/>
      <c r="Q2261" s="80"/>
      <c r="R2261" s="80"/>
      <c r="S2261" s="80"/>
    </row>
    <row r="2262" spans="1:19">
      <c r="A2262" s="7">
        <v>2263</v>
      </c>
      <c r="B2262" s="29" t="s">
        <v>1373</v>
      </c>
      <c r="C2262" s="12" t="s">
        <v>10393</v>
      </c>
      <c r="D2262" s="12" t="str">
        <f t="shared" si="114"/>
        <v>中远箱</v>
      </c>
      <c r="E2262" s="12" t="s">
        <v>8078</v>
      </c>
      <c r="F2262" s="19">
        <v>41456</v>
      </c>
      <c r="G2262" s="80">
        <v>100</v>
      </c>
      <c r="H2262" s="12" t="str">
        <f t="shared" si="116"/>
        <v>重</v>
      </c>
      <c r="I2262" s="24">
        <v>41473</v>
      </c>
      <c r="J2262" s="27"/>
      <c r="K2262" s="12" t="s">
        <v>972</v>
      </c>
      <c r="L2262" s="12"/>
      <c r="M2262" s="11"/>
      <c r="N2262" s="80"/>
      <c r="O2262" s="18" t="str">
        <f t="shared" ca="1" si="115"/>
        <v>343天</v>
      </c>
      <c r="P2262" s="80"/>
      <c r="Q2262" s="80"/>
      <c r="R2262" s="80"/>
      <c r="S2262" s="80"/>
    </row>
    <row r="2263" spans="1:19">
      <c r="A2263" s="7">
        <v>2264</v>
      </c>
      <c r="B2263" s="29" t="s">
        <v>1374</v>
      </c>
      <c r="C2263" s="12" t="s">
        <v>10393</v>
      </c>
      <c r="D2263" s="12" t="str">
        <f t="shared" si="114"/>
        <v>中远箱</v>
      </c>
      <c r="E2263" s="12" t="s">
        <v>8078</v>
      </c>
      <c r="F2263" s="19">
        <v>41456</v>
      </c>
      <c r="G2263" s="80">
        <v>100</v>
      </c>
      <c r="H2263" s="12" t="str">
        <f t="shared" si="116"/>
        <v>重</v>
      </c>
      <c r="I2263" s="24">
        <v>41471</v>
      </c>
      <c r="J2263" s="27"/>
      <c r="K2263" s="12" t="s">
        <v>17072</v>
      </c>
      <c r="L2263" s="12"/>
      <c r="M2263" s="11"/>
      <c r="N2263" s="80"/>
      <c r="O2263" s="18" t="str">
        <f t="shared" ca="1" si="115"/>
        <v>343天</v>
      </c>
      <c r="P2263" s="80"/>
      <c r="Q2263" s="80"/>
      <c r="R2263" s="80"/>
      <c r="S2263" s="80"/>
    </row>
    <row r="2264" spans="1:19">
      <c r="A2264" s="7">
        <v>2265</v>
      </c>
      <c r="B2264" s="29" t="s">
        <v>1375</v>
      </c>
      <c r="C2264" s="12" t="s">
        <v>10393</v>
      </c>
      <c r="D2264" s="12" t="str">
        <f t="shared" si="114"/>
        <v>中远箱</v>
      </c>
      <c r="E2264" s="12" t="s">
        <v>8078</v>
      </c>
      <c r="F2264" s="19">
        <v>41456</v>
      </c>
      <c r="G2264" s="80">
        <v>100</v>
      </c>
      <c r="H2264" s="12" t="str">
        <f t="shared" si="116"/>
        <v>重</v>
      </c>
      <c r="I2264" s="24">
        <v>41473</v>
      </c>
      <c r="J2264" s="27"/>
      <c r="K2264" s="12" t="s">
        <v>12951</v>
      </c>
      <c r="L2264" s="12"/>
      <c r="M2264" s="11"/>
      <c r="N2264" s="80"/>
      <c r="O2264" s="18" t="str">
        <f t="shared" ca="1" si="115"/>
        <v>343天</v>
      </c>
      <c r="P2264" s="80"/>
      <c r="Q2264" s="80"/>
      <c r="R2264" s="80"/>
      <c r="S2264" s="80"/>
    </row>
    <row r="2265" spans="1:19">
      <c r="A2265" s="7">
        <v>2266</v>
      </c>
      <c r="B2265" s="29" t="s">
        <v>1376</v>
      </c>
      <c r="C2265" s="12" t="s">
        <v>10393</v>
      </c>
      <c r="D2265" s="12" t="str">
        <f t="shared" si="114"/>
        <v>中远箱</v>
      </c>
      <c r="E2265" s="12" t="s">
        <v>8078</v>
      </c>
      <c r="F2265" s="19">
        <v>41456</v>
      </c>
      <c r="G2265" s="80">
        <v>100</v>
      </c>
      <c r="H2265" s="12" t="str">
        <f t="shared" si="116"/>
        <v>重</v>
      </c>
      <c r="I2265" s="24">
        <v>41456</v>
      </c>
      <c r="J2265" s="27"/>
      <c r="K2265" s="12" t="s">
        <v>16249</v>
      </c>
      <c r="L2265" s="12"/>
      <c r="M2265" s="11"/>
      <c r="N2265" s="80"/>
      <c r="O2265" s="18" t="str">
        <f t="shared" ca="1" si="115"/>
        <v>343天</v>
      </c>
      <c r="P2265" s="80"/>
      <c r="Q2265" s="80"/>
      <c r="R2265" s="80"/>
      <c r="S2265" s="80"/>
    </row>
    <row r="2266" spans="1:19">
      <c r="A2266" s="7">
        <v>2267</v>
      </c>
      <c r="B2266" s="29" t="s">
        <v>1377</v>
      </c>
      <c r="C2266" s="12" t="s">
        <v>10393</v>
      </c>
      <c r="D2266" s="12" t="str">
        <f t="shared" si="114"/>
        <v>中远箱</v>
      </c>
      <c r="E2266" s="12" t="s">
        <v>8078</v>
      </c>
      <c r="F2266" s="19">
        <v>41456</v>
      </c>
      <c r="G2266" s="80">
        <v>100</v>
      </c>
      <c r="H2266" s="12" t="str">
        <f t="shared" si="116"/>
        <v>重</v>
      </c>
      <c r="I2266" s="24">
        <v>41470</v>
      </c>
      <c r="J2266" s="27"/>
      <c r="K2266" s="12" t="s">
        <v>17072</v>
      </c>
      <c r="L2266" s="12"/>
      <c r="M2266" s="11"/>
      <c r="N2266" s="80"/>
      <c r="O2266" s="18" t="str">
        <f t="shared" ca="1" si="115"/>
        <v>343天</v>
      </c>
      <c r="P2266" s="80"/>
      <c r="Q2266" s="80"/>
      <c r="R2266" s="80"/>
      <c r="S2266" s="80"/>
    </row>
    <row r="2267" spans="1:19">
      <c r="A2267" s="7">
        <v>2268</v>
      </c>
      <c r="B2267" s="29" t="s">
        <v>6998</v>
      </c>
      <c r="C2267" s="12" t="s">
        <v>10393</v>
      </c>
      <c r="D2267" s="12" t="str">
        <f t="shared" si="114"/>
        <v>中远箱</v>
      </c>
      <c r="E2267" s="12" t="s">
        <v>8078</v>
      </c>
      <c r="F2267" s="19">
        <v>41456</v>
      </c>
      <c r="G2267" s="80">
        <v>100</v>
      </c>
      <c r="H2267" s="12" t="str">
        <f t="shared" si="116"/>
        <v>重</v>
      </c>
      <c r="I2267" s="24">
        <v>41470</v>
      </c>
      <c r="J2267" s="27"/>
      <c r="K2267" s="12" t="s">
        <v>17072</v>
      </c>
      <c r="L2267" s="12"/>
      <c r="M2267" s="11"/>
      <c r="N2267" s="80"/>
      <c r="O2267" s="18" t="str">
        <f t="shared" ca="1" si="115"/>
        <v>343天</v>
      </c>
      <c r="P2267" s="80"/>
      <c r="Q2267" s="80"/>
      <c r="R2267" s="80"/>
      <c r="S2267" s="80"/>
    </row>
    <row r="2268" spans="1:19">
      <c r="A2268" s="7">
        <v>2269</v>
      </c>
      <c r="B2268" s="29" t="s">
        <v>6999</v>
      </c>
      <c r="C2268" s="12" t="s">
        <v>10393</v>
      </c>
      <c r="D2268" s="12" t="str">
        <f t="shared" si="114"/>
        <v>中远箱</v>
      </c>
      <c r="E2268" s="12" t="s">
        <v>8078</v>
      </c>
      <c r="F2268" s="19">
        <v>41456</v>
      </c>
      <c r="G2268" s="80">
        <v>100</v>
      </c>
      <c r="H2268" s="12" t="str">
        <f t="shared" si="116"/>
        <v>重</v>
      </c>
      <c r="I2268" s="24">
        <v>41471</v>
      </c>
      <c r="J2268" s="27"/>
      <c r="K2268" s="12" t="s">
        <v>17072</v>
      </c>
      <c r="L2268" s="12"/>
      <c r="M2268" s="11"/>
      <c r="N2268" s="80"/>
      <c r="O2268" s="18" t="str">
        <f t="shared" ca="1" si="115"/>
        <v>343天</v>
      </c>
      <c r="P2268" s="80"/>
      <c r="Q2268" s="80"/>
      <c r="R2268" s="80"/>
      <c r="S2268" s="80"/>
    </row>
    <row r="2269" spans="1:19">
      <c r="A2269" s="7">
        <v>2270</v>
      </c>
      <c r="B2269" s="29" t="s">
        <v>9827</v>
      </c>
      <c r="C2269" s="12" t="s">
        <v>10393</v>
      </c>
      <c r="D2269" s="12" t="str">
        <f t="shared" si="114"/>
        <v>中远箱</v>
      </c>
      <c r="E2269" s="12" t="s">
        <v>8078</v>
      </c>
      <c r="F2269" s="19">
        <v>41456</v>
      </c>
      <c r="G2269" s="80">
        <v>100</v>
      </c>
      <c r="H2269" s="12" t="str">
        <f t="shared" si="116"/>
        <v>重</v>
      </c>
      <c r="I2269" s="24">
        <v>41470</v>
      </c>
      <c r="J2269" s="27"/>
      <c r="K2269" s="12" t="s">
        <v>17072</v>
      </c>
      <c r="L2269" s="12"/>
      <c r="M2269" s="11"/>
      <c r="N2269" s="80"/>
      <c r="O2269" s="18" t="str">
        <f t="shared" ca="1" si="115"/>
        <v>343天</v>
      </c>
      <c r="P2269" s="80"/>
      <c r="Q2269" s="80"/>
      <c r="R2269" s="80"/>
      <c r="S2269" s="80"/>
    </row>
    <row r="2270" spans="1:19">
      <c r="A2270" s="7">
        <v>2271</v>
      </c>
      <c r="B2270" s="29" t="s">
        <v>9828</v>
      </c>
      <c r="C2270" s="12" t="s">
        <v>10393</v>
      </c>
      <c r="D2270" s="12" t="str">
        <f t="shared" si="114"/>
        <v>中远箱</v>
      </c>
      <c r="E2270" s="12" t="s">
        <v>8078</v>
      </c>
      <c r="F2270" s="19">
        <v>41456</v>
      </c>
      <c r="G2270" s="80">
        <v>100</v>
      </c>
      <c r="H2270" s="12" t="str">
        <f t="shared" si="116"/>
        <v>重</v>
      </c>
      <c r="I2270" s="24">
        <v>41481</v>
      </c>
      <c r="J2270" s="27"/>
      <c r="K2270" s="12" t="s">
        <v>13302</v>
      </c>
      <c r="L2270" s="12"/>
      <c r="M2270" s="11"/>
      <c r="N2270" s="80"/>
      <c r="O2270" s="18" t="str">
        <f t="shared" ca="1" si="115"/>
        <v>343天</v>
      </c>
      <c r="P2270" s="80"/>
      <c r="Q2270" s="80"/>
      <c r="R2270" s="80"/>
      <c r="S2270" s="80"/>
    </row>
    <row r="2271" spans="1:19">
      <c r="A2271" s="7">
        <v>2272</v>
      </c>
      <c r="B2271" s="29" t="s">
        <v>12296</v>
      </c>
      <c r="C2271" s="12" t="s">
        <v>10393</v>
      </c>
      <c r="D2271" s="12" t="str">
        <f t="shared" si="114"/>
        <v>中远箱</v>
      </c>
      <c r="E2271" s="12" t="s">
        <v>8078</v>
      </c>
      <c r="F2271" s="19">
        <v>41456</v>
      </c>
      <c r="G2271" s="80">
        <v>100</v>
      </c>
      <c r="H2271" s="12" t="str">
        <f t="shared" si="116"/>
        <v>重</v>
      </c>
      <c r="I2271" s="24">
        <v>41481</v>
      </c>
      <c r="J2271" s="27"/>
      <c r="K2271" s="12" t="s">
        <v>14836</v>
      </c>
      <c r="L2271" s="12"/>
      <c r="M2271" s="11"/>
      <c r="N2271" s="80"/>
      <c r="O2271" s="18" t="str">
        <f t="shared" ca="1" si="115"/>
        <v>343天</v>
      </c>
      <c r="P2271" s="80"/>
      <c r="Q2271" s="80"/>
      <c r="R2271" s="80"/>
      <c r="S2271" s="80"/>
    </row>
    <row r="2272" spans="1:19">
      <c r="A2272" s="7">
        <v>2273</v>
      </c>
      <c r="B2272" s="29" t="s">
        <v>13811</v>
      </c>
      <c r="C2272" s="12" t="s">
        <v>10393</v>
      </c>
      <c r="D2272" s="12" t="str">
        <f t="shared" si="114"/>
        <v>中远箱</v>
      </c>
      <c r="E2272" s="12" t="s">
        <v>1484</v>
      </c>
      <c r="F2272" s="19">
        <v>41459</v>
      </c>
      <c r="G2272" s="80"/>
      <c r="H2272" s="12" t="str">
        <f t="shared" si="116"/>
        <v>重</v>
      </c>
      <c r="I2272" s="24">
        <v>41510</v>
      </c>
      <c r="J2272" s="27"/>
      <c r="K2272" s="12" t="s">
        <v>972</v>
      </c>
      <c r="L2272" s="12"/>
      <c r="M2272" s="11"/>
      <c r="N2272" s="80"/>
      <c r="O2272" s="18" t="str">
        <f t="shared" ca="1" si="115"/>
        <v>340天</v>
      </c>
      <c r="P2272" s="80"/>
      <c r="Q2272" s="80"/>
      <c r="R2272" s="80"/>
      <c r="S2272" s="80"/>
    </row>
    <row r="2273" spans="1:19">
      <c r="A2273" s="7">
        <v>2274</v>
      </c>
      <c r="B2273" s="29" t="s">
        <v>13812</v>
      </c>
      <c r="C2273" s="12" t="s">
        <v>10393</v>
      </c>
      <c r="D2273" s="12" t="str">
        <f t="shared" si="114"/>
        <v>中远箱</v>
      </c>
      <c r="E2273" s="12" t="s">
        <v>1484</v>
      </c>
      <c r="F2273" s="19">
        <v>41459</v>
      </c>
      <c r="G2273" s="80"/>
      <c r="H2273" s="12" t="str">
        <f t="shared" si="116"/>
        <v>重</v>
      </c>
      <c r="I2273" s="24">
        <v>41507</v>
      </c>
      <c r="J2273" s="27"/>
      <c r="K2273" s="12" t="s">
        <v>13464</v>
      </c>
      <c r="L2273" s="12"/>
      <c r="M2273" s="11"/>
      <c r="N2273" s="80"/>
      <c r="O2273" s="18" t="str">
        <f t="shared" ca="1" si="115"/>
        <v>340天</v>
      </c>
      <c r="P2273" s="80"/>
      <c r="Q2273" s="80"/>
      <c r="R2273" s="80"/>
      <c r="S2273" s="80"/>
    </row>
    <row r="2274" spans="1:19">
      <c r="A2274" s="7">
        <v>2275</v>
      </c>
      <c r="B2274" s="29" t="s">
        <v>13813</v>
      </c>
      <c r="C2274" s="12" t="s">
        <v>10393</v>
      </c>
      <c r="D2274" s="12" t="str">
        <f t="shared" si="114"/>
        <v>中远箱</v>
      </c>
      <c r="E2274" s="12" t="s">
        <v>1484</v>
      </c>
      <c r="F2274" s="19">
        <v>41459</v>
      </c>
      <c r="G2274" s="80"/>
      <c r="H2274" s="12" t="str">
        <f t="shared" si="116"/>
        <v>重</v>
      </c>
      <c r="I2274" s="24">
        <v>41473</v>
      </c>
      <c r="J2274" s="27"/>
      <c r="K2274" s="12" t="s">
        <v>12951</v>
      </c>
      <c r="L2274" s="12"/>
      <c r="M2274" s="11"/>
      <c r="N2274" s="80"/>
      <c r="O2274" s="18" t="str">
        <f t="shared" ca="1" si="115"/>
        <v>340天</v>
      </c>
      <c r="P2274" s="80"/>
      <c r="Q2274" s="80"/>
      <c r="R2274" s="80"/>
      <c r="S2274" s="80"/>
    </row>
    <row r="2275" spans="1:19">
      <c r="A2275" s="7">
        <v>2276</v>
      </c>
      <c r="B2275" s="29" t="s">
        <v>13814</v>
      </c>
      <c r="C2275" s="12" t="s">
        <v>10393</v>
      </c>
      <c r="D2275" s="12" t="str">
        <f t="shared" si="114"/>
        <v>中远箱</v>
      </c>
      <c r="E2275" s="12" t="s">
        <v>1484</v>
      </c>
      <c r="F2275" s="19">
        <v>41459</v>
      </c>
      <c r="G2275" s="80"/>
      <c r="H2275" s="12" t="str">
        <f t="shared" si="116"/>
        <v>重</v>
      </c>
      <c r="I2275" s="24">
        <v>41466</v>
      </c>
      <c r="J2275" s="27"/>
      <c r="K2275" s="12" t="s">
        <v>4794</v>
      </c>
      <c r="L2275" s="12"/>
      <c r="M2275" s="11"/>
      <c r="N2275" s="80"/>
      <c r="O2275" s="18" t="str">
        <f t="shared" ca="1" si="115"/>
        <v>340天</v>
      </c>
      <c r="P2275" s="80"/>
      <c r="Q2275" s="80"/>
      <c r="R2275" s="80"/>
      <c r="S2275" s="80"/>
    </row>
    <row r="2276" spans="1:19">
      <c r="A2276" s="7">
        <v>2277</v>
      </c>
      <c r="B2276" s="29" t="s">
        <v>12858</v>
      </c>
      <c r="C2276" s="12" t="s">
        <v>10393</v>
      </c>
      <c r="D2276" s="12" t="str">
        <f t="shared" si="114"/>
        <v>中远箱</v>
      </c>
      <c r="E2276" s="12" t="s">
        <v>1484</v>
      </c>
      <c r="F2276" s="19">
        <v>41459</v>
      </c>
      <c r="G2276" s="80"/>
      <c r="H2276" s="12" t="str">
        <f t="shared" si="116"/>
        <v>重</v>
      </c>
      <c r="I2276" s="24">
        <v>41473</v>
      </c>
      <c r="J2276" s="27"/>
      <c r="K2276" s="12" t="s">
        <v>12952</v>
      </c>
      <c r="L2276" s="12"/>
      <c r="M2276" s="11"/>
      <c r="N2276" s="80"/>
      <c r="O2276" s="18" t="str">
        <f t="shared" ca="1" si="115"/>
        <v>340天</v>
      </c>
      <c r="P2276" s="80"/>
      <c r="Q2276" s="80"/>
      <c r="R2276" s="80"/>
      <c r="S2276" s="80"/>
    </row>
    <row r="2277" spans="1:19">
      <c r="A2277" s="7">
        <v>2278</v>
      </c>
      <c r="B2277" s="29" t="s">
        <v>12853</v>
      </c>
      <c r="C2277" s="12" t="s">
        <v>10393</v>
      </c>
      <c r="D2277" s="12" t="str">
        <f t="shared" si="114"/>
        <v>中远箱</v>
      </c>
      <c r="E2277" s="12" t="s">
        <v>17174</v>
      </c>
      <c r="F2277" s="19">
        <v>41459</v>
      </c>
      <c r="G2277" s="80"/>
      <c r="H2277" s="12" t="str">
        <f t="shared" ref="H2277:H2308" si="117">IF(I2277="","空","重")</f>
        <v>重</v>
      </c>
      <c r="I2277" s="24">
        <v>41464</v>
      </c>
      <c r="J2277" s="27"/>
      <c r="K2277" s="12" t="s">
        <v>2038</v>
      </c>
      <c r="L2277" s="12"/>
      <c r="M2277" s="11"/>
      <c r="N2277" s="80"/>
      <c r="O2277" s="18" t="str">
        <f t="shared" ca="1" si="115"/>
        <v>340天</v>
      </c>
      <c r="P2277" s="80"/>
      <c r="Q2277" s="80"/>
      <c r="R2277" s="80"/>
      <c r="S2277" s="80"/>
    </row>
    <row r="2278" spans="1:19">
      <c r="A2278" s="7">
        <v>2279</v>
      </c>
      <c r="B2278" s="29" t="s">
        <v>12854</v>
      </c>
      <c r="C2278" s="12" t="s">
        <v>10393</v>
      </c>
      <c r="D2278" s="12" t="str">
        <f t="shared" si="114"/>
        <v>中远箱</v>
      </c>
      <c r="E2278" s="12" t="s">
        <v>1484</v>
      </c>
      <c r="F2278" s="19">
        <v>41459</v>
      </c>
      <c r="G2278" s="80"/>
      <c r="H2278" s="12" t="str">
        <f t="shared" si="117"/>
        <v>重</v>
      </c>
      <c r="I2278" s="24">
        <v>41477</v>
      </c>
      <c r="J2278" s="27"/>
      <c r="K2278" s="12" t="s">
        <v>12951</v>
      </c>
      <c r="L2278" s="12"/>
      <c r="M2278" s="11"/>
      <c r="N2278" s="80"/>
      <c r="O2278" s="18" t="str">
        <f t="shared" ca="1" si="115"/>
        <v>340天</v>
      </c>
      <c r="P2278" s="80"/>
      <c r="Q2278" s="80"/>
      <c r="R2278" s="80"/>
      <c r="S2278" s="80"/>
    </row>
    <row r="2279" spans="1:19">
      <c r="A2279" s="7">
        <v>2280</v>
      </c>
      <c r="B2279" s="29" t="s">
        <v>12855</v>
      </c>
      <c r="C2279" s="12" t="s">
        <v>10393</v>
      </c>
      <c r="D2279" s="12" t="str">
        <f t="shared" si="114"/>
        <v>中远箱</v>
      </c>
      <c r="E2279" s="12" t="s">
        <v>1484</v>
      </c>
      <c r="F2279" s="19">
        <v>41459</v>
      </c>
      <c r="G2279" s="80"/>
      <c r="H2279" s="12" t="str">
        <f t="shared" si="117"/>
        <v>重</v>
      </c>
      <c r="I2279" s="24">
        <v>41484</v>
      </c>
      <c r="J2279" s="27"/>
      <c r="K2279" s="12" t="s">
        <v>13302</v>
      </c>
      <c r="L2279" s="12"/>
      <c r="M2279" s="11"/>
      <c r="N2279" s="80"/>
      <c r="O2279" s="18" t="str">
        <f t="shared" ca="1" si="115"/>
        <v>340天</v>
      </c>
      <c r="P2279" s="80"/>
      <c r="Q2279" s="80"/>
      <c r="R2279" s="80"/>
      <c r="S2279" s="80"/>
    </row>
    <row r="2280" spans="1:19">
      <c r="A2280" s="7">
        <v>2281</v>
      </c>
      <c r="B2280" s="29" t="s">
        <v>12856</v>
      </c>
      <c r="C2280" s="12" t="s">
        <v>10393</v>
      </c>
      <c r="D2280" s="12" t="str">
        <f t="shared" si="114"/>
        <v>中远箱</v>
      </c>
      <c r="E2280" s="12" t="s">
        <v>1484</v>
      </c>
      <c r="F2280" s="19">
        <v>41459</v>
      </c>
      <c r="G2280" s="80"/>
      <c r="H2280" s="12" t="str">
        <f t="shared" si="117"/>
        <v>重</v>
      </c>
      <c r="I2280" s="24">
        <v>41473</v>
      </c>
      <c r="J2280" s="27"/>
      <c r="K2280" s="12" t="s">
        <v>12951</v>
      </c>
      <c r="L2280" s="12"/>
      <c r="M2280" s="11"/>
      <c r="N2280" s="80"/>
      <c r="O2280" s="18" t="str">
        <f t="shared" ca="1" si="115"/>
        <v>340天</v>
      </c>
      <c r="P2280" s="80"/>
      <c r="Q2280" s="80"/>
      <c r="R2280" s="80"/>
      <c r="S2280" s="80"/>
    </row>
    <row r="2281" spans="1:19">
      <c r="A2281" s="7">
        <v>2282</v>
      </c>
      <c r="B2281" s="29" t="s">
        <v>12857</v>
      </c>
      <c r="C2281" s="12" t="s">
        <v>10393</v>
      </c>
      <c r="D2281" s="12" t="str">
        <f t="shared" si="114"/>
        <v>中远箱</v>
      </c>
      <c r="E2281" s="12" t="s">
        <v>17174</v>
      </c>
      <c r="F2281" s="19">
        <v>41459</v>
      </c>
      <c r="G2281" s="80"/>
      <c r="H2281" s="12" t="str">
        <f t="shared" si="117"/>
        <v>重</v>
      </c>
      <c r="I2281" s="24">
        <v>41466</v>
      </c>
      <c r="J2281" s="27"/>
      <c r="K2281" s="12" t="s">
        <v>4794</v>
      </c>
      <c r="L2281" s="12"/>
      <c r="M2281" s="11"/>
      <c r="N2281" s="80"/>
      <c r="O2281" s="18" t="str">
        <f t="shared" ca="1" si="115"/>
        <v>340天</v>
      </c>
      <c r="P2281" s="80"/>
      <c r="Q2281" s="80"/>
      <c r="R2281" s="80"/>
      <c r="S2281" s="80"/>
    </row>
    <row r="2282" spans="1:19">
      <c r="A2282" s="7">
        <v>2283</v>
      </c>
      <c r="B2282" s="29" t="s">
        <v>12862</v>
      </c>
      <c r="C2282" s="12" t="s">
        <v>10393</v>
      </c>
      <c r="D2282" s="12" t="str">
        <f t="shared" si="114"/>
        <v>中远箱</v>
      </c>
      <c r="E2282" s="12" t="s">
        <v>17174</v>
      </c>
      <c r="F2282" s="19">
        <v>41460</v>
      </c>
      <c r="G2282" s="80" t="s">
        <v>14951</v>
      </c>
      <c r="H2282" s="12" t="str">
        <f t="shared" si="117"/>
        <v>重</v>
      </c>
      <c r="I2282" s="24">
        <v>41485</v>
      </c>
      <c r="J2282" s="27"/>
      <c r="K2282" s="12" t="s">
        <v>4794</v>
      </c>
      <c r="L2282" s="12"/>
      <c r="M2282" s="11"/>
      <c r="N2282" s="80"/>
      <c r="O2282" s="18" t="str">
        <f t="shared" ca="1" si="115"/>
        <v>339天</v>
      </c>
      <c r="P2282" s="80"/>
      <c r="Q2282" s="80"/>
      <c r="R2282" s="80"/>
      <c r="S2282" s="80"/>
    </row>
    <row r="2283" spans="1:19">
      <c r="A2283" s="7">
        <v>2284</v>
      </c>
      <c r="B2283" s="29" t="s">
        <v>15719</v>
      </c>
      <c r="C2283" s="12" t="s">
        <v>10393</v>
      </c>
      <c r="D2283" s="12" t="str">
        <f t="shared" si="114"/>
        <v>中远箱</v>
      </c>
      <c r="E2283" s="12" t="s">
        <v>17174</v>
      </c>
      <c r="F2283" s="19">
        <v>41460</v>
      </c>
      <c r="G2283" s="80"/>
      <c r="H2283" s="12" t="str">
        <f t="shared" si="117"/>
        <v>重</v>
      </c>
      <c r="I2283" s="24">
        <v>41473</v>
      </c>
      <c r="J2283" s="27"/>
      <c r="K2283" s="12" t="s">
        <v>4794</v>
      </c>
      <c r="L2283" s="12"/>
      <c r="M2283" s="11"/>
      <c r="N2283" s="80"/>
      <c r="O2283" s="18" t="str">
        <f t="shared" ca="1" si="115"/>
        <v>339天</v>
      </c>
      <c r="P2283" s="80"/>
      <c r="Q2283" s="80"/>
      <c r="R2283" s="80"/>
      <c r="S2283" s="80"/>
    </row>
    <row r="2284" spans="1:19">
      <c r="A2284" s="7">
        <v>2285</v>
      </c>
      <c r="B2284" s="29" t="s">
        <v>3633</v>
      </c>
      <c r="C2284" s="12" t="s">
        <v>10393</v>
      </c>
      <c r="D2284" s="12" t="str">
        <f t="shared" si="114"/>
        <v>中远箱</v>
      </c>
      <c r="E2284" s="12" t="s">
        <v>1484</v>
      </c>
      <c r="F2284" s="19">
        <v>41462</v>
      </c>
      <c r="G2284" s="80"/>
      <c r="H2284" s="12" t="str">
        <f t="shared" si="117"/>
        <v>重</v>
      </c>
      <c r="I2284" s="24">
        <v>41477</v>
      </c>
      <c r="J2284" s="27"/>
      <c r="K2284" s="12" t="s">
        <v>10303</v>
      </c>
      <c r="L2284" s="12"/>
      <c r="M2284" s="11"/>
      <c r="N2284" s="80"/>
      <c r="O2284" s="18" t="str">
        <f t="shared" ca="1" si="115"/>
        <v>337天</v>
      </c>
      <c r="P2284" s="80"/>
      <c r="Q2284" s="80"/>
      <c r="R2284" s="80"/>
      <c r="S2284" s="80"/>
    </row>
    <row r="2285" spans="1:19">
      <c r="A2285" s="7">
        <v>2286</v>
      </c>
      <c r="B2285" s="29" t="s">
        <v>3634</v>
      </c>
      <c r="C2285" s="12" t="s">
        <v>10393</v>
      </c>
      <c r="D2285" s="12" t="str">
        <f t="shared" si="114"/>
        <v>中远箱</v>
      </c>
      <c r="E2285" s="12" t="s">
        <v>17174</v>
      </c>
      <c r="F2285" s="19">
        <v>41462</v>
      </c>
      <c r="G2285" s="80"/>
      <c r="H2285" s="12" t="str">
        <f t="shared" si="117"/>
        <v>重</v>
      </c>
      <c r="I2285" s="24">
        <v>41546</v>
      </c>
      <c r="J2285" s="27"/>
      <c r="K2285" s="12" t="s">
        <v>2859</v>
      </c>
      <c r="L2285" s="12"/>
      <c r="M2285" s="11"/>
      <c r="N2285" s="80"/>
      <c r="O2285" s="18" t="str">
        <f t="shared" ca="1" si="115"/>
        <v>337天</v>
      </c>
      <c r="P2285" s="80"/>
      <c r="Q2285" s="80"/>
      <c r="R2285" s="80"/>
      <c r="S2285" s="80"/>
    </row>
    <row r="2286" spans="1:19">
      <c r="A2286" s="7">
        <v>2287</v>
      </c>
      <c r="B2286" s="29" t="s">
        <v>3635</v>
      </c>
      <c r="C2286" s="12" t="s">
        <v>10393</v>
      </c>
      <c r="D2286" s="12" t="str">
        <f t="shared" si="114"/>
        <v>中远箱</v>
      </c>
      <c r="E2286" s="12" t="s">
        <v>1484</v>
      </c>
      <c r="F2286" s="19">
        <v>41462</v>
      </c>
      <c r="G2286" s="80"/>
      <c r="H2286" s="12" t="str">
        <f t="shared" si="117"/>
        <v>重</v>
      </c>
      <c r="I2286" s="24">
        <v>41481</v>
      </c>
      <c r="J2286" s="27"/>
      <c r="K2286" s="12" t="s">
        <v>7353</v>
      </c>
      <c r="L2286" s="12"/>
      <c r="M2286" s="11"/>
      <c r="N2286" s="80"/>
      <c r="O2286" s="18" t="str">
        <f t="shared" ca="1" si="115"/>
        <v>337天</v>
      </c>
      <c r="P2286" s="80"/>
      <c r="Q2286" s="80"/>
      <c r="R2286" s="80"/>
      <c r="S2286" s="80"/>
    </row>
    <row r="2287" spans="1:19">
      <c r="A2287" s="7">
        <v>2288</v>
      </c>
      <c r="B2287" s="29" t="s">
        <v>3636</v>
      </c>
      <c r="C2287" s="12" t="s">
        <v>10393</v>
      </c>
      <c r="D2287" s="12" t="str">
        <f t="shared" si="114"/>
        <v>中远箱</v>
      </c>
      <c r="E2287" s="12" t="s">
        <v>1484</v>
      </c>
      <c r="F2287" s="19">
        <v>41462</v>
      </c>
      <c r="G2287" s="80"/>
      <c r="H2287" s="12" t="str">
        <f t="shared" si="117"/>
        <v>重</v>
      </c>
      <c r="I2287" s="24">
        <v>41510</v>
      </c>
      <c r="J2287" s="27"/>
      <c r="K2287" s="12" t="s">
        <v>972</v>
      </c>
      <c r="L2287" s="12"/>
      <c r="M2287" s="11"/>
      <c r="N2287" s="80"/>
      <c r="O2287" s="18" t="str">
        <f t="shared" ca="1" si="115"/>
        <v>337天</v>
      </c>
      <c r="P2287" s="80"/>
      <c r="Q2287" s="80"/>
      <c r="R2287" s="80"/>
      <c r="S2287" s="80"/>
    </row>
    <row r="2288" spans="1:19">
      <c r="A2288" s="7">
        <v>2289</v>
      </c>
      <c r="B2288" s="29" t="s">
        <v>1210</v>
      </c>
      <c r="C2288" s="12" t="s">
        <v>10393</v>
      </c>
      <c r="D2288" s="12" t="str">
        <f t="shared" si="114"/>
        <v>中远箱</v>
      </c>
      <c r="E2288" s="12" t="s">
        <v>17174</v>
      </c>
      <c r="F2288" s="19">
        <v>41462</v>
      </c>
      <c r="G2288" s="80"/>
      <c r="H2288" s="12" t="str">
        <f t="shared" si="117"/>
        <v>重</v>
      </c>
      <c r="I2288" s="24">
        <v>41542</v>
      </c>
      <c r="J2288" s="27"/>
      <c r="K2288" s="12" t="s">
        <v>13302</v>
      </c>
      <c r="L2288" s="12"/>
      <c r="M2288" s="11"/>
      <c r="N2288" s="80"/>
      <c r="O2288" s="18" t="str">
        <f t="shared" ca="1" si="115"/>
        <v>337天</v>
      </c>
      <c r="P2288" s="80"/>
      <c r="Q2288" s="80"/>
      <c r="R2288" s="80"/>
      <c r="S2288" s="80"/>
    </row>
    <row r="2289" spans="1:19">
      <c r="A2289" s="7">
        <v>2290</v>
      </c>
      <c r="B2289" s="29" t="s">
        <v>1211</v>
      </c>
      <c r="C2289" s="12" t="s">
        <v>10393</v>
      </c>
      <c r="D2289" s="12" t="str">
        <f t="shared" si="114"/>
        <v>中远箱</v>
      </c>
      <c r="E2289" s="12" t="s">
        <v>17174</v>
      </c>
      <c r="F2289" s="19">
        <v>41462</v>
      </c>
      <c r="G2289" s="80"/>
      <c r="H2289" s="12" t="str">
        <f t="shared" si="117"/>
        <v>重</v>
      </c>
      <c r="I2289" s="24">
        <v>41477</v>
      </c>
      <c r="J2289" s="27"/>
      <c r="K2289" s="12" t="s">
        <v>12951</v>
      </c>
      <c r="L2289" s="12"/>
      <c r="M2289" s="11"/>
      <c r="N2289" s="80"/>
      <c r="O2289" s="18" t="str">
        <f t="shared" ca="1" si="115"/>
        <v>337天</v>
      </c>
      <c r="P2289" s="80"/>
      <c r="Q2289" s="80"/>
      <c r="R2289" s="80"/>
      <c r="S2289" s="80"/>
    </row>
    <row r="2290" spans="1:19">
      <c r="A2290" s="7">
        <v>2291</v>
      </c>
      <c r="B2290" s="29" t="s">
        <v>1212</v>
      </c>
      <c r="C2290" s="12" t="s">
        <v>10393</v>
      </c>
      <c r="D2290" s="12" t="str">
        <f t="shared" si="114"/>
        <v>中远箱</v>
      </c>
      <c r="E2290" s="12" t="s">
        <v>17174</v>
      </c>
      <c r="F2290" s="19">
        <v>41462</v>
      </c>
      <c r="G2290" s="80"/>
      <c r="H2290" s="12" t="str">
        <f t="shared" si="117"/>
        <v>重</v>
      </c>
      <c r="I2290" s="24">
        <v>41473</v>
      </c>
      <c r="J2290" s="27"/>
      <c r="K2290" s="12" t="s">
        <v>4794</v>
      </c>
      <c r="L2290" s="12"/>
      <c r="M2290" s="11"/>
      <c r="N2290" s="80"/>
      <c r="O2290" s="18" t="str">
        <f t="shared" ca="1" si="115"/>
        <v>337天</v>
      </c>
      <c r="P2290" s="80"/>
      <c r="Q2290" s="80"/>
      <c r="R2290" s="80"/>
      <c r="S2290" s="80"/>
    </row>
    <row r="2291" spans="1:19">
      <c r="A2291" s="7">
        <v>2292</v>
      </c>
      <c r="B2291" s="29" t="s">
        <v>1213</v>
      </c>
      <c r="C2291" s="12" t="s">
        <v>10393</v>
      </c>
      <c r="D2291" s="12" t="str">
        <f t="shared" si="114"/>
        <v>中远箱</v>
      </c>
      <c r="E2291" s="12" t="s">
        <v>17174</v>
      </c>
      <c r="F2291" s="19">
        <v>41462</v>
      </c>
      <c r="G2291" s="80"/>
      <c r="H2291" s="12" t="str">
        <f t="shared" si="117"/>
        <v>重</v>
      </c>
      <c r="I2291" s="24">
        <v>41464</v>
      </c>
      <c r="J2291" s="27"/>
      <c r="K2291" s="12" t="s">
        <v>2038</v>
      </c>
      <c r="L2291" s="12"/>
      <c r="M2291" s="11"/>
      <c r="N2291" s="80"/>
      <c r="O2291" s="18" t="str">
        <f t="shared" ca="1" si="115"/>
        <v>337天</v>
      </c>
      <c r="P2291" s="80"/>
      <c r="Q2291" s="80"/>
      <c r="R2291" s="80"/>
      <c r="S2291" s="80"/>
    </row>
    <row r="2292" spans="1:19">
      <c r="A2292" s="7">
        <v>2293</v>
      </c>
      <c r="B2292" s="29" t="s">
        <v>1214</v>
      </c>
      <c r="C2292" s="12" t="s">
        <v>10393</v>
      </c>
      <c r="D2292" s="12" t="str">
        <f t="shared" si="114"/>
        <v>中远箱</v>
      </c>
      <c r="E2292" s="12" t="s">
        <v>1484</v>
      </c>
      <c r="F2292" s="19">
        <v>41462</v>
      </c>
      <c r="G2292" s="80"/>
      <c r="H2292" s="12" t="str">
        <f t="shared" si="117"/>
        <v>重</v>
      </c>
      <c r="I2292" s="24">
        <v>41473</v>
      </c>
      <c r="J2292" s="27"/>
      <c r="K2292" s="12" t="s">
        <v>12951</v>
      </c>
      <c r="L2292" s="12"/>
      <c r="M2292" s="11"/>
      <c r="N2292" s="80"/>
      <c r="O2292" s="18" t="str">
        <f t="shared" ca="1" si="115"/>
        <v>337天</v>
      </c>
      <c r="P2292" s="80"/>
      <c r="Q2292" s="80"/>
      <c r="R2292" s="80"/>
      <c r="S2292" s="80"/>
    </row>
    <row r="2293" spans="1:19">
      <c r="A2293" s="7">
        <v>2294</v>
      </c>
      <c r="B2293" s="29" t="s">
        <v>1215</v>
      </c>
      <c r="C2293" s="12" t="s">
        <v>10393</v>
      </c>
      <c r="D2293" s="12" t="str">
        <f t="shared" si="114"/>
        <v>中远箱</v>
      </c>
      <c r="E2293" s="12" t="s">
        <v>17174</v>
      </c>
      <c r="F2293" s="19">
        <v>41462</v>
      </c>
      <c r="G2293" s="80"/>
      <c r="H2293" s="12" t="str">
        <f t="shared" si="117"/>
        <v>重</v>
      </c>
      <c r="I2293" s="24">
        <v>41477</v>
      </c>
      <c r="J2293" s="27"/>
      <c r="K2293" s="12" t="s">
        <v>12951</v>
      </c>
      <c r="L2293" s="12"/>
      <c r="M2293" s="11"/>
      <c r="N2293" s="80"/>
      <c r="O2293" s="18" t="str">
        <f t="shared" ca="1" si="115"/>
        <v>337天</v>
      </c>
      <c r="P2293" s="80"/>
      <c r="Q2293" s="80"/>
      <c r="R2293" s="80"/>
      <c r="S2293" s="80"/>
    </row>
    <row r="2294" spans="1:19">
      <c r="A2294" s="7">
        <v>2295</v>
      </c>
      <c r="B2294" s="29" t="s">
        <v>1216</v>
      </c>
      <c r="C2294" s="12" t="s">
        <v>10393</v>
      </c>
      <c r="D2294" s="12" t="str">
        <f t="shared" si="114"/>
        <v>中远箱</v>
      </c>
      <c r="E2294" s="12" t="s">
        <v>17174</v>
      </c>
      <c r="F2294" s="19">
        <v>41462</v>
      </c>
      <c r="G2294" s="80"/>
      <c r="H2294" s="12" t="str">
        <f t="shared" si="117"/>
        <v>重</v>
      </c>
      <c r="I2294" s="24">
        <v>41464</v>
      </c>
      <c r="J2294" s="27"/>
      <c r="K2294" s="12" t="s">
        <v>2038</v>
      </c>
      <c r="L2294" s="12"/>
      <c r="M2294" s="11"/>
      <c r="N2294" s="80"/>
      <c r="O2294" s="18" t="str">
        <f t="shared" ca="1" si="115"/>
        <v>337天</v>
      </c>
      <c r="P2294" s="80"/>
      <c r="Q2294" s="80"/>
      <c r="R2294" s="80"/>
      <c r="S2294" s="80"/>
    </row>
    <row r="2295" spans="1:19">
      <c r="A2295" s="7">
        <v>2296</v>
      </c>
      <c r="B2295" s="29" t="s">
        <v>1217</v>
      </c>
      <c r="C2295" s="12" t="s">
        <v>10393</v>
      </c>
      <c r="D2295" s="12" t="str">
        <f t="shared" si="114"/>
        <v>中远箱</v>
      </c>
      <c r="E2295" s="12" t="s">
        <v>1484</v>
      </c>
      <c r="F2295" s="19">
        <v>41462</v>
      </c>
      <c r="G2295" s="80"/>
      <c r="H2295" s="12" t="str">
        <f t="shared" si="117"/>
        <v>重</v>
      </c>
      <c r="I2295" s="24">
        <v>41473</v>
      </c>
      <c r="J2295" s="27"/>
      <c r="K2295" s="12" t="s">
        <v>12951</v>
      </c>
      <c r="L2295" s="12"/>
      <c r="M2295" s="11"/>
      <c r="N2295" s="80"/>
      <c r="O2295" s="18" t="str">
        <f t="shared" ca="1" si="115"/>
        <v>337天</v>
      </c>
      <c r="P2295" s="80"/>
      <c r="Q2295" s="80"/>
      <c r="R2295" s="80"/>
      <c r="S2295" s="80"/>
    </row>
    <row r="2296" spans="1:19">
      <c r="A2296" s="7">
        <v>2297</v>
      </c>
      <c r="B2296" s="29" t="s">
        <v>1218</v>
      </c>
      <c r="C2296" s="12" t="s">
        <v>10393</v>
      </c>
      <c r="D2296" s="12" t="str">
        <f t="shared" si="114"/>
        <v>中远箱</v>
      </c>
      <c r="E2296" s="12" t="s">
        <v>17174</v>
      </c>
      <c r="F2296" s="19">
        <v>41462</v>
      </c>
      <c r="G2296" s="80"/>
      <c r="H2296" s="12" t="str">
        <f t="shared" si="117"/>
        <v>重</v>
      </c>
      <c r="I2296" s="24">
        <v>41473</v>
      </c>
      <c r="J2296" s="27"/>
      <c r="K2296" s="12" t="s">
        <v>12951</v>
      </c>
      <c r="L2296" s="12"/>
      <c r="M2296" s="11"/>
      <c r="N2296" s="80"/>
      <c r="O2296" s="18" t="str">
        <f t="shared" ca="1" si="115"/>
        <v>337天</v>
      </c>
      <c r="P2296" s="80"/>
      <c r="Q2296" s="80"/>
      <c r="R2296" s="80"/>
      <c r="S2296" s="80"/>
    </row>
    <row r="2297" spans="1:19">
      <c r="A2297" s="7">
        <v>2298</v>
      </c>
      <c r="B2297" s="29" t="s">
        <v>2572</v>
      </c>
      <c r="C2297" s="12" t="s">
        <v>10393</v>
      </c>
      <c r="D2297" s="12" t="str">
        <f t="shared" si="114"/>
        <v>中远箱</v>
      </c>
      <c r="E2297" s="12" t="s">
        <v>17174</v>
      </c>
      <c r="F2297" s="19">
        <v>41463</v>
      </c>
      <c r="G2297" s="80"/>
      <c r="H2297" s="12" t="str">
        <f t="shared" si="117"/>
        <v>重</v>
      </c>
      <c r="I2297" s="24">
        <v>41465</v>
      </c>
      <c r="J2297" s="27"/>
      <c r="K2297" s="12" t="s">
        <v>17072</v>
      </c>
      <c r="L2297" s="12"/>
      <c r="M2297" s="11"/>
      <c r="N2297" s="80"/>
      <c r="O2297" s="18" t="str">
        <f t="shared" ca="1" si="115"/>
        <v>336天</v>
      </c>
      <c r="P2297" s="80"/>
      <c r="Q2297" s="80"/>
      <c r="R2297" s="80"/>
      <c r="S2297" s="80"/>
    </row>
    <row r="2298" spans="1:19">
      <c r="A2298" s="7">
        <v>2299</v>
      </c>
      <c r="B2298" s="29" t="s">
        <v>2575</v>
      </c>
      <c r="C2298" s="12" t="s">
        <v>10393</v>
      </c>
      <c r="D2298" s="12" t="str">
        <f t="shared" si="114"/>
        <v>中远箱</v>
      </c>
      <c r="E2298" s="12" t="s">
        <v>17174</v>
      </c>
      <c r="F2298" s="19">
        <v>41463</v>
      </c>
      <c r="G2298" s="80"/>
      <c r="H2298" s="12" t="str">
        <f t="shared" si="117"/>
        <v>重</v>
      </c>
      <c r="I2298" s="24">
        <v>41477</v>
      </c>
      <c r="J2298" s="27"/>
      <c r="K2298" s="12" t="s">
        <v>10303</v>
      </c>
      <c r="L2298" s="12"/>
      <c r="M2298" s="11"/>
      <c r="N2298" s="80"/>
      <c r="O2298" s="18" t="str">
        <f t="shared" ca="1" si="115"/>
        <v>336天</v>
      </c>
      <c r="P2298" s="80"/>
      <c r="Q2298" s="80"/>
      <c r="R2298" s="80"/>
      <c r="S2298" s="80"/>
    </row>
    <row r="2299" spans="1:19">
      <c r="A2299" s="7">
        <v>2300</v>
      </c>
      <c r="B2299" s="29" t="s">
        <v>16386</v>
      </c>
      <c r="C2299" s="12" t="s">
        <v>10393</v>
      </c>
      <c r="D2299" s="12" t="str">
        <f t="shared" si="114"/>
        <v>中远箱</v>
      </c>
      <c r="E2299" s="12" t="s">
        <v>17174</v>
      </c>
      <c r="F2299" s="19">
        <v>41463</v>
      </c>
      <c r="G2299" s="80"/>
      <c r="H2299" s="12" t="str">
        <f t="shared" si="117"/>
        <v>重</v>
      </c>
      <c r="I2299" s="24">
        <v>41467</v>
      </c>
      <c r="J2299" s="27"/>
      <c r="K2299" s="12" t="s">
        <v>2038</v>
      </c>
      <c r="L2299" s="12"/>
      <c r="M2299" s="11"/>
      <c r="N2299" s="80"/>
      <c r="O2299" s="18" t="str">
        <f t="shared" ca="1" si="115"/>
        <v>336天</v>
      </c>
      <c r="P2299" s="80"/>
      <c r="Q2299" s="80"/>
      <c r="R2299" s="80"/>
      <c r="S2299" s="80"/>
    </row>
    <row r="2300" spans="1:19">
      <c r="A2300" s="7">
        <v>2301</v>
      </c>
      <c r="B2300" s="29" t="s">
        <v>16387</v>
      </c>
      <c r="C2300" s="12" t="s">
        <v>10393</v>
      </c>
      <c r="D2300" s="12" t="str">
        <f t="shared" si="114"/>
        <v>中远箱</v>
      </c>
      <c r="E2300" s="12" t="s">
        <v>17174</v>
      </c>
      <c r="F2300" s="19">
        <v>41463</v>
      </c>
      <c r="G2300" s="80"/>
      <c r="H2300" s="12" t="str">
        <f t="shared" si="117"/>
        <v>重</v>
      </c>
      <c r="I2300" s="24">
        <v>41465</v>
      </c>
      <c r="J2300" s="27"/>
      <c r="K2300" s="12" t="s">
        <v>17072</v>
      </c>
      <c r="L2300" s="12"/>
      <c r="M2300" s="11"/>
      <c r="N2300" s="80"/>
      <c r="O2300" s="18" t="str">
        <f t="shared" ca="1" si="115"/>
        <v>336天</v>
      </c>
      <c r="P2300" s="80"/>
      <c r="Q2300" s="80"/>
      <c r="R2300" s="80"/>
      <c r="S2300" s="80"/>
    </row>
    <row r="2301" spans="1:19">
      <c r="A2301" s="7">
        <v>2302</v>
      </c>
      <c r="B2301" s="29" t="s">
        <v>16388</v>
      </c>
      <c r="C2301" s="12" t="s">
        <v>10393</v>
      </c>
      <c r="D2301" s="12" t="str">
        <f t="shared" si="114"/>
        <v>中远箱</v>
      </c>
      <c r="E2301" s="12" t="s">
        <v>17174</v>
      </c>
      <c r="F2301" s="19">
        <v>41463</v>
      </c>
      <c r="G2301" s="80"/>
      <c r="H2301" s="12" t="str">
        <f t="shared" si="117"/>
        <v>重</v>
      </c>
      <c r="I2301" s="24">
        <v>41464</v>
      </c>
      <c r="J2301" s="27"/>
      <c r="K2301" s="12" t="s">
        <v>2038</v>
      </c>
      <c r="L2301" s="12"/>
      <c r="M2301" s="11"/>
      <c r="N2301" s="80"/>
      <c r="O2301" s="18" t="str">
        <f t="shared" ca="1" si="115"/>
        <v>336天</v>
      </c>
      <c r="P2301" s="80"/>
      <c r="Q2301" s="80"/>
      <c r="R2301" s="80"/>
      <c r="S2301" s="80"/>
    </row>
    <row r="2302" spans="1:19">
      <c r="A2302" s="7">
        <v>2303</v>
      </c>
      <c r="B2302" s="29" t="s">
        <v>16389</v>
      </c>
      <c r="C2302" s="12" t="s">
        <v>10393</v>
      </c>
      <c r="D2302" s="12" t="str">
        <f t="shared" si="114"/>
        <v>中远箱</v>
      </c>
      <c r="E2302" s="12" t="s">
        <v>17174</v>
      </c>
      <c r="F2302" s="19">
        <v>41468</v>
      </c>
      <c r="G2302" s="80">
        <v>100</v>
      </c>
      <c r="H2302" s="12" t="str">
        <f t="shared" si="117"/>
        <v>重</v>
      </c>
      <c r="I2302" s="24">
        <v>41469</v>
      </c>
      <c r="J2302" s="27"/>
      <c r="K2302" s="12" t="s">
        <v>17072</v>
      </c>
      <c r="L2302" s="12"/>
      <c r="M2302" s="11"/>
      <c r="N2302" s="80"/>
      <c r="O2302" s="18" t="str">
        <f t="shared" ca="1" si="115"/>
        <v>331天</v>
      </c>
      <c r="P2302" s="80"/>
      <c r="Q2302" s="80"/>
      <c r="R2302" s="80"/>
      <c r="S2302" s="80"/>
    </row>
    <row r="2303" spans="1:19">
      <c r="A2303" s="7">
        <v>2304</v>
      </c>
      <c r="B2303" s="29" t="s">
        <v>16390</v>
      </c>
      <c r="C2303" s="12" t="s">
        <v>10393</v>
      </c>
      <c r="D2303" s="12" t="str">
        <f t="shared" si="114"/>
        <v>中远箱</v>
      </c>
      <c r="E2303" s="12" t="s">
        <v>17174</v>
      </c>
      <c r="F2303" s="19">
        <v>41463</v>
      </c>
      <c r="G2303" s="80" t="s">
        <v>14951</v>
      </c>
      <c r="H2303" s="12" t="str">
        <f t="shared" si="117"/>
        <v>重</v>
      </c>
      <c r="I2303" s="24">
        <v>41465</v>
      </c>
      <c r="J2303" s="27"/>
      <c r="K2303" s="12" t="s">
        <v>17072</v>
      </c>
      <c r="L2303" s="12"/>
      <c r="M2303" s="11"/>
      <c r="N2303" s="80"/>
      <c r="O2303" s="18" t="str">
        <f t="shared" ca="1" si="115"/>
        <v>336天</v>
      </c>
      <c r="P2303" s="80"/>
      <c r="Q2303" s="80"/>
      <c r="R2303" s="80"/>
      <c r="S2303" s="80"/>
    </row>
    <row r="2304" spans="1:19">
      <c r="A2304" s="7">
        <v>2305</v>
      </c>
      <c r="B2304" s="29" t="s">
        <v>5273</v>
      </c>
      <c r="C2304" s="12" t="s">
        <v>10393</v>
      </c>
      <c r="D2304" s="12" t="str">
        <f t="shared" si="114"/>
        <v>中远箱</v>
      </c>
      <c r="E2304" s="12" t="s">
        <v>17174</v>
      </c>
      <c r="F2304" s="19">
        <v>41467</v>
      </c>
      <c r="G2304" s="80" t="s">
        <v>14951</v>
      </c>
      <c r="H2304" s="12" t="str">
        <f t="shared" si="117"/>
        <v>重</v>
      </c>
      <c r="I2304" s="24">
        <v>41470</v>
      </c>
      <c r="J2304" s="27"/>
      <c r="K2304" s="12" t="s">
        <v>16249</v>
      </c>
      <c r="L2304" s="12"/>
      <c r="M2304" s="11"/>
      <c r="N2304" s="80"/>
      <c r="O2304" s="18" t="str">
        <f t="shared" ca="1" si="115"/>
        <v>332天</v>
      </c>
      <c r="P2304" s="80"/>
      <c r="Q2304" s="80"/>
      <c r="R2304" s="80"/>
      <c r="S2304" s="80"/>
    </row>
    <row r="2305" spans="1:19">
      <c r="A2305" s="7">
        <v>2306</v>
      </c>
      <c r="B2305" s="29" t="s">
        <v>5274</v>
      </c>
      <c r="C2305" s="12" t="s">
        <v>10393</v>
      </c>
      <c r="D2305" s="12" t="str">
        <f t="shared" si="114"/>
        <v>中远箱</v>
      </c>
      <c r="E2305" s="12" t="s">
        <v>17174</v>
      </c>
      <c r="F2305" s="19">
        <v>41464</v>
      </c>
      <c r="G2305" s="80" t="s">
        <v>14951</v>
      </c>
      <c r="H2305" s="12" t="str">
        <f t="shared" si="117"/>
        <v>重</v>
      </c>
      <c r="I2305" s="24">
        <v>41464</v>
      </c>
      <c r="J2305" s="27"/>
      <c r="K2305" s="12" t="s">
        <v>10395</v>
      </c>
      <c r="L2305" s="12"/>
      <c r="M2305" s="11"/>
      <c r="N2305" s="80"/>
      <c r="O2305" s="18" t="str">
        <f t="shared" ca="1" si="115"/>
        <v>335天</v>
      </c>
      <c r="P2305" s="80"/>
      <c r="Q2305" s="80"/>
      <c r="R2305" s="80"/>
      <c r="S2305" s="80"/>
    </row>
    <row r="2306" spans="1:19">
      <c r="A2306" s="7">
        <v>2307</v>
      </c>
      <c r="B2306" s="29" t="s">
        <v>5275</v>
      </c>
      <c r="C2306" s="12" t="s">
        <v>10393</v>
      </c>
      <c r="D2306" s="12" t="str">
        <f t="shared" ref="D2306:D2369" si="118">IF(B2306="","","中远箱")</f>
        <v>中远箱</v>
      </c>
      <c r="E2306" s="12" t="s">
        <v>17174</v>
      </c>
      <c r="F2306" s="19">
        <v>41463</v>
      </c>
      <c r="G2306" s="80" t="s">
        <v>14951</v>
      </c>
      <c r="H2306" s="12" t="str">
        <f t="shared" si="117"/>
        <v>重</v>
      </c>
      <c r="I2306" s="24">
        <v>41464</v>
      </c>
      <c r="J2306" s="27"/>
      <c r="K2306" s="12" t="s">
        <v>2038</v>
      </c>
      <c r="L2306" s="12"/>
      <c r="M2306" s="11"/>
      <c r="N2306" s="80"/>
      <c r="O2306" s="18" t="str">
        <f t="shared" ref="O2306:O2369" ca="1" si="119">IF(ISNONTEXT(J2306),DATEDIF(F2306,TODAY(),"d")&amp;"天","出场")</f>
        <v>336天</v>
      </c>
      <c r="P2306" s="80"/>
      <c r="Q2306" s="80"/>
      <c r="R2306" s="80"/>
      <c r="S2306" s="80"/>
    </row>
    <row r="2307" spans="1:19">
      <c r="A2307" s="7">
        <v>2308</v>
      </c>
      <c r="B2307" s="29" t="s">
        <v>15107</v>
      </c>
      <c r="C2307" s="12" t="s">
        <v>10393</v>
      </c>
      <c r="D2307" s="12" t="str">
        <f t="shared" si="118"/>
        <v>中远箱</v>
      </c>
      <c r="E2307" s="12" t="s">
        <v>17174</v>
      </c>
      <c r="F2307" s="19">
        <v>41465</v>
      </c>
      <c r="G2307" s="80" t="s">
        <v>14951</v>
      </c>
      <c r="H2307" s="12" t="str">
        <f t="shared" si="117"/>
        <v>重</v>
      </c>
      <c r="I2307" s="24">
        <v>41465</v>
      </c>
      <c r="J2307" s="27"/>
      <c r="K2307" s="12" t="s">
        <v>17072</v>
      </c>
      <c r="L2307" s="12"/>
      <c r="M2307" s="11"/>
      <c r="N2307" s="80"/>
      <c r="O2307" s="18" t="str">
        <f t="shared" ca="1" si="119"/>
        <v>334天</v>
      </c>
      <c r="P2307" s="80"/>
      <c r="Q2307" s="80"/>
      <c r="R2307" s="80"/>
      <c r="S2307" s="80"/>
    </row>
    <row r="2308" spans="1:19">
      <c r="A2308" s="7">
        <v>2309</v>
      </c>
      <c r="B2308" s="29" t="s">
        <v>15108</v>
      </c>
      <c r="C2308" s="12" t="s">
        <v>10393</v>
      </c>
      <c r="D2308" s="12" t="str">
        <f t="shared" si="118"/>
        <v>中远箱</v>
      </c>
      <c r="E2308" s="12" t="s">
        <v>17174</v>
      </c>
      <c r="F2308" s="19">
        <v>41463</v>
      </c>
      <c r="G2308" s="80" t="s">
        <v>14951</v>
      </c>
      <c r="H2308" s="12" t="str">
        <f t="shared" si="117"/>
        <v>重</v>
      </c>
      <c r="I2308" s="24">
        <v>41464</v>
      </c>
      <c r="J2308" s="27"/>
      <c r="K2308" s="12" t="s">
        <v>10395</v>
      </c>
      <c r="L2308" s="12"/>
      <c r="M2308" s="11"/>
      <c r="N2308" s="80"/>
      <c r="O2308" s="18" t="str">
        <f t="shared" ca="1" si="119"/>
        <v>336天</v>
      </c>
      <c r="P2308" s="80"/>
      <c r="Q2308" s="80"/>
      <c r="R2308" s="80"/>
      <c r="S2308" s="80"/>
    </row>
    <row r="2309" spans="1:19">
      <c r="A2309" s="7">
        <v>2310</v>
      </c>
      <c r="B2309" s="29" t="s">
        <v>15109</v>
      </c>
      <c r="C2309" s="12" t="s">
        <v>10393</v>
      </c>
      <c r="D2309" s="12" t="str">
        <f t="shared" si="118"/>
        <v>中远箱</v>
      </c>
      <c r="E2309" s="12" t="s">
        <v>1484</v>
      </c>
      <c r="F2309" s="19">
        <v>41463</v>
      </c>
      <c r="G2309" s="80" t="s">
        <v>14951</v>
      </c>
      <c r="H2309" s="12" t="str">
        <f t="shared" ref="H2309:H2340" si="120">IF(I2309="","空","重")</f>
        <v>重</v>
      </c>
      <c r="I2309" s="24">
        <v>41473</v>
      </c>
      <c r="J2309" s="27"/>
      <c r="K2309" s="12" t="s">
        <v>12951</v>
      </c>
      <c r="L2309" s="12"/>
      <c r="M2309" s="11"/>
      <c r="N2309" s="80"/>
      <c r="O2309" s="18" t="str">
        <f t="shared" ca="1" si="119"/>
        <v>336天</v>
      </c>
      <c r="P2309" s="80"/>
      <c r="Q2309" s="80"/>
      <c r="R2309" s="80"/>
      <c r="S2309" s="80"/>
    </row>
    <row r="2310" spans="1:19">
      <c r="A2310" s="7">
        <v>2311</v>
      </c>
      <c r="B2310" s="29" t="s">
        <v>15110</v>
      </c>
      <c r="C2310" s="12" t="s">
        <v>10393</v>
      </c>
      <c r="D2310" s="12" t="str">
        <f t="shared" si="118"/>
        <v>中远箱</v>
      </c>
      <c r="E2310" s="12" t="s">
        <v>17174</v>
      </c>
      <c r="F2310" s="19">
        <v>41463</v>
      </c>
      <c r="G2310" s="80" t="s">
        <v>14951</v>
      </c>
      <c r="H2310" s="12" t="str">
        <f t="shared" si="120"/>
        <v>重</v>
      </c>
      <c r="I2310" s="24">
        <v>41467</v>
      </c>
      <c r="J2310" s="27"/>
      <c r="K2310" s="12" t="s">
        <v>2038</v>
      </c>
      <c r="L2310" s="12"/>
      <c r="M2310" s="11"/>
      <c r="N2310" s="80"/>
      <c r="O2310" s="18" t="str">
        <f t="shared" ca="1" si="119"/>
        <v>336天</v>
      </c>
      <c r="P2310" s="80"/>
      <c r="Q2310" s="80"/>
      <c r="R2310" s="80"/>
      <c r="S2310" s="80"/>
    </row>
    <row r="2311" spans="1:19">
      <c r="A2311" s="7">
        <v>2312</v>
      </c>
      <c r="B2311" s="29" t="s">
        <v>15111</v>
      </c>
      <c r="C2311" s="12" t="s">
        <v>10393</v>
      </c>
      <c r="D2311" s="12" t="str">
        <f t="shared" si="118"/>
        <v>中远箱</v>
      </c>
      <c r="E2311" s="12" t="s">
        <v>17174</v>
      </c>
      <c r="F2311" s="19">
        <v>41464</v>
      </c>
      <c r="G2311" s="80" t="s">
        <v>14951</v>
      </c>
      <c r="H2311" s="12" t="str">
        <f t="shared" si="120"/>
        <v>重</v>
      </c>
      <c r="I2311" s="24">
        <v>41465</v>
      </c>
      <c r="J2311" s="27"/>
      <c r="K2311" s="12" t="s">
        <v>17072</v>
      </c>
      <c r="L2311" s="12"/>
      <c r="M2311" s="11"/>
      <c r="N2311" s="80"/>
      <c r="O2311" s="18" t="str">
        <f t="shared" ca="1" si="119"/>
        <v>335天</v>
      </c>
      <c r="P2311" s="80"/>
      <c r="Q2311" s="80"/>
      <c r="R2311" s="80"/>
      <c r="S2311" s="80"/>
    </row>
    <row r="2312" spans="1:19">
      <c r="A2312" s="7">
        <v>2313</v>
      </c>
      <c r="B2312" s="29" t="s">
        <v>15112</v>
      </c>
      <c r="C2312" s="12" t="s">
        <v>10393</v>
      </c>
      <c r="D2312" s="12" t="str">
        <f t="shared" si="118"/>
        <v>中远箱</v>
      </c>
      <c r="E2312" s="12" t="s">
        <v>17174</v>
      </c>
      <c r="F2312" s="19">
        <v>41463</v>
      </c>
      <c r="G2312" s="80" t="s">
        <v>14951</v>
      </c>
      <c r="H2312" s="12" t="str">
        <f t="shared" si="120"/>
        <v>重</v>
      </c>
      <c r="I2312" s="24">
        <v>41463</v>
      </c>
      <c r="J2312" s="27"/>
      <c r="K2312" s="12" t="s">
        <v>13302</v>
      </c>
      <c r="L2312" s="12"/>
      <c r="M2312" s="11"/>
      <c r="N2312" s="80"/>
      <c r="O2312" s="18" t="str">
        <f t="shared" ca="1" si="119"/>
        <v>336天</v>
      </c>
      <c r="P2312" s="80"/>
      <c r="Q2312" s="80"/>
      <c r="R2312" s="80"/>
      <c r="S2312" s="80"/>
    </row>
    <row r="2313" spans="1:19">
      <c r="A2313" s="7">
        <v>2314</v>
      </c>
      <c r="B2313" s="29" t="s">
        <v>15258</v>
      </c>
      <c r="C2313" s="12" t="s">
        <v>10393</v>
      </c>
      <c r="D2313" s="12" t="str">
        <f t="shared" si="118"/>
        <v>中远箱</v>
      </c>
      <c r="E2313" s="12" t="s">
        <v>17174</v>
      </c>
      <c r="F2313" s="19">
        <v>41471</v>
      </c>
      <c r="G2313" s="80" t="s">
        <v>6437</v>
      </c>
      <c r="H2313" s="12" t="str">
        <f t="shared" si="120"/>
        <v>重</v>
      </c>
      <c r="I2313" s="24">
        <v>41473</v>
      </c>
      <c r="J2313" s="27"/>
      <c r="K2313" s="12" t="s">
        <v>12951</v>
      </c>
      <c r="L2313" s="12"/>
      <c r="M2313" s="11"/>
      <c r="N2313" s="80"/>
      <c r="O2313" s="18" t="str">
        <f t="shared" ca="1" si="119"/>
        <v>328天</v>
      </c>
      <c r="P2313" s="80"/>
      <c r="Q2313" s="80"/>
      <c r="R2313" s="80"/>
      <c r="S2313" s="80"/>
    </row>
    <row r="2314" spans="1:19">
      <c r="A2314" s="7">
        <v>2315</v>
      </c>
      <c r="B2314" s="29" t="s">
        <v>15259</v>
      </c>
      <c r="C2314" s="12" t="s">
        <v>10393</v>
      </c>
      <c r="D2314" s="12" t="str">
        <f t="shared" si="118"/>
        <v>中远箱</v>
      </c>
      <c r="E2314" s="12" t="s">
        <v>17174</v>
      </c>
      <c r="F2314" s="19">
        <v>41470</v>
      </c>
      <c r="G2314" s="80" t="s">
        <v>6437</v>
      </c>
      <c r="H2314" s="12" t="str">
        <f t="shared" si="120"/>
        <v>重</v>
      </c>
      <c r="I2314" s="24">
        <v>41473</v>
      </c>
      <c r="J2314" s="27"/>
      <c r="K2314" s="12" t="s">
        <v>4794</v>
      </c>
      <c r="L2314" s="12"/>
      <c r="M2314" s="11"/>
      <c r="N2314" s="80"/>
      <c r="O2314" s="18" t="str">
        <f t="shared" ca="1" si="119"/>
        <v>329天</v>
      </c>
      <c r="P2314" s="80"/>
      <c r="Q2314" s="80"/>
      <c r="R2314" s="80"/>
      <c r="S2314" s="80"/>
    </row>
    <row r="2315" spans="1:19">
      <c r="A2315" s="7">
        <v>2316</v>
      </c>
      <c r="B2315" s="29" t="s">
        <v>15260</v>
      </c>
      <c r="C2315" s="12" t="s">
        <v>10393</v>
      </c>
      <c r="D2315" s="12" t="str">
        <f t="shared" si="118"/>
        <v>中远箱</v>
      </c>
      <c r="E2315" s="12" t="s">
        <v>17174</v>
      </c>
      <c r="F2315" s="19">
        <v>41472</v>
      </c>
      <c r="G2315" s="80" t="s">
        <v>6437</v>
      </c>
      <c r="H2315" s="12" t="str">
        <f t="shared" si="120"/>
        <v>重</v>
      </c>
      <c r="I2315" s="24">
        <v>41479</v>
      </c>
      <c r="J2315" s="27"/>
      <c r="K2315" s="12" t="s">
        <v>3706</v>
      </c>
      <c r="L2315" s="12"/>
      <c r="M2315" s="11"/>
      <c r="N2315" s="80"/>
      <c r="O2315" s="18" t="str">
        <f t="shared" ca="1" si="119"/>
        <v>327天</v>
      </c>
      <c r="P2315" s="80"/>
      <c r="Q2315" s="80"/>
      <c r="R2315" s="80"/>
      <c r="S2315" s="80"/>
    </row>
    <row r="2316" spans="1:19">
      <c r="A2316" s="7">
        <v>2317</v>
      </c>
      <c r="B2316" s="29" t="s">
        <v>15261</v>
      </c>
      <c r="C2316" s="12" t="s">
        <v>10393</v>
      </c>
      <c r="D2316" s="12" t="str">
        <f t="shared" si="118"/>
        <v>中远箱</v>
      </c>
      <c r="E2316" s="12" t="s">
        <v>17174</v>
      </c>
      <c r="F2316" s="19">
        <v>41472</v>
      </c>
      <c r="G2316" s="80" t="s">
        <v>6437</v>
      </c>
      <c r="H2316" s="12" t="str">
        <f t="shared" si="120"/>
        <v>重</v>
      </c>
      <c r="I2316" s="24">
        <v>41473</v>
      </c>
      <c r="J2316" s="27"/>
      <c r="K2316" s="12" t="s">
        <v>4794</v>
      </c>
      <c r="L2316" s="12"/>
      <c r="M2316" s="11"/>
      <c r="N2316" s="80"/>
      <c r="O2316" s="18" t="str">
        <f t="shared" ca="1" si="119"/>
        <v>327天</v>
      </c>
      <c r="P2316" s="80"/>
      <c r="Q2316" s="80"/>
      <c r="R2316" s="80"/>
      <c r="S2316" s="80"/>
    </row>
    <row r="2317" spans="1:19">
      <c r="A2317" s="7">
        <v>2318</v>
      </c>
      <c r="B2317" s="29" t="s">
        <v>15262</v>
      </c>
      <c r="C2317" s="12" t="s">
        <v>10393</v>
      </c>
      <c r="D2317" s="12" t="str">
        <f t="shared" si="118"/>
        <v>中远箱</v>
      </c>
      <c r="E2317" s="12" t="s">
        <v>17174</v>
      </c>
      <c r="F2317" s="19">
        <v>41473</v>
      </c>
      <c r="G2317" s="80" t="s">
        <v>6437</v>
      </c>
      <c r="H2317" s="12" t="str">
        <f t="shared" si="120"/>
        <v>重</v>
      </c>
      <c r="I2317" s="24">
        <v>41477</v>
      </c>
      <c r="J2317" s="27"/>
      <c r="K2317" s="12" t="s">
        <v>12952</v>
      </c>
      <c r="L2317" s="12"/>
      <c r="M2317" s="11"/>
      <c r="N2317" s="80"/>
      <c r="O2317" s="18" t="str">
        <f t="shared" ca="1" si="119"/>
        <v>326天</v>
      </c>
      <c r="P2317" s="80"/>
      <c r="Q2317" s="80"/>
      <c r="R2317" s="80"/>
      <c r="S2317" s="80"/>
    </row>
    <row r="2318" spans="1:19">
      <c r="A2318" s="7">
        <v>2319</v>
      </c>
      <c r="B2318" s="29" t="s">
        <v>15263</v>
      </c>
      <c r="C2318" s="12" t="s">
        <v>10393</v>
      </c>
      <c r="D2318" s="12" t="str">
        <f t="shared" si="118"/>
        <v>中远箱</v>
      </c>
      <c r="E2318" s="12" t="s">
        <v>17174</v>
      </c>
      <c r="F2318" s="19">
        <v>41475</v>
      </c>
      <c r="G2318" s="80" t="s">
        <v>6437</v>
      </c>
      <c r="H2318" s="12" t="str">
        <f t="shared" si="120"/>
        <v>重</v>
      </c>
      <c r="I2318" s="24">
        <v>41485</v>
      </c>
      <c r="J2318" s="27"/>
      <c r="K2318" s="12" t="s">
        <v>12951</v>
      </c>
      <c r="L2318" s="12"/>
      <c r="M2318" s="11"/>
      <c r="N2318" s="80"/>
      <c r="O2318" s="18" t="str">
        <f t="shared" ca="1" si="119"/>
        <v>324天</v>
      </c>
      <c r="P2318" s="80"/>
      <c r="Q2318" s="80"/>
      <c r="R2318" s="80"/>
      <c r="S2318" s="80"/>
    </row>
    <row r="2319" spans="1:19">
      <c r="A2319" s="7">
        <v>2320</v>
      </c>
      <c r="B2319" s="29" t="s">
        <v>15264</v>
      </c>
      <c r="C2319" s="12" t="s">
        <v>10393</v>
      </c>
      <c r="D2319" s="12" t="str">
        <f t="shared" si="118"/>
        <v>中远箱</v>
      </c>
      <c r="E2319" s="12" t="s">
        <v>17174</v>
      </c>
      <c r="F2319" s="19">
        <v>41470</v>
      </c>
      <c r="G2319" s="80" t="s">
        <v>6437</v>
      </c>
      <c r="H2319" s="12" t="str">
        <f t="shared" si="120"/>
        <v>重</v>
      </c>
      <c r="I2319" s="24">
        <v>41482</v>
      </c>
      <c r="J2319" s="27"/>
      <c r="K2319" s="12" t="s">
        <v>12952</v>
      </c>
      <c r="L2319" s="12"/>
      <c r="M2319" s="11"/>
      <c r="N2319" s="80"/>
      <c r="O2319" s="18" t="str">
        <f t="shared" ca="1" si="119"/>
        <v>329天</v>
      </c>
      <c r="P2319" s="80"/>
      <c r="Q2319" s="80"/>
      <c r="R2319" s="80"/>
      <c r="S2319" s="80"/>
    </row>
    <row r="2320" spans="1:19">
      <c r="A2320" s="7">
        <v>2321</v>
      </c>
      <c r="B2320" s="29" t="s">
        <v>15265</v>
      </c>
      <c r="C2320" s="12" t="s">
        <v>10393</v>
      </c>
      <c r="D2320" s="12" t="str">
        <f t="shared" si="118"/>
        <v>中远箱</v>
      </c>
      <c r="E2320" s="12" t="s">
        <v>17174</v>
      </c>
      <c r="F2320" s="19">
        <v>41475</v>
      </c>
      <c r="G2320" s="80" t="s">
        <v>6437</v>
      </c>
      <c r="H2320" s="12" t="str">
        <f t="shared" si="120"/>
        <v>重</v>
      </c>
      <c r="I2320" s="24">
        <v>41485</v>
      </c>
      <c r="J2320" s="27"/>
      <c r="K2320" s="12" t="s">
        <v>13302</v>
      </c>
      <c r="L2320" s="12"/>
      <c r="M2320" s="11"/>
      <c r="N2320" s="80"/>
      <c r="O2320" s="18" t="str">
        <f t="shared" ca="1" si="119"/>
        <v>324天</v>
      </c>
      <c r="P2320" s="80"/>
      <c r="Q2320" s="80"/>
      <c r="R2320" s="80"/>
      <c r="S2320" s="80"/>
    </row>
    <row r="2321" spans="1:19">
      <c r="A2321" s="7">
        <v>2322</v>
      </c>
      <c r="B2321" s="29" t="s">
        <v>15266</v>
      </c>
      <c r="C2321" s="12" t="s">
        <v>10393</v>
      </c>
      <c r="D2321" s="12" t="str">
        <f t="shared" si="118"/>
        <v>中远箱</v>
      </c>
      <c r="E2321" s="12" t="s">
        <v>17174</v>
      </c>
      <c r="F2321" s="19">
        <v>41473</v>
      </c>
      <c r="G2321" s="80" t="s">
        <v>6437</v>
      </c>
      <c r="H2321" s="12" t="str">
        <f t="shared" si="120"/>
        <v>重</v>
      </c>
      <c r="I2321" s="24">
        <v>41473</v>
      </c>
      <c r="J2321" s="27"/>
      <c r="K2321" s="12" t="s">
        <v>12952</v>
      </c>
      <c r="L2321" s="12"/>
      <c r="M2321" s="11"/>
      <c r="N2321" s="80"/>
      <c r="O2321" s="18" t="str">
        <f t="shared" ca="1" si="119"/>
        <v>326天</v>
      </c>
      <c r="P2321" s="80"/>
      <c r="Q2321" s="80"/>
      <c r="R2321" s="80"/>
      <c r="S2321" s="80"/>
    </row>
    <row r="2322" spans="1:19">
      <c r="A2322" s="7">
        <v>2323</v>
      </c>
      <c r="B2322" s="29" t="s">
        <v>15267</v>
      </c>
      <c r="C2322" s="12" t="s">
        <v>10393</v>
      </c>
      <c r="D2322" s="12" t="str">
        <f t="shared" si="118"/>
        <v>中远箱</v>
      </c>
      <c r="E2322" s="12" t="s">
        <v>17174</v>
      </c>
      <c r="F2322" s="19">
        <v>41474</v>
      </c>
      <c r="G2322" s="80" t="s">
        <v>6437</v>
      </c>
      <c r="H2322" s="12" t="str">
        <f t="shared" si="120"/>
        <v>重</v>
      </c>
      <c r="I2322" s="24">
        <v>41479</v>
      </c>
      <c r="J2322" s="27"/>
      <c r="K2322" s="12" t="s">
        <v>3706</v>
      </c>
      <c r="L2322" s="12"/>
      <c r="M2322" s="11"/>
      <c r="N2322" s="80"/>
      <c r="O2322" s="18" t="str">
        <f t="shared" ca="1" si="119"/>
        <v>325天</v>
      </c>
      <c r="P2322" s="80"/>
      <c r="Q2322" s="80"/>
      <c r="R2322" s="80"/>
      <c r="S2322" s="80"/>
    </row>
    <row r="2323" spans="1:19">
      <c r="A2323" s="7">
        <v>2324</v>
      </c>
      <c r="B2323" s="29" t="s">
        <v>15268</v>
      </c>
      <c r="C2323" s="12" t="s">
        <v>10393</v>
      </c>
      <c r="D2323" s="12" t="str">
        <f t="shared" si="118"/>
        <v>中远箱</v>
      </c>
      <c r="E2323" s="12" t="s">
        <v>17174</v>
      </c>
      <c r="F2323" s="19">
        <v>41473</v>
      </c>
      <c r="G2323" s="80" t="s">
        <v>6437</v>
      </c>
      <c r="H2323" s="12" t="str">
        <f t="shared" si="120"/>
        <v>重</v>
      </c>
      <c r="I2323" s="24">
        <v>41479</v>
      </c>
      <c r="J2323" s="27"/>
      <c r="K2323" s="12" t="s">
        <v>3706</v>
      </c>
      <c r="L2323" s="12"/>
      <c r="M2323" s="11"/>
      <c r="N2323" s="80"/>
      <c r="O2323" s="18" t="str">
        <f t="shared" ca="1" si="119"/>
        <v>326天</v>
      </c>
      <c r="P2323" s="80"/>
      <c r="Q2323" s="80"/>
      <c r="R2323" s="80"/>
      <c r="S2323" s="80"/>
    </row>
    <row r="2324" spans="1:19">
      <c r="A2324" s="7">
        <v>2325</v>
      </c>
      <c r="B2324" s="29" t="s">
        <v>15269</v>
      </c>
      <c r="C2324" s="12" t="s">
        <v>10393</v>
      </c>
      <c r="D2324" s="12" t="str">
        <f t="shared" si="118"/>
        <v>中远箱</v>
      </c>
      <c r="E2324" s="12" t="s">
        <v>17174</v>
      </c>
      <c r="F2324" s="19">
        <v>41471</v>
      </c>
      <c r="G2324" s="80" t="s">
        <v>6437</v>
      </c>
      <c r="H2324" s="12" t="str">
        <f t="shared" si="120"/>
        <v>重</v>
      </c>
      <c r="I2324" s="24">
        <v>41473</v>
      </c>
      <c r="J2324" s="27"/>
      <c r="K2324" s="12" t="s">
        <v>12951</v>
      </c>
      <c r="L2324" s="12"/>
      <c r="M2324" s="11"/>
      <c r="N2324" s="80"/>
      <c r="O2324" s="18" t="str">
        <f t="shared" ca="1" si="119"/>
        <v>328天</v>
      </c>
      <c r="P2324" s="80"/>
      <c r="Q2324" s="80"/>
      <c r="R2324" s="80"/>
      <c r="S2324" s="80"/>
    </row>
    <row r="2325" spans="1:19">
      <c r="A2325" s="7">
        <v>2326</v>
      </c>
      <c r="B2325" s="29" t="s">
        <v>15270</v>
      </c>
      <c r="C2325" s="12" t="s">
        <v>10393</v>
      </c>
      <c r="D2325" s="12" t="str">
        <f t="shared" si="118"/>
        <v>中远箱</v>
      </c>
      <c r="E2325" s="12" t="s">
        <v>17174</v>
      </c>
      <c r="F2325" s="19">
        <v>41472</v>
      </c>
      <c r="G2325" s="80" t="s">
        <v>6437</v>
      </c>
      <c r="H2325" s="12" t="str">
        <f t="shared" si="120"/>
        <v>重</v>
      </c>
      <c r="I2325" s="24">
        <v>41477</v>
      </c>
      <c r="J2325" s="27"/>
      <c r="K2325" s="12" t="s">
        <v>12952</v>
      </c>
      <c r="L2325" s="12"/>
      <c r="M2325" s="11"/>
      <c r="N2325" s="80"/>
      <c r="O2325" s="18" t="str">
        <f t="shared" ca="1" si="119"/>
        <v>327天</v>
      </c>
      <c r="P2325" s="80"/>
      <c r="Q2325" s="80"/>
      <c r="R2325" s="80"/>
      <c r="S2325" s="80"/>
    </row>
    <row r="2326" spans="1:19">
      <c r="A2326" s="7">
        <v>2327</v>
      </c>
      <c r="B2326" s="29" t="s">
        <v>15271</v>
      </c>
      <c r="C2326" s="12" t="s">
        <v>10393</v>
      </c>
      <c r="D2326" s="12" t="str">
        <f t="shared" si="118"/>
        <v>中远箱</v>
      </c>
      <c r="E2326" s="12" t="s">
        <v>17174</v>
      </c>
      <c r="F2326" s="19">
        <v>41474</v>
      </c>
      <c r="G2326" s="80" t="s">
        <v>6437</v>
      </c>
      <c r="H2326" s="12" t="str">
        <f t="shared" si="120"/>
        <v>重</v>
      </c>
      <c r="I2326" s="24">
        <v>41482</v>
      </c>
      <c r="J2326" s="27"/>
      <c r="K2326" s="12" t="s">
        <v>13302</v>
      </c>
      <c r="L2326" s="12"/>
      <c r="M2326" s="11"/>
      <c r="N2326" s="80"/>
      <c r="O2326" s="18" t="str">
        <f t="shared" ca="1" si="119"/>
        <v>325天</v>
      </c>
      <c r="P2326" s="80"/>
      <c r="Q2326" s="80"/>
      <c r="R2326" s="80"/>
      <c r="S2326" s="80"/>
    </row>
    <row r="2327" spans="1:19">
      <c r="A2327" s="7">
        <v>2328</v>
      </c>
      <c r="B2327" s="29" t="s">
        <v>15272</v>
      </c>
      <c r="C2327" s="12" t="s">
        <v>10393</v>
      </c>
      <c r="D2327" s="12" t="str">
        <f t="shared" si="118"/>
        <v>中远箱</v>
      </c>
      <c r="E2327" s="12" t="s">
        <v>17174</v>
      </c>
      <c r="F2327" s="19">
        <v>41471</v>
      </c>
      <c r="G2327" s="80" t="s">
        <v>6437</v>
      </c>
      <c r="H2327" s="12" t="str">
        <f t="shared" si="120"/>
        <v>重</v>
      </c>
      <c r="I2327" s="24">
        <v>41477</v>
      </c>
      <c r="J2327" s="27"/>
      <c r="K2327" s="12" t="s">
        <v>12952</v>
      </c>
      <c r="L2327" s="12"/>
      <c r="M2327" s="11"/>
      <c r="N2327" s="80"/>
      <c r="O2327" s="18" t="str">
        <f t="shared" ca="1" si="119"/>
        <v>328天</v>
      </c>
      <c r="P2327" s="80"/>
      <c r="Q2327" s="80"/>
      <c r="R2327" s="80"/>
      <c r="S2327" s="80"/>
    </row>
    <row r="2328" spans="1:19">
      <c r="A2328" s="7">
        <v>2329</v>
      </c>
      <c r="B2328" s="29" t="s">
        <v>13557</v>
      </c>
      <c r="C2328" s="12" t="s">
        <v>10393</v>
      </c>
      <c r="D2328" s="12" t="str">
        <f t="shared" si="118"/>
        <v>中远箱</v>
      </c>
      <c r="E2328" s="12" t="s">
        <v>17174</v>
      </c>
      <c r="F2328" s="19">
        <v>41474</v>
      </c>
      <c r="G2328" s="80" t="s">
        <v>6437</v>
      </c>
      <c r="H2328" s="12" t="str">
        <f t="shared" si="120"/>
        <v>重</v>
      </c>
      <c r="I2328" s="24">
        <v>41477</v>
      </c>
      <c r="J2328" s="27"/>
      <c r="K2328" s="12" t="s">
        <v>12951</v>
      </c>
      <c r="L2328" s="12"/>
      <c r="M2328" s="11"/>
      <c r="N2328" s="80"/>
      <c r="O2328" s="18" t="str">
        <f t="shared" ca="1" si="119"/>
        <v>325天</v>
      </c>
      <c r="P2328" s="80"/>
      <c r="Q2328" s="80"/>
      <c r="R2328" s="80"/>
      <c r="S2328" s="80"/>
    </row>
    <row r="2329" spans="1:19">
      <c r="A2329" s="7">
        <v>2330</v>
      </c>
      <c r="B2329" s="29" t="s">
        <v>13558</v>
      </c>
      <c r="C2329" s="12" t="s">
        <v>10393</v>
      </c>
      <c r="D2329" s="12" t="str">
        <f t="shared" si="118"/>
        <v>中远箱</v>
      </c>
      <c r="E2329" s="12" t="s">
        <v>17174</v>
      </c>
      <c r="F2329" s="19">
        <v>41472</v>
      </c>
      <c r="G2329" s="80" t="s">
        <v>6437</v>
      </c>
      <c r="H2329" s="12" t="str">
        <f t="shared" si="120"/>
        <v>重</v>
      </c>
      <c r="I2329" s="24">
        <v>41480</v>
      </c>
      <c r="J2329" s="27"/>
      <c r="K2329" s="12" t="s">
        <v>13302</v>
      </c>
      <c r="L2329" s="12"/>
      <c r="M2329" s="11"/>
      <c r="N2329" s="80"/>
      <c r="O2329" s="18" t="str">
        <f t="shared" ca="1" si="119"/>
        <v>327天</v>
      </c>
      <c r="P2329" s="80"/>
      <c r="Q2329" s="80"/>
      <c r="R2329" s="80"/>
      <c r="S2329" s="80"/>
    </row>
    <row r="2330" spans="1:19">
      <c r="A2330" s="7">
        <v>2331</v>
      </c>
      <c r="B2330" s="29" t="s">
        <v>13559</v>
      </c>
      <c r="C2330" s="12" t="s">
        <v>10393</v>
      </c>
      <c r="D2330" s="12" t="str">
        <f t="shared" si="118"/>
        <v>中远箱</v>
      </c>
      <c r="E2330" s="12" t="s">
        <v>17174</v>
      </c>
      <c r="F2330" s="19">
        <v>41473</v>
      </c>
      <c r="G2330" s="80" t="s">
        <v>6437</v>
      </c>
      <c r="H2330" s="12" t="str">
        <f t="shared" si="120"/>
        <v>重</v>
      </c>
      <c r="I2330" s="24">
        <v>41477</v>
      </c>
      <c r="J2330" s="27"/>
      <c r="K2330" s="12" t="s">
        <v>10303</v>
      </c>
      <c r="L2330" s="12"/>
      <c r="M2330" s="11"/>
      <c r="N2330" s="80"/>
      <c r="O2330" s="18" t="str">
        <f t="shared" ca="1" si="119"/>
        <v>326天</v>
      </c>
      <c r="P2330" s="80"/>
      <c r="Q2330" s="80"/>
      <c r="R2330" s="80"/>
      <c r="S2330" s="80"/>
    </row>
    <row r="2331" spans="1:19">
      <c r="A2331" s="7">
        <v>2332</v>
      </c>
      <c r="B2331" s="29" t="s">
        <v>13560</v>
      </c>
      <c r="C2331" s="12" t="s">
        <v>10393</v>
      </c>
      <c r="D2331" s="12" t="str">
        <f t="shared" si="118"/>
        <v>中远箱</v>
      </c>
      <c r="E2331" s="12" t="s">
        <v>17174</v>
      </c>
      <c r="F2331" s="19">
        <v>41473</v>
      </c>
      <c r="G2331" s="80" t="s">
        <v>6437</v>
      </c>
      <c r="H2331" s="12" t="str">
        <f t="shared" si="120"/>
        <v>重</v>
      </c>
      <c r="I2331" s="24">
        <v>41479</v>
      </c>
      <c r="J2331" s="27"/>
      <c r="K2331" s="12" t="s">
        <v>3706</v>
      </c>
      <c r="L2331" s="12"/>
      <c r="M2331" s="11"/>
      <c r="N2331" s="80"/>
      <c r="O2331" s="18" t="str">
        <f t="shared" ca="1" si="119"/>
        <v>326天</v>
      </c>
      <c r="P2331" s="80"/>
      <c r="Q2331" s="80"/>
      <c r="R2331" s="80"/>
      <c r="S2331" s="80"/>
    </row>
    <row r="2332" spans="1:19">
      <c r="A2332" s="7">
        <v>2333</v>
      </c>
      <c r="B2332" s="29" t="s">
        <v>13561</v>
      </c>
      <c r="C2332" s="12" t="s">
        <v>10393</v>
      </c>
      <c r="D2332" s="12" t="str">
        <f t="shared" si="118"/>
        <v>中远箱</v>
      </c>
      <c r="E2332" s="12" t="s">
        <v>17174</v>
      </c>
      <c r="F2332" s="19">
        <v>41474</v>
      </c>
      <c r="G2332" s="80" t="s">
        <v>6437</v>
      </c>
      <c r="H2332" s="12" t="str">
        <f t="shared" si="120"/>
        <v>重</v>
      </c>
      <c r="I2332" s="24">
        <v>41477</v>
      </c>
      <c r="J2332" s="27"/>
      <c r="K2332" s="12" t="s">
        <v>12952</v>
      </c>
      <c r="L2332" s="12"/>
      <c r="M2332" s="11"/>
      <c r="N2332" s="80"/>
      <c r="O2332" s="18" t="str">
        <f t="shared" ca="1" si="119"/>
        <v>325天</v>
      </c>
      <c r="P2332" s="80"/>
      <c r="Q2332" s="80"/>
      <c r="R2332" s="80"/>
      <c r="S2332" s="80"/>
    </row>
    <row r="2333" spans="1:19">
      <c r="A2333" s="7">
        <v>2334</v>
      </c>
      <c r="B2333" s="29" t="s">
        <v>13562</v>
      </c>
      <c r="C2333" s="12" t="s">
        <v>10393</v>
      </c>
      <c r="D2333" s="12" t="str">
        <f t="shared" si="118"/>
        <v>中远箱</v>
      </c>
      <c r="E2333" s="12" t="s">
        <v>17174</v>
      </c>
      <c r="F2333" s="19">
        <v>41471</v>
      </c>
      <c r="G2333" s="80" t="s">
        <v>6437</v>
      </c>
      <c r="H2333" s="12" t="str">
        <f t="shared" si="120"/>
        <v>重</v>
      </c>
      <c r="I2333" s="24">
        <v>41477</v>
      </c>
      <c r="J2333" s="27"/>
      <c r="K2333" s="12" t="s">
        <v>12952</v>
      </c>
      <c r="L2333" s="12"/>
      <c r="M2333" s="11"/>
      <c r="N2333" s="80"/>
      <c r="O2333" s="18" t="str">
        <f t="shared" ca="1" si="119"/>
        <v>328天</v>
      </c>
      <c r="P2333" s="80"/>
      <c r="Q2333" s="80"/>
      <c r="R2333" s="80"/>
      <c r="S2333" s="80"/>
    </row>
    <row r="2334" spans="1:19">
      <c r="A2334" s="7">
        <v>2335</v>
      </c>
      <c r="B2334" s="29" t="s">
        <v>13563</v>
      </c>
      <c r="C2334" s="12" t="s">
        <v>10393</v>
      </c>
      <c r="D2334" s="12" t="str">
        <f t="shared" si="118"/>
        <v>中远箱</v>
      </c>
      <c r="E2334" s="12" t="s">
        <v>17174</v>
      </c>
      <c r="F2334" s="19">
        <v>41473</v>
      </c>
      <c r="G2334" s="80" t="s">
        <v>6437</v>
      </c>
      <c r="H2334" s="12" t="str">
        <f t="shared" si="120"/>
        <v>重</v>
      </c>
      <c r="I2334" s="24">
        <v>41473</v>
      </c>
      <c r="J2334" s="27"/>
      <c r="K2334" s="12" t="s">
        <v>12952</v>
      </c>
      <c r="L2334" s="12"/>
      <c r="M2334" s="11"/>
      <c r="N2334" s="80"/>
      <c r="O2334" s="18" t="str">
        <f t="shared" ca="1" si="119"/>
        <v>326天</v>
      </c>
      <c r="P2334" s="80"/>
      <c r="Q2334" s="80"/>
      <c r="R2334" s="80"/>
      <c r="S2334" s="80"/>
    </row>
    <row r="2335" spans="1:19">
      <c r="A2335" s="7">
        <v>2336</v>
      </c>
      <c r="B2335" s="29" t="s">
        <v>13564</v>
      </c>
      <c r="C2335" s="12" t="s">
        <v>10393</v>
      </c>
      <c r="D2335" s="12" t="str">
        <f t="shared" si="118"/>
        <v>中远箱</v>
      </c>
      <c r="E2335" s="12" t="s">
        <v>17174</v>
      </c>
      <c r="F2335" s="19">
        <v>41470</v>
      </c>
      <c r="G2335" s="80" t="s">
        <v>6437</v>
      </c>
      <c r="H2335" s="12" t="str">
        <f t="shared" si="120"/>
        <v>重</v>
      </c>
      <c r="I2335" s="24">
        <v>41485</v>
      </c>
      <c r="J2335" s="27"/>
      <c r="K2335" s="12" t="s">
        <v>12951</v>
      </c>
      <c r="L2335" s="12"/>
      <c r="M2335" s="11"/>
      <c r="N2335" s="80"/>
      <c r="O2335" s="18" t="str">
        <f t="shared" ca="1" si="119"/>
        <v>329天</v>
      </c>
      <c r="P2335" s="80"/>
      <c r="Q2335" s="80"/>
      <c r="R2335" s="80"/>
      <c r="S2335" s="80"/>
    </row>
    <row r="2336" spans="1:19">
      <c r="A2336" s="7">
        <v>2337</v>
      </c>
      <c r="B2336" s="29" t="s">
        <v>13565</v>
      </c>
      <c r="C2336" s="12" t="s">
        <v>10393</v>
      </c>
      <c r="D2336" s="12" t="str">
        <f t="shared" si="118"/>
        <v>中远箱</v>
      </c>
      <c r="E2336" s="12" t="s">
        <v>17174</v>
      </c>
      <c r="F2336" s="19">
        <v>41472</v>
      </c>
      <c r="G2336" s="80" t="s">
        <v>6437</v>
      </c>
      <c r="H2336" s="12" t="str">
        <f t="shared" si="120"/>
        <v>重</v>
      </c>
      <c r="I2336" s="24">
        <v>41477</v>
      </c>
      <c r="J2336" s="27"/>
      <c r="K2336" s="12" t="s">
        <v>12952</v>
      </c>
      <c r="L2336" s="12"/>
      <c r="M2336" s="11"/>
      <c r="N2336" s="80"/>
      <c r="O2336" s="18" t="str">
        <f t="shared" ca="1" si="119"/>
        <v>327天</v>
      </c>
      <c r="P2336" s="80"/>
      <c r="Q2336" s="80"/>
      <c r="R2336" s="80"/>
      <c r="S2336" s="80"/>
    </row>
    <row r="2337" spans="1:19">
      <c r="A2337" s="7">
        <v>2338</v>
      </c>
      <c r="B2337" s="29" t="s">
        <v>13566</v>
      </c>
      <c r="C2337" s="12" t="s">
        <v>10393</v>
      </c>
      <c r="D2337" s="12" t="str">
        <f t="shared" si="118"/>
        <v>中远箱</v>
      </c>
      <c r="E2337" s="12" t="s">
        <v>17174</v>
      </c>
      <c r="F2337" s="19">
        <v>41472</v>
      </c>
      <c r="G2337" s="80" t="s">
        <v>6437</v>
      </c>
      <c r="H2337" s="12" t="str">
        <f t="shared" si="120"/>
        <v>重</v>
      </c>
      <c r="I2337" s="24">
        <v>41477</v>
      </c>
      <c r="J2337" s="27"/>
      <c r="K2337" s="12" t="s">
        <v>4794</v>
      </c>
      <c r="L2337" s="12"/>
      <c r="M2337" s="11"/>
      <c r="N2337" s="80"/>
      <c r="O2337" s="18" t="str">
        <f t="shared" ca="1" si="119"/>
        <v>327天</v>
      </c>
      <c r="P2337" s="80"/>
      <c r="Q2337" s="80"/>
      <c r="R2337" s="80"/>
      <c r="S2337" s="80"/>
    </row>
    <row r="2338" spans="1:19">
      <c r="A2338" s="7">
        <v>2339</v>
      </c>
      <c r="B2338" s="29" t="s">
        <v>13567</v>
      </c>
      <c r="C2338" s="12" t="s">
        <v>10393</v>
      </c>
      <c r="D2338" s="12" t="str">
        <f t="shared" si="118"/>
        <v>中远箱</v>
      </c>
      <c r="E2338" s="12" t="s">
        <v>17174</v>
      </c>
      <c r="F2338" s="19">
        <v>41479</v>
      </c>
      <c r="G2338" s="80">
        <v>100</v>
      </c>
      <c r="H2338" s="12" t="str">
        <f t="shared" si="120"/>
        <v>重</v>
      </c>
      <c r="I2338" s="24">
        <v>41479</v>
      </c>
      <c r="J2338" s="27"/>
      <c r="K2338" s="12" t="s">
        <v>972</v>
      </c>
      <c r="L2338" s="12"/>
      <c r="M2338" s="11"/>
      <c r="N2338" s="80"/>
      <c r="O2338" s="18" t="str">
        <f t="shared" ca="1" si="119"/>
        <v>320天</v>
      </c>
      <c r="P2338" s="80"/>
      <c r="Q2338" s="80"/>
      <c r="R2338" s="80"/>
      <c r="S2338" s="80"/>
    </row>
    <row r="2339" spans="1:19">
      <c r="A2339" s="7">
        <v>2340</v>
      </c>
      <c r="B2339" s="29" t="s">
        <v>14816</v>
      </c>
      <c r="C2339" s="12" t="s">
        <v>10393</v>
      </c>
      <c r="D2339" s="12" t="str">
        <f t="shared" si="118"/>
        <v>中远箱</v>
      </c>
      <c r="E2339" s="12" t="s">
        <v>17174</v>
      </c>
      <c r="F2339" s="19">
        <v>41474</v>
      </c>
      <c r="G2339" s="80">
        <v>100</v>
      </c>
      <c r="H2339" s="12" t="str">
        <f t="shared" si="120"/>
        <v>重</v>
      </c>
      <c r="I2339" s="24">
        <v>41485</v>
      </c>
      <c r="J2339" s="27"/>
      <c r="K2339" s="12" t="s">
        <v>12951</v>
      </c>
      <c r="L2339" s="12"/>
      <c r="M2339" s="11"/>
      <c r="N2339" s="80"/>
      <c r="O2339" s="18" t="str">
        <f t="shared" ca="1" si="119"/>
        <v>325天</v>
      </c>
      <c r="P2339" s="80"/>
      <c r="Q2339" s="80"/>
      <c r="R2339" s="80"/>
      <c r="S2339" s="80"/>
    </row>
    <row r="2340" spans="1:19">
      <c r="A2340" s="7">
        <v>2341</v>
      </c>
      <c r="B2340" s="29" t="s">
        <v>14817</v>
      </c>
      <c r="C2340" s="12" t="s">
        <v>10393</v>
      </c>
      <c r="D2340" s="12" t="str">
        <f t="shared" si="118"/>
        <v>中远箱</v>
      </c>
      <c r="E2340" s="12" t="s">
        <v>17174</v>
      </c>
      <c r="F2340" s="19">
        <v>41474</v>
      </c>
      <c r="G2340" s="80">
        <v>100</v>
      </c>
      <c r="H2340" s="12" t="str">
        <f t="shared" si="120"/>
        <v>重</v>
      </c>
      <c r="I2340" s="24">
        <v>41480</v>
      </c>
      <c r="J2340" s="27"/>
      <c r="K2340" s="12" t="s">
        <v>4794</v>
      </c>
      <c r="L2340" s="12"/>
      <c r="M2340" s="11"/>
      <c r="N2340" s="80"/>
      <c r="O2340" s="18" t="str">
        <f t="shared" ca="1" si="119"/>
        <v>325天</v>
      </c>
      <c r="P2340" s="80"/>
      <c r="Q2340" s="80"/>
      <c r="R2340" s="80"/>
      <c r="S2340" s="80"/>
    </row>
    <row r="2341" spans="1:19">
      <c r="A2341" s="7">
        <v>2342</v>
      </c>
      <c r="B2341" s="29" t="s">
        <v>14818</v>
      </c>
      <c r="C2341" s="12" t="s">
        <v>10393</v>
      </c>
      <c r="D2341" s="12" t="str">
        <f t="shared" si="118"/>
        <v>中远箱</v>
      </c>
      <c r="E2341" s="12" t="s">
        <v>17174</v>
      </c>
      <c r="F2341" s="19">
        <v>41474</v>
      </c>
      <c r="G2341" s="80">
        <v>100</v>
      </c>
      <c r="H2341" s="12" t="str">
        <f t="shared" ref="H2341:H2371" si="121">IF(I2341="","空","重")</f>
        <v>重</v>
      </c>
      <c r="I2341" s="24">
        <v>41479</v>
      </c>
      <c r="J2341" s="27"/>
      <c r="K2341" s="12" t="s">
        <v>3706</v>
      </c>
      <c r="L2341" s="12"/>
      <c r="M2341" s="11"/>
      <c r="N2341" s="80"/>
      <c r="O2341" s="18" t="str">
        <f t="shared" ca="1" si="119"/>
        <v>325天</v>
      </c>
      <c r="P2341" s="80"/>
      <c r="Q2341" s="80"/>
      <c r="R2341" s="80"/>
      <c r="S2341" s="80"/>
    </row>
    <row r="2342" spans="1:19">
      <c r="A2342" s="7">
        <v>2343</v>
      </c>
      <c r="B2342" s="29" t="s">
        <v>14819</v>
      </c>
      <c r="C2342" s="12" t="s">
        <v>10393</v>
      </c>
      <c r="D2342" s="12" t="str">
        <f t="shared" si="118"/>
        <v>中远箱</v>
      </c>
      <c r="E2342" s="12" t="s">
        <v>17174</v>
      </c>
      <c r="F2342" s="19">
        <v>41474</v>
      </c>
      <c r="G2342" s="80">
        <v>100</v>
      </c>
      <c r="H2342" s="12" t="str">
        <f t="shared" si="121"/>
        <v>重</v>
      </c>
      <c r="I2342" s="24">
        <v>41479</v>
      </c>
      <c r="J2342" s="27"/>
      <c r="K2342" s="12" t="s">
        <v>3706</v>
      </c>
      <c r="L2342" s="12"/>
      <c r="M2342" s="11"/>
      <c r="N2342" s="80"/>
      <c r="O2342" s="18" t="str">
        <f t="shared" ca="1" si="119"/>
        <v>325天</v>
      </c>
      <c r="P2342" s="80"/>
      <c r="Q2342" s="80"/>
      <c r="R2342" s="80"/>
      <c r="S2342" s="80"/>
    </row>
    <row r="2343" spans="1:19">
      <c r="A2343" s="7">
        <v>2344</v>
      </c>
      <c r="B2343" s="65" t="s">
        <v>16373</v>
      </c>
      <c r="C2343" s="12" t="s">
        <v>10393</v>
      </c>
      <c r="D2343" s="12" t="str">
        <f t="shared" si="118"/>
        <v>中远箱</v>
      </c>
      <c r="E2343" s="12" t="s">
        <v>17174</v>
      </c>
      <c r="F2343" s="19">
        <v>41485</v>
      </c>
      <c r="G2343" s="80">
        <v>100</v>
      </c>
      <c r="H2343" s="12" t="str">
        <f t="shared" si="121"/>
        <v>重</v>
      </c>
      <c r="I2343" s="24">
        <v>41485</v>
      </c>
      <c r="J2343" s="27"/>
      <c r="K2343" s="12" t="s">
        <v>972</v>
      </c>
      <c r="L2343" s="12"/>
      <c r="M2343" s="11"/>
      <c r="N2343" s="80"/>
      <c r="O2343" s="18" t="str">
        <f t="shared" ca="1" si="119"/>
        <v>314天</v>
      </c>
      <c r="P2343" s="80"/>
      <c r="Q2343" s="80"/>
      <c r="R2343" s="80"/>
      <c r="S2343" s="80"/>
    </row>
    <row r="2344" spans="1:19">
      <c r="A2344" s="7">
        <v>2345</v>
      </c>
      <c r="B2344" s="29" t="s">
        <v>2574</v>
      </c>
      <c r="C2344" s="12" t="s">
        <v>10393</v>
      </c>
      <c r="D2344" s="12" t="str">
        <f t="shared" si="118"/>
        <v>中远箱</v>
      </c>
      <c r="E2344" s="12" t="s">
        <v>17174</v>
      </c>
      <c r="F2344" s="19">
        <v>41463</v>
      </c>
      <c r="G2344" s="80">
        <v>100</v>
      </c>
      <c r="H2344" s="12" t="str">
        <f t="shared" si="121"/>
        <v>重</v>
      </c>
      <c r="I2344" s="24">
        <v>41467</v>
      </c>
      <c r="J2344" s="27"/>
      <c r="K2344" s="12" t="s">
        <v>2038</v>
      </c>
      <c r="L2344" s="12"/>
      <c r="M2344" s="11"/>
      <c r="N2344" s="80"/>
      <c r="O2344" s="18" t="str">
        <f t="shared" ca="1" si="119"/>
        <v>336天</v>
      </c>
      <c r="P2344" s="80"/>
      <c r="Q2344" s="80"/>
      <c r="R2344" s="80"/>
      <c r="S2344" s="80"/>
    </row>
    <row r="2345" spans="1:19">
      <c r="A2345" s="7">
        <v>2346</v>
      </c>
      <c r="B2345" s="29" t="s">
        <v>2573</v>
      </c>
      <c r="C2345" s="12" t="s">
        <v>10393</v>
      </c>
      <c r="D2345" s="12" t="str">
        <f t="shared" si="118"/>
        <v>中远箱</v>
      </c>
      <c r="E2345" s="12" t="s">
        <v>17174</v>
      </c>
      <c r="F2345" s="19">
        <v>41463</v>
      </c>
      <c r="G2345" s="80">
        <v>100</v>
      </c>
      <c r="H2345" s="12" t="str">
        <f t="shared" si="121"/>
        <v>重</v>
      </c>
      <c r="I2345" s="24">
        <v>41463</v>
      </c>
      <c r="J2345" s="27"/>
      <c r="K2345" s="12" t="s">
        <v>13302</v>
      </c>
      <c r="L2345" s="12"/>
      <c r="M2345" s="11"/>
      <c r="N2345" s="80"/>
      <c r="O2345" s="18" t="str">
        <f t="shared" ca="1" si="119"/>
        <v>336天</v>
      </c>
      <c r="P2345" s="80"/>
      <c r="Q2345" s="80"/>
      <c r="R2345" s="80"/>
      <c r="S2345" s="80"/>
    </row>
    <row r="2346" spans="1:19">
      <c r="A2346" s="7">
        <v>2347</v>
      </c>
      <c r="B2346" s="29" t="s">
        <v>5812</v>
      </c>
      <c r="C2346" s="12" t="s">
        <v>10393</v>
      </c>
      <c r="D2346" s="12" t="str">
        <f t="shared" si="118"/>
        <v>中远箱</v>
      </c>
      <c r="E2346" s="12" t="s">
        <v>17174</v>
      </c>
      <c r="F2346" s="19">
        <v>41463</v>
      </c>
      <c r="G2346" s="80">
        <v>100</v>
      </c>
      <c r="H2346" s="12" t="str">
        <f t="shared" si="121"/>
        <v>重</v>
      </c>
      <c r="I2346" s="24">
        <v>41467</v>
      </c>
      <c r="J2346" s="27"/>
      <c r="K2346" s="12" t="s">
        <v>5796</v>
      </c>
      <c r="L2346" s="12"/>
      <c r="M2346" s="11"/>
      <c r="N2346" s="80"/>
      <c r="O2346" s="18" t="str">
        <f t="shared" ca="1" si="119"/>
        <v>336天</v>
      </c>
      <c r="P2346" s="80"/>
      <c r="Q2346" s="80"/>
      <c r="R2346" s="80"/>
      <c r="S2346" s="80"/>
    </row>
    <row r="2347" spans="1:19">
      <c r="A2347" s="7">
        <v>2348</v>
      </c>
      <c r="B2347" s="29" t="s">
        <v>5813</v>
      </c>
      <c r="C2347" s="12" t="s">
        <v>10393</v>
      </c>
      <c r="D2347" s="12" t="str">
        <f t="shared" si="118"/>
        <v>中远箱</v>
      </c>
      <c r="E2347" s="12" t="s">
        <v>17174</v>
      </c>
      <c r="F2347" s="19">
        <v>41474</v>
      </c>
      <c r="G2347" s="80">
        <v>100</v>
      </c>
      <c r="H2347" s="12" t="str">
        <f t="shared" si="121"/>
        <v>重</v>
      </c>
      <c r="I2347" s="24">
        <v>41479</v>
      </c>
      <c r="J2347" s="27"/>
      <c r="K2347" s="12" t="s">
        <v>3706</v>
      </c>
      <c r="L2347" s="12"/>
      <c r="M2347" s="11"/>
      <c r="N2347" s="80"/>
      <c r="O2347" s="18" t="str">
        <f t="shared" ca="1" si="119"/>
        <v>325天</v>
      </c>
      <c r="P2347" s="80"/>
      <c r="Q2347" s="80"/>
      <c r="R2347" s="80"/>
      <c r="S2347" s="80"/>
    </row>
    <row r="2348" spans="1:19">
      <c r="A2348" s="7">
        <v>2349</v>
      </c>
      <c r="B2348" s="29" t="s">
        <v>5815</v>
      </c>
      <c r="C2348" s="12" t="s">
        <v>10393</v>
      </c>
      <c r="D2348" s="12" t="str">
        <f t="shared" si="118"/>
        <v>中远箱</v>
      </c>
      <c r="E2348" s="12" t="s">
        <v>17174</v>
      </c>
      <c r="F2348" s="19">
        <v>41463</v>
      </c>
      <c r="G2348" s="80">
        <v>100</v>
      </c>
      <c r="H2348" s="12" t="str">
        <f t="shared" si="121"/>
        <v>重</v>
      </c>
      <c r="I2348" s="24">
        <v>41477</v>
      </c>
      <c r="J2348" s="27"/>
      <c r="K2348" s="12" t="s">
        <v>12952</v>
      </c>
      <c r="L2348" s="12"/>
      <c r="M2348" s="11"/>
      <c r="N2348" s="80"/>
      <c r="O2348" s="18" t="str">
        <f t="shared" ca="1" si="119"/>
        <v>336天</v>
      </c>
      <c r="P2348" s="80"/>
      <c r="Q2348" s="80"/>
      <c r="R2348" s="80"/>
      <c r="S2348" s="80"/>
    </row>
    <row r="2349" spans="1:19">
      <c r="A2349" s="7">
        <v>2350</v>
      </c>
      <c r="B2349" s="29" t="s">
        <v>7779</v>
      </c>
      <c r="C2349" s="12" t="s">
        <v>10393</v>
      </c>
      <c r="D2349" s="12" t="str">
        <f t="shared" si="118"/>
        <v>中远箱</v>
      </c>
      <c r="E2349" s="12" t="s">
        <v>17174</v>
      </c>
      <c r="F2349" s="19">
        <v>41463</v>
      </c>
      <c r="G2349" s="80"/>
      <c r="H2349" s="12" t="str">
        <f t="shared" si="121"/>
        <v>重</v>
      </c>
      <c r="I2349" s="24">
        <v>41541</v>
      </c>
      <c r="J2349" s="27"/>
      <c r="K2349" s="12" t="s">
        <v>12952</v>
      </c>
      <c r="L2349" s="12"/>
      <c r="M2349" s="11"/>
      <c r="N2349" s="80"/>
      <c r="O2349" s="18" t="str">
        <f t="shared" ca="1" si="119"/>
        <v>336天</v>
      </c>
      <c r="P2349" s="80"/>
      <c r="Q2349" s="80"/>
      <c r="R2349" s="80"/>
      <c r="S2349" s="80"/>
    </row>
    <row r="2350" spans="1:19">
      <c r="A2350" s="7">
        <v>2351</v>
      </c>
      <c r="B2350" s="29" t="s">
        <v>7780</v>
      </c>
      <c r="C2350" s="12" t="s">
        <v>10393</v>
      </c>
      <c r="D2350" s="12" t="str">
        <f t="shared" si="118"/>
        <v>中远箱</v>
      </c>
      <c r="E2350" s="12" t="s">
        <v>17174</v>
      </c>
      <c r="F2350" s="19">
        <v>41463</v>
      </c>
      <c r="G2350" s="80"/>
      <c r="H2350" s="12" t="str">
        <f t="shared" si="121"/>
        <v>重</v>
      </c>
      <c r="I2350" s="24">
        <v>41482</v>
      </c>
      <c r="J2350" s="27"/>
      <c r="K2350" s="12" t="s">
        <v>1240</v>
      </c>
      <c r="L2350" s="12"/>
      <c r="M2350" s="11"/>
      <c r="N2350" s="80"/>
      <c r="O2350" s="18" t="str">
        <f t="shared" ca="1" si="119"/>
        <v>336天</v>
      </c>
      <c r="P2350" s="80"/>
      <c r="Q2350" s="80"/>
      <c r="R2350" s="80"/>
      <c r="S2350" s="80"/>
    </row>
    <row r="2351" spans="1:19">
      <c r="A2351" s="7">
        <v>2352</v>
      </c>
      <c r="B2351" s="65" t="s">
        <v>17167</v>
      </c>
      <c r="C2351" s="12" t="s">
        <v>10258</v>
      </c>
      <c r="D2351" s="12" t="str">
        <f t="shared" si="118"/>
        <v>中远箱</v>
      </c>
      <c r="E2351" s="12" t="s">
        <v>17174</v>
      </c>
      <c r="F2351" s="19">
        <v>41463</v>
      </c>
      <c r="G2351" s="80"/>
      <c r="H2351" s="12" t="str">
        <f t="shared" si="121"/>
        <v>重</v>
      </c>
      <c r="I2351" s="24">
        <v>41577</v>
      </c>
      <c r="J2351" s="27"/>
      <c r="K2351" s="12" t="s">
        <v>6500</v>
      </c>
      <c r="L2351" s="12"/>
      <c r="M2351" s="11"/>
      <c r="N2351" s="80"/>
      <c r="O2351" s="18" t="str">
        <f t="shared" ca="1" si="119"/>
        <v>336天</v>
      </c>
      <c r="P2351" s="80"/>
      <c r="Q2351" s="80"/>
      <c r="R2351" s="80"/>
      <c r="S2351" s="80"/>
    </row>
    <row r="2352" spans="1:19">
      <c r="A2352" s="7">
        <v>2353</v>
      </c>
      <c r="B2352" s="65" t="s">
        <v>17168</v>
      </c>
      <c r="C2352" s="12" t="s">
        <v>10258</v>
      </c>
      <c r="D2352" s="12" t="str">
        <f t="shared" si="118"/>
        <v>中远箱</v>
      </c>
      <c r="E2352" s="12" t="s">
        <v>17174</v>
      </c>
      <c r="F2352" s="19">
        <v>41463</v>
      </c>
      <c r="G2352" s="80"/>
      <c r="H2352" s="12" t="str">
        <f t="shared" si="121"/>
        <v>重</v>
      </c>
      <c r="I2352" s="24">
        <v>41577</v>
      </c>
      <c r="J2352" s="27"/>
      <c r="K2352" s="12" t="s">
        <v>6500</v>
      </c>
      <c r="L2352" s="12"/>
      <c r="M2352" s="11"/>
      <c r="N2352" s="80"/>
      <c r="O2352" s="18" t="str">
        <f t="shared" ca="1" si="119"/>
        <v>336天</v>
      </c>
      <c r="P2352" s="80"/>
      <c r="Q2352" s="80"/>
      <c r="R2352" s="80"/>
      <c r="S2352" s="80"/>
    </row>
    <row r="2353" spans="1:19">
      <c r="A2353" s="7">
        <v>2354</v>
      </c>
      <c r="B2353" s="65" t="s">
        <v>6418</v>
      </c>
      <c r="C2353" s="12" t="s">
        <v>3270</v>
      </c>
      <c r="D2353" s="12" t="str">
        <f t="shared" si="118"/>
        <v>中远箱</v>
      </c>
      <c r="E2353" s="12" t="s">
        <v>17174</v>
      </c>
      <c r="F2353" s="19">
        <v>41430</v>
      </c>
      <c r="G2353" s="80"/>
      <c r="H2353" s="12" t="str">
        <f t="shared" si="121"/>
        <v>重</v>
      </c>
      <c r="I2353" s="24">
        <v>41598</v>
      </c>
      <c r="J2353" s="27"/>
      <c r="K2353" s="12" t="s">
        <v>11298</v>
      </c>
      <c r="L2353" s="12"/>
      <c r="M2353" s="11"/>
      <c r="N2353" s="80"/>
      <c r="O2353" s="18" t="str">
        <f t="shared" ca="1" si="119"/>
        <v>369天</v>
      </c>
      <c r="P2353" s="80"/>
      <c r="Q2353" s="80"/>
      <c r="R2353" s="80"/>
      <c r="S2353" s="80"/>
    </row>
    <row r="2354" spans="1:19">
      <c r="A2354" s="7">
        <v>2355</v>
      </c>
      <c r="B2354" s="29" t="s">
        <v>7286</v>
      </c>
      <c r="C2354" s="12" t="s">
        <v>10393</v>
      </c>
      <c r="D2354" s="12" t="str">
        <f t="shared" si="118"/>
        <v>中远箱</v>
      </c>
      <c r="E2354" s="12" t="s">
        <v>17174</v>
      </c>
      <c r="F2354" s="19">
        <v>41467</v>
      </c>
      <c r="G2354" s="80" t="s">
        <v>7287</v>
      </c>
      <c r="H2354" s="12" t="str">
        <f t="shared" si="121"/>
        <v>重</v>
      </c>
      <c r="I2354" s="24">
        <v>41467</v>
      </c>
      <c r="J2354" s="27"/>
      <c r="K2354" s="12" t="s">
        <v>2038</v>
      </c>
      <c r="L2354" s="12"/>
      <c r="M2354" s="11"/>
      <c r="N2354" s="80"/>
      <c r="O2354" s="18" t="str">
        <f t="shared" ca="1" si="119"/>
        <v>332天</v>
      </c>
      <c r="P2354" s="80"/>
      <c r="Q2354" s="80"/>
      <c r="R2354" s="80"/>
      <c r="S2354" s="80"/>
    </row>
    <row r="2355" spans="1:19">
      <c r="A2355" s="7">
        <v>2356</v>
      </c>
      <c r="B2355" s="29" t="s">
        <v>7288</v>
      </c>
      <c r="C2355" s="12" t="s">
        <v>10393</v>
      </c>
      <c r="D2355" s="12" t="str">
        <f t="shared" si="118"/>
        <v>中远箱</v>
      </c>
      <c r="E2355" s="12" t="s">
        <v>17174</v>
      </c>
      <c r="F2355" s="19">
        <v>41465</v>
      </c>
      <c r="G2355" s="80" t="s">
        <v>7287</v>
      </c>
      <c r="H2355" s="12" t="str">
        <f t="shared" si="121"/>
        <v>重</v>
      </c>
      <c r="I2355" s="24">
        <v>41465</v>
      </c>
      <c r="J2355" s="27"/>
      <c r="K2355" s="12" t="s">
        <v>17072</v>
      </c>
      <c r="L2355" s="12"/>
      <c r="M2355" s="11"/>
      <c r="N2355" s="80"/>
      <c r="O2355" s="18" t="str">
        <f t="shared" ca="1" si="119"/>
        <v>334天</v>
      </c>
      <c r="P2355" s="80"/>
      <c r="Q2355" s="80"/>
      <c r="R2355" s="80"/>
      <c r="S2355" s="80"/>
    </row>
    <row r="2356" spans="1:19">
      <c r="A2356" s="7">
        <v>2357</v>
      </c>
      <c r="B2356" s="29" t="s">
        <v>14784</v>
      </c>
      <c r="C2356" s="12" t="s">
        <v>10393</v>
      </c>
      <c r="D2356" s="12" t="str">
        <f t="shared" si="118"/>
        <v>中远箱</v>
      </c>
      <c r="E2356" s="12" t="s">
        <v>17174</v>
      </c>
      <c r="F2356" s="19">
        <v>41464</v>
      </c>
      <c r="G2356" s="80" t="s">
        <v>7287</v>
      </c>
      <c r="H2356" s="12" t="str">
        <f t="shared" si="121"/>
        <v>重</v>
      </c>
      <c r="I2356" s="24">
        <v>41464</v>
      </c>
      <c r="J2356" s="27"/>
      <c r="K2356" s="12" t="s">
        <v>10395</v>
      </c>
      <c r="L2356" s="12"/>
      <c r="M2356" s="11"/>
      <c r="N2356" s="80"/>
      <c r="O2356" s="18" t="str">
        <f t="shared" ca="1" si="119"/>
        <v>335天</v>
      </c>
      <c r="P2356" s="80"/>
      <c r="Q2356" s="80"/>
      <c r="R2356" s="80"/>
      <c r="S2356" s="80"/>
    </row>
    <row r="2357" spans="1:19">
      <c r="A2357" s="7">
        <v>2358</v>
      </c>
      <c r="B2357" s="29" t="s">
        <v>14785</v>
      </c>
      <c r="C2357" s="12" t="s">
        <v>10393</v>
      </c>
      <c r="D2357" s="12" t="str">
        <f t="shared" si="118"/>
        <v>中远箱</v>
      </c>
      <c r="E2357" s="12" t="s">
        <v>17174</v>
      </c>
      <c r="F2357" s="19">
        <v>41464</v>
      </c>
      <c r="G2357" s="80" t="s">
        <v>7287</v>
      </c>
      <c r="H2357" s="12" t="str">
        <f t="shared" si="121"/>
        <v>重</v>
      </c>
      <c r="I2357" s="24">
        <v>41464</v>
      </c>
      <c r="J2357" s="27"/>
      <c r="K2357" s="12" t="s">
        <v>2038</v>
      </c>
      <c r="L2357" s="12"/>
      <c r="M2357" s="11"/>
      <c r="N2357" s="80"/>
      <c r="O2357" s="18" t="str">
        <f t="shared" ca="1" si="119"/>
        <v>335天</v>
      </c>
      <c r="P2357" s="80"/>
      <c r="Q2357" s="80"/>
      <c r="R2357" s="80"/>
      <c r="S2357" s="80"/>
    </row>
    <row r="2358" spans="1:19">
      <c r="A2358" s="7">
        <v>2359</v>
      </c>
      <c r="B2358" s="29" t="s">
        <v>14786</v>
      </c>
      <c r="C2358" s="12" t="s">
        <v>10393</v>
      </c>
      <c r="D2358" s="12" t="str">
        <f t="shared" si="118"/>
        <v>中远箱</v>
      </c>
      <c r="E2358" s="12" t="s">
        <v>17174</v>
      </c>
      <c r="F2358" s="19">
        <v>41467</v>
      </c>
      <c r="G2358" s="80" t="s">
        <v>7287</v>
      </c>
      <c r="H2358" s="12" t="str">
        <f t="shared" si="121"/>
        <v>重</v>
      </c>
      <c r="I2358" s="24">
        <v>41467</v>
      </c>
      <c r="J2358" s="27"/>
      <c r="K2358" s="12" t="s">
        <v>5796</v>
      </c>
      <c r="L2358" s="12"/>
      <c r="M2358" s="11"/>
      <c r="N2358" s="80"/>
      <c r="O2358" s="18" t="str">
        <f t="shared" ca="1" si="119"/>
        <v>332天</v>
      </c>
      <c r="P2358" s="80"/>
      <c r="Q2358" s="80"/>
      <c r="R2358" s="80"/>
      <c r="S2358" s="80"/>
    </row>
    <row r="2359" spans="1:19">
      <c r="A2359" s="7">
        <v>2360</v>
      </c>
      <c r="B2359" s="29" t="s">
        <v>14787</v>
      </c>
      <c r="C2359" s="12" t="s">
        <v>10393</v>
      </c>
      <c r="D2359" s="12" t="str">
        <f t="shared" si="118"/>
        <v>中远箱</v>
      </c>
      <c r="E2359" s="12" t="s">
        <v>17174</v>
      </c>
      <c r="F2359" s="19">
        <v>41467</v>
      </c>
      <c r="G2359" s="80" t="s">
        <v>7287</v>
      </c>
      <c r="H2359" s="12" t="str">
        <f t="shared" si="121"/>
        <v>重</v>
      </c>
      <c r="I2359" s="24">
        <v>41467</v>
      </c>
      <c r="J2359" s="27"/>
      <c r="K2359" s="12" t="s">
        <v>2038</v>
      </c>
      <c r="L2359" s="12"/>
      <c r="M2359" s="11"/>
      <c r="N2359" s="80"/>
      <c r="O2359" s="18" t="str">
        <f t="shared" ca="1" si="119"/>
        <v>332天</v>
      </c>
      <c r="P2359" s="80"/>
      <c r="Q2359" s="80"/>
      <c r="R2359" s="80"/>
      <c r="S2359" s="80"/>
    </row>
    <row r="2360" spans="1:19">
      <c r="A2360" s="7">
        <v>2361</v>
      </c>
      <c r="B2360" s="29" t="s">
        <v>12696</v>
      </c>
      <c r="C2360" s="12" t="s">
        <v>10393</v>
      </c>
      <c r="D2360" s="12" t="str">
        <f t="shared" si="118"/>
        <v>中远箱</v>
      </c>
      <c r="E2360" s="12" t="s">
        <v>17174</v>
      </c>
      <c r="F2360" s="19">
        <v>41467</v>
      </c>
      <c r="G2360" s="80" t="s">
        <v>7287</v>
      </c>
      <c r="H2360" s="12" t="str">
        <f t="shared" si="121"/>
        <v>重</v>
      </c>
      <c r="I2360" s="24">
        <v>41467</v>
      </c>
      <c r="J2360" s="27"/>
      <c r="K2360" s="12" t="s">
        <v>13302</v>
      </c>
      <c r="L2360" s="12"/>
      <c r="M2360" s="11"/>
      <c r="N2360" s="80"/>
      <c r="O2360" s="18" t="str">
        <f t="shared" ca="1" si="119"/>
        <v>332天</v>
      </c>
      <c r="P2360" s="80"/>
      <c r="Q2360" s="80"/>
      <c r="R2360" s="80"/>
      <c r="S2360" s="80"/>
    </row>
    <row r="2361" spans="1:19">
      <c r="A2361" s="7">
        <v>2362</v>
      </c>
      <c r="B2361" s="29" t="s">
        <v>14788</v>
      </c>
      <c r="C2361" s="12" t="s">
        <v>10393</v>
      </c>
      <c r="D2361" s="12" t="str">
        <f t="shared" si="118"/>
        <v>中远箱</v>
      </c>
      <c r="E2361" s="12" t="s">
        <v>17174</v>
      </c>
      <c r="F2361" s="19">
        <v>41464</v>
      </c>
      <c r="G2361" s="80" t="s">
        <v>7287</v>
      </c>
      <c r="H2361" s="12" t="str">
        <f t="shared" si="121"/>
        <v>重</v>
      </c>
      <c r="I2361" s="24">
        <v>41477</v>
      </c>
      <c r="J2361" s="27"/>
      <c r="K2361" s="12" t="s">
        <v>12952</v>
      </c>
      <c r="L2361" s="12"/>
      <c r="M2361" s="11"/>
      <c r="N2361" s="80"/>
      <c r="O2361" s="18" t="str">
        <f t="shared" ca="1" si="119"/>
        <v>335天</v>
      </c>
      <c r="P2361" s="80"/>
      <c r="Q2361" s="80"/>
      <c r="R2361" s="80"/>
      <c r="S2361" s="80"/>
    </row>
    <row r="2362" spans="1:19">
      <c r="A2362" s="7">
        <v>2363</v>
      </c>
      <c r="B2362" s="29" t="s">
        <v>14789</v>
      </c>
      <c r="C2362" s="12" t="s">
        <v>10393</v>
      </c>
      <c r="D2362" s="12" t="str">
        <f t="shared" si="118"/>
        <v>中远箱</v>
      </c>
      <c r="E2362" s="12" t="s">
        <v>17174</v>
      </c>
      <c r="F2362" s="19">
        <v>41464</v>
      </c>
      <c r="G2362" s="80" t="s">
        <v>7287</v>
      </c>
      <c r="H2362" s="12" t="str">
        <f t="shared" si="121"/>
        <v>重</v>
      </c>
      <c r="I2362" s="24">
        <v>41464</v>
      </c>
      <c r="J2362" s="27"/>
      <c r="K2362" s="12" t="s">
        <v>2038</v>
      </c>
      <c r="L2362" s="12"/>
      <c r="M2362" s="11"/>
      <c r="N2362" s="80"/>
      <c r="O2362" s="18" t="str">
        <f t="shared" ca="1" si="119"/>
        <v>335天</v>
      </c>
      <c r="P2362" s="80"/>
      <c r="Q2362" s="80"/>
      <c r="R2362" s="80"/>
      <c r="S2362" s="80"/>
    </row>
    <row r="2363" spans="1:19">
      <c r="A2363" s="7">
        <v>2364</v>
      </c>
      <c r="B2363" s="29" t="s">
        <v>14790</v>
      </c>
      <c r="C2363" s="12" t="s">
        <v>10393</v>
      </c>
      <c r="D2363" s="12" t="str">
        <f t="shared" si="118"/>
        <v>中远箱</v>
      </c>
      <c r="E2363" s="12" t="s">
        <v>17174</v>
      </c>
      <c r="F2363" s="19">
        <v>41464</v>
      </c>
      <c r="G2363" s="80" t="s">
        <v>7287</v>
      </c>
      <c r="H2363" s="12" t="str">
        <f t="shared" si="121"/>
        <v>重</v>
      </c>
      <c r="I2363" s="24">
        <v>41464</v>
      </c>
      <c r="J2363" s="27"/>
      <c r="K2363" s="12" t="s">
        <v>2038</v>
      </c>
      <c r="L2363" s="12"/>
      <c r="M2363" s="11"/>
      <c r="N2363" s="80"/>
      <c r="O2363" s="18" t="str">
        <f t="shared" ca="1" si="119"/>
        <v>335天</v>
      </c>
      <c r="P2363" s="80"/>
      <c r="Q2363" s="80"/>
      <c r="R2363" s="80"/>
      <c r="S2363" s="80"/>
    </row>
    <row r="2364" spans="1:19">
      <c r="A2364" s="7">
        <v>2365</v>
      </c>
      <c r="B2364" s="65" t="s">
        <v>6419</v>
      </c>
      <c r="C2364" s="12" t="s">
        <v>3270</v>
      </c>
      <c r="D2364" s="12" t="str">
        <f t="shared" si="118"/>
        <v>中远箱</v>
      </c>
      <c r="E2364" s="12" t="s">
        <v>17174</v>
      </c>
      <c r="F2364" s="19">
        <v>41430</v>
      </c>
      <c r="G2364" s="80">
        <v>100</v>
      </c>
      <c r="H2364" s="12" t="str">
        <f t="shared" si="121"/>
        <v>重</v>
      </c>
      <c r="I2364" s="24">
        <v>41598</v>
      </c>
      <c r="J2364" s="27"/>
      <c r="K2364" s="12" t="s">
        <v>11298</v>
      </c>
      <c r="L2364" s="12"/>
      <c r="M2364" s="11"/>
      <c r="N2364" s="80"/>
      <c r="O2364" s="18" t="str">
        <f t="shared" ca="1" si="119"/>
        <v>369天</v>
      </c>
      <c r="P2364" s="80"/>
      <c r="Q2364" s="80"/>
      <c r="R2364" s="80"/>
      <c r="S2364" s="80"/>
    </row>
    <row r="2365" spans="1:19">
      <c r="A2365" s="7">
        <v>2366</v>
      </c>
      <c r="B2365" s="65" t="s">
        <v>16644</v>
      </c>
      <c r="C2365" s="12" t="s">
        <v>3270</v>
      </c>
      <c r="D2365" s="12" t="str">
        <f t="shared" si="118"/>
        <v>中远箱</v>
      </c>
      <c r="E2365" s="12" t="s">
        <v>17174</v>
      </c>
      <c r="F2365" s="19">
        <v>41430</v>
      </c>
      <c r="G2365" s="80">
        <v>100</v>
      </c>
      <c r="H2365" s="12" t="str">
        <f t="shared" si="121"/>
        <v>重</v>
      </c>
      <c r="I2365" s="24">
        <v>41598</v>
      </c>
      <c r="J2365" s="27"/>
      <c r="K2365" s="12" t="s">
        <v>11298</v>
      </c>
      <c r="L2365" s="12"/>
      <c r="M2365" s="11"/>
      <c r="N2365" s="80"/>
      <c r="O2365" s="18" t="str">
        <f t="shared" ca="1" si="119"/>
        <v>369天</v>
      </c>
      <c r="P2365" s="80"/>
      <c r="Q2365" s="80"/>
      <c r="R2365" s="80"/>
      <c r="S2365" s="80"/>
    </row>
    <row r="2366" spans="1:19">
      <c r="A2366" s="7">
        <v>2367</v>
      </c>
      <c r="B2366" s="65" t="s">
        <v>16645</v>
      </c>
      <c r="C2366" s="12" t="s">
        <v>3270</v>
      </c>
      <c r="D2366" s="12" t="str">
        <f t="shared" si="118"/>
        <v>中远箱</v>
      </c>
      <c r="E2366" s="12" t="s">
        <v>17174</v>
      </c>
      <c r="F2366" s="19">
        <v>41430</v>
      </c>
      <c r="G2366" s="80">
        <v>100</v>
      </c>
      <c r="H2366" s="12" t="str">
        <f t="shared" si="121"/>
        <v>重</v>
      </c>
      <c r="I2366" s="24">
        <v>41598</v>
      </c>
      <c r="J2366" s="27"/>
      <c r="K2366" s="12" t="s">
        <v>11298</v>
      </c>
      <c r="L2366" s="12"/>
      <c r="M2366" s="11"/>
      <c r="N2366" s="80"/>
      <c r="O2366" s="18" t="str">
        <f t="shared" ca="1" si="119"/>
        <v>369天</v>
      </c>
      <c r="P2366" s="80"/>
      <c r="Q2366" s="80"/>
      <c r="R2366" s="80"/>
      <c r="S2366" s="80"/>
    </row>
    <row r="2367" spans="1:19">
      <c r="A2367" s="7">
        <v>2368</v>
      </c>
      <c r="B2367" s="65" t="s">
        <v>16646</v>
      </c>
      <c r="C2367" s="12" t="s">
        <v>3270</v>
      </c>
      <c r="D2367" s="12" t="str">
        <f t="shared" si="118"/>
        <v>中远箱</v>
      </c>
      <c r="E2367" s="12" t="s">
        <v>17174</v>
      </c>
      <c r="F2367" s="19">
        <v>41430</v>
      </c>
      <c r="G2367" s="80">
        <v>100</v>
      </c>
      <c r="H2367" s="12" t="str">
        <f t="shared" si="121"/>
        <v>重</v>
      </c>
      <c r="I2367" s="24">
        <v>41598</v>
      </c>
      <c r="J2367" s="27"/>
      <c r="K2367" s="12" t="s">
        <v>11298</v>
      </c>
      <c r="L2367" s="12"/>
      <c r="M2367" s="11"/>
      <c r="N2367" s="80"/>
      <c r="O2367" s="18" t="str">
        <f t="shared" ca="1" si="119"/>
        <v>369天</v>
      </c>
      <c r="P2367" s="80"/>
      <c r="Q2367" s="80"/>
      <c r="R2367" s="80"/>
      <c r="S2367" s="80"/>
    </row>
    <row r="2368" spans="1:19">
      <c r="A2368" s="7">
        <v>2369</v>
      </c>
      <c r="B2368" s="65" t="s">
        <v>16647</v>
      </c>
      <c r="C2368" s="12" t="s">
        <v>3270</v>
      </c>
      <c r="D2368" s="12" t="str">
        <f t="shared" si="118"/>
        <v>中远箱</v>
      </c>
      <c r="E2368" s="12" t="s">
        <v>17174</v>
      </c>
      <c r="F2368" s="19">
        <v>41430</v>
      </c>
      <c r="G2368" s="80">
        <v>100</v>
      </c>
      <c r="H2368" s="12" t="str">
        <f t="shared" si="121"/>
        <v>重</v>
      </c>
      <c r="I2368" s="24">
        <v>41477</v>
      </c>
      <c r="J2368" s="27"/>
      <c r="K2368" s="12" t="s">
        <v>2417</v>
      </c>
      <c r="L2368" s="12"/>
      <c r="M2368" s="11"/>
      <c r="N2368" s="80"/>
      <c r="O2368" s="18" t="str">
        <f t="shared" ca="1" si="119"/>
        <v>369天</v>
      </c>
      <c r="P2368" s="80"/>
      <c r="Q2368" s="80"/>
      <c r="R2368" s="80"/>
      <c r="S2368" s="80"/>
    </row>
    <row r="2369" spans="1:19">
      <c r="A2369" s="7">
        <v>2370</v>
      </c>
      <c r="B2369" s="65" t="s">
        <v>14791</v>
      </c>
      <c r="C2369" s="12" t="s">
        <v>10258</v>
      </c>
      <c r="D2369" s="12" t="str">
        <f t="shared" si="118"/>
        <v>中远箱</v>
      </c>
      <c r="E2369" s="12" t="s">
        <v>1484</v>
      </c>
      <c r="F2369" s="19">
        <v>41465</v>
      </c>
      <c r="G2369" s="80">
        <v>100</v>
      </c>
      <c r="H2369" s="12" t="str">
        <f t="shared" si="121"/>
        <v>重</v>
      </c>
      <c r="I2369" s="24">
        <v>41577</v>
      </c>
      <c r="J2369" s="27"/>
      <c r="K2369" s="12" t="s">
        <v>6500</v>
      </c>
      <c r="L2369" s="12"/>
      <c r="M2369" s="11"/>
      <c r="N2369" s="80"/>
      <c r="O2369" s="18" t="str">
        <f t="shared" ca="1" si="119"/>
        <v>334天</v>
      </c>
      <c r="P2369" s="80"/>
      <c r="Q2369" s="80"/>
      <c r="R2369" s="80"/>
      <c r="S2369" s="80"/>
    </row>
    <row r="2370" spans="1:19">
      <c r="A2370" s="7">
        <v>2371</v>
      </c>
      <c r="B2370" s="65" t="s">
        <v>14219</v>
      </c>
      <c r="C2370" s="12" t="s">
        <v>3270</v>
      </c>
      <c r="D2370" s="12" t="str">
        <f t="shared" ref="D2370:D2433" si="122">IF(B2370="","","中远箱")</f>
        <v>中远箱</v>
      </c>
      <c r="E2370" s="12" t="s">
        <v>13506</v>
      </c>
      <c r="F2370" s="19">
        <v>41464</v>
      </c>
      <c r="G2370" s="80" t="s">
        <v>4342</v>
      </c>
      <c r="H2370" s="12" t="str">
        <f t="shared" si="121"/>
        <v>重</v>
      </c>
      <c r="I2370" s="24">
        <v>41543</v>
      </c>
      <c r="J2370" s="27"/>
      <c r="K2370" s="12" t="s">
        <v>6500</v>
      </c>
      <c r="L2370" s="12"/>
      <c r="M2370" s="11"/>
      <c r="N2370" s="80"/>
      <c r="O2370" s="18" t="str">
        <f t="shared" ref="O2370:O2433" ca="1" si="123">IF(ISNONTEXT(J2370),DATEDIF(F2370,TODAY(),"d")&amp;"天","出场")</f>
        <v>335天</v>
      </c>
      <c r="P2370" s="80"/>
      <c r="Q2370" s="80"/>
      <c r="R2370" s="80"/>
      <c r="S2370" s="80"/>
    </row>
    <row r="2371" spans="1:19">
      <c r="A2371" s="7">
        <v>2372</v>
      </c>
      <c r="B2371" s="65" t="s">
        <v>14220</v>
      </c>
      <c r="C2371" s="12" t="s">
        <v>10258</v>
      </c>
      <c r="D2371" s="12" t="str">
        <f t="shared" si="122"/>
        <v>中远箱</v>
      </c>
      <c r="E2371" s="12" t="s">
        <v>17174</v>
      </c>
      <c r="F2371" s="19">
        <v>41464</v>
      </c>
      <c r="G2371" s="80" t="s">
        <v>4342</v>
      </c>
      <c r="H2371" s="12" t="str">
        <f t="shared" si="121"/>
        <v>重</v>
      </c>
      <c r="I2371" s="24">
        <v>41653</v>
      </c>
      <c r="J2371" s="27"/>
      <c r="K2371" s="12" t="s">
        <v>10927</v>
      </c>
      <c r="L2371" s="12"/>
      <c r="M2371" s="11"/>
      <c r="N2371" s="80"/>
      <c r="O2371" s="18" t="str">
        <f t="shared" ca="1" si="123"/>
        <v>335天</v>
      </c>
      <c r="P2371" s="80"/>
      <c r="Q2371" s="80"/>
      <c r="R2371" s="80">
        <v>100</v>
      </c>
      <c r="S2371" s="80">
        <v>9140030</v>
      </c>
    </row>
    <row r="2372" spans="1:19">
      <c r="A2372" s="7">
        <v>3967</v>
      </c>
      <c r="B2372" s="194" t="s">
        <v>5832</v>
      </c>
      <c r="C2372" s="12" t="s">
        <v>10393</v>
      </c>
      <c r="D2372" s="12" t="str">
        <f t="shared" si="122"/>
        <v>中远箱</v>
      </c>
      <c r="E2372" s="12" t="s">
        <v>15481</v>
      </c>
      <c r="F2372" s="81">
        <v>41773</v>
      </c>
      <c r="G2372" s="80" t="s">
        <v>7200</v>
      </c>
      <c r="H2372" s="12" t="s">
        <v>9198</v>
      </c>
      <c r="I2372" s="24"/>
      <c r="J2372" s="27"/>
      <c r="K2372" s="12"/>
      <c r="L2372" s="12"/>
      <c r="M2372" s="13"/>
      <c r="N2372" s="11"/>
      <c r="O2372" s="18" t="str">
        <f t="shared" ca="1" si="123"/>
        <v>26天</v>
      </c>
      <c r="P2372" s="80"/>
      <c r="Q2372" s="80"/>
      <c r="R2372" s="80"/>
      <c r="S2372" s="80"/>
    </row>
    <row r="2373" spans="1:19">
      <c r="A2373" s="7">
        <v>2374</v>
      </c>
      <c r="B2373" s="29" t="s">
        <v>2042</v>
      </c>
      <c r="C2373" s="12" t="s">
        <v>10258</v>
      </c>
      <c r="D2373" s="12" t="str">
        <f t="shared" si="122"/>
        <v>中远箱</v>
      </c>
      <c r="E2373" s="12" t="s">
        <v>8078</v>
      </c>
      <c r="F2373" s="19">
        <v>41464</v>
      </c>
      <c r="G2373" s="80" t="s">
        <v>4342</v>
      </c>
      <c r="H2373" s="12" t="str">
        <f>IF(I2373="","空","重")</f>
        <v>重</v>
      </c>
      <c r="I2373" s="24">
        <v>41471</v>
      </c>
      <c r="J2373" s="27"/>
      <c r="K2373" s="12" t="s">
        <v>11298</v>
      </c>
      <c r="L2373" s="12"/>
      <c r="M2373" s="11"/>
      <c r="N2373" s="80"/>
      <c r="O2373" s="18" t="str">
        <f t="shared" ca="1" si="123"/>
        <v>335天</v>
      </c>
      <c r="P2373" s="80"/>
      <c r="Q2373" s="80"/>
      <c r="R2373" s="80"/>
      <c r="S2373" s="80"/>
    </row>
    <row r="2374" spans="1:19">
      <c r="A2374" s="7">
        <v>2375</v>
      </c>
      <c r="B2374" s="65" t="s">
        <v>8293</v>
      </c>
      <c r="C2374" s="12" t="s">
        <v>10258</v>
      </c>
      <c r="D2374" s="12" t="str">
        <f t="shared" si="122"/>
        <v>中远箱</v>
      </c>
      <c r="E2374" s="12" t="s">
        <v>8078</v>
      </c>
      <c r="F2374" s="19">
        <v>41464</v>
      </c>
      <c r="G2374" s="80" t="s">
        <v>4342</v>
      </c>
      <c r="H2374" s="12" t="str">
        <f>IF(I2374="","空","重")</f>
        <v>重</v>
      </c>
      <c r="I2374" s="24">
        <v>41477</v>
      </c>
      <c r="J2374" s="27"/>
      <c r="K2374" s="12" t="s">
        <v>11298</v>
      </c>
      <c r="L2374" s="12"/>
      <c r="M2374" s="11"/>
      <c r="N2374" s="80"/>
      <c r="O2374" s="18" t="str">
        <f t="shared" ca="1" si="123"/>
        <v>335天</v>
      </c>
      <c r="P2374" s="80"/>
      <c r="Q2374" s="80"/>
      <c r="R2374" s="80"/>
      <c r="S2374" s="80"/>
    </row>
    <row r="2375" spans="1:19">
      <c r="A2375" s="7">
        <v>3971</v>
      </c>
      <c r="B2375" s="194" t="s">
        <v>5836</v>
      </c>
      <c r="C2375" s="12" t="s">
        <v>10393</v>
      </c>
      <c r="D2375" s="12" t="str">
        <f t="shared" si="122"/>
        <v>中远箱</v>
      </c>
      <c r="E2375" s="12" t="s">
        <v>15481</v>
      </c>
      <c r="F2375" s="81">
        <v>41770</v>
      </c>
      <c r="G2375" s="80" t="s">
        <v>7200</v>
      </c>
      <c r="H2375" s="12" t="s">
        <v>9198</v>
      </c>
      <c r="I2375" s="24">
        <v>41793</v>
      </c>
      <c r="J2375" s="27"/>
      <c r="K2375" s="12" t="s">
        <v>378</v>
      </c>
      <c r="L2375" s="12"/>
      <c r="M2375" s="13"/>
      <c r="N2375" s="11"/>
      <c r="O2375" s="18" t="str">
        <f t="shared" ca="1" si="123"/>
        <v>29天</v>
      </c>
      <c r="P2375" s="80"/>
      <c r="Q2375" s="80"/>
      <c r="R2375" s="80"/>
      <c r="S2375" s="80"/>
    </row>
    <row r="2376" spans="1:19">
      <c r="A2376" s="7">
        <v>2377</v>
      </c>
      <c r="B2376" s="65" t="s">
        <v>4956</v>
      </c>
      <c r="C2376" s="12" t="s">
        <v>10258</v>
      </c>
      <c r="D2376" s="12" t="str">
        <f t="shared" si="122"/>
        <v>中远箱</v>
      </c>
      <c r="E2376" s="12" t="s">
        <v>1484</v>
      </c>
      <c r="F2376" s="19">
        <v>41465</v>
      </c>
      <c r="G2376" s="80" t="s">
        <v>4342</v>
      </c>
      <c r="H2376" s="12" t="str">
        <f t="shared" ref="H2376:H2407" si="124">IF(I2376="","空","重")</f>
        <v>重</v>
      </c>
      <c r="I2376" s="24">
        <v>41577</v>
      </c>
      <c r="J2376" s="27"/>
      <c r="K2376" s="12" t="s">
        <v>6500</v>
      </c>
      <c r="L2376" s="12"/>
      <c r="M2376" s="11"/>
      <c r="N2376" s="80"/>
      <c r="O2376" s="18" t="str">
        <f t="shared" ca="1" si="123"/>
        <v>334天</v>
      </c>
      <c r="P2376" s="80"/>
      <c r="Q2376" s="80"/>
      <c r="R2376" s="80"/>
      <c r="S2376" s="80"/>
    </row>
    <row r="2377" spans="1:19">
      <c r="A2377" s="7">
        <v>2378</v>
      </c>
      <c r="B2377" s="29" t="s">
        <v>4957</v>
      </c>
      <c r="C2377" s="12" t="s">
        <v>10258</v>
      </c>
      <c r="D2377" s="12" t="str">
        <f t="shared" si="122"/>
        <v>中远箱</v>
      </c>
      <c r="E2377" s="12" t="s">
        <v>17174</v>
      </c>
      <c r="F2377" s="19">
        <v>41465</v>
      </c>
      <c r="G2377" s="80" t="s">
        <v>4342</v>
      </c>
      <c r="H2377" s="12" t="str">
        <f t="shared" si="124"/>
        <v>重</v>
      </c>
      <c r="I2377" s="24">
        <v>41465</v>
      </c>
      <c r="J2377" s="27"/>
      <c r="K2377" s="12" t="s">
        <v>4958</v>
      </c>
      <c r="L2377" s="12"/>
      <c r="M2377" s="11"/>
      <c r="N2377" s="80"/>
      <c r="O2377" s="18" t="str">
        <f t="shared" ca="1" si="123"/>
        <v>334天</v>
      </c>
      <c r="P2377" s="80"/>
      <c r="Q2377" s="80"/>
      <c r="R2377" s="80"/>
      <c r="S2377" s="80"/>
    </row>
    <row r="2378" spans="1:19">
      <c r="A2378" s="7">
        <v>2379</v>
      </c>
      <c r="B2378" s="12" t="s">
        <v>4954</v>
      </c>
      <c r="C2378" s="12" t="s">
        <v>10393</v>
      </c>
      <c r="D2378" s="12" t="str">
        <f t="shared" si="122"/>
        <v>中远箱</v>
      </c>
      <c r="E2378" s="12" t="s">
        <v>17174</v>
      </c>
      <c r="F2378" s="19">
        <v>41466</v>
      </c>
      <c r="G2378" s="80"/>
      <c r="H2378" s="12" t="str">
        <f t="shared" si="124"/>
        <v>重</v>
      </c>
      <c r="I2378" s="24">
        <v>41467</v>
      </c>
      <c r="J2378" s="27"/>
      <c r="K2378" s="12" t="s">
        <v>2432</v>
      </c>
      <c r="L2378" s="12"/>
      <c r="M2378" s="11"/>
      <c r="N2378" s="80"/>
      <c r="O2378" s="18" t="str">
        <f t="shared" ca="1" si="123"/>
        <v>333天</v>
      </c>
      <c r="P2378" s="80"/>
      <c r="Q2378" s="80"/>
      <c r="R2378" s="80"/>
      <c r="S2378" s="80"/>
    </row>
    <row r="2379" spans="1:19">
      <c r="A2379" s="7">
        <v>2380</v>
      </c>
      <c r="B2379" s="12" t="s">
        <v>1006</v>
      </c>
      <c r="C2379" s="12" t="s">
        <v>10393</v>
      </c>
      <c r="D2379" s="12" t="str">
        <f t="shared" si="122"/>
        <v>中远箱</v>
      </c>
      <c r="E2379" s="12" t="s">
        <v>1484</v>
      </c>
      <c r="F2379" s="19">
        <v>41469</v>
      </c>
      <c r="G2379" s="80" t="s">
        <v>14951</v>
      </c>
      <c r="H2379" s="12" t="str">
        <f t="shared" si="124"/>
        <v>重</v>
      </c>
      <c r="I2379" s="24">
        <v>41481</v>
      </c>
      <c r="J2379" s="27"/>
      <c r="K2379" s="12" t="s">
        <v>16249</v>
      </c>
      <c r="L2379" s="12"/>
      <c r="M2379" s="11"/>
      <c r="N2379" s="80"/>
      <c r="O2379" s="18" t="str">
        <f t="shared" ca="1" si="123"/>
        <v>330天</v>
      </c>
      <c r="P2379" s="80"/>
      <c r="Q2379" s="80"/>
      <c r="R2379" s="80"/>
      <c r="S2379" s="80"/>
    </row>
    <row r="2380" spans="1:19">
      <c r="A2380" s="7">
        <v>2381</v>
      </c>
      <c r="B2380" s="12" t="s">
        <v>1007</v>
      </c>
      <c r="C2380" s="12" t="s">
        <v>10393</v>
      </c>
      <c r="D2380" s="12" t="str">
        <f t="shared" si="122"/>
        <v>中远箱</v>
      </c>
      <c r="E2380" s="12" t="s">
        <v>17174</v>
      </c>
      <c r="F2380" s="19">
        <v>41469</v>
      </c>
      <c r="G2380" s="80" t="s">
        <v>14951</v>
      </c>
      <c r="H2380" s="12" t="str">
        <f t="shared" si="124"/>
        <v>重</v>
      </c>
      <c r="I2380" s="24">
        <v>41473</v>
      </c>
      <c r="J2380" s="27"/>
      <c r="K2380" s="12" t="s">
        <v>4794</v>
      </c>
      <c r="L2380" s="12"/>
      <c r="M2380" s="11"/>
      <c r="N2380" s="80"/>
      <c r="O2380" s="18" t="str">
        <f t="shared" ca="1" si="123"/>
        <v>330天</v>
      </c>
      <c r="P2380" s="80"/>
      <c r="Q2380" s="80"/>
      <c r="R2380" s="80"/>
      <c r="S2380" s="80"/>
    </row>
    <row r="2381" spans="1:19">
      <c r="A2381" s="7">
        <v>2382</v>
      </c>
      <c r="B2381" s="12" t="s">
        <v>4955</v>
      </c>
      <c r="C2381" s="12" t="s">
        <v>10393</v>
      </c>
      <c r="D2381" s="12" t="str">
        <f t="shared" si="122"/>
        <v>中远箱</v>
      </c>
      <c r="E2381" s="12" t="s">
        <v>17174</v>
      </c>
      <c r="F2381" s="19">
        <v>41470</v>
      </c>
      <c r="G2381" s="80"/>
      <c r="H2381" s="12" t="str">
        <f t="shared" si="124"/>
        <v>重</v>
      </c>
      <c r="I2381" s="24">
        <v>41477</v>
      </c>
      <c r="J2381" s="27"/>
      <c r="K2381" s="12" t="s">
        <v>10302</v>
      </c>
      <c r="L2381" s="12"/>
      <c r="M2381" s="11"/>
      <c r="N2381" s="80"/>
      <c r="O2381" s="18" t="str">
        <f t="shared" ca="1" si="123"/>
        <v>329天</v>
      </c>
      <c r="P2381" s="80"/>
      <c r="Q2381" s="80"/>
      <c r="R2381" s="80"/>
      <c r="S2381" s="80"/>
    </row>
    <row r="2382" spans="1:19">
      <c r="A2382" s="7">
        <v>2383</v>
      </c>
      <c r="B2382" s="12" t="s">
        <v>14226</v>
      </c>
      <c r="C2382" s="12" t="s">
        <v>10393</v>
      </c>
      <c r="D2382" s="12" t="str">
        <f t="shared" si="122"/>
        <v>中远箱</v>
      </c>
      <c r="E2382" s="12" t="s">
        <v>17174</v>
      </c>
      <c r="F2382" s="19">
        <v>41470</v>
      </c>
      <c r="G2382" s="80"/>
      <c r="H2382" s="12" t="str">
        <f t="shared" si="124"/>
        <v>重</v>
      </c>
      <c r="I2382" s="24">
        <v>41482</v>
      </c>
      <c r="J2382" s="27"/>
      <c r="K2382" s="12" t="s">
        <v>12951</v>
      </c>
      <c r="L2382" s="12"/>
      <c r="M2382" s="11"/>
      <c r="N2382" s="80"/>
      <c r="O2382" s="18" t="str">
        <f t="shared" ca="1" si="123"/>
        <v>329天</v>
      </c>
      <c r="P2382" s="80"/>
      <c r="Q2382" s="80"/>
      <c r="R2382" s="80"/>
      <c r="S2382" s="80"/>
    </row>
    <row r="2383" spans="1:19">
      <c r="A2383" s="7">
        <v>2384</v>
      </c>
      <c r="B2383" s="12" t="s">
        <v>5585</v>
      </c>
      <c r="C2383" s="12" t="s">
        <v>10393</v>
      </c>
      <c r="D2383" s="12" t="str">
        <f t="shared" si="122"/>
        <v>中远箱</v>
      </c>
      <c r="E2383" s="12" t="s">
        <v>17174</v>
      </c>
      <c r="F2383" s="19">
        <v>41473</v>
      </c>
      <c r="G2383" s="80" t="s">
        <v>14951</v>
      </c>
      <c r="H2383" s="12" t="str">
        <f t="shared" si="124"/>
        <v>重</v>
      </c>
      <c r="I2383" s="24">
        <v>41473</v>
      </c>
      <c r="J2383" s="27"/>
      <c r="K2383" s="12" t="s">
        <v>4794</v>
      </c>
      <c r="L2383" s="12"/>
      <c r="M2383" s="11"/>
      <c r="N2383" s="80"/>
      <c r="O2383" s="18" t="str">
        <f t="shared" ca="1" si="123"/>
        <v>326天</v>
      </c>
      <c r="P2383" s="80"/>
      <c r="Q2383" s="80"/>
      <c r="R2383" s="80"/>
      <c r="S2383" s="80"/>
    </row>
    <row r="2384" spans="1:19">
      <c r="A2384" s="7">
        <v>2385</v>
      </c>
      <c r="B2384" s="12" t="s">
        <v>12587</v>
      </c>
      <c r="C2384" s="12" t="s">
        <v>10393</v>
      </c>
      <c r="D2384" s="12" t="str">
        <f t="shared" si="122"/>
        <v>中远箱</v>
      </c>
      <c r="E2384" s="12" t="s">
        <v>17174</v>
      </c>
      <c r="F2384" s="19">
        <v>41476</v>
      </c>
      <c r="G2384" s="80" t="s">
        <v>5713</v>
      </c>
      <c r="H2384" s="12" t="str">
        <f t="shared" si="124"/>
        <v>重</v>
      </c>
      <c r="I2384" s="24">
        <v>41479</v>
      </c>
      <c r="J2384" s="27"/>
      <c r="K2384" s="12" t="s">
        <v>3706</v>
      </c>
      <c r="L2384" s="12"/>
      <c r="M2384" s="11"/>
      <c r="N2384" s="80"/>
      <c r="O2384" s="18" t="str">
        <f t="shared" ca="1" si="123"/>
        <v>323天</v>
      </c>
      <c r="P2384" s="80"/>
      <c r="Q2384" s="80"/>
      <c r="R2384" s="80"/>
      <c r="S2384" s="80"/>
    </row>
    <row r="2385" spans="1:19">
      <c r="A2385" s="7">
        <v>2386</v>
      </c>
      <c r="B2385" s="12" t="s">
        <v>5714</v>
      </c>
      <c r="C2385" s="12" t="s">
        <v>10393</v>
      </c>
      <c r="D2385" s="12" t="str">
        <f t="shared" si="122"/>
        <v>中远箱</v>
      </c>
      <c r="E2385" s="12" t="s">
        <v>17174</v>
      </c>
      <c r="F2385" s="19">
        <v>41477</v>
      </c>
      <c r="G2385" s="80" t="s">
        <v>5713</v>
      </c>
      <c r="H2385" s="12" t="str">
        <f t="shared" si="124"/>
        <v>重</v>
      </c>
      <c r="I2385" s="24">
        <v>41482</v>
      </c>
      <c r="J2385" s="27"/>
      <c r="K2385" s="12" t="s">
        <v>12952</v>
      </c>
      <c r="L2385" s="12"/>
      <c r="M2385" s="11"/>
      <c r="N2385" s="80"/>
      <c r="O2385" s="18" t="str">
        <f t="shared" ca="1" si="123"/>
        <v>322天</v>
      </c>
      <c r="P2385" s="80"/>
      <c r="Q2385" s="80"/>
      <c r="R2385" s="80"/>
      <c r="S2385" s="80"/>
    </row>
    <row r="2386" spans="1:19">
      <c r="A2386" s="7">
        <v>2387</v>
      </c>
      <c r="B2386" s="12" t="s">
        <v>5715</v>
      </c>
      <c r="C2386" s="12" t="s">
        <v>10393</v>
      </c>
      <c r="D2386" s="12" t="str">
        <f t="shared" si="122"/>
        <v>中远箱</v>
      </c>
      <c r="E2386" s="12" t="s">
        <v>17174</v>
      </c>
      <c r="F2386" s="19">
        <v>41482</v>
      </c>
      <c r="G2386" s="80" t="s">
        <v>5713</v>
      </c>
      <c r="H2386" s="12" t="str">
        <f t="shared" si="124"/>
        <v>重</v>
      </c>
      <c r="I2386" s="24">
        <v>41482</v>
      </c>
      <c r="J2386" s="27"/>
      <c r="K2386" s="12" t="s">
        <v>12951</v>
      </c>
      <c r="L2386" s="12"/>
      <c r="M2386" s="11"/>
      <c r="N2386" s="80"/>
      <c r="O2386" s="18" t="str">
        <f t="shared" ca="1" si="123"/>
        <v>317天</v>
      </c>
      <c r="P2386" s="80"/>
      <c r="Q2386" s="80"/>
      <c r="R2386" s="80"/>
      <c r="S2386" s="80"/>
    </row>
    <row r="2387" spans="1:19">
      <c r="A2387" s="7">
        <v>2388</v>
      </c>
      <c r="B2387" s="12" t="s">
        <v>5716</v>
      </c>
      <c r="C2387" s="12" t="s">
        <v>10393</v>
      </c>
      <c r="D2387" s="12" t="str">
        <f t="shared" si="122"/>
        <v>中远箱</v>
      </c>
      <c r="E2387" s="12" t="s">
        <v>17174</v>
      </c>
      <c r="F2387" s="19">
        <v>41481</v>
      </c>
      <c r="G2387" s="80" t="s">
        <v>5713</v>
      </c>
      <c r="H2387" s="12" t="str">
        <f t="shared" si="124"/>
        <v>重</v>
      </c>
      <c r="I2387" s="24">
        <v>41485</v>
      </c>
      <c r="J2387" s="27"/>
      <c r="K2387" s="12" t="s">
        <v>12951</v>
      </c>
      <c r="L2387" s="12"/>
      <c r="M2387" s="11"/>
      <c r="N2387" s="80"/>
      <c r="O2387" s="18" t="str">
        <f t="shared" ca="1" si="123"/>
        <v>318天</v>
      </c>
      <c r="P2387" s="80"/>
      <c r="Q2387" s="80"/>
      <c r="R2387" s="80"/>
      <c r="S2387" s="80"/>
    </row>
    <row r="2388" spans="1:19">
      <c r="A2388" s="7">
        <v>2389</v>
      </c>
      <c r="B2388" s="12" t="s">
        <v>5717</v>
      </c>
      <c r="C2388" s="12" t="s">
        <v>10393</v>
      </c>
      <c r="D2388" s="12" t="str">
        <f t="shared" si="122"/>
        <v>中远箱</v>
      </c>
      <c r="E2388" s="12" t="s">
        <v>17174</v>
      </c>
      <c r="F2388" s="19">
        <v>41482</v>
      </c>
      <c r="G2388" s="80" t="s">
        <v>5713</v>
      </c>
      <c r="H2388" s="12" t="str">
        <f t="shared" si="124"/>
        <v>重</v>
      </c>
      <c r="I2388" s="24">
        <v>41482</v>
      </c>
      <c r="J2388" s="27"/>
      <c r="K2388" s="12" t="s">
        <v>13302</v>
      </c>
      <c r="L2388" s="12"/>
      <c r="M2388" s="11"/>
      <c r="N2388" s="80"/>
      <c r="O2388" s="18" t="str">
        <f t="shared" ca="1" si="123"/>
        <v>317天</v>
      </c>
      <c r="P2388" s="80"/>
      <c r="Q2388" s="80"/>
      <c r="R2388" s="80"/>
      <c r="S2388" s="80"/>
    </row>
    <row r="2389" spans="1:19">
      <c r="A2389" s="7">
        <v>2390</v>
      </c>
      <c r="B2389" s="12" t="s">
        <v>5718</v>
      </c>
      <c r="C2389" s="12" t="s">
        <v>10393</v>
      </c>
      <c r="D2389" s="12" t="str">
        <f t="shared" si="122"/>
        <v>中远箱</v>
      </c>
      <c r="E2389" s="12" t="s">
        <v>17174</v>
      </c>
      <c r="F2389" s="19">
        <v>41481</v>
      </c>
      <c r="G2389" s="80" t="s">
        <v>5713</v>
      </c>
      <c r="H2389" s="12" t="str">
        <f t="shared" si="124"/>
        <v>重</v>
      </c>
      <c r="I2389" s="24">
        <v>41483</v>
      </c>
      <c r="J2389" s="27"/>
      <c r="K2389" s="12" t="s">
        <v>13302</v>
      </c>
      <c r="L2389" s="12"/>
      <c r="M2389" s="11"/>
      <c r="N2389" s="80"/>
      <c r="O2389" s="18" t="str">
        <f t="shared" ca="1" si="123"/>
        <v>318天</v>
      </c>
      <c r="P2389" s="80"/>
      <c r="Q2389" s="80"/>
      <c r="R2389" s="80"/>
      <c r="S2389" s="80"/>
    </row>
    <row r="2390" spans="1:19">
      <c r="A2390" s="7">
        <v>2391</v>
      </c>
      <c r="B2390" s="12" t="s">
        <v>5719</v>
      </c>
      <c r="C2390" s="12" t="s">
        <v>10393</v>
      </c>
      <c r="D2390" s="12" t="str">
        <f t="shared" si="122"/>
        <v>中远箱</v>
      </c>
      <c r="E2390" s="12" t="s">
        <v>17174</v>
      </c>
      <c r="F2390" s="19">
        <v>41481</v>
      </c>
      <c r="G2390" s="80" t="s">
        <v>5713</v>
      </c>
      <c r="H2390" s="12" t="str">
        <f t="shared" si="124"/>
        <v>重</v>
      </c>
      <c r="I2390" s="24">
        <v>41483</v>
      </c>
      <c r="J2390" s="27"/>
      <c r="K2390" s="12" t="s">
        <v>13302</v>
      </c>
      <c r="L2390" s="12"/>
      <c r="M2390" s="11"/>
      <c r="N2390" s="80"/>
      <c r="O2390" s="18" t="str">
        <f t="shared" ca="1" si="123"/>
        <v>318天</v>
      </c>
      <c r="P2390" s="80"/>
      <c r="Q2390" s="80"/>
      <c r="R2390" s="80"/>
      <c r="S2390" s="80"/>
    </row>
    <row r="2391" spans="1:19">
      <c r="A2391" s="7">
        <v>2392</v>
      </c>
      <c r="B2391" s="12" t="s">
        <v>2795</v>
      </c>
      <c r="C2391" s="12" t="s">
        <v>10393</v>
      </c>
      <c r="D2391" s="12" t="str">
        <f t="shared" si="122"/>
        <v>中远箱</v>
      </c>
      <c r="E2391" s="12" t="s">
        <v>17174</v>
      </c>
      <c r="F2391" s="19">
        <v>41477</v>
      </c>
      <c r="G2391" s="80" t="s">
        <v>5713</v>
      </c>
      <c r="H2391" s="12" t="str">
        <f t="shared" si="124"/>
        <v>重</v>
      </c>
      <c r="I2391" s="24">
        <v>41479</v>
      </c>
      <c r="J2391" s="27"/>
      <c r="K2391" s="12" t="s">
        <v>3706</v>
      </c>
      <c r="L2391" s="12"/>
      <c r="M2391" s="11"/>
      <c r="N2391" s="80"/>
      <c r="O2391" s="18" t="str">
        <f t="shared" ca="1" si="123"/>
        <v>322天</v>
      </c>
      <c r="P2391" s="80"/>
      <c r="Q2391" s="80"/>
      <c r="R2391" s="80"/>
      <c r="S2391" s="80"/>
    </row>
    <row r="2392" spans="1:19">
      <c r="A2392" s="7">
        <v>2393</v>
      </c>
      <c r="B2392" s="12" t="s">
        <v>2796</v>
      </c>
      <c r="C2392" s="12" t="s">
        <v>10393</v>
      </c>
      <c r="D2392" s="12" t="str">
        <f t="shared" si="122"/>
        <v>中远箱</v>
      </c>
      <c r="E2392" s="12" t="s">
        <v>17174</v>
      </c>
      <c r="F2392" s="19">
        <v>41477</v>
      </c>
      <c r="G2392" s="80" t="s">
        <v>5713</v>
      </c>
      <c r="H2392" s="12" t="str">
        <f t="shared" si="124"/>
        <v>重</v>
      </c>
      <c r="I2392" s="24">
        <v>41482</v>
      </c>
      <c r="J2392" s="27"/>
      <c r="K2392" s="12" t="s">
        <v>12951</v>
      </c>
      <c r="L2392" s="12"/>
      <c r="M2392" s="11"/>
      <c r="N2392" s="80"/>
      <c r="O2392" s="18" t="str">
        <f t="shared" ca="1" si="123"/>
        <v>322天</v>
      </c>
      <c r="P2392" s="80"/>
      <c r="Q2392" s="80"/>
      <c r="R2392" s="80"/>
      <c r="S2392" s="80"/>
    </row>
    <row r="2393" spans="1:19">
      <c r="A2393" s="7">
        <v>2394</v>
      </c>
      <c r="B2393" s="12" t="s">
        <v>2797</v>
      </c>
      <c r="C2393" s="12" t="s">
        <v>10393</v>
      </c>
      <c r="D2393" s="12" t="str">
        <f t="shared" si="122"/>
        <v>中远箱</v>
      </c>
      <c r="E2393" s="12" t="s">
        <v>17174</v>
      </c>
      <c r="F2393" s="19">
        <v>41482</v>
      </c>
      <c r="G2393" s="80" t="s">
        <v>5713</v>
      </c>
      <c r="H2393" s="12" t="str">
        <f t="shared" si="124"/>
        <v>重</v>
      </c>
      <c r="I2393" s="24">
        <v>41482</v>
      </c>
      <c r="J2393" s="27"/>
      <c r="K2393" s="12" t="s">
        <v>12951</v>
      </c>
      <c r="L2393" s="12"/>
      <c r="M2393" s="11"/>
      <c r="N2393" s="80"/>
      <c r="O2393" s="18" t="str">
        <f t="shared" ca="1" si="123"/>
        <v>317天</v>
      </c>
      <c r="P2393" s="80"/>
      <c r="Q2393" s="80"/>
      <c r="R2393" s="80"/>
      <c r="S2393" s="80"/>
    </row>
    <row r="2394" spans="1:19">
      <c r="A2394" s="7">
        <v>2395</v>
      </c>
      <c r="B2394" s="12" t="s">
        <v>2798</v>
      </c>
      <c r="C2394" s="12" t="s">
        <v>10393</v>
      </c>
      <c r="D2394" s="12" t="str">
        <f t="shared" si="122"/>
        <v>中远箱</v>
      </c>
      <c r="E2394" s="12" t="s">
        <v>17174</v>
      </c>
      <c r="F2394" s="19">
        <v>41477</v>
      </c>
      <c r="G2394" s="80" t="s">
        <v>5713</v>
      </c>
      <c r="H2394" s="12" t="str">
        <f t="shared" si="124"/>
        <v>重</v>
      </c>
      <c r="I2394" s="24">
        <v>41482</v>
      </c>
      <c r="J2394" s="27"/>
      <c r="K2394" s="12" t="s">
        <v>4794</v>
      </c>
      <c r="L2394" s="12"/>
      <c r="M2394" s="11"/>
      <c r="N2394" s="80"/>
      <c r="O2394" s="18" t="str">
        <f t="shared" ca="1" si="123"/>
        <v>322天</v>
      </c>
      <c r="P2394" s="80"/>
      <c r="Q2394" s="80"/>
      <c r="R2394" s="80"/>
      <c r="S2394" s="80"/>
    </row>
    <row r="2395" spans="1:19">
      <c r="A2395" s="7">
        <v>2396</v>
      </c>
      <c r="B2395" s="50" t="s">
        <v>2799</v>
      </c>
      <c r="C2395" s="50" t="s">
        <v>10393</v>
      </c>
      <c r="D2395" s="12" t="str">
        <f t="shared" si="122"/>
        <v>中远箱</v>
      </c>
      <c r="E2395" s="12" t="s">
        <v>17174</v>
      </c>
      <c r="F2395" s="19">
        <v>41488</v>
      </c>
      <c r="G2395" s="80" t="s">
        <v>5713</v>
      </c>
      <c r="H2395" s="12" t="str">
        <f t="shared" si="124"/>
        <v>重</v>
      </c>
      <c r="I2395" s="24">
        <v>41493</v>
      </c>
      <c r="J2395" s="27"/>
      <c r="K2395" s="12" t="s">
        <v>12951</v>
      </c>
      <c r="L2395" s="12"/>
      <c r="M2395" s="11"/>
      <c r="N2395" s="80"/>
      <c r="O2395" s="18" t="str">
        <f t="shared" ca="1" si="123"/>
        <v>311天</v>
      </c>
      <c r="P2395" s="80"/>
      <c r="Q2395" s="80"/>
      <c r="R2395" s="80"/>
      <c r="S2395" s="80"/>
    </row>
    <row r="2396" spans="1:19">
      <c r="A2396" s="7">
        <v>2397</v>
      </c>
      <c r="B2396" s="12" t="s">
        <v>2800</v>
      </c>
      <c r="C2396" s="12" t="s">
        <v>10393</v>
      </c>
      <c r="D2396" s="12" t="str">
        <f t="shared" si="122"/>
        <v>中远箱</v>
      </c>
      <c r="E2396" s="12" t="s">
        <v>17174</v>
      </c>
      <c r="F2396" s="19">
        <v>41483</v>
      </c>
      <c r="G2396" s="80" t="s">
        <v>5713</v>
      </c>
      <c r="H2396" s="12" t="str">
        <f t="shared" si="124"/>
        <v>重</v>
      </c>
      <c r="I2396" s="24">
        <v>41487</v>
      </c>
      <c r="J2396" s="27"/>
      <c r="K2396" s="12" t="s">
        <v>16249</v>
      </c>
      <c r="L2396" s="12"/>
      <c r="M2396" s="11"/>
      <c r="N2396" s="80"/>
      <c r="O2396" s="18" t="str">
        <f t="shared" ca="1" si="123"/>
        <v>316天</v>
      </c>
      <c r="P2396" s="80"/>
      <c r="Q2396" s="80"/>
      <c r="R2396" s="80"/>
      <c r="S2396" s="80"/>
    </row>
    <row r="2397" spans="1:19">
      <c r="A2397" s="7">
        <v>2398</v>
      </c>
      <c r="B2397" s="12" t="s">
        <v>13988</v>
      </c>
      <c r="C2397" s="12" t="s">
        <v>10393</v>
      </c>
      <c r="D2397" s="12" t="str">
        <f t="shared" si="122"/>
        <v>中远箱</v>
      </c>
      <c r="E2397" s="12" t="s">
        <v>17174</v>
      </c>
      <c r="F2397" s="19">
        <v>41483</v>
      </c>
      <c r="G2397" s="80" t="s">
        <v>5713</v>
      </c>
      <c r="H2397" s="12" t="str">
        <f t="shared" si="124"/>
        <v>重</v>
      </c>
      <c r="I2397" s="24">
        <v>41485</v>
      </c>
      <c r="J2397" s="27"/>
      <c r="K2397" s="12" t="s">
        <v>12951</v>
      </c>
      <c r="L2397" s="12"/>
      <c r="M2397" s="11"/>
      <c r="N2397" s="80"/>
      <c r="O2397" s="18" t="str">
        <f t="shared" ca="1" si="123"/>
        <v>316天</v>
      </c>
      <c r="P2397" s="80"/>
      <c r="Q2397" s="80"/>
      <c r="R2397" s="80"/>
      <c r="S2397" s="80"/>
    </row>
    <row r="2398" spans="1:19">
      <c r="A2398" s="7">
        <v>2399</v>
      </c>
      <c r="B2398" s="12" t="s">
        <v>13989</v>
      </c>
      <c r="C2398" s="12" t="s">
        <v>10393</v>
      </c>
      <c r="D2398" s="12" t="str">
        <f t="shared" si="122"/>
        <v>中远箱</v>
      </c>
      <c r="E2398" s="12" t="s">
        <v>17174</v>
      </c>
      <c r="F2398" s="19">
        <v>41483</v>
      </c>
      <c r="G2398" s="80" t="s">
        <v>5713</v>
      </c>
      <c r="H2398" s="12" t="str">
        <f t="shared" si="124"/>
        <v>重</v>
      </c>
      <c r="I2398" s="24">
        <v>41485</v>
      </c>
      <c r="J2398" s="27"/>
      <c r="K2398" s="12" t="s">
        <v>12951</v>
      </c>
      <c r="L2398" s="12"/>
      <c r="M2398" s="11"/>
      <c r="N2398" s="80"/>
      <c r="O2398" s="18" t="str">
        <f t="shared" ca="1" si="123"/>
        <v>316天</v>
      </c>
      <c r="P2398" s="80"/>
      <c r="Q2398" s="80"/>
      <c r="R2398" s="80"/>
      <c r="S2398" s="80"/>
    </row>
    <row r="2399" spans="1:19">
      <c r="A2399" s="7">
        <v>2400</v>
      </c>
      <c r="B2399" s="50" t="s">
        <v>2863</v>
      </c>
      <c r="C2399" s="50" t="s">
        <v>10393</v>
      </c>
      <c r="D2399" s="50" t="str">
        <f t="shared" si="122"/>
        <v>中远箱</v>
      </c>
      <c r="E2399" s="12" t="s">
        <v>17174</v>
      </c>
      <c r="F2399" s="19">
        <v>41488</v>
      </c>
      <c r="G2399" s="80" t="s">
        <v>5713</v>
      </c>
      <c r="H2399" s="12" t="str">
        <f t="shared" si="124"/>
        <v>重</v>
      </c>
      <c r="I2399" s="24">
        <v>41523</v>
      </c>
      <c r="J2399" s="27"/>
      <c r="K2399" s="12" t="s">
        <v>11417</v>
      </c>
      <c r="L2399" s="12"/>
      <c r="M2399" s="11"/>
      <c r="N2399" s="80"/>
      <c r="O2399" s="18" t="str">
        <f t="shared" ca="1" si="123"/>
        <v>311天</v>
      </c>
      <c r="P2399" s="80"/>
      <c r="Q2399" s="80"/>
      <c r="R2399" s="80"/>
      <c r="S2399" s="80"/>
    </row>
    <row r="2400" spans="1:19">
      <c r="A2400" s="7">
        <v>2401</v>
      </c>
      <c r="B2400" s="12" t="s">
        <v>5814</v>
      </c>
      <c r="C2400" s="12" t="s">
        <v>10393</v>
      </c>
      <c r="D2400" s="12" t="str">
        <f t="shared" si="122"/>
        <v>中远箱</v>
      </c>
      <c r="E2400" s="12" t="s">
        <v>17174</v>
      </c>
      <c r="F2400" s="19">
        <v>41474</v>
      </c>
      <c r="G2400" s="80" t="s">
        <v>10298</v>
      </c>
      <c r="H2400" s="12" t="str">
        <f t="shared" si="124"/>
        <v>重</v>
      </c>
      <c r="I2400" s="24">
        <v>41485</v>
      </c>
      <c r="J2400" s="27"/>
      <c r="K2400" s="12" t="s">
        <v>12951</v>
      </c>
      <c r="L2400" s="12"/>
      <c r="M2400" s="11"/>
      <c r="N2400" s="80"/>
      <c r="O2400" s="18" t="str">
        <f t="shared" ca="1" si="123"/>
        <v>325天</v>
      </c>
      <c r="P2400" s="80"/>
      <c r="Q2400" s="80"/>
      <c r="R2400" s="80"/>
      <c r="S2400" s="80"/>
    </row>
    <row r="2401" spans="1:19">
      <c r="A2401" s="7">
        <v>2402</v>
      </c>
      <c r="B2401" s="12" t="s">
        <v>4262</v>
      </c>
      <c r="C2401" s="12" t="s">
        <v>10393</v>
      </c>
      <c r="D2401" s="12" t="str">
        <f t="shared" si="122"/>
        <v>中远箱</v>
      </c>
      <c r="E2401" s="12" t="s">
        <v>17174</v>
      </c>
      <c r="F2401" s="19">
        <v>41476</v>
      </c>
      <c r="G2401" s="80" t="s">
        <v>10298</v>
      </c>
      <c r="H2401" s="12" t="str">
        <f t="shared" si="124"/>
        <v>重</v>
      </c>
      <c r="I2401" s="24">
        <v>41476</v>
      </c>
      <c r="J2401" s="27"/>
      <c r="K2401" s="12" t="s">
        <v>4794</v>
      </c>
      <c r="L2401" s="12"/>
      <c r="M2401" s="11"/>
      <c r="N2401" s="80"/>
      <c r="O2401" s="18" t="str">
        <f t="shared" ca="1" si="123"/>
        <v>323天</v>
      </c>
      <c r="P2401" s="80"/>
      <c r="Q2401" s="80"/>
      <c r="R2401" s="80"/>
      <c r="S2401" s="80"/>
    </row>
    <row r="2402" spans="1:19">
      <c r="A2402" s="7">
        <v>2403</v>
      </c>
      <c r="B2402" s="12" t="s">
        <v>4816</v>
      </c>
      <c r="C2402" s="12" t="s">
        <v>10393</v>
      </c>
      <c r="D2402" s="12" t="str">
        <f t="shared" si="122"/>
        <v>中远箱</v>
      </c>
      <c r="E2402" s="12" t="s">
        <v>17174</v>
      </c>
      <c r="F2402" s="19">
        <v>41474</v>
      </c>
      <c r="G2402" s="80" t="s">
        <v>10298</v>
      </c>
      <c r="H2402" s="12" t="str">
        <f t="shared" si="124"/>
        <v>重</v>
      </c>
      <c r="I2402" s="24">
        <v>41477</v>
      </c>
      <c r="J2402" s="27"/>
      <c r="K2402" s="12" t="s">
        <v>12952</v>
      </c>
      <c r="L2402" s="12"/>
      <c r="M2402" s="11"/>
      <c r="N2402" s="80"/>
      <c r="O2402" s="18" t="str">
        <f t="shared" ca="1" si="123"/>
        <v>325天</v>
      </c>
      <c r="P2402" s="80"/>
      <c r="Q2402" s="80"/>
      <c r="R2402" s="80"/>
      <c r="S2402" s="80"/>
    </row>
    <row r="2403" spans="1:19">
      <c r="A2403" s="7">
        <v>2404</v>
      </c>
      <c r="B2403" s="12" t="s">
        <v>3860</v>
      </c>
      <c r="C2403" s="12" t="s">
        <v>10393</v>
      </c>
      <c r="D2403" s="12" t="str">
        <f t="shared" si="122"/>
        <v>中远箱</v>
      </c>
      <c r="E2403" s="12" t="s">
        <v>17174</v>
      </c>
      <c r="F2403" s="19">
        <v>41474</v>
      </c>
      <c r="G2403" s="80" t="s">
        <v>10298</v>
      </c>
      <c r="H2403" s="12" t="str">
        <f t="shared" si="124"/>
        <v>重</v>
      </c>
      <c r="I2403" s="24">
        <v>41477</v>
      </c>
      <c r="J2403" s="27"/>
      <c r="K2403" s="12" t="s">
        <v>12952</v>
      </c>
      <c r="L2403" s="12"/>
      <c r="M2403" s="11"/>
      <c r="N2403" s="80"/>
      <c r="O2403" s="18" t="str">
        <f t="shared" ca="1" si="123"/>
        <v>325天</v>
      </c>
      <c r="P2403" s="80"/>
      <c r="Q2403" s="80"/>
      <c r="R2403" s="80"/>
      <c r="S2403" s="80"/>
    </row>
    <row r="2404" spans="1:19">
      <c r="A2404" s="7">
        <v>2405</v>
      </c>
      <c r="B2404" s="12" t="s">
        <v>11625</v>
      </c>
      <c r="C2404" s="12" t="s">
        <v>10393</v>
      </c>
      <c r="D2404" s="12" t="str">
        <f t="shared" si="122"/>
        <v>中远箱</v>
      </c>
      <c r="E2404" s="12" t="s">
        <v>17174</v>
      </c>
      <c r="F2404" s="19">
        <v>41474</v>
      </c>
      <c r="G2404" s="80" t="s">
        <v>10298</v>
      </c>
      <c r="H2404" s="12" t="str">
        <f t="shared" si="124"/>
        <v>重</v>
      </c>
      <c r="I2404" s="24">
        <v>41477</v>
      </c>
      <c r="J2404" s="27"/>
      <c r="K2404" s="12" t="s">
        <v>10303</v>
      </c>
      <c r="L2404" s="12"/>
      <c r="M2404" s="11"/>
      <c r="N2404" s="80"/>
      <c r="O2404" s="18" t="str">
        <f t="shared" ca="1" si="123"/>
        <v>325天</v>
      </c>
      <c r="P2404" s="80"/>
      <c r="Q2404" s="80"/>
      <c r="R2404" s="80"/>
      <c r="S2404" s="80"/>
    </row>
    <row r="2405" spans="1:19">
      <c r="A2405" s="7">
        <v>2406</v>
      </c>
      <c r="B2405" s="12" t="s">
        <v>7660</v>
      </c>
      <c r="C2405" s="12" t="s">
        <v>10393</v>
      </c>
      <c r="D2405" s="12" t="str">
        <f t="shared" si="122"/>
        <v>中远箱</v>
      </c>
      <c r="E2405" s="12" t="s">
        <v>17174</v>
      </c>
      <c r="F2405" s="19">
        <v>41474</v>
      </c>
      <c r="G2405" s="80" t="s">
        <v>10298</v>
      </c>
      <c r="H2405" s="12" t="str">
        <f t="shared" si="124"/>
        <v>重</v>
      </c>
      <c r="I2405" s="24">
        <v>41477</v>
      </c>
      <c r="J2405" s="27"/>
      <c r="K2405" s="12" t="s">
        <v>10303</v>
      </c>
      <c r="L2405" s="12"/>
      <c r="M2405" s="11"/>
      <c r="N2405" s="80"/>
      <c r="O2405" s="18" t="str">
        <f t="shared" ca="1" si="123"/>
        <v>325天</v>
      </c>
      <c r="P2405" s="80"/>
      <c r="Q2405" s="80"/>
      <c r="R2405" s="80"/>
      <c r="S2405" s="80"/>
    </row>
    <row r="2406" spans="1:19">
      <c r="A2406" s="7">
        <v>2407</v>
      </c>
      <c r="B2406" s="12" t="s">
        <v>4815</v>
      </c>
      <c r="C2406" s="12" t="s">
        <v>10393</v>
      </c>
      <c r="D2406" s="12" t="str">
        <f t="shared" si="122"/>
        <v>中远箱</v>
      </c>
      <c r="E2406" s="12" t="s">
        <v>17174</v>
      </c>
      <c r="F2406" s="19">
        <v>41474</v>
      </c>
      <c r="G2406" s="80" t="s">
        <v>10298</v>
      </c>
      <c r="H2406" s="12" t="str">
        <f t="shared" si="124"/>
        <v>重</v>
      </c>
      <c r="I2406" s="24">
        <v>41477</v>
      </c>
      <c r="J2406" s="27"/>
      <c r="K2406" s="12" t="s">
        <v>12952</v>
      </c>
      <c r="L2406" s="12"/>
      <c r="M2406" s="11"/>
      <c r="N2406" s="80"/>
      <c r="O2406" s="18" t="str">
        <f t="shared" ca="1" si="123"/>
        <v>325天</v>
      </c>
      <c r="P2406" s="80"/>
      <c r="Q2406" s="80"/>
      <c r="R2406" s="80"/>
      <c r="S2406" s="80"/>
    </row>
    <row r="2407" spans="1:19">
      <c r="A2407" s="7">
        <v>2408</v>
      </c>
      <c r="B2407" s="12" t="s">
        <v>12815</v>
      </c>
      <c r="C2407" s="12" t="s">
        <v>10393</v>
      </c>
      <c r="D2407" s="12" t="str">
        <f t="shared" si="122"/>
        <v>中远箱</v>
      </c>
      <c r="E2407" s="12" t="s">
        <v>17174</v>
      </c>
      <c r="F2407" s="19">
        <v>41476</v>
      </c>
      <c r="G2407" s="80" t="s">
        <v>10298</v>
      </c>
      <c r="H2407" s="12" t="str">
        <f t="shared" si="124"/>
        <v>重</v>
      </c>
      <c r="I2407" s="24">
        <v>41476</v>
      </c>
      <c r="J2407" s="27"/>
      <c r="K2407" s="12" t="s">
        <v>4794</v>
      </c>
      <c r="L2407" s="12"/>
      <c r="M2407" s="11"/>
      <c r="N2407" s="80"/>
      <c r="O2407" s="18" t="str">
        <f t="shared" ca="1" si="123"/>
        <v>323天</v>
      </c>
      <c r="P2407" s="80"/>
      <c r="Q2407" s="80"/>
      <c r="R2407" s="80"/>
      <c r="S2407" s="80"/>
    </row>
    <row r="2408" spans="1:19">
      <c r="A2408" s="7">
        <v>2409</v>
      </c>
      <c r="B2408" s="12" t="s">
        <v>4260</v>
      </c>
      <c r="C2408" s="12" t="s">
        <v>10393</v>
      </c>
      <c r="D2408" s="12" t="str">
        <f t="shared" si="122"/>
        <v>中远箱</v>
      </c>
      <c r="E2408" s="12" t="s">
        <v>17174</v>
      </c>
      <c r="F2408" s="19">
        <v>41475</v>
      </c>
      <c r="G2408" s="80" t="s">
        <v>10298</v>
      </c>
      <c r="H2408" s="12" t="str">
        <f t="shared" ref="H2408:H2433" si="125">IF(I2408="","空","重")</f>
        <v>重</v>
      </c>
      <c r="I2408" s="24">
        <v>41477</v>
      </c>
      <c r="J2408" s="27"/>
      <c r="K2408" s="12" t="s">
        <v>12952</v>
      </c>
      <c r="L2408" s="12"/>
      <c r="M2408" s="11"/>
      <c r="N2408" s="80"/>
      <c r="O2408" s="18" t="str">
        <f t="shared" ca="1" si="123"/>
        <v>324天</v>
      </c>
      <c r="P2408" s="80"/>
      <c r="Q2408" s="80"/>
      <c r="R2408" s="80"/>
      <c r="S2408" s="80"/>
    </row>
    <row r="2409" spans="1:19">
      <c r="A2409" s="7">
        <v>2410</v>
      </c>
      <c r="B2409" s="12" t="s">
        <v>13568</v>
      </c>
      <c r="C2409" s="12" t="s">
        <v>10393</v>
      </c>
      <c r="D2409" s="12" t="str">
        <f t="shared" si="122"/>
        <v>中远箱</v>
      </c>
      <c r="E2409" s="12" t="s">
        <v>17174</v>
      </c>
      <c r="F2409" s="19">
        <v>41474</v>
      </c>
      <c r="G2409" s="80" t="s">
        <v>10298</v>
      </c>
      <c r="H2409" s="12" t="str">
        <f t="shared" si="125"/>
        <v>重</v>
      </c>
      <c r="I2409" s="24">
        <v>41477</v>
      </c>
      <c r="J2409" s="27"/>
      <c r="K2409" s="12"/>
      <c r="L2409" s="12"/>
      <c r="M2409" s="11"/>
      <c r="N2409" s="80"/>
      <c r="O2409" s="18" t="str">
        <f t="shared" ca="1" si="123"/>
        <v>325天</v>
      </c>
      <c r="P2409" s="80"/>
      <c r="Q2409" s="80"/>
      <c r="R2409" s="80"/>
      <c r="S2409" s="80"/>
    </row>
    <row r="2410" spans="1:19">
      <c r="A2410" s="7">
        <v>2411</v>
      </c>
      <c r="B2410" s="12" t="s">
        <v>12713</v>
      </c>
      <c r="C2410" s="12" t="s">
        <v>10393</v>
      </c>
      <c r="D2410" s="12" t="str">
        <f t="shared" si="122"/>
        <v>中远箱</v>
      </c>
      <c r="E2410" s="12" t="s">
        <v>17174</v>
      </c>
      <c r="F2410" s="19">
        <v>41475</v>
      </c>
      <c r="G2410" s="80" t="s">
        <v>10298</v>
      </c>
      <c r="H2410" s="12" t="str">
        <f t="shared" si="125"/>
        <v>重</v>
      </c>
      <c r="I2410" s="24">
        <v>41477</v>
      </c>
      <c r="J2410" s="27"/>
      <c r="K2410" s="12" t="s">
        <v>4794</v>
      </c>
      <c r="L2410" s="12"/>
      <c r="M2410" s="11"/>
      <c r="N2410" s="80"/>
      <c r="O2410" s="18" t="str">
        <f t="shared" ca="1" si="123"/>
        <v>324天</v>
      </c>
      <c r="P2410" s="80"/>
      <c r="Q2410" s="80"/>
      <c r="R2410" s="80"/>
      <c r="S2410" s="80"/>
    </row>
    <row r="2411" spans="1:19">
      <c r="A2411" s="7">
        <v>2412</v>
      </c>
      <c r="B2411" s="12" t="s">
        <v>12816</v>
      </c>
      <c r="C2411" s="12" t="s">
        <v>10393</v>
      </c>
      <c r="D2411" s="12" t="str">
        <f t="shared" si="122"/>
        <v>中远箱</v>
      </c>
      <c r="E2411" s="12" t="s">
        <v>17174</v>
      </c>
      <c r="F2411" s="19">
        <v>41474</v>
      </c>
      <c r="G2411" s="80" t="s">
        <v>10298</v>
      </c>
      <c r="H2411" s="12" t="str">
        <f t="shared" si="125"/>
        <v>重</v>
      </c>
      <c r="I2411" s="24">
        <v>41479</v>
      </c>
      <c r="J2411" s="27"/>
      <c r="K2411" s="12" t="s">
        <v>3706</v>
      </c>
      <c r="L2411" s="12"/>
      <c r="M2411" s="11"/>
      <c r="N2411" s="80"/>
      <c r="O2411" s="18" t="str">
        <f t="shared" ca="1" si="123"/>
        <v>325天</v>
      </c>
      <c r="P2411" s="80"/>
      <c r="Q2411" s="80"/>
      <c r="R2411" s="80"/>
      <c r="S2411" s="80"/>
    </row>
    <row r="2412" spans="1:19">
      <c r="A2412" s="7">
        <v>2413</v>
      </c>
      <c r="B2412" s="12" t="s">
        <v>12817</v>
      </c>
      <c r="C2412" s="12" t="s">
        <v>10393</v>
      </c>
      <c r="D2412" s="12" t="str">
        <f t="shared" si="122"/>
        <v>中远箱</v>
      </c>
      <c r="E2412" s="12" t="s">
        <v>17174</v>
      </c>
      <c r="F2412" s="19">
        <v>41475</v>
      </c>
      <c r="G2412" s="80" t="s">
        <v>10298</v>
      </c>
      <c r="H2412" s="12" t="str">
        <f t="shared" si="125"/>
        <v>重</v>
      </c>
      <c r="I2412" s="24">
        <v>41485</v>
      </c>
      <c r="J2412" s="27"/>
      <c r="K2412" s="12" t="s">
        <v>12951</v>
      </c>
      <c r="L2412" s="12"/>
      <c r="M2412" s="11"/>
      <c r="N2412" s="80"/>
      <c r="O2412" s="18" t="str">
        <f t="shared" ca="1" si="123"/>
        <v>324天</v>
      </c>
      <c r="P2412" s="80"/>
      <c r="Q2412" s="80"/>
      <c r="R2412" s="80"/>
      <c r="S2412" s="80"/>
    </row>
    <row r="2413" spans="1:19">
      <c r="A2413" s="7">
        <v>2414</v>
      </c>
      <c r="B2413" s="12" t="s">
        <v>12818</v>
      </c>
      <c r="C2413" s="12" t="s">
        <v>10393</v>
      </c>
      <c r="D2413" s="12" t="str">
        <f t="shared" si="122"/>
        <v>中远箱</v>
      </c>
      <c r="E2413" s="12" t="s">
        <v>17174</v>
      </c>
      <c r="F2413" s="19">
        <v>41475</v>
      </c>
      <c r="G2413" s="80" t="s">
        <v>10298</v>
      </c>
      <c r="H2413" s="12" t="str">
        <f t="shared" si="125"/>
        <v>重</v>
      </c>
      <c r="I2413" s="24">
        <v>41481</v>
      </c>
      <c r="J2413" s="27"/>
      <c r="K2413" s="12" t="s">
        <v>13302</v>
      </c>
      <c r="L2413" s="12"/>
      <c r="M2413" s="11"/>
      <c r="N2413" s="80"/>
      <c r="O2413" s="18" t="str">
        <f t="shared" ca="1" si="123"/>
        <v>324天</v>
      </c>
      <c r="P2413" s="80"/>
      <c r="Q2413" s="80"/>
      <c r="R2413" s="80"/>
      <c r="S2413" s="80"/>
    </row>
    <row r="2414" spans="1:19">
      <c r="A2414" s="7">
        <v>2415</v>
      </c>
      <c r="B2414" s="12" t="s">
        <v>12819</v>
      </c>
      <c r="C2414" s="12" t="s">
        <v>10393</v>
      </c>
      <c r="D2414" s="12" t="str">
        <f t="shared" si="122"/>
        <v>中远箱</v>
      </c>
      <c r="E2414" s="12" t="s">
        <v>17174</v>
      </c>
      <c r="F2414" s="19">
        <v>41475</v>
      </c>
      <c r="G2414" s="80" t="s">
        <v>10298</v>
      </c>
      <c r="H2414" s="12" t="str">
        <f t="shared" si="125"/>
        <v>重</v>
      </c>
      <c r="I2414" s="24">
        <v>41480</v>
      </c>
      <c r="J2414" s="27"/>
      <c r="K2414" s="12" t="s">
        <v>4794</v>
      </c>
      <c r="L2414" s="12"/>
      <c r="M2414" s="11"/>
      <c r="N2414" s="80"/>
      <c r="O2414" s="18" t="str">
        <f t="shared" ca="1" si="123"/>
        <v>324天</v>
      </c>
      <c r="P2414" s="80"/>
      <c r="Q2414" s="80"/>
      <c r="R2414" s="80"/>
      <c r="S2414" s="80"/>
    </row>
    <row r="2415" spans="1:19">
      <c r="A2415" s="7">
        <v>2416</v>
      </c>
      <c r="B2415" s="12" t="s">
        <v>12820</v>
      </c>
      <c r="C2415" s="12" t="s">
        <v>10393</v>
      </c>
      <c r="D2415" s="12" t="str">
        <f t="shared" si="122"/>
        <v>中远箱</v>
      </c>
      <c r="E2415" s="12" t="s">
        <v>17174</v>
      </c>
      <c r="F2415" s="19">
        <v>41475</v>
      </c>
      <c r="G2415" s="80" t="s">
        <v>10298</v>
      </c>
      <c r="H2415" s="12" t="str">
        <f t="shared" si="125"/>
        <v>重</v>
      </c>
      <c r="I2415" s="24">
        <v>41482</v>
      </c>
      <c r="J2415" s="27"/>
      <c r="K2415" s="12" t="s">
        <v>12952</v>
      </c>
      <c r="L2415" s="12"/>
      <c r="M2415" s="11"/>
      <c r="N2415" s="80"/>
      <c r="O2415" s="18" t="str">
        <f t="shared" ca="1" si="123"/>
        <v>324天</v>
      </c>
      <c r="P2415" s="80"/>
      <c r="Q2415" s="80"/>
      <c r="R2415" s="80"/>
      <c r="S2415" s="80"/>
    </row>
    <row r="2416" spans="1:19">
      <c r="A2416" s="7">
        <v>2417</v>
      </c>
      <c r="B2416" s="12" t="s">
        <v>15678</v>
      </c>
      <c r="C2416" s="12" t="s">
        <v>10393</v>
      </c>
      <c r="D2416" s="12" t="str">
        <f t="shared" si="122"/>
        <v>中远箱</v>
      </c>
      <c r="E2416" s="12" t="s">
        <v>17174</v>
      </c>
      <c r="F2416" s="19">
        <v>41475</v>
      </c>
      <c r="G2416" s="80" t="s">
        <v>10298</v>
      </c>
      <c r="H2416" s="12" t="str">
        <f t="shared" si="125"/>
        <v>重</v>
      </c>
      <c r="I2416" s="24">
        <v>41479</v>
      </c>
      <c r="J2416" s="27"/>
      <c r="K2416" s="12" t="s">
        <v>3706</v>
      </c>
      <c r="L2416" s="12"/>
      <c r="M2416" s="11"/>
      <c r="N2416" s="80"/>
      <c r="O2416" s="18" t="str">
        <f t="shared" ca="1" si="123"/>
        <v>324天</v>
      </c>
      <c r="P2416" s="80"/>
      <c r="Q2416" s="80"/>
      <c r="R2416" s="80"/>
      <c r="S2416" s="80"/>
    </row>
    <row r="2417" spans="1:19">
      <c r="A2417" s="7">
        <v>2418</v>
      </c>
      <c r="B2417" s="12" t="s">
        <v>15679</v>
      </c>
      <c r="C2417" s="12" t="s">
        <v>10393</v>
      </c>
      <c r="D2417" s="12" t="str">
        <f t="shared" si="122"/>
        <v>中远箱</v>
      </c>
      <c r="E2417" s="12" t="s">
        <v>17174</v>
      </c>
      <c r="F2417" s="19">
        <v>41475</v>
      </c>
      <c r="G2417" s="80" t="s">
        <v>10298</v>
      </c>
      <c r="H2417" s="12" t="str">
        <f t="shared" si="125"/>
        <v>重</v>
      </c>
      <c r="I2417" s="24">
        <v>41477</v>
      </c>
      <c r="J2417" s="27"/>
      <c r="K2417" s="12" t="s">
        <v>12952</v>
      </c>
      <c r="L2417" s="12"/>
      <c r="M2417" s="11"/>
      <c r="N2417" s="80"/>
      <c r="O2417" s="18" t="str">
        <f t="shared" ca="1" si="123"/>
        <v>324天</v>
      </c>
      <c r="P2417" s="80"/>
      <c r="Q2417" s="80"/>
      <c r="R2417" s="80"/>
      <c r="S2417" s="80"/>
    </row>
    <row r="2418" spans="1:19">
      <c r="A2418" s="7">
        <v>2419</v>
      </c>
      <c r="B2418" s="12" t="s">
        <v>15680</v>
      </c>
      <c r="C2418" s="12" t="s">
        <v>10393</v>
      </c>
      <c r="D2418" s="12" t="str">
        <f t="shared" si="122"/>
        <v>中远箱</v>
      </c>
      <c r="E2418" s="12" t="s">
        <v>17174</v>
      </c>
      <c r="F2418" s="19">
        <v>41475</v>
      </c>
      <c r="G2418" s="80" t="s">
        <v>10298</v>
      </c>
      <c r="H2418" s="12" t="str">
        <f t="shared" si="125"/>
        <v>重</v>
      </c>
      <c r="I2418" s="24">
        <v>41475</v>
      </c>
      <c r="J2418" s="27"/>
      <c r="K2418" s="12" t="s">
        <v>13302</v>
      </c>
      <c r="L2418" s="12"/>
      <c r="M2418" s="11"/>
      <c r="N2418" s="80"/>
      <c r="O2418" s="18" t="str">
        <f t="shared" ca="1" si="123"/>
        <v>324天</v>
      </c>
      <c r="P2418" s="80"/>
      <c r="Q2418" s="80"/>
      <c r="R2418" s="80"/>
      <c r="S2418" s="80"/>
    </row>
    <row r="2419" spans="1:19">
      <c r="A2419" s="7">
        <v>2420</v>
      </c>
      <c r="B2419" s="12" t="s">
        <v>12801</v>
      </c>
      <c r="C2419" s="12" t="s">
        <v>10393</v>
      </c>
      <c r="D2419" s="12" t="str">
        <f t="shared" si="122"/>
        <v>中远箱</v>
      </c>
      <c r="E2419" s="12" t="s">
        <v>17174</v>
      </c>
      <c r="F2419" s="19">
        <v>41474</v>
      </c>
      <c r="G2419" s="80" t="s">
        <v>10298</v>
      </c>
      <c r="H2419" s="12" t="str">
        <f t="shared" si="125"/>
        <v>重</v>
      </c>
      <c r="I2419" s="24">
        <v>41477</v>
      </c>
      <c r="J2419" s="27"/>
      <c r="K2419" s="12" t="s">
        <v>12952</v>
      </c>
      <c r="L2419" s="12"/>
      <c r="M2419" s="11"/>
      <c r="N2419" s="80"/>
      <c r="O2419" s="18" t="str">
        <f t="shared" ca="1" si="123"/>
        <v>325天</v>
      </c>
      <c r="P2419" s="80"/>
      <c r="Q2419" s="80"/>
      <c r="R2419" s="80"/>
      <c r="S2419" s="80"/>
    </row>
    <row r="2420" spans="1:19">
      <c r="A2420" s="7">
        <v>2421</v>
      </c>
      <c r="B2420" s="12" t="s">
        <v>12802</v>
      </c>
      <c r="C2420" s="12" t="s">
        <v>10393</v>
      </c>
      <c r="D2420" s="12" t="str">
        <f t="shared" si="122"/>
        <v>中远箱</v>
      </c>
      <c r="E2420" s="12" t="s">
        <v>17174</v>
      </c>
      <c r="F2420" s="19">
        <v>41474</v>
      </c>
      <c r="G2420" s="80" t="s">
        <v>10298</v>
      </c>
      <c r="H2420" s="12" t="str">
        <f t="shared" si="125"/>
        <v>重</v>
      </c>
      <c r="I2420" s="24">
        <v>41482</v>
      </c>
      <c r="J2420" s="27"/>
      <c r="K2420" s="12" t="s">
        <v>12952</v>
      </c>
      <c r="L2420" s="12"/>
      <c r="M2420" s="11"/>
      <c r="N2420" s="80"/>
      <c r="O2420" s="18" t="str">
        <f t="shared" ca="1" si="123"/>
        <v>325天</v>
      </c>
      <c r="P2420" s="80"/>
      <c r="Q2420" s="80"/>
      <c r="R2420" s="80"/>
      <c r="S2420" s="80"/>
    </row>
    <row r="2421" spans="1:19">
      <c r="A2421" s="7">
        <v>2422</v>
      </c>
      <c r="B2421" s="12" t="s">
        <v>13402</v>
      </c>
      <c r="C2421" s="12" t="s">
        <v>10393</v>
      </c>
      <c r="D2421" s="12" t="str">
        <f t="shared" si="122"/>
        <v>中远箱</v>
      </c>
      <c r="E2421" s="12" t="s">
        <v>17174</v>
      </c>
      <c r="F2421" s="19">
        <v>41475</v>
      </c>
      <c r="G2421" s="80" t="s">
        <v>10298</v>
      </c>
      <c r="H2421" s="12" t="str">
        <f t="shared" si="125"/>
        <v>重</v>
      </c>
      <c r="I2421" s="24">
        <v>41482</v>
      </c>
      <c r="J2421" s="27"/>
      <c r="K2421" s="12" t="s">
        <v>12951</v>
      </c>
      <c r="L2421" s="12"/>
      <c r="M2421" s="11"/>
      <c r="N2421" s="80"/>
      <c r="O2421" s="18" t="str">
        <f t="shared" ca="1" si="123"/>
        <v>324天</v>
      </c>
      <c r="P2421" s="80"/>
      <c r="Q2421" s="80"/>
      <c r="R2421" s="80"/>
      <c r="S2421" s="80"/>
    </row>
    <row r="2422" spans="1:19">
      <c r="A2422" s="7">
        <v>2423</v>
      </c>
      <c r="B2422" s="12" t="s">
        <v>13403</v>
      </c>
      <c r="C2422" s="12" t="s">
        <v>10393</v>
      </c>
      <c r="D2422" s="12" t="str">
        <f t="shared" si="122"/>
        <v>中远箱</v>
      </c>
      <c r="E2422" s="12" t="s">
        <v>17174</v>
      </c>
      <c r="F2422" s="19">
        <v>41474</v>
      </c>
      <c r="G2422" s="80" t="s">
        <v>10298</v>
      </c>
      <c r="H2422" s="12" t="str">
        <f t="shared" si="125"/>
        <v>重</v>
      </c>
      <c r="I2422" s="24">
        <v>41479</v>
      </c>
      <c r="J2422" s="27"/>
      <c r="K2422" s="12" t="s">
        <v>3706</v>
      </c>
      <c r="L2422" s="12"/>
      <c r="M2422" s="11"/>
      <c r="N2422" s="80"/>
      <c r="O2422" s="18" t="str">
        <f t="shared" ca="1" si="123"/>
        <v>325天</v>
      </c>
      <c r="P2422" s="80"/>
      <c r="Q2422" s="80"/>
      <c r="R2422" s="80"/>
      <c r="S2422" s="80"/>
    </row>
    <row r="2423" spans="1:19">
      <c r="A2423" s="7">
        <v>2424</v>
      </c>
      <c r="B2423" s="12" t="s">
        <v>13404</v>
      </c>
      <c r="C2423" s="12" t="s">
        <v>10393</v>
      </c>
      <c r="D2423" s="12" t="str">
        <f t="shared" si="122"/>
        <v>中远箱</v>
      </c>
      <c r="E2423" s="12" t="s">
        <v>17174</v>
      </c>
      <c r="F2423" s="19">
        <v>41474</v>
      </c>
      <c r="G2423" s="80" t="s">
        <v>10298</v>
      </c>
      <c r="H2423" s="12" t="str">
        <f t="shared" si="125"/>
        <v>重</v>
      </c>
      <c r="I2423" s="24">
        <v>41485</v>
      </c>
      <c r="J2423" s="27"/>
      <c r="K2423" s="12" t="s">
        <v>12951</v>
      </c>
      <c r="L2423" s="12"/>
      <c r="M2423" s="11"/>
      <c r="N2423" s="80"/>
      <c r="O2423" s="18" t="str">
        <f t="shared" ca="1" si="123"/>
        <v>325天</v>
      </c>
      <c r="P2423" s="80"/>
      <c r="Q2423" s="80"/>
      <c r="R2423" s="80"/>
      <c r="S2423" s="80"/>
    </row>
    <row r="2424" spans="1:19">
      <c r="A2424" s="7">
        <v>2425</v>
      </c>
      <c r="B2424" s="12" t="s">
        <v>13405</v>
      </c>
      <c r="C2424" s="12" t="s">
        <v>10393</v>
      </c>
      <c r="D2424" s="12" t="str">
        <f t="shared" si="122"/>
        <v>中远箱</v>
      </c>
      <c r="E2424" s="12" t="s">
        <v>17174</v>
      </c>
      <c r="F2424" s="19">
        <v>41482</v>
      </c>
      <c r="G2424" s="80" t="s">
        <v>10298</v>
      </c>
      <c r="H2424" s="12" t="str">
        <f t="shared" si="125"/>
        <v>重</v>
      </c>
      <c r="I2424" s="24">
        <v>41482</v>
      </c>
      <c r="J2424" s="27"/>
      <c r="K2424" s="12" t="s">
        <v>12952</v>
      </c>
      <c r="L2424" s="12"/>
      <c r="M2424" s="11"/>
      <c r="N2424" s="80"/>
      <c r="O2424" s="18" t="str">
        <f t="shared" ca="1" si="123"/>
        <v>317天</v>
      </c>
      <c r="P2424" s="80"/>
      <c r="Q2424" s="80"/>
      <c r="R2424" s="80"/>
      <c r="S2424" s="80"/>
    </row>
    <row r="2425" spans="1:19">
      <c r="A2425" s="7">
        <v>2426</v>
      </c>
      <c r="B2425" s="12" t="s">
        <v>16677</v>
      </c>
      <c r="C2425" s="12" t="s">
        <v>10393</v>
      </c>
      <c r="D2425" s="12" t="str">
        <f t="shared" si="122"/>
        <v>中远箱</v>
      </c>
      <c r="E2425" s="12" t="s">
        <v>17174</v>
      </c>
      <c r="F2425" s="19">
        <v>41479</v>
      </c>
      <c r="G2425" s="80" t="s">
        <v>10298</v>
      </c>
      <c r="H2425" s="12" t="str">
        <f t="shared" si="125"/>
        <v>重</v>
      </c>
      <c r="I2425" s="24">
        <v>41479</v>
      </c>
      <c r="J2425" s="27"/>
      <c r="K2425" s="12" t="s">
        <v>13302</v>
      </c>
      <c r="L2425" s="12"/>
      <c r="M2425" s="11"/>
      <c r="N2425" s="80"/>
      <c r="O2425" s="18" t="str">
        <f t="shared" ca="1" si="123"/>
        <v>320天</v>
      </c>
      <c r="P2425" s="80"/>
      <c r="Q2425" s="80"/>
      <c r="R2425" s="80"/>
      <c r="S2425" s="80"/>
    </row>
    <row r="2426" spans="1:19">
      <c r="A2426" s="7">
        <v>2427</v>
      </c>
      <c r="B2426" s="12" t="s">
        <v>16678</v>
      </c>
      <c r="C2426" s="12" t="s">
        <v>10393</v>
      </c>
      <c r="D2426" s="12" t="str">
        <f t="shared" si="122"/>
        <v>中远箱</v>
      </c>
      <c r="E2426" s="12" t="s">
        <v>17174</v>
      </c>
      <c r="F2426" s="19">
        <v>41475</v>
      </c>
      <c r="G2426" s="80" t="s">
        <v>10298</v>
      </c>
      <c r="H2426" s="12" t="str">
        <f t="shared" si="125"/>
        <v>重</v>
      </c>
      <c r="I2426" s="24">
        <v>41477</v>
      </c>
      <c r="J2426" s="27"/>
      <c r="K2426" s="12" t="s">
        <v>4794</v>
      </c>
      <c r="L2426" s="12"/>
      <c r="M2426" s="11"/>
      <c r="N2426" s="80"/>
      <c r="O2426" s="18" t="str">
        <f t="shared" ca="1" si="123"/>
        <v>324天</v>
      </c>
      <c r="P2426" s="80"/>
      <c r="Q2426" s="80"/>
      <c r="R2426" s="80"/>
      <c r="S2426" s="80"/>
    </row>
    <row r="2427" spans="1:19">
      <c r="A2427" s="7">
        <v>2428</v>
      </c>
      <c r="B2427" s="12" t="s">
        <v>13175</v>
      </c>
      <c r="C2427" s="12" t="s">
        <v>10393</v>
      </c>
      <c r="D2427" s="12" t="str">
        <f t="shared" si="122"/>
        <v>中远箱</v>
      </c>
      <c r="E2427" s="12" t="s">
        <v>17174</v>
      </c>
      <c r="F2427" s="19">
        <v>41482</v>
      </c>
      <c r="G2427" s="80" t="s">
        <v>10298</v>
      </c>
      <c r="H2427" s="12" t="str">
        <f t="shared" si="125"/>
        <v>重</v>
      </c>
      <c r="I2427" s="24">
        <v>41482</v>
      </c>
      <c r="J2427" s="27"/>
      <c r="K2427" s="12" t="s">
        <v>13302</v>
      </c>
      <c r="L2427" s="12"/>
      <c r="M2427" s="11"/>
      <c r="N2427" s="80"/>
      <c r="O2427" s="18" t="str">
        <f t="shared" ca="1" si="123"/>
        <v>317天</v>
      </c>
      <c r="P2427" s="80"/>
      <c r="Q2427" s="80"/>
      <c r="R2427" s="80"/>
      <c r="S2427" s="80"/>
    </row>
    <row r="2428" spans="1:19">
      <c r="A2428" s="7">
        <v>2429</v>
      </c>
      <c r="B2428" s="12" t="s">
        <v>10297</v>
      </c>
      <c r="C2428" s="12" t="s">
        <v>10393</v>
      </c>
      <c r="D2428" s="12" t="str">
        <f t="shared" si="122"/>
        <v>中远箱</v>
      </c>
      <c r="E2428" s="12" t="s">
        <v>17174</v>
      </c>
      <c r="F2428" s="19">
        <v>41477</v>
      </c>
      <c r="G2428" s="80" t="s">
        <v>10298</v>
      </c>
      <c r="H2428" s="12" t="str">
        <f t="shared" si="125"/>
        <v>重</v>
      </c>
      <c r="I2428" s="24">
        <v>41477</v>
      </c>
      <c r="J2428" s="27"/>
      <c r="K2428" s="12" t="s">
        <v>12952</v>
      </c>
      <c r="L2428" s="12"/>
      <c r="M2428" s="11"/>
      <c r="N2428" s="80"/>
      <c r="O2428" s="18" t="str">
        <f t="shared" ca="1" si="123"/>
        <v>322天</v>
      </c>
      <c r="P2428" s="80"/>
      <c r="Q2428" s="80"/>
      <c r="R2428" s="80"/>
      <c r="S2428" s="80"/>
    </row>
    <row r="2429" spans="1:19">
      <c r="A2429" s="7">
        <v>2430</v>
      </c>
      <c r="B2429" s="12" t="s">
        <v>10300</v>
      </c>
      <c r="C2429" s="12" t="s">
        <v>10393</v>
      </c>
      <c r="D2429" s="12" t="str">
        <f t="shared" si="122"/>
        <v>中远箱</v>
      </c>
      <c r="E2429" s="12" t="s">
        <v>17174</v>
      </c>
      <c r="F2429" s="19">
        <v>41477</v>
      </c>
      <c r="G2429" s="80" t="s">
        <v>10298</v>
      </c>
      <c r="H2429" s="12" t="str">
        <f t="shared" si="125"/>
        <v>重</v>
      </c>
      <c r="I2429" s="24">
        <v>41482</v>
      </c>
      <c r="J2429" s="27"/>
      <c r="K2429" s="12" t="s">
        <v>12952</v>
      </c>
      <c r="L2429" s="12"/>
      <c r="M2429" s="11"/>
      <c r="N2429" s="80"/>
      <c r="O2429" s="18" t="str">
        <f t="shared" ca="1" si="123"/>
        <v>322天</v>
      </c>
      <c r="P2429" s="80"/>
      <c r="Q2429" s="80"/>
      <c r="R2429" s="80"/>
      <c r="S2429" s="80"/>
    </row>
    <row r="2430" spans="1:19">
      <c r="A2430" s="7">
        <v>2431</v>
      </c>
      <c r="B2430" s="50" t="s">
        <v>10301</v>
      </c>
      <c r="C2430" s="12" t="s">
        <v>3270</v>
      </c>
      <c r="D2430" s="12" t="str">
        <f t="shared" si="122"/>
        <v>中远箱</v>
      </c>
      <c r="E2430" s="12" t="s">
        <v>8078</v>
      </c>
      <c r="F2430" s="19">
        <v>41477</v>
      </c>
      <c r="G2430" s="80">
        <v>100</v>
      </c>
      <c r="H2430" s="12" t="str">
        <f t="shared" si="125"/>
        <v>重</v>
      </c>
      <c r="I2430" s="24">
        <v>41543</v>
      </c>
      <c r="J2430" s="27"/>
      <c r="K2430" s="12" t="s">
        <v>6500</v>
      </c>
      <c r="L2430" s="12"/>
      <c r="M2430" s="11"/>
      <c r="N2430" s="80"/>
      <c r="O2430" s="18" t="str">
        <f t="shared" ca="1" si="123"/>
        <v>322天</v>
      </c>
      <c r="P2430" s="80"/>
      <c r="Q2430" s="80"/>
      <c r="R2430" s="80"/>
      <c r="S2430" s="80"/>
    </row>
    <row r="2431" spans="1:19">
      <c r="A2431" s="7">
        <v>2432</v>
      </c>
      <c r="B2431" s="12" t="s">
        <v>16685</v>
      </c>
      <c r="C2431" s="12" t="s">
        <v>10393</v>
      </c>
      <c r="D2431" s="12" t="str">
        <f t="shared" si="122"/>
        <v>中远箱</v>
      </c>
      <c r="E2431" s="12" t="s">
        <v>17174</v>
      </c>
      <c r="F2431" s="19">
        <v>41478</v>
      </c>
      <c r="G2431" s="80">
        <v>100</v>
      </c>
      <c r="H2431" s="12" t="str">
        <f t="shared" si="125"/>
        <v>重</v>
      </c>
      <c r="I2431" s="24">
        <v>41485</v>
      </c>
      <c r="J2431" s="27"/>
      <c r="K2431" s="12" t="s">
        <v>12951</v>
      </c>
      <c r="L2431" s="12"/>
      <c r="M2431" s="11"/>
      <c r="N2431" s="80"/>
      <c r="O2431" s="18" t="str">
        <f t="shared" ca="1" si="123"/>
        <v>321天</v>
      </c>
      <c r="P2431" s="80"/>
      <c r="Q2431" s="80"/>
      <c r="R2431" s="80"/>
      <c r="S2431" s="80"/>
    </row>
    <row r="2432" spans="1:19">
      <c r="A2432" s="7">
        <v>2433</v>
      </c>
      <c r="B2432" s="12" t="s">
        <v>16686</v>
      </c>
      <c r="C2432" s="12" t="s">
        <v>10393</v>
      </c>
      <c r="D2432" s="12" t="str">
        <f t="shared" si="122"/>
        <v>中远箱</v>
      </c>
      <c r="E2432" s="12" t="s">
        <v>17174</v>
      </c>
      <c r="F2432" s="19">
        <v>41478</v>
      </c>
      <c r="G2432" s="80">
        <v>100</v>
      </c>
      <c r="H2432" s="12" t="str">
        <f t="shared" si="125"/>
        <v>重</v>
      </c>
      <c r="I2432" s="24">
        <v>41479</v>
      </c>
      <c r="J2432" s="27"/>
      <c r="K2432" s="12" t="s">
        <v>3706</v>
      </c>
      <c r="L2432" s="12"/>
      <c r="M2432" s="11"/>
      <c r="N2432" s="80"/>
      <c r="O2432" s="18" t="str">
        <f t="shared" ca="1" si="123"/>
        <v>321天</v>
      </c>
      <c r="P2432" s="80"/>
      <c r="Q2432" s="80"/>
      <c r="R2432" s="80"/>
      <c r="S2432" s="80"/>
    </row>
    <row r="2433" spans="1:19">
      <c r="A2433" s="7">
        <v>2434</v>
      </c>
      <c r="B2433" s="12" t="s">
        <v>16687</v>
      </c>
      <c r="C2433" s="12" t="s">
        <v>10393</v>
      </c>
      <c r="D2433" s="12" t="str">
        <f t="shared" si="122"/>
        <v>中远箱</v>
      </c>
      <c r="E2433" s="12" t="s">
        <v>17174</v>
      </c>
      <c r="F2433" s="19">
        <v>41477</v>
      </c>
      <c r="G2433" s="80" t="s">
        <v>7287</v>
      </c>
      <c r="H2433" s="12" t="str">
        <f t="shared" si="125"/>
        <v>重</v>
      </c>
      <c r="I2433" s="24">
        <v>41477</v>
      </c>
      <c r="J2433" s="27"/>
      <c r="K2433" s="12" t="s">
        <v>12635</v>
      </c>
      <c r="L2433" s="12"/>
      <c r="M2433" s="11"/>
      <c r="N2433" s="80"/>
      <c r="O2433" s="18" t="str">
        <f t="shared" ca="1" si="123"/>
        <v>322天</v>
      </c>
      <c r="P2433" s="80"/>
      <c r="Q2433" s="80"/>
      <c r="R2433" s="80"/>
      <c r="S2433" s="80"/>
    </row>
    <row r="2434" spans="1:19">
      <c r="A2434" s="7">
        <v>3979</v>
      </c>
      <c r="B2434" s="194" t="s">
        <v>5844</v>
      </c>
      <c r="C2434" s="12" t="s">
        <v>10393</v>
      </c>
      <c r="D2434" s="12" t="str">
        <f t="shared" ref="D2434:D2497" si="126">IF(B2434="","","中远箱")</f>
        <v>中远箱</v>
      </c>
      <c r="E2434" s="12" t="s">
        <v>15481</v>
      </c>
      <c r="F2434" s="81">
        <v>41773</v>
      </c>
      <c r="G2434" s="80" t="s">
        <v>7200</v>
      </c>
      <c r="H2434" s="12" t="s">
        <v>9198</v>
      </c>
      <c r="I2434" s="24"/>
      <c r="J2434" s="27"/>
      <c r="K2434" s="12"/>
      <c r="L2434" s="12"/>
      <c r="M2434" s="13"/>
      <c r="N2434" s="11"/>
      <c r="O2434" s="18" t="str">
        <f t="shared" ref="O2434:O2497" ca="1" si="127">IF(ISNONTEXT(J2434),DATEDIF(F2434,TODAY(),"d")&amp;"天","出场")</f>
        <v>26天</v>
      </c>
      <c r="P2434" s="80"/>
      <c r="Q2434" s="80"/>
      <c r="R2434" s="80"/>
      <c r="S2434" s="80"/>
    </row>
    <row r="2435" spans="1:19">
      <c r="A2435" s="7">
        <v>2436</v>
      </c>
      <c r="B2435" s="12" t="s">
        <v>2522</v>
      </c>
      <c r="C2435" s="12" t="s">
        <v>10393</v>
      </c>
      <c r="D2435" s="12" t="str">
        <f t="shared" si="126"/>
        <v>中远箱</v>
      </c>
      <c r="E2435" s="12" t="s">
        <v>17174</v>
      </c>
      <c r="F2435" s="19">
        <v>41478</v>
      </c>
      <c r="G2435" s="80" t="s">
        <v>1792</v>
      </c>
      <c r="H2435" s="12" t="str">
        <f t="shared" ref="H2435:H2444" si="128">IF(I2435="","空","重")</f>
        <v>重</v>
      </c>
      <c r="I2435" s="24">
        <v>41479</v>
      </c>
      <c r="J2435" s="27"/>
      <c r="K2435" s="12" t="s">
        <v>3706</v>
      </c>
      <c r="L2435" s="12"/>
      <c r="M2435" s="11"/>
      <c r="N2435" s="80"/>
      <c r="O2435" s="18" t="str">
        <f t="shared" ca="1" si="127"/>
        <v>321天</v>
      </c>
      <c r="P2435" s="80"/>
      <c r="Q2435" s="80"/>
      <c r="R2435" s="80"/>
      <c r="S2435" s="80"/>
    </row>
    <row r="2436" spans="1:19">
      <c r="A2436" s="7">
        <v>2437</v>
      </c>
      <c r="B2436" s="50" t="s">
        <v>2523</v>
      </c>
      <c r="C2436" s="50" t="s">
        <v>10393</v>
      </c>
      <c r="D2436" s="50" t="str">
        <f t="shared" si="126"/>
        <v>中远箱</v>
      </c>
      <c r="E2436" s="12" t="s">
        <v>17174</v>
      </c>
      <c r="F2436" s="19">
        <v>41486</v>
      </c>
      <c r="G2436" s="80" t="s">
        <v>1792</v>
      </c>
      <c r="H2436" s="12" t="str">
        <f t="shared" si="128"/>
        <v>重</v>
      </c>
      <c r="I2436" s="24">
        <v>41508</v>
      </c>
      <c r="J2436" s="27"/>
      <c r="K2436" s="12" t="s">
        <v>16249</v>
      </c>
      <c r="L2436" s="12"/>
      <c r="M2436" s="11"/>
      <c r="N2436" s="80"/>
      <c r="O2436" s="18" t="str">
        <f t="shared" ca="1" si="127"/>
        <v>313天</v>
      </c>
      <c r="P2436" s="80"/>
      <c r="Q2436" s="80"/>
      <c r="R2436" s="80"/>
      <c r="S2436" s="80"/>
    </row>
    <row r="2437" spans="1:19">
      <c r="A2437" s="7">
        <v>2438</v>
      </c>
      <c r="B2437" s="12" t="s">
        <v>12790</v>
      </c>
      <c r="C2437" s="12" t="s">
        <v>10393</v>
      </c>
      <c r="D2437" s="12" t="str">
        <f t="shared" si="126"/>
        <v>中远箱</v>
      </c>
      <c r="E2437" s="12" t="s">
        <v>17174</v>
      </c>
      <c r="F2437" s="19">
        <v>41478</v>
      </c>
      <c r="G2437" s="80"/>
      <c r="H2437" s="12" t="str">
        <f t="shared" si="128"/>
        <v>重</v>
      </c>
      <c r="I2437" s="24">
        <v>41478</v>
      </c>
      <c r="J2437" s="27"/>
      <c r="K2437" s="12" t="s">
        <v>12791</v>
      </c>
      <c r="L2437" s="12"/>
      <c r="M2437" s="11"/>
      <c r="N2437" s="80"/>
      <c r="O2437" s="18" t="str">
        <f t="shared" ca="1" si="127"/>
        <v>321天</v>
      </c>
      <c r="P2437" s="80"/>
      <c r="Q2437" s="80"/>
      <c r="R2437" s="80"/>
      <c r="S2437" s="80"/>
    </row>
    <row r="2438" spans="1:19">
      <c r="A2438" s="7">
        <v>2439</v>
      </c>
      <c r="B2438" s="12" t="s">
        <v>12792</v>
      </c>
      <c r="C2438" s="12" t="s">
        <v>10393</v>
      </c>
      <c r="D2438" s="12" t="str">
        <f t="shared" si="126"/>
        <v>中远箱</v>
      </c>
      <c r="E2438" s="12" t="s">
        <v>17174</v>
      </c>
      <c r="F2438" s="19">
        <v>41482</v>
      </c>
      <c r="G2438" s="80" t="s">
        <v>1792</v>
      </c>
      <c r="H2438" s="12" t="str">
        <f t="shared" si="128"/>
        <v>重</v>
      </c>
      <c r="I2438" s="24">
        <v>41485</v>
      </c>
      <c r="J2438" s="27"/>
      <c r="K2438" s="12" t="s">
        <v>12951</v>
      </c>
      <c r="L2438" s="12"/>
      <c r="M2438" s="11"/>
      <c r="N2438" s="80"/>
      <c r="O2438" s="18" t="str">
        <f t="shared" ca="1" si="127"/>
        <v>317天</v>
      </c>
      <c r="P2438" s="80"/>
      <c r="Q2438" s="80"/>
      <c r="R2438" s="80"/>
      <c r="S2438" s="80"/>
    </row>
    <row r="2439" spans="1:19">
      <c r="A2439" s="7">
        <v>2440</v>
      </c>
      <c r="B2439" s="12" t="s">
        <v>12793</v>
      </c>
      <c r="C2439" s="12" t="s">
        <v>10393</v>
      </c>
      <c r="D2439" s="12" t="str">
        <f t="shared" si="126"/>
        <v>中远箱</v>
      </c>
      <c r="E2439" s="12" t="s">
        <v>17174</v>
      </c>
      <c r="F2439" s="19">
        <v>41481</v>
      </c>
      <c r="G2439" s="80" t="s">
        <v>1792</v>
      </c>
      <c r="H2439" s="12" t="str">
        <f t="shared" si="128"/>
        <v>重</v>
      </c>
      <c r="I2439" s="24">
        <v>41485</v>
      </c>
      <c r="J2439" s="27"/>
      <c r="K2439" s="12" t="s">
        <v>12951</v>
      </c>
      <c r="L2439" s="12"/>
      <c r="M2439" s="11"/>
      <c r="N2439" s="80"/>
      <c r="O2439" s="18" t="str">
        <f t="shared" ca="1" si="127"/>
        <v>318天</v>
      </c>
      <c r="P2439" s="80"/>
      <c r="Q2439" s="80"/>
      <c r="R2439" s="80"/>
      <c r="S2439" s="80"/>
    </row>
    <row r="2440" spans="1:19">
      <c r="A2440" s="7">
        <v>2441</v>
      </c>
      <c r="B2440" s="12" t="s">
        <v>13677</v>
      </c>
      <c r="C2440" s="12" t="s">
        <v>10393</v>
      </c>
      <c r="D2440" s="12" t="str">
        <f t="shared" si="126"/>
        <v>中远箱</v>
      </c>
      <c r="E2440" s="12" t="s">
        <v>17174</v>
      </c>
      <c r="F2440" s="19">
        <v>41480</v>
      </c>
      <c r="G2440" s="80" t="s">
        <v>1792</v>
      </c>
      <c r="H2440" s="12" t="str">
        <f t="shared" si="128"/>
        <v>重</v>
      </c>
      <c r="I2440" s="24">
        <v>41482</v>
      </c>
      <c r="J2440" s="27"/>
      <c r="K2440" s="12" t="s">
        <v>12952</v>
      </c>
      <c r="L2440" s="12"/>
      <c r="M2440" s="11"/>
      <c r="N2440" s="80"/>
      <c r="O2440" s="18" t="str">
        <f t="shared" ca="1" si="127"/>
        <v>319天</v>
      </c>
      <c r="P2440" s="80"/>
      <c r="Q2440" s="80"/>
      <c r="R2440" s="80"/>
      <c r="S2440" s="80"/>
    </row>
    <row r="2441" spans="1:19">
      <c r="A2441" s="7">
        <v>2442</v>
      </c>
      <c r="B2441" s="12" t="s">
        <v>13678</v>
      </c>
      <c r="C2441" s="12" t="s">
        <v>10393</v>
      </c>
      <c r="D2441" s="12" t="str">
        <f t="shared" si="126"/>
        <v>中远箱</v>
      </c>
      <c r="E2441" s="12" t="s">
        <v>17174</v>
      </c>
      <c r="F2441" s="19">
        <v>41480</v>
      </c>
      <c r="G2441" s="80" t="s">
        <v>1792</v>
      </c>
      <c r="H2441" s="12" t="str">
        <f t="shared" si="128"/>
        <v>重</v>
      </c>
      <c r="I2441" s="24">
        <v>41482</v>
      </c>
      <c r="J2441" s="27"/>
      <c r="K2441" s="12" t="s">
        <v>12952</v>
      </c>
      <c r="L2441" s="12"/>
      <c r="M2441" s="11"/>
      <c r="N2441" s="80"/>
      <c r="O2441" s="18" t="str">
        <f t="shared" ca="1" si="127"/>
        <v>319天</v>
      </c>
      <c r="P2441" s="80"/>
      <c r="Q2441" s="80"/>
      <c r="R2441" s="80"/>
      <c r="S2441" s="80"/>
    </row>
    <row r="2442" spans="1:19">
      <c r="A2442" s="7">
        <v>2443</v>
      </c>
      <c r="B2442" s="12" t="s">
        <v>13679</v>
      </c>
      <c r="C2442" s="12" t="s">
        <v>10393</v>
      </c>
      <c r="D2442" s="12" t="str">
        <f t="shared" si="126"/>
        <v>中远箱</v>
      </c>
      <c r="E2442" s="12" t="s">
        <v>17174</v>
      </c>
      <c r="F2442" s="19">
        <v>41484</v>
      </c>
      <c r="G2442" s="80" t="s">
        <v>1792</v>
      </c>
      <c r="H2442" s="12" t="str">
        <f t="shared" si="128"/>
        <v>重</v>
      </c>
      <c r="I2442" s="24">
        <v>41485</v>
      </c>
      <c r="J2442" s="27"/>
      <c r="K2442" s="12" t="s">
        <v>12951</v>
      </c>
      <c r="L2442" s="12"/>
      <c r="M2442" s="11"/>
      <c r="N2442" s="80"/>
      <c r="O2442" s="18" t="str">
        <f t="shared" ca="1" si="127"/>
        <v>315天</v>
      </c>
      <c r="P2442" s="80"/>
      <c r="Q2442" s="80"/>
      <c r="R2442" s="80"/>
      <c r="S2442" s="80"/>
    </row>
    <row r="2443" spans="1:19">
      <c r="A2443" s="7">
        <v>2444</v>
      </c>
      <c r="B2443" s="12" t="s">
        <v>16935</v>
      </c>
      <c r="C2443" s="12" t="s">
        <v>10393</v>
      </c>
      <c r="D2443" s="12" t="str">
        <f t="shared" si="126"/>
        <v>中远箱</v>
      </c>
      <c r="E2443" s="12" t="s">
        <v>17174</v>
      </c>
      <c r="F2443" s="19">
        <v>41483</v>
      </c>
      <c r="G2443" s="80" t="s">
        <v>1792</v>
      </c>
      <c r="H2443" s="12" t="str">
        <f t="shared" si="128"/>
        <v>重</v>
      </c>
      <c r="I2443" s="24">
        <v>41485</v>
      </c>
      <c r="J2443" s="27"/>
      <c r="K2443" s="12" t="s">
        <v>12951</v>
      </c>
      <c r="L2443" s="12"/>
      <c r="M2443" s="11"/>
      <c r="N2443" s="80"/>
      <c r="O2443" s="18" t="str">
        <f t="shared" ca="1" si="127"/>
        <v>316天</v>
      </c>
      <c r="P2443" s="80"/>
      <c r="Q2443" s="80"/>
      <c r="R2443" s="80"/>
      <c r="S2443" s="80"/>
    </row>
    <row r="2444" spans="1:19">
      <c r="A2444" s="7">
        <v>2445</v>
      </c>
      <c r="B2444" s="12" t="s">
        <v>16936</v>
      </c>
      <c r="C2444" s="12" t="s">
        <v>10393</v>
      </c>
      <c r="D2444" s="12" t="str">
        <f t="shared" si="126"/>
        <v>中远箱</v>
      </c>
      <c r="E2444" s="12" t="s">
        <v>17174</v>
      </c>
      <c r="F2444" s="19">
        <v>41479</v>
      </c>
      <c r="G2444" s="80"/>
      <c r="H2444" s="12" t="str">
        <f t="shared" si="128"/>
        <v>重</v>
      </c>
      <c r="I2444" s="24">
        <v>41482</v>
      </c>
      <c r="J2444" s="27"/>
      <c r="K2444" s="12" t="s">
        <v>12951</v>
      </c>
      <c r="L2444" s="12"/>
      <c r="M2444" s="11"/>
      <c r="N2444" s="80"/>
      <c r="O2444" s="18" t="str">
        <f t="shared" ca="1" si="127"/>
        <v>320天</v>
      </c>
      <c r="P2444" s="80"/>
      <c r="Q2444" s="80"/>
      <c r="R2444" s="80"/>
      <c r="S2444" s="80"/>
    </row>
    <row r="2445" spans="1:19">
      <c r="A2445" s="7">
        <v>3982</v>
      </c>
      <c r="B2445" s="194" t="s">
        <v>5847</v>
      </c>
      <c r="C2445" s="12" t="s">
        <v>10393</v>
      </c>
      <c r="D2445" s="12" t="str">
        <f t="shared" si="126"/>
        <v>中远箱</v>
      </c>
      <c r="E2445" s="12" t="s">
        <v>15481</v>
      </c>
      <c r="F2445" s="81">
        <v>41774</v>
      </c>
      <c r="G2445" s="80" t="s">
        <v>7200</v>
      </c>
      <c r="H2445" s="12" t="s">
        <v>9198</v>
      </c>
      <c r="I2445" s="24"/>
      <c r="J2445" s="27"/>
      <c r="K2445" s="12"/>
      <c r="L2445" s="12"/>
      <c r="M2445" s="13"/>
      <c r="N2445" s="11"/>
      <c r="O2445" s="18" t="str">
        <f t="shared" ca="1" si="127"/>
        <v>25天</v>
      </c>
      <c r="P2445" s="80"/>
      <c r="Q2445" s="80"/>
      <c r="R2445" s="80"/>
      <c r="S2445" s="80"/>
    </row>
    <row r="2446" spans="1:19">
      <c r="A2446" s="7">
        <v>2447</v>
      </c>
      <c r="B2446" s="12" t="s">
        <v>7169</v>
      </c>
      <c r="C2446" s="12" t="s">
        <v>10393</v>
      </c>
      <c r="D2446" s="12" t="str">
        <f t="shared" si="126"/>
        <v>中远箱</v>
      </c>
      <c r="E2446" s="12" t="s">
        <v>17174</v>
      </c>
      <c r="F2446" s="19">
        <v>41486</v>
      </c>
      <c r="G2446" s="80" t="s">
        <v>1792</v>
      </c>
      <c r="H2446" s="12" t="str">
        <f t="shared" ref="H2446:H2454" si="129">IF(I2446="","空","重")</f>
        <v>重</v>
      </c>
      <c r="I2446" s="24">
        <v>41489</v>
      </c>
      <c r="J2446" s="27"/>
      <c r="K2446" s="12" t="s">
        <v>16249</v>
      </c>
      <c r="L2446" s="12"/>
      <c r="M2446" s="11"/>
      <c r="N2446" s="80"/>
      <c r="O2446" s="18" t="str">
        <f t="shared" ca="1" si="127"/>
        <v>313天</v>
      </c>
      <c r="P2446" s="80"/>
      <c r="Q2446" s="80"/>
      <c r="R2446" s="80"/>
      <c r="S2446" s="80"/>
    </row>
    <row r="2447" spans="1:19">
      <c r="A2447" s="7">
        <v>2448</v>
      </c>
      <c r="B2447" s="12" t="s">
        <v>1227</v>
      </c>
      <c r="C2447" s="12" t="s">
        <v>10393</v>
      </c>
      <c r="D2447" s="12" t="str">
        <f t="shared" si="126"/>
        <v>中远箱</v>
      </c>
      <c r="E2447" s="12" t="s">
        <v>17174</v>
      </c>
      <c r="F2447" s="19">
        <v>41484</v>
      </c>
      <c r="G2447" s="80">
        <v>100</v>
      </c>
      <c r="H2447" s="12" t="str">
        <f t="shared" si="129"/>
        <v>重</v>
      </c>
      <c r="I2447" s="24">
        <v>41487</v>
      </c>
      <c r="J2447" s="27"/>
      <c r="K2447" s="12" t="s">
        <v>12952</v>
      </c>
      <c r="L2447" s="12"/>
      <c r="M2447" s="11"/>
      <c r="N2447" s="80"/>
      <c r="O2447" s="18" t="str">
        <f t="shared" ca="1" si="127"/>
        <v>315天</v>
      </c>
      <c r="P2447" s="80"/>
      <c r="Q2447" s="80"/>
      <c r="R2447" s="80"/>
      <c r="S2447" s="80"/>
    </row>
    <row r="2448" spans="1:19">
      <c r="A2448" s="7">
        <v>2449</v>
      </c>
      <c r="B2448" s="12" t="s">
        <v>1228</v>
      </c>
      <c r="C2448" s="12" t="s">
        <v>10393</v>
      </c>
      <c r="D2448" s="12" t="str">
        <f t="shared" si="126"/>
        <v>中远箱</v>
      </c>
      <c r="E2448" s="12" t="s">
        <v>17174</v>
      </c>
      <c r="F2448" s="19">
        <v>41485</v>
      </c>
      <c r="G2448" s="80">
        <v>100</v>
      </c>
      <c r="H2448" s="12" t="str">
        <f t="shared" si="129"/>
        <v>重</v>
      </c>
      <c r="I2448" s="24">
        <v>41487</v>
      </c>
      <c r="J2448" s="27"/>
      <c r="K2448" s="12" t="s">
        <v>12952</v>
      </c>
      <c r="L2448" s="12"/>
      <c r="M2448" s="11"/>
      <c r="N2448" s="80"/>
      <c r="O2448" s="18" t="str">
        <f t="shared" ca="1" si="127"/>
        <v>314天</v>
      </c>
      <c r="P2448" s="80"/>
      <c r="Q2448" s="80"/>
      <c r="R2448" s="80"/>
      <c r="S2448" s="80"/>
    </row>
    <row r="2449" spans="1:19">
      <c r="A2449" s="7">
        <v>2450</v>
      </c>
      <c r="B2449" s="50" t="s">
        <v>1229</v>
      </c>
      <c r="C2449" s="50" t="s">
        <v>10393</v>
      </c>
      <c r="D2449" s="12" t="str">
        <f t="shared" si="126"/>
        <v>中远箱</v>
      </c>
      <c r="E2449" s="12" t="s">
        <v>17174</v>
      </c>
      <c r="F2449" s="19">
        <v>41488</v>
      </c>
      <c r="G2449" s="80">
        <v>100</v>
      </c>
      <c r="H2449" s="12" t="str">
        <f t="shared" si="129"/>
        <v>重</v>
      </c>
      <c r="I2449" s="24">
        <v>41493</v>
      </c>
      <c r="J2449" s="27"/>
      <c r="K2449" s="12" t="s">
        <v>12951</v>
      </c>
      <c r="L2449" s="12"/>
      <c r="M2449" s="11"/>
      <c r="N2449" s="80"/>
      <c r="O2449" s="18" t="str">
        <f t="shared" ca="1" si="127"/>
        <v>311天</v>
      </c>
      <c r="P2449" s="80"/>
      <c r="Q2449" s="80"/>
      <c r="R2449" s="80"/>
      <c r="S2449" s="80"/>
    </row>
    <row r="2450" spans="1:19">
      <c r="A2450" s="7">
        <v>2451</v>
      </c>
      <c r="B2450" s="12" t="s">
        <v>1230</v>
      </c>
      <c r="C2450" s="12" t="s">
        <v>10393</v>
      </c>
      <c r="D2450" s="12" t="str">
        <f t="shared" si="126"/>
        <v>中远箱</v>
      </c>
      <c r="E2450" s="12" t="s">
        <v>17174</v>
      </c>
      <c r="F2450" s="19">
        <v>41485</v>
      </c>
      <c r="G2450" s="80" t="s">
        <v>6420</v>
      </c>
      <c r="H2450" s="12" t="str">
        <f t="shared" si="129"/>
        <v>重</v>
      </c>
      <c r="I2450" s="24">
        <v>41486</v>
      </c>
      <c r="J2450" s="27"/>
      <c r="K2450" s="12" t="s">
        <v>972</v>
      </c>
      <c r="L2450" s="12"/>
      <c r="M2450" s="11"/>
      <c r="N2450" s="80"/>
      <c r="O2450" s="18" t="str">
        <f t="shared" ca="1" si="127"/>
        <v>314天</v>
      </c>
      <c r="P2450" s="80"/>
      <c r="Q2450" s="80"/>
      <c r="R2450" s="80"/>
      <c r="S2450" s="80"/>
    </row>
    <row r="2451" spans="1:19">
      <c r="A2451" s="7">
        <v>2452</v>
      </c>
      <c r="B2451" s="12" t="s">
        <v>1231</v>
      </c>
      <c r="C2451" s="12" t="s">
        <v>10393</v>
      </c>
      <c r="D2451" s="12" t="str">
        <f t="shared" si="126"/>
        <v>中远箱</v>
      </c>
      <c r="E2451" s="12" t="s">
        <v>17174</v>
      </c>
      <c r="F2451" s="19">
        <v>41483</v>
      </c>
      <c r="G2451" s="80">
        <v>100</v>
      </c>
      <c r="H2451" s="12" t="str">
        <f t="shared" si="129"/>
        <v>重</v>
      </c>
      <c r="I2451" s="24">
        <v>41485</v>
      </c>
      <c r="J2451" s="27"/>
      <c r="K2451" s="12" t="s">
        <v>12951</v>
      </c>
      <c r="L2451" s="12"/>
      <c r="M2451" s="11"/>
      <c r="N2451" s="80"/>
      <c r="O2451" s="18" t="str">
        <f t="shared" ca="1" si="127"/>
        <v>316天</v>
      </c>
      <c r="P2451" s="80"/>
      <c r="Q2451" s="80"/>
      <c r="R2451" s="80"/>
      <c r="S2451" s="80"/>
    </row>
    <row r="2452" spans="1:19">
      <c r="A2452" s="7">
        <v>2453</v>
      </c>
      <c r="B2452" s="12" t="s">
        <v>1232</v>
      </c>
      <c r="C2452" s="12" t="s">
        <v>10393</v>
      </c>
      <c r="D2452" s="12" t="str">
        <f t="shared" si="126"/>
        <v>中远箱</v>
      </c>
      <c r="E2452" s="12" t="s">
        <v>17174</v>
      </c>
      <c r="F2452" s="19">
        <v>41484</v>
      </c>
      <c r="G2452" s="80">
        <v>100</v>
      </c>
      <c r="H2452" s="12" t="str">
        <f t="shared" si="129"/>
        <v>重</v>
      </c>
      <c r="I2452" s="24">
        <v>41485</v>
      </c>
      <c r="J2452" s="27"/>
      <c r="K2452" s="12" t="s">
        <v>12951</v>
      </c>
      <c r="L2452" s="12"/>
      <c r="M2452" s="11"/>
      <c r="N2452" s="80"/>
      <c r="O2452" s="18" t="str">
        <f t="shared" ca="1" si="127"/>
        <v>315天</v>
      </c>
      <c r="P2452" s="80"/>
      <c r="Q2452" s="80"/>
      <c r="R2452" s="80"/>
      <c r="S2452" s="80"/>
    </row>
    <row r="2453" spans="1:19">
      <c r="A2453" s="7">
        <v>2454</v>
      </c>
      <c r="B2453" s="50" t="s">
        <v>1233</v>
      </c>
      <c r="C2453" s="50" t="s">
        <v>10393</v>
      </c>
      <c r="D2453" s="50" t="str">
        <f t="shared" si="126"/>
        <v>中远箱</v>
      </c>
      <c r="E2453" s="12" t="s">
        <v>17174</v>
      </c>
      <c r="F2453" s="19">
        <v>41490</v>
      </c>
      <c r="G2453" s="80">
        <v>100</v>
      </c>
      <c r="H2453" s="12" t="str">
        <f t="shared" si="129"/>
        <v>重</v>
      </c>
      <c r="I2453" s="24">
        <v>41495</v>
      </c>
      <c r="J2453" s="27"/>
      <c r="K2453" s="12" t="s">
        <v>13302</v>
      </c>
      <c r="L2453" s="12"/>
      <c r="M2453" s="11"/>
      <c r="N2453" s="80"/>
      <c r="O2453" s="18" t="str">
        <f t="shared" ca="1" si="127"/>
        <v>309天</v>
      </c>
      <c r="P2453" s="80"/>
      <c r="Q2453" s="80"/>
      <c r="R2453" s="80"/>
      <c r="S2453" s="80"/>
    </row>
    <row r="2454" spans="1:19">
      <c r="A2454" s="7">
        <v>2455</v>
      </c>
      <c r="B2454" s="50" t="s">
        <v>16266</v>
      </c>
      <c r="C2454" s="50" t="s">
        <v>10393</v>
      </c>
      <c r="D2454" s="50" t="str">
        <f t="shared" si="126"/>
        <v>中远箱</v>
      </c>
      <c r="E2454" s="12" t="s">
        <v>17174</v>
      </c>
      <c r="F2454" s="19">
        <v>41485</v>
      </c>
      <c r="G2454" s="80">
        <v>100</v>
      </c>
      <c r="H2454" s="12" t="str">
        <f t="shared" si="129"/>
        <v>重</v>
      </c>
      <c r="I2454" s="24">
        <v>41523</v>
      </c>
      <c r="J2454" s="27"/>
      <c r="K2454" s="12" t="s">
        <v>11417</v>
      </c>
      <c r="L2454" s="12"/>
      <c r="M2454" s="11"/>
      <c r="N2454" s="80"/>
      <c r="O2454" s="18" t="str">
        <f t="shared" ca="1" si="127"/>
        <v>314天</v>
      </c>
      <c r="P2454" s="80"/>
      <c r="Q2454" s="80"/>
      <c r="R2454" s="80"/>
      <c r="S2454" s="80"/>
    </row>
    <row r="2455" spans="1:19">
      <c r="A2455" s="7">
        <v>3986</v>
      </c>
      <c r="B2455" s="194" t="s">
        <v>5851</v>
      </c>
      <c r="C2455" s="12" t="s">
        <v>10393</v>
      </c>
      <c r="D2455" s="12" t="str">
        <f t="shared" si="126"/>
        <v>中远箱</v>
      </c>
      <c r="E2455" s="12" t="s">
        <v>15481</v>
      </c>
      <c r="F2455" s="81">
        <v>41774</v>
      </c>
      <c r="G2455" s="80" t="s">
        <v>7200</v>
      </c>
      <c r="H2455" s="12" t="s">
        <v>9198</v>
      </c>
      <c r="I2455" s="24"/>
      <c r="J2455" s="27"/>
      <c r="K2455" s="12"/>
      <c r="L2455" s="12"/>
      <c r="M2455" s="13"/>
      <c r="N2455" s="11"/>
      <c r="O2455" s="18" t="str">
        <f t="shared" ca="1" si="127"/>
        <v>25天</v>
      </c>
      <c r="P2455" s="80"/>
      <c r="Q2455" s="80"/>
      <c r="R2455" s="80"/>
      <c r="S2455" s="80"/>
    </row>
    <row r="2456" spans="1:19">
      <c r="A2456" s="7">
        <v>2457</v>
      </c>
      <c r="B2456" s="12" t="s">
        <v>1235</v>
      </c>
      <c r="C2456" s="12" t="s">
        <v>10393</v>
      </c>
      <c r="D2456" s="12" t="str">
        <f t="shared" si="126"/>
        <v>中远箱</v>
      </c>
      <c r="E2456" s="12" t="s">
        <v>17174</v>
      </c>
      <c r="F2456" s="19">
        <v>41483</v>
      </c>
      <c r="G2456" s="80">
        <v>100</v>
      </c>
      <c r="H2456" s="12" t="str">
        <f t="shared" ref="H2456:H2487" si="130">IF(I2456="","空","重")</f>
        <v>重</v>
      </c>
      <c r="I2456" s="24">
        <v>41485</v>
      </c>
      <c r="J2456" s="27"/>
      <c r="K2456" s="12" t="s">
        <v>12951</v>
      </c>
      <c r="L2456" s="12"/>
      <c r="M2456" s="11"/>
      <c r="N2456" s="80"/>
      <c r="O2456" s="18" t="str">
        <f t="shared" ca="1" si="127"/>
        <v>316天</v>
      </c>
      <c r="P2456" s="80"/>
      <c r="Q2456" s="80"/>
      <c r="R2456" s="80"/>
      <c r="S2456" s="80"/>
    </row>
    <row r="2457" spans="1:19">
      <c r="A2457" s="7">
        <v>2458</v>
      </c>
      <c r="B2457" s="12" t="s">
        <v>1236</v>
      </c>
      <c r="C2457" s="12" t="s">
        <v>10393</v>
      </c>
      <c r="D2457" s="12" t="str">
        <f t="shared" si="126"/>
        <v>中远箱</v>
      </c>
      <c r="E2457" s="12" t="s">
        <v>17174</v>
      </c>
      <c r="F2457" s="19">
        <v>41485</v>
      </c>
      <c r="G2457" s="80">
        <v>100</v>
      </c>
      <c r="H2457" s="12" t="str">
        <f t="shared" si="130"/>
        <v>重</v>
      </c>
      <c r="I2457" s="24">
        <v>41487</v>
      </c>
      <c r="J2457" s="27"/>
      <c r="K2457" s="12" t="s">
        <v>13302</v>
      </c>
      <c r="L2457" s="12"/>
      <c r="M2457" s="11"/>
      <c r="N2457" s="80"/>
      <c r="O2457" s="18" t="str">
        <f t="shared" ca="1" si="127"/>
        <v>314天</v>
      </c>
      <c r="P2457" s="80"/>
      <c r="Q2457" s="80"/>
      <c r="R2457" s="80"/>
      <c r="S2457" s="80"/>
    </row>
    <row r="2458" spans="1:19">
      <c r="A2458" s="7">
        <v>2459</v>
      </c>
      <c r="B2458" s="12" t="s">
        <v>1237</v>
      </c>
      <c r="C2458" s="12" t="s">
        <v>10258</v>
      </c>
      <c r="D2458" s="12" t="str">
        <f t="shared" si="126"/>
        <v>中远箱</v>
      </c>
      <c r="E2458" s="12" t="s">
        <v>17174</v>
      </c>
      <c r="F2458" s="19">
        <v>41482</v>
      </c>
      <c r="G2458" s="80" t="s">
        <v>7200</v>
      </c>
      <c r="H2458" s="12" t="str">
        <f t="shared" si="130"/>
        <v>重</v>
      </c>
      <c r="I2458" s="24">
        <v>41575</v>
      </c>
      <c r="J2458" s="27"/>
      <c r="K2458" s="12" t="s">
        <v>11298</v>
      </c>
      <c r="L2458" s="12"/>
      <c r="M2458" s="11"/>
      <c r="N2458" s="80"/>
      <c r="O2458" s="18" t="str">
        <f t="shared" ca="1" si="127"/>
        <v>317天</v>
      </c>
      <c r="P2458" s="80"/>
      <c r="Q2458" s="80"/>
      <c r="R2458" s="80"/>
      <c r="S2458" s="80"/>
    </row>
    <row r="2459" spans="1:19">
      <c r="A2459" s="7">
        <v>2460</v>
      </c>
      <c r="B2459" s="12" t="s">
        <v>1238</v>
      </c>
      <c r="C2459" s="12" t="s">
        <v>10258</v>
      </c>
      <c r="D2459" s="12" t="str">
        <f t="shared" si="126"/>
        <v>中远箱</v>
      </c>
      <c r="E2459" s="12" t="s">
        <v>17174</v>
      </c>
      <c r="F2459" s="19">
        <v>41482</v>
      </c>
      <c r="G2459" s="80" t="s">
        <v>7200</v>
      </c>
      <c r="H2459" s="12" t="str">
        <f t="shared" si="130"/>
        <v>重</v>
      </c>
      <c r="I2459" s="24">
        <v>41511</v>
      </c>
      <c r="J2459" s="27"/>
      <c r="K2459" s="12" t="s">
        <v>6500</v>
      </c>
      <c r="L2459" s="12"/>
      <c r="M2459" s="11"/>
      <c r="N2459" s="80"/>
      <c r="O2459" s="18" t="str">
        <f t="shared" ca="1" si="127"/>
        <v>317天</v>
      </c>
      <c r="P2459" s="80"/>
      <c r="Q2459" s="80"/>
      <c r="R2459" s="80"/>
      <c r="S2459" s="80"/>
    </row>
    <row r="2460" spans="1:19">
      <c r="A2460" s="7">
        <v>2461</v>
      </c>
      <c r="B2460" s="12" t="s">
        <v>1239</v>
      </c>
      <c r="C2460" s="12" t="s">
        <v>10258</v>
      </c>
      <c r="D2460" s="12" t="str">
        <f t="shared" si="126"/>
        <v>中远箱</v>
      </c>
      <c r="E2460" s="12" t="s">
        <v>17174</v>
      </c>
      <c r="F2460" s="19">
        <v>41482</v>
      </c>
      <c r="G2460" s="80" t="s">
        <v>7200</v>
      </c>
      <c r="H2460" s="12" t="str">
        <f t="shared" si="130"/>
        <v>重</v>
      </c>
      <c r="I2460" s="24">
        <v>41511</v>
      </c>
      <c r="J2460" s="27"/>
      <c r="K2460" s="12" t="s">
        <v>6500</v>
      </c>
      <c r="L2460" s="12"/>
      <c r="M2460" s="11"/>
      <c r="N2460" s="80"/>
      <c r="O2460" s="18" t="str">
        <f t="shared" ca="1" si="127"/>
        <v>317天</v>
      </c>
      <c r="P2460" s="80"/>
      <c r="Q2460" s="80"/>
      <c r="R2460" s="80"/>
      <c r="S2460" s="80"/>
    </row>
    <row r="2461" spans="1:19">
      <c r="A2461" s="7">
        <v>2462</v>
      </c>
      <c r="B2461" s="50" t="s">
        <v>334</v>
      </c>
      <c r="C2461" s="12" t="s">
        <v>3270</v>
      </c>
      <c r="D2461" s="12" t="str">
        <f t="shared" si="126"/>
        <v>中远箱</v>
      </c>
      <c r="E2461" s="12" t="s">
        <v>17174</v>
      </c>
      <c r="F2461" s="19">
        <v>41430</v>
      </c>
      <c r="G2461" s="80"/>
      <c r="H2461" s="12" t="str">
        <f t="shared" si="130"/>
        <v>重</v>
      </c>
      <c r="I2461" s="24">
        <v>41598</v>
      </c>
      <c r="J2461" s="27"/>
      <c r="K2461" s="12" t="s">
        <v>11298</v>
      </c>
      <c r="L2461" s="12"/>
      <c r="M2461" s="11"/>
      <c r="N2461" s="80"/>
      <c r="O2461" s="18" t="str">
        <f t="shared" ca="1" si="127"/>
        <v>369天</v>
      </c>
      <c r="P2461" s="80"/>
      <c r="Q2461" s="80"/>
      <c r="R2461" s="80"/>
      <c r="S2461" s="80"/>
    </row>
    <row r="2462" spans="1:19">
      <c r="A2462" s="7">
        <v>2463</v>
      </c>
      <c r="B2462" s="50" t="s">
        <v>12247</v>
      </c>
      <c r="C2462" s="50" t="s">
        <v>10393</v>
      </c>
      <c r="D2462" s="50" t="str">
        <f t="shared" si="126"/>
        <v>中远箱</v>
      </c>
      <c r="E2462" s="12" t="s">
        <v>17174</v>
      </c>
      <c r="F2462" s="19">
        <v>41486</v>
      </c>
      <c r="G2462" s="80" t="s">
        <v>1334</v>
      </c>
      <c r="H2462" s="12" t="str">
        <f t="shared" si="130"/>
        <v>重</v>
      </c>
      <c r="I2462" s="24">
        <v>41507</v>
      </c>
      <c r="J2462" s="27"/>
      <c r="K2462" s="12" t="s">
        <v>13464</v>
      </c>
      <c r="L2462" s="12"/>
      <c r="M2462" s="11"/>
      <c r="N2462" s="80"/>
      <c r="O2462" s="18" t="str">
        <f t="shared" ca="1" si="127"/>
        <v>313天</v>
      </c>
      <c r="P2462" s="80"/>
      <c r="Q2462" s="80"/>
      <c r="R2462" s="80"/>
      <c r="S2462" s="80"/>
    </row>
    <row r="2463" spans="1:19">
      <c r="A2463" s="7">
        <v>2464</v>
      </c>
      <c r="B2463" s="50" t="s">
        <v>3331</v>
      </c>
      <c r="C2463" s="50" t="s">
        <v>10393</v>
      </c>
      <c r="D2463" s="50" t="str">
        <f t="shared" si="126"/>
        <v>中远箱</v>
      </c>
      <c r="E2463" s="12" t="s">
        <v>17174</v>
      </c>
      <c r="F2463" s="19">
        <v>41486</v>
      </c>
      <c r="G2463" s="80" t="s">
        <v>1334</v>
      </c>
      <c r="H2463" s="12" t="str">
        <f t="shared" si="130"/>
        <v>重</v>
      </c>
      <c r="I2463" s="24">
        <v>41507</v>
      </c>
      <c r="J2463" s="27"/>
      <c r="K2463" s="12" t="s">
        <v>13464</v>
      </c>
      <c r="L2463" s="12"/>
      <c r="M2463" s="11"/>
      <c r="N2463" s="80"/>
      <c r="O2463" s="18" t="str">
        <f t="shared" ca="1" si="127"/>
        <v>313天</v>
      </c>
      <c r="P2463" s="80"/>
      <c r="Q2463" s="80"/>
      <c r="R2463" s="80"/>
      <c r="S2463" s="80"/>
    </row>
    <row r="2464" spans="1:19">
      <c r="A2464" s="7">
        <v>2465</v>
      </c>
      <c r="B2464" s="50" t="s">
        <v>2043</v>
      </c>
      <c r="C2464" s="50" t="s">
        <v>10393</v>
      </c>
      <c r="D2464" s="50" t="str">
        <f t="shared" si="126"/>
        <v>中远箱</v>
      </c>
      <c r="E2464" s="12" t="s">
        <v>17174</v>
      </c>
      <c r="F2464" s="19">
        <v>41486</v>
      </c>
      <c r="G2464" s="80" t="s">
        <v>1334</v>
      </c>
      <c r="H2464" s="12" t="str">
        <f t="shared" si="130"/>
        <v>重</v>
      </c>
      <c r="I2464" s="24">
        <v>41522</v>
      </c>
      <c r="J2464" s="27"/>
      <c r="K2464" s="12" t="s">
        <v>13302</v>
      </c>
      <c r="L2464" s="12"/>
      <c r="M2464" s="11"/>
      <c r="N2464" s="80"/>
      <c r="O2464" s="18" t="str">
        <f t="shared" ca="1" si="127"/>
        <v>313天</v>
      </c>
      <c r="P2464" s="80"/>
      <c r="Q2464" s="80"/>
      <c r="R2464" s="80"/>
      <c r="S2464" s="80"/>
    </row>
    <row r="2465" spans="1:19">
      <c r="A2465" s="7">
        <v>2466</v>
      </c>
      <c r="B2465" s="50" t="s">
        <v>2044</v>
      </c>
      <c r="C2465" s="50" t="s">
        <v>10393</v>
      </c>
      <c r="D2465" s="50" t="str">
        <f t="shared" si="126"/>
        <v>中远箱</v>
      </c>
      <c r="E2465" s="12" t="s">
        <v>17174</v>
      </c>
      <c r="F2465" s="19">
        <v>41486</v>
      </c>
      <c r="G2465" s="80" t="s">
        <v>1334</v>
      </c>
      <c r="H2465" s="12" t="str">
        <f t="shared" si="130"/>
        <v>重</v>
      </c>
      <c r="I2465" s="24">
        <v>41502</v>
      </c>
      <c r="J2465" s="27"/>
      <c r="K2465" s="12" t="s">
        <v>15515</v>
      </c>
      <c r="L2465" s="12"/>
      <c r="M2465" s="11"/>
      <c r="N2465" s="80"/>
      <c r="O2465" s="18" t="str">
        <f t="shared" ca="1" si="127"/>
        <v>313天</v>
      </c>
      <c r="P2465" s="80"/>
      <c r="Q2465" s="80"/>
      <c r="R2465" s="80"/>
      <c r="S2465" s="80"/>
    </row>
    <row r="2466" spans="1:19">
      <c r="A2466" s="7">
        <v>2467</v>
      </c>
      <c r="B2466" s="50" t="s">
        <v>2045</v>
      </c>
      <c r="C2466" s="50" t="s">
        <v>10393</v>
      </c>
      <c r="D2466" s="50" t="str">
        <f t="shared" si="126"/>
        <v>中远箱</v>
      </c>
      <c r="E2466" s="12" t="s">
        <v>17174</v>
      </c>
      <c r="F2466" s="19">
        <v>41486</v>
      </c>
      <c r="G2466" s="80" t="s">
        <v>14937</v>
      </c>
      <c r="H2466" s="12" t="str">
        <f t="shared" si="130"/>
        <v>重</v>
      </c>
      <c r="I2466" s="24">
        <v>41504</v>
      </c>
      <c r="J2466" s="27"/>
      <c r="K2466" s="12" t="s">
        <v>16249</v>
      </c>
      <c r="L2466" s="12"/>
      <c r="M2466" s="11"/>
      <c r="N2466" s="80"/>
      <c r="O2466" s="18" t="str">
        <f t="shared" ca="1" si="127"/>
        <v>313天</v>
      </c>
      <c r="P2466" s="80"/>
      <c r="Q2466" s="80"/>
      <c r="R2466" s="80"/>
      <c r="S2466" s="80"/>
    </row>
    <row r="2467" spans="1:19">
      <c r="A2467" s="7">
        <v>2468</v>
      </c>
      <c r="B2467" s="50" t="s">
        <v>11251</v>
      </c>
      <c r="C2467" s="50" t="s">
        <v>10393</v>
      </c>
      <c r="D2467" s="50" t="str">
        <f t="shared" si="126"/>
        <v>中远箱</v>
      </c>
      <c r="E2467" s="12" t="s">
        <v>17174</v>
      </c>
      <c r="F2467" s="19">
        <v>41486</v>
      </c>
      <c r="G2467" s="80" t="s">
        <v>1334</v>
      </c>
      <c r="H2467" s="12" t="str">
        <f t="shared" si="130"/>
        <v>重</v>
      </c>
      <c r="I2467" s="24">
        <v>41539</v>
      </c>
      <c r="J2467" s="27"/>
      <c r="K2467" s="12" t="s">
        <v>12951</v>
      </c>
      <c r="L2467" s="12"/>
      <c r="M2467" s="11"/>
      <c r="N2467" s="80"/>
      <c r="O2467" s="18" t="str">
        <f t="shared" ca="1" si="127"/>
        <v>313天</v>
      </c>
      <c r="P2467" s="80"/>
      <c r="Q2467" s="80"/>
      <c r="R2467" s="80"/>
      <c r="S2467" s="80"/>
    </row>
    <row r="2468" spans="1:19" ht="13.5" customHeight="1">
      <c r="A2468" s="7">
        <v>2469</v>
      </c>
      <c r="B2468" s="50" t="s">
        <v>11252</v>
      </c>
      <c r="C2468" s="50" t="s">
        <v>10393</v>
      </c>
      <c r="D2468" s="50" t="str">
        <f t="shared" si="126"/>
        <v>中远箱</v>
      </c>
      <c r="E2468" s="12" t="s">
        <v>17174</v>
      </c>
      <c r="F2468" s="19">
        <v>41486</v>
      </c>
      <c r="G2468" s="80" t="s">
        <v>1334</v>
      </c>
      <c r="H2468" s="12" t="str">
        <f t="shared" si="130"/>
        <v>重</v>
      </c>
      <c r="I2468" s="24">
        <v>41511</v>
      </c>
      <c r="J2468" s="27"/>
      <c r="K2468" s="12" t="s">
        <v>8510</v>
      </c>
      <c r="L2468" s="12"/>
      <c r="M2468" s="11"/>
      <c r="N2468" s="80"/>
      <c r="O2468" s="18" t="str">
        <f t="shared" ca="1" si="127"/>
        <v>313天</v>
      </c>
      <c r="P2468" s="80"/>
      <c r="Q2468" s="80"/>
      <c r="R2468" s="80"/>
      <c r="S2468" s="80"/>
    </row>
    <row r="2469" spans="1:19">
      <c r="A2469" s="7">
        <v>2470</v>
      </c>
      <c r="B2469" s="50" t="s">
        <v>1333</v>
      </c>
      <c r="C2469" s="50" t="s">
        <v>10393</v>
      </c>
      <c r="D2469" s="50" t="str">
        <f t="shared" si="126"/>
        <v>中远箱</v>
      </c>
      <c r="E2469" s="12" t="s">
        <v>17174</v>
      </c>
      <c r="F2469" s="19">
        <v>41486</v>
      </c>
      <c r="G2469" s="80" t="s">
        <v>1334</v>
      </c>
      <c r="H2469" s="12" t="str">
        <f t="shared" si="130"/>
        <v>重</v>
      </c>
      <c r="I2469" s="24">
        <v>41522</v>
      </c>
      <c r="J2469" s="27"/>
      <c r="K2469" s="12" t="s">
        <v>13302</v>
      </c>
      <c r="L2469" s="12"/>
      <c r="M2469" s="11"/>
      <c r="N2469" s="80"/>
      <c r="O2469" s="18" t="str">
        <f t="shared" ca="1" si="127"/>
        <v>313天</v>
      </c>
      <c r="P2469" s="80"/>
      <c r="Q2469" s="80"/>
      <c r="R2469" s="80"/>
      <c r="S2469" s="80"/>
    </row>
    <row r="2470" spans="1:19">
      <c r="A2470" s="7">
        <v>2471</v>
      </c>
      <c r="B2470" s="12" t="s">
        <v>4380</v>
      </c>
      <c r="C2470" s="12" t="s">
        <v>3270</v>
      </c>
      <c r="D2470" s="12" t="str">
        <f t="shared" si="126"/>
        <v>中远箱</v>
      </c>
      <c r="E2470" s="12" t="s">
        <v>17174</v>
      </c>
      <c r="F2470" s="19">
        <v>41487</v>
      </c>
      <c r="G2470" s="80">
        <v>100</v>
      </c>
      <c r="H2470" s="12" t="str">
        <f t="shared" si="130"/>
        <v>重</v>
      </c>
      <c r="I2470" s="24">
        <v>41499</v>
      </c>
      <c r="J2470" s="27"/>
      <c r="K2470" s="12" t="s">
        <v>6500</v>
      </c>
      <c r="L2470" s="12"/>
      <c r="M2470" s="11"/>
      <c r="N2470" s="80"/>
      <c r="O2470" s="18" t="str">
        <f t="shared" ca="1" si="127"/>
        <v>312天</v>
      </c>
      <c r="P2470" s="80"/>
      <c r="Q2470" s="80"/>
      <c r="R2470" s="80"/>
      <c r="S2470" s="80"/>
    </row>
    <row r="2471" spans="1:19">
      <c r="A2471" s="7">
        <v>2472</v>
      </c>
      <c r="B2471" s="12" t="s">
        <v>4381</v>
      </c>
      <c r="C2471" s="12" t="s">
        <v>3270</v>
      </c>
      <c r="D2471" s="12" t="str">
        <f t="shared" si="126"/>
        <v>中远箱</v>
      </c>
      <c r="E2471" s="12" t="s">
        <v>17174</v>
      </c>
      <c r="F2471" s="19">
        <v>41487</v>
      </c>
      <c r="G2471" s="80">
        <v>100</v>
      </c>
      <c r="H2471" s="12" t="str">
        <f t="shared" si="130"/>
        <v>重</v>
      </c>
      <c r="I2471" s="24">
        <v>41598</v>
      </c>
      <c r="J2471" s="27"/>
      <c r="K2471" s="12" t="s">
        <v>11298</v>
      </c>
      <c r="L2471" s="12"/>
      <c r="M2471" s="11"/>
      <c r="N2471" s="80"/>
      <c r="O2471" s="18" t="str">
        <f t="shared" ca="1" si="127"/>
        <v>312天</v>
      </c>
      <c r="P2471" s="80"/>
      <c r="Q2471" s="80"/>
      <c r="R2471" s="80"/>
      <c r="S2471" s="80"/>
    </row>
    <row r="2472" spans="1:19">
      <c r="A2472" s="7">
        <v>2473</v>
      </c>
      <c r="B2472" s="12" t="s">
        <v>1803</v>
      </c>
      <c r="C2472" s="12" t="s">
        <v>3270</v>
      </c>
      <c r="D2472" s="12" t="str">
        <f t="shared" si="126"/>
        <v>中远箱</v>
      </c>
      <c r="E2472" s="12" t="s">
        <v>17174</v>
      </c>
      <c r="F2472" s="19">
        <v>41487</v>
      </c>
      <c r="G2472" s="80">
        <v>100</v>
      </c>
      <c r="H2472" s="12" t="str">
        <f t="shared" si="130"/>
        <v>重</v>
      </c>
      <c r="I2472" s="24">
        <v>41499</v>
      </c>
      <c r="J2472" s="27"/>
      <c r="K2472" s="12" t="s">
        <v>5574</v>
      </c>
      <c r="L2472" s="12"/>
      <c r="M2472" s="11"/>
      <c r="N2472" s="80"/>
      <c r="O2472" s="18" t="str">
        <f t="shared" ca="1" si="127"/>
        <v>312天</v>
      </c>
      <c r="P2472" s="80"/>
      <c r="Q2472" s="80"/>
      <c r="R2472" s="80"/>
      <c r="S2472" s="80"/>
    </row>
    <row r="2473" spans="1:19">
      <c r="A2473" s="7">
        <v>2474</v>
      </c>
      <c r="B2473" s="50" t="s">
        <v>12828</v>
      </c>
      <c r="C2473" s="50" t="s">
        <v>10393</v>
      </c>
      <c r="D2473" s="12" t="str">
        <f t="shared" si="126"/>
        <v>中远箱</v>
      </c>
      <c r="E2473" s="12" t="s">
        <v>17174</v>
      </c>
      <c r="F2473" s="19">
        <v>41490</v>
      </c>
      <c r="G2473" s="80" t="s">
        <v>12830</v>
      </c>
      <c r="H2473" s="12" t="str">
        <f t="shared" si="130"/>
        <v>重</v>
      </c>
      <c r="I2473" s="24">
        <v>41508</v>
      </c>
      <c r="J2473" s="27"/>
      <c r="K2473" s="12" t="s">
        <v>16249</v>
      </c>
      <c r="L2473" s="12"/>
      <c r="M2473" s="11"/>
      <c r="N2473" s="80"/>
      <c r="O2473" s="18" t="str">
        <f t="shared" ca="1" si="127"/>
        <v>309天</v>
      </c>
      <c r="P2473" s="80"/>
      <c r="Q2473" s="80"/>
      <c r="R2473" s="80"/>
      <c r="S2473" s="80"/>
    </row>
    <row r="2474" spans="1:19">
      <c r="A2474" s="7">
        <v>2475</v>
      </c>
      <c r="B2474" s="50" t="s">
        <v>40</v>
      </c>
      <c r="C2474" s="50" t="s">
        <v>10393</v>
      </c>
      <c r="D2474" s="12" t="str">
        <f t="shared" si="126"/>
        <v>中远箱</v>
      </c>
      <c r="E2474" s="12" t="s">
        <v>17174</v>
      </c>
      <c r="F2474" s="19">
        <v>41493</v>
      </c>
      <c r="G2474" s="80" t="s">
        <v>12830</v>
      </c>
      <c r="H2474" s="12" t="str">
        <f t="shared" si="130"/>
        <v>重</v>
      </c>
      <c r="I2474" s="24">
        <v>41495</v>
      </c>
      <c r="J2474" s="27"/>
      <c r="K2474" s="12" t="s">
        <v>13302</v>
      </c>
      <c r="L2474" s="12"/>
      <c r="M2474" s="11"/>
      <c r="N2474" s="80"/>
      <c r="O2474" s="18" t="str">
        <f t="shared" ca="1" si="127"/>
        <v>306天</v>
      </c>
      <c r="P2474" s="80"/>
      <c r="Q2474" s="80"/>
      <c r="R2474" s="80"/>
      <c r="S2474" s="80"/>
    </row>
    <row r="2475" spans="1:19">
      <c r="A2475" s="7">
        <v>2476</v>
      </c>
      <c r="B2475" s="50" t="s">
        <v>9706</v>
      </c>
      <c r="C2475" s="50" t="s">
        <v>10393</v>
      </c>
      <c r="D2475" s="50" t="str">
        <f t="shared" si="126"/>
        <v>中远箱</v>
      </c>
      <c r="E2475" s="12" t="s">
        <v>17174</v>
      </c>
      <c r="F2475" s="19">
        <v>41490</v>
      </c>
      <c r="G2475" s="80" t="s">
        <v>12830</v>
      </c>
      <c r="H2475" s="12" t="str">
        <f t="shared" si="130"/>
        <v>重</v>
      </c>
      <c r="I2475" s="24">
        <v>41507</v>
      </c>
      <c r="J2475" s="27"/>
      <c r="K2475" s="12" t="s">
        <v>13464</v>
      </c>
      <c r="L2475" s="12"/>
      <c r="M2475" s="11"/>
      <c r="N2475" s="80"/>
      <c r="O2475" s="18" t="str">
        <f t="shared" ca="1" si="127"/>
        <v>309天</v>
      </c>
      <c r="P2475" s="80"/>
      <c r="Q2475" s="80"/>
      <c r="R2475" s="80"/>
      <c r="S2475" s="80"/>
    </row>
    <row r="2476" spans="1:19">
      <c r="A2476" s="7">
        <v>2477</v>
      </c>
      <c r="B2476" s="50" t="s">
        <v>9707</v>
      </c>
      <c r="C2476" s="12" t="s">
        <v>10393</v>
      </c>
      <c r="D2476" s="12" t="str">
        <f t="shared" si="126"/>
        <v>中远箱</v>
      </c>
      <c r="E2476" s="12" t="s">
        <v>17174</v>
      </c>
      <c r="F2476" s="19">
        <v>41494</v>
      </c>
      <c r="G2476" s="80" t="s">
        <v>12830</v>
      </c>
      <c r="H2476" s="12" t="str">
        <f t="shared" si="130"/>
        <v>重</v>
      </c>
      <c r="I2476" s="24">
        <v>41555</v>
      </c>
      <c r="J2476" s="27"/>
      <c r="K2476" s="12" t="s">
        <v>13302</v>
      </c>
      <c r="L2476" s="12"/>
      <c r="M2476" s="11"/>
      <c r="N2476" s="80"/>
      <c r="O2476" s="18" t="str">
        <f t="shared" ca="1" si="127"/>
        <v>305天</v>
      </c>
      <c r="P2476" s="80"/>
      <c r="Q2476" s="80"/>
      <c r="R2476" s="80"/>
      <c r="S2476" s="80"/>
    </row>
    <row r="2477" spans="1:19">
      <c r="A2477" s="7">
        <v>2478</v>
      </c>
      <c r="B2477" s="50" t="s">
        <v>9708</v>
      </c>
      <c r="C2477" s="12" t="s">
        <v>10393</v>
      </c>
      <c r="D2477" s="12" t="str">
        <f t="shared" si="126"/>
        <v>中远箱</v>
      </c>
      <c r="E2477" s="12" t="s">
        <v>17174</v>
      </c>
      <c r="F2477" s="19">
        <v>41490</v>
      </c>
      <c r="G2477" s="80" t="s">
        <v>12830</v>
      </c>
      <c r="H2477" s="12" t="str">
        <f t="shared" si="130"/>
        <v>重</v>
      </c>
      <c r="I2477" s="24">
        <v>41507</v>
      </c>
      <c r="J2477" s="27"/>
      <c r="K2477" s="12" t="s">
        <v>13464</v>
      </c>
      <c r="L2477" s="12"/>
      <c r="M2477" s="11"/>
      <c r="N2477" s="80"/>
      <c r="O2477" s="18" t="str">
        <f t="shared" ca="1" si="127"/>
        <v>309天</v>
      </c>
      <c r="P2477" s="80"/>
      <c r="Q2477" s="80"/>
      <c r="R2477" s="80"/>
      <c r="S2477" s="80"/>
    </row>
    <row r="2478" spans="1:19">
      <c r="A2478" s="7">
        <v>2479</v>
      </c>
      <c r="B2478" s="50" t="s">
        <v>9709</v>
      </c>
      <c r="C2478" s="12" t="s">
        <v>10393</v>
      </c>
      <c r="D2478" s="12" t="str">
        <f t="shared" si="126"/>
        <v>中远箱</v>
      </c>
      <c r="E2478" s="12" t="s">
        <v>17174</v>
      </c>
      <c r="F2478" s="19">
        <v>41491</v>
      </c>
      <c r="G2478" s="80" t="s">
        <v>12830</v>
      </c>
      <c r="H2478" s="12" t="str">
        <f t="shared" si="130"/>
        <v>重</v>
      </c>
      <c r="I2478" s="24">
        <v>41502</v>
      </c>
      <c r="J2478" s="27"/>
      <c r="K2478" s="12" t="s">
        <v>15515</v>
      </c>
      <c r="L2478" s="12"/>
      <c r="M2478" s="11"/>
      <c r="N2478" s="80"/>
      <c r="O2478" s="18" t="str">
        <f t="shared" ca="1" si="127"/>
        <v>308天</v>
      </c>
      <c r="P2478" s="80"/>
      <c r="Q2478" s="80"/>
      <c r="R2478" s="80"/>
      <c r="S2478" s="80"/>
    </row>
    <row r="2479" spans="1:19">
      <c r="A2479" s="7">
        <v>2480</v>
      </c>
      <c r="B2479" s="50" t="s">
        <v>12829</v>
      </c>
      <c r="C2479" s="12" t="s">
        <v>10393</v>
      </c>
      <c r="D2479" s="12" t="str">
        <f t="shared" si="126"/>
        <v>中远箱</v>
      </c>
      <c r="E2479" s="12" t="s">
        <v>17174</v>
      </c>
      <c r="F2479" s="19">
        <v>41493</v>
      </c>
      <c r="G2479" s="80" t="s">
        <v>1343</v>
      </c>
      <c r="H2479" s="12" t="str">
        <f t="shared" si="130"/>
        <v>重</v>
      </c>
      <c r="I2479" s="24">
        <v>41520</v>
      </c>
      <c r="J2479" s="27"/>
      <c r="K2479" s="12" t="s">
        <v>5796</v>
      </c>
      <c r="L2479" s="12"/>
      <c r="M2479" s="11"/>
      <c r="N2479" s="80"/>
      <c r="O2479" s="18" t="str">
        <f t="shared" ca="1" si="127"/>
        <v>306天</v>
      </c>
      <c r="P2479" s="80"/>
      <c r="Q2479" s="80"/>
      <c r="R2479" s="80"/>
      <c r="S2479" s="80"/>
    </row>
    <row r="2480" spans="1:19">
      <c r="A2480" s="7">
        <v>2481</v>
      </c>
      <c r="B2480" s="50" t="s">
        <v>9710</v>
      </c>
      <c r="C2480" s="12" t="s">
        <v>10393</v>
      </c>
      <c r="D2480" s="12" t="str">
        <f t="shared" si="126"/>
        <v>中远箱</v>
      </c>
      <c r="E2480" s="12" t="s">
        <v>17174</v>
      </c>
      <c r="F2480" s="19">
        <v>41493</v>
      </c>
      <c r="G2480" s="80" t="s">
        <v>12830</v>
      </c>
      <c r="H2480" s="12" t="str">
        <f t="shared" si="130"/>
        <v>重</v>
      </c>
      <c r="I2480" s="24">
        <v>41512</v>
      </c>
      <c r="J2480" s="27"/>
      <c r="K2480" s="12" t="s">
        <v>297</v>
      </c>
      <c r="L2480" s="12"/>
      <c r="M2480" s="11"/>
      <c r="N2480" s="80"/>
      <c r="O2480" s="18" t="str">
        <f t="shared" ca="1" si="127"/>
        <v>306天</v>
      </c>
      <c r="P2480" s="80"/>
      <c r="Q2480" s="80"/>
      <c r="R2480" s="80"/>
      <c r="S2480" s="80"/>
    </row>
    <row r="2481" spans="1:19">
      <c r="A2481" s="7">
        <v>2482</v>
      </c>
      <c r="B2481" s="50" t="s">
        <v>9711</v>
      </c>
      <c r="C2481" s="12" t="s">
        <v>10393</v>
      </c>
      <c r="D2481" s="12" t="str">
        <f t="shared" si="126"/>
        <v>中远箱</v>
      </c>
      <c r="E2481" s="12" t="s">
        <v>17174</v>
      </c>
      <c r="F2481" s="19">
        <v>41514</v>
      </c>
      <c r="G2481" s="80" t="s">
        <v>12830</v>
      </c>
      <c r="H2481" s="12" t="str">
        <f t="shared" si="130"/>
        <v>重</v>
      </c>
      <c r="I2481" s="24">
        <v>41519</v>
      </c>
      <c r="J2481" s="27"/>
      <c r="K2481" s="12" t="s">
        <v>13302</v>
      </c>
      <c r="L2481" s="12"/>
      <c r="M2481" s="11"/>
      <c r="N2481" s="80"/>
      <c r="O2481" s="18" t="str">
        <f t="shared" ca="1" si="127"/>
        <v>285天</v>
      </c>
      <c r="P2481" s="80"/>
      <c r="Q2481" s="80"/>
      <c r="R2481" s="80"/>
      <c r="S2481" s="80"/>
    </row>
    <row r="2482" spans="1:19">
      <c r="A2482" s="7">
        <v>2483</v>
      </c>
      <c r="B2482" s="50" t="s">
        <v>9712</v>
      </c>
      <c r="C2482" s="50" t="s">
        <v>10393</v>
      </c>
      <c r="D2482" s="50" t="str">
        <f t="shared" si="126"/>
        <v>中远箱</v>
      </c>
      <c r="E2482" s="12" t="s">
        <v>17174</v>
      </c>
      <c r="F2482" s="19">
        <v>41490</v>
      </c>
      <c r="G2482" s="80" t="s">
        <v>12830</v>
      </c>
      <c r="H2482" s="12" t="str">
        <f t="shared" si="130"/>
        <v>重</v>
      </c>
      <c r="I2482" s="24">
        <v>41522</v>
      </c>
      <c r="J2482" s="27"/>
      <c r="K2482" s="12" t="s">
        <v>13302</v>
      </c>
      <c r="L2482" s="12"/>
      <c r="M2482" s="11"/>
      <c r="N2482" s="80"/>
      <c r="O2482" s="18" t="str">
        <f t="shared" ca="1" si="127"/>
        <v>309天</v>
      </c>
      <c r="P2482" s="80"/>
      <c r="Q2482" s="80"/>
      <c r="R2482" s="80"/>
      <c r="S2482" s="80"/>
    </row>
    <row r="2483" spans="1:19">
      <c r="A2483" s="7">
        <v>2484</v>
      </c>
      <c r="B2483" s="50" t="s">
        <v>12822</v>
      </c>
      <c r="C2483" s="12" t="s">
        <v>10393</v>
      </c>
      <c r="D2483" s="12" t="str">
        <f t="shared" si="126"/>
        <v>中远箱</v>
      </c>
      <c r="E2483" s="12" t="s">
        <v>17174</v>
      </c>
      <c r="F2483" s="19">
        <v>41491</v>
      </c>
      <c r="G2483" s="80" t="s">
        <v>12830</v>
      </c>
      <c r="H2483" s="12" t="str">
        <f t="shared" si="130"/>
        <v>重</v>
      </c>
      <c r="I2483" s="24">
        <v>41541</v>
      </c>
      <c r="J2483" s="27"/>
      <c r="K2483" s="12" t="s">
        <v>13302</v>
      </c>
      <c r="L2483" s="12"/>
      <c r="M2483" s="11"/>
      <c r="N2483" s="80"/>
      <c r="O2483" s="18" t="str">
        <f t="shared" ca="1" si="127"/>
        <v>308天</v>
      </c>
      <c r="P2483" s="80"/>
      <c r="Q2483" s="80"/>
      <c r="R2483" s="80"/>
      <c r="S2483" s="80"/>
    </row>
    <row r="2484" spans="1:19">
      <c r="A2484" s="7">
        <v>2485</v>
      </c>
      <c r="B2484" s="50" t="s">
        <v>12823</v>
      </c>
      <c r="C2484" s="50" t="s">
        <v>10393</v>
      </c>
      <c r="D2484" s="50" t="str">
        <f t="shared" si="126"/>
        <v>中远箱</v>
      </c>
      <c r="E2484" s="12" t="s">
        <v>17174</v>
      </c>
      <c r="F2484" s="19">
        <v>41489</v>
      </c>
      <c r="G2484" s="80" t="s">
        <v>12830</v>
      </c>
      <c r="H2484" s="12" t="str">
        <f t="shared" si="130"/>
        <v>重</v>
      </c>
      <c r="I2484" s="24">
        <v>41495</v>
      </c>
      <c r="J2484" s="27"/>
      <c r="K2484" s="12" t="s">
        <v>13302</v>
      </c>
      <c r="L2484" s="12"/>
      <c r="M2484" s="11"/>
      <c r="N2484" s="80"/>
      <c r="O2484" s="18" t="str">
        <f t="shared" ca="1" si="127"/>
        <v>310天</v>
      </c>
      <c r="P2484" s="80"/>
      <c r="Q2484" s="80"/>
      <c r="R2484" s="80"/>
      <c r="S2484" s="80"/>
    </row>
    <row r="2485" spans="1:19">
      <c r="A2485" s="7">
        <v>2486</v>
      </c>
      <c r="B2485" s="50" t="s">
        <v>12824</v>
      </c>
      <c r="C2485" s="50" t="s">
        <v>10393</v>
      </c>
      <c r="D2485" s="50" t="str">
        <f t="shared" si="126"/>
        <v>中远箱</v>
      </c>
      <c r="E2485" s="12" t="s">
        <v>17174</v>
      </c>
      <c r="F2485" s="19">
        <v>41489</v>
      </c>
      <c r="G2485" s="80" t="s">
        <v>12830</v>
      </c>
      <c r="H2485" s="12" t="str">
        <f t="shared" si="130"/>
        <v>重</v>
      </c>
      <c r="I2485" s="24">
        <v>41495</v>
      </c>
      <c r="J2485" s="27"/>
      <c r="K2485" s="12" t="s">
        <v>13302</v>
      </c>
      <c r="L2485" s="12"/>
      <c r="M2485" s="11"/>
      <c r="N2485" s="80"/>
      <c r="O2485" s="18" t="str">
        <f t="shared" ca="1" si="127"/>
        <v>310天</v>
      </c>
      <c r="P2485" s="80"/>
      <c r="Q2485" s="80"/>
      <c r="R2485" s="80"/>
      <c r="S2485" s="80"/>
    </row>
    <row r="2486" spans="1:19">
      <c r="A2486" s="7">
        <v>2487</v>
      </c>
      <c r="B2486" s="12" t="s">
        <v>12825</v>
      </c>
      <c r="C2486" s="12" t="s">
        <v>10393</v>
      </c>
      <c r="D2486" s="12" t="str">
        <f t="shared" si="126"/>
        <v>中远箱</v>
      </c>
      <c r="E2486" s="12" t="s">
        <v>17174</v>
      </c>
      <c r="F2486" s="19">
        <v>41490</v>
      </c>
      <c r="G2486" s="80" t="s">
        <v>12830</v>
      </c>
      <c r="H2486" s="12" t="str">
        <f t="shared" si="130"/>
        <v>重</v>
      </c>
      <c r="I2486" s="24">
        <v>41546</v>
      </c>
      <c r="J2486" s="27"/>
      <c r="K2486" s="12" t="s">
        <v>6070</v>
      </c>
      <c r="L2486" s="12"/>
      <c r="M2486" s="11"/>
      <c r="N2486" s="80"/>
      <c r="O2486" s="18" t="str">
        <f t="shared" ca="1" si="127"/>
        <v>309天</v>
      </c>
      <c r="P2486" s="80"/>
      <c r="Q2486" s="80"/>
      <c r="R2486" s="80"/>
      <c r="S2486" s="80"/>
    </row>
    <row r="2487" spans="1:19">
      <c r="A2487" s="7">
        <v>2488</v>
      </c>
      <c r="B2487" s="12" t="s">
        <v>12826</v>
      </c>
      <c r="C2487" s="12" t="s">
        <v>10393</v>
      </c>
      <c r="D2487" s="12" t="str">
        <f t="shared" si="126"/>
        <v>中远箱</v>
      </c>
      <c r="E2487" s="12" t="s">
        <v>17174</v>
      </c>
      <c r="F2487" s="19">
        <v>41489</v>
      </c>
      <c r="G2487" s="80" t="s">
        <v>12830</v>
      </c>
      <c r="H2487" s="12" t="str">
        <f t="shared" si="130"/>
        <v>重</v>
      </c>
      <c r="I2487" s="24">
        <v>41507</v>
      </c>
      <c r="J2487" s="27"/>
      <c r="K2487" s="12" t="s">
        <v>16249</v>
      </c>
      <c r="L2487" s="12"/>
      <c r="M2487" s="11"/>
      <c r="N2487" s="80"/>
      <c r="O2487" s="18" t="str">
        <f t="shared" ca="1" si="127"/>
        <v>310天</v>
      </c>
      <c r="P2487" s="80"/>
      <c r="Q2487" s="80"/>
      <c r="R2487" s="80"/>
      <c r="S2487" s="80"/>
    </row>
    <row r="2488" spans="1:19">
      <c r="A2488" s="7">
        <v>2489</v>
      </c>
      <c r="B2488" s="12" t="s">
        <v>12827</v>
      </c>
      <c r="C2488" s="12" t="s">
        <v>10393</v>
      </c>
      <c r="D2488" s="12" t="str">
        <f t="shared" si="126"/>
        <v>中远箱</v>
      </c>
      <c r="E2488" s="12" t="s">
        <v>17174</v>
      </c>
      <c r="F2488" s="19">
        <v>41492</v>
      </c>
      <c r="G2488" s="80" t="s">
        <v>12830</v>
      </c>
      <c r="H2488" s="12" t="str">
        <f t="shared" ref="H2488:H2515" si="131">IF(I2488="","空","重")</f>
        <v>重</v>
      </c>
      <c r="I2488" s="24">
        <v>41507</v>
      </c>
      <c r="J2488" s="27"/>
      <c r="K2488" s="12" t="s">
        <v>13464</v>
      </c>
      <c r="L2488" s="12"/>
      <c r="M2488" s="11"/>
      <c r="N2488" s="80"/>
      <c r="O2488" s="18" t="str">
        <f t="shared" ca="1" si="127"/>
        <v>307天</v>
      </c>
      <c r="P2488" s="80"/>
      <c r="Q2488" s="80"/>
      <c r="R2488" s="80"/>
      <c r="S2488" s="80"/>
    </row>
    <row r="2489" spans="1:19">
      <c r="A2489" s="7">
        <v>2490</v>
      </c>
      <c r="B2489" s="50" t="s">
        <v>16376</v>
      </c>
      <c r="C2489" s="50" t="s">
        <v>10393</v>
      </c>
      <c r="D2489" s="50" t="str">
        <f t="shared" si="126"/>
        <v>中远箱</v>
      </c>
      <c r="E2489" s="12" t="s">
        <v>17174</v>
      </c>
      <c r="F2489" s="19">
        <v>41487</v>
      </c>
      <c r="G2489" s="80" t="s">
        <v>1334</v>
      </c>
      <c r="H2489" s="12" t="str">
        <f t="shared" si="131"/>
        <v>重</v>
      </c>
      <c r="I2489" s="24">
        <v>41507</v>
      </c>
      <c r="J2489" s="27"/>
      <c r="K2489" s="12" t="s">
        <v>13464</v>
      </c>
      <c r="L2489" s="12"/>
      <c r="M2489" s="11"/>
      <c r="N2489" s="80"/>
      <c r="O2489" s="18" t="str">
        <f t="shared" ca="1" si="127"/>
        <v>312天</v>
      </c>
      <c r="P2489" s="80"/>
      <c r="Q2489" s="80"/>
      <c r="R2489" s="80"/>
      <c r="S2489" s="80"/>
    </row>
    <row r="2490" spans="1:19">
      <c r="A2490" s="7">
        <v>2491</v>
      </c>
      <c r="B2490" s="50" t="s">
        <v>16377</v>
      </c>
      <c r="C2490" s="12" t="s">
        <v>10393</v>
      </c>
      <c r="D2490" s="12" t="str">
        <f t="shared" si="126"/>
        <v>中远箱</v>
      </c>
      <c r="E2490" s="12" t="s">
        <v>17174</v>
      </c>
      <c r="F2490" s="19">
        <v>41487</v>
      </c>
      <c r="G2490" s="80" t="s">
        <v>1334</v>
      </c>
      <c r="H2490" s="12" t="str">
        <f t="shared" si="131"/>
        <v>重</v>
      </c>
      <c r="I2490" s="24">
        <v>41487</v>
      </c>
      <c r="J2490" s="27"/>
      <c r="K2490" s="12" t="s">
        <v>12952</v>
      </c>
      <c r="L2490" s="12"/>
      <c r="M2490" s="11"/>
      <c r="N2490" s="80"/>
      <c r="O2490" s="18" t="str">
        <f t="shared" ca="1" si="127"/>
        <v>312天</v>
      </c>
      <c r="P2490" s="80"/>
      <c r="Q2490" s="80"/>
      <c r="R2490" s="80"/>
      <c r="S2490" s="80"/>
    </row>
    <row r="2491" spans="1:19">
      <c r="A2491" s="7">
        <v>2492</v>
      </c>
      <c r="B2491" s="50" t="s">
        <v>16374</v>
      </c>
      <c r="C2491" s="12" t="s">
        <v>10393</v>
      </c>
      <c r="D2491" s="12" t="str">
        <f t="shared" si="126"/>
        <v>中远箱</v>
      </c>
      <c r="E2491" s="12" t="s">
        <v>17174</v>
      </c>
      <c r="F2491" s="19">
        <v>41487</v>
      </c>
      <c r="G2491" s="80" t="s">
        <v>1334</v>
      </c>
      <c r="H2491" s="12" t="str">
        <f t="shared" si="131"/>
        <v>重</v>
      </c>
      <c r="I2491" s="24">
        <v>41502</v>
      </c>
      <c r="J2491" s="27"/>
      <c r="K2491" s="12" t="s">
        <v>16249</v>
      </c>
      <c r="L2491" s="12"/>
      <c r="M2491" s="11"/>
      <c r="N2491" s="80"/>
      <c r="O2491" s="18" t="str">
        <f t="shared" ca="1" si="127"/>
        <v>312天</v>
      </c>
      <c r="P2491" s="80"/>
      <c r="Q2491" s="80"/>
      <c r="R2491" s="80"/>
      <c r="S2491" s="80"/>
    </row>
    <row r="2492" spans="1:19">
      <c r="A2492" s="7">
        <v>2493</v>
      </c>
      <c r="B2492" s="50" t="s">
        <v>16375</v>
      </c>
      <c r="C2492" s="12" t="s">
        <v>10393</v>
      </c>
      <c r="D2492" s="12" t="str">
        <f t="shared" si="126"/>
        <v>中远箱</v>
      </c>
      <c r="E2492" s="12" t="s">
        <v>17174</v>
      </c>
      <c r="F2492" s="19">
        <v>41487</v>
      </c>
      <c r="G2492" s="80" t="s">
        <v>1334</v>
      </c>
      <c r="H2492" s="12" t="str">
        <f t="shared" si="131"/>
        <v>重</v>
      </c>
      <c r="I2492" s="24">
        <v>41502</v>
      </c>
      <c r="J2492" s="27"/>
      <c r="K2492" s="12" t="s">
        <v>16249</v>
      </c>
      <c r="L2492" s="12"/>
      <c r="M2492" s="11"/>
      <c r="N2492" s="80"/>
      <c r="O2492" s="18" t="str">
        <f t="shared" ca="1" si="127"/>
        <v>312天</v>
      </c>
      <c r="P2492" s="80"/>
      <c r="Q2492" s="80"/>
      <c r="R2492" s="80"/>
      <c r="S2492" s="80"/>
    </row>
    <row r="2493" spans="1:19">
      <c r="A2493" s="7">
        <v>2494</v>
      </c>
      <c r="B2493" s="50" t="s">
        <v>1314</v>
      </c>
      <c r="C2493" s="12" t="s">
        <v>3270</v>
      </c>
      <c r="D2493" s="12" t="str">
        <f t="shared" si="126"/>
        <v>中远箱</v>
      </c>
      <c r="E2493" s="12" t="s">
        <v>17174</v>
      </c>
      <c r="F2493" s="19">
        <v>41491</v>
      </c>
      <c r="G2493" s="80">
        <v>100</v>
      </c>
      <c r="H2493" s="12" t="str">
        <f t="shared" si="131"/>
        <v>重</v>
      </c>
      <c r="I2493" s="24">
        <v>41499</v>
      </c>
      <c r="J2493" s="27"/>
      <c r="K2493" s="12" t="s">
        <v>6500</v>
      </c>
      <c r="L2493" s="12"/>
      <c r="M2493" s="11"/>
      <c r="N2493" s="80"/>
      <c r="O2493" s="18" t="str">
        <f t="shared" ca="1" si="127"/>
        <v>308天</v>
      </c>
      <c r="P2493" s="80"/>
      <c r="Q2493" s="80"/>
      <c r="R2493" s="80"/>
      <c r="S2493" s="80"/>
    </row>
    <row r="2494" spans="1:19">
      <c r="A2494" s="7">
        <v>2495</v>
      </c>
      <c r="B2494" s="50" t="s">
        <v>1315</v>
      </c>
      <c r="C2494" s="12" t="s">
        <v>3270</v>
      </c>
      <c r="D2494" s="12" t="str">
        <f t="shared" si="126"/>
        <v>中远箱</v>
      </c>
      <c r="E2494" s="12" t="s">
        <v>1484</v>
      </c>
      <c r="F2494" s="19">
        <v>41492</v>
      </c>
      <c r="G2494" s="80">
        <v>100</v>
      </c>
      <c r="H2494" s="12" t="str">
        <f t="shared" si="131"/>
        <v>重</v>
      </c>
      <c r="I2494" s="24">
        <v>41496</v>
      </c>
      <c r="J2494" s="27"/>
      <c r="K2494" s="12" t="s">
        <v>11620</v>
      </c>
      <c r="L2494" s="12"/>
      <c r="M2494" s="11"/>
      <c r="N2494" s="80"/>
      <c r="O2494" s="18" t="str">
        <f t="shared" ca="1" si="127"/>
        <v>307天</v>
      </c>
      <c r="P2494" s="80"/>
      <c r="Q2494" s="80"/>
      <c r="R2494" s="80"/>
      <c r="S2494" s="80"/>
    </row>
    <row r="2495" spans="1:19">
      <c r="A2495" s="7">
        <v>2496</v>
      </c>
      <c r="B2495" s="50" t="s">
        <v>1316</v>
      </c>
      <c r="C2495" s="12" t="s">
        <v>3270</v>
      </c>
      <c r="D2495" s="12" t="str">
        <f t="shared" si="126"/>
        <v>中远箱</v>
      </c>
      <c r="E2495" s="12" t="s">
        <v>17174</v>
      </c>
      <c r="F2495" s="19">
        <v>41491</v>
      </c>
      <c r="G2495" s="80">
        <v>100</v>
      </c>
      <c r="H2495" s="12" t="str">
        <f t="shared" si="131"/>
        <v>重</v>
      </c>
      <c r="I2495" s="24">
        <v>41499</v>
      </c>
      <c r="J2495" s="27"/>
      <c r="K2495" s="12" t="s">
        <v>6500</v>
      </c>
      <c r="L2495" s="12"/>
      <c r="M2495" s="11"/>
      <c r="N2495" s="80"/>
      <c r="O2495" s="18" t="str">
        <f t="shared" ca="1" si="127"/>
        <v>308天</v>
      </c>
      <c r="P2495" s="80"/>
      <c r="Q2495" s="80"/>
      <c r="R2495" s="80"/>
      <c r="S2495" s="80"/>
    </row>
    <row r="2496" spans="1:19">
      <c r="A2496" s="7">
        <v>2497</v>
      </c>
      <c r="B2496" s="50" t="s">
        <v>333</v>
      </c>
      <c r="C2496" s="12" t="s">
        <v>10258</v>
      </c>
      <c r="D2496" s="12" t="str">
        <f t="shared" si="126"/>
        <v>中远箱</v>
      </c>
      <c r="E2496" s="12" t="s">
        <v>17174</v>
      </c>
      <c r="F2496" s="19">
        <v>41492</v>
      </c>
      <c r="G2496" s="80" t="s">
        <v>4342</v>
      </c>
      <c r="H2496" s="12" t="str">
        <f t="shared" si="131"/>
        <v>重</v>
      </c>
      <c r="I2496" s="24">
        <v>41576</v>
      </c>
      <c r="J2496" s="27"/>
      <c r="K2496" s="12" t="s">
        <v>6102</v>
      </c>
      <c r="L2496" s="12"/>
      <c r="M2496" s="11"/>
      <c r="N2496" s="80"/>
      <c r="O2496" s="18" t="str">
        <f t="shared" ca="1" si="127"/>
        <v>307天</v>
      </c>
      <c r="P2496" s="80"/>
      <c r="Q2496" s="80"/>
      <c r="R2496" s="80"/>
      <c r="S2496" s="80"/>
    </row>
    <row r="2497" spans="1:19">
      <c r="A2497" s="7">
        <v>2498</v>
      </c>
      <c r="B2497" s="50" t="s">
        <v>4367</v>
      </c>
      <c r="C2497" s="12" t="s">
        <v>10393</v>
      </c>
      <c r="D2497" s="12" t="str">
        <f t="shared" si="126"/>
        <v>中远箱</v>
      </c>
      <c r="E2497" s="12" t="s">
        <v>17174</v>
      </c>
      <c r="F2497" s="19">
        <v>41500</v>
      </c>
      <c r="G2497" s="80" t="s">
        <v>12830</v>
      </c>
      <c r="H2497" s="12" t="str">
        <f t="shared" si="131"/>
        <v>重</v>
      </c>
      <c r="I2497" s="24">
        <v>41539</v>
      </c>
      <c r="J2497" s="27"/>
      <c r="K2497" s="12" t="s">
        <v>13302</v>
      </c>
      <c r="L2497" s="12"/>
      <c r="M2497" s="11"/>
      <c r="N2497" s="80"/>
      <c r="O2497" s="18" t="str">
        <f t="shared" ca="1" si="127"/>
        <v>299天</v>
      </c>
      <c r="P2497" s="80"/>
      <c r="Q2497" s="80"/>
      <c r="R2497" s="80"/>
      <c r="S2497" s="80"/>
    </row>
    <row r="2498" spans="1:19">
      <c r="A2498" s="7">
        <v>2499</v>
      </c>
      <c r="B2498" s="50" t="s">
        <v>4368</v>
      </c>
      <c r="C2498" s="12" t="s">
        <v>10393</v>
      </c>
      <c r="D2498" s="12" t="str">
        <f t="shared" ref="D2498:D2561" si="132">IF(B2498="","","中远箱")</f>
        <v>中远箱</v>
      </c>
      <c r="E2498" s="12" t="s">
        <v>1484</v>
      </c>
      <c r="F2498" s="19">
        <v>41501</v>
      </c>
      <c r="G2498" s="80" t="s">
        <v>12830</v>
      </c>
      <c r="H2498" s="12" t="str">
        <f t="shared" si="131"/>
        <v>重</v>
      </c>
      <c r="I2498" s="24">
        <v>41556</v>
      </c>
      <c r="J2498" s="27"/>
      <c r="K2498" s="12" t="s">
        <v>10395</v>
      </c>
      <c r="L2498" s="12"/>
      <c r="M2498" s="11"/>
      <c r="N2498" s="80"/>
      <c r="O2498" s="18" t="str">
        <f t="shared" ref="O2498:O2561" ca="1" si="133">IF(ISNONTEXT(J2498),DATEDIF(F2498,TODAY(),"d")&amp;"天","出场")</f>
        <v>298天</v>
      </c>
      <c r="P2498" s="80"/>
      <c r="Q2498" s="80"/>
      <c r="R2498" s="80"/>
      <c r="S2498" s="80"/>
    </row>
    <row r="2499" spans="1:19">
      <c r="A2499" s="7">
        <v>2500</v>
      </c>
      <c r="B2499" s="50" t="s">
        <v>4027</v>
      </c>
      <c r="C2499" s="12" t="s">
        <v>10393</v>
      </c>
      <c r="D2499" s="12" t="str">
        <f t="shared" si="132"/>
        <v>中远箱</v>
      </c>
      <c r="E2499" s="12" t="s">
        <v>1484</v>
      </c>
      <c r="F2499" s="19">
        <v>41501</v>
      </c>
      <c r="G2499" s="80" t="s">
        <v>12830</v>
      </c>
      <c r="H2499" s="12" t="str">
        <f t="shared" si="131"/>
        <v>重</v>
      </c>
      <c r="I2499" s="24">
        <v>41507</v>
      </c>
      <c r="J2499" s="27"/>
      <c r="K2499" s="12" t="s">
        <v>13464</v>
      </c>
      <c r="L2499" s="12"/>
      <c r="M2499" s="11"/>
      <c r="N2499" s="80"/>
      <c r="O2499" s="18" t="str">
        <f t="shared" ca="1" si="133"/>
        <v>298天</v>
      </c>
      <c r="P2499" s="80"/>
      <c r="Q2499" s="80"/>
      <c r="R2499" s="80"/>
      <c r="S2499" s="80"/>
    </row>
    <row r="2500" spans="1:19">
      <c r="A2500" s="7">
        <v>2501</v>
      </c>
      <c r="B2500" s="50" t="s">
        <v>4028</v>
      </c>
      <c r="C2500" s="12" t="s">
        <v>10393</v>
      </c>
      <c r="D2500" s="12" t="str">
        <f t="shared" si="132"/>
        <v>中远箱</v>
      </c>
      <c r="E2500" s="12" t="s">
        <v>17174</v>
      </c>
      <c r="F2500" s="19">
        <v>41500</v>
      </c>
      <c r="G2500" s="80" t="s">
        <v>12830</v>
      </c>
      <c r="H2500" s="12" t="str">
        <f t="shared" si="131"/>
        <v>重</v>
      </c>
      <c r="I2500" s="24">
        <v>41541</v>
      </c>
      <c r="J2500" s="27"/>
      <c r="K2500" s="12" t="s">
        <v>13302</v>
      </c>
      <c r="L2500" s="12"/>
      <c r="M2500" s="11"/>
      <c r="N2500" s="80"/>
      <c r="O2500" s="18" t="str">
        <f t="shared" ca="1" si="133"/>
        <v>299天</v>
      </c>
      <c r="P2500" s="80"/>
      <c r="Q2500" s="80"/>
      <c r="R2500" s="80"/>
      <c r="S2500" s="80"/>
    </row>
    <row r="2501" spans="1:19">
      <c r="A2501" s="7">
        <v>2502</v>
      </c>
      <c r="B2501" s="50" t="s">
        <v>6881</v>
      </c>
      <c r="C2501" s="12" t="s">
        <v>10393</v>
      </c>
      <c r="D2501" s="12" t="str">
        <f t="shared" si="132"/>
        <v>中远箱</v>
      </c>
      <c r="E2501" s="12" t="s">
        <v>17174</v>
      </c>
      <c r="F2501" s="19">
        <v>41500</v>
      </c>
      <c r="G2501" s="80" t="s">
        <v>12830</v>
      </c>
      <c r="H2501" s="12" t="str">
        <f t="shared" si="131"/>
        <v>重</v>
      </c>
      <c r="I2501" s="24">
        <v>41542</v>
      </c>
      <c r="J2501" s="27"/>
      <c r="K2501" s="12" t="s">
        <v>4794</v>
      </c>
      <c r="L2501" s="12"/>
      <c r="M2501" s="11"/>
      <c r="N2501" s="80"/>
      <c r="O2501" s="18" t="str">
        <f t="shared" ca="1" si="133"/>
        <v>299天</v>
      </c>
      <c r="P2501" s="80"/>
      <c r="Q2501" s="80"/>
      <c r="R2501" s="80"/>
      <c r="S2501" s="80"/>
    </row>
    <row r="2502" spans="1:19">
      <c r="A2502" s="7">
        <v>2503</v>
      </c>
      <c r="B2502" s="50" t="s">
        <v>4402</v>
      </c>
      <c r="C2502" s="12" t="s">
        <v>10393</v>
      </c>
      <c r="D2502" s="12" t="str">
        <f t="shared" si="132"/>
        <v>中远箱</v>
      </c>
      <c r="E2502" s="12" t="s">
        <v>1484</v>
      </c>
      <c r="F2502" s="19">
        <v>41497</v>
      </c>
      <c r="G2502" s="80" t="s">
        <v>12830</v>
      </c>
      <c r="H2502" s="12" t="str">
        <f t="shared" si="131"/>
        <v>重</v>
      </c>
      <c r="I2502" s="24">
        <v>41510</v>
      </c>
      <c r="J2502" s="27"/>
      <c r="K2502" s="12" t="s">
        <v>972</v>
      </c>
      <c r="L2502" s="12"/>
      <c r="M2502" s="11"/>
      <c r="N2502" s="80"/>
      <c r="O2502" s="18" t="str">
        <f t="shared" ca="1" si="133"/>
        <v>302天</v>
      </c>
      <c r="P2502" s="80"/>
      <c r="Q2502" s="80"/>
      <c r="R2502" s="80"/>
      <c r="S2502" s="80"/>
    </row>
    <row r="2503" spans="1:19">
      <c r="A2503" s="7">
        <v>2504</v>
      </c>
      <c r="B2503" s="50" t="s">
        <v>15819</v>
      </c>
      <c r="C2503" s="12" t="s">
        <v>10393</v>
      </c>
      <c r="D2503" s="12" t="str">
        <f t="shared" si="132"/>
        <v>中远箱</v>
      </c>
      <c r="E2503" s="12" t="s">
        <v>1484</v>
      </c>
      <c r="F2503" s="19">
        <v>41497</v>
      </c>
      <c r="G2503" s="80" t="s">
        <v>12830</v>
      </c>
      <c r="H2503" s="12" t="str">
        <f t="shared" si="131"/>
        <v>重</v>
      </c>
      <c r="I2503" s="24">
        <v>41507</v>
      </c>
      <c r="J2503" s="27"/>
      <c r="K2503" s="12" t="s">
        <v>13464</v>
      </c>
      <c r="L2503" s="12"/>
      <c r="M2503" s="11"/>
      <c r="N2503" s="80"/>
      <c r="O2503" s="18" t="str">
        <f t="shared" ca="1" si="133"/>
        <v>302天</v>
      </c>
      <c r="P2503" s="80"/>
      <c r="Q2503" s="80"/>
      <c r="R2503" s="80"/>
      <c r="S2503" s="80"/>
    </row>
    <row r="2504" spans="1:19">
      <c r="A2504" s="7">
        <v>2505</v>
      </c>
      <c r="B2504" s="50" t="s">
        <v>13724</v>
      </c>
      <c r="C2504" s="12" t="s">
        <v>10393</v>
      </c>
      <c r="D2504" s="12" t="str">
        <f t="shared" si="132"/>
        <v>中远箱</v>
      </c>
      <c r="E2504" s="12" t="s">
        <v>1484</v>
      </c>
      <c r="F2504" s="19">
        <v>41496</v>
      </c>
      <c r="G2504" s="80" t="s">
        <v>15821</v>
      </c>
      <c r="H2504" s="12" t="str">
        <f t="shared" si="131"/>
        <v>重</v>
      </c>
      <c r="I2504" s="24">
        <v>41504</v>
      </c>
      <c r="J2504" s="27"/>
      <c r="K2504" s="12" t="s">
        <v>16249</v>
      </c>
      <c r="L2504" s="12"/>
      <c r="M2504" s="11"/>
      <c r="N2504" s="80"/>
      <c r="O2504" s="18" t="str">
        <f t="shared" ca="1" si="133"/>
        <v>303天</v>
      </c>
      <c r="P2504" s="80"/>
      <c r="Q2504" s="80"/>
      <c r="R2504" s="80"/>
      <c r="S2504" s="80"/>
    </row>
    <row r="2505" spans="1:19">
      <c r="A2505" s="7">
        <v>2506</v>
      </c>
      <c r="B2505" s="50" t="s">
        <v>4365</v>
      </c>
      <c r="C2505" s="12" t="s">
        <v>10393</v>
      </c>
      <c r="D2505" s="12" t="str">
        <f t="shared" si="132"/>
        <v>中远箱</v>
      </c>
      <c r="E2505" s="12" t="s">
        <v>1484</v>
      </c>
      <c r="F2505" s="19">
        <v>41496</v>
      </c>
      <c r="G2505" s="80" t="s">
        <v>12830</v>
      </c>
      <c r="H2505" s="12" t="str">
        <f t="shared" si="131"/>
        <v>重</v>
      </c>
      <c r="I2505" s="24">
        <v>41537</v>
      </c>
      <c r="J2505" s="27"/>
      <c r="K2505" s="12" t="s">
        <v>10373</v>
      </c>
      <c r="L2505" s="12"/>
      <c r="M2505" s="11"/>
      <c r="N2505" s="80"/>
      <c r="O2505" s="18" t="str">
        <f t="shared" ca="1" si="133"/>
        <v>303天</v>
      </c>
      <c r="P2505" s="80"/>
      <c r="Q2505" s="80"/>
      <c r="R2505" s="80"/>
      <c r="S2505" s="80"/>
    </row>
    <row r="2506" spans="1:19">
      <c r="A2506" s="7">
        <v>2507</v>
      </c>
      <c r="B2506" s="50" t="s">
        <v>4362</v>
      </c>
      <c r="C2506" s="12" t="s">
        <v>10393</v>
      </c>
      <c r="D2506" s="12" t="str">
        <f t="shared" si="132"/>
        <v>中远箱</v>
      </c>
      <c r="E2506" s="12" t="s">
        <v>17174</v>
      </c>
      <c r="F2506" s="19">
        <v>41516</v>
      </c>
      <c r="G2506" s="80" t="s">
        <v>12830</v>
      </c>
      <c r="H2506" s="12" t="str">
        <f t="shared" si="131"/>
        <v>重</v>
      </c>
      <c r="I2506" s="24">
        <v>41516</v>
      </c>
      <c r="J2506" s="27"/>
      <c r="K2506" s="12" t="s">
        <v>16249</v>
      </c>
      <c r="L2506" s="12"/>
      <c r="M2506" s="11"/>
      <c r="N2506" s="80"/>
      <c r="O2506" s="18" t="str">
        <f t="shared" ca="1" si="133"/>
        <v>283天</v>
      </c>
      <c r="P2506" s="80"/>
      <c r="Q2506" s="80"/>
      <c r="R2506" s="80"/>
      <c r="S2506" s="80"/>
    </row>
    <row r="2507" spans="1:19">
      <c r="A2507" s="7">
        <v>2508</v>
      </c>
      <c r="B2507" s="50" t="s">
        <v>4363</v>
      </c>
      <c r="C2507" s="12" t="s">
        <v>10393</v>
      </c>
      <c r="D2507" s="12" t="str">
        <f t="shared" si="132"/>
        <v>中远箱</v>
      </c>
      <c r="E2507" s="12" t="s">
        <v>1484</v>
      </c>
      <c r="F2507" s="19">
        <v>41496</v>
      </c>
      <c r="G2507" s="80" t="s">
        <v>12830</v>
      </c>
      <c r="H2507" s="12" t="str">
        <f t="shared" si="131"/>
        <v>重</v>
      </c>
      <c r="I2507" s="24">
        <v>41536</v>
      </c>
      <c r="J2507" s="27"/>
      <c r="K2507" s="12" t="s">
        <v>2038</v>
      </c>
      <c r="L2507" s="12"/>
      <c r="M2507" s="11"/>
      <c r="N2507" s="80"/>
      <c r="O2507" s="18" t="str">
        <f t="shared" ca="1" si="133"/>
        <v>303天</v>
      </c>
      <c r="P2507" s="80"/>
      <c r="Q2507" s="80"/>
      <c r="R2507" s="80"/>
      <c r="S2507" s="80"/>
    </row>
    <row r="2508" spans="1:19">
      <c r="A2508" s="7">
        <v>2509</v>
      </c>
      <c r="B2508" s="50" t="s">
        <v>15818</v>
      </c>
      <c r="C2508" s="12" t="s">
        <v>10393</v>
      </c>
      <c r="D2508" s="12" t="str">
        <f t="shared" si="132"/>
        <v>中远箱</v>
      </c>
      <c r="E2508" s="12" t="s">
        <v>1484</v>
      </c>
      <c r="F2508" s="19">
        <v>41498</v>
      </c>
      <c r="G2508" s="80" t="s">
        <v>12830</v>
      </c>
      <c r="H2508" s="12" t="str">
        <f t="shared" si="131"/>
        <v>重</v>
      </c>
      <c r="I2508" s="24">
        <v>41507</v>
      </c>
      <c r="J2508" s="27"/>
      <c r="K2508" s="12" t="s">
        <v>972</v>
      </c>
      <c r="L2508" s="12"/>
      <c r="M2508" s="11"/>
      <c r="N2508" s="80"/>
      <c r="O2508" s="18" t="str">
        <f t="shared" ca="1" si="133"/>
        <v>301天</v>
      </c>
      <c r="P2508" s="80"/>
      <c r="Q2508" s="80"/>
      <c r="R2508" s="80"/>
      <c r="S2508" s="80"/>
    </row>
    <row r="2509" spans="1:19">
      <c r="A2509" s="7">
        <v>2510</v>
      </c>
      <c r="B2509" s="50" t="s">
        <v>15817</v>
      </c>
      <c r="C2509" s="12" t="s">
        <v>10393</v>
      </c>
      <c r="D2509" s="12" t="str">
        <f t="shared" si="132"/>
        <v>中远箱</v>
      </c>
      <c r="E2509" s="12" t="s">
        <v>1484</v>
      </c>
      <c r="F2509" s="19">
        <v>41498</v>
      </c>
      <c r="G2509" s="80" t="s">
        <v>12830</v>
      </c>
      <c r="H2509" s="12" t="str">
        <f t="shared" si="131"/>
        <v>重</v>
      </c>
      <c r="I2509" s="24">
        <v>41537</v>
      </c>
      <c r="J2509" s="27"/>
      <c r="K2509" s="12" t="s">
        <v>13302</v>
      </c>
      <c r="L2509" s="12"/>
      <c r="M2509" s="11"/>
      <c r="N2509" s="80"/>
      <c r="O2509" s="18" t="str">
        <f t="shared" ca="1" si="133"/>
        <v>301天</v>
      </c>
      <c r="P2509" s="80"/>
      <c r="Q2509" s="80"/>
      <c r="R2509" s="80"/>
      <c r="S2509" s="80"/>
    </row>
    <row r="2510" spans="1:19">
      <c r="A2510" s="7">
        <v>2511</v>
      </c>
      <c r="B2510" s="50" t="s">
        <v>15820</v>
      </c>
      <c r="C2510" s="12" t="s">
        <v>10393</v>
      </c>
      <c r="D2510" s="12" t="str">
        <f t="shared" si="132"/>
        <v>中远箱</v>
      </c>
      <c r="E2510" s="12" t="s">
        <v>1484</v>
      </c>
      <c r="F2510" s="19">
        <v>41496</v>
      </c>
      <c r="G2510" s="80" t="s">
        <v>12830</v>
      </c>
      <c r="H2510" s="12" t="str">
        <f t="shared" si="131"/>
        <v>重</v>
      </c>
      <c r="I2510" s="24">
        <v>41537</v>
      </c>
      <c r="J2510" s="27"/>
      <c r="K2510" s="12" t="s">
        <v>10373</v>
      </c>
      <c r="L2510" s="12"/>
      <c r="M2510" s="11"/>
      <c r="N2510" s="80"/>
      <c r="O2510" s="18" t="str">
        <f t="shared" ca="1" si="133"/>
        <v>303天</v>
      </c>
      <c r="P2510" s="80"/>
      <c r="Q2510" s="80"/>
      <c r="R2510" s="80"/>
      <c r="S2510" s="80"/>
    </row>
    <row r="2511" spans="1:19">
      <c r="A2511" s="7">
        <v>2512</v>
      </c>
      <c r="B2511" s="50" t="s">
        <v>15816</v>
      </c>
      <c r="C2511" s="12" t="s">
        <v>10393</v>
      </c>
      <c r="D2511" s="12" t="str">
        <f t="shared" si="132"/>
        <v>中远箱</v>
      </c>
      <c r="E2511" s="12" t="s">
        <v>1484</v>
      </c>
      <c r="F2511" s="19">
        <v>41496</v>
      </c>
      <c r="G2511" s="80" t="s">
        <v>12830</v>
      </c>
      <c r="H2511" s="12" t="str">
        <f t="shared" si="131"/>
        <v>重</v>
      </c>
      <c r="I2511" s="24">
        <v>41537</v>
      </c>
      <c r="J2511" s="27"/>
      <c r="K2511" s="12" t="s">
        <v>10373</v>
      </c>
      <c r="L2511" s="12"/>
      <c r="M2511" s="11"/>
      <c r="N2511" s="80"/>
      <c r="O2511" s="18" t="str">
        <f t="shared" ca="1" si="133"/>
        <v>303天</v>
      </c>
      <c r="P2511" s="80"/>
      <c r="Q2511" s="80"/>
      <c r="R2511" s="80"/>
      <c r="S2511" s="80"/>
    </row>
    <row r="2512" spans="1:19">
      <c r="A2512" s="7">
        <v>2513</v>
      </c>
      <c r="B2512" s="12" t="s">
        <v>4366</v>
      </c>
      <c r="C2512" s="12" t="s">
        <v>3270</v>
      </c>
      <c r="D2512" s="12" t="str">
        <f t="shared" si="132"/>
        <v>中远箱</v>
      </c>
      <c r="E2512" s="12" t="s">
        <v>17174</v>
      </c>
      <c r="F2512" s="19">
        <v>41493</v>
      </c>
      <c r="G2512" s="80">
        <v>100</v>
      </c>
      <c r="H2512" s="12" t="str">
        <f t="shared" si="131"/>
        <v>重</v>
      </c>
      <c r="I2512" s="24">
        <v>41496</v>
      </c>
      <c r="J2512" s="27"/>
      <c r="K2512" s="12" t="s">
        <v>11658</v>
      </c>
      <c r="L2512" s="12"/>
      <c r="M2512" s="11"/>
      <c r="N2512" s="80"/>
      <c r="O2512" s="18" t="str">
        <f t="shared" ca="1" si="133"/>
        <v>306天</v>
      </c>
      <c r="P2512" s="80"/>
      <c r="Q2512" s="80"/>
      <c r="R2512" s="80"/>
      <c r="S2512" s="80"/>
    </row>
    <row r="2513" spans="1:19">
      <c r="A2513" s="7">
        <v>2514</v>
      </c>
      <c r="B2513" s="12" t="s">
        <v>11601</v>
      </c>
      <c r="C2513" s="12" t="s">
        <v>10393</v>
      </c>
      <c r="D2513" s="12" t="str">
        <f t="shared" si="132"/>
        <v>中远箱</v>
      </c>
      <c r="E2513" s="12" t="s">
        <v>1484</v>
      </c>
      <c r="F2513" s="19">
        <v>41501</v>
      </c>
      <c r="G2513" s="80" t="s">
        <v>12830</v>
      </c>
      <c r="H2513" s="12" t="str">
        <f t="shared" si="131"/>
        <v>重</v>
      </c>
      <c r="I2513" s="24">
        <v>41510</v>
      </c>
      <c r="J2513" s="27"/>
      <c r="K2513" s="12" t="s">
        <v>972</v>
      </c>
      <c r="L2513" s="12"/>
      <c r="M2513" s="11"/>
      <c r="N2513" s="80"/>
      <c r="O2513" s="18" t="str">
        <f t="shared" ca="1" si="133"/>
        <v>298天</v>
      </c>
      <c r="P2513" s="80"/>
      <c r="Q2513" s="80"/>
      <c r="R2513" s="80"/>
      <c r="S2513" s="80"/>
    </row>
    <row r="2514" spans="1:19">
      <c r="A2514" s="7">
        <v>2515</v>
      </c>
      <c r="B2514" s="12" t="s">
        <v>14322</v>
      </c>
      <c r="C2514" s="12" t="s">
        <v>10258</v>
      </c>
      <c r="D2514" s="12" t="str">
        <f t="shared" si="132"/>
        <v>中远箱</v>
      </c>
      <c r="E2514" s="12" t="s">
        <v>17174</v>
      </c>
      <c r="F2514" s="19">
        <v>41494</v>
      </c>
      <c r="G2514" s="80" t="s">
        <v>4342</v>
      </c>
      <c r="H2514" s="12" t="str">
        <f t="shared" si="131"/>
        <v>重</v>
      </c>
      <c r="I2514" s="24">
        <v>41494</v>
      </c>
      <c r="J2514" s="27"/>
      <c r="K2514" s="12" t="s">
        <v>14323</v>
      </c>
      <c r="L2514" s="12"/>
      <c r="M2514" s="11"/>
      <c r="N2514" s="80"/>
      <c r="O2514" s="18" t="str">
        <f t="shared" ca="1" si="133"/>
        <v>305天</v>
      </c>
      <c r="P2514" s="80"/>
      <c r="Q2514" s="80"/>
      <c r="R2514" s="80"/>
      <c r="S2514" s="80"/>
    </row>
    <row r="2515" spans="1:19">
      <c r="A2515" s="7">
        <v>2516</v>
      </c>
      <c r="B2515" s="12" t="s">
        <v>4511</v>
      </c>
      <c r="C2515" s="12" t="s">
        <v>10393</v>
      </c>
      <c r="D2515" s="12" t="str">
        <f t="shared" si="132"/>
        <v>中远箱</v>
      </c>
      <c r="E2515" s="12" t="s">
        <v>17174</v>
      </c>
      <c r="F2515" s="19">
        <v>41516</v>
      </c>
      <c r="G2515" s="80">
        <v>100</v>
      </c>
      <c r="H2515" s="12" t="str">
        <f t="shared" si="131"/>
        <v>重</v>
      </c>
      <c r="I2515" s="24">
        <v>41516</v>
      </c>
      <c r="J2515" s="27"/>
      <c r="K2515" s="12" t="s">
        <v>16249</v>
      </c>
      <c r="L2515" s="12"/>
      <c r="M2515" s="11"/>
      <c r="N2515" s="80"/>
      <c r="O2515" s="18" t="str">
        <f t="shared" ca="1" si="133"/>
        <v>283天</v>
      </c>
      <c r="P2515" s="80"/>
      <c r="Q2515" s="80"/>
      <c r="R2515" s="80"/>
      <c r="S2515" s="80"/>
    </row>
    <row r="2516" spans="1:19">
      <c r="A2516" s="7">
        <v>3988</v>
      </c>
      <c r="B2516" s="194" t="s">
        <v>5853</v>
      </c>
      <c r="C2516" s="12" t="s">
        <v>10393</v>
      </c>
      <c r="D2516" s="12" t="str">
        <f t="shared" si="132"/>
        <v>中远箱</v>
      </c>
      <c r="E2516" s="12" t="s">
        <v>17174</v>
      </c>
      <c r="F2516" s="81">
        <v>41761</v>
      </c>
      <c r="G2516" s="80" t="s">
        <v>7200</v>
      </c>
      <c r="H2516" s="12" t="s">
        <v>9198</v>
      </c>
      <c r="I2516" s="24"/>
      <c r="J2516" s="27"/>
      <c r="K2516" s="12"/>
      <c r="L2516" s="12"/>
      <c r="M2516" s="13"/>
      <c r="N2516" s="11"/>
      <c r="O2516" s="18" t="str">
        <f t="shared" ca="1" si="133"/>
        <v>38天</v>
      </c>
      <c r="P2516" s="80"/>
      <c r="Q2516" s="80"/>
      <c r="R2516" s="80"/>
      <c r="S2516" s="80"/>
    </row>
    <row r="2517" spans="1:19">
      <c r="A2517" s="7">
        <v>2518</v>
      </c>
      <c r="B2517" s="12" t="s">
        <v>4513</v>
      </c>
      <c r="C2517" s="12" t="s">
        <v>10393</v>
      </c>
      <c r="D2517" s="12" t="str">
        <f t="shared" si="132"/>
        <v>中远箱</v>
      </c>
      <c r="E2517" s="12" t="s">
        <v>17174</v>
      </c>
      <c r="F2517" s="19">
        <v>41522</v>
      </c>
      <c r="G2517" s="80">
        <v>100</v>
      </c>
      <c r="H2517" s="12" t="str">
        <f>IF(I2517="","空","重")</f>
        <v>重</v>
      </c>
      <c r="I2517" s="24">
        <v>41522</v>
      </c>
      <c r="J2517" s="27"/>
      <c r="K2517" s="12" t="s">
        <v>16249</v>
      </c>
      <c r="L2517" s="12"/>
      <c r="M2517" s="11"/>
      <c r="N2517" s="80"/>
      <c r="O2517" s="18" t="str">
        <f t="shared" ca="1" si="133"/>
        <v>277天</v>
      </c>
      <c r="P2517" s="80"/>
      <c r="Q2517" s="80"/>
      <c r="R2517" s="80"/>
      <c r="S2517" s="80"/>
    </row>
    <row r="2518" spans="1:19">
      <c r="A2518" s="7">
        <v>3992</v>
      </c>
      <c r="B2518" s="194" t="s">
        <v>5857</v>
      </c>
      <c r="C2518" s="12" t="s">
        <v>10393</v>
      </c>
      <c r="D2518" s="12" t="str">
        <f t="shared" si="132"/>
        <v>中远箱</v>
      </c>
      <c r="E2518" s="12" t="s">
        <v>15481</v>
      </c>
      <c r="F2518" s="81">
        <v>41771</v>
      </c>
      <c r="G2518" s="80" t="s">
        <v>7200</v>
      </c>
      <c r="H2518" s="12" t="s">
        <v>9198</v>
      </c>
      <c r="I2518" s="24"/>
      <c r="J2518" s="27"/>
      <c r="K2518" s="12"/>
      <c r="L2518" s="12"/>
      <c r="M2518" s="13"/>
      <c r="N2518" s="11"/>
      <c r="O2518" s="18" t="str">
        <f t="shared" ca="1" si="133"/>
        <v>28天</v>
      </c>
      <c r="P2518" s="80"/>
      <c r="Q2518" s="80"/>
      <c r="R2518" s="80"/>
      <c r="S2518" s="80"/>
    </row>
    <row r="2519" spans="1:19">
      <c r="A2519" s="7">
        <v>2520</v>
      </c>
      <c r="B2519" s="12" t="s">
        <v>4515</v>
      </c>
      <c r="C2519" s="12" t="s">
        <v>10393</v>
      </c>
      <c r="D2519" s="12" t="str">
        <f t="shared" si="132"/>
        <v>中远箱</v>
      </c>
      <c r="E2519" s="12" t="s">
        <v>17174</v>
      </c>
      <c r="F2519" s="19">
        <v>41503</v>
      </c>
      <c r="G2519" s="80">
        <v>100</v>
      </c>
      <c r="H2519" s="12" t="str">
        <f>IF(I2519="","空","重")</f>
        <v>重</v>
      </c>
      <c r="I2519" s="24">
        <v>41503</v>
      </c>
      <c r="J2519" s="27"/>
      <c r="K2519" s="12" t="s">
        <v>972</v>
      </c>
      <c r="L2519" s="12"/>
      <c r="M2519" s="11"/>
      <c r="N2519" s="80"/>
      <c r="O2519" s="18" t="str">
        <f t="shared" ca="1" si="133"/>
        <v>296天</v>
      </c>
      <c r="P2519" s="80"/>
      <c r="Q2519" s="80"/>
      <c r="R2519" s="80"/>
      <c r="S2519" s="80"/>
    </row>
    <row r="2520" spans="1:19">
      <c r="A2520" s="7">
        <v>2521</v>
      </c>
      <c r="B2520" s="12" t="s">
        <v>4516</v>
      </c>
      <c r="C2520" s="12" t="s">
        <v>10393</v>
      </c>
      <c r="D2520" s="12" t="str">
        <f t="shared" si="132"/>
        <v>中远箱</v>
      </c>
      <c r="E2520" s="12" t="s">
        <v>17174</v>
      </c>
      <c r="F2520" s="19">
        <v>41524</v>
      </c>
      <c r="G2520" s="80">
        <v>100</v>
      </c>
      <c r="H2520" s="12" t="str">
        <f>IF(I2520="","空","重")</f>
        <v>重</v>
      </c>
      <c r="I2520" s="24">
        <v>41524</v>
      </c>
      <c r="J2520" s="27"/>
      <c r="K2520" s="12" t="s">
        <v>16249</v>
      </c>
      <c r="L2520" s="12"/>
      <c r="M2520" s="11"/>
      <c r="N2520" s="80"/>
      <c r="O2520" s="18" t="str">
        <f t="shared" ca="1" si="133"/>
        <v>275天</v>
      </c>
      <c r="P2520" s="80"/>
      <c r="Q2520" s="80"/>
      <c r="R2520" s="80"/>
      <c r="S2520" s="80"/>
    </row>
    <row r="2521" spans="1:19">
      <c r="A2521" s="7">
        <v>2522</v>
      </c>
      <c r="B2521" s="12" t="s">
        <v>4517</v>
      </c>
      <c r="C2521" s="12" t="s">
        <v>10393</v>
      </c>
      <c r="D2521" s="12" t="str">
        <f t="shared" si="132"/>
        <v>中远箱</v>
      </c>
      <c r="E2521" s="12" t="s">
        <v>17174</v>
      </c>
      <c r="F2521" s="19">
        <v>41515</v>
      </c>
      <c r="G2521" s="80">
        <v>100</v>
      </c>
      <c r="H2521" s="12" t="str">
        <f>IF(I2521="","空","重")</f>
        <v>重</v>
      </c>
      <c r="I2521" s="24">
        <v>41515</v>
      </c>
      <c r="J2521" s="27"/>
      <c r="K2521" s="12" t="s">
        <v>16249</v>
      </c>
      <c r="L2521" s="12"/>
      <c r="M2521" s="11"/>
      <c r="N2521" s="80"/>
      <c r="O2521" s="18" t="str">
        <f t="shared" ca="1" si="133"/>
        <v>284天</v>
      </c>
      <c r="P2521" s="80"/>
      <c r="Q2521" s="80"/>
      <c r="R2521" s="80"/>
      <c r="S2521" s="80"/>
    </row>
    <row r="2522" spans="1:19">
      <c r="A2522" s="7">
        <v>2523</v>
      </c>
      <c r="B2522" s="12" t="s">
        <v>4518</v>
      </c>
      <c r="C2522" s="12" t="s">
        <v>10393</v>
      </c>
      <c r="D2522" s="12" t="str">
        <f t="shared" si="132"/>
        <v>中远箱</v>
      </c>
      <c r="E2522" s="12" t="s">
        <v>17174</v>
      </c>
      <c r="F2522" s="19">
        <v>41515</v>
      </c>
      <c r="G2522" s="80">
        <v>100</v>
      </c>
      <c r="H2522" s="12" t="str">
        <f>IF(I2522="","空","重")</f>
        <v>重</v>
      </c>
      <c r="I2522" s="24">
        <v>41515</v>
      </c>
      <c r="J2522" s="27"/>
      <c r="K2522" s="12" t="s">
        <v>16249</v>
      </c>
      <c r="L2522" s="12"/>
      <c r="M2522" s="11"/>
      <c r="N2522" s="80"/>
      <c r="O2522" s="18" t="str">
        <f t="shared" ca="1" si="133"/>
        <v>284天</v>
      </c>
      <c r="P2522" s="80"/>
      <c r="Q2522" s="80"/>
      <c r="R2522" s="80"/>
      <c r="S2522" s="80"/>
    </row>
    <row r="2523" spans="1:19">
      <c r="A2523" s="7">
        <v>3999</v>
      </c>
      <c r="B2523" s="194" t="s">
        <v>5864</v>
      </c>
      <c r="C2523" s="12" t="s">
        <v>10393</v>
      </c>
      <c r="D2523" s="12" t="str">
        <f t="shared" si="132"/>
        <v>中远箱</v>
      </c>
      <c r="E2523" s="12" t="s">
        <v>15481</v>
      </c>
      <c r="F2523" s="81">
        <v>41778</v>
      </c>
      <c r="G2523" s="80" t="s">
        <v>7200</v>
      </c>
      <c r="H2523" s="12" t="s">
        <v>9198</v>
      </c>
      <c r="I2523" s="24">
        <v>41793</v>
      </c>
      <c r="J2523" s="27"/>
      <c r="K2523" s="12" t="s">
        <v>378</v>
      </c>
      <c r="L2523" s="12"/>
      <c r="M2523" s="13"/>
      <c r="N2523" s="11"/>
      <c r="O2523" s="18" t="str">
        <f t="shared" ca="1" si="133"/>
        <v>21天</v>
      </c>
      <c r="P2523" s="80"/>
      <c r="Q2523" s="80"/>
      <c r="R2523" s="80"/>
      <c r="S2523" s="80"/>
    </row>
    <row r="2524" spans="1:19">
      <c r="A2524" s="7">
        <v>2525</v>
      </c>
      <c r="B2524" s="12" t="s">
        <v>4520</v>
      </c>
      <c r="C2524" s="12" t="s">
        <v>10393</v>
      </c>
      <c r="D2524" s="12" t="str">
        <f t="shared" si="132"/>
        <v>中远箱</v>
      </c>
      <c r="E2524" s="12" t="s">
        <v>17174</v>
      </c>
      <c r="F2524" s="19">
        <v>41495</v>
      </c>
      <c r="G2524" s="80" t="s">
        <v>1792</v>
      </c>
      <c r="H2524" s="12" t="str">
        <f>IF(I2524="","空","重")</f>
        <v>重</v>
      </c>
      <c r="I2524" s="24">
        <v>41537</v>
      </c>
      <c r="J2524" s="27"/>
      <c r="K2524" s="12" t="s">
        <v>10373</v>
      </c>
      <c r="L2524" s="12"/>
      <c r="M2524" s="11"/>
      <c r="N2524" s="80"/>
      <c r="O2524" s="18" t="str">
        <f t="shared" ca="1" si="133"/>
        <v>304天</v>
      </c>
      <c r="P2524" s="80"/>
      <c r="Q2524" s="80"/>
      <c r="R2524" s="80"/>
      <c r="S2524" s="80"/>
    </row>
    <row r="2525" spans="1:19">
      <c r="A2525" s="7">
        <v>4000</v>
      </c>
      <c r="B2525" s="194" t="s">
        <v>5865</v>
      </c>
      <c r="C2525" s="12" t="s">
        <v>10393</v>
      </c>
      <c r="D2525" s="12" t="str">
        <f t="shared" si="132"/>
        <v>中远箱</v>
      </c>
      <c r="E2525" s="12" t="s">
        <v>15481</v>
      </c>
      <c r="F2525" s="81">
        <v>41771</v>
      </c>
      <c r="G2525" s="80" t="s">
        <v>7200</v>
      </c>
      <c r="H2525" s="12" t="s">
        <v>9198</v>
      </c>
      <c r="I2525" s="24"/>
      <c r="J2525" s="27"/>
      <c r="K2525" s="12"/>
      <c r="L2525" s="12"/>
      <c r="M2525" s="13"/>
      <c r="N2525" s="11"/>
      <c r="O2525" s="18" t="str">
        <f t="shared" ca="1" si="133"/>
        <v>28天</v>
      </c>
      <c r="P2525" s="80"/>
      <c r="Q2525" s="80"/>
      <c r="R2525" s="80"/>
      <c r="S2525" s="80"/>
    </row>
    <row r="2526" spans="1:19">
      <c r="A2526" s="7">
        <v>2527</v>
      </c>
      <c r="B2526" s="12" t="s">
        <v>1360</v>
      </c>
      <c r="C2526" s="12" t="s">
        <v>10393</v>
      </c>
      <c r="D2526" s="12" t="str">
        <f t="shared" si="132"/>
        <v>中远箱</v>
      </c>
      <c r="E2526" s="12" t="s">
        <v>17174</v>
      </c>
      <c r="F2526" s="19">
        <v>41495</v>
      </c>
      <c r="G2526" s="80" t="s">
        <v>1792</v>
      </c>
      <c r="H2526" s="12" t="str">
        <f>IF(I2526="","空","重")</f>
        <v>重</v>
      </c>
      <c r="I2526" s="24">
        <v>41511</v>
      </c>
      <c r="J2526" s="27"/>
      <c r="K2526" s="12" t="s">
        <v>3739</v>
      </c>
      <c r="L2526" s="12"/>
      <c r="M2526" s="11"/>
      <c r="N2526" s="80"/>
      <c r="O2526" s="18" t="str">
        <f t="shared" ca="1" si="133"/>
        <v>304天</v>
      </c>
      <c r="P2526" s="80"/>
      <c r="Q2526" s="80"/>
      <c r="R2526" s="80"/>
      <c r="S2526" s="80"/>
    </row>
    <row r="2527" spans="1:19">
      <c r="A2527" s="7">
        <v>2528</v>
      </c>
      <c r="B2527" s="12" t="s">
        <v>4522</v>
      </c>
      <c r="C2527" s="12" t="s">
        <v>10393</v>
      </c>
      <c r="D2527" s="12" t="str">
        <f t="shared" si="132"/>
        <v>中远箱</v>
      </c>
      <c r="E2527" s="12" t="s">
        <v>17174</v>
      </c>
      <c r="F2527" s="19">
        <v>41523</v>
      </c>
      <c r="G2527" s="80">
        <v>100</v>
      </c>
      <c r="H2527" s="12" t="str">
        <f>IF(I2527="","空","重")</f>
        <v>重</v>
      </c>
      <c r="I2527" s="24">
        <v>41523</v>
      </c>
      <c r="J2527" s="27"/>
      <c r="K2527" s="12" t="s">
        <v>16249</v>
      </c>
      <c r="L2527" s="12"/>
      <c r="M2527" s="11"/>
      <c r="N2527" s="80"/>
      <c r="O2527" s="18" t="str">
        <f t="shared" ca="1" si="133"/>
        <v>276天</v>
      </c>
      <c r="P2527" s="80"/>
      <c r="Q2527" s="80"/>
      <c r="R2527" s="80"/>
      <c r="S2527" s="80"/>
    </row>
    <row r="2528" spans="1:19">
      <c r="A2528" s="7">
        <v>4002</v>
      </c>
      <c r="B2528" s="194" t="s">
        <v>5867</v>
      </c>
      <c r="C2528" s="12" t="s">
        <v>10393</v>
      </c>
      <c r="D2528" s="12" t="str">
        <f t="shared" si="132"/>
        <v>中远箱</v>
      </c>
      <c r="E2528" s="12" t="s">
        <v>15481</v>
      </c>
      <c r="F2528" s="81">
        <v>41774</v>
      </c>
      <c r="G2528" s="80" t="s">
        <v>7200</v>
      </c>
      <c r="H2528" s="12" t="s">
        <v>9198</v>
      </c>
      <c r="I2528" s="24"/>
      <c r="J2528" s="27"/>
      <c r="K2528" s="12"/>
      <c r="L2528" s="12"/>
      <c r="M2528" s="13"/>
      <c r="N2528" s="11"/>
      <c r="O2528" s="18" t="str">
        <f t="shared" ca="1" si="133"/>
        <v>25天</v>
      </c>
      <c r="P2528" s="80"/>
      <c r="Q2528" s="80"/>
      <c r="R2528" s="80"/>
      <c r="S2528" s="80"/>
    </row>
    <row r="2529" spans="1:19">
      <c r="A2529" s="7">
        <v>4003</v>
      </c>
      <c r="B2529" s="194" t="s">
        <v>5868</v>
      </c>
      <c r="C2529" s="12" t="s">
        <v>10393</v>
      </c>
      <c r="D2529" s="12" t="str">
        <f t="shared" si="132"/>
        <v>中远箱</v>
      </c>
      <c r="E2529" s="12" t="s">
        <v>15481</v>
      </c>
      <c r="F2529" s="81">
        <v>41778</v>
      </c>
      <c r="G2529" s="80" t="s">
        <v>7200</v>
      </c>
      <c r="H2529" s="12" t="s">
        <v>9198</v>
      </c>
      <c r="I2529" s="24">
        <v>41793</v>
      </c>
      <c r="J2529" s="27"/>
      <c r="K2529" s="12" t="s">
        <v>378</v>
      </c>
      <c r="L2529" s="12"/>
      <c r="M2529" s="13"/>
      <c r="N2529" s="11"/>
      <c r="O2529" s="18" t="str">
        <f t="shared" ca="1" si="133"/>
        <v>21天</v>
      </c>
      <c r="P2529" s="80"/>
      <c r="Q2529" s="80"/>
      <c r="R2529" s="80"/>
      <c r="S2529" s="80"/>
    </row>
    <row r="2530" spans="1:19">
      <c r="A2530" s="7">
        <v>4005</v>
      </c>
      <c r="B2530" s="264" t="s">
        <v>17375</v>
      </c>
      <c r="C2530" s="12" t="s">
        <v>10393</v>
      </c>
      <c r="D2530" s="12" t="str">
        <f t="shared" si="132"/>
        <v>中远箱</v>
      </c>
      <c r="E2530" s="12" t="s">
        <v>15481</v>
      </c>
      <c r="F2530" s="81">
        <v>41778</v>
      </c>
      <c r="G2530" s="80" t="s">
        <v>7200</v>
      </c>
      <c r="H2530" s="12" t="s">
        <v>9198</v>
      </c>
      <c r="I2530" s="24">
        <v>41794</v>
      </c>
      <c r="J2530" s="27"/>
      <c r="K2530" s="260" t="s">
        <v>17358</v>
      </c>
      <c r="L2530" s="12"/>
      <c r="M2530" s="13"/>
      <c r="N2530" s="11"/>
      <c r="O2530" s="18" t="str">
        <f t="shared" ca="1" si="133"/>
        <v>21天</v>
      </c>
      <c r="P2530" s="80"/>
      <c r="Q2530" s="80"/>
      <c r="R2530" s="80"/>
      <c r="S2530" s="80"/>
    </row>
    <row r="2531" spans="1:19">
      <c r="A2531" s="7">
        <v>2532</v>
      </c>
      <c r="B2531" s="12" t="s">
        <v>11660</v>
      </c>
      <c r="C2531" s="12" t="s">
        <v>10258</v>
      </c>
      <c r="D2531" s="12" t="str">
        <f t="shared" si="132"/>
        <v>中远箱</v>
      </c>
      <c r="E2531" s="12" t="s">
        <v>17174</v>
      </c>
      <c r="F2531" s="19">
        <v>41495</v>
      </c>
      <c r="G2531" s="80" t="s">
        <v>4342</v>
      </c>
      <c r="H2531" s="12" t="str">
        <f t="shared" ref="H2531:H2545" si="134">IF(I2531="","空","重")</f>
        <v>重</v>
      </c>
      <c r="I2531" s="24">
        <v>41653</v>
      </c>
      <c r="J2531" s="27"/>
      <c r="K2531" s="12" t="s">
        <v>14397</v>
      </c>
      <c r="L2531" s="12"/>
      <c r="M2531" s="11"/>
      <c r="N2531" s="80"/>
      <c r="O2531" s="18" t="str">
        <f t="shared" ca="1" si="133"/>
        <v>304天</v>
      </c>
      <c r="P2531" s="80"/>
      <c r="Q2531" s="80"/>
      <c r="R2531" s="80"/>
      <c r="S2531" s="80"/>
    </row>
    <row r="2532" spans="1:19">
      <c r="A2532" s="7">
        <v>2533</v>
      </c>
      <c r="B2532" s="12" t="s">
        <v>12468</v>
      </c>
      <c r="C2532" s="12" t="s">
        <v>3270</v>
      </c>
      <c r="D2532" s="12" t="str">
        <f t="shared" si="132"/>
        <v>中远箱</v>
      </c>
      <c r="E2532" s="12" t="s">
        <v>17174</v>
      </c>
      <c r="F2532" s="19">
        <v>41495</v>
      </c>
      <c r="G2532" s="80" t="s">
        <v>4342</v>
      </c>
      <c r="H2532" s="12" t="str">
        <f t="shared" si="134"/>
        <v>重</v>
      </c>
      <c r="I2532" s="24">
        <v>41617</v>
      </c>
      <c r="J2532" s="27"/>
      <c r="K2532" s="12" t="s">
        <v>2390</v>
      </c>
      <c r="L2532" s="12"/>
      <c r="M2532" s="11"/>
      <c r="N2532" s="80"/>
      <c r="O2532" s="18" t="str">
        <f t="shared" ca="1" si="133"/>
        <v>304天</v>
      </c>
      <c r="P2532" s="80"/>
      <c r="Q2532" s="80"/>
      <c r="R2532" s="80"/>
      <c r="S2532" s="80"/>
    </row>
    <row r="2533" spans="1:19">
      <c r="A2533" s="7">
        <v>2534</v>
      </c>
      <c r="B2533" s="12" t="s">
        <v>11661</v>
      </c>
      <c r="C2533" s="12" t="s">
        <v>3270</v>
      </c>
      <c r="D2533" s="12" t="str">
        <f t="shared" si="132"/>
        <v>中远箱</v>
      </c>
      <c r="E2533" s="12" t="s">
        <v>17174</v>
      </c>
      <c r="F2533" s="19">
        <v>41495</v>
      </c>
      <c r="G2533" s="80" t="s">
        <v>4342</v>
      </c>
      <c r="H2533" s="12" t="str">
        <f t="shared" si="134"/>
        <v>重</v>
      </c>
      <c r="I2533" s="24">
        <v>41565</v>
      </c>
      <c r="J2533" s="27"/>
      <c r="K2533" s="12" t="s">
        <v>14397</v>
      </c>
      <c r="L2533" s="12"/>
      <c r="M2533" s="11"/>
      <c r="N2533" s="80"/>
      <c r="O2533" s="18" t="str">
        <f t="shared" ca="1" si="133"/>
        <v>304天</v>
      </c>
      <c r="P2533" s="80"/>
      <c r="Q2533" s="80"/>
      <c r="R2533" s="80"/>
      <c r="S2533" s="80"/>
    </row>
    <row r="2534" spans="1:19">
      <c r="A2534" s="7">
        <v>2535</v>
      </c>
      <c r="B2534" s="12" t="s">
        <v>11662</v>
      </c>
      <c r="C2534" s="12" t="s">
        <v>10258</v>
      </c>
      <c r="D2534" s="12" t="str">
        <f t="shared" si="132"/>
        <v>中远箱</v>
      </c>
      <c r="E2534" s="12" t="s">
        <v>17174</v>
      </c>
      <c r="F2534" s="19">
        <v>41495</v>
      </c>
      <c r="G2534" s="80" t="s">
        <v>4342</v>
      </c>
      <c r="H2534" s="12" t="str">
        <f t="shared" si="134"/>
        <v>重</v>
      </c>
      <c r="I2534" s="24">
        <v>41576</v>
      </c>
      <c r="J2534" s="27"/>
      <c r="K2534" s="12" t="s">
        <v>6102</v>
      </c>
      <c r="L2534" s="12"/>
      <c r="M2534" s="11"/>
      <c r="N2534" s="80"/>
      <c r="O2534" s="18" t="str">
        <f t="shared" ca="1" si="133"/>
        <v>304天</v>
      </c>
      <c r="P2534" s="80"/>
      <c r="Q2534" s="80"/>
      <c r="R2534" s="80"/>
      <c r="S2534" s="80"/>
    </row>
    <row r="2535" spans="1:19">
      <c r="A2535" s="7">
        <v>2536</v>
      </c>
      <c r="B2535" s="12" t="s">
        <v>11664</v>
      </c>
      <c r="C2535" s="12" t="s">
        <v>10258</v>
      </c>
      <c r="D2535" s="12" t="str">
        <f t="shared" si="132"/>
        <v>中远箱</v>
      </c>
      <c r="E2535" s="12" t="s">
        <v>1484</v>
      </c>
      <c r="F2535" s="19">
        <v>41496</v>
      </c>
      <c r="G2535" s="80" t="s">
        <v>4342</v>
      </c>
      <c r="H2535" s="12" t="str">
        <f t="shared" si="134"/>
        <v>重</v>
      </c>
      <c r="I2535" s="24">
        <v>41576</v>
      </c>
      <c r="J2535" s="27"/>
      <c r="K2535" s="12" t="s">
        <v>6102</v>
      </c>
      <c r="L2535" s="12"/>
      <c r="M2535" s="11"/>
      <c r="N2535" s="80"/>
      <c r="O2535" s="18" t="str">
        <f t="shared" ca="1" si="133"/>
        <v>303天</v>
      </c>
      <c r="P2535" s="80"/>
      <c r="Q2535" s="80"/>
      <c r="R2535" s="80"/>
      <c r="S2535" s="80"/>
    </row>
    <row r="2536" spans="1:19">
      <c r="A2536" s="7">
        <v>2537</v>
      </c>
      <c r="B2536" s="12" t="s">
        <v>11665</v>
      </c>
      <c r="C2536" s="12" t="s">
        <v>10258</v>
      </c>
      <c r="D2536" s="12" t="str">
        <f t="shared" si="132"/>
        <v>中远箱</v>
      </c>
      <c r="E2536" s="12" t="s">
        <v>1484</v>
      </c>
      <c r="F2536" s="19">
        <v>41496</v>
      </c>
      <c r="G2536" s="80" t="s">
        <v>4342</v>
      </c>
      <c r="H2536" s="12" t="str">
        <f t="shared" si="134"/>
        <v>重</v>
      </c>
      <c r="I2536" s="24">
        <v>41576</v>
      </c>
      <c r="J2536" s="27"/>
      <c r="K2536" s="12" t="s">
        <v>6102</v>
      </c>
      <c r="L2536" s="12"/>
      <c r="M2536" s="11"/>
      <c r="N2536" s="80"/>
      <c r="O2536" s="18" t="str">
        <f t="shared" ca="1" si="133"/>
        <v>303天</v>
      </c>
      <c r="P2536" s="80"/>
      <c r="Q2536" s="80"/>
      <c r="R2536" s="80"/>
      <c r="S2536" s="80"/>
    </row>
    <row r="2537" spans="1:19">
      <c r="A2537" s="7">
        <v>2538</v>
      </c>
      <c r="B2537" s="12" t="s">
        <v>11666</v>
      </c>
      <c r="C2537" s="12" t="s">
        <v>10258</v>
      </c>
      <c r="D2537" s="12" t="str">
        <f t="shared" si="132"/>
        <v>中远箱</v>
      </c>
      <c r="E2537" s="12" t="s">
        <v>1484</v>
      </c>
      <c r="F2537" s="19">
        <v>41496</v>
      </c>
      <c r="G2537" s="80" t="s">
        <v>4342</v>
      </c>
      <c r="H2537" s="12" t="str">
        <f t="shared" si="134"/>
        <v>重</v>
      </c>
      <c r="I2537" s="24">
        <v>41576</v>
      </c>
      <c r="J2537" s="27"/>
      <c r="K2537" s="12" t="s">
        <v>6102</v>
      </c>
      <c r="L2537" s="12"/>
      <c r="M2537" s="11"/>
      <c r="N2537" s="80"/>
      <c r="O2537" s="18" t="str">
        <f t="shared" ca="1" si="133"/>
        <v>303天</v>
      </c>
      <c r="P2537" s="80"/>
      <c r="Q2537" s="80"/>
      <c r="R2537" s="80"/>
      <c r="S2537" s="80"/>
    </row>
    <row r="2538" spans="1:19">
      <c r="A2538" s="7">
        <v>2539</v>
      </c>
      <c r="B2538" s="12" t="s">
        <v>11667</v>
      </c>
      <c r="C2538" s="12" t="s">
        <v>3270</v>
      </c>
      <c r="D2538" s="12" t="str">
        <f t="shared" si="132"/>
        <v>中远箱</v>
      </c>
      <c r="E2538" s="12" t="s">
        <v>17174</v>
      </c>
      <c r="F2538" s="19">
        <v>41496</v>
      </c>
      <c r="G2538" s="80" t="s">
        <v>4342</v>
      </c>
      <c r="H2538" s="12" t="str">
        <f t="shared" si="134"/>
        <v>重</v>
      </c>
      <c r="I2538" s="24">
        <v>41496</v>
      </c>
      <c r="J2538" s="27"/>
      <c r="K2538" s="12" t="s">
        <v>6500</v>
      </c>
      <c r="L2538" s="12"/>
      <c r="M2538" s="11"/>
      <c r="N2538" s="80"/>
      <c r="O2538" s="18" t="str">
        <f t="shared" ca="1" si="133"/>
        <v>303天</v>
      </c>
      <c r="P2538" s="80"/>
      <c r="Q2538" s="80"/>
      <c r="R2538" s="80"/>
      <c r="S2538" s="80"/>
    </row>
    <row r="2539" spans="1:19">
      <c r="A2539" s="7">
        <v>2540</v>
      </c>
      <c r="B2539" s="12" t="s">
        <v>7399</v>
      </c>
      <c r="C2539" s="12" t="s">
        <v>10258</v>
      </c>
      <c r="D2539" s="12" t="str">
        <f t="shared" si="132"/>
        <v>中远箱</v>
      </c>
      <c r="E2539" s="12" t="s">
        <v>1484</v>
      </c>
      <c r="F2539" s="19">
        <v>41497</v>
      </c>
      <c r="G2539" s="80" t="s">
        <v>4342</v>
      </c>
      <c r="H2539" s="12" t="str">
        <f t="shared" si="134"/>
        <v>重</v>
      </c>
      <c r="I2539" s="24">
        <v>41576</v>
      </c>
      <c r="J2539" s="27"/>
      <c r="K2539" s="12" t="s">
        <v>6102</v>
      </c>
      <c r="L2539" s="12"/>
      <c r="M2539" s="11"/>
      <c r="N2539" s="80"/>
      <c r="O2539" s="18" t="str">
        <f t="shared" ca="1" si="133"/>
        <v>302天</v>
      </c>
      <c r="P2539" s="80"/>
      <c r="Q2539" s="80"/>
      <c r="R2539" s="80"/>
      <c r="S2539" s="80"/>
    </row>
    <row r="2540" spans="1:19">
      <c r="A2540" s="7">
        <v>2541</v>
      </c>
      <c r="B2540" s="12" t="s">
        <v>7400</v>
      </c>
      <c r="C2540" s="12" t="s">
        <v>10258</v>
      </c>
      <c r="D2540" s="12" t="str">
        <f t="shared" si="132"/>
        <v>中远箱</v>
      </c>
      <c r="E2540" s="12" t="s">
        <v>1484</v>
      </c>
      <c r="F2540" s="19">
        <v>41497</v>
      </c>
      <c r="G2540" s="80" t="s">
        <v>4342</v>
      </c>
      <c r="H2540" s="12" t="str">
        <f t="shared" si="134"/>
        <v>重</v>
      </c>
      <c r="I2540" s="24">
        <v>41576</v>
      </c>
      <c r="J2540" s="27"/>
      <c r="K2540" s="12" t="s">
        <v>6102</v>
      </c>
      <c r="L2540" s="12"/>
      <c r="M2540" s="11"/>
      <c r="N2540" s="80"/>
      <c r="O2540" s="18" t="str">
        <f t="shared" ca="1" si="133"/>
        <v>302天</v>
      </c>
      <c r="P2540" s="80"/>
      <c r="Q2540" s="80"/>
      <c r="R2540" s="80"/>
      <c r="S2540" s="80"/>
    </row>
    <row r="2541" spans="1:19">
      <c r="A2541" s="7">
        <v>2542</v>
      </c>
      <c r="B2541" s="12" t="s">
        <v>15332</v>
      </c>
      <c r="C2541" s="12" t="s">
        <v>3270</v>
      </c>
      <c r="D2541" s="12" t="str">
        <f t="shared" si="132"/>
        <v>中远箱</v>
      </c>
      <c r="E2541" s="12" t="s">
        <v>1484</v>
      </c>
      <c r="F2541" s="19">
        <v>41496</v>
      </c>
      <c r="G2541" s="176"/>
      <c r="H2541" s="12" t="str">
        <f t="shared" si="134"/>
        <v>重</v>
      </c>
      <c r="I2541" s="24">
        <v>41598</v>
      </c>
      <c r="J2541" s="27"/>
      <c r="K2541" s="12" t="s">
        <v>11298</v>
      </c>
      <c r="L2541" s="12"/>
      <c r="M2541" s="11"/>
      <c r="N2541" s="80"/>
      <c r="O2541" s="18" t="str">
        <f t="shared" ca="1" si="133"/>
        <v>303天</v>
      </c>
      <c r="P2541" s="80"/>
      <c r="Q2541" s="80"/>
      <c r="R2541" s="80"/>
      <c r="S2541" s="80"/>
    </row>
    <row r="2542" spans="1:19">
      <c r="A2542" s="7">
        <v>2543</v>
      </c>
      <c r="B2542" s="12" t="s">
        <v>15333</v>
      </c>
      <c r="C2542" s="12" t="s">
        <v>3270</v>
      </c>
      <c r="D2542" s="12" t="str">
        <f t="shared" si="132"/>
        <v>中远箱</v>
      </c>
      <c r="E2542" s="12" t="s">
        <v>1484</v>
      </c>
      <c r="F2542" s="19">
        <v>41496</v>
      </c>
      <c r="G2542" s="80"/>
      <c r="H2542" s="12" t="str">
        <f t="shared" si="134"/>
        <v>重</v>
      </c>
      <c r="I2542" s="24">
        <v>41617</v>
      </c>
      <c r="J2542" s="27"/>
      <c r="K2542" s="12" t="s">
        <v>2390</v>
      </c>
      <c r="L2542" s="12"/>
      <c r="M2542" s="11"/>
      <c r="N2542" s="80"/>
      <c r="O2542" s="18" t="str">
        <f t="shared" ca="1" si="133"/>
        <v>303天</v>
      </c>
      <c r="P2542" s="80"/>
      <c r="Q2542" s="80"/>
      <c r="R2542" s="80"/>
      <c r="S2542" s="80"/>
    </row>
    <row r="2543" spans="1:19">
      <c r="A2543" s="7">
        <v>2544</v>
      </c>
      <c r="B2543" s="12" t="s">
        <v>8877</v>
      </c>
      <c r="C2543" s="12" t="s">
        <v>10393</v>
      </c>
      <c r="D2543" s="12" t="str">
        <f t="shared" si="132"/>
        <v>中远箱</v>
      </c>
      <c r="E2543" s="12" t="s">
        <v>1484</v>
      </c>
      <c r="F2543" s="19">
        <v>41499</v>
      </c>
      <c r="G2543" s="80" t="s">
        <v>1792</v>
      </c>
      <c r="H2543" s="12" t="str">
        <f t="shared" si="134"/>
        <v>重</v>
      </c>
      <c r="I2543" s="24">
        <v>41508</v>
      </c>
      <c r="J2543" s="27"/>
      <c r="K2543" s="12" t="s">
        <v>16249</v>
      </c>
      <c r="L2543" s="12"/>
      <c r="M2543" s="11"/>
      <c r="N2543" s="80"/>
      <c r="O2543" s="18" t="str">
        <f t="shared" ca="1" si="133"/>
        <v>300天</v>
      </c>
      <c r="P2543" s="80"/>
      <c r="Q2543" s="80"/>
      <c r="R2543" s="80"/>
      <c r="S2543" s="80"/>
    </row>
    <row r="2544" spans="1:19">
      <c r="A2544" s="7">
        <v>2545</v>
      </c>
      <c r="B2544" s="12" t="s">
        <v>8878</v>
      </c>
      <c r="C2544" s="12" t="s">
        <v>10393</v>
      </c>
      <c r="D2544" s="12" t="str">
        <f t="shared" si="132"/>
        <v>中远箱</v>
      </c>
      <c r="E2544" s="12" t="s">
        <v>1484</v>
      </c>
      <c r="F2544" s="19">
        <v>41500</v>
      </c>
      <c r="G2544" s="80" t="s">
        <v>1792</v>
      </c>
      <c r="H2544" s="12" t="str">
        <f t="shared" si="134"/>
        <v>重</v>
      </c>
      <c r="I2544" s="24">
        <v>41525</v>
      </c>
      <c r="J2544" s="27"/>
      <c r="K2544" s="12" t="s">
        <v>10395</v>
      </c>
      <c r="L2544" s="12"/>
      <c r="M2544" s="11"/>
      <c r="N2544" s="80"/>
      <c r="O2544" s="18" t="str">
        <f t="shared" ca="1" si="133"/>
        <v>299天</v>
      </c>
      <c r="P2544" s="80"/>
      <c r="Q2544" s="80"/>
      <c r="R2544" s="80"/>
      <c r="S2544" s="80"/>
    </row>
    <row r="2545" spans="1:19">
      <c r="A2545" s="7">
        <v>2546</v>
      </c>
      <c r="B2545" s="12" t="s">
        <v>8879</v>
      </c>
      <c r="C2545" s="12" t="s">
        <v>10393</v>
      </c>
      <c r="D2545" s="12" t="str">
        <f t="shared" si="132"/>
        <v>中远箱</v>
      </c>
      <c r="E2545" s="12" t="s">
        <v>1484</v>
      </c>
      <c r="F2545" s="19">
        <v>41504</v>
      </c>
      <c r="G2545" s="80" t="s">
        <v>1792</v>
      </c>
      <c r="H2545" s="12" t="str">
        <f t="shared" si="134"/>
        <v>重</v>
      </c>
      <c r="I2545" s="24">
        <v>41507</v>
      </c>
      <c r="J2545" s="27"/>
      <c r="K2545" s="12" t="s">
        <v>13464</v>
      </c>
      <c r="L2545" s="12"/>
      <c r="M2545" s="11"/>
      <c r="N2545" s="80"/>
      <c r="O2545" s="18" t="str">
        <f t="shared" ca="1" si="133"/>
        <v>295天</v>
      </c>
      <c r="P2545" s="80"/>
      <c r="Q2545" s="80"/>
      <c r="R2545" s="80"/>
      <c r="S2545" s="80"/>
    </row>
    <row r="2546" spans="1:19">
      <c r="A2546" s="7">
        <v>4009</v>
      </c>
      <c r="B2546" s="194" t="s">
        <v>5873</v>
      </c>
      <c r="C2546" s="12" t="s">
        <v>10393</v>
      </c>
      <c r="D2546" s="12" t="str">
        <f t="shared" si="132"/>
        <v>中远箱</v>
      </c>
      <c r="E2546" s="12" t="s">
        <v>15481</v>
      </c>
      <c r="F2546" s="81">
        <v>41774</v>
      </c>
      <c r="G2546" s="80" t="s">
        <v>7200</v>
      </c>
      <c r="H2546" s="12" t="s">
        <v>9198</v>
      </c>
      <c r="I2546" s="24"/>
      <c r="J2546" s="27"/>
      <c r="K2546" s="12"/>
      <c r="L2546" s="12"/>
      <c r="M2546" s="13"/>
      <c r="N2546" s="11"/>
      <c r="O2546" s="18" t="str">
        <f t="shared" ca="1" si="133"/>
        <v>25天</v>
      </c>
      <c r="P2546" s="80"/>
      <c r="Q2546" s="80"/>
      <c r="R2546" s="80"/>
      <c r="S2546" s="80"/>
    </row>
    <row r="2547" spans="1:19">
      <c r="A2547" s="7">
        <v>2548</v>
      </c>
      <c r="B2547" s="12" t="s">
        <v>8860</v>
      </c>
      <c r="C2547" s="12" t="s">
        <v>10393</v>
      </c>
      <c r="D2547" s="12" t="str">
        <f t="shared" si="132"/>
        <v>中远箱</v>
      </c>
      <c r="E2547" s="12" t="s">
        <v>17174</v>
      </c>
      <c r="F2547" s="19">
        <v>41507</v>
      </c>
      <c r="G2547" s="80" t="s">
        <v>12830</v>
      </c>
      <c r="H2547" s="12" t="str">
        <f t="shared" ref="H2547:H2581" si="135">IF(I2547="","空","重")</f>
        <v>重</v>
      </c>
      <c r="I2547" s="24">
        <v>41519</v>
      </c>
      <c r="J2547" s="27"/>
      <c r="K2547" s="12" t="s">
        <v>13302</v>
      </c>
      <c r="L2547" s="12"/>
      <c r="M2547" s="11"/>
      <c r="N2547" s="80"/>
      <c r="O2547" s="18" t="str">
        <f t="shared" ca="1" si="133"/>
        <v>292天</v>
      </c>
      <c r="P2547" s="80"/>
      <c r="Q2547" s="80"/>
      <c r="R2547" s="80"/>
      <c r="S2547" s="80"/>
    </row>
    <row r="2548" spans="1:19">
      <c r="A2548" s="7">
        <v>2549</v>
      </c>
      <c r="B2548" s="12" t="s">
        <v>8861</v>
      </c>
      <c r="C2548" s="12" t="s">
        <v>10393</v>
      </c>
      <c r="D2548" s="12" t="str">
        <f t="shared" si="132"/>
        <v>中远箱</v>
      </c>
      <c r="E2548" s="12" t="s">
        <v>17174</v>
      </c>
      <c r="F2548" s="19">
        <v>41507</v>
      </c>
      <c r="G2548" s="80" t="s">
        <v>12830</v>
      </c>
      <c r="H2548" s="12" t="str">
        <f t="shared" si="135"/>
        <v>重</v>
      </c>
      <c r="I2548" s="24">
        <v>41555</v>
      </c>
      <c r="J2548" s="27"/>
      <c r="K2548" s="12" t="s">
        <v>13302</v>
      </c>
      <c r="L2548" s="12"/>
      <c r="M2548" s="11"/>
      <c r="N2548" s="80"/>
      <c r="O2548" s="18" t="str">
        <f t="shared" ca="1" si="133"/>
        <v>292天</v>
      </c>
      <c r="P2548" s="80"/>
      <c r="Q2548" s="80"/>
      <c r="R2548" s="80"/>
      <c r="S2548" s="80"/>
    </row>
    <row r="2549" spans="1:19">
      <c r="A2549" s="7">
        <v>2550</v>
      </c>
      <c r="B2549" s="12" t="s">
        <v>8862</v>
      </c>
      <c r="C2549" s="12" t="s">
        <v>10393</v>
      </c>
      <c r="D2549" s="12" t="str">
        <f t="shared" si="132"/>
        <v>中远箱</v>
      </c>
      <c r="E2549" s="12" t="s">
        <v>17174</v>
      </c>
      <c r="F2549" s="19">
        <v>41504</v>
      </c>
      <c r="G2549" s="80" t="s">
        <v>12830</v>
      </c>
      <c r="H2549" s="12" t="str">
        <f t="shared" si="135"/>
        <v>重</v>
      </c>
      <c r="I2549" s="24">
        <v>41508</v>
      </c>
      <c r="J2549" s="27"/>
      <c r="K2549" s="12" t="s">
        <v>16249</v>
      </c>
      <c r="L2549" s="12"/>
      <c r="M2549" s="11"/>
      <c r="N2549" s="80"/>
      <c r="O2549" s="18" t="str">
        <f t="shared" ca="1" si="133"/>
        <v>295天</v>
      </c>
      <c r="P2549" s="80"/>
      <c r="Q2549" s="80"/>
      <c r="R2549" s="80"/>
      <c r="S2549" s="80"/>
    </row>
    <row r="2550" spans="1:19">
      <c r="A2550" s="7">
        <v>2551</v>
      </c>
      <c r="B2550" s="12" t="s">
        <v>8863</v>
      </c>
      <c r="C2550" s="12" t="s">
        <v>10393</v>
      </c>
      <c r="D2550" s="12" t="str">
        <f t="shared" si="132"/>
        <v>中远箱</v>
      </c>
      <c r="E2550" s="12" t="s">
        <v>17174</v>
      </c>
      <c r="F2550" s="19">
        <v>41505</v>
      </c>
      <c r="G2550" s="80" t="s">
        <v>12830</v>
      </c>
      <c r="H2550" s="12" t="str">
        <f t="shared" si="135"/>
        <v>重</v>
      </c>
      <c r="I2550" s="24">
        <v>41512</v>
      </c>
      <c r="J2550" s="27"/>
      <c r="K2550" s="12" t="s">
        <v>297</v>
      </c>
      <c r="L2550" s="12"/>
      <c r="M2550" s="11"/>
      <c r="N2550" s="80"/>
      <c r="O2550" s="18" t="str">
        <f t="shared" ca="1" si="133"/>
        <v>294天</v>
      </c>
      <c r="P2550" s="80"/>
      <c r="Q2550" s="80"/>
      <c r="R2550" s="80"/>
      <c r="S2550" s="80"/>
    </row>
    <row r="2551" spans="1:19">
      <c r="A2551" s="7">
        <v>2552</v>
      </c>
      <c r="B2551" s="12" t="s">
        <v>6880</v>
      </c>
      <c r="C2551" s="12" t="s">
        <v>10393</v>
      </c>
      <c r="D2551" s="12" t="str">
        <f t="shared" si="132"/>
        <v>中远箱</v>
      </c>
      <c r="E2551" s="12" t="s">
        <v>1484</v>
      </c>
      <c r="F2551" s="19">
        <v>41500</v>
      </c>
      <c r="G2551" s="80" t="s">
        <v>12830</v>
      </c>
      <c r="H2551" s="12" t="str">
        <f t="shared" si="135"/>
        <v>重</v>
      </c>
      <c r="I2551" s="24">
        <v>41507</v>
      </c>
      <c r="J2551" s="27"/>
      <c r="K2551" s="12" t="s">
        <v>13464</v>
      </c>
      <c r="L2551" s="12"/>
      <c r="M2551" s="11"/>
      <c r="N2551" s="80"/>
      <c r="O2551" s="18" t="str">
        <f t="shared" ca="1" si="133"/>
        <v>299天</v>
      </c>
      <c r="P2551" s="80"/>
      <c r="Q2551" s="80"/>
      <c r="R2551" s="80"/>
      <c r="S2551" s="80"/>
    </row>
    <row r="2552" spans="1:19">
      <c r="A2552" s="7">
        <v>2553</v>
      </c>
      <c r="B2552" s="12" t="s">
        <v>9737</v>
      </c>
      <c r="C2552" s="12" t="s">
        <v>10393</v>
      </c>
      <c r="D2552" s="12" t="str">
        <f t="shared" si="132"/>
        <v>中远箱</v>
      </c>
      <c r="E2552" s="12" t="s">
        <v>1484</v>
      </c>
      <c r="F2552" s="19">
        <v>41499</v>
      </c>
      <c r="G2552" s="80" t="s">
        <v>12830</v>
      </c>
      <c r="H2552" s="12" t="str">
        <f t="shared" si="135"/>
        <v>重</v>
      </c>
      <c r="I2552" s="24">
        <v>41522</v>
      </c>
      <c r="J2552" s="27"/>
      <c r="K2552" s="12" t="s">
        <v>4794</v>
      </c>
      <c r="L2552" s="12"/>
      <c r="M2552" s="11"/>
      <c r="N2552" s="80"/>
      <c r="O2552" s="18" t="str">
        <f t="shared" ca="1" si="133"/>
        <v>300天</v>
      </c>
      <c r="P2552" s="80"/>
      <c r="Q2552" s="80"/>
      <c r="R2552" s="80"/>
      <c r="S2552" s="80"/>
    </row>
    <row r="2553" spans="1:19">
      <c r="A2553" s="7">
        <v>2554</v>
      </c>
      <c r="B2553" s="12" t="s">
        <v>1071</v>
      </c>
      <c r="C2553" s="12" t="s">
        <v>10258</v>
      </c>
      <c r="D2553" s="12" t="str">
        <f t="shared" si="132"/>
        <v>中远箱</v>
      </c>
      <c r="E2553" s="12" t="s">
        <v>1484</v>
      </c>
      <c r="F2553" s="19">
        <v>41498</v>
      </c>
      <c r="G2553" s="80" t="s">
        <v>4342</v>
      </c>
      <c r="H2553" s="12" t="str">
        <f t="shared" si="135"/>
        <v>重</v>
      </c>
      <c r="I2553" s="24">
        <v>41576</v>
      </c>
      <c r="J2553" s="27"/>
      <c r="K2553" s="12" t="s">
        <v>6102</v>
      </c>
      <c r="L2553" s="12"/>
      <c r="M2553" s="11"/>
      <c r="N2553" s="80"/>
      <c r="O2553" s="18" t="str">
        <f t="shared" ca="1" si="133"/>
        <v>301天</v>
      </c>
      <c r="P2553" s="80"/>
      <c r="Q2553" s="80"/>
      <c r="R2553" s="80"/>
      <c r="S2553" s="80"/>
    </row>
    <row r="2554" spans="1:19">
      <c r="A2554" s="7">
        <v>2555</v>
      </c>
      <c r="B2554" s="12" t="s">
        <v>2280</v>
      </c>
      <c r="C2554" s="12" t="s">
        <v>3270</v>
      </c>
      <c r="D2554" s="12" t="str">
        <f t="shared" si="132"/>
        <v>中远箱</v>
      </c>
      <c r="E2554" s="12" t="s">
        <v>1484</v>
      </c>
      <c r="F2554" s="19">
        <v>41500</v>
      </c>
      <c r="G2554" s="80" t="s">
        <v>7200</v>
      </c>
      <c r="H2554" s="12" t="str">
        <f t="shared" si="135"/>
        <v>重</v>
      </c>
      <c r="I2554" s="24">
        <v>41598</v>
      </c>
      <c r="J2554" s="27"/>
      <c r="K2554" s="12" t="s">
        <v>11298</v>
      </c>
      <c r="L2554" s="12"/>
      <c r="M2554" s="11"/>
      <c r="N2554" s="80"/>
      <c r="O2554" s="18" t="str">
        <f t="shared" ca="1" si="133"/>
        <v>299天</v>
      </c>
      <c r="P2554" s="80"/>
      <c r="Q2554" s="80"/>
      <c r="R2554" s="80"/>
      <c r="S2554" s="80"/>
    </row>
    <row r="2555" spans="1:19">
      <c r="A2555" s="7">
        <v>2556</v>
      </c>
      <c r="B2555" s="12" t="s">
        <v>2281</v>
      </c>
      <c r="C2555" s="12" t="s">
        <v>3270</v>
      </c>
      <c r="D2555" s="12" t="str">
        <f t="shared" si="132"/>
        <v>中远箱</v>
      </c>
      <c r="E2555" s="12" t="s">
        <v>1484</v>
      </c>
      <c r="F2555" s="19">
        <v>41500</v>
      </c>
      <c r="G2555" s="80" t="s">
        <v>7200</v>
      </c>
      <c r="H2555" s="12" t="str">
        <f t="shared" si="135"/>
        <v>重</v>
      </c>
      <c r="I2555" s="24">
        <v>41598</v>
      </c>
      <c r="J2555" s="27"/>
      <c r="K2555" s="12" t="s">
        <v>11298</v>
      </c>
      <c r="L2555" s="12"/>
      <c r="M2555" s="11"/>
      <c r="N2555" s="80"/>
      <c r="O2555" s="18" t="str">
        <f t="shared" ca="1" si="133"/>
        <v>299天</v>
      </c>
      <c r="P2555" s="80"/>
      <c r="Q2555" s="80"/>
      <c r="R2555" s="80"/>
      <c r="S2555" s="80"/>
    </row>
    <row r="2556" spans="1:19">
      <c r="A2556" s="7">
        <v>2557</v>
      </c>
      <c r="B2556" s="12" t="s">
        <v>14932</v>
      </c>
      <c r="C2556" s="12" t="s">
        <v>10258</v>
      </c>
      <c r="D2556" s="12" t="str">
        <f t="shared" si="132"/>
        <v>中远箱</v>
      </c>
      <c r="E2556" s="12" t="s">
        <v>1484</v>
      </c>
      <c r="F2556" s="19">
        <v>41501</v>
      </c>
      <c r="G2556" s="80" t="s">
        <v>7200</v>
      </c>
      <c r="H2556" s="12" t="str">
        <f t="shared" si="135"/>
        <v>重</v>
      </c>
      <c r="I2556" s="24">
        <v>41576</v>
      </c>
      <c r="J2556" s="27"/>
      <c r="K2556" s="12" t="s">
        <v>6102</v>
      </c>
      <c r="L2556" s="12"/>
      <c r="M2556" s="11"/>
      <c r="N2556" s="80"/>
      <c r="O2556" s="18" t="str">
        <f t="shared" ca="1" si="133"/>
        <v>298天</v>
      </c>
      <c r="P2556" s="80"/>
      <c r="Q2556" s="80"/>
      <c r="R2556" s="80"/>
      <c r="S2556" s="80"/>
    </row>
    <row r="2557" spans="1:19">
      <c r="A2557" s="7">
        <v>2558</v>
      </c>
      <c r="B2557" s="12" t="s">
        <v>14933</v>
      </c>
      <c r="C2557" s="12" t="s">
        <v>10258</v>
      </c>
      <c r="D2557" s="12" t="str">
        <f t="shared" si="132"/>
        <v>中远箱</v>
      </c>
      <c r="E2557" s="12" t="s">
        <v>1484</v>
      </c>
      <c r="F2557" s="19">
        <v>41501</v>
      </c>
      <c r="G2557" s="80" t="s">
        <v>7200</v>
      </c>
      <c r="H2557" s="12" t="str">
        <f t="shared" si="135"/>
        <v>重</v>
      </c>
      <c r="I2557" s="24">
        <v>41576</v>
      </c>
      <c r="J2557" s="27"/>
      <c r="K2557" s="12" t="s">
        <v>6102</v>
      </c>
      <c r="L2557" s="12"/>
      <c r="M2557" s="11"/>
      <c r="N2557" s="80"/>
      <c r="O2557" s="18" t="str">
        <f t="shared" ca="1" si="133"/>
        <v>298天</v>
      </c>
      <c r="P2557" s="80"/>
      <c r="Q2557" s="80"/>
      <c r="R2557" s="80"/>
      <c r="S2557" s="80"/>
    </row>
    <row r="2558" spans="1:19">
      <c r="A2558" s="7">
        <v>2559</v>
      </c>
      <c r="B2558" s="12" t="s">
        <v>14934</v>
      </c>
      <c r="C2558" s="12" t="s">
        <v>10393</v>
      </c>
      <c r="D2558" s="12" t="str">
        <f t="shared" si="132"/>
        <v>中远箱</v>
      </c>
      <c r="E2558" s="12" t="s">
        <v>17174</v>
      </c>
      <c r="F2558" s="19">
        <v>41519</v>
      </c>
      <c r="G2558" s="80" t="s">
        <v>8614</v>
      </c>
      <c r="H2558" s="12" t="str">
        <f t="shared" si="135"/>
        <v>重</v>
      </c>
      <c r="I2558" s="24">
        <v>41525</v>
      </c>
      <c r="J2558" s="27"/>
      <c r="K2558" s="12" t="s">
        <v>10395</v>
      </c>
      <c r="L2558" s="12"/>
      <c r="M2558" s="11"/>
      <c r="N2558" s="80"/>
      <c r="O2558" s="18" t="str">
        <f t="shared" ca="1" si="133"/>
        <v>280天</v>
      </c>
      <c r="P2558" s="80"/>
      <c r="Q2558" s="80"/>
      <c r="R2558" s="80"/>
      <c r="S2558" s="80"/>
    </row>
    <row r="2559" spans="1:19">
      <c r="A2559" s="7">
        <v>2560</v>
      </c>
      <c r="B2559" s="12" t="s">
        <v>14935</v>
      </c>
      <c r="C2559" s="12" t="s">
        <v>10393</v>
      </c>
      <c r="D2559" s="12" t="str">
        <f t="shared" si="132"/>
        <v>中远箱</v>
      </c>
      <c r="E2559" s="12" t="s">
        <v>1484</v>
      </c>
      <c r="F2559" s="19">
        <v>41511</v>
      </c>
      <c r="G2559" s="80" t="s">
        <v>8614</v>
      </c>
      <c r="H2559" s="12" t="str">
        <f t="shared" si="135"/>
        <v>重</v>
      </c>
      <c r="I2559" s="24">
        <v>41525</v>
      </c>
      <c r="J2559" s="27"/>
      <c r="K2559" s="12" t="s">
        <v>10395</v>
      </c>
      <c r="L2559" s="12"/>
      <c r="M2559" s="11"/>
      <c r="N2559" s="80"/>
      <c r="O2559" s="18" t="str">
        <f t="shared" ca="1" si="133"/>
        <v>288天</v>
      </c>
      <c r="P2559" s="80"/>
      <c r="Q2559" s="80"/>
      <c r="R2559" s="80"/>
      <c r="S2559" s="80"/>
    </row>
    <row r="2560" spans="1:19">
      <c r="A2560" s="7">
        <v>2561</v>
      </c>
      <c r="B2560" s="12" t="s">
        <v>13848</v>
      </c>
      <c r="C2560" s="12" t="s">
        <v>10393</v>
      </c>
      <c r="D2560" s="12" t="str">
        <f t="shared" si="132"/>
        <v>中远箱</v>
      </c>
      <c r="E2560" s="12" t="s">
        <v>17174</v>
      </c>
      <c r="F2560" s="19">
        <v>41515</v>
      </c>
      <c r="G2560" s="80">
        <v>100</v>
      </c>
      <c r="H2560" s="12" t="str">
        <f t="shared" si="135"/>
        <v>重</v>
      </c>
      <c r="I2560" s="24">
        <v>41518</v>
      </c>
      <c r="J2560" s="27"/>
      <c r="K2560" s="12" t="s">
        <v>10395</v>
      </c>
      <c r="L2560" s="12"/>
      <c r="M2560" s="11"/>
      <c r="N2560" s="80"/>
      <c r="O2560" s="18" t="str">
        <f t="shared" ca="1" si="133"/>
        <v>284天</v>
      </c>
      <c r="P2560" s="80"/>
      <c r="Q2560" s="80"/>
      <c r="R2560" s="80"/>
      <c r="S2560" s="80"/>
    </row>
    <row r="2561" spans="1:19">
      <c r="A2561" s="7">
        <v>2562</v>
      </c>
      <c r="B2561" s="12" t="s">
        <v>13849</v>
      </c>
      <c r="C2561" s="12" t="s">
        <v>10393</v>
      </c>
      <c r="D2561" s="12" t="str">
        <f t="shared" si="132"/>
        <v>中远箱</v>
      </c>
      <c r="E2561" s="12" t="s">
        <v>17174</v>
      </c>
      <c r="F2561" s="19">
        <v>41515</v>
      </c>
      <c r="G2561" s="80">
        <v>100</v>
      </c>
      <c r="H2561" s="12" t="str">
        <f t="shared" si="135"/>
        <v>重</v>
      </c>
      <c r="I2561" s="24">
        <v>41516</v>
      </c>
      <c r="J2561" s="27"/>
      <c r="K2561" s="12" t="s">
        <v>16249</v>
      </c>
      <c r="L2561" s="12"/>
      <c r="M2561" s="11"/>
      <c r="N2561" s="80"/>
      <c r="O2561" s="18" t="str">
        <f t="shared" ca="1" si="133"/>
        <v>284天</v>
      </c>
      <c r="P2561" s="80"/>
      <c r="Q2561" s="80"/>
      <c r="R2561" s="80"/>
      <c r="S2561" s="80"/>
    </row>
    <row r="2562" spans="1:19">
      <c r="A2562" s="7">
        <v>2563</v>
      </c>
      <c r="B2562" s="12" t="s">
        <v>13841</v>
      </c>
      <c r="C2562" s="12" t="s">
        <v>10393</v>
      </c>
      <c r="D2562" s="12" t="str">
        <f t="shared" ref="D2562:D2625" si="136">IF(B2562="","","中远箱")</f>
        <v>中远箱</v>
      </c>
      <c r="E2562" s="12" t="s">
        <v>17174</v>
      </c>
      <c r="F2562" s="19">
        <v>41515</v>
      </c>
      <c r="G2562" s="80">
        <v>100</v>
      </c>
      <c r="H2562" s="12" t="str">
        <f t="shared" si="135"/>
        <v>重</v>
      </c>
      <c r="I2562" s="24">
        <v>41521</v>
      </c>
      <c r="J2562" s="27"/>
      <c r="K2562" s="12" t="s">
        <v>13302</v>
      </c>
      <c r="L2562" s="12"/>
      <c r="M2562" s="11"/>
      <c r="N2562" s="80"/>
      <c r="O2562" s="18" t="str">
        <f t="shared" ref="O2562:O2625" ca="1" si="137">IF(ISNONTEXT(J2562),DATEDIF(F2562,TODAY(),"d")&amp;"天","出场")</f>
        <v>284天</v>
      </c>
      <c r="P2562" s="80"/>
      <c r="Q2562" s="80"/>
      <c r="R2562" s="80"/>
      <c r="S2562" s="80"/>
    </row>
    <row r="2563" spans="1:19">
      <c r="A2563" s="7">
        <v>2564</v>
      </c>
      <c r="B2563" s="12" t="s">
        <v>13842</v>
      </c>
      <c r="C2563" s="12" t="s">
        <v>10393</v>
      </c>
      <c r="D2563" s="12" t="str">
        <f t="shared" si="136"/>
        <v>中远箱</v>
      </c>
      <c r="E2563" s="12" t="s">
        <v>17174</v>
      </c>
      <c r="F2563" s="19">
        <v>41515</v>
      </c>
      <c r="G2563" s="80">
        <v>100</v>
      </c>
      <c r="H2563" s="12" t="str">
        <f t="shared" si="135"/>
        <v>重</v>
      </c>
      <c r="I2563" s="24">
        <v>41517</v>
      </c>
      <c r="J2563" s="27"/>
      <c r="K2563" s="12" t="s">
        <v>972</v>
      </c>
      <c r="L2563" s="12"/>
      <c r="M2563" s="11"/>
      <c r="N2563" s="80"/>
      <c r="O2563" s="18" t="str">
        <f t="shared" ca="1" si="137"/>
        <v>284天</v>
      </c>
      <c r="P2563" s="80"/>
      <c r="Q2563" s="80"/>
      <c r="R2563" s="80"/>
      <c r="S2563" s="80"/>
    </row>
    <row r="2564" spans="1:19">
      <c r="A2564" s="7">
        <v>2565</v>
      </c>
      <c r="B2564" s="12" t="s">
        <v>4674</v>
      </c>
      <c r="C2564" s="12" t="s">
        <v>10393</v>
      </c>
      <c r="D2564" s="12" t="str">
        <f t="shared" si="136"/>
        <v>中远箱</v>
      </c>
      <c r="E2564" s="12" t="s">
        <v>17174</v>
      </c>
      <c r="F2564" s="19">
        <v>41518</v>
      </c>
      <c r="G2564" s="80">
        <v>100</v>
      </c>
      <c r="H2564" s="12" t="str">
        <f t="shared" si="135"/>
        <v>重</v>
      </c>
      <c r="I2564" s="24">
        <v>41565</v>
      </c>
      <c r="J2564" s="27"/>
      <c r="K2564" s="12" t="s">
        <v>13302</v>
      </c>
      <c r="L2564" s="12"/>
      <c r="M2564" s="11"/>
      <c r="N2564" s="80"/>
      <c r="O2564" s="18" t="str">
        <f t="shared" ca="1" si="137"/>
        <v>281天</v>
      </c>
      <c r="P2564" s="80"/>
      <c r="Q2564" s="80"/>
      <c r="R2564" s="80"/>
      <c r="S2564" s="80"/>
    </row>
    <row r="2565" spans="1:19">
      <c r="A2565" s="7">
        <v>2566</v>
      </c>
      <c r="B2565" s="12" t="s">
        <v>4675</v>
      </c>
      <c r="C2565" s="12" t="s">
        <v>10393</v>
      </c>
      <c r="D2565" s="12" t="str">
        <f t="shared" si="136"/>
        <v>中远箱</v>
      </c>
      <c r="E2565" s="12" t="s">
        <v>17174</v>
      </c>
      <c r="F2565" s="19">
        <v>41518</v>
      </c>
      <c r="G2565" s="80">
        <v>100</v>
      </c>
      <c r="H2565" s="12" t="str">
        <f t="shared" si="135"/>
        <v>重</v>
      </c>
      <c r="I2565" s="24">
        <v>41567</v>
      </c>
      <c r="J2565" s="27"/>
      <c r="K2565" s="12" t="s">
        <v>13302</v>
      </c>
      <c r="L2565" s="12"/>
      <c r="M2565" s="11"/>
      <c r="N2565" s="80"/>
      <c r="O2565" s="18" t="str">
        <f t="shared" ca="1" si="137"/>
        <v>281天</v>
      </c>
      <c r="P2565" s="80"/>
      <c r="Q2565" s="80"/>
      <c r="R2565" s="80"/>
      <c r="S2565" s="80"/>
    </row>
    <row r="2566" spans="1:19">
      <c r="A2566" s="7">
        <v>2567</v>
      </c>
      <c r="B2566" s="12" t="s">
        <v>5595</v>
      </c>
      <c r="C2566" s="12" t="s">
        <v>10393</v>
      </c>
      <c r="D2566" s="12" t="str">
        <f t="shared" si="136"/>
        <v>中远箱</v>
      </c>
      <c r="E2566" s="12" t="s">
        <v>1484</v>
      </c>
      <c r="F2566" s="19">
        <v>41534</v>
      </c>
      <c r="G2566" s="80" t="s">
        <v>8614</v>
      </c>
      <c r="H2566" s="12" t="str">
        <f t="shared" si="135"/>
        <v>重</v>
      </c>
      <c r="I2566" s="24">
        <v>41538</v>
      </c>
      <c r="J2566" s="27"/>
      <c r="K2566" s="12" t="s">
        <v>17072</v>
      </c>
      <c r="L2566" s="12"/>
      <c r="M2566" s="11"/>
      <c r="N2566" s="80"/>
      <c r="O2566" s="18" t="str">
        <f t="shared" ca="1" si="137"/>
        <v>265天</v>
      </c>
      <c r="P2566" s="80"/>
      <c r="Q2566" s="80"/>
      <c r="R2566" s="80"/>
      <c r="S2566" s="80"/>
    </row>
    <row r="2567" spans="1:19">
      <c r="A2567" s="7">
        <v>2568</v>
      </c>
      <c r="B2567" s="12" t="s">
        <v>7662</v>
      </c>
      <c r="C2567" s="12" t="s">
        <v>10393</v>
      </c>
      <c r="D2567" s="12" t="str">
        <f t="shared" si="136"/>
        <v>中远箱</v>
      </c>
      <c r="E2567" s="12" t="s">
        <v>1484</v>
      </c>
      <c r="F2567" s="19">
        <v>41534</v>
      </c>
      <c r="G2567" s="80" t="s">
        <v>8614</v>
      </c>
      <c r="H2567" s="12" t="str">
        <f t="shared" si="135"/>
        <v>重</v>
      </c>
      <c r="I2567" s="24">
        <v>41536</v>
      </c>
      <c r="J2567" s="27"/>
      <c r="K2567" s="12" t="s">
        <v>10374</v>
      </c>
      <c r="L2567" s="12"/>
      <c r="M2567" s="11"/>
      <c r="N2567" s="80"/>
      <c r="O2567" s="18" t="str">
        <f t="shared" ca="1" si="137"/>
        <v>265天</v>
      </c>
      <c r="P2567" s="80"/>
      <c r="Q2567" s="80"/>
      <c r="R2567" s="80"/>
      <c r="S2567" s="80"/>
    </row>
    <row r="2568" spans="1:19">
      <c r="A2568" s="7">
        <v>2569</v>
      </c>
      <c r="B2568" s="12" t="s">
        <v>11286</v>
      </c>
      <c r="C2568" s="12" t="s">
        <v>10393</v>
      </c>
      <c r="D2568" s="12" t="str">
        <f t="shared" si="136"/>
        <v>中远箱</v>
      </c>
      <c r="E2568" s="12" t="s">
        <v>17174</v>
      </c>
      <c r="F2568" s="19">
        <v>41539</v>
      </c>
      <c r="G2568" s="80" t="s">
        <v>7668</v>
      </c>
      <c r="H2568" s="12" t="str">
        <f t="shared" si="135"/>
        <v>重</v>
      </c>
      <c r="I2568" s="24">
        <v>41580</v>
      </c>
      <c r="J2568" s="27"/>
      <c r="K2568" s="12" t="s">
        <v>12951</v>
      </c>
      <c r="L2568" s="12"/>
      <c r="M2568" s="11"/>
      <c r="N2568" s="80"/>
      <c r="O2568" s="18" t="str">
        <f t="shared" ca="1" si="137"/>
        <v>260天</v>
      </c>
      <c r="P2568" s="80"/>
      <c r="Q2568" s="80"/>
      <c r="R2568" s="80"/>
      <c r="S2568" s="80"/>
    </row>
    <row r="2569" spans="1:19">
      <c r="A2569" s="7">
        <v>2570</v>
      </c>
      <c r="B2569" s="12" t="s">
        <v>7663</v>
      </c>
      <c r="C2569" s="12" t="s">
        <v>10393</v>
      </c>
      <c r="D2569" s="12" t="str">
        <f t="shared" si="136"/>
        <v>中远箱</v>
      </c>
      <c r="E2569" s="12" t="s">
        <v>17174</v>
      </c>
      <c r="F2569" s="19">
        <v>41538</v>
      </c>
      <c r="G2569" s="80" t="s">
        <v>7668</v>
      </c>
      <c r="H2569" s="12" t="str">
        <f t="shared" si="135"/>
        <v>重</v>
      </c>
      <c r="I2569" s="24">
        <v>41541</v>
      </c>
      <c r="J2569" s="27"/>
      <c r="K2569" s="12" t="s">
        <v>13302</v>
      </c>
      <c r="L2569" s="12"/>
      <c r="M2569" s="11"/>
      <c r="N2569" s="80"/>
      <c r="O2569" s="18" t="str">
        <f t="shared" ca="1" si="137"/>
        <v>261天</v>
      </c>
      <c r="P2569" s="80"/>
      <c r="Q2569" s="80"/>
      <c r="R2569" s="80"/>
      <c r="S2569" s="80"/>
    </row>
    <row r="2570" spans="1:19">
      <c r="A2570" s="7">
        <v>2571</v>
      </c>
      <c r="B2570" s="12" t="s">
        <v>7664</v>
      </c>
      <c r="C2570" s="12" t="s">
        <v>10393</v>
      </c>
      <c r="D2570" s="12" t="str">
        <f t="shared" si="136"/>
        <v>中远箱</v>
      </c>
      <c r="E2570" s="12" t="s">
        <v>17174</v>
      </c>
      <c r="F2570" s="19">
        <v>41539</v>
      </c>
      <c r="G2570" s="80" t="s">
        <v>7668</v>
      </c>
      <c r="H2570" s="12" t="str">
        <f t="shared" si="135"/>
        <v>重</v>
      </c>
      <c r="I2570" s="24">
        <v>41540</v>
      </c>
      <c r="J2570" s="27"/>
      <c r="K2570" s="12" t="s">
        <v>17072</v>
      </c>
      <c r="L2570" s="12"/>
      <c r="M2570" s="11"/>
      <c r="N2570" s="80"/>
      <c r="O2570" s="18" t="str">
        <f t="shared" ca="1" si="137"/>
        <v>260天</v>
      </c>
      <c r="P2570" s="80"/>
      <c r="Q2570" s="80"/>
      <c r="R2570" s="80"/>
      <c r="S2570" s="80"/>
    </row>
    <row r="2571" spans="1:19">
      <c r="A2571" s="7">
        <v>2572</v>
      </c>
      <c r="B2571" s="12" t="s">
        <v>7665</v>
      </c>
      <c r="C2571" s="12" t="s">
        <v>10393</v>
      </c>
      <c r="D2571" s="12" t="str">
        <f t="shared" si="136"/>
        <v>中远箱</v>
      </c>
      <c r="E2571" s="12" t="s">
        <v>17174</v>
      </c>
      <c r="F2571" s="19">
        <v>41539</v>
      </c>
      <c r="G2571" s="80" t="s">
        <v>7668</v>
      </c>
      <c r="H2571" s="12" t="str">
        <f t="shared" si="135"/>
        <v>重</v>
      </c>
      <c r="I2571" s="24">
        <v>41546</v>
      </c>
      <c r="J2571" s="27"/>
      <c r="K2571" s="12" t="s">
        <v>3895</v>
      </c>
      <c r="L2571" s="12"/>
      <c r="M2571" s="11"/>
      <c r="N2571" s="80"/>
      <c r="O2571" s="18" t="str">
        <f t="shared" ca="1" si="137"/>
        <v>260天</v>
      </c>
      <c r="P2571" s="80"/>
      <c r="Q2571" s="80"/>
      <c r="R2571" s="80"/>
      <c r="S2571" s="80"/>
    </row>
    <row r="2572" spans="1:19">
      <c r="A2572" s="7">
        <v>2573</v>
      </c>
      <c r="B2572" s="12" t="s">
        <v>7670</v>
      </c>
      <c r="C2572" s="12" t="s">
        <v>10393</v>
      </c>
      <c r="D2572" s="12" t="str">
        <f t="shared" si="136"/>
        <v>中远箱</v>
      </c>
      <c r="E2572" s="12" t="s">
        <v>17174</v>
      </c>
      <c r="F2572" s="19">
        <v>41545</v>
      </c>
      <c r="G2572" s="80" t="s">
        <v>7668</v>
      </c>
      <c r="H2572" s="12" t="str">
        <f t="shared" si="135"/>
        <v>重</v>
      </c>
      <c r="I2572" s="24">
        <v>41555</v>
      </c>
      <c r="J2572" s="27"/>
      <c r="K2572" s="12" t="s">
        <v>2307</v>
      </c>
      <c r="L2572" s="12"/>
      <c r="M2572" s="11"/>
      <c r="N2572" s="80"/>
      <c r="O2572" s="18" t="str">
        <f t="shared" ca="1" si="137"/>
        <v>254天</v>
      </c>
      <c r="P2572" s="80"/>
      <c r="Q2572" s="80"/>
      <c r="R2572" s="80"/>
      <c r="S2572" s="80"/>
    </row>
    <row r="2573" spans="1:19">
      <c r="A2573" s="7">
        <v>2574</v>
      </c>
      <c r="B2573" s="12" t="s">
        <v>7671</v>
      </c>
      <c r="C2573" s="12" t="s">
        <v>10393</v>
      </c>
      <c r="D2573" s="12" t="str">
        <f t="shared" si="136"/>
        <v>中远箱</v>
      </c>
      <c r="E2573" s="12" t="s">
        <v>17174</v>
      </c>
      <c r="F2573" s="19">
        <v>41545</v>
      </c>
      <c r="G2573" s="80" t="s">
        <v>7668</v>
      </c>
      <c r="H2573" s="12" t="str">
        <f t="shared" si="135"/>
        <v>重</v>
      </c>
      <c r="I2573" s="24">
        <v>41596</v>
      </c>
      <c r="J2573" s="27"/>
      <c r="K2573" s="12" t="s">
        <v>14658</v>
      </c>
      <c r="L2573" s="12"/>
      <c r="M2573" s="11"/>
      <c r="N2573" s="80"/>
      <c r="O2573" s="18" t="str">
        <f t="shared" ca="1" si="137"/>
        <v>254天</v>
      </c>
      <c r="P2573" s="80"/>
      <c r="Q2573" s="80"/>
      <c r="R2573" s="80"/>
      <c r="S2573" s="80"/>
    </row>
    <row r="2574" spans="1:19">
      <c r="A2574" s="7">
        <v>2575</v>
      </c>
      <c r="B2574" s="12" t="s">
        <v>13853</v>
      </c>
      <c r="C2574" s="12" t="s">
        <v>10393</v>
      </c>
      <c r="D2574" s="12" t="str">
        <f t="shared" si="136"/>
        <v>中远箱</v>
      </c>
      <c r="E2574" s="12" t="s">
        <v>17174</v>
      </c>
      <c r="F2574" s="19">
        <v>41505</v>
      </c>
      <c r="G2574" s="80">
        <v>100</v>
      </c>
      <c r="H2574" s="12" t="str">
        <f t="shared" si="135"/>
        <v>重</v>
      </c>
      <c r="I2574" s="24">
        <v>41520</v>
      </c>
      <c r="J2574" s="27"/>
      <c r="K2574" s="12" t="s">
        <v>4794</v>
      </c>
      <c r="L2574" s="12"/>
      <c r="M2574" s="11"/>
      <c r="N2574" s="80"/>
      <c r="O2574" s="18" t="str">
        <f t="shared" ca="1" si="137"/>
        <v>294天</v>
      </c>
      <c r="P2574" s="80"/>
      <c r="Q2574" s="80"/>
      <c r="R2574" s="80"/>
      <c r="S2574" s="80"/>
    </row>
    <row r="2575" spans="1:19">
      <c r="A2575" s="7">
        <v>2576</v>
      </c>
      <c r="B2575" s="12" t="s">
        <v>13854</v>
      </c>
      <c r="C2575" s="12" t="s">
        <v>10393</v>
      </c>
      <c r="D2575" s="12" t="str">
        <f t="shared" si="136"/>
        <v>中远箱</v>
      </c>
      <c r="E2575" s="12" t="s">
        <v>17174</v>
      </c>
      <c r="F2575" s="19">
        <v>41505</v>
      </c>
      <c r="G2575" s="80">
        <v>100</v>
      </c>
      <c r="H2575" s="12" t="str">
        <f t="shared" si="135"/>
        <v>重</v>
      </c>
      <c r="I2575" s="24">
        <v>41520</v>
      </c>
      <c r="J2575" s="27"/>
      <c r="K2575" s="12" t="s">
        <v>4794</v>
      </c>
      <c r="L2575" s="12"/>
      <c r="M2575" s="11"/>
      <c r="N2575" s="80"/>
      <c r="O2575" s="18" t="str">
        <f t="shared" ca="1" si="137"/>
        <v>294天</v>
      </c>
      <c r="P2575" s="80"/>
      <c r="Q2575" s="80"/>
      <c r="R2575" s="80"/>
      <c r="S2575" s="80"/>
    </row>
    <row r="2576" spans="1:19">
      <c r="A2576" s="7">
        <v>2577</v>
      </c>
      <c r="B2576" s="12" t="s">
        <v>13855</v>
      </c>
      <c r="C2576" s="12" t="s">
        <v>3270</v>
      </c>
      <c r="D2576" s="12" t="str">
        <f t="shared" si="136"/>
        <v>中远箱</v>
      </c>
      <c r="E2576" s="12" t="s">
        <v>17174</v>
      </c>
      <c r="F2576" s="19">
        <v>41507</v>
      </c>
      <c r="G2576" s="80">
        <v>100</v>
      </c>
      <c r="H2576" s="12" t="str">
        <f t="shared" si="135"/>
        <v>重</v>
      </c>
      <c r="I2576" s="24">
        <v>41598</v>
      </c>
      <c r="J2576" s="27"/>
      <c r="K2576" s="12" t="s">
        <v>11298</v>
      </c>
      <c r="L2576" s="12"/>
      <c r="M2576" s="11"/>
      <c r="N2576" s="80"/>
      <c r="O2576" s="18" t="str">
        <f t="shared" ca="1" si="137"/>
        <v>292天</v>
      </c>
      <c r="P2576" s="80"/>
      <c r="Q2576" s="80"/>
      <c r="R2576" s="80"/>
      <c r="S2576" s="80"/>
    </row>
    <row r="2577" spans="1:19">
      <c r="A2577" s="7">
        <v>2578</v>
      </c>
      <c r="B2577" s="12" t="s">
        <v>13856</v>
      </c>
      <c r="C2577" s="12" t="s">
        <v>3270</v>
      </c>
      <c r="D2577" s="12" t="str">
        <f t="shared" si="136"/>
        <v>中远箱</v>
      </c>
      <c r="E2577" s="12" t="s">
        <v>17174</v>
      </c>
      <c r="F2577" s="19">
        <v>41506</v>
      </c>
      <c r="G2577" s="80">
        <v>100</v>
      </c>
      <c r="H2577" s="12" t="str">
        <f t="shared" si="135"/>
        <v>重</v>
      </c>
      <c r="I2577" s="24">
        <v>41727</v>
      </c>
      <c r="J2577" s="27"/>
      <c r="K2577" s="12" t="s">
        <v>6500</v>
      </c>
      <c r="L2577" s="12"/>
      <c r="M2577" s="11"/>
      <c r="N2577" s="80"/>
      <c r="O2577" s="18" t="str">
        <f t="shared" ca="1" si="137"/>
        <v>293天</v>
      </c>
      <c r="P2577" s="80"/>
      <c r="Q2577" s="80"/>
      <c r="R2577" s="80"/>
      <c r="S2577" s="80"/>
    </row>
    <row r="2578" spans="1:19">
      <c r="A2578" s="7">
        <v>2579</v>
      </c>
      <c r="B2578" s="12" t="s">
        <v>13857</v>
      </c>
      <c r="C2578" s="12" t="s">
        <v>3270</v>
      </c>
      <c r="D2578" s="12" t="str">
        <f t="shared" si="136"/>
        <v>中远箱</v>
      </c>
      <c r="E2578" s="12" t="s">
        <v>17174</v>
      </c>
      <c r="F2578" s="19">
        <v>41505</v>
      </c>
      <c r="G2578" s="80">
        <v>100</v>
      </c>
      <c r="H2578" s="12" t="str">
        <f t="shared" si="135"/>
        <v>重</v>
      </c>
      <c r="I2578" s="24">
        <v>41598</v>
      </c>
      <c r="J2578" s="27"/>
      <c r="K2578" s="12" t="s">
        <v>11298</v>
      </c>
      <c r="L2578" s="12"/>
      <c r="M2578" s="11"/>
      <c r="N2578" s="80"/>
      <c r="O2578" s="18" t="str">
        <f t="shared" ca="1" si="137"/>
        <v>294天</v>
      </c>
      <c r="P2578" s="80"/>
      <c r="Q2578" s="80"/>
      <c r="R2578" s="80"/>
      <c r="S2578" s="80"/>
    </row>
    <row r="2579" spans="1:19">
      <c r="A2579" s="7">
        <v>2580</v>
      </c>
      <c r="B2579" s="12" t="s">
        <v>13858</v>
      </c>
      <c r="C2579" s="12" t="s">
        <v>10393</v>
      </c>
      <c r="D2579" s="12" t="str">
        <f t="shared" si="136"/>
        <v>中远箱</v>
      </c>
      <c r="E2579" s="12" t="s">
        <v>17174</v>
      </c>
      <c r="F2579" s="19">
        <v>41504</v>
      </c>
      <c r="G2579" s="80">
        <v>100</v>
      </c>
      <c r="H2579" s="12" t="str">
        <f t="shared" si="135"/>
        <v>重</v>
      </c>
      <c r="I2579" s="24">
        <v>41506</v>
      </c>
      <c r="J2579" s="27"/>
      <c r="K2579" s="12" t="s">
        <v>972</v>
      </c>
      <c r="L2579" s="12"/>
      <c r="M2579" s="11"/>
      <c r="N2579" s="80"/>
      <c r="O2579" s="18" t="str">
        <f t="shared" ca="1" si="137"/>
        <v>295天</v>
      </c>
      <c r="P2579" s="80"/>
      <c r="Q2579" s="80"/>
      <c r="R2579" s="80"/>
      <c r="S2579" s="80"/>
    </row>
    <row r="2580" spans="1:19">
      <c r="A2580" s="7">
        <v>2581</v>
      </c>
      <c r="B2580" s="12" t="s">
        <v>12997</v>
      </c>
      <c r="C2580" s="12" t="s">
        <v>10258</v>
      </c>
      <c r="D2580" s="12" t="str">
        <f t="shared" si="136"/>
        <v>中远箱</v>
      </c>
      <c r="E2580" s="12" t="s">
        <v>17174</v>
      </c>
      <c r="F2580" s="19">
        <v>41505</v>
      </c>
      <c r="G2580" s="80" t="s">
        <v>7200</v>
      </c>
      <c r="H2580" s="12" t="str">
        <f t="shared" si="135"/>
        <v>重</v>
      </c>
      <c r="I2580" s="24">
        <v>41575</v>
      </c>
      <c r="J2580" s="27"/>
      <c r="K2580" s="12" t="s">
        <v>11298</v>
      </c>
      <c r="L2580" s="12"/>
      <c r="M2580" s="11"/>
      <c r="N2580" s="80"/>
      <c r="O2580" s="18" t="str">
        <f t="shared" ca="1" si="137"/>
        <v>294天</v>
      </c>
      <c r="P2580" s="80"/>
      <c r="Q2580" s="80"/>
      <c r="R2580" s="80"/>
      <c r="S2580" s="80"/>
    </row>
    <row r="2581" spans="1:19">
      <c r="A2581" s="7">
        <v>2582</v>
      </c>
      <c r="B2581" s="12" t="s">
        <v>5573</v>
      </c>
      <c r="C2581" s="12" t="s">
        <v>3270</v>
      </c>
      <c r="D2581" s="12" t="str">
        <f t="shared" si="136"/>
        <v>中远箱</v>
      </c>
      <c r="E2581" s="12" t="s">
        <v>17174</v>
      </c>
      <c r="F2581" s="19">
        <v>41468</v>
      </c>
      <c r="G2581" s="80" t="s">
        <v>4342</v>
      </c>
      <c r="H2581" s="12" t="str">
        <f t="shared" si="135"/>
        <v>重</v>
      </c>
      <c r="I2581" s="24">
        <v>41598</v>
      </c>
      <c r="J2581" s="27"/>
      <c r="K2581" s="12" t="s">
        <v>11298</v>
      </c>
      <c r="L2581" s="12"/>
      <c r="M2581" s="11"/>
      <c r="N2581" s="80"/>
      <c r="O2581" s="18" t="str">
        <f t="shared" ca="1" si="137"/>
        <v>331天</v>
      </c>
      <c r="P2581" s="80"/>
      <c r="Q2581" s="80"/>
      <c r="R2581" s="80"/>
      <c r="S2581" s="80"/>
    </row>
    <row r="2582" spans="1:19">
      <c r="A2582" s="7">
        <v>4011</v>
      </c>
      <c r="B2582" s="194" t="s">
        <v>5875</v>
      </c>
      <c r="C2582" s="12" t="s">
        <v>10393</v>
      </c>
      <c r="D2582" s="12" t="str">
        <f t="shared" si="136"/>
        <v>中远箱</v>
      </c>
      <c r="E2582" s="12" t="s">
        <v>15481</v>
      </c>
      <c r="F2582" s="81">
        <v>41778</v>
      </c>
      <c r="G2582" s="80" t="s">
        <v>7200</v>
      </c>
      <c r="H2582" s="12" t="s">
        <v>9198</v>
      </c>
      <c r="I2582" s="24">
        <v>41793</v>
      </c>
      <c r="J2582" s="27"/>
      <c r="K2582" s="12" t="s">
        <v>378</v>
      </c>
      <c r="L2582" s="12"/>
      <c r="M2582" s="13"/>
      <c r="N2582" s="11"/>
      <c r="O2582" s="18" t="str">
        <f t="shared" ca="1" si="137"/>
        <v>21天</v>
      </c>
      <c r="P2582" s="80"/>
      <c r="Q2582" s="80"/>
      <c r="R2582" s="80"/>
      <c r="S2582" s="80"/>
    </row>
    <row r="2583" spans="1:19">
      <c r="A2583" s="7">
        <v>4012</v>
      </c>
      <c r="B2583" s="194" t="s">
        <v>5876</v>
      </c>
      <c r="C2583" s="12" t="s">
        <v>10393</v>
      </c>
      <c r="D2583" s="12" t="str">
        <f t="shared" si="136"/>
        <v>中远箱</v>
      </c>
      <c r="E2583" s="12" t="s">
        <v>15481</v>
      </c>
      <c r="F2583" s="81">
        <v>41778</v>
      </c>
      <c r="G2583" s="80" t="s">
        <v>7200</v>
      </c>
      <c r="H2583" s="12" t="s">
        <v>9198</v>
      </c>
      <c r="I2583" s="24">
        <v>41794</v>
      </c>
      <c r="J2583" s="27"/>
      <c r="K2583" s="260" t="s">
        <v>17358</v>
      </c>
      <c r="L2583" s="12"/>
      <c r="M2583" s="13"/>
      <c r="N2583" s="11"/>
      <c r="O2583" s="18" t="str">
        <f t="shared" ca="1" si="137"/>
        <v>21天</v>
      </c>
      <c r="P2583" s="80"/>
      <c r="Q2583" s="80"/>
      <c r="R2583" s="80"/>
      <c r="S2583" s="80"/>
    </row>
    <row r="2584" spans="1:19">
      <c r="A2584" s="7">
        <v>2585</v>
      </c>
      <c r="B2584" s="12" t="s">
        <v>10505</v>
      </c>
      <c r="C2584" s="12" t="s">
        <v>10393</v>
      </c>
      <c r="D2584" s="12" t="str">
        <f t="shared" si="136"/>
        <v>中远箱</v>
      </c>
      <c r="E2584" s="12" t="s">
        <v>1484</v>
      </c>
      <c r="F2584" s="19">
        <v>41512</v>
      </c>
      <c r="G2584" s="80">
        <v>100</v>
      </c>
      <c r="H2584" s="12" t="str">
        <f>IF(I2584="","空","重")</f>
        <v>重</v>
      </c>
      <c r="I2584" s="24">
        <v>41518</v>
      </c>
      <c r="J2584" s="27"/>
      <c r="K2584" s="12" t="s">
        <v>5796</v>
      </c>
      <c r="L2584" s="12"/>
      <c r="M2584" s="11"/>
      <c r="N2584" s="80"/>
      <c r="O2584" s="18" t="str">
        <f t="shared" ca="1" si="137"/>
        <v>287天</v>
      </c>
      <c r="P2584" s="80"/>
      <c r="Q2584" s="80"/>
      <c r="R2584" s="80"/>
      <c r="S2584" s="80"/>
    </row>
    <row r="2585" spans="1:19">
      <c r="A2585" s="7">
        <v>2586</v>
      </c>
      <c r="B2585" s="12" t="s">
        <v>10506</v>
      </c>
      <c r="C2585" s="12" t="s">
        <v>10393</v>
      </c>
      <c r="D2585" s="12" t="str">
        <f t="shared" si="136"/>
        <v>中远箱</v>
      </c>
      <c r="E2585" s="12" t="s">
        <v>1484</v>
      </c>
      <c r="F2585" s="19">
        <v>41512</v>
      </c>
      <c r="G2585" s="80">
        <v>100</v>
      </c>
      <c r="H2585" s="12" t="str">
        <f>IF(I2585="","空","重")</f>
        <v>重</v>
      </c>
      <c r="I2585" s="24">
        <v>41522</v>
      </c>
      <c r="J2585" s="27"/>
      <c r="K2585" s="12" t="s">
        <v>5796</v>
      </c>
      <c r="L2585" s="12"/>
      <c r="M2585" s="11"/>
      <c r="N2585" s="80"/>
      <c r="O2585" s="18" t="str">
        <f t="shared" ca="1" si="137"/>
        <v>287天</v>
      </c>
      <c r="P2585" s="80"/>
      <c r="Q2585" s="80"/>
      <c r="R2585" s="80"/>
      <c r="S2585" s="80"/>
    </row>
    <row r="2586" spans="1:19">
      <c r="A2586" s="7">
        <v>2587</v>
      </c>
      <c r="B2586" s="12" t="s">
        <v>10507</v>
      </c>
      <c r="C2586" s="12" t="s">
        <v>10393</v>
      </c>
      <c r="D2586" s="12" t="str">
        <f t="shared" si="136"/>
        <v>中远箱</v>
      </c>
      <c r="E2586" s="12" t="s">
        <v>1484</v>
      </c>
      <c r="F2586" s="19">
        <v>41512</v>
      </c>
      <c r="G2586" s="80">
        <v>100</v>
      </c>
      <c r="H2586" s="12" t="str">
        <f>IF(I2586="","空","重")</f>
        <v>重</v>
      </c>
      <c r="I2586" s="24">
        <v>41522</v>
      </c>
      <c r="J2586" s="27"/>
      <c r="K2586" s="12" t="s">
        <v>5796</v>
      </c>
      <c r="L2586" s="12"/>
      <c r="M2586" s="11"/>
      <c r="N2586" s="80"/>
      <c r="O2586" s="18" t="str">
        <f t="shared" ca="1" si="137"/>
        <v>287天</v>
      </c>
      <c r="P2586" s="80"/>
      <c r="Q2586" s="80"/>
      <c r="R2586" s="80"/>
      <c r="S2586" s="80"/>
    </row>
    <row r="2587" spans="1:19">
      <c r="A2587" s="7">
        <v>4019</v>
      </c>
      <c r="B2587" s="194" t="s">
        <v>5883</v>
      </c>
      <c r="C2587" s="12" t="s">
        <v>10393</v>
      </c>
      <c r="D2587" s="12" t="str">
        <f t="shared" si="136"/>
        <v>中远箱</v>
      </c>
      <c r="E2587" s="12" t="s">
        <v>15481</v>
      </c>
      <c r="F2587" s="81">
        <v>41778</v>
      </c>
      <c r="G2587" s="80" t="s">
        <v>7200</v>
      </c>
      <c r="H2587" s="12" t="s">
        <v>9198</v>
      </c>
      <c r="I2587" s="24">
        <v>41793</v>
      </c>
      <c r="J2587" s="27"/>
      <c r="K2587" s="12" t="s">
        <v>378</v>
      </c>
      <c r="L2587" s="12"/>
      <c r="M2587" s="13"/>
      <c r="N2587" s="11"/>
      <c r="O2587" s="18" t="str">
        <f t="shared" ca="1" si="137"/>
        <v>21天</v>
      </c>
      <c r="P2587" s="80"/>
      <c r="Q2587" s="80"/>
      <c r="R2587" s="80"/>
      <c r="S2587" s="80"/>
    </row>
    <row r="2588" spans="1:19">
      <c r="A2588" s="7">
        <v>2589</v>
      </c>
      <c r="B2588" s="12" t="s">
        <v>10509</v>
      </c>
      <c r="C2588" s="12" t="s">
        <v>10393</v>
      </c>
      <c r="D2588" s="12" t="str">
        <f t="shared" si="136"/>
        <v>中远箱</v>
      </c>
      <c r="E2588" s="12" t="s">
        <v>17174</v>
      </c>
      <c r="F2588" s="19">
        <v>41518</v>
      </c>
      <c r="G2588" s="80">
        <v>100</v>
      </c>
      <c r="H2588" s="12" t="str">
        <f>IF(I2588="","空","重")</f>
        <v>重</v>
      </c>
      <c r="I2588" s="24">
        <v>41518</v>
      </c>
      <c r="J2588" s="27"/>
      <c r="K2588" s="12" t="s">
        <v>972</v>
      </c>
      <c r="L2588" s="12"/>
      <c r="M2588" s="11"/>
      <c r="N2588" s="80"/>
      <c r="O2588" s="18" t="str">
        <f t="shared" ca="1" si="137"/>
        <v>281天</v>
      </c>
      <c r="P2588" s="80"/>
      <c r="Q2588" s="80"/>
      <c r="R2588" s="80"/>
      <c r="S2588" s="80"/>
    </row>
    <row r="2589" spans="1:19">
      <c r="A2589" s="7">
        <v>2590</v>
      </c>
      <c r="B2589" s="12" t="s">
        <v>10510</v>
      </c>
      <c r="C2589" s="12" t="s">
        <v>10393</v>
      </c>
      <c r="D2589" s="12" t="str">
        <f t="shared" si="136"/>
        <v>中远箱</v>
      </c>
      <c r="E2589" s="12" t="s">
        <v>17174</v>
      </c>
      <c r="F2589" s="19">
        <v>41514</v>
      </c>
      <c r="G2589" s="80">
        <v>100</v>
      </c>
      <c r="H2589" s="12" t="str">
        <f>IF(I2589="","空","重")</f>
        <v>重</v>
      </c>
      <c r="I2589" s="24">
        <v>41516</v>
      </c>
      <c r="J2589" s="27"/>
      <c r="K2589" s="12" t="s">
        <v>972</v>
      </c>
      <c r="L2589" s="12"/>
      <c r="M2589" s="11"/>
      <c r="N2589" s="80"/>
      <c r="O2589" s="18" t="str">
        <f t="shared" ca="1" si="137"/>
        <v>285天</v>
      </c>
      <c r="P2589" s="80"/>
      <c r="Q2589" s="80"/>
      <c r="R2589" s="80"/>
      <c r="S2589" s="80"/>
    </row>
    <row r="2590" spans="1:19">
      <c r="A2590" s="7">
        <v>2591</v>
      </c>
      <c r="B2590" s="12" t="s">
        <v>10511</v>
      </c>
      <c r="C2590" s="12" t="s">
        <v>10393</v>
      </c>
      <c r="D2590" s="12" t="str">
        <f t="shared" si="136"/>
        <v>中远箱</v>
      </c>
      <c r="E2590" s="12" t="s">
        <v>1484</v>
      </c>
      <c r="F2590" s="19">
        <v>41513</v>
      </c>
      <c r="G2590" s="80">
        <v>100</v>
      </c>
      <c r="H2590" s="12" t="str">
        <f>IF(I2590="","空","重")</f>
        <v>重</v>
      </c>
      <c r="I2590" s="24">
        <v>41517</v>
      </c>
      <c r="J2590" s="27"/>
      <c r="K2590" s="12" t="s">
        <v>972</v>
      </c>
      <c r="L2590" s="12"/>
      <c r="M2590" s="11"/>
      <c r="N2590" s="80"/>
      <c r="O2590" s="18" t="str">
        <f t="shared" ca="1" si="137"/>
        <v>286天</v>
      </c>
      <c r="P2590" s="80"/>
      <c r="Q2590" s="80"/>
      <c r="R2590" s="80"/>
      <c r="S2590" s="80"/>
    </row>
    <row r="2591" spans="1:19">
      <c r="A2591" s="7">
        <v>4020</v>
      </c>
      <c r="B2591" s="194" t="s">
        <v>5884</v>
      </c>
      <c r="C2591" s="12" t="s">
        <v>10393</v>
      </c>
      <c r="D2591" s="12" t="str">
        <f t="shared" si="136"/>
        <v>中远箱</v>
      </c>
      <c r="E2591" s="12" t="s">
        <v>15481</v>
      </c>
      <c r="F2591" s="81">
        <v>41778</v>
      </c>
      <c r="G2591" s="80" t="s">
        <v>7200</v>
      </c>
      <c r="H2591" s="12" t="s">
        <v>9198</v>
      </c>
      <c r="I2591" s="24">
        <v>41793</v>
      </c>
      <c r="J2591" s="27"/>
      <c r="K2591" s="12" t="s">
        <v>378</v>
      </c>
      <c r="L2591" s="12"/>
      <c r="M2591" s="13"/>
      <c r="N2591" s="11"/>
      <c r="O2591" s="18" t="str">
        <f t="shared" ca="1" si="137"/>
        <v>21天</v>
      </c>
      <c r="P2591" s="80"/>
      <c r="Q2591" s="80"/>
      <c r="R2591" s="80"/>
      <c r="S2591" s="80"/>
    </row>
    <row r="2592" spans="1:19">
      <c r="A2592" s="7">
        <v>2593</v>
      </c>
      <c r="B2592" s="12" t="s">
        <v>10513</v>
      </c>
      <c r="C2592" s="12" t="s">
        <v>10393</v>
      </c>
      <c r="D2592" s="12" t="str">
        <f t="shared" si="136"/>
        <v>中远箱</v>
      </c>
      <c r="E2592" s="12" t="s">
        <v>17174</v>
      </c>
      <c r="F2592" s="19">
        <v>41512</v>
      </c>
      <c r="G2592" s="80">
        <v>100</v>
      </c>
      <c r="H2592" s="12" t="str">
        <f>IF(I2592="","空","重")</f>
        <v>重</v>
      </c>
      <c r="I2592" s="24">
        <v>41519</v>
      </c>
      <c r="J2592" s="27"/>
      <c r="K2592" s="12" t="s">
        <v>13302</v>
      </c>
      <c r="L2592" s="12"/>
      <c r="M2592" s="11"/>
      <c r="N2592" s="80"/>
      <c r="O2592" s="18" t="str">
        <f t="shared" ca="1" si="137"/>
        <v>287天</v>
      </c>
      <c r="P2592" s="80"/>
      <c r="Q2592" s="80"/>
      <c r="R2592" s="80"/>
      <c r="S2592" s="80"/>
    </row>
    <row r="2593" spans="1:19">
      <c r="A2593" s="7">
        <v>2594</v>
      </c>
      <c r="B2593" s="12" t="s">
        <v>10514</v>
      </c>
      <c r="C2593" s="12" t="s">
        <v>10393</v>
      </c>
      <c r="D2593" s="12" t="str">
        <f t="shared" si="136"/>
        <v>中远箱</v>
      </c>
      <c r="E2593" s="12" t="s">
        <v>1484</v>
      </c>
      <c r="F2593" s="19">
        <v>41516</v>
      </c>
      <c r="G2593" s="80">
        <v>100</v>
      </c>
      <c r="H2593" s="12" t="str">
        <f>IF(I2593="","空","重")</f>
        <v>重</v>
      </c>
      <c r="I2593" s="24">
        <v>41538</v>
      </c>
      <c r="J2593" s="27"/>
      <c r="K2593" s="12" t="s">
        <v>17072</v>
      </c>
      <c r="L2593" s="12"/>
      <c r="M2593" s="11"/>
      <c r="N2593" s="80"/>
      <c r="O2593" s="18" t="str">
        <f t="shared" ca="1" si="137"/>
        <v>283天</v>
      </c>
      <c r="P2593" s="80"/>
      <c r="Q2593" s="80"/>
      <c r="R2593" s="80"/>
      <c r="S2593" s="80"/>
    </row>
    <row r="2594" spans="1:19">
      <c r="A2594" s="7">
        <v>4021</v>
      </c>
      <c r="B2594" s="194" t="s">
        <v>3032</v>
      </c>
      <c r="C2594" s="12" t="s">
        <v>10393</v>
      </c>
      <c r="D2594" s="12" t="str">
        <f t="shared" si="136"/>
        <v>中远箱</v>
      </c>
      <c r="E2594" s="12" t="s">
        <v>17174</v>
      </c>
      <c r="F2594" s="81">
        <v>41776</v>
      </c>
      <c r="G2594" s="80" t="s">
        <v>4342</v>
      </c>
      <c r="H2594" s="12" t="s">
        <v>9198</v>
      </c>
      <c r="I2594" s="24"/>
      <c r="J2594" s="27"/>
      <c r="K2594" s="12"/>
      <c r="L2594" s="12"/>
      <c r="M2594" s="13"/>
      <c r="N2594" s="11"/>
      <c r="O2594" s="18" t="str">
        <f t="shared" ca="1" si="137"/>
        <v>23天</v>
      </c>
      <c r="P2594" s="80"/>
      <c r="Q2594" s="80"/>
      <c r="R2594" s="80"/>
      <c r="S2594" s="80"/>
    </row>
    <row r="2595" spans="1:19">
      <c r="A2595" s="7">
        <v>4116</v>
      </c>
      <c r="B2595" s="194" t="s">
        <v>13703</v>
      </c>
      <c r="C2595" s="12" t="s">
        <v>10393</v>
      </c>
      <c r="D2595" s="12" t="str">
        <f t="shared" si="136"/>
        <v>中远箱</v>
      </c>
      <c r="E2595" s="12" t="s">
        <v>17174</v>
      </c>
      <c r="F2595" s="81" t="str">
        <f>IF(ISNONTEXT(B2594),"","请输入日期")</f>
        <v>请输入日期</v>
      </c>
      <c r="G2595" s="80" t="s">
        <v>7200</v>
      </c>
      <c r="H2595" s="12" t="s">
        <v>9198</v>
      </c>
      <c r="I2595" s="24"/>
      <c r="J2595" s="27"/>
      <c r="K2595" s="12"/>
      <c r="L2595" s="12"/>
      <c r="M2595" s="13"/>
      <c r="N2595" s="11"/>
      <c r="O2595" s="18" t="e">
        <f t="shared" ca="1" si="137"/>
        <v>#VALUE!</v>
      </c>
      <c r="P2595" s="80"/>
      <c r="Q2595" s="80"/>
      <c r="R2595" s="80"/>
      <c r="S2595" s="80"/>
    </row>
    <row r="2596" spans="1:19">
      <c r="A2596" s="7">
        <v>4117</v>
      </c>
      <c r="B2596" s="194" t="s">
        <v>13704</v>
      </c>
      <c r="C2596" s="12" t="s">
        <v>10393</v>
      </c>
      <c r="D2596" s="12" t="str">
        <f t="shared" si="136"/>
        <v>中远箱</v>
      </c>
      <c r="E2596" s="12" t="s">
        <v>17174</v>
      </c>
      <c r="F2596" s="81" t="str">
        <f>IF(ISNONTEXT(B2595),"","请输入日期")</f>
        <v>请输入日期</v>
      </c>
      <c r="G2596" s="80" t="s">
        <v>7200</v>
      </c>
      <c r="H2596" s="12" t="s">
        <v>9198</v>
      </c>
      <c r="I2596" s="24"/>
      <c r="J2596" s="27"/>
      <c r="K2596" s="12"/>
      <c r="L2596" s="12"/>
      <c r="M2596" s="13"/>
      <c r="N2596" s="11"/>
      <c r="O2596" s="18" t="e">
        <f t="shared" ca="1" si="137"/>
        <v>#VALUE!</v>
      </c>
      <c r="P2596" s="80"/>
      <c r="Q2596" s="80"/>
      <c r="R2596" s="80"/>
      <c r="S2596" s="80"/>
    </row>
    <row r="2597" spans="1:19">
      <c r="A2597" s="7">
        <v>2598</v>
      </c>
      <c r="B2597" s="12" t="s">
        <v>8314</v>
      </c>
      <c r="C2597" s="12" t="s">
        <v>10258</v>
      </c>
      <c r="D2597" s="12" t="str">
        <f t="shared" si="136"/>
        <v>中远箱</v>
      </c>
      <c r="E2597" s="12" t="s">
        <v>17174</v>
      </c>
      <c r="F2597" s="19">
        <v>41509</v>
      </c>
      <c r="G2597" s="80" t="s">
        <v>4342</v>
      </c>
      <c r="H2597" s="12" t="str">
        <f t="shared" ref="H2597:H2627" si="138">IF(I2597="","空","重")</f>
        <v>重</v>
      </c>
      <c r="I2597" s="24">
        <v>41541</v>
      </c>
      <c r="J2597" s="27"/>
      <c r="K2597" s="12" t="s">
        <v>10187</v>
      </c>
      <c r="L2597" s="12"/>
      <c r="M2597" s="11"/>
      <c r="N2597" s="80"/>
      <c r="O2597" s="18" t="str">
        <f t="shared" ca="1" si="137"/>
        <v>290天</v>
      </c>
      <c r="P2597" s="80"/>
      <c r="Q2597" s="80"/>
      <c r="R2597" s="80"/>
      <c r="S2597" s="80"/>
    </row>
    <row r="2598" spans="1:19">
      <c r="A2598" s="7">
        <v>2599</v>
      </c>
      <c r="B2598" s="12" t="s">
        <v>10553</v>
      </c>
      <c r="C2598" s="12" t="s">
        <v>10258</v>
      </c>
      <c r="D2598" s="12" t="str">
        <f t="shared" si="136"/>
        <v>中远箱</v>
      </c>
      <c r="E2598" s="12" t="s">
        <v>17174</v>
      </c>
      <c r="F2598" s="19">
        <v>41512</v>
      </c>
      <c r="G2598" s="80" t="s">
        <v>7200</v>
      </c>
      <c r="H2598" s="12" t="str">
        <f t="shared" si="138"/>
        <v>重</v>
      </c>
      <c r="I2598" s="24">
        <v>41632</v>
      </c>
      <c r="J2598" s="27"/>
      <c r="K2598" s="12" t="s">
        <v>14397</v>
      </c>
      <c r="L2598" s="12"/>
      <c r="M2598" s="11"/>
      <c r="N2598" s="80"/>
      <c r="O2598" s="18" t="str">
        <f t="shared" ca="1" si="137"/>
        <v>287天</v>
      </c>
      <c r="P2598" s="80"/>
      <c r="Q2598" s="80"/>
      <c r="R2598" s="80"/>
      <c r="S2598" s="80"/>
    </row>
    <row r="2599" spans="1:19">
      <c r="A2599" s="7">
        <v>2600</v>
      </c>
      <c r="B2599" s="12" t="s">
        <v>5620</v>
      </c>
      <c r="C2599" s="12" t="s">
        <v>10258</v>
      </c>
      <c r="D2599" s="12" t="str">
        <f t="shared" si="136"/>
        <v>中远箱</v>
      </c>
      <c r="E2599" s="12" t="s">
        <v>17174</v>
      </c>
      <c r="F2599" s="19">
        <v>41513</v>
      </c>
      <c r="G2599" s="80" t="s">
        <v>7200</v>
      </c>
      <c r="H2599" s="12" t="str">
        <f t="shared" si="138"/>
        <v>重</v>
      </c>
      <c r="I2599" s="24">
        <v>41577</v>
      </c>
      <c r="J2599" s="27"/>
      <c r="K2599" s="12" t="s">
        <v>6500</v>
      </c>
      <c r="L2599" s="12"/>
      <c r="M2599" s="11"/>
      <c r="N2599" s="80"/>
      <c r="O2599" s="18" t="str">
        <f t="shared" ca="1" si="137"/>
        <v>286天</v>
      </c>
      <c r="P2599" s="80"/>
      <c r="Q2599" s="80"/>
      <c r="R2599" s="80"/>
      <c r="S2599" s="80"/>
    </row>
    <row r="2600" spans="1:19">
      <c r="A2600" s="7">
        <v>2601</v>
      </c>
      <c r="B2600" s="12" t="s">
        <v>5621</v>
      </c>
      <c r="C2600" s="12" t="s">
        <v>10258</v>
      </c>
      <c r="D2600" s="12" t="str">
        <f t="shared" si="136"/>
        <v>中远箱</v>
      </c>
      <c r="E2600" s="12" t="s">
        <v>17174</v>
      </c>
      <c r="F2600" s="19">
        <v>41513</v>
      </c>
      <c r="G2600" s="80" t="s">
        <v>7200</v>
      </c>
      <c r="H2600" s="12" t="str">
        <f t="shared" si="138"/>
        <v>重</v>
      </c>
      <c r="I2600" s="24">
        <v>41577</v>
      </c>
      <c r="J2600" s="27"/>
      <c r="K2600" s="12" t="s">
        <v>6500</v>
      </c>
      <c r="L2600" s="12"/>
      <c r="M2600" s="11"/>
      <c r="N2600" s="80"/>
      <c r="O2600" s="18" t="str">
        <f t="shared" ca="1" si="137"/>
        <v>286天</v>
      </c>
      <c r="P2600" s="80"/>
      <c r="Q2600" s="80"/>
      <c r="R2600" s="80"/>
      <c r="S2600" s="80"/>
    </row>
    <row r="2601" spans="1:19">
      <c r="A2601" s="7">
        <v>2602</v>
      </c>
      <c r="B2601" s="12" t="s">
        <v>5622</v>
      </c>
      <c r="C2601" s="12" t="s">
        <v>10258</v>
      </c>
      <c r="D2601" s="12" t="str">
        <f t="shared" si="136"/>
        <v>中远箱</v>
      </c>
      <c r="E2601" s="12" t="s">
        <v>17174</v>
      </c>
      <c r="F2601" s="19">
        <v>41513</v>
      </c>
      <c r="G2601" s="80" t="s">
        <v>7200</v>
      </c>
      <c r="H2601" s="12" t="str">
        <f t="shared" si="138"/>
        <v>重</v>
      </c>
      <c r="I2601" s="24">
        <v>41575</v>
      </c>
      <c r="J2601" s="27"/>
      <c r="K2601" s="12" t="s">
        <v>11298</v>
      </c>
      <c r="L2601" s="12"/>
      <c r="M2601" s="11"/>
      <c r="N2601" s="80"/>
      <c r="O2601" s="18" t="str">
        <f t="shared" ca="1" si="137"/>
        <v>286天</v>
      </c>
      <c r="P2601" s="80"/>
      <c r="Q2601" s="80"/>
      <c r="R2601" s="80"/>
      <c r="S2601" s="80"/>
    </row>
    <row r="2602" spans="1:19">
      <c r="A2602" s="7">
        <v>2603</v>
      </c>
      <c r="B2602" s="12" t="s">
        <v>5623</v>
      </c>
      <c r="C2602" s="12" t="s">
        <v>3270</v>
      </c>
      <c r="D2602" s="12" t="str">
        <f t="shared" si="136"/>
        <v>中远箱</v>
      </c>
      <c r="E2602" s="12" t="s">
        <v>17174</v>
      </c>
      <c r="F2602" s="19">
        <v>41512</v>
      </c>
      <c r="G2602" s="80"/>
      <c r="H2602" s="12" t="str">
        <f t="shared" si="138"/>
        <v>重</v>
      </c>
      <c r="I2602" s="24">
        <v>41704</v>
      </c>
      <c r="J2602" s="27"/>
      <c r="K2602" s="12" t="s">
        <v>14397</v>
      </c>
      <c r="L2602" s="12"/>
      <c r="M2602" s="11"/>
      <c r="N2602" s="80"/>
      <c r="O2602" s="18" t="str">
        <f t="shared" ca="1" si="137"/>
        <v>287天</v>
      </c>
      <c r="P2602" s="80"/>
      <c r="Q2602" s="80"/>
      <c r="R2602" s="80"/>
      <c r="S2602" s="80"/>
    </row>
    <row r="2603" spans="1:19">
      <c r="A2603" s="7">
        <v>2604</v>
      </c>
      <c r="B2603" s="12" t="s">
        <v>5624</v>
      </c>
      <c r="C2603" s="12" t="s">
        <v>3270</v>
      </c>
      <c r="D2603" s="12" t="str">
        <f t="shared" si="136"/>
        <v>中远箱</v>
      </c>
      <c r="E2603" s="12" t="s">
        <v>17174</v>
      </c>
      <c r="F2603" s="19">
        <v>41512</v>
      </c>
      <c r="G2603" s="80"/>
      <c r="H2603" s="12" t="str">
        <f t="shared" si="138"/>
        <v>重</v>
      </c>
      <c r="I2603" s="24">
        <v>41704</v>
      </c>
      <c r="J2603" s="27"/>
      <c r="K2603" s="12" t="s">
        <v>14397</v>
      </c>
      <c r="L2603" s="12"/>
      <c r="M2603" s="11"/>
      <c r="N2603" s="80"/>
      <c r="O2603" s="18" t="str">
        <f t="shared" ca="1" si="137"/>
        <v>287天</v>
      </c>
      <c r="P2603" s="80"/>
      <c r="Q2603" s="80"/>
      <c r="R2603" s="80"/>
      <c r="S2603" s="80"/>
    </row>
    <row r="2604" spans="1:19">
      <c r="A2604" s="7">
        <v>2605</v>
      </c>
      <c r="B2604" s="12" t="s">
        <v>5625</v>
      </c>
      <c r="C2604" s="12" t="s">
        <v>3270</v>
      </c>
      <c r="D2604" s="12" t="str">
        <f t="shared" si="136"/>
        <v>中远箱</v>
      </c>
      <c r="E2604" s="12" t="s">
        <v>17174</v>
      </c>
      <c r="F2604" s="19">
        <v>41512</v>
      </c>
      <c r="G2604" s="80"/>
      <c r="H2604" s="12" t="str">
        <f t="shared" si="138"/>
        <v>重</v>
      </c>
      <c r="I2604" s="24">
        <v>41726</v>
      </c>
      <c r="J2604" s="27"/>
      <c r="K2604" s="12" t="s">
        <v>14397</v>
      </c>
      <c r="L2604" s="12"/>
      <c r="M2604" s="11"/>
      <c r="N2604" s="80"/>
      <c r="O2604" s="18" t="str">
        <f t="shared" ca="1" si="137"/>
        <v>287天</v>
      </c>
      <c r="P2604" s="80"/>
      <c r="Q2604" s="80"/>
      <c r="R2604" s="80"/>
      <c r="S2604" s="80"/>
    </row>
    <row r="2605" spans="1:19">
      <c r="A2605" s="7">
        <v>2606</v>
      </c>
      <c r="B2605" s="12" t="s">
        <v>4670</v>
      </c>
      <c r="C2605" s="12" t="s">
        <v>3270</v>
      </c>
      <c r="D2605" s="12" t="str">
        <f t="shared" si="136"/>
        <v>中远箱</v>
      </c>
      <c r="E2605" s="12" t="s">
        <v>1484</v>
      </c>
      <c r="F2605" s="19">
        <v>41516</v>
      </c>
      <c r="G2605" s="80">
        <v>100</v>
      </c>
      <c r="H2605" s="12" t="str">
        <f t="shared" si="138"/>
        <v>重</v>
      </c>
      <c r="I2605" s="24">
        <v>41617</v>
      </c>
      <c r="J2605" s="27"/>
      <c r="K2605" s="12" t="s">
        <v>2390</v>
      </c>
      <c r="L2605" s="12"/>
      <c r="M2605" s="11"/>
      <c r="N2605" s="80"/>
      <c r="O2605" s="18" t="str">
        <f t="shared" ca="1" si="137"/>
        <v>283天</v>
      </c>
      <c r="P2605" s="80"/>
      <c r="Q2605" s="80"/>
      <c r="R2605" s="80"/>
      <c r="S2605" s="80"/>
    </row>
    <row r="2606" spans="1:19">
      <c r="A2606" s="7">
        <v>2607</v>
      </c>
      <c r="B2606" s="12" t="s">
        <v>4671</v>
      </c>
      <c r="C2606" s="12" t="s">
        <v>3270</v>
      </c>
      <c r="D2606" s="12" t="str">
        <f t="shared" si="136"/>
        <v>中远箱</v>
      </c>
      <c r="E2606" s="12" t="s">
        <v>1484</v>
      </c>
      <c r="F2606" s="19">
        <v>41515</v>
      </c>
      <c r="G2606" s="80">
        <v>100</v>
      </c>
      <c r="H2606" s="12" t="str">
        <f t="shared" si="138"/>
        <v>重</v>
      </c>
      <c r="I2606" s="24">
        <v>41598</v>
      </c>
      <c r="J2606" s="27"/>
      <c r="K2606" s="12" t="s">
        <v>11298</v>
      </c>
      <c r="L2606" s="12"/>
      <c r="M2606" s="11"/>
      <c r="N2606" s="80"/>
      <c r="O2606" s="18" t="str">
        <f t="shared" ca="1" si="137"/>
        <v>284天</v>
      </c>
      <c r="P2606" s="80"/>
      <c r="Q2606" s="80"/>
      <c r="R2606" s="80"/>
      <c r="S2606" s="80"/>
    </row>
    <row r="2607" spans="1:19">
      <c r="A2607" s="7">
        <v>2608</v>
      </c>
      <c r="B2607" s="12" t="s">
        <v>4672</v>
      </c>
      <c r="C2607" s="12" t="s">
        <v>3270</v>
      </c>
      <c r="D2607" s="12" t="str">
        <f t="shared" si="136"/>
        <v>中远箱</v>
      </c>
      <c r="E2607" s="12" t="s">
        <v>1484</v>
      </c>
      <c r="F2607" s="19">
        <v>41515</v>
      </c>
      <c r="G2607" s="80">
        <v>100</v>
      </c>
      <c r="H2607" s="12" t="str">
        <f t="shared" si="138"/>
        <v>重</v>
      </c>
      <c r="I2607" s="24">
        <v>41663</v>
      </c>
      <c r="J2607" s="27"/>
      <c r="K2607" s="12" t="s">
        <v>14397</v>
      </c>
      <c r="L2607" s="12"/>
      <c r="M2607" s="11"/>
      <c r="N2607" s="80"/>
      <c r="O2607" s="18" t="str">
        <f t="shared" ca="1" si="137"/>
        <v>284天</v>
      </c>
      <c r="P2607" s="80"/>
      <c r="Q2607" s="80"/>
      <c r="R2607" s="80"/>
      <c r="S2607" s="80"/>
    </row>
    <row r="2608" spans="1:19">
      <c r="A2608" s="7">
        <v>2609</v>
      </c>
      <c r="B2608" s="12" t="s">
        <v>4673</v>
      </c>
      <c r="C2608" s="12" t="s">
        <v>3270</v>
      </c>
      <c r="D2608" s="12" t="str">
        <f t="shared" si="136"/>
        <v>中远箱</v>
      </c>
      <c r="E2608" s="12" t="s">
        <v>1484</v>
      </c>
      <c r="F2608" s="19">
        <v>41515</v>
      </c>
      <c r="G2608" s="80">
        <v>100</v>
      </c>
      <c r="H2608" s="12" t="str">
        <f t="shared" si="138"/>
        <v>重</v>
      </c>
      <c r="I2608" s="24">
        <v>41617</v>
      </c>
      <c r="J2608" s="27"/>
      <c r="K2608" s="12" t="s">
        <v>2390</v>
      </c>
      <c r="L2608" s="12"/>
      <c r="M2608" s="11"/>
      <c r="N2608" s="80"/>
      <c r="O2608" s="18" t="str">
        <f t="shared" ca="1" si="137"/>
        <v>284天</v>
      </c>
      <c r="P2608" s="80"/>
      <c r="Q2608" s="80"/>
      <c r="R2608" s="80"/>
      <c r="S2608" s="80"/>
    </row>
    <row r="2609" spans="1:19">
      <c r="A2609" s="7">
        <v>2610</v>
      </c>
      <c r="B2609" s="12" t="s">
        <v>8902</v>
      </c>
      <c r="C2609" s="12" t="s">
        <v>10393</v>
      </c>
      <c r="D2609" s="12" t="str">
        <f t="shared" si="136"/>
        <v>中远箱</v>
      </c>
      <c r="E2609" s="12" t="s">
        <v>17174</v>
      </c>
      <c r="F2609" s="19">
        <v>41529</v>
      </c>
      <c r="G2609" s="80" t="s">
        <v>3410</v>
      </c>
      <c r="H2609" s="12" t="str">
        <f t="shared" si="138"/>
        <v>重</v>
      </c>
      <c r="I2609" s="24">
        <v>41530</v>
      </c>
      <c r="J2609" s="27"/>
      <c r="K2609" s="12" t="s">
        <v>16249</v>
      </c>
      <c r="L2609" s="12"/>
      <c r="M2609" s="11"/>
      <c r="N2609" s="80"/>
      <c r="O2609" s="18" t="str">
        <f t="shared" ca="1" si="137"/>
        <v>270天</v>
      </c>
      <c r="P2609" s="80"/>
      <c r="Q2609" s="80"/>
      <c r="R2609" s="80"/>
      <c r="S2609" s="80"/>
    </row>
    <row r="2610" spans="1:19">
      <c r="A2610" s="7">
        <v>2611</v>
      </c>
      <c r="B2610" s="12" t="s">
        <v>5302</v>
      </c>
      <c r="C2610" s="12" t="s">
        <v>10393</v>
      </c>
      <c r="D2610" s="12" t="str">
        <f t="shared" si="136"/>
        <v>中远箱</v>
      </c>
      <c r="E2610" s="12" t="s">
        <v>17174</v>
      </c>
      <c r="F2610" s="19">
        <v>41529</v>
      </c>
      <c r="G2610" s="80" t="s">
        <v>3410</v>
      </c>
      <c r="H2610" s="12" t="str">
        <f t="shared" si="138"/>
        <v>重</v>
      </c>
      <c r="I2610" s="24">
        <v>41546</v>
      </c>
      <c r="J2610" s="27"/>
      <c r="K2610" s="12" t="s">
        <v>13302</v>
      </c>
      <c r="L2610" s="12"/>
      <c r="M2610" s="11"/>
      <c r="N2610" s="80"/>
      <c r="O2610" s="18" t="str">
        <f t="shared" ca="1" si="137"/>
        <v>270天</v>
      </c>
      <c r="P2610" s="80"/>
      <c r="Q2610" s="80"/>
      <c r="R2610" s="80"/>
      <c r="S2610" s="80"/>
    </row>
    <row r="2611" spans="1:19">
      <c r="A2611" s="7">
        <v>2612</v>
      </c>
      <c r="B2611" s="12" t="s">
        <v>5303</v>
      </c>
      <c r="C2611" s="12" t="s">
        <v>10393</v>
      </c>
      <c r="D2611" s="12" t="str">
        <f t="shared" si="136"/>
        <v>中远箱</v>
      </c>
      <c r="E2611" s="12" t="s">
        <v>17174</v>
      </c>
      <c r="F2611" s="19">
        <v>41523</v>
      </c>
      <c r="G2611" s="80" t="s">
        <v>3410</v>
      </c>
      <c r="H2611" s="12" t="str">
        <f t="shared" si="138"/>
        <v>重</v>
      </c>
      <c r="I2611" s="24">
        <v>41555</v>
      </c>
      <c r="J2611" s="27"/>
      <c r="K2611" s="12" t="s">
        <v>13302</v>
      </c>
      <c r="L2611" s="12"/>
      <c r="M2611" s="11"/>
      <c r="N2611" s="80"/>
      <c r="O2611" s="18" t="str">
        <f t="shared" ca="1" si="137"/>
        <v>276天</v>
      </c>
      <c r="P2611" s="80"/>
      <c r="Q2611" s="80"/>
      <c r="R2611" s="80"/>
      <c r="S2611" s="80"/>
    </row>
    <row r="2612" spans="1:19">
      <c r="A2612" s="7">
        <v>2613</v>
      </c>
      <c r="B2612" s="12" t="s">
        <v>5304</v>
      </c>
      <c r="C2612" s="12" t="s">
        <v>10393</v>
      </c>
      <c r="D2612" s="12" t="str">
        <f t="shared" si="136"/>
        <v>中远箱</v>
      </c>
      <c r="E2612" s="12" t="s">
        <v>17174</v>
      </c>
      <c r="F2612" s="19">
        <v>41519</v>
      </c>
      <c r="G2612" s="80" t="s">
        <v>3410</v>
      </c>
      <c r="H2612" s="12" t="str">
        <f t="shared" si="138"/>
        <v>重</v>
      </c>
      <c r="I2612" s="24">
        <v>41520</v>
      </c>
      <c r="J2612" s="27"/>
      <c r="K2612" s="12" t="s">
        <v>972</v>
      </c>
      <c r="L2612" s="12"/>
      <c r="M2612" s="11"/>
      <c r="N2612" s="80"/>
      <c r="O2612" s="18" t="str">
        <f t="shared" ca="1" si="137"/>
        <v>280天</v>
      </c>
      <c r="P2612" s="80"/>
      <c r="Q2612" s="80"/>
      <c r="R2612" s="80"/>
      <c r="S2612" s="80"/>
    </row>
    <row r="2613" spans="1:19">
      <c r="A2613" s="7">
        <v>2614</v>
      </c>
      <c r="B2613" s="12" t="s">
        <v>5305</v>
      </c>
      <c r="C2613" s="12" t="s">
        <v>10393</v>
      </c>
      <c r="D2613" s="12" t="str">
        <f t="shared" si="136"/>
        <v>中远箱</v>
      </c>
      <c r="E2613" s="12" t="s">
        <v>17174</v>
      </c>
      <c r="F2613" s="19">
        <v>41518</v>
      </c>
      <c r="G2613" s="80" t="s">
        <v>3410</v>
      </c>
      <c r="H2613" s="12" t="str">
        <f t="shared" si="138"/>
        <v>重</v>
      </c>
      <c r="I2613" s="24">
        <v>41518</v>
      </c>
      <c r="J2613" s="27"/>
      <c r="K2613" s="12" t="s">
        <v>972</v>
      </c>
      <c r="L2613" s="12"/>
      <c r="M2613" s="11"/>
      <c r="N2613" s="80"/>
      <c r="O2613" s="18" t="str">
        <f t="shared" ca="1" si="137"/>
        <v>281天</v>
      </c>
      <c r="P2613" s="80"/>
      <c r="Q2613" s="80"/>
      <c r="R2613" s="80"/>
      <c r="S2613" s="80"/>
    </row>
    <row r="2614" spans="1:19">
      <c r="A2614" s="7">
        <v>2615</v>
      </c>
      <c r="B2614" s="12" t="s">
        <v>5306</v>
      </c>
      <c r="C2614" s="12" t="s">
        <v>10393</v>
      </c>
      <c r="D2614" s="12" t="str">
        <f t="shared" si="136"/>
        <v>中远箱</v>
      </c>
      <c r="E2614" s="12" t="s">
        <v>17174</v>
      </c>
      <c r="F2614" s="19">
        <v>41520</v>
      </c>
      <c r="G2614" s="80" t="s">
        <v>3410</v>
      </c>
      <c r="H2614" s="12" t="str">
        <f t="shared" si="138"/>
        <v>重</v>
      </c>
      <c r="I2614" s="24">
        <v>41520</v>
      </c>
      <c r="J2614" s="27"/>
      <c r="K2614" s="12" t="s">
        <v>972</v>
      </c>
      <c r="L2614" s="12"/>
      <c r="M2614" s="11"/>
      <c r="N2614" s="80"/>
      <c r="O2614" s="18" t="str">
        <f t="shared" ca="1" si="137"/>
        <v>279天</v>
      </c>
      <c r="P2614" s="80"/>
      <c r="Q2614" s="80"/>
      <c r="R2614" s="80"/>
      <c r="S2614" s="80"/>
    </row>
    <row r="2615" spans="1:19">
      <c r="A2615" s="7">
        <v>2616</v>
      </c>
      <c r="B2615" s="12" t="s">
        <v>5307</v>
      </c>
      <c r="C2615" s="12" t="s">
        <v>10393</v>
      </c>
      <c r="D2615" s="12" t="str">
        <f t="shared" si="136"/>
        <v>中远箱</v>
      </c>
      <c r="E2615" s="12" t="s">
        <v>17174</v>
      </c>
      <c r="F2615" s="19">
        <v>41518</v>
      </c>
      <c r="G2615" s="80" t="s">
        <v>3410</v>
      </c>
      <c r="H2615" s="12" t="str">
        <f t="shared" si="138"/>
        <v>重</v>
      </c>
      <c r="I2615" s="24">
        <v>41518</v>
      </c>
      <c r="J2615" s="27"/>
      <c r="K2615" s="12" t="s">
        <v>972</v>
      </c>
      <c r="L2615" s="12"/>
      <c r="M2615" s="11"/>
      <c r="N2615" s="80"/>
      <c r="O2615" s="18" t="str">
        <f t="shared" ca="1" si="137"/>
        <v>281天</v>
      </c>
      <c r="P2615" s="80"/>
      <c r="Q2615" s="80"/>
      <c r="R2615" s="80"/>
      <c r="S2615" s="80"/>
    </row>
    <row r="2616" spans="1:19">
      <c r="A2616" s="7">
        <v>2617</v>
      </c>
      <c r="B2616" s="12" t="s">
        <v>5308</v>
      </c>
      <c r="C2616" s="12" t="s">
        <v>10393</v>
      </c>
      <c r="D2616" s="12" t="str">
        <f t="shared" si="136"/>
        <v>中远箱</v>
      </c>
      <c r="E2616" s="12" t="s">
        <v>17174</v>
      </c>
      <c r="F2616" s="19">
        <v>41518</v>
      </c>
      <c r="G2616" s="80" t="s">
        <v>3410</v>
      </c>
      <c r="H2616" s="12" t="str">
        <f t="shared" si="138"/>
        <v>重</v>
      </c>
      <c r="I2616" s="24">
        <v>41519</v>
      </c>
      <c r="J2616" s="27"/>
      <c r="K2616" s="12" t="s">
        <v>13302</v>
      </c>
      <c r="L2616" s="12"/>
      <c r="M2616" s="11"/>
      <c r="N2616" s="80"/>
      <c r="O2616" s="18" t="str">
        <f t="shared" ca="1" si="137"/>
        <v>281天</v>
      </c>
      <c r="P2616" s="80"/>
      <c r="Q2616" s="80"/>
      <c r="R2616" s="80"/>
      <c r="S2616" s="80"/>
    </row>
    <row r="2617" spans="1:19">
      <c r="A2617" s="7">
        <v>2618</v>
      </c>
      <c r="B2617" s="12" t="s">
        <v>5309</v>
      </c>
      <c r="C2617" s="12" t="s">
        <v>10393</v>
      </c>
      <c r="D2617" s="12" t="str">
        <f t="shared" si="136"/>
        <v>中远箱</v>
      </c>
      <c r="E2617" s="12" t="s">
        <v>17174</v>
      </c>
      <c r="F2617" s="19">
        <v>41521</v>
      </c>
      <c r="G2617" s="80" t="s">
        <v>3410</v>
      </c>
      <c r="H2617" s="12" t="str">
        <f t="shared" si="138"/>
        <v>重</v>
      </c>
      <c r="I2617" s="24">
        <v>41522</v>
      </c>
      <c r="J2617" s="27"/>
      <c r="K2617" s="12" t="s">
        <v>972</v>
      </c>
      <c r="L2617" s="12"/>
      <c r="M2617" s="11"/>
      <c r="N2617" s="80"/>
      <c r="O2617" s="18" t="str">
        <f t="shared" ca="1" si="137"/>
        <v>278天</v>
      </c>
      <c r="P2617" s="80"/>
      <c r="Q2617" s="80"/>
      <c r="R2617" s="80"/>
      <c r="S2617" s="80"/>
    </row>
    <row r="2618" spans="1:19">
      <c r="A2618" s="7">
        <v>2619</v>
      </c>
      <c r="B2618" s="12" t="s">
        <v>5310</v>
      </c>
      <c r="C2618" s="12" t="s">
        <v>10393</v>
      </c>
      <c r="D2618" s="12" t="str">
        <f t="shared" si="136"/>
        <v>中远箱</v>
      </c>
      <c r="E2618" s="12" t="s">
        <v>1484</v>
      </c>
      <c r="F2618" s="19">
        <v>41523</v>
      </c>
      <c r="G2618" s="80" t="s">
        <v>3410</v>
      </c>
      <c r="H2618" s="12" t="str">
        <f t="shared" si="138"/>
        <v>重</v>
      </c>
      <c r="I2618" s="24">
        <v>41527</v>
      </c>
      <c r="J2618" s="27"/>
      <c r="K2618" s="12" t="s">
        <v>972</v>
      </c>
      <c r="L2618" s="12"/>
      <c r="M2618" s="11"/>
      <c r="N2618" s="80"/>
      <c r="O2618" s="18" t="str">
        <f t="shared" ca="1" si="137"/>
        <v>276天</v>
      </c>
      <c r="P2618" s="80"/>
      <c r="Q2618" s="80"/>
      <c r="R2618" s="80"/>
      <c r="S2618" s="80"/>
    </row>
    <row r="2619" spans="1:19">
      <c r="A2619" s="7">
        <v>2620</v>
      </c>
      <c r="B2619" s="12" t="s">
        <v>5311</v>
      </c>
      <c r="C2619" s="12" t="s">
        <v>10393</v>
      </c>
      <c r="D2619" s="12" t="str">
        <f t="shared" si="136"/>
        <v>中远箱</v>
      </c>
      <c r="E2619" s="12" t="s">
        <v>1484</v>
      </c>
      <c r="F2619" s="19">
        <v>41524</v>
      </c>
      <c r="G2619" s="80" t="s">
        <v>3410</v>
      </c>
      <c r="H2619" s="12" t="str">
        <f t="shared" si="138"/>
        <v>重</v>
      </c>
      <c r="I2619" s="24">
        <v>41580</v>
      </c>
      <c r="J2619" s="27"/>
      <c r="K2619" s="12" t="s">
        <v>13302</v>
      </c>
      <c r="L2619" s="12"/>
      <c r="M2619" s="11"/>
      <c r="N2619" s="80"/>
      <c r="O2619" s="18" t="str">
        <f t="shared" ca="1" si="137"/>
        <v>275天</v>
      </c>
      <c r="P2619" s="80"/>
      <c r="Q2619" s="80"/>
      <c r="R2619" s="80"/>
      <c r="S2619" s="80"/>
    </row>
    <row r="2620" spans="1:19">
      <c r="A2620" s="7">
        <v>2621</v>
      </c>
      <c r="B2620" s="12" t="s">
        <v>5312</v>
      </c>
      <c r="C2620" s="12" t="s">
        <v>10393</v>
      </c>
      <c r="D2620" s="12" t="str">
        <f t="shared" si="136"/>
        <v>中远箱</v>
      </c>
      <c r="E2620" s="12" t="s">
        <v>17174</v>
      </c>
      <c r="F2620" s="19">
        <v>41525</v>
      </c>
      <c r="G2620" s="80" t="s">
        <v>3410</v>
      </c>
      <c r="H2620" s="12" t="str">
        <f t="shared" si="138"/>
        <v>重</v>
      </c>
      <c r="I2620" s="24">
        <v>41539</v>
      </c>
      <c r="J2620" s="27"/>
      <c r="K2620" s="12" t="s">
        <v>13211</v>
      </c>
      <c r="L2620" s="12"/>
      <c r="M2620" s="11"/>
      <c r="N2620" s="80"/>
      <c r="O2620" s="18" t="str">
        <f t="shared" ca="1" si="137"/>
        <v>274天</v>
      </c>
      <c r="P2620" s="80"/>
      <c r="Q2620" s="80"/>
      <c r="R2620" s="80"/>
      <c r="S2620" s="80"/>
    </row>
    <row r="2621" spans="1:19">
      <c r="A2621" s="7">
        <v>2622</v>
      </c>
      <c r="B2621" s="12" t="s">
        <v>5313</v>
      </c>
      <c r="C2621" s="12" t="s">
        <v>10393</v>
      </c>
      <c r="D2621" s="12" t="str">
        <f t="shared" si="136"/>
        <v>中远箱</v>
      </c>
      <c r="E2621" s="12" t="s">
        <v>1484</v>
      </c>
      <c r="F2621" s="19">
        <v>41527</v>
      </c>
      <c r="G2621" s="80" t="s">
        <v>3410</v>
      </c>
      <c r="H2621" s="12" t="str">
        <f t="shared" si="138"/>
        <v>重</v>
      </c>
      <c r="I2621" s="24">
        <v>41539</v>
      </c>
      <c r="J2621" s="27"/>
      <c r="K2621" s="12" t="s">
        <v>4794</v>
      </c>
      <c r="L2621" s="12"/>
      <c r="M2621" s="11"/>
      <c r="N2621" s="80"/>
      <c r="O2621" s="18" t="str">
        <f t="shared" ca="1" si="137"/>
        <v>272天</v>
      </c>
      <c r="P2621" s="80"/>
      <c r="Q2621" s="80"/>
      <c r="R2621" s="80"/>
      <c r="S2621" s="80"/>
    </row>
    <row r="2622" spans="1:19">
      <c r="A2622" s="7">
        <v>2623</v>
      </c>
      <c r="B2622" s="12" t="s">
        <v>5322</v>
      </c>
      <c r="C2622" s="12" t="s">
        <v>10393</v>
      </c>
      <c r="D2622" s="12" t="str">
        <f t="shared" si="136"/>
        <v>中远箱</v>
      </c>
      <c r="E2622" s="12" t="s">
        <v>17174</v>
      </c>
      <c r="F2622" s="19">
        <v>41527</v>
      </c>
      <c r="G2622" s="80" t="s">
        <v>3410</v>
      </c>
      <c r="H2622" s="12" t="str">
        <f t="shared" si="138"/>
        <v>重</v>
      </c>
      <c r="I2622" s="24">
        <v>41530</v>
      </c>
      <c r="J2622" s="27"/>
      <c r="K2622" s="12" t="s">
        <v>972</v>
      </c>
      <c r="L2622" s="12"/>
      <c r="M2622" s="11"/>
      <c r="N2622" s="80"/>
      <c r="O2622" s="18" t="str">
        <f t="shared" ca="1" si="137"/>
        <v>272天</v>
      </c>
      <c r="P2622" s="80"/>
      <c r="Q2622" s="80"/>
      <c r="R2622" s="80"/>
      <c r="S2622" s="80"/>
    </row>
    <row r="2623" spans="1:19">
      <c r="A2623" s="7">
        <v>2624</v>
      </c>
      <c r="B2623" s="12" t="s">
        <v>9094</v>
      </c>
      <c r="C2623" s="12" t="s">
        <v>10393</v>
      </c>
      <c r="D2623" s="12" t="str">
        <f t="shared" si="136"/>
        <v>中远箱</v>
      </c>
      <c r="E2623" s="12" t="s">
        <v>17174</v>
      </c>
      <c r="F2623" s="19">
        <v>41525</v>
      </c>
      <c r="G2623" s="80" t="s">
        <v>3410</v>
      </c>
      <c r="H2623" s="12" t="str">
        <f t="shared" si="138"/>
        <v>重</v>
      </c>
      <c r="I2623" s="24">
        <v>41529</v>
      </c>
      <c r="J2623" s="27"/>
      <c r="K2623" s="12" t="s">
        <v>12951</v>
      </c>
      <c r="L2623" s="12"/>
      <c r="M2623" s="11"/>
      <c r="N2623" s="80"/>
      <c r="O2623" s="18" t="str">
        <f t="shared" ca="1" si="137"/>
        <v>274天</v>
      </c>
      <c r="P2623" s="80"/>
      <c r="Q2623" s="80"/>
      <c r="R2623" s="80"/>
      <c r="S2623" s="80"/>
    </row>
    <row r="2624" spans="1:19">
      <c r="A2624" s="7">
        <v>2625</v>
      </c>
      <c r="B2624" s="12" t="s">
        <v>5323</v>
      </c>
      <c r="C2624" s="12" t="s">
        <v>10393</v>
      </c>
      <c r="D2624" s="12" t="str">
        <f t="shared" si="136"/>
        <v>中远箱</v>
      </c>
      <c r="E2624" s="12" t="s">
        <v>17174</v>
      </c>
      <c r="F2624" s="19">
        <v>41525</v>
      </c>
      <c r="G2624" s="80" t="s">
        <v>3410</v>
      </c>
      <c r="H2624" s="12" t="str">
        <f t="shared" si="138"/>
        <v>重</v>
      </c>
      <c r="I2624" s="24">
        <v>41555</v>
      </c>
      <c r="J2624" s="27"/>
      <c r="K2624" s="12" t="s">
        <v>13302</v>
      </c>
      <c r="L2624" s="12"/>
      <c r="M2624" s="11"/>
      <c r="N2624" s="80"/>
      <c r="O2624" s="18" t="str">
        <f t="shared" ca="1" si="137"/>
        <v>274天</v>
      </c>
      <c r="P2624" s="80"/>
      <c r="Q2624" s="80"/>
      <c r="R2624" s="80"/>
      <c r="S2624" s="80"/>
    </row>
    <row r="2625" spans="1:19">
      <c r="A2625" s="7">
        <v>2626</v>
      </c>
      <c r="B2625" s="12" t="s">
        <v>9093</v>
      </c>
      <c r="C2625" s="12" t="s">
        <v>10393</v>
      </c>
      <c r="D2625" s="12" t="str">
        <f t="shared" si="136"/>
        <v>中远箱</v>
      </c>
      <c r="E2625" s="12" t="s">
        <v>1484</v>
      </c>
      <c r="F2625" s="19">
        <v>41522</v>
      </c>
      <c r="G2625" s="80" t="s">
        <v>3410</v>
      </c>
      <c r="H2625" s="12" t="str">
        <f t="shared" si="138"/>
        <v>重</v>
      </c>
      <c r="I2625" s="24">
        <v>41522</v>
      </c>
      <c r="J2625" s="27"/>
      <c r="K2625" s="12" t="s">
        <v>5796</v>
      </c>
      <c r="L2625" s="12"/>
      <c r="M2625" s="11"/>
      <c r="N2625" s="80"/>
      <c r="O2625" s="18" t="str">
        <f t="shared" ca="1" si="137"/>
        <v>277天</v>
      </c>
      <c r="P2625" s="80"/>
      <c r="Q2625" s="80"/>
      <c r="R2625" s="80"/>
      <c r="S2625" s="80"/>
    </row>
    <row r="2626" spans="1:19">
      <c r="A2626" s="7">
        <v>2627</v>
      </c>
      <c r="B2626" s="12" t="s">
        <v>9092</v>
      </c>
      <c r="C2626" s="12" t="s">
        <v>10393</v>
      </c>
      <c r="D2626" s="12" t="str">
        <f t="shared" ref="D2626:D2689" si="139">IF(B2626="","","中远箱")</f>
        <v>中远箱</v>
      </c>
      <c r="E2626" s="12" t="s">
        <v>17174</v>
      </c>
      <c r="F2626" s="19">
        <v>41523</v>
      </c>
      <c r="G2626" s="80" t="s">
        <v>3410</v>
      </c>
      <c r="H2626" s="12" t="str">
        <f t="shared" si="138"/>
        <v>重</v>
      </c>
      <c r="I2626" s="24">
        <v>41537</v>
      </c>
      <c r="J2626" s="27"/>
      <c r="K2626" s="12" t="s">
        <v>10373</v>
      </c>
      <c r="L2626" s="12"/>
      <c r="M2626" s="11"/>
      <c r="N2626" s="80"/>
      <c r="O2626" s="18" t="str">
        <f t="shared" ref="O2626:O2689" ca="1" si="140">IF(ISNONTEXT(J2626),DATEDIF(F2626,TODAY(),"d")&amp;"天","出场")</f>
        <v>276天</v>
      </c>
      <c r="P2626" s="80"/>
      <c r="Q2626" s="80"/>
      <c r="R2626" s="80"/>
      <c r="S2626" s="80"/>
    </row>
    <row r="2627" spans="1:19">
      <c r="A2627" s="7">
        <v>2628</v>
      </c>
      <c r="B2627" s="12" t="s">
        <v>9307</v>
      </c>
      <c r="C2627" s="12" t="s">
        <v>10393</v>
      </c>
      <c r="D2627" s="12" t="str">
        <f t="shared" si="139"/>
        <v>中远箱</v>
      </c>
      <c r="E2627" s="12" t="s">
        <v>17174</v>
      </c>
      <c r="F2627" s="19">
        <v>41521</v>
      </c>
      <c r="G2627" s="80">
        <v>100</v>
      </c>
      <c r="H2627" s="12" t="str">
        <f t="shared" si="138"/>
        <v>重</v>
      </c>
      <c r="I2627" s="24">
        <v>41521</v>
      </c>
      <c r="J2627" s="27"/>
      <c r="K2627" s="12" t="s">
        <v>4794</v>
      </c>
      <c r="L2627" s="12"/>
      <c r="M2627" s="11"/>
      <c r="N2627" s="80"/>
      <c r="O2627" s="18" t="str">
        <f t="shared" ca="1" si="140"/>
        <v>278天</v>
      </c>
      <c r="P2627" s="80"/>
      <c r="Q2627" s="80"/>
      <c r="R2627" s="80"/>
      <c r="S2627" s="80"/>
    </row>
    <row r="2628" spans="1:19">
      <c r="A2628" s="7">
        <v>4118</v>
      </c>
      <c r="B2628" s="194" t="s">
        <v>13705</v>
      </c>
      <c r="C2628" s="12" t="s">
        <v>10393</v>
      </c>
      <c r="D2628" s="12" t="str">
        <f t="shared" si="139"/>
        <v>中远箱</v>
      </c>
      <c r="E2628" s="12" t="s">
        <v>17174</v>
      </c>
      <c r="F2628" s="81" t="str">
        <f>IF(ISNONTEXT(B2627),"","请输入日期")</f>
        <v>请输入日期</v>
      </c>
      <c r="G2628" s="80" t="s">
        <v>7200</v>
      </c>
      <c r="H2628" s="12" t="s">
        <v>9198</v>
      </c>
      <c r="I2628" s="24"/>
      <c r="J2628" s="27"/>
      <c r="K2628" s="12"/>
      <c r="L2628" s="12"/>
      <c r="M2628" s="13"/>
      <c r="N2628" s="11"/>
      <c r="O2628" s="18" t="e">
        <f t="shared" ca="1" si="140"/>
        <v>#VALUE!</v>
      </c>
      <c r="P2628" s="80"/>
      <c r="Q2628" s="80"/>
      <c r="R2628" s="80"/>
      <c r="S2628" s="80"/>
    </row>
    <row r="2629" spans="1:19">
      <c r="A2629" s="7">
        <v>2630</v>
      </c>
      <c r="B2629" s="12" t="s">
        <v>16731</v>
      </c>
      <c r="C2629" s="12" t="s">
        <v>10393</v>
      </c>
      <c r="D2629" s="12" t="str">
        <f t="shared" si="139"/>
        <v>中远箱</v>
      </c>
      <c r="E2629" s="12" t="s">
        <v>17174</v>
      </c>
      <c r="F2629" s="19">
        <v>41529</v>
      </c>
      <c r="G2629" s="198" t="s">
        <v>16737</v>
      </c>
      <c r="H2629" s="12" t="str">
        <f t="shared" ref="H2629:H2652" si="141">IF(I2629="","空","重")</f>
        <v>重</v>
      </c>
      <c r="I2629" s="24">
        <v>41538</v>
      </c>
      <c r="J2629" s="27"/>
      <c r="K2629" s="12" t="s">
        <v>17072</v>
      </c>
      <c r="L2629" s="12"/>
      <c r="M2629" s="11"/>
      <c r="N2629" s="80"/>
      <c r="O2629" s="18" t="str">
        <f t="shared" ca="1" si="140"/>
        <v>270天</v>
      </c>
      <c r="P2629" s="80"/>
      <c r="Q2629" s="80"/>
      <c r="R2629" s="80"/>
      <c r="S2629" s="80"/>
    </row>
    <row r="2630" spans="1:19">
      <c r="A2630" s="7">
        <v>2631</v>
      </c>
      <c r="B2630" s="12" t="s">
        <v>16730</v>
      </c>
      <c r="C2630" s="12" t="s">
        <v>10393</v>
      </c>
      <c r="D2630" s="12" t="str">
        <f t="shared" si="139"/>
        <v>中远箱</v>
      </c>
      <c r="E2630" s="12" t="s">
        <v>17174</v>
      </c>
      <c r="F2630" s="19">
        <v>41529</v>
      </c>
      <c r="G2630" s="198" t="s">
        <v>16737</v>
      </c>
      <c r="H2630" s="12" t="str">
        <f t="shared" si="141"/>
        <v>重</v>
      </c>
      <c r="I2630" s="24">
        <v>41530</v>
      </c>
      <c r="J2630" s="27"/>
      <c r="K2630" s="12" t="s">
        <v>16249</v>
      </c>
      <c r="L2630" s="12"/>
      <c r="M2630" s="11"/>
      <c r="N2630" s="80"/>
      <c r="O2630" s="18" t="str">
        <f t="shared" ca="1" si="140"/>
        <v>270天</v>
      </c>
      <c r="P2630" s="80"/>
      <c r="Q2630" s="80"/>
      <c r="R2630" s="80"/>
      <c r="S2630" s="80"/>
    </row>
    <row r="2631" spans="1:19">
      <c r="A2631" s="7">
        <v>2632</v>
      </c>
      <c r="B2631" s="12" t="s">
        <v>16724</v>
      </c>
      <c r="C2631" s="12" t="s">
        <v>10393</v>
      </c>
      <c r="D2631" s="12" t="str">
        <f t="shared" si="139"/>
        <v>中远箱</v>
      </c>
      <c r="E2631" s="12" t="s">
        <v>17174</v>
      </c>
      <c r="F2631" s="19">
        <v>41525</v>
      </c>
      <c r="G2631" s="80" t="s">
        <v>9173</v>
      </c>
      <c r="H2631" s="12" t="str">
        <f t="shared" si="141"/>
        <v>重</v>
      </c>
      <c r="I2631" s="24">
        <v>41536</v>
      </c>
      <c r="J2631" s="27"/>
      <c r="K2631" s="12" t="s">
        <v>2038</v>
      </c>
      <c r="L2631" s="12"/>
      <c r="M2631" s="11"/>
      <c r="N2631" s="80"/>
      <c r="O2631" s="18" t="str">
        <f t="shared" ca="1" si="140"/>
        <v>274天</v>
      </c>
      <c r="P2631" s="80"/>
      <c r="Q2631" s="80"/>
      <c r="R2631" s="80"/>
      <c r="S2631" s="80"/>
    </row>
    <row r="2632" spans="1:19">
      <c r="A2632" s="7">
        <v>2633</v>
      </c>
      <c r="B2632" s="12" t="s">
        <v>16725</v>
      </c>
      <c r="C2632" s="12" t="s">
        <v>10393</v>
      </c>
      <c r="D2632" s="12" t="str">
        <f t="shared" si="139"/>
        <v>中远箱</v>
      </c>
      <c r="E2632" s="12" t="s">
        <v>17174</v>
      </c>
      <c r="F2632" s="19">
        <v>41526</v>
      </c>
      <c r="G2632" s="80" t="s">
        <v>16737</v>
      </c>
      <c r="H2632" s="12" t="str">
        <f t="shared" si="141"/>
        <v>重</v>
      </c>
      <c r="I2632" s="24">
        <v>41539</v>
      </c>
      <c r="J2632" s="27"/>
      <c r="K2632" s="12" t="s">
        <v>13302</v>
      </c>
      <c r="L2632" s="12"/>
      <c r="M2632" s="11"/>
      <c r="N2632" s="80"/>
      <c r="O2632" s="18" t="str">
        <f t="shared" ca="1" si="140"/>
        <v>273天</v>
      </c>
      <c r="P2632" s="80"/>
      <c r="Q2632" s="80"/>
      <c r="R2632" s="80"/>
      <c r="S2632" s="80"/>
    </row>
    <row r="2633" spans="1:19">
      <c r="A2633" s="7">
        <v>2634</v>
      </c>
      <c r="B2633" s="12" t="s">
        <v>16726</v>
      </c>
      <c r="C2633" s="12" t="s">
        <v>10393</v>
      </c>
      <c r="D2633" s="12" t="str">
        <f t="shared" si="139"/>
        <v>中远箱</v>
      </c>
      <c r="E2633" s="12" t="s">
        <v>17174</v>
      </c>
      <c r="F2633" s="19">
        <v>41525</v>
      </c>
      <c r="G2633" s="80" t="s">
        <v>16737</v>
      </c>
      <c r="H2633" s="12" t="str">
        <f t="shared" si="141"/>
        <v>重</v>
      </c>
      <c r="I2633" s="24">
        <v>41539</v>
      </c>
      <c r="J2633" s="27"/>
      <c r="K2633" s="12" t="s">
        <v>4794</v>
      </c>
      <c r="L2633" s="12"/>
      <c r="M2633" s="11"/>
      <c r="N2633" s="80"/>
      <c r="O2633" s="18" t="str">
        <f t="shared" ca="1" si="140"/>
        <v>274天</v>
      </c>
      <c r="P2633" s="80"/>
      <c r="Q2633" s="80"/>
      <c r="R2633" s="80"/>
      <c r="S2633" s="80"/>
    </row>
    <row r="2634" spans="1:19">
      <c r="A2634" s="7">
        <v>2635</v>
      </c>
      <c r="B2634" s="12" t="s">
        <v>13467</v>
      </c>
      <c r="C2634" s="12" t="s">
        <v>10393</v>
      </c>
      <c r="D2634" s="12" t="str">
        <f t="shared" si="139"/>
        <v>中远箱</v>
      </c>
      <c r="E2634" s="12" t="s">
        <v>17174</v>
      </c>
      <c r="F2634" s="19">
        <v>41526</v>
      </c>
      <c r="G2634" s="80" t="s">
        <v>16737</v>
      </c>
      <c r="H2634" s="12" t="str">
        <f t="shared" si="141"/>
        <v>重</v>
      </c>
      <c r="I2634" s="24">
        <v>41527</v>
      </c>
      <c r="J2634" s="27"/>
      <c r="K2634" s="12" t="s">
        <v>972</v>
      </c>
      <c r="L2634" s="12"/>
      <c r="M2634" s="11"/>
      <c r="N2634" s="80"/>
      <c r="O2634" s="18" t="str">
        <f t="shared" ca="1" si="140"/>
        <v>273天</v>
      </c>
      <c r="P2634" s="80"/>
      <c r="Q2634" s="80"/>
      <c r="R2634" s="80"/>
      <c r="S2634" s="80"/>
    </row>
    <row r="2635" spans="1:19">
      <c r="A2635" s="7">
        <v>2636</v>
      </c>
      <c r="B2635" s="12" t="s">
        <v>16732</v>
      </c>
      <c r="C2635" s="12" t="s">
        <v>10393</v>
      </c>
      <c r="D2635" s="12" t="str">
        <f t="shared" si="139"/>
        <v>中远箱</v>
      </c>
      <c r="E2635" s="12" t="s">
        <v>17174</v>
      </c>
      <c r="F2635" s="19">
        <v>41526</v>
      </c>
      <c r="G2635" s="80" t="s">
        <v>16737</v>
      </c>
      <c r="H2635" s="12" t="str">
        <f t="shared" si="141"/>
        <v>重</v>
      </c>
      <c r="I2635" s="24">
        <v>41527</v>
      </c>
      <c r="J2635" s="27"/>
      <c r="K2635" s="12" t="s">
        <v>972</v>
      </c>
      <c r="L2635" s="12"/>
      <c r="M2635" s="11"/>
      <c r="N2635" s="80"/>
      <c r="O2635" s="18" t="str">
        <f t="shared" ca="1" si="140"/>
        <v>273天</v>
      </c>
      <c r="P2635" s="80"/>
      <c r="Q2635" s="80"/>
      <c r="R2635" s="80"/>
      <c r="S2635" s="80"/>
    </row>
    <row r="2636" spans="1:19">
      <c r="A2636" s="7">
        <v>2637</v>
      </c>
      <c r="B2636" s="12" t="s">
        <v>16727</v>
      </c>
      <c r="C2636" s="12" t="s">
        <v>10393</v>
      </c>
      <c r="D2636" s="12" t="str">
        <f t="shared" si="139"/>
        <v>中远箱</v>
      </c>
      <c r="E2636" s="12" t="s">
        <v>17174</v>
      </c>
      <c r="F2636" s="19">
        <v>41527</v>
      </c>
      <c r="G2636" s="80" t="s">
        <v>16737</v>
      </c>
      <c r="H2636" s="12" t="str">
        <f t="shared" si="141"/>
        <v>重</v>
      </c>
      <c r="I2636" s="24">
        <v>41527</v>
      </c>
      <c r="J2636" s="27"/>
      <c r="K2636" s="12" t="s">
        <v>972</v>
      </c>
      <c r="L2636" s="12"/>
      <c r="M2636" s="11"/>
      <c r="N2636" s="80"/>
      <c r="O2636" s="18" t="str">
        <f t="shared" ca="1" si="140"/>
        <v>272天</v>
      </c>
      <c r="P2636" s="80"/>
      <c r="Q2636" s="80"/>
      <c r="R2636" s="80"/>
      <c r="S2636" s="80"/>
    </row>
    <row r="2637" spans="1:19">
      <c r="A2637" s="7">
        <v>2638</v>
      </c>
      <c r="B2637" s="12" t="s">
        <v>16733</v>
      </c>
      <c r="C2637" s="12" t="s">
        <v>10393</v>
      </c>
      <c r="D2637" s="12" t="str">
        <f t="shared" si="139"/>
        <v>中远箱</v>
      </c>
      <c r="E2637" s="12" t="s">
        <v>1484</v>
      </c>
      <c r="F2637" s="19">
        <v>41524</v>
      </c>
      <c r="G2637" s="80" t="s">
        <v>16737</v>
      </c>
      <c r="H2637" s="12" t="str">
        <f t="shared" si="141"/>
        <v>重</v>
      </c>
      <c r="I2637" s="24">
        <v>41538</v>
      </c>
      <c r="J2637" s="27"/>
      <c r="K2637" s="12" t="s">
        <v>17072</v>
      </c>
      <c r="L2637" s="12"/>
      <c r="M2637" s="11"/>
      <c r="N2637" s="80"/>
      <c r="O2637" s="18" t="str">
        <f t="shared" ca="1" si="140"/>
        <v>275天</v>
      </c>
      <c r="P2637" s="80"/>
      <c r="Q2637" s="80"/>
      <c r="R2637" s="80"/>
      <c r="S2637" s="80"/>
    </row>
    <row r="2638" spans="1:19">
      <c r="A2638" s="7">
        <v>2639</v>
      </c>
      <c r="B2638" s="12" t="s">
        <v>16728</v>
      </c>
      <c r="C2638" s="12" t="s">
        <v>10393</v>
      </c>
      <c r="D2638" s="12" t="str">
        <f t="shared" si="139"/>
        <v>中远箱</v>
      </c>
      <c r="E2638" s="12" t="s">
        <v>17174</v>
      </c>
      <c r="F2638" s="19">
        <v>41526</v>
      </c>
      <c r="G2638" s="80" t="s">
        <v>16737</v>
      </c>
      <c r="H2638" s="12" t="str">
        <f t="shared" si="141"/>
        <v>重</v>
      </c>
      <c r="I2638" s="24">
        <v>41527</v>
      </c>
      <c r="J2638" s="27"/>
      <c r="K2638" s="12" t="s">
        <v>972</v>
      </c>
      <c r="L2638" s="12"/>
      <c r="M2638" s="11"/>
      <c r="N2638" s="80"/>
      <c r="O2638" s="18" t="str">
        <f t="shared" ca="1" si="140"/>
        <v>273天</v>
      </c>
      <c r="P2638" s="80"/>
      <c r="Q2638" s="80"/>
      <c r="R2638" s="80"/>
      <c r="S2638" s="80"/>
    </row>
    <row r="2639" spans="1:19">
      <c r="A2639" s="7">
        <v>2640</v>
      </c>
      <c r="B2639" s="12" t="s">
        <v>16734</v>
      </c>
      <c r="C2639" s="12" t="s">
        <v>10393</v>
      </c>
      <c r="D2639" s="12" t="str">
        <f t="shared" si="139"/>
        <v>中远箱</v>
      </c>
      <c r="E2639" s="12" t="s">
        <v>17174</v>
      </c>
      <c r="F2639" s="19">
        <v>41527</v>
      </c>
      <c r="G2639" s="80">
        <v>100</v>
      </c>
      <c r="H2639" s="12" t="str">
        <f t="shared" si="141"/>
        <v>重</v>
      </c>
      <c r="I2639" s="24">
        <v>41527</v>
      </c>
      <c r="J2639" s="27"/>
      <c r="K2639" s="12" t="s">
        <v>972</v>
      </c>
      <c r="L2639" s="12"/>
      <c r="M2639" s="11"/>
      <c r="N2639" s="80"/>
      <c r="O2639" s="18" t="str">
        <f t="shared" ca="1" si="140"/>
        <v>272天</v>
      </c>
      <c r="P2639" s="80"/>
      <c r="Q2639" s="80"/>
      <c r="R2639" s="80"/>
      <c r="S2639" s="80"/>
    </row>
    <row r="2640" spans="1:19">
      <c r="A2640" s="7">
        <v>2641</v>
      </c>
      <c r="B2640" s="12" t="s">
        <v>1021</v>
      </c>
      <c r="C2640" s="12" t="s">
        <v>10393</v>
      </c>
      <c r="D2640" s="12" t="str">
        <f t="shared" si="139"/>
        <v>中远箱</v>
      </c>
      <c r="E2640" s="12" t="s">
        <v>17174</v>
      </c>
      <c r="F2640" s="19">
        <v>41528</v>
      </c>
      <c r="G2640" s="198" t="s">
        <v>16737</v>
      </c>
      <c r="H2640" s="12" t="str">
        <f t="shared" si="141"/>
        <v>重</v>
      </c>
      <c r="I2640" s="24">
        <v>41539</v>
      </c>
      <c r="J2640" s="27"/>
      <c r="K2640" s="12" t="s">
        <v>12951</v>
      </c>
      <c r="L2640" s="12"/>
      <c r="M2640" s="11"/>
      <c r="N2640" s="80"/>
      <c r="O2640" s="18" t="str">
        <f t="shared" ca="1" si="140"/>
        <v>271天</v>
      </c>
      <c r="P2640" s="80"/>
      <c r="Q2640" s="80"/>
      <c r="R2640" s="80"/>
      <c r="S2640" s="80"/>
    </row>
    <row r="2641" spans="1:19">
      <c r="A2641" s="7">
        <v>2642</v>
      </c>
      <c r="B2641" s="12" t="s">
        <v>16735</v>
      </c>
      <c r="C2641" s="12" t="s">
        <v>10393</v>
      </c>
      <c r="D2641" s="12" t="str">
        <f t="shared" si="139"/>
        <v>中远箱</v>
      </c>
      <c r="E2641" s="12" t="s">
        <v>17174</v>
      </c>
      <c r="F2641" s="19">
        <v>41526</v>
      </c>
      <c r="G2641" s="80" t="s">
        <v>16737</v>
      </c>
      <c r="H2641" s="12" t="str">
        <f t="shared" si="141"/>
        <v>重</v>
      </c>
      <c r="I2641" s="24">
        <v>41527</v>
      </c>
      <c r="J2641" s="27"/>
      <c r="K2641" s="12" t="s">
        <v>972</v>
      </c>
      <c r="L2641" s="12"/>
      <c r="M2641" s="11"/>
      <c r="N2641" s="80"/>
      <c r="O2641" s="18" t="str">
        <f t="shared" ca="1" si="140"/>
        <v>273天</v>
      </c>
      <c r="P2641" s="80"/>
      <c r="Q2641" s="80"/>
      <c r="R2641" s="80"/>
      <c r="S2641" s="80"/>
    </row>
    <row r="2642" spans="1:19">
      <c r="A2642" s="7">
        <v>2643</v>
      </c>
      <c r="B2642" s="12" t="s">
        <v>13748</v>
      </c>
      <c r="C2642" s="12" t="s">
        <v>10393</v>
      </c>
      <c r="D2642" s="12" t="str">
        <f t="shared" si="139"/>
        <v>中远箱</v>
      </c>
      <c r="E2642" s="12" t="s">
        <v>1484</v>
      </c>
      <c r="F2642" s="81">
        <v>41527</v>
      </c>
      <c r="G2642" s="198" t="s">
        <v>16737</v>
      </c>
      <c r="H2642" s="12" t="str">
        <f t="shared" si="141"/>
        <v>重</v>
      </c>
      <c r="I2642" s="24">
        <v>41564</v>
      </c>
      <c r="J2642" s="27"/>
      <c r="K2642" s="12" t="s">
        <v>13302</v>
      </c>
      <c r="L2642" s="12"/>
      <c r="M2642" s="11"/>
      <c r="N2642" s="80"/>
      <c r="O2642" s="18" t="str">
        <f t="shared" ca="1" si="140"/>
        <v>272天</v>
      </c>
      <c r="P2642" s="80"/>
      <c r="Q2642" s="80"/>
      <c r="R2642" s="80"/>
      <c r="S2642" s="80"/>
    </row>
    <row r="2643" spans="1:19">
      <c r="A2643" s="7">
        <v>2644</v>
      </c>
      <c r="B2643" s="12" t="s">
        <v>16736</v>
      </c>
      <c r="C2643" s="12" t="s">
        <v>10393</v>
      </c>
      <c r="D2643" s="12" t="str">
        <f t="shared" si="139"/>
        <v>中远箱</v>
      </c>
      <c r="E2643" s="12" t="s">
        <v>17174</v>
      </c>
      <c r="F2643" s="19">
        <v>41528</v>
      </c>
      <c r="G2643" s="198" t="s">
        <v>16737</v>
      </c>
      <c r="H2643" s="12" t="str">
        <f t="shared" si="141"/>
        <v>重</v>
      </c>
      <c r="I2643" s="24">
        <v>41541</v>
      </c>
      <c r="J2643" s="27"/>
      <c r="K2643" s="12" t="s">
        <v>4794</v>
      </c>
      <c r="L2643" s="12"/>
      <c r="M2643" s="11"/>
      <c r="N2643" s="80"/>
      <c r="O2643" s="18" t="str">
        <f t="shared" ca="1" si="140"/>
        <v>271天</v>
      </c>
      <c r="P2643" s="80"/>
      <c r="Q2643" s="80"/>
      <c r="R2643" s="80"/>
      <c r="S2643" s="80"/>
    </row>
    <row r="2644" spans="1:19">
      <c r="A2644" s="7">
        <v>2645</v>
      </c>
      <c r="B2644" s="12" t="s">
        <v>16729</v>
      </c>
      <c r="C2644" s="12" t="s">
        <v>10393</v>
      </c>
      <c r="D2644" s="12" t="str">
        <f t="shared" si="139"/>
        <v>中远箱</v>
      </c>
      <c r="E2644" s="12" t="s">
        <v>17174</v>
      </c>
      <c r="F2644" s="19">
        <v>41529</v>
      </c>
      <c r="G2644" s="198" t="s">
        <v>16737</v>
      </c>
      <c r="H2644" s="12" t="str">
        <f t="shared" si="141"/>
        <v>重</v>
      </c>
      <c r="I2644" s="24">
        <v>41536</v>
      </c>
      <c r="J2644" s="27"/>
      <c r="K2644" s="12" t="s">
        <v>12951</v>
      </c>
      <c r="L2644" s="12"/>
      <c r="M2644" s="11"/>
      <c r="N2644" s="80"/>
      <c r="O2644" s="18" t="str">
        <f t="shared" ca="1" si="140"/>
        <v>270天</v>
      </c>
      <c r="P2644" s="80"/>
      <c r="Q2644" s="80"/>
      <c r="R2644" s="80"/>
      <c r="S2644" s="80"/>
    </row>
    <row r="2645" spans="1:19">
      <c r="A2645" s="7">
        <v>2646</v>
      </c>
      <c r="B2645" s="12" t="s">
        <v>2856</v>
      </c>
      <c r="C2645" s="12" t="s">
        <v>10393</v>
      </c>
      <c r="D2645" s="12" t="str">
        <f t="shared" si="139"/>
        <v>中远箱</v>
      </c>
      <c r="E2645" s="12" t="s">
        <v>17174</v>
      </c>
      <c r="F2645" s="19">
        <v>41523</v>
      </c>
      <c r="G2645" s="80">
        <v>100</v>
      </c>
      <c r="H2645" s="12" t="str">
        <f t="shared" si="141"/>
        <v>重</v>
      </c>
      <c r="I2645" s="24">
        <v>41536</v>
      </c>
      <c r="J2645" s="27"/>
      <c r="K2645" s="12" t="s">
        <v>2038</v>
      </c>
      <c r="L2645" s="12"/>
      <c r="M2645" s="11"/>
      <c r="N2645" s="80"/>
      <c r="O2645" s="18" t="str">
        <f t="shared" ca="1" si="140"/>
        <v>276天</v>
      </c>
      <c r="P2645" s="80"/>
      <c r="Q2645" s="80"/>
      <c r="R2645" s="80"/>
      <c r="S2645" s="80"/>
    </row>
    <row r="2646" spans="1:19">
      <c r="A2646" s="7">
        <v>2647</v>
      </c>
      <c r="B2646" s="12" t="s">
        <v>14294</v>
      </c>
      <c r="C2646" s="12" t="s">
        <v>10393</v>
      </c>
      <c r="D2646" s="12" t="str">
        <f t="shared" si="139"/>
        <v>中远箱</v>
      </c>
      <c r="E2646" s="12" t="s">
        <v>17174</v>
      </c>
      <c r="F2646" s="19">
        <v>41638</v>
      </c>
      <c r="G2646" s="80">
        <v>100</v>
      </c>
      <c r="H2646" s="12" t="str">
        <f t="shared" si="141"/>
        <v>重</v>
      </c>
      <c r="I2646" s="24">
        <v>41641</v>
      </c>
      <c r="J2646" s="27"/>
      <c r="K2646" s="12" t="s">
        <v>10395</v>
      </c>
      <c r="L2646" s="12"/>
      <c r="M2646" s="11"/>
      <c r="N2646" s="80"/>
      <c r="O2646" s="18" t="str">
        <f t="shared" ca="1" si="140"/>
        <v>161天</v>
      </c>
      <c r="P2646" s="80"/>
      <c r="Q2646" s="80"/>
      <c r="R2646" s="80">
        <v>100</v>
      </c>
      <c r="S2646" s="80">
        <v>9140030</v>
      </c>
    </row>
    <row r="2647" spans="1:19">
      <c r="A2647" s="7">
        <v>2648</v>
      </c>
      <c r="B2647" s="50" t="s">
        <v>14295</v>
      </c>
      <c r="C2647" s="50" t="s">
        <v>10393</v>
      </c>
      <c r="D2647" s="50" t="str">
        <f t="shared" si="139"/>
        <v>中远箱</v>
      </c>
      <c r="E2647" s="50" t="s">
        <v>1484</v>
      </c>
      <c r="F2647" s="81">
        <v>41523</v>
      </c>
      <c r="G2647" s="162">
        <v>100</v>
      </c>
      <c r="H2647" s="50" t="str">
        <f t="shared" si="141"/>
        <v>重</v>
      </c>
      <c r="I2647" s="171">
        <v>41564</v>
      </c>
      <c r="J2647" s="172"/>
      <c r="K2647" s="50" t="s">
        <v>12951</v>
      </c>
      <c r="L2647" s="12"/>
      <c r="M2647" s="11"/>
      <c r="N2647" s="80"/>
      <c r="O2647" s="18" t="str">
        <f t="shared" ca="1" si="140"/>
        <v>276天</v>
      </c>
      <c r="P2647" s="80"/>
      <c r="Q2647" s="80"/>
      <c r="R2647" s="80"/>
      <c r="S2647" s="80"/>
    </row>
    <row r="2648" spans="1:19">
      <c r="A2648" s="7">
        <v>2649</v>
      </c>
      <c r="B2648" s="12" t="s">
        <v>14290</v>
      </c>
      <c r="C2648" s="12" t="s">
        <v>10393</v>
      </c>
      <c r="D2648" s="12" t="str">
        <f t="shared" si="139"/>
        <v>中远箱</v>
      </c>
      <c r="E2648" s="12" t="s">
        <v>1484</v>
      </c>
      <c r="F2648" s="19">
        <v>41524</v>
      </c>
      <c r="G2648" s="80">
        <v>100</v>
      </c>
      <c r="H2648" s="12" t="str">
        <f t="shared" si="141"/>
        <v>重</v>
      </c>
      <c r="I2648" s="24">
        <v>41560</v>
      </c>
      <c r="J2648" s="27"/>
      <c r="K2648" s="12" t="s">
        <v>13302</v>
      </c>
      <c r="L2648" s="12"/>
      <c r="M2648" s="11"/>
      <c r="N2648" s="80"/>
      <c r="O2648" s="18" t="str">
        <f t="shared" ca="1" si="140"/>
        <v>275天</v>
      </c>
      <c r="P2648" s="80"/>
      <c r="Q2648" s="80"/>
      <c r="R2648" s="80"/>
      <c r="S2648" s="80"/>
    </row>
    <row r="2649" spans="1:19">
      <c r="A2649" s="7">
        <v>2650</v>
      </c>
      <c r="B2649" s="12" t="s">
        <v>14291</v>
      </c>
      <c r="C2649" s="12" t="s">
        <v>10393</v>
      </c>
      <c r="D2649" s="12" t="str">
        <f t="shared" si="139"/>
        <v>中远箱</v>
      </c>
      <c r="E2649" s="12" t="s">
        <v>17174</v>
      </c>
      <c r="F2649" s="19">
        <v>41528</v>
      </c>
      <c r="G2649" s="80">
        <v>100</v>
      </c>
      <c r="H2649" s="12" t="str">
        <f t="shared" si="141"/>
        <v>重</v>
      </c>
      <c r="I2649" s="24">
        <v>41539</v>
      </c>
      <c r="J2649" s="27"/>
      <c r="K2649" s="12" t="s">
        <v>12951</v>
      </c>
      <c r="L2649" s="12"/>
      <c r="M2649" s="11"/>
      <c r="N2649" s="80"/>
      <c r="O2649" s="18" t="str">
        <f t="shared" ca="1" si="140"/>
        <v>271天</v>
      </c>
      <c r="P2649" s="80"/>
      <c r="Q2649" s="80"/>
      <c r="R2649" s="80"/>
      <c r="S2649" s="80"/>
    </row>
    <row r="2650" spans="1:19">
      <c r="A2650" s="7">
        <v>2651</v>
      </c>
      <c r="B2650" s="12" t="s">
        <v>14292</v>
      </c>
      <c r="C2650" s="12" t="s">
        <v>10393</v>
      </c>
      <c r="D2650" s="12" t="str">
        <f t="shared" si="139"/>
        <v>中远箱</v>
      </c>
      <c r="E2650" s="12" t="s">
        <v>17174</v>
      </c>
      <c r="F2650" s="19">
        <v>41524</v>
      </c>
      <c r="G2650" s="80">
        <v>100</v>
      </c>
      <c r="H2650" s="12" t="str">
        <f t="shared" si="141"/>
        <v>重</v>
      </c>
      <c r="I2650" s="24">
        <v>41538</v>
      </c>
      <c r="J2650" s="27"/>
      <c r="K2650" s="12" t="s">
        <v>17072</v>
      </c>
      <c r="L2650" s="12"/>
      <c r="M2650" s="11"/>
      <c r="N2650" s="80"/>
      <c r="O2650" s="18" t="str">
        <f t="shared" ca="1" si="140"/>
        <v>275天</v>
      </c>
      <c r="P2650" s="80"/>
      <c r="Q2650" s="80"/>
      <c r="R2650" s="80"/>
      <c r="S2650" s="80"/>
    </row>
    <row r="2651" spans="1:19">
      <c r="A2651" s="7">
        <v>2652</v>
      </c>
      <c r="B2651" s="12" t="s">
        <v>14293</v>
      </c>
      <c r="C2651" s="12" t="s">
        <v>10393</v>
      </c>
      <c r="D2651" s="12" t="str">
        <f t="shared" si="139"/>
        <v>中远箱</v>
      </c>
      <c r="E2651" s="12" t="s">
        <v>17174</v>
      </c>
      <c r="F2651" s="19">
        <v>41539</v>
      </c>
      <c r="G2651" s="80">
        <v>100</v>
      </c>
      <c r="H2651" s="12" t="str">
        <f t="shared" si="141"/>
        <v>重</v>
      </c>
      <c r="I2651" s="24">
        <v>41539</v>
      </c>
      <c r="J2651" s="27"/>
      <c r="K2651" s="12" t="s">
        <v>16249</v>
      </c>
      <c r="L2651" s="12"/>
      <c r="M2651" s="11"/>
      <c r="N2651" s="80"/>
      <c r="O2651" s="18" t="str">
        <f t="shared" ca="1" si="140"/>
        <v>260天</v>
      </c>
      <c r="P2651" s="80"/>
      <c r="Q2651" s="80"/>
      <c r="R2651" s="80"/>
      <c r="S2651" s="80"/>
    </row>
    <row r="2652" spans="1:19">
      <c r="A2652" s="7">
        <v>2653</v>
      </c>
      <c r="B2652" s="12" t="s">
        <v>13322</v>
      </c>
      <c r="C2652" s="12" t="s">
        <v>10393</v>
      </c>
      <c r="D2652" s="12" t="str">
        <f t="shared" si="139"/>
        <v>中远箱</v>
      </c>
      <c r="E2652" s="12" t="s">
        <v>17174</v>
      </c>
      <c r="F2652" s="19">
        <v>41528</v>
      </c>
      <c r="G2652" s="80">
        <v>100</v>
      </c>
      <c r="H2652" s="12" t="str">
        <f t="shared" si="141"/>
        <v>重</v>
      </c>
      <c r="I2652" s="24">
        <v>41541</v>
      </c>
      <c r="J2652" s="27"/>
      <c r="K2652" s="12" t="s">
        <v>13302</v>
      </c>
      <c r="L2652" s="12"/>
      <c r="M2652" s="11"/>
      <c r="N2652" s="80"/>
      <c r="O2652" s="18" t="str">
        <f t="shared" ca="1" si="140"/>
        <v>271天</v>
      </c>
      <c r="P2652" s="80"/>
      <c r="Q2652" s="80"/>
      <c r="R2652" s="80"/>
      <c r="S2652" s="80"/>
    </row>
    <row r="2653" spans="1:19">
      <c r="A2653" s="7">
        <v>4119</v>
      </c>
      <c r="B2653" s="194" t="s">
        <v>13706</v>
      </c>
      <c r="C2653" s="12" t="s">
        <v>10393</v>
      </c>
      <c r="D2653" s="12" t="str">
        <f t="shared" si="139"/>
        <v>中远箱</v>
      </c>
      <c r="E2653" s="12" t="s">
        <v>17174</v>
      </c>
      <c r="F2653" s="81" t="str">
        <f>IF(ISNONTEXT(B2652),"","请输入日期")</f>
        <v>请输入日期</v>
      </c>
      <c r="G2653" s="80" t="s">
        <v>4342</v>
      </c>
      <c r="H2653" s="12" t="s">
        <v>9198</v>
      </c>
      <c r="I2653" s="24"/>
      <c r="J2653" s="27"/>
      <c r="K2653" s="12"/>
      <c r="L2653" s="12"/>
      <c r="M2653" s="13"/>
      <c r="N2653" s="11"/>
      <c r="O2653" s="18" t="e">
        <f t="shared" ca="1" si="140"/>
        <v>#VALUE!</v>
      </c>
      <c r="P2653" s="80"/>
      <c r="Q2653" s="80"/>
      <c r="R2653" s="80"/>
      <c r="S2653" s="80"/>
    </row>
    <row r="2654" spans="1:19">
      <c r="A2654" s="7">
        <v>2655</v>
      </c>
      <c r="B2654" s="12" t="s">
        <v>13324</v>
      </c>
      <c r="C2654" s="12" t="s">
        <v>10393</v>
      </c>
      <c r="D2654" s="12" t="str">
        <f t="shared" si="139"/>
        <v>中远箱</v>
      </c>
      <c r="E2654" s="12" t="s">
        <v>1484</v>
      </c>
      <c r="F2654" s="19">
        <v>41522</v>
      </c>
      <c r="G2654" s="80">
        <v>100</v>
      </c>
      <c r="H2654" s="12" t="str">
        <f t="shared" ref="H2654:H2662" si="142">IF(I2654="","空","重")</f>
        <v>重</v>
      </c>
      <c r="I2654" s="24">
        <v>41539</v>
      </c>
      <c r="J2654" s="27"/>
      <c r="K2654" s="12" t="s">
        <v>13302</v>
      </c>
      <c r="L2654" s="12"/>
      <c r="M2654" s="11"/>
      <c r="N2654" s="80"/>
      <c r="O2654" s="18" t="str">
        <f t="shared" ca="1" si="140"/>
        <v>277天</v>
      </c>
      <c r="P2654" s="80"/>
      <c r="Q2654" s="80"/>
      <c r="R2654" s="80"/>
      <c r="S2654" s="80"/>
    </row>
    <row r="2655" spans="1:19">
      <c r="A2655" s="7">
        <v>2656</v>
      </c>
      <c r="B2655" s="12" t="s">
        <v>13325</v>
      </c>
      <c r="C2655" s="12" t="s">
        <v>10393</v>
      </c>
      <c r="D2655" s="12" t="str">
        <f t="shared" si="139"/>
        <v>中远箱</v>
      </c>
      <c r="E2655" s="12" t="s">
        <v>17174</v>
      </c>
      <c r="F2655" s="19">
        <v>41524</v>
      </c>
      <c r="G2655" s="80">
        <v>100</v>
      </c>
      <c r="H2655" s="12" t="str">
        <f t="shared" si="142"/>
        <v>重</v>
      </c>
      <c r="I2655" s="24">
        <v>41524</v>
      </c>
      <c r="J2655" s="27"/>
      <c r="K2655" s="12" t="s">
        <v>16249</v>
      </c>
      <c r="L2655" s="12"/>
      <c r="M2655" s="11"/>
      <c r="N2655" s="80"/>
      <c r="O2655" s="18" t="str">
        <f t="shared" ca="1" si="140"/>
        <v>275天</v>
      </c>
      <c r="P2655" s="80"/>
      <c r="Q2655" s="80"/>
      <c r="R2655" s="80"/>
      <c r="S2655" s="80"/>
    </row>
    <row r="2656" spans="1:19">
      <c r="A2656" s="7">
        <v>2657</v>
      </c>
      <c r="B2656" s="12" t="s">
        <v>10467</v>
      </c>
      <c r="C2656" s="12" t="s">
        <v>10393</v>
      </c>
      <c r="D2656" s="12" t="str">
        <f t="shared" si="139"/>
        <v>中远箱</v>
      </c>
      <c r="E2656" s="12" t="s">
        <v>1484</v>
      </c>
      <c r="F2656" s="19">
        <v>41523</v>
      </c>
      <c r="G2656" s="80">
        <v>100</v>
      </c>
      <c r="H2656" s="12" t="str">
        <f t="shared" si="142"/>
        <v>重</v>
      </c>
      <c r="I2656" s="24">
        <v>41539</v>
      </c>
      <c r="J2656" s="27"/>
      <c r="K2656" s="12" t="s">
        <v>13302</v>
      </c>
      <c r="L2656" s="12"/>
      <c r="M2656" s="11"/>
      <c r="N2656" s="80"/>
      <c r="O2656" s="18" t="str">
        <f t="shared" ca="1" si="140"/>
        <v>276天</v>
      </c>
      <c r="P2656" s="80"/>
      <c r="Q2656" s="80"/>
      <c r="R2656" s="80"/>
      <c r="S2656" s="80"/>
    </row>
    <row r="2657" spans="1:19">
      <c r="A2657" s="7">
        <v>2658</v>
      </c>
      <c r="B2657" s="12" t="s">
        <v>13331</v>
      </c>
      <c r="C2657" s="12" t="s">
        <v>10393</v>
      </c>
      <c r="D2657" s="12" t="str">
        <f t="shared" si="139"/>
        <v>中远箱</v>
      </c>
      <c r="E2657" s="12" t="s">
        <v>17174</v>
      </c>
      <c r="F2657" s="19">
        <v>41522</v>
      </c>
      <c r="G2657" s="80">
        <v>100</v>
      </c>
      <c r="H2657" s="12" t="str">
        <f t="shared" si="142"/>
        <v>重</v>
      </c>
      <c r="I2657" s="24">
        <v>41522</v>
      </c>
      <c r="J2657" s="27"/>
      <c r="K2657" s="12" t="s">
        <v>972</v>
      </c>
      <c r="L2657" s="12"/>
      <c r="M2657" s="11"/>
      <c r="N2657" s="80"/>
      <c r="O2657" s="18" t="str">
        <f t="shared" ca="1" si="140"/>
        <v>277天</v>
      </c>
      <c r="P2657" s="80"/>
      <c r="Q2657" s="80"/>
      <c r="R2657" s="80"/>
      <c r="S2657" s="80"/>
    </row>
    <row r="2658" spans="1:19">
      <c r="A2658" s="7">
        <v>2659</v>
      </c>
      <c r="B2658" s="12" t="s">
        <v>13332</v>
      </c>
      <c r="C2658" s="12" t="s">
        <v>10393</v>
      </c>
      <c r="D2658" s="12" t="str">
        <f t="shared" si="139"/>
        <v>中远箱</v>
      </c>
      <c r="E2658" s="12" t="s">
        <v>17174</v>
      </c>
      <c r="F2658" s="19">
        <v>41522</v>
      </c>
      <c r="G2658" s="80">
        <v>100</v>
      </c>
      <c r="H2658" s="12" t="str">
        <f t="shared" si="142"/>
        <v>重</v>
      </c>
      <c r="I2658" s="24">
        <v>41529</v>
      </c>
      <c r="J2658" s="27"/>
      <c r="K2658" s="12" t="s">
        <v>16249</v>
      </c>
      <c r="L2658" s="12"/>
      <c r="M2658" s="11"/>
      <c r="N2658" s="80"/>
      <c r="O2658" s="18" t="str">
        <f t="shared" ca="1" si="140"/>
        <v>277天</v>
      </c>
      <c r="P2658" s="80"/>
      <c r="Q2658" s="80"/>
      <c r="R2658" s="80"/>
      <c r="S2658" s="80"/>
    </row>
    <row r="2659" spans="1:19">
      <c r="A2659" s="7">
        <v>2660</v>
      </c>
      <c r="B2659" s="12" t="s">
        <v>13333</v>
      </c>
      <c r="C2659" s="12" t="s">
        <v>10393</v>
      </c>
      <c r="D2659" s="12" t="str">
        <f t="shared" si="139"/>
        <v>中远箱</v>
      </c>
      <c r="E2659" s="12" t="s">
        <v>17174</v>
      </c>
      <c r="F2659" s="19">
        <v>41524</v>
      </c>
      <c r="G2659" s="80">
        <v>100</v>
      </c>
      <c r="H2659" s="12" t="str">
        <f t="shared" si="142"/>
        <v>重</v>
      </c>
      <c r="I2659" s="24">
        <v>41524</v>
      </c>
      <c r="J2659" s="27"/>
      <c r="K2659" s="12" t="s">
        <v>16249</v>
      </c>
      <c r="L2659" s="12"/>
      <c r="M2659" s="11"/>
      <c r="N2659" s="80"/>
      <c r="O2659" s="18" t="str">
        <f t="shared" ca="1" si="140"/>
        <v>275天</v>
      </c>
      <c r="P2659" s="80"/>
      <c r="Q2659" s="80"/>
      <c r="R2659" s="80"/>
      <c r="S2659" s="80"/>
    </row>
    <row r="2660" spans="1:19">
      <c r="A2660" s="7">
        <v>2661</v>
      </c>
      <c r="B2660" s="12" t="s">
        <v>13334</v>
      </c>
      <c r="C2660" s="12" t="s">
        <v>10393</v>
      </c>
      <c r="D2660" s="12" t="str">
        <f t="shared" si="139"/>
        <v>中远箱</v>
      </c>
      <c r="E2660" s="12" t="s">
        <v>1484</v>
      </c>
      <c r="F2660" s="19">
        <v>41522</v>
      </c>
      <c r="G2660" s="80">
        <v>100</v>
      </c>
      <c r="H2660" s="12" t="str">
        <f t="shared" si="142"/>
        <v>重</v>
      </c>
      <c r="I2660" s="24">
        <v>41539</v>
      </c>
      <c r="J2660" s="27"/>
      <c r="K2660" s="12" t="s">
        <v>17072</v>
      </c>
      <c r="L2660" s="12"/>
      <c r="M2660" s="11"/>
      <c r="N2660" s="80"/>
      <c r="O2660" s="18" t="str">
        <f t="shared" ca="1" si="140"/>
        <v>277天</v>
      </c>
      <c r="P2660" s="80"/>
      <c r="Q2660" s="80"/>
      <c r="R2660" s="80"/>
      <c r="S2660" s="80"/>
    </row>
    <row r="2661" spans="1:19">
      <c r="A2661" s="7">
        <v>2662</v>
      </c>
      <c r="B2661" s="12" t="s">
        <v>13335</v>
      </c>
      <c r="C2661" s="12" t="s">
        <v>10393</v>
      </c>
      <c r="D2661" s="12" t="str">
        <f t="shared" si="139"/>
        <v>中远箱</v>
      </c>
      <c r="E2661" s="12" t="s">
        <v>17174</v>
      </c>
      <c r="F2661" s="19">
        <v>41524</v>
      </c>
      <c r="G2661" s="80">
        <v>100</v>
      </c>
      <c r="H2661" s="12" t="str">
        <f t="shared" si="142"/>
        <v>重</v>
      </c>
      <c r="I2661" s="24">
        <v>41539</v>
      </c>
      <c r="J2661" s="27"/>
      <c r="K2661" s="12" t="s">
        <v>12951</v>
      </c>
      <c r="L2661" s="12"/>
      <c r="M2661" s="11"/>
      <c r="N2661" s="80"/>
      <c r="O2661" s="18" t="str">
        <f t="shared" ca="1" si="140"/>
        <v>275天</v>
      </c>
      <c r="P2661" s="80"/>
      <c r="Q2661" s="80"/>
      <c r="R2661" s="80"/>
      <c r="S2661" s="80"/>
    </row>
    <row r="2662" spans="1:19">
      <c r="A2662" s="7">
        <v>2663</v>
      </c>
      <c r="B2662" s="12" t="s">
        <v>15086</v>
      </c>
      <c r="C2662" s="12" t="s">
        <v>10393</v>
      </c>
      <c r="D2662" s="12" t="str">
        <f t="shared" si="139"/>
        <v>中远箱</v>
      </c>
      <c r="E2662" s="12" t="s">
        <v>17174</v>
      </c>
      <c r="F2662" s="19">
        <v>41522</v>
      </c>
      <c r="G2662" s="80">
        <v>100</v>
      </c>
      <c r="H2662" s="12" t="str">
        <f t="shared" si="142"/>
        <v>重</v>
      </c>
      <c r="I2662" s="24">
        <v>41541</v>
      </c>
      <c r="J2662" s="27"/>
      <c r="K2662" s="12" t="s">
        <v>4794</v>
      </c>
      <c r="L2662" s="12"/>
      <c r="M2662" s="11"/>
      <c r="N2662" s="80"/>
      <c r="O2662" s="18" t="str">
        <f t="shared" ca="1" si="140"/>
        <v>277天</v>
      </c>
      <c r="P2662" s="80"/>
      <c r="Q2662" s="80"/>
      <c r="R2662" s="80"/>
      <c r="S2662" s="80"/>
    </row>
    <row r="2663" spans="1:19">
      <c r="A2663" s="7">
        <v>4120</v>
      </c>
      <c r="B2663" s="194" t="s">
        <v>13707</v>
      </c>
      <c r="C2663" s="12" t="s">
        <v>10393</v>
      </c>
      <c r="D2663" s="12" t="str">
        <f t="shared" si="139"/>
        <v>中远箱</v>
      </c>
      <c r="E2663" s="12" t="s">
        <v>17174</v>
      </c>
      <c r="F2663" s="81" t="str">
        <f>IF(ISNONTEXT(B2662),"","请输入日期")</f>
        <v>请输入日期</v>
      </c>
      <c r="G2663" s="80" t="s">
        <v>7200</v>
      </c>
      <c r="H2663" s="12" t="s">
        <v>9198</v>
      </c>
      <c r="I2663" s="24"/>
      <c r="J2663" s="27"/>
      <c r="K2663" s="12"/>
      <c r="L2663" s="12"/>
      <c r="M2663" s="13"/>
      <c r="N2663" s="11"/>
      <c r="O2663" s="18" t="e">
        <f t="shared" ca="1" si="140"/>
        <v>#VALUE!</v>
      </c>
      <c r="P2663" s="80"/>
      <c r="Q2663" s="80"/>
      <c r="R2663" s="80"/>
      <c r="S2663" s="80"/>
    </row>
    <row r="2664" spans="1:19">
      <c r="A2664" s="7">
        <v>2665</v>
      </c>
      <c r="B2664" s="12" t="s">
        <v>15088</v>
      </c>
      <c r="C2664" s="12" t="s">
        <v>10393</v>
      </c>
      <c r="D2664" s="12" t="str">
        <f t="shared" si="139"/>
        <v>中远箱</v>
      </c>
      <c r="E2664" s="12" t="s">
        <v>1484</v>
      </c>
      <c r="F2664" s="19">
        <v>41522</v>
      </c>
      <c r="G2664" s="80">
        <v>100</v>
      </c>
      <c r="H2664" s="12" t="str">
        <f t="shared" ref="H2664:H2695" si="143">IF(I2664="","空","重")</f>
        <v>重</v>
      </c>
      <c r="I2664" s="24">
        <v>41539</v>
      </c>
      <c r="J2664" s="27"/>
      <c r="K2664" s="12" t="s">
        <v>17072</v>
      </c>
      <c r="L2664" s="12"/>
      <c r="M2664" s="11"/>
      <c r="N2664" s="80"/>
      <c r="O2664" s="18" t="str">
        <f t="shared" ca="1" si="140"/>
        <v>277天</v>
      </c>
      <c r="P2664" s="80"/>
      <c r="Q2664" s="80"/>
      <c r="R2664" s="80"/>
      <c r="S2664" s="80"/>
    </row>
    <row r="2665" spans="1:19">
      <c r="A2665" s="7">
        <v>2666</v>
      </c>
      <c r="B2665" s="12" t="s">
        <v>15089</v>
      </c>
      <c r="C2665" s="12" t="s">
        <v>10393</v>
      </c>
      <c r="D2665" s="12" t="str">
        <f t="shared" si="139"/>
        <v>中远箱</v>
      </c>
      <c r="E2665" s="12" t="s">
        <v>1484</v>
      </c>
      <c r="F2665" s="19">
        <v>41522</v>
      </c>
      <c r="G2665" s="80">
        <v>100</v>
      </c>
      <c r="H2665" s="12" t="str">
        <f t="shared" si="143"/>
        <v>重</v>
      </c>
      <c r="I2665" s="24">
        <v>41522</v>
      </c>
      <c r="J2665" s="27"/>
      <c r="K2665" s="12" t="s">
        <v>5796</v>
      </c>
      <c r="L2665" s="12"/>
      <c r="M2665" s="11"/>
      <c r="N2665" s="80"/>
      <c r="O2665" s="18" t="str">
        <f t="shared" ca="1" si="140"/>
        <v>277天</v>
      </c>
      <c r="P2665" s="80"/>
      <c r="Q2665" s="80"/>
      <c r="R2665" s="80"/>
      <c r="S2665" s="80"/>
    </row>
    <row r="2666" spans="1:19">
      <c r="A2666" s="7">
        <v>2667</v>
      </c>
      <c r="B2666" s="12" t="s">
        <v>15090</v>
      </c>
      <c r="C2666" s="12" t="s">
        <v>10393</v>
      </c>
      <c r="D2666" s="12" t="str">
        <f t="shared" si="139"/>
        <v>中远箱</v>
      </c>
      <c r="E2666" s="12" t="s">
        <v>17174</v>
      </c>
      <c r="F2666" s="19">
        <v>41522</v>
      </c>
      <c r="G2666" s="80">
        <v>100</v>
      </c>
      <c r="H2666" s="12" t="str">
        <f t="shared" si="143"/>
        <v>重</v>
      </c>
      <c r="I2666" s="24">
        <v>41555</v>
      </c>
      <c r="J2666" s="27"/>
      <c r="K2666" s="12" t="s">
        <v>12951</v>
      </c>
      <c r="L2666" s="12"/>
      <c r="M2666" s="11"/>
      <c r="N2666" s="80"/>
      <c r="O2666" s="18" t="str">
        <f t="shared" ca="1" si="140"/>
        <v>277天</v>
      </c>
      <c r="P2666" s="80"/>
      <c r="Q2666" s="80"/>
      <c r="R2666" s="80"/>
      <c r="S2666" s="80"/>
    </row>
    <row r="2667" spans="1:19">
      <c r="A2667" s="7">
        <v>2668</v>
      </c>
      <c r="B2667" s="99" t="s">
        <v>9983</v>
      </c>
      <c r="C2667" s="12" t="s">
        <v>3270</v>
      </c>
      <c r="D2667" s="12" t="str">
        <f t="shared" si="139"/>
        <v>中远箱</v>
      </c>
      <c r="E2667" s="12" t="s">
        <v>17174</v>
      </c>
      <c r="F2667" s="19">
        <v>41591</v>
      </c>
      <c r="G2667" s="80" t="s">
        <v>7200</v>
      </c>
      <c r="H2667" s="12" t="str">
        <f t="shared" si="143"/>
        <v>重</v>
      </c>
      <c r="I2667" s="24">
        <v>41598</v>
      </c>
      <c r="J2667" s="27"/>
      <c r="K2667" s="12" t="s">
        <v>11298</v>
      </c>
      <c r="L2667" s="12"/>
      <c r="M2667" s="11"/>
      <c r="N2667" s="80"/>
      <c r="O2667" s="18" t="str">
        <f t="shared" ca="1" si="140"/>
        <v>208天</v>
      </c>
      <c r="P2667" s="80"/>
      <c r="Q2667" s="80"/>
      <c r="R2667" s="80"/>
      <c r="S2667" s="80"/>
    </row>
    <row r="2668" spans="1:19">
      <c r="A2668" s="7">
        <v>2669</v>
      </c>
      <c r="B2668" s="12" t="s">
        <v>15092</v>
      </c>
      <c r="C2668" s="12" t="s">
        <v>10393</v>
      </c>
      <c r="D2668" s="12" t="str">
        <f t="shared" si="139"/>
        <v>中远箱</v>
      </c>
      <c r="E2668" s="12" t="s">
        <v>17174</v>
      </c>
      <c r="F2668" s="19">
        <v>41527</v>
      </c>
      <c r="G2668" s="80">
        <v>100</v>
      </c>
      <c r="H2668" s="12" t="str">
        <f t="shared" si="143"/>
        <v>重</v>
      </c>
      <c r="I2668" s="24">
        <v>41527</v>
      </c>
      <c r="J2668" s="27"/>
      <c r="K2668" s="12" t="s">
        <v>972</v>
      </c>
      <c r="L2668" s="12"/>
      <c r="M2668" s="11"/>
      <c r="N2668" s="80"/>
      <c r="O2668" s="18" t="str">
        <f t="shared" ca="1" si="140"/>
        <v>272天</v>
      </c>
      <c r="P2668" s="80"/>
      <c r="Q2668" s="80"/>
      <c r="R2668" s="80"/>
      <c r="S2668" s="80"/>
    </row>
    <row r="2669" spans="1:19">
      <c r="A2669" s="7">
        <v>2670</v>
      </c>
      <c r="B2669" s="12" t="s">
        <v>15093</v>
      </c>
      <c r="C2669" s="12" t="s">
        <v>10393</v>
      </c>
      <c r="D2669" s="12" t="str">
        <f t="shared" si="139"/>
        <v>中远箱</v>
      </c>
      <c r="E2669" s="12" t="s">
        <v>17174</v>
      </c>
      <c r="F2669" s="19">
        <v>41528</v>
      </c>
      <c r="G2669" s="80">
        <v>100</v>
      </c>
      <c r="H2669" s="12" t="str">
        <f t="shared" si="143"/>
        <v>重</v>
      </c>
      <c r="I2669" s="24">
        <v>41529</v>
      </c>
      <c r="J2669" s="27"/>
      <c r="K2669" s="12" t="s">
        <v>16249</v>
      </c>
      <c r="L2669" s="12"/>
      <c r="M2669" s="11"/>
      <c r="N2669" s="80"/>
      <c r="O2669" s="18" t="str">
        <f t="shared" ca="1" si="140"/>
        <v>271天</v>
      </c>
      <c r="P2669" s="80"/>
      <c r="Q2669" s="80"/>
      <c r="R2669" s="80"/>
      <c r="S2669" s="80"/>
    </row>
    <row r="2670" spans="1:19">
      <c r="A2670" s="7">
        <v>2671</v>
      </c>
      <c r="B2670" s="12" t="s">
        <v>15157</v>
      </c>
      <c r="C2670" s="12" t="s">
        <v>10393</v>
      </c>
      <c r="D2670" s="12" t="str">
        <f t="shared" si="139"/>
        <v>中远箱</v>
      </c>
      <c r="E2670" s="12" t="s">
        <v>1484</v>
      </c>
      <c r="F2670" s="19">
        <v>41525</v>
      </c>
      <c r="G2670" s="80" t="s">
        <v>16737</v>
      </c>
      <c r="H2670" s="12" t="str">
        <f t="shared" si="143"/>
        <v>重</v>
      </c>
      <c r="I2670" s="24">
        <v>41536</v>
      </c>
      <c r="J2670" s="27"/>
      <c r="K2670" s="12" t="s">
        <v>10374</v>
      </c>
      <c r="L2670" s="12"/>
      <c r="M2670" s="11"/>
      <c r="N2670" s="80"/>
      <c r="O2670" s="18" t="str">
        <f t="shared" ca="1" si="140"/>
        <v>274天</v>
      </c>
      <c r="P2670" s="80"/>
      <c r="Q2670" s="80"/>
      <c r="R2670" s="80"/>
      <c r="S2670" s="80"/>
    </row>
    <row r="2671" spans="1:19">
      <c r="A2671" s="7">
        <v>2672</v>
      </c>
      <c r="B2671" s="12" t="s">
        <v>15027</v>
      </c>
      <c r="C2671" s="12" t="s">
        <v>10393</v>
      </c>
      <c r="D2671" s="12" t="str">
        <f t="shared" si="139"/>
        <v>中远箱</v>
      </c>
      <c r="E2671" s="12" t="s">
        <v>1484</v>
      </c>
      <c r="F2671" s="19">
        <v>41525</v>
      </c>
      <c r="G2671" s="80" t="s">
        <v>16737</v>
      </c>
      <c r="H2671" s="12" t="str">
        <f t="shared" si="143"/>
        <v>重</v>
      </c>
      <c r="I2671" s="24">
        <v>41536</v>
      </c>
      <c r="J2671" s="27"/>
      <c r="K2671" s="12" t="s">
        <v>2038</v>
      </c>
      <c r="L2671" s="12"/>
      <c r="M2671" s="11"/>
      <c r="N2671" s="80"/>
      <c r="O2671" s="18" t="str">
        <f t="shared" ca="1" si="140"/>
        <v>274天</v>
      </c>
      <c r="P2671" s="80"/>
      <c r="Q2671" s="80"/>
      <c r="R2671" s="80"/>
      <c r="S2671" s="80"/>
    </row>
    <row r="2672" spans="1:19">
      <c r="A2672" s="7">
        <v>2673</v>
      </c>
      <c r="B2672" s="50" t="s">
        <v>15028</v>
      </c>
      <c r="C2672" s="12" t="s">
        <v>10393</v>
      </c>
      <c r="D2672" s="12" t="str">
        <f t="shared" si="139"/>
        <v>中远箱</v>
      </c>
      <c r="E2672" s="12" t="s">
        <v>17174</v>
      </c>
      <c r="F2672" s="19">
        <v>41541</v>
      </c>
      <c r="G2672" s="80" t="s">
        <v>14832</v>
      </c>
      <c r="H2672" s="12" t="str">
        <f t="shared" si="143"/>
        <v>重</v>
      </c>
      <c r="I2672" s="24">
        <v>41546</v>
      </c>
      <c r="J2672" s="27"/>
      <c r="K2672" s="12" t="s">
        <v>13302</v>
      </c>
      <c r="L2672" s="12"/>
      <c r="M2672" s="11"/>
      <c r="N2672" s="80"/>
      <c r="O2672" s="18" t="str">
        <f t="shared" ca="1" si="140"/>
        <v>258天</v>
      </c>
      <c r="P2672" s="80"/>
      <c r="Q2672" s="80"/>
      <c r="R2672" s="80"/>
      <c r="S2672" s="80"/>
    </row>
    <row r="2673" spans="1:19">
      <c r="A2673" s="7">
        <v>2674</v>
      </c>
      <c r="B2673" s="50" t="s">
        <v>15029</v>
      </c>
      <c r="C2673" s="12" t="s">
        <v>10393</v>
      </c>
      <c r="D2673" s="12" t="str">
        <f t="shared" si="139"/>
        <v>中远箱</v>
      </c>
      <c r="E2673" s="12" t="s">
        <v>1484</v>
      </c>
      <c r="F2673" s="19">
        <v>41541</v>
      </c>
      <c r="G2673" s="80" t="s">
        <v>14832</v>
      </c>
      <c r="H2673" s="12" t="str">
        <f t="shared" si="143"/>
        <v>重</v>
      </c>
      <c r="I2673" s="24">
        <v>41546</v>
      </c>
      <c r="J2673" s="27"/>
      <c r="K2673" s="12" t="s">
        <v>5351</v>
      </c>
      <c r="L2673" s="12"/>
      <c r="M2673" s="11"/>
      <c r="N2673" s="80"/>
      <c r="O2673" s="18" t="str">
        <f t="shared" ca="1" si="140"/>
        <v>258天</v>
      </c>
      <c r="P2673" s="80"/>
      <c r="Q2673" s="80"/>
      <c r="R2673" s="80"/>
      <c r="S2673" s="80"/>
    </row>
    <row r="2674" spans="1:19">
      <c r="A2674" s="7">
        <v>2675</v>
      </c>
      <c r="B2674" s="50" t="s">
        <v>15030</v>
      </c>
      <c r="C2674" s="12" t="s">
        <v>10393</v>
      </c>
      <c r="D2674" s="12" t="str">
        <f t="shared" si="139"/>
        <v>中远箱</v>
      </c>
      <c r="E2674" s="12" t="s">
        <v>17174</v>
      </c>
      <c r="F2674" s="19">
        <v>41540</v>
      </c>
      <c r="G2674" s="80" t="s">
        <v>14832</v>
      </c>
      <c r="H2674" s="12" t="str">
        <f t="shared" si="143"/>
        <v>重</v>
      </c>
      <c r="I2674" s="24">
        <v>41543</v>
      </c>
      <c r="J2674" s="27"/>
      <c r="K2674" s="12" t="s">
        <v>13302</v>
      </c>
      <c r="L2674" s="12"/>
      <c r="M2674" s="11"/>
      <c r="N2674" s="80"/>
      <c r="O2674" s="18" t="str">
        <f t="shared" ca="1" si="140"/>
        <v>259天</v>
      </c>
      <c r="P2674" s="80"/>
      <c r="Q2674" s="80"/>
      <c r="R2674" s="80"/>
      <c r="S2674" s="80"/>
    </row>
    <row r="2675" spans="1:19">
      <c r="A2675" s="7">
        <v>2676</v>
      </c>
      <c r="B2675" s="50" t="s">
        <v>15031</v>
      </c>
      <c r="C2675" s="12" t="s">
        <v>10393</v>
      </c>
      <c r="D2675" s="12" t="str">
        <f t="shared" si="139"/>
        <v>中远箱</v>
      </c>
      <c r="E2675" s="12" t="s">
        <v>17174</v>
      </c>
      <c r="F2675" s="19">
        <v>41540</v>
      </c>
      <c r="G2675" s="80" t="s">
        <v>14832</v>
      </c>
      <c r="H2675" s="12" t="str">
        <f t="shared" si="143"/>
        <v>重</v>
      </c>
      <c r="I2675" s="24">
        <v>41581</v>
      </c>
      <c r="J2675" s="27"/>
      <c r="K2675" s="12" t="s">
        <v>13302</v>
      </c>
      <c r="L2675" s="12"/>
      <c r="M2675" s="11"/>
      <c r="N2675" s="80"/>
      <c r="O2675" s="18" t="str">
        <f t="shared" ca="1" si="140"/>
        <v>259天</v>
      </c>
      <c r="P2675" s="80"/>
      <c r="Q2675" s="80"/>
      <c r="R2675" s="80"/>
      <c r="S2675" s="80"/>
    </row>
    <row r="2676" spans="1:19">
      <c r="A2676" s="7">
        <v>2677</v>
      </c>
      <c r="B2676" s="50" t="s">
        <v>15032</v>
      </c>
      <c r="C2676" s="12" t="s">
        <v>10393</v>
      </c>
      <c r="D2676" s="12" t="str">
        <f t="shared" si="139"/>
        <v>中远箱</v>
      </c>
      <c r="E2676" s="12" t="s">
        <v>17174</v>
      </c>
      <c r="F2676" s="19">
        <v>41560</v>
      </c>
      <c r="G2676" s="80" t="s">
        <v>14832</v>
      </c>
      <c r="H2676" s="12" t="str">
        <f t="shared" si="143"/>
        <v>重</v>
      </c>
      <c r="I2676" s="24">
        <v>41562</v>
      </c>
      <c r="J2676" s="27"/>
      <c r="K2676" s="12" t="s">
        <v>6070</v>
      </c>
      <c r="L2676" s="12"/>
      <c r="M2676" s="11"/>
      <c r="N2676" s="80"/>
      <c r="O2676" s="18" t="str">
        <f t="shared" ca="1" si="140"/>
        <v>239天</v>
      </c>
      <c r="P2676" s="80"/>
      <c r="Q2676" s="80"/>
      <c r="R2676" s="80"/>
      <c r="S2676" s="80"/>
    </row>
    <row r="2677" spans="1:19">
      <c r="A2677" s="7">
        <v>2678</v>
      </c>
      <c r="B2677" s="50" t="s">
        <v>16117</v>
      </c>
      <c r="C2677" s="12" t="s">
        <v>10393</v>
      </c>
      <c r="D2677" s="12" t="str">
        <f t="shared" si="139"/>
        <v>中远箱</v>
      </c>
      <c r="E2677" s="12" t="s">
        <v>1484</v>
      </c>
      <c r="F2677" s="19">
        <v>41541</v>
      </c>
      <c r="G2677" s="80" t="s">
        <v>14832</v>
      </c>
      <c r="H2677" s="12" t="str">
        <f t="shared" si="143"/>
        <v>重</v>
      </c>
      <c r="I2677" s="24">
        <v>41582</v>
      </c>
      <c r="J2677" s="27"/>
      <c r="K2677" s="12" t="s">
        <v>13302</v>
      </c>
      <c r="L2677" s="12"/>
      <c r="M2677" s="11"/>
      <c r="N2677" s="80"/>
      <c r="O2677" s="18" t="str">
        <f t="shared" ca="1" si="140"/>
        <v>258天</v>
      </c>
      <c r="P2677" s="80"/>
      <c r="Q2677" s="80"/>
      <c r="R2677" s="80"/>
      <c r="S2677" s="80"/>
    </row>
    <row r="2678" spans="1:19">
      <c r="A2678" s="7">
        <v>2679</v>
      </c>
      <c r="B2678" s="50" t="s">
        <v>16118</v>
      </c>
      <c r="C2678" s="12" t="s">
        <v>10393</v>
      </c>
      <c r="D2678" s="12" t="str">
        <f t="shared" si="139"/>
        <v>中远箱</v>
      </c>
      <c r="E2678" s="12" t="s">
        <v>17174</v>
      </c>
      <c r="F2678" s="19">
        <v>41541</v>
      </c>
      <c r="G2678" s="80" t="s">
        <v>14832</v>
      </c>
      <c r="H2678" s="12" t="str">
        <f t="shared" si="143"/>
        <v>重</v>
      </c>
      <c r="I2678" s="24">
        <v>41546</v>
      </c>
      <c r="J2678" s="27"/>
      <c r="K2678" s="12" t="s">
        <v>5351</v>
      </c>
      <c r="L2678" s="12"/>
      <c r="M2678" s="11"/>
      <c r="N2678" s="80"/>
      <c r="O2678" s="18" t="str">
        <f t="shared" ca="1" si="140"/>
        <v>258天</v>
      </c>
      <c r="P2678" s="80"/>
      <c r="Q2678" s="80"/>
      <c r="R2678" s="80"/>
      <c r="S2678" s="80"/>
    </row>
    <row r="2679" spans="1:19">
      <c r="A2679" s="7">
        <v>2680</v>
      </c>
      <c r="B2679" s="50" t="s">
        <v>16119</v>
      </c>
      <c r="C2679" s="12" t="s">
        <v>10393</v>
      </c>
      <c r="D2679" s="12" t="str">
        <f t="shared" si="139"/>
        <v>中远箱</v>
      </c>
      <c r="E2679" s="12" t="s">
        <v>17174</v>
      </c>
      <c r="F2679" s="19">
        <v>41540</v>
      </c>
      <c r="G2679" s="80" t="s">
        <v>14832</v>
      </c>
      <c r="H2679" s="12" t="str">
        <f t="shared" si="143"/>
        <v>重</v>
      </c>
      <c r="I2679" s="24">
        <v>41581</v>
      </c>
      <c r="J2679" s="27"/>
      <c r="K2679" s="12" t="s">
        <v>13302</v>
      </c>
      <c r="L2679" s="12"/>
      <c r="M2679" s="11"/>
      <c r="N2679" s="80"/>
      <c r="O2679" s="18" t="str">
        <f t="shared" ca="1" si="140"/>
        <v>259天</v>
      </c>
      <c r="P2679" s="80"/>
      <c r="Q2679" s="80"/>
      <c r="R2679" s="80"/>
      <c r="S2679" s="80"/>
    </row>
    <row r="2680" spans="1:19">
      <c r="A2680" s="7">
        <v>2681</v>
      </c>
      <c r="B2680" s="50" t="s">
        <v>16189</v>
      </c>
      <c r="C2680" s="12" t="s">
        <v>10393</v>
      </c>
      <c r="D2680" s="12" t="str">
        <f t="shared" si="139"/>
        <v>中远箱</v>
      </c>
      <c r="E2680" s="12" t="s">
        <v>17174</v>
      </c>
      <c r="F2680" s="19">
        <v>41541</v>
      </c>
      <c r="G2680" s="80" t="s">
        <v>14832</v>
      </c>
      <c r="H2680" s="12" t="str">
        <f t="shared" si="143"/>
        <v>重</v>
      </c>
      <c r="I2680" s="24">
        <v>41546</v>
      </c>
      <c r="J2680" s="27"/>
      <c r="K2680" s="12" t="s">
        <v>4794</v>
      </c>
      <c r="L2680" s="12"/>
      <c r="M2680" s="11"/>
      <c r="N2680" s="80"/>
      <c r="O2680" s="18" t="str">
        <f t="shared" ca="1" si="140"/>
        <v>258天</v>
      </c>
      <c r="P2680" s="80"/>
      <c r="Q2680" s="80"/>
      <c r="R2680" s="80"/>
      <c r="S2680" s="80"/>
    </row>
    <row r="2681" spans="1:19">
      <c r="A2681" s="7">
        <v>2682</v>
      </c>
      <c r="B2681" s="50" t="s">
        <v>16190</v>
      </c>
      <c r="C2681" s="12" t="s">
        <v>10393</v>
      </c>
      <c r="D2681" s="12" t="str">
        <f t="shared" si="139"/>
        <v>中远箱</v>
      </c>
      <c r="E2681" s="12" t="s">
        <v>17174</v>
      </c>
      <c r="F2681" s="19">
        <v>41541</v>
      </c>
      <c r="G2681" s="80" t="s">
        <v>14832</v>
      </c>
      <c r="H2681" s="12" t="str">
        <f t="shared" si="143"/>
        <v>重</v>
      </c>
      <c r="I2681" s="24">
        <v>41543</v>
      </c>
      <c r="J2681" s="27"/>
      <c r="K2681" s="12" t="s">
        <v>3739</v>
      </c>
      <c r="L2681" s="12"/>
      <c r="M2681" s="11"/>
      <c r="N2681" s="80"/>
      <c r="O2681" s="18" t="str">
        <f t="shared" ca="1" si="140"/>
        <v>258天</v>
      </c>
      <c r="P2681" s="80"/>
      <c r="Q2681" s="80"/>
      <c r="R2681" s="80"/>
      <c r="S2681" s="80"/>
    </row>
    <row r="2682" spans="1:19">
      <c r="A2682" s="7">
        <v>2683</v>
      </c>
      <c r="B2682" s="12" t="s">
        <v>10247</v>
      </c>
      <c r="C2682" s="12" t="s">
        <v>3270</v>
      </c>
      <c r="D2682" s="12" t="str">
        <f t="shared" si="139"/>
        <v>中远箱</v>
      </c>
      <c r="E2682" s="12" t="s">
        <v>1484</v>
      </c>
      <c r="F2682" s="19">
        <v>41527</v>
      </c>
      <c r="G2682" s="80">
        <v>100</v>
      </c>
      <c r="H2682" s="12" t="str">
        <f t="shared" si="143"/>
        <v>重</v>
      </c>
      <c r="I2682" s="24">
        <v>41598</v>
      </c>
      <c r="J2682" s="27"/>
      <c r="K2682" s="12" t="s">
        <v>11298</v>
      </c>
      <c r="L2682" s="12"/>
      <c r="M2682" s="11"/>
      <c r="N2682" s="80"/>
      <c r="O2682" s="18" t="str">
        <f t="shared" ca="1" si="140"/>
        <v>272天</v>
      </c>
      <c r="P2682" s="80"/>
      <c r="Q2682" s="80"/>
      <c r="R2682" s="80"/>
      <c r="S2682" s="80"/>
    </row>
    <row r="2683" spans="1:19">
      <c r="A2683" s="7">
        <v>2684</v>
      </c>
      <c r="B2683" s="12" t="s">
        <v>10429</v>
      </c>
      <c r="C2683" s="12" t="s">
        <v>3270</v>
      </c>
      <c r="D2683" s="12" t="str">
        <f t="shared" si="139"/>
        <v>中远箱</v>
      </c>
      <c r="E2683" s="12" t="s">
        <v>1484</v>
      </c>
      <c r="F2683" s="19">
        <v>41527</v>
      </c>
      <c r="G2683" s="80">
        <v>100</v>
      </c>
      <c r="H2683" s="12" t="str">
        <f t="shared" si="143"/>
        <v>重</v>
      </c>
      <c r="I2683" s="24">
        <v>41598</v>
      </c>
      <c r="J2683" s="27"/>
      <c r="K2683" s="12" t="s">
        <v>11298</v>
      </c>
      <c r="L2683" s="12"/>
      <c r="M2683" s="11"/>
      <c r="N2683" s="80"/>
      <c r="O2683" s="18" t="str">
        <f t="shared" ca="1" si="140"/>
        <v>272天</v>
      </c>
      <c r="P2683" s="80"/>
      <c r="Q2683" s="80"/>
      <c r="R2683" s="80"/>
      <c r="S2683" s="80"/>
    </row>
    <row r="2684" spans="1:19">
      <c r="A2684" s="7">
        <v>2685</v>
      </c>
      <c r="B2684" s="12" t="s">
        <v>10430</v>
      </c>
      <c r="C2684" s="12" t="s">
        <v>3270</v>
      </c>
      <c r="D2684" s="12" t="str">
        <f t="shared" si="139"/>
        <v>中远箱</v>
      </c>
      <c r="E2684" s="12" t="s">
        <v>17174</v>
      </c>
      <c r="F2684" s="19">
        <v>41527</v>
      </c>
      <c r="G2684" s="80">
        <v>100</v>
      </c>
      <c r="H2684" s="12" t="str">
        <f t="shared" si="143"/>
        <v>重</v>
      </c>
      <c r="I2684" s="24">
        <v>41619</v>
      </c>
      <c r="J2684" s="27"/>
      <c r="K2684" s="12" t="s">
        <v>2417</v>
      </c>
      <c r="L2684" s="12"/>
      <c r="M2684" s="11"/>
      <c r="N2684" s="80"/>
      <c r="O2684" s="18" t="str">
        <f t="shared" ca="1" si="140"/>
        <v>272天</v>
      </c>
      <c r="P2684" s="80"/>
      <c r="Q2684" s="80"/>
      <c r="R2684" s="80"/>
      <c r="S2684" s="80"/>
    </row>
    <row r="2685" spans="1:19">
      <c r="A2685" s="7">
        <v>2686</v>
      </c>
      <c r="B2685" s="12" t="s">
        <v>10416</v>
      </c>
      <c r="C2685" s="12" t="s">
        <v>10393</v>
      </c>
      <c r="D2685" s="12" t="str">
        <f t="shared" si="139"/>
        <v>中远箱</v>
      </c>
      <c r="E2685" s="12" t="s">
        <v>17174</v>
      </c>
      <c r="F2685" s="19">
        <v>41533</v>
      </c>
      <c r="G2685" s="80">
        <v>100</v>
      </c>
      <c r="H2685" s="12" t="str">
        <f t="shared" si="143"/>
        <v>重</v>
      </c>
      <c r="I2685" s="24">
        <v>41562</v>
      </c>
      <c r="J2685" s="27"/>
      <c r="K2685" s="12" t="s">
        <v>997</v>
      </c>
      <c r="L2685" s="12"/>
      <c r="M2685" s="11"/>
      <c r="N2685" s="80"/>
      <c r="O2685" s="18" t="str">
        <f t="shared" ca="1" si="140"/>
        <v>266天</v>
      </c>
      <c r="P2685" s="80"/>
      <c r="Q2685" s="80"/>
      <c r="R2685" s="80"/>
      <c r="S2685" s="80"/>
    </row>
    <row r="2686" spans="1:19">
      <c r="A2686" s="7">
        <v>2687</v>
      </c>
      <c r="B2686" s="12" t="s">
        <v>10417</v>
      </c>
      <c r="C2686" s="12" t="s">
        <v>10393</v>
      </c>
      <c r="D2686" s="12" t="str">
        <f t="shared" si="139"/>
        <v>中远箱</v>
      </c>
      <c r="E2686" s="12" t="s">
        <v>17174</v>
      </c>
      <c r="F2686" s="19">
        <v>41535</v>
      </c>
      <c r="G2686" s="80">
        <v>100</v>
      </c>
      <c r="H2686" s="12" t="str">
        <f t="shared" si="143"/>
        <v>重</v>
      </c>
      <c r="I2686" s="24">
        <v>41535</v>
      </c>
      <c r="J2686" s="27"/>
      <c r="K2686" s="12" t="s">
        <v>972</v>
      </c>
      <c r="L2686" s="12"/>
      <c r="M2686" s="11"/>
      <c r="N2686" s="80"/>
      <c r="O2686" s="18" t="str">
        <f t="shared" ca="1" si="140"/>
        <v>264天</v>
      </c>
      <c r="P2686" s="80"/>
      <c r="Q2686" s="80"/>
      <c r="R2686" s="80"/>
      <c r="S2686" s="80"/>
    </row>
    <row r="2687" spans="1:19">
      <c r="A2687" s="7">
        <v>2688</v>
      </c>
      <c r="B2687" s="12" t="s">
        <v>10418</v>
      </c>
      <c r="C2687" s="12" t="s">
        <v>10393</v>
      </c>
      <c r="D2687" s="12" t="str">
        <f t="shared" si="139"/>
        <v>中远箱</v>
      </c>
      <c r="E2687" s="12" t="s">
        <v>17174</v>
      </c>
      <c r="F2687" s="19">
        <v>41532</v>
      </c>
      <c r="G2687" s="80">
        <v>100</v>
      </c>
      <c r="H2687" s="12" t="str">
        <f t="shared" si="143"/>
        <v>重</v>
      </c>
      <c r="I2687" s="24">
        <v>41535</v>
      </c>
      <c r="J2687" s="27"/>
      <c r="K2687" s="12" t="s">
        <v>972</v>
      </c>
      <c r="L2687" s="12"/>
      <c r="M2687" s="11"/>
      <c r="N2687" s="80"/>
      <c r="O2687" s="18" t="str">
        <f t="shared" ca="1" si="140"/>
        <v>267天</v>
      </c>
      <c r="P2687" s="80"/>
      <c r="Q2687" s="80"/>
      <c r="R2687" s="80"/>
      <c r="S2687" s="80"/>
    </row>
    <row r="2688" spans="1:19">
      <c r="A2688" s="7">
        <v>2689</v>
      </c>
      <c r="B2688" s="12" t="s">
        <v>10431</v>
      </c>
      <c r="C2688" s="12" t="s">
        <v>10393</v>
      </c>
      <c r="D2688" s="12" t="str">
        <f t="shared" si="139"/>
        <v>中远箱</v>
      </c>
      <c r="E2688" s="12" t="s">
        <v>17174</v>
      </c>
      <c r="F2688" s="19">
        <v>41532</v>
      </c>
      <c r="G2688" s="80">
        <v>100</v>
      </c>
      <c r="H2688" s="12" t="str">
        <f t="shared" si="143"/>
        <v>重</v>
      </c>
      <c r="I2688" s="24">
        <v>41555</v>
      </c>
      <c r="J2688" s="27"/>
      <c r="K2688" s="12" t="s">
        <v>14285</v>
      </c>
      <c r="L2688" s="12"/>
      <c r="M2688" s="11"/>
      <c r="N2688" s="80"/>
      <c r="O2688" s="18" t="str">
        <f t="shared" ca="1" si="140"/>
        <v>267天</v>
      </c>
      <c r="P2688" s="80"/>
      <c r="Q2688" s="80"/>
      <c r="R2688" s="80"/>
      <c r="S2688" s="80"/>
    </row>
    <row r="2689" spans="1:19">
      <c r="A2689" s="7">
        <v>2690</v>
      </c>
      <c r="B2689" s="12" t="s">
        <v>10425</v>
      </c>
      <c r="C2689" s="12" t="s">
        <v>10393</v>
      </c>
      <c r="D2689" s="12" t="str">
        <f t="shared" si="139"/>
        <v>中远箱</v>
      </c>
      <c r="E2689" s="12" t="s">
        <v>17174</v>
      </c>
      <c r="F2689" s="81">
        <v>41535</v>
      </c>
      <c r="G2689" s="80">
        <v>100</v>
      </c>
      <c r="H2689" s="12" t="str">
        <f t="shared" si="143"/>
        <v>重</v>
      </c>
      <c r="I2689" s="24">
        <v>41564</v>
      </c>
      <c r="J2689" s="27"/>
      <c r="K2689" s="12" t="s">
        <v>2991</v>
      </c>
      <c r="L2689" s="12"/>
      <c r="M2689" s="11"/>
      <c r="N2689" s="80"/>
      <c r="O2689" s="18" t="str">
        <f t="shared" ca="1" si="140"/>
        <v>264天</v>
      </c>
      <c r="P2689" s="80"/>
      <c r="Q2689" s="80"/>
      <c r="R2689" s="80"/>
      <c r="S2689" s="80"/>
    </row>
    <row r="2690" spans="1:19">
      <c r="A2690" s="7">
        <v>2691</v>
      </c>
      <c r="B2690" s="12" t="s">
        <v>10426</v>
      </c>
      <c r="C2690" s="12" t="s">
        <v>10393</v>
      </c>
      <c r="D2690" s="12" t="str">
        <f t="shared" ref="D2690:D2753" si="144">IF(B2690="","","中远箱")</f>
        <v>中远箱</v>
      </c>
      <c r="E2690" s="12" t="s">
        <v>1484</v>
      </c>
      <c r="F2690" s="19">
        <v>41535</v>
      </c>
      <c r="G2690" s="80">
        <v>100</v>
      </c>
      <c r="H2690" s="12" t="str">
        <f t="shared" si="143"/>
        <v>重</v>
      </c>
      <c r="I2690" s="24">
        <v>41555</v>
      </c>
      <c r="J2690" s="27"/>
      <c r="K2690" s="12" t="s">
        <v>12951</v>
      </c>
      <c r="L2690" s="12"/>
      <c r="M2690" s="11"/>
      <c r="N2690" s="80"/>
      <c r="O2690" s="18" t="str">
        <f t="shared" ref="O2690:O2753" ca="1" si="145">IF(ISNONTEXT(J2690),DATEDIF(F2690,TODAY(),"d")&amp;"天","出场")</f>
        <v>264天</v>
      </c>
      <c r="P2690" s="80"/>
      <c r="Q2690" s="80"/>
      <c r="R2690" s="80"/>
      <c r="S2690" s="80"/>
    </row>
    <row r="2691" spans="1:19">
      <c r="A2691" s="7">
        <v>2692</v>
      </c>
      <c r="B2691" s="12" t="s">
        <v>10419</v>
      </c>
      <c r="C2691" s="12" t="s">
        <v>10393</v>
      </c>
      <c r="D2691" s="12" t="str">
        <f t="shared" si="144"/>
        <v>中远箱</v>
      </c>
      <c r="E2691" s="12" t="s">
        <v>17174</v>
      </c>
      <c r="F2691" s="19">
        <v>41534</v>
      </c>
      <c r="G2691" s="80">
        <v>100</v>
      </c>
      <c r="H2691" s="12" t="str">
        <f t="shared" si="143"/>
        <v>重</v>
      </c>
      <c r="I2691" s="24">
        <v>41535</v>
      </c>
      <c r="J2691" s="27"/>
      <c r="K2691" s="12" t="s">
        <v>972</v>
      </c>
      <c r="L2691" s="12"/>
      <c r="M2691" s="11"/>
      <c r="N2691" s="80"/>
      <c r="O2691" s="18" t="str">
        <f t="shared" ca="1" si="145"/>
        <v>265天</v>
      </c>
      <c r="P2691" s="80"/>
      <c r="Q2691" s="80"/>
      <c r="R2691" s="80"/>
      <c r="S2691" s="80"/>
    </row>
    <row r="2692" spans="1:19">
      <c r="A2692" s="7">
        <v>2693</v>
      </c>
      <c r="B2692" s="12" t="s">
        <v>10427</v>
      </c>
      <c r="C2692" s="12" t="s">
        <v>10393</v>
      </c>
      <c r="D2692" s="12" t="str">
        <f t="shared" si="144"/>
        <v>中远箱</v>
      </c>
      <c r="E2692" s="12" t="s">
        <v>1484</v>
      </c>
      <c r="F2692" s="19">
        <v>41534</v>
      </c>
      <c r="G2692" s="80">
        <v>100</v>
      </c>
      <c r="H2692" s="12" t="str">
        <f t="shared" si="143"/>
        <v>重</v>
      </c>
      <c r="I2692" s="24">
        <v>41567</v>
      </c>
      <c r="J2692" s="27"/>
      <c r="K2692" s="12" t="s">
        <v>10395</v>
      </c>
      <c r="L2692" s="12"/>
      <c r="M2692" s="11"/>
      <c r="N2692" s="80"/>
      <c r="O2692" s="18" t="str">
        <f t="shared" ca="1" si="145"/>
        <v>265天</v>
      </c>
      <c r="P2692" s="80"/>
      <c r="Q2692" s="80"/>
      <c r="R2692" s="80"/>
      <c r="S2692" s="80"/>
    </row>
    <row r="2693" spans="1:19">
      <c r="A2693" s="7">
        <v>2694</v>
      </c>
      <c r="B2693" s="12" t="s">
        <v>10420</v>
      </c>
      <c r="C2693" s="12" t="s">
        <v>10393</v>
      </c>
      <c r="D2693" s="12" t="str">
        <f t="shared" si="144"/>
        <v>中远箱</v>
      </c>
      <c r="E2693" s="12" t="s">
        <v>17174</v>
      </c>
      <c r="F2693" s="19">
        <v>41532</v>
      </c>
      <c r="G2693" s="80">
        <v>100</v>
      </c>
      <c r="H2693" s="12" t="str">
        <f t="shared" si="143"/>
        <v>重</v>
      </c>
      <c r="I2693" s="24">
        <v>41535</v>
      </c>
      <c r="J2693" s="27"/>
      <c r="K2693" s="12" t="s">
        <v>972</v>
      </c>
      <c r="L2693" s="12"/>
      <c r="M2693" s="11"/>
      <c r="N2693" s="80"/>
      <c r="O2693" s="18" t="str">
        <f t="shared" ca="1" si="145"/>
        <v>267天</v>
      </c>
      <c r="P2693" s="80"/>
      <c r="Q2693" s="80"/>
      <c r="R2693" s="80"/>
      <c r="S2693" s="80"/>
    </row>
    <row r="2694" spans="1:19">
      <c r="A2694" s="7">
        <v>2695</v>
      </c>
      <c r="B2694" s="12" t="s">
        <v>10428</v>
      </c>
      <c r="C2694" s="12" t="s">
        <v>10393</v>
      </c>
      <c r="D2694" s="12" t="str">
        <f t="shared" si="144"/>
        <v>中远箱</v>
      </c>
      <c r="E2694" s="12" t="s">
        <v>17174</v>
      </c>
      <c r="F2694" s="19">
        <v>41530</v>
      </c>
      <c r="G2694" s="80">
        <v>100</v>
      </c>
      <c r="H2694" s="12" t="str">
        <f t="shared" si="143"/>
        <v>重</v>
      </c>
      <c r="I2694" s="24">
        <v>41530</v>
      </c>
      <c r="J2694" s="27"/>
      <c r="K2694" s="12" t="s">
        <v>972</v>
      </c>
      <c r="L2694" s="12"/>
      <c r="M2694" s="11"/>
      <c r="N2694" s="80"/>
      <c r="O2694" s="18" t="str">
        <f t="shared" ca="1" si="145"/>
        <v>269天</v>
      </c>
      <c r="P2694" s="80"/>
      <c r="Q2694" s="80"/>
      <c r="R2694" s="80"/>
      <c r="S2694" s="80"/>
    </row>
    <row r="2695" spans="1:19">
      <c r="A2695" s="7">
        <v>2696</v>
      </c>
      <c r="B2695" s="12" t="s">
        <v>1937</v>
      </c>
      <c r="C2695" s="12" t="s">
        <v>10393</v>
      </c>
      <c r="D2695" s="12" t="str">
        <f t="shared" si="144"/>
        <v>中远箱</v>
      </c>
      <c r="E2695" s="12" t="s">
        <v>1484</v>
      </c>
      <c r="F2695" s="19">
        <v>41535</v>
      </c>
      <c r="G2695" s="80">
        <v>100</v>
      </c>
      <c r="H2695" s="12" t="str">
        <f t="shared" si="143"/>
        <v>重</v>
      </c>
      <c r="I2695" s="24">
        <v>41537</v>
      </c>
      <c r="J2695" s="27"/>
      <c r="K2695" s="12" t="s">
        <v>13302</v>
      </c>
      <c r="L2695" s="12"/>
      <c r="M2695" s="11"/>
      <c r="N2695" s="80"/>
      <c r="O2695" s="18" t="str">
        <f t="shared" ca="1" si="145"/>
        <v>264天</v>
      </c>
      <c r="P2695" s="80"/>
      <c r="Q2695" s="80"/>
      <c r="R2695" s="80"/>
      <c r="S2695" s="80"/>
    </row>
    <row r="2696" spans="1:19">
      <c r="A2696" s="7">
        <v>2697</v>
      </c>
      <c r="B2696" s="12" t="s">
        <v>16484</v>
      </c>
      <c r="C2696" s="12" t="s">
        <v>10393</v>
      </c>
      <c r="D2696" s="12" t="str">
        <f t="shared" si="144"/>
        <v>中远箱</v>
      </c>
      <c r="E2696" s="12" t="s">
        <v>17174</v>
      </c>
      <c r="F2696" s="19">
        <v>41534</v>
      </c>
      <c r="G2696" s="80">
        <v>100</v>
      </c>
      <c r="H2696" s="12" t="str">
        <f t="shared" ref="H2696:H2727" si="146">IF(I2696="","空","重")</f>
        <v>重</v>
      </c>
      <c r="I2696" s="24">
        <v>41535</v>
      </c>
      <c r="J2696" s="27"/>
      <c r="K2696" s="12" t="s">
        <v>972</v>
      </c>
      <c r="L2696" s="12"/>
      <c r="M2696" s="11"/>
      <c r="N2696" s="80"/>
      <c r="O2696" s="18" t="str">
        <f t="shared" ca="1" si="145"/>
        <v>265天</v>
      </c>
      <c r="P2696" s="80"/>
      <c r="Q2696" s="80"/>
      <c r="R2696" s="80"/>
      <c r="S2696" s="80"/>
    </row>
    <row r="2697" spans="1:19">
      <c r="A2697" s="7">
        <v>2698</v>
      </c>
      <c r="B2697" s="12" t="s">
        <v>16485</v>
      </c>
      <c r="C2697" s="12" t="s">
        <v>10393</v>
      </c>
      <c r="D2697" s="12" t="str">
        <f t="shared" si="144"/>
        <v>中远箱</v>
      </c>
      <c r="E2697" s="12" t="s">
        <v>1484</v>
      </c>
      <c r="F2697" s="19">
        <v>41534</v>
      </c>
      <c r="G2697" s="80">
        <v>100</v>
      </c>
      <c r="H2697" s="12" t="str">
        <f t="shared" si="146"/>
        <v>重</v>
      </c>
      <c r="I2697" s="24">
        <v>41537</v>
      </c>
      <c r="J2697" s="27"/>
      <c r="K2697" s="12" t="s">
        <v>10373</v>
      </c>
      <c r="L2697" s="12"/>
      <c r="M2697" s="11"/>
      <c r="N2697" s="80"/>
      <c r="O2697" s="18" t="str">
        <f t="shared" ca="1" si="145"/>
        <v>265天</v>
      </c>
      <c r="P2697" s="80"/>
      <c r="Q2697" s="80"/>
      <c r="R2697" s="80"/>
      <c r="S2697" s="80"/>
    </row>
    <row r="2698" spans="1:19">
      <c r="A2698" s="7">
        <v>2699</v>
      </c>
      <c r="B2698" s="12" t="s">
        <v>16486</v>
      </c>
      <c r="C2698" s="12" t="s">
        <v>10393</v>
      </c>
      <c r="D2698" s="12" t="str">
        <f t="shared" si="144"/>
        <v>中远箱</v>
      </c>
      <c r="E2698" s="12" t="s">
        <v>17174</v>
      </c>
      <c r="F2698" s="19">
        <v>41535</v>
      </c>
      <c r="G2698" s="80">
        <v>100</v>
      </c>
      <c r="H2698" s="12" t="str">
        <f t="shared" si="146"/>
        <v>重</v>
      </c>
      <c r="I2698" s="24">
        <v>41543</v>
      </c>
      <c r="J2698" s="27"/>
      <c r="K2698" s="12" t="s">
        <v>4794</v>
      </c>
      <c r="L2698" s="12"/>
      <c r="M2698" s="11"/>
      <c r="N2698" s="80"/>
      <c r="O2698" s="18" t="str">
        <f t="shared" ca="1" si="145"/>
        <v>264天</v>
      </c>
      <c r="P2698" s="80"/>
      <c r="Q2698" s="80"/>
      <c r="R2698" s="80"/>
      <c r="S2698" s="80"/>
    </row>
    <row r="2699" spans="1:19">
      <c r="A2699" s="7">
        <v>2700</v>
      </c>
      <c r="B2699" s="12" t="s">
        <v>15421</v>
      </c>
      <c r="C2699" s="12" t="s">
        <v>10393</v>
      </c>
      <c r="D2699" s="12" t="str">
        <f t="shared" si="144"/>
        <v>中远箱</v>
      </c>
      <c r="E2699" s="12" t="s">
        <v>17174</v>
      </c>
      <c r="F2699" s="19">
        <v>41540</v>
      </c>
      <c r="G2699" s="80">
        <v>100</v>
      </c>
      <c r="H2699" s="12" t="str">
        <f t="shared" si="146"/>
        <v>重</v>
      </c>
      <c r="I2699" s="24">
        <v>41543</v>
      </c>
      <c r="J2699" s="27"/>
      <c r="K2699" s="12" t="s">
        <v>8510</v>
      </c>
      <c r="L2699" s="12"/>
      <c r="M2699" s="11"/>
      <c r="N2699" s="80"/>
      <c r="O2699" s="18" t="str">
        <f t="shared" ca="1" si="145"/>
        <v>259天</v>
      </c>
      <c r="P2699" s="80"/>
      <c r="Q2699" s="80"/>
      <c r="R2699" s="80"/>
      <c r="S2699" s="80"/>
    </row>
    <row r="2700" spans="1:19">
      <c r="A2700" s="7">
        <v>2701</v>
      </c>
      <c r="B2700" s="12" t="s">
        <v>15419</v>
      </c>
      <c r="C2700" s="12" t="s">
        <v>10393</v>
      </c>
      <c r="D2700" s="12" t="str">
        <f t="shared" si="144"/>
        <v>中远箱</v>
      </c>
      <c r="E2700" s="12" t="s">
        <v>17174</v>
      </c>
      <c r="F2700" s="19">
        <v>41539</v>
      </c>
      <c r="G2700" s="80">
        <v>100</v>
      </c>
      <c r="H2700" s="12" t="str">
        <f t="shared" si="146"/>
        <v>重</v>
      </c>
      <c r="I2700" s="24">
        <v>41546</v>
      </c>
      <c r="J2700" s="27"/>
      <c r="K2700" s="12" t="s">
        <v>7924</v>
      </c>
      <c r="L2700" s="12"/>
      <c r="M2700" s="11"/>
      <c r="N2700" s="80"/>
      <c r="O2700" s="18" t="str">
        <f t="shared" ca="1" si="145"/>
        <v>260天</v>
      </c>
      <c r="P2700" s="80"/>
      <c r="Q2700" s="80"/>
      <c r="R2700" s="80"/>
      <c r="S2700" s="80"/>
    </row>
    <row r="2701" spans="1:19">
      <c r="A2701" s="7">
        <v>2702</v>
      </c>
      <c r="B2701" s="12" t="s">
        <v>1308</v>
      </c>
      <c r="C2701" s="12" t="s">
        <v>10393</v>
      </c>
      <c r="D2701" s="12" t="str">
        <f t="shared" si="144"/>
        <v>中远箱</v>
      </c>
      <c r="E2701" s="12" t="s">
        <v>17174</v>
      </c>
      <c r="F2701" s="19">
        <v>41538</v>
      </c>
      <c r="G2701" s="80">
        <v>100</v>
      </c>
      <c r="H2701" s="12" t="str">
        <f t="shared" si="146"/>
        <v>重</v>
      </c>
      <c r="I2701" s="24">
        <v>41538</v>
      </c>
      <c r="J2701" s="27"/>
      <c r="K2701" s="12" t="s">
        <v>17072</v>
      </c>
      <c r="L2701" s="12"/>
      <c r="M2701" s="11"/>
      <c r="N2701" s="80"/>
      <c r="O2701" s="18" t="str">
        <f t="shared" ca="1" si="145"/>
        <v>261天</v>
      </c>
      <c r="P2701" s="80"/>
      <c r="Q2701" s="80"/>
      <c r="R2701" s="80"/>
      <c r="S2701" s="80"/>
    </row>
    <row r="2702" spans="1:19">
      <c r="A2702" s="7">
        <v>2703</v>
      </c>
      <c r="B2702" s="12" t="s">
        <v>15420</v>
      </c>
      <c r="C2702" s="12" t="s">
        <v>10393</v>
      </c>
      <c r="D2702" s="12" t="str">
        <f t="shared" si="144"/>
        <v>中远箱</v>
      </c>
      <c r="E2702" s="12" t="s">
        <v>17174</v>
      </c>
      <c r="F2702" s="19">
        <v>41545</v>
      </c>
      <c r="G2702" s="80">
        <v>100</v>
      </c>
      <c r="H2702" s="12" t="str">
        <f t="shared" si="146"/>
        <v>重</v>
      </c>
      <c r="I2702" s="24">
        <v>41546</v>
      </c>
      <c r="J2702" s="27"/>
      <c r="K2702" s="12" t="s">
        <v>13302</v>
      </c>
      <c r="L2702" s="12"/>
      <c r="M2702" s="11"/>
      <c r="N2702" s="80"/>
      <c r="O2702" s="18" t="str">
        <f t="shared" ca="1" si="145"/>
        <v>254天</v>
      </c>
      <c r="P2702" s="80"/>
      <c r="Q2702" s="80"/>
      <c r="R2702" s="80"/>
      <c r="S2702" s="80"/>
    </row>
    <row r="2703" spans="1:19">
      <c r="A2703" s="7">
        <v>2704</v>
      </c>
      <c r="B2703" s="12" t="s">
        <v>1309</v>
      </c>
      <c r="C2703" s="12" t="s">
        <v>10393</v>
      </c>
      <c r="D2703" s="12" t="str">
        <f t="shared" si="144"/>
        <v>中远箱</v>
      </c>
      <c r="E2703" s="12" t="s">
        <v>17174</v>
      </c>
      <c r="F2703" s="19">
        <v>41538</v>
      </c>
      <c r="G2703" s="80">
        <v>100</v>
      </c>
      <c r="H2703" s="12" t="str">
        <f t="shared" si="146"/>
        <v>重</v>
      </c>
      <c r="I2703" s="24">
        <v>41545</v>
      </c>
      <c r="J2703" s="27"/>
      <c r="K2703" s="12" t="s">
        <v>15515</v>
      </c>
      <c r="L2703" s="12"/>
      <c r="M2703" s="11"/>
      <c r="N2703" s="80"/>
      <c r="O2703" s="18" t="str">
        <f t="shared" ca="1" si="145"/>
        <v>261天</v>
      </c>
      <c r="P2703" s="80"/>
      <c r="Q2703" s="80"/>
      <c r="R2703" s="80"/>
      <c r="S2703" s="80"/>
    </row>
    <row r="2704" spans="1:19">
      <c r="A2704" s="7">
        <v>2705</v>
      </c>
      <c r="B2704" s="12" t="s">
        <v>3333</v>
      </c>
      <c r="C2704" s="12" t="s">
        <v>10393</v>
      </c>
      <c r="D2704" s="12" t="str">
        <f t="shared" si="144"/>
        <v>中远箱</v>
      </c>
      <c r="E2704" s="12" t="s">
        <v>17174</v>
      </c>
      <c r="F2704" s="19">
        <v>41538</v>
      </c>
      <c r="G2704" s="80">
        <v>100</v>
      </c>
      <c r="H2704" s="12" t="str">
        <f t="shared" si="146"/>
        <v>重</v>
      </c>
      <c r="I2704" s="24">
        <v>41541</v>
      </c>
      <c r="J2704" s="27"/>
      <c r="K2704" s="12" t="s">
        <v>16249</v>
      </c>
      <c r="L2704" s="12"/>
      <c r="M2704" s="11"/>
      <c r="N2704" s="80"/>
      <c r="O2704" s="18" t="str">
        <f t="shared" ca="1" si="145"/>
        <v>261天</v>
      </c>
      <c r="P2704" s="80"/>
      <c r="Q2704" s="80"/>
      <c r="R2704" s="80"/>
      <c r="S2704" s="80"/>
    </row>
    <row r="2705" spans="1:19">
      <c r="A2705" s="7">
        <v>2706</v>
      </c>
      <c r="B2705" s="12" t="s">
        <v>1935</v>
      </c>
      <c r="C2705" s="12" t="s">
        <v>10393</v>
      </c>
      <c r="D2705" s="12" t="str">
        <f t="shared" si="144"/>
        <v>中远箱</v>
      </c>
      <c r="E2705" s="12" t="s">
        <v>17174</v>
      </c>
      <c r="F2705" s="19">
        <v>41538</v>
      </c>
      <c r="G2705" s="80">
        <v>100</v>
      </c>
      <c r="H2705" s="12" t="str">
        <f t="shared" si="146"/>
        <v>重</v>
      </c>
      <c r="I2705" s="24">
        <v>41541</v>
      </c>
      <c r="J2705" s="27"/>
      <c r="K2705" s="12" t="s">
        <v>12952</v>
      </c>
      <c r="L2705" s="12"/>
      <c r="M2705" s="11"/>
      <c r="N2705" s="80"/>
      <c r="O2705" s="18" t="str">
        <f t="shared" ca="1" si="145"/>
        <v>261天</v>
      </c>
      <c r="P2705" s="80"/>
      <c r="Q2705" s="80"/>
      <c r="R2705" s="80"/>
      <c r="S2705" s="80"/>
    </row>
    <row r="2706" spans="1:19">
      <c r="A2706" s="7">
        <v>2707</v>
      </c>
      <c r="B2706" s="12" t="s">
        <v>1936</v>
      </c>
      <c r="C2706" s="12" t="s">
        <v>10393</v>
      </c>
      <c r="D2706" s="12" t="str">
        <f t="shared" si="144"/>
        <v>中远箱</v>
      </c>
      <c r="E2706" s="12" t="s">
        <v>17174</v>
      </c>
      <c r="F2706" s="19">
        <v>41539</v>
      </c>
      <c r="G2706" s="80">
        <v>100</v>
      </c>
      <c r="H2706" s="12" t="str">
        <f t="shared" si="146"/>
        <v>重</v>
      </c>
      <c r="I2706" s="24">
        <v>41555</v>
      </c>
      <c r="J2706" s="27"/>
      <c r="K2706" s="12" t="s">
        <v>13302</v>
      </c>
      <c r="L2706" s="12"/>
      <c r="M2706" s="11"/>
      <c r="N2706" s="80"/>
      <c r="O2706" s="18" t="str">
        <f t="shared" ca="1" si="145"/>
        <v>260天</v>
      </c>
      <c r="P2706" s="80"/>
      <c r="Q2706" s="80"/>
      <c r="R2706" s="80"/>
      <c r="S2706" s="80"/>
    </row>
    <row r="2707" spans="1:19">
      <c r="A2707" s="7">
        <v>2708</v>
      </c>
      <c r="B2707" s="12" t="s">
        <v>9465</v>
      </c>
      <c r="C2707" s="12" t="s">
        <v>10393</v>
      </c>
      <c r="D2707" s="12" t="str">
        <f t="shared" si="144"/>
        <v>中远箱</v>
      </c>
      <c r="E2707" s="12" t="s">
        <v>17174</v>
      </c>
      <c r="F2707" s="19">
        <v>41532</v>
      </c>
      <c r="G2707" s="80">
        <v>100</v>
      </c>
      <c r="H2707" s="12" t="str">
        <f t="shared" si="146"/>
        <v>重</v>
      </c>
      <c r="I2707" s="24">
        <v>41537</v>
      </c>
      <c r="J2707" s="27"/>
      <c r="K2707" s="12" t="s">
        <v>10373</v>
      </c>
      <c r="L2707" s="12"/>
      <c r="M2707" s="11"/>
      <c r="N2707" s="80"/>
      <c r="O2707" s="18" t="str">
        <f t="shared" ca="1" si="145"/>
        <v>267天</v>
      </c>
      <c r="P2707" s="80"/>
      <c r="Q2707" s="80"/>
      <c r="R2707" s="80"/>
      <c r="S2707" s="80"/>
    </row>
    <row r="2708" spans="1:19">
      <c r="A2708" s="7">
        <v>2709</v>
      </c>
      <c r="B2708" s="12" t="s">
        <v>6693</v>
      </c>
      <c r="C2708" s="12" t="s">
        <v>10393</v>
      </c>
      <c r="D2708" s="12" t="str">
        <f t="shared" si="144"/>
        <v>中远箱</v>
      </c>
      <c r="E2708" s="12" t="s">
        <v>17174</v>
      </c>
      <c r="F2708" s="19">
        <v>41531</v>
      </c>
      <c r="G2708" s="80">
        <v>100</v>
      </c>
      <c r="H2708" s="12" t="str">
        <f t="shared" si="146"/>
        <v>重</v>
      </c>
      <c r="I2708" s="24">
        <v>41535</v>
      </c>
      <c r="J2708" s="27"/>
      <c r="K2708" s="12" t="s">
        <v>972</v>
      </c>
      <c r="L2708" s="12"/>
      <c r="M2708" s="11"/>
      <c r="N2708" s="80"/>
      <c r="O2708" s="18" t="str">
        <f t="shared" ca="1" si="145"/>
        <v>268天</v>
      </c>
      <c r="P2708" s="80"/>
      <c r="Q2708" s="80"/>
      <c r="R2708" s="80"/>
      <c r="S2708" s="80"/>
    </row>
    <row r="2709" spans="1:19">
      <c r="A2709" s="7">
        <v>2710</v>
      </c>
      <c r="B2709" s="12" t="s">
        <v>9458</v>
      </c>
      <c r="C2709" s="12" t="s">
        <v>10393</v>
      </c>
      <c r="D2709" s="12" t="str">
        <f t="shared" si="144"/>
        <v>中远箱</v>
      </c>
      <c r="E2709" s="12" t="s">
        <v>17174</v>
      </c>
      <c r="F2709" s="19">
        <v>41529</v>
      </c>
      <c r="G2709" s="80">
        <v>100</v>
      </c>
      <c r="H2709" s="12" t="str">
        <f t="shared" si="146"/>
        <v>重</v>
      </c>
      <c r="I2709" s="24">
        <v>41539</v>
      </c>
      <c r="J2709" s="27"/>
      <c r="K2709" s="12" t="s">
        <v>12951</v>
      </c>
      <c r="L2709" s="12"/>
      <c r="M2709" s="11"/>
      <c r="N2709" s="80"/>
      <c r="O2709" s="18" t="str">
        <f t="shared" ca="1" si="145"/>
        <v>270天</v>
      </c>
      <c r="P2709" s="80"/>
      <c r="Q2709" s="80"/>
      <c r="R2709" s="80"/>
      <c r="S2709" s="80"/>
    </row>
    <row r="2710" spans="1:19">
      <c r="A2710" s="7">
        <v>2711</v>
      </c>
      <c r="B2710" s="12" t="s">
        <v>6674</v>
      </c>
      <c r="C2710" s="12" t="s">
        <v>10393</v>
      </c>
      <c r="D2710" s="12" t="str">
        <f t="shared" si="144"/>
        <v>中远箱</v>
      </c>
      <c r="E2710" s="12" t="s">
        <v>17174</v>
      </c>
      <c r="F2710" s="19">
        <v>41530</v>
      </c>
      <c r="G2710" s="80">
        <v>100</v>
      </c>
      <c r="H2710" s="12" t="str">
        <f t="shared" si="146"/>
        <v>重</v>
      </c>
      <c r="I2710" s="24">
        <v>41530</v>
      </c>
      <c r="J2710" s="27"/>
      <c r="K2710" s="12" t="s">
        <v>972</v>
      </c>
      <c r="L2710" s="12"/>
      <c r="M2710" s="11"/>
      <c r="N2710" s="80"/>
      <c r="O2710" s="18" t="str">
        <f t="shared" ca="1" si="145"/>
        <v>269天</v>
      </c>
      <c r="P2710" s="80"/>
      <c r="Q2710" s="80"/>
      <c r="R2710" s="80"/>
      <c r="S2710" s="80"/>
    </row>
    <row r="2711" spans="1:19">
      <c r="A2711" s="7">
        <v>2712</v>
      </c>
      <c r="B2711" s="12" t="s">
        <v>9459</v>
      </c>
      <c r="C2711" s="12" t="s">
        <v>10393</v>
      </c>
      <c r="D2711" s="12" t="str">
        <f t="shared" si="144"/>
        <v>中远箱</v>
      </c>
      <c r="E2711" s="12" t="s">
        <v>17174</v>
      </c>
      <c r="F2711" s="19">
        <v>41531</v>
      </c>
      <c r="G2711" s="80">
        <v>100</v>
      </c>
      <c r="H2711" s="12" t="str">
        <f t="shared" si="146"/>
        <v>重</v>
      </c>
      <c r="I2711" s="24">
        <v>41555</v>
      </c>
      <c r="J2711" s="27"/>
      <c r="K2711" s="12" t="s">
        <v>13302</v>
      </c>
      <c r="L2711" s="12"/>
      <c r="M2711" s="11"/>
      <c r="N2711" s="80"/>
      <c r="O2711" s="18" t="str">
        <f t="shared" ca="1" si="145"/>
        <v>268天</v>
      </c>
      <c r="P2711" s="80"/>
      <c r="Q2711" s="80"/>
      <c r="R2711" s="80"/>
      <c r="S2711" s="80"/>
    </row>
    <row r="2712" spans="1:19">
      <c r="A2712" s="7">
        <v>2713</v>
      </c>
      <c r="B2712" s="12" t="s">
        <v>6675</v>
      </c>
      <c r="C2712" s="12" t="s">
        <v>10393</v>
      </c>
      <c r="D2712" s="12" t="str">
        <f t="shared" si="144"/>
        <v>中远箱</v>
      </c>
      <c r="E2712" s="12" t="s">
        <v>17174</v>
      </c>
      <c r="F2712" s="19">
        <v>41530</v>
      </c>
      <c r="G2712" s="80">
        <v>100</v>
      </c>
      <c r="H2712" s="12" t="str">
        <f t="shared" si="146"/>
        <v>重</v>
      </c>
      <c r="I2712" s="24">
        <v>41530</v>
      </c>
      <c r="J2712" s="27"/>
      <c r="K2712" s="12" t="s">
        <v>972</v>
      </c>
      <c r="L2712" s="12"/>
      <c r="M2712" s="11"/>
      <c r="N2712" s="80"/>
      <c r="O2712" s="18" t="str">
        <f t="shared" ca="1" si="145"/>
        <v>269天</v>
      </c>
      <c r="P2712" s="80"/>
      <c r="Q2712" s="80"/>
      <c r="R2712" s="80"/>
      <c r="S2712" s="80"/>
    </row>
    <row r="2713" spans="1:19">
      <c r="A2713" s="7">
        <v>2714</v>
      </c>
      <c r="B2713" s="12" t="s">
        <v>9448</v>
      </c>
      <c r="C2713" s="12" t="s">
        <v>10393</v>
      </c>
      <c r="D2713" s="12" t="str">
        <f t="shared" si="144"/>
        <v>中远箱</v>
      </c>
      <c r="E2713" s="12" t="s">
        <v>17174</v>
      </c>
      <c r="F2713" s="19">
        <v>41530</v>
      </c>
      <c r="G2713" s="80">
        <v>100</v>
      </c>
      <c r="H2713" s="12" t="str">
        <f t="shared" si="146"/>
        <v>重</v>
      </c>
      <c r="I2713" s="24">
        <v>41539</v>
      </c>
      <c r="J2713" s="27"/>
      <c r="K2713" s="12" t="s">
        <v>10395</v>
      </c>
      <c r="L2713" s="12"/>
      <c r="M2713" s="11"/>
      <c r="N2713" s="80"/>
      <c r="O2713" s="18" t="str">
        <f t="shared" ca="1" si="145"/>
        <v>269天</v>
      </c>
      <c r="P2713" s="80"/>
      <c r="Q2713" s="80"/>
      <c r="R2713" s="80"/>
      <c r="S2713" s="80"/>
    </row>
    <row r="2714" spans="1:19">
      <c r="A2714" s="7">
        <v>2715</v>
      </c>
      <c r="B2714" s="12" t="s">
        <v>9460</v>
      </c>
      <c r="C2714" s="12" t="s">
        <v>10393</v>
      </c>
      <c r="D2714" s="12" t="str">
        <f t="shared" si="144"/>
        <v>中远箱</v>
      </c>
      <c r="E2714" s="12" t="s">
        <v>17174</v>
      </c>
      <c r="F2714" s="19">
        <v>41531</v>
      </c>
      <c r="G2714" s="80">
        <v>100</v>
      </c>
      <c r="H2714" s="12" t="str">
        <f t="shared" si="146"/>
        <v>重</v>
      </c>
      <c r="I2714" s="24">
        <v>41539</v>
      </c>
      <c r="J2714" s="27"/>
      <c r="K2714" s="12" t="s">
        <v>12951</v>
      </c>
      <c r="L2714" s="12"/>
      <c r="M2714" s="11"/>
      <c r="N2714" s="80"/>
      <c r="O2714" s="18" t="str">
        <f t="shared" ca="1" si="145"/>
        <v>268天</v>
      </c>
      <c r="P2714" s="80"/>
      <c r="Q2714" s="80"/>
      <c r="R2714" s="80"/>
      <c r="S2714" s="80"/>
    </row>
    <row r="2715" spans="1:19">
      <c r="A2715" s="7">
        <v>2716</v>
      </c>
      <c r="B2715" s="12" t="s">
        <v>9449</v>
      </c>
      <c r="C2715" s="12" t="s">
        <v>10393</v>
      </c>
      <c r="D2715" s="12" t="str">
        <f t="shared" si="144"/>
        <v>中远箱</v>
      </c>
      <c r="E2715" s="12" t="s">
        <v>17174</v>
      </c>
      <c r="F2715" s="19">
        <v>41541</v>
      </c>
      <c r="G2715" s="80">
        <v>100</v>
      </c>
      <c r="H2715" s="12" t="str">
        <f t="shared" si="146"/>
        <v>重</v>
      </c>
      <c r="I2715" s="24">
        <v>41546</v>
      </c>
      <c r="J2715" s="27"/>
      <c r="K2715" s="12" t="s">
        <v>13302</v>
      </c>
      <c r="L2715" s="12"/>
      <c r="M2715" s="11"/>
      <c r="N2715" s="80"/>
      <c r="O2715" s="18" t="str">
        <f t="shared" ca="1" si="145"/>
        <v>258天</v>
      </c>
      <c r="P2715" s="80"/>
      <c r="Q2715" s="80"/>
      <c r="R2715" s="80"/>
      <c r="S2715" s="80"/>
    </row>
    <row r="2716" spans="1:19">
      <c r="A2716" s="7">
        <v>2717</v>
      </c>
      <c r="B2716" s="12" t="s">
        <v>9461</v>
      </c>
      <c r="C2716" s="12" t="s">
        <v>10393</v>
      </c>
      <c r="D2716" s="12" t="str">
        <f t="shared" si="144"/>
        <v>中远箱</v>
      </c>
      <c r="E2716" s="12" t="s">
        <v>17174</v>
      </c>
      <c r="F2716" s="19">
        <v>41532</v>
      </c>
      <c r="G2716" s="80">
        <v>100</v>
      </c>
      <c r="H2716" s="12" t="str">
        <f t="shared" si="146"/>
        <v>重</v>
      </c>
      <c r="I2716" s="24">
        <v>41539</v>
      </c>
      <c r="J2716" s="27"/>
      <c r="K2716" s="12" t="s">
        <v>12951</v>
      </c>
      <c r="L2716" s="12"/>
      <c r="M2716" s="11"/>
      <c r="N2716" s="80"/>
      <c r="O2716" s="18" t="str">
        <f t="shared" ca="1" si="145"/>
        <v>267天</v>
      </c>
      <c r="P2716" s="80"/>
      <c r="Q2716" s="80"/>
      <c r="R2716" s="80"/>
      <c r="S2716" s="80"/>
    </row>
    <row r="2717" spans="1:19">
      <c r="A2717" s="7">
        <v>2718</v>
      </c>
      <c r="B2717" s="12" t="s">
        <v>9450</v>
      </c>
      <c r="C2717" s="12" t="s">
        <v>10393</v>
      </c>
      <c r="D2717" s="12" t="str">
        <f t="shared" si="144"/>
        <v>中远箱</v>
      </c>
      <c r="E2717" s="12" t="s">
        <v>17174</v>
      </c>
      <c r="F2717" s="19">
        <v>41535</v>
      </c>
      <c r="G2717" s="80">
        <v>100</v>
      </c>
      <c r="H2717" s="12" t="str">
        <f t="shared" si="146"/>
        <v>重</v>
      </c>
      <c r="I2717" s="24">
        <v>41536</v>
      </c>
      <c r="J2717" s="27"/>
      <c r="K2717" s="12" t="s">
        <v>12951</v>
      </c>
      <c r="L2717" s="12"/>
      <c r="M2717" s="11"/>
      <c r="N2717" s="80"/>
      <c r="O2717" s="18" t="str">
        <f t="shared" ca="1" si="145"/>
        <v>264天</v>
      </c>
      <c r="P2717" s="80"/>
      <c r="Q2717" s="80"/>
      <c r="R2717" s="80"/>
      <c r="S2717" s="80"/>
    </row>
    <row r="2718" spans="1:19">
      <c r="A2718" s="7">
        <v>2719</v>
      </c>
      <c r="B2718" s="12" t="s">
        <v>9451</v>
      </c>
      <c r="C2718" s="12" t="s">
        <v>10393</v>
      </c>
      <c r="D2718" s="12" t="str">
        <f t="shared" si="144"/>
        <v>中远箱</v>
      </c>
      <c r="E2718" s="12" t="s">
        <v>17174</v>
      </c>
      <c r="F2718" s="19">
        <v>41534</v>
      </c>
      <c r="G2718" s="80">
        <v>100</v>
      </c>
      <c r="H2718" s="12" t="str">
        <f t="shared" si="146"/>
        <v>重</v>
      </c>
      <c r="I2718" s="24">
        <v>41535</v>
      </c>
      <c r="J2718" s="27"/>
      <c r="K2718" s="12" t="s">
        <v>972</v>
      </c>
      <c r="L2718" s="12"/>
      <c r="M2718" s="11"/>
      <c r="N2718" s="80"/>
      <c r="O2718" s="18" t="str">
        <f t="shared" ca="1" si="145"/>
        <v>265天</v>
      </c>
      <c r="P2718" s="80"/>
      <c r="Q2718" s="80"/>
      <c r="R2718" s="80"/>
      <c r="S2718" s="80"/>
    </row>
    <row r="2719" spans="1:19">
      <c r="A2719" s="7">
        <v>2720</v>
      </c>
      <c r="B2719" s="12" t="s">
        <v>9452</v>
      </c>
      <c r="C2719" s="12" t="s">
        <v>10393</v>
      </c>
      <c r="D2719" s="12" t="str">
        <f t="shared" si="144"/>
        <v>中远箱</v>
      </c>
      <c r="E2719" s="12" t="s">
        <v>17174</v>
      </c>
      <c r="F2719" s="19">
        <v>41555</v>
      </c>
      <c r="G2719" s="80">
        <v>100</v>
      </c>
      <c r="H2719" s="12" t="str">
        <f t="shared" si="146"/>
        <v>重</v>
      </c>
      <c r="I2719" s="24">
        <v>41555</v>
      </c>
      <c r="J2719" s="27"/>
      <c r="K2719" s="12" t="s">
        <v>12951</v>
      </c>
      <c r="L2719" s="12"/>
      <c r="M2719" s="11"/>
      <c r="N2719" s="80"/>
      <c r="O2719" s="18" t="str">
        <f t="shared" ca="1" si="145"/>
        <v>244天</v>
      </c>
      <c r="P2719" s="80"/>
      <c r="Q2719" s="80"/>
      <c r="R2719" s="80"/>
      <c r="S2719" s="80"/>
    </row>
    <row r="2720" spans="1:19">
      <c r="A2720" s="7">
        <v>2721</v>
      </c>
      <c r="B2720" s="12" t="s">
        <v>9453</v>
      </c>
      <c r="C2720" s="12" t="s">
        <v>10393</v>
      </c>
      <c r="D2720" s="12" t="str">
        <f t="shared" si="144"/>
        <v>中远箱</v>
      </c>
      <c r="E2720" s="12" t="s">
        <v>1484</v>
      </c>
      <c r="F2720" s="19">
        <v>41534</v>
      </c>
      <c r="G2720" s="80">
        <v>100</v>
      </c>
      <c r="H2720" s="12" t="str">
        <f t="shared" si="146"/>
        <v>重</v>
      </c>
      <c r="I2720" s="24">
        <v>41578</v>
      </c>
      <c r="J2720" s="27"/>
      <c r="K2720" s="12" t="s">
        <v>5796</v>
      </c>
      <c r="L2720" s="12"/>
      <c r="M2720" s="11"/>
      <c r="N2720" s="80"/>
      <c r="O2720" s="18" t="str">
        <f t="shared" ca="1" si="145"/>
        <v>265天</v>
      </c>
      <c r="P2720" s="80"/>
      <c r="Q2720" s="80"/>
      <c r="R2720" s="80"/>
      <c r="S2720" s="80"/>
    </row>
    <row r="2721" spans="1:19">
      <c r="A2721" s="7">
        <v>2722</v>
      </c>
      <c r="B2721" s="12" t="s">
        <v>9462</v>
      </c>
      <c r="C2721" s="12" t="s">
        <v>10393</v>
      </c>
      <c r="D2721" s="12" t="str">
        <f t="shared" si="144"/>
        <v>中远箱</v>
      </c>
      <c r="E2721" s="12" t="s">
        <v>17174</v>
      </c>
      <c r="F2721" s="19">
        <v>41535</v>
      </c>
      <c r="G2721" s="80">
        <v>100</v>
      </c>
      <c r="H2721" s="12" t="str">
        <f t="shared" si="146"/>
        <v>重</v>
      </c>
      <c r="I2721" s="24">
        <v>41546</v>
      </c>
      <c r="J2721" s="27"/>
      <c r="K2721" s="12" t="s">
        <v>5351</v>
      </c>
      <c r="L2721" s="12"/>
      <c r="M2721" s="11"/>
      <c r="N2721" s="80"/>
      <c r="O2721" s="18" t="str">
        <f t="shared" ca="1" si="145"/>
        <v>264天</v>
      </c>
      <c r="P2721" s="80"/>
      <c r="Q2721" s="80"/>
      <c r="R2721" s="80"/>
      <c r="S2721" s="80"/>
    </row>
    <row r="2722" spans="1:19">
      <c r="A2722" s="7">
        <v>2723</v>
      </c>
      <c r="B2722" s="12" t="s">
        <v>9466</v>
      </c>
      <c r="C2722" s="12" t="s">
        <v>10393</v>
      </c>
      <c r="D2722" s="12" t="str">
        <f t="shared" si="144"/>
        <v>中远箱</v>
      </c>
      <c r="E2722" s="12" t="s">
        <v>17174</v>
      </c>
      <c r="F2722" s="19">
        <v>41534</v>
      </c>
      <c r="G2722" s="80">
        <v>100</v>
      </c>
      <c r="H2722" s="12" t="str">
        <f t="shared" si="146"/>
        <v>重</v>
      </c>
      <c r="I2722" s="24">
        <v>41535</v>
      </c>
      <c r="J2722" s="27"/>
      <c r="K2722" s="12" t="s">
        <v>972</v>
      </c>
      <c r="L2722" s="12"/>
      <c r="M2722" s="11"/>
      <c r="N2722" s="80"/>
      <c r="O2722" s="18" t="str">
        <f t="shared" ca="1" si="145"/>
        <v>265天</v>
      </c>
      <c r="P2722" s="80"/>
      <c r="Q2722" s="80"/>
      <c r="R2722" s="80"/>
      <c r="S2722" s="80"/>
    </row>
    <row r="2723" spans="1:19">
      <c r="A2723" s="7">
        <v>2724</v>
      </c>
      <c r="B2723" s="12" t="s">
        <v>9463</v>
      </c>
      <c r="C2723" s="12" t="s">
        <v>10393</v>
      </c>
      <c r="D2723" s="12" t="str">
        <f t="shared" si="144"/>
        <v>中远箱</v>
      </c>
      <c r="E2723" s="12" t="s">
        <v>17174</v>
      </c>
      <c r="F2723" s="19">
        <v>41533</v>
      </c>
      <c r="G2723" s="80">
        <v>100</v>
      </c>
      <c r="H2723" s="12" t="str">
        <f t="shared" si="146"/>
        <v>重</v>
      </c>
      <c r="I2723" s="24">
        <v>41536</v>
      </c>
      <c r="J2723" s="27"/>
      <c r="K2723" s="12" t="s">
        <v>12951</v>
      </c>
      <c r="L2723" s="12"/>
      <c r="M2723" s="11"/>
      <c r="N2723" s="80"/>
      <c r="O2723" s="18" t="str">
        <f t="shared" ca="1" si="145"/>
        <v>266天</v>
      </c>
      <c r="P2723" s="80"/>
      <c r="Q2723" s="80"/>
      <c r="R2723" s="80"/>
      <c r="S2723" s="80"/>
    </row>
    <row r="2724" spans="1:19">
      <c r="A2724" s="7">
        <v>2725</v>
      </c>
      <c r="B2724" s="12" t="s">
        <v>9454</v>
      </c>
      <c r="C2724" s="12" t="s">
        <v>10393</v>
      </c>
      <c r="D2724" s="12" t="str">
        <f t="shared" si="144"/>
        <v>中远箱</v>
      </c>
      <c r="E2724" s="12" t="s">
        <v>17174</v>
      </c>
      <c r="F2724" s="19">
        <v>41533</v>
      </c>
      <c r="G2724" s="80">
        <v>100</v>
      </c>
      <c r="H2724" s="12" t="str">
        <f t="shared" si="146"/>
        <v>重</v>
      </c>
      <c r="I2724" s="24">
        <v>41555</v>
      </c>
      <c r="J2724" s="27"/>
      <c r="K2724" s="12" t="s">
        <v>13302</v>
      </c>
      <c r="L2724" s="12"/>
      <c r="M2724" s="11"/>
      <c r="N2724" s="80"/>
      <c r="O2724" s="18" t="str">
        <f t="shared" ca="1" si="145"/>
        <v>266天</v>
      </c>
      <c r="P2724" s="80"/>
      <c r="Q2724" s="80"/>
      <c r="R2724" s="80"/>
      <c r="S2724" s="80"/>
    </row>
    <row r="2725" spans="1:19">
      <c r="A2725" s="7">
        <v>2726</v>
      </c>
      <c r="B2725" s="12" t="s">
        <v>9464</v>
      </c>
      <c r="C2725" s="12" t="s">
        <v>10393</v>
      </c>
      <c r="D2725" s="12" t="str">
        <f t="shared" si="144"/>
        <v>中远箱</v>
      </c>
      <c r="E2725" s="12" t="s">
        <v>17174</v>
      </c>
      <c r="F2725" s="19">
        <v>41534</v>
      </c>
      <c r="G2725" s="80">
        <v>100</v>
      </c>
      <c r="H2725" s="12" t="str">
        <f t="shared" si="146"/>
        <v>重</v>
      </c>
      <c r="I2725" s="24">
        <v>41539</v>
      </c>
      <c r="J2725" s="27"/>
      <c r="K2725" s="12" t="s">
        <v>12951</v>
      </c>
      <c r="L2725" s="12"/>
      <c r="M2725" s="11"/>
      <c r="N2725" s="80"/>
      <c r="O2725" s="18" t="str">
        <f t="shared" ca="1" si="145"/>
        <v>265天</v>
      </c>
      <c r="P2725" s="80"/>
      <c r="Q2725" s="80"/>
      <c r="R2725" s="80"/>
      <c r="S2725" s="80"/>
    </row>
    <row r="2726" spans="1:19">
      <c r="A2726" s="7">
        <v>2727</v>
      </c>
      <c r="B2726" s="12" t="s">
        <v>9455</v>
      </c>
      <c r="C2726" s="12" t="s">
        <v>10393</v>
      </c>
      <c r="D2726" s="12" t="str">
        <f t="shared" si="144"/>
        <v>中远箱</v>
      </c>
      <c r="E2726" s="12" t="s">
        <v>17174</v>
      </c>
      <c r="F2726" s="19">
        <v>41535</v>
      </c>
      <c r="G2726" s="80">
        <v>100</v>
      </c>
      <c r="H2726" s="12" t="str">
        <f t="shared" si="146"/>
        <v>重</v>
      </c>
      <c r="I2726" s="24">
        <v>41539</v>
      </c>
      <c r="J2726" s="27"/>
      <c r="K2726" s="12" t="s">
        <v>13302</v>
      </c>
      <c r="L2726" s="12"/>
      <c r="M2726" s="11"/>
      <c r="N2726" s="80"/>
      <c r="O2726" s="18" t="str">
        <f t="shared" ca="1" si="145"/>
        <v>264天</v>
      </c>
      <c r="P2726" s="80"/>
      <c r="Q2726" s="80"/>
      <c r="R2726" s="80"/>
      <c r="S2726" s="80"/>
    </row>
    <row r="2727" spans="1:19">
      <c r="A2727" s="7">
        <v>2728</v>
      </c>
      <c r="B2727" s="12" t="s">
        <v>9456</v>
      </c>
      <c r="C2727" s="12" t="s">
        <v>10393</v>
      </c>
      <c r="D2727" s="12" t="str">
        <f t="shared" si="144"/>
        <v>中远箱</v>
      </c>
      <c r="E2727" s="12" t="s">
        <v>1484</v>
      </c>
      <c r="F2727" s="19">
        <v>41534</v>
      </c>
      <c r="G2727" s="80">
        <v>100</v>
      </c>
      <c r="H2727" s="12" t="str">
        <f t="shared" si="146"/>
        <v>重</v>
      </c>
      <c r="I2727" s="24">
        <v>41537</v>
      </c>
      <c r="J2727" s="27"/>
      <c r="K2727" s="12" t="s">
        <v>10373</v>
      </c>
      <c r="L2727" s="12"/>
      <c r="M2727" s="11"/>
      <c r="N2727" s="80"/>
      <c r="O2727" s="18" t="str">
        <f t="shared" ca="1" si="145"/>
        <v>265天</v>
      </c>
      <c r="P2727" s="80"/>
      <c r="Q2727" s="80"/>
      <c r="R2727" s="80"/>
      <c r="S2727" s="80"/>
    </row>
    <row r="2728" spans="1:19">
      <c r="A2728" s="7">
        <v>2729</v>
      </c>
      <c r="B2728" s="12" t="s">
        <v>9457</v>
      </c>
      <c r="C2728" s="12" t="s">
        <v>10393</v>
      </c>
      <c r="D2728" s="12" t="str">
        <f t="shared" si="144"/>
        <v>中远箱</v>
      </c>
      <c r="E2728" s="12" t="s">
        <v>17174</v>
      </c>
      <c r="F2728" s="19">
        <v>41533</v>
      </c>
      <c r="G2728" s="80">
        <v>100</v>
      </c>
      <c r="H2728" s="12" t="str">
        <f>IF(I2728="","空","重")</f>
        <v>重</v>
      </c>
      <c r="I2728" s="24">
        <v>41537</v>
      </c>
      <c r="J2728" s="27"/>
      <c r="K2728" s="12" t="s">
        <v>10373</v>
      </c>
      <c r="L2728" s="12"/>
      <c r="M2728" s="11"/>
      <c r="N2728" s="80"/>
      <c r="O2728" s="18" t="str">
        <f t="shared" ca="1" si="145"/>
        <v>266天</v>
      </c>
      <c r="P2728" s="80"/>
      <c r="Q2728" s="80"/>
      <c r="R2728" s="80"/>
      <c r="S2728" s="80"/>
    </row>
    <row r="2729" spans="1:19">
      <c r="A2729" s="7">
        <v>2730</v>
      </c>
      <c r="B2729" s="12" t="s">
        <v>2288</v>
      </c>
      <c r="C2729" s="12" t="s">
        <v>10258</v>
      </c>
      <c r="D2729" s="12" t="str">
        <f t="shared" si="144"/>
        <v>中远箱</v>
      </c>
      <c r="E2729" s="12" t="s">
        <v>1484</v>
      </c>
      <c r="F2729" s="19">
        <v>41532</v>
      </c>
      <c r="G2729" s="80" t="s">
        <v>7200</v>
      </c>
      <c r="H2729" s="12" t="str">
        <f>IF(I2729="","空","重")</f>
        <v>重</v>
      </c>
      <c r="I2729" s="24">
        <v>41598</v>
      </c>
      <c r="J2729" s="27"/>
      <c r="K2729" s="12" t="s">
        <v>11298</v>
      </c>
      <c r="L2729" s="12"/>
      <c r="M2729" s="11"/>
      <c r="N2729" s="80"/>
      <c r="O2729" s="18" t="str">
        <f t="shared" ca="1" si="145"/>
        <v>267天</v>
      </c>
      <c r="P2729" s="80"/>
      <c r="Q2729" s="80"/>
      <c r="R2729" s="80"/>
      <c r="S2729" s="80"/>
    </row>
    <row r="2730" spans="1:19">
      <c r="A2730" s="7">
        <v>2731</v>
      </c>
      <c r="B2730" s="12" t="s">
        <v>2334</v>
      </c>
      <c r="C2730" s="12" t="s">
        <v>10393</v>
      </c>
      <c r="D2730" s="12" t="str">
        <f t="shared" si="144"/>
        <v>中远箱</v>
      </c>
      <c r="E2730" s="12" t="s">
        <v>17174</v>
      </c>
      <c r="F2730" s="19">
        <v>41542</v>
      </c>
      <c r="G2730" s="80" t="s">
        <v>2526</v>
      </c>
      <c r="H2730" s="12" t="str">
        <f>IF(I2730="","空","重")</f>
        <v>重</v>
      </c>
      <c r="I2730" s="24">
        <v>41546</v>
      </c>
      <c r="J2730" s="27"/>
      <c r="K2730" s="12" t="s">
        <v>2861</v>
      </c>
      <c r="L2730" s="12"/>
      <c r="M2730" s="11"/>
      <c r="N2730" s="80"/>
      <c r="O2730" s="18" t="str">
        <f t="shared" ca="1" si="145"/>
        <v>257天</v>
      </c>
      <c r="P2730" s="80"/>
      <c r="Q2730" s="80"/>
      <c r="R2730" s="80"/>
      <c r="S2730" s="80"/>
    </row>
    <row r="2731" spans="1:19">
      <c r="A2731" s="7">
        <v>2732</v>
      </c>
      <c r="B2731" s="12" t="s">
        <v>2330</v>
      </c>
      <c r="C2731" s="12" t="s">
        <v>10393</v>
      </c>
      <c r="D2731" s="12" t="str">
        <f t="shared" si="144"/>
        <v>中远箱</v>
      </c>
      <c r="E2731" s="12" t="s">
        <v>17174</v>
      </c>
      <c r="F2731" s="19">
        <v>41542</v>
      </c>
      <c r="G2731" s="80" t="s">
        <v>2526</v>
      </c>
      <c r="H2731" s="12" t="str">
        <f>IF(I2731="","空","重")</f>
        <v>重</v>
      </c>
      <c r="I2731" s="24">
        <v>41546</v>
      </c>
      <c r="J2731" s="27"/>
      <c r="K2731" s="12" t="s">
        <v>5351</v>
      </c>
      <c r="L2731" s="12"/>
      <c r="M2731" s="11"/>
      <c r="N2731" s="80"/>
      <c r="O2731" s="18" t="str">
        <f t="shared" ca="1" si="145"/>
        <v>257天</v>
      </c>
      <c r="P2731" s="80"/>
      <c r="Q2731" s="80"/>
      <c r="R2731" s="80"/>
      <c r="S2731" s="80"/>
    </row>
    <row r="2732" spans="1:19">
      <c r="A2732" s="7">
        <v>2733</v>
      </c>
      <c r="B2732" s="12" t="s">
        <v>2335</v>
      </c>
      <c r="C2732" s="12" t="s">
        <v>10393</v>
      </c>
      <c r="D2732" s="12" t="str">
        <f t="shared" si="144"/>
        <v>中远箱</v>
      </c>
      <c r="E2732" s="12" t="s">
        <v>8078</v>
      </c>
      <c r="F2732" s="19">
        <v>41545</v>
      </c>
      <c r="G2732" s="80" t="s">
        <v>2526</v>
      </c>
      <c r="H2732" s="12" t="str">
        <f>IF(I2732="","空","重")</f>
        <v>重</v>
      </c>
      <c r="I2732" s="24">
        <v>41555</v>
      </c>
      <c r="J2732" s="27"/>
      <c r="K2732" s="12" t="s">
        <v>2305</v>
      </c>
      <c r="L2732" s="12"/>
      <c r="M2732" s="11"/>
      <c r="N2732" s="80"/>
      <c r="O2732" s="18" t="str">
        <f t="shared" ca="1" si="145"/>
        <v>254天</v>
      </c>
      <c r="P2732" s="80"/>
      <c r="Q2732" s="80"/>
      <c r="R2732" s="80"/>
      <c r="S2732" s="80"/>
    </row>
    <row r="2733" spans="1:19">
      <c r="A2733" s="7">
        <v>4121</v>
      </c>
      <c r="B2733" s="194" t="s">
        <v>10835</v>
      </c>
      <c r="C2733" s="12" t="s">
        <v>10393</v>
      </c>
      <c r="D2733" s="12" t="str">
        <f t="shared" si="144"/>
        <v>中远箱</v>
      </c>
      <c r="E2733" s="12" t="s">
        <v>17174</v>
      </c>
      <c r="F2733" s="81" t="str">
        <f>IF(ISNONTEXT(B2732),"","请输入日期")</f>
        <v>请输入日期</v>
      </c>
      <c r="G2733" s="80" t="s">
        <v>7200</v>
      </c>
      <c r="H2733" s="12" t="s">
        <v>9198</v>
      </c>
      <c r="I2733" s="24"/>
      <c r="J2733" s="27"/>
      <c r="K2733" s="12"/>
      <c r="L2733" s="12"/>
      <c r="M2733" s="13"/>
      <c r="N2733" s="11"/>
      <c r="O2733" s="18" t="e">
        <f t="shared" ca="1" si="145"/>
        <v>#VALUE!</v>
      </c>
      <c r="P2733" s="80"/>
      <c r="Q2733" s="80"/>
      <c r="R2733" s="80"/>
      <c r="S2733" s="80"/>
    </row>
    <row r="2734" spans="1:19">
      <c r="A2734" s="7">
        <v>2735</v>
      </c>
      <c r="B2734" s="50" t="s">
        <v>2524</v>
      </c>
      <c r="C2734" s="50" t="s">
        <v>10393</v>
      </c>
      <c r="D2734" s="50" t="str">
        <f t="shared" si="144"/>
        <v>中远箱</v>
      </c>
      <c r="E2734" s="50" t="s">
        <v>1484</v>
      </c>
      <c r="F2734" s="81">
        <v>41544</v>
      </c>
      <c r="G2734" s="80" t="s">
        <v>2526</v>
      </c>
      <c r="H2734" s="12" t="str">
        <f t="shared" ref="H2734:H2746" si="147">IF(I2734="","空","重")</f>
        <v>重</v>
      </c>
      <c r="I2734" s="24">
        <v>41588</v>
      </c>
      <c r="J2734" s="27"/>
      <c r="K2734" s="12" t="s">
        <v>13302</v>
      </c>
      <c r="L2734" s="12"/>
      <c r="M2734" s="11"/>
      <c r="N2734" s="80"/>
      <c r="O2734" s="18" t="str">
        <f t="shared" ca="1" si="145"/>
        <v>255天</v>
      </c>
      <c r="P2734" s="80"/>
      <c r="Q2734" s="80"/>
      <c r="R2734" s="80"/>
      <c r="S2734" s="80"/>
    </row>
    <row r="2735" spans="1:19">
      <c r="A2735" s="7">
        <v>2736</v>
      </c>
      <c r="B2735" s="12" t="s">
        <v>2331</v>
      </c>
      <c r="C2735" s="12" t="s">
        <v>10393</v>
      </c>
      <c r="D2735" s="12" t="str">
        <f t="shared" si="144"/>
        <v>中远箱</v>
      </c>
      <c r="E2735" s="12" t="s">
        <v>1484</v>
      </c>
      <c r="F2735" s="81">
        <v>41544</v>
      </c>
      <c r="G2735" s="80" t="s">
        <v>2526</v>
      </c>
      <c r="H2735" s="12" t="str">
        <f t="shared" si="147"/>
        <v>重</v>
      </c>
      <c r="I2735" s="24">
        <v>41564</v>
      </c>
      <c r="J2735" s="27"/>
      <c r="K2735" s="12" t="s">
        <v>13302</v>
      </c>
      <c r="L2735" s="12"/>
      <c r="M2735" s="11"/>
      <c r="N2735" s="80"/>
      <c r="O2735" s="18" t="str">
        <f t="shared" ca="1" si="145"/>
        <v>255天</v>
      </c>
      <c r="P2735" s="80"/>
      <c r="Q2735" s="80"/>
      <c r="R2735" s="80"/>
      <c r="S2735" s="80"/>
    </row>
    <row r="2736" spans="1:19">
      <c r="A2736" s="7">
        <v>2737</v>
      </c>
      <c r="B2736" s="12" t="s">
        <v>2525</v>
      </c>
      <c r="C2736" s="12" t="s">
        <v>10393</v>
      </c>
      <c r="D2736" s="12" t="str">
        <f t="shared" si="144"/>
        <v>中远箱</v>
      </c>
      <c r="E2736" s="12" t="s">
        <v>1484</v>
      </c>
      <c r="F2736" s="19">
        <v>41542</v>
      </c>
      <c r="G2736" s="80" t="s">
        <v>2526</v>
      </c>
      <c r="H2736" s="12" t="str">
        <f t="shared" si="147"/>
        <v>重</v>
      </c>
      <c r="I2736" s="24">
        <v>41565</v>
      </c>
      <c r="J2736" s="27"/>
      <c r="K2736" s="12" t="s">
        <v>13302</v>
      </c>
      <c r="L2736" s="12"/>
      <c r="M2736" s="11"/>
      <c r="N2736" s="80"/>
      <c r="O2736" s="18" t="str">
        <f t="shared" ca="1" si="145"/>
        <v>257天</v>
      </c>
      <c r="P2736" s="80"/>
      <c r="Q2736" s="80"/>
      <c r="R2736" s="80"/>
      <c r="S2736" s="80"/>
    </row>
    <row r="2737" spans="1:19">
      <c r="A2737" s="7">
        <v>2738</v>
      </c>
      <c r="B2737" s="12" t="s">
        <v>2332</v>
      </c>
      <c r="C2737" s="12" t="s">
        <v>10393</v>
      </c>
      <c r="D2737" s="12" t="str">
        <f t="shared" si="144"/>
        <v>中远箱</v>
      </c>
      <c r="E2737" s="12" t="s">
        <v>1484</v>
      </c>
      <c r="F2737" s="19">
        <v>41542</v>
      </c>
      <c r="G2737" s="80" t="s">
        <v>2526</v>
      </c>
      <c r="H2737" s="12" t="str">
        <f t="shared" si="147"/>
        <v>重</v>
      </c>
      <c r="I2737" s="24">
        <v>41565</v>
      </c>
      <c r="J2737" s="27"/>
      <c r="K2737" s="12" t="s">
        <v>12951</v>
      </c>
      <c r="L2737" s="12"/>
      <c r="M2737" s="11"/>
      <c r="N2737" s="80"/>
      <c r="O2737" s="18" t="str">
        <f t="shared" ca="1" si="145"/>
        <v>257天</v>
      </c>
      <c r="P2737" s="80"/>
      <c r="Q2737" s="80"/>
      <c r="R2737" s="80"/>
      <c r="S2737" s="80"/>
    </row>
    <row r="2738" spans="1:19">
      <c r="A2738" s="7">
        <v>2739</v>
      </c>
      <c r="B2738" s="12" t="s">
        <v>2333</v>
      </c>
      <c r="C2738" s="12" t="s">
        <v>10393</v>
      </c>
      <c r="D2738" s="12" t="str">
        <f t="shared" si="144"/>
        <v>中远箱</v>
      </c>
      <c r="E2738" s="12" t="s">
        <v>17174</v>
      </c>
      <c r="F2738" s="19">
        <v>41543</v>
      </c>
      <c r="G2738" s="80" t="s">
        <v>2526</v>
      </c>
      <c r="H2738" s="12" t="str">
        <f t="shared" si="147"/>
        <v>重</v>
      </c>
      <c r="I2738" s="24">
        <v>41546</v>
      </c>
      <c r="J2738" s="27"/>
      <c r="K2738" s="12" t="s">
        <v>2860</v>
      </c>
      <c r="L2738" s="12"/>
      <c r="M2738" s="11"/>
      <c r="N2738" s="80"/>
      <c r="O2738" s="18" t="str">
        <f t="shared" ca="1" si="145"/>
        <v>256天</v>
      </c>
      <c r="P2738" s="80"/>
      <c r="Q2738" s="80"/>
      <c r="R2738" s="80"/>
      <c r="S2738" s="80"/>
    </row>
    <row r="2739" spans="1:19">
      <c r="A2739" s="7">
        <v>2740</v>
      </c>
      <c r="B2739" s="12" t="s">
        <v>16794</v>
      </c>
      <c r="C2739" s="12" t="s">
        <v>10393</v>
      </c>
      <c r="D2739" s="12" t="str">
        <f t="shared" si="144"/>
        <v>中远箱</v>
      </c>
      <c r="E2739" s="12" t="s">
        <v>17174</v>
      </c>
      <c r="F2739" s="19">
        <v>41540</v>
      </c>
      <c r="G2739" s="80" t="s">
        <v>16795</v>
      </c>
      <c r="H2739" s="12" t="str">
        <f t="shared" si="147"/>
        <v>重</v>
      </c>
      <c r="I2739" s="24">
        <v>41546</v>
      </c>
      <c r="J2739" s="27"/>
      <c r="K2739" s="12" t="s">
        <v>2860</v>
      </c>
      <c r="L2739" s="12"/>
      <c r="M2739" s="11"/>
      <c r="N2739" s="80"/>
      <c r="O2739" s="18" t="str">
        <f t="shared" ca="1" si="145"/>
        <v>259天</v>
      </c>
      <c r="P2739" s="80"/>
      <c r="Q2739" s="80"/>
      <c r="R2739" s="80"/>
      <c r="S2739" s="80"/>
    </row>
    <row r="2740" spans="1:19">
      <c r="A2740" s="7">
        <v>2741</v>
      </c>
      <c r="B2740" s="12" t="s">
        <v>2527</v>
      </c>
      <c r="C2740" s="12" t="s">
        <v>10393</v>
      </c>
      <c r="D2740" s="12" t="str">
        <f t="shared" si="144"/>
        <v>中远箱</v>
      </c>
      <c r="E2740" s="12" t="s">
        <v>17174</v>
      </c>
      <c r="F2740" s="19">
        <v>41540</v>
      </c>
      <c r="G2740" s="80" t="s">
        <v>16795</v>
      </c>
      <c r="H2740" s="12" t="str">
        <f t="shared" si="147"/>
        <v>重</v>
      </c>
      <c r="I2740" s="24">
        <v>41545</v>
      </c>
      <c r="J2740" s="27"/>
      <c r="K2740" s="12" t="s">
        <v>15515</v>
      </c>
      <c r="L2740" s="12"/>
      <c r="M2740" s="11"/>
      <c r="N2740" s="80"/>
      <c r="O2740" s="18" t="str">
        <f t="shared" ca="1" si="145"/>
        <v>259天</v>
      </c>
      <c r="P2740" s="80"/>
      <c r="Q2740" s="80"/>
      <c r="R2740" s="80"/>
      <c r="S2740" s="80"/>
    </row>
    <row r="2741" spans="1:19">
      <c r="A2741" s="7">
        <v>2742</v>
      </c>
      <c r="B2741" s="12" t="s">
        <v>13536</v>
      </c>
      <c r="C2741" s="12" t="s">
        <v>10393</v>
      </c>
      <c r="D2741" s="12" t="str">
        <f t="shared" si="144"/>
        <v>中远箱</v>
      </c>
      <c r="E2741" s="12" t="s">
        <v>17174</v>
      </c>
      <c r="F2741" s="19">
        <v>41539</v>
      </c>
      <c r="G2741" s="80" t="s">
        <v>16795</v>
      </c>
      <c r="H2741" s="12" t="str">
        <f t="shared" si="147"/>
        <v>重</v>
      </c>
      <c r="I2741" s="24">
        <v>41541</v>
      </c>
      <c r="J2741" s="27"/>
      <c r="K2741" s="12" t="s">
        <v>3253</v>
      </c>
      <c r="L2741" s="12"/>
      <c r="M2741" s="11"/>
      <c r="N2741" s="80"/>
      <c r="O2741" s="18" t="str">
        <f t="shared" ca="1" si="145"/>
        <v>260天</v>
      </c>
      <c r="P2741" s="80"/>
      <c r="Q2741" s="80"/>
      <c r="R2741" s="80"/>
      <c r="S2741" s="80"/>
    </row>
    <row r="2742" spans="1:19">
      <c r="A2742" s="7">
        <v>2743</v>
      </c>
      <c r="B2742" s="12" t="s">
        <v>13533</v>
      </c>
      <c r="C2742" s="12" t="s">
        <v>10393</v>
      </c>
      <c r="D2742" s="12" t="str">
        <f t="shared" si="144"/>
        <v>中远箱</v>
      </c>
      <c r="E2742" s="12" t="s">
        <v>17174</v>
      </c>
      <c r="F2742" s="19">
        <v>41539</v>
      </c>
      <c r="G2742" s="80" t="s">
        <v>16795</v>
      </c>
      <c r="H2742" s="12" t="str">
        <f t="shared" si="147"/>
        <v>重</v>
      </c>
      <c r="I2742" s="24">
        <v>41555</v>
      </c>
      <c r="J2742" s="27"/>
      <c r="K2742" s="12" t="s">
        <v>12951</v>
      </c>
      <c r="L2742" s="12"/>
      <c r="M2742" s="11"/>
      <c r="N2742" s="80"/>
      <c r="O2742" s="18" t="str">
        <f t="shared" ca="1" si="145"/>
        <v>260天</v>
      </c>
      <c r="P2742" s="80"/>
      <c r="Q2742" s="80"/>
      <c r="R2742" s="80"/>
      <c r="S2742" s="80"/>
    </row>
    <row r="2743" spans="1:19">
      <c r="A2743" s="7">
        <v>2744</v>
      </c>
      <c r="B2743" s="12" t="s">
        <v>13537</v>
      </c>
      <c r="C2743" s="12" t="s">
        <v>10393</v>
      </c>
      <c r="D2743" s="12" t="str">
        <f t="shared" si="144"/>
        <v>中远箱</v>
      </c>
      <c r="E2743" s="12" t="s">
        <v>1484</v>
      </c>
      <c r="F2743" s="19">
        <v>41541</v>
      </c>
      <c r="G2743" s="80" t="s">
        <v>16795</v>
      </c>
      <c r="H2743" s="12" t="str">
        <f t="shared" si="147"/>
        <v>重</v>
      </c>
      <c r="I2743" s="24">
        <v>41590</v>
      </c>
      <c r="J2743" s="27"/>
      <c r="K2743" s="12" t="s">
        <v>10395</v>
      </c>
      <c r="L2743" s="12"/>
      <c r="M2743" s="11"/>
      <c r="N2743" s="80"/>
      <c r="O2743" s="18" t="str">
        <f t="shared" ca="1" si="145"/>
        <v>258天</v>
      </c>
      <c r="P2743" s="80"/>
      <c r="Q2743" s="80"/>
      <c r="R2743" s="80"/>
      <c r="S2743" s="80"/>
    </row>
    <row r="2744" spans="1:19">
      <c r="A2744" s="7">
        <v>2745</v>
      </c>
      <c r="B2744" s="12" t="s">
        <v>13534</v>
      </c>
      <c r="C2744" s="12" t="s">
        <v>10393</v>
      </c>
      <c r="D2744" s="12" t="str">
        <f t="shared" si="144"/>
        <v>中远箱</v>
      </c>
      <c r="E2744" s="12" t="s">
        <v>1484</v>
      </c>
      <c r="F2744" s="19">
        <v>41541</v>
      </c>
      <c r="G2744" s="80" t="s">
        <v>16795</v>
      </c>
      <c r="H2744" s="12" t="str">
        <f t="shared" si="147"/>
        <v>重</v>
      </c>
      <c r="I2744" s="24">
        <v>41582</v>
      </c>
      <c r="J2744" s="27"/>
      <c r="K2744" s="12" t="s">
        <v>13302</v>
      </c>
      <c r="L2744" s="12"/>
      <c r="M2744" s="11"/>
      <c r="N2744" s="80"/>
      <c r="O2744" s="18" t="str">
        <f t="shared" ca="1" si="145"/>
        <v>258天</v>
      </c>
      <c r="P2744" s="80"/>
      <c r="Q2744" s="80"/>
      <c r="R2744" s="80"/>
      <c r="S2744" s="80"/>
    </row>
    <row r="2745" spans="1:19">
      <c r="A2745" s="7">
        <v>2746</v>
      </c>
      <c r="B2745" s="12" t="s">
        <v>13538</v>
      </c>
      <c r="C2745" s="12" t="s">
        <v>10393</v>
      </c>
      <c r="D2745" s="12" t="str">
        <f t="shared" si="144"/>
        <v>中远箱</v>
      </c>
      <c r="E2745" s="12" t="s">
        <v>17174</v>
      </c>
      <c r="F2745" s="19">
        <v>41540</v>
      </c>
      <c r="G2745" s="80" t="s">
        <v>16795</v>
      </c>
      <c r="H2745" s="12" t="str">
        <f t="shared" si="147"/>
        <v>重</v>
      </c>
      <c r="I2745" s="24">
        <v>41540</v>
      </c>
      <c r="J2745" s="27"/>
      <c r="K2745" s="12" t="s">
        <v>17072</v>
      </c>
      <c r="L2745" s="12"/>
      <c r="M2745" s="11"/>
      <c r="N2745" s="80"/>
      <c r="O2745" s="18" t="str">
        <f t="shared" ca="1" si="145"/>
        <v>259天</v>
      </c>
      <c r="P2745" s="80"/>
      <c r="Q2745" s="80"/>
      <c r="R2745" s="80"/>
      <c r="S2745" s="80"/>
    </row>
    <row r="2746" spans="1:19">
      <c r="A2746" s="7">
        <v>2747</v>
      </c>
      <c r="B2746" s="12" t="s">
        <v>13535</v>
      </c>
      <c r="C2746" s="12" t="s">
        <v>10393</v>
      </c>
      <c r="D2746" s="12" t="str">
        <f t="shared" si="144"/>
        <v>中远箱</v>
      </c>
      <c r="E2746" s="12" t="s">
        <v>17174</v>
      </c>
      <c r="F2746" s="19">
        <v>41540</v>
      </c>
      <c r="G2746" s="80" t="s">
        <v>16795</v>
      </c>
      <c r="H2746" s="12" t="str">
        <f t="shared" si="147"/>
        <v>重</v>
      </c>
      <c r="I2746" s="24">
        <v>41555</v>
      </c>
      <c r="J2746" s="27"/>
      <c r="K2746" s="12" t="s">
        <v>3895</v>
      </c>
      <c r="L2746" s="12"/>
      <c r="M2746" s="11"/>
      <c r="N2746" s="80"/>
      <c r="O2746" s="18" t="str">
        <f t="shared" ca="1" si="145"/>
        <v>259天</v>
      </c>
      <c r="P2746" s="80"/>
      <c r="Q2746" s="80"/>
      <c r="R2746" s="80"/>
      <c r="S2746" s="80"/>
    </row>
    <row r="2747" spans="1:19">
      <c r="A2747" s="7">
        <v>4122</v>
      </c>
      <c r="B2747" s="194" t="s">
        <v>10836</v>
      </c>
      <c r="C2747" s="12" t="s">
        <v>10393</v>
      </c>
      <c r="D2747" s="12" t="str">
        <f t="shared" si="144"/>
        <v>中远箱</v>
      </c>
      <c r="E2747" s="12" t="s">
        <v>17174</v>
      </c>
      <c r="F2747" s="81" t="str">
        <f>IF(ISNONTEXT(B2746),"","请输入日期")</f>
        <v>请输入日期</v>
      </c>
      <c r="G2747" s="80" t="s">
        <v>7200</v>
      </c>
      <c r="H2747" s="12" t="s">
        <v>9198</v>
      </c>
      <c r="I2747" s="24"/>
      <c r="J2747" s="27"/>
      <c r="K2747" s="12"/>
      <c r="L2747" s="12"/>
      <c r="M2747" s="13"/>
      <c r="N2747" s="11"/>
      <c r="O2747" s="18" t="e">
        <f t="shared" ca="1" si="145"/>
        <v>#VALUE!</v>
      </c>
      <c r="P2747" s="80"/>
      <c r="Q2747" s="80"/>
      <c r="R2747" s="80"/>
      <c r="S2747" s="80"/>
    </row>
    <row r="2748" spans="1:19">
      <c r="A2748" s="7">
        <v>2749</v>
      </c>
      <c r="B2748" s="12" t="s">
        <v>9984</v>
      </c>
      <c r="C2748" s="12" t="s">
        <v>3270</v>
      </c>
      <c r="D2748" s="12" t="str">
        <f t="shared" si="144"/>
        <v>中远箱</v>
      </c>
      <c r="E2748" s="12" t="s">
        <v>17174</v>
      </c>
      <c r="F2748" s="19">
        <v>41591</v>
      </c>
      <c r="G2748" s="80"/>
      <c r="H2748" s="12" t="str">
        <f>IF(I2748="","空","重")</f>
        <v>重</v>
      </c>
      <c r="I2748" s="24">
        <v>41598</v>
      </c>
      <c r="J2748" s="27"/>
      <c r="K2748" s="12" t="s">
        <v>11298</v>
      </c>
      <c r="L2748" s="12"/>
      <c r="M2748" s="11"/>
      <c r="N2748" s="80"/>
      <c r="O2748" s="18" t="str">
        <f t="shared" ca="1" si="145"/>
        <v>208天</v>
      </c>
      <c r="P2748" s="80"/>
      <c r="Q2748" s="80"/>
      <c r="R2748" s="80"/>
      <c r="S2748" s="80"/>
    </row>
    <row r="2749" spans="1:19">
      <c r="A2749" s="7">
        <v>2750</v>
      </c>
      <c r="B2749" s="12" t="s">
        <v>11936</v>
      </c>
      <c r="C2749" s="12" t="s">
        <v>10393</v>
      </c>
      <c r="D2749" s="12" t="str">
        <f t="shared" si="144"/>
        <v>中远箱</v>
      </c>
      <c r="E2749" s="12" t="s">
        <v>17174</v>
      </c>
      <c r="F2749" s="19">
        <v>41536</v>
      </c>
      <c r="G2749" s="80">
        <v>100</v>
      </c>
      <c r="H2749" s="12" t="str">
        <f>IF(I2749="","空","重")</f>
        <v>重</v>
      </c>
      <c r="I2749" s="24">
        <v>41537</v>
      </c>
      <c r="J2749" s="27"/>
      <c r="K2749" s="12" t="s">
        <v>10373</v>
      </c>
      <c r="L2749" s="12"/>
      <c r="M2749" s="11"/>
      <c r="N2749" s="80"/>
      <c r="O2749" s="18" t="str">
        <f t="shared" ca="1" si="145"/>
        <v>263天</v>
      </c>
      <c r="P2749" s="80"/>
      <c r="Q2749" s="80"/>
      <c r="R2749" s="80"/>
      <c r="S2749" s="80"/>
    </row>
    <row r="2750" spans="1:19">
      <c r="A2750" s="7">
        <v>2751</v>
      </c>
      <c r="B2750" s="12" t="s">
        <v>11937</v>
      </c>
      <c r="C2750" s="12" t="s">
        <v>10393</v>
      </c>
      <c r="D2750" s="12" t="str">
        <f t="shared" si="144"/>
        <v>中远箱</v>
      </c>
      <c r="E2750" s="12" t="s">
        <v>17174</v>
      </c>
      <c r="F2750" s="19">
        <v>41538</v>
      </c>
      <c r="G2750" s="80">
        <v>100</v>
      </c>
      <c r="H2750" s="12" t="str">
        <f>IF(I2750="","空","重")</f>
        <v>重</v>
      </c>
      <c r="I2750" s="24">
        <v>41539</v>
      </c>
      <c r="J2750" s="27"/>
      <c r="K2750" s="12" t="s">
        <v>12951</v>
      </c>
      <c r="L2750" s="12"/>
      <c r="M2750" s="11"/>
      <c r="N2750" s="80"/>
      <c r="O2750" s="18" t="str">
        <f t="shared" ca="1" si="145"/>
        <v>261天</v>
      </c>
      <c r="P2750" s="80"/>
      <c r="Q2750" s="80"/>
      <c r="R2750" s="80"/>
      <c r="S2750" s="80"/>
    </row>
    <row r="2751" spans="1:19">
      <c r="A2751" s="7">
        <v>2752</v>
      </c>
      <c r="B2751" s="12" t="s">
        <v>11938</v>
      </c>
      <c r="C2751" s="12" t="s">
        <v>10393</v>
      </c>
      <c r="D2751" s="12" t="str">
        <f t="shared" si="144"/>
        <v>中远箱</v>
      </c>
      <c r="E2751" s="12" t="s">
        <v>17174</v>
      </c>
      <c r="F2751" s="19">
        <v>41538</v>
      </c>
      <c r="G2751" s="80">
        <v>100</v>
      </c>
      <c r="H2751" s="12" t="str">
        <f>IF(I2751="","空","重")</f>
        <v>重</v>
      </c>
      <c r="I2751" s="24">
        <v>41539</v>
      </c>
      <c r="J2751" s="27"/>
      <c r="K2751" s="12" t="s">
        <v>14826</v>
      </c>
      <c r="L2751" s="12"/>
      <c r="M2751" s="11"/>
      <c r="N2751" s="80"/>
      <c r="O2751" s="18" t="str">
        <f t="shared" ca="1" si="145"/>
        <v>261天</v>
      </c>
      <c r="P2751" s="80"/>
      <c r="Q2751" s="80"/>
      <c r="R2751" s="80"/>
      <c r="S2751" s="80"/>
    </row>
    <row r="2752" spans="1:19">
      <c r="A2752" s="7">
        <v>4123</v>
      </c>
      <c r="B2752" s="194" t="s">
        <v>10837</v>
      </c>
      <c r="C2752" s="12" t="s">
        <v>10393</v>
      </c>
      <c r="D2752" s="12" t="str">
        <f t="shared" si="144"/>
        <v>中远箱</v>
      </c>
      <c r="E2752" s="12" t="s">
        <v>17174</v>
      </c>
      <c r="F2752" s="81" t="str">
        <f>IF(ISNONTEXT(B2751),"","请输入日期")</f>
        <v>请输入日期</v>
      </c>
      <c r="G2752" s="80" t="s">
        <v>7200</v>
      </c>
      <c r="H2752" s="12" t="s">
        <v>9198</v>
      </c>
      <c r="I2752" s="24"/>
      <c r="J2752" s="27"/>
      <c r="K2752" s="12"/>
      <c r="L2752" s="12"/>
      <c r="M2752" s="13"/>
      <c r="N2752" s="11"/>
      <c r="O2752" s="18" t="e">
        <f t="shared" ca="1" si="145"/>
        <v>#VALUE!</v>
      </c>
      <c r="P2752" s="80"/>
      <c r="Q2752" s="80"/>
      <c r="R2752" s="80"/>
      <c r="S2752" s="80"/>
    </row>
    <row r="2753" spans="1:19">
      <c r="A2753" s="7">
        <v>2754</v>
      </c>
      <c r="B2753" s="12" t="s">
        <v>9090</v>
      </c>
      <c r="C2753" s="12" t="s">
        <v>10393</v>
      </c>
      <c r="D2753" s="12" t="str">
        <f t="shared" si="144"/>
        <v>中远箱</v>
      </c>
      <c r="E2753" s="12" t="s">
        <v>1484</v>
      </c>
      <c r="F2753" s="19">
        <v>41534</v>
      </c>
      <c r="G2753" s="80">
        <v>100</v>
      </c>
      <c r="H2753" s="12" t="str">
        <f t="shared" ref="H2753:H2761" si="148">IF(I2753="","空","重")</f>
        <v>重</v>
      </c>
      <c r="I2753" s="24">
        <v>41556</v>
      </c>
      <c r="J2753" s="27"/>
      <c r="K2753" s="12" t="s">
        <v>10395</v>
      </c>
      <c r="L2753" s="12"/>
      <c r="M2753" s="11"/>
      <c r="N2753" s="80"/>
      <c r="O2753" s="18" t="str">
        <f t="shared" ca="1" si="145"/>
        <v>265天</v>
      </c>
      <c r="P2753" s="80"/>
      <c r="Q2753" s="80"/>
      <c r="R2753" s="80"/>
      <c r="S2753" s="80"/>
    </row>
    <row r="2754" spans="1:19">
      <c r="A2754" s="7">
        <v>2755</v>
      </c>
      <c r="B2754" s="12" t="s">
        <v>9091</v>
      </c>
      <c r="C2754" s="12" t="s">
        <v>10393</v>
      </c>
      <c r="D2754" s="12" t="str">
        <f t="shared" ref="D2754:D2817" si="149">IF(B2754="","","中远箱")</f>
        <v>中远箱</v>
      </c>
      <c r="E2754" s="12" t="s">
        <v>17174</v>
      </c>
      <c r="F2754" s="19">
        <v>41539</v>
      </c>
      <c r="G2754" s="80">
        <v>100</v>
      </c>
      <c r="H2754" s="12" t="str">
        <f t="shared" si="148"/>
        <v>重</v>
      </c>
      <c r="I2754" s="24">
        <v>41539</v>
      </c>
      <c r="J2754" s="27"/>
      <c r="K2754" s="12" t="s">
        <v>5796</v>
      </c>
      <c r="L2754" s="12"/>
      <c r="M2754" s="11"/>
      <c r="N2754" s="80"/>
      <c r="O2754" s="18" t="str">
        <f t="shared" ref="O2754:O2817" ca="1" si="150">IF(ISNONTEXT(J2754),DATEDIF(F2754,TODAY(),"d")&amp;"天","出场")</f>
        <v>260天</v>
      </c>
      <c r="P2754" s="80"/>
      <c r="Q2754" s="80"/>
      <c r="R2754" s="80"/>
      <c r="S2754" s="80"/>
    </row>
    <row r="2755" spans="1:19">
      <c r="A2755" s="7">
        <v>2756</v>
      </c>
      <c r="B2755" s="12" t="s">
        <v>2729</v>
      </c>
      <c r="C2755" s="12" t="s">
        <v>10393</v>
      </c>
      <c r="D2755" s="12" t="str">
        <f t="shared" si="149"/>
        <v>中远箱</v>
      </c>
      <c r="E2755" s="12" t="s">
        <v>1484</v>
      </c>
      <c r="F2755" s="19">
        <v>41542</v>
      </c>
      <c r="G2755" s="80" t="s">
        <v>5594</v>
      </c>
      <c r="H2755" s="12" t="str">
        <f t="shared" si="148"/>
        <v>重</v>
      </c>
      <c r="I2755" s="24">
        <v>41579</v>
      </c>
      <c r="J2755" s="27"/>
      <c r="K2755" s="12" t="s">
        <v>10395</v>
      </c>
      <c r="L2755" s="12"/>
      <c r="M2755" s="11"/>
      <c r="N2755" s="80"/>
      <c r="O2755" s="18" t="str">
        <f t="shared" ca="1" si="150"/>
        <v>257天</v>
      </c>
      <c r="P2755" s="80"/>
      <c r="Q2755" s="80"/>
      <c r="R2755" s="80"/>
      <c r="S2755" s="80"/>
    </row>
    <row r="2756" spans="1:19">
      <c r="A2756" s="7">
        <v>2757</v>
      </c>
      <c r="B2756" s="12" t="s">
        <v>2730</v>
      </c>
      <c r="C2756" s="12" t="s">
        <v>10393</v>
      </c>
      <c r="D2756" s="12" t="str">
        <f t="shared" si="149"/>
        <v>中远箱</v>
      </c>
      <c r="E2756" s="12" t="s">
        <v>17174</v>
      </c>
      <c r="F2756" s="19">
        <v>41543</v>
      </c>
      <c r="G2756" s="80" t="s">
        <v>5594</v>
      </c>
      <c r="H2756" s="12" t="str">
        <f t="shared" si="148"/>
        <v>重</v>
      </c>
      <c r="I2756" s="24">
        <v>41565</v>
      </c>
      <c r="J2756" s="27"/>
      <c r="K2756" s="12" t="s">
        <v>12951</v>
      </c>
      <c r="L2756" s="12"/>
      <c r="M2756" s="11"/>
      <c r="N2756" s="80"/>
      <c r="O2756" s="18" t="str">
        <f t="shared" ca="1" si="150"/>
        <v>256天</v>
      </c>
      <c r="P2756" s="80"/>
      <c r="Q2756" s="80"/>
      <c r="R2756" s="80"/>
      <c r="S2756" s="80"/>
    </row>
    <row r="2757" spans="1:19">
      <c r="A2757" s="7">
        <v>2758</v>
      </c>
      <c r="B2757" s="12" t="s">
        <v>2732</v>
      </c>
      <c r="C2757" s="12" t="s">
        <v>10393</v>
      </c>
      <c r="D2757" s="12" t="str">
        <f t="shared" si="149"/>
        <v>中远箱</v>
      </c>
      <c r="E2757" s="12" t="s">
        <v>8078</v>
      </c>
      <c r="F2757" s="19">
        <v>41545</v>
      </c>
      <c r="G2757" s="80" t="s">
        <v>5594</v>
      </c>
      <c r="H2757" s="12" t="str">
        <f t="shared" si="148"/>
        <v>重</v>
      </c>
      <c r="I2757" s="24">
        <v>41596</v>
      </c>
      <c r="J2757" s="27"/>
      <c r="K2757" s="12" t="s">
        <v>10395</v>
      </c>
      <c r="L2757" s="12"/>
      <c r="M2757" s="11"/>
      <c r="N2757" s="80"/>
      <c r="O2757" s="18" t="str">
        <f t="shared" ca="1" si="150"/>
        <v>254天</v>
      </c>
      <c r="P2757" s="80"/>
      <c r="Q2757" s="80"/>
      <c r="R2757" s="80"/>
      <c r="S2757" s="80"/>
    </row>
    <row r="2758" spans="1:19">
      <c r="A2758" s="7">
        <v>2759</v>
      </c>
      <c r="B2758" s="12" t="s">
        <v>2731</v>
      </c>
      <c r="C2758" s="12" t="s">
        <v>10393</v>
      </c>
      <c r="D2758" s="12" t="str">
        <f t="shared" si="149"/>
        <v>中远箱</v>
      </c>
      <c r="E2758" s="12" t="s">
        <v>17174</v>
      </c>
      <c r="F2758" s="19">
        <v>41542</v>
      </c>
      <c r="G2758" s="80" t="s">
        <v>5594</v>
      </c>
      <c r="H2758" s="12" t="str">
        <f t="shared" si="148"/>
        <v>重</v>
      </c>
      <c r="I2758" s="24">
        <v>41555</v>
      </c>
      <c r="J2758" s="27"/>
      <c r="K2758" s="12" t="s">
        <v>2306</v>
      </c>
      <c r="L2758" s="12"/>
      <c r="M2758" s="11"/>
      <c r="N2758" s="80"/>
      <c r="O2758" s="18" t="str">
        <f t="shared" ca="1" si="150"/>
        <v>257天</v>
      </c>
      <c r="P2758" s="80"/>
      <c r="Q2758" s="80"/>
      <c r="R2758" s="80"/>
      <c r="S2758" s="80"/>
    </row>
    <row r="2759" spans="1:19">
      <c r="A2759" s="7">
        <v>2760</v>
      </c>
      <c r="B2759" s="12" t="s">
        <v>2733</v>
      </c>
      <c r="C2759" s="12" t="s">
        <v>10393</v>
      </c>
      <c r="D2759" s="12" t="str">
        <f t="shared" si="149"/>
        <v>中远箱</v>
      </c>
      <c r="E2759" s="12" t="s">
        <v>17174</v>
      </c>
      <c r="F2759" s="19">
        <v>41543</v>
      </c>
      <c r="G2759" s="80" t="s">
        <v>5594</v>
      </c>
      <c r="H2759" s="12" t="str">
        <f t="shared" si="148"/>
        <v>重</v>
      </c>
      <c r="I2759" s="24">
        <v>41555</v>
      </c>
      <c r="J2759" s="27"/>
      <c r="K2759" s="12" t="s">
        <v>12951</v>
      </c>
      <c r="L2759" s="12"/>
      <c r="M2759" s="11"/>
      <c r="N2759" s="80"/>
      <c r="O2759" s="18" t="str">
        <f t="shared" ca="1" si="150"/>
        <v>256天</v>
      </c>
      <c r="P2759" s="80"/>
      <c r="Q2759" s="80"/>
      <c r="R2759" s="80"/>
      <c r="S2759" s="80"/>
    </row>
    <row r="2760" spans="1:19">
      <c r="A2760" s="7">
        <v>2761</v>
      </c>
      <c r="B2760" s="12" t="s">
        <v>2741</v>
      </c>
      <c r="C2760" s="12" t="s">
        <v>10393</v>
      </c>
      <c r="D2760" s="12" t="str">
        <f t="shared" si="149"/>
        <v>中远箱</v>
      </c>
      <c r="E2760" s="12" t="s">
        <v>17174</v>
      </c>
      <c r="F2760" s="19">
        <v>41543</v>
      </c>
      <c r="G2760" s="80" t="s">
        <v>5594</v>
      </c>
      <c r="H2760" s="12" t="str">
        <f t="shared" si="148"/>
        <v>重</v>
      </c>
      <c r="I2760" s="24">
        <v>41546</v>
      </c>
      <c r="J2760" s="27"/>
      <c r="K2760" s="12" t="s">
        <v>6070</v>
      </c>
      <c r="L2760" s="12"/>
      <c r="M2760" s="11"/>
      <c r="N2760" s="80"/>
      <c r="O2760" s="18" t="str">
        <f t="shared" ca="1" si="150"/>
        <v>256天</v>
      </c>
      <c r="P2760" s="80"/>
      <c r="Q2760" s="80"/>
      <c r="R2760" s="80"/>
      <c r="S2760" s="80"/>
    </row>
    <row r="2761" spans="1:19">
      <c r="A2761" s="7">
        <v>2762</v>
      </c>
      <c r="B2761" s="12" t="s">
        <v>7666</v>
      </c>
      <c r="C2761" s="12" t="s">
        <v>10393</v>
      </c>
      <c r="D2761" s="12" t="str">
        <f t="shared" si="149"/>
        <v>中远箱</v>
      </c>
      <c r="E2761" s="12" t="s">
        <v>1484</v>
      </c>
      <c r="F2761" s="19">
        <v>41565</v>
      </c>
      <c r="G2761" s="80" t="s">
        <v>1792</v>
      </c>
      <c r="H2761" s="12" t="str">
        <f t="shared" si="148"/>
        <v>重</v>
      </c>
      <c r="I2761" s="24">
        <v>41583</v>
      </c>
      <c r="J2761" s="27"/>
      <c r="K2761" s="12" t="s">
        <v>10395</v>
      </c>
      <c r="L2761" s="12"/>
      <c r="M2761" s="11"/>
      <c r="N2761" s="80"/>
      <c r="O2761" s="18" t="str">
        <f t="shared" ca="1" si="150"/>
        <v>234天</v>
      </c>
      <c r="P2761" s="80"/>
      <c r="Q2761" s="80"/>
      <c r="R2761" s="80"/>
      <c r="S2761" s="80"/>
    </row>
    <row r="2762" spans="1:19">
      <c r="A2762" s="7">
        <v>4124</v>
      </c>
      <c r="B2762" s="194" t="s">
        <v>10838</v>
      </c>
      <c r="C2762" s="12" t="s">
        <v>10393</v>
      </c>
      <c r="D2762" s="12" t="str">
        <f t="shared" si="149"/>
        <v>中远箱</v>
      </c>
      <c r="E2762" s="12" t="s">
        <v>17174</v>
      </c>
      <c r="F2762" s="81" t="str">
        <f>IF(ISNONTEXT(B2761),"","请输入日期")</f>
        <v>请输入日期</v>
      </c>
      <c r="G2762" s="80" t="s">
        <v>7200</v>
      </c>
      <c r="H2762" s="12" t="s">
        <v>9198</v>
      </c>
      <c r="I2762" s="24"/>
      <c r="J2762" s="27"/>
      <c r="K2762" s="12"/>
      <c r="L2762" s="12"/>
      <c r="M2762" s="13"/>
      <c r="N2762" s="11"/>
      <c r="O2762" s="18" t="e">
        <f t="shared" ca="1" si="150"/>
        <v>#VALUE!</v>
      </c>
      <c r="P2762" s="80"/>
      <c r="Q2762" s="80"/>
      <c r="R2762" s="80"/>
      <c r="S2762" s="80"/>
    </row>
    <row r="2763" spans="1:19">
      <c r="A2763" s="7">
        <v>2764</v>
      </c>
      <c r="B2763" s="12" t="s">
        <v>7535</v>
      </c>
      <c r="C2763" s="12" t="s">
        <v>10393</v>
      </c>
      <c r="D2763" s="12" t="str">
        <f t="shared" si="149"/>
        <v>中远箱</v>
      </c>
      <c r="E2763" s="12" t="s">
        <v>17174</v>
      </c>
      <c r="F2763" s="19">
        <v>41541</v>
      </c>
      <c r="G2763" s="80" t="s">
        <v>5594</v>
      </c>
      <c r="H2763" s="12" t="str">
        <f t="shared" ref="H2763:H2794" si="151">IF(I2763="","空","重")</f>
        <v>重</v>
      </c>
      <c r="I2763" s="24">
        <v>41555</v>
      </c>
      <c r="J2763" s="27"/>
      <c r="K2763" s="12" t="s">
        <v>13302</v>
      </c>
      <c r="L2763" s="12"/>
      <c r="M2763" s="11"/>
      <c r="N2763" s="80"/>
      <c r="O2763" s="18" t="str">
        <f t="shared" ca="1" si="150"/>
        <v>258天</v>
      </c>
      <c r="P2763" s="80"/>
      <c r="Q2763" s="80"/>
      <c r="R2763" s="80"/>
      <c r="S2763" s="80"/>
    </row>
    <row r="2764" spans="1:19">
      <c r="A2764" s="7">
        <v>2765</v>
      </c>
      <c r="B2764" s="12" t="s">
        <v>6852</v>
      </c>
      <c r="C2764" s="12" t="s">
        <v>10393</v>
      </c>
      <c r="D2764" s="12" t="str">
        <f t="shared" si="149"/>
        <v>中远箱</v>
      </c>
      <c r="E2764" s="12" t="s">
        <v>17174</v>
      </c>
      <c r="F2764" s="19">
        <v>41541</v>
      </c>
      <c r="G2764" s="80" t="s">
        <v>5594</v>
      </c>
      <c r="H2764" s="12" t="str">
        <f t="shared" si="151"/>
        <v>重</v>
      </c>
      <c r="I2764" s="24">
        <v>41546</v>
      </c>
      <c r="J2764" s="27"/>
      <c r="K2764" s="12" t="s">
        <v>12952</v>
      </c>
      <c r="L2764" s="12"/>
      <c r="M2764" s="11"/>
      <c r="N2764" s="80"/>
      <c r="O2764" s="18" t="str">
        <f t="shared" ca="1" si="150"/>
        <v>258天</v>
      </c>
      <c r="P2764" s="80"/>
      <c r="Q2764" s="80"/>
      <c r="R2764" s="80"/>
      <c r="S2764" s="80"/>
    </row>
    <row r="2765" spans="1:19">
      <c r="A2765" s="7">
        <v>2766</v>
      </c>
      <c r="B2765" s="12" t="s">
        <v>7536</v>
      </c>
      <c r="C2765" s="12" t="s">
        <v>10393</v>
      </c>
      <c r="D2765" s="12" t="str">
        <f t="shared" si="149"/>
        <v>中远箱</v>
      </c>
      <c r="E2765" s="12" t="s">
        <v>17174</v>
      </c>
      <c r="F2765" s="19">
        <v>41543</v>
      </c>
      <c r="G2765" s="80" t="s">
        <v>5594</v>
      </c>
      <c r="H2765" s="12" t="str">
        <f t="shared" si="151"/>
        <v>重</v>
      </c>
      <c r="I2765" s="24">
        <v>41546</v>
      </c>
      <c r="J2765" s="27"/>
      <c r="K2765" s="12" t="s">
        <v>3895</v>
      </c>
      <c r="L2765" s="12"/>
      <c r="M2765" s="11"/>
      <c r="N2765" s="80"/>
      <c r="O2765" s="18" t="str">
        <f t="shared" ca="1" si="150"/>
        <v>256天</v>
      </c>
      <c r="P2765" s="80"/>
      <c r="Q2765" s="80"/>
      <c r="R2765" s="80"/>
      <c r="S2765" s="80"/>
    </row>
    <row r="2766" spans="1:19">
      <c r="A2766" s="7">
        <v>2767</v>
      </c>
      <c r="B2766" s="12" t="s">
        <v>6853</v>
      </c>
      <c r="C2766" s="12" t="s">
        <v>10393</v>
      </c>
      <c r="D2766" s="12" t="str">
        <f t="shared" si="149"/>
        <v>中远箱</v>
      </c>
      <c r="E2766" s="12" t="s">
        <v>17174</v>
      </c>
      <c r="F2766" s="19">
        <v>41543</v>
      </c>
      <c r="G2766" s="80" t="s">
        <v>5594</v>
      </c>
      <c r="H2766" s="12" t="str">
        <f t="shared" si="151"/>
        <v>重</v>
      </c>
      <c r="I2766" s="24">
        <v>41545</v>
      </c>
      <c r="J2766" s="27"/>
      <c r="K2766" s="12" t="s">
        <v>15515</v>
      </c>
      <c r="L2766" s="12"/>
      <c r="M2766" s="11"/>
      <c r="N2766" s="80"/>
      <c r="O2766" s="18" t="str">
        <f t="shared" ca="1" si="150"/>
        <v>256天</v>
      </c>
      <c r="P2766" s="80"/>
      <c r="Q2766" s="80"/>
      <c r="R2766" s="80"/>
      <c r="S2766" s="80"/>
    </row>
    <row r="2767" spans="1:19">
      <c r="A2767" s="7">
        <v>2768</v>
      </c>
      <c r="B2767" s="12" t="s">
        <v>7537</v>
      </c>
      <c r="C2767" s="12" t="s">
        <v>10393</v>
      </c>
      <c r="D2767" s="12" t="str">
        <f t="shared" si="149"/>
        <v>中远箱</v>
      </c>
      <c r="E2767" s="12" t="s">
        <v>17174</v>
      </c>
      <c r="F2767" s="19">
        <v>41541</v>
      </c>
      <c r="G2767" s="80" t="s">
        <v>5594</v>
      </c>
      <c r="H2767" s="12" t="str">
        <f t="shared" si="151"/>
        <v>重</v>
      </c>
      <c r="I2767" s="24">
        <v>41546</v>
      </c>
      <c r="J2767" s="27"/>
      <c r="K2767" s="12" t="s">
        <v>3895</v>
      </c>
      <c r="L2767" s="12"/>
      <c r="M2767" s="11"/>
      <c r="N2767" s="80"/>
      <c r="O2767" s="18" t="str">
        <f t="shared" ca="1" si="150"/>
        <v>258天</v>
      </c>
      <c r="P2767" s="80"/>
      <c r="Q2767" s="80"/>
      <c r="R2767" s="80"/>
      <c r="S2767" s="80"/>
    </row>
    <row r="2768" spans="1:19">
      <c r="A2768" s="7">
        <v>2769</v>
      </c>
      <c r="B2768" s="12" t="s">
        <v>6854</v>
      </c>
      <c r="C2768" s="12" t="s">
        <v>10393</v>
      </c>
      <c r="D2768" s="12" t="str">
        <f t="shared" si="149"/>
        <v>中远箱</v>
      </c>
      <c r="E2768" s="12" t="s">
        <v>17174</v>
      </c>
      <c r="F2768" s="19">
        <v>41541</v>
      </c>
      <c r="G2768" s="80" t="s">
        <v>5594</v>
      </c>
      <c r="H2768" s="12" t="str">
        <f t="shared" si="151"/>
        <v>重</v>
      </c>
      <c r="I2768" s="24">
        <v>41546</v>
      </c>
      <c r="J2768" s="27"/>
      <c r="K2768" s="12" t="s">
        <v>11285</v>
      </c>
      <c r="L2768" s="12"/>
      <c r="M2768" s="11"/>
      <c r="N2768" s="80"/>
      <c r="O2768" s="18" t="str">
        <f t="shared" ca="1" si="150"/>
        <v>258天</v>
      </c>
      <c r="P2768" s="80"/>
      <c r="Q2768" s="80"/>
      <c r="R2768" s="80"/>
      <c r="S2768" s="80"/>
    </row>
    <row r="2769" spans="1:19">
      <c r="A2769" s="7">
        <v>2770</v>
      </c>
      <c r="B2769" s="12" t="s">
        <v>6867</v>
      </c>
      <c r="C2769" s="12" t="s">
        <v>10393</v>
      </c>
      <c r="D2769" s="12" t="str">
        <f t="shared" si="149"/>
        <v>中远箱</v>
      </c>
      <c r="E2769" s="12" t="s">
        <v>17174</v>
      </c>
      <c r="F2769" s="19">
        <v>41547</v>
      </c>
      <c r="G2769" s="80" t="s">
        <v>5594</v>
      </c>
      <c r="H2769" s="12" t="str">
        <f t="shared" si="151"/>
        <v>重</v>
      </c>
      <c r="I2769" s="24">
        <v>41555</v>
      </c>
      <c r="J2769" s="27"/>
      <c r="K2769" s="12" t="s">
        <v>13302</v>
      </c>
      <c r="L2769" s="12"/>
      <c r="M2769" s="11"/>
      <c r="N2769" s="80"/>
      <c r="O2769" s="18" t="str">
        <f t="shared" ca="1" si="150"/>
        <v>252天</v>
      </c>
      <c r="P2769" s="80"/>
      <c r="Q2769" s="80"/>
      <c r="R2769" s="80"/>
      <c r="S2769" s="80"/>
    </row>
    <row r="2770" spans="1:19">
      <c r="A2770" s="7">
        <v>2771</v>
      </c>
      <c r="B2770" s="12" t="s">
        <v>6868</v>
      </c>
      <c r="C2770" s="12" t="s">
        <v>10393</v>
      </c>
      <c r="D2770" s="12" t="str">
        <f t="shared" si="149"/>
        <v>中远箱</v>
      </c>
      <c r="E2770" s="12" t="s">
        <v>17174</v>
      </c>
      <c r="F2770" s="19">
        <v>41547</v>
      </c>
      <c r="G2770" s="80" t="s">
        <v>5594</v>
      </c>
      <c r="H2770" s="12" t="str">
        <f t="shared" si="151"/>
        <v>重</v>
      </c>
      <c r="I2770" s="24">
        <v>41555</v>
      </c>
      <c r="J2770" s="27"/>
      <c r="K2770" s="12" t="s">
        <v>318</v>
      </c>
      <c r="L2770" s="12"/>
      <c r="M2770" s="11"/>
      <c r="N2770" s="80"/>
      <c r="O2770" s="18" t="str">
        <f t="shared" ca="1" si="150"/>
        <v>252天</v>
      </c>
      <c r="P2770" s="80"/>
      <c r="Q2770" s="80"/>
      <c r="R2770" s="80"/>
      <c r="S2770" s="80"/>
    </row>
    <row r="2771" spans="1:19">
      <c r="A2771" s="7">
        <v>2772</v>
      </c>
      <c r="B2771" s="12" t="s">
        <v>6869</v>
      </c>
      <c r="C2771" s="12" t="s">
        <v>10393</v>
      </c>
      <c r="D2771" s="12" t="str">
        <f t="shared" si="149"/>
        <v>中远箱</v>
      </c>
      <c r="E2771" s="12" t="s">
        <v>17174</v>
      </c>
      <c r="F2771" s="19">
        <v>41550</v>
      </c>
      <c r="G2771" s="80" t="s">
        <v>5594</v>
      </c>
      <c r="H2771" s="12" t="str">
        <f t="shared" si="151"/>
        <v>重</v>
      </c>
      <c r="I2771" s="24">
        <v>41555</v>
      </c>
      <c r="J2771" s="27"/>
      <c r="K2771" s="12" t="s">
        <v>10395</v>
      </c>
      <c r="L2771" s="12"/>
      <c r="M2771" s="11"/>
      <c r="N2771" s="80"/>
      <c r="O2771" s="18" t="str">
        <f t="shared" ca="1" si="150"/>
        <v>249天</v>
      </c>
      <c r="P2771" s="80"/>
      <c r="Q2771" s="80"/>
      <c r="R2771" s="80"/>
      <c r="S2771" s="80"/>
    </row>
    <row r="2772" spans="1:19">
      <c r="A2772" s="7">
        <v>2773</v>
      </c>
      <c r="B2772" s="12" t="s">
        <v>6870</v>
      </c>
      <c r="C2772" s="12" t="s">
        <v>10393</v>
      </c>
      <c r="D2772" s="12" t="str">
        <f t="shared" si="149"/>
        <v>中远箱</v>
      </c>
      <c r="E2772" s="12" t="s">
        <v>17174</v>
      </c>
      <c r="F2772" s="19">
        <v>41547</v>
      </c>
      <c r="G2772" s="80" t="s">
        <v>5594</v>
      </c>
      <c r="H2772" s="12" t="str">
        <f t="shared" si="151"/>
        <v>重</v>
      </c>
      <c r="I2772" s="24">
        <v>41555</v>
      </c>
      <c r="J2772" s="27"/>
      <c r="K2772" s="12" t="s">
        <v>317</v>
      </c>
      <c r="L2772" s="12"/>
      <c r="M2772" s="11"/>
      <c r="N2772" s="80"/>
      <c r="O2772" s="18" t="str">
        <f t="shared" ca="1" si="150"/>
        <v>252天</v>
      </c>
      <c r="P2772" s="80"/>
      <c r="Q2772" s="80"/>
      <c r="R2772" s="80"/>
      <c r="S2772" s="80"/>
    </row>
    <row r="2773" spans="1:19">
      <c r="A2773" s="7">
        <v>2774</v>
      </c>
      <c r="B2773" s="12" t="s">
        <v>8893</v>
      </c>
      <c r="C2773" s="12" t="s">
        <v>10393</v>
      </c>
      <c r="D2773" s="12" t="str">
        <f t="shared" si="149"/>
        <v>中远箱</v>
      </c>
      <c r="E2773" s="12" t="s">
        <v>17174</v>
      </c>
      <c r="F2773" s="19">
        <v>41548</v>
      </c>
      <c r="G2773" s="80" t="s">
        <v>5594</v>
      </c>
      <c r="H2773" s="12" t="str">
        <f t="shared" si="151"/>
        <v>重</v>
      </c>
      <c r="I2773" s="24">
        <v>41555</v>
      </c>
      <c r="J2773" s="27"/>
      <c r="K2773" s="12" t="s">
        <v>12951</v>
      </c>
      <c r="L2773" s="12"/>
      <c r="M2773" s="11"/>
      <c r="N2773" s="80"/>
      <c r="O2773" s="18" t="str">
        <f t="shared" ca="1" si="150"/>
        <v>251天</v>
      </c>
      <c r="P2773" s="80"/>
      <c r="Q2773" s="80"/>
      <c r="R2773" s="80"/>
      <c r="S2773" s="80"/>
    </row>
    <row r="2774" spans="1:19">
      <c r="A2774" s="7">
        <v>2775</v>
      </c>
      <c r="B2774" s="12" t="s">
        <v>6871</v>
      </c>
      <c r="C2774" s="12" t="s">
        <v>10393</v>
      </c>
      <c r="D2774" s="12" t="str">
        <f t="shared" si="149"/>
        <v>中远箱</v>
      </c>
      <c r="E2774" s="12" t="s">
        <v>17174</v>
      </c>
      <c r="F2774" s="19">
        <v>41548</v>
      </c>
      <c r="G2774" s="80" t="s">
        <v>5594</v>
      </c>
      <c r="H2774" s="12" t="str">
        <f t="shared" si="151"/>
        <v>重</v>
      </c>
      <c r="I2774" s="24">
        <v>41555</v>
      </c>
      <c r="J2774" s="27"/>
      <c r="K2774" s="12" t="s">
        <v>13302</v>
      </c>
      <c r="L2774" s="12"/>
      <c r="M2774" s="11"/>
      <c r="N2774" s="80"/>
      <c r="O2774" s="18" t="str">
        <f t="shared" ca="1" si="150"/>
        <v>251天</v>
      </c>
      <c r="P2774" s="80"/>
      <c r="Q2774" s="80"/>
      <c r="R2774" s="80"/>
      <c r="S2774" s="80"/>
    </row>
    <row r="2775" spans="1:19">
      <c r="A2775" s="7">
        <v>2776</v>
      </c>
      <c r="B2775" s="12" t="s">
        <v>5971</v>
      </c>
      <c r="C2775" s="12" t="s">
        <v>10393</v>
      </c>
      <c r="D2775" s="12" t="str">
        <f t="shared" si="149"/>
        <v>中远箱</v>
      </c>
      <c r="E2775" s="12" t="s">
        <v>17174</v>
      </c>
      <c r="F2775" s="19">
        <v>41545</v>
      </c>
      <c r="G2775" s="80" t="s">
        <v>5594</v>
      </c>
      <c r="H2775" s="12" t="str">
        <f t="shared" si="151"/>
        <v>重</v>
      </c>
      <c r="I2775" s="24">
        <v>41555</v>
      </c>
      <c r="J2775" s="27"/>
      <c r="K2775" s="12" t="s">
        <v>14836</v>
      </c>
      <c r="L2775" s="12"/>
      <c r="M2775" s="11"/>
      <c r="N2775" s="80"/>
      <c r="O2775" s="18" t="str">
        <f t="shared" ca="1" si="150"/>
        <v>254天</v>
      </c>
      <c r="P2775" s="80"/>
      <c r="Q2775" s="80"/>
      <c r="R2775" s="80"/>
      <c r="S2775" s="80"/>
    </row>
    <row r="2776" spans="1:19">
      <c r="A2776" s="7">
        <v>2777</v>
      </c>
      <c r="B2776" s="12" t="s">
        <v>7532</v>
      </c>
      <c r="C2776" s="12" t="s">
        <v>10393</v>
      </c>
      <c r="D2776" s="12" t="str">
        <f t="shared" si="149"/>
        <v>中远箱</v>
      </c>
      <c r="E2776" s="12" t="s">
        <v>17174</v>
      </c>
      <c r="F2776" s="19">
        <v>41544</v>
      </c>
      <c r="G2776" s="80" t="s">
        <v>5594</v>
      </c>
      <c r="H2776" s="12" t="str">
        <f t="shared" si="151"/>
        <v>重</v>
      </c>
      <c r="I2776" s="24">
        <v>41555</v>
      </c>
      <c r="J2776" s="27"/>
      <c r="K2776" s="12" t="s">
        <v>13302</v>
      </c>
      <c r="L2776" s="12"/>
      <c r="M2776" s="11"/>
      <c r="N2776" s="80"/>
      <c r="O2776" s="18" t="str">
        <f t="shared" ca="1" si="150"/>
        <v>255天</v>
      </c>
      <c r="P2776" s="80"/>
      <c r="Q2776" s="80"/>
      <c r="R2776" s="80"/>
      <c r="S2776" s="80"/>
    </row>
    <row r="2777" spans="1:19">
      <c r="A2777" s="7">
        <v>2778</v>
      </c>
      <c r="B2777" s="12" t="s">
        <v>7533</v>
      </c>
      <c r="C2777" s="12" t="s">
        <v>10393</v>
      </c>
      <c r="D2777" s="12" t="str">
        <f t="shared" si="149"/>
        <v>中远箱</v>
      </c>
      <c r="E2777" s="12" t="s">
        <v>17174</v>
      </c>
      <c r="F2777" s="19">
        <v>41549</v>
      </c>
      <c r="G2777" s="80" t="s">
        <v>5594</v>
      </c>
      <c r="H2777" s="12" t="str">
        <f t="shared" si="151"/>
        <v>重</v>
      </c>
      <c r="I2777" s="24">
        <v>41555</v>
      </c>
      <c r="J2777" s="27"/>
      <c r="K2777" s="12" t="s">
        <v>12952</v>
      </c>
      <c r="L2777" s="12"/>
      <c r="M2777" s="11"/>
      <c r="N2777" s="80"/>
      <c r="O2777" s="18" t="str">
        <f t="shared" ca="1" si="150"/>
        <v>250天</v>
      </c>
      <c r="P2777" s="80"/>
      <c r="Q2777" s="80"/>
      <c r="R2777" s="80"/>
      <c r="S2777" s="80"/>
    </row>
    <row r="2778" spans="1:19">
      <c r="A2778" s="7">
        <v>2779</v>
      </c>
      <c r="B2778" s="12" t="s">
        <v>7534</v>
      </c>
      <c r="C2778" s="12" t="s">
        <v>10393</v>
      </c>
      <c r="D2778" s="12" t="str">
        <f t="shared" si="149"/>
        <v>中远箱</v>
      </c>
      <c r="E2778" s="12" t="s">
        <v>17174</v>
      </c>
      <c r="F2778" s="19">
        <v>41548</v>
      </c>
      <c r="G2778" s="80" t="s">
        <v>5594</v>
      </c>
      <c r="H2778" s="12" t="str">
        <f t="shared" si="151"/>
        <v>重</v>
      </c>
      <c r="I2778" s="24">
        <v>41567</v>
      </c>
      <c r="J2778" s="27"/>
      <c r="K2778" s="12" t="s">
        <v>13302</v>
      </c>
      <c r="L2778" s="12"/>
      <c r="M2778" s="11"/>
      <c r="N2778" s="80"/>
      <c r="O2778" s="18" t="str">
        <f t="shared" ca="1" si="150"/>
        <v>251天</v>
      </c>
      <c r="P2778" s="80"/>
      <c r="Q2778" s="80"/>
      <c r="R2778" s="80"/>
      <c r="S2778" s="80"/>
    </row>
    <row r="2779" spans="1:19">
      <c r="A2779" s="7">
        <v>2780</v>
      </c>
      <c r="B2779" s="12" t="s">
        <v>14830</v>
      </c>
      <c r="C2779" s="12" t="s">
        <v>10393</v>
      </c>
      <c r="D2779" s="12" t="str">
        <f t="shared" si="149"/>
        <v>中远箱</v>
      </c>
      <c r="E2779" s="12" t="s">
        <v>1484</v>
      </c>
      <c r="F2779" s="19">
        <v>41542</v>
      </c>
      <c r="G2779" s="80" t="s">
        <v>1792</v>
      </c>
      <c r="H2779" s="12" t="str">
        <f t="shared" si="151"/>
        <v>重</v>
      </c>
      <c r="I2779" s="24">
        <v>41564</v>
      </c>
      <c r="J2779" s="27"/>
      <c r="K2779" s="12" t="s">
        <v>13302</v>
      </c>
      <c r="L2779" s="12"/>
      <c r="M2779" s="11"/>
      <c r="N2779" s="80"/>
      <c r="O2779" s="18" t="str">
        <f t="shared" ca="1" si="150"/>
        <v>257天</v>
      </c>
      <c r="P2779" s="80"/>
      <c r="Q2779" s="80"/>
      <c r="R2779" s="80"/>
      <c r="S2779" s="80"/>
    </row>
    <row r="2780" spans="1:19">
      <c r="A2780" s="7">
        <v>2781</v>
      </c>
      <c r="B2780" s="12" t="s">
        <v>14831</v>
      </c>
      <c r="C2780" s="12" t="s">
        <v>10393</v>
      </c>
      <c r="D2780" s="12" t="str">
        <f t="shared" si="149"/>
        <v>中远箱</v>
      </c>
      <c r="E2780" s="12" t="s">
        <v>1484</v>
      </c>
      <c r="F2780" s="19">
        <v>41555</v>
      </c>
      <c r="G2780" s="80" t="s">
        <v>1792</v>
      </c>
      <c r="H2780" s="12" t="str">
        <f t="shared" si="151"/>
        <v>重</v>
      </c>
      <c r="I2780" s="24">
        <v>41557</v>
      </c>
      <c r="J2780" s="27"/>
      <c r="K2780" s="12" t="s">
        <v>12951</v>
      </c>
      <c r="L2780" s="12"/>
      <c r="M2780" s="11"/>
      <c r="N2780" s="80"/>
      <c r="O2780" s="18" t="str">
        <f t="shared" ca="1" si="150"/>
        <v>244天</v>
      </c>
      <c r="P2780" s="80"/>
      <c r="Q2780" s="80"/>
      <c r="R2780" s="80"/>
      <c r="S2780" s="80"/>
    </row>
    <row r="2781" spans="1:19">
      <c r="A2781" s="7">
        <v>2782</v>
      </c>
      <c r="B2781" s="12" t="s">
        <v>14833</v>
      </c>
      <c r="C2781" s="12" t="s">
        <v>10393</v>
      </c>
      <c r="D2781" s="12" t="str">
        <f t="shared" si="149"/>
        <v>中远箱</v>
      </c>
      <c r="E2781" s="12" t="s">
        <v>17174</v>
      </c>
      <c r="F2781" s="19">
        <v>41548</v>
      </c>
      <c r="G2781" s="80" t="s">
        <v>5594</v>
      </c>
      <c r="H2781" s="12" t="str">
        <f t="shared" si="151"/>
        <v>重</v>
      </c>
      <c r="I2781" s="24">
        <v>41556</v>
      </c>
      <c r="J2781" s="27"/>
      <c r="K2781" s="12" t="s">
        <v>12951</v>
      </c>
      <c r="L2781" s="12"/>
      <c r="M2781" s="11"/>
      <c r="N2781" s="80"/>
      <c r="O2781" s="18" t="str">
        <f t="shared" ca="1" si="150"/>
        <v>251天</v>
      </c>
      <c r="P2781" s="80"/>
      <c r="Q2781" s="80"/>
      <c r="R2781" s="80"/>
      <c r="S2781" s="80"/>
    </row>
    <row r="2782" spans="1:19">
      <c r="A2782" s="7">
        <v>2783</v>
      </c>
      <c r="B2782" s="12" t="s">
        <v>14834</v>
      </c>
      <c r="C2782" s="12" t="s">
        <v>10393</v>
      </c>
      <c r="D2782" s="12" t="str">
        <f t="shared" si="149"/>
        <v>中远箱</v>
      </c>
      <c r="E2782" s="12" t="s">
        <v>17174</v>
      </c>
      <c r="F2782" s="19">
        <v>41549</v>
      </c>
      <c r="G2782" s="80" t="s">
        <v>5594</v>
      </c>
      <c r="H2782" s="12" t="str">
        <f t="shared" si="151"/>
        <v>重</v>
      </c>
      <c r="I2782" s="24">
        <v>41556</v>
      </c>
      <c r="J2782" s="27"/>
      <c r="K2782" s="12" t="s">
        <v>12951</v>
      </c>
      <c r="L2782" s="12"/>
      <c r="M2782" s="11"/>
      <c r="N2782" s="80"/>
      <c r="O2782" s="18" t="str">
        <f t="shared" ca="1" si="150"/>
        <v>250天</v>
      </c>
      <c r="P2782" s="80"/>
      <c r="Q2782" s="80"/>
      <c r="R2782" s="80"/>
      <c r="S2782" s="80"/>
    </row>
    <row r="2783" spans="1:19">
      <c r="A2783" s="7">
        <v>2784</v>
      </c>
      <c r="B2783" s="12" t="s">
        <v>10497</v>
      </c>
      <c r="C2783" s="12" t="s">
        <v>10393</v>
      </c>
      <c r="D2783" s="12" t="str">
        <f t="shared" si="149"/>
        <v>中远箱</v>
      </c>
      <c r="E2783" s="12" t="s">
        <v>17174</v>
      </c>
      <c r="F2783" s="19">
        <v>41549</v>
      </c>
      <c r="G2783" s="80" t="s">
        <v>5594</v>
      </c>
      <c r="H2783" s="12" t="str">
        <f t="shared" si="151"/>
        <v>重</v>
      </c>
      <c r="I2783" s="24">
        <v>41555</v>
      </c>
      <c r="J2783" s="27"/>
      <c r="K2783" s="12" t="s">
        <v>10395</v>
      </c>
      <c r="L2783" s="12"/>
      <c r="M2783" s="11"/>
      <c r="N2783" s="80"/>
      <c r="O2783" s="18" t="str">
        <f t="shared" ca="1" si="150"/>
        <v>250天</v>
      </c>
      <c r="P2783" s="80"/>
      <c r="Q2783" s="80"/>
      <c r="R2783" s="80"/>
      <c r="S2783" s="80"/>
    </row>
    <row r="2784" spans="1:19">
      <c r="A2784" s="7">
        <v>2785</v>
      </c>
      <c r="B2784" s="12" t="s">
        <v>10498</v>
      </c>
      <c r="C2784" s="12" t="s">
        <v>10393</v>
      </c>
      <c r="D2784" s="12" t="str">
        <f t="shared" si="149"/>
        <v>中远箱</v>
      </c>
      <c r="E2784" s="12" t="s">
        <v>17174</v>
      </c>
      <c r="F2784" s="19">
        <v>41550</v>
      </c>
      <c r="G2784" s="80" t="s">
        <v>5594</v>
      </c>
      <c r="H2784" s="12" t="str">
        <f t="shared" si="151"/>
        <v>重</v>
      </c>
      <c r="I2784" s="24">
        <v>41564</v>
      </c>
      <c r="J2784" s="27"/>
      <c r="K2784" s="12" t="s">
        <v>2991</v>
      </c>
      <c r="L2784" s="12"/>
      <c r="M2784" s="11"/>
      <c r="N2784" s="80"/>
      <c r="O2784" s="18" t="str">
        <f t="shared" ca="1" si="150"/>
        <v>249天</v>
      </c>
      <c r="P2784" s="80"/>
      <c r="Q2784" s="80"/>
      <c r="R2784" s="80"/>
      <c r="S2784" s="80"/>
    </row>
    <row r="2785" spans="1:19">
      <c r="A2785" s="7">
        <v>2786</v>
      </c>
      <c r="B2785" s="12" t="s">
        <v>3254</v>
      </c>
      <c r="C2785" s="12" t="s">
        <v>10258</v>
      </c>
      <c r="D2785" s="12" t="str">
        <f t="shared" si="149"/>
        <v>中远箱</v>
      </c>
      <c r="E2785" s="12" t="s">
        <v>17174</v>
      </c>
      <c r="F2785" s="19">
        <v>41541</v>
      </c>
      <c r="G2785" s="80" t="s">
        <v>4342</v>
      </c>
      <c r="H2785" s="12" t="str">
        <f t="shared" si="151"/>
        <v>重</v>
      </c>
      <c r="I2785" s="24">
        <v>41576</v>
      </c>
      <c r="J2785" s="27"/>
      <c r="K2785" s="12" t="s">
        <v>6102</v>
      </c>
      <c r="L2785" s="12"/>
      <c r="M2785" s="11"/>
      <c r="N2785" s="80"/>
      <c r="O2785" s="18" t="str">
        <f t="shared" ca="1" si="150"/>
        <v>258天</v>
      </c>
      <c r="P2785" s="80"/>
      <c r="Q2785" s="80"/>
      <c r="R2785" s="80"/>
      <c r="S2785" s="80"/>
    </row>
    <row r="2786" spans="1:19">
      <c r="A2786" s="7">
        <v>2787</v>
      </c>
      <c r="B2786" s="12" t="s">
        <v>3255</v>
      </c>
      <c r="C2786" s="12" t="s">
        <v>10258</v>
      </c>
      <c r="D2786" s="12" t="str">
        <f t="shared" si="149"/>
        <v>中远箱</v>
      </c>
      <c r="E2786" s="12" t="s">
        <v>17174</v>
      </c>
      <c r="F2786" s="19">
        <v>41541</v>
      </c>
      <c r="G2786" s="80" t="s">
        <v>4342</v>
      </c>
      <c r="H2786" s="12" t="str">
        <f t="shared" si="151"/>
        <v>重</v>
      </c>
      <c r="I2786" s="24">
        <v>41576</v>
      </c>
      <c r="J2786" s="27"/>
      <c r="K2786" s="12" t="s">
        <v>6102</v>
      </c>
      <c r="L2786" s="12"/>
      <c r="M2786" s="11"/>
      <c r="N2786" s="80"/>
      <c r="O2786" s="18" t="str">
        <f t="shared" ca="1" si="150"/>
        <v>258天</v>
      </c>
      <c r="P2786" s="80"/>
      <c r="Q2786" s="80"/>
      <c r="R2786" s="80"/>
      <c r="S2786" s="80"/>
    </row>
    <row r="2787" spans="1:19">
      <c r="A2787" s="7">
        <v>2788</v>
      </c>
      <c r="B2787" s="12" t="s">
        <v>3256</v>
      </c>
      <c r="C2787" s="12" t="s">
        <v>3270</v>
      </c>
      <c r="D2787" s="12" t="str">
        <f t="shared" si="149"/>
        <v>中远箱</v>
      </c>
      <c r="E2787" s="12" t="s">
        <v>17174</v>
      </c>
      <c r="F2787" s="19">
        <v>41541</v>
      </c>
      <c r="G2787" s="80" t="s">
        <v>4342</v>
      </c>
      <c r="H2787" s="12" t="str">
        <f t="shared" si="151"/>
        <v>重</v>
      </c>
      <c r="I2787" s="24">
        <v>41727</v>
      </c>
      <c r="J2787" s="27"/>
      <c r="K2787" s="12" t="s">
        <v>6500</v>
      </c>
      <c r="L2787" s="12"/>
      <c r="M2787" s="11"/>
      <c r="N2787" s="80"/>
      <c r="O2787" s="18" t="str">
        <f t="shared" ca="1" si="150"/>
        <v>258天</v>
      </c>
      <c r="P2787" s="80"/>
      <c r="Q2787" s="80"/>
      <c r="R2787" s="80"/>
      <c r="S2787" s="80"/>
    </row>
    <row r="2788" spans="1:19">
      <c r="A2788" s="7">
        <v>2789</v>
      </c>
      <c r="B2788" s="12" t="s">
        <v>3257</v>
      </c>
      <c r="C2788" s="12" t="s">
        <v>10258</v>
      </c>
      <c r="D2788" s="12" t="str">
        <f t="shared" si="149"/>
        <v>中远箱</v>
      </c>
      <c r="E2788" s="12" t="s">
        <v>17174</v>
      </c>
      <c r="F2788" s="19">
        <v>41541</v>
      </c>
      <c r="G2788" s="80" t="s">
        <v>4342</v>
      </c>
      <c r="H2788" s="12" t="str">
        <f t="shared" si="151"/>
        <v>重</v>
      </c>
      <c r="I2788" s="24">
        <v>41576</v>
      </c>
      <c r="J2788" s="27"/>
      <c r="K2788" s="12" t="s">
        <v>6102</v>
      </c>
      <c r="L2788" s="12"/>
      <c r="M2788" s="11"/>
      <c r="N2788" s="80"/>
      <c r="O2788" s="18" t="str">
        <f t="shared" ca="1" si="150"/>
        <v>258天</v>
      </c>
      <c r="P2788" s="80"/>
      <c r="Q2788" s="80"/>
      <c r="R2788" s="80"/>
      <c r="S2788" s="80"/>
    </row>
    <row r="2789" spans="1:19">
      <c r="A2789" s="7">
        <v>2790</v>
      </c>
      <c r="B2789" s="12" t="s">
        <v>13139</v>
      </c>
      <c r="C2789" s="12" t="s">
        <v>10393</v>
      </c>
      <c r="D2789" s="12" t="str">
        <f t="shared" si="149"/>
        <v>中远箱</v>
      </c>
      <c r="E2789" s="12" t="s">
        <v>17174</v>
      </c>
      <c r="F2789" s="19">
        <v>41549</v>
      </c>
      <c r="G2789" s="80" t="s">
        <v>5594</v>
      </c>
      <c r="H2789" s="12" t="str">
        <f t="shared" si="151"/>
        <v>重</v>
      </c>
      <c r="I2789" s="24">
        <v>41555</v>
      </c>
      <c r="J2789" s="27"/>
      <c r="K2789" s="12" t="s">
        <v>12952</v>
      </c>
      <c r="L2789" s="12"/>
      <c r="M2789" s="11"/>
      <c r="N2789" s="80"/>
      <c r="O2789" s="18" t="str">
        <f t="shared" ca="1" si="150"/>
        <v>250天</v>
      </c>
      <c r="P2789" s="80"/>
      <c r="Q2789" s="80"/>
      <c r="R2789" s="80"/>
      <c r="S2789" s="80"/>
    </row>
    <row r="2790" spans="1:19">
      <c r="A2790" s="7">
        <v>2791</v>
      </c>
      <c r="B2790" s="12" t="s">
        <v>13138</v>
      </c>
      <c r="C2790" s="12" t="s">
        <v>10393</v>
      </c>
      <c r="D2790" s="12" t="str">
        <f t="shared" si="149"/>
        <v>中远箱</v>
      </c>
      <c r="E2790" s="12" t="s">
        <v>17174</v>
      </c>
      <c r="F2790" s="19">
        <v>41548</v>
      </c>
      <c r="G2790" s="80" t="s">
        <v>5594</v>
      </c>
      <c r="H2790" s="12" t="str">
        <f t="shared" si="151"/>
        <v>重</v>
      </c>
      <c r="I2790" s="24">
        <v>41555</v>
      </c>
      <c r="J2790" s="27"/>
      <c r="K2790" s="12" t="s">
        <v>13302</v>
      </c>
      <c r="L2790" s="12"/>
      <c r="M2790" s="11"/>
      <c r="N2790" s="80"/>
      <c r="O2790" s="18" t="str">
        <f t="shared" ca="1" si="150"/>
        <v>251天</v>
      </c>
      <c r="P2790" s="80"/>
      <c r="Q2790" s="80"/>
      <c r="R2790" s="80"/>
      <c r="S2790" s="80"/>
    </row>
    <row r="2791" spans="1:19">
      <c r="A2791" s="7">
        <v>2792</v>
      </c>
      <c r="B2791" s="12" t="s">
        <v>13140</v>
      </c>
      <c r="C2791" s="12" t="s">
        <v>10393</v>
      </c>
      <c r="D2791" s="12" t="str">
        <f t="shared" si="149"/>
        <v>中远箱</v>
      </c>
      <c r="E2791" s="12" t="s">
        <v>17174</v>
      </c>
      <c r="F2791" s="19">
        <v>41548</v>
      </c>
      <c r="G2791" s="80" t="s">
        <v>5594</v>
      </c>
      <c r="H2791" s="12" t="str">
        <f t="shared" si="151"/>
        <v>重</v>
      </c>
      <c r="I2791" s="24">
        <v>41557</v>
      </c>
      <c r="J2791" s="27"/>
      <c r="K2791" s="12" t="s">
        <v>12951</v>
      </c>
      <c r="L2791" s="12"/>
      <c r="M2791" s="11"/>
      <c r="N2791" s="80"/>
      <c r="O2791" s="18" t="str">
        <f t="shared" ca="1" si="150"/>
        <v>251天</v>
      </c>
      <c r="P2791" s="80"/>
      <c r="Q2791" s="80"/>
      <c r="R2791" s="80"/>
      <c r="S2791" s="80"/>
    </row>
    <row r="2792" spans="1:19">
      <c r="A2792" s="7">
        <v>2793</v>
      </c>
      <c r="B2792" s="12" t="s">
        <v>13141</v>
      </c>
      <c r="C2792" s="12" t="s">
        <v>10393</v>
      </c>
      <c r="D2792" s="12" t="str">
        <f t="shared" si="149"/>
        <v>中远箱</v>
      </c>
      <c r="E2792" s="12" t="s">
        <v>17174</v>
      </c>
      <c r="F2792" s="19">
        <v>41548</v>
      </c>
      <c r="G2792" s="80" t="s">
        <v>5594</v>
      </c>
      <c r="H2792" s="12" t="str">
        <f t="shared" si="151"/>
        <v>重</v>
      </c>
      <c r="I2792" s="24">
        <v>41555</v>
      </c>
      <c r="J2792" s="27"/>
      <c r="K2792" s="12" t="s">
        <v>323</v>
      </c>
      <c r="L2792" s="12"/>
      <c r="M2792" s="11"/>
      <c r="N2792" s="80"/>
      <c r="O2792" s="18" t="str">
        <f t="shared" ca="1" si="150"/>
        <v>251天</v>
      </c>
      <c r="P2792" s="80"/>
      <c r="Q2792" s="80"/>
      <c r="R2792" s="80"/>
      <c r="S2792" s="80"/>
    </row>
    <row r="2793" spans="1:19">
      <c r="A2793" s="7">
        <v>2794</v>
      </c>
      <c r="B2793" s="12" t="s">
        <v>10185</v>
      </c>
      <c r="C2793" s="12" t="s">
        <v>3270</v>
      </c>
      <c r="D2793" s="12" t="str">
        <f t="shared" si="149"/>
        <v>中远箱</v>
      </c>
      <c r="E2793" s="12" t="s">
        <v>17174</v>
      </c>
      <c r="F2793" s="19">
        <v>41542</v>
      </c>
      <c r="G2793" s="80">
        <v>100</v>
      </c>
      <c r="H2793" s="12" t="str">
        <f t="shared" si="151"/>
        <v>重</v>
      </c>
      <c r="I2793" s="24">
        <v>41598</v>
      </c>
      <c r="J2793" s="27"/>
      <c r="K2793" s="12" t="s">
        <v>11298</v>
      </c>
      <c r="L2793" s="12"/>
      <c r="M2793" s="11"/>
      <c r="N2793" s="80"/>
      <c r="O2793" s="18" t="str">
        <f t="shared" ca="1" si="150"/>
        <v>257天</v>
      </c>
      <c r="P2793" s="80"/>
      <c r="Q2793" s="80"/>
      <c r="R2793" s="80"/>
      <c r="S2793" s="80"/>
    </row>
    <row r="2794" spans="1:19">
      <c r="A2794" s="7">
        <v>2795</v>
      </c>
      <c r="B2794" s="12" t="s">
        <v>10186</v>
      </c>
      <c r="C2794" s="12" t="s">
        <v>3270</v>
      </c>
      <c r="D2794" s="12" t="str">
        <f t="shared" si="149"/>
        <v>中远箱</v>
      </c>
      <c r="E2794" s="12" t="s">
        <v>17174</v>
      </c>
      <c r="F2794" s="19">
        <v>41544</v>
      </c>
      <c r="G2794" s="80">
        <v>100</v>
      </c>
      <c r="H2794" s="12" t="str">
        <f t="shared" si="151"/>
        <v>重</v>
      </c>
      <c r="I2794" s="24">
        <v>41598</v>
      </c>
      <c r="J2794" s="27"/>
      <c r="K2794" s="12" t="s">
        <v>11298</v>
      </c>
      <c r="L2794" s="12"/>
      <c r="M2794" s="11"/>
      <c r="N2794" s="80"/>
      <c r="O2794" s="18" t="str">
        <f t="shared" ca="1" si="150"/>
        <v>255天</v>
      </c>
      <c r="P2794" s="80"/>
      <c r="Q2794" s="80"/>
      <c r="R2794" s="80"/>
      <c r="S2794" s="80"/>
    </row>
    <row r="2795" spans="1:19">
      <c r="A2795" s="7">
        <v>2796</v>
      </c>
      <c r="B2795" s="12" t="s">
        <v>10188</v>
      </c>
      <c r="C2795" s="12" t="s">
        <v>3270</v>
      </c>
      <c r="D2795" s="12" t="str">
        <f t="shared" si="149"/>
        <v>中远箱</v>
      </c>
      <c r="E2795" s="12" t="s">
        <v>17174</v>
      </c>
      <c r="F2795" s="19">
        <v>41542</v>
      </c>
      <c r="G2795" s="80" t="s">
        <v>4342</v>
      </c>
      <c r="H2795" s="12" t="str">
        <f t="shared" ref="H2795:H2826" si="152">IF(I2795="","空","重")</f>
        <v>重</v>
      </c>
      <c r="I2795" s="24">
        <v>41598</v>
      </c>
      <c r="J2795" s="27"/>
      <c r="K2795" s="12" t="s">
        <v>11298</v>
      </c>
      <c r="L2795" s="12"/>
      <c r="M2795" s="11"/>
      <c r="N2795" s="80"/>
      <c r="O2795" s="18" t="str">
        <f t="shared" ca="1" si="150"/>
        <v>257天</v>
      </c>
      <c r="P2795" s="80"/>
      <c r="Q2795" s="80"/>
      <c r="R2795" s="80"/>
      <c r="S2795" s="80"/>
    </row>
    <row r="2796" spans="1:19">
      <c r="A2796" s="7">
        <v>2797</v>
      </c>
      <c r="B2796" s="12" t="s">
        <v>10189</v>
      </c>
      <c r="C2796" s="12" t="s">
        <v>10258</v>
      </c>
      <c r="D2796" s="12" t="str">
        <f t="shared" si="149"/>
        <v>中远箱</v>
      </c>
      <c r="E2796" s="12" t="s">
        <v>17174</v>
      </c>
      <c r="F2796" s="19">
        <v>41541</v>
      </c>
      <c r="G2796" s="80" t="s">
        <v>4342</v>
      </c>
      <c r="H2796" s="12" t="str">
        <f t="shared" si="152"/>
        <v>重</v>
      </c>
      <c r="I2796" s="24">
        <v>41541</v>
      </c>
      <c r="J2796" s="27"/>
      <c r="K2796" s="12" t="s">
        <v>14133</v>
      </c>
      <c r="L2796" s="12"/>
      <c r="M2796" s="11"/>
      <c r="N2796" s="80"/>
      <c r="O2796" s="18" t="str">
        <f t="shared" ca="1" si="150"/>
        <v>258天</v>
      </c>
      <c r="P2796" s="80"/>
      <c r="Q2796" s="80"/>
      <c r="R2796" s="80"/>
      <c r="S2796" s="80"/>
    </row>
    <row r="2797" spans="1:19">
      <c r="A2797" s="7">
        <v>2798</v>
      </c>
      <c r="B2797" s="12" t="s">
        <v>10190</v>
      </c>
      <c r="C2797" s="12" t="s">
        <v>10258</v>
      </c>
      <c r="D2797" s="12" t="str">
        <f t="shared" si="149"/>
        <v>中远箱</v>
      </c>
      <c r="E2797" s="12" t="s">
        <v>17174</v>
      </c>
      <c r="F2797" s="19">
        <v>41541</v>
      </c>
      <c r="G2797" s="80" t="s">
        <v>4342</v>
      </c>
      <c r="H2797" s="12" t="str">
        <f t="shared" si="152"/>
        <v>重</v>
      </c>
      <c r="I2797" s="24">
        <v>41541</v>
      </c>
      <c r="J2797" s="27"/>
      <c r="K2797" s="12" t="s">
        <v>14133</v>
      </c>
      <c r="L2797" s="12"/>
      <c r="M2797" s="11"/>
      <c r="N2797" s="80"/>
      <c r="O2797" s="18" t="str">
        <f t="shared" ca="1" si="150"/>
        <v>258天</v>
      </c>
      <c r="P2797" s="80"/>
      <c r="Q2797" s="80"/>
      <c r="R2797" s="80"/>
      <c r="S2797" s="80"/>
    </row>
    <row r="2798" spans="1:19">
      <c r="A2798" s="7">
        <v>2799</v>
      </c>
      <c r="B2798" s="12" t="s">
        <v>15646</v>
      </c>
      <c r="C2798" s="12" t="s">
        <v>10393</v>
      </c>
      <c r="D2798" s="12" t="str">
        <f t="shared" si="149"/>
        <v>中远箱</v>
      </c>
      <c r="E2798" s="12" t="s">
        <v>17174</v>
      </c>
      <c r="F2798" s="19">
        <v>41552</v>
      </c>
      <c r="G2798" s="80">
        <v>100</v>
      </c>
      <c r="H2798" s="12" t="str">
        <f t="shared" si="152"/>
        <v>重</v>
      </c>
      <c r="I2798" s="24">
        <v>41556</v>
      </c>
      <c r="J2798" s="27"/>
      <c r="K2798" s="12" t="s">
        <v>12951</v>
      </c>
      <c r="L2798" s="12"/>
      <c r="M2798" s="11"/>
      <c r="N2798" s="80"/>
      <c r="O2798" s="18" t="str">
        <f t="shared" ca="1" si="150"/>
        <v>247天</v>
      </c>
      <c r="P2798" s="80"/>
      <c r="Q2798" s="80"/>
      <c r="R2798" s="80"/>
      <c r="S2798" s="80"/>
    </row>
    <row r="2799" spans="1:19">
      <c r="A2799" s="7">
        <v>2800</v>
      </c>
      <c r="B2799" s="12" t="s">
        <v>8968</v>
      </c>
      <c r="C2799" s="12" t="s">
        <v>10393</v>
      </c>
      <c r="D2799" s="12" t="str">
        <f t="shared" si="149"/>
        <v>中远箱</v>
      </c>
      <c r="E2799" s="12" t="s">
        <v>17174</v>
      </c>
      <c r="F2799" s="19">
        <v>41550</v>
      </c>
      <c r="G2799" s="80">
        <v>100</v>
      </c>
      <c r="H2799" s="12" t="str">
        <f t="shared" si="152"/>
        <v>重</v>
      </c>
      <c r="I2799" s="24">
        <v>41557</v>
      </c>
      <c r="J2799" s="27"/>
      <c r="K2799" s="12" t="s">
        <v>12951</v>
      </c>
      <c r="L2799" s="12"/>
      <c r="M2799" s="11"/>
      <c r="N2799" s="80"/>
      <c r="O2799" s="18" t="str">
        <f t="shared" ca="1" si="150"/>
        <v>249天</v>
      </c>
      <c r="P2799" s="80"/>
      <c r="Q2799" s="80"/>
      <c r="R2799" s="80"/>
      <c r="S2799" s="80"/>
    </row>
    <row r="2800" spans="1:19">
      <c r="A2800" s="7">
        <v>2801</v>
      </c>
      <c r="B2800" s="12" t="s">
        <v>8970</v>
      </c>
      <c r="C2800" s="12" t="s">
        <v>10393</v>
      </c>
      <c r="D2800" s="12" t="str">
        <f t="shared" si="149"/>
        <v>中远箱</v>
      </c>
      <c r="E2800" s="12" t="s">
        <v>17174</v>
      </c>
      <c r="F2800" s="19">
        <v>41550</v>
      </c>
      <c r="G2800" s="80" t="s">
        <v>5594</v>
      </c>
      <c r="H2800" s="12" t="str">
        <f t="shared" si="152"/>
        <v>重</v>
      </c>
      <c r="I2800" s="24">
        <v>41555</v>
      </c>
      <c r="J2800" s="27"/>
      <c r="K2800" s="12" t="s">
        <v>316</v>
      </c>
      <c r="L2800" s="12"/>
      <c r="M2800" s="11"/>
      <c r="N2800" s="80"/>
      <c r="O2800" s="18" t="str">
        <f t="shared" ca="1" si="150"/>
        <v>249天</v>
      </c>
      <c r="P2800" s="80"/>
      <c r="Q2800" s="80"/>
      <c r="R2800" s="80"/>
      <c r="S2800" s="80"/>
    </row>
    <row r="2801" spans="1:19">
      <c r="A2801" s="7">
        <v>2802</v>
      </c>
      <c r="B2801" s="12" t="s">
        <v>8960</v>
      </c>
      <c r="C2801" s="12" t="s">
        <v>10393</v>
      </c>
      <c r="D2801" s="12" t="str">
        <f t="shared" si="149"/>
        <v>中远箱</v>
      </c>
      <c r="E2801" s="12" t="s">
        <v>17174</v>
      </c>
      <c r="F2801" s="19">
        <v>41550</v>
      </c>
      <c r="G2801" s="80" t="s">
        <v>5594</v>
      </c>
      <c r="H2801" s="12" t="str">
        <f t="shared" si="152"/>
        <v>重</v>
      </c>
      <c r="I2801" s="24">
        <v>41560</v>
      </c>
      <c r="J2801" s="27"/>
      <c r="K2801" s="12" t="s">
        <v>12951</v>
      </c>
      <c r="L2801" s="12"/>
      <c r="M2801" s="11"/>
      <c r="N2801" s="80"/>
      <c r="O2801" s="18" t="str">
        <f t="shared" ca="1" si="150"/>
        <v>249天</v>
      </c>
      <c r="P2801" s="80"/>
      <c r="Q2801" s="80"/>
      <c r="R2801" s="80"/>
      <c r="S2801" s="80"/>
    </row>
    <row r="2802" spans="1:19">
      <c r="A2802" s="7">
        <v>2803</v>
      </c>
      <c r="B2802" s="12" t="s">
        <v>8961</v>
      </c>
      <c r="C2802" s="12" t="s">
        <v>10393</v>
      </c>
      <c r="D2802" s="12" t="str">
        <f t="shared" si="149"/>
        <v>中远箱</v>
      </c>
      <c r="E2802" s="12" t="s">
        <v>17174</v>
      </c>
      <c r="F2802" s="19">
        <v>41550</v>
      </c>
      <c r="G2802" s="80" t="s">
        <v>5594</v>
      </c>
      <c r="H2802" s="12" t="str">
        <f t="shared" si="152"/>
        <v>重</v>
      </c>
      <c r="I2802" s="24">
        <v>41556</v>
      </c>
      <c r="J2802" s="27"/>
      <c r="K2802" s="12" t="s">
        <v>12951</v>
      </c>
      <c r="L2802" s="12"/>
      <c r="M2802" s="11"/>
      <c r="N2802" s="80"/>
      <c r="O2802" s="18" t="str">
        <f t="shared" ca="1" si="150"/>
        <v>249天</v>
      </c>
      <c r="P2802" s="80"/>
      <c r="Q2802" s="80"/>
      <c r="R2802" s="80"/>
      <c r="S2802" s="80"/>
    </row>
    <row r="2803" spans="1:19">
      <c r="A2803" s="7">
        <v>2804</v>
      </c>
      <c r="B2803" s="12" t="s">
        <v>8962</v>
      </c>
      <c r="C2803" s="12" t="s">
        <v>10393</v>
      </c>
      <c r="D2803" s="12" t="str">
        <f t="shared" si="149"/>
        <v>中远箱</v>
      </c>
      <c r="E2803" s="12" t="s">
        <v>17174</v>
      </c>
      <c r="F2803" s="19">
        <v>41550</v>
      </c>
      <c r="G2803" s="80" t="s">
        <v>5594</v>
      </c>
      <c r="H2803" s="12" t="str">
        <f t="shared" si="152"/>
        <v>重</v>
      </c>
      <c r="I2803" s="24">
        <v>41555</v>
      </c>
      <c r="J2803" s="27"/>
      <c r="K2803" s="12" t="s">
        <v>12951</v>
      </c>
      <c r="L2803" s="12"/>
      <c r="M2803" s="11"/>
      <c r="N2803" s="80"/>
      <c r="O2803" s="18" t="str">
        <f t="shared" ca="1" si="150"/>
        <v>249天</v>
      </c>
      <c r="P2803" s="80"/>
      <c r="Q2803" s="80"/>
      <c r="R2803" s="80"/>
      <c r="S2803" s="80"/>
    </row>
    <row r="2804" spans="1:19">
      <c r="A2804" s="7">
        <v>2805</v>
      </c>
      <c r="B2804" s="12" t="s">
        <v>8963</v>
      </c>
      <c r="C2804" s="12" t="s">
        <v>10393</v>
      </c>
      <c r="D2804" s="12" t="str">
        <f t="shared" si="149"/>
        <v>中远箱</v>
      </c>
      <c r="E2804" s="12" t="s">
        <v>17174</v>
      </c>
      <c r="F2804" s="19">
        <v>41551</v>
      </c>
      <c r="G2804" s="80" t="s">
        <v>5594</v>
      </c>
      <c r="H2804" s="12" t="str">
        <f t="shared" si="152"/>
        <v>重</v>
      </c>
      <c r="I2804" s="24">
        <v>41555</v>
      </c>
      <c r="J2804" s="27"/>
      <c r="K2804" s="12" t="s">
        <v>10395</v>
      </c>
      <c r="L2804" s="12"/>
      <c r="M2804" s="11"/>
      <c r="N2804" s="80"/>
      <c r="O2804" s="18" t="str">
        <f t="shared" ca="1" si="150"/>
        <v>248天</v>
      </c>
      <c r="P2804" s="80"/>
      <c r="Q2804" s="80"/>
      <c r="R2804" s="80"/>
      <c r="S2804" s="80"/>
    </row>
    <row r="2805" spans="1:19">
      <c r="A2805" s="7">
        <v>2806</v>
      </c>
      <c r="B2805" s="12" t="s">
        <v>8964</v>
      </c>
      <c r="C2805" s="12" t="s">
        <v>10393</v>
      </c>
      <c r="D2805" s="12" t="str">
        <f t="shared" si="149"/>
        <v>中远箱</v>
      </c>
      <c r="E2805" s="12" t="s">
        <v>17174</v>
      </c>
      <c r="F2805" s="19">
        <v>41551</v>
      </c>
      <c r="G2805" s="80" t="s">
        <v>5594</v>
      </c>
      <c r="H2805" s="12" t="str">
        <f t="shared" si="152"/>
        <v>重</v>
      </c>
      <c r="I2805" s="24">
        <v>41555</v>
      </c>
      <c r="J2805" s="27"/>
      <c r="K2805" s="12" t="s">
        <v>4364</v>
      </c>
      <c r="L2805" s="12"/>
      <c r="M2805" s="11"/>
      <c r="N2805" s="80"/>
      <c r="O2805" s="18" t="str">
        <f t="shared" ca="1" si="150"/>
        <v>248天</v>
      </c>
      <c r="P2805" s="80"/>
      <c r="Q2805" s="80"/>
      <c r="R2805" s="80"/>
      <c r="S2805" s="80"/>
    </row>
    <row r="2806" spans="1:19">
      <c r="A2806" s="7">
        <v>2807</v>
      </c>
      <c r="B2806" s="12" t="s">
        <v>11792</v>
      </c>
      <c r="C2806" s="12" t="s">
        <v>10393</v>
      </c>
      <c r="D2806" s="12" t="str">
        <f t="shared" si="149"/>
        <v>中远箱</v>
      </c>
      <c r="E2806" s="12" t="s">
        <v>17174</v>
      </c>
      <c r="F2806" s="81">
        <v>41556</v>
      </c>
      <c r="G2806" s="80"/>
      <c r="H2806" s="12" t="str">
        <f t="shared" si="152"/>
        <v>重</v>
      </c>
      <c r="I2806" s="24">
        <v>41562</v>
      </c>
      <c r="J2806" s="27"/>
      <c r="K2806" s="12" t="s">
        <v>997</v>
      </c>
      <c r="L2806" s="12"/>
      <c r="M2806" s="11"/>
      <c r="N2806" s="80"/>
      <c r="O2806" s="18" t="str">
        <f t="shared" ca="1" si="150"/>
        <v>243天</v>
      </c>
      <c r="P2806" s="80"/>
      <c r="Q2806" s="80"/>
      <c r="R2806" s="80"/>
      <c r="S2806" s="80"/>
    </row>
    <row r="2807" spans="1:19">
      <c r="A2807" s="7">
        <v>2808</v>
      </c>
      <c r="B2807" s="12" t="s">
        <v>8941</v>
      </c>
      <c r="C2807" s="12" t="s">
        <v>10393</v>
      </c>
      <c r="D2807" s="12" t="str">
        <f t="shared" si="149"/>
        <v>中远箱</v>
      </c>
      <c r="E2807" s="12" t="s">
        <v>17174</v>
      </c>
      <c r="F2807" s="19">
        <v>41554</v>
      </c>
      <c r="G2807" s="80"/>
      <c r="H2807" s="12" t="str">
        <f t="shared" si="152"/>
        <v>重</v>
      </c>
      <c r="I2807" s="24">
        <v>41583</v>
      </c>
      <c r="J2807" s="27"/>
      <c r="K2807" s="12" t="s">
        <v>10395</v>
      </c>
      <c r="L2807" s="12"/>
      <c r="M2807" s="11"/>
      <c r="N2807" s="80"/>
      <c r="O2807" s="18" t="str">
        <f t="shared" ca="1" si="150"/>
        <v>245天</v>
      </c>
      <c r="P2807" s="80"/>
      <c r="Q2807" s="80"/>
      <c r="R2807" s="80"/>
      <c r="S2807" s="80"/>
    </row>
    <row r="2808" spans="1:19">
      <c r="A2808" s="7">
        <v>2809</v>
      </c>
      <c r="B2808" s="12" t="s">
        <v>8942</v>
      </c>
      <c r="C2808" s="12" t="s">
        <v>10393</v>
      </c>
      <c r="D2808" s="12" t="str">
        <f t="shared" si="149"/>
        <v>中远箱</v>
      </c>
      <c r="E2808" s="12" t="s">
        <v>17174</v>
      </c>
      <c r="F2808" s="19">
        <v>41554</v>
      </c>
      <c r="G2808" s="80"/>
      <c r="H2808" s="12" t="str">
        <f t="shared" si="152"/>
        <v>重</v>
      </c>
      <c r="I2808" s="24">
        <v>41556</v>
      </c>
      <c r="J2808" s="27"/>
      <c r="K2808" s="12" t="s">
        <v>12951</v>
      </c>
      <c r="L2808" s="12"/>
      <c r="M2808" s="11"/>
      <c r="N2808" s="80"/>
      <c r="O2808" s="18" t="str">
        <f t="shared" ca="1" si="150"/>
        <v>245天</v>
      </c>
      <c r="P2808" s="80"/>
      <c r="Q2808" s="80"/>
      <c r="R2808" s="80"/>
      <c r="S2808" s="80"/>
    </row>
    <row r="2809" spans="1:19">
      <c r="A2809" s="7">
        <v>2810</v>
      </c>
      <c r="B2809" s="12" t="s">
        <v>8943</v>
      </c>
      <c r="C2809" s="12" t="s">
        <v>10393</v>
      </c>
      <c r="D2809" s="12" t="str">
        <f t="shared" si="149"/>
        <v>中远箱</v>
      </c>
      <c r="E2809" s="12" t="s">
        <v>17174</v>
      </c>
      <c r="F2809" s="19">
        <v>41554</v>
      </c>
      <c r="G2809" s="80"/>
      <c r="H2809" s="12" t="str">
        <f t="shared" si="152"/>
        <v>重</v>
      </c>
      <c r="I2809" s="24">
        <v>41555</v>
      </c>
      <c r="J2809" s="27"/>
      <c r="K2809" s="12" t="s">
        <v>10395</v>
      </c>
      <c r="L2809" s="12"/>
      <c r="M2809" s="11"/>
      <c r="N2809" s="80"/>
      <c r="O2809" s="18" t="str">
        <f t="shared" ca="1" si="150"/>
        <v>245天</v>
      </c>
      <c r="P2809" s="80"/>
      <c r="Q2809" s="80"/>
      <c r="R2809" s="80"/>
      <c r="S2809" s="80"/>
    </row>
    <row r="2810" spans="1:19">
      <c r="A2810" s="7">
        <v>2811</v>
      </c>
      <c r="B2810" s="12" t="s">
        <v>8944</v>
      </c>
      <c r="C2810" s="12" t="s">
        <v>10393</v>
      </c>
      <c r="D2810" s="12" t="str">
        <f t="shared" si="149"/>
        <v>中远箱</v>
      </c>
      <c r="E2810" s="12" t="s">
        <v>17174</v>
      </c>
      <c r="F2810" s="81">
        <v>41555</v>
      </c>
      <c r="G2810" s="80"/>
      <c r="H2810" s="12" t="str">
        <f t="shared" si="152"/>
        <v>重</v>
      </c>
      <c r="I2810" s="24">
        <v>41557</v>
      </c>
      <c r="J2810" s="27"/>
      <c r="K2810" s="12" t="s">
        <v>13302</v>
      </c>
      <c r="L2810" s="12"/>
      <c r="M2810" s="11"/>
      <c r="N2810" s="80"/>
      <c r="O2810" s="18" t="str">
        <f t="shared" ca="1" si="150"/>
        <v>244天</v>
      </c>
      <c r="P2810" s="80"/>
      <c r="Q2810" s="80"/>
      <c r="R2810" s="80"/>
      <c r="S2810" s="80"/>
    </row>
    <row r="2811" spans="1:19">
      <c r="A2811" s="7">
        <v>2812</v>
      </c>
      <c r="B2811" s="12" t="s">
        <v>8945</v>
      </c>
      <c r="C2811" s="12" t="s">
        <v>10393</v>
      </c>
      <c r="D2811" s="12" t="str">
        <f t="shared" si="149"/>
        <v>中远箱</v>
      </c>
      <c r="E2811" s="12" t="s">
        <v>17174</v>
      </c>
      <c r="F2811" s="81">
        <v>41555</v>
      </c>
      <c r="G2811" s="80"/>
      <c r="H2811" s="12" t="str">
        <f t="shared" si="152"/>
        <v>重</v>
      </c>
      <c r="I2811" s="24">
        <v>41557</v>
      </c>
      <c r="J2811" s="27"/>
      <c r="K2811" s="12" t="s">
        <v>12951</v>
      </c>
      <c r="L2811" s="12"/>
      <c r="M2811" s="11"/>
      <c r="N2811" s="80"/>
      <c r="O2811" s="18" t="str">
        <f t="shared" ca="1" si="150"/>
        <v>244天</v>
      </c>
      <c r="P2811" s="80"/>
      <c r="Q2811" s="80"/>
      <c r="R2811" s="80"/>
      <c r="S2811" s="80"/>
    </row>
    <row r="2812" spans="1:19">
      <c r="A2812" s="7">
        <v>2813</v>
      </c>
      <c r="B2812" s="12" t="s">
        <v>8946</v>
      </c>
      <c r="C2812" s="12" t="s">
        <v>10393</v>
      </c>
      <c r="D2812" s="12" t="str">
        <f t="shared" si="149"/>
        <v>中远箱</v>
      </c>
      <c r="E2812" s="12" t="s">
        <v>17174</v>
      </c>
      <c r="F2812" s="81">
        <v>41556</v>
      </c>
      <c r="G2812" s="80" t="s">
        <v>5594</v>
      </c>
      <c r="H2812" s="12" t="str">
        <f t="shared" si="152"/>
        <v>重</v>
      </c>
      <c r="I2812" s="24">
        <v>41562</v>
      </c>
      <c r="J2812" s="27"/>
      <c r="K2812" s="12" t="s">
        <v>997</v>
      </c>
      <c r="L2812" s="12"/>
      <c r="M2812" s="11"/>
      <c r="N2812" s="80"/>
      <c r="O2812" s="18" t="str">
        <f t="shared" ca="1" si="150"/>
        <v>243天</v>
      </c>
      <c r="P2812" s="80"/>
      <c r="Q2812" s="80"/>
      <c r="R2812" s="80"/>
      <c r="S2812" s="80"/>
    </row>
    <row r="2813" spans="1:19">
      <c r="A2813" s="7">
        <v>2814</v>
      </c>
      <c r="B2813" s="12" t="s">
        <v>8947</v>
      </c>
      <c r="C2813" s="12" t="s">
        <v>10393</v>
      </c>
      <c r="D2813" s="12" t="str">
        <f t="shared" si="149"/>
        <v>中远箱</v>
      </c>
      <c r="E2813" s="12" t="s">
        <v>17174</v>
      </c>
      <c r="F2813" s="81">
        <v>41556</v>
      </c>
      <c r="G2813" s="80" t="s">
        <v>5594</v>
      </c>
      <c r="H2813" s="12" t="str">
        <f t="shared" si="152"/>
        <v>重</v>
      </c>
      <c r="I2813" s="24">
        <v>41562</v>
      </c>
      <c r="J2813" s="27"/>
      <c r="K2813" s="12" t="s">
        <v>13302</v>
      </c>
      <c r="L2813" s="12"/>
      <c r="M2813" s="11"/>
      <c r="N2813" s="80"/>
      <c r="O2813" s="18" t="str">
        <f t="shared" ca="1" si="150"/>
        <v>243天</v>
      </c>
      <c r="P2813" s="80"/>
      <c r="Q2813" s="80"/>
      <c r="R2813" s="80"/>
      <c r="S2813" s="80"/>
    </row>
    <row r="2814" spans="1:19">
      <c r="A2814" s="7">
        <v>2815</v>
      </c>
      <c r="B2814" s="12" t="s">
        <v>11785</v>
      </c>
      <c r="C2814" s="12" t="s">
        <v>10393</v>
      </c>
      <c r="D2814" s="12" t="str">
        <f t="shared" si="149"/>
        <v>中远箱</v>
      </c>
      <c r="E2814" s="12" t="s">
        <v>17174</v>
      </c>
      <c r="F2814" s="81">
        <v>41556</v>
      </c>
      <c r="G2814" s="80" t="s">
        <v>5594</v>
      </c>
      <c r="H2814" s="12" t="str">
        <f t="shared" si="152"/>
        <v>重</v>
      </c>
      <c r="I2814" s="24">
        <v>41556</v>
      </c>
      <c r="J2814" s="27"/>
      <c r="K2814" s="12" t="s">
        <v>10395</v>
      </c>
      <c r="L2814" s="12"/>
      <c r="M2814" s="11"/>
      <c r="N2814" s="80"/>
      <c r="O2814" s="18" t="str">
        <f t="shared" ca="1" si="150"/>
        <v>243天</v>
      </c>
      <c r="P2814" s="80"/>
      <c r="Q2814" s="80"/>
      <c r="R2814" s="80"/>
      <c r="S2814" s="80"/>
    </row>
    <row r="2815" spans="1:19">
      <c r="A2815" s="7">
        <v>2816</v>
      </c>
      <c r="B2815" s="12" t="s">
        <v>11786</v>
      </c>
      <c r="C2815" s="12" t="s">
        <v>10393</v>
      </c>
      <c r="D2815" s="12" t="str">
        <f t="shared" si="149"/>
        <v>中远箱</v>
      </c>
      <c r="E2815" s="12" t="s">
        <v>17174</v>
      </c>
      <c r="F2815" s="81">
        <v>41556</v>
      </c>
      <c r="G2815" s="80" t="s">
        <v>5594</v>
      </c>
      <c r="H2815" s="12" t="str">
        <f t="shared" si="152"/>
        <v>重</v>
      </c>
      <c r="I2815" s="24">
        <v>41556</v>
      </c>
      <c r="J2815" s="27"/>
      <c r="K2815" s="12" t="s">
        <v>10395</v>
      </c>
      <c r="L2815" s="12"/>
      <c r="M2815" s="11"/>
      <c r="N2815" s="80"/>
      <c r="O2815" s="18" t="str">
        <f t="shared" ca="1" si="150"/>
        <v>243天</v>
      </c>
      <c r="P2815" s="80"/>
      <c r="Q2815" s="80"/>
      <c r="R2815" s="80"/>
      <c r="S2815" s="80"/>
    </row>
    <row r="2816" spans="1:19">
      <c r="A2816" s="7">
        <v>2817</v>
      </c>
      <c r="B2816" s="12" t="s">
        <v>3670</v>
      </c>
      <c r="C2816" s="12" t="s">
        <v>10393</v>
      </c>
      <c r="D2816" s="12" t="str">
        <f t="shared" si="149"/>
        <v>中远箱</v>
      </c>
      <c r="E2816" s="12" t="s">
        <v>17174</v>
      </c>
      <c r="F2816" s="19">
        <v>41550</v>
      </c>
      <c r="G2816" s="80">
        <v>100</v>
      </c>
      <c r="H2816" s="12" t="str">
        <f t="shared" si="152"/>
        <v>重</v>
      </c>
      <c r="I2816" s="24">
        <v>41555</v>
      </c>
      <c r="J2816" s="27"/>
      <c r="K2816" s="12" t="s">
        <v>10395</v>
      </c>
      <c r="L2816" s="12"/>
      <c r="M2816" s="11"/>
      <c r="N2816" s="80"/>
      <c r="O2816" s="18" t="str">
        <f t="shared" ca="1" si="150"/>
        <v>249天</v>
      </c>
      <c r="P2816" s="80"/>
      <c r="Q2816" s="80"/>
      <c r="R2816" s="80"/>
      <c r="S2816" s="80"/>
    </row>
    <row r="2817" spans="1:19">
      <c r="A2817" s="7">
        <v>2818</v>
      </c>
      <c r="B2817" s="50" t="s">
        <v>3671</v>
      </c>
      <c r="C2817" s="50" t="s">
        <v>10393</v>
      </c>
      <c r="D2817" s="50" t="str">
        <f t="shared" si="149"/>
        <v>中远箱</v>
      </c>
      <c r="E2817" s="50" t="s">
        <v>1484</v>
      </c>
      <c r="F2817" s="81">
        <v>41550</v>
      </c>
      <c r="G2817" s="80">
        <v>100</v>
      </c>
      <c r="H2817" s="12" t="str">
        <f t="shared" si="152"/>
        <v>重</v>
      </c>
      <c r="I2817" s="24">
        <v>41612</v>
      </c>
      <c r="J2817" s="27"/>
      <c r="K2817" s="12" t="s">
        <v>10395</v>
      </c>
      <c r="L2817" s="12"/>
      <c r="M2817" s="11"/>
      <c r="N2817" s="80"/>
      <c r="O2817" s="18" t="str">
        <f t="shared" ca="1" si="150"/>
        <v>249天</v>
      </c>
      <c r="P2817" s="80"/>
      <c r="Q2817" s="80"/>
      <c r="R2817" s="80"/>
      <c r="S2817" s="80"/>
    </row>
    <row r="2818" spans="1:19">
      <c r="A2818" s="7">
        <v>2819</v>
      </c>
      <c r="B2818" s="12" t="s">
        <v>3672</v>
      </c>
      <c r="C2818" s="12" t="s">
        <v>10393</v>
      </c>
      <c r="D2818" s="12" t="str">
        <f t="shared" ref="D2818:D2881" si="153">IF(B2818="","","中远箱")</f>
        <v>中远箱</v>
      </c>
      <c r="E2818" s="12" t="s">
        <v>17174</v>
      </c>
      <c r="F2818" s="19">
        <v>41553</v>
      </c>
      <c r="G2818" s="80" t="s">
        <v>5594</v>
      </c>
      <c r="H2818" s="12" t="str">
        <f t="shared" si="152"/>
        <v>重</v>
      </c>
      <c r="I2818" s="24">
        <v>41555</v>
      </c>
      <c r="J2818" s="27"/>
      <c r="K2818" s="12" t="s">
        <v>10395</v>
      </c>
      <c r="L2818" s="12"/>
      <c r="M2818" s="11"/>
      <c r="N2818" s="80"/>
      <c r="O2818" s="18" t="str">
        <f t="shared" ref="O2818:O2881" ca="1" si="154">IF(ISNONTEXT(J2818),DATEDIF(F2818,TODAY(),"d")&amp;"天","出场")</f>
        <v>246天</v>
      </c>
      <c r="P2818" s="80"/>
      <c r="Q2818" s="80"/>
      <c r="R2818" s="80"/>
      <c r="S2818" s="80"/>
    </row>
    <row r="2819" spans="1:19">
      <c r="A2819" s="7">
        <v>2820</v>
      </c>
      <c r="B2819" s="12" t="s">
        <v>3673</v>
      </c>
      <c r="C2819" s="12" t="s">
        <v>10393</v>
      </c>
      <c r="D2819" s="12" t="str">
        <f t="shared" si="153"/>
        <v>中远箱</v>
      </c>
      <c r="E2819" s="12" t="s">
        <v>17174</v>
      </c>
      <c r="F2819" s="19">
        <v>41552</v>
      </c>
      <c r="G2819" s="80" t="s">
        <v>5594</v>
      </c>
      <c r="H2819" s="12" t="str">
        <f t="shared" si="152"/>
        <v>重</v>
      </c>
      <c r="I2819" s="24">
        <v>41556</v>
      </c>
      <c r="J2819" s="27"/>
      <c r="K2819" s="12" t="s">
        <v>16894</v>
      </c>
      <c r="L2819" s="12"/>
      <c r="M2819" s="11"/>
      <c r="N2819" s="80"/>
      <c r="O2819" s="18" t="str">
        <f t="shared" ca="1" si="154"/>
        <v>247天</v>
      </c>
      <c r="P2819" s="80"/>
      <c r="Q2819" s="80"/>
      <c r="R2819" s="80"/>
      <c r="S2819" s="80"/>
    </row>
    <row r="2820" spans="1:19">
      <c r="A2820" s="7">
        <v>2821</v>
      </c>
      <c r="B2820" s="12" t="s">
        <v>3677</v>
      </c>
      <c r="C2820" s="12" t="s">
        <v>10393</v>
      </c>
      <c r="D2820" s="12" t="str">
        <f t="shared" si="153"/>
        <v>中远箱</v>
      </c>
      <c r="E2820" s="12" t="s">
        <v>17174</v>
      </c>
      <c r="F2820" s="19">
        <v>41553</v>
      </c>
      <c r="G2820" s="80" t="s">
        <v>5594</v>
      </c>
      <c r="H2820" s="12" t="str">
        <f t="shared" si="152"/>
        <v>重</v>
      </c>
      <c r="I2820" s="24">
        <v>41565</v>
      </c>
      <c r="J2820" s="27"/>
      <c r="K2820" s="12" t="s">
        <v>13302</v>
      </c>
      <c r="L2820" s="12"/>
      <c r="M2820" s="11"/>
      <c r="N2820" s="80"/>
      <c r="O2820" s="18" t="str">
        <f t="shared" ca="1" si="154"/>
        <v>246天</v>
      </c>
      <c r="P2820" s="80"/>
      <c r="Q2820" s="80"/>
      <c r="R2820" s="80"/>
      <c r="S2820" s="80"/>
    </row>
    <row r="2821" spans="1:19">
      <c r="A2821" s="7">
        <v>2822</v>
      </c>
      <c r="B2821" s="12" t="s">
        <v>6488</v>
      </c>
      <c r="C2821" s="12" t="s">
        <v>10393</v>
      </c>
      <c r="D2821" s="12" t="str">
        <f t="shared" si="153"/>
        <v>中远箱</v>
      </c>
      <c r="E2821" s="12" t="s">
        <v>17174</v>
      </c>
      <c r="F2821" s="19">
        <v>41553</v>
      </c>
      <c r="G2821" s="80">
        <v>100</v>
      </c>
      <c r="H2821" s="12" t="str">
        <f t="shared" si="152"/>
        <v>重</v>
      </c>
      <c r="I2821" s="24">
        <v>41554</v>
      </c>
      <c r="J2821" s="27"/>
      <c r="K2821" s="12" t="s">
        <v>13302</v>
      </c>
      <c r="L2821" s="12"/>
      <c r="M2821" s="11"/>
      <c r="N2821" s="80"/>
      <c r="O2821" s="18" t="str">
        <f t="shared" ca="1" si="154"/>
        <v>246天</v>
      </c>
      <c r="P2821" s="80"/>
      <c r="Q2821" s="80"/>
      <c r="R2821" s="80"/>
      <c r="S2821" s="80"/>
    </row>
    <row r="2822" spans="1:19">
      <c r="A2822" s="7">
        <v>2823</v>
      </c>
      <c r="B2822" s="12" t="s">
        <v>15732</v>
      </c>
      <c r="C2822" s="12" t="s">
        <v>10393</v>
      </c>
      <c r="D2822" s="12" t="str">
        <f t="shared" si="153"/>
        <v>中远箱</v>
      </c>
      <c r="E2822" s="12" t="s">
        <v>17174</v>
      </c>
      <c r="F2822" s="19">
        <v>41554</v>
      </c>
      <c r="G2822" s="80">
        <v>100</v>
      </c>
      <c r="H2822" s="12" t="str">
        <f t="shared" si="152"/>
        <v>重</v>
      </c>
      <c r="I2822" s="24">
        <v>41555</v>
      </c>
      <c r="J2822" s="27"/>
      <c r="K2822" s="12" t="s">
        <v>10395</v>
      </c>
      <c r="L2822" s="12"/>
      <c r="M2822" s="11"/>
      <c r="N2822" s="80"/>
      <c r="O2822" s="18" t="str">
        <f t="shared" ca="1" si="154"/>
        <v>245天</v>
      </c>
      <c r="P2822" s="80"/>
      <c r="Q2822" s="80"/>
      <c r="R2822" s="80"/>
      <c r="S2822" s="80"/>
    </row>
    <row r="2823" spans="1:19">
      <c r="A2823" s="7">
        <v>2824</v>
      </c>
      <c r="B2823" s="12" t="s">
        <v>15733</v>
      </c>
      <c r="C2823" s="12" t="s">
        <v>10393</v>
      </c>
      <c r="D2823" s="12" t="str">
        <f t="shared" si="153"/>
        <v>中远箱</v>
      </c>
      <c r="E2823" s="12" t="s">
        <v>17174</v>
      </c>
      <c r="F2823" s="19">
        <v>41553</v>
      </c>
      <c r="G2823" s="80">
        <v>100</v>
      </c>
      <c r="H2823" s="12" t="str">
        <f t="shared" si="152"/>
        <v>重</v>
      </c>
      <c r="I2823" s="24">
        <v>41555</v>
      </c>
      <c r="J2823" s="27"/>
      <c r="K2823" s="12" t="s">
        <v>13302</v>
      </c>
      <c r="L2823" s="12"/>
      <c r="M2823" s="11"/>
      <c r="N2823" s="80"/>
      <c r="O2823" s="18" t="str">
        <f t="shared" ca="1" si="154"/>
        <v>246天</v>
      </c>
      <c r="P2823" s="80"/>
      <c r="Q2823" s="80"/>
      <c r="R2823" s="80"/>
      <c r="S2823" s="80"/>
    </row>
    <row r="2824" spans="1:19">
      <c r="A2824" s="7">
        <v>2825</v>
      </c>
      <c r="B2824" s="12" t="s">
        <v>12166</v>
      </c>
      <c r="C2824" s="12" t="s">
        <v>10393</v>
      </c>
      <c r="D2824" s="12" t="str">
        <f t="shared" si="153"/>
        <v>中远箱</v>
      </c>
      <c r="E2824" s="12" t="s">
        <v>17174</v>
      </c>
      <c r="F2824" s="81">
        <v>41572</v>
      </c>
      <c r="G2824" s="80"/>
      <c r="H2824" s="12" t="str">
        <f t="shared" si="152"/>
        <v>重</v>
      </c>
      <c r="I2824" s="24">
        <v>41622</v>
      </c>
      <c r="J2824" s="27"/>
      <c r="K2824" s="12" t="s">
        <v>10395</v>
      </c>
      <c r="L2824" s="12"/>
      <c r="M2824" s="11"/>
      <c r="N2824" s="80"/>
      <c r="O2824" s="18" t="str">
        <f t="shared" ca="1" si="154"/>
        <v>227天</v>
      </c>
      <c r="P2824" s="80"/>
      <c r="Q2824" s="80"/>
      <c r="R2824" s="80"/>
      <c r="S2824" s="80"/>
    </row>
    <row r="2825" spans="1:19">
      <c r="A2825" s="7">
        <v>2826</v>
      </c>
      <c r="B2825" s="12" t="s">
        <v>9474</v>
      </c>
      <c r="C2825" s="12" t="s">
        <v>10393</v>
      </c>
      <c r="D2825" s="12" t="str">
        <f t="shared" si="153"/>
        <v>中远箱</v>
      </c>
      <c r="E2825" s="12" t="s">
        <v>17174</v>
      </c>
      <c r="F2825" s="81">
        <v>41558</v>
      </c>
      <c r="G2825" s="80"/>
      <c r="H2825" s="12" t="str">
        <f t="shared" si="152"/>
        <v>重</v>
      </c>
      <c r="I2825" s="24">
        <v>41562</v>
      </c>
      <c r="J2825" s="27"/>
      <c r="K2825" s="12" t="s">
        <v>999</v>
      </c>
      <c r="L2825" s="12"/>
      <c r="M2825" s="11"/>
      <c r="N2825" s="80"/>
      <c r="O2825" s="18" t="str">
        <f t="shared" ca="1" si="154"/>
        <v>241天</v>
      </c>
      <c r="P2825" s="80"/>
      <c r="Q2825" s="80"/>
      <c r="R2825" s="80"/>
      <c r="S2825" s="80"/>
    </row>
    <row r="2826" spans="1:19">
      <c r="A2826" s="7">
        <v>2827</v>
      </c>
      <c r="B2826" s="12" t="s">
        <v>9475</v>
      </c>
      <c r="C2826" s="12" t="s">
        <v>10393</v>
      </c>
      <c r="D2826" s="12" t="str">
        <f t="shared" si="153"/>
        <v>中远箱</v>
      </c>
      <c r="E2826" s="12" t="s">
        <v>17174</v>
      </c>
      <c r="F2826" s="81">
        <v>41558</v>
      </c>
      <c r="G2826" s="80"/>
      <c r="H2826" s="12" t="str">
        <f t="shared" si="152"/>
        <v>重</v>
      </c>
      <c r="I2826" s="24">
        <v>41563</v>
      </c>
      <c r="J2826" s="27"/>
      <c r="K2826" s="12" t="s">
        <v>13302</v>
      </c>
      <c r="L2826" s="12"/>
      <c r="M2826" s="11"/>
      <c r="N2826" s="80"/>
      <c r="O2826" s="18" t="str">
        <f t="shared" ca="1" si="154"/>
        <v>241天</v>
      </c>
      <c r="P2826" s="80"/>
      <c r="Q2826" s="80"/>
      <c r="R2826" s="80"/>
      <c r="S2826" s="80"/>
    </row>
    <row r="2827" spans="1:19">
      <c r="A2827" s="7">
        <v>2828</v>
      </c>
      <c r="B2827" s="12" t="s">
        <v>9476</v>
      </c>
      <c r="C2827" s="12" t="s">
        <v>10393</v>
      </c>
      <c r="D2827" s="12" t="str">
        <f t="shared" si="153"/>
        <v>中远箱</v>
      </c>
      <c r="E2827" s="12" t="s">
        <v>17174</v>
      </c>
      <c r="F2827" s="81">
        <v>41556</v>
      </c>
      <c r="G2827" s="80"/>
      <c r="H2827" s="12" t="str">
        <f t="shared" ref="H2827:H2858" si="155">IF(I2827="","空","重")</f>
        <v>重</v>
      </c>
      <c r="I2827" s="24">
        <v>41562</v>
      </c>
      <c r="J2827" s="27"/>
      <c r="K2827" s="12" t="s">
        <v>997</v>
      </c>
      <c r="L2827" s="12"/>
      <c r="M2827" s="11"/>
      <c r="N2827" s="80"/>
      <c r="O2827" s="18" t="str">
        <f t="shared" ca="1" si="154"/>
        <v>243天</v>
      </c>
      <c r="P2827" s="80"/>
      <c r="Q2827" s="80"/>
      <c r="R2827" s="80"/>
      <c r="S2827" s="80"/>
    </row>
    <row r="2828" spans="1:19">
      <c r="A2828" s="7">
        <v>2829</v>
      </c>
      <c r="B2828" s="12" t="s">
        <v>10101</v>
      </c>
      <c r="C2828" s="12" t="s">
        <v>10393</v>
      </c>
      <c r="D2828" s="12" t="str">
        <f t="shared" si="153"/>
        <v>中远箱</v>
      </c>
      <c r="E2828" s="12" t="s">
        <v>17174</v>
      </c>
      <c r="F2828" s="19">
        <v>41548</v>
      </c>
      <c r="G2828" s="80" t="s">
        <v>7994</v>
      </c>
      <c r="H2828" s="12" t="str">
        <f t="shared" si="155"/>
        <v>重</v>
      </c>
      <c r="I2828" s="24">
        <v>41555</v>
      </c>
      <c r="J2828" s="27"/>
      <c r="K2828" s="12" t="s">
        <v>12951</v>
      </c>
      <c r="L2828" s="12"/>
      <c r="M2828" s="11"/>
      <c r="N2828" s="80"/>
      <c r="O2828" s="18" t="str">
        <f t="shared" ca="1" si="154"/>
        <v>251天</v>
      </c>
      <c r="P2828" s="80"/>
      <c r="Q2828" s="80"/>
      <c r="R2828" s="80"/>
      <c r="S2828" s="80"/>
    </row>
    <row r="2829" spans="1:19">
      <c r="A2829" s="7">
        <v>2830</v>
      </c>
      <c r="B2829" s="12" t="s">
        <v>10102</v>
      </c>
      <c r="C2829" s="12" t="s">
        <v>10393</v>
      </c>
      <c r="D2829" s="12" t="str">
        <f t="shared" si="153"/>
        <v>中远箱</v>
      </c>
      <c r="E2829" s="12" t="s">
        <v>17174</v>
      </c>
      <c r="F2829" s="19">
        <v>41548</v>
      </c>
      <c r="G2829" s="80" t="s">
        <v>7994</v>
      </c>
      <c r="H2829" s="12" t="str">
        <f t="shared" si="155"/>
        <v>重</v>
      </c>
      <c r="I2829" s="24">
        <v>41555</v>
      </c>
      <c r="J2829" s="27"/>
      <c r="K2829" s="12" t="s">
        <v>12951</v>
      </c>
      <c r="L2829" s="12"/>
      <c r="M2829" s="11"/>
      <c r="N2829" s="80"/>
      <c r="O2829" s="18" t="str">
        <f t="shared" ca="1" si="154"/>
        <v>251天</v>
      </c>
      <c r="P2829" s="80"/>
      <c r="Q2829" s="80"/>
      <c r="R2829" s="80"/>
      <c r="S2829" s="80"/>
    </row>
    <row r="2830" spans="1:19">
      <c r="A2830" s="7">
        <v>2831</v>
      </c>
      <c r="B2830" s="12" t="s">
        <v>14087</v>
      </c>
      <c r="C2830" s="12" t="s">
        <v>10393</v>
      </c>
      <c r="D2830" s="12" t="str">
        <f t="shared" si="153"/>
        <v>中远箱</v>
      </c>
      <c r="E2830" s="12" t="s">
        <v>17174</v>
      </c>
      <c r="F2830" s="19">
        <v>41548</v>
      </c>
      <c r="G2830" s="80" t="s">
        <v>7994</v>
      </c>
      <c r="H2830" s="12" t="str">
        <f t="shared" si="155"/>
        <v>重</v>
      </c>
      <c r="I2830" s="24">
        <v>41554</v>
      </c>
      <c r="J2830" s="27"/>
      <c r="K2830" s="12" t="s">
        <v>4211</v>
      </c>
      <c r="L2830" s="12"/>
      <c r="M2830" s="11"/>
      <c r="N2830" s="80"/>
      <c r="O2830" s="18" t="str">
        <f t="shared" ca="1" si="154"/>
        <v>251天</v>
      </c>
      <c r="P2830" s="80"/>
      <c r="Q2830" s="80"/>
      <c r="R2830" s="80"/>
      <c r="S2830" s="80"/>
    </row>
    <row r="2831" spans="1:19">
      <c r="A2831" s="7">
        <v>2832</v>
      </c>
      <c r="B2831" s="12" t="s">
        <v>17200</v>
      </c>
      <c r="C2831" s="12" t="s">
        <v>10393</v>
      </c>
      <c r="D2831" s="12" t="str">
        <f t="shared" si="153"/>
        <v>中远箱</v>
      </c>
      <c r="E2831" s="12" t="s">
        <v>17174</v>
      </c>
      <c r="F2831" s="19">
        <v>41548</v>
      </c>
      <c r="G2831" s="80" t="s">
        <v>7994</v>
      </c>
      <c r="H2831" s="12" t="str">
        <f t="shared" si="155"/>
        <v>重</v>
      </c>
      <c r="I2831" s="24">
        <v>41555</v>
      </c>
      <c r="J2831" s="27"/>
      <c r="K2831" s="12" t="s">
        <v>10395</v>
      </c>
      <c r="L2831" s="12"/>
      <c r="M2831" s="11"/>
      <c r="N2831" s="80"/>
      <c r="O2831" s="18" t="str">
        <f t="shared" ca="1" si="154"/>
        <v>251天</v>
      </c>
      <c r="P2831" s="80"/>
      <c r="Q2831" s="80"/>
      <c r="R2831" s="80"/>
      <c r="S2831" s="80"/>
    </row>
    <row r="2832" spans="1:19">
      <c r="A2832" s="7">
        <v>2833</v>
      </c>
      <c r="B2832" s="12" t="s">
        <v>3335</v>
      </c>
      <c r="C2832" s="12" t="s">
        <v>10393</v>
      </c>
      <c r="D2832" s="12" t="str">
        <f t="shared" si="153"/>
        <v>中远箱</v>
      </c>
      <c r="E2832" s="12" t="s">
        <v>17174</v>
      </c>
      <c r="F2832" s="19">
        <v>41548</v>
      </c>
      <c r="G2832" s="80" t="s">
        <v>7994</v>
      </c>
      <c r="H2832" s="12" t="str">
        <f t="shared" si="155"/>
        <v>重</v>
      </c>
      <c r="I2832" s="24">
        <v>41556</v>
      </c>
      <c r="J2832" s="27"/>
      <c r="K2832" s="12" t="s">
        <v>12951</v>
      </c>
      <c r="L2832" s="12"/>
      <c r="M2832" s="11"/>
      <c r="N2832" s="80"/>
      <c r="O2832" s="18" t="str">
        <f t="shared" ca="1" si="154"/>
        <v>251天</v>
      </c>
      <c r="P2832" s="80"/>
      <c r="Q2832" s="80"/>
      <c r="R2832" s="80"/>
      <c r="S2832" s="80"/>
    </row>
    <row r="2833" spans="1:19">
      <c r="A2833" s="7">
        <v>2834</v>
      </c>
      <c r="B2833" s="12" t="s">
        <v>3336</v>
      </c>
      <c r="C2833" s="12" t="s">
        <v>10393</v>
      </c>
      <c r="D2833" s="12" t="str">
        <f t="shared" si="153"/>
        <v>中远箱</v>
      </c>
      <c r="E2833" s="12" t="s">
        <v>17174</v>
      </c>
      <c r="F2833" s="19">
        <v>41548</v>
      </c>
      <c r="G2833" s="80" t="s">
        <v>7994</v>
      </c>
      <c r="H2833" s="12" t="str">
        <f t="shared" si="155"/>
        <v>重</v>
      </c>
      <c r="I2833" s="24">
        <v>41556</v>
      </c>
      <c r="J2833" s="27"/>
      <c r="K2833" s="12" t="s">
        <v>12951</v>
      </c>
      <c r="L2833" s="12"/>
      <c r="M2833" s="11"/>
      <c r="N2833" s="80"/>
      <c r="O2833" s="18" t="str">
        <f t="shared" ca="1" si="154"/>
        <v>251天</v>
      </c>
      <c r="P2833" s="80"/>
      <c r="Q2833" s="80"/>
      <c r="R2833" s="80"/>
      <c r="S2833" s="80"/>
    </row>
    <row r="2834" spans="1:19">
      <c r="A2834" s="7">
        <v>2835</v>
      </c>
      <c r="B2834" s="12" t="s">
        <v>3337</v>
      </c>
      <c r="C2834" s="12" t="s">
        <v>10393</v>
      </c>
      <c r="D2834" s="12" t="str">
        <f t="shared" si="153"/>
        <v>中远箱</v>
      </c>
      <c r="E2834" s="12" t="s">
        <v>17174</v>
      </c>
      <c r="F2834" s="19">
        <v>41548</v>
      </c>
      <c r="G2834" s="80" t="s">
        <v>7994</v>
      </c>
      <c r="H2834" s="12" t="str">
        <f t="shared" si="155"/>
        <v>重</v>
      </c>
      <c r="I2834" s="24">
        <v>41555</v>
      </c>
      <c r="J2834" s="27"/>
      <c r="K2834" s="12" t="s">
        <v>315</v>
      </c>
      <c r="L2834" s="12"/>
      <c r="M2834" s="11"/>
      <c r="N2834" s="80"/>
      <c r="O2834" s="18" t="str">
        <f t="shared" ca="1" si="154"/>
        <v>251天</v>
      </c>
      <c r="P2834" s="80"/>
      <c r="Q2834" s="80"/>
      <c r="R2834" s="80"/>
      <c r="S2834" s="80"/>
    </row>
    <row r="2835" spans="1:19">
      <c r="A2835" s="7">
        <v>2836</v>
      </c>
      <c r="B2835" s="12" t="s">
        <v>14083</v>
      </c>
      <c r="C2835" s="12" t="s">
        <v>10393</v>
      </c>
      <c r="D2835" s="12" t="str">
        <f t="shared" si="153"/>
        <v>中远箱</v>
      </c>
      <c r="E2835" s="12" t="s">
        <v>17174</v>
      </c>
      <c r="F2835" s="19">
        <v>41547</v>
      </c>
      <c r="G2835" s="80">
        <v>100</v>
      </c>
      <c r="H2835" s="12" t="str">
        <f t="shared" si="155"/>
        <v>重</v>
      </c>
      <c r="I2835" s="24">
        <v>41555</v>
      </c>
      <c r="J2835" s="27"/>
      <c r="K2835" s="12" t="s">
        <v>14286</v>
      </c>
      <c r="L2835" s="12"/>
      <c r="M2835" s="11"/>
      <c r="N2835" s="80"/>
      <c r="O2835" s="18" t="str">
        <f t="shared" ca="1" si="154"/>
        <v>252天</v>
      </c>
      <c r="P2835" s="80"/>
      <c r="Q2835" s="80"/>
      <c r="R2835" s="80"/>
      <c r="S2835" s="80"/>
    </row>
    <row r="2836" spans="1:19">
      <c r="A2836" s="7">
        <v>2837</v>
      </c>
      <c r="B2836" s="12" t="s">
        <v>14084</v>
      </c>
      <c r="C2836" s="12" t="s">
        <v>10393</v>
      </c>
      <c r="D2836" s="12" t="str">
        <f t="shared" si="153"/>
        <v>中远箱</v>
      </c>
      <c r="E2836" s="12" t="s">
        <v>17174</v>
      </c>
      <c r="F2836" s="19">
        <v>41550</v>
      </c>
      <c r="G2836" s="80">
        <v>100</v>
      </c>
      <c r="H2836" s="12" t="str">
        <f t="shared" si="155"/>
        <v>重</v>
      </c>
      <c r="I2836" s="24">
        <v>41556</v>
      </c>
      <c r="J2836" s="27"/>
      <c r="K2836" s="12" t="s">
        <v>12951</v>
      </c>
      <c r="L2836" s="12"/>
      <c r="M2836" s="11"/>
      <c r="N2836" s="80"/>
      <c r="O2836" s="18" t="str">
        <f t="shared" ca="1" si="154"/>
        <v>249天</v>
      </c>
      <c r="P2836" s="80"/>
      <c r="Q2836" s="80"/>
      <c r="R2836" s="80"/>
      <c r="S2836" s="80"/>
    </row>
    <row r="2837" spans="1:19">
      <c r="A2837" s="7">
        <v>2838</v>
      </c>
      <c r="B2837" s="12" t="s">
        <v>14085</v>
      </c>
      <c r="C2837" s="12" t="s">
        <v>10393</v>
      </c>
      <c r="D2837" s="12" t="str">
        <f t="shared" si="153"/>
        <v>中远箱</v>
      </c>
      <c r="E2837" s="12" t="s">
        <v>17174</v>
      </c>
      <c r="F2837" s="19">
        <v>41551</v>
      </c>
      <c r="G2837" s="80">
        <v>100</v>
      </c>
      <c r="H2837" s="12" t="str">
        <f t="shared" si="155"/>
        <v>重</v>
      </c>
      <c r="I2837" s="24">
        <v>41562</v>
      </c>
      <c r="J2837" s="27"/>
      <c r="K2837" s="12" t="s">
        <v>997</v>
      </c>
      <c r="L2837" s="12"/>
      <c r="M2837" s="11"/>
      <c r="N2837" s="80"/>
      <c r="O2837" s="18" t="str">
        <f t="shared" ca="1" si="154"/>
        <v>248天</v>
      </c>
      <c r="P2837" s="80"/>
      <c r="Q2837" s="80"/>
      <c r="R2837" s="80"/>
      <c r="S2837" s="80"/>
    </row>
    <row r="2838" spans="1:19">
      <c r="A2838" s="7">
        <v>2839</v>
      </c>
      <c r="B2838" s="12" t="s">
        <v>14086</v>
      </c>
      <c r="C2838" s="12" t="s">
        <v>10393</v>
      </c>
      <c r="D2838" s="12" t="str">
        <f t="shared" si="153"/>
        <v>中远箱</v>
      </c>
      <c r="E2838" s="12" t="s">
        <v>17174</v>
      </c>
      <c r="F2838" s="19">
        <v>41551</v>
      </c>
      <c r="G2838" s="80">
        <v>100</v>
      </c>
      <c r="H2838" s="12" t="str">
        <f t="shared" si="155"/>
        <v>重</v>
      </c>
      <c r="I2838" s="24">
        <v>41555</v>
      </c>
      <c r="J2838" s="27"/>
      <c r="K2838" s="12" t="s">
        <v>10395</v>
      </c>
      <c r="L2838" s="12"/>
      <c r="M2838" s="11"/>
      <c r="N2838" s="80"/>
      <c r="O2838" s="18" t="str">
        <f t="shared" ca="1" si="154"/>
        <v>248天</v>
      </c>
      <c r="P2838" s="80"/>
      <c r="Q2838" s="80"/>
      <c r="R2838" s="80"/>
      <c r="S2838" s="80"/>
    </row>
    <row r="2839" spans="1:19">
      <c r="A2839" s="7">
        <v>2840</v>
      </c>
      <c r="B2839" s="12" t="s">
        <v>319</v>
      </c>
      <c r="C2839" s="12" t="s">
        <v>10393</v>
      </c>
      <c r="D2839" s="12" t="str">
        <f t="shared" si="153"/>
        <v>中远箱</v>
      </c>
      <c r="E2839" s="12" t="s">
        <v>17174</v>
      </c>
      <c r="F2839" s="19">
        <v>41555</v>
      </c>
      <c r="G2839" s="80" t="s">
        <v>7994</v>
      </c>
      <c r="H2839" s="12" t="str">
        <f t="shared" si="155"/>
        <v>重</v>
      </c>
      <c r="I2839" s="24">
        <v>41555</v>
      </c>
      <c r="J2839" s="27"/>
      <c r="K2839" s="12" t="s">
        <v>13302</v>
      </c>
      <c r="L2839" s="12"/>
      <c r="M2839" s="11"/>
      <c r="N2839" s="80"/>
      <c r="O2839" s="18" t="str">
        <f t="shared" ca="1" si="154"/>
        <v>244天</v>
      </c>
      <c r="P2839" s="80"/>
      <c r="Q2839" s="80"/>
      <c r="R2839" s="80"/>
      <c r="S2839" s="80"/>
    </row>
    <row r="2840" spans="1:19">
      <c r="A2840" s="7">
        <v>2841</v>
      </c>
      <c r="B2840" s="12" t="s">
        <v>320</v>
      </c>
      <c r="C2840" s="12" t="s">
        <v>10393</v>
      </c>
      <c r="D2840" s="12" t="str">
        <f t="shared" si="153"/>
        <v>中远箱</v>
      </c>
      <c r="E2840" s="12" t="s">
        <v>17174</v>
      </c>
      <c r="F2840" s="19">
        <v>41555</v>
      </c>
      <c r="G2840" s="80" t="s">
        <v>7994</v>
      </c>
      <c r="H2840" s="12" t="str">
        <f t="shared" si="155"/>
        <v>重</v>
      </c>
      <c r="I2840" s="24">
        <v>41555</v>
      </c>
      <c r="J2840" s="27"/>
      <c r="K2840" s="12" t="s">
        <v>13302</v>
      </c>
      <c r="L2840" s="12"/>
      <c r="M2840" s="11"/>
      <c r="N2840" s="80"/>
      <c r="O2840" s="18" t="str">
        <f t="shared" ca="1" si="154"/>
        <v>244天</v>
      </c>
      <c r="P2840" s="80"/>
      <c r="Q2840" s="80"/>
      <c r="R2840" s="80"/>
      <c r="S2840" s="80"/>
    </row>
    <row r="2841" spans="1:19">
      <c r="A2841" s="7">
        <v>2842</v>
      </c>
      <c r="B2841" s="12" t="s">
        <v>15091</v>
      </c>
      <c r="C2841" s="12" t="s">
        <v>10393</v>
      </c>
      <c r="D2841" s="12" t="str">
        <f t="shared" si="153"/>
        <v>中远箱</v>
      </c>
      <c r="E2841" s="12" t="s">
        <v>17174</v>
      </c>
      <c r="F2841" s="19">
        <v>41555</v>
      </c>
      <c r="G2841" s="80" t="s">
        <v>7994</v>
      </c>
      <c r="H2841" s="12" t="str">
        <f t="shared" si="155"/>
        <v>重</v>
      </c>
      <c r="I2841" s="24">
        <v>41555</v>
      </c>
      <c r="J2841" s="27"/>
      <c r="K2841" s="12" t="s">
        <v>13302</v>
      </c>
      <c r="L2841" s="12"/>
      <c r="M2841" s="11"/>
      <c r="N2841" s="80"/>
      <c r="O2841" s="18" t="str">
        <f t="shared" ca="1" si="154"/>
        <v>244天</v>
      </c>
      <c r="P2841" s="80"/>
      <c r="Q2841" s="80"/>
      <c r="R2841" s="80"/>
      <c r="S2841" s="80"/>
    </row>
    <row r="2842" spans="1:19">
      <c r="A2842" s="7">
        <v>2843</v>
      </c>
      <c r="B2842" s="12" t="s">
        <v>324</v>
      </c>
      <c r="C2842" s="12" t="s">
        <v>10393</v>
      </c>
      <c r="D2842" s="12" t="str">
        <f t="shared" si="153"/>
        <v>中远箱</v>
      </c>
      <c r="E2842" s="12" t="s">
        <v>17174</v>
      </c>
      <c r="F2842" s="19">
        <v>41555</v>
      </c>
      <c r="G2842" s="80" t="s">
        <v>7994</v>
      </c>
      <c r="H2842" s="12" t="str">
        <f t="shared" si="155"/>
        <v>重</v>
      </c>
      <c r="I2842" s="24">
        <v>41555</v>
      </c>
      <c r="J2842" s="27"/>
      <c r="K2842" s="12" t="s">
        <v>13302</v>
      </c>
      <c r="L2842" s="12"/>
      <c r="M2842" s="11"/>
      <c r="N2842" s="80"/>
      <c r="O2842" s="18" t="str">
        <f t="shared" ca="1" si="154"/>
        <v>244天</v>
      </c>
      <c r="P2842" s="80"/>
      <c r="Q2842" s="80"/>
      <c r="R2842" s="80"/>
      <c r="S2842" s="80"/>
    </row>
    <row r="2843" spans="1:19">
      <c r="A2843" s="7">
        <v>2844</v>
      </c>
      <c r="B2843" s="12" t="s">
        <v>2303</v>
      </c>
      <c r="C2843" s="12" t="s">
        <v>10393</v>
      </c>
      <c r="D2843" s="12" t="str">
        <f t="shared" si="153"/>
        <v>中远箱</v>
      </c>
      <c r="E2843" s="12" t="s">
        <v>17174</v>
      </c>
      <c r="F2843" s="19">
        <v>41555</v>
      </c>
      <c r="G2843" s="80" t="s">
        <v>7994</v>
      </c>
      <c r="H2843" s="12" t="str">
        <f t="shared" si="155"/>
        <v>重</v>
      </c>
      <c r="I2843" s="24">
        <v>41555</v>
      </c>
      <c r="J2843" s="27"/>
      <c r="K2843" s="12" t="s">
        <v>13302</v>
      </c>
      <c r="L2843" s="12"/>
      <c r="M2843" s="11"/>
      <c r="N2843" s="80"/>
      <c r="O2843" s="18" t="str">
        <f t="shared" ca="1" si="154"/>
        <v>244天</v>
      </c>
      <c r="P2843" s="80"/>
      <c r="Q2843" s="80"/>
      <c r="R2843" s="80"/>
      <c r="S2843" s="80"/>
    </row>
    <row r="2844" spans="1:19">
      <c r="A2844" s="7">
        <v>2845</v>
      </c>
      <c r="B2844" s="12" t="s">
        <v>2304</v>
      </c>
      <c r="C2844" s="12" t="s">
        <v>10393</v>
      </c>
      <c r="D2844" s="12" t="str">
        <f t="shared" si="153"/>
        <v>中远箱</v>
      </c>
      <c r="E2844" s="12" t="s">
        <v>17174</v>
      </c>
      <c r="F2844" s="19">
        <v>41555</v>
      </c>
      <c r="G2844" s="80" t="s">
        <v>7994</v>
      </c>
      <c r="H2844" s="12" t="str">
        <f t="shared" si="155"/>
        <v>重</v>
      </c>
      <c r="I2844" s="24">
        <v>41555</v>
      </c>
      <c r="J2844" s="27"/>
      <c r="K2844" s="12" t="s">
        <v>13302</v>
      </c>
      <c r="L2844" s="12"/>
      <c r="M2844" s="11"/>
      <c r="N2844" s="80"/>
      <c r="O2844" s="18" t="str">
        <f t="shared" ca="1" si="154"/>
        <v>244天</v>
      </c>
      <c r="P2844" s="80"/>
      <c r="Q2844" s="80"/>
      <c r="R2844" s="80"/>
      <c r="S2844" s="80"/>
    </row>
    <row r="2845" spans="1:19">
      <c r="A2845" s="7">
        <v>2846</v>
      </c>
      <c r="B2845" s="50" t="s">
        <v>11931</v>
      </c>
      <c r="C2845" s="12" t="s">
        <v>10393</v>
      </c>
      <c r="D2845" s="12" t="str">
        <f t="shared" si="153"/>
        <v>中远箱</v>
      </c>
      <c r="E2845" s="12" t="s">
        <v>17174</v>
      </c>
      <c r="F2845" s="19">
        <v>41545</v>
      </c>
      <c r="G2845" s="80"/>
      <c r="H2845" s="12" t="str">
        <f t="shared" si="155"/>
        <v>重</v>
      </c>
      <c r="I2845" s="24">
        <v>41555</v>
      </c>
      <c r="J2845" s="27"/>
      <c r="K2845" s="12" t="s">
        <v>12952</v>
      </c>
      <c r="L2845" s="12"/>
      <c r="M2845" s="11"/>
      <c r="N2845" s="80"/>
      <c r="O2845" s="18" t="str">
        <f t="shared" ca="1" si="154"/>
        <v>254天</v>
      </c>
      <c r="P2845" s="80"/>
      <c r="Q2845" s="80"/>
      <c r="R2845" s="80"/>
      <c r="S2845" s="80"/>
    </row>
    <row r="2846" spans="1:19">
      <c r="A2846" s="7">
        <v>2847</v>
      </c>
      <c r="B2846" s="12" t="s">
        <v>2308</v>
      </c>
      <c r="C2846" s="12" t="s">
        <v>10393</v>
      </c>
      <c r="D2846" s="12" t="str">
        <f t="shared" si="153"/>
        <v>中远箱</v>
      </c>
      <c r="E2846" s="12" t="s">
        <v>17174</v>
      </c>
      <c r="F2846" s="19">
        <v>41555</v>
      </c>
      <c r="G2846" s="80"/>
      <c r="H2846" s="12" t="str">
        <f t="shared" si="155"/>
        <v>重</v>
      </c>
      <c r="I2846" s="24">
        <v>41555</v>
      </c>
      <c r="J2846" s="27"/>
      <c r="K2846" s="12" t="s">
        <v>4794</v>
      </c>
      <c r="L2846" s="12"/>
      <c r="M2846" s="11"/>
      <c r="N2846" s="80"/>
      <c r="O2846" s="18" t="str">
        <f t="shared" ca="1" si="154"/>
        <v>244天</v>
      </c>
      <c r="P2846" s="80"/>
      <c r="Q2846" s="80"/>
      <c r="R2846" s="80"/>
      <c r="S2846" s="80"/>
    </row>
    <row r="2847" spans="1:19">
      <c r="A2847" s="7">
        <v>2848</v>
      </c>
      <c r="B2847" s="50" t="s">
        <v>15506</v>
      </c>
      <c r="C2847" s="12" t="s">
        <v>10393</v>
      </c>
      <c r="D2847" s="12" t="str">
        <f t="shared" si="153"/>
        <v>中远箱</v>
      </c>
      <c r="E2847" s="12" t="s">
        <v>17174</v>
      </c>
      <c r="F2847" s="19">
        <v>41555</v>
      </c>
      <c r="G2847" s="80" t="s">
        <v>7994</v>
      </c>
      <c r="H2847" s="12" t="str">
        <f t="shared" si="155"/>
        <v>重</v>
      </c>
      <c r="I2847" s="24">
        <v>41555</v>
      </c>
      <c r="J2847" s="27"/>
      <c r="K2847" s="12" t="s">
        <v>10395</v>
      </c>
      <c r="L2847" s="12"/>
      <c r="M2847" s="11"/>
      <c r="N2847" s="80"/>
      <c r="O2847" s="18" t="str">
        <f t="shared" ca="1" si="154"/>
        <v>244天</v>
      </c>
      <c r="P2847" s="80"/>
      <c r="Q2847" s="80"/>
      <c r="R2847" s="80"/>
      <c r="S2847" s="80"/>
    </row>
    <row r="2848" spans="1:19">
      <c r="A2848" s="7">
        <v>2849</v>
      </c>
      <c r="B2848" s="12" t="s">
        <v>12182</v>
      </c>
      <c r="C2848" s="12" t="s">
        <v>10393</v>
      </c>
      <c r="D2848" s="12" t="str">
        <f t="shared" si="153"/>
        <v>中远箱</v>
      </c>
      <c r="E2848" s="12" t="s">
        <v>17174</v>
      </c>
      <c r="F2848" s="19">
        <v>41556</v>
      </c>
      <c r="G2848" s="162" t="s">
        <v>8447</v>
      </c>
      <c r="H2848" s="12" t="str">
        <f t="shared" si="155"/>
        <v>重</v>
      </c>
      <c r="I2848" s="171">
        <v>41556</v>
      </c>
      <c r="J2848" s="172"/>
      <c r="K2848" s="50" t="s">
        <v>10395</v>
      </c>
      <c r="L2848" s="12"/>
      <c r="M2848" s="11"/>
      <c r="N2848" s="80"/>
      <c r="O2848" s="18" t="str">
        <f t="shared" ca="1" si="154"/>
        <v>243天</v>
      </c>
      <c r="P2848" s="80"/>
      <c r="Q2848" s="80"/>
      <c r="R2848" s="80"/>
      <c r="S2848" s="80"/>
    </row>
    <row r="2849" spans="1:19">
      <c r="A2849" s="7">
        <v>2850</v>
      </c>
      <c r="B2849" s="12" t="s">
        <v>12179</v>
      </c>
      <c r="C2849" s="12" t="s">
        <v>10393</v>
      </c>
      <c r="D2849" s="12" t="str">
        <f t="shared" si="153"/>
        <v>中远箱</v>
      </c>
      <c r="E2849" s="12" t="s">
        <v>17174</v>
      </c>
      <c r="F2849" s="19">
        <v>41557</v>
      </c>
      <c r="G2849" s="162" t="s">
        <v>8447</v>
      </c>
      <c r="H2849" s="12" t="str">
        <f t="shared" si="155"/>
        <v>重</v>
      </c>
      <c r="I2849" s="24">
        <v>41596</v>
      </c>
      <c r="J2849" s="27"/>
      <c r="K2849" s="12" t="s">
        <v>14659</v>
      </c>
      <c r="L2849" s="12"/>
      <c r="M2849" s="11"/>
      <c r="N2849" s="80"/>
      <c r="O2849" s="18" t="str">
        <f t="shared" ca="1" si="154"/>
        <v>242天</v>
      </c>
      <c r="P2849" s="80"/>
      <c r="Q2849" s="80"/>
      <c r="R2849" s="80"/>
      <c r="S2849" s="80"/>
    </row>
    <row r="2850" spans="1:19">
      <c r="A2850" s="7">
        <v>2851</v>
      </c>
      <c r="B2850" s="12" t="s">
        <v>11631</v>
      </c>
      <c r="C2850" s="12" t="s">
        <v>10393</v>
      </c>
      <c r="D2850" s="12" t="str">
        <f t="shared" si="153"/>
        <v>中远箱</v>
      </c>
      <c r="E2850" s="12" t="s">
        <v>17174</v>
      </c>
      <c r="F2850" s="19">
        <v>41556</v>
      </c>
      <c r="G2850" s="162" t="s">
        <v>8447</v>
      </c>
      <c r="H2850" s="12" t="str">
        <f t="shared" si="155"/>
        <v>重</v>
      </c>
      <c r="I2850" s="24">
        <v>41562</v>
      </c>
      <c r="J2850" s="27"/>
      <c r="K2850" s="12" t="s">
        <v>13302</v>
      </c>
      <c r="L2850" s="12"/>
      <c r="M2850" s="11"/>
      <c r="N2850" s="80"/>
      <c r="O2850" s="18" t="str">
        <f t="shared" ca="1" si="154"/>
        <v>243天</v>
      </c>
      <c r="P2850" s="80"/>
      <c r="Q2850" s="80"/>
      <c r="R2850" s="80"/>
      <c r="S2850" s="80"/>
    </row>
    <row r="2851" spans="1:19">
      <c r="A2851" s="7">
        <v>2852</v>
      </c>
      <c r="B2851" s="12" t="s">
        <v>12180</v>
      </c>
      <c r="C2851" s="12" t="s">
        <v>10393</v>
      </c>
      <c r="D2851" s="12" t="str">
        <f t="shared" si="153"/>
        <v>中远箱</v>
      </c>
      <c r="E2851" s="12" t="s">
        <v>17174</v>
      </c>
      <c r="F2851" s="19">
        <v>41557</v>
      </c>
      <c r="G2851" s="162" t="s">
        <v>8447</v>
      </c>
      <c r="H2851" s="12" t="str">
        <f t="shared" si="155"/>
        <v>重</v>
      </c>
      <c r="I2851" s="24">
        <v>41562</v>
      </c>
      <c r="J2851" s="27"/>
      <c r="K2851" s="12" t="s">
        <v>997</v>
      </c>
      <c r="L2851" s="12"/>
      <c r="M2851" s="11"/>
      <c r="N2851" s="80"/>
      <c r="O2851" s="18" t="str">
        <f t="shared" ca="1" si="154"/>
        <v>242天</v>
      </c>
      <c r="P2851" s="80"/>
      <c r="Q2851" s="80"/>
      <c r="R2851" s="80"/>
      <c r="S2851" s="80"/>
    </row>
    <row r="2852" spans="1:19">
      <c r="A2852" s="7">
        <v>2853</v>
      </c>
      <c r="B2852" s="12" t="s">
        <v>12183</v>
      </c>
      <c r="C2852" s="12" t="s">
        <v>10393</v>
      </c>
      <c r="D2852" s="12" t="str">
        <f t="shared" si="153"/>
        <v>中远箱</v>
      </c>
      <c r="E2852" s="12" t="s">
        <v>17174</v>
      </c>
      <c r="F2852" s="19">
        <v>41556</v>
      </c>
      <c r="G2852" s="162" t="s">
        <v>8447</v>
      </c>
      <c r="H2852" s="12" t="str">
        <f t="shared" si="155"/>
        <v>重</v>
      </c>
      <c r="I2852" s="24">
        <v>41556</v>
      </c>
      <c r="J2852" s="27"/>
      <c r="K2852" s="12" t="s">
        <v>10060</v>
      </c>
      <c r="L2852" s="12"/>
      <c r="M2852" s="11"/>
      <c r="N2852" s="80"/>
      <c r="O2852" s="18" t="str">
        <f t="shared" ca="1" si="154"/>
        <v>243天</v>
      </c>
      <c r="P2852" s="80"/>
      <c r="Q2852" s="80"/>
      <c r="R2852" s="80"/>
      <c r="S2852" s="80"/>
    </row>
    <row r="2853" spans="1:19">
      <c r="A2853" s="7">
        <v>2854</v>
      </c>
      <c r="B2853" s="50" t="s">
        <v>12181</v>
      </c>
      <c r="C2853" s="12" t="s">
        <v>10393</v>
      </c>
      <c r="D2853" s="12" t="str">
        <f t="shared" si="153"/>
        <v>中远箱</v>
      </c>
      <c r="E2853" s="12" t="s">
        <v>17174</v>
      </c>
      <c r="F2853" s="19">
        <v>41557</v>
      </c>
      <c r="G2853" s="162" t="s">
        <v>8447</v>
      </c>
      <c r="H2853" s="12" t="str">
        <f t="shared" si="155"/>
        <v>重</v>
      </c>
      <c r="I2853" s="24">
        <v>41567</v>
      </c>
      <c r="J2853" s="27"/>
      <c r="K2853" s="12" t="s">
        <v>13302</v>
      </c>
      <c r="L2853" s="12"/>
      <c r="M2853" s="11"/>
      <c r="N2853" s="80"/>
      <c r="O2853" s="18" t="str">
        <f t="shared" ca="1" si="154"/>
        <v>242天</v>
      </c>
      <c r="P2853" s="80"/>
      <c r="Q2853" s="80"/>
      <c r="R2853" s="80"/>
      <c r="S2853" s="80"/>
    </row>
    <row r="2854" spans="1:19">
      <c r="A2854" s="7">
        <v>2855</v>
      </c>
      <c r="B2854" s="12" t="s">
        <v>10748</v>
      </c>
      <c r="C2854" s="12" t="s">
        <v>10393</v>
      </c>
      <c r="D2854" s="12" t="str">
        <f t="shared" si="153"/>
        <v>中远箱</v>
      </c>
      <c r="E2854" s="12" t="s">
        <v>17174</v>
      </c>
      <c r="F2854" s="19">
        <v>41553</v>
      </c>
      <c r="G2854" s="80" t="s">
        <v>7994</v>
      </c>
      <c r="H2854" s="12" t="str">
        <f t="shared" si="155"/>
        <v>重</v>
      </c>
      <c r="I2854" s="24">
        <v>41555</v>
      </c>
      <c r="J2854" s="27"/>
      <c r="K2854" s="12" t="s">
        <v>13302</v>
      </c>
      <c r="L2854" s="12"/>
      <c r="M2854" s="11"/>
      <c r="N2854" s="80"/>
      <c r="O2854" s="18" t="str">
        <f t="shared" ca="1" si="154"/>
        <v>246天</v>
      </c>
      <c r="P2854" s="80"/>
      <c r="Q2854" s="80"/>
      <c r="R2854" s="80"/>
      <c r="S2854" s="80"/>
    </row>
    <row r="2855" spans="1:19">
      <c r="A2855" s="7">
        <v>2856</v>
      </c>
      <c r="B2855" s="12" t="s">
        <v>10749</v>
      </c>
      <c r="C2855" s="12" t="s">
        <v>10393</v>
      </c>
      <c r="D2855" s="12" t="str">
        <f t="shared" si="153"/>
        <v>中远箱</v>
      </c>
      <c r="E2855" s="12" t="s">
        <v>17174</v>
      </c>
      <c r="F2855" s="19">
        <v>41553</v>
      </c>
      <c r="G2855" s="80" t="s">
        <v>7994</v>
      </c>
      <c r="H2855" s="12" t="str">
        <f t="shared" si="155"/>
        <v>重</v>
      </c>
      <c r="I2855" s="24">
        <v>41555</v>
      </c>
      <c r="J2855" s="27"/>
      <c r="K2855" s="12" t="s">
        <v>10395</v>
      </c>
      <c r="L2855" s="12"/>
      <c r="M2855" s="11"/>
      <c r="N2855" s="80"/>
      <c r="O2855" s="18" t="str">
        <f t="shared" ca="1" si="154"/>
        <v>246天</v>
      </c>
      <c r="P2855" s="80"/>
      <c r="Q2855" s="80"/>
      <c r="R2855" s="80"/>
      <c r="S2855" s="80"/>
    </row>
    <row r="2856" spans="1:19">
      <c r="A2856" s="7">
        <v>2857</v>
      </c>
      <c r="B2856" s="12" t="s">
        <v>10750</v>
      </c>
      <c r="C2856" s="12" t="s">
        <v>10393</v>
      </c>
      <c r="D2856" s="12" t="str">
        <f t="shared" si="153"/>
        <v>中远箱</v>
      </c>
      <c r="E2856" s="12" t="s">
        <v>17174</v>
      </c>
      <c r="F2856" s="19">
        <v>41553</v>
      </c>
      <c r="G2856" s="80" t="s">
        <v>7994</v>
      </c>
      <c r="H2856" s="12" t="str">
        <f t="shared" si="155"/>
        <v>重</v>
      </c>
      <c r="I2856" s="24">
        <v>41555</v>
      </c>
      <c r="J2856" s="27"/>
      <c r="K2856" s="12" t="s">
        <v>10751</v>
      </c>
      <c r="L2856" s="12"/>
      <c r="M2856" s="11"/>
      <c r="N2856" s="80"/>
      <c r="O2856" s="18" t="str">
        <f t="shared" ca="1" si="154"/>
        <v>246天</v>
      </c>
      <c r="P2856" s="80"/>
      <c r="Q2856" s="80"/>
      <c r="R2856" s="80"/>
      <c r="S2856" s="80"/>
    </row>
    <row r="2857" spans="1:19">
      <c r="A2857" s="7">
        <v>2858</v>
      </c>
      <c r="B2857" s="12" t="s">
        <v>10752</v>
      </c>
      <c r="C2857" s="12" t="s">
        <v>3270</v>
      </c>
      <c r="D2857" s="12" t="str">
        <f t="shared" si="153"/>
        <v>中远箱</v>
      </c>
      <c r="E2857" s="12" t="s">
        <v>17174</v>
      </c>
      <c r="F2857" s="19">
        <v>41555</v>
      </c>
      <c r="G2857" s="80"/>
      <c r="H2857" s="12" t="str">
        <f t="shared" si="155"/>
        <v>重</v>
      </c>
      <c r="I2857" s="24">
        <v>41598</v>
      </c>
      <c r="J2857" s="27"/>
      <c r="K2857" s="12" t="s">
        <v>11298</v>
      </c>
      <c r="L2857" s="12"/>
      <c r="M2857" s="11"/>
      <c r="N2857" s="80"/>
      <c r="O2857" s="18" t="str">
        <f t="shared" ca="1" si="154"/>
        <v>244天</v>
      </c>
      <c r="P2857" s="80"/>
      <c r="Q2857" s="80"/>
      <c r="R2857" s="80"/>
      <c r="S2857" s="80"/>
    </row>
    <row r="2858" spans="1:19">
      <c r="A2858" s="7">
        <v>2859</v>
      </c>
      <c r="B2858" s="12" t="s">
        <v>10753</v>
      </c>
      <c r="C2858" s="12" t="s">
        <v>10393</v>
      </c>
      <c r="D2858" s="12" t="str">
        <f t="shared" si="153"/>
        <v>中远箱</v>
      </c>
      <c r="E2858" s="12" t="s">
        <v>17174</v>
      </c>
      <c r="F2858" s="19">
        <v>41556</v>
      </c>
      <c r="G2858" s="80">
        <v>100</v>
      </c>
      <c r="H2858" s="12" t="str">
        <f t="shared" si="155"/>
        <v>重</v>
      </c>
      <c r="I2858" s="24">
        <v>41560</v>
      </c>
      <c r="J2858" s="27"/>
      <c r="K2858" s="12" t="s">
        <v>4794</v>
      </c>
      <c r="L2858" s="12"/>
      <c r="M2858" s="11"/>
      <c r="N2858" s="80"/>
      <c r="O2858" s="18" t="str">
        <f t="shared" ca="1" si="154"/>
        <v>243天</v>
      </c>
      <c r="P2858" s="80"/>
      <c r="Q2858" s="80"/>
      <c r="R2858" s="80"/>
      <c r="S2858" s="80"/>
    </row>
    <row r="2859" spans="1:19">
      <c r="A2859" s="7">
        <v>2860</v>
      </c>
      <c r="B2859" s="12" t="s">
        <v>10754</v>
      </c>
      <c r="C2859" s="12" t="s">
        <v>10393</v>
      </c>
      <c r="D2859" s="12" t="str">
        <f t="shared" si="153"/>
        <v>中远箱</v>
      </c>
      <c r="E2859" s="12" t="s">
        <v>17174</v>
      </c>
      <c r="F2859" s="19">
        <v>41556</v>
      </c>
      <c r="G2859" s="80">
        <v>100</v>
      </c>
      <c r="H2859" s="12" t="str">
        <f t="shared" ref="H2859:H2866" si="156">IF(I2859="","空","重")</f>
        <v>重</v>
      </c>
      <c r="I2859" s="24">
        <v>41556</v>
      </c>
      <c r="J2859" s="27"/>
      <c r="K2859" s="12" t="s">
        <v>10395</v>
      </c>
      <c r="L2859" s="12"/>
      <c r="M2859" s="11"/>
      <c r="N2859" s="80"/>
      <c r="O2859" s="18" t="str">
        <f t="shared" ca="1" si="154"/>
        <v>243天</v>
      </c>
      <c r="P2859" s="80"/>
      <c r="Q2859" s="80"/>
      <c r="R2859" s="80"/>
      <c r="S2859" s="80"/>
    </row>
    <row r="2860" spans="1:19">
      <c r="A2860" s="7">
        <v>2861</v>
      </c>
      <c r="B2860" s="12" t="s">
        <v>5927</v>
      </c>
      <c r="C2860" s="12" t="s">
        <v>10393</v>
      </c>
      <c r="D2860" s="12" t="str">
        <f t="shared" si="153"/>
        <v>中远箱</v>
      </c>
      <c r="E2860" s="12" t="s">
        <v>17174</v>
      </c>
      <c r="F2860" s="19">
        <v>41558</v>
      </c>
      <c r="G2860" s="80">
        <v>100</v>
      </c>
      <c r="H2860" s="12" t="str">
        <f t="shared" si="156"/>
        <v>重</v>
      </c>
      <c r="I2860" s="24">
        <v>41562</v>
      </c>
      <c r="J2860" s="27"/>
      <c r="K2860" s="12" t="s">
        <v>997</v>
      </c>
      <c r="L2860" s="12"/>
      <c r="M2860" s="11"/>
      <c r="N2860" s="80"/>
      <c r="O2860" s="18" t="str">
        <f t="shared" ca="1" si="154"/>
        <v>241天</v>
      </c>
      <c r="P2860" s="80"/>
      <c r="Q2860" s="80"/>
      <c r="R2860" s="80"/>
      <c r="S2860" s="80"/>
    </row>
    <row r="2861" spans="1:19">
      <c r="A2861" s="7">
        <v>2862</v>
      </c>
      <c r="B2861" s="12" t="s">
        <v>5928</v>
      </c>
      <c r="C2861" s="12" t="s">
        <v>10393</v>
      </c>
      <c r="D2861" s="12" t="str">
        <f t="shared" si="153"/>
        <v>中远箱</v>
      </c>
      <c r="E2861" s="12" t="s">
        <v>17174</v>
      </c>
      <c r="F2861" s="19">
        <v>41559</v>
      </c>
      <c r="G2861" s="80">
        <v>100</v>
      </c>
      <c r="H2861" s="12" t="str">
        <f t="shared" si="156"/>
        <v>重</v>
      </c>
      <c r="I2861" s="24">
        <v>41560</v>
      </c>
      <c r="J2861" s="27"/>
      <c r="K2861" s="12" t="s">
        <v>12951</v>
      </c>
      <c r="L2861" s="12"/>
      <c r="M2861" s="11"/>
      <c r="N2861" s="80"/>
      <c r="O2861" s="18" t="str">
        <f t="shared" ca="1" si="154"/>
        <v>240天</v>
      </c>
      <c r="P2861" s="80"/>
      <c r="Q2861" s="80"/>
      <c r="R2861" s="80"/>
      <c r="S2861" s="80"/>
    </row>
    <row r="2862" spans="1:19">
      <c r="A2862" s="7">
        <v>2863</v>
      </c>
      <c r="B2862" s="12" t="s">
        <v>11917</v>
      </c>
      <c r="C2862" s="12" t="s">
        <v>10393</v>
      </c>
      <c r="D2862" s="12" t="str">
        <f t="shared" si="153"/>
        <v>中远箱</v>
      </c>
      <c r="E2862" s="12" t="s">
        <v>17174</v>
      </c>
      <c r="F2862" s="19">
        <v>41558</v>
      </c>
      <c r="G2862" s="80">
        <v>100</v>
      </c>
      <c r="H2862" s="12" t="str">
        <f t="shared" si="156"/>
        <v>重</v>
      </c>
      <c r="I2862" s="24">
        <v>41560</v>
      </c>
      <c r="J2862" s="27"/>
      <c r="K2862" s="12" t="s">
        <v>4794</v>
      </c>
      <c r="L2862" s="12"/>
      <c r="M2862" s="11"/>
      <c r="N2862" s="80"/>
      <c r="O2862" s="18" t="str">
        <f t="shared" ca="1" si="154"/>
        <v>241天</v>
      </c>
      <c r="P2862" s="80"/>
      <c r="Q2862" s="80"/>
      <c r="R2862" s="80"/>
      <c r="S2862" s="80"/>
    </row>
    <row r="2863" spans="1:19">
      <c r="A2863" s="7">
        <v>2864</v>
      </c>
      <c r="B2863" s="12" t="s">
        <v>11921</v>
      </c>
      <c r="C2863" s="12" t="s">
        <v>10393</v>
      </c>
      <c r="D2863" s="12" t="str">
        <f t="shared" si="153"/>
        <v>中远箱</v>
      </c>
      <c r="E2863" s="12" t="s">
        <v>17174</v>
      </c>
      <c r="F2863" s="19">
        <v>41562</v>
      </c>
      <c r="G2863" s="80">
        <v>100</v>
      </c>
      <c r="H2863" s="12" t="str">
        <f t="shared" si="156"/>
        <v>重</v>
      </c>
      <c r="I2863" s="24">
        <v>41567</v>
      </c>
      <c r="J2863" s="27"/>
      <c r="K2863" s="12" t="s">
        <v>12951</v>
      </c>
      <c r="L2863" s="12"/>
      <c r="M2863" s="11"/>
      <c r="N2863" s="80"/>
      <c r="O2863" s="18" t="str">
        <f t="shared" ca="1" si="154"/>
        <v>237天</v>
      </c>
      <c r="P2863" s="80"/>
      <c r="Q2863" s="80"/>
      <c r="R2863" s="80"/>
      <c r="S2863" s="80"/>
    </row>
    <row r="2864" spans="1:19">
      <c r="A2864" s="7">
        <v>2865</v>
      </c>
      <c r="B2864" s="12" t="s">
        <v>11922</v>
      </c>
      <c r="C2864" s="12" t="s">
        <v>10393</v>
      </c>
      <c r="D2864" s="12" t="str">
        <f t="shared" si="153"/>
        <v>中远箱</v>
      </c>
      <c r="E2864" s="12" t="s">
        <v>17174</v>
      </c>
      <c r="F2864" s="19">
        <v>41556</v>
      </c>
      <c r="G2864" s="80" t="s">
        <v>5594</v>
      </c>
      <c r="H2864" s="12" t="str">
        <f t="shared" si="156"/>
        <v>重</v>
      </c>
      <c r="I2864" s="24">
        <v>41565</v>
      </c>
      <c r="J2864" s="27"/>
      <c r="K2864" s="12" t="s">
        <v>17112</v>
      </c>
      <c r="L2864" s="12"/>
      <c r="M2864" s="11"/>
      <c r="N2864" s="80"/>
      <c r="O2864" s="18" t="str">
        <f t="shared" ca="1" si="154"/>
        <v>243天</v>
      </c>
      <c r="P2864" s="80"/>
      <c r="Q2864" s="80"/>
      <c r="R2864" s="80"/>
      <c r="S2864" s="80"/>
    </row>
    <row r="2865" spans="1:19">
      <c r="A2865" s="7">
        <v>2866</v>
      </c>
      <c r="B2865" s="12" t="s">
        <v>11923</v>
      </c>
      <c r="C2865" s="12" t="s">
        <v>10393</v>
      </c>
      <c r="D2865" s="12" t="str">
        <f t="shared" si="153"/>
        <v>中远箱</v>
      </c>
      <c r="E2865" s="12" t="s">
        <v>17174</v>
      </c>
      <c r="F2865" s="19">
        <v>41556</v>
      </c>
      <c r="G2865" s="80" t="s">
        <v>5594</v>
      </c>
      <c r="H2865" s="12" t="str">
        <f t="shared" si="156"/>
        <v>重</v>
      </c>
      <c r="I2865" s="24">
        <v>41560</v>
      </c>
      <c r="J2865" s="27"/>
      <c r="K2865" s="12" t="s">
        <v>4794</v>
      </c>
      <c r="L2865" s="12"/>
      <c r="M2865" s="11"/>
      <c r="N2865" s="80"/>
      <c r="O2865" s="18" t="str">
        <f t="shared" ca="1" si="154"/>
        <v>243天</v>
      </c>
      <c r="P2865" s="80"/>
      <c r="Q2865" s="80"/>
      <c r="R2865" s="80"/>
      <c r="S2865" s="80"/>
    </row>
    <row r="2866" spans="1:19">
      <c r="A2866" s="7">
        <v>2867</v>
      </c>
      <c r="B2866" s="12" t="s">
        <v>11924</v>
      </c>
      <c r="C2866" s="12" t="s">
        <v>10393</v>
      </c>
      <c r="D2866" s="12" t="str">
        <f t="shared" si="153"/>
        <v>中远箱</v>
      </c>
      <c r="E2866" s="12" t="s">
        <v>17174</v>
      </c>
      <c r="F2866" s="19">
        <v>41557</v>
      </c>
      <c r="G2866" s="80" t="s">
        <v>5594</v>
      </c>
      <c r="H2866" s="12" t="str">
        <f t="shared" si="156"/>
        <v>重</v>
      </c>
      <c r="I2866" s="24">
        <v>41562</v>
      </c>
      <c r="J2866" s="27"/>
      <c r="K2866" s="12" t="s">
        <v>13302</v>
      </c>
      <c r="L2866" s="12"/>
      <c r="M2866" s="11"/>
      <c r="N2866" s="80"/>
      <c r="O2866" s="18" t="str">
        <f t="shared" ca="1" si="154"/>
        <v>242天</v>
      </c>
      <c r="P2866" s="80"/>
      <c r="Q2866" s="80"/>
      <c r="R2866" s="80"/>
      <c r="S2866" s="80"/>
    </row>
    <row r="2867" spans="1:19">
      <c r="A2867" s="7">
        <v>4125</v>
      </c>
      <c r="B2867" s="194" t="s">
        <v>10839</v>
      </c>
      <c r="C2867" s="12" t="s">
        <v>10393</v>
      </c>
      <c r="D2867" s="12" t="str">
        <f t="shared" si="153"/>
        <v>中远箱</v>
      </c>
      <c r="E2867" s="12" t="s">
        <v>17174</v>
      </c>
      <c r="F2867" s="81" t="str">
        <f>IF(ISNONTEXT(B2866),"","请输入日期")</f>
        <v>请输入日期</v>
      </c>
      <c r="G2867" s="80" t="s">
        <v>7200</v>
      </c>
      <c r="H2867" s="12" t="s">
        <v>9198</v>
      </c>
      <c r="I2867" s="24"/>
      <c r="J2867" s="27"/>
      <c r="K2867" s="12"/>
      <c r="L2867" s="12"/>
      <c r="M2867" s="13"/>
      <c r="N2867" s="11"/>
      <c r="O2867" s="18" t="e">
        <f t="shared" ca="1" si="154"/>
        <v>#VALUE!</v>
      </c>
      <c r="P2867" s="80"/>
      <c r="Q2867" s="80"/>
      <c r="R2867" s="80"/>
      <c r="S2867" s="80"/>
    </row>
    <row r="2868" spans="1:19">
      <c r="A2868" s="7">
        <v>2869</v>
      </c>
      <c r="B2868" s="12" t="s">
        <v>11926</v>
      </c>
      <c r="C2868" s="12" t="s">
        <v>10393</v>
      </c>
      <c r="D2868" s="12" t="str">
        <f t="shared" si="153"/>
        <v>中远箱</v>
      </c>
      <c r="E2868" s="12" t="s">
        <v>17174</v>
      </c>
      <c r="F2868" s="19">
        <v>41559</v>
      </c>
      <c r="G2868" s="80" t="s">
        <v>5594</v>
      </c>
      <c r="H2868" s="12" t="str">
        <f>IF(I2868="","空","重")</f>
        <v>重</v>
      </c>
      <c r="I2868" s="24">
        <v>41562</v>
      </c>
      <c r="J2868" s="27"/>
      <c r="K2868" s="12" t="s">
        <v>997</v>
      </c>
      <c r="L2868" s="12"/>
      <c r="M2868" s="11"/>
      <c r="N2868" s="80"/>
      <c r="O2868" s="18" t="str">
        <f t="shared" ca="1" si="154"/>
        <v>240天</v>
      </c>
      <c r="P2868" s="80"/>
      <c r="Q2868" s="80"/>
      <c r="R2868" s="80"/>
      <c r="S2868" s="80"/>
    </row>
    <row r="2869" spans="1:19">
      <c r="A2869" s="7">
        <v>2870</v>
      </c>
      <c r="B2869" s="12" t="s">
        <v>11927</v>
      </c>
      <c r="C2869" s="12" t="s">
        <v>10393</v>
      </c>
      <c r="D2869" s="12" t="str">
        <f t="shared" si="153"/>
        <v>中远箱</v>
      </c>
      <c r="E2869" s="12" t="s">
        <v>17174</v>
      </c>
      <c r="F2869" s="19">
        <v>41562</v>
      </c>
      <c r="G2869" s="80" t="s">
        <v>5594</v>
      </c>
      <c r="H2869" s="12" t="str">
        <f>IF(I2869="","空","重")</f>
        <v>重</v>
      </c>
      <c r="I2869" s="24">
        <v>41567</v>
      </c>
      <c r="J2869" s="27"/>
      <c r="K2869" s="12" t="s">
        <v>12951</v>
      </c>
      <c r="L2869" s="12"/>
      <c r="M2869" s="11"/>
      <c r="N2869" s="80"/>
      <c r="O2869" s="18" t="str">
        <f t="shared" ca="1" si="154"/>
        <v>237天</v>
      </c>
      <c r="P2869" s="80"/>
      <c r="Q2869" s="80"/>
      <c r="R2869" s="80"/>
      <c r="S2869" s="80"/>
    </row>
    <row r="2870" spans="1:19">
      <c r="A2870" s="7">
        <v>2871</v>
      </c>
      <c r="B2870" s="12" t="s">
        <v>11928</v>
      </c>
      <c r="C2870" s="12" t="s">
        <v>10393</v>
      </c>
      <c r="D2870" s="12" t="str">
        <f t="shared" si="153"/>
        <v>中远箱</v>
      </c>
      <c r="E2870" s="12" t="s">
        <v>17174</v>
      </c>
      <c r="F2870" s="19">
        <v>41556</v>
      </c>
      <c r="G2870" s="80" t="s">
        <v>1792</v>
      </c>
      <c r="H2870" s="12" t="str">
        <f>IF(I2870="","空","重")</f>
        <v>重</v>
      </c>
      <c r="I2870" s="24">
        <v>41565</v>
      </c>
      <c r="J2870" s="27"/>
      <c r="K2870" s="12" t="s">
        <v>17112</v>
      </c>
      <c r="L2870" s="12"/>
      <c r="M2870" s="11"/>
      <c r="N2870" s="80"/>
      <c r="O2870" s="18" t="str">
        <f t="shared" ca="1" si="154"/>
        <v>243天</v>
      </c>
      <c r="P2870" s="80"/>
      <c r="Q2870" s="80"/>
      <c r="R2870" s="80"/>
      <c r="S2870" s="80"/>
    </row>
    <row r="2871" spans="1:19">
      <c r="A2871" s="7">
        <v>4126</v>
      </c>
      <c r="B2871" s="194" t="s">
        <v>10840</v>
      </c>
      <c r="C2871" s="12" t="s">
        <v>10393</v>
      </c>
      <c r="D2871" s="12" t="str">
        <f t="shared" si="153"/>
        <v>中远箱</v>
      </c>
      <c r="E2871" s="12" t="s">
        <v>17174</v>
      </c>
      <c r="F2871" s="81" t="str">
        <f>IF(ISNONTEXT(B2870),"","请输入日期")</f>
        <v>请输入日期</v>
      </c>
      <c r="G2871" s="80" t="s">
        <v>7200</v>
      </c>
      <c r="H2871" s="12" t="s">
        <v>9198</v>
      </c>
      <c r="I2871" s="24"/>
      <c r="J2871" s="27"/>
      <c r="K2871" s="12"/>
      <c r="L2871" s="12"/>
      <c r="M2871" s="13"/>
      <c r="N2871" s="11"/>
      <c r="O2871" s="18" t="e">
        <f t="shared" ca="1" si="154"/>
        <v>#VALUE!</v>
      </c>
      <c r="P2871" s="80"/>
      <c r="Q2871" s="80"/>
      <c r="R2871" s="80"/>
      <c r="S2871" s="80"/>
    </row>
    <row r="2872" spans="1:19">
      <c r="A2872" s="7">
        <v>2873</v>
      </c>
      <c r="B2872" s="12" t="s">
        <v>11930</v>
      </c>
      <c r="C2872" s="12" t="s">
        <v>3270</v>
      </c>
      <c r="D2872" s="12" t="str">
        <f t="shared" si="153"/>
        <v>中远箱</v>
      </c>
      <c r="E2872" s="12" t="s">
        <v>8078</v>
      </c>
      <c r="F2872" s="19">
        <v>41560</v>
      </c>
      <c r="G2872" s="80">
        <v>100</v>
      </c>
      <c r="H2872" s="12" t="str">
        <f t="shared" ref="H2872:H2903" si="157">IF(I2872="","空","重")</f>
        <v>重</v>
      </c>
      <c r="I2872" s="24">
        <v>41598</v>
      </c>
      <c r="J2872" s="27"/>
      <c r="K2872" s="12" t="s">
        <v>11298</v>
      </c>
      <c r="L2872" s="12"/>
      <c r="M2872" s="11"/>
      <c r="N2872" s="80"/>
      <c r="O2872" s="18" t="str">
        <f t="shared" ca="1" si="154"/>
        <v>239天</v>
      </c>
      <c r="P2872" s="80"/>
      <c r="Q2872" s="80"/>
      <c r="R2872" s="80"/>
      <c r="S2872" s="80"/>
    </row>
    <row r="2873" spans="1:19">
      <c r="A2873" s="7">
        <v>2874</v>
      </c>
      <c r="B2873" s="12" t="s">
        <v>6318</v>
      </c>
      <c r="C2873" s="12" t="s">
        <v>10393</v>
      </c>
      <c r="D2873" s="12" t="str">
        <f t="shared" si="153"/>
        <v>中远箱</v>
      </c>
      <c r="E2873" s="12" t="s">
        <v>17174</v>
      </c>
      <c r="F2873" s="19">
        <v>41563</v>
      </c>
      <c r="G2873" s="80" t="s">
        <v>7668</v>
      </c>
      <c r="H2873" s="12" t="str">
        <f t="shared" si="157"/>
        <v>重</v>
      </c>
      <c r="I2873" s="24">
        <v>41569</v>
      </c>
      <c r="J2873" s="27"/>
      <c r="K2873" s="12" t="s">
        <v>13302</v>
      </c>
      <c r="L2873" s="12"/>
      <c r="M2873" s="11"/>
      <c r="N2873" s="80"/>
      <c r="O2873" s="18" t="str">
        <f t="shared" ca="1" si="154"/>
        <v>236天</v>
      </c>
      <c r="P2873" s="80"/>
      <c r="Q2873" s="80"/>
      <c r="R2873" s="80"/>
      <c r="S2873" s="80"/>
    </row>
    <row r="2874" spans="1:19">
      <c r="A2874" s="7">
        <v>2875</v>
      </c>
      <c r="B2874" s="12" t="s">
        <v>6319</v>
      </c>
      <c r="C2874" s="12" t="s">
        <v>10393</v>
      </c>
      <c r="D2874" s="12" t="str">
        <f t="shared" si="153"/>
        <v>中远箱</v>
      </c>
      <c r="E2874" s="12" t="s">
        <v>17174</v>
      </c>
      <c r="F2874" s="19">
        <v>41563</v>
      </c>
      <c r="G2874" s="80" t="s">
        <v>7668</v>
      </c>
      <c r="H2874" s="12" t="str">
        <f t="shared" si="157"/>
        <v>重</v>
      </c>
      <c r="I2874" s="24">
        <v>41567</v>
      </c>
      <c r="J2874" s="27"/>
      <c r="K2874" s="12" t="s">
        <v>3916</v>
      </c>
      <c r="L2874" s="12"/>
      <c r="M2874" s="11"/>
      <c r="N2874" s="80"/>
      <c r="O2874" s="18" t="str">
        <f t="shared" ca="1" si="154"/>
        <v>236天</v>
      </c>
      <c r="P2874" s="80"/>
      <c r="Q2874" s="80"/>
      <c r="R2874" s="80"/>
      <c r="S2874" s="80"/>
    </row>
    <row r="2875" spans="1:19">
      <c r="A2875" s="7">
        <v>2876</v>
      </c>
      <c r="B2875" s="12" t="s">
        <v>6320</v>
      </c>
      <c r="C2875" s="12" t="s">
        <v>10393</v>
      </c>
      <c r="D2875" s="12" t="str">
        <f t="shared" si="153"/>
        <v>中远箱</v>
      </c>
      <c r="E2875" s="12" t="s">
        <v>17174</v>
      </c>
      <c r="F2875" s="81">
        <v>41564</v>
      </c>
      <c r="G2875" s="80" t="s">
        <v>7668</v>
      </c>
      <c r="H2875" s="12" t="str">
        <f t="shared" si="157"/>
        <v>重</v>
      </c>
      <c r="I2875" s="24">
        <v>41573</v>
      </c>
      <c r="J2875" s="27"/>
      <c r="K2875" s="12" t="s">
        <v>13302</v>
      </c>
      <c r="L2875" s="12"/>
      <c r="M2875" s="11"/>
      <c r="N2875" s="80"/>
      <c r="O2875" s="18" t="str">
        <f t="shared" ca="1" si="154"/>
        <v>235天</v>
      </c>
      <c r="P2875" s="80"/>
      <c r="Q2875" s="80"/>
      <c r="R2875" s="80"/>
      <c r="S2875" s="80"/>
    </row>
    <row r="2876" spans="1:19">
      <c r="A2876" s="7">
        <v>2877</v>
      </c>
      <c r="B2876" s="12" t="s">
        <v>6321</v>
      </c>
      <c r="C2876" s="12" t="s">
        <v>10393</v>
      </c>
      <c r="D2876" s="12" t="str">
        <f t="shared" si="153"/>
        <v>中远箱</v>
      </c>
      <c r="E2876" s="12" t="s">
        <v>17174</v>
      </c>
      <c r="F2876" s="81">
        <v>41564</v>
      </c>
      <c r="G2876" s="80" t="s">
        <v>7668</v>
      </c>
      <c r="H2876" s="12" t="str">
        <f t="shared" si="157"/>
        <v>重</v>
      </c>
      <c r="I2876" s="24">
        <v>41569</v>
      </c>
      <c r="J2876" s="27"/>
      <c r="K2876" s="12" t="s">
        <v>4794</v>
      </c>
      <c r="L2876" s="12"/>
      <c r="M2876" s="11"/>
      <c r="N2876" s="80"/>
      <c r="O2876" s="18" t="str">
        <f t="shared" ca="1" si="154"/>
        <v>235天</v>
      </c>
      <c r="P2876" s="80"/>
      <c r="Q2876" s="80"/>
      <c r="R2876" s="80"/>
      <c r="S2876" s="80"/>
    </row>
    <row r="2877" spans="1:19">
      <c r="A2877" s="7">
        <v>2878</v>
      </c>
      <c r="B2877" s="12" t="s">
        <v>6322</v>
      </c>
      <c r="C2877" s="12" t="s">
        <v>10393</v>
      </c>
      <c r="D2877" s="12" t="str">
        <f t="shared" si="153"/>
        <v>中远箱</v>
      </c>
      <c r="E2877" s="12" t="s">
        <v>17174</v>
      </c>
      <c r="F2877" s="19">
        <v>41563</v>
      </c>
      <c r="G2877" s="80" t="s">
        <v>7668</v>
      </c>
      <c r="H2877" s="12" t="str">
        <f t="shared" si="157"/>
        <v>重</v>
      </c>
      <c r="I2877" s="24">
        <v>41565</v>
      </c>
      <c r="J2877" s="27"/>
      <c r="K2877" s="12" t="s">
        <v>17112</v>
      </c>
      <c r="L2877" s="12"/>
      <c r="M2877" s="11"/>
      <c r="N2877" s="80"/>
      <c r="O2877" s="18" t="str">
        <f t="shared" ca="1" si="154"/>
        <v>236天</v>
      </c>
      <c r="P2877" s="80"/>
      <c r="Q2877" s="80"/>
      <c r="R2877" s="80"/>
      <c r="S2877" s="80"/>
    </row>
    <row r="2878" spans="1:19">
      <c r="A2878" s="7">
        <v>2879</v>
      </c>
      <c r="B2878" s="12" t="s">
        <v>6323</v>
      </c>
      <c r="C2878" s="12" t="s">
        <v>10393</v>
      </c>
      <c r="D2878" s="12" t="str">
        <f t="shared" si="153"/>
        <v>中远箱</v>
      </c>
      <c r="E2878" s="12" t="s">
        <v>17174</v>
      </c>
      <c r="F2878" s="19">
        <v>41563</v>
      </c>
      <c r="G2878" s="80" t="s">
        <v>7668</v>
      </c>
      <c r="H2878" s="12" t="str">
        <f t="shared" si="157"/>
        <v>重</v>
      </c>
      <c r="I2878" s="24">
        <v>41570</v>
      </c>
      <c r="J2878" s="27"/>
      <c r="K2878" s="12" t="s">
        <v>13302</v>
      </c>
      <c r="L2878" s="12"/>
      <c r="M2878" s="11"/>
      <c r="N2878" s="80"/>
      <c r="O2878" s="18" t="str">
        <f t="shared" ca="1" si="154"/>
        <v>236天</v>
      </c>
      <c r="P2878" s="80"/>
      <c r="Q2878" s="80"/>
      <c r="R2878" s="80"/>
      <c r="S2878" s="80"/>
    </row>
    <row r="2879" spans="1:19">
      <c r="A2879" s="7">
        <v>2880</v>
      </c>
      <c r="B2879" s="12" t="s">
        <v>6324</v>
      </c>
      <c r="C2879" s="12" t="s">
        <v>10393</v>
      </c>
      <c r="D2879" s="12" t="str">
        <f t="shared" si="153"/>
        <v>中远箱</v>
      </c>
      <c r="E2879" s="12" t="s">
        <v>15481</v>
      </c>
      <c r="F2879" s="81">
        <v>41602</v>
      </c>
      <c r="G2879" s="80" t="s">
        <v>14637</v>
      </c>
      <c r="H2879" s="12" t="str">
        <f t="shared" si="157"/>
        <v>重</v>
      </c>
      <c r="I2879" s="24">
        <v>41622</v>
      </c>
      <c r="J2879" s="27"/>
      <c r="K2879" s="12" t="s">
        <v>10395</v>
      </c>
      <c r="L2879" s="12"/>
      <c r="M2879" s="11"/>
      <c r="N2879" s="80"/>
      <c r="O2879" s="18" t="str">
        <f t="shared" ca="1" si="154"/>
        <v>197天</v>
      </c>
      <c r="P2879" s="80"/>
      <c r="Q2879" s="80"/>
      <c r="R2879" s="80"/>
      <c r="S2879" s="80"/>
    </row>
    <row r="2880" spans="1:19">
      <c r="A2880" s="7">
        <v>2881</v>
      </c>
      <c r="B2880" s="12" t="s">
        <v>6325</v>
      </c>
      <c r="C2880" s="12" t="s">
        <v>10393</v>
      </c>
      <c r="D2880" s="12" t="str">
        <f t="shared" si="153"/>
        <v>中远箱</v>
      </c>
      <c r="E2880" s="12" t="s">
        <v>15481</v>
      </c>
      <c r="F2880" s="81">
        <v>41602</v>
      </c>
      <c r="G2880" s="80" t="s">
        <v>14637</v>
      </c>
      <c r="H2880" s="12" t="str">
        <f t="shared" si="157"/>
        <v>重</v>
      </c>
      <c r="I2880" s="24">
        <v>41622</v>
      </c>
      <c r="J2880" s="27"/>
      <c r="K2880" s="12" t="s">
        <v>10395</v>
      </c>
      <c r="L2880" s="12"/>
      <c r="M2880" s="11"/>
      <c r="N2880" s="80"/>
      <c r="O2880" s="18" t="str">
        <f t="shared" ca="1" si="154"/>
        <v>197天</v>
      </c>
      <c r="P2880" s="80"/>
      <c r="Q2880" s="80"/>
      <c r="R2880" s="80"/>
      <c r="S2880" s="80"/>
    </row>
    <row r="2881" spans="1:19">
      <c r="A2881" s="7">
        <v>2882</v>
      </c>
      <c r="B2881" s="12" t="s">
        <v>7946</v>
      </c>
      <c r="C2881" s="12" t="s">
        <v>10393</v>
      </c>
      <c r="D2881" s="12" t="str">
        <f t="shared" si="153"/>
        <v>中远箱</v>
      </c>
      <c r="E2881" s="12" t="s">
        <v>15481</v>
      </c>
      <c r="F2881" s="81">
        <v>41602</v>
      </c>
      <c r="G2881" s="80" t="s">
        <v>14637</v>
      </c>
      <c r="H2881" s="12" t="str">
        <f t="shared" si="157"/>
        <v>重</v>
      </c>
      <c r="I2881" s="24">
        <v>41622</v>
      </c>
      <c r="J2881" s="27"/>
      <c r="K2881" s="12" t="s">
        <v>10395</v>
      </c>
      <c r="L2881" s="12"/>
      <c r="M2881" s="11"/>
      <c r="N2881" s="80"/>
      <c r="O2881" s="18" t="str">
        <f t="shared" ca="1" si="154"/>
        <v>197天</v>
      </c>
      <c r="P2881" s="80"/>
      <c r="Q2881" s="80"/>
      <c r="R2881" s="80"/>
      <c r="S2881" s="80"/>
    </row>
    <row r="2882" spans="1:19">
      <c r="A2882" s="7">
        <v>2883</v>
      </c>
      <c r="B2882" s="12" t="s">
        <v>7988</v>
      </c>
      <c r="C2882" s="12" t="s">
        <v>10393</v>
      </c>
      <c r="D2882" s="12" t="str">
        <f t="shared" ref="D2882:D2945" si="158">IF(B2882="","","中远箱")</f>
        <v>中远箱</v>
      </c>
      <c r="E2882" s="12" t="s">
        <v>15481</v>
      </c>
      <c r="F2882" s="81">
        <v>41602</v>
      </c>
      <c r="G2882" s="80" t="s">
        <v>14637</v>
      </c>
      <c r="H2882" s="12" t="str">
        <f t="shared" si="157"/>
        <v>重</v>
      </c>
      <c r="I2882" s="24">
        <v>41622</v>
      </c>
      <c r="J2882" s="27"/>
      <c r="K2882" s="12" t="s">
        <v>10395</v>
      </c>
      <c r="L2882" s="12"/>
      <c r="M2882" s="11"/>
      <c r="N2882" s="80"/>
      <c r="O2882" s="18" t="str">
        <f t="shared" ref="O2882:O2945" ca="1" si="159">IF(ISNONTEXT(J2882),DATEDIF(F2882,TODAY(),"d")&amp;"天","出场")</f>
        <v>197天</v>
      </c>
      <c r="P2882" s="80"/>
      <c r="Q2882" s="80"/>
      <c r="R2882" s="80"/>
      <c r="S2882" s="80"/>
    </row>
    <row r="2883" spans="1:19">
      <c r="A2883" s="7">
        <v>2884</v>
      </c>
      <c r="B2883" s="12" t="s">
        <v>7947</v>
      </c>
      <c r="C2883" s="12" t="s">
        <v>10393</v>
      </c>
      <c r="D2883" s="12" t="str">
        <f t="shared" si="158"/>
        <v>中远箱</v>
      </c>
      <c r="E2883" s="12" t="s">
        <v>15481</v>
      </c>
      <c r="F2883" s="81">
        <v>41602</v>
      </c>
      <c r="G2883" s="80" t="s">
        <v>14637</v>
      </c>
      <c r="H2883" s="12" t="str">
        <f t="shared" si="157"/>
        <v>重</v>
      </c>
      <c r="I2883" s="24">
        <v>41622</v>
      </c>
      <c r="J2883" s="27"/>
      <c r="K2883" s="12" t="s">
        <v>10395</v>
      </c>
      <c r="L2883" s="12"/>
      <c r="M2883" s="11"/>
      <c r="N2883" s="80"/>
      <c r="O2883" s="18" t="str">
        <f t="shared" ca="1" si="159"/>
        <v>197天</v>
      </c>
      <c r="P2883" s="80"/>
      <c r="Q2883" s="80"/>
      <c r="R2883" s="80"/>
      <c r="S2883" s="80"/>
    </row>
    <row r="2884" spans="1:19">
      <c r="A2884" s="7">
        <v>2885</v>
      </c>
      <c r="B2884" s="12" t="s">
        <v>7948</v>
      </c>
      <c r="C2884" s="12" t="s">
        <v>10393</v>
      </c>
      <c r="D2884" s="12" t="str">
        <f t="shared" si="158"/>
        <v>中远箱</v>
      </c>
      <c r="E2884" s="12" t="s">
        <v>15481</v>
      </c>
      <c r="F2884" s="81">
        <v>41602</v>
      </c>
      <c r="G2884" s="80" t="s">
        <v>14637</v>
      </c>
      <c r="H2884" s="12" t="str">
        <f t="shared" si="157"/>
        <v>重</v>
      </c>
      <c r="I2884" s="24">
        <v>41622</v>
      </c>
      <c r="J2884" s="27"/>
      <c r="K2884" s="12" t="s">
        <v>5796</v>
      </c>
      <c r="L2884" s="12"/>
      <c r="M2884" s="11"/>
      <c r="N2884" s="80"/>
      <c r="O2884" s="18" t="str">
        <f t="shared" ca="1" si="159"/>
        <v>197天</v>
      </c>
      <c r="P2884" s="80"/>
      <c r="Q2884" s="80"/>
      <c r="R2884" s="80"/>
      <c r="S2884" s="80"/>
    </row>
    <row r="2885" spans="1:19">
      <c r="A2885" s="7">
        <v>2886</v>
      </c>
      <c r="B2885" s="12" t="s">
        <v>7949</v>
      </c>
      <c r="C2885" s="12" t="s">
        <v>10393</v>
      </c>
      <c r="D2885" s="12" t="str">
        <f t="shared" si="158"/>
        <v>中远箱</v>
      </c>
      <c r="E2885" s="12" t="s">
        <v>15481</v>
      </c>
      <c r="F2885" s="81">
        <v>41614</v>
      </c>
      <c r="G2885" s="80" t="s">
        <v>14637</v>
      </c>
      <c r="H2885" s="12" t="str">
        <f t="shared" si="157"/>
        <v>重</v>
      </c>
      <c r="I2885" s="24">
        <v>41623</v>
      </c>
      <c r="J2885" s="27"/>
      <c r="K2885" s="12" t="s">
        <v>10395</v>
      </c>
      <c r="L2885" s="12"/>
      <c r="M2885" s="11"/>
      <c r="N2885" s="80"/>
      <c r="O2885" s="18" t="str">
        <f t="shared" ca="1" si="159"/>
        <v>185天</v>
      </c>
      <c r="P2885" s="80"/>
      <c r="Q2885" s="80"/>
      <c r="R2885" s="80"/>
      <c r="S2885" s="80"/>
    </row>
    <row r="2886" spans="1:19">
      <c r="A2886" s="7">
        <v>2887</v>
      </c>
      <c r="B2886" s="12" t="s">
        <v>7950</v>
      </c>
      <c r="C2886" s="12" t="s">
        <v>10393</v>
      </c>
      <c r="D2886" s="12" t="str">
        <f t="shared" si="158"/>
        <v>中远箱</v>
      </c>
      <c r="E2886" s="12" t="s">
        <v>15481</v>
      </c>
      <c r="F2886" s="81">
        <v>41602</v>
      </c>
      <c r="G2886" s="80" t="s">
        <v>14637</v>
      </c>
      <c r="H2886" s="12" t="str">
        <f t="shared" si="157"/>
        <v>重</v>
      </c>
      <c r="I2886" s="24">
        <v>41622</v>
      </c>
      <c r="J2886" s="27"/>
      <c r="K2886" s="12" t="s">
        <v>10395</v>
      </c>
      <c r="L2886" s="12"/>
      <c r="M2886" s="11"/>
      <c r="N2886" s="80"/>
      <c r="O2886" s="18" t="str">
        <f t="shared" ca="1" si="159"/>
        <v>197天</v>
      </c>
      <c r="P2886" s="80"/>
      <c r="Q2886" s="80"/>
      <c r="R2886" s="80"/>
      <c r="S2886" s="80"/>
    </row>
    <row r="2887" spans="1:19">
      <c r="A2887" s="7">
        <v>2888</v>
      </c>
      <c r="B2887" s="12" t="s">
        <v>6316</v>
      </c>
      <c r="C2887" s="12" t="s">
        <v>10393</v>
      </c>
      <c r="D2887" s="12" t="str">
        <f t="shared" si="158"/>
        <v>中远箱</v>
      </c>
      <c r="E2887" s="12" t="s">
        <v>15481</v>
      </c>
      <c r="F2887" s="81">
        <v>41602</v>
      </c>
      <c r="G2887" s="80" t="s">
        <v>14637</v>
      </c>
      <c r="H2887" s="12" t="str">
        <f t="shared" si="157"/>
        <v>重</v>
      </c>
      <c r="I2887" s="24">
        <v>41622</v>
      </c>
      <c r="J2887" s="27"/>
      <c r="K2887" s="12" t="s">
        <v>10395</v>
      </c>
      <c r="L2887" s="12"/>
      <c r="M2887" s="11"/>
      <c r="N2887" s="80"/>
      <c r="O2887" s="18" t="str">
        <f t="shared" ca="1" si="159"/>
        <v>197天</v>
      </c>
      <c r="P2887" s="80"/>
      <c r="Q2887" s="80"/>
      <c r="R2887" s="80"/>
      <c r="S2887" s="80"/>
    </row>
    <row r="2888" spans="1:19">
      <c r="A2888" s="7">
        <v>2889</v>
      </c>
      <c r="B2888" s="12" t="s">
        <v>6317</v>
      </c>
      <c r="C2888" s="12" t="s">
        <v>10393</v>
      </c>
      <c r="D2888" s="12" t="str">
        <f t="shared" si="158"/>
        <v>中远箱</v>
      </c>
      <c r="E2888" s="12" t="s">
        <v>15481</v>
      </c>
      <c r="F2888" s="81">
        <v>41602</v>
      </c>
      <c r="G2888" s="80" t="s">
        <v>14637</v>
      </c>
      <c r="H2888" s="12" t="str">
        <f t="shared" si="157"/>
        <v>重</v>
      </c>
      <c r="I2888" s="24">
        <v>41622</v>
      </c>
      <c r="J2888" s="27"/>
      <c r="K2888" s="12" t="s">
        <v>10395</v>
      </c>
      <c r="L2888" s="12"/>
      <c r="M2888" s="11"/>
      <c r="N2888" s="80"/>
      <c r="O2888" s="18" t="str">
        <f t="shared" ca="1" si="159"/>
        <v>197天</v>
      </c>
      <c r="P2888" s="80"/>
      <c r="Q2888" s="80"/>
      <c r="R2888" s="80"/>
      <c r="S2888" s="80"/>
    </row>
    <row r="2889" spans="1:19">
      <c r="A2889" s="7">
        <v>2890</v>
      </c>
      <c r="B2889" s="12" t="s">
        <v>7951</v>
      </c>
      <c r="C2889" s="12" t="s">
        <v>10393</v>
      </c>
      <c r="D2889" s="12" t="str">
        <f t="shared" si="158"/>
        <v>中远箱</v>
      </c>
      <c r="E2889" s="12" t="s">
        <v>15481</v>
      </c>
      <c r="F2889" s="81">
        <v>41605</v>
      </c>
      <c r="G2889" s="80" t="s">
        <v>14637</v>
      </c>
      <c r="H2889" s="12" t="str">
        <f t="shared" si="157"/>
        <v>重</v>
      </c>
      <c r="I2889" s="24">
        <v>41626</v>
      </c>
      <c r="J2889" s="27"/>
      <c r="K2889" s="12" t="s">
        <v>10395</v>
      </c>
      <c r="L2889" s="12"/>
      <c r="M2889" s="11"/>
      <c r="N2889" s="80"/>
      <c r="O2889" s="18" t="str">
        <f t="shared" ca="1" si="159"/>
        <v>194天</v>
      </c>
      <c r="P2889" s="80"/>
      <c r="Q2889" s="80"/>
      <c r="R2889" s="80"/>
      <c r="S2889" s="80"/>
    </row>
    <row r="2890" spans="1:19">
      <c r="A2890" s="7">
        <v>2891</v>
      </c>
      <c r="B2890" s="12" t="s">
        <v>7952</v>
      </c>
      <c r="C2890" s="12" t="s">
        <v>10393</v>
      </c>
      <c r="D2890" s="12" t="str">
        <f t="shared" si="158"/>
        <v>中远箱</v>
      </c>
      <c r="E2890" s="12" t="s">
        <v>15481</v>
      </c>
      <c r="F2890" s="81">
        <v>41601</v>
      </c>
      <c r="G2890" s="80" t="s">
        <v>14637</v>
      </c>
      <c r="H2890" s="12" t="str">
        <f t="shared" si="157"/>
        <v>重</v>
      </c>
      <c r="I2890" s="24">
        <v>41623</v>
      </c>
      <c r="J2890" s="27"/>
      <c r="K2890" s="12" t="s">
        <v>10395</v>
      </c>
      <c r="L2890" s="12"/>
      <c r="M2890" s="11"/>
      <c r="N2890" s="80"/>
      <c r="O2890" s="18" t="str">
        <f t="shared" ca="1" si="159"/>
        <v>198天</v>
      </c>
      <c r="P2890" s="80"/>
      <c r="Q2890" s="80"/>
      <c r="R2890" s="80"/>
      <c r="S2890" s="80"/>
    </row>
    <row r="2891" spans="1:19">
      <c r="A2891" s="7">
        <v>2892</v>
      </c>
      <c r="B2891" s="12" t="s">
        <v>7953</v>
      </c>
      <c r="C2891" s="12" t="s">
        <v>10393</v>
      </c>
      <c r="D2891" s="12" t="str">
        <f t="shared" si="158"/>
        <v>中远箱</v>
      </c>
      <c r="E2891" s="12" t="s">
        <v>17174</v>
      </c>
      <c r="F2891" s="19">
        <v>41564</v>
      </c>
      <c r="G2891" s="80">
        <v>100</v>
      </c>
      <c r="H2891" s="12" t="str">
        <f t="shared" si="157"/>
        <v>重</v>
      </c>
      <c r="I2891" s="24">
        <v>41564</v>
      </c>
      <c r="J2891" s="27"/>
      <c r="K2891" s="12" t="s">
        <v>13302</v>
      </c>
      <c r="L2891" s="12"/>
      <c r="M2891" s="11"/>
      <c r="N2891" s="80"/>
      <c r="O2891" s="18" t="str">
        <f t="shared" ca="1" si="159"/>
        <v>235天</v>
      </c>
      <c r="P2891" s="80"/>
      <c r="Q2891" s="80"/>
      <c r="R2891" s="80"/>
      <c r="S2891" s="80"/>
    </row>
    <row r="2892" spans="1:19">
      <c r="A2892" s="7">
        <v>2893</v>
      </c>
      <c r="B2892" s="12" t="s">
        <v>7954</v>
      </c>
      <c r="C2892" s="12" t="s">
        <v>10393</v>
      </c>
      <c r="D2892" s="12" t="str">
        <f t="shared" si="158"/>
        <v>中远箱</v>
      </c>
      <c r="E2892" s="12" t="s">
        <v>17174</v>
      </c>
      <c r="F2892" s="19">
        <v>41561</v>
      </c>
      <c r="G2892" s="80">
        <v>100</v>
      </c>
      <c r="H2892" s="12" t="str">
        <f t="shared" si="157"/>
        <v>重</v>
      </c>
      <c r="I2892" s="24">
        <v>41565</v>
      </c>
      <c r="J2892" s="27"/>
      <c r="K2892" s="12" t="s">
        <v>17112</v>
      </c>
      <c r="L2892" s="12"/>
      <c r="M2892" s="11"/>
      <c r="N2892" s="80"/>
      <c r="O2892" s="18" t="str">
        <f t="shared" ca="1" si="159"/>
        <v>238天</v>
      </c>
      <c r="P2892" s="80"/>
      <c r="Q2892" s="80"/>
      <c r="R2892" s="80"/>
      <c r="S2892" s="80"/>
    </row>
    <row r="2893" spans="1:19">
      <c r="A2893" s="7">
        <v>2894</v>
      </c>
      <c r="B2893" s="12" t="s">
        <v>7955</v>
      </c>
      <c r="C2893" s="12" t="s">
        <v>10393</v>
      </c>
      <c r="D2893" s="12" t="str">
        <f t="shared" si="158"/>
        <v>中远箱</v>
      </c>
      <c r="E2893" s="12" t="s">
        <v>1484</v>
      </c>
      <c r="F2893" s="19">
        <v>41563</v>
      </c>
      <c r="G2893" s="80">
        <v>100</v>
      </c>
      <c r="H2893" s="12" t="str">
        <f t="shared" si="157"/>
        <v>重</v>
      </c>
      <c r="I2893" s="24">
        <v>41569</v>
      </c>
      <c r="J2893" s="27"/>
      <c r="K2893" s="12" t="s">
        <v>13302</v>
      </c>
      <c r="L2893" s="12"/>
      <c r="M2893" s="11"/>
      <c r="N2893" s="80"/>
      <c r="O2893" s="18" t="str">
        <f t="shared" ca="1" si="159"/>
        <v>236天</v>
      </c>
      <c r="P2893" s="80"/>
      <c r="Q2893" s="80"/>
      <c r="R2893" s="80"/>
      <c r="S2893" s="80"/>
    </row>
    <row r="2894" spans="1:19">
      <c r="A2894" s="7">
        <v>2895</v>
      </c>
      <c r="B2894" s="12" t="s">
        <v>7956</v>
      </c>
      <c r="C2894" s="12" t="s">
        <v>10393</v>
      </c>
      <c r="D2894" s="12" t="str">
        <f t="shared" si="158"/>
        <v>中远箱</v>
      </c>
      <c r="E2894" s="12" t="s">
        <v>17174</v>
      </c>
      <c r="F2894" s="19">
        <v>41564</v>
      </c>
      <c r="G2894" s="80">
        <v>100</v>
      </c>
      <c r="H2894" s="12" t="str">
        <f t="shared" si="157"/>
        <v>重</v>
      </c>
      <c r="I2894" s="24">
        <v>41569</v>
      </c>
      <c r="J2894" s="27"/>
      <c r="K2894" s="12" t="s">
        <v>4794</v>
      </c>
      <c r="L2894" s="12"/>
      <c r="M2894" s="11"/>
      <c r="N2894" s="80"/>
      <c r="O2894" s="18" t="str">
        <f t="shared" ca="1" si="159"/>
        <v>235天</v>
      </c>
      <c r="P2894" s="80"/>
      <c r="Q2894" s="80"/>
      <c r="R2894" s="80"/>
      <c r="S2894" s="80"/>
    </row>
    <row r="2895" spans="1:19">
      <c r="A2895" s="7">
        <v>2896</v>
      </c>
      <c r="B2895" s="12" t="s">
        <v>7957</v>
      </c>
      <c r="C2895" s="12" t="s">
        <v>10393</v>
      </c>
      <c r="D2895" s="12" t="str">
        <f t="shared" si="158"/>
        <v>中远箱</v>
      </c>
      <c r="E2895" s="12" t="s">
        <v>17174</v>
      </c>
      <c r="F2895" s="19">
        <v>41562</v>
      </c>
      <c r="G2895" s="80" t="s">
        <v>5594</v>
      </c>
      <c r="H2895" s="12" t="str">
        <f t="shared" si="157"/>
        <v>重</v>
      </c>
      <c r="I2895" s="24">
        <v>41565</v>
      </c>
      <c r="J2895" s="27"/>
      <c r="K2895" s="12" t="s">
        <v>17112</v>
      </c>
      <c r="L2895" s="12"/>
      <c r="M2895" s="11"/>
      <c r="N2895" s="80"/>
      <c r="O2895" s="18" t="str">
        <f t="shared" ca="1" si="159"/>
        <v>237天</v>
      </c>
      <c r="P2895" s="80"/>
      <c r="Q2895" s="80"/>
      <c r="R2895" s="80"/>
      <c r="S2895" s="80"/>
    </row>
    <row r="2896" spans="1:19">
      <c r="A2896" s="7">
        <v>2897</v>
      </c>
      <c r="B2896" s="12" t="s">
        <v>7958</v>
      </c>
      <c r="C2896" s="12" t="s">
        <v>10393</v>
      </c>
      <c r="D2896" s="12" t="str">
        <f t="shared" si="158"/>
        <v>中远箱</v>
      </c>
      <c r="E2896" s="12" t="s">
        <v>17174</v>
      </c>
      <c r="F2896" s="19">
        <v>41563</v>
      </c>
      <c r="G2896" s="80" t="s">
        <v>5594</v>
      </c>
      <c r="H2896" s="12" t="str">
        <f t="shared" si="157"/>
        <v>重</v>
      </c>
      <c r="I2896" s="24">
        <v>41569</v>
      </c>
      <c r="J2896" s="27"/>
      <c r="K2896" s="12" t="s">
        <v>4794</v>
      </c>
      <c r="L2896" s="12"/>
      <c r="M2896" s="11"/>
      <c r="N2896" s="80"/>
      <c r="O2896" s="18" t="str">
        <f t="shared" ca="1" si="159"/>
        <v>236天</v>
      </c>
      <c r="P2896" s="80"/>
      <c r="Q2896" s="80"/>
      <c r="R2896" s="80"/>
      <c r="S2896" s="80"/>
    </row>
    <row r="2897" spans="1:19">
      <c r="A2897" s="7">
        <v>2898</v>
      </c>
      <c r="B2897" s="12" t="s">
        <v>7959</v>
      </c>
      <c r="C2897" s="12" t="s">
        <v>10393</v>
      </c>
      <c r="D2897" s="12" t="str">
        <f t="shared" si="158"/>
        <v>中远箱</v>
      </c>
      <c r="E2897" s="12" t="s">
        <v>17174</v>
      </c>
      <c r="F2897" s="19">
        <v>41564</v>
      </c>
      <c r="G2897" s="80" t="s">
        <v>5594</v>
      </c>
      <c r="H2897" s="12" t="str">
        <f t="shared" si="157"/>
        <v>重</v>
      </c>
      <c r="I2897" s="24">
        <v>41583</v>
      </c>
      <c r="J2897" s="27"/>
      <c r="K2897" s="12" t="s">
        <v>5796</v>
      </c>
      <c r="L2897" s="12"/>
      <c r="M2897" s="11"/>
      <c r="N2897" s="80"/>
      <c r="O2897" s="18" t="str">
        <f t="shared" ca="1" si="159"/>
        <v>235天</v>
      </c>
      <c r="P2897" s="80"/>
      <c r="Q2897" s="80"/>
      <c r="R2897" s="80"/>
      <c r="S2897" s="80"/>
    </row>
    <row r="2898" spans="1:19">
      <c r="A2898" s="7">
        <v>2899</v>
      </c>
      <c r="B2898" s="12" t="s">
        <v>7960</v>
      </c>
      <c r="C2898" s="12" t="s">
        <v>10393</v>
      </c>
      <c r="D2898" s="12" t="str">
        <f t="shared" si="158"/>
        <v>中远箱</v>
      </c>
      <c r="E2898" s="12" t="s">
        <v>1484</v>
      </c>
      <c r="F2898" s="19">
        <v>41565</v>
      </c>
      <c r="G2898" s="80" t="s">
        <v>5594</v>
      </c>
      <c r="H2898" s="12" t="str">
        <f t="shared" si="157"/>
        <v>重</v>
      </c>
      <c r="I2898" s="24">
        <v>41618</v>
      </c>
      <c r="J2898" s="27"/>
      <c r="K2898" s="12" t="s">
        <v>2991</v>
      </c>
      <c r="L2898" s="12"/>
      <c r="M2898" s="11"/>
      <c r="N2898" s="80"/>
      <c r="O2898" s="18" t="str">
        <f t="shared" ca="1" si="159"/>
        <v>234天</v>
      </c>
      <c r="P2898" s="80"/>
      <c r="Q2898" s="80"/>
      <c r="R2898" s="80"/>
      <c r="S2898" s="80"/>
    </row>
    <row r="2899" spans="1:19">
      <c r="A2899" s="7">
        <v>2900</v>
      </c>
      <c r="B2899" s="12" t="s">
        <v>7961</v>
      </c>
      <c r="C2899" s="12" t="s">
        <v>10393</v>
      </c>
      <c r="D2899" s="12" t="str">
        <f t="shared" si="158"/>
        <v>中远箱</v>
      </c>
      <c r="E2899" s="12" t="s">
        <v>17174</v>
      </c>
      <c r="F2899" s="19">
        <v>41566</v>
      </c>
      <c r="G2899" s="80" t="s">
        <v>5594</v>
      </c>
      <c r="H2899" s="12" t="str">
        <f t="shared" si="157"/>
        <v>重</v>
      </c>
      <c r="I2899" s="24">
        <v>41574</v>
      </c>
      <c r="J2899" s="27"/>
      <c r="K2899" s="12" t="s">
        <v>8510</v>
      </c>
      <c r="L2899" s="12"/>
      <c r="M2899" s="11"/>
      <c r="N2899" s="80"/>
      <c r="O2899" s="18" t="str">
        <f t="shared" ca="1" si="159"/>
        <v>233天</v>
      </c>
      <c r="P2899" s="80"/>
      <c r="Q2899" s="80"/>
      <c r="R2899" s="80"/>
      <c r="S2899" s="80"/>
    </row>
    <row r="2900" spans="1:19">
      <c r="A2900" s="7">
        <v>2901</v>
      </c>
      <c r="B2900" s="12" t="s">
        <v>7962</v>
      </c>
      <c r="C2900" s="12" t="s">
        <v>10393</v>
      </c>
      <c r="D2900" s="12" t="str">
        <f t="shared" si="158"/>
        <v>中远箱</v>
      </c>
      <c r="E2900" s="12" t="s">
        <v>17174</v>
      </c>
      <c r="F2900" s="19">
        <v>41564</v>
      </c>
      <c r="G2900" s="80" t="s">
        <v>5594</v>
      </c>
      <c r="H2900" s="12" t="str">
        <f t="shared" si="157"/>
        <v>重</v>
      </c>
      <c r="I2900" s="24">
        <v>41569</v>
      </c>
      <c r="J2900" s="27"/>
      <c r="K2900" s="12" t="s">
        <v>5351</v>
      </c>
      <c r="L2900" s="12"/>
      <c r="M2900" s="11"/>
      <c r="N2900" s="80"/>
      <c r="O2900" s="18" t="str">
        <f t="shared" ca="1" si="159"/>
        <v>235天</v>
      </c>
      <c r="P2900" s="80"/>
      <c r="Q2900" s="80"/>
      <c r="R2900" s="80"/>
      <c r="S2900" s="80"/>
    </row>
    <row r="2901" spans="1:19">
      <c r="A2901" s="7">
        <v>2902</v>
      </c>
      <c r="B2901" s="12" t="s">
        <v>7963</v>
      </c>
      <c r="C2901" s="12" t="s">
        <v>10393</v>
      </c>
      <c r="D2901" s="12" t="str">
        <f t="shared" si="158"/>
        <v>中远箱</v>
      </c>
      <c r="E2901" s="12" t="s">
        <v>1484</v>
      </c>
      <c r="F2901" s="19">
        <v>41566</v>
      </c>
      <c r="G2901" s="80" t="s">
        <v>5594</v>
      </c>
      <c r="H2901" s="12" t="str">
        <f t="shared" si="157"/>
        <v>重</v>
      </c>
      <c r="I2901" s="24">
        <v>41612</v>
      </c>
      <c r="J2901" s="27"/>
      <c r="K2901" s="12" t="s">
        <v>10395</v>
      </c>
      <c r="L2901" s="12"/>
      <c r="M2901" s="11"/>
      <c r="N2901" s="80"/>
      <c r="O2901" s="18" t="str">
        <f t="shared" ca="1" si="159"/>
        <v>233天</v>
      </c>
      <c r="P2901" s="80"/>
      <c r="Q2901" s="80"/>
      <c r="R2901" s="80"/>
      <c r="S2901" s="80"/>
    </row>
    <row r="2902" spans="1:19">
      <c r="A2902" s="7">
        <v>2903</v>
      </c>
      <c r="B2902" s="12" t="s">
        <v>7964</v>
      </c>
      <c r="C2902" s="12" t="s">
        <v>10393</v>
      </c>
      <c r="D2902" s="12" t="str">
        <f t="shared" si="158"/>
        <v>中远箱</v>
      </c>
      <c r="E2902" s="12" t="s">
        <v>17174</v>
      </c>
      <c r="F2902" s="19">
        <v>41568</v>
      </c>
      <c r="G2902" s="80" t="s">
        <v>5594</v>
      </c>
      <c r="H2902" s="12" t="str">
        <f t="shared" si="157"/>
        <v>重</v>
      </c>
      <c r="I2902" s="24">
        <v>41569</v>
      </c>
      <c r="J2902" s="27"/>
      <c r="K2902" s="12" t="s">
        <v>13302</v>
      </c>
      <c r="L2902" s="12"/>
      <c r="M2902" s="11"/>
      <c r="N2902" s="80"/>
      <c r="O2902" s="18" t="str">
        <f t="shared" ca="1" si="159"/>
        <v>231天</v>
      </c>
      <c r="P2902" s="80"/>
      <c r="Q2902" s="80"/>
      <c r="R2902" s="80"/>
      <c r="S2902" s="80"/>
    </row>
    <row r="2903" spans="1:19">
      <c r="A2903" s="7">
        <v>2904</v>
      </c>
      <c r="B2903" s="12" t="s">
        <v>7885</v>
      </c>
      <c r="C2903" s="12" t="s">
        <v>10393</v>
      </c>
      <c r="D2903" s="12" t="str">
        <f t="shared" si="158"/>
        <v>中远箱</v>
      </c>
      <c r="E2903" s="12" t="s">
        <v>17174</v>
      </c>
      <c r="F2903" s="19">
        <v>41562</v>
      </c>
      <c r="G2903" s="80">
        <v>100</v>
      </c>
      <c r="H2903" s="12" t="str">
        <f t="shared" si="157"/>
        <v>重</v>
      </c>
      <c r="I2903" s="24">
        <v>41565</v>
      </c>
      <c r="J2903" s="27"/>
      <c r="K2903" s="12" t="s">
        <v>17113</v>
      </c>
      <c r="L2903" s="12"/>
      <c r="M2903" s="11"/>
      <c r="N2903" s="80"/>
      <c r="O2903" s="18" t="str">
        <f t="shared" ca="1" si="159"/>
        <v>237天</v>
      </c>
      <c r="P2903" s="80"/>
      <c r="Q2903" s="80"/>
      <c r="R2903" s="80"/>
      <c r="S2903" s="80"/>
    </row>
    <row r="2904" spans="1:19">
      <c r="A2904" s="7">
        <v>2905</v>
      </c>
      <c r="B2904" s="12" t="s">
        <v>7886</v>
      </c>
      <c r="C2904" s="12" t="s">
        <v>10393</v>
      </c>
      <c r="D2904" s="12" t="str">
        <f t="shared" si="158"/>
        <v>中远箱</v>
      </c>
      <c r="E2904" s="12" t="s">
        <v>17174</v>
      </c>
      <c r="F2904" s="19">
        <v>41563</v>
      </c>
      <c r="G2904" s="80">
        <v>100</v>
      </c>
      <c r="H2904" s="12" t="str">
        <f t="shared" ref="H2904:H2935" si="160">IF(I2904="","空","重")</f>
        <v>重</v>
      </c>
      <c r="I2904" s="24">
        <v>41567</v>
      </c>
      <c r="J2904" s="27"/>
      <c r="K2904" s="12" t="s">
        <v>14285</v>
      </c>
      <c r="L2904" s="12"/>
      <c r="M2904" s="11"/>
      <c r="N2904" s="80"/>
      <c r="O2904" s="18" t="str">
        <f t="shared" ca="1" si="159"/>
        <v>236天</v>
      </c>
      <c r="P2904" s="80"/>
      <c r="Q2904" s="80"/>
      <c r="R2904" s="80"/>
      <c r="S2904" s="80"/>
    </row>
    <row r="2905" spans="1:19">
      <c r="A2905" s="7">
        <v>2906</v>
      </c>
      <c r="B2905" s="12" t="s">
        <v>7887</v>
      </c>
      <c r="C2905" s="12" t="s">
        <v>10393</v>
      </c>
      <c r="D2905" s="12" t="str">
        <f t="shared" si="158"/>
        <v>中远箱</v>
      </c>
      <c r="E2905" s="12" t="s">
        <v>17174</v>
      </c>
      <c r="F2905" s="19">
        <v>41565</v>
      </c>
      <c r="G2905" s="80">
        <v>100</v>
      </c>
      <c r="H2905" s="12" t="str">
        <f t="shared" si="160"/>
        <v>重</v>
      </c>
      <c r="I2905" s="24">
        <v>41588</v>
      </c>
      <c r="J2905" s="27"/>
      <c r="K2905" s="12" t="s">
        <v>13302</v>
      </c>
      <c r="L2905" s="12"/>
      <c r="M2905" s="11"/>
      <c r="N2905" s="80"/>
      <c r="O2905" s="18" t="str">
        <f t="shared" ca="1" si="159"/>
        <v>234天</v>
      </c>
      <c r="P2905" s="80"/>
      <c r="Q2905" s="80"/>
      <c r="R2905" s="80"/>
      <c r="S2905" s="80"/>
    </row>
    <row r="2906" spans="1:19">
      <c r="A2906" s="7">
        <v>2907</v>
      </c>
      <c r="B2906" s="12" t="s">
        <v>13745</v>
      </c>
      <c r="C2906" s="12" t="s">
        <v>10393</v>
      </c>
      <c r="D2906" s="12" t="str">
        <f t="shared" si="158"/>
        <v>中远箱</v>
      </c>
      <c r="E2906" s="12" t="s">
        <v>17174</v>
      </c>
      <c r="F2906" s="19">
        <v>41564</v>
      </c>
      <c r="G2906" s="80">
        <v>100</v>
      </c>
      <c r="H2906" s="12" t="str">
        <f t="shared" si="160"/>
        <v>重</v>
      </c>
      <c r="I2906" s="24">
        <v>41575</v>
      </c>
      <c r="J2906" s="27"/>
      <c r="K2906" s="12" t="s">
        <v>4794</v>
      </c>
      <c r="L2906" s="12"/>
      <c r="M2906" s="11"/>
      <c r="N2906" s="80"/>
      <c r="O2906" s="18" t="str">
        <f t="shared" ca="1" si="159"/>
        <v>235天</v>
      </c>
      <c r="P2906" s="80"/>
      <c r="Q2906" s="80"/>
      <c r="R2906" s="80"/>
      <c r="S2906" s="80"/>
    </row>
    <row r="2907" spans="1:19">
      <c r="A2907" s="7">
        <v>2908</v>
      </c>
      <c r="B2907" s="12" t="s">
        <v>13746</v>
      </c>
      <c r="C2907" s="12" t="s">
        <v>10393</v>
      </c>
      <c r="D2907" s="12" t="str">
        <f t="shared" si="158"/>
        <v>中远箱</v>
      </c>
      <c r="E2907" s="12" t="s">
        <v>17174</v>
      </c>
      <c r="F2907" s="19">
        <v>41567</v>
      </c>
      <c r="G2907" s="80">
        <v>100</v>
      </c>
      <c r="H2907" s="12" t="str">
        <f t="shared" si="160"/>
        <v>重</v>
      </c>
      <c r="I2907" s="24">
        <v>41591</v>
      </c>
      <c r="J2907" s="27"/>
      <c r="K2907" s="12" t="s">
        <v>10395</v>
      </c>
      <c r="L2907" s="12"/>
      <c r="M2907" s="11"/>
      <c r="N2907" s="80"/>
      <c r="O2907" s="18" t="str">
        <f t="shared" ca="1" si="159"/>
        <v>232天</v>
      </c>
      <c r="P2907" s="80"/>
      <c r="Q2907" s="80"/>
      <c r="R2907" s="80"/>
      <c r="S2907" s="80"/>
    </row>
    <row r="2908" spans="1:19">
      <c r="A2908" s="7">
        <v>2909</v>
      </c>
      <c r="B2908" s="12" t="s">
        <v>13747</v>
      </c>
      <c r="C2908" s="12" t="s">
        <v>10393</v>
      </c>
      <c r="D2908" s="12" t="str">
        <f t="shared" si="158"/>
        <v>中远箱</v>
      </c>
      <c r="E2908" s="12" t="s">
        <v>17174</v>
      </c>
      <c r="F2908" s="19">
        <v>41566</v>
      </c>
      <c r="G2908" s="80">
        <v>100</v>
      </c>
      <c r="H2908" s="12" t="str">
        <f t="shared" si="160"/>
        <v>重</v>
      </c>
      <c r="I2908" s="24">
        <v>41574</v>
      </c>
      <c r="J2908" s="27"/>
      <c r="K2908" s="12" t="s">
        <v>3739</v>
      </c>
      <c r="L2908" s="12"/>
      <c r="M2908" s="11"/>
      <c r="N2908" s="80"/>
      <c r="O2908" s="18" t="str">
        <f t="shared" ca="1" si="159"/>
        <v>233天</v>
      </c>
      <c r="P2908" s="80"/>
      <c r="Q2908" s="80"/>
      <c r="R2908" s="80"/>
      <c r="S2908" s="80"/>
    </row>
    <row r="2909" spans="1:19">
      <c r="A2909" s="7">
        <v>2910</v>
      </c>
      <c r="B2909" s="12" t="s">
        <v>11777</v>
      </c>
      <c r="C2909" s="12" t="s">
        <v>10393</v>
      </c>
      <c r="D2909" s="12" t="str">
        <f t="shared" si="158"/>
        <v>中远箱</v>
      </c>
      <c r="E2909" s="12" t="s">
        <v>17174</v>
      </c>
      <c r="F2909" s="19">
        <v>41560</v>
      </c>
      <c r="G2909" s="80" t="s">
        <v>7994</v>
      </c>
      <c r="H2909" s="12" t="str">
        <f t="shared" si="160"/>
        <v>重</v>
      </c>
      <c r="I2909" s="24">
        <v>41562</v>
      </c>
      <c r="J2909" s="27"/>
      <c r="K2909" s="12" t="s">
        <v>997</v>
      </c>
      <c r="L2909" s="12"/>
      <c r="M2909" s="11"/>
      <c r="N2909" s="80"/>
      <c r="O2909" s="18" t="str">
        <f t="shared" ca="1" si="159"/>
        <v>239天</v>
      </c>
      <c r="P2909" s="80"/>
      <c r="Q2909" s="80"/>
      <c r="R2909" s="80"/>
      <c r="S2909" s="80"/>
    </row>
    <row r="2910" spans="1:19">
      <c r="A2910" s="7">
        <v>2911</v>
      </c>
      <c r="B2910" s="12" t="s">
        <v>11770</v>
      </c>
      <c r="C2910" s="12" t="s">
        <v>10393</v>
      </c>
      <c r="D2910" s="12" t="str">
        <f t="shared" si="158"/>
        <v>中远箱</v>
      </c>
      <c r="E2910" s="12" t="s">
        <v>17174</v>
      </c>
      <c r="F2910" s="19">
        <v>41560</v>
      </c>
      <c r="G2910" s="80" t="s">
        <v>7994</v>
      </c>
      <c r="H2910" s="12" t="str">
        <f t="shared" si="160"/>
        <v>重</v>
      </c>
      <c r="I2910" s="24">
        <v>41562</v>
      </c>
      <c r="J2910" s="27"/>
      <c r="K2910" s="12" t="s">
        <v>997</v>
      </c>
      <c r="L2910" s="12"/>
      <c r="M2910" s="11"/>
      <c r="N2910" s="80"/>
      <c r="O2910" s="18" t="str">
        <f t="shared" ca="1" si="159"/>
        <v>239天</v>
      </c>
      <c r="P2910" s="80"/>
      <c r="Q2910" s="80"/>
      <c r="R2910" s="80"/>
      <c r="S2910" s="80"/>
    </row>
    <row r="2911" spans="1:19">
      <c r="A2911" s="7">
        <v>2912</v>
      </c>
      <c r="B2911" s="12" t="s">
        <v>11778</v>
      </c>
      <c r="C2911" s="12" t="s">
        <v>10393</v>
      </c>
      <c r="D2911" s="12" t="str">
        <f t="shared" si="158"/>
        <v>中远箱</v>
      </c>
      <c r="E2911" s="12" t="s">
        <v>17174</v>
      </c>
      <c r="F2911" s="19">
        <v>41560</v>
      </c>
      <c r="G2911" s="80" t="s">
        <v>7994</v>
      </c>
      <c r="H2911" s="12" t="str">
        <f t="shared" si="160"/>
        <v>重</v>
      </c>
      <c r="I2911" s="24">
        <v>41562</v>
      </c>
      <c r="J2911" s="27"/>
      <c r="K2911" s="12" t="s">
        <v>997</v>
      </c>
      <c r="L2911" s="12"/>
      <c r="M2911" s="11"/>
      <c r="N2911" s="80"/>
      <c r="O2911" s="18" t="str">
        <f t="shared" ca="1" si="159"/>
        <v>239天</v>
      </c>
      <c r="P2911" s="80"/>
      <c r="Q2911" s="80"/>
      <c r="R2911" s="80"/>
      <c r="S2911" s="80"/>
    </row>
    <row r="2912" spans="1:19">
      <c r="A2912" s="7">
        <v>2913</v>
      </c>
      <c r="B2912" s="12" t="s">
        <v>11779</v>
      </c>
      <c r="C2912" s="12" t="s">
        <v>10393</v>
      </c>
      <c r="D2912" s="12" t="str">
        <f t="shared" si="158"/>
        <v>中远箱</v>
      </c>
      <c r="E2912" s="12" t="s">
        <v>17174</v>
      </c>
      <c r="F2912" s="19">
        <v>41560</v>
      </c>
      <c r="G2912" s="80" t="s">
        <v>7994</v>
      </c>
      <c r="H2912" s="12" t="str">
        <f t="shared" si="160"/>
        <v>重</v>
      </c>
      <c r="I2912" s="24">
        <v>41562</v>
      </c>
      <c r="J2912" s="27"/>
      <c r="K2912" s="12" t="s">
        <v>997</v>
      </c>
      <c r="L2912" s="12"/>
      <c r="M2912" s="11"/>
      <c r="N2912" s="80"/>
      <c r="O2912" s="18" t="str">
        <f t="shared" ca="1" si="159"/>
        <v>239天</v>
      </c>
      <c r="P2912" s="80"/>
      <c r="Q2912" s="80"/>
      <c r="R2912" s="80"/>
      <c r="S2912" s="80"/>
    </row>
    <row r="2913" spans="1:19">
      <c r="A2913" s="7">
        <v>2914</v>
      </c>
      <c r="B2913" s="12" t="s">
        <v>11780</v>
      </c>
      <c r="C2913" s="12" t="s">
        <v>10393</v>
      </c>
      <c r="D2913" s="12" t="str">
        <f t="shared" si="158"/>
        <v>中远箱</v>
      </c>
      <c r="E2913" s="12" t="s">
        <v>17174</v>
      </c>
      <c r="F2913" s="19">
        <v>41560</v>
      </c>
      <c r="G2913" s="80" t="s">
        <v>7994</v>
      </c>
      <c r="H2913" s="12" t="str">
        <f t="shared" si="160"/>
        <v>重</v>
      </c>
      <c r="I2913" s="24">
        <v>41562</v>
      </c>
      <c r="J2913" s="27"/>
      <c r="K2913" s="12" t="s">
        <v>12951</v>
      </c>
      <c r="L2913" s="12"/>
      <c r="M2913" s="11"/>
      <c r="N2913" s="80"/>
      <c r="O2913" s="18" t="str">
        <f t="shared" ca="1" si="159"/>
        <v>239天</v>
      </c>
      <c r="P2913" s="80"/>
      <c r="Q2913" s="80"/>
      <c r="R2913" s="80"/>
      <c r="S2913" s="80"/>
    </row>
    <row r="2914" spans="1:19">
      <c r="A2914" s="7">
        <v>2915</v>
      </c>
      <c r="B2914" s="12" t="s">
        <v>11781</v>
      </c>
      <c r="C2914" s="12" t="s">
        <v>10393</v>
      </c>
      <c r="D2914" s="12" t="str">
        <f t="shared" si="158"/>
        <v>中远箱</v>
      </c>
      <c r="E2914" s="12" t="s">
        <v>17174</v>
      </c>
      <c r="F2914" s="19">
        <v>41560</v>
      </c>
      <c r="G2914" s="80" t="s">
        <v>7994</v>
      </c>
      <c r="H2914" s="12" t="str">
        <f t="shared" si="160"/>
        <v>重</v>
      </c>
      <c r="I2914" s="24">
        <v>41567</v>
      </c>
      <c r="J2914" s="27"/>
      <c r="K2914" s="12" t="s">
        <v>12951</v>
      </c>
      <c r="L2914" s="12"/>
      <c r="M2914" s="11"/>
      <c r="N2914" s="80"/>
      <c r="O2914" s="18" t="str">
        <f t="shared" ca="1" si="159"/>
        <v>239天</v>
      </c>
      <c r="P2914" s="80"/>
      <c r="Q2914" s="80"/>
      <c r="R2914" s="80"/>
      <c r="S2914" s="80"/>
    </row>
    <row r="2915" spans="1:19">
      <c r="A2915" s="7">
        <v>2916</v>
      </c>
      <c r="B2915" s="12" t="s">
        <v>11782</v>
      </c>
      <c r="C2915" s="12" t="s">
        <v>10393</v>
      </c>
      <c r="D2915" s="12" t="str">
        <f t="shared" si="158"/>
        <v>中远箱</v>
      </c>
      <c r="E2915" s="12" t="s">
        <v>17174</v>
      </c>
      <c r="F2915" s="19">
        <v>41560</v>
      </c>
      <c r="G2915" s="80" t="s">
        <v>7994</v>
      </c>
      <c r="H2915" s="12" t="str">
        <f t="shared" si="160"/>
        <v>重</v>
      </c>
      <c r="I2915" s="24">
        <v>41562</v>
      </c>
      <c r="J2915" s="27"/>
      <c r="K2915" s="12" t="s">
        <v>998</v>
      </c>
      <c r="L2915" s="12"/>
      <c r="M2915" s="11"/>
      <c r="N2915" s="80"/>
      <c r="O2915" s="18" t="str">
        <f t="shared" ca="1" si="159"/>
        <v>239天</v>
      </c>
      <c r="P2915" s="80"/>
      <c r="Q2915" s="80"/>
      <c r="R2915" s="80"/>
      <c r="S2915" s="80"/>
    </row>
    <row r="2916" spans="1:19">
      <c r="A2916" s="7">
        <v>2917</v>
      </c>
      <c r="B2916" s="12" t="s">
        <v>11783</v>
      </c>
      <c r="C2916" s="12" t="s">
        <v>10393</v>
      </c>
      <c r="D2916" s="12" t="str">
        <f t="shared" si="158"/>
        <v>中远箱</v>
      </c>
      <c r="E2916" s="12" t="s">
        <v>17174</v>
      </c>
      <c r="F2916" s="19">
        <v>41560</v>
      </c>
      <c r="G2916" s="80" t="s">
        <v>7994</v>
      </c>
      <c r="H2916" s="12" t="str">
        <f t="shared" si="160"/>
        <v>重</v>
      </c>
      <c r="I2916" s="24">
        <v>41562</v>
      </c>
      <c r="J2916" s="27"/>
      <c r="K2916" s="12" t="s">
        <v>997</v>
      </c>
      <c r="L2916" s="12"/>
      <c r="M2916" s="11"/>
      <c r="N2916" s="80"/>
      <c r="O2916" s="18" t="str">
        <f t="shared" ca="1" si="159"/>
        <v>239天</v>
      </c>
      <c r="P2916" s="80"/>
      <c r="Q2916" s="80"/>
      <c r="R2916" s="80"/>
      <c r="S2916" s="80"/>
    </row>
    <row r="2917" spans="1:19">
      <c r="A2917" s="7">
        <v>2918</v>
      </c>
      <c r="B2917" s="12" t="s">
        <v>11784</v>
      </c>
      <c r="C2917" s="12" t="s">
        <v>10393</v>
      </c>
      <c r="D2917" s="12" t="str">
        <f t="shared" si="158"/>
        <v>中远箱</v>
      </c>
      <c r="E2917" s="12" t="s">
        <v>17174</v>
      </c>
      <c r="F2917" s="19">
        <v>41560</v>
      </c>
      <c r="G2917" s="80" t="s">
        <v>7994</v>
      </c>
      <c r="H2917" s="12" t="str">
        <f t="shared" si="160"/>
        <v>重</v>
      </c>
      <c r="I2917" s="24">
        <v>41562</v>
      </c>
      <c r="J2917" s="27"/>
      <c r="K2917" s="12" t="s">
        <v>997</v>
      </c>
      <c r="L2917" s="12"/>
      <c r="M2917" s="11"/>
      <c r="N2917" s="80"/>
      <c r="O2917" s="18" t="str">
        <f t="shared" ca="1" si="159"/>
        <v>239天</v>
      </c>
      <c r="P2917" s="80"/>
      <c r="Q2917" s="80"/>
      <c r="R2917" s="80"/>
      <c r="S2917" s="80"/>
    </row>
    <row r="2918" spans="1:19">
      <c r="A2918" s="7">
        <v>2919</v>
      </c>
      <c r="B2918" s="12" t="s">
        <v>11767</v>
      </c>
      <c r="C2918" s="12" t="s">
        <v>10393</v>
      </c>
      <c r="D2918" s="12" t="str">
        <f t="shared" si="158"/>
        <v>中远箱</v>
      </c>
      <c r="E2918" s="12" t="s">
        <v>17174</v>
      </c>
      <c r="F2918" s="19">
        <v>41560</v>
      </c>
      <c r="G2918" s="80" t="s">
        <v>7994</v>
      </c>
      <c r="H2918" s="12" t="str">
        <f t="shared" si="160"/>
        <v>重</v>
      </c>
      <c r="I2918" s="24">
        <v>41562</v>
      </c>
      <c r="J2918" s="27"/>
      <c r="K2918" s="12" t="s">
        <v>13302</v>
      </c>
      <c r="L2918" s="12"/>
      <c r="M2918" s="11"/>
      <c r="N2918" s="80"/>
      <c r="O2918" s="18" t="str">
        <f t="shared" ca="1" si="159"/>
        <v>239天</v>
      </c>
      <c r="P2918" s="80"/>
      <c r="Q2918" s="80"/>
      <c r="R2918" s="80"/>
      <c r="S2918" s="80"/>
    </row>
    <row r="2919" spans="1:19">
      <c r="A2919" s="7">
        <v>2920</v>
      </c>
      <c r="B2919" s="12" t="s">
        <v>11768</v>
      </c>
      <c r="C2919" s="12" t="s">
        <v>10393</v>
      </c>
      <c r="D2919" s="12" t="str">
        <f t="shared" si="158"/>
        <v>中远箱</v>
      </c>
      <c r="E2919" s="12" t="s">
        <v>17174</v>
      </c>
      <c r="F2919" s="19">
        <v>41560</v>
      </c>
      <c r="G2919" s="80" t="s">
        <v>7994</v>
      </c>
      <c r="H2919" s="12" t="str">
        <f t="shared" si="160"/>
        <v>重</v>
      </c>
      <c r="I2919" s="24">
        <v>41562</v>
      </c>
      <c r="J2919" s="27"/>
      <c r="K2919" s="12" t="s">
        <v>997</v>
      </c>
      <c r="L2919" s="12"/>
      <c r="M2919" s="11"/>
      <c r="N2919" s="80"/>
      <c r="O2919" s="18" t="str">
        <f t="shared" ca="1" si="159"/>
        <v>239天</v>
      </c>
      <c r="P2919" s="80"/>
      <c r="Q2919" s="80"/>
      <c r="R2919" s="80"/>
      <c r="S2919" s="80"/>
    </row>
    <row r="2920" spans="1:19">
      <c r="A2920" s="7">
        <v>2921</v>
      </c>
      <c r="B2920" s="12" t="s">
        <v>11769</v>
      </c>
      <c r="C2920" s="12" t="s">
        <v>10393</v>
      </c>
      <c r="D2920" s="12" t="str">
        <f t="shared" si="158"/>
        <v>中远箱</v>
      </c>
      <c r="E2920" s="12" t="s">
        <v>17174</v>
      </c>
      <c r="F2920" s="19">
        <v>41560</v>
      </c>
      <c r="G2920" s="80" t="s">
        <v>7994</v>
      </c>
      <c r="H2920" s="12" t="str">
        <f t="shared" si="160"/>
        <v>重</v>
      </c>
      <c r="I2920" s="24">
        <v>41562</v>
      </c>
      <c r="J2920" s="27"/>
      <c r="K2920" s="12" t="s">
        <v>997</v>
      </c>
      <c r="L2920" s="12"/>
      <c r="M2920" s="11"/>
      <c r="N2920" s="80"/>
      <c r="O2920" s="18" t="str">
        <f t="shared" ca="1" si="159"/>
        <v>239天</v>
      </c>
      <c r="P2920" s="80"/>
      <c r="Q2920" s="80"/>
      <c r="R2920" s="80"/>
      <c r="S2920" s="80"/>
    </row>
    <row r="2921" spans="1:19">
      <c r="A2921" s="7">
        <v>2922</v>
      </c>
      <c r="B2921" s="12" t="s">
        <v>14638</v>
      </c>
      <c r="C2921" s="12" t="s">
        <v>10393</v>
      </c>
      <c r="D2921" s="12" t="str">
        <f t="shared" si="158"/>
        <v>中远箱</v>
      </c>
      <c r="E2921" s="12" t="s">
        <v>17174</v>
      </c>
      <c r="F2921" s="19">
        <v>41567</v>
      </c>
      <c r="G2921" s="80">
        <v>100</v>
      </c>
      <c r="H2921" s="12" t="str">
        <f t="shared" si="160"/>
        <v>重</v>
      </c>
      <c r="I2921" s="24">
        <v>41570</v>
      </c>
      <c r="J2921" s="27"/>
      <c r="K2921" s="12" t="s">
        <v>13302</v>
      </c>
      <c r="L2921" s="12"/>
      <c r="M2921" s="11"/>
      <c r="N2921" s="80"/>
      <c r="O2921" s="18" t="str">
        <f t="shared" ca="1" si="159"/>
        <v>232天</v>
      </c>
      <c r="P2921" s="80"/>
      <c r="Q2921" s="80"/>
      <c r="R2921" s="80"/>
      <c r="S2921" s="80"/>
    </row>
    <row r="2922" spans="1:19">
      <c r="A2922" s="7">
        <v>2923</v>
      </c>
      <c r="B2922" s="12" t="s">
        <v>11771</v>
      </c>
      <c r="C2922" s="12" t="s">
        <v>10393</v>
      </c>
      <c r="D2922" s="12" t="str">
        <f t="shared" si="158"/>
        <v>中远箱</v>
      </c>
      <c r="E2922" s="12" t="s">
        <v>17174</v>
      </c>
      <c r="F2922" s="19">
        <v>41566</v>
      </c>
      <c r="G2922" s="80">
        <v>100</v>
      </c>
      <c r="H2922" s="12" t="str">
        <f t="shared" si="160"/>
        <v>重</v>
      </c>
      <c r="I2922" s="24">
        <v>41569</v>
      </c>
      <c r="J2922" s="27"/>
      <c r="K2922" s="12" t="s">
        <v>4794</v>
      </c>
      <c r="L2922" s="12"/>
      <c r="M2922" s="11"/>
      <c r="N2922" s="80"/>
      <c r="O2922" s="18" t="str">
        <f t="shared" ca="1" si="159"/>
        <v>233天</v>
      </c>
      <c r="P2922" s="80"/>
      <c r="Q2922" s="80"/>
      <c r="R2922" s="80"/>
      <c r="S2922" s="80"/>
    </row>
    <row r="2923" spans="1:19">
      <c r="A2923" s="7">
        <v>2924</v>
      </c>
      <c r="B2923" s="12" t="s">
        <v>14627</v>
      </c>
      <c r="C2923" s="12" t="s">
        <v>10393</v>
      </c>
      <c r="D2923" s="12" t="str">
        <f t="shared" si="158"/>
        <v>中远箱</v>
      </c>
      <c r="E2923" s="12" t="s">
        <v>17174</v>
      </c>
      <c r="F2923" s="19">
        <v>41567</v>
      </c>
      <c r="G2923" s="80">
        <v>100</v>
      </c>
      <c r="H2923" s="12" t="str">
        <f t="shared" si="160"/>
        <v>重</v>
      </c>
      <c r="I2923" s="24">
        <v>41571</v>
      </c>
      <c r="J2923" s="27"/>
      <c r="K2923" s="12" t="s">
        <v>4794</v>
      </c>
      <c r="L2923" s="12"/>
      <c r="M2923" s="11"/>
      <c r="N2923" s="80"/>
      <c r="O2923" s="18" t="str">
        <f t="shared" ca="1" si="159"/>
        <v>232天</v>
      </c>
      <c r="P2923" s="80"/>
      <c r="Q2923" s="80"/>
      <c r="R2923" s="80"/>
      <c r="S2923" s="80"/>
    </row>
    <row r="2924" spans="1:19">
      <c r="A2924" s="7">
        <v>2925</v>
      </c>
      <c r="B2924" s="12" t="s">
        <v>14628</v>
      </c>
      <c r="C2924" s="12" t="s">
        <v>10393</v>
      </c>
      <c r="D2924" s="12" t="str">
        <f t="shared" si="158"/>
        <v>中远箱</v>
      </c>
      <c r="E2924" s="12" t="s">
        <v>17174</v>
      </c>
      <c r="F2924" s="19">
        <v>41567</v>
      </c>
      <c r="G2924" s="80">
        <v>100</v>
      </c>
      <c r="H2924" s="12" t="str">
        <f t="shared" si="160"/>
        <v>重</v>
      </c>
      <c r="I2924" s="24">
        <v>41598</v>
      </c>
      <c r="J2924" s="27"/>
      <c r="K2924" s="12" t="s">
        <v>10395</v>
      </c>
      <c r="L2924" s="12"/>
      <c r="M2924" s="11"/>
      <c r="N2924" s="80"/>
      <c r="O2924" s="18" t="str">
        <f t="shared" ca="1" si="159"/>
        <v>232天</v>
      </c>
      <c r="P2924" s="80"/>
      <c r="Q2924" s="80"/>
      <c r="R2924" s="80"/>
      <c r="S2924" s="80"/>
    </row>
    <row r="2925" spans="1:19">
      <c r="A2925" s="7">
        <v>2926</v>
      </c>
      <c r="B2925" s="12" t="s">
        <v>14629</v>
      </c>
      <c r="C2925" s="12" t="s">
        <v>10393</v>
      </c>
      <c r="D2925" s="12" t="str">
        <f t="shared" si="158"/>
        <v>中远箱</v>
      </c>
      <c r="E2925" s="12" t="s">
        <v>17174</v>
      </c>
      <c r="F2925" s="19">
        <v>41569</v>
      </c>
      <c r="G2925" s="80">
        <v>100</v>
      </c>
      <c r="H2925" s="12" t="str">
        <f t="shared" si="160"/>
        <v>重</v>
      </c>
      <c r="I2925" s="24">
        <v>41575</v>
      </c>
      <c r="J2925" s="27"/>
      <c r="K2925" s="12" t="s">
        <v>4794</v>
      </c>
      <c r="L2925" s="12"/>
      <c r="M2925" s="11"/>
      <c r="N2925" s="80"/>
      <c r="O2925" s="18" t="str">
        <f t="shared" ca="1" si="159"/>
        <v>230天</v>
      </c>
      <c r="P2925" s="80"/>
      <c r="Q2925" s="80"/>
      <c r="R2925" s="80"/>
      <c r="S2925" s="80"/>
    </row>
    <row r="2926" spans="1:19">
      <c r="A2926" s="7">
        <v>2927</v>
      </c>
      <c r="B2926" s="12" t="s">
        <v>14630</v>
      </c>
      <c r="C2926" s="12" t="s">
        <v>10393</v>
      </c>
      <c r="D2926" s="12" t="str">
        <f t="shared" si="158"/>
        <v>中远箱</v>
      </c>
      <c r="E2926" s="12" t="s">
        <v>17174</v>
      </c>
      <c r="F2926" s="19">
        <v>41570</v>
      </c>
      <c r="G2926" s="80">
        <v>100</v>
      </c>
      <c r="H2926" s="12" t="str">
        <f t="shared" si="160"/>
        <v>重</v>
      </c>
      <c r="I2926" s="24">
        <v>41603</v>
      </c>
      <c r="J2926" s="27"/>
      <c r="K2926" s="12" t="s">
        <v>10395</v>
      </c>
      <c r="L2926" s="12"/>
      <c r="M2926" s="11"/>
      <c r="N2926" s="80"/>
      <c r="O2926" s="18" t="str">
        <f t="shared" ca="1" si="159"/>
        <v>229天</v>
      </c>
      <c r="P2926" s="80"/>
      <c r="Q2926" s="80"/>
      <c r="R2926" s="80"/>
      <c r="S2926" s="80"/>
    </row>
    <row r="2927" spans="1:19">
      <c r="A2927" s="7">
        <v>2928</v>
      </c>
      <c r="B2927" s="12" t="s">
        <v>14631</v>
      </c>
      <c r="C2927" s="12" t="s">
        <v>10393</v>
      </c>
      <c r="D2927" s="12" t="str">
        <f t="shared" si="158"/>
        <v>中远箱</v>
      </c>
      <c r="E2927" s="12" t="s">
        <v>17174</v>
      </c>
      <c r="F2927" s="19">
        <v>41568</v>
      </c>
      <c r="G2927" s="80">
        <v>100</v>
      </c>
      <c r="H2927" s="12" t="str">
        <f t="shared" si="160"/>
        <v>重</v>
      </c>
      <c r="I2927" s="24">
        <v>41575</v>
      </c>
      <c r="J2927" s="27"/>
      <c r="K2927" s="12" t="s">
        <v>13302</v>
      </c>
      <c r="L2927" s="12"/>
      <c r="M2927" s="11"/>
      <c r="N2927" s="80"/>
      <c r="O2927" s="18" t="str">
        <f t="shared" ca="1" si="159"/>
        <v>231天</v>
      </c>
      <c r="P2927" s="80"/>
      <c r="Q2927" s="80"/>
      <c r="R2927" s="80"/>
      <c r="S2927" s="80"/>
    </row>
    <row r="2928" spans="1:19">
      <c r="A2928" s="7">
        <v>2929</v>
      </c>
      <c r="B2928" s="12" t="s">
        <v>14632</v>
      </c>
      <c r="C2928" s="12" t="s">
        <v>10393</v>
      </c>
      <c r="D2928" s="12" t="str">
        <f t="shared" si="158"/>
        <v>中远箱</v>
      </c>
      <c r="E2928" s="12" t="s">
        <v>17174</v>
      </c>
      <c r="F2928" s="19">
        <v>41568</v>
      </c>
      <c r="G2928" s="80">
        <v>100</v>
      </c>
      <c r="H2928" s="12" t="str">
        <f t="shared" si="160"/>
        <v>重</v>
      </c>
      <c r="I2928" s="24">
        <v>41573</v>
      </c>
      <c r="J2928" s="27"/>
      <c r="K2928" s="12" t="s">
        <v>13302</v>
      </c>
      <c r="L2928" s="12"/>
      <c r="M2928" s="11"/>
      <c r="N2928" s="80"/>
      <c r="O2928" s="18" t="str">
        <f t="shared" ca="1" si="159"/>
        <v>231天</v>
      </c>
      <c r="P2928" s="80"/>
      <c r="Q2928" s="80"/>
      <c r="R2928" s="80"/>
      <c r="S2928" s="80"/>
    </row>
    <row r="2929" spans="1:19">
      <c r="A2929" s="7">
        <v>2930</v>
      </c>
      <c r="B2929" s="12" t="s">
        <v>14633</v>
      </c>
      <c r="C2929" s="12" t="s">
        <v>10393</v>
      </c>
      <c r="D2929" s="12" t="str">
        <f t="shared" si="158"/>
        <v>中远箱</v>
      </c>
      <c r="E2929" s="12" t="s">
        <v>17174</v>
      </c>
      <c r="F2929" s="19">
        <v>41567</v>
      </c>
      <c r="G2929" s="80" t="s">
        <v>5594</v>
      </c>
      <c r="H2929" s="12" t="str">
        <f t="shared" si="160"/>
        <v>重</v>
      </c>
      <c r="I2929" s="24">
        <v>41567</v>
      </c>
      <c r="J2929" s="27"/>
      <c r="K2929" s="12" t="s">
        <v>3909</v>
      </c>
      <c r="L2929" s="12"/>
      <c r="M2929" s="11"/>
      <c r="N2929" s="80"/>
      <c r="O2929" s="18" t="str">
        <f t="shared" ca="1" si="159"/>
        <v>232天</v>
      </c>
      <c r="P2929" s="80"/>
      <c r="Q2929" s="80"/>
      <c r="R2929" s="80"/>
      <c r="S2929" s="80"/>
    </row>
    <row r="2930" spans="1:19">
      <c r="A2930" s="7">
        <v>2931</v>
      </c>
      <c r="B2930" s="12" t="s">
        <v>14634</v>
      </c>
      <c r="C2930" s="12" t="s">
        <v>10393</v>
      </c>
      <c r="D2930" s="12" t="str">
        <f t="shared" si="158"/>
        <v>中远箱</v>
      </c>
      <c r="E2930" s="12" t="s">
        <v>1484</v>
      </c>
      <c r="F2930" s="19">
        <v>41566</v>
      </c>
      <c r="G2930" s="80" t="s">
        <v>5594</v>
      </c>
      <c r="H2930" s="12" t="str">
        <f t="shared" si="160"/>
        <v>重</v>
      </c>
      <c r="I2930" s="24">
        <v>41618</v>
      </c>
      <c r="J2930" s="27"/>
      <c r="K2930" s="12" t="s">
        <v>2991</v>
      </c>
      <c r="L2930" s="12"/>
      <c r="M2930" s="11"/>
      <c r="N2930" s="80"/>
      <c r="O2930" s="18" t="str">
        <f t="shared" ca="1" si="159"/>
        <v>233天</v>
      </c>
      <c r="P2930" s="80"/>
      <c r="Q2930" s="80"/>
      <c r="R2930" s="80"/>
      <c r="S2930" s="80"/>
    </row>
    <row r="2931" spans="1:19">
      <c r="A2931" s="7">
        <v>2932</v>
      </c>
      <c r="B2931" s="12" t="s">
        <v>14635</v>
      </c>
      <c r="C2931" s="12" t="s">
        <v>10393</v>
      </c>
      <c r="D2931" s="12" t="str">
        <f t="shared" si="158"/>
        <v>中远箱</v>
      </c>
      <c r="E2931" s="12" t="s">
        <v>17174</v>
      </c>
      <c r="F2931" s="19">
        <v>41568</v>
      </c>
      <c r="G2931" s="80" t="s">
        <v>5594</v>
      </c>
      <c r="H2931" s="12" t="str">
        <f t="shared" si="160"/>
        <v>重</v>
      </c>
      <c r="I2931" s="24">
        <v>41571</v>
      </c>
      <c r="J2931" s="27"/>
      <c r="K2931" s="12" t="s">
        <v>4794</v>
      </c>
      <c r="L2931" s="12"/>
      <c r="M2931" s="11"/>
      <c r="N2931" s="80"/>
      <c r="O2931" s="18" t="str">
        <f t="shared" ca="1" si="159"/>
        <v>231天</v>
      </c>
      <c r="P2931" s="80"/>
      <c r="Q2931" s="80"/>
      <c r="R2931" s="80"/>
      <c r="S2931" s="80"/>
    </row>
    <row r="2932" spans="1:19">
      <c r="A2932" s="7">
        <v>2933</v>
      </c>
      <c r="B2932" s="12" t="s">
        <v>14636</v>
      </c>
      <c r="C2932" s="12" t="s">
        <v>10393</v>
      </c>
      <c r="D2932" s="12" t="str">
        <f t="shared" si="158"/>
        <v>中远箱</v>
      </c>
      <c r="E2932" s="12" t="s">
        <v>17174</v>
      </c>
      <c r="F2932" s="19">
        <v>41568</v>
      </c>
      <c r="G2932" s="80" t="s">
        <v>5594</v>
      </c>
      <c r="H2932" s="12" t="str">
        <f t="shared" si="160"/>
        <v>重</v>
      </c>
      <c r="I2932" s="24">
        <v>41580</v>
      </c>
      <c r="J2932" s="27"/>
      <c r="K2932" s="12" t="s">
        <v>12951</v>
      </c>
      <c r="L2932" s="12"/>
      <c r="M2932" s="11"/>
      <c r="N2932" s="80"/>
      <c r="O2932" s="18" t="str">
        <f t="shared" ca="1" si="159"/>
        <v>231天</v>
      </c>
      <c r="P2932" s="80"/>
      <c r="Q2932" s="80"/>
      <c r="R2932" s="80"/>
      <c r="S2932" s="80"/>
    </row>
    <row r="2933" spans="1:19">
      <c r="A2933" s="7">
        <v>2934</v>
      </c>
      <c r="B2933" s="12" t="s">
        <v>5234</v>
      </c>
      <c r="C2933" s="12" t="s">
        <v>10393</v>
      </c>
      <c r="D2933" s="12" t="str">
        <f t="shared" si="158"/>
        <v>中远箱</v>
      </c>
      <c r="E2933" s="12" t="s">
        <v>17174</v>
      </c>
      <c r="F2933" s="19">
        <v>41562</v>
      </c>
      <c r="G2933" s="80" t="s">
        <v>7994</v>
      </c>
      <c r="H2933" s="12" t="str">
        <f t="shared" si="160"/>
        <v>重</v>
      </c>
      <c r="I2933" s="24">
        <v>41567</v>
      </c>
      <c r="J2933" s="27"/>
      <c r="K2933" s="12" t="s">
        <v>13302</v>
      </c>
      <c r="L2933" s="12"/>
      <c r="M2933" s="11"/>
      <c r="N2933" s="80"/>
      <c r="O2933" s="18" t="str">
        <f t="shared" ca="1" si="159"/>
        <v>237天</v>
      </c>
      <c r="P2933" s="80"/>
      <c r="Q2933" s="80"/>
      <c r="R2933" s="80"/>
      <c r="S2933" s="80"/>
    </row>
    <row r="2934" spans="1:19">
      <c r="A2934" s="7">
        <v>2935</v>
      </c>
      <c r="B2934" s="12" t="s">
        <v>5235</v>
      </c>
      <c r="C2934" s="12" t="s">
        <v>10393</v>
      </c>
      <c r="D2934" s="12" t="str">
        <f t="shared" si="158"/>
        <v>中远箱</v>
      </c>
      <c r="E2934" s="12" t="s">
        <v>17174</v>
      </c>
      <c r="F2934" s="19">
        <v>41562</v>
      </c>
      <c r="G2934" s="80" t="s">
        <v>7994</v>
      </c>
      <c r="H2934" s="12" t="str">
        <f t="shared" si="160"/>
        <v>重</v>
      </c>
      <c r="I2934" s="24">
        <v>41565</v>
      </c>
      <c r="J2934" s="27"/>
      <c r="K2934" s="12" t="s">
        <v>17112</v>
      </c>
      <c r="L2934" s="12"/>
      <c r="M2934" s="11"/>
      <c r="N2934" s="80"/>
      <c r="O2934" s="18" t="str">
        <f t="shared" ca="1" si="159"/>
        <v>237天</v>
      </c>
      <c r="P2934" s="80"/>
      <c r="Q2934" s="80"/>
      <c r="R2934" s="80"/>
      <c r="S2934" s="80"/>
    </row>
    <row r="2935" spans="1:19">
      <c r="A2935" s="7">
        <v>2936</v>
      </c>
      <c r="B2935" s="12" t="s">
        <v>5236</v>
      </c>
      <c r="C2935" s="12" t="s">
        <v>10393</v>
      </c>
      <c r="D2935" s="12" t="str">
        <f t="shared" si="158"/>
        <v>中远箱</v>
      </c>
      <c r="E2935" s="12" t="s">
        <v>17174</v>
      </c>
      <c r="F2935" s="19">
        <v>41562</v>
      </c>
      <c r="G2935" s="80" t="s">
        <v>7994</v>
      </c>
      <c r="H2935" s="12" t="str">
        <f t="shared" si="160"/>
        <v>重</v>
      </c>
      <c r="I2935" s="24">
        <v>41565</v>
      </c>
      <c r="J2935" s="27"/>
      <c r="K2935" s="12" t="s">
        <v>17112</v>
      </c>
      <c r="L2935" s="12"/>
      <c r="M2935" s="11"/>
      <c r="N2935" s="80"/>
      <c r="O2935" s="18" t="str">
        <f t="shared" ca="1" si="159"/>
        <v>237天</v>
      </c>
      <c r="P2935" s="80"/>
      <c r="Q2935" s="80"/>
      <c r="R2935" s="80"/>
      <c r="S2935" s="80"/>
    </row>
    <row r="2936" spans="1:19">
      <c r="A2936" s="7">
        <v>2937</v>
      </c>
      <c r="B2936" s="12" t="s">
        <v>5237</v>
      </c>
      <c r="C2936" s="12" t="s">
        <v>10393</v>
      </c>
      <c r="D2936" s="12" t="str">
        <f t="shared" si="158"/>
        <v>中远箱</v>
      </c>
      <c r="E2936" s="12" t="s">
        <v>17174</v>
      </c>
      <c r="F2936" s="19">
        <v>41562</v>
      </c>
      <c r="G2936" s="80" t="s">
        <v>7994</v>
      </c>
      <c r="H2936" s="12" t="str">
        <f t="shared" ref="H2936:H2967" si="161">IF(I2936="","空","重")</f>
        <v>重</v>
      </c>
      <c r="I2936" s="24">
        <v>41565</v>
      </c>
      <c r="J2936" s="27"/>
      <c r="K2936" s="12" t="s">
        <v>13302</v>
      </c>
      <c r="L2936" s="12"/>
      <c r="M2936" s="11"/>
      <c r="N2936" s="80"/>
      <c r="O2936" s="18" t="str">
        <f t="shared" ca="1" si="159"/>
        <v>237天</v>
      </c>
      <c r="P2936" s="80"/>
      <c r="Q2936" s="80"/>
      <c r="R2936" s="80"/>
      <c r="S2936" s="80"/>
    </row>
    <row r="2937" spans="1:19">
      <c r="A2937" s="7">
        <v>2938</v>
      </c>
      <c r="B2937" s="12" t="s">
        <v>5238</v>
      </c>
      <c r="C2937" s="12" t="s">
        <v>10393</v>
      </c>
      <c r="D2937" s="12" t="str">
        <f t="shared" si="158"/>
        <v>中远箱</v>
      </c>
      <c r="E2937" s="12" t="s">
        <v>17174</v>
      </c>
      <c r="F2937" s="19">
        <v>41562</v>
      </c>
      <c r="G2937" s="80" t="s">
        <v>7994</v>
      </c>
      <c r="H2937" s="12" t="str">
        <f t="shared" si="161"/>
        <v>重</v>
      </c>
      <c r="I2937" s="24">
        <v>41567</v>
      </c>
      <c r="J2937" s="27"/>
      <c r="K2937" s="12" t="s">
        <v>13302</v>
      </c>
      <c r="L2937" s="12"/>
      <c r="M2937" s="11"/>
      <c r="N2937" s="80"/>
      <c r="O2937" s="18" t="str">
        <f t="shared" ca="1" si="159"/>
        <v>237天</v>
      </c>
      <c r="P2937" s="80"/>
      <c r="Q2937" s="80"/>
      <c r="R2937" s="80"/>
      <c r="S2937" s="80"/>
    </row>
    <row r="2938" spans="1:19">
      <c r="A2938" s="7">
        <v>2939</v>
      </c>
      <c r="B2938" s="12" t="s">
        <v>5239</v>
      </c>
      <c r="C2938" s="12" t="s">
        <v>10393</v>
      </c>
      <c r="D2938" s="12" t="str">
        <f t="shared" si="158"/>
        <v>中远箱</v>
      </c>
      <c r="E2938" s="12" t="s">
        <v>17174</v>
      </c>
      <c r="F2938" s="19">
        <v>41562</v>
      </c>
      <c r="G2938" s="80" t="s">
        <v>7994</v>
      </c>
      <c r="H2938" s="12" t="str">
        <f t="shared" si="161"/>
        <v>重</v>
      </c>
      <c r="I2938" s="24">
        <v>41565</v>
      </c>
      <c r="J2938" s="27"/>
      <c r="K2938" s="12" t="s">
        <v>17112</v>
      </c>
      <c r="L2938" s="12"/>
      <c r="M2938" s="11"/>
      <c r="N2938" s="80"/>
      <c r="O2938" s="18" t="str">
        <f t="shared" ca="1" si="159"/>
        <v>237天</v>
      </c>
      <c r="P2938" s="80"/>
      <c r="Q2938" s="80"/>
      <c r="R2938" s="80"/>
      <c r="S2938" s="80"/>
    </row>
    <row r="2939" spans="1:19">
      <c r="A2939" s="7">
        <v>2940</v>
      </c>
      <c r="B2939" s="12" t="s">
        <v>3240</v>
      </c>
      <c r="C2939" s="12" t="s">
        <v>10393</v>
      </c>
      <c r="D2939" s="12" t="str">
        <f t="shared" si="158"/>
        <v>中远箱</v>
      </c>
      <c r="E2939" s="12" t="s">
        <v>17174</v>
      </c>
      <c r="F2939" s="19">
        <v>41559</v>
      </c>
      <c r="G2939" s="80">
        <v>100</v>
      </c>
      <c r="H2939" s="12" t="str">
        <f t="shared" si="161"/>
        <v>重</v>
      </c>
      <c r="I2939" s="24">
        <v>41562</v>
      </c>
      <c r="J2939" s="27"/>
      <c r="K2939" s="12" t="s">
        <v>12952</v>
      </c>
      <c r="L2939" s="12"/>
      <c r="M2939" s="11"/>
      <c r="N2939" s="80"/>
      <c r="O2939" s="18" t="str">
        <f t="shared" ca="1" si="159"/>
        <v>240天</v>
      </c>
      <c r="P2939" s="80"/>
      <c r="Q2939" s="80"/>
      <c r="R2939" s="80"/>
      <c r="S2939" s="80"/>
    </row>
    <row r="2940" spans="1:19">
      <c r="A2940" s="7">
        <v>2941</v>
      </c>
      <c r="B2940" s="12" t="s">
        <v>3242</v>
      </c>
      <c r="C2940" s="12" t="s">
        <v>10393</v>
      </c>
      <c r="D2940" s="12" t="str">
        <f t="shared" si="158"/>
        <v>中远箱</v>
      </c>
      <c r="E2940" s="12" t="s">
        <v>17174</v>
      </c>
      <c r="F2940" s="81">
        <v>41575</v>
      </c>
      <c r="G2940" s="80" t="s">
        <v>5594</v>
      </c>
      <c r="H2940" s="12" t="str">
        <f t="shared" si="161"/>
        <v>重</v>
      </c>
      <c r="I2940" s="24">
        <v>41559</v>
      </c>
      <c r="J2940" s="27"/>
      <c r="K2940" s="12" t="s">
        <v>5796</v>
      </c>
      <c r="L2940" s="12"/>
      <c r="M2940" s="11"/>
      <c r="N2940" s="80"/>
      <c r="O2940" s="18" t="str">
        <f t="shared" ca="1" si="159"/>
        <v>224天</v>
      </c>
      <c r="P2940" s="80"/>
      <c r="Q2940" s="80"/>
      <c r="R2940" s="80"/>
      <c r="S2940" s="80"/>
    </row>
    <row r="2941" spans="1:19">
      <c r="A2941" s="7">
        <v>2942</v>
      </c>
      <c r="B2941" s="12" t="s">
        <v>3243</v>
      </c>
      <c r="C2941" s="12" t="s">
        <v>10393</v>
      </c>
      <c r="D2941" s="12" t="str">
        <f t="shared" si="158"/>
        <v>中远箱</v>
      </c>
      <c r="E2941" s="12" t="s">
        <v>17174</v>
      </c>
      <c r="F2941" s="81">
        <v>41575</v>
      </c>
      <c r="G2941" s="80" t="s">
        <v>5594</v>
      </c>
      <c r="H2941" s="12" t="str">
        <f t="shared" si="161"/>
        <v>重</v>
      </c>
      <c r="I2941" s="24">
        <v>41590</v>
      </c>
      <c r="J2941" s="27"/>
      <c r="K2941" s="12" t="s">
        <v>10395</v>
      </c>
      <c r="L2941" s="12"/>
      <c r="M2941" s="11"/>
      <c r="N2941" s="80"/>
      <c r="O2941" s="18" t="str">
        <f t="shared" ca="1" si="159"/>
        <v>224天</v>
      </c>
      <c r="P2941" s="80"/>
      <c r="Q2941" s="80"/>
      <c r="R2941" s="80"/>
      <c r="S2941" s="80"/>
    </row>
    <row r="2942" spans="1:19">
      <c r="A2942" s="7">
        <v>2943</v>
      </c>
      <c r="B2942" s="12" t="s">
        <v>3244</v>
      </c>
      <c r="C2942" s="12" t="s">
        <v>10393</v>
      </c>
      <c r="D2942" s="12" t="str">
        <f t="shared" si="158"/>
        <v>中远箱</v>
      </c>
      <c r="E2942" s="12" t="s">
        <v>1484</v>
      </c>
      <c r="F2942" s="19">
        <v>41572</v>
      </c>
      <c r="G2942" s="80" t="s">
        <v>5594</v>
      </c>
      <c r="H2942" s="12" t="str">
        <f t="shared" si="161"/>
        <v>重</v>
      </c>
      <c r="I2942" s="24">
        <v>41614</v>
      </c>
      <c r="J2942" s="27"/>
      <c r="K2942" s="12" t="s">
        <v>10395</v>
      </c>
      <c r="L2942" s="12"/>
      <c r="M2942" s="11"/>
      <c r="N2942" s="80"/>
      <c r="O2942" s="18" t="str">
        <f t="shared" ca="1" si="159"/>
        <v>227天</v>
      </c>
      <c r="P2942" s="80"/>
      <c r="Q2942" s="80"/>
      <c r="R2942" s="80"/>
      <c r="S2942" s="80"/>
    </row>
    <row r="2943" spans="1:19">
      <c r="A2943" s="7">
        <v>2944</v>
      </c>
      <c r="B2943" s="12" t="s">
        <v>3245</v>
      </c>
      <c r="C2943" s="12" t="s">
        <v>10393</v>
      </c>
      <c r="D2943" s="12" t="str">
        <f t="shared" si="158"/>
        <v>中远箱</v>
      </c>
      <c r="E2943" s="12" t="s">
        <v>17174</v>
      </c>
      <c r="F2943" s="19">
        <v>41572</v>
      </c>
      <c r="G2943" s="80" t="s">
        <v>5594</v>
      </c>
      <c r="H2943" s="12" t="str">
        <f t="shared" si="161"/>
        <v>重</v>
      </c>
      <c r="I2943" s="24">
        <v>41575</v>
      </c>
      <c r="J2943" s="27"/>
      <c r="K2943" s="12" t="s">
        <v>4794</v>
      </c>
      <c r="L2943" s="12"/>
      <c r="M2943" s="11"/>
      <c r="N2943" s="80"/>
      <c r="O2943" s="18" t="str">
        <f t="shared" ca="1" si="159"/>
        <v>227天</v>
      </c>
      <c r="P2943" s="80"/>
      <c r="Q2943" s="80"/>
      <c r="R2943" s="80"/>
      <c r="S2943" s="80"/>
    </row>
    <row r="2944" spans="1:19">
      <c r="A2944" s="7">
        <v>2945</v>
      </c>
      <c r="B2944" s="12" t="s">
        <v>3246</v>
      </c>
      <c r="C2944" s="12" t="s">
        <v>10393</v>
      </c>
      <c r="D2944" s="12" t="str">
        <f t="shared" si="158"/>
        <v>中远箱</v>
      </c>
      <c r="E2944" s="12" t="s">
        <v>15481</v>
      </c>
      <c r="F2944" s="81">
        <v>41605</v>
      </c>
      <c r="G2944" s="80" t="s">
        <v>14604</v>
      </c>
      <c r="H2944" s="12" t="str">
        <f t="shared" si="161"/>
        <v>重</v>
      </c>
      <c r="I2944" s="24">
        <v>41626</v>
      </c>
      <c r="J2944" s="27"/>
      <c r="K2944" s="12" t="s">
        <v>10395</v>
      </c>
      <c r="L2944" s="12"/>
      <c r="M2944" s="11"/>
      <c r="N2944" s="80"/>
      <c r="O2944" s="18" t="str">
        <f t="shared" ca="1" si="159"/>
        <v>194天</v>
      </c>
      <c r="P2944" s="80"/>
      <c r="Q2944" s="80"/>
      <c r="R2944" s="80"/>
      <c r="S2944" s="80"/>
    </row>
    <row r="2945" spans="1:19">
      <c r="A2945" s="7">
        <v>2946</v>
      </c>
      <c r="B2945" s="12" t="s">
        <v>3247</v>
      </c>
      <c r="C2945" s="12" t="s">
        <v>10393</v>
      </c>
      <c r="D2945" s="12" t="str">
        <f t="shared" si="158"/>
        <v>中远箱</v>
      </c>
      <c r="E2945" s="12" t="s">
        <v>15481</v>
      </c>
      <c r="F2945" s="81">
        <v>41605</v>
      </c>
      <c r="G2945" s="80" t="s">
        <v>14604</v>
      </c>
      <c r="H2945" s="12" t="str">
        <f t="shared" si="161"/>
        <v>重</v>
      </c>
      <c r="I2945" s="24">
        <v>41626</v>
      </c>
      <c r="J2945" s="27"/>
      <c r="K2945" s="12" t="s">
        <v>10395</v>
      </c>
      <c r="L2945" s="12"/>
      <c r="M2945" s="11"/>
      <c r="N2945" s="80"/>
      <c r="O2945" s="18" t="str">
        <f t="shared" ca="1" si="159"/>
        <v>194天</v>
      </c>
      <c r="P2945" s="80"/>
      <c r="Q2945" s="80"/>
      <c r="R2945" s="80"/>
      <c r="S2945" s="80"/>
    </row>
    <row r="2946" spans="1:19">
      <c r="A2946" s="7">
        <v>2947</v>
      </c>
      <c r="B2946" s="12" t="s">
        <v>1797</v>
      </c>
      <c r="C2946" s="12" t="s">
        <v>10393</v>
      </c>
      <c r="D2946" s="12" t="str">
        <f t="shared" ref="D2946:D3009" si="162">IF(B2946="","","中远箱")</f>
        <v>中远箱</v>
      </c>
      <c r="E2946" s="12" t="s">
        <v>15481</v>
      </c>
      <c r="F2946" s="81">
        <v>41602</v>
      </c>
      <c r="G2946" s="80" t="s">
        <v>14604</v>
      </c>
      <c r="H2946" s="12" t="str">
        <f t="shared" si="161"/>
        <v>重</v>
      </c>
      <c r="I2946" s="24">
        <v>41622</v>
      </c>
      <c r="J2946" s="27"/>
      <c r="K2946" s="12" t="s">
        <v>10395</v>
      </c>
      <c r="L2946" s="12"/>
      <c r="M2946" s="11"/>
      <c r="N2946" s="80"/>
      <c r="O2946" s="18" t="str">
        <f t="shared" ref="O2946:O3009" ca="1" si="163">IF(ISNONTEXT(J2946),DATEDIF(F2946,TODAY(),"d")&amp;"天","出场")</f>
        <v>197天</v>
      </c>
      <c r="P2946" s="80"/>
      <c r="Q2946" s="80"/>
      <c r="R2946" s="80"/>
      <c r="S2946" s="80"/>
    </row>
    <row r="2947" spans="1:19">
      <c r="A2947" s="7">
        <v>2948</v>
      </c>
      <c r="B2947" s="12" t="s">
        <v>1798</v>
      </c>
      <c r="C2947" s="12" t="s">
        <v>10393</v>
      </c>
      <c r="D2947" s="12" t="str">
        <f t="shared" si="162"/>
        <v>中远箱</v>
      </c>
      <c r="E2947" s="12" t="s">
        <v>15481</v>
      </c>
      <c r="F2947" s="81">
        <v>41605</v>
      </c>
      <c r="G2947" s="80" t="s">
        <v>14604</v>
      </c>
      <c r="H2947" s="12" t="str">
        <f t="shared" si="161"/>
        <v>重</v>
      </c>
      <c r="I2947" s="24">
        <v>41625</v>
      </c>
      <c r="J2947" s="27"/>
      <c r="K2947" s="12" t="s">
        <v>10395</v>
      </c>
      <c r="L2947" s="12"/>
      <c r="M2947" s="11"/>
      <c r="N2947" s="80"/>
      <c r="O2947" s="18" t="str">
        <f t="shared" ca="1" si="163"/>
        <v>194天</v>
      </c>
      <c r="P2947" s="80"/>
      <c r="Q2947" s="80"/>
      <c r="R2947" s="80"/>
      <c r="S2947" s="80"/>
    </row>
    <row r="2948" spans="1:19">
      <c r="A2948" s="7">
        <v>2949</v>
      </c>
      <c r="B2948" s="12" t="s">
        <v>1799</v>
      </c>
      <c r="C2948" s="12" t="s">
        <v>10393</v>
      </c>
      <c r="D2948" s="12" t="str">
        <f t="shared" si="162"/>
        <v>中远箱</v>
      </c>
      <c r="E2948" s="12" t="s">
        <v>15481</v>
      </c>
      <c r="F2948" s="81">
        <v>41605</v>
      </c>
      <c r="G2948" s="80" t="s">
        <v>14604</v>
      </c>
      <c r="H2948" s="12" t="str">
        <f t="shared" si="161"/>
        <v>重</v>
      </c>
      <c r="I2948" s="24">
        <v>41626</v>
      </c>
      <c r="J2948" s="27"/>
      <c r="K2948" s="12" t="s">
        <v>10395</v>
      </c>
      <c r="L2948" s="12"/>
      <c r="M2948" s="11"/>
      <c r="N2948" s="80"/>
      <c r="O2948" s="18" t="str">
        <f t="shared" ca="1" si="163"/>
        <v>194天</v>
      </c>
      <c r="P2948" s="80"/>
      <c r="Q2948" s="80"/>
      <c r="R2948" s="80"/>
      <c r="S2948" s="80"/>
    </row>
    <row r="2949" spans="1:19">
      <c r="A2949" s="7">
        <v>2950</v>
      </c>
      <c r="B2949" s="12" t="s">
        <v>1800</v>
      </c>
      <c r="C2949" s="12" t="s">
        <v>10393</v>
      </c>
      <c r="D2949" s="12" t="str">
        <f t="shared" si="162"/>
        <v>中远箱</v>
      </c>
      <c r="E2949" s="12" t="s">
        <v>15481</v>
      </c>
      <c r="F2949" s="81">
        <v>41605</v>
      </c>
      <c r="G2949" s="80" t="s">
        <v>14604</v>
      </c>
      <c r="H2949" s="12" t="str">
        <f t="shared" si="161"/>
        <v>重</v>
      </c>
      <c r="I2949" s="24">
        <v>41626</v>
      </c>
      <c r="J2949" s="27"/>
      <c r="K2949" s="12" t="s">
        <v>10395</v>
      </c>
      <c r="L2949" s="12"/>
      <c r="M2949" s="11"/>
      <c r="N2949" s="80"/>
      <c r="O2949" s="18" t="str">
        <f t="shared" ca="1" si="163"/>
        <v>194天</v>
      </c>
      <c r="P2949" s="80"/>
      <c r="Q2949" s="80"/>
      <c r="R2949" s="80"/>
      <c r="S2949" s="80"/>
    </row>
    <row r="2950" spans="1:19">
      <c r="A2950" s="7">
        <v>2951</v>
      </c>
      <c r="B2950" s="12" t="s">
        <v>1801</v>
      </c>
      <c r="C2950" s="12" t="s">
        <v>10393</v>
      </c>
      <c r="D2950" s="12" t="str">
        <f t="shared" si="162"/>
        <v>中远箱</v>
      </c>
      <c r="E2950" s="12" t="s">
        <v>17174</v>
      </c>
      <c r="F2950" s="81">
        <v>41575</v>
      </c>
      <c r="G2950" s="80" t="s">
        <v>5594</v>
      </c>
      <c r="H2950" s="12" t="str">
        <f t="shared" si="161"/>
        <v>重</v>
      </c>
      <c r="I2950" s="24">
        <v>41580</v>
      </c>
      <c r="J2950" s="27"/>
      <c r="K2950" s="12" t="s">
        <v>12952</v>
      </c>
      <c r="L2950" s="12"/>
      <c r="M2950" s="11"/>
      <c r="N2950" s="80"/>
      <c r="O2950" s="18" t="str">
        <f t="shared" ca="1" si="163"/>
        <v>224天</v>
      </c>
      <c r="P2950" s="80"/>
      <c r="Q2950" s="80"/>
      <c r="R2950" s="80"/>
      <c r="S2950" s="80"/>
    </row>
    <row r="2951" spans="1:19">
      <c r="A2951" s="7">
        <v>2952</v>
      </c>
      <c r="B2951" s="12" t="s">
        <v>13123</v>
      </c>
      <c r="C2951" s="12" t="s">
        <v>10393</v>
      </c>
      <c r="D2951" s="12" t="str">
        <f t="shared" si="162"/>
        <v>中远箱</v>
      </c>
      <c r="E2951" s="12" t="s">
        <v>17174</v>
      </c>
      <c r="F2951" s="81">
        <v>41575</v>
      </c>
      <c r="G2951" s="80" t="s">
        <v>5594</v>
      </c>
      <c r="H2951" s="12" t="str">
        <f t="shared" si="161"/>
        <v>重</v>
      </c>
      <c r="I2951" s="24">
        <v>41580</v>
      </c>
      <c r="J2951" s="27"/>
      <c r="K2951" s="12" t="s">
        <v>12952</v>
      </c>
      <c r="L2951" s="12"/>
      <c r="M2951" s="11"/>
      <c r="N2951" s="80"/>
      <c r="O2951" s="18" t="str">
        <f t="shared" ca="1" si="163"/>
        <v>224天</v>
      </c>
      <c r="P2951" s="80"/>
      <c r="Q2951" s="80"/>
      <c r="R2951" s="80"/>
      <c r="S2951" s="80"/>
    </row>
    <row r="2952" spans="1:19">
      <c r="A2952" s="7">
        <v>2953</v>
      </c>
      <c r="B2952" s="12" t="s">
        <v>13125</v>
      </c>
      <c r="C2952" s="12" t="s">
        <v>10393</v>
      </c>
      <c r="D2952" s="12" t="str">
        <f t="shared" si="162"/>
        <v>中远箱</v>
      </c>
      <c r="E2952" s="12" t="s">
        <v>15481</v>
      </c>
      <c r="F2952" s="81">
        <v>41605</v>
      </c>
      <c r="G2952" s="80" t="s">
        <v>14637</v>
      </c>
      <c r="H2952" s="12" t="str">
        <f t="shared" si="161"/>
        <v>重</v>
      </c>
      <c r="I2952" s="24">
        <v>41625</v>
      </c>
      <c r="J2952" s="27"/>
      <c r="K2952" s="12" t="s">
        <v>10395</v>
      </c>
      <c r="L2952" s="12"/>
      <c r="M2952" s="11"/>
      <c r="N2952" s="80"/>
      <c r="O2952" s="18" t="str">
        <f t="shared" ca="1" si="163"/>
        <v>194天</v>
      </c>
      <c r="P2952" s="80"/>
      <c r="Q2952" s="80"/>
      <c r="R2952" s="80"/>
      <c r="S2952" s="80"/>
    </row>
    <row r="2953" spans="1:19">
      <c r="A2953" s="7">
        <v>2954</v>
      </c>
      <c r="B2953" s="12" t="s">
        <v>13124</v>
      </c>
      <c r="C2953" s="12" t="s">
        <v>10393</v>
      </c>
      <c r="D2953" s="12" t="str">
        <f t="shared" si="162"/>
        <v>中远箱</v>
      </c>
      <c r="E2953" s="12" t="s">
        <v>17174</v>
      </c>
      <c r="F2953" s="81">
        <v>41605</v>
      </c>
      <c r="G2953" s="80" t="s">
        <v>14637</v>
      </c>
      <c r="H2953" s="12" t="str">
        <f t="shared" si="161"/>
        <v>重</v>
      </c>
      <c r="I2953" s="24">
        <v>41626</v>
      </c>
      <c r="J2953" s="27"/>
      <c r="K2953" s="12" t="s">
        <v>10395</v>
      </c>
      <c r="L2953" s="12"/>
      <c r="M2953" s="11"/>
      <c r="N2953" s="80"/>
      <c r="O2953" s="18" t="str">
        <f t="shared" ca="1" si="163"/>
        <v>194天</v>
      </c>
      <c r="P2953" s="80"/>
      <c r="Q2953" s="80"/>
      <c r="R2953" s="80"/>
      <c r="S2953" s="80"/>
    </row>
    <row r="2954" spans="1:19">
      <c r="A2954" s="7">
        <v>2955</v>
      </c>
      <c r="B2954" s="12" t="s">
        <v>13126</v>
      </c>
      <c r="C2954" s="12" t="s">
        <v>10393</v>
      </c>
      <c r="D2954" s="12" t="str">
        <f t="shared" si="162"/>
        <v>中远箱</v>
      </c>
      <c r="E2954" s="12" t="s">
        <v>17174</v>
      </c>
      <c r="F2954" s="19">
        <v>41573</v>
      </c>
      <c r="G2954" s="80" t="s">
        <v>14637</v>
      </c>
      <c r="H2954" s="12" t="str">
        <f t="shared" si="161"/>
        <v>重</v>
      </c>
      <c r="I2954" s="24">
        <v>41581</v>
      </c>
      <c r="J2954" s="27"/>
      <c r="K2954" s="12" t="s">
        <v>4794</v>
      </c>
      <c r="L2954" s="12"/>
      <c r="M2954" s="11"/>
      <c r="N2954" s="80"/>
      <c r="O2954" s="18" t="str">
        <f t="shared" ca="1" si="163"/>
        <v>226天</v>
      </c>
      <c r="P2954" s="80"/>
      <c r="Q2954" s="80"/>
      <c r="R2954" s="80"/>
      <c r="S2954" s="80"/>
    </row>
    <row r="2955" spans="1:19">
      <c r="A2955" s="7">
        <v>2956</v>
      </c>
      <c r="B2955" s="12" t="s">
        <v>13127</v>
      </c>
      <c r="C2955" s="12" t="s">
        <v>10393</v>
      </c>
      <c r="D2955" s="12" t="str">
        <f t="shared" si="162"/>
        <v>中远箱</v>
      </c>
      <c r="E2955" s="12" t="s">
        <v>17174</v>
      </c>
      <c r="F2955" s="19">
        <v>41573</v>
      </c>
      <c r="G2955" s="80" t="s">
        <v>14637</v>
      </c>
      <c r="H2955" s="12" t="str">
        <f t="shared" si="161"/>
        <v>重</v>
      </c>
      <c r="I2955" s="24">
        <v>41578</v>
      </c>
      <c r="J2955" s="27"/>
      <c r="K2955" s="12" t="s">
        <v>13302</v>
      </c>
      <c r="L2955" s="12"/>
      <c r="M2955" s="11"/>
      <c r="N2955" s="80"/>
      <c r="O2955" s="18" t="str">
        <f t="shared" ca="1" si="163"/>
        <v>226天</v>
      </c>
      <c r="P2955" s="80"/>
      <c r="Q2955" s="80"/>
      <c r="R2955" s="80"/>
      <c r="S2955" s="80"/>
    </row>
    <row r="2956" spans="1:19">
      <c r="A2956" s="7">
        <v>2957</v>
      </c>
      <c r="B2956" s="12" t="s">
        <v>13128</v>
      </c>
      <c r="C2956" s="12" t="s">
        <v>10393</v>
      </c>
      <c r="D2956" s="12" t="str">
        <f t="shared" si="162"/>
        <v>中远箱</v>
      </c>
      <c r="E2956" s="12" t="s">
        <v>17174</v>
      </c>
      <c r="F2956" s="19">
        <v>41574</v>
      </c>
      <c r="G2956" s="80" t="s">
        <v>14637</v>
      </c>
      <c r="H2956" s="12" t="str">
        <f t="shared" si="161"/>
        <v>重</v>
      </c>
      <c r="I2956" s="24">
        <v>41580</v>
      </c>
      <c r="J2956" s="27"/>
      <c r="K2956" s="12" t="s">
        <v>12952</v>
      </c>
      <c r="L2956" s="12"/>
      <c r="M2956" s="11"/>
      <c r="N2956" s="80"/>
      <c r="O2956" s="18" t="str">
        <f t="shared" ca="1" si="163"/>
        <v>225天</v>
      </c>
      <c r="P2956" s="80"/>
      <c r="Q2956" s="80"/>
      <c r="R2956" s="80"/>
      <c r="S2956" s="80"/>
    </row>
    <row r="2957" spans="1:19">
      <c r="A2957" s="7">
        <v>2958</v>
      </c>
      <c r="B2957" s="12" t="s">
        <v>15346</v>
      </c>
      <c r="C2957" s="12" t="s">
        <v>10393</v>
      </c>
      <c r="D2957" s="12" t="str">
        <f t="shared" si="162"/>
        <v>中远箱</v>
      </c>
      <c r="E2957" s="12" t="s">
        <v>17174</v>
      </c>
      <c r="F2957" s="19">
        <v>41574</v>
      </c>
      <c r="G2957" s="80" t="s">
        <v>14637</v>
      </c>
      <c r="H2957" s="12" t="str">
        <f t="shared" si="161"/>
        <v>重</v>
      </c>
      <c r="I2957" s="24">
        <v>41576</v>
      </c>
      <c r="J2957" s="27"/>
      <c r="K2957" s="12" t="s">
        <v>13302</v>
      </c>
      <c r="L2957" s="12"/>
      <c r="M2957" s="11"/>
      <c r="N2957" s="80"/>
      <c r="O2957" s="18" t="str">
        <f t="shared" ca="1" si="163"/>
        <v>225天</v>
      </c>
      <c r="P2957" s="80"/>
      <c r="Q2957" s="80"/>
      <c r="R2957" s="80"/>
      <c r="S2957" s="80"/>
    </row>
    <row r="2958" spans="1:19">
      <c r="A2958" s="7">
        <v>2959</v>
      </c>
      <c r="B2958" s="12" t="s">
        <v>14473</v>
      </c>
      <c r="C2958" s="12" t="s">
        <v>10393</v>
      </c>
      <c r="D2958" s="12" t="str">
        <f t="shared" si="162"/>
        <v>中远箱</v>
      </c>
      <c r="E2958" s="12" t="s">
        <v>17174</v>
      </c>
      <c r="F2958" s="19">
        <v>41563</v>
      </c>
      <c r="G2958" s="80" t="s">
        <v>5594</v>
      </c>
      <c r="H2958" s="12" t="str">
        <f t="shared" si="161"/>
        <v>重</v>
      </c>
      <c r="I2958" s="24">
        <v>41567</v>
      </c>
      <c r="J2958" s="27"/>
      <c r="K2958" s="12" t="s">
        <v>13302</v>
      </c>
      <c r="L2958" s="12"/>
      <c r="M2958" s="11"/>
      <c r="N2958" s="80"/>
      <c r="O2958" s="18" t="str">
        <f t="shared" ca="1" si="163"/>
        <v>236天</v>
      </c>
      <c r="P2958" s="80"/>
      <c r="Q2958" s="80"/>
      <c r="R2958" s="80"/>
      <c r="S2958" s="80"/>
    </row>
    <row r="2959" spans="1:19">
      <c r="A2959" s="7">
        <v>2960</v>
      </c>
      <c r="B2959" s="12" t="s">
        <v>14474</v>
      </c>
      <c r="C2959" s="12" t="s">
        <v>10393</v>
      </c>
      <c r="D2959" s="12" t="str">
        <f t="shared" si="162"/>
        <v>中远箱</v>
      </c>
      <c r="E2959" s="12" t="s">
        <v>17174</v>
      </c>
      <c r="F2959" s="81">
        <v>41564</v>
      </c>
      <c r="G2959" s="80" t="s">
        <v>5594</v>
      </c>
      <c r="H2959" s="12" t="str">
        <f t="shared" si="161"/>
        <v>重</v>
      </c>
      <c r="I2959" s="24">
        <v>41565</v>
      </c>
      <c r="J2959" s="27"/>
      <c r="K2959" s="12" t="s">
        <v>17112</v>
      </c>
      <c r="L2959" s="12"/>
      <c r="M2959" s="11"/>
      <c r="N2959" s="80"/>
      <c r="O2959" s="18" t="str">
        <f t="shared" ca="1" si="163"/>
        <v>235天</v>
      </c>
      <c r="P2959" s="80"/>
      <c r="Q2959" s="80"/>
      <c r="R2959" s="80"/>
      <c r="S2959" s="80"/>
    </row>
    <row r="2960" spans="1:19">
      <c r="A2960" s="7">
        <v>2961</v>
      </c>
      <c r="B2960" s="12" t="s">
        <v>11632</v>
      </c>
      <c r="C2960" s="12" t="s">
        <v>10393</v>
      </c>
      <c r="D2960" s="12" t="str">
        <f t="shared" si="162"/>
        <v>中远箱</v>
      </c>
      <c r="E2960" s="12" t="s">
        <v>17174</v>
      </c>
      <c r="F2960" s="19">
        <v>41570</v>
      </c>
      <c r="G2960" s="80" t="s">
        <v>17108</v>
      </c>
      <c r="H2960" s="12" t="str">
        <f t="shared" si="161"/>
        <v>重</v>
      </c>
      <c r="I2960" s="24">
        <v>41571</v>
      </c>
      <c r="J2960" s="27"/>
      <c r="K2960" s="12" t="s">
        <v>4794</v>
      </c>
      <c r="L2960" s="12"/>
      <c r="M2960" s="11"/>
      <c r="N2960" s="80"/>
      <c r="O2960" s="18" t="str">
        <f t="shared" ca="1" si="163"/>
        <v>229天</v>
      </c>
      <c r="P2960" s="80"/>
      <c r="Q2960" s="80"/>
      <c r="R2960" s="80"/>
      <c r="S2960" s="80"/>
    </row>
    <row r="2961" spans="1:19">
      <c r="A2961" s="7">
        <v>2962</v>
      </c>
      <c r="B2961" s="12" t="s">
        <v>11633</v>
      </c>
      <c r="C2961" s="12" t="s">
        <v>10393</v>
      </c>
      <c r="D2961" s="12" t="str">
        <f t="shared" si="162"/>
        <v>中远箱</v>
      </c>
      <c r="E2961" s="12" t="s">
        <v>1484</v>
      </c>
      <c r="F2961" s="19">
        <v>41569</v>
      </c>
      <c r="G2961" s="80" t="s">
        <v>10256</v>
      </c>
      <c r="H2961" s="12" t="str">
        <f t="shared" si="161"/>
        <v>重</v>
      </c>
      <c r="I2961" s="24">
        <v>41614</v>
      </c>
      <c r="J2961" s="27"/>
      <c r="K2961" s="12" t="s">
        <v>15251</v>
      </c>
      <c r="L2961" s="12"/>
      <c r="M2961" s="11"/>
      <c r="N2961" s="80"/>
      <c r="O2961" s="18" t="str">
        <f t="shared" ca="1" si="163"/>
        <v>230天</v>
      </c>
      <c r="P2961" s="80"/>
      <c r="Q2961" s="80"/>
      <c r="R2961" s="80"/>
      <c r="S2961" s="80"/>
    </row>
    <row r="2962" spans="1:19">
      <c r="A2962" s="7">
        <v>2963</v>
      </c>
      <c r="B2962" s="12" t="s">
        <v>10539</v>
      </c>
      <c r="C2962" s="12" t="s">
        <v>10393</v>
      </c>
      <c r="D2962" s="12" t="str">
        <f t="shared" si="162"/>
        <v>中远箱</v>
      </c>
      <c r="E2962" s="12" t="s">
        <v>17174</v>
      </c>
      <c r="F2962" s="19">
        <v>41570</v>
      </c>
      <c r="G2962" s="80" t="s">
        <v>11634</v>
      </c>
      <c r="H2962" s="12" t="str">
        <f t="shared" si="161"/>
        <v>重</v>
      </c>
      <c r="I2962" s="24">
        <v>41620</v>
      </c>
      <c r="J2962" s="27"/>
      <c r="K2962" s="12" t="s">
        <v>14344</v>
      </c>
      <c r="L2962" s="12"/>
      <c r="M2962" s="11"/>
      <c r="N2962" s="80"/>
      <c r="O2962" s="18" t="str">
        <f t="shared" ca="1" si="163"/>
        <v>229天</v>
      </c>
      <c r="P2962" s="80"/>
      <c r="Q2962" s="80"/>
      <c r="R2962" s="80"/>
      <c r="S2962" s="80"/>
    </row>
    <row r="2963" spans="1:19">
      <c r="A2963" s="7">
        <v>2964</v>
      </c>
      <c r="B2963" s="12" t="s">
        <v>10540</v>
      </c>
      <c r="C2963" s="12" t="s">
        <v>10393</v>
      </c>
      <c r="D2963" s="12" t="str">
        <f t="shared" si="162"/>
        <v>中远箱</v>
      </c>
      <c r="E2963" s="12" t="s">
        <v>17174</v>
      </c>
      <c r="F2963" s="19">
        <v>41571</v>
      </c>
      <c r="G2963" s="80" t="s">
        <v>10256</v>
      </c>
      <c r="H2963" s="12" t="str">
        <f t="shared" si="161"/>
        <v>重</v>
      </c>
      <c r="I2963" s="24">
        <v>41575</v>
      </c>
      <c r="J2963" s="27"/>
      <c r="K2963" s="12" t="s">
        <v>10707</v>
      </c>
      <c r="L2963" s="12"/>
      <c r="M2963" s="11"/>
      <c r="N2963" s="80"/>
      <c r="O2963" s="18" t="str">
        <f t="shared" ca="1" si="163"/>
        <v>228天</v>
      </c>
      <c r="P2963" s="80"/>
      <c r="Q2963" s="80"/>
      <c r="R2963" s="80"/>
      <c r="S2963" s="80"/>
    </row>
    <row r="2964" spans="1:19">
      <c r="A2964" s="7">
        <v>2965</v>
      </c>
      <c r="B2964" s="12" t="s">
        <v>10541</v>
      </c>
      <c r="C2964" s="12" t="s">
        <v>10393</v>
      </c>
      <c r="D2964" s="12" t="str">
        <f t="shared" si="162"/>
        <v>中远箱</v>
      </c>
      <c r="E2964" s="12" t="s">
        <v>17174</v>
      </c>
      <c r="F2964" s="19">
        <v>41574</v>
      </c>
      <c r="G2964" s="80" t="s">
        <v>11635</v>
      </c>
      <c r="H2964" s="12" t="str">
        <f t="shared" si="161"/>
        <v>重</v>
      </c>
      <c r="I2964" s="24">
        <v>41580</v>
      </c>
      <c r="J2964" s="27"/>
      <c r="K2964" s="12" t="s">
        <v>12952</v>
      </c>
      <c r="L2964" s="12"/>
      <c r="M2964" s="11"/>
      <c r="N2964" s="80"/>
      <c r="O2964" s="18" t="str">
        <f t="shared" ca="1" si="163"/>
        <v>225天</v>
      </c>
      <c r="P2964" s="80"/>
      <c r="Q2964" s="80"/>
      <c r="R2964" s="80"/>
      <c r="S2964" s="80"/>
    </row>
    <row r="2965" spans="1:19">
      <c r="A2965" s="7">
        <v>2966</v>
      </c>
      <c r="B2965" s="12" t="s">
        <v>12186</v>
      </c>
      <c r="C2965" s="12" t="s">
        <v>10393</v>
      </c>
      <c r="D2965" s="12" t="str">
        <f t="shared" si="162"/>
        <v>中远箱</v>
      </c>
      <c r="E2965" s="12" t="s">
        <v>17174</v>
      </c>
      <c r="F2965" s="19">
        <v>41573</v>
      </c>
      <c r="G2965" s="80" t="s">
        <v>10256</v>
      </c>
      <c r="H2965" s="12" t="str">
        <f t="shared" si="161"/>
        <v>重</v>
      </c>
      <c r="I2965" s="24">
        <v>41591</v>
      </c>
      <c r="J2965" s="27"/>
      <c r="K2965" s="12" t="s">
        <v>10395</v>
      </c>
      <c r="L2965" s="12"/>
      <c r="M2965" s="11"/>
      <c r="N2965" s="80"/>
      <c r="O2965" s="18" t="str">
        <f t="shared" ca="1" si="163"/>
        <v>226天</v>
      </c>
      <c r="P2965" s="80"/>
      <c r="Q2965" s="80"/>
      <c r="R2965" s="80"/>
      <c r="S2965" s="80"/>
    </row>
    <row r="2966" spans="1:19">
      <c r="A2966" s="7">
        <v>2967</v>
      </c>
      <c r="B2966" s="12" t="s">
        <v>10542</v>
      </c>
      <c r="C2966" s="12" t="s">
        <v>10393</v>
      </c>
      <c r="D2966" s="12" t="str">
        <f t="shared" si="162"/>
        <v>中远箱</v>
      </c>
      <c r="E2966" s="12" t="s">
        <v>17174</v>
      </c>
      <c r="F2966" s="19">
        <v>41576</v>
      </c>
      <c r="G2966" s="80" t="s">
        <v>10256</v>
      </c>
      <c r="H2966" s="12" t="str">
        <f t="shared" si="161"/>
        <v>重</v>
      </c>
      <c r="I2966" s="24">
        <v>41576</v>
      </c>
      <c r="J2966" s="27"/>
      <c r="K2966" s="12" t="s">
        <v>14285</v>
      </c>
      <c r="L2966" s="12"/>
      <c r="M2966" s="11"/>
      <c r="N2966" s="80"/>
      <c r="O2966" s="18" t="str">
        <f t="shared" ca="1" si="163"/>
        <v>223天</v>
      </c>
      <c r="P2966" s="80"/>
      <c r="Q2966" s="80"/>
      <c r="R2966" s="80"/>
      <c r="S2966" s="80"/>
    </row>
    <row r="2967" spans="1:19">
      <c r="A2967" s="7">
        <v>2968</v>
      </c>
      <c r="B2967" s="12" t="s">
        <v>10543</v>
      </c>
      <c r="C2967" s="12" t="s">
        <v>10393</v>
      </c>
      <c r="D2967" s="12" t="str">
        <f t="shared" si="162"/>
        <v>中远箱</v>
      </c>
      <c r="E2967" s="12" t="s">
        <v>17174</v>
      </c>
      <c r="F2967" s="19">
        <v>41574</v>
      </c>
      <c r="G2967" s="80" t="s">
        <v>10256</v>
      </c>
      <c r="H2967" s="12" t="str">
        <f t="shared" si="161"/>
        <v>重</v>
      </c>
      <c r="I2967" s="24">
        <v>41580</v>
      </c>
      <c r="J2967" s="27"/>
      <c r="K2967" s="12" t="s">
        <v>12952</v>
      </c>
      <c r="L2967" s="12"/>
      <c r="M2967" s="11"/>
      <c r="N2967" s="80"/>
      <c r="O2967" s="18" t="str">
        <f t="shared" ca="1" si="163"/>
        <v>225天</v>
      </c>
      <c r="P2967" s="80"/>
      <c r="Q2967" s="80"/>
      <c r="R2967" s="80"/>
      <c r="S2967" s="80"/>
    </row>
    <row r="2968" spans="1:19">
      <c r="A2968" s="7">
        <v>2969</v>
      </c>
      <c r="B2968" s="12" t="s">
        <v>17106</v>
      </c>
      <c r="C2968" s="12" t="s">
        <v>10393</v>
      </c>
      <c r="D2968" s="12" t="str">
        <f t="shared" si="162"/>
        <v>中远箱</v>
      </c>
      <c r="E2968" s="12" t="s">
        <v>15481</v>
      </c>
      <c r="F2968" s="81">
        <v>41617</v>
      </c>
      <c r="G2968" s="80" t="s">
        <v>5594</v>
      </c>
      <c r="H2968" s="12" t="str">
        <f t="shared" ref="H2968:H2988" si="164">IF(I2968="","空","重")</f>
        <v>重</v>
      </c>
      <c r="I2968" s="24">
        <v>41620</v>
      </c>
      <c r="J2968" s="27"/>
      <c r="K2968" s="12" t="s">
        <v>13302</v>
      </c>
      <c r="L2968" s="12"/>
      <c r="M2968" s="11"/>
      <c r="N2968" s="80"/>
      <c r="O2968" s="18" t="str">
        <f t="shared" ca="1" si="163"/>
        <v>182天</v>
      </c>
      <c r="P2968" s="80"/>
      <c r="Q2968" s="80"/>
      <c r="R2968" s="80"/>
      <c r="S2968" s="80"/>
    </row>
    <row r="2969" spans="1:19">
      <c r="A2969" s="7">
        <v>2970</v>
      </c>
      <c r="B2969" s="12" t="s">
        <v>17107</v>
      </c>
      <c r="C2969" s="12" t="s">
        <v>10393</v>
      </c>
      <c r="D2969" s="12" t="str">
        <f t="shared" si="162"/>
        <v>中远箱</v>
      </c>
      <c r="E2969" s="12" t="s">
        <v>15481</v>
      </c>
      <c r="F2969" s="81">
        <v>41614</v>
      </c>
      <c r="G2969" s="80" t="s">
        <v>7668</v>
      </c>
      <c r="H2969" s="12" t="str">
        <f t="shared" si="164"/>
        <v>重</v>
      </c>
      <c r="I2969" s="24">
        <v>41623</v>
      </c>
      <c r="J2969" s="27"/>
      <c r="K2969" s="12" t="s">
        <v>10395</v>
      </c>
      <c r="L2969" s="12"/>
      <c r="M2969" s="11"/>
      <c r="N2969" s="80"/>
      <c r="O2969" s="18" t="str">
        <f t="shared" ca="1" si="163"/>
        <v>185天</v>
      </c>
      <c r="P2969" s="80"/>
      <c r="Q2969" s="80"/>
      <c r="R2969" s="80"/>
      <c r="S2969" s="80"/>
    </row>
    <row r="2970" spans="1:19">
      <c r="A2970" s="7">
        <v>2971</v>
      </c>
      <c r="B2970" s="12" t="s">
        <v>3918</v>
      </c>
      <c r="C2970" s="12" t="s">
        <v>10393</v>
      </c>
      <c r="D2970" s="12" t="str">
        <f t="shared" si="162"/>
        <v>中远箱</v>
      </c>
      <c r="E2970" s="12" t="s">
        <v>17174</v>
      </c>
      <c r="F2970" s="19">
        <v>41576</v>
      </c>
      <c r="G2970" s="80" t="s">
        <v>13513</v>
      </c>
      <c r="H2970" s="12" t="str">
        <f t="shared" si="164"/>
        <v>重</v>
      </c>
      <c r="I2970" s="24">
        <v>41611</v>
      </c>
      <c r="J2970" s="27"/>
      <c r="K2970" s="12" t="s">
        <v>297</v>
      </c>
      <c r="L2970" s="12"/>
      <c r="M2970" s="11"/>
      <c r="N2970" s="80"/>
      <c r="O2970" s="18" t="str">
        <f t="shared" ca="1" si="163"/>
        <v>223天</v>
      </c>
      <c r="P2970" s="80"/>
      <c r="Q2970" s="80"/>
      <c r="R2970" s="80"/>
      <c r="S2970" s="80"/>
    </row>
    <row r="2971" spans="1:19">
      <c r="A2971" s="7">
        <v>2972</v>
      </c>
      <c r="B2971" s="12" t="s">
        <v>3919</v>
      </c>
      <c r="C2971" s="12" t="s">
        <v>10393</v>
      </c>
      <c r="D2971" s="12" t="str">
        <f t="shared" si="162"/>
        <v>中远箱</v>
      </c>
      <c r="E2971" s="12" t="s">
        <v>17174</v>
      </c>
      <c r="F2971" s="19">
        <v>41574</v>
      </c>
      <c r="G2971" s="80" t="s">
        <v>10256</v>
      </c>
      <c r="H2971" s="12" t="str">
        <f t="shared" si="164"/>
        <v>重</v>
      </c>
      <c r="I2971" s="24">
        <v>41579</v>
      </c>
      <c r="J2971" s="27"/>
      <c r="K2971" s="12" t="s">
        <v>4794</v>
      </c>
      <c r="L2971" s="12"/>
      <c r="M2971" s="11"/>
      <c r="N2971" s="80"/>
      <c r="O2971" s="18" t="str">
        <f t="shared" ca="1" si="163"/>
        <v>225天</v>
      </c>
      <c r="P2971" s="80"/>
      <c r="Q2971" s="80"/>
      <c r="R2971" s="80"/>
      <c r="S2971" s="80"/>
    </row>
    <row r="2972" spans="1:19">
      <c r="A2972" s="7">
        <v>2973</v>
      </c>
      <c r="B2972" s="12" t="s">
        <v>9329</v>
      </c>
      <c r="C2972" s="12" t="s">
        <v>10393</v>
      </c>
      <c r="D2972" s="12" t="str">
        <f t="shared" si="162"/>
        <v>中远箱</v>
      </c>
      <c r="E2972" s="12" t="s">
        <v>17174</v>
      </c>
      <c r="F2972" s="81">
        <v>41585</v>
      </c>
      <c r="G2972" s="80" t="s">
        <v>10256</v>
      </c>
      <c r="H2972" s="12" t="str">
        <f t="shared" si="164"/>
        <v>重</v>
      </c>
      <c r="I2972" s="24">
        <v>41585</v>
      </c>
      <c r="J2972" s="27"/>
      <c r="K2972" s="12" t="s">
        <v>10395</v>
      </c>
      <c r="L2972" s="12"/>
      <c r="M2972" s="11"/>
      <c r="N2972" s="80"/>
      <c r="O2972" s="18" t="str">
        <f t="shared" ca="1" si="163"/>
        <v>214天</v>
      </c>
      <c r="P2972" s="80"/>
      <c r="Q2972" s="80"/>
      <c r="R2972" s="80"/>
      <c r="S2972" s="80"/>
    </row>
    <row r="2973" spans="1:19">
      <c r="A2973" s="7">
        <v>2974</v>
      </c>
      <c r="B2973" s="12" t="s">
        <v>3920</v>
      </c>
      <c r="C2973" s="12" t="s">
        <v>10393</v>
      </c>
      <c r="D2973" s="12" t="str">
        <f t="shared" si="162"/>
        <v>中远箱</v>
      </c>
      <c r="E2973" s="12" t="s">
        <v>17174</v>
      </c>
      <c r="F2973" s="19">
        <v>41574</v>
      </c>
      <c r="G2973" s="80" t="s">
        <v>10256</v>
      </c>
      <c r="H2973" s="12" t="str">
        <f t="shared" si="164"/>
        <v>重</v>
      </c>
      <c r="I2973" s="24">
        <v>41599</v>
      </c>
      <c r="J2973" s="27"/>
      <c r="K2973" s="12" t="s">
        <v>10395</v>
      </c>
      <c r="L2973" s="12"/>
      <c r="M2973" s="11"/>
      <c r="N2973" s="80"/>
      <c r="O2973" s="18" t="str">
        <f t="shared" ca="1" si="163"/>
        <v>225天</v>
      </c>
      <c r="P2973" s="80"/>
      <c r="Q2973" s="80"/>
      <c r="R2973" s="80"/>
      <c r="S2973" s="80"/>
    </row>
    <row r="2974" spans="1:19">
      <c r="A2974" s="7">
        <v>2975</v>
      </c>
      <c r="B2974" s="12" t="s">
        <v>3921</v>
      </c>
      <c r="C2974" s="12" t="s">
        <v>10393</v>
      </c>
      <c r="D2974" s="12" t="str">
        <f t="shared" si="162"/>
        <v>中远箱</v>
      </c>
      <c r="E2974" s="12" t="s">
        <v>17174</v>
      </c>
      <c r="F2974" s="19">
        <v>41577</v>
      </c>
      <c r="G2974" s="80" t="s">
        <v>3922</v>
      </c>
      <c r="H2974" s="12" t="str">
        <f t="shared" si="164"/>
        <v>重</v>
      </c>
      <c r="I2974" s="24">
        <v>41578</v>
      </c>
      <c r="J2974" s="27"/>
      <c r="K2974" s="12" t="s">
        <v>13302</v>
      </c>
      <c r="L2974" s="12"/>
      <c r="M2974" s="11"/>
      <c r="N2974" s="80"/>
      <c r="O2974" s="18" t="str">
        <f t="shared" ca="1" si="163"/>
        <v>222天</v>
      </c>
      <c r="P2974" s="80"/>
      <c r="Q2974" s="80"/>
      <c r="R2974" s="80"/>
      <c r="S2974" s="80"/>
    </row>
    <row r="2975" spans="1:19">
      <c r="A2975" s="7">
        <v>2976</v>
      </c>
      <c r="B2975" s="12" t="s">
        <v>9330</v>
      </c>
      <c r="C2975" s="12" t="s">
        <v>10393</v>
      </c>
      <c r="D2975" s="12" t="str">
        <f t="shared" si="162"/>
        <v>中远箱</v>
      </c>
      <c r="E2975" s="12" t="s">
        <v>17174</v>
      </c>
      <c r="F2975" s="81">
        <v>41571</v>
      </c>
      <c r="G2975" s="80" t="s">
        <v>12026</v>
      </c>
      <c r="H2975" s="12" t="str">
        <f t="shared" si="164"/>
        <v>重</v>
      </c>
      <c r="I2975" s="24">
        <v>41618</v>
      </c>
      <c r="J2975" s="27"/>
      <c r="K2975" s="12" t="s">
        <v>13302</v>
      </c>
      <c r="L2975" s="12"/>
      <c r="M2975" s="11"/>
      <c r="N2975" s="80"/>
      <c r="O2975" s="18" t="str">
        <f t="shared" ca="1" si="163"/>
        <v>228天</v>
      </c>
      <c r="P2975" s="80"/>
      <c r="Q2975" s="80"/>
      <c r="R2975" s="80"/>
      <c r="S2975" s="80"/>
    </row>
    <row r="2976" spans="1:19">
      <c r="A2976" s="7">
        <v>2977</v>
      </c>
      <c r="B2976" s="12" t="s">
        <v>13514</v>
      </c>
      <c r="C2976" s="12" t="s">
        <v>10393</v>
      </c>
      <c r="D2976" s="12" t="str">
        <f t="shared" si="162"/>
        <v>中远箱</v>
      </c>
      <c r="E2976" s="12" t="s">
        <v>17174</v>
      </c>
      <c r="F2976" s="19">
        <v>41570</v>
      </c>
      <c r="G2976" s="80" t="s">
        <v>5594</v>
      </c>
      <c r="H2976" s="12" t="str">
        <f t="shared" si="164"/>
        <v>重</v>
      </c>
      <c r="I2976" s="24">
        <v>41579</v>
      </c>
      <c r="J2976" s="27"/>
      <c r="K2976" s="12" t="s">
        <v>10395</v>
      </c>
      <c r="L2976" s="12"/>
      <c r="M2976" s="11"/>
      <c r="N2976" s="80"/>
      <c r="O2976" s="18" t="str">
        <f t="shared" ca="1" si="163"/>
        <v>229天</v>
      </c>
      <c r="P2976" s="80"/>
      <c r="Q2976" s="80"/>
      <c r="R2976" s="80"/>
      <c r="S2976" s="80"/>
    </row>
    <row r="2977" spans="1:19">
      <c r="A2977" s="7">
        <v>2978</v>
      </c>
      <c r="B2977" s="12" t="s">
        <v>13515</v>
      </c>
      <c r="C2977" s="12" t="s">
        <v>10393</v>
      </c>
      <c r="D2977" s="12" t="str">
        <f t="shared" si="162"/>
        <v>中远箱</v>
      </c>
      <c r="E2977" s="12" t="s">
        <v>17174</v>
      </c>
      <c r="F2977" s="19">
        <v>41570</v>
      </c>
      <c r="G2977" s="80" t="s">
        <v>5594</v>
      </c>
      <c r="H2977" s="12" t="str">
        <f t="shared" si="164"/>
        <v>重</v>
      </c>
      <c r="I2977" s="24">
        <v>41616</v>
      </c>
      <c r="J2977" s="27"/>
      <c r="K2977" s="12" t="s">
        <v>10395</v>
      </c>
      <c r="L2977" s="12"/>
      <c r="M2977" s="11"/>
      <c r="N2977" s="80"/>
      <c r="O2977" s="18" t="str">
        <f t="shared" ca="1" si="163"/>
        <v>229天</v>
      </c>
      <c r="P2977" s="80"/>
      <c r="Q2977" s="80"/>
      <c r="R2977" s="80"/>
      <c r="S2977" s="80"/>
    </row>
    <row r="2978" spans="1:19">
      <c r="A2978" s="7">
        <v>2979</v>
      </c>
      <c r="B2978" s="12" t="s">
        <v>13516</v>
      </c>
      <c r="C2978" s="12" t="s">
        <v>10393</v>
      </c>
      <c r="D2978" s="12" t="str">
        <f t="shared" si="162"/>
        <v>中远箱</v>
      </c>
      <c r="E2978" s="12" t="s">
        <v>17174</v>
      </c>
      <c r="F2978" s="19">
        <v>41571</v>
      </c>
      <c r="G2978" s="80" t="s">
        <v>5594</v>
      </c>
      <c r="H2978" s="12" t="str">
        <f t="shared" si="164"/>
        <v>重</v>
      </c>
      <c r="I2978" s="24">
        <v>41603</v>
      </c>
      <c r="J2978" s="27"/>
      <c r="K2978" s="12" t="s">
        <v>10395</v>
      </c>
      <c r="L2978" s="12"/>
      <c r="M2978" s="11"/>
      <c r="N2978" s="80"/>
      <c r="O2978" s="18" t="str">
        <f t="shared" ca="1" si="163"/>
        <v>228天</v>
      </c>
      <c r="P2978" s="80"/>
      <c r="Q2978" s="80"/>
      <c r="R2978" s="80"/>
      <c r="S2978" s="80"/>
    </row>
    <row r="2979" spans="1:19">
      <c r="A2979" s="7">
        <v>2980</v>
      </c>
      <c r="B2979" s="12" t="s">
        <v>13517</v>
      </c>
      <c r="C2979" s="12" t="s">
        <v>10393</v>
      </c>
      <c r="D2979" s="12" t="str">
        <f t="shared" si="162"/>
        <v>中远箱</v>
      </c>
      <c r="E2979" s="12" t="s">
        <v>17174</v>
      </c>
      <c r="F2979" s="19">
        <v>41573</v>
      </c>
      <c r="G2979" s="80" t="s">
        <v>5594</v>
      </c>
      <c r="H2979" s="12" t="str">
        <f t="shared" si="164"/>
        <v>重</v>
      </c>
      <c r="I2979" s="24">
        <v>41580</v>
      </c>
      <c r="J2979" s="27"/>
      <c r="K2979" s="12" t="s">
        <v>12952</v>
      </c>
      <c r="L2979" s="12"/>
      <c r="M2979" s="11"/>
      <c r="N2979" s="80"/>
      <c r="O2979" s="18" t="str">
        <f t="shared" ca="1" si="163"/>
        <v>226天</v>
      </c>
      <c r="P2979" s="80"/>
      <c r="Q2979" s="80"/>
      <c r="R2979" s="80"/>
      <c r="S2979" s="80"/>
    </row>
    <row r="2980" spans="1:19">
      <c r="A2980" s="7">
        <v>2981</v>
      </c>
      <c r="B2980" s="12" t="s">
        <v>13518</v>
      </c>
      <c r="C2980" s="12" t="s">
        <v>10393</v>
      </c>
      <c r="D2980" s="12" t="str">
        <f t="shared" si="162"/>
        <v>中远箱</v>
      </c>
      <c r="E2980" s="12" t="s">
        <v>17174</v>
      </c>
      <c r="F2980" s="19">
        <v>41571</v>
      </c>
      <c r="G2980" s="80" t="s">
        <v>5594</v>
      </c>
      <c r="H2980" s="12" t="str">
        <f t="shared" si="164"/>
        <v>重</v>
      </c>
      <c r="I2980" s="24">
        <v>41575</v>
      </c>
      <c r="J2980" s="27"/>
      <c r="K2980" s="12" t="s">
        <v>13302</v>
      </c>
      <c r="L2980" s="12"/>
      <c r="M2980" s="11"/>
      <c r="N2980" s="80"/>
      <c r="O2980" s="18" t="str">
        <f t="shared" ca="1" si="163"/>
        <v>228天</v>
      </c>
      <c r="P2980" s="80"/>
      <c r="Q2980" s="80"/>
      <c r="R2980" s="80"/>
      <c r="S2980" s="80"/>
    </row>
    <row r="2981" spans="1:19">
      <c r="A2981" s="7">
        <v>2982</v>
      </c>
      <c r="B2981" s="12" t="s">
        <v>13519</v>
      </c>
      <c r="C2981" s="12" t="s">
        <v>10393</v>
      </c>
      <c r="D2981" s="12" t="str">
        <f t="shared" si="162"/>
        <v>中远箱</v>
      </c>
      <c r="E2981" s="12" t="s">
        <v>17174</v>
      </c>
      <c r="F2981" s="19">
        <v>41575</v>
      </c>
      <c r="G2981" s="80" t="s">
        <v>5594</v>
      </c>
      <c r="H2981" s="12" t="str">
        <f t="shared" si="164"/>
        <v>重</v>
      </c>
      <c r="I2981" s="24">
        <v>41618</v>
      </c>
      <c r="J2981" s="27"/>
      <c r="K2981" s="12" t="s">
        <v>13302</v>
      </c>
      <c r="L2981" s="12"/>
      <c r="M2981" s="11"/>
      <c r="N2981" s="80"/>
      <c r="O2981" s="18" t="str">
        <f t="shared" ca="1" si="163"/>
        <v>224天</v>
      </c>
      <c r="P2981" s="80"/>
      <c r="Q2981" s="80"/>
      <c r="R2981" s="80"/>
      <c r="S2981" s="80"/>
    </row>
    <row r="2982" spans="1:19">
      <c r="A2982" s="7">
        <v>2983</v>
      </c>
      <c r="B2982" s="72" t="s">
        <v>11894</v>
      </c>
      <c r="C2982" s="12" t="s">
        <v>10393</v>
      </c>
      <c r="D2982" s="12" t="str">
        <f t="shared" si="162"/>
        <v>中远箱</v>
      </c>
      <c r="E2982" s="12" t="s">
        <v>1484</v>
      </c>
      <c r="F2982" s="19">
        <v>41569</v>
      </c>
      <c r="G2982" s="80" t="s">
        <v>5594</v>
      </c>
      <c r="H2982" s="12" t="str">
        <f t="shared" si="164"/>
        <v>重</v>
      </c>
      <c r="I2982" s="24">
        <v>41575</v>
      </c>
      <c r="J2982" s="27"/>
      <c r="K2982" s="12" t="s">
        <v>4794</v>
      </c>
      <c r="L2982" s="12"/>
      <c r="M2982" s="11"/>
      <c r="N2982" s="80"/>
      <c r="O2982" s="18" t="str">
        <f t="shared" ca="1" si="163"/>
        <v>230天</v>
      </c>
      <c r="P2982" s="80"/>
      <c r="Q2982" s="80"/>
      <c r="R2982" s="80"/>
      <c r="S2982" s="80"/>
    </row>
    <row r="2983" spans="1:19">
      <c r="A2983" s="7">
        <v>2984</v>
      </c>
      <c r="B2983" s="12" t="s">
        <v>5721</v>
      </c>
      <c r="C2983" s="12" t="s">
        <v>10393</v>
      </c>
      <c r="D2983" s="12" t="str">
        <f t="shared" si="162"/>
        <v>中远箱</v>
      </c>
      <c r="E2983" s="12" t="s">
        <v>17174</v>
      </c>
      <c r="F2983" s="19">
        <v>41571</v>
      </c>
      <c r="G2983" s="80" t="s">
        <v>5594</v>
      </c>
      <c r="H2983" s="12" t="str">
        <f t="shared" si="164"/>
        <v>重</v>
      </c>
      <c r="I2983" s="24">
        <v>41575</v>
      </c>
      <c r="J2983" s="27"/>
      <c r="K2983" s="12" t="s">
        <v>13302</v>
      </c>
      <c r="L2983" s="12"/>
      <c r="M2983" s="11"/>
      <c r="N2983" s="80"/>
      <c r="O2983" s="18" t="str">
        <f t="shared" ca="1" si="163"/>
        <v>228天</v>
      </c>
      <c r="P2983" s="80"/>
      <c r="Q2983" s="80"/>
      <c r="R2983" s="80"/>
      <c r="S2983" s="80"/>
    </row>
    <row r="2984" spans="1:19">
      <c r="A2984" s="7">
        <v>2985</v>
      </c>
      <c r="B2984" s="12" t="s">
        <v>5722</v>
      </c>
      <c r="C2984" s="12" t="s">
        <v>10393</v>
      </c>
      <c r="D2984" s="12" t="str">
        <f t="shared" si="162"/>
        <v>中远箱</v>
      </c>
      <c r="E2984" s="12" t="s">
        <v>17174</v>
      </c>
      <c r="F2984" s="19">
        <v>41571</v>
      </c>
      <c r="G2984" s="80" t="s">
        <v>5594</v>
      </c>
      <c r="H2984" s="12" t="str">
        <f t="shared" si="164"/>
        <v>重</v>
      </c>
      <c r="I2984" s="24">
        <v>41571</v>
      </c>
      <c r="J2984" s="27"/>
      <c r="K2984" s="12" t="s">
        <v>4794</v>
      </c>
      <c r="L2984" s="12"/>
      <c r="M2984" s="11"/>
      <c r="N2984" s="80"/>
      <c r="O2984" s="18" t="str">
        <f t="shared" ca="1" si="163"/>
        <v>228天</v>
      </c>
      <c r="P2984" s="80"/>
      <c r="Q2984" s="80"/>
      <c r="R2984" s="80"/>
      <c r="S2984" s="80"/>
    </row>
    <row r="2985" spans="1:19">
      <c r="A2985" s="7">
        <v>2986</v>
      </c>
      <c r="B2985" s="12" t="s">
        <v>5723</v>
      </c>
      <c r="C2985" s="12" t="s">
        <v>10393</v>
      </c>
      <c r="D2985" s="12" t="str">
        <f t="shared" si="162"/>
        <v>中远箱</v>
      </c>
      <c r="E2985" s="12" t="s">
        <v>1484</v>
      </c>
      <c r="F2985" s="19">
        <v>41572</v>
      </c>
      <c r="G2985" s="80" t="s">
        <v>5594</v>
      </c>
      <c r="H2985" s="12" t="str">
        <f t="shared" si="164"/>
        <v>重</v>
      </c>
      <c r="I2985" s="24">
        <v>41614</v>
      </c>
      <c r="J2985" s="27"/>
      <c r="K2985" s="12" t="s">
        <v>2346</v>
      </c>
      <c r="L2985" s="12"/>
      <c r="M2985" s="11"/>
      <c r="N2985" s="80"/>
      <c r="O2985" s="18" t="str">
        <f t="shared" ca="1" si="163"/>
        <v>227天</v>
      </c>
      <c r="P2985" s="80"/>
      <c r="Q2985" s="80"/>
      <c r="R2985" s="80"/>
      <c r="S2985" s="80"/>
    </row>
    <row r="2986" spans="1:19">
      <c r="A2986" s="7">
        <v>2987</v>
      </c>
      <c r="B2986" s="12" t="s">
        <v>5724</v>
      </c>
      <c r="C2986" s="12" t="s">
        <v>10393</v>
      </c>
      <c r="D2986" s="12" t="str">
        <f t="shared" si="162"/>
        <v>中远箱</v>
      </c>
      <c r="E2986" s="12" t="s">
        <v>17174</v>
      </c>
      <c r="F2986" s="19">
        <v>41575</v>
      </c>
      <c r="G2986" s="80" t="s">
        <v>5594</v>
      </c>
      <c r="H2986" s="12" t="str">
        <f t="shared" si="164"/>
        <v>重</v>
      </c>
      <c r="I2986" s="24">
        <v>41580</v>
      </c>
      <c r="J2986" s="27"/>
      <c r="K2986" s="12" t="s">
        <v>12952</v>
      </c>
      <c r="L2986" s="12"/>
      <c r="M2986" s="11"/>
      <c r="N2986" s="80"/>
      <c r="O2986" s="18" t="str">
        <f t="shared" ca="1" si="163"/>
        <v>224天</v>
      </c>
      <c r="P2986" s="80"/>
      <c r="Q2986" s="80"/>
      <c r="R2986" s="80"/>
      <c r="S2986" s="80"/>
    </row>
    <row r="2987" spans="1:19">
      <c r="A2987" s="7">
        <v>2988</v>
      </c>
      <c r="B2987" s="12" t="s">
        <v>5726</v>
      </c>
      <c r="C2987" s="12" t="s">
        <v>10393</v>
      </c>
      <c r="D2987" s="12" t="str">
        <f t="shared" si="162"/>
        <v>中远箱</v>
      </c>
      <c r="E2987" s="12" t="s">
        <v>17174</v>
      </c>
      <c r="F2987" s="19">
        <v>41574</v>
      </c>
      <c r="G2987" s="80" t="s">
        <v>5594</v>
      </c>
      <c r="H2987" s="12" t="str">
        <f t="shared" si="164"/>
        <v>重</v>
      </c>
      <c r="I2987" s="24">
        <v>41586</v>
      </c>
      <c r="J2987" s="27"/>
      <c r="K2987" s="12" t="s">
        <v>4794</v>
      </c>
      <c r="L2987" s="12"/>
      <c r="M2987" s="11"/>
      <c r="N2987" s="80"/>
      <c r="O2987" s="18" t="str">
        <f t="shared" ca="1" si="163"/>
        <v>225天</v>
      </c>
      <c r="P2987" s="80"/>
      <c r="Q2987" s="80"/>
      <c r="R2987" s="80"/>
      <c r="S2987" s="80"/>
    </row>
    <row r="2988" spans="1:19">
      <c r="A2988" s="7">
        <v>2989</v>
      </c>
      <c r="B2988" s="12" t="s">
        <v>5725</v>
      </c>
      <c r="C2988" s="12" t="s">
        <v>10393</v>
      </c>
      <c r="D2988" s="12" t="str">
        <f t="shared" si="162"/>
        <v>中远箱</v>
      </c>
      <c r="E2988" s="12" t="s">
        <v>17174</v>
      </c>
      <c r="F2988" s="81">
        <v>41585</v>
      </c>
      <c r="G2988" s="80" t="s">
        <v>5594</v>
      </c>
      <c r="H2988" s="12" t="str">
        <f t="shared" si="164"/>
        <v>重</v>
      </c>
      <c r="I2988" s="24">
        <v>41596</v>
      </c>
      <c r="J2988" s="27"/>
      <c r="K2988" s="12" t="s">
        <v>2991</v>
      </c>
      <c r="L2988" s="12"/>
      <c r="M2988" s="11"/>
      <c r="N2988" s="80"/>
      <c r="O2988" s="18" t="str">
        <f t="shared" ca="1" si="163"/>
        <v>214天</v>
      </c>
      <c r="P2988" s="80"/>
      <c r="Q2988" s="80"/>
      <c r="R2988" s="80"/>
      <c r="S2988" s="80"/>
    </row>
    <row r="2989" spans="1:19">
      <c r="A2989" s="7">
        <v>4127</v>
      </c>
      <c r="B2989" s="194" t="s">
        <v>10841</v>
      </c>
      <c r="C2989" s="12" t="s">
        <v>10393</v>
      </c>
      <c r="D2989" s="12" t="str">
        <f t="shared" si="162"/>
        <v>中远箱</v>
      </c>
      <c r="E2989" s="12" t="s">
        <v>17174</v>
      </c>
      <c r="F2989" s="81" t="str">
        <f>IF(ISNONTEXT(B2988),"","请输入日期")</f>
        <v>请输入日期</v>
      </c>
      <c r="G2989" s="80" t="s">
        <v>7200</v>
      </c>
      <c r="H2989" s="12" t="s">
        <v>9198</v>
      </c>
      <c r="I2989" s="24"/>
      <c r="J2989" s="27"/>
      <c r="K2989" s="12"/>
      <c r="L2989" s="12"/>
      <c r="M2989" s="13"/>
      <c r="N2989" s="11"/>
      <c r="O2989" s="18" t="e">
        <f t="shared" ca="1" si="163"/>
        <v>#VALUE!</v>
      </c>
      <c r="P2989" s="80"/>
      <c r="Q2989" s="80"/>
      <c r="R2989" s="80"/>
      <c r="S2989" s="80"/>
    </row>
    <row r="2990" spans="1:19">
      <c r="A2990" s="7">
        <v>4128</v>
      </c>
      <c r="B2990" s="194" t="s">
        <v>10842</v>
      </c>
      <c r="C2990" s="12" t="s">
        <v>10393</v>
      </c>
      <c r="D2990" s="12" t="str">
        <f t="shared" si="162"/>
        <v>中远箱</v>
      </c>
      <c r="E2990" s="12" t="s">
        <v>17174</v>
      </c>
      <c r="F2990" s="81" t="str">
        <f>IF(ISNONTEXT(B2989),"","请输入日期")</f>
        <v>请输入日期</v>
      </c>
      <c r="G2990" s="80" t="s">
        <v>7200</v>
      </c>
      <c r="H2990" s="12" t="s">
        <v>9198</v>
      </c>
      <c r="I2990" s="24"/>
      <c r="J2990" s="27"/>
      <c r="K2990" s="12"/>
      <c r="L2990" s="12"/>
      <c r="M2990" s="13"/>
      <c r="N2990" s="11"/>
      <c r="O2990" s="18" t="e">
        <f t="shared" ca="1" si="163"/>
        <v>#VALUE!</v>
      </c>
      <c r="P2990" s="80"/>
      <c r="Q2990" s="80"/>
      <c r="R2990" s="80"/>
      <c r="S2990" s="80"/>
    </row>
    <row r="2991" spans="1:19">
      <c r="A2991" s="7">
        <v>2992</v>
      </c>
      <c r="B2991" s="12" t="s">
        <v>2564</v>
      </c>
      <c r="C2991" s="12" t="s">
        <v>10258</v>
      </c>
      <c r="D2991" s="12" t="str">
        <f t="shared" si="162"/>
        <v>中远箱</v>
      </c>
      <c r="E2991" s="12" t="s">
        <v>1484</v>
      </c>
      <c r="F2991" s="19">
        <v>41569</v>
      </c>
      <c r="G2991" s="80" t="s">
        <v>2566</v>
      </c>
      <c r="H2991" s="12" t="str">
        <f t="shared" ref="H2991:H3022" si="165">IF(I2991="","空","重")</f>
        <v>重</v>
      </c>
      <c r="I2991" s="24">
        <v>41577</v>
      </c>
      <c r="J2991" s="27"/>
      <c r="K2991" s="12" t="s">
        <v>6500</v>
      </c>
      <c r="L2991" s="12"/>
      <c r="M2991" s="11"/>
      <c r="N2991" s="80"/>
      <c r="O2991" s="18" t="str">
        <f t="shared" ca="1" si="163"/>
        <v>230天</v>
      </c>
      <c r="P2991" s="80"/>
      <c r="Q2991" s="80"/>
      <c r="R2991" s="80"/>
      <c r="S2991" s="80"/>
    </row>
    <row r="2992" spans="1:19">
      <c r="A2992" s="7">
        <v>2993</v>
      </c>
      <c r="B2992" s="12" t="s">
        <v>2565</v>
      </c>
      <c r="C2992" s="12" t="s">
        <v>10258</v>
      </c>
      <c r="D2992" s="12" t="str">
        <f t="shared" si="162"/>
        <v>中远箱</v>
      </c>
      <c r="E2992" s="12" t="s">
        <v>1484</v>
      </c>
      <c r="F2992" s="19">
        <v>41569</v>
      </c>
      <c r="G2992" s="80" t="s">
        <v>2566</v>
      </c>
      <c r="H2992" s="12" t="str">
        <f t="shared" si="165"/>
        <v>重</v>
      </c>
      <c r="I2992" s="24">
        <v>41577</v>
      </c>
      <c r="J2992" s="27"/>
      <c r="K2992" s="12" t="s">
        <v>6500</v>
      </c>
      <c r="L2992" s="12"/>
      <c r="M2992" s="11"/>
      <c r="N2992" s="80"/>
      <c r="O2992" s="18" t="str">
        <f t="shared" ca="1" si="163"/>
        <v>230天</v>
      </c>
      <c r="P2992" s="80"/>
      <c r="Q2992" s="80"/>
      <c r="R2992" s="80"/>
      <c r="S2992" s="80"/>
    </row>
    <row r="2993" spans="1:19">
      <c r="A2993" s="7">
        <v>2994</v>
      </c>
      <c r="B2993" s="12" t="s">
        <v>4392</v>
      </c>
      <c r="C2993" s="12" t="s">
        <v>10393</v>
      </c>
      <c r="D2993" s="12" t="str">
        <f t="shared" si="162"/>
        <v>中远箱</v>
      </c>
      <c r="E2993" s="12" t="s">
        <v>17174</v>
      </c>
      <c r="F2993" s="19">
        <v>41575</v>
      </c>
      <c r="G2993" s="80" t="s">
        <v>5594</v>
      </c>
      <c r="H2993" s="12" t="str">
        <f t="shared" si="165"/>
        <v>重</v>
      </c>
      <c r="I2993" s="24">
        <v>41590</v>
      </c>
      <c r="J2993" s="27"/>
      <c r="K2993" s="12" t="s">
        <v>5796</v>
      </c>
      <c r="L2993" s="12"/>
      <c r="M2993" s="11"/>
      <c r="N2993" s="80"/>
      <c r="O2993" s="18" t="str">
        <f t="shared" ca="1" si="163"/>
        <v>224天</v>
      </c>
      <c r="P2993" s="80"/>
      <c r="Q2993" s="80"/>
      <c r="R2993" s="80"/>
      <c r="S2993" s="80"/>
    </row>
    <row r="2994" spans="1:19">
      <c r="A2994" s="7">
        <v>2995</v>
      </c>
      <c r="B2994" s="12" t="s">
        <v>4390</v>
      </c>
      <c r="C2994" s="12" t="s">
        <v>10393</v>
      </c>
      <c r="D2994" s="12" t="str">
        <f t="shared" si="162"/>
        <v>中远箱</v>
      </c>
      <c r="E2994" s="12" t="s">
        <v>17174</v>
      </c>
      <c r="F2994" s="19">
        <v>41574</v>
      </c>
      <c r="G2994" s="80" t="s">
        <v>5594</v>
      </c>
      <c r="H2994" s="12" t="str">
        <f t="shared" si="165"/>
        <v>重</v>
      </c>
      <c r="I2994" s="24">
        <v>41580</v>
      </c>
      <c r="J2994" s="27"/>
      <c r="K2994" s="12" t="s">
        <v>12952</v>
      </c>
      <c r="L2994" s="12"/>
      <c r="M2994" s="11"/>
      <c r="N2994" s="80"/>
      <c r="O2994" s="18" t="str">
        <f t="shared" ca="1" si="163"/>
        <v>225天</v>
      </c>
      <c r="P2994" s="80"/>
      <c r="Q2994" s="80"/>
      <c r="R2994" s="80"/>
      <c r="S2994" s="80"/>
    </row>
    <row r="2995" spans="1:19">
      <c r="A2995" s="7">
        <v>2996</v>
      </c>
      <c r="B2995" s="12" t="s">
        <v>4391</v>
      </c>
      <c r="C2995" s="12" t="s">
        <v>10393</v>
      </c>
      <c r="D2995" s="12" t="str">
        <f t="shared" si="162"/>
        <v>中远箱</v>
      </c>
      <c r="E2995" s="12" t="s">
        <v>17174</v>
      </c>
      <c r="F2995" s="19">
        <v>41579</v>
      </c>
      <c r="G2995" s="80" t="s">
        <v>8356</v>
      </c>
      <c r="H2995" s="12" t="str">
        <f t="shared" si="165"/>
        <v>重</v>
      </c>
      <c r="I2995" s="24">
        <v>41684</v>
      </c>
      <c r="J2995" s="27"/>
      <c r="K2995" s="12" t="s">
        <v>2991</v>
      </c>
      <c r="L2995" s="12"/>
      <c r="M2995" s="11"/>
      <c r="N2995" s="80"/>
      <c r="O2995" s="18" t="str">
        <f t="shared" ca="1" si="163"/>
        <v>220天</v>
      </c>
      <c r="P2995" s="80"/>
      <c r="Q2995" s="80"/>
      <c r="R2995" s="80"/>
      <c r="S2995" s="80"/>
    </row>
    <row r="2996" spans="1:19">
      <c r="A2996" s="7">
        <v>2997</v>
      </c>
      <c r="B2996" s="12" t="s">
        <v>2389</v>
      </c>
      <c r="C2996" s="12" t="s">
        <v>10393</v>
      </c>
      <c r="D2996" s="12" t="str">
        <f t="shared" si="162"/>
        <v>中远箱</v>
      </c>
      <c r="E2996" s="12" t="s">
        <v>17174</v>
      </c>
      <c r="F2996" s="19">
        <v>41577</v>
      </c>
      <c r="G2996" s="80" t="s">
        <v>5594</v>
      </c>
      <c r="H2996" s="12" t="str">
        <f t="shared" si="165"/>
        <v>重</v>
      </c>
      <c r="I2996" s="24">
        <v>41613</v>
      </c>
      <c r="J2996" s="27"/>
      <c r="K2996" s="12" t="s">
        <v>2022</v>
      </c>
      <c r="L2996" s="12"/>
      <c r="M2996" s="11"/>
      <c r="N2996" s="80"/>
      <c r="O2996" s="18" t="str">
        <f t="shared" ca="1" si="163"/>
        <v>222天</v>
      </c>
      <c r="P2996" s="80"/>
      <c r="Q2996" s="80"/>
      <c r="R2996" s="80"/>
      <c r="S2996" s="80"/>
    </row>
    <row r="2997" spans="1:19">
      <c r="A2997" s="7">
        <v>2998</v>
      </c>
      <c r="B2997" s="12" t="s">
        <v>12571</v>
      </c>
      <c r="C2997" s="12" t="s">
        <v>3270</v>
      </c>
      <c r="D2997" s="12" t="str">
        <f t="shared" si="162"/>
        <v>中远箱</v>
      </c>
      <c r="E2997" s="12" t="s">
        <v>1484</v>
      </c>
      <c r="F2997" s="19">
        <v>41570</v>
      </c>
      <c r="G2997" s="80" t="s">
        <v>2566</v>
      </c>
      <c r="H2997" s="12" t="str">
        <f t="shared" si="165"/>
        <v>重</v>
      </c>
      <c r="I2997" s="24">
        <v>41598</v>
      </c>
      <c r="J2997" s="27"/>
      <c r="K2997" s="12" t="s">
        <v>11298</v>
      </c>
      <c r="L2997" s="12"/>
      <c r="M2997" s="11"/>
      <c r="N2997" s="80"/>
      <c r="O2997" s="18" t="str">
        <f t="shared" ca="1" si="163"/>
        <v>229天</v>
      </c>
      <c r="P2997" s="80"/>
      <c r="Q2997" s="80"/>
      <c r="R2997" s="80"/>
      <c r="S2997" s="80"/>
    </row>
    <row r="2998" spans="1:19">
      <c r="A2998" s="7">
        <v>2999</v>
      </c>
      <c r="B2998" s="12" t="s">
        <v>12572</v>
      </c>
      <c r="C2998" s="12" t="s">
        <v>3270</v>
      </c>
      <c r="D2998" s="12" t="str">
        <f t="shared" si="162"/>
        <v>中远箱</v>
      </c>
      <c r="E2998" s="12" t="s">
        <v>1484</v>
      </c>
      <c r="F2998" s="19">
        <v>41570</v>
      </c>
      <c r="G2998" s="80" t="s">
        <v>2566</v>
      </c>
      <c r="H2998" s="12" t="str">
        <f t="shared" si="165"/>
        <v>重</v>
      </c>
      <c r="I2998" s="24">
        <v>41598</v>
      </c>
      <c r="J2998" s="27"/>
      <c r="K2998" s="12" t="s">
        <v>11298</v>
      </c>
      <c r="L2998" s="12"/>
      <c r="M2998" s="11"/>
      <c r="N2998" s="80"/>
      <c r="O2998" s="18" t="str">
        <f t="shared" ca="1" si="163"/>
        <v>229天</v>
      </c>
      <c r="P2998" s="80"/>
      <c r="Q2998" s="80"/>
      <c r="R2998" s="80"/>
      <c r="S2998" s="80"/>
    </row>
    <row r="2999" spans="1:19">
      <c r="A2999" s="7">
        <v>3000</v>
      </c>
      <c r="B2999" s="12" t="s">
        <v>12573</v>
      </c>
      <c r="C2999" s="12" t="s">
        <v>3270</v>
      </c>
      <c r="D2999" s="12" t="str">
        <f t="shared" si="162"/>
        <v>中远箱</v>
      </c>
      <c r="E2999" s="12" t="s">
        <v>1484</v>
      </c>
      <c r="F2999" s="19">
        <v>41570</v>
      </c>
      <c r="G2999" s="80" t="s">
        <v>2566</v>
      </c>
      <c r="H2999" s="12" t="str">
        <f t="shared" si="165"/>
        <v>重</v>
      </c>
      <c r="I2999" s="24">
        <v>41607</v>
      </c>
      <c r="J2999" s="27"/>
      <c r="K2999" s="12" t="s">
        <v>10395</v>
      </c>
      <c r="L2999" s="12"/>
      <c r="M2999" s="11"/>
      <c r="N2999" s="80"/>
      <c r="O2999" s="18" t="str">
        <f t="shared" ca="1" si="163"/>
        <v>229天</v>
      </c>
      <c r="P2999" s="80"/>
      <c r="Q2999" s="80"/>
      <c r="R2999" s="80"/>
      <c r="S2999" s="80"/>
    </row>
    <row r="3000" spans="1:19">
      <c r="A3000" s="7">
        <v>3001</v>
      </c>
      <c r="B3000" s="12" t="s">
        <v>12574</v>
      </c>
      <c r="C3000" s="12" t="s">
        <v>3270</v>
      </c>
      <c r="D3000" s="12" t="str">
        <f t="shared" si="162"/>
        <v>中远箱</v>
      </c>
      <c r="E3000" s="12" t="s">
        <v>1484</v>
      </c>
      <c r="F3000" s="19">
        <v>41570</v>
      </c>
      <c r="G3000" s="80" t="s">
        <v>2566</v>
      </c>
      <c r="H3000" s="12" t="str">
        <f t="shared" si="165"/>
        <v>重</v>
      </c>
      <c r="I3000" s="24">
        <v>41607</v>
      </c>
      <c r="J3000" s="27"/>
      <c r="K3000" s="12" t="s">
        <v>5796</v>
      </c>
      <c r="L3000" s="12"/>
      <c r="M3000" s="11"/>
      <c r="N3000" s="80"/>
      <c r="O3000" s="18" t="str">
        <f t="shared" ca="1" si="163"/>
        <v>229天</v>
      </c>
      <c r="P3000" s="80"/>
      <c r="Q3000" s="80"/>
      <c r="R3000" s="80"/>
      <c r="S3000" s="80"/>
    </row>
    <row r="3001" spans="1:19">
      <c r="A3001" s="7">
        <v>3002</v>
      </c>
      <c r="B3001" s="12" t="s">
        <v>10895</v>
      </c>
      <c r="C3001" s="12" t="s">
        <v>10258</v>
      </c>
      <c r="D3001" s="12" t="str">
        <f t="shared" si="162"/>
        <v>中远箱</v>
      </c>
      <c r="E3001" s="12" t="s">
        <v>1484</v>
      </c>
      <c r="F3001" s="19">
        <v>41570</v>
      </c>
      <c r="G3001" s="80" t="s">
        <v>2566</v>
      </c>
      <c r="H3001" s="12" t="str">
        <f t="shared" si="165"/>
        <v>重</v>
      </c>
      <c r="I3001" s="24">
        <v>41575</v>
      </c>
      <c r="J3001" s="27"/>
      <c r="K3001" s="12" t="s">
        <v>11298</v>
      </c>
      <c r="L3001" s="12"/>
      <c r="M3001" s="11"/>
      <c r="N3001" s="80"/>
      <c r="O3001" s="18" t="str">
        <f t="shared" ca="1" si="163"/>
        <v>229天</v>
      </c>
      <c r="P3001" s="80"/>
      <c r="Q3001" s="80"/>
      <c r="R3001" s="80"/>
      <c r="S3001" s="80"/>
    </row>
    <row r="3002" spans="1:19">
      <c r="A3002" s="7">
        <v>3003</v>
      </c>
      <c r="B3002" s="12" t="s">
        <v>11896</v>
      </c>
      <c r="C3002" s="12" t="s">
        <v>10393</v>
      </c>
      <c r="D3002" s="12" t="str">
        <f t="shared" si="162"/>
        <v>中远箱</v>
      </c>
      <c r="E3002" s="12" t="s">
        <v>17174</v>
      </c>
      <c r="F3002" s="19">
        <v>41582</v>
      </c>
      <c r="G3002" s="80">
        <v>100</v>
      </c>
      <c r="H3002" s="12" t="str">
        <f t="shared" si="165"/>
        <v>重</v>
      </c>
      <c r="I3002" s="24">
        <v>41583</v>
      </c>
      <c r="J3002" s="27"/>
      <c r="K3002" s="12" t="s">
        <v>5796</v>
      </c>
      <c r="L3002" s="12"/>
      <c r="M3002" s="11"/>
      <c r="N3002" s="80"/>
      <c r="O3002" s="18" t="str">
        <f t="shared" ca="1" si="163"/>
        <v>217天</v>
      </c>
      <c r="P3002" s="80"/>
      <c r="Q3002" s="80"/>
      <c r="R3002" s="80"/>
      <c r="S3002" s="80"/>
    </row>
    <row r="3003" spans="1:19">
      <c r="A3003" s="7">
        <v>3004</v>
      </c>
      <c r="B3003" s="12" t="s">
        <v>11897</v>
      </c>
      <c r="C3003" s="12" t="s">
        <v>10393</v>
      </c>
      <c r="D3003" s="12" t="str">
        <f t="shared" si="162"/>
        <v>中远箱</v>
      </c>
      <c r="E3003" s="12" t="s">
        <v>17174</v>
      </c>
      <c r="F3003" s="19">
        <v>41582</v>
      </c>
      <c r="G3003" s="80">
        <v>100</v>
      </c>
      <c r="H3003" s="12" t="str">
        <f t="shared" si="165"/>
        <v>重</v>
      </c>
      <c r="I3003" s="24">
        <v>41583</v>
      </c>
      <c r="J3003" s="27"/>
      <c r="K3003" s="12" t="s">
        <v>5796</v>
      </c>
      <c r="L3003" s="12"/>
      <c r="M3003" s="11"/>
      <c r="N3003" s="80"/>
      <c r="O3003" s="18" t="str">
        <f t="shared" ca="1" si="163"/>
        <v>217天</v>
      </c>
      <c r="P3003" s="80"/>
      <c r="Q3003" s="80"/>
      <c r="R3003" s="80"/>
      <c r="S3003" s="80"/>
    </row>
    <row r="3004" spans="1:19">
      <c r="A3004" s="7">
        <v>3005</v>
      </c>
      <c r="B3004" s="12" t="s">
        <v>11898</v>
      </c>
      <c r="C3004" s="12" t="s">
        <v>10393</v>
      </c>
      <c r="D3004" s="12" t="str">
        <f t="shared" si="162"/>
        <v>中远箱</v>
      </c>
      <c r="E3004" s="12" t="s">
        <v>17174</v>
      </c>
      <c r="F3004" s="81">
        <v>41586</v>
      </c>
      <c r="G3004" s="80">
        <v>100</v>
      </c>
      <c r="H3004" s="12" t="str">
        <f t="shared" si="165"/>
        <v>重</v>
      </c>
      <c r="I3004" s="24">
        <v>41611</v>
      </c>
      <c r="J3004" s="27"/>
      <c r="K3004" s="12" t="s">
        <v>297</v>
      </c>
      <c r="L3004" s="12"/>
      <c r="M3004" s="11"/>
      <c r="N3004" s="80"/>
      <c r="O3004" s="18" t="str">
        <f t="shared" ca="1" si="163"/>
        <v>213天</v>
      </c>
      <c r="P3004" s="80"/>
      <c r="Q3004" s="80"/>
      <c r="R3004" s="80"/>
      <c r="S3004" s="80"/>
    </row>
    <row r="3005" spans="1:19">
      <c r="A3005" s="7">
        <v>3006</v>
      </c>
      <c r="B3005" s="12" t="s">
        <v>11899</v>
      </c>
      <c r="C3005" s="12" t="s">
        <v>10393</v>
      </c>
      <c r="D3005" s="12" t="str">
        <f t="shared" si="162"/>
        <v>中远箱</v>
      </c>
      <c r="E3005" s="12" t="s">
        <v>17174</v>
      </c>
      <c r="F3005" s="81">
        <v>41586</v>
      </c>
      <c r="G3005" s="80">
        <v>100</v>
      </c>
      <c r="H3005" s="12" t="str">
        <f t="shared" si="165"/>
        <v>重</v>
      </c>
      <c r="I3005" s="24">
        <v>41611</v>
      </c>
      <c r="J3005" s="27"/>
      <c r="K3005" s="12" t="s">
        <v>297</v>
      </c>
      <c r="L3005" s="12"/>
      <c r="M3005" s="11"/>
      <c r="N3005" s="80"/>
      <c r="O3005" s="18" t="str">
        <f t="shared" ca="1" si="163"/>
        <v>213天</v>
      </c>
      <c r="P3005" s="80"/>
      <c r="Q3005" s="80"/>
      <c r="R3005" s="80"/>
      <c r="S3005" s="80"/>
    </row>
    <row r="3006" spans="1:19">
      <c r="A3006" s="7">
        <v>3007</v>
      </c>
      <c r="B3006" s="12" t="s">
        <v>11900</v>
      </c>
      <c r="C3006" s="12" t="s">
        <v>10393</v>
      </c>
      <c r="D3006" s="12" t="str">
        <f t="shared" si="162"/>
        <v>中远箱</v>
      </c>
      <c r="E3006" s="12" t="s">
        <v>17174</v>
      </c>
      <c r="F3006" s="19">
        <v>41581</v>
      </c>
      <c r="G3006" s="80">
        <v>100</v>
      </c>
      <c r="H3006" s="12" t="str">
        <f t="shared" si="165"/>
        <v>重</v>
      </c>
      <c r="I3006" s="24">
        <v>41625</v>
      </c>
      <c r="J3006" s="27"/>
      <c r="K3006" s="12" t="s">
        <v>10395</v>
      </c>
      <c r="L3006" s="12"/>
      <c r="M3006" s="11"/>
      <c r="N3006" s="80"/>
      <c r="O3006" s="18" t="str">
        <f t="shared" ca="1" si="163"/>
        <v>218天</v>
      </c>
      <c r="P3006" s="80"/>
      <c r="Q3006" s="80"/>
      <c r="R3006" s="80"/>
      <c r="S3006" s="80"/>
    </row>
    <row r="3007" spans="1:19">
      <c r="A3007" s="7">
        <v>3008</v>
      </c>
      <c r="B3007" s="12" t="s">
        <v>11901</v>
      </c>
      <c r="C3007" s="12" t="s">
        <v>10393</v>
      </c>
      <c r="D3007" s="12" t="str">
        <f t="shared" si="162"/>
        <v>中远箱</v>
      </c>
      <c r="E3007" s="12" t="s">
        <v>17174</v>
      </c>
      <c r="F3007" s="19">
        <v>41581</v>
      </c>
      <c r="G3007" s="80">
        <v>100</v>
      </c>
      <c r="H3007" s="12" t="str">
        <f t="shared" si="165"/>
        <v>重</v>
      </c>
      <c r="I3007" s="24">
        <v>41585</v>
      </c>
      <c r="J3007" s="27"/>
      <c r="K3007" s="12" t="s">
        <v>4794</v>
      </c>
      <c r="L3007" s="12"/>
      <c r="M3007" s="11"/>
      <c r="N3007" s="80"/>
      <c r="O3007" s="18" t="str">
        <f t="shared" ca="1" si="163"/>
        <v>218天</v>
      </c>
      <c r="P3007" s="80"/>
      <c r="Q3007" s="80"/>
      <c r="R3007" s="80"/>
      <c r="S3007" s="80"/>
    </row>
    <row r="3008" spans="1:19">
      <c r="A3008" s="7">
        <v>3009</v>
      </c>
      <c r="B3008" s="12" t="s">
        <v>11902</v>
      </c>
      <c r="C3008" s="12" t="s">
        <v>10393</v>
      </c>
      <c r="D3008" s="12" t="str">
        <f t="shared" si="162"/>
        <v>中远箱</v>
      </c>
      <c r="E3008" s="12" t="s">
        <v>17174</v>
      </c>
      <c r="F3008" s="81">
        <v>41583</v>
      </c>
      <c r="G3008" s="80" t="s">
        <v>8360</v>
      </c>
      <c r="H3008" s="12" t="str">
        <f t="shared" si="165"/>
        <v>重</v>
      </c>
      <c r="I3008" s="24">
        <v>41682</v>
      </c>
      <c r="J3008" s="27"/>
      <c r="K3008" s="12" t="s">
        <v>4930</v>
      </c>
      <c r="L3008" s="12"/>
      <c r="M3008" s="11"/>
      <c r="N3008" s="80"/>
      <c r="O3008" s="18" t="str">
        <f t="shared" ca="1" si="163"/>
        <v>216天</v>
      </c>
      <c r="P3008" s="80"/>
      <c r="Q3008" s="80"/>
      <c r="R3008" s="80"/>
      <c r="S3008" s="80"/>
    </row>
    <row r="3009" spans="1:19">
      <c r="A3009" s="7">
        <v>3010</v>
      </c>
      <c r="B3009" s="12" t="s">
        <v>11903</v>
      </c>
      <c r="C3009" s="12" t="s">
        <v>10393</v>
      </c>
      <c r="D3009" s="12" t="str">
        <f t="shared" si="162"/>
        <v>中远箱</v>
      </c>
      <c r="E3009" s="12" t="s">
        <v>17174</v>
      </c>
      <c r="F3009" s="81">
        <v>41583</v>
      </c>
      <c r="G3009" s="80">
        <v>100</v>
      </c>
      <c r="H3009" s="12" t="str">
        <f t="shared" si="165"/>
        <v>重</v>
      </c>
      <c r="I3009" s="24">
        <v>41604</v>
      </c>
      <c r="J3009" s="27"/>
      <c r="K3009" s="12" t="s">
        <v>10395</v>
      </c>
      <c r="L3009" s="12"/>
      <c r="M3009" s="11"/>
      <c r="N3009" s="80"/>
      <c r="O3009" s="18" t="str">
        <f t="shared" ca="1" si="163"/>
        <v>216天</v>
      </c>
      <c r="P3009" s="80"/>
      <c r="Q3009" s="80"/>
      <c r="R3009" s="80"/>
      <c r="S3009" s="80"/>
    </row>
    <row r="3010" spans="1:19">
      <c r="A3010" s="7">
        <v>3011</v>
      </c>
      <c r="B3010" s="12" t="s">
        <v>10705</v>
      </c>
      <c r="C3010" s="12" t="s">
        <v>3270</v>
      </c>
      <c r="D3010" s="12" t="str">
        <f t="shared" ref="D3010:D3073" si="166">IF(B3010="","","中远箱")</f>
        <v>中远箱</v>
      </c>
      <c r="E3010" s="12" t="s">
        <v>17174</v>
      </c>
      <c r="F3010" s="19">
        <v>41574</v>
      </c>
      <c r="G3010" s="80" t="s">
        <v>2566</v>
      </c>
      <c r="H3010" s="12" t="str">
        <f t="shared" si="165"/>
        <v>重</v>
      </c>
      <c r="I3010" s="24">
        <v>41705</v>
      </c>
      <c r="J3010" s="27"/>
      <c r="K3010" s="12" t="s">
        <v>6500</v>
      </c>
      <c r="L3010" s="12"/>
      <c r="M3010" s="11"/>
      <c r="N3010" s="80"/>
      <c r="O3010" s="18" t="str">
        <f t="shared" ref="O3010:O3073" ca="1" si="167">IF(ISNONTEXT(J3010),DATEDIF(F3010,TODAY(),"d")&amp;"天","出场")</f>
        <v>225天</v>
      </c>
      <c r="P3010" s="80"/>
      <c r="Q3010" s="80"/>
      <c r="R3010" s="80"/>
      <c r="S3010" s="80"/>
    </row>
    <row r="3011" spans="1:19">
      <c r="A3011" s="7">
        <v>3012</v>
      </c>
      <c r="B3011" s="12" t="s">
        <v>10706</v>
      </c>
      <c r="C3011" s="12" t="s">
        <v>3270</v>
      </c>
      <c r="D3011" s="12" t="str">
        <f t="shared" si="166"/>
        <v>中远箱</v>
      </c>
      <c r="E3011" s="12" t="s">
        <v>17174</v>
      </c>
      <c r="F3011" s="19">
        <v>41574</v>
      </c>
      <c r="G3011" s="80" t="s">
        <v>2566</v>
      </c>
      <c r="H3011" s="12" t="str">
        <f t="shared" si="165"/>
        <v>重</v>
      </c>
      <c r="I3011" s="24">
        <v>41727</v>
      </c>
      <c r="J3011" s="27"/>
      <c r="K3011" s="12" t="s">
        <v>6500</v>
      </c>
      <c r="L3011" s="12"/>
      <c r="M3011" s="11"/>
      <c r="N3011" s="80"/>
      <c r="O3011" s="18" t="str">
        <f t="shared" ca="1" si="167"/>
        <v>225天</v>
      </c>
      <c r="P3011" s="80"/>
      <c r="Q3011" s="80"/>
      <c r="R3011" s="80"/>
      <c r="S3011" s="80"/>
    </row>
    <row r="3012" spans="1:19">
      <c r="A3012" s="7">
        <v>3013</v>
      </c>
      <c r="B3012" s="12" t="s">
        <v>10709</v>
      </c>
      <c r="C3012" s="12" t="s">
        <v>10393</v>
      </c>
      <c r="D3012" s="12" t="str">
        <f t="shared" si="166"/>
        <v>中远箱</v>
      </c>
      <c r="E3012" s="12" t="s">
        <v>17174</v>
      </c>
      <c r="F3012" s="19">
        <v>41581</v>
      </c>
      <c r="G3012" s="80" t="s">
        <v>8359</v>
      </c>
      <c r="H3012" s="12" t="str">
        <f t="shared" si="165"/>
        <v>重</v>
      </c>
      <c r="I3012" s="24">
        <v>41683</v>
      </c>
      <c r="J3012" s="27"/>
      <c r="K3012" s="12" t="s">
        <v>8676</v>
      </c>
      <c r="L3012" s="12"/>
      <c r="M3012" s="11"/>
      <c r="N3012" s="80"/>
      <c r="O3012" s="18" t="str">
        <f t="shared" ca="1" si="167"/>
        <v>218天</v>
      </c>
      <c r="P3012" s="80"/>
      <c r="Q3012" s="80"/>
      <c r="R3012" s="80"/>
      <c r="S3012" s="80"/>
    </row>
    <row r="3013" spans="1:19">
      <c r="A3013" s="7">
        <v>3014</v>
      </c>
      <c r="B3013" s="12" t="s">
        <v>10710</v>
      </c>
      <c r="C3013" s="12" t="s">
        <v>10393</v>
      </c>
      <c r="D3013" s="12" t="str">
        <f t="shared" si="166"/>
        <v>中远箱</v>
      </c>
      <c r="E3013" s="12" t="s">
        <v>17174</v>
      </c>
      <c r="F3013" s="19">
        <v>41581</v>
      </c>
      <c r="G3013" s="80" t="s">
        <v>5594</v>
      </c>
      <c r="H3013" s="12" t="str">
        <f t="shared" si="165"/>
        <v>重</v>
      </c>
      <c r="I3013" s="24">
        <v>41685</v>
      </c>
      <c r="J3013" s="27"/>
      <c r="K3013" s="12" t="s">
        <v>2346</v>
      </c>
      <c r="L3013" s="12"/>
      <c r="M3013" s="11"/>
      <c r="N3013" s="80"/>
      <c r="O3013" s="18" t="str">
        <f t="shared" ca="1" si="167"/>
        <v>218天</v>
      </c>
      <c r="P3013" s="80"/>
      <c r="Q3013" s="80"/>
      <c r="R3013" s="80"/>
      <c r="S3013" s="80"/>
    </row>
    <row r="3014" spans="1:19">
      <c r="A3014" s="7">
        <v>3015</v>
      </c>
      <c r="B3014" s="12" t="s">
        <v>10711</v>
      </c>
      <c r="C3014" s="12" t="s">
        <v>10393</v>
      </c>
      <c r="D3014" s="12" t="str">
        <f t="shared" si="166"/>
        <v>中远箱</v>
      </c>
      <c r="E3014" s="12" t="s">
        <v>17174</v>
      </c>
      <c r="F3014" s="19">
        <v>41583</v>
      </c>
      <c r="G3014" s="80" t="s">
        <v>5594</v>
      </c>
      <c r="H3014" s="12" t="str">
        <f t="shared" si="165"/>
        <v>重</v>
      </c>
      <c r="I3014" s="24">
        <v>41617</v>
      </c>
      <c r="J3014" s="27"/>
      <c r="K3014" s="12" t="s">
        <v>2991</v>
      </c>
      <c r="L3014" s="12"/>
      <c r="M3014" s="11"/>
      <c r="N3014" s="80"/>
      <c r="O3014" s="18" t="str">
        <f t="shared" ca="1" si="167"/>
        <v>216天</v>
      </c>
      <c r="P3014" s="80"/>
      <c r="Q3014" s="80"/>
      <c r="R3014" s="80"/>
      <c r="S3014" s="80"/>
    </row>
    <row r="3015" spans="1:19">
      <c r="A3015" s="7">
        <v>3016</v>
      </c>
      <c r="B3015" s="12" t="s">
        <v>11844</v>
      </c>
      <c r="C3015" s="12" t="s">
        <v>10393</v>
      </c>
      <c r="D3015" s="12" t="str">
        <f t="shared" si="166"/>
        <v>中远箱</v>
      </c>
      <c r="E3015" s="12" t="s">
        <v>17174</v>
      </c>
      <c r="F3015" s="19">
        <v>41579</v>
      </c>
      <c r="G3015" s="80">
        <v>100</v>
      </c>
      <c r="H3015" s="12" t="str">
        <f t="shared" si="165"/>
        <v>重</v>
      </c>
      <c r="I3015" s="24">
        <v>41579</v>
      </c>
      <c r="J3015" s="27"/>
      <c r="K3015" s="12" t="s">
        <v>4794</v>
      </c>
      <c r="L3015" s="12"/>
      <c r="M3015" s="11"/>
      <c r="N3015" s="80"/>
      <c r="O3015" s="18" t="str">
        <f t="shared" ca="1" si="167"/>
        <v>220天</v>
      </c>
      <c r="P3015" s="80"/>
      <c r="Q3015" s="80"/>
      <c r="R3015" s="80"/>
      <c r="S3015" s="80"/>
    </row>
    <row r="3016" spans="1:19">
      <c r="A3016" s="7">
        <v>3017</v>
      </c>
      <c r="B3016" s="12" t="s">
        <v>11833</v>
      </c>
      <c r="C3016" s="12" t="s">
        <v>10393</v>
      </c>
      <c r="D3016" s="12" t="str">
        <f t="shared" si="166"/>
        <v>中远箱</v>
      </c>
      <c r="E3016" s="12" t="s">
        <v>17174</v>
      </c>
      <c r="F3016" s="19">
        <v>41579</v>
      </c>
      <c r="G3016" s="80">
        <v>100</v>
      </c>
      <c r="H3016" s="12" t="str">
        <f t="shared" si="165"/>
        <v>重</v>
      </c>
      <c r="I3016" s="24">
        <v>41598</v>
      </c>
      <c r="J3016" s="27"/>
      <c r="K3016" s="12" t="s">
        <v>10395</v>
      </c>
      <c r="L3016" s="12"/>
      <c r="M3016" s="11"/>
      <c r="N3016" s="80"/>
      <c r="O3016" s="18" t="str">
        <f t="shared" ca="1" si="167"/>
        <v>220天</v>
      </c>
      <c r="P3016" s="80"/>
      <c r="Q3016" s="80"/>
      <c r="R3016" s="80"/>
      <c r="S3016" s="80"/>
    </row>
    <row r="3017" spans="1:19">
      <c r="A3017" s="7">
        <v>3018</v>
      </c>
      <c r="B3017" s="12" t="s">
        <v>11843</v>
      </c>
      <c r="C3017" s="12" t="s">
        <v>10393</v>
      </c>
      <c r="D3017" s="12" t="str">
        <f t="shared" si="166"/>
        <v>中远箱</v>
      </c>
      <c r="E3017" s="12" t="s">
        <v>17174</v>
      </c>
      <c r="F3017" s="19">
        <v>41582</v>
      </c>
      <c r="G3017" s="80">
        <v>100</v>
      </c>
      <c r="H3017" s="12" t="str">
        <f t="shared" si="165"/>
        <v>重</v>
      </c>
      <c r="I3017" s="24">
        <v>41583</v>
      </c>
      <c r="J3017" s="27"/>
      <c r="K3017" s="12" t="s">
        <v>5796</v>
      </c>
      <c r="L3017" s="12"/>
      <c r="M3017" s="11"/>
      <c r="N3017" s="80"/>
      <c r="O3017" s="18" t="str">
        <f t="shared" ca="1" si="167"/>
        <v>217天</v>
      </c>
      <c r="P3017" s="80"/>
      <c r="Q3017" s="80"/>
      <c r="R3017" s="80"/>
      <c r="S3017" s="80"/>
    </row>
    <row r="3018" spans="1:19">
      <c r="A3018" s="7">
        <v>3019</v>
      </c>
      <c r="B3018" s="12" t="s">
        <v>11834</v>
      </c>
      <c r="C3018" s="12" t="s">
        <v>10393</v>
      </c>
      <c r="D3018" s="12" t="str">
        <f t="shared" si="166"/>
        <v>中远箱</v>
      </c>
      <c r="E3018" s="12" t="s">
        <v>17174</v>
      </c>
      <c r="F3018" s="19">
        <v>41583</v>
      </c>
      <c r="G3018" s="80">
        <v>100</v>
      </c>
      <c r="H3018" s="12" t="str">
        <f t="shared" si="165"/>
        <v>重</v>
      </c>
      <c r="I3018" s="24">
        <v>41586</v>
      </c>
      <c r="J3018" s="27"/>
      <c r="K3018" s="12" t="s">
        <v>13302</v>
      </c>
      <c r="L3018" s="12"/>
      <c r="M3018" s="11"/>
      <c r="N3018" s="80"/>
      <c r="O3018" s="18" t="str">
        <f t="shared" ca="1" si="167"/>
        <v>216天</v>
      </c>
      <c r="P3018" s="80"/>
      <c r="Q3018" s="80"/>
      <c r="R3018" s="80"/>
      <c r="S3018" s="80"/>
    </row>
    <row r="3019" spans="1:19">
      <c r="A3019" s="7">
        <v>3020</v>
      </c>
      <c r="B3019" s="12" t="s">
        <v>11835</v>
      </c>
      <c r="C3019" s="12" t="s">
        <v>10393</v>
      </c>
      <c r="D3019" s="12" t="str">
        <f t="shared" si="166"/>
        <v>中远箱</v>
      </c>
      <c r="E3019" s="12" t="s">
        <v>17174</v>
      </c>
      <c r="F3019" s="19">
        <v>41582</v>
      </c>
      <c r="G3019" s="80">
        <v>100</v>
      </c>
      <c r="H3019" s="12" t="str">
        <f t="shared" si="165"/>
        <v>重</v>
      </c>
      <c r="I3019" s="24">
        <v>41590</v>
      </c>
      <c r="J3019" s="27"/>
      <c r="K3019" s="12" t="s">
        <v>10395</v>
      </c>
      <c r="L3019" s="12"/>
      <c r="M3019" s="11"/>
      <c r="N3019" s="80"/>
      <c r="O3019" s="18" t="str">
        <f t="shared" ca="1" si="167"/>
        <v>217天</v>
      </c>
      <c r="P3019" s="80"/>
      <c r="Q3019" s="80"/>
      <c r="R3019" s="80"/>
      <c r="S3019" s="80"/>
    </row>
    <row r="3020" spans="1:19">
      <c r="A3020" s="7">
        <v>3021</v>
      </c>
      <c r="B3020" s="12" t="s">
        <v>11836</v>
      </c>
      <c r="C3020" s="12" t="s">
        <v>10393</v>
      </c>
      <c r="D3020" s="12" t="str">
        <f t="shared" si="166"/>
        <v>中远箱</v>
      </c>
      <c r="E3020" s="12" t="s">
        <v>17174</v>
      </c>
      <c r="F3020" s="19">
        <v>41580</v>
      </c>
      <c r="G3020" s="80">
        <v>100</v>
      </c>
      <c r="H3020" s="12" t="str">
        <f t="shared" si="165"/>
        <v>重</v>
      </c>
      <c r="I3020" s="24">
        <v>41586</v>
      </c>
      <c r="J3020" s="27"/>
      <c r="K3020" s="12" t="s">
        <v>13302</v>
      </c>
      <c r="L3020" s="12"/>
      <c r="M3020" s="11"/>
      <c r="N3020" s="80"/>
      <c r="O3020" s="18" t="str">
        <f t="shared" ca="1" si="167"/>
        <v>219天</v>
      </c>
      <c r="P3020" s="80"/>
      <c r="Q3020" s="80"/>
      <c r="R3020" s="80"/>
      <c r="S3020" s="80"/>
    </row>
    <row r="3021" spans="1:19">
      <c r="A3021" s="7">
        <v>3022</v>
      </c>
      <c r="B3021" s="12" t="s">
        <v>11845</v>
      </c>
      <c r="C3021" s="12" t="s">
        <v>10393</v>
      </c>
      <c r="D3021" s="12" t="str">
        <f t="shared" si="166"/>
        <v>中远箱</v>
      </c>
      <c r="E3021" s="12" t="s">
        <v>17174</v>
      </c>
      <c r="F3021" s="19">
        <v>41583</v>
      </c>
      <c r="G3021" s="80">
        <v>100</v>
      </c>
      <c r="H3021" s="12" t="str">
        <f t="shared" si="165"/>
        <v>重</v>
      </c>
      <c r="I3021" s="24">
        <v>41591</v>
      </c>
      <c r="J3021" s="27"/>
      <c r="K3021" s="12" t="s">
        <v>5796</v>
      </c>
      <c r="L3021" s="12"/>
      <c r="M3021" s="11"/>
      <c r="N3021" s="80"/>
      <c r="O3021" s="18" t="str">
        <f t="shared" ca="1" si="167"/>
        <v>216天</v>
      </c>
      <c r="P3021" s="80"/>
      <c r="Q3021" s="80"/>
      <c r="R3021" s="80"/>
      <c r="S3021" s="80"/>
    </row>
    <row r="3022" spans="1:19">
      <c r="A3022" s="7">
        <v>3023</v>
      </c>
      <c r="B3022" s="12" t="s">
        <v>11837</v>
      </c>
      <c r="C3022" s="12" t="s">
        <v>10393</v>
      </c>
      <c r="D3022" s="12" t="str">
        <f t="shared" si="166"/>
        <v>中远箱</v>
      </c>
      <c r="E3022" s="12" t="s">
        <v>17174</v>
      </c>
      <c r="F3022" s="19">
        <v>41581</v>
      </c>
      <c r="G3022" s="80">
        <v>100</v>
      </c>
      <c r="H3022" s="12" t="str">
        <f t="shared" si="165"/>
        <v>重</v>
      </c>
      <c r="I3022" s="24">
        <v>41685</v>
      </c>
      <c r="J3022" s="27"/>
      <c r="K3022" s="12" t="s">
        <v>8676</v>
      </c>
      <c r="L3022" s="12"/>
      <c r="M3022" s="11"/>
      <c r="N3022" s="80"/>
      <c r="O3022" s="18" t="str">
        <f t="shared" ca="1" si="167"/>
        <v>218天</v>
      </c>
      <c r="P3022" s="80"/>
      <c r="Q3022" s="80"/>
      <c r="R3022" s="80"/>
      <c r="S3022" s="80"/>
    </row>
    <row r="3023" spans="1:19">
      <c r="A3023" s="7">
        <v>3024</v>
      </c>
      <c r="B3023" s="12" t="s">
        <v>11838</v>
      </c>
      <c r="C3023" s="12" t="s">
        <v>10393</v>
      </c>
      <c r="D3023" s="12" t="str">
        <f t="shared" si="166"/>
        <v>中远箱</v>
      </c>
      <c r="E3023" s="12" t="s">
        <v>17174</v>
      </c>
      <c r="F3023" s="19">
        <v>41583</v>
      </c>
      <c r="G3023" s="80">
        <v>100</v>
      </c>
      <c r="H3023" s="12" t="str">
        <f t="shared" ref="H3023:H3054" si="168">IF(I3023="","空","重")</f>
        <v>重</v>
      </c>
      <c r="I3023" s="24">
        <v>41583</v>
      </c>
      <c r="J3023" s="27"/>
      <c r="K3023" s="12" t="s">
        <v>5796</v>
      </c>
      <c r="L3023" s="12"/>
      <c r="M3023" s="11"/>
      <c r="N3023" s="80"/>
      <c r="O3023" s="18" t="str">
        <f t="shared" ca="1" si="167"/>
        <v>216天</v>
      </c>
      <c r="P3023" s="80"/>
      <c r="Q3023" s="80"/>
      <c r="R3023" s="80"/>
      <c r="S3023" s="80"/>
    </row>
    <row r="3024" spans="1:19">
      <c r="A3024" s="7">
        <v>3025</v>
      </c>
      <c r="B3024" s="12" t="s">
        <v>11839</v>
      </c>
      <c r="C3024" s="12" t="s">
        <v>10393</v>
      </c>
      <c r="D3024" s="12" t="str">
        <f t="shared" si="166"/>
        <v>中远箱</v>
      </c>
      <c r="E3024" s="12" t="s">
        <v>17174</v>
      </c>
      <c r="F3024" s="19">
        <v>41582</v>
      </c>
      <c r="G3024" s="80">
        <v>100</v>
      </c>
      <c r="H3024" s="12" t="str">
        <f t="shared" si="168"/>
        <v>重</v>
      </c>
      <c r="I3024" s="24">
        <v>41583</v>
      </c>
      <c r="J3024" s="27"/>
      <c r="K3024" s="12" t="s">
        <v>5796</v>
      </c>
      <c r="L3024" s="12"/>
      <c r="M3024" s="11"/>
      <c r="N3024" s="80"/>
      <c r="O3024" s="18" t="str">
        <f t="shared" ca="1" si="167"/>
        <v>217天</v>
      </c>
      <c r="P3024" s="80"/>
      <c r="Q3024" s="80"/>
      <c r="R3024" s="80"/>
      <c r="S3024" s="80"/>
    </row>
    <row r="3025" spans="1:19">
      <c r="A3025" s="7">
        <v>3026</v>
      </c>
      <c r="B3025" s="12" t="s">
        <v>11840</v>
      </c>
      <c r="C3025" s="12" t="s">
        <v>10393</v>
      </c>
      <c r="D3025" s="12" t="str">
        <f t="shared" si="166"/>
        <v>中远箱</v>
      </c>
      <c r="E3025" s="12" t="s">
        <v>17174</v>
      </c>
      <c r="F3025" s="19">
        <v>41582</v>
      </c>
      <c r="G3025" s="80">
        <v>100</v>
      </c>
      <c r="H3025" s="12" t="str">
        <f t="shared" si="168"/>
        <v>重</v>
      </c>
      <c r="I3025" s="24">
        <v>41584</v>
      </c>
      <c r="J3025" s="27"/>
      <c r="K3025" s="12" t="s">
        <v>13302</v>
      </c>
      <c r="L3025" s="12"/>
      <c r="M3025" s="11"/>
      <c r="N3025" s="80"/>
      <c r="O3025" s="18" t="str">
        <f t="shared" ca="1" si="167"/>
        <v>217天</v>
      </c>
      <c r="P3025" s="80"/>
      <c r="Q3025" s="80"/>
      <c r="R3025" s="80"/>
      <c r="S3025" s="80"/>
    </row>
    <row r="3026" spans="1:19">
      <c r="A3026" s="7">
        <v>3027</v>
      </c>
      <c r="B3026" s="12" t="s">
        <v>11841</v>
      </c>
      <c r="C3026" s="12" t="s">
        <v>10393</v>
      </c>
      <c r="D3026" s="12" t="str">
        <f t="shared" si="166"/>
        <v>中远箱</v>
      </c>
      <c r="E3026" s="12" t="s">
        <v>17174</v>
      </c>
      <c r="F3026" s="81">
        <v>41585</v>
      </c>
      <c r="G3026" s="80" t="s">
        <v>14604</v>
      </c>
      <c r="H3026" s="12" t="str">
        <f t="shared" si="168"/>
        <v>重</v>
      </c>
      <c r="I3026" s="24">
        <v>41605</v>
      </c>
      <c r="J3026" s="27"/>
      <c r="K3026" s="12" t="s">
        <v>5796</v>
      </c>
      <c r="L3026" s="12"/>
      <c r="M3026" s="11"/>
      <c r="N3026" s="80"/>
      <c r="O3026" s="18" t="str">
        <f t="shared" ca="1" si="167"/>
        <v>214天</v>
      </c>
      <c r="P3026" s="80"/>
      <c r="Q3026" s="80"/>
      <c r="R3026" s="80"/>
      <c r="S3026" s="80"/>
    </row>
    <row r="3027" spans="1:19">
      <c r="A3027" s="7">
        <v>3028</v>
      </c>
      <c r="B3027" s="12" t="s">
        <v>11842</v>
      </c>
      <c r="C3027" s="12" t="s">
        <v>10393</v>
      </c>
      <c r="D3027" s="12" t="str">
        <f t="shared" si="166"/>
        <v>中远箱</v>
      </c>
      <c r="E3027" s="12" t="s">
        <v>17174</v>
      </c>
      <c r="F3027" s="81">
        <v>41584</v>
      </c>
      <c r="G3027" s="80" t="s">
        <v>14604</v>
      </c>
      <c r="H3027" s="12" t="str">
        <f t="shared" si="168"/>
        <v>重</v>
      </c>
      <c r="I3027" s="24">
        <v>41584</v>
      </c>
      <c r="J3027" s="27"/>
      <c r="K3027" s="12" t="s">
        <v>13302</v>
      </c>
      <c r="L3027" s="12"/>
      <c r="M3027" s="11"/>
      <c r="N3027" s="80"/>
      <c r="O3027" s="18" t="str">
        <f t="shared" ca="1" si="167"/>
        <v>215天</v>
      </c>
      <c r="P3027" s="80"/>
      <c r="Q3027" s="80"/>
      <c r="R3027" s="80"/>
      <c r="S3027" s="80"/>
    </row>
    <row r="3028" spans="1:19">
      <c r="A3028" s="7">
        <v>3029</v>
      </c>
      <c r="B3028" s="12" t="s">
        <v>11846</v>
      </c>
      <c r="C3028" s="12" t="s">
        <v>3270</v>
      </c>
      <c r="D3028" s="12" t="str">
        <f t="shared" si="166"/>
        <v>中远箱</v>
      </c>
      <c r="E3028" s="12" t="s">
        <v>17174</v>
      </c>
      <c r="F3028" s="19">
        <v>41576</v>
      </c>
      <c r="G3028" s="80">
        <v>100</v>
      </c>
      <c r="H3028" s="12" t="str">
        <f t="shared" si="168"/>
        <v>重</v>
      </c>
      <c r="I3028" s="24">
        <v>41705</v>
      </c>
      <c r="J3028" s="27"/>
      <c r="K3028" s="12" t="s">
        <v>6500</v>
      </c>
      <c r="L3028" s="12"/>
      <c r="M3028" s="11"/>
      <c r="N3028" s="80"/>
      <c r="O3028" s="18" t="str">
        <f t="shared" ca="1" si="167"/>
        <v>223天</v>
      </c>
      <c r="P3028" s="80"/>
      <c r="Q3028" s="80"/>
      <c r="R3028" s="80"/>
      <c r="S3028" s="80"/>
    </row>
    <row r="3029" spans="1:19">
      <c r="A3029" s="7">
        <v>3030</v>
      </c>
      <c r="B3029" s="12" t="s">
        <v>12185</v>
      </c>
      <c r="C3029" s="12" t="s">
        <v>10393</v>
      </c>
      <c r="D3029" s="12" t="str">
        <f t="shared" si="166"/>
        <v>中远箱</v>
      </c>
      <c r="E3029" s="12" t="s">
        <v>17174</v>
      </c>
      <c r="F3029" s="19">
        <v>41573</v>
      </c>
      <c r="G3029" s="80" t="s">
        <v>13733</v>
      </c>
      <c r="H3029" s="12" t="str">
        <f t="shared" si="168"/>
        <v>重</v>
      </c>
      <c r="I3029" s="24">
        <v>41643</v>
      </c>
      <c r="J3029" s="27"/>
      <c r="K3029" s="12" t="s">
        <v>10395</v>
      </c>
      <c r="L3029" s="12"/>
      <c r="M3029" s="11"/>
      <c r="N3029" s="80"/>
      <c r="O3029" s="18" t="str">
        <f t="shared" ca="1" si="167"/>
        <v>226天</v>
      </c>
      <c r="P3029" s="80"/>
      <c r="Q3029" s="80"/>
      <c r="R3029" s="80">
        <v>100</v>
      </c>
      <c r="S3029" s="80">
        <v>9140030</v>
      </c>
    </row>
    <row r="3030" spans="1:19">
      <c r="A3030" s="7">
        <v>3031</v>
      </c>
      <c r="B3030" s="12" t="s">
        <v>12187</v>
      </c>
      <c r="C3030" s="12" t="s">
        <v>10258</v>
      </c>
      <c r="D3030" s="12" t="str">
        <f t="shared" si="166"/>
        <v>中远箱</v>
      </c>
      <c r="E3030" s="12" t="s">
        <v>17174</v>
      </c>
      <c r="F3030" s="19">
        <v>41575</v>
      </c>
      <c r="G3030" s="80" t="s">
        <v>7200</v>
      </c>
      <c r="H3030" s="12" t="str">
        <f t="shared" si="168"/>
        <v>重</v>
      </c>
      <c r="I3030" s="24">
        <v>41575</v>
      </c>
      <c r="J3030" s="27"/>
      <c r="K3030" s="12" t="s">
        <v>11298</v>
      </c>
      <c r="L3030" s="12"/>
      <c r="M3030" s="11"/>
      <c r="N3030" s="80"/>
      <c r="O3030" s="18" t="str">
        <f t="shared" ca="1" si="167"/>
        <v>224天</v>
      </c>
      <c r="P3030" s="80"/>
      <c r="Q3030" s="80"/>
      <c r="R3030" s="80"/>
      <c r="S3030" s="80"/>
    </row>
    <row r="3031" spans="1:19">
      <c r="A3031" s="7">
        <v>3032</v>
      </c>
      <c r="B3031" s="50" t="s">
        <v>12188</v>
      </c>
      <c r="C3031" s="50" t="s">
        <v>10258</v>
      </c>
      <c r="D3031" s="50" t="str">
        <f t="shared" si="166"/>
        <v>中远箱</v>
      </c>
      <c r="E3031" s="50" t="s">
        <v>17174</v>
      </c>
      <c r="F3031" s="81">
        <v>41575</v>
      </c>
      <c r="G3031" s="162" t="s">
        <v>7200</v>
      </c>
      <c r="H3031" s="50" t="str">
        <f t="shared" si="168"/>
        <v>重</v>
      </c>
      <c r="I3031" s="171">
        <v>41575</v>
      </c>
      <c r="J3031" s="172"/>
      <c r="K3031" s="50" t="s">
        <v>11298</v>
      </c>
      <c r="L3031" s="12"/>
      <c r="M3031" s="11"/>
      <c r="N3031" s="80"/>
      <c r="O3031" s="18" t="str">
        <f t="shared" ca="1" si="167"/>
        <v>224天</v>
      </c>
      <c r="P3031" s="80"/>
      <c r="Q3031" s="80"/>
      <c r="R3031" s="80"/>
      <c r="S3031" s="80"/>
    </row>
    <row r="3032" spans="1:19">
      <c r="A3032" s="7">
        <v>3033</v>
      </c>
      <c r="B3032" s="12" t="s">
        <v>12189</v>
      </c>
      <c r="C3032" s="12" t="s">
        <v>10258</v>
      </c>
      <c r="D3032" s="12" t="str">
        <f t="shared" si="166"/>
        <v>中远箱</v>
      </c>
      <c r="E3032" s="12" t="s">
        <v>17174</v>
      </c>
      <c r="F3032" s="19">
        <v>41575</v>
      </c>
      <c r="G3032" s="80" t="s">
        <v>7200</v>
      </c>
      <c r="H3032" s="12" t="str">
        <f t="shared" si="168"/>
        <v>重</v>
      </c>
      <c r="I3032" s="24">
        <v>41575</v>
      </c>
      <c r="J3032" s="27"/>
      <c r="K3032" s="12" t="s">
        <v>11298</v>
      </c>
      <c r="L3032" s="12"/>
      <c r="M3032" s="11"/>
      <c r="N3032" s="80"/>
      <c r="O3032" s="18" t="str">
        <f t="shared" ca="1" si="167"/>
        <v>224天</v>
      </c>
      <c r="P3032" s="80"/>
      <c r="Q3032" s="80"/>
      <c r="R3032" s="80"/>
      <c r="S3032" s="80"/>
    </row>
    <row r="3033" spans="1:19">
      <c r="A3033" s="7">
        <v>3034</v>
      </c>
      <c r="B3033" s="12" t="s">
        <v>12190</v>
      </c>
      <c r="C3033" s="12" t="s">
        <v>10258</v>
      </c>
      <c r="D3033" s="12" t="str">
        <f t="shared" si="166"/>
        <v>中远箱</v>
      </c>
      <c r="E3033" s="12" t="s">
        <v>17174</v>
      </c>
      <c r="F3033" s="19">
        <v>41575</v>
      </c>
      <c r="G3033" s="80" t="s">
        <v>7200</v>
      </c>
      <c r="H3033" s="12" t="str">
        <f t="shared" si="168"/>
        <v>重</v>
      </c>
      <c r="I3033" s="24">
        <v>41575</v>
      </c>
      <c r="J3033" s="27"/>
      <c r="K3033" s="12" t="s">
        <v>11298</v>
      </c>
      <c r="L3033" s="12"/>
      <c r="M3033" s="11"/>
      <c r="N3033" s="80"/>
      <c r="O3033" s="18" t="str">
        <f t="shared" ca="1" si="167"/>
        <v>224天</v>
      </c>
      <c r="P3033" s="80"/>
      <c r="Q3033" s="80"/>
      <c r="R3033" s="80"/>
      <c r="S3033" s="80"/>
    </row>
    <row r="3034" spans="1:19">
      <c r="A3034" s="7">
        <v>3035</v>
      </c>
      <c r="B3034" s="12" t="s">
        <v>12208</v>
      </c>
      <c r="C3034" s="12" t="s">
        <v>10258</v>
      </c>
      <c r="D3034" s="12" t="str">
        <f t="shared" si="166"/>
        <v>中远箱</v>
      </c>
      <c r="E3034" s="12" t="s">
        <v>17174</v>
      </c>
      <c r="F3034" s="19">
        <v>41575</v>
      </c>
      <c r="G3034" s="80" t="s">
        <v>7200</v>
      </c>
      <c r="H3034" s="12" t="str">
        <f t="shared" si="168"/>
        <v>重</v>
      </c>
      <c r="I3034" s="24">
        <v>41575</v>
      </c>
      <c r="J3034" s="27"/>
      <c r="K3034" s="12" t="s">
        <v>11298</v>
      </c>
      <c r="L3034" s="12"/>
      <c r="M3034" s="11"/>
      <c r="N3034" s="80"/>
      <c r="O3034" s="18" t="str">
        <f t="shared" ca="1" si="167"/>
        <v>224天</v>
      </c>
      <c r="P3034" s="80"/>
      <c r="Q3034" s="80"/>
      <c r="R3034" s="80"/>
      <c r="S3034" s="80"/>
    </row>
    <row r="3035" spans="1:19">
      <c r="A3035" s="7">
        <v>3036</v>
      </c>
      <c r="B3035" s="12" t="s">
        <v>5027</v>
      </c>
      <c r="C3035" s="12" t="s">
        <v>10393</v>
      </c>
      <c r="D3035" s="12" t="str">
        <f t="shared" si="166"/>
        <v>中远箱</v>
      </c>
      <c r="E3035" s="12" t="s">
        <v>17174</v>
      </c>
      <c r="F3035" s="19">
        <v>41589</v>
      </c>
      <c r="G3035" s="80" t="s">
        <v>5594</v>
      </c>
      <c r="H3035" s="12" t="str">
        <f t="shared" si="168"/>
        <v>重</v>
      </c>
      <c r="I3035" s="24">
        <v>41591</v>
      </c>
      <c r="J3035" s="27"/>
      <c r="K3035" s="12" t="s">
        <v>5796</v>
      </c>
      <c r="L3035" s="12"/>
      <c r="M3035" s="11"/>
      <c r="N3035" s="80"/>
      <c r="O3035" s="18" t="str">
        <f t="shared" ca="1" si="167"/>
        <v>210天</v>
      </c>
      <c r="P3035" s="80"/>
      <c r="Q3035" s="80"/>
      <c r="R3035" s="80"/>
      <c r="S3035" s="80"/>
    </row>
    <row r="3036" spans="1:19">
      <c r="A3036" s="7">
        <v>3037</v>
      </c>
      <c r="B3036" s="12" t="s">
        <v>5028</v>
      </c>
      <c r="C3036" s="12" t="s">
        <v>10393</v>
      </c>
      <c r="D3036" s="12" t="str">
        <f t="shared" si="166"/>
        <v>中远箱</v>
      </c>
      <c r="E3036" s="12" t="s">
        <v>17174</v>
      </c>
      <c r="F3036" s="81">
        <v>41590</v>
      </c>
      <c r="G3036" s="80" t="s">
        <v>5594</v>
      </c>
      <c r="H3036" s="12" t="str">
        <f t="shared" si="168"/>
        <v>重</v>
      </c>
      <c r="I3036" s="24">
        <v>41590</v>
      </c>
      <c r="J3036" s="27"/>
      <c r="K3036" s="12" t="s">
        <v>5796</v>
      </c>
      <c r="L3036" s="12"/>
      <c r="M3036" s="11"/>
      <c r="N3036" s="80"/>
      <c r="O3036" s="18" t="str">
        <f t="shared" ca="1" si="167"/>
        <v>209天</v>
      </c>
      <c r="P3036" s="80"/>
      <c r="Q3036" s="80"/>
      <c r="R3036" s="80"/>
      <c r="S3036" s="80"/>
    </row>
    <row r="3037" spans="1:19">
      <c r="A3037" s="7">
        <v>3038</v>
      </c>
      <c r="B3037" s="12" t="s">
        <v>8094</v>
      </c>
      <c r="C3037" s="12" t="s">
        <v>10393</v>
      </c>
      <c r="D3037" s="12" t="str">
        <f t="shared" si="166"/>
        <v>中远箱</v>
      </c>
      <c r="E3037" s="12" t="s">
        <v>17174</v>
      </c>
      <c r="F3037" s="81">
        <v>41590</v>
      </c>
      <c r="G3037" s="80" t="s">
        <v>5594</v>
      </c>
      <c r="H3037" s="12" t="str">
        <f t="shared" si="168"/>
        <v>重</v>
      </c>
      <c r="I3037" s="24">
        <v>41590</v>
      </c>
      <c r="J3037" s="27"/>
      <c r="K3037" s="12" t="s">
        <v>5796</v>
      </c>
      <c r="L3037" s="12"/>
      <c r="M3037" s="11"/>
      <c r="N3037" s="80"/>
      <c r="O3037" s="18" t="str">
        <f t="shared" ca="1" si="167"/>
        <v>209天</v>
      </c>
      <c r="P3037" s="80"/>
      <c r="Q3037" s="80"/>
      <c r="R3037" s="80"/>
      <c r="S3037" s="80"/>
    </row>
    <row r="3038" spans="1:19">
      <c r="A3038" s="7">
        <v>3039</v>
      </c>
      <c r="B3038" s="12" t="s">
        <v>8095</v>
      </c>
      <c r="C3038" s="12" t="s">
        <v>10393</v>
      </c>
      <c r="D3038" s="12" t="str">
        <f t="shared" si="166"/>
        <v>中远箱</v>
      </c>
      <c r="E3038" s="12" t="s">
        <v>17174</v>
      </c>
      <c r="F3038" s="81">
        <v>41590</v>
      </c>
      <c r="G3038" s="80" t="s">
        <v>5594</v>
      </c>
      <c r="H3038" s="12" t="str">
        <f t="shared" si="168"/>
        <v>重</v>
      </c>
      <c r="I3038" s="24">
        <v>41590</v>
      </c>
      <c r="J3038" s="27"/>
      <c r="K3038" s="12" t="s">
        <v>5796</v>
      </c>
      <c r="L3038" s="12"/>
      <c r="M3038" s="11"/>
      <c r="N3038" s="80"/>
      <c r="O3038" s="18" t="str">
        <f t="shared" ca="1" si="167"/>
        <v>209天</v>
      </c>
      <c r="P3038" s="80"/>
      <c r="Q3038" s="80"/>
      <c r="R3038" s="80"/>
      <c r="S3038" s="80"/>
    </row>
    <row r="3039" spans="1:19">
      <c r="A3039" s="7">
        <v>3040</v>
      </c>
      <c r="B3039" s="12" t="s">
        <v>8096</v>
      </c>
      <c r="C3039" s="12" t="s">
        <v>10393</v>
      </c>
      <c r="D3039" s="12" t="str">
        <f t="shared" si="166"/>
        <v>中远箱</v>
      </c>
      <c r="E3039" s="12" t="s">
        <v>17174</v>
      </c>
      <c r="F3039" s="19">
        <v>41583</v>
      </c>
      <c r="G3039" s="80">
        <v>100</v>
      </c>
      <c r="H3039" s="12" t="str">
        <f t="shared" si="168"/>
        <v>重</v>
      </c>
      <c r="I3039" s="24">
        <v>41661</v>
      </c>
      <c r="J3039" s="27"/>
      <c r="K3039" s="12" t="s">
        <v>2991</v>
      </c>
      <c r="L3039" s="12"/>
      <c r="M3039" s="11"/>
      <c r="N3039" s="80"/>
      <c r="O3039" s="18" t="str">
        <f t="shared" ca="1" si="167"/>
        <v>216天</v>
      </c>
      <c r="P3039" s="80"/>
      <c r="Q3039" s="80"/>
      <c r="R3039" s="80"/>
      <c r="S3039" s="80"/>
    </row>
    <row r="3040" spans="1:19">
      <c r="A3040" s="7">
        <v>3041</v>
      </c>
      <c r="B3040" s="12" t="s">
        <v>16330</v>
      </c>
      <c r="C3040" s="12" t="s">
        <v>10393</v>
      </c>
      <c r="D3040" s="12" t="str">
        <f t="shared" si="166"/>
        <v>中远箱</v>
      </c>
      <c r="E3040" s="12" t="s">
        <v>17174</v>
      </c>
      <c r="F3040" s="19">
        <v>41582</v>
      </c>
      <c r="G3040" s="80">
        <v>100</v>
      </c>
      <c r="H3040" s="12" t="str">
        <f t="shared" si="168"/>
        <v>重</v>
      </c>
      <c r="I3040" s="24">
        <v>41585</v>
      </c>
      <c r="J3040" s="27"/>
      <c r="K3040" s="12" t="s">
        <v>4794</v>
      </c>
      <c r="L3040" s="12"/>
      <c r="M3040" s="11"/>
      <c r="N3040" s="80"/>
      <c r="O3040" s="18" t="str">
        <f t="shared" ca="1" si="167"/>
        <v>217天</v>
      </c>
      <c r="P3040" s="80"/>
      <c r="Q3040" s="80"/>
      <c r="R3040" s="80"/>
      <c r="S3040" s="80"/>
    </row>
    <row r="3041" spans="1:19">
      <c r="A3041" s="7">
        <v>3042</v>
      </c>
      <c r="B3041" s="12" t="s">
        <v>6103</v>
      </c>
      <c r="C3041" s="12" t="s">
        <v>10258</v>
      </c>
      <c r="D3041" s="12" t="str">
        <f t="shared" si="166"/>
        <v>中远箱</v>
      </c>
      <c r="E3041" s="12" t="s">
        <v>17174</v>
      </c>
      <c r="F3041" s="19">
        <v>41576</v>
      </c>
      <c r="G3041" s="80" t="s">
        <v>7200</v>
      </c>
      <c r="H3041" s="12" t="str">
        <f t="shared" si="168"/>
        <v>重</v>
      </c>
      <c r="I3041" s="24">
        <v>41576</v>
      </c>
      <c r="J3041" s="27"/>
      <c r="K3041" s="12" t="s">
        <v>6500</v>
      </c>
      <c r="L3041" s="12"/>
      <c r="M3041" s="11"/>
      <c r="N3041" s="80"/>
      <c r="O3041" s="18" t="str">
        <f t="shared" ca="1" si="167"/>
        <v>223天</v>
      </c>
      <c r="P3041" s="80"/>
      <c r="Q3041" s="80"/>
      <c r="R3041" s="80"/>
      <c r="S3041" s="80"/>
    </row>
    <row r="3042" spans="1:19">
      <c r="A3042" s="7">
        <v>3043</v>
      </c>
      <c r="B3042" s="12" t="s">
        <v>6159</v>
      </c>
      <c r="C3042" s="12" t="s">
        <v>10258</v>
      </c>
      <c r="D3042" s="12" t="str">
        <f t="shared" si="166"/>
        <v>中远箱</v>
      </c>
      <c r="E3042" s="12" t="s">
        <v>17174</v>
      </c>
      <c r="F3042" s="19">
        <v>41576</v>
      </c>
      <c r="G3042" s="80" t="s">
        <v>7200</v>
      </c>
      <c r="H3042" s="12" t="str">
        <f t="shared" si="168"/>
        <v>重</v>
      </c>
      <c r="I3042" s="24">
        <v>41576</v>
      </c>
      <c r="J3042" s="27"/>
      <c r="K3042" s="12" t="s">
        <v>6500</v>
      </c>
      <c r="L3042" s="12"/>
      <c r="M3042" s="11"/>
      <c r="N3042" s="80"/>
      <c r="O3042" s="18" t="str">
        <f t="shared" ca="1" si="167"/>
        <v>223天</v>
      </c>
      <c r="P3042" s="80"/>
      <c r="Q3042" s="80"/>
      <c r="R3042" s="80"/>
      <c r="S3042" s="80"/>
    </row>
    <row r="3043" spans="1:19">
      <c r="A3043" s="7">
        <v>3044</v>
      </c>
      <c r="B3043" s="12" t="s">
        <v>6160</v>
      </c>
      <c r="C3043" s="12" t="s">
        <v>10258</v>
      </c>
      <c r="D3043" s="12" t="str">
        <f t="shared" si="166"/>
        <v>中远箱</v>
      </c>
      <c r="E3043" s="12" t="s">
        <v>17174</v>
      </c>
      <c r="F3043" s="19">
        <v>41576</v>
      </c>
      <c r="G3043" s="80" t="s">
        <v>7200</v>
      </c>
      <c r="H3043" s="12" t="str">
        <f t="shared" si="168"/>
        <v>重</v>
      </c>
      <c r="I3043" s="24">
        <v>41576</v>
      </c>
      <c r="J3043" s="27"/>
      <c r="K3043" s="12" t="s">
        <v>6500</v>
      </c>
      <c r="L3043" s="12"/>
      <c r="M3043" s="11"/>
      <c r="N3043" s="80"/>
      <c r="O3043" s="18" t="str">
        <f t="shared" ca="1" si="167"/>
        <v>223天</v>
      </c>
      <c r="P3043" s="80"/>
      <c r="Q3043" s="80"/>
      <c r="R3043" s="80"/>
      <c r="S3043" s="80"/>
    </row>
    <row r="3044" spans="1:19">
      <c r="A3044" s="7">
        <v>3045</v>
      </c>
      <c r="B3044" s="12" t="s">
        <v>6161</v>
      </c>
      <c r="C3044" s="12" t="s">
        <v>10258</v>
      </c>
      <c r="D3044" s="12" t="str">
        <f t="shared" si="166"/>
        <v>中远箱</v>
      </c>
      <c r="E3044" s="12" t="s">
        <v>17174</v>
      </c>
      <c r="F3044" s="19">
        <v>41576</v>
      </c>
      <c r="G3044" s="80" t="s">
        <v>7200</v>
      </c>
      <c r="H3044" s="12" t="str">
        <f t="shared" si="168"/>
        <v>重</v>
      </c>
      <c r="I3044" s="24">
        <v>41576</v>
      </c>
      <c r="J3044" s="27"/>
      <c r="K3044" s="12" t="s">
        <v>6500</v>
      </c>
      <c r="L3044" s="12"/>
      <c r="M3044" s="11"/>
      <c r="N3044" s="80"/>
      <c r="O3044" s="18" t="str">
        <f t="shared" ca="1" si="167"/>
        <v>223天</v>
      </c>
      <c r="P3044" s="80"/>
      <c r="Q3044" s="80"/>
      <c r="R3044" s="80"/>
      <c r="S3044" s="80"/>
    </row>
    <row r="3045" spans="1:19">
      <c r="A3045" s="7">
        <v>3046</v>
      </c>
      <c r="B3045" s="12" t="s">
        <v>6162</v>
      </c>
      <c r="C3045" s="12" t="s">
        <v>10258</v>
      </c>
      <c r="D3045" s="12" t="str">
        <f t="shared" si="166"/>
        <v>中远箱</v>
      </c>
      <c r="E3045" s="12" t="s">
        <v>17174</v>
      </c>
      <c r="F3045" s="19">
        <v>41576</v>
      </c>
      <c r="G3045" s="80" t="s">
        <v>7200</v>
      </c>
      <c r="H3045" s="12" t="str">
        <f t="shared" si="168"/>
        <v>重</v>
      </c>
      <c r="I3045" s="24">
        <v>41576</v>
      </c>
      <c r="J3045" s="27"/>
      <c r="K3045" s="12" t="s">
        <v>6500</v>
      </c>
      <c r="L3045" s="12"/>
      <c r="M3045" s="11"/>
      <c r="N3045" s="80"/>
      <c r="O3045" s="18" t="str">
        <f t="shared" ca="1" si="167"/>
        <v>223天</v>
      </c>
      <c r="P3045" s="80"/>
      <c r="Q3045" s="80"/>
      <c r="R3045" s="80"/>
      <c r="S3045" s="80"/>
    </row>
    <row r="3046" spans="1:19">
      <c r="A3046" s="7">
        <v>3047</v>
      </c>
      <c r="B3046" s="12" t="s">
        <v>9332</v>
      </c>
      <c r="C3046" s="12" t="s">
        <v>10393</v>
      </c>
      <c r="D3046" s="12" t="str">
        <f t="shared" si="166"/>
        <v>中远箱</v>
      </c>
      <c r="E3046" s="12" t="s">
        <v>17174</v>
      </c>
      <c r="F3046" s="19">
        <v>41589</v>
      </c>
      <c r="G3046" s="80">
        <v>100</v>
      </c>
      <c r="H3046" s="12" t="str">
        <f t="shared" si="168"/>
        <v>重</v>
      </c>
      <c r="I3046" s="24">
        <v>41605</v>
      </c>
      <c r="J3046" s="27"/>
      <c r="K3046" s="12" t="s">
        <v>5796</v>
      </c>
      <c r="L3046" s="12"/>
      <c r="M3046" s="11"/>
      <c r="N3046" s="80"/>
      <c r="O3046" s="18" t="str">
        <f t="shared" ca="1" si="167"/>
        <v>210天</v>
      </c>
      <c r="P3046" s="80"/>
      <c r="Q3046" s="80"/>
      <c r="R3046" s="80"/>
      <c r="S3046" s="80"/>
    </row>
    <row r="3047" spans="1:19">
      <c r="A3047" s="7">
        <v>3048</v>
      </c>
      <c r="B3047" s="12" t="s">
        <v>9333</v>
      </c>
      <c r="C3047" s="12" t="s">
        <v>10393</v>
      </c>
      <c r="D3047" s="12" t="str">
        <f t="shared" si="166"/>
        <v>中远箱</v>
      </c>
      <c r="E3047" s="12" t="s">
        <v>17174</v>
      </c>
      <c r="F3047" s="19">
        <v>41589</v>
      </c>
      <c r="G3047" s="80">
        <v>100</v>
      </c>
      <c r="H3047" s="12" t="str">
        <f t="shared" si="168"/>
        <v>重</v>
      </c>
      <c r="I3047" s="24">
        <v>41665</v>
      </c>
      <c r="J3047" s="27"/>
      <c r="K3047" s="12" t="s">
        <v>12951</v>
      </c>
      <c r="L3047" s="12"/>
      <c r="M3047" s="11"/>
      <c r="N3047" s="80"/>
      <c r="O3047" s="18" t="str">
        <f t="shared" ca="1" si="167"/>
        <v>210天</v>
      </c>
      <c r="P3047" s="80"/>
      <c r="Q3047" s="80"/>
      <c r="R3047" s="80"/>
      <c r="S3047" s="80"/>
    </row>
    <row r="3048" spans="1:19">
      <c r="A3048" s="7">
        <v>3049</v>
      </c>
      <c r="B3048" s="12" t="s">
        <v>9334</v>
      </c>
      <c r="C3048" s="12" t="s">
        <v>10393</v>
      </c>
      <c r="D3048" s="12" t="str">
        <f t="shared" si="166"/>
        <v>中远箱</v>
      </c>
      <c r="E3048" s="12" t="s">
        <v>17174</v>
      </c>
      <c r="F3048" s="81">
        <v>41591</v>
      </c>
      <c r="G3048" s="80">
        <v>100</v>
      </c>
      <c r="H3048" s="12" t="str">
        <f t="shared" si="168"/>
        <v>重</v>
      </c>
      <c r="I3048" s="24">
        <v>41591</v>
      </c>
      <c r="J3048" s="27"/>
      <c r="K3048" s="12" t="s">
        <v>5796</v>
      </c>
      <c r="L3048" s="12"/>
      <c r="M3048" s="11"/>
      <c r="N3048" s="80"/>
      <c r="O3048" s="18" t="str">
        <f t="shared" ca="1" si="167"/>
        <v>208天</v>
      </c>
      <c r="P3048" s="80"/>
      <c r="Q3048" s="80"/>
      <c r="R3048" s="80"/>
      <c r="S3048" s="80"/>
    </row>
    <row r="3049" spans="1:19">
      <c r="A3049" s="7">
        <v>3050</v>
      </c>
      <c r="B3049" s="12" t="s">
        <v>9335</v>
      </c>
      <c r="C3049" s="12" t="s">
        <v>10393</v>
      </c>
      <c r="D3049" s="12" t="str">
        <f t="shared" si="166"/>
        <v>中远箱</v>
      </c>
      <c r="E3049" s="12" t="s">
        <v>17174</v>
      </c>
      <c r="F3049" s="81">
        <v>41591</v>
      </c>
      <c r="G3049" s="80">
        <v>100</v>
      </c>
      <c r="H3049" s="12" t="str">
        <f t="shared" si="168"/>
        <v>重</v>
      </c>
      <c r="I3049" s="24">
        <v>41591</v>
      </c>
      <c r="J3049" s="27"/>
      <c r="K3049" s="12" t="s">
        <v>5796</v>
      </c>
      <c r="L3049" s="12"/>
      <c r="M3049" s="11"/>
      <c r="N3049" s="80"/>
      <c r="O3049" s="18" t="str">
        <f t="shared" ca="1" si="167"/>
        <v>208天</v>
      </c>
      <c r="P3049" s="80"/>
      <c r="Q3049" s="80"/>
      <c r="R3049" s="80"/>
      <c r="S3049" s="80"/>
    </row>
    <row r="3050" spans="1:19">
      <c r="A3050" s="7">
        <v>3051</v>
      </c>
      <c r="B3050" s="12" t="s">
        <v>13336</v>
      </c>
      <c r="C3050" s="12" t="s">
        <v>10393</v>
      </c>
      <c r="D3050" s="12" t="str">
        <f t="shared" si="166"/>
        <v>中远箱</v>
      </c>
      <c r="E3050" s="12" t="s">
        <v>17174</v>
      </c>
      <c r="F3050" s="19">
        <v>41585</v>
      </c>
      <c r="G3050" s="80">
        <v>100</v>
      </c>
      <c r="H3050" s="12" t="str">
        <f t="shared" si="168"/>
        <v>重</v>
      </c>
      <c r="I3050" s="24">
        <v>41615</v>
      </c>
      <c r="J3050" s="27"/>
      <c r="K3050" s="12" t="s">
        <v>10395</v>
      </c>
      <c r="L3050" s="12"/>
      <c r="M3050" s="11"/>
      <c r="N3050" s="80"/>
      <c r="O3050" s="18" t="str">
        <f t="shared" ca="1" si="167"/>
        <v>214天</v>
      </c>
      <c r="P3050" s="80"/>
      <c r="Q3050" s="80"/>
      <c r="R3050" s="80"/>
      <c r="S3050" s="80"/>
    </row>
    <row r="3051" spans="1:19">
      <c r="A3051" s="7">
        <v>3052</v>
      </c>
      <c r="B3051" s="12" t="s">
        <v>13337</v>
      </c>
      <c r="C3051" s="12" t="s">
        <v>10393</v>
      </c>
      <c r="D3051" s="12" t="str">
        <f t="shared" si="166"/>
        <v>中远箱</v>
      </c>
      <c r="E3051" s="12" t="s">
        <v>17174</v>
      </c>
      <c r="F3051" s="19">
        <v>41587</v>
      </c>
      <c r="G3051" s="80">
        <v>100</v>
      </c>
      <c r="H3051" s="12" t="str">
        <f t="shared" si="168"/>
        <v>重</v>
      </c>
      <c r="I3051" s="24">
        <v>41611</v>
      </c>
      <c r="J3051" s="27"/>
      <c r="K3051" s="12" t="s">
        <v>12951</v>
      </c>
      <c r="L3051" s="12"/>
      <c r="M3051" s="11"/>
      <c r="N3051" s="80"/>
      <c r="O3051" s="18" t="str">
        <f t="shared" ca="1" si="167"/>
        <v>212天</v>
      </c>
      <c r="P3051" s="80"/>
      <c r="Q3051" s="80"/>
      <c r="R3051" s="80"/>
      <c r="S3051" s="80"/>
    </row>
    <row r="3052" spans="1:19">
      <c r="A3052" s="7">
        <v>3053</v>
      </c>
      <c r="B3052" s="12" t="s">
        <v>13348</v>
      </c>
      <c r="C3052" s="12" t="s">
        <v>10393</v>
      </c>
      <c r="D3052" s="12" t="str">
        <f t="shared" si="166"/>
        <v>中远箱</v>
      </c>
      <c r="E3052" s="12" t="s">
        <v>17174</v>
      </c>
      <c r="F3052" s="19">
        <v>41589</v>
      </c>
      <c r="G3052" s="80">
        <v>100</v>
      </c>
      <c r="H3052" s="12" t="str">
        <f t="shared" si="168"/>
        <v>重</v>
      </c>
      <c r="I3052" s="24">
        <v>41596</v>
      </c>
      <c r="J3052" s="27"/>
      <c r="K3052" s="12" t="s">
        <v>10395</v>
      </c>
      <c r="L3052" s="12"/>
      <c r="M3052" s="11"/>
      <c r="N3052" s="80"/>
      <c r="O3052" s="18" t="str">
        <f t="shared" ca="1" si="167"/>
        <v>210天</v>
      </c>
      <c r="P3052" s="80"/>
      <c r="Q3052" s="80"/>
      <c r="R3052" s="80"/>
      <c r="S3052" s="80"/>
    </row>
    <row r="3053" spans="1:19">
      <c r="A3053" s="7">
        <v>3054</v>
      </c>
      <c r="B3053" s="12" t="s">
        <v>13338</v>
      </c>
      <c r="C3053" s="12" t="s">
        <v>10393</v>
      </c>
      <c r="D3053" s="12" t="str">
        <f t="shared" si="166"/>
        <v>中远箱</v>
      </c>
      <c r="E3053" s="12" t="s">
        <v>17174</v>
      </c>
      <c r="F3053" s="19">
        <v>41589</v>
      </c>
      <c r="G3053" s="80">
        <v>100</v>
      </c>
      <c r="H3053" s="12" t="str">
        <f t="shared" si="168"/>
        <v>重</v>
      </c>
      <c r="I3053" s="24">
        <v>41591</v>
      </c>
      <c r="J3053" s="27"/>
      <c r="K3053" s="12" t="s">
        <v>5796</v>
      </c>
      <c r="L3053" s="12"/>
      <c r="M3053" s="11"/>
      <c r="N3053" s="80"/>
      <c r="O3053" s="18" t="str">
        <f t="shared" ca="1" si="167"/>
        <v>210天</v>
      </c>
      <c r="P3053" s="80"/>
      <c r="Q3053" s="80"/>
      <c r="R3053" s="80"/>
      <c r="S3053" s="80"/>
    </row>
    <row r="3054" spans="1:19">
      <c r="A3054" s="7">
        <v>3055</v>
      </c>
      <c r="B3054" s="50" t="s">
        <v>13349</v>
      </c>
      <c r="C3054" s="50" t="s">
        <v>10393</v>
      </c>
      <c r="D3054" s="50" t="str">
        <f t="shared" si="166"/>
        <v>中远箱</v>
      </c>
      <c r="E3054" s="50" t="s">
        <v>17174</v>
      </c>
      <c r="F3054" s="81">
        <v>41591</v>
      </c>
      <c r="G3054" s="80">
        <v>100</v>
      </c>
      <c r="H3054" s="12" t="str">
        <f t="shared" si="168"/>
        <v>重</v>
      </c>
      <c r="I3054" s="24">
        <v>41634</v>
      </c>
      <c r="J3054" s="27"/>
      <c r="K3054" s="12" t="s">
        <v>12951</v>
      </c>
      <c r="L3054" s="12"/>
      <c r="M3054" s="11"/>
      <c r="N3054" s="80"/>
      <c r="O3054" s="18" t="str">
        <f t="shared" ca="1" si="167"/>
        <v>208天</v>
      </c>
      <c r="P3054" s="80"/>
      <c r="Q3054" s="80"/>
      <c r="R3054" s="80"/>
      <c r="S3054" s="80"/>
    </row>
    <row r="3055" spans="1:19">
      <c r="A3055" s="7">
        <v>3056</v>
      </c>
      <c r="B3055" s="12" t="s">
        <v>13339</v>
      </c>
      <c r="C3055" s="12" t="s">
        <v>10393</v>
      </c>
      <c r="D3055" s="12" t="str">
        <f t="shared" si="166"/>
        <v>中远箱</v>
      </c>
      <c r="E3055" s="12" t="s">
        <v>17174</v>
      </c>
      <c r="F3055" s="19">
        <v>41587</v>
      </c>
      <c r="G3055" s="80">
        <v>100</v>
      </c>
      <c r="H3055" s="12" t="str">
        <f t="shared" ref="H3055:H3083" si="169">IF(I3055="","空","重")</f>
        <v>重</v>
      </c>
      <c r="I3055" s="24">
        <v>41611</v>
      </c>
      <c r="J3055" s="27"/>
      <c r="K3055" s="12" t="s">
        <v>297</v>
      </c>
      <c r="L3055" s="12"/>
      <c r="M3055" s="11"/>
      <c r="N3055" s="80"/>
      <c r="O3055" s="18" t="str">
        <f t="shared" ca="1" si="167"/>
        <v>212天</v>
      </c>
      <c r="P3055" s="80"/>
      <c r="Q3055" s="80"/>
      <c r="R3055" s="80"/>
      <c r="S3055" s="80"/>
    </row>
    <row r="3056" spans="1:19">
      <c r="A3056" s="7">
        <v>3057</v>
      </c>
      <c r="B3056" s="12" t="s">
        <v>13346</v>
      </c>
      <c r="C3056" s="12" t="s">
        <v>10393</v>
      </c>
      <c r="D3056" s="12" t="str">
        <f t="shared" si="166"/>
        <v>中远箱</v>
      </c>
      <c r="E3056" s="12" t="s">
        <v>17174</v>
      </c>
      <c r="F3056" s="19">
        <v>41593</v>
      </c>
      <c r="G3056" s="80">
        <v>100</v>
      </c>
      <c r="H3056" s="12" t="str">
        <f t="shared" si="169"/>
        <v>重</v>
      </c>
      <c r="I3056" s="24">
        <v>41604</v>
      </c>
      <c r="J3056" s="27"/>
      <c r="K3056" s="12" t="s">
        <v>5796</v>
      </c>
      <c r="L3056" s="12"/>
      <c r="M3056" s="11"/>
      <c r="N3056" s="80"/>
      <c r="O3056" s="18" t="str">
        <f t="shared" ca="1" si="167"/>
        <v>206天</v>
      </c>
      <c r="P3056" s="80"/>
      <c r="Q3056" s="80"/>
      <c r="R3056" s="80"/>
      <c r="S3056" s="80"/>
    </row>
    <row r="3057" spans="1:19">
      <c r="A3057" s="7">
        <v>3058</v>
      </c>
      <c r="B3057" s="12" t="s">
        <v>13345</v>
      </c>
      <c r="C3057" s="12" t="s">
        <v>10393</v>
      </c>
      <c r="D3057" s="12" t="str">
        <f t="shared" si="166"/>
        <v>中远箱</v>
      </c>
      <c r="E3057" s="12" t="s">
        <v>17174</v>
      </c>
      <c r="F3057" s="19">
        <v>41586</v>
      </c>
      <c r="G3057" s="80">
        <v>100</v>
      </c>
      <c r="H3057" s="12" t="str">
        <f t="shared" si="169"/>
        <v>重</v>
      </c>
      <c r="I3057" s="24">
        <v>41604</v>
      </c>
      <c r="J3057" s="27"/>
      <c r="K3057" s="12" t="s">
        <v>5796</v>
      </c>
      <c r="L3057" s="12"/>
      <c r="M3057" s="11"/>
      <c r="N3057" s="80"/>
      <c r="O3057" s="18" t="str">
        <f t="shared" ca="1" si="167"/>
        <v>213天</v>
      </c>
      <c r="P3057" s="80"/>
      <c r="Q3057" s="80"/>
      <c r="R3057" s="80"/>
      <c r="S3057" s="80"/>
    </row>
    <row r="3058" spans="1:19">
      <c r="A3058" s="7">
        <v>3059</v>
      </c>
      <c r="B3058" s="12" t="s">
        <v>13340</v>
      </c>
      <c r="C3058" s="12" t="s">
        <v>10393</v>
      </c>
      <c r="D3058" s="12" t="str">
        <f t="shared" si="166"/>
        <v>中远箱</v>
      </c>
      <c r="E3058" s="12" t="s">
        <v>17174</v>
      </c>
      <c r="F3058" s="19">
        <v>41588</v>
      </c>
      <c r="G3058" s="80">
        <v>100</v>
      </c>
      <c r="H3058" s="12" t="str">
        <f t="shared" si="169"/>
        <v>重</v>
      </c>
      <c r="I3058" s="24">
        <v>41634</v>
      </c>
      <c r="J3058" s="27"/>
      <c r="K3058" s="12" t="s">
        <v>12951</v>
      </c>
      <c r="L3058" s="12"/>
      <c r="M3058" s="11"/>
      <c r="N3058" s="80"/>
      <c r="O3058" s="18" t="str">
        <f t="shared" ca="1" si="167"/>
        <v>211天</v>
      </c>
      <c r="P3058" s="80"/>
      <c r="Q3058" s="80"/>
      <c r="R3058" s="80"/>
      <c r="S3058" s="80"/>
    </row>
    <row r="3059" spans="1:19">
      <c r="A3059" s="7">
        <v>3060</v>
      </c>
      <c r="B3059" s="12" t="s">
        <v>13347</v>
      </c>
      <c r="C3059" s="12" t="s">
        <v>10393</v>
      </c>
      <c r="D3059" s="12" t="str">
        <f t="shared" si="166"/>
        <v>中远箱</v>
      </c>
      <c r="E3059" s="12" t="s">
        <v>17174</v>
      </c>
      <c r="F3059" s="19">
        <v>41594</v>
      </c>
      <c r="G3059" s="80">
        <v>100</v>
      </c>
      <c r="H3059" s="12" t="str">
        <f t="shared" si="169"/>
        <v>重</v>
      </c>
      <c r="I3059" s="24">
        <v>41613</v>
      </c>
      <c r="J3059" s="27"/>
      <c r="K3059" s="12" t="s">
        <v>10395</v>
      </c>
      <c r="L3059" s="12"/>
      <c r="M3059" s="11"/>
      <c r="N3059" s="80"/>
      <c r="O3059" s="18" t="str">
        <f t="shared" ca="1" si="167"/>
        <v>205天</v>
      </c>
      <c r="P3059" s="80"/>
      <c r="Q3059" s="80"/>
      <c r="R3059" s="80"/>
      <c r="S3059" s="80"/>
    </row>
    <row r="3060" spans="1:19">
      <c r="A3060" s="7">
        <v>3061</v>
      </c>
      <c r="B3060" s="12" t="s">
        <v>13341</v>
      </c>
      <c r="C3060" s="12" t="s">
        <v>10393</v>
      </c>
      <c r="D3060" s="12" t="str">
        <f t="shared" si="166"/>
        <v>中远箱</v>
      </c>
      <c r="E3060" s="12" t="s">
        <v>17174</v>
      </c>
      <c r="F3060" s="19">
        <v>41589</v>
      </c>
      <c r="G3060" s="80">
        <v>100</v>
      </c>
      <c r="H3060" s="12" t="str">
        <f t="shared" si="169"/>
        <v>重</v>
      </c>
      <c r="I3060" s="24">
        <v>41611</v>
      </c>
      <c r="J3060" s="27"/>
      <c r="K3060" s="12" t="s">
        <v>12951</v>
      </c>
      <c r="L3060" s="12"/>
      <c r="M3060" s="11"/>
      <c r="N3060" s="80"/>
      <c r="O3060" s="18" t="str">
        <f t="shared" ca="1" si="167"/>
        <v>210天</v>
      </c>
      <c r="P3060" s="80"/>
      <c r="Q3060" s="80"/>
      <c r="R3060" s="80"/>
      <c r="S3060" s="80"/>
    </row>
    <row r="3061" spans="1:19">
      <c r="A3061" s="7">
        <v>3062</v>
      </c>
      <c r="B3061" s="12" t="s">
        <v>13342</v>
      </c>
      <c r="C3061" s="12" t="s">
        <v>10393</v>
      </c>
      <c r="D3061" s="12" t="str">
        <f t="shared" si="166"/>
        <v>中远箱</v>
      </c>
      <c r="E3061" s="12" t="s">
        <v>17174</v>
      </c>
      <c r="F3061" s="19">
        <v>41590</v>
      </c>
      <c r="G3061" s="80">
        <v>100</v>
      </c>
      <c r="H3061" s="12" t="str">
        <f t="shared" si="169"/>
        <v>重</v>
      </c>
      <c r="I3061" s="24">
        <v>41590</v>
      </c>
      <c r="J3061" s="27"/>
      <c r="K3061" s="12" t="s">
        <v>5796</v>
      </c>
      <c r="L3061" s="12"/>
      <c r="M3061" s="11"/>
      <c r="N3061" s="80"/>
      <c r="O3061" s="18" t="str">
        <f t="shared" ca="1" si="167"/>
        <v>209天</v>
      </c>
      <c r="P3061" s="80"/>
      <c r="Q3061" s="80"/>
      <c r="R3061" s="80"/>
      <c r="S3061" s="80"/>
    </row>
    <row r="3062" spans="1:19">
      <c r="A3062" s="7">
        <v>3063</v>
      </c>
      <c r="B3062" s="12" t="s">
        <v>13343</v>
      </c>
      <c r="C3062" s="12" t="s">
        <v>10393</v>
      </c>
      <c r="D3062" s="12" t="str">
        <f t="shared" si="166"/>
        <v>中远箱</v>
      </c>
      <c r="E3062" s="12" t="s">
        <v>17174</v>
      </c>
      <c r="F3062" s="19">
        <v>41590</v>
      </c>
      <c r="G3062" s="80">
        <v>100</v>
      </c>
      <c r="H3062" s="12" t="str">
        <f t="shared" si="169"/>
        <v>重</v>
      </c>
      <c r="I3062" s="24">
        <v>41591</v>
      </c>
      <c r="J3062" s="27"/>
      <c r="K3062" s="12" t="s">
        <v>5796</v>
      </c>
      <c r="L3062" s="12"/>
      <c r="M3062" s="11"/>
      <c r="N3062" s="80"/>
      <c r="O3062" s="18" t="str">
        <f t="shared" ca="1" si="167"/>
        <v>209天</v>
      </c>
      <c r="P3062" s="80"/>
      <c r="Q3062" s="80"/>
      <c r="R3062" s="80"/>
      <c r="S3062" s="80"/>
    </row>
    <row r="3063" spans="1:19">
      <c r="A3063" s="7">
        <v>3064</v>
      </c>
      <c r="B3063" s="12" t="s">
        <v>13344</v>
      </c>
      <c r="C3063" s="12" t="s">
        <v>10393</v>
      </c>
      <c r="D3063" s="12" t="str">
        <f t="shared" si="166"/>
        <v>中远箱</v>
      </c>
      <c r="E3063" s="12" t="s">
        <v>17174</v>
      </c>
      <c r="F3063" s="19">
        <v>41590</v>
      </c>
      <c r="G3063" s="80">
        <v>100</v>
      </c>
      <c r="H3063" s="12" t="str">
        <f t="shared" si="169"/>
        <v>重</v>
      </c>
      <c r="I3063" s="24">
        <v>41590</v>
      </c>
      <c r="J3063" s="27"/>
      <c r="K3063" s="12" t="s">
        <v>5796</v>
      </c>
      <c r="L3063" s="12"/>
      <c r="M3063" s="11"/>
      <c r="N3063" s="80"/>
      <c r="O3063" s="18" t="str">
        <f t="shared" ca="1" si="167"/>
        <v>209天</v>
      </c>
      <c r="P3063" s="80"/>
      <c r="Q3063" s="80"/>
      <c r="R3063" s="80"/>
      <c r="S3063" s="80"/>
    </row>
    <row r="3064" spans="1:19">
      <c r="A3064" s="7">
        <v>3065</v>
      </c>
      <c r="B3064" s="12" t="s">
        <v>10487</v>
      </c>
      <c r="C3064" s="12" t="s">
        <v>10393</v>
      </c>
      <c r="D3064" s="12" t="str">
        <f t="shared" si="166"/>
        <v>中远箱</v>
      </c>
      <c r="E3064" s="12" t="s">
        <v>17174</v>
      </c>
      <c r="F3064" s="19">
        <v>41585</v>
      </c>
      <c r="G3064" s="80" t="s">
        <v>5594</v>
      </c>
      <c r="H3064" s="12" t="str">
        <f t="shared" si="169"/>
        <v>重</v>
      </c>
      <c r="I3064" s="24">
        <v>41661</v>
      </c>
      <c r="J3064" s="27"/>
      <c r="K3064" s="12" t="s">
        <v>2991</v>
      </c>
      <c r="L3064" s="12"/>
      <c r="M3064" s="11"/>
      <c r="N3064" s="80"/>
      <c r="O3064" s="18" t="str">
        <f t="shared" ca="1" si="167"/>
        <v>214天</v>
      </c>
      <c r="P3064" s="80"/>
      <c r="Q3064" s="80"/>
      <c r="R3064" s="80"/>
      <c r="S3064" s="80"/>
    </row>
    <row r="3065" spans="1:19">
      <c r="A3065" s="7">
        <v>3066</v>
      </c>
      <c r="B3065" s="12" t="s">
        <v>10488</v>
      </c>
      <c r="C3065" s="12" t="s">
        <v>10393</v>
      </c>
      <c r="D3065" s="12" t="str">
        <f t="shared" si="166"/>
        <v>中远箱</v>
      </c>
      <c r="E3065" s="12" t="s">
        <v>17174</v>
      </c>
      <c r="F3065" s="19">
        <v>41586</v>
      </c>
      <c r="G3065" s="80" t="s">
        <v>5594</v>
      </c>
      <c r="H3065" s="12" t="str">
        <f t="shared" si="169"/>
        <v>重</v>
      </c>
      <c r="I3065" s="24">
        <v>41659</v>
      </c>
      <c r="J3065" s="27"/>
      <c r="K3065" s="12" t="s">
        <v>12951</v>
      </c>
      <c r="L3065" s="12"/>
      <c r="M3065" s="11"/>
      <c r="N3065" s="80"/>
      <c r="O3065" s="18" t="str">
        <f t="shared" ca="1" si="167"/>
        <v>213天</v>
      </c>
      <c r="P3065" s="80"/>
      <c r="Q3065" s="80"/>
      <c r="R3065" s="80"/>
      <c r="S3065" s="80"/>
    </row>
    <row r="3066" spans="1:19">
      <c r="A3066" s="7">
        <v>3067</v>
      </c>
      <c r="B3066" s="12" t="s">
        <v>10489</v>
      </c>
      <c r="C3066" s="12" t="s">
        <v>10393</v>
      </c>
      <c r="D3066" s="12" t="str">
        <f t="shared" si="166"/>
        <v>中远箱</v>
      </c>
      <c r="E3066" s="12" t="s">
        <v>17174</v>
      </c>
      <c r="F3066" s="19">
        <v>41593</v>
      </c>
      <c r="G3066" s="80" t="s">
        <v>8359</v>
      </c>
      <c r="H3066" s="12" t="str">
        <f t="shared" si="169"/>
        <v>重</v>
      </c>
      <c r="I3066" s="24">
        <v>41661</v>
      </c>
      <c r="J3066" s="27"/>
      <c r="K3066" s="12" t="s">
        <v>13302</v>
      </c>
      <c r="L3066" s="12"/>
      <c r="M3066" s="11"/>
      <c r="N3066" s="80"/>
      <c r="O3066" s="18" t="str">
        <f t="shared" ca="1" si="167"/>
        <v>206天</v>
      </c>
      <c r="P3066" s="80"/>
      <c r="Q3066" s="80"/>
      <c r="R3066" s="80"/>
      <c r="S3066" s="80"/>
    </row>
    <row r="3067" spans="1:19">
      <c r="A3067" s="7">
        <v>3068</v>
      </c>
      <c r="B3067" s="12" t="s">
        <v>7648</v>
      </c>
      <c r="C3067" s="12" t="s">
        <v>10393</v>
      </c>
      <c r="D3067" s="12" t="str">
        <f t="shared" si="166"/>
        <v>中远箱</v>
      </c>
      <c r="E3067" s="12" t="s">
        <v>17174</v>
      </c>
      <c r="F3067" s="19">
        <v>41589</v>
      </c>
      <c r="G3067" s="80" t="s">
        <v>5594</v>
      </c>
      <c r="H3067" s="12" t="str">
        <f t="shared" si="169"/>
        <v>重</v>
      </c>
      <c r="I3067" s="24">
        <v>41620</v>
      </c>
      <c r="J3067" s="27"/>
      <c r="K3067" s="12" t="s">
        <v>2346</v>
      </c>
      <c r="L3067" s="12"/>
      <c r="M3067" s="11"/>
      <c r="N3067" s="80"/>
      <c r="O3067" s="18" t="str">
        <f t="shared" ca="1" si="167"/>
        <v>210天</v>
      </c>
      <c r="P3067" s="80"/>
      <c r="Q3067" s="80"/>
      <c r="R3067" s="80"/>
      <c r="S3067" s="80"/>
    </row>
    <row r="3068" spans="1:19">
      <c r="A3068" s="7">
        <v>3069</v>
      </c>
      <c r="B3068" s="12" t="s">
        <v>10490</v>
      </c>
      <c r="C3068" s="12" t="s">
        <v>10393</v>
      </c>
      <c r="D3068" s="12" t="str">
        <f t="shared" si="166"/>
        <v>中远箱</v>
      </c>
      <c r="E3068" s="12" t="s">
        <v>17174</v>
      </c>
      <c r="F3068" s="19">
        <v>41589</v>
      </c>
      <c r="G3068" s="80" t="s">
        <v>5594</v>
      </c>
      <c r="H3068" s="12" t="str">
        <f t="shared" si="169"/>
        <v>重</v>
      </c>
      <c r="I3068" s="24">
        <v>41620</v>
      </c>
      <c r="J3068" s="27"/>
      <c r="K3068" s="12" t="s">
        <v>2346</v>
      </c>
      <c r="L3068" s="12"/>
      <c r="M3068" s="11"/>
      <c r="N3068" s="80"/>
      <c r="O3068" s="18" t="str">
        <f t="shared" ca="1" si="167"/>
        <v>210天</v>
      </c>
      <c r="P3068" s="80"/>
      <c r="Q3068" s="80"/>
      <c r="R3068" s="80"/>
      <c r="S3068" s="80"/>
    </row>
    <row r="3069" spans="1:19">
      <c r="A3069" s="7">
        <v>3070</v>
      </c>
      <c r="B3069" s="12" t="s">
        <v>10491</v>
      </c>
      <c r="C3069" s="12" t="s">
        <v>10393</v>
      </c>
      <c r="D3069" s="12" t="str">
        <f t="shared" si="166"/>
        <v>中远箱</v>
      </c>
      <c r="E3069" s="12" t="s">
        <v>17174</v>
      </c>
      <c r="F3069" s="19">
        <v>41594</v>
      </c>
      <c r="G3069" s="80" t="s">
        <v>5594</v>
      </c>
      <c r="H3069" s="12" t="str">
        <f t="shared" si="169"/>
        <v>重</v>
      </c>
      <c r="I3069" s="24">
        <v>41687</v>
      </c>
      <c r="J3069" s="27"/>
      <c r="K3069" s="12" t="s">
        <v>2346</v>
      </c>
      <c r="L3069" s="12"/>
      <c r="M3069" s="11"/>
      <c r="N3069" s="80"/>
      <c r="O3069" s="18" t="str">
        <f t="shared" ca="1" si="167"/>
        <v>205天</v>
      </c>
      <c r="P3069" s="80"/>
      <c r="Q3069" s="80"/>
      <c r="R3069" s="80"/>
      <c r="S3069" s="80"/>
    </row>
    <row r="3070" spans="1:19">
      <c r="A3070" s="7">
        <v>3071</v>
      </c>
      <c r="B3070" s="12" t="s">
        <v>10492</v>
      </c>
      <c r="C3070" s="12" t="s">
        <v>10393</v>
      </c>
      <c r="D3070" s="12" t="str">
        <f t="shared" si="166"/>
        <v>中远箱</v>
      </c>
      <c r="E3070" s="12" t="s">
        <v>17174</v>
      </c>
      <c r="F3070" s="19">
        <v>41591</v>
      </c>
      <c r="G3070" s="80" t="s">
        <v>8356</v>
      </c>
      <c r="H3070" s="12" t="str">
        <f t="shared" si="169"/>
        <v>重</v>
      </c>
      <c r="I3070" s="24">
        <v>41681</v>
      </c>
      <c r="J3070" s="27"/>
      <c r="K3070" s="12" t="s">
        <v>15515</v>
      </c>
      <c r="L3070" s="12"/>
      <c r="M3070" s="11"/>
      <c r="N3070" s="80"/>
      <c r="O3070" s="18" t="str">
        <f t="shared" ca="1" si="167"/>
        <v>208天</v>
      </c>
      <c r="P3070" s="80"/>
      <c r="Q3070" s="80"/>
      <c r="R3070" s="80"/>
      <c r="S3070" s="80"/>
    </row>
    <row r="3071" spans="1:19">
      <c r="A3071" s="7">
        <v>3072</v>
      </c>
      <c r="B3071" s="12" t="s">
        <v>10493</v>
      </c>
      <c r="C3071" s="12" t="s">
        <v>10393</v>
      </c>
      <c r="D3071" s="12" t="str">
        <f t="shared" si="166"/>
        <v>中远箱</v>
      </c>
      <c r="E3071" s="12" t="s">
        <v>17174</v>
      </c>
      <c r="F3071" s="19">
        <v>41590</v>
      </c>
      <c r="G3071" s="80" t="s">
        <v>5594</v>
      </c>
      <c r="H3071" s="12" t="str">
        <f t="shared" si="169"/>
        <v>重</v>
      </c>
      <c r="I3071" s="24">
        <v>41613</v>
      </c>
      <c r="J3071" s="27"/>
      <c r="K3071" s="12" t="s">
        <v>2346</v>
      </c>
      <c r="L3071" s="12"/>
      <c r="M3071" s="11"/>
      <c r="N3071" s="80"/>
      <c r="O3071" s="18" t="str">
        <f t="shared" ca="1" si="167"/>
        <v>209天</v>
      </c>
      <c r="P3071" s="80"/>
      <c r="Q3071" s="80"/>
      <c r="R3071" s="80"/>
      <c r="S3071" s="80"/>
    </row>
    <row r="3072" spans="1:19">
      <c r="A3072" s="7">
        <v>3073</v>
      </c>
      <c r="B3072" s="50" t="s">
        <v>4489</v>
      </c>
      <c r="C3072" s="50" t="s">
        <v>3270</v>
      </c>
      <c r="D3072" s="50" t="str">
        <f t="shared" si="166"/>
        <v>中远箱</v>
      </c>
      <c r="E3072" s="50" t="s">
        <v>17174</v>
      </c>
      <c r="F3072" s="81">
        <v>41582</v>
      </c>
      <c r="G3072" s="162">
        <v>100</v>
      </c>
      <c r="H3072" s="12" t="str">
        <f t="shared" si="169"/>
        <v>重</v>
      </c>
      <c r="I3072" s="24">
        <v>41607</v>
      </c>
      <c r="J3072" s="27"/>
      <c r="K3072" s="12" t="s">
        <v>5796</v>
      </c>
      <c r="L3072" s="12"/>
      <c r="M3072" s="11"/>
      <c r="N3072" s="80"/>
      <c r="O3072" s="18" t="str">
        <f t="shared" ca="1" si="167"/>
        <v>217天</v>
      </c>
      <c r="P3072" s="80"/>
      <c r="Q3072" s="80"/>
      <c r="R3072" s="80"/>
      <c r="S3072" s="80"/>
    </row>
    <row r="3073" spans="1:19">
      <c r="A3073" s="7">
        <v>3074</v>
      </c>
      <c r="B3073" s="12" t="s">
        <v>4490</v>
      </c>
      <c r="C3073" s="12" t="s">
        <v>3270</v>
      </c>
      <c r="D3073" s="12" t="str">
        <f t="shared" si="166"/>
        <v>中远箱</v>
      </c>
      <c r="E3073" s="12" t="s">
        <v>17174</v>
      </c>
      <c r="F3073" s="19">
        <v>41583</v>
      </c>
      <c r="G3073" s="80">
        <v>100</v>
      </c>
      <c r="H3073" s="12" t="str">
        <f t="shared" si="169"/>
        <v>重</v>
      </c>
      <c r="I3073" s="24">
        <v>41607</v>
      </c>
      <c r="J3073" s="27"/>
      <c r="K3073" s="12" t="s">
        <v>10395</v>
      </c>
      <c r="L3073" s="12"/>
      <c r="M3073" s="11"/>
      <c r="N3073" s="80"/>
      <c r="O3073" s="18" t="str">
        <f t="shared" ca="1" si="167"/>
        <v>216天</v>
      </c>
      <c r="P3073" s="80"/>
      <c r="Q3073" s="80"/>
      <c r="R3073" s="80"/>
      <c r="S3073" s="80"/>
    </row>
    <row r="3074" spans="1:19">
      <c r="A3074" s="7">
        <v>3075</v>
      </c>
      <c r="B3074" s="12" t="s">
        <v>4385</v>
      </c>
      <c r="C3074" s="12" t="s">
        <v>10393</v>
      </c>
      <c r="D3074" s="12" t="str">
        <f t="shared" ref="D3074:D3137" si="170">IF(B3074="","","中远箱")</f>
        <v>中远箱</v>
      </c>
      <c r="E3074" s="12" t="s">
        <v>17174</v>
      </c>
      <c r="F3074" s="19">
        <v>41588</v>
      </c>
      <c r="G3074" s="80">
        <v>100</v>
      </c>
      <c r="H3074" s="12" t="str">
        <f t="shared" si="169"/>
        <v>重</v>
      </c>
      <c r="I3074" s="24">
        <v>41613</v>
      </c>
      <c r="J3074" s="27"/>
      <c r="K3074" s="12" t="s">
        <v>10395</v>
      </c>
      <c r="L3074" s="12"/>
      <c r="M3074" s="11"/>
      <c r="N3074" s="80"/>
      <c r="O3074" s="18" t="str">
        <f t="shared" ref="O3074:O3137" ca="1" si="171">IF(ISNONTEXT(J3074),DATEDIF(F3074,TODAY(),"d")&amp;"天","出场")</f>
        <v>211天</v>
      </c>
      <c r="P3074" s="80"/>
      <c r="Q3074" s="80"/>
      <c r="R3074" s="80"/>
      <c r="S3074" s="80"/>
    </row>
    <row r="3075" spans="1:19">
      <c r="A3075" s="7">
        <v>3076</v>
      </c>
      <c r="B3075" s="12" t="s">
        <v>4387</v>
      </c>
      <c r="C3075" s="12" t="s">
        <v>10393</v>
      </c>
      <c r="D3075" s="12" t="str">
        <f t="shared" si="170"/>
        <v>中远箱</v>
      </c>
      <c r="E3075" s="12" t="s">
        <v>17174</v>
      </c>
      <c r="F3075" s="19">
        <v>41586</v>
      </c>
      <c r="G3075" s="80">
        <v>100</v>
      </c>
      <c r="H3075" s="12" t="str">
        <f t="shared" si="169"/>
        <v>重</v>
      </c>
      <c r="I3075" s="24">
        <v>41587</v>
      </c>
      <c r="J3075" s="27"/>
      <c r="K3075" s="12" t="s">
        <v>12029</v>
      </c>
      <c r="L3075" s="12"/>
      <c r="M3075" s="11"/>
      <c r="N3075" s="80"/>
      <c r="O3075" s="18" t="str">
        <f t="shared" ca="1" si="171"/>
        <v>213天</v>
      </c>
      <c r="P3075" s="80"/>
      <c r="Q3075" s="80"/>
      <c r="R3075" s="80"/>
      <c r="S3075" s="80"/>
    </row>
    <row r="3076" spans="1:19">
      <c r="A3076" s="7">
        <v>3077</v>
      </c>
      <c r="B3076" s="12" t="s">
        <v>4386</v>
      </c>
      <c r="C3076" s="12" t="s">
        <v>10393</v>
      </c>
      <c r="D3076" s="12" t="str">
        <f t="shared" si="170"/>
        <v>中远箱</v>
      </c>
      <c r="E3076" s="12" t="s">
        <v>8078</v>
      </c>
      <c r="F3076" s="19">
        <v>41584</v>
      </c>
      <c r="G3076" s="80">
        <v>100</v>
      </c>
      <c r="H3076" s="12" t="str">
        <f t="shared" si="169"/>
        <v>重</v>
      </c>
      <c r="I3076" s="24">
        <v>41684</v>
      </c>
      <c r="J3076" s="27"/>
      <c r="K3076" s="12" t="s">
        <v>2346</v>
      </c>
      <c r="L3076" s="12"/>
      <c r="M3076" s="11"/>
      <c r="N3076" s="80"/>
      <c r="O3076" s="18" t="str">
        <f t="shared" ca="1" si="171"/>
        <v>215天</v>
      </c>
      <c r="P3076" s="80"/>
      <c r="Q3076" s="80"/>
      <c r="R3076" s="80"/>
      <c r="S3076" s="80"/>
    </row>
    <row r="3077" spans="1:19">
      <c r="A3077" s="7">
        <v>3078</v>
      </c>
      <c r="B3077" s="12" t="s">
        <v>1269</v>
      </c>
      <c r="C3077" s="12" t="s">
        <v>10393</v>
      </c>
      <c r="D3077" s="12" t="str">
        <f t="shared" si="170"/>
        <v>中远箱</v>
      </c>
      <c r="E3077" s="12" t="s">
        <v>17174</v>
      </c>
      <c r="F3077" s="19">
        <v>41587</v>
      </c>
      <c r="G3077" s="80" t="s">
        <v>8359</v>
      </c>
      <c r="H3077" s="12" t="str">
        <f t="shared" si="169"/>
        <v>重</v>
      </c>
      <c r="I3077" s="24">
        <v>41684</v>
      </c>
      <c r="J3077" s="27"/>
      <c r="K3077" s="12" t="s">
        <v>3622</v>
      </c>
      <c r="L3077" s="12"/>
      <c r="M3077" s="11"/>
      <c r="N3077" s="80"/>
      <c r="O3077" s="18" t="str">
        <f t="shared" ca="1" si="171"/>
        <v>212天</v>
      </c>
      <c r="P3077" s="80"/>
      <c r="Q3077" s="80"/>
      <c r="R3077" s="80"/>
      <c r="S3077" s="80"/>
    </row>
    <row r="3078" spans="1:19">
      <c r="A3078" s="7">
        <v>3079</v>
      </c>
      <c r="B3078" s="12" t="s">
        <v>4388</v>
      </c>
      <c r="C3078" s="12" t="s">
        <v>10393</v>
      </c>
      <c r="D3078" s="12" t="str">
        <f t="shared" si="170"/>
        <v>中远箱</v>
      </c>
      <c r="E3078" s="12" t="s">
        <v>17174</v>
      </c>
      <c r="F3078" s="19">
        <v>41586</v>
      </c>
      <c r="G3078" s="80" t="s">
        <v>5594</v>
      </c>
      <c r="H3078" s="12" t="str">
        <f t="shared" si="169"/>
        <v>重</v>
      </c>
      <c r="I3078" s="24">
        <v>41661</v>
      </c>
      <c r="J3078" s="27"/>
      <c r="K3078" s="12" t="s">
        <v>2991</v>
      </c>
      <c r="L3078" s="12"/>
      <c r="M3078" s="11"/>
      <c r="N3078" s="80"/>
      <c r="O3078" s="18" t="str">
        <f t="shared" ca="1" si="171"/>
        <v>213天</v>
      </c>
      <c r="P3078" s="80"/>
      <c r="Q3078" s="80"/>
      <c r="R3078" s="80"/>
      <c r="S3078" s="80"/>
    </row>
    <row r="3079" spans="1:19">
      <c r="A3079" s="7">
        <v>3080</v>
      </c>
      <c r="B3079" s="12" t="s">
        <v>1268</v>
      </c>
      <c r="C3079" s="12" t="s">
        <v>10393</v>
      </c>
      <c r="D3079" s="12" t="str">
        <f t="shared" si="170"/>
        <v>中远箱</v>
      </c>
      <c r="E3079" s="12" t="s">
        <v>17174</v>
      </c>
      <c r="F3079" s="19">
        <v>41586</v>
      </c>
      <c r="G3079" s="80" t="s">
        <v>5594</v>
      </c>
      <c r="H3079" s="12" t="str">
        <f t="shared" si="169"/>
        <v>重</v>
      </c>
      <c r="I3079" s="24">
        <v>41647</v>
      </c>
      <c r="J3079" s="27"/>
      <c r="K3079" s="12" t="s">
        <v>10395</v>
      </c>
      <c r="L3079" s="12"/>
      <c r="M3079" s="11"/>
      <c r="N3079" s="80"/>
      <c r="O3079" s="18" t="str">
        <f t="shared" ca="1" si="171"/>
        <v>213天</v>
      </c>
      <c r="P3079" s="80"/>
      <c r="Q3079" s="80"/>
      <c r="R3079" s="80">
        <v>100</v>
      </c>
      <c r="S3079" s="80">
        <v>9140030</v>
      </c>
    </row>
    <row r="3080" spans="1:19">
      <c r="A3080" s="7">
        <v>3081</v>
      </c>
      <c r="B3080" s="12" t="s">
        <v>4</v>
      </c>
      <c r="C3080" s="12" t="s">
        <v>10393</v>
      </c>
      <c r="D3080" s="12" t="str">
        <f t="shared" si="170"/>
        <v>中远箱</v>
      </c>
      <c r="E3080" s="12" t="s">
        <v>8078</v>
      </c>
      <c r="F3080" s="19">
        <v>41584</v>
      </c>
      <c r="G3080" s="80" t="s">
        <v>5594</v>
      </c>
      <c r="H3080" s="12" t="str">
        <f t="shared" si="169"/>
        <v>重</v>
      </c>
      <c r="I3080" s="24">
        <v>41684</v>
      </c>
      <c r="J3080" s="27"/>
      <c r="K3080" s="12" t="s">
        <v>2346</v>
      </c>
      <c r="L3080" s="12"/>
      <c r="M3080" s="11"/>
      <c r="N3080" s="80"/>
      <c r="O3080" s="18" t="str">
        <f t="shared" ca="1" si="171"/>
        <v>215天</v>
      </c>
      <c r="P3080" s="80"/>
      <c r="Q3080" s="80"/>
      <c r="R3080" s="80"/>
      <c r="S3080" s="80"/>
    </row>
    <row r="3081" spans="1:19">
      <c r="A3081" s="7">
        <v>3082</v>
      </c>
      <c r="B3081" s="12" t="s">
        <v>1265</v>
      </c>
      <c r="C3081" s="12" t="s">
        <v>10393</v>
      </c>
      <c r="D3081" s="12" t="str">
        <f t="shared" si="170"/>
        <v>中远箱</v>
      </c>
      <c r="E3081" s="12" t="s">
        <v>17174</v>
      </c>
      <c r="F3081" s="19">
        <v>41584</v>
      </c>
      <c r="G3081" s="80" t="s">
        <v>5594</v>
      </c>
      <c r="H3081" s="12" t="str">
        <f t="shared" si="169"/>
        <v>重</v>
      </c>
      <c r="I3081" s="24">
        <v>41586</v>
      </c>
      <c r="J3081" s="27"/>
      <c r="K3081" s="12" t="s">
        <v>5796</v>
      </c>
      <c r="L3081" s="12"/>
      <c r="M3081" s="11"/>
      <c r="N3081" s="80"/>
      <c r="O3081" s="18" t="str">
        <f t="shared" ca="1" si="171"/>
        <v>215天</v>
      </c>
      <c r="P3081" s="80"/>
      <c r="Q3081" s="80"/>
      <c r="R3081" s="80"/>
      <c r="S3081" s="80"/>
    </row>
    <row r="3082" spans="1:19">
      <c r="A3082" s="7">
        <v>3083</v>
      </c>
      <c r="B3082" s="12" t="s">
        <v>1266</v>
      </c>
      <c r="C3082" s="12" t="s">
        <v>10393</v>
      </c>
      <c r="D3082" s="12" t="str">
        <f t="shared" si="170"/>
        <v>中远箱</v>
      </c>
      <c r="E3082" s="12" t="s">
        <v>17174</v>
      </c>
      <c r="F3082" s="19">
        <v>41586</v>
      </c>
      <c r="G3082" s="80" t="s">
        <v>5594</v>
      </c>
      <c r="H3082" s="12" t="str">
        <f t="shared" si="169"/>
        <v>重</v>
      </c>
      <c r="I3082" s="24">
        <v>41617</v>
      </c>
      <c r="J3082" s="27"/>
      <c r="K3082" s="12" t="s">
        <v>2991</v>
      </c>
      <c r="L3082" s="12"/>
      <c r="M3082" s="11"/>
      <c r="N3082" s="80"/>
      <c r="O3082" s="18" t="str">
        <f t="shared" ca="1" si="171"/>
        <v>213天</v>
      </c>
      <c r="P3082" s="80"/>
      <c r="Q3082" s="80"/>
      <c r="R3082" s="80"/>
      <c r="S3082" s="80"/>
    </row>
    <row r="3083" spans="1:19">
      <c r="A3083" s="7">
        <v>3084</v>
      </c>
      <c r="B3083" s="12" t="s">
        <v>1267</v>
      </c>
      <c r="C3083" s="12" t="s">
        <v>10393</v>
      </c>
      <c r="D3083" s="12" t="str">
        <f t="shared" si="170"/>
        <v>中远箱</v>
      </c>
      <c r="E3083" s="12" t="s">
        <v>17174</v>
      </c>
      <c r="F3083" s="19">
        <v>41584</v>
      </c>
      <c r="G3083" s="80" t="s">
        <v>5594</v>
      </c>
      <c r="H3083" s="12" t="str">
        <f t="shared" si="169"/>
        <v>重</v>
      </c>
      <c r="I3083" s="24">
        <v>41620</v>
      </c>
      <c r="J3083" s="27"/>
      <c r="K3083" s="12" t="s">
        <v>2346</v>
      </c>
      <c r="L3083" s="12"/>
      <c r="M3083" s="11"/>
      <c r="N3083" s="80"/>
      <c r="O3083" s="18" t="str">
        <f t="shared" ca="1" si="171"/>
        <v>215天</v>
      </c>
      <c r="P3083" s="80"/>
      <c r="Q3083" s="80"/>
      <c r="R3083" s="80"/>
      <c r="S3083" s="80"/>
    </row>
    <row r="3084" spans="1:19">
      <c r="A3084" s="7">
        <v>4129</v>
      </c>
      <c r="B3084" s="194" t="s">
        <v>10843</v>
      </c>
      <c r="C3084" s="12" t="s">
        <v>10393</v>
      </c>
      <c r="D3084" s="12" t="str">
        <f t="shared" si="170"/>
        <v>中远箱</v>
      </c>
      <c r="E3084" s="12" t="s">
        <v>17174</v>
      </c>
      <c r="F3084" s="81" t="str">
        <f>IF(ISNONTEXT(B3083),"","请输入日期")</f>
        <v>请输入日期</v>
      </c>
      <c r="G3084" s="80" t="s">
        <v>7200</v>
      </c>
      <c r="H3084" s="12" t="s">
        <v>9198</v>
      </c>
      <c r="I3084" s="24"/>
      <c r="J3084" s="27"/>
      <c r="K3084" s="12"/>
      <c r="L3084" s="12"/>
      <c r="M3084" s="13"/>
      <c r="N3084" s="11"/>
      <c r="O3084" s="18" t="e">
        <f t="shared" ca="1" si="171"/>
        <v>#VALUE!</v>
      </c>
      <c r="P3084" s="80"/>
      <c r="Q3084" s="80"/>
      <c r="R3084" s="80"/>
      <c r="S3084" s="80"/>
    </row>
    <row r="3085" spans="1:19">
      <c r="A3085" s="7">
        <v>3086</v>
      </c>
      <c r="B3085" s="12" t="s">
        <v>11162</v>
      </c>
      <c r="C3085" s="12" t="s">
        <v>10393</v>
      </c>
      <c r="D3085" s="12" t="str">
        <f t="shared" si="170"/>
        <v>中远箱</v>
      </c>
      <c r="E3085" s="12" t="s">
        <v>17174</v>
      </c>
      <c r="F3085" s="19">
        <v>41591</v>
      </c>
      <c r="G3085" s="80">
        <v>100</v>
      </c>
      <c r="H3085" s="12" t="str">
        <f t="shared" ref="H3085:H3116" si="172">IF(I3085="","空","重")</f>
        <v>重</v>
      </c>
      <c r="I3085" s="24">
        <v>41612</v>
      </c>
      <c r="J3085" s="27"/>
      <c r="K3085" s="12" t="s">
        <v>10395</v>
      </c>
      <c r="L3085" s="12"/>
      <c r="M3085" s="11"/>
      <c r="N3085" s="80"/>
      <c r="O3085" s="18" t="str">
        <f t="shared" ca="1" si="171"/>
        <v>208天</v>
      </c>
      <c r="P3085" s="80"/>
      <c r="Q3085" s="80"/>
      <c r="R3085" s="80"/>
      <c r="S3085" s="80"/>
    </row>
    <row r="3086" spans="1:19">
      <c r="A3086" s="7">
        <v>3087</v>
      </c>
      <c r="B3086" s="12" t="s">
        <v>11163</v>
      </c>
      <c r="C3086" s="12" t="s">
        <v>10393</v>
      </c>
      <c r="D3086" s="12" t="str">
        <f t="shared" si="170"/>
        <v>中远箱</v>
      </c>
      <c r="E3086" s="12" t="s">
        <v>17174</v>
      </c>
      <c r="F3086" s="19">
        <v>41591</v>
      </c>
      <c r="G3086" s="80">
        <v>100</v>
      </c>
      <c r="H3086" s="12" t="str">
        <f t="shared" si="172"/>
        <v>重</v>
      </c>
      <c r="I3086" s="24">
        <v>41604</v>
      </c>
      <c r="J3086" s="27"/>
      <c r="K3086" s="12" t="s">
        <v>5796</v>
      </c>
      <c r="L3086" s="12"/>
      <c r="M3086" s="11"/>
      <c r="N3086" s="80"/>
      <c r="O3086" s="18" t="str">
        <f t="shared" ca="1" si="171"/>
        <v>208天</v>
      </c>
      <c r="P3086" s="80"/>
      <c r="Q3086" s="80"/>
      <c r="R3086" s="80"/>
      <c r="S3086" s="80"/>
    </row>
    <row r="3087" spans="1:19">
      <c r="A3087" s="7">
        <v>3088</v>
      </c>
      <c r="B3087" s="12" t="s">
        <v>11164</v>
      </c>
      <c r="C3087" s="12" t="s">
        <v>10393</v>
      </c>
      <c r="D3087" s="12" t="str">
        <f t="shared" si="170"/>
        <v>中远箱</v>
      </c>
      <c r="E3087" s="12" t="s">
        <v>17174</v>
      </c>
      <c r="F3087" s="19">
        <v>41590</v>
      </c>
      <c r="G3087" s="80">
        <v>100</v>
      </c>
      <c r="H3087" s="12" t="str">
        <f t="shared" si="172"/>
        <v>重</v>
      </c>
      <c r="I3087" s="24">
        <v>41620</v>
      </c>
      <c r="J3087" s="27"/>
      <c r="K3087" s="12" t="s">
        <v>13302</v>
      </c>
      <c r="L3087" s="12"/>
      <c r="M3087" s="11"/>
      <c r="N3087" s="80"/>
      <c r="O3087" s="18" t="str">
        <f t="shared" ca="1" si="171"/>
        <v>209天</v>
      </c>
      <c r="P3087" s="80"/>
      <c r="Q3087" s="80"/>
      <c r="R3087" s="80"/>
      <c r="S3087" s="80"/>
    </row>
    <row r="3088" spans="1:19">
      <c r="A3088" s="7">
        <v>3089</v>
      </c>
      <c r="B3088" s="12" t="s">
        <v>11165</v>
      </c>
      <c r="C3088" s="12" t="s">
        <v>10393</v>
      </c>
      <c r="D3088" s="12" t="str">
        <f t="shared" si="170"/>
        <v>中远箱</v>
      </c>
      <c r="E3088" s="12" t="s">
        <v>17174</v>
      </c>
      <c r="F3088" s="19">
        <v>41592</v>
      </c>
      <c r="G3088" s="80" t="s">
        <v>5594</v>
      </c>
      <c r="H3088" s="12" t="str">
        <f t="shared" si="172"/>
        <v>重</v>
      </c>
      <c r="I3088" s="24">
        <v>41596</v>
      </c>
      <c r="J3088" s="27"/>
      <c r="K3088" s="12" t="s">
        <v>10395</v>
      </c>
      <c r="L3088" s="12"/>
      <c r="M3088" s="11"/>
      <c r="N3088" s="80"/>
      <c r="O3088" s="18" t="str">
        <f t="shared" ca="1" si="171"/>
        <v>207天</v>
      </c>
      <c r="P3088" s="80"/>
      <c r="Q3088" s="80"/>
      <c r="R3088" s="80"/>
      <c r="S3088" s="80"/>
    </row>
    <row r="3089" spans="1:19">
      <c r="A3089" s="7">
        <v>3090</v>
      </c>
      <c r="B3089" s="12" t="s">
        <v>11166</v>
      </c>
      <c r="C3089" s="12" t="s">
        <v>10393</v>
      </c>
      <c r="D3089" s="12" t="str">
        <f t="shared" si="170"/>
        <v>中远箱</v>
      </c>
      <c r="E3089" s="12" t="s">
        <v>17174</v>
      </c>
      <c r="F3089" s="19">
        <v>41592</v>
      </c>
      <c r="G3089" s="80" t="s">
        <v>5594</v>
      </c>
      <c r="H3089" s="12" t="str">
        <f t="shared" si="172"/>
        <v>重</v>
      </c>
      <c r="I3089" s="24">
        <v>41596</v>
      </c>
      <c r="J3089" s="27"/>
      <c r="K3089" s="12" t="s">
        <v>2991</v>
      </c>
      <c r="L3089" s="12"/>
      <c r="M3089" s="11"/>
      <c r="N3089" s="80"/>
      <c r="O3089" s="18" t="str">
        <f t="shared" ca="1" si="171"/>
        <v>207天</v>
      </c>
      <c r="P3089" s="80"/>
      <c r="Q3089" s="80"/>
      <c r="R3089" s="80"/>
      <c r="S3089" s="80"/>
    </row>
    <row r="3090" spans="1:19">
      <c r="A3090" s="7">
        <v>3091</v>
      </c>
      <c r="B3090" s="12" t="s">
        <v>11167</v>
      </c>
      <c r="C3090" s="12" t="s">
        <v>10393</v>
      </c>
      <c r="D3090" s="12" t="str">
        <f t="shared" si="170"/>
        <v>中远箱</v>
      </c>
      <c r="E3090" s="12" t="s">
        <v>17174</v>
      </c>
      <c r="F3090" s="19">
        <v>41592</v>
      </c>
      <c r="G3090" s="80" t="s">
        <v>5594</v>
      </c>
      <c r="H3090" s="12" t="str">
        <f t="shared" si="172"/>
        <v>重</v>
      </c>
      <c r="I3090" s="24">
        <v>41596</v>
      </c>
      <c r="J3090" s="27"/>
      <c r="K3090" s="12" t="s">
        <v>14659</v>
      </c>
      <c r="L3090" s="12"/>
      <c r="M3090" s="11"/>
      <c r="N3090" s="80"/>
      <c r="O3090" s="18" t="str">
        <f t="shared" ca="1" si="171"/>
        <v>207天</v>
      </c>
      <c r="P3090" s="80"/>
      <c r="Q3090" s="80"/>
      <c r="R3090" s="80"/>
      <c r="S3090" s="80"/>
    </row>
    <row r="3091" spans="1:19">
      <c r="A3091" s="7">
        <v>3092</v>
      </c>
      <c r="B3091" s="12" t="s">
        <v>11168</v>
      </c>
      <c r="C3091" s="12" t="s">
        <v>10393</v>
      </c>
      <c r="D3091" s="12" t="str">
        <f t="shared" si="170"/>
        <v>中远箱</v>
      </c>
      <c r="E3091" s="12" t="s">
        <v>17174</v>
      </c>
      <c r="F3091" s="19">
        <v>41592</v>
      </c>
      <c r="G3091" s="80" t="s">
        <v>5594</v>
      </c>
      <c r="H3091" s="12" t="str">
        <f t="shared" si="172"/>
        <v>重</v>
      </c>
      <c r="I3091" s="24">
        <v>41620</v>
      </c>
      <c r="J3091" s="27"/>
      <c r="K3091" s="12" t="s">
        <v>13302</v>
      </c>
      <c r="L3091" s="12"/>
      <c r="M3091" s="11"/>
      <c r="N3091" s="80"/>
      <c r="O3091" s="18" t="str">
        <f t="shared" ca="1" si="171"/>
        <v>207天</v>
      </c>
      <c r="P3091" s="80"/>
      <c r="Q3091" s="80"/>
      <c r="R3091" s="80"/>
      <c r="S3091" s="80"/>
    </row>
    <row r="3092" spans="1:19">
      <c r="A3092" s="7">
        <v>3093</v>
      </c>
      <c r="B3092" s="12" t="s">
        <v>11169</v>
      </c>
      <c r="C3092" s="12" t="s">
        <v>10393</v>
      </c>
      <c r="D3092" s="12" t="str">
        <f t="shared" si="170"/>
        <v>中远箱</v>
      </c>
      <c r="E3092" s="12" t="s">
        <v>17174</v>
      </c>
      <c r="F3092" s="19">
        <v>41593</v>
      </c>
      <c r="G3092" s="80" t="s">
        <v>5594</v>
      </c>
      <c r="H3092" s="12" t="str">
        <f t="shared" si="172"/>
        <v>重</v>
      </c>
      <c r="I3092" s="24">
        <v>41611</v>
      </c>
      <c r="J3092" s="27"/>
      <c r="K3092" s="12" t="s">
        <v>12951</v>
      </c>
      <c r="L3092" s="12"/>
      <c r="M3092" s="11"/>
      <c r="N3092" s="80"/>
      <c r="O3092" s="18" t="str">
        <f t="shared" ca="1" si="171"/>
        <v>206天</v>
      </c>
      <c r="P3092" s="80"/>
      <c r="Q3092" s="80"/>
      <c r="R3092" s="80"/>
      <c r="S3092" s="80"/>
    </row>
    <row r="3093" spans="1:19">
      <c r="A3093" s="7">
        <v>3094</v>
      </c>
      <c r="B3093" s="12" t="s">
        <v>3993</v>
      </c>
      <c r="C3093" s="12" t="s">
        <v>3270</v>
      </c>
      <c r="D3093" s="12" t="str">
        <f t="shared" si="170"/>
        <v>中远箱</v>
      </c>
      <c r="E3093" s="12" t="s">
        <v>17174</v>
      </c>
      <c r="F3093" s="19">
        <v>41586</v>
      </c>
      <c r="G3093" s="80" t="s">
        <v>4342</v>
      </c>
      <c r="H3093" s="12" t="str">
        <f t="shared" si="172"/>
        <v>重</v>
      </c>
      <c r="I3093" s="24">
        <v>41607</v>
      </c>
      <c r="J3093" s="27"/>
      <c r="K3093" s="12" t="s">
        <v>11417</v>
      </c>
      <c r="L3093" s="12"/>
      <c r="M3093" s="11"/>
      <c r="N3093" s="80"/>
      <c r="O3093" s="18" t="str">
        <f t="shared" ca="1" si="171"/>
        <v>213天</v>
      </c>
      <c r="P3093" s="80"/>
      <c r="Q3093" s="80"/>
      <c r="R3093" s="80"/>
      <c r="S3093" s="80"/>
    </row>
    <row r="3094" spans="1:19">
      <c r="A3094" s="7">
        <v>3095</v>
      </c>
      <c r="B3094" s="12" t="s">
        <v>140</v>
      </c>
      <c r="C3094" s="12" t="s">
        <v>10393</v>
      </c>
      <c r="D3094" s="12" t="str">
        <f t="shared" si="170"/>
        <v>中远箱</v>
      </c>
      <c r="E3094" s="12" t="s">
        <v>17174</v>
      </c>
      <c r="F3094" s="19">
        <v>41594</v>
      </c>
      <c r="G3094" s="80" t="s">
        <v>5594</v>
      </c>
      <c r="H3094" s="12" t="str">
        <f t="shared" si="172"/>
        <v>重</v>
      </c>
      <c r="I3094" s="24">
        <v>41649</v>
      </c>
      <c r="J3094" s="27"/>
      <c r="K3094" s="12" t="s">
        <v>13302</v>
      </c>
      <c r="L3094" s="12"/>
      <c r="M3094" s="11"/>
      <c r="N3094" s="80"/>
      <c r="O3094" s="18" t="str">
        <f t="shared" ca="1" si="171"/>
        <v>205天</v>
      </c>
      <c r="P3094" s="80"/>
      <c r="Q3094" s="80"/>
      <c r="R3094" s="80"/>
      <c r="S3094" s="80"/>
    </row>
    <row r="3095" spans="1:19">
      <c r="A3095" s="7">
        <v>3096</v>
      </c>
      <c r="B3095" s="12" t="s">
        <v>12428</v>
      </c>
      <c r="C3095" s="12" t="s">
        <v>10393</v>
      </c>
      <c r="D3095" s="12" t="str">
        <f t="shared" si="170"/>
        <v>中远箱</v>
      </c>
      <c r="E3095" s="12" t="s">
        <v>17174</v>
      </c>
      <c r="F3095" s="19">
        <v>41594</v>
      </c>
      <c r="G3095" s="80" t="s">
        <v>5594</v>
      </c>
      <c r="H3095" s="12" t="str">
        <f t="shared" si="172"/>
        <v>重</v>
      </c>
      <c r="I3095" s="24">
        <v>41687</v>
      </c>
      <c r="J3095" s="27"/>
      <c r="K3095" s="12" t="s">
        <v>2346</v>
      </c>
      <c r="L3095" s="12"/>
      <c r="M3095" s="11"/>
      <c r="N3095" s="80"/>
      <c r="O3095" s="18" t="str">
        <f t="shared" ca="1" si="171"/>
        <v>205天</v>
      </c>
      <c r="P3095" s="80"/>
      <c r="Q3095" s="80"/>
      <c r="R3095" s="80"/>
      <c r="S3095" s="80"/>
    </row>
    <row r="3096" spans="1:19">
      <c r="A3096" s="7">
        <v>3097</v>
      </c>
      <c r="B3096" s="12" t="s">
        <v>12429</v>
      </c>
      <c r="C3096" s="12" t="s">
        <v>10393</v>
      </c>
      <c r="D3096" s="12" t="str">
        <f t="shared" si="170"/>
        <v>中远箱</v>
      </c>
      <c r="E3096" s="12" t="s">
        <v>15481</v>
      </c>
      <c r="F3096" s="81">
        <v>41602</v>
      </c>
      <c r="G3096" s="80" t="s">
        <v>9985</v>
      </c>
      <c r="H3096" s="12" t="str">
        <f t="shared" si="172"/>
        <v>重</v>
      </c>
      <c r="I3096" s="24">
        <v>41622</v>
      </c>
      <c r="J3096" s="27"/>
      <c r="K3096" s="12" t="s">
        <v>10395</v>
      </c>
      <c r="L3096" s="12"/>
      <c r="M3096" s="11"/>
      <c r="N3096" s="80"/>
      <c r="O3096" s="18" t="str">
        <f t="shared" ca="1" si="171"/>
        <v>197天</v>
      </c>
      <c r="P3096" s="80"/>
      <c r="Q3096" s="80"/>
      <c r="R3096" s="80"/>
      <c r="S3096" s="80"/>
    </row>
    <row r="3097" spans="1:19">
      <c r="A3097" s="7">
        <v>3098</v>
      </c>
      <c r="B3097" s="12" t="s">
        <v>12430</v>
      </c>
      <c r="C3097" s="12" t="s">
        <v>10393</v>
      </c>
      <c r="D3097" s="12" t="str">
        <f t="shared" si="170"/>
        <v>中远箱</v>
      </c>
      <c r="E3097" s="12" t="s">
        <v>15481</v>
      </c>
      <c r="F3097" s="81">
        <v>41602</v>
      </c>
      <c r="G3097" s="80" t="s">
        <v>9985</v>
      </c>
      <c r="H3097" s="12" t="str">
        <f t="shared" si="172"/>
        <v>重</v>
      </c>
      <c r="I3097" s="24">
        <v>41622</v>
      </c>
      <c r="J3097" s="27"/>
      <c r="K3097" s="12" t="s">
        <v>10395</v>
      </c>
      <c r="L3097" s="12"/>
      <c r="M3097" s="11"/>
      <c r="N3097" s="80"/>
      <c r="O3097" s="18" t="str">
        <f t="shared" ca="1" si="171"/>
        <v>197天</v>
      </c>
      <c r="P3097" s="80"/>
      <c r="Q3097" s="80"/>
      <c r="R3097" s="80"/>
      <c r="S3097" s="80"/>
    </row>
    <row r="3098" spans="1:19">
      <c r="A3098" s="7">
        <v>3099</v>
      </c>
      <c r="B3098" s="12" t="s">
        <v>12431</v>
      </c>
      <c r="C3098" s="12" t="s">
        <v>10393</v>
      </c>
      <c r="D3098" s="12" t="str">
        <f t="shared" si="170"/>
        <v>中远箱</v>
      </c>
      <c r="E3098" s="12" t="s">
        <v>15481</v>
      </c>
      <c r="F3098" s="81">
        <v>41602</v>
      </c>
      <c r="G3098" s="80" t="s">
        <v>9985</v>
      </c>
      <c r="H3098" s="12" t="str">
        <f t="shared" si="172"/>
        <v>重</v>
      </c>
      <c r="I3098" s="24">
        <v>41622</v>
      </c>
      <c r="J3098" s="27"/>
      <c r="K3098" s="12" t="s">
        <v>10395</v>
      </c>
      <c r="L3098" s="12"/>
      <c r="M3098" s="11"/>
      <c r="N3098" s="80"/>
      <c r="O3098" s="18" t="str">
        <f t="shared" ca="1" si="171"/>
        <v>197天</v>
      </c>
      <c r="P3098" s="80"/>
      <c r="Q3098" s="80"/>
      <c r="R3098" s="80"/>
      <c r="S3098" s="80"/>
    </row>
    <row r="3099" spans="1:19">
      <c r="A3099" s="7">
        <v>3100</v>
      </c>
      <c r="B3099" s="12" t="s">
        <v>12432</v>
      </c>
      <c r="C3099" s="12" t="s">
        <v>10393</v>
      </c>
      <c r="D3099" s="12" t="str">
        <f t="shared" si="170"/>
        <v>中远箱</v>
      </c>
      <c r="E3099" s="12" t="s">
        <v>15481</v>
      </c>
      <c r="F3099" s="81">
        <v>41602</v>
      </c>
      <c r="G3099" s="80" t="s">
        <v>9985</v>
      </c>
      <c r="H3099" s="12" t="str">
        <f t="shared" si="172"/>
        <v>重</v>
      </c>
      <c r="I3099" s="24">
        <v>41622</v>
      </c>
      <c r="J3099" s="27"/>
      <c r="K3099" s="12" t="s">
        <v>10395</v>
      </c>
      <c r="L3099" s="12"/>
      <c r="M3099" s="11"/>
      <c r="N3099" s="80"/>
      <c r="O3099" s="18" t="str">
        <f t="shared" ca="1" si="171"/>
        <v>197天</v>
      </c>
      <c r="P3099" s="80"/>
      <c r="Q3099" s="80"/>
      <c r="R3099" s="80"/>
      <c r="S3099" s="80"/>
    </row>
    <row r="3100" spans="1:19">
      <c r="A3100" s="7">
        <v>3101</v>
      </c>
      <c r="B3100" s="12" t="s">
        <v>12433</v>
      </c>
      <c r="C3100" s="12" t="s">
        <v>3270</v>
      </c>
      <c r="D3100" s="12" t="str">
        <f t="shared" si="170"/>
        <v>中远箱</v>
      </c>
      <c r="E3100" s="12" t="s">
        <v>17174</v>
      </c>
      <c r="F3100" s="19">
        <v>41589</v>
      </c>
      <c r="G3100" s="80"/>
      <c r="H3100" s="12" t="str">
        <f t="shared" si="172"/>
        <v>重</v>
      </c>
      <c r="I3100" s="24">
        <v>41607</v>
      </c>
      <c r="J3100" s="27"/>
      <c r="K3100" s="12" t="s">
        <v>5796</v>
      </c>
      <c r="L3100" s="12"/>
      <c r="M3100" s="11"/>
      <c r="N3100" s="80"/>
      <c r="O3100" s="18" t="str">
        <f t="shared" ca="1" si="171"/>
        <v>210天</v>
      </c>
      <c r="P3100" s="80"/>
      <c r="Q3100" s="80"/>
      <c r="R3100" s="80"/>
      <c r="S3100" s="80"/>
    </row>
    <row r="3101" spans="1:19">
      <c r="A3101" s="7">
        <v>3102</v>
      </c>
      <c r="B3101" s="12" t="s">
        <v>12434</v>
      </c>
      <c r="C3101" s="12" t="s">
        <v>10393</v>
      </c>
      <c r="D3101" s="12" t="str">
        <f t="shared" si="170"/>
        <v>中远箱</v>
      </c>
      <c r="E3101" s="12" t="s">
        <v>17174</v>
      </c>
      <c r="F3101" s="19">
        <v>41588</v>
      </c>
      <c r="G3101" s="80" t="s">
        <v>1792</v>
      </c>
      <c r="H3101" s="12" t="str">
        <f t="shared" si="172"/>
        <v>重</v>
      </c>
      <c r="I3101" s="24">
        <v>41605</v>
      </c>
      <c r="J3101" s="27"/>
      <c r="K3101" s="12" t="s">
        <v>5796</v>
      </c>
      <c r="L3101" s="12"/>
      <c r="M3101" s="11"/>
      <c r="N3101" s="80"/>
      <c r="O3101" s="18" t="str">
        <f t="shared" ca="1" si="171"/>
        <v>211天</v>
      </c>
      <c r="P3101" s="80"/>
      <c r="Q3101" s="80"/>
      <c r="R3101" s="80"/>
      <c r="S3101" s="80"/>
    </row>
    <row r="3102" spans="1:19">
      <c r="A3102" s="7">
        <v>3103</v>
      </c>
      <c r="B3102" s="12" t="s">
        <v>9987</v>
      </c>
      <c r="C3102" s="12" t="s">
        <v>10393</v>
      </c>
      <c r="D3102" s="12" t="str">
        <f t="shared" si="170"/>
        <v>中远箱</v>
      </c>
      <c r="E3102" s="12" t="s">
        <v>17174</v>
      </c>
      <c r="F3102" s="81">
        <v>41614</v>
      </c>
      <c r="G3102" s="80" t="s">
        <v>9985</v>
      </c>
      <c r="H3102" s="12" t="str">
        <f t="shared" si="172"/>
        <v>重</v>
      </c>
      <c r="I3102" s="24">
        <v>41620</v>
      </c>
      <c r="J3102" s="27"/>
      <c r="K3102" s="12" t="s">
        <v>13302</v>
      </c>
      <c r="L3102" s="12"/>
      <c r="M3102" s="11"/>
      <c r="N3102" s="80"/>
      <c r="O3102" s="18" t="str">
        <f t="shared" ca="1" si="171"/>
        <v>185天</v>
      </c>
      <c r="P3102" s="80"/>
      <c r="Q3102" s="80"/>
      <c r="R3102" s="80"/>
      <c r="S3102" s="80"/>
    </row>
    <row r="3103" spans="1:19">
      <c r="A3103" s="7">
        <v>3104</v>
      </c>
      <c r="B3103" s="12" t="s">
        <v>9988</v>
      </c>
      <c r="C3103" s="12" t="s">
        <v>10393</v>
      </c>
      <c r="D3103" s="12" t="str">
        <f t="shared" si="170"/>
        <v>中远箱</v>
      </c>
      <c r="E3103" s="12" t="s">
        <v>17174</v>
      </c>
      <c r="F3103" s="81">
        <v>41614</v>
      </c>
      <c r="G3103" s="80" t="s">
        <v>9985</v>
      </c>
      <c r="H3103" s="12" t="str">
        <f t="shared" si="172"/>
        <v>重</v>
      </c>
      <c r="I3103" s="24">
        <v>41620</v>
      </c>
      <c r="J3103" s="27"/>
      <c r="K3103" s="12" t="s">
        <v>13302</v>
      </c>
      <c r="L3103" s="12"/>
      <c r="M3103" s="11"/>
      <c r="N3103" s="80"/>
      <c r="O3103" s="18" t="str">
        <f t="shared" ca="1" si="171"/>
        <v>185天</v>
      </c>
      <c r="P3103" s="80"/>
      <c r="Q3103" s="80"/>
      <c r="R3103" s="80"/>
      <c r="S3103" s="80"/>
    </row>
    <row r="3104" spans="1:19">
      <c r="A3104" s="7">
        <v>3105</v>
      </c>
      <c r="B3104" s="12" t="s">
        <v>9989</v>
      </c>
      <c r="C3104" s="12" t="s">
        <v>10393</v>
      </c>
      <c r="D3104" s="12" t="str">
        <f t="shared" si="170"/>
        <v>中远箱</v>
      </c>
      <c r="E3104" s="12" t="s">
        <v>17174</v>
      </c>
      <c r="F3104" s="81">
        <v>41629</v>
      </c>
      <c r="G3104" s="80" t="s">
        <v>9985</v>
      </c>
      <c r="H3104" s="12" t="str">
        <f t="shared" si="172"/>
        <v>重</v>
      </c>
      <c r="I3104" s="24">
        <v>41633</v>
      </c>
      <c r="J3104" s="27"/>
      <c r="K3104" s="12" t="s">
        <v>10395</v>
      </c>
      <c r="L3104" s="12"/>
      <c r="M3104" s="11"/>
      <c r="N3104" s="80"/>
      <c r="O3104" s="18" t="str">
        <f t="shared" ca="1" si="171"/>
        <v>170天</v>
      </c>
      <c r="P3104" s="80"/>
      <c r="Q3104" s="80"/>
      <c r="R3104" s="80"/>
      <c r="S3104" s="80"/>
    </row>
    <row r="3105" spans="1:19">
      <c r="A3105" s="7">
        <v>3106</v>
      </c>
      <c r="B3105" s="12" t="s">
        <v>9990</v>
      </c>
      <c r="C3105" s="12" t="s">
        <v>10393</v>
      </c>
      <c r="D3105" s="12" t="str">
        <f t="shared" si="170"/>
        <v>中远箱</v>
      </c>
      <c r="E3105" s="12" t="s">
        <v>17174</v>
      </c>
      <c r="F3105" s="81">
        <v>41629</v>
      </c>
      <c r="G3105" s="80" t="s">
        <v>9985</v>
      </c>
      <c r="H3105" s="12" t="str">
        <f t="shared" si="172"/>
        <v>重</v>
      </c>
      <c r="I3105" s="24">
        <v>41629</v>
      </c>
      <c r="J3105" s="27"/>
      <c r="K3105" s="12" t="s">
        <v>10395</v>
      </c>
      <c r="L3105" s="12"/>
      <c r="M3105" s="11"/>
      <c r="N3105" s="80"/>
      <c r="O3105" s="18" t="str">
        <f t="shared" ca="1" si="171"/>
        <v>170天</v>
      </c>
      <c r="P3105" s="80"/>
      <c r="Q3105" s="80"/>
      <c r="R3105" s="80"/>
      <c r="S3105" s="80"/>
    </row>
    <row r="3106" spans="1:19">
      <c r="A3106" s="7">
        <v>3107</v>
      </c>
      <c r="B3106" s="50" t="s">
        <v>14662</v>
      </c>
      <c r="C3106" s="50" t="s">
        <v>10393</v>
      </c>
      <c r="D3106" s="50" t="str">
        <f t="shared" si="170"/>
        <v>中远箱</v>
      </c>
      <c r="E3106" s="50" t="s">
        <v>17174</v>
      </c>
      <c r="F3106" s="81">
        <v>41608</v>
      </c>
      <c r="G3106" s="80" t="s">
        <v>5594</v>
      </c>
      <c r="H3106" s="12" t="str">
        <f t="shared" si="172"/>
        <v>重</v>
      </c>
      <c r="I3106" s="24">
        <v>41610</v>
      </c>
      <c r="J3106" s="27"/>
      <c r="K3106" s="12" t="s">
        <v>10395</v>
      </c>
      <c r="L3106" s="12"/>
      <c r="M3106" s="11"/>
      <c r="N3106" s="80"/>
      <c r="O3106" s="18" t="str">
        <f t="shared" ca="1" si="171"/>
        <v>191天</v>
      </c>
      <c r="P3106" s="80"/>
      <c r="Q3106" s="80"/>
      <c r="R3106" s="80"/>
      <c r="S3106" s="80"/>
    </row>
    <row r="3107" spans="1:19">
      <c r="A3107" s="7">
        <v>3108</v>
      </c>
      <c r="B3107" s="12" t="s">
        <v>9986</v>
      </c>
      <c r="C3107" s="12" t="s">
        <v>10393</v>
      </c>
      <c r="D3107" s="12" t="str">
        <f t="shared" si="170"/>
        <v>中远箱</v>
      </c>
      <c r="E3107" s="12" t="s">
        <v>17174</v>
      </c>
      <c r="F3107" s="81">
        <v>41607</v>
      </c>
      <c r="G3107" s="80" t="s">
        <v>5594</v>
      </c>
      <c r="H3107" s="12" t="str">
        <f t="shared" si="172"/>
        <v>重</v>
      </c>
      <c r="I3107" s="24">
        <v>41611</v>
      </c>
      <c r="J3107" s="27"/>
      <c r="K3107" s="12" t="s">
        <v>12951</v>
      </c>
      <c r="L3107" s="12"/>
      <c r="M3107" s="11"/>
      <c r="N3107" s="80"/>
      <c r="O3107" s="18" t="str">
        <f t="shared" ca="1" si="171"/>
        <v>192天</v>
      </c>
      <c r="P3107" s="80"/>
      <c r="Q3107" s="80"/>
      <c r="R3107" s="80"/>
      <c r="S3107" s="80"/>
    </row>
    <row r="3108" spans="1:19">
      <c r="A3108" s="7">
        <v>3109</v>
      </c>
      <c r="B3108" s="12" t="s">
        <v>141</v>
      </c>
      <c r="C3108" s="12" t="s">
        <v>10393</v>
      </c>
      <c r="D3108" s="12" t="str">
        <f t="shared" si="170"/>
        <v>中远箱</v>
      </c>
      <c r="E3108" s="12" t="s">
        <v>15481</v>
      </c>
      <c r="F3108" s="81">
        <v>41614</v>
      </c>
      <c r="G3108" s="80" t="s">
        <v>4342</v>
      </c>
      <c r="H3108" s="12" t="str">
        <f t="shared" si="172"/>
        <v>重</v>
      </c>
      <c r="I3108" s="24">
        <v>41626</v>
      </c>
      <c r="J3108" s="27"/>
      <c r="K3108" s="12" t="s">
        <v>6533</v>
      </c>
      <c r="L3108" s="12"/>
      <c r="M3108" s="11"/>
      <c r="N3108" s="80"/>
      <c r="O3108" s="18" t="str">
        <f t="shared" ca="1" si="171"/>
        <v>185天</v>
      </c>
      <c r="P3108" s="80"/>
      <c r="Q3108" s="80"/>
      <c r="R3108" s="80"/>
      <c r="S3108" s="80"/>
    </row>
    <row r="3109" spans="1:19">
      <c r="A3109" s="7">
        <v>3110</v>
      </c>
      <c r="B3109" s="12" t="s">
        <v>142</v>
      </c>
      <c r="C3109" s="12" t="s">
        <v>10393</v>
      </c>
      <c r="D3109" s="12" t="str">
        <f t="shared" si="170"/>
        <v>中远箱</v>
      </c>
      <c r="E3109" s="12" t="s">
        <v>15481</v>
      </c>
      <c r="F3109" s="81">
        <v>41628</v>
      </c>
      <c r="G3109" s="80" t="s">
        <v>4342</v>
      </c>
      <c r="H3109" s="12" t="str">
        <f t="shared" si="172"/>
        <v>重</v>
      </c>
      <c r="I3109" s="24">
        <v>41654</v>
      </c>
      <c r="J3109" s="27"/>
      <c r="K3109" s="12" t="s">
        <v>10395</v>
      </c>
      <c r="L3109" s="12"/>
      <c r="M3109" s="11"/>
      <c r="N3109" s="80"/>
      <c r="O3109" s="18" t="str">
        <f t="shared" ca="1" si="171"/>
        <v>171天</v>
      </c>
      <c r="P3109" s="80"/>
      <c r="Q3109" s="80"/>
      <c r="R3109" s="80">
        <v>100</v>
      </c>
      <c r="S3109" s="80">
        <v>9140030</v>
      </c>
    </row>
    <row r="3110" spans="1:19">
      <c r="A3110" s="7">
        <v>3111</v>
      </c>
      <c r="B3110" s="12" t="s">
        <v>16085</v>
      </c>
      <c r="C3110" s="12" t="s">
        <v>10393</v>
      </c>
      <c r="D3110" s="12" t="str">
        <f t="shared" si="170"/>
        <v>中远箱</v>
      </c>
      <c r="E3110" s="12" t="s">
        <v>17174</v>
      </c>
      <c r="F3110" s="81">
        <v>41611</v>
      </c>
      <c r="G3110" s="80" t="s">
        <v>4342</v>
      </c>
      <c r="H3110" s="12" t="str">
        <f t="shared" si="172"/>
        <v>重</v>
      </c>
      <c r="I3110" s="24">
        <v>41611</v>
      </c>
      <c r="J3110" s="27"/>
      <c r="K3110" s="12" t="s">
        <v>12951</v>
      </c>
      <c r="L3110" s="12"/>
      <c r="M3110" s="11"/>
      <c r="N3110" s="80"/>
      <c r="O3110" s="18" t="str">
        <f t="shared" ca="1" si="171"/>
        <v>188天</v>
      </c>
      <c r="P3110" s="80"/>
      <c r="Q3110" s="80"/>
      <c r="R3110" s="80"/>
      <c r="S3110" s="80"/>
    </row>
    <row r="3111" spans="1:19">
      <c r="A3111" s="7">
        <v>3112</v>
      </c>
      <c r="B3111" s="12" t="s">
        <v>16086</v>
      </c>
      <c r="C3111" s="12" t="s">
        <v>10393</v>
      </c>
      <c r="D3111" s="12" t="str">
        <f t="shared" si="170"/>
        <v>中远箱</v>
      </c>
      <c r="E3111" s="12" t="s">
        <v>15481</v>
      </c>
      <c r="F3111" s="81">
        <v>41614</v>
      </c>
      <c r="G3111" s="80" t="s">
        <v>4342</v>
      </c>
      <c r="H3111" s="12" t="str">
        <f t="shared" si="172"/>
        <v>重</v>
      </c>
      <c r="I3111" s="24">
        <v>41620</v>
      </c>
      <c r="J3111" s="27"/>
      <c r="K3111" s="12" t="s">
        <v>13302</v>
      </c>
      <c r="L3111" s="12"/>
      <c r="M3111" s="11"/>
      <c r="N3111" s="80"/>
      <c r="O3111" s="18" t="str">
        <f t="shared" ca="1" si="171"/>
        <v>185天</v>
      </c>
      <c r="P3111" s="80"/>
      <c r="Q3111" s="80"/>
      <c r="R3111" s="80"/>
      <c r="S3111" s="80"/>
    </row>
    <row r="3112" spans="1:19">
      <c r="A3112" s="7">
        <v>3113</v>
      </c>
      <c r="B3112" s="12" t="s">
        <v>16087</v>
      </c>
      <c r="C3112" s="12" t="s">
        <v>10393</v>
      </c>
      <c r="D3112" s="12" t="str">
        <f t="shared" si="170"/>
        <v>中远箱</v>
      </c>
      <c r="E3112" s="12" t="s">
        <v>15481</v>
      </c>
      <c r="F3112" s="81">
        <v>41614</v>
      </c>
      <c r="G3112" s="80" t="s">
        <v>4342</v>
      </c>
      <c r="H3112" s="12" t="str">
        <f t="shared" si="172"/>
        <v>重</v>
      </c>
      <c r="I3112" s="24">
        <v>41626</v>
      </c>
      <c r="J3112" s="27"/>
      <c r="K3112" s="12" t="s">
        <v>6532</v>
      </c>
      <c r="L3112" s="12"/>
      <c r="M3112" s="11"/>
      <c r="N3112" s="80"/>
      <c r="O3112" s="18" t="str">
        <f t="shared" ca="1" si="171"/>
        <v>185天</v>
      </c>
      <c r="P3112" s="80"/>
      <c r="Q3112" s="80"/>
      <c r="R3112" s="80"/>
      <c r="S3112" s="80"/>
    </row>
    <row r="3113" spans="1:19">
      <c r="A3113" s="7">
        <v>3114</v>
      </c>
      <c r="B3113" s="12" t="s">
        <v>16088</v>
      </c>
      <c r="C3113" s="12" t="s">
        <v>10393</v>
      </c>
      <c r="D3113" s="12" t="str">
        <f t="shared" si="170"/>
        <v>中远箱</v>
      </c>
      <c r="E3113" s="12" t="s">
        <v>17174</v>
      </c>
      <c r="F3113" s="81">
        <v>41602</v>
      </c>
      <c r="G3113" s="80" t="s">
        <v>4342</v>
      </c>
      <c r="H3113" s="12" t="str">
        <f t="shared" si="172"/>
        <v>重</v>
      </c>
      <c r="I3113" s="24">
        <v>41659</v>
      </c>
      <c r="J3113" s="27"/>
      <c r="K3113" s="12" t="s">
        <v>10395</v>
      </c>
      <c r="L3113" s="12"/>
      <c r="M3113" s="11"/>
      <c r="N3113" s="80"/>
      <c r="O3113" s="18" t="str">
        <f t="shared" ca="1" si="171"/>
        <v>197天</v>
      </c>
      <c r="P3113" s="80"/>
      <c r="Q3113" s="80"/>
      <c r="R3113" s="80">
        <v>100</v>
      </c>
      <c r="S3113" s="80">
        <v>9140030</v>
      </c>
    </row>
    <row r="3114" spans="1:19">
      <c r="A3114" s="7">
        <v>3115</v>
      </c>
      <c r="B3114" s="12" t="s">
        <v>16089</v>
      </c>
      <c r="C3114" s="12" t="s">
        <v>10393</v>
      </c>
      <c r="D3114" s="12" t="str">
        <f t="shared" si="170"/>
        <v>中远箱</v>
      </c>
      <c r="E3114" s="12" t="s">
        <v>17174</v>
      </c>
      <c r="F3114" s="81">
        <v>41611</v>
      </c>
      <c r="G3114" s="80" t="s">
        <v>4342</v>
      </c>
      <c r="H3114" s="12" t="str">
        <f t="shared" si="172"/>
        <v>重</v>
      </c>
      <c r="I3114" s="24">
        <v>41611</v>
      </c>
      <c r="J3114" s="27"/>
      <c r="K3114" s="12" t="s">
        <v>12951</v>
      </c>
      <c r="L3114" s="12"/>
      <c r="M3114" s="11"/>
      <c r="N3114" s="80"/>
      <c r="O3114" s="18" t="str">
        <f t="shared" ca="1" si="171"/>
        <v>188天</v>
      </c>
      <c r="P3114" s="80"/>
      <c r="Q3114" s="80"/>
      <c r="R3114" s="80"/>
      <c r="S3114" s="80"/>
    </row>
    <row r="3115" spans="1:19">
      <c r="A3115" s="7">
        <v>3116</v>
      </c>
      <c r="B3115" s="12" t="s">
        <v>16090</v>
      </c>
      <c r="C3115" s="12" t="s">
        <v>10393</v>
      </c>
      <c r="D3115" s="12" t="str">
        <f t="shared" si="170"/>
        <v>中远箱</v>
      </c>
      <c r="E3115" s="12" t="s">
        <v>15481</v>
      </c>
      <c r="F3115" s="81">
        <v>41611</v>
      </c>
      <c r="G3115" s="80" t="s">
        <v>4342</v>
      </c>
      <c r="H3115" s="12" t="str">
        <f t="shared" si="172"/>
        <v>重</v>
      </c>
      <c r="I3115" s="24">
        <v>41625</v>
      </c>
      <c r="J3115" s="27"/>
      <c r="K3115" s="12" t="s">
        <v>10395</v>
      </c>
      <c r="L3115" s="12"/>
      <c r="M3115" s="11"/>
      <c r="N3115" s="80"/>
      <c r="O3115" s="18" t="str">
        <f t="shared" ca="1" si="171"/>
        <v>188天</v>
      </c>
      <c r="P3115" s="80"/>
      <c r="Q3115" s="80"/>
      <c r="R3115" s="80"/>
      <c r="S3115" s="80"/>
    </row>
    <row r="3116" spans="1:19">
      <c r="A3116" s="7">
        <v>3117</v>
      </c>
      <c r="B3116" s="12" t="s">
        <v>16091</v>
      </c>
      <c r="C3116" s="12" t="s">
        <v>10393</v>
      </c>
      <c r="D3116" s="12" t="str">
        <f t="shared" si="170"/>
        <v>中远箱</v>
      </c>
      <c r="E3116" s="12" t="s">
        <v>17174</v>
      </c>
      <c r="F3116" s="81">
        <v>41596</v>
      </c>
      <c r="G3116" s="80" t="s">
        <v>4342</v>
      </c>
      <c r="H3116" s="12" t="str">
        <f t="shared" si="172"/>
        <v>重</v>
      </c>
      <c r="I3116" s="24">
        <v>41650</v>
      </c>
      <c r="J3116" s="27"/>
      <c r="K3116" s="12" t="s">
        <v>2346</v>
      </c>
      <c r="L3116" s="12"/>
      <c r="M3116" s="11"/>
      <c r="N3116" s="80"/>
      <c r="O3116" s="18" t="str">
        <f t="shared" ca="1" si="171"/>
        <v>203天</v>
      </c>
      <c r="P3116" s="80"/>
      <c r="Q3116" s="80"/>
      <c r="R3116" s="80"/>
      <c r="S3116" s="80"/>
    </row>
    <row r="3117" spans="1:19">
      <c r="A3117" s="7">
        <v>3118</v>
      </c>
      <c r="B3117" s="12" t="s">
        <v>16092</v>
      </c>
      <c r="C3117" s="12" t="s">
        <v>10393</v>
      </c>
      <c r="D3117" s="12" t="str">
        <f t="shared" si="170"/>
        <v>中远箱</v>
      </c>
      <c r="E3117" s="12" t="s">
        <v>15481</v>
      </c>
      <c r="F3117" s="81">
        <v>41614</v>
      </c>
      <c r="G3117" s="80" t="s">
        <v>4342</v>
      </c>
      <c r="H3117" s="12" t="str">
        <f t="shared" ref="H3117:H3148" si="173">IF(I3117="","空","重")</f>
        <v>重</v>
      </c>
      <c r="I3117" s="24">
        <v>41626</v>
      </c>
      <c r="J3117" s="27"/>
      <c r="K3117" s="12" t="s">
        <v>10395</v>
      </c>
      <c r="L3117" s="12"/>
      <c r="M3117" s="11"/>
      <c r="N3117" s="80"/>
      <c r="O3117" s="18" t="str">
        <f t="shared" ca="1" si="171"/>
        <v>185天</v>
      </c>
      <c r="P3117" s="80"/>
      <c r="Q3117" s="80"/>
      <c r="R3117" s="80"/>
      <c r="S3117" s="80"/>
    </row>
    <row r="3118" spans="1:19">
      <c r="A3118" s="7">
        <v>3119</v>
      </c>
      <c r="B3118" s="12" t="s">
        <v>16093</v>
      </c>
      <c r="C3118" s="12" t="s">
        <v>10393</v>
      </c>
      <c r="D3118" s="12" t="str">
        <f t="shared" si="170"/>
        <v>中远箱</v>
      </c>
      <c r="E3118" s="12" t="s">
        <v>17174</v>
      </c>
      <c r="F3118" s="81">
        <v>41612</v>
      </c>
      <c r="G3118" s="80" t="s">
        <v>4342</v>
      </c>
      <c r="H3118" s="12" t="str">
        <f t="shared" si="173"/>
        <v>重</v>
      </c>
      <c r="I3118" s="24">
        <v>41620</v>
      </c>
      <c r="J3118" s="27"/>
      <c r="K3118" s="12" t="s">
        <v>12951</v>
      </c>
      <c r="L3118" s="12"/>
      <c r="M3118" s="11"/>
      <c r="N3118" s="80"/>
      <c r="O3118" s="18" t="str">
        <f t="shared" ca="1" si="171"/>
        <v>187天</v>
      </c>
      <c r="P3118" s="80"/>
      <c r="Q3118" s="80"/>
      <c r="R3118" s="80"/>
      <c r="S3118" s="80"/>
    </row>
    <row r="3119" spans="1:19">
      <c r="A3119" s="7">
        <v>3120</v>
      </c>
      <c r="B3119" s="12" t="s">
        <v>1698</v>
      </c>
      <c r="C3119" s="12" t="s">
        <v>10393</v>
      </c>
      <c r="D3119" s="12" t="str">
        <f t="shared" si="170"/>
        <v>中远箱</v>
      </c>
      <c r="E3119" s="12" t="s">
        <v>17174</v>
      </c>
      <c r="F3119" s="81">
        <v>41596</v>
      </c>
      <c r="G3119" s="80" t="s">
        <v>4342</v>
      </c>
      <c r="H3119" s="12" t="str">
        <f t="shared" si="173"/>
        <v>重</v>
      </c>
      <c r="I3119" s="24">
        <v>41650</v>
      </c>
      <c r="J3119" s="27"/>
      <c r="K3119" s="12" t="s">
        <v>2346</v>
      </c>
      <c r="L3119" s="12"/>
      <c r="M3119" s="11"/>
      <c r="N3119" s="80"/>
      <c r="O3119" s="18" t="str">
        <f t="shared" ca="1" si="171"/>
        <v>203天</v>
      </c>
      <c r="P3119" s="80"/>
      <c r="Q3119" s="80"/>
      <c r="R3119" s="80"/>
      <c r="S3119" s="80"/>
    </row>
    <row r="3120" spans="1:19">
      <c r="A3120" s="7">
        <v>3121</v>
      </c>
      <c r="B3120" s="12" t="s">
        <v>1699</v>
      </c>
      <c r="C3120" s="12" t="s">
        <v>10393</v>
      </c>
      <c r="D3120" s="12" t="str">
        <f t="shared" si="170"/>
        <v>中远箱</v>
      </c>
      <c r="E3120" s="12" t="s">
        <v>17174</v>
      </c>
      <c r="F3120" s="81">
        <v>41612</v>
      </c>
      <c r="G3120" s="80" t="s">
        <v>4342</v>
      </c>
      <c r="H3120" s="12" t="str">
        <f t="shared" si="173"/>
        <v>重</v>
      </c>
      <c r="I3120" s="24">
        <v>41618</v>
      </c>
      <c r="J3120" s="27"/>
      <c r="K3120" s="12" t="s">
        <v>12951</v>
      </c>
      <c r="L3120" s="12"/>
      <c r="M3120" s="11"/>
      <c r="N3120" s="80"/>
      <c r="O3120" s="18" t="str">
        <f t="shared" ca="1" si="171"/>
        <v>187天</v>
      </c>
      <c r="P3120" s="80"/>
      <c r="Q3120" s="80"/>
      <c r="R3120" s="80"/>
      <c r="S3120" s="80"/>
    </row>
    <row r="3121" spans="1:19">
      <c r="A3121" s="7">
        <v>3122</v>
      </c>
      <c r="B3121" s="12" t="s">
        <v>1700</v>
      </c>
      <c r="C3121" s="12" t="s">
        <v>10393</v>
      </c>
      <c r="D3121" s="12" t="str">
        <f t="shared" si="170"/>
        <v>中远箱</v>
      </c>
      <c r="E3121" s="12" t="s">
        <v>15481</v>
      </c>
      <c r="F3121" s="81">
        <v>41614</v>
      </c>
      <c r="G3121" s="80" t="s">
        <v>4342</v>
      </c>
      <c r="H3121" s="12" t="str">
        <f t="shared" si="173"/>
        <v>重</v>
      </c>
      <c r="I3121" s="24">
        <v>41620</v>
      </c>
      <c r="J3121" s="27"/>
      <c r="K3121" s="12" t="s">
        <v>3950</v>
      </c>
      <c r="L3121" s="12"/>
      <c r="M3121" s="11"/>
      <c r="N3121" s="80"/>
      <c r="O3121" s="18" t="str">
        <f t="shared" ca="1" si="171"/>
        <v>185天</v>
      </c>
      <c r="P3121" s="80"/>
      <c r="Q3121" s="80"/>
      <c r="R3121" s="80"/>
      <c r="S3121" s="80"/>
    </row>
    <row r="3122" spans="1:19">
      <c r="A3122" s="7">
        <v>3123</v>
      </c>
      <c r="B3122" s="12" t="s">
        <v>1701</v>
      </c>
      <c r="C3122" s="12" t="s">
        <v>10393</v>
      </c>
      <c r="D3122" s="12" t="str">
        <f t="shared" si="170"/>
        <v>中远箱</v>
      </c>
      <c r="E3122" s="12" t="s">
        <v>17174</v>
      </c>
      <c r="F3122" s="81">
        <v>41614</v>
      </c>
      <c r="G3122" s="80" t="s">
        <v>4342</v>
      </c>
      <c r="H3122" s="12" t="str">
        <f t="shared" si="173"/>
        <v>重</v>
      </c>
      <c r="I3122" s="24">
        <v>41655</v>
      </c>
      <c r="J3122" s="27"/>
      <c r="K3122" s="12" t="s">
        <v>13302</v>
      </c>
      <c r="L3122" s="12"/>
      <c r="M3122" s="11"/>
      <c r="N3122" s="80"/>
      <c r="O3122" s="18" t="str">
        <f t="shared" ca="1" si="171"/>
        <v>185天</v>
      </c>
      <c r="P3122" s="80"/>
      <c r="Q3122" s="80"/>
      <c r="R3122" s="80"/>
      <c r="S3122" s="80"/>
    </row>
    <row r="3123" spans="1:19">
      <c r="A3123" s="7">
        <v>3124</v>
      </c>
      <c r="B3123" s="12" t="s">
        <v>1702</v>
      </c>
      <c r="C3123" s="12" t="s">
        <v>10393</v>
      </c>
      <c r="D3123" s="12" t="str">
        <f t="shared" si="170"/>
        <v>中远箱</v>
      </c>
      <c r="E3123" s="12" t="s">
        <v>17174</v>
      </c>
      <c r="F3123" s="81">
        <v>41614</v>
      </c>
      <c r="G3123" s="80" t="s">
        <v>4342</v>
      </c>
      <c r="H3123" s="12" t="str">
        <f t="shared" si="173"/>
        <v>重</v>
      </c>
      <c r="I3123" s="24">
        <v>41617</v>
      </c>
      <c r="J3123" s="27"/>
      <c r="K3123" s="12" t="s">
        <v>9297</v>
      </c>
      <c r="L3123" s="12"/>
      <c r="M3123" s="11"/>
      <c r="N3123" s="80"/>
      <c r="O3123" s="18" t="str">
        <f t="shared" ca="1" si="171"/>
        <v>185天</v>
      </c>
      <c r="P3123" s="80"/>
      <c r="Q3123" s="80"/>
      <c r="R3123" s="80"/>
      <c r="S3123" s="80"/>
    </row>
    <row r="3124" spans="1:19">
      <c r="A3124" s="7">
        <v>3125</v>
      </c>
      <c r="B3124" s="12" t="s">
        <v>1703</v>
      </c>
      <c r="C3124" s="12" t="s">
        <v>10393</v>
      </c>
      <c r="D3124" s="12" t="str">
        <f t="shared" si="170"/>
        <v>中远箱</v>
      </c>
      <c r="E3124" s="12" t="s">
        <v>17174</v>
      </c>
      <c r="F3124" s="81">
        <v>41596</v>
      </c>
      <c r="G3124" s="80" t="s">
        <v>4342</v>
      </c>
      <c r="H3124" s="12" t="str">
        <f t="shared" si="173"/>
        <v>重</v>
      </c>
      <c r="I3124" s="24">
        <v>41650</v>
      </c>
      <c r="J3124" s="27"/>
      <c r="K3124" s="12" t="s">
        <v>2346</v>
      </c>
      <c r="L3124" s="12"/>
      <c r="M3124" s="11"/>
      <c r="N3124" s="80"/>
      <c r="O3124" s="18" t="str">
        <f t="shared" ca="1" si="171"/>
        <v>203天</v>
      </c>
      <c r="P3124" s="80"/>
      <c r="Q3124" s="80"/>
      <c r="R3124" s="80"/>
      <c r="S3124" s="80"/>
    </row>
    <row r="3125" spans="1:19">
      <c r="A3125" s="7">
        <v>3126</v>
      </c>
      <c r="B3125" s="50" t="s">
        <v>1704</v>
      </c>
      <c r="C3125" s="12" t="s">
        <v>10393</v>
      </c>
      <c r="D3125" s="12" t="str">
        <f t="shared" si="170"/>
        <v>中远箱</v>
      </c>
      <c r="E3125" s="12" t="s">
        <v>17174</v>
      </c>
      <c r="F3125" s="81">
        <v>41625</v>
      </c>
      <c r="G3125" s="80" t="s">
        <v>4342</v>
      </c>
      <c r="H3125" s="12" t="str">
        <f t="shared" si="173"/>
        <v>重</v>
      </c>
      <c r="I3125" s="24">
        <v>41652</v>
      </c>
      <c r="J3125" s="27"/>
      <c r="K3125" s="12" t="s">
        <v>10395</v>
      </c>
      <c r="L3125" s="12"/>
      <c r="M3125" s="11"/>
      <c r="N3125" s="80"/>
      <c r="O3125" s="18" t="str">
        <f t="shared" ca="1" si="171"/>
        <v>174天</v>
      </c>
      <c r="P3125" s="80"/>
      <c r="Q3125" s="80"/>
      <c r="R3125" s="80"/>
      <c r="S3125" s="80"/>
    </row>
    <row r="3126" spans="1:19">
      <c r="A3126" s="7">
        <v>3127</v>
      </c>
      <c r="B3126" s="12" t="s">
        <v>16574</v>
      </c>
      <c r="C3126" s="12" t="s">
        <v>10393</v>
      </c>
      <c r="D3126" s="12" t="str">
        <f t="shared" si="170"/>
        <v>中远箱</v>
      </c>
      <c r="E3126" s="12" t="s">
        <v>17174</v>
      </c>
      <c r="F3126" s="81">
        <v>41614</v>
      </c>
      <c r="G3126" s="80" t="s">
        <v>4342</v>
      </c>
      <c r="H3126" s="12" t="str">
        <f t="shared" si="173"/>
        <v>重</v>
      </c>
      <c r="I3126" s="24">
        <v>41656</v>
      </c>
      <c r="J3126" s="27"/>
      <c r="K3126" s="12" t="s">
        <v>2346</v>
      </c>
      <c r="L3126" s="12"/>
      <c r="M3126" s="11"/>
      <c r="N3126" s="80"/>
      <c r="O3126" s="18" t="str">
        <f t="shared" ca="1" si="171"/>
        <v>185天</v>
      </c>
      <c r="P3126" s="80"/>
      <c r="Q3126" s="80"/>
      <c r="R3126" s="80"/>
      <c r="S3126" s="80"/>
    </row>
    <row r="3127" spans="1:19">
      <c r="A3127" s="7">
        <v>3128</v>
      </c>
      <c r="B3127" s="12" t="s">
        <v>16575</v>
      </c>
      <c r="C3127" s="12" t="s">
        <v>10393</v>
      </c>
      <c r="D3127" s="12" t="str">
        <f t="shared" si="170"/>
        <v>中远箱</v>
      </c>
      <c r="E3127" s="12" t="s">
        <v>17174</v>
      </c>
      <c r="F3127" s="81">
        <v>41614</v>
      </c>
      <c r="G3127" s="80" t="s">
        <v>4342</v>
      </c>
      <c r="H3127" s="12" t="str">
        <f t="shared" si="173"/>
        <v>重</v>
      </c>
      <c r="I3127" s="24">
        <v>41655</v>
      </c>
      <c r="J3127" s="27"/>
      <c r="K3127" s="12" t="s">
        <v>4794</v>
      </c>
      <c r="L3127" s="12"/>
      <c r="M3127" s="11"/>
      <c r="N3127" s="80"/>
      <c r="O3127" s="18" t="str">
        <f t="shared" ca="1" si="171"/>
        <v>185天</v>
      </c>
      <c r="P3127" s="80"/>
      <c r="Q3127" s="80"/>
      <c r="R3127" s="80"/>
      <c r="S3127" s="80"/>
    </row>
    <row r="3128" spans="1:19">
      <c r="A3128" s="7">
        <v>3129</v>
      </c>
      <c r="B3128" s="12" t="s">
        <v>16576</v>
      </c>
      <c r="C3128" s="12" t="s">
        <v>10393</v>
      </c>
      <c r="D3128" s="12" t="str">
        <f t="shared" si="170"/>
        <v>中远箱</v>
      </c>
      <c r="E3128" s="12" t="s">
        <v>15481</v>
      </c>
      <c r="F3128" s="81">
        <v>41628</v>
      </c>
      <c r="G3128" s="80" t="s">
        <v>4342</v>
      </c>
      <c r="H3128" s="12" t="str">
        <f t="shared" si="173"/>
        <v>重</v>
      </c>
      <c r="I3128" s="24">
        <v>41634</v>
      </c>
      <c r="J3128" s="27"/>
      <c r="K3128" s="12" t="s">
        <v>13302</v>
      </c>
      <c r="L3128" s="12"/>
      <c r="M3128" s="11"/>
      <c r="N3128" s="80"/>
      <c r="O3128" s="18" t="str">
        <f t="shared" ca="1" si="171"/>
        <v>171天</v>
      </c>
      <c r="P3128" s="80"/>
      <c r="Q3128" s="80"/>
      <c r="R3128" s="80"/>
      <c r="S3128" s="80"/>
    </row>
    <row r="3129" spans="1:19">
      <c r="A3129" s="7">
        <v>3130</v>
      </c>
      <c r="B3129" s="12" t="s">
        <v>5190</v>
      </c>
      <c r="C3129" s="12" t="s">
        <v>10393</v>
      </c>
      <c r="D3129" s="12" t="str">
        <f t="shared" si="170"/>
        <v>中远箱</v>
      </c>
      <c r="E3129" s="12" t="s">
        <v>15481</v>
      </c>
      <c r="F3129" s="81">
        <v>41614</v>
      </c>
      <c r="G3129" s="80" t="s">
        <v>4342</v>
      </c>
      <c r="H3129" s="12" t="str">
        <f t="shared" si="173"/>
        <v>重</v>
      </c>
      <c r="I3129" s="24">
        <v>41625</v>
      </c>
      <c r="J3129" s="27"/>
      <c r="K3129" s="12" t="s">
        <v>9060</v>
      </c>
      <c r="L3129" s="12"/>
      <c r="M3129" s="11"/>
      <c r="N3129" s="80"/>
      <c r="O3129" s="18" t="str">
        <f t="shared" ca="1" si="171"/>
        <v>185天</v>
      </c>
      <c r="P3129" s="80"/>
      <c r="Q3129" s="80"/>
      <c r="R3129" s="80"/>
      <c r="S3129" s="80"/>
    </row>
    <row r="3130" spans="1:19">
      <c r="A3130" s="7">
        <v>3131</v>
      </c>
      <c r="B3130" s="12" t="s">
        <v>5191</v>
      </c>
      <c r="C3130" s="12" t="s">
        <v>10393</v>
      </c>
      <c r="D3130" s="12" t="str">
        <f t="shared" si="170"/>
        <v>中远箱</v>
      </c>
      <c r="E3130" s="12" t="s">
        <v>17174</v>
      </c>
      <c r="F3130" s="81">
        <v>41596</v>
      </c>
      <c r="G3130" s="80" t="s">
        <v>4342</v>
      </c>
      <c r="H3130" s="12" t="str">
        <f t="shared" si="173"/>
        <v>重</v>
      </c>
      <c r="I3130" s="24">
        <v>41650</v>
      </c>
      <c r="J3130" s="27"/>
      <c r="K3130" s="12" t="s">
        <v>2346</v>
      </c>
      <c r="L3130" s="12"/>
      <c r="M3130" s="11"/>
      <c r="N3130" s="80"/>
      <c r="O3130" s="18" t="str">
        <f t="shared" ca="1" si="171"/>
        <v>203天</v>
      </c>
      <c r="P3130" s="80"/>
      <c r="Q3130" s="80"/>
      <c r="R3130" s="80"/>
      <c r="S3130" s="80"/>
    </row>
    <row r="3131" spans="1:19">
      <c r="A3131" s="7">
        <v>3132</v>
      </c>
      <c r="B3131" s="12" t="s">
        <v>9174</v>
      </c>
      <c r="C3131" s="12" t="s">
        <v>10393</v>
      </c>
      <c r="D3131" s="12" t="str">
        <f t="shared" si="170"/>
        <v>中远箱</v>
      </c>
      <c r="E3131" s="12" t="s">
        <v>17174</v>
      </c>
      <c r="F3131" s="81">
        <v>41602</v>
      </c>
      <c r="G3131" s="80" t="s">
        <v>4342</v>
      </c>
      <c r="H3131" s="12" t="str">
        <f t="shared" si="173"/>
        <v>重</v>
      </c>
      <c r="I3131" s="24">
        <v>41655</v>
      </c>
      <c r="J3131" s="27"/>
      <c r="K3131" s="12" t="s">
        <v>4794</v>
      </c>
      <c r="L3131" s="12"/>
      <c r="M3131" s="11"/>
      <c r="N3131" s="80"/>
      <c r="O3131" s="18" t="str">
        <f t="shared" ca="1" si="171"/>
        <v>197天</v>
      </c>
      <c r="P3131" s="80"/>
      <c r="Q3131" s="80"/>
      <c r="R3131" s="80"/>
      <c r="S3131" s="80"/>
    </row>
    <row r="3132" spans="1:19">
      <c r="A3132" s="7">
        <v>3133</v>
      </c>
      <c r="B3132" s="12" t="s">
        <v>9175</v>
      </c>
      <c r="C3132" s="12" t="s">
        <v>10393</v>
      </c>
      <c r="D3132" s="12" t="str">
        <f t="shared" si="170"/>
        <v>中远箱</v>
      </c>
      <c r="E3132" s="12" t="s">
        <v>17174</v>
      </c>
      <c r="F3132" s="81">
        <v>41612</v>
      </c>
      <c r="G3132" s="80" t="s">
        <v>4342</v>
      </c>
      <c r="H3132" s="12" t="str">
        <f t="shared" si="173"/>
        <v>重</v>
      </c>
      <c r="I3132" s="24">
        <v>41620</v>
      </c>
      <c r="J3132" s="27"/>
      <c r="K3132" s="12" t="s">
        <v>14345</v>
      </c>
      <c r="L3132" s="12"/>
      <c r="M3132" s="11"/>
      <c r="N3132" s="80"/>
      <c r="O3132" s="18" t="str">
        <f t="shared" ca="1" si="171"/>
        <v>187天</v>
      </c>
      <c r="P3132" s="80"/>
      <c r="Q3132" s="80"/>
      <c r="R3132" s="80"/>
      <c r="S3132" s="80"/>
    </row>
    <row r="3133" spans="1:19">
      <c r="A3133" s="7">
        <v>3134</v>
      </c>
      <c r="B3133" s="12" t="s">
        <v>9176</v>
      </c>
      <c r="C3133" s="12" t="s">
        <v>10393</v>
      </c>
      <c r="D3133" s="12" t="str">
        <f t="shared" si="170"/>
        <v>中远箱</v>
      </c>
      <c r="E3133" s="12" t="s">
        <v>17174</v>
      </c>
      <c r="F3133" s="81">
        <v>41602</v>
      </c>
      <c r="G3133" s="80" t="s">
        <v>4342</v>
      </c>
      <c r="H3133" s="12" t="str">
        <f t="shared" si="173"/>
        <v>重</v>
      </c>
      <c r="I3133" s="24">
        <v>41620</v>
      </c>
      <c r="J3133" s="27"/>
      <c r="K3133" s="12" t="s">
        <v>13302</v>
      </c>
      <c r="L3133" s="12"/>
      <c r="M3133" s="11"/>
      <c r="N3133" s="80"/>
      <c r="O3133" s="18" t="str">
        <f t="shared" ca="1" si="171"/>
        <v>197天</v>
      </c>
      <c r="P3133" s="80"/>
      <c r="Q3133" s="80"/>
      <c r="R3133" s="80"/>
      <c r="S3133" s="80"/>
    </row>
    <row r="3134" spans="1:19">
      <c r="A3134" s="7">
        <v>3135</v>
      </c>
      <c r="B3134" s="12" t="s">
        <v>9177</v>
      </c>
      <c r="C3134" s="12" t="s">
        <v>10393</v>
      </c>
      <c r="D3134" s="12" t="str">
        <f t="shared" si="170"/>
        <v>中远箱</v>
      </c>
      <c r="E3134" s="12" t="s">
        <v>17174</v>
      </c>
      <c r="F3134" s="81">
        <v>41610</v>
      </c>
      <c r="G3134" s="80" t="s">
        <v>4342</v>
      </c>
      <c r="H3134" s="12" t="str">
        <f t="shared" si="173"/>
        <v>重</v>
      </c>
      <c r="I3134" s="24">
        <v>41610</v>
      </c>
      <c r="J3134" s="27"/>
      <c r="K3134" s="12" t="s">
        <v>5796</v>
      </c>
      <c r="L3134" s="12"/>
      <c r="M3134" s="11"/>
      <c r="N3134" s="80"/>
      <c r="O3134" s="18" t="str">
        <f t="shared" ca="1" si="171"/>
        <v>189天</v>
      </c>
      <c r="P3134" s="80"/>
      <c r="Q3134" s="80"/>
      <c r="R3134" s="80"/>
      <c r="S3134" s="80"/>
    </row>
    <row r="3135" spans="1:19">
      <c r="A3135" s="7">
        <v>3136</v>
      </c>
      <c r="B3135" s="12" t="s">
        <v>9178</v>
      </c>
      <c r="C3135" s="12" t="s">
        <v>10393</v>
      </c>
      <c r="D3135" s="12" t="str">
        <f t="shared" si="170"/>
        <v>中远箱</v>
      </c>
      <c r="E3135" s="12" t="s">
        <v>15481</v>
      </c>
      <c r="F3135" s="81">
        <v>41614</v>
      </c>
      <c r="G3135" s="80" t="s">
        <v>4342</v>
      </c>
      <c r="H3135" s="12" t="str">
        <f t="shared" si="173"/>
        <v>重</v>
      </c>
      <c r="I3135" s="24">
        <v>41626</v>
      </c>
      <c r="J3135" s="27"/>
      <c r="K3135" s="12" t="s">
        <v>10395</v>
      </c>
      <c r="L3135" s="12"/>
      <c r="M3135" s="11"/>
      <c r="N3135" s="80"/>
      <c r="O3135" s="18" t="str">
        <f t="shared" ca="1" si="171"/>
        <v>185天</v>
      </c>
      <c r="P3135" s="80"/>
      <c r="Q3135" s="80"/>
      <c r="R3135" s="80"/>
      <c r="S3135" s="80"/>
    </row>
    <row r="3136" spans="1:19">
      <c r="A3136" s="7">
        <v>3137</v>
      </c>
      <c r="B3136" s="12" t="s">
        <v>9179</v>
      </c>
      <c r="C3136" s="12" t="s">
        <v>10393</v>
      </c>
      <c r="D3136" s="12" t="str">
        <f t="shared" si="170"/>
        <v>中远箱</v>
      </c>
      <c r="E3136" s="12" t="s">
        <v>15481</v>
      </c>
      <c r="F3136" s="81">
        <v>41614</v>
      </c>
      <c r="G3136" s="80" t="s">
        <v>4342</v>
      </c>
      <c r="H3136" s="12" t="str">
        <f t="shared" si="173"/>
        <v>重</v>
      </c>
      <c r="I3136" s="24">
        <v>41626</v>
      </c>
      <c r="J3136" s="27"/>
      <c r="K3136" s="12" t="s">
        <v>10395</v>
      </c>
      <c r="L3136" s="12"/>
      <c r="M3136" s="11"/>
      <c r="N3136" s="80"/>
      <c r="O3136" s="18" t="str">
        <f t="shared" ca="1" si="171"/>
        <v>185天</v>
      </c>
      <c r="P3136" s="80"/>
      <c r="Q3136" s="80"/>
      <c r="R3136" s="80"/>
      <c r="S3136" s="80"/>
    </row>
    <row r="3137" spans="1:19">
      <c r="A3137" s="7">
        <v>3138</v>
      </c>
      <c r="B3137" s="12" t="s">
        <v>9180</v>
      </c>
      <c r="C3137" s="12" t="s">
        <v>10393</v>
      </c>
      <c r="D3137" s="12" t="str">
        <f t="shared" si="170"/>
        <v>中远箱</v>
      </c>
      <c r="E3137" s="12" t="s">
        <v>17174</v>
      </c>
      <c r="F3137" s="81">
        <v>41629</v>
      </c>
      <c r="G3137" s="80" t="s">
        <v>4342</v>
      </c>
      <c r="H3137" s="12" t="str">
        <f t="shared" si="173"/>
        <v>重</v>
      </c>
      <c r="I3137" s="24">
        <v>41629</v>
      </c>
      <c r="J3137" s="27"/>
      <c r="K3137" s="12" t="s">
        <v>2346</v>
      </c>
      <c r="L3137" s="12"/>
      <c r="M3137" s="11"/>
      <c r="N3137" s="80"/>
      <c r="O3137" s="18" t="str">
        <f t="shared" ca="1" si="171"/>
        <v>170天</v>
      </c>
      <c r="P3137" s="80"/>
      <c r="Q3137" s="80"/>
      <c r="R3137" s="80"/>
      <c r="S3137" s="80"/>
    </row>
    <row r="3138" spans="1:19">
      <c r="A3138" s="7">
        <v>3139</v>
      </c>
      <c r="B3138" s="12" t="s">
        <v>9181</v>
      </c>
      <c r="C3138" s="12" t="s">
        <v>10393</v>
      </c>
      <c r="D3138" s="12" t="str">
        <f t="shared" ref="D3138:D3201" si="174">IF(B3138="","","中远箱")</f>
        <v>中远箱</v>
      </c>
      <c r="E3138" s="12" t="s">
        <v>17174</v>
      </c>
      <c r="F3138" s="81">
        <v>41610</v>
      </c>
      <c r="G3138" s="80" t="s">
        <v>4342</v>
      </c>
      <c r="H3138" s="12" t="str">
        <f t="shared" si="173"/>
        <v>重</v>
      </c>
      <c r="I3138" s="24">
        <v>41610</v>
      </c>
      <c r="J3138" s="27"/>
      <c r="K3138" s="12" t="s">
        <v>5796</v>
      </c>
      <c r="L3138" s="12"/>
      <c r="M3138" s="11"/>
      <c r="N3138" s="80"/>
      <c r="O3138" s="18" t="str">
        <f t="shared" ref="O3138:O3201" ca="1" si="175">IF(ISNONTEXT(J3138),DATEDIF(F3138,TODAY(),"d")&amp;"天","出场")</f>
        <v>189天</v>
      </c>
      <c r="P3138" s="80"/>
      <c r="Q3138" s="80"/>
      <c r="R3138" s="80"/>
      <c r="S3138" s="80"/>
    </row>
    <row r="3139" spans="1:19">
      <c r="A3139" s="7">
        <v>3140</v>
      </c>
      <c r="B3139" s="12" t="s">
        <v>9182</v>
      </c>
      <c r="C3139" s="12" t="s">
        <v>10393</v>
      </c>
      <c r="D3139" s="12" t="str">
        <f t="shared" si="174"/>
        <v>中远箱</v>
      </c>
      <c r="E3139" s="12" t="s">
        <v>17174</v>
      </c>
      <c r="F3139" s="81">
        <v>41612</v>
      </c>
      <c r="G3139" s="80" t="s">
        <v>4342</v>
      </c>
      <c r="H3139" s="12" t="str">
        <f t="shared" si="173"/>
        <v>重</v>
      </c>
      <c r="I3139" s="24">
        <v>41620</v>
      </c>
      <c r="J3139" s="27"/>
      <c r="K3139" s="12" t="s">
        <v>13302</v>
      </c>
      <c r="L3139" s="12"/>
      <c r="M3139" s="11"/>
      <c r="N3139" s="80"/>
      <c r="O3139" s="18" t="str">
        <f t="shared" ca="1" si="175"/>
        <v>187天</v>
      </c>
      <c r="P3139" s="80"/>
      <c r="Q3139" s="80"/>
      <c r="R3139" s="80"/>
      <c r="S3139" s="80"/>
    </row>
    <row r="3140" spans="1:19">
      <c r="A3140" s="7">
        <v>3141</v>
      </c>
      <c r="B3140" s="12" t="s">
        <v>9183</v>
      </c>
      <c r="C3140" s="12" t="s">
        <v>10393</v>
      </c>
      <c r="D3140" s="12" t="str">
        <f t="shared" si="174"/>
        <v>中远箱</v>
      </c>
      <c r="E3140" s="12" t="s">
        <v>17174</v>
      </c>
      <c r="F3140" s="81">
        <v>41611</v>
      </c>
      <c r="G3140" s="80" t="s">
        <v>4342</v>
      </c>
      <c r="H3140" s="12" t="str">
        <f t="shared" si="173"/>
        <v>重</v>
      </c>
      <c r="I3140" s="24">
        <v>41611</v>
      </c>
      <c r="J3140" s="27"/>
      <c r="K3140" s="12" t="s">
        <v>12951</v>
      </c>
      <c r="L3140" s="12"/>
      <c r="M3140" s="11"/>
      <c r="N3140" s="80"/>
      <c r="O3140" s="18" t="str">
        <f t="shared" ca="1" si="175"/>
        <v>188天</v>
      </c>
      <c r="P3140" s="80"/>
      <c r="Q3140" s="80"/>
      <c r="R3140" s="80"/>
      <c r="S3140" s="80"/>
    </row>
    <row r="3141" spans="1:19">
      <c r="A3141" s="7">
        <v>3142</v>
      </c>
      <c r="B3141" s="12" t="s">
        <v>9184</v>
      </c>
      <c r="C3141" s="12" t="s">
        <v>10393</v>
      </c>
      <c r="D3141" s="12" t="str">
        <f t="shared" si="174"/>
        <v>中远箱</v>
      </c>
      <c r="E3141" s="12" t="s">
        <v>17174</v>
      </c>
      <c r="F3141" s="81">
        <v>41602</v>
      </c>
      <c r="G3141" s="80" t="s">
        <v>4342</v>
      </c>
      <c r="H3141" s="12" t="str">
        <f t="shared" si="173"/>
        <v>重</v>
      </c>
      <c r="I3141" s="24">
        <v>41616</v>
      </c>
      <c r="J3141" s="27"/>
      <c r="K3141" s="12" t="s">
        <v>10395</v>
      </c>
      <c r="L3141" s="12"/>
      <c r="M3141" s="11"/>
      <c r="N3141" s="80"/>
      <c r="O3141" s="18" t="str">
        <f t="shared" ca="1" si="175"/>
        <v>197天</v>
      </c>
      <c r="P3141" s="80"/>
      <c r="Q3141" s="80"/>
      <c r="R3141" s="80"/>
      <c r="S3141" s="80"/>
    </row>
    <row r="3142" spans="1:19">
      <c r="A3142" s="7">
        <v>3143</v>
      </c>
      <c r="B3142" s="12" t="s">
        <v>9185</v>
      </c>
      <c r="C3142" s="12" t="s">
        <v>10393</v>
      </c>
      <c r="D3142" s="12" t="str">
        <f t="shared" si="174"/>
        <v>中远箱</v>
      </c>
      <c r="E3142" s="12" t="s">
        <v>17174</v>
      </c>
      <c r="F3142" s="81">
        <v>41612</v>
      </c>
      <c r="G3142" s="80" t="s">
        <v>4342</v>
      </c>
      <c r="H3142" s="12" t="str">
        <f t="shared" si="173"/>
        <v>重</v>
      </c>
      <c r="I3142" s="24">
        <v>41614</v>
      </c>
      <c r="J3142" s="27"/>
      <c r="K3142" s="12" t="s">
        <v>10395</v>
      </c>
      <c r="L3142" s="12"/>
      <c r="M3142" s="11"/>
      <c r="N3142" s="80"/>
      <c r="O3142" s="18" t="str">
        <f t="shared" ca="1" si="175"/>
        <v>187天</v>
      </c>
      <c r="P3142" s="80"/>
      <c r="Q3142" s="80"/>
      <c r="R3142" s="80"/>
      <c r="S3142" s="80"/>
    </row>
    <row r="3143" spans="1:19">
      <c r="A3143" s="7">
        <v>3144</v>
      </c>
      <c r="B3143" s="12" t="s">
        <v>9186</v>
      </c>
      <c r="C3143" s="12" t="s">
        <v>10393</v>
      </c>
      <c r="D3143" s="12" t="str">
        <f t="shared" si="174"/>
        <v>中远箱</v>
      </c>
      <c r="E3143" s="12" t="s">
        <v>15481</v>
      </c>
      <c r="F3143" s="81">
        <v>41614</v>
      </c>
      <c r="G3143" s="80" t="s">
        <v>4342</v>
      </c>
      <c r="H3143" s="12" t="str">
        <f t="shared" si="173"/>
        <v>重</v>
      </c>
      <c r="I3143" s="24">
        <v>41620</v>
      </c>
      <c r="J3143" s="27"/>
      <c r="K3143" s="12" t="s">
        <v>3950</v>
      </c>
      <c r="L3143" s="12"/>
      <c r="M3143" s="11"/>
      <c r="N3143" s="80"/>
      <c r="O3143" s="18" t="str">
        <f t="shared" ca="1" si="175"/>
        <v>185天</v>
      </c>
      <c r="P3143" s="80"/>
      <c r="Q3143" s="80"/>
      <c r="R3143" s="80"/>
      <c r="S3143" s="80"/>
    </row>
    <row r="3144" spans="1:19">
      <c r="A3144" s="7">
        <v>3145</v>
      </c>
      <c r="B3144" s="12" t="s">
        <v>9187</v>
      </c>
      <c r="C3144" s="12" t="s">
        <v>10393</v>
      </c>
      <c r="D3144" s="12" t="str">
        <f t="shared" si="174"/>
        <v>中远箱</v>
      </c>
      <c r="E3144" s="12" t="s">
        <v>15481</v>
      </c>
      <c r="F3144" s="81">
        <v>41611</v>
      </c>
      <c r="G3144" s="80" t="s">
        <v>4342</v>
      </c>
      <c r="H3144" s="12" t="str">
        <f t="shared" si="173"/>
        <v>重</v>
      </c>
      <c r="I3144" s="24">
        <v>41625</v>
      </c>
      <c r="J3144" s="27"/>
      <c r="K3144" s="12" t="s">
        <v>10395</v>
      </c>
      <c r="L3144" s="12"/>
      <c r="M3144" s="11"/>
      <c r="N3144" s="80"/>
      <c r="O3144" s="18" t="str">
        <f t="shared" ca="1" si="175"/>
        <v>188天</v>
      </c>
      <c r="P3144" s="80"/>
      <c r="Q3144" s="80"/>
      <c r="R3144" s="80"/>
      <c r="S3144" s="80"/>
    </row>
    <row r="3145" spans="1:19">
      <c r="A3145" s="7">
        <v>3146</v>
      </c>
      <c r="B3145" s="12" t="s">
        <v>10676</v>
      </c>
      <c r="C3145" s="12" t="s">
        <v>10393</v>
      </c>
      <c r="D3145" s="12" t="str">
        <f t="shared" si="174"/>
        <v>中远箱</v>
      </c>
      <c r="E3145" s="12" t="s">
        <v>15481</v>
      </c>
      <c r="F3145" s="81">
        <v>41614</v>
      </c>
      <c r="G3145" s="80" t="s">
        <v>4342</v>
      </c>
      <c r="H3145" s="12" t="str">
        <f t="shared" si="173"/>
        <v>重</v>
      </c>
      <c r="I3145" s="24">
        <v>41620</v>
      </c>
      <c r="J3145" s="27"/>
      <c r="K3145" s="12" t="s">
        <v>3950</v>
      </c>
      <c r="L3145" s="12"/>
      <c r="M3145" s="11"/>
      <c r="N3145" s="80"/>
      <c r="O3145" s="18" t="str">
        <f t="shared" ca="1" si="175"/>
        <v>185天</v>
      </c>
      <c r="P3145" s="80"/>
      <c r="Q3145" s="80"/>
      <c r="R3145" s="80"/>
      <c r="S3145" s="80"/>
    </row>
    <row r="3146" spans="1:19">
      <c r="A3146" s="7">
        <v>3147</v>
      </c>
      <c r="B3146" s="12" t="s">
        <v>14660</v>
      </c>
      <c r="C3146" s="12" t="s">
        <v>3270</v>
      </c>
      <c r="D3146" s="12" t="str">
        <f t="shared" si="174"/>
        <v>中远箱</v>
      </c>
      <c r="E3146" s="12" t="s">
        <v>17174</v>
      </c>
      <c r="F3146" s="19">
        <v>41597</v>
      </c>
      <c r="G3146" s="80">
        <v>100</v>
      </c>
      <c r="H3146" s="12" t="str">
        <f t="shared" si="173"/>
        <v>重</v>
      </c>
      <c r="I3146" s="24">
        <v>41607</v>
      </c>
      <c r="J3146" s="27"/>
      <c r="K3146" s="12" t="s">
        <v>5796</v>
      </c>
      <c r="L3146" s="12"/>
      <c r="M3146" s="11"/>
      <c r="N3146" s="80"/>
      <c r="O3146" s="18" t="str">
        <f t="shared" ca="1" si="175"/>
        <v>202天</v>
      </c>
      <c r="P3146" s="80"/>
      <c r="Q3146" s="80"/>
      <c r="R3146" s="80"/>
      <c r="S3146" s="80"/>
    </row>
    <row r="3147" spans="1:19">
      <c r="A3147" s="7">
        <v>3148</v>
      </c>
      <c r="B3147" s="12" t="s">
        <v>14663</v>
      </c>
      <c r="C3147" s="12" t="s">
        <v>10393</v>
      </c>
      <c r="D3147" s="12" t="str">
        <f t="shared" si="174"/>
        <v>中远箱</v>
      </c>
      <c r="E3147" s="12" t="s">
        <v>17174</v>
      </c>
      <c r="F3147" s="19">
        <v>41598</v>
      </c>
      <c r="G3147" s="80">
        <v>100</v>
      </c>
      <c r="H3147" s="12" t="str">
        <f t="shared" si="173"/>
        <v>重</v>
      </c>
      <c r="I3147" s="24">
        <v>41620</v>
      </c>
      <c r="J3147" s="27"/>
      <c r="K3147" s="12" t="s">
        <v>10395</v>
      </c>
      <c r="L3147" s="12"/>
      <c r="M3147" s="11"/>
      <c r="N3147" s="80"/>
      <c r="O3147" s="18" t="str">
        <f t="shared" ca="1" si="175"/>
        <v>201天</v>
      </c>
      <c r="P3147" s="80"/>
      <c r="Q3147" s="80"/>
      <c r="R3147" s="80"/>
      <c r="S3147" s="80"/>
    </row>
    <row r="3148" spans="1:19">
      <c r="A3148" s="7">
        <v>3149</v>
      </c>
      <c r="B3148" s="12" t="s">
        <v>14664</v>
      </c>
      <c r="C3148" s="12" t="s">
        <v>10393</v>
      </c>
      <c r="D3148" s="12" t="str">
        <f t="shared" si="174"/>
        <v>中远箱</v>
      </c>
      <c r="E3148" s="12" t="s">
        <v>17174</v>
      </c>
      <c r="F3148" s="19">
        <v>41597</v>
      </c>
      <c r="G3148" s="80">
        <v>100</v>
      </c>
      <c r="H3148" s="12" t="str">
        <f t="shared" si="173"/>
        <v>重</v>
      </c>
      <c r="I3148" s="24">
        <v>41597</v>
      </c>
      <c r="J3148" s="27"/>
      <c r="K3148" s="12" t="s">
        <v>5796</v>
      </c>
      <c r="L3148" s="12"/>
      <c r="M3148" s="11"/>
      <c r="N3148" s="80"/>
      <c r="O3148" s="18" t="str">
        <f t="shared" ca="1" si="175"/>
        <v>202天</v>
      </c>
      <c r="P3148" s="80"/>
      <c r="Q3148" s="80"/>
      <c r="R3148" s="80"/>
      <c r="S3148" s="80"/>
    </row>
    <row r="3149" spans="1:19">
      <c r="A3149" s="7">
        <v>3150</v>
      </c>
      <c r="B3149" s="12" t="s">
        <v>14665</v>
      </c>
      <c r="C3149" s="12" t="s">
        <v>10393</v>
      </c>
      <c r="D3149" s="12" t="str">
        <f t="shared" si="174"/>
        <v>中远箱</v>
      </c>
      <c r="E3149" s="12" t="s">
        <v>17174</v>
      </c>
      <c r="F3149" s="19">
        <v>41597</v>
      </c>
      <c r="G3149" s="80">
        <v>100</v>
      </c>
      <c r="H3149" s="12" t="str">
        <f t="shared" ref="H3149:H3156" si="176">IF(I3149="","空","重")</f>
        <v>重</v>
      </c>
      <c r="I3149" s="24">
        <v>41645</v>
      </c>
      <c r="J3149" s="27"/>
      <c r="K3149" s="12" t="s">
        <v>12951</v>
      </c>
      <c r="L3149" s="12"/>
      <c r="M3149" s="11"/>
      <c r="N3149" s="80"/>
      <c r="O3149" s="18" t="str">
        <f t="shared" ca="1" si="175"/>
        <v>202天</v>
      </c>
      <c r="P3149" s="80"/>
      <c r="Q3149" s="80"/>
      <c r="R3149" s="80"/>
      <c r="S3149" s="80"/>
    </row>
    <row r="3150" spans="1:19">
      <c r="A3150" s="7">
        <v>3151</v>
      </c>
      <c r="B3150" s="12" t="s">
        <v>14666</v>
      </c>
      <c r="C3150" s="12" t="s">
        <v>10393</v>
      </c>
      <c r="D3150" s="12" t="str">
        <f t="shared" si="174"/>
        <v>中远箱</v>
      </c>
      <c r="E3150" s="12" t="s">
        <v>17174</v>
      </c>
      <c r="F3150" s="19">
        <v>41597</v>
      </c>
      <c r="G3150" s="80">
        <v>100</v>
      </c>
      <c r="H3150" s="12" t="str">
        <f t="shared" si="176"/>
        <v>重</v>
      </c>
      <c r="I3150" s="24">
        <v>41597</v>
      </c>
      <c r="J3150" s="27"/>
      <c r="K3150" s="12" t="s">
        <v>5796</v>
      </c>
      <c r="L3150" s="12"/>
      <c r="M3150" s="11"/>
      <c r="N3150" s="80"/>
      <c r="O3150" s="18" t="str">
        <f t="shared" ca="1" si="175"/>
        <v>202天</v>
      </c>
      <c r="P3150" s="80"/>
      <c r="Q3150" s="80"/>
      <c r="R3150" s="80"/>
      <c r="S3150" s="80"/>
    </row>
    <row r="3151" spans="1:19">
      <c r="A3151" s="7">
        <v>3152</v>
      </c>
      <c r="B3151" s="12" t="s">
        <v>14667</v>
      </c>
      <c r="C3151" s="12" t="s">
        <v>10393</v>
      </c>
      <c r="D3151" s="12" t="str">
        <f t="shared" si="174"/>
        <v>中远箱</v>
      </c>
      <c r="E3151" s="12" t="s">
        <v>17174</v>
      </c>
      <c r="F3151" s="19">
        <v>41597</v>
      </c>
      <c r="G3151" s="80">
        <v>100</v>
      </c>
      <c r="H3151" s="12" t="str">
        <f t="shared" si="176"/>
        <v>重</v>
      </c>
      <c r="I3151" s="24">
        <v>41629</v>
      </c>
      <c r="J3151" s="27"/>
      <c r="K3151" s="12" t="s">
        <v>4794</v>
      </c>
      <c r="L3151" s="12"/>
      <c r="M3151" s="11"/>
      <c r="N3151" s="80"/>
      <c r="O3151" s="18" t="str">
        <f t="shared" ca="1" si="175"/>
        <v>202天</v>
      </c>
      <c r="P3151" s="80"/>
      <c r="Q3151" s="80"/>
      <c r="R3151" s="80"/>
      <c r="S3151" s="80"/>
    </row>
    <row r="3152" spans="1:19">
      <c r="A3152" s="7">
        <v>3153</v>
      </c>
      <c r="B3152" s="12" t="s">
        <v>14668</v>
      </c>
      <c r="C3152" s="12" t="s">
        <v>10393</v>
      </c>
      <c r="D3152" s="12" t="str">
        <f t="shared" si="174"/>
        <v>中远箱</v>
      </c>
      <c r="E3152" s="12" t="s">
        <v>1484</v>
      </c>
      <c r="F3152" s="19">
        <v>41598</v>
      </c>
      <c r="G3152" s="80">
        <v>100</v>
      </c>
      <c r="H3152" s="12" t="str">
        <f t="shared" si="176"/>
        <v>重</v>
      </c>
      <c r="I3152" s="24">
        <v>41621</v>
      </c>
      <c r="J3152" s="27"/>
      <c r="K3152" s="12" t="s">
        <v>3968</v>
      </c>
      <c r="L3152" s="12"/>
      <c r="M3152" s="11"/>
      <c r="N3152" s="80"/>
      <c r="O3152" s="18" t="str">
        <f t="shared" ca="1" si="175"/>
        <v>201天</v>
      </c>
      <c r="P3152" s="80"/>
      <c r="Q3152" s="80"/>
      <c r="R3152" s="80"/>
      <c r="S3152" s="80"/>
    </row>
    <row r="3153" spans="1:19">
      <c r="A3153" s="7">
        <v>3154</v>
      </c>
      <c r="B3153" s="12" t="s">
        <v>11814</v>
      </c>
      <c r="C3153" s="12" t="s">
        <v>10393</v>
      </c>
      <c r="D3153" s="12" t="str">
        <f t="shared" si="174"/>
        <v>中远箱</v>
      </c>
      <c r="E3153" s="12" t="s">
        <v>1484</v>
      </c>
      <c r="F3153" s="19">
        <v>41598</v>
      </c>
      <c r="G3153" s="80">
        <v>100</v>
      </c>
      <c r="H3153" s="12" t="str">
        <f t="shared" si="176"/>
        <v>重</v>
      </c>
      <c r="I3153" s="24">
        <v>41621</v>
      </c>
      <c r="J3153" s="27"/>
      <c r="K3153" s="12" t="s">
        <v>13302</v>
      </c>
      <c r="L3153" s="12"/>
      <c r="M3153" s="11"/>
      <c r="N3153" s="80"/>
      <c r="O3153" s="18" t="str">
        <f t="shared" ca="1" si="175"/>
        <v>201天</v>
      </c>
      <c r="P3153" s="80"/>
      <c r="Q3153" s="80"/>
      <c r="R3153" s="80"/>
      <c r="S3153" s="80"/>
    </row>
    <row r="3154" spans="1:19">
      <c r="A3154" s="7">
        <v>3155</v>
      </c>
      <c r="B3154" s="12" t="s">
        <v>11815</v>
      </c>
      <c r="C3154" s="12" t="s">
        <v>10393</v>
      </c>
      <c r="D3154" s="12" t="str">
        <f t="shared" si="174"/>
        <v>中远箱</v>
      </c>
      <c r="E3154" s="12" t="s">
        <v>17174</v>
      </c>
      <c r="F3154" s="19">
        <v>41597</v>
      </c>
      <c r="G3154" s="80">
        <v>100</v>
      </c>
      <c r="H3154" s="12" t="str">
        <f t="shared" si="176"/>
        <v>重</v>
      </c>
      <c r="I3154" s="24">
        <v>41615</v>
      </c>
      <c r="J3154" s="27"/>
      <c r="K3154" s="12" t="s">
        <v>10395</v>
      </c>
      <c r="L3154" s="12"/>
      <c r="M3154" s="11"/>
      <c r="N3154" s="80"/>
      <c r="O3154" s="18" t="str">
        <f t="shared" ca="1" si="175"/>
        <v>202天</v>
      </c>
      <c r="P3154" s="80"/>
      <c r="Q3154" s="80"/>
      <c r="R3154" s="80"/>
      <c r="S3154" s="80"/>
    </row>
    <row r="3155" spans="1:19">
      <c r="A3155" s="7">
        <v>3156</v>
      </c>
      <c r="B3155" s="12" t="s">
        <v>11816</v>
      </c>
      <c r="C3155" s="12" t="s">
        <v>10393</v>
      </c>
      <c r="D3155" s="12" t="str">
        <f t="shared" si="174"/>
        <v>中远箱</v>
      </c>
      <c r="E3155" s="12" t="s">
        <v>17174</v>
      </c>
      <c r="F3155" s="19">
        <v>41603</v>
      </c>
      <c r="G3155" s="80">
        <v>100</v>
      </c>
      <c r="H3155" s="12" t="str">
        <f t="shared" si="176"/>
        <v>重</v>
      </c>
      <c r="I3155" s="24">
        <v>41661</v>
      </c>
      <c r="J3155" s="27"/>
      <c r="K3155" s="12" t="s">
        <v>2991</v>
      </c>
      <c r="L3155" s="12"/>
      <c r="M3155" s="11"/>
      <c r="N3155" s="80"/>
      <c r="O3155" s="18" t="str">
        <f t="shared" ca="1" si="175"/>
        <v>196天</v>
      </c>
      <c r="P3155" s="80"/>
      <c r="Q3155" s="80"/>
      <c r="R3155" s="80"/>
      <c r="S3155" s="80"/>
    </row>
    <row r="3156" spans="1:19">
      <c r="A3156" s="7">
        <v>3157</v>
      </c>
      <c r="B3156" s="12" t="s">
        <v>11365</v>
      </c>
      <c r="C3156" s="12" t="s">
        <v>3270</v>
      </c>
      <c r="D3156" s="12" t="str">
        <f t="shared" si="174"/>
        <v>中远箱</v>
      </c>
      <c r="E3156" s="12" t="s">
        <v>17174</v>
      </c>
      <c r="F3156" s="19">
        <v>41599</v>
      </c>
      <c r="G3156" s="80">
        <v>100</v>
      </c>
      <c r="H3156" s="12" t="str">
        <f t="shared" si="176"/>
        <v>重</v>
      </c>
      <c r="I3156" s="24">
        <v>41607</v>
      </c>
      <c r="J3156" s="27"/>
      <c r="K3156" s="12" t="s">
        <v>5796</v>
      </c>
      <c r="L3156" s="12"/>
      <c r="M3156" s="11"/>
      <c r="N3156" s="80"/>
      <c r="O3156" s="18" t="str">
        <f t="shared" ca="1" si="175"/>
        <v>200天</v>
      </c>
      <c r="P3156" s="80"/>
      <c r="Q3156" s="80"/>
      <c r="R3156" s="80"/>
      <c r="S3156" s="80"/>
    </row>
    <row r="3157" spans="1:19">
      <c r="A3157" s="7">
        <v>4130</v>
      </c>
      <c r="B3157" s="194" t="s">
        <v>10844</v>
      </c>
      <c r="C3157" s="12" t="s">
        <v>10393</v>
      </c>
      <c r="D3157" s="12" t="str">
        <f t="shared" si="174"/>
        <v>中远箱</v>
      </c>
      <c r="E3157" s="12" t="s">
        <v>17174</v>
      </c>
      <c r="F3157" s="81" t="str">
        <f>IF(ISNONTEXT(B3156),"","请输入日期")</f>
        <v>请输入日期</v>
      </c>
      <c r="G3157" s="80" t="s">
        <v>7200</v>
      </c>
      <c r="H3157" s="12" t="s">
        <v>9198</v>
      </c>
      <c r="I3157" s="24"/>
      <c r="J3157" s="27"/>
      <c r="K3157" s="12"/>
      <c r="L3157" s="12"/>
      <c r="M3157" s="13"/>
      <c r="N3157" s="11"/>
      <c r="O3157" s="18" t="e">
        <f t="shared" ca="1" si="175"/>
        <v>#VALUE!</v>
      </c>
      <c r="P3157" s="80"/>
      <c r="Q3157" s="80"/>
      <c r="R3157" s="80"/>
      <c r="S3157" s="80"/>
    </row>
    <row r="3158" spans="1:19">
      <c r="A3158" s="7">
        <v>3159</v>
      </c>
      <c r="B3158" s="12" t="s">
        <v>14732</v>
      </c>
      <c r="C3158" s="12" t="s">
        <v>10393</v>
      </c>
      <c r="D3158" s="12" t="str">
        <f t="shared" si="174"/>
        <v>中远箱</v>
      </c>
      <c r="E3158" s="12" t="s">
        <v>17174</v>
      </c>
      <c r="F3158" s="19">
        <v>41607</v>
      </c>
      <c r="G3158" s="80">
        <v>100</v>
      </c>
      <c r="H3158" s="12" t="str">
        <f t="shared" ref="H3158:H3189" si="177">IF(I3158="","空","重")</f>
        <v>重</v>
      </c>
      <c r="I3158" s="24">
        <v>41611</v>
      </c>
      <c r="J3158" s="27"/>
      <c r="K3158" s="12" t="s">
        <v>12951</v>
      </c>
      <c r="L3158" s="12"/>
      <c r="M3158" s="11"/>
      <c r="N3158" s="80"/>
      <c r="O3158" s="18" t="str">
        <f t="shared" ca="1" si="175"/>
        <v>192天</v>
      </c>
      <c r="P3158" s="80"/>
      <c r="Q3158" s="80"/>
      <c r="R3158" s="80"/>
      <c r="S3158" s="80"/>
    </row>
    <row r="3159" spans="1:19">
      <c r="A3159" s="7">
        <v>3160</v>
      </c>
      <c r="B3159" s="12" t="s">
        <v>14733</v>
      </c>
      <c r="C3159" s="12" t="s">
        <v>10393</v>
      </c>
      <c r="D3159" s="12" t="str">
        <f t="shared" si="174"/>
        <v>中远箱</v>
      </c>
      <c r="E3159" s="12" t="s">
        <v>17174</v>
      </c>
      <c r="F3159" s="19">
        <v>41599</v>
      </c>
      <c r="G3159" s="80" t="s">
        <v>8360</v>
      </c>
      <c r="H3159" s="12" t="str">
        <f t="shared" si="177"/>
        <v>重</v>
      </c>
      <c r="I3159" s="24">
        <v>41661</v>
      </c>
      <c r="J3159" s="27"/>
      <c r="K3159" s="12" t="s">
        <v>13302</v>
      </c>
      <c r="L3159" s="12"/>
      <c r="M3159" s="11"/>
      <c r="N3159" s="80"/>
      <c r="O3159" s="18" t="str">
        <f t="shared" ca="1" si="175"/>
        <v>200天</v>
      </c>
      <c r="P3159" s="80"/>
      <c r="Q3159" s="80"/>
      <c r="R3159" s="80"/>
      <c r="S3159" s="80"/>
    </row>
    <row r="3160" spans="1:19">
      <c r="A3160" s="7">
        <v>3161</v>
      </c>
      <c r="B3160" s="12" t="s">
        <v>14734</v>
      </c>
      <c r="C3160" s="12" t="s">
        <v>10393</v>
      </c>
      <c r="D3160" s="12" t="str">
        <f t="shared" si="174"/>
        <v>中远箱</v>
      </c>
      <c r="E3160" s="12" t="s">
        <v>17174</v>
      </c>
      <c r="F3160" s="19">
        <v>41599</v>
      </c>
      <c r="G3160" s="80">
        <v>100</v>
      </c>
      <c r="H3160" s="12" t="str">
        <f t="shared" si="177"/>
        <v>重</v>
      </c>
      <c r="I3160" s="24">
        <v>41604</v>
      </c>
      <c r="J3160" s="27"/>
      <c r="K3160" s="12" t="s">
        <v>5796</v>
      </c>
      <c r="L3160" s="12"/>
      <c r="M3160" s="11"/>
      <c r="N3160" s="80"/>
      <c r="O3160" s="18" t="str">
        <f t="shared" ca="1" si="175"/>
        <v>200天</v>
      </c>
      <c r="P3160" s="80"/>
      <c r="Q3160" s="80"/>
      <c r="R3160" s="80"/>
      <c r="S3160" s="80"/>
    </row>
    <row r="3161" spans="1:19">
      <c r="A3161" s="7">
        <v>3162</v>
      </c>
      <c r="B3161" s="12" t="s">
        <v>14735</v>
      </c>
      <c r="C3161" s="12" t="s">
        <v>10393</v>
      </c>
      <c r="D3161" s="12" t="str">
        <f t="shared" si="174"/>
        <v>中远箱</v>
      </c>
      <c r="E3161" s="12" t="s">
        <v>15481</v>
      </c>
      <c r="F3161" s="81">
        <v>41603</v>
      </c>
      <c r="G3161" s="80">
        <v>100</v>
      </c>
      <c r="H3161" s="12" t="str">
        <f t="shared" si="177"/>
        <v>重</v>
      </c>
      <c r="I3161" s="24">
        <v>41620</v>
      </c>
      <c r="J3161" s="27"/>
      <c r="K3161" s="12" t="s">
        <v>10395</v>
      </c>
      <c r="L3161" s="12"/>
      <c r="M3161" s="11"/>
      <c r="N3161" s="80"/>
      <c r="O3161" s="18" t="str">
        <f t="shared" ca="1" si="175"/>
        <v>196天</v>
      </c>
      <c r="P3161" s="80"/>
      <c r="Q3161" s="80"/>
      <c r="R3161" s="80"/>
      <c r="S3161" s="80"/>
    </row>
    <row r="3162" spans="1:19">
      <c r="A3162" s="7">
        <v>3163</v>
      </c>
      <c r="B3162" s="12" t="s">
        <v>14736</v>
      </c>
      <c r="C3162" s="12" t="s">
        <v>10393</v>
      </c>
      <c r="D3162" s="12" t="str">
        <f t="shared" si="174"/>
        <v>中远箱</v>
      </c>
      <c r="E3162" s="12" t="s">
        <v>15481</v>
      </c>
      <c r="F3162" s="81">
        <v>41603</v>
      </c>
      <c r="G3162" s="80">
        <v>100</v>
      </c>
      <c r="H3162" s="12" t="str">
        <f t="shared" si="177"/>
        <v>重</v>
      </c>
      <c r="I3162" s="24">
        <v>41620</v>
      </c>
      <c r="J3162" s="27"/>
      <c r="K3162" s="12" t="s">
        <v>10395</v>
      </c>
      <c r="L3162" s="12"/>
      <c r="M3162" s="11"/>
      <c r="N3162" s="80"/>
      <c r="O3162" s="18" t="str">
        <f t="shared" ca="1" si="175"/>
        <v>196天</v>
      </c>
      <c r="P3162" s="80"/>
      <c r="Q3162" s="80"/>
      <c r="R3162" s="80"/>
      <c r="S3162" s="80"/>
    </row>
    <row r="3163" spans="1:19">
      <c r="A3163" s="7">
        <v>3164</v>
      </c>
      <c r="B3163" s="12" t="s">
        <v>14737</v>
      </c>
      <c r="C3163" s="12" t="s">
        <v>10393</v>
      </c>
      <c r="D3163" s="12" t="str">
        <f t="shared" si="174"/>
        <v>中远箱</v>
      </c>
      <c r="E3163" s="12" t="s">
        <v>15481</v>
      </c>
      <c r="F3163" s="81">
        <v>41602</v>
      </c>
      <c r="G3163" s="80">
        <v>100</v>
      </c>
      <c r="H3163" s="12" t="str">
        <f t="shared" si="177"/>
        <v>重</v>
      </c>
      <c r="I3163" s="24">
        <v>41622</v>
      </c>
      <c r="J3163" s="27"/>
      <c r="K3163" s="12" t="s">
        <v>10395</v>
      </c>
      <c r="L3163" s="12"/>
      <c r="M3163" s="11"/>
      <c r="N3163" s="80"/>
      <c r="O3163" s="18" t="str">
        <f t="shared" ca="1" si="175"/>
        <v>197天</v>
      </c>
      <c r="P3163" s="80"/>
      <c r="Q3163" s="80"/>
      <c r="R3163" s="80"/>
      <c r="S3163" s="80"/>
    </row>
    <row r="3164" spans="1:19">
      <c r="A3164" s="7">
        <v>3165</v>
      </c>
      <c r="B3164" s="12" t="s">
        <v>14738</v>
      </c>
      <c r="C3164" s="12" t="s">
        <v>10393</v>
      </c>
      <c r="D3164" s="12" t="str">
        <f t="shared" si="174"/>
        <v>中远箱</v>
      </c>
      <c r="E3164" s="12" t="s">
        <v>17174</v>
      </c>
      <c r="F3164" s="19">
        <v>41601</v>
      </c>
      <c r="G3164" s="80">
        <v>100</v>
      </c>
      <c r="H3164" s="12" t="str">
        <f t="shared" si="177"/>
        <v>重</v>
      </c>
      <c r="I3164" s="24">
        <v>41604</v>
      </c>
      <c r="J3164" s="27"/>
      <c r="K3164" s="12" t="s">
        <v>5796</v>
      </c>
      <c r="L3164" s="12"/>
      <c r="M3164" s="11"/>
      <c r="N3164" s="80"/>
      <c r="O3164" s="18" t="str">
        <f t="shared" ca="1" si="175"/>
        <v>198天</v>
      </c>
      <c r="P3164" s="80"/>
      <c r="Q3164" s="80"/>
      <c r="R3164" s="80"/>
      <c r="S3164" s="80"/>
    </row>
    <row r="3165" spans="1:19">
      <c r="A3165" s="7">
        <v>3166</v>
      </c>
      <c r="B3165" s="12" t="s">
        <v>14739</v>
      </c>
      <c r="C3165" s="12" t="s">
        <v>10393</v>
      </c>
      <c r="D3165" s="12" t="str">
        <f t="shared" si="174"/>
        <v>中远箱</v>
      </c>
      <c r="E3165" s="12" t="s">
        <v>17174</v>
      </c>
      <c r="F3165" s="19">
        <v>41601</v>
      </c>
      <c r="G3165" s="80">
        <v>100</v>
      </c>
      <c r="H3165" s="12" t="str">
        <f t="shared" si="177"/>
        <v>重</v>
      </c>
      <c r="I3165" s="24">
        <v>41613</v>
      </c>
      <c r="J3165" s="27"/>
      <c r="K3165" s="12" t="s">
        <v>10395</v>
      </c>
      <c r="L3165" s="12"/>
      <c r="M3165" s="11"/>
      <c r="N3165" s="80"/>
      <c r="O3165" s="18" t="str">
        <f t="shared" ca="1" si="175"/>
        <v>198天</v>
      </c>
      <c r="P3165" s="80"/>
      <c r="Q3165" s="80"/>
      <c r="R3165" s="80"/>
      <c r="S3165" s="80"/>
    </row>
    <row r="3166" spans="1:19">
      <c r="A3166" s="7">
        <v>3167</v>
      </c>
      <c r="B3166" s="12" t="s">
        <v>5043</v>
      </c>
      <c r="C3166" s="12" t="s">
        <v>10393</v>
      </c>
      <c r="D3166" s="12" t="str">
        <f t="shared" si="174"/>
        <v>中远箱</v>
      </c>
      <c r="E3166" s="12" t="s">
        <v>15481</v>
      </c>
      <c r="F3166" s="81">
        <v>41602</v>
      </c>
      <c r="G3166" s="80">
        <v>100</v>
      </c>
      <c r="H3166" s="12" t="str">
        <f t="shared" si="177"/>
        <v>重</v>
      </c>
      <c r="I3166" s="24">
        <v>41623</v>
      </c>
      <c r="J3166" s="27"/>
      <c r="K3166" s="12" t="s">
        <v>5796</v>
      </c>
      <c r="L3166" s="12"/>
      <c r="M3166" s="11"/>
      <c r="N3166" s="80"/>
      <c r="O3166" s="18" t="str">
        <f t="shared" ca="1" si="175"/>
        <v>197天</v>
      </c>
      <c r="P3166" s="80"/>
      <c r="Q3166" s="80"/>
      <c r="R3166" s="80"/>
      <c r="S3166" s="80"/>
    </row>
    <row r="3167" spans="1:19">
      <c r="A3167" s="7">
        <v>3168</v>
      </c>
      <c r="B3167" s="12" t="s">
        <v>5044</v>
      </c>
      <c r="C3167" s="12" t="s">
        <v>10393</v>
      </c>
      <c r="D3167" s="12" t="str">
        <f t="shared" si="174"/>
        <v>中远箱</v>
      </c>
      <c r="E3167" s="12" t="s">
        <v>17174</v>
      </c>
      <c r="F3167" s="19">
        <v>41603</v>
      </c>
      <c r="G3167" s="80">
        <v>100</v>
      </c>
      <c r="H3167" s="12" t="str">
        <f t="shared" si="177"/>
        <v>重</v>
      </c>
      <c r="I3167" s="24">
        <v>41618</v>
      </c>
      <c r="J3167" s="27"/>
      <c r="K3167" s="12" t="s">
        <v>14339</v>
      </c>
      <c r="L3167" s="12"/>
      <c r="M3167" s="11"/>
      <c r="N3167" s="80"/>
      <c r="O3167" s="18" t="str">
        <f t="shared" ca="1" si="175"/>
        <v>196天</v>
      </c>
      <c r="P3167" s="80"/>
      <c r="Q3167" s="80"/>
      <c r="R3167" s="80"/>
      <c r="S3167" s="80"/>
    </row>
    <row r="3168" spans="1:19">
      <c r="A3168" s="7">
        <v>3169</v>
      </c>
      <c r="B3168" s="12" t="s">
        <v>4281</v>
      </c>
      <c r="C3168" s="12" t="s">
        <v>10393</v>
      </c>
      <c r="D3168" s="12" t="str">
        <f t="shared" si="174"/>
        <v>中远箱</v>
      </c>
      <c r="E3168" s="12" t="s">
        <v>17174</v>
      </c>
      <c r="F3168" s="19">
        <v>41600</v>
      </c>
      <c r="G3168" s="80">
        <v>100</v>
      </c>
      <c r="H3168" s="12" t="str">
        <f t="shared" si="177"/>
        <v>重</v>
      </c>
      <c r="I3168" s="24">
        <v>41652</v>
      </c>
      <c r="J3168" s="27"/>
      <c r="K3168" s="12" t="s">
        <v>12951</v>
      </c>
      <c r="L3168" s="12"/>
      <c r="M3168" s="11"/>
      <c r="N3168" s="80"/>
      <c r="O3168" s="18" t="str">
        <f t="shared" ca="1" si="175"/>
        <v>199天</v>
      </c>
      <c r="P3168" s="80"/>
      <c r="Q3168" s="80"/>
      <c r="R3168" s="80"/>
      <c r="S3168" s="80"/>
    </row>
    <row r="3169" spans="1:19">
      <c r="A3169" s="7">
        <v>3170</v>
      </c>
      <c r="B3169" s="12" t="s">
        <v>4282</v>
      </c>
      <c r="C3169" s="12" t="s">
        <v>10393</v>
      </c>
      <c r="D3169" s="12" t="str">
        <f t="shared" si="174"/>
        <v>中远箱</v>
      </c>
      <c r="E3169" s="12" t="s">
        <v>17174</v>
      </c>
      <c r="F3169" s="19">
        <v>41600</v>
      </c>
      <c r="G3169" s="80">
        <v>100</v>
      </c>
      <c r="H3169" s="12" t="str">
        <f t="shared" si="177"/>
        <v>重</v>
      </c>
      <c r="I3169" s="24">
        <v>41620</v>
      </c>
      <c r="J3169" s="27"/>
      <c r="K3169" s="12" t="s">
        <v>2346</v>
      </c>
      <c r="L3169" s="12"/>
      <c r="M3169" s="11"/>
      <c r="N3169" s="80"/>
      <c r="O3169" s="18" t="str">
        <f t="shared" ca="1" si="175"/>
        <v>199天</v>
      </c>
      <c r="P3169" s="80"/>
      <c r="Q3169" s="80"/>
      <c r="R3169" s="80"/>
      <c r="S3169" s="80"/>
    </row>
    <row r="3170" spans="1:19">
      <c r="A3170" s="7">
        <v>3171</v>
      </c>
      <c r="B3170" s="12" t="s">
        <v>15482</v>
      </c>
      <c r="C3170" s="12" t="s">
        <v>10393</v>
      </c>
      <c r="D3170" s="12" t="str">
        <f t="shared" si="174"/>
        <v>中远箱</v>
      </c>
      <c r="E3170" s="12" t="s">
        <v>17174</v>
      </c>
      <c r="F3170" s="19">
        <v>41585</v>
      </c>
      <c r="G3170" s="80"/>
      <c r="H3170" s="12" t="str">
        <f t="shared" si="177"/>
        <v>重</v>
      </c>
      <c r="I3170" s="24">
        <v>41620</v>
      </c>
      <c r="J3170" s="27"/>
      <c r="K3170" s="12" t="s">
        <v>13302</v>
      </c>
      <c r="L3170" s="12"/>
      <c r="M3170" s="11"/>
      <c r="N3170" s="80"/>
      <c r="O3170" s="18" t="str">
        <f t="shared" ca="1" si="175"/>
        <v>214天</v>
      </c>
      <c r="P3170" s="80"/>
      <c r="Q3170" s="80"/>
      <c r="R3170" s="80"/>
      <c r="S3170" s="80"/>
    </row>
    <row r="3171" spans="1:19">
      <c r="A3171" s="7">
        <v>3172</v>
      </c>
      <c r="B3171" s="12" t="s">
        <v>13392</v>
      </c>
      <c r="C3171" s="12" t="s">
        <v>10393</v>
      </c>
      <c r="D3171" s="12" t="str">
        <f t="shared" si="174"/>
        <v>中远箱</v>
      </c>
      <c r="E3171" s="12" t="s">
        <v>17174</v>
      </c>
      <c r="F3171" s="81">
        <v>41614</v>
      </c>
      <c r="G3171" s="80" t="s">
        <v>14637</v>
      </c>
      <c r="H3171" s="12" t="str">
        <f t="shared" si="177"/>
        <v>重</v>
      </c>
      <c r="I3171" s="24">
        <v>41652</v>
      </c>
      <c r="J3171" s="27"/>
      <c r="K3171" s="12" t="s">
        <v>12951</v>
      </c>
      <c r="L3171" s="12"/>
      <c r="M3171" s="11"/>
      <c r="N3171" s="80"/>
      <c r="O3171" s="18" t="str">
        <f t="shared" ca="1" si="175"/>
        <v>185天</v>
      </c>
      <c r="P3171" s="80"/>
      <c r="Q3171" s="80"/>
      <c r="R3171" s="80"/>
      <c r="S3171" s="80"/>
    </row>
    <row r="3172" spans="1:19">
      <c r="A3172" s="7">
        <v>3173</v>
      </c>
      <c r="B3172" s="12" t="s">
        <v>13393</v>
      </c>
      <c r="C3172" s="12" t="s">
        <v>10393</v>
      </c>
      <c r="D3172" s="12" t="str">
        <f t="shared" si="174"/>
        <v>中远箱</v>
      </c>
      <c r="E3172" s="12" t="s">
        <v>17174</v>
      </c>
      <c r="F3172" s="81">
        <v>41614</v>
      </c>
      <c r="G3172" s="80" t="s">
        <v>14637</v>
      </c>
      <c r="H3172" s="12" t="str">
        <f t="shared" si="177"/>
        <v>重</v>
      </c>
      <c r="I3172" s="24">
        <v>41653</v>
      </c>
      <c r="J3172" s="27"/>
      <c r="K3172" s="12" t="s">
        <v>2346</v>
      </c>
      <c r="L3172" s="12"/>
      <c r="M3172" s="11"/>
      <c r="N3172" s="80"/>
      <c r="O3172" s="18" t="str">
        <f t="shared" ca="1" si="175"/>
        <v>185天</v>
      </c>
      <c r="P3172" s="80"/>
      <c r="Q3172" s="80"/>
      <c r="R3172" s="80"/>
      <c r="S3172" s="80"/>
    </row>
    <row r="3173" spans="1:19">
      <c r="A3173" s="7">
        <v>3174</v>
      </c>
      <c r="B3173" s="12" t="s">
        <v>13394</v>
      </c>
      <c r="C3173" s="12" t="s">
        <v>10393</v>
      </c>
      <c r="D3173" s="12" t="str">
        <f t="shared" si="174"/>
        <v>中远箱</v>
      </c>
      <c r="E3173" s="12" t="s">
        <v>17174</v>
      </c>
      <c r="F3173" s="81">
        <v>41629</v>
      </c>
      <c r="G3173" s="80" t="s">
        <v>14637</v>
      </c>
      <c r="H3173" s="12" t="str">
        <f t="shared" si="177"/>
        <v>重</v>
      </c>
      <c r="I3173" s="24">
        <v>41633</v>
      </c>
      <c r="J3173" s="27"/>
      <c r="K3173" s="12" t="s">
        <v>10395</v>
      </c>
      <c r="L3173" s="12"/>
      <c r="M3173" s="11"/>
      <c r="N3173" s="80"/>
      <c r="O3173" s="18" t="str">
        <f t="shared" ca="1" si="175"/>
        <v>170天</v>
      </c>
      <c r="P3173" s="80"/>
      <c r="Q3173" s="80"/>
      <c r="R3173" s="80"/>
      <c r="S3173" s="80"/>
    </row>
    <row r="3174" spans="1:19">
      <c r="A3174" s="7">
        <v>3175</v>
      </c>
      <c r="B3174" s="12" t="s">
        <v>13395</v>
      </c>
      <c r="C3174" s="12" t="s">
        <v>10393</v>
      </c>
      <c r="D3174" s="12" t="str">
        <f t="shared" si="174"/>
        <v>中远箱</v>
      </c>
      <c r="E3174" s="12" t="s">
        <v>15481</v>
      </c>
      <c r="F3174" s="81">
        <v>41640</v>
      </c>
      <c r="G3174" s="80" t="s">
        <v>14637</v>
      </c>
      <c r="H3174" s="12" t="str">
        <f t="shared" si="177"/>
        <v>重</v>
      </c>
      <c r="I3174" s="24">
        <v>41662</v>
      </c>
      <c r="J3174" s="27"/>
      <c r="K3174" s="12" t="s">
        <v>5410</v>
      </c>
      <c r="L3174" s="12"/>
      <c r="M3174" s="11"/>
      <c r="N3174" s="80"/>
      <c r="O3174" s="18" t="str">
        <f t="shared" ca="1" si="175"/>
        <v>159天</v>
      </c>
      <c r="P3174" s="80"/>
      <c r="Q3174" s="80"/>
      <c r="R3174" s="80"/>
      <c r="S3174" s="80"/>
    </row>
    <row r="3175" spans="1:19">
      <c r="A3175" s="7">
        <v>3176</v>
      </c>
      <c r="B3175" s="12" t="s">
        <v>13396</v>
      </c>
      <c r="C3175" s="12" t="s">
        <v>10393</v>
      </c>
      <c r="D3175" s="12" t="str">
        <f t="shared" si="174"/>
        <v>中远箱</v>
      </c>
      <c r="E3175" s="12" t="s">
        <v>15481</v>
      </c>
      <c r="F3175" s="81">
        <v>41640</v>
      </c>
      <c r="G3175" s="80" t="s">
        <v>14637</v>
      </c>
      <c r="H3175" s="12" t="str">
        <f t="shared" si="177"/>
        <v>重</v>
      </c>
      <c r="I3175" s="24">
        <v>41662</v>
      </c>
      <c r="J3175" s="27"/>
      <c r="K3175" s="12" t="s">
        <v>8676</v>
      </c>
      <c r="L3175" s="12"/>
      <c r="M3175" s="11"/>
      <c r="N3175" s="80"/>
      <c r="O3175" s="18" t="str">
        <f t="shared" ca="1" si="175"/>
        <v>159天</v>
      </c>
      <c r="P3175" s="80"/>
      <c r="Q3175" s="80"/>
      <c r="R3175" s="80"/>
      <c r="S3175" s="80"/>
    </row>
    <row r="3176" spans="1:19">
      <c r="A3176" s="7">
        <v>3177</v>
      </c>
      <c r="B3176" s="12" t="s">
        <v>3485</v>
      </c>
      <c r="C3176" s="12" t="s">
        <v>10393</v>
      </c>
      <c r="D3176" s="12" t="str">
        <f t="shared" si="174"/>
        <v>中远箱</v>
      </c>
      <c r="E3176" s="12" t="s">
        <v>15481</v>
      </c>
      <c r="F3176" s="81">
        <v>41640</v>
      </c>
      <c r="G3176" s="80" t="s">
        <v>14637</v>
      </c>
      <c r="H3176" s="12" t="str">
        <f t="shared" si="177"/>
        <v>重</v>
      </c>
      <c r="I3176" s="24">
        <v>41662</v>
      </c>
      <c r="J3176" s="27"/>
      <c r="K3176" s="12" t="s">
        <v>2346</v>
      </c>
      <c r="L3176" s="12"/>
      <c r="M3176" s="11"/>
      <c r="N3176" s="80"/>
      <c r="O3176" s="18" t="str">
        <f t="shared" ca="1" si="175"/>
        <v>159天</v>
      </c>
      <c r="P3176" s="80"/>
      <c r="Q3176" s="80"/>
      <c r="R3176" s="80"/>
      <c r="S3176" s="80"/>
    </row>
    <row r="3177" spans="1:19">
      <c r="A3177" s="7">
        <v>3178</v>
      </c>
      <c r="B3177" s="12" t="s">
        <v>3486</v>
      </c>
      <c r="C3177" s="12" t="s">
        <v>10393</v>
      </c>
      <c r="D3177" s="12" t="str">
        <f t="shared" si="174"/>
        <v>中远箱</v>
      </c>
      <c r="E3177" s="12" t="s">
        <v>15481</v>
      </c>
      <c r="F3177" s="81">
        <v>41613</v>
      </c>
      <c r="G3177" s="80" t="s">
        <v>7668</v>
      </c>
      <c r="H3177" s="12" t="str">
        <f t="shared" si="177"/>
        <v>重</v>
      </c>
      <c r="I3177" s="24">
        <v>41626</v>
      </c>
      <c r="J3177" s="27"/>
      <c r="K3177" s="12" t="s">
        <v>6531</v>
      </c>
      <c r="L3177" s="12"/>
      <c r="M3177" s="11"/>
      <c r="N3177" s="80"/>
      <c r="O3177" s="18" t="str">
        <f t="shared" ca="1" si="175"/>
        <v>186天</v>
      </c>
      <c r="P3177" s="80"/>
      <c r="Q3177" s="80"/>
      <c r="R3177" s="80"/>
      <c r="S3177" s="80"/>
    </row>
    <row r="3178" spans="1:19">
      <c r="A3178" s="7">
        <v>3179</v>
      </c>
      <c r="B3178" s="12" t="s">
        <v>3487</v>
      </c>
      <c r="C3178" s="12" t="s">
        <v>10393</v>
      </c>
      <c r="D3178" s="12" t="str">
        <f t="shared" si="174"/>
        <v>中远箱</v>
      </c>
      <c r="E3178" s="12" t="s">
        <v>15481</v>
      </c>
      <c r="F3178" s="81">
        <v>41613</v>
      </c>
      <c r="G3178" s="80" t="s">
        <v>7668</v>
      </c>
      <c r="H3178" s="12" t="str">
        <f t="shared" si="177"/>
        <v>重</v>
      </c>
      <c r="I3178" s="24">
        <v>41626</v>
      </c>
      <c r="J3178" s="27"/>
      <c r="K3178" s="12" t="s">
        <v>10395</v>
      </c>
      <c r="L3178" s="12"/>
      <c r="M3178" s="11"/>
      <c r="N3178" s="80"/>
      <c r="O3178" s="18" t="str">
        <f t="shared" ca="1" si="175"/>
        <v>186天</v>
      </c>
      <c r="P3178" s="80"/>
      <c r="Q3178" s="80"/>
      <c r="R3178" s="80"/>
      <c r="S3178" s="80"/>
    </row>
    <row r="3179" spans="1:19">
      <c r="A3179" s="7">
        <v>3180</v>
      </c>
      <c r="B3179" s="12" t="s">
        <v>5037</v>
      </c>
      <c r="C3179" s="12" t="s">
        <v>10393</v>
      </c>
      <c r="D3179" s="12" t="str">
        <f t="shared" si="174"/>
        <v>中远箱</v>
      </c>
      <c r="E3179" s="12" t="s">
        <v>15481</v>
      </c>
      <c r="F3179" s="81">
        <v>41640</v>
      </c>
      <c r="G3179" s="80" t="s">
        <v>14637</v>
      </c>
      <c r="H3179" s="12" t="str">
        <f t="shared" si="177"/>
        <v>重</v>
      </c>
      <c r="I3179" s="24">
        <v>41655</v>
      </c>
      <c r="J3179" s="27"/>
      <c r="K3179" s="12" t="s">
        <v>2346</v>
      </c>
      <c r="L3179" s="12"/>
      <c r="M3179" s="11"/>
      <c r="N3179" s="80"/>
      <c r="O3179" s="18" t="str">
        <f t="shared" ca="1" si="175"/>
        <v>159天</v>
      </c>
      <c r="P3179" s="80"/>
      <c r="Q3179" s="80"/>
      <c r="R3179" s="80"/>
      <c r="S3179" s="80"/>
    </row>
    <row r="3180" spans="1:19">
      <c r="A3180" s="7">
        <v>3181</v>
      </c>
      <c r="B3180" s="12" t="s">
        <v>5038</v>
      </c>
      <c r="C3180" s="12" t="s">
        <v>10393</v>
      </c>
      <c r="D3180" s="12" t="str">
        <f t="shared" si="174"/>
        <v>中远箱</v>
      </c>
      <c r="E3180" s="12" t="s">
        <v>17174</v>
      </c>
      <c r="F3180" s="81">
        <v>41629</v>
      </c>
      <c r="G3180" s="80" t="s">
        <v>14637</v>
      </c>
      <c r="H3180" s="12" t="str">
        <f t="shared" si="177"/>
        <v>重</v>
      </c>
      <c r="I3180" s="24">
        <v>41629</v>
      </c>
      <c r="J3180" s="27"/>
      <c r="K3180" s="12" t="s">
        <v>5796</v>
      </c>
      <c r="L3180" s="12"/>
      <c r="M3180" s="11"/>
      <c r="N3180" s="80"/>
      <c r="O3180" s="18" t="str">
        <f t="shared" ca="1" si="175"/>
        <v>170天</v>
      </c>
      <c r="P3180" s="80"/>
      <c r="Q3180" s="80"/>
      <c r="R3180" s="80"/>
      <c r="S3180" s="80"/>
    </row>
    <row r="3181" spans="1:19">
      <c r="A3181" s="7">
        <v>3182</v>
      </c>
      <c r="B3181" s="12" t="s">
        <v>5039</v>
      </c>
      <c r="C3181" s="12" t="s">
        <v>10393</v>
      </c>
      <c r="D3181" s="12" t="str">
        <f t="shared" si="174"/>
        <v>中远箱</v>
      </c>
      <c r="E3181" s="12" t="s">
        <v>15481</v>
      </c>
      <c r="F3181" s="81">
        <v>41640</v>
      </c>
      <c r="G3181" s="80" t="s">
        <v>14637</v>
      </c>
      <c r="H3181" s="12" t="str">
        <f t="shared" si="177"/>
        <v>重</v>
      </c>
      <c r="I3181" s="24">
        <v>41661</v>
      </c>
      <c r="J3181" s="27"/>
      <c r="K3181" s="12" t="s">
        <v>2346</v>
      </c>
      <c r="L3181" s="12"/>
      <c r="M3181" s="11"/>
      <c r="N3181" s="80"/>
      <c r="O3181" s="18" t="str">
        <f t="shared" ca="1" si="175"/>
        <v>159天</v>
      </c>
      <c r="P3181" s="80"/>
      <c r="Q3181" s="80"/>
      <c r="R3181" s="80"/>
      <c r="S3181" s="80"/>
    </row>
    <row r="3182" spans="1:19">
      <c r="A3182" s="7">
        <v>3183</v>
      </c>
      <c r="B3182" s="12" t="s">
        <v>5040</v>
      </c>
      <c r="C3182" s="12" t="s">
        <v>10393</v>
      </c>
      <c r="D3182" s="12" t="str">
        <f t="shared" si="174"/>
        <v>中远箱</v>
      </c>
      <c r="E3182" s="12" t="s">
        <v>15481</v>
      </c>
      <c r="F3182" s="81">
        <v>41640</v>
      </c>
      <c r="G3182" s="80" t="s">
        <v>14637</v>
      </c>
      <c r="H3182" s="12" t="str">
        <f t="shared" si="177"/>
        <v>重</v>
      </c>
      <c r="I3182" s="24">
        <v>41664</v>
      </c>
      <c r="J3182" s="27"/>
      <c r="K3182" s="12" t="s">
        <v>2346</v>
      </c>
      <c r="L3182" s="12"/>
      <c r="M3182" s="11"/>
      <c r="N3182" s="80"/>
      <c r="O3182" s="18" t="str">
        <f t="shared" ca="1" si="175"/>
        <v>159天</v>
      </c>
      <c r="P3182" s="80"/>
      <c r="Q3182" s="80"/>
      <c r="R3182" s="80"/>
      <c r="S3182" s="80"/>
    </row>
    <row r="3183" spans="1:19">
      <c r="A3183" s="7">
        <v>3184</v>
      </c>
      <c r="B3183" s="12" t="s">
        <v>5041</v>
      </c>
      <c r="C3183" s="12" t="s">
        <v>10393</v>
      </c>
      <c r="D3183" s="12" t="str">
        <f t="shared" si="174"/>
        <v>中远箱</v>
      </c>
      <c r="E3183" s="12" t="s">
        <v>8078</v>
      </c>
      <c r="F3183" s="81">
        <v>41612</v>
      </c>
      <c r="G3183" s="80" t="s">
        <v>7668</v>
      </c>
      <c r="H3183" s="12" t="str">
        <f t="shared" si="177"/>
        <v>重</v>
      </c>
      <c r="I3183" s="24">
        <v>41634</v>
      </c>
      <c r="J3183" s="27"/>
      <c r="K3183" s="12" t="s">
        <v>10395</v>
      </c>
      <c r="L3183" s="12"/>
      <c r="M3183" s="11"/>
      <c r="N3183" s="80"/>
      <c r="O3183" s="18" t="str">
        <f t="shared" ca="1" si="175"/>
        <v>187天</v>
      </c>
      <c r="P3183" s="80"/>
      <c r="Q3183" s="80"/>
      <c r="R3183" s="80"/>
      <c r="S3183" s="80"/>
    </row>
    <row r="3184" spans="1:19">
      <c r="A3184" s="7">
        <v>3185</v>
      </c>
      <c r="B3184" s="12" t="s">
        <v>16094</v>
      </c>
      <c r="C3184" s="12" t="s">
        <v>10393</v>
      </c>
      <c r="D3184" s="12" t="str">
        <f t="shared" si="174"/>
        <v>中远箱</v>
      </c>
      <c r="E3184" s="12" t="s">
        <v>8078</v>
      </c>
      <c r="F3184" s="81">
        <v>41612</v>
      </c>
      <c r="G3184" s="80" t="s">
        <v>7668</v>
      </c>
      <c r="H3184" s="12" t="str">
        <f t="shared" si="177"/>
        <v>重</v>
      </c>
      <c r="I3184" s="24">
        <v>41687</v>
      </c>
      <c r="J3184" s="27"/>
      <c r="K3184" s="12" t="s">
        <v>2346</v>
      </c>
      <c r="L3184" s="12"/>
      <c r="M3184" s="11"/>
      <c r="N3184" s="80"/>
      <c r="O3184" s="18" t="str">
        <f t="shared" ca="1" si="175"/>
        <v>187天</v>
      </c>
      <c r="P3184" s="80"/>
      <c r="Q3184" s="80"/>
      <c r="R3184" s="80"/>
      <c r="S3184" s="80"/>
    </row>
    <row r="3185" spans="1:19">
      <c r="A3185" s="7">
        <v>3186</v>
      </c>
      <c r="B3185" s="12" t="s">
        <v>143</v>
      </c>
      <c r="C3185" s="12" t="s">
        <v>10393</v>
      </c>
      <c r="D3185" s="12" t="str">
        <f t="shared" si="174"/>
        <v>中远箱</v>
      </c>
      <c r="E3185" s="12" t="s">
        <v>17174</v>
      </c>
      <c r="F3185" s="81">
        <v>41629</v>
      </c>
      <c r="G3185" s="80" t="s">
        <v>14637</v>
      </c>
      <c r="H3185" s="12" t="str">
        <f t="shared" si="177"/>
        <v>重</v>
      </c>
      <c r="I3185" s="24">
        <v>41632</v>
      </c>
      <c r="J3185" s="27"/>
      <c r="K3185" s="12" t="s">
        <v>10395</v>
      </c>
      <c r="L3185" s="12"/>
      <c r="M3185" s="11"/>
      <c r="N3185" s="80"/>
      <c r="O3185" s="18" t="str">
        <f t="shared" ca="1" si="175"/>
        <v>170天</v>
      </c>
      <c r="P3185" s="80"/>
      <c r="Q3185" s="80"/>
      <c r="R3185" s="80"/>
      <c r="S3185" s="80"/>
    </row>
    <row r="3186" spans="1:19">
      <c r="A3186" s="7">
        <v>3187</v>
      </c>
      <c r="B3186" s="12" t="s">
        <v>1739</v>
      </c>
      <c r="C3186" s="12" t="s">
        <v>10393</v>
      </c>
      <c r="D3186" s="12" t="str">
        <f t="shared" si="174"/>
        <v>中远箱</v>
      </c>
      <c r="E3186" s="12" t="s">
        <v>15481</v>
      </c>
      <c r="F3186" s="81">
        <v>41640</v>
      </c>
      <c r="G3186" s="80" t="s">
        <v>14637</v>
      </c>
      <c r="H3186" s="12" t="str">
        <f t="shared" si="177"/>
        <v>重</v>
      </c>
      <c r="I3186" s="24">
        <v>41664</v>
      </c>
      <c r="J3186" s="27"/>
      <c r="K3186" s="12" t="s">
        <v>8676</v>
      </c>
      <c r="L3186" s="12"/>
      <c r="M3186" s="11"/>
      <c r="N3186" s="80"/>
      <c r="O3186" s="18" t="str">
        <f t="shared" ca="1" si="175"/>
        <v>159天</v>
      </c>
      <c r="P3186" s="80"/>
      <c r="Q3186" s="80"/>
      <c r="R3186" s="80"/>
      <c r="S3186" s="80"/>
    </row>
    <row r="3187" spans="1:19">
      <c r="A3187" s="7">
        <v>3188</v>
      </c>
      <c r="B3187" s="12" t="s">
        <v>5036</v>
      </c>
      <c r="C3187" s="12" t="s">
        <v>10393</v>
      </c>
      <c r="D3187" s="12" t="str">
        <f t="shared" si="174"/>
        <v>中远箱</v>
      </c>
      <c r="E3187" s="12" t="s">
        <v>15481</v>
      </c>
      <c r="F3187" s="81">
        <v>41640</v>
      </c>
      <c r="G3187" s="80" t="s">
        <v>14637</v>
      </c>
      <c r="H3187" s="12" t="str">
        <f t="shared" si="177"/>
        <v>重</v>
      </c>
      <c r="I3187" s="24">
        <v>41646</v>
      </c>
      <c r="J3187" s="27"/>
      <c r="K3187" s="12" t="s">
        <v>10395</v>
      </c>
      <c r="L3187" s="12"/>
      <c r="M3187" s="11"/>
      <c r="N3187" s="80"/>
      <c r="O3187" s="18" t="str">
        <f t="shared" ca="1" si="175"/>
        <v>159天</v>
      </c>
      <c r="P3187" s="80"/>
      <c r="Q3187" s="80"/>
      <c r="R3187" s="80">
        <v>100</v>
      </c>
      <c r="S3187" s="80">
        <v>9140030</v>
      </c>
    </row>
    <row r="3188" spans="1:19">
      <c r="A3188" s="7">
        <v>3189</v>
      </c>
      <c r="B3188" s="12" t="s">
        <v>1668</v>
      </c>
      <c r="C3188" s="12" t="s">
        <v>10393</v>
      </c>
      <c r="D3188" s="12" t="str">
        <f t="shared" si="174"/>
        <v>中远箱</v>
      </c>
      <c r="E3188" s="12" t="s">
        <v>15481</v>
      </c>
      <c r="F3188" s="81">
        <v>41640</v>
      </c>
      <c r="G3188" s="80" t="s">
        <v>14637</v>
      </c>
      <c r="H3188" s="12" t="str">
        <f t="shared" si="177"/>
        <v>重</v>
      </c>
      <c r="I3188" s="24">
        <v>41647</v>
      </c>
      <c r="J3188" s="27"/>
      <c r="K3188" s="12" t="s">
        <v>13302</v>
      </c>
      <c r="L3188" s="12"/>
      <c r="M3188" s="11"/>
      <c r="N3188" s="80"/>
      <c r="O3188" s="18" t="str">
        <f t="shared" ca="1" si="175"/>
        <v>159天</v>
      </c>
      <c r="P3188" s="80"/>
      <c r="Q3188" s="80"/>
      <c r="R3188" s="80"/>
      <c r="S3188" s="80"/>
    </row>
    <row r="3189" spans="1:19">
      <c r="A3189" s="7">
        <v>3190</v>
      </c>
      <c r="B3189" s="12" t="s">
        <v>1669</v>
      </c>
      <c r="C3189" s="12" t="s">
        <v>10393</v>
      </c>
      <c r="D3189" s="12" t="str">
        <f t="shared" si="174"/>
        <v>中远箱</v>
      </c>
      <c r="E3189" s="12" t="s">
        <v>17174</v>
      </c>
      <c r="F3189" s="81">
        <v>41629</v>
      </c>
      <c r="G3189" s="80" t="s">
        <v>14637</v>
      </c>
      <c r="H3189" s="12" t="str">
        <f t="shared" si="177"/>
        <v>重</v>
      </c>
      <c r="I3189" s="24">
        <v>41629</v>
      </c>
      <c r="J3189" s="27"/>
      <c r="K3189" s="12" t="s">
        <v>13302</v>
      </c>
      <c r="L3189" s="12"/>
      <c r="M3189" s="11"/>
      <c r="N3189" s="80"/>
      <c r="O3189" s="18" t="str">
        <f t="shared" ca="1" si="175"/>
        <v>170天</v>
      </c>
      <c r="P3189" s="80"/>
      <c r="Q3189" s="80"/>
      <c r="R3189" s="80"/>
      <c r="S3189" s="80"/>
    </row>
    <row r="3190" spans="1:19">
      <c r="A3190" s="7">
        <v>3191</v>
      </c>
      <c r="B3190" s="12" t="s">
        <v>1670</v>
      </c>
      <c r="C3190" s="12" t="s">
        <v>10393</v>
      </c>
      <c r="D3190" s="12" t="str">
        <f t="shared" si="174"/>
        <v>中远箱</v>
      </c>
      <c r="E3190" s="12" t="s">
        <v>17174</v>
      </c>
      <c r="F3190" s="81">
        <v>41640</v>
      </c>
      <c r="G3190" s="80" t="s">
        <v>14637</v>
      </c>
      <c r="H3190" s="12" t="str">
        <f t="shared" ref="H3190:H3221" si="178">IF(I3190="","空","重")</f>
        <v>重</v>
      </c>
      <c r="I3190" s="24">
        <v>41646</v>
      </c>
      <c r="J3190" s="27"/>
      <c r="K3190" s="12" t="s">
        <v>10395</v>
      </c>
      <c r="L3190" s="12"/>
      <c r="M3190" s="11"/>
      <c r="N3190" s="80"/>
      <c r="O3190" s="18" t="str">
        <f t="shared" ca="1" si="175"/>
        <v>159天</v>
      </c>
      <c r="P3190" s="80"/>
      <c r="Q3190" s="80"/>
      <c r="R3190" s="80">
        <v>100</v>
      </c>
      <c r="S3190" s="80">
        <v>9140030</v>
      </c>
    </row>
    <row r="3191" spans="1:19">
      <c r="A3191" s="7">
        <v>3192</v>
      </c>
      <c r="B3191" s="12" t="s">
        <v>1671</v>
      </c>
      <c r="C3191" s="12" t="s">
        <v>10393</v>
      </c>
      <c r="D3191" s="12" t="str">
        <f t="shared" si="174"/>
        <v>中远箱</v>
      </c>
      <c r="E3191" s="12" t="s">
        <v>15481</v>
      </c>
      <c r="F3191" s="81">
        <v>41640</v>
      </c>
      <c r="G3191" s="80" t="s">
        <v>14637</v>
      </c>
      <c r="H3191" s="12" t="str">
        <f t="shared" si="178"/>
        <v>重</v>
      </c>
      <c r="I3191" s="24">
        <v>41646</v>
      </c>
      <c r="J3191" s="27"/>
      <c r="K3191" s="12" t="s">
        <v>10395</v>
      </c>
      <c r="L3191" s="12"/>
      <c r="M3191" s="11"/>
      <c r="N3191" s="80"/>
      <c r="O3191" s="18" t="str">
        <f t="shared" ca="1" si="175"/>
        <v>159天</v>
      </c>
      <c r="P3191" s="80"/>
      <c r="Q3191" s="80"/>
      <c r="R3191" s="80">
        <v>100</v>
      </c>
      <c r="S3191" s="80">
        <v>9140030</v>
      </c>
    </row>
    <row r="3192" spans="1:19">
      <c r="A3192" s="7">
        <v>3193</v>
      </c>
      <c r="B3192" s="12" t="s">
        <v>1672</v>
      </c>
      <c r="C3192" s="12" t="s">
        <v>10393</v>
      </c>
      <c r="D3192" s="12" t="str">
        <f t="shared" si="174"/>
        <v>中远箱</v>
      </c>
      <c r="E3192" s="12" t="s">
        <v>15481</v>
      </c>
      <c r="F3192" s="81">
        <v>41640</v>
      </c>
      <c r="G3192" s="80" t="s">
        <v>14637</v>
      </c>
      <c r="H3192" s="12" t="str">
        <f t="shared" si="178"/>
        <v>重</v>
      </c>
      <c r="I3192" s="24">
        <v>41662</v>
      </c>
      <c r="J3192" s="27"/>
      <c r="K3192" s="12" t="s">
        <v>2346</v>
      </c>
      <c r="L3192" s="12"/>
      <c r="M3192" s="11"/>
      <c r="N3192" s="80"/>
      <c r="O3192" s="18" t="str">
        <f t="shared" ca="1" si="175"/>
        <v>159天</v>
      </c>
      <c r="P3192" s="80"/>
      <c r="Q3192" s="80"/>
      <c r="R3192" s="80"/>
      <c r="S3192" s="80"/>
    </row>
    <row r="3193" spans="1:19">
      <c r="A3193" s="7">
        <v>3194</v>
      </c>
      <c r="B3193" s="12" t="s">
        <v>1673</v>
      </c>
      <c r="C3193" s="12" t="s">
        <v>10393</v>
      </c>
      <c r="D3193" s="12" t="str">
        <f t="shared" si="174"/>
        <v>中远箱</v>
      </c>
      <c r="E3193" s="12" t="s">
        <v>17174</v>
      </c>
      <c r="F3193" s="81">
        <v>41626</v>
      </c>
      <c r="G3193" s="80" t="s">
        <v>4342</v>
      </c>
      <c r="H3193" s="12" t="str">
        <f t="shared" si="178"/>
        <v>重</v>
      </c>
      <c r="I3193" s="24">
        <v>41626</v>
      </c>
      <c r="J3193" s="27"/>
      <c r="K3193" s="12" t="s">
        <v>10395</v>
      </c>
      <c r="L3193" s="12"/>
      <c r="M3193" s="11"/>
      <c r="N3193" s="80"/>
      <c r="O3193" s="18" t="str">
        <f t="shared" ca="1" si="175"/>
        <v>173天</v>
      </c>
      <c r="P3193" s="80"/>
      <c r="Q3193" s="80"/>
      <c r="R3193" s="80"/>
      <c r="S3193" s="80"/>
    </row>
    <row r="3194" spans="1:19">
      <c r="A3194" s="7">
        <v>3195</v>
      </c>
      <c r="B3194" s="12" t="s">
        <v>1674</v>
      </c>
      <c r="C3194" s="12" t="s">
        <v>10393</v>
      </c>
      <c r="D3194" s="12" t="str">
        <f t="shared" si="174"/>
        <v>中远箱</v>
      </c>
      <c r="E3194" s="12" t="s">
        <v>17174</v>
      </c>
      <c r="F3194" s="81">
        <v>41618</v>
      </c>
      <c r="G3194" s="80" t="s">
        <v>4342</v>
      </c>
      <c r="H3194" s="12" t="str">
        <f t="shared" si="178"/>
        <v>重</v>
      </c>
      <c r="I3194" s="24">
        <v>41620</v>
      </c>
      <c r="J3194" s="27"/>
      <c r="K3194" s="12" t="s">
        <v>13302</v>
      </c>
      <c r="L3194" s="12"/>
      <c r="M3194" s="11"/>
      <c r="N3194" s="80"/>
      <c r="O3194" s="18" t="str">
        <f t="shared" ca="1" si="175"/>
        <v>181天</v>
      </c>
      <c r="P3194" s="80"/>
      <c r="Q3194" s="80"/>
      <c r="R3194" s="80"/>
      <c r="S3194" s="80"/>
    </row>
    <row r="3195" spans="1:19">
      <c r="A3195" s="7">
        <v>3196</v>
      </c>
      <c r="B3195" s="12" t="s">
        <v>11519</v>
      </c>
      <c r="C3195" s="12" t="s">
        <v>10393</v>
      </c>
      <c r="D3195" s="12" t="str">
        <f t="shared" si="174"/>
        <v>中远箱</v>
      </c>
      <c r="E3195" s="12" t="s">
        <v>17174</v>
      </c>
      <c r="F3195" s="81">
        <v>41627</v>
      </c>
      <c r="G3195" s="80" t="s">
        <v>4342</v>
      </c>
      <c r="H3195" s="12" t="str">
        <f t="shared" si="178"/>
        <v>重</v>
      </c>
      <c r="I3195" s="24">
        <v>41629</v>
      </c>
      <c r="J3195" s="27"/>
      <c r="K3195" s="12" t="s">
        <v>5796</v>
      </c>
      <c r="L3195" s="12"/>
      <c r="M3195" s="11"/>
      <c r="N3195" s="80"/>
      <c r="O3195" s="18" t="str">
        <f t="shared" ca="1" si="175"/>
        <v>172天</v>
      </c>
      <c r="P3195" s="80"/>
      <c r="Q3195" s="80"/>
      <c r="R3195" s="80"/>
      <c r="S3195" s="80"/>
    </row>
    <row r="3196" spans="1:19">
      <c r="A3196" s="7">
        <v>3197</v>
      </c>
      <c r="B3196" s="12" t="s">
        <v>11520</v>
      </c>
      <c r="C3196" s="12" t="s">
        <v>10393</v>
      </c>
      <c r="D3196" s="12" t="str">
        <f t="shared" si="174"/>
        <v>中远箱</v>
      </c>
      <c r="E3196" s="12" t="s">
        <v>17174</v>
      </c>
      <c r="F3196" s="81">
        <v>41632</v>
      </c>
      <c r="G3196" s="80" t="s">
        <v>4342</v>
      </c>
      <c r="H3196" s="12" t="str">
        <f t="shared" si="178"/>
        <v>重</v>
      </c>
      <c r="I3196" s="24">
        <v>41633</v>
      </c>
      <c r="J3196" s="27"/>
      <c r="K3196" s="12" t="s">
        <v>13302</v>
      </c>
      <c r="L3196" s="12"/>
      <c r="M3196" s="11"/>
      <c r="N3196" s="80"/>
      <c r="O3196" s="18" t="str">
        <f t="shared" ca="1" si="175"/>
        <v>167天</v>
      </c>
      <c r="P3196" s="80"/>
      <c r="Q3196" s="80"/>
      <c r="R3196" s="80"/>
      <c r="S3196" s="80"/>
    </row>
    <row r="3197" spans="1:19">
      <c r="A3197" s="7">
        <v>3198</v>
      </c>
      <c r="B3197" s="12" t="s">
        <v>11521</v>
      </c>
      <c r="C3197" s="12" t="s">
        <v>10393</v>
      </c>
      <c r="D3197" s="12" t="str">
        <f t="shared" si="174"/>
        <v>中远箱</v>
      </c>
      <c r="E3197" s="12" t="s">
        <v>17174</v>
      </c>
      <c r="F3197" s="81">
        <v>41622</v>
      </c>
      <c r="G3197" s="80" t="s">
        <v>4342</v>
      </c>
      <c r="H3197" s="12" t="str">
        <f t="shared" si="178"/>
        <v>重</v>
      </c>
      <c r="I3197" s="24">
        <v>41622</v>
      </c>
      <c r="J3197" s="27"/>
      <c r="K3197" s="12" t="s">
        <v>10395</v>
      </c>
      <c r="L3197" s="12"/>
      <c r="M3197" s="11"/>
      <c r="N3197" s="80"/>
      <c r="O3197" s="18" t="str">
        <f t="shared" ca="1" si="175"/>
        <v>177天</v>
      </c>
      <c r="P3197" s="80"/>
      <c r="Q3197" s="80"/>
      <c r="R3197" s="80"/>
      <c r="S3197" s="80"/>
    </row>
    <row r="3198" spans="1:19">
      <c r="A3198" s="7">
        <v>3199</v>
      </c>
      <c r="B3198" s="12" t="s">
        <v>11522</v>
      </c>
      <c r="C3198" s="12" t="s">
        <v>10393</v>
      </c>
      <c r="D3198" s="12" t="str">
        <f t="shared" si="174"/>
        <v>中远箱</v>
      </c>
      <c r="E3198" s="12" t="s">
        <v>17174</v>
      </c>
      <c r="F3198" s="81">
        <v>41626</v>
      </c>
      <c r="G3198" s="80" t="s">
        <v>4342</v>
      </c>
      <c r="H3198" s="12" t="str">
        <f t="shared" si="178"/>
        <v>重</v>
      </c>
      <c r="I3198" s="24">
        <v>41626</v>
      </c>
      <c r="J3198" s="27"/>
      <c r="K3198" s="12" t="s">
        <v>6529</v>
      </c>
      <c r="L3198" s="12"/>
      <c r="M3198" s="11"/>
      <c r="N3198" s="80"/>
      <c r="O3198" s="18" t="str">
        <f t="shared" ca="1" si="175"/>
        <v>173天</v>
      </c>
      <c r="P3198" s="80"/>
      <c r="Q3198" s="80"/>
      <c r="R3198" s="80"/>
      <c r="S3198" s="80"/>
    </row>
    <row r="3199" spans="1:19">
      <c r="A3199" s="7">
        <v>3200</v>
      </c>
      <c r="B3199" s="12" t="s">
        <v>11523</v>
      </c>
      <c r="C3199" s="12" t="s">
        <v>10393</v>
      </c>
      <c r="D3199" s="12" t="str">
        <f t="shared" si="174"/>
        <v>中远箱</v>
      </c>
      <c r="E3199" s="12" t="s">
        <v>17174</v>
      </c>
      <c r="F3199" s="81">
        <v>41618</v>
      </c>
      <c r="G3199" s="80" t="s">
        <v>4342</v>
      </c>
      <c r="H3199" s="12" t="str">
        <f t="shared" si="178"/>
        <v>重</v>
      </c>
      <c r="I3199" s="24">
        <v>41682</v>
      </c>
      <c r="J3199" s="27"/>
      <c r="K3199" s="12" t="s">
        <v>4930</v>
      </c>
      <c r="L3199" s="12"/>
      <c r="M3199" s="11"/>
      <c r="N3199" s="80"/>
      <c r="O3199" s="18" t="str">
        <f t="shared" ca="1" si="175"/>
        <v>181天</v>
      </c>
      <c r="P3199" s="80"/>
      <c r="Q3199" s="80"/>
      <c r="R3199" s="80"/>
      <c r="S3199" s="80"/>
    </row>
    <row r="3200" spans="1:19">
      <c r="A3200" s="7">
        <v>3201</v>
      </c>
      <c r="B3200" s="12" t="s">
        <v>11524</v>
      </c>
      <c r="C3200" s="12" t="s">
        <v>10393</v>
      </c>
      <c r="D3200" s="12" t="str">
        <f t="shared" si="174"/>
        <v>中远箱</v>
      </c>
      <c r="E3200" s="12" t="s">
        <v>15481</v>
      </c>
      <c r="F3200" s="81">
        <v>41618</v>
      </c>
      <c r="G3200" s="80" t="s">
        <v>4342</v>
      </c>
      <c r="H3200" s="12" t="str">
        <f t="shared" si="178"/>
        <v>重</v>
      </c>
      <c r="I3200" s="24">
        <v>41620</v>
      </c>
      <c r="J3200" s="27"/>
      <c r="K3200" s="12" t="s">
        <v>13302</v>
      </c>
      <c r="L3200" s="12"/>
      <c r="M3200" s="11"/>
      <c r="N3200" s="80"/>
      <c r="O3200" s="18" t="str">
        <f t="shared" ca="1" si="175"/>
        <v>181天</v>
      </c>
      <c r="P3200" s="80"/>
      <c r="Q3200" s="80"/>
      <c r="R3200" s="80"/>
      <c r="S3200" s="80"/>
    </row>
    <row r="3201" spans="1:19">
      <c r="A3201" s="7">
        <v>3202</v>
      </c>
      <c r="B3201" s="12" t="s">
        <v>11525</v>
      </c>
      <c r="C3201" s="12" t="s">
        <v>10393</v>
      </c>
      <c r="D3201" s="12" t="str">
        <f t="shared" si="174"/>
        <v>中远箱</v>
      </c>
      <c r="E3201" s="12" t="s">
        <v>17174</v>
      </c>
      <c r="F3201" s="81">
        <v>41635</v>
      </c>
      <c r="G3201" s="80" t="s">
        <v>4342</v>
      </c>
      <c r="H3201" s="12" t="str">
        <f t="shared" si="178"/>
        <v>重</v>
      </c>
      <c r="I3201" s="24">
        <v>41646</v>
      </c>
      <c r="J3201" s="27"/>
      <c r="K3201" s="12" t="s">
        <v>12951</v>
      </c>
      <c r="L3201" s="12"/>
      <c r="M3201" s="11"/>
      <c r="N3201" s="80"/>
      <c r="O3201" s="18" t="str">
        <f t="shared" ca="1" si="175"/>
        <v>164天</v>
      </c>
      <c r="P3201" s="80"/>
      <c r="Q3201" s="80"/>
      <c r="R3201" s="80"/>
      <c r="S3201" s="80"/>
    </row>
    <row r="3202" spans="1:19">
      <c r="A3202" s="7">
        <v>3203</v>
      </c>
      <c r="B3202" s="12" t="s">
        <v>11526</v>
      </c>
      <c r="C3202" s="12" t="s">
        <v>10393</v>
      </c>
      <c r="D3202" s="12" t="str">
        <f t="shared" ref="D3202:D3265" si="179">IF(B3202="","","中远箱")</f>
        <v>中远箱</v>
      </c>
      <c r="E3202" s="12" t="s">
        <v>17174</v>
      </c>
      <c r="F3202" s="81">
        <v>41618</v>
      </c>
      <c r="G3202" s="80" t="s">
        <v>4342</v>
      </c>
      <c r="H3202" s="12" t="str">
        <f t="shared" si="178"/>
        <v>重</v>
      </c>
      <c r="I3202" s="24">
        <v>41620</v>
      </c>
      <c r="J3202" s="27"/>
      <c r="K3202" s="12" t="s">
        <v>10395</v>
      </c>
      <c r="L3202" s="12"/>
      <c r="M3202" s="11"/>
      <c r="N3202" s="80"/>
      <c r="O3202" s="18" t="str">
        <f t="shared" ref="O3202:O3265" ca="1" si="180">IF(ISNONTEXT(J3202),DATEDIF(F3202,TODAY(),"d")&amp;"天","出场")</f>
        <v>181天</v>
      </c>
      <c r="P3202" s="80"/>
      <c r="Q3202" s="80"/>
      <c r="R3202" s="80"/>
      <c r="S3202" s="80"/>
    </row>
    <row r="3203" spans="1:19">
      <c r="A3203" s="7">
        <v>3204</v>
      </c>
      <c r="B3203" s="12" t="s">
        <v>11527</v>
      </c>
      <c r="C3203" s="12" t="s">
        <v>10393</v>
      </c>
      <c r="D3203" s="12" t="str">
        <f t="shared" si="179"/>
        <v>中远箱</v>
      </c>
      <c r="E3203" s="12" t="s">
        <v>17174</v>
      </c>
      <c r="F3203" s="81">
        <v>41630</v>
      </c>
      <c r="G3203" s="80" t="s">
        <v>4342</v>
      </c>
      <c r="H3203" s="12" t="str">
        <f t="shared" si="178"/>
        <v>重</v>
      </c>
      <c r="I3203" s="24">
        <v>41645</v>
      </c>
      <c r="J3203" s="27"/>
      <c r="K3203" s="12" t="s">
        <v>12951</v>
      </c>
      <c r="L3203" s="12"/>
      <c r="M3203" s="11"/>
      <c r="N3203" s="80"/>
      <c r="O3203" s="18" t="str">
        <f t="shared" ca="1" si="180"/>
        <v>169天</v>
      </c>
      <c r="P3203" s="80"/>
      <c r="Q3203" s="80"/>
      <c r="R3203" s="80"/>
      <c r="S3203" s="80"/>
    </row>
    <row r="3204" spans="1:19">
      <c r="A3204" s="7">
        <v>3205</v>
      </c>
      <c r="B3204" s="12" t="s">
        <v>12929</v>
      </c>
      <c r="C3204" s="12" t="s">
        <v>10393</v>
      </c>
      <c r="D3204" s="12" t="str">
        <f t="shared" si="179"/>
        <v>中远箱</v>
      </c>
      <c r="E3204" s="12" t="s">
        <v>17174</v>
      </c>
      <c r="F3204" s="81">
        <v>41630</v>
      </c>
      <c r="G3204" s="80" t="s">
        <v>4342</v>
      </c>
      <c r="H3204" s="12" t="str">
        <f t="shared" si="178"/>
        <v>重</v>
      </c>
      <c r="I3204" s="24">
        <v>41632</v>
      </c>
      <c r="J3204" s="27"/>
      <c r="K3204" s="12" t="s">
        <v>13302</v>
      </c>
      <c r="L3204" s="12"/>
      <c r="M3204" s="11"/>
      <c r="N3204" s="80"/>
      <c r="O3204" s="18" t="str">
        <f t="shared" ca="1" si="180"/>
        <v>169天</v>
      </c>
      <c r="P3204" s="80"/>
      <c r="Q3204" s="80"/>
      <c r="R3204" s="80"/>
      <c r="S3204" s="80"/>
    </row>
    <row r="3205" spans="1:19">
      <c r="A3205" s="7">
        <v>3206</v>
      </c>
      <c r="B3205" s="12" t="s">
        <v>12930</v>
      </c>
      <c r="C3205" s="12" t="s">
        <v>10393</v>
      </c>
      <c r="D3205" s="12" t="str">
        <f t="shared" si="179"/>
        <v>中远箱</v>
      </c>
      <c r="E3205" s="12" t="s">
        <v>15481</v>
      </c>
      <c r="F3205" s="81">
        <v>41613</v>
      </c>
      <c r="G3205" s="80" t="s">
        <v>4342</v>
      </c>
      <c r="H3205" s="12" t="str">
        <f t="shared" si="178"/>
        <v>重</v>
      </c>
      <c r="I3205" s="24">
        <v>41626</v>
      </c>
      <c r="J3205" s="27"/>
      <c r="K3205" s="12" t="s">
        <v>10395</v>
      </c>
      <c r="L3205" s="12"/>
      <c r="M3205" s="11"/>
      <c r="N3205" s="80"/>
      <c r="O3205" s="18" t="str">
        <f t="shared" ca="1" si="180"/>
        <v>186天</v>
      </c>
      <c r="P3205" s="80"/>
      <c r="Q3205" s="80"/>
      <c r="R3205" s="80"/>
      <c r="S3205" s="80"/>
    </row>
    <row r="3206" spans="1:19">
      <c r="A3206" s="7">
        <v>3207</v>
      </c>
      <c r="B3206" s="12" t="s">
        <v>12931</v>
      </c>
      <c r="C3206" s="12" t="s">
        <v>10393</v>
      </c>
      <c r="D3206" s="12" t="str">
        <f t="shared" si="179"/>
        <v>中远箱</v>
      </c>
      <c r="E3206" s="12" t="s">
        <v>15481</v>
      </c>
      <c r="F3206" s="81">
        <v>41613</v>
      </c>
      <c r="G3206" s="80" t="s">
        <v>4342</v>
      </c>
      <c r="H3206" s="12" t="str">
        <f t="shared" si="178"/>
        <v>重</v>
      </c>
      <c r="I3206" s="24">
        <v>41626</v>
      </c>
      <c r="J3206" s="27"/>
      <c r="K3206" s="12" t="s">
        <v>10395</v>
      </c>
      <c r="L3206" s="12"/>
      <c r="M3206" s="11"/>
      <c r="N3206" s="80"/>
      <c r="O3206" s="18" t="str">
        <f t="shared" ca="1" si="180"/>
        <v>186天</v>
      </c>
      <c r="P3206" s="80"/>
      <c r="Q3206" s="80"/>
      <c r="R3206" s="80"/>
      <c r="S3206" s="80"/>
    </row>
    <row r="3207" spans="1:19">
      <c r="A3207" s="7">
        <v>3208</v>
      </c>
      <c r="B3207" s="12" t="s">
        <v>12932</v>
      </c>
      <c r="C3207" s="12" t="s">
        <v>10393</v>
      </c>
      <c r="D3207" s="12" t="str">
        <f t="shared" si="179"/>
        <v>中远箱</v>
      </c>
      <c r="E3207" s="12" t="s">
        <v>17174</v>
      </c>
      <c r="F3207" s="81">
        <v>41620</v>
      </c>
      <c r="G3207" s="80" t="s">
        <v>4342</v>
      </c>
      <c r="H3207" s="12" t="str">
        <f t="shared" si="178"/>
        <v>重</v>
      </c>
      <c r="I3207" s="24">
        <v>41622</v>
      </c>
      <c r="J3207" s="27"/>
      <c r="K3207" s="12" t="s">
        <v>2346</v>
      </c>
      <c r="L3207" s="12"/>
      <c r="M3207" s="11"/>
      <c r="N3207" s="80"/>
      <c r="O3207" s="18" t="str">
        <f t="shared" ca="1" si="180"/>
        <v>179天</v>
      </c>
      <c r="P3207" s="80"/>
      <c r="Q3207" s="80"/>
      <c r="R3207" s="80"/>
      <c r="S3207" s="80"/>
    </row>
    <row r="3208" spans="1:19">
      <c r="A3208" s="7">
        <v>3209</v>
      </c>
      <c r="B3208" s="12" t="s">
        <v>12933</v>
      </c>
      <c r="C3208" s="12" t="s">
        <v>10393</v>
      </c>
      <c r="D3208" s="12" t="str">
        <f t="shared" si="179"/>
        <v>中远箱</v>
      </c>
      <c r="E3208" s="12" t="s">
        <v>17174</v>
      </c>
      <c r="F3208" s="81">
        <v>41621</v>
      </c>
      <c r="G3208" s="80" t="s">
        <v>4342</v>
      </c>
      <c r="H3208" s="12" t="str">
        <f t="shared" si="178"/>
        <v>重</v>
      </c>
      <c r="I3208" s="24">
        <v>41621</v>
      </c>
      <c r="J3208" s="27"/>
      <c r="K3208" s="12" t="s">
        <v>13302</v>
      </c>
      <c r="L3208" s="12"/>
      <c r="M3208" s="11"/>
      <c r="N3208" s="80"/>
      <c r="O3208" s="18" t="str">
        <f t="shared" ca="1" si="180"/>
        <v>178天</v>
      </c>
      <c r="P3208" s="80"/>
      <c r="Q3208" s="80"/>
      <c r="R3208" s="80"/>
      <c r="S3208" s="80"/>
    </row>
    <row r="3209" spans="1:19">
      <c r="A3209" s="7">
        <v>3210</v>
      </c>
      <c r="B3209" s="12" t="s">
        <v>12934</v>
      </c>
      <c r="C3209" s="12" t="s">
        <v>10393</v>
      </c>
      <c r="D3209" s="12" t="str">
        <f t="shared" si="179"/>
        <v>中远箱</v>
      </c>
      <c r="E3209" s="12" t="s">
        <v>17174</v>
      </c>
      <c r="F3209" s="81">
        <v>41620</v>
      </c>
      <c r="G3209" s="80" t="s">
        <v>4342</v>
      </c>
      <c r="H3209" s="12" t="str">
        <f t="shared" si="178"/>
        <v>重</v>
      </c>
      <c r="I3209" s="24">
        <v>41621</v>
      </c>
      <c r="J3209" s="27"/>
      <c r="K3209" s="12" t="s">
        <v>2346</v>
      </c>
      <c r="L3209" s="12"/>
      <c r="M3209" s="11"/>
      <c r="N3209" s="80"/>
      <c r="O3209" s="18" t="str">
        <f t="shared" ca="1" si="180"/>
        <v>179天</v>
      </c>
      <c r="P3209" s="80"/>
      <c r="Q3209" s="80"/>
      <c r="R3209" s="80"/>
      <c r="S3209" s="80"/>
    </row>
    <row r="3210" spans="1:19">
      <c r="A3210" s="7">
        <v>3211</v>
      </c>
      <c r="B3210" s="12" t="s">
        <v>1055</v>
      </c>
      <c r="C3210" s="12" t="s">
        <v>10393</v>
      </c>
      <c r="D3210" s="12" t="str">
        <f t="shared" si="179"/>
        <v>中远箱</v>
      </c>
      <c r="E3210" s="12" t="s">
        <v>17174</v>
      </c>
      <c r="F3210" s="81">
        <v>41630</v>
      </c>
      <c r="G3210" s="80" t="s">
        <v>4342</v>
      </c>
      <c r="H3210" s="12" t="str">
        <f t="shared" si="178"/>
        <v>重</v>
      </c>
      <c r="I3210" s="24">
        <v>41634</v>
      </c>
      <c r="J3210" s="27"/>
      <c r="K3210" s="12" t="s">
        <v>12951</v>
      </c>
      <c r="L3210" s="12"/>
      <c r="M3210" s="11"/>
      <c r="N3210" s="80"/>
      <c r="O3210" s="18" t="str">
        <f t="shared" ca="1" si="180"/>
        <v>169天</v>
      </c>
      <c r="P3210" s="80"/>
      <c r="Q3210" s="80"/>
      <c r="R3210" s="80"/>
      <c r="S3210" s="80"/>
    </row>
    <row r="3211" spans="1:19">
      <c r="A3211" s="7">
        <v>3212</v>
      </c>
      <c r="B3211" s="12" t="s">
        <v>1056</v>
      </c>
      <c r="C3211" s="12" t="s">
        <v>10393</v>
      </c>
      <c r="D3211" s="12" t="str">
        <f t="shared" si="179"/>
        <v>中远箱</v>
      </c>
      <c r="E3211" s="12" t="s">
        <v>17174</v>
      </c>
      <c r="F3211" s="81">
        <v>41632</v>
      </c>
      <c r="G3211" s="80" t="s">
        <v>4342</v>
      </c>
      <c r="H3211" s="12" t="str">
        <f t="shared" si="178"/>
        <v>重</v>
      </c>
      <c r="I3211" s="24">
        <v>41634</v>
      </c>
      <c r="J3211" s="27"/>
      <c r="K3211" s="12" t="s">
        <v>13668</v>
      </c>
      <c r="L3211" s="12"/>
      <c r="M3211" s="11"/>
      <c r="N3211" s="80"/>
      <c r="O3211" s="18" t="str">
        <f t="shared" ca="1" si="180"/>
        <v>167天</v>
      </c>
      <c r="P3211" s="80"/>
      <c r="Q3211" s="80"/>
      <c r="R3211" s="80"/>
      <c r="S3211" s="80"/>
    </row>
    <row r="3212" spans="1:19">
      <c r="A3212" s="7">
        <v>3213</v>
      </c>
      <c r="B3212" s="12" t="s">
        <v>1057</v>
      </c>
      <c r="C3212" s="12" t="s">
        <v>10393</v>
      </c>
      <c r="D3212" s="12" t="str">
        <f t="shared" si="179"/>
        <v>中远箱</v>
      </c>
      <c r="E3212" s="12" t="s">
        <v>17174</v>
      </c>
      <c r="F3212" s="81">
        <v>41620</v>
      </c>
      <c r="G3212" s="80" t="s">
        <v>4342</v>
      </c>
      <c r="H3212" s="12" t="str">
        <f t="shared" si="178"/>
        <v>重</v>
      </c>
      <c r="I3212" s="24">
        <v>41629</v>
      </c>
      <c r="J3212" s="27"/>
      <c r="K3212" s="12" t="s">
        <v>4794</v>
      </c>
      <c r="L3212" s="12"/>
      <c r="M3212" s="11"/>
      <c r="N3212" s="80"/>
      <c r="O3212" s="18" t="str">
        <f t="shared" ca="1" si="180"/>
        <v>179天</v>
      </c>
      <c r="P3212" s="80"/>
      <c r="Q3212" s="80"/>
      <c r="R3212" s="80"/>
      <c r="S3212" s="80"/>
    </row>
    <row r="3213" spans="1:19">
      <c r="A3213" s="7">
        <v>3214</v>
      </c>
      <c r="B3213" s="12" t="s">
        <v>5494</v>
      </c>
      <c r="C3213" s="12" t="s">
        <v>10393</v>
      </c>
      <c r="D3213" s="12" t="str">
        <f t="shared" si="179"/>
        <v>中远箱</v>
      </c>
      <c r="E3213" s="12" t="s">
        <v>17174</v>
      </c>
      <c r="F3213" s="81">
        <v>41619</v>
      </c>
      <c r="G3213" s="80" t="s">
        <v>4342</v>
      </c>
      <c r="H3213" s="12" t="str">
        <f t="shared" si="178"/>
        <v>重</v>
      </c>
      <c r="I3213" s="24">
        <v>41620</v>
      </c>
      <c r="J3213" s="27"/>
      <c r="K3213" s="12" t="s">
        <v>13302</v>
      </c>
      <c r="L3213" s="12"/>
      <c r="M3213" s="11"/>
      <c r="N3213" s="80"/>
      <c r="O3213" s="18" t="str">
        <f t="shared" ca="1" si="180"/>
        <v>180天</v>
      </c>
      <c r="P3213" s="80"/>
      <c r="Q3213" s="80"/>
      <c r="R3213" s="80"/>
      <c r="S3213" s="80"/>
    </row>
    <row r="3214" spans="1:19">
      <c r="A3214" s="7">
        <v>3215</v>
      </c>
      <c r="B3214" s="12" t="s">
        <v>5495</v>
      </c>
      <c r="C3214" s="12" t="s">
        <v>10393</v>
      </c>
      <c r="D3214" s="12" t="str">
        <f t="shared" si="179"/>
        <v>中远箱</v>
      </c>
      <c r="E3214" s="12" t="s">
        <v>17174</v>
      </c>
      <c r="F3214" s="81">
        <v>41619</v>
      </c>
      <c r="G3214" s="80" t="s">
        <v>4342</v>
      </c>
      <c r="H3214" s="12" t="str">
        <f t="shared" si="178"/>
        <v>重</v>
      </c>
      <c r="I3214" s="24">
        <v>41640</v>
      </c>
      <c r="J3214" s="27"/>
      <c r="K3214" s="12" t="s">
        <v>10395</v>
      </c>
      <c r="L3214" s="12"/>
      <c r="M3214" s="11"/>
      <c r="N3214" s="80"/>
      <c r="O3214" s="18" t="str">
        <f t="shared" ca="1" si="180"/>
        <v>180天</v>
      </c>
      <c r="P3214" s="80"/>
      <c r="Q3214" s="80"/>
      <c r="R3214" s="80"/>
      <c r="S3214" s="80"/>
    </row>
    <row r="3215" spans="1:19">
      <c r="A3215" s="7">
        <v>3216</v>
      </c>
      <c r="B3215" s="12" t="s">
        <v>5496</v>
      </c>
      <c r="C3215" s="12" t="s">
        <v>10393</v>
      </c>
      <c r="D3215" s="12" t="str">
        <f t="shared" si="179"/>
        <v>中远箱</v>
      </c>
      <c r="E3215" s="12" t="s">
        <v>17174</v>
      </c>
      <c r="F3215" s="81">
        <v>41626</v>
      </c>
      <c r="G3215" s="80" t="s">
        <v>4342</v>
      </c>
      <c r="H3215" s="12" t="str">
        <f t="shared" si="178"/>
        <v>重</v>
      </c>
      <c r="I3215" s="24">
        <v>41626</v>
      </c>
      <c r="J3215" s="27"/>
      <c r="K3215" s="12" t="s">
        <v>10395</v>
      </c>
      <c r="L3215" s="12"/>
      <c r="M3215" s="11"/>
      <c r="N3215" s="80"/>
      <c r="O3215" s="18" t="str">
        <f t="shared" ca="1" si="180"/>
        <v>173天</v>
      </c>
      <c r="P3215" s="80"/>
      <c r="Q3215" s="80"/>
      <c r="R3215" s="80"/>
      <c r="S3215" s="80"/>
    </row>
    <row r="3216" spans="1:19">
      <c r="A3216" s="7">
        <v>3217</v>
      </c>
      <c r="B3216" s="12" t="s">
        <v>5497</v>
      </c>
      <c r="C3216" s="12" t="s">
        <v>10393</v>
      </c>
      <c r="D3216" s="12" t="str">
        <f t="shared" si="179"/>
        <v>中远箱</v>
      </c>
      <c r="E3216" s="12" t="s">
        <v>17174</v>
      </c>
      <c r="F3216" s="81">
        <v>41627</v>
      </c>
      <c r="G3216" s="80" t="s">
        <v>4342</v>
      </c>
      <c r="H3216" s="12" t="str">
        <f t="shared" si="178"/>
        <v>重</v>
      </c>
      <c r="I3216" s="24">
        <v>41629</v>
      </c>
      <c r="J3216" s="27"/>
      <c r="K3216" s="12" t="s">
        <v>5796</v>
      </c>
      <c r="L3216" s="12"/>
      <c r="M3216" s="11"/>
      <c r="N3216" s="80"/>
      <c r="O3216" s="18" t="str">
        <f t="shared" ca="1" si="180"/>
        <v>172天</v>
      </c>
      <c r="P3216" s="80"/>
      <c r="Q3216" s="80"/>
      <c r="R3216" s="80"/>
      <c r="S3216" s="80"/>
    </row>
    <row r="3217" spans="1:19">
      <c r="A3217" s="7">
        <v>3218</v>
      </c>
      <c r="B3217" s="12" t="s">
        <v>5498</v>
      </c>
      <c r="C3217" s="12" t="s">
        <v>10393</v>
      </c>
      <c r="D3217" s="12" t="str">
        <f t="shared" si="179"/>
        <v>中远箱</v>
      </c>
      <c r="E3217" s="12" t="s">
        <v>17174</v>
      </c>
      <c r="F3217" s="81">
        <v>41626</v>
      </c>
      <c r="G3217" s="80" t="s">
        <v>4342</v>
      </c>
      <c r="H3217" s="12" t="str">
        <f t="shared" si="178"/>
        <v>重</v>
      </c>
      <c r="I3217" s="24">
        <v>41626</v>
      </c>
      <c r="J3217" s="27"/>
      <c r="K3217" s="12" t="s">
        <v>5796</v>
      </c>
      <c r="L3217" s="12"/>
      <c r="M3217" s="11"/>
      <c r="N3217" s="80"/>
      <c r="O3217" s="18" t="str">
        <f t="shared" ca="1" si="180"/>
        <v>173天</v>
      </c>
      <c r="P3217" s="80"/>
      <c r="Q3217" s="80"/>
      <c r="R3217" s="80"/>
      <c r="S3217" s="80"/>
    </row>
    <row r="3218" spans="1:19">
      <c r="A3218" s="7">
        <v>3219</v>
      </c>
      <c r="B3218" s="12" t="s">
        <v>5499</v>
      </c>
      <c r="C3218" s="12" t="s">
        <v>10393</v>
      </c>
      <c r="D3218" s="12" t="str">
        <f t="shared" si="179"/>
        <v>中远箱</v>
      </c>
      <c r="E3218" s="12" t="s">
        <v>17174</v>
      </c>
      <c r="F3218" s="81">
        <v>41630</v>
      </c>
      <c r="G3218" s="80" t="s">
        <v>4342</v>
      </c>
      <c r="H3218" s="12" t="str">
        <f t="shared" si="178"/>
        <v>重</v>
      </c>
      <c r="I3218" s="24">
        <v>41632</v>
      </c>
      <c r="J3218" s="27"/>
      <c r="K3218" s="12" t="s">
        <v>10395</v>
      </c>
      <c r="L3218" s="12"/>
      <c r="M3218" s="11"/>
      <c r="N3218" s="80"/>
      <c r="O3218" s="18" t="str">
        <f t="shared" ca="1" si="180"/>
        <v>169天</v>
      </c>
      <c r="P3218" s="80"/>
      <c r="Q3218" s="80"/>
      <c r="R3218" s="80"/>
      <c r="S3218" s="80"/>
    </row>
    <row r="3219" spans="1:19">
      <c r="A3219" s="7">
        <v>3220</v>
      </c>
      <c r="B3219" s="12" t="s">
        <v>5500</v>
      </c>
      <c r="C3219" s="12" t="s">
        <v>10393</v>
      </c>
      <c r="D3219" s="12" t="str">
        <f t="shared" si="179"/>
        <v>中远箱</v>
      </c>
      <c r="E3219" s="12" t="s">
        <v>17174</v>
      </c>
      <c r="F3219" s="81">
        <v>41618</v>
      </c>
      <c r="G3219" s="80" t="s">
        <v>4342</v>
      </c>
      <c r="H3219" s="12" t="str">
        <f t="shared" si="178"/>
        <v>重</v>
      </c>
      <c r="I3219" s="24">
        <v>41682</v>
      </c>
      <c r="J3219" s="27"/>
      <c r="K3219" s="12" t="s">
        <v>2346</v>
      </c>
      <c r="L3219" s="12"/>
      <c r="M3219" s="11"/>
      <c r="N3219" s="80"/>
      <c r="O3219" s="18" t="str">
        <f t="shared" ca="1" si="180"/>
        <v>181天</v>
      </c>
      <c r="P3219" s="80"/>
      <c r="Q3219" s="80"/>
      <c r="R3219" s="80"/>
      <c r="S3219" s="80"/>
    </row>
    <row r="3220" spans="1:19">
      <c r="A3220" s="7">
        <v>3221</v>
      </c>
      <c r="B3220" s="12" t="s">
        <v>5501</v>
      </c>
      <c r="C3220" s="12" t="s">
        <v>10393</v>
      </c>
      <c r="D3220" s="12" t="str">
        <f t="shared" si="179"/>
        <v>中远箱</v>
      </c>
      <c r="E3220" s="12" t="s">
        <v>17174</v>
      </c>
      <c r="F3220" s="81">
        <v>41618</v>
      </c>
      <c r="G3220" s="80" t="s">
        <v>4342</v>
      </c>
      <c r="H3220" s="12" t="str">
        <f t="shared" si="178"/>
        <v>重</v>
      </c>
      <c r="I3220" s="24">
        <v>41682</v>
      </c>
      <c r="J3220" s="27"/>
      <c r="K3220" s="12" t="s">
        <v>13302</v>
      </c>
      <c r="L3220" s="12"/>
      <c r="M3220" s="11"/>
      <c r="N3220" s="80"/>
      <c r="O3220" s="18" t="str">
        <f t="shared" ca="1" si="180"/>
        <v>181天</v>
      </c>
      <c r="P3220" s="80"/>
      <c r="Q3220" s="80"/>
      <c r="R3220" s="80"/>
      <c r="S3220" s="80"/>
    </row>
    <row r="3221" spans="1:19">
      <c r="A3221" s="7">
        <v>3222</v>
      </c>
      <c r="B3221" s="12" t="s">
        <v>5502</v>
      </c>
      <c r="C3221" s="12" t="s">
        <v>10393</v>
      </c>
      <c r="D3221" s="12" t="str">
        <f t="shared" si="179"/>
        <v>中远箱</v>
      </c>
      <c r="E3221" s="12" t="s">
        <v>17174</v>
      </c>
      <c r="F3221" s="81">
        <v>41632</v>
      </c>
      <c r="G3221" s="80" t="s">
        <v>4342</v>
      </c>
      <c r="H3221" s="12" t="str">
        <f t="shared" si="178"/>
        <v>重</v>
      </c>
      <c r="I3221" s="24">
        <v>41632</v>
      </c>
      <c r="J3221" s="27"/>
      <c r="K3221" s="12" t="s">
        <v>10395</v>
      </c>
      <c r="L3221" s="12"/>
      <c r="M3221" s="11"/>
      <c r="N3221" s="80"/>
      <c r="O3221" s="18" t="str">
        <f t="shared" ca="1" si="180"/>
        <v>167天</v>
      </c>
      <c r="P3221" s="80"/>
      <c r="Q3221" s="80"/>
      <c r="R3221" s="80"/>
      <c r="S3221" s="80"/>
    </row>
    <row r="3222" spans="1:19">
      <c r="A3222" s="7">
        <v>3223</v>
      </c>
      <c r="B3222" s="12" t="s">
        <v>5503</v>
      </c>
      <c r="C3222" s="12" t="s">
        <v>10393</v>
      </c>
      <c r="D3222" s="12" t="str">
        <f t="shared" si="179"/>
        <v>中远箱</v>
      </c>
      <c r="E3222" s="12" t="s">
        <v>15481</v>
      </c>
      <c r="F3222" s="81">
        <v>41628</v>
      </c>
      <c r="G3222" s="80" t="s">
        <v>4342</v>
      </c>
      <c r="H3222" s="12" t="str">
        <f t="shared" ref="H3222:H3253" si="181">IF(I3222="","空","重")</f>
        <v>重</v>
      </c>
      <c r="I3222" s="24">
        <v>41654</v>
      </c>
      <c r="J3222" s="27"/>
      <c r="K3222" s="12" t="s">
        <v>13302</v>
      </c>
      <c r="L3222" s="12"/>
      <c r="M3222" s="11"/>
      <c r="N3222" s="80"/>
      <c r="O3222" s="18" t="str">
        <f t="shared" ca="1" si="180"/>
        <v>171天</v>
      </c>
      <c r="P3222" s="80"/>
      <c r="Q3222" s="80"/>
      <c r="R3222" s="80"/>
      <c r="S3222" s="80"/>
    </row>
    <row r="3223" spans="1:19">
      <c r="A3223" s="7">
        <v>3224</v>
      </c>
      <c r="B3223" s="12" t="s">
        <v>5504</v>
      </c>
      <c r="C3223" s="12" t="s">
        <v>10393</v>
      </c>
      <c r="D3223" s="12" t="str">
        <f t="shared" si="179"/>
        <v>中远箱</v>
      </c>
      <c r="E3223" s="12" t="s">
        <v>17174</v>
      </c>
      <c r="F3223" s="81">
        <v>41627</v>
      </c>
      <c r="G3223" s="80" t="s">
        <v>4342</v>
      </c>
      <c r="H3223" s="12" t="str">
        <f t="shared" si="181"/>
        <v>重</v>
      </c>
      <c r="I3223" s="24">
        <v>41628</v>
      </c>
      <c r="J3223" s="27"/>
      <c r="K3223" s="12" t="s">
        <v>4786</v>
      </c>
      <c r="L3223" s="12"/>
      <c r="M3223" s="11"/>
      <c r="N3223" s="80"/>
      <c r="O3223" s="18" t="str">
        <f t="shared" ca="1" si="180"/>
        <v>172天</v>
      </c>
      <c r="P3223" s="80"/>
      <c r="Q3223" s="80"/>
      <c r="R3223" s="80"/>
      <c r="S3223" s="80"/>
    </row>
    <row r="3224" spans="1:19">
      <c r="A3224" s="7">
        <v>3225</v>
      </c>
      <c r="B3224" s="12" t="s">
        <v>5505</v>
      </c>
      <c r="C3224" s="12" t="s">
        <v>10393</v>
      </c>
      <c r="D3224" s="12" t="str">
        <f t="shared" si="179"/>
        <v>中远箱</v>
      </c>
      <c r="E3224" s="12" t="s">
        <v>17174</v>
      </c>
      <c r="F3224" s="81">
        <v>41624</v>
      </c>
      <c r="G3224" s="80" t="s">
        <v>4342</v>
      </c>
      <c r="H3224" s="12" t="str">
        <f t="shared" si="181"/>
        <v>重</v>
      </c>
      <c r="I3224" s="24">
        <v>41630</v>
      </c>
      <c r="J3224" s="27"/>
      <c r="K3224" s="12" t="s">
        <v>2346</v>
      </c>
      <c r="L3224" s="12"/>
      <c r="M3224" s="11"/>
      <c r="N3224" s="80"/>
      <c r="O3224" s="18" t="str">
        <f t="shared" ca="1" si="180"/>
        <v>175天</v>
      </c>
      <c r="P3224" s="80"/>
      <c r="Q3224" s="80"/>
      <c r="R3224" s="80"/>
      <c r="S3224" s="80"/>
    </row>
    <row r="3225" spans="1:19">
      <c r="A3225" s="7">
        <v>3226</v>
      </c>
      <c r="B3225" s="12" t="s">
        <v>5506</v>
      </c>
      <c r="C3225" s="12" t="s">
        <v>10393</v>
      </c>
      <c r="D3225" s="12" t="str">
        <f t="shared" si="179"/>
        <v>中远箱</v>
      </c>
      <c r="E3225" s="12" t="s">
        <v>17174</v>
      </c>
      <c r="F3225" s="81">
        <v>41632</v>
      </c>
      <c r="G3225" s="80" t="s">
        <v>4342</v>
      </c>
      <c r="H3225" s="12" t="str">
        <f t="shared" si="181"/>
        <v>重</v>
      </c>
      <c r="I3225" s="24">
        <v>41632</v>
      </c>
      <c r="J3225" s="27"/>
      <c r="K3225" s="12" t="s">
        <v>5796</v>
      </c>
      <c r="L3225" s="12"/>
      <c r="M3225" s="11"/>
      <c r="N3225" s="80"/>
      <c r="O3225" s="18" t="str">
        <f t="shared" ca="1" si="180"/>
        <v>167天</v>
      </c>
      <c r="P3225" s="80"/>
      <c r="Q3225" s="80"/>
      <c r="R3225" s="80"/>
      <c r="S3225" s="80"/>
    </row>
    <row r="3226" spans="1:19">
      <c r="A3226" s="7">
        <v>3227</v>
      </c>
      <c r="B3226" s="12" t="s">
        <v>5507</v>
      </c>
      <c r="C3226" s="12" t="s">
        <v>10393</v>
      </c>
      <c r="D3226" s="12" t="str">
        <f t="shared" si="179"/>
        <v>中远箱</v>
      </c>
      <c r="E3226" s="12" t="s">
        <v>17174</v>
      </c>
      <c r="F3226" s="81">
        <v>41622</v>
      </c>
      <c r="G3226" s="80" t="s">
        <v>4342</v>
      </c>
      <c r="H3226" s="12" t="str">
        <f t="shared" si="181"/>
        <v>重</v>
      </c>
      <c r="I3226" s="24">
        <v>41628</v>
      </c>
      <c r="J3226" s="27"/>
      <c r="K3226" s="12" t="s">
        <v>10395</v>
      </c>
      <c r="L3226" s="12"/>
      <c r="M3226" s="11"/>
      <c r="N3226" s="80"/>
      <c r="O3226" s="18" t="str">
        <f t="shared" ca="1" si="180"/>
        <v>177天</v>
      </c>
      <c r="P3226" s="80"/>
      <c r="Q3226" s="80"/>
      <c r="R3226" s="80"/>
      <c r="S3226" s="80"/>
    </row>
    <row r="3227" spans="1:19">
      <c r="A3227" s="7">
        <v>3228</v>
      </c>
      <c r="B3227" s="12" t="s">
        <v>5508</v>
      </c>
      <c r="C3227" s="12" t="s">
        <v>10393</v>
      </c>
      <c r="D3227" s="12" t="str">
        <f t="shared" si="179"/>
        <v>中远箱</v>
      </c>
      <c r="E3227" s="12" t="s">
        <v>15481</v>
      </c>
      <c r="F3227" s="81">
        <v>41628</v>
      </c>
      <c r="G3227" s="80" t="s">
        <v>4342</v>
      </c>
      <c r="H3227" s="12" t="str">
        <f t="shared" si="181"/>
        <v>重</v>
      </c>
      <c r="I3227" s="24">
        <v>41656</v>
      </c>
      <c r="J3227" s="27"/>
      <c r="K3227" s="12" t="s">
        <v>2346</v>
      </c>
      <c r="L3227" s="12"/>
      <c r="M3227" s="11"/>
      <c r="N3227" s="80"/>
      <c r="O3227" s="18" t="str">
        <f t="shared" ca="1" si="180"/>
        <v>171天</v>
      </c>
      <c r="P3227" s="80"/>
      <c r="Q3227" s="80"/>
      <c r="R3227" s="80"/>
      <c r="S3227" s="80"/>
    </row>
    <row r="3228" spans="1:19">
      <c r="A3228" s="7">
        <v>3229</v>
      </c>
      <c r="B3228" s="12" t="s">
        <v>5509</v>
      </c>
      <c r="C3228" s="12" t="s">
        <v>10393</v>
      </c>
      <c r="D3228" s="12" t="str">
        <f t="shared" si="179"/>
        <v>中远箱</v>
      </c>
      <c r="E3228" s="12" t="s">
        <v>17174</v>
      </c>
      <c r="F3228" s="81">
        <v>41627</v>
      </c>
      <c r="G3228" s="80" t="s">
        <v>4342</v>
      </c>
      <c r="H3228" s="12" t="str">
        <f t="shared" si="181"/>
        <v>重</v>
      </c>
      <c r="I3228" s="24">
        <v>41628</v>
      </c>
      <c r="J3228" s="27"/>
      <c r="K3228" s="12" t="s">
        <v>10395</v>
      </c>
      <c r="L3228" s="12"/>
      <c r="M3228" s="11"/>
      <c r="N3228" s="80"/>
      <c r="O3228" s="18" t="str">
        <f t="shared" ca="1" si="180"/>
        <v>172天</v>
      </c>
      <c r="P3228" s="80"/>
      <c r="Q3228" s="80"/>
      <c r="R3228" s="80"/>
      <c r="S3228" s="80"/>
    </row>
    <row r="3229" spans="1:19">
      <c r="A3229" s="7">
        <v>3230</v>
      </c>
      <c r="B3229" s="12" t="s">
        <v>5510</v>
      </c>
      <c r="C3229" s="12" t="s">
        <v>10393</v>
      </c>
      <c r="D3229" s="12" t="str">
        <f t="shared" si="179"/>
        <v>中远箱</v>
      </c>
      <c r="E3229" s="12" t="s">
        <v>17174</v>
      </c>
      <c r="F3229" s="81">
        <v>41619</v>
      </c>
      <c r="G3229" s="80" t="s">
        <v>8357</v>
      </c>
      <c r="H3229" s="12" t="str">
        <f t="shared" si="181"/>
        <v>重</v>
      </c>
      <c r="I3229" s="24">
        <v>41682</v>
      </c>
      <c r="J3229" s="27"/>
      <c r="K3229" s="12" t="s">
        <v>13302</v>
      </c>
      <c r="L3229" s="12"/>
      <c r="M3229" s="11"/>
      <c r="N3229" s="80"/>
      <c r="O3229" s="18" t="str">
        <f t="shared" ca="1" si="180"/>
        <v>180天</v>
      </c>
      <c r="P3229" s="80"/>
      <c r="Q3229" s="80"/>
      <c r="R3229" s="80"/>
      <c r="S3229" s="80"/>
    </row>
    <row r="3230" spans="1:19">
      <c r="A3230" s="7">
        <v>3231</v>
      </c>
      <c r="B3230" s="12" t="s">
        <v>5511</v>
      </c>
      <c r="C3230" s="12" t="s">
        <v>10393</v>
      </c>
      <c r="D3230" s="12" t="str">
        <f t="shared" si="179"/>
        <v>中远箱</v>
      </c>
      <c r="E3230" s="12" t="s">
        <v>15481</v>
      </c>
      <c r="F3230" s="81">
        <v>41628</v>
      </c>
      <c r="G3230" s="80" t="s">
        <v>4342</v>
      </c>
      <c r="H3230" s="12" t="str">
        <f t="shared" si="181"/>
        <v>重</v>
      </c>
      <c r="I3230" s="24">
        <v>41654</v>
      </c>
      <c r="J3230" s="27"/>
      <c r="K3230" s="12" t="s">
        <v>10395</v>
      </c>
      <c r="L3230" s="12"/>
      <c r="M3230" s="11"/>
      <c r="N3230" s="80"/>
      <c r="O3230" s="18" t="str">
        <f t="shared" ca="1" si="180"/>
        <v>171天</v>
      </c>
      <c r="P3230" s="80"/>
      <c r="Q3230" s="80"/>
      <c r="R3230" s="80">
        <v>100</v>
      </c>
      <c r="S3230" s="80">
        <v>9140030</v>
      </c>
    </row>
    <row r="3231" spans="1:19">
      <c r="A3231" s="7">
        <v>3232</v>
      </c>
      <c r="B3231" s="12" t="s">
        <v>5512</v>
      </c>
      <c r="C3231" s="12" t="s">
        <v>10393</v>
      </c>
      <c r="D3231" s="12" t="str">
        <f t="shared" si="179"/>
        <v>中远箱</v>
      </c>
      <c r="E3231" s="12" t="s">
        <v>17174</v>
      </c>
      <c r="F3231" s="81">
        <v>41631</v>
      </c>
      <c r="G3231" s="80" t="s">
        <v>4342</v>
      </c>
      <c r="H3231" s="12" t="str">
        <f t="shared" si="181"/>
        <v>重</v>
      </c>
      <c r="I3231" s="24">
        <v>41631</v>
      </c>
      <c r="J3231" s="27"/>
      <c r="K3231" s="12" t="s">
        <v>10395</v>
      </c>
      <c r="L3231" s="12"/>
      <c r="M3231" s="11"/>
      <c r="N3231" s="80"/>
      <c r="O3231" s="18" t="str">
        <f t="shared" ca="1" si="180"/>
        <v>168天</v>
      </c>
      <c r="P3231" s="80"/>
      <c r="Q3231" s="80"/>
      <c r="R3231" s="80"/>
      <c r="S3231" s="80"/>
    </row>
    <row r="3232" spans="1:19">
      <c r="A3232" s="7">
        <v>3233</v>
      </c>
      <c r="B3232" s="12" t="s">
        <v>5513</v>
      </c>
      <c r="C3232" s="12" t="s">
        <v>10393</v>
      </c>
      <c r="D3232" s="12" t="str">
        <f t="shared" si="179"/>
        <v>中远箱</v>
      </c>
      <c r="E3232" s="12" t="s">
        <v>17174</v>
      </c>
      <c r="F3232" s="81">
        <v>41619</v>
      </c>
      <c r="G3232" s="80" t="s">
        <v>8358</v>
      </c>
      <c r="H3232" s="12" t="str">
        <f t="shared" si="181"/>
        <v>重</v>
      </c>
      <c r="I3232" s="24">
        <v>41662</v>
      </c>
      <c r="J3232" s="27"/>
      <c r="K3232" s="12" t="s">
        <v>2991</v>
      </c>
      <c r="L3232" s="12"/>
      <c r="M3232" s="11"/>
      <c r="N3232" s="80"/>
      <c r="O3232" s="18" t="str">
        <f t="shared" ca="1" si="180"/>
        <v>180天</v>
      </c>
      <c r="P3232" s="80"/>
      <c r="Q3232" s="80"/>
      <c r="R3232" s="80"/>
      <c r="S3232" s="80"/>
    </row>
    <row r="3233" spans="1:19">
      <c r="A3233" s="7">
        <v>3234</v>
      </c>
      <c r="B3233" s="12" t="s">
        <v>1942</v>
      </c>
      <c r="C3233" s="12" t="s">
        <v>10393</v>
      </c>
      <c r="D3233" s="12" t="str">
        <f t="shared" si="179"/>
        <v>中远箱</v>
      </c>
      <c r="E3233" s="12" t="s">
        <v>17174</v>
      </c>
      <c r="F3233" s="81">
        <v>41626</v>
      </c>
      <c r="G3233" s="80" t="s">
        <v>4342</v>
      </c>
      <c r="H3233" s="12" t="str">
        <f t="shared" si="181"/>
        <v>重</v>
      </c>
      <c r="I3233" s="24">
        <v>41629</v>
      </c>
      <c r="J3233" s="27"/>
      <c r="K3233" s="12" t="s">
        <v>4794</v>
      </c>
      <c r="L3233" s="12"/>
      <c r="M3233" s="11"/>
      <c r="N3233" s="80"/>
      <c r="O3233" s="18" t="str">
        <f t="shared" ca="1" si="180"/>
        <v>173天</v>
      </c>
      <c r="P3233" s="80"/>
      <c r="Q3233" s="80"/>
      <c r="R3233" s="80"/>
      <c r="S3233" s="80"/>
    </row>
    <row r="3234" spans="1:19">
      <c r="A3234" s="7">
        <v>3235</v>
      </c>
      <c r="B3234" s="12" t="s">
        <v>5514</v>
      </c>
      <c r="C3234" s="12" t="s">
        <v>10393</v>
      </c>
      <c r="D3234" s="12" t="str">
        <f t="shared" si="179"/>
        <v>中远箱</v>
      </c>
      <c r="E3234" s="12" t="s">
        <v>17174</v>
      </c>
      <c r="F3234" s="81">
        <v>41624</v>
      </c>
      <c r="G3234" s="80" t="s">
        <v>4342</v>
      </c>
      <c r="H3234" s="12" t="str">
        <f t="shared" si="181"/>
        <v>重</v>
      </c>
      <c r="I3234" s="24">
        <v>41625</v>
      </c>
      <c r="J3234" s="27"/>
      <c r="K3234" s="12" t="s">
        <v>2346</v>
      </c>
      <c r="L3234" s="12"/>
      <c r="M3234" s="11"/>
      <c r="N3234" s="80"/>
      <c r="O3234" s="18" t="str">
        <f t="shared" ca="1" si="180"/>
        <v>175天</v>
      </c>
      <c r="P3234" s="80"/>
      <c r="Q3234" s="80"/>
      <c r="R3234" s="80"/>
      <c r="S3234" s="80"/>
    </row>
    <row r="3235" spans="1:19">
      <c r="A3235" s="7">
        <v>3236</v>
      </c>
      <c r="B3235" s="12" t="s">
        <v>5515</v>
      </c>
      <c r="C3235" s="12" t="s">
        <v>10393</v>
      </c>
      <c r="D3235" s="12" t="str">
        <f t="shared" si="179"/>
        <v>中远箱</v>
      </c>
      <c r="E3235" s="12" t="s">
        <v>15481</v>
      </c>
      <c r="F3235" s="81">
        <v>41618</v>
      </c>
      <c r="G3235" s="80" t="s">
        <v>4342</v>
      </c>
      <c r="H3235" s="12" t="str">
        <f t="shared" si="181"/>
        <v>重</v>
      </c>
      <c r="I3235" s="24">
        <v>41620</v>
      </c>
      <c r="J3235" s="27"/>
      <c r="K3235" s="12" t="s">
        <v>13302</v>
      </c>
      <c r="L3235" s="12"/>
      <c r="M3235" s="11"/>
      <c r="N3235" s="80"/>
      <c r="O3235" s="18" t="str">
        <f t="shared" ca="1" si="180"/>
        <v>181天</v>
      </c>
      <c r="P3235" s="80"/>
      <c r="Q3235" s="80"/>
      <c r="R3235" s="80"/>
      <c r="S3235" s="80"/>
    </row>
    <row r="3236" spans="1:19">
      <c r="A3236" s="7">
        <v>3237</v>
      </c>
      <c r="B3236" s="12" t="s">
        <v>5516</v>
      </c>
      <c r="C3236" s="12" t="s">
        <v>10393</v>
      </c>
      <c r="D3236" s="12" t="str">
        <f t="shared" si="179"/>
        <v>中远箱</v>
      </c>
      <c r="E3236" s="12" t="s">
        <v>17174</v>
      </c>
      <c r="F3236" s="81">
        <v>41626</v>
      </c>
      <c r="G3236" s="80" t="s">
        <v>4342</v>
      </c>
      <c r="H3236" s="12" t="str">
        <f t="shared" si="181"/>
        <v>重</v>
      </c>
      <c r="I3236" s="24">
        <v>41626</v>
      </c>
      <c r="J3236" s="27"/>
      <c r="K3236" s="12" t="s">
        <v>10395</v>
      </c>
      <c r="L3236" s="12"/>
      <c r="M3236" s="11"/>
      <c r="N3236" s="80"/>
      <c r="O3236" s="18" t="str">
        <f t="shared" ca="1" si="180"/>
        <v>173天</v>
      </c>
      <c r="P3236" s="80"/>
      <c r="Q3236" s="80"/>
      <c r="R3236" s="80"/>
      <c r="S3236" s="80"/>
    </row>
    <row r="3237" spans="1:19">
      <c r="A3237" s="7">
        <v>3238</v>
      </c>
      <c r="B3237" s="12" t="s">
        <v>5517</v>
      </c>
      <c r="C3237" s="12" t="s">
        <v>10393</v>
      </c>
      <c r="D3237" s="12" t="str">
        <f t="shared" si="179"/>
        <v>中远箱</v>
      </c>
      <c r="E3237" s="12" t="s">
        <v>17174</v>
      </c>
      <c r="F3237" s="81">
        <v>41627</v>
      </c>
      <c r="G3237" s="80" t="s">
        <v>4342</v>
      </c>
      <c r="H3237" s="12" t="str">
        <f t="shared" si="181"/>
        <v>重</v>
      </c>
      <c r="I3237" s="24">
        <v>41629</v>
      </c>
      <c r="J3237" s="27"/>
      <c r="K3237" s="12" t="s">
        <v>4794</v>
      </c>
      <c r="L3237" s="12"/>
      <c r="M3237" s="11"/>
      <c r="N3237" s="80"/>
      <c r="O3237" s="18" t="str">
        <f t="shared" ca="1" si="180"/>
        <v>172天</v>
      </c>
      <c r="P3237" s="80"/>
      <c r="Q3237" s="80"/>
      <c r="R3237" s="80"/>
      <c r="S3237" s="80"/>
    </row>
    <row r="3238" spans="1:19">
      <c r="A3238" s="7">
        <v>3239</v>
      </c>
      <c r="B3238" s="12" t="s">
        <v>5518</v>
      </c>
      <c r="C3238" s="12" t="s">
        <v>10393</v>
      </c>
      <c r="D3238" s="12" t="str">
        <f t="shared" si="179"/>
        <v>中远箱</v>
      </c>
      <c r="E3238" s="12" t="s">
        <v>17174</v>
      </c>
      <c r="F3238" s="81">
        <v>41614</v>
      </c>
      <c r="G3238" s="80" t="s">
        <v>4342</v>
      </c>
      <c r="H3238" s="12" t="str">
        <f t="shared" si="181"/>
        <v>重</v>
      </c>
      <c r="I3238" s="24">
        <v>41617</v>
      </c>
      <c r="J3238" s="27"/>
      <c r="K3238" s="12" t="s">
        <v>9299</v>
      </c>
      <c r="L3238" s="12"/>
      <c r="M3238" s="11"/>
      <c r="N3238" s="80"/>
      <c r="O3238" s="18" t="str">
        <f t="shared" ca="1" si="180"/>
        <v>185天</v>
      </c>
      <c r="P3238" s="80"/>
      <c r="Q3238" s="80"/>
      <c r="R3238" s="80"/>
      <c r="S3238" s="80"/>
    </row>
    <row r="3239" spans="1:19">
      <c r="A3239" s="7">
        <v>3240</v>
      </c>
      <c r="B3239" s="12" t="s">
        <v>5519</v>
      </c>
      <c r="C3239" s="12" t="s">
        <v>10393</v>
      </c>
      <c r="D3239" s="12" t="str">
        <f t="shared" si="179"/>
        <v>中远箱</v>
      </c>
      <c r="E3239" s="12" t="s">
        <v>17174</v>
      </c>
      <c r="F3239" s="81">
        <v>41620</v>
      </c>
      <c r="G3239" s="80" t="s">
        <v>4342</v>
      </c>
      <c r="H3239" s="12" t="str">
        <f t="shared" si="181"/>
        <v>重</v>
      </c>
      <c r="I3239" s="24">
        <v>41622</v>
      </c>
      <c r="J3239" s="27"/>
      <c r="K3239" s="12" t="s">
        <v>2346</v>
      </c>
      <c r="L3239" s="12"/>
      <c r="M3239" s="11"/>
      <c r="N3239" s="80"/>
      <c r="O3239" s="18" t="str">
        <f t="shared" ca="1" si="180"/>
        <v>179天</v>
      </c>
      <c r="P3239" s="80"/>
      <c r="Q3239" s="80"/>
      <c r="R3239" s="80"/>
      <c r="S3239" s="80"/>
    </row>
    <row r="3240" spans="1:19">
      <c r="A3240" s="7">
        <v>3241</v>
      </c>
      <c r="B3240" s="12" t="s">
        <v>5520</v>
      </c>
      <c r="C3240" s="12" t="s">
        <v>10393</v>
      </c>
      <c r="D3240" s="12" t="str">
        <f t="shared" si="179"/>
        <v>中远箱</v>
      </c>
      <c r="E3240" s="12" t="s">
        <v>17174</v>
      </c>
      <c r="F3240" s="81">
        <v>41622</v>
      </c>
      <c r="G3240" s="80" t="s">
        <v>4342</v>
      </c>
      <c r="H3240" s="12" t="str">
        <f t="shared" si="181"/>
        <v>重</v>
      </c>
      <c r="I3240" s="24">
        <v>41622</v>
      </c>
      <c r="J3240" s="27"/>
      <c r="K3240" s="12" t="s">
        <v>10395</v>
      </c>
      <c r="L3240" s="12"/>
      <c r="M3240" s="11"/>
      <c r="N3240" s="80"/>
      <c r="O3240" s="18" t="str">
        <f t="shared" ca="1" si="180"/>
        <v>177天</v>
      </c>
      <c r="P3240" s="80"/>
      <c r="Q3240" s="80"/>
      <c r="R3240" s="80"/>
      <c r="S3240" s="80"/>
    </row>
    <row r="3241" spans="1:19">
      <c r="A3241" s="7">
        <v>3242</v>
      </c>
      <c r="B3241" s="12" t="s">
        <v>5521</v>
      </c>
      <c r="C3241" s="12" t="s">
        <v>10393</v>
      </c>
      <c r="D3241" s="12" t="str">
        <f t="shared" si="179"/>
        <v>中远箱</v>
      </c>
      <c r="E3241" s="12" t="s">
        <v>17174</v>
      </c>
      <c r="F3241" s="81">
        <v>41622</v>
      </c>
      <c r="G3241" s="80" t="s">
        <v>4342</v>
      </c>
      <c r="H3241" s="12" t="str">
        <f t="shared" si="181"/>
        <v>重</v>
      </c>
      <c r="I3241" s="24">
        <v>41622</v>
      </c>
      <c r="J3241" s="27"/>
      <c r="K3241" s="12" t="s">
        <v>10395</v>
      </c>
      <c r="L3241" s="12"/>
      <c r="M3241" s="11"/>
      <c r="N3241" s="80"/>
      <c r="O3241" s="18" t="str">
        <f t="shared" ca="1" si="180"/>
        <v>177天</v>
      </c>
      <c r="P3241" s="80"/>
      <c r="Q3241" s="80"/>
      <c r="R3241" s="80"/>
      <c r="S3241" s="80"/>
    </row>
    <row r="3242" spans="1:19">
      <c r="A3242" s="7">
        <v>3243</v>
      </c>
      <c r="B3242" s="12" t="s">
        <v>5659</v>
      </c>
      <c r="C3242" s="12" t="s">
        <v>10393</v>
      </c>
      <c r="D3242" s="12" t="str">
        <f t="shared" si="179"/>
        <v>中远箱</v>
      </c>
      <c r="E3242" s="12" t="s">
        <v>17174</v>
      </c>
      <c r="F3242" s="81">
        <v>41627</v>
      </c>
      <c r="G3242" s="80" t="s">
        <v>4342</v>
      </c>
      <c r="H3242" s="12" t="str">
        <f t="shared" si="181"/>
        <v>重</v>
      </c>
      <c r="I3242" s="24">
        <v>41629</v>
      </c>
      <c r="J3242" s="27"/>
      <c r="K3242" s="12" t="s">
        <v>5796</v>
      </c>
      <c r="L3242" s="12"/>
      <c r="M3242" s="11"/>
      <c r="N3242" s="80"/>
      <c r="O3242" s="18" t="str">
        <f t="shared" ca="1" si="180"/>
        <v>172天</v>
      </c>
      <c r="P3242" s="80"/>
      <c r="Q3242" s="80"/>
      <c r="R3242" s="80"/>
      <c r="S3242" s="80"/>
    </row>
    <row r="3243" spans="1:19">
      <c r="A3243" s="7">
        <v>3244</v>
      </c>
      <c r="B3243" s="12" t="s">
        <v>5660</v>
      </c>
      <c r="C3243" s="12" t="s">
        <v>10393</v>
      </c>
      <c r="D3243" s="12" t="str">
        <f t="shared" si="179"/>
        <v>中远箱</v>
      </c>
      <c r="E3243" s="12" t="s">
        <v>15481</v>
      </c>
      <c r="F3243" s="81">
        <v>41613</v>
      </c>
      <c r="G3243" s="80" t="s">
        <v>4342</v>
      </c>
      <c r="H3243" s="12" t="str">
        <f t="shared" si="181"/>
        <v>重</v>
      </c>
      <c r="I3243" s="24">
        <v>41626</v>
      </c>
      <c r="J3243" s="27"/>
      <c r="K3243" s="12" t="s">
        <v>10395</v>
      </c>
      <c r="L3243" s="12"/>
      <c r="M3243" s="11"/>
      <c r="N3243" s="80"/>
      <c r="O3243" s="18" t="str">
        <f t="shared" ca="1" si="180"/>
        <v>186天</v>
      </c>
      <c r="P3243" s="80"/>
      <c r="Q3243" s="80"/>
      <c r="R3243" s="80"/>
      <c r="S3243" s="80"/>
    </row>
    <row r="3244" spans="1:19">
      <c r="A3244" s="7">
        <v>3245</v>
      </c>
      <c r="B3244" s="12" t="s">
        <v>5661</v>
      </c>
      <c r="C3244" s="12" t="s">
        <v>10393</v>
      </c>
      <c r="D3244" s="12" t="str">
        <f t="shared" si="179"/>
        <v>中远箱</v>
      </c>
      <c r="E3244" s="12" t="s">
        <v>17174</v>
      </c>
      <c r="F3244" s="81">
        <v>41626</v>
      </c>
      <c r="G3244" s="80" t="s">
        <v>4342</v>
      </c>
      <c r="H3244" s="12" t="str">
        <f t="shared" si="181"/>
        <v>重</v>
      </c>
      <c r="I3244" s="24">
        <v>41626</v>
      </c>
      <c r="J3244" s="27"/>
      <c r="K3244" s="12" t="s">
        <v>10395</v>
      </c>
      <c r="L3244" s="12"/>
      <c r="M3244" s="11"/>
      <c r="N3244" s="80"/>
      <c r="O3244" s="18" t="str">
        <f t="shared" ca="1" si="180"/>
        <v>173天</v>
      </c>
      <c r="P3244" s="80"/>
      <c r="Q3244" s="80"/>
      <c r="R3244" s="80"/>
      <c r="S3244" s="80"/>
    </row>
    <row r="3245" spans="1:19">
      <c r="A3245" s="7">
        <v>3246</v>
      </c>
      <c r="B3245" s="12" t="s">
        <v>5662</v>
      </c>
      <c r="C3245" s="12" t="s">
        <v>10393</v>
      </c>
      <c r="D3245" s="12" t="str">
        <f t="shared" si="179"/>
        <v>中远箱</v>
      </c>
      <c r="E3245" s="12" t="s">
        <v>17174</v>
      </c>
      <c r="F3245" s="81">
        <v>41627</v>
      </c>
      <c r="G3245" s="80" t="s">
        <v>4342</v>
      </c>
      <c r="H3245" s="12" t="str">
        <f t="shared" si="181"/>
        <v>重</v>
      </c>
      <c r="I3245" s="24">
        <v>41629</v>
      </c>
      <c r="J3245" s="27"/>
      <c r="K3245" s="12" t="s">
        <v>4794</v>
      </c>
      <c r="L3245" s="12"/>
      <c r="M3245" s="11"/>
      <c r="N3245" s="80"/>
      <c r="O3245" s="18" t="str">
        <f t="shared" ca="1" si="180"/>
        <v>172天</v>
      </c>
      <c r="P3245" s="80"/>
      <c r="Q3245" s="80"/>
      <c r="R3245" s="80"/>
      <c r="S3245" s="80"/>
    </row>
    <row r="3246" spans="1:19">
      <c r="A3246" s="7">
        <v>3247</v>
      </c>
      <c r="B3246" s="12" t="s">
        <v>7204</v>
      </c>
      <c r="C3246" s="12" t="s">
        <v>10393</v>
      </c>
      <c r="D3246" s="12" t="str">
        <f t="shared" si="179"/>
        <v>中远箱</v>
      </c>
      <c r="E3246" s="12" t="s">
        <v>17174</v>
      </c>
      <c r="F3246" s="81">
        <v>41622</v>
      </c>
      <c r="G3246" s="80" t="s">
        <v>4342</v>
      </c>
      <c r="H3246" s="12" t="str">
        <f t="shared" si="181"/>
        <v>重</v>
      </c>
      <c r="I3246" s="24">
        <v>41622</v>
      </c>
      <c r="J3246" s="27"/>
      <c r="K3246" s="12" t="s">
        <v>10395</v>
      </c>
      <c r="L3246" s="12"/>
      <c r="M3246" s="11"/>
      <c r="N3246" s="80"/>
      <c r="O3246" s="18" t="str">
        <f t="shared" ca="1" si="180"/>
        <v>177天</v>
      </c>
      <c r="P3246" s="80"/>
      <c r="Q3246" s="80"/>
      <c r="R3246" s="80"/>
      <c r="S3246" s="80"/>
    </row>
    <row r="3247" spans="1:19">
      <c r="A3247" s="7">
        <v>3248</v>
      </c>
      <c r="B3247" s="12" t="s">
        <v>7205</v>
      </c>
      <c r="C3247" s="12" t="s">
        <v>10393</v>
      </c>
      <c r="D3247" s="12" t="str">
        <f t="shared" si="179"/>
        <v>中远箱</v>
      </c>
      <c r="E3247" s="12" t="s">
        <v>17174</v>
      </c>
      <c r="F3247" s="81">
        <v>41630</v>
      </c>
      <c r="G3247" s="80" t="s">
        <v>4342</v>
      </c>
      <c r="H3247" s="12" t="str">
        <f t="shared" si="181"/>
        <v>重</v>
      </c>
      <c r="I3247" s="24">
        <v>41632</v>
      </c>
      <c r="J3247" s="27"/>
      <c r="K3247" s="12" t="s">
        <v>13302</v>
      </c>
      <c r="L3247" s="12"/>
      <c r="M3247" s="11"/>
      <c r="N3247" s="80"/>
      <c r="O3247" s="18" t="str">
        <f t="shared" ca="1" si="180"/>
        <v>169天</v>
      </c>
      <c r="P3247" s="80"/>
      <c r="Q3247" s="80"/>
      <c r="R3247" s="80"/>
      <c r="S3247" s="80"/>
    </row>
    <row r="3248" spans="1:19">
      <c r="A3248" s="7">
        <v>3249</v>
      </c>
      <c r="B3248" s="12" t="s">
        <v>7206</v>
      </c>
      <c r="C3248" s="12" t="s">
        <v>10393</v>
      </c>
      <c r="D3248" s="12" t="str">
        <f t="shared" si="179"/>
        <v>中远箱</v>
      </c>
      <c r="E3248" s="12" t="s">
        <v>17174</v>
      </c>
      <c r="F3248" s="81">
        <v>41626</v>
      </c>
      <c r="G3248" s="80" t="s">
        <v>4342</v>
      </c>
      <c r="H3248" s="12" t="str">
        <f t="shared" si="181"/>
        <v>重</v>
      </c>
      <c r="I3248" s="24">
        <v>41626</v>
      </c>
      <c r="J3248" s="27"/>
      <c r="K3248" s="12" t="s">
        <v>10395</v>
      </c>
      <c r="L3248" s="12"/>
      <c r="M3248" s="11"/>
      <c r="N3248" s="80"/>
      <c r="O3248" s="18" t="str">
        <f t="shared" ca="1" si="180"/>
        <v>173天</v>
      </c>
      <c r="P3248" s="80"/>
      <c r="Q3248" s="80"/>
      <c r="R3248" s="80"/>
      <c r="S3248" s="80"/>
    </row>
    <row r="3249" spans="1:19">
      <c r="A3249" s="7">
        <v>3250</v>
      </c>
      <c r="B3249" s="12" t="s">
        <v>7207</v>
      </c>
      <c r="C3249" s="12" t="s">
        <v>10393</v>
      </c>
      <c r="D3249" s="12" t="str">
        <f t="shared" si="179"/>
        <v>中远箱</v>
      </c>
      <c r="E3249" s="12" t="s">
        <v>17174</v>
      </c>
      <c r="F3249" s="81">
        <v>41624</v>
      </c>
      <c r="G3249" s="80" t="s">
        <v>4342</v>
      </c>
      <c r="H3249" s="12" t="str">
        <f t="shared" si="181"/>
        <v>重</v>
      </c>
      <c r="I3249" s="24">
        <v>41625</v>
      </c>
      <c r="J3249" s="27"/>
      <c r="K3249" s="12" t="s">
        <v>13072</v>
      </c>
      <c r="L3249" s="12"/>
      <c r="M3249" s="11"/>
      <c r="N3249" s="80"/>
      <c r="O3249" s="18" t="str">
        <f t="shared" ca="1" si="180"/>
        <v>175天</v>
      </c>
      <c r="P3249" s="80"/>
      <c r="Q3249" s="80"/>
      <c r="R3249" s="80"/>
      <c r="S3249" s="80"/>
    </row>
    <row r="3250" spans="1:19">
      <c r="A3250" s="7">
        <v>3251</v>
      </c>
      <c r="B3250" s="12" t="s">
        <v>7208</v>
      </c>
      <c r="C3250" s="12" t="s">
        <v>10393</v>
      </c>
      <c r="D3250" s="12" t="str">
        <f t="shared" si="179"/>
        <v>中远箱</v>
      </c>
      <c r="E3250" s="12" t="s">
        <v>17174</v>
      </c>
      <c r="F3250" s="81">
        <v>41613</v>
      </c>
      <c r="G3250" s="80" t="s">
        <v>4342</v>
      </c>
      <c r="H3250" s="12" t="str">
        <f t="shared" si="181"/>
        <v>重</v>
      </c>
      <c r="I3250" s="24">
        <v>41653</v>
      </c>
      <c r="J3250" s="27"/>
      <c r="K3250" s="12" t="s">
        <v>2346</v>
      </c>
      <c r="L3250" s="12"/>
      <c r="M3250" s="11"/>
      <c r="N3250" s="80"/>
      <c r="O3250" s="18" t="str">
        <f t="shared" ca="1" si="180"/>
        <v>186天</v>
      </c>
      <c r="P3250" s="80"/>
      <c r="Q3250" s="80"/>
      <c r="R3250" s="80"/>
      <c r="S3250" s="80"/>
    </row>
    <row r="3251" spans="1:19">
      <c r="A3251" s="7">
        <v>3252</v>
      </c>
      <c r="B3251" s="12" t="s">
        <v>7209</v>
      </c>
      <c r="C3251" s="12" t="s">
        <v>10393</v>
      </c>
      <c r="D3251" s="12" t="str">
        <f t="shared" si="179"/>
        <v>中远箱</v>
      </c>
      <c r="E3251" s="12" t="s">
        <v>17174</v>
      </c>
      <c r="F3251" s="81">
        <v>41632</v>
      </c>
      <c r="G3251" s="80" t="s">
        <v>4342</v>
      </c>
      <c r="H3251" s="12" t="str">
        <f t="shared" si="181"/>
        <v>重</v>
      </c>
      <c r="I3251" s="24">
        <v>41633</v>
      </c>
      <c r="J3251" s="27"/>
      <c r="K3251" s="12" t="s">
        <v>13302</v>
      </c>
      <c r="L3251" s="12"/>
      <c r="M3251" s="11"/>
      <c r="N3251" s="80"/>
      <c r="O3251" s="18" t="str">
        <f t="shared" ca="1" si="180"/>
        <v>167天</v>
      </c>
      <c r="P3251" s="80"/>
      <c r="Q3251" s="80"/>
      <c r="R3251" s="80"/>
      <c r="S3251" s="80"/>
    </row>
    <row r="3252" spans="1:19">
      <c r="A3252" s="7">
        <v>3253</v>
      </c>
      <c r="B3252" s="12" t="s">
        <v>7210</v>
      </c>
      <c r="C3252" s="12" t="s">
        <v>10393</v>
      </c>
      <c r="D3252" s="12" t="str">
        <f t="shared" si="179"/>
        <v>中远箱</v>
      </c>
      <c r="E3252" s="12" t="s">
        <v>17174</v>
      </c>
      <c r="F3252" s="81">
        <v>41632</v>
      </c>
      <c r="G3252" s="80" t="s">
        <v>4342</v>
      </c>
      <c r="H3252" s="12" t="str">
        <f t="shared" si="181"/>
        <v>重</v>
      </c>
      <c r="I3252" s="24">
        <v>41645</v>
      </c>
      <c r="J3252" s="27"/>
      <c r="K3252" s="12" t="s">
        <v>12951</v>
      </c>
      <c r="L3252" s="12"/>
      <c r="M3252" s="11"/>
      <c r="N3252" s="80"/>
      <c r="O3252" s="18" t="str">
        <f t="shared" ca="1" si="180"/>
        <v>167天</v>
      </c>
      <c r="P3252" s="80"/>
      <c r="Q3252" s="80"/>
      <c r="R3252" s="80"/>
      <c r="S3252" s="80"/>
    </row>
    <row r="3253" spans="1:19">
      <c r="A3253" s="7">
        <v>3254</v>
      </c>
      <c r="B3253" s="12" t="s">
        <v>7211</v>
      </c>
      <c r="C3253" s="12" t="s">
        <v>10393</v>
      </c>
      <c r="D3253" s="12" t="str">
        <f t="shared" si="179"/>
        <v>中远箱</v>
      </c>
      <c r="E3253" s="12" t="s">
        <v>17174</v>
      </c>
      <c r="F3253" s="81">
        <v>41626</v>
      </c>
      <c r="G3253" s="80" t="s">
        <v>4342</v>
      </c>
      <c r="H3253" s="12" t="str">
        <f t="shared" si="181"/>
        <v>重</v>
      </c>
      <c r="I3253" s="24">
        <v>41626</v>
      </c>
      <c r="J3253" s="27"/>
      <c r="K3253" s="12" t="s">
        <v>6530</v>
      </c>
      <c r="L3253" s="12"/>
      <c r="M3253" s="11"/>
      <c r="N3253" s="80"/>
      <c r="O3253" s="18" t="str">
        <f t="shared" ca="1" si="180"/>
        <v>173天</v>
      </c>
      <c r="P3253" s="80"/>
      <c r="Q3253" s="80"/>
      <c r="R3253" s="80"/>
      <c r="S3253" s="80"/>
    </row>
    <row r="3254" spans="1:19">
      <c r="A3254" s="7">
        <v>3255</v>
      </c>
      <c r="B3254" s="12" t="s">
        <v>7212</v>
      </c>
      <c r="C3254" s="12" t="s">
        <v>10393</v>
      </c>
      <c r="D3254" s="12" t="str">
        <f t="shared" si="179"/>
        <v>中远箱</v>
      </c>
      <c r="E3254" s="12" t="s">
        <v>15481</v>
      </c>
      <c r="F3254" s="81">
        <v>41613</v>
      </c>
      <c r="G3254" s="80" t="s">
        <v>4342</v>
      </c>
      <c r="H3254" s="12" t="str">
        <f t="shared" ref="H3254:H3285" si="182">IF(I3254="","空","重")</f>
        <v>重</v>
      </c>
      <c r="I3254" s="24">
        <v>41626</v>
      </c>
      <c r="J3254" s="27"/>
      <c r="K3254" s="12" t="s">
        <v>10395</v>
      </c>
      <c r="L3254" s="12"/>
      <c r="M3254" s="11"/>
      <c r="N3254" s="80"/>
      <c r="O3254" s="18" t="str">
        <f t="shared" ca="1" si="180"/>
        <v>186天</v>
      </c>
      <c r="P3254" s="80"/>
      <c r="Q3254" s="80"/>
      <c r="R3254" s="80"/>
      <c r="S3254" s="80"/>
    </row>
    <row r="3255" spans="1:19">
      <c r="A3255" s="7">
        <v>3256</v>
      </c>
      <c r="B3255" s="12" t="s">
        <v>7213</v>
      </c>
      <c r="C3255" s="12" t="s">
        <v>10393</v>
      </c>
      <c r="D3255" s="12" t="str">
        <f t="shared" si="179"/>
        <v>中远箱</v>
      </c>
      <c r="E3255" s="12" t="s">
        <v>15481</v>
      </c>
      <c r="F3255" s="81">
        <v>41613</v>
      </c>
      <c r="G3255" s="80" t="s">
        <v>4342</v>
      </c>
      <c r="H3255" s="12" t="str">
        <f t="shared" si="182"/>
        <v>重</v>
      </c>
      <c r="I3255" s="24">
        <v>41623</v>
      </c>
      <c r="J3255" s="27"/>
      <c r="K3255" s="12" t="s">
        <v>10395</v>
      </c>
      <c r="L3255" s="12"/>
      <c r="M3255" s="11"/>
      <c r="N3255" s="80"/>
      <c r="O3255" s="18" t="str">
        <f t="shared" ca="1" si="180"/>
        <v>186天</v>
      </c>
      <c r="P3255" s="80"/>
      <c r="Q3255" s="80"/>
      <c r="R3255" s="80"/>
      <c r="S3255" s="80"/>
    </row>
    <row r="3256" spans="1:19">
      <c r="A3256" s="7">
        <v>3257</v>
      </c>
      <c r="B3256" s="12" t="s">
        <v>7214</v>
      </c>
      <c r="C3256" s="12" t="s">
        <v>10393</v>
      </c>
      <c r="D3256" s="12" t="str">
        <f t="shared" si="179"/>
        <v>中远箱</v>
      </c>
      <c r="E3256" s="12" t="s">
        <v>17174</v>
      </c>
      <c r="F3256" s="81">
        <v>41619</v>
      </c>
      <c r="G3256" s="80" t="s">
        <v>4342</v>
      </c>
      <c r="H3256" s="12" t="str">
        <f t="shared" si="182"/>
        <v>重</v>
      </c>
      <c r="I3256" s="24">
        <v>41652</v>
      </c>
      <c r="J3256" s="27"/>
      <c r="K3256" s="12" t="s">
        <v>12951</v>
      </c>
      <c r="L3256" s="12"/>
      <c r="M3256" s="11"/>
      <c r="N3256" s="80"/>
      <c r="O3256" s="18" t="str">
        <f t="shared" ca="1" si="180"/>
        <v>180天</v>
      </c>
      <c r="P3256" s="80"/>
      <c r="Q3256" s="80"/>
      <c r="R3256" s="80"/>
      <c r="S3256" s="80"/>
    </row>
    <row r="3257" spans="1:19">
      <c r="A3257" s="7">
        <v>3258</v>
      </c>
      <c r="B3257" s="12" t="s">
        <v>7215</v>
      </c>
      <c r="C3257" s="12" t="s">
        <v>10393</v>
      </c>
      <c r="D3257" s="12" t="str">
        <f t="shared" si="179"/>
        <v>中远箱</v>
      </c>
      <c r="E3257" s="12" t="s">
        <v>15481</v>
      </c>
      <c r="F3257" s="81">
        <v>41628</v>
      </c>
      <c r="G3257" s="80" t="s">
        <v>4342</v>
      </c>
      <c r="H3257" s="12" t="str">
        <f t="shared" si="182"/>
        <v>重</v>
      </c>
      <c r="I3257" s="24">
        <v>41654</v>
      </c>
      <c r="J3257" s="27"/>
      <c r="K3257" s="12" t="s">
        <v>13302</v>
      </c>
      <c r="L3257" s="12"/>
      <c r="M3257" s="11"/>
      <c r="N3257" s="80"/>
      <c r="O3257" s="18" t="str">
        <f t="shared" ca="1" si="180"/>
        <v>171天</v>
      </c>
      <c r="P3257" s="80"/>
      <c r="Q3257" s="80"/>
      <c r="R3257" s="80"/>
      <c r="S3257" s="80"/>
    </row>
    <row r="3258" spans="1:19">
      <c r="A3258" s="7">
        <v>3259</v>
      </c>
      <c r="B3258" s="12" t="s">
        <v>7201</v>
      </c>
      <c r="C3258" s="12" t="s">
        <v>10393</v>
      </c>
      <c r="D3258" s="12" t="str">
        <f t="shared" si="179"/>
        <v>中远箱</v>
      </c>
      <c r="E3258" s="12" t="s">
        <v>17174</v>
      </c>
      <c r="F3258" s="81">
        <v>41624</v>
      </c>
      <c r="G3258" s="80" t="s">
        <v>4342</v>
      </c>
      <c r="H3258" s="12" t="str">
        <f t="shared" si="182"/>
        <v>重</v>
      </c>
      <c r="I3258" s="24">
        <v>41630</v>
      </c>
      <c r="J3258" s="27"/>
      <c r="K3258" s="12" t="s">
        <v>8676</v>
      </c>
      <c r="L3258" s="12"/>
      <c r="M3258" s="11"/>
      <c r="N3258" s="80"/>
      <c r="O3258" s="18" t="str">
        <f t="shared" ca="1" si="180"/>
        <v>175天</v>
      </c>
      <c r="P3258" s="80"/>
      <c r="Q3258" s="80"/>
      <c r="R3258" s="80"/>
      <c r="S3258" s="80"/>
    </row>
    <row r="3259" spans="1:19">
      <c r="A3259" s="7">
        <v>3260</v>
      </c>
      <c r="B3259" s="12" t="s">
        <v>10062</v>
      </c>
      <c r="C3259" s="12" t="s">
        <v>10393</v>
      </c>
      <c r="D3259" s="12" t="str">
        <f t="shared" si="179"/>
        <v>中远箱</v>
      </c>
      <c r="E3259" s="12" t="s">
        <v>17174</v>
      </c>
      <c r="F3259" s="81">
        <v>41632</v>
      </c>
      <c r="G3259" s="80" t="s">
        <v>4342</v>
      </c>
      <c r="H3259" s="12" t="str">
        <f t="shared" si="182"/>
        <v>重</v>
      </c>
      <c r="I3259" s="24">
        <v>41632</v>
      </c>
      <c r="J3259" s="27"/>
      <c r="K3259" s="12" t="s">
        <v>5796</v>
      </c>
      <c r="L3259" s="12"/>
      <c r="M3259" s="11"/>
      <c r="N3259" s="80"/>
      <c r="O3259" s="18" t="str">
        <f t="shared" ca="1" si="180"/>
        <v>167天</v>
      </c>
      <c r="P3259" s="80"/>
      <c r="Q3259" s="80"/>
      <c r="R3259" s="80"/>
      <c r="S3259" s="80"/>
    </row>
    <row r="3260" spans="1:19">
      <c r="A3260" s="7">
        <v>3261</v>
      </c>
      <c r="B3260" s="12" t="s">
        <v>10063</v>
      </c>
      <c r="C3260" s="12" t="s">
        <v>10393</v>
      </c>
      <c r="D3260" s="12" t="str">
        <f t="shared" si="179"/>
        <v>中远箱</v>
      </c>
      <c r="E3260" s="12" t="s">
        <v>17174</v>
      </c>
      <c r="F3260" s="81">
        <v>41624</v>
      </c>
      <c r="G3260" s="80" t="s">
        <v>4342</v>
      </c>
      <c r="H3260" s="12" t="str">
        <f t="shared" si="182"/>
        <v>重</v>
      </c>
      <c r="I3260" s="24">
        <v>41633</v>
      </c>
      <c r="J3260" s="27"/>
      <c r="K3260" s="12" t="s">
        <v>4794</v>
      </c>
      <c r="L3260" s="12"/>
      <c r="M3260" s="11"/>
      <c r="N3260" s="80"/>
      <c r="O3260" s="18" t="str">
        <f t="shared" ca="1" si="180"/>
        <v>175天</v>
      </c>
      <c r="P3260" s="80"/>
      <c r="Q3260" s="80"/>
      <c r="R3260" s="80"/>
      <c r="S3260" s="80"/>
    </row>
    <row r="3261" spans="1:19">
      <c r="A3261" s="7">
        <v>3262</v>
      </c>
      <c r="B3261" s="12" t="s">
        <v>3954</v>
      </c>
      <c r="C3261" s="12" t="s">
        <v>10393</v>
      </c>
      <c r="D3261" s="12" t="str">
        <f t="shared" si="179"/>
        <v>中远箱</v>
      </c>
      <c r="E3261" s="12" t="s">
        <v>17174</v>
      </c>
      <c r="F3261" s="81">
        <v>41620</v>
      </c>
      <c r="G3261" s="80" t="s">
        <v>4342</v>
      </c>
      <c r="H3261" s="12" t="str">
        <f t="shared" si="182"/>
        <v>重</v>
      </c>
      <c r="I3261" s="24">
        <v>41622</v>
      </c>
      <c r="J3261" s="27"/>
      <c r="K3261" s="12" t="s">
        <v>2346</v>
      </c>
      <c r="L3261" s="12"/>
      <c r="M3261" s="11"/>
      <c r="N3261" s="80"/>
      <c r="O3261" s="18" t="str">
        <f t="shared" ca="1" si="180"/>
        <v>179天</v>
      </c>
      <c r="P3261" s="80"/>
      <c r="Q3261" s="80"/>
      <c r="R3261" s="80"/>
      <c r="S3261" s="80"/>
    </row>
    <row r="3262" spans="1:19">
      <c r="A3262" s="7">
        <v>3263</v>
      </c>
      <c r="B3262" s="12" t="s">
        <v>10064</v>
      </c>
      <c r="C3262" s="12" t="s">
        <v>10393</v>
      </c>
      <c r="D3262" s="12" t="str">
        <f t="shared" si="179"/>
        <v>中远箱</v>
      </c>
      <c r="E3262" s="12" t="s">
        <v>15481</v>
      </c>
      <c r="F3262" s="81">
        <v>41614</v>
      </c>
      <c r="G3262" s="80" t="s">
        <v>4342</v>
      </c>
      <c r="H3262" s="12" t="str">
        <f t="shared" si="182"/>
        <v>重</v>
      </c>
      <c r="I3262" s="24">
        <v>41626</v>
      </c>
      <c r="J3262" s="27"/>
      <c r="K3262" s="12" t="s">
        <v>10395</v>
      </c>
      <c r="L3262" s="12"/>
      <c r="M3262" s="11"/>
      <c r="N3262" s="80"/>
      <c r="O3262" s="18" t="str">
        <f t="shared" ca="1" si="180"/>
        <v>185天</v>
      </c>
      <c r="P3262" s="80"/>
      <c r="Q3262" s="80"/>
      <c r="R3262" s="80"/>
      <c r="S3262" s="80"/>
    </row>
    <row r="3263" spans="1:19">
      <c r="A3263" s="7">
        <v>3264</v>
      </c>
      <c r="B3263" s="12" t="s">
        <v>10065</v>
      </c>
      <c r="C3263" s="12" t="s">
        <v>10393</v>
      </c>
      <c r="D3263" s="12" t="str">
        <f t="shared" si="179"/>
        <v>中远箱</v>
      </c>
      <c r="E3263" s="12" t="s">
        <v>17174</v>
      </c>
      <c r="F3263" s="81">
        <v>41630</v>
      </c>
      <c r="G3263" s="80" t="s">
        <v>4342</v>
      </c>
      <c r="H3263" s="12" t="str">
        <f t="shared" si="182"/>
        <v>重</v>
      </c>
      <c r="I3263" s="24">
        <v>41631</v>
      </c>
      <c r="J3263" s="27"/>
      <c r="K3263" s="12" t="s">
        <v>10395</v>
      </c>
      <c r="L3263" s="12"/>
      <c r="M3263" s="11"/>
      <c r="N3263" s="80"/>
      <c r="O3263" s="18" t="str">
        <f t="shared" ca="1" si="180"/>
        <v>169天</v>
      </c>
      <c r="P3263" s="80"/>
      <c r="Q3263" s="80"/>
      <c r="R3263" s="80"/>
      <c r="S3263" s="80"/>
    </row>
    <row r="3264" spans="1:19">
      <c r="A3264" s="7">
        <v>3265</v>
      </c>
      <c r="B3264" s="12" t="s">
        <v>10066</v>
      </c>
      <c r="C3264" s="12" t="s">
        <v>10393</v>
      </c>
      <c r="D3264" s="12" t="str">
        <f t="shared" si="179"/>
        <v>中远箱</v>
      </c>
      <c r="E3264" s="12" t="s">
        <v>17174</v>
      </c>
      <c r="F3264" s="81">
        <v>41619</v>
      </c>
      <c r="G3264" s="80" t="s">
        <v>8357</v>
      </c>
      <c r="H3264" s="12" t="str">
        <f t="shared" si="182"/>
        <v>重</v>
      </c>
      <c r="I3264" s="24">
        <v>41665</v>
      </c>
      <c r="J3264" s="27"/>
      <c r="K3264" s="12" t="s">
        <v>12951</v>
      </c>
      <c r="L3264" s="12"/>
      <c r="M3264" s="11"/>
      <c r="N3264" s="80"/>
      <c r="O3264" s="18" t="str">
        <f t="shared" ca="1" si="180"/>
        <v>180天</v>
      </c>
      <c r="P3264" s="80"/>
      <c r="Q3264" s="80"/>
      <c r="R3264" s="80"/>
      <c r="S3264" s="80"/>
    </row>
    <row r="3265" spans="1:19">
      <c r="A3265" s="7">
        <v>3266</v>
      </c>
      <c r="B3265" s="12" t="s">
        <v>10067</v>
      </c>
      <c r="C3265" s="12" t="s">
        <v>10393</v>
      </c>
      <c r="D3265" s="12" t="str">
        <f t="shared" si="179"/>
        <v>中远箱</v>
      </c>
      <c r="E3265" s="12" t="s">
        <v>15481</v>
      </c>
      <c r="F3265" s="81">
        <v>41613</v>
      </c>
      <c r="G3265" s="80" t="s">
        <v>4342</v>
      </c>
      <c r="H3265" s="12" t="str">
        <f t="shared" si="182"/>
        <v>重</v>
      </c>
      <c r="I3265" s="24">
        <v>41624</v>
      </c>
      <c r="J3265" s="27"/>
      <c r="K3265" s="12" t="s">
        <v>5796</v>
      </c>
      <c r="L3265" s="12"/>
      <c r="M3265" s="11"/>
      <c r="N3265" s="80"/>
      <c r="O3265" s="18" t="str">
        <f t="shared" ca="1" si="180"/>
        <v>186天</v>
      </c>
      <c r="P3265" s="80"/>
      <c r="Q3265" s="80"/>
      <c r="R3265" s="80"/>
      <c r="S3265" s="80"/>
    </row>
    <row r="3266" spans="1:19">
      <c r="A3266" s="7">
        <v>3267</v>
      </c>
      <c r="B3266" s="12" t="s">
        <v>10068</v>
      </c>
      <c r="C3266" s="12" t="s">
        <v>10393</v>
      </c>
      <c r="D3266" s="12" t="str">
        <f t="shared" ref="D3266:D3329" si="183">IF(B3266="","","中远箱")</f>
        <v>中远箱</v>
      </c>
      <c r="E3266" s="12" t="s">
        <v>17174</v>
      </c>
      <c r="F3266" s="81">
        <v>41632</v>
      </c>
      <c r="G3266" s="80" t="s">
        <v>4342</v>
      </c>
      <c r="H3266" s="12" t="str">
        <f t="shared" si="182"/>
        <v>重</v>
      </c>
      <c r="I3266" s="24">
        <v>41634</v>
      </c>
      <c r="J3266" s="27"/>
      <c r="K3266" s="12" t="s">
        <v>13668</v>
      </c>
      <c r="L3266" s="12"/>
      <c r="M3266" s="11"/>
      <c r="N3266" s="80"/>
      <c r="O3266" s="18" t="str">
        <f t="shared" ref="O3266:O3329" ca="1" si="184">IF(ISNONTEXT(J3266),DATEDIF(F3266,TODAY(),"d")&amp;"天","出场")</f>
        <v>167天</v>
      </c>
      <c r="P3266" s="80"/>
      <c r="Q3266" s="80"/>
      <c r="R3266" s="80"/>
      <c r="S3266" s="80"/>
    </row>
    <row r="3267" spans="1:19">
      <c r="A3267" s="7">
        <v>3268</v>
      </c>
      <c r="B3267" s="12" t="s">
        <v>10069</v>
      </c>
      <c r="C3267" s="12" t="s">
        <v>10393</v>
      </c>
      <c r="D3267" s="12" t="str">
        <f t="shared" si="183"/>
        <v>中远箱</v>
      </c>
      <c r="E3267" s="12" t="s">
        <v>17174</v>
      </c>
      <c r="F3267" s="81">
        <v>41614</v>
      </c>
      <c r="G3267" s="80" t="s">
        <v>4342</v>
      </c>
      <c r="H3267" s="12" t="str">
        <f t="shared" si="182"/>
        <v>重</v>
      </c>
      <c r="I3267" s="24">
        <v>41620</v>
      </c>
      <c r="J3267" s="27"/>
      <c r="K3267" s="12" t="s">
        <v>13302</v>
      </c>
      <c r="L3267" s="12"/>
      <c r="M3267" s="11"/>
      <c r="N3267" s="80"/>
      <c r="O3267" s="18" t="str">
        <f t="shared" ca="1" si="184"/>
        <v>185天</v>
      </c>
      <c r="P3267" s="80"/>
      <c r="Q3267" s="80"/>
      <c r="R3267" s="80"/>
      <c r="S3267" s="80"/>
    </row>
    <row r="3268" spans="1:19">
      <c r="A3268" s="7">
        <v>3269</v>
      </c>
      <c r="B3268" s="12" t="s">
        <v>10070</v>
      </c>
      <c r="C3268" s="12" t="s">
        <v>10393</v>
      </c>
      <c r="D3268" s="12" t="str">
        <f t="shared" si="183"/>
        <v>中远箱</v>
      </c>
      <c r="E3268" s="12" t="s">
        <v>17174</v>
      </c>
      <c r="F3268" s="81">
        <v>41630</v>
      </c>
      <c r="G3268" s="80" t="s">
        <v>4342</v>
      </c>
      <c r="H3268" s="12" t="str">
        <f t="shared" si="182"/>
        <v>重</v>
      </c>
      <c r="I3268" s="24">
        <v>41633</v>
      </c>
      <c r="J3268" s="27"/>
      <c r="K3268" s="12" t="s">
        <v>4794</v>
      </c>
      <c r="L3268" s="12"/>
      <c r="M3268" s="11"/>
      <c r="N3268" s="80"/>
      <c r="O3268" s="18" t="str">
        <f t="shared" ca="1" si="184"/>
        <v>169天</v>
      </c>
      <c r="P3268" s="80"/>
      <c r="Q3268" s="80"/>
      <c r="R3268" s="80"/>
      <c r="S3268" s="80"/>
    </row>
    <row r="3269" spans="1:19">
      <c r="A3269" s="7">
        <v>3270</v>
      </c>
      <c r="B3269" s="12" t="s">
        <v>10071</v>
      </c>
      <c r="C3269" s="12" t="s">
        <v>10393</v>
      </c>
      <c r="D3269" s="12" t="str">
        <f t="shared" si="183"/>
        <v>中远箱</v>
      </c>
      <c r="E3269" s="12" t="s">
        <v>17174</v>
      </c>
      <c r="F3269" s="81">
        <v>41630</v>
      </c>
      <c r="G3269" s="80" t="s">
        <v>4342</v>
      </c>
      <c r="H3269" s="12" t="str">
        <f t="shared" si="182"/>
        <v>重</v>
      </c>
      <c r="I3269" s="24">
        <v>41634</v>
      </c>
      <c r="J3269" s="27"/>
      <c r="K3269" s="12" t="s">
        <v>12951</v>
      </c>
      <c r="L3269" s="12"/>
      <c r="M3269" s="11"/>
      <c r="N3269" s="80"/>
      <c r="O3269" s="18" t="str">
        <f t="shared" ca="1" si="184"/>
        <v>169天</v>
      </c>
      <c r="P3269" s="80"/>
      <c r="Q3269" s="80"/>
      <c r="R3269" s="80"/>
      <c r="S3269" s="80"/>
    </row>
    <row r="3270" spans="1:19">
      <c r="A3270" s="7">
        <v>3271</v>
      </c>
      <c r="B3270" s="12" t="s">
        <v>10072</v>
      </c>
      <c r="C3270" s="12" t="s">
        <v>10393</v>
      </c>
      <c r="D3270" s="12" t="str">
        <f t="shared" si="183"/>
        <v>中远箱</v>
      </c>
      <c r="E3270" s="12" t="s">
        <v>17174</v>
      </c>
      <c r="F3270" s="81">
        <v>41632</v>
      </c>
      <c r="G3270" s="80" t="s">
        <v>4342</v>
      </c>
      <c r="H3270" s="12" t="str">
        <f t="shared" si="182"/>
        <v>重</v>
      </c>
      <c r="I3270" s="24">
        <v>41632</v>
      </c>
      <c r="J3270" s="27"/>
      <c r="K3270" s="12" t="s">
        <v>5796</v>
      </c>
      <c r="L3270" s="12"/>
      <c r="M3270" s="11"/>
      <c r="N3270" s="80"/>
      <c r="O3270" s="18" t="str">
        <f t="shared" ca="1" si="184"/>
        <v>167天</v>
      </c>
      <c r="P3270" s="80"/>
      <c r="Q3270" s="80"/>
      <c r="R3270" s="80"/>
      <c r="S3270" s="80"/>
    </row>
    <row r="3271" spans="1:19">
      <c r="A3271" s="7">
        <v>3272</v>
      </c>
      <c r="B3271" s="12" t="s">
        <v>10073</v>
      </c>
      <c r="C3271" s="12" t="s">
        <v>10393</v>
      </c>
      <c r="D3271" s="12" t="str">
        <f t="shared" si="183"/>
        <v>中远箱</v>
      </c>
      <c r="E3271" s="12" t="s">
        <v>17174</v>
      </c>
      <c r="F3271" s="81">
        <v>41620</v>
      </c>
      <c r="G3271" s="80" t="s">
        <v>4342</v>
      </c>
      <c r="H3271" s="12" t="str">
        <f t="shared" si="182"/>
        <v>重</v>
      </c>
      <c r="I3271" s="24">
        <v>41621</v>
      </c>
      <c r="J3271" s="27"/>
      <c r="K3271" s="12" t="s">
        <v>8676</v>
      </c>
      <c r="L3271" s="12"/>
      <c r="M3271" s="11"/>
      <c r="N3271" s="80"/>
      <c r="O3271" s="18" t="str">
        <f t="shared" ca="1" si="184"/>
        <v>179天</v>
      </c>
      <c r="P3271" s="80"/>
      <c r="Q3271" s="80"/>
      <c r="R3271" s="80"/>
      <c r="S3271" s="80"/>
    </row>
    <row r="3272" spans="1:19">
      <c r="A3272" s="7">
        <v>3273</v>
      </c>
      <c r="B3272" s="12" t="s">
        <v>10074</v>
      </c>
      <c r="C3272" s="12" t="s">
        <v>10393</v>
      </c>
      <c r="D3272" s="12" t="str">
        <f t="shared" si="183"/>
        <v>中远箱</v>
      </c>
      <c r="E3272" s="12" t="s">
        <v>17174</v>
      </c>
      <c r="F3272" s="81">
        <v>41638</v>
      </c>
      <c r="G3272" s="80" t="s">
        <v>4342</v>
      </c>
      <c r="H3272" s="12" t="str">
        <f t="shared" si="182"/>
        <v>重</v>
      </c>
      <c r="I3272" s="24">
        <v>41639</v>
      </c>
      <c r="J3272" s="27"/>
      <c r="K3272" s="12" t="s">
        <v>2991</v>
      </c>
      <c r="L3272" s="12"/>
      <c r="M3272" s="11"/>
      <c r="N3272" s="80"/>
      <c r="O3272" s="18" t="str">
        <f t="shared" ca="1" si="184"/>
        <v>161天</v>
      </c>
      <c r="P3272" s="80"/>
      <c r="Q3272" s="80"/>
      <c r="R3272" s="80"/>
      <c r="S3272" s="80"/>
    </row>
    <row r="3273" spans="1:19">
      <c r="A3273" s="7">
        <v>3274</v>
      </c>
      <c r="B3273" s="12" t="s">
        <v>10075</v>
      </c>
      <c r="C3273" s="12" t="s">
        <v>10393</v>
      </c>
      <c r="D3273" s="12" t="str">
        <f t="shared" si="183"/>
        <v>中远箱</v>
      </c>
      <c r="E3273" s="12" t="s">
        <v>17174</v>
      </c>
      <c r="F3273" s="81">
        <v>41626</v>
      </c>
      <c r="G3273" s="80" t="s">
        <v>4342</v>
      </c>
      <c r="H3273" s="12" t="str">
        <f t="shared" si="182"/>
        <v>重</v>
      </c>
      <c r="I3273" s="24">
        <v>41626</v>
      </c>
      <c r="J3273" s="27"/>
      <c r="K3273" s="12" t="s">
        <v>10395</v>
      </c>
      <c r="L3273" s="12"/>
      <c r="M3273" s="11"/>
      <c r="N3273" s="80"/>
      <c r="O3273" s="18" t="str">
        <f t="shared" ca="1" si="184"/>
        <v>173天</v>
      </c>
      <c r="P3273" s="80"/>
      <c r="Q3273" s="80"/>
      <c r="R3273" s="80"/>
      <c r="S3273" s="80"/>
    </row>
    <row r="3274" spans="1:19">
      <c r="A3274" s="7">
        <v>3275</v>
      </c>
      <c r="B3274" s="12" t="s">
        <v>4394</v>
      </c>
      <c r="C3274" s="12" t="s">
        <v>10393</v>
      </c>
      <c r="D3274" s="12" t="str">
        <f t="shared" si="183"/>
        <v>中远箱</v>
      </c>
      <c r="E3274" s="12" t="s">
        <v>17174</v>
      </c>
      <c r="F3274" s="81">
        <v>41624</v>
      </c>
      <c r="G3274" s="80" t="s">
        <v>4342</v>
      </c>
      <c r="H3274" s="12" t="str">
        <f t="shared" si="182"/>
        <v>重</v>
      </c>
      <c r="I3274" s="24">
        <v>41624</v>
      </c>
      <c r="J3274" s="27"/>
      <c r="K3274" s="12" t="s">
        <v>5796</v>
      </c>
      <c r="L3274" s="12"/>
      <c r="M3274" s="11"/>
      <c r="N3274" s="80"/>
      <c r="O3274" s="18" t="str">
        <f t="shared" ca="1" si="184"/>
        <v>175天</v>
      </c>
      <c r="P3274" s="80"/>
      <c r="Q3274" s="80"/>
      <c r="R3274" s="80"/>
      <c r="S3274" s="80"/>
    </row>
    <row r="3275" spans="1:19">
      <c r="A3275" s="7">
        <v>3276</v>
      </c>
      <c r="B3275" s="12" t="s">
        <v>4395</v>
      </c>
      <c r="C3275" s="12" t="s">
        <v>10393</v>
      </c>
      <c r="D3275" s="12" t="str">
        <f t="shared" si="183"/>
        <v>中远箱</v>
      </c>
      <c r="E3275" s="12" t="s">
        <v>17174</v>
      </c>
      <c r="F3275" s="81">
        <v>41632</v>
      </c>
      <c r="G3275" s="80" t="s">
        <v>4342</v>
      </c>
      <c r="H3275" s="12" t="str">
        <f t="shared" si="182"/>
        <v>重</v>
      </c>
      <c r="I3275" s="24">
        <v>41633</v>
      </c>
      <c r="J3275" s="27"/>
      <c r="K3275" s="12" t="s">
        <v>4794</v>
      </c>
      <c r="L3275" s="12"/>
      <c r="M3275" s="11"/>
      <c r="N3275" s="80"/>
      <c r="O3275" s="18" t="str">
        <f t="shared" ca="1" si="184"/>
        <v>167天</v>
      </c>
      <c r="P3275" s="80"/>
      <c r="Q3275" s="80"/>
      <c r="R3275" s="80"/>
      <c r="S3275" s="80"/>
    </row>
    <row r="3276" spans="1:19">
      <c r="A3276" s="7">
        <v>3277</v>
      </c>
      <c r="B3276" s="12" t="s">
        <v>4396</v>
      </c>
      <c r="C3276" s="12" t="s">
        <v>10393</v>
      </c>
      <c r="D3276" s="12" t="str">
        <f t="shared" si="183"/>
        <v>中远箱</v>
      </c>
      <c r="E3276" s="12" t="s">
        <v>17174</v>
      </c>
      <c r="F3276" s="81">
        <v>41624</v>
      </c>
      <c r="G3276" s="80" t="s">
        <v>4342</v>
      </c>
      <c r="H3276" s="12" t="str">
        <f t="shared" si="182"/>
        <v>重</v>
      </c>
      <c r="I3276" s="24">
        <v>41629</v>
      </c>
      <c r="J3276" s="27"/>
      <c r="K3276" s="12" t="s">
        <v>8676</v>
      </c>
      <c r="L3276" s="12"/>
      <c r="M3276" s="11"/>
      <c r="N3276" s="80"/>
      <c r="O3276" s="18" t="str">
        <f t="shared" ca="1" si="184"/>
        <v>175天</v>
      </c>
      <c r="P3276" s="80"/>
      <c r="Q3276" s="80"/>
      <c r="R3276" s="80"/>
      <c r="S3276" s="80"/>
    </row>
    <row r="3277" spans="1:19">
      <c r="A3277" s="7">
        <v>3278</v>
      </c>
      <c r="B3277" s="12" t="s">
        <v>4397</v>
      </c>
      <c r="C3277" s="12" t="s">
        <v>10393</v>
      </c>
      <c r="D3277" s="12" t="str">
        <f t="shared" si="183"/>
        <v>中远箱</v>
      </c>
      <c r="E3277" s="12" t="s">
        <v>17174</v>
      </c>
      <c r="F3277" s="81">
        <v>41619</v>
      </c>
      <c r="G3277" s="80" t="s">
        <v>4342</v>
      </c>
      <c r="H3277" s="12" t="str">
        <f t="shared" si="182"/>
        <v>重</v>
      </c>
      <c r="I3277" s="24">
        <v>41647</v>
      </c>
      <c r="J3277" s="27"/>
      <c r="K3277" s="12" t="s">
        <v>10395</v>
      </c>
      <c r="L3277" s="12"/>
      <c r="M3277" s="11"/>
      <c r="N3277" s="80"/>
      <c r="O3277" s="18" t="str">
        <f t="shared" ca="1" si="184"/>
        <v>180天</v>
      </c>
      <c r="P3277" s="80"/>
      <c r="Q3277" s="80"/>
      <c r="R3277" s="80">
        <v>100</v>
      </c>
      <c r="S3277" s="80">
        <v>9140030</v>
      </c>
    </row>
    <row r="3278" spans="1:19">
      <c r="A3278" s="7">
        <v>3279</v>
      </c>
      <c r="B3278" s="12" t="s">
        <v>6656</v>
      </c>
      <c r="C3278" s="12" t="s">
        <v>10393</v>
      </c>
      <c r="D3278" s="12" t="str">
        <f t="shared" si="183"/>
        <v>中远箱</v>
      </c>
      <c r="E3278" s="12" t="s">
        <v>17174</v>
      </c>
      <c r="F3278" s="81">
        <v>41630</v>
      </c>
      <c r="G3278" s="80" t="s">
        <v>4342</v>
      </c>
      <c r="H3278" s="12" t="str">
        <f t="shared" si="182"/>
        <v>重</v>
      </c>
      <c r="I3278" s="24">
        <v>41632</v>
      </c>
      <c r="J3278" s="27"/>
      <c r="K3278" s="12" t="s">
        <v>10395</v>
      </c>
      <c r="L3278" s="12"/>
      <c r="M3278" s="11"/>
      <c r="N3278" s="80"/>
      <c r="O3278" s="18" t="str">
        <f t="shared" ca="1" si="184"/>
        <v>169天</v>
      </c>
      <c r="P3278" s="80"/>
      <c r="Q3278" s="80"/>
      <c r="R3278" s="80"/>
      <c r="S3278" s="80"/>
    </row>
    <row r="3279" spans="1:19">
      <c r="A3279" s="7">
        <v>3280</v>
      </c>
      <c r="B3279" s="12" t="s">
        <v>6657</v>
      </c>
      <c r="C3279" s="12" t="s">
        <v>10393</v>
      </c>
      <c r="D3279" s="12" t="str">
        <f t="shared" si="183"/>
        <v>中远箱</v>
      </c>
      <c r="E3279" s="12" t="s">
        <v>17174</v>
      </c>
      <c r="F3279" s="81">
        <v>41627</v>
      </c>
      <c r="G3279" s="80" t="s">
        <v>4342</v>
      </c>
      <c r="H3279" s="12" t="str">
        <f t="shared" si="182"/>
        <v>重</v>
      </c>
      <c r="I3279" s="24">
        <v>41628</v>
      </c>
      <c r="J3279" s="27"/>
      <c r="K3279" s="12" t="s">
        <v>2892</v>
      </c>
      <c r="L3279" s="12"/>
      <c r="M3279" s="11"/>
      <c r="N3279" s="80"/>
      <c r="O3279" s="18" t="str">
        <f t="shared" ca="1" si="184"/>
        <v>172天</v>
      </c>
      <c r="P3279" s="80"/>
      <c r="Q3279" s="80"/>
      <c r="R3279" s="80"/>
      <c r="S3279" s="80"/>
    </row>
    <row r="3280" spans="1:19">
      <c r="A3280" s="7">
        <v>3281</v>
      </c>
      <c r="B3280" s="12" t="s">
        <v>6658</v>
      </c>
      <c r="C3280" s="12" t="s">
        <v>10393</v>
      </c>
      <c r="D3280" s="12" t="str">
        <f t="shared" si="183"/>
        <v>中远箱</v>
      </c>
      <c r="E3280" s="12" t="s">
        <v>17174</v>
      </c>
      <c r="F3280" s="81">
        <v>41626</v>
      </c>
      <c r="G3280" s="80" t="s">
        <v>4342</v>
      </c>
      <c r="H3280" s="12" t="str">
        <f t="shared" si="182"/>
        <v>重</v>
      </c>
      <c r="I3280" s="24">
        <v>41626</v>
      </c>
      <c r="J3280" s="27"/>
      <c r="K3280" s="12" t="s">
        <v>10395</v>
      </c>
      <c r="L3280" s="12"/>
      <c r="M3280" s="11"/>
      <c r="N3280" s="80"/>
      <c r="O3280" s="18" t="str">
        <f t="shared" ca="1" si="184"/>
        <v>173天</v>
      </c>
      <c r="P3280" s="80"/>
      <c r="Q3280" s="80"/>
      <c r="R3280" s="80"/>
      <c r="S3280" s="80"/>
    </row>
    <row r="3281" spans="1:19">
      <c r="A3281" s="7">
        <v>3282</v>
      </c>
      <c r="B3281" s="12" t="s">
        <v>105</v>
      </c>
      <c r="C3281" s="12" t="s">
        <v>10393</v>
      </c>
      <c r="D3281" s="12" t="str">
        <f t="shared" si="183"/>
        <v>中远箱</v>
      </c>
      <c r="E3281" s="12" t="s">
        <v>17174</v>
      </c>
      <c r="F3281" s="19">
        <v>41608</v>
      </c>
      <c r="G3281" s="80">
        <v>100</v>
      </c>
      <c r="H3281" s="12" t="str">
        <f t="shared" si="182"/>
        <v>重</v>
      </c>
      <c r="I3281" s="24">
        <v>41610</v>
      </c>
      <c r="J3281" s="27"/>
      <c r="K3281" s="12" t="s">
        <v>10395</v>
      </c>
      <c r="L3281" s="12"/>
      <c r="M3281" s="11"/>
      <c r="N3281" s="80"/>
      <c r="O3281" s="18" t="str">
        <f t="shared" ca="1" si="184"/>
        <v>191天</v>
      </c>
      <c r="P3281" s="80"/>
      <c r="Q3281" s="80"/>
      <c r="R3281" s="80"/>
      <c r="S3281" s="80"/>
    </row>
    <row r="3282" spans="1:19">
      <c r="A3282" s="7">
        <v>3283</v>
      </c>
      <c r="B3282" s="12" t="s">
        <v>106</v>
      </c>
      <c r="C3282" s="12" t="s">
        <v>10393</v>
      </c>
      <c r="D3282" s="12" t="str">
        <f t="shared" si="183"/>
        <v>中远箱</v>
      </c>
      <c r="E3282" s="12" t="s">
        <v>17174</v>
      </c>
      <c r="F3282" s="19">
        <v>41608</v>
      </c>
      <c r="G3282" s="80">
        <v>100</v>
      </c>
      <c r="H3282" s="12" t="str">
        <f t="shared" si="182"/>
        <v>重</v>
      </c>
      <c r="I3282" s="24">
        <v>41625</v>
      </c>
      <c r="J3282" s="27"/>
      <c r="K3282" s="12" t="s">
        <v>10395</v>
      </c>
      <c r="L3282" s="12"/>
      <c r="M3282" s="11"/>
      <c r="N3282" s="80"/>
      <c r="O3282" s="18" t="str">
        <f t="shared" ca="1" si="184"/>
        <v>191天</v>
      </c>
      <c r="P3282" s="80"/>
      <c r="Q3282" s="80"/>
      <c r="R3282" s="80"/>
      <c r="S3282" s="80"/>
    </row>
    <row r="3283" spans="1:19">
      <c r="A3283" s="7">
        <v>3284</v>
      </c>
      <c r="B3283" s="12" t="s">
        <v>107</v>
      </c>
      <c r="C3283" s="12" t="s">
        <v>10393</v>
      </c>
      <c r="D3283" s="12" t="str">
        <f t="shared" si="183"/>
        <v>中远箱</v>
      </c>
      <c r="E3283" s="12" t="s">
        <v>17174</v>
      </c>
      <c r="F3283" s="19">
        <v>41608</v>
      </c>
      <c r="G3283" s="80">
        <v>100</v>
      </c>
      <c r="H3283" s="12" t="str">
        <f t="shared" si="182"/>
        <v>重</v>
      </c>
      <c r="I3283" s="24">
        <v>41621</v>
      </c>
      <c r="J3283" s="27"/>
      <c r="K3283" s="12" t="s">
        <v>4794</v>
      </c>
      <c r="L3283" s="12"/>
      <c r="M3283" s="11"/>
      <c r="N3283" s="80"/>
      <c r="O3283" s="18" t="str">
        <f t="shared" ca="1" si="184"/>
        <v>191天</v>
      </c>
      <c r="P3283" s="80"/>
      <c r="Q3283" s="80"/>
      <c r="R3283" s="80"/>
      <c r="S3283" s="80"/>
    </row>
    <row r="3284" spans="1:19">
      <c r="A3284" s="7">
        <v>3285</v>
      </c>
      <c r="B3284" s="12" t="s">
        <v>108</v>
      </c>
      <c r="C3284" s="12" t="s">
        <v>10393</v>
      </c>
      <c r="D3284" s="12" t="str">
        <f t="shared" si="183"/>
        <v>中远箱</v>
      </c>
      <c r="E3284" s="12" t="s">
        <v>17174</v>
      </c>
      <c r="F3284" s="19">
        <v>41607</v>
      </c>
      <c r="G3284" s="80">
        <v>100</v>
      </c>
      <c r="H3284" s="12" t="str">
        <f t="shared" si="182"/>
        <v>重</v>
      </c>
      <c r="I3284" s="24">
        <v>41611</v>
      </c>
      <c r="J3284" s="27"/>
      <c r="K3284" s="12" t="s">
        <v>12951</v>
      </c>
      <c r="L3284" s="12"/>
      <c r="M3284" s="11"/>
      <c r="N3284" s="80"/>
      <c r="O3284" s="18" t="str">
        <f t="shared" ca="1" si="184"/>
        <v>192天</v>
      </c>
      <c r="P3284" s="80"/>
      <c r="Q3284" s="80"/>
      <c r="R3284" s="80"/>
      <c r="S3284" s="80"/>
    </row>
    <row r="3285" spans="1:19">
      <c r="A3285" s="7">
        <v>3286</v>
      </c>
      <c r="B3285" s="12" t="s">
        <v>1089</v>
      </c>
      <c r="C3285" s="12" t="s">
        <v>10393</v>
      </c>
      <c r="D3285" s="12" t="str">
        <f t="shared" si="183"/>
        <v>中远箱</v>
      </c>
      <c r="E3285" s="12" t="s">
        <v>17174</v>
      </c>
      <c r="F3285" s="19">
        <v>41607</v>
      </c>
      <c r="G3285" s="80">
        <v>100</v>
      </c>
      <c r="H3285" s="12" t="str">
        <f t="shared" si="182"/>
        <v>重</v>
      </c>
      <c r="I3285" s="24">
        <v>41611</v>
      </c>
      <c r="J3285" s="27"/>
      <c r="K3285" s="12" t="s">
        <v>12951</v>
      </c>
      <c r="L3285" s="12"/>
      <c r="M3285" s="11"/>
      <c r="N3285" s="80"/>
      <c r="O3285" s="18" t="str">
        <f t="shared" ca="1" si="184"/>
        <v>192天</v>
      </c>
      <c r="P3285" s="80"/>
      <c r="Q3285" s="80"/>
      <c r="R3285" s="80"/>
      <c r="S3285" s="80"/>
    </row>
    <row r="3286" spans="1:19">
      <c r="A3286" s="7">
        <v>3287</v>
      </c>
      <c r="B3286" s="12" t="s">
        <v>1090</v>
      </c>
      <c r="C3286" s="12" t="s">
        <v>10393</v>
      </c>
      <c r="D3286" s="12" t="str">
        <f t="shared" si="183"/>
        <v>中远箱</v>
      </c>
      <c r="E3286" s="12" t="s">
        <v>15481</v>
      </c>
      <c r="F3286" s="81">
        <v>41605</v>
      </c>
      <c r="G3286" s="80">
        <v>100</v>
      </c>
      <c r="H3286" s="12" t="str">
        <f t="shared" ref="H3286:H3310" si="185">IF(I3286="","空","重")</f>
        <v>重</v>
      </c>
      <c r="I3286" s="24">
        <v>41625</v>
      </c>
      <c r="J3286" s="27"/>
      <c r="K3286" s="12" t="s">
        <v>10395</v>
      </c>
      <c r="L3286" s="12"/>
      <c r="M3286" s="11"/>
      <c r="N3286" s="80"/>
      <c r="O3286" s="18" t="str">
        <f t="shared" ca="1" si="184"/>
        <v>194天</v>
      </c>
      <c r="P3286" s="80"/>
      <c r="Q3286" s="80"/>
      <c r="R3286" s="80"/>
      <c r="S3286" s="80"/>
    </row>
    <row r="3287" spans="1:19">
      <c r="A3287" s="7">
        <v>3288</v>
      </c>
      <c r="B3287" s="12" t="s">
        <v>1091</v>
      </c>
      <c r="C3287" s="12" t="s">
        <v>10393</v>
      </c>
      <c r="D3287" s="12" t="str">
        <f t="shared" si="183"/>
        <v>中远箱</v>
      </c>
      <c r="E3287" s="12" t="s">
        <v>17174</v>
      </c>
      <c r="F3287" s="19">
        <v>41605</v>
      </c>
      <c r="G3287" s="80">
        <v>100</v>
      </c>
      <c r="H3287" s="12" t="str">
        <f t="shared" si="185"/>
        <v>重</v>
      </c>
      <c r="I3287" s="24">
        <v>41656</v>
      </c>
      <c r="J3287" s="27"/>
      <c r="K3287" s="12" t="s">
        <v>2346</v>
      </c>
      <c r="L3287" s="12"/>
      <c r="M3287" s="11"/>
      <c r="N3287" s="80"/>
      <c r="O3287" s="18" t="str">
        <f t="shared" ca="1" si="184"/>
        <v>194天</v>
      </c>
      <c r="P3287" s="80"/>
      <c r="Q3287" s="80"/>
      <c r="R3287" s="80"/>
      <c r="S3287" s="80"/>
    </row>
    <row r="3288" spans="1:19">
      <c r="A3288" s="7">
        <v>3289</v>
      </c>
      <c r="B3288" s="12" t="s">
        <v>1092</v>
      </c>
      <c r="C3288" s="12" t="s">
        <v>10393</v>
      </c>
      <c r="D3288" s="12" t="str">
        <f t="shared" si="183"/>
        <v>中远箱</v>
      </c>
      <c r="E3288" s="12" t="s">
        <v>17174</v>
      </c>
      <c r="F3288" s="19">
        <v>41608</v>
      </c>
      <c r="G3288" s="80">
        <v>100</v>
      </c>
      <c r="H3288" s="12" t="str">
        <f t="shared" si="185"/>
        <v>重</v>
      </c>
      <c r="I3288" s="24">
        <v>41618</v>
      </c>
      <c r="J3288" s="27"/>
      <c r="K3288" s="12" t="s">
        <v>12952</v>
      </c>
      <c r="L3288" s="12"/>
      <c r="M3288" s="11"/>
      <c r="N3288" s="80"/>
      <c r="O3288" s="18" t="str">
        <f t="shared" ca="1" si="184"/>
        <v>191天</v>
      </c>
      <c r="P3288" s="80"/>
      <c r="Q3288" s="80"/>
      <c r="R3288" s="80"/>
      <c r="S3288" s="80"/>
    </row>
    <row r="3289" spans="1:19">
      <c r="A3289" s="7">
        <v>3290</v>
      </c>
      <c r="B3289" s="12" t="s">
        <v>10336</v>
      </c>
      <c r="C3289" s="12" t="s">
        <v>10393</v>
      </c>
      <c r="D3289" s="12" t="str">
        <f t="shared" si="183"/>
        <v>中远箱</v>
      </c>
      <c r="E3289" s="12" t="s">
        <v>17174</v>
      </c>
      <c r="F3289" s="19">
        <v>41608</v>
      </c>
      <c r="G3289" s="80">
        <v>100</v>
      </c>
      <c r="H3289" s="12" t="str">
        <f t="shared" si="185"/>
        <v>重</v>
      </c>
      <c r="I3289" s="24">
        <v>41610</v>
      </c>
      <c r="J3289" s="27"/>
      <c r="K3289" s="12" t="s">
        <v>5796</v>
      </c>
      <c r="L3289" s="12"/>
      <c r="M3289" s="11"/>
      <c r="N3289" s="80"/>
      <c r="O3289" s="18" t="str">
        <f t="shared" ca="1" si="184"/>
        <v>191天</v>
      </c>
      <c r="P3289" s="80"/>
      <c r="Q3289" s="80"/>
      <c r="R3289" s="80"/>
      <c r="S3289" s="80"/>
    </row>
    <row r="3290" spans="1:19">
      <c r="A3290" s="7">
        <v>3291</v>
      </c>
      <c r="B3290" s="12" t="s">
        <v>7044</v>
      </c>
      <c r="C3290" s="12" t="s">
        <v>10393</v>
      </c>
      <c r="D3290" s="12" t="str">
        <f t="shared" si="183"/>
        <v>中远箱</v>
      </c>
      <c r="E3290" s="12" t="s">
        <v>15481</v>
      </c>
      <c r="F3290" s="81">
        <v>41640</v>
      </c>
      <c r="G3290" s="80" t="s">
        <v>14637</v>
      </c>
      <c r="H3290" s="12" t="str">
        <f t="shared" si="185"/>
        <v>重</v>
      </c>
      <c r="I3290" s="24">
        <v>41655</v>
      </c>
      <c r="J3290" s="27"/>
      <c r="K3290" s="12" t="s">
        <v>4794</v>
      </c>
      <c r="L3290" s="12"/>
      <c r="M3290" s="11"/>
      <c r="N3290" s="80"/>
      <c r="O3290" s="18" t="str">
        <f t="shared" ca="1" si="184"/>
        <v>159天</v>
      </c>
      <c r="P3290" s="80"/>
      <c r="Q3290" s="80"/>
      <c r="R3290" s="80"/>
      <c r="S3290" s="80"/>
    </row>
    <row r="3291" spans="1:19">
      <c r="A3291" s="7">
        <v>3292</v>
      </c>
      <c r="B3291" s="12" t="s">
        <v>7045</v>
      </c>
      <c r="C3291" s="12" t="s">
        <v>10393</v>
      </c>
      <c r="D3291" s="12" t="str">
        <f t="shared" si="183"/>
        <v>中远箱</v>
      </c>
      <c r="E3291" s="12" t="s">
        <v>15481</v>
      </c>
      <c r="F3291" s="81">
        <v>41640</v>
      </c>
      <c r="G3291" s="80" t="s">
        <v>14637</v>
      </c>
      <c r="H3291" s="12" t="str">
        <f t="shared" si="185"/>
        <v>重</v>
      </c>
      <c r="I3291" s="24">
        <v>41655</v>
      </c>
      <c r="J3291" s="27"/>
      <c r="K3291" s="12" t="s">
        <v>13302</v>
      </c>
      <c r="L3291" s="12"/>
      <c r="M3291" s="11"/>
      <c r="N3291" s="80"/>
      <c r="O3291" s="18" t="str">
        <f t="shared" ca="1" si="184"/>
        <v>159天</v>
      </c>
      <c r="P3291" s="80"/>
      <c r="Q3291" s="80"/>
      <c r="R3291" s="80"/>
      <c r="S3291" s="80"/>
    </row>
    <row r="3292" spans="1:19">
      <c r="A3292" s="7">
        <v>3293</v>
      </c>
      <c r="B3292" s="12" t="s">
        <v>7046</v>
      </c>
      <c r="C3292" s="12" t="s">
        <v>10393</v>
      </c>
      <c r="D3292" s="12" t="str">
        <f t="shared" si="183"/>
        <v>中远箱</v>
      </c>
      <c r="E3292" s="12" t="s">
        <v>17174</v>
      </c>
      <c r="F3292" s="19">
        <v>41617</v>
      </c>
      <c r="G3292" s="80" t="s">
        <v>14637</v>
      </c>
      <c r="H3292" s="12" t="str">
        <f t="shared" si="185"/>
        <v>重</v>
      </c>
      <c r="I3292" s="24">
        <v>41618</v>
      </c>
      <c r="J3292" s="27"/>
      <c r="K3292" s="12" t="s">
        <v>13302</v>
      </c>
      <c r="L3292" s="12"/>
      <c r="M3292" s="11"/>
      <c r="N3292" s="80"/>
      <c r="O3292" s="18" t="str">
        <f t="shared" ca="1" si="184"/>
        <v>182天</v>
      </c>
      <c r="P3292" s="80"/>
      <c r="Q3292" s="80"/>
      <c r="R3292" s="80"/>
      <c r="S3292" s="80"/>
    </row>
    <row r="3293" spans="1:19">
      <c r="A3293" s="7">
        <v>3294</v>
      </c>
      <c r="B3293" s="12" t="s">
        <v>7047</v>
      </c>
      <c r="C3293" s="12" t="s">
        <v>10393</v>
      </c>
      <c r="D3293" s="12" t="str">
        <f t="shared" si="183"/>
        <v>中远箱</v>
      </c>
      <c r="E3293" s="12" t="s">
        <v>15481</v>
      </c>
      <c r="F3293" s="81">
        <v>41617</v>
      </c>
      <c r="G3293" s="80" t="s">
        <v>14637</v>
      </c>
      <c r="H3293" s="12" t="str">
        <f t="shared" si="185"/>
        <v>重</v>
      </c>
      <c r="I3293" s="24">
        <v>41623</v>
      </c>
      <c r="J3293" s="27"/>
      <c r="K3293" s="12" t="s">
        <v>5796</v>
      </c>
      <c r="L3293" s="12"/>
      <c r="M3293" s="11"/>
      <c r="N3293" s="80"/>
      <c r="O3293" s="18" t="str">
        <f t="shared" ca="1" si="184"/>
        <v>182天</v>
      </c>
      <c r="P3293" s="80"/>
      <c r="Q3293" s="80"/>
      <c r="R3293" s="80"/>
      <c r="S3293" s="80"/>
    </row>
    <row r="3294" spans="1:19">
      <c r="A3294" s="7">
        <v>3295</v>
      </c>
      <c r="B3294" s="12" t="s">
        <v>7048</v>
      </c>
      <c r="C3294" s="12" t="s">
        <v>10393</v>
      </c>
      <c r="D3294" s="12" t="str">
        <f t="shared" si="183"/>
        <v>中远箱</v>
      </c>
      <c r="E3294" s="12" t="s">
        <v>17174</v>
      </c>
      <c r="F3294" s="19">
        <v>41620</v>
      </c>
      <c r="G3294" s="80" t="s">
        <v>7668</v>
      </c>
      <c r="H3294" s="12" t="str">
        <f t="shared" si="185"/>
        <v>重</v>
      </c>
      <c r="I3294" s="24">
        <v>41622</v>
      </c>
      <c r="J3294" s="27"/>
      <c r="K3294" s="12" t="s">
        <v>2346</v>
      </c>
      <c r="L3294" s="12"/>
      <c r="M3294" s="11"/>
      <c r="N3294" s="80"/>
      <c r="O3294" s="18" t="str">
        <f t="shared" ca="1" si="184"/>
        <v>179天</v>
      </c>
      <c r="P3294" s="80"/>
      <c r="Q3294" s="80"/>
      <c r="R3294" s="80"/>
      <c r="S3294" s="80"/>
    </row>
    <row r="3295" spans="1:19">
      <c r="A3295" s="7">
        <v>3296</v>
      </c>
      <c r="B3295" s="12" t="s">
        <v>7049</v>
      </c>
      <c r="C3295" s="12" t="s">
        <v>10393</v>
      </c>
      <c r="D3295" s="12" t="str">
        <f t="shared" si="183"/>
        <v>中远箱</v>
      </c>
      <c r="E3295" s="12" t="s">
        <v>17174</v>
      </c>
      <c r="F3295" s="81">
        <v>41628</v>
      </c>
      <c r="G3295" s="80" t="s">
        <v>7668</v>
      </c>
      <c r="H3295" s="12" t="str">
        <f t="shared" si="185"/>
        <v>重</v>
      </c>
      <c r="I3295" s="24">
        <v>41630</v>
      </c>
      <c r="J3295" s="27"/>
      <c r="K3295" s="12" t="s">
        <v>5796</v>
      </c>
      <c r="L3295" s="12"/>
      <c r="M3295" s="11"/>
      <c r="N3295" s="80"/>
      <c r="O3295" s="18" t="str">
        <f t="shared" ca="1" si="184"/>
        <v>171天</v>
      </c>
      <c r="P3295" s="80"/>
      <c r="Q3295" s="80"/>
      <c r="R3295" s="80"/>
      <c r="S3295" s="80"/>
    </row>
    <row r="3296" spans="1:19">
      <c r="A3296" s="7">
        <v>3297</v>
      </c>
      <c r="B3296" s="12" t="s">
        <v>956</v>
      </c>
      <c r="C3296" s="12" t="s">
        <v>10393</v>
      </c>
      <c r="D3296" s="12" t="str">
        <f t="shared" si="183"/>
        <v>中远箱</v>
      </c>
      <c r="E3296" s="12" t="s">
        <v>15481</v>
      </c>
      <c r="F3296" s="81">
        <v>41610</v>
      </c>
      <c r="G3296" s="80" t="s">
        <v>1792</v>
      </c>
      <c r="H3296" s="12" t="str">
        <f t="shared" si="185"/>
        <v>重</v>
      </c>
      <c r="I3296" s="24">
        <v>41620</v>
      </c>
      <c r="J3296" s="27"/>
      <c r="K3296" s="12" t="s">
        <v>3951</v>
      </c>
      <c r="L3296" s="12"/>
      <c r="M3296" s="11"/>
      <c r="N3296" s="80"/>
      <c r="O3296" s="18" t="str">
        <f t="shared" ca="1" si="184"/>
        <v>189天</v>
      </c>
      <c r="P3296" s="80"/>
      <c r="Q3296" s="80"/>
      <c r="R3296" s="80"/>
      <c r="S3296" s="80"/>
    </row>
    <row r="3297" spans="1:19">
      <c r="A3297" s="7">
        <v>3298</v>
      </c>
      <c r="B3297" s="12" t="s">
        <v>957</v>
      </c>
      <c r="C3297" s="12" t="s">
        <v>10393</v>
      </c>
      <c r="D3297" s="12" t="str">
        <f t="shared" si="183"/>
        <v>中远箱</v>
      </c>
      <c r="E3297" s="12" t="s">
        <v>15481</v>
      </c>
      <c r="F3297" s="81">
        <v>41610</v>
      </c>
      <c r="G3297" s="80" t="s">
        <v>1792</v>
      </c>
      <c r="H3297" s="12" t="str">
        <f t="shared" si="185"/>
        <v>重</v>
      </c>
      <c r="I3297" s="24">
        <v>41622</v>
      </c>
      <c r="J3297" s="27"/>
      <c r="K3297" s="12" t="s">
        <v>10395</v>
      </c>
      <c r="L3297" s="12"/>
      <c r="M3297" s="11"/>
      <c r="N3297" s="80"/>
      <c r="O3297" s="18" t="str">
        <f t="shared" ca="1" si="184"/>
        <v>189天</v>
      </c>
      <c r="P3297" s="80"/>
      <c r="Q3297" s="80"/>
      <c r="R3297" s="80"/>
      <c r="S3297" s="80"/>
    </row>
    <row r="3298" spans="1:19">
      <c r="A3298" s="7">
        <v>3299</v>
      </c>
      <c r="B3298" s="12" t="s">
        <v>7636</v>
      </c>
      <c r="C3298" s="12" t="s">
        <v>10393</v>
      </c>
      <c r="D3298" s="12" t="str">
        <f t="shared" si="183"/>
        <v>中远箱</v>
      </c>
      <c r="E3298" s="12" t="s">
        <v>15481</v>
      </c>
      <c r="F3298" s="81">
        <v>41608</v>
      </c>
      <c r="G3298" s="80">
        <v>100</v>
      </c>
      <c r="H3298" s="12" t="str">
        <f t="shared" si="185"/>
        <v>重</v>
      </c>
      <c r="I3298" s="24">
        <v>41624</v>
      </c>
      <c r="J3298" s="27"/>
      <c r="K3298" s="12" t="s">
        <v>5796</v>
      </c>
      <c r="L3298" s="12"/>
      <c r="M3298" s="11"/>
      <c r="N3298" s="80"/>
      <c r="O3298" s="18" t="str">
        <f t="shared" ca="1" si="184"/>
        <v>191天</v>
      </c>
      <c r="P3298" s="80"/>
      <c r="Q3298" s="80"/>
      <c r="R3298" s="80"/>
      <c r="S3298" s="80"/>
    </row>
    <row r="3299" spans="1:19">
      <c r="A3299" s="7">
        <v>3300</v>
      </c>
      <c r="B3299" s="12" t="s">
        <v>12872</v>
      </c>
      <c r="C3299" s="12" t="s">
        <v>10393</v>
      </c>
      <c r="D3299" s="12" t="str">
        <f t="shared" si="183"/>
        <v>中远箱</v>
      </c>
      <c r="E3299" s="12" t="s">
        <v>17174</v>
      </c>
      <c r="F3299" s="19">
        <v>41609</v>
      </c>
      <c r="G3299" s="80">
        <v>100</v>
      </c>
      <c r="H3299" s="12" t="str">
        <f t="shared" si="185"/>
        <v>重</v>
      </c>
      <c r="I3299" s="24">
        <v>41625</v>
      </c>
      <c r="J3299" s="27"/>
      <c r="K3299" s="12" t="s">
        <v>10395</v>
      </c>
      <c r="L3299" s="12"/>
      <c r="M3299" s="11"/>
      <c r="N3299" s="80"/>
      <c r="O3299" s="18" t="str">
        <f t="shared" ca="1" si="184"/>
        <v>190天</v>
      </c>
      <c r="P3299" s="80"/>
      <c r="Q3299" s="80"/>
      <c r="R3299" s="80"/>
      <c r="S3299" s="80"/>
    </row>
    <row r="3300" spans="1:19">
      <c r="A3300" s="7">
        <v>3301</v>
      </c>
      <c r="B3300" s="12" t="s">
        <v>14350</v>
      </c>
      <c r="C3300" s="12" t="s">
        <v>10393</v>
      </c>
      <c r="D3300" s="12" t="str">
        <f t="shared" si="183"/>
        <v>中远箱</v>
      </c>
      <c r="E3300" s="12" t="s">
        <v>17174</v>
      </c>
      <c r="F3300" s="19">
        <v>41607</v>
      </c>
      <c r="G3300" s="80">
        <v>100</v>
      </c>
      <c r="H3300" s="12" t="str">
        <f t="shared" si="185"/>
        <v>重</v>
      </c>
      <c r="I3300" s="24">
        <v>41629</v>
      </c>
      <c r="J3300" s="27"/>
      <c r="K3300" s="12" t="s">
        <v>5796</v>
      </c>
      <c r="L3300" s="12"/>
      <c r="M3300" s="11"/>
      <c r="N3300" s="80"/>
      <c r="O3300" s="18" t="str">
        <f t="shared" ca="1" si="184"/>
        <v>192天</v>
      </c>
      <c r="P3300" s="80"/>
      <c r="Q3300" s="80"/>
      <c r="R3300" s="80"/>
      <c r="S3300" s="80"/>
    </row>
    <row r="3301" spans="1:19">
      <c r="A3301" s="7">
        <v>3302</v>
      </c>
      <c r="B3301" s="12" t="s">
        <v>14351</v>
      </c>
      <c r="C3301" s="12" t="s">
        <v>10393</v>
      </c>
      <c r="D3301" s="12" t="str">
        <f t="shared" si="183"/>
        <v>中远箱</v>
      </c>
      <c r="E3301" s="12" t="s">
        <v>17174</v>
      </c>
      <c r="F3301" s="19">
        <v>41620</v>
      </c>
      <c r="G3301" s="80">
        <v>100</v>
      </c>
      <c r="H3301" s="12" t="str">
        <f t="shared" si="185"/>
        <v>重</v>
      </c>
      <c r="I3301" s="24">
        <v>41620</v>
      </c>
      <c r="J3301" s="27"/>
      <c r="K3301" s="12" t="s">
        <v>3950</v>
      </c>
      <c r="L3301" s="12"/>
      <c r="M3301" s="11"/>
      <c r="N3301" s="80"/>
      <c r="O3301" s="18" t="str">
        <f t="shared" ca="1" si="184"/>
        <v>179天</v>
      </c>
      <c r="P3301" s="80"/>
      <c r="Q3301" s="80"/>
      <c r="R3301" s="80"/>
      <c r="S3301" s="80"/>
    </row>
    <row r="3302" spans="1:19">
      <c r="A3302" s="7">
        <v>3303</v>
      </c>
      <c r="B3302" s="12" t="s">
        <v>14352</v>
      </c>
      <c r="C3302" s="12" t="s">
        <v>10393</v>
      </c>
      <c r="D3302" s="12" t="str">
        <f t="shared" si="183"/>
        <v>中远箱</v>
      </c>
      <c r="E3302" s="12" t="s">
        <v>8078</v>
      </c>
      <c r="F3302" s="19">
        <v>41611</v>
      </c>
      <c r="G3302" s="80">
        <v>100</v>
      </c>
      <c r="H3302" s="12" t="str">
        <f t="shared" si="185"/>
        <v>重</v>
      </c>
      <c r="I3302" s="24">
        <v>41634</v>
      </c>
      <c r="J3302" s="27"/>
      <c r="K3302" s="12" t="s">
        <v>12443</v>
      </c>
      <c r="L3302" s="12"/>
      <c r="M3302" s="11"/>
      <c r="N3302" s="80"/>
      <c r="O3302" s="18" t="str">
        <f t="shared" ca="1" si="184"/>
        <v>188天</v>
      </c>
      <c r="P3302" s="80"/>
      <c r="Q3302" s="80"/>
      <c r="R3302" s="80"/>
      <c r="S3302" s="80"/>
    </row>
    <row r="3303" spans="1:19">
      <c r="A3303" s="7">
        <v>3304</v>
      </c>
      <c r="B3303" s="12" t="s">
        <v>14353</v>
      </c>
      <c r="C3303" s="12" t="s">
        <v>10393</v>
      </c>
      <c r="D3303" s="12" t="str">
        <f t="shared" si="183"/>
        <v>中远箱</v>
      </c>
      <c r="E3303" s="12" t="s">
        <v>8078</v>
      </c>
      <c r="F3303" s="19">
        <v>41611</v>
      </c>
      <c r="G3303" s="80">
        <v>100</v>
      </c>
      <c r="H3303" s="12" t="str">
        <f t="shared" si="185"/>
        <v>重</v>
      </c>
      <c r="I3303" s="24">
        <v>41687</v>
      </c>
      <c r="J3303" s="27"/>
      <c r="K3303" s="12" t="s">
        <v>2346</v>
      </c>
      <c r="L3303" s="12"/>
      <c r="M3303" s="11"/>
      <c r="N3303" s="80"/>
      <c r="O3303" s="18" t="str">
        <f t="shared" ca="1" si="184"/>
        <v>188天</v>
      </c>
      <c r="P3303" s="80"/>
      <c r="Q3303" s="80"/>
      <c r="R3303" s="80"/>
      <c r="S3303" s="80"/>
    </row>
    <row r="3304" spans="1:19">
      <c r="A3304" s="7">
        <v>3305</v>
      </c>
      <c r="B3304" s="12" t="s">
        <v>14354</v>
      </c>
      <c r="C3304" s="12" t="s">
        <v>10393</v>
      </c>
      <c r="D3304" s="12" t="str">
        <f t="shared" si="183"/>
        <v>中远箱</v>
      </c>
      <c r="E3304" s="12" t="s">
        <v>8078</v>
      </c>
      <c r="F3304" s="19">
        <v>41611</v>
      </c>
      <c r="G3304" s="80">
        <v>100</v>
      </c>
      <c r="H3304" s="12" t="str">
        <f t="shared" si="185"/>
        <v>重</v>
      </c>
      <c r="I3304" s="24">
        <v>41649</v>
      </c>
      <c r="J3304" s="27"/>
      <c r="K3304" s="12" t="s">
        <v>13302</v>
      </c>
      <c r="L3304" s="12"/>
      <c r="M3304" s="11"/>
      <c r="N3304" s="80"/>
      <c r="O3304" s="18" t="str">
        <f t="shared" ca="1" si="184"/>
        <v>188天</v>
      </c>
      <c r="P3304" s="80"/>
      <c r="Q3304" s="80"/>
      <c r="R3304" s="80"/>
      <c r="S3304" s="80"/>
    </row>
    <row r="3305" spans="1:19">
      <c r="A3305" s="7">
        <v>3306</v>
      </c>
      <c r="B3305" s="12" t="s">
        <v>14355</v>
      </c>
      <c r="C3305" s="12" t="s">
        <v>10393</v>
      </c>
      <c r="D3305" s="12" t="str">
        <f t="shared" si="183"/>
        <v>中远箱</v>
      </c>
      <c r="E3305" s="12" t="s">
        <v>15481</v>
      </c>
      <c r="F3305" s="81">
        <v>41613</v>
      </c>
      <c r="G3305" s="80">
        <v>100</v>
      </c>
      <c r="H3305" s="12" t="str">
        <f t="shared" si="185"/>
        <v>重</v>
      </c>
      <c r="I3305" s="24">
        <v>41626</v>
      </c>
      <c r="J3305" s="27"/>
      <c r="K3305" s="12" t="s">
        <v>10395</v>
      </c>
      <c r="L3305" s="12"/>
      <c r="M3305" s="11"/>
      <c r="N3305" s="80"/>
      <c r="O3305" s="18" t="str">
        <f t="shared" ca="1" si="184"/>
        <v>186天</v>
      </c>
      <c r="P3305" s="80"/>
      <c r="Q3305" s="80"/>
      <c r="R3305" s="80"/>
      <c r="S3305" s="80"/>
    </row>
    <row r="3306" spans="1:19">
      <c r="A3306" s="7">
        <v>3307</v>
      </c>
      <c r="B3306" s="12" t="s">
        <v>14356</v>
      </c>
      <c r="C3306" s="12" t="s">
        <v>10393</v>
      </c>
      <c r="D3306" s="12" t="str">
        <f t="shared" si="183"/>
        <v>中远箱</v>
      </c>
      <c r="E3306" s="12" t="s">
        <v>17174</v>
      </c>
      <c r="F3306" s="19">
        <v>41610</v>
      </c>
      <c r="G3306" s="80">
        <v>100</v>
      </c>
      <c r="H3306" s="12" t="str">
        <f t="shared" si="185"/>
        <v>重</v>
      </c>
      <c r="I3306" s="24">
        <v>41618</v>
      </c>
      <c r="J3306" s="27"/>
      <c r="K3306" s="12" t="s">
        <v>12952</v>
      </c>
      <c r="L3306" s="12"/>
      <c r="M3306" s="11"/>
      <c r="N3306" s="80"/>
      <c r="O3306" s="18" t="str">
        <f t="shared" ca="1" si="184"/>
        <v>189天</v>
      </c>
      <c r="P3306" s="80"/>
      <c r="Q3306" s="80"/>
      <c r="R3306" s="80"/>
      <c r="S3306" s="80"/>
    </row>
    <row r="3307" spans="1:19">
      <c r="A3307" s="7">
        <v>3308</v>
      </c>
      <c r="B3307" s="12" t="s">
        <v>14357</v>
      </c>
      <c r="C3307" s="12" t="s">
        <v>10393</v>
      </c>
      <c r="D3307" s="12" t="str">
        <f t="shared" si="183"/>
        <v>中远箱</v>
      </c>
      <c r="E3307" s="12" t="s">
        <v>17174</v>
      </c>
      <c r="F3307" s="19">
        <v>41610</v>
      </c>
      <c r="G3307" s="80">
        <v>100</v>
      </c>
      <c r="H3307" s="12" t="str">
        <f t="shared" si="185"/>
        <v>重</v>
      </c>
      <c r="I3307" s="24">
        <v>41618</v>
      </c>
      <c r="J3307" s="27"/>
      <c r="K3307" s="12" t="s">
        <v>12952</v>
      </c>
      <c r="L3307" s="12"/>
      <c r="M3307" s="11"/>
      <c r="N3307" s="80"/>
      <c r="O3307" s="18" t="str">
        <f t="shared" ca="1" si="184"/>
        <v>189天</v>
      </c>
      <c r="P3307" s="80"/>
      <c r="Q3307" s="80"/>
      <c r="R3307" s="80"/>
      <c r="S3307" s="80"/>
    </row>
    <row r="3308" spans="1:19">
      <c r="A3308" s="7">
        <v>3309</v>
      </c>
      <c r="B3308" s="12" t="s">
        <v>14358</v>
      </c>
      <c r="C3308" s="12" t="s">
        <v>10393</v>
      </c>
      <c r="D3308" s="12" t="str">
        <f t="shared" si="183"/>
        <v>中远箱</v>
      </c>
      <c r="E3308" s="12" t="s">
        <v>17174</v>
      </c>
      <c r="F3308" s="19">
        <v>41610</v>
      </c>
      <c r="G3308" s="80">
        <v>100</v>
      </c>
      <c r="H3308" s="12" t="str">
        <f t="shared" si="185"/>
        <v>重</v>
      </c>
      <c r="I3308" s="24">
        <v>41620</v>
      </c>
      <c r="J3308" s="27"/>
      <c r="K3308" s="12" t="s">
        <v>14346</v>
      </c>
      <c r="L3308" s="12"/>
      <c r="M3308" s="11"/>
      <c r="N3308" s="80"/>
      <c r="O3308" s="18" t="str">
        <f t="shared" ca="1" si="184"/>
        <v>189天</v>
      </c>
      <c r="P3308" s="80"/>
      <c r="Q3308" s="80"/>
      <c r="R3308" s="80"/>
      <c r="S3308" s="80"/>
    </row>
    <row r="3309" spans="1:19">
      <c r="A3309" s="7">
        <v>3310</v>
      </c>
      <c r="B3309" s="12" t="s">
        <v>14359</v>
      </c>
      <c r="C3309" s="12" t="s">
        <v>10393</v>
      </c>
      <c r="D3309" s="12" t="str">
        <f t="shared" si="183"/>
        <v>中远箱</v>
      </c>
      <c r="E3309" s="12" t="s">
        <v>15481</v>
      </c>
      <c r="F3309" s="81">
        <v>41611</v>
      </c>
      <c r="G3309" s="80">
        <v>100</v>
      </c>
      <c r="H3309" s="12" t="str">
        <f t="shared" si="185"/>
        <v>重</v>
      </c>
      <c r="I3309" s="24">
        <v>41624</v>
      </c>
      <c r="J3309" s="27"/>
      <c r="K3309" s="12" t="s">
        <v>5796</v>
      </c>
      <c r="L3309" s="12"/>
      <c r="M3309" s="11"/>
      <c r="N3309" s="80"/>
      <c r="O3309" s="18" t="str">
        <f t="shared" ca="1" si="184"/>
        <v>188天</v>
      </c>
      <c r="P3309" s="80"/>
      <c r="Q3309" s="80"/>
      <c r="R3309" s="80"/>
      <c r="S3309" s="80"/>
    </row>
    <row r="3310" spans="1:19">
      <c r="A3310" s="7">
        <v>3311</v>
      </c>
      <c r="B3310" s="12" t="s">
        <v>14360</v>
      </c>
      <c r="C3310" s="12" t="s">
        <v>10393</v>
      </c>
      <c r="D3310" s="12" t="str">
        <f t="shared" si="183"/>
        <v>中远箱</v>
      </c>
      <c r="E3310" s="12" t="s">
        <v>17174</v>
      </c>
      <c r="F3310" s="19">
        <v>41610</v>
      </c>
      <c r="G3310" s="80">
        <v>100</v>
      </c>
      <c r="H3310" s="12" t="str">
        <f t="shared" si="185"/>
        <v>重</v>
      </c>
      <c r="I3310" s="24">
        <v>41610</v>
      </c>
      <c r="J3310" s="27"/>
      <c r="K3310" s="12" t="s">
        <v>5796</v>
      </c>
      <c r="L3310" s="12"/>
      <c r="M3310" s="11"/>
      <c r="N3310" s="80"/>
      <c r="O3310" s="18" t="str">
        <f t="shared" ca="1" si="184"/>
        <v>189天</v>
      </c>
      <c r="P3310" s="80"/>
      <c r="Q3310" s="80"/>
      <c r="R3310" s="80"/>
      <c r="S3310" s="80"/>
    </row>
    <row r="3311" spans="1:19">
      <c r="A3311" s="7">
        <v>4131</v>
      </c>
      <c r="B3311" s="194" t="s">
        <v>10845</v>
      </c>
      <c r="C3311" s="12" t="s">
        <v>10393</v>
      </c>
      <c r="D3311" s="12" t="str">
        <f t="shared" si="183"/>
        <v>中远箱</v>
      </c>
      <c r="E3311" s="12" t="s">
        <v>17174</v>
      </c>
      <c r="F3311" s="81" t="str">
        <f>IF(ISNONTEXT(B3310),"","请输入日期")</f>
        <v>请输入日期</v>
      </c>
      <c r="G3311" s="80" t="s">
        <v>7200</v>
      </c>
      <c r="H3311" s="12" t="s">
        <v>9198</v>
      </c>
      <c r="I3311" s="24"/>
      <c r="J3311" s="27"/>
      <c r="K3311" s="12"/>
      <c r="L3311" s="12"/>
      <c r="M3311" s="13"/>
      <c r="N3311" s="11"/>
      <c r="O3311" s="18" t="e">
        <f t="shared" ca="1" si="184"/>
        <v>#VALUE!</v>
      </c>
      <c r="P3311" s="80"/>
      <c r="Q3311" s="80"/>
      <c r="R3311" s="80"/>
      <c r="S3311" s="80"/>
    </row>
    <row r="3312" spans="1:19">
      <c r="A3312" s="7">
        <v>4132</v>
      </c>
      <c r="B3312" s="194" t="s">
        <v>10846</v>
      </c>
      <c r="C3312" s="12" t="s">
        <v>10393</v>
      </c>
      <c r="D3312" s="12" t="str">
        <f t="shared" si="183"/>
        <v>中远箱</v>
      </c>
      <c r="E3312" s="12" t="s">
        <v>17174</v>
      </c>
      <c r="F3312" s="81" t="str">
        <f>IF(ISNONTEXT(B3311),"","请输入日期")</f>
        <v>请输入日期</v>
      </c>
      <c r="G3312" s="80" t="s">
        <v>7200</v>
      </c>
      <c r="H3312" s="12" t="s">
        <v>9198</v>
      </c>
      <c r="I3312" s="24"/>
      <c r="J3312" s="27"/>
      <c r="K3312" s="12"/>
      <c r="L3312" s="12"/>
      <c r="M3312" s="13"/>
      <c r="N3312" s="11"/>
      <c r="O3312" s="18" t="e">
        <f t="shared" ca="1" si="184"/>
        <v>#VALUE!</v>
      </c>
      <c r="P3312" s="80"/>
      <c r="Q3312" s="80"/>
      <c r="R3312" s="80"/>
      <c r="S3312" s="80"/>
    </row>
    <row r="3313" spans="1:19">
      <c r="A3313" s="7">
        <v>3314</v>
      </c>
      <c r="B3313" s="12" t="s">
        <v>5637</v>
      </c>
      <c r="C3313" s="12" t="s">
        <v>10393</v>
      </c>
      <c r="D3313" s="12" t="str">
        <f t="shared" si="183"/>
        <v>中远箱</v>
      </c>
      <c r="E3313" s="12" t="s">
        <v>15481</v>
      </c>
      <c r="F3313" s="81">
        <v>41611</v>
      </c>
      <c r="G3313" s="80">
        <v>100</v>
      </c>
      <c r="H3313" s="12" t="str">
        <f t="shared" ref="H3313:H3338" si="186">IF(I3313="","空","重")</f>
        <v>重</v>
      </c>
      <c r="I3313" s="24">
        <v>41624</v>
      </c>
      <c r="J3313" s="27"/>
      <c r="K3313" s="12" t="s">
        <v>5796</v>
      </c>
      <c r="L3313" s="12"/>
      <c r="M3313" s="11"/>
      <c r="N3313" s="80"/>
      <c r="O3313" s="18" t="str">
        <f t="shared" ca="1" si="184"/>
        <v>188天</v>
      </c>
      <c r="P3313" s="80"/>
      <c r="Q3313" s="80"/>
      <c r="R3313" s="80"/>
      <c r="S3313" s="80"/>
    </row>
    <row r="3314" spans="1:19">
      <c r="A3314" s="7">
        <v>3315</v>
      </c>
      <c r="B3314" s="12" t="s">
        <v>5638</v>
      </c>
      <c r="C3314" s="12" t="s">
        <v>10393</v>
      </c>
      <c r="D3314" s="12" t="str">
        <f t="shared" si="183"/>
        <v>中远箱</v>
      </c>
      <c r="E3314" s="12" t="s">
        <v>17174</v>
      </c>
      <c r="F3314" s="19">
        <v>41613</v>
      </c>
      <c r="G3314" s="80">
        <v>100</v>
      </c>
      <c r="H3314" s="12" t="str">
        <f t="shared" si="186"/>
        <v>重</v>
      </c>
      <c r="I3314" s="24">
        <v>41620</v>
      </c>
      <c r="J3314" s="27"/>
      <c r="K3314" s="12" t="s">
        <v>14348</v>
      </c>
      <c r="L3314" s="12"/>
      <c r="M3314" s="11"/>
      <c r="N3314" s="80"/>
      <c r="O3314" s="18" t="str">
        <f t="shared" ca="1" si="184"/>
        <v>186天</v>
      </c>
      <c r="P3314" s="80"/>
      <c r="Q3314" s="80"/>
      <c r="R3314" s="80"/>
      <c r="S3314" s="80"/>
    </row>
    <row r="3315" spans="1:19">
      <c r="A3315" s="7">
        <v>3316</v>
      </c>
      <c r="B3315" s="12" t="s">
        <v>5639</v>
      </c>
      <c r="C3315" s="12" t="s">
        <v>10393</v>
      </c>
      <c r="D3315" s="12" t="str">
        <f t="shared" si="183"/>
        <v>中远箱</v>
      </c>
      <c r="E3315" s="12" t="s">
        <v>17174</v>
      </c>
      <c r="F3315" s="19">
        <v>41613</v>
      </c>
      <c r="G3315" s="80">
        <v>100</v>
      </c>
      <c r="H3315" s="12" t="str">
        <f t="shared" si="186"/>
        <v>重</v>
      </c>
      <c r="I3315" s="24">
        <v>41613</v>
      </c>
      <c r="J3315" s="27"/>
      <c r="K3315" s="12" t="s">
        <v>10466</v>
      </c>
      <c r="L3315" s="12"/>
      <c r="M3315" s="11"/>
      <c r="N3315" s="80"/>
      <c r="O3315" s="18" t="str">
        <f t="shared" ca="1" si="184"/>
        <v>186天</v>
      </c>
      <c r="P3315" s="80"/>
      <c r="Q3315" s="80"/>
      <c r="R3315" s="80"/>
      <c r="S3315" s="80"/>
    </row>
    <row r="3316" spans="1:19">
      <c r="A3316" s="7">
        <v>3317</v>
      </c>
      <c r="B3316" s="12" t="s">
        <v>5640</v>
      </c>
      <c r="C3316" s="12" t="s">
        <v>10393</v>
      </c>
      <c r="D3316" s="12" t="str">
        <f t="shared" si="183"/>
        <v>中远箱</v>
      </c>
      <c r="E3316" s="12" t="s">
        <v>8078</v>
      </c>
      <c r="F3316" s="19">
        <v>41611</v>
      </c>
      <c r="G3316" s="80">
        <v>100</v>
      </c>
      <c r="H3316" s="12" t="str">
        <f t="shared" si="186"/>
        <v>重</v>
      </c>
      <c r="I3316" s="24">
        <v>41649</v>
      </c>
      <c r="J3316" s="27"/>
      <c r="K3316" s="12" t="s">
        <v>13302</v>
      </c>
      <c r="L3316" s="12"/>
      <c r="M3316" s="11"/>
      <c r="N3316" s="80"/>
      <c r="O3316" s="18" t="str">
        <f t="shared" ca="1" si="184"/>
        <v>188天</v>
      </c>
      <c r="P3316" s="80"/>
      <c r="Q3316" s="80"/>
      <c r="R3316" s="80"/>
      <c r="S3316" s="80"/>
    </row>
    <row r="3317" spans="1:19">
      <c r="A3317" s="7">
        <v>3318</v>
      </c>
      <c r="B3317" s="12" t="s">
        <v>5641</v>
      </c>
      <c r="C3317" s="12" t="s">
        <v>10393</v>
      </c>
      <c r="D3317" s="12" t="str">
        <f t="shared" si="183"/>
        <v>中远箱</v>
      </c>
      <c r="E3317" s="12" t="s">
        <v>17174</v>
      </c>
      <c r="F3317" s="19">
        <v>41614</v>
      </c>
      <c r="G3317" s="80">
        <v>100</v>
      </c>
      <c r="H3317" s="12" t="str">
        <f t="shared" si="186"/>
        <v>重</v>
      </c>
      <c r="I3317" s="24">
        <v>41655</v>
      </c>
      <c r="J3317" s="27"/>
      <c r="K3317" s="12" t="s">
        <v>4794</v>
      </c>
      <c r="L3317" s="12"/>
      <c r="M3317" s="11"/>
      <c r="N3317" s="80"/>
      <c r="O3317" s="18" t="str">
        <f t="shared" ca="1" si="184"/>
        <v>185天</v>
      </c>
      <c r="P3317" s="80"/>
      <c r="Q3317" s="80"/>
      <c r="R3317" s="80"/>
      <c r="S3317" s="80"/>
    </row>
    <row r="3318" spans="1:19">
      <c r="A3318" s="7">
        <v>3319</v>
      </c>
      <c r="B3318" s="12" t="s">
        <v>5642</v>
      </c>
      <c r="C3318" s="12" t="s">
        <v>10393</v>
      </c>
      <c r="D3318" s="12" t="str">
        <f t="shared" si="183"/>
        <v>中远箱</v>
      </c>
      <c r="E3318" s="12" t="s">
        <v>17174</v>
      </c>
      <c r="F3318" s="19">
        <v>41614</v>
      </c>
      <c r="G3318" s="80">
        <v>100</v>
      </c>
      <c r="H3318" s="12" t="str">
        <f t="shared" si="186"/>
        <v>重</v>
      </c>
      <c r="I3318" s="24">
        <v>41617</v>
      </c>
      <c r="J3318" s="27"/>
      <c r="K3318" s="12" t="s">
        <v>10395</v>
      </c>
      <c r="L3318" s="12"/>
      <c r="M3318" s="11"/>
      <c r="N3318" s="80"/>
      <c r="O3318" s="18" t="str">
        <f t="shared" ca="1" si="184"/>
        <v>185天</v>
      </c>
      <c r="P3318" s="80"/>
      <c r="Q3318" s="80"/>
      <c r="R3318" s="80"/>
      <c r="S3318" s="80"/>
    </row>
    <row r="3319" spans="1:19">
      <c r="A3319" s="7">
        <v>3320</v>
      </c>
      <c r="B3319" s="12" t="s">
        <v>5643</v>
      </c>
      <c r="C3319" s="12" t="s">
        <v>10393</v>
      </c>
      <c r="D3319" s="12" t="str">
        <f t="shared" si="183"/>
        <v>中远箱</v>
      </c>
      <c r="E3319" s="12" t="s">
        <v>17174</v>
      </c>
      <c r="F3319" s="19">
        <v>41614</v>
      </c>
      <c r="G3319" s="80">
        <v>100</v>
      </c>
      <c r="H3319" s="12" t="str">
        <f t="shared" si="186"/>
        <v>重</v>
      </c>
      <c r="I3319" s="24">
        <v>41615</v>
      </c>
      <c r="J3319" s="27"/>
      <c r="K3319" s="12" t="s">
        <v>2346</v>
      </c>
      <c r="L3319" s="12"/>
      <c r="M3319" s="11"/>
      <c r="N3319" s="80"/>
      <c r="O3319" s="18" t="str">
        <f t="shared" ca="1" si="184"/>
        <v>185天</v>
      </c>
      <c r="P3319" s="80"/>
      <c r="Q3319" s="80"/>
      <c r="R3319" s="80"/>
      <c r="S3319" s="80"/>
    </row>
    <row r="3320" spans="1:19">
      <c r="A3320" s="7">
        <v>3321</v>
      </c>
      <c r="B3320" s="12" t="s">
        <v>5644</v>
      </c>
      <c r="C3320" s="12" t="s">
        <v>10393</v>
      </c>
      <c r="D3320" s="12" t="str">
        <f t="shared" si="183"/>
        <v>中远箱</v>
      </c>
      <c r="E3320" s="12" t="s">
        <v>17174</v>
      </c>
      <c r="F3320" s="19">
        <v>41614</v>
      </c>
      <c r="G3320" s="80">
        <v>100</v>
      </c>
      <c r="H3320" s="12" t="str">
        <f t="shared" si="186"/>
        <v>重</v>
      </c>
      <c r="I3320" s="24">
        <v>41615</v>
      </c>
      <c r="J3320" s="27"/>
      <c r="K3320" s="12" t="s">
        <v>15252</v>
      </c>
      <c r="L3320" s="12"/>
      <c r="M3320" s="11"/>
      <c r="N3320" s="80"/>
      <c r="O3320" s="18" t="str">
        <f t="shared" ca="1" si="184"/>
        <v>185天</v>
      </c>
      <c r="P3320" s="80"/>
      <c r="Q3320" s="80"/>
      <c r="R3320" s="80"/>
      <c r="S3320" s="80"/>
    </row>
    <row r="3321" spans="1:19">
      <c r="A3321" s="7">
        <v>3322</v>
      </c>
      <c r="B3321" s="12" t="s">
        <v>5645</v>
      </c>
      <c r="C3321" s="12" t="s">
        <v>10393</v>
      </c>
      <c r="D3321" s="12" t="str">
        <f t="shared" si="183"/>
        <v>中远箱</v>
      </c>
      <c r="E3321" s="12" t="s">
        <v>15481</v>
      </c>
      <c r="F3321" s="81">
        <v>41614</v>
      </c>
      <c r="G3321" s="80">
        <v>100</v>
      </c>
      <c r="H3321" s="12" t="str">
        <f t="shared" si="186"/>
        <v>重</v>
      </c>
      <c r="I3321" s="24">
        <v>41625</v>
      </c>
      <c r="J3321" s="27"/>
      <c r="K3321" s="12" t="s">
        <v>10395</v>
      </c>
      <c r="L3321" s="12"/>
      <c r="M3321" s="11"/>
      <c r="N3321" s="80"/>
      <c r="O3321" s="18" t="str">
        <f t="shared" ca="1" si="184"/>
        <v>185天</v>
      </c>
      <c r="P3321" s="80"/>
      <c r="Q3321" s="80"/>
      <c r="R3321" s="80"/>
      <c r="S3321" s="80"/>
    </row>
    <row r="3322" spans="1:19">
      <c r="A3322" s="7">
        <v>3323</v>
      </c>
      <c r="B3322" s="12" t="s">
        <v>5646</v>
      </c>
      <c r="C3322" s="12" t="s">
        <v>10393</v>
      </c>
      <c r="D3322" s="12" t="str">
        <f t="shared" si="183"/>
        <v>中远箱</v>
      </c>
      <c r="E3322" s="12" t="s">
        <v>15481</v>
      </c>
      <c r="F3322" s="81">
        <v>41614</v>
      </c>
      <c r="G3322" s="80">
        <v>100</v>
      </c>
      <c r="H3322" s="12" t="str">
        <f t="shared" si="186"/>
        <v>重</v>
      </c>
      <c r="I3322" s="24">
        <v>41623</v>
      </c>
      <c r="J3322" s="27"/>
      <c r="K3322" s="12" t="s">
        <v>5796</v>
      </c>
      <c r="L3322" s="12"/>
      <c r="M3322" s="11"/>
      <c r="N3322" s="80"/>
      <c r="O3322" s="18" t="str">
        <f t="shared" ca="1" si="184"/>
        <v>185天</v>
      </c>
      <c r="P3322" s="80"/>
      <c r="Q3322" s="80"/>
      <c r="R3322" s="80"/>
      <c r="S3322" s="80"/>
    </row>
    <row r="3323" spans="1:19">
      <c r="A3323" s="7">
        <v>3324</v>
      </c>
      <c r="B3323" s="12" t="s">
        <v>5647</v>
      </c>
      <c r="C3323" s="12" t="s">
        <v>10393</v>
      </c>
      <c r="D3323" s="12" t="str">
        <f t="shared" si="183"/>
        <v>中远箱</v>
      </c>
      <c r="E3323" s="12" t="s">
        <v>15481</v>
      </c>
      <c r="F3323" s="81">
        <v>41614</v>
      </c>
      <c r="G3323" s="80">
        <v>100</v>
      </c>
      <c r="H3323" s="12" t="str">
        <f t="shared" si="186"/>
        <v>重</v>
      </c>
      <c r="I3323" s="24">
        <v>41620</v>
      </c>
      <c r="J3323" s="27"/>
      <c r="K3323" s="12" t="s">
        <v>10395</v>
      </c>
      <c r="L3323" s="12"/>
      <c r="M3323" s="11"/>
      <c r="N3323" s="80"/>
      <c r="O3323" s="18" t="str">
        <f t="shared" ca="1" si="184"/>
        <v>185天</v>
      </c>
      <c r="P3323" s="80"/>
      <c r="Q3323" s="80"/>
      <c r="R3323" s="80"/>
      <c r="S3323" s="80"/>
    </row>
    <row r="3324" spans="1:19">
      <c r="A3324" s="7">
        <v>3325</v>
      </c>
      <c r="B3324" s="12" t="s">
        <v>5648</v>
      </c>
      <c r="C3324" s="12" t="s">
        <v>10393</v>
      </c>
      <c r="D3324" s="12" t="str">
        <f t="shared" si="183"/>
        <v>中远箱</v>
      </c>
      <c r="E3324" s="12" t="s">
        <v>17174</v>
      </c>
      <c r="F3324" s="19">
        <v>41614</v>
      </c>
      <c r="G3324" s="80">
        <v>100</v>
      </c>
      <c r="H3324" s="12" t="str">
        <f t="shared" si="186"/>
        <v>重</v>
      </c>
      <c r="I3324" s="24">
        <v>41617</v>
      </c>
      <c r="J3324" s="27"/>
      <c r="K3324" s="12" t="s">
        <v>9298</v>
      </c>
      <c r="L3324" s="12"/>
      <c r="M3324" s="11"/>
      <c r="N3324" s="80"/>
      <c r="O3324" s="18" t="str">
        <f t="shared" ca="1" si="184"/>
        <v>185天</v>
      </c>
      <c r="P3324" s="80"/>
      <c r="Q3324" s="80"/>
      <c r="R3324" s="80"/>
      <c r="S3324" s="80"/>
    </row>
    <row r="3325" spans="1:19">
      <c r="A3325" s="7">
        <v>3326</v>
      </c>
      <c r="B3325" s="12" t="s">
        <v>5649</v>
      </c>
      <c r="C3325" s="12" t="s">
        <v>10393</v>
      </c>
      <c r="D3325" s="12" t="str">
        <f t="shared" si="183"/>
        <v>中远箱</v>
      </c>
      <c r="E3325" s="12" t="s">
        <v>15481</v>
      </c>
      <c r="F3325" s="81">
        <v>41617</v>
      </c>
      <c r="G3325" s="80">
        <v>100</v>
      </c>
      <c r="H3325" s="12" t="str">
        <f t="shared" si="186"/>
        <v>重</v>
      </c>
      <c r="I3325" s="24">
        <v>41623</v>
      </c>
      <c r="J3325" s="27"/>
      <c r="K3325" s="12" t="s">
        <v>5796</v>
      </c>
      <c r="L3325" s="12"/>
      <c r="M3325" s="11"/>
      <c r="N3325" s="80"/>
      <c r="O3325" s="18" t="str">
        <f t="shared" ca="1" si="184"/>
        <v>182天</v>
      </c>
      <c r="P3325" s="80"/>
      <c r="Q3325" s="80"/>
      <c r="R3325" s="80"/>
      <c r="S3325" s="80"/>
    </row>
    <row r="3326" spans="1:19">
      <c r="A3326" s="7">
        <v>3327</v>
      </c>
      <c r="B3326" s="12" t="s">
        <v>5650</v>
      </c>
      <c r="C3326" s="12" t="s">
        <v>10393</v>
      </c>
      <c r="D3326" s="12" t="str">
        <f t="shared" si="183"/>
        <v>中远箱</v>
      </c>
      <c r="E3326" s="12" t="s">
        <v>8078</v>
      </c>
      <c r="F3326" s="19">
        <v>41612</v>
      </c>
      <c r="G3326" s="80">
        <v>100</v>
      </c>
      <c r="H3326" s="12" t="str">
        <f t="shared" si="186"/>
        <v>重</v>
      </c>
      <c r="I3326" s="24">
        <v>41634</v>
      </c>
      <c r="J3326" s="27"/>
      <c r="K3326" s="12" t="s">
        <v>13302</v>
      </c>
      <c r="L3326" s="12"/>
      <c r="M3326" s="11"/>
      <c r="N3326" s="80"/>
      <c r="O3326" s="18" t="str">
        <f t="shared" ca="1" si="184"/>
        <v>187天</v>
      </c>
      <c r="P3326" s="80"/>
      <c r="Q3326" s="80"/>
      <c r="R3326" s="80"/>
      <c r="S3326" s="80"/>
    </row>
    <row r="3327" spans="1:19">
      <c r="A3327" s="7">
        <v>3328</v>
      </c>
      <c r="B3327" s="12" t="s">
        <v>5651</v>
      </c>
      <c r="C3327" s="12" t="s">
        <v>10393</v>
      </c>
      <c r="D3327" s="12" t="str">
        <f t="shared" si="183"/>
        <v>中远箱</v>
      </c>
      <c r="E3327" s="12" t="s">
        <v>17174</v>
      </c>
      <c r="F3327" s="19">
        <v>41615</v>
      </c>
      <c r="G3327" s="80">
        <v>100</v>
      </c>
      <c r="H3327" s="12" t="str">
        <f t="shared" si="186"/>
        <v>重</v>
      </c>
      <c r="I3327" s="24">
        <v>41631</v>
      </c>
      <c r="J3327" s="27"/>
      <c r="K3327" s="12" t="s">
        <v>6534</v>
      </c>
      <c r="L3327" s="12"/>
      <c r="M3327" s="11"/>
      <c r="N3327" s="80"/>
      <c r="O3327" s="18" t="str">
        <f t="shared" ca="1" si="184"/>
        <v>184天</v>
      </c>
      <c r="P3327" s="80"/>
      <c r="Q3327" s="80"/>
      <c r="R3327" s="80"/>
      <c r="S3327" s="80"/>
    </row>
    <row r="3328" spans="1:19">
      <c r="A3328" s="7">
        <v>3329</v>
      </c>
      <c r="B3328" s="12" t="s">
        <v>5652</v>
      </c>
      <c r="C3328" s="12" t="s">
        <v>10393</v>
      </c>
      <c r="D3328" s="12" t="str">
        <f t="shared" si="183"/>
        <v>中远箱</v>
      </c>
      <c r="E3328" s="12" t="s">
        <v>15481</v>
      </c>
      <c r="F3328" s="81">
        <v>41617</v>
      </c>
      <c r="G3328" s="80">
        <v>100</v>
      </c>
      <c r="H3328" s="12" t="str">
        <f t="shared" si="186"/>
        <v>重</v>
      </c>
      <c r="I3328" s="24">
        <v>41623</v>
      </c>
      <c r="J3328" s="27"/>
      <c r="K3328" s="12" t="s">
        <v>5796</v>
      </c>
      <c r="L3328" s="12"/>
      <c r="M3328" s="11"/>
      <c r="N3328" s="80"/>
      <c r="O3328" s="18" t="str">
        <f t="shared" ca="1" si="184"/>
        <v>182天</v>
      </c>
      <c r="P3328" s="80"/>
      <c r="Q3328" s="80"/>
      <c r="R3328" s="80"/>
      <c r="S3328" s="80"/>
    </row>
    <row r="3329" spans="1:19">
      <c r="A3329" s="7">
        <v>3330</v>
      </c>
      <c r="B3329" s="50" t="s">
        <v>9917</v>
      </c>
      <c r="C3329" s="50" t="s">
        <v>10393</v>
      </c>
      <c r="D3329" s="50" t="str">
        <f t="shared" si="183"/>
        <v>中远箱</v>
      </c>
      <c r="E3329" s="50" t="s">
        <v>17174</v>
      </c>
      <c r="F3329" s="81">
        <v>41614</v>
      </c>
      <c r="G3329" s="80">
        <v>100</v>
      </c>
      <c r="H3329" s="12" t="str">
        <f t="shared" si="186"/>
        <v>重</v>
      </c>
      <c r="I3329" s="24">
        <v>41631</v>
      </c>
      <c r="J3329" s="27"/>
      <c r="K3329" s="12" t="s">
        <v>13302</v>
      </c>
      <c r="L3329" s="12"/>
      <c r="M3329" s="11"/>
      <c r="N3329" s="80"/>
      <c r="O3329" s="18" t="str">
        <f t="shared" ca="1" si="184"/>
        <v>185天</v>
      </c>
      <c r="P3329" s="80"/>
      <c r="Q3329" s="80"/>
      <c r="R3329" s="80"/>
      <c r="S3329" s="80"/>
    </row>
    <row r="3330" spans="1:19">
      <c r="A3330" s="7">
        <v>3331</v>
      </c>
      <c r="B3330" s="12" t="s">
        <v>9918</v>
      </c>
      <c r="C3330" s="12" t="s">
        <v>10393</v>
      </c>
      <c r="D3330" s="12" t="str">
        <f t="shared" ref="D3330:D3393" si="187">IF(B3330="","","中远箱")</f>
        <v>中远箱</v>
      </c>
      <c r="E3330" s="12" t="s">
        <v>15481</v>
      </c>
      <c r="F3330" s="81">
        <v>41616</v>
      </c>
      <c r="G3330" s="80">
        <v>100</v>
      </c>
      <c r="H3330" s="12" t="str">
        <f t="shared" si="186"/>
        <v>重</v>
      </c>
      <c r="I3330" s="24">
        <v>41623</v>
      </c>
      <c r="J3330" s="27"/>
      <c r="K3330" s="12" t="s">
        <v>5796</v>
      </c>
      <c r="L3330" s="12"/>
      <c r="M3330" s="11"/>
      <c r="N3330" s="80"/>
      <c r="O3330" s="18" t="str">
        <f t="shared" ref="O3330:O3393" ca="1" si="188">IF(ISNONTEXT(J3330),DATEDIF(F3330,TODAY(),"d")&amp;"天","出场")</f>
        <v>183天</v>
      </c>
      <c r="P3330" s="80"/>
      <c r="Q3330" s="80"/>
      <c r="R3330" s="80"/>
      <c r="S3330" s="80"/>
    </row>
    <row r="3331" spans="1:19">
      <c r="A3331" s="7">
        <v>3332</v>
      </c>
      <c r="B3331" s="12" t="s">
        <v>9919</v>
      </c>
      <c r="C3331" s="12" t="s">
        <v>10393</v>
      </c>
      <c r="D3331" s="12" t="str">
        <f t="shared" si="187"/>
        <v>中远箱</v>
      </c>
      <c r="E3331" s="12" t="s">
        <v>17174</v>
      </c>
      <c r="F3331" s="19">
        <v>41616</v>
      </c>
      <c r="G3331" s="80">
        <v>100</v>
      </c>
      <c r="H3331" s="12" t="str">
        <f t="shared" si="186"/>
        <v>重</v>
      </c>
      <c r="I3331" s="24">
        <v>41659</v>
      </c>
      <c r="J3331" s="27"/>
      <c r="K3331" s="12" t="s">
        <v>12951</v>
      </c>
      <c r="L3331" s="12"/>
      <c r="M3331" s="11"/>
      <c r="N3331" s="80"/>
      <c r="O3331" s="18" t="str">
        <f t="shared" ca="1" si="188"/>
        <v>183天</v>
      </c>
      <c r="P3331" s="80"/>
      <c r="Q3331" s="80"/>
      <c r="R3331" s="80"/>
      <c r="S3331" s="80"/>
    </row>
    <row r="3332" spans="1:19">
      <c r="A3332" s="7">
        <v>3333</v>
      </c>
      <c r="B3332" s="12" t="s">
        <v>9920</v>
      </c>
      <c r="C3332" s="12" t="s">
        <v>10393</v>
      </c>
      <c r="D3332" s="12" t="str">
        <f t="shared" si="187"/>
        <v>中远箱</v>
      </c>
      <c r="E3332" s="12" t="s">
        <v>17174</v>
      </c>
      <c r="F3332" s="19">
        <v>41615</v>
      </c>
      <c r="G3332" s="80">
        <v>100</v>
      </c>
      <c r="H3332" s="12" t="str">
        <f t="shared" si="186"/>
        <v>重</v>
      </c>
      <c r="I3332" s="24">
        <v>41620</v>
      </c>
      <c r="J3332" s="27"/>
      <c r="K3332" s="12" t="s">
        <v>14347</v>
      </c>
      <c r="L3332" s="12"/>
      <c r="M3332" s="11"/>
      <c r="N3332" s="80"/>
      <c r="O3332" s="18" t="str">
        <f t="shared" ca="1" si="188"/>
        <v>184天</v>
      </c>
      <c r="P3332" s="80"/>
      <c r="Q3332" s="80"/>
      <c r="R3332" s="80"/>
      <c r="S3332" s="80"/>
    </row>
    <row r="3333" spans="1:19">
      <c r="A3333" s="7">
        <v>3334</v>
      </c>
      <c r="B3333" s="12" t="s">
        <v>9921</v>
      </c>
      <c r="C3333" s="12" t="s">
        <v>10393</v>
      </c>
      <c r="D3333" s="12" t="str">
        <f t="shared" si="187"/>
        <v>中远箱</v>
      </c>
      <c r="E3333" s="12" t="s">
        <v>17174</v>
      </c>
      <c r="F3333" s="19">
        <v>41616</v>
      </c>
      <c r="G3333" s="80">
        <v>100</v>
      </c>
      <c r="H3333" s="12" t="str">
        <f t="shared" si="186"/>
        <v>重</v>
      </c>
      <c r="I3333" s="24">
        <v>41620</v>
      </c>
      <c r="J3333" s="27"/>
      <c r="K3333" s="12" t="s">
        <v>13302</v>
      </c>
      <c r="L3333" s="12"/>
      <c r="M3333" s="11"/>
      <c r="N3333" s="80"/>
      <c r="O3333" s="18" t="str">
        <f t="shared" ca="1" si="188"/>
        <v>183天</v>
      </c>
      <c r="P3333" s="80"/>
      <c r="Q3333" s="80"/>
      <c r="R3333" s="80"/>
      <c r="S3333" s="80"/>
    </row>
    <row r="3334" spans="1:19">
      <c r="A3334" s="7">
        <v>3335</v>
      </c>
      <c r="B3334" s="12" t="s">
        <v>12895</v>
      </c>
      <c r="C3334" s="12" t="s">
        <v>10393</v>
      </c>
      <c r="D3334" s="12" t="str">
        <f t="shared" si="187"/>
        <v>中远箱</v>
      </c>
      <c r="E3334" s="12" t="s">
        <v>17174</v>
      </c>
      <c r="F3334" s="19">
        <v>41616</v>
      </c>
      <c r="G3334" s="80">
        <v>100</v>
      </c>
      <c r="H3334" s="12" t="str">
        <f t="shared" si="186"/>
        <v>重</v>
      </c>
      <c r="I3334" s="24">
        <v>41682</v>
      </c>
      <c r="J3334" s="27"/>
      <c r="K3334" s="12" t="s">
        <v>12921</v>
      </c>
      <c r="L3334" s="12"/>
      <c r="M3334" s="11"/>
      <c r="N3334" s="80"/>
      <c r="O3334" s="18" t="str">
        <f t="shared" ca="1" si="188"/>
        <v>183天</v>
      </c>
      <c r="P3334" s="80"/>
      <c r="Q3334" s="80"/>
      <c r="R3334" s="80"/>
      <c r="S3334" s="80"/>
    </row>
    <row r="3335" spans="1:19">
      <c r="A3335" s="7">
        <v>3336</v>
      </c>
      <c r="B3335" s="12" t="s">
        <v>10413</v>
      </c>
      <c r="C3335" s="12" t="s">
        <v>10393</v>
      </c>
      <c r="D3335" s="12" t="str">
        <f t="shared" si="187"/>
        <v>中远箱</v>
      </c>
      <c r="E3335" s="12" t="s">
        <v>15481</v>
      </c>
      <c r="F3335" s="81">
        <v>41616</v>
      </c>
      <c r="G3335" s="80">
        <v>100</v>
      </c>
      <c r="H3335" s="12" t="str">
        <f t="shared" si="186"/>
        <v>重</v>
      </c>
      <c r="I3335" s="24">
        <v>41623</v>
      </c>
      <c r="J3335" s="27"/>
      <c r="K3335" s="12" t="s">
        <v>15466</v>
      </c>
      <c r="L3335" s="12"/>
      <c r="M3335" s="11"/>
      <c r="N3335" s="80"/>
      <c r="O3335" s="18" t="str">
        <f t="shared" ca="1" si="188"/>
        <v>183天</v>
      </c>
      <c r="P3335" s="80"/>
      <c r="Q3335" s="80"/>
      <c r="R3335" s="80"/>
      <c r="S3335" s="80"/>
    </row>
    <row r="3336" spans="1:19">
      <c r="A3336" s="7">
        <v>3337</v>
      </c>
      <c r="B3336" s="12" t="s">
        <v>12896</v>
      </c>
      <c r="C3336" s="12" t="s">
        <v>10393</v>
      </c>
      <c r="D3336" s="12" t="str">
        <f t="shared" si="187"/>
        <v>中远箱</v>
      </c>
      <c r="E3336" s="12" t="s">
        <v>17174</v>
      </c>
      <c r="F3336" s="19">
        <v>41634</v>
      </c>
      <c r="G3336" s="80">
        <v>100</v>
      </c>
      <c r="H3336" s="12" t="str">
        <f t="shared" si="186"/>
        <v>重</v>
      </c>
      <c r="I3336" s="24">
        <v>41634</v>
      </c>
      <c r="J3336" s="27"/>
      <c r="K3336" s="12" t="s">
        <v>4794</v>
      </c>
      <c r="L3336" s="12"/>
      <c r="M3336" s="11"/>
      <c r="N3336" s="80"/>
      <c r="O3336" s="18" t="str">
        <f t="shared" ca="1" si="188"/>
        <v>165天</v>
      </c>
      <c r="P3336" s="80"/>
      <c r="Q3336" s="80"/>
      <c r="R3336" s="80"/>
      <c r="S3336" s="80"/>
    </row>
    <row r="3337" spans="1:19">
      <c r="A3337" s="7">
        <v>3338</v>
      </c>
      <c r="B3337" s="50" t="s">
        <v>8604</v>
      </c>
      <c r="C3337" s="50" t="s">
        <v>10393</v>
      </c>
      <c r="D3337" s="50" t="str">
        <f t="shared" si="187"/>
        <v>中远箱</v>
      </c>
      <c r="E3337" s="50" t="s">
        <v>8078</v>
      </c>
      <c r="F3337" s="81">
        <v>41612</v>
      </c>
      <c r="G3337" s="80">
        <v>100</v>
      </c>
      <c r="H3337" s="12" t="str">
        <f t="shared" si="186"/>
        <v>重</v>
      </c>
      <c r="I3337" s="24">
        <v>41634</v>
      </c>
      <c r="J3337" s="27"/>
      <c r="K3337" s="12" t="s">
        <v>5796</v>
      </c>
      <c r="L3337" s="12"/>
      <c r="M3337" s="11"/>
      <c r="N3337" s="80"/>
      <c r="O3337" s="18" t="str">
        <f t="shared" ca="1" si="188"/>
        <v>187天</v>
      </c>
      <c r="P3337" s="80"/>
      <c r="Q3337" s="80"/>
      <c r="R3337" s="80"/>
      <c r="S3337" s="80"/>
    </row>
    <row r="3338" spans="1:19">
      <c r="A3338" s="7">
        <v>3339</v>
      </c>
      <c r="B3338" s="12" t="s">
        <v>15814</v>
      </c>
      <c r="C3338" s="12" t="s">
        <v>10393</v>
      </c>
      <c r="D3338" s="12" t="str">
        <f t="shared" si="187"/>
        <v>中远箱</v>
      </c>
      <c r="E3338" s="12" t="s">
        <v>17174</v>
      </c>
      <c r="F3338" s="19">
        <v>41628</v>
      </c>
      <c r="G3338" s="80">
        <v>100</v>
      </c>
      <c r="H3338" s="12" t="str">
        <f t="shared" si="186"/>
        <v>重</v>
      </c>
      <c r="I3338" s="24">
        <v>41630</v>
      </c>
      <c r="J3338" s="27"/>
      <c r="K3338" s="12" t="s">
        <v>5796</v>
      </c>
      <c r="L3338" s="12"/>
      <c r="M3338" s="11"/>
      <c r="N3338" s="80"/>
      <c r="O3338" s="18" t="str">
        <f t="shared" ca="1" si="188"/>
        <v>171天</v>
      </c>
      <c r="P3338" s="80"/>
      <c r="Q3338" s="80"/>
      <c r="R3338" s="80"/>
      <c r="S3338" s="80"/>
    </row>
    <row r="3339" spans="1:19">
      <c r="A3339" s="7">
        <v>4133</v>
      </c>
      <c r="B3339" s="194" t="s">
        <v>10847</v>
      </c>
      <c r="C3339" s="12" t="s">
        <v>10393</v>
      </c>
      <c r="D3339" s="12" t="str">
        <f t="shared" si="187"/>
        <v>中远箱</v>
      </c>
      <c r="E3339" s="12" t="s">
        <v>17174</v>
      </c>
      <c r="F3339" s="81" t="str">
        <f>IF(ISNONTEXT(B3338),"","请输入日期")</f>
        <v>请输入日期</v>
      </c>
      <c r="G3339" s="80" t="s">
        <v>7200</v>
      </c>
      <c r="H3339" s="12" t="s">
        <v>9198</v>
      </c>
      <c r="I3339" s="24"/>
      <c r="J3339" s="27"/>
      <c r="K3339" s="12"/>
      <c r="L3339" s="12"/>
      <c r="M3339" s="13"/>
      <c r="N3339" s="11"/>
      <c r="O3339" s="18" t="e">
        <f t="shared" ca="1" si="188"/>
        <v>#VALUE!</v>
      </c>
      <c r="P3339" s="80"/>
      <c r="Q3339" s="80"/>
      <c r="R3339" s="80"/>
      <c r="S3339" s="80"/>
    </row>
    <row r="3340" spans="1:19">
      <c r="A3340" s="7">
        <v>3341</v>
      </c>
      <c r="B3340" s="12" t="s">
        <v>7637</v>
      </c>
      <c r="C3340" s="12" t="s">
        <v>10393</v>
      </c>
      <c r="D3340" s="12" t="str">
        <f t="shared" si="187"/>
        <v>中远箱</v>
      </c>
      <c r="E3340" s="12" t="s">
        <v>17174</v>
      </c>
      <c r="F3340" s="19">
        <v>41617</v>
      </c>
      <c r="G3340" s="80" t="s">
        <v>14604</v>
      </c>
      <c r="H3340" s="12" t="str">
        <f>IF(I3340="","空","重")</f>
        <v>重</v>
      </c>
      <c r="I3340" s="24">
        <v>41652</v>
      </c>
      <c r="J3340" s="27"/>
      <c r="K3340" s="12" t="s">
        <v>12951</v>
      </c>
      <c r="L3340" s="12"/>
      <c r="M3340" s="11"/>
      <c r="N3340" s="80"/>
      <c r="O3340" s="18" t="str">
        <f t="shared" ca="1" si="188"/>
        <v>182天</v>
      </c>
      <c r="P3340" s="80"/>
      <c r="Q3340" s="80"/>
      <c r="R3340" s="80"/>
      <c r="S3340" s="80"/>
    </row>
    <row r="3341" spans="1:19">
      <c r="A3341" s="7">
        <v>3342</v>
      </c>
      <c r="B3341" s="12" t="s">
        <v>7638</v>
      </c>
      <c r="C3341" s="12" t="s">
        <v>10393</v>
      </c>
      <c r="D3341" s="12" t="str">
        <f t="shared" si="187"/>
        <v>中远箱</v>
      </c>
      <c r="E3341" s="12" t="s">
        <v>17174</v>
      </c>
      <c r="F3341" s="19">
        <v>41617</v>
      </c>
      <c r="G3341" s="80" t="s">
        <v>14604</v>
      </c>
      <c r="H3341" s="12" t="str">
        <f>IF(I3341="","空","重")</f>
        <v>重</v>
      </c>
      <c r="I3341" s="24">
        <v>41682</v>
      </c>
      <c r="J3341" s="27"/>
      <c r="K3341" s="12" t="s">
        <v>12921</v>
      </c>
      <c r="L3341" s="12"/>
      <c r="M3341" s="11"/>
      <c r="N3341" s="80"/>
      <c r="O3341" s="18" t="str">
        <f t="shared" ca="1" si="188"/>
        <v>182天</v>
      </c>
      <c r="P3341" s="80"/>
      <c r="Q3341" s="80"/>
      <c r="R3341" s="80"/>
      <c r="S3341" s="80"/>
    </row>
    <row r="3342" spans="1:19">
      <c r="A3342" s="7">
        <v>4134</v>
      </c>
      <c r="B3342" s="194" t="s">
        <v>10848</v>
      </c>
      <c r="C3342" s="12" t="s">
        <v>10393</v>
      </c>
      <c r="D3342" s="12" t="str">
        <f t="shared" si="187"/>
        <v>中远箱</v>
      </c>
      <c r="E3342" s="12" t="s">
        <v>17174</v>
      </c>
      <c r="F3342" s="81" t="str">
        <f>IF(ISNONTEXT(B3341),"","请输入日期")</f>
        <v>请输入日期</v>
      </c>
      <c r="G3342" s="80" t="s">
        <v>7200</v>
      </c>
      <c r="H3342" s="12" t="s">
        <v>9198</v>
      </c>
      <c r="I3342" s="24"/>
      <c r="J3342" s="27"/>
      <c r="K3342" s="12"/>
      <c r="L3342" s="12"/>
      <c r="M3342" s="13"/>
      <c r="N3342" s="11"/>
      <c r="O3342" s="18" t="e">
        <f t="shared" ca="1" si="188"/>
        <v>#VALUE!</v>
      </c>
      <c r="P3342" s="80"/>
      <c r="Q3342" s="80"/>
      <c r="R3342" s="80"/>
      <c r="S3342" s="80"/>
    </row>
    <row r="3343" spans="1:19">
      <c r="A3343" s="7">
        <v>3344</v>
      </c>
      <c r="B3343" s="12" t="s">
        <v>9301</v>
      </c>
      <c r="C3343" s="12" t="s">
        <v>3270</v>
      </c>
      <c r="D3343" s="12" t="str">
        <f t="shared" si="187"/>
        <v>中远箱</v>
      </c>
      <c r="E3343" s="12" t="s">
        <v>17174</v>
      </c>
      <c r="F3343" s="19">
        <v>41619</v>
      </c>
      <c r="G3343" s="80">
        <v>100</v>
      </c>
      <c r="H3343" s="12" t="str">
        <f t="shared" ref="H3343:H3374" si="189">IF(I3343="","空","重")</f>
        <v>重</v>
      </c>
      <c r="I3343" s="24">
        <v>41636</v>
      </c>
      <c r="J3343" s="27"/>
      <c r="K3343" s="12" t="s">
        <v>14397</v>
      </c>
      <c r="L3343" s="12"/>
      <c r="M3343" s="11"/>
      <c r="N3343" s="80"/>
      <c r="O3343" s="18" t="str">
        <f t="shared" ca="1" si="188"/>
        <v>180天</v>
      </c>
      <c r="P3343" s="80"/>
      <c r="Q3343" s="80"/>
      <c r="R3343" s="80"/>
      <c r="S3343" s="80"/>
    </row>
    <row r="3344" spans="1:19">
      <c r="A3344" s="7">
        <v>3345</v>
      </c>
      <c r="B3344" s="12" t="s">
        <v>9302</v>
      </c>
      <c r="C3344" s="12" t="s">
        <v>3270</v>
      </c>
      <c r="D3344" s="12" t="str">
        <f t="shared" si="187"/>
        <v>中远箱</v>
      </c>
      <c r="E3344" s="12" t="s">
        <v>17174</v>
      </c>
      <c r="F3344" s="19">
        <v>41619</v>
      </c>
      <c r="G3344" s="80">
        <v>100</v>
      </c>
      <c r="H3344" s="12" t="str">
        <f t="shared" si="189"/>
        <v>重</v>
      </c>
      <c r="I3344" s="24">
        <v>41625</v>
      </c>
      <c r="J3344" s="27"/>
      <c r="K3344" s="12" t="s">
        <v>14397</v>
      </c>
      <c r="L3344" s="12"/>
      <c r="M3344" s="11"/>
      <c r="N3344" s="80"/>
      <c r="O3344" s="18" t="str">
        <f t="shared" ca="1" si="188"/>
        <v>180天</v>
      </c>
      <c r="P3344" s="80"/>
      <c r="Q3344" s="80"/>
      <c r="R3344" s="80"/>
      <c r="S3344" s="80"/>
    </row>
    <row r="3345" spans="1:19">
      <c r="A3345" s="7">
        <v>3346</v>
      </c>
      <c r="B3345" s="12" t="s">
        <v>6548</v>
      </c>
      <c r="C3345" s="12" t="s">
        <v>3270</v>
      </c>
      <c r="D3345" s="12" t="str">
        <f t="shared" si="187"/>
        <v>中远箱</v>
      </c>
      <c r="E3345" s="12" t="s">
        <v>17174</v>
      </c>
      <c r="F3345" s="19">
        <v>41631</v>
      </c>
      <c r="G3345" s="80"/>
      <c r="H3345" s="12" t="str">
        <f t="shared" si="189"/>
        <v>重</v>
      </c>
      <c r="I3345" s="24">
        <v>41727</v>
      </c>
      <c r="J3345" s="27"/>
      <c r="K3345" s="12" t="s">
        <v>6500</v>
      </c>
      <c r="L3345" s="12"/>
      <c r="M3345" s="11"/>
      <c r="N3345" s="80"/>
      <c r="O3345" s="18" t="str">
        <f t="shared" ca="1" si="188"/>
        <v>168天</v>
      </c>
      <c r="P3345" s="80"/>
      <c r="Q3345" s="80"/>
      <c r="R3345" s="80"/>
      <c r="S3345" s="80"/>
    </row>
    <row r="3346" spans="1:19">
      <c r="A3346" s="7">
        <v>3347</v>
      </c>
      <c r="B3346" s="12" t="s">
        <v>6517</v>
      </c>
      <c r="C3346" s="12" t="s">
        <v>10393</v>
      </c>
      <c r="D3346" s="12" t="str">
        <f t="shared" si="187"/>
        <v>中远箱</v>
      </c>
      <c r="E3346" s="12" t="s">
        <v>17174</v>
      </c>
      <c r="F3346" s="19">
        <v>41663</v>
      </c>
      <c r="G3346" s="80">
        <v>100</v>
      </c>
      <c r="H3346" s="12" t="str">
        <f t="shared" si="189"/>
        <v>重</v>
      </c>
      <c r="I3346" s="24">
        <v>41681</v>
      </c>
      <c r="J3346" s="27"/>
      <c r="K3346" s="12" t="s">
        <v>4930</v>
      </c>
      <c r="L3346" s="12"/>
      <c r="M3346" s="11"/>
      <c r="N3346" s="80"/>
      <c r="O3346" s="18" t="str">
        <f t="shared" ca="1" si="188"/>
        <v>136天</v>
      </c>
      <c r="P3346" s="80"/>
      <c r="Q3346" s="80"/>
      <c r="R3346" s="80"/>
      <c r="S3346" s="80"/>
    </row>
    <row r="3347" spans="1:19">
      <c r="A3347" s="7">
        <v>3348</v>
      </c>
      <c r="B3347" s="12" t="s">
        <v>6518</v>
      </c>
      <c r="C3347" s="12" t="s">
        <v>10393</v>
      </c>
      <c r="D3347" s="12" t="str">
        <f t="shared" si="187"/>
        <v>中远箱</v>
      </c>
      <c r="E3347" s="12" t="s">
        <v>17174</v>
      </c>
      <c r="F3347" s="19">
        <v>41634</v>
      </c>
      <c r="G3347" s="80">
        <v>100</v>
      </c>
      <c r="H3347" s="12" t="str">
        <f t="shared" si="189"/>
        <v>重</v>
      </c>
      <c r="I3347" s="24">
        <v>41655</v>
      </c>
      <c r="J3347" s="27"/>
      <c r="K3347" s="12" t="s">
        <v>12951</v>
      </c>
      <c r="L3347" s="12"/>
      <c r="M3347" s="11"/>
      <c r="N3347" s="80"/>
      <c r="O3347" s="18" t="str">
        <f t="shared" ca="1" si="188"/>
        <v>165天</v>
      </c>
      <c r="P3347" s="80"/>
      <c r="Q3347" s="80"/>
      <c r="R3347" s="80"/>
      <c r="S3347" s="80"/>
    </row>
    <row r="3348" spans="1:19">
      <c r="A3348" s="7">
        <v>3349</v>
      </c>
      <c r="B3348" s="12" t="s">
        <v>10281</v>
      </c>
      <c r="C3348" s="12" t="s">
        <v>10393</v>
      </c>
      <c r="D3348" s="12" t="str">
        <f t="shared" si="187"/>
        <v>中远箱</v>
      </c>
      <c r="E3348" s="12" t="s">
        <v>17174</v>
      </c>
      <c r="F3348" s="81">
        <v>41686</v>
      </c>
      <c r="G3348" s="80" t="s">
        <v>4342</v>
      </c>
      <c r="H3348" s="12" t="str">
        <f t="shared" si="189"/>
        <v>重</v>
      </c>
      <c r="I3348" s="24">
        <v>41687</v>
      </c>
      <c r="J3348" s="27"/>
      <c r="K3348" s="12" t="s">
        <v>13302</v>
      </c>
      <c r="L3348" s="12"/>
      <c r="M3348" s="11"/>
      <c r="N3348" s="80"/>
      <c r="O3348" s="18" t="str">
        <f t="shared" ca="1" si="188"/>
        <v>113天</v>
      </c>
      <c r="P3348" s="80"/>
      <c r="Q3348" s="80"/>
      <c r="R3348" s="80"/>
      <c r="S3348" s="80"/>
    </row>
    <row r="3349" spans="1:19">
      <c r="A3349" s="7">
        <v>3350</v>
      </c>
      <c r="B3349" s="12" t="s">
        <v>10282</v>
      </c>
      <c r="C3349" s="12" t="s">
        <v>10393</v>
      </c>
      <c r="D3349" s="12" t="str">
        <f t="shared" si="187"/>
        <v>中远箱</v>
      </c>
      <c r="E3349" s="12" t="s">
        <v>17174</v>
      </c>
      <c r="F3349" s="81">
        <v>41690</v>
      </c>
      <c r="G3349" s="80" t="s">
        <v>4342</v>
      </c>
      <c r="H3349" s="12" t="str">
        <f t="shared" si="189"/>
        <v>重</v>
      </c>
      <c r="I3349" s="24">
        <v>41696</v>
      </c>
      <c r="J3349" s="27"/>
      <c r="K3349" s="12" t="s">
        <v>13302</v>
      </c>
      <c r="L3349" s="12"/>
      <c r="M3349" s="11"/>
      <c r="N3349" s="80"/>
      <c r="O3349" s="18" t="str">
        <f t="shared" ca="1" si="188"/>
        <v>109天</v>
      </c>
      <c r="P3349" s="80"/>
      <c r="Q3349" s="80"/>
      <c r="R3349" s="80"/>
      <c r="S3349" s="80"/>
    </row>
    <row r="3350" spans="1:19">
      <c r="A3350" s="7">
        <v>3351</v>
      </c>
      <c r="B3350" s="12" t="s">
        <v>10283</v>
      </c>
      <c r="C3350" s="12" t="s">
        <v>10393</v>
      </c>
      <c r="D3350" s="12" t="str">
        <f t="shared" si="187"/>
        <v>中远箱</v>
      </c>
      <c r="E3350" s="12" t="s">
        <v>17174</v>
      </c>
      <c r="F3350" s="81">
        <v>41690</v>
      </c>
      <c r="G3350" s="80" t="s">
        <v>4342</v>
      </c>
      <c r="H3350" s="12" t="str">
        <f t="shared" si="189"/>
        <v>重</v>
      </c>
      <c r="I3350" s="24">
        <v>41695</v>
      </c>
      <c r="J3350" s="27"/>
      <c r="K3350" s="12" t="s">
        <v>8676</v>
      </c>
      <c r="L3350" s="12"/>
      <c r="M3350" s="11"/>
      <c r="N3350" s="80"/>
      <c r="O3350" s="18" t="str">
        <f t="shared" ca="1" si="188"/>
        <v>109天</v>
      </c>
      <c r="P3350" s="80"/>
      <c r="Q3350" s="80"/>
      <c r="R3350" s="80"/>
      <c r="S3350" s="80"/>
    </row>
    <row r="3351" spans="1:19">
      <c r="A3351" s="7">
        <v>3352</v>
      </c>
      <c r="B3351" s="12" t="s">
        <v>10284</v>
      </c>
      <c r="C3351" s="12" t="s">
        <v>10393</v>
      </c>
      <c r="D3351" s="12" t="str">
        <f t="shared" si="187"/>
        <v>中远箱</v>
      </c>
      <c r="E3351" s="12" t="s">
        <v>17174</v>
      </c>
      <c r="F3351" s="81">
        <v>41683</v>
      </c>
      <c r="G3351" s="80" t="s">
        <v>4342</v>
      </c>
      <c r="H3351" s="12" t="str">
        <f t="shared" si="189"/>
        <v>重</v>
      </c>
      <c r="I3351" s="24">
        <v>41696</v>
      </c>
      <c r="J3351" s="27"/>
      <c r="K3351" s="12" t="s">
        <v>13302</v>
      </c>
      <c r="L3351" s="12"/>
      <c r="M3351" s="11"/>
      <c r="N3351" s="80"/>
      <c r="O3351" s="18" t="str">
        <f t="shared" ca="1" si="188"/>
        <v>116天</v>
      </c>
      <c r="P3351" s="80"/>
      <c r="Q3351" s="80"/>
      <c r="R3351" s="80"/>
      <c r="S3351" s="80"/>
    </row>
    <row r="3352" spans="1:19">
      <c r="A3352" s="7">
        <v>3353</v>
      </c>
      <c r="B3352" s="12" t="s">
        <v>10285</v>
      </c>
      <c r="C3352" s="12" t="s">
        <v>10393</v>
      </c>
      <c r="D3352" s="12" t="str">
        <f t="shared" si="187"/>
        <v>中远箱</v>
      </c>
      <c r="E3352" s="12" t="s">
        <v>17174</v>
      </c>
      <c r="F3352" s="81">
        <v>41635</v>
      </c>
      <c r="G3352" s="80" t="s">
        <v>4342</v>
      </c>
      <c r="H3352" s="12" t="str">
        <f t="shared" si="189"/>
        <v>重</v>
      </c>
      <c r="I3352" s="24">
        <v>41635</v>
      </c>
      <c r="J3352" s="27"/>
      <c r="K3352" s="12" t="s">
        <v>13302</v>
      </c>
      <c r="L3352" s="12"/>
      <c r="M3352" s="11"/>
      <c r="N3352" s="80"/>
      <c r="O3352" s="18" t="str">
        <f t="shared" ca="1" si="188"/>
        <v>164天</v>
      </c>
      <c r="P3352" s="80"/>
      <c r="Q3352" s="80"/>
      <c r="R3352" s="80"/>
      <c r="S3352" s="80"/>
    </row>
    <row r="3353" spans="1:19">
      <c r="A3353" s="7">
        <v>3354</v>
      </c>
      <c r="B3353" s="12" t="s">
        <v>10286</v>
      </c>
      <c r="C3353" s="12" t="s">
        <v>10393</v>
      </c>
      <c r="D3353" s="12" t="str">
        <f t="shared" si="187"/>
        <v>中远箱</v>
      </c>
      <c r="E3353" s="12" t="s">
        <v>17174</v>
      </c>
      <c r="F3353" s="81">
        <v>41635</v>
      </c>
      <c r="G3353" s="80" t="s">
        <v>4342</v>
      </c>
      <c r="H3353" s="12" t="str">
        <f t="shared" si="189"/>
        <v>重</v>
      </c>
      <c r="I3353" s="24">
        <v>41635</v>
      </c>
      <c r="J3353" s="27"/>
      <c r="K3353" s="12" t="s">
        <v>13302</v>
      </c>
      <c r="L3353" s="12"/>
      <c r="M3353" s="11"/>
      <c r="N3353" s="80"/>
      <c r="O3353" s="18" t="str">
        <f t="shared" ca="1" si="188"/>
        <v>164天</v>
      </c>
      <c r="P3353" s="80"/>
      <c r="Q3353" s="80"/>
      <c r="R3353" s="80"/>
      <c r="S3353" s="80"/>
    </row>
    <row r="3354" spans="1:19">
      <c r="A3354" s="7">
        <v>3355</v>
      </c>
      <c r="B3354" s="12" t="s">
        <v>10287</v>
      </c>
      <c r="C3354" s="12" t="s">
        <v>10393</v>
      </c>
      <c r="D3354" s="12" t="str">
        <f t="shared" si="187"/>
        <v>中远箱</v>
      </c>
      <c r="E3354" s="12" t="s">
        <v>17174</v>
      </c>
      <c r="F3354" s="81">
        <v>41636</v>
      </c>
      <c r="G3354" s="80" t="s">
        <v>4342</v>
      </c>
      <c r="H3354" s="12" t="str">
        <f t="shared" si="189"/>
        <v>重</v>
      </c>
      <c r="I3354" s="24">
        <v>41653</v>
      </c>
      <c r="J3354" s="27"/>
      <c r="K3354" s="12" t="s">
        <v>12951</v>
      </c>
      <c r="L3354" s="12"/>
      <c r="M3354" s="11"/>
      <c r="N3354" s="80"/>
      <c r="O3354" s="18" t="str">
        <f t="shared" ca="1" si="188"/>
        <v>163天</v>
      </c>
      <c r="P3354" s="80"/>
      <c r="Q3354" s="80"/>
      <c r="R3354" s="80"/>
      <c r="S3354" s="80"/>
    </row>
    <row r="3355" spans="1:19">
      <c r="A3355" s="7">
        <v>3356</v>
      </c>
      <c r="B3355" s="12" t="s">
        <v>10309</v>
      </c>
      <c r="C3355" s="12" t="s">
        <v>10393</v>
      </c>
      <c r="D3355" s="12" t="str">
        <f t="shared" si="187"/>
        <v>中远箱</v>
      </c>
      <c r="E3355" s="12" t="s">
        <v>17174</v>
      </c>
      <c r="F3355" s="81">
        <v>41680</v>
      </c>
      <c r="G3355" s="80" t="s">
        <v>4342</v>
      </c>
      <c r="H3355" s="12" t="str">
        <f t="shared" si="189"/>
        <v>重</v>
      </c>
      <c r="I3355" s="24">
        <v>41681</v>
      </c>
      <c r="J3355" s="27"/>
      <c r="K3355" s="12" t="s">
        <v>15515</v>
      </c>
      <c r="L3355" s="12"/>
      <c r="M3355" s="11"/>
      <c r="N3355" s="80"/>
      <c r="O3355" s="18" t="str">
        <f t="shared" ca="1" si="188"/>
        <v>119天</v>
      </c>
      <c r="P3355" s="80"/>
      <c r="Q3355" s="80"/>
      <c r="R3355" s="80"/>
      <c r="S3355" s="80"/>
    </row>
    <row r="3356" spans="1:19">
      <c r="A3356" s="7">
        <v>3357</v>
      </c>
      <c r="B3356" s="12" t="s">
        <v>10310</v>
      </c>
      <c r="C3356" s="12" t="s">
        <v>10393</v>
      </c>
      <c r="D3356" s="12" t="str">
        <f t="shared" si="187"/>
        <v>中远箱</v>
      </c>
      <c r="E3356" s="12" t="s">
        <v>17174</v>
      </c>
      <c r="F3356" s="81">
        <v>41688</v>
      </c>
      <c r="G3356" s="80" t="s">
        <v>4342</v>
      </c>
      <c r="H3356" s="12" t="str">
        <f t="shared" si="189"/>
        <v>重</v>
      </c>
      <c r="I3356" s="24">
        <v>41688</v>
      </c>
      <c r="J3356" s="27"/>
      <c r="K3356" s="12" t="s">
        <v>10395</v>
      </c>
      <c r="L3356" s="12"/>
      <c r="M3356" s="11"/>
      <c r="N3356" s="80"/>
      <c r="O3356" s="18" t="str">
        <f t="shared" ca="1" si="188"/>
        <v>111天</v>
      </c>
      <c r="P3356" s="80"/>
      <c r="Q3356" s="80"/>
      <c r="R3356" s="80">
        <v>100</v>
      </c>
      <c r="S3356" s="80">
        <v>9140048</v>
      </c>
    </row>
    <row r="3357" spans="1:19">
      <c r="A3357" s="7">
        <v>3358</v>
      </c>
      <c r="B3357" s="12" t="s">
        <v>10311</v>
      </c>
      <c r="C3357" s="12" t="s">
        <v>10393</v>
      </c>
      <c r="D3357" s="12" t="str">
        <f t="shared" si="187"/>
        <v>中远箱</v>
      </c>
      <c r="E3357" s="12" t="s">
        <v>17174</v>
      </c>
      <c r="F3357" s="81">
        <v>41686</v>
      </c>
      <c r="G3357" s="80" t="s">
        <v>4342</v>
      </c>
      <c r="H3357" s="12" t="str">
        <f t="shared" si="189"/>
        <v>重</v>
      </c>
      <c r="I3357" s="24">
        <v>41688</v>
      </c>
      <c r="J3357" s="27"/>
      <c r="K3357" s="12" t="s">
        <v>13302</v>
      </c>
      <c r="L3357" s="12"/>
      <c r="M3357" s="11"/>
      <c r="N3357" s="80"/>
      <c r="O3357" s="18" t="str">
        <f t="shared" ca="1" si="188"/>
        <v>113天</v>
      </c>
      <c r="P3357" s="80"/>
      <c r="Q3357" s="80"/>
      <c r="R3357" s="80"/>
      <c r="S3357" s="80"/>
    </row>
    <row r="3358" spans="1:19">
      <c r="A3358" s="7">
        <v>3359</v>
      </c>
      <c r="B3358" s="12" t="s">
        <v>10312</v>
      </c>
      <c r="C3358" s="12" t="s">
        <v>10393</v>
      </c>
      <c r="D3358" s="12" t="str">
        <f t="shared" si="187"/>
        <v>中远箱</v>
      </c>
      <c r="E3358" s="12" t="s">
        <v>17174</v>
      </c>
      <c r="F3358" s="81">
        <v>41638</v>
      </c>
      <c r="G3358" s="80" t="s">
        <v>4342</v>
      </c>
      <c r="H3358" s="12" t="str">
        <f t="shared" si="189"/>
        <v>重</v>
      </c>
      <c r="I3358" s="24">
        <v>41642</v>
      </c>
      <c r="J3358" s="27"/>
      <c r="K3358" s="12" t="s">
        <v>14453</v>
      </c>
      <c r="L3358" s="12"/>
      <c r="M3358" s="11"/>
      <c r="N3358" s="80"/>
      <c r="O3358" s="18" t="str">
        <f t="shared" ca="1" si="188"/>
        <v>161天</v>
      </c>
      <c r="P3358" s="80"/>
      <c r="Q3358" s="80"/>
      <c r="R3358" s="80"/>
      <c r="S3358" s="80"/>
    </row>
    <row r="3359" spans="1:19">
      <c r="A3359" s="7">
        <v>3360</v>
      </c>
      <c r="B3359" s="12" t="s">
        <v>10313</v>
      </c>
      <c r="C3359" s="12" t="s">
        <v>10393</v>
      </c>
      <c r="D3359" s="12" t="str">
        <f t="shared" si="187"/>
        <v>中远箱</v>
      </c>
      <c r="E3359" s="12" t="s">
        <v>17174</v>
      </c>
      <c r="F3359" s="81">
        <v>41683</v>
      </c>
      <c r="G3359" s="80" t="s">
        <v>4342</v>
      </c>
      <c r="H3359" s="12" t="str">
        <f t="shared" si="189"/>
        <v>重</v>
      </c>
      <c r="I3359" s="24">
        <v>41683</v>
      </c>
      <c r="J3359" s="27"/>
      <c r="K3359" s="12" t="s">
        <v>10395</v>
      </c>
      <c r="L3359" s="12"/>
      <c r="M3359" s="11"/>
      <c r="N3359" s="80"/>
      <c r="O3359" s="18" t="str">
        <f t="shared" ca="1" si="188"/>
        <v>116天</v>
      </c>
      <c r="P3359" s="80"/>
      <c r="Q3359" s="80"/>
      <c r="R3359" s="80">
        <v>100</v>
      </c>
      <c r="S3359" s="80">
        <v>9140048</v>
      </c>
    </row>
    <row r="3360" spans="1:19">
      <c r="A3360" s="7">
        <v>3361</v>
      </c>
      <c r="B3360" s="12" t="s">
        <v>13179</v>
      </c>
      <c r="C3360" s="12" t="s">
        <v>10393</v>
      </c>
      <c r="D3360" s="12" t="str">
        <f t="shared" si="187"/>
        <v>中远箱</v>
      </c>
      <c r="E3360" s="12" t="s">
        <v>17174</v>
      </c>
      <c r="F3360" s="81">
        <v>41635</v>
      </c>
      <c r="G3360" s="80" t="s">
        <v>4342</v>
      </c>
      <c r="H3360" s="12" t="str">
        <f t="shared" si="189"/>
        <v>重</v>
      </c>
      <c r="I3360" s="24">
        <v>41638</v>
      </c>
      <c r="J3360" s="27"/>
      <c r="K3360" s="12" t="s">
        <v>4786</v>
      </c>
      <c r="L3360" s="12"/>
      <c r="M3360" s="11"/>
      <c r="N3360" s="80"/>
      <c r="O3360" s="18" t="str">
        <f t="shared" ca="1" si="188"/>
        <v>164天</v>
      </c>
      <c r="P3360" s="80"/>
      <c r="Q3360" s="80"/>
      <c r="R3360" s="80"/>
      <c r="S3360" s="80"/>
    </row>
    <row r="3361" spans="1:19">
      <c r="A3361" s="7">
        <v>3362</v>
      </c>
      <c r="B3361" s="12" t="s">
        <v>13180</v>
      </c>
      <c r="C3361" s="12" t="s">
        <v>10393</v>
      </c>
      <c r="D3361" s="12" t="str">
        <f t="shared" si="187"/>
        <v>中远箱</v>
      </c>
      <c r="E3361" s="12" t="s">
        <v>17174</v>
      </c>
      <c r="F3361" s="81">
        <v>41678</v>
      </c>
      <c r="G3361" s="80" t="s">
        <v>4342</v>
      </c>
      <c r="H3361" s="12" t="str">
        <f t="shared" si="189"/>
        <v>重</v>
      </c>
      <c r="I3361" s="24">
        <v>41698</v>
      </c>
      <c r="J3361" s="27"/>
      <c r="K3361" s="12" t="s">
        <v>10395</v>
      </c>
      <c r="L3361" s="12"/>
      <c r="M3361" s="11"/>
      <c r="N3361" s="80"/>
      <c r="O3361" s="18" t="str">
        <f t="shared" ca="1" si="188"/>
        <v>121天</v>
      </c>
      <c r="P3361" s="80"/>
      <c r="Q3361" s="80"/>
      <c r="R3361" s="80">
        <v>100</v>
      </c>
      <c r="S3361" s="80">
        <v>9140048</v>
      </c>
    </row>
    <row r="3362" spans="1:19">
      <c r="A3362" s="7">
        <v>3363</v>
      </c>
      <c r="B3362" s="12" t="s">
        <v>16062</v>
      </c>
      <c r="C3362" s="12" t="s">
        <v>10393</v>
      </c>
      <c r="D3362" s="12" t="str">
        <f t="shared" si="187"/>
        <v>中远箱</v>
      </c>
      <c r="E3362" s="12" t="s">
        <v>17174</v>
      </c>
      <c r="F3362" s="81">
        <v>41686</v>
      </c>
      <c r="G3362" s="80" t="s">
        <v>4342</v>
      </c>
      <c r="H3362" s="12" t="str">
        <f t="shared" si="189"/>
        <v>重</v>
      </c>
      <c r="I3362" s="24">
        <v>41687</v>
      </c>
      <c r="J3362" s="27"/>
      <c r="K3362" s="12" t="s">
        <v>13302</v>
      </c>
      <c r="L3362" s="12"/>
      <c r="M3362" s="11"/>
      <c r="N3362" s="80"/>
      <c r="O3362" s="18" t="str">
        <f t="shared" ca="1" si="188"/>
        <v>113天</v>
      </c>
      <c r="P3362" s="80"/>
      <c r="Q3362" s="80"/>
      <c r="R3362" s="80"/>
      <c r="S3362" s="80"/>
    </row>
    <row r="3363" spans="1:19">
      <c r="A3363" s="7">
        <v>3364</v>
      </c>
      <c r="B3363" s="12" t="s">
        <v>16063</v>
      </c>
      <c r="C3363" s="12" t="s">
        <v>10393</v>
      </c>
      <c r="D3363" s="12" t="str">
        <f t="shared" si="187"/>
        <v>中远箱</v>
      </c>
      <c r="E3363" s="12" t="s">
        <v>17174</v>
      </c>
      <c r="F3363" s="81">
        <v>41638</v>
      </c>
      <c r="G3363" s="80" t="s">
        <v>4342</v>
      </c>
      <c r="H3363" s="12" t="str">
        <f t="shared" si="189"/>
        <v>重</v>
      </c>
      <c r="I3363" s="24">
        <v>41645</v>
      </c>
      <c r="J3363" s="27"/>
      <c r="K3363" s="12" t="s">
        <v>12951</v>
      </c>
      <c r="L3363" s="12"/>
      <c r="M3363" s="11"/>
      <c r="N3363" s="80"/>
      <c r="O3363" s="18" t="str">
        <f t="shared" ca="1" si="188"/>
        <v>161天</v>
      </c>
      <c r="P3363" s="80"/>
      <c r="Q3363" s="80"/>
      <c r="R3363" s="80"/>
      <c r="S3363" s="80"/>
    </row>
    <row r="3364" spans="1:19">
      <c r="A3364" s="7">
        <v>3365</v>
      </c>
      <c r="B3364" s="12" t="s">
        <v>16064</v>
      </c>
      <c r="C3364" s="12" t="s">
        <v>10393</v>
      </c>
      <c r="D3364" s="12" t="str">
        <f t="shared" si="187"/>
        <v>中远箱</v>
      </c>
      <c r="E3364" s="12" t="s">
        <v>17174</v>
      </c>
      <c r="F3364" s="81">
        <v>41678</v>
      </c>
      <c r="G3364" s="80" t="s">
        <v>4342</v>
      </c>
      <c r="H3364" s="12" t="str">
        <f t="shared" si="189"/>
        <v>重</v>
      </c>
      <c r="I3364" s="24">
        <v>41680</v>
      </c>
      <c r="J3364" s="27"/>
      <c r="K3364" s="12" t="s">
        <v>12951</v>
      </c>
      <c r="L3364" s="12"/>
      <c r="M3364" s="11"/>
      <c r="N3364" s="80"/>
      <c r="O3364" s="18" t="str">
        <f t="shared" ca="1" si="188"/>
        <v>121天</v>
      </c>
      <c r="P3364" s="80"/>
      <c r="Q3364" s="80"/>
      <c r="R3364" s="80"/>
      <c r="S3364" s="80"/>
    </row>
    <row r="3365" spans="1:19">
      <c r="A3365" s="7">
        <v>3366</v>
      </c>
      <c r="B3365" s="12" t="s">
        <v>16065</v>
      </c>
      <c r="C3365" s="12" t="s">
        <v>10393</v>
      </c>
      <c r="D3365" s="12" t="str">
        <f t="shared" si="187"/>
        <v>中远箱</v>
      </c>
      <c r="E3365" s="12" t="s">
        <v>17174</v>
      </c>
      <c r="F3365" s="81">
        <v>41683</v>
      </c>
      <c r="G3365" s="80" t="s">
        <v>4342</v>
      </c>
      <c r="H3365" s="12" t="str">
        <f t="shared" si="189"/>
        <v>重</v>
      </c>
      <c r="I3365" s="24">
        <v>41688</v>
      </c>
      <c r="J3365" s="27"/>
      <c r="K3365" s="12" t="s">
        <v>13302</v>
      </c>
      <c r="L3365" s="12"/>
      <c r="M3365" s="11"/>
      <c r="N3365" s="80"/>
      <c r="O3365" s="18" t="str">
        <f t="shared" ca="1" si="188"/>
        <v>116天</v>
      </c>
      <c r="P3365" s="80"/>
      <c r="Q3365" s="80"/>
      <c r="R3365" s="80"/>
      <c r="S3365" s="80"/>
    </row>
    <row r="3366" spans="1:19">
      <c r="A3366" s="7">
        <v>3367</v>
      </c>
      <c r="B3366" s="12" t="s">
        <v>10170</v>
      </c>
      <c r="C3366" s="12" t="s">
        <v>10393</v>
      </c>
      <c r="D3366" s="12" t="str">
        <f t="shared" si="187"/>
        <v>中远箱</v>
      </c>
      <c r="E3366" s="12" t="s">
        <v>17174</v>
      </c>
      <c r="F3366" s="81">
        <v>41687</v>
      </c>
      <c r="G3366" s="80" t="s">
        <v>4342</v>
      </c>
      <c r="H3366" s="12" t="str">
        <f t="shared" si="189"/>
        <v>重</v>
      </c>
      <c r="I3366" s="24">
        <v>41687</v>
      </c>
      <c r="J3366" s="27"/>
      <c r="K3366" s="12" t="s">
        <v>3895</v>
      </c>
      <c r="L3366" s="12"/>
      <c r="M3366" s="11"/>
      <c r="N3366" s="80"/>
      <c r="O3366" s="18" t="str">
        <f t="shared" ca="1" si="188"/>
        <v>112天</v>
      </c>
      <c r="P3366" s="80"/>
      <c r="Q3366" s="80"/>
      <c r="R3366" s="80"/>
      <c r="S3366" s="80"/>
    </row>
    <row r="3367" spans="1:19">
      <c r="A3367" s="7">
        <v>3368</v>
      </c>
      <c r="B3367" s="12" t="s">
        <v>10171</v>
      </c>
      <c r="C3367" s="12" t="s">
        <v>10393</v>
      </c>
      <c r="D3367" s="12" t="str">
        <f t="shared" si="187"/>
        <v>中远箱</v>
      </c>
      <c r="E3367" s="12" t="s">
        <v>17174</v>
      </c>
      <c r="F3367" s="81">
        <v>41678</v>
      </c>
      <c r="G3367" s="80" t="s">
        <v>4342</v>
      </c>
      <c r="H3367" s="12" t="str">
        <f t="shared" si="189"/>
        <v>重</v>
      </c>
      <c r="I3367" s="24">
        <v>41698</v>
      </c>
      <c r="J3367" s="27"/>
      <c r="K3367" s="12" t="s">
        <v>13302</v>
      </c>
      <c r="L3367" s="12"/>
      <c r="M3367" s="11"/>
      <c r="N3367" s="80"/>
      <c r="O3367" s="18" t="str">
        <f t="shared" ca="1" si="188"/>
        <v>121天</v>
      </c>
      <c r="P3367" s="80"/>
      <c r="Q3367" s="80"/>
      <c r="R3367" s="80"/>
      <c r="S3367" s="80"/>
    </row>
    <row r="3368" spans="1:19">
      <c r="A3368" s="7">
        <v>3369</v>
      </c>
      <c r="B3368" s="12" t="s">
        <v>10172</v>
      </c>
      <c r="C3368" s="12" t="s">
        <v>10393</v>
      </c>
      <c r="D3368" s="12" t="str">
        <f t="shared" si="187"/>
        <v>中远箱</v>
      </c>
      <c r="E3368" s="12" t="s">
        <v>17174</v>
      </c>
      <c r="F3368" s="81">
        <v>41690</v>
      </c>
      <c r="G3368" s="80" t="s">
        <v>4342</v>
      </c>
      <c r="H3368" s="12" t="str">
        <f t="shared" si="189"/>
        <v>重</v>
      </c>
      <c r="I3368" s="24">
        <v>41691</v>
      </c>
      <c r="J3368" s="27"/>
      <c r="K3368" s="12" t="s">
        <v>2346</v>
      </c>
      <c r="L3368" s="12"/>
      <c r="M3368" s="11"/>
      <c r="N3368" s="80"/>
      <c r="O3368" s="18" t="str">
        <f t="shared" ca="1" si="188"/>
        <v>109天</v>
      </c>
      <c r="P3368" s="80"/>
      <c r="Q3368" s="80"/>
      <c r="R3368" s="80"/>
      <c r="S3368" s="80"/>
    </row>
    <row r="3369" spans="1:19">
      <c r="A3369" s="7">
        <v>3370</v>
      </c>
      <c r="B3369" s="12" t="s">
        <v>16563</v>
      </c>
      <c r="C3369" s="12" t="s">
        <v>10393</v>
      </c>
      <c r="D3369" s="12" t="str">
        <f t="shared" si="187"/>
        <v>中远箱</v>
      </c>
      <c r="E3369" s="12" t="s">
        <v>17174</v>
      </c>
      <c r="F3369" s="81">
        <v>41635</v>
      </c>
      <c r="G3369" s="80" t="s">
        <v>4342</v>
      </c>
      <c r="H3369" s="12" t="str">
        <f t="shared" si="189"/>
        <v>重</v>
      </c>
      <c r="I3369" s="24">
        <v>41635</v>
      </c>
      <c r="J3369" s="27"/>
      <c r="K3369" s="12" t="s">
        <v>13302</v>
      </c>
      <c r="L3369" s="12"/>
      <c r="M3369" s="11"/>
      <c r="N3369" s="80"/>
      <c r="O3369" s="18" t="str">
        <f t="shared" ca="1" si="188"/>
        <v>164天</v>
      </c>
      <c r="P3369" s="80"/>
      <c r="Q3369" s="80"/>
      <c r="R3369" s="80"/>
      <c r="S3369" s="80"/>
    </row>
    <row r="3370" spans="1:19">
      <c r="A3370" s="7">
        <v>3371</v>
      </c>
      <c r="B3370" s="12" t="s">
        <v>16564</v>
      </c>
      <c r="C3370" s="12" t="s">
        <v>10393</v>
      </c>
      <c r="D3370" s="12" t="str">
        <f t="shared" si="187"/>
        <v>中远箱</v>
      </c>
      <c r="E3370" s="12" t="s">
        <v>17174</v>
      </c>
      <c r="F3370" s="81">
        <v>41636</v>
      </c>
      <c r="G3370" s="80" t="s">
        <v>4342</v>
      </c>
      <c r="H3370" s="12" t="str">
        <f t="shared" si="189"/>
        <v>重</v>
      </c>
      <c r="I3370" s="24">
        <v>41636</v>
      </c>
      <c r="J3370" s="27"/>
      <c r="K3370" s="12" t="s">
        <v>10395</v>
      </c>
      <c r="L3370" s="12"/>
      <c r="M3370" s="11"/>
      <c r="N3370" s="80"/>
      <c r="O3370" s="18" t="str">
        <f t="shared" ca="1" si="188"/>
        <v>163天</v>
      </c>
      <c r="P3370" s="80"/>
      <c r="Q3370" s="80"/>
      <c r="R3370" s="80"/>
      <c r="S3370" s="80"/>
    </row>
    <row r="3371" spans="1:19">
      <c r="A3371" s="7">
        <v>3372</v>
      </c>
      <c r="B3371" s="12" t="s">
        <v>16565</v>
      </c>
      <c r="C3371" s="12" t="s">
        <v>10393</v>
      </c>
      <c r="D3371" s="12" t="str">
        <f t="shared" si="187"/>
        <v>中远箱</v>
      </c>
      <c r="E3371" s="12" t="s">
        <v>17174</v>
      </c>
      <c r="F3371" s="81">
        <v>41687</v>
      </c>
      <c r="G3371" s="80" t="s">
        <v>4342</v>
      </c>
      <c r="H3371" s="12" t="str">
        <f t="shared" si="189"/>
        <v>重</v>
      </c>
      <c r="I3371" s="24">
        <v>41690</v>
      </c>
      <c r="J3371" s="27"/>
      <c r="K3371" s="12" t="s">
        <v>8676</v>
      </c>
      <c r="L3371" s="12"/>
      <c r="M3371" s="11"/>
      <c r="N3371" s="80"/>
      <c r="O3371" s="18" t="str">
        <f t="shared" ca="1" si="188"/>
        <v>112天</v>
      </c>
      <c r="P3371" s="80"/>
      <c r="Q3371" s="80"/>
      <c r="R3371" s="80"/>
      <c r="S3371" s="80"/>
    </row>
    <row r="3372" spans="1:19">
      <c r="A3372" s="7">
        <v>3373</v>
      </c>
      <c r="B3372" s="12" t="s">
        <v>16566</v>
      </c>
      <c r="C3372" s="12" t="s">
        <v>10393</v>
      </c>
      <c r="D3372" s="12" t="str">
        <f t="shared" si="187"/>
        <v>中远箱</v>
      </c>
      <c r="E3372" s="12" t="s">
        <v>17174</v>
      </c>
      <c r="F3372" s="81">
        <v>41683</v>
      </c>
      <c r="G3372" s="80" t="s">
        <v>4342</v>
      </c>
      <c r="H3372" s="12" t="str">
        <f t="shared" si="189"/>
        <v>重</v>
      </c>
      <c r="I3372" s="24">
        <v>41684</v>
      </c>
      <c r="J3372" s="27"/>
      <c r="K3372" s="12" t="s">
        <v>13302</v>
      </c>
      <c r="L3372" s="12"/>
      <c r="M3372" s="11"/>
      <c r="N3372" s="80"/>
      <c r="O3372" s="18" t="str">
        <f t="shared" ca="1" si="188"/>
        <v>116天</v>
      </c>
      <c r="P3372" s="80"/>
      <c r="Q3372" s="80"/>
      <c r="R3372" s="80"/>
      <c r="S3372" s="80"/>
    </row>
    <row r="3373" spans="1:19">
      <c r="A3373" s="7">
        <v>3374</v>
      </c>
      <c r="B3373" s="12" t="s">
        <v>16567</v>
      </c>
      <c r="C3373" s="12" t="s">
        <v>10393</v>
      </c>
      <c r="D3373" s="12" t="str">
        <f t="shared" si="187"/>
        <v>中远箱</v>
      </c>
      <c r="E3373" s="12" t="s">
        <v>17174</v>
      </c>
      <c r="F3373" s="81">
        <v>41635</v>
      </c>
      <c r="G3373" s="80" t="s">
        <v>4342</v>
      </c>
      <c r="H3373" s="12" t="str">
        <f t="shared" si="189"/>
        <v>重</v>
      </c>
      <c r="I3373" s="24">
        <v>41636</v>
      </c>
      <c r="J3373" s="27"/>
      <c r="K3373" s="12" t="s">
        <v>5697</v>
      </c>
      <c r="L3373" s="12"/>
      <c r="M3373" s="11"/>
      <c r="N3373" s="80"/>
      <c r="O3373" s="18" t="str">
        <f t="shared" ca="1" si="188"/>
        <v>164天</v>
      </c>
      <c r="P3373" s="80"/>
      <c r="Q3373" s="80"/>
      <c r="R3373" s="80"/>
      <c r="S3373" s="80"/>
    </row>
    <row r="3374" spans="1:19">
      <c r="A3374" s="7">
        <v>3375</v>
      </c>
      <c r="B3374" s="12" t="s">
        <v>16568</v>
      </c>
      <c r="C3374" s="12" t="s">
        <v>10393</v>
      </c>
      <c r="D3374" s="12" t="str">
        <f t="shared" si="187"/>
        <v>中远箱</v>
      </c>
      <c r="E3374" s="12" t="s">
        <v>15481</v>
      </c>
      <c r="F3374" s="81">
        <v>41636</v>
      </c>
      <c r="G3374" s="80" t="s">
        <v>4342</v>
      </c>
      <c r="H3374" s="12" t="str">
        <f t="shared" si="189"/>
        <v>重</v>
      </c>
      <c r="I3374" s="24">
        <v>41654</v>
      </c>
      <c r="J3374" s="27"/>
      <c r="K3374" s="12" t="s">
        <v>4443</v>
      </c>
      <c r="L3374" s="12"/>
      <c r="M3374" s="11"/>
      <c r="N3374" s="80"/>
      <c r="O3374" s="18" t="str">
        <f t="shared" ca="1" si="188"/>
        <v>163天</v>
      </c>
      <c r="P3374" s="80"/>
      <c r="Q3374" s="80"/>
      <c r="R3374" s="80">
        <v>100</v>
      </c>
      <c r="S3374" s="80">
        <v>9140030</v>
      </c>
    </row>
    <row r="3375" spans="1:19">
      <c r="A3375" s="7">
        <v>3376</v>
      </c>
      <c r="B3375" s="12" t="s">
        <v>11608</v>
      </c>
      <c r="C3375" s="12" t="s">
        <v>10393</v>
      </c>
      <c r="D3375" s="12" t="str">
        <f t="shared" si="187"/>
        <v>中远箱</v>
      </c>
      <c r="E3375" s="12" t="s">
        <v>17174</v>
      </c>
      <c r="F3375" s="81">
        <v>41683</v>
      </c>
      <c r="G3375" s="80" t="s">
        <v>4342</v>
      </c>
      <c r="H3375" s="12" t="str">
        <f t="shared" ref="H3375:H3406" si="190">IF(I3375="","空","重")</f>
        <v>重</v>
      </c>
      <c r="I3375" s="24">
        <v>41686</v>
      </c>
      <c r="J3375" s="27"/>
      <c r="K3375" s="12" t="s">
        <v>8676</v>
      </c>
      <c r="L3375" s="12"/>
      <c r="M3375" s="11"/>
      <c r="N3375" s="80"/>
      <c r="O3375" s="18" t="str">
        <f t="shared" ca="1" si="188"/>
        <v>116天</v>
      </c>
      <c r="P3375" s="80"/>
      <c r="Q3375" s="80"/>
      <c r="R3375" s="80"/>
      <c r="S3375" s="80"/>
    </row>
    <row r="3376" spans="1:19">
      <c r="A3376" s="7">
        <v>3377</v>
      </c>
      <c r="B3376" s="12" t="s">
        <v>16569</v>
      </c>
      <c r="C3376" s="12" t="s">
        <v>10393</v>
      </c>
      <c r="D3376" s="12" t="str">
        <f t="shared" si="187"/>
        <v>中远箱</v>
      </c>
      <c r="E3376" s="12" t="s">
        <v>17174</v>
      </c>
      <c r="F3376" s="81">
        <v>41636</v>
      </c>
      <c r="G3376" s="80" t="s">
        <v>4342</v>
      </c>
      <c r="H3376" s="12" t="str">
        <f t="shared" si="190"/>
        <v>重</v>
      </c>
      <c r="I3376" s="24">
        <v>41645</v>
      </c>
      <c r="J3376" s="27"/>
      <c r="K3376" s="12" t="s">
        <v>12951</v>
      </c>
      <c r="L3376" s="12"/>
      <c r="M3376" s="11"/>
      <c r="N3376" s="80"/>
      <c r="O3376" s="18" t="str">
        <f t="shared" ca="1" si="188"/>
        <v>163天</v>
      </c>
      <c r="P3376" s="80"/>
      <c r="Q3376" s="80"/>
      <c r="R3376" s="80"/>
      <c r="S3376" s="80"/>
    </row>
    <row r="3377" spans="1:19">
      <c r="A3377" s="7">
        <v>3378</v>
      </c>
      <c r="B3377" s="12" t="s">
        <v>16570</v>
      </c>
      <c r="C3377" s="12" t="s">
        <v>10393</v>
      </c>
      <c r="D3377" s="12" t="str">
        <f t="shared" si="187"/>
        <v>中远箱</v>
      </c>
      <c r="E3377" s="12" t="s">
        <v>17174</v>
      </c>
      <c r="F3377" s="81">
        <v>41687</v>
      </c>
      <c r="G3377" s="80" t="s">
        <v>4342</v>
      </c>
      <c r="H3377" s="12" t="str">
        <f t="shared" si="190"/>
        <v>重</v>
      </c>
      <c r="I3377" s="24">
        <v>41687</v>
      </c>
      <c r="J3377" s="27"/>
      <c r="K3377" s="12" t="s">
        <v>13302</v>
      </c>
      <c r="L3377" s="12"/>
      <c r="M3377" s="11"/>
      <c r="N3377" s="80"/>
      <c r="O3377" s="18" t="str">
        <f t="shared" ca="1" si="188"/>
        <v>112天</v>
      </c>
      <c r="P3377" s="80"/>
      <c r="Q3377" s="80"/>
      <c r="R3377" s="80"/>
      <c r="S3377" s="80"/>
    </row>
    <row r="3378" spans="1:19">
      <c r="A3378" s="7">
        <v>3379</v>
      </c>
      <c r="B3378" s="12" t="s">
        <v>16571</v>
      </c>
      <c r="C3378" s="12" t="s">
        <v>10393</v>
      </c>
      <c r="D3378" s="12" t="str">
        <f t="shared" si="187"/>
        <v>中远箱</v>
      </c>
      <c r="E3378" s="12" t="s">
        <v>17174</v>
      </c>
      <c r="F3378" s="81">
        <v>41680</v>
      </c>
      <c r="G3378" s="80" t="s">
        <v>4342</v>
      </c>
      <c r="H3378" s="12" t="str">
        <f t="shared" si="190"/>
        <v>重</v>
      </c>
      <c r="I3378" s="24">
        <v>41681</v>
      </c>
      <c r="J3378" s="27"/>
      <c r="K3378" s="12" t="s">
        <v>6907</v>
      </c>
      <c r="L3378" s="12"/>
      <c r="M3378" s="11"/>
      <c r="N3378" s="80"/>
      <c r="O3378" s="18" t="str">
        <f t="shared" ca="1" si="188"/>
        <v>119天</v>
      </c>
      <c r="P3378" s="80"/>
      <c r="Q3378" s="80"/>
      <c r="R3378" s="80"/>
      <c r="S3378" s="80"/>
    </row>
    <row r="3379" spans="1:19">
      <c r="A3379" s="7">
        <v>3380</v>
      </c>
      <c r="B3379" s="12" t="s">
        <v>16572</v>
      </c>
      <c r="C3379" s="12" t="s">
        <v>10393</v>
      </c>
      <c r="D3379" s="12" t="str">
        <f t="shared" si="187"/>
        <v>中远箱</v>
      </c>
      <c r="E3379" s="12" t="s">
        <v>17174</v>
      </c>
      <c r="F3379" s="81">
        <v>41687</v>
      </c>
      <c r="G3379" s="80" t="s">
        <v>4342</v>
      </c>
      <c r="H3379" s="12" t="str">
        <f t="shared" si="190"/>
        <v>重</v>
      </c>
      <c r="I3379" s="24">
        <v>41687</v>
      </c>
      <c r="J3379" s="27"/>
      <c r="K3379" s="12" t="s">
        <v>13302</v>
      </c>
      <c r="L3379" s="12"/>
      <c r="M3379" s="11"/>
      <c r="N3379" s="80"/>
      <c r="O3379" s="18" t="str">
        <f t="shared" ca="1" si="188"/>
        <v>112天</v>
      </c>
      <c r="P3379" s="80"/>
      <c r="Q3379" s="80"/>
      <c r="R3379" s="80"/>
      <c r="S3379" s="80"/>
    </row>
    <row r="3380" spans="1:19">
      <c r="A3380" s="7">
        <v>3381</v>
      </c>
      <c r="B3380" s="12" t="s">
        <v>16573</v>
      </c>
      <c r="C3380" s="12" t="s">
        <v>10393</v>
      </c>
      <c r="D3380" s="12" t="str">
        <f t="shared" si="187"/>
        <v>中远箱</v>
      </c>
      <c r="E3380" s="12" t="s">
        <v>17174</v>
      </c>
      <c r="F3380" s="81">
        <v>41678</v>
      </c>
      <c r="G3380" s="80" t="s">
        <v>4342</v>
      </c>
      <c r="H3380" s="12" t="str">
        <f t="shared" si="190"/>
        <v>重</v>
      </c>
      <c r="I3380" s="24">
        <v>41698</v>
      </c>
      <c r="J3380" s="27"/>
      <c r="K3380" s="12" t="s">
        <v>13302</v>
      </c>
      <c r="L3380" s="12"/>
      <c r="M3380" s="11"/>
      <c r="N3380" s="80"/>
      <c r="O3380" s="18" t="str">
        <f t="shared" ca="1" si="188"/>
        <v>121天</v>
      </c>
      <c r="P3380" s="80"/>
      <c r="Q3380" s="80"/>
      <c r="R3380" s="80"/>
      <c r="S3380" s="80"/>
    </row>
    <row r="3381" spans="1:19">
      <c r="A3381" s="7">
        <v>3382</v>
      </c>
      <c r="B3381" s="12" t="s">
        <v>5189</v>
      </c>
      <c r="C3381" s="12" t="s">
        <v>10393</v>
      </c>
      <c r="D3381" s="12" t="str">
        <f t="shared" si="187"/>
        <v>中远箱</v>
      </c>
      <c r="E3381" s="12" t="s">
        <v>17174</v>
      </c>
      <c r="F3381" s="81">
        <v>41688</v>
      </c>
      <c r="G3381" s="80" t="s">
        <v>4342</v>
      </c>
      <c r="H3381" s="12" t="str">
        <f t="shared" si="190"/>
        <v>重</v>
      </c>
      <c r="I3381" s="24">
        <v>41688</v>
      </c>
      <c r="J3381" s="27"/>
      <c r="K3381" s="12" t="s">
        <v>13302</v>
      </c>
      <c r="L3381" s="12"/>
      <c r="M3381" s="11"/>
      <c r="N3381" s="80"/>
      <c r="O3381" s="18" t="str">
        <f t="shared" ca="1" si="188"/>
        <v>111天</v>
      </c>
      <c r="P3381" s="80"/>
      <c r="Q3381" s="80"/>
      <c r="R3381" s="80"/>
      <c r="S3381" s="80"/>
    </row>
    <row r="3382" spans="1:19">
      <c r="A3382" s="7">
        <v>3383</v>
      </c>
      <c r="B3382" s="12" t="s">
        <v>10592</v>
      </c>
      <c r="C3382" s="12" t="s">
        <v>10393</v>
      </c>
      <c r="D3382" s="12" t="str">
        <f t="shared" si="187"/>
        <v>中远箱</v>
      </c>
      <c r="E3382" s="12" t="s">
        <v>17174</v>
      </c>
      <c r="F3382" s="81">
        <v>41680</v>
      </c>
      <c r="G3382" s="80" t="s">
        <v>4342</v>
      </c>
      <c r="H3382" s="12" t="str">
        <f t="shared" si="190"/>
        <v>重</v>
      </c>
      <c r="I3382" s="24">
        <v>41681</v>
      </c>
      <c r="J3382" s="27"/>
      <c r="K3382" s="12" t="s">
        <v>15515</v>
      </c>
      <c r="L3382" s="12"/>
      <c r="M3382" s="11"/>
      <c r="N3382" s="80"/>
      <c r="O3382" s="18" t="str">
        <f t="shared" ca="1" si="188"/>
        <v>119天</v>
      </c>
      <c r="P3382" s="80"/>
      <c r="Q3382" s="80"/>
      <c r="R3382" s="80"/>
      <c r="S3382" s="80"/>
    </row>
    <row r="3383" spans="1:19">
      <c r="A3383" s="7">
        <v>3384</v>
      </c>
      <c r="B3383" s="12" t="s">
        <v>10593</v>
      </c>
      <c r="C3383" s="12" t="s">
        <v>10393</v>
      </c>
      <c r="D3383" s="12" t="str">
        <f t="shared" si="187"/>
        <v>中远箱</v>
      </c>
      <c r="E3383" s="12" t="s">
        <v>17174</v>
      </c>
      <c r="F3383" s="81">
        <v>41636</v>
      </c>
      <c r="G3383" s="80" t="s">
        <v>4342</v>
      </c>
      <c r="H3383" s="12" t="str">
        <f t="shared" si="190"/>
        <v>重</v>
      </c>
      <c r="I3383" s="24">
        <v>41653</v>
      </c>
      <c r="J3383" s="27"/>
      <c r="K3383" s="12" t="s">
        <v>13302</v>
      </c>
      <c r="L3383" s="12"/>
      <c r="M3383" s="11"/>
      <c r="N3383" s="80"/>
      <c r="O3383" s="18" t="str">
        <f t="shared" ca="1" si="188"/>
        <v>163天</v>
      </c>
      <c r="P3383" s="80"/>
      <c r="Q3383" s="80"/>
      <c r="R3383" s="80"/>
      <c r="S3383" s="80"/>
    </row>
    <row r="3384" spans="1:19">
      <c r="A3384" s="7">
        <v>3385</v>
      </c>
      <c r="B3384" s="12" t="s">
        <v>10594</v>
      </c>
      <c r="C3384" s="12" t="s">
        <v>10393</v>
      </c>
      <c r="D3384" s="12" t="str">
        <f t="shared" si="187"/>
        <v>中远箱</v>
      </c>
      <c r="E3384" s="12" t="s">
        <v>17174</v>
      </c>
      <c r="F3384" s="81">
        <v>41638</v>
      </c>
      <c r="G3384" s="80" t="s">
        <v>4342</v>
      </c>
      <c r="H3384" s="12" t="str">
        <f t="shared" si="190"/>
        <v>重</v>
      </c>
      <c r="I3384" s="24">
        <v>41639</v>
      </c>
      <c r="J3384" s="27"/>
      <c r="K3384" s="12" t="s">
        <v>8461</v>
      </c>
      <c r="L3384" s="12"/>
      <c r="M3384" s="11"/>
      <c r="N3384" s="80"/>
      <c r="O3384" s="18" t="str">
        <f t="shared" ca="1" si="188"/>
        <v>161天</v>
      </c>
      <c r="P3384" s="80"/>
      <c r="Q3384" s="80"/>
      <c r="R3384" s="80"/>
      <c r="S3384" s="80"/>
    </row>
    <row r="3385" spans="1:19">
      <c r="A3385" s="7">
        <v>3386</v>
      </c>
      <c r="B3385" s="12" t="s">
        <v>10595</v>
      </c>
      <c r="C3385" s="12" t="s">
        <v>10393</v>
      </c>
      <c r="D3385" s="12" t="str">
        <f t="shared" si="187"/>
        <v>中远箱</v>
      </c>
      <c r="E3385" s="12" t="s">
        <v>17174</v>
      </c>
      <c r="F3385" s="81">
        <v>41688</v>
      </c>
      <c r="G3385" s="80" t="s">
        <v>4342</v>
      </c>
      <c r="H3385" s="12" t="str">
        <f t="shared" si="190"/>
        <v>重</v>
      </c>
      <c r="I3385" s="24">
        <v>41689</v>
      </c>
      <c r="J3385" s="27"/>
      <c r="K3385" s="12" t="s">
        <v>10395</v>
      </c>
      <c r="L3385" s="12"/>
      <c r="M3385" s="11"/>
      <c r="N3385" s="80"/>
      <c r="O3385" s="18" t="str">
        <f t="shared" ca="1" si="188"/>
        <v>111天</v>
      </c>
      <c r="P3385" s="80"/>
      <c r="Q3385" s="80"/>
      <c r="R3385" s="80">
        <v>100</v>
      </c>
      <c r="S3385" s="80">
        <v>9140048</v>
      </c>
    </row>
    <row r="3386" spans="1:19">
      <c r="A3386" s="7">
        <v>3387</v>
      </c>
      <c r="B3386" s="12" t="s">
        <v>10596</v>
      </c>
      <c r="C3386" s="12" t="s">
        <v>10393</v>
      </c>
      <c r="D3386" s="12" t="str">
        <f t="shared" si="187"/>
        <v>中远箱</v>
      </c>
      <c r="E3386" s="12" t="s">
        <v>17174</v>
      </c>
      <c r="F3386" s="81">
        <v>41680</v>
      </c>
      <c r="G3386" s="80" t="s">
        <v>4342</v>
      </c>
      <c r="H3386" s="12" t="str">
        <f t="shared" si="190"/>
        <v>重</v>
      </c>
      <c r="I3386" s="24">
        <v>41681</v>
      </c>
      <c r="J3386" s="27"/>
      <c r="K3386" s="12" t="s">
        <v>15515</v>
      </c>
      <c r="L3386" s="12"/>
      <c r="M3386" s="11"/>
      <c r="N3386" s="80"/>
      <c r="O3386" s="18" t="str">
        <f t="shared" ca="1" si="188"/>
        <v>119天</v>
      </c>
      <c r="P3386" s="80"/>
      <c r="Q3386" s="80"/>
      <c r="R3386" s="80"/>
      <c r="S3386" s="80"/>
    </row>
    <row r="3387" spans="1:19">
      <c r="A3387" s="7">
        <v>3388</v>
      </c>
      <c r="B3387" s="12" t="s">
        <v>10597</v>
      </c>
      <c r="C3387" s="12" t="s">
        <v>10393</v>
      </c>
      <c r="D3387" s="12" t="str">
        <f t="shared" si="187"/>
        <v>中远箱</v>
      </c>
      <c r="E3387" s="12" t="s">
        <v>17174</v>
      </c>
      <c r="F3387" s="81">
        <v>41683</v>
      </c>
      <c r="G3387" s="80" t="s">
        <v>4342</v>
      </c>
      <c r="H3387" s="12" t="str">
        <f t="shared" si="190"/>
        <v>重</v>
      </c>
      <c r="I3387" s="24">
        <v>41688</v>
      </c>
      <c r="J3387" s="27"/>
      <c r="K3387" s="12" t="s">
        <v>4794</v>
      </c>
      <c r="L3387" s="12"/>
      <c r="M3387" s="11"/>
      <c r="N3387" s="80"/>
      <c r="O3387" s="18" t="str">
        <f t="shared" ca="1" si="188"/>
        <v>116天</v>
      </c>
      <c r="P3387" s="80"/>
      <c r="Q3387" s="80"/>
      <c r="R3387" s="80"/>
      <c r="S3387" s="80"/>
    </row>
    <row r="3388" spans="1:19">
      <c r="A3388" s="7">
        <v>3389</v>
      </c>
      <c r="B3388" s="12" t="s">
        <v>10598</v>
      </c>
      <c r="C3388" s="12" t="s">
        <v>10393</v>
      </c>
      <c r="D3388" s="12" t="str">
        <f t="shared" si="187"/>
        <v>中远箱</v>
      </c>
      <c r="E3388" s="12" t="s">
        <v>17174</v>
      </c>
      <c r="F3388" s="81">
        <v>41635</v>
      </c>
      <c r="G3388" s="80" t="s">
        <v>4342</v>
      </c>
      <c r="H3388" s="12" t="str">
        <f t="shared" si="190"/>
        <v>重</v>
      </c>
      <c r="I3388" s="24">
        <v>41635</v>
      </c>
      <c r="J3388" s="27"/>
      <c r="K3388" s="12" t="s">
        <v>4794</v>
      </c>
      <c r="L3388" s="12"/>
      <c r="M3388" s="11"/>
      <c r="N3388" s="80"/>
      <c r="O3388" s="18" t="str">
        <f t="shared" ca="1" si="188"/>
        <v>164天</v>
      </c>
      <c r="P3388" s="80"/>
      <c r="Q3388" s="80"/>
      <c r="R3388" s="80"/>
      <c r="S3388" s="80"/>
    </row>
    <row r="3389" spans="1:19">
      <c r="A3389" s="7">
        <v>3390</v>
      </c>
      <c r="B3389" s="12" t="s">
        <v>16866</v>
      </c>
      <c r="C3389" s="12" t="s">
        <v>10393</v>
      </c>
      <c r="D3389" s="12" t="str">
        <f t="shared" si="187"/>
        <v>中远箱</v>
      </c>
      <c r="E3389" s="12" t="s">
        <v>17174</v>
      </c>
      <c r="F3389" s="81">
        <v>41692</v>
      </c>
      <c r="G3389" s="80" t="s">
        <v>4342</v>
      </c>
      <c r="H3389" s="12" t="str">
        <f t="shared" si="190"/>
        <v>重</v>
      </c>
      <c r="I3389" s="24">
        <v>41696</v>
      </c>
      <c r="J3389" s="27"/>
      <c r="K3389" s="12" t="s">
        <v>13302</v>
      </c>
      <c r="L3389" s="12"/>
      <c r="M3389" s="11"/>
      <c r="N3389" s="80"/>
      <c r="O3389" s="18" t="str">
        <f t="shared" ca="1" si="188"/>
        <v>107天</v>
      </c>
      <c r="P3389" s="80"/>
      <c r="Q3389" s="80"/>
      <c r="R3389" s="80"/>
      <c r="S3389" s="80"/>
    </row>
    <row r="3390" spans="1:19">
      <c r="A3390" s="7">
        <v>3391</v>
      </c>
      <c r="B3390" s="12" t="s">
        <v>16867</v>
      </c>
      <c r="C3390" s="12" t="s">
        <v>10393</v>
      </c>
      <c r="D3390" s="12" t="str">
        <f t="shared" si="187"/>
        <v>中远箱</v>
      </c>
      <c r="E3390" s="12" t="s">
        <v>17174</v>
      </c>
      <c r="F3390" s="81">
        <v>41636</v>
      </c>
      <c r="G3390" s="80" t="s">
        <v>4342</v>
      </c>
      <c r="H3390" s="12" t="str">
        <f t="shared" si="190"/>
        <v>重</v>
      </c>
      <c r="I3390" s="24">
        <v>41653</v>
      </c>
      <c r="J3390" s="27"/>
      <c r="K3390" s="12" t="s">
        <v>12951</v>
      </c>
      <c r="L3390" s="12"/>
      <c r="M3390" s="11"/>
      <c r="N3390" s="80"/>
      <c r="O3390" s="18" t="str">
        <f t="shared" ca="1" si="188"/>
        <v>163天</v>
      </c>
      <c r="P3390" s="80"/>
      <c r="Q3390" s="80"/>
      <c r="R3390" s="80"/>
      <c r="S3390" s="80"/>
    </row>
    <row r="3391" spans="1:19">
      <c r="A3391" s="7">
        <v>3392</v>
      </c>
      <c r="B3391" s="12" t="s">
        <v>16868</v>
      </c>
      <c r="C3391" s="12" t="s">
        <v>10393</v>
      </c>
      <c r="D3391" s="12" t="str">
        <f t="shared" si="187"/>
        <v>中远箱</v>
      </c>
      <c r="E3391" s="12" t="s">
        <v>17174</v>
      </c>
      <c r="F3391" s="81">
        <v>41680</v>
      </c>
      <c r="G3391" s="80" t="s">
        <v>4342</v>
      </c>
      <c r="H3391" s="12" t="str">
        <f t="shared" si="190"/>
        <v>重</v>
      </c>
      <c r="I3391" s="24">
        <v>41681</v>
      </c>
      <c r="J3391" s="27"/>
      <c r="K3391" s="12" t="s">
        <v>15515</v>
      </c>
      <c r="L3391" s="12"/>
      <c r="M3391" s="11"/>
      <c r="N3391" s="80"/>
      <c r="O3391" s="18" t="str">
        <f t="shared" ca="1" si="188"/>
        <v>119天</v>
      </c>
      <c r="P3391" s="80"/>
      <c r="Q3391" s="80"/>
      <c r="R3391" s="80"/>
      <c r="S3391" s="80"/>
    </row>
    <row r="3392" spans="1:19">
      <c r="A3392" s="7">
        <v>3393</v>
      </c>
      <c r="B3392" s="12" t="s">
        <v>16869</v>
      </c>
      <c r="C3392" s="12" t="s">
        <v>10393</v>
      </c>
      <c r="D3392" s="12" t="str">
        <f t="shared" si="187"/>
        <v>中远箱</v>
      </c>
      <c r="E3392" s="12" t="s">
        <v>17174</v>
      </c>
      <c r="F3392" s="81">
        <v>41686</v>
      </c>
      <c r="G3392" s="80" t="s">
        <v>4342</v>
      </c>
      <c r="H3392" s="12" t="str">
        <f t="shared" si="190"/>
        <v>重</v>
      </c>
      <c r="I3392" s="24">
        <v>41690</v>
      </c>
      <c r="J3392" s="27"/>
      <c r="K3392" s="12" t="s">
        <v>13302</v>
      </c>
      <c r="L3392" s="12"/>
      <c r="M3392" s="11"/>
      <c r="N3392" s="80"/>
      <c r="O3392" s="18" t="str">
        <f t="shared" ca="1" si="188"/>
        <v>113天</v>
      </c>
      <c r="P3392" s="80"/>
      <c r="Q3392" s="80"/>
      <c r="R3392" s="80"/>
      <c r="S3392" s="80"/>
    </row>
    <row r="3393" spans="1:19">
      <c r="A3393" s="7">
        <v>3394</v>
      </c>
      <c r="B3393" s="12" t="s">
        <v>16870</v>
      </c>
      <c r="C3393" s="12" t="s">
        <v>10393</v>
      </c>
      <c r="D3393" s="12" t="str">
        <f t="shared" si="187"/>
        <v>中远箱</v>
      </c>
      <c r="E3393" s="12" t="s">
        <v>17174</v>
      </c>
      <c r="F3393" s="81">
        <v>41687</v>
      </c>
      <c r="G3393" s="80" t="s">
        <v>4342</v>
      </c>
      <c r="H3393" s="12" t="str">
        <f t="shared" si="190"/>
        <v>重</v>
      </c>
      <c r="I3393" s="24">
        <v>41690</v>
      </c>
      <c r="J3393" s="27"/>
      <c r="K3393" s="12" t="s">
        <v>8676</v>
      </c>
      <c r="L3393" s="12"/>
      <c r="M3393" s="11"/>
      <c r="N3393" s="80"/>
      <c r="O3393" s="18" t="str">
        <f t="shared" ca="1" si="188"/>
        <v>112天</v>
      </c>
      <c r="P3393" s="80"/>
      <c r="Q3393" s="80"/>
      <c r="R3393" s="80"/>
      <c r="S3393" s="80"/>
    </row>
    <row r="3394" spans="1:19">
      <c r="A3394" s="7">
        <v>3395</v>
      </c>
      <c r="B3394" s="12" t="s">
        <v>16871</v>
      </c>
      <c r="C3394" s="12" t="s">
        <v>10393</v>
      </c>
      <c r="D3394" s="12" t="str">
        <f t="shared" ref="D3394:D3457" si="191">IF(B3394="","","中远箱")</f>
        <v>中远箱</v>
      </c>
      <c r="E3394" s="12" t="s">
        <v>17174</v>
      </c>
      <c r="F3394" s="81">
        <v>41690</v>
      </c>
      <c r="G3394" s="80" t="s">
        <v>4342</v>
      </c>
      <c r="H3394" s="12" t="str">
        <f t="shared" si="190"/>
        <v>重</v>
      </c>
      <c r="I3394" s="24">
        <v>41696</v>
      </c>
      <c r="J3394" s="27"/>
      <c r="K3394" s="12" t="s">
        <v>13302</v>
      </c>
      <c r="L3394" s="12"/>
      <c r="M3394" s="11"/>
      <c r="N3394" s="80"/>
      <c r="O3394" s="18" t="str">
        <f t="shared" ref="O3394:O3457" ca="1" si="192">IF(ISNONTEXT(J3394),DATEDIF(F3394,TODAY(),"d")&amp;"天","出场")</f>
        <v>109天</v>
      </c>
      <c r="P3394" s="80"/>
      <c r="Q3394" s="80"/>
      <c r="R3394" s="80"/>
      <c r="S3394" s="80"/>
    </row>
    <row r="3395" spans="1:19">
      <c r="A3395" s="7">
        <v>3396</v>
      </c>
      <c r="B3395" s="12" t="s">
        <v>16872</v>
      </c>
      <c r="C3395" s="12" t="s">
        <v>10393</v>
      </c>
      <c r="D3395" s="12" t="str">
        <f t="shared" si="191"/>
        <v>中远箱</v>
      </c>
      <c r="E3395" s="12" t="s">
        <v>17174</v>
      </c>
      <c r="F3395" s="81">
        <v>41690</v>
      </c>
      <c r="G3395" s="80" t="s">
        <v>4342</v>
      </c>
      <c r="H3395" s="12" t="str">
        <f t="shared" si="190"/>
        <v>重</v>
      </c>
      <c r="I3395" s="24">
        <v>41695</v>
      </c>
      <c r="J3395" s="27"/>
      <c r="K3395" s="12" t="s">
        <v>13302</v>
      </c>
      <c r="L3395" s="12"/>
      <c r="M3395" s="11"/>
      <c r="N3395" s="80"/>
      <c r="O3395" s="18" t="str">
        <f t="shared" ca="1" si="192"/>
        <v>109天</v>
      </c>
      <c r="P3395" s="80"/>
      <c r="Q3395" s="80"/>
      <c r="R3395" s="80"/>
      <c r="S3395" s="80"/>
    </row>
    <row r="3396" spans="1:19">
      <c r="A3396" s="7">
        <v>3397</v>
      </c>
      <c r="B3396" s="12" t="s">
        <v>16873</v>
      </c>
      <c r="C3396" s="12" t="s">
        <v>10393</v>
      </c>
      <c r="D3396" s="12" t="str">
        <f t="shared" si="191"/>
        <v>中远箱</v>
      </c>
      <c r="E3396" s="12" t="s">
        <v>15481</v>
      </c>
      <c r="F3396" s="81">
        <v>41636</v>
      </c>
      <c r="G3396" s="80" t="s">
        <v>4342</v>
      </c>
      <c r="H3396" s="12" t="str">
        <f t="shared" si="190"/>
        <v>重</v>
      </c>
      <c r="I3396" s="24">
        <v>41654</v>
      </c>
      <c r="J3396" s="27"/>
      <c r="K3396" s="12" t="s">
        <v>17295</v>
      </c>
      <c r="L3396" s="12"/>
      <c r="M3396" s="11"/>
      <c r="N3396" s="80"/>
      <c r="O3396" s="18" t="str">
        <f t="shared" ca="1" si="192"/>
        <v>163天</v>
      </c>
      <c r="P3396" s="80"/>
      <c r="Q3396" s="80"/>
      <c r="R3396" s="80">
        <v>100</v>
      </c>
      <c r="S3396" s="80">
        <v>9140030</v>
      </c>
    </row>
    <row r="3397" spans="1:19">
      <c r="A3397" s="7">
        <v>3398</v>
      </c>
      <c r="B3397" s="12" t="s">
        <v>13619</v>
      </c>
      <c r="C3397" s="12" t="s">
        <v>10393</v>
      </c>
      <c r="D3397" s="12" t="str">
        <f t="shared" si="191"/>
        <v>中远箱</v>
      </c>
      <c r="E3397" s="12" t="s">
        <v>17174</v>
      </c>
      <c r="F3397" s="81">
        <v>41690</v>
      </c>
      <c r="G3397" s="80" t="s">
        <v>4342</v>
      </c>
      <c r="H3397" s="12" t="str">
        <f t="shared" si="190"/>
        <v>重</v>
      </c>
      <c r="I3397" s="24">
        <v>41691</v>
      </c>
      <c r="J3397" s="27"/>
      <c r="K3397" s="12" t="s">
        <v>2346</v>
      </c>
      <c r="L3397" s="12"/>
      <c r="M3397" s="11"/>
      <c r="N3397" s="80"/>
      <c r="O3397" s="18" t="str">
        <f t="shared" ca="1" si="192"/>
        <v>109天</v>
      </c>
      <c r="P3397" s="80"/>
      <c r="Q3397" s="80"/>
      <c r="R3397" s="80"/>
      <c r="S3397" s="80"/>
    </row>
    <row r="3398" spans="1:19">
      <c r="A3398" s="7">
        <v>3399</v>
      </c>
      <c r="B3398" s="12" t="s">
        <v>13620</v>
      </c>
      <c r="C3398" s="12" t="s">
        <v>10393</v>
      </c>
      <c r="D3398" s="12" t="str">
        <f t="shared" si="191"/>
        <v>中远箱</v>
      </c>
      <c r="E3398" s="12" t="s">
        <v>17174</v>
      </c>
      <c r="F3398" s="81">
        <v>41683</v>
      </c>
      <c r="G3398" s="80" t="s">
        <v>4342</v>
      </c>
      <c r="H3398" s="12" t="str">
        <f t="shared" si="190"/>
        <v>重</v>
      </c>
      <c r="I3398" s="24">
        <v>41684</v>
      </c>
      <c r="J3398" s="27"/>
      <c r="K3398" s="12" t="s">
        <v>4794</v>
      </c>
      <c r="L3398" s="12"/>
      <c r="M3398" s="11"/>
      <c r="N3398" s="80"/>
      <c r="O3398" s="18" t="str">
        <f t="shared" ca="1" si="192"/>
        <v>116天</v>
      </c>
      <c r="P3398" s="80"/>
      <c r="Q3398" s="80"/>
      <c r="R3398" s="80"/>
      <c r="S3398" s="80"/>
    </row>
    <row r="3399" spans="1:19">
      <c r="A3399" s="7">
        <v>3400</v>
      </c>
      <c r="B3399" s="12" t="s">
        <v>16834</v>
      </c>
      <c r="C3399" s="12" t="s">
        <v>10393</v>
      </c>
      <c r="D3399" s="12" t="str">
        <f t="shared" si="191"/>
        <v>中远箱</v>
      </c>
      <c r="E3399" s="12" t="s">
        <v>17174</v>
      </c>
      <c r="F3399" s="81">
        <v>41690</v>
      </c>
      <c r="G3399" s="80" t="s">
        <v>4342</v>
      </c>
      <c r="H3399" s="12" t="str">
        <f t="shared" si="190"/>
        <v>重</v>
      </c>
      <c r="I3399" s="24">
        <v>41697</v>
      </c>
      <c r="J3399" s="27"/>
      <c r="K3399" s="12" t="s">
        <v>2346</v>
      </c>
      <c r="L3399" s="12"/>
      <c r="M3399" s="11"/>
      <c r="N3399" s="80"/>
      <c r="O3399" s="18" t="str">
        <f t="shared" ca="1" si="192"/>
        <v>109天</v>
      </c>
      <c r="P3399" s="80"/>
      <c r="Q3399" s="80"/>
      <c r="R3399" s="80"/>
      <c r="S3399" s="80"/>
    </row>
    <row r="3400" spans="1:19">
      <c r="A3400" s="7">
        <v>3401</v>
      </c>
      <c r="B3400" s="12" t="s">
        <v>16835</v>
      </c>
      <c r="C3400" s="12" t="s">
        <v>10393</v>
      </c>
      <c r="D3400" s="12" t="str">
        <f t="shared" si="191"/>
        <v>中远箱</v>
      </c>
      <c r="E3400" s="12" t="s">
        <v>17174</v>
      </c>
      <c r="F3400" s="81">
        <v>41635</v>
      </c>
      <c r="G3400" s="80" t="s">
        <v>4342</v>
      </c>
      <c r="H3400" s="12" t="str">
        <f t="shared" si="190"/>
        <v>重</v>
      </c>
      <c r="I3400" s="24">
        <v>41652</v>
      </c>
      <c r="J3400" s="27"/>
      <c r="K3400" s="12" t="s">
        <v>12951</v>
      </c>
      <c r="L3400" s="12"/>
      <c r="M3400" s="11"/>
      <c r="N3400" s="80"/>
      <c r="O3400" s="18" t="str">
        <f t="shared" ca="1" si="192"/>
        <v>164天</v>
      </c>
      <c r="P3400" s="80"/>
      <c r="Q3400" s="80"/>
      <c r="R3400" s="80"/>
      <c r="S3400" s="80"/>
    </row>
    <row r="3401" spans="1:19">
      <c r="A3401" s="7">
        <v>3402</v>
      </c>
      <c r="B3401" s="12" t="s">
        <v>16836</v>
      </c>
      <c r="C3401" s="12" t="s">
        <v>10393</v>
      </c>
      <c r="D3401" s="12" t="str">
        <f t="shared" si="191"/>
        <v>中远箱</v>
      </c>
      <c r="E3401" s="12" t="s">
        <v>15481</v>
      </c>
      <c r="F3401" s="81">
        <v>41636</v>
      </c>
      <c r="G3401" s="80" t="s">
        <v>4342</v>
      </c>
      <c r="H3401" s="12" t="str">
        <f t="shared" si="190"/>
        <v>重</v>
      </c>
      <c r="I3401" s="24">
        <v>41654</v>
      </c>
      <c r="J3401" s="27"/>
      <c r="K3401" s="12" t="s">
        <v>12951</v>
      </c>
      <c r="L3401" s="12"/>
      <c r="M3401" s="11"/>
      <c r="N3401" s="80"/>
      <c r="O3401" s="18" t="str">
        <f t="shared" ca="1" si="192"/>
        <v>163天</v>
      </c>
      <c r="P3401" s="80"/>
      <c r="Q3401" s="80"/>
      <c r="R3401" s="80"/>
      <c r="S3401" s="80"/>
    </row>
    <row r="3402" spans="1:19">
      <c r="A3402" s="7">
        <v>3403</v>
      </c>
      <c r="B3402" s="12" t="s">
        <v>16837</v>
      </c>
      <c r="C3402" s="12" t="s">
        <v>10393</v>
      </c>
      <c r="D3402" s="12" t="str">
        <f t="shared" si="191"/>
        <v>中远箱</v>
      </c>
      <c r="E3402" s="12" t="s">
        <v>15481</v>
      </c>
      <c r="F3402" s="81">
        <v>41636</v>
      </c>
      <c r="G3402" s="80" t="s">
        <v>4342</v>
      </c>
      <c r="H3402" s="12" t="str">
        <f t="shared" si="190"/>
        <v>重</v>
      </c>
      <c r="I3402" s="24">
        <v>41653</v>
      </c>
      <c r="J3402" s="27"/>
      <c r="K3402" s="12" t="s">
        <v>14285</v>
      </c>
      <c r="L3402" s="12"/>
      <c r="M3402" s="11"/>
      <c r="N3402" s="80"/>
      <c r="O3402" s="18" t="str">
        <f t="shared" ca="1" si="192"/>
        <v>163天</v>
      </c>
      <c r="P3402" s="80"/>
      <c r="Q3402" s="80"/>
      <c r="R3402" s="80"/>
      <c r="S3402" s="80"/>
    </row>
    <row r="3403" spans="1:19">
      <c r="A3403" s="7">
        <v>3404</v>
      </c>
      <c r="B3403" s="12" t="s">
        <v>16838</v>
      </c>
      <c r="C3403" s="12" t="s">
        <v>10393</v>
      </c>
      <c r="D3403" s="12" t="str">
        <f t="shared" si="191"/>
        <v>中远箱</v>
      </c>
      <c r="E3403" s="12" t="s">
        <v>17174</v>
      </c>
      <c r="F3403" s="81">
        <v>41678</v>
      </c>
      <c r="G3403" s="80" t="s">
        <v>4342</v>
      </c>
      <c r="H3403" s="12" t="str">
        <f t="shared" si="190"/>
        <v>重</v>
      </c>
      <c r="I3403" s="24">
        <v>41698</v>
      </c>
      <c r="J3403" s="27"/>
      <c r="K3403" s="12" t="s">
        <v>4794</v>
      </c>
      <c r="L3403" s="12"/>
      <c r="M3403" s="11"/>
      <c r="N3403" s="80"/>
      <c r="O3403" s="18" t="str">
        <f t="shared" ca="1" si="192"/>
        <v>121天</v>
      </c>
      <c r="P3403" s="80"/>
      <c r="Q3403" s="80"/>
      <c r="R3403" s="80"/>
      <c r="S3403" s="80"/>
    </row>
    <row r="3404" spans="1:19">
      <c r="A3404" s="7">
        <v>3405</v>
      </c>
      <c r="B3404" s="12" t="s">
        <v>16839</v>
      </c>
      <c r="C3404" s="12" t="s">
        <v>10393</v>
      </c>
      <c r="D3404" s="12" t="str">
        <f t="shared" si="191"/>
        <v>中远箱</v>
      </c>
      <c r="E3404" s="12" t="s">
        <v>17174</v>
      </c>
      <c r="F3404" s="81">
        <v>41635</v>
      </c>
      <c r="G3404" s="80" t="s">
        <v>4342</v>
      </c>
      <c r="H3404" s="12" t="str">
        <f t="shared" si="190"/>
        <v>重</v>
      </c>
      <c r="I3404" s="24">
        <v>41635</v>
      </c>
      <c r="J3404" s="27"/>
      <c r="K3404" s="12" t="s">
        <v>13302</v>
      </c>
      <c r="L3404" s="12"/>
      <c r="M3404" s="11"/>
      <c r="N3404" s="80"/>
      <c r="O3404" s="18" t="str">
        <f t="shared" ca="1" si="192"/>
        <v>164天</v>
      </c>
      <c r="P3404" s="80"/>
      <c r="Q3404" s="80"/>
      <c r="R3404" s="80"/>
      <c r="S3404" s="80"/>
    </row>
    <row r="3405" spans="1:19">
      <c r="A3405" s="7">
        <v>3406</v>
      </c>
      <c r="B3405" s="12" t="s">
        <v>16840</v>
      </c>
      <c r="C3405" s="12" t="s">
        <v>10393</v>
      </c>
      <c r="D3405" s="12" t="str">
        <f t="shared" si="191"/>
        <v>中远箱</v>
      </c>
      <c r="E3405" s="12" t="s">
        <v>15481</v>
      </c>
      <c r="F3405" s="81">
        <v>41636</v>
      </c>
      <c r="G3405" s="80" t="s">
        <v>4342</v>
      </c>
      <c r="H3405" s="12" t="str">
        <f t="shared" si="190"/>
        <v>重</v>
      </c>
      <c r="I3405" s="24">
        <v>41654</v>
      </c>
      <c r="J3405" s="27"/>
      <c r="K3405" s="12" t="s">
        <v>13302</v>
      </c>
      <c r="L3405" s="12"/>
      <c r="M3405" s="11"/>
      <c r="N3405" s="80"/>
      <c r="O3405" s="18" t="str">
        <f t="shared" ca="1" si="192"/>
        <v>163天</v>
      </c>
      <c r="P3405" s="80"/>
      <c r="Q3405" s="80"/>
      <c r="R3405" s="80"/>
      <c r="S3405" s="80"/>
    </row>
    <row r="3406" spans="1:19">
      <c r="A3406" s="7">
        <v>3407</v>
      </c>
      <c r="B3406" s="12" t="s">
        <v>16841</v>
      </c>
      <c r="C3406" s="12" t="s">
        <v>10393</v>
      </c>
      <c r="D3406" s="12" t="str">
        <f t="shared" si="191"/>
        <v>中远箱</v>
      </c>
      <c r="E3406" s="12" t="s">
        <v>17174</v>
      </c>
      <c r="F3406" s="81">
        <v>41688</v>
      </c>
      <c r="G3406" s="80" t="s">
        <v>4342</v>
      </c>
      <c r="H3406" s="12" t="str">
        <f t="shared" si="190"/>
        <v>重</v>
      </c>
      <c r="I3406" s="24">
        <v>41688</v>
      </c>
      <c r="J3406" s="27"/>
      <c r="K3406" s="12" t="s">
        <v>13302</v>
      </c>
      <c r="L3406" s="12"/>
      <c r="M3406" s="11"/>
      <c r="N3406" s="80"/>
      <c r="O3406" s="18" t="str">
        <f t="shared" ca="1" si="192"/>
        <v>111天</v>
      </c>
      <c r="P3406" s="80"/>
      <c r="Q3406" s="80"/>
      <c r="R3406" s="80"/>
      <c r="S3406" s="80"/>
    </row>
    <row r="3407" spans="1:19">
      <c r="A3407" s="7">
        <v>3408</v>
      </c>
      <c r="B3407" s="12" t="s">
        <v>16842</v>
      </c>
      <c r="C3407" s="12" t="s">
        <v>10393</v>
      </c>
      <c r="D3407" s="12" t="str">
        <f t="shared" si="191"/>
        <v>中远箱</v>
      </c>
      <c r="E3407" s="12" t="s">
        <v>17174</v>
      </c>
      <c r="F3407" s="81">
        <v>41683</v>
      </c>
      <c r="G3407" s="80" t="s">
        <v>4342</v>
      </c>
      <c r="H3407" s="12" t="str">
        <f t="shared" ref="H3407:H3438" si="193">IF(I3407="","空","重")</f>
        <v>重</v>
      </c>
      <c r="I3407" s="24">
        <v>41686</v>
      </c>
      <c r="J3407" s="27"/>
      <c r="K3407" s="12" t="s">
        <v>8676</v>
      </c>
      <c r="L3407" s="12"/>
      <c r="M3407" s="11"/>
      <c r="N3407" s="80"/>
      <c r="O3407" s="18" t="str">
        <f t="shared" ca="1" si="192"/>
        <v>116天</v>
      </c>
      <c r="P3407" s="80"/>
      <c r="Q3407" s="80"/>
      <c r="R3407" s="80"/>
      <c r="S3407" s="80"/>
    </row>
    <row r="3408" spans="1:19">
      <c r="A3408" s="7">
        <v>3409</v>
      </c>
      <c r="B3408" s="12" t="s">
        <v>16843</v>
      </c>
      <c r="C3408" s="12" t="s">
        <v>10393</v>
      </c>
      <c r="D3408" s="12" t="str">
        <f t="shared" si="191"/>
        <v>中远箱</v>
      </c>
      <c r="E3408" s="12" t="s">
        <v>17174</v>
      </c>
      <c r="F3408" s="81">
        <v>41678</v>
      </c>
      <c r="G3408" s="80" t="s">
        <v>4342</v>
      </c>
      <c r="H3408" s="12" t="str">
        <f t="shared" si="193"/>
        <v>重</v>
      </c>
      <c r="I3408" s="24">
        <v>41698</v>
      </c>
      <c r="J3408" s="27"/>
      <c r="K3408" s="12" t="s">
        <v>13302</v>
      </c>
      <c r="L3408" s="12"/>
      <c r="M3408" s="11"/>
      <c r="N3408" s="80"/>
      <c r="O3408" s="18" t="str">
        <f t="shared" ca="1" si="192"/>
        <v>121天</v>
      </c>
      <c r="P3408" s="80"/>
      <c r="Q3408" s="80"/>
      <c r="R3408" s="80"/>
      <c r="S3408" s="80"/>
    </row>
    <row r="3409" spans="1:19">
      <c r="A3409" s="7">
        <v>3410</v>
      </c>
      <c r="B3409" s="12" t="s">
        <v>16844</v>
      </c>
      <c r="C3409" s="12" t="s">
        <v>10393</v>
      </c>
      <c r="D3409" s="12" t="str">
        <f t="shared" si="191"/>
        <v>中远箱</v>
      </c>
      <c r="E3409" s="12" t="s">
        <v>17174</v>
      </c>
      <c r="F3409" s="81">
        <v>41635</v>
      </c>
      <c r="G3409" s="80" t="s">
        <v>4342</v>
      </c>
      <c r="H3409" s="12" t="str">
        <f t="shared" si="193"/>
        <v>重</v>
      </c>
      <c r="I3409" s="24">
        <v>41636</v>
      </c>
      <c r="J3409" s="27"/>
      <c r="K3409" s="12" t="s">
        <v>5698</v>
      </c>
      <c r="L3409" s="12"/>
      <c r="M3409" s="11"/>
      <c r="N3409" s="80"/>
      <c r="O3409" s="18" t="str">
        <f t="shared" ca="1" si="192"/>
        <v>164天</v>
      </c>
      <c r="P3409" s="80"/>
      <c r="Q3409" s="80"/>
      <c r="R3409" s="80"/>
      <c r="S3409" s="80"/>
    </row>
    <row r="3410" spans="1:19">
      <c r="A3410" s="7">
        <v>3411</v>
      </c>
      <c r="B3410" s="12" t="s">
        <v>16845</v>
      </c>
      <c r="C3410" s="12" t="s">
        <v>10393</v>
      </c>
      <c r="D3410" s="12" t="str">
        <f t="shared" si="191"/>
        <v>中远箱</v>
      </c>
      <c r="E3410" s="12" t="s">
        <v>17174</v>
      </c>
      <c r="F3410" s="81">
        <v>41708</v>
      </c>
      <c r="G3410" s="80" t="s">
        <v>4342</v>
      </c>
      <c r="H3410" s="12" t="str">
        <f t="shared" si="193"/>
        <v>重</v>
      </c>
      <c r="I3410" s="24">
        <v>41716</v>
      </c>
      <c r="J3410" s="27"/>
      <c r="K3410" s="12" t="s">
        <v>13302</v>
      </c>
      <c r="L3410" s="12"/>
      <c r="M3410" s="11"/>
      <c r="N3410" s="80"/>
      <c r="O3410" s="18" t="str">
        <f t="shared" ca="1" si="192"/>
        <v>91天</v>
      </c>
      <c r="P3410" s="80"/>
      <c r="Q3410" s="80"/>
      <c r="R3410" s="80"/>
      <c r="S3410" s="80"/>
    </row>
    <row r="3411" spans="1:19">
      <c r="A3411" s="7">
        <v>3412</v>
      </c>
      <c r="B3411" s="12" t="s">
        <v>16846</v>
      </c>
      <c r="C3411" s="12" t="s">
        <v>10393</v>
      </c>
      <c r="D3411" s="12" t="str">
        <f t="shared" si="191"/>
        <v>中远箱</v>
      </c>
      <c r="E3411" s="12" t="s">
        <v>17174</v>
      </c>
      <c r="F3411" s="81">
        <v>41699</v>
      </c>
      <c r="G3411" s="80" t="s">
        <v>4342</v>
      </c>
      <c r="H3411" s="12" t="str">
        <f t="shared" si="193"/>
        <v>重</v>
      </c>
      <c r="I3411" s="24">
        <v>41701</v>
      </c>
      <c r="J3411" s="27"/>
      <c r="K3411" s="12" t="s">
        <v>2346</v>
      </c>
      <c r="L3411" s="12"/>
      <c r="M3411" s="11"/>
      <c r="N3411" s="80"/>
      <c r="O3411" s="18" t="str">
        <f t="shared" ca="1" si="192"/>
        <v>100天</v>
      </c>
      <c r="P3411" s="80"/>
      <c r="Q3411" s="80"/>
      <c r="R3411" s="80"/>
      <c r="S3411" s="80"/>
    </row>
    <row r="3412" spans="1:19">
      <c r="A3412" s="7">
        <v>3413</v>
      </c>
      <c r="B3412" s="12" t="s">
        <v>16847</v>
      </c>
      <c r="C3412" s="12" t="s">
        <v>10393</v>
      </c>
      <c r="D3412" s="12" t="str">
        <f t="shared" si="191"/>
        <v>中远箱</v>
      </c>
      <c r="E3412" s="12" t="s">
        <v>17174</v>
      </c>
      <c r="F3412" s="81">
        <v>41690</v>
      </c>
      <c r="G3412" s="80" t="s">
        <v>4342</v>
      </c>
      <c r="H3412" s="12" t="str">
        <f t="shared" si="193"/>
        <v>重</v>
      </c>
      <c r="I3412" s="24">
        <v>41698</v>
      </c>
      <c r="J3412" s="27"/>
      <c r="K3412" s="12" t="s">
        <v>10395</v>
      </c>
      <c r="L3412" s="12"/>
      <c r="M3412" s="11"/>
      <c r="N3412" s="80"/>
      <c r="O3412" s="18" t="str">
        <f t="shared" ca="1" si="192"/>
        <v>109天</v>
      </c>
      <c r="P3412" s="80"/>
      <c r="Q3412" s="80"/>
      <c r="R3412" s="80">
        <v>100</v>
      </c>
      <c r="S3412" s="80">
        <v>9140048</v>
      </c>
    </row>
    <row r="3413" spans="1:19">
      <c r="A3413" s="7">
        <v>3414</v>
      </c>
      <c r="B3413" s="12" t="s">
        <v>16848</v>
      </c>
      <c r="C3413" s="12" t="s">
        <v>10393</v>
      </c>
      <c r="D3413" s="12" t="str">
        <f t="shared" si="191"/>
        <v>中远箱</v>
      </c>
      <c r="E3413" s="12" t="s">
        <v>17174</v>
      </c>
      <c r="F3413" s="81">
        <v>41705</v>
      </c>
      <c r="G3413" s="80" t="s">
        <v>4342</v>
      </c>
      <c r="H3413" s="12" t="str">
        <f t="shared" si="193"/>
        <v>重</v>
      </c>
      <c r="I3413" s="24">
        <v>41716</v>
      </c>
      <c r="J3413" s="27"/>
      <c r="K3413" s="12" t="s">
        <v>16249</v>
      </c>
      <c r="L3413" s="12"/>
      <c r="M3413" s="11"/>
      <c r="N3413" s="80"/>
      <c r="O3413" s="18" t="str">
        <f t="shared" ca="1" si="192"/>
        <v>94天</v>
      </c>
      <c r="P3413" s="80"/>
      <c r="Q3413" s="80"/>
      <c r="R3413" s="80"/>
      <c r="S3413" s="80"/>
    </row>
    <row r="3414" spans="1:19">
      <c r="A3414" s="7">
        <v>3415</v>
      </c>
      <c r="B3414" s="12" t="s">
        <v>16849</v>
      </c>
      <c r="C3414" s="12" t="s">
        <v>10393</v>
      </c>
      <c r="D3414" s="12" t="str">
        <f t="shared" si="191"/>
        <v>中远箱</v>
      </c>
      <c r="E3414" s="12" t="s">
        <v>17174</v>
      </c>
      <c r="F3414" s="81">
        <v>41703</v>
      </c>
      <c r="G3414" s="80" t="s">
        <v>4342</v>
      </c>
      <c r="H3414" s="12" t="str">
        <f t="shared" si="193"/>
        <v>重</v>
      </c>
      <c r="I3414" s="24">
        <v>41715</v>
      </c>
      <c r="J3414" s="27"/>
      <c r="K3414" s="12" t="s">
        <v>646</v>
      </c>
      <c r="L3414" s="12"/>
      <c r="M3414" s="11"/>
      <c r="N3414" s="80"/>
      <c r="O3414" s="18" t="str">
        <f t="shared" ca="1" si="192"/>
        <v>96天</v>
      </c>
      <c r="P3414" s="80"/>
      <c r="Q3414" s="80"/>
      <c r="R3414" s="80"/>
      <c r="S3414" s="80"/>
    </row>
    <row r="3415" spans="1:19">
      <c r="A3415" s="7">
        <v>3416</v>
      </c>
      <c r="B3415" s="12" t="s">
        <v>16850</v>
      </c>
      <c r="C3415" s="12" t="s">
        <v>10393</v>
      </c>
      <c r="D3415" s="12" t="str">
        <f t="shared" si="191"/>
        <v>中远箱</v>
      </c>
      <c r="E3415" s="12" t="s">
        <v>17174</v>
      </c>
      <c r="F3415" s="81">
        <v>41688</v>
      </c>
      <c r="G3415" s="80" t="s">
        <v>4342</v>
      </c>
      <c r="H3415" s="12" t="str">
        <f t="shared" si="193"/>
        <v>重</v>
      </c>
      <c r="I3415" s="24">
        <v>41688</v>
      </c>
      <c r="J3415" s="27"/>
      <c r="K3415" s="12" t="s">
        <v>5796</v>
      </c>
      <c r="L3415" s="12"/>
      <c r="M3415" s="11"/>
      <c r="N3415" s="80"/>
      <c r="O3415" s="18" t="str">
        <f t="shared" ca="1" si="192"/>
        <v>111天</v>
      </c>
      <c r="P3415" s="80"/>
      <c r="Q3415" s="80"/>
      <c r="R3415" s="80">
        <v>100</v>
      </c>
      <c r="S3415" s="80">
        <v>9140048</v>
      </c>
    </row>
    <row r="3416" spans="1:19">
      <c r="A3416" s="7">
        <v>3417</v>
      </c>
      <c r="B3416" s="12" t="s">
        <v>16851</v>
      </c>
      <c r="C3416" s="12" t="s">
        <v>10393</v>
      </c>
      <c r="D3416" s="12" t="str">
        <f t="shared" si="191"/>
        <v>中远箱</v>
      </c>
      <c r="E3416" s="12" t="s">
        <v>17174</v>
      </c>
      <c r="F3416" s="81">
        <v>41688</v>
      </c>
      <c r="G3416" s="80" t="s">
        <v>4342</v>
      </c>
      <c r="H3416" s="12" t="str">
        <f t="shared" si="193"/>
        <v>重</v>
      </c>
      <c r="I3416" s="24">
        <v>41688</v>
      </c>
      <c r="J3416" s="27"/>
      <c r="K3416" s="12" t="s">
        <v>5796</v>
      </c>
      <c r="L3416" s="12"/>
      <c r="M3416" s="11"/>
      <c r="N3416" s="80"/>
      <c r="O3416" s="18" t="str">
        <f t="shared" ca="1" si="192"/>
        <v>111天</v>
      </c>
      <c r="P3416" s="80"/>
      <c r="Q3416" s="80"/>
      <c r="R3416" s="80">
        <v>100</v>
      </c>
      <c r="S3416" s="80">
        <v>9140048</v>
      </c>
    </row>
    <row r="3417" spans="1:19">
      <c r="A3417" s="7">
        <v>3418</v>
      </c>
      <c r="B3417" s="12" t="s">
        <v>16852</v>
      </c>
      <c r="C3417" s="12" t="s">
        <v>10393</v>
      </c>
      <c r="D3417" s="12" t="str">
        <f t="shared" si="191"/>
        <v>中远箱</v>
      </c>
      <c r="E3417" s="12" t="s">
        <v>17174</v>
      </c>
      <c r="F3417" s="81">
        <v>41695</v>
      </c>
      <c r="G3417" s="80" t="s">
        <v>4342</v>
      </c>
      <c r="H3417" s="12" t="str">
        <f t="shared" si="193"/>
        <v>重</v>
      </c>
      <c r="I3417" s="24">
        <v>41695</v>
      </c>
      <c r="J3417" s="27"/>
      <c r="K3417" s="12" t="s">
        <v>13302</v>
      </c>
      <c r="L3417" s="12"/>
      <c r="M3417" s="11"/>
      <c r="N3417" s="80"/>
      <c r="O3417" s="18" t="str">
        <f t="shared" ca="1" si="192"/>
        <v>104天</v>
      </c>
      <c r="P3417" s="80"/>
      <c r="Q3417" s="80"/>
      <c r="R3417" s="80"/>
      <c r="S3417" s="80"/>
    </row>
    <row r="3418" spans="1:19">
      <c r="A3418" s="7">
        <v>3419</v>
      </c>
      <c r="B3418" s="12" t="s">
        <v>16853</v>
      </c>
      <c r="C3418" s="12" t="s">
        <v>10393</v>
      </c>
      <c r="D3418" s="12" t="str">
        <f t="shared" si="191"/>
        <v>中远箱</v>
      </c>
      <c r="E3418" s="12" t="s">
        <v>17174</v>
      </c>
      <c r="F3418" s="81">
        <v>41697</v>
      </c>
      <c r="G3418" s="80" t="s">
        <v>4342</v>
      </c>
      <c r="H3418" s="12" t="str">
        <f t="shared" si="193"/>
        <v>重</v>
      </c>
      <c r="I3418" s="24">
        <v>41698</v>
      </c>
      <c r="J3418" s="27"/>
      <c r="K3418" s="12" t="s">
        <v>13302</v>
      </c>
      <c r="L3418" s="12"/>
      <c r="M3418" s="11"/>
      <c r="N3418" s="80"/>
      <c r="O3418" s="18" t="str">
        <f t="shared" ca="1" si="192"/>
        <v>102天</v>
      </c>
      <c r="P3418" s="80"/>
      <c r="Q3418" s="80"/>
      <c r="R3418" s="80"/>
      <c r="S3418" s="80"/>
    </row>
    <row r="3419" spans="1:19">
      <c r="A3419" s="7">
        <v>3420</v>
      </c>
      <c r="B3419" s="12" t="s">
        <v>16854</v>
      </c>
      <c r="C3419" s="12" t="s">
        <v>10393</v>
      </c>
      <c r="D3419" s="12" t="str">
        <f t="shared" si="191"/>
        <v>中远箱</v>
      </c>
      <c r="E3419" s="12" t="s">
        <v>15481</v>
      </c>
      <c r="F3419" s="81">
        <v>41707</v>
      </c>
      <c r="G3419" s="80" t="s">
        <v>4342</v>
      </c>
      <c r="H3419" s="12" t="str">
        <f t="shared" si="193"/>
        <v>重</v>
      </c>
      <c r="I3419" s="24">
        <v>41722</v>
      </c>
      <c r="J3419" s="27"/>
      <c r="K3419" s="12" t="s">
        <v>10395</v>
      </c>
      <c r="L3419" s="12"/>
      <c r="M3419" s="11"/>
      <c r="N3419" s="80"/>
      <c r="O3419" s="18" t="str">
        <f t="shared" ca="1" si="192"/>
        <v>92天</v>
      </c>
      <c r="P3419" s="80"/>
      <c r="Q3419" s="80"/>
      <c r="R3419" s="80">
        <v>100</v>
      </c>
      <c r="S3419" s="80">
        <v>9140071</v>
      </c>
    </row>
    <row r="3420" spans="1:19">
      <c r="A3420" s="7">
        <v>3421</v>
      </c>
      <c r="B3420" s="12" t="s">
        <v>16855</v>
      </c>
      <c r="C3420" s="12" t="s">
        <v>10393</v>
      </c>
      <c r="D3420" s="12" t="str">
        <f t="shared" si="191"/>
        <v>中远箱</v>
      </c>
      <c r="E3420" s="12" t="s">
        <v>17174</v>
      </c>
      <c r="F3420" s="81">
        <v>41703</v>
      </c>
      <c r="G3420" s="80" t="s">
        <v>4342</v>
      </c>
      <c r="H3420" s="12" t="str">
        <f t="shared" si="193"/>
        <v>重</v>
      </c>
      <c r="I3420" s="24">
        <v>41703</v>
      </c>
      <c r="J3420" s="27"/>
      <c r="K3420" s="12" t="s">
        <v>9877</v>
      </c>
      <c r="L3420" s="12"/>
      <c r="M3420" s="11"/>
      <c r="N3420" s="80"/>
      <c r="O3420" s="18" t="str">
        <f t="shared" ca="1" si="192"/>
        <v>96天</v>
      </c>
      <c r="P3420" s="80"/>
      <c r="Q3420" s="80"/>
      <c r="R3420" s="80"/>
      <c r="S3420" s="80"/>
    </row>
    <row r="3421" spans="1:19">
      <c r="A3421" s="7">
        <v>3422</v>
      </c>
      <c r="B3421" s="12" t="s">
        <v>16856</v>
      </c>
      <c r="C3421" s="12" t="s">
        <v>10393</v>
      </c>
      <c r="D3421" s="12" t="str">
        <f t="shared" si="191"/>
        <v>中远箱</v>
      </c>
      <c r="E3421" s="12" t="s">
        <v>17174</v>
      </c>
      <c r="F3421" s="81">
        <v>41696</v>
      </c>
      <c r="G3421" s="80" t="s">
        <v>4342</v>
      </c>
      <c r="H3421" s="12" t="str">
        <f t="shared" si="193"/>
        <v>重</v>
      </c>
      <c r="I3421" s="24">
        <v>41696</v>
      </c>
      <c r="J3421" s="27"/>
      <c r="K3421" s="12" t="s">
        <v>13302</v>
      </c>
      <c r="L3421" s="12"/>
      <c r="M3421" s="11"/>
      <c r="N3421" s="80"/>
      <c r="O3421" s="18" t="str">
        <f t="shared" ca="1" si="192"/>
        <v>103天</v>
      </c>
      <c r="P3421" s="80"/>
      <c r="Q3421" s="80"/>
      <c r="R3421" s="80"/>
      <c r="S3421" s="80"/>
    </row>
    <row r="3422" spans="1:19">
      <c r="A3422" s="7">
        <v>3423</v>
      </c>
      <c r="B3422" s="12" t="s">
        <v>16857</v>
      </c>
      <c r="C3422" s="12" t="s">
        <v>10393</v>
      </c>
      <c r="D3422" s="12" t="str">
        <f t="shared" si="191"/>
        <v>中远箱</v>
      </c>
      <c r="E3422" s="12" t="s">
        <v>17174</v>
      </c>
      <c r="F3422" s="81">
        <v>41703</v>
      </c>
      <c r="G3422" s="80" t="s">
        <v>4342</v>
      </c>
      <c r="H3422" s="12" t="str">
        <f t="shared" si="193"/>
        <v>重</v>
      </c>
      <c r="I3422" s="24">
        <v>41704</v>
      </c>
      <c r="J3422" s="27"/>
      <c r="K3422" s="12" t="s">
        <v>646</v>
      </c>
      <c r="L3422" s="12"/>
      <c r="M3422" s="11"/>
      <c r="N3422" s="80"/>
      <c r="O3422" s="18" t="str">
        <f t="shared" ca="1" si="192"/>
        <v>96天</v>
      </c>
      <c r="P3422" s="80"/>
      <c r="Q3422" s="80"/>
      <c r="R3422" s="80"/>
      <c r="S3422" s="80"/>
    </row>
    <row r="3423" spans="1:19">
      <c r="A3423" s="7">
        <v>3424</v>
      </c>
      <c r="B3423" s="12" t="s">
        <v>16858</v>
      </c>
      <c r="C3423" s="12" t="s">
        <v>10393</v>
      </c>
      <c r="D3423" s="12" t="str">
        <f t="shared" si="191"/>
        <v>中远箱</v>
      </c>
      <c r="E3423" s="12" t="s">
        <v>17174</v>
      </c>
      <c r="F3423" s="81">
        <v>41696</v>
      </c>
      <c r="G3423" s="80" t="s">
        <v>4342</v>
      </c>
      <c r="H3423" s="12" t="str">
        <f t="shared" si="193"/>
        <v>重</v>
      </c>
      <c r="I3423" s="24">
        <v>41698</v>
      </c>
      <c r="J3423" s="27"/>
      <c r="K3423" s="12" t="s">
        <v>10395</v>
      </c>
      <c r="L3423" s="12"/>
      <c r="M3423" s="11"/>
      <c r="N3423" s="80"/>
      <c r="O3423" s="18" t="str">
        <f t="shared" ca="1" si="192"/>
        <v>103天</v>
      </c>
      <c r="P3423" s="80"/>
      <c r="Q3423" s="80"/>
      <c r="R3423" s="80">
        <v>100</v>
      </c>
      <c r="S3423" s="80">
        <v>9140048</v>
      </c>
    </row>
    <row r="3424" spans="1:19">
      <c r="A3424" s="7">
        <v>3425</v>
      </c>
      <c r="B3424" s="12" t="s">
        <v>16859</v>
      </c>
      <c r="C3424" s="12" t="s">
        <v>10393</v>
      </c>
      <c r="D3424" s="12" t="str">
        <f t="shared" si="191"/>
        <v>中远箱</v>
      </c>
      <c r="E3424" s="12" t="s">
        <v>17174</v>
      </c>
      <c r="F3424" s="81">
        <v>41694</v>
      </c>
      <c r="G3424" s="80" t="s">
        <v>4342</v>
      </c>
      <c r="H3424" s="12" t="str">
        <f t="shared" si="193"/>
        <v>重</v>
      </c>
      <c r="I3424" s="24">
        <v>41696</v>
      </c>
      <c r="J3424" s="27"/>
      <c r="K3424" s="12" t="s">
        <v>10395</v>
      </c>
      <c r="L3424" s="12"/>
      <c r="M3424" s="11"/>
      <c r="N3424" s="80"/>
      <c r="O3424" s="18" t="str">
        <f t="shared" ca="1" si="192"/>
        <v>105天</v>
      </c>
      <c r="P3424" s="80"/>
      <c r="Q3424" s="80"/>
      <c r="R3424" s="80"/>
      <c r="S3424" s="80"/>
    </row>
    <row r="3425" spans="1:19">
      <c r="A3425" s="7">
        <v>3426</v>
      </c>
      <c r="B3425" s="12" t="s">
        <v>16860</v>
      </c>
      <c r="C3425" s="12" t="s">
        <v>10393</v>
      </c>
      <c r="D3425" s="12" t="str">
        <f t="shared" si="191"/>
        <v>中远箱</v>
      </c>
      <c r="E3425" s="12" t="s">
        <v>17174</v>
      </c>
      <c r="F3425" s="81">
        <v>41703</v>
      </c>
      <c r="G3425" s="80" t="s">
        <v>4342</v>
      </c>
      <c r="H3425" s="12" t="str">
        <f t="shared" si="193"/>
        <v>重</v>
      </c>
      <c r="I3425" s="24">
        <v>41715</v>
      </c>
      <c r="J3425" s="27"/>
      <c r="K3425" s="12" t="s">
        <v>646</v>
      </c>
      <c r="L3425" s="12"/>
      <c r="M3425" s="11"/>
      <c r="N3425" s="80"/>
      <c r="O3425" s="18" t="str">
        <f t="shared" ca="1" si="192"/>
        <v>96天</v>
      </c>
      <c r="P3425" s="80"/>
      <c r="Q3425" s="80"/>
      <c r="R3425" s="80"/>
      <c r="S3425" s="80"/>
    </row>
    <row r="3426" spans="1:19">
      <c r="A3426" s="7">
        <v>3427</v>
      </c>
      <c r="B3426" s="12" t="s">
        <v>16861</v>
      </c>
      <c r="C3426" s="12" t="s">
        <v>10393</v>
      </c>
      <c r="D3426" s="12" t="str">
        <f t="shared" si="191"/>
        <v>中远箱</v>
      </c>
      <c r="E3426" s="12" t="s">
        <v>15481</v>
      </c>
      <c r="F3426" s="81">
        <v>41699</v>
      </c>
      <c r="G3426" s="80" t="s">
        <v>4342</v>
      </c>
      <c r="H3426" s="12" t="str">
        <f t="shared" si="193"/>
        <v>重</v>
      </c>
      <c r="I3426" s="24">
        <v>41704</v>
      </c>
      <c r="J3426" s="27"/>
      <c r="K3426" s="12" t="s">
        <v>9877</v>
      </c>
      <c r="L3426" s="12"/>
      <c r="M3426" s="11"/>
      <c r="N3426" s="80"/>
      <c r="O3426" s="18" t="str">
        <f t="shared" ca="1" si="192"/>
        <v>100天</v>
      </c>
      <c r="P3426" s="80"/>
      <c r="Q3426" s="80"/>
      <c r="R3426" s="80"/>
      <c r="S3426" s="80"/>
    </row>
    <row r="3427" spans="1:19">
      <c r="A3427" s="7">
        <v>3428</v>
      </c>
      <c r="B3427" s="12" t="s">
        <v>16862</v>
      </c>
      <c r="C3427" s="12" t="s">
        <v>10393</v>
      </c>
      <c r="D3427" s="12" t="str">
        <f t="shared" si="191"/>
        <v>中远箱</v>
      </c>
      <c r="E3427" s="12" t="s">
        <v>17174</v>
      </c>
      <c r="F3427" s="81">
        <v>41695</v>
      </c>
      <c r="G3427" s="80" t="s">
        <v>4342</v>
      </c>
      <c r="H3427" s="12" t="str">
        <f t="shared" si="193"/>
        <v>重</v>
      </c>
      <c r="I3427" s="24">
        <v>41696</v>
      </c>
      <c r="J3427" s="27"/>
      <c r="K3427" s="12" t="s">
        <v>13302</v>
      </c>
      <c r="L3427" s="12"/>
      <c r="M3427" s="11"/>
      <c r="N3427" s="80"/>
      <c r="O3427" s="18" t="str">
        <f t="shared" ca="1" si="192"/>
        <v>104天</v>
      </c>
      <c r="P3427" s="80"/>
      <c r="Q3427" s="80"/>
      <c r="R3427" s="80"/>
      <c r="S3427" s="80"/>
    </row>
    <row r="3428" spans="1:19">
      <c r="A3428" s="7">
        <v>3429</v>
      </c>
      <c r="B3428" s="12" t="s">
        <v>15561</v>
      </c>
      <c r="C3428" s="12" t="s">
        <v>10393</v>
      </c>
      <c r="D3428" s="12" t="str">
        <f t="shared" si="191"/>
        <v>中远箱</v>
      </c>
      <c r="E3428" s="12" t="s">
        <v>17174</v>
      </c>
      <c r="F3428" s="81">
        <v>41694</v>
      </c>
      <c r="G3428" s="80" t="s">
        <v>4342</v>
      </c>
      <c r="H3428" s="12" t="str">
        <f t="shared" si="193"/>
        <v>重</v>
      </c>
      <c r="I3428" s="24">
        <v>41698</v>
      </c>
      <c r="J3428" s="27"/>
      <c r="K3428" s="12" t="s">
        <v>10395</v>
      </c>
      <c r="L3428" s="12"/>
      <c r="M3428" s="11"/>
      <c r="N3428" s="80"/>
      <c r="O3428" s="18" t="str">
        <f t="shared" ca="1" si="192"/>
        <v>105天</v>
      </c>
      <c r="P3428" s="80"/>
      <c r="Q3428" s="80"/>
      <c r="R3428" s="80">
        <v>100</v>
      </c>
      <c r="S3428" s="80">
        <v>9140048</v>
      </c>
    </row>
    <row r="3429" spans="1:19">
      <c r="A3429" s="7">
        <v>3430</v>
      </c>
      <c r="B3429" s="12" t="s">
        <v>15562</v>
      </c>
      <c r="C3429" s="12" t="s">
        <v>10393</v>
      </c>
      <c r="D3429" s="12" t="str">
        <f t="shared" si="191"/>
        <v>中远箱</v>
      </c>
      <c r="E3429" s="12" t="s">
        <v>17174</v>
      </c>
      <c r="F3429" s="81">
        <v>41692</v>
      </c>
      <c r="G3429" s="80" t="s">
        <v>4342</v>
      </c>
      <c r="H3429" s="12" t="str">
        <f t="shared" si="193"/>
        <v>重</v>
      </c>
      <c r="I3429" s="24">
        <v>41694</v>
      </c>
      <c r="J3429" s="27"/>
      <c r="K3429" s="12" t="s">
        <v>10834</v>
      </c>
      <c r="L3429" s="12"/>
      <c r="M3429" s="11"/>
      <c r="N3429" s="80"/>
      <c r="O3429" s="18" t="str">
        <f t="shared" ca="1" si="192"/>
        <v>107天</v>
      </c>
      <c r="P3429" s="80"/>
      <c r="Q3429" s="80"/>
      <c r="R3429" s="80"/>
      <c r="S3429" s="80"/>
    </row>
    <row r="3430" spans="1:19">
      <c r="A3430" s="7">
        <v>3431</v>
      </c>
      <c r="B3430" s="12" t="s">
        <v>15563</v>
      </c>
      <c r="C3430" s="12" t="s">
        <v>10393</v>
      </c>
      <c r="D3430" s="12" t="str">
        <f t="shared" si="191"/>
        <v>中远箱</v>
      </c>
      <c r="E3430" s="12" t="s">
        <v>17174</v>
      </c>
      <c r="F3430" s="81">
        <v>41692</v>
      </c>
      <c r="G3430" s="80" t="s">
        <v>4342</v>
      </c>
      <c r="H3430" s="12" t="str">
        <f t="shared" si="193"/>
        <v>重</v>
      </c>
      <c r="I3430" s="24">
        <v>41696</v>
      </c>
      <c r="J3430" s="27"/>
      <c r="K3430" s="12" t="s">
        <v>13302</v>
      </c>
      <c r="L3430" s="12"/>
      <c r="M3430" s="11"/>
      <c r="N3430" s="80"/>
      <c r="O3430" s="18" t="str">
        <f t="shared" ca="1" si="192"/>
        <v>107天</v>
      </c>
      <c r="P3430" s="80"/>
      <c r="Q3430" s="80"/>
      <c r="R3430" s="80"/>
      <c r="S3430" s="80"/>
    </row>
    <row r="3431" spans="1:19">
      <c r="A3431" s="7">
        <v>3432</v>
      </c>
      <c r="B3431" s="12" t="s">
        <v>15564</v>
      </c>
      <c r="C3431" s="12" t="s">
        <v>10393</v>
      </c>
      <c r="D3431" s="12" t="str">
        <f t="shared" si="191"/>
        <v>中远箱</v>
      </c>
      <c r="E3431" s="12" t="s">
        <v>15481</v>
      </c>
      <c r="F3431" s="81">
        <v>41709</v>
      </c>
      <c r="G3431" s="80" t="s">
        <v>4342</v>
      </c>
      <c r="H3431" s="12" t="str">
        <f t="shared" si="193"/>
        <v>重</v>
      </c>
      <c r="I3431" s="24">
        <v>41714</v>
      </c>
      <c r="J3431" s="27"/>
      <c r="K3431" s="12" t="s">
        <v>13302</v>
      </c>
      <c r="L3431" s="12"/>
      <c r="M3431" s="11"/>
      <c r="N3431" s="80"/>
      <c r="O3431" s="18" t="str">
        <f t="shared" ca="1" si="192"/>
        <v>90天</v>
      </c>
      <c r="P3431" s="80"/>
      <c r="Q3431" s="80"/>
      <c r="R3431" s="80"/>
      <c r="S3431" s="80"/>
    </row>
    <row r="3432" spans="1:19">
      <c r="A3432" s="7">
        <v>3433</v>
      </c>
      <c r="B3432" s="12" t="s">
        <v>15565</v>
      </c>
      <c r="C3432" s="12" t="s">
        <v>10393</v>
      </c>
      <c r="D3432" s="12" t="str">
        <f t="shared" si="191"/>
        <v>中远箱</v>
      </c>
      <c r="E3432" s="12" t="s">
        <v>17174</v>
      </c>
      <c r="F3432" s="81">
        <v>41695</v>
      </c>
      <c r="G3432" s="80" t="s">
        <v>4342</v>
      </c>
      <c r="H3432" s="12" t="str">
        <f t="shared" si="193"/>
        <v>重</v>
      </c>
      <c r="I3432" s="24">
        <v>41695</v>
      </c>
      <c r="J3432" s="27"/>
      <c r="K3432" s="12" t="s">
        <v>13302</v>
      </c>
      <c r="L3432" s="12"/>
      <c r="M3432" s="11"/>
      <c r="N3432" s="80"/>
      <c r="O3432" s="18" t="str">
        <f t="shared" ca="1" si="192"/>
        <v>104天</v>
      </c>
      <c r="P3432" s="80"/>
      <c r="Q3432" s="80"/>
      <c r="R3432" s="80"/>
      <c r="S3432" s="80"/>
    </row>
    <row r="3433" spans="1:19">
      <c r="A3433" s="7">
        <v>3434</v>
      </c>
      <c r="B3433" s="12" t="s">
        <v>15566</v>
      </c>
      <c r="C3433" s="12" t="s">
        <v>10393</v>
      </c>
      <c r="D3433" s="12" t="str">
        <f t="shared" si="191"/>
        <v>中远箱</v>
      </c>
      <c r="E3433" s="12" t="s">
        <v>17174</v>
      </c>
      <c r="F3433" s="81">
        <v>41687</v>
      </c>
      <c r="G3433" s="80" t="s">
        <v>4342</v>
      </c>
      <c r="H3433" s="12" t="str">
        <f t="shared" si="193"/>
        <v>重</v>
      </c>
      <c r="I3433" s="24">
        <v>41687</v>
      </c>
      <c r="J3433" s="27"/>
      <c r="K3433" s="12" t="s">
        <v>13302</v>
      </c>
      <c r="L3433" s="12"/>
      <c r="M3433" s="11"/>
      <c r="N3433" s="80"/>
      <c r="O3433" s="18" t="str">
        <f t="shared" ca="1" si="192"/>
        <v>112天</v>
      </c>
      <c r="P3433" s="80"/>
      <c r="Q3433" s="80"/>
      <c r="R3433" s="80"/>
      <c r="S3433" s="80"/>
    </row>
    <row r="3434" spans="1:19">
      <c r="A3434" s="7">
        <v>3435</v>
      </c>
      <c r="B3434" s="12" t="s">
        <v>15567</v>
      </c>
      <c r="C3434" s="12" t="s">
        <v>10393</v>
      </c>
      <c r="D3434" s="12" t="str">
        <f t="shared" si="191"/>
        <v>中远箱</v>
      </c>
      <c r="E3434" s="12" t="s">
        <v>17174</v>
      </c>
      <c r="F3434" s="81">
        <v>41696</v>
      </c>
      <c r="G3434" s="80" t="s">
        <v>4342</v>
      </c>
      <c r="H3434" s="12" t="str">
        <f t="shared" si="193"/>
        <v>重</v>
      </c>
      <c r="I3434" s="24">
        <v>41696</v>
      </c>
      <c r="J3434" s="27"/>
      <c r="K3434" s="12" t="s">
        <v>13302</v>
      </c>
      <c r="L3434" s="12"/>
      <c r="M3434" s="11"/>
      <c r="N3434" s="80"/>
      <c r="O3434" s="18" t="str">
        <f t="shared" ca="1" si="192"/>
        <v>103天</v>
      </c>
      <c r="P3434" s="80"/>
      <c r="Q3434" s="80"/>
      <c r="R3434" s="80"/>
      <c r="S3434" s="80"/>
    </row>
    <row r="3435" spans="1:19">
      <c r="A3435" s="7">
        <v>3436</v>
      </c>
      <c r="B3435" s="12" t="s">
        <v>15568</v>
      </c>
      <c r="C3435" s="12" t="s">
        <v>10393</v>
      </c>
      <c r="D3435" s="12" t="str">
        <f t="shared" si="191"/>
        <v>中远箱</v>
      </c>
      <c r="E3435" s="12" t="s">
        <v>15481</v>
      </c>
      <c r="F3435" s="81">
        <v>41707</v>
      </c>
      <c r="G3435" s="80" t="s">
        <v>4342</v>
      </c>
      <c r="H3435" s="12" t="str">
        <f t="shared" si="193"/>
        <v>重</v>
      </c>
      <c r="I3435" s="24">
        <v>41721</v>
      </c>
      <c r="J3435" s="27"/>
      <c r="K3435" s="12" t="s">
        <v>13302</v>
      </c>
      <c r="L3435" s="12"/>
      <c r="M3435" s="11"/>
      <c r="N3435" s="80"/>
      <c r="O3435" s="18" t="str">
        <f t="shared" ca="1" si="192"/>
        <v>92天</v>
      </c>
      <c r="P3435" s="80"/>
      <c r="Q3435" s="80"/>
      <c r="R3435" s="80"/>
      <c r="S3435" s="80"/>
    </row>
    <row r="3436" spans="1:19">
      <c r="A3436" s="7">
        <v>3437</v>
      </c>
      <c r="B3436" s="12" t="s">
        <v>10722</v>
      </c>
      <c r="C3436" s="12" t="s">
        <v>10393</v>
      </c>
      <c r="D3436" s="12" t="str">
        <f t="shared" si="191"/>
        <v>中远箱</v>
      </c>
      <c r="E3436" s="12" t="s">
        <v>17174</v>
      </c>
      <c r="F3436" s="81">
        <v>41699</v>
      </c>
      <c r="G3436" s="80" t="s">
        <v>4342</v>
      </c>
      <c r="H3436" s="12" t="str">
        <f t="shared" si="193"/>
        <v>重</v>
      </c>
      <c r="I3436" s="24">
        <v>41701</v>
      </c>
      <c r="J3436" s="27"/>
      <c r="K3436" s="12" t="s">
        <v>13302</v>
      </c>
      <c r="L3436" s="12"/>
      <c r="M3436" s="11"/>
      <c r="N3436" s="80"/>
      <c r="O3436" s="18" t="str">
        <f t="shared" ca="1" si="192"/>
        <v>100天</v>
      </c>
      <c r="P3436" s="80"/>
      <c r="Q3436" s="80"/>
      <c r="R3436" s="80"/>
      <c r="S3436" s="80"/>
    </row>
    <row r="3437" spans="1:19">
      <c r="A3437" s="7">
        <v>3438</v>
      </c>
      <c r="B3437" s="12" t="s">
        <v>15919</v>
      </c>
      <c r="C3437" s="12" t="s">
        <v>10393</v>
      </c>
      <c r="D3437" s="12" t="str">
        <f t="shared" si="191"/>
        <v>中远箱</v>
      </c>
      <c r="E3437" s="12" t="s">
        <v>17174</v>
      </c>
      <c r="F3437" s="81">
        <v>41680</v>
      </c>
      <c r="G3437" s="80" t="s">
        <v>4342</v>
      </c>
      <c r="H3437" s="12" t="str">
        <f t="shared" si="193"/>
        <v>重</v>
      </c>
      <c r="I3437" s="24">
        <v>41681</v>
      </c>
      <c r="J3437" s="27"/>
      <c r="K3437" s="12" t="s">
        <v>15515</v>
      </c>
      <c r="L3437" s="12"/>
      <c r="M3437" s="11"/>
      <c r="N3437" s="80"/>
      <c r="O3437" s="18" t="str">
        <f t="shared" ca="1" si="192"/>
        <v>119天</v>
      </c>
      <c r="P3437" s="80"/>
      <c r="Q3437" s="80"/>
      <c r="R3437" s="80"/>
      <c r="S3437" s="80"/>
    </row>
    <row r="3438" spans="1:19">
      <c r="A3438" s="7">
        <v>3439</v>
      </c>
      <c r="B3438" s="12" t="s">
        <v>15920</v>
      </c>
      <c r="C3438" s="12" t="s">
        <v>10393</v>
      </c>
      <c r="D3438" s="12" t="str">
        <f t="shared" si="191"/>
        <v>中远箱</v>
      </c>
      <c r="E3438" s="12" t="s">
        <v>17174</v>
      </c>
      <c r="F3438" s="81">
        <v>41708</v>
      </c>
      <c r="G3438" s="80" t="s">
        <v>4342</v>
      </c>
      <c r="H3438" s="12" t="str">
        <f t="shared" si="193"/>
        <v>重</v>
      </c>
      <c r="I3438" s="24">
        <v>41716</v>
      </c>
      <c r="J3438" s="27"/>
      <c r="K3438" s="12" t="s">
        <v>646</v>
      </c>
      <c r="L3438" s="12"/>
      <c r="M3438" s="11"/>
      <c r="N3438" s="80"/>
      <c r="O3438" s="18" t="str">
        <f t="shared" ca="1" si="192"/>
        <v>91天</v>
      </c>
      <c r="P3438" s="80"/>
      <c r="Q3438" s="80"/>
      <c r="R3438" s="80"/>
      <c r="S3438" s="80"/>
    </row>
    <row r="3439" spans="1:19">
      <c r="A3439" s="7">
        <v>3440</v>
      </c>
      <c r="B3439" s="12" t="s">
        <v>6137</v>
      </c>
      <c r="C3439" s="12" t="s">
        <v>10393</v>
      </c>
      <c r="D3439" s="12" t="str">
        <f t="shared" si="191"/>
        <v>中远箱</v>
      </c>
      <c r="E3439" s="12" t="s">
        <v>17174</v>
      </c>
      <c r="F3439" s="81">
        <v>41698</v>
      </c>
      <c r="G3439" s="80" t="s">
        <v>4342</v>
      </c>
      <c r="H3439" s="12" t="str">
        <f t="shared" ref="H3439:H3470" si="194">IF(I3439="","空","重")</f>
        <v>重</v>
      </c>
      <c r="I3439" s="24">
        <v>41698</v>
      </c>
      <c r="J3439" s="27"/>
      <c r="K3439" s="12" t="s">
        <v>4794</v>
      </c>
      <c r="L3439" s="12"/>
      <c r="M3439" s="11"/>
      <c r="N3439" s="80"/>
      <c r="O3439" s="18" t="str">
        <f t="shared" ca="1" si="192"/>
        <v>101天</v>
      </c>
      <c r="P3439" s="80"/>
      <c r="Q3439" s="80"/>
      <c r="R3439" s="80"/>
      <c r="S3439" s="80"/>
    </row>
    <row r="3440" spans="1:19">
      <c r="A3440" s="7">
        <v>3441</v>
      </c>
      <c r="B3440" s="12" t="s">
        <v>15921</v>
      </c>
      <c r="C3440" s="12" t="s">
        <v>10393</v>
      </c>
      <c r="D3440" s="12" t="str">
        <f t="shared" si="191"/>
        <v>中远箱</v>
      </c>
      <c r="E3440" s="12" t="s">
        <v>17174</v>
      </c>
      <c r="F3440" s="81">
        <v>41695</v>
      </c>
      <c r="G3440" s="80" t="s">
        <v>4342</v>
      </c>
      <c r="H3440" s="12" t="str">
        <f t="shared" si="194"/>
        <v>重</v>
      </c>
      <c r="I3440" s="24">
        <v>41695</v>
      </c>
      <c r="J3440" s="27"/>
      <c r="K3440" s="12" t="s">
        <v>10395</v>
      </c>
      <c r="L3440" s="12"/>
      <c r="M3440" s="11"/>
      <c r="N3440" s="80"/>
      <c r="O3440" s="18" t="str">
        <f t="shared" ca="1" si="192"/>
        <v>104天</v>
      </c>
      <c r="P3440" s="80"/>
      <c r="Q3440" s="80"/>
      <c r="R3440" s="80"/>
      <c r="S3440" s="80"/>
    </row>
    <row r="3441" spans="1:19">
      <c r="A3441" s="7">
        <v>3442</v>
      </c>
      <c r="B3441" s="12" t="s">
        <v>15922</v>
      </c>
      <c r="C3441" s="12" t="s">
        <v>10393</v>
      </c>
      <c r="D3441" s="12" t="str">
        <f t="shared" si="191"/>
        <v>中远箱</v>
      </c>
      <c r="E3441" s="12" t="s">
        <v>17174</v>
      </c>
      <c r="F3441" s="81">
        <v>41678</v>
      </c>
      <c r="G3441" s="80" t="s">
        <v>4342</v>
      </c>
      <c r="H3441" s="12" t="str">
        <f t="shared" si="194"/>
        <v>重</v>
      </c>
      <c r="I3441" s="24">
        <v>41690</v>
      </c>
      <c r="J3441" s="27"/>
      <c r="K3441" s="12" t="s">
        <v>4794</v>
      </c>
      <c r="L3441" s="12"/>
      <c r="M3441" s="11"/>
      <c r="N3441" s="80"/>
      <c r="O3441" s="18" t="str">
        <f t="shared" ca="1" si="192"/>
        <v>121天</v>
      </c>
      <c r="P3441" s="80"/>
      <c r="Q3441" s="80"/>
      <c r="R3441" s="80"/>
      <c r="S3441" s="80"/>
    </row>
    <row r="3442" spans="1:19">
      <c r="A3442" s="7">
        <v>3443</v>
      </c>
      <c r="B3442" s="12" t="s">
        <v>15923</v>
      </c>
      <c r="C3442" s="12" t="s">
        <v>10393</v>
      </c>
      <c r="D3442" s="12" t="str">
        <f t="shared" si="191"/>
        <v>中远箱</v>
      </c>
      <c r="E3442" s="12" t="s">
        <v>17174</v>
      </c>
      <c r="F3442" s="81">
        <v>41692</v>
      </c>
      <c r="G3442" s="80" t="s">
        <v>4342</v>
      </c>
      <c r="H3442" s="12" t="str">
        <f t="shared" si="194"/>
        <v>重</v>
      </c>
      <c r="I3442" s="24">
        <v>41693</v>
      </c>
      <c r="J3442" s="27"/>
      <c r="K3442" s="12" t="s">
        <v>2346</v>
      </c>
      <c r="L3442" s="12"/>
      <c r="M3442" s="11"/>
      <c r="N3442" s="80"/>
      <c r="O3442" s="18" t="str">
        <f t="shared" ca="1" si="192"/>
        <v>107天</v>
      </c>
      <c r="P3442" s="80"/>
      <c r="Q3442" s="80"/>
      <c r="R3442" s="80"/>
      <c r="S3442" s="80"/>
    </row>
    <row r="3443" spans="1:19">
      <c r="A3443" s="7">
        <v>3444</v>
      </c>
      <c r="B3443" s="12" t="s">
        <v>15924</v>
      </c>
      <c r="C3443" s="12" t="s">
        <v>10393</v>
      </c>
      <c r="D3443" s="12" t="str">
        <f t="shared" si="191"/>
        <v>中远箱</v>
      </c>
      <c r="E3443" s="12" t="s">
        <v>17174</v>
      </c>
      <c r="F3443" s="81">
        <v>41694</v>
      </c>
      <c r="G3443" s="80" t="s">
        <v>4342</v>
      </c>
      <c r="H3443" s="12" t="str">
        <f t="shared" si="194"/>
        <v>重</v>
      </c>
      <c r="I3443" s="24">
        <v>41697</v>
      </c>
      <c r="J3443" s="27"/>
      <c r="K3443" s="12" t="s">
        <v>2346</v>
      </c>
      <c r="L3443" s="12"/>
      <c r="M3443" s="11"/>
      <c r="N3443" s="80"/>
      <c r="O3443" s="18" t="str">
        <f t="shared" ca="1" si="192"/>
        <v>105天</v>
      </c>
      <c r="P3443" s="80"/>
      <c r="Q3443" s="80"/>
      <c r="R3443" s="80"/>
      <c r="S3443" s="80"/>
    </row>
    <row r="3444" spans="1:19">
      <c r="A3444" s="7">
        <v>3445</v>
      </c>
      <c r="B3444" s="12" t="s">
        <v>15925</v>
      </c>
      <c r="C3444" s="12" t="s">
        <v>10393</v>
      </c>
      <c r="D3444" s="12" t="str">
        <f t="shared" si="191"/>
        <v>中远箱</v>
      </c>
      <c r="E3444" s="12" t="s">
        <v>17174</v>
      </c>
      <c r="F3444" s="81">
        <v>41703</v>
      </c>
      <c r="G3444" s="80" t="s">
        <v>4342</v>
      </c>
      <c r="H3444" s="12" t="str">
        <f t="shared" si="194"/>
        <v>重</v>
      </c>
      <c r="I3444" s="24">
        <v>41704</v>
      </c>
      <c r="J3444" s="27"/>
      <c r="K3444" s="12" t="s">
        <v>646</v>
      </c>
      <c r="L3444" s="12"/>
      <c r="M3444" s="11"/>
      <c r="N3444" s="80"/>
      <c r="O3444" s="18" t="str">
        <f t="shared" ca="1" si="192"/>
        <v>96天</v>
      </c>
      <c r="P3444" s="80"/>
      <c r="Q3444" s="80"/>
      <c r="R3444" s="80"/>
      <c r="S3444" s="80"/>
    </row>
    <row r="3445" spans="1:19">
      <c r="A3445" s="7">
        <v>3446</v>
      </c>
      <c r="B3445" s="12" t="s">
        <v>15926</v>
      </c>
      <c r="C3445" s="12" t="s">
        <v>10393</v>
      </c>
      <c r="D3445" s="12" t="str">
        <f t="shared" si="191"/>
        <v>中远箱</v>
      </c>
      <c r="E3445" s="12" t="s">
        <v>17174</v>
      </c>
      <c r="F3445" s="81">
        <v>41705</v>
      </c>
      <c r="G3445" s="80" t="s">
        <v>4342</v>
      </c>
      <c r="H3445" s="12" t="str">
        <f t="shared" si="194"/>
        <v>重</v>
      </c>
      <c r="I3445" s="24">
        <v>41721</v>
      </c>
      <c r="J3445" s="27"/>
      <c r="K3445" s="12" t="s">
        <v>13302</v>
      </c>
      <c r="L3445" s="12"/>
      <c r="M3445" s="11"/>
      <c r="N3445" s="80"/>
      <c r="O3445" s="18" t="str">
        <f t="shared" ca="1" si="192"/>
        <v>94天</v>
      </c>
      <c r="P3445" s="80"/>
      <c r="Q3445" s="80"/>
      <c r="R3445" s="80"/>
      <c r="S3445" s="80"/>
    </row>
    <row r="3446" spans="1:19">
      <c r="A3446" s="7">
        <v>3447</v>
      </c>
      <c r="B3446" s="12" t="s">
        <v>15927</v>
      </c>
      <c r="C3446" s="12" t="s">
        <v>10393</v>
      </c>
      <c r="D3446" s="12" t="str">
        <f t="shared" si="191"/>
        <v>中远箱</v>
      </c>
      <c r="E3446" s="12" t="s">
        <v>17174</v>
      </c>
      <c r="F3446" s="81">
        <v>41680</v>
      </c>
      <c r="G3446" s="80" t="s">
        <v>4342</v>
      </c>
      <c r="H3446" s="12" t="str">
        <f t="shared" si="194"/>
        <v>重</v>
      </c>
      <c r="I3446" s="24">
        <v>41681</v>
      </c>
      <c r="J3446" s="27"/>
      <c r="K3446" s="12" t="s">
        <v>15515</v>
      </c>
      <c r="L3446" s="12"/>
      <c r="M3446" s="11"/>
      <c r="N3446" s="80"/>
      <c r="O3446" s="18" t="str">
        <f t="shared" ca="1" si="192"/>
        <v>119天</v>
      </c>
      <c r="P3446" s="80"/>
      <c r="Q3446" s="80"/>
      <c r="R3446" s="80"/>
      <c r="S3446" s="80"/>
    </row>
    <row r="3447" spans="1:19">
      <c r="A3447" s="7">
        <v>3448</v>
      </c>
      <c r="B3447" s="12" t="s">
        <v>15928</v>
      </c>
      <c r="C3447" s="12" t="s">
        <v>10393</v>
      </c>
      <c r="D3447" s="12" t="str">
        <f t="shared" si="191"/>
        <v>中远箱</v>
      </c>
      <c r="E3447" s="12" t="s">
        <v>17174</v>
      </c>
      <c r="F3447" s="81">
        <v>41694</v>
      </c>
      <c r="G3447" s="80" t="s">
        <v>4342</v>
      </c>
      <c r="H3447" s="12" t="str">
        <f t="shared" si="194"/>
        <v>重</v>
      </c>
      <c r="I3447" s="24">
        <v>41696</v>
      </c>
      <c r="J3447" s="27"/>
      <c r="K3447" s="12" t="s">
        <v>13302</v>
      </c>
      <c r="L3447" s="12"/>
      <c r="M3447" s="11"/>
      <c r="N3447" s="80"/>
      <c r="O3447" s="18" t="str">
        <f t="shared" ca="1" si="192"/>
        <v>105天</v>
      </c>
      <c r="P3447" s="80"/>
      <c r="Q3447" s="80"/>
      <c r="R3447" s="80"/>
      <c r="S3447" s="80"/>
    </row>
    <row r="3448" spans="1:19">
      <c r="A3448" s="7">
        <v>3449</v>
      </c>
      <c r="B3448" s="12" t="s">
        <v>15578</v>
      </c>
      <c r="C3448" s="12" t="s">
        <v>10393</v>
      </c>
      <c r="D3448" s="12" t="str">
        <f t="shared" si="191"/>
        <v>中远箱</v>
      </c>
      <c r="E3448" s="12" t="s">
        <v>17174</v>
      </c>
      <c r="F3448" s="81">
        <v>41696</v>
      </c>
      <c r="G3448" s="80" t="s">
        <v>4342</v>
      </c>
      <c r="H3448" s="12" t="str">
        <f t="shared" si="194"/>
        <v>重</v>
      </c>
      <c r="I3448" s="24">
        <v>41696</v>
      </c>
      <c r="J3448" s="27"/>
      <c r="K3448" s="12" t="s">
        <v>13302</v>
      </c>
      <c r="L3448" s="12"/>
      <c r="M3448" s="11"/>
      <c r="N3448" s="80"/>
      <c r="O3448" s="18" t="str">
        <f t="shared" ca="1" si="192"/>
        <v>103天</v>
      </c>
      <c r="P3448" s="80"/>
      <c r="Q3448" s="80"/>
      <c r="R3448" s="80"/>
      <c r="S3448" s="80"/>
    </row>
    <row r="3449" spans="1:19">
      <c r="A3449" s="7">
        <v>3450</v>
      </c>
      <c r="B3449" s="12" t="s">
        <v>15579</v>
      </c>
      <c r="C3449" s="12" t="s">
        <v>10393</v>
      </c>
      <c r="D3449" s="12" t="str">
        <f t="shared" si="191"/>
        <v>中远箱</v>
      </c>
      <c r="E3449" s="12" t="s">
        <v>17174</v>
      </c>
      <c r="F3449" s="81">
        <v>41694</v>
      </c>
      <c r="G3449" s="80" t="s">
        <v>4342</v>
      </c>
      <c r="H3449" s="12" t="str">
        <f t="shared" si="194"/>
        <v>重</v>
      </c>
      <c r="I3449" s="24">
        <v>41696</v>
      </c>
      <c r="J3449" s="27"/>
      <c r="K3449" s="12" t="s">
        <v>13302</v>
      </c>
      <c r="L3449" s="12"/>
      <c r="M3449" s="11"/>
      <c r="N3449" s="80"/>
      <c r="O3449" s="18" t="str">
        <f t="shared" ca="1" si="192"/>
        <v>105天</v>
      </c>
      <c r="P3449" s="80"/>
      <c r="Q3449" s="80"/>
      <c r="R3449" s="80"/>
      <c r="S3449" s="80"/>
    </row>
    <row r="3450" spans="1:19">
      <c r="A3450" s="7">
        <v>3451</v>
      </c>
      <c r="B3450" s="12" t="s">
        <v>15580</v>
      </c>
      <c r="C3450" s="12" t="s">
        <v>10393</v>
      </c>
      <c r="D3450" s="12" t="str">
        <f t="shared" si="191"/>
        <v>中远箱</v>
      </c>
      <c r="E3450" s="12" t="s">
        <v>17174</v>
      </c>
      <c r="F3450" s="81">
        <v>41692</v>
      </c>
      <c r="G3450" s="80" t="s">
        <v>4342</v>
      </c>
      <c r="H3450" s="12" t="str">
        <f t="shared" si="194"/>
        <v>重</v>
      </c>
      <c r="I3450" s="24">
        <v>41694</v>
      </c>
      <c r="J3450" s="27"/>
      <c r="K3450" s="12" t="s">
        <v>8001</v>
      </c>
      <c r="L3450" s="12"/>
      <c r="M3450" s="11"/>
      <c r="N3450" s="80"/>
      <c r="O3450" s="18" t="str">
        <f t="shared" ca="1" si="192"/>
        <v>107天</v>
      </c>
      <c r="P3450" s="80"/>
      <c r="Q3450" s="80"/>
      <c r="R3450" s="80"/>
      <c r="S3450" s="80"/>
    </row>
    <row r="3451" spans="1:19">
      <c r="A3451" s="7">
        <v>3452</v>
      </c>
      <c r="B3451" s="12" t="s">
        <v>10723</v>
      </c>
      <c r="C3451" s="12" t="s">
        <v>10393</v>
      </c>
      <c r="D3451" s="12" t="str">
        <f t="shared" si="191"/>
        <v>中远箱</v>
      </c>
      <c r="E3451" s="12" t="s">
        <v>17174</v>
      </c>
      <c r="F3451" s="81">
        <v>41699</v>
      </c>
      <c r="G3451" s="80" t="s">
        <v>4342</v>
      </c>
      <c r="H3451" s="12" t="str">
        <f t="shared" si="194"/>
        <v>重</v>
      </c>
      <c r="I3451" s="24">
        <v>41702</v>
      </c>
      <c r="J3451" s="27"/>
      <c r="K3451" s="12" t="s">
        <v>8510</v>
      </c>
      <c r="L3451" s="12"/>
      <c r="M3451" s="11"/>
      <c r="N3451" s="80"/>
      <c r="O3451" s="18" t="str">
        <f t="shared" ca="1" si="192"/>
        <v>100天</v>
      </c>
      <c r="P3451" s="80"/>
      <c r="Q3451" s="80"/>
      <c r="R3451" s="80"/>
      <c r="S3451" s="80"/>
    </row>
    <row r="3452" spans="1:19">
      <c r="A3452" s="7">
        <v>3453</v>
      </c>
      <c r="B3452" s="12" t="s">
        <v>15581</v>
      </c>
      <c r="C3452" s="12" t="s">
        <v>10393</v>
      </c>
      <c r="D3452" s="12" t="str">
        <f t="shared" si="191"/>
        <v>中远箱</v>
      </c>
      <c r="E3452" s="12" t="s">
        <v>17174</v>
      </c>
      <c r="F3452" s="81">
        <v>41680</v>
      </c>
      <c r="G3452" s="80" t="s">
        <v>4342</v>
      </c>
      <c r="H3452" s="12" t="str">
        <f t="shared" si="194"/>
        <v>重</v>
      </c>
      <c r="I3452" s="24">
        <v>41681</v>
      </c>
      <c r="J3452" s="27"/>
      <c r="K3452" s="12" t="s">
        <v>6907</v>
      </c>
      <c r="L3452" s="12"/>
      <c r="M3452" s="11"/>
      <c r="N3452" s="80"/>
      <c r="O3452" s="18" t="str">
        <f t="shared" ca="1" si="192"/>
        <v>119天</v>
      </c>
      <c r="P3452" s="80"/>
      <c r="Q3452" s="80"/>
      <c r="R3452" s="80"/>
      <c r="S3452" s="80"/>
    </row>
    <row r="3453" spans="1:19">
      <c r="A3453" s="7">
        <v>3454</v>
      </c>
      <c r="B3453" s="12" t="s">
        <v>15582</v>
      </c>
      <c r="C3453" s="12" t="s">
        <v>10393</v>
      </c>
      <c r="D3453" s="12" t="str">
        <f t="shared" si="191"/>
        <v>中远箱</v>
      </c>
      <c r="E3453" s="12" t="s">
        <v>17174</v>
      </c>
      <c r="F3453" s="81">
        <v>41688</v>
      </c>
      <c r="G3453" s="80" t="s">
        <v>4342</v>
      </c>
      <c r="H3453" s="12" t="str">
        <f t="shared" si="194"/>
        <v>重</v>
      </c>
      <c r="I3453" s="24">
        <v>41688</v>
      </c>
      <c r="J3453" s="27"/>
      <c r="K3453" s="12" t="s">
        <v>4794</v>
      </c>
      <c r="L3453" s="12"/>
      <c r="M3453" s="11"/>
      <c r="N3453" s="80"/>
      <c r="O3453" s="18" t="str">
        <f t="shared" ca="1" si="192"/>
        <v>111天</v>
      </c>
      <c r="P3453" s="80"/>
      <c r="Q3453" s="80"/>
      <c r="R3453" s="80"/>
      <c r="S3453" s="80"/>
    </row>
    <row r="3454" spans="1:19">
      <c r="A3454" s="7">
        <v>3455</v>
      </c>
      <c r="B3454" s="12" t="s">
        <v>15583</v>
      </c>
      <c r="C3454" s="12" t="s">
        <v>10393</v>
      </c>
      <c r="D3454" s="12" t="str">
        <f t="shared" si="191"/>
        <v>中远箱</v>
      </c>
      <c r="E3454" s="12" t="s">
        <v>17174</v>
      </c>
      <c r="F3454" s="81">
        <v>41696</v>
      </c>
      <c r="G3454" s="80" t="s">
        <v>4342</v>
      </c>
      <c r="H3454" s="12" t="str">
        <f t="shared" si="194"/>
        <v>重</v>
      </c>
      <c r="I3454" s="24">
        <v>41696</v>
      </c>
      <c r="J3454" s="27"/>
      <c r="K3454" s="12" t="s">
        <v>13302</v>
      </c>
      <c r="L3454" s="12"/>
      <c r="M3454" s="11"/>
      <c r="N3454" s="80"/>
      <c r="O3454" s="18" t="str">
        <f t="shared" ca="1" si="192"/>
        <v>103天</v>
      </c>
      <c r="P3454" s="80"/>
      <c r="Q3454" s="80"/>
      <c r="R3454" s="80"/>
      <c r="S3454" s="80"/>
    </row>
    <row r="3455" spans="1:19">
      <c r="A3455" s="7">
        <v>3456</v>
      </c>
      <c r="B3455" s="12" t="s">
        <v>15584</v>
      </c>
      <c r="C3455" s="12" t="s">
        <v>10393</v>
      </c>
      <c r="D3455" s="12" t="str">
        <f t="shared" si="191"/>
        <v>中远箱</v>
      </c>
      <c r="E3455" s="12" t="s">
        <v>17174</v>
      </c>
      <c r="F3455" s="81">
        <v>41696</v>
      </c>
      <c r="G3455" s="80" t="s">
        <v>4342</v>
      </c>
      <c r="H3455" s="12" t="str">
        <f t="shared" si="194"/>
        <v>重</v>
      </c>
      <c r="I3455" s="24">
        <v>41696</v>
      </c>
      <c r="J3455" s="27"/>
      <c r="K3455" s="12" t="s">
        <v>13302</v>
      </c>
      <c r="L3455" s="12"/>
      <c r="M3455" s="11"/>
      <c r="N3455" s="80"/>
      <c r="O3455" s="18" t="str">
        <f t="shared" ca="1" si="192"/>
        <v>103天</v>
      </c>
      <c r="P3455" s="80"/>
      <c r="Q3455" s="80"/>
      <c r="R3455" s="80"/>
      <c r="S3455" s="80"/>
    </row>
    <row r="3456" spans="1:19">
      <c r="A3456" s="7">
        <v>3457</v>
      </c>
      <c r="B3456" s="12" t="s">
        <v>15585</v>
      </c>
      <c r="C3456" s="12" t="s">
        <v>10393</v>
      </c>
      <c r="D3456" s="12" t="str">
        <f t="shared" si="191"/>
        <v>中远箱</v>
      </c>
      <c r="E3456" s="12" t="s">
        <v>17174</v>
      </c>
      <c r="F3456" s="81">
        <v>41705</v>
      </c>
      <c r="G3456" s="80" t="s">
        <v>4342</v>
      </c>
      <c r="H3456" s="12" t="str">
        <f t="shared" si="194"/>
        <v>重</v>
      </c>
      <c r="I3456" s="24">
        <v>41707</v>
      </c>
      <c r="J3456" s="27"/>
      <c r="K3456" s="12" t="s">
        <v>16249</v>
      </c>
      <c r="L3456" s="12"/>
      <c r="M3456" s="11"/>
      <c r="N3456" s="80"/>
      <c r="O3456" s="18" t="str">
        <f t="shared" ca="1" si="192"/>
        <v>94天</v>
      </c>
      <c r="P3456" s="80"/>
      <c r="Q3456" s="80"/>
      <c r="R3456" s="80"/>
      <c r="S3456" s="80"/>
    </row>
    <row r="3457" spans="1:19">
      <c r="A3457" s="7">
        <v>3458</v>
      </c>
      <c r="B3457" s="12" t="s">
        <v>15586</v>
      </c>
      <c r="C3457" s="12" t="s">
        <v>10393</v>
      </c>
      <c r="D3457" s="12" t="str">
        <f t="shared" si="191"/>
        <v>中远箱</v>
      </c>
      <c r="E3457" s="12" t="s">
        <v>15481</v>
      </c>
      <c r="F3457" s="81">
        <v>41699</v>
      </c>
      <c r="G3457" s="80" t="s">
        <v>4342</v>
      </c>
      <c r="H3457" s="12" t="str">
        <f t="shared" si="194"/>
        <v>重</v>
      </c>
      <c r="I3457" s="24">
        <v>41704</v>
      </c>
      <c r="J3457" s="27"/>
      <c r="K3457" s="12" t="s">
        <v>9877</v>
      </c>
      <c r="L3457" s="12"/>
      <c r="M3457" s="11"/>
      <c r="N3457" s="80"/>
      <c r="O3457" s="18" t="str">
        <f t="shared" ca="1" si="192"/>
        <v>100天</v>
      </c>
      <c r="P3457" s="80"/>
      <c r="Q3457" s="80"/>
      <c r="R3457" s="80"/>
      <c r="S3457" s="80"/>
    </row>
    <row r="3458" spans="1:19">
      <c r="A3458" s="7">
        <v>3459</v>
      </c>
      <c r="B3458" s="12" t="s">
        <v>15587</v>
      </c>
      <c r="C3458" s="12" t="s">
        <v>10393</v>
      </c>
      <c r="D3458" s="12" t="str">
        <f t="shared" ref="D3458:D3521" si="195">IF(B3458="","","中远箱")</f>
        <v>中远箱</v>
      </c>
      <c r="E3458" s="12" t="s">
        <v>17174</v>
      </c>
      <c r="F3458" s="81">
        <v>41695</v>
      </c>
      <c r="G3458" s="80" t="s">
        <v>4342</v>
      </c>
      <c r="H3458" s="12" t="str">
        <f t="shared" si="194"/>
        <v>重</v>
      </c>
      <c r="I3458" s="24">
        <v>41696</v>
      </c>
      <c r="J3458" s="27"/>
      <c r="K3458" s="12" t="s">
        <v>10395</v>
      </c>
      <c r="L3458" s="12"/>
      <c r="M3458" s="11"/>
      <c r="N3458" s="80"/>
      <c r="O3458" s="18" t="str">
        <f t="shared" ref="O3458:O3521" ca="1" si="196">IF(ISNONTEXT(J3458),DATEDIF(F3458,TODAY(),"d")&amp;"天","出场")</f>
        <v>104天</v>
      </c>
      <c r="P3458" s="80"/>
      <c r="Q3458" s="80"/>
      <c r="R3458" s="80">
        <v>100</v>
      </c>
      <c r="S3458" s="80">
        <v>9140048</v>
      </c>
    </row>
    <row r="3459" spans="1:19">
      <c r="A3459" s="7">
        <v>3460</v>
      </c>
      <c r="B3459" s="12" t="s">
        <v>15588</v>
      </c>
      <c r="C3459" s="12" t="s">
        <v>10393</v>
      </c>
      <c r="D3459" s="12" t="str">
        <f t="shared" si="195"/>
        <v>中远箱</v>
      </c>
      <c r="E3459" s="12" t="s">
        <v>17174</v>
      </c>
      <c r="F3459" s="81">
        <v>41708</v>
      </c>
      <c r="G3459" s="80" t="s">
        <v>4342</v>
      </c>
      <c r="H3459" s="12" t="str">
        <f t="shared" si="194"/>
        <v>重</v>
      </c>
      <c r="I3459" s="24">
        <v>41718</v>
      </c>
      <c r="J3459" s="27"/>
      <c r="K3459" s="12" t="s">
        <v>13302</v>
      </c>
      <c r="L3459" s="12"/>
      <c r="M3459" s="11"/>
      <c r="N3459" s="80"/>
      <c r="O3459" s="18" t="str">
        <f t="shared" ca="1" si="196"/>
        <v>91天</v>
      </c>
      <c r="P3459" s="80"/>
      <c r="Q3459" s="80"/>
      <c r="R3459" s="80"/>
      <c r="S3459" s="80"/>
    </row>
    <row r="3460" spans="1:19">
      <c r="A3460" s="7">
        <v>3461</v>
      </c>
      <c r="B3460" s="12" t="s">
        <v>15589</v>
      </c>
      <c r="C3460" s="12" t="s">
        <v>10393</v>
      </c>
      <c r="D3460" s="12" t="str">
        <f t="shared" si="195"/>
        <v>中远箱</v>
      </c>
      <c r="E3460" s="12" t="s">
        <v>17174</v>
      </c>
      <c r="F3460" s="81">
        <v>41687</v>
      </c>
      <c r="G3460" s="80" t="s">
        <v>4342</v>
      </c>
      <c r="H3460" s="12" t="str">
        <f t="shared" si="194"/>
        <v>重</v>
      </c>
      <c r="I3460" s="24">
        <v>41687</v>
      </c>
      <c r="J3460" s="27"/>
      <c r="K3460" s="12" t="s">
        <v>4794</v>
      </c>
      <c r="L3460" s="12"/>
      <c r="M3460" s="11"/>
      <c r="N3460" s="80"/>
      <c r="O3460" s="18" t="str">
        <f t="shared" ca="1" si="196"/>
        <v>112天</v>
      </c>
      <c r="P3460" s="80"/>
      <c r="Q3460" s="80"/>
      <c r="R3460" s="80"/>
      <c r="S3460" s="80"/>
    </row>
    <row r="3461" spans="1:19">
      <c r="A3461" s="7">
        <v>3462</v>
      </c>
      <c r="B3461" s="12" t="s">
        <v>15590</v>
      </c>
      <c r="C3461" s="12" t="s">
        <v>10393</v>
      </c>
      <c r="D3461" s="12" t="str">
        <f t="shared" si="195"/>
        <v>中远箱</v>
      </c>
      <c r="E3461" s="12" t="s">
        <v>17174</v>
      </c>
      <c r="F3461" s="81">
        <v>41678</v>
      </c>
      <c r="G3461" s="80" t="s">
        <v>4342</v>
      </c>
      <c r="H3461" s="12" t="str">
        <f t="shared" si="194"/>
        <v>重</v>
      </c>
      <c r="I3461" s="24">
        <v>41690</v>
      </c>
      <c r="J3461" s="27"/>
      <c r="K3461" s="12" t="s">
        <v>4794</v>
      </c>
      <c r="L3461" s="12"/>
      <c r="M3461" s="11"/>
      <c r="N3461" s="80"/>
      <c r="O3461" s="18" t="str">
        <f t="shared" ca="1" si="196"/>
        <v>121天</v>
      </c>
      <c r="P3461" s="80"/>
      <c r="Q3461" s="80"/>
      <c r="R3461" s="80"/>
      <c r="S3461" s="80"/>
    </row>
    <row r="3462" spans="1:19">
      <c r="A3462" s="7">
        <v>3463</v>
      </c>
      <c r="B3462" s="12" t="s">
        <v>15591</v>
      </c>
      <c r="C3462" s="12" t="s">
        <v>10393</v>
      </c>
      <c r="D3462" s="12" t="str">
        <f t="shared" si="195"/>
        <v>中远箱</v>
      </c>
      <c r="E3462" s="12" t="s">
        <v>17174</v>
      </c>
      <c r="F3462" s="81">
        <v>41687</v>
      </c>
      <c r="G3462" s="80" t="s">
        <v>4342</v>
      </c>
      <c r="H3462" s="12" t="str">
        <f t="shared" si="194"/>
        <v>重</v>
      </c>
      <c r="I3462" s="24">
        <v>41687</v>
      </c>
      <c r="J3462" s="27"/>
      <c r="K3462" s="12" t="s">
        <v>8788</v>
      </c>
      <c r="L3462" s="12"/>
      <c r="M3462" s="11"/>
      <c r="N3462" s="80"/>
      <c r="O3462" s="18" t="str">
        <f t="shared" ca="1" si="196"/>
        <v>112天</v>
      </c>
      <c r="P3462" s="80"/>
      <c r="Q3462" s="80"/>
      <c r="R3462" s="80"/>
      <c r="S3462" s="80"/>
    </row>
    <row r="3463" spans="1:19">
      <c r="A3463" s="7">
        <v>3464</v>
      </c>
      <c r="B3463" s="12" t="s">
        <v>15592</v>
      </c>
      <c r="C3463" s="12" t="s">
        <v>10393</v>
      </c>
      <c r="D3463" s="12" t="str">
        <f t="shared" si="195"/>
        <v>中远箱</v>
      </c>
      <c r="E3463" s="12" t="s">
        <v>17174</v>
      </c>
      <c r="F3463" s="81">
        <v>41705</v>
      </c>
      <c r="G3463" s="80" t="s">
        <v>4342</v>
      </c>
      <c r="H3463" s="12" t="str">
        <f t="shared" si="194"/>
        <v>重</v>
      </c>
      <c r="I3463" s="24">
        <v>41714</v>
      </c>
      <c r="J3463" s="27"/>
      <c r="K3463" s="12" t="s">
        <v>13302</v>
      </c>
      <c r="L3463" s="12"/>
      <c r="M3463" s="11"/>
      <c r="N3463" s="80"/>
      <c r="O3463" s="18" t="str">
        <f t="shared" ca="1" si="196"/>
        <v>94天</v>
      </c>
      <c r="P3463" s="80"/>
      <c r="Q3463" s="80"/>
      <c r="R3463" s="80"/>
      <c r="S3463" s="80"/>
    </row>
    <row r="3464" spans="1:19">
      <c r="A3464" s="7">
        <v>3465</v>
      </c>
      <c r="B3464" s="12" t="s">
        <v>15593</v>
      </c>
      <c r="C3464" s="12" t="s">
        <v>10393</v>
      </c>
      <c r="D3464" s="12" t="str">
        <f t="shared" si="195"/>
        <v>中远箱</v>
      </c>
      <c r="E3464" s="12" t="s">
        <v>17174</v>
      </c>
      <c r="F3464" s="81">
        <v>41688</v>
      </c>
      <c r="G3464" s="80" t="s">
        <v>4342</v>
      </c>
      <c r="H3464" s="12" t="str">
        <f t="shared" si="194"/>
        <v>重</v>
      </c>
      <c r="I3464" s="24">
        <v>41688</v>
      </c>
      <c r="J3464" s="27"/>
      <c r="K3464" s="12" t="s">
        <v>4794</v>
      </c>
      <c r="L3464" s="12"/>
      <c r="M3464" s="11"/>
      <c r="N3464" s="80"/>
      <c r="O3464" s="18" t="str">
        <f t="shared" ca="1" si="196"/>
        <v>111天</v>
      </c>
      <c r="P3464" s="80"/>
      <c r="Q3464" s="80"/>
      <c r="R3464" s="80"/>
      <c r="S3464" s="80"/>
    </row>
    <row r="3465" spans="1:19">
      <c r="A3465" s="7">
        <v>3466</v>
      </c>
      <c r="B3465" s="12" t="s">
        <v>15594</v>
      </c>
      <c r="C3465" s="12" t="s">
        <v>10393</v>
      </c>
      <c r="D3465" s="12" t="str">
        <f t="shared" si="195"/>
        <v>中远箱</v>
      </c>
      <c r="E3465" s="12" t="s">
        <v>17174</v>
      </c>
      <c r="F3465" s="81">
        <v>41692</v>
      </c>
      <c r="G3465" s="80" t="s">
        <v>4342</v>
      </c>
      <c r="H3465" s="12" t="str">
        <f t="shared" si="194"/>
        <v>重</v>
      </c>
      <c r="I3465" s="24">
        <v>41693</v>
      </c>
      <c r="J3465" s="27"/>
      <c r="K3465" s="12" t="s">
        <v>2346</v>
      </c>
      <c r="L3465" s="12"/>
      <c r="M3465" s="11"/>
      <c r="N3465" s="80"/>
      <c r="O3465" s="18" t="str">
        <f t="shared" ca="1" si="196"/>
        <v>107天</v>
      </c>
      <c r="P3465" s="80"/>
      <c r="Q3465" s="80"/>
      <c r="R3465" s="80"/>
      <c r="S3465" s="80"/>
    </row>
    <row r="3466" spans="1:19">
      <c r="A3466" s="7">
        <v>3467</v>
      </c>
      <c r="B3466" s="12" t="s">
        <v>15595</v>
      </c>
      <c r="C3466" s="12" t="s">
        <v>10393</v>
      </c>
      <c r="D3466" s="12" t="str">
        <f t="shared" si="195"/>
        <v>中远箱</v>
      </c>
      <c r="E3466" s="12" t="s">
        <v>17174</v>
      </c>
      <c r="F3466" s="81">
        <v>41687</v>
      </c>
      <c r="G3466" s="80" t="s">
        <v>4342</v>
      </c>
      <c r="H3466" s="12" t="str">
        <f t="shared" si="194"/>
        <v>重</v>
      </c>
      <c r="I3466" s="24">
        <v>41688</v>
      </c>
      <c r="J3466" s="27"/>
      <c r="K3466" s="12" t="s">
        <v>8676</v>
      </c>
      <c r="L3466" s="12"/>
      <c r="M3466" s="11"/>
      <c r="N3466" s="80"/>
      <c r="O3466" s="18" t="str">
        <f t="shared" ca="1" si="196"/>
        <v>112天</v>
      </c>
      <c r="P3466" s="80"/>
      <c r="Q3466" s="80"/>
      <c r="R3466" s="80"/>
      <c r="S3466" s="80"/>
    </row>
    <row r="3467" spans="1:19">
      <c r="A3467" s="7">
        <v>3468</v>
      </c>
      <c r="B3467" s="12" t="s">
        <v>12436</v>
      </c>
      <c r="C3467" s="12" t="s">
        <v>10393</v>
      </c>
      <c r="D3467" s="12" t="str">
        <f t="shared" si="195"/>
        <v>中远箱</v>
      </c>
      <c r="E3467" s="12" t="s">
        <v>17174</v>
      </c>
      <c r="F3467" s="81">
        <v>41705</v>
      </c>
      <c r="G3467" s="80" t="s">
        <v>4342</v>
      </c>
      <c r="H3467" s="12" t="str">
        <f t="shared" si="194"/>
        <v>重</v>
      </c>
      <c r="I3467" s="24">
        <v>41716</v>
      </c>
      <c r="J3467" s="27"/>
      <c r="K3467" s="12" t="s">
        <v>13302</v>
      </c>
      <c r="L3467" s="12"/>
      <c r="M3467" s="11"/>
      <c r="N3467" s="80"/>
      <c r="O3467" s="18" t="str">
        <f t="shared" ca="1" si="196"/>
        <v>94天</v>
      </c>
      <c r="P3467" s="80"/>
      <c r="Q3467" s="80"/>
      <c r="R3467" s="80"/>
      <c r="S3467" s="80"/>
    </row>
    <row r="3468" spans="1:19">
      <c r="A3468" s="7">
        <v>3469</v>
      </c>
      <c r="B3468" s="12" t="s">
        <v>12437</v>
      </c>
      <c r="C3468" s="12" t="s">
        <v>10393</v>
      </c>
      <c r="D3468" s="12" t="str">
        <f t="shared" si="195"/>
        <v>中远箱</v>
      </c>
      <c r="E3468" s="12" t="s">
        <v>17174</v>
      </c>
      <c r="F3468" s="81">
        <v>41708</v>
      </c>
      <c r="G3468" s="80" t="s">
        <v>4342</v>
      </c>
      <c r="H3468" s="12" t="str">
        <f t="shared" si="194"/>
        <v>重</v>
      </c>
      <c r="I3468" s="24">
        <v>41716</v>
      </c>
      <c r="J3468" s="27"/>
      <c r="K3468" s="12" t="s">
        <v>972</v>
      </c>
      <c r="L3468" s="12"/>
      <c r="M3468" s="11"/>
      <c r="N3468" s="80"/>
      <c r="O3468" s="18" t="str">
        <f t="shared" ca="1" si="196"/>
        <v>91天</v>
      </c>
      <c r="P3468" s="80"/>
      <c r="Q3468" s="80"/>
      <c r="R3468" s="80"/>
      <c r="S3468" s="80"/>
    </row>
    <row r="3469" spans="1:19">
      <c r="A3469" s="7">
        <v>3470</v>
      </c>
      <c r="B3469" s="12" t="s">
        <v>12438</v>
      </c>
      <c r="C3469" s="12" t="s">
        <v>10393</v>
      </c>
      <c r="D3469" s="12" t="str">
        <f t="shared" si="195"/>
        <v>中远箱</v>
      </c>
      <c r="E3469" s="12" t="s">
        <v>17174</v>
      </c>
      <c r="F3469" s="81">
        <v>41695</v>
      </c>
      <c r="G3469" s="80" t="s">
        <v>4342</v>
      </c>
      <c r="H3469" s="12" t="str">
        <f t="shared" si="194"/>
        <v>重</v>
      </c>
      <c r="I3469" s="24">
        <v>41695</v>
      </c>
      <c r="J3469" s="27"/>
      <c r="K3469" s="12" t="s">
        <v>2346</v>
      </c>
      <c r="L3469" s="12"/>
      <c r="M3469" s="11"/>
      <c r="N3469" s="80"/>
      <c r="O3469" s="18" t="str">
        <f t="shared" ca="1" si="196"/>
        <v>104天</v>
      </c>
      <c r="P3469" s="80"/>
      <c r="Q3469" s="80"/>
      <c r="R3469" s="80"/>
      <c r="S3469" s="80"/>
    </row>
    <row r="3470" spans="1:19">
      <c r="A3470" s="7">
        <v>3471</v>
      </c>
      <c r="B3470" s="12" t="s">
        <v>12439</v>
      </c>
      <c r="C3470" s="12" t="s">
        <v>10393</v>
      </c>
      <c r="D3470" s="12" t="str">
        <f t="shared" si="195"/>
        <v>中远箱</v>
      </c>
      <c r="E3470" s="12" t="s">
        <v>17174</v>
      </c>
      <c r="F3470" s="81">
        <v>41688</v>
      </c>
      <c r="G3470" s="80" t="s">
        <v>4342</v>
      </c>
      <c r="H3470" s="12" t="str">
        <f t="shared" si="194"/>
        <v>重</v>
      </c>
      <c r="I3470" s="24">
        <v>41698</v>
      </c>
      <c r="J3470" s="27"/>
      <c r="K3470" s="12" t="s">
        <v>5796</v>
      </c>
      <c r="L3470" s="12"/>
      <c r="M3470" s="11"/>
      <c r="N3470" s="80"/>
      <c r="O3470" s="18" t="str">
        <f t="shared" ca="1" si="196"/>
        <v>111天</v>
      </c>
      <c r="P3470" s="80"/>
      <c r="Q3470" s="80"/>
      <c r="R3470" s="80">
        <v>100</v>
      </c>
      <c r="S3470" s="80">
        <v>9140048</v>
      </c>
    </row>
    <row r="3471" spans="1:19">
      <c r="A3471" s="7">
        <v>3472</v>
      </c>
      <c r="B3471" s="12" t="s">
        <v>12440</v>
      </c>
      <c r="C3471" s="12" t="s">
        <v>10393</v>
      </c>
      <c r="D3471" s="12" t="str">
        <f t="shared" si="195"/>
        <v>中远箱</v>
      </c>
      <c r="E3471" s="12" t="s">
        <v>17174</v>
      </c>
      <c r="F3471" s="81">
        <v>41696</v>
      </c>
      <c r="G3471" s="80" t="s">
        <v>4342</v>
      </c>
      <c r="H3471" s="12" t="str">
        <f t="shared" ref="H3471:H3502" si="197">IF(I3471="","空","重")</f>
        <v>重</v>
      </c>
      <c r="I3471" s="24">
        <v>41696</v>
      </c>
      <c r="J3471" s="27"/>
      <c r="K3471" s="12" t="s">
        <v>13302</v>
      </c>
      <c r="L3471" s="12"/>
      <c r="M3471" s="11"/>
      <c r="N3471" s="80"/>
      <c r="O3471" s="18" t="str">
        <f t="shared" ca="1" si="196"/>
        <v>103天</v>
      </c>
      <c r="P3471" s="80"/>
      <c r="Q3471" s="80"/>
      <c r="R3471" s="80"/>
      <c r="S3471" s="80"/>
    </row>
    <row r="3472" spans="1:19">
      <c r="A3472" s="7">
        <v>3473</v>
      </c>
      <c r="B3472" s="12" t="s">
        <v>12441</v>
      </c>
      <c r="C3472" s="12" t="s">
        <v>10393</v>
      </c>
      <c r="D3472" s="12" t="str">
        <f t="shared" si="195"/>
        <v>中远箱</v>
      </c>
      <c r="E3472" s="12" t="s">
        <v>17174</v>
      </c>
      <c r="F3472" s="81">
        <v>41709</v>
      </c>
      <c r="G3472" s="80" t="s">
        <v>4342</v>
      </c>
      <c r="H3472" s="12" t="str">
        <f t="shared" si="197"/>
        <v>重</v>
      </c>
      <c r="I3472" s="24">
        <v>41712</v>
      </c>
      <c r="J3472" s="27"/>
      <c r="K3472" s="12" t="s">
        <v>16249</v>
      </c>
      <c r="L3472" s="12"/>
      <c r="M3472" s="11"/>
      <c r="N3472" s="80"/>
      <c r="O3472" s="18" t="str">
        <f t="shared" ca="1" si="196"/>
        <v>90天</v>
      </c>
      <c r="P3472" s="80"/>
      <c r="Q3472" s="80"/>
      <c r="R3472" s="80"/>
      <c r="S3472" s="80"/>
    </row>
    <row r="3473" spans="1:19">
      <c r="A3473" s="7">
        <v>3474</v>
      </c>
      <c r="B3473" s="12" t="s">
        <v>3573</v>
      </c>
      <c r="C3473" s="12" t="s">
        <v>10393</v>
      </c>
      <c r="D3473" s="12" t="str">
        <f t="shared" si="195"/>
        <v>中远箱</v>
      </c>
      <c r="E3473" s="12" t="s">
        <v>17174</v>
      </c>
      <c r="F3473" s="81">
        <v>41694</v>
      </c>
      <c r="G3473" s="80" t="s">
        <v>4342</v>
      </c>
      <c r="H3473" s="12" t="str">
        <f t="shared" si="197"/>
        <v>重</v>
      </c>
      <c r="I3473" s="24">
        <v>41696</v>
      </c>
      <c r="J3473" s="27"/>
      <c r="K3473" s="12" t="s">
        <v>10395</v>
      </c>
      <c r="L3473" s="12"/>
      <c r="M3473" s="11"/>
      <c r="N3473" s="80"/>
      <c r="O3473" s="18" t="str">
        <f t="shared" ca="1" si="196"/>
        <v>105天</v>
      </c>
      <c r="P3473" s="80"/>
      <c r="Q3473" s="80"/>
      <c r="R3473" s="80"/>
      <c r="S3473" s="80"/>
    </row>
    <row r="3474" spans="1:19">
      <c r="A3474" s="7">
        <v>3475</v>
      </c>
      <c r="B3474" s="12" t="s">
        <v>3574</v>
      </c>
      <c r="C3474" s="12" t="s">
        <v>10393</v>
      </c>
      <c r="D3474" s="12" t="str">
        <f t="shared" si="195"/>
        <v>中远箱</v>
      </c>
      <c r="E3474" s="12" t="s">
        <v>17174</v>
      </c>
      <c r="F3474" s="81">
        <v>41695</v>
      </c>
      <c r="G3474" s="80" t="s">
        <v>4342</v>
      </c>
      <c r="H3474" s="12" t="str">
        <f t="shared" si="197"/>
        <v>重</v>
      </c>
      <c r="I3474" s="24">
        <v>41695</v>
      </c>
      <c r="J3474" s="27"/>
      <c r="K3474" s="12" t="s">
        <v>13302</v>
      </c>
      <c r="L3474" s="12"/>
      <c r="M3474" s="11"/>
      <c r="N3474" s="80"/>
      <c r="O3474" s="18" t="str">
        <f t="shared" ca="1" si="196"/>
        <v>104天</v>
      </c>
      <c r="P3474" s="80"/>
      <c r="Q3474" s="80"/>
      <c r="R3474" s="80"/>
      <c r="S3474" s="80"/>
    </row>
    <row r="3475" spans="1:19">
      <c r="A3475" s="7">
        <v>3476</v>
      </c>
      <c r="B3475" s="12" t="s">
        <v>3575</v>
      </c>
      <c r="C3475" s="12" t="s">
        <v>10393</v>
      </c>
      <c r="D3475" s="12" t="str">
        <f t="shared" si="195"/>
        <v>中远箱</v>
      </c>
      <c r="E3475" s="12" t="s">
        <v>17174</v>
      </c>
      <c r="F3475" s="81">
        <v>41695</v>
      </c>
      <c r="G3475" s="80" t="s">
        <v>4342</v>
      </c>
      <c r="H3475" s="12" t="str">
        <f t="shared" si="197"/>
        <v>重</v>
      </c>
      <c r="I3475" s="24">
        <v>41695</v>
      </c>
      <c r="J3475" s="27"/>
      <c r="K3475" s="12" t="s">
        <v>10395</v>
      </c>
      <c r="L3475" s="12"/>
      <c r="M3475" s="11"/>
      <c r="N3475" s="80"/>
      <c r="O3475" s="18" t="str">
        <f t="shared" ca="1" si="196"/>
        <v>104天</v>
      </c>
      <c r="P3475" s="80"/>
      <c r="Q3475" s="80"/>
      <c r="R3475" s="80"/>
      <c r="S3475" s="80"/>
    </row>
    <row r="3476" spans="1:19">
      <c r="A3476" s="7">
        <v>3477</v>
      </c>
      <c r="B3476" s="12" t="s">
        <v>10721</v>
      </c>
      <c r="C3476" s="12" t="s">
        <v>10393</v>
      </c>
      <c r="D3476" s="12" t="str">
        <f t="shared" si="195"/>
        <v>中远箱</v>
      </c>
      <c r="E3476" s="12" t="s">
        <v>17174</v>
      </c>
      <c r="F3476" s="81">
        <v>41699</v>
      </c>
      <c r="G3476" s="80" t="s">
        <v>4342</v>
      </c>
      <c r="H3476" s="12" t="str">
        <f t="shared" si="197"/>
        <v>重</v>
      </c>
      <c r="I3476" s="24">
        <v>41702</v>
      </c>
      <c r="J3476" s="27"/>
      <c r="K3476" s="12" t="s">
        <v>8676</v>
      </c>
      <c r="L3476" s="12"/>
      <c r="M3476" s="11"/>
      <c r="N3476" s="80"/>
      <c r="O3476" s="18" t="str">
        <f t="shared" ca="1" si="196"/>
        <v>100天</v>
      </c>
      <c r="P3476" s="80"/>
      <c r="Q3476" s="80"/>
      <c r="R3476" s="80"/>
      <c r="S3476" s="80"/>
    </row>
    <row r="3477" spans="1:19">
      <c r="A3477" s="7">
        <v>3478</v>
      </c>
      <c r="B3477" s="12" t="s">
        <v>3576</v>
      </c>
      <c r="C3477" s="12" t="s">
        <v>10393</v>
      </c>
      <c r="D3477" s="12" t="str">
        <f t="shared" si="195"/>
        <v>中远箱</v>
      </c>
      <c r="E3477" s="12" t="s">
        <v>17174</v>
      </c>
      <c r="F3477" s="81">
        <v>41687</v>
      </c>
      <c r="G3477" s="80" t="s">
        <v>4342</v>
      </c>
      <c r="H3477" s="12" t="str">
        <f t="shared" si="197"/>
        <v>重</v>
      </c>
      <c r="I3477" s="24">
        <v>41688</v>
      </c>
      <c r="J3477" s="27"/>
      <c r="K3477" s="12" t="s">
        <v>10395</v>
      </c>
      <c r="L3477" s="12"/>
      <c r="M3477" s="11"/>
      <c r="N3477" s="80"/>
      <c r="O3477" s="18" t="str">
        <f t="shared" ca="1" si="196"/>
        <v>112天</v>
      </c>
      <c r="P3477" s="80"/>
      <c r="Q3477" s="80"/>
      <c r="R3477" s="80">
        <v>100</v>
      </c>
      <c r="S3477" s="80">
        <v>9140048</v>
      </c>
    </row>
    <row r="3478" spans="1:19">
      <c r="A3478" s="7">
        <v>3479</v>
      </c>
      <c r="B3478" s="12" t="s">
        <v>3577</v>
      </c>
      <c r="C3478" s="12" t="s">
        <v>10393</v>
      </c>
      <c r="D3478" s="12" t="str">
        <f t="shared" si="195"/>
        <v>中远箱</v>
      </c>
      <c r="E3478" s="12" t="s">
        <v>17174</v>
      </c>
      <c r="F3478" s="81">
        <v>41708</v>
      </c>
      <c r="G3478" s="80" t="s">
        <v>4342</v>
      </c>
      <c r="H3478" s="12" t="str">
        <f t="shared" si="197"/>
        <v>重</v>
      </c>
      <c r="I3478" s="24">
        <v>41714</v>
      </c>
      <c r="J3478" s="27"/>
      <c r="K3478" s="12" t="s">
        <v>13302</v>
      </c>
      <c r="L3478" s="12"/>
      <c r="M3478" s="11"/>
      <c r="N3478" s="80"/>
      <c r="O3478" s="18" t="str">
        <f t="shared" ca="1" si="196"/>
        <v>91天</v>
      </c>
      <c r="P3478" s="80"/>
      <c r="Q3478" s="80"/>
      <c r="R3478" s="80"/>
      <c r="S3478" s="80"/>
    </row>
    <row r="3479" spans="1:19">
      <c r="A3479" s="7">
        <v>3480</v>
      </c>
      <c r="B3479" s="12" t="s">
        <v>3578</v>
      </c>
      <c r="C3479" s="12" t="s">
        <v>10393</v>
      </c>
      <c r="D3479" s="12" t="str">
        <f t="shared" si="195"/>
        <v>中远箱</v>
      </c>
      <c r="E3479" s="12" t="s">
        <v>17174</v>
      </c>
      <c r="F3479" s="81">
        <v>41696</v>
      </c>
      <c r="G3479" s="80" t="s">
        <v>4342</v>
      </c>
      <c r="H3479" s="12" t="str">
        <f t="shared" si="197"/>
        <v>重</v>
      </c>
      <c r="I3479" s="24">
        <v>41703</v>
      </c>
      <c r="J3479" s="27"/>
      <c r="K3479" s="12" t="s">
        <v>9877</v>
      </c>
      <c r="L3479" s="12"/>
      <c r="M3479" s="11"/>
      <c r="N3479" s="80"/>
      <c r="O3479" s="18" t="str">
        <f t="shared" ca="1" si="196"/>
        <v>103天</v>
      </c>
      <c r="P3479" s="80"/>
      <c r="Q3479" s="80"/>
      <c r="R3479" s="80"/>
      <c r="S3479" s="80"/>
    </row>
    <row r="3480" spans="1:19">
      <c r="A3480" s="7">
        <v>3481</v>
      </c>
      <c r="B3480" s="12" t="s">
        <v>3579</v>
      </c>
      <c r="C3480" s="12" t="s">
        <v>10393</v>
      </c>
      <c r="D3480" s="12" t="str">
        <f t="shared" si="195"/>
        <v>中远箱</v>
      </c>
      <c r="E3480" s="12" t="s">
        <v>17174</v>
      </c>
      <c r="F3480" s="81">
        <v>41708</v>
      </c>
      <c r="G3480" s="80" t="s">
        <v>2051</v>
      </c>
      <c r="H3480" s="12" t="str">
        <f t="shared" si="197"/>
        <v>重</v>
      </c>
      <c r="I3480" s="24">
        <v>41709</v>
      </c>
      <c r="J3480" s="27"/>
      <c r="K3480" s="12" t="s">
        <v>16249</v>
      </c>
      <c r="L3480" s="12"/>
      <c r="M3480" s="11"/>
      <c r="N3480" s="80"/>
      <c r="O3480" s="18" t="str">
        <f t="shared" ca="1" si="196"/>
        <v>91天</v>
      </c>
      <c r="P3480" s="80"/>
      <c r="Q3480" s="80"/>
      <c r="R3480" s="80"/>
      <c r="S3480" s="80"/>
    </row>
    <row r="3481" spans="1:19">
      <c r="A3481" s="7">
        <v>3482</v>
      </c>
      <c r="B3481" s="12" t="s">
        <v>10720</v>
      </c>
      <c r="C3481" s="12" t="s">
        <v>10393</v>
      </c>
      <c r="D3481" s="12" t="str">
        <f t="shared" si="195"/>
        <v>中远箱</v>
      </c>
      <c r="E3481" s="12" t="s">
        <v>17174</v>
      </c>
      <c r="F3481" s="81">
        <v>41699</v>
      </c>
      <c r="G3481" s="80" t="s">
        <v>4342</v>
      </c>
      <c r="H3481" s="12" t="str">
        <f t="shared" si="197"/>
        <v>重</v>
      </c>
      <c r="I3481" s="24">
        <v>41702</v>
      </c>
      <c r="J3481" s="27"/>
      <c r="K3481" s="12" t="s">
        <v>3479</v>
      </c>
      <c r="L3481" s="12"/>
      <c r="M3481" s="11"/>
      <c r="N3481" s="80"/>
      <c r="O3481" s="18" t="str">
        <f t="shared" ca="1" si="196"/>
        <v>100天</v>
      </c>
      <c r="P3481" s="80"/>
      <c r="Q3481" s="80"/>
      <c r="R3481" s="80"/>
      <c r="S3481" s="80"/>
    </row>
    <row r="3482" spans="1:19">
      <c r="A3482" s="7">
        <v>3483</v>
      </c>
      <c r="B3482" s="12" t="s">
        <v>3580</v>
      </c>
      <c r="C3482" s="12" t="s">
        <v>10393</v>
      </c>
      <c r="D3482" s="12" t="str">
        <f t="shared" si="195"/>
        <v>中远箱</v>
      </c>
      <c r="E3482" s="12" t="s">
        <v>17174</v>
      </c>
      <c r="F3482" s="81">
        <v>41703</v>
      </c>
      <c r="G3482" s="80" t="s">
        <v>2430</v>
      </c>
      <c r="H3482" s="12" t="str">
        <f t="shared" si="197"/>
        <v>重</v>
      </c>
      <c r="I3482" s="24">
        <v>41707</v>
      </c>
      <c r="J3482" s="27"/>
      <c r="K3482" s="12" t="s">
        <v>16249</v>
      </c>
      <c r="L3482" s="12"/>
      <c r="M3482" s="11"/>
      <c r="N3482" s="80"/>
      <c r="O3482" s="18" t="str">
        <f t="shared" ca="1" si="196"/>
        <v>96天</v>
      </c>
      <c r="P3482" s="80"/>
      <c r="Q3482" s="80"/>
      <c r="R3482" s="80"/>
      <c r="S3482" s="80"/>
    </row>
    <row r="3483" spans="1:19">
      <c r="A3483" s="7">
        <v>3484</v>
      </c>
      <c r="B3483" s="12" t="s">
        <v>3581</v>
      </c>
      <c r="C3483" s="12" t="s">
        <v>10393</v>
      </c>
      <c r="D3483" s="12" t="str">
        <f t="shared" si="195"/>
        <v>中远箱</v>
      </c>
      <c r="E3483" s="12" t="s">
        <v>17174</v>
      </c>
      <c r="F3483" s="81">
        <v>41708</v>
      </c>
      <c r="G3483" s="80" t="s">
        <v>4342</v>
      </c>
      <c r="H3483" s="12" t="str">
        <f t="shared" si="197"/>
        <v>重</v>
      </c>
      <c r="I3483" s="24">
        <v>41709</v>
      </c>
      <c r="J3483" s="27"/>
      <c r="K3483" s="12" t="s">
        <v>16249</v>
      </c>
      <c r="L3483" s="12"/>
      <c r="M3483" s="11"/>
      <c r="N3483" s="80"/>
      <c r="O3483" s="18" t="str">
        <f t="shared" ca="1" si="196"/>
        <v>91天</v>
      </c>
      <c r="P3483" s="80"/>
      <c r="Q3483" s="80"/>
      <c r="R3483" s="80"/>
      <c r="S3483" s="80"/>
    </row>
    <row r="3484" spans="1:19">
      <c r="A3484" s="7">
        <v>3485</v>
      </c>
      <c r="B3484" s="12" t="s">
        <v>3582</v>
      </c>
      <c r="C3484" s="12" t="s">
        <v>10393</v>
      </c>
      <c r="D3484" s="12" t="str">
        <f t="shared" si="195"/>
        <v>中远箱</v>
      </c>
      <c r="E3484" s="12" t="s">
        <v>15481</v>
      </c>
      <c r="F3484" s="81">
        <v>41707</v>
      </c>
      <c r="G3484" s="80" t="s">
        <v>4342</v>
      </c>
      <c r="H3484" s="12" t="str">
        <f t="shared" si="197"/>
        <v>重</v>
      </c>
      <c r="I3484" s="24">
        <v>41718</v>
      </c>
      <c r="J3484" s="27"/>
      <c r="K3484" s="12" t="s">
        <v>13302</v>
      </c>
      <c r="L3484" s="12"/>
      <c r="M3484" s="11"/>
      <c r="N3484" s="80"/>
      <c r="O3484" s="18" t="str">
        <f t="shared" ca="1" si="196"/>
        <v>92天</v>
      </c>
      <c r="P3484" s="80"/>
      <c r="Q3484" s="80"/>
      <c r="R3484" s="80"/>
      <c r="S3484" s="80"/>
    </row>
    <row r="3485" spans="1:19">
      <c r="A3485" s="7">
        <v>3486</v>
      </c>
      <c r="B3485" s="12" t="s">
        <v>3583</v>
      </c>
      <c r="C3485" s="12" t="s">
        <v>10393</v>
      </c>
      <c r="D3485" s="12" t="str">
        <f t="shared" si="195"/>
        <v>中远箱</v>
      </c>
      <c r="E3485" s="12" t="s">
        <v>17174</v>
      </c>
      <c r="F3485" s="81">
        <v>41699</v>
      </c>
      <c r="G3485" s="80" t="s">
        <v>4342</v>
      </c>
      <c r="H3485" s="12" t="str">
        <f t="shared" si="197"/>
        <v>重</v>
      </c>
      <c r="I3485" s="24">
        <v>41709</v>
      </c>
      <c r="J3485" s="27"/>
      <c r="K3485" s="12" t="s">
        <v>16249</v>
      </c>
      <c r="L3485" s="12"/>
      <c r="M3485" s="11"/>
      <c r="N3485" s="80"/>
      <c r="O3485" s="18" t="str">
        <f t="shared" ca="1" si="196"/>
        <v>100天</v>
      </c>
      <c r="P3485" s="80"/>
      <c r="Q3485" s="80"/>
      <c r="R3485" s="80"/>
      <c r="S3485" s="80"/>
    </row>
    <row r="3486" spans="1:19">
      <c r="A3486" s="7">
        <v>3487</v>
      </c>
      <c r="B3486" s="12" t="s">
        <v>7894</v>
      </c>
      <c r="C3486" s="12" t="s">
        <v>10393</v>
      </c>
      <c r="D3486" s="12" t="str">
        <f t="shared" si="195"/>
        <v>中远箱</v>
      </c>
      <c r="E3486" s="12" t="s">
        <v>17174</v>
      </c>
      <c r="F3486" s="81">
        <v>41694</v>
      </c>
      <c r="G3486" s="80" t="s">
        <v>4342</v>
      </c>
      <c r="H3486" s="12" t="str">
        <f t="shared" si="197"/>
        <v>重</v>
      </c>
      <c r="I3486" s="24">
        <v>41698</v>
      </c>
      <c r="J3486" s="27"/>
      <c r="K3486" s="12" t="s">
        <v>5796</v>
      </c>
      <c r="L3486" s="12"/>
      <c r="M3486" s="11"/>
      <c r="N3486" s="80"/>
      <c r="O3486" s="18" t="str">
        <f t="shared" ca="1" si="196"/>
        <v>105天</v>
      </c>
      <c r="P3486" s="80"/>
      <c r="Q3486" s="80"/>
      <c r="R3486" s="80">
        <v>100</v>
      </c>
      <c r="S3486" s="80">
        <v>9140048</v>
      </c>
    </row>
    <row r="3487" spans="1:19">
      <c r="A3487" s="7">
        <v>3488</v>
      </c>
      <c r="B3487" s="12" t="s">
        <v>3584</v>
      </c>
      <c r="C3487" s="12" t="s">
        <v>10393</v>
      </c>
      <c r="D3487" s="12" t="str">
        <f t="shared" si="195"/>
        <v>中远箱</v>
      </c>
      <c r="E3487" s="12" t="s">
        <v>17174</v>
      </c>
      <c r="F3487" s="81">
        <v>41708</v>
      </c>
      <c r="G3487" s="80" t="s">
        <v>4342</v>
      </c>
      <c r="H3487" s="12" t="str">
        <f t="shared" si="197"/>
        <v>重</v>
      </c>
      <c r="I3487" s="24">
        <v>41709</v>
      </c>
      <c r="J3487" s="27"/>
      <c r="K3487" s="12" t="s">
        <v>16249</v>
      </c>
      <c r="L3487" s="12"/>
      <c r="M3487" s="11"/>
      <c r="N3487" s="80"/>
      <c r="O3487" s="18" t="str">
        <f t="shared" ca="1" si="196"/>
        <v>91天</v>
      </c>
      <c r="P3487" s="80"/>
      <c r="Q3487" s="80"/>
      <c r="R3487" s="80"/>
      <c r="S3487" s="80"/>
    </row>
    <row r="3488" spans="1:19">
      <c r="A3488" s="7">
        <v>3489</v>
      </c>
      <c r="B3488" s="12" t="s">
        <v>3585</v>
      </c>
      <c r="C3488" s="12" t="s">
        <v>10393</v>
      </c>
      <c r="D3488" s="12" t="str">
        <f t="shared" si="195"/>
        <v>中远箱</v>
      </c>
      <c r="E3488" s="12" t="s">
        <v>17174</v>
      </c>
      <c r="F3488" s="81">
        <v>41694</v>
      </c>
      <c r="G3488" s="80" t="s">
        <v>4342</v>
      </c>
      <c r="H3488" s="12" t="str">
        <f t="shared" si="197"/>
        <v>重</v>
      </c>
      <c r="I3488" s="24">
        <v>41698</v>
      </c>
      <c r="J3488" s="27"/>
      <c r="K3488" s="12" t="s">
        <v>5796</v>
      </c>
      <c r="L3488" s="12"/>
      <c r="M3488" s="11"/>
      <c r="N3488" s="80"/>
      <c r="O3488" s="18" t="str">
        <f t="shared" ca="1" si="196"/>
        <v>105天</v>
      </c>
      <c r="P3488" s="80"/>
      <c r="Q3488" s="80"/>
      <c r="R3488" s="80">
        <v>100</v>
      </c>
      <c r="S3488" s="80">
        <v>9140048</v>
      </c>
    </row>
    <row r="3489" spans="1:19">
      <c r="A3489" s="7">
        <v>3490</v>
      </c>
      <c r="B3489" s="12" t="s">
        <v>3586</v>
      </c>
      <c r="C3489" s="12" t="s">
        <v>10393</v>
      </c>
      <c r="D3489" s="12" t="str">
        <f t="shared" si="195"/>
        <v>中远箱</v>
      </c>
      <c r="E3489" s="12" t="s">
        <v>17174</v>
      </c>
      <c r="F3489" s="81">
        <v>41688</v>
      </c>
      <c r="G3489" s="80" t="s">
        <v>4342</v>
      </c>
      <c r="H3489" s="12" t="str">
        <f t="shared" si="197"/>
        <v>重</v>
      </c>
      <c r="I3489" s="24">
        <v>41688</v>
      </c>
      <c r="J3489" s="27"/>
      <c r="K3489" s="12" t="s">
        <v>4794</v>
      </c>
      <c r="L3489" s="12"/>
      <c r="M3489" s="11"/>
      <c r="N3489" s="80"/>
      <c r="O3489" s="18" t="str">
        <f t="shared" ca="1" si="196"/>
        <v>111天</v>
      </c>
      <c r="P3489" s="80"/>
      <c r="Q3489" s="80"/>
      <c r="R3489" s="80"/>
      <c r="S3489" s="80"/>
    </row>
    <row r="3490" spans="1:19">
      <c r="A3490" s="7">
        <v>3491</v>
      </c>
      <c r="B3490" s="12" t="s">
        <v>366</v>
      </c>
      <c r="C3490" s="12" t="s">
        <v>10393</v>
      </c>
      <c r="D3490" s="12" t="str">
        <f t="shared" si="195"/>
        <v>中远箱</v>
      </c>
      <c r="E3490" s="12" t="s">
        <v>17174</v>
      </c>
      <c r="F3490" s="81">
        <v>41705</v>
      </c>
      <c r="G3490" s="80" t="s">
        <v>4342</v>
      </c>
      <c r="H3490" s="12" t="str">
        <f t="shared" si="197"/>
        <v>重</v>
      </c>
      <c r="I3490" s="24">
        <v>41715</v>
      </c>
      <c r="J3490" s="27"/>
      <c r="K3490" s="12" t="s">
        <v>646</v>
      </c>
      <c r="L3490" s="12"/>
      <c r="M3490" s="11"/>
      <c r="N3490" s="80"/>
      <c r="O3490" s="18" t="str">
        <f t="shared" ca="1" si="196"/>
        <v>94天</v>
      </c>
      <c r="P3490" s="80"/>
      <c r="Q3490" s="80"/>
      <c r="R3490" s="80"/>
      <c r="S3490" s="80"/>
    </row>
    <row r="3491" spans="1:19">
      <c r="A3491" s="7">
        <v>3492</v>
      </c>
      <c r="B3491" s="12" t="s">
        <v>3587</v>
      </c>
      <c r="C3491" s="12" t="s">
        <v>10393</v>
      </c>
      <c r="D3491" s="12" t="str">
        <f t="shared" si="195"/>
        <v>中远箱</v>
      </c>
      <c r="E3491" s="12" t="s">
        <v>17174</v>
      </c>
      <c r="F3491" s="81">
        <v>41705</v>
      </c>
      <c r="G3491" s="80" t="s">
        <v>4342</v>
      </c>
      <c r="H3491" s="12" t="str">
        <f t="shared" si="197"/>
        <v>重</v>
      </c>
      <c r="I3491" s="24">
        <v>41713</v>
      </c>
      <c r="J3491" s="27"/>
      <c r="K3491" s="12" t="s">
        <v>7729</v>
      </c>
      <c r="L3491" s="12"/>
      <c r="M3491" s="11"/>
      <c r="N3491" s="80"/>
      <c r="O3491" s="18" t="str">
        <f t="shared" ca="1" si="196"/>
        <v>94天</v>
      </c>
      <c r="P3491" s="80"/>
      <c r="Q3491" s="80"/>
      <c r="R3491" s="80"/>
      <c r="S3491" s="80"/>
    </row>
    <row r="3492" spans="1:19">
      <c r="A3492" s="7">
        <v>3493</v>
      </c>
      <c r="B3492" s="12" t="s">
        <v>3588</v>
      </c>
      <c r="C3492" s="12" t="s">
        <v>10393</v>
      </c>
      <c r="D3492" s="12" t="str">
        <f t="shared" si="195"/>
        <v>中远箱</v>
      </c>
      <c r="E3492" s="12" t="s">
        <v>17174</v>
      </c>
      <c r="F3492" s="81">
        <v>41720</v>
      </c>
      <c r="G3492" s="80" t="s">
        <v>4342</v>
      </c>
      <c r="H3492" s="12" t="str">
        <f t="shared" si="197"/>
        <v>重</v>
      </c>
      <c r="I3492" s="24">
        <v>41723</v>
      </c>
      <c r="J3492" s="27"/>
      <c r="K3492" s="12" t="s">
        <v>16249</v>
      </c>
      <c r="L3492" s="12"/>
      <c r="M3492" s="11"/>
      <c r="N3492" s="80"/>
      <c r="O3492" s="18" t="str">
        <f t="shared" ca="1" si="196"/>
        <v>79天</v>
      </c>
      <c r="P3492" s="80"/>
      <c r="Q3492" s="80"/>
      <c r="R3492" s="80"/>
      <c r="S3492" s="80"/>
    </row>
    <row r="3493" spans="1:19">
      <c r="A3493" s="7">
        <v>3494</v>
      </c>
      <c r="B3493" s="12" t="s">
        <v>3589</v>
      </c>
      <c r="C3493" s="12" t="s">
        <v>10393</v>
      </c>
      <c r="D3493" s="12" t="str">
        <f t="shared" si="195"/>
        <v>中远箱</v>
      </c>
      <c r="E3493" s="12" t="s">
        <v>17174</v>
      </c>
      <c r="F3493" s="81">
        <v>41722</v>
      </c>
      <c r="G3493" s="80" t="s">
        <v>4342</v>
      </c>
      <c r="H3493" s="12" t="str">
        <f t="shared" si="197"/>
        <v>重</v>
      </c>
      <c r="I3493" s="24">
        <v>41723</v>
      </c>
      <c r="J3493" s="27"/>
      <c r="K3493" s="12" t="s">
        <v>16249</v>
      </c>
      <c r="L3493" s="12"/>
      <c r="M3493" s="11"/>
      <c r="N3493" s="80"/>
      <c r="O3493" s="18" t="str">
        <f t="shared" ca="1" si="196"/>
        <v>77天</v>
      </c>
      <c r="P3493" s="80"/>
      <c r="Q3493" s="80"/>
      <c r="R3493" s="80"/>
      <c r="S3493" s="80"/>
    </row>
    <row r="3494" spans="1:19">
      <c r="A3494" s="7">
        <v>3495</v>
      </c>
      <c r="B3494" s="12" t="s">
        <v>3590</v>
      </c>
      <c r="C3494" s="12" t="s">
        <v>10393</v>
      </c>
      <c r="D3494" s="12" t="str">
        <f t="shared" si="195"/>
        <v>中远箱</v>
      </c>
      <c r="E3494" s="12" t="s">
        <v>17174</v>
      </c>
      <c r="F3494" s="81">
        <v>41709</v>
      </c>
      <c r="G3494" s="80" t="s">
        <v>4342</v>
      </c>
      <c r="H3494" s="12" t="str">
        <f t="shared" si="197"/>
        <v>重</v>
      </c>
      <c r="I3494" s="24">
        <v>41710</v>
      </c>
      <c r="J3494" s="27"/>
      <c r="K3494" s="12" t="s">
        <v>16249</v>
      </c>
      <c r="L3494" s="12"/>
      <c r="M3494" s="11"/>
      <c r="N3494" s="80"/>
      <c r="O3494" s="18" t="str">
        <f t="shared" ca="1" si="196"/>
        <v>90天</v>
      </c>
      <c r="P3494" s="80"/>
      <c r="Q3494" s="80"/>
      <c r="R3494" s="80"/>
      <c r="S3494" s="80"/>
    </row>
    <row r="3495" spans="1:19">
      <c r="A3495" s="7">
        <v>3496</v>
      </c>
      <c r="B3495" s="12" t="s">
        <v>3591</v>
      </c>
      <c r="C3495" s="12" t="s">
        <v>10393</v>
      </c>
      <c r="D3495" s="12" t="str">
        <f t="shared" si="195"/>
        <v>中远箱</v>
      </c>
      <c r="E3495" s="12" t="s">
        <v>17174</v>
      </c>
      <c r="F3495" s="81">
        <v>41708</v>
      </c>
      <c r="G3495" s="80" t="s">
        <v>4342</v>
      </c>
      <c r="H3495" s="12" t="str">
        <f t="shared" si="197"/>
        <v>重</v>
      </c>
      <c r="I3495" s="24">
        <v>41717</v>
      </c>
      <c r="J3495" s="27"/>
      <c r="K3495" s="12" t="s">
        <v>10395</v>
      </c>
      <c r="L3495" s="12"/>
      <c r="M3495" s="11"/>
      <c r="N3495" s="80"/>
      <c r="O3495" s="18" t="str">
        <f t="shared" ca="1" si="196"/>
        <v>91天</v>
      </c>
      <c r="P3495" s="80"/>
      <c r="Q3495" s="80"/>
      <c r="R3495" s="80">
        <v>100</v>
      </c>
      <c r="S3495" s="80">
        <v>9140071</v>
      </c>
    </row>
    <row r="3496" spans="1:19">
      <c r="A3496" s="7">
        <v>3497</v>
      </c>
      <c r="B3496" s="12" t="s">
        <v>3592</v>
      </c>
      <c r="C3496" s="12" t="s">
        <v>10393</v>
      </c>
      <c r="D3496" s="12" t="str">
        <f t="shared" si="195"/>
        <v>中远箱</v>
      </c>
      <c r="E3496" s="12" t="s">
        <v>15481</v>
      </c>
      <c r="F3496" s="81">
        <v>41709</v>
      </c>
      <c r="G3496" s="80" t="s">
        <v>4342</v>
      </c>
      <c r="H3496" s="12" t="str">
        <f t="shared" si="197"/>
        <v>重</v>
      </c>
      <c r="I3496" s="24">
        <v>41714</v>
      </c>
      <c r="J3496" s="27"/>
      <c r="K3496" s="12" t="s">
        <v>13302</v>
      </c>
      <c r="L3496" s="12"/>
      <c r="M3496" s="11"/>
      <c r="N3496" s="80"/>
      <c r="O3496" s="18" t="str">
        <f t="shared" ca="1" si="196"/>
        <v>90天</v>
      </c>
      <c r="P3496" s="80"/>
      <c r="Q3496" s="80"/>
      <c r="R3496" s="80"/>
      <c r="S3496" s="80"/>
    </row>
    <row r="3497" spans="1:19">
      <c r="A3497" s="7">
        <v>3498</v>
      </c>
      <c r="B3497" s="12" t="s">
        <v>3593</v>
      </c>
      <c r="C3497" s="12" t="s">
        <v>10393</v>
      </c>
      <c r="D3497" s="12" t="str">
        <f t="shared" si="195"/>
        <v>中远箱</v>
      </c>
      <c r="E3497" s="12" t="s">
        <v>15481</v>
      </c>
      <c r="F3497" s="81">
        <v>41710</v>
      </c>
      <c r="G3497" s="80" t="s">
        <v>4342</v>
      </c>
      <c r="H3497" s="12" t="str">
        <f t="shared" si="197"/>
        <v>重</v>
      </c>
      <c r="I3497" s="24">
        <v>41713</v>
      </c>
      <c r="J3497" s="27"/>
      <c r="K3497" s="12" t="s">
        <v>16249</v>
      </c>
      <c r="L3497" s="12"/>
      <c r="M3497" s="11"/>
      <c r="N3497" s="80"/>
      <c r="O3497" s="18" t="str">
        <f t="shared" ca="1" si="196"/>
        <v>89天</v>
      </c>
      <c r="P3497" s="80"/>
      <c r="Q3497" s="80"/>
      <c r="R3497" s="80"/>
      <c r="S3497" s="80"/>
    </row>
    <row r="3498" spans="1:19">
      <c r="A3498" s="7">
        <v>3499</v>
      </c>
      <c r="B3498" s="12" t="s">
        <v>3594</v>
      </c>
      <c r="C3498" s="12" t="s">
        <v>10393</v>
      </c>
      <c r="D3498" s="12" t="str">
        <f t="shared" si="195"/>
        <v>中远箱</v>
      </c>
      <c r="E3498" s="12" t="s">
        <v>17174</v>
      </c>
      <c r="F3498" s="81">
        <v>41709</v>
      </c>
      <c r="G3498" s="80" t="s">
        <v>4342</v>
      </c>
      <c r="H3498" s="12" t="str">
        <f t="shared" si="197"/>
        <v>重</v>
      </c>
      <c r="I3498" s="24">
        <v>41710</v>
      </c>
      <c r="J3498" s="27"/>
      <c r="K3498" s="12" t="s">
        <v>972</v>
      </c>
      <c r="L3498" s="12"/>
      <c r="M3498" s="11"/>
      <c r="N3498" s="80"/>
      <c r="O3498" s="18" t="str">
        <f t="shared" ca="1" si="196"/>
        <v>90天</v>
      </c>
      <c r="P3498" s="80"/>
      <c r="Q3498" s="80"/>
      <c r="R3498" s="80"/>
      <c r="S3498" s="80"/>
    </row>
    <row r="3499" spans="1:19">
      <c r="A3499" s="7">
        <v>3500</v>
      </c>
      <c r="B3499" s="12" t="s">
        <v>3595</v>
      </c>
      <c r="C3499" s="12" t="s">
        <v>10393</v>
      </c>
      <c r="D3499" s="12" t="str">
        <f t="shared" si="195"/>
        <v>中远箱</v>
      </c>
      <c r="E3499" s="12" t="s">
        <v>17174</v>
      </c>
      <c r="F3499" s="81">
        <v>41708</v>
      </c>
      <c r="G3499" s="80" t="s">
        <v>4342</v>
      </c>
      <c r="H3499" s="12" t="str">
        <f t="shared" si="197"/>
        <v>重</v>
      </c>
      <c r="I3499" s="24">
        <v>41716</v>
      </c>
      <c r="J3499" s="27"/>
      <c r="K3499" s="12" t="s">
        <v>646</v>
      </c>
      <c r="L3499" s="12"/>
      <c r="M3499" s="11"/>
      <c r="N3499" s="80"/>
      <c r="O3499" s="18" t="str">
        <f t="shared" ca="1" si="196"/>
        <v>91天</v>
      </c>
      <c r="P3499" s="80"/>
      <c r="Q3499" s="80"/>
      <c r="R3499" s="80"/>
      <c r="S3499" s="80"/>
    </row>
    <row r="3500" spans="1:19">
      <c r="A3500" s="7">
        <v>3501</v>
      </c>
      <c r="B3500" s="12" t="s">
        <v>6430</v>
      </c>
      <c r="C3500" s="12" t="s">
        <v>10393</v>
      </c>
      <c r="D3500" s="12" t="str">
        <f t="shared" si="195"/>
        <v>中远箱</v>
      </c>
      <c r="E3500" s="12" t="s">
        <v>15481</v>
      </c>
      <c r="F3500" s="81">
        <v>41710</v>
      </c>
      <c r="G3500" s="80" t="s">
        <v>4342</v>
      </c>
      <c r="H3500" s="12" t="str">
        <f t="shared" si="197"/>
        <v>重</v>
      </c>
      <c r="I3500" s="24">
        <v>41712</v>
      </c>
      <c r="J3500" s="27"/>
      <c r="K3500" s="12" t="s">
        <v>13302</v>
      </c>
      <c r="L3500" s="12"/>
      <c r="M3500" s="11"/>
      <c r="N3500" s="80"/>
      <c r="O3500" s="18" t="str">
        <f t="shared" ca="1" si="196"/>
        <v>89天</v>
      </c>
      <c r="P3500" s="80"/>
      <c r="Q3500" s="80"/>
      <c r="R3500" s="80"/>
      <c r="S3500" s="80"/>
    </row>
    <row r="3501" spans="1:19">
      <c r="A3501" s="7">
        <v>3502</v>
      </c>
      <c r="B3501" s="12" t="s">
        <v>6431</v>
      </c>
      <c r="C3501" s="12" t="s">
        <v>10393</v>
      </c>
      <c r="D3501" s="12" t="str">
        <f t="shared" si="195"/>
        <v>中远箱</v>
      </c>
      <c r="E3501" s="12" t="s">
        <v>17174</v>
      </c>
      <c r="F3501" s="81">
        <v>41720</v>
      </c>
      <c r="G3501" s="80" t="s">
        <v>4342</v>
      </c>
      <c r="H3501" s="12" t="str">
        <f t="shared" si="197"/>
        <v>重</v>
      </c>
      <c r="I3501" s="24">
        <v>41723</v>
      </c>
      <c r="J3501" s="27"/>
      <c r="K3501" s="12" t="s">
        <v>16249</v>
      </c>
      <c r="L3501" s="12"/>
      <c r="M3501" s="11"/>
      <c r="N3501" s="80"/>
      <c r="O3501" s="18" t="str">
        <f t="shared" ca="1" si="196"/>
        <v>79天</v>
      </c>
      <c r="P3501" s="80"/>
      <c r="Q3501" s="80"/>
      <c r="R3501" s="80"/>
      <c r="S3501" s="80"/>
    </row>
    <row r="3502" spans="1:19">
      <c r="A3502" s="7">
        <v>3503</v>
      </c>
      <c r="B3502" s="12" t="s">
        <v>6432</v>
      </c>
      <c r="C3502" s="12" t="s">
        <v>10393</v>
      </c>
      <c r="D3502" s="12" t="str">
        <f t="shared" si="195"/>
        <v>中远箱</v>
      </c>
      <c r="E3502" s="12" t="s">
        <v>15481</v>
      </c>
      <c r="F3502" s="81">
        <v>41709</v>
      </c>
      <c r="G3502" s="80" t="s">
        <v>4342</v>
      </c>
      <c r="H3502" s="12" t="str">
        <f t="shared" si="197"/>
        <v>重</v>
      </c>
      <c r="I3502" s="24">
        <v>41714</v>
      </c>
      <c r="J3502" s="27"/>
      <c r="K3502" s="12" t="s">
        <v>14036</v>
      </c>
      <c r="L3502" s="12"/>
      <c r="M3502" s="11"/>
      <c r="N3502" s="80"/>
      <c r="O3502" s="18" t="str">
        <f t="shared" ca="1" si="196"/>
        <v>90天</v>
      </c>
      <c r="P3502" s="80"/>
      <c r="Q3502" s="80"/>
      <c r="R3502" s="80">
        <v>100</v>
      </c>
      <c r="S3502" s="80">
        <v>9140071</v>
      </c>
    </row>
    <row r="3503" spans="1:19">
      <c r="A3503" s="7">
        <v>3504</v>
      </c>
      <c r="B3503" s="12" t="s">
        <v>2069</v>
      </c>
      <c r="C3503" s="12" t="s">
        <v>10393</v>
      </c>
      <c r="D3503" s="12" t="str">
        <f t="shared" si="195"/>
        <v>中远箱</v>
      </c>
      <c r="E3503" s="12" t="s">
        <v>15481</v>
      </c>
      <c r="F3503" s="81">
        <v>41710</v>
      </c>
      <c r="G3503" s="80" t="s">
        <v>4342</v>
      </c>
      <c r="H3503" s="12" t="str">
        <f t="shared" ref="H3503:H3512" si="198">IF(I3503="","空","重")</f>
        <v>重</v>
      </c>
      <c r="I3503" s="24">
        <v>41715</v>
      </c>
      <c r="J3503" s="27"/>
      <c r="K3503" s="12" t="s">
        <v>16249</v>
      </c>
      <c r="L3503" s="12"/>
      <c r="M3503" s="11"/>
      <c r="N3503" s="80"/>
      <c r="O3503" s="18" t="str">
        <f t="shared" ca="1" si="196"/>
        <v>89天</v>
      </c>
      <c r="P3503" s="80"/>
      <c r="Q3503" s="80"/>
      <c r="R3503" s="80"/>
      <c r="S3503" s="80"/>
    </row>
    <row r="3504" spans="1:19">
      <c r="A3504" s="7">
        <v>3505</v>
      </c>
      <c r="B3504" s="12" t="s">
        <v>14044</v>
      </c>
      <c r="C3504" s="12" t="s">
        <v>10393</v>
      </c>
      <c r="D3504" s="12" t="str">
        <f t="shared" si="195"/>
        <v>中远箱</v>
      </c>
      <c r="E3504" s="12" t="s">
        <v>17174</v>
      </c>
      <c r="F3504" s="81">
        <v>41634</v>
      </c>
      <c r="G3504" s="80">
        <v>100</v>
      </c>
      <c r="H3504" s="12" t="str">
        <f t="shared" si="198"/>
        <v>重</v>
      </c>
      <c r="I3504" s="24">
        <v>41634</v>
      </c>
      <c r="J3504" s="27"/>
      <c r="K3504" s="12" t="s">
        <v>5796</v>
      </c>
      <c r="L3504" s="12"/>
      <c r="M3504" s="11"/>
      <c r="N3504" s="80"/>
      <c r="O3504" s="18" t="str">
        <f t="shared" ca="1" si="196"/>
        <v>165天</v>
      </c>
      <c r="P3504" s="80"/>
      <c r="Q3504" s="80"/>
      <c r="R3504" s="80"/>
      <c r="S3504" s="80"/>
    </row>
    <row r="3505" spans="1:19">
      <c r="A3505" s="7">
        <v>3506</v>
      </c>
      <c r="B3505" s="12" t="s">
        <v>14045</v>
      </c>
      <c r="C3505" s="12" t="s">
        <v>10393</v>
      </c>
      <c r="D3505" s="12" t="str">
        <f t="shared" si="195"/>
        <v>中远箱</v>
      </c>
      <c r="E3505" s="12" t="s">
        <v>17174</v>
      </c>
      <c r="F3505" s="81">
        <v>41634</v>
      </c>
      <c r="G3505" s="80">
        <v>100</v>
      </c>
      <c r="H3505" s="12" t="str">
        <f t="shared" si="198"/>
        <v>重</v>
      </c>
      <c r="I3505" s="24">
        <v>41634</v>
      </c>
      <c r="J3505" s="27"/>
      <c r="K3505" s="12" t="s">
        <v>5796</v>
      </c>
      <c r="L3505" s="12"/>
      <c r="M3505" s="11"/>
      <c r="N3505" s="80"/>
      <c r="O3505" s="18" t="str">
        <f t="shared" ca="1" si="196"/>
        <v>165天</v>
      </c>
      <c r="P3505" s="80"/>
      <c r="Q3505" s="80"/>
      <c r="R3505" s="80"/>
      <c r="S3505" s="80"/>
    </row>
    <row r="3506" spans="1:19">
      <c r="A3506" s="7">
        <v>3507</v>
      </c>
      <c r="B3506" s="12" t="s">
        <v>14046</v>
      </c>
      <c r="C3506" s="12" t="s">
        <v>10393</v>
      </c>
      <c r="D3506" s="12" t="str">
        <f t="shared" si="195"/>
        <v>中远箱</v>
      </c>
      <c r="E3506" s="12" t="s">
        <v>17174</v>
      </c>
      <c r="F3506" s="81">
        <v>41634</v>
      </c>
      <c r="G3506" s="80">
        <v>100</v>
      </c>
      <c r="H3506" s="12" t="str">
        <f t="shared" si="198"/>
        <v>重</v>
      </c>
      <c r="I3506" s="24">
        <v>41634</v>
      </c>
      <c r="J3506" s="27"/>
      <c r="K3506" s="12" t="s">
        <v>4794</v>
      </c>
      <c r="L3506" s="12"/>
      <c r="M3506" s="11"/>
      <c r="N3506" s="80"/>
      <c r="O3506" s="18" t="str">
        <f t="shared" ca="1" si="196"/>
        <v>165天</v>
      </c>
      <c r="P3506" s="80"/>
      <c r="Q3506" s="80"/>
      <c r="R3506" s="80"/>
      <c r="S3506" s="80"/>
    </row>
    <row r="3507" spans="1:19">
      <c r="A3507" s="7">
        <v>3508</v>
      </c>
      <c r="B3507" s="12" t="s">
        <v>14047</v>
      </c>
      <c r="C3507" s="12" t="s">
        <v>10393</v>
      </c>
      <c r="D3507" s="12" t="str">
        <f t="shared" si="195"/>
        <v>中远箱</v>
      </c>
      <c r="E3507" s="12" t="s">
        <v>17174</v>
      </c>
      <c r="F3507" s="81">
        <v>41634</v>
      </c>
      <c r="G3507" s="80">
        <v>100</v>
      </c>
      <c r="H3507" s="12" t="str">
        <f t="shared" si="198"/>
        <v>重</v>
      </c>
      <c r="I3507" s="24">
        <v>41634</v>
      </c>
      <c r="J3507" s="27"/>
      <c r="K3507" s="12" t="s">
        <v>5796</v>
      </c>
      <c r="L3507" s="12"/>
      <c r="M3507" s="11"/>
      <c r="N3507" s="80"/>
      <c r="O3507" s="18" t="str">
        <f t="shared" ca="1" si="196"/>
        <v>165天</v>
      </c>
      <c r="P3507" s="80"/>
      <c r="Q3507" s="80"/>
      <c r="R3507" s="80"/>
      <c r="S3507" s="80"/>
    </row>
    <row r="3508" spans="1:19">
      <c r="A3508" s="7">
        <v>3509</v>
      </c>
      <c r="B3508" s="12" t="s">
        <v>15632</v>
      </c>
      <c r="C3508" s="12" t="s">
        <v>10393</v>
      </c>
      <c r="D3508" s="12" t="str">
        <f t="shared" si="195"/>
        <v>中远箱</v>
      </c>
      <c r="E3508" s="12" t="s">
        <v>17174</v>
      </c>
      <c r="F3508" s="81">
        <v>41635</v>
      </c>
      <c r="G3508" s="80">
        <v>100</v>
      </c>
      <c r="H3508" s="12" t="str">
        <f t="shared" si="198"/>
        <v>重</v>
      </c>
      <c r="I3508" s="24">
        <v>41645</v>
      </c>
      <c r="J3508" s="27"/>
      <c r="K3508" s="12" t="s">
        <v>12951</v>
      </c>
      <c r="L3508" s="12"/>
      <c r="M3508" s="11"/>
      <c r="N3508" s="80"/>
      <c r="O3508" s="18" t="str">
        <f t="shared" ca="1" si="196"/>
        <v>164天</v>
      </c>
      <c r="P3508" s="80"/>
      <c r="Q3508" s="80"/>
      <c r="R3508" s="80"/>
      <c r="S3508" s="80"/>
    </row>
    <row r="3509" spans="1:19">
      <c r="A3509" s="7">
        <v>3510</v>
      </c>
      <c r="B3509" s="12" t="s">
        <v>14048</v>
      </c>
      <c r="C3509" s="12" t="s">
        <v>10393</v>
      </c>
      <c r="D3509" s="12" t="str">
        <f t="shared" si="195"/>
        <v>中远箱</v>
      </c>
      <c r="E3509" s="12" t="s">
        <v>17174</v>
      </c>
      <c r="F3509" s="81">
        <v>41633</v>
      </c>
      <c r="G3509" s="80">
        <v>100</v>
      </c>
      <c r="H3509" s="12" t="str">
        <f t="shared" si="198"/>
        <v>重</v>
      </c>
      <c r="I3509" s="24">
        <v>41633</v>
      </c>
      <c r="J3509" s="27"/>
      <c r="K3509" s="12" t="s">
        <v>4794</v>
      </c>
      <c r="L3509" s="12"/>
      <c r="M3509" s="11"/>
      <c r="N3509" s="80"/>
      <c r="O3509" s="18" t="str">
        <f t="shared" ca="1" si="196"/>
        <v>166天</v>
      </c>
      <c r="P3509" s="80"/>
      <c r="Q3509" s="80"/>
      <c r="R3509" s="80"/>
      <c r="S3509" s="80"/>
    </row>
    <row r="3510" spans="1:19">
      <c r="A3510" s="7">
        <v>3511</v>
      </c>
      <c r="B3510" s="12" t="s">
        <v>8885</v>
      </c>
      <c r="C3510" s="12" t="s">
        <v>10393</v>
      </c>
      <c r="D3510" s="12" t="str">
        <f t="shared" si="195"/>
        <v>中远箱</v>
      </c>
      <c r="E3510" s="12" t="s">
        <v>17174</v>
      </c>
      <c r="F3510" s="81">
        <v>41632</v>
      </c>
      <c r="G3510" s="80">
        <v>100</v>
      </c>
      <c r="H3510" s="12" t="str">
        <f t="shared" si="198"/>
        <v>重</v>
      </c>
      <c r="I3510" s="24">
        <v>41632</v>
      </c>
      <c r="J3510" s="27"/>
      <c r="K3510" s="12" t="s">
        <v>5796</v>
      </c>
      <c r="L3510" s="12"/>
      <c r="M3510" s="11"/>
      <c r="N3510" s="80"/>
      <c r="O3510" s="18" t="str">
        <f t="shared" ca="1" si="196"/>
        <v>167天</v>
      </c>
      <c r="P3510" s="80"/>
      <c r="Q3510" s="80"/>
      <c r="R3510" s="80"/>
      <c r="S3510" s="80"/>
    </row>
    <row r="3511" spans="1:19">
      <c r="A3511" s="7">
        <v>3512</v>
      </c>
      <c r="B3511" s="12" t="s">
        <v>8886</v>
      </c>
      <c r="C3511" s="12" t="s">
        <v>10393</v>
      </c>
      <c r="D3511" s="12" t="str">
        <f t="shared" si="195"/>
        <v>中远箱</v>
      </c>
      <c r="E3511" s="12" t="s">
        <v>17174</v>
      </c>
      <c r="F3511" s="81">
        <v>41632</v>
      </c>
      <c r="G3511" s="80">
        <v>100</v>
      </c>
      <c r="H3511" s="12" t="str">
        <f t="shared" si="198"/>
        <v>重</v>
      </c>
      <c r="I3511" s="24">
        <v>41633</v>
      </c>
      <c r="J3511" s="27"/>
      <c r="K3511" s="12" t="s">
        <v>4794</v>
      </c>
      <c r="L3511" s="12"/>
      <c r="M3511" s="11"/>
      <c r="N3511" s="80"/>
      <c r="O3511" s="18" t="str">
        <f t="shared" ca="1" si="196"/>
        <v>167天</v>
      </c>
      <c r="P3511" s="80"/>
      <c r="Q3511" s="80"/>
      <c r="R3511" s="80"/>
      <c r="S3511" s="80"/>
    </row>
    <row r="3512" spans="1:19">
      <c r="A3512" s="7">
        <v>3513</v>
      </c>
      <c r="B3512" s="12" t="s">
        <v>8887</v>
      </c>
      <c r="C3512" s="12" t="s">
        <v>10393</v>
      </c>
      <c r="D3512" s="12" t="str">
        <f t="shared" si="195"/>
        <v>中远箱</v>
      </c>
      <c r="E3512" s="12" t="s">
        <v>17174</v>
      </c>
      <c r="F3512" s="81">
        <v>41632</v>
      </c>
      <c r="G3512" s="80">
        <v>100</v>
      </c>
      <c r="H3512" s="12" t="str">
        <f t="shared" si="198"/>
        <v>重</v>
      </c>
      <c r="I3512" s="24">
        <v>41633</v>
      </c>
      <c r="J3512" s="27"/>
      <c r="K3512" s="12" t="s">
        <v>4794</v>
      </c>
      <c r="L3512" s="12"/>
      <c r="M3512" s="11"/>
      <c r="N3512" s="80"/>
      <c r="O3512" s="18" t="str">
        <f t="shared" ca="1" si="196"/>
        <v>167天</v>
      </c>
      <c r="P3512" s="80"/>
      <c r="Q3512" s="80"/>
      <c r="R3512" s="80"/>
      <c r="S3512" s="80"/>
    </row>
    <row r="3513" spans="1:19">
      <c r="A3513" s="7">
        <v>4135</v>
      </c>
      <c r="B3513" s="194" t="s">
        <v>10849</v>
      </c>
      <c r="C3513" s="12" t="s">
        <v>10393</v>
      </c>
      <c r="D3513" s="12" t="str">
        <f t="shared" si="195"/>
        <v>中远箱</v>
      </c>
      <c r="E3513" s="12" t="s">
        <v>17174</v>
      </c>
      <c r="F3513" s="81" t="str">
        <f>IF(ISNONTEXT(B3512),"","请输入日期")</f>
        <v>请输入日期</v>
      </c>
      <c r="G3513" s="80" t="s">
        <v>7200</v>
      </c>
      <c r="H3513" s="12" t="s">
        <v>9198</v>
      </c>
      <c r="I3513" s="24"/>
      <c r="J3513" s="27"/>
      <c r="K3513" s="12"/>
      <c r="L3513" s="12"/>
      <c r="M3513" s="13"/>
      <c r="N3513" s="11"/>
      <c r="O3513" s="18" t="e">
        <f t="shared" ca="1" si="196"/>
        <v>#VALUE!</v>
      </c>
      <c r="P3513" s="80"/>
      <c r="Q3513" s="80"/>
      <c r="R3513" s="80"/>
      <c r="S3513" s="80"/>
    </row>
    <row r="3514" spans="1:19">
      <c r="A3514" s="7">
        <v>3515</v>
      </c>
      <c r="B3514" s="12" t="s">
        <v>8889</v>
      </c>
      <c r="C3514" s="12" t="s">
        <v>10393</v>
      </c>
      <c r="D3514" s="12" t="str">
        <f t="shared" si="195"/>
        <v>中远箱</v>
      </c>
      <c r="E3514" s="12" t="s">
        <v>17174</v>
      </c>
      <c r="F3514" s="81">
        <v>41663</v>
      </c>
      <c r="G3514" s="80">
        <v>100</v>
      </c>
      <c r="H3514" s="12" t="str">
        <f t="shared" ref="H3514:H3536" si="199">IF(I3514="","空","重")</f>
        <v>重</v>
      </c>
      <c r="I3514" s="24">
        <v>41681</v>
      </c>
      <c r="J3514" s="27"/>
      <c r="K3514" s="12" t="s">
        <v>15515</v>
      </c>
      <c r="L3514" s="12"/>
      <c r="M3514" s="11"/>
      <c r="N3514" s="80"/>
      <c r="O3514" s="18" t="str">
        <f t="shared" ca="1" si="196"/>
        <v>136天</v>
      </c>
      <c r="P3514" s="80">
        <v>100</v>
      </c>
      <c r="Q3514" s="80">
        <v>9140030</v>
      </c>
      <c r="R3514" s="80"/>
      <c r="S3514" s="80"/>
    </row>
    <row r="3515" spans="1:19">
      <c r="A3515" s="7">
        <v>3516</v>
      </c>
      <c r="B3515" s="12" t="s">
        <v>8890</v>
      </c>
      <c r="C3515" s="12" t="s">
        <v>10393</v>
      </c>
      <c r="D3515" s="12" t="str">
        <f t="shared" si="195"/>
        <v>中远箱</v>
      </c>
      <c r="E3515" s="12" t="s">
        <v>17174</v>
      </c>
      <c r="F3515" s="81">
        <v>41633</v>
      </c>
      <c r="G3515" s="80">
        <v>100</v>
      </c>
      <c r="H3515" s="12" t="str">
        <f t="shared" si="199"/>
        <v>重</v>
      </c>
      <c r="I3515" s="24">
        <v>41634</v>
      </c>
      <c r="J3515" s="27"/>
      <c r="K3515" s="12" t="s">
        <v>4794</v>
      </c>
      <c r="L3515" s="12"/>
      <c r="M3515" s="11"/>
      <c r="N3515" s="80"/>
      <c r="O3515" s="18" t="str">
        <f t="shared" ca="1" si="196"/>
        <v>166天</v>
      </c>
      <c r="P3515" s="80"/>
      <c r="Q3515" s="80"/>
      <c r="R3515" s="80"/>
      <c r="S3515" s="80"/>
    </row>
    <row r="3516" spans="1:19">
      <c r="A3516" s="7">
        <v>3517</v>
      </c>
      <c r="B3516" s="12" t="s">
        <v>8891</v>
      </c>
      <c r="C3516" s="12" t="s">
        <v>10393</v>
      </c>
      <c r="D3516" s="12" t="str">
        <f t="shared" si="195"/>
        <v>中远箱</v>
      </c>
      <c r="E3516" s="12" t="s">
        <v>17174</v>
      </c>
      <c r="F3516" s="81">
        <v>41633</v>
      </c>
      <c r="G3516" s="80">
        <v>100</v>
      </c>
      <c r="H3516" s="12" t="str">
        <f t="shared" si="199"/>
        <v>重</v>
      </c>
      <c r="I3516" s="24">
        <v>41633</v>
      </c>
      <c r="J3516" s="27"/>
      <c r="K3516" s="12" t="s">
        <v>4794</v>
      </c>
      <c r="L3516" s="12"/>
      <c r="M3516" s="11"/>
      <c r="N3516" s="80"/>
      <c r="O3516" s="18" t="str">
        <f t="shared" ca="1" si="196"/>
        <v>166天</v>
      </c>
      <c r="P3516" s="80"/>
      <c r="Q3516" s="80"/>
      <c r="R3516" s="80"/>
      <c r="S3516" s="80"/>
    </row>
    <row r="3517" spans="1:19">
      <c r="A3517" s="7">
        <v>3518</v>
      </c>
      <c r="B3517" s="12" t="s">
        <v>8892</v>
      </c>
      <c r="C3517" s="12" t="s">
        <v>10393</v>
      </c>
      <c r="D3517" s="12" t="str">
        <f t="shared" si="195"/>
        <v>中远箱</v>
      </c>
      <c r="E3517" s="12" t="s">
        <v>17174</v>
      </c>
      <c r="F3517" s="81">
        <v>41633</v>
      </c>
      <c r="G3517" s="80">
        <v>100</v>
      </c>
      <c r="H3517" s="12" t="str">
        <f t="shared" si="199"/>
        <v>重</v>
      </c>
      <c r="I3517" s="24">
        <v>41633</v>
      </c>
      <c r="J3517" s="27"/>
      <c r="K3517" s="12" t="s">
        <v>4794</v>
      </c>
      <c r="L3517" s="12"/>
      <c r="M3517" s="11"/>
      <c r="N3517" s="80"/>
      <c r="O3517" s="18" t="str">
        <f t="shared" ca="1" si="196"/>
        <v>166天</v>
      </c>
      <c r="P3517" s="80"/>
      <c r="Q3517" s="80"/>
      <c r="R3517" s="80"/>
      <c r="S3517" s="80"/>
    </row>
    <row r="3518" spans="1:19">
      <c r="A3518" s="7">
        <v>3519</v>
      </c>
      <c r="B3518" s="12" t="s">
        <v>12676</v>
      </c>
      <c r="C3518" s="12" t="s">
        <v>10393</v>
      </c>
      <c r="D3518" s="12" t="str">
        <f t="shared" si="195"/>
        <v>中远箱</v>
      </c>
      <c r="E3518" s="12" t="s">
        <v>17174</v>
      </c>
      <c r="F3518" s="81">
        <v>41633</v>
      </c>
      <c r="G3518" s="80">
        <v>100</v>
      </c>
      <c r="H3518" s="12" t="str">
        <f t="shared" si="199"/>
        <v>重</v>
      </c>
      <c r="I3518" s="24">
        <v>41633</v>
      </c>
      <c r="J3518" s="27"/>
      <c r="K3518" s="12" t="s">
        <v>4794</v>
      </c>
      <c r="L3518" s="12"/>
      <c r="M3518" s="11"/>
      <c r="N3518" s="80"/>
      <c r="O3518" s="18" t="str">
        <f t="shared" ca="1" si="196"/>
        <v>166天</v>
      </c>
      <c r="P3518" s="80"/>
      <c r="Q3518" s="80"/>
      <c r="R3518" s="80"/>
      <c r="S3518" s="80"/>
    </row>
    <row r="3519" spans="1:19">
      <c r="A3519" s="7">
        <v>3520</v>
      </c>
      <c r="B3519" s="12" t="s">
        <v>12677</v>
      </c>
      <c r="C3519" s="12" t="s">
        <v>10393</v>
      </c>
      <c r="D3519" s="12" t="str">
        <f t="shared" si="195"/>
        <v>中远箱</v>
      </c>
      <c r="E3519" s="12" t="s">
        <v>17174</v>
      </c>
      <c r="F3519" s="81">
        <v>41634</v>
      </c>
      <c r="G3519" s="80">
        <v>100</v>
      </c>
      <c r="H3519" s="12" t="str">
        <f t="shared" si="199"/>
        <v>重</v>
      </c>
      <c r="I3519" s="24">
        <v>41643</v>
      </c>
      <c r="J3519" s="27"/>
      <c r="K3519" s="12" t="s">
        <v>13302</v>
      </c>
      <c r="L3519" s="12"/>
      <c r="M3519" s="11"/>
      <c r="N3519" s="80"/>
      <c r="O3519" s="18" t="str">
        <f t="shared" ca="1" si="196"/>
        <v>165天</v>
      </c>
      <c r="P3519" s="80"/>
      <c r="Q3519" s="80"/>
      <c r="R3519" s="80"/>
      <c r="S3519" s="80"/>
    </row>
    <row r="3520" spans="1:19">
      <c r="A3520" s="7">
        <v>3521</v>
      </c>
      <c r="B3520" s="12" t="s">
        <v>12678</v>
      </c>
      <c r="C3520" s="12" t="s">
        <v>10393</v>
      </c>
      <c r="D3520" s="12" t="str">
        <f t="shared" si="195"/>
        <v>中远箱</v>
      </c>
      <c r="E3520" s="12" t="s">
        <v>17174</v>
      </c>
      <c r="F3520" s="81">
        <v>41634</v>
      </c>
      <c r="G3520" s="80">
        <v>100</v>
      </c>
      <c r="H3520" s="12" t="str">
        <f t="shared" si="199"/>
        <v>重</v>
      </c>
      <c r="I3520" s="24">
        <v>41634</v>
      </c>
      <c r="J3520" s="27"/>
      <c r="K3520" s="12" t="s">
        <v>5796</v>
      </c>
      <c r="L3520" s="12"/>
      <c r="M3520" s="11"/>
      <c r="N3520" s="80"/>
      <c r="O3520" s="18" t="str">
        <f t="shared" ca="1" si="196"/>
        <v>165天</v>
      </c>
      <c r="P3520" s="80"/>
      <c r="Q3520" s="80"/>
      <c r="R3520" s="80"/>
      <c r="S3520" s="80"/>
    </row>
    <row r="3521" spans="1:19">
      <c r="A3521" s="7">
        <v>3522</v>
      </c>
      <c r="B3521" s="12" t="s">
        <v>12679</v>
      </c>
      <c r="C3521" s="12" t="s">
        <v>10393</v>
      </c>
      <c r="D3521" s="12" t="str">
        <f t="shared" si="195"/>
        <v>中远箱</v>
      </c>
      <c r="E3521" s="12" t="s">
        <v>15481</v>
      </c>
      <c r="F3521" s="81">
        <v>41635</v>
      </c>
      <c r="G3521" s="80">
        <v>100</v>
      </c>
      <c r="H3521" s="12" t="str">
        <f t="shared" si="199"/>
        <v>重</v>
      </c>
      <c r="I3521" s="24">
        <v>41654</v>
      </c>
      <c r="J3521" s="27"/>
      <c r="K3521" s="12" t="s">
        <v>13302</v>
      </c>
      <c r="L3521" s="12"/>
      <c r="M3521" s="11"/>
      <c r="N3521" s="80"/>
      <c r="O3521" s="18" t="str">
        <f t="shared" ca="1" si="196"/>
        <v>164天</v>
      </c>
      <c r="P3521" s="80"/>
      <c r="Q3521" s="80"/>
      <c r="R3521" s="80"/>
      <c r="S3521" s="80"/>
    </row>
    <row r="3522" spans="1:19">
      <c r="A3522" s="7">
        <v>3523</v>
      </c>
      <c r="B3522" s="12" t="s">
        <v>12680</v>
      </c>
      <c r="C3522" s="12" t="s">
        <v>10393</v>
      </c>
      <c r="D3522" s="12" t="str">
        <f t="shared" ref="D3522:D3585" si="200">IF(B3522="","","中远箱")</f>
        <v>中远箱</v>
      </c>
      <c r="E3522" s="12" t="s">
        <v>15481</v>
      </c>
      <c r="F3522" s="81">
        <v>41635</v>
      </c>
      <c r="G3522" s="80">
        <v>100</v>
      </c>
      <c r="H3522" s="12" t="str">
        <f t="shared" si="199"/>
        <v>重</v>
      </c>
      <c r="I3522" s="24">
        <v>41654</v>
      </c>
      <c r="J3522" s="27"/>
      <c r="K3522" s="12" t="s">
        <v>12951</v>
      </c>
      <c r="L3522" s="12"/>
      <c r="M3522" s="11"/>
      <c r="N3522" s="80"/>
      <c r="O3522" s="18" t="str">
        <f t="shared" ref="O3522:O3585" ca="1" si="201">IF(ISNONTEXT(J3522),DATEDIF(F3522,TODAY(),"d")&amp;"天","出场")</f>
        <v>164天</v>
      </c>
      <c r="P3522" s="80"/>
      <c r="Q3522" s="80"/>
      <c r="R3522" s="80"/>
      <c r="S3522" s="80"/>
    </row>
    <row r="3523" spans="1:19">
      <c r="A3523" s="7">
        <v>3524</v>
      </c>
      <c r="B3523" s="50" t="s">
        <v>14056</v>
      </c>
      <c r="C3523" s="50" t="s">
        <v>10393</v>
      </c>
      <c r="D3523" s="50" t="str">
        <f t="shared" si="200"/>
        <v>中远箱</v>
      </c>
      <c r="E3523" s="50" t="s">
        <v>17174</v>
      </c>
      <c r="F3523" s="81">
        <v>41630</v>
      </c>
      <c r="G3523" s="80"/>
      <c r="H3523" s="12" t="str">
        <f t="shared" si="199"/>
        <v>重</v>
      </c>
      <c r="I3523" s="24">
        <v>41635</v>
      </c>
      <c r="J3523" s="27"/>
      <c r="K3523" s="12" t="s">
        <v>4794</v>
      </c>
      <c r="L3523" s="12"/>
      <c r="M3523" s="11"/>
      <c r="N3523" s="80"/>
      <c r="O3523" s="18" t="str">
        <f t="shared" ca="1" si="201"/>
        <v>169天</v>
      </c>
      <c r="P3523" s="80"/>
      <c r="Q3523" s="80"/>
      <c r="R3523" s="80"/>
      <c r="S3523" s="80"/>
    </row>
    <row r="3524" spans="1:19">
      <c r="A3524" s="7">
        <v>3525</v>
      </c>
      <c r="B3524" s="12" t="s">
        <v>14060</v>
      </c>
      <c r="C3524" s="12" t="s">
        <v>10393</v>
      </c>
      <c r="D3524" s="12" t="str">
        <f t="shared" si="200"/>
        <v>中远箱</v>
      </c>
      <c r="E3524" s="12" t="s">
        <v>17174</v>
      </c>
      <c r="F3524" s="81">
        <v>41663</v>
      </c>
      <c r="G3524" s="80">
        <v>100</v>
      </c>
      <c r="H3524" s="12" t="str">
        <f t="shared" si="199"/>
        <v>重</v>
      </c>
      <c r="I3524" s="24">
        <v>41681</v>
      </c>
      <c r="J3524" s="27"/>
      <c r="K3524" s="12" t="s">
        <v>15515</v>
      </c>
      <c r="L3524" s="12"/>
      <c r="M3524" s="11"/>
      <c r="N3524" s="80"/>
      <c r="O3524" s="18" t="str">
        <f t="shared" ca="1" si="201"/>
        <v>136天</v>
      </c>
      <c r="P3524" s="80">
        <v>100</v>
      </c>
      <c r="Q3524" s="80">
        <v>9140030</v>
      </c>
      <c r="R3524" s="80"/>
      <c r="S3524" s="80"/>
    </row>
    <row r="3525" spans="1:19">
      <c r="A3525" s="7">
        <v>3526</v>
      </c>
      <c r="B3525" s="12" t="s">
        <v>14061</v>
      </c>
      <c r="C3525" s="12" t="s">
        <v>10393</v>
      </c>
      <c r="D3525" s="12" t="str">
        <f t="shared" si="200"/>
        <v>中远箱</v>
      </c>
      <c r="E3525" s="12" t="s">
        <v>15481</v>
      </c>
      <c r="F3525" s="81">
        <v>41640</v>
      </c>
      <c r="G3525" s="80">
        <v>100</v>
      </c>
      <c r="H3525" s="12" t="str">
        <f t="shared" si="199"/>
        <v>重</v>
      </c>
      <c r="I3525" s="24">
        <v>41653</v>
      </c>
      <c r="J3525" s="27"/>
      <c r="K3525" s="12" t="s">
        <v>10926</v>
      </c>
      <c r="L3525" s="12"/>
      <c r="M3525" s="11"/>
      <c r="N3525" s="80"/>
      <c r="O3525" s="18" t="str">
        <f t="shared" ca="1" si="201"/>
        <v>159天</v>
      </c>
      <c r="P3525" s="80"/>
      <c r="Q3525" s="80"/>
      <c r="R3525" s="80">
        <v>100</v>
      </c>
      <c r="S3525" s="80">
        <v>9140030</v>
      </c>
    </row>
    <row r="3526" spans="1:19">
      <c r="A3526" s="7">
        <v>3527</v>
      </c>
      <c r="B3526" s="12" t="s">
        <v>11338</v>
      </c>
      <c r="C3526" s="12" t="s">
        <v>10393</v>
      </c>
      <c r="D3526" s="12" t="str">
        <f t="shared" si="200"/>
        <v>中远箱</v>
      </c>
      <c r="E3526" s="12" t="s">
        <v>15481</v>
      </c>
      <c r="F3526" s="81">
        <v>41645</v>
      </c>
      <c r="G3526" s="80">
        <v>100</v>
      </c>
      <c r="H3526" s="12" t="str">
        <f t="shared" si="199"/>
        <v>重</v>
      </c>
      <c r="I3526" s="24">
        <v>41655</v>
      </c>
      <c r="J3526" s="27"/>
      <c r="K3526" s="12" t="s">
        <v>2346</v>
      </c>
      <c r="L3526" s="12"/>
      <c r="M3526" s="11"/>
      <c r="N3526" s="80"/>
      <c r="O3526" s="18" t="str">
        <f t="shared" ca="1" si="201"/>
        <v>154天</v>
      </c>
      <c r="P3526" s="80">
        <v>100</v>
      </c>
      <c r="Q3526" s="80">
        <v>9140030</v>
      </c>
      <c r="R3526" s="80"/>
      <c r="S3526" s="80"/>
    </row>
    <row r="3527" spans="1:19">
      <c r="A3527" s="7">
        <v>3528</v>
      </c>
      <c r="B3527" s="12" t="s">
        <v>14063</v>
      </c>
      <c r="C3527" s="12" t="s">
        <v>10393</v>
      </c>
      <c r="D3527" s="12" t="str">
        <f t="shared" si="200"/>
        <v>中远箱</v>
      </c>
      <c r="E3527" s="12" t="s">
        <v>17174</v>
      </c>
      <c r="F3527" s="81">
        <v>41637</v>
      </c>
      <c r="G3527" s="80">
        <v>100</v>
      </c>
      <c r="H3527" s="12" t="str">
        <f t="shared" si="199"/>
        <v>重</v>
      </c>
      <c r="I3527" s="24">
        <v>41645</v>
      </c>
      <c r="J3527" s="27"/>
      <c r="K3527" s="12" t="s">
        <v>12951</v>
      </c>
      <c r="L3527" s="12"/>
      <c r="M3527" s="11"/>
      <c r="N3527" s="80"/>
      <c r="O3527" s="18" t="str">
        <f t="shared" ca="1" si="201"/>
        <v>162天</v>
      </c>
      <c r="P3527" s="80"/>
      <c r="Q3527" s="80"/>
      <c r="R3527" s="80"/>
      <c r="S3527" s="80"/>
    </row>
    <row r="3528" spans="1:19">
      <c r="A3528" s="7">
        <v>3529</v>
      </c>
      <c r="B3528" s="12" t="s">
        <v>14064</v>
      </c>
      <c r="C3528" s="12" t="s">
        <v>10393</v>
      </c>
      <c r="D3528" s="12" t="str">
        <f t="shared" si="200"/>
        <v>中远箱</v>
      </c>
      <c r="E3528" s="12" t="s">
        <v>15481</v>
      </c>
      <c r="F3528" s="81">
        <v>41640</v>
      </c>
      <c r="G3528" s="80">
        <v>100</v>
      </c>
      <c r="H3528" s="12" t="str">
        <f t="shared" si="199"/>
        <v>重</v>
      </c>
      <c r="I3528" s="24">
        <v>41653</v>
      </c>
      <c r="J3528" s="27"/>
      <c r="K3528" s="12" t="s">
        <v>13302</v>
      </c>
      <c r="L3528" s="12"/>
      <c r="M3528" s="11"/>
      <c r="N3528" s="80"/>
      <c r="O3528" s="18" t="str">
        <f t="shared" ca="1" si="201"/>
        <v>159天</v>
      </c>
      <c r="P3528" s="80"/>
      <c r="Q3528" s="80"/>
      <c r="R3528" s="80"/>
      <c r="S3528" s="80"/>
    </row>
    <row r="3529" spans="1:19">
      <c r="A3529" s="7">
        <v>3530</v>
      </c>
      <c r="B3529" s="12" t="s">
        <v>11220</v>
      </c>
      <c r="C3529" s="12" t="s">
        <v>10393</v>
      </c>
      <c r="D3529" s="12" t="str">
        <f t="shared" si="200"/>
        <v>中远箱</v>
      </c>
      <c r="E3529" s="12" t="s">
        <v>15481</v>
      </c>
      <c r="F3529" s="81">
        <v>41638</v>
      </c>
      <c r="G3529" s="80">
        <v>100</v>
      </c>
      <c r="H3529" s="12" t="str">
        <f t="shared" si="199"/>
        <v>重</v>
      </c>
      <c r="I3529" s="24">
        <v>41653</v>
      </c>
      <c r="J3529" s="27"/>
      <c r="K3529" s="12" t="s">
        <v>13302</v>
      </c>
      <c r="L3529" s="12"/>
      <c r="M3529" s="11"/>
      <c r="N3529" s="80"/>
      <c r="O3529" s="18" t="str">
        <f t="shared" ca="1" si="201"/>
        <v>161天</v>
      </c>
      <c r="P3529" s="80"/>
      <c r="Q3529" s="80"/>
      <c r="R3529" s="80"/>
      <c r="S3529" s="80"/>
    </row>
    <row r="3530" spans="1:19">
      <c r="A3530" s="7">
        <v>3531</v>
      </c>
      <c r="B3530" s="12" t="s">
        <v>11221</v>
      </c>
      <c r="C3530" s="12" t="s">
        <v>10393</v>
      </c>
      <c r="D3530" s="12" t="str">
        <f t="shared" si="200"/>
        <v>中远箱</v>
      </c>
      <c r="E3530" s="12" t="s">
        <v>17174</v>
      </c>
      <c r="F3530" s="81">
        <v>41638</v>
      </c>
      <c r="G3530" s="80">
        <v>100</v>
      </c>
      <c r="H3530" s="12" t="str">
        <f t="shared" si="199"/>
        <v>重</v>
      </c>
      <c r="I3530" s="24">
        <v>41646</v>
      </c>
      <c r="J3530" s="27"/>
      <c r="K3530" s="12" t="s">
        <v>10395</v>
      </c>
      <c r="L3530" s="12"/>
      <c r="M3530" s="11"/>
      <c r="N3530" s="80"/>
      <c r="O3530" s="18" t="str">
        <f t="shared" ca="1" si="201"/>
        <v>161天</v>
      </c>
      <c r="P3530" s="80"/>
      <c r="Q3530" s="80"/>
      <c r="R3530" s="80">
        <v>100</v>
      </c>
      <c r="S3530" s="80">
        <v>9140030</v>
      </c>
    </row>
    <row r="3531" spans="1:19">
      <c r="A3531" s="7">
        <v>3532</v>
      </c>
      <c r="B3531" s="12" t="s">
        <v>11222</v>
      </c>
      <c r="C3531" s="12" t="s">
        <v>10393</v>
      </c>
      <c r="D3531" s="12" t="str">
        <f t="shared" si="200"/>
        <v>中远箱</v>
      </c>
      <c r="E3531" s="12" t="s">
        <v>15481</v>
      </c>
      <c r="F3531" s="81">
        <v>41639</v>
      </c>
      <c r="G3531" s="80">
        <v>100</v>
      </c>
      <c r="H3531" s="12" t="str">
        <f t="shared" si="199"/>
        <v>重</v>
      </c>
      <c r="I3531" s="24">
        <v>41660</v>
      </c>
      <c r="J3531" s="27"/>
      <c r="K3531" s="12" t="s">
        <v>8676</v>
      </c>
      <c r="L3531" s="12"/>
      <c r="M3531" s="11"/>
      <c r="N3531" s="80"/>
      <c r="O3531" s="18" t="str">
        <f t="shared" ca="1" si="201"/>
        <v>160天</v>
      </c>
      <c r="P3531" s="80"/>
      <c r="Q3531" s="80"/>
      <c r="R3531" s="80"/>
      <c r="S3531" s="80"/>
    </row>
    <row r="3532" spans="1:19">
      <c r="A3532" s="7">
        <v>3533</v>
      </c>
      <c r="B3532" s="12" t="s">
        <v>11223</v>
      </c>
      <c r="C3532" s="12" t="s">
        <v>10393</v>
      </c>
      <c r="D3532" s="12" t="str">
        <f t="shared" si="200"/>
        <v>中远箱</v>
      </c>
      <c r="E3532" s="12" t="s">
        <v>17174</v>
      </c>
      <c r="F3532" s="81">
        <v>41639</v>
      </c>
      <c r="G3532" s="80">
        <v>100</v>
      </c>
      <c r="H3532" s="12" t="str">
        <f t="shared" si="199"/>
        <v>重</v>
      </c>
      <c r="I3532" s="24">
        <v>41645</v>
      </c>
      <c r="J3532" s="27"/>
      <c r="K3532" s="12" t="s">
        <v>12951</v>
      </c>
      <c r="L3532" s="12"/>
      <c r="M3532" s="11"/>
      <c r="N3532" s="80"/>
      <c r="O3532" s="18" t="str">
        <f t="shared" ca="1" si="201"/>
        <v>160天</v>
      </c>
      <c r="P3532" s="80"/>
      <c r="Q3532" s="80"/>
      <c r="R3532" s="80"/>
      <c r="S3532" s="80"/>
    </row>
    <row r="3533" spans="1:19">
      <c r="A3533" s="7">
        <v>3534</v>
      </c>
      <c r="B3533" s="12" t="s">
        <v>11224</v>
      </c>
      <c r="C3533" s="12" t="s">
        <v>10393</v>
      </c>
      <c r="D3533" s="12" t="str">
        <f t="shared" si="200"/>
        <v>中远箱</v>
      </c>
      <c r="E3533" s="12" t="s">
        <v>17174</v>
      </c>
      <c r="F3533" s="81">
        <v>41638</v>
      </c>
      <c r="G3533" s="80">
        <v>100</v>
      </c>
      <c r="H3533" s="12" t="str">
        <f t="shared" si="199"/>
        <v>重</v>
      </c>
      <c r="I3533" s="24">
        <v>41653</v>
      </c>
      <c r="J3533" s="27"/>
      <c r="K3533" s="12" t="s">
        <v>13302</v>
      </c>
      <c r="L3533" s="12"/>
      <c r="M3533" s="11"/>
      <c r="N3533" s="80"/>
      <c r="O3533" s="18" t="str">
        <f t="shared" ca="1" si="201"/>
        <v>161天</v>
      </c>
      <c r="P3533" s="80"/>
      <c r="Q3533" s="80"/>
      <c r="R3533" s="80"/>
      <c r="S3533" s="80"/>
    </row>
    <row r="3534" spans="1:19">
      <c r="A3534" s="7">
        <v>3535</v>
      </c>
      <c r="B3534" s="12" t="s">
        <v>11225</v>
      </c>
      <c r="C3534" s="12" t="s">
        <v>10393</v>
      </c>
      <c r="D3534" s="12" t="str">
        <f t="shared" si="200"/>
        <v>中远箱</v>
      </c>
      <c r="E3534" s="12" t="s">
        <v>15481</v>
      </c>
      <c r="F3534" s="81">
        <v>41638</v>
      </c>
      <c r="G3534" s="80">
        <v>100</v>
      </c>
      <c r="H3534" s="12" t="str">
        <f t="shared" si="199"/>
        <v>重</v>
      </c>
      <c r="I3534" s="24">
        <v>41653</v>
      </c>
      <c r="J3534" s="27"/>
      <c r="K3534" s="12" t="s">
        <v>13302</v>
      </c>
      <c r="L3534" s="12"/>
      <c r="M3534" s="11"/>
      <c r="N3534" s="80"/>
      <c r="O3534" s="18" t="str">
        <f t="shared" ca="1" si="201"/>
        <v>161天</v>
      </c>
      <c r="P3534" s="80"/>
      <c r="Q3534" s="80"/>
      <c r="R3534" s="80"/>
      <c r="S3534" s="80"/>
    </row>
    <row r="3535" spans="1:19">
      <c r="A3535" s="7">
        <v>3536</v>
      </c>
      <c r="B3535" s="12" t="s">
        <v>11226</v>
      </c>
      <c r="C3535" s="12" t="s">
        <v>10393</v>
      </c>
      <c r="D3535" s="12" t="str">
        <f t="shared" si="200"/>
        <v>中远箱</v>
      </c>
      <c r="E3535" s="12" t="s">
        <v>17174</v>
      </c>
      <c r="F3535" s="81">
        <v>41637</v>
      </c>
      <c r="G3535" s="80">
        <v>100</v>
      </c>
      <c r="H3535" s="12" t="str">
        <f t="shared" si="199"/>
        <v>重</v>
      </c>
      <c r="I3535" s="24">
        <v>41639</v>
      </c>
      <c r="J3535" s="27"/>
      <c r="K3535" s="12" t="s">
        <v>2991</v>
      </c>
      <c r="L3535" s="12"/>
      <c r="M3535" s="11"/>
      <c r="N3535" s="80"/>
      <c r="O3535" s="18" t="str">
        <f t="shared" ca="1" si="201"/>
        <v>162天</v>
      </c>
      <c r="P3535" s="80"/>
      <c r="Q3535" s="80"/>
      <c r="R3535" s="80"/>
      <c r="S3535" s="80"/>
    </row>
    <row r="3536" spans="1:19">
      <c r="A3536" s="7">
        <v>3537</v>
      </c>
      <c r="B3536" s="12" t="s">
        <v>11227</v>
      </c>
      <c r="C3536" s="12" t="s">
        <v>10393</v>
      </c>
      <c r="D3536" s="12" t="str">
        <f t="shared" si="200"/>
        <v>中远箱</v>
      </c>
      <c r="E3536" s="12" t="s">
        <v>17174</v>
      </c>
      <c r="F3536" s="81">
        <v>41637</v>
      </c>
      <c r="G3536" s="80">
        <v>100</v>
      </c>
      <c r="H3536" s="12" t="str">
        <f t="shared" si="199"/>
        <v>重</v>
      </c>
      <c r="I3536" s="24">
        <v>41645</v>
      </c>
      <c r="J3536" s="27"/>
      <c r="K3536" s="12" t="s">
        <v>12951</v>
      </c>
      <c r="L3536" s="12"/>
      <c r="M3536" s="11"/>
      <c r="N3536" s="80"/>
      <c r="O3536" s="18" t="str">
        <f t="shared" ca="1" si="201"/>
        <v>162天</v>
      </c>
      <c r="P3536" s="80"/>
      <c r="Q3536" s="80"/>
      <c r="R3536" s="80"/>
      <c r="S3536" s="80"/>
    </row>
    <row r="3537" spans="1:19">
      <c r="A3537" s="7">
        <v>4136</v>
      </c>
      <c r="B3537" s="194" t="s">
        <v>10850</v>
      </c>
      <c r="C3537" s="12" t="s">
        <v>10393</v>
      </c>
      <c r="D3537" s="12" t="str">
        <f t="shared" si="200"/>
        <v>中远箱</v>
      </c>
      <c r="E3537" s="12" t="s">
        <v>17174</v>
      </c>
      <c r="F3537" s="81" t="str">
        <f>IF(ISNONTEXT(B3536),"","请输入日期")</f>
        <v>请输入日期</v>
      </c>
      <c r="G3537" s="80" t="s">
        <v>7200</v>
      </c>
      <c r="H3537" s="12" t="s">
        <v>9198</v>
      </c>
      <c r="I3537" s="24"/>
      <c r="J3537" s="27"/>
      <c r="K3537" s="12"/>
      <c r="L3537" s="12"/>
      <c r="M3537" s="13"/>
      <c r="N3537" s="11"/>
      <c r="O3537" s="18" t="e">
        <f t="shared" ca="1" si="201"/>
        <v>#VALUE!</v>
      </c>
      <c r="P3537" s="80"/>
      <c r="Q3537" s="80"/>
      <c r="R3537" s="80"/>
      <c r="S3537" s="80"/>
    </row>
    <row r="3538" spans="1:19">
      <c r="A3538" s="7">
        <v>3539</v>
      </c>
      <c r="B3538" s="12" t="s">
        <v>11229</v>
      </c>
      <c r="C3538" s="12" t="s">
        <v>10393</v>
      </c>
      <c r="D3538" s="12" t="str">
        <f t="shared" si="200"/>
        <v>中远箱</v>
      </c>
      <c r="E3538" s="12" t="s">
        <v>17174</v>
      </c>
      <c r="F3538" s="81">
        <v>41637</v>
      </c>
      <c r="G3538" s="80">
        <v>100</v>
      </c>
      <c r="H3538" s="12" t="str">
        <f t="shared" ref="H3538:H3569" si="202">IF(I3538="","空","重")</f>
        <v>重</v>
      </c>
      <c r="I3538" s="24">
        <v>41645</v>
      </c>
      <c r="J3538" s="27"/>
      <c r="K3538" s="12" t="s">
        <v>12951</v>
      </c>
      <c r="L3538" s="12"/>
      <c r="M3538" s="11"/>
      <c r="N3538" s="80"/>
      <c r="O3538" s="18" t="str">
        <f t="shared" ca="1" si="201"/>
        <v>162天</v>
      </c>
      <c r="P3538" s="80"/>
      <c r="Q3538" s="80"/>
      <c r="R3538" s="80"/>
      <c r="S3538" s="80"/>
    </row>
    <row r="3539" spans="1:19">
      <c r="A3539" s="7">
        <v>3540</v>
      </c>
      <c r="B3539" s="12" t="s">
        <v>11230</v>
      </c>
      <c r="C3539" s="12" t="s">
        <v>10393</v>
      </c>
      <c r="D3539" s="12" t="str">
        <f t="shared" si="200"/>
        <v>中远箱</v>
      </c>
      <c r="E3539" s="12" t="s">
        <v>17174</v>
      </c>
      <c r="F3539" s="81">
        <v>41637</v>
      </c>
      <c r="G3539" s="80">
        <v>100</v>
      </c>
      <c r="H3539" s="12" t="str">
        <f t="shared" si="202"/>
        <v>重</v>
      </c>
      <c r="I3539" s="24">
        <v>41662</v>
      </c>
      <c r="J3539" s="27"/>
      <c r="K3539" s="12" t="s">
        <v>13302</v>
      </c>
      <c r="L3539" s="12"/>
      <c r="M3539" s="11"/>
      <c r="N3539" s="80"/>
      <c r="O3539" s="18" t="str">
        <f t="shared" ca="1" si="201"/>
        <v>162天</v>
      </c>
      <c r="P3539" s="80"/>
      <c r="Q3539" s="80"/>
      <c r="R3539" s="80"/>
      <c r="S3539" s="80"/>
    </row>
    <row r="3540" spans="1:19">
      <c r="A3540" s="7">
        <v>3541</v>
      </c>
      <c r="B3540" s="12" t="s">
        <v>11231</v>
      </c>
      <c r="C3540" s="12" t="s">
        <v>10393</v>
      </c>
      <c r="D3540" s="12" t="str">
        <f t="shared" si="200"/>
        <v>中远箱</v>
      </c>
      <c r="E3540" s="12" t="s">
        <v>17174</v>
      </c>
      <c r="F3540" s="81">
        <v>41637</v>
      </c>
      <c r="G3540" s="80">
        <v>100</v>
      </c>
      <c r="H3540" s="12" t="str">
        <f t="shared" si="202"/>
        <v>重</v>
      </c>
      <c r="I3540" s="24">
        <v>41645</v>
      </c>
      <c r="J3540" s="27"/>
      <c r="K3540" s="12" t="s">
        <v>297</v>
      </c>
      <c r="L3540" s="12"/>
      <c r="M3540" s="11"/>
      <c r="N3540" s="80"/>
      <c r="O3540" s="18" t="str">
        <f t="shared" ca="1" si="201"/>
        <v>162天</v>
      </c>
      <c r="P3540" s="80"/>
      <c r="Q3540" s="80"/>
      <c r="R3540" s="80"/>
      <c r="S3540" s="80"/>
    </row>
    <row r="3541" spans="1:19">
      <c r="A3541" s="7">
        <v>3542</v>
      </c>
      <c r="B3541" s="12" t="s">
        <v>11232</v>
      </c>
      <c r="C3541" s="12" t="s">
        <v>10393</v>
      </c>
      <c r="D3541" s="12" t="str">
        <f t="shared" si="200"/>
        <v>中远箱</v>
      </c>
      <c r="E3541" s="12" t="s">
        <v>17174</v>
      </c>
      <c r="F3541" s="81">
        <v>41637</v>
      </c>
      <c r="G3541" s="80">
        <v>100</v>
      </c>
      <c r="H3541" s="12" t="str">
        <f t="shared" si="202"/>
        <v>重</v>
      </c>
      <c r="I3541" s="24">
        <v>41645</v>
      </c>
      <c r="J3541" s="27"/>
      <c r="K3541" s="12" t="s">
        <v>10395</v>
      </c>
      <c r="L3541" s="12"/>
      <c r="M3541" s="11"/>
      <c r="N3541" s="80"/>
      <c r="O3541" s="18" t="str">
        <f t="shared" ca="1" si="201"/>
        <v>162天</v>
      </c>
      <c r="P3541" s="80"/>
      <c r="Q3541" s="80"/>
      <c r="R3541" s="80">
        <v>100</v>
      </c>
      <c r="S3541" s="80">
        <v>9140030</v>
      </c>
    </row>
    <row r="3542" spans="1:19">
      <c r="A3542" s="7">
        <v>3543</v>
      </c>
      <c r="B3542" s="12" t="s">
        <v>11233</v>
      </c>
      <c r="C3542" s="12" t="s">
        <v>10393</v>
      </c>
      <c r="D3542" s="12" t="str">
        <f t="shared" si="200"/>
        <v>中远箱</v>
      </c>
      <c r="E3542" s="12" t="s">
        <v>17174</v>
      </c>
      <c r="F3542" s="81">
        <v>41637</v>
      </c>
      <c r="G3542" s="80">
        <v>100</v>
      </c>
      <c r="H3542" s="12" t="str">
        <f t="shared" si="202"/>
        <v>重</v>
      </c>
      <c r="I3542" s="24">
        <v>41638</v>
      </c>
      <c r="J3542" s="27"/>
      <c r="K3542" s="12" t="s">
        <v>4786</v>
      </c>
      <c r="L3542" s="12"/>
      <c r="M3542" s="11"/>
      <c r="N3542" s="80"/>
      <c r="O3542" s="18" t="str">
        <f t="shared" ca="1" si="201"/>
        <v>162天</v>
      </c>
      <c r="P3542" s="80"/>
      <c r="Q3542" s="80"/>
      <c r="R3542" s="80"/>
      <c r="S3542" s="80"/>
    </row>
    <row r="3543" spans="1:19">
      <c r="A3543" s="7">
        <v>3544</v>
      </c>
      <c r="B3543" s="12" t="s">
        <v>14088</v>
      </c>
      <c r="C3543" s="12" t="s">
        <v>10393</v>
      </c>
      <c r="D3543" s="12" t="str">
        <f t="shared" si="200"/>
        <v>中远箱</v>
      </c>
      <c r="E3543" s="12" t="s">
        <v>15481</v>
      </c>
      <c r="F3543" s="81">
        <v>41639</v>
      </c>
      <c r="G3543" s="80">
        <v>100</v>
      </c>
      <c r="H3543" s="12" t="str">
        <f t="shared" si="202"/>
        <v>重</v>
      </c>
      <c r="I3543" s="24">
        <v>41661</v>
      </c>
      <c r="J3543" s="27"/>
      <c r="K3543" s="12" t="s">
        <v>4794</v>
      </c>
      <c r="L3543" s="12"/>
      <c r="M3543" s="11"/>
      <c r="N3543" s="80"/>
      <c r="O3543" s="18" t="str">
        <f t="shared" ca="1" si="201"/>
        <v>160天</v>
      </c>
      <c r="P3543" s="80"/>
      <c r="Q3543" s="80"/>
      <c r="R3543" s="80"/>
      <c r="S3543" s="80"/>
    </row>
    <row r="3544" spans="1:19">
      <c r="A3544" s="7">
        <v>3545</v>
      </c>
      <c r="B3544" s="12" t="s">
        <v>14089</v>
      </c>
      <c r="C3544" s="12" t="s">
        <v>10393</v>
      </c>
      <c r="D3544" s="12" t="str">
        <f t="shared" si="200"/>
        <v>中远箱</v>
      </c>
      <c r="E3544" s="12" t="s">
        <v>15481</v>
      </c>
      <c r="F3544" s="81">
        <v>41640</v>
      </c>
      <c r="G3544" s="80"/>
      <c r="H3544" s="12" t="str">
        <f t="shared" si="202"/>
        <v>重</v>
      </c>
      <c r="I3544" s="24">
        <v>41661</v>
      </c>
      <c r="J3544" s="27"/>
      <c r="K3544" s="12" t="s">
        <v>4794</v>
      </c>
      <c r="L3544" s="12"/>
      <c r="M3544" s="11"/>
      <c r="N3544" s="80"/>
      <c r="O3544" s="18" t="str">
        <f t="shared" ca="1" si="201"/>
        <v>159天</v>
      </c>
      <c r="P3544" s="80"/>
      <c r="Q3544" s="80"/>
      <c r="R3544" s="80"/>
      <c r="S3544" s="80"/>
    </row>
    <row r="3545" spans="1:19">
      <c r="A3545" s="7">
        <v>3546</v>
      </c>
      <c r="B3545" s="12" t="s">
        <v>14090</v>
      </c>
      <c r="C3545" s="12" t="s">
        <v>10393</v>
      </c>
      <c r="D3545" s="12" t="str">
        <f t="shared" si="200"/>
        <v>中远箱</v>
      </c>
      <c r="E3545" s="12" t="s">
        <v>17174</v>
      </c>
      <c r="F3545" s="81">
        <v>41638</v>
      </c>
      <c r="G3545" s="80">
        <v>100</v>
      </c>
      <c r="H3545" s="12" t="str">
        <f t="shared" si="202"/>
        <v>重</v>
      </c>
      <c r="I3545" s="24">
        <v>41653</v>
      </c>
      <c r="J3545" s="27"/>
      <c r="K3545" s="12" t="s">
        <v>13302</v>
      </c>
      <c r="L3545" s="12"/>
      <c r="M3545" s="11"/>
      <c r="N3545" s="80"/>
      <c r="O3545" s="18" t="str">
        <f t="shared" ca="1" si="201"/>
        <v>161天</v>
      </c>
      <c r="P3545" s="80"/>
      <c r="Q3545" s="80"/>
      <c r="R3545" s="80"/>
      <c r="S3545" s="80"/>
    </row>
    <row r="3546" spans="1:19">
      <c r="A3546" s="7">
        <v>3547</v>
      </c>
      <c r="B3546" s="12" t="s">
        <v>14111</v>
      </c>
      <c r="C3546" s="12" t="s">
        <v>10393</v>
      </c>
      <c r="D3546" s="12" t="str">
        <f t="shared" si="200"/>
        <v>中远箱</v>
      </c>
      <c r="E3546" s="12" t="s">
        <v>17174</v>
      </c>
      <c r="F3546" s="81">
        <v>41638</v>
      </c>
      <c r="G3546" s="80">
        <v>100</v>
      </c>
      <c r="H3546" s="12" t="str">
        <f t="shared" si="202"/>
        <v>重</v>
      </c>
      <c r="I3546" s="24">
        <v>41653</v>
      </c>
      <c r="J3546" s="27"/>
      <c r="K3546" s="12" t="s">
        <v>12951</v>
      </c>
      <c r="L3546" s="12"/>
      <c r="M3546" s="11"/>
      <c r="N3546" s="80"/>
      <c r="O3546" s="18" t="str">
        <f t="shared" ca="1" si="201"/>
        <v>161天</v>
      </c>
      <c r="P3546" s="80"/>
      <c r="Q3546" s="80"/>
      <c r="R3546" s="80"/>
      <c r="S3546" s="80"/>
    </row>
    <row r="3547" spans="1:19">
      <c r="A3547" s="7">
        <v>3548</v>
      </c>
      <c r="B3547" s="12" t="s">
        <v>14112</v>
      </c>
      <c r="C3547" s="12" t="s">
        <v>10393</v>
      </c>
      <c r="D3547" s="12" t="str">
        <f t="shared" si="200"/>
        <v>中远箱</v>
      </c>
      <c r="E3547" s="12" t="s">
        <v>17174</v>
      </c>
      <c r="F3547" s="81">
        <v>41639</v>
      </c>
      <c r="G3547" s="80">
        <v>100</v>
      </c>
      <c r="H3547" s="12" t="str">
        <f t="shared" si="202"/>
        <v>重</v>
      </c>
      <c r="I3547" s="24">
        <v>41645</v>
      </c>
      <c r="J3547" s="27"/>
      <c r="K3547" s="12" t="s">
        <v>12951</v>
      </c>
      <c r="L3547" s="12"/>
      <c r="M3547" s="11"/>
      <c r="N3547" s="80"/>
      <c r="O3547" s="18" t="str">
        <f t="shared" ca="1" si="201"/>
        <v>160天</v>
      </c>
      <c r="P3547" s="80"/>
      <c r="Q3547" s="80"/>
      <c r="R3547" s="80"/>
      <c r="S3547" s="80"/>
    </row>
    <row r="3548" spans="1:19">
      <c r="A3548" s="7">
        <v>3549</v>
      </c>
      <c r="B3548" s="12" t="s">
        <v>14113</v>
      </c>
      <c r="C3548" s="12" t="s">
        <v>10393</v>
      </c>
      <c r="D3548" s="12" t="str">
        <f t="shared" si="200"/>
        <v>中远箱</v>
      </c>
      <c r="E3548" s="12" t="s">
        <v>15481</v>
      </c>
      <c r="F3548" s="81">
        <v>41639</v>
      </c>
      <c r="G3548" s="80">
        <v>100</v>
      </c>
      <c r="H3548" s="12" t="str">
        <f t="shared" si="202"/>
        <v>重</v>
      </c>
      <c r="I3548" s="24">
        <v>41653</v>
      </c>
      <c r="J3548" s="27"/>
      <c r="K3548" s="12" t="s">
        <v>13302</v>
      </c>
      <c r="L3548" s="12"/>
      <c r="M3548" s="11"/>
      <c r="N3548" s="80"/>
      <c r="O3548" s="18" t="str">
        <f t="shared" ca="1" si="201"/>
        <v>160天</v>
      </c>
      <c r="P3548" s="80"/>
      <c r="Q3548" s="80"/>
      <c r="R3548" s="80"/>
      <c r="S3548" s="80"/>
    </row>
    <row r="3549" spans="1:19">
      <c r="A3549" s="7">
        <v>3550</v>
      </c>
      <c r="B3549" s="12" t="s">
        <v>11265</v>
      </c>
      <c r="C3549" s="12" t="s">
        <v>10393</v>
      </c>
      <c r="D3549" s="12" t="str">
        <f t="shared" si="200"/>
        <v>中远箱</v>
      </c>
      <c r="E3549" s="12" t="s">
        <v>17174</v>
      </c>
      <c r="F3549" s="81">
        <v>41638</v>
      </c>
      <c r="G3549" s="80">
        <v>100</v>
      </c>
      <c r="H3549" s="12" t="str">
        <f t="shared" si="202"/>
        <v>重</v>
      </c>
      <c r="I3549" s="24">
        <v>41642</v>
      </c>
      <c r="J3549" s="27"/>
      <c r="K3549" s="12" t="s">
        <v>6070</v>
      </c>
      <c r="L3549" s="12"/>
      <c r="M3549" s="11"/>
      <c r="N3549" s="80"/>
      <c r="O3549" s="18" t="str">
        <f t="shared" ca="1" si="201"/>
        <v>161天</v>
      </c>
      <c r="P3549" s="80"/>
      <c r="Q3549" s="80"/>
      <c r="R3549" s="80"/>
      <c r="S3549" s="80"/>
    </row>
    <row r="3550" spans="1:19">
      <c r="A3550" s="7">
        <v>3551</v>
      </c>
      <c r="B3550" s="12" t="s">
        <v>11266</v>
      </c>
      <c r="C3550" s="12" t="s">
        <v>10393</v>
      </c>
      <c r="D3550" s="12" t="str">
        <f t="shared" si="200"/>
        <v>中远箱</v>
      </c>
      <c r="E3550" s="12" t="s">
        <v>17174</v>
      </c>
      <c r="F3550" s="81">
        <v>41638</v>
      </c>
      <c r="G3550" s="80">
        <v>100</v>
      </c>
      <c r="H3550" s="12" t="str">
        <f t="shared" si="202"/>
        <v>重</v>
      </c>
      <c r="I3550" s="24">
        <v>41646</v>
      </c>
      <c r="J3550" s="27"/>
      <c r="K3550" s="12" t="s">
        <v>12951</v>
      </c>
      <c r="L3550" s="12"/>
      <c r="M3550" s="11"/>
      <c r="N3550" s="80"/>
      <c r="O3550" s="18" t="str">
        <f t="shared" ca="1" si="201"/>
        <v>161天</v>
      </c>
      <c r="P3550" s="80"/>
      <c r="Q3550" s="80"/>
      <c r="R3550" s="80"/>
      <c r="S3550" s="80"/>
    </row>
    <row r="3551" spans="1:19">
      <c r="A3551" s="7">
        <v>3552</v>
      </c>
      <c r="B3551" s="50" t="s">
        <v>11267</v>
      </c>
      <c r="C3551" s="50" t="s">
        <v>10393</v>
      </c>
      <c r="D3551" s="50" t="str">
        <f t="shared" si="200"/>
        <v>中远箱</v>
      </c>
      <c r="E3551" s="50" t="s">
        <v>15481</v>
      </c>
      <c r="F3551" s="81">
        <v>41641</v>
      </c>
      <c r="G3551" s="80">
        <v>100</v>
      </c>
      <c r="H3551" s="12" t="str">
        <f t="shared" si="202"/>
        <v>重</v>
      </c>
      <c r="I3551" s="24">
        <v>41655</v>
      </c>
      <c r="J3551" s="27"/>
      <c r="K3551" s="12" t="s">
        <v>12951</v>
      </c>
      <c r="L3551" s="12"/>
      <c r="M3551" s="11"/>
      <c r="N3551" s="80"/>
      <c r="O3551" s="18" t="str">
        <f t="shared" ca="1" si="201"/>
        <v>158天</v>
      </c>
      <c r="P3551" s="80">
        <v>100</v>
      </c>
      <c r="Q3551" s="80">
        <v>9140030</v>
      </c>
      <c r="R3551" s="80"/>
      <c r="S3551" s="80"/>
    </row>
    <row r="3552" spans="1:19">
      <c r="A3552" s="7">
        <v>3553</v>
      </c>
      <c r="B3552" s="12" t="s">
        <v>11268</v>
      </c>
      <c r="C3552" s="12" t="s">
        <v>10393</v>
      </c>
      <c r="D3552" s="12" t="str">
        <f t="shared" si="200"/>
        <v>中远箱</v>
      </c>
      <c r="E3552" s="12" t="s">
        <v>17174</v>
      </c>
      <c r="F3552" s="81">
        <v>41639</v>
      </c>
      <c r="G3552" s="80">
        <v>100</v>
      </c>
      <c r="H3552" s="12" t="str">
        <f t="shared" si="202"/>
        <v>重</v>
      </c>
      <c r="I3552" s="24">
        <v>41641</v>
      </c>
      <c r="J3552" s="27"/>
      <c r="K3552" s="12" t="s">
        <v>13302</v>
      </c>
      <c r="L3552" s="12"/>
      <c r="M3552" s="11"/>
      <c r="N3552" s="80"/>
      <c r="O3552" s="18" t="str">
        <f t="shared" ca="1" si="201"/>
        <v>160天</v>
      </c>
      <c r="P3552" s="80"/>
      <c r="Q3552" s="80"/>
      <c r="R3552" s="80"/>
      <c r="S3552" s="80"/>
    </row>
    <row r="3553" spans="1:19">
      <c r="A3553" s="7">
        <v>3554</v>
      </c>
      <c r="B3553" s="12" t="s">
        <v>11269</v>
      </c>
      <c r="C3553" s="12" t="s">
        <v>10393</v>
      </c>
      <c r="D3553" s="12" t="str">
        <f t="shared" si="200"/>
        <v>中远箱</v>
      </c>
      <c r="E3553" s="12" t="s">
        <v>17174</v>
      </c>
      <c r="F3553" s="81">
        <v>41639</v>
      </c>
      <c r="G3553" s="80">
        <v>100</v>
      </c>
      <c r="H3553" s="12" t="str">
        <f t="shared" si="202"/>
        <v>重</v>
      </c>
      <c r="I3553" s="24">
        <v>41643</v>
      </c>
      <c r="J3553" s="27"/>
      <c r="K3553" s="12" t="s">
        <v>2346</v>
      </c>
      <c r="L3553" s="12"/>
      <c r="M3553" s="11"/>
      <c r="N3553" s="80"/>
      <c r="O3553" s="18" t="str">
        <f t="shared" ca="1" si="201"/>
        <v>160天</v>
      </c>
      <c r="P3553" s="80"/>
      <c r="Q3553" s="80"/>
      <c r="R3553" s="80"/>
      <c r="S3553" s="80"/>
    </row>
    <row r="3554" spans="1:19">
      <c r="A3554" s="7">
        <v>3555</v>
      </c>
      <c r="B3554" s="12" t="s">
        <v>11270</v>
      </c>
      <c r="C3554" s="12" t="s">
        <v>10393</v>
      </c>
      <c r="D3554" s="12" t="str">
        <f t="shared" si="200"/>
        <v>中远箱</v>
      </c>
      <c r="E3554" s="12" t="s">
        <v>17174</v>
      </c>
      <c r="F3554" s="81">
        <v>41640</v>
      </c>
      <c r="G3554" s="80"/>
      <c r="H3554" s="12" t="str">
        <f t="shared" si="202"/>
        <v>重</v>
      </c>
      <c r="I3554" s="24">
        <v>41655</v>
      </c>
      <c r="J3554" s="27"/>
      <c r="K3554" s="12" t="s">
        <v>12951</v>
      </c>
      <c r="L3554" s="12"/>
      <c r="M3554" s="11"/>
      <c r="N3554" s="80"/>
      <c r="O3554" s="18" t="str">
        <f t="shared" ca="1" si="201"/>
        <v>159天</v>
      </c>
      <c r="P3554" s="80"/>
      <c r="Q3554" s="80"/>
      <c r="R3554" s="80"/>
      <c r="S3554" s="80"/>
    </row>
    <row r="3555" spans="1:19">
      <c r="A3555" s="7">
        <v>3556</v>
      </c>
      <c r="B3555" s="12" t="s">
        <v>11271</v>
      </c>
      <c r="C3555" s="12" t="s">
        <v>10393</v>
      </c>
      <c r="D3555" s="12" t="str">
        <f t="shared" si="200"/>
        <v>中远箱</v>
      </c>
      <c r="E3555" s="12" t="s">
        <v>17174</v>
      </c>
      <c r="F3555" s="81">
        <v>41639</v>
      </c>
      <c r="G3555" s="80">
        <v>100</v>
      </c>
      <c r="H3555" s="12" t="str">
        <f t="shared" si="202"/>
        <v>重</v>
      </c>
      <c r="I3555" s="24">
        <v>41643</v>
      </c>
      <c r="J3555" s="27"/>
      <c r="K3555" s="12" t="s">
        <v>8676</v>
      </c>
      <c r="L3555" s="12"/>
      <c r="M3555" s="11"/>
      <c r="N3555" s="80"/>
      <c r="O3555" s="18" t="str">
        <f t="shared" ca="1" si="201"/>
        <v>160天</v>
      </c>
      <c r="P3555" s="80"/>
      <c r="Q3555" s="80"/>
      <c r="R3555" s="80"/>
      <c r="S3555" s="80"/>
    </row>
    <row r="3556" spans="1:19">
      <c r="A3556" s="7">
        <v>3557</v>
      </c>
      <c r="B3556" s="12" t="s">
        <v>17202</v>
      </c>
      <c r="C3556" s="12" t="s">
        <v>10393</v>
      </c>
      <c r="D3556" s="12" t="str">
        <f t="shared" si="200"/>
        <v>中远箱</v>
      </c>
      <c r="E3556" s="12" t="s">
        <v>17174</v>
      </c>
      <c r="F3556" s="81">
        <v>41640</v>
      </c>
      <c r="G3556" s="80">
        <v>100</v>
      </c>
      <c r="H3556" s="12" t="str">
        <f t="shared" si="202"/>
        <v>重</v>
      </c>
      <c r="I3556" s="24">
        <v>41661</v>
      </c>
      <c r="J3556" s="27"/>
      <c r="K3556" s="12" t="s">
        <v>8355</v>
      </c>
      <c r="L3556" s="12"/>
      <c r="M3556" s="11"/>
      <c r="N3556" s="80"/>
      <c r="O3556" s="18" t="str">
        <f t="shared" ca="1" si="201"/>
        <v>159天</v>
      </c>
      <c r="P3556" s="80"/>
      <c r="Q3556" s="80"/>
      <c r="R3556" s="80"/>
      <c r="S3556" s="80"/>
    </row>
    <row r="3557" spans="1:19">
      <c r="A3557" s="7">
        <v>3558</v>
      </c>
      <c r="B3557" s="12" t="s">
        <v>17203</v>
      </c>
      <c r="C3557" s="12" t="s">
        <v>10393</v>
      </c>
      <c r="D3557" s="12" t="str">
        <f t="shared" si="200"/>
        <v>中远箱</v>
      </c>
      <c r="E3557" s="12" t="s">
        <v>15481</v>
      </c>
      <c r="F3557" s="81">
        <v>41640</v>
      </c>
      <c r="G3557" s="80">
        <v>100</v>
      </c>
      <c r="H3557" s="12" t="str">
        <f t="shared" si="202"/>
        <v>重</v>
      </c>
      <c r="I3557" s="24">
        <v>41655</v>
      </c>
      <c r="J3557" s="27"/>
      <c r="K3557" s="12" t="s">
        <v>4794</v>
      </c>
      <c r="L3557" s="12"/>
      <c r="M3557" s="11"/>
      <c r="N3557" s="80"/>
      <c r="O3557" s="18" t="str">
        <f t="shared" ca="1" si="201"/>
        <v>159天</v>
      </c>
      <c r="P3557" s="80">
        <v>100</v>
      </c>
      <c r="Q3557" s="80">
        <v>9140030</v>
      </c>
      <c r="R3557" s="80"/>
      <c r="S3557" s="80"/>
    </row>
    <row r="3558" spans="1:19">
      <c r="A3558" s="7">
        <v>3559</v>
      </c>
      <c r="B3558" s="12" t="s">
        <v>14091</v>
      </c>
      <c r="C3558" s="12" t="s">
        <v>10393</v>
      </c>
      <c r="D3558" s="12" t="str">
        <f t="shared" si="200"/>
        <v>中远箱</v>
      </c>
      <c r="E3558" s="12" t="s">
        <v>15481</v>
      </c>
      <c r="F3558" s="81">
        <v>41640</v>
      </c>
      <c r="G3558" s="80">
        <v>100</v>
      </c>
      <c r="H3558" s="12" t="str">
        <f t="shared" si="202"/>
        <v>重</v>
      </c>
      <c r="I3558" s="24">
        <v>41661</v>
      </c>
      <c r="J3558" s="27"/>
      <c r="K3558" s="12" t="s">
        <v>2346</v>
      </c>
      <c r="L3558" s="12"/>
      <c r="M3558" s="11"/>
      <c r="N3558" s="80"/>
      <c r="O3558" s="18" t="str">
        <f t="shared" ca="1" si="201"/>
        <v>159天</v>
      </c>
      <c r="P3558" s="80"/>
      <c r="Q3558" s="80"/>
      <c r="R3558" s="80"/>
      <c r="S3558" s="80"/>
    </row>
    <row r="3559" spans="1:19">
      <c r="A3559" s="7">
        <v>3560</v>
      </c>
      <c r="B3559" s="12" t="s">
        <v>14092</v>
      </c>
      <c r="C3559" s="12" t="s">
        <v>10393</v>
      </c>
      <c r="D3559" s="12" t="str">
        <f t="shared" si="200"/>
        <v>中远箱</v>
      </c>
      <c r="E3559" s="12" t="s">
        <v>15481</v>
      </c>
      <c r="F3559" s="81">
        <v>41640</v>
      </c>
      <c r="G3559" s="80">
        <v>100</v>
      </c>
      <c r="H3559" s="12" t="str">
        <f t="shared" si="202"/>
        <v>重</v>
      </c>
      <c r="I3559" s="24">
        <v>41649</v>
      </c>
      <c r="J3559" s="27"/>
      <c r="K3559" s="12" t="s">
        <v>13302</v>
      </c>
      <c r="L3559" s="12"/>
      <c r="M3559" s="11"/>
      <c r="N3559" s="80"/>
      <c r="O3559" s="18" t="str">
        <f t="shared" ca="1" si="201"/>
        <v>159天</v>
      </c>
      <c r="P3559" s="80"/>
      <c r="Q3559" s="80"/>
      <c r="R3559" s="80"/>
      <c r="S3559" s="80"/>
    </row>
    <row r="3560" spans="1:19">
      <c r="A3560" s="7">
        <v>3561</v>
      </c>
      <c r="B3560" s="12" t="s">
        <v>15181</v>
      </c>
      <c r="C3560" s="12" t="s">
        <v>10393</v>
      </c>
      <c r="D3560" s="12" t="str">
        <f t="shared" si="200"/>
        <v>中远箱</v>
      </c>
      <c r="E3560" s="12" t="s">
        <v>17174</v>
      </c>
      <c r="F3560" s="81">
        <v>41640</v>
      </c>
      <c r="G3560" s="80">
        <v>100</v>
      </c>
      <c r="H3560" s="12" t="str">
        <f t="shared" si="202"/>
        <v>重</v>
      </c>
      <c r="I3560" s="24">
        <v>41641</v>
      </c>
      <c r="J3560" s="27"/>
      <c r="K3560" s="12" t="s">
        <v>10395</v>
      </c>
      <c r="L3560" s="12"/>
      <c r="M3560" s="11"/>
      <c r="N3560" s="80"/>
      <c r="O3560" s="18" t="str">
        <f t="shared" ca="1" si="201"/>
        <v>159天</v>
      </c>
      <c r="P3560" s="80"/>
      <c r="Q3560" s="80"/>
      <c r="R3560" s="80"/>
      <c r="S3560" s="80"/>
    </row>
    <row r="3561" spans="1:19">
      <c r="A3561" s="7">
        <v>3562</v>
      </c>
      <c r="B3561" s="12" t="s">
        <v>15182</v>
      </c>
      <c r="C3561" s="12" t="s">
        <v>10393</v>
      </c>
      <c r="D3561" s="12" t="str">
        <f t="shared" si="200"/>
        <v>中远箱</v>
      </c>
      <c r="E3561" s="12" t="s">
        <v>17174</v>
      </c>
      <c r="F3561" s="81">
        <v>41639</v>
      </c>
      <c r="G3561" s="80">
        <v>100</v>
      </c>
      <c r="H3561" s="12" t="str">
        <f t="shared" si="202"/>
        <v>重</v>
      </c>
      <c r="I3561" s="24">
        <v>41641</v>
      </c>
      <c r="J3561" s="27"/>
      <c r="K3561" s="12" t="s">
        <v>4794</v>
      </c>
      <c r="L3561" s="12"/>
      <c r="M3561" s="11"/>
      <c r="N3561" s="80"/>
      <c r="O3561" s="18" t="str">
        <f t="shared" ca="1" si="201"/>
        <v>160天</v>
      </c>
      <c r="P3561" s="80"/>
      <c r="Q3561" s="80"/>
      <c r="R3561" s="80"/>
      <c r="S3561" s="80"/>
    </row>
    <row r="3562" spans="1:19">
      <c r="A3562" s="7">
        <v>3563</v>
      </c>
      <c r="B3562" s="12" t="s">
        <v>15183</v>
      </c>
      <c r="C3562" s="12" t="s">
        <v>10393</v>
      </c>
      <c r="D3562" s="12" t="str">
        <f t="shared" si="200"/>
        <v>中远箱</v>
      </c>
      <c r="E3562" s="12" t="s">
        <v>15481</v>
      </c>
      <c r="F3562" s="81">
        <v>41639</v>
      </c>
      <c r="G3562" s="80">
        <v>100</v>
      </c>
      <c r="H3562" s="12" t="str">
        <f t="shared" si="202"/>
        <v>重</v>
      </c>
      <c r="I3562" s="24">
        <v>41661</v>
      </c>
      <c r="J3562" s="27"/>
      <c r="K3562" s="12" t="s">
        <v>4794</v>
      </c>
      <c r="L3562" s="12"/>
      <c r="M3562" s="11"/>
      <c r="N3562" s="80"/>
      <c r="O3562" s="18" t="str">
        <f t="shared" ca="1" si="201"/>
        <v>160天</v>
      </c>
      <c r="P3562" s="80"/>
      <c r="Q3562" s="80"/>
      <c r="R3562" s="80"/>
      <c r="S3562" s="80"/>
    </row>
    <row r="3563" spans="1:19">
      <c r="A3563" s="7">
        <v>3564</v>
      </c>
      <c r="B3563" s="12" t="s">
        <v>15184</v>
      </c>
      <c r="C3563" s="12" t="s">
        <v>10393</v>
      </c>
      <c r="D3563" s="12" t="str">
        <f t="shared" si="200"/>
        <v>中远箱</v>
      </c>
      <c r="E3563" s="12" t="s">
        <v>15481</v>
      </c>
      <c r="F3563" s="81">
        <v>41641</v>
      </c>
      <c r="G3563" s="80">
        <v>100</v>
      </c>
      <c r="H3563" s="12" t="str">
        <f t="shared" si="202"/>
        <v>重</v>
      </c>
      <c r="I3563" s="24">
        <v>41642</v>
      </c>
      <c r="J3563" s="27"/>
      <c r="K3563" s="12" t="s">
        <v>2346</v>
      </c>
      <c r="L3563" s="12"/>
      <c r="M3563" s="11"/>
      <c r="N3563" s="80"/>
      <c r="O3563" s="18" t="str">
        <f t="shared" ca="1" si="201"/>
        <v>158天</v>
      </c>
      <c r="P3563" s="80">
        <v>100</v>
      </c>
      <c r="Q3563" s="80">
        <v>9140030</v>
      </c>
      <c r="R3563" s="80"/>
      <c r="S3563" s="80"/>
    </row>
    <row r="3564" spans="1:19">
      <c r="A3564" s="7">
        <v>3565</v>
      </c>
      <c r="B3564" s="12" t="s">
        <v>15185</v>
      </c>
      <c r="C3564" s="12" t="s">
        <v>10393</v>
      </c>
      <c r="D3564" s="12" t="str">
        <f t="shared" si="200"/>
        <v>中远箱</v>
      </c>
      <c r="E3564" s="12" t="s">
        <v>17174</v>
      </c>
      <c r="F3564" s="81">
        <v>41640</v>
      </c>
      <c r="G3564" s="80">
        <v>100</v>
      </c>
      <c r="H3564" s="12" t="str">
        <f t="shared" si="202"/>
        <v>重</v>
      </c>
      <c r="I3564" s="24">
        <v>41642</v>
      </c>
      <c r="J3564" s="27"/>
      <c r="K3564" s="12" t="s">
        <v>13302</v>
      </c>
      <c r="L3564" s="12"/>
      <c r="M3564" s="11"/>
      <c r="N3564" s="80"/>
      <c r="O3564" s="18" t="str">
        <f t="shared" ca="1" si="201"/>
        <v>159天</v>
      </c>
      <c r="P3564" s="80">
        <v>100</v>
      </c>
      <c r="Q3564" s="80">
        <v>9140030</v>
      </c>
      <c r="R3564" s="80"/>
      <c r="S3564" s="80"/>
    </row>
    <row r="3565" spans="1:19">
      <c r="A3565" s="7">
        <v>3566</v>
      </c>
      <c r="B3565" s="12" t="s">
        <v>15186</v>
      </c>
      <c r="C3565" s="12" t="s">
        <v>10393</v>
      </c>
      <c r="D3565" s="12" t="str">
        <f t="shared" si="200"/>
        <v>中远箱</v>
      </c>
      <c r="E3565" s="12" t="s">
        <v>17174</v>
      </c>
      <c r="F3565" s="81">
        <v>41640</v>
      </c>
      <c r="G3565" s="80">
        <v>100</v>
      </c>
      <c r="H3565" s="12" t="str">
        <f t="shared" si="202"/>
        <v>重</v>
      </c>
      <c r="I3565" s="24">
        <v>41641</v>
      </c>
      <c r="J3565" s="27"/>
      <c r="K3565" s="12" t="s">
        <v>10395</v>
      </c>
      <c r="L3565" s="12"/>
      <c r="M3565" s="11"/>
      <c r="N3565" s="80"/>
      <c r="O3565" s="18" t="str">
        <f t="shared" ca="1" si="201"/>
        <v>159天</v>
      </c>
      <c r="P3565" s="80">
        <v>100</v>
      </c>
      <c r="Q3565" s="80">
        <v>9140030</v>
      </c>
      <c r="R3565" s="80">
        <v>100</v>
      </c>
      <c r="S3565" s="80">
        <v>9140030</v>
      </c>
    </row>
    <row r="3566" spans="1:19">
      <c r="A3566" s="7">
        <v>3567</v>
      </c>
      <c r="B3566" s="12" t="s">
        <v>15187</v>
      </c>
      <c r="C3566" s="12" t="s">
        <v>10393</v>
      </c>
      <c r="D3566" s="12" t="str">
        <f t="shared" si="200"/>
        <v>中远箱</v>
      </c>
      <c r="E3566" s="12" t="s">
        <v>15481</v>
      </c>
      <c r="F3566" s="81">
        <v>41640</v>
      </c>
      <c r="G3566" s="80">
        <v>100</v>
      </c>
      <c r="H3566" s="12" t="str">
        <f t="shared" si="202"/>
        <v>重</v>
      </c>
      <c r="I3566" s="24">
        <v>41655</v>
      </c>
      <c r="J3566" s="27"/>
      <c r="K3566" s="12" t="s">
        <v>2749</v>
      </c>
      <c r="L3566" s="12"/>
      <c r="M3566" s="11"/>
      <c r="N3566" s="80"/>
      <c r="O3566" s="18" t="str">
        <f t="shared" ca="1" si="201"/>
        <v>159天</v>
      </c>
      <c r="P3566" s="80">
        <v>100</v>
      </c>
      <c r="Q3566" s="80">
        <v>9140030</v>
      </c>
      <c r="R3566" s="80"/>
      <c r="S3566" s="80"/>
    </row>
    <row r="3567" spans="1:19">
      <c r="A3567" s="7">
        <v>3568</v>
      </c>
      <c r="B3567" s="12" t="s">
        <v>15188</v>
      </c>
      <c r="C3567" s="12" t="s">
        <v>10393</v>
      </c>
      <c r="D3567" s="12" t="str">
        <f t="shared" si="200"/>
        <v>中远箱</v>
      </c>
      <c r="E3567" s="12" t="s">
        <v>15481</v>
      </c>
      <c r="F3567" s="81">
        <v>41641</v>
      </c>
      <c r="G3567" s="80">
        <v>100</v>
      </c>
      <c r="H3567" s="12" t="str">
        <f t="shared" si="202"/>
        <v>重</v>
      </c>
      <c r="I3567" s="24">
        <v>41655</v>
      </c>
      <c r="J3567" s="27"/>
      <c r="K3567" s="12" t="s">
        <v>2346</v>
      </c>
      <c r="L3567" s="12"/>
      <c r="M3567" s="11"/>
      <c r="N3567" s="80"/>
      <c r="O3567" s="18" t="str">
        <f t="shared" ca="1" si="201"/>
        <v>158天</v>
      </c>
      <c r="P3567" s="80">
        <v>100</v>
      </c>
      <c r="Q3567" s="80">
        <v>9140030</v>
      </c>
      <c r="R3567" s="80"/>
      <c r="S3567" s="80"/>
    </row>
    <row r="3568" spans="1:19">
      <c r="A3568" s="7">
        <v>3569</v>
      </c>
      <c r="B3568" s="12" t="s">
        <v>15189</v>
      </c>
      <c r="C3568" s="12" t="s">
        <v>10393</v>
      </c>
      <c r="D3568" s="12" t="str">
        <f t="shared" si="200"/>
        <v>中远箱</v>
      </c>
      <c r="E3568" s="12" t="s">
        <v>15481</v>
      </c>
      <c r="F3568" s="81">
        <v>41641</v>
      </c>
      <c r="G3568" s="80">
        <v>100</v>
      </c>
      <c r="H3568" s="12" t="str">
        <f t="shared" si="202"/>
        <v>重</v>
      </c>
      <c r="I3568" s="24">
        <v>41647</v>
      </c>
      <c r="J3568" s="27"/>
      <c r="K3568" s="12" t="s">
        <v>10395</v>
      </c>
      <c r="L3568" s="12"/>
      <c r="M3568" s="11"/>
      <c r="N3568" s="80"/>
      <c r="O3568" s="18" t="str">
        <f t="shared" ca="1" si="201"/>
        <v>158天</v>
      </c>
      <c r="P3568" s="80">
        <v>100</v>
      </c>
      <c r="Q3568" s="80">
        <v>9140030</v>
      </c>
      <c r="R3568" s="80">
        <v>100</v>
      </c>
      <c r="S3568" s="80">
        <v>9140030</v>
      </c>
    </row>
    <row r="3569" spans="1:19">
      <c r="A3569" s="7">
        <v>3570</v>
      </c>
      <c r="B3569" s="12" t="s">
        <v>15190</v>
      </c>
      <c r="C3569" s="12" t="s">
        <v>10393</v>
      </c>
      <c r="D3569" s="12" t="str">
        <f t="shared" si="200"/>
        <v>中远箱</v>
      </c>
      <c r="E3569" s="12" t="s">
        <v>15481</v>
      </c>
      <c r="F3569" s="81">
        <v>41640</v>
      </c>
      <c r="G3569" s="80">
        <v>100</v>
      </c>
      <c r="H3569" s="12" t="str">
        <f t="shared" si="202"/>
        <v>重</v>
      </c>
      <c r="I3569" s="24">
        <v>41656</v>
      </c>
      <c r="J3569" s="27"/>
      <c r="K3569" s="12" t="s">
        <v>2346</v>
      </c>
      <c r="L3569" s="12"/>
      <c r="M3569" s="11"/>
      <c r="N3569" s="80"/>
      <c r="O3569" s="18" t="str">
        <f t="shared" ca="1" si="201"/>
        <v>159天</v>
      </c>
      <c r="P3569" s="80">
        <v>100</v>
      </c>
      <c r="Q3569" s="80">
        <v>9140030</v>
      </c>
      <c r="R3569" s="80"/>
      <c r="S3569" s="80"/>
    </row>
    <row r="3570" spans="1:19">
      <c r="A3570" s="7">
        <v>3571</v>
      </c>
      <c r="B3570" s="12" t="s">
        <v>15191</v>
      </c>
      <c r="C3570" s="12" t="s">
        <v>10393</v>
      </c>
      <c r="D3570" s="12" t="str">
        <f t="shared" si="200"/>
        <v>中远箱</v>
      </c>
      <c r="E3570" s="12" t="s">
        <v>17174</v>
      </c>
      <c r="F3570" s="81">
        <v>41640</v>
      </c>
      <c r="G3570" s="80">
        <v>100</v>
      </c>
      <c r="H3570" s="12" t="str">
        <f t="shared" ref="H3570:H3601" si="203">IF(I3570="","空","重")</f>
        <v>重</v>
      </c>
      <c r="I3570" s="24">
        <v>41645</v>
      </c>
      <c r="J3570" s="27"/>
      <c r="K3570" s="12" t="s">
        <v>12951</v>
      </c>
      <c r="L3570" s="12"/>
      <c r="M3570" s="11"/>
      <c r="N3570" s="80"/>
      <c r="O3570" s="18" t="str">
        <f t="shared" ca="1" si="201"/>
        <v>159天</v>
      </c>
      <c r="P3570" s="80"/>
      <c r="Q3570" s="80"/>
      <c r="R3570" s="80"/>
      <c r="S3570" s="80"/>
    </row>
    <row r="3571" spans="1:19">
      <c r="A3571" s="7">
        <v>3572</v>
      </c>
      <c r="B3571" s="12" t="s">
        <v>15192</v>
      </c>
      <c r="C3571" s="12" t="s">
        <v>10393</v>
      </c>
      <c r="D3571" s="12" t="str">
        <f t="shared" si="200"/>
        <v>中远箱</v>
      </c>
      <c r="E3571" s="12" t="s">
        <v>15481</v>
      </c>
      <c r="F3571" s="81">
        <v>41640</v>
      </c>
      <c r="G3571" s="80">
        <v>100</v>
      </c>
      <c r="H3571" s="12" t="str">
        <f t="shared" si="203"/>
        <v>重</v>
      </c>
      <c r="I3571" s="24">
        <v>41655</v>
      </c>
      <c r="J3571" s="27"/>
      <c r="K3571" s="12" t="s">
        <v>4794</v>
      </c>
      <c r="L3571" s="12"/>
      <c r="M3571" s="11"/>
      <c r="N3571" s="80"/>
      <c r="O3571" s="18" t="str">
        <f t="shared" ca="1" si="201"/>
        <v>159天</v>
      </c>
      <c r="P3571" s="80"/>
      <c r="Q3571" s="80"/>
      <c r="R3571" s="80"/>
      <c r="S3571" s="80"/>
    </row>
    <row r="3572" spans="1:19">
      <c r="A3572" s="7">
        <v>3573</v>
      </c>
      <c r="B3572" s="50" t="s">
        <v>15193</v>
      </c>
      <c r="C3572" s="50" t="s">
        <v>10393</v>
      </c>
      <c r="D3572" s="50" t="str">
        <f t="shared" si="200"/>
        <v>中远箱</v>
      </c>
      <c r="E3572" s="50" t="s">
        <v>15481</v>
      </c>
      <c r="F3572" s="81">
        <v>41640</v>
      </c>
      <c r="G3572" s="80">
        <v>100</v>
      </c>
      <c r="H3572" s="12" t="str">
        <f t="shared" si="203"/>
        <v>重</v>
      </c>
      <c r="I3572" s="24">
        <v>41647</v>
      </c>
      <c r="J3572" s="27"/>
      <c r="K3572" s="12" t="s">
        <v>10395</v>
      </c>
      <c r="L3572" s="12"/>
      <c r="M3572" s="11"/>
      <c r="N3572" s="80"/>
      <c r="O3572" s="18" t="str">
        <f t="shared" ca="1" si="201"/>
        <v>159天</v>
      </c>
      <c r="P3572" s="80">
        <v>100</v>
      </c>
      <c r="Q3572" s="80">
        <v>9140030</v>
      </c>
      <c r="R3572" s="80">
        <v>100</v>
      </c>
      <c r="S3572" s="80">
        <v>9140030</v>
      </c>
    </row>
    <row r="3573" spans="1:19">
      <c r="A3573" s="7">
        <v>3574</v>
      </c>
      <c r="B3573" s="12" t="s">
        <v>15194</v>
      </c>
      <c r="C3573" s="12" t="s">
        <v>10393</v>
      </c>
      <c r="D3573" s="12" t="str">
        <f t="shared" si="200"/>
        <v>中远箱</v>
      </c>
      <c r="E3573" s="12" t="s">
        <v>17174</v>
      </c>
      <c r="F3573" s="81">
        <v>41640</v>
      </c>
      <c r="G3573" s="80">
        <v>100</v>
      </c>
      <c r="H3573" s="12" t="str">
        <f t="shared" si="203"/>
        <v>重</v>
      </c>
      <c r="I3573" s="24">
        <v>41646</v>
      </c>
      <c r="J3573" s="27"/>
      <c r="K3573" s="12" t="s">
        <v>2346</v>
      </c>
      <c r="L3573" s="12"/>
      <c r="M3573" s="11"/>
      <c r="N3573" s="80"/>
      <c r="O3573" s="18" t="str">
        <f t="shared" ca="1" si="201"/>
        <v>159天</v>
      </c>
      <c r="P3573" s="80"/>
      <c r="Q3573" s="80"/>
      <c r="R3573" s="80"/>
      <c r="S3573" s="80"/>
    </row>
    <row r="3574" spans="1:19">
      <c r="A3574" s="7">
        <v>3575</v>
      </c>
      <c r="B3574" s="12" t="s">
        <v>15195</v>
      </c>
      <c r="C3574" s="12" t="s">
        <v>10393</v>
      </c>
      <c r="D3574" s="12" t="str">
        <f t="shared" si="200"/>
        <v>中远箱</v>
      </c>
      <c r="E3574" s="12" t="s">
        <v>15481</v>
      </c>
      <c r="F3574" s="81">
        <v>41640</v>
      </c>
      <c r="G3574" s="80">
        <v>100</v>
      </c>
      <c r="H3574" s="12" t="str">
        <f t="shared" si="203"/>
        <v>重</v>
      </c>
      <c r="I3574" s="24">
        <v>41647</v>
      </c>
      <c r="J3574" s="27"/>
      <c r="K3574" s="12" t="s">
        <v>13302</v>
      </c>
      <c r="L3574" s="12"/>
      <c r="M3574" s="11"/>
      <c r="N3574" s="80"/>
      <c r="O3574" s="18" t="str">
        <f t="shared" ca="1" si="201"/>
        <v>159天</v>
      </c>
      <c r="P3574" s="80">
        <v>100</v>
      </c>
      <c r="Q3574" s="80">
        <v>9140030</v>
      </c>
      <c r="R3574" s="80"/>
      <c r="S3574" s="80"/>
    </row>
    <row r="3575" spans="1:19">
      <c r="A3575" s="7">
        <v>3576</v>
      </c>
      <c r="B3575" s="12" t="s">
        <v>15196</v>
      </c>
      <c r="C3575" s="12" t="s">
        <v>10393</v>
      </c>
      <c r="D3575" s="12" t="str">
        <f t="shared" si="200"/>
        <v>中远箱</v>
      </c>
      <c r="E3575" s="12" t="s">
        <v>17174</v>
      </c>
      <c r="F3575" s="81">
        <v>41640</v>
      </c>
      <c r="G3575" s="80">
        <v>100</v>
      </c>
      <c r="H3575" s="12" t="str">
        <f t="shared" si="203"/>
        <v>重</v>
      </c>
      <c r="I3575" s="24">
        <v>41646</v>
      </c>
      <c r="J3575" s="27"/>
      <c r="K3575" s="12" t="s">
        <v>12951</v>
      </c>
      <c r="L3575" s="12"/>
      <c r="M3575" s="11"/>
      <c r="N3575" s="80"/>
      <c r="O3575" s="18" t="str">
        <f t="shared" ca="1" si="201"/>
        <v>159天</v>
      </c>
      <c r="P3575" s="80"/>
      <c r="Q3575" s="80"/>
      <c r="R3575" s="80"/>
      <c r="S3575" s="80"/>
    </row>
    <row r="3576" spans="1:19">
      <c r="A3576" s="7">
        <v>3577</v>
      </c>
      <c r="B3576" s="12" t="s">
        <v>14513</v>
      </c>
      <c r="C3576" s="12" t="s">
        <v>10393</v>
      </c>
      <c r="D3576" s="12" t="str">
        <f t="shared" si="200"/>
        <v>中远箱</v>
      </c>
      <c r="E3576" s="12" t="s">
        <v>15481</v>
      </c>
      <c r="F3576" s="81">
        <v>41640</v>
      </c>
      <c r="G3576" s="80">
        <v>100</v>
      </c>
      <c r="H3576" s="12" t="str">
        <f t="shared" si="203"/>
        <v>重</v>
      </c>
      <c r="I3576" s="24">
        <v>41662</v>
      </c>
      <c r="J3576" s="27"/>
      <c r="K3576" s="12" t="s">
        <v>8676</v>
      </c>
      <c r="L3576" s="12"/>
      <c r="M3576" s="11"/>
      <c r="N3576" s="80"/>
      <c r="O3576" s="18" t="str">
        <f t="shared" ca="1" si="201"/>
        <v>159天</v>
      </c>
      <c r="P3576" s="80"/>
      <c r="Q3576" s="80"/>
      <c r="R3576" s="80"/>
      <c r="S3576" s="80"/>
    </row>
    <row r="3577" spans="1:19">
      <c r="A3577" s="7">
        <v>3578</v>
      </c>
      <c r="B3577" s="12" t="s">
        <v>14514</v>
      </c>
      <c r="C3577" s="12" t="s">
        <v>10393</v>
      </c>
      <c r="D3577" s="12" t="str">
        <f t="shared" si="200"/>
        <v>中远箱</v>
      </c>
      <c r="E3577" s="12" t="s">
        <v>17174</v>
      </c>
      <c r="F3577" s="81">
        <v>41639</v>
      </c>
      <c r="G3577" s="80">
        <v>100</v>
      </c>
      <c r="H3577" s="12" t="str">
        <f t="shared" si="203"/>
        <v>重</v>
      </c>
      <c r="I3577" s="24">
        <v>41639</v>
      </c>
      <c r="J3577" s="27"/>
      <c r="K3577" s="12" t="s">
        <v>8676</v>
      </c>
      <c r="L3577" s="12"/>
      <c r="M3577" s="11"/>
      <c r="N3577" s="80"/>
      <c r="O3577" s="18" t="str">
        <f t="shared" ca="1" si="201"/>
        <v>160天</v>
      </c>
      <c r="P3577" s="80"/>
      <c r="Q3577" s="80"/>
      <c r="R3577" s="80"/>
      <c r="S3577" s="80"/>
    </row>
    <row r="3578" spans="1:19">
      <c r="A3578" s="7">
        <v>3579</v>
      </c>
      <c r="B3578" s="12" t="s">
        <v>14515</v>
      </c>
      <c r="C3578" s="12" t="s">
        <v>10393</v>
      </c>
      <c r="D3578" s="12" t="str">
        <f t="shared" si="200"/>
        <v>中远箱</v>
      </c>
      <c r="E3578" s="12" t="s">
        <v>17174</v>
      </c>
      <c r="F3578" s="81">
        <v>41639</v>
      </c>
      <c r="G3578" s="80">
        <v>100</v>
      </c>
      <c r="H3578" s="12" t="str">
        <f t="shared" si="203"/>
        <v>重</v>
      </c>
      <c r="I3578" s="24">
        <v>41646</v>
      </c>
      <c r="J3578" s="27"/>
      <c r="K3578" s="12" t="s">
        <v>13302</v>
      </c>
      <c r="L3578" s="12"/>
      <c r="M3578" s="11"/>
      <c r="N3578" s="80"/>
      <c r="O3578" s="18" t="str">
        <f t="shared" ca="1" si="201"/>
        <v>160天</v>
      </c>
      <c r="P3578" s="80"/>
      <c r="Q3578" s="80"/>
      <c r="R3578" s="80"/>
      <c r="S3578" s="80"/>
    </row>
    <row r="3579" spans="1:19">
      <c r="A3579" s="7">
        <v>3580</v>
      </c>
      <c r="B3579" s="12" t="s">
        <v>14516</v>
      </c>
      <c r="C3579" s="12" t="s">
        <v>10393</v>
      </c>
      <c r="D3579" s="12" t="str">
        <f t="shared" si="200"/>
        <v>中远箱</v>
      </c>
      <c r="E3579" s="12" t="s">
        <v>17174</v>
      </c>
      <c r="F3579" s="81">
        <v>41640</v>
      </c>
      <c r="G3579" s="80">
        <v>100</v>
      </c>
      <c r="H3579" s="12" t="str">
        <f t="shared" si="203"/>
        <v>重</v>
      </c>
      <c r="I3579" s="24">
        <v>41646</v>
      </c>
      <c r="J3579" s="27"/>
      <c r="K3579" s="12" t="s">
        <v>12951</v>
      </c>
      <c r="L3579" s="12"/>
      <c r="M3579" s="11"/>
      <c r="N3579" s="80"/>
      <c r="O3579" s="18" t="str">
        <f t="shared" ca="1" si="201"/>
        <v>159天</v>
      </c>
      <c r="P3579" s="80">
        <v>100</v>
      </c>
      <c r="Q3579" s="80">
        <v>9140030</v>
      </c>
      <c r="R3579" s="80"/>
      <c r="S3579" s="80"/>
    </row>
    <row r="3580" spans="1:19">
      <c r="A3580" s="7">
        <v>3581</v>
      </c>
      <c r="B3580" s="12" t="s">
        <v>15075</v>
      </c>
      <c r="C3580" s="12" t="s">
        <v>10393</v>
      </c>
      <c r="D3580" s="12" t="str">
        <f t="shared" si="200"/>
        <v>中远箱</v>
      </c>
      <c r="E3580" s="12" t="s">
        <v>17174</v>
      </c>
      <c r="F3580" s="81">
        <v>41640</v>
      </c>
      <c r="G3580" s="80">
        <v>100</v>
      </c>
      <c r="H3580" s="12" t="str">
        <f t="shared" si="203"/>
        <v>重</v>
      </c>
      <c r="I3580" s="24">
        <v>41641</v>
      </c>
      <c r="J3580" s="27"/>
      <c r="K3580" s="12" t="s">
        <v>13302</v>
      </c>
      <c r="L3580" s="12"/>
      <c r="M3580" s="11"/>
      <c r="N3580" s="80"/>
      <c r="O3580" s="18" t="str">
        <f t="shared" ca="1" si="201"/>
        <v>159天</v>
      </c>
      <c r="P3580" s="80"/>
      <c r="Q3580" s="80"/>
      <c r="R3580" s="80"/>
      <c r="S3580" s="80"/>
    </row>
    <row r="3581" spans="1:19">
      <c r="A3581" s="7">
        <v>3582</v>
      </c>
      <c r="B3581" s="12" t="s">
        <v>15076</v>
      </c>
      <c r="C3581" s="12" t="s">
        <v>10393</v>
      </c>
      <c r="D3581" s="12" t="str">
        <f t="shared" si="200"/>
        <v>中远箱</v>
      </c>
      <c r="E3581" s="12" t="s">
        <v>17174</v>
      </c>
      <c r="F3581" s="81">
        <v>41640</v>
      </c>
      <c r="G3581" s="80">
        <v>100</v>
      </c>
      <c r="H3581" s="12" t="str">
        <f t="shared" si="203"/>
        <v>重</v>
      </c>
      <c r="I3581" s="24">
        <v>41645</v>
      </c>
      <c r="J3581" s="27"/>
      <c r="K3581" s="12" t="s">
        <v>297</v>
      </c>
      <c r="L3581" s="12"/>
      <c r="M3581" s="11"/>
      <c r="N3581" s="80"/>
      <c r="O3581" s="18" t="str">
        <f t="shared" ca="1" si="201"/>
        <v>159天</v>
      </c>
      <c r="P3581" s="80">
        <v>100</v>
      </c>
      <c r="Q3581" s="80">
        <v>9140030</v>
      </c>
      <c r="R3581" s="80"/>
      <c r="S3581" s="80"/>
    </row>
    <row r="3582" spans="1:19">
      <c r="A3582" s="7">
        <v>3583</v>
      </c>
      <c r="B3582" s="12" t="s">
        <v>15077</v>
      </c>
      <c r="C3582" s="12" t="s">
        <v>10393</v>
      </c>
      <c r="D3582" s="12" t="str">
        <f t="shared" si="200"/>
        <v>中远箱</v>
      </c>
      <c r="E3582" s="12" t="s">
        <v>17174</v>
      </c>
      <c r="F3582" s="81">
        <v>41640</v>
      </c>
      <c r="G3582" s="80">
        <v>100</v>
      </c>
      <c r="H3582" s="12" t="str">
        <f t="shared" si="203"/>
        <v>重</v>
      </c>
      <c r="I3582" s="24">
        <v>41642</v>
      </c>
      <c r="J3582" s="27"/>
      <c r="K3582" s="12" t="s">
        <v>13302</v>
      </c>
      <c r="L3582" s="12"/>
      <c r="M3582" s="11"/>
      <c r="N3582" s="80"/>
      <c r="O3582" s="18" t="str">
        <f t="shared" ca="1" si="201"/>
        <v>159天</v>
      </c>
      <c r="P3582" s="80"/>
      <c r="Q3582" s="80"/>
      <c r="R3582" s="80"/>
      <c r="S3582" s="80"/>
    </row>
    <row r="3583" spans="1:19">
      <c r="A3583" s="7">
        <v>3584</v>
      </c>
      <c r="B3583" s="12" t="s">
        <v>8466</v>
      </c>
      <c r="C3583" s="12" t="s">
        <v>10393</v>
      </c>
      <c r="D3583" s="12" t="str">
        <f t="shared" si="200"/>
        <v>中远箱</v>
      </c>
      <c r="E3583" s="12" t="s">
        <v>17174</v>
      </c>
      <c r="F3583" s="81">
        <v>41643</v>
      </c>
      <c r="G3583" s="80">
        <v>100</v>
      </c>
      <c r="H3583" s="12" t="str">
        <f t="shared" si="203"/>
        <v>重</v>
      </c>
      <c r="I3583" s="24">
        <v>41643</v>
      </c>
      <c r="J3583" s="27"/>
      <c r="K3583" s="12" t="s">
        <v>5796</v>
      </c>
      <c r="L3583" s="12"/>
      <c r="M3583" s="11"/>
      <c r="N3583" s="80"/>
      <c r="O3583" s="18" t="str">
        <f t="shared" ca="1" si="201"/>
        <v>156天</v>
      </c>
      <c r="P3583" s="80">
        <v>100</v>
      </c>
      <c r="Q3583" s="80">
        <v>9140030</v>
      </c>
      <c r="R3583" s="80">
        <v>100</v>
      </c>
      <c r="S3583" s="80">
        <v>9140030</v>
      </c>
    </row>
    <row r="3584" spans="1:19">
      <c r="A3584" s="7">
        <v>3585</v>
      </c>
      <c r="B3584" s="12" t="s">
        <v>8467</v>
      </c>
      <c r="C3584" s="12" t="s">
        <v>10393</v>
      </c>
      <c r="D3584" s="12" t="str">
        <f t="shared" si="200"/>
        <v>中远箱</v>
      </c>
      <c r="E3584" s="12" t="s">
        <v>17174</v>
      </c>
      <c r="F3584" s="81">
        <v>41643</v>
      </c>
      <c r="G3584" s="80">
        <v>100</v>
      </c>
      <c r="H3584" s="12" t="str">
        <f t="shared" si="203"/>
        <v>重</v>
      </c>
      <c r="I3584" s="24">
        <v>41645</v>
      </c>
      <c r="J3584" s="27"/>
      <c r="K3584" s="12" t="s">
        <v>2346</v>
      </c>
      <c r="L3584" s="12"/>
      <c r="M3584" s="11"/>
      <c r="N3584" s="80"/>
      <c r="O3584" s="18" t="str">
        <f t="shared" ca="1" si="201"/>
        <v>156天</v>
      </c>
      <c r="P3584" s="80">
        <v>100</v>
      </c>
      <c r="Q3584" s="80">
        <v>9140030</v>
      </c>
      <c r="R3584" s="80"/>
      <c r="S3584" s="80"/>
    </row>
    <row r="3585" spans="1:19">
      <c r="A3585" s="7">
        <v>3586</v>
      </c>
      <c r="B3585" s="12" t="s">
        <v>8468</v>
      </c>
      <c r="C3585" s="12" t="s">
        <v>10393</v>
      </c>
      <c r="D3585" s="12" t="str">
        <f t="shared" si="200"/>
        <v>中远箱</v>
      </c>
      <c r="E3585" s="12" t="s">
        <v>17174</v>
      </c>
      <c r="F3585" s="81">
        <v>41643</v>
      </c>
      <c r="G3585" s="80">
        <v>100</v>
      </c>
      <c r="H3585" s="12" t="str">
        <f t="shared" si="203"/>
        <v>重</v>
      </c>
      <c r="I3585" s="24">
        <v>41655</v>
      </c>
      <c r="J3585" s="27"/>
      <c r="K3585" s="12" t="s">
        <v>12951</v>
      </c>
      <c r="L3585" s="12"/>
      <c r="M3585" s="11"/>
      <c r="N3585" s="80"/>
      <c r="O3585" s="18" t="str">
        <f t="shared" ca="1" si="201"/>
        <v>156天</v>
      </c>
      <c r="P3585" s="80">
        <v>100</v>
      </c>
      <c r="Q3585" s="80">
        <v>9140030</v>
      </c>
      <c r="R3585" s="80"/>
      <c r="S3585" s="80"/>
    </row>
    <row r="3586" spans="1:19">
      <c r="A3586" s="7">
        <v>3587</v>
      </c>
      <c r="B3586" s="12" t="s">
        <v>8469</v>
      </c>
      <c r="C3586" s="12" t="s">
        <v>10393</v>
      </c>
      <c r="D3586" s="12" t="str">
        <f t="shared" ref="D3586:D3649" si="204">IF(B3586="","","中远箱")</f>
        <v>中远箱</v>
      </c>
      <c r="E3586" s="12" t="s">
        <v>17174</v>
      </c>
      <c r="F3586" s="81">
        <v>41643</v>
      </c>
      <c r="G3586" s="80">
        <v>100</v>
      </c>
      <c r="H3586" s="12" t="str">
        <f t="shared" si="203"/>
        <v>重</v>
      </c>
      <c r="I3586" s="24">
        <v>41647</v>
      </c>
      <c r="J3586" s="27"/>
      <c r="K3586" s="12" t="s">
        <v>10395</v>
      </c>
      <c r="L3586" s="12"/>
      <c r="M3586" s="11"/>
      <c r="N3586" s="80"/>
      <c r="O3586" s="18" t="str">
        <f t="shared" ref="O3586:O3649" ca="1" si="205">IF(ISNONTEXT(J3586),DATEDIF(F3586,TODAY(),"d")&amp;"天","出场")</f>
        <v>156天</v>
      </c>
      <c r="P3586" s="80">
        <v>100</v>
      </c>
      <c r="Q3586" s="80">
        <v>9140030</v>
      </c>
      <c r="R3586" s="80">
        <v>100</v>
      </c>
      <c r="S3586" s="80">
        <v>9140030</v>
      </c>
    </row>
    <row r="3587" spans="1:19">
      <c r="A3587" s="7">
        <v>3588</v>
      </c>
      <c r="B3587" s="12" t="s">
        <v>8470</v>
      </c>
      <c r="C3587" s="12" t="s">
        <v>10393</v>
      </c>
      <c r="D3587" s="12" t="str">
        <f t="shared" si="204"/>
        <v>中远箱</v>
      </c>
      <c r="E3587" s="12" t="s">
        <v>17174</v>
      </c>
      <c r="F3587" s="81">
        <v>41643</v>
      </c>
      <c r="G3587" s="80">
        <v>100</v>
      </c>
      <c r="H3587" s="12" t="str">
        <f t="shared" si="203"/>
        <v>重</v>
      </c>
      <c r="I3587" s="24">
        <v>41655</v>
      </c>
      <c r="J3587" s="27"/>
      <c r="K3587" s="12" t="s">
        <v>12951</v>
      </c>
      <c r="L3587" s="12"/>
      <c r="M3587" s="11"/>
      <c r="N3587" s="80"/>
      <c r="O3587" s="18" t="str">
        <f t="shared" ca="1" si="205"/>
        <v>156天</v>
      </c>
      <c r="P3587" s="80">
        <v>100</v>
      </c>
      <c r="Q3587" s="80">
        <v>9140030</v>
      </c>
      <c r="R3587" s="80"/>
      <c r="S3587" s="80"/>
    </row>
    <row r="3588" spans="1:19">
      <c r="A3588" s="7">
        <v>3589</v>
      </c>
      <c r="B3588" s="12" t="s">
        <v>8471</v>
      </c>
      <c r="C3588" s="12" t="s">
        <v>10393</v>
      </c>
      <c r="D3588" s="12" t="str">
        <f t="shared" si="204"/>
        <v>中远箱</v>
      </c>
      <c r="E3588" s="12" t="s">
        <v>17174</v>
      </c>
      <c r="F3588" s="81">
        <v>41643</v>
      </c>
      <c r="G3588" s="80">
        <v>100</v>
      </c>
      <c r="H3588" s="12" t="str">
        <f t="shared" si="203"/>
        <v>重</v>
      </c>
      <c r="I3588" s="24">
        <v>41645</v>
      </c>
      <c r="J3588" s="27"/>
      <c r="K3588" s="12" t="s">
        <v>10395</v>
      </c>
      <c r="L3588" s="12"/>
      <c r="M3588" s="11"/>
      <c r="N3588" s="80"/>
      <c r="O3588" s="18" t="str">
        <f t="shared" ca="1" si="205"/>
        <v>156天</v>
      </c>
      <c r="P3588" s="80">
        <v>100</v>
      </c>
      <c r="Q3588" s="80">
        <v>9140030</v>
      </c>
      <c r="R3588" s="80">
        <v>100</v>
      </c>
      <c r="S3588" s="80">
        <v>9140030</v>
      </c>
    </row>
    <row r="3589" spans="1:19">
      <c r="A3589" s="7">
        <v>3590</v>
      </c>
      <c r="B3589" s="12" t="s">
        <v>8472</v>
      </c>
      <c r="C3589" s="12" t="s">
        <v>10393</v>
      </c>
      <c r="D3589" s="12" t="str">
        <f t="shared" si="204"/>
        <v>中远箱</v>
      </c>
      <c r="E3589" s="12" t="s">
        <v>17174</v>
      </c>
      <c r="F3589" s="81">
        <v>41643</v>
      </c>
      <c r="G3589" s="80">
        <v>100</v>
      </c>
      <c r="H3589" s="12" t="str">
        <f t="shared" si="203"/>
        <v>重</v>
      </c>
      <c r="I3589" s="24">
        <v>41643</v>
      </c>
      <c r="J3589" s="27"/>
      <c r="K3589" s="12" t="s">
        <v>5796</v>
      </c>
      <c r="L3589" s="12"/>
      <c r="M3589" s="11"/>
      <c r="N3589" s="80"/>
      <c r="O3589" s="18" t="str">
        <f t="shared" ca="1" si="205"/>
        <v>156天</v>
      </c>
      <c r="P3589" s="80">
        <v>100</v>
      </c>
      <c r="Q3589" s="80">
        <v>9140030</v>
      </c>
      <c r="R3589" s="80">
        <v>100</v>
      </c>
      <c r="S3589" s="80">
        <v>9140030</v>
      </c>
    </row>
    <row r="3590" spans="1:19">
      <c r="A3590" s="7">
        <v>3591</v>
      </c>
      <c r="B3590" s="12" t="s">
        <v>8473</v>
      </c>
      <c r="C3590" s="12" t="s">
        <v>10393</v>
      </c>
      <c r="D3590" s="12" t="str">
        <f t="shared" si="204"/>
        <v>中远箱</v>
      </c>
      <c r="E3590" s="12" t="s">
        <v>17174</v>
      </c>
      <c r="F3590" s="81">
        <v>41643</v>
      </c>
      <c r="G3590" s="80">
        <v>100</v>
      </c>
      <c r="H3590" s="12" t="str">
        <f t="shared" si="203"/>
        <v>重</v>
      </c>
      <c r="I3590" s="24">
        <v>41643</v>
      </c>
      <c r="J3590" s="27"/>
      <c r="K3590" s="12" t="s">
        <v>5796</v>
      </c>
      <c r="L3590" s="12"/>
      <c r="M3590" s="11"/>
      <c r="N3590" s="80"/>
      <c r="O3590" s="18" t="str">
        <f t="shared" ca="1" si="205"/>
        <v>156天</v>
      </c>
      <c r="P3590" s="80">
        <v>100</v>
      </c>
      <c r="Q3590" s="80">
        <v>9140030</v>
      </c>
      <c r="R3590" s="80">
        <v>100</v>
      </c>
      <c r="S3590" s="80">
        <v>9140030</v>
      </c>
    </row>
    <row r="3591" spans="1:19">
      <c r="A3591" s="7">
        <v>3592</v>
      </c>
      <c r="B3591" s="12" t="s">
        <v>8474</v>
      </c>
      <c r="C3591" s="12" t="s">
        <v>10393</v>
      </c>
      <c r="D3591" s="12" t="str">
        <f t="shared" si="204"/>
        <v>中远箱</v>
      </c>
      <c r="E3591" s="12" t="s">
        <v>17174</v>
      </c>
      <c r="F3591" s="81">
        <v>41643</v>
      </c>
      <c r="G3591" s="80">
        <v>100</v>
      </c>
      <c r="H3591" s="12" t="str">
        <f t="shared" si="203"/>
        <v>重</v>
      </c>
      <c r="I3591" s="24">
        <v>41643</v>
      </c>
      <c r="J3591" s="27"/>
      <c r="K3591" s="12" t="s">
        <v>5796</v>
      </c>
      <c r="L3591" s="12"/>
      <c r="M3591" s="11"/>
      <c r="N3591" s="80"/>
      <c r="O3591" s="18" t="str">
        <f t="shared" ca="1" si="205"/>
        <v>156天</v>
      </c>
      <c r="P3591" s="80">
        <v>100</v>
      </c>
      <c r="Q3591" s="80">
        <v>9140030</v>
      </c>
      <c r="R3591" s="80">
        <v>100</v>
      </c>
      <c r="S3591" s="80">
        <v>9140030</v>
      </c>
    </row>
    <row r="3592" spans="1:19">
      <c r="A3592" s="7">
        <v>3593</v>
      </c>
      <c r="B3592" s="12" t="s">
        <v>8475</v>
      </c>
      <c r="C3592" s="12" t="s">
        <v>10393</v>
      </c>
      <c r="D3592" s="12" t="str">
        <f t="shared" si="204"/>
        <v>中远箱</v>
      </c>
      <c r="E3592" s="12" t="s">
        <v>17174</v>
      </c>
      <c r="F3592" s="81">
        <v>41643</v>
      </c>
      <c r="G3592" s="80">
        <v>100</v>
      </c>
      <c r="H3592" s="12" t="str">
        <f t="shared" si="203"/>
        <v>重</v>
      </c>
      <c r="I3592" s="24">
        <v>41655</v>
      </c>
      <c r="J3592" s="27"/>
      <c r="K3592" s="12" t="s">
        <v>12951</v>
      </c>
      <c r="L3592" s="12"/>
      <c r="M3592" s="11"/>
      <c r="N3592" s="80"/>
      <c r="O3592" s="18" t="str">
        <f t="shared" ca="1" si="205"/>
        <v>156天</v>
      </c>
      <c r="P3592" s="80">
        <v>100</v>
      </c>
      <c r="Q3592" s="80">
        <v>9140030</v>
      </c>
      <c r="R3592" s="80"/>
      <c r="S3592" s="80"/>
    </row>
    <row r="3593" spans="1:19">
      <c r="A3593" s="7">
        <v>3594</v>
      </c>
      <c r="B3593" s="12" t="s">
        <v>8476</v>
      </c>
      <c r="C3593" s="12" t="s">
        <v>10393</v>
      </c>
      <c r="D3593" s="12" t="str">
        <f t="shared" si="204"/>
        <v>中远箱</v>
      </c>
      <c r="E3593" s="12" t="s">
        <v>17174</v>
      </c>
      <c r="F3593" s="81">
        <v>41643</v>
      </c>
      <c r="G3593" s="80">
        <v>100</v>
      </c>
      <c r="H3593" s="12" t="str">
        <f t="shared" si="203"/>
        <v>重</v>
      </c>
      <c r="I3593" s="24">
        <v>41655</v>
      </c>
      <c r="J3593" s="27"/>
      <c r="K3593" s="12" t="s">
        <v>12951</v>
      </c>
      <c r="L3593" s="12"/>
      <c r="M3593" s="11"/>
      <c r="N3593" s="80"/>
      <c r="O3593" s="18" t="str">
        <f t="shared" ca="1" si="205"/>
        <v>156天</v>
      </c>
      <c r="P3593" s="80">
        <v>100</v>
      </c>
      <c r="Q3593" s="80">
        <v>9140030</v>
      </c>
      <c r="R3593" s="80"/>
      <c r="S3593" s="80"/>
    </row>
    <row r="3594" spans="1:19">
      <c r="A3594" s="7">
        <v>3595</v>
      </c>
      <c r="B3594" s="12" t="s">
        <v>5412</v>
      </c>
      <c r="C3594" s="12" t="s">
        <v>10393</v>
      </c>
      <c r="D3594" s="12" t="str">
        <f t="shared" si="204"/>
        <v>中远箱</v>
      </c>
      <c r="E3594" s="12" t="s">
        <v>17174</v>
      </c>
      <c r="F3594" s="81">
        <v>41643</v>
      </c>
      <c r="G3594" s="80">
        <v>100</v>
      </c>
      <c r="H3594" s="12" t="str">
        <f t="shared" si="203"/>
        <v>重</v>
      </c>
      <c r="I3594" s="24">
        <v>41698</v>
      </c>
      <c r="J3594" s="27"/>
      <c r="K3594" s="12" t="s">
        <v>4794</v>
      </c>
      <c r="L3594" s="12"/>
      <c r="M3594" s="11"/>
      <c r="N3594" s="80"/>
      <c r="O3594" s="18" t="str">
        <f t="shared" ca="1" si="205"/>
        <v>156天</v>
      </c>
      <c r="P3594" s="80">
        <v>100</v>
      </c>
      <c r="Q3594" s="80">
        <v>9140030</v>
      </c>
      <c r="R3594" s="80"/>
      <c r="S3594" s="80"/>
    </row>
    <row r="3595" spans="1:19">
      <c r="A3595" s="7">
        <v>3596</v>
      </c>
      <c r="B3595" s="12" t="s">
        <v>12936</v>
      </c>
      <c r="C3595" s="12" t="s">
        <v>10393</v>
      </c>
      <c r="D3595" s="12" t="str">
        <f t="shared" si="204"/>
        <v>中远箱</v>
      </c>
      <c r="E3595" s="12" t="s">
        <v>17174</v>
      </c>
      <c r="F3595" s="81">
        <v>41645</v>
      </c>
      <c r="G3595" s="80">
        <v>100</v>
      </c>
      <c r="H3595" s="12" t="str">
        <f t="shared" si="203"/>
        <v>重</v>
      </c>
      <c r="I3595" s="24">
        <v>41646</v>
      </c>
      <c r="J3595" s="27"/>
      <c r="K3595" s="12" t="s">
        <v>2346</v>
      </c>
      <c r="L3595" s="12"/>
      <c r="M3595" s="11"/>
      <c r="N3595" s="80"/>
      <c r="O3595" s="18" t="str">
        <f t="shared" ca="1" si="205"/>
        <v>154天</v>
      </c>
      <c r="P3595" s="80">
        <v>100</v>
      </c>
      <c r="Q3595" s="80">
        <v>9140030</v>
      </c>
      <c r="R3595" s="80"/>
      <c r="S3595" s="80"/>
    </row>
    <row r="3596" spans="1:19">
      <c r="A3596" s="7">
        <v>3597</v>
      </c>
      <c r="B3596" s="12" t="s">
        <v>12937</v>
      </c>
      <c r="C3596" s="12" t="s">
        <v>10393</v>
      </c>
      <c r="D3596" s="12" t="str">
        <f t="shared" si="204"/>
        <v>中远箱</v>
      </c>
      <c r="E3596" s="12" t="s">
        <v>17174</v>
      </c>
      <c r="F3596" s="81">
        <v>41645</v>
      </c>
      <c r="G3596" s="80">
        <v>100</v>
      </c>
      <c r="H3596" s="12" t="str">
        <f t="shared" si="203"/>
        <v>重</v>
      </c>
      <c r="I3596" s="24">
        <v>41645</v>
      </c>
      <c r="J3596" s="27"/>
      <c r="K3596" s="12" t="s">
        <v>2346</v>
      </c>
      <c r="L3596" s="12"/>
      <c r="M3596" s="11"/>
      <c r="N3596" s="80"/>
      <c r="O3596" s="18" t="str">
        <f t="shared" ca="1" si="205"/>
        <v>154天</v>
      </c>
      <c r="P3596" s="80">
        <v>100</v>
      </c>
      <c r="Q3596" s="80">
        <v>9140030</v>
      </c>
      <c r="R3596" s="80"/>
      <c r="S3596" s="80"/>
    </row>
    <row r="3597" spans="1:19">
      <c r="A3597" s="7">
        <v>3598</v>
      </c>
      <c r="B3597" s="12" t="s">
        <v>12938</v>
      </c>
      <c r="C3597" s="12" t="s">
        <v>10393</v>
      </c>
      <c r="D3597" s="12" t="str">
        <f t="shared" si="204"/>
        <v>中远箱</v>
      </c>
      <c r="E3597" s="12" t="s">
        <v>15481</v>
      </c>
      <c r="F3597" s="81">
        <v>41645</v>
      </c>
      <c r="G3597" s="80">
        <v>100</v>
      </c>
      <c r="H3597" s="12" t="str">
        <f t="shared" si="203"/>
        <v>重</v>
      </c>
      <c r="I3597" s="24">
        <v>41654</v>
      </c>
      <c r="J3597" s="27"/>
      <c r="K3597" s="12" t="s">
        <v>13302</v>
      </c>
      <c r="L3597" s="12"/>
      <c r="M3597" s="11"/>
      <c r="N3597" s="80"/>
      <c r="O3597" s="18" t="str">
        <f t="shared" ca="1" si="205"/>
        <v>154天</v>
      </c>
      <c r="P3597" s="80">
        <v>100</v>
      </c>
      <c r="Q3597" s="80">
        <v>9140030</v>
      </c>
      <c r="R3597" s="80"/>
      <c r="S3597" s="80"/>
    </row>
    <row r="3598" spans="1:19">
      <c r="A3598" s="7">
        <v>3599</v>
      </c>
      <c r="B3598" s="12" t="s">
        <v>1058</v>
      </c>
      <c r="C3598" s="12" t="s">
        <v>10393</v>
      </c>
      <c r="D3598" s="12" t="str">
        <f t="shared" si="204"/>
        <v>中远箱</v>
      </c>
      <c r="E3598" s="12" t="s">
        <v>15481</v>
      </c>
      <c r="F3598" s="81">
        <v>41645</v>
      </c>
      <c r="G3598" s="80">
        <v>100</v>
      </c>
      <c r="H3598" s="12" t="str">
        <f t="shared" si="203"/>
        <v>重</v>
      </c>
      <c r="I3598" s="24">
        <v>41655</v>
      </c>
      <c r="J3598" s="27"/>
      <c r="K3598" s="12" t="s">
        <v>13302</v>
      </c>
      <c r="L3598" s="12"/>
      <c r="M3598" s="11"/>
      <c r="N3598" s="80"/>
      <c r="O3598" s="18" t="str">
        <f t="shared" ca="1" si="205"/>
        <v>154天</v>
      </c>
      <c r="P3598" s="80">
        <v>100</v>
      </c>
      <c r="Q3598" s="80">
        <v>9140030</v>
      </c>
      <c r="R3598" s="80"/>
      <c r="S3598" s="80"/>
    </row>
    <row r="3599" spans="1:19">
      <c r="A3599" s="7">
        <v>3600</v>
      </c>
      <c r="B3599" s="12" t="s">
        <v>1722</v>
      </c>
      <c r="C3599" s="12" t="s">
        <v>10393</v>
      </c>
      <c r="D3599" s="12" t="str">
        <f t="shared" si="204"/>
        <v>中远箱</v>
      </c>
      <c r="E3599" s="12" t="s">
        <v>17174</v>
      </c>
      <c r="F3599" s="81">
        <v>41646</v>
      </c>
      <c r="G3599" s="80">
        <v>100</v>
      </c>
      <c r="H3599" s="12" t="str">
        <f t="shared" si="203"/>
        <v>重</v>
      </c>
      <c r="I3599" s="24">
        <v>41654</v>
      </c>
      <c r="J3599" s="27"/>
      <c r="K3599" s="12" t="s">
        <v>14475</v>
      </c>
      <c r="L3599" s="12"/>
      <c r="M3599" s="11"/>
      <c r="N3599" s="80"/>
      <c r="O3599" s="18" t="str">
        <f t="shared" ca="1" si="205"/>
        <v>153天</v>
      </c>
      <c r="P3599" s="80">
        <v>100</v>
      </c>
      <c r="Q3599" s="80">
        <v>9140030</v>
      </c>
      <c r="R3599" s="80"/>
      <c r="S3599" s="80"/>
    </row>
    <row r="3600" spans="1:19">
      <c r="A3600" s="7">
        <v>3601</v>
      </c>
      <c r="B3600" s="12" t="s">
        <v>1612</v>
      </c>
      <c r="C3600" s="12" t="s">
        <v>10393</v>
      </c>
      <c r="D3600" s="12" t="str">
        <f t="shared" si="204"/>
        <v>中远箱</v>
      </c>
      <c r="E3600" s="12" t="s">
        <v>15481</v>
      </c>
      <c r="F3600" s="81">
        <v>41646</v>
      </c>
      <c r="G3600" s="80">
        <v>100</v>
      </c>
      <c r="H3600" s="12" t="str">
        <f t="shared" si="203"/>
        <v>重</v>
      </c>
      <c r="I3600" s="24">
        <v>41654</v>
      </c>
      <c r="J3600" s="27"/>
      <c r="K3600" s="12" t="s">
        <v>17296</v>
      </c>
      <c r="L3600" s="12"/>
      <c r="M3600" s="11"/>
      <c r="N3600" s="80"/>
      <c r="O3600" s="18" t="str">
        <f t="shared" ca="1" si="205"/>
        <v>153天</v>
      </c>
      <c r="P3600" s="80"/>
      <c r="Q3600" s="80"/>
      <c r="R3600" s="80"/>
      <c r="S3600" s="80"/>
    </row>
    <row r="3601" spans="1:19">
      <c r="A3601" s="7">
        <v>3602</v>
      </c>
      <c r="B3601" s="12" t="s">
        <v>1723</v>
      </c>
      <c r="C3601" s="12" t="s">
        <v>10393</v>
      </c>
      <c r="D3601" s="12" t="str">
        <f t="shared" si="204"/>
        <v>中远箱</v>
      </c>
      <c r="E3601" s="12" t="s">
        <v>15481</v>
      </c>
      <c r="F3601" s="81">
        <v>41646</v>
      </c>
      <c r="G3601" s="80">
        <v>100</v>
      </c>
      <c r="H3601" s="12" t="str">
        <f t="shared" si="203"/>
        <v>重</v>
      </c>
      <c r="I3601" s="24">
        <v>41654</v>
      </c>
      <c r="J3601" s="27"/>
      <c r="K3601" s="12" t="s">
        <v>13302</v>
      </c>
      <c r="L3601" s="12"/>
      <c r="M3601" s="11"/>
      <c r="N3601" s="80"/>
      <c r="O3601" s="18" t="str">
        <f t="shared" ca="1" si="205"/>
        <v>153天</v>
      </c>
      <c r="P3601" s="80"/>
      <c r="Q3601" s="80"/>
      <c r="R3601" s="80"/>
      <c r="S3601" s="80"/>
    </row>
    <row r="3602" spans="1:19">
      <c r="A3602" s="7">
        <v>3603</v>
      </c>
      <c r="B3602" s="12" t="s">
        <v>1724</v>
      </c>
      <c r="C3602" s="12" t="s">
        <v>10393</v>
      </c>
      <c r="D3602" s="12" t="str">
        <f t="shared" si="204"/>
        <v>中远箱</v>
      </c>
      <c r="E3602" s="12" t="s">
        <v>15481</v>
      </c>
      <c r="F3602" s="81">
        <v>41646</v>
      </c>
      <c r="G3602" s="80">
        <v>100</v>
      </c>
      <c r="H3602" s="12" t="str">
        <f t="shared" ref="H3602:H3633" si="206">IF(I3602="","空","重")</f>
        <v>重</v>
      </c>
      <c r="I3602" s="24">
        <v>41647</v>
      </c>
      <c r="J3602" s="27"/>
      <c r="K3602" s="12" t="s">
        <v>10395</v>
      </c>
      <c r="L3602" s="12"/>
      <c r="M3602" s="11"/>
      <c r="N3602" s="80"/>
      <c r="O3602" s="18" t="str">
        <f t="shared" ca="1" si="205"/>
        <v>153天</v>
      </c>
      <c r="P3602" s="80"/>
      <c r="Q3602" s="80"/>
      <c r="R3602" s="80">
        <v>100</v>
      </c>
      <c r="S3602" s="80">
        <v>9140030</v>
      </c>
    </row>
    <row r="3603" spans="1:19">
      <c r="A3603" s="7">
        <v>3604</v>
      </c>
      <c r="B3603" s="12" t="s">
        <v>1725</v>
      </c>
      <c r="C3603" s="12" t="s">
        <v>10393</v>
      </c>
      <c r="D3603" s="12" t="str">
        <f t="shared" si="204"/>
        <v>中远箱</v>
      </c>
      <c r="E3603" s="12" t="s">
        <v>17174</v>
      </c>
      <c r="F3603" s="81">
        <v>41646</v>
      </c>
      <c r="G3603" s="80">
        <v>100</v>
      </c>
      <c r="H3603" s="12" t="str">
        <f t="shared" si="206"/>
        <v>重</v>
      </c>
      <c r="I3603" s="24">
        <v>41655</v>
      </c>
      <c r="J3603" s="27"/>
      <c r="K3603" s="12" t="s">
        <v>12951</v>
      </c>
      <c r="L3603" s="12"/>
      <c r="M3603" s="11"/>
      <c r="N3603" s="80"/>
      <c r="O3603" s="18" t="str">
        <f t="shared" ca="1" si="205"/>
        <v>153天</v>
      </c>
      <c r="P3603" s="80">
        <v>100</v>
      </c>
      <c r="Q3603" s="80">
        <v>9140030</v>
      </c>
      <c r="R3603" s="80"/>
      <c r="S3603" s="80"/>
    </row>
    <row r="3604" spans="1:19">
      <c r="A3604" s="7">
        <v>3605</v>
      </c>
      <c r="B3604" s="12" t="s">
        <v>1726</v>
      </c>
      <c r="C3604" s="12" t="s">
        <v>10393</v>
      </c>
      <c r="D3604" s="12" t="str">
        <f t="shared" si="204"/>
        <v>中远箱</v>
      </c>
      <c r="E3604" s="12" t="s">
        <v>15481</v>
      </c>
      <c r="F3604" s="81">
        <v>41646</v>
      </c>
      <c r="G3604" s="80">
        <v>100</v>
      </c>
      <c r="H3604" s="12" t="str">
        <f t="shared" si="206"/>
        <v>重</v>
      </c>
      <c r="I3604" s="24">
        <v>41654</v>
      </c>
      <c r="J3604" s="27"/>
      <c r="K3604" s="12" t="s">
        <v>13302</v>
      </c>
      <c r="L3604" s="12"/>
      <c r="M3604" s="11"/>
      <c r="N3604" s="80"/>
      <c r="O3604" s="18" t="str">
        <f t="shared" ca="1" si="205"/>
        <v>153天</v>
      </c>
      <c r="P3604" s="80">
        <v>100</v>
      </c>
      <c r="Q3604" s="80">
        <v>9140030</v>
      </c>
      <c r="R3604" s="80"/>
      <c r="S3604" s="80"/>
    </row>
    <row r="3605" spans="1:19">
      <c r="A3605" s="7">
        <v>3606</v>
      </c>
      <c r="B3605" s="12" t="s">
        <v>1727</v>
      </c>
      <c r="C3605" s="12" t="s">
        <v>10393</v>
      </c>
      <c r="D3605" s="12" t="str">
        <f t="shared" si="204"/>
        <v>中远箱</v>
      </c>
      <c r="E3605" s="12" t="s">
        <v>17174</v>
      </c>
      <c r="F3605" s="81">
        <v>41646</v>
      </c>
      <c r="G3605" s="80">
        <v>100</v>
      </c>
      <c r="H3605" s="12" t="str">
        <f t="shared" si="206"/>
        <v>重</v>
      </c>
      <c r="I3605" s="24">
        <v>41652</v>
      </c>
      <c r="J3605" s="27"/>
      <c r="K3605" s="12" t="s">
        <v>12951</v>
      </c>
      <c r="L3605" s="12"/>
      <c r="M3605" s="11"/>
      <c r="N3605" s="80"/>
      <c r="O3605" s="18" t="str">
        <f t="shared" ca="1" si="205"/>
        <v>153天</v>
      </c>
      <c r="P3605" s="80">
        <v>100</v>
      </c>
      <c r="Q3605" s="80">
        <v>9140030</v>
      </c>
      <c r="R3605" s="80"/>
      <c r="S3605" s="80"/>
    </row>
    <row r="3606" spans="1:19">
      <c r="A3606" s="7">
        <v>3607</v>
      </c>
      <c r="B3606" s="12" t="s">
        <v>1728</v>
      </c>
      <c r="C3606" s="12" t="s">
        <v>10393</v>
      </c>
      <c r="D3606" s="12" t="str">
        <f t="shared" si="204"/>
        <v>中远箱</v>
      </c>
      <c r="E3606" s="12" t="s">
        <v>17174</v>
      </c>
      <c r="F3606" s="81">
        <v>41646</v>
      </c>
      <c r="G3606" s="80">
        <v>100</v>
      </c>
      <c r="H3606" s="12" t="str">
        <f t="shared" si="206"/>
        <v>重</v>
      </c>
      <c r="I3606" s="24">
        <v>41652</v>
      </c>
      <c r="J3606" s="27"/>
      <c r="K3606" s="12" t="s">
        <v>12951</v>
      </c>
      <c r="L3606" s="12"/>
      <c r="M3606" s="11"/>
      <c r="N3606" s="80"/>
      <c r="O3606" s="18" t="str">
        <f t="shared" ca="1" si="205"/>
        <v>153天</v>
      </c>
      <c r="P3606" s="80">
        <v>100</v>
      </c>
      <c r="Q3606" s="80">
        <v>9140030</v>
      </c>
      <c r="R3606" s="80"/>
      <c r="S3606" s="80"/>
    </row>
    <row r="3607" spans="1:19">
      <c r="A3607" s="7">
        <v>3608</v>
      </c>
      <c r="B3607" s="12" t="s">
        <v>1729</v>
      </c>
      <c r="C3607" s="12" t="s">
        <v>10393</v>
      </c>
      <c r="D3607" s="12" t="str">
        <f t="shared" si="204"/>
        <v>中远箱</v>
      </c>
      <c r="E3607" s="12" t="s">
        <v>17174</v>
      </c>
      <c r="F3607" s="81">
        <v>41646</v>
      </c>
      <c r="G3607" s="80">
        <v>100</v>
      </c>
      <c r="H3607" s="12" t="str">
        <f t="shared" si="206"/>
        <v>重</v>
      </c>
      <c r="I3607" s="24">
        <v>41655</v>
      </c>
      <c r="J3607" s="27"/>
      <c r="K3607" s="12" t="s">
        <v>12951</v>
      </c>
      <c r="L3607" s="12"/>
      <c r="M3607" s="11"/>
      <c r="N3607" s="80"/>
      <c r="O3607" s="18" t="str">
        <f t="shared" ca="1" si="205"/>
        <v>153天</v>
      </c>
      <c r="P3607" s="80">
        <v>100</v>
      </c>
      <c r="Q3607" s="80">
        <v>9140030</v>
      </c>
      <c r="R3607" s="80"/>
      <c r="S3607" s="80"/>
    </row>
    <row r="3608" spans="1:19">
      <c r="A3608" s="7">
        <v>3609</v>
      </c>
      <c r="B3608" s="12" t="s">
        <v>1730</v>
      </c>
      <c r="C3608" s="12" t="s">
        <v>10393</v>
      </c>
      <c r="D3608" s="12" t="str">
        <f t="shared" si="204"/>
        <v>中远箱</v>
      </c>
      <c r="E3608" s="12" t="s">
        <v>17174</v>
      </c>
      <c r="F3608" s="81">
        <v>41646</v>
      </c>
      <c r="G3608" s="80">
        <v>100</v>
      </c>
      <c r="H3608" s="12" t="str">
        <f t="shared" si="206"/>
        <v>重</v>
      </c>
      <c r="I3608" s="24">
        <v>41655</v>
      </c>
      <c r="J3608" s="27"/>
      <c r="K3608" s="12" t="s">
        <v>12951</v>
      </c>
      <c r="L3608" s="12"/>
      <c r="M3608" s="11"/>
      <c r="N3608" s="80"/>
      <c r="O3608" s="18" t="str">
        <f t="shared" ca="1" si="205"/>
        <v>153天</v>
      </c>
      <c r="P3608" s="80">
        <v>100</v>
      </c>
      <c r="Q3608" s="80">
        <v>9140030</v>
      </c>
      <c r="R3608" s="80"/>
      <c r="S3608" s="80"/>
    </row>
    <row r="3609" spans="1:19">
      <c r="A3609" s="7">
        <v>3610</v>
      </c>
      <c r="B3609" s="12" t="s">
        <v>1731</v>
      </c>
      <c r="C3609" s="12" t="s">
        <v>10393</v>
      </c>
      <c r="D3609" s="12" t="str">
        <f t="shared" si="204"/>
        <v>中远箱</v>
      </c>
      <c r="E3609" s="12" t="s">
        <v>17174</v>
      </c>
      <c r="F3609" s="81">
        <v>41650</v>
      </c>
      <c r="G3609" s="80">
        <v>100</v>
      </c>
      <c r="H3609" s="12" t="str">
        <f t="shared" si="206"/>
        <v>重</v>
      </c>
      <c r="I3609" s="24">
        <v>41654</v>
      </c>
      <c r="J3609" s="27"/>
      <c r="K3609" s="12" t="s">
        <v>14475</v>
      </c>
      <c r="L3609" s="12"/>
      <c r="M3609" s="11"/>
      <c r="N3609" s="80"/>
      <c r="O3609" s="18" t="str">
        <f t="shared" ca="1" si="205"/>
        <v>149天</v>
      </c>
      <c r="P3609" s="80">
        <v>100</v>
      </c>
      <c r="Q3609" s="80">
        <v>9140030</v>
      </c>
      <c r="R3609" s="80"/>
      <c r="S3609" s="80"/>
    </row>
    <row r="3610" spans="1:19">
      <c r="A3610" s="7">
        <v>3611</v>
      </c>
      <c r="B3610" s="12" t="s">
        <v>1732</v>
      </c>
      <c r="C3610" s="12" t="s">
        <v>10393</v>
      </c>
      <c r="D3610" s="12" t="str">
        <f t="shared" si="204"/>
        <v>中远箱</v>
      </c>
      <c r="E3610" s="12" t="s">
        <v>17174</v>
      </c>
      <c r="F3610" s="81">
        <v>41650</v>
      </c>
      <c r="G3610" s="80">
        <v>100</v>
      </c>
      <c r="H3610" s="12" t="str">
        <f t="shared" si="206"/>
        <v>重</v>
      </c>
      <c r="I3610" s="24">
        <v>41654</v>
      </c>
      <c r="J3610" s="27"/>
      <c r="K3610" s="12" t="s">
        <v>14475</v>
      </c>
      <c r="L3610" s="12"/>
      <c r="M3610" s="11"/>
      <c r="N3610" s="80"/>
      <c r="O3610" s="18" t="str">
        <f t="shared" ca="1" si="205"/>
        <v>149天</v>
      </c>
      <c r="P3610" s="80">
        <v>100</v>
      </c>
      <c r="Q3610" s="80">
        <v>9140030</v>
      </c>
      <c r="R3610" s="80"/>
      <c r="S3610" s="80"/>
    </row>
    <row r="3611" spans="1:19">
      <c r="A3611" s="7">
        <v>3612</v>
      </c>
      <c r="B3611" s="12" t="s">
        <v>2010</v>
      </c>
      <c r="C3611" s="12" t="s">
        <v>10393</v>
      </c>
      <c r="D3611" s="12" t="str">
        <f t="shared" si="204"/>
        <v>中远箱</v>
      </c>
      <c r="E3611" s="12" t="s">
        <v>17174</v>
      </c>
      <c r="F3611" s="81">
        <v>41650</v>
      </c>
      <c r="G3611" s="80">
        <v>100</v>
      </c>
      <c r="H3611" s="12" t="str">
        <f t="shared" si="206"/>
        <v>重</v>
      </c>
      <c r="I3611" s="24">
        <v>41654</v>
      </c>
      <c r="J3611" s="27"/>
      <c r="K3611" s="12" t="s">
        <v>14475</v>
      </c>
      <c r="L3611" s="12"/>
      <c r="M3611" s="11"/>
      <c r="N3611" s="80"/>
      <c r="O3611" s="18" t="str">
        <f t="shared" ca="1" si="205"/>
        <v>149天</v>
      </c>
      <c r="P3611" s="80">
        <v>100</v>
      </c>
      <c r="Q3611" s="80">
        <v>9140030</v>
      </c>
      <c r="R3611" s="80"/>
      <c r="S3611" s="80"/>
    </row>
    <row r="3612" spans="1:19">
      <c r="A3612" s="7">
        <v>3613</v>
      </c>
      <c r="B3612" s="12" t="s">
        <v>2011</v>
      </c>
      <c r="C3612" s="12" t="s">
        <v>10393</v>
      </c>
      <c r="D3612" s="12" t="str">
        <f t="shared" si="204"/>
        <v>中远箱</v>
      </c>
      <c r="E3612" s="12" t="s">
        <v>17174</v>
      </c>
      <c r="F3612" s="81">
        <v>41650</v>
      </c>
      <c r="G3612" s="80">
        <v>100</v>
      </c>
      <c r="H3612" s="12" t="str">
        <f t="shared" si="206"/>
        <v>重</v>
      </c>
      <c r="I3612" s="24">
        <v>41654</v>
      </c>
      <c r="J3612" s="27"/>
      <c r="K3612" s="12" t="s">
        <v>12951</v>
      </c>
      <c r="L3612" s="12"/>
      <c r="M3612" s="11"/>
      <c r="N3612" s="80"/>
      <c r="O3612" s="18" t="str">
        <f t="shared" ca="1" si="205"/>
        <v>149天</v>
      </c>
      <c r="P3612" s="80">
        <v>100</v>
      </c>
      <c r="Q3612" s="80">
        <v>9140030</v>
      </c>
      <c r="R3612" s="80"/>
      <c r="S3612" s="80"/>
    </row>
    <row r="3613" spans="1:19">
      <c r="A3613" s="7">
        <v>3614</v>
      </c>
      <c r="B3613" s="12" t="s">
        <v>2012</v>
      </c>
      <c r="C3613" s="12" t="s">
        <v>10393</v>
      </c>
      <c r="D3613" s="12" t="str">
        <f t="shared" si="204"/>
        <v>中远箱</v>
      </c>
      <c r="E3613" s="12" t="s">
        <v>17174</v>
      </c>
      <c r="F3613" s="81">
        <v>41650</v>
      </c>
      <c r="G3613" s="80">
        <v>100</v>
      </c>
      <c r="H3613" s="12" t="str">
        <f t="shared" si="206"/>
        <v>重</v>
      </c>
      <c r="I3613" s="24">
        <v>41650</v>
      </c>
      <c r="J3613" s="27"/>
      <c r="K3613" s="12" t="s">
        <v>13302</v>
      </c>
      <c r="L3613" s="12"/>
      <c r="M3613" s="11"/>
      <c r="N3613" s="80"/>
      <c r="O3613" s="18" t="str">
        <f t="shared" ca="1" si="205"/>
        <v>149天</v>
      </c>
      <c r="P3613" s="80">
        <v>100</v>
      </c>
      <c r="Q3613" s="80">
        <v>9140030</v>
      </c>
      <c r="R3613" s="80"/>
      <c r="S3613" s="80"/>
    </row>
    <row r="3614" spans="1:19">
      <c r="A3614" s="7">
        <v>3615</v>
      </c>
      <c r="B3614" s="12" t="s">
        <v>2013</v>
      </c>
      <c r="C3614" s="12" t="s">
        <v>10393</v>
      </c>
      <c r="D3614" s="12" t="str">
        <f t="shared" si="204"/>
        <v>中远箱</v>
      </c>
      <c r="E3614" s="12" t="s">
        <v>17174</v>
      </c>
      <c r="F3614" s="81">
        <v>41650</v>
      </c>
      <c r="G3614" s="80">
        <v>100</v>
      </c>
      <c r="H3614" s="12" t="str">
        <f t="shared" si="206"/>
        <v>重</v>
      </c>
      <c r="I3614" s="24">
        <v>41654</v>
      </c>
      <c r="J3614" s="27"/>
      <c r="K3614" s="12" t="s">
        <v>14475</v>
      </c>
      <c r="L3614" s="12"/>
      <c r="M3614" s="11"/>
      <c r="N3614" s="80"/>
      <c r="O3614" s="18" t="str">
        <f t="shared" ca="1" si="205"/>
        <v>149天</v>
      </c>
      <c r="P3614" s="80">
        <v>100</v>
      </c>
      <c r="Q3614" s="80">
        <v>9140030</v>
      </c>
      <c r="R3614" s="80"/>
      <c r="S3614" s="80"/>
    </row>
    <row r="3615" spans="1:19">
      <c r="A3615" s="7">
        <v>3616</v>
      </c>
      <c r="B3615" s="12" t="s">
        <v>2014</v>
      </c>
      <c r="C3615" s="12" t="s">
        <v>10393</v>
      </c>
      <c r="D3615" s="12" t="str">
        <f t="shared" si="204"/>
        <v>中远箱</v>
      </c>
      <c r="E3615" s="12" t="s">
        <v>17174</v>
      </c>
      <c r="F3615" s="81">
        <v>41650</v>
      </c>
      <c r="G3615" s="80">
        <v>100</v>
      </c>
      <c r="H3615" s="12" t="str">
        <f t="shared" si="206"/>
        <v>重</v>
      </c>
      <c r="I3615" s="24">
        <v>41650</v>
      </c>
      <c r="J3615" s="27"/>
      <c r="K3615" s="12" t="s">
        <v>13302</v>
      </c>
      <c r="L3615" s="12"/>
      <c r="M3615" s="11"/>
      <c r="N3615" s="80"/>
      <c r="O3615" s="18" t="str">
        <f t="shared" ca="1" si="205"/>
        <v>149天</v>
      </c>
      <c r="P3615" s="80">
        <v>100</v>
      </c>
      <c r="Q3615" s="80">
        <v>9140030</v>
      </c>
      <c r="R3615" s="80"/>
      <c r="S3615" s="80"/>
    </row>
    <row r="3616" spans="1:19">
      <c r="A3616" s="7">
        <v>3617</v>
      </c>
      <c r="B3616" s="12" t="s">
        <v>2015</v>
      </c>
      <c r="C3616" s="12" t="s">
        <v>10393</v>
      </c>
      <c r="D3616" s="12" t="str">
        <f t="shared" si="204"/>
        <v>中远箱</v>
      </c>
      <c r="E3616" s="12" t="s">
        <v>17174</v>
      </c>
      <c r="F3616" s="81">
        <v>41651</v>
      </c>
      <c r="G3616" s="80">
        <v>100</v>
      </c>
      <c r="H3616" s="12" t="str">
        <f t="shared" si="206"/>
        <v>重</v>
      </c>
      <c r="I3616" s="24">
        <v>41654</v>
      </c>
      <c r="J3616" s="27"/>
      <c r="K3616" s="12" t="s">
        <v>12951</v>
      </c>
      <c r="L3616" s="12"/>
      <c r="M3616" s="11"/>
      <c r="N3616" s="80"/>
      <c r="O3616" s="18" t="str">
        <f t="shared" ca="1" si="205"/>
        <v>148天</v>
      </c>
      <c r="P3616" s="80">
        <v>100</v>
      </c>
      <c r="Q3616" s="80">
        <v>9140030</v>
      </c>
      <c r="R3616" s="80"/>
      <c r="S3616" s="80"/>
    </row>
    <row r="3617" spans="1:19">
      <c r="A3617" s="7">
        <v>3618</v>
      </c>
      <c r="B3617" s="12" t="s">
        <v>2016</v>
      </c>
      <c r="C3617" s="12" t="s">
        <v>10393</v>
      </c>
      <c r="D3617" s="12" t="str">
        <f t="shared" si="204"/>
        <v>中远箱</v>
      </c>
      <c r="E3617" s="12" t="s">
        <v>17174</v>
      </c>
      <c r="F3617" s="81">
        <v>41650</v>
      </c>
      <c r="G3617" s="80">
        <v>100</v>
      </c>
      <c r="H3617" s="12" t="str">
        <f t="shared" si="206"/>
        <v>重</v>
      </c>
      <c r="I3617" s="24">
        <v>41652</v>
      </c>
      <c r="J3617" s="27"/>
      <c r="K3617" s="12" t="s">
        <v>12951</v>
      </c>
      <c r="L3617" s="12"/>
      <c r="M3617" s="11"/>
      <c r="N3617" s="80"/>
      <c r="O3617" s="18" t="str">
        <f t="shared" ca="1" si="205"/>
        <v>149天</v>
      </c>
      <c r="P3617" s="80">
        <v>100</v>
      </c>
      <c r="Q3617" s="80">
        <v>9140030</v>
      </c>
      <c r="R3617" s="80"/>
      <c r="S3617" s="80"/>
    </row>
    <row r="3618" spans="1:19">
      <c r="A3618" s="7">
        <v>3619</v>
      </c>
      <c r="B3618" s="12" t="s">
        <v>2017</v>
      </c>
      <c r="C3618" s="12" t="s">
        <v>10393</v>
      </c>
      <c r="D3618" s="12" t="str">
        <f t="shared" si="204"/>
        <v>中远箱</v>
      </c>
      <c r="E3618" s="12" t="s">
        <v>15481</v>
      </c>
      <c r="F3618" s="81">
        <v>41645</v>
      </c>
      <c r="G3618" s="80">
        <v>100</v>
      </c>
      <c r="H3618" s="12" t="str">
        <f t="shared" si="206"/>
        <v>重</v>
      </c>
      <c r="I3618" s="24">
        <v>41655</v>
      </c>
      <c r="J3618" s="27"/>
      <c r="K3618" s="12" t="s">
        <v>13302</v>
      </c>
      <c r="L3618" s="12"/>
      <c r="M3618" s="11"/>
      <c r="N3618" s="80"/>
      <c r="O3618" s="18" t="str">
        <f t="shared" ca="1" si="205"/>
        <v>154天</v>
      </c>
      <c r="P3618" s="80"/>
      <c r="Q3618" s="80"/>
      <c r="R3618" s="80"/>
      <c r="S3618" s="80"/>
    </row>
    <row r="3619" spans="1:19">
      <c r="A3619" s="7">
        <v>3621</v>
      </c>
      <c r="B3619" s="12" t="s">
        <v>9797</v>
      </c>
      <c r="C3619" s="12" t="s">
        <v>3270</v>
      </c>
      <c r="D3619" s="12" t="str">
        <f t="shared" si="204"/>
        <v>中远箱</v>
      </c>
      <c r="E3619" s="12" t="s">
        <v>17174</v>
      </c>
      <c r="F3619" s="19">
        <v>41646</v>
      </c>
      <c r="G3619" s="80" t="s">
        <v>1792</v>
      </c>
      <c r="H3619" s="12" t="str">
        <f t="shared" si="206"/>
        <v>重</v>
      </c>
      <c r="I3619" s="24">
        <v>41654</v>
      </c>
      <c r="J3619" s="27"/>
      <c r="K3619" s="12" t="s">
        <v>56</v>
      </c>
      <c r="L3619" s="12"/>
      <c r="M3619" s="11"/>
      <c r="N3619" s="80"/>
      <c r="O3619" s="18" t="str">
        <f t="shared" ca="1" si="205"/>
        <v>153天</v>
      </c>
      <c r="P3619" s="80"/>
      <c r="Q3619" s="80"/>
      <c r="R3619" s="80"/>
      <c r="S3619" s="80"/>
    </row>
    <row r="3620" spans="1:19">
      <c r="A3620" s="7">
        <v>3622</v>
      </c>
      <c r="B3620" s="12" t="s">
        <v>9798</v>
      </c>
      <c r="C3620" s="12" t="s">
        <v>3270</v>
      </c>
      <c r="D3620" s="12" t="str">
        <f t="shared" si="204"/>
        <v>中远箱</v>
      </c>
      <c r="E3620" s="12" t="s">
        <v>17174</v>
      </c>
      <c r="F3620" s="19">
        <v>41646</v>
      </c>
      <c r="G3620" s="80" t="s">
        <v>1792</v>
      </c>
      <c r="H3620" s="12" t="str">
        <f t="shared" si="206"/>
        <v>重</v>
      </c>
      <c r="I3620" s="24">
        <v>41655</v>
      </c>
      <c r="J3620" s="27"/>
      <c r="K3620" s="12" t="s">
        <v>2417</v>
      </c>
      <c r="L3620" s="12"/>
      <c r="M3620" s="11"/>
      <c r="N3620" s="80"/>
      <c r="O3620" s="18" t="str">
        <f t="shared" ca="1" si="205"/>
        <v>153天</v>
      </c>
      <c r="P3620" s="80"/>
      <c r="Q3620" s="80"/>
      <c r="R3620" s="80"/>
      <c r="S3620" s="80"/>
    </row>
    <row r="3621" spans="1:19">
      <c r="A3621" s="7">
        <v>3623</v>
      </c>
      <c r="B3621" s="12" t="s">
        <v>5943</v>
      </c>
      <c r="C3621" s="12" t="s">
        <v>10393</v>
      </c>
      <c r="D3621" s="12" t="str">
        <f t="shared" si="204"/>
        <v>中远箱</v>
      </c>
      <c r="E3621" s="12" t="s">
        <v>17174</v>
      </c>
      <c r="F3621" s="81">
        <v>41651</v>
      </c>
      <c r="G3621" s="80">
        <v>100</v>
      </c>
      <c r="H3621" s="12" t="str">
        <f t="shared" si="206"/>
        <v>重</v>
      </c>
      <c r="I3621" s="24">
        <v>41661</v>
      </c>
      <c r="J3621" s="27"/>
      <c r="K3621" s="12" t="s">
        <v>8355</v>
      </c>
      <c r="L3621" s="12"/>
      <c r="M3621" s="11"/>
      <c r="N3621" s="80"/>
      <c r="O3621" s="18" t="str">
        <f t="shared" ca="1" si="205"/>
        <v>148天</v>
      </c>
      <c r="P3621" s="80">
        <v>100</v>
      </c>
      <c r="Q3621" s="80">
        <v>9140030</v>
      </c>
      <c r="R3621" s="80"/>
      <c r="S3621" s="80"/>
    </row>
    <row r="3622" spans="1:19">
      <c r="A3622" s="7">
        <v>3624</v>
      </c>
      <c r="B3622" s="12" t="s">
        <v>5944</v>
      </c>
      <c r="C3622" s="12" t="s">
        <v>10393</v>
      </c>
      <c r="D3622" s="12" t="str">
        <f t="shared" si="204"/>
        <v>中远箱</v>
      </c>
      <c r="E3622" s="12" t="s">
        <v>17174</v>
      </c>
      <c r="F3622" s="81">
        <v>41651</v>
      </c>
      <c r="G3622" s="80">
        <v>100</v>
      </c>
      <c r="H3622" s="12" t="str">
        <f t="shared" si="206"/>
        <v>重</v>
      </c>
      <c r="I3622" s="24">
        <v>41652</v>
      </c>
      <c r="J3622" s="27"/>
      <c r="K3622" s="12" t="s">
        <v>8676</v>
      </c>
      <c r="L3622" s="12"/>
      <c r="M3622" s="11"/>
      <c r="N3622" s="80"/>
      <c r="O3622" s="18" t="str">
        <f t="shared" ca="1" si="205"/>
        <v>148天</v>
      </c>
      <c r="P3622" s="80">
        <v>100</v>
      </c>
      <c r="Q3622" s="80">
        <v>9140030</v>
      </c>
      <c r="R3622" s="80"/>
      <c r="S3622" s="80"/>
    </row>
    <row r="3623" spans="1:19">
      <c r="A3623" s="7">
        <v>3625</v>
      </c>
      <c r="B3623" s="12" t="s">
        <v>5945</v>
      </c>
      <c r="C3623" s="12" t="s">
        <v>10393</v>
      </c>
      <c r="D3623" s="12" t="str">
        <f t="shared" si="204"/>
        <v>中远箱</v>
      </c>
      <c r="E3623" s="12" t="s">
        <v>17174</v>
      </c>
      <c r="F3623" s="81">
        <v>41651</v>
      </c>
      <c r="G3623" s="80">
        <v>100</v>
      </c>
      <c r="H3623" s="12" t="str">
        <f t="shared" si="206"/>
        <v>重</v>
      </c>
      <c r="I3623" s="24">
        <v>41659</v>
      </c>
      <c r="J3623" s="27"/>
      <c r="K3623" s="12" t="s">
        <v>12951</v>
      </c>
      <c r="L3623" s="12"/>
      <c r="M3623" s="11"/>
      <c r="N3623" s="80"/>
      <c r="O3623" s="18" t="str">
        <f t="shared" ca="1" si="205"/>
        <v>148天</v>
      </c>
      <c r="P3623" s="80">
        <v>100</v>
      </c>
      <c r="Q3623" s="80">
        <v>9140030</v>
      </c>
      <c r="R3623" s="80"/>
      <c r="S3623" s="80"/>
    </row>
    <row r="3624" spans="1:19">
      <c r="A3624" s="7">
        <v>3626</v>
      </c>
      <c r="B3624" s="12" t="s">
        <v>5946</v>
      </c>
      <c r="C3624" s="12" t="s">
        <v>10393</v>
      </c>
      <c r="D3624" s="12" t="str">
        <f t="shared" si="204"/>
        <v>中远箱</v>
      </c>
      <c r="E3624" s="12" t="s">
        <v>17174</v>
      </c>
      <c r="F3624" s="81">
        <v>41651</v>
      </c>
      <c r="G3624" s="80">
        <v>100</v>
      </c>
      <c r="H3624" s="12" t="str">
        <f t="shared" si="206"/>
        <v>重</v>
      </c>
      <c r="I3624" s="24">
        <v>41654</v>
      </c>
      <c r="J3624" s="27"/>
      <c r="K3624" s="12" t="s">
        <v>12951</v>
      </c>
      <c r="L3624" s="12"/>
      <c r="M3624" s="11"/>
      <c r="N3624" s="80"/>
      <c r="O3624" s="18" t="str">
        <f t="shared" ca="1" si="205"/>
        <v>148天</v>
      </c>
      <c r="P3624" s="80">
        <v>100</v>
      </c>
      <c r="Q3624" s="80">
        <v>9140030</v>
      </c>
      <c r="R3624" s="80"/>
      <c r="S3624" s="80"/>
    </row>
    <row r="3625" spans="1:19">
      <c r="A3625" s="7">
        <v>3627</v>
      </c>
      <c r="B3625" s="12" t="s">
        <v>5947</v>
      </c>
      <c r="C3625" s="12" t="s">
        <v>10393</v>
      </c>
      <c r="D3625" s="12" t="str">
        <f t="shared" si="204"/>
        <v>中远箱</v>
      </c>
      <c r="E3625" s="12" t="s">
        <v>17174</v>
      </c>
      <c r="F3625" s="81">
        <v>41651</v>
      </c>
      <c r="G3625" s="80">
        <v>100</v>
      </c>
      <c r="H3625" s="12" t="str">
        <f t="shared" si="206"/>
        <v>重</v>
      </c>
      <c r="I3625" s="24">
        <v>41652</v>
      </c>
      <c r="J3625" s="27"/>
      <c r="K3625" s="12" t="s">
        <v>8676</v>
      </c>
      <c r="L3625" s="12"/>
      <c r="M3625" s="11"/>
      <c r="N3625" s="80"/>
      <c r="O3625" s="18" t="str">
        <f t="shared" ca="1" si="205"/>
        <v>148天</v>
      </c>
      <c r="P3625" s="80">
        <v>100</v>
      </c>
      <c r="Q3625" s="80">
        <v>9140030</v>
      </c>
      <c r="R3625" s="80"/>
      <c r="S3625" s="80"/>
    </row>
    <row r="3626" spans="1:19">
      <c r="A3626" s="7">
        <v>3628</v>
      </c>
      <c r="B3626" s="12" t="s">
        <v>5948</v>
      </c>
      <c r="C3626" s="12" t="s">
        <v>10393</v>
      </c>
      <c r="D3626" s="12" t="str">
        <f t="shared" si="204"/>
        <v>中远箱</v>
      </c>
      <c r="E3626" s="12" t="s">
        <v>17174</v>
      </c>
      <c r="F3626" s="81">
        <v>41651</v>
      </c>
      <c r="G3626" s="80">
        <v>100</v>
      </c>
      <c r="H3626" s="12" t="str">
        <f t="shared" si="206"/>
        <v>重</v>
      </c>
      <c r="I3626" s="24">
        <v>41661</v>
      </c>
      <c r="J3626" s="27"/>
      <c r="K3626" s="12" t="s">
        <v>8355</v>
      </c>
      <c r="L3626" s="12"/>
      <c r="M3626" s="11"/>
      <c r="N3626" s="80"/>
      <c r="O3626" s="18" t="str">
        <f t="shared" ca="1" si="205"/>
        <v>148天</v>
      </c>
      <c r="P3626" s="80">
        <v>100</v>
      </c>
      <c r="Q3626" s="80">
        <v>9140030</v>
      </c>
      <c r="R3626" s="80"/>
      <c r="S3626" s="80"/>
    </row>
    <row r="3627" spans="1:19">
      <c r="A3627" s="7">
        <v>3629</v>
      </c>
      <c r="B3627" s="12" t="s">
        <v>5949</v>
      </c>
      <c r="C3627" s="12" t="s">
        <v>10393</v>
      </c>
      <c r="D3627" s="12" t="str">
        <f t="shared" si="204"/>
        <v>中远箱</v>
      </c>
      <c r="E3627" s="12" t="s">
        <v>17174</v>
      </c>
      <c r="F3627" s="81">
        <v>41654</v>
      </c>
      <c r="G3627" s="80">
        <v>100</v>
      </c>
      <c r="H3627" s="12" t="str">
        <f t="shared" si="206"/>
        <v>重</v>
      </c>
      <c r="I3627" s="24">
        <v>41659</v>
      </c>
      <c r="J3627" s="27"/>
      <c r="K3627" s="12" t="s">
        <v>12951</v>
      </c>
      <c r="L3627" s="12"/>
      <c r="M3627" s="11"/>
      <c r="N3627" s="80"/>
      <c r="O3627" s="18" t="str">
        <f t="shared" ca="1" si="205"/>
        <v>145天</v>
      </c>
      <c r="P3627" s="80">
        <v>100</v>
      </c>
      <c r="Q3627" s="80">
        <v>9140030</v>
      </c>
      <c r="R3627" s="80"/>
      <c r="S3627" s="80"/>
    </row>
    <row r="3628" spans="1:19">
      <c r="A3628" s="7">
        <v>3630</v>
      </c>
      <c r="B3628" s="12" t="s">
        <v>5950</v>
      </c>
      <c r="C3628" s="12" t="s">
        <v>10393</v>
      </c>
      <c r="D3628" s="12" t="str">
        <f t="shared" si="204"/>
        <v>中远箱</v>
      </c>
      <c r="E3628" s="12" t="s">
        <v>17174</v>
      </c>
      <c r="F3628" s="81">
        <v>41654</v>
      </c>
      <c r="G3628" s="80">
        <v>100</v>
      </c>
      <c r="H3628" s="12" t="str">
        <f t="shared" si="206"/>
        <v>重</v>
      </c>
      <c r="I3628" s="24">
        <v>41659</v>
      </c>
      <c r="J3628" s="27"/>
      <c r="K3628" s="12" t="s">
        <v>12951</v>
      </c>
      <c r="L3628" s="12"/>
      <c r="M3628" s="11"/>
      <c r="N3628" s="80"/>
      <c r="O3628" s="18" t="str">
        <f t="shared" ca="1" si="205"/>
        <v>145天</v>
      </c>
      <c r="P3628" s="80">
        <v>100</v>
      </c>
      <c r="Q3628" s="80">
        <v>9140030</v>
      </c>
      <c r="R3628" s="80"/>
      <c r="S3628" s="80"/>
    </row>
    <row r="3629" spans="1:19">
      <c r="A3629" s="7">
        <v>3631</v>
      </c>
      <c r="B3629" s="12" t="s">
        <v>5951</v>
      </c>
      <c r="C3629" s="12" t="s">
        <v>10393</v>
      </c>
      <c r="D3629" s="12" t="str">
        <f t="shared" si="204"/>
        <v>中远箱</v>
      </c>
      <c r="E3629" s="12" t="s">
        <v>17174</v>
      </c>
      <c r="F3629" s="81">
        <v>41653</v>
      </c>
      <c r="G3629" s="80">
        <v>100</v>
      </c>
      <c r="H3629" s="12" t="str">
        <f t="shared" si="206"/>
        <v>重</v>
      </c>
      <c r="I3629" s="24">
        <v>41659</v>
      </c>
      <c r="J3629" s="27"/>
      <c r="K3629" s="12" t="s">
        <v>12951</v>
      </c>
      <c r="L3629" s="12"/>
      <c r="M3629" s="11"/>
      <c r="N3629" s="80"/>
      <c r="O3629" s="18" t="str">
        <f t="shared" ca="1" si="205"/>
        <v>146天</v>
      </c>
      <c r="P3629" s="80">
        <v>100</v>
      </c>
      <c r="Q3629" s="80">
        <v>9140030</v>
      </c>
      <c r="R3629" s="80"/>
      <c r="S3629" s="80"/>
    </row>
    <row r="3630" spans="1:19">
      <c r="A3630" s="7">
        <v>3632</v>
      </c>
      <c r="B3630" s="12" t="s">
        <v>5952</v>
      </c>
      <c r="C3630" s="12" t="s">
        <v>10393</v>
      </c>
      <c r="D3630" s="12" t="str">
        <f t="shared" si="204"/>
        <v>中远箱</v>
      </c>
      <c r="E3630" s="12" t="s">
        <v>17174</v>
      </c>
      <c r="F3630" s="81">
        <v>41653</v>
      </c>
      <c r="G3630" s="80">
        <v>100</v>
      </c>
      <c r="H3630" s="12" t="str">
        <f t="shared" si="206"/>
        <v>重</v>
      </c>
      <c r="I3630" s="24">
        <v>41659</v>
      </c>
      <c r="J3630" s="27"/>
      <c r="K3630" s="12" t="s">
        <v>12951</v>
      </c>
      <c r="L3630" s="12"/>
      <c r="M3630" s="11"/>
      <c r="N3630" s="80"/>
      <c r="O3630" s="18" t="str">
        <f t="shared" ca="1" si="205"/>
        <v>146天</v>
      </c>
      <c r="P3630" s="80">
        <v>100</v>
      </c>
      <c r="Q3630" s="80">
        <v>9140030</v>
      </c>
      <c r="R3630" s="80"/>
      <c r="S3630" s="80"/>
    </row>
    <row r="3631" spans="1:19">
      <c r="A3631" s="7">
        <v>3633</v>
      </c>
      <c r="B3631" s="12" t="s">
        <v>5953</v>
      </c>
      <c r="C3631" s="12" t="s">
        <v>10393</v>
      </c>
      <c r="D3631" s="12" t="str">
        <f t="shared" si="204"/>
        <v>中远箱</v>
      </c>
      <c r="E3631" s="12" t="s">
        <v>17174</v>
      </c>
      <c r="F3631" s="81">
        <v>41653</v>
      </c>
      <c r="G3631" s="80">
        <v>100</v>
      </c>
      <c r="H3631" s="12" t="str">
        <f t="shared" si="206"/>
        <v>重</v>
      </c>
      <c r="I3631" s="24">
        <v>41653</v>
      </c>
      <c r="J3631" s="27"/>
      <c r="K3631" s="12" t="s">
        <v>10930</v>
      </c>
      <c r="L3631" s="12"/>
      <c r="M3631" s="11"/>
      <c r="N3631" s="80"/>
      <c r="O3631" s="18" t="str">
        <f t="shared" ca="1" si="205"/>
        <v>146天</v>
      </c>
      <c r="P3631" s="80">
        <v>100</v>
      </c>
      <c r="Q3631" s="80">
        <v>9140030</v>
      </c>
      <c r="R3631" s="80">
        <v>100</v>
      </c>
      <c r="S3631" s="80">
        <v>9140030</v>
      </c>
    </row>
    <row r="3632" spans="1:19">
      <c r="A3632" s="7">
        <v>3634</v>
      </c>
      <c r="B3632" s="12" t="s">
        <v>5954</v>
      </c>
      <c r="C3632" s="12" t="s">
        <v>10393</v>
      </c>
      <c r="D3632" s="12" t="str">
        <f t="shared" si="204"/>
        <v>中远箱</v>
      </c>
      <c r="E3632" s="12" t="s">
        <v>17174</v>
      </c>
      <c r="F3632" s="81">
        <v>41654</v>
      </c>
      <c r="G3632" s="80">
        <v>100</v>
      </c>
      <c r="H3632" s="12" t="str">
        <f t="shared" si="206"/>
        <v>重</v>
      </c>
      <c r="I3632" s="24">
        <v>41659</v>
      </c>
      <c r="J3632" s="27"/>
      <c r="K3632" s="12" t="s">
        <v>12951</v>
      </c>
      <c r="L3632" s="12"/>
      <c r="M3632" s="11"/>
      <c r="N3632" s="80"/>
      <c r="O3632" s="18" t="str">
        <f t="shared" ca="1" si="205"/>
        <v>145天</v>
      </c>
      <c r="P3632" s="80">
        <v>100</v>
      </c>
      <c r="Q3632" s="80">
        <v>9140030</v>
      </c>
      <c r="R3632" s="80"/>
      <c r="S3632" s="80"/>
    </row>
    <row r="3633" spans="1:19">
      <c r="A3633" s="7">
        <v>3635</v>
      </c>
      <c r="B3633" s="12" t="s">
        <v>5955</v>
      </c>
      <c r="C3633" s="12" t="s">
        <v>10393</v>
      </c>
      <c r="D3633" s="12" t="str">
        <f t="shared" si="204"/>
        <v>中远箱</v>
      </c>
      <c r="E3633" s="12" t="s">
        <v>17174</v>
      </c>
      <c r="F3633" s="81">
        <v>41653</v>
      </c>
      <c r="G3633" s="80">
        <v>100</v>
      </c>
      <c r="H3633" s="12" t="str">
        <f t="shared" si="206"/>
        <v>重</v>
      </c>
      <c r="I3633" s="24">
        <v>41653</v>
      </c>
      <c r="J3633" s="27"/>
      <c r="K3633" s="12" t="s">
        <v>10931</v>
      </c>
      <c r="L3633" s="12"/>
      <c r="M3633" s="11"/>
      <c r="N3633" s="80"/>
      <c r="O3633" s="18" t="str">
        <f t="shared" ca="1" si="205"/>
        <v>146天</v>
      </c>
      <c r="P3633" s="80">
        <v>100</v>
      </c>
      <c r="Q3633" s="80">
        <v>9140030</v>
      </c>
      <c r="R3633" s="80"/>
      <c r="S3633" s="80"/>
    </row>
    <row r="3634" spans="1:19">
      <c r="A3634" s="7">
        <v>3636</v>
      </c>
      <c r="B3634" s="50" t="s">
        <v>5956</v>
      </c>
      <c r="C3634" s="12" t="s">
        <v>10393</v>
      </c>
      <c r="D3634" s="12" t="str">
        <f t="shared" si="204"/>
        <v>中远箱</v>
      </c>
      <c r="E3634" s="12" t="s">
        <v>17174</v>
      </c>
      <c r="F3634" s="81">
        <v>41653</v>
      </c>
      <c r="G3634" s="80">
        <v>100</v>
      </c>
      <c r="H3634" s="12" t="str">
        <f t="shared" ref="H3634:H3662" si="207">IF(I3634="","空","重")</f>
        <v>重</v>
      </c>
      <c r="I3634" s="24">
        <v>41662</v>
      </c>
      <c r="J3634" s="27"/>
      <c r="K3634" s="12" t="s">
        <v>13302</v>
      </c>
      <c r="L3634" s="12"/>
      <c r="M3634" s="11"/>
      <c r="N3634" s="80"/>
      <c r="O3634" s="18" t="str">
        <f t="shared" ca="1" si="205"/>
        <v>146天</v>
      </c>
      <c r="P3634" s="80">
        <v>100</v>
      </c>
      <c r="Q3634" s="80">
        <v>9140030</v>
      </c>
      <c r="R3634" s="80"/>
      <c r="S3634" s="80"/>
    </row>
    <row r="3635" spans="1:19">
      <c r="A3635" s="7">
        <v>3637</v>
      </c>
      <c r="B3635" s="12" t="s">
        <v>5957</v>
      </c>
      <c r="C3635" s="12" t="s">
        <v>10393</v>
      </c>
      <c r="D3635" s="12" t="str">
        <f t="shared" si="204"/>
        <v>中远箱</v>
      </c>
      <c r="E3635" s="12" t="s">
        <v>17174</v>
      </c>
      <c r="F3635" s="81">
        <v>41654</v>
      </c>
      <c r="G3635" s="80">
        <v>100</v>
      </c>
      <c r="H3635" s="12" t="str">
        <f t="shared" si="207"/>
        <v>重</v>
      </c>
      <c r="I3635" s="24">
        <v>41659</v>
      </c>
      <c r="J3635" s="27"/>
      <c r="K3635" s="12" t="s">
        <v>12951</v>
      </c>
      <c r="L3635" s="12"/>
      <c r="M3635" s="11"/>
      <c r="N3635" s="80"/>
      <c r="O3635" s="18" t="str">
        <f t="shared" ca="1" si="205"/>
        <v>145天</v>
      </c>
      <c r="P3635" s="80">
        <v>100</v>
      </c>
      <c r="Q3635" s="80">
        <v>9140030</v>
      </c>
      <c r="R3635" s="80"/>
      <c r="S3635" s="80"/>
    </row>
    <row r="3636" spans="1:19">
      <c r="A3636" s="7">
        <v>3638</v>
      </c>
      <c r="B3636" s="12" t="s">
        <v>5958</v>
      </c>
      <c r="C3636" s="12" t="s">
        <v>10393</v>
      </c>
      <c r="D3636" s="12" t="str">
        <f t="shared" si="204"/>
        <v>中远箱</v>
      </c>
      <c r="E3636" s="12" t="s">
        <v>17174</v>
      </c>
      <c r="F3636" s="81">
        <v>41654</v>
      </c>
      <c r="G3636" s="80">
        <v>100</v>
      </c>
      <c r="H3636" s="12" t="str">
        <f t="shared" si="207"/>
        <v>重</v>
      </c>
      <c r="I3636" s="24">
        <v>41659</v>
      </c>
      <c r="J3636" s="27"/>
      <c r="K3636" s="12" t="s">
        <v>12951</v>
      </c>
      <c r="L3636" s="12"/>
      <c r="M3636" s="11"/>
      <c r="N3636" s="80"/>
      <c r="O3636" s="18" t="str">
        <f t="shared" ca="1" si="205"/>
        <v>145天</v>
      </c>
      <c r="P3636" s="80">
        <v>100</v>
      </c>
      <c r="Q3636" s="80">
        <v>9140030</v>
      </c>
      <c r="R3636" s="80"/>
      <c r="S3636" s="80"/>
    </row>
    <row r="3637" spans="1:19">
      <c r="A3637" s="7">
        <v>3639</v>
      </c>
      <c r="B3637" s="12" t="s">
        <v>5959</v>
      </c>
      <c r="C3637" s="12" t="s">
        <v>10393</v>
      </c>
      <c r="D3637" s="12" t="str">
        <f t="shared" si="204"/>
        <v>中远箱</v>
      </c>
      <c r="E3637" s="12" t="s">
        <v>17174</v>
      </c>
      <c r="F3637" s="81">
        <v>41653</v>
      </c>
      <c r="G3637" s="80">
        <v>100</v>
      </c>
      <c r="H3637" s="12" t="str">
        <f t="shared" si="207"/>
        <v>重</v>
      </c>
      <c r="I3637" s="24">
        <v>41661</v>
      </c>
      <c r="J3637" s="27"/>
      <c r="K3637" s="12" t="s">
        <v>8355</v>
      </c>
      <c r="L3637" s="12"/>
      <c r="M3637" s="11"/>
      <c r="N3637" s="80"/>
      <c r="O3637" s="18" t="str">
        <f t="shared" ca="1" si="205"/>
        <v>146天</v>
      </c>
      <c r="P3637" s="80">
        <v>100</v>
      </c>
      <c r="Q3637" s="80">
        <v>9140030</v>
      </c>
      <c r="R3637" s="80"/>
      <c r="S3637" s="80"/>
    </row>
    <row r="3638" spans="1:19">
      <c r="A3638" s="7">
        <v>3640</v>
      </c>
      <c r="B3638" s="12" t="s">
        <v>5960</v>
      </c>
      <c r="C3638" s="12" t="s">
        <v>10393</v>
      </c>
      <c r="D3638" s="12" t="str">
        <f t="shared" si="204"/>
        <v>中远箱</v>
      </c>
      <c r="E3638" s="12" t="s">
        <v>17174</v>
      </c>
      <c r="F3638" s="81">
        <v>41653</v>
      </c>
      <c r="G3638" s="80">
        <v>100</v>
      </c>
      <c r="H3638" s="12" t="str">
        <f t="shared" si="207"/>
        <v>重</v>
      </c>
      <c r="I3638" s="24">
        <v>41653</v>
      </c>
      <c r="J3638" s="27"/>
      <c r="K3638" s="12" t="s">
        <v>13302</v>
      </c>
      <c r="L3638" s="12"/>
      <c r="M3638" s="11"/>
      <c r="N3638" s="80"/>
      <c r="O3638" s="18" t="str">
        <f t="shared" ca="1" si="205"/>
        <v>146天</v>
      </c>
      <c r="P3638" s="80">
        <v>100</v>
      </c>
      <c r="Q3638" s="80">
        <v>9140030</v>
      </c>
      <c r="R3638" s="80"/>
      <c r="S3638" s="80"/>
    </row>
    <row r="3639" spans="1:19">
      <c r="A3639" s="7">
        <v>3641</v>
      </c>
      <c r="B3639" s="12" t="s">
        <v>5961</v>
      </c>
      <c r="C3639" s="12" t="s">
        <v>10393</v>
      </c>
      <c r="D3639" s="12" t="str">
        <f t="shared" si="204"/>
        <v>中远箱</v>
      </c>
      <c r="E3639" s="12" t="s">
        <v>17174</v>
      </c>
      <c r="F3639" s="81">
        <v>41653</v>
      </c>
      <c r="G3639" s="80">
        <v>100</v>
      </c>
      <c r="H3639" s="12" t="str">
        <f t="shared" si="207"/>
        <v>重</v>
      </c>
      <c r="I3639" s="24">
        <v>41653</v>
      </c>
      <c r="J3639" s="27"/>
      <c r="K3639" s="12" t="s">
        <v>4794</v>
      </c>
      <c r="L3639" s="12"/>
      <c r="M3639" s="11"/>
      <c r="N3639" s="80"/>
      <c r="O3639" s="18" t="str">
        <f t="shared" ca="1" si="205"/>
        <v>146天</v>
      </c>
      <c r="P3639" s="80">
        <v>100</v>
      </c>
      <c r="Q3639" s="80">
        <v>9140030</v>
      </c>
      <c r="R3639" s="80"/>
      <c r="S3639" s="80"/>
    </row>
    <row r="3640" spans="1:19">
      <c r="A3640" s="7">
        <v>3642</v>
      </c>
      <c r="B3640" s="12" t="s">
        <v>5962</v>
      </c>
      <c r="C3640" s="12" t="s">
        <v>10393</v>
      </c>
      <c r="D3640" s="12" t="str">
        <f t="shared" si="204"/>
        <v>中远箱</v>
      </c>
      <c r="E3640" s="12" t="s">
        <v>17174</v>
      </c>
      <c r="F3640" s="81">
        <v>41653</v>
      </c>
      <c r="G3640" s="80">
        <v>100</v>
      </c>
      <c r="H3640" s="12" t="str">
        <f t="shared" si="207"/>
        <v>重</v>
      </c>
      <c r="I3640" s="24">
        <v>41653</v>
      </c>
      <c r="J3640" s="27"/>
      <c r="K3640" s="12" t="s">
        <v>4794</v>
      </c>
      <c r="L3640" s="12"/>
      <c r="M3640" s="11"/>
      <c r="N3640" s="80"/>
      <c r="O3640" s="18" t="str">
        <f t="shared" ca="1" si="205"/>
        <v>146天</v>
      </c>
      <c r="P3640" s="80">
        <v>100</v>
      </c>
      <c r="Q3640" s="80">
        <v>9140030</v>
      </c>
      <c r="R3640" s="80"/>
      <c r="S3640" s="80"/>
    </row>
    <row r="3641" spans="1:19">
      <c r="A3641" s="7">
        <v>3643</v>
      </c>
      <c r="B3641" s="12" t="s">
        <v>5963</v>
      </c>
      <c r="C3641" s="12" t="s">
        <v>10393</v>
      </c>
      <c r="D3641" s="12" t="str">
        <f t="shared" si="204"/>
        <v>中远箱</v>
      </c>
      <c r="E3641" s="12" t="s">
        <v>17174</v>
      </c>
      <c r="F3641" s="81">
        <v>41649</v>
      </c>
      <c r="G3641" s="80">
        <v>100</v>
      </c>
      <c r="H3641" s="12" t="str">
        <f t="shared" si="207"/>
        <v>重</v>
      </c>
      <c r="I3641" s="24">
        <v>41654</v>
      </c>
      <c r="J3641" s="27"/>
      <c r="K3641" s="12" t="s">
        <v>14475</v>
      </c>
      <c r="L3641" s="12"/>
      <c r="M3641" s="11"/>
      <c r="N3641" s="80"/>
      <c r="O3641" s="18" t="str">
        <f t="shared" ca="1" si="205"/>
        <v>150天</v>
      </c>
      <c r="P3641" s="80">
        <v>100</v>
      </c>
      <c r="Q3641" s="80">
        <v>9140030</v>
      </c>
      <c r="R3641" s="80"/>
      <c r="S3641" s="80"/>
    </row>
    <row r="3642" spans="1:19">
      <c r="A3642" s="7">
        <v>3644</v>
      </c>
      <c r="B3642" s="12" t="s">
        <v>5964</v>
      </c>
      <c r="C3642" s="12" t="s">
        <v>10393</v>
      </c>
      <c r="D3642" s="12" t="str">
        <f t="shared" si="204"/>
        <v>中远箱</v>
      </c>
      <c r="E3642" s="12" t="s">
        <v>17174</v>
      </c>
      <c r="F3642" s="81">
        <v>41650</v>
      </c>
      <c r="G3642" s="80">
        <v>100</v>
      </c>
      <c r="H3642" s="12" t="str">
        <f t="shared" si="207"/>
        <v>重</v>
      </c>
      <c r="I3642" s="24">
        <v>41654</v>
      </c>
      <c r="J3642" s="27"/>
      <c r="K3642" s="12" t="s">
        <v>17298</v>
      </c>
      <c r="L3642" s="12"/>
      <c r="M3642" s="11"/>
      <c r="N3642" s="80"/>
      <c r="O3642" s="18" t="str">
        <f t="shared" ca="1" si="205"/>
        <v>149天</v>
      </c>
      <c r="P3642" s="80">
        <v>100</v>
      </c>
      <c r="Q3642" s="80">
        <v>9140030</v>
      </c>
      <c r="R3642" s="80"/>
      <c r="S3642" s="80"/>
    </row>
    <row r="3643" spans="1:19">
      <c r="A3643" s="7">
        <v>3645</v>
      </c>
      <c r="B3643" s="12" t="s">
        <v>5965</v>
      </c>
      <c r="C3643" s="12" t="s">
        <v>10393</v>
      </c>
      <c r="D3643" s="12" t="str">
        <f t="shared" si="204"/>
        <v>中远箱</v>
      </c>
      <c r="E3643" s="12" t="s">
        <v>17174</v>
      </c>
      <c r="F3643" s="81">
        <v>41650</v>
      </c>
      <c r="G3643" s="80">
        <v>100</v>
      </c>
      <c r="H3643" s="12" t="str">
        <f t="shared" si="207"/>
        <v>重</v>
      </c>
      <c r="I3643" s="24">
        <v>41654</v>
      </c>
      <c r="J3643" s="27"/>
      <c r="K3643" s="12" t="s">
        <v>14475</v>
      </c>
      <c r="L3643" s="12"/>
      <c r="M3643" s="11"/>
      <c r="N3643" s="80"/>
      <c r="O3643" s="18" t="str">
        <f t="shared" ca="1" si="205"/>
        <v>149天</v>
      </c>
      <c r="P3643" s="80">
        <v>100</v>
      </c>
      <c r="Q3643" s="80">
        <v>9140030</v>
      </c>
      <c r="R3643" s="80"/>
      <c r="S3643" s="80"/>
    </row>
    <row r="3644" spans="1:19">
      <c r="A3644" s="7">
        <v>3646</v>
      </c>
      <c r="B3644" s="12" t="s">
        <v>5966</v>
      </c>
      <c r="C3644" s="12" t="s">
        <v>10393</v>
      </c>
      <c r="D3644" s="12" t="str">
        <f t="shared" si="204"/>
        <v>中远箱</v>
      </c>
      <c r="E3644" s="12" t="s">
        <v>17174</v>
      </c>
      <c r="F3644" s="81">
        <v>41650</v>
      </c>
      <c r="G3644" s="80">
        <v>100</v>
      </c>
      <c r="H3644" s="12" t="str">
        <f t="shared" si="207"/>
        <v>重</v>
      </c>
      <c r="I3644" s="24">
        <v>41654</v>
      </c>
      <c r="J3644" s="27"/>
      <c r="K3644" s="12" t="s">
        <v>14475</v>
      </c>
      <c r="L3644" s="12"/>
      <c r="M3644" s="11"/>
      <c r="N3644" s="80"/>
      <c r="O3644" s="18" t="str">
        <f t="shared" ca="1" si="205"/>
        <v>149天</v>
      </c>
      <c r="P3644" s="80">
        <v>100</v>
      </c>
      <c r="Q3644" s="80">
        <v>9140030</v>
      </c>
      <c r="R3644" s="80"/>
      <c r="S3644" s="80"/>
    </row>
    <row r="3645" spans="1:19">
      <c r="A3645" s="7">
        <v>3647</v>
      </c>
      <c r="B3645" s="12" t="s">
        <v>5967</v>
      </c>
      <c r="C3645" s="12" t="s">
        <v>10393</v>
      </c>
      <c r="D3645" s="12" t="str">
        <f t="shared" si="204"/>
        <v>中远箱</v>
      </c>
      <c r="E3645" s="12" t="s">
        <v>17174</v>
      </c>
      <c r="F3645" s="81">
        <v>41650</v>
      </c>
      <c r="G3645" s="80">
        <v>100</v>
      </c>
      <c r="H3645" s="12" t="str">
        <f t="shared" si="207"/>
        <v>重</v>
      </c>
      <c r="I3645" s="24">
        <v>41660</v>
      </c>
      <c r="J3645" s="27"/>
      <c r="K3645" s="12" t="s">
        <v>12952</v>
      </c>
      <c r="L3645" s="12"/>
      <c r="M3645" s="11"/>
      <c r="N3645" s="80"/>
      <c r="O3645" s="18" t="str">
        <f t="shared" ca="1" si="205"/>
        <v>149天</v>
      </c>
      <c r="P3645" s="80">
        <v>100</v>
      </c>
      <c r="Q3645" s="80">
        <v>9140030</v>
      </c>
      <c r="R3645" s="80"/>
      <c r="S3645" s="80"/>
    </row>
    <row r="3646" spans="1:19">
      <c r="A3646" s="7">
        <v>3648</v>
      </c>
      <c r="B3646" s="12" t="s">
        <v>5968</v>
      </c>
      <c r="C3646" s="12" t="s">
        <v>10393</v>
      </c>
      <c r="D3646" s="12" t="str">
        <f t="shared" si="204"/>
        <v>中远箱</v>
      </c>
      <c r="E3646" s="12" t="s">
        <v>17174</v>
      </c>
      <c r="F3646" s="81">
        <v>41650</v>
      </c>
      <c r="G3646" s="80">
        <v>100</v>
      </c>
      <c r="H3646" s="12" t="str">
        <f t="shared" si="207"/>
        <v>重</v>
      </c>
      <c r="I3646" s="24">
        <v>41654</v>
      </c>
      <c r="J3646" s="27"/>
      <c r="K3646" s="12" t="s">
        <v>14475</v>
      </c>
      <c r="L3646" s="12"/>
      <c r="M3646" s="11"/>
      <c r="N3646" s="80"/>
      <c r="O3646" s="18" t="str">
        <f t="shared" ca="1" si="205"/>
        <v>149天</v>
      </c>
      <c r="P3646" s="80">
        <v>100</v>
      </c>
      <c r="Q3646" s="80">
        <v>9140030</v>
      </c>
      <c r="R3646" s="80"/>
      <c r="S3646" s="80"/>
    </row>
    <row r="3647" spans="1:19">
      <c r="A3647" s="7">
        <v>3649</v>
      </c>
      <c r="B3647" s="12" t="s">
        <v>5969</v>
      </c>
      <c r="C3647" s="12" t="s">
        <v>10393</v>
      </c>
      <c r="D3647" s="12" t="str">
        <f t="shared" si="204"/>
        <v>中远箱</v>
      </c>
      <c r="E3647" s="12" t="s">
        <v>17174</v>
      </c>
      <c r="F3647" s="81">
        <v>41651</v>
      </c>
      <c r="G3647" s="80">
        <v>100</v>
      </c>
      <c r="H3647" s="12" t="str">
        <f t="shared" si="207"/>
        <v>重</v>
      </c>
      <c r="I3647" s="24">
        <v>41654</v>
      </c>
      <c r="J3647" s="27"/>
      <c r="K3647" s="12" t="s">
        <v>14476</v>
      </c>
      <c r="L3647" s="12"/>
      <c r="M3647" s="11"/>
      <c r="N3647" s="80"/>
      <c r="O3647" s="18" t="str">
        <f t="shared" ca="1" si="205"/>
        <v>148天</v>
      </c>
      <c r="P3647" s="80">
        <v>100</v>
      </c>
      <c r="Q3647" s="80">
        <v>9140030</v>
      </c>
      <c r="R3647" s="80"/>
      <c r="S3647" s="80"/>
    </row>
    <row r="3648" spans="1:19">
      <c r="A3648" s="7">
        <v>3650</v>
      </c>
      <c r="B3648" s="12" t="s">
        <v>5970</v>
      </c>
      <c r="C3648" s="12" t="s">
        <v>10393</v>
      </c>
      <c r="D3648" s="12" t="str">
        <f t="shared" si="204"/>
        <v>中远箱</v>
      </c>
      <c r="E3648" s="12" t="s">
        <v>17174</v>
      </c>
      <c r="F3648" s="81">
        <v>41651</v>
      </c>
      <c r="G3648" s="80">
        <v>100</v>
      </c>
      <c r="H3648" s="12" t="str">
        <f t="shared" si="207"/>
        <v>重</v>
      </c>
      <c r="I3648" s="24">
        <v>41654</v>
      </c>
      <c r="J3648" s="27"/>
      <c r="K3648" s="12" t="s">
        <v>12951</v>
      </c>
      <c r="L3648" s="12"/>
      <c r="M3648" s="11"/>
      <c r="N3648" s="80"/>
      <c r="O3648" s="18" t="str">
        <f t="shared" ca="1" si="205"/>
        <v>148天</v>
      </c>
      <c r="P3648" s="80">
        <v>100</v>
      </c>
      <c r="Q3648" s="80">
        <v>9140030</v>
      </c>
      <c r="R3648" s="80"/>
      <c r="S3648" s="80"/>
    </row>
    <row r="3649" spans="1:19">
      <c r="A3649" s="7">
        <v>3651</v>
      </c>
      <c r="B3649" s="12" t="s">
        <v>8847</v>
      </c>
      <c r="C3649" s="12" t="s">
        <v>10393</v>
      </c>
      <c r="D3649" s="12" t="str">
        <f t="shared" si="204"/>
        <v>中远箱</v>
      </c>
      <c r="E3649" s="12" t="s">
        <v>17174</v>
      </c>
      <c r="F3649" s="81">
        <v>41651</v>
      </c>
      <c r="G3649" s="80">
        <v>100</v>
      </c>
      <c r="H3649" s="12" t="str">
        <f t="shared" si="207"/>
        <v>重</v>
      </c>
      <c r="I3649" s="24">
        <v>41654</v>
      </c>
      <c r="J3649" s="27"/>
      <c r="K3649" s="12" t="s">
        <v>14475</v>
      </c>
      <c r="L3649" s="12"/>
      <c r="M3649" s="11"/>
      <c r="N3649" s="80"/>
      <c r="O3649" s="18" t="str">
        <f t="shared" ca="1" si="205"/>
        <v>148天</v>
      </c>
      <c r="P3649" s="80">
        <v>100</v>
      </c>
      <c r="Q3649" s="80">
        <v>9140030</v>
      </c>
      <c r="R3649" s="80"/>
      <c r="S3649" s="80"/>
    </row>
    <row r="3650" spans="1:19">
      <c r="A3650" s="7">
        <v>3652</v>
      </c>
      <c r="B3650" s="12" t="s">
        <v>8848</v>
      </c>
      <c r="C3650" s="12" t="s">
        <v>10393</v>
      </c>
      <c r="D3650" s="12" t="str">
        <f t="shared" ref="D3650:D3713" si="208">IF(B3650="","","中远箱")</f>
        <v>中远箱</v>
      </c>
      <c r="E3650" s="12" t="s">
        <v>17174</v>
      </c>
      <c r="F3650" s="81">
        <v>41651</v>
      </c>
      <c r="G3650" s="80">
        <v>100</v>
      </c>
      <c r="H3650" s="12" t="str">
        <f t="shared" si="207"/>
        <v>重</v>
      </c>
      <c r="I3650" s="24">
        <v>41654</v>
      </c>
      <c r="J3650" s="27"/>
      <c r="K3650" s="12" t="s">
        <v>14475</v>
      </c>
      <c r="L3650" s="12"/>
      <c r="M3650" s="11"/>
      <c r="N3650" s="80"/>
      <c r="O3650" s="18" t="str">
        <f t="shared" ref="O3650:O3713" ca="1" si="209">IF(ISNONTEXT(J3650),DATEDIF(F3650,TODAY(),"d")&amp;"天","出场")</f>
        <v>148天</v>
      </c>
      <c r="P3650" s="80">
        <v>100</v>
      </c>
      <c r="Q3650" s="80">
        <v>9140030</v>
      </c>
      <c r="R3650" s="80"/>
      <c r="S3650" s="80"/>
    </row>
    <row r="3651" spans="1:19">
      <c r="A3651" s="7">
        <v>3653</v>
      </c>
      <c r="B3651" s="12" t="s">
        <v>8849</v>
      </c>
      <c r="C3651" s="12" t="s">
        <v>10393</v>
      </c>
      <c r="D3651" s="12" t="str">
        <f t="shared" si="208"/>
        <v>中远箱</v>
      </c>
      <c r="E3651" s="12" t="s">
        <v>17174</v>
      </c>
      <c r="F3651" s="81">
        <v>41651</v>
      </c>
      <c r="G3651" s="80">
        <v>100</v>
      </c>
      <c r="H3651" s="12" t="str">
        <f t="shared" si="207"/>
        <v>重</v>
      </c>
      <c r="I3651" s="24">
        <v>41652</v>
      </c>
      <c r="J3651" s="27"/>
      <c r="K3651" s="12" t="s">
        <v>14371</v>
      </c>
      <c r="L3651" s="12"/>
      <c r="M3651" s="11"/>
      <c r="N3651" s="80"/>
      <c r="O3651" s="18" t="str">
        <f t="shared" ca="1" si="209"/>
        <v>148天</v>
      </c>
      <c r="P3651" s="80">
        <v>100</v>
      </c>
      <c r="Q3651" s="80">
        <v>9140030</v>
      </c>
      <c r="R3651" s="80"/>
      <c r="S3651" s="80"/>
    </row>
    <row r="3652" spans="1:19">
      <c r="A3652" s="7">
        <v>3654</v>
      </c>
      <c r="B3652" s="12" t="s">
        <v>8850</v>
      </c>
      <c r="C3652" s="12" t="s">
        <v>10393</v>
      </c>
      <c r="D3652" s="12" t="str">
        <f t="shared" si="208"/>
        <v>中远箱</v>
      </c>
      <c r="E3652" s="12" t="s">
        <v>17174</v>
      </c>
      <c r="F3652" s="81">
        <v>41651</v>
      </c>
      <c r="G3652" s="80">
        <v>100</v>
      </c>
      <c r="H3652" s="12" t="str">
        <f t="shared" si="207"/>
        <v>重</v>
      </c>
      <c r="I3652" s="24">
        <v>41652</v>
      </c>
      <c r="J3652" s="27"/>
      <c r="K3652" s="12" t="s">
        <v>8676</v>
      </c>
      <c r="L3652" s="12"/>
      <c r="M3652" s="11"/>
      <c r="N3652" s="80"/>
      <c r="O3652" s="18" t="str">
        <f t="shared" ca="1" si="209"/>
        <v>148天</v>
      </c>
      <c r="P3652" s="80">
        <v>100</v>
      </c>
      <c r="Q3652" s="80">
        <v>9140030</v>
      </c>
      <c r="R3652" s="80"/>
      <c r="S3652" s="80"/>
    </row>
    <row r="3653" spans="1:19">
      <c r="A3653" s="7">
        <v>3655</v>
      </c>
      <c r="B3653" s="12" t="s">
        <v>8851</v>
      </c>
      <c r="C3653" s="12" t="s">
        <v>10393</v>
      </c>
      <c r="D3653" s="12" t="str">
        <f t="shared" si="208"/>
        <v>中远箱</v>
      </c>
      <c r="E3653" s="12" t="s">
        <v>17174</v>
      </c>
      <c r="F3653" s="81">
        <v>41650</v>
      </c>
      <c r="G3653" s="80">
        <v>100</v>
      </c>
      <c r="H3653" s="12" t="str">
        <f t="shared" si="207"/>
        <v>重</v>
      </c>
      <c r="I3653" s="24">
        <v>41654</v>
      </c>
      <c r="J3653" s="27"/>
      <c r="K3653" s="12" t="s">
        <v>14475</v>
      </c>
      <c r="L3653" s="12"/>
      <c r="M3653" s="11"/>
      <c r="N3653" s="80"/>
      <c r="O3653" s="18" t="str">
        <f t="shared" ca="1" si="209"/>
        <v>149天</v>
      </c>
      <c r="P3653" s="80">
        <v>100</v>
      </c>
      <c r="Q3653" s="80">
        <v>9140030</v>
      </c>
      <c r="R3653" s="80"/>
      <c r="S3653" s="80"/>
    </row>
    <row r="3654" spans="1:19">
      <c r="A3654" s="7">
        <v>3656</v>
      </c>
      <c r="B3654" s="12" t="s">
        <v>8852</v>
      </c>
      <c r="C3654" s="12" t="s">
        <v>10393</v>
      </c>
      <c r="D3654" s="12" t="str">
        <f t="shared" si="208"/>
        <v>中远箱</v>
      </c>
      <c r="E3654" s="12" t="s">
        <v>17174</v>
      </c>
      <c r="F3654" s="81">
        <v>41651</v>
      </c>
      <c r="G3654" s="80">
        <v>100</v>
      </c>
      <c r="H3654" s="12" t="str">
        <f t="shared" si="207"/>
        <v>重</v>
      </c>
      <c r="I3654" s="24">
        <v>41652</v>
      </c>
      <c r="J3654" s="27"/>
      <c r="K3654" s="12" t="s">
        <v>8676</v>
      </c>
      <c r="L3654" s="12"/>
      <c r="M3654" s="11"/>
      <c r="N3654" s="80"/>
      <c r="O3654" s="18" t="str">
        <f t="shared" ca="1" si="209"/>
        <v>148天</v>
      </c>
      <c r="P3654" s="80">
        <v>100</v>
      </c>
      <c r="Q3654" s="80">
        <v>9140030</v>
      </c>
      <c r="R3654" s="80"/>
      <c r="S3654" s="80"/>
    </row>
    <row r="3655" spans="1:19">
      <c r="A3655" s="7">
        <v>3657</v>
      </c>
      <c r="B3655" s="12" t="s">
        <v>8853</v>
      </c>
      <c r="C3655" s="12" t="s">
        <v>10393</v>
      </c>
      <c r="D3655" s="12" t="str">
        <f t="shared" si="208"/>
        <v>中远箱</v>
      </c>
      <c r="E3655" s="12" t="s">
        <v>17174</v>
      </c>
      <c r="F3655" s="81">
        <v>41651</v>
      </c>
      <c r="G3655" s="80">
        <v>100</v>
      </c>
      <c r="H3655" s="12" t="str">
        <f t="shared" si="207"/>
        <v>重</v>
      </c>
      <c r="I3655" s="24">
        <v>41659</v>
      </c>
      <c r="J3655" s="27"/>
      <c r="K3655" s="12" t="s">
        <v>12951</v>
      </c>
      <c r="L3655" s="12"/>
      <c r="M3655" s="11"/>
      <c r="N3655" s="80"/>
      <c r="O3655" s="18" t="str">
        <f t="shared" ca="1" si="209"/>
        <v>148天</v>
      </c>
      <c r="P3655" s="80">
        <v>100</v>
      </c>
      <c r="Q3655" s="80">
        <v>9140030</v>
      </c>
      <c r="R3655" s="80"/>
      <c r="S3655" s="80"/>
    </row>
    <row r="3656" spans="1:19">
      <c r="A3656" s="7">
        <v>3658</v>
      </c>
      <c r="B3656" s="12" t="s">
        <v>8812</v>
      </c>
      <c r="C3656" s="12" t="s">
        <v>10393</v>
      </c>
      <c r="D3656" s="12" t="str">
        <f t="shared" si="208"/>
        <v>中远箱</v>
      </c>
      <c r="E3656" s="12" t="s">
        <v>17174</v>
      </c>
      <c r="F3656" s="81">
        <v>41651</v>
      </c>
      <c r="G3656" s="80" t="s">
        <v>10769</v>
      </c>
      <c r="H3656" s="12" t="str">
        <f t="shared" si="207"/>
        <v>重</v>
      </c>
      <c r="I3656" s="24">
        <v>41653</v>
      </c>
      <c r="J3656" s="27"/>
      <c r="K3656" s="12" t="s">
        <v>10929</v>
      </c>
      <c r="L3656" s="12"/>
      <c r="M3656" s="11"/>
      <c r="N3656" s="80"/>
      <c r="O3656" s="18" t="str">
        <f t="shared" ca="1" si="209"/>
        <v>148天</v>
      </c>
      <c r="P3656" s="80">
        <v>100</v>
      </c>
      <c r="Q3656" s="80">
        <v>9140030</v>
      </c>
      <c r="R3656" s="80">
        <v>100</v>
      </c>
      <c r="S3656" s="80">
        <v>9140030</v>
      </c>
    </row>
    <row r="3657" spans="1:19">
      <c r="A3657" s="7">
        <v>3659</v>
      </c>
      <c r="B3657" s="12" t="s">
        <v>2493</v>
      </c>
      <c r="C3657" s="12" t="s">
        <v>10393</v>
      </c>
      <c r="D3657" s="12" t="str">
        <f t="shared" si="208"/>
        <v>中远箱</v>
      </c>
      <c r="E3657" s="12" t="s">
        <v>17174</v>
      </c>
      <c r="F3657" s="81">
        <v>41651</v>
      </c>
      <c r="G3657" s="80">
        <v>100</v>
      </c>
      <c r="H3657" s="12" t="str">
        <f t="shared" si="207"/>
        <v>重</v>
      </c>
      <c r="I3657" s="24">
        <v>41654</v>
      </c>
      <c r="J3657" s="27"/>
      <c r="K3657" s="12" t="s">
        <v>12951</v>
      </c>
      <c r="L3657" s="12"/>
      <c r="M3657" s="11"/>
      <c r="N3657" s="80"/>
      <c r="O3657" s="18" t="str">
        <f t="shared" ca="1" si="209"/>
        <v>148天</v>
      </c>
      <c r="P3657" s="80">
        <v>100</v>
      </c>
      <c r="Q3657" s="80">
        <v>9140030</v>
      </c>
      <c r="R3657" s="80"/>
      <c r="S3657" s="80"/>
    </row>
    <row r="3658" spans="1:19">
      <c r="A3658" s="7">
        <v>3660</v>
      </c>
      <c r="B3658" s="12" t="s">
        <v>2494</v>
      </c>
      <c r="C3658" s="12" t="s">
        <v>10393</v>
      </c>
      <c r="D3658" s="12" t="str">
        <f t="shared" si="208"/>
        <v>中远箱</v>
      </c>
      <c r="E3658" s="12" t="s">
        <v>17174</v>
      </c>
      <c r="F3658" s="81">
        <v>41650</v>
      </c>
      <c r="G3658" s="80">
        <v>100</v>
      </c>
      <c r="H3658" s="12" t="str">
        <f t="shared" si="207"/>
        <v>重</v>
      </c>
      <c r="I3658" s="24">
        <v>41654</v>
      </c>
      <c r="J3658" s="27"/>
      <c r="K3658" s="12" t="s">
        <v>14475</v>
      </c>
      <c r="L3658" s="12"/>
      <c r="M3658" s="11"/>
      <c r="N3658" s="80"/>
      <c r="O3658" s="18" t="str">
        <f t="shared" ca="1" si="209"/>
        <v>149天</v>
      </c>
      <c r="P3658" s="80">
        <v>100</v>
      </c>
      <c r="Q3658" s="80">
        <v>9140030</v>
      </c>
      <c r="R3658" s="80"/>
      <c r="S3658" s="80"/>
    </row>
    <row r="3659" spans="1:19">
      <c r="A3659" s="7">
        <v>3661</v>
      </c>
      <c r="B3659" s="12" t="s">
        <v>13773</v>
      </c>
      <c r="C3659" s="12" t="s">
        <v>10393</v>
      </c>
      <c r="D3659" s="12" t="str">
        <f t="shared" si="208"/>
        <v>中远箱</v>
      </c>
      <c r="E3659" s="12" t="s">
        <v>17174</v>
      </c>
      <c r="F3659" s="19">
        <v>41637</v>
      </c>
      <c r="G3659" s="80"/>
      <c r="H3659" s="12" t="str">
        <f t="shared" si="207"/>
        <v>重</v>
      </c>
      <c r="I3659" s="24">
        <v>41662</v>
      </c>
      <c r="J3659" s="27"/>
      <c r="K3659" s="12" t="s">
        <v>2991</v>
      </c>
      <c r="L3659" s="12"/>
      <c r="M3659" s="11"/>
      <c r="N3659" s="80"/>
      <c r="O3659" s="18" t="str">
        <f t="shared" ca="1" si="209"/>
        <v>162天</v>
      </c>
      <c r="P3659" s="80"/>
      <c r="Q3659" s="80"/>
      <c r="R3659" s="80"/>
      <c r="S3659" s="80"/>
    </row>
    <row r="3660" spans="1:19">
      <c r="A3660" s="7">
        <v>3662</v>
      </c>
      <c r="B3660" s="12" t="s">
        <v>14372</v>
      </c>
      <c r="C3660" s="12" t="s">
        <v>3270</v>
      </c>
      <c r="D3660" s="12" t="str">
        <f t="shared" si="208"/>
        <v>中远箱</v>
      </c>
      <c r="E3660" s="12" t="s">
        <v>17174</v>
      </c>
      <c r="F3660" s="81">
        <v>41654</v>
      </c>
      <c r="G3660" s="80" t="s">
        <v>1792</v>
      </c>
      <c r="H3660" s="12" t="str">
        <f t="shared" si="207"/>
        <v>重</v>
      </c>
      <c r="I3660" s="24">
        <v>41727</v>
      </c>
      <c r="J3660" s="27"/>
      <c r="K3660" s="12" t="s">
        <v>6500</v>
      </c>
      <c r="L3660" s="12"/>
      <c r="M3660" s="11"/>
      <c r="N3660" s="80"/>
      <c r="O3660" s="18" t="str">
        <f t="shared" ca="1" si="209"/>
        <v>145天</v>
      </c>
      <c r="P3660" s="80"/>
      <c r="Q3660" s="80"/>
      <c r="R3660" s="80"/>
      <c r="S3660" s="80"/>
    </row>
    <row r="3661" spans="1:19">
      <c r="A3661" s="7">
        <v>3663</v>
      </c>
      <c r="B3661" s="12" t="s">
        <v>8566</v>
      </c>
      <c r="C3661" s="12" t="s">
        <v>10393</v>
      </c>
      <c r="D3661" s="12" t="str">
        <f t="shared" si="208"/>
        <v>中远箱</v>
      </c>
      <c r="E3661" s="12" t="s">
        <v>17174</v>
      </c>
      <c r="F3661" s="81">
        <v>41663</v>
      </c>
      <c r="G3661" s="80">
        <v>100</v>
      </c>
      <c r="H3661" s="12" t="str">
        <f t="shared" si="207"/>
        <v>重</v>
      </c>
      <c r="I3661" s="24">
        <v>41665</v>
      </c>
      <c r="J3661" s="27"/>
      <c r="K3661" s="12" t="s">
        <v>12951</v>
      </c>
      <c r="L3661" s="12"/>
      <c r="M3661" s="11"/>
      <c r="N3661" s="80"/>
      <c r="O3661" s="18" t="str">
        <f t="shared" ca="1" si="209"/>
        <v>136天</v>
      </c>
      <c r="P3661" s="80">
        <v>100</v>
      </c>
      <c r="Q3661" s="80">
        <v>9140030</v>
      </c>
      <c r="R3661" s="80"/>
      <c r="S3661" s="80"/>
    </row>
    <row r="3662" spans="1:19">
      <c r="A3662" s="7">
        <v>3664</v>
      </c>
      <c r="B3662" s="12" t="s">
        <v>8567</v>
      </c>
      <c r="C3662" s="12" t="s">
        <v>10393</v>
      </c>
      <c r="D3662" s="12" t="str">
        <f t="shared" si="208"/>
        <v>中远箱</v>
      </c>
      <c r="E3662" s="12" t="s">
        <v>17174</v>
      </c>
      <c r="F3662" s="81">
        <v>41663</v>
      </c>
      <c r="G3662" s="80">
        <v>100</v>
      </c>
      <c r="H3662" s="12" t="str">
        <f t="shared" si="207"/>
        <v>重</v>
      </c>
      <c r="I3662" s="24">
        <v>41665</v>
      </c>
      <c r="J3662" s="27"/>
      <c r="K3662" s="12" t="s">
        <v>12951</v>
      </c>
      <c r="L3662" s="12"/>
      <c r="M3662" s="11"/>
      <c r="N3662" s="80"/>
      <c r="O3662" s="18" t="str">
        <f t="shared" ca="1" si="209"/>
        <v>136天</v>
      </c>
      <c r="P3662" s="80">
        <v>100</v>
      </c>
      <c r="Q3662" s="80">
        <v>9140030</v>
      </c>
      <c r="R3662" s="80"/>
      <c r="S3662" s="80"/>
    </row>
    <row r="3663" spans="1:19">
      <c r="A3663" s="7">
        <v>4137</v>
      </c>
      <c r="B3663" s="194" t="s">
        <v>10851</v>
      </c>
      <c r="C3663" s="12" t="s">
        <v>10393</v>
      </c>
      <c r="D3663" s="12" t="str">
        <f t="shared" si="208"/>
        <v>中远箱</v>
      </c>
      <c r="E3663" s="12" t="s">
        <v>17174</v>
      </c>
      <c r="F3663" s="81" t="str">
        <f>IF(ISNONTEXT(B3662),"","请输入日期")</f>
        <v>请输入日期</v>
      </c>
      <c r="G3663" s="80" t="s">
        <v>7200</v>
      </c>
      <c r="H3663" s="12" t="s">
        <v>9198</v>
      </c>
      <c r="I3663" s="24"/>
      <c r="J3663" s="27"/>
      <c r="K3663" s="12"/>
      <c r="L3663" s="12"/>
      <c r="M3663" s="13"/>
      <c r="N3663" s="11"/>
      <c r="O3663" s="18" t="e">
        <f t="shared" ca="1" si="209"/>
        <v>#VALUE!</v>
      </c>
      <c r="P3663" s="80"/>
      <c r="Q3663" s="80"/>
      <c r="R3663" s="80"/>
      <c r="S3663" s="80"/>
    </row>
    <row r="3664" spans="1:19">
      <c r="A3664" s="7">
        <v>4138</v>
      </c>
      <c r="B3664" s="194" t="s">
        <v>10852</v>
      </c>
      <c r="C3664" s="12" t="s">
        <v>10393</v>
      </c>
      <c r="D3664" s="12" t="str">
        <f t="shared" si="208"/>
        <v>中远箱</v>
      </c>
      <c r="E3664" s="12" t="s">
        <v>17174</v>
      </c>
      <c r="F3664" s="81" t="str">
        <f>IF(ISNONTEXT(B3663),"","请输入日期")</f>
        <v>请输入日期</v>
      </c>
      <c r="G3664" s="80" t="s">
        <v>7200</v>
      </c>
      <c r="H3664" s="12" t="s">
        <v>9198</v>
      </c>
      <c r="I3664" s="24"/>
      <c r="J3664" s="27"/>
      <c r="K3664" s="12"/>
      <c r="L3664" s="12"/>
      <c r="M3664" s="13"/>
      <c r="N3664" s="11"/>
      <c r="O3664" s="18" t="e">
        <f t="shared" ca="1" si="209"/>
        <v>#VALUE!</v>
      </c>
      <c r="P3664" s="80"/>
      <c r="Q3664" s="80"/>
      <c r="R3664" s="80"/>
      <c r="S3664" s="80"/>
    </row>
    <row r="3665" spans="1:19">
      <c r="A3665" s="7">
        <v>3667</v>
      </c>
      <c r="B3665" s="12" t="s">
        <v>15650</v>
      </c>
      <c r="C3665" s="12" t="s">
        <v>10393</v>
      </c>
      <c r="D3665" s="12" t="str">
        <f t="shared" si="208"/>
        <v>中远箱</v>
      </c>
      <c r="E3665" s="12" t="s">
        <v>17174</v>
      </c>
      <c r="F3665" s="81">
        <v>41653</v>
      </c>
      <c r="G3665" s="80">
        <v>100</v>
      </c>
      <c r="H3665" s="12" t="str">
        <f>IF(I3665="","空","重")</f>
        <v>重</v>
      </c>
      <c r="I3665" s="24">
        <v>41653</v>
      </c>
      <c r="J3665" s="27"/>
      <c r="K3665" s="12" t="s">
        <v>13302</v>
      </c>
      <c r="L3665" s="12"/>
      <c r="M3665" s="11"/>
      <c r="N3665" s="80"/>
      <c r="O3665" s="18" t="str">
        <f t="shared" ca="1" si="209"/>
        <v>146天</v>
      </c>
      <c r="P3665" s="80"/>
      <c r="Q3665" s="80"/>
      <c r="R3665" s="80"/>
      <c r="S3665" s="80"/>
    </row>
    <row r="3666" spans="1:19">
      <c r="A3666" s="7">
        <v>3668</v>
      </c>
      <c r="B3666" s="12" t="s">
        <v>15651</v>
      </c>
      <c r="C3666" s="12" t="s">
        <v>10393</v>
      </c>
      <c r="D3666" s="12" t="str">
        <f t="shared" si="208"/>
        <v>中远箱</v>
      </c>
      <c r="E3666" s="12" t="s">
        <v>17174</v>
      </c>
      <c r="F3666" s="81">
        <v>41653</v>
      </c>
      <c r="G3666" s="80">
        <v>100</v>
      </c>
      <c r="H3666" s="12" t="str">
        <f>IF(I3666="","空","重")</f>
        <v>重</v>
      </c>
      <c r="I3666" s="24">
        <v>41653</v>
      </c>
      <c r="J3666" s="27"/>
      <c r="K3666" s="12" t="s">
        <v>15653</v>
      </c>
      <c r="L3666" s="12"/>
      <c r="M3666" s="11"/>
      <c r="N3666" s="80"/>
      <c r="O3666" s="18" t="str">
        <f t="shared" ca="1" si="209"/>
        <v>146天</v>
      </c>
      <c r="P3666" s="80"/>
      <c r="Q3666" s="80"/>
      <c r="R3666" s="80"/>
      <c r="S3666" s="80"/>
    </row>
    <row r="3667" spans="1:19">
      <c r="A3667" s="7">
        <v>3669</v>
      </c>
      <c r="B3667" s="12" t="s">
        <v>15652</v>
      </c>
      <c r="C3667" s="12" t="s">
        <v>10393</v>
      </c>
      <c r="D3667" s="12" t="str">
        <f t="shared" si="208"/>
        <v>中远箱</v>
      </c>
      <c r="E3667" s="12" t="s">
        <v>17174</v>
      </c>
      <c r="F3667" s="81">
        <v>41653</v>
      </c>
      <c r="G3667" s="80">
        <v>100</v>
      </c>
      <c r="H3667" s="12" t="str">
        <f>IF(I3667="","空","重")</f>
        <v>重</v>
      </c>
      <c r="I3667" s="24">
        <v>41653</v>
      </c>
      <c r="J3667" s="27"/>
      <c r="K3667" s="12" t="s">
        <v>13302</v>
      </c>
      <c r="L3667" s="12"/>
      <c r="M3667" s="11"/>
      <c r="N3667" s="80"/>
      <c r="O3667" s="18" t="str">
        <f t="shared" ca="1" si="209"/>
        <v>146天</v>
      </c>
      <c r="P3667" s="80">
        <v>100</v>
      </c>
      <c r="Q3667" s="80">
        <v>9140030</v>
      </c>
      <c r="R3667" s="80"/>
      <c r="S3667" s="80"/>
    </row>
    <row r="3668" spans="1:19">
      <c r="A3668" s="7">
        <v>3670</v>
      </c>
      <c r="B3668" s="12" t="s">
        <v>608</v>
      </c>
      <c r="C3668" s="12" t="s">
        <v>10393</v>
      </c>
      <c r="D3668" s="7" t="str">
        <f t="shared" si="208"/>
        <v>中远箱</v>
      </c>
      <c r="E3668" s="12" t="s">
        <v>17174</v>
      </c>
      <c r="F3668" s="81">
        <v>41656</v>
      </c>
      <c r="G3668" s="80" t="s">
        <v>10298</v>
      </c>
      <c r="H3668" s="7" t="s">
        <v>9198</v>
      </c>
      <c r="I3668" s="24">
        <v>41660</v>
      </c>
      <c r="J3668" s="27"/>
      <c r="K3668" s="12" t="s">
        <v>12952</v>
      </c>
      <c r="L3668" s="12"/>
      <c r="M3668" s="13"/>
      <c r="N3668" s="14"/>
      <c r="O3668" s="18" t="str">
        <f t="shared" ca="1" si="209"/>
        <v>143天</v>
      </c>
      <c r="P3668" s="80"/>
      <c r="Q3668" s="80"/>
      <c r="R3668" s="80"/>
      <c r="S3668" s="80"/>
    </row>
    <row r="3669" spans="1:19">
      <c r="A3669" s="7">
        <v>3671</v>
      </c>
      <c r="B3669" s="12" t="s">
        <v>609</v>
      </c>
      <c r="C3669" s="12" t="s">
        <v>10393</v>
      </c>
      <c r="D3669" s="7" t="str">
        <f t="shared" si="208"/>
        <v>中远箱</v>
      </c>
      <c r="E3669" s="12" t="s">
        <v>17174</v>
      </c>
      <c r="F3669" s="81">
        <v>41656</v>
      </c>
      <c r="G3669" s="80" t="s">
        <v>10298</v>
      </c>
      <c r="H3669" s="7" t="s">
        <v>9198</v>
      </c>
      <c r="I3669" s="24">
        <v>41660</v>
      </c>
      <c r="J3669" s="27"/>
      <c r="K3669" s="12" t="s">
        <v>12952</v>
      </c>
      <c r="L3669" s="12"/>
      <c r="M3669" s="13"/>
      <c r="N3669" s="14"/>
      <c r="O3669" s="18" t="str">
        <f t="shared" ca="1" si="209"/>
        <v>143天</v>
      </c>
      <c r="P3669" s="80"/>
      <c r="Q3669" s="80"/>
      <c r="R3669" s="80"/>
      <c r="S3669" s="80"/>
    </row>
    <row r="3670" spans="1:19">
      <c r="A3670" s="7">
        <v>3672</v>
      </c>
      <c r="B3670" s="12" t="s">
        <v>610</v>
      </c>
      <c r="C3670" s="12" t="s">
        <v>10393</v>
      </c>
      <c r="D3670" s="7" t="str">
        <f t="shared" si="208"/>
        <v>中远箱</v>
      </c>
      <c r="E3670" s="12" t="s">
        <v>17174</v>
      </c>
      <c r="F3670" s="81">
        <v>41656</v>
      </c>
      <c r="G3670" s="80" t="s">
        <v>10298</v>
      </c>
      <c r="H3670" s="7" t="s">
        <v>9198</v>
      </c>
      <c r="I3670" s="24">
        <v>41660</v>
      </c>
      <c r="J3670" s="27"/>
      <c r="K3670" s="12" t="s">
        <v>12952</v>
      </c>
      <c r="L3670" s="12"/>
      <c r="M3670" s="13"/>
      <c r="N3670" s="14"/>
      <c r="O3670" s="18" t="str">
        <f t="shared" ca="1" si="209"/>
        <v>143天</v>
      </c>
      <c r="P3670" s="80"/>
      <c r="Q3670" s="80"/>
      <c r="R3670" s="80"/>
      <c r="S3670" s="80"/>
    </row>
    <row r="3671" spans="1:19">
      <c r="A3671" s="7">
        <v>3673</v>
      </c>
      <c r="B3671" s="12" t="s">
        <v>611</v>
      </c>
      <c r="C3671" s="12" t="s">
        <v>10393</v>
      </c>
      <c r="D3671" s="7" t="str">
        <f t="shared" si="208"/>
        <v>中远箱</v>
      </c>
      <c r="E3671" s="12" t="s">
        <v>17174</v>
      </c>
      <c r="F3671" s="81">
        <v>41656</v>
      </c>
      <c r="G3671" s="80" t="s">
        <v>10298</v>
      </c>
      <c r="H3671" s="7" t="s">
        <v>9198</v>
      </c>
      <c r="I3671" s="24">
        <v>41660</v>
      </c>
      <c r="J3671" s="27"/>
      <c r="K3671" s="12" t="s">
        <v>12952</v>
      </c>
      <c r="L3671" s="12"/>
      <c r="M3671" s="13"/>
      <c r="N3671" s="14"/>
      <c r="O3671" s="18" t="str">
        <f t="shared" ca="1" si="209"/>
        <v>143天</v>
      </c>
      <c r="P3671" s="80"/>
      <c r="Q3671" s="80"/>
      <c r="R3671" s="80"/>
      <c r="S3671" s="80"/>
    </row>
    <row r="3672" spans="1:19">
      <c r="A3672" s="7">
        <v>3674</v>
      </c>
      <c r="B3672" s="12" t="s">
        <v>612</v>
      </c>
      <c r="C3672" s="12" t="s">
        <v>10393</v>
      </c>
      <c r="D3672" s="7" t="str">
        <f t="shared" si="208"/>
        <v>中远箱</v>
      </c>
      <c r="E3672" s="12" t="s">
        <v>17174</v>
      </c>
      <c r="F3672" s="81">
        <v>41656</v>
      </c>
      <c r="G3672" s="80" t="s">
        <v>10298</v>
      </c>
      <c r="H3672" s="7" t="s">
        <v>9198</v>
      </c>
      <c r="I3672" s="24">
        <v>41660</v>
      </c>
      <c r="J3672" s="27"/>
      <c r="K3672" s="12" t="s">
        <v>12952</v>
      </c>
      <c r="L3672" s="12"/>
      <c r="M3672" s="13"/>
      <c r="N3672" s="14"/>
      <c r="O3672" s="18" t="str">
        <f t="shared" ca="1" si="209"/>
        <v>143天</v>
      </c>
      <c r="P3672" s="80"/>
      <c r="Q3672" s="80"/>
      <c r="R3672" s="80"/>
      <c r="S3672" s="80"/>
    </row>
    <row r="3673" spans="1:19">
      <c r="A3673" s="7">
        <v>3675</v>
      </c>
      <c r="B3673" s="12" t="s">
        <v>613</v>
      </c>
      <c r="C3673" s="12" t="s">
        <v>10393</v>
      </c>
      <c r="D3673" s="7" t="str">
        <f t="shared" si="208"/>
        <v>中远箱</v>
      </c>
      <c r="E3673" s="12" t="s">
        <v>17174</v>
      </c>
      <c r="F3673" s="81">
        <v>41656</v>
      </c>
      <c r="G3673" s="80" t="s">
        <v>10298</v>
      </c>
      <c r="H3673" s="7" t="s">
        <v>9198</v>
      </c>
      <c r="I3673" s="24">
        <v>41660</v>
      </c>
      <c r="J3673" s="27"/>
      <c r="K3673" s="12" t="s">
        <v>12952</v>
      </c>
      <c r="L3673" s="12"/>
      <c r="M3673" s="13"/>
      <c r="N3673" s="14"/>
      <c r="O3673" s="18" t="str">
        <f t="shared" ca="1" si="209"/>
        <v>143天</v>
      </c>
      <c r="P3673" s="80"/>
      <c r="Q3673" s="80"/>
      <c r="R3673" s="80"/>
      <c r="S3673" s="80"/>
    </row>
    <row r="3674" spans="1:19">
      <c r="A3674" s="7">
        <v>3676</v>
      </c>
      <c r="B3674" s="12" t="s">
        <v>614</v>
      </c>
      <c r="C3674" s="12" t="s">
        <v>10393</v>
      </c>
      <c r="D3674" s="7" t="str">
        <f t="shared" si="208"/>
        <v>中远箱</v>
      </c>
      <c r="E3674" s="12" t="s">
        <v>17174</v>
      </c>
      <c r="F3674" s="81">
        <v>41656</v>
      </c>
      <c r="G3674" s="80" t="s">
        <v>10298</v>
      </c>
      <c r="H3674" s="7" t="s">
        <v>9198</v>
      </c>
      <c r="I3674" s="24">
        <v>41660</v>
      </c>
      <c r="J3674" s="27"/>
      <c r="K3674" s="12" t="s">
        <v>12952</v>
      </c>
      <c r="L3674" s="12"/>
      <c r="M3674" s="13"/>
      <c r="N3674" s="14"/>
      <c r="O3674" s="18" t="str">
        <f t="shared" ca="1" si="209"/>
        <v>143天</v>
      </c>
      <c r="P3674" s="80"/>
      <c r="Q3674" s="80"/>
      <c r="R3674" s="80"/>
      <c r="S3674" s="80"/>
    </row>
    <row r="3675" spans="1:19">
      <c r="A3675" s="7">
        <v>3677</v>
      </c>
      <c r="B3675" s="12" t="s">
        <v>615</v>
      </c>
      <c r="C3675" s="12" t="s">
        <v>10393</v>
      </c>
      <c r="D3675" s="7" t="str">
        <f t="shared" si="208"/>
        <v>中远箱</v>
      </c>
      <c r="E3675" s="12" t="s">
        <v>17174</v>
      </c>
      <c r="F3675" s="81">
        <v>41656</v>
      </c>
      <c r="G3675" s="80" t="s">
        <v>10298</v>
      </c>
      <c r="H3675" s="7" t="s">
        <v>9198</v>
      </c>
      <c r="I3675" s="24">
        <v>41660</v>
      </c>
      <c r="J3675" s="27"/>
      <c r="K3675" s="12" t="s">
        <v>12952</v>
      </c>
      <c r="L3675" s="12"/>
      <c r="M3675" s="13"/>
      <c r="N3675" s="14"/>
      <c r="O3675" s="18" t="str">
        <f t="shared" ca="1" si="209"/>
        <v>143天</v>
      </c>
      <c r="P3675" s="80"/>
      <c r="Q3675" s="80"/>
      <c r="R3675" s="80"/>
      <c r="S3675" s="80"/>
    </row>
    <row r="3676" spans="1:19">
      <c r="A3676" s="7">
        <v>3678</v>
      </c>
      <c r="B3676" s="12" t="s">
        <v>616</v>
      </c>
      <c r="C3676" s="12" t="s">
        <v>10393</v>
      </c>
      <c r="D3676" s="7" t="str">
        <f t="shared" si="208"/>
        <v>中远箱</v>
      </c>
      <c r="E3676" s="12" t="s">
        <v>17174</v>
      </c>
      <c r="F3676" s="81">
        <v>41656</v>
      </c>
      <c r="G3676" s="80" t="s">
        <v>10298</v>
      </c>
      <c r="H3676" s="7" t="s">
        <v>9198</v>
      </c>
      <c r="I3676" s="24">
        <v>41660</v>
      </c>
      <c r="J3676" s="27"/>
      <c r="K3676" s="12" t="s">
        <v>12952</v>
      </c>
      <c r="L3676" s="12"/>
      <c r="M3676" s="13"/>
      <c r="N3676" s="14"/>
      <c r="O3676" s="18" t="str">
        <f t="shared" ca="1" si="209"/>
        <v>143天</v>
      </c>
      <c r="P3676" s="80"/>
      <c r="Q3676" s="80"/>
      <c r="R3676" s="80"/>
      <c r="S3676" s="80"/>
    </row>
    <row r="3677" spans="1:19">
      <c r="A3677" s="7">
        <v>3679</v>
      </c>
      <c r="B3677" s="12" t="s">
        <v>617</v>
      </c>
      <c r="C3677" s="12" t="s">
        <v>10393</v>
      </c>
      <c r="D3677" s="7" t="str">
        <f t="shared" si="208"/>
        <v>中远箱</v>
      </c>
      <c r="E3677" s="12" t="s">
        <v>17174</v>
      </c>
      <c r="F3677" s="81">
        <v>41656</v>
      </c>
      <c r="G3677" s="80" t="s">
        <v>10298</v>
      </c>
      <c r="H3677" s="7" t="s">
        <v>9198</v>
      </c>
      <c r="I3677" s="24">
        <v>41660</v>
      </c>
      <c r="J3677" s="27"/>
      <c r="K3677" s="12" t="s">
        <v>12952</v>
      </c>
      <c r="L3677" s="12"/>
      <c r="M3677" s="13"/>
      <c r="N3677" s="14"/>
      <c r="O3677" s="18" t="str">
        <f t="shared" ca="1" si="209"/>
        <v>143天</v>
      </c>
      <c r="P3677" s="80"/>
      <c r="Q3677" s="80"/>
      <c r="R3677" s="80"/>
      <c r="S3677" s="80"/>
    </row>
    <row r="3678" spans="1:19">
      <c r="A3678" s="7">
        <v>3680</v>
      </c>
      <c r="B3678" s="12" t="s">
        <v>618</v>
      </c>
      <c r="C3678" s="12" t="s">
        <v>10393</v>
      </c>
      <c r="D3678" s="7" t="str">
        <f t="shared" si="208"/>
        <v>中远箱</v>
      </c>
      <c r="E3678" s="12" t="s">
        <v>17174</v>
      </c>
      <c r="F3678" s="81">
        <v>41656</v>
      </c>
      <c r="G3678" s="80" t="s">
        <v>10298</v>
      </c>
      <c r="H3678" s="7" t="s">
        <v>9198</v>
      </c>
      <c r="I3678" s="24">
        <v>41661</v>
      </c>
      <c r="J3678" s="27"/>
      <c r="K3678" s="12" t="s">
        <v>12951</v>
      </c>
      <c r="L3678" s="12"/>
      <c r="M3678" s="13"/>
      <c r="N3678" s="14"/>
      <c r="O3678" s="18" t="str">
        <f t="shared" ca="1" si="209"/>
        <v>143天</v>
      </c>
      <c r="P3678" s="80"/>
      <c r="Q3678" s="80"/>
      <c r="R3678" s="80"/>
      <c r="S3678" s="80"/>
    </row>
    <row r="3679" spans="1:19">
      <c r="A3679" s="7">
        <v>3681</v>
      </c>
      <c r="B3679" s="12" t="s">
        <v>619</v>
      </c>
      <c r="C3679" s="12" t="s">
        <v>10393</v>
      </c>
      <c r="D3679" s="7" t="str">
        <f t="shared" si="208"/>
        <v>中远箱</v>
      </c>
      <c r="E3679" s="12" t="s">
        <v>17174</v>
      </c>
      <c r="F3679" s="81">
        <v>41656</v>
      </c>
      <c r="G3679" s="80" t="s">
        <v>10298</v>
      </c>
      <c r="H3679" s="7" t="s">
        <v>9198</v>
      </c>
      <c r="I3679" s="24">
        <v>41660</v>
      </c>
      <c r="J3679" s="27"/>
      <c r="K3679" s="12" t="s">
        <v>12952</v>
      </c>
      <c r="L3679" s="12"/>
      <c r="M3679" s="13"/>
      <c r="N3679" s="14"/>
      <c r="O3679" s="18" t="str">
        <f t="shared" ca="1" si="209"/>
        <v>143天</v>
      </c>
      <c r="P3679" s="80"/>
      <c r="Q3679" s="80"/>
      <c r="R3679" s="80"/>
      <c r="S3679" s="80"/>
    </row>
    <row r="3680" spans="1:19">
      <c r="A3680" s="7">
        <v>3682</v>
      </c>
      <c r="B3680" s="12" t="s">
        <v>620</v>
      </c>
      <c r="C3680" s="12" t="s">
        <v>10393</v>
      </c>
      <c r="D3680" s="7" t="str">
        <f t="shared" si="208"/>
        <v>中远箱</v>
      </c>
      <c r="E3680" s="12" t="s">
        <v>17174</v>
      </c>
      <c r="F3680" s="81">
        <v>41656</v>
      </c>
      <c r="G3680" s="80" t="s">
        <v>10298</v>
      </c>
      <c r="H3680" s="7" t="s">
        <v>9198</v>
      </c>
      <c r="I3680" s="24">
        <v>41661</v>
      </c>
      <c r="J3680" s="27"/>
      <c r="K3680" s="12" t="s">
        <v>12951</v>
      </c>
      <c r="L3680" s="12"/>
      <c r="M3680" s="13"/>
      <c r="N3680" s="14"/>
      <c r="O3680" s="18" t="str">
        <f t="shared" ca="1" si="209"/>
        <v>143天</v>
      </c>
      <c r="P3680" s="80"/>
      <c r="Q3680" s="80"/>
      <c r="R3680" s="80"/>
      <c r="S3680" s="80"/>
    </row>
    <row r="3681" spans="1:19">
      <c r="A3681" s="7">
        <v>3683</v>
      </c>
      <c r="B3681" s="12" t="s">
        <v>621</v>
      </c>
      <c r="C3681" s="12" t="s">
        <v>10393</v>
      </c>
      <c r="D3681" s="7" t="str">
        <f t="shared" si="208"/>
        <v>中远箱</v>
      </c>
      <c r="E3681" s="12" t="s">
        <v>17174</v>
      </c>
      <c r="F3681" s="81">
        <v>41656</v>
      </c>
      <c r="G3681" s="80" t="s">
        <v>10298</v>
      </c>
      <c r="H3681" s="7" t="s">
        <v>9198</v>
      </c>
      <c r="I3681" s="24">
        <v>41661</v>
      </c>
      <c r="J3681" s="27"/>
      <c r="K3681" s="12" t="s">
        <v>12951</v>
      </c>
      <c r="L3681" s="12"/>
      <c r="M3681" s="13"/>
      <c r="N3681" s="14"/>
      <c r="O3681" s="18" t="str">
        <f t="shared" ca="1" si="209"/>
        <v>143天</v>
      </c>
      <c r="P3681" s="80"/>
      <c r="Q3681" s="80"/>
      <c r="R3681" s="80"/>
      <c r="S3681" s="80"/>
    </row>
    <row r="3682" spans="1:19">
      <c r="A3682" s="7">
        <v>3684</v>
      </c>
      <c r="B3682" s="12" t="s">
        <v>622</v>
      </c>
      <c r="C3682" s="12" t="s">
        <v>10393</v>
      </c>
      <c r="D3682" s="7" t="str">
        <f t="shared" si="208"/>
        <v>中远箱</v>
      </c>
      <c r="E3682" s="12" t="s">
        <v>17174</v>
      </c>
      <c r="F3682" s="81">
        <v>41658</v>
      </c>
      <c r="G3682" s="80" t="s">
        <v>10298</v>
      </c>
      <c r="H3682" s="7" t="s">
        <v>9198</v>
      </c>
      <c r="I3682" s="24">
        <v>41661</v>
      </c>
      <c r="J3682" s="27"/>
      <c r="K3682" s="12" t="s">
        <v>12951</v>
      </c>
      <c r="L3682" s="12"/>
      <c r="M3682" s="13"/>
      <c r="N3682" s="14"/>
      <c r="O3682" s="18" t="str">
        <f t="shared" ca="1" si="209"/>
        <v>141天</v>
      </c>
      <c r="P3682" s="80"/>
      <c r="Q3682" s="80"/>
      <c r="R3682" s="80"/>
      <c r="S3682" s="80"/>
    </row>
    <row r="3683" spans="1:19">
      <c r="A3683" s="7">
        <v>3685</v>
      </c>
      <c r="B3683" s="12" t="s">
        <v>623</v>
      </c>
      <c r="C3683" s="12" t="s">
        <v>10393</v>
      </c>
      <c r="D3683" s="7" t="str">
        <f t="shared" si="208"/>
        <v>中远箱</v>
      </c>
      <c r="E3683" s="12" t="s">
        <v>17174</v>
      </c>
      <c r="F3683" s="81">
        <v>41658</v>
      </c>
      <c r="G3683" s="80" t="s">
        <v>10298</v>
      </c>
      <c r="H3683" s="7" t="s">
        <v>9198</v>
      </c>
      <c r="I3683" s="24">
        <v>41661</v>
      </c>
      <c r="J3683" s="27"/>
      <c r="K3683" s="12" t="s">
        <v>12951</v>
      </c>
      <c r="L3683" s="12"/>
      <c r="M3683" s="13"/>
      <c r="N3683" s="14"/>
      <c r="O3683" s="18" t="str">
        <f t="shared" ca="1" si="209"/>
        <v>141天</v>
      </c>
      <c r="P3683" s="80"/>
      <c r="Q3683" s="80"/>
      <c r="R3683" s="80"/>
      <c r="S3683" s="80"/>
    </row>
    <row r="3684" spans="1:19">
      <c r="A3684" s="7">
        <v>3686</v>
      </c>
      <c r="B3684" s="12" t="s">
        <v>624</v>
      </c>
      <c r="C3684" s="12" t="s">
        <v>10393</v>
      </c>
      <c r="D3684" s="7" t="str">
        <f t="shared" si="208"/>
        <v>中远箱</v>
      </c>
      <c r="E3684" s="12" t="s">
        <v>17174</v>
      </c>
      <c r="F3684" s="81">
        <v>41658</v>
      </c>
      <c r="G3684" s="80" t="s">
        <v>10298</v>
      </c>
      <c r="H3684" s="7" t="s">
        <v>9198</v>
      </c>
      <c r="I3684" s="24">
        <v>41660</v>
      </c>
      <c r="J3684" s="27"/>
      <c r="K3684" s="12" t="s">
        <v>12952</v>
      </c>
      <c r="L3684" s="12"/>
      <c r="M3684" s="13"/>
      <c r="N3684" s="14"/>
      <c r="O3684" s="18" t="str">
        <f t="shared" ca="1" si="209"/>
        <v>141天</v>
      </c>
      <c r="P3684" s="80"/>
      <c r="Q3684" s="80"/>
      <c r="R3684" s="80"/>
      <c r="S3684" s="80"/>
    </row>
    <row r="3685" spans="1:19">
      <c r="A3685" s="7">
        <v>3687</v>
      </c>
      <c r="B3685" s="12" t="s">
        <v>625</v>
      </c>
      <c r="C3685" s="12" t="s">
        <v>10393</v>
      </c>
      <c r="D3685" s="7" t="str">
        <f t="shared" si="208"/>
        <v>中远箱</v>
      </c>
      <c r="E3685" s="12" t="s">
        <v>17174</v>
      </c>
      <c r="F3685" s="81">
        <v>41658</v>
      </c>
      <c r="G3685" s="80" t="s">
        <v>10298</v>
      </c>
      <c r="H3685" s="7" t="s">
        <v>9198</v>
      </c>
      <c r="I3685" s="24">
        <v>41660</v>
      </c>
      <c r="J3685" s="27"/>
      <c r="K3685" s="12" t="s">
        <v>12952</v>
      </c>
      <c r="L3685" s="12"/>
      <c r="M3685" s="13"/>
      <c r="N3685" s="14"/>
      <c r="O3685" s="18" t="str">
        <f t="shared" ca="1" si="209"/>
        <v>141天</v>
      </c>
      <c r="P3685" s="80"/>
      <c r="Q3685" s="80"/>
      <c r="R3685" s="80"/>
      <c r="S3685" s="80"/>
    </row>
    <row r="3686" spans="1:19">
      <c r="A3686" s="7">
        <v>3688</v>
      </c>
      <c r="B3686" s="12" t="s">
        <v>626</v>
      </c>
      <c r="C3686" s="12" t="s">
        <v>10393</v>
      </c>
      <c r="D3686" s="7" t="str">
        <f t="shared" si="208"/>
        <v>中远箱</v>
      </c>
      <c r="E3686" s="12" t="s">
        <v>17174</v>
      </c>
      <c r="F3686" s="81">
        <v>41658</v>
      </c>
      <c r="G3686" s="80" t="s">
        <v>10298</v>
      </c>
      <c r="H3686" s="7" t="s">
        <v>9198</v>
      </c>
      <c r="I3686" s="24">
        <v>41660</v>
      </c>
      <c r="J3686" s="27"/>
      <c r="K3686" s="12" t="s">
        <v>12952</v>
      </c>
      <c r="L3686" s="12"/>
      <c r="M3686" s="13"/>
      <c r="N3686" s="14"/>
      <c r="O3686" s="18" t="str">
        <f t="shared" ca="1" si="209"/>
        <v>141天</v>
      </c>
      <c r="P3686" s="80"/>
      <c r="Q3686" s="80"/>
      <c r="R3686" s="80"/>
      <c r="S3686" s="80"/>
    </row>
    <row r="3687" spans="1:19">
      <c r="A3687" s="7">
        <v>3689</v>
      </c>
      <c r="B3687" s="12" t="s">
        <v>627</v>
      </c>
      <c r="C3687" s="12" t="s">
        <v>10393</v>
      </c>
      <c r="D3687" s="7" t="str">
        <f t="shared" si="208"/>
        <v>中远箱</v>
      </c>
      <c r="E3687" s="12" t="s">
        <v>17174</v>
      </c>
      <c r="F3687" s="81">
        <v>41658</v>
      </c>
      <c r="G3687" s="80" t="s">
        <v>10298</v>
      </c>
      <c r="H3687" s="7" t="s">
        <v>9198</v>
      </c>
      <c r="I3687" s="24">
        <v>41660</v>
      </c>
      <c r="J3687" s="27"/>
      <c r="K3687" s="12" t="s">
        <v>12952</v>
      </c>
      <c r="L3687" s="12"/>
      <c r="M3687" s="13"/>
      <c r="N3687" s="14"/>
      <c r="O3687" s="18" t="str">
        <f t="shared" ca="1" si="209"/>
        <v>141天</v>
      </c>
      <c r="P3687" s="80"/>
      <c r="Q3687" s="80"/>
      <c r="R3687" s="80"/>
      <c r="S3687" s="80"/>
    </row>
    <row r="3688" spans="1:19">
      <c r="A3688" s="7">
        <v>3690</v>
      </c>
      <c r="B3688" s="12" t="s">
        <v>2090</v>
      </c>
      <c r="C3688" s="12" t="s">
        <v>10393</v>
      </c>
      <c r="D3688" s="7" t="str">
        <f t="shared" si="208"/>
        <v>中远箱</v>
      </c>
      <c r="E3688" s="12" t="s">
        <v>17174</v>
      </c>
      <c r="F3688" s="81">
        <v>41660</v>
      </c>
      <c r="G3688" s="80" t="s">
        <v>10298</v>
      </c>
      <c r="H3688" s="7" t="s">
        <v>9198</v>
      </c>
      <c r="I3688" s="24">
        <v>41661</v>
      </c>
      <c r="J3688" s="27"/>
      <c r="K3688" s="12" t="s">
        <v>12951</v>
      </c>
      <c r="L3688" s="12"/>
      <c r="M3688" s="13"/>
      <c r="N3688" s="14"/>
      <c r="O3688" s="18" t="str">
        <f t="shared" ca="1" si="209"/>
        <v>139天</v>
      </c>
      <c r="P3688" s="80"/>
      <c r="Q3688" s="80"/>
      <c r="R3688" s="80"/>
      <c r="S3688" s="80"/>
    </row>
    <row r="3689" spans="1:19">
      <c r="A3689" s="7">
        <v>3691</v>
      </c>
      <c r="B3689" s="12" t="s">
        <v>8326</v>
      </c>
      <c r="C3689" s="12" t="s">
        <v>10393</v>
      </c>
      <c r="D3689" s="7" t="str">
        <f t="shared" si="208"/>
        <v>中远箱</v>
      </c>
      <c r="E3689" s="12" t="s">
        <v>17174</v>
      </c>
      <c r="F3689" s="81">
        <v>41660</v>
      </c>
      <c r="G3689" s="80" t="s">
        <v>10298</v>
      </c>
      <c r="H3689" s="7" t="s">
        <v>9198</v>
      </c>
      <c r="I3689" s="24">
        <v>41661</v>
      </c>
      <c r="J3689" s="27"/>
      <c r="K3689" s="12" t="s">
        <v>12951</v>
      </c>
      <c r="L3689" s="12"/>
      <c r="M3689" s="13"/>
      <c r="N3689" s="14"/>
      <c r="O3689" s="18" t="str">
        <f t="shared" ca="1" si="209"/>
        <v>139天</v>
      </c>
      <c r="P3689" s="80"/>
      <c r="Q3689" s="80"/>
      <c r="R3689" s="80"/>
      <c r="S3689" s="80"/>
    </row>
    <row r="3690" spans="1:19">
      <c r="A3690" s="7">
        <v>3692</v>
      </c>
      <c r="B3690" s="12" t="s">
        <v>8327</v>
      </c>
      <c r="C3690" s="12" t="s">
        <v>10393</v>
      </c>
      <c r="D3690" s="7" t="str">
        <f t="shared" si="208"/>
        <v>中远箱</v>
      </c>
      <c r="E3690" s="12" t="s">
        <v>17174</v>
      </c>
      <c r="F3690" s="81">
        <v>41660</v>
      </c>
      <c r="G3690" s="80" t="s">
        <v>10298</v>
      </c>
      <c r="H3690" s="7" t="s">
        <v>9198</v>
      </c>
      <c r="I3690" s="24">
        <v>41661</v>
      </c>
      <c r="J3690" s="27"/>
      <c r="K3690" s="12" t="s">
        <v>12951</v>
      </c>
      <c r="L3690" s="12"/>
      <c r="M3690" s="13"/>
      <c r="N3690" s="14"/>
      <c r="O3690" s="18" t="str">
        <f t="shared" ca="1" si="209"/>
        <v>139天</v>
      </c>
      <c r="P3690" s="80"/>
      <c r="Q3690" s="80"/>
      <c r="R3690" s="80"/>
      <c r="S3690" s="80"/>
    </row>
    <row r="3691" spans="1:19">
      <c r="A3691" s="7">
        <v>3693</v>
      </c>
      <c r="B3691" s="12" t="s">
        <v>8328</v>
      </c>
      <c r="C3691" s="12" t="s">
        <v>10393</v>
      </c>
      <c r="D3691" s="7" t="str">
        <f t="shared" si="208"/>
        <v>中远箱</v>
      </c>
      <c r="E3691" s="12" t="s">
        <v>17174</v>
      </c>
      <c r="F3691" s="81">
        <v>41660</v>
      </c>
      <c r="G3691" s="80" t="s">
        <v>10298</v>
      </c>
      <c r="H3691" s="7" t="s">
        <v>9198</v>
      </c>
      <c r="I3691" s="24">
        <v>41661</v>
      </c>
      <c r="J3691" s="27"/>
      <c r="K3691" s="12" t="s">
        <v>12951</v>
      </c>
      <c r="L3691" s="12"/>
      <c r="M3691" s="13"/>
      <c r="N3691" s="14"/>
      <c r="O3691" s="18" t="str">
        <f t="shared" ca="1" si="209"/>
        <v>139天</v>
      </c>
      <c r="P3691" s="80"/>
      <c r="Q3691" s="80"/>
      <c r="R3691" s="80"/>
      <c r="S3691" s="80"/>
    </row>
    <row r="3692" spans="1:19">
      <c r="A3692" s="7">
        <v>3694</v>
      </c>
      <c r="B3692" s="12" t="s">
        <v>8329</v>
      </c>
      <c r="C3692" s="12" t="s">
        <v>10393</v>
      </c>
      <c r="D3692" s="7" t="str">
        <f t="shared" si="208"/>
        <v>中远箱</v>
      </c>
      <c r="E3692" s="12" t="s">
        <v>17174</v>
      </c>
      <c r="F3692" s="81">
        <v>41660</v>
      </c>
      <c r="G3692" s="80" t="s">
        <v>10298</v>
      </c>
      <c r="H3692" s="7" t="s">
        <v>9198</v>
      </c>
      <c r="I3692" s="24">
        <v>41661</v>
      </c>
      <c r="J3692" s="27"/>
      <c r="K3692" s="12" t="s">
        <v>8676</v>
      </c>
      <c r="L3692" s="12"/>
      <c r="M3692" s="13"/>
      <c r="N3692" s="14"/>
      <c r="O3692" s="18" t="str">
        <f t="shared" ca="1" si="209"/>
        <v>139天</v>
      </c>
      <c r="P3692" s="80"/>
      <c r="Q3692" s="80"/>
      <c r="R3692" s="80"/>
      <c r="S3692" s="80"/>
    </row>
    <row r="3693" spans="1:19">
      <c r="A3693" s="7">
        <v>3695</v>
      </c>
      <c r="B3693" s="12" t="s">
        <v>8330</v>
      </c>
      <c r="C3693" s="12" t="s">
        <v>10393</v>
      </c>
      <c r="D3693" s="7" t="str">
        <f t="shared" si="208"/>
        <v>中远箱</v>
      </c>
      <c r="E3693" s="12" t="s">
        <v>17174</v>
      </c>
      <c r="F3693" s="81">
        <v>41660</v>
      </c>
      <c r="G3693" s="80" t="s">
        <v>10298</v>
      </c>
      <c r="H3693" s="7" t="s">
        <v>9198</v>
      </c>
      <c r="I3693" s="24">
        <v>41661</v>
      </c>
      <c r="J3693" s="27"/>
      <c r="K3693" s="12" t="s">
        <v>8676</v>
      </c>
      <c r="L3693" s="12"/>
      <c r="M3693" s="13"/>
      <c r="N3693" s="14"/>
      <c r="O3693" s="18" t="str">
        <f t="shared" ca="1" si="209"/>
        <v>139天</v>
      </c>
      <c r="P3693" s="80"/>
      <c r="Q3693" s="80"/>
      <c r="R3693" s="80"/>
      <c r="S3693" s="80"/>
    </row>
    <row r="3694" spans="1:19">
      <c r="A3694" s="7">
        <v>3696</v>
      </c>
      <c r="B3694" s="194" t="s">
        <v>12170</v>
      </c>
      <c r="C3694" s="12" t="s">
        <v>10393</v>
      </c>
      <c r="D3694" s="7" t="str">
        <f t="shared" si="208"/>
        <v>中远箱</v>
      </c>
      <c r="E3694" s="12" t="s">
        <v>17174</v>
      </c>
      <c r="F3694" s="81">
        <v>41663</v>
      </c>
      <c r="G3694" s="80">
        <v>100</v>
      </c>
      <c r="H3694" s="7" t="s">
        <v>9198</v>
      </c>
      <c r="I3694" s="24">
        <v>41667</v>
      </c>
      <c r="J3694" s="27"/>
      <c r="K3694" s="12" t="s">
        <v>8676</v>
      </c>
      <c r="L3694" s="12"/>
      <c r="M3694" s="13"/>
      <c r="N3694" s="14"/>
      <c r="O3694" s="18" t="str">
        <f t="shared" ca="1" si="209"/>
        <v>136天</v>
      </c>
      <c r="P3694" s="80">
        <v>100</v>
      </c>
      <c r="Q3694" s="80">
        <v>9140030</v>
      </c>
      <c r="R3694" s="80"/>
      <c r="S3694" s="80"/>
    </row>
    <row r="3695" spans="1:19">
      <c r="A3695" s="7">
        <v>3697</v>
      </c>
      <c r="B3695" s="194" t="s">
        <v>12171</v>
      </c>
      <c r="C3695" s="12" t="s">
        <v>10393</v>
      </c>
      <c r="D3695" s="7" t="str">
        <f t="shared" si="208"/>
        <v>中远箱</v>
      </c>
      <c r="E3695" s="12" t="s">
        <v>17174</v>
      </c>
      <c r="F3695" s="81">
        <v>41663</v>
      </c>
      <c r="G3695" s="80">
        <v>100</v>
      </c>
      <c r="H3695" s="7" t="s">
        <v>9198</v>
      </c>
      <c r="I3695" s="24">
        <v>41666</v>
      </c>
      <c r="J3695" s="27"/>
      <c r="K3695" s="12" t="s">
        <v>2346</v>
      </c>
      <c r="L3695" s="12"/>
      <c r="M3695" s="13"/>
      <c r="N3695" s="14"/>
      <c r="O3695" s="18" t="str">
        <f t="shared" ca="1" si="209"/>
        <v>136天</v>
      </c>
      <c r="P3695" s="80">
        <v>100</v>
      </c>
      <c r="Q3695" s="80">
        <v>9140030</v>
      </c>
      <c r="R3695" s="80"/>
      <c r="S3695" s="80"/>
    </row>
    <row r="3696" spans="1:19">
      <c r="A3696" s="7">
        <v>3698</v>
      </c>
      <c r="B3696" s="194" t="s">
        <v>12178</v>
      </c>
      <c r="C3696" s="12" t="s">
        <v>10393</v>
      </c>
      <c r="D3696" s="7" t="str">
        <f t="shared" si="208"/>
        <v>中远箱</v>
      </c>
      <c r="E3696" s="12" t="s">
        <v>17174</v>
      </c>
      <c r="F3696" s="81">
        <v>41660</v>
      </c>
      <c r="G3696" s="80" t="s">
        <v>1792</v>
      </c>
      <c r="H3696" s="7" t="s">
        <v>9198</v>
      </c>
      <c r="I3696" s="24">
        <v>41660</v>
      </c>
      <c r="J3696" s="27"/>
      <c r="K3696" s="12" t="s">
        <v>8676</v>
      </c>
      <c r="L3696" s="12"/>
      <c r="M3696" s="13"/>
      <c r="N3696" s="14"/>
      <c r="O3696" s="18" t="str">
        <f t="shared" ca="1" si="209"/>
        <v>139天</v>
      </c>
      <c r="P3696" s="80"/>
      <c r="Q3696" s="80"/>
      <c r="R3696" s="80"/>
      <c r="S3696" s="80"/>
    </row>
    <row r="3697" spans="1:19">
      <c r="A3697" s="7">
        <v>3699</v>
      </c>
      <c r="B3697" s="12" t="s">
        <v>5413</v>
      </c>
      <c r="C3697" s="12" t="s">
        <v>10393</v>
      </c>
      <c r="D3697" s="7" t="str">
        <f t="shared" si="208"/>
        <v>中远箱</v>
      </c>
      <c r="E3697" s="12" t="s">
        <v>17174</v>
      </c>
      <c r="F3697" s="81">
        <v>41664</v>
      </c>
      <c r="G3697" s="80">
        <v>100</v>
      </c>
      <c r="H3697" s="7" t="s">
        <v>9198</v>
      </c>
      <c r="I3697" s="24">
        <v>41681</v>
      </c>
      <c r="J3697" s="27"/>
      <c r="K3697" s="12" t="s">
        <v>4930</v>
      </c>
      <c r="L3697" s="12"/>
      <c r="M3697" s="13"/>
      <c r="N3697" s="14"/>
      <c r="O3697" s="18" t="str">
        <f t="shared" ca="1" si="209"/>
        <v>135天</v>
      </c>
      <c r="P3697" s="80">
        <v>100</v>
      </c>
      <c r="Q3697" s="80">
        <v>9140030</v>
      </c>
      <c r="R3697" s="80"/>
      <c r="S3697" s="80"/>
    </row>
    <row r="3698" spans="1:19">
      <c r="A3698" s="7">
        <v>3700</v>
      </c>
      <c r="B3698" s="12" t="s">
        <v>5414</v>
      </c>
      <c r="C3698" s="12" t="s">
        <v>10393</v>
      </c>
      <c r="D3698" s="7" t="str">
        <f t="shared" si="208"/>
        <v>中远箱</v>
      </c>
      <c r="E3698" s="12" t="s">
        <v>17174</v>
      </c>
      <c r="F3698" s="81">
        <v>41664</v>
      </c>
      <c r="G3698" s="80">
        <v>100</v>
      </c>
      <c r="H3698" s="12" t="str">
        <f>IF(I3698="","空","重")</f>
        <v>重</v>
      </c>
      <c r="I3698" s="24">
        <v>41680</v>
      </c>
      <c r="J3698" s="27"/>
      <c r="K3698" s="12" t="s">
        <v>12951</v>
      </c>
      <c r="L3698" s="12"/>
      <c r="M3698" s="13"/>
      <c r="N3698" s="14"/>
      <c r="O3698" s="18" t="str">
        <f t="shared" ca="1" si="209"/>
        <v>135天</v>
      </c>
      <c r="P3698" s="80">
        <v>100</v>
      </c>
      <c r="Q3698" s="80">
        <v>9140030</v>
      </c>
      <c r="R3698" s="80"/>
      <c r="S3698" s="80"/>
    </row>
    <row r="3699" spans="1:19">
      <c r="A3699" s="7">
        <v>3701</v>
      </c>
      <c r="B3699" s="12" t="s">
        <v>5415</v>
      </c>
      <c r="C3699" s="12" t="s">
        <v>10393</v>
      </c>
      <c r="D3699" s="7" t="str">
        <f t="shared" si="208"/>
        <v>中远箱</v>
      </c>
      <c r="E3699" s="12" t="s">
        <v>17174</v>
      </c>
      <c r="F3699" s="81">
        <v>41663</v>
      </c>
      <c r="G3699" s="80">
        <v>100</v>
      </c>
      <c r="H3699" s="7" t="s">
        <v>9198</v>
      </c>
      <c r="I3699" s="24">
        <v>41665</v>
      </c>
      <c r="J3699" s="27"/>
      <c r="K3699" s="12" t="s">
        <v>12951</v>
      </c>
      <c r="L3699" s="12"/>
      <c r="M3699" s="13"/>
      <c r="N3699" s="14"/>
      <c r="O3699" s="18" t="str">
        <f t="shared" ca="1" si="209"/>
        <v>136天</v>
      </c>
      <c r="P3699" s="80">
        <v>100</v>
      </c>
      <c r="Q3699" s="80">
        <v>9140030</v>
      </c>
      <c r="R3699" s="80"/>
      <c r="S3699" s="80"/>
    </row>
    <row r="3700" spans="1:19">
      <c r="A3700" s="7">
        <v>3702</v>
      </c>
      <c r="B3700" s="12" t="s">
        <v>5416</v>
      </c>
      <c r="C3700" s="12" t="s">
        <v>10393</v>
      </c>
      <c r="D3700" s="7" t="str">
        <f t="shared" si="208"/>
        <v>中远箱</v>
      </c>
      <c r="E3700" s="12" t="s">
        <v>17174</v>
      </c>
      <c r="F3700" s="81">
        <v>41664</v>
      </c>
      <c r="G3700" s="80">
        <v>100</v>
      </c>
      <c r="H3700" s="7" t="s">
        <v>9198</v>
      </c>
      <c r="I3700" s="24">
        <v>41665</v>
      </c>
      <c r="J3700" s="27"/>
      <c r="K3700" s="12" t="s">
        <v>12951</v>
      </c>
      <c r="L3700" s="12"/>
      <c r="M3700" s="13"/>
      <c r="N3700" s="14"/>
      <c r="O3700" s="18" t="str">
        <f t="shared" ca="1" si="209"/>
        <v>135天</v>
      </c>
      <c r="P3700" s="80">
        <v>100</v>
      </c>
      <c r="Q3700" s="80">
        <v>9140030</v>
      </c>
      <c r="R3700" s="80"/>
      <c r="S3700" s="80"/>
    </row>
    <row r="3701" spans="1:19">
      <c r="A3701" s="7">
        <v>3703</v>
      </c>
      <c r="B3701" s="12" t="s">
        <v>5417</v>
      </c>
      <c r="C3701" s="12" t="s">
        <v>10393</v>
      </c>
      <c r="D3701" s="7" t="str">
        <f t="shared" si="208"/>
        <v>中远箱</v>
      </c>
      <c r="E3701" s="12" t="s">
        <v>17174</v>
      </c>
      <c r="F3701" s="81">
        <v>41663</v>
      </c>
      <c r="G3701" s="80">
        <v>100</v>
      </c>
      <c r="H3701" s="7" t="s">
        <v>9198</v>
      </c>
      <c r="I3701" s="24">
        <v>41665</v>
      </c>
      <c r="J3701" s="27"/>
      <c r="K3701" s="12" t="s">
        <v>12951</v>
      </c>
      <c r="L3701" s="12"/>
      <c r="M3701" s="13"/>
      <c r="N3701" s="14"/>
      <c r="O3701" s="18" t="str">
        <f t="shared" ca="1" si="209"/>
        <v>136天</v>
      </c>
      <c r="P3701" s="80">
        <v>100</v>
      </c>
      <c r="Q3701" s="80">
        <v>9140030</v>
      </c>
      <c r="R3701" s="80"/>
      <c r="S3701" s="80"/>
    </row>
    <row r="3702" spans="1:19">
      <c r="A3702" s="7">
        <v>3704</v>
      </c>
      <c r="B3702" s="12" t="s">
        <v>5418</v>
      </c>
      <c r="C3702" s="12" t="s">
        <v>10393</v>
      </c>
      <c r="D3702" s="7" t="str">
        <f t="shared" si="208"/>
        <v>中远箱</v>
      </c>
      <c r="E3702" s="12" t="s">
        <v>17174</v>
      </c>
      <c r="F3702" s="81">
        <v>41664</v>
      </c>
      <c r="G3702" s="80">
        <v>100</v>
      </c>
      <c r="H3702" s="12" t="str">
        <f>IF(I3702="","空","重")</f>
        <v>重</v>
      </c>
      <c r="I3702" s="24">
        <v>41680</v>
      </c>
      <c r="J3702" s="27"/>
      <c r="K3702" s="12" t="s">
        <v>12951</v>
      </c>
      <c r="L3702" s="12"/>
      <c r="M3702" s="13"/>
      <c r="N3702" s="14"/>
      <c r="O3702" s="18" t="str">
        <f t="shared" ca="1" si="209"/>
        <v>135天</v>
      </c>
      <c r="P3702" s="80">
        <v>100</v>
      </c>
      <c r="Q3702" s="80">
        <v>9140030</v>
      </c>
      <c r="R3702" s="80"/>
      <c r="S3702" s="80"/>
    </row>
    <row r="3703" spans="1:19">
      <c r="A3703" s="7">
        <v>3705</v>
      </c>
      <c r="B3703" s="12" t="s">
        <v>3209</v>
      </c>
      <c r="C3703" s="12" t="s">
        <v>10393</v>
      </c>
      <c r="D3703" s="7" t="str">
        <f t="shared" si="208"/>
        <v>中远箱</v>
      </c>
      <c r="E3703" s="12" t="s">
        <v>17174</v>
      </c>
      <c r="F3703" s="81">
        <v>41663</v>
      </c>
      <c r="G3703" s="80">
        <v>100</v>
      </c>
      <c r="H3703" s="7" t="s">
        <v>9198</v>
      </c>
      <c r="I3703" s="24">
        <v>41675</v>
      </c>
      <c r="J3703" s="27"/>
      <c r="K3703" s="12" t="s">
        <v>2346</v>
      </c>
      <c r="L3703" s="12"/>
      <c r="M3703" s="13"/>
      <c r="N3703" s="14"/>
      <c r="O3703" s="18" t="str">
        <f t="shared" ca="1" si="209"/>
        <v>136天</v>
      </c>
      <c r="P3703" s="80">
        <v>100</v>
      </c>
      <c r="Q3703" s="80">
        <v>9140030</v>
      </c>
      <c r="R3703" s="80"/>
      <c r="S3703" s="80"/>
    </row>
    <row r="3704" spans="1:19">
      <c r="A3704" s="7">
        <v>3706</v>
      </c>
      <c r="B3704" s="12" t="s">
        <v>3210</v>
      </c>
      <c r="C3704" s="12" t="s">
        <v>10393</v>
      </c>
      <c r="D3704" s="7" t="str">
        <f t="shared" si="208"/>
        <v>中远箱</v>
      </c>
      <c r="E3704" s="12" t="s">
        <v>17174</v>
      </c>
      <c r="F3704" s="81">
        <v>41663</v>
      </c>
      <c r="G3704" s="80">
        <v>100</v>
      </c>
      <c r="H3704" s="7" t="s">
        <v>9198</v>
      </c>
      <c r="I3704" s="24">
        <v>41665</v>
      </c>
      <c r="J3704" s="27"/>
      <c r="K3704" s="12" t="s">
        <v>12951</v>
      </c>
      <c r="L3704" s="12"/>
      <c r="M3704" s="13"/>
      <c r="N3704" s="14"/>
      <c r="O3704" s="18" t="str">
        <f t="shared" ca="1" si="209"/>
        <v>136天</v>
      </c>
      <c r="P3704" s="80">
        <v>100</v>
      </c>
      <c r="Q3704" s="80">
        <v>9140030</v>
      </c>
      <c r="R3704" s="80"/>
      <c r="S3704" s="80"/>
    </row>
    <row r="3705" spans="1:19">
      <c r="A3705" s="7">
        <v>3707</v>
      </c>
      <c r="B3705" s="12" t="s">
        <v>3211</v>
      </c>
      <c r="C3705" s="12" t="s">
        <v>10393</v>
      </c>
      <c r="D3705" s="7" t="str">
        <f t="shared" si="208"/>
        <v>中远箱</v>
      </c>
      <c r="E3705" s="12" t="s">
        <v>17174</v>
      </c>
      <c r="F3705" s="81">
        <v>41663</v>
      </c>
      <c r="G3705" s="80">
        <v>100</v>
      </c>
      <c r="H3705" s="7" t="s">
        <v>9198</v>
      </c>
      <c r="I3705" s="24">
        <v>41665</v>
      </c>
      <c r="J3705" s="27"/>
      <c r="K3705" s="12" t="s">
        <v>12951</v>
      </c>
      <c r="L3705" s="12"/>
      <c r="M3705" s="13"/>
      <c r="N3705" s="14"/>
      <c r="O3705" s="18" t="str">
        <f t="shared" ca="1" si="209"/>
        <v>136天</v>
      </c>
      <c r="P3705" s="80">
        <v>100</v>
      </c>
      <c r="Q3705" s="80">
        <v>9140030</v>
      </c>
      <c r="R3705" s="80"/>
      <c r="S3705" s="80"/>
    </row>
    <row r="3706" spans="1:19">
      <c r="A3706" s="7">
        <v>3708</v>
      </c>
      <c r="B3706" s="12" t="s">
        <v>3212</v>
      </c>
      <c r="C3706" s="12" t="s">
        <v>10393</v>
      </c>
      <c r="D3706" s="7" t="str">
        <f t="shared" si="208"/>
        <v>中远箱</v>
      </c>
      <c r="E3706" s="12" t="s">
        <v>17174</v>
      </c>
      <c r="F3706" s="81">
        <v>41663</v>
      </c>
      <c r="G3706" s="80">
        <v>100</v>
      </c>
      <c r="H3706" s="7" t="s">
        <v>9198</v>
      </c>
      <c r="I3706" s="24">
        <v>41675</v>
      </c>
      <c r="J3706" s="27"/>
      <c r="K3706" s="12" t="s">
        <v>2346</v>
      </c>
      <c r="L3706" s="12"/>
      <c r="M3706" s="13"/>
      <c r="N3706" s="14"/>
      <c r="O3706" s="18" t="str">
        <f t="shared" ca="1" si="209"/>
        <v>136天</v>
      </c>
      <c r="P3706" s="80">
        <v>100</v>
      </c>
      <c r="Q3706" s="80">
        <v>9140030</v>
      </c>
      <c r="R3706" s="80"/>
      <c r="S3706" s="80"/>
    </row>
    <row r="3707" spans="1:19">
      <c r="A3707" s="7">
        <v>3709</v>
      </c>
      <c r="B3707" s="12" t="s">
        <v>3213</v>
      </c>
      <c r="C3707" s="12" t="s">
        <v>10393</v>
      </c>
      <c r="D3707" s="7" t="str">
        <f t="shared" si="208"/>
        <v>中远箱</v>
      </c>
      <c r="E3707" s="12" t="s">
        <v>17174</v>
      </c>
      <c r="F3707" s="81">
        <v>41664</v>
      </c>
      <c r="G3707" s="80">
        <v>100</v>
      </c>
      <c r="H3707" s="7" t="s">
        <v>9198</v>
      </c>
      <c r="I3707" s="24">
        <v>41673</v>
      </c>
      <c r="J3707" s="27"/>
      <c r="K3707" s="12" t="s">
        <v>2346</v>
      </c>
      <c r="L3707" s="12"/>
      <c r="M3707" s="13"/>
      <c r="N3707" s="14"/>
      <c r="O3707" s="18" t="str">
        <f t="shared" ca="1" si="209"/>
        <v>135天</v>
      </c>
      <c r="P3707" s="80">
        <v>100</v>
      </c>
      <c r="Q3707" s="80">
        <v>9140030</v>
      </c>
      <c r="R3707" s="80"/>
      <c r="S3707" s="80"/>
    </row>
    <row r="3708" spans="1:19">
      <c r="A3708" s="7">
        <v>3710</v>
      </c>
      <c r="B3708" s="12" t="s">
        <v>3214</v>
      </c>
      <c r="C3708" s="12" t="s">
        <v>10393</v>
      </c>
      <c r="D3708" s="7" t="str">
        <f t="shared" si="208"/>
        <v>中远箱</v>
      </c>
      <c r="E3708" s="12" t="s">
        <v>17174</v>
      </c>
      <c r="F3708" s="81">
        <v>41664</v>
      </c>
      <c r="G3708" s="80">
        <v>100</v>
      </c>
      <c r="H3708" s="7" t="s">
        <v>9198</v>
      </c>
      <c r="I3708" s="24">
        <v>41673</v>
      </c>
      <c r="J3708" s="27"/>
      <c r="K3708" s="12" t="s">
        <v>8676</v>
      </c>
      <c r="L3708" s="12"/>
      <c r="M3708" s="13"/>
      <c r="N3708" s="14"/>
      <c r="O3708" s="18" t="str">
        <f t="shared" ca="1" si="209"/>
        <v>135天</v>
      </c>
      <c r="P3708" s="80">
        <v>100</v>
      </c>
      <c r="Q3708" s="80">
        <v>9140030</v>
      </c>
      <c r="R3708" s="80"/>
      <c r="S3708" s="80"/>
    </row>
    <row r="3709" spans="1:19">
      <c r="A3709" s="7">
        <v>3711</v>
      </c>
      <c r="B3709" s="12" t="s">
        <v>3215</v>
      </c>
      <c r="C3709" s="12" t="s">
        <v>10393</v>
      </c>
      <c r="D3709" s="7" t="str">
        <f t="shared" si="208"/>
        <v>中远箱</v>
      </c>
      <c r="E3709" s="12" t="s">
        <v>17174</v>
      </c>
      <c r="F3709" s="81">
        <v>41664</v>
      </c>
      <c r="G3709" s="80">
        <v>100</v>
      </c>
      <c r="H3709" s="12" t="str">
        <f>IF(I3709="","空","重")</f>
        <v>重</v>
      </c>
      <c r="I3709" s="24">
        <v>41680</v>
      </c>
      <c r="J3709" s="27"/>
      <c r="K3709" s="12" t="s">
        <v>12951</v>
      </c>
      <c r="L3709" s="12"/>
      <c r="M3709" s="13"/>
      <c r="N3709" s="14"/>
      <c r="O3709" s="18" t="str">
        <f t="shared" ca="1" si="209"/>
        <v>135天</v>
      </c>
      <c r="P3709" s="80">
        <v>100</v>
      </c>
      <c r="Q3709" s="80">
        <v>9140030</v>
      </c>
      <c r="R3709" s="80"/>
      <c r="S3709" s="80"/>
    </row>
    <row r="3710" spans="1:19">
      <c r="A3710" s="7">
        <v>3712</v>
      </c>
      <c r="B3710" s="12" t="s">
        <v>3308</v>
      </c>
      <c r="C3710" s="12" t="s">
        <v>10393</v>
      </c>
      <c r="D3710" s="7" t="str">
        <f t="shared" si="208"/>
        <v>中远箱</v>
      </c>
      <c r="E3710" s="12" t="s">
        <v>17174</v>
      </c>
      <c r="F3710" s="81">
        <v>41664</v>
      </c>
      <c r="G3710" s="80">
        <v>100</v>
      </c>
      <c r="H3710" s="7" t="s">
        <v>9198</v>
      </c>
      <c r="I3710" s="24">
        <v>41666</v>
      </c>
      <c r="J3710" s="27"/>
      <c r="K3710" s="12" t="s">
        <v>2346</v>
      </c>
      <c r="L3710" s="12"/>
      <c r="M3710" s="13"/>
      <c r="N3710" s="14"/>
      <c r="O3710" s="18" t="str">
        <f t="shared" ca="1" si="209"/>
        <v>135天</v>
      </c>
      <c r="P3710" s="80">
        <v>100</v>
      </c>
      <c r="Q3710" s="80">
        <v>9140030</v>
      </c>
      <c r="R3710" s="80"/>
      <c r="S3710" s="80"/>
    </row>
    <row r="3711" spans="1:19">
      <c r="A3711" s="7">
        <v>3713</v>
      </c>
      <c r="B3711" s="12" t="s">
        <v>12361</v>
      </c>
      <c r="C3711" s="12" t="s">
        <v>10393</v>
      </c>
      <c r="D3711" s="7" t="str">
        <f t="shared" si="208"/>
        <v>中远箱</v>
      </c>
      <c r="E3711" s="12" t="s">
        <v>17174</v>
      </c>
      <c r="F3711" s="81">
        <v>41664</v>
      </c>
      <c r="G3711" s="80">
        <v>100</v>
      </c>
      <c r="H3711" s="12" t="str">
        <f>IF(I3711="","空","重")</f>
        <v>重</v>
      </c>
      <c r="I3711" s="24">
        <v>41680</v>
      </c>
      <c r="J3711" s="27"/>
      <c r="K3711" s="12" t="s">
        <v>12951</v>
      </c>
      <c r="L3711" s="12"/>
      <c r="M3711" s="13"/>
      <c r="N3711" s="14"/>
      <c r="O3711" s="18" t="str">
        <f t="shared" ca="1" si="209"/>
        <v>135天</v>
      </c>
      <c r="P3711" s="80">
        <v>100</v>
      </c>
      <c r="Q3711" s="80">
        <v>9140030</v>
      </c>
      <c r="R3711" s="80"/>
      <c r="S3711" s="80"/>
    </row>
    <row r="3712" spans="1:19">
      <c r="A3712" s="7">
        <v>3714</v>
      </c>
      <c r="B3712" s="12" t="s">
        <v>3309</v>
      </c>
      <c r="C3712" s="12" t="s">
        <v>10393</v>
      </c>
      <c r="D3712" s="7" t="str">
        <f t="shared" si="208"/>
        <v>中远箱</v>
      </c>
      <c r="E3712" s="12" t="s">
        <v>17174</v>
      </c>
      <c r="F3712" s="81">
        <v>41663</v>
      </c>
      <c r="G3712" s="80">
        <v>100</v>
      </c>
      <c r="H3712" s="7" t="s">
        <v>9198</v>
      </c>
      <c r="I3712" s="24">
        <v>41667</v>
      </c>
      <c r="J3712" s="27"/>
      <c r="K3712" s="12" t="s">
        <v>8676</v>
      </c>
      <c r="L3712" s="12"/>
      <c r="M3712" s="13"/>
      <c r="N3712" s="14"/>
      <c r="O3712" s="18" t="str">
        <f t="shared" ca="1" si="209"/>
        <v>136天</v>
      </c>
      <c r="P3712" s="80">
        <v>100</v>
      </c>
      <c r="Q3712" s="80">
        <v>9140030</v>
      </c>
      <c r="R3712" s="80"/>
      <c r="S3712" s="80"/>
    </row>
    <row r="3713" spans="1:19">
      <c r="A3713" s="7">
        <v>3715</v>
      </c>
      <c r="B3713" s="12" t="s">
        <v>3310</v>
      </c>
      <c r="C3713" s="12" t="s">
        <v>10393</v>
      </c>
      <c r="D3713" s="7" t="str">
        <f t="shared" si="208"/>
        <v>中远箱</v>
      </c>
      <c r="E3713" s="12" t="s">
        <v>17174</v>
      </c>
      <c r="F3713" s="81">
        <v>41663</v>
      </c>
      <c r="G3713" s="80">
        <v>100</v>
      </c>
      <c r="H3713" s="7" t="s">
        <v>9198</v>
      </c>
      <c r="I3713" s="24">
        <v>41690</v>
      </c>
      <c r="J3713" s="27"/>
      <c r="K3713" s="12" t="s">
        <v>4794</v>
      </c>
      <c r="L3713" s="12"/>
      <c r="M3713" s="13"/>
      <c r="N3713" s="14"/>
      <c r="O3713" s="18" t="str">
        <f t="shared" ca="1" si="209"/>
        <v>136天</v>
      </c>
      <c r="P3713" s="80">
        <v>100</v>
      </c>
      <c r="Q3713" s="80">
        <v>9140030</v>
      </c>
      <c r="R3713" s="80"/>
      <c r="S3713" s="80"/>
    </row>
    <row r="3714" spans="1:19">
      <c r="A3714" s="7">
        <v>3716</v>
      </c>
      <c r="B3714" s="12" t="s">
        <v>3311</v>
      </c>
      <c r="C3714" s="12" t="s">
        <v>10393</v>
      </c>
      <c r="D3714" s="7" t="str">
        <f t="shared" ref="D3714:D3777" si="210">IF(B3714="","","中远箱")</f>
        <v>中远箱</v>
      </c>
      <c r="E3714" s="12" t="s">
        <v>17174</v>
      </c>
      <c r="F3714" s="81">
        <v>41664</v>
      </c>
      <c r="G3714" s="80">
        <v>100</v>
      </c>
      <c r="H3714" s="7" t="s">
        <v>9198</v>
      </c>
      <c r="I3714" s="24">
        <v>41665</v>
      </c>
      <c r="J3714" s="27"/>
      <c r="K3714" s="12" t="s">
        <v>12951</v>
      </c>
      <c r="L3714" s="12"/>
      <c r="M3714" s="13"/>
      <c r="N3714" s="14"/>
      <c r="O3714" s="18" t="str">
        <f t="shared" ref="O3714:O3777" ca="1" si="211">IF(ISNONTEXT(J3714),DATEDIF(F3714,TODAY(),"d")&amp;"天","出场")</f>
        <v>135天</v>
      </c>
      <c r="P3714" s="80">
        <v>100</v>
      </c>
      <c r="Q3714" s="80">
        <v>9140030</v>
      </c>
      <c r="R3714" s="80"/>
      <c r="S3714" s="80"/>
    </row>
    <row r="3715" spans="1:19">
      <c r="A3715" s="7">
        <v>3717</v>
      </c>
      <c r="B3715" s="12" t="s">
        <v>3312</v>
      </c>
      <c r="C3715" s="12" t="s">
        <v>10393</v>
      </c>
      <c r="D3715" s="7" t="str">
        <f t="shared" si="210"/>
        <v>中远箱</v>
      </c>
      <c r="E3715" s="12" t="s">
        <v>17174</v>
      </c>
      <c r="F3715" s="81">
        <v>41664</v>
      </c>
      <c r="G3715" s="80">
        <v>100</v>
      </c>
      <c r="H3715" s="7" t="s">
        <v>9198</v>
      </c>
      <c r="I3715" s="24">
        <v>41674</v>
      </c>
      <c r="J3715" s="27"/>
      <c r="K3715" s="12" t="s">
        <v>2346</v>
      </c>
      <c r="L3715" s="12"/>
      <c r="M3715" s="13"/>
      <c r="N3715" s="14"/>
      <c r="O3715" s="18" t="str">
        <f t="shared" ca="1" si="211"/>
        <v>135天</v>
      </c>
      <c r="P3715" s="80">
        <v>100</v>
      </c>
      <c r="Q3715" s="80">
        <v>9140030</v>
      </c>
      <c r="R3715" s="80"/>
      <c r="S3715" s="80"/>
    </row>
    <row r="3716" spans="1:19">
      <c r="A3716" s="7">
        <v>3718</v>
      </c>
      <c r="B3716" s="12" t="s">
        <v>3313</v>
      </c>
      <c r="C3716" s="12" t="s">
        <v>10393</v>
      </c>
      <c r="D3716" s="7" t="str">
        <f t="shared" si="210"/>
        <v>中远箱</v>
      </c>
      <c r="E3716" s="12" t="s">
        <v>17174</v>
      </c>
      <c r="F3716" s="81">
        <v>41665</v>
      </c>
      <c r="G3716" s="80">
        <v>100</v>
      </c>
      <c r="H3716" s="7" t="s">
        <v>9198</v>
      </c>
      <c r="I3716" s="24">
        <v>41674</v>
      </c>
      <c r="J3716" s="27"/>
      <c r="K3716" s="12" t="s">
        <v>2346</v>
      </c>
      <c r="L3716" s="12"/>
      <c r="M3716" s="13"/>
      <c r="N3716" s="14"/>
      <c r="O3716" s="18" t="str">
        <f t="shared" ca="1" si="211"/>
        <v>134天</v>
      </c>
      <c r="P3716" s="80">
        <v>100</v>
      </c>
      <c r="Q3716" s="80">
        <v>9140030</v>
      </c>
      <c r="R3716" s="80"/>
      <c r="S3716" s="80"/>
    </row>
    <row r="3717" spans="1:19">
      <c r="A3717" s="7">
        <v>3719</v>
      </c>
      <c r="B3717" s="12" t="s">
        <v>3314</v>
      </c>
      <c r="C3717" s="12" t="s">
        <v>10393</v>
      </c>
      <c r="D3717" s="7" t="str">
        <f t="shared" si="210"/>
        <v>中远箱</v>
      </c>
      <c r="E3717" s="12" t="s">
        <v>17174</v>
      </c>
      <c r="F3717" s="81">
        <v>41664</v>
      </c>
      <c r="G3717" s="80">
        <v>100</v>
      </c>
      <c r="H3717" s="7" t="s">
        <v>9198</v>
      </c>
      <c r="I3717" s="24">
        <v>41681</v>
      </c>
      <c r="J3717" s="27"/>
      <c r="K3717" s="12" t="s">
        <v>4930</v>
      </c>
      <c r="L3717" s="12"/>
      <c r="M3717" s="13"/>
      <c r="N3717" s="14"/>
      <c r="O3717" s="18" t="str">
        <f t="shared" ca="1" si="211"/>
        <v>135天</v>
      </c>
      <c r="P3717" s="80">
        <v>100</v>
      </c>
      <c r="Q3717" s="80">
        <v>9140030</v>
      </c>
      <c r="R3717" s="80"/>
      <c r="S3717" s="80"/>
    </row>
    <row r="3718" spans="1:19">
      <c r="A3718" s="7">
        <v>3720</v>
      </c>
      <c r="B3718" s="12" t="s">
        <v>3315</v>
      </c>
      <c r="C3718" s="12" t="s">
        <v>10393</v>
      </c>
      <c r="D3718" s="7" t="str">
        <f t="shared" si="210"/>
        <v>中远箱</v>
      </c>
      <c r="E3718" s="12" t="s">
        <v>17174</v>
      </c>
      <c r="F3718" s="81">
        <v>41664</v>
      </c>
      <c r="G3718" s="80">
        <v>100</v>
      </c>
      <c r="H3718" s="7" t="s">
        <v>9198</v>
      </c>
      <c r="I3718" s="24">
        <v>41665</v>
      </c>
      <c r="J3718" s="27"/>
      <c r="K3718" s="12" t="s">
        <v>10395</v>
      </c>
      <c r="L3718" s="12"/>
      <c r="M3718" s="13"/>
      <c r="N3718" s="14"/>
      <c r="O3718" s="18" t="str">
        <f t="shared" ca="1" si="211"/>
        <v>135天</v>
      </c>
      <c r="P3718" s="80">
        <v>100</v>
      </c>
      <c r="Q3718" s="80">
        <v>9140030</v>
      </c>
      <c r="R3718" s="80"/>
      <c r="S3718" s="80"/>
    </row>
    <row r="3719" spans="1:19">
      <c r="A3719" s="7">
        <v>3721</v>
      </c>
      <c r="B3719" s="12" t="s">
        <v>9869</v>
      </c>
      <c r="C3719" s="12" t="s">
        <v>10393</v>
      </c>
      <c r="D3719" s="7" t="str">
        <f t="shared" si="210"/>
        <v>中远箱</v>
      </c>
      <c r="E3719" s="12" t="s">
        <v>17174</v>
      </c>
      <c r="F3719" s="81">
        <v>41665</v>
      </c>
      <c r="G3719" s="80">
        <v>100</v>
      </c>
      <c r="H3719" s="12" t="str">
        <f>IF(I3719="","空","重")</f>
        <v>重</v>
      </c>
      <c r="I3719" s="24">
        <v>41680</v>
      </c>
      <c r="J3719" s="27"/>
      <c r="K3719" s="12" t="s">
        <v>12951</v>
      </c>
      <c r="L3719" s="12"/>
      <c r="M3719" s="13"/>
      <c r="N3719" s="14"/>
      <c r="O3719" s="18" t="str">
        <f t="shared" ca="1" si="211"/>
        <v>134天</v>
      </c>
      <c r="P3719" s="80">
        <v>100</v>
      </c>
      <c r="Q3719" s="80">
        <v>9140030</v>
      </c>
      <c r="R3719" s="80"/>
      <c r="S3719" s="80"/>
    </row>
    <row r="3720" spans="1:19">
      <c r="A3720" s="7">
        <v>3722</v>
      </c>
      <c r="B3720" s="12" t="s">
        <v>9870</v>
      </c>
      <c r="C3720" s="12" t="s">
        <v>10393</v>
      </c>
      <c r="D3720" s="7" t="str">
        <f t="shared" si="210"/>
        <v>中远箱</v>
      </c>
      <c r="E3720" s="12" t="s">
        <v>17174</v>
      </c>
      <c r="F3720" s="81">
        <v>41665</v>
      </c>
      <c r="G3720" s="80">
        <v>100</v>
      </c>
      <c r="H3720" s="12" t="str">
        <f>IF(I3720="","空","重")</f>
        <v>重</v>
      </c>
      <c r="I3720" s="24">
        <v>41680</v>
      </c>
      <c r="J3720" s="27"/>
      <c r="K3720" s="12" t="s">
        <v>12951</v>
      </c>
      <c r="L3720" s="12"/>
      <c r="M3720" s="13"/>
      <c r="N3720" s="14"/>
      <c r="O3720" s="18" t="str">
        <f t="shared" ca="1" si="211"/>
        <v>134天</v>
      </c>
      <c r="P3720" s="80">
        <v>100</v>
      </c>
      <c r="Q3720" s="80">
        <v>9140030</v>
      </c>
      <c r="R3720" s="80"/>
      <c r="S3720" s="80"/>
    </row>
    <row r="3721" spans="1:19">
      <c r="A3721" s="7">
        <v>3723</v>
      </c>
      <c r="B3721" s="12" t="s">
        <v>9871</v>
      </c>
      <c r="C3721" s="12" t="s">
        <v>10393</v>
      </c>
      <c r="D3721" s="7" t="str">
        <f t="shared" si="210"/>
        <v>中远箱</v>
      </c>
      <c r="E3721" s="12" t="s">
        <v>17174</v>
      </c>
      <c r="F3721" s="81">
        <v>41664</v>
      </c>
      <c r="G3721" s="80">
        <v>100</v>
      </c>
      <c r="H3721" s="7" t="s">
        <v>9198</v>
      </c>
      <c r="I3721" s="24">
        <v>41665</v>
      </c>
      <c r="J3721" s="27"/>
      <c r="K3721" s="12" t="s">
        <v>12951</v>
      </c>
      <c r="L3721" s="12"/>
      <c r="M3721" s="13"/>
      <c r="N3721" s="14"/>
      <c r="O3721" s="18" t="str">
        <f t="shared" ca="1" si="211"/>
        <v>135天</v>
      </c>
      <c r="P3721" s="80">
        <v>100</v>
      </c>
      <c r="Q3721" s="80">
        <v>9140030</v>
      </c>
      <c r="R3721" s="80"/>
      <c r="S3721" s="80"/>
    </row>
    <row r="3722" spans="1:19">
      <c r="A3722" s="7">
        <v>3724</v>
      </c>
      <c r="B3722" s="12" t="s">
        <v>9872</v>
      </c>
      <c r="C3722" s="12" t="s">
        <v>10393</v>
      </c>
      <c r="D3722" s="7" t="str">
        <f t="shared" si="210"/>
        <v>中远箱</v>
      </c>
      <c r="E3722" s="12" t="s">
        <v>17174</v>
      </c>
      <c r="F3722" s="81">
        <v>41664</v>
      </c>
      <c r="G3722" s="80">
        <v>100</v>
      </c>
      <c r="H3722" s="7" t="s">
        <v>9198</v>
      </c>
      <c r="I3722" s="24">
        <v>41681</v>
      </c>
      <c r="J3722" s="27"/>
      <c r="K3722" s="12" t="s">
        <v>4930</v>
      </c>
      <c r="L3722" s="12"/>
      <c r="M3722" s="13"/>
      <c r="N3722" s="14"/>
      <c r="O3722" s="18" t="str">
        <f t="shared" ca="1" si="211"/>
        <v>135天</v>
      </c>
      <c r="P3722" s="80">
        <v>100</v>
      </c>
      <c r="Q3722" s="80">
        <v>9140030</v>
      </c>
      <c r="R3722" s="80"/>
      <c r="S3722" s="80"/>
    </row>
    <row r="3723" spans="1:19">
      <c r="A3723" s="7">
        <v>3725</v>
      </c>
      <c r="B3723" s="12" t="s">
        <v>9873</v>
      </c>
      <c r="C3723" s="12" t="s">
        <v>10393</v>
      </c>
      <c r="D3723" s="7" t="str">
        <f t="shared" si="210"/>
        <v>中远箱</v>
      </c>
      <c r="E3723" s="12" t="s">
        <v>17174</v>
      </c>
      <c r="F3723" s="81">
        <v>41665</v>
      </c>
      <c r="G3723" s="80">
        <v>100</v>
      </c>
      <c r="H3723" s="12" t="str">
        <f t="shared" ref="H3723:H3731" si="212">IF(I3723="","空","重")</f>
        <v>重</v>
      </c>
      <c r="I3723" s="24">
        <v>41680</v>
      </c>
      <c r="J3723" s="27"/>
      <c r="K3723" s="12" t="s">
        <v>12951</v>
      </c>
      <c r="L3723" s="12"/>
      <c r="M3723" s="13"/>
      <c r="N3723" s="14"/>
      <c r="O3723" s="18" t="str">
        <f t="shared" ca="1" si="211"/>
        <v>134天</v>
      </c>
      <c r="P3723" s="80">
        <v>100</v>
      </c>
      <c r="Q3723" s="80">
        <v>9140030</v>
      </c>
      <c r="R3723" s="80"/>
      <c r="S3723" s="80"/>
    </row>
    <row r="3724" spans="1:19">
      <c r="A3724" s="7">
        <v>3726</v>
      </c>
      <c r="B3724" s="12" t="s">
        <v>9874</v>
      </c>
      <c r="C3724" s="12" t="s">
        <v>10393</v>
      </c>
      <c r="D3724" s="7" t="str">
        <f t="shared" si="210"/>
        <v>中远箱</v>
      </c>
      <c r="E3724" s="12" t="s">
        <v>17174</v>
      </c>
      <c r="F3724" s="81">
        <v>41665</v>
      </c>
      <c r="G3724" s="80">
        <v>100</v>
      </c>
      <c r="H3724" s="12" t="str">
        <f t="shared" si="212"/>
        <v>重</v>
      </c>
      <c r="I3724" s="24">
        <v>41680</v>
      </c>
      <c r="J3724" s="27"/>
      <c r="K3724" s="12" t="s">
        <v>12951</v>
      </c>
      <c r="L3724" s="12"/>
      <c r="M3724" s="13"/>
      <c r="N3724" s="14"/>
      <c r="O3724" s="18" t="str">
        <f t="shared" ca="1" si="211"/>
        <v>134天</v>
      </c>
      <c r="P3724" s="80">
        <v>100</v>
      </c>
      <c r="Q3724" s="80">
        <v>9140030</v>
      </c>
      <c r="R3724" s="80"/>
      <c r="S3724" s="80"/>
    </row>
    <row r="3725" spans="1:19">
      <c r="A3725" s="7">
        <v>3727</v>
      </c>
      <c r="B3725" s="12" t="s">
        <v>9875</v>
      </c>
      <c r="C3725" s="12" t="s">
        <v>10393</v>
      </c>
      <c r="D3725" s="7" t="str">
        <f t="shared" si="210"/>
        <v>中远箱</v>
      </c>
      <c r="E3725" s="12" t="s">
        <v>17174</v>
      </c>
      <c r="F3725" s="81">
        <v>41664</v>
      </c>
      <c r="G3725" s="80" t="s">
        <v>9162</v>
      </c>
      <c r="H3725" s="12" t="str">
        <f t="shared" si="212"/>
        <v>重</v>
      </c>
      <c r="I3725" s="24">
        <v>41680</v>
      </c>
      <c r="J3725" s="27"/>
      <c r="K3725" s="12" t="s">
        <v>12951</v>
      </c>
      <c r="L3725" s="12"/>
      <c r="M3725" s="13"/>
      <c r="N3725" s="14"/>
      <c r="O3725" s="18" t="str">
        <f t="shared" ca="1" si="211"/>
        <v>135天</v>
      </c>
      <c r="P3725" s="80">
        <v>100</v>
      </c>
      <c r="Q3725" s="80">
        <v>9140030</v>
      </c>
      <c r="R3725" s="80"/>
      <c r="S3725" s="80"/>
    </row>
    <row r="3726" spans="1:19">
      <c r="A3726" s="7">
        <v>3728</v>
      </c>
      <c r="B3726" s="12" t="s">
        <v>5436</v>
      </c>
      <c r="C3726" s="12" t="s">
        <v>10393</v>
      </c>
      <c r="D3726" s="7" t="str">
        <f t="shared" si="210"/>
        <v>中远箱</v>
      </c>
      <c r="E3726" s="12" t="s">
        <v>17174</v>
      </c>
      <c r="F3726" s="81">
        <v>41665</v>
      </c>
      <c r="G3726" s="80">
        <v>100</v>
      </c>
      <c r="H3726" s="12" t="str">
        <f t="shared" si="212"/>
        <v>重</v>
      </c>
      <c r="I3726" s="24">
        <v>41680</v>
      </c>
      <c r="J3726" s="27"/>
      <c r="K3726" s="12" t="s">
        <v>12951</v>
      </c>
      <c r="L3726" s="12"/>
      <c r="M3726" s="13"/>
      <c r="N3726" s="14"/>
      <c r="O3726" s="18" t="str">
        <f t="shared" ca="1" si="211"/>
        <v>134天</v>
      </c>
      <c r="P3726" s="80">
        <v>100</v>
      </c>
      <c r="Q3726" s="80">
        <v>9140030</v>
      </c>
      <c r="R3726" s="80"/>
      <c r="S3726" s="80"/>
    </row>
    <row r="3727" spans="1:19">
      <c r="A3727" s="7">
        <v>3729</v>
      </c>
      <c r="B3727" s="12" t="s">
        <v>5437</v>
      </c>
      <c r="C3727" s="12" t="s">
        <v>10393</v>
      </c>
      <c r="D3727" s="7" t="str">
        <f t="shared" si="210"/>
        <v>中远箱</v>
      </c>
      <c r="E3727" s="12" t="s">
        <v>17174</v>
      </c>
      <c r="F3727" s="81">
        <v>41665</v>
      </c>
      <c r="G3727" s="80">
        <v>100</v>
      </c>
      <c r="H3727" s="12" t="str">
        <f t="shared" si="212"/>
        <v>重</v>
      </c>
      <c r="I3727" s="24">
        <v>41680</v>
      </c>
      <c r="J3727" s="27"/>
      <c r="K3727" s="12" t="s">
        <v>12951</v>
      </c>
      <c r="L3727" s="12"/>
      <c r="M3727" s="13"/>
      <c r="N3727" s="14"/>
      <c r="O3727" s="18" t="str">
        <f t="shared" ca="1" si="211"/>
        <v>134天</v>
      </c>
      <c r="P3727" s="80">
        <v>100</v>
      </c>
      <c r="Q3727" s="80">
        <v>9140030</v>
      </c>
      <c r="R3727" s="80"/>
      <c r="S3727" s="80"/>
    </row>
    <row r="3728" spans="1:19">
      <c r="A3728" s="7">
        <v>3730</v>
      </c>
      <c r="B3728" s="12" t="s">
        <v>5438</v>
      </c>
      <c r="C3728" s="12" t="s">
        <v>10393</v>
      </c>
      <c r="D3728" s="7" t="str">
        <f t="shared" si="210"/>
        <v>中远箱</v>
      </c>
      <c r="E3728" s="12" t="s">
        <v>17174</v>
      </c>
      <c r="F3728" s="81">
        <v>41665</v>
      </c>
      <c r="G3728" s="80">
        <v>100</v>
      </c>
      <c r="H3728" s="12" t="str">
        <f t="shared" si="212"/>
        <v>重</v>
      </c>
      <c r="I3728" s="24">
        <v>41680</v>
      </c>
      <c r="J3728" s="27"/>
      <c r="K3728" s="12" t="s">
        <v>12951</v>
      </c>
      <c r="L3728" s="12"/>
      <c r="M3728" s="13"/>
      <c r="N3728" s="14"/>
      <c r="O3728" s="18" t="str">
        <f t="shared" ca="1" si="211"/>
        <v>134天</v>
      </c>
      <c r="P3728" s="80">
        <v>100</v>
      </c>
      <c r="Q3728" s="80">
        <v>9140030</v>
      </c>
      <c r="R3728" s="80"/>
      <c r="S3728" s="80"/>
    </row>
    <row r="3729" spans="1:19">
      <c r="A3729" s="7">
        <v>3731</v>
      </c>
      <c r="B3729" s="12" t="s">
        <v>5439</v>
      </c>
      <c r="C3729" s="12" t="s">
        <v>10393</v>
      </c>
      <c r="D3729" s="7" t="str">
        <f t="shared" si="210"/>
        <v>中远箱</v>
      </c>
      <c r="E3729" s="12" t="s">
        <v>17174</v>
      </c>
      <c r="F3729" s="81">
        <v>41665</v>
      </c>
      <c r="G3729" s="80">
        <v>100</v>
      </c>
      <c r="H3729" s="12" t="str">
        <f t="shared" si="212"/>
        <v>重</v>
      </c>
      <c r="I3729" s="24">
        <v>41680</v>
      </c>
      <c r="J3729" s="27"/>
      <c r="K3729" s="12" t="s">
        <v>12951</v>
      </c>
      <c r="L3729" s="12"/>
      <c r="M3729" s="13"/>
      <c r="N3729" s="14"/>
      <c r="O3729" s="18" t="str">
        <f t="shared" ca="1" si="211"/>
        <v>134天</v>
      </c>
      <c r="P3729" s="80">
        <v>100</v>
      </c>
      <c r="Q3729" s="80">
        <v>9140030</v>
      </c>
      <c r="R3729" s="80"/>
      <c r="S3729" s="80"/>
    </row>
    <row r="3730" spans="1:19">
      <c r="A3730" s="7">
        <v>3732</v>
      </c>
      <c r="B3730" s="12" t="s">
        <v>5440</v>
      </c>
      <c r="C3730" s="12" t="s">
        <v>10393</v>
      </c>
      <c r="D3730" s="7" t="str">
        <f t="shared" si="210"/>
        <v>中远箱</v>
      </c>
      <c r="E3730" s="12" t="s">
        <v>17174</v>
      </c>
      <c r="F3730" s="81">
        <v>41665</v>
      </c>
      <c r="G3730" s="80">
        <v>100</v>
      </c>
      <c r="H3730" s="12" t="str">
        <f t="shared" si="212"/>
        <v>重</v>
      </c>
      <c r="I3730" s="24">
        <v>41680</v>
      </c>
      <c r="J3730" s="27"/>
      <c r="K3730" s="12" t="s">
        <v>12951</v>
      </c>
      <c r="L3730" s="12"/>
      <c r="M3730" s="13"/>
      <c r="N3730" s="14"/>
      <c r="O3730" s="18" t="str">
        <f t="shared" ca="1" si="211"/>
        <v>134天</v>
      </c>
      <c r="P3730" s="80">
        <v>100</v>
      </c>
      <c r="Q3730" s="80">
        <v>9140030</v>
      </c>
      <c r="R3730" s="80"/>
      <c r="S3730" s="80"/>
    </row>
    <row r="3731" spans="1:19">
      <c r="A3731" s="7">
        <v>3733</v>
      </c>
      <c r="B3731" s="12" t="s">
        <v>5441</v>
      </c>
      <c r="C3731" s="12" t="s">
        <v>10393</v>
      </c>
      <c r="D3731" s="7" t="str">
        <f t="shared" si="210"/>
        <v>中远箱</v>
      </c>
      <c r="E3731" s="12" t="s">
        <v>17174</v>
      </c>
      <c r="F3731" s="81">
        <v>41665</v>
      </c>
      <c r="G3731" s="80">
        <v>100</v>
      </c>
      <c r="H3731" s="12" t="str">
        <f t="shared" si="212"/>
        <v>重</v>
      </c>
      <c r="I3731" s="24">
        <v>41680</v>
      </c>
      <c r="J3731" s="27"/>
      <c r="K3731" s="12" t="s">
        <v>12951</v>
      </c>
      <c r="L3731" s="12"/>
      <c r="M3731" s="13"/>
      <c r="N3731" s="14"/>
      <c r="O3731" s="18" t="str">
        <f t="shared" ca="1" si="211"/>
        <v>134天</v>
      </c>
      <c r="P3731" s="80">
        <v>100</v>
      </c>
      <c r="Q3731" s="80">
        <v>9140030</v>
      </c>
      <c r="R3731" s="80"/>
      <c r="S3731" s="80"/>
    </row>
    <row r="3732" spans="1:19">
      <c r="A3732" s="7">
        <v>3734</v>
      </c>
      <c r="B3732" s="12" t="s">
        <v>5442</v>
      </c>
      <c r="C3732" s="12" t="s">
        <v>10393</v>
      </c>
      <c r="D3732" s="7" t="str">
        <f t="shared" si="210"/>
        <v>中远箱</v>
      </c>
      <c r="E3732" s="12" t="s">
        <v>17174</v>
      </c>
      <c r="F3732" s="81">
        <v>41665</v>
      </c>
      <c r="G3732" s="80">
        <v>100</v>
      </c>
      <c r="H3732" s="7" t="s">
        <v>9198</v>
      </c>
      <c r="I3732" s="24">
        <v>41681</v>
      </c>
      <c r="J3732" s="27"/>
      <c r="K3732" s="12" t="s">
        <v>15515</v>
      </c>
      <c r="L3732" s="12"/>
      <c r="M3732" s="13"/>
      <c r="N3732" s="14"/>
      <c r="O3732" s="18" t="str">
        <f t="shared" ca="1" si="211"/>
        <v>134天</v>
      </c>
      <c r="P3732" s="80">
        <v>100</v>
      </c>
      <c r="Q3732" s="80">
        <v>9140030</v>
      </c>
      <c r="R3732" s="80"/>
      <c r="S3732" s="80"/>
    </row>
    <row r="3733" spans="1:19">
      <c r="A3733" s="7">
        <v>3735</v>
      </c>
      <c r="B3733" s="12" t="s">
        <v>2046</v>
      </c>
      <c r="C3733" s="12" t="s">
        <v>3270</v>
      </c>
      <c r="D3733" s="7" t="str">
        <f t="shared" si="210"/>
        <v>中远箱</v>
      </c>
      <c r="E3733" s="12" t="s">
        <v>8078</v>
      </c>
      <c r="F3733" s="81">
        <v>41685</v>
      </c>
      <c r="G3733" s="80">
        <v>100</v>
      </c>
      <c r="H3733" s="7" t="s">
        <v>9198</v>
      </c>
      <c r="I3733" s="24">
        <v>41727</v>
      </c>
      <c r="J3733" s="27"/>
      <c r="K3733" s="12" t="s">
        <v>6500</v>
      </c>
      <c r="L3733" s="12"/>
      <c r="M3733" s="13"/>
      <c r="N3733" s="14"/>
      <c r="O3733" s="18" t="str">
        <f t="shared" ca="1" si="211"/>
        <v>114天</v>
      </c>
      <c r="P3733" s="80">
        <v>100</v>
      </c>
      <c r="Q3733" s="80">
        <v>9140048</v>
      </c>
      <c r="R3733" s="80"/>
      <c r="S3733" s="80"/>
    </row>
    <row r="3734" spans="1:19">
      <c r="A3734" s="7">
        <v>4139</v>
      </c>
      <c r="B3734" s="194" t="s">
        <v>10853</v>
      </c>
      <c r="C3734" s="12" t="s">
        <v>10393</v>
      </c>
      <c r="D3734" s="7" t="str">
        <f t="shared" si="210"/>
        <v>中远箱</v>
      </c>
      <c r="E3734" s="12" t="s">
        <v>17174</v>
      </c>
      <c r="F3734" s="81" t="str">
        <f>IF(ISNONTEXT(B3733),"","请输入日期")</f>
        <v>请输入日期</v>
      </c>
      <c r="G3734" s="80" t="s">
        <v>7200</v>
      </c>
      <c r="H3734" s="7" t="s">
        <v>9198</v>
      </c>
      <c r="I3734" s="24"/>
      <c r="J3734" s="27"/>
      <c r="K3734" s="12"/>
      <c r="L3734" s="12"/>
      <c r="M3734" s="13"/>
      <c r="N3734" s="14"/>
      <c r="O3734" s="18" t="e">
        <f t="shared" ca="1" si="211"/>
        <v>#VALUE!</v>
      </c>
      <c r="P3734" s="80"/>
      <c r="Q3734" s="80"/>
      <c r="R3734" s="80"/>
      <c r="S3734" s="80"/>
    </row>
    <row r="3735" spans="1:19">
      <c r="A3735" s="7">
        <v>4140</v>
      </c>
      <c r="B3735" s="194" t="s">
        <v>10854</v>
      </c>
      <c r="C3735" s="12" t="s">
        <v>10393</v>
      </c>
      <c r="D3735" s="7" t="str">
        <f t="shared" si="210"/>
        <v>中远箱</v>
      </c>
      <c r="E3735" s="12" t="s">
        <v>17174</v>
      </c>
      <c r="F3735" s="81" t="str">
        <f>IF(ISNONTEXT(B3734),"","请输入日期")</f>
        <v>请输入日期</v>
      </c>
      <c r="G3735" s="80" t="s">
        <v>7200</v>
      </c>
      <c r="H3735" s="7" t="s">
        <v>9198</v>
      </c>
      <c r="I3735" s="24"/>
      <c r="J3735" s="27"/>
      <c r="K3735" s="12"/>
      <c r="L3735" s="12"/>
      <c r="M3735" s="13"/>
      <c r="N3735" s="14"/>
      <c r="O3735" s="18" t="e">
        <f t="shared" ca="1" si="211"/>
        <v>#VALUE!</v>
      </c>
      <c r="P3735" s="80"/>
      <c r="Q3735" s="80"/>
      <c r="R3735" s="80"/>
      <c r="S3735" s="80"/>
    </row>
    <row r="3736" spans="1:19">
      <c r="A3736" s="7">
        <v>3738</v>
      </c>
      <c r="B3736" s="194" t="s">
        <v>13255</v>
      </c>
      <c r="C3736" s="12" t="s">
        <v>10393</v>
      </c>
      <c r="D3736" s="7" t="str">
        <f t="shared" si="210"/>
        <v>中远箱</v>
      </c>
      <c r="E3736" s="12" t="s">
        <v>17174</v>
      </c>
      <c r="F3736" s="81">
        <v>41684</v>
      </c>
      <c r="G3736" s="80">
        <v>100</v>
      </c>
      <c r="H3736" s="7" t="s">
        <v>9198</v>
      </c>
      <c r="I3736" s="24">
        <v>41688</v>
      </c>
      <c r="J3736" s="27"/>
      <c r="K3736" s="12" t="s">
        <v>8676</v>
      </c>
      <c r="L3736" s="12"/>
      <c r="M3736" s="13"/>
      <c r="N3736" s="14"/>
      <c r="O3736" s="18" t="str">
        <f t="shared" ca="1" si="211"/>
        <v>115天</v>
      </c>
      <c r="P3736" s="80">
        <v>100</v>
      </c>
      <c r="Q3736" s="80">
        <v>9140048</v>
      </c>
      <c r="R3736" s="80"/>
      <c r="S3736" s="80"/>
    </row>
    <row r="3737" spans="1:19">
      <c r="A3737" s="7">
        <v>4141</v>
      </c>
      <c r="B3737" s="194" t="s">
        <v>10855</v>
      </c>
      <c r="C3737" s="12" t="s">
        <v>10393</v>
      </c>
      <c r="D3737" s="7" t="str">
        <f t="shared" si="210"/>
        <v>中远箱</v>
      </c>
      <c r="E3737" s="12" t="s">
        <v>17174</v>
      </c>
      <c r="F3737" s="81" t="str">
        <f>IF(ISNONTEXT(B3736),"","请输入日期")</f>
        <v>请输入日期</v>
      </c>
      <c r="G3737" s="80" t="s">
        <v>7200</v>
      </c>
      <c r="H3737" s="7" t="s">
        <v>9198</v>
      </c>
      <c r="I3737" s="24"/>
      <c r="J3737" s="27"/>
      <c r="K3737" s="12"/>
      <c r="L3737" s="12"/>
      <c r="M3737" s="13"/>
      <c r="N3737" s="14"/>
      <c r="O3737" s="18" t="e">
        <f t="shared" ca="1" si="211"/>
        <v>#VALUE!</v>
      </c>
      <c r="P3737" s="80"/>
      <c r="Q3737" s="80"/>
      <c r="R3737" s="80"/>
      <c r="S3737" s="80"/>
    </row>
    <row r="3738" spans="1:19">
      <c r="A3738" s="7">
        <v>3740</v>
      </c>
      <c r="B3738" s="194" t="s">
        <v>14866</v>
      </c>
      <c r="C3738" s="12" t="s">
        <v>3270</v>
      </c>
      <c r="D3738" s="7" t="str">
        <f t="shared" si="210"/>
        <v>中远箱</v>
      </c>
      <c r="E3738" s="12" t="s">
        <v>8078</v>
      </c>
      <c r="F3738" s="81">
        <v>41694</v>
      </c>
      <c r="G3738" s="80">
        <v>100</v>
      </c>
      <c r="H3738" s="7" t="s">
        <v>9198</v>
      </c>
      <c r="I3738" s="24">
        <v>41727</v>
      </c>
      <c r="J3738" s="27"/>
      <c r="K3738" s="12" t="s">
        <v>6500</v>
      </c>
      <c r="L3738" s="12"/>
      <c r="M3738" s="13"/>
      <c r="N3738" s="14"/>
      <c r="O3738" s="18" t="str">
        <f t="shared" ca="1" si="211"/>
        <v>105天</v>
      </c>
      <c r="P3738" s="80">
        <v>100</v>
      </c>
      <c r="Q3738" s="80">
        <v>9140048</v>
      </c>
      <c r="R3738" s="80"/>
      <c r="S3738" s="80"/>
    </row>
    <row r="3739" spans="1:19">
      <c r="A3739" s="7">
        <v>3741</v>
      </c>
      <c r="B3739" s="194" t="s">
        <v>14867</v>
      </c>
      <c r="C3739" s="12" t="s">
        <v>3270</v>
      </c>
      <c r="D3739" s="7" t="str">
        <f t="shared" si="210"/>
        <v>中远箱</v>
      </c>
      <c r="E3739" s="12" t="s">
        <v>8078</v>
      </c>
      <c r="F3739" s="81">
        <v>41694</v>
      </c>
      <c r="G3739" s="80">
        <v>100</v>
      </c>
      <c r="H3739" s="7" t="s">
        <v>9198</v>
      </c>
      <c r="I3739" s="24">
        <v>41727</v>
      </c>
      <c r="J3739" s="27"/>
      <c r="K3739" s="12" t="s">
        <v>6500</v>
      </c>
      <c r="L3739" s="12"/>
      <c r="M3739" s="13"/>
      <c r="N3739" s="14"/>
      <c r="O3739" s="18" t="str">
        <f t="shared" ca="1" si="211"/>
        <v>105天</v>
      </c>
      <c r="P3739" s="80">
        <v>100</v>
      </c>
      <c r="Q3739" s="80">
        <v>9140048</v>
      </c>
      <c r="R3739" s="80"/>
      <c r="S3739" s="80"/>
    </row>
    <row r="3740" spans="1:19">
      <c r="A3740" s="7">
        <v>4142</v>
      </c>
      <c r="B3740" s="194" t="s">
        <v>10856</v>
      </c>
      <c r="C3740" s="12" t="s">
        <v>10393</v>
      </c>
      <c r="D3740" s="7" t="str">
        <f t="shared" si="210"/>
        <v>中远箱</v>
      </c>
      <c r="E3740" s="12" t="s">
        <v>17174</v>
      </c>
      <c r="F3740" s="81" t="str">
        <f>IF(ISNONTEXT(B3739),"","请输入日期")</f>
        <v>请输入日期</v>
      </c>
      <c r="G3740" s="80" t="s">
        <v>7200</v>
      </c>
      <c r="H3740" s="7" t="s">
        <v>9198</v>
      </c>
      <c r="I3740" s="24"/>
      <c r="J3740" s="27"/>
      <c r="K3740" s="12"/>
      <c r="L3740" s="12"/>
      <c r="M3740" s="13"/>
      <c r="N3740" s="14"/>
      <c r="O3740" s="18" t="e">
        <f t="shared" ca="1" si="211"/>
        <v>#VALUE!</v>
      </c>
      <c r="P3740" s="80"/>
      <c r="Q3740" s="80"/>
      <c r="R3740" s="80"/>
      <c r="S3740" s="80"/>
    </row>
    <row r="3741" spans="1:19">
      <c r="A3741" s="7">
        <v>3743</v>
      </c>
      <c r="B3741" s="194" t="s">
        <v>14983</v>
      </c>
      <c r="C3741" s="12" t="s">
        <v>3270</v>
      </c>
      <c r="D3741" s="7" t="str">
        <f t="shared" si="210"/>
        <v>中远箱</v>
      </c>
      <c r="E3741" s="12" t="s">
        <v>8078</v>
      </c>
      <c r="F3741" s="81">
        <v>41694</v>
      </c>
      <c r="G3741" s="80">
        <v>100</v>
      </c>
      <c r="H3741" s="7" t="s">
        <v>9198</v>
      </c>
      <c r="I3741" s="24">
        <v>41727</v>
      </c>
      <c r="J3741" s="27"/>
      <c r="K3741" s="12" t="s">
        <v>6500</v>
      </c>
      <c r="L3741" s="12"/>
      <c r="M3741" s="13"/>
      <c r="N3741" s="14"/>
      <c r="O3741" s="18" t="str">
        <f t="shared" ca="1" si="211"/>
        <v>105天</v>
      </c>
      <c r="P3741" s="80">
        <v>100</v>
      </c>
      <c r="Q3741" s="80">
        <v>9140048</v>
      </c>
      <c r="R3741" s="80"/>
      <c r="S3741" s="80"/>
    </row>
    <row r="3742" spans="1:19">
      <c r="A3742" s="7">
        <v>3744</v>
      </c>
      <c r="B3742" s="194" t="s">
        <v>14984</v>
      </c>
      <c r="C3742" s="12" t="s">
        <v>3270</v>
      </c>
      <c r="D3742" s="7" t="str">
        <f t="shared" si="210"/>
        <v>中远箱</v>
      </c>
      <c r="E3742" s="12" t="s">
        <v>8078</v>
      </c>
      <c r="F3742" s="81">
        <v>41694</v>
      </c>
      <c r="G3742" s="80">
        <v>100</v>
      </c>
      <c r="H3742" s="7" t="s">
        <v>9198</v>
      </c>
      <c r="I3742" s="24">
        <v>41727</v>
      </c>
      <c r="J3742" s="27"/>
      <c r="K3742" s="12" t="s">
        <v>6500</v>
      </c>
      <c r="L3742" s="12"/>
      <c r="M3742" s="13"/>
      <c r="N3742" s="14"/>
      <c r="O3742" s="18" t="str">
        <f t="shared" ca="1" si="211"/>
        <v>105天</v>
      </c>
      <c r="P3742" s="80">
        <v>100</v>
      </c>
      <c r="Q3742" s="80">
        <v>9140048</v>
      </c>
      <c r="R3742" s="80"/>
      <c r="S3742" s="80"/>
    </row>
    <row r="3743" spans="1:19">
      <c r="A3743" s="7">
        <v>3745</v>
      </c>
      <c r="B3743" s="194" t="s">
        <v>14985</v>
      </c>
      <c r="C3743" s="12" t="s">
        <v>3270</v>
      </c>
      <c r="D3743" s="7" t="str">
        <f t="shared" si="210"/>
        <v>中远箱</v>
      </c>
      <c r="E3743" s="12" t="s">
        <v>8078</v>
      </c>
      <c r="F3743" s="81">
        <v>41694</v>
      </c>
      <c r="G3743" s="80">
        <v>100</v>
      </c>
      <c r="H3743" s="7" t="s">
        <v>9198</v>
      </c>
      <c r="I3743" s="24">
        <v>41727</v>
      </c>
      <c r="J3743" s="27"/>
      <c r="K3743" s="12" t="s">
        <v>6500</v>
      </c>
      <c r="L3743" s="12"/>
      <c r="M3743" s="13"/>
      <c r="N3743" s="14"/>
      <c r="O3743" s="18" t="str">
        <f t="shared" ca="1" si="211"/>
        <v>105天</v>
      </c>
      <c r="P3743" s="80">
        <v>100</v>
      </c>
      <c r="Q3743" s="80">
        <v>9140048</v>
      </c>
      <c r="R3743" s="80"/>
      <c r="S3743" s="80"/>
    </row>
    <row r="3744" spans="1:19">
      <c r="A3744" s="7">
        <v>4143</v>
      </c>
      <c r="B3744" s="194" t="s">
        <v>10857</v>
      </c>
      <c r="C3744" s="12" t="s">
        <v>10393</v>
      </c>
      <c r="D3744" s="7" t="str">
        <f t="shared" si="210"/>
        <v>中远箱</v>
      </c>
      <c r="E3744" s="12" t="s">
        <v>17174</v>
      </c>
      <c r="F3744" s="81" t="str">
        <f>IF(ISNONTEXT(B3743),"","请输入日期")</f>
        <v>请输入日期</v>
      </c>
      <c r="G3744" s="80" t="s">
        <v>7200</v>
      </c>
      <c r="H3744" s="7" t="s">
        <v>9198</v>
      </c>
      <c r="I3744" s="24"/>
      <c r="J3744" s="27"/>
      <c r="K3744" s="12"/>
      <c r="L3744" s="12"/>
      <c r="M3744" s="13"/>
      <c r="N3744" s="14"/>
      <c r="O3744" s="18" t="e">
        <f t="shared" ca="1" si="211"/>
        <v>#VALUE!</v>
      </c>
      <c r="P3744" s="80"/>
      <c r="Q3744" s="80"/>
      <c r="R3744" s="80"/>
      <c r="S3744" s="80"/>
    </row>
    <row r="3745" spans="1:19">
      <c r="A3745" s="7">
        <v>3747</v>
      </c>
      <c r="B3745" s="194" t="s">
        <v>14987</v>
      </c>
      <c r="C3745" s="12" t="s">
        <v>3270</v>
      </c>
      <c r="D3745" s="7" t="str">
        <f t="shared" si="210"/>
        <v>中远箱</v>
      </c>
      <c r="E3745" s="12" t="s">
        <v>8078</v>
      </c>
      <c r="F3745" s="81">
        <v>41694</v>
      </c>
      <c r="G3745" s="80">
        <v>100</v>
      </c>
      <c r="H3745" s="7" t="s">
        <v>9198</v>
      </c>
      <c r="I3745" s="24">
        <v>41727</v>
      </c>
      <c r="J3745" s="27"/>
      <c r="K3745" s="12" t="s">
        <v>6500</v>
      </c>
      <c r="L3745" s="12"/>
      <c r="M3745" s="13"/>
      <c r="N3745" s="14"/>
      <c r="O3745" s="18" t="str">
        <f t="shared" ca="1" si="211"/>
        <v>105天</v>
      </c>
      <c r="P3745" s="80">
        <v>100</v>
      </c>
      <c r="Q3745" s="80">
        <v>9140048</v>
      </c>
      <c r="R3745" s="80"/>
      <c r="S3745" s="80"/>
    </row>
    <row r="3746" spans="1:19">
      <c r="A3746" s="7">
        <v>3748</v>
      </c>
      <c r="B3746" s="194" t="s">
        <v>14988</v>
      </c>
      <c r="C3746" s="12" t="s">
        <v>3270</v>
      </c>
      <c r="D3746" s="7" t="str">
        <f t="shared" si="210"/>
        <v>中远箱</v>
      </c>
      <c r="E3746" s="12" t="s">
        <v>8078</v>
      </c>
      <c r="F3746" s="81">
        <v>41694</v>
      </c>
      <c r="G3746" s="80">
        <v>100</v>
      </c>
      <c r="H3746" s="7" t="s">
        <v>9198</v>
      </c>
      <c r="I3746" s="24">
        <v>41727</v>
      </c>
      <c r="J3746" s="27"/>
      <c r="K3746" s="12" t="s">
        <v>6500</v>
      </c>
      <c r="L3746" s="12"/>
      <c r="M3746" s="13"/>
      <c r="N3746" s="14"/>
      <c r="O3746" s="18" t="str">
        <f t="shared" ca="1" si="211"/>
        <v>105天</v>
      </c>
      <c r="P3746" s="80">
        <v>100</v>
      </c>
      <c r="Q3746" s="80">
        <v>9140048</v>
      </c>
      <c r="R3746" s="80"/>
      <c r="S3746" s="80"/>
    </row>
    <row r="3747" spans="1:19">
      <c r="A3747" s="7">
        <v>3749</v>
      </c>
      <c r="B3747" s="194" t="s">
        <v>14989</v>
      </c>
      <c r="C3747" s="12" t="s">
        <v>3270</v>
      </c>
      <c r="D3747" s="7" t="str">
        <f t="shared" si="210"/>
        <v>中远箱</v>
      </c>
      <c r="E3747" s="12" t="s">
        <v>8078</v>
      </c>
      <c r="F3747" s="81">
        <v>41694</v>
      </c>
      <c r="G3747" s="80">
        <v>100</v>
      </c>
      <c r="H3747" s="7" t="s">
        <v>9198</v>
      </c>
      <c r="I3747" s="24">
        <v>41727</v>
      </c>
      <c r="J3747" s="27"/>
      <c r="K3747" s="12" t="s">
        <v>6500</v>
      </c>
      <c r="L3747" s="12"/>
      <c r="M3747" s="13"/>
      <c r="N3747" s="14"/>
      <c r="O3747" s="18" t="str">
        <f t="shared" ca="1" si="211"/>
        <v>105天</v>
      </c>
      <c r="P3747" s="80">
        <v>100</v>
      </c>
      <c r="Q3747" s="80">
        <v>9140048</v>
      </c>
      <c r="R3747" s="80"/>
      <c r="S3747" s="80"/>
    </row>
    <row r="3748" spans="1:19">
      <c r="A3748" s="7">
        <v>3750</v>
      </c>
      <c r="B3748" s="194" t="s">
        <v>14990</v>
      </c>
      <c r="C3748" s="12" t="s">
        <v>3270</v>
      </c>
      <c r="D3748" s="7" t="str">
        <f t="shared" si="210"/>
        <v>中远箱</v>
      </c>
      <c r="E3748" s="12" t="s">
        <v>8078</v>
      </c>
      <c r="F3748" s="81">
        <v>41694</v>
      </c>
      <c r="G3748" s="80">
        <v>100</v>
      </c>
      <c r="H3748" s="7" t="s">
        <v>9198</v>
      </c>
      <c r="I3748" s="24">
        <v>41727</v>
      </c>
      <c r="J3748" s="27"/>
      <c r="K3748" s="12" t="s">
        <v>6500</v>
      </c>
      <c r="L3748" s="12"/>
      <c r="M3748" s="13"/>
      <c r="N3748" s="14"/>
      <c r="O3748" s="18" t="str">
        <f t="shared" ca="1" si="211"/>
        <v>105天</v>
      </c>
      <c r="P3748" s="80">
        <v>100</v>
      </c>
      <c r="Q3748" s="80">
        <v>9140048</v>
      </c>
      <c r="R3748" s="80"/>
      <c r="S3748" s="80"/>
    </row>
    <row r="3749" spans="1:19">
      <c r="A3749" s="7">
        <v>3751</v>
      </c>
      <c r="B3749" s="229" t="s">
        <v>15063</v>
      </c>
      <c r="C3749" s="12" t="s">
        <v>10393</v>
      </c>
      <c r="D3749" s="7" t="str">
        <f t="shared" si="210"/>
        <v>中远箱</v>
      </c>
      <c r="E3749" s="12" t="s">
        <v>17174</v>
      </c>
      <c r="F3749" s="81">
        <v>41701</v>
      </c>
      <c r="G3749" s="80" t="s">
        <v>5594</v>
      </c>
      <c r="H3749" s="7" t="s">
        <v>9198</v>
      </c>
      <c r="I3749" s="24">
        <v>41701</v>
      </c>
      <c r="J3749" s="27"/>
      <c r="K3749" s="12" t="s">
        <v>8676</v>
      </c>
      <c r="L3749" s="12"/>
      <c r="M3749" s="13"/>
      <c r="N3749" s="14"/>
      <c r="O3749" s="18" t="str">
        <f t="shared" ca="1" si="211"/>
        <v>98天</v>
      </c>
      <c r="P3749" s="80">
        <v>100</v>
      </c>
      <c r="Q3749" s="80">
        <v>9140071</v>
      </c>
      <c r="R3749" s="80"/>
      <c r="S3749" s="80"/>
    </row>
    <row r="3750" spans="1:19">
      <c r="A3750" s="7">
        <v>3752</v>
      </c>
      <c r="B3750" s="194" t="s">
        <v>15064</v>
      </c>
      <c r="C3750" s="12" t="s">
        <v>10393</v>
      </c>
      <c r="D3750" s="7" t="str">
        <f t="shared" si="210"/>
        <v>中远箱</v>
      </c>
      <c r="E3750" s="12" t="s">
        <v>17174</v>
      </c>
      <c r="F3750" s="81">
        <v>41700</v>
      </c>
      <c r="G3750" s="80" t="s">
        <v>5594</v>
      </c>
      <c r="H3750" s="7" t="s">
        <v>9198</v>
      </c>
      <c r="I3750" s="24">
        <v>41701</v>
      </c>
      <c r="J3750" s="27"/>
      <c r="K3750" s="12" t="s">
        <v>8676</v>
      </c>
      <c r="L3750" s="12"/>
      <c r="M3750" s="13"/>
      <c r="N3750" s="14"/>
      <c r="O3750" s="18" t="str">
        <f t="shared" ca="1" si="211"/>
        <v>99天</v>
      </c>
      <c r="P3750" s="80">
        <v>100</v>
      </c>
      <c r="Q3750" s="80">
        <v>9140071</v>
      </c>
      <c r="R3750" s="80"/>
      <c r="S3750" s="80"/>
    </row>
    <row r="3751" spans="1:19">
      <c r="A3751" s="7">
        <v>3753</v>
      </c>
      <c r="B3751" s="194" t="s">
        <v>15065</v>
      </c>
      <c r="C3751" s="12" t="s">
        <v>10393</v>
      </c>
      <c r="D3751" s="7" t="str">
        <f t="shared" si="210"/>
        <v>中远箱</v>
      </c>
      <c r="E3751" s="12" t="s">
        <v>15481</v>
      </c>
      <c r="F3751" s="81">
        <v>41700</v>
      </c>
      <c r="G3751" s="80" t="s">
        <v>5594</v>
      </c>
      <c r="H3751" s="7" t="s">
        <v>9198</v>
      </c>
      <c r="I3751" s="24">
        <v>41703</v>
      </c>
      <c r="J3751" s="27"/>
      <c r="K3751" s="12" t="s">
        <v>9877</v>
      </c>
      <c r="L3751" s="12"/>
      <c r="M3751" s="13"/>
      <c r="N3751" s="14"/>
      <c r="O3751" s="18" t="str">
        <f t="shared" ca="1" si="211"/>
        <v>99天</v>
      </c>
      <c r="P3751" s="80">
        <v>100</v>
      </c>
      <c r="Q3751" s="80">
        <v>9140071</v>
      </c>
      <c r="R3751" s="80"/>
      <c r="S3751" s="80"/>
    </row>
    <row r="3752" spans="1:19">
      <c r="A3752" s="7">
        <v>3754</v>
      </c>
      <c r="B3752" s="194" t="s">
        <v>15066</v>
      </c>
      <c r="C3752" s="12" t="s">
        <v>10393</v>
      </c>
      <c r="D3752" s="7" t="str">
        <f t="shared" si="210"/>
        <v>中远箱</v>
      </c>
      <c r="E3752" s="12" t="s">
        <v>17174</v>
      </c>
      <c r="F3752" s="81">
        <v>41702</v>
      </c>
      <c r="G3752" s="80" t="s">
        <v>5594</v>
      </c>
      <c r="H3752" s="7" t="s">
        <v>9198</v>
      </c>
      <c r="I3752" s="24">
        <v>41704</v>
      </c>
      <c r="J3752" s="27"/>
      <c r="K3752" s="12" t="s">
        <v>4794</v>
      </c>
      <c r="L3752" s="12"/>
      <c r="M3752" s="13"/>
      <c r="N3752" s="14"/>
      <c r="O3752" s="18" t="str">
        <f t="shared" ca="1" si="211"/>
        <v>97天</v>
      </c>
      <c r="P3752" s="80">
        <v>100</v>
      </c>
      <c r="Q3752" s="80">
        <v>9140071</v>
      </c>
      <c r="R3752" s="80"/>
      <c r="S3752" s="80"/>
    </row>
    <row r="3753" spans="1:19">
      <c r="A3753" s="7">
        <v>3755</v>
      </c>
      <c r="B3753" s="194" t="s">
        <v>15067</v>
      </c>
      <c r="C3753" s="12" t="s">
        <v>10393</v>
      </c>
      <c r="D3753" s="7" t="str">
        <f t="shared" si="210"/>
        <v>中远箱</v>
      </c>
      <c r="E3753" s="12" t="s">
        <v>15481</v>
      </c>
      <c r="F3753" s="81">
        <v>41706</v>
      </c>
      <c r="G3753" s="80" t="s">
        <v>5594</v>
      </c>
      <c r="H3753" s="7" t="s">
        <v>9198</v>
      </c>
      <c r="I3753" s="24">
        <v>41746</v>
      </c>
      <c r="J3753" s="27"/>
      <c r="K3753" s="12" t="s">
        <v>13302</v>
      </c>
      <c r="L3753" s="12"/>
      <c r="M3753" s="13"/>
      <c r="N3753" s="14"/>
      <c r="O3753" s="18" t="str">
        <f t="shared" ca="1" si="211"/>
        <v>93天</v>
      </c>
      <c r="P3753" s="80">
        <v>100</v>
      </c>
      <c r="Q3753" s="80">
        <v>9140071</v>
      </c>
      <c r="R3753" s="80"/>
      <c r="S3753" s="80"/>
    </row>
    <row r="3754" spans="1:19">
      <c r="A3754" s="7">
        <v>3756</v>
      </c>
      <c r="B3754" s="194" t="s">
        <v>15068</v>
      </c>
      <c r="C3754" s="12" t="s">
        <v>10393</v>
      </c>
      <c r="D3754" s="7" t="str">
        <f t="shared" si="210"/>
        <v>中远箱</v>
      </c>
      <c r="E3754" s="12" t="s">
        <v>15481</v>
      </c>
      <c r="F3754" s="81">
        <v>41705</v>
      </c>
      <c r="G3754" s="80" t="s">
        <v>5594</v>
      </c>
      <c r="H3754" s="7" t="s">
        <v>9198</v>
      </c>
      <c r="I3754" s="24">
        <v>41725</v>
      </c>
      <c r="J3754" s="27"/>
      <c r="K3754" s="12" t="s">
        <v>10395</v>
      </c>
      <c r="L3754" s="12"/>
      <c r="M3754" s="13"/>
      <c r="N3754" s="14"/>
      <c r="O3754" s="18" t="str">
        <f t="shared" ca="1" si="211"/>
        <v>94天</v>
      </c>
      <c r="P3754" s="80">
        <v>100</v>
      </c>
      <c r="Q3754" s="80">
        <v>9140071</v>
      </c>
      <c r="R3754" s="80">
        <v>100</v>
      </c>
      <c r="S3754" s="80">
        <v>9140071</v>
      </c>
    </row>
    <row r="3755" spans="1:19">
      <c r="A3755" s="7">
        <v>3757</v>
      </c>
      <c r="B3755" s="194" t="s">
        <v>15069</v>
      </c>
      <c r="C3755" s="12" t="s">
        <v>10393</v>
      </c>
      <c r="D3755" s="7" t="str">
        <f t="shared" si="210"/>
        <v>中远箱</v>
      </c>
      <c r="E3755" s="12" t="s">
        <v>15481</v>
      </c>
      <c r="F3755" s="81">
        <v>41706</v>
      </c>
      <c r="G3755" s="80" t="s">
        <v>7668</v>
      </c>
      <c r="H3755" s="7" t="s">
        <v>9198</v>
      </c>
      <c r="I3755" s="24">
        <v>41723</v>
      </c>
      <c r="J3755" s="27"/>
      <c r="K3755" s="12" t="s">
        <v>13302</v>
      </c>
      <c r="L3755" s="12"/>
      <c r="M3755" s="13"/>
      <c r="N3755" s="14"/>
      <c r="O3755" s="18" t="str">
        <f t="shared" ca="1" si="211"/>
        <v>93天</v>
      </c>
      <c r="P3755" s="80">
        <v>100</v>
      </c>
      <c r="Q3755" s="80">
        <v>9140071</v>
      </c>
      <c r="R3755" s="80"/>
      <c r="S3755" s="80"/>
    </row>
    <row r="3756" spans="1:19">
      <c r="A3756" s="7">
        <v>3758</v>
      </c>
      <c r="B3756" s="194" t="s">
        <v>15070</v>
      </c>
      <c r="C3756" s="12" t="s">
        <v>10393</v>
      </c>
      <c r="D3756" s="7" t="str">
        <f t="shared" si="210"/>
        <v>中远箱</v>
      </c>
      <c r="E3756" s="12" t="s">
        <v>17174</v>
      </c>
      <c r="F3756" s="81">
        <v>41700</v>
      </c>
      <c r="G3756" s="80">
        <v>100</v>
      </c>
      <c r="H3756" s="7" t="s">
        <v>9198</v>
      </c>
      <c r="I3756" s="24">
        <v>41702</v>
      </c>
      <c r="J3756" s="27"/>
      <c r="K3756" s="12" t="s">
        <v>4794</v>
      </c>
      <c r="L3756" s="12"/>
      <c r="M3756" s="13"/>
      <c r="N3756" s="14"/>
      <c r="O3756" s="18" t="str">
        <f t="shared" ca="1" si="211"/>
        <v>99天</v>
      </c>
      <c r="P3756" s="80">
        <v>100</v>
      </c>
      <c r="Q3756" s="80">
        <v>9140071</v>
      </c>
      <c r="R3756" s="80"/>
      <c r="S3756" s="80"/>
    </row>
    <row r="3757" spans="1:19">
      <c r="A3757" s="7">
        <v>3759</v>
      </c>
      <c r="B3757" s="194" t="s">
        <v>15071</v>
      </c>
      <c r="C3757" s="12" t="s">
        <v>10393</v>
      </c>
      <c r="D3757" s="7" t="str">
        <f t="shared" si="210"/>
        <v>中远箱</v>
      </c>
      <c r="E3757" s="12" t="s">
        <v>15481</v>
      </c>
      <c r="F3757" s="81">
        <v>41701</v>
      </c>
      <c r="G3757" s="80">
        <v>100</v>
      </c>
      <c r="H3757" s="7" t="s">
        <v>9198</v>
      </c>
      <c r="I3757" s="24">
        <v>41704</v>
      </c>
      <c r="J3757" s="27"/>
      <c r="K3757" s="12" t="s">
        <v>4794</v>
      </c>
      <c r="L3757" s="12"/>
      <c r="M3757" s="13"/>
      <c r="N3757" s="14"/>
      <c r="O3757" s="18" t="str">
        <f t="shared" ca="1" si="211"/>
        <v>98天</v>
      </c>
      <c r="P3757" s="80">
        <v>100</v>
      </c>
      <c r="Q3757" s="80">
        <v>9140071</v>
      </c>
      <c r="R3757" s="80"/>
      <c r="S3757" s="80"/>
    </row>
    <row r="3758" spans="1:19">
      <c r="A3758" s="7">
        <v>3760</v>
      </c>
      <c r="B3758" s="194" t="s">
        <v>15072</v>
      </c>
      <c r="C3758" s="12" t="s">
        <v>10393</v>
      </c>
      <c r="D3758" s="7" t="str">
        <f t="shared" si="210"/>
        <v>中远箱</v>
      </c>
      <c r="E3758" s="12" t="s">
        <v>17174</v>
      </c>
      <c r="F3758" s="81">
        <v>41699</v>
      </c>
      <c r="G3758" s="80">
        <v>100</v>
      </c>
      <c r="H3758" s="7" t="s">
        <v>9198</v>
      </c>
      <c r="I3758" s="24">
        <v>41715</v>
      </c>
      <c r="J3758" s="27"/>
      <c r="K3758" s="12" t="s">
        <v>646</v>
      </c>
      <c r="L3758" s="12"/>
      <c r="M3758" s="13"/>
      <c r="N3758" s="14"/>
      <c r="O3758" s="18" t="str">
        <f t="shared" ca="1" si="211"/>
        <v>100天</v>
      </c>
      <c r="P3758" s="80">
        <v>100</v>
      </c>
      <c r="Q3758" s="80">
        <v>9140071</v>
      </c>
      <c r="R3758" s="80"/>
      <c r="S3758" s="80"/>
    </row>
    <row r="3759" spans="1:19">
      <c r="A3759" s="7">
        <v>3761</v>
      </c>
      <c r="B3759" s="194" t="s">
        <v>15073</v>
      </c>
      <c r="C3759" s="12" t="s">
        <v>10393</v>
      </c>
      <c r="D3759" s="7" t="str">
        <f t="shared" si="210"/>
        <v>中远箱</v>
      </c>
      <c r="E3759" s="12" t="s">
        <v>17174</v>
      </c>
      <c r="F3759" s="81">
        <v>41701</v>
      </c>
      <c r="G3759" s="80">
        <v>100</v>
      </c>
      <c r="H3759" s="7" t="s">
        <v>9198</v>
      </c>
      <c r="I3759" s="24">
        <v>41701</v>
      </c>
      <c r="J3759" s="27"/>
      <c r="K3759" s="12" t="s">
        <v>4794</v>
      </c>
      <c r="L3759" s="12"/>
      <c r="M3759" s="13"/>
      <c r="N3759" s="14"/>
      <c r="O3759" s="18" t="str">
        <f t="shared" ca="1" si="211"/>
        <v>98天</v>
      </c>
      <c r="P3759" s="80">
        <v>100</v>
      </c>
      <c r="Q3759" s="80">
        <v>9140071</v>
      </c>
      <c r="R3759" s="80"/>
      <c r="S3759" s="80"/>
    </row>
    <row r="3760" spans="1:19">
      <c r="A3760" s="7">
        <v>3762</v>
      </c>
      <c r="B3760" s="194" t="s">
        <v>15074</v>
      </c>
      <c r="C3760" s="12" t="s">
        <v>10393</v>
      </c>
      <c r="D3760" s="7" t="str">
        <f t="shared" si="210"/>
        <v>中远箱</v>
      </c>
      <c r="E3760" s="12" t="s">
        <v>15481</v>
      </c>
      <c r="F3760" s="81">
        <v>41701</v>
      </c>
      <c r="G3760" s="80">
        <v>100</v>
      </c>
      <c r="H3760" s="7" t="s">
        <v>9198</v>
      </c>
      <c r="I3760" s="24">
        <v>41704</v>
      </c>
      <c r="J3760" s="27"/>
      <c r="K3760" s="12" t="s">
        <v>5796</v>
      </c>
      <c r="L3760" s="12"/>
      <c r="M3760" s="13"/>
      <c r="N3760" s="14"/>
      <c r="O3760" s="18" t="str">
        <f t="shared" ca="1" si="211"/>
        <v>98天</v>
      </c>
      <c r="P3760" s="80">
        <v>100</v>
      </c>
      <c r="Q3760" s="80">
        <v>9140071</v>
      </c>
      <c r="R3760" s="80">
        <v>100</v>
      </c>
      <c r="S3760" s="80">
        <v>9140071</v>
      </c>
    </row>
    <row r="3761" spans="1:19">
      <c r="A3761" s="7">
        <v>3763</v>
      </c>
      <c r="B3761" s="194" t="s">
        <v>6622</v>
      </c>
      <c r="C3761" s="12" t="s">
        <v>10393</v>
      </c>
      <c r="D3761" s="7" t="str">
        <f t="shared" si="210"/>
        <v>中远箱</v>
      </c>
      <c r="E3761" s="12" t="s">
        <v>15481</v>
      </c>
      <c r="F3761" s="81">
        <v>41701</v>
      </c>
      <c r="G3761" s="80">
        <v>100</v>
      </c>
      <c r="H3761" s="7" t="s">
        <v>9198</v>
      </c>
      <c r="I3761" s="24">
        <v>41703</v>
      </c>
      <c r="J3761" s="27"/>
      <c r="K3761" s="12" t="s">
        <v>9877</v>
      </c>
      <c r="L3761" s="12"/>
      <c r="M3761" s="13"/>
      <c r="N3761" s="14"/>
      <c r="O3761" s="18" t="str">
        <f t="shared" ca="1" si="211"/>
        <v>98天</v>
      </c>
      <c r="P3761" s="80">
        <v>100</v>
      </c>
      <c r="Q3761" s="80">
        <v>9140071</v>
      </c>
      <c r="R3761" s="80"/>
      <c r="S3761" s="80"/>
    </row>
    <row r="3762" spans="1:19">
      <c r="A3762" s="7">
        <v>3764</v>
      </c>
      <c r="B3762" s="194" t="s">
        <v>6623</v>
      </c>
      <c r="C3762" s="12" t="s">
        <v>10393</v>
      </c>
      <c r="D3762" s="7" t="str">
        <f t="shared" si="210"/>
        <v>中远箱</v>
      </c>
      <c r="E3762" s="12" t="s">
        <v>17174</v>
      </c>
      <c r="F3762" s="81">
        <v>41698</v>
      </c>
      <c r="G3762" s="80">
        <v>100</v>
      </c>
      <c r="H3762" s="7" t="s">
        <v>9198</v>
      </c>
      <c r="I3762" s="24">
        <v>41698</v>
      </c>
      <c r="J3762" s="27"/>
      <c r="K3762" s="12" t="s">
        <v>4794</v>
      </c>
      <c r="L3762" s="12"/>
      <c r="M3762" s="13"/>
      <c r="N3762" s="14"/>
      <c r="O3762" s="18" t="str">
        <f t="shared" ca="1" si="211"/>
        <v>101天</v>
      </c>
      <c r="P3762" s="80">
        <v>100</v>
      </c>
      <c r="Q3762" s="80">
        <v>9140048</v>
      </c>
      <c r="R3762" s="80"/>
      <c r="S3762" s="80"/>
    </row>
    <row r="3763" spans="1:19">
      <c r="A3763" s="7">
        <v>3765</v>
      </c>
      <c r="B3763" s="194" t="s">
        <v>10724</v>
      </c>
      <c r="C3763" s="12" t="s">
        <v>10393</v>
      </c>
      <c r="D3763" s="7" t="str">
        <f t="shared" si="210"/>
        <v>中远箱</v>
      </c>
      <c r="E3763" s="12" t="s">
        <v>17174</v>
      </c>
      <c r="F3763" s="81">
        <v>41698</v>
      </c>
      <c r="G3763" s="80">
        <v>100</v>
      </c>
      <c r="H3763" s="7" t="s">
        <v>9198</v>
      </c>
      <c r="I3763" s="24">
        <v>41698</v>
      </c>
      <c r="J3763" s="27"/>
      <c r="K3763" s="12" t="s">
        <v>5796</v>
      </c>
      <c r="L3763" s="12"/>
      <c r="M3763" s="13"/>
      <c r="N3763" s="14"/>
      <c r="O3763" s="18" t="str">
        <f t="shared" ca="1" si="211"/>
        <v>101天</v>
      </c>
      <c r="P3763" s="80">
        <v>100</v>
      </c>
      <c r="Q3763" s="80">
        <v>9140048</v>
      </c>
      <c r="R3763" s="80">
        <v>100</v>
      </c>
      <c r="S3763" s="80">
        <v>9140048</v>
      </c>
    </row>
    <row r="3764" spans="1:19">
      <c r="A3764" s="7">
        <v>3766</v>
      </c>
      <c r="B3764" s="194" t="s">
        <v>6624</v>
      </c>
      <c r="C3764" s="12" t="s">
        <v>10393</v>
      </c>
      <c r="D3764" s="7" t="str">
        <f t="shared" si="210"/>
        <v>中远箱</v>
      </c>
      <c r="E3764" s="12" t="s">
        <v>17174</v>
      </c>
      <c r="F3764" s="81">
        <v>41702</v>
      </c>
      <c r="G3764" s="80">
        <v>100</v>
      </c>
      <c r="H3764" s="7" t="s">
        <v>9198</v>
      </c>
      <c r="I3764" s="24">
        <v>41702</v>
      </c>
      <c r="J3764" s="27"/>
      <c r="K3764" s="12" t="s">
        <v>4794</v>
      </c>
      <c r="L3764" s="12"/>
      <c r="M3764" s="13"/>
      <c r="N3764" s="14"/>
      <c r="O3764" s="18" t="str">
        <f t="shared" ca="1" si="211"/>
        <v>97天</v>
      </c>
      <c r="P3764" s="80">
        <v>100</v>
      </c>
      <c r="Q3764" s="80">
        <v>9140071</v>
      </c>
      <c r="R3764" s="80"/>
      <c r="S3764" s="80"/>
    </row>
    <row r="3765" spans="1:19">
      <c r="A3765" s="7">
        <v>3767</v>
      </c>
      <c r="B3765" s="194" t="s">
        <v>6625</v>
      </c>
      <c r="C3765" s="12" t="s">
        <v>10393</v>
      </c>
      <c r="D3765" s="7" t="str">
        <f t="shared" si="210"/>
        <v>中远箱</v>
      </c>
      <c r="E3765" s="12" t="s">
        <v>17174</v>
      </c>
      <c r="F3765" s="81">
        <v>41704</v>
      </c>
      <c r="G3765" s="80">
        <v>100</v>
      </c>
      <c r="H3765" s="7" t="s">
        <v>9198</v>
      </c>
      <c r="I3765" s="24">
        <v>41713</v>
      </c>
      <c r="J3765" s="27"/>
      <c r="K3765" s="12" t="s">
        <v>16249</v>
      </c>
      <c r="L3765" s="12"/>
      <c r="M3765" s="13"/>
      <c r="N3765" s="14"/>
      <c r="O3765" s="18" t="str">
        <f t="shared" ca="1" si="211"/>
        <v>95天</v>
      </c>
      <c r="P3765" s="80">
        <v>100</v>
      </c>
      <c r="Q3765" s="80">
        <v>9140071</v>
      </c>
      <c r="R3765" s="80"/>
      <c r="S3765" s="80"/>
    </row>
    <row r="3766" spans="1:19">
      <c r="A3766" s="7">
        <v>3768</v>
      </c>
      <c r="B3766" s="194" t="s">
        <v>6626</v>
      </c>
      <c r="C3766" s="12" t="s">
        <v>10393</v>
      </c>
      <c r="D3766" s="7" t="str">
        <f t="shared" si="210"/>
        <v>中远箱</v>
      </c>
      <c r="E3766" s="12" t="s">
        <v>17174</v>
      </c>
      <c r="F3766" s="81">
        <v>41703</v>
      </c>
      <c r="G3766" s="80">
        <v>100</v>
      </c>
      <c r="H3766" s="7" t="s">
        <v>9198</v>
      </c>
      <c r="I3766" s="24">
        <v>41704</v>
      </c>
      <c r="J3766" s="27"/>
      <c r="K3766" s="12" t="s">
        <v>5796</v>
      </c>
      <c r="L3766" s="12"/>
      <c r="M3766" s="13"/>
      <c r="N3766" s="14"/>
      <c r="O3766" s="18" t="str">
        <f t="shared" ca="1" si="211"/>
        <v>96天</v>
      </c>
      <c r="P3766" s="80">
        <v>100</v>
      </c>
      <c r="Q3766" s="80">
        <v>9140071</v>
      </c>
      <c r="R3766" s="80">
        <v>100</v>
      </c>
      <c r="S3766" s="80">
        <v>9140071</v>
      </c>
    </row>
    <row r="3767" spans="1:19">
      <c r="A3767" s="7">
        <v>3769</v>
      </c>
      <c r="B3767" s="194" t="s">
        <v>6627</v>
      </c>
      <c r="C3767" s="12" t="s">
        <v>10393</v>
      </c>
      <c r="D3767" s="7" t="str">
        <f t="shared" si="210"/>
        <v>中远箱</v>
      </c>
      <c r="E3767" s="12" t="s">
        <v>15481</v>
      </c>
      <c r="F3767" s="81">
        <v>41706</v>
      </c>
      <c r="G3767" s="80">
        <v>100</v>
      </c>
      <c r="H3767" s="7" t="s">
        <v>9198</v>
      </c>
      <c r="I3767" s="24">
        <v>41723</v>
      </c>
      <c r="J3767" s="27"/>
      <c r="K3767" s="12" t="s">
        <v>4794</v>
      </c>
      <c r="L3767" s="12"/>
      <c r="M3767" s="13"/>
      <c r="N3767" s="14"/>
      <c r="O3767" s="18" t="str">
        <f t="shared" ca="1" si="211"/>
        <v>93天</v>
      </c>
      <c r="P3767" s="80">
        <v>100</v>
      </c>
      <c r="Q3767" s="80">
        <v>9140071</v>
      </c>
      <c r="R3767" s="80"/>
      <c r="S3767" s="80"/>
    </row>
    <row r="3768" spans="1:19">
      <c r="A3768" s="7">
        <v>3770</v>
      </c>
      <c r="B3768" s="194" t="s">
        <v>6628</v>
      </c>
      <c r="C3768" s="12" t="s">
        <v>10393</v>
      </c>
      <c r="D3768" s="7" t="str">
        <f t="shared" si="210"/>
        <v>中远箱</v>
      </c>
      <c r="E3768" s="12" t="s">
        <v>17174</v>
      </c>
      <c r="F3768" s="81">
        <v>41705</v>
      </c>
      <c r="G3768" s="80">
        <v>100</v>
      </c>
      <c r="H3768" s="7" t="s">
        <v>9198</v>
      </c>
      <c r="I3768" s="24">
        <v>41713</v>
      </c>
      <c r="J3768" s="27"/>
      <c r="K3768" s="12" t="s">
        <v>10563</v>
      </c>
      <c r="L3768" s="12"/>
      <c r="M3768" s="13"/>
      <c r="N3768" s="14"/>
      <c r="O3768" s="18" t="str">
        <f t="shared" ca="1" si="211"/>
        <v>94天</v>
      </c>
      <c r="P3768" s="80">
        <v>100</v>
      </c>
      <c r="Q3768" s="80">
        <v>9140071</v>
      </c>
      <c r="R3768" s="80"/>
      <c r="S3768" s="80"/>
    </row>
    <row r="3769" spans="1:19">
      <c r="A3769" s="7">
        <v>3771</v>
      </c>
      <c r="B3769" s="194" t="s">
        <v>10725</v>
      </c>
      <c r="C3769" s="12" t="s">
        <v>10393</v>
      </c>
      <c r="D3769" s="7" t="str">
        <f t="shared" si="210"/>
        <v>中远箱</v>
      </c>
      <c r="E3769" s="12" t="s">
        <v>15481</v>
      </c>
      <c r="F3769" s="81">
        <v>41706</v>
      </c>
      <c r="G3769" s="80" t="s">
        <v>7668</v>
      </c>
      <c r="H3769" s="7" t="s">
        <v>9198</v>
      </c>
      <c r="I3769" s="24">
        <v>41715</v>
      </c>
      <c r="J3769" s="27"/>
      <c r="K3769" s="12" t="s">
        <v>4300</v>
      </c>
      <c r="L3769" s="12"/>
      <c r="M3769" s="13"/>
      <c r="N3769" s="14"/>
      <c r="O3769" s="18" t="str">
        <f t="shared" ca="1" si="211"/>
        <v>93天</v>
      </c>
      <c r="P3769" s="80">
        <v>100</v>
      </c>
      <c r="Q3769" s="80">
        <v>9140071</v>
      </c>
      <c r="R3769" s="80"/>
      <c r="S3769" s="80"/>
    </row>
    <row r="3770" spans="1:19">
      <c r="A3770" s="7">
        <v>3772</v>
      </c>
      <c r="B3770" s="194" t="s">
        <v>10726</v>
      </c>
      <c r="C3770" s="12" t="s">
        <v>10393</v>
      </c>
      <c r="D3770" s="7" t="str">
        <f t="shared" si="210"/>
        <v>中远箱</v>
      </c>
      <c r="E3770" s="12" t="s">
        <v>15481</v>
      </c>
      <c r="F3770" s="81">
        <v>41707</v>
      </c>
      <c r="G3770" s="80" t="s">
        <v>7668</v>
      </c>
      <c r="H3770" s="7" t="s">
        <v>9198</v>
      </c>
      <c r="I3770" s="24">
        <v>41718</v>
      </c>
      <c r="J3770" s="27"/>
      <c r="K3770" s="12" t="s">
        <v>13302</v>
      </c>
      <c r="L3770" s="12"/>
      <c r="M3770" s="13"/>
      <c r="N3770" s="14"/>
      <c r="O3770" s="18" t="str">
        <f t="shared" ca="1" si="211"/>
        <v>92天</v>
      </c>
      <c r="P3770" s="80">
        <v>100</v>
      </c>
      <c r="Q3770" s="80">
        <v>9140071</v>
      </c>
      <c r="R3770" s="80"/>
      <c r="S3770" s="80"/>
    </row>
    <row r="3771" spans="1:19">
      <c r="A3771" s="7">
        <v>3773</v>
      </c>
      <c r="B3771" s="194" t="s">
        <v>10727</v>
      </c>
      <c r="C3771" s="12" t="s">
        <v>10393</v>
      </c>
      <c r="D3771" s="7" t="str">
        <f t="shared" si="210"/>
        <v>中远箱</v>
      </c>
      <c r="E3771" s="12" t="s">
        <v>17174</v>
      </c>
      <c r="F3771" s="81">
        <v>41708</v>
      </c>
      <c r="G3771" s="80" t="s">
        <v>7668</v>
      </c>
      <c r="H3771" s="7" t="s">
        <v>9198</v>
      </c>
      <c r="I3771" s="24">
        <v>41713</v>
      </c>
      <c r="J3771" s="27"/>
      <c r="K3771" s="12" t="s">
        <v>16249</v>
      </c>
      <c r="L3771" s="12"/>
      <c r="M3771" s="13"/>
      <c r="N3771" s="14"/>
      <c r="O3771" s="18" t="str">
        <f t="shared" ca="1" si="211"/>
        <v>91天</v>
      </c>
      <c r="P3771" s="80">
        <v>100</v>
      </c>
      <c r="Q3771" s="80">
        <v>9140071</v>
      </c>
      <c r="R3771" s="80"/>
      <c r="S3771" s="80"/>
    </row>
    <row r="3772" spans="1:19">
      <c r="A3772" s="7">
        <v>3774</v>
      </c>
      <c r="B3772" s="194" t="s">
        <v>10728</v>
      </c>
      <c r="C3772" s="12" t="s">
        <v>10393</v>
      </c>
      <c r="D3772" s="7" t="str">
        <f t="shared" si="210"/>
        <v>中远箱</v>
      </c>
      <c r="E3772" s="12" t="s">
        <v>17174</v>
      </c>
      <c r="F3772" s="81">
        <v>41705</v>
      </c>
      <c r="G3772" s="80">
        <v>100</v>
      </c>
      <c r="H3772" s="7" t="s">
        <v>9198</v>
      </c>
      <c r="I3772" s="24">
        <v>41707</v>
      </c>
      <c r="J3772" s="27"/>
      <c r="K3772" s="12" t="s">
        <v>16249</v>
      </c>
      <c r="L3772" s="12"/>
      <c r="M3772" s="13"/>
      <c r="N3772" s="14"/>
      <c r="O3772" s="18" t="str">
        <f t="shared" ca="1" si="211"/>
        <v>94天</v>
      </c>
      <c r="P3772" s="80">
        <v>100</v>
      </c>
      <c r="Q3772" s="80">
        <v>9140071</v>
      </c>
      <c r="R3772" s="80"/>
      <c r="S3772" s="80"/>
    </row>
    <row r="3773" spans="1:19">
      <c r="A3773" s="7">
        <v>3775</v>
      </c>
      <c r="B3773" s="194" t="s">
        <v>10729</v>
      </c>
      <c r="C3773" s="12" t="s">
        <v>10393</v>
      </c>
      <c r="D3773" s="7" t="str">
        <f t="shared" si="210"/>
        <v>中远箱</v>
      </c>
      <c r="E3773" s="12" t="s">
        <v>17174</v>
      </c>
      <c r="F3773" s="81">
        <v>41705</v>
      </c>
      <c r="G3773" s="80">
        <v>100</v>
      </c>
      <c r="H3773" s="7" t="s">
        <v>9198</v>
      </c>
      <c r="I3773" s="24">
        <v>41712</v>
      </c>
      <c r="J3773" s="27"/>
      <c r="K3773" s="12" t="s">
        <v>13302</v>
      </c>
      <c r="L3773" s="12"/>
      <c r="M3773" s="13"/>
      <c r="N3773" s="14"/>
      <c r="O3773" s="18" t="str">
        <f t="shared" ca="1" si="211"/>
        <v>94天</v>
      </c>
      <c r="P3773" s="80">
        <v>100</v>
      </c>
      <c r="Q3773" s="80">
        <v>9140071</v>
      </c>
      <c r="R3773" s="80"/>
      <c r="S3773" s="80"/>
    </row>
    <row r="3774" spans="1:19">
      <c r="A3774" s="7">
        <v>3776</v>
      </c>
      <c r="B3774" s="194" t="s">
        <v>10730</v>
      </c>
      <c r="C3774" s="12" t="s">
        <v>10393</v>
      </c>
      <c r="D3774" s="7" t="str">
        <f t="shared" si="210"/>
        <v>中远箱</v>
      </c>
      <c r="E3774" s="12" t="s">
        <v>17174</v>
      </c>
      <c r="F3774" s="81">
        <v>41705</v>
      </c>
      <c r="G3774" s="80">
        <v>100</v>
      </c>
      <c r="H3774" s="7" t="s">
        <v>9198</v>
      </c>
      <c r="I3774" s="24">
        <v>41707</v>
      </c>
      <c r="J3774" s="27"/>
      <c r="K3774" s="12" t="s">
        <v>6827</v>
      </c>
      <c r="L3774" s="12"/>
      <c r="M3774" s="13"/>
      <c r="N3774" s="14"/>
      <c r="O3774" s="18" t="str">
        <f t="shared" ca="1" si="211"/>
        <v>94天</v>
      </c>
      <c r="P3774" s="80">
        <v>100</v>
      </c>
      <c r="Q3774" s="80">
        <v>9140071</v>
      </c>
      <c r="R3774" s="80"/>
      <c r="S3774" s="80"/>
    </row>
    <row r="3775" spans="1:19">
      <c r="A3775" s="7">
        <v>3777</v>
      </c>
      <c r="B3775" s="194" t="s">
        <v>10731</v>
      </c>
      <c r="C3775" s="12" t="s">
        <v>10393</v>
      </c>
      <c r="D3775" s="7" t="str">
        <f t="shared" si="210"/>
        <v>中远箱</v>
      </c>
      <c r="E3775" s="12" t="s">
        <v>15481</v>
      </c>
      <c r="F3775" s="81">
        <v>41709</v>
      </c>
      <c r="G3775" s="80">
        <v>100</v>
      </c>
      <c r="H3775" s="7" t="s">
        <v>9198</v>
      </c>
      <c r="I3775" s="24">
        <v>41712</v>
      </c>
      <c r="J3775" s="27"/>
      <c r="K3775" s="12" t="s">
        <v>13302</v>
      </c>
      <c r="L3775" s="12"/>
      <c r="M3775" s="13"/>
      <c r="N3775" s="14"/>
      <c r="O3775" s="18" t="str">
        <f t="shared" ca="1" si="211"/>
        <v>90天</v>
      </c>
      <c r="P3775" s="80">
        <v>100</v>
      </c>
      <c r="Q3775" s="80">
        <v>9140071</v>
      </c>
      <c r="R3775" s="80"/>
      <c r="S3775" s="80"/>
    </row>
    <row r="3776" spans="1:19">
      <c r="A3776" s="7">
        <v>4144</v>
      </c>
      <c r="B3776" s="194" t="s">
        <v>10858</v>
      </c>
      <c r="C3776" s="12" t="s">
        <v>10393</v>
      </c>
      <c r="D3776" s="7" t="str">
        <f t="shared" si="210"/>
        <v>中远箱</v>
      </c>
      <c r="E3776" s="12" t="s">
        <v>17174</v>
      </c>
      <c r="F3776" s="81" t="str">
        <f>IF(ISNONTEXT(B3775),"","请输入日期")</f>
        <v>请输入日期</v>
      </c>
      <c r="G3776" s="80" t="s">
        <v>7200</v>
      </c>
      <c r="H3776" s="7" t="s">
        <v>9198</v>
      </c>
      <c r="I3776" s="24"/>
      <c r="J3776" s="27"/>
      <c r="K3776" s="12"/>
      <c r="L3776" s="12"/>
      <c r="M3776" s="13"/>
      <c r="N3776" s="14"/>
      <c r="O3776" s="18" t="e">
        <f t="shared" ca="1" si="211"/>
        <v>#VALUE!</v>
      </c>
      <c r="P3776" s="80"/>
      <c r="Q3776" s="80"/>
      <c r="R3776" s="80"/>
      <c r="S3776" s="80"/>
    </row>
    <row r="3777" spans="1:19">
      <c r="A3777" s="7">
        <v>3779</v>
      </c>
      <c r="B3777" s="194" t="s">
        <v>10732</v>
      </c>
      <c r="C3777" s="12" t="s">
        <v>10393</v>
      </c>
      <c r="D3777" s="7" t="str">
        <f t="shared" si="210"/>
        <v>中远箱</v>
      </c>
      <c r="E3777" s="12" t="s">
        <v>17174</v>
      </c>
      <c r="F3777" s="81">
        <v>41705</v>
      </c>
      <c r="G3777" s="80">
        <v>100</v>
      </c>
      <c r="H3777" s="7" t="s">
        <v>9198</v>
      </c>
      <c r="I3777" s="24">
        <v>41712</v>
      </c>
      <c r="J3777" s="27"/>
      <c r="K3777" s="12" t="s">
        <v>16249</v>
      </c>
      <c r="L3777" s="12"/>
      <c r="M3777" s="13"/>
      <c r="N3777" s="14"/>
      <c r="O3777" s="18" t="str">
        <f t="shared" ca="1" si="211"/>
        <v>94天</v>
      </c>
      <c r="P3777" s="80">
        <v>100</v>
      </c>
      <c r="Q3777" s="80">
        <v>9140071</v>
      </c>
      <c r="R3777" s="80"/>
      <c r="S3777" s="80"/>
    </row>
    <row r="3778" spans="1:19">
      <c r="A3778" s="7">
        <v>3780</v>
      </c>
      <c r="B3778" s="194" t="s">
        <v>10733</v>
      </c>
      <c r="C3778" s="12" t="s">
        <v>10393</v>
      </c>
      <c r="D3778" s="7" t="str">
        <f t="shared" ref="D3778:D3841" si="213">IF(B3778="","","中远箱")</f>
        <v>中远箱</v>
      </c>
      <c r="E3778" s="12" t="s">
        <v>15481</v>
      </c>
      <c r="F3778" s="81">
        <v>41708</v>
      </c>
      <c r="G3778" s="80">
        <v>100</v>
      </c>
      <c r="H3778" s="7" t="s">
        <v>9198</v>
      </c>
      <c r="I3778" s="24">
        <v>41718</v>
      </c>
      <c r="J3778" s="27"/>
      <c r="K3778" s="12" t="s">
        <v>13302</v>
      </c>
      <c r="L3778" s="12"/>
      <c r="M3778" s="13"/>
      <c r="N3778" s="14"/>
      <c r="O3778" s="18" t="str">
        <f t="shared" ref="O3778:O3841" ca="1" si="214">IF(ISNONTEXT(J3778),DATEDIF(F3778,TODAY(),"d")&amp;"天","出场")</f>
        <v>91天</v>
      </c>
      <c r="P3778" s="80">
        <v>100</v>
      </c>
      <c r="Q3778" s="80">
        <v>9140071</v>
      </c>
      <c r="R3778" s="80"/>
      <c r="S3778" s="80"/>
    </row>
    <row r="3779" spans="1:19">
      <c r="A3779" s="7">
        <v>3781</v>
      </c>
      <c r="B3779" s="194" t="s">
        <v>12094</v>
      </c>
      <c r="C3779" s="12" t="s">
        <v>10393</v>
      </c>
      <c r="D3779" s="7" t="str">
        <f t="shared" si="213"/>
        <v>中远箱</v>
      </c>
      <c r="E3779" s="12" t="s">
        <v>17174</v>
      </c>
      <c r="F3779" s="81">
        <v>41708</v>
      </c>
      <c r="G3779" s="80">
        <v>100</v>
      </c>
      <c r="H3779" s="7" t="s">
        <v>9198</v>
      </c>
      <c r="I3779" s="24">
        <v>41713</v>
      </c>
      <c r="J3779" s="27"/>
      <c r="K3779" s="12" t="s">
        <v>7728</v>
      </c>
      <c r="L3779" s="12"/>
      <c r="M3779" s="13"/>
      <c r="N3779" s="14"/>
      <c r="O3779" s="18" t="str">
        <f t="shared" ca="1" si="214"/>
        <v>91天</v>
      </c>
      <c r="P3779" s="80"/>
      <c r="Q3779" s="80"/>
      <c r="R3779" s="80"/>
      <c r="S3779" s="80"/>
    </row>
    <row r="3780" spans="1:19">
      <c r="A3780" s="7">
        <v>3782</v>
      </c>
      <c r="B3780" s="194" t="s">
        <v>2070</v>
      </c>
      <c r="C3780" s="12" t="s">
        <v>10393</v>
      </c>
      <c r="D3780" s="7" t="str">
        <f t="shared" si="213"/>
        <v>中远箱</v>
      </c>
      <c r="E3780" s="12" t="s">
        <v>17174</v>
      </c>
      <c r="F3780" s="81">
        <v>41733</v>
      </c>
      <c r="G3780" s="80" t="s">
        <v>7200</v>
      </c>
      <c r="H3780" s="7" t="s">
        <v>9198</v>
      </c>
      <c r="I3780" s="24">
        <v>41733</v>
      </c>
      <c r="J3780" s="27"/>
      <c r="K3780" s="12" t="s">
        <v>16249</v>
      </c>
      <c r="L3780" s="12"/>
      <c r="M3780" s="13"/>
      <c r="N3780" s="14"/>
      <c r="O3780" s="18" t="str">
        <f t="shared" ca="1" si="214"/>
        <v>66天</v>
      </c>
      <c r="P3780" s="80"/>
      <c r="Q3780" s="80"/>
      <c r="R3780" s="80"/>
      <c r="S3780" s="80"/>
    </row>
    <row r="3781" spans="1:19">
      <c r="A3781" s="7">
        <v>3783</v>
      </c>
      <c r="B3781" s="194" t="s">
        <v>2071</v>
      </c>
      <c r="C3781" s="12" t="s">
        <v>10393</v>
      </c>
      <c r="D3781" s="7" t="str">
        <f t="shared" si="213"/>
        <v>中远箱</v>
      </c>
      <c r="E3781" s="12" t="s">
        <v>17174</v>
      </c>
      <c r="F3781" s="81">
        <v>41733</v>
      </c>
      <c r="G3781" s="80" t="s">
        <v>7200</v>
      </c>
      <c r="H3781" s="7" t="s">
        <v>9198</v>
      </c>
      <c r="I3781" s="24">
        <v>41733</v>
      </c>
      <c r="J3781" s="27"/>
      <c r="K3781" s="12" t="s">
        <v>16249</v>
      </c>
      <c r="L3781" s="12"/>
      <c r="M3781" s="13"/>
      <c r="N3781" s="14"/>
      <c r="O3781" s="18" t="str">
        <f t="shared" ca="1" si="214"/>
        <v>66天</v>
      </c>
      <c r="P3781" s="80"/>
      <c r="Q3781" s="80"/>
      <c r="R3781" s="80"/>
      <c r="S3781" s="80"/>
    </row>
    <row r="3782" spans="1:19">
      <c r="A3782" s="7">
        <v>3784</v>
      </c>
      <c r="B3782" s="194" t="s">
        <v>2072</v>
      </c>
      <c r="C3782" s="12" t="s">
        <v>10393</v>
      </c>
      <c r="D3782" s="7" t="str">
        <f t="shared" si="213"/>
        <v>中远箱</v>
      </c>
      <c r="E3782" s="12" t="s">
        <v>17174</v>
      </c>
      <c r="F3782" s="81">
        <v>41731</v>
      </c>
      <c r="G3782" s="80" t="s">
        <v>7200</v>
      </c>
      <c r="H3782" s="7" t="s">
        <v>9198</v>
      </c>
      <c r="I3782" s="24">
        <v>41742</v>
      </c>
      <c r="J3782" s="27"/>
      <c r="K3782" s="12" t="s">
        <v>12951</v>
      </c>
      <c r="L3782" s="12"/>
      <c r="M3782" s="13"/>
      <c r="N3782" s="14"/>
      <c r="O3782" s="18" t="str">
        <f t="shared" ca="1" si="214"/>
        <v>68天</v>
      </c>
      <c r="P3782" s="80"/>
      <c r="Q3782" s="80"/>
      <c r="R3782" s="80"/>
      <c r="S3782" s="80"/>
    </row>
    <row r="3783" spans="1:19">
      <c r="A3783" s="7">
        <v>3785</v>
      </c>
      <c r="B3783" s="194" t="s">
        <v>2073</v>
      </c>
      <c r="C3783" s="12" t="s">
        <v>10393</v>
      </c>
      <c r="D3783" s="7" t="str">
        <f t="shared" si="213"/>
        <v>中远箱</v>
      </c>
      <c r="E3783" s="12" t="s">
        <v>17174</v>
      </c>
      <c r="F3783" s="81">
        <v>41733</v>
      </c>
      <c r="G3783" s="80" t="s">
        <v>7200</v>
      </c>
      <c r="H3783" s="7" t="s">
        <v>9198</v>
      </c>
      <c r="I3783" s="24">
        <v>41733</v>
      </c>
      <c r="J3783" s="27"/>
      <c r="K3783" s="12" t="s">
        <v>16249</v>
      </c>
      <c r="L3783" s="12"/>
      <c r="M3783" s="13"/>
      <c r="N3783" s="14"/>
      <c r="O3783" s="18" t="str">
        <f t="shared" ca="1" si="214"/>
        <v>66天</v>
      </c>
      <c r="P3783" s="80"/>
      <c r="Q3783" s="80"/>
      <c r="R3783" s="80"/>
      <c r="S3783" s="80"/>
    </row>
    <row r="3784" spans="1:19">
      <c r="A3784" s="7">
        <v>3786</v>
      </c>
      <c r="B3784" s="194" t="s">
        <v>2074</v>
      </c>
      <c r="C3784" s="12" t="s">
        <v>10393</v>
      </c>
      <c r="D3784" s="7" t="str">
        <f t="shared" si="213"/>
        <v>中远箱</v>
      </c>
      <c r="E3784" s="12" t="s">
        <v>17174</v>
      </c>
      <c r="F3784" s="81">
        <v>41733</v>
      </c>
      <c r="G3784" s="80" t="s">
        <v>7200</v>
      </c>
      <c r="H3784" s="7" t="s">
        <v>9198</v>
      </c>
      <c r="I3784" s="24">
        <v>41733</v>
      </c>
      <c r="J3784" s="27"/>
      <c r="K3784" s="12" t="s">
        <v>16249</v>
      </c>
      <c r="L3784" s="12"/>
      <c r="M3784" s="13"/>
      <c r="N3784" s="14"/>
      <c r="O3784" s="18" t="str">
        <f t="shared" ca="1" si="214"/>
        <v>66天</v>
      </c>
      <c r="P3784" s="80"/>
      <c r="Q3784" s="80"/>
      <c r="R3784" s="80"/>
      <c r="S3784" s="80"/>
    </row>
    <row r="3785" spans="1:19">
      <c r="A3785" s="7">
        <v>3787</v>
      </c>
      <c r="B3785" s="194" t="s">
        <v>2075</v>
      </c>
      <c r="C3785" s="12" t="s">
        <v>10393</v>
      </c>
      <c r="D3785" s="7" t="str">
        <f t="shared" si="213"/>
        <v>中远箱</v>
      </c>
      <c r="E3785" s="12" t="s">
        <v>17174</v>
      </c>
      <c r="F3785" s="81">
        <v>41733</v>
      </c>
      <c r="G3785" s="80" t="s">
        <v>7200</v>
      </c>
      <c r="H3785" s="7" t="s">
        <v>9198</v>
      </c>
      <c r="I3785" s="24">
        <v>41754</v>
      </c>
      <c r="J3785" s="27"/>
      <c r="K3785" s="12" t="s">
        <v>8510</v>
      </c>
      <c r="L3785" s="12"/>
      <c r="M3785" s="13"/>
      <c r="N3785" s="14"/>
      <c r="O3785" s="18" t="str">
        <f t="shared" ca="1" si="214"/>
        <v>66天</v>
      </c>
      <c r="P3785" s="80"/>
      <c r="Q3785" s="80"/>
      <c r="R3785" s="80"/>
      <c r="S3785" s="80"/>
    </row>
    <row r="3786" spans="1:19">
      <c r="A3786" s="7">
        <v>3788</v>
      </c>
      <c r="B3786" s="194" t="s">
        <v>2076</v>
      </c>
      <c r="C3786" s="12" t="s">
        <v>10393</v>
      </c>
      <c r="D3786" s="7" t="str">
        <f t="shared" si="213"/>
        <v>中远箱</v>
      </c>
      <c r="E3786" s="12" t="s">
        <v>17174</v>
      </c>
      <c r="F3786" s="81">
        <v>41723</v>
      </c>
      <c r="G3786" s="80" t="s">
        <v>7200</v>
      </c>
      <c r="H3786" s="7" t="s">
        <v>9198</v>
      </c>
      <c r="I3786" s="24">
        <v>41723</v>
      </c>
      <c r="J3786" s="27"/>
      <c r="K3786" s="12" t="s">
        <v>16249</v>
      </c>
      <c r="L3786" s="12"/>
      <c r="M3786" s="13"/>
      <c r="N3786" s="14"/>
      <c r="O3786" s="18" t="str">
        <f t="shared" ca="1" si="214"/>
        <v>76天</v>
      </c>
      <c r="P3786" s="80"/>
      <c r="Q3786" s="80"/>
      <c r="R3786" s="80"/>
      <c r="S3786" s="80"/>
    </row>
    <row r="3787" spans="1:19">
      <c r="A3787" s="7">
        <v>3789</v>
      </c>
      <c r="B3787" s="194" t="s">
        <v>2077</v>
      </c>
      <c r="C3787" s="12" t="s">
        <v>10393</v>
      </c>
      <c r="D3787" s="7" t="str">
        <f t="shared" si="213"/>
        <v>中远箱</v>
      </c>
      <c r="E3787" s="12" t="s">
        <v>17174</v>
      </c>
      <c r="F3787" s="81">
        <v>41722</v>
      </c>
      <c r="G3787" s="80" t="s">
        <v>7200</v>
      </c>
      <c r="H3787" s="7" t="s">
        <v>9198</v>
      </c>
      <c r="I3787" s="171">
        <v>41729</v>
      </c>
      <c r="J3787" s="172"/>
      <c r="K3787" s="50" t="s">
        <v>12951</v>
      </c>
      <c r="L3787" s="12"/>
      <c r="M3787" s="13"/>
      <c r="N3787" s="14"/>
      <c r="O3787" s="18" t="str">
        <f t="shared" ca="1" si="214"/>
        <v>77天</v>
      </c>
      <c r="P3787" s="80"/>
      <c r="Q3787" s="80"/>
      <c r="R3787" s="80"/>
      <c r="S3787" s="80"/>
    </row>
    <row r="3788" spans="1:19">
      <c r="A3788" s="7">
        <v>3790</v>
      </c>
      <c r="B3788" s="194" t="s">
        <v>2078</v>
      </c>
      <c r="C3788" s="12" t="s">
        <v>10393</v>
      </c>
      <c r="D3788" s="7" t="str">
        <f t="shared" si="213"/>
        <v>中远箱</v>
      </c>
      <c r="E3788" s="12" t="s">
        <v>17174</v>
      </c>
      <c r="F3788" s="81">
        <v>41730</v>
      </c>
      <c r="G3788" s="80" t="s">
        <v>7200</v>
      </c>
      <c r="H3788" s="7" t="s">
        <v>9198</v>
      </c>
      <c r="I3788" s="24">
        <v>41742</v>
      </c>
      <c r="J3788" s="27"/>
      <c r="K3788" s="12" t="s">
        <v>13302</v>
      </c>
      <c r="L3788" s="12"/>
      <c r="M3788" s="13"/>
      <c r="N3788" s="14"/>
      <c r="O3788" s="18" t="str">
        <f t="shared" ca="1" si="214"/>
        <v>69天</v>
      </c>
      <c r="P3788" s="80"/>
      <c r="Q3788" s="80"/>
      <c r="R3788" s="80"/>
      <c r="S3788" s="80"/>
    </row>
    <row r="3789" spans="1:19">
      <c r="A3789" s="7">
        <v>3791</v>
      </c>
      <c r="B3789" s="194" t="s">
        <v>2079</v>
      </c>
      <c r="C3789" s="12" t="s">
        <v>10393</v>
      </c>
      <c r="D3789" s="7" t="str">
        <f t="shared" si="213"/>
        <v>中远箱</v>
      </c>
      <c r="E3789" s="12" t="s">
        <v>17174</v>
      </c>
      <c r="F3789" s="81">
        <v>41731</v>
      </c>
      <c r="G3789" s="80" t="s">
        <v>7200</v>
      </c>
      <c r="H3789" s="7" t="s">
        <v>9198</v>
      </c>
      <c r="I3789" s="24">
        <v>41731</v>
      </c>
      <c r="J3789" s="27"/>
      <c r="K3789" s="12" t="s">
        <v>8077</v>
      </c>
      <c r="L3789" s="12"/>
      <c r="M3789" s="13"/>
      <c r="N3789" s="14"/>
      <c r="O3789" s="18" t="str">
        <f t="shared" ca="1" si="214"/>
        <v>68天</v>
      </c>
      <c r="P3789" s="80"/>
      <c r="Q3789" s="80"/>
      <c r="R3789" s="80"/>
      <c r="S3789" s="80"/>
    </row>
    <row r="3790" spans="1:19">
      <c r="A3790" s="7">
        <v>3792</v>
      </c>
      <c r="B3790" s="194" t="s">
        <v>2080</v>
      </c>
      <c r="C3790" s="12" t="s">
        <v>10393</v>
      </c>
      <c r="D3790" s="7" t="str">
        <f t="shared" si="213"/>
        <v>中远箱</v>
      </c>
      <c r="E3790" s="12" t="s">
        <v>17174</v>
      </c>
      <c r="F3790" s="81">
        <v>41733</v>
      </c>
      <c r="G3790" s="80" t="s">
        <v>7200</v>
      </c>
      <c r="H3790" s="7" t="s">
        <v>9198</v>
      </c>
      <c r="I3790" s="24">
        <v>41742</v>
      </c>
      <c r="J3790" s="27"/>
      <c r="K3790" s="12" t="s">
        <v>4794</v>
      </c>
      <c r="L3790" s="12"/>
      <c r="M3790" s="13"/>
      <c r="N3790" s="14"/>
      <c r="O3790" s="18" t="str">
        <f t="shared" ca="1" si="214"/>
        <v>66天</v>
      </c>
      <c r="P3790" s="80"/>
      <c r="Q3790" s="80"/>
      <c r="R3790" s="80"/>
      <c r="S3790" s="80"/>
    </row>
    <row r="3791" spans="1:19">
      <c r="A3791" s="7">
        <v>3793</v>
      </c>
      <c r="B3791" s="194" t="s">
        <v>2081</v>
      </c>
      <c r="C3791" s="12" t="s">
        <v>10393</v>
      </c>
      <c r="D3791" s="7" t="str">
        <f t="shared" si="213"/>
        <v>中远箱</v>
      </c>
      <c r="E3791" s="12" t="s">
        <v>17174</v>
      </c>
      <c r="F3791" s="81">
        <v>41730</v>
      </c>
      <c r="G3791" s="80" t="s">
        <v>7200</v>
      </c>
      <c r="H3791" s="7" t="s">
        <v>9198</v>
      </c>
      <c r="I3791" s="24">
        <v>41769</v>
      </c>
      <c r="J3791" s="27"/>
      <c r="K3791" s="12" t="s">
        <v>13302</v>
      </c>
      <c r="L3791" s="12"/>
      <c r="M3791" s="13"/>
      <c r="N3791" s="14"/>
      <c r="O3791" s="18" t="str">
        <f t="shared" ca="1" si="214"/>
        <v>69天</v>
      </c>
      <c r="P3791" s="80"/>
      <c r="Q3791" s="80"/>
      <c r="R3791" s="80"/>
      <c r="S3791" s="80"/>
    </row>
    <row r="3792" spans="1:19">
      <c r="A3792" s="7">
        <v>3794</v>
      </c>
      <c r="B3792" s="194" t="s">
        <v>1063</v>
      </c>
      <c r="C3792" s="12" t="s">
        <v>10393</v>
      </c>
      <c r="D3792" s="7" t="str">
        <f t="shared" si="213"/>
        <v>中远箱</v>
      </c>
      <c r="E3792" s="12" t="s">
        <v>17174</v>
      </c>
      <c r="F3792" s="81">
        <v>41733</v>
      </c>
      <c r="G3792" s="80" t="s">
        <v>7200</v>
      </c>
      <c r="H3792" s="7" t="s">
        <v>9198</v>
      </c>
      <c r="I3792" s="24">
        <v>41742</v>
      </c>
      <c r="J3792" s="27"/>
      <c r="K3792" s="12" t="s">
        <v>12951</v>
      </c>
      <c r="L3792" s="12"/>
      <c r="M3792" s="13"/>
      <c r="N3792" s="14"/>
      <c r="O3792" s="18" t="str">
        <f t="shared" ca="1" si="214"/>
        <v>66天</v>
      </c>
      <c r="P3792" s="80"/>
      <c r="Q3792" s="80"/>
      <c r="R3792" s="80"/>
      <c r="S3792" s="80"/>
    </row>
    <row r="3793" spans="1:19">
      <c r="A3793" s="7">
        <v>3795</v>
      </c>
      <c r="B3793" s="194" t="s">
        <v>12305</v>
      </c>
      <c r="C3793" s="12" t="s">
        <v>10393</v>
      </c>
      <c r="D3793" s="7" t="str">
        <f t="shared" si="213"/>
        <v>中远箱</v>
      </c>
      <c r="E3793" s="12" t="s">
        <v>17174</v>
      </c>
      <c r="F3793" s="81">
        <v>41736</v>
      </c>
      <c r="G3793" s="80" t="s">
        <v>7200</v>
      </c>
      <c r="H3793" s="7" t="s">
        <v>9198</v>
      </c>
      <c r="I3793" s="24">
        <v>41743</v>
      </c>
      <c r="J3793" s="27"/>
      <c r="K3793" s="12" t="s">
        <v>16249</v>
      </c>
      <c r="L3793" s="12"/>
      <c r="M3793" s="13"/>
      <c r="N3793" s="14"/>
      <c r="O3793" s="18" t="str">
        <f t="shared" ca="1" si="214"/>
        <v>63天</v>
      </c>
      <c r="P3793" s="80"/>
      <c r="Q3793" s="80"/>
      <c r="R3793" s="80"/>
      <c r="S3793" s="80"/>
    </row>
    <row r="3794" spans="1:19">
      <c r="A3794" s="7">
        <v>3796</v>
      </c>
      <c r="B3794" s="194" t="s">
        <v>1064</v>
      </c>
      <c r="C3794" s="12" t="s">
        <v>10393</v>
      </c>
      <c r="D3794" s="7" t="str">
        <f t="shared" si="213"/>
        <v>中远箱</v>
      </c>
      <c r="E3794" s="12" t="s">
        <v>17174</v>
      </c>
      <c r="F3794" s="81">
        <v>41731</v>
      </c>
      <c r="G3794" s="80" t="s">
        <v>7200</v>
      </c>
      <c r="H3794" s="7" t="s">
        <v>9198</v>
      </c>
      <c r="I3794" s="24">
        <v>41733</v>
      </c>
      <c r="J3794" s="27"/>
      <c r="K3794" s="12" t="s">
        <v>16249</v>
      </c>
      <c r="L3794" s="12"/>
      <c r="M3794" s="13"/>
      <c r="N3794" s="14"/>
      <c r="O3794" s="18" t="str">
        <f t="shared" ca="1" si="214"/>
        <v>68天</v>
      </c>
      <c r="P3794" s="80"/>
      <c r="Q3794" s="80"/>
      <c r="R3794" s="80"/>
      <c r="S3794" s="80"/>
    </row>
    <row r="3795" spans="1:19">
      <c r="A3795" s="7">
        <v>3797</v>
      </c>
      <c r="B3795" s="194" t="s">
        <v>1065</v>
      </c>
      <c r="C3795" s="12" t="s">
        <v>10393</v>
      </c>
      <c r="D3795" s="7" t="str">
        <f t="shared" si="213"/>
        <v>中远箱</v>
      </c>
      <c r="E3795" s="12" t="s">
        <v>17174</v>
      </c>
      <c r="F3795" s="81">
        <v>41733</v>
      </c>
      <c r="G3795" s="80" t="s">
        <v>7200</v>
      </c>
      <c r="H3795" s="7" t="s">
        <v>9198</v>
      </c>
      <c r="I3795" s="24">
        <v>41733</v>
      </c>
      <c r="J3795" s="27"/>
      <c r="K3795" s="12" t="s">
        <v>16249</v>
      </c>
      <c r="L3795" s="12"/>
      <c r="M3795" s="13"/>
      <c r="N3795" s="14"/>
      <c r="O3795" s="18" t="str">
        <f t="shared" ca="1" si="214"/>
        <v>66天</v>
      </c>
      <c r="P3795" s="80"/>
      <c r="Q3795" s="80"/>
      <c r="R3795" s="80"/>
      <c r="S3795" s="80"/>
    </row>
    <row r="3796" spans="1:19">
      <c r="A3796" s="7">
        <v>3798</v>
      </c>
      <c r="B3796" s="194" t="s">
        <v>5477</v>
      </c>
      <c r="C3796" s="12" t="s">
        <v>10393</v>
      </c>
      <c r="D3796" s="7" t="str">
        <f t="shared" si="213"/>
        <v>中远箱</v>
      </c>
      <c r="E3796" s="12" t="s">
        <v>17174</v>
      </c>
      <c r="F3796" s="81">
        <v>41730</v>
      </c>
      <c r="G3796" s="80" t="s">
        <v>7200</v>
      </c>
      <c r="H3796" s="7" t="s">
        <v>9198</v>
      </c>
      <c r="I3796" s="24">
        <v>41730</v>
      </c>
      <c r="J3796" s="27"/>
      <c r="K3796" s="12" t="s">
        <v>11429</v>
      </c>
      <c r="L3796" s="12"/>
      <c r="M3796" s="13"/>
      <c r="N3796" s="14"/>
      <c r="O3796" s="18" t="str">
        <f t="shared" ca="1" si="214"/>
        <v>69天</v>
      </c>
      <c r="P3796" s="80"/>
      <c r="Q3796" s="80"/>
      <c r="R3796" s="80"/>
      <c r="S3796" s="80"/>
    </row>
    <row r="3797" spans="1:19">
      <c r="A3797" s="7">
        <v>3799</v>
      </c>
      <c r="B3797" s="194" t="s">
        <v>5478</v>
      </c>
      <c r="C3797" s="12" t="s">
        <v>10393</v>
      </c>
      <c r="D3797" s="7" t="str">
        <f t="shared" si="213"/>
        <v>中远箱</v>
      </c>
      <c r="E3797" s="12" t="s">
        <v>17174</v>
      </c>
      <c r="F3797" s="81">
        <v>41730</v>
      </c>
      <c r="G3797" s="80" t="s">
        <v>7200</v>
      </c>
      <c r="H3797" s="7" t="s">
        <v>9198</v>
      </c>
      <c r="I3797" s="24">
        <v>41730</v>
      </c>
      <c r="J3797" s="27"/>
      <c r="K3797" s="12" t="s">
        <v>16249</v>
      </c>
      <c r="L3797" s="12"/>
      <c r="M3797" s="13"/>
      <c r="N3797" s="14"/>
      <c r="O3797" s="18" t="str">
        <f t="shared" ca="1" si="214"/>
        <v>69天</v>
      </c>
      <c r="P3797" s="80"/>
      <c r="Q3797" s="80"/>
      <c r="R3797" s="80"/>
      <c r="S3797" s="80"/>
    </row>
    <row r="3798" spans="1:19">
      <c r="A3798" s="7">
        <v>3800</v>
      </c>
      <c r="B3798" s="194" t="s">
        <v>5479</v>
      </c>
      <c r="C3798" s="12" t="s">
        <v>10393</v>
      </c>
      <c r="D3798" s="7" t="str">
        <f t="shared" si="213"/>
        <v>中远箱</v>
      </c>
      <c r="E3798" s="12" t="s">
        <v>17174</v>
      </c>
      <c r="F3798" s="81">
        <v>41736</v>
      </c>
      <c r="G3798" s="80" t="s">
        <v>7200</v>
      </c>
      <c r="H3798" s="7" t="s">
        <v>9198</v>
      </c>
      <c r="I3798" s="24">
        <v>41745</v>
      </c>
      <c r="J3798" s="27"/>
      <c r="K3798" s="12" t="s">
        <v>297</v>
      </c>
      <c r="L3798" s="12"/>
      <c r="M3798" s="13"/>
      <c r="N3798" s="14"/>
      <c r="O3798" s="18" t="str">
        <f t="shared" ca="1" si="214"/>
        <v>63天</v>
      </c>
      <c r="P3798" s="80"/>
      <c r="Q3798" s="80"/>
      <c r="R3798" s="80"/>
      <c r="S3798" s="80"/>
    </row>
    <row r="3799" spans="1:19">
      <c r="A3799" s="7">
        <v>3801</v>
      </c>
      <c r="B3799" s="194" t="s">
        <v>5480</v>
      </c>
      <c r="C3799" s="12" t="s">
        <v>10393</v>
      </c>
      <c r="D3799" s="7" t="str">
        <f t="shared" si="213"/>
        <v>中远箱</v>
      </c>
      <c r="E3799" s="12" t="s">
        <v>17174</v>
      </c>
      <c r="F3799" s="81">
        <v>41731</v>
      </c>
      <c r="G3799" s="80" t="s">
        <v>7200</v>
      </c>
      <c r="H3799" s="7" t="s">
        <v>9198</v>
      </c>
      <c r="I3799" s="24">
        <v>41731</v>
      </c>
      <c r="J3799" s="27"/>
      <c r="K3799" s="12" t="s">
        <v>7848</v>
      </c>
      <c r="L3799" s="12"/>
      <c r="M3799" s="13"/>
      <c r="N3799" s="14"/>
      <c r="O3799" s="18" t="str">
        <f t="shared" ca="1" si="214"/>
        <v>68天</v>
      </c>
      <c r="P3799" s="80"/>
      <c r="Q3799" s="80"/>
      <c r="R3799" s="80"/>
      <c r="S3799" s="80"/>
    </row>
    <row r="3800" spans="1:19">
      <c r="A3800" s="7">
        <v>3802</v>
      </c>
      <c r="B3800" s="194" t="s">
        <v>5481</v>
      </c>
      <c r="C3800" s="12" t="s">
        <v>10393</v>
      </c>
      <c r="D3800" s="7" t="str">
        <f t="shared" si="213"/>
        <v>中远箱</v>
      </c>
      <c r="E3800" s="12" t="s">
        <v>17174</v>
      </c>
      <c r="F3800" s="81">
        <v>41736</v>
      </c>
      <c r="G3800" s="80" t="s">
        <v>7200</v>
      </c>
      <c r="H3800" s="7" t="s">
        <v>9198</v>
      </c>
      <c r="I3800" s="24">
        <v>41742</v>
      </c>
      <c r="J3800" s="27"/>
      <c r="K3800" s="12" t="s">
        <v>12951</v>
      </c>
      <c r="L3800" s="12"/>
      <c r="M3800" s="13"/>
      <c r="N3800" s="14"/>
      <c r="O3800" s="18" t="str">
        <f t="shared" ca="1" si="214"/>
        <v>63天</v>
      </c>
      <c r="P3800" s="80"/>
      <c r="Q3800" s="80"/>
      <c r="R3800" s="80"/>
      <c r="S3800" s="80"/>
    </row>
    <row r="3801" spans="1:19">
      <c r="A3801" s="7">
        <v>3803</v>
      </c>
      <c r="B3801" s="194" t="s">
        <v>12306</v>
      </c>
      <c r="C3801" s="12" t="s">
        <v>10393</v>
      </c>
      <c r="D3801" s="7" t="str">
        <f t="shared" si="213"/>
        <v>中远箱</v>
      </c>
      <c r="E3801" s="12" t="s">
        <v>17174</v>
      </c>
      <c r="F3801" s="81">
        <v>41736</v>
      </c>
      <c r="G3801" s="80" t="s">
        <v>7200</v>
      </c>
      <c r="H3801" s="7" t="s">
        <v>9198</v>
      </c>
      <c r="I3801" s="24">
        <v>41743</v>
      </c>
      <c r="J3801" s="27"/>
      <c r="K3801" s="12" t="s">
        <v>16249</v>
      </c>
      <c r="L3801" s="12"/>
      <c r="M3801" s="13"/>
      <c r="N3801" s="14"/>
      <c r="O3801" s="18" t="str">
        <f t="shared" ca="1" si="214"/>
        <v>63天</v>
      </c>
      <c r="P3801" s="80"/>
      <c r="Q3801" s="80"/>
      <c r="R3801" s="80"/>
      <c r="S3801" s="80"/>
    </row>
    <row r="3802" spans="1:19">
      <c r="A3802" s="7">
        <v>3804</v>
      </c>
      <c r="B3802" s="194" t="s">
        <v>5482</v>
      </c>
      <c r="C3802" s="12" t="s">
        <v>10393</v>
      </c>
      <c r="D3802" s="7" t="str">
        <f t="shared" si="213"/>
        <v>中远箱</v>
      </c>
      <c r="E3802" s="12" t="s">
        <v>17174</v>
      </c>
      <c r="F3802" s="81">
        <v>41736</v>
      </c>
      <c r="G3802" s="80" t="s">
        <v>7200</v>
      </c>
      <c r="H3802" s="7" t="s">
        <v>9198</v>
      </c>
      <c r="I3802" s="24">
        <v>41739</v>
      </c>
      <c r="J3802" s="27"/>
      <c r="K3802" s="12" t="s">
        <v>13302</v>
      </c>
      <c r="L3802" s="12"/>
      <c r="M3802" s="13"/>
      <c r="N3802" s="14"/>
      <c r="O3802" s="18" t="str">
        <f t="shared" ca="1" si="214"/>
        <v>63天</v>
      </c>
      <c r="P3802" s="80"/>
      <c r="Q3802" s="80"/>
      <c r="R3802" s="80"/>
      <c r="S3802" s="80"/>
    </row>
    <row r="3803" spans="1:19">
      <c r="A3803" s="7">
        <v>3805</v>
      </c>
      <c r="B3803" s="194" t="s">
        <v>5483</v>
      </c>
      <c r="C3803" s="12" t="s">
        <v>10393</v>
      </c>
      <c r="D3803" s="7" t="str">
        <f t="shared" si="213"/>
        <v>中远箱</v>
      </c>
      <c r="E3803" s="12" t="s">
        <v>17174</v>
      </c>
      <c r="F3803" s="81">
        <v>41736</v>
      </c>
      <c r="G3803" s="80" t="s">
        <v>7200</v>
      </c>
      <c r="H3803" s="7" t="s">
        <v>9198</v>
      </c>
      <c r="I3803" s="24">
        <v>41743</v>
      </c>
      <c r="J3803" s="27"/>
      <c r="K3803" s="12" t="s">
        <v>10395</v>
      </c>
      <c r="L3803" s="12"/>
      <c r="M3803" s="13"/>
      <c r="N3803" s="14"/>
      <c r="O3803" s="18" t="str">
        <f t="shared" ca="1" si="214"/>
        <v>63天</v>
      </c>
      <c r="P3803" s="80"/>
      <c r="Q3803" s="80"/>
      <c r="R3803" s="80"/>
      <c r="S3803" s="80"/>
    </row>
    <row r="3804" spans="1:19">
      <c r="A3804" s="7">
        <v>3806</v>
      </c>
      <c r="B3804" s="194" t="s">
        <v>5484</v>
      </c>
      <c r="C3804" s="12" t="s">
        <v>10393</v>
      </c>
      <c r="D3804" s="7" t="str">
        <f t="shared" si="213"/>
        <v>中远箱</v>
      </c>
      <c r="E3804" s="12" t="s">
        <v>17174</v>
      </c>
      <c r="F3804" s="81">
        <v>41751</v>
      </c>
      <c r="G3804" s="80" t="s">
        <v>7200</v>
      </c>
      <c r="H3804" s="7" t="s">
        <v>9198</v>
      </c>
      <c r="I3804" s="24">
        <v>41755</v>
      </c>
      <c r="J3804" s="27"/>
      <c r="K3804" s="12" t="s">
        <v>972</v>
      </c>
      <c r="L3804" s="12"/>
      <c r="M3804" s="13"/>
      <c r="N3804" s="14"/>
      <c r="O3804" s="18" t="str">
        <f t="shared" ca="1" si="214"/>
        <v>48天</v>
      </c>
      <c r="P3804" s="80"/>
      <c r="Q3804" s="80"/>
      <c r="R3804" s="80"/>
      <c r="S3804" s="80"/>
    </row>
    <row r="3805" spans="1:19">
      <c r="A3805" s="7">
        <v>3807</v>
      </c>
      <c r="B3805" s="194" t="s">
        <v>5485</v>
      </c>
      <c r="C3805" s="12" t="s">
        <v>10393</v>
      </c>
      <c r="D3805" s="7" t="str">
        <f t="shared" si="213"/>
        <v>中远箱</v>
      </c>
      <c r="E3805" s="12" t="s">
        <v>17174</v>
      </c>
      <c r="F3805" s="81">
        <v>41736</v>
      </c>
      <c r="G3805" s="80" t="s">
        <v>7200</v>
      </c>
      <c r="H3805" s="7" t="s">
        <v>9198</v>
      </c>
      <c r="I3805" s="24">
        <v>41742</v>
      </c>
      <c r="J3805" s="27"/>
      <c r="K3805" s="12" t="s">
        <v>4794</v>
      </c>
      <c r="L3805" s="12"/>
      <c r="M3805" s="13"/>
      <c r="N3805" s="14"/>
      <c r="O3805" s="18" t="str">
        <f t="shared" ca="1" si="214"/>
        <v>63天</v>
      </c>
      <c r="P3805" s="80"/>
      <c r="Q3805" s="80"/>
      <c r="R3805" s="80"/>
      <c r="S3805" s="80"/>
    </row>
    <row r="3806" spans="1:19">
      <c r="A3806" s="7">
        <v>3808</v>
      </c>
      <c r="B3806" s="194" t="s">
        <v>5486</v>
      </c>
      <c r="C3806" s="12" t="s">
        <v>10393</v>
      </c>
      <c r="D3806" s="7" t="str">
        <f t="shared" si="213"/>
        <v>中远箱</v>
      </c>
      <c r="E3806" s="12" t="s">
        <v>17174</v>
      </c>
      <c r="F3806" s="81">
        <v>41739</v>
      </c>
      <c r="G3806" s="80" t="s">
        <v>7200</v>
      </c>
      <c r="H3806" s="7" t="s">
        <v>9198</v>
      </c>
      <c r="I3806" s="24">
        <v>41744</v>
      </c>
      <c r="J3806" s="27"/>
      <c r="K3806" s="12" t="s">
        <v>12546</v>
      </c>
      <c r="L3806" s="12"/>
      <c r="M3806" s="13"/>
      <c r="N3806" s="14"/>
      <c r="O3806" s="18" t="str">
        <f t="shared" ca="1" si="214"/>
        <v>60天</v>
      </c>
      <c r="P3806" s="80"/>
      <c r="Q3806" s="80"/>
      <c r="R3806" s="80"/>
      <c r="S3806" s="80"/>
    </row>
    <row r="3807" spans="1:19">
      <c r="A3807" s="7">
        <v>3809</v>
      </c>
      <c r="B3807" s="194" t="s">
        <v>5487</v>
      </c>
      <c r="C3807" s="12" t="s">
        <v>10393</v>
      </c>
      <c r="D3807" s="7" t="str">
        <f t="shared" si="213"/>
        <v>中远箱</v>
      </c>
      <c r="E3807" s="12" t="s">
        <v>17174</v>
      </c>
      <c r="F3807" s="81">
        <v>41743</v>
      </c>
      <c r="G3807" s="80" t="s">
        <v>7200</v>
      </c>
      <c r="H3807" s="7" t="s">
        <v>9198</v>
      </c>
      <c r="I3807" s="24">
        <v>41751</v>
      </c>
      <c r="J3807" s="27"/>
      <c r="K3807" s="12" t="s">
        <v>12635</v>
      </c>
      <c r="L3807" s="12"/>
      <c r="M3807" s="13"/>
      <c r="N3807" s="14"/>
      <c r="O3807" s="18" t="str">
        <f t="shared" ca="1" si="214"/>
        <v>56天</v>
      </c>
      <c r="P3807" s="80"/>
      <c r="Q3807" s="80"/>
      <c r="R3807" s="80"/>
      <c r="S3807" s="80"/>
    </row>
    <row r="3808" spans="1:19">
      <c r="A3808" s="7">
        <v>3810</v>
      </c>
      <c r="B3808" s="194" t="s">
        <v>5488</v>
      </c>
      <c r="C3808" s="12" t="s">
        <v>10393</v>
      </c>
      <c r="D3808" s="7" t="str">
        <f t="shared" si="213"/>
        <v>中远箱</v>
      </c>
      <c r="E3808" s="12" t="s">
        <v>17174</v>
      </c>
      <c r="F3808" s="81">
        <v>41737</v>
      </c>
      <c r="G3808" s="80" t="s">
        <v>7200</v>
      </c>
      <c r="H3808" s="7" t="s">
        <v>9198</v>
      </c>
      <c r="I3808" s="24">
        <v>41742</v>
      </c>
      <c r="J3808" s="27"/>
      <c r="K3808" s="12" t="s">
        <v>12951</v>
      </c>
      <c r="L3808" s="12"/>
      <c r="M3808" s="13"/>
      <c r="N3808" s="14"/>
      <c r="O3808" s="18" t="str">
        <f t="shared" ca="1" si="214"/>
        <v>62天</v>
      </c>
      <c r="P3808" s="80"/>
      <c r="Q3808" s="80"/>
      <c r="R3808" s="80"/>
      <c r="S3808" s="80"/>
    </row>
    <row r="3809" spans="1:19">
      <c r="A3809" s="7">
        <v>3811</v>
      </c>
      <c r="B3809" s="194" t="s">
        <v>5489</v>
      </c>
      <c r="C3809" s="12" t="s">
        <v>10393</v>
      </c>
      <c r="D3809" s="7" t="str">
        <f t="shared" si="213"/>
        <v>中远箱</v>
      </c>
      <c r="E3809" s="12" t="s">
        <v>17174</v>
      </c>
      <c r="F3809" s="81">
        <v>41736</v>
      </c>
      <c r="G3809" s="80" t="s">
        <v>7200</v>
      </c>
      <c r="H3809" s="7" t="s">
        <v>9198</v>
      </c>
      <c r="I3809" s="24">
        <v>41764</v>
      </c>
      <c r="J3809" s="27"/>
      <c r="K3809" s="12" t="s">
        <v>13302</v>
      </c>
      <c r="L3809" s="12"/>
      <c r="M3809" s="13"/>
      <c r="N3809" s="14"/>
      <c r="O3809" s="18" t="str">
        <f t="shared" ca="1" si="214"/>
        <v>63天</v>
      </c>
      <c r="P3809" s="80"/>
      <c r="Q3809" s="80"/>
      <c r="R3809" s="80"/>
      <c r="S3809" s="80"/>
    </row>
    <row r="3810" spans="1:19">
      <c r="A3810" s="7">
        <v>3812</v>
      </c>
      <c r="B3810" s="194" t="s">
        <v>5490</v>
      </c>
      <c r="C3810" s="12" t="s">
        <v>10393</v>
      </c>
      <c r="D3810" s="7" t="str">
        <f t="shared" si="213"/>
        <v>中远箱</v>
      </c>
      <c r="E3810" s="12" t="s">
        <v>17174</v>
      </c>
      <c r="F3810" s="81">
        <v>41736</v>
      </c>
      <c r="G3810" s="80" t="s">
        <v>7200</v>
      </c>
      <c r="H3810" s="7" t="s">
        <v>9198</v>
      </c>
      <c r="I3810" s="24">
        <v>41755</v>
      </c>
      <c r="J3810" s="27"/>
      <c r="K3810" s="12" t="s">
        <v>972</v>
      </c>
      <c r="L3810" s="12"/>
      <c r="M3810" s="13"/>
      <c r="N3810" s="14"/>
      <c r="O3810" s="18" t="str">
        <f t="shared" ca="1" si="214"/>
        <v>63天</v>
      </c>
      <c r="P3810" s="80"/>
      <c r="Q3810" s="80"/>
      <c r="R3810" s="80"/>
      <c r="S3810" s="80"/>
    </row>
    <row r="3811" spans="1:19">
      <c r="A3811" s="7">
        <v>3813</v>
      </c>
      <c r="B3811" s="194" t="s">
        <v>5491</v>
      </c>
      <c r="C3811" s="12" t="s">
        <v>10393</v>
      </c>
      <c r="D3811" s="7" t="str">
        <f t="shared" si="213"/>
        <v>中远箱</v>
      </c>
      <c r="E3811" s="12" t="s">
        <v>17174</v>
      </c>
      <c r="F3811" s="81">
        <v>41743</v>
      </c>
      <c r="G3811" s="80" t="s">
        <v>7200</v>
      </c>
      <c r="H3811" s="7" t="s">
        <v>9198</v>
      </c>
      <c r="I3811" s="24">
        <v>41755</v>
      </c>
      <c r="J3811" s="27"/>
      <c r="K3811" s="12" t="s">
        <v>2346</v>
      </c>
      <c r="L3811" s="12"/>
      <c r="M3811" s="13"/>
      <c r="N3811" s="14"/>
      <c r="O3811" s="18" t="str">
        <f t="shared" ca="1" si="214"/>
        <v>56天</v>
      </c>
      <c r="P3811" s="80"/>
      <c r="Q3811" s="80"/>
      <c r="R3811" s="80"/>
      <c r="S3811" s="80"/>
    </row>
    <row r="3812" spans="1:19">
      <c r="A3812" s="7">
        <v>3814</v>
      </c>
      <c r="B3812" s="194" t="s">
        <v>5492</v>
      </c>
      <c r="C3812" s="12" t="s">
        <v>10393</v>
      </c>
      <c r="D3812" s="7" t="str">
        <f t="shared" si="213"/>
        <v>中远箱</v>
      </c>
      <c r="E3812" s="12" t="s">
        <v>17174</v>
      </c>
      <c r="F3812" s="81">
        <v>41747</v>
      </c>
      <c r="G3812" s="80" t="s">
        <v>7200</v>
      </c>
      <c r="H3812" s="7" t="s">
        <v>9198</v>
      </c>
      <c r="I3812" s="24">
        <v>41751</v>
      </c>
      <c r="J3812" s="27"/>
      <c r="K3812" s="12" t="s">
        <v>16249</v>
      </c>
      <c r="L3812" s="12"/>
      <c r="M3812" s="13"/>
      <c r="N3812" s="14"/>
      <c r="O3812" s="18" t="str">
        <f t="shared" ca="1" si="214"/>
        <v>52天</v>
      </c>
      <c r="P3812" s="80"/>
      <c r="Q3812" s="80"/>
      <c r="R3812" s="80"/>
      <c r="S3812" s="80"/>
    </row>
    <row r="3813" spans="1:19">
      <c r="A3813" s="7">
        <v>3815</v>
      </c>
      <c r="B3813" s="194" t="s">
        <v>5493</v>
      </c>
      <c r="C3813" s="12" t="s">
        <v>10393</v>
      </c>
      <c r="D3813" s="7" t="str">
        <f t="shared" si="213"/>
        <v>中远箱</v>
      </c>
      <c r="E3813" s="12" t="s">
        <v>17174</v>
      </c>
      <c r="F3813" s="81">
        <v>41736</v>
      </c>
      <c r="G3813" s="80" t="s">
        <v>7200</v>
      </c>
      <c r="H3813" s="7" t="s">
        <v>9198</v>
      </c>
      <c r="I3813" s="24">
        <v>41746</v>
      </c>
      <c r="J3813" s="27"/>
      <c r="K3813" s="12" t="s">
        <v>10395</v>
      </c>
      <c r="L3813" s="12"/>
      <c r="M3813" s="13"/>
      <c r="N3813" s="14"/>
      <c r="O3813" s="18" t="str">
        <f t="shared" ca="1" si="214"/>
        <v>63天</v>
      </c>
      <c r="P3813" s="80"/>
      <c r="Q3813" s="80"/>
      <c r="R3813" s="80"/>
      <c r="S3813" s="80"/>
    </row>
    <row r="3814" spans="1:19">
      <c r="A3814" s="7">
        <v>3816</v>
      </c>
      <c r="B3814" s="194" t="s">
        <v>12967</v>
      </c>
      <c r="C3814" s="12" t="s">
        <v>10393</v>
      </c>
      <c r="D3814" s="7" t="str">
        <f t="shared" si="213"/>
        <v>中远箱</v>
      </c>
      <c r="E3814" s="12" t="s">
        <v>17174</v>
      </c>
      <c r="F3814" s="81">
        <v>41743</v>
      </c>
      <c r="G3814" s="80" t="s">
        <v>7200</v>
      </c>
      <c r="H3814" s="7" t="s">
        <v>9198</v>
      </c>
      <c r="I3814" s="24">
        <v>41749</v>
      </c>
      <c r="J3814" s="27"/>
      <c r="K3814" s="12" t="s">
        <v>13302</v>
      </c>
      <c r="L3814" s="12"/>
      <c r="M3814" s="13"/>
      <c r="N3814" s="14"/>
      <c r="O3814" s="18" t="str">
        <f t="shared" ca="1" si="214"/>
        <v>56天</v>
      </c>
      <c r="P3814" s="80"/>
      <c r="Q3814" s="80"/>
      <c r="R3814" s="80"/>
      <c r="S3814" s="80"/>
    </row>
    <row r="3815" spans="1:19">
      <c r="A3815" s="7">
        <v>3817</v>
      </c>
      <c r="B3815" s="194" t="s">
        <v>12968</v>
      </c>
      <c r="C3815" s="12" t="s">
        <v>10393</v>
      </c>
      <c r="D3815" s="7" t="str">
        <f t="shared" si="213"/>
        <v>中远箱</v>
      </c>
      <c r="E3815" s="12" t="s">
        <v>17174</v>
      </c>
      <c r="F3815" s="81">
        <v>41736</v>
      </c>
      <c r="G3815" s="80" t="s">
        <v>7200</v>
      </c>
      <c r="H3815" s="7" t="s">
        <v>9198</v>
      </c>
      <c r="I3815" s="24">
        <v>41745</v>
      </c>
      <c r="J3815" s="27"/>
      <c r="K3815" s="12" t="s">
        <v>297</v>
      </c>
      <c r="L3815" s="12"/>
      <c r="M3815" s="13"/>
      <c r="N3815" s="14"/>
      <c r="O3815" s="18" t="str">
        <f t="shared" ca="1" si="214"/>
        <v>63天</v>
      </c>
      <c r="P3815" s="80"/>
      <c r="Q3815" s="80"/>
      <c r="R3815" s="80"/>
      <c r="S3815" s="80"/>
    </row>
    <row r="3816" spans="1:19">
      <c r="A3816" s="7">
        <v>3818</v>
      </c>
      <c r="B3816" s="194" t="s">
        <v>12969</v>
      </c>
      <c r="C3816" s="12" t="s">
        <v>10393</v>
      </c>
      <c r="D3816" s="7" t="str">
        <f t="shared" si="213"/>
        <v>中远箱</v>
      </c>
      <c r="E3816" s="12" t="s">
        <v>17174</v>
      </c>
      <c r="F3816" s="81">
        <v>41737</v>
      </c>
      <c r="G3816" s="80" t="s">
        <v>7200</v>
      </c>
      <c r="H3816" s="7" t="s">
        <v>9198</v>
      </c>
      <c r="I3816" s="24">
        <v>41742</v>
      </c>
      <c r="J3816" s="27"/>
      <c r="K3816" s="12" t="s">
        <v>12951</v>
      </c>
      <c r="L3816" s="12"/>
      <c r="M3816" s="13"/>
      <c r="N3816" s="14"/>
      <c r="O3816" s="18" t="str">
        <f t="shared" ca="1" si="214"/>
        <v>62天</v>
      </c>
      <c r="P3816" s="80"/>
      <c r="Q3816" s="80"/>
      <c r="R3816" s="80"/>
      <c r="S3816" s="80"/>
    </row>
    <row r="3817" spans="1:19">
      <c r="A3817" s="7">
        <v>3819</v>
      </c>
      <c r="B3817" s="194" t="s">
        <v>12970</v>
      </c>
      <c r="C3817" s="12" t="s">
        <v>10393</v>
      </c>
      <c r="D3817" s="7" t="str">
        <f t="shared" si="213"/>
        <v>中远箱</v>
      </c>
      <c r="E3817" s="12" t="s">
        <v>17174</v>
      </c>
      <c r="F3817" s="81">
        <v>41736</v>
      </c>
      <c r="G3817" s="80" t="s">
        <v>7200</v>
      </c>
      <c r="H3817" s="7" t="s">
        <v>9198</v>
      </c>
      <c r="I3817" s="24">
        <v>41747</v>
      </c>
      <c r="J3817" s="27"/>
      <c r="K3817" s="12" t="s">
        <v>16249</v>
      </c>
      <c r="L3817" s="12"/>
      <c r="M3817" s="13"/>
      <c r="N3817" s="14"/>
      <c r="O3817" s="18" t="str">
        <f t="shared" ca="1" si="214"/>
        <v>63天</v>
      </c>
      <c r="P3817" s="80"/>
      <c r="Q3817" s="80"/>
      <c r="R3817" s="80"/>
      <c r="S3817" s="80"/>
    </row>
    <row r="3818" spans="1:19">
      <c r="A3818" s="7">
        <v>3820</v>
      </c>
      <c r="B3818" s="194" t="s">
        <v>10113</v>
      </c>
      <c r="C3818" s="12" t="s">
        <v>10393</v>
      </c>
      <c r="D3818" s="7" t="str">
        <f t="shared" si="213"/>
        <v>中远箱</v>
      </c>
      <c r="E3818" s="12" t="s">
        <v>17174</v>
      </c>
      <c r="F3818" s="81">
        <v>41736</v>
      </c>
      <c r="G3818" s="80" t="s">
        <v>7200</v>
      </c>
      <c r="H3818" s="7" t="s">
        <v>9198</v>
      </c>
      <c r="I3818" s="24">
        <v>41747</v>
      </c>
      <c r="J3818" s="27"/>
      <c r="K3818" s="12" t="s">
        <v>13302</v>
      </c>
      <c r="L3818" s="12"/>
      <c r="M3818" s="13"/>
      <c r="N3818" s="14"/>
      <c r="O3818" s="18" t="str">
        <f t="shared" ca="1" si="214"/>
        <v>63天</v>
      </c>
      <c r="P3818" s="80"/>
      <c r="Q3818" s="80"/>
      <c r="R3818" s="80"/>
      <c r="S3818" s="80"/>
    </row>
    <row r="3819" spans="1:19">
      <c r="A3819" s="7">
        <v>3821</v>
      </c>
      <c r="B3819" s="194" t="s">
        <v>12308</v>
      </c>
      <c r="C3819" s="12" t="s">
        <v>10393</v>
      </c>
      <c r="D3819" s="7" t="str">
        <f t="shared" si="213"/>
        <v>中远箱</v>
      </c>
      <c r="E3819" s="12" t="s">
        <v>17174</v>
      </c>
      <c r="F3819" s="81">
        <v>41736</v>
      </c>
      <c r="G3819" s="80" t="s">
        <v>7200</v>
      </c>
      <c r="H3819" s="7" t="s">
        <v>9198</v>
      </c>
      <c r="I3819" s="24">
        <v>41743</v>
      </c>
      <c r="J3819" s="27"/>
      <c r="K3819" s="12" t="s">
        <v>972</v>
      </c>
      <c r="L3819" s="12"/>
      <c r="M3819" s="13"/>
      <c r="N3819" s="14"/>
      <c r="O3819" s="18" t="str">
        <f t="shared" ca="1" si="214"/>
        <v>63天</v>
      </c>
      <c r="P3819" s="80"/>
      <c r="Q3819" s="80"/>
      <c r="R3819" s="80"/>
      <c r="S3819" s="80"/>
    </row>
    <row r="3820" spans="1:19">
      <c r="A3820" s="7">
        <v>3822</v>
      </c>
      <c r="B3820" s="194" t="s">
        <v>10114</v>
      </c>
      <c r="C3820" s="12" t="s">
        <v>10393</v>
      </c>
      <c r="D3820" s="7" t="str">
        <f t="shared" si="213"/>
        <v>中远箱</v>
      </c>
      <c r="E3820" s="12" t="s">
        <v>17174</v>
      </c>
      <c r="F3820" s="81">
        <v>41743</v>
      </c>
      <c r="G3820" s="80" t="s">
        <v>7200</v>
      </c>
      <c r="H3820" s="7" t="s">
        <v>9198</v>
      </c>
      <c r="I3820" s="24">
        <v>41756</v>
      </c>
      <c r="J3820" s="27"/>
      <c r="K3820" s="12" t="s">
        <v>12951</v>
      </c>
      <c r="L3820" s="12"/>
      <c r="M3820" s="13"/>
      <c r="N3820" s="14"/>
      <c r="O3820" s="18" t="str">
        <f t="shared" ca="1" si="214"/>
        <v>56天</v>
      </c>
      <c r="P3820" s="80"/>
      <c r="Q3820" s="80"/>
      <c r="R3820" s="80"/>
      <c r="S3820" s="80"/>
    </row>
    <row r="3821" spans="1:19">
      <c r="A3821" s="7">
        <v>3823</v>
      </c>
      <c r="B3821" s="194" t="s">
        <v>10115</v>
      </c>
      <c r="C3821" s="12" t="s">
        <v>10393</v>
      </c>
      <c r="D3821" s="7" t="str">
        <f t="shared" si="213"/>
        <v>中远箱</v>
      </c>
      <c r="E3821" s="12" t="s">
        <v>17174</v>
      </c>
      <c r="F3821" s="81">
        <v>41744</v>
      </c>
      <c r="G3821" s="80" t="s">
        <v>7200</v>
      </c>
      <c r="H3821" s="7" t="s">
        <v>9198</v>
      </c>
      <c r="I3821" s="24">
        <v>41748</v>
      </c>
      <c r="J3821" s="27"/>
      <c r="K3821" s="12" t="s">
        <v>10395</v>
      </c>
      <c r="L3821" s="12"/>
      <c r="M3821" s="13"/>
      <c r="N3821" s="14"/>
      <c r="O3821" s="18" t="str">
        <f t="shared" ca="1" si="214"/>
        <v>55天</v>
      </c>
      <c r="P3821" s="80"/>
      <c r="Q3821" s="80"/>
      <c r="R3821" s="80">
        <v>100</v>
      </c>
      <c r="S3821" s="80">
        <v>9140073</v>
      </c>
    </row>
    <row r="3822" spans="1:19">
      <c r="A3822" s="7">
        <v>3824</v>
      </c>
      <c r="B3822" s="194" t="s">
        <v>12311</v>
      </c>
      <c r="C3822" s="12" t="s">
        <v>10393</v>
      </c>
      <c r="D3822" s="7" t="str">
        <f t="shared" si="213"/>
        <v>中远箱</v>
      </c>
      <c r="E3822" s="12" t="s">
        <v>17174</v>
      </c>
      <c r="F3822" s="81">
        <v>41745</v>
      </c>
      <c r="G3822" s="80" t="s">
        <v>7200</v>
      </c>
      <c r="H3822" s="7" t="s">
        <v>9198</v>
      </c>
      <c r="I3822" s="24">
        <v>41745</v>
      </c>
      <c r="J3822" s="27"/>
      <c r="K3822" s="12" t="s">
        <v>16249</v>
      </c>
      <c r="L3822" s="12"/>
      <c r="M3822" s="13"/>
      <c r="N3822" s="14"/>
      <c r="O3822" s="18" t="str">
        <f t="shared" ca="1" si="214"/>
        <v>54天</v>
      </c>
      <c r="P3822" s="80"/>
      <c r="Q3822" s="80"/>
      <c r="R3822" s="80"/>
      <c r="S3822" s="80"/>
    </row>
    <row r="3823" spans="1:19">
      <c r="A3823" s="7">
        <v>3825</v>
      </c>
      <c r="B3823" s="194" t="s">
        <v>9318</v>
      </c>
      <c r="C3823" s="12" t="s">
        <v>10393</v>
      </c>
      <c r="D3823" s="7" t="str">
        <f t="shared" si="213"/>
        <v>中远箱</v>
      </c>
      <c r="E3823" s="12" t="s">
        <v>17174</v>
      </c>
      <c r="F3823" s="81">
        <v>41739</v>
      </c>
      <c r="G3823" s="80" t="s">
        <v>7200</v>
      </c>
      <c r="H3823" s="7" t="s">
        <v>9198</v>
      </c>
      <c r="I3823" s="24">
        <v>41742</v>
      </c>
      <c r="J3823" s="27"/>
      <c r="K3823" s="12" t="s">
        <v>4794</v>
      </c>
      <c r="L3823" s="12"/>
      <c r="M3823" s="13"/>
      <c r="N3823" s="14"/>
      <c r="O3823" s="18" t="str">
        <f t="shared" ca="1" si="214"/>
        <v>60天</v>
      </c>
      <c r="P3823" s="80"/>
      <c r="Q3823" s="80"/>
      <c r="R3823" s="80"/>
      <c r="S3823" s="80"/>
    </row>
    <row r="3824" spans="1:19">
      <c r="A3824" s="7">
        <v>3826</v>
      </c>
      <c r="B3824" s="194" t="s">
        <v>10116</v>
      </c>
      <c r="C3824" s="12" t="s">
        <v>10393</v>
      </c>
      <c r="D3824" s="7" t="str">
        <f t="shared" si="213"/>
        <v>中远箱</v>
      </c>
      <c r="E3824" s="12" t="s">
        <v>17174</v>
      </c>
      <c r="F3824" s="81">
        <v>41748</v>
      </c>
      <c r="G3824" s="80" t="s">
        <v>7200</v>
      </c>
      <c r="H3824" s="7" t="s">
        <v>9198</v>
      </c>
      <c r="I3824" s="24">
        <v>41763</v>
      </c>
      <c r="J3824" s="27"/>
      <c r="K3824" s="12" t="s">
        <v>13302</v>
      </c>
      <c r="L3824" s="12"/>
      <c r="M3824" s="13"/>
      <c r="N3824" s="14"/>
      <c r="O3824" s="18" t="str">
        <f t="shared" ca="1" si="214"/>
        <v>51天</v>
      </c>
      <c r="P3824" s="80"/>
      <c r="Q3824" s="80"/>
      <c r="R3824" s="80"/>
      <c r="S3824" s="80"/>
    </row>
    <row r="3825" spans="1:19">
      <c r="A3825" s="7">
        <v>3827</v>
      </c>
      <c r="B3825" s="194" t="s">
        <v>10117</v>
      </c>
      <c r="C3825" s="12" t="s">
        <v>10393</v>
      </c>
      <c r="D3825" s="7" t="str">
        <f t="shared" si="213"/>
        <v>中远箱</v>
      </c>
      <c r="E3825" s="12" t="s">
        <v>17174</v>
      </c>
      <c r="F3825" s="81">
        <v>41746</v>
      </c>
      <c r="G3825" s="80" t="s">
        <v>7200</v>
      </c>
      <c r="H3825" s="7" t="s">
        <v>9198</v>
      </c>
      <c r="I3825" s="24">
        <v>41747</v>
      </c>
      <c r="J3825" s="27"/>
      <c r="K3825" s="12" t="s">
        <v>10395</v>
      </c>
      <c r="L3825" s="12"/>
      <c r="M3825" s="13"/>
      <c r="N3825" s="14"/>
      <c r="O3825" s="18" t="str">
        <f t="shared" ca="1" si="214"/>
        <v>53天</v>
      </c>
      <c r="P3825" s="80"/>
      <c r="Q3825" s="80"/>
      <c r="R3825" s="80"/>
      <c r="S3825" s="80"/>
    </row>
    <row r="3826" spans="1:19">
      <c r="A3826" s="7">
        <v>3828</v>
      </c>
      <c r="B3826" s="194" t="s">
        <v>10118</v>
      </c>
      <c r="C3826" s="12" t="s">
        <v>10393</v>
      </c>
      <c r="D3826" s="7" t="str">
        <f t="shared" si="213"/>
        <v>中远箱</v>
      </c>
      <c r="E3826" s="12" t="s">
        <v>17174</v>
      </c>
      <c r="F3826" s="81">
        <v>41750</v>
      </c>
      <c r="G3826" s="80" t="s">
        <v>7200</v>
      </c>
      <c r="H3826" s="7" t="s">
        <v>9198</v>
      </c>
      <c r="I3826" s="24">
        <v>41750</v>
      </c>
      <c r="J3826" s="27"/>
      <c r="K3826" s="12" t="s">
        <v>12951</v>
      </c>
      <c r="L3826" s="12"/>
      <c r="M3826" s="13"/>
      <c r="N3826" s="14"/>
      <c r="O3826" s="18" t="str">
        <f t="shared" ca="1" si="214"/>
        <v>49天</v>
      </c>
      <c r="P3826" s="80"/>
      <c r="Q3826" s="80"/>
      <c r="R3826" s="80"/>
      <c r="S3826" s="80"/>
    </row>
    <row r="3827" spans="1:19">
      <c r="A3827" s="7">
        <v>3829</v>
      </c>
      <c r="B3827" s="194" t="s">
        <v>10119</v>
      </c>
      <c r="C3827" s="12" t="s">
        <v>10393</v>
      </c>
      <c r="D3827" s="7" t="str">
        <f t="shared" si="213"/>
        <v>中远箱</v>
      </c>
      <c r="E3827" s="12" t="s">
        <v>17174</v>
      </c>
      <c r="F3827" s="81">
        <v>41739</v>
      </c>
      <c r="G3827" s="80" t="s">
        <v>7200</v>
      </c>
      <c r="H3827" s="7" t="s">
        <v>9198</v>
      </c>
      <c r="I3827" s="24">
        <v>41751</v>
      </c>
      <c r="J3827" s="27"/>
      <c r="K3827" s="12" t="s">
        <v>972</v>
      </c>
      <c r="L3827" s="12"/>
      <c r="M3827" s="13"/>
      <c r="N3827" s="14"/>
      <c r="O3827" s="18" t="str">
        <f t="shared" ca="1" si="214"/>
        <v>60天</v>
      </c>
      <c r="P3827" s="80"/>
      <c r="Q3827" s="80"/>
      <c r="R3827" s="80"/>
      <c r="S3827" s="80"/>
    </row>
    <row r="3828" spans="1:19">
      <c r="A3828" s="7">
        <v>3830</v>
      </c>
      <c r="B3828" s="194" t="s">
        <v>10120</v>
      </c>
      <c r="C3828" s="12" t="s">
        <v>10393</v>
      </c>
      <c r="D3828" s="7" t="str">
        <f t="shared" si="213"/>
        <v>中远箱</v>
      </c>
      <c r="E3828" s="12" t="s">
        <v>17174</v>
      </c>
      <c r="F3828" s="81">
        <v>41743</v>
      </c>
      <c r="G3828" s="80" t="s">
        <v>7200</v>
      </c>
      <c r="H3828" s="7" t="s">
        <v>9198</v>
      </c>
      <c r="I3828" s="24">
        <v>41751</v>
      </c>
      <c r="J3828" s="27"/>
      <c r="K3828" s="12" t="s">
        <v>16249</v>
      </c>
      <c r="L3828" s="12"/>
      <c r="M3828" s="13"/>
      <c r="N3828" s="14"/>
      <c r="O3828" s="18" t="str">
        <f t="shared" ca="1" si="214"/>
        <v>56天</v>
      </c>
      <c r="P3828" s="80"/>
      <c r="Q3828" s="80"/>
      <c r="R3828" s="80"/>
      <c r="S3828" s="80"/>
    </row>
    <row r="3829" spans="1:19">
      <c r="A3829" s="7">
        <v>3831</v>
      </c>
      <c r="B3829" s="194" t="s">
        <v>10121</v>
      </c>
      <c r="C3829" s="12" t="s">
        <v>10393</v>
      </c>
      <c r="D3829" s="7" t="str">
        <f t="shared" si="213"/>
        <v>中远箱</v>
      </c>
      <c r="E3829" s="12" t="s">
        <v>17174</v>
      </c>
      <c r="F3829" s="81">
        <v>41752</v>
      </c>
      <c r="G3829" s="80" t="s">
        <v>7200</v>
      </c>
      <c r="H3829" s="7" t="s">
        <v>9198</v>
      </c>
      <c r="I3829" s="24">
        <v>41752</v>
      </c>
      <c r="J3829" s="27"/>
      <c r="K3829" s="12" t="s">
        <v>10395</v>
      </c>
      <c r="L3829" s="12"/>
      <c r="M3829" s="13"/>
      <c r="N3829" s="14"/>
      <c r="O3829" s="18" t="str">
        <f t="shared" ca="1" si="214"/>
        <v>47天</v>
      </c>
      <c r="P3829" s="80"/>
      <c r="Q3829" s="80"/>
      <c r="R3829" s="80">
        <v>100</v>
      </c>
      <c r="S3829" s="80">
        <v>9140073</v>
      </c>
    </row>
    <row r="3830" spans="1:19">
      <c r="A3830" s="7">
        <v>3832</v>
      </c>
      <c r="B3830" s="194" t="s">
        <v>10122</v>
      </c>
      <c r="C3830" s="12" t="s">
        <v>10393</v>
      </c>
      <c r="D3830" s="7" t="str">
        <f t="shared" si="213"/>
        <v>中远箱</v>
      </c>
      <c r="E3830" s="12" t="s">
        <v>17174</v>
      </c>
      <c r="F3830" s="81">
        <v>41746</v>
      </c>
      <c r="G3830" s="80" t="s">
        <v>7200</v>
      </c>
      <c r="H3830" s="7" t="s">
        <v>9198</v>
      </c>
      <c r="I3830" s="24">
        <v>41747</v>
      </c>
      <c r="J3830" s="27"/>
      <c r="K3830" s="12" t="s">
        <v>10395</v>
      </c>
      <c r="L3830" s="12"/>
      <c r="M3830" s="13"/>
      <c r="N3830" s="14"/>
      <c r="O3830" s="18" t="str">
        <f t="shared" ca="1" si="214"/>
        <v>53天</v>
      </c>
      <c r="P3830" s="80"/>
      <c r="Q3830" s="80"/>
      <c r="R3830" s="80"/>
      <c r="S3830" s="80"/>
    </row>
    <row r="3831" spans="1:19">
      <c r="A3831" s="7">
        <v>3833</v>
      </c>
      <c r="B3831" s="194" t="s">
        <v>10123</v>
      </c>
      <c r="C3831" s="12" t="s">
        <v>10393</v>
      </c>
      <c r="D3831" s="7" t="str">
        <f t="shared" si="213"/>
        <v>中远箱</v>
      </c>
      <c r="E3831" s="12" t="s">
        <v>17174</v>
      </c>
      <c r="F3831" s="81">
        <v>41739</v>
      </c>
      <c r="G3831" s="80" t="s">
        <v>7200</v>
      </c>
      <c r="H3831" s="7" t="s">
        <v>9198</v>
      </c>
      <c r="I3831" s="24">
        <v>41742</v>
      </c>
      <c r="J3831" s="27"/>
      <c r="K3831" s="12" t="s">
        <v>12951</v>
      </c>
      <c r="L3831" s="12"/>
      <c r="M3831" s="13"/>
      <c r="N3831" s="14"/>
      <c r="O3831" s="18" t="str">
        <f t="shared" ca="1" si="214"/>
        <v>60天</v>
      </c>
      <c r="P3831" s="80"/>
      <c r="Q3831" s="80"/>
      <c r="R3831" s="80"/>
      <c r="S3831" s="80"/>
    </row>
    <row r="3832" spans="1:19">
      <c r="A3832" s="7">
        <v>3834</v>
      </c>
      <c r="B3832" s="194" t="s">
        <v>10124</v>
      </c>
      <c r="C3832" s="12" t="s">
        <v>10393</v>
      </c>
      <c r="D3832" s="7" t="str">
        <f t="shared" si="213"/>
        <v>中远箱</v>
      </c>
      <c r="E3832" s="12" t="s">
        <v>17174</v>
      </c>
      <c r="F3832" s="81">
        <v>41744</v>
      </c>
      <c r="G3832" s="80" t="s">
        <v>7200</v>
      </c>
      <c r="H3832" s="7" t="s">
        <v>9198</v>
      </c>
      <c r="I3832" s="24">
        <v>41748</v>
      </c>
      <c r="J3832" s="27"/>
      <c r="K3832" s="12" t="s">
        <v>13302</v>
      </c>
      <c r="L3832" s="12"/>
      <c r="M3832" s="13"/>
      <c r="N3832" s="14"/>
      <c r="O3832" s="18" t="str">
        <f t="shared" ca="1" si="214"/>
        <v>55天</v>
      </c>
      <c r="P3832" s="80"/>
      <c r="Q3832" s="80"/>
      <c r="R3832" s="80"/>
      <c r="S3832" s="80"/>
    </row>
    <row r="3833" spans="1:19">
      <c r="A3833" s="7">
        <v>3835</v>
      </c>
      <c r="B3833" s="194" t="s">
        <v>10125</v>
      </c>
      <c r="C3833" s="12" t="s">
        <v>10393</v>
      </c>
      <c r="D3833" s="7" t="str">
        <f t="shared" si="213"/>
        <v>中远箱</v>
      </c>
      <c r="E3833" s="12" t="s">
        <v>17174</v>
      </c>
      <c r="F3833" s="81">
        <v>41739</v>
      </c>
      <c r="G3833" s="80" t="s">
        <v>7200</v>
      </c>
      <c r="H3833" s="7" t="s">
        <v>9198</v>
      </c>
      <c r="I3833" s="24">
        <v>41742</v>
      </c>
      <c r="J3833" s="27"/>
      <c r="K3833" s="12" t="s">
        <v>8676</v>
      </c>
      <c r="L3833" s="12"/>
      <c r="M3833" s="13"/>
      <c r="N3833" s="14"/>
      <c r="O3833" s="18" t="str">
        <f t="shared" ca="1" si="214"/>
        <v>60天</v>
      </c>
      <c r="P3833" s="80"/>
      <c r="Q3833" s="80"/>
      <c r="R3833" s="80"/>
      <c r="S3833" s="80"/>
    </row>
    <row r="3834" spans="1:19">
      <c r="A3834" s="7">
        <v>3836</v>
      </c>
      <c r="B3834" s="194" t="s">
        <v>10126</v>
      </c>
      <c r="C3834" s="12" t="s">
        <v>10393</v>
      </c>
      <c r="D3834" s="7" t="str">
        <f t="shared" si="213"/>
        <v>中远箱</v>
      </c>
      <c r="E3834" s="12" t="s">
        <v>17174</v>
      </c>
      <c r="F3834" s="81">
        <v>41739</v>
      </c>
      <c r="G3834" s="80" t="s">
        <v>7200</v>
      </c>
      <c r="H3834" s="7" t="s">
        <v>9198</v>
      </c>
      <c r="I3834" s="24">
        <v>41747</v>
      </c>
      <c r="J3834" s="27"/>
      <c r="K3834" s="12" t="s">
        <v>16249</v>
      </c>
      <c r="L3834" s="12"/>
      <c r="M3834" s="13"/>
      <c r="N3834" s="14"/>
      <c r="O3834" s="18" t="str">
        <f t="shared" ca="1" si="214"/>
        <v>60天</v>
      </c>
      <c r="P3834" s="80"/>
      <c r="Q3834" s="80"/>
      <c r="R3834" s="80"/>
      <c r="S3834" s="80"/>
    </row>
    <row r="3835" spans="1:19">
      <c r="A3835" s="7">
        <v>3837</v>
      </c>
      <c r="B3835" s="194" t="s">
        <v>10127</v>
      </c>
      <c r="C3835" s="12" t="s">
        <v>10393</v>
      </c>
      <c r="D3835" s="7" t="str">
        <f t="shared" si="213"/>
        <v>中远箱</v>
      </c>
      <c r="E3835" s="12" t="s">
        <v>17174</v>
      </c>
      <c r="F3835" s="81">
        <v>41743</v>
      </c>
      <c r="G3835" s="80" t="s">
        <v>7200</v>
      </c>
      <c r="H3835" s="7" t="s">
        <v>9198</v>
      </c>
      <c r="I3835" s="24">
        <v>41764</v>
      </c>
      <c r="J3835" s="27"/>
      <c r="K3835" s="12" t="s">
        <v>12951</v>
      </c>
      <c r="L3835" s="12"/>
      <c r="M3835" s="13"/>
      <c r="N3835" s="14"/>
      <c r="O3835" s="18" t="str">
        <f t="shared" ca="1" si="214"/>
        <v>56天</v>
      </c>
      <c r="P3835" s="80"/>
      <c r="Q3835" s="80"/>
      <c r="R3835" s="80"/>
      <c r="S3835" s="80"/>
    </row>
    <row r="3836" spans="1:19">
      <c r="A3836" s="7">
        <v>3838</v>
      </c>
      <c r="B3836" s="194" t="s">
        <v>10128</v>
      </c>
      <c r="C3836" s="12" t="s">
        <v>10393</v>
      </c>
      <c r="D3836" s="7" t="str">
        <f t="shared" si="213"/>
        <v>中远箱</v>
      </c>
      <c r="E3836" s="12" t="s">
        <v>17174</v>
      </c>
      <c r="F3836" s="81">
        <v>41739</v>
      </c>
      <c r="G3836" s="80" t="s">
        <v>7200</v>
      </c>
      <c r="H3836" s="7" t="s">
        <v>9198</v>
      </c>
      <c r="I3836" s="24">
        <v>41742</v>
      </c>
      <c r="J3836" s="27"/>
      <c r="K3836" s="12" t="s">
        <v>8676</v>
      </c>
      <c r="L3836" s="12"/>
      <c r="M3836" s="13"/>
      <c r="N3836" s="14"/>
      <c r="O3836" s="18" t="str">
        <f t="shared" ca="1" si="214"/>
        <v>60天</v>
      </c>
      <c r="P3836" s="80"/>
      <c r="Q3836" s="80"/>
      <c r="R3836" s="80"/>
      <c r="S3836" s="80"/>
    </row>
    <row r="3837" spans="1:19">
      <c r="A3837" s="7">
        <v>3839</v>
      </c>
      <c r="B3837" s="194" t="s">
        <v>12307</v>
      </c>
      <c r="C3837" s="12" t="s">
        <v>10393</v>
      </c>
      <c r="D3837" s="7" t="str">
        <f t="shared" si="213"/>
        <v>中远箱</v>
      </c>
      <c r="E3837" s="12" t="s">
        <v>17174</v>
      </c>
      <c r="F3837" s="81">
        <v>41739</v>
      </c>
      <c r="G3837" s="80" t="s">
        <v>7200</v>
      </c>
      <c r="H3837" s="7" t="s">
        <v>9198</v>
      </c>
      <c r="I3837" s="24">
        <v>41743</v>
      </c>
      <c r="J3837" s="27"/>
      <c r="K3837" s="12" t="s">
        <v>16249</v>
      </c>
      <c r="L3837" s="12"/>
      <c r="M3837" s="13"/>
      <c r="N3837" s="14"/>
      <c r="O3837" s="18" t="str">
        <f t="shared" ca="1" si="214"/>
        <v>60天</v>
      </c>
      <c r="P3837" s="80"/>
      <c r="Q3837" s="80"/>
      <c r="R3837" s="80"/>
      <c r="S3837" s="80"/>
    </row>
    <row r="3838" spans="1:19">
      <c r="A3838" s="7">
        <v>3840</v>
      </c>
      <c r="B3838" s="194" t="s">
        <v>12313</v>
      </c>
      <c r="C3838" s="12" t="s">
        <v>10393</v>
      </c>
      <c r="D3838" s="7" t="str">
        <f t="shared" si="213"/>
        <v>中远箱</v>
      </c>
      <c r="E3838" s="12" t="s">
        <v>17174</v>
      </c>
      <c r="F3838" s="81">
        <v>41743</v>
      </c>
      <c r="G3838" s="80" t="s">
        <v>7200</v>
      </c>
      <c r="H3838" s="7" t="s">
        <v>9198</v>
      </c>
      <c r="I3838" s="24">
        <v>41749</v>
      </c>
      <c r="J3838" s="27"/>
      <c r="K3838" s="12" t="s">
        <v>10395</v>
      </c>
      <c r="L3838" s="12"/>
      <c r="M3838" s="13"/>
      <c r="N3838" s="14"/>
      <c r="O3838" s="18" t="str">
        <f t="shared" ca="1" si="214"/>
        <v>56天</v>
      </c>
      <c r="P3838" s="80"/>
      <c r="Q3838" s="80"/>
      <c r="R3838" s="80"/>
      <c r="S3838" s="80"/>
    </row>
    <row r="3839" spans="1:19">
      <c r="A3839" s="7">
        <v>3841</v>
      </c>
      <c r="B3839" s="194" t="s">
        <v>10129</v>
      </c>
      <c r="C3839" s="12" t="s">
        <v>10393</v>
      </c>
      <c r="D3839" s="7" t="str">
        <f t="shared" si="213"/>
        <v>中远箱</v>
      </c>
      <c r="E3839" s="12" t="s">
        <v>17174</v>
      </c>
      <c r="F3839" s="81">
        <v>41743</v>
      </c>
      <c r="G3839" s="80" t="s">
        <v>7200</v>
      </c>
      <c r="H3839" s="7" t="s">
        <v>9198</v>
      </c>
      <c r="I3839" s="24">
        <v>41749</v>
      </c>
      <c r="J3839" s="27"/>
      <c r="K3839" s="12" t="s">
        <v>13302</v>
      </c>
      <c r="L3839" s="12"/>
      <c r="M3839" s="13"/>
      <c r="N3839" s="14"/>
      <c r="O3839" s="18" t="str">
        <f t="shared" ca="1" si="214"/>
        <v>56天</v>
      </c>
      <c r="P3839" s="80"/>
      <c r="Q3839" s="80"/>
      <c r="R3839" s="80"/>
      <c r="S3839" s="80"/>
    </row>
    <row r="3840" spans="1:19">
      <c r="A3840" s="7">
        <v>3842</v>
      </c>
      <c r="B3840" s="194" t="s">
        <v>10130</v>
      </c>
      <c r="C3840" s="12" t="s">
        <v>10393</v>
      </c>
      <c r="D3840" s="7" t="str">
        <f t="shared" si="213"/>
        <v>中远箱</v>
      </c>
      <c r="E3840" s="12" t="s">
        <v>17174</v>
      </c>
      <c r="F3840" s="81">
        <v>41744</v>
      </c>
      <c r="G3840" s="80" t="s">
        <v>7200</v>
      </c>
      <c r="H3840" s="7" t="s">
        <v>9198</v>
      </c>
      <c r="I3840" s="24">
        <v>41744</v>
      </c>
      <c r="J3840" s="27"/>
      <c r="K3840" s="12" t="s">
        <v>13302</v>
      </c>
      <c r="L3840" s="12"/>
      <c r="M3840" s="13"/>
      <c r="N3840" s="14"/>
      <c r="O3840" s="18" t="str">
        <f t="shared" ca="1" si="214"/>
        <v>55天</v>
      </c>
      <c r="P3840" s="80"/>
      <c r="Q3840" s="80"/>
      <c r="R3840" s="80"/>
      <c r="S3840" s="80"/>
    </row>
    <row r="3841" spans="1:19">
      <c r="A3841" s="7">
        <v>3843</v>
      </c>
      <c r="B3841" s="194" t="s">
        <v>10131</v>
      </c>
      <c r="C3841" s="12" t="s">
        <v>10393</v>
      </c>
      <c r="D3841" s="7" t="str">
        <f t="shared" si="213"/>
        <v>中远箱</v>
      </c>
      <c r="E3841" s="12" t="s">
        <v>17174</v>
      </c>
      <c r="F3841" s="81">
        <v>41753</v>
      </c>
      <c r="G3841" s="80" t="s">
        <v>7200</v>
      </c>
      <c r="H3841" s="7" t="s">
        <v>9198</v>
      </c>
      <c r="I3841" s="24">
        <v>41755</v>
      </c>
      <c r="J3841" s="27"/>
      <c r="K3841" s="12" t="s">
        <v>2346</v>
      </c>
      <c r="L3841" s="12"/>
      <c r="M3841" s="13"/>
      <c r="N3841" s="14"/>
      <c r="O3841" s="18" t="str">
        <f t="shared" ca="1" si="214"/>
        <v>46天</v>
      </c>
      <c r="P3841" s="80"/>
      <c r="Q3841" s="80"/>
      <c r="R3841" s="80"/>
      <c r="S3841" s="80"/>
    </row>
    <row r="3842" spans="1:19">
      <c r="A3842" s="7">
        <v>3844</v>
      </c>
      <c r="B3842" s="194" t="s">
        <v>10132</v>
      </c>
      <c r="C3842" s="12" t="s">
        <v>10393</v>
      </c>
      <c r="D3842" s="7" t="str">
        <f t="shared" ref="D3842:D3905" si="215">IF(B3842="","","中远箱")</f>
        <v>中远箱</v>
      </c>
      <c r="E3842" s="12" t="s">
        <v>17174</v>
      </c>
      <c r="F3842" s="81">
        <v>41744</v>
      </c>
      <c r="G3842" s="80" t="s">
        <v>7200</v>
      </c>
      <c r="H3842" s="7" t="s">
        <v>9198</v>
      </c>
      <c r="I3842" s="24">
        <v>41745</v>
      </c>
      <c r="J3842" s="27"/>
      <c r="K3842" s="12" t="s">
        <v>10395</v>
      </c>
      <c r="L3842" s="12"/>
      <c r="M3842" s="13"/>
      <c r="N3842" s="14"/>
      <c r="O3842" s="18" t="str">
        <f t="shared" ref="O3842:O3905" ca="1" si="216">IF(ISNONTEXT(J3842),DATEDIF(F3842,TODAY(),"d")&amp;"天","出场")</f>
        <v>55天</v>
      </c>
      <c r="P3842" s="80"/>
      <c r="Q3842" s="80"/>
      <c r="R3842" s="80"/>
      <c r="S3842" s="80"/>
    </row>
    <row r="3843" spans="1:19">
      <c r="A3843" s="7">
        <v>3845</v>
      </c>
      <c r="B3843" s="194" t="s">
        <v>10133</v>
      </c>
      <c r="C3843" s="12" t="s">
        <v>10393</v>
      </c>
      <c r="D3843" s="7" t="str">
        <f t="shared" si="215"/>
        <v>中远箱</v>
      </c>
      <c r="E3843" s="12" t="s">
        <v>17174</v>
      </c>
      <c r="F3843" s="81">
        <v>41752</v>
      </c>
      <c r="G3843" s="80" t="s">
        <v>7200</v>
      </c>
      <c r="H3843" s="7" t="s">
        <v>9198</v>
      </c>
      <c r="I3843" s="24">
        <v>41752</v>
      </c>
      <c r="J3843" s="27"/>
      <c r="K3843" s="12" t="s">
        <v>4794</v>
      </c>
      <c r="L3843" s="12"/>
      <c r="M3843" s="13"/>
      <c r="N3843" s="14"/>
      <c r="O3843" s="18" t="str">
        <f t="shared" ca="1" si="216"/>
        <v>47天</v>
      </c>
      <c r="P3843" s="80"/>
      <c r="Q3843" s="80"/>
      <c r="R3843" s="80"/>
      <c r="S3843" s="80"/>
    </row>
    <row r="3844" spans="1:19">
      <c r="A3844" s="7">
        <v>3846</v>
      </c>
      <c r="B3844" s="194" t="s">
        <v>9320</v>
      </c>
      <c r="C3844" s="12" t="s">
        <v>10393</v>
      </c>
      <c r="D3844" s="7" t="str">
        <f t="shared" si="215"/>
        <v>中远箱</v>
      </c>
      <c r="E3844" s="12" t="s">
        <v>17174</v>
      </c>
      <c r="F3844" s="81">
        <v>41745</v>
      </c>
      <c r="G3844" s="80" t="s">
        <v>7200</v>
      </c>
      <c r="H3844" s="7" t="s">
        <v>9198</v>
      </c>
      <c r="I3844" s="24">
        <v>41746</v>
      </c>
      <c r="J3844" s="27"/>
      <c r="K3844" s="12" t="s">
        <v>10395</v>
      </c>
      <c r="L3844" s="12"/>
      <c r="M3844" s="13"/>
      <c r="N3844" s="14"/>
      <c r="O3844" s="18" t="str">
        <f t="shared" ca="1" si="216"/>
        <v>54天</v>
      </c>
      <c r="P3844" s="80"/>
      <c r="Q3844" s="80"/>
      <c r="R3844" s="80"/>
      <c r="S3844" s="80"/>
    </row>
    <row r="3845" spans="1:19">
      <c r="A3845" s="7">
        <v>3847</v>
      </c>
      <c r="B3845" s="194" t="s">
        <v>1975</v>
      </c>
      <c r="C3845" s="12" t="s">
        <v>10393</v>
      </c>
      <c r="D3845" s="7" t="str">
        <f t="shared" si="215"/>
        <v>中远箱</v>
      </c>
      <c r="E3845" s="12" t="s">
        <v>17174</v>
      </c>
      <c r="F3845" s="81">
        <v>41747</v>
      </c>
      <c r="G3845" s="80" t="s">
        <v>7200</v>
      </c>
      <c r="H3845" s="7" t="s">
        <v>9198</v>
      </c>
      <c r="I3845" s="24">
        <v>41752</v>
      </c>
      <c r="J3845" s="27"/>
      <c r="K3845" s="12" t="s">
        <v>4794</v>
      </c>
      <c r="L3845" s="12"/>
      <c r="M3845" s="13"/>
      <c r="N3845" s="14"/>
      <c r="O3845" s="18" t="str">
        <f t="shared" ca="1" si="216"/>
        <v>52天</v>
      </c>
      <c r="P3845" s="80"/>
      <c r="Q3845" s="80"/>
      <c r="R3845" s="80"/>
      <c r="S3845" s="80"/>
    </row>
    <row r="3846" spans="1:19">
      <c r="A3846" s="7">
        <v>3848</v>
      </c>
      <c r="B3846" s="194" t="s">
        <v>1976</v>
      </c>
      <c r="C3846" s="12" t="s">
        <v>10393</v>
      </c>
      <c r="D3846" s="7" t="str">
        <f t="shared" si="215"/>
        <v>中远箱</v>
      </c>
      <c r="E3846" s="12" t="s">
        <v>17174</v>
      </c>
      <c r="F3846" s="81">
        <v>41750</v>
      </c>
      <c r="G3846" s="80" t="s">
        <v>7200</v>
      </c>
      <c r="H3846" s="7" t="s">
        <v>9198</v>
      </c>
      <c r="I3846" s="24">
        <v>41757</v>
      </c>
      <c r="J3846" s="27"/>
      <c r="K3846" s="12" t="s">
        <v>12951</v>
      </c>
      <c r="L3846" s="12"/>
      <c r="M3846" s="13"/>
      <c r="N3846" s="14"/>
      <c r="O3846" s="18" t="str">
        <f t="shared" ca="1" si="216"/>
        <v>49天</v>
      </c>
      <c r="P3846" s="80"/>
      <c r="Q3846" s="80"/>
      <c r="R3846" s="80"/>
      <c r="S3846" s="80"/>
    </row>
    <row r="3847" spans="1:19">
      <c r="A3847" s="7">
        <v>3849</v>
      </c>
      <c r="B3847" s="194" t="s">
        <v>1977</v>
      </c>
      <c r="C3847" s="12" t="s">
        <v>10393</v>
      </c>
      <c r="D3847" s="7" t="str">
        <f t="shared" si="215"/>
        <v>中远箱</v>
      </c>
      <c r="E3847" s="12" t="s">
        <v>17174</v>
      </c>
      <c r="F3847" s="81">
        <v>41752</v>
      </c>
      <c r="G3847" s="80" t="s">
        <v>7200</v>
      </c>
      <c r="H3847" s="7" t="s">
        <v>9198</v>
      </c>
      <c r="I3847" s="24">
        <v>41752</v>
      </c>
      <c r="J3847" s="27"/>
      <c r="K3847" s="12" t="s">
        <v>13302</v>
      </c>
      <c r="L3847" s="12"/>
      <c r="M3847" s="13"/>
      <c r="N3847" s="14"/>
      <c r="O3847" s="18" t="str">
        <f t="shared" ca="1" si="216"/>
        <v>47天</v>
      </c>
      <c r="P3847" s="80"/>
      <c r="Q3847" s="80"/>
      <c r="R3847" s="80"/>
      <c r="S3847" s="80"/>
    </row>
    <row r="3848" spans="1:19">
      <c r="A3848" s="7">
        <v>3850</v>
      </c>
      <c r="B3848" s="194" t="s">
        <v>1978</v>
      </c>
      <c r="C3848" s="12" t="s">
        <v>10393</v>
      </c>
      <c r="D3848" s="7" t="str">
        <f t="shared" si="215"/>
        <v>中远箱</v>
      </c>
      <c r="E3848" s="12" t="s">
        <v>17174</v>
      </c>
      <c r="F3848" s="81">
        <v>41736</v>
      </c>
      <c r="G3848" s="80" t="s">
        <v>7200</v>
      </c>
      <c r="H3848" s="7" t="s">
        <v>9198</v>
      </c>
      <c r="I3848" s="24">
        <v>41743</v>
      </c>
      <c r="J3848" s="27"/>
      <c r="K3848" s="12" t="s">
        <v>9161</v>
      </c>
      <c r="L3848" s="12"/>
      <c r="M3848" s="13"/>
      <c r="N3848" s="14"/>
      <c r="O3848" s="18" t="str">
        <f t="shared" ca="1" si="216"/>
        <v>63天</v>
      </c>
      <c r="P3848" s="80"/>
      <c r="Q3848" s="80"/>
      <c r="R3848" s="80"/>
      <c r="S3848" s="80"/>
    </row>
    <row r="3849" spans="1:19">
      <c r="A3849" s="7">
        <v>3851</v>
      </c>
      <c r="B3849" s="194" t="s">
        <v>1979</v>
      </c>
      <c r="C3849" s="12" t="s">
        <v>10393</v>
      </c>
      <c r="D3849" s="7" t="str">
        <f t="shared" si="215"/>
        <v>中远箱</v>
      </c>
      <c r="E3849" s="12" t="s">
        <v>17174</v>
      </c>
      <c r="F3849" s="81">
        <v>41750</v>
      </c>
      <c r="G3849" s="80" t="s">
        <v>7200</v>
      </c>
      <c r="H3849" s="7" t="s">
        <v>9198</v>
      </c>
      <c r="I3849" s="24">
        <v>41757</v>
      </c>
      <c r="J3849" s="27"/>
      <c r="K3849" s="12" t="s">
        <v>12951</v>
      </c>
      <c r="L3849" s="12"/>
      <c r="M3849" s="13"/>
      <c r="N3849" s="14"/>
      <c r="O3849" s="18" t="str">
        <f t="shared" ca="1" si="216"/>
        <v>49天</v>
      </c>
      <c r="P3849" s="80"/>
      <c r="Q3849" s="80"/>
      <c r="R3849" s="80"/>
      <c r="S3849" s="80"/>
    </row>
    <row r="3850" spans="1:19">
      <c r="A3850" s="7">
        <v>3852</v>
      </c>
      <c r="B3850" s="194" t="s">
        <v>1980</v>
      </c>
      <c r="C3850" s="12" t="s">
        <v>10393</v>
      </c>
      <c r="D3850" s="7" t="str">
        <f t="shared" si="215"/>
        <v>中远箱</v>
      </c>
      <c r="E3850" s="12" t="s">
        <v>17174</v>
      </c>
      <c r="F3850" s="81">
        <v>41754</v>
      </c>
      <c r="G3850" s="80" t="s">
        <v>7200</v>
      </c>
      <c r="H3850" s="7" t="s">
        <v>9198</v>
      </c>
      <c r="I3850" s="24">
        <v>41754</v>
      </c>
      <c r="J3850" s="27"/>
      <c r="K3850" s="12" t="s">
        <v>10395</v>
      </c>
      <c r="L3850" s="12"/>
      <c r="M3850" s="13"/>
      <c r="N3850" s="14"/>
      <c r="O3850" s="18" t="str">
        <f t="shared" ca="1" si="216"/>
        <v>45天</v>
      </c>
      <c r="P3850" s="80"/>
      <c r="Q3850" s="80"/>
      <c r="R3850" s="80">
        <v>100</v>
      </c>
      <c r="S3850" s="80">
        <v>9140073</v>
      </c>
    </row>
    <row r="3851" spans="1:19">
      <c r="A3851" s="7">
        <v>3853</v>
      </c>
      <c r="B3851" s="194" t="s">
        <v>1981</v>
      </c>
      <c r="C3851" s="12" t="s">
        <v>10393</v>
      </c>
      <c r="D3851" s="7" t="str">
        <f t="shared" si="215"/>
        <v>中远箱</v>
      </c>
      <c r="E3851" s="12" t="s">
        <v>17174</v>
      </c>
      <c r="F3851" s="81">
        <v>41756</v>
      </c>
      <c r="G3851" s="80" t="s">
        <v>7200</v>
      </c>
      <c r="H3851" s="7" t="s">
        <v>9198</v>
      </c>
      <c r="I3851" s="24">
        <v>41756</v>
      </c>
      <c r="J3851" s="27"/>
      <c r="K3851" s="12" t="s">
        <v>12951</v>
      </c>
      <c r="L3851" s="12"/>
      <c r="M3851" s="13"/>
      <c r="N3851" s="14"/>
      <c r="O3851" s="18" t="str">
        <f t="shared" ca="1" si="216"/>
        <v>43天</v>
      </c>
      <c r="P3851" s="80"/>
      <c r="Q3851" s="80"/>
      <c r="R3851" s="80"/>
      <c r="S3851" s="80"/>
    </row>
    <row r="3852" spans="1:19">
      <c r="A3852" s="7">
        <v>3854</v>
      </c>
      <c r="B3852" s="194" t="s">
        <v>1982</v>
      </c>
      <c r="C3852" s="12" t="s">
        <v>10393</v>
      </c>
      <c r="D3852" s="7" t="str">
        <f t="shared" si="215"/>
        <v>中远箱</v>
      </c>
      <c r="E3852" s="12" t="s">
        <v>17174</v>
      </c>
      <c r="F3852" s="81">
        <v>41747</v>
      </c>
      <c r="G3852" s="80" t="s">
        <v>7200</v>
      </c>
      <c r="H3852" s="7" t="s">
        <v>9198</v>
      </c>
      <c r="I3852" s="24">
        <v>41756</v>
      </c>
      <c r="J3852" s="27"/>
      <c r="K3852" s="12" t="s">
        <v>10395</v>
      </c>
      <c r="L3852" s="12"/>
      <c r="M3852" s="13"/>
      <c r="N3852" s="14"/>
      <c r="O3852" s="18" t="str">
        <f t="shared" ca="1" si="216"/>
        <v>52天</v>
      </c>
      <c r="P3852" s="80"/>
      <c r="Q3852" s="80"/>
      <c r="R3852" s="80">
        <v>100</v>
      </c>
      <c r="S3852" s="80">
        <v>9140073</v>
      </c>
    </row>
    <row r="3853" spans="1:19">
      <c r="A3853" s="7">
        <v>3855</v>
      </c>
      <c r="B3853" s="194" t="s">
        <v>1983</v>
      </c>
      <c r="C3853" s="12" t="s">
        <v>10393</v>
      </c>
      <c r="D3853" s="7" t="str">
        <f t="shared" si="215"/>
        <v>中远箱</v>
      </c>
      <c r="E3853" s="12" t="s">
        <v>17174</v>
      </c>
      <c r="F3853" s="81">
        <v>41747</v>
      </c>
      <c r="G3853" s="80" t="s">
        <v>7200</v>
      </c>
      <c r="H3853" s="7" t="s">
        <v>9198</v>
      </c>
      <c r="I3853" s="24">
        <v>41753</v>
      </c>
      <c r="J3853" s="27"/>
      <c r="K3853" s="12" t="s">
        <v>13302</v>
      </c>
      <c r="L3853" s="12"/>
      <c r="M3853" s="13"/>
      <c r="N3853" s="14"/>
      <c r="O3853" s="18" t="str">
        <f t="shared" ca="1" si="216"/>
        <v>52天</v>
      </c>
      <c r="P3853" s="80"/>
      <c r="Q3853" s="80"/>
      <c r="R3853" s="80"/>
      <c r="S3853" s="80"/>
    </row>
    <row r="3854" spans="1:19">
      <c r="A3854" s="7">
        <v>3856</v>
      </c>
      <c r="B3854" s="194" t="s">
        <v>1984</v>
      </c>
      <c r="C3854" s="12" t="s">
        <v>10393</v>
      </c>
      <c r="D3854" s="7" t="str">
        <f t="shared" si="215"/>
        <v>中远箱</v>
      </c>
      <c r="E3854" s="12" t="s">
        <v>17174</v>
      </c>
      <c r="F3854" s="81">
        <v>41747</v>
      </c>
      <c r="G3854" s="80" t="s">
        <v>7200</v>
      </c>
      <c r="H3854" s="7" t="s">
        <v>9198</v>
      </c>
      <c r="I3854" s="24">
        <v>41752</v>
      </c>
      <c r="J3854" s="27"/>
      <c r="K3854" s="12" t="s">
        <v>972</v>
      </c>
      <c r="L3854" s="12"/>
      <c r="M3854" s="13"/>
      <c r="N3854" s="14"/>
      <c r="O3854" s="18" t="str">
        <f t="shared" ca="1" si="216"/>
        <v>52天</v>
      </c>
      <c r="P3854" s="80"/>
      <c r="Q3854" s="80"/>
      <c r="R3854" s="80"/>
      <c r="S3854" s="80"/>
    </row>
    <row r="3855" spans="1:19">
      <c r="A3855" s="7">
        <v>3857</v>
      </c>
      <c r="B3855" s="194" t="s">
        <v>12309</v>
      </c>
      <c r="C3855" s="12" t="s">
        <v>10393</v>
      </c>
      <c r="D3855" s="7" t="str">
        <f t="shared" si="215"/>
        <v>中远箱</v>
      </c>
      <c r="E3855" s="12" t="s">
        <v>17174</v>
      </c>
      <c r="F3855" s="81">
        <v>41743</v>
      </c>
      <c r="G3855" s="80" t="s">
        <v>7200</v>
      </c>
      <c r="H3855" s="7" t="s">
        <v>9198</v>
      </c>
      <c r="I3855" s="24">
        <v>41744</v>
      </c>
      <c r="J3855" s="27"/>
      <c r="K3855" s="12" t="s">
        <v>16249</v>
      </c>
      <c r="L3855" s="12"/>
      <c r="M3855" s="13"/>
      <c r="N3855" s="14"/>
      <c r="O3855" s="18" t="str">
        <f t="shared" ca="1" si="216"/>
        <v>56天</v>
      </c>
      <c r="P3855" s="80"/>
      <c r="Q3855" s="80"/>
      <c r="R3855" s="80"/>
      <c r="S3855" s="80"/>
    </row>
    <row r="3856" spans="1:19">
      <c r="A3856" s="7">
        <v>3858</v>
      </c>
      <c r="B3856" s="194" t="s">
        <v>1985</v>
      </c>
      <c r="C3856" s="12" t="s">
        <v>10393</v>
      </c>
      <c r="D3856" s="7" t="str">
        <f t="shared" si="215"/>
        <v>中远箱</v>
      </c>
      <c r="E3856" s="12" t="s">
        <v>17174</v>
      </c>
      <c r="F3856" s="81">
        <v>41747</v>
      </c>
      <c r="G3856" s="80" t="s">
        <v>7200</v>
      </c>
      <c r="H3856" s="7" t="s">
        <v>9198</v>
      </c>
      <c r="I3856" s="24">
        <v>41751</v>
      </c>
      <c r="J3856" s="27"/>
      <c r="K3856" s="12" t="s">
        <v>16249</v>
      </c>
      <c r="L3856" s="12"/>
      <c r="M3856" s="13"/>
      <c r="N3856" s="14"/>
      <c r="O3856" s="18" t="str">
        <f t="shared" ca="1" si="216"/>
        <v>52天</v>
      </c>
      <c r="P3856" s="80"/>
      <c r="Q3856" s="80"/>
      <c r="R3856" s="80"/>
      <c r="S3856" s="80"/>
    </row>
    <row r="3857" spans="1:19">
      <c r="A3857" s="7">
        <v>3859</v>
      </c>
      <c r="B3857" s="194" t="s">
        <v>1986</v>
      </c>
      <c r="C3857" s="12" t="s">
        <v>10393</v>
      </c>
      <c r="D3857" s="7" t="str">
        <f t="shared" si="215"/>
        <v>中远箱</v>
      </c>
      <c r="E3857" s="12" t="s">
        <v>17174</v>
      </c>
      <c r="F3857" s="81">
        <v>41744</v>
      </c>
      <c r="G3857" s="80" t="s">
        <v>7200</v>
      </c>
      <c r="H3857" s="7" t="s">
        <v>9198</v>
      </c>
      <c r="I3857" s="24">
        <v>41744</v>
      </c>
      <c r="J3857" s="27"/>
      <c r="K3857" s="12" t="s">
        <v>4794</v>
      </c>
      <c r="L3857" s="12"/>
      <c r="M3857" s="13"/>
      <c r="N3857" s="14"/>
      <c r="O3857" s="18" t="str">
        <f t="shared" ca="1" si="216"/>
        <v>55天</v>
      </c>
      <c r="P3857" s="80"/>
      <c r="Q3857" s="80"/>
      <c r="R3857" s="80"/>
      <c r="S3857" s="80"/>
    </row>
    <row r="3858" spans="1:19">
      <c r="A3858" s="7">
        <v>3860</v>
      </c>
      <c r="B3858" s="194" t="s">
        <v>1987</v>
      </c>
      <c r="C3858" s="12" t="s">
        <v>10393</v>
      </c>
      <c r="D3858" s="7" t="str">
        <f t="shared" si="215"/>
        <v>中远箱</v>
      </c>
      <c r="E3858" s="12" t="s">
        <v>17174</v>
      </c>
      <c r="F3858" s="81">
        <v>41749</v>
      </c>
      <c r="G3858" s="80" t="s">
        <v>7200</v>
      </c>
      <c r="H3858" s="7" t="s">
        <v>9198</v>
      </c>
      <c r="I3858" s="24">
        <v>41754</v>
      </c>
      <c r="J3858" s="27"/>
      <c r="K3858" s="12" t="s">
        <v>13302</v>
      </c>
      <c r="L3858" s="12"/>
      <c r="M3858" s="13"/>
      <c r="N3858" s="14"/>
      <c r="O3858" s="18" t="str">
        <f t="shared" ca="1" si="216"/>
        <v>50天</v>
      </c>
      <c r="P3858" s="80"/>
      <c r="Q3858" s="80"/>
      <c r="R3858" s="80"/>
      <c r="S3858" s="80"/>
    </row>
    <row r="3859" spans="1:19">
      <c r="A3859" s="7">
        <v>3861</v>
      </c>
      <c r="B3859" s="194" t="s">
        <v>1988</v>
      </c>
      <c r="C3859" s="12" t="s">
        <v>10393</v>
      </c>
      <c r="D3859" s="7" t="str">
        <f t="shared" si="215"/>
        <v>中远箱</v>
      </c>
      <c r="E3859" s="12" t="s">
        <v>17174</v>
      </c>
      <c r="F3859" s="81">
        <v>41751</v>
      </c>
      <c r="G3859" s="80" t="s">
        <v>7200</v>
      </c>
      <c r="H3859" s="7" t="s">
        <v>9198</v>
      </c>
      <c r="I3859" s="24">
        <v>41752</v>
      </c>
      <c r="J3859" s="27"/>
      <c r="K3859" s="12" t="s">
        <v>972</v>
      </c>
      <c r="L3859" s="12"/>
      <c r="M3859" s="13"/>
      <c r="N3859" s="14"/>
      <c r="O3859" s="18" t="str">
        <f t="shared" ca="1" si="216"/>
        <v>48天</v>
      </c>
      <c r="P3859" s="80"/>
      <c r="Q3859" s="80"/>
      <c r="R3859" s="80"/>
      <c r="S3859" s="80"/>
    </row>
    <row r="3860" spans="1:19">
      <c r="A3860" s="7">
        <v>3862</v>
      </c>
      <c r="B3860" s="194" t="s">
        <v>1989</v>
      </c>
      <c r="C3860" s="12" t="s">
        <v>10393</v>
      </c>
      <c r="D3860" s="7" t="str">
        <f t="shared" si="215"/>
        <v>中远箱</v>
      </c>
      <c r="E3860" s="12" t="s">
        <v>17174</v>
      </c>
      <c r="F3860" s="81">
        <v>41751</v>
      </c>
      <c r="G3860" s="80" t="s">
        <v>7200</v>
      </c>
      <c r="H3860" s="7" t="s">
        <v>9198</v>
      </c>
      <c r="I3860" s="24">
        <v>41754</v>
      </c>
      <c r="J3860" s="27"/>
      <c r="K3860" s="12" t="s">
        <v>6981</v>
      </c>
      <c r="L3860" s="12"/>
      <c r="M3860" s="13"/>
      <c r="N3860" s="14"/>
      <c r="O3860" s="18" t="str">
        <f t="shared" ca="1" si="216"/>
        <v>48天</v>
      </c>
      <c r="P3860" s="80"/>
      <c r="Q3860" s="80"/>
      <c r="R3860" s="80"/>
      <c r="S3860" s="80"/>
    </row>
    <row r="3861" spans="1:19">
      <c r="A3861" s="7">
        <v>3863</v>
      </c>
      <c r="B3861" s="194" t="s">
        <v>1990</v>
      </c>
      <c r="C3861" s="12" t="s">
        <v>10393</v>
      </c>
      <c r="D3861" s="7" t="str">
        <f t="shared" si="215"/>
        <v>中远箱</v>
      </c>
      <c r="E3861" s="12" t="s">
        <v>17174</v>
      </c>
      <c r="F3861" s="81">
        <v>41753</v>
      </c>
      <c r="G3861" s="80" t="s">
        <v>7200</v>
      </c>
      <c r="H3861" s="7" t="s">
        <v>9198</v>
      </c>
      <c r="I3861" s="24">
        <v>41757</v>
      </c>
      <c r="J3861" s="27"/>
      <c r="K3861" s="12" t="s">
        <v>12951</v>
      </c>
      <c r="L3861" s="12"/>
      <c r="M3861" s="13"/>
      <c r="N3861" s="14"/>
      <c r="O3861" s="18" t="str">
        <f t="shared" ca="1" si="216"/>
        <v>46天</v>
      </c>
      <c r="P3861" s="80"/>
      <c r="Q3861" s="80"/>
      <c r="R3861" s="80"/>
      <c r="S3861" s="80"/>
    </row>
    <row r="3862" spans="1:19">
      <c r="A3862" s="7">
        <v>3864</v>
      </c>
      <c r="B3862" s="194" t="s">
        <v>1991</v>
      </c>
      <c r="C3862" s="12" t="s">
        <v>10393</v>
      </c>
      <c r="D3862" s="7" t="str">
        <f t="shared" si="215"/>
        <v>中远箱</v>
      </c>
      <c r="E3862" s="12" t="s">
        <v>17174</v>
      </c>
      <c r="F3862" s="81">
        <v>41753</v>
      </c>
      <c r="G3862" s="80" t="s">
        <v>7200</v>
      </c>
      <c r="H3862" s="7" t="s">
        <v>9198</v>
      </c>
      <c r="I3862" s="24">
        <v>41755</v>
      </c>
      <c r="J3862" s="27"/>
      <c r="K3862" s="12" t="s">
        <v>972</v>
      </c>
      <c r="L3862" s="12"/>
      <c r="M3862" s="13"/>
      <c r="N3862" s="14"/>
      <c r="O3862" s="18" t="str">
        <f t="shared" ca="1" si="216"/>
        <v>46天</v>
      </c>
      <c r="P3862" s="80"/>
      <c r="Q3862" s="80"/>
      <c r="R3862" s="80"/>
      <c r="S3862" s="80"/>
    </row>
    <row r="3863" spans="1:19">
      <c r="A3863" s="7">
        <v>3865</v>
      </c>
      <c r="B3863" s="194" t="s">
        <v>1992</v>
      </c>
      <c r="C3863" s="12" t="s">
        <v>10393</v>
      </c>
      <c r="D3863" s="7" t="str">
        <f t="shared" si="215"/>
        <v>中远箱</v>
      </c>
      <c r="E3863" s="12" t="s">
        <v>17174</v>
      </c>
      <c r="F3863" s="81">
        <v>41751</v>
      </c>
      <c r="G3863" s="80" t="s">
        <v>7200</v>
      </c>
      <c r="H3863" s="7" t="s">
        <v>9198</v>
      </c>
      <c r="I3863" s="24">
        <v>41755</v>
      </c>
      <c r="J3863" s="27"/>
      <c r="K3863" s="12" t="s">
        <v>972</v>
      </c>
      <c r="L3863" s="12"/>
      <c r="M3863" s="13"/>
      <c r="N3863" s="14"/>
      <c r="O3863" s="18" t="str">
        <f t="shared" ca="1" si="216"/>
        <v>48天</v>
      </c>
      <c r="P3863" s="80"/>
      <c r="Q3863" s="80"/>
      <c r="R3863" s="80"/>
      <c r="S3863" s="80"/>
    </row>
    <row r="3864" spans="1:19">
      <c r="A3864" s="7">
        <v>3866</v>
      </c>
      <c r="B3864" s="194" t="s">
        <v>1993</v>
      </c>
      <c r="C3864" s="12" t="s">
        <v>10393</v>
      </c>
      <c r="D3864" s="7" t="str">
        <f t="shared" si="215"/>
        <v>中远箱</v>
      </c>
      <c r="E3864" s="12" t="s">
        <v>17174</v>
      </c>
      <c r="F3864" s="81">
        <v>41759</v>
      </c>
      <c r="G3864" s="80" t="s">
        <v>7200</v>
      </c>
      <c r="H3864" s="7" t="s">
        <v>9198</v>
      </c>
      <c r="I3864" s="24">
        <v>41773</v>
      </c>
      <c r="J3864" s="27"/>
      <c r="K3864" s="12" t="s">
        <v>10395</v>
      </c>
      <c r="L3864" s="12"/>
      <c r="M3864" s="13"/>
      <c r="N3864" s="14"/>
      <c r="O3864" s="18" t="str">
        <f t="shared" ca="1" si="216"/>
        <v>40天</v>
      </c>
      <c r="P3864" s="80"/>
      <c r="Q3864" s="80"/>
      <c r="R3864" s="80"/>
      <c r="S3864" s="80"/>
    </row>
    <row r="3865" spans="1:19">
      <c r="A3865" s="7">
        <v>3867</v>
      </c>
      <c r="B3865" s="194" t="s">
        <v>1994</v>
      </c>
      <c r="C3865" s="12" t="s">
        <v>10393</v>
      </c>
      <c r="D3865" s="7" t="str">
        <f t="shared" si="215"/>
        <v>中远箱</v>
      </c>
      <c r="E3865" s="12" t="s">
        <v>17174</v>
      </c>
      <c r="F3865" s="81">
        <v>41751</v>
      </c>
      <c r="G3865" s="80" t="s">
        <v>7200</v>
      </c>
      <c r="H3865" s="7" t="s">
        <v>9198</v>
      </c>
      <c r="I3865" s="24">
        <v>41752</v>
      </c>
      <c r="J3865" s="27"/>
      <c r="K3865" s="12" t="s">
        <v>10395</v>
      </c>
      <c r="L3865" s="12"/>
      <c r="M3865" s="13"/>
      <c r="N3865" s="14"/>
      <c r="O3865" s="18" t="str">
        <f t="shared" ca="1" si="216"/>
        <v>48天</v>
      </c>
      <c r="P3865" s="80"/>
      <c r="Q3865" s="80"/>
      <c r="R3865" s="80">
        <v>100</v>
      </c>
      <c r="S3865" s="80">
        <v>9140073</v>
      </c>
    </row>
    <row r="3866" spans="1:19">
      <c r="A3866" s="7">
        <v>3868</v>
      </c>
      <c r="B3866" s="194" t="s">
        <v>1995</v>
      </c>
      <c r="C3866" s="12" t="s">
        <v>10393</v>
      </c>
      <c r="D3866" s="7" t="str">
        <f t="shared" si="215"/>
        <v>中远箱</v>
      </c>
      <c r="E3866" s="12" t="s">
        <v>17174</v>
      </c>
      <c r="F3866" s="81">
        <v>41751</v>
      </c>
      <c r="G3866" s="80" t="s">
        <v>7200</v>
      </c>
      <c r="H3866" s="7" t="s">
        <v>9198</v>
      </c>
      <c r="I3866" s="24">
        <v>41752</v>
      </c>
      <c r="J3866" s="27"/>
      <c r="K3866" s="12" t="s">
        <v>4794</v>
      </c>
      <c r="L3866" s="12"/>
      <c r="M3866" s="13"/>
      <c r="N3866" s="14"/>
      <c r="O3866" s="18" t="str">
        <f t="shared" ca="1" si="216"/>
        <v>48天</v>
      </c>
      <c r="P3866" s="80"/>
      <c r="Q3866" s="80"/>
      <c r="R3866" s="80"/>
      <c r="S3866" s="80"/>
    </row>
    <row r="3867" spans="1:19">
      <c r="A3867" s="7">
        <v>3869</v>
      </c>
      <c r="B3867" s="194" t="s">
        <v>1996</v>
      </c>
      <c r="C3867" s="12" t="s">
        <v>10393</v>
      </c>
      <c r="D3867" s="7" t="str">
        <f t="shared" si="215"/>
        <v>中远箱</v>
      </c>
      <c r="E3867" s="12" t="s">
        <v>17174</v>
      </c>
      <c r="F3867" s="81">
        <v>41751</v>
      </c>
      <c r="G3867" s="80" t="s">
        <v>7200</v>
      </c>
      <c r="H3867" s="7" t="s">
        <v>9198</v>
      </c>
      <c r="I3867" s="24">
        <v>41754</v>
      </c>
      <c r="J3867" s="27"/>
      <c r="K3867" s="12" t="s">
        <v>13302</v>
      </c>
      <c r="L3867" s="12"/>
      <c r="M3867" s="13"/>
      <c r="N3867" s="14"/>
      <c r="O3867" s="18" t="str">
        <f t="shared" ca="1" si="216"/>
        <v>48天</v>
      </c>
      <c r="P3867" s="80"/>
      <c r="Q3867" s="80"/>
      <c r="R3867" s="80"/>
      <c r="S3867" s="80"/>
    </row>
    <row r="3868" spans="1:19">
      <c r="A3868" s="7">
        <v>3870</v>
      </c>
      <c r="B3868" s="194" t="s">
        <v>1997</v>
      </c>
      <c r="C3868" s="12" t="s">
        <v>10393</v>
      </c>
      <c r="D3868" s="7" t="str">
        <f t="shared" si="215"/>
        <v>中远箱</v>
      </c>
      <c r="E3868" s="12" t="s">
        <v>17174</v>
      </c>
      <c r="F3868" s="81">
        <v>41740</v>
      </c>
      <c r="G3868" s="80" t="s">
        <v>7200</v>
      </c>
      <c r="H3868" s="7" t="s">
        <v>9198</v>
      </c>
      <c r="I3868" s="24">
        <v>41740</v>
      </c>
      <c r="J3868" s="27"/>
      <c r="K3868" s="12" t="s">
        <v>10395</v>
      </c>
      <c r="L3868" s="12"/>
      <c r="M3868" s="13"/>
      <c r="N3868" s="14"/>
      <c r="O3868" s="18" t="str">
        <f t="shared" ca="1" si="216"/>
        <v>59天</v>
      </c>
      <c r="P3868" s="80"/>
      <c r="Q3868" s="80"/>
      <c r="R3868" s="80">
        <v>100</v>
      </c>
      <c r="S3868" s="80">
        <v>9140073</v>
      </c>
    </row>
    <row r="3869" spans="1:19">
      <c r="A3869" s="7">
        <v>3871</v>
      </c>
      <c r="B3869" s="194" t="s">
        <v>1998</v>
      </c>
      <c r="C3869" s="12" t="s">
        <v>10393</v>
      </c>
      <c r="D3869" s="7" t="str">
        <f t="shared" si="215"/>
        <v>中远箱</v>
      </c>
      <c r="E3869" s="12" t="s">
        <v>17174</v>
      </c>
      <c r="F3869" s="81">
        <v>41753</v>
      </c>
      <c r="G3869" s="80" t="s">
        <v>7200</v>
      </c>
      <c r="H3869" s="7" t="s">
        <v>9198</v>
      </c>
      <c r="I3869" s="24">
        <v>41757</v>
      </c>
      <c r="J3869" s="27"/>
      <c r="K3869" s="12" t="s">
        <v>12951</v>
      </c>
      <c r="L3869" s="12"/>
      <c r="M3869" s="13"/>
      <c r="N3869" s="14"/>
      <c r="O3869" s="18" t="str">
        <f t="shared" ca="1" si="216"/>
        <v>46天</v>
      </c>
      <c r="P3869" s="80"/>
      <c r="Q3869" s="80"/>
      <c r="R3869" s="80"/>
      <c r="S3869" s="80"/>
    </row>
    <row r="3870" spans="1:19">
      <c r="A3870" s="7">
        <v>3872</v>
      </c>
      <c r="B3870" s="194" t="s">
        <v>1999</v>
      </c>
      <c r="C3870" s="12" t="s">
        <v>10393</v>
      </c>
      <c r="D3870" s="7" t="str">
        <f t="shared" si="215"/>
        <v>中远箱</v>
      </c>
      <c r="E3870" s="12" t="s">
        <v>17174</v>
      </c>
      <c r="F3870" s="81">
        <v>41753</v>
      </c>
      <c r="G3870" s="80" t="s">
        <v>7200</v>
      </c>
      <c r="H3870" s="7" t="s">
        <v>9198</v>
      </c>
      <c r="I3870" s="24">
        <v>41755</v>
      </c>
      <c r="J3870" s="27"/>
      <c r="K3870" s="12" t="s">
        <v>6978</v>
      </c>
      <c r="L3870" s="12"/>
      <c r="M3870" s="13"/>
      <c r="N3870" s="14"/>
      <c r="O3870" s="18" t="str">
        <f t="shared" ca="1" si="216"/>
        <v>46天</v>
      </c>
      <c r="P3870" s="80"/>
      <c r="Q3870" s="80"/>
      <c r="R3870" s="80"/>
      <c r="S3870" s="80"/>
    </row>
    <row r="3871" spans="1:19">
      <c r="A3871" s="7">
        <v>3873</v>
      </c>
      <c r="B3871" s="194" t="s">
        <v>2000</v>
      </c>
      <c r="C3871" s="12" t="s">
        <v>10393</v>
      </c>
      <c r="D3871" s="7" t="str">
        <f t="shared" si="215"/>
        <v>中远箱</v>
      </c>
      <c r="E3871" s="12" t="s">
        <v>17174</v>
      </c>
      <c r="F3871" s="81">
        <v>41759</v>
      </c>
      <c r="G3871" s="80" t="s">
        <v>7200</v>
      </c>
      <c r="H3871" s="7" t="s">
        <v>9198</v>
      </c>
      <c r="I3871" s="24">
        <v>41765</v>
      </c>
      <c r="J3871" s="27"/>
      <c r="K3871" s="12" t="s">
        <v>16249</v>
      </c>
      <c r="L3871" s="12"/>
      <c r="M3871" s="13"/>
      <c r="N3871" s="14"/>
      <c r="O3871" s="18" t="str">
        <f t="shared" ca="1" si="216"/>
        <v>40天</v>
      </c>
      <c r="P3871" s="80"/>
      <c r="Q3871" s="80"/>
      <c r="R3871" s="80"/>
      <c r="S3871" s="80"/>
    </row>
    <row r="3872" spans="1:19">
      <c r="A3872" s="7">
        <v>3874</v>
      </c>
      <c r="B3872" s="194" t="s">
        <v>2001</v>
      </c>
      <c r="C3872" s="12" t="s">
        <v>10393</v>
      </c>
      <c r="D3872" s="7" t="str">
        <f t="shared" si="215"/>
        <v>中远箱</v>
      </c>
      <c r="E3872" s="12" t="s">
        <v>17174</v>
      </c>
      <c r="F3872" s="81">
        <v>41759</v>
      </c>
      <c r="G3872" s="80" t="s">
        <v>7200</v>
      </c>
      <c r="H3872" s="7" t="s">
        <v>9198</v>
      </c>
      <c r="I3872" s="24">
        <v>41766</v>
      </c>
      <c r="J3872" s="27"/>
      <c r="K3872" s="12" t="s">
        <v>16249</v>
      </c>
      <c r="L3872" s="12"/>
      <c r="M3872" s="13"/>
      <c r="N3872" s="14"/>
      <c r="O3872" s="18" t="str">
        <f t="shared" ca="1" si="216"/>
        <v>40天</v>
      </c>
      <c r="P3872" s="80"/>
      <c r="Q3872" s="80"/>
      <c r="R3872" s="80"/>
      <c r="S3872" s="80"/>
    </row>
    <row r="3873" spans="1:19">
      <c r="A3873" s="7">
        <v>3875</v>
      </c>
      <c r="B3873" s="194" t="s">
        <v>2002</v>
      </c>
      <c r="C3873" s="12" t="s">
        <v>10393</v>
      </c>
      <c r="D3873" s="7" t="str">
        <f t="shared" si="215"/>
        <v>中远箱</v>
      </c>
      <c r="E3873" s="12" t="s">
        <v>17174</v>
      </c>
      <c r="F3873" s="81">
        <v>41754</v>
      </c>
      <c r="G3873" s="80" t="s">
        <v>7200</v>
      </c>
      <c r="H3873" s="7" t="s">
        <v>9198</v>
      </c>
      <c r="I3873" s="24">
        <v>41754</v>
      </c>
      <c r="J3873" s="27"/>
      <c r="K3873" s="12" t="s">
        <v>10395</v>
      </c>
      <c r="L3873" s="12"/>
      <c r="M3873" s="13"/>
      <c r="N3873" s="14"/>
      <c r="O3873" s="18" t="str">
        <f t="shared" ca="1" si="216"/>
        <v>45天</v>
      </c>
      <c r="P3873" s="80"/>
      <c r="Q3873" s="80"/>
      <c r="R3873" s="80">
        <v>100</v>
      </c>
      <c r="S3873" s="80">
        <v>9140073</v>
      </c>
    </row>
    <row r="3874" spans="1:19">
      <c r="A3874" s="7">
        <v>3876</v>
      </c>
      <c r="B3874" s="194" t="s">
        <v>2003</v>
      </c>
      <c r="C3874" s="12" t="s">
        <v>10393</v>
      </c>
      <c r="D3874" s="7" t="str">
        <f t="shared" si="215"/>
        <v>中远箱</v>
      </c>
      <c r="E3874" s="12" t="s">
        <v>17174</v>
      </c>
      <c r="F3874" s="81">
        <v>41758</v>
      </c>
      <c r="G3874" s="80" t="s">
        <v>7200</v>
      </c>
      <c r="H3874" s="7" t="s">
        <v>9198</v>
      </c>
      <c r="I3874" s="24">
        <v>41774</v>
      </c>
      <c r="J3874" s="27"/>
      <c r="K3874" s="12" t="s">
        <v>10395</v>
      </c>
      <c r="L3874" s="12"/>
      <c r="M3874" s="13"/>
      <c r="N3874" s="14"/>
      <c r="O3874" s="18" t="str">
        <f t="shared" ca="1" si="216"/>
        <v>41天</v>
      </c>
      <c r="P3874" s="80"/>
      <c r="Q3874" s="80"/>
      <c r="R3874" s="80"/>
      <c r="S3874" s="80"/>
    </row>
    <row r="3875" spans="1:19">
      <c r="A3875" s="7">
        <v>3877</v>
      </c>
      <c r="B3875" s="194" t="s">
        <v>2004</v>
      </c>
      <c r="C3875" s="12" t="s">
        <v>10393</v>
      </c>
      <c r="D3875" s="7" t="str">
        <f t="shared" si="215"/>
        <v>中远箱</v>
      </c>
      <c r="E3875" s="12" t="s">
        <v>17174</v>
      </c>
      <c r="F3875" s="81">
        <v>41758</v>
      </c>
      <c r="G3875" s="80" t="s">
        <v>7200</v>
      </c>
      <c r="H3875" s="7" t="s">
        <v>9198</v>
      </c>
      <c r="I3875" s="24">
        <v>41762</v>
      </c>
      <c r="J3875" s="27"/>
      <c r="K3875" s="12" t="s">
        <v>5351</v>
      </c>
      <c r="L3875" s="12"/>
      <c r="M3875" s="13"/>
      <c r="N3875" s="14"/>
      <c r="O3875" s="18" t="str">
        <f t="shared" ca="1" si="216"/>
        <v>41天</v>
      </c>
      <c r="P3875" s="80"/>
      <c r="Q3875" s="80"/>
      <c r="R3875" s="80"/>
      <c r="S3875" s="80"/>
    </row>
    <row r="3876" spans="1:19">
      <c r="A3876" s="7">
        <v>3878</v>
      </c>
      <c r="B3876" s="194" t="s">
        <v>2005</v>
      </c>
      <c r="C3876" s="12" t="s">
        <v>10393</v>
      </c>
      <c r="D3876" s="7" t="str">
        <f t="shared" si="215"/>
        <v>中远箱</v>
      </c>
      <c r="E3876" s="12" t="s">
        <v>17174</v>
      </c>
      <c r="F3876" s="81">
        <v>41759</v>
      </c>
      <c r="G3876" s="80" t="s">
        <v>7200</v>
      </c>
      <c r="H3876" s="7" t="s">
        <v>9198</v>
      </c>
      <c r="I3876" s="24">
        <v>41763</v>
      </c>
      <c r="J3876" s="27"/>
      <c r="K3876" s="12" t="s">
        <v>10395</v>
      </c>
      <c r="L3876" s="12"/>
      <c r="M3876" s="13"/>
      <c r="N3876" s="14"/>
      <c r="O3876" s="18" t="str">
        <f t="shared" ca="1" si="216"/>
        <v>40天</v>
      </c>
      <c r="P3876" s="80"/>
      <c r="Q3876" s="80"/>
      <c r="R3876" s="80">
        <v>100</v>
      </c>
      <c r="S3876" s="80">
        <v>9140102</v>
      </c>
    </row>
    <row r="3877" spans="1:19">
      <c r="A3877" s="7">
        <v>3879</v>
      </c>
      <c r="B3877" s="194" t="s">
        <v>2006</v>
      </c>
      <c r="C3877" s="12" t="s">
        <v>10393</v>
      </c>
      <c r="D3877" s="7" t="str">
        <f t="shared" si="215"/>
        <v>中远箱</v>
      </c>
      <c r="E3877" s="12" t="s">
        <v>17174</v>
      </c>
      <c r="F3877" s="81">
        <v>41747</v>
      </c>
      <c r="G3877" s="80" t="s">
        <v>7200</v>
      </c>
      <c r="H3877" s="7" t="s">
        <v>9198</v>
      </c>
      <c r="I3877" s="24">
        <v>41755</v>
      </c>
      <c r="J3877" s="27"/>
      <c r="K3877" s="12" t="s">
        <v>6977</v>
      </c>
      <c r="L3877" s="12"/>
      <c r="M3877" s="13"/>
      <c r="N3877" s="14"/>
      <c r="O3877" s="18" t="str">
        <f t="shared" ca="1" si="216"/>
        <v>52天</v>
      </c>
      <c r="P3877" s="80"/>
      <c r="Q3877" s="80"/>
      <c r="R3877" s="80"/>
      <c r="S3877" s="80"/>
    </row>
    <row r="3878" spans="1:19">
      <c r="A3878" s="7">
        <v>3880</v>
      </c>
      <c r="B3878" s="194" t="s">
        <v>2007</v>
      </c>
      <c r="C3878" s="12" t="s">
        <v>10393</v>
      </c>
      <c r="D3878" s="7" t="str">
        <f t="shared" si="215"/>
        <v>中远箱</v>
      </c>
      <c r="E3878" s="12" t="s">
        <v>17174</v>
      </c>
      <c r="F3878" s="81">
        <v>41763</v>
      </c>
      <c r="G3878" s="80" t="s">
        <v>7200</v>
      </c>
      <c r="H3878" s="7" t="s">
        <v>9198</v>
      </c>
      <c r="I3878" s="24">
        <v>41766</v>
      </c>
      <c r="J3878" s="27"/>
      <c r="K3878" s="12" t="s">
        <v>972</v>
      </c>
      <c r="L3878" s="12"/>
      <c r="M3878" s="13"/>
      <c r="N3878" s="14"/>
      <c r="O3878" s="18" t="str">
        <f t="shared" ca="1" si="216"/>
        <v>36天</v>
      </c>
      <c r="P3878" s="80"/>
      <c r="Q3878" s="80"/>
      <c r="R3878" s="80"/>
      <c r="S3878" s="80"/>
    </row>
    <row r="3879" spans="1:19">
      <c r="A3879" s="7">
        <v>3881</v>
      </c>
      <c r="B3879" s="194" t="s">
        <v>2008</v>
      </c>
      <c r="C3879" s="12" t="s">
        <v>10393</v>
      </c>
      <c r="D3879" s="7" t="str">
        <f t="shared" si="215"/>
        <v>中远箱</v>
      </c>
      <c r="E3879" s="12" t="s">
        <v>17174</v>
      </c>
      <c r="F3879" s="81">
        <v>41757</v>
      </c>
      <c r="G3879" s="80" t="s">
        <v>7200</v>
      </c>
      <c r="H3879" s="7" t="s">
        <v>9198</v>
      </c>
      <c r="I3879" s="24">
        <v>41759</v>
      </c>
      <c r="J3879" s="27"/>
      <c r="K3879" s="12" t="s">
        <v>16249</v>
      </c>
      <c r="L3879" s="12"/>
      <c r="M3879" s="13"/>
      <c r="N3879" s="14"/>
      <c r="O3879" s="18" t="str">
        <f t="shared" ca="1" si="216"/>
        <v>42天</v>
      </c>
      <c r="P3879" s="80"/>
      <c r="Q3879" s="80"/>
      <c r="R3879" s="80"/>
      <c r="S3879" s="80"/>
    </row>
    <row r="3880" spans="1:19">
      <c r="A3880" s="7">
        <v>3882</v>
      </c>
      <c r="B3880" s="194" t="s">
        <v>2009</v>
      </c>
      <c r="C3880" s="12" t="s">
        <v>10393</v>
      </c>
      <c r="D3880" s="7" t="str">
        <f t="shared" si="215"/>
        <v>中远箱</v>
      </c>
      <c r="E3880" s="12" t="s">
        <v>15481</v>
      </c>
      <c r="F3880" s="81">
        <v>41762</v>
      </c>
      <c r="G3880" s="80" t="s">
        <v>7200</v>
      </c>
      <c r="H3880" s="7" t="s">
        <v>9198</v>
      </c>
      <c r="I3880" s="24">
        <v>41784</v>
      </c>
      <c r="J3880" s="27"/>
      <c r="K3880" s="12" t="s">
        <v>504</v>
      </c>
      <c r="L3880" s="12"/>
      <c r="M3880" s="13"/>
      <c r="N3880" s="14"/>
      <c r="O3880" s="18" t="str">
        <f t="shared" ca="1" si="216"/>
        <v>37天</v>
      </c>
      <c r="P3880" s="80"/>
      <c r="Q3880" s="80"/>
      <c r="R3880" s="80"/>
      <c r="S3880" s="80"/>
    </row>
    <row r="3881" spans="1:19">
      <c r="A3881" s="7">
        <v>3883</v>
      </c>
      <c r="B3881" s="194" t="s">
        <v>4862</v>
      </c>
      <c r="C3881" s="12" t="s">
        <v>10393</v>
      </c>
      <c r="D3881" s="7" t="str">
        <f t="shared" si="215"/>
        <v>中远箱</v>
      </c>
      <c r="E3881" s="12" t="s">
        <v>15481</v>
      </c>
      <c r="F3881" s="81">
        <v>41770</v>
      </c>
      <c r="G3881" s="80" t="s">
        <v>7200</v>
      </c>
      <c r="H3881" s="7" t="s">
        <v>9198</v>
      </c>
      <c r="I3881" s="24">
        <v>41784</v>
      </c>
      <c r="J3881" s="27"/>
      <c r="K3881" s="12" t="s">
        <v>504</v>
      </c>
      <c r="L3881" s="12"/>
      <c r="M3881" s="13"/>
      <c r="N3881" s="14"/>
      <c r="O3881" s="18" t="str">
        <f t="shared" ca="1" si="216"/>
        <v>29天</v>
      </c>
      <c r="P3881" s="80"/>
      <c r="Q3881" s="80"/>
      <c r="R3881" s="80"/>
      <c r="S3881" s="80"/>
    </row>
    <row r="3882" spans="1:19">
      <c r="A3882" s="7">
        <v>3884</v>
      </c>
      <c r="B3882" s="194" t="s">
        <v>4863</v>
      </c>
      <c r="C3882" s="12" t="s">
        <v>10393</v>
      </c>
      <c r="D3882" s="7" t="str">
        <f t="shared" si="215"/>
        <v>中远箱</v>
      </c>
      <c r="E3882" s="12" t="s">
        <v>17174</v>
      </c>
      <c r="F3882" s="81">
        <v>41762</v>
      </c>
      <c r="G3882" s="80" t="s">
        <v>7200</v>
      </c>
      <c r="H3882" s="7" t="s">
        <v>9198</v>
      </c>
      <c r="I3882" s="24">
        <v>41765</v>
      </c>
      <c r="J3882" s="27"/>
      <c r="K3882" s="12" t="s">
        <v>16249</v>
      </c>
      <c r="L3882" s="12"/>
      <c r="M3882" s="13"/>
      <c r="N3882" s="14"/>
      <c r="O3882" s="18" t="str">
        <f t="shared" ca="1" si="216"/>
        <v>37天</v>
      </c>
      <c r="P3882" s="80"/>
      <c r="Q3882" s="80"/>
      <c r="R3882" s="80"/>
      <c r="S3882" s="80"/>
    </row>
    <row r="3883" spans="1:19">
      <c r="A3883" s="7">
        <v>3885</v>
      </c>
      <c r="B3883" s="194" t="s">
        <v>4864</v>
      </c>
      <c r="C3883" s="12" t="s">
        <v>10393</v>
      </c>
      <c r="D3883" s="7" t="str">
        <f t="shared" si="215"/>
        <v>中远箱</v>
      </c>
      <c r="E3883" s="12" t="s">
        <v>17174</v>
      </c>
      <c r="F3883" s="81">
        <v>41743</v>
      </c>
      <c r="G3883" s="80" t="s">
        <v>7200</v>
      </c>
      <c r="H3883" s="7" t="s">
        <v>9198</v>
      </c>
      <c r="I3883" s="24">
        <v>41750</v>
      </c>
      <c r="J3883" s="27"/>
      <c r="K3883" s="12" t="s">
        <v>12951</v>
      </c>
      <c r="L3883" s="12"/>
      <c r="M3883" s="13"/>
      <c r="N3883" s="14"/>
      <c r="O3883" s="18" t="str">
        <f t="shared" ca="1" si="216"/>
        <v>56天</v>
      </c>
      <c r="P3883" s="80"/>
      <c r="Q3883" s="80"/>
      <c r="R3883" s="80"/>
      <c r="S3883" s="80"/>
    </row>
    <row r="3884" spans="1:19">
      <c r="A3884" s="7">
        <v>3886</v>
      </c>
      <c r="B3884" s="194" t="s">
        <v>4865</v>
      </c>
      <c r="C3884" s="12" t="s">
        <v>10393</v>
      </c>
      <c r="D3884" s="7" t="str">
        <f t="shared" si="215"/>
        <v>中远箱</v>
      </c>
      <c r="E3884" s="12" t="s">
        <v>17174</v>
      </c>
      <c r="F3884" s="81">
        <v>41743</v>
      </c>
      <c r="G3884" s="80" t="s">
        <v>7200</v>
      </c>
      <c r="H3884" s="7" t="s">
        <v>9198</v>
      </c>
      <c r="I3884" s="24">
        <v>41757</v>
      </c>
      <c r="J3884" s="27"/>
      <c r="K3884" s="12" t="s">
        <v>12951</v>
      </c>
      <c r="L3884" s="12"/>
      <c r="M3884" s="13"/>
      <c r="N3884" s="14"/>
      <c r="O3884" s="18" t="str">
        <f t="shared" ca="1" si="216"/>
        <v>56天</v>
      </c>
      <c r="P3884" s="80"/>
      <c r="Q3884" s="80"/>
      <c r="R3884" s="80"/>
      <c r="S3884" s="80"/>
    </row>
    <row r="3885" spans="1:19">
      <c r="A3885" s="7">
        <v>4145</v>
      </c>
      <c r="B3885" s="194" t="s">
        <v>10859</v>
      </c>
      <c r="C3885" s="12" t="s">
        <v>10393</v>
      </c>
      <c r="D3885" s="7" t="str">
        <f t="shared" si="215"/>
        <v>中远箱</v>
      </c>
      <c r="E3885" s="12" t="s">
        <v>17174</v>
      </c>
      <c r="F3885" s="81" t="str">
        <f>IF(ISNONTEXT(B3884),"","请输入日期")</f>
        <v>请输入日期</v>
      </c>
      <c r="G3885" s="80" t="s">
        <v>7200</v>
      </c>
      <c r="H3885" s="7" t="s">
        <v>9198</v>
      </c>
      <c r="I3885" s="24"/>
      <c r="J3885" s="27"/>
      <c r="K3885" s="12"/>
      <c r="L3885" s="12"/>
      <c r="M3885" s="13"/>
      <c r="N3885" s="14"/>
      <c r="O3885" s="18" t="e">
        <f t="shared" ca="1" si="216"/>
        <v>#VALUE!</v>
      </c>
      <c r="P3885" s="80"/>
      <c r="Q3885" s="80"/>
      <c r="R3885" s="80"/>
      <c r="S3885" s="80"/>
    </row>
    <row r="3886" spans="1:19">
      <c r="A3886" s="7">
        <v>3888</v>
      </c>
      <c r="B3886" s="194" t="s">
        <v>4867</v>
      </c>
      <c r="C3886" s="12" t="s">
        <v>10393</v>
      </c>
      <c r="D3886" s="7" t="str">
        <f t="shared" si="215"/>
        <v>中远箱</v>
      </c>
      <c r="E3886" s="12" t="s">
        <v>17174</v>
      </c>
      <c r="F3886" s="81">
        <v>41762</v>
      </c>
      <c r="G3886" s="80" t="s">
        <v>7200</v>
      </c>
      <c r="H3886" s="7" t="s">
        <v>9198</v>
      </c>
      <c r="I3886" s="24">
        <v>41768</v>
      </c>
      <c r="J3886" s="27"/>
      <c r="K3886" s="12" t="s">
        <v>16249</v>
      </c>
      <c r="L3886" s="12"/>
      <c r="M3886" s="13"/>
      <c r="N3886" s="14"/>
      <c r="O3886" s="18" t="str">
        <f t="shared" ca="1" si="216"/>
        <v>37天</v>
      </c>
      <c r="P3886" s="80"/>
      <c r="Q3886" s="80"/>
      <c r="R3886" s="80"/>
      <c r="S3886" s="80"/>
    </row>
    <row r="3887" spans="1:19">
      <c r="A3887" s="7">
        <v>3889</v>
      </c>
      <c r="B3887" s="194" t="s">
        <v>4868</v>
      </c>
      <c r="C3887" s="12" t="s">
        <v>10393</v>
      </c>
      <c r="D3887" s="7" t="str">
        <f t="shared" si="215"/>
        <v>中远箱</v>
      </c>
      <c r="E3887" s="12" t="s">
        <v>15481</v>
      </c>
      <c r="F3887" s="81">
        <v>41770</v>
      </c>
      <c r="G3887" s="80" t="s">
        <v>7200</v>
      </c>
      <c r="H3887" s="7" t="s">
        <v>9198</v>
      </c>
      <c r="I3887" s="24">
        <v>41784</v>
      </c>
      <c r="J3887" s="27"/>
      <c r="K3887" s="12" t="s">
        <v>504</v>
      </c>
      <c r="L3887" s="12"/>
      <c r="M3887" s="13"/>
      <c r="N3887" s="14"/>
      <c r="O3887" s="18" t="str">
        <f t="shared" ca="1" si="216"/>
        <v>29天</v>
      </c>
      <c r="P3887" s="80"/>
      <c r="Q3887" s="80"/>
      <c r="R3887" s="80"/>
      <c r="S3887" s="80"/>
    </row>
    <row r="3888" spans="1:19">
      <c r="A3888" s="7">
        <v>3890</v>
      </c>
      <c r="B3888" s="194" t="s">
        <v>2675</v>
      </c>
      <c r="C3888" s="12" t="s">
        <v>10393</v>
      </c>
      <c r="D3888" s="7" t="str">
        <f t="shared" si="215"/>
        <v>中远箱</v>
      </c>
      <c r="E3888" s="12" t="s">
        <v>15481</v>
      </c>
      <c r="F3888" s="81">
        <v>41770</v>
      </c>
      <c r="G3888" s="80" t="s">
        <v>7200</v>
      </c>
      <c r="H3888" s="7" t="s">
        <v>9198</v>
      </c>
      <c r="I3888" s="24">
        <v>41773</v>
      </c>
      <c r="J3888" s="27"/>
      <c r="K3888" s="12" t="s">
        <v>13302</v>
      </c>
      <c r="L3888" s="12"/>
      <c r="M3888" s="13"/>
      <c r="N3888" s="14"/>
      <c r="O3888" s="18" t="str">
        <f t="shared" ca="1" si="216"/>
        <v>29天</v>
      </c>
      <c r="P3888" s="80"/>
      <c r="Q3888" s="80"/>
      <c r="R3888" s="80"/>
      <c r="S3888" s="80"/>
    </row>
    <row r="3889" spans="1:19">
      <c r="A3889" s="7">
        <v>3891</v>
      </c>
      <c r="B3889" s="194" t="s">
        <v>4110</v>
      </c>
      <c r="C3889" s="12" t="s">
        <v>10393</v>
      </c>
      <c r="D3889" s="7" t="str">
        <f t="shared" si="215"/>
        <v>中远箱</v>
      </c>
      <c r="E3889" s="12" t="s">
        <v>15481</v>
      </c>
      <c r="F3889" s="81">
        <v>41770</v>
      </c>
      <c r="G3889" s="80" t="s">
        <v>7200</v>
      </c>
      <c r="H3889" s="7" t="s">
        <v>9198</v>
      </c>
      <c r="I3889" s="24">
        <v>41784</v>
      </c>
      <c r="J3889" s="27"/>
      <c r="K3889" s="12" t="s">
        <v>504</v>
      </c>
      <c r="L3889" s="12"/>
      <c r="M3889" s="13"/>
      <c r="N3889" s="14"/>
      <c r="O3889" s="18" t="str">
        <f t="shared" ca="1" si="216"/>
        <v>29天</v>
      </c>
      <c r="P3889" s="80"/>
      <c r="Q3889" s="80"/>
      <c r="R3889" s="80"/>
      <c r="S3889" s="80"/>
    </row>
    <row r="3890" spans="1:19">
      <c r="A3890" s="7">
        <v>3892</v>
      </c>
      <c r="B3890" s="194" t="s">
        <v>4111</v>
      </c>
      <c r="C3890" s="12" t="s">
        <v>10393</v>
      </c>
      <c r="D3890" s="7" t="str">
        <f t="shared" si="215"/>
        <v>中远箱</v>
      </c>
      <c r="E3890" s="12" t="s">
        <v>17174</v>
      </c>
      <c r="F3890" s="81">
        <v>41769</v>
      </c>
      <c r="G3890" s="80" t="s">
        <v>7200</v>
      </c>
      <c r="H3890" s="7" t="s">
        <v>9198</v>
      </c>
      <c r="I3890" s="24">
        <v>41769</v>
      </c>
      <c r="J3890" s="27"/>
      <c r="K3890" s="12" t="s">
        <v>16249</v>
      </c>
      <c r="L3890" s="12"/>
      <c r="M3890" s="13"/>
      <c r="N3890" s="14"/>
      <c r="O3890" s="18" t="str">
        <f t="shared" ca="1" si="216"/>
        <v>30天</v>
      </c>
      <c r="P3890" s="80"/>
      <c r="Q3890" s="80"/>
      <c r="R3890" s="80"/>
      <c r="S3890" s="80"/>
    </row>
    <row r="3891" spans="1:19">
      <c r="A3891" s="7">
        <v>3893</v>
      </c>
      <c r="B3891" s="194" t="s">
        <v>4112</v>
      </c>
      <c r="C3891" s="12" t="s">
        <v>10393</v>
      </c>
      <c r="D3891" s="7" t="str">
        <f t="shared" si="215"/>
        <v>中远箱</v>
      </c>
      <c r="E3891" s="12" t="s">
        <v>17174</v>
      </c>
      <c r="F3891" s="81">
        <v>41762</v>
      </c>
      <c r="G3891" s="80" t="s">
        <v>7200</v>
      </c>
      <c r="H3891" s="7" t="s">
        <v>9198</v>
      </c>
      <c r="I3891" s="24">
        <v>41763</v>
      </c>
      <c r="J3891" s="27"/>
      <c r="K3891" s="12" t="s">
        <v>5796</v>
      </c>
      <c r="L3891" s="12"/>
      <c r="M3891" s="13"/>
      <c r="N3891" s="14"/>
      <c r="O3891" s="18" t="str">
        <f t="shared" ca="1" si="216"/>
        <v>37天</v>
      </c>
      <c r="P3891" s="80"/>
      <c r="Q3891" s="80"/>
      <c r="R3891" s="80">
        <v>100</v>
      </c>
      <c r="S3891" s="80">
        <v>9140102</v>
      </c>
    </row>
    <row r="3892" spans="1:19">
      <c r="A3892" s="7">
        <v>3894</v>
      </c>
      <c r="B3892" s="194" t="s">
        <v>12312</v>
      </c>
      <c r="C3892" s="12" t="s">
        <v>10393</v>
      </c>
      <c r="D3892" s="7" t="str">
        <f t="shared" si="215"/>
        <v>中远箱</v>
      </c>
      <c r="E3892" s="12" t="s">
        <v>17174</v>
      </c>
      <c r="F3892" s="81">
        <v>41743</v>
      </c>
      <c r="G3892" s="80" t="s">
        <v>7200</v>
      </c>
      <c r="H3892" s="7" t="s">
        <v>9198</v>
      </c>
      <c r="I3892" s="24">
        <v>41745</v>
      </c>
      <c r="J3892" s="27"/>
      <c r="K3892" s="12" t="s">
        <v>16249</v>
      </c>
      <c r="L3892" s="12"/>
      <c r="M3892" s="13"/>
      <c r="N3892" s="14"/>
      <c r="O3892" s="18" t="str">
        <f t="shared" ca="1" si="216"/>
        <v>56天</v>
      </c>
      <c r="P3892" s="80"/>
      <c r="Q3892" s="80"/>
      <c r="R3892" s="80"/>
      <c r="S3892" s="80"/>
    </row>
    <row r="3893" spans="1:19">
      <c r="A3893" s="7">
        <v>4146</v>
      </c>
      <c r="B3893" s="194" t="s">
        <v>10860</v>
      </c>
      <c r="C3893" s="12" t="s">
        <v>10393</v>
      </c>
      <c r="D3893" s="7" t="str">
        <f t="shared" si="215"/>
        <v>中远箱</v>
      </c>
      <c r="E3893" s="12" t="s">
        <v>17174</v>
      </c>
      <c r="F3893" s="81" t="str">
        <f>IF(ISNONTEXT(B3892),"","请输入日期")</f>
        <v>请输入日期</v>
      </c>
      <c r="G3893" s="80" t="s">
        <v>7200</v>
      </c>
      <c r="H3893" s="7" t="s">
        <v>9198</v>
      </c>
      <c r="I3893" s="24"/>
      <c r="J3893" s="27"/>
      <c r="K3893" s="12"/>
      <c r="L3893" s="12"/>
      <c r="M3893" s="13"/>
      <c r="N3893" s="14"/>
      <c r="O3893" s="18" t="e">
        <f t="shared" ca="1" si="216"/>
        <v>#VALUE!</v>
      </c>
      <c r="P3893" s="80"/>
      <c r="Q3893" s="80"/>
      <c r="R3893" s="80"/>
      <c r="S3893" s="80"/>
    </row>
    <row r="3894" spans="1:19">
      <c r="A3894" s="7">
        <v>3896</v>
      </c>
      <c r="B3894" s="194" t="s">
        <v>4114</v>
      </c>
      <c r="C3894" s="12" t="s">
        <v>10393</v>
      </c>
      <c r="D3894" s="7" t="str">
        <f t="shared" si="215"/>
        <v>中远箱</v>
      </c>
      <c r="E3894" s="12" t="s">
        <v>17174</v>
      </c>
      <c r="F3894" s="81">
        <v>41762</v>
      </c>
      <c r="G3894" s="80" t="s">
        <v>7200</v>
      </c>
      <c r="H3894" s="7" t="s">
        <v>9198</v>
      </c>
      <c r="I3894" s="24">
        <v>41763</v>
      </c>
      <c r="J3894" s="27"/>
      <c r="K3894" s="12" t="s">
        <v>5796</v>
      </c>
      <c r="L3894" s="12"/>
      <c r="M3894" s="13"/>
      <c r="N3894" s="14"/>
      <c r="O3894" s="18" t="str">
        <f t="shared" ca="1" si="216"/>
        <v>37天</v>
      </c>
      <c r="P3894" s="80"/>
      <c r="Q3894" s="80"/>
      <c r="R3894" s="80">
        <v>100</v>
      </c>
      <c r="S3894" s="80">
        <v>9140102</v>
      </c>
    </row>
    <row r="3895" spans="1:19">
      <c r="A3895" s="7">
        <v>4147</v>
      </c>
      <c r="B3895" s="194" t="s">
        <v>10861</v>
      </c>
      <c r="C3895" s="12" t="s">
        <v>10393</v>
      </c>
      <c r="D3895" s="7" t="str">
        <f t="shared" si="215"/>
        <v>中远箱</v>
      </c>
      <c r="E3895" s="12" t="s">
        <v>17174</v>
      </c>
      <c r="F3895" s="81" t="str">
        <f>IF(ISNONTEXT(B3894),"","请输入日期")</f>
        <v>请输入日期</v>
      </c>
      <c r="G3895" s="80" t="s">
        <v>7200</v>
      </c>
      <c r="H3895" s="7" t="s">
        <v>9198</v>
      </c>
      <c r="I3895" s="24"/>
      <c r="J3895" s="27"/>
      <c r="K3895" s="12"/>
      <c r="L3895" s="12"/>
      <c r="M3895" s="13"/>
      <c r="N3895" s="14"/>
      <c r="O3895" s="18" t="e">
        <f t="shared" ca="1" si="216"/>
        <v>#VALUE!</v>
      </c>
      <c r="P3895" s="80"/>
      <c r="Q3895" s="80"/>
      <c r="R3895" s="80"/>
      <c r="S3895" s="80"/>
    </row>
    <row r="3896" spans="1:19">
      <c r="A3896" s="7">
        <v>3898</v>
      </c>
      <c r="B3896" s="194" t="s">
        <v>4116</v>
      </c>
      <c r="C3896" s="12" t="s">
        <v>10393</v>
      </c>
      <c r="D3896" s="7" t="str">
        <f t="shared" si="215"/>
        <v>中远箱</v>
      </c>
      <c r="E3896" s="12" t="s">
        <v>17174</v>
      </c>
      <c r="F3896" s="81">
        <v>41762</v>
      </c>
      <c r="G3896" s="80" t="s">
        <v>7200</v>
      </c>
      <c r="H3896" s="7" t="s">
        <v>9198</v>
      </c>
      <c r="I3896" s="24">
        <v>41765</v>
      </c>
      <c r="J3896" s="27"/>
      <c r="K3896" s="12" t="s">
        <v>972</v>
      </c>
      <c r="L3896" s="12"/>
      <c r="M3896" s="13"/>
      <c r="N3896" s="14"/>
      <c r="O3896" s="18" t="str">
        <f t="shared" ca="1" si="216"/>
        <v>37天</v>
      </c>
      <c r="P3896" s="80"/>
      <c r="Q3896" s="80"/>
      <c r="R3896" s="80"/>
      <c r="S3896" s="80"/>
    </row>
    <row r="3897" spans="1:19">
      <c r="A3897" s="7">
        <v>3899</v>
      </c>
      <c r="B3897" s="194" t="s">
        <v>4117</v>
      </c>
      <c r="C3897" s="12" t="s">
        <v>10393</v>
      </c>
      <c r="D3897" s="7" t="str">
        <f t="shared" si="215"/>
        <v>中远箱</v>
      </c>
      <c r="E3897" s="12" t="s">
        <v>17174</v>
      </c>
      <c r="F3897" s="81">
        <v>41743</v>
      </c>
      <c r="G3897" s="80" t="s">
        <v>7200</v>
      </c>
      <c r="H3897" s="7" t="s">
        <v>9198</v>
      </c>
      <c r="I3897" s="24">
        <v>41747</v>
      </c>
      <c r="J3897" s="27"/>
      <c r="K3897" s="12" t="s">
        <v>16249</v>
      </c>
      <c r="L3897" s="12"/>
      <c r="M3897" s="13"/>
      <c r="N3897" s="14"/>
      <c r="O3897" s="18" t="str">
        <f t="shared" ca="1" si="216"/>
        <v>56天</v>
      </c>
      <c r="P3897" s="80"/>
      <c r="Q3897" s="80"/>
      <c r="R3897" s="80"/>
      <c r="S3897" s="80"/>
    </row>
    <row r="3898" spans="1:19">
      <c r="A3898" s="7">
        <v>3900</v>
      </c>
      <c r="B3898" s="194" t="s">
        <v>4118</v>
      </c>
      <c r="C3898" s="12" t="s">
        <v>10393</v>
      </c>
      <c r="D3898" s="7" t="str">
        <f t="shared" si="215"/>
        <v>中远箱</v>
      </c>
      <c r="E3898" s="12" t="s">
        <v>17174</v>
      </c>
      <c r="F3898" s="81">
        <v>41762</v>
      </c>
      <c r="G3898" s="80" t="s">
        <v>7200</v>
      </c>
      <c r="H3898" s="7" t="s">
        <v>9198</v>
      </c>
      <c r="I3898" s="24">
        <v>41762</v>
      </c>
      <c r="J3898" s="27"/>
      <c r="K3898" s="12" t="s">
        <v>4660</v>
      </c>
      <c r="L3898" s="12"/>
      <c r="M3898" s="13"/>
      <c r="N3898" s="14"/>
      <c r="O3898" s="18" t="str">
        <f t="shared" ca="1" si="216"/>
        <v>37天</v>
      </c>
      <c r="P3898" s="80"/>
      <c r="Q3898" s="80"/>
      <c r="R3898" s="80"/>
      <c r="S3898" s="80"/>
    </row>
    <row r="3899" spans="1:19">
      <c r="A3899" s="7">
        <v>3901</v>
      </c>
      <c r="B3899" s="194" t="s">
        <v>4119</v>
      </c>
      <c r="C3899" s="12" t="s">
        <v>10393</v>
      </c>
      <c r="D3899" s="7" t="str">
        <f t="shared" si="215"/>
        <v>中远箱</v>
      </c>
      <c r="E3899" s="12" t="s">
        <v>17174</v>
      </c>
      <c r="F3899" s="81">
        <v>41762</v>
      </c>
      <c r="G3899" s="80" t="s">
        <v>7200</v>
      </c>
      <c r="H3899" s="7" t="s">
        <v>9198</v>
      </c>
      <c r="I3899" s="24">
        <v>41768</v>
      </c>
      <c r="J3899" s="27"/>
      <c r="K3899" s="12" t="s">
        <v>10395</v>
      </c>
      <c r="L3899" s="12"/>
      <c r="M3899" s="13"/>
      <c r="N3899" s="14"/>
      <c r="O3899" s="18" t="str">
        <f t="shared" ca="1" si="216"/>
        <v>37天</v>
      </c>
      <c r="P3899" s="80"/>
      <c r="Q3899" s="80"/>
      <c r="R3899" s="80">
        <v>100</v>
      </c>
      <c r="S3899" s="80">
        <v>9140102</v>
      </c>
    </row>
    <row r="3900" spans="1:19">
      <c r="A3900" s="7">
        <v>3902</v>
      </c>
      <c r="B3900" s="194" t="s">
        <v>4120</v>
      </c>
      <c r="C3900" s="12" t="s">
        <v>10393</v>
      </c>
      <c r="D3900" s="7" t="str">
        <f t="shared" si="215"/>
        <v>中远箱</v>
      </c>
      <c r="E3900" s="12" t="s">
        <v>17174</v>
      </c>
      <c r="F3900" s="81">
        <v>41753</v>
      </c>
      <c r="G3900" s="80" t="s">
        <v>7200</v>
      </c>
      <c r="H3900" s="7" t="s">
        <v>9198</v>
      </c>
      <c r="I3900" s="24">
        <v>41757</v>
      </c>
      <c r="J3900" s="27"/>
      <c r="K3900" s="12" t="s">
        <v>12951</v>
      </c>
      <c r="L3900" s="12"/>
      <c r="M3900" s="13"/>
      <c r="N3900" s="14"/>
      <c r="O3900" s="18" t="str">
        <f t="shared" ca="1" si="216"/>
        <v>46天</v>
      </c>
      <c r="P3900" s="80"/>
      <c r="Q3900" s="80"/>
      <c r="R3900" s="80"/>
      <c r="S3900" s="80"/>
    </row>
    <row r="3901" spans="1:19">
      <c r="A3901" s="7">
        <v>4148</v>
      </c>
      <c r="B3901" s="194" t="s">
        <v>10862</v>
      </c>
      <c r="C3901" s="12" t="s">
        <v>10393</v>
      </c>
      <c r="D3901" s="7" t="str">
        <f t="shared" si="215"/>
        <v>中远箱</v>
      </c>
      <c r="E3901" s="12" t="s">
        <v>17174</v>
      </c>
      <c r="F3901" s="81" t="str">
        <f>IF(ISNONTEXT(B3900),"","请输入日期")</f>
        <v>请输入日期</v>
      </c>
      <c r="G3901" s="80" t="s">
        <v>7200</v>
      </c>
      <c r="H3901" s="7" t="s">
        <v>9198</v>
      </c>
      <c r="I3901" s="24"/>
      <c r="J3901" s="27"/>
      <c r="K3901" s="12"/>
      <c r="L3901" s="12"/>
      <c r="M3901" s="13"/>
      <c r="N3901" s="14"/>
      <c r="O3901" s="18" t="e">
        <f t="shared" ca="1" si="216"/>
        <v>#VALUE!</v>
      </c>
      <c r="P3901" s="80"/>
      <c r="Q3901" s="80"/>
      <c r="R3901" s="80"/>
      <c r="S3901" s="80"/>
    </row>
    <row r="3902" spans="1:19">
      <c r="A3902" s="7">
        <v>3904</v>
      </c>
      <c r="B3902" s="194" t="s">
        <v>4122</v>
      </c>
      <c r="C3902" s="12" t="s">
        <v>10393</v>
      </c>
      <c r="D3902" s="7" t="str">
        <f t="shared" si="215"/>
        <v>中远箱</v>
      </c>
      <c r="E3902" s="12" t="s">
        <v>15481</v>
      </c>
      <c r="F3902" s="81">
        <v>41771</v>
      </c>
      <c r="G3902" s="80" t="s">
        <v>7200</v>
      </c>
      <c r="H3902" s="7" t="s">
        <v>9198</v>
      </c>
      <c r="I3902" s="24">
        <v>41787</v>
      </c>
      <c r="J3902" s="27"/>
      <c r="K3902" s="12" t="s">
        <v>7704</v>
      </c>
      <c r="L3902" s="12"/>
      <c r="M3902" s="13"/>
      <c r="N3902" s="14"/>
      <c r="O3902" s="18" t="str">
        <f t="shared" ca="1" si="216"/>
        <v>28天</v>
      </c>
      <c r="P3902" s="80"/>
      <c r="Q3902" s="80"/>
      <c r="R3902" s="80"/>
      <c r="S3902" s="80"/>
    </row>
    <row r="3903" spans="1:19">
      <c r="A3903" s="7">
        <v>3905</v>
      </c>
      <c r="B3903" s="194" t="s">
        <v>4123</v>
      </c>
      <c r="C3903" s="12" t="s">
        <v>10393</v>
      </c>
      <c r="D3903" s="7" t="str">
        <f t="shared" si="215"/>
        <v>中远箱</v>
      </c>
      <c r="E3903" s="12" t="s">
        <v>15481</v>
      </c>
      <c r="F3903" s="81">
        <v>41771</v>
      </c>
      <c r="G3903" s="80" t="s">
        <v>7200</v>
      </c>
      <c r="H3903" s="7" t="s">
        <v>9198</v>
      </c>
      <c r="I3903" s="24">
        <v>41771</v>
      </c>
      <c r="J3903" s="27"/>
      <c r="K3903" s="12" t="s">
        <v>2991</v>
      </c>
      <c r="L3903" s="12"/>
      <c r="M3903" s="13"/>
      <c r="N3903" s="14"/>
      <c r="O3903" s="18" t="str">
        <f t="shared" ca="1" si="216"/>
        <v>28天</v>
      </c>
      <c r="P3903" s="80"/>
      <c r="Q3903" s="80"/>
      <c r="R3903" s="80"/>
      <c r="S3903" s="80"/>
    </row>
    <row r="3904" spans="1:19">
      <c r="A3904" s="7">
        <v>3906</v>
      </c>
      <c r="B3904" s="194" t="s">
        <v>4124</v>
      </c>
      <c r="C3904" s="12" t="s">
        <v>10393</v>
      </c>
      <c r="D3904" s="7" t="str">
        <f t="shared" si="215"/>
        <v>中远箱</v>
      </c>
      <c r="E3904" s="12" t="s">
        <v>17174</v>
      </c>
      <c r="F3904" s="81">
        <v>41762</v>
      </c>
      <c r="G3904" s="80" t="s">
        <v>7200</v>
      </c>
      <c r="H3904" s="7" t="s">
        <v>9198</v>
      </c>
      <c r="I3904" s="24">
        <v>41762</v>
      </c>
      <c r="J3904" s="27"/>
      <c r="K3904" s="12" t="s">
        <v>4660</v>
      </c>
      <c r="L3904" s="12"/>
      <c r="M3904" s="13"/>
      <c r="N3904" s="14"/>
      <c r="O3904" s="18" t="str">
        <f t="shared" ca="1" si="216"/>
        <v>37天</v>
      </c>
      <c r="P3904" s="80"/>
      <c r="Q3904" s="80"/>
      <c r="R3904" s="80"/>
      <c r="S3904" s="80"/>
    </row>
    <row r="3905" spans="1:19">
      <c r="A3905" s="7">
        <v>3907</v>
      </c>
      <c r="B3905" s="194" t="s">
        <v>4125</v>
      </c>
      <c r="C3905" s="12" t="s">
        <v>10393</v>
      </c>
      <c r="D3905" s="7" t="str">
        <f t="shared" si="215"/>
        <v>中远箱</v>
      </c>
      <c r="E3905" s="12" t="s">
        <v>17174</v>
      </c>
      <c r="F3905" s="81">
        <v>41759</v>
      </c>
      <c r="G3905" s="80" t="s">
        <v>7200</v>
      </c>
      <c r="H3905" s="7" t="s">
        <v>9198</v>
      </c>
      <c r="I3905" s="24">
        <v>41763</v>
      </c>
      <c r="J3905" s="27"/>
      <c r="K3905" s="12" t="s">
        <v>5796</v>
      </c>
      <c r="L3905" s="12"/>
      <c r="M3905" s="13"/>
      <c r="N3905" s="14"/>
      <c r="O3905" s="18" t="str">
        <f t="shared" ca="1" si="216"/>
        <v>40天</v>
      </c>
      <c r="P3905" s="80"/>
      <c r="Q3905" s="80"/>
      <c r="R3905" s="80">
        <v>100</v>
      </c>
      <c r="S3905" s="80">
        <v>9140102</v>
      </c>
    </row>
    <row r="3906" spans="1:19">
      <c r="A3906" s="7">
        <v>3908</v>
      </c>
      <c r="B3906" s="194" t="s">
        <v>4126</v>
      </c>
      <c r="C3906" s="12" t="s">
        <v>10393</v>
      </c>
      <c r="D3906" s="7" t="str">
        <f t="shared" ref="D3906:D3969" si="217">IF(B3906="","","中远箱")</f>
        <v>中远箱</v>
      </c>
      <c r="E3906" s="12" t="s">
        <v>17174</v>
      </c>
      <c r="F3906" s="81">
        <v>41760</v>
      </c>
      <c r="G3906" s="80" t="s">
        <v>7200</v>
      </c>
      <c r="H3906" s="7" t="s">
        <v>9198</v>
      </c>
      <c r="I3906" s="24">
        <v>41769</v>
      </c>
      <c r="J3906" s="27"/>
      <c r="K3906" s="12" t="s">
        <v>13302</v>
      </c>
      <c r="L3906" s="12"/>
      <c r="M3906" s="13"/>
      <c r="N3906" s="14"/>
      <c r="O3906" s="18" t="str">
        <f t="shared" ref="O3906:O3969" ca="1" si="218">IF(ISNONTEXT(J3906),DATEDIF(F3906,TODAY(),"d")&amp;"天","出场")</f>
        <v>39天</v>
      </c>
      <c r="P3906" s="80"/>
      <c r="Q3906" s="80"/>
      <c r="R3906" s="80"/>
      <c r="S3906" s="80"/>
    </row>
    <row r="3907" spans="1:19">
      <c r="A3907" s="7">
        <v>3909</v>
      </c>
      <c r="B3907" s="194" t="s">
        <v>4127</v>
      </c>
      <c r="C3907" s="12" t="s">
        <v>10393</v>
      </c>
      <c r="D3907" s="7" t="str">
        <f t="shared" si="217"/>
        <v>中远箱</v>
      </c>
      <c r="E3907" s="12" t="s">
        <v>15481</v>
      </c>
      <c r="F3907" s="81">
        <v>41770</v>
      </c>
      <c r="G3907" s="80" t="s">
        <v>7200</v>
      </c>
      <c r="H3907" s="7" t="s">
        <v>9198</v>
      </c>
      <c r="I3907" s="24">
        <v>41772</v>
      </c>
      <c r="J3907" s="27"/>
      <c r="K3907" s="12" t="s">
        <v>10395</v>
      </c>
      <c r="L3907" s="12"/>
      <c r="M3907" s="13"/>
      <c r="N3907" s="14"/>
      <c r="O3907" s="18" t="str">
        <f t="shared" ca="1" si="218"/>
        <v>29天</v>
      </c>
      <c r="P3907" s="80"/>
      <c r="Q3907" s="80"/>
      <c r="R3907" s="80"/>
      <c r="S3907" s="80"/>
    </row>
    <row r="3908" spans="1:19">
      <c r="A3908" s="7">
        <v>3910</v>
      </c>
      <c r="B3908" s="194" t="s">
        <v>4128</v>
      </c>
      <c r="C3908" s="12" t="s">
        <v>10393</v>
      </c>
      <c r="D3908" s="7" t="str">
        <f t="shared" si="217"/>
        <v>中远箱</v>
      </c>
      <c r="E3908" s="12" t="s">
        <v>17174</v>
      </c>
      <c r="F3908" s="81">
        <v>41759</v>
      </c>
      <c r="G3908" s="80" t="s">
        <v>7200</v>
      </c>
      <c r="H3908" s="7" t="s">
        <v>9198</v>
      </c>
      <c r="I3908" s="24">
        <v>41775</v>
      </c>
      <c r="J3908" s="27"/>
      <c r="K3908" s="12" t="s">
        <v>10395</v>
      </c>
      <c r="L3908" s="12"/>
      <c r="M3908" s="13"/>
      <c r="N3908" s="14"/>
      <c r="O3908" s="18" t="str">
        <f t="shared" ca="1" si="218"/>
        <v>40天</v>
      </c>
      <c r="P3908" s="80"/>
      <c r="Q3908" s="80"/>
      <c r="R3908" s="80">
        <v>100</v>
      </c>
      <c r="S3908" s="80">
        <v>9140102</v>
      </c>
    </row>
    <row r="3909" spans="1:19">
      <c r="A3909" s="7">
        <v>3911</v>
      </c>
      <c r="B3909" s="194" t="s">
        <v>4129</v>
      </c>
      <c r="C3909" s="12" t="s">
        <v>10393</v>
      </c>
      <c r="D3909" s="7" t="str">
        <f t="shared" si="217"/>
        <v>中远箱</v>
      </c>
      <c r="E3909" s="12" t="s">
        <v>17174</v>
      </c>
      <c r="F3909" s="81">
        <v>41762</v>
      </c>
      <c r="G3909" s="80" t="s">
        <v>7200</v>
      </c>
      <c r="H3909" s="7" t="s">
        <v>9198</v>
      </c>
      <c r="I3909" s="24">
        <v>41762</v>
      </c>
      <c r="J3909" s="27"/>
      <c r="K3909" s="12" t="s">
        <v>4660</v>
      </c>
      <c r="L3909" s="12"/>
      <c r="M3909" s="13"/>
      <c r="N3909" s="14"/>
      <c r="O3909" s="18" t="str">
        <f t="shared" ca="1" si="218"/>
        <v>37天</v>
      </c>
      <c r="P3909" s="80"/>
      <c r="Q3909" s="80"/>
      <c r="R3909" s="80"/>
      <c r="S3909" s="80"/>
    </row>
    <row r="3910" spans="1:19">
      <c r="A3910" s="7">
        <v>3912</v>
      </c>
      <c r="B3910" s="194" t="s">
        <v>4130</v>
      </c>
      <c r="C3910" s="12" t="s">
        <v>10393</v>
      </c>
      <c r="D3910" s="7" t="str">
        <f t="shared" si="217"/>
        <v>中远箱</v>
      </c>
      <c r="E3910" s="12" t="s">
        <v>15481</v>
      </c>
      <c r="F3910" s="81">
        <v>41771</v>
      </c>
      <c r="G3910" s="80" t="s">
        <v>7200</v>
      </c>
      <c r="H3910" s="7" t="s">
        <v>9198</v>
      </c>
      <c r="I3910" s="24">
        <v>41787</v>
      </c>
      <c r="J3910" s="27"/>
      <c r="K3910" s="12" t="s">
        <v>10395</v>
      </c>
      <c r="L3910" s="12"/>
      <c r="M3910" s="13"/>
      <c r="N3910" s="14"/>
      <c r="O3910" s="18" t="str">
        <f t="shared" ca="1" si="218"/>
        <v>28天</v>
      </c>
      <c r="P3910" s="80"/>
      <c r="Q3910" s="80"/>
      <c r="R3910" s="80"/>
      <c r="S3910" s="80"/>
    </row>
    <row r="3911" spans="1:19">
      <c r="A3911" s="7">
        <v>4149</v>
      </c>
      <c r="B3911" s="194" t="s">
        <v>10863</v>
      </c>
      <c r="C3911" s="12" t="s">
        <v>10393</v>
      </c>
      <c r="D3911" s="7" t="str">
        <f t="shared" si="217"/>
        <v>中远箱</v>
      </c>
      <c r="E3911" s="12" t="s">
        <v>17174</v>
      </c>
      <c r="F3911" s="81" t="str">
        <f>IF(ISNONTEXT(B3910),"","请输入日期")</f>
        <v>请输入日期</v>
      </c>
      <c r="G3911" s="80" t="s">
        <v>7200</v>
      </c>
      <c r="H3911" s="7" t="s">
        <v>9198</v>
      </c>
      <c r="I3911" s="24"/>
      <c r="J3911" s="27"/>
      <c r="K3911" s="12"/>
      <c r="L3911" s="12"/>
      <c r="M3911" s="13"/>
      <c r="N3911" s="14"/>
      <c r="O3911" s="18" t="e">
        <f t="shared" ca="1" si="218"/>
        <v>#VALUE!</v>
      </c>
      <c r="P3911" s="80"/>
      <c r="Q3911" s="80"/>
      <c r="R3911" s="80"/>
      <c r="S3911" s="80"/>
    </row>
    <row r="3912" spans="1:19">
      <c r="A3912" s="7">
        <v>3914</v>
      </c>
      <c r="B3912" s="194" t="s">
        <v>4132</v>
      </c>
      <c r="C3912" s="12" t="s">
        <v>10393</v>
      </c>
      <c r="D3912" s="7" t="str">
        <f t="shared" si="217"/>
        <v>中远箱</v>
      </c>
      <c r="E3912" s="12" t="s">
        <v>17174</v>
      </c>
      <c r="F3912" s="81">
        <v>41762</v>
      </c>
      <c r="G3912" s="80" t="s">
        <v>7200</v>
      </c>
      <c r="H3912" s="7" t="s">
        <v>9198</v>
      </c>
      <c r="I3912" s="24">
        <v>41773</v>
      </c>
      <c r="J3912" s="27"/>
      <c r="K3912" s="12" t="s">
        <v>5796</v>
      </c>
      <c r="L3912" s="12"/>
      <c r="M3912" s="13"/>
      <c r="N3912" s="14"/>
      <c r="O3912" s="18" t="str">
        <f t="shared" ca="1" si="218"/>
        <v>37天</v>
      </c>
      <c r="P3912" s="80"/>
      <c r="Q3912" s="80"/>
      <c r="R3912" s="80">
        <v>100</v>
      </c>
      <c r="S3912" s="80">
        <v>9140102</v>
      </c>
    </row>
    <row r="3913" spans="1:19">
      <c r="A3913" s="7">
        <v>3915</v>
      </c>
      <c r="B3913" s="194" t="s">
        <v>4133</v>
      </c>
      <c r="C3913" s="12" t="s">
        <v>10393</v>
      </c>
      <c r="D3913" s="7" t="str">
        <f t="shared" si="217"/>
        <v>中远箱</v>
      </c>
      <c r="E3913" s="12" t="s">
        <v>17174</v>
      </c>
      <c r="F3913" s="81">
        <v>41759</v>
      </c>
      <c r="G3913" s="80" t="s">
        <v>7200</v>
      </c>
      <c r="H3913" s="7" t="s">
        <v>9198</v>
      </c>
      <c r="I3913" s="24">
        <v>41762</v>
      </c>
      <c r="J3913" s="27"/>
      <c r="K3913" s="12" t="s">
        <v>4661</v>
      </c>
      <c r="L3913" s="12"/>
      <c r="M3913" s="13"/>
      <c r="N3913" s="14"/>
      <c r="O3913" s="18" t="str">
        <f t="shared" ca="1" si="218"/>
        <v>40天</v>
      </c>
      <c r="P3913" s="80"/>
      <c r="Q3913" s="80"/>
      <c r="R3913" s="80"/>
      <c r="S3913" s="80"/>
    </row>
    <row r="3914" spans="1:19">
      <c r="A3914" s="7">
        <v>3916</v>
      </c>
      <c r="B3914" s="194" t="s">
        <v>4134</v>
      </c>
      <c r="C3914" s="12" t="s">
        <v>10393</v>
      </c>
      <c r="D3914" s="7" t="str">
        <f t="shared" si="217"/>
        <v>中远箱</v>
      </c>
      <c r="E3914" s="12" t="s">
        <v>15481</v>
      </c>
      <c r="F3914" s="81">
        <v>41770</v>
      </c>
      <c r="G3914" s="80" t="s">
        <v>7200</v>
      </c>
      <c r="H3914" s="7" t="s">
        <v>9198</v>
      </c>
      <c r="I3914" s="24">
        <v>41772</v>
      </c>
      <c r="J3914" s="27"/>
      <c r="K3914" s="12" t="s">
        <v>5796</v>
      </c>
      <c r="L3914" s="12"/>
      <c r="M3914" s="13"/>
      <c r="N3914" s="14"/>
      <c r="O3914" s="18" t="str">
        <f t="shared" ca="1" si="218"/>
        <v>29天</v>
      </c>
      <c r="P3914" s="80"/>
      <c r="Q3914" s="80"/>
      <c r="R3914" s="80"/>
      <c r="S3914" s="80"/>
    </row>
    <row r="3915" spans="1:19">
      <c r="A3915" s="7">
        <v>3917</v>
      </c>
      <c r="B3915" s="194" t="s">
        <v>4135</v>
      </c>
      <c r="C3915" s="12" t="s">
        <v>10393</v>
      </c>
      <c r="D3915" s="7" t="str">
        <f t="shared" si="217"/>
        <v>中远箱</v>
      </c>
      <c r="E3915" s="12" t="s">
        <v>17174</v>
      </c>
      <c r="F3915" s="81">
        <v>41762</v>
      </c>
      <c r="G3915" s="80" t="s">
        <v>7200</v>
      </c>
      <c r="H3915" s="7" t="s">
        <v>9198</v>
      </c>
      <c r="I3915" s="24">
        <v>41763</v>
      </c>
      <c r="J3915" s="27"/>
      <c r="K3915" s="12" t="s">
        <v>4794</v>
      </c>
      <c r="L3915" s="12"/>
      <c r="M3915" s="13"/>
      <c r="N3915" s="14"/>
      <c r="O3915" s="18" t="str">
        <f t="shared" ca="1" si="218"/>
        <v>37天</v>
      </c>
      <c r="P3915" s="80"/>
      <c r="Q3915" s="80"/>
      <c r="R3915" s="80"/>
      <c r="S3915" s="80"/>
    </row>
    <row r="3916" spans="1:19">
      <c r="A3916" s="7">
        <v>3918</v>
      </c>
      <c r="B3916" s="194" t="s">
        <v>4136</v>
      </c>
      <c r="C3916" s="12" t="s">
        <v>10393</v>
      </c>
      <c r="D3916" s="7" t="str">
        <f t="shared" si="217"/>
        <v>中远箱</v>
      </c>
      <c r="E3916" s="12" t="s">
        <v>17174</v>
      </c>
      <c r="F3916" s="81">
        <v>41759</v>
      </c>
      <c r="G3916" s="80" t="s">
        <v>7200</v>
      </c>
      <c r="H3916" s="7" t="s">
        <v>9198</v>
      </c>
      <c r="I3916" s="24">
        <v>41759</v>
      </c>
      <c r="J3916" s="27"/>
      <c r="K3916" s="12" t="s">
        <v>16249</v>
      </c>
      <c r="L3916" s="12"/>
      <c r="M3916" s="13"/>
      <c r="N3916" s="14"/>
      <c r="O3916" s="18" t="str">
        <f t="shared" ca="1" si="218"/>
        <v>40天</v>
      </c>
      <c r="P3916" s="80"/>
      <c r="Q3916" s="80"/>
      <c r="R3916" s="80"/>
      <c r="S3916" s="80"/>
    </row>
    <row r="3917" spans="1:19">
      <c r="A3917" s="7">
        <v>4150</v>
      </c>
      <c r="B3917" s="194" t="s">
        <v>10864</v>
      </c>
      <c r="C3917" s="12" t="s">
        <v>10393</v>
      </c>
      <c r="D3917" s="7" t="str">
        <f t="shared" si="217"/>
        <v>中远箱</v>
      </c>
      <c r="E3917" s="12" t="s">
        <v>17174</v>
      </c>
      <c r="F3917" s="81" t="str">
        <f>IF(ISNONTEXT(B3916),"","请输入日期")</f>
        <v>请输入日期</v>
      </c>
      <c r="G3917" s="80" t="s">
        <v>7200</v>
      </c>
      <c r="H3917" s="7" t="s">
        <v>9198</v>
      </c>
      <c r="I3917" s="24"/>
      <c r="J3917" s="27"/>
      <c r="K3917" s="12"/>
      <c r="L3917" s="12"/>
      <c r="M3917" s="13"/>
      <c r="N3917" s="14"/>
      <c r="O3917" s="18" t="e">
        <f t="shared" ca="1" si="218"/>
        <v>#VALUE!</v>
      </c>
      <c r="P3917" s="80"/>
      <c r="Q3917" s="80"/>
      <c r="R3917" s="80"/>
      <c r="S3917" s="80"/>
    </row>
    <row r="3918" spans="1:19">
      <c r="A3918" s="7">
        <v>3920</v>
      </c>
      <c r="B3918" s="194" t="s">
        <v>4138</v>
      </c>
      <c r="C3918" s="12" t="s">
        <v>10393</v>
      </c>
      <c r="D3918" s="7" t="str">
        <f t="shared" si="217"/>
        <v>中远箱</v>
      </c>
      <c r="E3918" s="12" t="s">
        <v>17174</v>
      </c>
      <c r="F3918" s="81">
        <v>41747</v>
      </c>
      <c r="G3918" s="80" t="s">
        <v>7200</v>
      </c>
      <c r="H3918" s="7" t="s">
        <v>9198</v>
      </c>
      <c r="I3918" s="24">
        <v>41754</v>
      </c>
      <c r="J3918" s="27"/>
      <c r="K3918" s="12" t="s">
        <v>3739</v>
      </c>
      <c r="L3918" s="12"/>
      <c r="M3918" s="13"/>
      <c r="N3918" s="14"/>
      <c r="O3918" s="18" t="str">
        <f t="shared" ca="1" si="218"/>
        <v>52天</v>
      </c>
      <c r="P3918" s="80"/>
      <c r="Q3918" s="80"/>
      <c r="R3918" s="80"/>
      <c r="S3918" s="80"/>
    </row>
    <row r="3919" spans="1:19">
      <c r="A3919" s="7">
        <v>3921</v>
      </c>
      <c r="B3919" s="194" t="s">
        <v>4139</v>
      </c>
      <c r="C3919" s="12" t="s">
        <v>10393</v>
      </c>
      <c r="D3919" s="7" t="str">
        <f t="shared" si="217"/>
        <v>中远箱</v>
      </c>
      <c r="E3919" s="12" t="s">
        <v>17174</v>
      </c>
      <c r="F3919" s="81">
        <v>41759</v>
      </c>
      <c r="G3919" s="80" t="s">
        <v>7200</v>
      </c>
      <c r="H3919" s="7" t="s">
        <v>9198</v>
      </c>
      <c r="I3919" s="24">
        <v>41773</v>
      </c>
      <c r="J3919" s="27"/>
      <c r="K3919" s="12" t="s">
        <v>5796</v>
      </c>
      <c r="L3919" s="12"/>
      <c r="M3919" s="13"/>
      <c r="N3919" s="14"/>
      <c r="O3919" s="18" t="str">
        <f t="shared" ca="1" si="218"/>
        <v>40天</v>
      </c>
      <c r="P3919" s="80"/>
      <c r="Q3919" s="80"/>
      <c r="R3919" s="80">
        <v>100</v>
      </c>
      <c r="S3919" s="80">
        <v>9140102</v>
      </c>
    </row>
    <row r="3920" spans="1:19">
      <c r="A3920" s="7">
        <v>3922</v>
      </c>
      <c r="B3920" s="194" t="s">
        <v>4140</v>
      </c>
      <c r="C3920" s="12" t="s">
        <v>10393</v>
      </c>
      <c r="D3920" s="7" t="str">
        <f t="shared" si="217"/>
        <v>中远箱</v>
      </c>
      <c r="E3920" s="12" t="s">
        <v>15481</v>
      </c>
      <c r="F3920" s="81">
        <v>41778</v>
      </c>
      <c r="G3920" s="80" t="s">
        <v>7200</v>
      </c>
      <c r="H3920" s="7" t="s">
        <v>9198</v>
      </c>
      <c r="I3920" s="24">
        <v>41783</v>
      </c>
      <c r="J3920" s="27"/>
      <c r="K3920" s="12" t="s">
        <v>503</v>
      </c>
      <c r="L3920" s="12"/>
      <c r="M3920" s="13"/>
      <c r="N3920" s="14"/>
      <c r="O3920" s="18" t="str">
        <f t="shared" ca="1" si="218"/>
        <v>21天</v>
      </c>
      <c r="P3920" s="80"/>
      <c r="Q3920" s="80"/>
      <c r="R3920" s="80">
        <v>100</v>
      </c>
      <c r="S3920" s="80">
        <v>9140102</v>
      </c>
    </row>
    <row r="3921" spans="1:19">
      <c r="A3921" s="7">
        <v>4151</v>
      </c>
      <c r="B3921" s="194" t="s">
        <v>10865</v>
      </c>
      <c r="C3921" s="12" t="s">
        <v>10393</v>
      </c>
      <c r="D3921" s="7" t="str">
        <f t="shared" si="217"/>
        <v>中远箱</v>
      </c>
      <c r="E3921" s="12" t="s">
        <v>17174</v>
      </c>
      <c r="F3921" s="81" t="str">
        <f>IF(ISNONTEXT(B3920),"","请输入日期")</f>
        <v>请输入日期</v>
      </c>
      <c r="G3921" s="80" t="s">
        <v>7200</v>
      </c>
      <c r="H3921" s="7" t="s">
        <v>9198</v>
      </c>
      <c r="I3921" s="24"/>
      <c r="J3921" s="27"/>
      <c r="K3921" s="12"/>
      <c r="L3921" s="12"/>
      <c r="M3921" s="13"/>
      <c r="N3921" s="14"/>
      <c r="O3921" s="18" t="e">
        <f t="shared" ca="1" si="218"/>
        <v>#VALUE!</v>
      </c>
      <c r="P3921" s="80"/>
      <c r="Q3921" s="80"/>
      <c r="R3921" s="80"/>
      <c r="S3921" s="80"/>
    </row>
    <row r="3922" spans="1:19">
      <c r="A3922" s="7">
        <v>3924</v>
      </c>
      <c r="B3922" s="194" t="s">
        <v>4142</v>
      </c>
      <c r="C3922" s="12" t="s">
        <v>10393</v>
      </c>
      <c r="D3922" s="7" t="str">
        <f t="shared" si="217"/>
        <v>中远箱</v>
      </c>
      <c r="E3922" s="12" t="s">
        <v>15481</v>
      </c>
      <c r="F3922" s="81">
        <v>41774</v>
      </c>
      <c r="G3922" s="80" t="s">
        <v>7200</v>
      </c>
      <c r="H3922" s="7" t="s">
        <v>9198</v>
      </c>
      <c r="I3922" s="24">
        <v>41786</v>
      </c>
      <c r="J3922" s="27"/>
      <c r="K3922" s="12" t="s">
        <v>378</v>
      </c>
      <c r="L3922" s="12"/>
      <c r="M3922" s="13"/>
      <c r="N3922" s="14"/>
      <c r="O3922" s="18" t="str">
        <f t="shared" ca="1" si="218"/>
        <v>25天</v>
      </c>
      <c r="P3922" s="80"/>
      <c r="Q3922" s="80"/>
      <c r="R3922" s="80"/>
      <c r="S3922" s="80"/>
    </row>
    <row r="3923" spans="1:19">
      <c r="A3923" s="7">
        <v>4152</v>
      </c>
      <c r="B3923" s="194" t="s">
        <v>10866</v>
      </c>
      <c r="C3923" s="12" t="s">
        <v>10393</v>
      </c>
      <c r="D3923" s="7" t="str">
        <f t="shared" si="217"/>
        <v>中远箱</v>
      </c>
      <c r="E3923" s="12" t="s">
        <v>17174</v>
      </c>
      <c r="F3923" s="81" t="str">
        <f>IF(ISNONTEXT(B3922),"","请输入日期")</f>
        <v>请输入日期</v>
      </c>
      <c r="G3923" s="80" t="s">
        <v>7200</v>
      </c>
      <c r="H3923" s="7" t="s">
        <v>9198</v>
      </c>
      <c r="I3923" s="24"/>
      <c r="J3923" s="27"/>
      <c r="K3923" s="12"/>
      <c r="L3923" s="12"/>
      <c r="M3923" s="13"/>
      <c r="N3923" s="14"/>
      <c r="O3923" s="18" t="e">
        <f t="shared" ca="1" si="218"/>
        <v>#VALUE!</v>
      </c>
      <c r="P3923" s="80"/>
      <c r="Q3923" s="80"/>
      <c r="R3923" s="80"/>
      <c r="S3923" s="80"/>
    </row>
    <row r="3924" spans="1:19">
      <c r="A3924" s="7">
        <v>4153</v>
      </c>
      <c r="B3924" s="194" t="s">
        <v>10867</v>
      </c>
      <c r="C3924" s="12" t="s">
        <v>10393</v>
      </c>
      <c r="D3924" s="7" t="str">
        <f t="shared" si="217"/>
        <v>中远箱</v>
      </c>
      <c r="E3924" s="12" t="s">
        <v>17174</v>
      </c>
      <c r="F3924" s="81" t="str">
        <f>IF(ISNONTEXT(B3923),"","请输入日期")</f>
        <v>请输入日期</v>
      </c>
      <c r="G3924" s="80" t="s">
        <v>7200</v>
      </c>
      <c r="H3924" s="7" t="s">
        <v>9198</v>
      </c>
      <c r="I3924" s="24"/>
      <c r="J3924" s="27"/>
      <c r="K3924" s="12"/>
      <c r="L3924" s="12"/>
      <c r="M3924" s="13"/>
      <c r="N3924" s="14"/>
      <c r="O3924" s="18" t="e">
        <f t="shared" ca="1" si="218"/>
        <v>#VALUE!</v>
      </c>
      <c r="P3924" s="80"/>
      <c r="Q3924" s="80"/>
      <c r="R3924" s="80"/>
      <c r="S3924" s="80"/>
    </row>
    <row r="3925" spans="1:19">
      <c r="A3925" s="7">
        <v>4154</v>
      </c>
      <c r="B3925" s="194" t="s">
        <v>10868</v>
      </c>
      <c r="C3925" s="12" t="s">
        <v>10393</v>
      </c>
      <c r="D3925" s="7" t="str">
        <f t="shared" si="217"/>
        <v>中远箱</v>
      </c>
      <c r="E3925" s="12" t="s">
        <v>17174</v>
      </c>
      <c r="F3925" s="81" t="str">
        <f>IF(ISNONTEXT(B3924),"","请输入日期")</f>
        <v>请输入日期</v>
      </c>
      <c r="G3925" s="80" t="s">
        <v>7200</v>
      </c>
      <c r="H3925" s="7" t="s">
        <v>9198</v>
      </c>
      <c r="I3925" s="24"/>
      <c r="J3925" s="27"/>
      <c r="K3925" s="12"/>
      <c r="L3925" s="12"/>
      <c r="M3925" s="13"/>
      <c r="N3925" s="14"/>
      <c r="O3925" s="18" t="e">
        <f t="shared" ca="1" si="218"/>
        <v>#VALUE!</v>
      </c>
      <c r="P3925" s="80"/>
      <c r="Q3925" s="80"/>
      <c r="R3925" s="80"/>
      <c r="S3925" s="80"/>
    </row>
    <row r="3926" spans="1:19">
      <c r="A3926" s="7">
        <v>3928</v>
      </c>
      <c r="B3926" s="194" t="s">
        <v>4146</v>
      </c>
      <c r="C3926" s="12" t="s">
        <v>10393</v>
      </c>
      <c r="D3926" s="7" t="str">
        <f t="shared" si="217"/>
        <v>中远箱</v>
      </c>
      <c r="E3926" s="12" t="s">
        <v>15481</v>
      </c>
      <c r="F3926" s="81">
        <v>41771</v>
      </c>
      <c r="G3926" s="80" t="s">
        <v>7200</v>
      </c>
      <c r="H3926" s="7" t="s">
        <v>9198</v>
      </c>
      <c r="I3926" s="24">
        <v>41771</v>
      </c>
      <c r="J3926" s="27"/>
      <c r="K3926" s="12" t="s">
        <v>5796</v>
      </c>
      <c r="L3926" s="12"/>
      <c r="M3926" s="13"/>
      <c r="N3926" s="14"/>
      <c r="O3926" s="18" t="str">
        <f t="shared" ca="1" si="218"/>
        <v>28天</v>
      </c>
      <c r="P3926" s="80"/>
      <c r="Q3926" s="80"/>
      <c r="R3926" s="80"/>
      <c r="S3926" s="80"/>
    </row>
    <row r="3927" spans="1:19">
      <c r="A3927" s="7">
        <v>3929</v>
      </c>
      <c r="B3927" s="194" t="s">
        <v>4147</v>
      </c>
      <c r="C3927" s="12" t="s">
        <v>10393</v>
      </c>
      <c r="D3927" s="7" t="str">
        <f t="shared" si="217"/>
        <v>中远箱</v>
      </c>
      <c r="E3927" s="12" t="s">
        <v>15481</v>
      </c>
      <c r="F3927" s="81">
        <v>41771</v>
      </c>
      <c r="G3927" s="80" t="s">
        <v>7200</v>
      </c>
      <c r="H3927" s="7" t="s">
        <v>9198</v>
      </c>
      <c r="I3927" s="24">
        <v>41771</v>
      </c>
      <c r="J3927" s="27"/>
      <c r="K3927" s="12" t="s">
        <v>2991</v>
      </c>
      <c r="L3927" s="12"/>
      <c r="M3927" s="13"/>
      <c r="N3927" s="14"/>
      <c r="O3927" s="18" t="str">
        <f t="shared" ca="1" si="218"/>
        <v>28天</v>
      </c>
      <c r="P3927" s="80"/>
      <c r="Q3927" s="80"/>
      <c r="R3927" s="80"/>
      <c r="S3927" s="80"/>
    </row>
    <row r="3928" spans="1:19">
      <c r="A3928" s="7">
        <v>4155</v>
      </c>
      <c r="B3928" s="194" t="s">
        <v>10869</v>
      </c>
      <c r="C3928" s="12" t="s">
        <v>10393</v>
      </c>
      <c r="D3928" s="7" t="str">
        <f t="shared" si="217"/>
        <v>中远箱</v>
      </c>
      <c r="E3928" s="12" t="s">
        <v>17174</v>
      </c>
      <c r="F3928" s="81" t="str">
        <f>IF(ISNONTEXT(B3927),"","请输入日期")</f>
        <v>请输入日期</v>
      </c>
      <c r="G3928" s="80" t="s">
        <v>7200</v>
      </c>
      <c r="H3928" s="7" t="s">
        <v>9198</v>
      </c>
      <c r="I3928" s="24"/>
      <c r="J3928" s="27"/>
      <c r="K3928" s="12"/>
      <c r="L3928" s="12"/>
      <c r="M3928" s="13"/>
      <c r="N3928" s="14"/>
      <c r="O3928" s="18" t="e">
        <f t="shared" ca="1" si="218"/>
        <v>#VALUE!</v>
      </c>
      <c r="P3928" s="80"/>
      <c r="Q3928" s="80"/>
      <c r="R3928" s="80"/>
      <c r="S3928" s="80"/>
    </row>
    <row r="3929" spans="1:19">
      <c r="A3929" s="7">
        <v>4156</v>
      </c>
      <c r="B3929" s="194" t="s">
        <v>10870</v>
      </c>
      <c r="C3929" s="12" t="s">
        <v>10393</v>
      </c>
      <c r="D3929" s="7" t="str">
        <f t="shared" si="217"/>
        <v>中远箱</v>
      </c>
      <c r="E3929" s="12" t="s">
        <v>17174</v>
      </c>
      <c r="F3929" s="81" t="str">
        <f>IF(ISNONTEXT(B3928),"","请输入日期")</f>
        <v>请输入日期</v>
      </c>
      <c r="G3929" s="80" t="s">
        <v>7200</v>
      </c>
      <c r="H3929" s="7" t="s">
        <v>9198</v>
      </c>
      <c r="I3929" s="24"/>
      <c r="J3929" s="27"/>
      <c r="K3929" s="12"/>
      <c r="L3929" s="12"/>
      <c r="M3929" s="13"/>
      <c r="N3929" s="14"/>
      <c r="O3929" s="18" t="e">
        <f t="shared" ca="1" si="218"/>
        <v>#VALUE!</v>
      </c>
      <c r="P3929" s="80"/>
      <c r="Q3929" s="80"/>
      <c r="R3929" s="80"/>
      <c r="S3929" s="80"/>
    </row>
    <row r="3930" spans="1:19">
      <c r="A3930" s="7">
        <v>3932</v>
      </c>
      <c r="B3930" s="194" t="s">
        <v>4149</v>
      </c>
      <c r="C3930" s="12" t="s">
        <v>10393</v>
      </c>
      <c r="D3930" s="7" t="str">
        <f t="shared" si="217"/>
        <v>中远箱</v>
      </c>
      <c r="E3930" s="12" t="s">
        <v>15481</v>
      </c>
      <c r="F3930" s="81">
        <v>41774</v>
      </c>
      <c r="G3930" s="80" t="s">
        <v>7200</v>
      </c>
      <c r="H3930" s="7" t="s">
        <v>9198</v>
      </c>
      <c r="I3930" s="24">
        <v>41785</v>
      </c>
      <c r="J3930" s="27"/>
      <c r="K3930" s="12" t="s">
        <v>13464</v>
      </c>
      <c r="L3930" s="12"/>
      <c r="M3930" s="13"/>
      <c r="N3930" s="14"/>
      <c r="O3930" s="18" t="str">
        <f t="shared" ca="1" si="218"/>
        <v>25天</v>
      </c>
      <c r="P3930" s="80"/>
      <c r="Q3930" s="80"/>
      <c r="R3930" s="80"/>
      <c r="S3930" s="80"/>
    </row>
    <row r="3931" spans="1:19">
      <c r="A3931" s="7">
        <v>3933</v>
      </c>
      <c r="B3931" s="194" t="s">
        <v>4150</v>
      </c>
      <c r="C3931" s="12" t="s">
        <v>10393</v>
      </c>
      <c r="D3931" s="7" t="str">
        <f t="shared" si="217"/>
        <v>中远箱</v>
      </c>
      <c r="E3931" s="12" t="s">
        <v>15481</v>
      </c>
      <c r="F3931" s="81">
        <v>41774</v>
      </c>
      <c r="G3931" s="80" t="s">
        <v>7200</v>
      </c>
      <c r="H3931" s="7" t="s">
        <v>9198</v>
      </c>
      <c r="I3931" s="24">
        <v>41785</v>
      </c>
      <c r="J3931" s="27"/>
      <c r="K3931" s="12" t="s">
        <v>13464</v>
      </c>
      <c r="L3931" s="12"/>
      <c r="M3931" s="13"/>
      <c r="N3931" s="14"/>
      <c r="O3931" s="18" t="str">
        <f t="shared" ca="1" si="218"/>
        <v>25天</v>
      </c>
      <c r="P3931" s="80"/>
      <c r="Q3931" s="80"/>
      <c r="R3931" s="80"/>
      <c r="S3931" s="80"/>
    </row>
    <row r="3932" spans="1:19">
      <c r="A3932" s="7">
        <v>3934</v>
      </c>
      <c r="B3932" s="194" t="s">
        <v>4151</v>
      </c>
      <c r="C3932" s="12" t="s">
        <v>10393</v>
      </c>
      <c r="D3932" s="7" t="str">
        <f t="shared" si="217"/>
        <v>中远箱</v>
      </c>
      <c r="E3932" s="12" t="s">
        <v>15481</v>
      </c>
      <c r="F3932" s="81">
        <v>41771</v>
      </c>
      <c r="G3932" s="80" t="s">
        <v>7200</v>
      </c>
      <c r="H3932" s="7" t="s">
        <v>9198</v>
      </c>
      <c r="I3932" s="24">
        <v>41786</v>
      </c>
      <c r="J3932" s="27"/>
      <c r="K3932" s="12" t="s">
        <v>378</v>
      </c>
      <c r="L3932" s="12"/>
      <c r="M3932" s="13"/>
      <c r="N3932" s="14"/>
      <c r="O3932" s="18" t="str">
        <f t="shared" ca="1" si="218"/>
        <v>28天</v>
      </c>
      <c r="P3932" s="80"/>
      <c r="Q3932" s="80"/>
      <c r="R3932" s="80"/>
      <c r="S3932" s="80"/>
    </row>
    <row r="3933" spans="1:19">
      <c r="A3933" s="7">
        <v>3935</v>
      </c>
      <c r="B3933" s="194" t="s">
        <v>4152</v>
      </c>
      <c r="C3933" s="12" t="s">
        <v>10393</v>
      </c>
      <c r="D3933" s="7" t="str">
        <f t="shared" si="217"/>
        <v>中远箱</v>
      </c>
      <c r="E3933" s="12" t="s">
        <v>17174</v>
      </c>
      <c r="F3933" s="81">
        <v>41779</v>
      </c>
      <c r="G3933" s="80" t="s">
        <v>7200</v>
      </c>
      <c r="H3933" s="7" t="s">
        <v>9198</v>
      </c>
      <c r="I3933" s="24">
        <v>41780</v>
      </c>
      <c r="J3933" s="27"/>
      <c r="K3933" s="12" t="s">
        <v>2346</v>
      </c>
      <c r="L3933" s="12"/>
      <c r="M3933" s="13"/>
      <c r="N3933" s="14"/>
      <c r="O3933" s="18" t="str">
        <f t="shared" ca="1" si="218"/>
        <v>20天</v>
      </c>
      <c r="P3933" s="80"/>
      <c r="Q3933" s="80"/>
      <c r="R3933" s="80"/>
      <c r="S3933" s="80"/>
    </row>
    <row r="3934" spans="1:19">
      <c r="A3934" s="7">
        <v>4157</v>
      </c>
      <c r="B3934" s="194" t="s">
        <v>10871</v>
      </c>
      <c r="C3934" s="12" t="s">
        <v>10393</v>
      </c>
      <c r="D3934" s="7" t="str">
        <f t="shared" si="217"/>
        <v>中远箱</v>
      </c>
      <c r="E3934" s="12" t="s">
        <v>17174</v>
      </c>
      <c r="F3934" s="81" t="str">
        <f>IF(ISNONTEXT(B3933),"","请输入日期")</f>
        <v>请输入日期</v>
      </c>
      <c r="G3934" s="80" t="s">
        <v>7200</v>
      </c>
      <c r="H3934" s="7" t="s">
        <v>9198</v>
      </c>
      <c r="I3934" s="24"/>
      <c r="J3934" s="27"/>
      <c r="K3934" s="12"/>
      <c r="L3934" s="12"/>
      <c r="M3934" s="13"/>
      <c r="N3934" s="14"/>
      <c r="O3934" s="18" t="e">
        <f t="shared" ca="1" si="218"/>
        <v>#VALUE!</v>
      </c>
      <c r="P3934" s="80"/>
      <c r="Q3934" s="80"/>
      <c r="R3934" s="80"/>
      <c r="S3934" s="80"/>
    </row>
    <row r="3935" spans="1:19">
      <c r="A3935" s="7">
        <v>4158</v>
      </c>
      <c r="B3935" s="194" t="s">
        <v>10872</v>
      </c>
      <c r="C3935" s="12" t="s">
        <v>10393</v>
      </c>
      <c r="D3935" s="7" t="str">
        <f t="shared" si="217"/>
        <v>中远箱</v>
      </c>
      <c r="E3935" s="12" t="s">
        <v>17174</v>
      </c>
      <c r="F3935" s="81" t="str">
        <f>IF(ISNONTEXT(B3934),"","请输入日期")</f>
        <v>请输入日期</v>
      </c>
      <c r="G3935" s="80" t="s">
        <v>7200</v>
      </c>
      <c r="H3935" s="7" t="s">
        <v>9198</v>
      </c>
      <c r="I3935" s="24"/>
      <c r="J3935" s="27"/>
      <c r="K3935" s="12"/>
      <c r="L3935" s="12"/>
      <c r="M3935" s="13"/>
      <c r="N3935" s="14"/>
      <c r="O3935" s="18" t="e">
        <f t="shared" ca="1" si="218"/>
        <v>#VALUE!</v>
      </c>
      <c r="P3935" s="80"/>
      <c r="Q3935" s="80"/>
      <c r="R3935" s="80"/>
      <c r="S3935" s="80"/>
    </row>
    <row r="3936" spans="1:19">
      <c r="A3936" s="7">
        <v>3938</v>
      </c>
      <c r="B3936" s="194" t="s">
        <v>4155</v>
      </c>
      <c r="C3936" s="12" t="s">
        <v>10393</v>
      </c>
      <c r="D3936" s="7" t="str">
        <f t="shared" si="217"/>
        <v>中远箱</v>
      </c>
      <c r="E3936" s="12" t="s">
        <v>17174</v>
      </c>
      <c r="F3936" s="81">
        <v>41769</v>
      </c>
      <c r="G3936" s="80" t="s">
        <v>7200</v>
      </c>
      <c r="H3936" s="7" t="s">
        <v>9198</v>
      </c>
      <c r="I3936" s="24">
        <v>41771</v>
      </c>
      <c r="J3936" s="27"/>
      <c r="K3936" s="12" t="s">
        <v>5796</v>
      </c>
      <c r="L3936" s="12"/>
      <c r="M3936" s="13"/>
      <c r="N3936" s="14"/>
      <c r="O3936" s="18" t="str">
        <f t="shared" ca="1" si="218"/>
        <v>30天</v>
      </c>
      <c r="P3936" s="80"/>
      <c r="Q3936" s="80"/>
      <c r="R3936" s="80"/>
      <c r="S3936" s="80"/>
    </row>
    <row r="3937" spans="1:19">
      <c r="A3937" s="7">
        <v>3939</v>
      </c>
      <c r="B3937" s="194" t="s">
        <v>4156</v>
      </c>
      <c r="C3937" s="12" t="s">
        <v>10393</v>
      </c>
      <c r="D3937" s="7" t="str">
        <f t="shared" si="217"/>
        <v>中远箱</v>
      </c>
      <c r="E3937" s="12" t="s">
        <v>15481</v>
      </c>
      <c r="F3937" s="81">
        <v>41771</v>
      </c>
      <c r="G3937" s="80" t="s">
        <v>7200</v>
      </c>
      <c r="H3937" s="7" t="s">
        <v>9198</v>
      </c>
      <c r="I3937" s="24">
        <v>41784</v>
      </c>
      <c r="J3937" s="27"/>
      <c r="K3937" s="12" t="s">
        <v>504</v>
      </c>
      <c r="L3937" s="12"/>
      <c r="M3937" s="13"/>
      <c r="N3937" s="14"/>
      <c r="O3937" s="18" t="str">
        <f t="shared" ca="1" si="218"/>
        <v>28天</v>
      </c>
      <c r="P3937" s="80"/>
      <c r="Q3937" s="80"/>
      <c r="R3937" s="80"/>
      <c r="S3937" s="80"/>
    </row>
    <row r="3938" spans="1:19">
      <c r="A3938" s="7">
        <v>3940</v>
      </c>
      <c r="B3938" s="194" t="s">
        <v>4157</v>
      </c>
      <c r="C3938" s="12" t="s">
        <v>10393</v>
      </c>
      <c r="D3938" s="7" t="str">
        <f t="shared" si="217"/>
        <v>中远箱</v>
      </c>
      <c r="E3938" s="12" t="s">
        <v>15481</v>
      </c>
      <c r="F3938" s="81">
        <v>41772</v>
      </c>
      <c r="G3938" s="80" t="s">
        <v>7200</v>
      </c>
      <c r="H3938" s="7" t="s">
        <v>9198</v>
      </c>
      <c r="I3938" s="24">
        <v>41785</v>
      </c>
      <c r="J3938" s="27"/>
      <c r="K3938" s="12" t="s">
        <v>13464</v>
      </c>
      <c r="L3938" s="12"/>
      <c r="M3938" s="13"/>
      <c r="N3938" s="14"/>
      <c r="O3938" s="18" t="str">
        <f t="shared" ca="1" si="218"/>
        <v>27天</v>
      </c>
      <c r="P3938" s="80"/>
      <c r="Q3938" s="80"/>
      <c r="R3938" s="80"/>
      <c r="S3938" s="80"/>
    </row>
    <row r="3939" spans="1:19">
      <c r="A3939" s="7">
        <v>4159</v>
      </c>
      <c r="B3939" s="194" t="s">
        <v>10873</v>
      </c>
      <c r="C3939" s="12" t="s">
        <v>10393</v>
      </c>
      <c r="D3939" s="7" t="str">
        <f t="shared" si="217"/>
        <v>中远箱</v>
      </c>
      <c r="E3939" s="12" t="s">
        <v>17174</v>
      </c>
      <c r="F3939" s="81" t="str">
        <f>IF(ISNONTEXT(B3938),"","请输入日期")</f>
        <v>请输入日期</v>
      </c>
      <c r="G3939" s="80" t="s">
        <v>7200</v>
      </c>
      <c r="H3939" s="7" t="s">
        <v>9198</v>
      </c>
      <c r="I3939" s="24"/>
      <c r="J3939" s="27"/>
      <c r="K3939" s="12"/>
      <c r="L3939" s="12"/>
      <c r="M3939" s="13"/>
      <c r="N3939" s="14"/>
      <c r="O3939" s="18" t="e">
        <f t="shared" ca="1" si="218"/>
        <v>#VALUE!</v>
      </c>
      <c r="P3939" s="80"/>
      <c r="Q3939" s="80"/>
      <c r="R3939" s="80"/>
      <c r="S3939" s="80"/>
    </row>
    <row r="3940" spans="1:19">
      <c r="A3940" s="7">
        <v>3942</v>
      </c>
      <c r="B3940" s="194" t="s">
        <v>4159</v>
      </c>
      <c r="C3940" s="12" t="s">
        <v>10393</v>
      </c>
      <c r="D3940" s="7" t="str">
        <f t="shared" si="217"/>
        <v>中远箱</v>
      </c>
      <c r="E3940" s="12" t="s">
        <v>15481</v>
      </c>
      <c r="F3940" s="81">
        <v>41770</v>
      </c>
      <c r="G3940" s="80" t="s">
        <v>7200</v>
      </c>
      <c r="H3940" s="7" t="s">
        <v>9198</v>
      </c>
      <c r="I3940" s="24">
        <v>41784</v>
      </c>
      <c r="J3940" s="27"/>
      <c r="K3940" s="12" t="s">
        <v>10395</v>
      </c>
      <c r="L3940" s="12"/>
      <c r="M3940" s="13"/>
      <c r="N3940" s="14"/>
      <c r="O3940" s="18" t="str">
        <f t="shared" ca="1" si="218"/>
        <v>29天</v>
      </c>
      <c r="P3940" s="80"/>
      <c r="Q3940" s="80"/>
      <c r="R3940" s="80">
        <v>100</v>
      </c>
      <c r="S3940" s="80">
        <v>9140102</v>
      </c>
    </row>
    <row r="3941" spans="1:19">
      <c r="A3941" s="7">
        <v>3943</v>
      </c>
      <c r="B3941" s="194" t="s">
        <v>4160</v>
      </c>
      <c r="C3941" s="12" t="s">
        <v>10393</v>
      </c>
      <c r="D3941" s="7" t="str">
        <f t="shared" si="217"/>
        <v>中远箱</v>
      </c>
      <c r="E3941" s="12" t="s">
        <v>17174</v>
      </c>
      <c r="F3941" s="81">
        <v>41747</v>
      </c>
      <c r="G3941" s="80" t="s">
        <v>7200</v>
      </c>
      <c r="H3941" s="7" t="s">
        <v>9198</v>
      </c>
      <c r="I3941" s="24">
        <v>41747</v>
      </c>
      <c r="J3941" s="27"/>
      <c r="K3941" s="12" t="s">
        <v>16249</v>
      </c>
      <c r="L3941" s="12"/>
      <c r="M3941" s="13"/>
      <c r="N3941" s="14"/>
      <c r="O3941" s="18" t="str">
        <f t="shared" ca="1" si="218"/>
        <v>52天</v>
      </c>
      <c r="P3941" s="80"/>
      <c r="Q3941" s="80"/>
      <c r="R3941" s="80"/>
      <c r="S3941" s="80"/>
    </row>
    <row r="3942" spans="1:19">
      <c r="A3942" s="7">
        <v>3944</v>
      </c>
      <c r="B3942" s="194" t="s">
        <v>4161</v>
      </c>
      <c r="C3942" s="12" t="s">
        <v>10393</v>
      </c>
      <c r="D3942" s="7" t="str">
        <f t="shared" si="217"/>
        <v>中远箱</v>
      </c>
      <c r="E3942" s="12" t="s">
        <v>17174</v>
      </c>
      <c r="F3942" s="81">
        <v>41747</v>
      </c>
      <c r="G3942" s="80" t="s">
        <v>7200</v>
      </c>
      <c r="H3942" s="7" t="s">
        <v>9198</v>
      </c>
      <c r="I3942" s="24">
        <v>41747</v>
      </c>
      <c r="J3942" s="27"/>
      <c r="K3942" s="12" t="s">
        <v>16249</v>
      </c>
      <c r="L3942" s="12"/>
      <c r="M3942" s="13"/>
      <c r="N3942" s="14"/>
      <c r="O3942" s="18" t="str">
        <f t="shared" ca="1" si="218"/>
        <v>52天</v>
      </c>
      <c r="P3942" s="80"/>
      <c r="Q3942" s="80"/>
      <c r="R3942" s="80"/>
      <c r="S3942" s="80"/>
    </row>
    <row r="3943" spans="1:19">
      <c r="A3943" s="7">
        <v>4160</v>
      </c>
      <c r="B3943" s="194" t="s">
        <v>10874</v>
      </c>
      <c r="C3943" s="12" t="s">
        <v>10393</v>
      </c>
      <c r="D3943" s="7" t="str">
        <f t="shared" si="217"/>
        <v>中远箱</v>
      </c>
      <c r="E3943" s="12" t="s">
        <v>17174</v>
      </c>
      <c r="F3943" s="81" t="str">
        <f>IF(ISNONTEXT(B3942),"","请输入日期")</f>
        <v>请输入日期</v>
      </c>
      <c r="G3943" s="80" t="s">
        <v>7200</v>
      </c>
      <c r="H3943" s="7" t="s">
        <v>9198</v>
      </c>
      <c r="I3943" s="24"/>
      <c r="J3943" s="27"/>
      <c r="K3943" s="12"/>
      <c r="L3943" s="12"/>
      <c r="M3943" s="13"/>
      <c r="N3943" s="14"/>
      <c r="O3943" s="18" t="e">
        <f t="shared" ca="1" si="218"/>
        <v>#VALUE!</v>
      </c>
      <c r="P3943" s="80"/>
      <c r="Q3943" s="80"/>
      <c r="R3943" s="80"/>
      <c r="S3943" s="80"/>
    </row>
    <row r="3944" spans="1:19">
      <c r="A3944" s="7">
        <v>3946</v>
      </c>
      <c r="B3944" s="194" t="s">
        <v>4163</v>
      </c>
      <c r="C3944" s="12" t="s">
        <v>10393</v>
      </c>
      <c r="D3944" s="7" t="str">
        <f t="shared" si="217"/>
        <v>中远箱</v>
      </c>
      <c r="E3944" s="12" t="s">
        <v>17174</v>
      </c>
      <c r="F3944" s="81">
        <v>41743</v>
      </c>
      <c r="G3944" s="80" t="s">
        <v>7200</v>
      </c>
      <c r="H3944" s="7" t="s">
        <v>9198</v>
      </c>
      <c r="I3944" s="24">
        <v>41743</v>
      </c>
      <c r="J3944" s="27"/>
      <c r="K3944" s="12" t="s">
        <v>10395</v>
      </c>
      <c r="L3944" s="12"/>
      <c r="M3944" s="13"/>
      <c r="N3944" s="14"/>
      <c r="O3944" s="18" t="str">
        <f t="shared" ca="1" si="218"/>
        <v>56天</v>
      </c>
      <c r="P3944" s="80"/>
      <c r="Q3944" s="80"/>
      <c r="R3944" s="80"/>
      <c r="S3944" s="80"/>
    </row>
    <row r="3945" spans="1:19">
      <c r="A3945" s="7">
        <v>3947</v>
      </c>
      <c r="B3945" s="194" t="s">
        <v>4164</v>
      </c>
      <c r="C3945" s="12" t="s">
        <v>10393</v>
      </c>
      <c r="D3945" s="7" t="str">
        <f t="shared" si="217"/>
        <v>中远箱</v>
      </c>
      <c r="E3945" s="12" t="s">
        <v>17174</v>
      </c>
      <c r="F3945" s="81">
        <v>41759</v>
      </c>
      <c r="G3945" s="80" t="s">
        <v>7200</v>
      </c>
      <c r="H3945" s="7" t="s">
        <v>9198</v>
      </c>
      <c r="I3945" s="24">
        <v>41759</v>
      </c>
      <c r="J3945" s="27"/>
      <c r="K3945" s="12" t="s">
        <v>16249</v>
      </c>
      <c r="L3945" s="12"/>
      <c r="M3945" s="13"/>
      <c r="N3945" s="14"/>
      <c r="O3945" s="18" t="str">
        <f t="shared" ca="1" si="218"/>
        <v>40天</v>
      </c>
      <c r="P3945" s="80"/>
      <c r="Q3945" s="80"/>
      <c r="R3945" s="80"/>
      <c r="S3945" s="80"/>
    </row>
    <row r="3946" spans="1:19">
      <c r="A3946" s="7">
        <v>3948</v>
      </c>
      <c r="B3946" s="194" t="s">
        <v>4165</v>
      </c>
      <c r="C3946" s="12" t="s">
        <v>10393</v>
      </c>
      <c r="D3946" s="7" t="str">
        <f t="shared" si="217"/>
        <v>中远箱</v>
      </c>
      <c r="E3946" s="12" t="s">
        <v>17174</v>
      </c>
      <c r="F3946" s="81">
        <v>41769</v>
      </c>
      <c r="G3946" s="80" t="s">
        <v>7200</v>
      </c>
      <c r="H3946" s="7" t="s">
        <v>9198</v>
      </c>
      <c r="I3946" s="24">
        <v>41769</v>
      </c>
      <c r="J3946" s="27"/>
      <c r="K3946" s="12" t="s">
        <v>972</v>
      </c>
      <c r="L3946" s="12"/>
      <c r="M3946" s="13"/>
      <c r="N3946" s="14"/>
      <c r="O3946" s="18" t="str">
        <f t="shared" ca="1" si="218"/>
        <v>30天</v>
      </c>
      <c r="P3946" s="80"/>
      <c r="Q3946" s="80"/>
      <c r="R3946" s="80"/>
      <c r="S3946" s="80"/>
    </row>
    <row r="3947" spans="1:19">
      <c r="A3947" s="7">
        <v>4161</v>
      </c>
      <c r="B3947" s="194" t="s">
        <v>10875</v>
      </c>
      <c r="C3947" s="12" t="s">
        <v>10393</v>
      </c>
      <c r="D3947" s="7" t="str">
        <f t="shared" si="217"/>
        <v>中远箱</v>
      </c>
      <c r="E3947" s="12" t="s">
        <v>17174</v>
      </c>
      <c r="F3947" s="81" t="str">
        <f>IF(ISNONTEXT(B3946),"","请输入日期")</f>
        <v>请输入日期</v>
      </c>
      <c r="G3947" s="80" t="s">
        <v>7200</v>
      </c>
      <c r="H3947" s="7" t="s">
        <v>9198</v>
      </c>
      <c r="I3947" s="24"/>
      <c r="J3947" s="27"/>
      <c r="K3947" s="12"/>
      <c r="L3947" s="12"/>
      <c r="M3947" s="13"/>
      <c r="N3947" s="14"/>
      <c r="O3947" s="18" t="e">
        <f t="shared" ca="1" si="218"/>
        <v>#VALUE!</v>
      </c>
      <c r="P3947" s="80"/>
      <c r="Q3947" s="80"/>
      <c r="R3947" s="80"/>
      <c r="S3947" s="80"/>
    </row>
    <row r="3948" spans="1:19">
      <c r="A3948" s="7">
        <v>3950</v>
      </c>
      <c r="B3948" s="194" t="s">
        <v>4167</v>
      </c>
      <c r="C3948" s="12" t="s">
        <v>10393</v>
      </c>
      <c r="D3948" s="7" t="str">
        <f t="shared" si="217"/>
        <v>中远箱</v>
      </c>
      <c r="E3948" s="12" t="s">
        <v>17174</v>
      </c>
      <c r="F3948" s="81">
        <v>41739</v>
      </c>
      <c r="G3948" s="80" t="s">
        <v>7200</v>
      </c>
      <c r="H3948" s="7" t="s">
        <v>9198</v>
      </c>
      <c r="I3948" s="24">
        <v>41747</v>
      </c>
      <c r="J3948" s="27"/>
      <c r="K3948" s="12" t="s">
        <v>16249</v>
      </c>
      <c r="L3948" s="12"/>
      <c r="M3948" s="13"/>
      <c r="N3948" s="14"/>
      <c r="O3948" s="18" t="str">
        <f t="shared" ca="1" si="218"/>
        <v>60天</v>
      </c>
      <c r="P3948" s="80"/>
      <c r="Q3948" s="80"/>
      <c r="R3948" s="80"/>
      <c r="S3948" s="80"/>
    </row>
    <row r="3949" spans="1:19">
      <c r="A3949" s="7">
        <v>3951</v>
      </c>
      <c r="B3949" s="194" t="s">
        <v>4168</v>
      </c>
      <c r="C3949" s="12" t="s">
        <v>10393</v>
      </c>
      <c r="D3949" s="7" t="str">
        <f t="shared" si="217"/>
        <v>中远箱</v>
      </c>
      <c r="E3949" s="12" t="s">
        <v>17174</v>
      </c>
      <c r="F3949" s="81">
        <v>41758</v>
      </c>
      <c r="G3949" s="80" t="s">
        <v>7200</v>
      </c>
      <c r="H3949" s="7" t="s">
        <v>9198</v>
      </c>
      <c r="I3949" s="24">
        <v>41764</v>
      </c>
      <c r="J3949" s="27"/>
      <c r="K3949" s="12" t="s">
        <v>12951</v>
      </c>
      <c r="L3949" s="12"/>
      <c r="M3949" s="13"/>
      <c r="N3949" s="14"/>
      <c r="O3949" s="18" t="str">
        <f t="shared" ca="1" si="218"/>
        <v>41天</v>
      </c>
      <c r="P3949" s="80"/>
      <c r="Q3949" s="80"/>
      <c r="R3949" s="80"/>
      <c r="S3949" s="80"/>
    </row>
    <row r="3950" spans="1:19">
      <c r="A3950" s="7">
        <v>4162</v>
      </c>
      <c r="B3950" s="194" t="s">
        <v>10876</v>
      </c>
      <c r="C3950" s="12" t="s">
        <v>10393</v>
      </c>
      <c r="D3950" s="7" t="str">
        <f t="shared" si="217"/>
        <v>中远箱</v>
      </c>
      <c r="E3950" s="12" t="s">
        <v>17174</v>
      </c>
      <c r="F3950" s="81" t="str">
        <f>IF(ISNONTEXT(B3949),"","请输入日期")</f>
        <v>请输入日期</v>
      </c>
      <c r="G3950" s="80" t="s">
        <v>7200</v>
      </c>
      <c r="H3950" s="7" t="s">
        <v>9198</v>
      </c>
      <c r="I3950" s="24"/>
      <c r="J3950" s="27"/>
      <c r="K3950" s="12"/>
      <c r="L3950" s="12"/>
      <c r="M3950" s="13"/>
      <c r="N3950" s="14"/>
      <c r="O3950" s="18" t="e">
        <f t="shared" ca="1" si="218"/>
        <v>#VALUE!</v>
      </c>
      <c r="P3950" s="80"/>
      <c r="Q3950" s="80"/>
      <c r="R3950" s="80"/>
      <c r="S3950" s="80"/>
    </row>
    <row r="3951" spans="1:19">
      <c r="A3951" s="7">
        <v>3953</v>
      </c>
      <c r="B3951" s="194" t="s">
        <v>4170</v>
      </c>
      <c r="C3951" s="12" t="s">
        <v>10393</v>
      </c>
      <c r="D3951" s="7" t="str">
        <f t="shared" si="217"/>
        <v>中远箱</v>
      </c>
      <c r="E3951" s="12" t="s">
        <v>17174</v>
      </c>
      <c r="F3951" s="81">
        <v>41739</v>
      </c>
      <c r="G3951" s="80" t="s">
        <v>7200</v>
      </c>
      <c r="H3951" s="7" t="s">
        <v>9198</v>
      </c>
      <c r="I3951" s="24">
        <v>41747</v>
      </c>
      <c r="J3951" s="27"/>
      <c r="K3951" s="12" t="s">
        <v>16249</v>
      </c>
      <c r="L3951" s="12"/>
      <c r="M3951" s="13"/>
      <c r="N3951" s="14"/>
      <c r="O3951" s="18" t="str">
        <f t="shared" ca="1" si="218"/>
        <v>60天</v>
      </c>
      <c r="P3951" s="80"/>
      <c r="Q3951" s="80"/>
      <c r="R3951" s="80"/>
      <c r="S3951" s="80"/>
    </row>
    <row r="3952" spans="1:19">
      <c r="A3952" s="7">
        <v>3954</v>
      </c>
      <c r="B3952" s="194" t="s">
        <v>4171</v>
      </c>
      <c r="C3952" s="12" t="s">
        <v>10393</v>
      </c>
      <c r="D3952" s="7" t="str">
        <f t="shared" si="217"/>
        <v>中远箱</v>
      </c>
      <c r="E3952" s="12" t="s">
        <v>17174</v>
      </c>
      <c r="F3952" s="81">
        <v>41743</v>
      </c>
      <c r="G3952" s="80" t="s">
        <v>7200</v>
      </c>
      <c r="H3952" s="7" t="s">
        <v>9198</v>
      </c>
      <c r="I3952" s="24">
        <v>41743</v>
      </c>
      <c r="J3952" s="27"/>
      <c r="K3952" s="12" t="s">
        <v>10395</v>
      </c>
      <c r="L3952" s="12"/>
      <c r="M3952" s="13"/>
      <c r="N3952" s="14"/>
      <c r="O3952" s="18" t="str">
        <f t="shared" ca="1" si="218"/>
        <v>56天</v>
      </c>
      <c r="P3952" s="80"/>
      <c r="Q3952" s="80"/>
      <c r="R3952" s="80"/>
      <c r="S3952" s="80"/>
    </row>
    <row r="3953" spans="1:19">
      <c r="A3953" s="7">
        <v>4163</v>
      </c>
      <c r="B3953" s="194" t="s">
        <v>10877</v>
      </c>
      <c r="C3953" s="12" t="s">
        <v>10393</v>
      </c>
      <c r="D3953" s="7" t="str">
        <f t="shared" si="217"/>
        <v>中远箱</v>
      </c>
      <c r="E3953" s="12" t="s">
        <v>17174</v>
      </c>
      <c r="F3953" s="81" t="str">
        <f>IF(ISNONTEXT(B3952),"","请输入日期")</f>
        <v>请输入日期</v>
      </c>
      <c r="G3953" s="80" t="s">
        <v>7200</v>
      </c>
      <c r="H3953" s="7" t="s">
        <v>9198</v>
      </c>
      <c r="I3953" s="24"/>
      <c r="J3953" s="27"/>
      <c r="K3953" s="12"/>
      <c r="L3953" s="12"/>
      <c r="M3953" s="13"/>
      <c r="N3953" s="14"/>
      <c r="O3953" s="18" t="e">
        <f t="shared" ca="1" si="218"/>
        <v>#VALUE!</v>
      </c>
      <c r="P3953" s="80"/>
      <c r="Q3953" s="80"/>
      <c r="R3953" s="80"/>
      <c r="S3953" s="80"/>
    </row>
    <row r="3954" spans="1:19">
      <c r="A3954" s="7">
        <v>3956</v>
      </c>
      <c r="B3954" s="194" t="s">
        <v>7011</v>
      </c>
      <c r="C3954" s="12" t="s">
        <v>10393</v>
      </c>
      <c r="D3954" s="7" t="str">
        <f t="shared" si="217"/>
        <v>中远箱</v>
      </c>
      <c r="E3954" s="12" t="s">
        <v>17174</v>
      </c>
      <c r="F3954" s="81">
        <v>41754</v>
      </c>
      <c r="G3954" s="80" t="s">
        <v>7200</v>
      </c>
      <c r="H3954" s="7" t="s">
        <v>9198</v>
      </c>
      <c r="I3954" s="24">
        <v>41755</v>
      </c>
      <c r="J3954" s="27"/>
      <c r="K3954" s="12" t="s">
        <v>972</v>
      </c>
      <c r="L3954" s="12"/>
      <c r="M3954" s="13"/>
      <c r="N3954" s="14"/>
      <c r="O3954" s="18" t="str">
        <f t="shared" ca="1" si="218"/>
        <v>45天</v>
      </c>
      <c r="P3954" s="80"/>
      <c r="Q3954" s="80"/>
      <c r="R3954" s="80"/>
      <c r="S3954" s="80"/>
    </row>
    <row r="3955" spans="1:19">
      <c r="A3955" s="7">
        <v>3957</v>
      </c>
      <c r="B3955" s="194" t="s">
        <v>12310</v>
      </c>
      <c r="C3955" s="12" t="s">
        <v>10393</v>
      </c>
      <c r="D3955" s="7" t="str">
        <f t="shared" si="217"/>
        <v>中远箱</v>
      </c>
      <c r="E3955" s="12" t="s">
        <v>17174</v>
      </c>
      <c r="F3955" s="81">
        <v>41743</v>
      </c>
      <c r="G3955" s="80" t="s">
        <v>7200</v>
      </c>
      <c r="H3955" s="7" t="s">
        <v>9198</v>
      </c>
      <c r="I3955" s="24">
        <v>41744</v>
      </c>
      <c r="J3955" s="27"/>
      <c r="K3955" s="12" t="s">
        <v>972</v>
      </c>
      <c r="L3955" s="12"/>
      <c r="M3955" s="13"/>
      <c r="N3955" s="14"/>
      <c r="O3955" s="18" t="str">
        <f t="shared" ca="1" si="218"/>
        <v>56天</v>
      </c>
      <c r="P3955" s="80"/>
      <c r="Q3955" s="80"/>
      <c r="R3955" s="80"/>
      <c r="S3955" s="80"/>
    </row>
    <row r="3956" spans="1:19">
      <c r="A3956" s="7">
        <v>3958</v>
      </c>
      <c r="B3956" s="194" t="s">
        <v>7012</v>
      </c>
      <c r="C3956" s="12" t="s">
        <v>10393</v>
      </c>
      <c r="D3956" s="7" t="str">
        <f t="shared" si="217"/>
        <v>中远箱</v>
      </c>
      <c r="E3956" s="12" t="s">
        <v>17174</v>
      </c>
      <c r="F3956" s="81">
        <v>41769</v>
      </c>
      <c r="G3956" s="80" t="s">
        <v>7200</v>
      </c>
      <c r="H3956" s="7" t="s">
        <v>9198</v>
      </c>
      <c r="I3956" s="24">
        <v>41769</v>
      </c>
      <c r="J3956" s="27"/>
      <c r="K3956" s="12" t="s">
        <v>972</v>
      </c>
      <c r="L3956" s="12"/>
      <c r="M3956" s="13"/>
      <c r="N3956" s="14"/>
      <c r="O3956" s="18" t="str">
        <f t="shared" ca="1" si="218"/>
        <v>30天</v>
      </c>
      <c r="P3956" s="80"/>
      <c r="Q3956" s="80"/>
      <c r="R3956" s="80"/>
      <c r="S3956" s="80"/>
    </row>
    <row r="3957" spans="1:19">
      <c r="A3957" s="7">
        <v>3959</v>
      </c>
      <c r="B3957" s="194" t="s">
        <v>7013</v>
      </c>
      <c r="C3957" s="12" t="s">
        <v>10393</v>
      </c>
      <c r="D3957" s="7" t="str">
        <f t="shared" si="217"/>
        <v>中远箱</v>
      </c>
      <c r="E3957" s="12" t="s">
        <v>15481</v>
      </c>
      <c r="F3957" s="81">
        <v>41770</v>
      </c>
      <c r="G3957" s="80" t="s">
        <v>7200</v>
      </c>
      <c r="H3957" s="7" t="s">
        <v>9198</v>
      </c>
      <c r="I3957" s="24">
        <v>41784</v>
      </c>
      <c r="J3957" s="27"/>
      <c r="K3957" s="12" t="s">
        <v>5796</v>
      </c>
      <c r="L3957" s="12"/>
      <c r="M3957" s="13"/>
      <c r="N3957" s="14"/>
      <c r="O3957" s="18" t="str">
        <f t="shared" ca="1" si="218"/>
        <v>29天</v>
      </c>
      <c r="P3957" s="80"/>
      <c r="Q3957" s="80"/>
      <c r="R3957" s="80">
        <v>100</v>
      </c>
      <c r="S3957" s="80">
        <v>9140102</v>
      </c>
    </row>
    <row r="3958" spans="1:19">
      <c r="A3958" s="7">
        <v>3960</v>
      </c>
      <c r="B3958" s="194" t="s">
        <v>7014</v>
      </c>
      <c r="C3958" s="12" t="s">
        <v>10393</v>
      </c>
      <c r="D3958" s="7" t="str">
        <f t="shared" si="217"/>
        <v>中远箱</v>
      </c>
      <c r="E3958" s="12" t="s">
        <v>17174</v>
      </c>
      <c r="F3958" s="81">
        <v>41769</v>
      </c>
      <c r="G3958" s="80" t="s">
        <v>7200</v>
      </c>
      <c r="H3958" s="7" t="s">
        <v>9198</v>
      </c>
      <c r="I3958" s="24">
        <v>41774</v>
      </c>
      <c r="J3958" s="27"/>
      <c r="K3958" s="12" t="s">
        <v>10395</v>
      </c>
      <c r="L3958" s="12"/>
      <c r="M3958" s="13"/>
      <c r="N3958" s="14"/>
      <c r="O3958" s="18" t="str">
        <f t="shared" ca="1" si="218"/>
        <v>30天</v>
      </c>
      <c r="P3958" s="80"/>
      <c r="Q3958" s="80"/>
      <c r="R3958" s="80"/>
      <c r="S3958" s="80"/>
    </row>
    <row r="3959" spans="1:19">
      <c r="A3959" s="7">
        <v>3961</v>
      </c>
      <c r="B3959" s="194" t="s">
        <v>7015</v>
      </c>
      <c r="C3959" s="12" t="s">
        <v>10393</v>
      </c>
      <c r="D3959" s="7" t="str">
        <f t="shared" si="217"/>
        <v>中远箱</v>
      </c>
      <c r="E3959" s="12" t="s">
        <v>17174</v>
      </c>
      <c r="F3959" s="81">
        <v>41747</v>
      </c>
      <c r="G3959" s="80" t="s">
        <v>7200</v>
      </c>
      <c r="H3959" s="7" t="s">
        <v>9198</v>
      </c>
      <c r="I3959" s="24">
        <v>41754</v>
      </c>
      <c r="J3959" s="27"/>
      <c r="K3959" s="12" t="s">
        <v>3739</v>
      </c>
      <c r="L3959" s="12"/>
      <c r="M3959" s="13"/>
      <c r="N3959" s="14"/>
      <c r="O3959" s="18" t="str">
        <f t="shared" ca="1" si="218"/>
        <v>52天</v>
      </c>
      <c r="P3959" s="80"/>
      <c r="Q3959" s="80"/>
      <c r="R3959" s="80"/>
      <c r="S3959" s="80"/>
    </row>
    <row r="3960" spans="1:19">
      <c r="A3960" s="7">
        <v>3962</v>
      </c>
      <c r="B3960" s="194" t="s">
        <v>7016</v>
      </c>
      <c r="C3960" s="12" t="s">
        <v>10393</v>
      </c>
      <c r="D3960" s="7" t="str">
        <f t="shared" si="217"/>
        <v>中远箱</v>
      </c>
      <c r="E3960" s="12" t="s">
        <v>17174</v>
      </c>
      <c r="F3960" s="81">
        <v>41757</v>
      </c>
      <c r="G3960" s="80" t="s">
        <v>7200</v>
      </c>
      <c r="H3960" s="7" t="s">
        <v>9198</v>
      </c>
      <c r="I3960" s="24">
        <v>41757</v>
      </c>
      <c r="J3960" s="27"/>
      <c r="K3960" s="12" t="s">
        <v>16249</v>
      </c>
      <c r="L3960" s="12"/>
      <c r="M3960" s="13"/>
      <c r="N3960" s="14"/>
      <c r="O3960" s="18" t="str">
        <f t="shared" ca="1" si="218"/>
        <v>42天</v>
      </c>
      <c r="P3960" s="80"/>
      <c r="Q3960" s="80"/>
      <c r="R3960" s="80"/>
      <c r="S3960" s="80"/>
    </row>
    <row r="3961" spans="1:19">
      <c r="A3961" s="7">
        <v>3963</v>
      </c>
      <c r="B3961" s="194" t="s">
        <v>16147</v>
      </c>
      <c r="C3961" s="12" t="s">
        <v>10393</v>
      </c>
      <c r="D3961" s="7" t="str">
        <f t="shared" si="217"/>
        <v>中远箱</v>
      </c>
      <c r="E3961" s="12" t="s">
        <v>17174</v>
      </c>
      <c r="F3961" s="81">
        <v>41763</v>
      </c>
      <c r="G3961" s="80" t="s">
        <v>7200</v>
      </c>
      <c r="H3961" s="7" t="s">
        <v>9198</v>
      </c>
      <c r="I3961" s="24">
        <v>41763</v>
      </c>
      <c r="J3961" s="27"/>
      <c r="K3961" s="12" t="s">
        <v>4663</v>
      </c>
      <c r="L3961" s="12"/>
      <c r="M3961" s="13"/>
      <c r="N3961" s="14"/>
      <c r="O3961" s="18" t="str">
        <f t="shared" ca="1" si="218"/>
        <v>36天</v>
      </c>
      <c r="P3961" s="80"/>
      <c r="Q3961" s="80"/>
      <c r="R3961" s="80"/>
      <c r="S3961" s="80"/>
    </row>
    <row r="3962" spans="1:19">
      <c r="A3962" s="7">
        <v>3964</v>
      </c>
      <c r="B3962" s="194" t="s">
        <v>7017</v>
      </c>
      <c r="C3962" s="12" t="s">
        <v>10393</v>
      </c>
      <c r="D3962" s="7" t="str">
        <f t="shared" si="217"/>
        <v>中远箱</v>
      </c>
      <c r="E3962" s="12" t="s">
        <v>17174</v>
      </c>
      <c r="F3962" s="81">
        <v>41760</v>
      </c>
      <c r="G3962" s="80" t="s">
        <v>7200</v>
      </c>
      <c r="H3962" s="7" t="s">
        <v>9198</v>
      </c>
      <c r="I3962" s="24">
        <v>41768</v>
      </c>
      <c r="J3962" s="27"/>
      <c r="K3962" s="12" t="s">
        <v>972</v>
      </c>
      <c r="L3962" s="12"/>
      <c r="M3962" s="13"/>
      <c r="N3962" s="14"/>
      <c r="O3962" s="18" t="str">
        <f t="shared" ca="1" si="218"/>
        <v>39天</v>
      </c>
      <c r="P3962" s="80"/>
      <c r="Q3962" s="80"/>
      <c r="R3962" s="80"/>
      <c r="S3962" s="80"/>
    </row>
    <row r="3963" spans="1:19">
      <c r="A3963" s="7">
        <v>3965</v>
      </c>
      <c r="B3963" s="194" t="s">
        <v>5830</v>
      </c>
      <c r="C3963" s="12" t="s">
        <v>10393</v>
      </c>
      <c r="D3963" s="7" t="str">
        <f t="shared" si="217"/>
        <v>中远箱</v>
      </c>
      <c r="E3963" s="12" t="s">
        <v>15481</v>
      </c>
      <c r="F3963" s="81">
        <v>41773</v>
      </c>
      <c r="G3963" s="80" t="s">
        <v>7200</v>
      </c>
      <c r="H3963" s="7" t="s">
        <v>9198</v>
      </c>
      <c r="I3963" s="24">
        <v>41785</v>
      </c>
      <c r="J3963" s="27"/>
      <c r="K3963" s="12" t="s">
        <v>13464</v>
      </c>
      <c r="L3963" s="12"/>
      <c r="M3963" s="13"/>
      <c r="N3963" s="14"/>
      <c r="O3963" s="18" t="str">
        <f t="shared" ca="1" si="218"/>
        <v>26天</v>
      </c>
      <c r="P3963" s="80"/>
      <c r="Q3963" s="80"/>
      <c r="R3963" s="80"/>
      <c r="S3963" s="80"/>
    </row>
    <row r="3964" spans="1:19">
      <c r="A3964" s="7">
        <v>3966</v>
      </c>
      <c r="B3964" s="194" t="s">
        <v>5831</v>
      </c>
      <c r="C3964" s="12" t="s">
        <v>10393</v>
      </c>
      <c r="D3964" s="7" t="str">
        <f t="shared" si="217"/>
        <v>中远箱</v>
      </c>
      <c r="E3964" s="12" t="s">
        <v>17174</v>
      </c>
      <c r="F3964" s="81">
        <v>41769</v>
      </c>
      <c r="G3964" s="80" t="s">
        <v>7200</v>
      </c>
      <c r="H3964" s="7" t="s">
        <v>9198</v>
      </c>
      <c r="I3964" s="24">
        <v>41769</v>
      </c>
      <c r="J3964" s="27"/>
      <c r="K3964" s="12" t="s">
        <v>16249</v>
      </c>
      <c r="L3964" s="12"/>
      <c r="M3964" s="13"/>
      <c r="N3964" s="14"/>
      <c r="O3964" s="18" t="str">
        <f t="shared" ca="1" si="218"/>
        <v>30天</v>
      </c>
      <c r="P3964" s="80"/>
      <c r="Q3964" s="80"/>
      <c r="R3964" s="80"/>
      <c r="S3964" s="80"/>
    </row>
    <row r="3965" spans="1:19">
      <c r="A3965" s="7">
        <v>4164</v>
      </c>
      <c r="B3965" s="194" t="s">
        <v>10878</v>
      </c>
      <c r="C3965" s="12" t="s">
        <v>10393</v>
      </c>
      <c r="D3965" s="7" t="str">
        <f t="shared" si="217"/>
        <v>中远箱</v>
      </c>
      <c r="E3965" s="12" t="s">
        <v>17174</v>
      </c>
      <c r="F3965" s="81" t="str">
        <f>IF(ISNONTEXT(B3964),"","请输入日期")</f>
        <v>请输入日期</v>
      </c>
      <c r="G3965" s="80" t="s">
        <v>7200</v>
      </c>
      <c r="H3965" s="7" t="s">
        <v>9198</v>
      </c>
      <c r="I3965" s="24"/>
      <c r="J3965" s="27"/>
      <c r="K3965" s="12"/>
      <c r="L3965" s="12"/>
      <c r="M3965" s="13"/>
      <c r="N3965" s="14"/>
      <c r="O3965" s="18" t="e">
        <f t="shared" ca="1" si="218"/>
        <v>#VALUE!</v>
      </c>
      <c r="P3965" s="80"/>
      <c r="Q3965" s="80"/>
      <c r="R3965" s="80"/>
      <c r="S3965" s="80"/>
    </row>
    <row r="3966" spans="1:19">
      <c r="A3966" s="7">
        <v>3968</v>
      </c>
      <c r="B3966" s="194" t="s">
        <v>5833</v>
      </c>
      <c r="C3966" s="12" t="s">
        <v>10393</v>
      </c>
      <c r="D3966" s="7" t="str">
        <f t="shared" si="217"/>
        <v>中远箱</v>
      </c>
      <c r="E3966" s="12" t="s">
        <v>17174</v>
      </c>
      <c r="F3966" s="81">
        <v>41763</v>
      </c>
      <c r="G3966" s="80" t="s">
        <v>7200</v>
      </c>
      <c r="H3966" s="7" t="s">
        <v>9198</v>
      </c>
      <c r="I3966" s="24">
        <v>41766</v>
      </c>
      <c r="J3966" s="27"/>
      <c r="K3966" s="12" t="s">
        <v>16249</v>
      </c>
      <c r="L3966" s="12"/>
      <c r="M3966" s="13"/>
      <c r="N3966" s="14"/>
      <c r="O3966" s="18" t="str">
        <f t="shared" ca="1" si="218"/>
        <v>36天</v>
      </c>
      <c r="P3966" s="80"/>
      <c r="Q3966" s="80"/>
      <c r="R3966" s="80"/>
      <c r="S3966" s="80"/>
    </row>
    <row r="3967" spans="1:19">
      <c r="A3967" s="7">
        <v>3969</v>
      </c>
      <c r="B3967" s="194" t="s">
        <v>5834</v>
      </c>
      <c r="C3967" s="12" t="s">
        <v>10393</v>
      </c>
      <c r="D3967" s="7" t="str">
        <f t="shared" si="217"/>
        <v>中远箱</v>
      </c>
      <c r="E3967" s="12" t="s">
        <v>17174</v>
      </c>
      <c r="F3967" s="81">
        <v>41761</v>
      </c>
      <c r="G3967" s="80" t="s">
        <v>7200</v>
      </c>
      <c r="H3967" s="7" t="s">
        <v>9198</v>
      </c>
      <c r="I3967" s="24">
        <v>41762</v>
      </c>
      <c r="J3967" s="27"/>
      <c r="K3967" s="12" t="s">
        <v>4663</v>
      </c>
      <c r="L3967" s="12"/>
      <c r="M3967" s="13"/>
      <c r="N3967" s="14"/>
      <c r="O3967" s="18" t="str">
        <f t="shared" ca="1" si="218"/>
        <v>38天</v>
      </c>
      <c r="P3967" s="80"/>
      <c r="Q3967" s="80"/>
      <c r="R3967" s="80"/>
      <c r="S3967" s="80"/>
    </row>
    <row r="3968" spans="1:19">
      <c r="A3968" s="7">
        <v>3970</v>
      </c>
      <c r="B3968" s="194" t="s">
        <v>5835</v>
      </c>
      <c r="C3968" s="12" t="s">
        <v>10393</v>
      </c>
      <c r="D3968" s="7" t="str">
        <f t="shared" si="217"/>
        <v>中远箱</v>
      </c>
      <c r="E3968" s="12" t="s">
        <v>17174</v>
      </c>
      <c r="F3968" s="81">
        <v>41764</v>
      </c>
      <c r="G3968" s="80" t="s">
        <v>7200</v>
      </c>
      <c r="H3968" s="7" t="s">
        <v>9198</v>
      </c>
      <c r="I3968" s="24">
        <v>41764</v>
      </c>
      <c r="J3968" s="27"/>
      <c r="K3968" s="12" t="s">
        <v>12951</v>
      </c>
      <c r="L3968" s="12"/>
      <c r="M3968" s="13"/>
      <c r="N3968" s="14"/>
      <c r="O3968" s="18" t="str">
        <f t="shared" ca="1" si="218"/>
        <v>35天</v>
      </c>
      <c r="P3968" s="80"/>
      <c r="Q3968" s="80"/>
      <c r="R3968" s="80"/>
      <c r="S3968" s="80"/>
    </row>
    <row r="3969" spans="1:19">
      <c r="A3969" s="7">
        <v>4165</v>
      </c>
      <c r="B3969" s="194" t="s">
        <v>10879</v>
      </c>
      <c r="C3969" s="12" t="s">
        <v>10393</v>
      </c>
      <c r="D3969" s="7" t="str">
        <f t="shared" si="217"/>
        <v>中远箱</v>
      </c>
      <c r="E3969" s="12" t="s">
        <v>17174</v>
      </c>
      <c r="F3969" s="81" t="str">
        <f>IF(ISNONTEXT(B3968),"","请输入日期")</f>
        <v>请输入日期</v>
      </c>
      <c r="G3969" s="80" t="s">
        <v>7200</v>
      </c>
      <c r="H3969" s="7" t="s">
        <v>9198</v>
      </c>
      <c r="I3969" s="24"/>
      <c r="J3969" s="27"/>
      <c r="K3969" s="12"/>
      <c r="L3969" s="12"/>
      <c r="M3969" s="13"/>
      <c r="N3969" s="14"/>
      <c r="O3969" s="18" t="e">
        <f t="shared" ca="1" si="218"/>
        <v>#VALUE!</v>
      </c>
      <c r="P3969" s="80"/>
      <c r="Q3969" s="80"/>
      <c r="R3969" s="80"/>
      <c r="S3969" s="80"/>
    </row>
    <row r="3970" spans="1:19">
      <c r="A3970" s="7">
        <v>3972</v>
      </c>
      <c r="B3970" s="194" t="s">
        <v>5837</v>
      </c>
      <c r="C3970" s="12" t="s">
        <v>10393</v>
      </c>
      <c r="D3970" s="7" t="str">
        <f t="shared" ref="D3970:D4033" si="219">IF(B3970="","","中远箱")</f>
        <v>中远箱</v>
      </c>
      <c r="E3970" s="12" t="s">
        <v>17174</v>
      </c>
      <c r="F3970" s="81">
        <v>41782</v>
      </c>
      <c r="G3970" s="80" t="s">
        <v>7200</v>
      </c>
      <c r="H3970" s="7" t="s">
        <v>9198</v>
      </c>
      <c r="I3970" s="24">
        <v>41782</v>
      </c>
      <c r="J3970" s="27"/>
      <c r="K3970" s="12" t="s">
        <v>16249</v>
      </c>
      <c r="L3970" s="12"/>
      <c r="M3970" s="13"/>
      <c r="N3970" s="14"/>
      <c r="O3970" s="18" t="str">
        <f t="shared" ref="O3970:O4033" ca="1" si="220">IF(ISNONTEXT(J3970),DATEDIF(F3970,TODAY(),"d")&amp;"天","出场")</f>
        <v>17天</v>
      </c>
      <c r="P3970" s="80"/>
      <c r="Q3970" s="80"/>
      <c r="R3970" s="80"/>
      <c r="S3970" s="80"/>
    </row>
    <row r="3971" spans="1:19">
      <c r="A3971" s="7">
        <v>3973</v>
      </c>
      <c r="B3971" s="194" t="s">
        <v>5838</v>
      </c>
      <c r="C3971" s="12" t="s">
        <v>10393</v>
      </c>
      <c r="D3971" s="7" t="str">
        <f t="shared" si="219"/>
        <v>中远箱</v>
      </c>
      <c r="E3971" s="12" t="s">
        <v>15481</v>
      </c>
      <c r="F3971" s="81">
        <v>41778</v>
      </c>
      <c r="G3971" s="80" t="s">
        <v>7200</v>
      </c>
      <c r="H3971" s="7" t="s">
        <v>9198</v>
      </c>
      <c r="I3971" s="24">
        <v>41779</v>
      </c>
      <c r="J3971" s="27"/>
      <c r="K3971" s="12" t="s">
        <v>10395</v>
      </c>
      <c r="L3971" s="12"/>
      <c r="M3971" s="13"/>
      <c r="N3971" s="14"/>
      <c r="O3971" s="18" t="str">
        <f t="shared" ca="1" si="220"/>
        <v>21天</v>
      </c>
      <c r="P3971" s="80"/>
      <c r="Q3971" s="80"/>
      <c r="R3971" s="80">
        <v>100</v>
      </c>
      <c r="S3971" s="80">
        <v>9140102</v>
      </c>
    </row>
    <row r="3972" spans="1:19">
      <c r="A3972" s="7">
        <v>3974</v>
      </c>
      <c r="B3972" s="194" t="s">
        <v>5839</v>
      </c>
      <c r="C3972" s="12" t="s">
        <v>10393</v>
      </c>
      <c r="D3972" s="7" t="str">
        <f t="shared" si="219"/>
        <v>中远箱</v>
      </c>
      <c r="E3972" s="12" t="s">
        <v>15481</v>
      </c>
      <c r="F3972" s="81">
        <v>41778</v>
      </c>
      <c r="G3972" s="80" t="s">
        <v>7200</v>
      </c>
      <c r="H3972" s="7" t="s">
        <v>9198</v>
      </c>
      <c r="I3972" s="24">
        <v>41784</v>
      </c>
      <c r="J3972" s="27"/>
      <c r="K3972" s="12" t="s">
        <v>504</v>
      </c>
      <c r="L3972" s="12"/>
      <c r="M3972" s="13"/>
      <c r="N3972" s="14"/>
      <c r="O3972" s="18" t="str">
        <f t="shared" ca="1" si="220"/>
        <v>21天</v>
      </c>
      <c r="P3972" s="80"/>
      <c r="Q3972" s="80"/>
      <c r="R3972" s="80"/>
      <c r="S3972" s="80"/>
    </row>
    <row r="3973" spans="1:19">
      <c r="A3973" s="7">
        <v>3975</v>
      </c>
      <c r="B3973" s="194" t="s">
        <v>5840</v>
      </c>
      <c r="C3973" s="12" t="s">
        <v>10393</v>
      </c>
      <c r="D3973" s="7" t="str">
        <f t="shared" si="219"/>
        <v>中远箱</v>
      </c>
      <c r="E3973" s="12" t="s">
        <v>15481</v>
      </c>
      <c r="F3973" s="81">
        <v>41774</v>
      </c>
      <c r="G3973" s="80" t="s">
        <v>7200</v>
      </c>
      <c r="H3973" s="7" t="s">
        <v>9198</v>
      </c>
      <c r="I3973" s="24">
        <v>41786</v>
      </c>
      <c r="J3973" s="27"/>
      <c r="K3973" s="12" t="s">
        <v>378</v>
      </c>
      <c r="L3973" s="12"/>
      <c r="M3973" s="13"/>
      <c r="N3973" s="14"/>
      <c r="O3973" s="18" t="str">
        <f t="shared" ca="1" si="220"/>
        <v>25天</v>
      </c>
      <c r="P3973" s="80"/>
      <c r="Q3973" s="80"/>
      <c r="R3973" s="80"/>
      <c r="S3973" s="80"/>
    </row>
    <row r="3974" spans="1:19">
      <c r="A3974" s="7">
        <v>3976</v>
      </c>
      <c r="B3974" s="194" t="s">
        <v>5841</v>
      </c>
      <c r="C3974" s="12" t="s">
        <v>10393</v>
      </c>
      <c r="D3974" s="7" t="str">
        <f t="shared" si="219"/>
        <v>中远箱</v>
      </c>
      <c r="E3974" s="12" t="s">
        <v>15481</v>
      </c>
      <c r="F3974" s="81">
        <v>41778</v>
      </c>
      <c r="G3974" s="80" t="s">
        <v>7200</v>
      </c>
      <c r="H3974" s="7" t="s">
        <v>9198</v>
      </c>
      <c r="I3974" s="24">
        <v>41779</v>
      </c>
      <c r="J3974" s="27"/>
      <c r="K3974" s="12" t="s">
        <v>10395</v>
      </c>
      <c r="L3974" s="12"/>
      <c r="M3974" s="13"/>
      <c r="N3974" s="14"/>
      <c r="O3974" s="18" t="str">
        <f t="shared" ca="1" si="220"/>
        <v>21天</v>
      </c>
      <c r="P3974" s="80"/>
      <c r="Q3974" s="80"/>
      <c r="R3974" s="80">
        <v>100</v>
      </c>
      <c r="S3974" s="80">
        <v>9140102</v>
      </c>
    </row>
    <row r="3975" spans="1:19">
      <c r="A3975" s="7">
        <v>3977</v>
      </c>
      <c r="B3975" s="194" t="s">
        <v>5842</v>
      </c>
      <c r="C3975" s="12" t="s">
        <v>10393</v>
      </c>
      <c r="D3975" s="7" t="str">
        <f t="shared" si="219"/>
        <v>中远箱</v>
      </c>
      <c r="E3975" s="12" t="s">
        <v>15481</v>
      </c>
      <c r="F3975" s="81">
        <v>41774</v>
      </c>
      <c r="G3975" s="80" t="s">
        <v>7200</v>
      </c>
      <c r="H3975" s="7" t="s">
        <v>9198</v>
      </c>
      <c r="I3975" s="24">
        <v>41786</v>
      </c>
      <c r="J3975" s="27"/>
      <c r="K3975" s="12" t="s">
        <v>378</v>
      </c>
      <c r="L3975" s="12"/>
      <c r="M3975" s="13"/>
      <c r="N3975" s="14"/>
      <c r="O3975" s="18" t="str">
        <f t="shared" ca="1" si="220"/>
        <v>25天</v>
      </c>
      <c r="P3975" s="80"/>
      <c r="Q3975" s="80"/>
      <c r="R3975" s="80"/>
      <c r="S3975" s="80"/>
    </row>
    <row r="3976" spans="1:19">
      <c r="A3976" s="7">
        <v>3978</v>
      </c>
      <c r="B3976" s="194" t="s">
        <v>5843</v>
      </c>
      <c r="C3976" s="12" t="s">
        <v>10393</v>
      </c>
      <c r="D3976" s="7" t="str">
        <f t="shared" si="219"/>
        <v>中远箱</v>
      </c>
      <c r="E3976" s="12" t="s">
        <v>17174</v>
      </c>
      <c r="F3976" s="81">
        <v>41762</v>
      </c>
      <c r="G3976" s="80" t="s">
        <v>7200</v>
      </c>
      <c r="H3976" s="7" t="s">
        <v>9198</v>
      </c>
      <c r="I3976" s="24">
        <v>41764</v>
      </c>
      <c r="J3976" s="27"/>
      <c r="K3976" s="12" t="s">
        <v>8676</v>
      </c>
      <c r="L3976" s="12"/>
      <c r="M3976" s="13"/>
      <c r="N3976" s="14"/>
      <c r="O3976" s="18" t="str">
        <f t="shared" ca="1" si="220"/>
        <v>37天</v>
      </c>
      <c r="P3976" s="80"/>
      <c r="Q3976" s="80"/>
      <c r="R3976" s="80"/>
      <c r="S3976" s="80"/>
    </row>
    <row r="3977" spans="1:19">
      <c r="A3977" s="7">
        <v>4166</v>
      </c>
      <c r="B3977" s="194" t="s">
        <v>10880</v>
      </c>
      <c r="C3977" s="12" t="s">
        <v>10393</v>
      </c>
      <c r="D3977" s="7" t="str">
        <f t="shared" si="219"/>
        <v>中远箱</v>
      </c>
      <c r="E3977" s="12" t="s">
        <v>17174</v>
      </c>
      <c r="F3977" s="81" t="str">
        <f>IF(ISNONTEXT(B3976),"","请输入日期")</f>
        <v>请输入日期</v>
      </c>
      <c r="G3977" s="80" t="s">
        <v>7200</v>
      </c>
      <c r="H3977" s="7" t="s">
        <v>9198</v>
      </c>
      <c r="I3977" s="24"/>
      <c r="J3977" s="27"/>
      <c r="K3977" s="12"/>
      <c r="L3977" s="12"/>
      <c r="M3977" s="13"/>
      <c r="N3977" s="14"/>
      <c r="O3977" s="18" t="e">
        <f t="shared" ca="1" si="220"/>
        <v>#VALUE!</v>
      </c>
      <c r="P3977" s="80"/>
      <c r="Q3977" s="80"/>
      <c r="R3977" s="80"/>
      <c r="S3977" s="80"/>
    </row>
    <row r="3978" spans="1:19">
      <c r="A3978" s="7">
        <v>3980</v>
      </c>
      <c r="B3978" s="194" t="s">
        <v>5845</v>
      </c>
      <c r="C3978" s="12" t="s">
        <v>10393</v>
      </c>
      <c r="D3978" s="7" t="str">
        <f t="shared" si="219"/>
        <v>中远箱</v>
      </c>
      <c r="E3978" s="12" t="s">
        <v>17174</v>
      </c>
      <c r="F3978" s="81">
        <v>41784</v>
      </c>
      <c r="G3978" s="80" t="s">
        <v>7200</v>
      </c>
      <c r="H3978" s="7" t="s">
        <v>9198</v>
      </c>
      <c r="I3978" s="24">
        <v>41784</v>
      </c>
      <c r="J3978" s="27"/>
      <c r="K3978" s="12" t="s">
        <v>504</v>
      </c>
      <c r="L3978" s="12"/>
      <c r="M3978" s="13"/>
      <c r="N3978" s="14"/>
      <c r="O3978" s="18" t="str">
        <f t="shared" ca="1" si="220"/>
        <v>15天</v>
      </c>
      <c r="P3978" s="80"/>
      <c r="Q3978" s="80"/>
      <c r="R3978" s="80"/>
      <c r="S3978" s="80"/>
    </row>
    <row r="3979" spans="1:19">
      <c r="A3979" s="7">
        <v>3981</v>
      </c>
      <c r="B3979" s="194" t="s">
        <v>5846</v>
      </c>
      <c r="C3979" s="12" t="s">
        <v>10393</v>
      </c>
      <c r="D3979" s="7" t="str">
        <f t="shared" si="219"/>
        <v>中远箱</v>
      </c>
      <c r="E3979" s="12" t="s">
        <v>17174</v>
      </c>
      <c r="F3979" s="81">
        <v>41776</v>
      </c>
      <c r="G3979" s="80" t="s">
        <v>7200</v>
      </c>
      <c r="H3979" s="7" t="s">
        <v>9198</v>
      </c>
      <c r="I3979" s="24">
        <v>41780</v>
      </c>
      <c r="J3979" s="27"/>
      <c r="K3979" s="12" t="s">
        <v>10395</v>
      </c>
      <c r="L3979" s="12"/>
      <c r="M3979" s="13"/>
      <c r="N3979" s="14"/>
      <c r="O3979" s="18" t="str">
        <f t="shared" ca="1" si="220"/>
        <v>23天</v>
      </c>
      <c r="P3979" s="80"/>
      <c r="Q3979" s="80"/>
      <c r="R3979" s="80">
        <v>100</v>
      </c>
      <c r="S3979" s="80">
        <v>9140102</v>
      </c>
    </row>
    <row r="3980" spans="1:19">
      <c r="A3980" s="7">
        <v>4167</v>
      </c>
      <c r="B3980" s="194" t="s">
        <v>10881</v>
      </c>
      <c r="C3980" s="12" t="s">
        <v>10393</v>
      </c>
      <c r="D3980" s="7" t="str">
        <f t="shared" si="219"/>
        <v>中远箱</v>
      </c>
      <c r="E3980" s="12" t="s">
        <v>17174</v>
      </c>
      <c r="F3980" s="81" t="str">
        <f>IF(ISNONTEXT(B3979),"","请输入日期")</f>
        <v>请输入日期</v>
      </c>
      <c r="G3980" s="80" t="s">
        <v>7200</v>
      </c>
      <c r="H3980" s="7" t="s">
        <v>9198</v>
      </c>
      <c r="I3980" s="24"/>
      <c r="J3980" s="27"/>
      <c r="K3980" s="12"/>
      <c r="L3980" s="12"/>
      <c r="M3980" s="13"/>
      <c r="N3980" s="14"/>
      <c r="O3980" s="18" t="e">
        <f t="shared" ca="1" si="220"/>
        <v>#VALUE!</v>
      </c>
      <c r="P3980" s="80"/>
      <c r="Q3980" s="80"/>
      <c r="R3980" s="80"/>
      <c r="S3980" s="80"/>
    </row>
    <row r="3981" spans="1:19">
      <c r="A3981" s="7">
        <v>3983</v>
      </c>
      <c r="B3981" s="194" t="s">
        <v>5848</v>
      </c>
      <c r="C3981" s="12" t="s">
        <v>10393</v>
      </c>
      <c r="D3981" s="7" t="str">
        <f t="shared" si="219"/>
        <v>中远箱</v>
      </c>
      <c r="E3981" s="12" t="s">
        <v>15481</v>
      </c>
      <c r="F3981" s="81">
        <v>41773</v>
      </c>
      <c r="G3981" s="80" t="s">
        <v>7200</v>
      </c>
      <c r="H3981" s="7" t="s">
        <v>9198</v>
      </c>
      <c r="I3981" s="24">
        <v>41786</v>
      </c>
      <c r="J3981" s="27"/>
      <c r="K3981" s="12" t="s">
        <v>378</v>
      </c>
      <c r="L3981" s="12"/>
      <c r="M3981" s="13"/>
      <c r="N3981" s="14"/>
      <c r="O3981" s="18" t="str">
        <f t="shared" ca="1" si="220"/>
        <v>26天</v>
      </c>
      <c r="P3981" s="80"/>
      <c r="Q3981" s="80"/>
      <c r="R3981" s="80"/>
      <c r="S3981" s="80"/>
    </row>
    <row r="3982" spans="1:19">
      <c r="A3982" s="7">
        <v>3984</v>
      </c>
      <c r="B3982" s="194" t="s">
        <v>5849</v>
      </c>
      <c r="C3982" s="12" t="s">
        <v>10393</v>
      </c>
      <c r="D3982" s="7" t="str">
        <f t="shared" si="219"/>
        <v>中远箱</v>
      </c>
      <c r="E3982" s="12" t="s">
        <v>15481</v>
      </c>
      <c r="F3982" s="81">
        <v>41773</v>
      </c>
      <c r="G3982" s="80" t="s">
        <v>7200</v>
      </c>
      <c r="H3982" s="7" t="s">
        <v>9198</v>
      </c>
      <c r="I3982" s="24">
        <v>41785</v>
      </c>
      <c r="J3982" s="27"/>
      <c r="K3982" s="12" t="s">
        <v>13464</v>
      </c>
      <c r="L3982" s="12"/>
      <c r="M3982" s="13"/>
      <c r="N3982" s="14"/>
      <c r="O3982" s="18" t="str">
        <f t="shared" ca="1" si="220"/>
        <v>26天</v>
      </c>
      <c r="P3982" s="80"/>
      <c r="Q3982" s="80"/>
      <c r="R3982" s="80"/>
      <c r="S3982" s="80"/>
    </row>
    <row r="3983" spans="1:19">
      <c r="A3983" s="7">
        <v>3985</v>
      </c>
      <c r="B3983" s="194" t="s">
        <v>5850</v>
      </c>
      <c r="C3983" s="12" t="s">
        <v>10393</v>
      </c>
      <c r="D3983" s="7" t="str">
        <f t="shared" si="219"/>
        <v>中远箱</v>
      </c>
      <c r="E3983" s="12" t="s">
        <v>17174</v>
      </c>
      <c r="F3983" s="81">
        <v>41758</v>
      </c>
      <c r="G3983" s="80" t="s">
        <v>7200</v>
      </c>
      <c r="H3983" s="7" t="s">
        <v>9198</v>
      </c>
      <c r="I3983" s="24">
        <v>41767</v>
      </c>
      <c r="J3983" s="27"/>
      <c r="K3983" s="12" t="s">
        <v>2991</v>
      </c>
      <c r="L3983" s="12"/>
      <c r="M3983" s="13"/>
      <c r="N3983" s="14"/>
      <c r="O3983" s="18" t="str">
        <f t="shared" ca="1" si="220"/>
        <v>41天</v>
      </c>
      <c r="P3983" s="80"/>
      <c r="Q3983" s="80"/>
      <c r="R3983" s="80"/>
      <c r="S3983" s="80"/>
    </row>
    <row r="3984" spans="1:19">
      <c r="A3984" s="7">
        <v>4186</v>
      </c>
      <c r="B3984" s="194" t="s">
        <v>9547</v>
      </c>
      <c r="C3984" s="12" t="s">
        <v>10393</v>
      </c>
      <c r="D3984" s="7" t="str">
        <f t="shared" si="219"/>
        <v>中远箱</v>
      </c>
      <c r="E3984" s="12" t="s">
        <v>15481</v>
      </c>
      <c r="F3984" s="81">
        <v>41744</v>
      </c>
      <c r="G3984" s="80" t="s">
        <v>9659</v>
      </c>
      <c r="H3984" s="7" t="s">
        <v>9198</v>
      </c>
      <c r="I3984" s="24"/>
      <c r="J3984" s="27"/>
      <c r="K3984" s="12"/>
      <c r="L3984" s="12"/>
      <c r="M3984" s="13"/>
      <c r="N3984" s="14"/>
      <c r="O3984" s="18" t="str">
        <f t="shared" ca="1" si="220"/>
        <v>55天</v>
      </c>
      <c r="P3984" s="80"/>
      <c r="Q3984" s="80"/>
      <c r="R3984" s="80"/>
      <c r="S3984" s="80"/>
    </row>
    <row r="3985" spans="1:19">
      <c r="A3985" s="7">
        <v>3987</v>
      </c>
      <c r="B3985" s="194" t="s">
        <v>5852</v>
      </c>
      <c r="C3985" s="12" t="s">
        <v>10393</v>
      </c>
      <c r="D3985" s="7" t="str">
        <f t="shared" si="219"/>
        <v>中远箱</v>
      </c>
      <c r="E3985" s="12" t="s">
        <v>15481</v>
      </c>
      <c r="F3985" s="81">
        <v>41760</v>
      </c>
      <c r="G3985" s="80" t="s">
        <v>7200</v>
      </c>
      <c r="H3985" s="7" t="s">
        <v>9198</v>
      </c>
      <c r="I3985" s="24">
        <v>41784</v>
      </c>
      <c r="J3985" s="27"/>
      <c r="K3985" s="12" t="s">
        <v>504</v>
      </c>
      <c r="L3985" s="12"/>
      <c r="M3985" s="13"/>
      <c r="N3985" s="14"/>
      <c r="O3985" s="18" t="str">
        <f t="shared" ca="1" si="220"/>
        <v>39天</v>
      </c>
      <c r="P3985" s="80"/>
      <c r="Q3985" s="80"/>
      <c r="R3985" s="80"/>
      <c r="S3985" s="80"/>
    </row>
    <row r="3986" spans="1:19">
      <c r="A3986" s="7">
        <v>4257</v>
      </c>
      <c r="B3986" s="194" t="s">
        <v>7307</v>
      </c>
      <c r="C3986" s="12" t="s">
        <v>10393</v>
      </c>
      <c r="D3986" s="7" t="str">
        <f t="shared" si="219"/>
        <v>中远箱</v>
      </c>
      <c r="E3986" s="12" t="s">
        <v>17174</v>
      </c>
      <c r="F3986" s="81">
        <v>41756</v>
      </c>
      <c r="G3986" s="80" t="s">
        <v>5594</v>
      </c>
      <c r="H3986" s="7" t="s">
        <v>9198</v>
      </c>
      <c r="I3986" s="24"/>
      <c r="J3986" s="27"/>
      <c r="K3986" s="12"/>
      <c r="L3986" s="12"/>
      <c r="M3986" s="13"/>
      <c r="N3986" s="14"/>
      <c r="O3986" s="18" t="str">
        <f t="shared" ca="1" si="220"/>
        <v>43天</v>
      </c>
      <c r="P3986" s="80">
        <v>100</v>
      </c>
      <c r="Q3986" s="80">
        <v>9140073</v>
      </c>
      <c r="R3986" s="80"/>
      <c r="S3986" s="80"/>
    </row>
    <row r="3987" spans="1:19">
      <c r="A3987" s="7">
        <v>3989</v>
      </c>
      <c r="B3987" s="194" t="s">
        <v>5854</v>
      </c>
      <c r="C3987" s="12" t="s">
        <v>10393</v>
      </c>
      <c r="D3987" s="7" t="str">
        <f t="shared" si="219"/>
        <v>中远箱</v>
      </c>
      <c r="E3987" s="12" t="s">
        <v>17174</v>
      </c>
      <c r="F3987" s="81">
        <v>41761</v>
      </c>
      <c r="G3987" s="80" t="s">
        <v>7200</v>
      </c>
      <c r="H3987" s="7" t="s">
        <v>9198</v>
      </c>
      <c r="I3987" s="24">
        <v>41778</v>
      </c>
      <c r="J3987" s="27"/>
      <c r="K3987" s="12" t="s">
        <v>10395</v>
      </c>
      <c r="L3987" s="12"/>
      <c r="M3987" s="13"/>
      <c r="N3987" s="14"/>
      <c r="O3987" s="18" t="str">
        <f t="shared" ca="1" si="220"/>
        <v>38天</v>
      </c>
      <c r="P3987" s="80"/>
      <c r="Q3987" s="80"/>
      <c r="R3987" s="80">
        <v>100</v>
      </c>
      <c r="S3987" s="80">
        <v>9140102</v>
      </c>
    </row>
    <row r="3988" spans="1:19">
      <c r="A3988" s="7">
        <v>3990</v>
      </c>
      <c r="B3988" s="194" t="s">
        <v>5855</v>
      </c>
      <c r="C3988" s="12" t="s">
        <v>10393</v>
      </c>
      <c r="D3988" s="7" t="str">
        <f t="shared" si="219"/>
        <v>中远箱</v>
      </c>
      <c r="E3988" s="12" t="s">
        <v>15481</v>
      </c>
      <c r="F3988" s="81">
        <v>41773</v>
      </c>
      <c r="G3988" s="80" t="s">
        <v>7200</v>
      </c>
      <c r="H3988" s="7" t="s">
        <v>9198</v>
      </c>
      <c r="I3988" s="24">
        <v>41776</v>
      </c>
      <c r="J3988" s="27"/>
      <c r="K3988" s="12" t="s">
        <v>10395</v>
      </c>
      <c r="L3988" s="12"/>
      <c r="M3988" s="13"/>
      <c r="N3988" s="14"/>
      <c r="O3988" s="18" t="str">
        <f t="shared" ca="1" si="220"/>
        <v>26天</v>
      </c>
      <c r="P3988" s="80"/>
      <c r="Q3988" s="80"/>
      <c r="R3988" s="80">
        <v>100</v>
      </c>
      <c r="S3988" s="80">
        <v>9140102</v>
      </c>
    </row>
    <row r="3989" spans="1:19">
      <c r="A3989" s="7">
        <v>3991</v>
      </c>
      <c r="B3989" s="194" t="s">
        <v>5856</v>
      </c>
      <c r="C3989" s="12" t="s">
        <v>10393</v>
      </c>
      <c r="D3989" s="7" t="str">
        <f t="shared" si="219"/>
        <v>中远箱</v>
      </c>
      <c r="E3989" s="12" t="s">
        <v>15481</v>
      </c>
      <c r="F3989" s="81">
        <v>41773</v>
      </c>
      <c r="G3989" s="80" t="s">
        <v>7200</v>
      </c>
      <c r="H3989" s="7" t="s">
        <v>9198</v>
      </c>
      <c r="I3989" s="24">
        <v>41785</v>
      </c>
      <c r="J3989" s="27"/>
      <c r="K3989" s="12" t="s">
        <v>13464</v>
      </c>
      <c r="L3989" s="12"/>
      <c r="M3989" s="13"/>
      <c r="N3989" s="14"/>
      <c r="O3989" s="18" t="str">
        <f t="shared" ca="1" si="220"/>
        <v>26天</v>
      </c>
      <c r="P3989" s="80"/>
      <c r="Q3989" s="80"/>
      <c r="R3989" s="80"/>
      <c r="S3989" s="80"/>
    </row>
    <row r="3990" spans="1:19">
      <c r="A3990" s="7">
        <v>4263</v>
      </c>
      <c r="B3990" s="194" t="s">
        <v>7313</v>
      </c>
      <c r="C3990" s="12" t="s">
        <v>10393</v>
      </c>
      <c r="D3990" s="7" t="str">
        <f t="shared" si="219"/>
        <v>中远箱</v>
      </c>
      <c r="E3990" s="12" t="s">
        <v>17174</v>
      </c>
      <c r="F3990" s="81">
        <v>41755</v>
      </c>
      <c r="G3990" s="80" t="s">
        <v>8447</v>
      </c>
      <c r="H3990" s="7" t="s">
        <v>9198</v>
      </c>
      <c r="I3990" s="24">
        <v>41788</v>
      </c>
      <c r="J3990" s="27"/>
      <c r="K3990" s="12" t="s">
        <v>10395</v>
      </c>
      <c r="L3990" s="12"/>
      <c r="M3990" s="13"/>
      <c r="N3990" s="14"/>
      <c r="O3990" s="18" t="str">
        <f t="shared" ca="1" si="220"/>
        <v>44天</v>
      </c>
      <c r="P3990" s="80"/>
      <c r="Q3990" s="80"/>
      <c r="R3990" s="80">
        <v>100</v>
      </c>
      <c r="S3990" s="80">
        <v>9140102</v>
      </c>
    </row>
    <row r="3991" spans="1:19">
      <c r="A3991" s="7">
        <v>3993</v>
      </c>
      <c r="B3991" s="194" t="s">
        <v>5858</v>
      </c>
      <c r="C3991" s="12" t="s">
        <v>10393</v>
      </c>
      <c r="D3991" s="7" t="str">
        <f t="shared" si="219"/>
        <v>中远箱</v>
      </c>
      <c r="E3991" s="12" t="s">
        <v>15481</v>
      </c>
      <c r="F3991" s="81">
        <v>41773</v>
      </c>
      <c r="G3991" s="80" t="s">
        <v>7200</v>
      </c>
      <c r="H3991" s="7" t="s">
        <v>9198</v>
      </c>
      <c r="I3991" s="24">
        <v>41785</v>
      </c>
      <c r="J3991" s="27"/>
      <c r="K3991" s="12" t="s">
        <v>13464</v>
      </c>
      <c r="L3991" s="12"/>
      <c r="M3991" s="13"/>
      <c r="N3991" s="14"/>
      <c r="O3991" s="18" t="str">
        <f t="shared" ca="1" si="220"/>
        <v>26天</v>
      </c>
      <c r="P3991" s="80"/>
      <c r="Q3991" s="80"/>
      <c r="R3991" s="80"/>
      <c r="S3991" s="80"/>
    </row>
    <row r="3992" spans="1:19">
      <c r="A3992" s="7">
        <v>3994</v>
      </c>
      <c r="B3992" s="194" t="s">
        <v>5859</v>
      </c>
      <c r="C3992" s="12" t="s">
        <v>10393</v>
      </c>
      <c r="D3992" s="7" t="str">
        <f t="shared" si="219"/>
        <v>中远箱</v>
      </c>
      <c r="E3992" s="12" t="s">
        <v>15481</v>
      </c>
      <c r="F3992" s="81">
        <v>41773</v>
      </c>
      <c r="G3992" s="80" t="s">
        <v>7200</v>
      </c>
      <c r="H3992" s="7" t="s">
        <v>9198</v>
      </c>
      <c r="I3992" s="24">
        <v>41785</v>
      </c>
      <c r="J3992" s="27"/>
      <c r="K3992" s="12" t="s">
        <v>13464</v>
      </c>
      <c r="L3992" s="12"/>
      <c r="M3992" s="13"/>
      <c r="N3992" s="14"/>
      <c r="O3992" s="18" t="str">
        <f t="shared" ca="1" si="220"/>
        <v>26天</v>
      </c>
      <c r="P3992" s="80"/>
      <c r="Q3992" s="80"/>
      <c r="R3992" s="80"/>
      <c r="S3992" s="80"/>
    </row>
    <row r="3993" spans="1:19">
      <c r="A3993" s="7">
        <v>3995</v>
      </c>
      <c r="B3993" s="194" t="s">
        <v>5860</v>
      </c>
      <c r="C3993" s="12" t="s">
        <v>10393</v>
      </c>
      <c r="D3993" s="7" t="str">
        <f t="shared" si="219"/>
        <v>中远箱</v>
      </c>
      <c r="E3993" s="12" t="s">
        <v>15481</v>
      </c>
      <c r="F3993" s="81">
        <v>41770</v>
      </c>
      <c r="G3993" s="80" t="s">
        <v>7200</v>
      </c>
      <c r="H3993" s="7" t="s">
        <v>9198</v>
      </c>
      <c r="I3993" s="24">
        <v>41773</v>
      </c>
      <c r="J3993" s="27"/>
      <c r="K3993" s="12" t="s">
        <v>4794</v>
      </c>
      <c r="L3993" s="12"/>
      <c r="M3993" s="13"/>
      <c r="N3993" s="14"/>
      <c r="O3993" s="18" t="str">
        <f t="shared" ca="1" si="220"/>
        <v>29天</v>
      </c>
      <c r="P3993" s="80"/>
      <c r="Q3993" s="80"/>
      <c r="R3993" s="80"/>
      <c r="S3993" s="80"/>
    </row>
    <row r="3994" spans="1:19">
      <c r="A3994" s="7">
        <v>3996</v>
      </c>
      <c r="B3994" s="194" t="s">
        <v>5861</v>
      </c>
      <c r="C3994" s="12" t="s">
        <v>10393</v>
      </c>
      <c r="D3994" s="7" t="str">
        <f t="shared" si="219"/>
        <v>中远箱</v>
      </c>
      <c r="E3994" s="12" t="s">
        <v>17174</v>
      </c>
      <c r="F3994" s="81">
        <v>41761</v>
      </c>
      <c r="G3994" s="80" t="s">
        <v>7200</v>
      </c>
      <c r="H3994" s="7" t="s">
        <v>9198</v>
      </c>
      <c r="I3994" s="24">
        <v>41768</v>
      </c>
      <c r="J3994" s="27"/>
      <c r="K3994" s="12" t="s">
        <v>16249</v>
      </c>
      <c r="L3994" s="12"/>
      <c r="M3994" s="13"/>
      <c r="N3994" s="14"/>
      <c r="O3994" s="18" t="str">
        <f t="shared" ca="1" si="220"/>
        <v>38天</v>
      </c>
      <c r="P3994" s="80"/>
      <c r="Q3994" s="80"/>
      <c r="R3994" s="80"/>
      <c r="S3994" s="80"/>
    </row>
    <row r="3995" spans="1:19">
      <c r="A3995" s="7">
        <v>3997</v>
      </c>
      <c r="B3995" s="194" t="s">
        <v>5862</v>
      </c>
      <c r="C3995" s="12" t="s">
        <v>10393</v>
      </c>
      <c r="D3995" s="7" t="str">
        <f t="shared" si="219"/>
        <v>中远箱</v>
      </c>
      <c r="E3995" s="12" t="s">
        <v>15481</v>
      </c>
      <c r="F3995" s="81">
        <v>41773</v>
      </c>
      <c r="G3995" s="80" t="s">
        <v>7200</v>
      </c>
      <c r="H3995" s="7" t="s">
        <v>9198</v>
      </c>
      <c r="I3995" s="24">
        <v>41785</v>
      </c>
      <c r="J3995" s="27"/>
      <c r="K3995" s="12" t="s">
        <v>13464</v>
      </c>
      <c r="L3995" s="12"/>
      <c r="M3995" s="13"/>
      <c r="N3995" s="14"/>
      <c r="O3995" s="18" t="str">
        <f t="shared" ca="1" si="220"/>
        <v>26天</v>
      </c>
      <c r="P3995" s="80"/>
      <c r="Q3995" s="80"/>
      <c r="R3995" s="80"/>
      <c r="S3995" s="80"/>
    </row>
    <row r="3996" spans="1:19">
      <c r="A3996" s="7">
        <v>3998</v>
      </c>
      <c r="B3996" s="194" t="s">
        <v>5863</v>
      </c>
      <c r="C3996" s="12" t="s">
        <v>10393</v>
      </c>
      <c r="D3996" s="7" t="str">
        <f t="shared" si="219"/>
        <v>中远箱</v>
      </c>
      <c r="E3996" s="12" t="s">
        <v>15481</v>
      </c>
      <c r="F3996" s="81">
        <v>41773</v>
      </c>
      <c r="G3996" s="80" t="s">
        <v>7200</v>
      </c>
      <c r="H3996" s="7" t="s">
        <v>9198</v>
      </c>
      <c r="I3996" s="24">
        <v>41785</v>
      </c>
      <c r="J3996" s="27"/>
      <c r="K3996" s="12" t="s">
        <v>13464</v>
      </c>
      <c r="L3996" s="12"/>
      <c r="M3996" s="13"/>
      <c r="N3996" s="14"/>
      <c r="O3996" s="18" t="str">
        <f t="shared" ca="1" si="220"/>
        <v>26天</v>
      </c>
      <c r="P3996" s="80"/>
      <c r="Q3996" s="80"/>
      <c r="R3996" s="80"/>
      <c r="S3996" s="80"/>
    </row>
    <row r="3997" spans="1:19">
      <c r="A3997" s="7">
        <v>4276</v>
      </c>
      <c r="B3997" s="194" t="s">
        <v>179</v>
      </c>
      <c r="C3997" s="12" t="s">
        <v>10393</v>
      </c>
      <c r="D3997" s="7" t="str">
        <f t="shared" si="219"/>
        <v>中远箱</v>
      </c>
      <c r="E3997" s="12" t="s">
        <v>17174</v>
      </c>
      <c r="F3997" s="81">
        <v>41759</v>
      </c>
      <c r="G3997" s="80" t="s">
        <v>8447</v>
      </c>
      <c r="H3997" s="7" t="s">
        <v>9198</v>
      </c>
      <c r="I3997" s="24">
        <v>41798</v>
      </c>
      <c r="J3997" s="27"/>
      <c r="K3997" s="277" t="s">
        <v>17619</v>
      </c>
      <c r="L3997" s="12"/>
      <c r="M3997" s="13"/>
      <c r="N3997" s="14"/>
      <c r="O3997" s="18" t="str">
        <f t="shared" ca="1" si="220"/>
        <v>40天</v>
      </c>
      <c r="P3997" s="80"/>
      <c r="Q3997" s="80"/>
      <c r="R3997" s="80"/>
      <c r="S3997" s="80"/>
    </row>
    <row r="3998" spans="1:19">
      <c r="A3998" s="7">
        <v>4280</v>
      </c>
      <c r="B3998" s="194" t="s">
        <v>8123</v>
      </c>
      <c r="C3998" s="12" t="s">
        <v>10393</v>
      </c>
      <c r="D3998" s="7" t="str">
        <f t="shared" si="219"/>
        <v>中远箱</v>
      </c>
      <c r="E3998" s="12" t="s">
        <v>17174</v>
      </c>
      <c r="F3998" s="81" t="str">
        <f>IF(ISNONTEXT(B3997),"","请输入日期")</f>
        <v>请输入日期</v>
      </c>
      <c r="G3998" s="80" t="s">
        <v>10971</v>
      </c>
      <c r="H3998" s="7" t="s">
        <v>9198</v>
      </c>
      <c r="I3998" s="24"/>
      <c r="J3998" s="27"/>
      <c r="K3998" s="12"/>
      <c r="L3998" s="12"/>
      <c r="M3998" s="13"/>
      <c r="N3998" s="14"/>
      <c r="O3998" s="18" t="e">
        <f t="shared" ca="1" si="220"/>
        <v>#VALUE!</v>
      </c>
      <c r="P3998" s="80"/>
      <c r="Q3998" s="80"/>
      <c r="R3998" s="80"/>
      <c r="S3998" s="80"/>
    </row>
    <row r="3999" spans="1:19">
      <c r="A3999" s="7">
        <v>4001</v>
      </c>
      <c r="B3999" s="194" t="s">
        <v>5866</v>
      </c>
      <c r="C3999" s="12" t="s">
        <v>10393</v>
      </c>
      <c r="D3999" s="7" t="str">
        <f t="shared" si="219"/>
        <v>中远箱</v>
      </c>
      <c r="E3999" s="12" t="s">
        <v>15481</v>
      </c>
      <c r="F3999" s="81">
        <v>41773</v>
      </c>
      <c r="G3999" s="80" t="s">
        <v>7200</v>
      </c>
      <c r="H3999" s="7" t="s">
        <v>9198</v>
      </c>
      <c r="I3999" s="24">
        <v>41785</v>
      </c>
      <c r="J3999" s="27"/>
      <c r="K3999" s="12" t="s">
        <v>13464</v>
      </c>
      <c r="L3999" s="12"/>
      <c r="M3999" s="13"/>
      <c r="N3999" s="14"/>
      <c r="O3999" s="18" t="str">
        <f t="shared" ca="1" si="220"/>
        <v>26天</v>
      </c>
      <c r="P3999" s="80"/>
      <c r="Q3999" s="80"/>
      <c r="R3999" s="80"/>
      <c r="S3999" s="80"/>
    </row>
    <row r="4000" spans="1:19">
      <c r="A4000" s="7">
        <v>4281</v>
      </c>
      <c r="B4000" s="194" t="s">
        <v>8124</v>
      </c>
      <c r="C4000" s="12" t="s">
        <v>10393</v>
      </c>
      <c r="D4000" s="7" t="str">
        <f t="shared" si="219"/>
        <v>中远箱</v>
      </c>
      <c r="E4000" s="12" t="s">
        <v>17174</v>
      </c>
      <c r="F4000" s="81" t="str">
        <f>IF(ISNONTEXT(B3999),"","请输入日期")</f>
        <v>请输入日期</v>
      </c>
      <c r="G4000" s="80" t="s">
        <v>10971</v>
      </c>
      <c r="H4000" s="7" t="s">
        <v>9198</v>
      </c>
      <c r="I4000" s="24"/>
      <c r="J4000" s="27"/>
      <c r="K4000" s="12"/>
      <c r="L4000" s="12"/>
      <c r="M4000" s="13"/>
      <c r="N4000" s="14"/>
      <c r="O4000" s="18" t="e">
        <f t="shared" ca="1" si="220"/>
        <v>#VALUE!</v>
      </c>
      <c r="P4000" s="80"/>
      <c r="Q4000" s="80"/>
      <c r="R4000" s="80"/>
      <c r="S4000" s="80"/>
    </row>
    <row r="4001" spans="1:19">
      <c r="A4001" s="7">
        <v>4282</v>
      </c>
      <c r="B4001" s="194" t="s">
        <v>8125</v>
      </c>
      <c r="C4001" s="12" t="s">
        <v>10393</v>
      </c>
      <c r="D4001" s="7" t="str">
        <f t="shared" si="219"/>
        <v>中远箱</v>
      </c>
      <c r="E4001" s="12" t="s">
        <v>17174</v>
      </c>
      <c r="F4001" s="81" t="str">
        <f>IF(ISNONTEXT(B4000),"","请输入日期")</f>
        <v>请输入日期</v>
      </c>
      <c r="G4001" s="80" t="s">
        <v>10971</v>
      </c>
      <c r="H4001" s="7" t="s">
        <v>9198</v>
      </c>
      <c r="I4001" s="24"/>
      <c r="J4001" s="27"/>
      <c r="K4001" s="12"/>
      <c r="L4001" s="12"/>
      <c r="M4001" s="13"/>
      <c r="N4001" s="14"/>
      <c r="O4001" s="18" t="e">
        <f t="shared" ca="1" si="220"/>
        <v>#VALUE!</v>
      </c>
      <c r="P4001" s="80"/>
      <c r="Q4001" s="80"/>
      <c r="R4001" s="80"/>
      <c r="S4001" s="80"/>
    </row>
    <row r="4002" spans="1:19">
      <c r="A4002" s="7">
        <v>4004</v>
      </c>
      <c r="B4002" s="194" t="s">
        <v>5869</v>
      </c>
      <c r="C4002" s="12" t="s">
        <v>10393</v>
      </c>
      <c r="D4002" s="7" t="str">
        <f t="shared" si="219"/>
        <v>中远箱</v>
      </c>
      <c r="E4002" s="12" t="s">
        <v>17174</v>
      </c>
      <c r="F4002" s="81">
        <v>41751</v>
      </c>
      <c r="G4002" s="80" t="s">
        <v>7200</v>
      </c>
      <c r="H4002" s="7" t="s">
        <v>9198</v>
      </c>
      <c r="I4002" s="24">
        <v>41753</v>
      </c>
      <c r="J4002" s="27"/>
      <c r="K4002" s="12" t="s">
        <v>13302</v>
      </c>
      <c r="L4002" s="12"/>
      <c r="M4002" s="13"/>
      <c r="N4002" s="14"/>
      <c r="O4002" s="18" t="str">
        <f t="shared" ca="1" si="220"/>
        <v>48天</v>
      </c>
      <c r="P4002" s="80"/>
      <c r="Q4002" s="80"/>
      <c r="R4002" s="80"/>
      <c r="S4002" s="80"/>
    </row>
    <row r="4003" spans="1:19">
      <c r="A4003" s="7">
        <v>4283</v>
      </c>
      <c r="B4003" s="194" t="s">
        <v>8126</v>
      </c>
      <c r="C4003" s="12" t="s">
        <v>10393</v>
      </c>
      <c r="D4003" s="7" t="str">
        <f t="shared" si="219"/>
        <v>中远箱</v>
      </c>
      <c r="E4003" s="12" t="s">
        <v>17174</v>
      </c>
      <c r="F4003" s="81" t="str">
        <f>IF(ISNONTEXT(B4002),"","请输入日期")</f>
        <v>请输入日期</v>
      </c>
      <c r="G4003" s="80" t="s">
        <v>10971</v>
      </c>
      <c r="H4003" s="7" t="s">
        <v>9198</v>
      </c>
      <c r="I4003" s="24"/>
      <c r="J4003" s="27"/>
      <c r="K4003" s="12"/>
      <c r="L4003" s="12"/>
      <c r="M4003" s="13"/>
      <c r="N4003" s="14"/>
      <c r="O4003" s="18" t="e">
        <f t="shared" ca="1" si="220"/>
        <v>#VALUE!</v>
      </c>
      <c r="P4003" s="80"/>
      <c r="Q4003" s="80"/>
      <c r="R4003" s="80"/>
      <c r="S4003" s="80"/>
    </row>
    <row r="4004" spans="1:19">
      <c r="A4004" s="7">
        <v>4006</v>
      </c>
      <c r="B4004" s="194" t="s">
        <v>5870</v>
      </c>
      <c r="C4004" s="12" t="s">
        <v>10393</v>
      </c>
      <c r="D4004" s="7" t="str">
        <f t="shared" si="219"/>
        <v>中远箱</v>
      </c>
      <c r="E4004" s="12" t="s">
        <v>17174</v>
      </c>
      <c r="F4004" s="81">
        <v>41757</v>
      </c>
      <c r="G4004" s="80" t="s">
        <v>7200</v>
      </c>
      <c r="H4004" s="7" t="s">
        <v>9198</v>
      </c>
      <c r="I4004" s="24">
        <v>41757</v>
      </c>
      <c r="J4004" s="27"/>
      <c r="K4004" s="12" t="s">
        <v>16249</v>
      </c>
      <c r="L4004" s="12"/>
      <c r="M4004" s="13"/>
      <c r="N4004" s="14"/>
      <c r="O4004" s="18" t="str">
        <f t="shared" ca="1" si="220"/>
        <v>42天</v>
      </c>
      <c r="P4004" s="80"/>
      <c r="Q4004" s="80"/>
      <c r="R4004" s="80"/>
      <c r="S4004" s="80"/>
    </row>
    <row r="4005" spans="1:19">
      <c r="A4005" s="7">
        <v>4007</v>
      </c>
      <c r="B4005" s="194" t="s">
        <v>5871</v>
      </c>
      <c r="C4005" s="12" t="s">
        <v>10393</v>
      </c>
      <c r="D4005" s="7" t="str">
        <f t="shared" si="219"/>
        <v>中远箱</v>
      </c>
      <c r="E4005" s="12" t="s">
        <v>17174</v>
      </c>
      <c r="F4005" s="81">
        <v>41776</v>
      </c>
      <c r="G4005" s="80" t="s">
        <v>7200</v>
      </c>
      <c r="H4005" s="7" t="s">
        <v>9198</v>
      </c>
      <c r="I4005" s="24">
        <v>41778</v>
      </c>
      <c r="J4005" s="27"/>
      <c r="K4005" s="12" t="s">
        <v>10395</v>
      </c>
      <c r="L4005" s="12"/>
      <c r="M4005" s="13"/>
      <c r="N4005" s="14"/>
      <c r="O4005" s="18" t="str">
        <f t="shared" ca="1" si="220"/>
        <v>23天</v>
      </c>
      <c r="P4005" s="80"/>
      <c r="Q4005" s="80"/>
      <c r="R4005" s="80">
        <v>100</v>
      </c>
      <c r="S4005" s="80">
        <v>9140102</v>
      </c>
    </row>
    <row r="4006" spans="1:19">
      <c r="A4006" s="7">
        <v>4008</v>
      </c>
      <c r="B4006" s="194" t="s">
        <v>5872</v>
      </c>
      <c r="C4006" s="12" t="s">
        <v>10393</v>
      </c>
      <c r="D4006" s="7" t="str">
        <f t="shared" si="219"/>
        <v>中远箱</v>
      </c>
      <c r="E4006" s="12" t="s">
        <v>17174</v>
      </c>
      <c r="F4006" s="81">
        <v>41757</v>
      </c>
      <c r="G4006" s="80" t="s">
        <v>7200</v>
      </c>
      <c r="H4006" s="7" t="s">
        <v>9198</v>
      </c>
      <c r="I4006" s="24">
        <v>41757</v>
      </c>
      <c r="J4006" s="27"/>
      <c r="K4006" s="12" t="s">
        <v>10395</v>
      </c>
      <c r="L4006" s="12"/>
      <c r="M4006" s="13"/>
      <c r="N4006" s="14"/>
      <c r="O4006" s="18" t="str">
        <f t="shared" ca="1" si="220"/>
        <v>42天</v>
      </c>
      <c r="P4006" s="80"/>
      <c r="Q4006" s="80"/>
      <c r="R4006" s="80">
        <v>100</v>
      </c>
      <c r="S4006" s="80">
        <v>9140073</v>
      </c>
    </row>
    <row r="4007" spans="1:19">
      <c r="A4007" s="7">
        <v>4284</v>
      </c>
      <c r="B4007" s="194" t="s">
        <v>8127</v>
      </c>
      <c r="C4007" s="12" t="s">
        <v>10393</v>
      </c>
      <c r="D4007" s="7" t="str">
        <f t="shared" si="219"/>
        <v>中远箱</v>
      </c>
      <c r="E4007" s="12" t="s">
        <v>17174</v>
      </c>
      <c r="F4007" s="81" t="str">
        <f>IF(ISNONTEXT(B4006),"","请输入日期")</f>
        <v>请输入日期</v>
      </c>
      <c r="G4007" s="80" t="s">
        <v>10971</v>
      </c>
      <c r="H4007" s="7" t="s">
        <v>9198</v>
      </c>
      <c r="I4007" s="24"/>
      <c r="J4007" s="27"/>
      <c r="K4007" s="12"/>
      <c r="L4007" s="12"/>
      <c r="M4007" s="13"/>
      <c r="N4007" s="14"/>
      <c r="O4007" s="18" t="e">
        <f t="shared" ca="1" si="220"/>
        <v>#VALUE!</v>
      </c>
      <c r="P4007" s="80"/>
      <c r="Q4007" s="80"/>
      <c r="R4007" s="80"/>
      <c r="S4007" s="80"/>
    </row>
    <row r="4008" spans="1:19">
      <c r="A4008" s="7">
        <v>4010</v>
      </c>
      <c r="B4008" s="194" t="s">
        <v>5874</v>
      </c>
      <c r="C4008" s="12" t="s">
        <v>10393</v>
      </c>
      <c r="D4008" s="7" t="str">
        <f t="shared" si="219"/>
        <v>中远箱</v>
      </c>
      <c r="E4008" s="12" t="s">
        <v>17174</v>
      </c>
      <c r="F4008" s="81">
        <v>41776</v>
      </c>
      <c r="G4008" s="80" t="s">
        <v>7200</v>
      </c>
      <c r="H4008" s="7" t="s">
        <v>9198</v>
      </c>
      <c r="I4008" s="24">
        <v>41779</v>
      </c>
      <c r="J4008" s="27"/>
      <c r="K4008" s="12" t="s">
        <v>10395</v>
      </c>
      <c r="L4008" s="12"/>
      <c r="M4008" s="13"/>
      <c r="N4008" s="14"/>
      <c r="O4008" s="18" t="str">
        <f t="shared" ca="1" si="220"/>
        <v>23天</v>
      </c>
      <c r="P4008" s="80"/>
      <c r="Q4008" s="80"/>
      <c r="R4008" s="80">
        <v>100</v>
      </c>
      <c r="S4008" s="80">
        <v>9140102</v>
      </c>
    </row>
    <row r="4009" spans="1:19">
      <c r="A4009" s="7">
        <v>4285</v>
      </c>
      <c r="B4009" s="194" t="s">
        <v>8128</v>
      </c>
      <c r="C4009" s="12" t="s">
        <v>10393</v>
      </c>
      <c r="D4009" s="7" t="str">
        <f t="shared" si="219"/>
        <v>中远箱</v>
      </c>
      <c r="E4009" s="12" t="s">
        <v>17174</v>
      </c>
      <c r="F4009" s="81" t="str">
        <f>IF(ISNONTEXT(B4008),"","请输入日期")</f>
        <v>请输入日期</v>
      </c>
      <c r="G4009" s="80" t="s">
        <v>10971</v>
      </c>
      <c r="H4009" s="7" t="s">
        <v>9198</v>
      </c>
      <c r="I4009" s="24"/>
      <c r="J4009" s="27"/>
      <c r="K4009" s="12"/>
      <c r="L4009" s="12"/>
      <c r="M4009" s="13"/>
      <c r="N4009" s="14"/>
      <c r="O4009" s="18" t="e">
        <f t="shared" ca="1" si="220"/>
        <v>#VALUE!</v>
      </c>
      <c r="P4009" s="80"/>
      <c r="Q4009" s="80"/>
      <c r="R4009" s="80"/>
      <c r="S4009" s="80"/>
    </row>
    <row r="4010" spans="1:19">
      <c r="A4010" s="7">
        <v>4286</v>
      </c>
      <c r="B4010" s="194" t="s">
        <v>8129</v>
      </c>
      <c r="C4010" s="12" t="s">
        <v>10393</v>
      </c>
      <c r="D4010" s="7" t="str">
        <f t="shared" si="219"/>
        <v>中远箱</v>
      </c>
      <c r="E4010" s="12" t="s">
        <v>17174</v>
      </c>
      <c r="F4010" s="81" t="str">
        <f>IF(ISNONTEXT(B4009),"","请输入日期")</f>
        <v>请输入日期</v>
      </c>
      <c r="G4010" s="80" t="s">
        <v>10971</v>
      </c>
      <c r="H4010" s="7" t="s">
        <v>9198</v>
      </c>
      <c r="I4010" s="24"/>
      <c r="J4010" s="27"/>
      <c r="K4010" s="12"/>
      <c r="L4010" s="12"/>
      <c r="M4010" s="13"/>
      <c r="N4010" s="14"/>
      <c r="O4010" s="18" t="e">
        <f t="shared" ca="1" si="220"/>
        <v>#VALUE!</v>
      </c>
      <c r="P4010" s="80"/>
      <c r="Q4010" s="80"/>
      <c r="R4010" s="80"/>
      <c r="S4010" s="80"/>
    </row>
    <row r="4011" spans="1:19">
      <c r="A4011" s="7">
        <v>4013</v>
      </c>
      <c r="B4011" s="194" t="s">
        <v>5877</v>
      </c>
      <c r="C4011" s="12" t="s">
        <v>10393</v>
      </c>
      <c r="D4011" s="7" t="str">
        <f t="shared" si="219"/>
        <v>中远箱</v>
      </c>
      <c r="E4011" s="12" t="s">
        <v>17174</v>
      </c>
      <c r="F4011" s="81">
        <v>41782</v>
      </c>
      <c r="G4011" s="80" t="s">
        <v>7200</v>
      </c>
      <c r="H4011" s="7" t="s">
        <v>9198</v>
      </c>
      <c r="I4011" s="24">
        <v>41782</v>
      </c>
      <c r="J4011" s="27"/>
      <c r="K4011" s="12" t="s">
        <v>16249</v>
      </c>
      <c r="L4011" s="12"/>
      <c r="M4011" s="13"/>
      <c r="N4011" s="14"/>
      <c r="O4011" s="18" t="str">
        <f t="shared" ca="1" si="220"/>
        <v>17天</v>
      </c>
      <c r="P4011" s="80"/>
      <c r="Q4011" s="80"/>
      <c r="R4011" s="80"/>
      <c r="S4011" s="80"/>
    </row>
    <row r="4012" spans="1:19">
      <c r="A4012" s="7">
        <v>4014</v>
      </c>
      <c r="B4012" s="194" t="s">
        <v>5878</v>
      </c>
      <c r="C4012" s="12" t="s">
        <v>10393</v>
      </c>
      <c r="D4012" s="7" t="str">
        <f t="shared" si="219"/>
        <v>中远箱</v>
      </c>
      <c r="E4012" s="12" t="s">
        <v>17174</v>
      </c>
      <c r="F4012" s="81">
        <v>41751</v>
      </c>
      <c r="G4012" s="80" t="s">
        <v>7200</v>
      </c>
      <c r="H4012" s="7" t="s">
        <v>9198</v>
      </c>
      <c r="I4012" s="24">
        <v>41752</v>
      </c>
      <c r="J4012" s="27"/>
      <c r="K4012" s="12" t="s">
        <v>972</v>
      </c>
      <c r="L4012" s="12"/>
      <c r="M4012" s="13"/>
      <c r="N4012" s="14"/>
      <c r="O4012" s="18" t="str">
        <f t="shared" ca="1" si="220"/>
        <v>48天</v>
      </c>
      <c r="P4012" s="80"/>
      <c r="Q4012" s="80"/>
      <c r="R4012" s="80"/>
      <c r="S4012" s="80"/>
    </row>
    <row r="4013" spans="1:19">
      <c r="A4013" s="7">
        <v>4015</v>
      </c>
      <c r="B4013" s="194" t="s">
        <v>5879</v>
      </c>
      <c r="C4013" s="12" t="s">
        <v>10393</v>
      </c>
      <c r="D4013" s="7" t="str">
        <f t="shared" si="219"/>
        <v>中远箱</v>
      </c>
      <c r="E4013" s="12" t="s">
        <v>17174</v>
      </c>
      <c r="F4013" s="81">
        <v>41776</v>
      </c>
      <c r="G4013" s="80" t="s">
        <v>7200</v>
      </c>
      <c r="H4013" s="7" t="s">
        <v>9198</v>
      </c>
      <c r="I4013" s="24">
        <v>41779</v>
      </c>
      <c r="J4013" s="27"/>
      <c r="K4013" s="12" t="s">
        <v>10395</v>
      </c>
      <c r="L4013" s="12"/>
      <c r="M4013" s="13"/>
      <c r="N4013" s="14"/>
      <c r="O4013" s="18" t="str">
        <f t="shared" ca="1" si="220"/>
        <v>23天</v>
      </c>
      <c r="P4013" s="80"/>
      <c r="Q4013" s="80"/>
      <c r="R4013" s="80">
        <v>100</v>
      </c>
      <c r="S4013" s="80">
        <v>9140102</v>
      </c>
    </row>
    <row r="4014" spans="1:19">
      <c r="A4014" s="7">
        <v>4016</v>
      </c>
      <c r="B4014" s="194" t="s">
        <v>5880</v>
      </c>
      <c r="C4014" s="12" t="s">
        <v>10393</v>
      </c>
      <c r="D4014" s="7" t="str">
        <f t="shared" si="219"/>
        <v>中远箱</v>
      </c>
      <c r="E4014" s="12" t="s">
        <v>17174</v>
      </c>
      <c r="F4014" s="81">
        <v>41753</v>
      </c>
      <c r="G4014" s="80" t="s">
        <v>7200</v>
      </c>
      <c r="H4014" s="7" t="s">
        <v>9198</v>
      </c>
      <c r="I4014" s="24">
        <v>41764</v>
      </c>
      <c r="J4014" s="27"/>
      <c r="K4014" s="12" t="s">
        <v>12951</v>
      </c>
      <c r="L4014" s="12"/>
      <c r="M4014" s="13"/>
      <c r="N4014" s="14"/>
      <c r="O4014" s="18" t="str">
        <f t="shared" ca="1" si="220"/>
        <v>46天</v>
      </c>
      <c r="P4014" s="80"/>
      <c r="Q4014" s="80"/>
      <c r="R4014" s="80"/>
      <c r="S4014" s="80"/>
    </row>
    <row r="4015" spans="1:19">
      <c r="A4015" s="7">
        <v>4017</v>
      </c>
      <c r="B4015" s="194" t="s">
        <v>5881</v>
      </c>
      <c r="C4015" s="12" t="s">
        <v>10393</v>
      </c>
      <c r="D4015" s="7" t="str">
        <f t="shared" si="219"/>
        <v>中远箱</v>
      </c>
      <c r="E4015" s="12" t="s">
        <v>17174</v>
      </c>
      <c r="F4015" s="81">
        <v>41757</v>
      </c>
      <c r="G4015" s="80" t="s">
        <v>7200</v>
      </c>
      <c r="H4015" s="7" t="s">
        <v>9198</v>
      </c>
      <c r="I4015" s="24">
        <v>41764</v>
      </c>
      <c r="J4015" s="27"/>
      <c r="K4015" s="12" t="s">
        <v>12951</v>
      </c>
      <c r="L4015" s="12"/>
      <c r="M4015" s="13"/>
      <c r="N4015" s="14"/>
      <c r="O4015" s="18" t="str">
        <f t="shared" ca="1" si="220"/>
        <v>42天</v>
      </c>
      <c r="P4015" s="80"/>
      <c r="Q4015" s="80"/>
      <c r="R4015" s="80"/>
      <c r="S4015" s="80"/>
    </row>
    <row r="4016" spans="1:19">
      <c r="A4016" s="7">
        <v>4018</v>
      </c>
      <c r="B4016" s="194" t="s">
        <v>5882</v>
      </c>
      <c r="C4016" s="12" t="s">
        <v>10393</v>
      </c>
      <c r="D4016" s="7" t="str">
        <f t="shared" si="219"/>
        <v>中远箱</v>
      </c>
      <c r="E4016" s="12" t="s">
        <v>15481</v>
      </c>
      <c r="F4016" s="81">
        <v>41770</v>
      </c>
      <c r="G4016" s="80" t="s">
        <v>7200</v>
      </c>
      <c r="H4016" s="7" t="s">
        <v>9198</v>
      </c>
      <c r="I4016" s="24">
        <v>41784</v>
      </c>
      <c r="J4016" s="27"/>
      <c r="K4016" s="12" t="s">
        <v>504</v>
      </c>
      <c r="L4016" s="12"/>
      <c r="M4016" s="13"/>
      <c r="N4016" s="14"/>
      <c r="O4016" s="18" t="str">
        <f t="shared" ca="1" si="220"/>
        <v>29天</v>
      </c>
      <c r="P4016" s="80"/>
      <c r="Q4016" s="80"/>
      <c r="R4016" s="80"/>
      <c r="S4016" s="80"/>
    </row>
    <row r="4017" spans="1:19">
      <c r="A4017" s="7">
        <v>4287</v>
      </c>
      <c r="B4017" s="194" t="s">
        <v>8130</v>
      </c>
      <c r="C4017" s="12" t="s">
        <v>10393</v>
      </c>
      <c r="D4017" s="7" t="str">
        <f t="shared" si="219"/>
        <v>中远箱</v>
      </c>
      <c r="E4017" s="12" t="s">
        <v>17174</v>
      </c>
      <c r="F4017" s="81" t="str">
        <f>IF(ISNONTEXT(B4016),"","请输入日期")</f>
        <v>请输入日期</v>
      </c>
      <c r="G4017" s="80" t="s">
        <v>10971</v>
      </c>
      <c r="H4017" s="7" t="s">
        <v>9198</v>
      </c>
      <c r="I4017" s="24"/>
      <c r="J4017" s="27"/>
      <c r="K4017" s="12"/>
      <c r="L4017" s="12"/>
      <c r="M4017" s="13"/>
      <c r="N4017" s="14"/>
      <c r="O4017" s="18" t="e">
        <f t="shared" ca="1" si="220"/>
        <v>#VALUE!</v>
      </c>
      <c r="P4017" s="80"/>
      <c r="Q4017" s="80"/>
      <c r="R4017" s="80"/>
      <c r="S4017" s="80"/>
    </row>
    <row r="4018" spans="1:19">
      <c r="A4018" s="7">
        <v>4288</v>
      </c>
      <c r="B4018" s="194" t="s">
        <v>8131</v>
      </c>
      <c r="C4018" s="12" t="s">
        <v>10393</v>
      </c>
      <c r="D4018" s="7" t="str">
        <f t="shared" si="219"/>
        <v>中远箱</v>
      </c>
      <c r="E4018" s="12" t="s">
        <v>17174</v>
      </c>
      <c r="F4018" s="81" t="str">
        <f>IF(ISNONTEXT(B4017),"","请输入日期")</f>
        <v>请输入日期</v>
      </c>
      <c r="G4018" s="80" t="s">
        <v>10971</v>
      </c>
      <c r="H4018" s="7" t="s">
        <v>9198</v>
      </c>
      <c r="I4018" s="24"/>
      <c r="J4018" s="27"/>
      <c r="K4018" s="12"/>
      <c r="L4018" s="12"/>
      <c r="M4018" s="13"/>
      <c r="N4018" s="14"/>
      <c r="O4018" s="18" t="e">
        <f t="shared" ca="1" si="220"/>
        <v>#VALUE!</v>
      </c>
      <c r="P4018" s="80"/>
      <c r="Q4018" s="80"/>
      <c r="R4018" s="80"/>
      <c r="S4018" s="80"/>
    </row>
    <row r="4019" spans="1:19">
      <c r="A4019" s="7">
        <v>4289</v>
      </c>
      <c r="B4019" s="194" t="s">
        <v>8132</v>
      </c>
      <c r="C4019" s="12" t="s">
        <v>10393</v>
      </c>
      <c r="D4019" s="7" t="str">
        <f t="shared" si="219"/>
        <v>中远箱</v>
      </c>
      <c r="E4019" s="12" t="s">
        <v>17174</v>
      </c>
      <c r="F4019" s="81" t="str">
        <f>IF(ISNONTEXT(B4018),"","请输入日期")</f>
        <v>请输入日期</v>
      </c>
      <c r="G4019" s="80" t="s">
        <v>10971</v>
      </c>
      <c r="H4019" s="7" t="s">
        <v>9198</v>
      </c>
      <c r="I4019" s="24"/>
      <c r="J4019" s="27"/>
      <c r="K4019" s="12"/>
      <c r="L4019" s="12"/>
      <c r="M4019" s="13"/>
      <c r="N4019" s="14"/>
      <c r="O4019" s="18" t="e">
        <f t="shared" ca="1" si="220"/>
        <v>#VALUE!</v>
      </c>
      <c r="P4019" s="80"/>
      <c r="Q4019" s="80"/>
      <c r="R4019" s="80"/>
      <c r="S4019" s="80"/>
    </row>
    <row r="4020" spans="1:19">
      <c r="A4020" s="7">
        <v>4022</v>
      </c>
      <c r="B4020" s="194" t="s">
        <v>3033</v>
      </c>
      <c r="C4020" s="12" t="s">
        <v>10393</v>
      </c>
      <c r="D4020" s="7" t="str">
        <f t="shared" si="219"/>
        <v>中远箱</v>
      </c>
      <c r="E4020" s="12" t="s">
        <v>17174</v>
      </c>
      <c r="F4020" s="81">
        <v>41753</v>
      </c>
      <c r="G4020" s="80" t="s">
        <v>7200</v>
      </c>
      <c r="H4020" s="7" t="s">
        <v>9198</v>
      </c>
      <c r="I4020" s="24">
        <v>41755</v>
      </c>
      <c r="J4020" s="27"/>
      <c r="K4020" s="12" t="s">
        <v>972</v>
      </c>
      <c r="L4020" s="12"/>
      <c r="M4020" s="13"/>
      <c r="N4020" s="14"/>
      <c r="O4020" s="18" t="str">
        <f t="shared" ca="1" si="220"/>
        <v>46天</v>
      </c>
      <c r="P4020" s="80"/>
      <c r="Q4020" s="80"/>
      <c r="R4020" s="80"/>
      <c r="S4020" s="80"/>
    </row>
    <row r="4021" spans="1:19">
      <c r="A4021" s="7">
        <v>4023</v>
      </c>
      <c r="B4021" s="194" t="s">
        <v>3034</v>
      </c>
      <c r="C4021" s="12" t="s">
        <v>10393</v>
      </c>
      <c r="D4021" s="7" t="str">
        <f t="shared" si="219"/>
        <v>中远箱</v>
      </c>
      <c r="E4021" s="12" t="s">
        <v>17174</v>
      </c>
      <c r="F4021" s="81">
        <v>41757</v>
      </c>
      <c r="G4021" s="80" t="s">
        <v>7200</v>
      </c>
      <c r="H4021" s="7" t="s">
        <v>9198</v>
      </c>
      <c r="I4021" s="24">
        <v>41759</v>
      </c>
      <c r="J4021" s="27"/>
      <c r="K4021" s="12" t="s">
        <v>972</v>
      </c>
      <c r="L4021" s="12"/>
      <c r="M4021" s="13"/>
      <c r="N4021" s="14"/>
      <c r="O4021" s="18" t="str">
        <f t="shared" ca="1" si="220"/>
        <v>42天</v>
      </c>
      <c r="P4021" s="80"/>
      <c r="Q4021" s="80"/>
      <c r="R4021" s="80"/>
      <c r="S4021" s="80"/>
    </row>
    <row r="4022" spans="1:19">
      <c r="A4022" s="7">
        <v>4024</v>
      </c>
      <c r="B4022" s="194" t="s">
        <v>3035</v>
      </c>
      <c r="C4022" s="12" t="s">
        <v>10393</v>
      </c>
      <c r="D4022" s="7" t="str">
        <f t="shared" si="219"/>
        <v>中远箱</v>
      </c>
      <c r="E4022" s="12" t="s">
        <v>17174</v>
      </c>
      <c r="F4022" s="81">
        <v>41751</v>
      </c>
      <c r="G4022" s="80" t="s">
        <v>7200</v>
      </c>
      <c r="H4022" s="7" t="s">
        <v>9198</v>
      </c>
      <c r="I4022" s="24">
        <v>41752</v>
      </c>
      <c r="J4022" s="27"/>
      <c r="K4022" s="12" t="s">
        <v>972</v>
      </c>
      <c r="L4022" s="12"/>
      <c r="M4022" s="13"/>
      <c r="N4022" s="14"/>
      <c r="O4022" s="18" t="str">
        <f t="shared" ca="1" si="220"/>
        <v>48天</v>
      </c>
      <c r="P4022" s="80"/>
      <c r="Q4022" s="80"/>
      <c r="R4022" s="80"/>
      <c r="S4022" s="80"/>
    </row>
    <row r="4023" spans="1:19">
      <c r="A4023" s="7">
        <v>4025</v>
      </c>
      <c r="B4023" s="194" t="s">
        <v>3036</v>
      </c>
      <c r="C4023" s="12" t="s">
        <v>10393</v>
      </c>
      <c r="D4023" s="7" t="str">
        <f t="shared" si="219"/>
        <v>中远箱</v>
      </c>
      <c r="E4023" s="12" t="s">
        <v>17174</v>
      </c>
      <c r="F4023" s="81">
        <v>41755</v>
      </c>
      <c r="G4023" s="80" t="s">
        <v>7200</v>
      </c>
      <c r="H4023" s="7" t="s">
        <v>9198</v>
      </c>
      <c r="I4023" s="24">
        <v>41755</v>
      </c>
      <c r="J4023" s="27"/>
      <c r="K4023" s="12" t="s">
        <v>16249</v>
      </c>
      <c r="L4023" s="12"/>
      <c r="M4023" s="13"/>
      <c r="N4023" s="14"/>
      <c r="O4023" s="18" t="str">
        <f t="shared" ca="1" si="220"/>
        <v>44天</v>
      </c>
      <c r="P4023" s="80"/>
      <c r="Q4023" s="80"/>
      <c r="R4023" s="80"/>
      <c r="S4023" s="80"/>
    </row>
    <row r="4024" spans="1:19">
      <c r="A4024" s="7">
        <v>4026</v>
      </c>
      <c r="B4024" s="194" t="s">
        <v>3037</v>
      </c>
      <c r="C4024" s="12" t="s">
        <v>10393</v>
      </c>
      <c r="D4024" s="7" t="str">
        <f t="shared" si="219"/>
        <v>中远箱</v>
      </c>
      <c r="E4024" s="12" t="s">
        <v>17174</v>
      </c>
      <c r="F4024" s="81">
        <v>41753</v>
      </c>
      <c r="G4024" s="80" t="s">
        <v>7200</v>
      </c>
      <c r="H4024" s="7" t="s">
        <v>9198</v>
      </c>
      <c r="I4024" s="24">
        <v>41757</v>
      </c>
      <c r="J4024" s="27"/>
      <c r="K4024" s="12" t="s">
        <v>12951</v>
      </c>
      <c r="L4024" s="12"/>
      <c r="M4024" s="13"/>
      <c r="N4024" s="14"/>
      <c r="O4024" s="18" t="str">
        <f t="shared" ca="1" si="220"/>
        <v>46天</v>
      </c>
      <c r="P4024" s="80"/>
      <c r="Q4024" s="80"/>
      <c r="R4024" s="80"/>
      <c r="S4024" s="80"/>
    </row>
    <row r="4025" spans="1:19">
      <c r="A4025" s="7">
        <v>4027</v>
      </c>
      <c r="B4025" s="194" t="s">
        <v>3038</v>
      </c>
      <c r="C4025" s="12" t="s">
        <v>10393</v>
      </c>
      <c r="D4025" s="7" t="str">
        <f t="shared" si="219"/>
        <v>中远箱</v>
      </c>
      <c r="E4025" s="12" t="s">
        <v>17174</v>
      </c>
      <c r="F4025" s="81">
        <v>41759</v>
      </c>
      <c r="G4025" s="80" t="s">
        <v>7200</v>
      </c>
      <c r="H4025" s="7" t="s">
        <v>9198</v>
      </c>
      <c r="I4025" s="24">
        <v>41764</v>
      </c>
      <c r="J4025" s="27"/>
      <c r="K4025" s="12" t="s">
        <v>13302</v>
      </c>
      <c r="L4025" s="12"/>
      <c r="M4025" s="13"/>
      <c r="N4025" s="14"/>
      <c r="O4025" s="18" t="str">
        <f t="shared" ca="1" si="220"/>
        <v>40天</v>
      </c>
      <c r="P4025" s="80"/>
      <c r="Q4025" s="80"/>
      <c r="R4025" s="80"/>
      <c r="S4025" s="80"/>
    </row>
    <row r="4026" spans="1:19">
      <c r="A4026" s="7">
        <v>4028</v>
      </c>
      <c r="B4026" s="194" t="s">
        <v>3039</v>
      </c>
      <c r="C4026" s="12" t="s">
        <v>10393</v>
      </c>
      <c r="D4026" s="7" t="str">
        <f t="shared" si="219"/>
        <v>中远箱</v>
      </c>
      <c r="E4026" s="12" t="s">
        <v>17174</v>
      </c>
      <c r="F4026" s="81">
        <v>41751</v>
      </c>
      <c r="G4026" s="80" t="s">
        <v>7200</v>
      </c>
      <c r="H4026" s="7" t="s">
        <v>9198</v>
      </c>
      <c r="I4026" s="24">
        <v>41755</v>
      </c>
      <c r="J4026" s="27"/>
      <c r="K4026" s="12" t="s">
        <v>972</v>
      </c>
      <c r="L4026" s="12"/>
      <c r="M4026" s="13"/>
      <c r="N4026" s="14"/>
      <c r="O4026" s="18" t="str">
        <f t="shared" ca="1" si="220"/>
        <v>48天</v>
      </c>
      <c r="P4026" s="80"/>
      <c r="Q4026" s="80"/>
      <c r="R4026" s="80"/>
      <c r="S4026" s="80"/>
    </row>
    <row r="4027" spans="1:19">
      <c r="A4027" s="7">
        <v>4029</v>
      </c>
      <c r="B4027" s="194" t="s">
        <v>3040</v>
      </c>
      <c r="C4027" s="12" t="s">
        <v>10393</v>
      </c>
      <c r="D4027" s="7" t="str">
        <f t="shared" si="219"/>
        <v>中远箱</v>
      </c>
      <c r="E4027" s="12" t="s">
        <v>17174</v>
      </c>
      <c r="F4027" s="81">
        <v>41749</v>
      </c>
      <c r="G4027" s="80" t="s">
        <v>4342</v>
      </c>
      <c r="H4027" s="7" t="s">
        <v>9198</v>
      </c>
      <c r="I4027" s="24">
        <v>41757</v>
      </c>
      <c r="J4027" s="27"/>
      <c r="K4027" s="12" t="s">
        <v>12951</v>
      </c>
      <c r="L4027" s="12"/>
      <c r="M4027" s="13"/>
      <c r="N4027" s="14"/>
      <c r="O4027" s="18" t="str">
        <f t="shared" ca="1" si="220"/>
        <v>50天</v>
      </c>
      <c r="P4027" s="80"/>
      <c r="Q4027" s="80"/>
      <c r="R4027" s="80"/>
      <c r="S4027" s="80"/>
    </row>
    <row r="4028" spans="1:19">
      <c r="A4028" s="7">
        <v>4030</v>
      </c>
      <c r="B4028" s="194" t="s">
        <v>3041</v>
      </c>
      <c r="C4028" s="12" t="s">
        <v>10393</v>
      </c>
      <c r="D4028" s="7" t="str">
        <f t="shared" si="219"/>
        <v>中远箱</v>
      </c>
      <c r="E4028" s="12" t="s">
        <v>17174</v>
      </c>
      <c r="F4028" s="81">
        <v>41757</v>
      </c>
      <c r="G4028" s="80" t="s">
        <v>7200</v>
      </c>
      <c r="H4028" s="7" t="s">
        <v>9198</v>
      </c>
      <c r="I4028" s="24">
        <v>41757</v>
      </c>
      <c r="J4028" s="27"/>
      <c r="K4028" s="12" t="s">
        <v>16249</v>
      </c>
      <c r="L4028" s="12"/>
      <c r="M4028" s="13"/>
      <c r="N4028" s="14"/>
      <c r="O4028" s="18" t="str">
        <f t="shared" ca="1" si="220"/>
        <v>42天</v>
      </c>
      <c r="P4028" s="80"/>
      <c r="Q4028" s="80"/>
      <c r="R4028" s="80"/>
      <c r="S4028" s="80"/>
    </row>
    <row r="4029" spans="1:19">
      <c r="A4029" s="7">
        <v>4031</v>
      </c>
      <c r="B4029" s="194" t="s">
        <v>3042</v>
      </c>
      <c r="C4029" s="12" t="s">
        <v>10393</v>
      </c>
      <c r="D4029" s="7" t="str">
        <f t="shared" si="219"/>
        <v>中远箱</v>
      </c>
      <c r="E4029" s="12" t="s">
        <v>17174</v>
      </c>
      <c r="F4029" s="81">
        <v>41751</v>
      </c>
      <c r="G4029" s="80" t="s">
        <v>7200</v>
      </c>
      <c r="H4029" s="7" t="s">
        <v>9198</v>
      </c>
      <c r="I4029" s="24">
        <v>41751</v>
      </c>
      <c r="J4029" s="27"/>
      <c r="K4029" s="12" t="s">
        <v>972</v>
      </c>
      <c r="L4029" s="12"/>
      <c r="M4029" s="13"/>
      <c r="N4029" s="14"/>
      <c r="O4029" s="18" t="str">
        <f t="shared" ca="1" si="220"/>
        <v>48天</v>
      </c>
      <c r="P4029" s="80"/>
      <c r="Q4029" s="80"/>
      <c r="R4029" s="80"/>
      <c r="S4029" s="80"/>
    </row>
    <row r="4030" spans="1:19">
      <c r="A4030" s="7">
        <v>4032</v>
      </c>
      <c r="B4030" s="194" t="s">
        <v>3043</v>
      </c>
      <c r="C4030" s="12" t="s">
        <v>10393</v>
      </c>
      <c r="D4030" s="7" t="str">
        <f t="shared" si="219"/>
        <v>中远箱</v>
      </c>
      <c r="E4030" s="12" t="s">
        <v>17174</v>
      </c>
      <c r="F4030" s="81">
        <v>41759</v>
      </c>
      <c r="G4030" s="80" t="s">
        <v>7200</v>
      </c>
      <c r="H4030" s="7" t="s">
        <v>9198</v>
      </c>
      <c r="I4030" s="24">
        <v>41765</v>
      </c>
      <c r="J4030" s="27"/>
      <c r="K4030" s="12" t="s">
        <v>972</v>
      </c>
      <c r="L4030" s="12"/>
      <c r="M4030" s="13"/>
      <c r="N4030" s="14"/>
      <c r="O4030" s="18" t="str">
        <f t="shared" ca="1" si="220"/>
        <v>40天</v>
      </c>
      <c r="P4030" s="80"/>
      <c r="Q4030" s="80"/>
      <c r="R4030" s="80"/>
      <c r="S4030" s="80"/>
    </row>
    <row r="4031" spans="1:19">
      <c r="A4031" s="7">
        <v>4033</v>
      </c>
      <c r="B4031" s="194" t="s">
        <v>9854</v>
      </c>
      <c r="C4031" s="12" t="s">
        <v>10393</v>
      </c>
      <c r="D4031" s="7" t="str">
        <f t="shared" si="219"/>
        <v>中远箱</v>
      </c>
      <c r="E4031" s="12" t="s">
        <v>17174</v>
      </c>
      <c r="F4031" s="81">
        <v>41763</v>
      </c>
      <c r="G4031" s="80" t="s">
        <v>7200</v>
      </c>
      <c r="H4031" s="7" t="s">
        <v>9198</v>
      </c>
      <c r="I4031" s="24">
        <v>41763</v>
      </c>
      <c r="J4031" s="27"/>
      <c r="K4031" s="12" t="s">
        <v>2892</v>
      </c>
      <c r="L4031" s="12"/>
      <c r="M4031" s="13"/>
      <c r="N4031" s="14"/>
      <c r="O4031" s="18" t="str">
        <f t="shared" ca="1" si="220"/>
        <v>36天</v>
      </c>
      <c r="P4031" s="80"/>
      <c r="Q4031" s="80"/>
      <c r="R4031" s="80"/>
      <c r="S4031" s="80"/>
    </row>
    <row r="4032" spans="1:19">
      <c r="A4032" s="7">
        <v>4034</v>
      </c>
      <c r="B4032" s="194" t="s">
        <v>3044</v>
      </c>
      <c r="C4032" s="12" t="s">
        <v>10393</v>
      </c>
      <c r="D4032" s="7" t="str">
        <f t="shared" si="219"/>
        <v>中远箱</v>
      </c>
      <c r="E4032" s="12" t="s">
        <v>17174</v>
      </c>
      <c r="F4032" s="81">
        <v>41718</v>
      </c>
      <c r="G4032" s="80" t="s">
        <v>7200</v>
      </c>
      <c r="H4032" s="7" t="s">
        <v>9198</v>
      </c>
      <c r="I4032" s="24">
        <v>41719</v>
      </c>
      <c r="J4032" s="27"/>
      <c r="K4032" s="12" t="s">
        <v>972</v>
      </c>
      <c r="L4032" s="12"/>
      <c r="M4032" s="13"/>
      <c r="N4032" s="14"/>
      <c r="O4032" s="18" t="str">
        <f t="shared" ca="1" si="220"/>
        <v>81天</v>
      </c>
      <c r="P4032" s="80"/>
      <c r="Q4032" s="80"/>
      <c r="R4032" s="80"/>
      <c r="S4032" s="80"/>
    </row>
    <row r="4033" spans="1:19">
      <c r="A4033" s="7">
        <v>4035</v>
      </c>
      <c r="B4033" s="194" t="s">
        <v>3045</v>
      </c>
      <c r="C4033" s="12" t="s">
        <v>10393</v>
      </c>
      <c r="D4033" s="7" t="str">
        <f t="shared" si="219"/>
        <v>中远箱</v>
      </c>
      <c r="E4033" s="12" t="s">
        <v>17174</v>
      </c>
      <c r="F4033" s="81">
        <v>41718</v>
      </c>
      <c r="G4033" s="80" t="s">
        <v>7200</v>
      </c>
      <c r="H4033" s="7" t="s">
        <v>9198</v>
      </c>
      <c r="I4033" s="24">
        <v>41720</v>
      </c>
      <c r="J4033" s="27"/>
      <c r="K4033" s="12" t="s">
        <v>4794</v>
      </c>
      <c r="L4033" s="12"/>
      <c r="M4033" s="13"/>
      <c r="N4033" s="14"/>
      <c r="O4033" s="18" t="str">
        <f t="shared" ca="1" si="220"/>
        <v>81天</v>
      </c>
      <c r="P4033" s="80"/>
      <c r="Q4033" s="80"/>
      <c r="R4033" s="80"/>
      <c r="S4033" s="80"/>
    </row>
    <row r="4034" spans="1:19">
      <c r="A4034" s="7">
        <v>4036</v>
      </c>
      <c r="B4034" s="194" t="s">
        <v>3046</v>
      </c>
      <c r="C4034" s="12" t="s">
        <v>10393</v>
      </c>
      <c r="D4034" s="7" t="str">
        <f t="shared" ref="D4034:D4097" si="221">IF(B4034="","","中远箱")</f>
        <v>中远箱</v>
      </c>
      <c r="E4034" s="12" t="s">
        <v>17174</v>
      </c>
      <c r="F4034" s="81">
        <v>41722</v>
      </c>
      <c r="G4034" s="80" t="s">
        <v>7200</v>
      </c>
      <c r="H4034" s="7" t="s">
        <v>9198</v>
      </c>
      <c r="I4034" s="24">
        <v>41727</v>
      </c>
      <c r="J4034" s="27"/>
      <c r="K4034" s="12" t="s">
        <v>16249</v>
      </c>
      <c r="L4034" s="12"/>
      <c r="M4034" s="13"/>
      <c r="N4034" s="14"/>
      <c r="O4034" s="18" t="str">
        <f t="shared" ref="O4034:O4097" ca="1" si="222">IF(ISNONTEXT(J4034),DATEDIF(F4034,TODAY(),"d")&amp;"天","出场")</f>
        <v>77天</v>
      </c>
      <c r="P4034" s="80"/>
      <c r="Q4034" s="80"/>
      <c r="R4034" s="80"/>
      <c r="S4034" s="80"/>
    </row>
    <row r="4035" spans="1:19">
      <c r="A4035" s="7">
        <v>4037</v>
      </c>
      <c r="B4035" s="194" t="s">
        <v>3047</v>
      </c>
      <c r="C4035" s="12" t="s">
        <v>10393</v>
      </c>
      <c r="D4035" s="7" t="str">
        <f t="shared" si="221"/>
        <v>中远箱</v>
      </c>
      <c r="E4035" s="12" t="s">
        <v>17174</v>
      </c>
      <c r="F4035" s="81">
        <v>41718</v>
      </c>
      <c r="G4035" s="80" t="s">
        <v>7200</v>
      </c>
      <c r="H4035" s="7" t="s">
        <v>9198</v>
      </c>
      <c r="I4035" s="24">
        <v>41719</v>
      </c>
      <c r="J4035" s="27"/>
      <c r="K4035" s="12" t="s">
        <v>972</v>
      </c>
      <c r="L4035" s="12"/>
      <c r="M4035" s="13"/>
      <c r="N4035" s="14"/>
      <c r="O4035" s="18" t="str">
        <f t="shared" ca="1" si="222"/>
        <v>81天</v>
      </c>
      <c r="P4035" s="80"/>
      <c r="Q4035" s="80"/>
      <c r="R4035" s="80"/>
      <c r="S4035" s="80"/>
    </row>
    <row r="4036" spans="1:19">
      <c r="A4036" s="7">
        <v>4038</v>
      </c>
      <c r="B4036" s="194" t="s">
        <v>3048</v>
      </c>
      <c r="C4036" s="12" t="s">
        <v>10393</v>
      </c>
      <c r="D4036" s="7" t="str">
        <f t="shared" si="221"/>
        <v>中远箱</v>
      </c>
      <c r="E4036" s="12" t="s">
        <v>17174</v>
      </c>
      <c r="F4036" s="81">
        <v>41718</v>
      </c>
      <c r="G4036" s="80" t="s">
        <v>7200</v>
      </c>
      <c r="H4036" s="7" t="s">
        <v>9198</v>
      </c>
      <c r="I4036" s="24">
        <v>41727</v>
      </c>
      <c r="J4036" s="27"/>
      <c r="K4036" s="12" t="s">
        <v>16249</v>
      </c>
      <c r="L4036" s="12"/>
      <c r="M4036" s="13"/>
      <c r="N4036" s="14"/>
      <c r="O4036" s="18" t="str">
        <f t="shared" ca="1" si="222"/>
        <v>81天</v>
      </c>
      <c r="P4036" s="80"/>
      <c r="Q4036" s="80"/>
      <c r="R4036" s="80"/>
      <c r="S4036" s="80"/>
    </row>
    <row r="4037" spans="1:19">
      <c r="A4037" s="7">
        <v>4039</v>
      </c>
      <c r="B4037" s="194" t="s">
        <v>3049</v>
      </c>
      <c r="C4037" s="12" t="s">
        <v>10393</v>
      </c>
      <c r="D4037" s="7" t="str">
        <f t="shared" si="221"/>
        <v>中远箱</v>
      </c>
      <c r="E4037" s="12" t="s">
        <v>17174</v>
      </c>
      <c r="F4037" s="81">
        <v>41709</v>
      </c>
      <c r="G4037" s="80" t="s">
        <v>7200</v>
      </c>
      <c r="H4037" s="7" t="s">
        <v>9198</v>
      </c>
      <c r="I4037" s="24">
        <v>41710</v>
      </c>
      <c r="J4037" s="27"/>
      <c r="K4037" s="12" t="s">
        <v>972</v>
      </c>
      <c r="L4037" s="12"/>
      <c r="M4037" s="13"/>
      <c r="N4037" s="14"/>
      <c r="O4037" s="18" t="str">
        <f t="shared" ca="1" si="222"/>
        <v>90天</v>
      </c>
      <c r="P4037" s="80"/>
      <c r="Q4037" s="80"/>
      <c r="R4037" s="80"/>
      <c r="S4037" s="80"/>
    </row>
    <row r="4038" spans="1:19">
      <c r="A4038" s="7">
        <v>4040</v>
      </c>
      <c r="B4038" s="194" t="s">
        <v>3050</v>
      </c>
      <c r="C4038" s="12" t="s">
        <v>10393</v>
      </c>
      <c r="D4038" s="7" t="str">
        <f t="shared" si="221"/>
        <v>中远箱</v>
      </c>
      <c r="E4038" s="12" t="s">
        <v>17174</v>
      </c>
      <c r="F4038" s="81">
        <v>41722</v>
      </c>
      <c r="G4038" s="80" t="s">
        <v>7200</v>
      </c>
      <c r="H4038" s="7" t="s">
        <v>9198</v>
      </c>
      <c r="I4038" s="24">
        <v>41727</v>
      </c>
      <c r="J4038" s="27"/>
      <c r="K4038" s="12" t="s">
        <v>16249</v>
      </c>
      <c r="L4038" s="12"/>
      <c r="M4038" s="13"/>
      <c r="N4038" s="14"/>
      <c r="O4038" s="18" t="str">
        <f t="shared" ca="1" si="222"/>
        <v>77天</v>
      </c>
      <c r="P4038" s="80"/>
      <c r="Q4038" s="80"/>
      <c r="R4038" s="80"/>
      <c r="S4038" s="80"/>
    </row>
    <row r="4039" spans="1:19">
      <c r="A4039" s="7">
        <v>4041</v>
      </c>
      <c r="B4039" s="194" t="s">
        <v>3051</v>
      </c>
      <c r="C4039" s="12" t="s">
        <v>10393</v>
      </c>
      <c r="D4039" s="7" t="str">
        <f t="shared" si="221"/>
        <v>中远箱</v>
      </c>
      <c r="E4039" s="12" t="s">
        <v>15481</v>
      </c>
      <c r="F4039" s="81">
        <v>41710</v>
      </c>
      <c r="G4039" s="80" t="s">
        <v>7200</v>
      </c>
      <c r="H4039" s="7" t="s">
        <v>9198</v>
      </c>
      <c r="I4039" s="24">
        <v>41712</v>
      </c>
      <c r="J4039" s="27"/>
      <c r="K4039" s="12" t="s">
        <v>13302</v>
      </c>
      <c r="L4039" s="12"/>
      <c r="M4039" s="13"/>
      <c r="N4039" s="14"/>
      <c r="O4039" s="18" t="str">
        <f t="shared" ca="1" si="222"/>
        <v>89天</v>
      </c>
      <c r="P4039" s="80"/>
      <c r="Q4039" s="80"/>
      <c r="R4039" s="80"/>
      <c r="S4039" s="80"/>
    </row>
    <row r="4040" spans="1:19">
      <c r="A4040" s="7">
        <v>4042</v>
      </c>
      <c r="B4040" s="194" t="s">
        <v>3052</v>
      </c>
      <c r="C4040" s="12" t="s">
        <v>10393</v>
      </c>
      <c r="D4040" s="7" t="str">
        <f t="shared" si="221"/>
        <v>中远箱</v>
      </c>
      <c r="E4040" s="12" t="s">
        <v>17174</v>
      </c>
      <c r="F4040" s="81">
        <v>41722</v>
      </c>
      <c r="G4040" s="80" t="s">
        <v>7200</v>
      </c>
      <c r="H4040" s="7" t="s">
        <v>9198</v>
      </c>
      <c r="I4040" s="24">
        <v>41723</v>
      </c>
      <c r="J4040" s="27"/>
      <c r="K4040" s="12" t="s">
        <v>4794</v>
      </c>
      <c r="L4040" s="12"/>
      <c r="M4040" s="13"/>
      <c r="N4040" s="14"/>
      <c r="O4040" s="18" t="str">
        <f t="shared" ca="1" si="222"/>
        <v>77天</v>
      </c>
      <c r="P4040" s="80"/>
      <c r="Q4040" s="80"/>
      <c r="R4040" s="80"/>
      <c r="S4040" s="80"/>
    </row>
    <row r="4041" spans="1:19">
      <c r="A4041" s="7">
        <v>4043</v>
      </c>
      <c r="B4041" s="194" t="s">
        <v>3053</v>
      </c>
      <c r="C4041" s="12" t="s">
        <v>10393</v>
      </c>
      <c r="D4041" s="7" t="str">
        <f t="shared" si="221"/>
        <v>中远箱</v>
      </c>
      <c r="E4041" s="12" t="s">
        <v>17174</v>
      </c>
      <c r="F4041" s="81">
        <v>41720</v>
      </c>
      <c r="G4041" s="80" t="s">
        <v>7200</v>
      </c>
      <c r="H4041" s="7" t="s">
        <v>9198</v>
      </c>
      <c r="I4041" s="24">
        <v>41727</v>
      </c>
      <c r="J4041" s="27"/>
      <c r="K4041" s="12" t="s">
        <v>16249</v>
      </c>
      <c r="L4041" s="12"/>
      <c r="M4041" s="13"/>
      <c r="N4041" s="14"/>
      <c r="O4041" s="18" t="str">
        <f t="shared" ca="1" si="222"/>
        <v>79天</v>
      </c>
      <c r="P4041" s="80"/>
      <c r="Q4041" s="80"/>
      <c r="R4041" s="80"/>
      <c r="S4041" s="80"/>
    </row>
    <row r="4042" spans="1:19">
      <c r="A4042" s="7">
        <v>4044</v>
      </c>
      <c r="B4042" s="194" t="s">
        <v>3054</v>
      </c>
      <c r="C4042" s="12" t="s">
        <v>10393</v>
      </c>
      <c r="D4042" s="7" t="str">
        <f t="shared" si="221"/>
        <v>中远箱</v>
      </c>
      <c r="E4042" s="12" t="s">
        <v>17174</v>
      </c>
      <c r="F4042" s="81">
        <v>41720</v>
      </c>
      <c r="G4042" s="80" t="s">
        <v>7200</v>
      </c>
      <c r="H4042" s="7" t="s">
        <v>9198</v>
      </c>
      <c r="I4042" s="24">
        <v>41727</v>
      </c>
      <c r="J4042" s="27"/>
      <c r="K4042" s="12" t="s">
        <v>16249</v>
      </c>
      <c r="L4042" s="12"/>
      <c r="M4042" s="13"/>
      <c r="N4042" s="14"/>
      <c r="O4042" s="18" t="str">
        <f t="shared" ca="1" si="222"/>
        <v>79天</v>
      </c>
      <c r="P4042" s="80"/>
      <c r="Q4042" s="80"/>
      <c r="R4042" s="80"/>
      <c r="S4042" s="80"/>
    </row>
    <row r="4043" spans="1:19">
      <c r="A4043" s="7">
        <v>4045</v>
      </c>
      <c r="B4043" s="194" t="s">
        <v>3055</v>
      </c>
      <c r="C4043" s="12" t="s">
        <v>10393</v>
      </c>
      <c r="D4043" s="7" t="str">
        <f t="shared" si="221"/>
        <v>中远箱</v>
      </c>
      <c r="E4043" s="12" t="s">
        <v>17174</v>
      </c>
      <c r="F4043" s="81">
        <v>41720</v>
      </c>
      <c r="G4043" s="80" t="s">
        <v>7200</v>
      </c>
      <c r="H4043" s="7" t="s">
        <v>9198</v>
      </c>
      <c r="I4043" s="24">
        <v>41720</v>
      </c>
      <c r="J4043" s="27"/>
      <c r="K4043" s="12" t="s">
        <v>4794</v>
      </c>
      <c r="L4043" s="12"/>
      <c r="M4043" s="13"/>
      <c r="N4043" s="14"/>
      <c r="O4043" s="18" t="str">
        <f t="shared" ca="1" si="222"/>
        <v>79天</v>
      </c>
      <c r="P4043" s="80"/>
      <c r="Q4043" s="80"/>
      <c r="R4043" s="80"/>
      <c r="S4043" s="80"/>
    </row>
    <row r="4044" spans="1:19">
      <c r="A4044" s="7">
        <v>4046</v>
      </c>
      <c r="B4044" s="194" t="s">
        <v>3056</v>
      </c>
      <c r="C4044" s="12" t="s">
        <v>10393</v>
      </c>
      <c r="D4044" s="7" t="str">
        <f t="shared" si="221"/>
        <v>中远箱</v>
      </c>
      <c r="E4044" s="12" t="s">
        <v>17174</v>
      </c>
      <c r="F4044" s="81">
        <v>41722</v>
      </c>
      <c r="G4044" s="80" t="s">
        <v>7200</v>
      </c>
      <c r="H4044" s="7" t="s">
        <v>9198</v>
      </c>
      <c r="I4044" s="171">
        <v>41729</v>
      </c>
      <c r="J4044" s="172"/>
      <c r="K4044" s="50" t="s">
        <v>12951</v>
      </c>
      <c r="L4044" s="12"/>
      <c r="M4044" s="13"/>
      <c r="N4044" s="14"/>
      <c r="O4044" s="18" t="str">
        <f t="shared" ca="1" si="222"/>
        <v>77天</v>
      </c>
      <c r="P4044" s="80"/>
      <c r="Q4044" s="80"/>
      <c r="R4044" s="80"/>
      <c r="S4044" s="80"/>
    </row>
    <row r="4045" spans="1:19">
      <c r="A4045" s="7">
        <v>4047</v>
      </c>
      <c r="B4045" s="194" t="s">
        <v>3057</v>
      </c>
      <c r="C4045" s="12" t="s">
        <v>10393</v>
      </c>
      <c r="D4045" s="7" t="str">
        <f t="shared" si="221"/>
        <v>中远箱</v>
      </c>
      <c r="E4045" s="12" t="s">
        <v>17174</v>
      </c>
      <c r="F4045" s="81">
        <v>41718</v>
      </c>
      <c r="G4045" s="80" t="s">
        <v>7200</v>
      </c>
      <c r="H4045" s="7" t="s">
        <v>9198</v>
      </c>
      <c r="I4045" s="24">
        <v>41718</v>
      </c>
      <c r="J4045" s="27"/>
      <c r="K4045" s="12" t="s">
        <v>972</v>
      </c>
      <c r="L4045" s="12"/>
      <c r="M4045" s="13"/>
      <c r="N4045" s="14"/>
      <c r="O4045" s="18" t="str">
        <f t="shared" ca="1" si="222"/>
        <v>81天</v>
      </c>
      <c r="P4045" s="80"/>
      <c r="Q4045" s="80"/>
      <c r="R4045" s="80"/>
      <c r="S4045" s="80"/>
    </row>
    <row r="4046" spans="1:19">
      <c r="A4046" s="7">
        <v>4048</v>
      </c>
      <c r="B4046" s="194" t="s">
        <v>3058</v>
      </c>
      <c r="C4046" s="12" t="s">
        <v>10393</v>
      </c>
      <c r="D4046" s="7" t="str">
        <f t="shared" si="221"/>
        <v>中远箱</v>
      </c>
      <c r="E4046" s="12" t="s">
        <v>17174</v>
      </c>
      <c r="F4046" s="81">
        <v>41720</v>
      </c>
      <c r="G4046" s="80" t="s">
        <v>2051</v>
      </c>
      <c r="H4046" s="7" t="s">
        <v>9198</v>
      </c>
      <c r="I4046" s="24">
        <v>41723</v>
      </c>
      <c r="J4046" s="27"/>
      <c r="K4046" s="12" t="s">
        <v>972</v>
      </c>
      <c r="L4046" s="12"/>
      <c r="M4046" s="13"/>
      <c r="N4046" s="14"/>
      <c r="O4046" s="18" t="str">
        <f t="shared" ca="1" si="222"/>
        <v>79天</v>
      </c>
      <c r="P4046" s="80"/>
      <c r="Q4046" s="80"/>
      <c r="R4046" s="80"/>
      <c r="S4046" s="80"/>
    </row>
    <row r="4047" spans="1:19">
      <c r="A4047" s="7">
        <v>4049</v>
      </c>
      <c r="B4047" s="194" t="s">
        <v>3059</v>
      </c>
      <c r="C4047" s="12" t="s">
        <v>10393</v>
      </c>
      <c r="D4047" s="7" t="str">
        <f t="shared" si="221"/>
        <v>中远箱</v>
      </c>
      <c r="E4047" s="12" t="s">
        <v>17174</v>
      </c>
      <c r="F4047" s="81">
        <v>41709</v>
      </c>
      <c r="G4047" s="80" t="s">
        <v>7200</v>
      </c>
      <c r="H4047" s="7" t="s">
        <v>9198</v>
      </c>
      <c r="I4047" s="24">
        <v>41710</v>
      </c>
      <c r="J4047" s="27"/>
      <c r="K4047" s="12" t="s">
        <v>972</v>
      </c>
      <c r="L4047" s="12"/>
      <c r="M4047" s="13"/>
      <c r="N4047" s="14"/>
      <c r="O4047" s="18" t="str">
        <f t="shared" ca="1" si="222"/>
        <v>90天</v>
      </c>
      <c r="P4047" s="80"/>
      <c r="Q4047" s="80"/>
      <c r="R4047" s="80"/>
      <c r="S4047" s="80"/>
    </row>
    <row r="4048" spans="1:19">
      <c r="A4048" s="7">
        <v>4050</v>
      </c>
      <c r="B4048" s="194" t="s">
        <v>3060</v>
      </c>
      <c r="C4048" s="12" t="s">
        <v>10393</v>
      </c>
      <c r="D4048" s="7" t="str">
        <f t="shared" si="221"/>
        <v>中远箱</v>
      </c>
      <c r="E4048" s="12" t="s">
        <v>17174</v>
      </c>
      <c r="F4048" s="81">
        <v>41718</v>
      </c>
      <c r="G4048" s="80" t="s">
        <v>7200</v>
      </c>
      <c r="H4048" s="7" t="s">
        <v>9198</v>
      </c>
      <c r="I4048" s="24">
        <v>41718</v>
      </c>
      <c r="J4048" s="27"/>
      <c r="K4048" s="12" t="s">
        <v>972</v>
      </c>
      <c r="L4048" s="12"/>
      <c r="M4048" s="13"/>
      <c r="N4048" s="14"/>
      <c r="O4048" s="18" t="str">
        <f t="shared" ca="1" si="222"/>
        <v>81天</v>
      </c>
      <c r="P4048" s="80"/>
      <c r="Q4048" s="80"/>
      <c r="R4048" s="80"/>
      <c r="S4048" s="80"/>
    </row>
    <row r="4049" spans="1:19">
      <c r="A4049" s="7">
        <v>4051</v>
      </c>
      <c r="B4049" s="194" t="s">
        <v>3061</v>
      </c>
      <c r="C4049" s="12" t="s">
        <v>10393</v>
      </c>
      <c r="D4049" s="7" t="str">
        <f t="shared" si="221"/>
        <v>中远箱</v>
      </c>
      <c r="E4049" s="12" t="s">
        <v>17174</v>
      </c>
      <c r="F4049" s="81">
        <v>41720</v>
      </c>
      <c r="G4049" s="80" t="s">
        <v>7200</v>
      </c>
      <c r="H4049" s="7" t="s">
        <v>9198</v>
      </c>
      <c r="I4049" s="24">
        <v>41720</v>
      </c>
      <c r="J4049" s="27"/>
      <c r="K4049" s="12" t="s">
        <v>4794</v>
      </c>
      <c r="L4049" s="12"/>
      <c r="M4049" s="13"/>
      <c r="N4049" s="14"/>
      <c r="O4049" s="18" t="str">
        <f t="shared" ca="1" si="222"/>
        <v>79天</v>
      </c>
      <c r="P4049" s="80"/>
      <c r="Q4049" s="80"/>
      <c r="R4049" s="80"/>
      <c r="S4049" s="80"/>
    </row>
    <row r="4050" spans="1:19">
      <c r="A4050" s="7">
        <v>4052</v>
      </c>
      <c r="B4050" s="194" t="s">
        <v>3062</v>
      </c>
      <c r="C4050" s="12" t="s">
        <v>10393</v>
      </c>
      <c r="D4050" s="7" t="str">
        <f t="shared" si="221"/>
        <v>中远箱</v>
      </c>
      <c r="E4050" s="12" t="s">
        <v>17174</v>
      </c>
      <c r="F4050" s="81">
        <v>41718</v>
      </c>
      <c r="G4050" s="80" t="s">
        <v>7200</v>
      </c>
      <c r="H4050" s="7" t="s">
        <v>9198</v>
      </c>
      <c r="I4050" s="24">
        <v>41719</v>
      </c>
      <c r="J4050" s="27"/>
      <c r="K4050" s="12" t="s">
        <v>972</v>
      </c>
      <c r="L4050" s="12"/>
      <c r="M4050" s="13"/>
      <c r="N4050" s="14"/>
      <c r="O4050" s="18" t="str">
        <f t="shared" ca="1" si="222"/>
        <v>81天</v>
      </c>
      <c r="P4050" s="80"/>
      <c r="Q4050" s="80"/>
      <c r="R4050" s="80"/>
      <c r="S4050" s="80"/>
    </row>
    <row r="4051" spans="1:19">
      <c r="A4051" s="7">
        <v>4053</v>
      </c>
      <c r="B4051" s="194" t="s">
        <v>3063</v>
      </c>
      <c r="C4051" s="12" t="s">
        <v>10393</v>
      </c>
      <c r="D4051" s="7" t="str">
        <f t="shared" si="221"/>
        <v>中远箱</v>
      </c>
      <c r="E4051" s="12" t="s">
        <v>17174</v>
      </c>
      <c r="F4051" s="81">
        <v>41720</v>
      </c>
      <c r="G4051" s="80" t="s">
        <v>7200</v>
      </c>
      <c r="H4051" s="7" t="s">
        <v>9198</v>
      </c>
      <c r="I4051" s="24">
        <v>41720</v>
      </c>
      <c r="J4051" s="27"/>
      <c r="K4051" s="12" t="s">
        <v>4794</v>
      </c>
      <c r="L4051" s="12"/>
      <c r="M4051" s="13"/>
      <c r="N4051" s="14"/>
      <c r="O4051" s="18" t="str">
        <f t="shared" ca="1" si="222"/>
        <v>79天</v>
      </c>
      <c r="P4051" s="80"/>
      <c r="Q4051" s="80"/>
      <c r="R4051" s="80"/>
      <c r="S4051" s="80"/>
    </row>
    <row r="4052" spans="1:19">
      <c r="A4052" s="7">
        <v>4054</v>
      </c>
      <c r="B4052" s="194" t="s">
        <v>3064</v>
      </c>
      <c r="C4052" s="12" t="s">
        <v>10393</v>
      </c>
      <c r="D4052" s="7" t="str">
        <f t="shared" si="221"/>
        <v>中远箱</v>
      </c>
      <c r="E4052" s="12" t="s">
        <v>17174</v>
      </c>
      <c r="F4052" s="81">
        <v>41718</v>
      </c>
      <c r="G4052" s="80" t="s">
        <v>7200</v>
      </c>
      <c r="H4052" s="7" t="s">
        <v>9198</v>
      </c>
      <c r="I4052" s="24">
        <v>41723</v>
      </c>
      <c r="J4052" s="27"/>
      <c r="K4052" s="12" t="s">
        <v>972</v>
      </c>
      <c r="L4052" s="12"/>
      <c r="M4052" s="13"/>
      <c r="N4052" s="14"/>
      <c r="O4052" s="18" t="str">
        <f t="shared" ca="1" si="222"/>
        <v>81天</v>
      </c>
      <c r="P4052" s="80"/>
      <c r="Q4052" s="80"/>
      <c r="R4052" s="80"/>
      <c r="S4052" s="80"/>
    </row>
    <row r="4053" spans="1:19">
      <c r="A4053" s="7">
        <v>4055</v>
      </c>
      <c r="B4053" s="194" t="s">
        <v>3065</v>
      </c>
      <c r="C4053" s="12" t="s">
        <v>10393</v>
      </c>
      <c r="D4053" s="7" t="str">
        <f t="shared" si="221"/>
        <v>中远箱</v>
      </c>
      <c r="E4053" s="12" t="s">
        <v>17174</v>
      </c>
      <c r="F4053" s="81">
        <v>41730</v>
      </c>
      <c r="G4053" s="80" t="s">
        <v>7200</v>
      </c>
      <c r="H4053" s="7" t="s">
        <v>9198</v>
      </c>
      <c r="I4053" s="24">
        <v>41769</v>
      </c>
      <c r="J4053" s="27"/>
      <c r="K4053" s="12" t="s">
        <v>4794</v>
      </c>
      <c r="L4053" s="12"/>
      <c r="M4053" s="13"/>
      <c r="N4053" s="14"/>
      <c r="O4053" s="18" t="str">
        <f t="shared" ca="1" si="222"/>
        <v>69天</v>
      </c>
      <c r="P4053" s="80"/>
      <c r="Q4053" s="80"/>
      <c r="R4053" s="80"/>
      <c r="S4053" s="80"/>
    </row>
    <row r="4054" spans="1:19">
      <c r="A4054" s="7">
        <v>4056</v>
      </c>
      <c r="B4054" s="194" t="s">
        <v>3066</v>
      </c>
      <c r="C4054" s="12" t="s">
        <v>10393</v>
      </c>
      <c r="D4054" s="7" t="str">
        <f t="shared" si="221"/>
        <v>中远箱</v>
      </c>
      <c r="E4054" s="12" t="s">
        <v>17174</v>
      </c>
      <c r="F4054" s="81">
        <v>41720</v>
      </c>
      <c r="G4054" s="80" t="s">
        <v>7200</v>
      </c>
      <c r="H4054" s="7" t="s">
        <v>9198</v>
      </c>
      <c r="I4054" s="24">
        <v>41725</v>
      </c>
      <c r="J4054" s="27"/>
      <c r="K4054" s="12" t="s">
        <v>972</v>
      </c>
      <c r="L4054" s="12"/>
      <c r="M4054" s="13"/>
      <c r="N4054" s="14"/>
      <c r="O4054" s="18" t="str">
        <f t="shared" ca="1" si="222"/>
        <v>79天</v>
      </c>
      <c r="P4054" s="80"/>
      <c r="Q4054" s="80"/>
      <c r="R4054" s="80"/>
      <c r="S4054" s="80"/>
    </row>
    <row r="4055" spans="1:19">
      <c r="A4055" s="7">
        <v>4057</v>
      </c>
      <c r="B4055" s="194" t="s">
        <v>3067</v>
      </c>
      <c r="C4055" s="12" t="s">
        <v>10393</v>
      </c>
      <c r="D4055" s="7" t="str">
        <f t="shared" si="221"/>
        <v>中远箱</v>
      </c>
      <c r="E4055" s="12" t="s">
        <v>17174</v>
      </c>
      <c r="F4055" s="81">
        <v>41722</v>
      </c>
      <c r="G4055" s="80" t="s">
        <v>7200</v>
      </c>
      <c r="H4055" s="7" t="s">
        <v>9198</v>
      </c>
      <c r="I4055" s="24">
        <v>41723</v>
      </c>
      <c r="J4055" s="27"/>
      <c r="K4055" s="12" t="s">
        <v>4794</v>
      </c>
      <c r="L4055" s="12"/>
      <c r="M4055" s="13"/>
      <c r="N4055" s="14"/>
      <c r="O4055" s="18" t="str">
        <f t="shared" ca="1" si="222"/>
        <v>77天</v>
      </c>
      <c r="P4055" s="80"/>
      <c r="Q4055" s="80"/>
      <c r="R4055" s="80"/>
      <c r="S4055" s="80"/>
    </row>
    <row r="4056" spans="1:19">
      <c r="A4056" s="7">
        <v>4058</v>
      </c>
      <c r="B4056" s="194" t="s">
        <v>3068</v>
      </c>
      <c r="C4056" s="12" t="s">
        <v>10393</v>
      </c>
      <c r="D4056" s="7" t="str">
        <f t="shared" si="221"/>
        <v>中远箱</v>
      </c>
      <c r="E4056" s="12" t="s">
        <v>17174</v>
      </c>
      <c r="F4056" s="81">
        <v>41718</v>
      </c>
      <c r="G4056" s="80" t="s">
        <v>7200</v>
      </c>
      <c r="H4056" s="7" t="s">
        <v>9198</v>
      </c>
      <c r="I4056" s="24">
        <v>41718</v>
      </c>
      <c r="J4056" s="27"/>
      <c r="K4056" s="12" t="s">
        <v>972</v>
      </c>
      <c r="L4056" s="12"/>
      <c r="M4056" s="13"/>
      <c r="N4056" s="14"/>
      <c r="O4056" s="18" t="str">
        <f t="shared" ca="1" si="222"/>
        <v>81天</v>
      </c>
      <c r="P4056" s="80"/>
      <c r="Q4056" s="80"/>
      <c r="R4056" s="80"/>
      <c r="S4056" s="80"/>
    </row>
    <row r="4057" spans="1:19">
      <c r="A4057" s="7">
        <v>4059</v>
      </c>
      <c r="B4057" s="194" t="s">
        <v>3069</v>
      </c>
      <c r="C4057" s="12" t="s">
        <v>10393</v>
      </c>
      <c r="D4057" s="7" t="str">
        <f t="shared" si="221"/>
        <v>中远箱</v>
      </c>
      <c r="E4057" s="12" t="s">
        <v>17174</v>
      </c>
      <c r="F4057" s="81">
        <v>41722</v>
      </c>
      <c r="G4057" s="80" t="s">
        <v>7200</v>
      </c>
      <c r="H4057" s="7" t="s">
        <v>9198</v>
      </c>
      <c r="I4057" s="24">
        <v>41725</v>
      </c>
      <c r="J4057" s="27"/>
      <c r="K4057" s="12" t="s">
        <v>972</v>
      </c>
      <c r="L4057" s="12"/>
      <c r="M4057" s="13"/>
      <c r="N4057" s="14"/>
      <c r="O4057" s="18" t="str">
        <f t="shared" ca="1" si="222"/>
        <v>77天</v>
      </c>
      <c r="P4057" s="80"/>
      <c r="Q4057" s="80"/>
      <c r="R4057" s="80"/>
      <c r="S4057" s="80"/>
    </row>
    <row r="4058" spans="1:19">
      <c r="A4058" s="7">
        <v>4060</v>
      </c>
      <c r="B4058" s="194" t="s">
        <v>3070</v>
      </c>
      <c r="C4058" s="12" t="s">
        <v>10393</v>
      </c>
      <c r="D4058" s="7" t="str">
        <f t="shared" si="221"/>
        <v>中远箱</v>
      </c>
      <c r="E4058" s="12" t="s">
        <v>17174</v>
      </c>
      <c r="F4058" s="81">
        <v>41722</v>
      </c>
      <c r="G4058" s="80" t="s">
        <v>7200</v>
      </c>
      <c r="H4058" s="7" t="s">
        <v>9198</v>
      </c>
      <c r="I4058" s="24">
        <v>41725</v>
      </c>
      <c r="J4058" s="27"/>
      <c r="K4058" s="12" t="s">
        <v>972</v>
      </c>
      <c r="L4058" s="12"/>
      <c r="M4058" s="13"/>
      <c r="N4058" s="14"/>
      <c r="O4058" s="18" t="str">
        <f t="shared" ca="1" si="222"/>
        <v>77天</v>
      </c>
      <c r="P4058" s="80"/>
      <c r="Q4058" s="80"/>
      <c r="R4058" s="80"/>
      <c r="S4058" s="80"/>
    </row>
    <row r="4059" spans="1:19">
      <c r="A4059" s="7">
        <v>4061</v>
      </c>
      <c r="B4059" s="194" t="s">
        <v>5547</v>
      </c>
      <c r="C4059" s="12" t="s">
        <v>10393</v>
      </c>
      <c r="D4059" s="7" t="str">
        <f t="shared" si="221"/>
        <v>中远箱</v>
      </c>
      <c r="E4059" s="12" t="s">
        <v>17174</v>
      </c>
      <c r="F4059" s="81">
        <v>41722</v>
      </c>
      <c r="G4059" s="80" t="s">
        <v>7200</v>
      </c>
      <c r="H4059" s="7" t="s">
        <v>9198</v>
      </c>
      <c r="I4059" s="24">
        <v>41727</v>
      </c>
      <c r="J4059" s="27"/>
      <c r="K4059" s="12" t="s">
        <v>16249</v>
      </c>
      <c r="L4059" s="12"/>
      <c r="M4059" s="13"/>
      <c r="N4059" s="14"/>
      <c r="O4059" s="18" t="str">
        <f t="shared" ca="1" si="222"/>
        <v>77天</v>
      </c>
      <c r="P4059" s="80"/>
      <c r="Q4059" s="80"/>
      <c r="R4059" s="80"/>
      <c r="S4059" s="80"/>
    </row>
    <row r="4060" spans="1:19">
      <c r="A4060" s="7">
        <v>4062</v>
      </c>
      <c r="B4060" s="194" t="s">
        <v>5548</v>
      </c>
      <c r="C4060" s="12" t="s">
        <v>10393</v>
      </c>
      <c r="D4060" s="7" t="str">
        <f t="shared" si="221"/>
        <v>中远箱</v>
      </c>
      <c r="E4060" s="12" t="s">
        <v>17174</v>
      </c>
      <c r="F4060" s="81">
        <v>41722</v>
      </c>
      <c r="G4060" s="80" t="s">
        <v>7200</v>
      </c>
      <c r="H4060" s="7" t="s">
        <v>9198</v>
      </c>
      <c r="I4060" s="24">
        <v>41727</v>
      </c>
      <c r="J4060" s="27"/>
      <c r="K4060" s="12" t="s">
        <v>16249</v>
      </c>
      <c r="L4060" s="12"/>
      <c r="M4060" s="13"/>
      <c r="N4060" s="14"/>
      <c r="O4060" s="18" t="str">
        <f t="shared" ca="1" si="222"/>
        <v>77天</v>
      </c>
      <c r="P4060" s="80"/>
      <c r="Q4060" s="80"/>
      <c r="R4060" s="80"/>
      <c r="S4060" s="80"/>
    </row>
    <row r="4061" spans="1:19">
      <c r="A4061" s="7">
        <v>4063</v>
      </c>
      <c r="B4061" s="194" t="s">
        <v>5549</v>
      </c>
      <c r="C4061" s="12" t="s">
        <v>10393</v>
      </c>
      <c r="D4061" s="7" t="str">
        <f t="shared" si="221"/>
        <v>中远箱</v>
      </c>
      <c r="E4061" s="12" t="s">
        <v>17174</v>
      </c>
      <c r="F4061" s="81">
        <v>41723</v>
      </c>
      <c r="G4061" s="80" t="s">
        <v>7200</v>
      </c>
      <c r="H4061" s="7" t="s">
        <v>9198</v>
      </c>
      <c r="I4061" s="24">
        <v>41725</v>
      </c>
      <c r="J4061" s="27"/>
      <c r="K4061" s="12" t="s">
        <v>972</v>
      </c>
      <c r="L4061" s="12"/>
      <c r="M4061" s="13"/>
      <c r="N4061" s="14"/>
      <c r="O4061" s="18" t="str">
        <f t="shared" ca="1" si="222"/>
        <v>76天</v>
      </c>
      <c r="P4061" s="80"/>
      <c r="Q4061" s="80"/>
      <c r="R4061" s="80"/>
      <c r="S4061" s="80"/>
    </row>
    <row r="4062" spans="1:19">
      <c r="A4062" s="7">
        <v>4064</v>
      </c>
      <c r="B4062" s="194" t="s">
        <v>5550</v>
      </c>
      <c r="C4062" s="12" t="s">
        <v>10393</v>
      </c>
      <c r="D4062" s="7" t="str">
        <f t="shared" si="221"/>
        <v>中远箱</v>
      </c>
      <c r="E4062" s="12" t="s">
        <v>17174</v>
      </c>
      <c r="F4062" s="81">
        <v>41720</v>
      </c>
      <c r="G4062" s="80" t="s">
        <v>7200</v>
      </c>
      <c r="H4062" s="7" t="s">
        <v>9198</v>
      </c>
      <c r="I4062" s="171">
        <v>41729</v>
      </c>
      <c r="J4062" s="172"/>
      <c r="K4062" s="50" t="s">
        <v>12951</v>
      </c>
      <c r="L4062" s="12"/>
      <c r="M4062" s="13"/>
      <c r="N4062" s="14"/>
      <c r="O4062" s="18" t="str">
        <f t="shared" ca="1" si="222"/>
        <v>79天</v>
      </c>
      <c r="P4062" s="80"/>
      <c r="Q4062" s="80"/>
      <c r="R4062" s="80"/>
      <c r="S4062" s="80"/>
    </row>
    <row r="4063" spans="1:19">
      <c r="A4063" s="7">
        <v>4065</v>
      </c>
      <c r="B4063" s="194" t="s">
        <v>5551</v>
      </c>
      <c r="C4063" s="12" t="s">
        <v>10393</v>
      </c>
      <c r="D4063" s="7" t="str">
        <f t="shared" si="221"/>
        <v>中远箱</v>
      </c>
      <c r="E4063" s="12" t="s">
        <v>17174</v>
      </c>
      <c r="F4063" s="81">
        <v>41729</v>
      </c>
      <c r="G4063" s="80" t="s">
        <v>7200</v>
      </c>
      <c r="H4063" s="7" t="s">
        <v>9198</v>
      </c>
      <c r="I4063" s="24">
        <v>41729</v>
      </c>
      <c r="J4063" s="27"/>
      <c r="K4063" s="12" t="s">
        <v>4300</v>
      </c>
      <c r="L4063" s="12"/>
      <c r="M4063" s="13"/>
      <c r="N4063" s="14"/>
      <c r="O4063" s="18" t="str">
        <f t="shared" ca="1" si="222"/>
        <v>70天</v>
      </c>
      <c r="P4063" s="80"/>
      <c r="Q4063" s="80"/>
      <c r="R4063" s="80"/>
      <c r="S4063" s="80"/>
    </row>
    <row r="4064" spans="1:19">
      <c r="A4064" s="7">
        <v>4066</v>
      </c>
      <c r="B4064" s="194" t="s">
        <v>5552</v>
      </c>
      <c r="C4064" s="12" t="s">
        <v>10393</v>
      </c>
      <c r="D4064" s="7" t="str">
        <f t="shared" si="221"/>
        <v>中远箱</v>
      </c>
      <c r="E4064" s="12" t="s">
        <v>17174</v>
      </c>
      <c r="F4064" s="81">
        <v>41718</v>
      </c>
      <c r="G4064" s="80" t="s">
        <v>7200</v>
      </c>
      <c r="H4064" s="7" t="s">
        <v>9198</v>
      </c>
      <c r="I4064" s="24">
        <v>41719</v>
      </c>
      <c r="J4064" s="27"/>
      <c r="K4064" s="12" t="s">
        <v>972</v>
      </c>
      <c r="L4064" s="12"/>
      <c r="M4064" s="13"/>
      <c r="N4064" s="14"/>
      <c r="O4064" s="18" t="str">
        <f t="shared" ca="1" si="222"/>
        <v>81天</v>
      </c>
      <c r="P4064" s="80"/>
      <c r="Q4064" s="80"/>
      <c r="R4064" s="80"/>
      <c r="S4064" s="80"/>
    </row>
    <row r="4065" spans="1:19">
      <c r="A4065" s="7">
        <v>4067</v>
      </c>
      <c r="B4065" s="194" t="s">
        <v>5553</v>
      </c>
      <c r="C4065" s="12" t="s">
        <v>10393</v>
      </c>
      <c r="D4065" s="7" t="str">
        <f t="shared" si="221"/>
        <v>中远箱</v>
      </c>
      <c r="E4065" s="12" t="s">
        <v>17174</v>
      </c>
      <c r="F4065" s="81">
        <v>41718</v>
      </c>
      <c r="G4065" s="80" t="s">
        <v>7200</v>
      </c>
      <c r="H4065" s="7" t="s">
        <v>9198</v>
      </c>
      <c r="I4065" s="171">
        <v>41729</v>
      </c>
      <c r="J4065" s="172"/>
      <c r="K4065" s="50" t="s">
        <v>12951</v>
      </c>
      <c r="L4065" s="12"/>
      <c r="M4065" s="13"/>
      <c r="N4065" s="14"/>
      <c r="O4065" s="18" t="str">
        <f t="shared" ca="1" si="222"/>
        <v>81天</v>
      </c>
      <c r="P4065" s="80"/>
      <c r="Q4065" s="80"/>
      <c r="R4065" s="80"/>
      <c r="S4065" s="80"/>
    </row>
    <row r="4066" spans="1:19">
      <c r="A4066" s="7">
        <v>4068</v>
      </c>
      <c r="B4066" s="194" t="s">
        <v>5554</v>
      </c>
      <c r="C4066" s="12" t="s">
        <v>10393</v>
      </c>
      <c r="D4066" s="7" t="str">
        <f t="shared" si="221"/>
        <v>中远箱</v>
      </c>
      <c r="E4066" s="12" t="s">
        <v>17174</v>
      </c>
      <c r="F4066" s="81">
        <v>41730</v>
      </c>
      <c r="G4066" s="80" t="s">
        <v>7200</v>
      </c>
      <c r="H4066" s="7" t="s">
        <v>9198</v>
      </c>
      <c r="I4066" s="24">
        <v>41742</v>
      </c>
      <c r="J4066" s="27"/>
      <c r="K4066" s="12" t="s">
        <v>12951</v>
      </c>
      <c r="L4066" s="12"/>
      <c r="M4066" s="13"/>
      <c r="N4066" s="14"/>
      <c r="O4066" s="18" t="str">
        <f t="shared" ca="1" si="222"/>
        <v>69天</v>
      </c>
      <c r="P4066" s="80"/>
      <c r="Q4066" s="80"/>
      <c r="R4066" s="80"/>
      <c r="S4066" s="80"/>
    </row>
    <row r="4067" spans="1:19">
      <c r="A4067" s="7">
        <v>4069</v>
      </c>
      <c r="B4067" s="194" t="s">
        <v>5555</v>
      </c>
      <c r="C4067" s="12" t="s">
        <v>10393</v>
      </c>
      <c r="D4067" s="7" t="str">
        <f t="shared" si="221"/>
        <v>中远箱</v>
      </c>
      <c r="E4067" s="12" t="s">
        <v>17174</v>
      </c>
      <c r="F4067" s="81">
        <v>41718</v>
      </c>
      <c r="G4067" s="80" t="s">
        <v>7200</v>
      </c>
      <c r="H4067" s="7" t="s">
        <v>9198</v>
      </c>
      <c r="I4067" s="24">
        <v>41727</v>
      </c>
      <c r="J4067" s="27"/>
      <c r="K4067" s="12" t="s">
        <v>16249</v>
      </c>
      <c r="L4067" s="12"/>
      <c r="M4067" s="13"/>
      <c r="N4067" s="14"/>
      <c r="O4067" s="18" t="str">
        <f t="shared" ca="1" si="222"/>
        <v>81天</v>
      </c>
      <c r="P4067" s="80"/>
      <c r="Q4067" s="80"/>
      <c r="R4067" s="80"/>
      <c r="S4067" s="80"/>
    </row>
    <row r="4068" spans="1:19">
      <c r="A4068" s="7">
        <v>4070</v>
      </c>
      <c r="B4068" s="194" t="s">
        <v>5556</v>
      </c>
      <c r="C4068" s="12" t="s">
        <v>10393</v>
      </c>
      <c r="D4068" s="7" t="str">
        <f t="shared" si="221"/>
        <v>中远箱</v>
      </c>
      <c r="E4068" s="12" t="s">
        <v>17174</v>
      </c>
      <c r="F4068" s="81">
        <v>41723</v>
      </c>
      <c r="G4068" s="80" t="s">
        <v>7200</v>
      </c>
      <c r="H4068" s="7" t="s">
        <v>9198</v>
      </c>
      <c r="I4068" s="24">
        <v>41750</v>
      </c>
      <c r="J4068" s="27"/>
      <c r="K4068" s="12" t="s">
        <v>12951</v>
      </c>
      <c r="L4068" s="12"/>
      <c r="M4068" s="13"/>
      <c r="N4068" s="14"/>
      <c r="O4068" s="18" t="str">
        <f t="shared" ca="1" si="222"/>
        <v>76天</v>
      </c>
      <c r="P4068" s="80"/>
      <c r="Q4068" s="80"/>
      <c r="R4068" s="80"/>
      <c r="S4068" s="80"/>
    </row>
    <row r="4069" spans="1:19">
      <c r="A4069" s="7">
        <v>4071</v>
      </c>
      <c r="B4069" s="194" t="s">
        <v>5557</v>
      </c>
      <c r="C4069" s="12" t="s">
        <v>10393</v>
      </c>
      <c r="D4069" s="7" t="str">
        <f t="shared" si="221"/>
        <v>中远箱</v>
      </c>
      <c r="E4069" s="12" t="s">
        <v>17174</v>
      </c>
      <c r="F4069" s="81">
        <v>41722</v>
      </c>
      <c r="G4069" s="80" t="s">
        <v>7200</v>
      </c>
      <c r="H4069" s="7" t="s">
        <v>9198</v>
      </c>
      <c r="I4069" s="24">
        <v>41723</v>
      </c>
      <c r="J4069" s="27"/>
      <c r="K4069" s="12" t="s">
        <v>972</v>
      </c>
      <c r="L4069" s="12"/>
      <c r="M4069" s="13"/>
      <c r="N4069" s="14"/>
      <c r="O4069" s="18" t="str">
        <f t="shared" ca="1" si="222"/>
        <v>77天</v>
      </c>
      <c r="P4069" s="80"/>
      <c r="Q4069" s="80"/>
      <c r="R4069" s="80"/>
      <c r="S4069" s="80"/>
    </row>
    <row r="4070" spans="1:19">
      <c r="A4070" s="7">
        <v>4072</v>
      </c>
      <c r="B4070" s="194" t="s">
        <v>5558</v>
      </c>
      <c r="C4070" s="12" t="s">
        <v>10393</v>
      </c>
      <c r="D4070" s="7" t="str">
        <f t="shared" si="221"/>
        <v>中远箱</v>
      </c>
      <c r="E4070" s="12" t="s">
        <v>17174</v>
      </c>
      <c r="F4070" s="81">
        <v>41729</v>
      </c>
      <c r="G4070" s="80" t="s">
        <v>7200</v>
      </c>
      <c r="H4070" s="7" t="s">
        <v>9198</v>
      </c>
      <c r="I4070" s="24">
        <v>41729</v>
      </c>
      <c r="J4070" s="27"/>
      <c r="K4070" s="12" t="s">
        <v>8077</v>
      </c>
      <c r="L4070" s="12"/>
      <c r="M4070" s="13"/>
      <c r="N4070" s="14"/>
      <c r="O4070" s="18" t="str">
        <f t="shared" ca="1" si="222"/>
        <v>70天</v>
      </c>
      <c r="P4070" s="80"/>
      <c r="Q4070" s="80"/>
      <c r="R4070" s="80"/>
      <c r="S4070" s="80"/>
    </row>
    <row r="4071" spans="1:19">
      <c r="A4071" s="7">
        <v>4073</v>
      </c>
      <c r="B4071" s="194" t="s">
        <v>5559</v>
      </c>
      <c r="C4071" s="12" t="s">
        <v>10393</v>
      </c>
      <c r="D4071" s="7" t="str">
        <f t="shared" si="221"/>
        <v>中远箱</v>
      </c>
      <c r="E4071" s="12" t="s">
        <v>17174</v>
      </c>
      <c r="F4071" s="81">
        <v>41723</v>
      </c>
      <c r="G4071" s="80" t="s">
        <v>7200</v>
      </c>
      <c r="H4071" s="7" t="s">
        <v>9198</v>
      </c>
      <c r="I4071" s="24">
        <v>41723</v>
      </c>
      <c r="J4071" s="27"/>
      <c r="K4071" s="12" t="s">
        <v>972</v>
      </c>
      <c r="L4071" s="12"/>
      <c r="M4071" s="13"/>
      <c r="N4071" s="14"/>
      <c r="O4071" s="18" t="str">
        <f t="shared" ca="1" si="222"/>
        <v>76天</v>
      </c>
      <c r="P4071" s="80"/>
      <c r="Q4071" s="80"/>
      <c r="R4071" s="80"/>
      <c r="S4071" s="80"/>
    </row>
    <row r="4072" spans="1:19">
      <c r="A4072" s="7">
        <v>4074</v>
      </c>
      <c r="B4072" s="194" t="s">
        <v>3091</v>
      </c>
      <c r="C4072" s="12" t="s">
        <v>10393</v>
      </c>
      <c r="D4072" s="7" t="str">
        <f t="shared" si="221"/>
        <v>中远箱</v>
      </c>
      <c r="E4072" s="12" t="s">
        <v>17174</v>
      </c>
      <c r="F4072" s="81">
        <v>41717</v>
      </c>
      <c r="G4072" s="80">
        <v>100</v>
      </c>
      <c r="H4072" s="7" t="s">
        <v>9198</v>
      </c>
      <c r="I4072" s="24">
        <v>41718</v>
      </c>
      <c r="J4072" s="27"/>
      <c r="K4072" s="12" t="s">
        <v>972</v>
      </c>
      <c r="L4072" s="12"/>
      <c r="M4072" s="13"/>
      <c r="N4072" s="14"/>
      <c r="O4072" s="18" t="str">
        <f t="shared" ca="1" si="222"/>
        <v>82天</v>
      </c>
      <c r="P4072" s="80">
        <v>100</v>
      </c>
      <c r="Q4072" s="80">
        <v>9140071</v>
      </c>
      <c r="R4072" s="80"/>
      <c r="S4072" s="80"/>
    </row>
    <row r="4073" spans="1:19">
      <c r="A4073" s="7">
        <v>4290</v>
      </c>
      <c r="B4073" s="194" t="s">
        <v>8133</v>
      </c>
      <c r="C4073" s="12" t="s">
        <v>10393</v>
      </c>
      <c r="D4073" s="7" t="str">
        <f t="shared" si="221"/>
        <v>中远箱</v>
      </c>
      <c r="E4073" s="12" t="s">
        <v>17174</v>
      </c>
      <c r="F4073" s="81" t="str">
        <f>IF(ISNONTEXT(B4072),"","请输入日期")</f>
        <v>请输入日期</v>
      </c>
      <c r="G4073" s="80" t="s">
        <v>10971</v>
      </c>
      <c r="H4073" s="7" t="s">
        <v>9198</v>
      </c>
      <c r="I4073" s="24"/>
      <c r="J4073" s="27"/>
      <c r="K4073" s="12"/>
      <c r="L4073" s="12"/>
      <c r="M4073" s="13"/>
      <c r="N4073" s="14"/>
      <c r="O4073" s="18" t="e">
        <f t="shared" ca="1" si="222"/>
        <v>#VALUE!</v>
      </c>
      <c r="P4073" s="80"/>
      <c r="Q4073" s="80"/>
      <c r="R4073" s="80"/>
      <c r="S4073" s="80"/>
    </row>
    <row r="4074" spans="1:19">
      <c r="A4074" s="7">
        <v>4291</v>
      </c>
      <c r="B4074" s="194" t="s">
        <v>8134</v>
      </c>
      <c r="C4074" s="12" t="s">
        <v>10393</v>
      </c>
      <c r="D4074" s="7" t="str">
        <f t="shared" si="221"/>
        <v>中远箱</v>
      </c>
      <c r="E4074" s="12" t="s">
        <v>17174</v>
      </c>
      <c r="F4074" s="81" t="str">
        <f>IF(ISNONTEXT(B4073),"","请输入日期")</f>
        <v>请输入日期</v>
      </c>
      <c r="G4074" s="80" t="s">
        <v>10971</v>
      </c>
      <c r="H4074" s="7" t="s">
        <v>9198</v>
      </c>
      <c r="I4074" s="24"/>
      <c r="J4074" s="27"/>
      <c r="K4074" s="12"/>
      <c r="L4074" s="12"/>
      <c r="M4074" s="13"/>
      <c r="N4074" s="14"/>
      <c r="O4074" s="18" t="e">
        <f t="shared" ca="1" si="222"/>
        <v>#VALUE!</v>
      </c>
      <c r="P4074" s="80"/>
      <c r="Q4074" s="80"/>
      <c r="R4074" s="80"/>
      <c r="S4074" s="80"/>
    </row>
    <row r="4075" spans="1:19">
      <c r="A4075" s="7">
        <v>4077</v>
      </c>
      <c r="B4075" s="194" t="s">
        <v>6617</v>
      </c>
      <c r="C4075" s="12" t="s">
        <v>10393</v>
      </c>
      <c r="D4075" s="7" t="str">
        <f t="shared" si="221"/>
        <v>中远箱</v>
      </c>
      <c r="E4075" s="12" t="s">
        <v>17174</v>
      </c>
      <c r="F4075" s="81">
        <v>41726</v>
      </c>
      <c r="G4075" s="80">
        <v>100</v>
      </c>
      <c r="H4075" s="7" t="s">
        <v>9198</v>
      </c>
      <c r="I4075" s="24">
        <v>41729</v>
      </c>
      <c r="J4075" s="27"/>
      <c r="K4075" s="12" t="s">
        <v>11417</v>
      </c>
      <c r="L4075" s="12"/>
      <c r="M4075" s="13"/>
      <c r="N4075" s="14"/>
      <c r="O4075" s="18" t="str">
        <f t="shared" ca="1" si="222"/>
        <v>73天</v>
      </c>
      <c r="P4075" s="80">
        <v>100</v>
      </c>
      <c r="Q4075" s="80">
        <v>9140071</v>
      </c>
      <c r="R4075" s="80">
        <v>100</v>
      </c>
      <c r="S4075" s="80">
        <v>9140071</v>
      </c>
    </row>
    <row r="4076" spans="1:19">
      <c r="A4076" s="7">
        <v>4078</v>
      </c>
      <c r="B4076" s="194" t="s">
        <v>13702</v>
      </c>
      <c r="C4076" s="12" t="s">
        <v>10393</v>
      </c>
      <c r="D4076" s="7" t="str">
        <f t="shared" si="221"/>
        <v>中远箱</v>
      </c>
      <c r="E4076" s="12" t="s">
        <v>8078</v>
      </c>
      <c r="F4076" s="81">
        <v>41727</v>
      </c>
      <c r="G4076" s="80" t="s">
        <v>7668</v>
      </c>
      <c r="H4076" s="7" t="s">
        <v>9198</v>
      </c>
      <c r="I4076" s="24">
        <v>41731</v>
      </c>
      <c r="J4076" s="27"/>
      <c r="K4076" s="12" t="s">
        <v>10395</v>
      </c>
      <c r="L4076" s="12"/>
      <c r="M4076" s="13"/>
      <c r="N4076" s="14"/>
      <c r="O4076" s="18" t="str">
        <f t="shared" ca="1" si="222"/>
        <v>72天</v>
      </c>
      <c r="P4076" s="80">
        <v>100</v>
      </c>
      <c r="Q4076" s="80">
        <v>9140071</v>
      </c>
      <c r="R4076" s="80"/>
      <c r="S4076" s="80"/>
    </row>
    <row r="4077" spans="1:19">
      <c r="A4077" s="7">
        <v>4079</v>
      </c>
      <c r="B4077" s="194" t="s">
        <v>6618</v>
      </c>
      <c r="C4077" s="12" t="s">
        <v>10393</v>
      </c>
      <c r="D4077" s="7" t="str">
        <f t="shared" si="221"/>
        <v>中远箱</v>
      </c>
      <c r="E4077" s="12" t="s">
        <v>17174</v>
      </c>
      <c r="F4077" s="81">
        <v>41731</v>
      </c>
      <c r="G4077" s="80" t="s">
        <v>7668</v>
      </c>
      <c r="H4077" s="7" t="s">
        <v>9198</v>
      </c>
      <c r="I4077" s="24">
        <v>41733</v>
      </c>
      <c r="J4077" s="27"/>
      <c r="K4077" s="12" t="s">
        <v>16249</v>
      </c>
      <c r="L4077" s="12"/>
      <c r="M4077" s="13"/>
      <c r="N4077" s="14"/>
      <c r="O4077" s="18" t="str">
        <f t="shared" ca="1" si="222"/>
        <v>68天</v>
      </c>
      <c r="P4077" s="80">
        <v>100</v>
      </c>
      <c r="Q4077" s="80">
        <v>9140073</v>
      </c>
      <c r="R4077" s="80"/>
      <c r="S4077" s="80"/>
    </row>
    <row r="4078" spans="1:19">
      <c r="A4078" s="7">
        <v>4080</v>
      </c>
      <c r="B4078" s="194" t="s">
        <v>6619</v>
      </c>
      <c r="C4078" s="12" t="s">
        <v>10393</v>
      </c>
      <c r="D4078" s="7" t="str">
        <f t="shared" si="221"/>
        <v>中远箱</v>
      </c>
      <c r="E4078" s="12" t="s">
        <v>17174</v>
      </c>
      <c r="F4078" s="81">
        <v>41731</v>
      </c>
      <c r="G4078" s="80" t="s">
        <v>7668</v>
      </c>
      <c r="H4078" s="7" t="s">
        <v>9198</v>
      </c>
      <c r="I4078" s="24">
        <v>41733</v>
      </c>
      <c r="J4078" s="27"/>
      <c r="K4078" s="12" t="s">
        <v>16249</v>
      </c>
      <c r="L4078" s="12"/>
      <c r="M4078" s="13"/>
      <c r="N4078" s="14"/>
      <c r="O4078" s="18" t="str">
        <f t="shared" ca="1" si="222"/>
        <v>68天</v>
      </c>
      <c r="P4078" s="80">
        <v>100</v>
      </c>
      <c r="Q4078" s="80">
        <v>9140073</v>
      </c>
      <c r="R4078" s="80"/>
      <c r="S4078" s="80"/>
    </row>
    <row r="4079" spans="1:19">
      <c r="A4079" s="7">
        <v>4081</v>
      </c>
      <c r="B4079" s="194" t="s">
        <v>10785</v>
      </c>
      <c r="C4079" s="12" t="s">
        <v>10393</v>
      </c>
      <c r="D4079" s="7" t="str">
        <f t="shared" si="221"/>
        <v>中远箱</v>
      </c>
      <c r="E4079" s="12" t="s">
        <v>17174</v>
      </c>
      <c r="F4079" s="81">
        <v>41729</v>
      </c>
      <c r="G4079" s="80"/>
      <c r="H4079" s="7" t="s">
        <v>9198</v>
      </c>
      <c r="I4079" s="24">
        <v>41730</v>
      </c>
      <c r="J4079" s="27"/>
      <c r="K4079" s="12" t="s">
        <v>9161</v>
      </c>
      <c r="L4079" s="12"/>
      <c r="M4079" s="13"/>
      <c r="N4079" s="14"/>
      <c r="O4079" s="18" t="str">
        <f t="shared" ca="1" si="222"/>
        <v>70天</v>
      </c>
      <c r="P4079" s="80"/>
      <c r="Q4079" s="80"/>
      <c r="R4079" s="80"/>
      <c r="S4079" s="80"/>
    </row>
    <row r="4080" spans="1:19">
      <c r="A4080" s="7">
        <v>4292</v>
      </c>
      <c r="B4080" s="194" t="s">
        <v>8135</v>
      </c>
      <c r="C4080" s="12" t="s">
        <v>10393</v>
      </c>
      <c r="D4080" s="7" t="str">
        <f t="shared" si="221"/>
        <v>中远箱</v>
      </c>
      <c r="E4080" s="12" t="s">
        <v>17174</v>
      </c>
      <c r="F4080" s="81" t="str">
        <f>IF(ISNONTEXT(B4079),"","请输入日期")</f>
        <v>请输入日期</v>
      </c>
      <c r="G4080" s="80" t="s">
        <v>10971</v>
      </c>
      <c r="H4080" s="7" t="s">
        <v>9198</v>
      </c>
      <c r="I4080" s="24"/>
      <c r="J4080" s="27"/>
      <c r="K4080" s="12"/>
      <c r="L4080" s="12"/>
      <c r="M4080" s="13"/>
      <c r="N4080" s="14"/>
      <c r="O4080" s="18" t="e">
        <f t="shared" ca="1" si="222"/>
        <v>#VALUE!</v>
      </c>
      <c r="P4080" s="80"/>
      <c r="Q4080" s="80"/>
      <c r="R4080" s="80"/>
      <c r="S4080" s="80"/>
    </row>
    <row r="4081" spans="1:19">
      <c r="A4081" s="7">
        <v>4293</v>
      </c>
      <c r="B4081" s="194" t="s">
        <v>8136</v>
      </c>
      <c r="C4081" s="12" t="s">
        <v>10393</v>
      </c>
      <c r="D4081" s="7" t="str">
        <f t="shared" si="221"/>
        <v>中远箱</v>
      </c>
      <c r="E4081" s="12" t="s">
        <v>17174</v>
      </c>
      <c r="F4081" s="81" t="str">
        <f>IF(ISNONTEXT(B4080),"","请输入日期")</f>
        <v>请输入日期</v>
      </c>
      <c r="G4081" s="80" t="s">
        <v>10971</v>
      </c>
      <c r="H4081" s="7" t="s">
        <v>9198</v>
      </c>
      <c r="I4081" s="24"/>
      <c r="J4081" s="27"/>
      <c r="K4081" s="12"/>
      <c r="L4081" s="12"/>
      <c r="M4081" s="13"/>
      <c r="N4081" s="14"/>
      <c r="O4081" s="18" t="e">
        <f t="shared" ca="1" si="222"/>
        <v>#VALUE!</v>
      </c>
      <c r="P4081" s="80"/>
      <c r="Q4081" s="80"/>
      <c r="R4081" s="80"/>
      <c r="S4081" s="80"/>
    </row>
    <row r="4082" spans="1:19">
      <c r="A4082" s="7">
        <v>4294</v>
      </c>
      <c r="B4082" s="194" t="s">
        <v>8137</v>
      </c>
      <c r="C4082" s="12" t="s">
        <v>10393</v>
      </c>
      <c r="D4082" s="7" t="str">
        <f t="shared" si="221"/>
        <v>中远箱</v>
      </c>
      <c r="E4082" s="12" t="s">
        <v>17174</v>
      </c>
      <c r="F4082" s="81" t="str">
        <f>IF(ISNONTEXT(B4081),"","请输入日期")</f>
        <v>请输入日期</v>
      </c>
      <c r="G4082" s="80" t="s">
        <v>10971</v>
      </c>
      <c r="H4082" s="7" t="s">
        <v>9198</v>
      </c>
      <c r="I4082" s="24"/>
      <c r="J4082" s="27"/>
      <c r="K4082" s="12"/>
      <c r="L4082" s="12"/>
      <c r="M4082" s="13"/>
      <c r="N4082" s="14"/>
      <c r="O4082" s="18" t="e">
        <f t="shared" ca="1" si="222"/>
        <v>#VALUE!</v>
      </c>
      <c r="P4082" s="80"/>
      <c r="Q4082" s="80"/>
      <c r="R4082" s="80"/>
      <c r="S4082" s="80"/>
    </row>
    <row r="4083" spans="1:19">
      <c r="A4083" s="7">
        <v>4295</v>
      </c>
      <c r="B4083" s="194" t="s">
        <v>8138</v>
      </c>
      <c r="C4083" s="12" t="s">
        <v>10393</v>
      </c>
      <c r="D4083" s="7" t="str">
        <f t="shared" si="221"/>
        <v>中远箱</v>
      </c>
      <c r="E4083" s="12" t="s">
        <v>17174</v>
      </c>
      <c r="F4083" s="81" t="str">
        <f>IF(ISNONTEXT(B4082),"","请输入日期")</f>
        <v>请输入日期</v>
      </c>
      <c r="G4083" s="80" t="s">
        <v>10971</v>
      </c>
      <c r="H4083" s="7" t="s">
        <v>9198</v>
      </c>
      <c r="I4083" s="24"/>
      <c r="J4083" s="27"/>
      <c r="K4083" s="12"/>
      <c r="L4083" s="12"/>
      <c r="M4083" s="13"/>
      <c r="N4083" s="14"/>
      <c r="O4083" s="18" t="e">
        <f t="shared" ca="1" si="222"/>
        <v>#VALUE!</v>
      </c>
      <c r="P4083" s="80"/>
      <c r="Q4083" s="80"/>
      <c r="R4083" s="80"/>
      <c r="S4083" s="80"/>
    </row>
    <row r="4084" spans="1:19">
      <c r="A4084" s="7">
        <v>4086</v>
      </c>
      <c r="B4084" s="194" t="s">
        <v>9490</v>
      </c>
      <c r="C4084" s="12" t="s">
        <v>10393</v>
      </c>
      <c r="D4084" s="7" t="str">
        <f t="shared" si="221"/>
        <v>中远箱</v>
      </c>
      <c r="E4084" s="12" t="s">
        <v>17174</v>
      </c>
      <c r="F4084" s="81">
        <v>41731</v>
      </c>
      <c r="G4084" s="80">
        <v>100</v>
      </c>
      <c r="H4084" s="7" t="s">
        <v>9198</v>
      </c>
      <c r="I4084" s="24">
        <v>41742</v>
      </c>
      <c r="J4084" s="27"/>
      <c r="K4084" s="12" t="s">
        <v>12951</v>
      </c>
      <c r="L4084" s="12"/>
      <c r="M4084" s="13"/>
      <c r="N4084" s="14"/>
      <c r="O4084" s="18" t="str">
        <f t="shared" ca="1" si="222"/>
        <v>68天</v>
      </c>
      <c r="P4084" s="80">
        <v>100</v>
      </c>
      <c r="Q4084" s="80">
        <v>9140073</v>
      </c>
      <c r="R4084" s="80"/>
      <c r="S4084" s="80"/>
    </row>
    <row r="4085" spans="1:19">
      <c r="A4085" s="7">
        <v>4087</v>
      </c>
      <c r="B4085" s="194" t="s">
        <v>9491</v>
      </c>
      <c r="C4085" s="12" t="s">
        <v>10393</v>
      </c>
      <c r="D4085" s="7" t="str">
        <f t="shared" si="221"/>
        <v>中远箱</v>
      </c>
      <c r="E4085" s="12" t="s">
        <v>17174</v>
      </c>
      <c r="F4085" s="81">
        <v>41731</v>
      </c>
      <c r="G4085" s="80">
        <v>100</v>
      </c>
      <c r="H4085" s="7" t="s">
        <v>9198</v>
      </c>
      <c r="I4085" s="24">
        <v>41741</v>
      </c>
      <c r="J4085" s="27"/>
      <c r="K4085" s="12" t="s">
        <v>4794</v>
      </c>
      <c r="L4085" s="12"/>
      <c r="M4085" s="13"/>
      <c r="N4085" s="14"/>
      <c r="O4085" s="18" t="str">
        <f t="shared" ca="1" si="222"/>
        <v>68天</v>
      </c>
      <c r="P4085" s="80">
        <v>100</v>
      </c>
      <c r="Q4085" s="80">
        <v>9140073</v>
      </c>
      <c r="R4085" s="80"/>
      <c r="S4085" s="80"/>
    </row>
    <row r="4086" spans="1:19">
      <c r="A4086" s="7">
        <v>4088</v>
      </c>
      <c r="B4086" s="194" t="s">
        <v>9842</v>
      </c>
      <c r="C4086" s="12" t="s">
        <v>10393</v>
      </c>
      <c r="D4086" s="7" t="str">
        <f t="shared" si="221"/>
        <v>中远箱</v>
      </c>
      <c r="E4086" s="12" t="s">
        <v>17174</v>
      </c>
      <c r="F4086" s="81">
        <v>41735</v>
      </c>
      <c r="G4086" s="80" t="s">
        <v>14604</v>
      </c>
      <c r="H4086" s="7" t="s">
        <v>9198</v>
      </c>
      <c r="I4086" s="24">
        <v>41739</v>
      </c>
      <c r="J4086" s="27"/>
      <c r="K4086" s="12" t="s">
        <v>13302</v>
      </c>
      <c r="L4086" s="12"/>
      <c r="M4086" s="13"/>
      <c r="N4086" s="14"/>
      <c r="O4086" s="18" t="str">
        <f t="shared" ca="1" si="222"/>
        <v>64天</v>
      </c>
      <c r="P4086" s="80"/>
      <c r="Q4086" s="80"/>
      <c r="R4086" s="80"/>
      <c r="S4086" s="80"/>
    </row>
    <row r="4087" spans="1:19">
      <c r="A4087" s="7">
        <v>4089</v>
      </c>
      <c r="B4087" s="194" t="s">
        <v>9843</v>
      </c>
      <c r="C4087" s="12" t="s">
        <v>10393</v>
      </c>
      <c r="D4087" s="7" t="str">
        <f t="shared" si="221"/>
        <v>中远箱</v>
      </c>
      <c r="E4087" s="12" t="s">
        <v>17174</v>
      </c>
      <c r="F4087" s="81">
        <v>41735</v>
      </c>
      <c r="G4087" s="80" t="s">
        <v>14604</v>
      </c>
      <c r="H4087" s="7" t="s">
        <v>9198</v>
      </c>
      <c r="I4087" s="24">
        <v>41735</v>
      </c>
      <c r="J4087" s="27"/>
      <c r="K4087" s="12" t="s">
        <v>5796</v>
      </c>
      <c r="L4087" s="12"/>
      <c r="M4087" s="13"/>
      <c r="N4087" s="14"/>
      <c r="O4087" s="18" t="str">
        <f t="shared" ca="1" si="222"/>
        <v>64天</v>
      </c>
      <c r="P4087" s="80"/>
      <c r="Q4087" s="80"/>
      <c r="R4087" s="80">
        <v>100</v>
      </c>
      <c r="S4087" s="80">
        <v>9140073</v>
      </c>
    </row>
    <row r="4088" spans="1:19">
      <c r="A4088" s="7">
        <v>4090</v>
      </c>
      <c r="B4088" s="194" t="s">
        <v>9844</v>
      </c>
      <c r="C4088" s="12" t="s">
        <v>10393</v>
      </c>
      <c r="D4088" s="7" t="str">
        <f t="shared" si="221"/>
        <v>中远箱</v>
      </c>
      <c r="E4088" s="12" t="s">
        <v>15481</v>
      </c>
      <c r="F4088" s="81">
        <v>41737</v>
      </c>
      <c r="G4088" s="80" t="s">
        <v>14604</v>
      </c>
      <c r="H4088" s="7" t="s">
        <v>9198</v>
      </c>
      <c r="I4088" s="24">
        <v>41738</v>
      </c>
      <c r="J4088" s="27"/>
      <c r="K4088" s="12" t="s">
        <v>4794</v>
      </c>
      <c r="L4088" s="12"/>
      <c r="M4088" s="13"/>
      <c r="N4088" s="14"/>
      <c r="O4088" s="18" t="str">
        <f t="shared" ca="1" si="222"/>
        <v>62天</v>
      </c>
      <c r="P4088" s="80"/>
      <c r="Q4088" s="80"/>
      <c r="R4088" s="80"/>
      <c r="S4088" s="80"/>
    </row>
    <row r="4089" spans="1:19">
      <c r="A4089" s="7">
        <v>4091</v>
      </c>
      <c r="B4089" s="194" t="s">
        <v>9845</v>
      </c>
      <c r="C4089" s="12" t="s">
        <v>10393</v>
      </c>
      <c r="D4089" s="7" t="str">
        <f t="shared" si="221"/>
        <v>中远箱</v>
      </c>
      <c r="E4089" s="12" t="s">
        <v>17174</v>
      </c>
      <c r="F4089" s="81">
        <v>41737</v>
      </c>
      <c r="G4089" s="80" t="s">
        <v>14604</v>
      </c>
      <c r="H4089" s="7" t="s">
        <v>9198</v>
      </c>
      <c r="I4089" s="24">
        <v>41741</v>
      </c>
      <c r="J4089" s="27"/>
      <c r="K4089" s="12" t="s">
        <v>4794</v>
      </c>
      <c r="L4089" s="12"/>
      <c r="M4089" s="13"/>
      <c r="N4089" s="14"/>
      <c r="O4089" s="18" t="str">
        <f t="shared" ca="1" si="222"/>
        <v>62天</v>
      </c>
      <c r="P4089" s="80"/>
      <c r="Q4089" s="80"/>
      <c r="R4089" s="80"/>
      <c r="S4089" s="80"/>
    </row>
    <row r="4090" spans="1:19">
      <c r="A4090" s="7">
        <v>4092</v>
      </c>
      <c r="B4090" s="194" t="s">
        <v>9846</v>
      </c>
      <c r="C4090" s="12" t="s">
        <v>10393</v>
      </c>
      <c r="D4090" s="7" t="str">
        <f t="shared" si="221"/>
        <v>中远箱</v>
      </c>
      <c r="E4090" s="12" t="s">
        <v>15481</v>
      </c>
      <c r="F4090" s="81">
        <v>41737</v>
      </c>
      <c r="G4090" s="80" t="s">
        <v>14604</v>
      </c>
      <c r="H4090" s="7" t="s">
        <v>9198</v>
      </c>
      <c r="I4090" s="24">
        <v>41738</v>
      </c>
      <c r="J4090" s="27"/>
      <c r="K4090" s="12" t="s">
        <v>4794</v>
      </c>
      <c r="L4090" s="12"/>
      <c r="M4090" s="13"/>
      <c r="N4090" s="14"/>
      <c r="O4090" s="18" t="str">
        <f t="shared" ca="1" si="222"/>
        <v>62天</v>
      </c>
      <c r="P4090" s="80"/>
      <c r="Q4090" s="80"/>
      <c r="R4090" s="80"/>
      <c r="S4090" s="80"/>
    </row>
    <row r="4091" spans="1:19">
      <c r="A4091" s="7">
        <v>4093</v>
      </c>
      <c r="B4091" s="194" t="s">
        <v>9847</v>
      </c>
      <c r="C4091" s="12" t="s">
        <v>10393</v>
      </c>
      <c r="D4091" s="7" t="str">
        <f t="shared" si="221"/>
        <v>中远箱</v>
      </c>
      <c r="E4091" s="12" t="s">
        <v>15481</v>
      </c>
      <c r="F4091" s="81">
        <v>41737</v>
      </c>
      <c r="G4091" s="80" t="s">
        <v>14604</v>
      </c>
      <c r="H4091" s="7" t="s">
        <v>9198</v>
      </c>
      <c r="I4091" s="24">
        <v>41738</v>
      </c>
      <c r="J4091" s="27"/>
      <c r="K4091" s="12" t="s">
        <v>4794</v>
      </c>
      <c r="L4091" s="12"/>
      <c r="M4091" s="13"/>
      <c r="N4091" s="14"/>
      <c r="O4091" s="18" t="str">
        <f t="shared" ca="1" si="222"/>
        <v>62天</v>
      </c>
      <c r="P4091" s="80"/>
      <c r="Q4091" s="80"/>
      <c r="R4091" s="80"/>
      <c r="S4091" s="80"/>
    </row>
    <row r="4092" spans="1:19">
      <c r="A4092" s="7">
        <v>4094</v>
      </c>
      <c r="B4092" s="194" t="s">
        <v>9848</v>
      </c>
      <c r="C4092" s="12" t="s">
        <v>10393</v>
      </c>
      <c r="D4092" s="7" t="str">
        <f t="shared" si="221"/>
        <v>中远箱</v>
      </c>
      <c r="E4092" s="12" t="s">
        <v>17174</v>
      </c>
      <c r="F4092" s="81">
        <v>41736</v>
      </c>
      <c r="G4092" s="80" t="s">
        <v>14604</v>
      </c>
      <c r="H4092" s="7" t="s">
        <v>9198</v>
      </c>
      <c r="I4092" s="24">
        <v>41740</v>
      </c>
      <c r="J4092" s="27"/>
      <c r="K4092" s="12" t="s">
        <v>13302</v>
      </c>
      <c r="L4092" s="12"/>
      <c r="M4092" s="13"/>
      <c r="N4092" s="14"/>
      <c r="O4092" s="18" t="str">
        <f t="shared" ca="1" si="222"/>
        <v>63天</v>
      </c>
      <c r="P4092" s="80"/>
      <c r="Q4092" s="80"/>
      <c r="R4092" s="80"/>
      <c r="S4092" s="80"/>
    </row>
    <row r="4093" spans="1:19">
      <c r="A4093" s="7">
        <v>4095</v>
      </c>
      <c r="B4093" s="194" t="s">
        <v>9849</v>
      </c>
      <c r="C4093" s="12" t="s">
        <v>10393</v>
      </c>
      <c r="D4093" s="7" t="str">
        <f t="shared" si="221"/>
        <v>中远箱</v>
      </c>
      <c r="E4093" s="12" t="s">
        <v>15481</v>
      </c>
      <c r="F4093" s="81">
        <v>41736</v>
      </c>
      <c r="G4093" s="80" t="s">
        <v>14604</v>
      </c>
      <c r="H4093" s="7" t="s">
        <v>9198</v>
      </c>
      <c r="I4093" s="24">
        <v>41738</v>
      </c>
      <c r="J4093" s="27"/>
      <c r="K4093" s="12" t="s">
        <v>4794</v>
      </c>
      <c r="L4093" s="12"/>
      <c r="M4093" s="13"/>
      <c r="N4093" s="14"/>
      <c r="O4093" s="18" t="str">
        <f t="shared" ca="1" si="222"/>
        <v>63天</v>
      </c>
      <c r="P4093" s="80"/>
      <c r="Q4093" s="80"/>
      <c r="R4093" s="80"/>
      <c r="S4093" s="80"/>
    </row>
    <row r="4094" spans="1:19">
      <c r="A4094" s="7">
        <v>4096</v>
      </c>
      <c r="B4094" s="194" t="s">
        <v>9850</v>
      </c>
      <c r="C4094" s="12" t="s">
        <v>10393</v>
      </c>
      <c r="D4094" s="7" t="str">
        <f t="shared" si="221"/>
        <v>中远箱</v>
      </c>
      <c r="E4094" s="12" t="s">
        <v>15481</v>
      </c>
      <c r="F4094" s="81">
        <v>41737</v>
      </c>
      <c r="G4094" s="80" t="s">
        <v>14604</v>
      </c>
      <c r="H4094" s="7" t="s">
        <v>9198</v>
      </c>
      <c r="I4094" s="24">
        <v>41738</v>
      </c>
      <c r="J4094" s="27"/>
      <c r="K4094" s="12" t="s">
        <v>4794</v>
      </c>
      <c r="L4094" s="12"/>
      <c r="M4094" s="13"/>
      <c r="N4094" s="14"/>
      <c r="O4094" s="18" t="str">
        <f t="shared" ca="1" si="222"/>
        <v>62天</v>
      </c>
      <c r="P4094" s="80"/>
      <c r="Q4094" s="80"/>
      <c r="R4094" s="80"/>
      <c r="S4094" s="80"/>
    </row>
    <row r="4095" spans="1:19">
      <c r="A4095" s="7">
        <v>4097</v>
      </c>
      <c r="B4095" s="194" t="s">
        <v>9851</v>
      </c>
      <c r="C4095" s="12" t="s">
        <v>10393</v>
      </c>
      <c r="D4095" s="7" t="str">
        <f t="shared" si="221"/>
        <v>中远箱</v>
      </c>
      <c r="E4095" s="12" t="s">
        <v>17174</v>
      </c>
      <c r="F4095" s="81">
        <v>41737</v>
      </c>
      <c r="G4095" s="80" t="s">
        <v>14604</v>
      </c>
      <c r="H4095" s="7" t="s">
        <v>9198</v>
      </c>
      <c r="I4095" s="24">
        <v>41740</v>
      </c>
      <c r="J4095" s="27"/>
      <c r="K4095" s="12" t="s">
        <v>5796</v>
      </c>
      <c r="L4095" s="12"/>
      <c r="M4095" s="13"/>
      <c r="N4095" s="14"/>
      <c r="O4095" s="18" t="str">
        <f t="shared" ca="1" si="222"/>
        <v>62天</v>
      </c>
      <c r="P4095" s="80"/>
      <c r="Q4095" s="80"/>
      <c r="R4095" s="80"/>
      <c r="S4095" s="80"/>
    </row>
    <row r="4096" spans="1:19">
      <c r="A4096" s="7">
        <v>4098</v>
      </c>
      <c r="B4096" s="194" t="s">
        <v>9852</v>
      </c>
      <c r="C4096" s="12" t="s">
        <v>10393</v>
      </c>
      <c r="D4096" s="7" t="str">
        <f t="shared" si="221"/>
        <v>中远箱</v>
      </c>
      <c r="E4096" s="12" t="s">
        <v>15481</v>
      </c>
      <c r="F4096" s="81">
        <v>41738</v>
      </c>
      <c r="G4096" s="80" t="s">
        <v>14604</v>
      </c>
      <c r="H4096" s="7" t="s">
        <v>9198</v>
      </c>
      <c r="I4096" s="24">
        <v>41738</v>
      </c>
      <c r="J4096" s="27"/>
      <c r="K4096" s="12" t="s">
        <v>4794</v>
      </c>
      <c r="L4096" s="12"/>
      <c r="M4096" s="13"/>
      <c r="N4096" s="14"/>
      <c r="O4096" s="18" t="str">
        <f t="shared" ca="1" si="222"/>
        <v>61天</v>
      </c>
      <c r="P4096" s="80"/>
      <c r="Q4096" s="80"/>
      <c r="R4096" s="80"/>
      <c r="S4096" s="80"/>
    </row>
    <row r="4097" spans="1:19">
      <c r="A4097" s="7">
        <v>4099</v>
      </c>
      <c r="B4097" s="194" t="s">
        <v>9853</v>
      </c>
      <c r="C4097" s="12" t="s">
        <v>10393</v>
      </c>
      <c r="D4097" s="7" t="str">
        <f t="shared" si="221"/>
        <v>中远箱</v>
      </c>
      <c r="E4097" s="12" t="s">
        <v>17174</v>
      </c>
      <c r="F4097" s="81">
        <v>41736</v>
      </c>
      <c r="G4097" s="80" t="s">
        <v>14604</v>
      </c>
      <c r="H4097" s="7" t="s">
        <v>9198</v>
      </c>
      <c r="I4097" s="24">
        <v>41740</v>
      </c>
      <c r="J4097" s="27"/>
      <c r="K4097" s="12" t="s">
        <v>5796</v>
      </c>
      <c r="L4097" s="12"/>
      <c r="M4097" s="13"/>
      <c r="N4097" s="14"/>
      <c r="O4097" s="18" t="str">
        <f t="shared" ca="1" si="222"/>
        <v>63天</v>
      </c>
      <c r="P4097" s="80"/>
      <c r="Q4097" s="80"/>
      <c r="R4097" s="80"/>
      <c r="S4097" s="80"/>
    </row>
    <row r="4098" spans="1:19">
      <c r="A4098" s="7">
        <v>4100</v>
      </c>
      <c r="B4098" s="194" t="s">
        <v>7432</v>
      </c>
      <c r="C4098" s="12" t="s">
        <v>10393</v>
      </c>
      <c r="D4098" s="7" t="str">
        <f t="shared" ref="D4098:D4161" si="223">IF(B4098="","","中远箱")</f>
        <v>中远箱</v>
      </c>
      <c r="E4098" s="12" t="s">
        <v>17174</v>
      </c>
      <c r="F4098" s="81">
        <v>41738</v>
      </c>
      <c r="G4098" s="80">
        <v>100</v>
      </c>
      <c r="H4098" s="7" t="s">
        <v>9198</v>
      </c>
      <c r="I4098" s="24">
        <v>41740</v>
      </c>
      <c r="J4098" s="27"/>
      <c r="K4098" s="12" t="s">
        <v>4794</v>
      </c>
      <c r="L4098" s="12"/>
      <c r="M4098" s="13"/>
      <c r="N4098" s="14"/>
      <c r="O4098" s="18" t="str">
        <f t="shared" ref="O4098:O4161" ca="1" si="224">IF(ISNONTEXT(J4098),DATEDIF(F4098,TODAY(),"d")&amp;"天","出场")</f>
        <v>61天</v>
      </c>
      <c r="P4098" s="80">
        <v>100</v>
      </c>
      <c r="Q4098" s="80">
        <v>9140073</v>
      </c>
      <c r="R4098" s="80"/>
      <c r="S4098" s="80"/>
    </row>
    <row r="4099" spans="1:19">
      <c r="A4099" s="7">
        <v>4101</v>
      </c>
      <c r="B4099" s="194" t="s">
        <v>7433</v>
      </c>
      <c r="C4099" s="12" t="s">
        <v>10393</v>
      </c>
      <c r="D4099" s="7" t="str">
        <f t="shared" si="223"/>
        <v>中远箱</v>
      </c>
      <c r="E4099" s="12" t="s">
        <v>17174</v>
      </c>
      <c r="F4099" s="81">
        <v>41738</v>
      </c>
      <c r="G4099" s="80">
        <v>100</v>
      </c>
      <c r="H4099" s="7" t="s">
        <v>9198</v>
      </c>
      <c r="I4099" s="24">
        <v>41750</v>
      </c>
      <c r="J4099" s="27"/>
      <c r="K4099" s="12" t="s">
        <v>12951</v>
      </c>
      <c r="L4099" s="12"/>
      <c r="M4099" s="13"/>
      <c r="N4099" s="14"/>
      <c r="O4099" s="18" t="str">
        <f t="shared" ca="1" si="224"/>
        <v>61天</v>
      </c>
      <c r="P4099" s="80">
        <v>100</v>
      </c>
      <c r="Q4099" s="80">
        <v>9140073</v>
      </c>
      <c r="R4099" s="80"/>
      <c r="S4099" s="80"/>
    </row>
    <row r="4100" spans="1:19">
      <c r="A4100" s="7">
        <v>4102</v>
      </c>
      <c r="B4100" s="194" t="s">
        <v>7434</v>
      </c>
      <c r="C4100" s="12" t="s">
        <v>10393</v>
      </c>
      <c r="D4100" s="7" t="str">
        <f t="shared" si="223"/>
        <v>中远箱</v>
      </c>
      <c r="E4100" s="12" t="s">
        <v>17174</v>
      </c>
      <c r="F4100" s="81">
        <v>41738</v>
      </c>
      <c r="G4100" s="80">
        <v>100</v>
      </c>
      <c r="H4100" s="7" t="s">
        <v>9198</v>
      </c>
      <c r="I4100" s="24">
        <v>41754</v>
      </c>
      <c r="J4100" s="27"/>
      <c r="K4100" s="12" t="s">
        <v>3739</v>
      </c>
      <c r="L4100" s="12"/>
      <c r="M4100" s="13"/>
      <c r="N4100" s="14"/>
      <c r="O4100" s="18" t="str">
        <f t="shared" ca="1" si="224"/>
        <v>61天</v>
      </c>
      <c r="P4100" s="80">
        <v>100</v>
      </c>
      <c r="Q4100" s="80">
        <v>9140073</v>
      </c>
      <c r="R4100" s="80"/>
      <c r="S4100" s="80"/>
    </row>
    <row r="4101" spans="1:19">
      <c r="A4101" s="7">
        <v>4103</v>
      </c>
      <c r="B4101" s="194" t="s">
        <v>7435</v>
      </c>
      <c r="C4101" s="12" t="s">
        <v>10393</v>
      </c>
      <c r="D4101" s="7" t="str">
        <f t="shared" si="223"/>
        <v>中远箱</v>
      </c>
      <c r="E4101" s="12" t="s">
        <v>17174</v>
      </c>
      <c r="F4101" s="81">
        <v>41739</v>
      </c>
      <c r="G4101" s="80">
        <v>100</v>
      </c>
      <c r="H4101" s="7" t="s">
        <v>9198</v>
      </c>
      <c r="I4101" s="24">
        <v>41744</v>
      </c>
      <c r="J4101" s="27"/>
      <c r="K4101" s="12" t="s">
        <v>12951</v>
      </c>
      <c r="L4101" s="12"/>
      <c r="M4101" s="13"/>
      <c r="N4101" s="14"/>
      <c r="O4101" s="18" t="str">
        <f t="shared" ca="1" si="224"/>
        <v>60天</v>
      </c>
      <c r="P4101" s="80">
        <v>100</v>
      </c>
      <c r="Q4101" s="80">
        <v>9140073</v>
      </c>
      <c r="R4101" s="80"/>
      <c r="S4101" s="80"/>
    </row>
    <row r="4102" spans="1:19">
      <c r="A4102" s="7">
        <v>4104</v>
      </c>
      <c r="B4102" s="194" t="s">
        <v>7436</v>
      </c>
      <c r="C4102" s="12" t="s">
        <v>10393</v>
      </c>
      <c r="D4102" s="7" t="str">
        <f t="shared" si="223"/>
        <v>中远箱</v>
      </c>
      <c r="E4102" s="12" t="s">
        <v>15481</v>
      </c>
      <c r="F4102" s="81">
        <v>41740</v>
      </c>
      <c r="G4102" s="80">
        <v>100</v>
      </c>
      <c r="H4102" s="7" t="s">
        <v>9198</v>
      </c>
      <c r="I4102" s="24">
        <v>41740</v>
      </c>
      <c r="J4102" s="27"/>
      <c r="K4102" s="12" t="s">
        <v>13302</v>
      </c>
      <c r="L4102" s="12"/>
      <c r="M4102" s="13"/>
      <c r="N4102" s="14"/>
      <c r="O4102" s="18" t="str">
        <f t="shared" ca="1" si="224"/>
        <v>59天</v>
      </c>
      <c r="P4102" s="80">
        <v>100</v>
      </c>
      <c r="Q4102" s="80">
        <v>9140073</v>
      </c>
      <c r="R4102" s="80"/>
      <c r="S4102" s="80"/>
    </row>
    <row r="4103" spans="1:19">
      <c r="A4103" s="7">
        <v>4105</v>
      </c>
      <c r="B4103" s="194" t="s">
        <v>7437</v>
      </c>
      <c r="C4103" s="12" t="s">
        <v>10393</v>
      </c>
      <c r="D4103" s="7" t="str">
        <f t="shared" si="223"/>
        <v>中远箱</v>
      </c>
      <c r="E4103" s="12" t="s">
        <v>15481</v>
      </c>
      <c r="F4103" s="81">
        <v>41744</v>
      </c>
      <c r="G4103" s="80">
        <v>100</v>
      </c>
      <c r="H4103" s="7" t="s">
        <v>9198</v>
      </c>
      <c r="I4103" s="24">
        <v>41768</v>
      </c>
      <c r="J4103" s="27"/>
      <c r="K4103" s="12" t="s">
        <v>13302</v>
      </c>
      <c r="L4103" s="12"/>
      <c r="M4103" s="13"/>
      <c r="N4103" s="14"/>
      <c r="O4103" s="18" t="str">
        <f t="shared" ca="1" si="224"/>
        <v>55天</v>
      </c>
      <c r="P4103" s="80">
        <v>100</v>
      </c>
      <c r="Q4103" s="80">
        <v>9140073</v>
      </c>
      <c r="R4103" s="80"/>
      <c r="S4103" s="80"/>
    </row>
    <row r="4104" spans="1:19">
      <c r="A4104" s="7">
        <v>4106</v>
      </c>
      <c r="B4104" s="194" t="s">
        <v>7438</v>
      </c>
      <c r="C4104" s="12" t="s">
        <v>10393</v>
      </c>
      <c r="D4104" s="7" t="str">
        <f t="shared" si="223"/>
        <v>中远箱</v>
      </c>
      <c r="E4104" s="12" t="s">
        <v>17174</v>
      </c>
      <c r="F4104" s="81">
        <v>41744</v>
      </c>
      <c r="G4104" s="80">
        <v>100</v>
      </c>
      <c r="H4104" s="7" t="s">
        <v>9198</v>
      </c>
      <c r="I4104" s="24">
        <v>41753</v>
      </c>
      <c r="J4104" s="27"/>
      <c r="K4104" s="12" t="s">
        <v>13302</v>
      </c>
      <c r="L4104" s="12"/>
      <c r="M4104" s="13"/>
      <c r="N4104" s="14"/>
      <c r="O4104" s="18" t="str">
        <f t="shared" ca="1" si="224"/>
        <v>55天</v>
      </c>
      <c r="P4104" s="80">
        <v>100</v>
      </c>
      <c r="Q4104" s="80">
        <v>9140073</v>
      </c>
      <c r="R4104" s="80"/>
      <c r="S4104" s="80"/>
    </row>
    <row r="4105" spans="1:19">
      <c r="A4105" s="7">
        <v>4107</v>
      </c>
      <c r="B4105" s="194" t="s">
        <v>9319</v>
      </c>
      <c r="C4105" s="12" t="s">
        <v>10393</v>
      </c>
      <c r="D4105" s="7" t="str">
        <f t="shared" si="223"/>
        <v>中远箱</v>
      </c>
      <c r="E4105" s="12" t="s">
        <v>15481</v>
      </c>
      <c r="F4105" s="81">
        <v>41739</v>
      </c>
      <c r="G4105" s="80" t="s">
        <v>5594</v>
      </c>
      <c r="H4105" s="7" t="s">
        <v>9198</v>
      </c>
      <c r="I4105" s="24">
        <v>41740</v>
      </c>
      <c r="J4105" s="27"/>
      <c r="K4105" s="12" t="s">
        <v>13302</v>
      </c>
      <c r="L4105" s="12"/>
      <c r="M4105" s="13"/>
      <c r="N4105" s="14"/>
      <c r="O4105" s="18" t="str">
        <f t="shared" ca="1" si="224"/>
        <v>60天</v>
      </c>
      <c r="P4105" s="80">
        <v>100</v>
      </c>
      <c r="Q4105" s="80">
        <v>9140073</v>
      </c>
      <c r="R4105" s="80"/>
      <c r="S4105" s="80"/>
    </row>
    <row r="4106" spans="1:19">
      <c r="A4106" s="7">
        <v>4108</v>
      </c>
      <c r="B4106" s="194" t="s">
        <v>7439</v>
      </c>
      <c r="C4106" s="12" t="s">
        <v>10393</v>
      </c>
      <c r="D4106" s="7" t="str">
        <f t="shared" si="223"/>
        <v>中远箱</v>
      </c>
      <c r="E4106" s="12" t="s">
        <v>15481</v>
      </c>
      <c r="F4106" s="81">
        <v>41739</v>
      </c>
      <c r="G4106" s="80" t="s">
        <v>5594</v>
      </c>
      <c r="H4106" s="7" t="s">
        <v>9198</v>
      </c>
      <c r="I4106" s="24">
        <v>41740</v>
      </c>
      <c r="J4106" s="27"/>
      <c r="K4106" s="12" t="s">
        <v>10395</v>
      </c>
      <c r="L4106" s="12"/>
      <c r="M4106" s="13"/>
      <c r="N4106" s="14"/>
      <c r="O4106" s="18" t="str">
        <f t="shared" ca="1" si="224"/>
        <v>60天</v>
      </c>
      <c r="P4106" s="80">
        <v>100</v>
      </c>
      <c r="Q4106" s="80">
        <v>9140073</v>
      </c>
      <c r="R4106" s="80">
        <v>100</v>
      </c>
      <c r="S4106" s="80">
        <v>9140073</v>
      </c>
    </row>
    <row r="4107" spans="1:19">
      <c r="A4107" s="7">
        <v>4109</v>
      </c>
      <c r="B4107" s="194" t="s">
        <v>7440</v>
      </c>
      <c r="C4107" s="12" t="s">
        <v>10393</v>
      </c>
      <c r="D4107" s="7" t="str">
        <f t="shared" si="223"/>
        <v>中远箱</v>
      </c>
      <c r="E4107" s="12" t="s">
        <v>17174</v>
      </c>
      <c r="F4107" s="81">
        <v>41741</v>
      </c>
      <c r="G4107" s="80" t="s">
        <v>5594</v>
      </c>
      <c r="H4107" s="7" t="s">
        <v>9198</v>
      </c>
      <c r="I4107" s="24">
        <v>41747</v>
      </c>
      <c r="J4107" s="27"/>
      <c r="K4107" s="12" t="s">
        <v>16249</v>
      </c>
      <c r="L4107" s="12"/>
      <c r="M4107" s="13"/>
      <c r="N4107" s="14"/>
      <c r="O4107" s="18" t="str">
        <f t="shared" ca="1" si="224"/>
        <v>58天</v>
      </c>
      <c r="P4107" s="80">
        <v>100</v>
      </c>
      <c r="Q4107" s="80">
        <v>9140073</v>
      </c>
      <c r="R4107" s="80"/>
      <c r="S4107" s="80"/>
    </row>
    <row r="4108" spans="1:19">
      <c r="A4108" s="7">
        <v>4110</v>
      </c>
      <c r="B4108" s="194" t="s">
        <v>7441</v>
      </c>
      <c r="C4108" s="12" t="s">
        <v>10393</v>
      </c>
      <c r="D4108" s="7" t="str">
        <f t="shared" si="223"/>
        <v>中远箱</v>
      </c>
      <c r="E4108" s="12" t="s">
        <v>17174</v>
      </c>
      <c r="F4108" s="81">
        <v>41742</v>
      </c>
      <c r="G4108" s="80" t="s">
        <v>5594</v>
      </c>
      <c r="H4108" s="7" t="s">
        <v>9198</v>
      </c>
      <c r="I4108" s="24">
        <v>41743</v>
      </c>
      <c r="J4108" s="27"/>
      <c r="K4108" s="12" t="s">
        <v>13302</v>
      </c>
      <c r="L4108" s="12"/>
      <c r="M4108" s="13"/>
      <c r="N4108" s="14"/>
      <c r="O4108" s="18" t="str">
        <f t="shared" ca="1" si="224"/>
        <v>57天</v>
      </c>
      <c r="P4108" s="80">
        <v>100</v>
      </c>
      <c r="Q4108" s="80">
        <v>9140073</v>
      </c>
      <c r="R4108" s="80"/>
      <c r="S4108" s="80"/>
    </row>
    <row r="4109" spans="1:19">
      <c r="A4109" s="7">
        <v>4111</v>
      </c>
      <c r="B4109" s="194" t="s">
        <v>7442</v>
      </c>
      <c r="C4109" s="12" t="s">
        <v>10393</v>
      </c>
      <c r="D4109" s="7" t="str">
        <f t="shared" si="223"/>
        <v>中远箱</v>
      </c>
      <c r="E4109" s="12" t="s">
        <v>17174</v>
      </c>
      <c r="F4109" s="81">
        <v>41741</v>
      </c>
      <c r="G4109" s="80" t="s">
        <v>5594</v>
      </c>
      <c r="H4109" s="7" t="s">
        <v>9198</v>
      </c>
      <c r="I4109" s="24">
        <v>41757</v>
      </c>
      <c r="J4109" s="27"/>
      <c r="K4109" s="12" t="s">
        <v>12951</v>
      </c>
      <c r="L4109" s="12"/>
      <c r="M4109" s="13"/>
      <c r="N4109" s="14"/>
      <c r="O4109" s="18" t="str">
        <f t="shared" ca="1" si="224"/>
        <v>58天</v>
      </c>
      <c r="P4109" s="80">
        <v>100</v>
      </c>
      <c r="Q4109" s="80">
        <v>9140073</v>
      </c>
      <c r="R4109" s="80"/>
      <c r="S4109" s="80"/>
    </row>
    <row r="4110" spans="1:19">
      <c r="A4110" s="7">
        <v>4112</v>
      </c>
      <c r="B4110" s="194" t="s">
        <v>7443</v>
      </c>
      <c r="C4110" s="12" t="s">
        <v>10393</v>
      </c>
      <c r="D4110" s="7" t="str">
        <f t="shared" si="223"/>
        <v>中远箱</v>
      </c>
      <c r="E4110" s="12" t="s">
        <v>17174</v>
      </c>
      <c r="F4110" s="81">
        <v>41743</v>
      </c>
      <c r="G4110" s="80" t="s">
        <v>5594</v>
      </c>
      <c r="H4110" s="7" t="s">
        <v>9198</v>
      </c>
      <c r="I4110" s="24">
        <v>41753</v>
      </c>
      <c r="J4110" s="27"/>
      <c r="K4110" s="12" t="s">
        <v>13302</v>
      </c>
      <c r="L4110" s="12"/>
      <c r="M4110" s="13"/>
      <c r="N4110" s="14"/>
      <c r="O4110" s="18" t="str">
        <f t="shared" ca="1" si="224"/>
        <v>56天</v>
      </c>
      <c r="P4110" s="80">
        <v>100</v>
      </c>
      <c r="Q4110" s="80">
        <v>9140073</v>
      </c>
      <c r="R4110" s="80"/>
      <c r="S4110" s="80"/>
    </row>
    <row r="4111" spans="1:19">
      <c r="A4111" s="7">
        <v>4113</v>
      </c>
      <c r="B4111" s="194" t="s">
        <v>7444</v>
      </c>
      <c r="C4111" s="12" t="s">
        <v>10393</v>
      </c>
      <c r="D4111" s="7" t="str">
        <f t="shared" si="223"/>
        <v>中远箱</v>
      </c>
      <c r="E4111" s="12" t="s">
        <v>17174</v>
      </c>
      <c r="F4111" s="81">
        <v>41744</v>
      </c>
      <c r="G4111" s="80" t="s">
        <v>11505</v>
      </c>
      <c r="H4111" s="7" t="s">
        <v>9198</v>
      </c>
      <c r="I4111" s="24">
        <v>41749</v>
      </c>
      <c r="J4111" s="27"/>
      <c r="K4111" s="12" t="s">
        <v>10395</v>
      </c>
      <c r="L4111" s="12"/>
      <c r="M4111" s="13"/>
      <c r="N4111" s="14"/>
      <c r="O4111" s="18" t="str">
        <f t="shared" ca="1" si="224"/>
        <v>55天</v>
      </c>
      <c r="P4111" s="80"/>
      <c r="Q4111" s="80"/>
      <c r="R4111" s="80"/>
      <c r="S4111" s="80"/>
    </row>
    <row r="4112" spans="1:19">
      <c r="A4112" s="7">
        <v>4296</v>
      </c>
      <c r="B4112" s="194" t="s">
        <v>8139</v>
      </c>
      <c r="C4112" s="12" t="s">
        <v>10393</v>
      </c>
      <c r="D4112" s="7" t="str">
        <f t="shared" si="223"/>
        <v>中远箱</v>
      </c>
      <c r="E4112" s="12" t="s">
        <v>17174</v>
      </c>
      <c r="F4112" s="81" t="str">
        <f t="shared" ref="F4112:F4143" si="225">IF(ISNONTEXT(B4111),"","请输入日期")</f>
        <v>请输入日期</v>
      </c>
      <c r="G4112" s="80" t="s">
        <v>10971</v>
      </c>
      <c r="H4112" s="7" t="s">
        <v>9198</v>
      </c>
      <c r="I4112" s="24"/>
      <c r="J4112" s="27"/>
      <c r="K4112" s="12"/>
      <c r="L4112" s="12"/>
      <c r="M4112" s="13"/>
      <c r="N4112" s="14"/>
      <c r="O4112" s="18" t="e">
        <f t="shared" ca="1" si="224"/>
        <v>#VALUE!</v>
      </c>
      <c r="P4112" s="80"/>
      <c r="Q4112" s="80"/>
      <c r="R4112" s="80"/>
      <c r="S4112" s="80"/>
    </row>
    <row r="4113" spans="1:19">
      <c r="A4113" s="7">
        <v>4297</v>
      </c>
      <c r="B4113" s="194" t="s">
        <v>8140</v>
      </c>
      <c r="C4113" s="12" t="s">
        <v>10393</v>
      </c>
      <c r="D4113" s="7" t="str">
        <f t="shared" si="223"/>
        <v>中远箱</v>
      </c>
      <c r="E4113" s="12" t="s">
        <v>17174</v>
      </c>
      <c r="F4113" s="81" t="str">
        <f t="shared" si="225"/>
        <v>请输入日期</v>
      </c>
      <c r="G4113" s="80" t="s">
        <v>10971</v>
      </c>
      <c r="H4113" s="7" t="s">
        <v>9198</v>
      </c>
      <c r="I4113" s="24"/>
      <c r="J4113" s="27"/>
      <c r="K4113" s="12"/>
      <c r="L4113" s="12"/>
      <c r="M4113" s="13"/>
      <c r="N4113" s="14"/>
      <c r="O4113" s="18" t="e">
        <f t="shared" ca="1" si="224"/>
        <v>#VALUE!</v>
      </c>
      <c r="P4113" s="80"/>
      <c r="Q4113" s="80"/>
      <c r="R4113" s="80"/>
      <c r="S4113" s="80"/>
    </row>
    <row r="4114" spans="1:19">
      <c r="A4114" s="7">
        <v>4298</v>
      </c>
      <c r="B4114" s="194" t="s">
        <v>8141</v>
      </c>
      <c r="C4114" s="12" t="s">
        <v>10393</v>
      </c>
      <c r="D4114" s="7" t="str">
        <f t="shared" si="223"/>
        <v>中远箱</v>
      </c>
      <c r="E4114" s="12" t="s">
        <v>17174</v>
      </c>
      <c r="F4114" s="81" t="str">
        <f t="shared" si="225"/>
        <v>请输入日期</v>
      </c>
      <c r="G4114" s="80" t="s">
        <v>10971</v>
      </c>
      <c r="H4114" s="7" t="s">
        <v>9198</v>
      </c>
      <c r="I4114" s="24"/>
      <c r="J4114" s="27"/>
      <c r="K4114" s="12"/>
      <c r="L4114" s="12"/>
      <c r="M4114" s="13"/>
      <c r="N4114" s="14"/>
      <c r="O4114" s="18" t="e">
        <f t="shared" ca="1" si="224"/>
        <v>#VALUE!</v>
      </c>
      <c r="P4114" s="80"/>
      <c r="Q4114" s="80"/>
      <c r="R4114" s="80"/>
      <c r="S4114" s="80"/>
    </row>
    <row r="4115" spans="1:19">
      <c r="A4115" s="7">
        <v>4299</v>
      </c>
      <c r="B4115" s="194" t="s">
        <v>8142</v>
      </c>
      <c r="C4115" s="12" t="s">
        <v>10393</v>
      </c>
      <c r="D4115" s="7" t="str">
        <f t="shared" si="223"/>
        <v>中远箱</v>
      </c>
      <c r="E4115" s="12" t="s">
        <v>17174</v>
      </c>
      <c r="F4115" s="81" t="str">
        <f t="shared" si="225"/>
        <v>请输入日期</v>
      </c>
      <c r="G4115" s="80" t="s">
        <v>10971</v>
      </c>
      <c r="H4115" s="7" t="s">
        <v>9198</v>
      </c>
      <c r="I4115" s="24"/>
      <c r="J4115" s="27"/>
      <c r="K4115" s="12"/>
      <c r="L4115" s="12"/>
      <c r="M4115" s="13"/>
      <c r="N4115" s="14"/>
      <c r="O4115" s="18" t="e">
        <f t="shared" ca="1" si="224"/>
        <v>#VALUE!</v>
      </c>
      <c r="P4115" s="80"/>
      <c r="Q4115" s="80"/>
      <c r="R4115" s="80"/>
      <c r="S4115" s="80"/>
    </row>
    <row r="4116" spans="1:19">
      <c r="A4116" s="7">
        <v>4300</v>
      </c>
      <c r="B4116" s="194" t="s">
        <v>8143</v>
      </c>
      <c r="C4116" s="12" t="s">
        <v>10393</v>
      </c>
      <c r="D4116" s="7" t="str">
        <f t="shared" si="223"/>
        <v>中远箱</v>
      </c>
      <c r="E4116" s="12" t="s">
        <v>17174</v>
      </c>
      <c r="F4116" s="81" t="str">
        <f t="shared" si="225"/>
        <v>请输入日期</v>
      </c>
      <c r="G4116" s="80" t="s">
        <v>10971</v>
      </c>
      <c r="H4116" s="7" t="s">
        <v>9198</v>
      </c>
      <c r="I4116" s="24"/>
      <c r="J4116" s="27"/>
      <c r="K4116" s="12"/>
      <c r="L4116" s="12"/>
      <c r="M4116" s="13"/>
      <c r="N4116" s="14"/>
      <c r="O4116" s="18" t="e">
        <f t="shared" ca="1" si="224"/>
        <v>#VALUE!</v>
      </c>
      <c r="P4116" s="80"/>
      <c r="Q4116" s="80"/>
      <c r="R4116" s="80"/>
      <c r="S4116" s="80"/>
    </row>
    <row r="4117" spans="1:19">
      <c r="A4117" s="7">
        <v>4301</v>
      </c>
      <c r="B4117" s="194" t="s">
        <v>8144</v>
      </c>
      <c r="C4117" s="12" t="s">
        <v>10393</v>
      </c>
      <c r="D4117" s="7" t="str">
        <f t="shared" si="223"/>
        <v>中远箱</v>
      </c>
      <c r="E4117" s="12" t="s">
        <v>17174</v>
      </c>
      <c r="F4117" s="81" t="str">
        <f t="shared" si="225"/>
        <v>请输入日期</v>
      </c>
      <c r="G4117" s="80" t="s">
        <v>10971</v>
      </c>
      <c r="H4117" s="7" t="s">
        <v>9198</v>
      </c>
      <c r="I4117" s="24"/>
      <c r="J4117" s="27"/>
      <c r="K4117" s="12"/>
      <c r="L4117" s="12"/>
      <c r="M4117" s="13"/>
      <c r="N4117" s="14"/>
      <c r="O4117" s="18" t="e">
        <f t="shared" ca="1" si="224"/>
        <v>#VALUE!</v>
      </c>
      <c r="P4117" s="80"/>
      <c r="Q4117" s="80"/>
      <c r="R4117" s="80"/>
      <c r="S4117" s="80"/>
    </row>
    <row r="4118" spans="1:19">
      <c r="A4118" s="7">
        <v>4302</v>
      </c>
      <c r="B4118" s="194" t="s">
        <v>8145</v>
      </c>
      <c r="C4118" s="12" t="s">
        <v>10393</v>
      </c>
      <c r="D4118" s="7" t="str">
        <f t="shared" si="223"/>
        <v>中远箱</v>
      </c>
      <c r="E4118" s="12" t="s">
        <v>17174</v>
      </c>
      <c r="F4118" s="81" t="str">
        <f t="shared" si="225"/>
        <v>请输入日期</v>
      </c>
      <c r="G4118" s="80" t="s">
        <v>10971</v>
      </c>
      <c r="H4118" s="7" t="s">
        <v>9198</v>
      </c>
      <c r="I4118" s="24"/>
      <c r="J4118" s="27"/>
      <c r="K4118" s="12"/>
      <c r="L4118" s="12"/>
      <c r="M4118" s="13"/>
      <c r="N4118" s="14"/>
      <c r="O4118" s="18" t="e">
        <f t="shared" ca="1" si="224"/>
        <v>#VALUE!</v>
      </c>
      <c r="P4118" s="80"/>
      <c r="Q4118" s="80"/>
      <c r="R4118" s="80"/>
      <c r="S4118" s="80"/>
    </row>
    <row r="4119" spans="1:19">
      <c r="A4119" s="7">
        <v>4303</v>
      </c>
      <c r="B4119" s="194" t="s">
        <v>8146</v>
      </c>
      <c r="C4119" s="12" t="s">
        <v>10393</v>
      </c>
      <c r="D4119" s="7" t="str">
        <f t="shared" si="223"/>
        <v>中远箱</v>
      </c>
      <c r="E4119" s="12" t="s">
        <v>17174</v>
      </c>
      <c r="F4119" s="81" t="str">
        <f t="shared" si="225"/>
        <v>请输入日期</v>
      </c>
      <c r="G4119" s="80" t="s">
        <v>10971</v>
      </c>
      <c r="H4119" s="7" t="s">
        <v>9198</v>
      </c>
      <c r="I4119" s="24"/>
      <c r="J4119" s="27"/>
      <c r="K4119" s="12"/>
      <c r="L4119" s="12"/>
      <c r="M4119" s="13"/>
      <c r="N4119" s="14"/>
      <c r="O4119" s="18" t="e">
        <f t="shared" ca="1" si="224"/>
        <v>#VALUE!</v>
      </c>
      <c r="P4119" s="80"/>
      <c r="Q4119" s="80"/>
      <c r="R4119" s="80"/>
      <c r="S4119" s="80"/>
    </row>
    <row r="4120" spans="1:19">
      <c r="A4120" s="7">
        <v>4304</v>
      </c>
      <c r="B4120" s="194" t="s">
        <v>8147</v>
      </c>
      <c r="C4120" s="12" t="s">
        <v>10393</v>
      </c>
      <c r="D4120" s="7" t="str">
        <f t="shared" si="223"/>
        <v>中远箱</v>
      </c>
      <c r="E4120" s="12" t="s">
        <v>17174</v>
      </c>
      <c r="F4120" s="81" t="str">
        <f t="shared" si="225"/>
        <v>请输入日期</v>
      </c>
      <c r="G4120" s="80" t="s">
        <v>10971</v>
      </c>
      <c r="H4120" s="7" t="s">
        <v>9198</v>
      </c>
      <c r="I4120" s="24"/>
      <c r="J4120" s="27"/>
      <c r="K4120" s="12"/>
      <c r="L4120" s="12"/>
      <c r="M4120" s="13"/>
      <c r="N4120" s="14"/>
      <c r="O4120" s="18" t="e">
        <f t="shared" ca="1" si="224"/>
        <v>#VALUE!</v>
      </c>
      <c r="P4120" s="80"/>
      <c r="Q4120" s="80"/>
      <c r="R4120" s="80"/>
      <c r="S4120" s="80"/>
    </row>
    <row r="4121" spans="1:19">
      <c r="A4121" s="7">
        <v>4305</v>
      </c>
      <c r="B4121" s="194" t="s">
        <v>8148</v>
      </c>
      <c r="C4121" s="12" t="s">
        <v>10393</v>
      </c>
      <c r="D4121" s="7" t="str">
        <f t="shared" si="223"/>
        <v>中远箱</v>
      </c>
      <c r="E4121" s="12" t="s">
        <v>17174</v>
      </c>
      <c r="F4121" s="81" t="str">
        <f t="shared" si="225"/>
        <v>请输入日期</v>
      </c>
      <c r="G4121" s="80" t="s">
        <v>10971</v>
      </c>
      <c r="H4121" s="7" t="s">
        <v>9198</v>
      </c>
      <c r="I4121" s="24"/>
      <c r="J4121" s="27"/>
      <c r="K4121" s="12"/>
      <c r="L4121" s="12"/>
      <c r="M4121" s="13"/>
      <c r="N4121" s="14"/>
      <c r="O4121" s="18" t="e">
        <f t="shared" ca="1" si="224"/>
        <v>#VALUE!</v>
      </c>
      <c r="P4121" s="80"/>
      <c r="Q4121" s="80"/>
      <c r="R4121" s="80"/>
      <c r="S4121" s="80"/>
    </row>
    <row r="4122" spans="1:19">
      <c r="A4122" s="7">
        <v>4306</v>
      </c>
      <c r="B4122" s="194" t="s">
        <v>8149</v>
      </c>
      <c r="C4122" s="12" t="s">
        <v>10393</v>
      </c>
      <c r="D4122" s="7" t="str">
        <f t="shared" si="223"/>
        <v>中远箱</v>
      </c>
      <c r="E4122" s="12" t="s">
        <v>17174</v>
      </c>
      <c r="F4122" s="81" t="str">
        <f t="shared" si="225"/>
        <v>请输入日期</v>
      </c>
      <c r="G4122" s="80" t="s">
        <v>10971</v>
      </c>
      <c r="H4122" s="7" t="s">
        <v>9198</v>
      </c>
      <c r="I4122" s="24"/>
      <c r="J4122" s="27"/>
      <c r="K4122" s="12"/>
      <c r="L4122" s="12"/>
      <c r="M4122" s="13"/>
      <c r="N4122" s="14"/>
      <c r="O4122" s="18" t="e">
        <f t="shared" ca="1" si="224"/>
        <v>#VALUE!</v>
      </c>
      <c r="P4122" s="80"/>
      <c r="Q4122" s="80"/>
      <c r="R4122" s="80"/>
      <c r="S4122" s="80"/>
    </row>
    <row r="4123" spans="1:19">
      <c r="A4123" s="7">
        <v>4307</v>
      </c>
      <c r="B4123" s="194" t="s">
        <v>8150</v>
      </c>
      <c r="C4123" s="12" t="s">
        <v>10393</v>
      </c>
      <c r="D4123" s="7" t="str">
        <f t="shared" si="223"/>
        <v>中远箱</v>
      </c>
      <c r="E4123" s="12" t="s">
        <v>17174</v>
      </c>
      <c r="F4123" s="81" t="str">
        <f t="shared" si="225"/>
        <v>请输入日期</v>
      </c>
      <c r="G4123" s="80" t="s">
        <v>10971</v>
      </c>
      <c r="H4123" s="7" t="s">
        <v>9198</v>
      </c>
      <c r="I4123" s="24"/>
      <c r="J4123" s="27"/>
      <c r="K4123" s="12"/>
      <c r="L4123" s="12"/>
      <c r="M4123" s="13"/>
      <c r="N4123" s="14"/>
      <c r="O4123" s="18" t="e">
        <f t="shared" ca="1" si="224"/>
        <v>#VALUE!</v>
      </c>
      <c r="P4123" s="80"/>
      <c r="Q4123" s="80"/>
      <c r="R4123" s="80"/>
      <c r="S4123" s="80"/>
    </row>
    <row r="4124" spans="1:19">
      <c r="A4124" s="7">
        <v>4308</v>
      </c>
      <c r="B4124" s="194" t="s">
        <v>10941</v>
      </c>
      <c r="C4124" s="12" t="s">
        <v>10393</v>
      </c>
      <c r="D4124" s="7" t="str">
        <f t="shared" si="223"/>
        <v>中远箱</v>
      </c>
      <c r="E4124" s="12" t="s">
        <v>17174</v>
      </c>
      <c r="F4124" s="81" t="str">
        <f t="shared" si="225"/>
        <v>请输入日期</v>
      </c>
      <c r="G4124" s="80" t="s">
        <v>10971</v>
      </c>
      <c r="H4124" s="7" t="s">
        <v>9198</v>
      </c>
      <c r="I4124" s="24"/>
      <c r="J4124" s="27"/>
      <c r="K4124" s="12"/>
      <c r="L4124" s="12"/>
      <c r="M4124" s="13"/>
      <c r="N4124" s="14"/>
      <c r="O4124" s="18" t="e">
        <f t="shared" ca="1" si="224"/>
        <v>#VALUE!</v>
      </c>
      <c r="P4124" s="80"/>
      <c r="Q4124" s="80"/>
      <c r="R4124" s="80"/>
      <c r="S4124" s="80"/>
    </row>
    <row r="4125" spans="1:19">
      <c r="A4125" s="7">
        <v>4309</v>
      </c>
      <c r="B4125" s="194" t="s">
        <v>10942</v>
      </c>
      <c r="C4125" s="12" t="s">
        <v>10393</v>
      </c>
      <c r="D4125" s="7" t="str">
        <f t="shared" si="223"/>
        <v>中远箱</v>
      </c>
      <c r="E4125" s="12" t="s">
        <v>17174</v>
      </c>
      <c r="F4125" s="81" t="str">
        <f t="shared" si="225"/>
        <v>请输入日期</v>
      </c>
      <c r="G4125" s="80" t="s">
        <v>10971</v>
      </c>
      <c r="H4125" s="7" t="s">
        <v>9198</v>
      </c>
      <c r="I4125" s="24"/>
      <c r="J4125" s="27"/>
      <c r="K4125" s="12"/>
      <c r="L4125" s="12"/>
      <c r="M4125" s="13"/>
      <c r="N4125" s="14"/>
      <c r="O4125" s="18" t="e">
        <f t="shared" ca="1" si="224"/>
        <v>#VALUE!</v>
      </c>
      <c r="P4125" s="80"/>
      <c r="Q4125" s="80"/>
      <c r="R4125" s="80"/>
      <c r="S4125" s="80"/>
    </row>
    <row r="4126" spans="1:19">
      <c r="A4126" s="7">
        <v>4310</v>
      </c>
      <c r="B4126" s="194" t="s">
        <v>10943</v>
      </c>
      <c r="C4126" s="12" t="s">
        <v>10393</v>
      </c>
      <c r="D4126" s="7" t="str">
        <f t="shared" si="223"/>
        <v>中远箱</v>
      </c>
      <c r="E4126" s="12" t="s">
        <v>17174</v>
      </c>
      <c r="F4126" s="81" t="str">
        <f t="shared" si="225"/>
        <v>请输入日期</v>
      </c>
      <c r="G4126" s="80" t="s">
        <v>10971</v>
      </c>
      <c r="H4126" s="7" t="s">
        <v>9198</v>
      </c>
      <c r="I4126" s="24"/>
      <c r="J4126" s="27"/>
      <c r="K4126" s="12"/>
      <c r="L4126" s="12"/>
      <c r="M4126" s="13"/>
      <c r="N4126" s="14"/>
      <c r="O4126" s="18" t="e">
        <f t="shared" ca="1" si="224"/>
        <v>#VALUE!</v>
      </c>
      <c r="P4126" s="80"/>
      <c r="Q4126" s="80"/>
      <c r="R4126" s="80"/>
      <c r="S4126" s="80"/>
    </row>
    <row r="4127" spans="1:19">
      <c r="A4127" s="7">
        <v>4311</v>
      </c>
      <c r="B4127" s="194" t="s">
        <v>10944</v>
      </c>
      <c r="C4127" s="12" t="s">
        <v>10393</v>
      </c>
      <c r="D4127" s="7" t="str">
        <f t="shared" si="223"/>
        <v>中远箱</v>
      </c>
      <c r="E4127" s="12" t="s">
        <v>17174</v>
      </c>
      <c r="F4127" s="81" t="str">
        <f t="shared" si="225"/>
        <v>请输入日期</v>
      </c>
      <c r="G4127" s="80" t="s">
        <v>10971</v>
      </c>
      <c r="H4127" s="7" t="s">
        <v>9198</v>
      </c>
      <c r="I4127" s="24"/>
      <c r="J4127" s="27"/>
      <c r="K4127" s="12"/>
      <c r="L4127" s="12"/>
      <c r="M4127" s="13"/>
      <c r="N4127" s="14"/>
      <c r="O4127" s="18" t="e">
        <f t="shared" ca="1" si="224"/>
        <v>#VALUE!</v>
      </c>
      <c r="P4127" s="80"/>
      <c r="Q4127" s="80"/>
      <c r="R4127" s="80"/>
      <c r="S4127" s="80"/>
    </row>
    <row r="4128" spans="1:19">
      <c r="A4128" s="7">
        <v>4312</v>
      </c>
      <c r="B4128" s="194" t="s">
        <v>10945</v>
      </c>
      <c r="C4128" s="12" t="s">
        <v>10393</v>
      </c>
      <c r="D4128" s="7" t="str">
        <f t="shared" si="223"/>
        <v>中远箱</v>
      </c>
      <c r="E4128" s="12" t="s">
        <v>17174</v>
      </c>
      <c r="F4128" s="81" t="str">
        <f t="shared" si="225"/>
        <v>请输入日期</v>
      </c>
      <c r="G4128" s="80" t="s">
        <v>10971</v>
      </c>
      <c r="H4128" s="7" t="s">
        <v>9198</v>
      </c>
      <c r="I4128" s="24"/>
      <c r="J4128" s="27"/>
      <c r="K4128" s="12"/>
      <c r="L4128" s="12"/>
      <c r="M4128" s="13"/>
      <c r="N4128" s="14"/>
      <c r="O4128" s="18" t="e">
        <f t="shared" ca="1" si="224"/>
        <v>#VALUE!</v>
      </c>
      <c r="P4128" s="80"/>
      <c r="Q4128" s="80"/>
      <c r="R4128" s="80"/>
      <c r="S4128" s="80"/>
    </row>
    <row r="4129" spans="1:19">
      <c r="A4129" s="7">
        <v>4313</v>
      </c>
      <c r="B4129" s="194" t="s">
        <v>10946</v>
      </c>
      <c r="C4129" s="12" t="s">
        <v>10393</v>
      </c>
      <c r="D4129" s="7" t="str">
        <f t="shared" si="223"/>
        <v>中远箱</v>
      </c>
      <c r="E4129" s="12" t="s">
        <v>17174</v>
      </c>
      <c r="F4129" s="81" t="str">
        <f t="shared" si="225"/>
        <v>请输入日期</v>
      </c>
      <c r="G4129" s="80" t="s">
        <v>10971</v>
      </c>
      <c r="H4129" s="7" t="s">
        <v>9198</v>
      </c>
      <c r="I4129" s="24"/>
      <c r="J4129" s="27"/>
      <c r="K4129" s="12"/>
      <c r="L4129" s="12"/>
      <c r="M4129" s="13"/>
      <c r="N4129" s="14"/>
      <c r="O4129" s="18" t="e">
        <f t="shared" ca="1" si="224"/>
        <v>#VALUE!</v>
      </c>
      <c r="P4129" s="80"/>
      <c r="Q4129" s="80"/>
      <c r="R4129" s="80"/>
      <c r="S4129" s="80"/>
    </row>
    <row r="4130" spans="1:19">
      <c r="A4130" s="7">
        <v>4314</v>
      </c>
      <c r="B4130" s="194" t="s">
        <v>10947</v>
      </c>
      <c r="C4130" s="12" t="s">
        <v>10393</v>
      </c>
      <c r="D4130" s="7" t="str">
        <f t="shared" si="223"/>
        <v>中远箱</v>
      </c>
      <c r="E4130" s="12" t="s">
        <v>17174</v>
      </c>
      <c r="F4130" s="81" t="str">
        <f t="shared" si="225"/>
        <v>请输入日期</v>
      </c>
      <c r="G4130" s="80" t="s">
        <v>10971</v>
      </c>
      <c r="H4130" s="7" t="s">
        <v>9198</v>
      </c>
      <c r="I4130" s="24"/>
      <c r="J4130" s="27"/>
      <c r="K4130" s="12"/>
      <c r="L4130" s="12"/>
      <c r="M4130" s="13"/>
      <c r="N4130" s="14"/>
      <c r="O4130" s="18" t="e">
        <f t="shared" ca="1" si="224"/>
        <v>#VALUE!</v>
      </c>
      <c r="P4130" s="80"/>
      <c r="Q4130" s="80"/>
      <c r="R4130" s="80"/>
      <c r="S4130" s="80"/>
    </row>
    <row r="4131" spans="1:19">
      <c r="A4131" s="7">
        <v>4315</v>
      </c>
      <c r="B4131" s="194" t="s">
        <v>10948</v>
      </c>
      <c r="C4131" s="12" t="s">
        <v>10393</v>
      </c>
      <c r="D4131" s="7" t="str">
        <f t="shared" si="223"/>
        <v>中远箱</v>
      </c>
      <c r="E4131" s="12" t="s">
        <v>17174</v>
      </c>
      <c r="F4131" s="81" t="str">
        <f t="shared" si="225"/>
        <v>请输入日期</v>
      </c>
      <c r="G4131" s="80" t="s">
        <v>10971</v>
      </c>
      <c r="H4131" s="7" t="s">
        <v>9198</v>
      </c>
      <c r="I4131" s="24"/>
      <c r="J4131" s="27"/>
      <c r="K4131" s="12"/>
      <c r="L4131" s="12"/>
      <c r="M4131" s="13"/>
      <c r="N4131" s="14"/>
      <c r="O4131" s="18" t="e">
        <f t="shared" ca="1" si="224"/>
        <v>#VALUE!</v>
      </c>
      <c r="P4131" s="80"/>
      <c r="Q4131" s="80"/>
      <c r="R4131" s="80"/>
      <c r="S4131" s="80"/>
    </row>
    <row r="4132" spans="1:19">
      <c r="A4132" s="7">
        <v>4316</v>
      </c>
      <c r="B4132" s="194" t="s">
        <v>10949</v>
      </c>
      <c r="C4132" s="12" t="s">
        <v>10393</v>
      </c>
      <c r="D4132" s="7" t="str">
        <f t="shared" si="223"/>
        <v>中远箱</v>
      </c>
      <c r="E4132" s="12" t="s">
        <v>17174</v>
      </c>
      <c r="F4132" s="81" t="str">
        <f t="shared" si="225"/>
        <v>请输入日期</v>
      </c>
      <c r="G4132" s="80" t="s">
        <v>4342</v>
      </c>
      <c r="H4132" s="7" t="s">
        <v>9198</v>
      </c>
      <c r="I4132" s="24"/>
      <c r="J4132" s="27"/>
      <c r="K4132" s="12"/>
      <c r="L4132" s="12"/>
      <c r="M4132" s="13"/>
      <c r="N4132" s="14"/>
      <c r="O4132" s="18" t="e">
        <f t="shared" ca="1" si="224"/>
        <v>#VALUE!</v>
      </c>
      <c r="P4132" s="80"/>
      <c r="Q4132" s="80"/>
      <c r="R4132" s="80"/>
      <c r="S4132" s="80"/>
    </row>
    <row r="4133" spans="1:19">
      <c r="A4133" s="7">
        <v>4317</v>
      </c>
      <c r="B4133" s="194" t="s">
        <v>10950</v>
      </c>
      <c r="C4133" s="12" t="s">
        <v>10393</v>
      </c>
      <c r="D4133" s="7" t="str">
        <f t="shared" si="223"/>
        <v>中远箱</v>
      </c>
      <c r="E4133" s="12" t="s">
        <v>17174</v>
      </c>
      <c r="F4133" s="81" t="str">
        <f t="shared" si="225"/>
        <v>请输入日期</v>
      </c>
      <c r="G4133" s="80" t="s">
        <v>10971</v>
      </c>
      <c r="H4133" s="7" t="s">
        <v>9198</v>
      </c>
      <c r="I4133" s="24"/>
      <c r="J4133" s="27"/>
      <c r="K4133" s="12"/>
      <c r="L4133" s="12"/>
      <c r="M4133" s="13"/>
      <c r="N4133" s="14"/>
      <c r="O4133" s="18" t="e">
        <f t="shared" ca="1" si="224"/>
        <v>#VALUE!</v>
      </c>
      <c r="P4133" s="80"/>
      <c r="Q4133" s="80"/>
      <c r="R4133" s="80"/>
      <c r="S4133" s="80"/>
    </row>
    <row r="4134" spans="1:19">
      <c r="A4134" s="7">
        <v>4318</v>
      </c>
      <c r="B4134" s="194" t="s">
        <v>10951</v>
      </c>
      <c r="C4134" s="12" t="s">
        <v>10393</v>
      </c>
      <c r="D4134" s="7" t="str">
        <f t="shared" si="223"/>
        <v>中远箱</v>
      </c>
      <c r="E4134" s="12" t="s">
        <v>17174</v>
      </c>
      <c r="F4134" s="81" t="str">
        <f t="shared" si="225"/>
        <v>请输入日期</v>
      </c>
      <c r="G4134" s="80" t="s">
        <v>10971</v>
      </c>
      <c r="H4134" s="7" t="s">
        <v>9198</v>
      </c>
      <c r="I4134" s="24"/>
      <c r="J4134" s="27"/>
      <c r="K4134" s="12"/>
      <c r="L4134" s="12"/>
      <c r="M4134" s="13"/>
      <c r="N4134" s="14"/>
      <c r="O4134" s="18" t="e">
        <f t="shared" ca="1" si="224"/>
        <v>#VALUE!</v>
      </c>
      <c r="P4134" s="80"/>
      <c r="Q4134" s="80"/>
      <c r="R4134" s="80"/>
      <c r="S4134" s="80"/>
    </row>
    <row r="4135" spans="1:19">
      <c r="A4135" s="7">
        <v>4319</v>
      </c>
      <c r="B4135" s="194" t="s">
        <v>10952</v>
      </c>
      <c r="C4135" s="12" t="s">
        <v>10393</v>
      </c>
      <c r="D4135" s="7" t="str">
        <f t="shared" si="223"/>
        <v>中远箱</v>
      </c>
      <c r="E4135" s="12" t="s">
        <v>17174</v>
      </c>
      <c r="F4135" s="81" t="str">
        <f t="shared" si="225"/>
        <v>请输入日期</v>
      </c>
      <c r="G4135" s="80" t="s">
        <v>10971</v>
      </c>
      <c r="H4135" s="7" t="s">
        <v>9198</v>
      </c>
      <c r="I4135" s="24"/>
      <c r="J4135" s="27"/>
      <c r="K4135" s="12"/>
      <c r="L4135" s="12"/>
      <c r="M4135" s="13"/>
      <c r="N4135" s="14"/>
      <c r="O4135" s="18" t="e">
        <f t="shared" ca="1" si="224"/>
        <v>#VALUE!</v>
      </c>
      <c r="P4135" s="80"/>
      <c r="Q4135" s="80"/>
      <c r="R4135" s="80"/>
      <c r="S4135" s="80"/>
    </row>
    <row r="4136" spans="1:19">
      <c r="A4136" s="7">
        <v>4320</v>
      </c>
      <c r="B4136" s="194" t="s">
        <v>10953</v>
      </c>
      <c r="C4136" s="12" t="s">
        <v>10393</v>
      </c>
      <c r="D4136" s="7" t="str">
        <f t="shared" si="223"/>
        <v>中远箱</v>
      </c>
      <c r="E4136" s="12" t="s">
        <v>17174</v>
      </c>
      <c r="F4136" s="81" t="str">
        <f t="shared" si="225"/>
        <v>请输入日期</v>
      </c>
      <c r="G4136" s="80" t="s">
        <v>10971</v>
      </c>
      <c r="H4136" s="7" t="s">
        <v>9198</v>
      </c>
      <c r="I4136" s="24"/>
      <c r="J4136" s="27"/>
      <c r="K4136" s="12"/>
      <c r="L4136" s="12"/>
      <c r="M4136" s="13"/>
      <c r="N4136" s="14"/>
      <c r="O4136" s="18" t="e">
        <f t="shared" ca="1" si="224"/>
        <v>#VALUE!</v>
      </c>
      <c r="P4136" s="80"/>
      <c r="Q4136" s="80"/>
      <c r="R4136" s="80"/>
      <c r="S4136" s="80"/>
    </row>
    <row r="4137" spans="1:19">
      <c r="A4137" s="7">
        <v>4321</v>
      </c>
      <c r="B4137" s="194" t="s">
        <v>10954</v>
      </c>
      <c r="C4137" s="12" t="s">
        <v>10393</v>
      </c>
      <c r="D4137" s="7" t="str">
        <f t="shared" si="223"/>
        <v>中远箱</v>
      </c>
      <c r="E4137" s="12" t="s">
        <v>17174</v>
      </c>
      <c r="F4137" s="81" t="str">
        <f t="shared" si="225"/>
        <v>请输入日期</v>
      </c>
      <c r="G4137" s="80" t="s">
        <v>10971</v>
      </c>
      <c r="H4137" s="7" t="s">
        <v>9198</v>
      </c>
      <c r="I4137" s="24"/>
      <c r="J4137" s="27"/>
      <c r="K4137" s="12"/>
      <c r="L4137" s="12"/>
      <c r="M4137" s="13"/>
      <c r="N4137" s="14"/>
      <c r="O4137" s="18" t="e">
        <f t="shared" ca="1" si="224"/>
        <v>#VALUE!</v>
      </c>
      <c r="P4137" s="80"/>
      <c r="Q4137" s="80"/>
      <c r="R4137" s="80"/>
      <c r="S4137" s="80"/>
    </row>
    <row r="4138" spans="1:19">
      <c r="A4138" s="7">
        <v>4322</v>
      </c>
      <c r="B4138" s="194" t="s">
        <v>10955</v>
      </c>
      <c r="C4138" s="12" t="s">
        <v>10393</v>
      </c>
      <c r="D4138" s="7" t="str">
        <f t="shared" si="223"/>
        <v>中远箱</v>
      </c>
      <c r="E4138" s="12" t="s">
        <v>17174</v>
      </c>
      <c r="F4138" s="81" t="str">
        <f t="shared" si="225"/>
        <v>请输入日期</v>
      </c>
      <c r="G4138" s="80" t="s">
        <v>10971</v>
      </c>
      <c r="H4138" s="7" t="s">
        <v>9198</v>
      </c>
      <c r="I4138" s="24"/>
      <c r="J4138" s="27"/>
      <c r="K4138" s="12"/>
      <c r="L4138" s="12"/>
      <c r="M4138" s="13"/>
      <c r="N4138" s="14"/>
      <c r="O4138" s="18" t="e">
        <f t="shared" ca="1" si="224"/>
        <v>#VALUE!</v>
      </c>
      <c r="P4138" s="80"/>
      <c r="Q4138" s="80"/>
      <c r="R4138" s="80"/>
      <c r="S4138" s="80"/>
    </row>
    <row r="4139" spans="1:19">
      <c r="A4139" s="7">
        <v>4323</v>
      </c>
      <c r="B4139" s="194" t="s">
        <v>10956</v>
      </c>
      <c r="C4139" s="12" t="s">
        <v>10393</v>
      </c>
      <c r="D4139" s="7" t="str">
        <f t="shared" si="223"/>
        <v>中远箱</v>
      </c>
      <c r="E4139" s="12" t="s">
        <v>17174</v>
      </c>
      <c r="F4139" s="81" t="str">
        <f t="shared" si="225"/>
        <v>请输入日期</v>
      </c>
      <c r="G4139" s="80" t="s">
        <v>10971</v>
      </c>
      <c r="H4139" s="7" t="s">
        <v>9198</v>
      </c>
      <c r="I4139" s="24"/>
      <c r="J4139" s="27"/>
      <c r="K4139" s="12"/>
      <c r="L4139" s="12"/>
      <c r="M4139" s="13"/>
      <c r="N4139" s="14"/>
      <c r="O4139" s="18" t="e">
        <f t="shared" ca="1" si="224"/>
        <v>#VALUE!</v>
      </c>
      <c r="P4139" s="80"/>
      <c r="Q4139" s="80"/>
      <c r="R4139" s="80"/>
      <c r="S4139" s="80"/>
    </row>
    <row r="4140" spans="1:19">
      <c r="A4140" s="7">
        <v>4324</v>
      </c>
      <c r="B4140" s="194" t="s">
        <v>10957</v>
      </c>
      <c r="C4140" s="12" t="s">
        <v>10393</v>
      </c>
      <c r="D4140" s="7" t="str">
        <f t="shared" si="223"/>
        <v>中远箱</v>
      </c>
      <c r="E4140" s="12" t="s">
        <v>17174</v>
      </c>
      <c r="F4140" s="81" t="str">
        <f t="shared" si="225"/>
        <v>请输入日期</v>
      </c>
      <c r="G4140" s="80" t="s">
        <v>10971</v>
      </c>
      <c r="H4140" s="7" t="s">
        <v>9198</v>
      </c>
      <c r="I4140" s="24"/>
      <c r="J4140" s="27"/>
      <c r="K4140" s="12"/>
      <c r="L4140" s="12"/>
      <c r="M4140" s="13"/>
      <c r="N4140" s="14"/>
      <c r="O4140" s="18" t="e">
        <f t="shared" ca="1" si="224"/>
        <v>#VALUE!</v>
      </c>
      <c r="P4140" s="80"/>
      <c r="Q4140" s="80"/>
      <c r="R4140" s="80"/>
      <c r="S4140" s="80"/>
    </row>
    <row r="4141" spans="1:19">
      <c r="A4141" s="7">
        <v>4325</v>
      </c>
      <c r="B4141" s="194" t="s">
        <v>10958</v>
      </c>
      <c r="C4141" s="12" t="s">
        <v>10393</v>
      </c>
      <c r="D4141" s="7" t="str">
        <f t="shared" si="223"/>
        <v>中远箱</v>
      </c>
      <c r="E4141" s="12" t="s">
        <v>17174</v>
      </c>
      <c r="F4141" s="81" t="str">
        <f t="shared" si="225"/>
        <v>请输入日期</v>
      </c>
      <c r="G4141" s="80" t="s">
        <v>10971</v>
      </c>
      <c r="H4141" s="7" t="s">
        <v>9198</v>
      </c>
      <c r="I4141" s="24"/>
      <c r="J4141" s="27"/>
      <c r="K4141" s="12"/>
      <c r="L4141" s="12"/>
      <c r="M4141" s="13"/>
      <c r="N4141" s="14"/>
      <c r="O4141" s="18" t="e">
        <f t="shared" ca="1" si="224"/>
        <v>#VALUE!</v>
      </c>
      <c r="P4141" s="80"/>
      <c r="Q4141" s="80"/>
      <c r="R4141" s="80"/>
      <c r="S4141" s="80"/>
    </row>
    <row r="4142" spans="1:19">
      <c r="A4142" s="7">
        <v>4326</v>
      </c>
      <c r="B4142" s="194" t="s">
        <v>10959</v>
      </c>
      <c r="C4142" s="12" t="s">
        <v>10393</v>
      </c>
      <c r="D4142" s="7" t="str">
        <f t="shared" si="223"/>
        <v>中远箱</v>
      </c>
      <c r="E4142" s="12" t="s">
        <v>17174</v>
      </c>
      <c r="F4142" s="81" t="str">
        <f t="shared" si="225"/>
        <v>请输入日期</v>
      </c>
      <c r="G4142" s="80" t="s">
        <v>10971</v>
      </c>
      <c r="H4142" s="7" t="s">
        <v>9198</v>
      </c>
      <c r="I4142" s="24"/>
      <c r="J4142" s="27"/>
      <c r="K4142" s="12"/>
      <c r="L4142" s="12"/>
      <c r="M4142" s="13"/>
      <c r="N4142" s="14"/>
      <c r="O4142" s="18" t="e">
        <f t="shared" ca="1" si="224"/>
        <v>#VALUE!</v>
      </c>
      <c r="P4142" s="80"/>
      <c r="Q4142" s="80"/>
      <c r="R4142" s="80"/>
      <c r="S4142" s="80"/>
    </row>
    <row r="4143" spans="1:19">
      <c r="A4143" s="7">
        <v>4327</v>
      </c>
      <c r="B4143" s="194" t="s">
        <v>10960</v>
      </c>
      <c r="C4143" s="12" t="s">
        <v>10393</v>
      </c>
      <c r="D4143" s="7" t="str">
        <f t="shared" si="223"/>
        <v>中远箱</v>
      </c>
      <c r="E4143" s="12" t="s">
        <v>17174</v>
      </c>
      <c r="F4143" s="81" t="str">
        <f t="shared" si="225"/>
        <v>请输入日期</v>
      </c>
      <c r="G4143" s="80" t="s">
        <v>10971</v>
      </c>
      <c r="H4143" s="7" t="s">
        <v>9198</v>
      </c>
      <c r="I4143" s="24"/>
      <c r="J4143" s="27"/>
      <c r="K4143" s="12"/>
      <c r="L4143" s="12"/>
      <c r="M4143" s="13"/>
      <c r="N4143" s="14"/>
      <c r="O4143" s="18" t="e">
        <f t="shared" ca="1" si="224"/>
        <v>#VALUE!</v>
      </c>
      <c r="P4143" s="80"/>
      <c r="Q4143" s="80"/>
      <c r="R4143" s="80"/>
      <c r="S4143" s="80"/>
    </row>
    <row r="4144" spans="1:19">
      <c r="A4144" s="7">
        <v>4328</v>
      </c>
      <c r="B4144" s="194" t="s">
        <v>14831</v>
      </c>
      <c r="C4144" s="12" t="s">
        <v>10393</v>
      </c>
      <c r="D4144" s="7" t="str">
        <f t="shared" si="223"/>
        <v>中远箱</v>
      </c>
      <c r="E4144" s="12" t="s">
        <v>17174</v>
      </c>
      <c r="F4144" s="81" t="str">
        <f t="shared" ref="F4144:F4165" si="226">IF(ISNONTEXT(B4143),"","请输入日期")</f>
        <v>请输入日期</v>
      </c>
      <c r="G4144" s="80" t="s">
        <v>10971</v>
      </c>
      <c r="H4144" s="7" t="s">
        <v>9198</v>
      </c>
      <c r="I4144" s="24"/>
      <c r="J4144" s="27"/>
      <c r="K4144" s="12"/>
      <c r="L4144" s="12"/>
      <c r="M4144" s="13"/>
      <c r="N4144" s="14"/>
      <c r="O4144" s="18" t="e">
        <f t="shared" ca="1" si="224"/>
        <v>#VALUE!</v>
      </c>
      <c r="P4144" s="80"/>
      <c r="Q4144" s="80"/>
      <c r="R4144" s="80"/>
      <c r="S4144" s="80"/>
    </row>
    <row r="4145" spans="1:19">
      <c r="A4145" s="7">
        <v>4329</v>
      </c>
      <c r="B4145" s="194" t="s">
        <v>10961</v>
      </c>
      <c r="C4145" s="12" t="s">
        <v>10393</v>
      </c>
      <c r="D4145" s="7" t="str">
        <f t="shared" si="223"/>
        <v>中远箱</v>
      </c>
      <c r="E4145" s="12" t="s">
        <v>17174</v>
      </c>
      <c r="F4145" s="81" t="str">
        <f t="shared" si="226"/>
        <v>请输入日期</v>
      </c>
      <c r="G4145" s="80" t="s">
        <v>10971</v>
      </c>
      <c r="H4145" s="7" t="s">
        <v>9198</v>
      </c>
      <c r="I4145" s="24"/>
      <c r="J4145" s="27"/>
      <c r="K4145" s="12"/>
      <c r="L4145" s="12"/>
      <c r="M4145" s="13"/>
      <c r="N4145" s="14"/>
      <c r="O4145" s="18" t="e">
        <f t="shared" ca="1" si="224"/>
        <v>#VALUE!</v>
      </c>
      <c r="P4145" s="80"/>
      <c r="Q4145" s="80"/>
      <c r="R4145" s="80"/>
      <c r="S4145" s="80"/>
    </row>
    <row r="4146" spans="1:19">
      <c r="A4146" s="7">
        <v>4330</v>
      </c>
      <c r="B4146" s="194" t="s">
        <v>10962</v>
      </c>
      <c r="C4146" s="12" t="s">
        <v>10393</v>
      </c>
      <c r="D4146" s="7" t="str">
        <f t="shared" si="223"/>
        <v>中远箱</v>
      </c>
      <c r="E4146" s="12" t="s">
        <v>17174</v>
      </c>
      <c r="F4146" s="81" t="str">
        <f t="shared" si="226"/>
        <v>请输入日期</v>
      </c>
      <c r="G4146" s="80" t="s">
        <v>10971</v>
      </c>
      <c r="H4146" s="7" t="s">
        <v>9198</v>
      </c>
      <c r="I4146" s="24"/>
      <c r="J4146" s="27"/>
      <c r="K4146" s="12"/>
      <c r="L4146" s="12"/>
      <c r="M4146" s="13"/>
      <c r="N4146" s="14"/>
      <c r="O4146" s="18" t="e">
        <f t="shared" ca="1" si="224"/>
        <v>#VALUE!</v>
      </c>
      <c r="P4146" s="80"/>
      <c r="Q4146" s="80"/>
      <c r="R4146" s="80"/>
      <c r="S4146" s="80"/>
    </row>
    <row r="4147" spans="1:19">
      <c r="A4147" s="7">
        <v>4331</v>
      </c>
      <c r="B4147" s="194" t="s">
        <v>10963</v>
      </c>
      <c r="C4147" s="12" t="s">
        <v>10393</v>
      </c>
      <c r="D4147" s="7" t="str">
        <f t="shared" si="223"/>
        <v>中远箱</v>
      </c>
      <c r="E4147" s="12" t="s">
        <v>17174</v>
      </c>
      <c r="F4147" s="81" t="str">
        <f t="shared" si="226"/>
        <v>请输入日期</v>
      </c>
      <c r="G4147" s="80" t="s">
        <v>10971</v>
      </c>
      <c r="H4147" s="7" t="s">
        <v>9198</v>
      </c>
      <c r="I4147" s="24"/>
      <c r="J4147" s="27"/>
      <c r="K4147" s="12"/>
      <c r="L4147" s="12"/>
      <c r="M4147" s="13"/>
      <c r="N4147" s="14"/>
      <c r="O4147" s="18" t="e">
        <f t="shared" ca="1" si="224"/>
        <v>#VALUE!</v>
      </c>
      <c r="P4147" s="80"/>
      <c r="Q4147" s="80"/>
      <c r="R4147" s="80"/>
      <c r="S4147" s="80"/>
    </row>
    <row r="4148" spans="1:19">
      <c r="A4148" s="7">
        <v>4332</v>
      </c>
      <c r="B4148" s="194" t="s">
        <v>10964</v>
      </c>
      <c r="C4148" s="12" t="s">
        <v>10393</v>
      </c>
      <c r="D4148" s="7" t="str">
        <f t="shared" si="223"/>
        <v>中远箱</v>
      </c>
      <c r="E4148" s="12" t="s">
        <v>17174</v>
      </c>
      <c r="F4148" s="81" t="str">
        <f t="shared" si="226"/>
        <v>请输入日期</v>
      </c>
      <c r="G4148" s="80" t="s">
        <v>10971</v>
      </c>
      <c r="H4148" s="7" t="s">
        <v>9198</v>
      </c>
      <c r="I4148" s="24"/>
      <c r="J4148" s="27"/>
      <c r="K4148" s="12"/>
      <c r="L4148" s="12"/>
      <c r="M4148" s="13"/>
      <c r="N4148" s="14"/>
      <c r="O4148" s="18" t="e">
        <f t="shared" ca="1" si="224"/>
        <v>#VALUE!</v>
      </c>
      <c r="P4148" s="80"/>
      <c r="Q4148" s="80"/>
      <c r="R4148" s="80"/>
      <c r="S4148" s="80"/>
    </row>
    <row r="4149" spans="1:19">
      <c r="A4149" s="7">
        <v>4333</v>
      </c>
      <c r="B4149" s="194" t="s">
        <v>10965</v>
      </c>
      <c r="C4149" s="12" t="s">
        <v>10393</v>
      </c>
      <c r="D4149" s="7" t="str">
        <f t="shared" si="223"/>
        <v>中远箱</v>
      </c>
      <c r="E4149" s="12" t="s">
        <v>17174</v>
      </c>
      <c r="F4149" s="81" t="str">
        <f t="shared" si="226"/>
        <v>请输入日期</v>
      </c>
      <c r="G4149" s="80" t="s">
        <v>10971</v>
      </c>
      <c r="H4149" s="7" t="s">
        <v>9198</v>
      </c>
      <c r="I4149" s="24"/>
      <c r="J4149" s="27"/>
      <c r="K4149" s="12"/>
      <c r="L4149" s="12"/>
      <c r="M4149" s="13"/>
      <c r="N4149" s="14"/>
      <c r="O4149" s="18" t="e">
        <f t="shared" ca="1" si="224"/>
        <v>#VALUE!</v>
      </c>
      <c r="P4149" s="80"/>
      <c r="Q4149" s="80"/>
      <c r="R4149" s="80"/>
      <c r="S4149" s="80"/>
    </row>
    <row r="4150" spans="1:19">
      <c r="A4150" s="7">
        <v>4334</v>
      </c>
      <c r="B4150" s="194" t="s">
        <v>10966</v>
      </c>
      <c r="C4150" s="12" t="s">
        <v>10393</v>
      </c>
      <c r="D4150" s="7" t="str">
        <f t="shared" si="223"/>
        <v>中远箱</v>
      </c>
      <c r="E4150" s="12" t="s">
        <v>17174</v>
      </c>
      <c r="F4150" s="81" t="str">
        <f t="shared" si="226"/>
        <v>请输入日期</v>
      </c>
      <c r="G4150" s="80" t="s">
        <v>10971</v>
      </c>
      <c r="H4150" s="7" t="s">
        <v>9198</v>
      </c>
      <c r="I4150" s="24"/>
      <c r="J4150" s="27"/>
      <c r="K4150" s="12"/>
      <c r="L4150" s="12"/>
      <c r="M4150" s="13"/>
      <c r="N4150" s="14"/>
      <c r="O4150" s="18" t="e">
        <f t="shared" ca="1" si="224"/>
        <v>#VALUE!</v>
      </c>
      <c r="P4150" s="80"/>
      <c r="Q4150" s="80"/>
      <c r="R4150" s="80"/>
      <c r="S4150" s="80"/>
    </row>
    <row r="4151" spans="1:19">
      <c r="A4151" s="7">
        <v>4335</v>
      </c>
      <c r="B4151" s="194" t="s">
        <v>10967</v>
      </c>
      <c r="C4151" s="12" t="s">
        <v>10393</v>
      </c>
      <c r="D4151" s="7" t="str">
        <f t="shared" si="223"/>
        <v>中远箱</v>
      </c>
      <c r="E4151" s="12" t="s">
        <v>17174</v>
      </c>
      <c r="F4151" s="81" t="str">
        <f t="shared" si="226"/>
        <v>请输入日期</v>
      </c>
      <c r="G4151" s="80" t="s">
        <v>10971</v>
      </c>
      <c r="H4151" s="7" t="s">
        <v>9198</v>
      </c>
      <c r="I4151" s="24"/>
      <c r="J4151" s="27"/>
      <c r="K4151" s="12"/>
      <c r="L4151" s="12"/>
      <c r="M4151" s="13"/>
      <c r="N4151" s="14"/>
      <c r="O4151" s="18" t="e">
        <f t="shared" ca="1" si="224"/>
        <v>#VALUE!</v>
      </c>
      <c r="P4151" s="80"/>
      <c r="Q4151" s="80"/>
      <c r="R4151" s="80"/>
      <c r="S4151" s="80"/>
    </row>
    <row r="4152" spans="1:19">
      <c r="A4152" s="7">
        <v>4336</v>
      </c>
      <c r="B4152" s="194" t="s">
        <v>10968</v>
      </c>
      <c r="C4152" s="12" t="s">
        <v>10393</v>
      </c>
      <c r="D4152" s="7" t="str">
        <f t="shared" si="223"/>
        <v>中远箱</v>
      </c>
      <c r="E4152" s="12" t="s">
        <v>17174</v>
      </c>
      <c r="F4152" s="81" t="str">
        <f t="shared" si="226"/>
        <v>请输入日期</v>
      </c>
      <c r="G4152" s="80" t="s">
        <v>10971</v>
      </c>
      <c r="H4152" s="7" t="s">
        <v>9198</v>
      </c>
      <c r="I4152" s="24"/>
      <c r="J4152" s="27"/>
      <c r="K4152" s="12"/>
      <c r="L4152" s="12"/>
      <c r="M4152" s="13"/>
      <c r="N4152" s="14"/>
      <c r="O4152" s="18" t="e">
        <f t="shared" ca="1" si="224"/>
        <v>#VALUE!</v>
      </c>
      <c r="P4152" s="80"/>
      <c r="Q4152" s="80"/>
      <c r="R4152" s="80"/>
      <c r="S4152" s="80"/>
    </row>
    <row r="4153" spans="1:19">
      <c r="A4153" s="7">
        <v>4337</v>
      </c>
      <c r="B4153" s="194" t="s">
        <v>10969</v>
      </c>
      <c r="C4153" s="12" t="s">
        <v>10393</v>
      </c>
      <c r="D4153" s="7" t="str">
        <f t="shared" si="223"/>
        <v>中远箱</v>
      </c>
      <c r="E4153" s="12" t="s">
        <v>17174</v>
      </c>
      <c r="F4153" s="81" t="str">
        <f t="shared" si="226"/>
        <v>请输入日期</v>
      </c>
      <c r="G4153" s="80" t="s">
        <v>10971</v>
      </c>
      <c r="H4153" s="7" t="s">
        <v>9198</v>
      </c>
      <c r="I4153" s="24"/>
      <c r="J4153" s="27"/>
      <c r="K4153" s="12"/>
      <c r="L4153" s="12"/>
      <c r="M4153" s="13"/>
      <c r="N4153" s="14"/>
      <c r="O4153" s="18" t="e">
        <f t="shared" ca="1" si="224"/>
        <v>#VALUE!</v>
      </c>
      <c r="P4153" s="80"/>
      <c r="Q4153" s="80"/>
      <c r="R4153" s="80"/>
      <c r="S4153" s="80"/>
    </row>
    <row r="4154" spans="1:19">
      <c r="A4154" s="7">
        <v>4338</v>
      </c>
      <c r="B4154" s="194" t="s">
        <v>10970</v>
      </c>
      <c r="C4154" s="12" t="s">
        <v>10393</v>
      </c>
      <c r="D4154" s="7" t="str">
        <f t="shared" si="223"/>
        <v>中远箱</v>
      </c>
      <c r="E4154" s="12" t="s">
        <v>17174</v>
      </c>
      <c r="F4154" s="81" t="str">
        <f t="shared" si="226"/>
        <v>请输入日期</v>
      </c>
      <c r="G4154" s="80" t="s">
        <v>10971</v>
      </c>
      <c r="H4154" s="7" t="s">
        <v>9198</v>
      </c>
      <c r="I4154" s="24"/>
      <c r="J4154" s="27"/>
      <c r="K4154" s="12"/>
      <c r="L4154" s="12"/>
      <c r="M4154" s="13"/>
      <c r="N4154" s="14"/>
      <c r="O4154" s="18" t="e">
        <f t="shared" ca="1" si="224"/>
        <v>#VALUE!</v>
      </c>
      <c r="P4154" s="80"/>
      <c r="Q4154" s="80"/>
      <c r="R4154" s="80"/>
      <c r="S4154" s="80"/>
    </row>
    <row r="4155" spans="1:19">
      <c r="A4155" s="7">
        <v>4339</v>
      </c>
      <c r="B4155" s="194" t="s">
        <v>10261</v>
      </c>
      <c r="C4155" s="12" t="s">
        <v>10393</v>
      </c>
      <c r="D4155" s="7" t="str">
        <f t="shared" si="223"/>
        <v>中远箱</v>
      </c>
      <c r="E4155" s="12" t="s">
        <v>17174</v>
      </c>
      <c r="F4155" s="81" t="str">
        <f t="shared" si="226"/>
        <v>请输入日期</v>
      </c>
      <c r="G4155" s="80" t="s">
        <v>10971</v>
      </c>
      <c r="H4155" s="7" t="s">
        <v>9198</v>
      </c>
      <c r="I4155" s="24"/>
      <c r="J4155" s="27"/>
      <c r="K4155" s="12"/>
      <c r="L4155" s="12"/>
      <c r="M4155" s="13"/>
      <c r="N4155" s="14"/>
      <c r="O4155" s="18" t="e">
        <f t="shared" ca="1" si="224"/>
        <v>#VALUE!</v>
      </c>
      <c r="P4155" s="80"/>
      <c r="Q4155" s="80"/>
      <c r="R4155" s="80"/>
      <c r="S4155" s="80"/>
    </row>
    <row r="4156" spans="1:19">
      <c r="A4156" s="7">
        <v>4340</v>
      </c>
      <c r="B4156" s="194" t="s">
        <v>10972</v>
      </c>
      <c r="C4156" s="12" t="s">
        <v>10393</v>
      </c>
      <c r="D4156" s="7" t="str">
        <f t="shared" si="223"/>
        <v>中远箱</v>
      </c>
      <c r="E4156" s="12" t="s">
        <v>17174</v>
      </c>
      <c r="F4156" s="81" t="str">
        <f t="shared" si="226"/>
        <v>请输入日期</v>
      </c>
      <c r="G4156" s="80" t="s">
        <v>10971</v>
      </c>
      <c r="H4156" s="7" t="s">
        <v>9198</v>
      </c>
      <c r="I4156" s="24"/>
      <c r="J4156" s="27"/>
      <c r="K4156" s="12"/>
      <c r="L4156" s="12"/>
      <c r="M4156" s="13"/>
      <c r="N4156" s="14"/>
      <c r="O4156" s="18" t="e">
        <f t="shared" ca="1" si="224"/>
        <v>#VALUE!</v>
      </c>
      <c r="P4156" s="80"/>
      <c r="Q4156" s="80"/>
      <c r="R4156" s="80"/>
      <c r="S4156" s="80"/>
    </row>
    <row r="4157" spans="1:19">
      <c r="A4157" s="7">
        <v>4341</v>
      </c>
      <c r="B4157" s="194" t="s">
        <v>10973</v>
      </c>
      <c r="C4157" s="12" t="s">
        <v>10393</v>
      </c>
      <c r="D4157" s="7" t="str">
        <f t="shared" si="223"/>
        <v>中远箱</v>
      </c>
      <c r="E4157" s="12" t="s">
        <v>17174</v>
      </c>
      <c r="F4157" s="81" t="str">
        <f t="shared" si="226"/>
        <v>请输入日期</v>
      </c>
      <c r="G4157" s="80" t="s">
        <v>10971</v>
      </c>
      <c r="H4157" s="7" t="s">
        <v>9198</v>
      </c>
      <c r="I4157" s="24"/>
      <c r="J4157" s="27"/>
      <c r="K4157" s="12"/>
      <c r="L4157" s="12"/>
      <c r="M4157" s="13"/>
      <c r="N4157" s="14"/>
      <c r="O4157" s="18" t="e">
        <f t="shared" ca="1" si="224"/>
        <v>#VALUE!</v>
      </c>
      <c r="P4157" s="80"/>
      <c r="Q4157" s="80"/>
      <c r="R4157" s="80"/>
      <c r="S4157" s="80"/>
    </row>
    <row r="4158" spans="1:19">
      <c r="A4158" s="7">
        <v>4342</v>
      </c>
      <c r="B4158" s="194" t="s">
        <v>10974</v>
      </c>
      <c r="C4158" s="12" t="s">
        <v>10393</v>
      </c>
      <c r="D4158" s="7" t="str">
        <f t="shared" si="223"/>
        <v>中远箱</v>
      </c>
      <c r="E4158" s="12" t="s">
        <v>17174</v>
      </c>
      <c r="F4158" s="81" t="str">
        <f t="shared" si="226"/>
        <v>请输入日期</v>
      </c>
      <c r="G4158" s="80" t="s">
        <v>10971</v>
      </c>
      <c r="H4158" s="7" t="s">
        <v>9198</v>
      </c>
      <c r="I4158" s="24"/>
      <c r="J4158" s="27"/>
      <c r="K4158" s="12"/>
      <c r="L4158" s="12"/>
      <c r="M4158" s="13"/>
      <c r="N4158" s="14"/>
      <c r="O4158" s="18" t="e">
        <f t="shared" ca="1" si="224"/>
        <v>#VALUE!</v>
      </c>
      <c r="P4158" s="80"/>
      <c r="Q4158" s="80"/>
      <c r="R4158" s="80"/>
      <c r="S4158" s="80"/>
    </row>
    <row r="4159" spans="1:19">
      <c r="A4159" s="7">
        <v>4343</v>
      </c>
      <c r="B4159" s="194" t="s">
        <v>10975</v>
      </c>
      <c r="C4159" s="12" t="s">
        <v>10393</v>
      </c>
      <c r="D4159" s="7" t="str">
        <f t="shared" si="223"/>
        <v>中远箱</v>
      </c>
      <c r="E4159" s="12" t="s">
        <v>17174</v>
      </c>
      <c r="F4159" s="81" t="str">
        <f t="shared" si="226"/>
        <v>请输入日期</v>
      </c>
      <c r="G4159" s="80" t="s">
        <v>10971</v>
      </c>
      <c r="H4159" s="7" t="s">
        <v>9198</v>
      </c>
      <c r="I4159" s="24"/>
      <c r="J4159" s="27"/>
      <c r="K4159" s="12"/>
      <c r="L4159" s="12"/>
      <c r="M4159" s="13"/>
      <c r="N4159" s="14"/>
      <c r="O4159" s="18" t="e">
        <f t="shared" ca="1" si="224"/>
        <v>#VALUE!</v>
      </c>
      <c r="P4159" s="80"/>
      <c r="Q4159" s="80"/>
      <c r="R4159" s="80"/>
      <c r="S4159" s="80"/>
    </row>
    <row r="4160" spans="1:19">
      <c r="A4160" s="7">
        <v>4344</v>
      </c>
      <c r="B4160" s="194" t="s">
        <v>10976</v>
      </c>
      <c r="C4160" s="12" t="s">
        <v>10393</v>
      </c>
      <c r="D4160" s="7" t="str">
        <f t="shared" si="223"/>
        <v>中远箱</v>
      </c>
      <c r="E4160" s="12" t="s">
        <v>17174</v>
      </c>
      <c r="F4160" s="81" t="str">
        <f t="shared" si="226"/>
        <v>请输入日期</v>
      </c>
      <c r="G4160" s="80" t="s">
        <v>10971</v>
      </c>
      <c r="H4160" s="7" t="s">
        <v>9198</v>
      </c>
      <c r="I4160" s="24"/>
      <c r="J4160" s="27"/>
      <c r="K4160" s="12"/>
      <c r="L4160" s="12"/>
      <c r="M4160" s="13"/>
      <c r="N4160" s="14"/>
      <c r="O4160" s="18" t="e">
        <f t="shared" ca="1" si="224"/>
        <v>#VALUE!</v>
      </c>
      <c r="P4160" s="80"/>
      <c r="Q4160" s="80"/>
      <c r="R4160" s="80"/>
      <c r="S4160" s="80"/>
    </row>
    <row r="4161" spans="1:19">
      <c r="A4161" s="7">
        <v>4345</v>
      </c>
      <c r="B4161" s="194" t="s">
        <v>10977</v>
      </c>
      <c r="C4161" s="12" t="s">
        <v>10393</v>
      </c>
      <c r="D4161" s="7" t="str">
        <f t="shared" si="223"/>
        <v>中远箱</v>
      </c>
      <c r="E4161" s="12" t="s">
        <v>17174</v>
      </c>
      <c r="F4161" s="81" t="str">
        <f t="shared" si="226"/>
        <v>请输入日期</v>
      </c>
      <c r="G4161" s="80" t="s">
        <v>10971</v>
      </c>
      <c r="H4161" s="7" t="s">
        <v>9198</v>
      </c>
      <c r="I4161" s="24"/>
      <c r="J4161" s="27"/>
      <c r="K4161" s="12"/>
      <c r="L4161" s="12"/>
      <c r="M4161" s="13"/>
      <c r="N4161" s="14"/>
      <c r="O4161" s="18" t="e">
        <f t="shared" ca="1" si="224"/>
        <v>#VALUE!</v>
      </c>
      <c r="P4161" s="80"/>
      <c r="Q4161" s="80"/>
      <c r="R4161" s="80"/>
      <c r="S4161" s="80"/>
    </row>
    <row r="4162" spans="1:19">
      <c r="A4162" s="7">
        <v>4346</v>
      </c>
      <c r="B4162" s="194" t="s">
        <v>10978</v>
      </c>
      <c r="C4162" s="12" t="s">
        <v>10393</v>
      </c>
      <c r="D4162" s="7" t="str">
        <f t="shared" ref="D4162:D4225" si="227">IF(B4162="","","中远箱")</f>
        <v>中远箱</v>
      </c>
      <c r="E4162" s="12" t="s">
        <v>17174</v>
      </c>
      <c r="F4162" s="81" t="str">
        <f t="shared" si="226"/>
        <v>请输入日期</v>
      </c>
      <c r="G4162" s="80" t="s">
        <v>10971</v>
      </c>
      <c r="H4162" s="7" t="s">
        <v>9198</v>
      </c>
      <c r="I4162" s="24"/>
      <c r="J4162" s="27"/>
      <c r="K4162" s="12"/>
      <c r="L4162" s="12"/>
      <c r="M4162" s="13"/>
      <c r="N4162" s="14"/>
      <c r="O4162" s="18" t="e">
        <f t="shared" ref="O4162:O4225" ca="1" si="228">IF(ISNONTEXT(J4162),DATEDIF(F4162,TODAY(),"d")&amp;"天","出场")</f>
        <v>#VALUE!</v>
      </c>
      <c r="P4162" s="80"/>
      <c r="Q4162" s="80"/>
      <c r="R4162" s="80"/>
      <c r="S4162" s="80"/>
    </row>
    <row r="4163" spans="1:19">
      <c r="A4163" s="7">
        <v>4347</v>
      </c>
      <c r="B4163" s="194" t="s">
        <v>10979</v>
      </c>
      <c r="C4163" s="12" t="s">
        <v>10393</v>
      </c>
      <c r="D4163" s="7" t="str">
        <f t="shared" si="227"/>
        <v>中远箱</v>
      </c>
      <c r="E4163" s="12" t="s">
        <v>17174</v>
      </c>
      <c r="F4163" s="81" t="str">
        <f t="shared" si="226"/>
        <v>请输入日期</v>
      </c>
      <c r="G4163" s="80" t="s">
        <v>10971</v>
      </c>
      <c r="H4163" s="7" t="s">
        <v>9198</v>
      </c>
      <c r="I4163" s="24"/>
      <c r="J4163" s="27"/>
      <c r="K4163" s="12"/>
      <c r="L4163" s="12"/>
      <c r="M4163" s="13"/>
      <c r="N4163" s="14"/>
      <c r="O4163" s="18" t="e">
        <f t="shared" ca="1" si="228"/>
        <v>#VALUE!</v>
      </c>
      <c r="P4163" s="80"/>
      <c r="Q4163" s="80"/>
      <c r="R4163" s="80"/>
      <c r="S4163" s="80"/>
    </row>
    <row r="4164" spans="1:19">
      <c r="A4164" s="7">
        <v>4348</v>
      </c>
      <c r="B4164" s="194" t="s">
        <v>10980</v>
      </c>
      <c r="C4164" s="12" t="s">
        <v>10393</v>
      </c>
      <c r="D4164" s="7" t="str">
        <f t="shared" si="227"/>
        <v>中远箱</v>
      </c>
      <c r="E4164" s="12" t="s">
        <v>17174</v>
      </c>
      <c r="F4164" s="81" t="str">
        <f t="shared" si="226"/>
        <v>请输入日期</v>
      </c>
      <c r="G4164" s="80" t="s">
        <v>10971</v>
      </c>
      <c r="H4164" s="7" t="s">
        <v>9198</v>
      </c>
      <c r="I4164" s="24"/>
      <c r="J4164" s="27"/>
      <c r="K4164" s="12"/>
      <c r="L4164" s="12"/>
      <c r="M4164" s="13"/>
      <c r="N4164" s="14"/>
      <c r="O4164" s="18" t="e">
        <f t="shared" ca="1" si="228"/>
        <v>#VALUE!</v>
      </c>
      <c r="P4164" s="80"/>
      <c r="Q4164" s="80"/>
      <c r="R4164" s="80"/>
      <c r="S4164" s="80"/>
    </row>
    <row r="4165" spans="1:19">
      <c r="A4165" s="7">
        <v>4349</v>
      </c>
      <c r="B4165" s="194" t="s">
        <v>10981</v>
      </c>
      <c r="C4165" s="12" t="s">
        <v>10393</v>
      </c>
      <c r="D4165" s="7" t="str">
        <f t="shared" si="227"/>
        <v>中远箱</v>
      </c>
      <c r="E4165" s="12" t="s">
        <v>17174</v>
      </c>
      <c r="F4165" s="81" t="str">
        <f t="shared" si="226"/>
        <v>请输入日期</v>
      </c>
      <c r="G4165" s="80" t="s">
        <v>10971</v>
      </c>
      <c r="H4165" s="7" t="s">
        <v>9198</v>
      </c>
      <c r="I4165" s="24"/>
      <c r="J4165" s="27"/>
      <c r="K4165" s="12"/>
      <c r="L4165" s="12"/>
      <c r="M4165" s="13"/>
      <c r="N4165" s="14"/>
      <c r="O4165" s="18" t="e">
        <f t="shared" ca="1" si="228"/>
        <v>#VALUE!</v>
      </c>
      <c r="P4165" s="80"/>
      <c r="Q4165" s="80"/>
      <c r="R4165" s="80"/>
      <c r="S4165" s="80"/>
    </row>
    <row r="4166" spans="1:19">
      <c r="A4166" s="7">
        <v>4168</v>
      </c>
      <c r="B4166" s="194" t="s">
        <v>13607</v>
      </c>
      <c r="C4166" s="12" t="s">
        <v>10393</v>
      </c>
      <c r="D4166" s="7" t="str">
        <f t="shared" si="227"/>
        <v>中远箱</v>
      </c>
      <c r="E4166" s="12" t="s">
        <v>17174</v>
      </c>
      <c r="F4166" s="81">
        <v>41743</v>
      </c>
      <c r="G4166" s="80" t="s">
        <v>14604</v>
      </c>
      <c r="H4166" s="7" t="s">
        <v>9198</v>
      </c>
      <c r="I4166" s="24">
        <v>41743</v>
      </c>
      <c r="J4166" s="27"/>
      <c r="K4166" s="12" t="s">
        <v>13302</v>
      </c>
      <c r="L4166" s="12"/>
      <c r="M4166" s="13"/>
      <c r="N4166" s="14"/>
      <c r="O4166" s="18" t="str">
        <f t="shared" ca="1" si="228"/>
        <v>56天</v>
      </c>
      <c r="P4166" s="80"/>
      <c r="Q4166" s="80"/>
      <c r="R4166" s="80"/>
      <c r="S4166" s="80"/>
    </row>
    <row r="4167" spans="1:19">
      <c r="A4167" s="7">
        <v>4169</v>
      </c>
      <c r="B4167" s="229" t="s">
        <v>9518</v>
      </c>
      <c r="C4167" s="12" t="s">
        <v>10393</v>
      </c>
      <c r="D4167" s="7" t="str">
        <f t="shared" si="227"/>
        <v>中远箱</v>
      </c>
      <c r="E4167" s="12" t="s">
        <v>17174</v>
      </c>
      <c r="F4167" s="81">
        <v>41743</v>
      </c>
      <c r="G4167" s="80" t="s">
        <v>14604</v>
      </c>
      <c r="H4167" s="7" t="s">
        <v>9198</v>
      </c>
      <c r="I4167" s="24">
        <v>41751</v>
      </c>
      <c r="J4167" s="27"/>
      <c r="K4167" s="12" t="s">
        <v>16249</v>
      </c>
      <c r="L4167" s="12"/>
      <c r="M4167" s="13"/>
      <c r="N4167" s="14"/>
      <c r="O4167" s="18" t="str">
        <f t="shared" ca="1" si="228"/>
        <v>56天</v>
      </c>
      <c r="P4167" s="80"/>
      <c r="Q4167" s="80"/>
      <c r="R4167" s="80"/>
      <c r="S4167" s="80"/>
    </row>
    <row r="4168" spans="1:19">
      <c r="A4168" s="7">
        <v>4350</v>
      </c>
      <c r="B4168" s="194" t="s">
        <v>10982</v>
      </c>
      <c r="C4168" s="12" t="s">
        <v>10393</v>
      </c>
      <c r="D4168" s="7" t="str">
        <f t="shared" si="227"/>
        <v>中远箱</v>
      </c>
      <c r="E4168" s="12" t="s">
        <v>17174</v>
      </c>
      <c r="F4168" s="81" t="str">
        <f>IF(ISNONTEXT(B4167),"","请输入日期")</f>
        <v>请输入日期</v>
      </c>
      <c r="G4168" s="80" t="s">
        <v>10971</v>
      </c>
      <c r="H4168" s="7" t="s">
        <v>9198</v>
      </c>
      <c r="I4168" s="24"/>
      <c r="J4168" s="27"/>
      <c r="K4168" s="12"/>
      <c r="L4168" s="12"/>
      <c r="M4168" s="13"/>
      <c r="N4168" s="14"/>
      <c r="O4168" s="18" t="e">
        <f t="shared" ca="1" si="228"/>
        <v>#VALUE!</v>
      </c>
      <c r="P4168" s="80"/>
      <c r="Q4168" s="80"/>
      <c r="R4168" s="80"/>
      <c r="S4168" s="80"/>
    </row>
    <row r="4169" spans="1:19">
      <c r="A4169" s="7">
        <v>4351</v>
      </c>
      <c r="B4169" s="194" t="s">
        <v>10983</v>
      </c>
      <c r="C4169" s="12" t="s">
        <v>10393</v>
      </c>
      <c r="D4169" s="7" t="str">
        <f t="shared" si="227"/>
        <v>中远箱</v>
      </c>
      <c r="E4169" s="12" t="s">
        <v>17174</v>
      </c>
      <c r="F4169" s="81" t="str">
        <f>IF(ISNONTEXT(B4168),"","请输入日期")</f>
        <v>请输入日期</v>
      </c>
      <c r="G4169" s="80" t="s">
        <v>10971</v>
      </c>
      <c r="H4169" s="7" t="s">
        <v>9198</v>
      </c>
      <c r="I4169" s="24"/>
      <c r="J4169" s="27"/>
      <c r="K4169" s="12"/>
      <c r="L4169" s="12"/>
      <c r="M4169" s="13"/>
      <c r="N4169" s="14"/>
      <c r="O4169" s="18" t="e">
        <f t="shared" ca="1" si="228"/>
        <v>#VALUE!</v>
      </c>
      <c r="P4169" s="80"/>
      <c r="Q4169" s="80"/>
      <c r="R4169" s="80"/>
      <c r="S4169" s="80"/>
    </row>
    <row r="4170" spans="1:19">
      <c r="A4170" s="7">
        <v>4177</v>
      </c>
      <c r="B4170" s="194" t="s">
        <v>13609</v>
      </c>
      <c r="C4170" s="12" t="s">
        <v>10393</v>
      </c>
      <c r="D4170" s="7" t="str">
        <f t="shared" si="227"/>
        <v>中远箱</v>
      </c>
      <c r="E4170" s="12" t="s">
        <v>17174</v>
      </c>
      <c r="F4170" s="81">
        <v>41750</v>
      </c>
      <c r="G4170" s="80">
        <v>100</v>
      </c>
      <c r="H4170" s="7" t="s">
        <v>9198</v>
      </c>
      <c r="I4170" s="24">
        <v>41757</v>
      </c>
      <c r="J4170" s="27"/>
      <c r="K4170" s="12" t="s">
        <v>12951</v>
      </c>
      <c r="L4170" s="12"/>
      <c r="M4170" s="13"/>
      <c r="N4170" s="14"/>
      <c r="O4170" s="18" t="str">
        <f t="shared" ca="1" si="228"/>
        <v>49天</v>
      </c>
      <c r="P4170" s="80">
        <v>100</v>
      </c>
      <c r="Q4170" s="80">
        <v>9140073</v>
      </c>
      <c r="R4170" s="80"/>
      <c r="S4170" s="80"/>
    </row>
    <row r="4171" spans="1:19">
      <c r="A4171" s="7">
        <v>4178</v>
      </c>
      <c r="B4171" s="194" t="s">
        <v>13610</v>
      </c>
      <c r="C4171" s="12" t="s">
        <v>10393</v>
      </c>
      <c r="D4171" s="7" t="str">
        <f t="shared" si="227"/>
        <v>中远箱</v>
      </c>
      <c r="E4171" s="12" t="s">
        <v>15481</v>
      </c>
      <c r="F4171" s="81">
        <v>41748</v>
      </c>
      <c r="G4171" s="80">
        <v>100</v>
      </c>
      <c r="H4171" s="7" t="s">
        <v>9198</v>
      </c>
      <c r="I4171" s="24">
        <v>41748</v>
      </c>
      <c r="J4171" s="27"/>
      <c r="K4171" s="12" t="s">
        <v>4794</v>
      </c>
      <c r="L4171" s="12"/>
      <c r="M4171" s="13"/>
      <c r="N4171" s="14"/>
      <c r="O4171" s="18" t="str">
        <f t="shared" ca="1" si="228"/>
        <v>51天</v>
      </c>
      <c r="P4171" s="80">
        <v>100</v>
      </c>
      <c r="Q4171" s="80">
        <v>9140073</v>
      </c>
      <c r="R4171" s="80"/>
      <c r="S4171" s="80"/>
    </row>
    <row r="4172" spans="1:19">
      <c r="A4172" s="7">
        <v>4179</v>
      </c>
      <c r="B4172" s="194" t="s">
        <v>13611</v>
      </c>
      <c r="C4172" s="12" t="s">
        <v>10393</v>
      </c>
      <c r="D4172" s="7" t="str">
        <f t="shared" si="227"/>
        <v>中远箱</v>
      </c>
      <c r="E4172" s="12" t="s">
        <v>17174</v>
      </c>
      <c r="F4172" s="81">
        <v>41749</v>
      </c>
      <c r="G4172" s="80">
        <v>100</v>
      </c>
      <c r="H4172" s="7" t="s">
        <v>9198</v>
      </c>
      <c r="I4172" s="24">
        <v>41751</v>
      </c>
      <c r="J4172" s="27"/>
      <c r="K4172" s="12" t="s">
        <v>16249</v>
      </c>
      <c r="L4172" s="12"/>
      <c r="M4172" s="13"/>
      <c r="N4172" s="14"/>
      <c r="O4172" s="18" t="str">
        <f t="shared" ca="1" si="228"/>
        <v>50天</v>
      </c>
      <c r="P4172" s="80">
        <v>100</v>
      </c>
      <c r="Q4172" s="80">
        <v>9140073</v>
      </c>
      <c r="R4172" s="80"/>
      <c r="S4172" s="80"/>
    </row>
    <row r="4173" spans="1:19">
      <c r="A4173" s="7">
        <v>4180</v>
      </c>
      <c r="B4173" s="194" t="s">
        <v>13612</v>
      </c>
      <c r="C4173" s="12" t="s">
        <v>10393</v>
      </c>
      <c r="D4173" s="7" t="str">
        <f t="shared" si="227"/>
        <v>中远箱</v>
      </c>
      <c r="E4173" s="12" t="s">
        <v>15481</v>
      </c>
      <c r="F4173" s="81">
        <v>41748</v>
      </c>
      <c r="G4173" s="80">
        <v>100</v>
      </c>
      <c r="H4173" s="7" t="s">
        <v>9198</v>
      </c>
      <c r="I4173" s="24">
        <v>41765</v>
      </c>
      <c r="J4173" s="27"/>
      <c r="K4173" s="12" t="s">
        <v>4794</v>
      </c>
      <c r="L4173" s="12"/>
      <c r="M4173" s="13"/>
      <c r="N4173" s="14"/>
      <c r="O4173" s="18" t="str">
        <f t="shared" ca="1" si="228"/>
        <v>51天</v>
      </c>
      <c r="P4173" s="80">
        <v>100</v>
      </c>
      <c r="Q4173" s="80">
        <v>9140073</v>
      </c>
      <c r="R4173" s="80"/>
      <c r="S4173" s="80"/>
    </row>
    <row r="4174" spans="1:19">
      <c r="A4174" s="7">
        <v>4181</v>
      </c>
      <c r="B4174" s="194" t="s">
        <v>13613</v>
      </c>
      <c r="C4174" s="12" t="s">
        <v>10393</v>
      </c>
      <c r="D4174" s="7" t="str">
        <f t="shared" si="227"/>
        <v>中远箱</v>
      </c>
      <c r="E4174" s="12" t="s">
        <v>15481</v>
      </c>
      <c r="F4174" s="81">
        <v>41749</v>
      </c>
      <c r="G4174" s="80" t="s">
        <v>7668</v>
      </c>
      <c r="H4174" s="7" t="s">
        <v>9198</v>
      </c>
      <c r="I4174" s="24">
        <v>41750</v>
      </c>
      <c r="J4174" s="27"/>
      <c r="K4174" s="12" t="s">
        <v>7293</v>
      </c>
      <c r="L4174" s="12"/>
      <c r="M4174" s="13"/>
      <c r="N4174" s="14"/>
      <c r="O4174" s="18" t="str">
        <f t="shared" ca="1" si="228"/>
        <v>50天</v>
      </c>
      <c r="P4174" s="80">
        <v>100</v>
      </c>
      <c r="Q4174" s="80">
        <v>9140073</v>
      </c>
      <c r="R4174" s="80"/>
      <c r="S4174" s="80"/>
    </row>
    <row r="4175" spans="1:19">
      <c r="A4175" s="7">
        <v>4182</v>
      </c>
      <c r="B4175" s="194" t="s">
        <v>13614</v>
      </c>
      <c r="C4175" s="12" t="s">
        <v>10393</v>
      </c>
      <c r="D4175" s="7" t="str">
        <f t="shared" si="227"/>
        <v>中远箱</v>
      </c>
      <c r="E4175" s="12" t="s">
        <v>17174</v>
      </c>
      <c r="F4175" s="81">
        <v>41749</v>
      </c>
      <c r="G4175" s="80" t="s">
        <v>7668</v>
      </c>
      <c r="H4175" s="7" t="s">
        <v>9198</v>
      </c>
      <c r="I4175" s="24">
        <v>41750</v>
      </c>
      <c r="J4175" s="27"/>
      <c r="K4175" s="12" t="s">
        <v>2346</v>
      </c>
      <c r="L4175" s="12"/>
      <c r="M4175" s="13"/>
      <c r="N4175" s="14"/>
      <c r="O4175" s="18" t="str">
        <f t="shared" ca="1" si="228"/>
        <v>50天</v>
      </c>
      <c r="P4175" s="80">
        <v>100</v>
      </c>
      <c r="Q4175" s="80">
        <v>9140073</v>
      </c>
      <c r="R4175" s="80"/>
      <c r="S4175" s="80"/>
    </row>
    <row r="4176" spans="1:19">
      <c r="A4176" s="7">
        <v>4183</v>
      </c>
      <c r="B4176" s="194" t="s">
        <v>13615</v>
      </c>
      <c r="C4176" s="12" t="s">
        <v>10393</v>
      </c>
      <c r="D4176" s="7" t="str">
        <f t="shared" si="227"/>
        <v>中远箱</v>
      </c>
      <c r="E4176" s="12" t="s">
        <v>15481</v>
      </c>
      <c r="F4176" s="81">
        <v>41749</v>
      </c>
      <c r="G4176" s="80" t="s">
        <v>7668</v>
      </c>
      <c r="H4176" s="7" t="s">
        <v>9198</v>
      </c>
      <c r="I4176" s="24">
        <v>41765</v>
      </c>
      <c r="J4176" s="27"/>
      <c r="K4176" s="12" t="s">
        <v>4794</v>
      </c>
      <c r="L4176" s="12"/>
      <c r="M4176" s="13"/>
      <c r="N4176" s="14"/>
      <c r="O4176" s="18" t="str">
        <f t="shared" ca="1" si="228"/>
        <v>50天</v>
      </c>
      <c r="P4176" s="80">
        <v>100</v>
      </c>
      <c r="Q4176" s="80">
        <v>9140073</v>
      </c>
      <c r="R4176" s="80"/>
      <c r="S4176" s="80"/>
    </row>
    <row r="4177" spans="1:19">
      <c r="A4177" s="7">
        <v>4184</v>
      </c>
      <c r="B4177" s="194" t="s">
        <v>13616</v>
      </c>
      <c r="C4177" s="12" t="s">
        <v>10393</v>
      </c>
      <c r="D4177" s="7" t="str">
        <f t="shared" si="227"/>
        <v>中远箱</v>
      </c>
      <c r="E4177" s="12" t="s">
        <v>17174</v>
      </c>
      <c r="F4177" s="81">
        <v>41748</v>
      </c>
      <c r="G4177" s="80" t="s">
        <v>7668</v>
      </c>
      <c r="H4177" s="7" t="s">
        <v>9198</v>
      </c>
      <c r="I4177" s="24">
        <v>41751</v>
      </c>
      <c r="J4177" s="27"/>
      <c r="K4177" s="12" t="s">
        <v>972</v>
      </c>
      <c r="L4177" s="12"/>
      <c r="M4177" s="13"/>
      <c r="N4177" s="14"/>
      <c r="O4177" s="18" t="str">
        <f t="shared" ca="1" si="228"/>
        <v>51天</v>
      </c>
      <c r="P4177" s="80"/>
      <c r="Q4177" s="80"/>
      <c r="R4177" s="80"/>
      <c r="S4177" s="80"/>
    </row>
    <row r="4178" spans="1:19">
      <c r="A4178" s="7">
        <v>4185</v>
      </c>
      <c r="B4178" s="194" t="s">
        <v>13617</v>
      </c>
      <c r="C4178" s="12" t="s">
        <v>10393</v>
      </c>
      <c r="D4178" s="7" t="str">
        <f t="shared" si="227"/>
        <v>中远箱</v>
      </c>
      <c r="E4178" s="12" t="s">
        <v>15481</v>
      </c>
      <c r="F4178" s="81">
        <v>41748</v>
      </c>
      <c r="G4178" s="80" t="s">
        <v>7668</v>
      </c>
      <c r="H4178" s="7" t="s">
        <v>9198</v>
      </c>
      <c r="I4178" s="24">
        <v>41748</v>
      </c>
      <c r="J4178" s="27"/>
      <c r="K4178" s="12" t="s">
        <v>13302</v>
      </c>
      <c r="L4178" s="12"/>
      <c r="M4178" s="13"/>
      <c r="N4178" s="14"/>
      <c r="O4178" s="18" t="str">
        <f t="shared" ca="1" si="228"/>
        <v>51天</v>
      </c>
      <c r="P4178" s="80">
        <v>100</v>
      </c>
      <c r="Q4178" s="80">
        <v>9140073</v>
      </c>
      <c r="R4178" s="80"/>
      <c r="S4178" s="80"/>
    </row>
    <row r="4179" spans="1:19">
      <c r="A4179" s="7">
        <v>4352</v>
      </c>
      <c r="B4179" s="194" t="s">
        <v>10984</v>
      </c>
      <c r="C4179" s="12" t="s">
        <v>10393</v>
      </c>
      <c r="D4179" s="7" t="str">
        <f t="shared" si="227"/>
        <v>中远箱</v>
      </c>
      <c r="E4179" s="12" t="s">
        <v>17174</v>
      </c>
      <c r="F4179" s="81" t="str">
        <f>IF(ISNONTEXT(B4178),"","请输入日期")</f>
        <v>请输入日期</v>
      </c>
      <c r="G4179" s="80" t="s">
        <v>10971</v>
      </c>
      <c r="H4179" s="7" t="s">
        <v>9198</v>
      </c>
      <c r="I4179" s="24"/>
      <c r="J4179" s="27"/>
      <c r="K4179" s="12"/>
      <c r="L4179" s="12"/>
      <c r="M4179" s="13"/>
      <c r="N4179" s="14"/>
      <c r="O4179" s="18" t="e">
        <f t="shared" ca="1" si="228"/>
        <v>#VALUE!</v>
      </c>
      <c r="P4179" s="80"/>
      <c r="Q4179" s="80"/>
      <c r="R4179" s="80"/>
      <c r="S4179" s="80"/>
    </row>
    <row r="4180" spans="1:19">
      <c r="A4180" s="7">
        <v>4187</v>
      </c>
      <c r="B4180" s="194" t="s">
        <v>7296</v>
      </c>
      <c r="C4180" s="12" t="s">
        <v>10393</v>
      </c>
      <c r="D4180" s="7" t="str">
        <f t="shared" si="227"/>
        <v>中远箱</v>
      </c>
      <c r="E4180" s="12" t="s">
        <v>15481</v>
      </c>
      <c r="F4180" s="81">
        <v>41744</v>
      </c>
      <c r="G4180" s="80" t="s">
        <v>14604</v>
      </c>
      <c r="H4180" s="7" t="s">
        <v>9198</v>
      </c>
      <c r="I4180" s="24">
        <v>41785</v>
      </c>
      <c r="J4180" s="27"/>
      <c r="K4180" s="12" t="s">
        <v>13464</v>
      </c>
      <c r="L4180" s="12"/>
      <c r="M4180" s="13"/>
      <c r="N4180" s="14"/>
      <c r="O4180" s="18" t="str">
        <f t="shared" ca="1" si="228"/>
        <v>55天</v>
      </c>
      <c r="P4180" s="80"/>
      <c r="Q4180" s="80"/>
      <c r="R4180" s="80"/>
      <c r="S4180" s="80"/>
    </row>
    <row r="4181" spans="1:19">
      <c r="A4181" s="7">
        <v>4188</v>
      </c>
      <c r="B4181" s="194" t="s">
        <v>9548</v>
      </c>
      <c r="C4181" s="12" t="s">
        <v>10393</v>
      </c>
      <c r="D4181" s="7" t="str">
        <f t="shared" si="227"/>
        <v>中远箱</v>
      </c>
      <c r="E4181" s="12" t="s">
        <v>17174</v>
      </c>
      <c r="F4181" s="81">
        <v>41744</v>
      </c>
      <c r="G4181" s="80" t="s">
        <v>14604</v>
      </c>
      <c r="H4181" s="7" t="s">
        <v>9198</v>
      </c>
      <c r="I4181" s="24">
        <v>41757</v>
      </c>
      <c r="J4181" s="27"/>
      <c r="K4181" s="12" t="s">
        <v>12951</v>
      </c>
      <c r="L4181" s="12"/>
      <c r="M4181" s="13"/>
      <c r="N4181" s="14"/>
      <c r="O4181" s="18" t="str">
        <f t="shared" ca="1" si="228"/>
        <v>55天</v>
      </c>
      <c r="P4181" s="80"/>
      <c r="Q4181" s="80"/>
      <c r="R4181" s="80"/>
      <c r="S4181" s="80"/>
    </row>
    <row r="4182" spans="1:19">
      <c r="A4182" s="7">
        <v>4189</v>
      </c>
      <c r="B4182" s="194" t="s">
        <v>9549</v>
      </c>
      <c r="C4182" s="12" t="s">
        <v>10393</v>
      </c>
      <c r="D4182" s="7" t="str">
        <f t="shared" si="227"/>
        <v>中远箱</v>
      </c>
      <c r="E4182" s="12" t="s">
        <v>17174</v>
      </c>
      <c r="F4182" s="81">
        <v>41744</v>
      </c>
      <c r="G4182" s="80" t="s">
        <v>14604</v>
      </c>
      <c r="H4182" s="7" t="s">
        <v>9198</v>
      </c>
      <c r="I4182" s="24">
        <v>41757</v>
      </c>
      <c r="J4182" s="27"/>
      <c r="K4182" s="12" t="s">
        <v>12951</v>
      </c>
      <c r="L4182" s="12"/>
      <c r="M4182" s="13"/>
      <c r="N4182" s="14"/>
      <c r="O4182" s="18" t="str">
        <f t="shared" ca="1" si="228"/>
        <v>55天</v>
      </c>
      <c r="P4182" s="80"/>
      <c r="Q4182" s="80"/>
      <c r="R4182" s="80"/>
      <c r="S4182" s="80"/>
    </row>
    <row r="4183" spans="1:19">
      <c r="A4183" s="7">
        <v>4190</v>
      </c>
      <c r="B4183" s="194" t="s">
        <v>9550</v>
      </c>
      <c r="C4183" s="12" t="s">
        <v>10393</v>
      </c>
      <c r="D4183" s="7" t="str">
        <f t="shared" si="227"/>
        <v>中远箱</v>
      </c>
      <c r="E4183" s="12" t="s">
        <v>15481</v>
      </c>
      <c r="F4183" s="81">
        <v>41745</v>
      </c>
      <c r="G4183" s="80" t="s">
        <v>14604</v>
      </c>
      <c r="H4183" s="7" t="s">
        <v>9198</v>
      </c>
      <c r="I4183" s="24">
        <v>41746</v>
      </c>
      <c r="J4183" s="27"/>
      <c r="K4183" s="12" t="s">
        <v>4794</v>
      </c>
      <c r="L4183" s="12"/>
      <c r="M4183" s="13"/>
      <c r="N4183" s="14"/>
      <c r="O4183" s="18" t="str">
        <f t="shared" ca="1" si="228"/>
        <v>54天</v>
      </c>
      <c r="P4183" s="80"/>
      <c r="Q4183" s="80"/>
      <c r="R4183" s="80"/>
      <c r="S4183" s="80"/>
    </row>
    <row r="4184" spans="1:19">
      <c r="A4184" s="7">
        <v>4191</v>
      </c>
      <c r="B4184" s="194" t="s">
        <v>9551</v>
      </c>
      <c r="C4184" s="12" t="s">
        <v>10393</v>
      </c>
      <c r="D4184" s="7" t="str">
        <f t="shared" si="227"/>
        <v>中远箱</v>
      </c>
      <c r="E4184" s="12" t="s">
        <v>15481</v>
      </c>
      <c r="F4184" s="81">
        <v>41748</v>
      </c>
      <c r="G4184" s="80" t="s">
        <v>14604</v>
      </c>
      <c r="H4184" s="7" t="s">
        <v>9198</v>
      </c>
      <c r="I4184" s="24">
        <v>41759</v>
      </c>
      <c r="J4184" s="27"/>
      <c r="K4184" s="12" t="s">
        <v>10395</v>
      </c>
      <c r="L4184" s="12"/>
      <c r="M4184" s="13"/>
      <c r="N4184" s="14"/>
      <c r="O4184" s="18" t="str">
        <f t="shared" ca="1" si="228"/>
        <v>51天</v>
      </c>
      <c r="P4184" s="80"/>
      <c r="Q4184" s="80"/>
      <c r="R4184" s="80">
        <v>100</v>
      </c>
      <c r="S4184" s="80">
        <v>9140073</v>
      </c>
    </row>
    <row r="4185" spans="1:19">
      <c r="A4185" s="7">
        <v>4192</v>
      </c>
      <c r="B4185" s="194" t="s">
        <v>9552</v>
      </c>
      <c r="C4185" s="12" t="s">
        <v>10393</v>
      </c>
      <c r="D4185" s="7" t="str">
        <f t="shared" si="227"/>
        <v>中远箱</v>
      </c>
      <c r="E4185" s="12" t="s">
        <v>15481</v>
      </c>
      <c r="F4185" s="81">
        <v>41748</v>
      </c>
      <c r="G4185" s="80" t="s">
        <v>14604</v>
      </c>
      <c r="H4185" s="7" t="s">
        <v>9198</v>
      </c>
      <c r="I4185" s="24">
        <v>41758</v>
      </c>
      <c r="J4185" s="27"/>
      <c r="K4185" s="12" t="s">
        <v>10395</v>
      </c>
      <c r="L4185" s="12"/>
      <c r="M4185" s="13"/>
      <c r="N4185" s="14"/>
      <c r="O4185" s="18" t="str">
        <f t="shared" ca="1" si="228"/>
        <v>51天</v>
      </c>
      <c r="P4185" s="80"/>
      <c r="Q4185" s="80"/>
      <c r="R4185" s="80"/>
      <c r="S4185" s="80"/>
    </row>
    <row r="4186" spans="1:19">
      <c r="A4186" s="7">
        <v>4193</v>
      </c>
      <c r="B4186" s="194" t="s">
        <v>9553</v>
      </c>
      <c r="C4186" s="12" t="s">
        <v>10393</v>
      </c>
      <c r="D4186" s="7" t="str">
        <f t="shared" si="227"/>
        <v>中远箱</v>
      </c>
      <c r="E4186" s="12" t="s">
        <v>15481</v>
      </c>
      <c r="F4186" s="81">
        <v>41748</v>
      </c>
      <c r="G4186" s="80" t="s">
        <v>14604</v>
      </c>
      <c r="H4186" s="7" t="s">
        <v>9198</v>
      </c>
      <c r="I4186" s="24">
        <v>41749</v>
      </c>
      <c r="J4186" s="27"/>
      <c r="K4186" s="12" t="s">
        <v>4794</v>
      </c>
      <c r="L4186" s="12"/>
      <c r="M4186" s="13"/>
      <c r="N4186" s="14"/>
      <c r="O4186" s="18" t="str">
        <f t="shared" ca="1" si="228"/>
        <v>51天</v>
      </c>
      <c r="P4186" s="80"/>
      <c r="Q4186" s="80"/>
      <c r="R4186" s="80"/>
      <c r="S4186" s="80"/>
    </row>
    <row r="4187" spans="1:19">
      <c r="A4187" s="7">
        <v>4194</v>
      </c>
      <c r="B4187" s="194" t="s">
        <v>9554</v>
      </c>
      <c r="C4187" s="12" t="s">
        <v>10393</v>
      </c>
      <c r="D4187" s="7" t="str">
        <f t="shared" si="227"/>
        <v>中远箱</v>
      </c>
      <c r="E4187" s="12" t="s">
        <v>15481</v>
      </c>
      <c r="F4187" s="81">
        <v>41748</v>
      </c>
      <c r="G4187" s="80" t="s">
        <v>14604</v>
      </c>
      <c r="H4187" s="7" t="s">
        <v>9198</v>
      </c>
      <c r="I4187" s="24">
        <v>41748</v>
      </c>
      <c r="J4187" s="27"/>
      <c r="K4187" s="12" t="s">
        <v>4794</v>
      </c>
      <c r="L4187" s="12"/>
      <c r="M4187" s="13"/>
      <c r="N4187" s="14"/>
      <c r="O4187" s="18" t="str">
        <f t="shared" ca="1" si="228"/>
        <v>51天</v>
      </c>
      <c r="P4187" s="80"/>
      <c r="Q4187" s="80"/>
      <c r="R4187" s="80"/>
      <c r="S4187" s="80"/>
    </row>
    <row r="4188" spans="1:19">
      <c r="A4188" s="7">
        <v>4195</v>
      </c>
      <c r="B4188" s="194" t="s">
        <v>9555</v>
      </c>
      <c r="C4188" s="12" t="s">
        <v>10393</v>
      </c>
      <c r="D4188" s="7" t="str">
        <f t="shared" si="227"/>
        <v>中远箱</v>
      </c>
      <c r="E4188" s="12" t="s">
        <v>17174</v>
      </c>
      <c r="F4188" s="81">
        <v>41744</v>
      </c>
      <c r="G4188" s="80" t="s">
        <v>14604</v>
      </c>
      <c r="H4188" s="7" t="s">
        <v>9198</v>
      </c>
      <c r="I4188" s="24">
        <v>41746</v>
      </c>
      <c r="J4188" s="27"/>
      <c r="K4188" s="12" t="s">
        <v>5796</v>
      </c>
      <c r="L4188" s="12"/>
      <c r="M4188" s="13"/>
      <c r="N4188" s="14"/>
      <c r="O4188" s="18" t="str">
        <f t="shared" ca="1" si="228"/>
        <v>55天</v>
      </c>
      <c r="P4188" s="80"/>
      <c r="Q4188" s="80"/>
      <c r="R4188" s="80"/>
      <c r="S4188" s="80"/>
    </row>
    <row r="4189" spans="1:19">
      <c r="A4189" s="7">
        <v>4196</v>
      </c>
      <c r="B4189" s="194" t="s">
        <v>11534</v>
      </c>
      <c r="C4189" s="12" t="s">
        <v>10393</v>
      </c>
      <c r="D4189" s="7" t="str">
        <f t="shared" si="227"/>
        <v>中远箱</v>
      </c>
      <c r="E4189" s="12" t="s">
        <v>17174</v>
      </c>
      <c r="F4189" s="81">
        <v>41744</v>
      </c>
      <c r="G4189" s="80" t="s">
        <v>14604</v>
      </c>
      <c r="H4189" s="7" t="s">
        <v>9198</v>
      </c>
      <c r="I4189" s="24">
        <v>41757</v>
      </c>
      <c r="J4189" s="27"/>
      <c r="K4189" s="12" t="s">
        <v>12951</v>
      </c>
      <c r="L4189" s="12"/>
      <c r="M4189" s="13"/>
      <c r="N4189" s="14"/>
      <c r="O4189" s="18" t="str">
        <f t="shared" ca="1" si="228"/>
        <v>55天</v>
      </c>
      <c r="P4189" s="80"/>
      <c r="Q4189" s="80"/>
      <c r="R4189" s="80"/>
      <c r="S4189" s="80"/>
    </row>
    <row r="4190" spans="1:19">
      <c r="A4190" s="7">
        <v>4197</v>
      </c>
      <c r="B4190" s="194" t="s">
        <v>9317</v>
      </c>
      <c r="C4190" s="12" t="s">
        <v>10393</v>
      </c>
      <c r="D4190" s="7" t="str">
        <f t="shared" si="227"/>
        <v>中远箱</v>
      </c>
      <c r="E4190" s="12" t="s">
        <v>17174</v>
      </c>
      <c r="F4190" s="81">
        <v>41745</v>
      </c>
      <c r="G4190" s="80" t="s">
        <v>14604</v>
      </c>
      <c r="H4190" s="7" t="s">
        <v>9198</v>
      </c>
      <c r="I4190" s="24">
        <v>41757</v>
      </c>
      <c r="J4190" s="27"/>
      <c r="K4190" s="12" t="s">
        <v>12951</v>
      </c>
      <c r="L4190" s="12"/>
      <c r="M4190" s="13"/>
      <c r="N4190" s="14"/>
      <c r="O4190" s="18" t="str">
        <f t="shared" ca="1" si="228"/>
        <v>54天</v>
      </c>
      <c r="P4190" s="80"/>
      <c r="Q4190" s="80"/>
      <c r="R4190" s="80"/>
      <c r="S4190" s="80"/>
    </row>
    <row r="4191" spans="1:19">
      <c r="A4191" s="7">
        <v>4198</v>
      </c>
      <c r="B4191" s="194" t="s">
        <v>9556</v>
      </c>
      <c r="C4191" s="12" t="s">
        <v>10393</v>
      </c>
      <c r="D4191" s="7" t="str">
        <f t="shared" si="227"/>
        <v>中远箱</v>
      </c>
      <c r="E4191" s="12" t="s">
        <v>17174</v>
      </c>
      <c r="F4191" s="81">
        <v>41746</v>
      </c>
      <c r="G4191" s="80" t="s">
        <v>14604</v>
      </c>
      <c r="H4191" s="7" t="s">
        <v>9198</v>
      </c>
      <c r="I4191" s="24">
        <v>41746</v>
      </c>
      <c r="J4191" s="27"/>
      <c r="K4191" s="12" t="s">
        <v>4794</v>
      </c>
      <c r="L4191" s="12"/>
      <c r="M4191" s="13"/>
      <c r="N4191" s="14"/>
      <c r="O4191" s="18" t="str">
        <f t="shared" ca="1" si="228"/>
        <v>53天</v>
      </c>
      <c r="P4191" s="80"/>
      <c r="Q4191" s="80"/>
      <c r="R4191" s="80"/>
      <c r="S4191" s="80"/>
    </row>
    <row r="4192" spans="1:19">
      <c r="A4192" s="7">
        <v>4199</v>
      </c>
      <c r="B4192" s="194" t="s">
        <v>9557</v>
      </c>
      <c r="C4192" s="12" t="s">
        <v>10393</v>
      </c>
      <c r="D4192" s="7" t="str">
        <f t="shared" si="227"/>
        <v>中远箱</v>
      </c>
      <c r="E4192" s="12" t="s">
        <v>17174</v>
      </c>
      <c r="F4192" s="81">
        <v>41744</v>
      </c>
      <c r="G4192" s="80" t="s">
        <v>14604</v>
      </c>
      <c r="H4192" s="7" t="s">
        <v>9198</v>
      </c>
      <c r="I4192" s="24">
        <v>41752</v>
      </c>
      <c r="J4192" s="27"/>
      <c r="K4192" s="12" t="s">
        <v>4794</v>
      </c>
      <c r="L4192" s="12"/>
      <c r="M4192" s="13"/>
      <c r="N4192" s="14"/>
      <c r="O4192" s="18" t="str">
        <f t="shared" ca="1" si="228"/>
        <v>55天</v>
      </c>
      <c r="P4192" s="80"/>
      <c r="Q4192" s="80"/>
      <c r="R4192" s="80"/>
      <c r="S4192" s="80"/>
    </row>
    <row r="4193" spans="1:19">
      <c r="A4193" s="7">
        <v>4200</v>
      </c>
      <c r="B4193" s="194" t="s">
        <v>9558</v>
      </c>
      <c r="C4193" s="12" t="s">
        <v>10393</v>
      </c>
      <c r="D4193" s="7" t="str">
        <f t="shared" si="227"/>
        <v>中远箱</v>
      </c>
      <c r="E4193" s="12" t="s">
        <v>17174</v>
      </c>
      <c r="F4193" s="81">
        <v>41744</v>
      </c>
      <c r="G4193" s="80" t="s">
        <v>14604</v>
      </c>
      <c r="H4193" s="7" t="s">
        <v>9198</v>
      </c>
      <c r="I4193" s="24">
        <v>41753</v>
      </c>
      <c r="J4193" s="27"/>
      <c r="K4193" s="12" t="s">
        <v>4794</v>
      </c>
      <c r="L4193" s="12"/>
      <c r="M4193" s="13"/>
      <c r="N4193" s="14"/>
      <c r="O4193" s="18" t="str">
        <f t="shared" ca="1" si="228"/>
        <v>55天</v>
      </c>
      <c r="P4193" s="80"/>
      <c r="Q4193" s="80"/>
      <c r="R4193" s="80"/>
      <c r="S4193" s="80"/>
    </row>
    <row r="4194" spans="1:19">
      <c r="A4194" s="7">
        <v>4201</v>
      </c>
      <c r="B4194" s="194" t="s">
        <v>9559</v>
      </c>
      <c r="C4194" s="12" t="s">
        <v>10393</v>
      </c>
      <c r="D4194" s="7" t="str">
        <f t="shared" si="227"/>
        <v>中远箱</v>
      </c>
      <c r="E4194" s="12" t="s">
        <v>15481</v>
      </c>
      <c r="F4194" s="81">
        <v>41747</v>
      </c>
      <c r="G4194" s="80" t="s">
        <v>14604</v>
      </c>
      <c r="H4194" s="7" t="s">
        <v>9198</v>
      </c>
      <c r="I4194" s="24">
        <v>41784</v>
      </c>
      <c r="J4194" s="27"/>
      <c r="K4194" s="12" t="s">
        <v>10395</v>
      </c>
      <c r="L4194" s="12"/>
      <c r="M4194" s="13"/>
      <c r="N4194" s="14"/>
      <c r="O4194" s="18" t="str">
        <f t="shared" ca="1" si="228"/>
        <v>52天</v>
      </c>
      <c r="P4194" s="80"/>
      <c r="Q4194" s="80"/>
      <c r="R4194" s="80">
        <v>100</v>
      </c>
      <c r="S4194" s="80">
        <v>9140102</v>
      </c>
    </row>
    <row r="4195" spans="1:19">
      <c r="A4195" s="7">
        <v>4202</v>
      </c>
      <c r="B4195" s="194" t="s">
        <v>9560</v>
      </c>
      <c r="C4195" s="12" t="s">
        <v>10393</v>
      </c>
      <c r="D4195" s="7" t="str">
        <f t="shared" si="227"/>
        <v>中远箱</v>
      </c>
      <c r="E4195" s="12" t="s">
        <v>15481</v>
      </c>
      <c r="F4195" s="81">
        <v>41748</v>
      </c>
      <c r="G4195" s="80" t="s">
        <v>14604</v>
      </c>
      <c r="H4195" s="7" t="s">
        <v>9198</v>
      </c>
      <c r="I4195" s="24">
        <v>41758</v>
      </c>
      <c r="J4195" s="27"/>
      <c r="K4195" s="12" t="s">
        <v>5796</v>
      </c>
      <c r="L4195" s="12"/>
      <c r="M4195" s="13"/>
      <c r="N4195" s="14"/>
      <c r="O4195" s="18" t="str">
        <f t="shared" ca="1" si="228"/>
        <v>51天</v>
      </c>
      <c r="P4195" s="80"/>
      <c r="Q4195" s="80"/>
      <c r="R4195" s="80"/>
      <c r="S4195" s="80"/>
    </row>
    <row r="4196" spans="1:19">
      <c r="A4196" s="7">
        <v>4203</v>
      </c>
      <c r="B4196" s="194" t="s">
        <v>9561</v>
      </c>
      <c r="C4196" s="12" t="s">
        <v>10393</v>
      </c>
      <c r="D4196" s="7" t="str">
        <f t="shared" si="227"/>
        <v>中远箱</v>
      </c>
      <c r="E4196" s="12" t="s">
        <v>17174</v>
      </c>
      <c r="F4196" s="81">
        <v>41748</v>
      </c>
      <c r="G4196" s="80" t="s">
        <v>14604</v>
      </c>
      <c r="H4196" s="7" t="s">
        <v>9198</v>
      </c>
      <c r="I4196" s="24">
        <v>41754</v>
      </c>
      <c r="J4196" s="27"/>
      <c r="K4196" s="12" t="s">
        <v>13302</v>
      </c>
      <c r="L4196" s="12"/>
      <c r="M4196" s="13"/>
      <c r="N4196" s="14"/>
      <c r="O4196" s="18" t="str">
        <f t="shared" ca="1" si="228"/>
        <v>51天</v>
      </c>
      <c r="P4196" s="80"/>
      <c r="Q4196" s="80"/>
      <c r="R4196" s="80"/>
      <c r="S4196" s="80"/>
    </row>
    <row r="4197" spans="1:19">
      <c r="A4197" s="7">
        <v>4204</v>
      </c>
      <c r="B4197" s="194" t="s">
        <v>9562</v>
      </c>
      <c r="C4197" s="12" t="s">
        <v>10393</v>
      </c>
      <c r="D4197" s="7" t="str">
        <f t="shared" si="227"/>
        <v>中远箱</v>
      </c>
      <c r="E4197" s="12" t="s">
        <v>17174</v>
      </c>
      <c r="F4197" s="81">
        <v>41744</v>
      </c>
      <c r="G4197" s="80" t="s">
        <v>11504</v>
      </c>
      <c r="H4197" s="7" t="s">
        <v>9198</v>
      </c>
      <c r="I4197" s="24">
        <v>41756</v>
      </c>
      <c r="J4197" s="27"/>
      <c r="K4197" s="12" t="s">
        <v>10395</v>
      </c>
      <c r="L4197" s="12"/>
      <c r="M4197" s="13"/>
      <c r="N4197" s="14"/>
      <c r="O4197" s="18" t="str">
        <f t="shared" ca="1" si="228"/>
        <v>55天</v>
      </c>
      <c r="P4197" s="80"/>
      <c r="Q4197" s="80"/>
      <c r="R4197" s="80">
        <v>100</v>
      </c>
      <c r="S4197" s="80">
        <v>9140073</v>
      </c>
    </row>
    <row r="4198" spans="1:19">
      <c r="A4198" s="7">
        <v>4205</v>
      </c>
      <c r="B4198" s="194" t="s">
        <v>9563</v>
      </c>
      <c r="C4198" s="12" t="s">
        <v>10393</v>
      </c>
      <c r="D4198" s="7" t="str">
        <f t="shared" si="227"/>
        <v>中远箱</v>
      </c>
      <c r="E4198" s="12" t="s">
        <v>17174</v>
      </c>
      <c r="F4198" s="81">
        <v>41744</v>
      </c>
      <c r="G4198" s="80" t="s">
        <v>11504</v>
      </c>
      <c r="H4198" s="7" t="s">
        <v>9198</v>
      </c>
      <c r="I4198" s="24">
        <v>41753</v>
      </c>
      <c r="J4198" s="27"/>
      <c r="K4198" s="12" t="s">
        <v>2861</v>
      </c>
      <c r="L4198" s="12"/>
      <c r="M4198" s="13"/>
      <c r="N4198" s="14"/>
      <c r="O4198" s="18" t="str">
        <f t="shared" ca="1" si="228"/>
        <v>55天</v>
      </c>
      <c r="P4198" s="80"/>
      <c r="Q4198" s="80"/>
      <c r="R4198" s="80"/>
      <c r="S4198" s="80"/>
    </row>
    <row r="4199" spans="1:19">
      <c r="A4199" s="7">
        <v>4206</v>
      </c>
      <c r="B4199" s="194" t="s">
        <v>9564</v>
      </c>
      <c r="C4199" s="12" t="s">
        <v>10393</v>
      </c>
      <c r="D4199" s="7" t="str">
        <f t="shared" si="227"/>
        <v>中远箱</v>
      </c>
      <c r="E4199" s="12" t="s">
        <v>15481</v>
      </c>
      <c r="F4199" s="81">
        <v>41747</v>
      </c>
      <c r="G4199" s="80" t="s">
        <v>14604</v>
      </c>
      <c r="H4199" s="7" t="s">
        <v>9198</v>
      </c>
      <c r="I4199" s="24">
        <v>41784</v>
      </c>
      <c r="J4199" s="27"/>
      <c r="K4199" s="12" t="s">
        <v>504</v>
      </c>
      <c r="L4199" s="12"/>
      <c r="M4199" s="13"/>
      <c r="N4199" s="14"/>
      <c r="O4199" s="18" t="str">
        <f t="shared" ca="1" si="228"/>
        <v>52天</v>
      </c>
      <c r="P4199" s="80"/>
      <c r="Q4199" s="80"/>
      <c r="R4199" s="80"/>
      <c r="S4199" s="80"/>
    </row>
    <row r="4200" spans="1:19">
      <c r="A4200" s="7">
        <v>4207</v>
      </c>
      <c r="B4200" s="194" t="s">
        <v>9565</v>
      </c>
      <c r="C4200" s="12" t="s">
        <v>10393</v>
      </c>
      <c r="D4200" s="7" t="str">
        <f t="shared" si="227"/>
        <v>中远箱</v>
      </c>
      <c r="E4200" s="12" t="s">
        <v>17174</v>
      </c>
      <c r="F4200" s="81">
        <v>41744</v>
      </c>
      <c r="G4200" s="80" t="s">
        <v>14604</v>
      </c>
      <c r="H4200" s="7" t="s">
        <v>9198</v>
      </c>
      <c r="I4200" s="24">
        <v>41746</v>
      </c>
      <c r="J4200" s="27"/>
      <c r="K4200" s="12" t="s">
        <v>5796</v>
      </c>
      <c r="L4200" s="12"/>
      <c r="M4200" s="13"/>
      <c r="N4200" s="14"/>
      <c r="O4200" s="18" t="str">
        <f t="shared" ca="1" si="228"/>
        <v>55天</v>
      </c>
      <c r="P4200" s="80"/>
      <c r="Q4200" s="80"/>
      <c r="R4200" s="80"/>
      <c r="S4200" s="80"/>
    </row>
    <row r="4201" spans="1:19">
      <c r="A4201" s="7">
        <v>4208</v>
      </c>
      <c r="B4201" s="194" t="s">
        <v>9566</v>
      </c>
      <c r="C4201" s="12" t="s">
        <v>10393</v>
      </c>
      <c r="D4201" s="7" t="str">
        <f t="shared" si="227"/>
        <v>中远箱</v>
      </c>
      <c r="E4201" s="12" t="s">
        <v>17174</v>
      </c>
      <c r="F4201" s="81">
        <v>41744</v>
      </c>
      <c r="G4201" s="80" t="s">
        <v>14604</v>
      </c>
      <c r="H4201" s="7" t="s">
        <v>9198</v>
      </c>
      <c r="I4201" s="24">
        <v>41753</v>
      </c>
      <c r="J4201" s="27"/>
      <c r="K4201" s="12" t="s">
        <v>4794</v>
      </c>
      <c r="L4201" s="12"/>
      <c r="M4201" s="13"/>
      <c r="N4201" s="14"/>
      <c r="O4201" s="18" t="str">
        <f t="shared" ca="1" si="228"/>
        <v>55天</v>
      </c>
      <c r="P4201" s="80"/>
      <c r="Q4201" s="80"/>
      <c r="R4201" s="80"/>
      <c r="S4201" s="80"/>
    </row>
    <row r="4202" spans="1:19">
      <c r="A4202" s="7">
        <v>4209</v>
      </c>
      <c r="B4202" s="194" t="s">
        <v>9567</v>
      </c>
      <c r="C4202" s="12" t="s">
        <v>10393</v>
      </c>
      <c r="D4202" s="7" t="str">
        <f t="shared" si="227"/>
        <v>中远箱</v>
      </c>
      <c r="E4202" s="12" t="s">
        <v>15481</v>
      </c>
      <c r="F4202" s="81">
        <v>41745</v>
      </c>
      <c r="G4202" s="80" t="s">
        <v>14604</v>
      </c>
      <c r="H4202" s="7" t="s">
        <v>9198</v>
      </c>
      <c r="I4202" s="24">
        <v>41767</v>
      </c>
      <c r="J4202" s="27"/>
      <c r="K4202" s="12" t="s">
        <v>16249</v>
      </c>
      <c r="L4202" s="12"/>
      <c r="M4202" s="13"/>
      <c r="N4202" s="14"/>
      <c r="O4202" s="18" t="str">
        <f t="shared" ca="1" si="228"/>
        <v>54天</v>
      </c>
      <c r="P4202" s="80"/>
      <c r="Q4202" s="80"/>
      <c r="R4202" s="80"/>
      <c r="S4202" s="80"/>
    </row>
    <row r="4203" spans="1:19">
      <c r="A4203" s="7">
        <v>4210</v>
      </c>
      <c r="B4203" s="194" t="s">
        <v>9568</v>
      </c>
      <c r="C4203" s="12" t="s">
        <v>10393</v>
      </c>
      <c r="D4203" s="7" t="str">
        <f t="shared" si="227"/>
        <v>中远箱</v>
      </c>
      <c r="E4203" s="12" t="s">
        <v>15481</v>
      </c>
      <c r="F4203" s="81">
        <v>41748</v>
      </c>
      <c r="G4203" s="80" t="s">
        <v>14604</v>
      </c>
      <c r="H4203" s="7" t="s">
        <v>9198</v>
      </c>
      <c r="I4203" s="24">
        <v>41766</v>
      </c>
      <c r="J4203" s="27"/>
      <c r="K4203" s="12" t="s">
        <v>5796</v>
      </c>
      <c r="L4203" s="12"/>
      <c r="M4203" s="13"/>
      <c r="N4203" s="14"/>
      <c r="O4203" s="18" t="str">
        <f t="shared" ca="1" si="228"/>
        <v>51天</v>
      </c>
      <c r="P4203" s="80"/>
      <c r="Q4203" s="80"/>
      <c r="R4203" s="80">
        <v>100</v>
      </c>
      <c r="S4203" s="80">
        <v>9140102</v>
      </c>
    </row>
    <row r="4204" spans="1:19">
      <c r="A4204" s="7">
        <v>4211</v>
      </c>
      <c r="B4204" s="194" t="s">
        <v>9569</v>
      </c>
      <c r="C4204" s="12" t="s">
        <v>10393</v>
      </c>
      <c r="D4204" s="7" t="str">
        <f t="shared" si="227"/>
        <v>中远箱</v>
      </c>
      <c r="E4204" s="12" t="s">
        <v>15481</v>
      </c>
      <c r="F4204" s="81">
        <v>41748</v>
      </c>
      <c r="G4204" s="80" t="s">
        <v>14604</v>
      </c>
      <c r="H4204" s="7" t="s">
        <v>9198</v>
      </c>
      <c r="I4204" s="24">
        <v>41757</v>
      </c>
      <c r="J4204" s="27"/>
      <c r="K4204" s="12" t="s">
        <v>10395</v>
      </c>
      <c r="L4204" s="12"/>
      <c r="M4204" s="13"/>
      <c r="N4204" s="14"/>
      <c r="O4204" s="18" t="str">
        <f t="shared" ca="1" si="228"/>
        <v>51天</v>
      </c>
      <c r="P4204" s="80"/>
      <c r="Q4204" s="80"/>
      <c r="R4204" s="80"/>
      <c r="S4204" s="80"/>
    </row>
    <row r="4205" spans="1:19">
      <c r="A4205" s="7">
        <v>4212</v>
      </c>
      <c r="B4205" s="194" t="s">
        <v>9570</v>
      </c>
      <c r="C4205" s="12" t="s">
        <v>10393</v>
      </c>
      <c r="D4205" s="7" t="str">
        <f t="shared" si="227"/>
        <v>中远箱</v>
      </c>
      <c r="E4205" s="12" t="s">
        <v>17174</v>
      </c>
      <c r="F4205" s="81">
        <v>41746</v>
      </c>
      <c r="G4205" s="80" t="s">
        <v>14604</v>
      </c>
      <c r="H4205" s="7" t="s">
        <v>9198</v>
      </c>
      <c r="I4205" s="24">
        <v>41747</v>
      </c>
      <c r="J4205" s="27"/>
      <c r="K4205" s="12" t="s">
        <v>13302</v>
      </c>
      <c r="L4205" s="12"/>
      <c r="M4205" s="13"/>
      <c r="N4205" s="14"/>
      <c r="O4205" s="18" t="str">
        <f t="shared" ca="1" si="228"/>
        <v>53天</v>
      </c>
      <c r="P4205" s="80"/>
      <c r="Q4205" s="80"/>
      <c r="R4205" s="80"/>
      <c r="S4205" s="80"/>
    </row>
    <row r="4206" spans="1:19">
      <c r="A4206" s="7">
        <v>4213</v>
      </c>
      <c r="B4206" s="194" t="s">
        <v>9571</v>
      </c>
      <c r="C4206" s="12" t="s">
        <v>10393</v>
      </c>
      <c r="D4206" s="7" t="str">
        <f t="shared" si="227"/>
        <v>中远箱</v>
      </c>
      <c r="E4206" s="12" t="s">
        <v>15481</v>
      </c>
      <c r="F4206" s="81">
        <v>41750</v>
      </c>
      <c r="G4206" s="80" t="s">
        <v>9658</v>
      </c>
      <c r="H4206" s="7" t="s">
        <v>9198</v>
      </c>
      <c r="I4206" s="24">
        <v>41751</v>
      </c>
      <c r="J4206" s="27"/>
      <c r="K4206" s="12" t="s">
        <v>4794</v>
      </c>
      <c r="L4206" s="12"/>
      <c r="M4206" s="13"/>
      <c r="N4206" s="14"/>
      <c r="O4206" s="18" t="str">
        <f t="shared" ca="1" si="228"/>
        <v>49天</v>
      </c>
      <c r="P4206" s="80"/>
      <c r="Q4206" s="80"/>
      <c r="R4206" s="80"/>
      <c r="S4206" s="80"/>
    </row>
    <row r="4207" spans="1:19">
      <c r="A4207" s="7">
        <v>4214</v>
      </c>
      <c r="B4207" s="194" t="s">
        <v>9572</v>
      </c>
      <c r="C4207" s="12" t="s">
        <v>10393</v>
      </c>
      <c r="D4207" s="7" t="str">
        <f t="shared" si="227"/>
        <v>中远箱</v>
      </c>
      <c r="E4207" s="12" t="s">
        <v>15481</v>
      </c>
      <c r="F4207" s="81">
        <v>41750</v>
      </c>
      <c r="G4207" s="80" t="s">
        <v>14604</v>
      </c>
      <c r="H4207" s="7" t="s">
        <v>9198</v>
      </c>
      <c r="I4207" s="24">
        <v>41751</v>
      </c>
      <c r="J4207" s="27"/>
      <c r="K4207" s="12" t="s">
        <v>4794</v>
      </c>
      <c r="L4207" s="12"/>
      <c r="M4207" s="13"/>
      <c r="N4207" s="14"/>
      <c r="O4207" s="18" t="str">
        <f t="shared" ca="1" si="228"/>
        <v>49天</v>
      </c>
      <c r="P4207" s="80"/>
      <c r="Q4207" s="80"/>
      <c r="R4207" s="80"/>
      <c r="S4207" s="80"/>
    </row>
    <row r="4208" spans="1:19">
      <c r="A4208" s="7">
        <v>4215</v>
      </c>
      <c r="B4208" s="194" t="s">
        <v>9573</v>
      </c>
      <c r="C4208" s="12" t="s">
        <v>10393</v>
      </c>
      <c r="D4208" s="7" t="str">
        <f t="shared" si="227"/>
        <v>中远箱</v>
      </c>
      <c r="E4208" s="12" t="s">
        <v>15481</v>
      </c>
      <c r="F4208" s="81">
        <v>41749</v>
      </c>
      <c r="G4208" s="80" t="s">
        <v>14604</v>
      </c>
      <c r="H4208" s="7" t="s">
        <v>9198</v>
      </c>
      <c r="I4208" s="24">
        <v>41749</v>
      </c>
      <c r="J4208" s="27"/>
      <c r="K4208" s="12" t="s">
        <v>4794</v>
      </c>
      <c r="L4208" s="12"/>
      <c r="M4208" s="13"/>
      <c r="N4208" s="14"/>
      <c r="O4208" s="18" t="str">
        <f t="shared" ca="1" si="228"/>
        <v>50天</v>
      </c>
      <c r="P4208" s="80"/>
      <c r="Q4208" s="80"/>
      <c r="R4208" s="80"/>
      <c r="S4208" s="80"/>
    </row>
    <row r="4209" spans="1:19">
      <c r="A4209" s="7">
        <v>4216</v>
      </c>
      <c r="B4209" s="194" t="s">
        <v>9574</v>
      </c>
      <c r="C4209" s="12" t="s">
        <v>10393</v>
      </c>
      <c r="D4209" s="7" t="str">
        <f t="shared" si="227"/>
        <v>中远箱</v>
      </c>
      <c r="E4209" s="12" t="s">
        <v>15481</v>
      </c>
      <c r="F4209" s="81">
        <v>41747</v>
      </c>
      <c r="G4209" s="80" t="s">
        <v>14604</v>
      </c>
      <c r="H4209" s="7" t="s">
        <v>9198</v>
      </c>
      <c r="I4209" s="24">
        <v>41748</v>
      </c>
      <c r="J4209" s="27"/>
      <c r="K4209" s="12" t="s">
        <v>13302</v>
      </c>
      <c r="L4209" s="12"/>
      <c r="M4209" s="13"/>
      <c r="N4209" s="14"/>
      <c r="O4209" s="18" t="str">
        <f t="shared" ca="1" si="228"/>
        <v>52天</v>
      </c>
      <c r="P4209" s="80"/>
      <c r="Q4209" s="80"/>
      <c r="R4209" s="80"/>
      <c r="S4209" s="80"/>
    </row>
    <row r="4210" spans="1:19">
      <c r="A4210" s="7">
        <v>4217</v>
      </c>
      <c r="B4210" s="194" t="s">
        <v>9575</v>
      </c>
      <c r="C4210" s="12" t="s">
        <v>10393</v>
      </c>
      <c r="D4210" s="7" t="str">
        <f t="shared" si="227"/>
        <v>中远箱</v>
      </c>
      <c r="E4210" s="12" t="s">
        <v>15481</v>
      </c>
      <c r="F4210" s="81">
        <v>41749</v>
      </c>
      <c r="G4210" s="80" t="s">
        <v>14604</v>
      </c>
      <c r="H4210" s="7" t="s">
        <v>9198</v>
      </c>
      <c r="I4210" s="24">
        <v>41749</v>
      </c>
      <c r="J4210" s="27"/>
      <c r="K4210" s="12" t="s">
        <v>4794</v>
      </c>
      <c r="L4210" s="12"/>
      <c r="M4210" s="13"/>
      <c r="N4210" s="14"/>
      <c r="O4210" s="18" t="str">
        <f t="shared" ca="1" si="228"/>
        <v>50天</v>
      </c>
      <c r="P4210" s="80"/>
      <c r="Q4210" s="80"/>
      <c r="R4210" s="80"/>
      <c r="S4210" s="80"/>
    </row>
    <row r="4211" spans="1:19">
      <c r="A4211" s="7">
        <v>4218</v>
      </c>
      <c r="B4211" s="194" t="s">
        <v>9576</v>
      </c>
      <c r="C4211" s="12" t="s">
        <v>10393</v>
      </c>
      <c r="D4211" s="7" t="str">
        <f t="shared" si="227"/>
        <v>中远箱</v>
      </c>
      <c r="E4211" s="12" t="s">
        <v>17174</v>
      </c>
      <c r="F4211" s="81">
        <v>41749</v>
      </c>
      <c r="G4211" s="80" t="s">
        <v>14604</v>
      </c>
      <c r="H4211" s="7" t="s">
        <v>9198</v>
      </c>
      <c r="I4211" s="24">
        <v>41756</v>
      </c>
      <c r="J4211" s="27"/>
      <c r="K4211" s="12" t="s">
        <v>13302</v>
      </c>
      <c r="L4211" s="12"/>
      <c r="M4211" s="13"/>
      <c r="N4211" s="14"/>
      <c r="O4211" s="18" t="str">
        <f t="shared" ca="1" si="228"/>
        <v>50天</v>
      </c>
      <c r="P4211" s="80"/>
      <c r="Q4211" s="80"/>
      <c r="R4211" s="80"/>
      <c r="S4211" s="80"/>
    </row>
    <row r="4212" spans="1:19">
      <c r="A4212" s="7">
        <v>4219</v>
      </c>
      <c r="B4212" s="194" t="s">
        <v>9577</v>
      </c>
      <c r="C4212" s="12" t="s">
        <v>10393</v>
      </c>
      <c r="D4212" s="7" t="str">
        <f t="shared" si="227"/>
        <v>中远箱</v>
      </c>
      <c r="E4212" s="12" t="s">
        <v>15481</v>
      </c>
      <c r="F4212" s="81">
        <v>41751</v>
      </c>
      <c r="G4212" s="80" t="s">
        <v>14604</v>
      </c>
      <c r="H4212" s="7" t="s">
        <v>9198</v>
      </c>
      <c r="I4212" s="24">
        <v>41753</v>
      </c>
      <c r="J4212" s="27"/>
      <c r="K4212" s="12" t="s">
        <v>13302</v>
      </c>
      <c r="L4212" s="12"/>
      <c r="M4212" s="13"/>
      <c r="N4212" s="14"/>
      <c r="O4212" s="18" t="str">
        <f t="shared" ca="1" si="228"/>
        <v>48天</v>
      </c>
      <c r="P4212" s="80"/>
      <c r="Q4212" s="80"/>
      <c r="R4212" s="80"/>
      <c r="S4212" s="80"/>
    </row>
    <row r="4213" spans="1:19">
      <c r="A4213" s="7">
        <v>4220</v>
      </c>
      <c r="B4213" s="194" t="s">
        <v>12316</v>
      </c>
      <c r="C4213" s="12" t="s">
        <v>10393</v>
      </c>
      <c r="D4213" s="7" t="str">
        <f t="shared" si="227"/>
        <v>中远箱</v>
      </c>
      <c r="E4213" s="12" t="s">
        <v>17174</v>
      </c>
      <c r="F4213" s="81">
        <v>41748</v>
      </c>
      <c r="G4213" s="80" t="s">
        <v>14604</v>
      </c>
      <c r="H4213" s="7" t="s">
        <v>9198</v>
      </c>
      <c r="I4213" s="24">
        <v>41749</v>
      </c>
      <c r="J4213" s="27"/>
      <c r="K4213" s="12" t="s">
        <v>4794</v>
      </c>
      <c r="L4213" s="12"/>
      <c r="M4213" s="13"/>
      <c r="N4213" s="14"/>
      <c r="O4213" s="18" t="str">
        <f t="shared" ca="1" si="228"/>
        <v>51天</v>
      </c>
      <c r="P4213" s="80"/>
      <c r="Q4213" s="80"/>
      <c r="R4213" s="80"/>
      <c r="S4213" s="80"/>
    </row>
    <row r="4214" spans="1:19">
      <c r="A4214" s="7">
        <v>4221</v>
      </c>
      <c r="B4214" s="194" t="s">
        <v>9578</v>
      </c>
      <c r="C4214" s="12" t="s">
        <v>10393</v>
      </c>
      <c r="D4214" s="7" t="str">
        <f t="shared" si="227"/>
        <v>中远箱</v>
      </c>
      <c r="E4214" s="12" t="s">
        <v>17174</v>
      </c>
      <c r="F4214" s="81">
        <v>41748</v>
      </c>
      <c r="G4214" s="80" t="s">
        <v>14604</v>
      </c>
      <c r="H4214" s="7" t="s">
        <v>9198</v>
      </c>
      <c r="I4214" s="24">
        <v>41754</v>
      </c>
      <c r="J4214" s="27"/>
      <c r="K4214" s="12" t="s">
        <v>5796</v>
      </c>
      <c r="L4214" s="12"/>
      <c r="M4214" s="13"/>
      <c r="N4214" s="14"/>
      <c r="O4214" s="18" t="str">
        <f t="shared" ca="1" si="228"/>
        <v>51天</v>
      </c>
      <c r="P4214" s="80"/>
      <c r="Q4214" s="80"/>
      <c r="R4214" s="80">
        <v>100</v>
      </c>
      <c r="S4214" s="80">
        <v>9140073</v>
      </c>
    </row>
    <row r="4215" spans="1:19">
      <c r="A4215" s="7">
        <v>4222</v>
      </c>
      <c r="B4215" s="194" t="s">
        <v>9579</v>
      </c>
      <c r="C4215" s="12" t="s">
        <v>10393</v>
      </c>
      <c r="D4215" s="7" t="str">
        <f t="shared" si="227"/>
        <v>中远箱</v>
      </c>
      <c r="E4215" s="12" t="s">
        <v>15481</v>
      </c>
      <c r="F4215" s="81">
        <v>41751</v>
      </c>
      <c r="G4215" s="80" t="s">
        <v>14604</v>
      </c>
      <c r="H4215" s="7" t="s">
        <v>9198</v>
      </c>
      <c r="I4215" s="24">
        <v>41751</v>
      </c>
      <c r="J4215" s="27"/>
      <c r="K4215" s="12" t="s">
        <v>4794</v>
      </c>
      <c r="L4215" s="12"/>
      <c r="M4215" s="13"/>
      <c r="N4215" s="14"/>
      <c r="O4215" s="18" t="str">
        <f t="shared" ca="1" si="228"/>
        <v>48天</v>
      </c>
      <c r="P4215" s="80"/>
      <c r="Q4215" s="80"/>
      <c r="R4215" s="80"/>
      <c r="S4215" s="80"/>
    </row>
    <row r="4216" spans="1:19">
      <c r="A4216" s="7">
        <v>4223</v>
      </c>
      <c r="B4216" s="194" t="s">
        <v>9580</v>
      </c>
      <c r="C4216" s="12" t="s">
        <v>10393</v>
      </c>
      <c r="D4216" s="7" t="str">
        <f t="shared" si="227"/>
        <v>中远箱</v>
      </c>
      <c r="E4216" s="12" t="s">
        <v>15481</v>
      </c>
      <c r="F4216" s="81">
        <v>41749</v>
      </c>
      <c r="G4216" s="80" t="s">
        <v>14604</v>
      </c>
      <c r="H4216" s="7" t="s">
        <v>9198</v>
      </c>
      <c r="I4216" s="24">
        <v>41749</v>
      </c>
      <c r="J4216" s="27"/>
      <c r="K4216" s="12" t="s">
        <v>4794</v>
      </c>
      <c r="L4216" s="12"/>
      <c r="M4216" s="13"/>
      <c r="N4216" s="14"/>
      <c r="O4216" s="18" t="str">
        <f t="shared" ca="1" si="228"/>
        <v>50天</v>
      </c>
      <c r="P4216" s="80"/>
      <c r="Q4216" s="80"/>
      <c r="R4216" s="80"/>
      <c r="S4216" s="80"/>
    </row>
    <row r="4217" spans="1:19">
      <c r="A4217" s="7">
        <v>4224</v>
      </c>
      <c r="B4217" s="194" t="s">
        <v>9581</v>
      </c>
      <c r="C4217" s="12" t="s">
        <v>10393</v>
      </c>
      <c r="D4217" s="7" t="str">
        <f t="shared" si="227"/>
        <v>中远箱</v>
      </c>
      <c r="E4217" s="12" t="s">
        <v>15481</v>
      </c>
      <c r="F4217" s="81">
        <v>41749</v>
      </c>
      <c r="G4217" s="80" t="s">
        <v>14604</v>
      </c>
      <c r="H4217" s="7" t="s">
        <v>9198</v>
      </c>
      <c r="I4217" s="24">
        <v>41751</v>
      </c>
      <c r="J4217" s="27"/>
      <c r="K4217" s="12" t="s">
        <v>4794</v>
      </c>
      <c r="L4217" s="12"/>
      <c r="M4217" s="13"/>
      <c r="N4217" s="14"/>
      <c r="O4217" s="18" t="str">
        <f t="shared" ca="1" si="228"/>
        <v>50天</v>
      </c>
      <c r="P4217" s="80"/>
      <c r="Q4217" s="80"/>
      <c r="R4217" s="80"/>
      <c r="S4217" s="80"/>
    </row>
    <row r="4218" spans="1:19">
      <c r="A4218" s="7">
        <v>4225</v>
      </c>
      <c r="B4218" s="194" t="s">
        <v>9582</v>
      </c>
      <c r="C4218" s="12" t="s">
        <v>10393</v>
      </c>
      <c r="D4218" s="7" t="str">
        <f t="shared" si="227"/>
        <v>中远箱</v>
      </c>
      <c r="E4218" s="12" t="s">
        <v>15481</v>
      </c>
      <c r="F4218" s="81">
        <v>41749</v>
      </c>
      <c r="G4218" s="80" t="s">
        <v>14604</v>
      </c>
      <c r="H4218" s="7" t="s">
        <v>9198</v>
      </c>
      <c r="I4218" s="24">
        <v>41751</v>
      </c>
      <c r="J4218" s="27"/>
      <c r="K4218" s="12" t="s">
        <v>4794</v>
      </c>
      <c r="L4218" s="12"/>
      <c r="M4218" s="13"/>
      <c r="N4218" s="14"/>
      <c r="O4218" s="18" t="str">
        <f t="shared" ca="1" si="228"/>
        <v>50天</v>
      </c>
      <c r="P4218" s="80"/>
      <c r="Q4218" s="80"/>
      <c r="R4218" s="80"/>
      <c r="S4218" s="80"/>
    </row>
    <row r="4219" spans="1:19">
      <c r="A4219" s="7">
        <v>4226</v>
      </c>
      <c r="B4219" s="194" t="s">
        <v>9583</v>
      </c>
      <c r="C4219" s="12" t="s">
        <v>10393</v>
      </c>
      <c r="D4219" s="7" t="str">
        <f t="shared" si="227"/>
        <v>中远箱</v>
      </c>
      <c r="E4219" s="12" t="s">
        <v>17174</v>
      </c>
      <c r="F4219" s="81">
        <v>41745</v>
      </c>
      <c r="G4219" s="80" t="s">
        <v>11504</v>
      </c>
      <c r="H4219" s="7" t="s">
        <v>9198</v>
      </c>
      <c r="I4219" s="24">
        <v>41748</v>
      </c>
      <c r="J4219" s="27"/>
      <c r="K4219" s="12" t="s">
        <v>4794</v>
      </c>
      <c r="L4219" s="12"/>
      <c r="M4219" s="13"/>
      <c r="N4219" s="14"/>
      <c r="O4219" s="18" t="str">
        <f t="shared" ca="1" si="228"/>
        <v>54天</v>
      </c>
      <c r="P4219" s="80"/>
      <c r="Q4219" s="80"/>
      <c r="R4219" s="80"/>
      <c r="S4219" s="80"/>
    </row>
    <row r="4220" spans="1:19">
      <c r="A4220" s="7">
        <v>4227</v>
      </c>
      <c r="B4220" s="194" t="s">
        <v>9584</v>
      </c>
      <c r="C4220" s="12" t="s">
        <v>10393</v>
      </c>
      <c r="D4220" s="7" t="str">
        <f t="shared" si="227"/>
        <v>中远箱</v>
      </c>
      <c r="E4220" s="12" t="s">
        <v>17174</v>
      </c>
      <c r="F4220" s="81">
        <v>41745</v>
      </c>
      <c r="G4220" s="80" t="s">
        <v>14604</v>
      </c>
      <c r="H4220" s="7" t="s">
        <v>9198</v>
      </c>
      <c r="I4220" s="24">
        <v>41746</v>
      </c>
      <c r="J4220" s="27"/>
      <c r="K4220" s="12" t="s">
        <v>4794</v>
      </c>
      <c r="L4220" s="12"/>
      <c r="M4220" s="13"/>
      <c r="N4220" s="14"/>
      <c r="O4220" s="18" t="str">
        <f t="shared" ca="1" si="228"/>
        <v>54天</v>
      </c>
      <c r="P4220" s="80"/>
      <c r="Q4220" s="80"/>
      <c r="R4220" s="80"/>
      <c r="S4220" s="80"/>
    </row>
    <row r="4221" spans="1:19">
      <c r="A4221" s="7">
        <v>4228</v>
      </c>
      <c r="B4221" s="229" t="s">
        <v>7036</v>
      </c>
      <c r="C4221" s="12" t="s">
        <v>10393</v>
      </c>
      <c r="D4221" s="7" t="str">
        <f t="shared" si="227"/>
        <v>中远箱</v>
      </c>
      <c r="E4221" s="12" t="s">
        <v>15481</v>
      </c>
      <c r="F4221" s="81">
        <v>41747</v>
      </c>
      <c r="G4221" s="80" t="s">
        <v>9660</v>
      </c>
      <c r="H4221" s="7" t="s">
        <v>9198</v>
      </c>
      <c r="I4221" s="24">
        <v>41748</v>
      </c>
      <c r="J4221" s="27"/>
      <c r="K4221" s="12" t="s">
        <v>13302</v>
      </c>
      <c r="L4221" s="12"/>
      <c r="M4221" s="13"/>
      <c r="N4221" s="14"/>
      <c r="O4221" s="18" t="str">
        <f t="shared" ca="1" si="228"/>
        <v>52天</v>
      </c>
      <c r="P4221" s="80"/>
      <c r="Q4221" s="80"/>
      <c r="R4221" s="80"/>
      <c r="S4221" s="80"/>
    </row>
    <row r="4222" spans="1:19">
      <c r="A4222" s="7">
        <v>4229</v>
      </c>
      <c r="B4222" s="194" t="s">
        <v>9585</v>
      </c>
      <c r="C4222" s="12" t="s">
        <v>10393</v>
      </c>
      <c r="D4222" s="7" t="str">
        <f t="shared" si="227"/>
        <v>中远箱</v>
      </c>
      <c r="E4222" s="12" t="s">
        <v>15481</v>
      </c>
      <c r="F4222" s="81">
        <v>41748</v>
      </c>
      <c r="G4222" s="80" t="s">
        <v>14604</v>
      </c>
      <c r="H4222" s="7" t="s">
        <v>9198</v>
      </c>
      <c r="I4222" s="24">
        <v>41757</v>
      </c>
      <c r="J4222" s="27"/>
      <c r="K4222" s="12" t="s">
        <v>13302</v>
      </c>
      <c r="L4222" s="12"/>
      <c r="M4222" s="13"/>
      <c r="N4222" s="14"/>
      <c r="O4222" s="18" t="str">
        <f t="shared" ca="1" si="228"/>
        <v>51天</v>
      </c>
      <c r="P4222" s="80"/>
      <c r="Q4222" s="80"/>
      <c r="R4222" s="80"/>
      <c r="S4222" s="80"/>
    </row>
    <row r="4223" spans="1:19">
      <c r="A4223" s="7">
        <v>4230</v>
      </c>
      <c r="B4223" s="194" t="s">
        <v>9586</v>
      </c>
      <c r="C4223" s="12" t="s">
        <v>10393</v>
      </c>
      <c r="D4223" s="7" t="str">
        <f t="shared" si="227"/>
        <v>中远箱</v>
      </c>
      <c r="E4223" s="12" t="s">
        <v>15481</v>
      </c>
      <c r="F4223" s="81">
        <v>41746</v>
      </c>
      <c r="G4223" s="80" t="s">
        <v>14604</v>
      </c>
      <c r="H4223" s="7" t="s">
        <v>9198</v>
      </c>
      <c r="I4223" s="24">
        <v>41784</v>
      </c>
      <c r="J4223" s="27"/>
      <c r="K4223" s="12" t="s">
        <v>504</v>
      </c>
      <c r="L4223" s="12"/>
      <c r="M4223" s="13"/>
      <c r="N4223" s="14"/>
      <c r="O4223" s="18" t="str">
        <f t="shared" ca="1" si="228"/>
        <v>53天</v>
      </c>
      <c r="P4223" s="80"/>
      <c r="Q4223" s="80"/>
      <c r="R4223" s="80"/>
      <c r="S4223" s="80"/>
    </row>
    <row r="4224" spans="1:19">
      <c r="A4224" s="7">
        <v>4231</v>
      </c>
      <c r="B4224" s="194" t="s">
        <v>9587</v>
      </c>
      <c r="C4224" s="12" t="s">
        <v>10393</v>
      </c>
      <c r="D4224" s="7" t="str">
        <f t="shared" si="227"/>
        <v>中远箱</v>
      </c>
      <c r="E4224" s="12" t="s">
        <v>15481</v>
      </c>
      <c r="F4224" s="81">
        <v>41747</v>
      </c>
      <c r="G4224" s="80" t="s">
        <v>14604</v>
      </c>
      <c r="H4224" s="7" t="s">
        <v>9198</v>
      </c>
      <c r="I4224" s="24">
        <v>41766</v>
      </c>
      <c r="J4224" s="27"/>
      <c r="K4224" s="12" t="s">
        <v>5796</v>
      </c>
      <c r="L4224" s="12"/>
      <c r="M4224" s="13"/>
      <c r="N4224" s="14"/>
      <c r="O4224" s="18" t="str">
        <f t="shared" ca="1" si="228"/>
        <v>52天</v>
      </c>
      <c r="P4224" s="80"/>
      <c r="Q4224" s="80"/>
      <c r="R4224" s="80">
        <v>100</v>
      </c>
      <c r="S4224" s="80">
        <v>9140102</v>
      </c>
    </row>
    <row r="4225" spans="1:19">
      <c r="A4225" s="7">
        <v>4232</v>
      </c>
      <c r="B4225" s="194" t="s">
        <v>9588</v>
      </c>
      <c r="C4225" s="12" t="s">
        <v>10393</v>
      </c>
      <c r="D4225" s="7" t="str">
        <f t="shared" si="227"/>
        <v>中远箱</v>
      </c>
      <c r="E4225" s="12" t="s">
        <v>17174</v>
      </c>
      <c r="F4225" s="81">
        <v>41747</v>
      </c>
      <c r="G4225" s="80" t="s">
        <v>14604</v>
      </c>
      <c r="H4225" s="7" t="s">
        <v>9198</v>
      </c>
      <c r="I4225" s="24">
        <v>41747</v>
      </c>
      <c r="J4225" s="27"/>
      <c r="K4225" s="12" t="s">
        <v>13302</v>
      </c>
      <c r="L4225" s="12"/>
      <c r="M4225" s="13"/>
      <c r="N4225" s="14"/>
      <c r="O4225" s="18" t="str">
        <f t="shared" ca="1" si="228"/>
        <v>52天</v>
      </c>
      <c r="P4225" s="80"/>
      <c r="Q4225" s="80"/>
      <c r="R4225" s="80"/>
      <c r="S4225" s="80"/>
    </row>
    <row r="4226" spans="1:19">
      <c r="A4226" s="7">
        <v>4233</v>
      </c>
      <c r="B4226" s="194" t="s">
        <v>9589</v>
      </c>
      <c r="C4226" s="12" t="s">
        <v>10393</v>
      </c>
      <c r="D4226" s="7" t="str">
        <f t="shared" ref="D4226:D4289" si="229">IF(B4226="","","中远箱")</f>
        <v>中远箱</v>
      </c>
      <c r="E4226" s="12" t="s">
        <v>17174</v>
      </c>
      <c r="F4226" s="81">
        <v>41747</v>
      </c>
      <c r="G4226" s="80" t="s">
        <v>14604</v>
      </c>
      <c r="H4226" s="7" t="s">
        <v>9198</v>
      </c>
      <c r="I4226" s="24">
        <v>41747</v>
      </c>
      <c r="J4226" s="27"/>
      <c r="K4226" s="12" t="s">
        <v>13302</v>
      </c>
      <c r="L4226" s="12"/>
      <c r="M4226" s="13"/>
      <c r="N4226" s="14"/>
      <c r="O4226" s="18" t="str">
        <f t="shared" ref="O4226:O4289" ca="1" si="230">IF(ISNONTEXT(J4226),DATEDIF(F4226,TODAY(),"d")&amp;"天","出场")</f>
        <v>52天</v>
      </c>
      <c r="P4226" s="80"/>
      <c r="Q4226" s="80"/>
      <c r="R4226" s="80"/>
      <c r="S4226" s="80"/>
    </row>
    <row r="4227" spans="1:19">
      <c r="A4227" s="7">
        <v>4234</v>
      </c>
      <c r="B4227" s="194" t="s">
        <v>9590</v>
      </c>
      <c r="C4227" s="12" t="s">
        <v>10393</v>
      </c>
      <c r="D4227" s="7" t="str">
        <f t="shared" si="229"/>
        <v>中远箱</v>
      </c>
      <c r="E4227" s="12" t="s">
        <v>15481</v>
      </c>
      <c r="F4227" s="81">
        <v>41745</v>
      </c>
      <c r="G4227" s="80" t="s">
        <v>14604</v>
      </c>
      <c r="H4227" s="7" t="s">
        <v>9198</v>
      </c>
      <c r="I4227" s="24">
        <v>41767</v>
      </c>
      <c r="J4227" s="27"/>
      <c r="K4227" s="12" t="s">
        <v>16249</v>
      </c>
      <c r="L4227" s="12"/>
      <c r="M4227" s="13"/>
      <c r="N4227" s="14"/>
      <c r="O4227" s="18" t="str">
        <f t="shared" ca="1" si="230"/>
        <v>54天</v>
      </c>
      <c r="P4227" s="80"/>
      <c r="Q4227" s="80"/>
      <c r="R4227" s="80"/>
      <c r="S4227" s="80"/>
    </row>
    <row r="4228" spans="1:19">
      <c r="A4228" s="7">
        <v>4235</v>
      </c>
      <c r="B4228" s="194" t="s">
        <v>9591</v>
      </c>
      <c r="C4228" s="12" t="s">
        <v>10393</v>
      </c>
      <c r="D4228" s="7" t="str">
        <f t="shared" si="229"/>
        <v>中远箱</v>
      </c>
      <c r="E4228" s="12" t="s">
        <v>15481</v>
      </c>
      <c r="F4228" s="81">
        <v>41747</v>
      </c>
      <c r="G4228" s="80" t="s">
        <v>14604</v>
      </c>
      <c r="H4228" s="7" t="s">
        <v>9198</v>
      </c>
      <c r="I4228" s="24">
        <v>41767</v>
      </c>
      <c r="J4228" s="27"/>
      <c r="K4228" s="12" t="s">
        <v>16249</v>
      </c>
      <c r="L4228" s="12"/>
      <c r="M4228" s="13"/>
      <c r="N4228" s="14"/>
      <c r="O4228" s="18" t="str">
        <f t="shared" ca="1" si="230"/>
        <v>52天</v>
      </c>
      <c r="P4228" s="80"/>
      <c r="Q4228" s="80"/>
      <c r="R4228" s="80"/>
      <c r="S4228" s="80"/>
    </row>
    <row r="4229" spans="1:19">
      <c r="A4229" s="7">
        <v>4236</v>
      </c>
      <c r="B4229" s="194" t="s">
        <v>9592</v>
      </c>
      <c r="C4229" s="12" t="s">
        <v>10393</v>
      </c>
      <c r="D4229" s="7" t="str">
        <f t="shared" si="229"/>
        <v>中远箱</v>
      </c>
      <c r="E4229" s="12" t="s">
        <v>17174</v>
      </c>
      <c r="F4229" s="81">
        <v>41748</v>
      </c>
      <c r="G4229" s="80" t="s">
        <v>14604</v>
      </c>
      <c r="H4229" s="7" t="s">
        <v>9198</v>
      </c>
      <c r="I4229" s="24">
        <v>41754</v>
      </c>
      <c r="J4229" s="27"/>
      <c r="K4229" s="12" t="s">
        <v>14836</v>
      </c>
      <c r="L4229" s="12"/>
      <c r="M4229" s="13"/>
      <c r="N4229" s="14"/>
      <c r="O4229" s="18" t="str">
        <f t="shared" ca="1" si="230"/>
        <v>51天</v>
      </c>
      <c r="P4229" s="80"/>
      <c r="Q4229" s="80"/>
      <c r="R4229" s="80"/>
      <c r="S4229" s="80"/>
    </row>
    <row r="4230" spans="1:19">
      <c r="A4230" s="7">
        <v>4237</v>
      </c>
      <c r="B4230" s="194" t="s">
        <v>9593</v>
      </c>
      <c r="C4230" s="12" t="s">
        <v>10393</v>
      </c>
      <c r="D4230" s="7" t="str">
        <f t="shared" si="229"/>
        <v>中远箱</v>
      </c>
      <c r="E4230" s="12" t="s">
        <v>15481</v>
      </c>
      <c r="F4230" s="81">
        <v>41748</v>
      </c>
      <c r="G4230" s="80" t="s">
        <v>14604</v>
      </c>
      <c r="H4230" s="7" t="s">
        <v>9198</v>
      </c>
      <c r="I4230" s="24">
        <v>41757</v>
      </c>
      <c r="J4230" s="27"/>
      <c r="K4230" s="12" t="s">
        <v>10395</v>
      </c>
      <c r="L4230" s="12"/>
      <c r="M4230" s="13"/>
      <c r="N4230" s="14"/>
      <c r="O4230" s="18" t="str">
        <f t="shared" ca="1" si="230"/>
        <v>51天</v>
      </c>
      <c r="P4230" s="80"/>
      <c r="Q4230" s="80"/>
      <c r="R4230" s="80"/>
      <c r="S4230" s="80"/>
    </row>
    <row r="4231" spans="1:19">
      <c r="A4231" s="7">
        <v>4238</v>
      </c>
      <c r="B4231" s="194" t="s">
        <v>9594</v>
      </c>
      <c r="C4231" s="12" t="s">
        <v>10393</v>
      </c>
      <c r="D4231" s="7" t="str">
        <f t="shared" si="229"/>
        <v>中远箱</v>
      </c>
      <c r="E4231" s="12" t="s">
        <v>15481</v>
      </c>
      <c r="F4231" s="81">
        <v>41749</v>
      </c>
      <c r="G4231" s="80" t="s">
        <v>14604</v>
      </c>
      <c r="H4231" s="7" t="s">
        <v>9198</v>
      </c>
      <c r="I4231" s="24">
        <v>41757</v>
      </c>
      <c r="J4231" s="27"/>
      <c r="K4231" s="12" t="s">
        <v>13302</v>
      </c>
      <c r="L4231" s="12"/>
      <c r="M4231" s="13"/>
      <c r="N4231" s="14"/>
      <c r="O4231" s="18" t="str">
        <f t="shared" ca="1" si="230"/>
        <v>50天</v>
      </c>
      <c r="P4231" s="80"/>
      <c r="Q4231" s="80"/>
      <c r="R4231" s="80"/>
      <c r="S4231" s="80"/>
    </row>
    <row r="4232" spans="1:19">
      <c r="A4232" s="7">
        <v>4239</v>
      </c>
      <c r="B4232" s="194" t="s">
        <v>9595</v>
      </c>
      <c r="C4232" s="12" t="s">
        <v>10393</v>
      </c>
      <c r="D4232" s="7" t="str">
        <f t="shared" si="229"/>
        <v>中远箱</v>
      </c>
      <c r="E4232" s="12" t="s">
        <v>15481</v>
      </c>
      <c r="F4232" s="81">
        <v>41750</v>
      </c>
      <c r="G4232" s="80" t="s">
        <v>14604</v>
      </c>
      <c r="H4232" s="7" t="s">
        <v>9198</v>
      </c>
      <c r="I4232" s="24">
        <v>41756</v>
      </c>
      <c r="J4232" s="27"/>
      <c r="K4232" s="12" t="s">
        <v>4794</v>
      </c>
      <c r="L4232" s="12"/>
      <c r="M4232" s="13"/>
      <c r="N4232" s="14"/>
      <c r="O4232" s="18" t="str">
        <f t="shared" ca="1" si="230"/>
        <v>49天</v>
      </c>
      <c r="P4232" s="80"/>
      <c r="Q4232" s="80"/>
      <c r="R4232" s="80"/>
      <c r="S4232" s="80"/>
    </row>
    <row r="4233" spans="1:19">
      <c r="A4233" s="7">
        <v>4240</v>
      </c>
      <c r="B4233" s="194" t="s">
        <v>9596</v>
      </c>
      <c r="C4233" s="12" t="s">
        <v>10393</v>
      </c>
      <c r="D4233" s="7" t="str">
        <f t="shared" si="229"/>
        <v>中远箱</v>
      </c>
      <c r="E4233" s="12" t="s">
        <v>15481</v>
      </c>
      <c r="F4233" s="81">
        <v>41747</v>
      </c>
      <c r="G4233" s="80" t="s">
        <v>14604</v>
      </c>
      <c r="H4233" s="7" t="s">
        <v>9198</v>
      </c>
      <c r="I4233" s="24">
        <v>41784</v>
      </c>
      <c r="J4233" s="27"/>
      <c r="K4233" s="12" t="s">
        <v>504</v>
      </c>
      <c r="L4233" s="12"/>
      <c r="M4233" s="13"/>
      <c r="N4233" s="14"/>
      <c r="O4233" s="18" t="str">
        <f t="shared" ca="1" si="230"/>
        <v>52天</v>
      </c>
      <c r="P4233" s="80"/>
      <c r="Q4233" s="80"/>
      <c r="R4233" s="80"/>
      <c r="S4233" s="80"/>
    </row>
    <row r="4234" spans="1:19">
      <c r="A4234" s="7">
        <v>4241</v>
      </c>
      <c r="B4234" s="194" t="s">
        <v>9282</v>
      </c>
      <c r="C4234" s="12" t="s">
        <v>10393</v>
      </c>
      <c r="D4234" s="7" t="str">
        <f t="shared" si="229"/>
        <v>中远箱</v>
      </c>
      <c r="E4234" s="12" t="s">
        <v>15481</v>
      </c>
      <c r="F4234" s="81">
        <v>41749</v>
      </c>
      <c r="G4234" s="80" t="s">
        <v>14604</v>
      </c>
      <c r="H4234" s="7" t="s">
        <v>9198</v>
      </c>
      <c r="I4234" s="24">
        <v>41751</v>
      </c>
      <c r="J4234" s="27"/>
      <c r="K4234" s="12" t="s">
        <v>4794</v>
      </c>
      <c r="L4234" s="12"/>
      <c r="M4234" s="13"/>
      <c r="N4234" s="14"/>
      <c r="O4234" s="18" t="str">
        <f t="shared" ca="1" si="230"/>
        <v>50天</v>
      </c>
      <c r="P4234" s="80"/>
      <c r="Q4234" s="80"/>
      <c r="R4234" s="80"/>
      <c r="S4234" s="80"/>
    </row>
    <row r="4235" spans="1:19">
      <c r="A4235" s="7">
        <v>4242</v>
      </c>
      <c r="B4235" s="194" t="s">
        <v>9597</v>
      </c>
      <c r="C4235" s="12" t="s">
        <v>10393</v>
      </c>
      <c r="D4235" s="7" t="str">
        <f t="shared" si="229"/>
        <v>中远箱</v>
      </c>
      <c r="E4235" s="12" t="s">
        <v>15481</v>
      </c>
      <c r="F4235" s="81">
        <v>41750</v>
      </c>
      <c r="G4235" s="80" t="s">
        <v>14604</v>
      </c>
      <c r="H4235" s="7" t="s">
        <v>9198</v>
      </c>
      <c r="I4235" s="24">
        <v>41766</v>
      </c>
      <c r="J4235" s="27"/>
      <c r="K4235" s="12" t="s">
        <v>13302</v>
      </c>
      <c r="L4235" s="12"/>
      <c r="M4235" s="13"/>
      <c r="N4235" s="14"/>
      <c r="O4235" s="18" t="str">
        <f t="shared" ca="1" si="230"/>
        <v>49天</v>
      </c>
      <c r="P4235" s="80"/>
      <c r="Q4235" s="80"/>
      <c r="R4235" s="80"/>
      <c r="S4235" s="80"/>
    </row>
    <row r="4236" spans="1:19">
      <c r="A4236" s="7">
        <v>4243</v>
      </c>
      <c r="B4236" s="194" t="s">
        <v>9598</v>
      </c>
      <c r="C4236" s="12" t="s">
        <v>10393</v>
      </c>
      <c r="D4236" s="7" t="str">
        <f t="shared" si="229"/>
        <v>中远箱</v>
      </c>
      <c r="E4236" s="12" t="s">
        <v>17174</v>
      </c>
      <c r="F4236" s="81">
        <v>41749</v>
      </c>
      <c r="G4236" s="80" t="s">
        <v>14604</v>
      </c>
      <c r="H4236" s="7" t="s">
        <v>9198</v>
      </c>
      <c r="I4236" s="24">
        <v>41754</v>
      </c>
      <c r="J4236" s="27"/>
      <c r="K4236" s="12" t="s">
        <v>9250</v>
      </c>
      <c r="L4236" s="12"/>
      <c r="M4236" s="13"/>
      <c r="N4236" s="14"/>
      <c r="O4236" s="18" t="str">
        <f t="shared" ca="1" si="230"/>
        <v>50天</v>
      </c>
      <c r="P4236" s="80"/>
      <c r="Q4236" s="80"/>
      <c r="R4236" s="80"/>
      <c r="S4236" s="80"/>
    </row>
    <row r="4237" spans="1:19">
      <c r="A4237" s="7">
        <v>4244</v>
      </c>
      <c r="B4237" s="194" t="s">
        <v>9599</v>
      </c>
      <c r="C4237" s="12" t="s">
        <v>10393</v>
      </c>
      <c r="D4237" s="7" t="str">
        <f t="shared" si="229"/>
        <v>中远箱</v>
      </c>
      <c r="E4237" s="12" t="s">
        <v>15481</v>
      </c>
      <c r="F4237" s="81">
        <v>41747</v>
      </c>
      <c r="G4237" s="80" t="s">
        <v>14604</v>
      </c>
      <c r="H4237" s="7" t="s">
        <v>9198</v>
      </c>
      <c r="I4237" s="24">
        <v>41784</v>
      </c>
      <c r="J4237" s="27"/>
      <c r="K4237" s="12" t="s">
        <v>504</v>
      </c>
      <c r="L4237" s="12"/>
      <c r="M4237" s="13"/>
      <c r="N4237" s="14"/>
      <c r="O4237" s="18" t="str">
        <f t="shared" ca="1" si="230"/>
        <v>52天</v>
      </c>
      <c r="P4237" s="80"/>
      <c r="Q4237" s="80"/>
      <c r="R4237" s="80"/>
      <c r="S4237" s="80"/>
    </row>
    <row r="4238" spans="1:19">
      <c r="A4238" s="7">
        <v>4245</v>
      </c>
      <c r="B4238" s="194" t="s">
        <v>9600</v>
      </c>
      <c r="C4238" s="12" t="s">
        <v>10393</v>
      </c>
      <c r="D4238" s="7" t="str">
        <f t="shared" si="229"/>
        <v>中远箱</v>
      </c>
      <c r="E4238" s="12" t="s">
        <v>17174</v>
      </c>
      <c r="F4238" s="81">
        <v>41748</v>
      </c>
      <c r="G4238" s="80" t="s">
        <v>14604</v>
      </c>
      <c r="H4238" s="7" t="s">
        <v>9198</v>
      </c>
      <c r="I4238" s="24">
        <v>41749</v>
      </c>
      <c r="J4238" s="27"/>
      <c r="K4238" s="12" t="s">
        <v>4794</v>
      </c>
      <c r="L4238" s="12"/>
      <c r="M4238" s="13"/>
      <c r="N4238" s="14"/>
      <c r="O4238" s="18" t="str">
        <f t="shared" ca="1" si="230"/>
        <v>51天</v>
      </c>
      <c r="P4238" s="80"/>
      <c r="Q4238" s="80"/>
      <c r="R4238" s="80"/>
      <c r="S4238" s="80"/>
    </row>
    <row r="4239" spans="1:19">
      <c r="A4239" s="7">
        <v>4246</v>
      </c>
      <c r="B4239" s="194" t="s">
        <v>9601</v>
      </c>
      <c r="C4239" s="12" t="s">
        <v>10393</v>
      </c>
      <c r="D4239" s="7" t="str">
        <f t="shared" si="229"/>
        <v>中远箱</v>
      </c>
      <c r="E4239" s="12" t="s">
        <v>17174</v>
      </c>
      <c r="F4239" s="81">
        <v>41748</v>
      </c>
      <c r="G4239" s="80" t="s">
        <v>14604</v>
      </c>
      <c r="H4239" s="7" t="s">
        <v>9198</v>
      </c>
      <c r="I4239" s="24">
        <v>41748</v>
      </c>
      <c r="J4239" s="27"/>
      <c r="K4239" s="12" t="s">
        <v>13302</v>
      </c>
      <c r="L4239" s="12"/>
      <c r="M4239" s="13"/>
      <c r="N4239" s="14"/>
      <c r="O4239" s="18" t="str">
        <f t="shared" ca="1" si="230"/>
        <v>51天</v>
      </c>
      <c r="P4239" s="80"/>
      <c r="Q4239" s="80"/>
      <c r="R4239" s="80"/>
      <c r="S4239" s="80"/>
    </row>
    <row r="4240" spans="1:19">
      <c r="A4240" s="7">
        <v>4247</v>
      </c>
      <c r="B4240" s="229" t="s">
        <v>9602</v>
      </c>
      <c r="C4240" s="50" t="s">
        <v>10393</v>
      </c>
      <c r="D4240" s="48" t="str">
        <f t="shared" si="229"/>
        <v>中远箱</v>
      </c>
      <c r="E4240" s="50" t="s">
        <v>17174</v>
      </c>
      <c r="F4240" s="81">
        <v>41749</v>
      </c>
      <c r="G4240" s="80" t="s">
        <v>14604</v>
      </c>
      <c r="H4240" s="7" t="s">
        <v>9198</v>
      </c>
      <c r="I4240" s="24">
        <v>41758</v>
      </c>
      <c r="J4240" s="27"/>
      <c r="K4240" s="12" t="s">
        <v>13302</v>
      </c>
      <c r="L4240" s="12"/>
      <c r="M4240" s="13"/>
      <c r="N4240" s="14"/>
      <c r="O4240" s="18" t="str">
        <f t="shared" ca="1" si="230"/>
        <v>50天</v>
      </c>
      <c r="P4240" s="80"/>
      <c r="Q4240" s="80"/>
      <c r="R4240" s="80"/>
      <c r="S4240" s="80"/>
    </row>
    <row r="4241" spans="1:19">
      <c r="A4241" s="7">
        <v>4248</v>
      </c>
      <c r="B4241" s="194" t="s">
        <v>12545</v>
      </c>
      <c r="C4241" s="12" t="s">
        <v>10393</v>
      </c>
      <c r="D4241" s="7" t="str">
        <f t="shared" si="229"/>
        <v>中远箱</v>
      </c>
      <c r="E4241" s="12" t="s">
        <v>17174</v>
      </c>
      <c r="F4241" s="81">
        <v>41745</v>
      </c>
      <c r="G4241" s="80">
        <v>100</v>
      </c>
      <c r="H4241" s="7" t="s">
        <v>9198</v>
      </c>
      <c r="I4241" s="24">
        <v>41745</v>
      </c>
      <c r="J4241" s="27"/>
      <c r="K4241" s="12" t="s">
        <v>5796</v>
      </c>
      <c r="L4241" s="12"/>
      <c r="M4241" s="13"/>
      <c r="N4241" s="14"/>
      <c r="O4241" s="18" t="str">
        <f t="shared" ca="1" si="230"/>
        <v>54天</v>
      </c>
      <c r="P4241" s="80">
        <v>100</v>
      </c>
      <c r="Q4241" s="80">
        <v>9140073</v>
      </c>
      <c r="R4241" s="80"/>
      <c r="S4241" s="80"/>
    </row>
    <row r="4242" spans="1:19">
      <c r="A4242" s="7">
        <v>4249</v>
      </c>
      <c r="B4242" s="194" t="s">
        <v>11536</v>
      </c>
      <c r="C4242" s="12" t="s">
        <v>3270</v>
      </c>
      <c r="D4242" s="7" t="str">
        <f t="shared" si="229"/>
        <v>中远箱</v>
      </c>
      <c r="E4242" s="12" t="s">
        <v>17174</v>
      </c>
      <c r="F4242" s="81">
        <v>41752</v>
      </c>
      <c r="G4242" s="80" t="s">
        <v>1792</v>
      </c>
      <c r="H4242" s="7" t="s">
        <v>9198</v>
      </c>
      <c r="I4242" s="24">
        <v>41752</v>
      </c>
      <c r="J4242" s="27"/>
      <c r="K4242" s="12" t="s">
        <v>6500</v>
      </c>
      <c r="L4242" s="12"/>
      <c r="M4242" s="13"/>
      <c r="N4242" s="14"/>
      <c r="O4242" s="18" t="str">
        <f t="shared" ca="1" si="230"/>
        <v>47天</v>
      </c>
      <c r="P4242" s="80"/>
      <c r="Q4242" s="80"/>
      <c r="R4242" s="80"/>
      <c r="S4242" s="80"/>
    </row>
    <row r="4243" spans="1:19">
      <c r="A4243" s="7">
        <v>4353</v>
      </c>
      <c r="B4243" s="194" t="s">
        <v>10985</v>
      </c>
      <c r="C4243" s="12" t="s">
        <v>10393</v>
      </c>
      <c r="D4243" s="7" t="str">
        <f t="shared" si="229"/>
        <v>中远箱</v>
      </c>
      <c r="E4243" s="12" t="s">
        <v>17174</v>
      </c>
      <c r="F4243" s="81" t="str">
        <f>IF(ISNONTEXT(B4242),"","请输入日期")</f>
        <v>请输入日期</v>
      </c>
      <c r="G4243" s="80" t="s">
        <v>10971</v>
      </c>
      <c r="H4243" s="7" t="s">
        <v>9198</v>
      </c>
      <c r="I4243" s="24"/>
      <c r="J4243" s="27"/>
      <c r="K4243" s="12"/>
      <c r="L4243" s="12"/>
      <c r="M4243" s="13"/>
      <c r="N4243" s="14"/>
      <c r="O4243" s="18" t="e">
        <f t="shared" ca="1" si="230"/>
        <v>#VALUE!</v>
      </c>
      <c r="P4243" s="80"/>
      <c r="Q4243" s="80"/>
      <c r="R4243" s="80"/>
      <c r="S4243" s="80"/>
    </row>
    <row r="4244" spans="1:19">
      <c r="A4244" s="7">
        <v>4251</v>
      </c>
      <c r="B4244" s="194" t="s">
        <v>7301</v>
      </c>
      <c r="C4244" s="12" t="s">
        <v>10393</v>
      </c>
      <c r="D4244" s="7" t="str">
        <f t="shared" si="229"/>
        <v>中远箱</v>
      </c>
      <c r="E4244" s="12" t="s">
        <v>17174</v>
      </c>
      <c r="F4244" s="81">
        <v>41753</v>
      </c>
      <c r="G4244" s="80">
        <v>100</v>
      </c>
      <c r="H4244" s="7" t="s">
        <v>9198</v>
      </c>
      <c r="I4244" s="24">
        <v>41754</v>
      </c>
      <c r="J4244" s="27"/>
      <c r="K4244" s="12" t="s">
        <v>5796</v>
      </c>
      <c r="L4244" s="12"/>
      <c r="M4244" s="13"/>
      <c r="N4244" s="14"/>
      <c r="O4244" s="18" t="str">
        <f t="shared" ca="1" si="230"/>
        <v>46天</v>
      </c>
      <c r="P4244" s="80">
        <v>100</v>
      </c>
      <c r="Q4244" s="80">
        <v>9140073</v>
      </c>
      <c r="R4244" s="80">
        <v>100</v>
      </c>
      <c r="S4244" s="80">
        <v>9140073</v>
      </c>
    </row>
    <row r="4245" spans="1:19">
      <c r="A4245" s="7">
        <v>4252</v>
      </c>
      <c r="B4245" s="194" t="s">
        <v>7302</v>
      </c>
      <c r="C4245" s="12" t="s">
        <v>10393</v>
      </c>
      <c r="D4245" s="7" t="str">
        <f t="shared" si="229"/>
        <v>中远箱</v>
      </c>
      <c r="E4245" s="12" t="s">
        <v>17174</v>
      </c>
      <c r="F4245" s="81">
        <v>41756</v>
      </c>
      <c r="G4245" s="80">
        <v>100</v>
      </c>
      <c r="H4245" s="7" t="s">
        <v>9198</v>
      </c>
      <c r="I4245" s="24">
        <v>41756</v>
      </c>
      <c r="J4245" s="27"/>
      <c r="K4245" s="12" t="s">
        <v>13302</v>
      </c>
      <c r="L4245" s="12"/>
      <c r="M4245" s="13"/>
      <c r="N4245" s="14"/>
      <c r="O4245" s="18" t="str">
        <f t="shared" ca="1" si="230"/>
        <v>43天</v>
      </c>
      <c r="P4245" s="80">
        <v>100</v>
      </c>
      <c r="Q4245" s="80">
        <v>9140073</v>
      </c>
      <c r="R4245" s="80"/>
      <c r="S4245" s="80"/>
    </row>
    <row r="4246" spans="1:19">
      <c r="A4246" s="7">
        <v>4253</v>
      </c>
      <c r="B4246" s="194" t="s">
        <v>7303</v>
      </c>
      <c r="C4246" s="12" t="s">
        <v>10393</v>
      </c>
      <c r="D4246" s="7" t="str">
        <f t="shared" si="229"/>
        <v>中远箱</v>
      </c>
      <c r="E4246" s="12" t="s">
        <v>17174</v>
      </c>
      <c r="F4246" s="81">
        <v>41753</v>
      </c>
      <c r="G4246" s="80">
        <v>100</v>
      </c>
      <c r="H4246" s="7" t="s">
        <v>9198</v>
      </c>
      <c r="I4246" s="24">
        <v>41753</v>
      </c>
      <c r="J4246" s="27"/>
      <c r="K4246" s="12" t="s">
        <v>4794</v>
      </c>
      <c r="L4246" s="12"/>
      <c r="M4246" s="13"/>
      <c r="N4246" s="14"/>
      <c r="O4246" s="18" t="str">
        <f t="shared" ca="1" si="230"/>
        <v>46天</v>
      </c>
      <c r="P4246" s="80">
        <v>100</v>
      </c>
      <c r="Q4246" s="80">
        <v>9140073</v>
      </c>
      <c r="R4246" s="80"/>
      <c r="S4246" s="80"/>
    </row>
    <row r="4247" spans="1:19">
      <c r="A4247" s="7">
        <v>4254</v>
      </c>
      <c r="B4247" s="194" t="s">
        <v>7304</v>
      </c>
      <c r="C4247" s="12" t="s">
        <v>10393</v>
      </c>
      <c r="D4247" s="7" t="str">
        <f t="shared" si="229"/>
        <v>中远箱</v>
      </c>
      <c r="E4247" s="12" t="s">
        <v>17174</v>
      </c>
      <c r="F4247" s="81">
        <v>41756</v>
      </c>
      <c r="G4247" s="80" t="s">
        <v>1792</v>
      </c>
      <c r="H4247" s="7" t="s">
        <v>9198</v>
      </c>
      <c r="I4247" s="24">
        <v>41756</v>
      </c>
      <c r="J4247" s="27"/>
      <c r="K4247" s="12" t="s">
        <v>13302</v>
      </c>
      <c r="L4247" s="12"/>
      <c r="M4247" s="13"/>
      <c r="N4247" s="14"/>
      <c r="O4247" s="18" t="str">
        <f t="shared" ca="1" si="230"/>
        <v>43天</v>
      </c>
      <c r="P4247" s="80"/>
      <c r="Q4247" s="80"/>
      <c r="R4247" s="80"/>
      <c r="S4247" s="80"/>
    </row>
    <row r="4248" spans="1:19">
      <c r="A4248" s="7">
        <v>4255</v>
      </c>
      <c r="B4248" s="194" t="s">
        <v>7305</v>
      </c>
      <c r="C4248" s="12" t="s">
        <v>10393</v>
      </c>
      <c r="D4248" s="7" t="str">
        <f t="shared" si="229"/>
        <v>中远箱</v>
      </c>
      <c r="E4248" s="12" t="s">
        <v>17174</v>
      </c>
      <c r="F4248" s="81">
        <v>41757</v>
      </c>
      <c r="G4248" s="80"/>
      <c r="H4248" s="7" t="s">
        <v>9198</v>
      </c>
      <c r="I4248" s="24">
        <v>41764</v>
      </c>
      <c r="J4248" s="27"/>
      <c r="K4248" s="12" t="s">
        <v>12951</v>
      </c>
      <c r="L4248" s="12"/>
      <c r="M4248" s="13"/>
      <c r="N4248" s="14"/>
      <c r="O4248" s="18" t="str">
        <f t="shared" ca="1" si="230"/>
        <v>42天</v>
      </c>
      <c r="P4248" s="80"/>
      <c r="Q4248" s="80"/>
      <c r="R4248" s="80"/>
      <c r="S4248" s="80"/>
    </row>
    <row r="4249" spans="1:19">
      <c r="A4249" s="7">
        <v>4256</v>
      </c>
      <c r="B4249" s="194" t="s">
        <v>7306</v>
      </c>
      <c r="C4249" s="12" t="s">
        <v>10393</v>
      </c>
      <c r="D4249" s="7" t="str">
        <f t="shared" si="229"/>
        <v>中远箱</v>
      </c>
      <c r="E4249" s="12" t="s">
        <v>17174</v>
      </c>
      <c r="F4249" s="81">
        <v>41758</v>
      </c>
      <c r="G4249" s="80" t="s">
        <v>5594</v>
      </c>
      <c r="H4249" s="7" t="s">
        <v>9198</v>
      </c>
      <c r="I4249" s="24">
        <v>41769</v>
      </c>
      <c r="J4249" s="27"/>
      <c r="K4249" s="12" t="s">
        <v>4794</v>
      </c>
      <c r="L4249" s="12"/>
      <c r="M4249" s="13"/>
      <c r="N4249" s="14"/>
      <c r="O4249" s="18" t="str">
        <f t="shared" ca="1" si="230"/>
        <v>41天</v>
      </c>
      <c r="P4249" s="80">
        <v>100</v>
      </c>
      <c r="Q4249" s="80">
        <v>9140073</v>
      </c>
      <c r="R4249" s="80"/>
      <c r="S4249" s="80"/>
    </row>
    <row r="4250" spans="1:19">
      <c r="A4250" s="7">
        <v>4354</v>
      </c>
      <c r="B4250" s="194" t="s">
        <v>10986</v>
      </c>
      <c r="C4250" s="12" t="s">
        <v>10393</v>
      </c>
      <c r="D4250" s="7" t="str">
        <f t="shared" si="229"/>
        <v>中远箱</v>
      </c>
      <c r="E4250" s="12" t="s">
        <v>17174</v>
      </c>
      <c r="F4250" s="81" t="str">
        <f>IF(ISNONTEXT(B4249),"","请输入日期")</f>
        <v>请输入日期</v>
      </c>
      <c r="G4250" s="80" t="s">
        <v>10971</v>
      </c>
      <c r="H4250" s="7" t="s">
        <v>9198</v>
      </c>
      <c r="I4250" s="24"/>
      <c r="J4250" s="27"/>
      <c r="K4250" s="12"/>
      <c r="L4250" s="12"/>
      <c r="M4250" s="13"/>
      <c r="N4250" s="14"/>
      <c r="O4250" s="18" t="e">
        <f t="shared" ca="1" si="230"/>
        <v>#VALUE!</v>
      </c>
      <c r="P4250" s="80"/>
      <c r="Q4250" s="80"/>
      <c r="R4250" s="80"/>
      <c r="S4250" s="80"/>
    </row>
    <row r="4251" spans="1:19">
      <c r="A4251" s="7">
        <v>4258</v>
      </c>
      <c r="B4251" s="194" t="s">
        <v>7308</v>
      </c>
      <c r="C4251" s="12" t="s">
        <v>10393</v>
      </c>
      <c r="D4251" s="7" t="str">
        <f t="shared" si="229"/>
        <v>中远箱</v>
      </c>
      <c r="E4251" s="12" t="s">
        <v>17174</v>
      </c>
      <c r="F4251" s="81">
        <v>41757</v>
      </c>
      <c r="G4251" s="80" t="s">
        <v>5594</v>
      </c>
      <c r="H4251" s="7" t="s">
        <v>9198</v>
      </c>
      <c r="I4251" s="24">
        <v>41759</v>
      </c>
      <c r="J4251" s="27"/>
      <c r="K4251" s="12" t="s">
        <v>16249</v>
      </c>
      <c r="L4251" s="12"/>
      <c r="M4251" s="13"/>
      <c r="N4251" s="14"/>
      <c r="O4251" s="18" t="str">
        <f t="shared" ca="1" si="230"/>
        <v>42天</v>
      </c>
      <c r="P4251" s="80">
        <v>100</v>
      </c>
      <c r="Q4251" s="80">
        <v>9140073</v>
      </c>
      <c r="R4251" s="80"/>
      <c r="S4251" s="80"/>
    </row>
    <row r="4252" spans="1:19">
      <c r="A4252" s="7">
        <v>4259</v>
      </c>
      <c r="B4252" s="194" t="s">
        <v>7309</v>
      </c>
      <c r="C4252" s="12" t="s">
        <v>10393</v>
      </c>
      <c r="D4252" s="7" t="str">
        <f t="shared" si="229"/>
        <v>中远箱</v>
      </c>
      <c r="E4252" s="12" t="s">
        <v>17174</v>
      </c>
      <c r="F4252" s="81">
        <v>41757</v>
      </c>
      <c r="G4252" s="80" t="s">
        <v>4461</v>
      </c>
      <c r="H4252" s="7" t="s">
        <v>9198</v>
      </c>
      <c r="I4252" s="24">
        <v>41757</v>
      </c>
      <c r="J4252" s="27"/>
      <c r="K4252" s="12" t="s">
        <v>13302</v>
      </c>
      <c r="L4252" s="12"/>
      <c r="M4252" s="13"/>
      <c r="N4252" s="14"/>
      <c r="O4252" s="18" t="str">
        <f t="shared" ca="1" si="230"/>
        <v>42天</v>
      </c>
      <c r="P4252" s="80"/>
      <c r="Q4252" s="80"/>
      <c r="R4252" s="80"/>
      <c r="S4252" s="80"/>
    </row>
    <row r="4253" spans="1:19">
      <c r="A4253" s="7">
        <v>4260</v>
      </c>
      <c r="B4253" s="194" t="s">
        <v>7310</v>
      </c>
      <c r="C4253" s="12" t="s">
        <v>10393</v>
      </c>
      <c r="D4253" s="7" t="str">
        <f t="shared" si="229"/>
        <v>中远箱</v>
      </c>
      <c r="E4253" s="12" t="s">
        <v>17174</v>
      </c>
      <c r="F4253" s="81">
        <v>41758</v>
      </c>
      <c r="G4253" s="80" t="s">
        <v>8447</v>
      </c>
      <c r="H4253" s="7" t="s">
        <v>9198</v>
      </c>
      <c r="I4253" s="24">
        <v>41759</v>
      </c>
      <c r="J4253" s="27"/>
      <c r="K4253" s="12" t="s">
        <v>10395</v>
      </c>
      <c r="L4253" s="12"/>
      <c r="M4253" s="13"/>
      <c r="N4253" s="14"/>
      <c r="O4253" s="18" t="str">
        <f t="shared" ca="1" si="230"/>
        <v>41天</v>
      </c>
      <c r="P4253" s="80"/>
      <c r="Q4253" s="80"/>
      <c r="R4253" s="80">
        <v>100</v>
      </c>
      <c r="S4253" s="80">
        <v>9140073</v>
      </c>
    </row>
    <row r="4254" spans="1:19">
      <c r="A4254" s="7">
        <v>4261</v>
      </c>
      <c r="B4254" s="194" t="s">
        <v>7311</v>
      </c>
      <c r="C4254" s="12" t="s">
        <v>10393</v>
      </c>
      <c r="D4254" s="7" t="str">
        <f t="shared" si="229"/>
        <v>中远箱</v>
      </c>
      <c r="E4254" s="12" t="s">
        <v>17174</v>
      </c>
      <c r="F4254" s="81">
        <v>41754</v>
      </c>
      <c r="G4254" s="80" t="s">
        <v>4462</v>
      </c>
      <c r="H4254" s="7" t="s">
        <v>9198</v>
      </c>
      <c r="I4254" s="24">
        <v>41754</v>
      </c>
      <c r="J4254" s="27"/>
      <c r="K4254" s="12" t="s">
        <v>9250</v>
      </c>
      <c r="L4254" s="12"/>
      <c r="M4254" s="13"/>
      <c r="N4254" s="14"/>
      <c r="O4254" s="18" t="str">
        <f t="shared" ca="1" si="230"/>
        <v>45天</v>
      </c>
      <c r="P4254" s="80"/>
      <c r="Q4254" s="80"/>
      <c r="R4254" s="80"/>
      <c r="S4254" s="80"/>
    </row>
    <row r="4255" spans="1:19">
      <c r="A4255" s="7">
        <v>4262</v>
      </c>
      <c r="B4255" s="194" t="s">
        <v>7312</v>
      </c>
      <c r="C4255" s="12" t="s">
        <v>10393</v>
      </c>
      <c r="D4255" s="7" t="str">
        <f t="shared" si="229"/>
        <v>中远箱</v>
      </c>
      <c r="E4255" s="12" t="s">
        <v>17174</v>
      </c>
      <c r="F4255" s="81">
        <v>41755</v>
      </c>
      <c r="G4255" s="80" t="s">
        <v>8447</v>
      </c>
      <c r="H4255" s="7" t="s">
        <v>9198</v>
      </c>
      <c r="I4255" s="24">
        <v>41764</v>
      </c>
      <c r="J4255" s="27"/>
      <c r="K4255" s="12" t="s">
        <v>12951</v>
      </c>
      <c r="L4255" s="12"/>
      <c r="M4255" s="13"/>
      <c r="N4255" s="14"/>
      <c r="O4255" s="18" t="str">
        <f t="shared" ca="1" si="230"/>
        <v>44天</v>
      </c>
      <c r="P4255" s="80"/>
      <c r="Q4255" s="80"/>
      <c r="R4255" s="80"/>
      <c r="S4255" s="80"/>
    </row>
    <row r="4256" spans="1:19">
      <c r="A4256" s="7">
        <v>4355</v>
      </c>
      <c r="B4256" s="194" t="s">
        <v>10987</v>
      </c>
      <c r="C4256" s="12" t="s">
        <v>10393</v>
      </c>
      <c r="D4256" s="7" t="str">
        <f t="shared" si="229"/>
        <v>中远箱</v>
      </c>
      <c r="E4256" s="12" t="s">
        <v>17174</v>
      </c>
      <c r="F4256" s="81" t="str">
        <f>IF(ISNONTEXT(B4255),"","请输入日期")</f>
        <v>请输入日期</v>
      </c>
      <c r="G4256" s="80" t="s">
        <v>10971</v>
      </c>
      <c r="H4256" s="7" t="s">
        <v>9198</v>
      </c>
      <c r="I4256" s="24"/>
      <c r="J4256" s="27"/>
      <c r="K4256" s="12"/>
      <c r="L4256" s="12"/>
      <c r="M4256" s="13"/>
      <c r="N4256" s="14"/>
      <c r="O4256" s="18" t="e">
        <f t="shared" ca="1" si="230"/>
        <v>#VALUE!</v>
      </c>
      <c r="P4256" s="80"/>
      <c r="Q4256" s="80"/>
      <c r="R4256" s="80"/>
      <c r="S4256" s="80"/>
    </row>
    <row r="4257" spans="1:19">
      <c r="A4257" s="7">
        <v>4264</v>
      </c>
      <c r="B4257" s="194" t="s">
        <v>7314</v>
      </c>
      <c r="C4257" s="12" t="s">
        <v>10393</v>
      </c>
      <c r="D4257" s="7" t="str">
        <f t="shared" si="229"/>
        <v>中远箱</v>
      </c>
      <c r="E4257" s="12" t="s">
        <v>17174</v>
      </c>
      <c r="F4257" s="81">
        <v>41755</v>
      </c>
      <c r="G4257" s="80" t="s">
        <v>8447</v>
      </c>
      <c r="H4257" s="7" t="s">
        <v>9198</v>
      </c>
      <c r="I4257" s="24">
        <v>41757</v>
      </c>
      <c r="J4257" s="27"/>
      <c r="K4257" s="12" t="s">
        <v>16249</v>
      </c>
      <c r="L4257" s="12"/>
      <c r="M4257" s="13"/>
      <c r="N4257" s="14"/>
      <c r="O4257" s="18" t="str">
        <f t="shared" ca="1" si="230"/>
        <v>44天</v>
      </c>
      <c r="P4257" s="80"/>
      <c r="Q4257" s="80"/>
      <c r="R4257" s="80"/>
      <c r="S4257" s="80"/>
    </row>
    <row r="4258" spans="1:19">
      <c r="A4258" s="7">
        <v>4265</v>
      </c>
      <c r="B4258" s="194" t="s">
        <v>7315</v>
      </c>
      <c r="C4258" s="12" t="s">
        <v>10393</v>
      </c>
      <c r="D4258" s="7" t="str">
        <f t="shared" si="229"/>
        <v>中远箱</v>
      </c>
      <c r="E4258" s="12" t="s">
        <v>17174</v>
      </c>
      <c r="F4258" s="81">
        <v>41756</v>
      </c>
      <c r="G4258" s="80" t="s">
        <v>4461</v>
      </c>
      <c r="H4258" s="7" t="s">
        <v>9198</v>
      </c>
      <c r="I4258" s="24">
        <v>41756</v>
      </c>
      <c r="J4258" s="27"/>
      <c r="K4258" s="12" t="s">
        <v>6980</v>
      </c>
      <c r="L4258" s="12"/>
      <c r="M4258" s="13"/>
      <c r="N4258" s="14"/>
      <c r="O4258" s="18" t="str">
        <f t="shared" ca="1" si="230"/>
        <v>43天</v>
      </c>
      <c r="P4258" s="80"/>
      <c r="Q4258" s="80"/>
      <c r="R4258" s="80"/>
      <c r="S4258" s="80"/>
    </row>
    <row r="4259" spans="1:19">
      <c r="A4259" s="7">
        <v>4266</v>
      </c>
      <c r="B4259" s="194" t="s">
        <v>7316</v>
      </c>
      <c r="C4259" s="12" t="s">
        <v>10393</v>
      </c>
      <c r="D4259" s="7" t="str">
        <f t="shared" si="229"/>
        <v>中远箱</v>
      </c>
      <c r="E4259" s="12" t="s">
        <v>17174</v>
      </c>
      <c r="F4259" s="81">
        <v>41756</v>
      </c>
      <c r="G4259" s="80" t="s">
        <v>8447</v>
      </c>
      <c r="H4259" s="7" t="s">
        <v>9198</v>
      </c>
      <c r="I4259" s="24">
        <v>41756</v>
      </c>
      <c r="J4259" s="27"/>
      <c r="K4259" s="12" t="s">
        <v>13302</v>
      </c>
      <c r="L4259" s="12"/>
      <c r="M4259" s="13"/>
      <c r="N4259" s="14"/>
      <c r="O4259" s="18" t="str">
        <f t="shared" ca="1" si="230"/>
        <v>43天</v>
      </c>
      <c r="P4259" s="80"/>
      <c r="Q4259" s="80"/>
      <c r="R4259" s="80"/>
      <c r="S4259" s="80"/>
    </row>
    <row r="4260" spans="1:19">
      <c r="A4260" s="7">
        <v>4267</v>
      </c>
      <c r="B4260" s="194" t="s">
        <v>7317</v>
      </c>
      <c r="C4260" s="12" t="s">
        <v>10393</v>
      </c>
      <c r="D4260" s="7" t="str">
        <f t="shared" si="229"/>
        <v>中远箱</v>
      </c>
      <c r="E4260" s="12" t="s">
        <v>17174</v>
      </c>
      <c r="F4260" s="81">
        <v>41758</v>
      </c>
      <c r="G4260" s="80" t="s">
        <v>4462</v>
      </c>
      <c r="H4260" s="7" t="s">
        <v>9198</v>
      </c>
      <c r="I4260" s="24">
        <v>41758</v>
      </c>
      <c r="J4260" s="27"/>
      <c r="K4260" s="12" t="s">
        <v>13302</v>
      </c>
      <c r="L4260" s="12"/>
      <c r="M4260" s="13"/>
      <c r="N4260" s="14"/>
      <c r="O4260" s="18" t="str">
        <f t="shared" ca="1" si="230"/>
        <v>41天</v>
      </c>
      <c r="P4260" s="80"/>
      <c r="Q4260" s="80"/>
      <c r="R4260" s="80"/>
      <c r="S4260" s="80"/>
    </row>
    <row r="4261" spans="1:19">
      <c r="A4261" s="7">
        <v>4268</v>
      </c>
      <c r="B4261" s="194" t="s">
        <v>7318</v>
      </c>
      <c r="C4261" s="12" t="s">
        <v>10393</v>
      </c>
      <c r="D4261" s="7" t="str">
        <f t="shared" si="229"/>
        <v>中远箱</v>
      </c>
      <c r="E4261" s="12" t="s">
        <v>17174</v>
      </c>
      <c r="F4261" s="81">
        <v>41758</v>
      </c>
      <c r="G4261" s="80" t="s">
        <v>8447</v>
      </c>
      <c r="H4261" s="7" t="s">
        <v>9198</v>
      </c>
      <c r="I4261" s="24">
        <v>41771</v>
      </c>
      <c r="J4261" s="27"/>
      <c r="K4261" s="12" t="s">
        <v>12951</v>
      </c>
      <c r="L4261" s="12"/>
      <c r="M4261" s="13"/>
      <c r="N4261" s="14"/>
      <c r="O4261" s="18" t="str">
        <f t="shared" ca="1" si="230"/>
        <v>41天</v>
      </c>
      <c r="P4261" s="80"/>
      <c r="Q4261" s="80"/>
      <c r="R4261" s="80"/>
      <c r="S4261" s="80"/>
    </row>
    <row r="4262" spans="1:19">
      <c r="A4262" s="7">
        <v>4269</v>
      </c>
      <c r="B4262" s="194" t="s">
        <v>16143</v>
      </c>
      <c r="C4262" s="12" t="s">
        <v>10393</v>
      </c>
      <c r="D4262" s="7" t="str">
        <f t="shared" si="229"/>
        <v>中远箱</v>
      </c>
      <c r="E4262" s="12" t="s">
        <v>17174</v>
      </c>
      <c r="F4262" s="81">
        <v>41757</v>
      </c>
      <c r="G4262" s="80" t="s">
        <v>8447</v>
      </c>
      <c r="H4262" s="7" t="s">
        <v>9198</v>
      </c>
      <c r="I4262" s="24">
        <v>41769</v>
      </c>
      <c r="J4262" s="27"/>
      <c r="K4262" s="12" t="s">
        <v>5796</v>
      </c>
      <c r="L4262" s="12"/>
      <c r="M4262" s="13"/>
      <c r="N4262" s="14"/>
      <c r="O4262" s="18" t="str">
        <f t="shared" ca="1" si="230"/>
        <v>42天</v>
      </c>
      <c r="P4262" s="80"/>
      <c r="Q4262" s="80"/>
      <c r="R4262" s="80">
        <v>100</v>
      </c>
      <c r="S4262" s="80">
        <v>9140102</v>
      </c>
    </row>
    <row r="4263" spans="1:19">
      <c r="A4263" s="7">
        <v>4270</v>
      </c>
      <c r="B4263" s="194" t="s">
        <v>7319</v>
      </c>
      <c r="C4263" s="12" t="s">
        <v>10393</v>
      </c>
      <c r="D4263" s="7" t="str">
        <f t="shared" si="229"/>
        <v>中远箱</v>
      </c>
      <c r="E4263" s="12" t="s">
        <v>17174</v>
      </c>
      <c r="F4263" s="81">
        <v>41758</v>
      </c>
      <c r="G4263" s="80" t="s">
        <v>10256</v>
      </c>
      <c r="H4263" s="7" t="s">
        <v>9198</v>
      </c>
      <c r="I4263" s="24">
        <v>41766</v>
      </c>
      <c r="J4263" s="27"/>
      <c r="K4263" s="12" t="s">
        <v>13302</v>
      </c>
      <c r="L4263" s="12"/>
      <c r="M4263" s="13"/>
      <c r="N4263" s="14"/>
      <c r="O4263" s="18" t="str">
        <f t="shared" ca="1" si="230"/>
        <v>41天</v>
      </c>
      <c r="P4263" s="80"/>
      <c r="Q4263" s="80"/>
      <c r="R4263" s="80"/>
      <c r="S4263" s="80"/>
    </row>
    <row r="4264" spans="1:19">
      <c r="A4264" s="7">
        <v>4271</v>
      </c>
      <c r="B4264" s="194" t="s">
        <v>7320</v>
      </c>
      <c r="C4264" s="12" t="s">
        <v>10393</v>
      </c>
      <c r="D4264" s="7" t="str">
        <f t="shared" si="229"/>
        <v>中远箱</v>
      </c>
      <c r="E4264" s="12" t="s">
        <v>17174</v>
      </c>
      <c r="F4264" s="81">
        <v>41757</v>
      </c>
      <c r="G4264" s="80" t="s">
        <v>4463</v>
      </c>
      <c r="H4264" s="7" t="s">
        <v>9198</v>
      </c>
      <c r="I4264" s="24">
        <v>41764</v>
      </c>
      <c r="J4264" s="27"/>
      <c r="K4264" s="12" t="s">
        <v>12951</v>
      </c>
      <c r="L4264" s="12"/>
      <c r="M4264" s="13"/>
      <c r="N4264" s="14"/>
      <c r="O4264" s="18" t="str">
        <f t="shared" ca="1" si="230"/>
        <v>42天</v>
      </c>
      <c r="P4264" s="80"/>
      <c r="Q4264" s="80"/>
      <c r="R4264" s="80"/>
      <c r="S4264" s="80"/>
    </row>
    <row r="4265" spans="1:19">
      <c r="A4265" s="7">
        <v>4272</v>
      </c>
      <c r="B4265" s="194" t="s">
        <v>7321</v>
      </c>
      <c r="C4265" s="12" t="s">
        <v>10393</v>
      </c>
      <c r="D4265" s="7" t="str">
        <f t="shared" si="229"/>
        <v>中远箱</v>
      </c>
      <c r="E4265" s="12" t="s">
        <v>17174</v>
      </c>
      <c r="F4265" s="81">
        <v>41757</v>
      </c>
      <c r="G4265" s="80" t="s">
        <v>8447</v>
      </c>
      <c r="H4265" s="7" t="s">
        <v>9198</v>
      </c>
      <c r="I4265" s="24">
        <v>41757</v>
      </c>
      <c r="J4265" s="27"/>
      <c r="K4265" s="12" t="s">
        <v>13302</v>
      </c>
      <c r="L4265" s="12"/>
      <c r="M4265" s="13"/>
      <c r="N4265" s="14"/>
      <c r="O4265" s="18" t="str">
        <f t="shared" ca="1" si="230"/>
        <v>42天</v>
      </c>
      <c r="P4265" s="80"/>
      <c r="Q4265" s="80"/>
      <c r="R4265" s="80"/>
      <c r="S4265" s="80"/>
    </row>
    <row r="4266" spans="1:19">
      <c r="A4266" s="7">
        <v>4273</v>
      </c>
      <c r="B4266" s="194" t="s">
        <v>8151</v>
      </c>
      <c r="C4266" s="12" t="s">
        <v>10393</v>
      </c>
      <c r="D4266" s="7" t="str">
        <f t="shared" si="229"/>
        <v>中远箱</v>
      </c>
      <c r="E4266" s="12" t="s">
        <v>17174</v>
      </c>
      <c r="F4266" s="81">
        <v>41758</v>
      </c>
      <c r="G4266" s="80" t="s">
        <v>8447</v>
      </c>
      <c r="H4266" s="7" t="s">
        <v>9198</v>
      </c>
      <c r="I4266" s="24">
        <v>41771</v>
      </c>
      <c r="J4266" s="27"/>
      <c r="K4266" s="12" t="s">
        <v>12951</v>
      </c>
      <c r="L4266" s="12"/>
      <c r="M4266" s="13"/>
      <c r="N4266" s="14"/>
      <c r="O4266" s="18" t="str">
        <f t="shared" ca="1" si="230"/>
        <v>41天</v>
      </c>
      <c r="P4266" s="80"/>
      <c r="Q4266" s="80"/>
      <c r="R4266" s="80"/>
      <c r="S4266" s="80"/>
    </row>
    <row r="4267" spans="1:19">
      <c r="A4267" s="7">
        <v>4274</v>
      </c>
      <c r="B4267" s="194" t="s">
        <v>7322</v>
      </c>
      <c r="C4267" s="12" t="s">
        <v>10393</v>
      </c>
      <c r="D4267" s="7" t="str">
        <f t="shared" si="229"/>
        <v>中远箱</v>
      </c>
      <c r="E4267" s="12" t="s">
        <v>17174</v>
      </c>
      <c r="F4267" s="81">
        <v>41758</v>
      </c>
      <c r="G4267" s="80" t="s">
        <v>8447</v>
      </c>
      <c r="H4267" s="7" t="s">
        <v>9198</v>
      </c>
      <c r="I4267" s="24">
        <v>41758</v>
      </c>
      <c r="J4267" s="27"/>
      <c r="K4267" s="12" t="s">
        <v>10395</v>
      </c>
      <c r="L4267" s="12"/>
      <c r="M4267" s="13"/>
      <c r="N4267" s="14"/>
      <c r="O4267" s="18" t="str">
        <f t="shared" ca="1" si="230"/>
        <v>41天</v>
      </c>
      <c r="P4267" s="80"/>
      <c r="Q4267" s="80"/>
      <c r="R4267" s="80"/>
      <c r="S4267" s="80"/>
    </row>
    <row r="4268" spans="1:19">
      <c r="A4268" s="7">
        <v>4275</v>
      </c>
      <c r="B4268" s="194" t="s">
        <v>4458</v>
      </c>
      <c r="C4268" s="12" t="s">
        <v>10393</v>
      </c>
      <c r="D4268" s="7" t="str">
        <f t="shared" si="229"/>
        <v>中远箱</v>
      </c>
      <c r="E4268" s="12" t="s">
        <v>17174</v>
      </c>
      <c r="F4268" s="81">
        <v>41758</v>
      </c>
      <c r="G4268" s="80" t="s">
        <v>8447</v>
      </c>
      <c r="H4268" s="7" t="s">
        <v>9198</v>
      </c>
      <c r="I4268" s="24">
        <v>41759</v>
      </c>
      <c r="J4268" s="27"/>
      <c r="K4268" s="12" t="s">
        <v>16249</v>
      </c>
      <c r="L4268" s="12"/>
      <c r="M4268" s="13"/>
      <c r="N4268" s="14"/>
      <c r="O4268" s="18" t="str">
        <f t="shared" ca="1" si="230"/>
        <v>41天</v>
      </c>
      <c r="P4268" s="80"/>
      <c r="Q4268" s="80"/>
      <c r="R4268" s="80"/>
      <c r="S4268" s="80"/>
    </row>
    <row r="4269" spans="1:19">
      <c r="A4269" s="7">
        <v>4356</v>
      </c>
      <c r="B4269" s="194" t="s">
        <v>10988</v>
      </c>
      <c r="C4269" s="12" t="s">
        <v>10393</v>
      </c>
      <c r="D4269" s="7" t="str">
        <f t="shared" si="229"/>
        <v>中远箱</v>
      </c>
      <c r="E4269" s="12" t="s">
        <v>17174</v>
      </c>
      <c r="F4269" s="81" t="str">
        <f>IF(ISNONTEXT(B4268),"","请输入日期")</f>
        <v>请输入日期</v>
      </c>
      <c r="G4269" s="80" t="s">
        <v>10971</v>
      </c>
      <c r="H4269" s="7" t="s">
        <v>9198</v>
      </c>
      <c r="I4269" s="24"/>
      <c r="J4269" s="27"/>
      <c r="K4269" s="12"/>
      <c r="L4269" s="12"/>
      <c r="M4269" s="13"/>
      <c r="N4269" s="14"/>
      <c r="O4269" s="18" t="e">
        <f t="shared" ca="1" si="230"/>
        <v>#VALUE!</v>
      </c>
      <c r="P4269" s="80"/>
      <c r="Q4269" s="80"/>
      <c r="R4269" s="80"/>
      <c r="S4269" s="80"/>
    </row>
    <row r="4270" spans="1:19">
      <c r="A4270" s="7">
        <v>4277</v>
      </c>
      <c r="B4270" s="194" t="s">
        <v>4459</v>
      </c>
      <c r="C4270" s="12" t="s">
        <v>10393</v>
      </c>
      <c r="D4270" s="7" t="str">
        <f t="shared" si="229"/>
        <v>中远箱</v>
      </c>
      <c r="E4270" s="12" t="s">
        <v>17174</v>
      </c>
      <c r="F4270" s="81">
        <v>41759</v>
      </c>
      <c r="G4270" s="80" t="s">
        <v>8447</v>
      </c>
      <c r="H4270" s="7" t="s">
        <v>9198</v>
      </c>
      <c r="I4270" s="24">
        <v>41774</v>
      </c>
      <c r="J4270" s="27"/>
      <c r="K4270" s="12" t="s">
        <v>10395</v>
      </c>
      <c r="L4270" s="12"/>
      <c r="M4270" s="13"/>
      <c r="N4270" s="14"/>
      <c r="O4270" s="18" t="str">
        <f t="shared" ca="1" si="230"/>
        <v>40天</v>
      </c>
      <c r="P4270" s="80"/>
      <c r="Q4270" s="80"/>
      <c r="R4270" s="80"/>
      <c r="S4270" s="80"/>
    </row>
    <row r="4271" spans="1:19">
      <c r="A4271" s="7">
        <v>4278</v>
      </c>
      <c r="B4271" s="194" t="s">
        <v>4460</v>
      </c>
      <c r="C4271" s="12" t="s">
        <v>10393</v>
      </c>
      <c r="D4271" s="7" t="str">
        <f t="shared" si="229"/>
        <v>中远箱</v>
      </c>
      <c r="E4271" s="12" t="s">
        <v>15481</v>
      </c>
      <c r="F4271" s="81">
        <v>41757</v>
      </c>
      <c r="G4271" s="80" t="s">
        <v>8447</v>
      </c>
      <c r="H4271" s="7" t="s">
        <v>9198</v>
      </c>
      <c r="I4271" s="24">
        <v>41757</v>
      </c>
      <c r="J4271" s="27"/>
      <c r="K4271" s="12" t="s">
        <v>10395</v>
      </c>
      <c r="L4271" s="12"/>
      <c r="M4271" s="13"/>
      <c r="N4271" s="14"/>
      <c r="O4271" s="18" t="str">
        <f t="shared" ca="1" si="230"/>
        <v>42天</v>
      </c>
      <c r="P4271" s="80"/>
      <c r="Q4271" s="80"/>
      <c r="R4271" s="80"/>
      <c r="S4271" s="80"/>
    </row>
    <row r="4272" spans="1:19">
      <c r="A4272" s="7">
        <v>4279</v>
      </c>
      <c r="B4272" s="194" t="s">
        <v>11537</v>
      </c>
      <c r="C4272" s="12" t="s">
        <v>10393</v>
      </c>
      <c r="D4272" s="7" t="str">
        <f t="shared" si="229"/>
        <v>中远箱</v>
      </c>
      <c r="E4272" s="12" t="s">
        <v>15481</v>
      </c>
      <c r="F4272" s="81">
        <v>41749</v>
      </c>
      <c r="G4272" s="80"/>
      <c r="H4272" s="7" t="s">
        <v>9198</v>
      </c>
      <c r="I4272" s="24">
        <v>41765</v>
      </c>
      <c r="J4272" s="27"/>
      <c r="K4272" s="12" t="s">
        <v>4794</v>
      </c>
      <c r="L4272" s="12"/>
      <c r="M4272" s="13"/>
      <c r="N4272" s="14"/>
      <c r="O4272" s="18" t="str">
        <f t="shared" ca="1" si="230"/>
        <v>50天</v>
      </c>
      <c r="P4272" s="80"/>
      <c r="Q4272" s="80"/>
      <c r="R4272" s="80"/>
      <c r="S4272" s="80"/>
    </row>
    <row r="4273" spans="1:19">
      <c r="A4273" s="7">
        <v>4357</v>
      </c>
      <c r="B4273" s="194" t="s">
        <v>10989</v>
      </c>
      <c r="C4273" s="12" t="s">
        <v>10393</v>
      </c>
      <c r="D4273" s="7" t="str">
        <f t="shared" si="229"/>
        <v>中远箱</v>
      </c>
      <c r="E4273" s="12" t="s">
        <v>17174</v>
      </c>
      <c r="F4273" s="81" t="str">
        <f t="shared" ref="F4273:F4315" si="231">IF(ISNONTEXT(B4272),"","请输入日期")</f>
        <v>请输入日期</v>
      </c>
      <c r="G4273" s="80" t="s">
        <v>10971</v>
      </c>
      <c r="H4273" s="7" t="s">
        <v>9198</v>
      </c>
      <c r="I4273" s="24"/>
      <c r="J4273" s="27"/>
      <c r="K4273" s="12"/>
      <c r="L4273" s="12"/>
      <c r="M4273" s="13"/>
      <c r="N4273" s="14"/>
      <c r="O4273" s="18" t="e">
        <f t="shared" ca="1" si="230"/>
        <v>#VALUE!</v>
      </c>
      <c r="P4273" s="80"/>
      <c r="Q4273" s="80"/>
      <c r="R4273" s="80"/>
      <c r="S4273" s="80"/>
    </row>
    <row r="4274" spans="1:19">
      <c r="A4274" s="7">
        <v>4358</v>
      </c>
      <c r="B4274" s="194" t="s">
        <v>10990</v>
      </c>
      <c r="C4274" s="12" t="s">
        <v>10393</v>
      </c>
      <c r="D4274" s="7" t="str">
        <f t="shared" si="229"/>
        <v>中远箱</v>
      </c>
      <c r="E4274" s="12" t="s">
        <v>17174</v>
      </c>
      <c r="F4274" s="81" t="str">
        <f t="shared" si="231"/>
        <v>请输入日期</v>
      </c>
      <c r="G4274" s="80" t="s">
        <v>10971</v>
      </c>
      <c r="H4274" s="7" t="s">
        <v>9198</v>
      </c>
      <c r="I4274" s="24"/>
      <c r="J4274" s="27"/>
      <c r="K4274" s="12"/>
      <c r="L4274" s="12"/>
      <c r="M4274" s="13"/>
      <c r="N4274" s="14"/>
      <c r="O4274" s="18" t="e">
        <f t="shared" ca="1" si="230"/>
        <v>#VALUE!</v>
      </c>
      <c r="P4274" s="80"/>
      <c r="Q4274" s="80"/>
      <c r="R4274" s="80"/>
      <c r="S4274" s="80"/>
    </row>
    <row r="4275" spans="1:19">
      <c r="A4275" s="7">
        <v>4359</v>
      </c>
      <c r="B4275" s="194" t="s">
        <v>10991</v>
      </c>
      <c r="C4275" s="12" t="s">
        <v>10393</v>
      </c>
      <c r="D4275" s="7" t="str">
        <f t="shared" si="229"/>
        <v>中远箱</v>
      </c>
      <c r="E4275" s="12" t="s">
        <v>17174</v>
      </c>
      <c r="F4275" s="81" t="str">
        <f t="shared" si="231"/>
        <v>请输入日期</v>
      </c>
      <c r="G4275" s="80" t="s">
        <v>10971</v>
      </c>
      <c r="H4275" s="7" t="s">
        <v>9198</v>
      </c>
      <c r="I4275" s="24"/>
      <c r="J4275" s="27"/>
      <c r="K4275" s="12"/>
      <c r="L4275" s="12"/>
      <c r="M4275" s="13"/>
      <c r="N4275" s="14"/>
      <c r="O4275" s="18" t="e">
        <f t="shared" ca="1" si="230"/>
        <v>#VALUE!</v>
      </c>
      <c r="P4275" s="80"/>
      <c r="Q4275" s="80"/>
      <c r="R4275" s="80"/>
      <c r="S4275" s="80"/>
    </row>
    <row r="4276" spans="1:19">
      <c r="A4276" s="7">
        <v>4360</v>
      </c>
      <c r="B4276" s="194" t="s">
        <v>10992</v>
      </c>
      <c r="C4276" s="12" t="s">
        <v>10393</v>
      </c>
      <c r="D4276" s="7" t="str">
        <f t="shared" si="229"/>
        <v>中远箱</v>
      </c>
      <c r="E4276" s="12" t="s">
        <v>17174</v>
      </c>
      <c r="F4276" s="81" t="str">
        <f t="shared" si="231"/>
        <v>请输入日期</v>
      </c>
      <c r="G4276" s="80" t="s">
        <v>10971</v>
      </c>
      <c r="H4276" s="7" t="s">
        <v>9198</v>
      </c>
      <c r="I4276" s="24"/>
      <c r="J4276" s="27"/>
      <c r="K4276" s="12"/>
      <c r="L4276" s="12"/>
      <c r="M4276" s="13"/>
      <c r="N4276" s="14"/>
      <c r="O4276" s="18" t="e">
        <f t="shared" ca="1" si="230"/>
        <v>#VALUE!</v>
      </c>
      <c r="P4276" s="80"/>
      <c r="Q4276" s="80"/>
      <c r="R4276" s="80"/>
      <c r="S4276" s="80"/>
    </row>
    <row r="4277" spans="1:19">
      <c r="A4277" s="7">
        <v>4361</v>
      </c>
      <c r="B4277" s="194" t="s">
        <v>10993</v>
      </c>
      <c r="C4277" s="12" t="s">
        <v>10393</v>
      </c>
      <c r="D4277" s="7" t="str">
        <f t="shared" si="229"/>
        <v>中远箱</v>
      </c>
      <c r="E4277" s="12" t="s">
        <v>17174</v>
      </c>
      <c r="F4277" s="81" t="str">
        <f t="shared" si="231"/>
        <v>请输入日期</v>
      </c>
      <c r="G4277" s="80" t="s">
        <v>10971</v>
      </c>
      <c r="H4277" s="7" t="s">
        <v>9198</v>
      </c>
      <c r="I4277" s="24"/>
      <c r="J4277" s="27"/>
      <c r="K4277" s="12"/>
      <c r="L4277" s="12"/>
      <c r="M4277" s="13"/>
      <c r="N4277" s="14"/>
      <c r="O4277" s="18" t="e">
        <f t="shared" ca="1" si="230"/>
        <v>#VALUE!</v>
      </c>
      <c r="P4277" s="80"/>
      <c r="Q4277" s="80"/>
      <c r="R4277" s="80"/>
      <c r="S4277" s="80"/>
    </row>
    <row r="4278" spans="1:19">
      <c r="A4278" s="7">
        <v>4362</v>
      </c>
      <c r="B4278" s="194" t="s">
        <v>10994</v>
      </c>
      <c r="C4278" s="12" t="s">
        <v>10393</v>
      </c>
      <c r="D4278" s="7" t="str">
        <f t="shared" si="229"/>
        <v>中远箱</v>
      </c>
      <c r="E4278" s="12" t="s">
        <v>17174</v>
      </c>
      <c r="F4278" s="81" t="str">
        <f t="shared" si="231"/>
        <v>请输入日期</v>
      </c>
      <c r="G4278" s="80" t="s">
        <v>10971</v>
      </c>
      <c r="H4278" s="7" t="s">
        <v>9198</v>
      </c>
      <c r="I4278" s="24"/>
      <c r="J4278" s="27"/>
      <c r="K4278" s="12"/>
      <c r="L4278" s="12"/>
      <c r="M4278" s="13"/>
      <c r="N4278" s="14"/>
      <c r="O4278" s="18" t="e">
        <f t="shared" ca="1" si="230"/>
        <v>#VALUE!</v>
      </c>
      <c r="P4278" s="80"/>
      <c r="Q4278" s="80"/>
      <c r="R4278" s="80"/>
      <c r="S4278" s="80"/>
    </row>
    <row r="4279" spans="1:19">
      <c r="A4279" s="7">
        <v>4363</v>
      </c>
      <c r="B4279" s="194" t="s">
        <v>10995</v>
      </c>
      <c r="C4279" s="12" t="s">
        <v>10393</v>
      </c>
      <c r="D4279" s="7" t="str">
        <f t="shared" si="229"/>
        <v>中远箱</v>
      </c>
      <c r="E4279" s="12" t="s">
        <v>17174</v>
      </c>
      <c r="F4279" s="81" t="str">
        <f t="shared" si="231"/>
        <v>请输入日期</v>
      </c>
      <c r="G4279" s="80" t="s">
        <v>10971</v>
      </c>
      <c r="H4279" s="7" t="s">
        <v>9198</v>
      </c>
      <c r="I4279" s="24"/>
      <c r="J4279" s="27"/>
      <c r="K4279" s="12"/>
      <c r="L4279" s="12"/>
      <c r="M4279" s="13"/>
      <c r="N4279" s="14"/>
      <c r="O4279" s="18" t="e">
        <f t="shared" ca="1" si="230"/>
        <v>#VALUE!</v>
      </c>
      <c r="P4279" s="80"/>
      <c r="Q4279" s="80"/>
      <c r="R4279" s="80"/>
      <c r="S4279" s="80"/>
    </row>
    <row r="4280" spans="1:19">
      <c r="A4280" s="7">
        <v>4364</v>
      </c>
      <c r="B4280" s="194" t="s">
        <v>10996</v>
      </c>
      <c r="C4280" s="12" t="s">
        <v>10393</v>
      </c>
      <c r="D4280" s="7" t="str">
        <f t="shared" si="229"/>
        <v>中远箱</v>
      </c>
      <c r="E4280" s="12" t="s">
        <v>17174</v>
      </c>
      <c r="F4280" s="81" t="str">
        <f t="shared" si="231"/>
        <v>请输入日期</v>
      </c>
      <c r="G4280" s="80" t="s">
        <v>10971</v>
      </c>
      <c r="H4280" s="7" t="s">
        <v>9198</v>
      </c>
      <c r="I4280" s="24"/>
      <c r="J4280" s="27"/>
      <c r="K4280" s="12"/>
      <c r="L4280" s="12"/>
      <c r="M4280" s="13"/>
      <c r="N4280" s="14"/>
      <c r="O4280" s="18" t="e">
        <f t="shared" ca="1" si="230"/>
        <v>#VALUE!</v>
      </c>
      <c r="P4280" s="80"/>
      <c r="Q4280" s="80"/>
      <c r="R4280" s="80"/>
      <c r="S4280" s="80"/>
    </row>
    <row r="4281" spans="1:19">
      <c r="A4281" s="7">
        <v>4365</v>
      </c>
      <c r="B4281" s="194" t="s">
        <v>10997</v>
      </c>
      <c r="C4281" s="12" t="s">
        <v>10393</v>
      </c>
      <c r="D4281" s="7" t="str">
        <f t="shared" si="229"/>
        <v>中远箱</v>
      </c>
      <c r="E4281" s="12" t="s">
        <v>17174</v>
      </c>
      <c r="F4281" s="81" t="str">
        <f t="shared" si="231"/>
        <v>请输入日期</v>
      </c>
      <c r="G4281" s="80" t="s">
        <v>10971</v>
      </c>
      <c r="H4281" s="7" t="s">
        <v>9198</v>
      </c>
      <c r="I4281" s="24"/>
      <c r="J4281" s="27"/>
      <c r="K4281" s="12"/>
      <c r="L4281" s="12"/>
      <c r="M4281" s="13"/>
      <c r="N4281" s="14"/>
      <c r="O4281" s="18" t="e">
        <f t="shared" ca="1" si="230"/>
        <v>#VALUE!</v>
      </c>
      <c r="P4281" s="80"/>
      <c r="Q4281" s="80"/>
      <c r="R4281" s="80"/>
      <c r="S4281" s="80"/>
    </row>
    <row r="4282" spans="1:19">
      <c r="A4282" s="7">
        <v>4366</v>
      </c>
      <c r="B4282" s="194" t="s">
        <v>10998</v>
      </c>
      <c r="C4282" s="12" t="s">
        <v>10393</v>
      </c>
      <c r="D4282" s="7" t="str">
        <f t="shared" si="229"/>
        <v>中远箱</v>
      </c>
      <c r="E4282" s="12" t="s">
        <v>17174</v>
      </c>
      <c r="F4282" s="81" t="str">
        <f t="shared" si="231"/>
        <v>请输入日期</v>
      </c>
      <c r="G4282" s="80" t="s">
        <v>10971</v>
      </c>
      <c r="H4282" s="7" t="s">
        <v>9198</v>
      </c>
      <c r="I4282" s="24"/>
      <c r="J4282" s="27"/>
      <c r="K4282" s="12"/>
      <c r="L4282" s="12"/>
      <c r="M4282" s="13"/>
      <c r="N4282" s="14"/>
      <c r="O4282" s="18" t="e">
        <f t="shared" ca="1" si="230"/>
        <v>#VALUE!</v>
      </c>
      <c r="P4282" s="80"/>
      <c r="Q4282" s="80"/>
      <c r="R4282" s="80"/>
      <c r="S4282" s="80"/>
    </row>
    <row r="4283" spans="1:19">
      <c r="A4283" s="7">
        <v>4367</v>
      </c>
      <c r="B4283" s="194" t="s">
        <v>10999</v>
      </c>
      <c r="C4283" s="12" t="s">
        <v>10393</v>
      </c>
      <c r="D4283" s="7" t="str">
        <f t="shared" si="229"/>
        <v>中远箱</v>
      </c>
      <c r="E4283" s="12" t="s">
        <v>17174</v>
      </c>
      <c r="F4283" s="81" t="str">
        <f t="shared" si="231"/>
        <v>请输入日期</v>
      </c>
      <c r="G4283" s="80" t="s">
        <v>10971</v>
      </c>
      <c r="H4283" s="7" t="s">
        <v>9198</v>
      </c>
      <c r="I4283" s="24"/>
      <c r="J4283" s="27"/>
      <c r="K4283" s="12"/>
      <c r="L4283" s="12"/>
      <c r="M4283" s="13"/>
      <c r="N4283" s="14"/>
      <c r="O4283" s="18" t="e">
        <f t="shared" ca="1" si="230"/>
        <v>#VALUE!</v>
      </c>
      <c r="P4283" s="80"/>
      <c r="Q4283" s="80"/>
      <c r="R4283" s="80"/>
      <c r="S4283" s="80"/>
    </row>
    <row r="4284" spans="1:19">
      <c r="A4284" s="7">
        <v>4368</v>
      </c>
      <c r="B4284" s="194" t="s">
        <v>11000</v>
      </c>
      <c r="C4284" s="12" t="s">
        <v>10393</v>
      </c>
      <c r="D4284" s="7" t="str">
        <f t="shared" si="229"/>
        <v>中远箱</v>
      </c>
      <c r="E4284" s="12" t="s">
        <v>17174</v>
      </c>
      <c r="F4284" s="81" t="str">
        <f t="shared" si="231"/>
        <v>请输入日期</v>
      </c>
      <c r="G4284" s="80" t="s">
        <v>10971</v>
      </c>
      <c r="H4284" s="7" t="s">
        <v>9198</v>
      </c>
      <c r="I4284" s="24"/>
      <c r="J4284" s="27"/>
      <c r="K4284" s="12"/>
      <c r="L4284" s="12"/>
      <c r="M4284" s="13"/>
      <c r="N4284" s="14"/>
      <c r="O4284" s="18" t="e">
        <f t="shared" ca="1" si="230"/>
        <v>#VALUE!</v>
      </c>
      <c r="P4284" s="80"/>
      <c r="Q4284" s="80"/>
      <c r="R4284" s="80"/>
      <c r="S4284" s="80"/>
    </row>
    <row r="4285" spans="1:19">
      <c r="A4285" s="7">
        <v>4369</v>
      </c>
      <c r="B4285" s="194" t="s">
        <v>11001</v>
      </c>
      <c r="C4285" s="12" t="s">
        <v>10393</v>
      </c>
      <c r="D4285" s="7" t="str">
        <f t="shared" si="229"/>
        <v>中远箱</v>
      </c>
      <c r="E4285" s="12" t="s">
        <v>17174</v>
      </c>
      <c r="F4285" s="81" t="str">
        <f t="shared" si="231"/>
        <v>请输入日期</v>
      </c>
      <c r="G4285" s="80" t="s">
        <v>10971</v>
      </c>
      <c r="H4285" s="7" t="s">
        <v>9198</v>
      </c>
      <c r="I4285" s="24"/>
      <c r="J4285" s="27"/>
      <c r="K4285" s="12"/>
      <c r="L4285" s="12"/>
      <c r="M4285" s="13"/>
      <c r="N4285" s="14"/>
      <c r="O4285" s="18" t="e">
        <f t="shared" ca="1" si="230"/>
        <v>#VALUE!</v>
      </c>
      <c r="P4285" s="80"/>
      <c r="Q4285" s="80"/>
      <c r="R4285" s="80"/>
      <c r="S4285" s="80"/>
    </row>
    <row r="4286" spans="1:19">
      <c r="A4286" s="7">
        <v>4370</v>
      </c>
      <c r="B4286" s="194" t="s">
        <v>11002</v>
      </c>
      <c r="C4286" s="12" t="s">
        <v>10393</v>
      </c>
      <c r="D4286" s="7" t="str">
        <f t="shared" si="229"/>
        <v>中远箱</v>
      </c>
      <c r="E4286" s="12" t="s">
        <v>17174</v>
      </c>
      <c r="F4286" s="81" t="str">
        <f t="shared" si="231"/>
        <v>请输入日期</v>
      </c>
      <c r="G4286" s="80" t="s">
        <v>10971</v>
      </c>
      <c r="H4286" s="7" t="s">
        <v>9198</v>
      </c>
      <c r="I4286" s="24"/>
      <c r="J4286" s="27"/>
      <c r="K4286" s="12"/>
      <c r="L4286" s="12"/>
      <c r="M4286" s="13"/>
      <c r="N4286" s="14"/>
      <c r="O4286" s="18" t="e">
        <f t="shared" ca="1" si="230"/>
        <v>#VALUE!</v>
      </c>
      <c r="P4286" s="80"/>
      <c r="Q4286" s="80"/>
      <c r="R4286" s="80"/>
      <c r="S4286" s="80"/>
    </row>
    <row r="4287" spans="1:19">
      <c r="A4287" s="7">
        <v>4371</v>
      </c>
      <c r="B4287" s="194" t="s">
        <v>11003</v>
      </c>
      <c r="C4287" s="12" t="s">
        <v>10393</v>
      </c>
      <c r="D4287" s="7" t="str">
        <f t="shared" si="229"/>
        <v>中远箱</v>
      </c>
      <c r="E4287" s="12" t="s">
        <v>17174</v>
      </c>
      <c r="F4287" s="81" t="str">
        <f t="shared" si="231"/>
        <v>请输入日期</v>
      </c>
      <c r="G4287" s="80" t="s">
        <v>10971</v>
      </c>
      <c r="H4287" s="7" t="s">
        <v>9198</v>
      </c>
      <c r="I4287" s="24"/>
      <c r="J4287" s="27"/>
      <c r="K4287" s="12"/>
      <c r="L4287" s="12"/>
      <c r="M4287" s="13"/>
      <c r="N4287" s="14"/>
      <c r="O4287" s="18" t="e">
        <f t="shared" ca="1" si="230"/>
        <v>#VALUE!</v>
      </c>
      <c r="P4287" s="80"/>
      <c r="Q4287" s="80"/>
      <c r="R4287" s="80"/>
      <c r="S4287" s="80"/>
    </row>
    <row r="4288" spans="1:19">
      <c r="A4288" s="7">
        <v>4372</v>
      </c>
      <c r="B4288" s="194" t="s">
        <v>11004</v>
      </c>
      <c r="C4288" s="12" t="s">
        <v>10393</v>
      </c>
      <c r="D4288" s="7" t="str">
        <f t="shared" si="229"/>
        <v>中远箱</v>
      </c>
      <c r="E4288" s="12" t="s">
        <v>17174</v>
      </c>
      <c r="F4288" s="81" t="str">
        <f t="shared" si="231"/>
        <v>请输入日期</v>
      </c>
      <c r="G4288" s="80" t="s">
        <v>10971</v>
      </c>
      <c r="H4288" s="7" t="s">
        <v>9198</v>
      </c>
      <c r="I4288" s="24"/>
      <c r="J4288" s="27"/>
      <c r="K4288" s="12"/>
      <c r="L4288" s="12"/>
      <c r="M4288" s="13"/>
      <c r="N4288" s="14"/>
      <c r="O4288" s="18" t="e">
        <f t="shared" ca="1" si="230"/>
        <v>#VALUE!</v>
      </c>
      <c r="P4288" s="80"/>
      <c r="Q4288" s="80"/>
      <c r="R4288" s="80"/>
      <c r="S4288" s="80"/>
    </row>
    <row r="4289" spans="1:19">
      <c r="A4289" s="7">
        <v>4373</v>
      </c>
      <c r="B4289" s="194" t="s">
        <v>11005</v>
      </c>
      <c r="C4289" s="12" t="s">
        <v>10393</v>
      </c>
      <c r="D4289" s="7" t="str">
        <f t="shared" si="229"/>
        <v>中远箱</v>
      </c>
      <c r="E4289" s="12" t="s">
        <v>17174</v>
      </c>
      <c r="F4289" s="81" t="str">
        <f t="shared" si="231"/>
        <v>请输入日期</v>
      </c>
      <c r="G4289" s="80" t="s">
        <v>10971</v>
      </c>
      <c r="H4289" s="7" t="s">
        <v>9198</v>
      </c>
      <c r="I4289" s="24"/>
      <c r="J4289" s="27"/>
      <c r="K4289" s="12"/>
      <c r="L4289" s="12"/>
      <c r="M4289" s="13"/>
      <c r="N4289" s="14"/>
      <c r="O4289" s="18" t="e">
        <f t="shared" ca="1" si="230"/>
        <v>#VALUE!</v>
      </c>
      <c r="P4289" s="80"/>
      <c r="Q4289" s="80"/>
      <c r="R4289" s="80"/>
      <c r="S4289" s="80"/>
    </row>
    <row r="4290" spans="1:19">
      <c r="A4290" s="7">
        <v>4374</v>
      </c>
      <c r="B4290" s="194" t="s">
        <v>11006</v>
      </c>
      <c r="C4290" s="12" t="s">
        <v>10393</v>
      </c>
      <c r="D4290" s="7" t="str">
        <f t="shared" ref="D4290:D4353" si="232">IF(B4290="","","中远箱")</f>
        <v>中远箱</v>
      </c>
      <c r="E4290" s="12" t="s">
        <v>17174</v>
      </c>
      <c r="F4290" s="81" t="str">
        <f t="shared" si="231"/>
        <v>请输入日期</v>
      </c>
      <c r="G4290" s="80" t="s">
        <v>10971</v>
      </c>
      <c r="H4290" s="7" t="s">
        <v>9198</v>
      </c>
      <c r="I4290" s="24"/>
      <c r="J4290" s="27"/>
      <c r="K4290" s="12"/>
      <c r="L4290" s="12"/>
      <c r="M4290" s="13"/>
      <c r="N4290" s="14"/>
      <c r="O4290" s="18" t="e">
        <f t="shared" ref="O4290:O4353" ca="1" si="233">IF(ISNONTEXT(J4290),DATEDIF(F4290,TODAY(),"d")&amp;"天","出场")</f>
        <v>#VALUE!</v>
      </c>
      <c r="P4290" s="80"/>
      <c r="Q4290" s="80"/>
      <c r="R4290" s="80"/>
      <c r="S4290" s="80"/>
    </row>
    <row r="4291" spans="1:19">
      <c r="A4291" s="7">
        <v>4375</v>
      </c>
      <c r="B4291" s="194" t="s">
        <v>11007</v>
      </c>
      <c r="C4291" s="12" t="s">
        <v>10393</v>
      </c>
      <c r="D4291" s="7" t="str">
        <f t="shared" si="232"/>
        <v>中远箱</v>
      </c>
      <c r="E4291" s="12" t="s">
        <v>17174</v>
      </c>
      <c r="F4291" s="81" t="str">
        <f t="shared" si="231"/>
        <v>请输入日期</v>
      </c>
      <c r="G4291" s="80" t="s">
        <v>10971</v>
      </c>
      <c r="H4291" s="7" t="s">
        <v>9198</v>
      </c>
      <c r="I4291" s="24"/>
      <c r="J4291" s="27"/>
      <c r="K4291" s="12"/>
      <c r="L4291" s="12"/>
      <c r="M4291" s="13"/>
      <c r="N4291" s="14"/>
      <c r="O4291" s="18" t="e">
        <f t="shared" ca="1" si="233"/>
        <v>#VALUE!</v>
      </c>
      <c r="P4291" s="80"/>
      <c r="Q4291" s="80"/>
      <c r="R4291" s="80"/>
      <c r="S4291" s="80"/>
    </row>
    <row r="4292" spans="1:19">
      <c r="A4292" s="7">
        <v>4376</v>
      </c>
      <c r="B4292" s="194" t="s">
        <v>11008</v>
      </c>
      <c r="C4292" s="12" t="s">
        <v>10393</v>
      </c>
      <c r="D4292" s="7" t="str">
        <f t="shared" si="232"/>
        <v>中远箱</v>
      </c>
      <c r="E4292" s="12" t="s">
        <v>17174</v>
      </c>
      <c r="F4292" s="81" t="str">
        <f t="shared" si="231"/>
        <v>请输入日期</v>
      </c>
      <c r="G4292" s="80" t="s">
        <v>10971</v>
      </c>
      <c r="H4292" s="7" t="s">
        <v>9198</v>
      </c>
      <c r="I4292" s="24"/>
      <c r="J4292" s="27"/>
      <c r="K4292" s="12"/>
      <c r="L4292" s="12"/>
      <c r="M4292" s="13"/>
      <c r="N4292" s="14"/>
      <c r="O4292" s="18" t="e">
        <f t="shared" ca="1" si="233"/>
        <v>#VALUE!</v>
      </c>
      <c r="P4292" s="80"/>
      <c r="Q4292" s="80"/>
      <c r="R4292" s="80"/>
      <c r="S4292" s="80"/>
    </row>
    <row r="4293" spans="1:19">
      <c r="A4293" s="7">
        <v>4377</v>
      </c>
      <c r="B4293" s="194" t="s">
        <v>11009</v>
      </c>
      <c r="C4293" s="12" t="s">
        <v>10393</v>
      </c>
      <c r="D4293" s="7" t="str">
        <f t="shared" si="232"/>
        <v>中远箱</v>
      </c>
      <c r="E4293" s="12" t="s">
        <v>17174</v>
      </c>
      <c r="F4293" s="81" t="str">
        <f t="shared" si="231"/>
        <v>请输入日期</v>
      </c>
      <c r="G4293" s="80" t="s">
        <v>10971</v>
      </c>
      <c r="H4293" s="7" t="s">
        <v>9198</v>
      </c>
      <c r="I4293" s="24"/>
      <c r="J4293" s="27"/>
      <c r="K4293" s="12"/>
      <c r="L4293" s="12"/>
      <c r="M4293" s="13"/>
      <c r="N4293" s="14"/>
      <c r="O4293" s="18" t="e">
        <f t="shared" ca="1" si="233"/>
        <v>#VALUE!</v>
      </c>
      <c r="P4293" s="80"/>
      <c r="Q4293" s="80"/>
      <c r="R4293" s="80"/>
      <c r="S4293" s="80"/>
    </row>
    <row r="4294" spans="1:19">
      <c r="A4294" s="7">
        <v>4378</v>
      </c>
      <c r="B4294" s="194" t="s">
        <v>11010</v>
      </c>
      <c r="C4294" s="12" t="s">
        <v>10393</v>
      </c>
      <c r="D4294" s="7" t="str">
        <f t="shared" si="232"/>
        <v>中远箱</v>
      </c>
      <c r="E4294" s="12" t="s">
        <v>17174</v>
      </c>
      <c r="F4294" s="81" t="str">
        <f t="shared" si="231"/>
        <v>请输入日期</v>
      </c>
      <c r="G4294" s="80" t="s">
        <v>10971</v>
      </c>
      <c r="H4294" s="7" t="s">
        <v>9198</v>
      </c>
      <c r="I4294" s="24"/>
      <c r="J4294" s="27"/>
      <c r="K4294" s="12"/>
      <c r="L4294" s="12"/>
      <c r="M4294" s="13"/>
      <c r="N4294" s="14"/>
      <c r="O4294" s="18" t="e">
        <f t="shared" ca="1" si="233"/>
        <v>#VALUE!</v>
      </c>
      <c r="P4294" s="80"/>
      <c r="Q4294" s="80"/>
      <c r="R4294" s="80"/>
      <c r="S4294" s="80"/>
    </row>
    <row r="4295" spans="1:19">
      <c r="A4295" s="7">
        <v>4379</v>
      </c>
      <c r="B4295" s="194" t="s">
        <v>11011</v>
      </c>
      <c r="C4295" s="12" t="s">
        <v>10393</v>
      </c>
      <c r="D4295" s="7" t="str">
        <f t="shared" si="232"/>
        <v>中远箱</v>
      </c>
      <c r="E4295" s="12" t="s">
        <v>17174</v>
      </c>
      <c r="F4295" s="81" t="str">
        <f t="shared" si="231"/>
        <v>请输入日期</v>
      </c>
      <c r="G4295" s="80" t="s">
        <v>10971</v>
      </c>
      <c r="H4295" s="7" t="s">
        <v>9198</v>
      </c>
      <c r="I4295" s="24"/>
      <c r="J4295" s="27"/>
      <c r="K4295" s="12"/>
      <c r="L4295" s="12"/>
      <c r="M4295" s="13"/>
      <c r="N4295" s="14"/>
      <c r="O4295" s="18" t="e">
        <f t="shared" ca="1" si="233"/>
        <v>#VALUE!</v>
      </c>
      <c r="P4295" s="80"/>
      <c r="Q4295" s="80"/>
      <c r="R4295" s="80"/>
      <c r="S4295" s="80"/>
    </row>
    <row r="4296" spans="1:19">
      <c r="A4296" s="7">
        <v>4380</v>
      </c>
      <c r="B4296" s="194" t="s">
        <v>11012</v>
      </c>
      <c r="C4296" s="12" t="s">
        <v>10393</v>
      </c>
      <c r="D4296" s="7" t="str">
        <f t="shared" si="232"/>
        <v>中远箱</v>
      </c>
      <c r="E4296" s="12" t="s">
        <v>17174</v>
      </c>
      <c r="F4296" s="81" t="str">
        <f t="shared" si="231"/>
        <v>请输入日期</v>
      </c>
      <c r="G4296" s="80" t="s">
        <v>10971</v>
      </c>
      <c r="H4296" s="7" t="s">
        <v>9198</v>
      </c>
      <c r="I4296" s="24"/>
      <c r="J4296" s="27"/>
      <c r="K4296" s="12"/>
      <c r="L4296" s="12"/>
      <c r="M4296" s="13"/>
      <c r="N4296" s="14"/>
      <c r="O4296" s="18" t="e">
        <f t="shared" ca="1" si="233"/>
        <v>#VALUE!</v>
      </c>
      <c r="P4296" s="80"/>
      <c r="Q4296" s="80"/>
      <c r="R4296" s="80"/>
      <c r="S4296" s="80"/>
    </row>
    <row r="4297" spans="1:19">
      <c r="A4297" s="7">
        <v>4381</v>
      </c>
      <c r="B4297" s="194" t="s">
        <v>11013</v>
      </c>
      <c r="C4297" s="12" t="s">
        <v>10393</v>
      </c>
      <c r="D4297" s="7" t="str">
        <f t="shared" si="232"/>
        <v>中远箱</v>
      </c>
      <c r="E4297" s="12" t="s">
        <v>17174</v>
      </c>
      <c r="F4297" s="81" t="str">
        <f t="shared" si="231"/>
        <v>请输入日期</v>
      </c>
      <c r="G4297" s="80" t="s">
        <v>10971</v>
      </c>
      <c r="H4297" s="7" t="s">
        <v>9198</v>
      </c>
      <c r="I4297" s="24"/>
      <c r="J4297" s="27"/>
      <c r="K4297" s="12"/>
      <c r="L4297" s="12"/>
      <c r="M4297" s="13"/>
      <c r="N4297" s="14"/>
      <c r="O4297" s="18" t="e">
        <f t="shared" ca="1" si="233"/>
        <v>#VALUE!</v>
      </c>
      <c r="P4297" s="80"/>
      <c r="Q4297" s="80"/>
      <c r="R4297" s="80"/>
      <c r="S4297" s="80"/>
    </row>
    <row r="4298" spans="1:19">
      <c r="A4298" s="7">
        <v>4382</v>
      </c>
      <c r="B4298" s="194" t="s">
        <v>11014</v>
      </c>
      <c r="C4298" s="12" t="s">
        <v>10393</v>
      </c>
      <c r="D4298" s="7" t="str">
        <f t="shared" si="232"/>
        <v>中远箱</v>
      </c>
      <c r="E4298" s="12" t="s">
        <v>17174</v>
      </c>
      <c r="F4298" s="81" t="str">
        <f t="shared" si="231"/>
        <v>请输入日期</v>
      </c>
      <c r="G4298" s="80" t="s">
        <v>10971</v>
      </c>
      <c r="H4298" s="7" t="s">
        <v>9198</v>
      </c>
      <c r="I4298" s="24"/>
      <c r="J4298" s="27"/>
      <c r="K4298" s="12"/>
      <c r="L4298" s="12"/>
      <c r="M4298" s="13"/>
      <c r="N4298" s="14"/>
      <c r="O4298" s="18" t="e">
        <f t="shared" ca="1" si="233"/>
        <v>#VALUE!</v>
      </c>
      <c r="P4298" s="80"/>
      <c r="Q4298" s="80"/>
      <c r="R4298" s="80"/>
      <c r="S4298" s="80"/>
    </row>
    <row r="4299" spans="1:19">
      <c r="A4299" s="7">
        <v>4383</v>
      </c>
      <c r="B4299" s="194" t="s">
        <v>11015</v>
      </c>
      <c r="C4299" s="12" t="s">
        <v>10393</v>
      </c>
      <c r="D4299" s="7" t="str">
        <f t="shared" si="232"/>
        <v>中远箱</v>
      </c>
      <c r="E4299" s="12" t="s">
        <v>17174</v>
      </c>
      <c r="F4299" s="81" t="str">
        <f t="shared" si="231"/>
        <v>请输入日期</v>
      </c>
      <c r="G4299" s="80" t="s">
        <v>10971</v>
      </c>
      <c r="H4299" s="7" t="s">
        <v>9198</v>
      </c>
      <c r="I4299" s="24"/>
      <c r="J4299" s="27"/>
      <c r="K4299" s="12"/>
      <c r="L4299" s="12"/>
      <c r="M4299" s="13"/>
      <c r="N4299" s="14"/>
      <c r="O4299" s="18" t="e">
        <f t="shared" ca="1" si="233"/>
        <v>#VALUE!</v>
      </c>
      <c r="P4299" s="80"/>
      <c r="Q4299" s="80"/>
      <c r="R4299" s="80"/>
      <c r="S4299" s="80"/>
    </row>
    <row r="4300" spans="1:19">
      <c r="A4300" s="7">
        <v>4384</v>
      </c>
      <c r="B4300" s="194" t="s">
        <v>11016</v>
      </c>
      <c r="C4300" s="12" t="s">
        <v>10393</v>
      </c>
      <c r="D4300" s="7" t="str">
        <f t="shared" si="232"/>
        <v>中远箱</v>
      </c>
      <c r="E4300" s="12" t="s">
        <v>17174</v>
      </c>
      <c r="F4300" s="81" t="str">
        <f t="shared" si="231"/>
        <v>请输入日期</v>
      </c>
      <c r="G4300" s="80" t="s">
        <v>10971</v>
      </c>
      <c r="H4300" s="7" t="s">
        <v>9198</v>
      </c>
      <c r="I4300" s="24"/>
      <c r="J4300" s="27"/>
      <c r="K4300" s="12"/>
      <c r="L4300" s="12"/>
      <c r="M4300" s="13"/>
      <c r="N4300" s="14"/>
      <c r="O4300" s="18" t="e">
        <f t="shared" ca="1" si="233"/>
        <v>#VALUE!</v>
      </c>
      <c r="P4300" s="80"/>
      <c r="Q4300" s="80"/>
      <c r="R4300" s="80"/>
      <c r="S4300" s="80"/>
    </row>
    <row r="4301" spans="1:19">
      <c r="A4301" s="7">
        <v>4385</v>
      </c>
      <c r="B4301" s="194" t="s">
        <v>11017</v>
      </c>
      <c r="C4301" s="12" t="s">
        <v>10393</v>
      </c>
      <c r="D4301" s="7" t="str">
        <f t="shared" si="232"/>
        <v>中远箱</v>
      </c>
      <c r="E4301" s="12" t="s">
        <v>17174</v>
      </c>
      <c r="F4301" s="81" t="str">
        <f t="shared" si="231"/>
        <v>请输入日期</v>
      </c>
      <c r="G4301" s="80" t="s">
        <v>10971</v>
      </c>
      <c r="H4301" s="7" t="s">
        <v>9198</v>
      </c>
      <c r="I4301" s="24"/>
      <c r="J4301" s="27"/>
      <c r="K4301" s="12"/>
      <c r="L4301" s="12"/>
      <c r="M4301" s="13"/>
      <c r="N4301" s="14"/>
      <c r="O4301" s="18" t="e">
        <f t="shared" ca="1" si="233"/>
        <v>#VALUE!</v>
      </c>
      <c r="P4301" s="80"/>
      <c r="Q4301" s="80"/>
      <c r="R4301" s="80"/>
      <c r="S4301" s="80"/>
    </row>
    <row r="4302" spans="1:19">
      <c r="A4302" s="7">
        <v>4386</v>
      </c>
      <c r="B4302" s="194" t="s">
        <v>11018</v>
      </c>
      <c r="C4302" s="12" t="s">
        <v>10393</v>
      </c>
      <c r="D4302" s="7" t="str">
        <f t="shared" si="232"/>
        <v>中远箱</v>
      </c>
      <c r="E4302" s="12" t="s">
        <v>17174</v>
      </c>
      <c r="F4302" s="81" t="str">
        <f t="shared" si="231"/>
        <v>请输入日期</v>
      </c>
      <c r="G4302" s="80" t="s">
        <v>10971</v>
      </c>
      <c r="H4302" s="7" t="s">
        <v>9198</v>
      </c>
      <c r="I4302" s="24"/>
      <c r="J4302" s="27"/>
      <c r="K4302" s="12"/>
      <c r="L4302" s="12"/>
      <c r="M4302" s="13"/>
      <c r="N4302" s="14"/>
      <c r="O4302" s="18" t="e">
        <f t="shared" ca="1" si="233"/>
        <v>#VALUE!</v>
      </c>
      <c r="P4302" s="80"/>
      <c r="Q4302" s="80"/>
      <c r="R4302" s="80"/>
      <c r="S4302" s="80"/>
    </row>
    <row r="4303" spans="1:19">
      <c r="A4303" s="7">
        <v>4387</v>
      </c>
      <c r="B4303" s="194" t="s">
        <v>11019</v>
      </c>
      <c r="C4303" s="12" t="s">
        <v>10393</v>
      </c>
      <c r="D4303" s="7" t="str">
        <f t="shared" si="232"/>
        <v>中远箱</v>
      </c>
      <c r="E4303" s="12" t="s">
        <v>17174</v>
      </c>
      <c r="F4303" s="81" t="str">
        <f t="shared" si="231"/>
        <v>请输入日期</v>
      </c>
      <c r="G4303" s="80" t="s">
        <v>10971</v>
      </c>
      <c r="H4303" s="7" t="s">
        <v>9198</v>
      </c>
      <c r="I4303" s="24"/>
      <c r="J4303" s="27"/>
      <c r="K4303" s="12"/>
      <c r="L4303" s="12"/>
      <c r="M4303" s="13"/>
      <c r="N4303" s="14"/>
      <c r="O4303" s="18" t="e">
        <f t="shared" ca="1" si="233"/>
        <v>#VALUE!</v>
      </c>
      <c r="P4303" s="80"/>
      <c r="Q4303" s="80"/>
      <c r="R4303" s="80"/>
      <c r="S4303" s="80"/>
    </row>
    <row r="4304" spans="1:19">
      <c r="A4304" s="7">
        <v>4388</v>
      </c>
      <c r="B4304" s="194" t="s">
        <v>11020</v>
      </c>
      <c r="C4304" s="12" t="s">
        <v>10393</v>
      </c>
      <c r="D4304" s="7" t="str">
        <f t="shared" si="232"/>
        <v>中远箱</v>
      </c>
      <c r="E4304" s="12" t="s">
        <v>17174</v>
      </c>
      <c r="F4304" s="81" t="str">
        <f t="shared" si="231"/>
        <v>请输入日期</v>
      </c>
      <c r="G4304" s="80" t="s">
        <v>10971</v>
      </c>
      <c r="H4304" s="7" t="s">
        <v>9198</v>
      </c>
      <c r="I4304" s="24"/>
      <c r="J4304" s="27"/>
      <c r="K4304" s="12"/>
      <c r="L4304" s="12"/>
      <c r="M4304" s="13"/>
      <c r="N4304" s="14"/>
      <c r="O4304" s="18" t="e">
        <f t="shared" ca="1" si="233"/>
        <v>#VALUE!</v>
      </c>
      <c r="P4304" s="80"/>
      <c r="Q4304" s="80"/>
      <c r="R4304" s="80"/>
      <c r="S4304" s="80"/>
    </row>
    <row r="4305" spans="1:19">
      <c r="A4305" s="7">
        <v>4389</v>
      </c>
      <c r="B4305" s="194" t="s">
        <v>11021</v>
      </c>
      <c r="C4305" s="12" t="s">
        <v>10393</v>
      </c>
      <c r="D4305" s="7" t="str">
        <f t="shared" si="232"/>
        <v>中远箱</v>
      </c>
      <c r="E4305" s="12" t="s">
        <v>17174</v>
      </c>
      <c r="F4305" s="81" t="str">
        <f t="shared" si="231"/>
        <v>请输入日期</v>
      </c>
      <c r="G4305" s="80" t="s">
        <v>10971</v>
      </c>
      <c r="H4305" s="7" t="s">
        <v>9198</v>
      </c>
      <c r="I4305" s="24"/>
      <c r="J4305" s="27"/>
      <c r="K4305" s="12"/>
      <c r="L4305" s="12"/>
      <c r="M4305" s="13"/>
      <c r="N4305" s="14"/>
      <c r="O4305" s="18" t="e">
        <f t="shared" ca="1" si="233"/>
        <v>#VALUE!</v>
      </c>
      <c r="P4305" s="80"/>
      <c r="Q4305" s="80"/>
      <c r="R4305" s="80"/>
      <c r="S4305" s="80"/>
    </row>
    <row r="4306" spans="1:19">
      <c r="A4306" s="7">
        <v>4390</v>
      </c>
      <c r="B4306" s="194" t="s">
        <v>11022</v>
      </c>
      <c r="C4306" s="12" t="s">
        <v>10393</v>
      </c>
      <c r="D4306" s="7" t="str">
        <f t="shared" si="232"/>
        <v>中远箱</v>
      </c>
      <c r="E4306" s="12" t="s">
        <v>17174</v>
      </c>
      <c r="F4306" s="81" t="str">
        <f t="shared" si="231"/>
        <v>请输入日期</v>
      </c>
      <c r="G4306" s="80" t="s">
        <v>10971</v>
      </c>
      <c r="H4306" s="7" t="s">
        <v>9198</v>
      </c>
      <c r="I4306" s="24"/>
      <c r="J4306" s="27"/>
      <c r="K4306" s="12"/>
      <c r="L4306" s="12"/>
      <c r="M4306" s="13"/>
      <c r="N4306" s="14"/>
      <c r="O4306" s="18" t="e">
        <f t="shared" ca="1" si="233"/>
        <v>#VALUE!</v>
      </c>
      <c r="P4306" s="80"/>
      <c r="Q4306" s="80"/>
      <c r="R4306" s="80"/>
      <c r="S4306" s="80"/>
    </row>
    <row r="4307" spans="1:19">
      <c r="A4307" s="7">
        <v>4391</v>
      </c>
      <c r="B4307" s="194" t="s">
        <v>2899</v>
      </c>
      <c r="C4307" s="12" t="s">
        <v>10393</v>
      </c>
      <c r="D4307" s="7" t="str">
        <f t="shared" si="232"/>
        <v>中远箱</v>
      </c>
      <c r="E4307" s="12" t="s">
        <v>17174</v>
      </c>
      <c r="F4307" s="81" t="str">
        <f t="shared" si="231"/>
        <v>请输入日期</v>
      </c>
      <c r="G4307" s="80" t="s">
        <v>10971</v>
      </c>
      <c r="H4307" s="7" t="s">
        <v>9198</v>
      </c>
      <c r="I4307" s="24"/>
      <c r="J4307" s="27"/>
      <c r="K4307" s="12"/>
      <c r="L4307" s="12"/>
      <c r="M4307" s="13"/>
      <c r="N4307" s="14"/>
      <c r="O4307" s="18" t="e">
        <f t="shared" ca="1" si="233"/>
        <v>#VALUE!</v>
      </c>
      <c r="P4307" s="80"/>
      <c r="Q4307" s="80"/>
      <c r="R4307" s="80"/>
      <c r="S4307" s="80"/>
    </row>
    <row r="4308" spans="1:19">
      <c r="A4308" s="7">
        <v>4392</v>
      </c>
      <c r="B4308" s="194" t="s">
        <v>11023</v>
      </c>
      <c r="C4308" s="12" t="s">
        <v>10393</v>
      </c>
      <c r="D4308" s="7" t="str">
        <f t="shared" si="232"/>
        <v>中远箱</v>
      </c>
      <c r="E4308" s="12" t="s">
        <v>17174</v>
      </c>
      <c r="F4308" s="81" t="str">
        <f t="shared" si="231"/>
        <v>请输入日期</v>
      </c>
      <c r="G4308" s="80" t="s">
        <v>10971</v>
      </c>
      <c r="H4308" s="7" t="s">
        <v>9198</v>
      </c>
      <c r="I4308" s="24"/>
      <c r="J4308" s="27"/>
      <c r="K4308" s="12"/>
      <c r="L4308" s="12"/>
      <c r="M4308" s="13"/>
      <c r="N4308" s="14"/>
      <c r="O4308" s="18" t="e">
        <f t="shared" ca="1" si="233"/>
        <v>#VALUE!</v>
      </c>
      <c r="P4308" s="80"/>
      <c r="Q4308" s="80"/>
      <c r="R4308" s="80"/>
      <c r="S4308" s="80"/>
    </row>
    <row r="4309" spans="1:19">
      <c r="A4309" s="7">
        <v>4393</v>
      </c>
      <c r="B4309" s="194" t="s">
        <v>11024</v>
      </c>
      <c r="C4309" s="12" t="s">
        <v>10393</v>
      </c>
      <c r="D4309" s="7" t="str">
        <f t="shared" si="232"/>
        <v>中远箱</v>
      </c>
      <c r="E4309" s="12" t="s">
        <v>17174</v>
      </c>
      <c r="F4309" s="81" t="str">
        <f t="shared" si="231"/>
        <v>请输入日期</v>
      </c>
      <c r="G4309" s="80" t="s">
        <v>10971</v>
      </c>
      <c r="H4309" s="7" t="s">
        <v>9198</v>
      </c>
      <c r="I4309" s="24"/>
      <c r="J4309" s="27"/>
      <c r="K4309" s="12"/>
      <c r="L4309" s="12"/>
      <c r="M4309" s="13"/>
      <c r="N4309" s="14"/>
      <c r="O4309" s="18" t="e">
        <f t="shared" ca="1" si="233"/>
        <v>#VALUE!</v>
      </c>
      <c r="P4309" s="80"/>
      <c r="Q4309" s="80"/>
      <c r="R4309" s="80"/>
      <c r="S4309" s="80"/>
    </row>
    <row r="4310" spans="1:19">
      <c r="A4310" s="7">
        <v>4394</v>
      </c>
      <c r="B4310" s="194" t="s">
        <v>11025</v>
      </c>
      <c r="C4310" s="12" t="s">
        <v>10393</v>
      </c>
      <c r="D4310" s="7" t="str">
        <f t="shared" si="232"/>
        <v>中远箱</v>
      </c>
      <c r="E4310" s="12" t="s">
        <v>17174</v>
      </c>
      <c r="F4310" s="81" t="str">
        <f t="shared" si="231"/>
        <v>请输入日期</v>
      </c>
      <c r="G4310" s="80" t="s">
        <v>10971</v>
      </c>
      <c r="H4310" s="7" t="s">
        <v>9198</v>
      </c>
      <c r="I4310" s="24"/>
      <c r="J4310" s="27"/>
      <c r="K4310" s="12"/>
      <c r="L4310" s="12"/>
      <c r="M4310" s="13"/>
      <c r="N4310" s="14"/>
      <c r="O4310" s="18" t="e">
        <f t="shared" ca="1" si="233"/>
        <v>#VALUE!</v>
      </c>
      <c r="P4310" s="80"/>
      <c r="Q4310" s="80"/>
      <c r="R4310" s="80"/>
      <c r="S4310" s="80"/>
    </row>
    <row r="4311" spans="1:19">
      <c r="A4311" s="7">
        <v>4395</v>
      </c>
      <c r="B4311" s="194" t="s">
        <v>11026</v>
      </c>
      <c r="C4311" s="12" t="s">
        <v>10393</v>
      </c>
      <c r="D4311" s="7" t="str">
        <f t="shared" si="232"/>
        <v>中远箱</v>
      </c>
      <c r="E4311" s="12" t="s">
        <v>17174</v>
      </c>
      <c r="F4311" s="81" t="str">
        <f t="shared" si="231"/>
        <v>请输入日期</v>
      </c>
      <c r="G4311" s="80" t="s">
        <v>10971</v>
      </c>
      <c r="H4311" s="7" t="s">
        <v>9198</v>
      </c>
      <c r="I4311" s="24"/>
      <c r="J4311" s="27"/>
      <c r="K4311" s="12"/>
      <c r="L4311" s="12"/>
      <c r="M4311" s="13"/>
      <c r="N4311" s="14"/>
      <c r="O4311" s="18" t="e">
        <f t="shared" ca="1" si="233"/>
        <v>#VALUE!</v>
      </c>
      <c r="P4311" s="80"/>
      <c r="Q4311" s="80"/>
      <c r="R4311" s="80"/>
      <c r="S4311" s="80"/>
    </row>
    <row r="4312" spans="1:19">
      <c r="A4312" s="7">
        <v>4396</v>
      </c>
      <c r="B4312" s="194" t="s">
        <v>11027</v>
      </c>
      <c r="C4312" s="12" t="s">
        <v>10393</v>
      </c>
      <c r="D4312" s="7" t="str">
        <f t="shared" si="232"/>
        <v>中远箱</v>
      </c>
      <c r="E4312" s="12" t="s">
        <v>17174</v>
      </c>
      <c r="F4312" s="81" t="str">
        <f t="shared" si="231"/>
        <v>请输入日期</v>
      </c>
      <c r="G4312" s="80" t="s">
        <v>10971</v>
      </c>
      <c r="H4312" s="7" t="s">
        <v>9198</v>
      </c>
      <c r="I4312" s="24"/>
      <c r="J4312" s="27"/>
      <c r="K4312" s="12"/>
      <c r="L4312" s="12"/>
      <c r="M4312" s="13"/>
      <c r="N4312" s="14"/>
      <c r="O4312" s="18" t="e">
        <f t="shared" ca="1" si="233"/>
        <v>#VALUE!</v>
      </c>
      <c r="P4312" s="80"/>
      <c r="Q4312" s="80"/>
      <c r="R4312" s="80"/>
      <c r="S4312" s="80"/>
    </row>
    <row r="4313" spans="1:19">
      <c r="A4313" s="7">
        <v>4397</v>
      </c>
      <c r="B4313" s="194" t="s">
        <v>11028</v>
      </c>
      <c r="C4313" s="12" t="s">
        <v>10393</v>
      </c>
      <c r="D4313" s="7" t="str">
        <f t="shared" si="232"/>
        <v>中远箱</v>
      </c>
      <c r="E4313" s="12" t="s">
        <v>17174</v>
      </c>
      <c r="F4313" s="81" t="str">
        <f t="shared" si="231"/>
        <v>请输入日期</v>
      </c>
      <c r="G4313" s="80" t="s">
        <v>10971</v>
      </c>
      <c r="H4313" s="7" t="s">
        <v>9198</v>
      </c>
      <c r="I4313" s="24"/>
      <c r="J4313" s="27"/>
      <c r="K4313" s="12"/>
      <c r="L4313" s="12"/>
      <c r="M4313" s="13"/>
      <c r="N4313" s="14"/>
      <c r="O4313" s="18" t="e">
        <f t="shared" ca="1" si="233"/>
        <v>#VALUE!</v>
      </c>
      <c r="P4313" s="80"/>
      <c r="Q4313" s="80"/>
      <c r="R4313" s="80"/>
      <c r="S4313" s="80"/>
    </row>
    <row r="4314" spans="1:19">
      <c r="A4314" s="7">
        <v>4398</v>
      </c>
      <c r="B4314" s="194" t="s">
        <v>11029</v>
      </c>
      <c r="C4314" s="12" t="s">
        <v>10393</v>
      </c>
      <c r="D4314" s="7" t="str">
        <f t="shared" si="232"/>
        <v>中远箱</v>
      </c>
      <c r="E4314" s="12" t="s">
        <v>17174</v>
      </c>
      <c r="F4314" s="81" t="str">
        <f t="shared" si="231"/>
        <v>请输入日期</v>
      </c>
      <c r="G4314" s="80" t="s">
        <v>10971</v>
      </c>
      <c r="H4314" s="7" t="s">
        <v>9198</v>
      </c>
      <c r="I4314" s="24"/>
      <c r="J4314" s="27"/>
      <c r="K4314" s="12"/>
      <c r="L4314" s="12"/>
      <c r="M4314" s="13"/>
      <c r="N4314" s="14"/>
      <c r="O4314" s="18" t="e">
        <f t="shared" ca="1" si="233"/>
        <v>#VALUE!</v>
      </c>
      <c r="P4314" s="80"/>
      <c r="Q4314" s="80"/>
      <c r="R4314" s="80"/>
      <c r="S4314" s="80"/>
    </row>
    <row r="4315" spans="1:19">
      <c r="A4315" s="7">
        <v>4399</v>
      </c>
      <c r="B4315" s="194" t="s">
        <v>11030</v>
      </c>
      <c r="C4315" s="12" t="s">
        <v>10393</v>
      </c>
      <c r="D4315" s="7" t="str">
        <f t="shared" si="232"/>
        <v>中远箱</v>
      </c>
      <c r="E4315" s="12" t="s">
        <v>17174</v>
      </c>
      <c r="F4315" s="81" t="str">
        <f t="shared" si="231"/>
        <v>请输入日期</v>
      </c>
      <c r="G4315" s="80" t="s">
        <v>10971</v>
      </c>
      <c r="H4315" s="7" t="s">
        <v>9198</v>
      </c>
      <c r="I4315" s="24"/>
      <c r="J4315" s="27"/>
      <c r="K4315" s="12"/>
      <c r="L4315" s="12"/>
      <c r="M4315" s="13"/>
      <c r="N4315" s="14"/>
      <c r="O4315" s="18" t="e">
        <f t="shared" ca="1" si="233"/>
        <v>#VALUE!</v>
      </c>
      <c r="P4315" s="80"/>
      <c r="Q4315" s="80"/>
      <c r="R4315" s="80"/>
      <c r="S4315" s="80"/>
    </row>
    <row r="4316" spans="1:19">
      <c r="A4316" s="7">
        <v>4428</v>
      </c>
      <c r="B4316" s="229" t="s">
        <v>16172</v>
      </c>
      <c r="C4316" s="50" t="s">
        <v>10393</v>
      </c>
      <c r="D4316" s="48" t="str">
        <f t="shared" si="232"/>
        <v>中远箱</v>
      </c>
      <c r="E4316" s="50" t="s">
        <v>15481</v>
      </c>
      <c r="F4316" s="81">
        <v>41768</v>
      </c>
      <c r="G4316" s="162" t="s">
        <v>16186</v>
      </c>
      <c r="H4316" s="7" t="s">
        <v>9198</v>
      </c>
      <c r="I4316" s="24"/>
      <c r="J4316" s="27"/>
      <c r="K4316" s="12"/>
      <c r="L4316" s="12"/>
      <c r="M4316" s="13"/>
      <c r="N4316" s="14"/>
      <c r="O4316" s="18" t="str">
        <f t="shared" ca="1" si="233"/>
        <v>31天</v>
      </c>
      <c r="P4316" s="80">
        <v>190</v>
      </c>
      <c r="Q4316" s="80">
        <v>9140102</v>
      </c>
      <c r="R4316" s="80"/>
      <c r="S4316" s="80"/>
    </row>
    <row r="4317" spans="1:19">
      <c r="A4317" s="7">
        <v>4432</v>
      </c>
      <c r="B4317" s="229" t="s">
        <v>16175</v>
      </c>
      <c r="C4317" s="50" t="s">
        <v>10393</v>
      </c>
      <c r="D4317" s="48" t="str">
        <f t="shared" si="232"/>
        <v>中远箱</v>
      </c>
      <c r="E4317" s="50" t="s">
        <v>15481</v>
      </c>
      <c r="F4317" s="81">
        <v>41767</v>
      </c>
      <c r="G4317" s="162" t="s">
        <v>16186</v>
      </c>
      <c r="H4317" s="7" t="s">
        <v>9198</v>
      </c>
      <c r="I4317" s="24">
        <v>41793</v>
      </c>
      <c r="J4317" s="27"/>
      <c r="K4317" s="12" t="s">
        <v>378</v>
      </c>
      <c r="L4317" s="12"/>
      <c r="M4317" s="13"/>
      <c r="N4317" s="14"/>
      <c r="O4317" s="18" t="str">
        <f t="shared" ca="1" si="233"/>
        <v>32天</v>
      </c>
      <c r="P4317" s="80">
        <v>190</v>
      </c>
      <c r="Q4317" s="80">
        <v>9140102</v>
      </c>
      <c r="R4317" s="80"/>
      <c r="S4317" s="80"/>
    </row>
    <row r="4318" spans="1:19">
      <c r="A4318" s="7">
        <v>4434</v>
      </c>
      <c r="B4318" s="229" t="s">
        <v>16177</v>
      </c>
      <c r="C4318" s="50" t="s">
        <v>10393</v>
      </c>
      <c r="D4318" s="48" t="str">
        <f t="shared" si="232"/>
        <v>中远箱</v>
      </c>
      <c r="E4318" s="50" t="s">
        <v>15481</v>
      </c>
      <c r="F4318" s="81">
        <v>41769</v>
      </c>
      <c r="G4318" s="162" t="s">
        <v>16186</v>
      </c>
      <c r="H4318" s="7" t="s">
        <v>9198</v>
      </c>
      <c r="I4318" s="24">
        <v>41793</v>
      </c>
      <c r="J4318" s="27"/>
      <c r="K4318" s="12" t="s">
        <v>378</v>
      </c>
      <c r="L4318" s="12"/>
      <c r="M4318" s="13"/>
      <c r="N4318" s="14"/>
      <c r="O4318" s="18" t="str">
        <f t="shared" ca="1" si="233"/>
        <v>30天</v>
      </c>
      <c r="P4318" s="80">
        <v>190</v>
      </c>
      <c r="Q4318" s="80">
        <v>9140102</v>
      </c>
      <c r="R4318" s="80"/>
      <c r="S4318" s="80"/>
    </row>
    <row r="4319" spans="1:19">
      <c r="A4319" s="7">
        <v>4435</v>
      </c>
      <c r="B4319" s="229" t="s">
        <v>16178</v>
      </c>
      <c r="C4319" s="50" t="s">
        <v>10393</v>
      </c>
      <c r="D4319" s="48" t="str">
        <f t="shared" si="232"/>
        <v>中远箱</v>
      </c>
      <c r="E4319" s="50" t="s">
        <v>15481</v>
      </c>
      <c r="F4319" s="81">
        <v>41767</v>
      </c>
      <c r="G4319" s="162" t="s">
        <v>16186</v>
      </c>
      <c r="H4319" s="7" t="s">
        <v>9198</v>
      </c>
      <c r="I4319" s="24">
        <v>41793</v>
      </c>
      <c r="J4319" s="27"/>
      <c r="K4319" s="12" t="s">
        <v>378</v>
      </c>
      <c r="L4319" s="12"/>
      <c r="M4319" s="13"/>
      <c r="N4319" s="14"/>
      <c r="O4319" s="18" t="str">
        <f t="shared" ca="1" si="233"/>
        <v>32天</v>
      </c>
      <c r="P4319" s="80">
        <v>190</v>
      </c>
      <c r="Q4319" s="80">
        <v>9140102</v>
      </c>
      <c r="R4319" s="80"/>
      <c r="S4319" s="80"/>
    </row>
    <row r="4320" spans="1:19">
      <c r="A4320" s="7">
        <v>4436</v>
      </c>
      <c r="B4320" s="229" t="s">
        <v>16169</v>
      </c>
      <c r="C4320" s="50" t="s">
        <v>10393</v>
      </c>
      <c r="D4320" s="48" t="str">
        <f t="shared" si="232"/>
        <v>中远箱</v>
      </c>
      <c r="E4320" s="50" t="s">
        <v>15481</v>
      </c>
      <c r="F4320" s="81">
        <v>41767</v>
      </c>
      <c r="G4320" s="162" t="s">
        <v>16186</v>
      </c>
      <c r="H4320" s="7" t="s">
        <v>9198</v>
      </c>
      <c r="I4320" s="24"/>
      <c r="J4320" s="27"/>
      <c r="K4320" s="12"/>
      <c r="L4320" s="12"/>
      <c r="M4320" s="13"/>
      <c r="N4320" s="14"/>
      <c r="O4320" s="18" t="str">
        <f t="shared" ca="1" si="233"/>
        <v>32天</v>
      </c>
      <c r="P4320" s="80">
        <v>190</v>
      </c>
      <c r="Q4320" s="80">
        <v>9140102</v>
      </c>
      <c r="R4320" s="80"/>
      <c r="S4320" s="80"/>
    </row>
    <row r="4321" spans="1:19">
      <c r="A4321" s="7">
        <v>4437</v>
      </c>
      <c r="B4321" s="229" t="s">
        <v>16179</v>
      </c>
      <c r="C4321" s="50" t="s">
        <v>10393</v>
      </c>
      <c r="D4321" s="48" t="str">
        <f t="shared" si="232"/>
        <v>中远箱</v>
      </c>
      <c r="E4321" s="50" t="s">
        <v>15481</v>
      </c>
      <c r="F4321" s="81">
        <v>41768</v>
      </c>
      <c r="G4321" s="162" t="s">
        <v>16186</v>
      </c>
      <c r="H4321" s="7" t="s">
        <v>9198</v>
      </c>
      <c r="I4321" s="24">
        <v>41793</v>
      </c>
      <c r="J4321" s="27"/>
      <c r="K4321" s="12" t="s">
        <v>378</v>
      </c>
      <c r="L4321" s="12"/>
      <c r="M4321" s="13"/>
      <c r="N4321" s="14"/>
      <c r="O4321" s="18" t="str">
        <f t="shared" ca="1" si="233"/>
        <v>31天</v>
      </c>
      <c r="P4321" s="80">
        <v>190</v>
      </c>
      <c r="Q4321" s="80">
        <v>9140102</v>
      </c>
      <c r="R4321" s="80"/>
      <c r="S4321" s="80"/>
    </row>
    <row r="4322" spans="1:19">
      <c r="A4322" s="7">
        <v>4441</v>
      </c>
      <c r="B4322" s="229" t="s">
        <v>16182</v>
      </c>
      <c r="C4322" s="50" t="s">
        <v>10393</v>
      </c>
      <c r="D4322" s="48" t="str">
        <f t="shared" si="232"/>
        <v>中远箱</v>
      </c>
      <c r="E4322" s="50" t="s">
        <v>15481</v>
      </c>
      <c r="F4322" s="81">
        <v>41768</v>
      </c>
      <c r="G4322" s="162" t="s">
        <v>16186</v>
      </c>
      <c r="H4322" s="7" t="s">
        <v>9198</v>
      </c>
      <c r="I4322" s="24">
        <v>41793</v>
      </c>
      <c r="J4322" s="27"/>
      <c r="K4322" s="12" t="s">
        <v>378</v>
      </c>
      <c r="L4322" s="12"/>
      <c r="M4322" s="13"/>
      <c r="N4322" s="14"/>
      <c r="O4322" s="18" t="str">
        <f t="shared" ca="1" si="233"/>
        <v>31天</v>
      </c>
      <c r="P4322" s="80">
        <v>190</v>
      </c>
      <c r="Q4322" s="80">
        <v>9140102</v>
      </c>
      <c r="R4322" s="80"/>
      <c r="S4322" s="80"/>
    </row>
    <row r="4323" spans="1:19">
      <c r="A4323" s="7">
        <v>4442</v>
      </c>
      <c r="B4323" s="229" t="s">
        <v>16183</v>
      </c>
      <c r="C4323" s="50" t="s">
        <v>10393</v>
      </c>
      <c r="D4323" s="48" t="str">
        <f t="shared" si="232"/>
        <v>中远箱</v>
      </c>
      <c r="E4323" s="50" t="s">
        <v>15481</v>
      </c>
      <c r="F4323" s="81">
        <v>41768</v>
      </c>
      <c r="G4323" s="162" t="s">
        <v>16186</v>
      </c>
      <c r="H4323" s="7" t="s">
        <v>9198</v>
      </c>
      <c r="I4323" s="24">
        <v>41793</v>
      </c>
      <c r="J4323" s="27"/>
      <c r="K4323" s="12" t="s">
        <v>378</v>
      </c>
      <c r="L4323" s="12"/>
      <c r="M4323" s="13"/>
      <c r="N4323" s="14"/>
      <c r="O4323" s="18" t="str">
        <f t="shared" ca="1" si="233"/>
        <v>31天</v>
      </c>
      <c r="P4323" s="80">
        <v>190</v>
      </c>
      <c r="Q4323" s="80">
        <v>9140102</v>
      </c>
      <c r="R4323" s="80"/>
      <c r="S4323" s="80"/>
    </row>
    <row r="4324" spans="1:19">
      <c r="A4324" s="7">
        <v>4444</v>
      </c>
      <c r="B4324" s="229" t="s">
        <v>16171</v>
      </c>
      <c r="C4324" s="50" t="s">
        <v>10393</v>
      </c>
      <c r="D4324" s="48" t="str">
        <f t="shared" si="232"/>
        <v>中远箱</v>
      </c>
      <c r="E4324" s="50" t="s">
        <v>15481</v>
      </c>
      <c r="F4324" s="81">
        <v>41768</v>
      </c>
      <c r="G4324" s="162" t="s">
        <v>16186</v>
      </c>
      <c r="H4324" s="7" t="s">
        <v>9198</v>
      </c>
      <c r="I4324" s="24">
        <v>41793</v>
      </c>
      <c r="J4324" s="27"/>
      <c r="K4324" s="12" t="s">
        <v>378</v>
      </c>
      <c r="L4324" s="12"/>
      <c r="M4324" s="13"/>
      <c r="N4324" s="14"/>
      <c r="O4324" s="18" t="str">
        <f t="shared" ca="1" si="233"/>
        <v>31天</v>
      </c>
      <c r="P4324" s="80">
        <v>190</v>
      </c>
      <c r="Q4324" s="80">
        <v>9140102</v>
      </c>
      <c r="R4324" s="80"/>
      <c r="S4324" s="80"/>
    </row>
    <row r="4325" spans="1:19">
      <c r="A4325" s="7">
        <v>4445</v>
      </c>
      <c r="B4325" s="229" t="s">
        <v>16185</v>
      </c>
      <c r="C4325" s="50" t="s">
        <v>10393</v>
      </c>
      <c r="D4325" s="48" t="str">
        <f t="shared" si="232"/>
        <v>中远箱</v>
      </c>
      <c r="E4325" s="50" t="s">
        <v>15481</v>
      </c>
      <c r="F4325" s="81">
        <v>41768</v>
      </c>
      <c r="G4325" s="162" t="s">
        <v>16186</v>
      </c>
      <c r="H4325" s="7" t="s">
        <v>9198</v>
      </c>
      <c r="I4325" s="24">
        <v>41793</v>
      </c>
      <c r="J4325" s="27"/>
      <c r="K4325" s="12" t="s">
        <v>378</v>
      </c>
      <c r="L4325" s="12"/>
      <c r="M4325" s="13"/>
      <c r="N4325" s="14"/>
      <c r="O4325" s="18" t="str">
        <f t="shared" ca="1" si="233"/>
        <v>31天</v>
      </c>
      <c r="P4325" s="80">
        <v>190</v>
      </c>
      <c r="Q4325" s="80">
        <v>9140102</v>
      </c>
      <c r="R4325" s="80"/>
      <c r="S4325" s="80"/>
    </row>
    <row r="4326" spans="1:19">
      <c r="A4326" s="7">
        <v>4446</v>
      </c>
      <c r="B4326" s="229" t="s">
        <v>16144</v>
      </c>
      <c r="C4326" s="50" t="s">
        <v>10393</v>
      </c>
      <c r="D4326" s="48" t="str">
        <f t="shared" si="232"/>
        <v>中远箱</v>
      </c>
      <c r="E4326" s="50" t="s">
        <v>15481</v>
      </c>
      <c r="F4326" s="81">
        <v>41768</v>
      </c>
      <c r="G4326" s="162" t="s">
        <v>16186</v>
      </c>
      <c r="H4326" s="7" t="s">
        <v>9198</v>
      </c>
      <c r="I4326" s="24">
        <v>41793</v>
      </c>
      <c r="J4326" s="27"/>
      <c r="K4326" s="12" t="s">
        <v>378</v>
      </c>
      <c r="L4326" s="12"/>
      <c r="M4326" s="13"/>
      <c r="N4326" s="14"/>
      <c r="O4326" s="18" t="str">
        <f t="shared" ca="1" si="233"/>
        <v>31天</v>
      </c>
      <c r="P4326" s="80">
        <v>190</v>
      </c>
      <c r="Q4326" s="80">
        <v>9140102</v>
      </c>
      <c r="R4326" s="80"/>
      <c r="S4326" s="80"/>
    </row>
    <row r="4327" spans="1:19">
      <c r="A4327" s="7">
        <v>4448</v>
      </c>
      <c r="B4327" s="194" t="s">
        <v>3</v>
      </c>
      <c r="C4327" s="12" t="s">
        <v>10393</v>
      </c>
      <c r="D4327" s="7" t="str">
        <f t="shared" si="232"/>
        <v>中远箱</v>
      </c>
      <c r="E4327" s="12" t="s">
        <v>17174</v>
      </c>
      <c r="F4327" s="81" t="str">
        <f>IF(ISNONTEXT(B4326),"","请输入日期")</f>
        <v>请输入日期</v>
      </c>
      <c r="G4327" s="80">
        <v>100</v>
      </c>
      <c r="H4327" s="7" t="s">
        <v>9198</v>
      </c>
      <c r="I4327" s="24"/>
      <c r="J4327" s="27"/>
      <c r="K4327" s="12"/>
      <c r="L4327" s="12"/>
      <c r="M4327" s="13"/>
      <c r="N4327" s="14"/>
      <c r="O4327" s="18" t="e">
        <f t="shared" ca="1" si="233"/>
        <v>#VALUE!</v>
      </c>
      <c r="P4327" s="80"/>
      <c r="Q4327" s="80"/>
      <c r="R4327" s="80"/>
      <c r="S4327" s="80"/>
    </row>
    <row r="4328" spans="1:19">
      <c r="A4328" s="7">
        <v>4452</v>
      </c>
      <c r="B4328" s="194" t="s">
        <v>2127</v>
      </c>
      <c r="C4328" s="12" t="s">
        <v>10393</v>
      </c>
      <c r="D4328" s="7" t="str">
        <f t="shared" si="232"/>
        <v>中远箱</v>
      </c>
      <c r="E4328" s="12" t="s">
        <v>15481</v>
      </c>
      <c r="F4328" s="81">
        <v>41774</v>
      </c>
      <c r="G4328" s="80" t="s">
        <v>4342</v>
      </c>
      <c r="H4328" s="7" t="s">
        <v>9198</v>
      </c>
      <c r="I4328" s="24"/>
      <c r="J4328" s="27"/>
      <c r="K4328" s="12"/>
      <c r="L4328" s="12"/>
      <c r="M4328" s="13"/>
      <c r="N4328" s="14"/>
      <c r="O4328" s="18" t="str">
        <f t="shared" ca="1" si="233"/>
        <v>25天</v>
      </c>
      <c r="P4328" s="80"/>
      <c r="Q4328" s="80"/>
      <c r="R4328" s="80"/>
      <c r="S4328" s="80"/>
    </row>
    <row r="4329" spans="1:19">
      <c r="A4329" s="7">
        <v>4456</v>
      </c>
      <c r="B4329" s="194" t="s">
        <v>2131</v>
      </c>
      <c r="C4329" s="12" t="s">
        <v>10393</v>
      </c>
      <c r="D4329" s="7" t="str">
        <f t="shared" si="232"/>
        <v>中远箱</v>
      </c>
      <c r="E4329" s="12" t="s">
        <v>15481</v>
      </c>
      <c r="F4329" s="81">
        <v>41774</v>
      </c>
      <c r="G4329" s="80" t="s">
        <v>4342</v>
      </c>
      <c r="H4329" s="7" t="s">
        <v>9198</v>
      </c>
      <c r="I4329" s="24"/>
      <c r="J4329" s="27"/>
      <c r="K4329" s="12"/>
      <c r="L4329" s="12"/>
      <c r="M4329" s="13"/>
      <c r="N4329" s="14"/>
      <c r="O4329" s="18" t="str">
        <f t="shared" ca="1" si="233"/>
        <v>25天</v>
      </c>
      <c r="P4329" s="80"/>
      <c r="Q4329" s="80"/>
      <c r="R4329" s="80"/>
      <c r="S4329" s="80"/>
    </row>
    <row r="4330" spans="1:19">
      <c r="A4330" s="7">
        <v>4457</v>
      </c>
      <c r="B4330" s="194" t="s">
        <v>2177</v>
      </c>
      <c r="C4330" s="12" t="s">
        <v>10393</v>
      </c>
      <c r="D4330" s="7" t="str">
        <f t="shared" si="232"/>
        <v>中远箱</v>
      </c>
      <c r="E4330" s="12" t="s">
        <v>17174</v>
      </c>
      <c r="F4330" s="81" t="str">
        <f t="shared" ref="F4330:F4361" si="234">IF(ISNONTEXT(B4329),"","请输入日期")</f>
        <v>请输入日期</v>
      </c>
      <c r="G4330" s="80" t="s">
        <v>4342</v>
      </c>
      <c r="H4330" s="7" t="s">
        <v>9198</v>
      </c>
      <c r="I4330" s="24"/>
      <c r="J4330" s="27"/>
      <c r="K4330" s="12"/>
      <c r="L4330" s="12"/>
      <c r="M4330" s="13"/>
      <c r="N4330" s="14"/>
      <c r="O4330" s="18" t="e">
        <f t="shared" ca="1" si="233"/>
        <v>#VALUE!</v>
      </c>
      <c r="P4330" s="80"/>
      <c r="Q4330" s="80"/>
      <c r="R4330" s="80"/>
      <c r="S4330" s="80"/>
    </row>
    <row r="4331" spans="1:19">
      <c r="A4331" s="7">
        <v>4458</v>
      </c>
      <c r="B4331" s="194" t="s">
        <v>2178</v>
      </c>
      <c r="C4331" s="12" t="s">
        <v>10393</v>
      </c>
      <c r="D4331" s="7" t="str">
        <f t="shared" si="232"/>
        <v>中远箱</v>
      </c>
      <c r="E4331" s="12" t="s">
        <v>17174</v>
      </c>
      <c r="F4331" s="81" t="str">
        <f t="shared" si="234"/>
        <v>请输入日期</v>
      </c>
      <c r="G4331" s="80" t="s">
        <v>4342</v>
      </c>
      <c r="H4331" s="7" t="s">
        <v>9198</v>
      </c>
      <c r="I4331" s="24"/>
      <c r="J4331" s="27"/>
      <c r="K4331" s="12"/>
      <c r="L4331" s="12"/>
      <c r="M4331" s="13"/>
      <c r="N4331" s="14"/>
      <c r="O4331" s="18" t="e">
        <f t="shared" ca="1" si="233"/>
        <v>#VALUE!</v>
      </c>
      <c r="P4331" s="80"/>
      <c r="Q4331" s="80"/>
      <c r="R4331" s="80"/>
      <c r="S4331" s="80"/>
    </row>
    <row r="4332" spans="1:19">
      <c r="A4332" s="7">
        <v>4459</v>
      </c>
      <c r="B4332" s="194" t="s">
        <v>2179</v>
      </c>
      <c r="C4332" s="12" t="s">
        <v>10393</v>
      </c>
      <c r="D4332" s="7" t="str">
        <f t="shared" si="232"/>
        <v>中远箱</v>
      </c>
      <c r="E4332" s="12" t="s">
        <v>17174</v>
      </c>
      <c r="F4332" s="81" t="str">
        <f t="shared" si="234"/>
        <v>请输入日期</v>
      </c>
      <c r="G4332" s="80" t="s">
        <v>4342</v>
      </c>
      <c r="H4332" s="7" t="s">
        <v>9198</v>
      </c>
      <c r="I4332" s="24"/>
      <c r="J4332" s="27"/>
      <c r="K4332" s="12"/>
      <c r="L4332" s="12"/>
      <c r="M4332" s="13"/>
      <c r="N4332" s="14"/>
      <c r="O4332" s="18" t="e">
        <f t="shared" ca="1" si="233"/>
        <v>#VALUE!</v>
      </c>
      <c r="P4332" s="80"/>
      <c r="Q4332" s="80"/>
      <c r="R4332" s="80"/>
      <c r="S4332" s="80"/>
    </row>
    <row r="4333" spans="1:19">
      <c r="A4333" s="7">
        <v>4460</v>
      </c>
      <c r="B4333" s="194" t="s">
        <v>2180</v>
      </c>
      <c r="C4333" s="12" t="s">
        <v>10393</v>
      </c>
      <c r="D4333" s="7" t="str">
        <f t="shared" si="232"/>
        <v>中远箱</v>
      </c>
      <c r="E4333" s="12" t="s">
        <v>17174</v>
      </c>
      <c r="F4333" s="81" t="str">
        <f t="shared" si="234"/>
        <v>请输入日期</v>
      </c>
      <c r="G4333" s="80" t="s">
        <v>4342</v>
      </c>
      <c r="H4333" s="7" t="s">
        <v>9198</v>
      </c>
      <c r="I4333" s="24"/>
      <c r="J4333" s="27"/>
      <c r="K4333" s="12"/>
      <c r="L4333" s="12"/>
      <c r="M4333" s="13"/>
      <c r="N4333" s="14"/>
      <c r="O4333" s="18" t="e">
        <f t="shared" ca="1" si="233"/>
        <v>#VALUE!</v>
      </c>
      <c r="P4333" s="80"/>
      <c r="Q4333" s="80"/>
      <c r="R4333" s="80"/>
      <c r="S4333" s="80"/>
    </row>
    <row r="4334" spans="1:19">
      <c r="A4334" s="7">
        <v>4461</v>
      </c>
      <c r="B4334" s="194" t="s">
        <v>2181</v>
      </c>
      <c r="C4334" s="12" t="s">
        <v>10393</v>
      </c>
      <c r="D4334" s="7" t="str">
        <f t="shared" si="232"/>
        <v>中远箱</v>
      </c>
      <c r="E4334" s="12" t="s">
        <v>17174</v>
      </c>
      <c r="F4334" s="81" t="str">
        <f t="shared" si="234"/>
        <v>请输入日期</v>
      </c>
      <c r="G4334" s="80" t="s">
        <v>4342</v>
      </c>
      <c r="H4334" s="7" t="s">
        <v>9198</v>
      </c>
      <c r="I4334" s="24"/>
      <c r="J4334" s="27"/>
      <c r="K4334" s="12"/>
      <c r="L4334" s="12"/>
      <c r="M4334" s="13"/>
      <c r="N4334" s="14"/>
      <c r="O4334" s="18" t="e">
        <f t="shared" ca="1" si="233"/>
        <v>#VALUE!</v>
      </c>
      <c r="P4334" s="80"/>
      <c r="Q4334" s="80"/>
      <c r="R4334" s="80"/>
      <c r="S4334" s="80"/>
    </row>
    <row r="4335" spans="1:19">
      <c r="A4335" s="7">
        <v>4462</v>
      </c>
      <c r="B4335" s="194" t="s">
        <v>2182</v>
      </c>
      <c r="C4335" s="12" t="s">
        <v>10393</v>
      </c>
      <c r="D4335" s="7" t="str">
        <f t="shared" si="232"/>
        <v>中远箱</v>
      </c>
      <c r="E4335" s="12" t="s">
        <v>17174</v>
      </c>
      <c r="F4335" s="81" t="str">
        <f t="shared" si="234"/>
        <v>请输入日期</v>
      </c>
      <c r="G4335" s="80" t="s">
        <v>4342</v>
      </c>
      <c r="H4335" s="7" t="s">
        <v>9198</v>
      </c>
      <c r="I4335" s="24"/>
      <c r="J4335" s="27"/>
      <c r="K4335" s="12"/>
      <c r="L4335" s="12"/>
      <c r="M4335" s="13"/>
      <c r="N4335" s="14"/>
      <c r="O4335" s="18" t="e">
        <f t="shared" ca="1" si="233"/>
        <v>#VALUE!</v>
      </c>
      <c r="P4335" s="80"/>
      <c r="Q4335" s="80"/>
      <c r="R4335" s="80"/>
      <c r="S4335" s="80"/>
    </row>
    <row r="4336" spans="1:19">
      <c r="A4336" s="7">
        <v>4463</v>
      </c>
      <c r="B4336" s="194" t="s">
        <v>2183</v>
      </c>
      <c r="C4336" s="12" t="s">
        <v>10393</v>
      </c>
      <c r="D4336" s="7" t="str">
        <f t="shared" si="232"/>
        <v>中远箱</v>
      </c>
      <c r="E4336" s="12" t="s">
        <v>17174</v>
      </c>
      <c r="F4336" s="81" t="str">
        <f t="shared" si="234"/>
        <v>请输入日期</v>
      </c>
      <c r="G4336" s="80" t="s">
        <v>4342</v>
      </c>
      <c r="H4336" s="7" t="s">
        <v>9198</v>
      </c>
      <c r="I4336" s="24"/>
      <c r="J4336" s="27"/>
      <c r="K4336" s="12"/>
      <c r="L4336" s="12"/>
      <c r="M4336" s="13"/>
      <c r="N4336" s="14"/>
      <c r="O4336" s="18" t="e">
        <f t="shared" ca="1" si="233"/>
        <v>#VALUE!</v>
      </c>
      <c r="P4336" s="80"/>
      <c r="Q4336" s="80"/>
      <c r="R4336" s="80"/>
      <c r="S4336" s="80"/>
    </row>
    <row r="4337" spans="1:19">
      <c r="A4337" s="7">
        <v>4464</v>
      </c>
      <c r="B4337" s="194" t="s">
        <v>2184</v>
      </c>
      <c r="C4337" s="12" t="s">
        <v>10393</v>
      </c>
      <c r="D4337" s="7" t="str">
        <f t="shared" si="232"/>
        <v>中远箱</v>
      </c>
      <c r="E4337" s="12" t="s">
        <v>17174</v>
      </c>
      <c r="F4337" s="81" t="str">
        <f t="shared" si="234"/>
        <v>请输入日期</v>
      </c>
      <c r="G4337" s="80" t="s">
        <v>4342</v>
      </c>
      <c r="H4337" s="7" t="s">
        <v>9198</v>
      </c>
      <c r="I4337" s="24"/>
      <c r="J4337" s="27"/>
      <c r="K4337" s="12"/>
      <c r="L4337" s="12"/>
      <c r="M4337" s="13"/>
      <c r="N4337" s="14"/>
      <c r="O4337" s="18" t="e">
        <f t="shared" ca="1" si="233"/>
        <v>#VALUE!</v>
      </c>
      <c r="P4337" s="80"/>
      <c r="Q4337" s="80"/>
      <c r="R4337" s="80"/>
      <c r="S4337" s="80"/>
    </row>
    <row r="4338" spans="1:19">
      <c r="A4338" s="7">
        <v>4465</v>
      </c>
      <c r="B4338" s="194" t="s">
        <v>2185</v>
      </c>
      <c r="C4338" s="12" t="s">
        <v>10393</v>
      </c>
      <c r="D4338" s="7" t="str">
        <f t="shared" si="232"/>
        <v>中远箱</v>
      </c>
      <c r="E4338" s="12" t="s">
        <v>17174</v>
      </c>
      <c r="F4338" s="81" t="str">
        <f t="shared" si="234"/>
        <v>请输入日期</v>
      </c>
      <c r="G4338" s="80" t="s">
        <v>4342</v>
      </c>
      <c r="H4338" s="7" t="s">
        <v>9198</v>
      </c>
      <c r="I4338" s="24"/>
      <c r="J4338" s="27"/>
      <c r="K4338" s="12"/>
      <c r="L4338" s="12"/>
      <c r="M4338" s="13"/>
      <c r="N4338" s="14"/>
      <c r="O4338" s="18" t="e">
        <f t="shared" ca="1" si="233"/>
        <v>#VALUE!</v>
      </c>
      <c r="P4338" s="80"/>
      <c r="Q4338" s="80"/>
      <c r="R4338" s="80"/>
      <c r="S4338" s="80"/>
    </row>
    <row r="4339" spans="1:19">
      <c r="A4339" s="7">
        <v>4466</v>
      </c>
      <c r="B4339" s="194" t="s">
        <v>2186</v>
      </c>
      <c r="C4339" s="12" t="s">
        <v>10393</v>
      </c>
      <c r="D4339" s="7" t="str">
        <f t="shared" si="232"/>
        <v>中远箱</v>
      </c>
      <c r="E4339" s="12" t="s">
        <v>17174</v>
      </c>
      <c r="F4339" s="81" t="str">
        <f t="shared" si="234"/>
        <v>请输入日期</v>
      </c>
      <c r="G4339" s="80" t="s">
        <v>4342</v>
      </c>
      <c r="H4339" s="7" t="s">
        <v>9198</v>
      </c>
      <c r="I4339" s="24"/>
      <c r="J4339" s="27"/>
      <c r="K4339" s="12"/>
      <c r="L4339" s="12"/>
      <c r="M4339" s="13"/>
      <c r="N4339" s="14"/>
      <c r="O4339" s="18" t="e">
        <f t="shared" ca="1" si="233"/>
        <v>#VALUE!</v>
      </c>
      <c r="P4339" s="80"/>
      <c r="Q4339" s="80"/>
      <c r="R4339" s="80"/>
      <c r="S4339" s="80"/>
    </row>
    <row r="4340" spans="1:19">
      <c r="A4340" s="7">
        <v>4467</v>
      </c>
      <c r="B4340" s="194" t="s">
        <v>2187</v>
      </c>
      <c r="C4340" s="12" t="s">
        <v>10393</v>
      </c>
      <c r="D4340" s="7" t="str">
        <f t="shared" si="232"/>
        <v>中远箱</v>
      </c>
      <c r="E4340" s="12" t="s">
        <v>17174</v>
      </c>
      <c r="F4340" s="81" t="str">
        <f t="shared" si="234"/>
        <v>请输入日期</v>
      </c>
      <c r="G4340" s="80" t="s">
        <v>4342</v>
      </c>
      <c r="H4340" s="7" t="s">
        <v>9198</v>
      </c>
      <c r="I4340" s="24"/>
      <c r="J4340" s="27"/>
      <c r="K4340" s="12"/>
      <c r="L4340" s="12"/>
      <c r="M4340" s="13"/>
      <c r="N4340" s="14"/>
      <c r="O4340" s="18" t="e">
        <f t="shared" ca="1" si="233"/>
        <v>#VALUE!</v>
      </c>
      <c r="P4340" s="80"/>
      <c r="Q4340" s="80"/>
      <c r="R4340" s="80"/>
      <c r="S4340" s="80"/>
    </row>
    <row r="4341" spans="1:19">
      <c r="A4341" s="7">
        <v>4468</v>
      </c>
      <c r="B4341" s="194" t="s">
        <v>2188</v>
      </c>
      <c r="C4341" s="12" t="s">
        <v>10393</v>
      </c>
      <c r="D4341" s="7" t="str">
        <f t="shared" si="232"/>
        <v>中远箱</v>
      </c>
      <c r="E4341" s="12" t="s">
        <v>17174</v>
      </c>
      <c r="F4341" s="81" t="str">
        <f t="shared" si="234"/>
        <v>请输入日期</v>
      </c>
      <c r="G4341" s="80" t="s">
        <v>4342</v>
      </c>
      <c r="H4341" s="7" t="s">
        <v>9198</v>
      </c>
      <c r="I4341" s="24"/>
      <c r="J4341" s="27"/>
      <c r="K4341" s="12"/>
      <c r="L4341" s="12"/>
      <c r="M4341" s="13"/>
      <c r="N4341" s="14"/>
      <c r="O4341" s="18" t="e">
        <f t="shared" ca="1" si="233"/>
        <v>#VALUE!</v>
      </c>
      <c r="P4341" s="80"/>
      <c r="Q4341" s="80"/>
      <c r="R4341" s="80"/>
      <c r="S4341" s="80"/>
    </row>
    <row r="4342" spans="1:19">
      <c r="A4342" s="7">
        <v>4469</v>
      </c>
      <c r="B4342" s="194" t="s">
        <v>2189</v>
      </c>
      <c r="C4342" s="12" t="s">
        <v>10393</v>
      </c>
      <c r="D4342" s="7" t="str">
        <f t="shared" si="232"/>
        <v>中远箱</v>
      </c>
      <c r="E4342" s="12" t="s">
        <v>17174</v>
      </c>
      <c r="F4342" s="81" t="str">
        <f t="shared" si="234"/>
        <v>请输入日期</v>
      </c>
      <c r="G4342" s="80" t="s">
        <v>4342</v>
      </c>
      <c r="H4342" s="7" t="s">
        <v>9198</v>
      </c>
      <c r="I4342" s="24"/>
      <c r="J4342" s="27"/>
      <c r="K4342" s="12"/>
      <c r="L4342" s="12"/>
      <c r="M4342" s="13"/>
      <c r="N4342" s="14"/>
      <c r="O4342" s="18" t="e">
        <f t="shared" ca="1" si="233"/>
        <v>#VALUE!</v>
      </c>
      <c r="P4342" s="80"/>
      <c r="Q4342" s="80"/>
      <c r="R4342" s="80"/>
      <c r="S4342" s="80"/>
    </row>
    <row r="4343" spans="1:19">
      <c r="A4343" s="7">
        <v>4470</v>
      </c>
      <c r="B4343" s="194" t="s">
        <v>2190</v>
      </c>
      <c r="C4343" s="12" t="s">
        <v>10393</v>
      </c>
      <c r="D4343" s="7" t="str">
        <f t="shared" si="232"/>
        <v>中远箱</v>
      </c>
      <c r="E4343" s="12" t="s">
        <v>17174</v>
      </c>
      <c r="F4343" s="81" t="str">
        <f t="shared" si="234"/>
        <v>请输入日期</v>
      </c>
      <c r="G4343" s="80" t="s">
        <v>4342</v>
      </c>
      <c r="H4343" s="7" t="s">
        <v>9198</v>
      </c>
      <c r="I4343" s="24"/>
      <c r="J4343" s="27"/>
      <c r="K4343" s="12"/>
      <c r="L4343" s="12"/>
      <c r="M4343" s="13"/>
      <c r="N4343" s="14"/>
      <c r="O4343" s="18" t="e">
        <f t="shared" ca="1" si="233"/>
        <v>#VALUE!</v>
      </c>
      <c r="P4343" s="80"/>
      <c r="Q4343" s="80"/>
      <c r="R4343" s="80"/>
      <c r="S4343" s="80"/>
    </row>
    <row r="4344" spans="1:19">
      <c r="A4344" s="7">
        <v>4471</v>
      </c>
      <c r="B4344" s="194" t="s">
        <v>2191</v>
      </c>
      <c r="C4344" s="12" t="s">
        <v>10393</v>
      </c>
      <c r="D4344" s="7" t="str">
        <f t="shared" si="232"/>
        <v>中远箱</v>
      </c>
      <c r="E4344" s="12" t="s">
        <v>17174</v>
      </c>
      <c r="F4344" s="81" t="str">
        <f t="shared" si="234"/>
        <v>请输入日期</v>
      </c>
      <c r="G4344" s="80" t="s">
        <v>4342</v>
      </c>
      <c r="H4344" s="7" t="s">
        <v>9198</v>
      </c>
      <c r="I4344" s="24"/>
      <c r="J4344" s="27"/>
      <c r="K4344" s="12"/>
      <c r="L4344" s="12"/>
      <c r="M4344" s="13"/>
      <c r="N4344" s="14"/>
      <c r="O4344" s="18" t="e">
        <f t="shared" ca="1" si="233"/>
        <v>#VALUE!</v>
      </c>
      <c r="P4344" s="80"/>
      <c r="Q4344" s="80"/>
      <c r="R4344" s="80"/>
      <c r="S4344" s="80"/>
    </row>
    <row r="4345" spans="1:19">
      <c r="A4345" s="7">
        <v>4472</v>
      </c>
      <c r="B4345" s="194" t="s">
        <v>2192</v>
      </c>
      <c r="C4345" s="12" t="s">
        <v>10393</v>
      </c>
      <c r="D4345" s="7" t="str">
        <f t="shared" si="232"/>
        <v>中远箱</v>
      </c>
      <c r="E4345" s="12" t="s">
        <v>17174</v>
      </c>
      <c r="F4345" s="81" t="str">
        <f t="shared" si="234"/>
        <v>请输入日期</v>
      </c>
      <c r="G4345" s="80" t="s">
        <v>4342</v>
      </c>
      <c r="H4345" s="7" t="s">
        <v>9198</v>
      </c>
      <c r="I4345" s="24"/>
      <c r="J4345" s="27"/>
      <c r="K4345" s="12"/>
      <c r="L4345" s="12"/>
      <c r="M4345" s="13"/>
      <c r="N4345" s="14"/>
      <c r="O4345" s="18" t="e">
        <f t="shared" ca="1" si="233"/>
        <v>#VALUE!</v>
      </c>
      <c r="P4345" s="80"/>
      <c r="Q4345" s="80"/>
      <c r="R4345" s="80"/>
      <c r="S4345" s="80"/>
    </row>
    <row r="4346" spans="1:19">
      <c r="A4346" s="7">
        <v>4473</v>
      </c>
      <c r="B4346" s="194" t="s">
        <v>2193</v>
      </c>
      <c r="C4346" s="12" t="s">
        <v>10393</v>
      </c>
      <c r="D4346" s="7" t="str">
        <f t="shared" si="232"/>
        <v>中远箱</v>
      </c>
      <c r="E4346" s="12" t="s">
        <v>17174</v>
      </c>
      <c r="F4346" s="81" t="str">
        <f t="shared" si="234"/>
        <v>请输入日期</v>
      </c>
      <c r="G4346" s="80" t="s">
        <v>4342</v>
      </c>
      <c r="H4346" s="7" t="s">
        <v>9198</v>
      </c>
      <c r="I4346" s="24"/>
      <c r="J4346" s="27"/>
      <c r="K4346" s="12"/>
      <c r="L4346" s="12"/>
      <c r="M4346" s="13"/>
      <c r="N4346" s="14"/>
      <c r="O4346" s="18" t="e">
        <f t="shared" ca="1" si="233"/>
        <v>#VALUE!</v>
      </c>
      <c r="P4346" s="80"/>
      <c r="Q4346" s="80"/>
      <c r="R4346" s="80"/>
      <c r="S4346" s="80"/>
    </row>
    <row r="4347" spans="1:19">
      <c r="A4347" s="7">
        <v>4474</v>
      </c>
      <c r="B4347" s="194" t="s">
        <v>2194</v>
      </c>
      <c r="C4347" s="12" t="s">
        <v>10393</v>
      </c>
      <c r="D4347" s="7" t="str">
        <f t="shared" si="232"/>
        <v>中远箱</v>
      </c>
      <c r="E4347" s="12" t="s">
        <v>17174</v>
      </c>
      <c r="F4347" s="81" t="str">
        <f t="shared" si="234"/>
        <v>请输入日期</v>
      </c>
      <c r="G4347" s="80" t="s">
        <v>4342</v>
      </c>
      <c r="H4347" s="7" t="s">
        <v>9198</v>
      </c>
      <c r="I4347" s="24"/>
      <c r="J4347" s="27"/>
      <c r="K4347" s="12"/>
      <c r="L4347" s="12"/>
      <c r="M4347" s="13"/>
      <c r="N4347" s="14"/>
      <c r="O4347" s="18" t="e">
        <f t="shared" ca="1" si="233"/>
        <v>#VALUE!</v>
      </c>
      <c r="P4347" s="80"/>
      <c r="Q4347" s="80"/>
      <c r="R4347" s="80"/>
      <c r="S4347" s="80"/>
    </row>
    <row r="4348" spans="1:19">
      <c r="A4348" s="7">
        <v>4475</v>
      </c>
      <c r="B4348" s="194" t="s">
        <v>2195</v>
      </c>
      <c r="C4348" s="12" t="s">
        <v>10393</v>
      </c>
      <c r="D4348" s="7" t="str">
        <f t="shared" si="232"/>
        <v>中远箱</v>
      </c>
      <c r="E4348" s="12" t="s">
        <v>17174</v>
      </c>
      <c r="F4348" s="81" t="str">
        <f t="shared" si="234"/>
        <v>请输入日期</v>
      </c>
      <c r="G4348" s="80" t="s">
        <v>4342</v>
      </c>
      <c r="H4348" s="7" t="s">
        <v>9198</v>
      </c>
      <c r="I4348" s="24"/>
      <c r="J4348" s="27"/>
      <c r="K4348" s="12"/>
      <c r="L4348" s="12"/>
      <c r="M4348" s="13"/>
      <c r="N4348" s="14"/>
      <c r="O4348" s="18" t="e">
        <f t="shared" ca="1" si="233"/>
        <v>#VALUE!</v>
      </c>
      <c r="P4348" s="80"/>
      <c r="Q4348" s="80"/>
      <c r="R4348" s="80"/>
      <c r="S4348" s="80"/>
    </row>
    <row r="4349" spans="1:19">
      <c r="A4349" s="7">
        <v>4476</v>
      </c>
      <c r="B4349" s="194" t="s">
        <v>2196</v>
      </c>
      <c r="C4349" s="12" t="s">
        <v>10393</v>
      </c>
      <c r="D4349" s="7" t="str">
        <f t="shared" si="232"/>
        <v>中远箱</v>
      </c>
      <c r="E4349" s="12" t="s">
        <v>17174</v>
      </c>
      <c r="F4349" s="81" t="str">
        <f t="shared" si="234"/>
        <v>请输入日期</v>
      </c>
      <c r="G4349" s="80" t="s">
        <v>4342</v>
      </c>
      <c r="H4349" s="7" t="s">
        <v>9198</v>
      </c>
      <c r="I4349" s="24"/>
      <c r="J4349" s="27"/>
      <c r="K4349" s="12"/>
      <c r="L4349" s="12"/>
      <c r="M4349" s="13"/>
      <c r="N4349" s="14"/>
      <c r="O4349" s="18" t="e">
        <f t="shared" ca="1" si="233"/>
        <v>#VALUE!</v>
      </c>
      <c r="P4349" s="80"/>
      <c r="Q4349" s="80"/>
      <c r="R4349" s="80"/>
      <c r="S4349" s="80"/>
    </row>
    <row r="4350" spans="1:19">
      <c r="A4350" s="7">
        <v>4477</v>
      </c>
      <c r="B4350" s="194" t="s">
        <v>2197</v>
      </c>
      <c r="C4350" s="12" t="s">
        <v>10393</v>
      </c>
      <c r="D4350" s="7" t="str">
        <f t="shared" si="232"/>
        <v>中远箱</v>
      </c>
      <c r="E4350" s="12" t="s">
        <v>17174</v>
      </c>
      <c r="F4350" s="81" t="str">
        <f t="shared" si="234"/>
        <v>请输入日期</v>
      </c>
      <c r="G4350" s="80" t="s">
        <v>4342</v>
      </c>
      <c r="H4350" s="7" t="s">
        <v>9198</v>
      </c>
      <c r="I4350" s="24"/>
      <c r="J4350" s="27"/>
      <c r="K4350" s="12"/>
      <c r="L4350" s="12"/>
      <c r="M4350" s="13"/>
      <c r="N4350" s="14"/>
      <c r="O4350" s="18" t="e">
        <f t="shared" ca="1" si="233"/>
        <v>#VALUE!</v>
      </c>
      <c r="P4350" s="80"/>
      <c r="Q4350" s="80"/>
      <c r="R4350" s="80"/>
      <c r="S4350" s="80"/>
    </row>
    <row r="4351" spans="1:19">
      <c r="A4351" s="7">
        <v>4478</v>
      </c>
      <c r="B4351" s="194" t="s">
        <v>2198</v>
      </c>
      <c r="C4351" s="12" t="s">
        <v>10393</v>
      </c>
      <c r="D4351" s="7" t="str">
        <f t="shared" si="232"/>
        <v>中远箱</v>
      </c>
      <c r="E4351" s="12" t="s">
        <v>17174</v>
      </c>
      <c r="F4351" s="81" t="str">
        <f t="shared" si="234"/>
        <v>请输入日期</v>
      </c>
      <c r="G4351" s="80" t="s">
        <v>4342</v>
      </c>
      <c r="H4351" s="7" t="s">
        <v>9198</v>
      </c>
      <c r="I4351" s="24"/>
      <c r="J4351" s="27"/>
      <c r="K4351" s="12"/>
      <c r="L4351" s="12"/>
      <c r="M4351" s="13"/>
      <c r="N4351" s="14"/>
      <c r="O4351" s="18" t="e">
        <f t="shared" ca="1" si="233"/>
        <v>#VALUE!</v>
      </c>
      <c r="P4351" s="80"/>
      <c r="Q4351" s="80"/>
      <c r="R4351" s="80"/>
      <c r="S4351" s="80"/>
    </row>
    <row r="4352" spans="1:19">
      <c r="A4352" s="7">
        <v>4479</v>
      </c>
      <c r="B4352" s="194" t="s">
        <v>2199</v>
      </c>
      <c r="C4352" s="12" t="s">
        <v>10393</v>
      </c>
      <c r="D4352" s="7" t="str">
        <f t="shared" si="232"/>
        <v>中远箱</v>
      </c>
      <c r="E4352" s="12" t="s">
        <v>17174</v>
      </c>
      <c r="F4352" s="81" t="str">
        <f t="shared" si="234"/>
        <v>请输入日期</v>
      </c>
      <c r="G4352" s="80" t="s">
        <v>4342</v>
      </c>
      <c r="H4352" s="7" t="s">
        <v>9198</v>
      </c>
      <c r="I4352" s="24"/>
      <c r="J4352" s="27"/>
      <c r="K4352" s="12"/>
      <c r="L4352" s="12"/>
      <c r="M4352" s="13"/>
      <c r="N4352" s="14"/>
      <c r="O4352" s="18" t="e">
        <f t="shared" ca="1" si="233"/>
        <v>#VALUE!</v>
      </c>
      <c r="P4352" s="80"/>
      <c r="Q4352" s="80"/>
      <c r="R4352" s="80"/>
      <c r="S4352" s="80"/>
    </row>
    <row r="4353" spans="1:19">
      <c r="A4353" s="7">
        <v>4480</v>
      </c>
      <c r="B4353" s="194" t="s">
        <v>2200</v>
      </c>
      <c r="C4353" s="12" t="s">
        <v>10393</v>
      </c>
      <c r="D4353" s="7" t="str">
        <f t="shared" si="232"/>
        <v>中远箱</v>
      </c>
      <c r="E4353" s="12" t="s">
        <v>17174</v>
      </c>
      <c r="F4353" s="81" t="str">
        <f t="shared" si="234"/>
        <v>请输入日期</v>
      </c>
      <c r="G4353" s="80" t="s">
        <v>4342</v>
      </c>
      <c r="H4353" s="7" t="s">
        <v>9198</v>
      </c>
      <c r="I4353" s="24"/>
      <c r="J4353" s="27"/>
      <c r="K4353" s="12"/>
      <c r="L4353" s="12"/>
      <c r="M4353" s="13"/>
      <c r="N4353" s="14"/>
      <c r="O4353" s="18" t="e">
        <f t="shared" ca="1" si="233"/>
        <v>#VALUE!</v>
      </c>
      <c r="P4353" s="80"/>
      <c r="Q4353" s="80"/>
      <c r="R4353" s="80"/>
      <c r="S4353" s="80"/>
    </row>
    <row r="4354" spans="1:19">
      <c r="A4354" s="7">
        <v>4481</v>
      </c>
      <c r="B4354" s="194" t="s">
        <v>2201</v>
      </c>
      <c r="C4354" s="12" t="s">
        <v>10393</v>
      </c>
      <c r="D4354" s="7" t="str">
        <f t="shared" ref="D4354:D4417" si="235">IF(B4354="","","中远箱")</f>
        <v>中远箱</v>
      </c>
      <c r="E4354" s="12" t="s">
        <v>17174</v>
      </c>
      <c r="F4354" s="81" t="str">
        <f t="shared" si="234"/>
        <v>请输入日期</v>
      </c>
      <c r="G4354" s="80" t="s">
        <v>4342</v>
      </c>
      <c r="H4354" s="7" t="s">
        <v>9198</v>
      </c>
      <c r="I4354" s="24"/>
      <c r="J4354" s="27"/>
      <c r="K4354" s="12"/>
      <c r="L4354" s="12"/>
      <c r="M4354" s="13"/>
      <c r="N4354" s="14"/>
      <c r="O4354" s="18" t="e">
        <f t="shared" ref="O4354:O4417" ca="1" si="236">IF(ISNONTEXT(J4354),DATEDIF(F4354,TODAY(),"d")&amp;"天","出场")</f>
        <v>#VALUE!</v>
      </c>
      <c r="P4354" s="80"/>
      <c r="Q4354" s="80"/>
      <c r="R4354" s="80"/>
      <c r="S4354" s="80"/>
    </row>
    <row r="4355" spans="1:19">
      <c r="A4355" s="7">
        <v>4482</v>
      </c>
      <c r="B4355" s="194" t="s">
        <v>2202</v>
      </c>
      <c r="C4355" s="12" t="s">
        <v>10393</v>
      </c>
      <c r="D4355" s="7" t="str">
        <f t="shared" si="235"/>
        <v>中远箱</v>
      </c>
      <c r="E4355" s="12" t="s">
        <v>17174</v>
      </c>
      <c r="F4355" s="81" t="str">
        <f t="shared" si="234"/>
        <v>请输入日期</v>
      </c>
      <c r="G4355" s="80" t="s">
        <v>4342</v>
      </c>
      <c r="H4355" s="7" t="s">
        <v>9198</v>
      </c>
      <c r="I4355" s="24"/>
      <c r="J4355" s="27"/>
      <c r="K4355" s="12"/>
      <c r="L4355" s="12"/>
      <c r="M4355" s="13"/>
      <c r="N4355" s="14"/>
      <c r="O4355" s="18" t="e">
        <f t="shared" ca="1" si="236"/>
        <v>#VALUE!</v>
      </c>
      <c r="P4355" s="80"/>
      <c r="Q4355" s="80"/>
      <c r="R4355" s="80"/>
      <c r="S4355" s="80"/>
    </row>
    <row r="4356" spans="1:19">
      <c r="A4356" s="7">
        <v>4483</v>
      </c>
      <c r="B4356" s="194" t="s">
        <v>2203</v>
      </c>
      <c r="C4356" s="12" t="s">
        <v>10393</v>
      </c>
      <c r="D4356" s="7" t="str">
        <f t="shared" si="235"/>
        <v>中远箱</v>
      </c>
      <c r="E4356" s="12" t="s">
        <v>17174</v>
      </c>
      <c r="F4356" s="81" t="str">
        <f t="shared" si="234"/>
        <v>请输入日期</v>
      </c>
      <c r="G4356" s="80" t="s">
        <v>4342</v>
      </c>
      <c r="H4356" s="7" t="s">
        <v>9198</v>
      </c>
      <c r="I4356" s="24"/>
      <c r="J4356" s="27"/>
      <c r="K4356" s="12"/>
      <c r="L4356" s="12"/>
      <c r="M4356" s="13"/>
      <c r="N4356" s="14"/>
      <c r="O4356" s="18" t="e">
        <f t="shared" ca="1" si="236"/>
        <v>#VALUE!</v>
      </c>
      <c r="P4356" s="80"/>
      <c r="Q4356" s="80"/>
      <c r="R4356" s="80"/>
      <c r="S4356" s="80"/>
    </row>
    <row r="4357" spans="1:19">
      <c r="A4357" s="7">
        <v>4484</v>
      </c>
      <c r="B4357" s="194" t="s">
        <v>2204</v>
      </c>
      <c r="C4357" s="12" t="s">
        <v>10393</v>
      </c>
      <c r="D4357" s="7" t="str">
        <f t="shared" si="235"/>
        <v>中远箱</v>
      </c>
      <c r="E4357" s="12" t="s">
        <v>17174</v>
      </c>
      <c r="F4357" s="81" t="str">
        <f t="shared" si="234"/>
        <v>请输入日期</v>
      </c>
      <c r="G4357" s="80" t="s">
        <v>4342</v>
      </c>
      <c r="H4357" s="7" t="s">
        <v>9198</v>
      </c>
      <c r="I4357" s="24"/>
      <c r="J4357" s="27"/>
      <c r="K4357" s="12"/>
      <c r="L4357" s="12"/>
      <c r="M4357" s="13"/>
      <c r="N4357" s="14"/>
      <c r="O4357" s="18" t="e">
        <f t="shared" ca="1" si="236"/>
        <v>#VALUE!</v>
      </c>
      <c r="P4357" s="80"/>
      <c r="Q4357" s="80"/>
      <c r="R4357" s="80"/>
      <c r="S4357" s="80"/>
    </row>
    <row r="4358" spans="1:19">
      <c r="A4358" s="7">
        <v>4485</v>
      </c>
      <c r="B4358" s="194" t="s">
        <v>2205</v>
      </c>
      <c r="C4358" s="12" t="s">
        <v>10393</v>
      </c>
      <c r="D4358" s="7" t="str">
        <f t="shared" si="235"/>
        <v>中远箱</v>
      </c>
      <c r="E4358" s="12" t="s">
        <v>17174</v>
      </c>
      <c r="F4358" s="81" t="str">
        <f t="shared" si="234"/>
        <v>请输入日期</v>
      </c>
      <c r="G4358" s="80" t="s">
        <v>4342</v>
      </c>
      <c r="H4358" s="7" t="s">
        <v>9198</v>
      </c>
      <c r="I4358" s="24"/>
      <c r="J4358" s="27"/>
      <c r="K4358" s="12"/>
      <c r="L4358" s="12"/>
      <c r="M4358" s="13"/>
      <c r="N4358" s="14"/>
      <c r="O4358" s="18" t="e">
        <f t="shared" ca="1" si="236"/>
        <v>#VALUE!</v>
      </c>
      <c r="P4358" s="80"/>
      <c r="Q4358" s="80"/>
      <c r="R4358" s="80"/>
      <c r="S4358" s="80"/>
    </row>
    <row r="4359" spans="1:19">
      <c r="A4359" s="7">
        <v>4486</v>
      </c>
      <c r="B4359" s="194" t="s">
        <v>2206</v>
      </c>
      <c r="C4359" s="12" t="s">
        <v>10393</v>
      </c>
      <c r="D4359" s="7" t="str">
        <f t="shared" si="235"/>
        <v>中远箱</v>
      </c>
      <c r="E4359" s="12" t="s">
        <v>17174</v>
      </c>
      <c r="F4359" s="81" t="str">
        <f t="shared" si="234"/>
        <v>请输入日期</v>
      </c>
      <c r="G4359" s="80" t="s">
        <v>4342</v>
      </c>
      <c r="H4359" s="7" t="s">
        <v>9198</v>
      </c>
      <c r="I4359" s="24"/>
      <c r="J4359" s="27"/>
      <c r="K4359" s="12"/>
      <c r="L4359" s="12"/>
      <c r="M4359" s="13"/>
      <c r="N4359" s="14"/>
      <c r="O4359" s="18" t="e">
        <f t="shared" ca="1" si="236"/>
        <v>#VALUE!</v>
      </c>
      <c r="P4359" s="80"/>
      <c r="Q4359" s="80"/>
      <c r="R4359" s="80"/>
      <c r="S4359" s="80"/>
    </row>
    <row r="4360" spans="1:19">
      <c r="A4360" s="7">
        <v>4487</v>
      </c>
      <c r="B4360" s="194" t="s">
        <v>2207</v>
      </c>
      <c r="C4360" s="12" t="s">
        <v>10393</v>
      </c>
      <c r="D4360" s="7" t="str">
        <f t="shared" si="235"/>
        <v>中远箱</v>
      </c>
      <c r="E4360" s="12" t="s">
        <v>17174</v>
      </c>
      <c r="F4360" s="81" t="str">
        <f t="shared" si="234"/>
        <v>请输入日期</v>
      </c>
      <c r="G4360" s="80" t="s">
        <v>4342</v>
      </c>
      <c r="H4360" s="7" t="s">
        <v>9198</v>
      </c>
      <c r="I4360" s="24"/>
      <c r="J4360" s="27"/>
      <c r="K4360" s="12"/>
      <c r="L4360" s="12"/>
      <c r="M4360" s="13"/>
      <c r="N4360" s="14"/>
      <c r="O4360" s="18" t="e">
        <f t="shared" ca="1" si="236"/>
        <v>#VALUE!</v>
      </c>
      <c r="P4360" s="80"/>
      <c r="Q4360" s="80"/>
      <c r="R4360" s="80"/>
      <c r="S4360" s="80"/>
    </row>
    <row r="4361" spans="1:19">
      <c r="A4361" s="7">
        <v>4488</v>
      </c>
      <c r="B4361" s="194" t="s">
        <v>2208</v>
      </c>
      <c r="C4361" s="12" t="s">
        <v>10393</v>
      </c>
      <c r="D4361" s="7" t="str">
        <f t="shared" si="235"/>
        <v>中远箱</v>
      </c>
      <c r="E4361" s="12" t="s">
        <v>17174</v>
      </c>
      <c r="F4361" s="81" t="str">
        <f t="shared" si="234"/>
        <v>请输入日期</v>
      </c>
      <c r="G4361" s="80" t="s">
        <v>4342</v>
      </c>
      <c r="H4361" s="7" t="s">
        <v>9198</v>
      </c>
      <c r="I4361" s="24"/>
      <c r="J4361" s="27"/>
      <c r="K4361" s="12"/>
      <c r="L4361" s="12"/>
      <c r="M4361" s="13"/>
      <c r="N4361" s="14"/>
      <c r="O4361" s="18" t="e">
        <f t="shared" ca="1" si="236"/>
        <v>#VALUE!</v>
      </c>
      <c r="P4361" s="80"/>
      <c r="Q4361" s="80"/>
      <c r="R4361" s="80"/>
      <c r="S4361" s="80"/>
    </row>
    <row r="4362" spans="1:19">
      <c r="A4362" s="7">
        <v>4489</v>
      </c>
      <c r="B4362" s="194" t="s">
        <v>2209</v>
      </c>
      <c r="C4362" s="12" t="s">
        <v>10393</v>
      </c>
      <c r="D4362" s="7" t="str">
        <f t="shared" si="235"/>
        <v>中远箱</v>
      </c>
      <c r="E4362" s="12" t="s">
        <v>17174</v>
      </c>
      <c r="F4362" s="81" t="str">
        <f t="shared" ref="F4362:F4393" si="237">IF(ISNONTEXT(B4361),"","请输入日期")</f>
        <v>请输入日期</v>
      </c>
      <c r="G4362" s="80" t="s">
        <v>4342</v>
      </c>
      <c r="H4362" s="7" t="s">
        <v>9198</v>
      </c>
      <c r="I4362" s="24"/>
      <c r="J4362" s="27"/>
      <c r="K4362" s="12"/>
      <c r="L4362" s="12"/>
      <c r="M4362" s="13"/>
      <c r="N4362" s="14"/>
      <c r="O4362" s="18" t="e">
        <f t="shared" ca="1" si="236"/>
        <v>#VALUE!</v>
      </c>
      <c r="P4362" s="80"/>
      <c r="Q4362" s="80"/>
      <c r="R4362" s="80"/>
      <c r="S4362" s="80"/>
    </row>
    <row r="4363" spans="1:19">
      <c r="A4363" s="7">
        <v>4490</v>
      </c>
      <c r="B4363" s="194" t="s">
        <v>2210</v>
      </c>
      <c r="C4363" s="12" t="s">
        <v>10393</v>
      </c>
      <c r="D4363" s="7" t="str">
        <f t="shared" si="235"/>
        <v>中远箱</v>
      </c>
      <c r="E4363" s="12" t="s">
        <v>17174</v>
      </c>
      <c r="F4363" s="81" t="str">
        <f t="shared" si="237"/>
        <v>请输入日期</v>
      </c>
      <c r="G4363" s="80" t="s">
        <v>4342</v>
      </c>
      <c r="H4363" s="7" t="s">
        <v>9198</v>
      </c>
      <c r="I4363" s="24"/>
      <c r="J4363" s="27"/>
      <c r="K4363" s="12"/>
      <c r="L4363" s="12"/>
      <c r="M4363" s="13"/>
      <c r="N4363" s="14"/>
      <c r="O4363" s="18" t="e">
        <f t="shared" ca="1" si="236"/>
        <v>#VALUE!</v>
      </c>
      <c r="P4363" s="80"/>
      <c r="Q4363" s="80"/>
      <c r="R4363" s="80"/>
      <c r="S4363" s="80"/>
    </row>
    <row r="4364" spans="1:19">
      <c r="A4364" s="7">
        <v>4491</v>
      </c>
      <c r="B4364" s="194" t="s">
        <v>2211</v>
      </c>
      <c r="C4364" s="12" t="s">
        <v>10393</v>
      </c>
      <c r="D4364" s="7" t="str">
        <f t="shared" si="235"/>
        <v>中远箱</v>
      </c>
      <c r="E4364" s="12" t="s">
        <v>17174</v>
      </c>
      <c r="F4364" s="81" t="str">
        <f t="shared" si="237"/>
        <v>请输入日期</v>
      </c>
      <c r="G4364" s="80" t="s">
        <v>4342</v>
      </c>
      <c r="H4364" s="7" t="s">
        <v>9198</v>
      </c>
      <c r="I4364" s="24"/>
      <c r="J4364" s="27"/>
      <c r="K4364" s="12"/>
      <c r="L4364" s="12"/>
      <c r="M4364" s="13"/>
      <c r="N4364" s="14"/>
      <c r="O4364" s="18" t="e">
        <f t="shared" ca="1" si="236"/>
        <v>#VALUE!</v>
      </c>
      <c r="P4364" s="80"/>
      <c r="Q4364" s="80"/>
      <c r="R4364" s="80"/>
      <c r="S4364" s="80"/>
    </row>
    <row r="4365" spans="1:19">
      <c r="A4365" s="7">
        <v>4492</v>
      </c>
      <c r="B4365" s="194" t="s">
        <v>2212</v>
      </c>
      <c r="C4365" s="12" t="s">
        <v>10393</v>
      </c>
      <c r="D4365" s="7" t="str">
        <f t="shared" si="235"/>
        <v>中远箱</v>
      </c>
      <c r="E4365" s="12" t="s">
        <v>17174</v>
      </c>
      <c r="F4365" s="81" t="str">
        <f t="shared" si="237"/>
        <v>请输入日期</v>
      </c>
      <c r="G4365" s="80" t="s">
        <v>4342</v>
      </c>
      <c r="H4365" s="7" t="s">
        <v>9198</v>
      </c>
      <c r="I4365" s="24"/>
      <c r="J4365" s="27"/>
      <c r="K4365" s="12"/>
      <c r="L4365" s="12"/>
      <c r="M4365" s="13"/>
      <c r="N4365" s="14"/>
      <c r="O4365" s="18" t="e">
        <f t="shared" ca="1" si="236"/>
        <v>#VALUE!</v>
      </c>
      <c r="P4365" s="80"/>
      <c r="Q4365" s="80"/>
      <c r="R4365" s="80"/>
      <c r="S4365" s="80"/>
    </row>
    <row r="4366" spans="1:19">
      <c r="A4366" s="7">
        <v>4493</v>
      </c>
      <c r="B4366" s="194" t="s">
        <v>2213</v>
      </c>
      <c r="C4366" s="12" t="s">
        <v>10393</v>
      </c>
      <c r="D4366" s="7" t="str">
        <f t="shared" si="235"/>
        <v>中远箱</v>
      </c>
      <c r="E4366" s="12" t="s">
        <v>17174</v>
      </c>
      <c r="F4366" s="81" t="str">
        <f t="shared" si="237"/>
        <v>请输入日期</v>
      </c>
      <c r="G4366" s="80" t="s">
        <v>4342</v>
      </c>
      <c r="H4366" s="7" t="s">
        <v>9198</v>
      </c>
      <c r="I4366" s="24"/>
      <c r="J4366" s="27"/>
      <c r="K4366" s="12"/>
      <c r="L4366" s="12"/>
      <c r="M4366" s="13"/>
      <c r="N4366" s="14"/>
      <c r="O4366" s="18" t="e">
        <f t="shared" ca="1" si="236"/>
        <v>#VALUE!</v>
      </c>
      <c r="P4366" s="80"/>
      <c r="Q4366" s="80"/>
      <c r="R4366" s="80"/>
      <c r="S4366" s="80"/>
    </row>
    <row r="4367" spans="1:19">
      <c r="A4367" s="7">
        <v>4494</v>
      </c>
      <c r="B4367" s="194" t="s">
        <v>2214</v>
      </c>
      <c r="C4367" s="12" t="s">
        <v>10393</v>
      </c>
      <c r="D4367" s="7" t="str">
        <f t="shared" si="235"/>
        <v>中远箱</v>
      </c>
      <c r="E4367" s="12" t="s">
        <v>17174</v>
      </c>
      <c r="F4367" s="81" t="str">
        <f t="shared" si="237"/>
        <v>请输入日期</v>
      </c>
      <c r="G4367" s="80" t="s">
        <v>4342</v>
      </c>
      <c r="H4367" s="7" t="s">
        <v>9198</v>
      </c>
      <c r="I4367" s="24"/>
      <c r="J4367" s="27"/>
      <c r="K4367" s="12"/>
      <c r="L4367" s="12"/>
      <c r="M4367" s="13"/>
      <c r="N4367" s="14"/>
      <c r="O4367" s="18" t="e">
        <f t="shared" ca="1" si="236"/>
        <v>#VALUE!</v>
      </c>
      <c r="P4367" s="80"/>
      <c r="Q4367" s="80"/>
      <c r="R4367" s="80"/>
      <c r="S4367" s="80"/>
    </row>
    <row r="4368" spans="1:19">
      <c r="A4368" s="7">
        <v>4495</v>
      </c>
      <c r="B4368" s="194" t="s">
        <v>2215</v>
      </c>
      <c r="C4368" s="12" t="s">
        <v>10393</v>
      </c>
      <c r="D4368" s="7" t="str">
        <f t="shared" si="235"/>
        <v>中远箱</v>
      </c>
      <c r="E4368" s="12" t="s">
        <v>17174</v>
      </c>
      <c r="F4368" s="81" t="str">
        <f t="shared" si="237"/>
        <v>请输入日期</v>
      </c>
      <c r="G4368" s="80" t="s">
        <v>4342</v>
      </c>
      <c r="H4368" s="7" t="s">
        <v>9198</v>
      </c>
      <c r="I4368" s="24"/>
      <c r="J4368" s="27"/>
      <c r="K4368" s="12"/>
      <c r="L4368" s="12"/>
      <c r="M4368" s="13"/>
      <c r="N4368" s="14"/>
      <c r="O4368" s="18" t="e">
        <f t="shared" ca="1" si="236"/>
        <v>#VALUE!</v>
      </c>
      <c r="P4368" s="80"/>
      <c r="Q4368" s="80"/>
      <c r="R4368" s="80"/>
      <c r="S4368" s="80"/>
    </row>
    <row r="4369" spans="1:19">
      <c r="A4369" s="7">
        <v>4496</v>
      </c>
      <c r="B4369" s="194" t="s">
        <v>2216</v>
      </c>
      <c r="C4369" s="12" t="s">
        <v>10393</v>
      </c>
      <c r="D4369" s="7" t="str">
        <f t="shared" si="235"/>
        <v>中远箱</v>
      </c>
      <c r="E4369" s="12" t="s">
        <v>17174</v>
      </c>
      <c r="F4369" s="81" t="str">
        <f t="shared" si="237"/>
        <v>请输入日期</v>
      </c>
      <c r="G4369" s="80" t="s">
        <v>4342</v>
      </c>
      <c r="H4369" s="7" t="s">
        <v>9198</v>
      </c>
      <c r="I4369" s="24"/>
      <c r="J4369" s="27"/>
      <c r="K4369" s="12"/>
      <c r="L4369" s="12"/>
      <c r="M4369" s="13"/>
      <c r="N4369" s="14"/>
      <c r="O4369" s="18" t="e">
        <f t="shared" ca="1" si="236"/>
        <v>#VALUE!</v>
      </c>
      <c r="P4369" s="80"/>
      <c r="Q4369" s="80"/>
      <c r="R4369" s="80"/>
      <c r="S4369" s="80"/>
    </row>
    <row r="4370" spans="1:19">
      <c r="A4370" s="7">
        <v>4497</v>
      </c>
      <c r="B4370" s="194" t="s">
        <v>2217</v>
      </c>
      <c r="C4370" s="12" t="s">
        <v>10393</v>
      </c>
      <c r="D4370" s="7" t="str">
        <f t="shared" si="235"/>
        <v>中远箱</v>
      </c>
      <c r="E4370" s="12" t="s">
        <v>17174</v>
      </c>
      <c r="F4370" s="81" t="str">
        <f t="shared" si="237"/>
        <v>请输入日期</v>
      </c>
      <c r="G4370" s="80" t="s">
        <v>4342</v>
      </c>
      <c r="H4370" s="7" t="s">
        <v>9198</v>
      </c>
      <c r="I4370" s="24"/>
      <c r="J4370" s="27"/>
      <c r="K4370" s="12"/>
      <c r="L4370" s="12"/>
      <c r="M4370" s="13"/>
      <c r="N4370" s="14"/>
      <c r="O4370" s="18" t="e">
        <f t="shared" ca="1" si="236"/>
        <v>#VALUE!</v>
      </c>
      <c r="P4370" s="80"/>
      <c r="Q4370" s="80"/>
      <c r="R4370" s="80"/>
      <c r="S4370" s="80"/>
    </row>
    <row r="4371" spans="1:19">
      <c r="A4371" s="7">
        <v>4498</v>
      </c>
      <c r="B4371" s="194" t="s">
        <v>2218</v>
      </c>
      <c r="C4371" s="12" t="s">
        <v>10393</v>
      </c>
      <c r="D4371" s="7" t="str">
        <f t="shared" si="235"/>
        <v>中远箱</v>
      </c>
      <c r="E4371" s="12" t="s">
        <v>17174</v>
      </c>
      <c r="F4371" s="81" t="str">
        <f t="shared" si="237"/>
        <v>请输入日期</v>
      </c>
      <c r="G4371" s="80" t="s">
        <v>4342</v>
      </c>
      <c r="H4371" s="7" t="s">
        <v>9198</v>
      </c>
      <c r="I4371" s="24"/>
      <c r="J4371" s="27"/>
      <c r="K4371" s="12"/>
      <c r="L4371" s="12"/>
      <c r="M4371" s="13"/>
      <c r="N4371" s="14"/>
      <c r="O4371" s="18" t="e">
        <f t="shared" ca="1" si="236"/>
        <v>#VALUE!</v>
      </c>
      <c r="P4371" s="80"/>
      <c r="Q4371" s="80"/>
      <c r="R4371" s="80"/>
      <c r="S4371" s="80"/>
    </row>
    <row r="4372" spans="1:19">
      <c r="A4372" s="7">
        <v>4499</v>
      </c>
      <c r="B4372" s="194" t="s">
        <v>2219</v>
      </c>
      <c r="C4372" s="12" t="s">
        <v>10393</v>
      </c>
      <c r="D4372" s="7" t="str">
        <f t="shared" si="235"/>
        <v>中远箱</v>
      </c>
      <c r="E4372" s="12" t="s">
        <v>17174</v>
      </c>
      <c r="F4372" s="81" t="str">
        <f t="shared" si="237"/>
        <v>请输入日期</v>
      </c>
      <c r="G4372" s="80" t="s">
        <v>4342</v>
      </c>
      <c r="H4372" s="7" t="s">
        <v>9198</v>
      </c>
      <c r="I4372" s="24"/>
      <c r="J4372" s="27"/>
      <c r="K4372" s="12"/>
      <c r="L4372" s="12"/>
      <c r="M4372" s="13"/>
      <c r="N4372" s="14"/>
      <c r="O4372" s="18" t="e">
        <f t="shared" ca="1" si="236"/>
        <v>#VALUE!</v>
      </c>
      <c r="P4372" s="80"/>
      <c r="Q4372" s="80"/>
      <c r="R4372" s="80"/>
      <c r="S4372" s="80"/>
    </row>
    <row r="4373" spans="1:19">
      <c r="A4373" s="7">
        <v>4500</v>
      </c>
      <c r="B4373" s="194" t="s">
        <v>2220</v>
      </c>
      <c r="C4373" s="12" t="s">
        <v>10393</v>
      </c>
      <c r="D4373" s="7" t="str">
        <f t="shared" si="235"/>
        <v>中远箱</v>
      </c>
      <c r="E4373" s="12" t="s">
        <v>17174</v>
      </c>
      <c r="F4373" s="81" t="str">
        <f t="shared" si="237"/>
        <v>请输入日期</v>
      </c>
      <c r="G4373" s="80" t="s">
        <v>4342</v>
      </c>
      <c r="H4373" s="7" t="s">
        <v>9198</v>
      </c>
      <c r="I4373" s="24"/>
      <c r="J4373" s="27"/>
      <c r="K4373" s="12"/>
      <c r="L4373" s="12"/>
      <c r="M4373" s="13"/>
      <c r="N4373" s="14"/>
      <c r="O4373" s="18" t="e">
        <f t="shared" ca="1" si="236"/>
        <v>#VALUE!</v>
      </c>
      <c r="P4373" s="80"/>
      <c r="Q4373" s="80"/>
      <c r="R4373" s="80"/>
      <c r="S4373" s="80"/>
    </row>
    <row r="4374" spans="1:19">
      <c r="A4374" s="7">
        <v>4501</v>
      </c>
      <c r="B4374" s="194" t="s">
        <v>2221</v>
      </c>
      <c r="C4374" s="12" t="s">
        <v>10393</v>
      </c>
      <c r="D4374" s="7" t="str">
        <f t="shared" si="235"/>
        <v>中远箱</v>
      </c>
      <c r="E4374" s="12" t="s">
        <v>17174</v>
      </c>
      <c r="F4374" s="81" t="str">
        <f t="shared" si="237"/>
        <v>请输入日期</v>
      </c>
      <c r="G4374" s="80" t="s">
        <v>4342</v>
      </c>
      <c r="H4374" s="7" t="s">
        <v>9198</v>
      </c>
      <c r="I4374" s="24"/>
      <c r="J4374" s="27"/>
      <c r="K4374" s="12"/>
      <c r="L4374" s="12"/>
      <c r="M4374" s="13"/>
      <c r="N4374" s="14"/>
      <c r="O4374" s="18" t="e">
        <f t="shared" ca="1" si="236"/>
        <v>#VALUE!</v>
      </c>
      <c r="P4374" s="80"/>
      <c r="Q4374" s="80"/>
      <c r="R4374" s="80"/>
      <c r="S4374" s="80"/>
    </row>
    <row r="4375" spans="1:19">
      <c r="A4375" s="7">
        <v>4502</v>
      </c>
      <c r="B4375" s="194" t="s">
        <v>2222</v>
      </c>
      <c r="C4375" s="12" t="s">
        <v>10393</v>
      </c>
      <c r="D4375" s="7" t="str">
        <f t="shared" si="235"/>
        <v>中远箱</v>
      </c>
      <c r="E4375" s="12" t="s">
        <v>17174</v>
      </c>
      <c r="F4375" s="81" t="str">
        <f t="shared" si="237"/>
        <v>请输入日期</v>
      </c>
      <c r="G4375" s="80" t="s">
        <v>4342</v>
      </c>
      <c r="H4375" s="7" t="s">
        <v>9198</v>
      </c>
      <c r="I4375" s="24"/>
      <c r="J4375" s="27"/>
      <c r="K4375" s="12"/>
      <c r="L4375" s="12"/>
      <c r="M4375" s="13"/>
      <c r="N4375" s="14"/>
      <c r="O4375" s="18" t="e">
        <f t="shared" ca="1" si="236"/>
        <v>#VALUE!</v>
      </c>
      <c r="P4375" s="80"/>
      <c r="Q4375" s="80"/>
      <c r="R4375" s="80"/>
      <c r="S4375" s="80"/>
    </row>
    <row r="4376" spans="1:19">
      <c r="A4376" s="7">
        <v>4503</v>
      </c>
      <c r="B4376" s="194" t="s">
        <v>2223</v>
      </c>
      <c r="C4376" s="12" t="s">
        <v>10393</v>
      </c>
      <c r="D4376" s="7" t="str">
        <f t="shared" si="235"/>
        <v>中远箱</v>
      </c>
      <c r="E4376" s="12" t="s">
        <v>17174</v>
      </c>
      <c r="F4376" s="81" t="str">
        <f t="shared" si="237"/>
        <v>请输入日期</v>
      </c>
      <c r="G4376" s="80" t="s">
        <v>4342</v>
      </c>
      <c r="H4376" s="7" t="s">
        <v>9198</v>
      </c>
      <c r="I4376" s="24"/>
      <c r="J4376" s="27"/>
      <c r="K4376" s="12"/>
      <c r="L4376" s="12"/>
      <c r="M4376" s="13"/>
      <c r="N4376" s="14"/>
      <c r="O4376" s="18" t="e">
        <f t="shared" ca="1" si="236"/>
        <v>#VALUE!</v>
      </c>
      <c r="P4376" s="80"/>
      <c r="Q4376" s="80"/>
      <c r="R4376" s="80"/>
      <c r="S4376" s="80"/>
    </row>
    <row r="4377" spans="1:19">
      <c r="A4377" s="7">
        <v>4504</v>
      </c>
      <c r="B4377" s="194" t="s">
        <v>2224</v>
      </c>
      <c r="C4377" s="12" t="s">
        <v>10393</v>
      </c>
      <c r="D4377" s="7" t="str">
        <f t="shared" si="235"/>
        <v>中远箱</v>
      </c>
      <c r="E4377" s="12" t="s">
        <v>17174</v>
      </c>
      <c r="F4377" s="81" t="str">
        <f t="shared" si="237"/>
        <v>请输入日期</v>
      </c>
      <c r="G4377" s="80" t="s">
        <v>4342</v>
      </c>
      <c r="H4377" s="7" t="s">
        <v>9198</v>
      </c>
      <c r="I4377" s="24"/>
      <c r="J4377" s="27"/>
      <c r="K4377" s="12"/>
      <c r="L4377" s="12"/>
      <c r="M4377" s="13"/>
      <c r="N4377" s="14"/>
      <c r="O4377" s="18" t="e">
        <f t="shared" ca="1" si="236"/>
        <v>#VALUE!</v>
      </c>
      <c r="P4377" s="80"/>
      <c r="Q4377" s="80"/>
      <c r="R4377" s="80"/>
      <c r="S4377" s="80"/>
    </row>
    <row r="4378" spans="1:19">
      <c r="A4378" s="7">
        <v>4505</v>
      </c>
      <c r="B4378" s="194" t="s">
        <v>2225</v>
      </c>
      <c r="C4378" s="12" t="s">
        <v>10393</v>
      </c>
      <c r="D4378" s="7" t="str">
        <f t="shared" si="235"/>
        <v>中远箱</v>
      </c>
      <c r="E4378" s="12" t="s">
        <v>17174</v>
      </c>
      <c r="F4378" s="81" t="str">
        <f t="shared" si="237"/>
        <v>请输入日期</v>
      </c>
      <c r="G4378" s="80" t="s">
        <v>4342</v>
      </c>
      <c r="H4378" s="7" t="s">
        <v>9198</v>
      </c>
      <c r="I4378" s="24"/>
      <c r="J4378" s="27"/>
      <c r="K4378" s="12"/>
      <c r="L4378" s="12"/>
      <c r="M4378" s="13"/>
      <c r="N4378" s="14"/>
      <c r="O4378" s="18" t="e">
        <f t="shared" ca="1" si="236"/>
        <v>#VALUE!</v>
      </c>
      <c r="P4378" s="80"/>
      <c r="Q4378" s="80"/>
      <c r="R4378" s="80"/>
      <c r="S4378" s="80"/>
    </row>
    <row r="4379" spans="1:19">
      <c r="A4379" s="7">
        <v>4506</v>
      </c>
      <c r="B4379" s="194" t="s">
        <v>2226</v>
      </c>
      <c r="C4379" s="12" t="s">
        <v>10393</v>
      </c>
      <c r="D4379" s="7" t="str">
        <f t="shared" si="235"/>
        <v>中远箱</v>
      </c>
      <c r="E4379" s="12" t="s">
        <v>17174</v>
      </c>
      <c r="F4379" s="81" t="str">
        <f t="shared" si="237"/>
        <v>请输入日期</v>
      </c>
      <c r="G4379" s="80" t="s">
        <v>4342</v>
      </c>
      <c r="H4379" s="7" t="s">
        <v>9198</v>
      </c>
      <c r="I4379" s="24"/>
      <c r="J4379" s="27"/>
      <c r="K4379" s="12"/>
      <c r="L4379" s="12"/>
      <c r="M4379" s="13"/>
      <c r="N4379" s="14"/>
      <c r="O4379" s="18" t="e">
        <f t="shared" ca="1" si="236"/>
        <v>#VALUE!</v>
      </c>
      <c r="P4379" s="80"/>
      <c r="Q4379" s="80"/>
      <c r="R4379" s="80"/>
      <c r="S4379" s="80"/>
    </row>
    <row r="4380" spans="1:19">
      <c r="A4380" s="7">
        <v>4507</v>
      </c>
      <c r="B4380" s="194" t="s">
        <v>2227</v>
      </c>
      <c r="C4380" s="12" t="s">
        <v>10393</v>
      </c>
      <c r="D4380" s="7" t="str">
        <f t="shared" si="235"/>
        <v>中远箱</v>
      </c>
      <c r="E4380" s="12" t="s">
        <v>17174</v>
      </c>
      <c r="F4380" s="81" t="str">
        <f t="shared" si="237"/>
        <v>请输入日期</v>
      </c>
      <c r="G4380" s="80" t="s">
        <v>4342</v>
      </c>
      <c r="H4380" s="7" t="s">
        <v>9198</v>
      </c>
      <c r="I4380" s="24"/>
      <c r="J4380" s="27"/>
      <c r="K4380" s="12"/>
      <c r="L4380" s="12"/>
      <c r="M4380" s="13"/>
      <c r="N4380" s="14"/>
      <c r="O4380" s="18" t="e">
        <f t="shared" ca="1" si="236"/>
        <v>#VALUE!</v>
      </c>
      <c r="P4380" s="80"/>
      <c r="Q4380" s="80"/>
      <c r="R4380" s="80"/>
      <c r="S4380" s="80"/>
    </row>
    <row r="4381" spans="1:19">
      <c r="A4381" s="7">
        <v>4508</v>
      </c>
      <c r="B4381" s="194" t="s">
        <v>2228</v>
      </c>
      <c r="C4381" s="12" t="s">
        <v>10393</v>
      </c>
      <c r="D4381" s="7" t="str">
        <f t="shared" si="235"/>
        <v>中远箱</v>
      </c>
      <c r="E4381" s="12" t="s">
        <v>17174</v>
      </c>
      <c r="F4381" s="81" t="str">
        <f t="shared" si="237"/>
        <v>请输入日期</v>
      </c>
      <c r="G4381" s="80" t="s">
        <v>4342</v>
      </c>
      <c r="H4381" s="7" t="s">
        <v>9198</v>
      </c>
      <c r="I4381" s="24"/>
      <c r="J4381" s="27"/>
      <c r="K4381" s="12"/>
      <c r="L4381" s="12"/>
      <c r="M4381" s="13"/>
      <c r="N4381" s="14"/>
      <c r="O4381" s="18" t="e">
        <f t="shared" ca="1" si="236"/>
        <v>#VALUE!</v>
      </c>
      <c r="P4381" s="80"/>
      <c r="Q4381" s="80"/>
      <c r="R4381" s="80"/>
      <c r="S4381" s="80"/>
    </row>
    <row r="4382" spans="1:19">
      <c r="A4382" s="7">
        <v>4509</v>
      </c>
      <c r="B4382" s="194" t="s">
        <v>2229</v>
      </c>
      <c r="C4382" s="12" t="s">
        <v>10393</v>
      </c>
      <c r="D4382" s="7" t="str">
        <f t="shared" si="235"/>
        <v>中远箱</v>
      </c>
      <c r="E4382" s="12" t="s">
        <v>17174</v>
      </c>
      <c r="F4382" s="81" t="str">
        <f t="shared" si="237"/>
        <v>请输入日期</v>
      </c>
      <c r="G4382" s="80" t="s">
        <v>4342</v>
      </c>
      <c r="H4382" s="7" t="s">
        <v>9198</v>
      </c>
      <c r="I4382" s="24"/>
      <c r="J4382" s="27"/>
      <c r="K4382" s="12"/>
      <c r="L4382" s="12"/>
      <c r="M4382" s="13"/>
      <c r="N4382" s="14"/>
      <c r="O4382" s="18" t="e">
        <f t="shared" ca="1" si="236"/>
        <v>#VALUE!</v>
      </c>
      <c r="P4382" s="80"/>
      <c r="Q4382" s="80"/>
      <c r="R4382" s="80"/>
      <c r="S4382" s="80"/>
    </row>
    <row r="4383" spans="1:19">
      <c r="A4383" s="7">
        <v>4510</v>
      </c>
      <c r="B4383" s="194" t="s">
        <v>2230</v>
      </c>
      <c r="C4383" s="12" t="s">
        <v>10393</v>
      </c>
      <c r="D4383" s="7" t="str">
        <f t="shared" si="235"/>
        <v>中远箱</v>
      </c>
      <c r="E4383" s="12" t="s">
        <v>17174</v>
      </c>
      <c r="F4383" s="81" t="str">
        <f t="shared" si="237"/>
        <v>请输入日期</v>
      </c>
      <c r="G4383" s="80" t="s">
        <v>4342</v>
      </c>
      <c r="H4383" s="7" t="s">
        <v>9198</v>
      </c>
      <c r="I4383" s="24"/>
      <c r="J4383" s="27"/>
      <c r="K4383" s="12"/>
      <c r="L4383" s="12"/>
      <c r="M4383" s="13"/>
      <c r="N4383" s="14"/>
      <c r="O4383" s="18" t="e">
        <f t="shared" ca="1" si="236"/>
        <v>#VALUE!</v>
      </c>
      <c r="P4383" s="80"/>
      <c r="Q4383" s="80"/>
      <c r="R4383" s="80"/>
      <c r="S4383" s="80"/>
    </row>
    <row r="4384" spans="1:19">
      <c r="A4384" s="7">
        <v>4511</v>
      </c>
      <c r="B4384" s="194" t="s">
        <v>2231</v>
      </c>
      <c r="C4384" s="12" t="s">
        <v>10393</v>
      </c>
      <c r="D4384" s="7" t="str">
        <f t="shared" si="235"/>
        <v>中远箱</v>
      </c>
      <c r="E4384" s="12" t="s">
        <v>17174</v>
      </c>
      <c r="F4384" s="81" t="str">
        <f t="shared" si="237"/>
        <v>请输入日期</v>
      </c>
      <c r="G4384" s="80" t="s">
        <v>4342</v>
      </c>
      <c r="H4384" s="7" t="s">
        <v>9198</v>
      </c>
      <c r="I4384" s="24"/>
      <c r="J4384" s="27"/>
      <c r="K4384" s="12"/>
      <c r="L4384" s="12"/>
      <c r="M4384" s="13"/>
      <c r="N4384" s="14"/>
      <c r="O4384" s="18" t="e">
        <f t="shared" ca="1" si="236"/>
        <v>#VALUE!</v>
      </c>
      <c r="P4384" s="80"/>
      <c r="Q4384" s="80"/>
      <c r="R4384" s="80"/>
      <c r="S4384" s="80"/>
    </row>
    <row r="4385" spans="1:19">
      <c r="A4385" s="7">
        <v>4512</v>
      </c>
      <c r="B4385" s="194" t="s">
        <v>2232</v>
      </c>
      <c r="C4385" s="12" t="s">
        <v>10393</v>
      </c>
      <c r="D4385" s="7" t="str">
        <f t="shared" si="235"/>
        <v>中远箱</v>
      </c>
      <c r="E4385" s="12" t="s">
        <v>17174</v>
      </c>
      <c r="F4385" s="81" t="str">
        <f t="shared" si="237"/>
        <v>请输入日期</v>
      </c>
      <c r="G4385" s="80" t="s">
        <v>4342</v>
      </c>
      <c r="H4385" s="7" t="s">
        <v>9198</v>
      </c>
      <c r="I4385" s="24"/>
      <c r="J4385" s="27"/>
      <c r="K4385" s="12"/>
      <c r="L4385" s="12"/>
      <c r="M4385" s="13"/>
      <c r="N4385" s="14"/>
      <c r="O4385" s="18" t="e">
        <f t="shared" ca="1" si="236"/>
        <v>#VALUE!</v>
      </c>
      <c r="P4385" s="80"/>
      <c r="Q4385" s="80"/>
      <c r="R4385" s="80"/>
      <c r="S4385" s="80"/>
    </row>
    <row r="4386" spans="1:19">
      <c r="A4386" s="7">
        <v>4513</v>
      </c>
      <c r="B4386" s="194" t="s">
        <v>2233</v>
      </c>
      <c r="C4386" s="12" t="s">
        <v>10393</v>
      </c>
      <c r="D4386" s="7" t="str">
        <f t="shared" si="235"/>
        <v>中远箱</v>
      </c>
      <c r="E4386" s="12" t="s">
        <v>17174</v>
      </c>
      <c r="F4386" s="81" t="str">
        <f t="shared" si="237"/>
        <v>请输入日期</v>
      </c>
      <c r="G4386" s="80" t="s">
        <v>4342</v>
      </c>
      <c r="H4386" s="7" t="s">
        <v>9198</v>
      </c>
      <c r="I4386" s="24"/>
      <c r="J4386" s="27"/>
      <c r="K4386" s="12"/>
      <c r="L4386" s="12"/>
      <c r="M4386" s="13"/>
      <c r="N4386" s="14"/>
      <c r="O4386" s="18" t="e">
        <f t="shared" ca="1" si="236"/>
        <v>#VALUE!</v>
      </c>
      <c r="P4386" s="80"/>
      <c r="Q4386" s="80"/>
      <c r="R4386" s="80"/>
      <c r="S4386" s="80"/>
    </row>
    <row r="4387" spans="1:19">
      <c r="A4387" s="7">
        <v>4514</v>
      </c>
      <c r="B4387" s="194" t="s">
        <v>2234</v>
      </c>
      <c r="C4387" s="12" t="s">
        <v>10393</v>
      </c>
      <c r="D4387" s="7" t="str">
        <f t="shared" si="235"/>
        <v>中远箱</v>
      </c>
      <c r="E4387" s="12" t="s">
        <v>17174</v>
      </c>
      <c r="F4387" s="81" t="str">
        <f t="shared" si="237"/>
        <v>请输入日期</v>
      </c>
      <c r="G4387" s="80" t="s">
        <v>4342</v>
      </c>
      <c r="H4387" s="7" t="s">
        <v>9198</v>
      </c>
      <c r="I4387" s="24"/>
      <c r="J4387" s="27"/>
      <c r="K4387" s="12"/>
      <c r="L4387" s="12"/>
      <c r="M4387" s="13"/>
      <c r="N4387" s="14"/>
      <c r="O4387" s="18" t="e">
        <f t="shared" ca="1" si="236"/>
        <v>#VALUE!</v>
      </c>
      <c r="P4387" s="80"/>
      <c r="Q4387" s="80"/>
      <c r="R4387" s="80"/>
      <c r="S4387" s="80"/>
    </row>
    <row r="4388" spans="1:19">
      <c r="A4388" s="7">
        <v>4515</v>
      </c>
      <c r="B4388" s="194" t="s">
        <v>2235</v>
      </c>
      <c r="C4388" s="12" t="s">
        <v>10393</v>
      </c>
      <c r="D4388" s="7" t="str">
        <f t="shared" si="235"/>
        <v>中远箱</v>
      </c>
      <c r="E4388" s="12" t="s">
        <v>17174</v>
      </c>
      <c r="F4388" s="81" t="str">
        <f t="shared" si="237"/>
        <v>请输入日期</v>
      </c>
      <c r="G4388" s="80" t="s">
        <v>4342</v>
      </c>
      <c r="H4388" s="7" t="s">
        <v>9198</v>
      </c>
      <c r="I4388" s="24"/>
      <c r="J4388" s="27"/>
      <c r="K4388" s="12"/>
      <c r="L4388" s="12"/>
      <c r="M4388" s="13"/>
      <c r="N4388" s="14"/>
      <c r="O4388" s="18" t="e">
        <f t="shared" ca="1" si="236"/>
        <v>#VALUE!</v>
      </c>
      <c r="P4388" s="80"/>
      <c r="Q4388" s="80"/>
      <c r="R4388" s="80"/>
      <c r="S4388" s="80"/>
    </row>
    <row r="4389" spans="1:19">
      <c r="A4389" s="7">
        <v>4516</v>
      </c>
      <c r="B4389" s="194" t="s">
        <v>2236</v>
      </c>
      <c r="C4389" s="12" t="s">
        <v>10393</v>
      </c>
      <c r="D4389" s="7" t="str">
        <f t="shared" si="235"/>
        <v>中远箱</v>
      </c>
      <c r="E4389" s="12" t="s">
        <v>17174</v>
      </c>
      <c r="F4389" s="81" t="str">
        <f t="shared" si="237"/>
        <v>请输入日期</v>
      </c>
      <c r="G4389" s="80" t="s">
        <v>4342</v>
      </c>
      <c r="H4389" s="7" t="s">
        <v>9198</v>
      </c>
      <c r="I4389" s="24"/>
      <c r="J4389" s="27"/>
      <c r="K4389" s="12"/>
      <c r="L4389" s="12"/>
      <c r="M4389" s="13"/>
      <c r="N4389" s="14"/>
      <c r="O4389" s="18" t="e">
        <f t="shared" ca="1" si="236"/>
        <v>#VALUE!</v>
      </c>
      <c r="P4389" s="80"/>
      <c r="Q4389" s="80"/>
      <c r="R4389" s="80"/>
      <c r="S4389" s="80"/>
    </row>
    <row r="4390" spans="1:19">
      <c r="A4390" s="7">
        <v>4517</v>
      </c>
      <c r="B4390" s="194" t="s">
        <v>2237</v>
      </c>
      <c r="C4390" s="12" t="s">
        <v>10393</v>
      </c>
      <c r="D4390" s="7" t="str">
        <f t="shared" si="235"/>
        <v>中远箱</v>
      </c>
      <c r="E4390" s="12" t="s">
        <v>17174</v>
      </c>
      <c r="F4390" s="81" t="str">
        <f t="shared" si="237"/>
        <v>请输入日期</v>
      </c>
      <c r="G4390" s="80" t="s">
        <v>4342</v>
      </c>
      <c r="H4390" s="7" t="s">
        <v>9198</v>
      </c>
      <c r="I4390" s="24"/>
      <c r="J4390" s="27"/>
      <c r="K4390" s="12"/>
      <c r="L4390" s="12"/>
      <c r="M4390" s="13"/>
      <c r="N4390" s="14"/>
      <c r="O4390" s="18" t="e">
        <f t="shared" ca="1" si="236"/>
        <v>#VALUE!</v>
      </c>
      <c r="P4390" s="80"/>
      <c r="Q4390" s="80"/>
      <c r="R4390" s="80"/>
      <c r="S4390" s="80"/>
    </row>
    <row r="4391" spans="1:19">
      <c r="A4391" s="7">
        <v>4518</v>
      </c>
      <c r="B4391" s="194" t="s">
        <v>2238</v>
      </c>
      <c r="C4391" s="12" t="s">
        <v>10393</v>
      </c>
      <c r="D4391" s="7" t="str">
        <f t="shared" si="235"/>
        <v>中远箱</v>
      </c>
      <c r="E4391" s="12" t="s">
        <v>17174</v>
      </c>
      <c r="F4391" s="81" t="str">
        <f t="shared" si="237"/>
        <v>请输入日期</v>
      </c>
      <c r="G4391" s="80" t="s">
        <v>4342</v>
      </c>
      <c r="H4391" s="7" t="s">
        <v>9198</v>
      </c>
      <c r="I4391" s="24"/>
      <c r="J4391" s="27"/>
      <c r="K4391" s="12"/>
      <c r="L4391" s="12"/>
      <c r="M4391" s="13"/>
      <c r="N4391" s="14"/>
      <c r="O4391" s="18" t="e">
        <f t="shared" ca="1" si="236"/>
        <v>#VALUE!</v>
      </c>
      <c r="P4391" s="80"/>
      <c r="Q4391" s="80"/>
      <c r="R4391" s="80"/>
      <c r="S4391" s="80"/>
    </row>
    <row r="4392" spans="1:19">
      <c r="A4392" s="7">
        <v>4519</v>
      </c>
      <c r="B4392" s="194" t="s">
        <v>2239</v>
      </c>
      <c r="C4392" s="12" t="s">
        <v>10393</v>
      </c>
      <c r="D4392" s="7" t="str">
        <f t="shared" si="235"/>
        <v>中远箱</v>
      </c>
      <c r="E4392" s="12" t="s">
        <v>17174</v>
      </c>
      <c r="F4392" s="81" t="str">
        <f t="shared" si="237"/>
        <v>请输入日期</v>
      </c>
      <c r="G4392" s="80" t="s">
        <v>4342</v>
      </c>
      <c r="H4392" s="7" t="s">
        <v>9198</v>
      </c>
      <c r="I4392" s="24"/>
      <c r="J4392" s="27"/>
      <c r="K4392" s="12"/>
      <c r="L4392" s="12"/>
      <c r="M4392" s="13"/>
      <c r="N4392" s="14"/>
      <c r="O4392" s="18" t="e">
        <f t="shared" ca="1" si="236"/>
        <v>#VALUE!</v>
      </c>
      <c r="P4392" s="80"/>
      <c r="Q4392" s="80"/>
      <c r="R4392" s="80"/>
      <c r="S4392" s="80"/>
    </row>
    <row r="4393" spans="1:19">
      <c r="A4393" s="7">
        <v>4520</v>
      </c>
      <c r="B4393" s="194" t="s">
        <v>2240</v>
      </c>
      <c r="C4393" s="12" t="s">
        <v>10393</v>
      </c>
      <c r="D4393" s="7" t="str">
        <f t="shared" si="235"/>
        <v>中远箱</v>
      </c>
      <c r="E4393" s="12" t="s">
        <v>17174</v>
      </c>
      <c r="F4393" s="81" t="str">
        <f t="shared" si="237"/>
        <v>请输入日期</v>
      </c>
      <c r="G4393" s="80" t="s">
        <v>4342</v>
      </c>
      <c r="H4393" s="7" t="s">
        <v>9198</v>
      </c>
      <c r="I4393" s="24"/>
      <c r="J4393" s="27"/>
      <c r="K4393" s="12"/>
      <c r="L4393" s="12"/>
      <c r="M4393" s="13"/>
      <c r="N4393" s="14"/>
      <c r="O4393" s="18" t="e">
        <f t="shared" ca="1" si="236"/>
        <v>#VALUE!</v>
      </c>
      <c r="P4393" s="80"/>
      <c r="Q4393" s="80"/>
      <c r="R4393" s="80"/>
      <c r="S4393" s="80"/>
    </row>
    <row r="4394" spans="1:19">
      <c r="A4394" s="7">
        <v>4401</v>
      </c>
      <c r="B4394" s="194" t="s">
        <v>11553</v>
      </c>
      <c r="C4394" s="12" t="s">
        <v>10393</v>
      </c>
      <c r="D4394" s="7" t="str">
        <f t="shared" si="235"/>
        <v>中远箱</v>
      </c>
      <c r="E4394" s="12" t="s">
        <v>17174</v>
      </c>
      <c r="F4394" s="81">
        <v>41759</v>
      </c>
      <c r="G4394" s="80" t="s">
        <v>5594</v>
      </c>
      <c r="H4394" s="7" t="s">
        <v>9198</v>
      </c>
      <c r="I4394" s="24">
        <v>41759</v>
      </c>
      <c r="J4394" s="27"/>
      <c r="K4394" s="12" t="s">
        <v>16249</v>
      </c>
      <c r="L4394" s="12"/>
      <c r="M4394" s="13"/>
      <c r="N4394" s="14"/>
      <c r="O4394" s="18" t="str">
        <f t="shared" ca="1" si="236"/>
        <v>40天</v>
      </c>
      <c r="P4394" s="80">
        <v>100</v>
      </c>
      <c r="Q4394" s="80">
        <v>9140073</v>
      </c>
      <c r="R4394" s="80"/>
      <c r="S4394" s="80"/>
    </row>
    <row r="4395" spans="1:19">
      <c r="A4395" s="7">
        <v>4402</v>
      </c>
      <c r="B4395" s="194" t="s">
        <v>11554</v>
      </c>
      <c r="C4395" s="12" t="s">
        <v>10393</v>
      </c>
      <c r="D4395" s="7" t="str">
        <f t="shared" si="235"/>
        <v>中远箱</v>
      </c>
      <c r="E4395" s="12" t="s">
        <v>17174</v>
      </c>
      <c r="F4395" s="81">
        <v>41758</v>
      </c>
      <c r="G4395" s="80" t="s">
        <v>5594</v>
      </c>
      <c r="H4395" s="7" t="s">
        <v>9198</v>
      </c>
      <c r="I4395" s="24">
        <v>41758</v>
      </c>
      <c r="J4395" s="27"/>
      <c r="K4395" s="12" t="s">
        <v>5796</v>
      </c>
      <c r="L4395" s="12"/>
      <c r="M4395" s="13"/>
      <c r="N4395" s="14"/>
      <c r="O4395" s="18" t="str">
        <f t="shared" ca="1" si="236"/>
        <v>41天</v>
      </c>
      <c r="P4395" s="80">
        <v>100</v>
      </c>
      <c r="Q4395" s="80">
        <v>9140073</v>
      </c>
      <c r="R4395" s="80"/>
      <c r="S4395" s="80"/>
    </row>
    <row r="4396" spans="1:19">
      <c r="A4396" s="7">
        <v>4403</v>
      </c>
      <c r="B4396" s="194" t="s">
        <v>11555</v>
      </c>
      <c r="C4396" s="12" t="s">
        <v>10393</v>
      </c>
      <c r="D4396" s="7" t="str">
        <f t="shared" si="235"/>
        <v>中远箱</v>
      </c>
      <c r="E4396" s="12" t="s">
        <v>17174</v>
      </c>
      <c r="F4396" s="81">
        <v>41759</v>
      </c>
      <c r="G4396" s="80"/>
      <c r="H4396" s="7" t="s">
        <v>9198</v>
      </c>
      <c r="I4396" s="24">
        <v>41759</v>
      </c>
      <c r="J4396" s="27"/>
      <c r="K4396" s="12" t="s">
        <v>5796</v>
      </c>
      <c r="L4396" s="12"/>
      <c r="M4396" s="13"/>
      <c r="N4396" s="14"/>
      <c r="O4396" s="18" t="str">
        <f t="shared" ca="1" si="236"/>
        <v>40天</v>
      </c>
      <c r="P4396" s="80"/>
      <c r="Q4396" s="80"/>
      <c r="R4396" s="80">
        <v>100</v>
      </c>
      <c r="S4396" s="80">
        <v>9140073</v>
      </c>
    </row>
    <row r="4397" spans="1:19">
      <c r="A4397" s="7">
        <v>4404</v>
      </c>
      <c r="B4397" s="194" t="s">
        <v>11556</v>
      </c>
      <c r="C4397" s="12" t="s">
        <v>10393</v>
      </c>
      <c r="D4397" s="7" t="str">
        <f t="shared" si="235"/>
        <v>中远箱</v>
      </c>
      <c r="E4397" s="12" t="s">
        <v>17174</v>
      </c>
      <c r="F4397" s="81">
        <v>41758</v>
      </c>
      <c r="G4397" s="80" t="s">
        <v>5594</v>
      </c>
      <c r="H4397" s="7" t="s">
        <v>9198</v>
      </c>
      <c r="I4397" s="24">
        <v>41766</v>
      </c>
      <c r="J4397" s="27"/>
      <c r="K4397" s="12" t="s">
        <v>972</v>
      </c>
      <c r="L4397" s="12"/>
      <c r="M4397" s="13"/>
      <c r="N4397" s="14"/>
      <c r="O4397" s="18" t="str">
        <f t="shared" ca="1" si="236"/>
        <v>41天</v>
      </c>
      <c r="P4397" s="80">
        <v>100</v>
      </c>
      <c r="Q4397" s="80">
        <v>9140073</v>
      </c>
      <c r="R4397" s="80"/>
      <c r="S4397" s="80"/>
    </row>
    <row r="4398" spans="1:19">
      <c r="A4398" s="7">
        <v>4405</v>
      </c>
      <c r="B4398" s="194" t="s">
        <v>11557</v>
      </c>
      <c r="C4398" s="12" t="s">
        <v>10393</v>
      </c>
      <c r="D4398" s="7" t="str">
        <f t="shared" si="235"/>
        <v>中远箱</v>
      </c>
      <c r="E4398" s="12" t="s">
        <v>17174</v>
      </c>
      <c r="F4398" s="81">
        <v>41760</v>
      </c>
      <c r="G4398" s="80" t="s">
        <v>5594</v>
      </c>
      <c r="H4398" s="7" t="s">
        <v>9198</v>
      </c>
      <c r="I4398" s="24">
        <v>41760</v>
      </c>
      <c r="J4398" s="27"/>
      <c r="K4398" s="12" t="s">
        <v>13302</v>
      </c>
      <c r="L4398" s="12"/>
      <c r="M4398" s="13"/>
      <c r="N4398" s="14"/>
      <c r="O4398" s="18" t="str">
        <f t="shared" ca="1" si="236"/>
        <v>39天</v>
      </c>
      <c r="P4398" s="80">
        <v>100</v>
      </c>
      <c r="Q4398" s="80">
        <v>9140102</v>
      </c>
      <c r="R4398" s="80"/>
      <c r="S4398" s="80"/>
    </row>
    <row r="4399" spans="1:19">
      <c r="A4399" s="7">
        <v>4406</v>
      </c>
      <c r="B4399" s="194" t="s">
        <v>11558</v>
      </c>
      <c r="C4399" s="12" t="s">
        <v>10393</v>
      </c>
      <c r="D4399" s="7" t="str">
        <f t="shared" si="235"/>
        <v>中远箱</v>
      </c>
      <c r="E4399" s="12" t="s">
        <v>17174</v>
      </c>
      <c r="F4399" s="81">
        <v>41759</v>
      </c>
      <c r="G4399" s="80" t="s">
        <v>5594</v>
      </c>
      <c r="H4399" s="7" t="s">
        <v>9198</v>
      </c>
      <c r="I4399" s="24">
        <v>41759</v>
      </c>
      <c r="J4399" s="27"/>
      <c r="K4399" s="12" t="s">
        <v>16249</v>
      </c>
      <c r="L4399" s="12"/>
      <c r="M4399" s="13"/>
      <c r="N4399" s="14"/>
      <c r="O4399" s="18" t="str">
        <f t="shared" ca="1" si="236"/>
        <v>40天</v>
      </c>
      <c r="P4399" s="80">
        <v>100</v>
      </c>
      <c r="Q4399" s="80">
        <v>9140073</v>
      </c>
      <c r="R4399" s="80"/>
      <c r="S4399" s="80"/>
    </row>
    <row r="4400" spans="1:19">
      <c r="A4400" s="7">
        <v>4407</v>
      </c>
      <c r="B4400" s="194" t="s">
        <v>11559</v>
      </c>
      <c r="C4400" s="12" t="s">
        <v>10393</v>
      </c>
      <c r="D4400" s="7" t="str">
        <f t="shared" si="235"/>
        <v>中远箱</v>
      </c>
      <c r="E4400" s="12" t="s">
        <v>17174</v>
      </c>
      <c r="F4400" s="81">
        <v>41761</v>
      </c>
      <c r="G4400" s="269" t="s">
        <v>174</v>
      </c>
      <c r="H4400" s="7" t="s">
        <v>9198</v>
      </c>
      <c r="I4400" s="24">
        <v>41763</v>
      </c>
      <c r="J4400" s="27"/>
      <c r="K4400" s="12" t="s">
        <v>5796</v>
      </c>
      <c r="L4400" s="12"/>
      <c r="M4400" s="13"/>
      <c r="N4400" s="14"/>
      <c r="O4400" s="18" t="str">
        <f t="shared" ca="1" si="236"/>
        <v>38天</v>
      </c>
      <c r="P4400" s="80"/>
      <c r="Q4400" s="80"/>
      <c r="R4400" s="80"/>
      <c r="S4400" s="80"/>
    </row>
    <row r="4401" spans="1:19">
      <c r="A4401" s="7">
        <v>4408</v>
      </c>
      <c r="B4401" s="194" t="s">
        <v>11560</v>
      </c>
      <c r="C4401" s="12" t="s">
        <v>10393</v>
      </c>
      <c r="D4401" s="7" t="str">
        <f t="shared" si="235"/>
        <v>中远箱</v>
      </c>
      <c r="E4401" s="12" t="s">
        <v>17174</v>
      </c>
      <c r="F4401" s="81">
        <v>41761</v>
      </c>
      <c r="G4401" s="80" t="s">
        <v>5594</v>
      </c>
      <c r="H4401" s="7" t="s">
        <v>9198</v>
      </c>
      <c r="I4401" s="24">
        <v>41767</v>
      </c>
      <c r="J4401" s="27"/>
      <c r="K4401" s="12" t="s">
        <v>2991</v>
      </c>
      <c r="L4401" s="12"/>
      <c r="M4401" s="13"/>
      <c r="N4401" s="14"/>
      <c r="O4401" s="18" t="str">
        <f t="shared" ca="1" si="236"/>
        <v>38天</v>
      </c>
      <c r="P4401" s="80">
        <v>100</v>
      </c>
      <c r="Q4401" s="80">
        <v>9140102</v>
      </c>
      <c r="R4401" s="80"/>
      <c r="S4401" s="80"/>
    </row>
    <row r="4402" spans="1:19">
      <c r="A4402" s="7">
        <v>4409</v>
      </c>
      <c r="B4402" s="194" t="s">
        <v>11561</v>
      </c>
      <c r="C4402" s="12" t="s">
        <v>10393</v>
      </c>
      <c r="D4402" s="7" t="str">
        <f t="shared" si="235"/>
        <v>中远箱</v>
      </c>
      <c r="E4402" s="12" t="s">
        <v>17174</v>
      </c>
      <c r="F4402" s="81">
        <v>41761</v>
      </c>
      <c r="G4402" s="269" t="s">
        <v>174</v>
      </c>
      <c r="H4402" s="7" t="s">
        <v>9198</v>
      </c>
      <c r="I4402" s="24">
        <v>41764</v>
      </c>
      <c r="J4402" s="27"/>
      <c r="K4402" s="12" t="s">
        <v>16155</v>
      </c>
      <c r="L4402" s="12"/>
      <c r="M4402" s="13"/>
      <c r="N4402" s="14"/>
      <c r="O4402" s="18" t="str">
        <f t="shared" ca="1" si="236"/>
        <v>38天</v>
      </c>
      <c r="P4402" s="80"/>
      <c r="Q4402" s="80"/>
      <c r="R4402" s="80"/>
      <c r="S4402" s="80"/>
    </row>
    <row r="4403" spans="1:19">
      <c r="A4403" s="7">
        <v>4410</v>
      </c>
      <c r="B4403" s="194" t="s">
        <v>11562</v>
      </c>
      <c r="C4403" s="12" t="s">
        <v>10393</v>
      </c>
      <c r="D4403" s="7" t="str">
        <f t="shared" si="235"/>
        <v>中远箱</v>
      </c>
      <c r="E4403" s="12" t="s">
        <v>15481</v>
      </c>
      <c r="F4403" s="81">
        <v>41762</v>
      </c>
      <c r="G4403" s="80" t="s">
        <v>5594</v>
      </c>
      <c r="H4403" s="7" t="s">
        <v>9198</v>
      </c>
      <c r="I4403" s="24">
        <v>41784</v>
      </c>
      <c r="J4403" s="27"/>
      <c r="K4403" s="12" t="s">
        <v>504</v>
      </c>
      <c r="L4403" s="12"/>
      <c r="M4403" s="13"/>
      <c r="N4403" s="14"/>
      <c r="O4403" s="18" t="str">
        <f t="shared" ca="1" si="236"/>
        <v>37天</v>
      </c>
      <c r="P4403" s="80">
        <v>100</v>
      </c>
      <c r="Q4403" s="80">
        <v>9140102</v>
      </c>
      <c r="R4403" s="80"/>
      <c r="S4403" s="80"/>
    </row>
    <row r="4404" spans="1:19">
      <c r="A4404" s="7">
        <v>4411</v>
      </c>
      <c r="B4404" s="194" t="s">
        <v>8691</v>
      </c>
      <c r="C4404" s="12" t="s">
        <v>10393</v>
      </c>
      <c r="D4404" s="7" t="str">
        <f t="shared" si="235"/>
        <v>中远箱</v>
      </c>
      <c r="E4404" s="12" t="s">
        <v>17174</v>
      </c>
      <c r="F4404" s="81">
        <v>41761</v>
      </c>
      <c r="G4404" s="80" t="s">
        <v>5594</v>
      </c>
      <c r="H4404" s="7" t="s">
        <v>9198</v>
      </c>
      <c r="I4404" s="24">
        <v>41763</v>
      </c>
      <c r="J4404" s="27"/>
      <c r="K4404" s="12" t="s">
        <v>5796</v>
      </c>
      <c r="L4404" s="12"/>
      <c r="M4404" s="13"/>
      <c r="N4404" s="14"/>
      <c r="O4404" s="18" t="str">
        <f t="shared" ca="1" si="236"/>
        <v>38天</v>
      </c>
      <c r="P4404" s="80">
        <v>100</v>
      </c>
      <c r="Q4404" s="80">
        <v>9140102</v>
      </c>
      <c r="R4404" s="80"/>
      <c r="S4404" s="80"/>
    </row>
    <row r="4405" spans="1:19">
      <c r="A4405" s="7">
        <v>4412</v>
      </c>
      <c r="B4405" s="194" t="s">
        <v>8692</v>
      </c>
      <c r="C4405" s="12" t="s">
        <v>10393</v>
      </c>
      <c r="D4405" s="7" t="str">
        <f t="shared" si="235"/>
        <v>中远箱</v>
      </c>
      <c r="E4405" s="12" t="s">
        <v>17174</v>
      </c>
      <c r="F4405" s="81">
        <v>41765</v>
      </c>
      <c r="G4405" s="80" t="s">
        <v>5594</v>
      </c>
      <c r="H4405" s="7" t="s">
        <v>9198</v>
      </c>
      <c r="I4405" s="24">
        <v>41765</v>
      </c>
      <c r="J4405" s="27"/>
      <c r="K4405" s="12" t="s">
        <v>13302</v>
      </c>
      <c r="L4405" s="12"/>
      <c r="M4405" s="13"/>
      <c r="N4405" s="14"/>
      <c r="O4405" s="18" t="str">
        <f t="shared" ca="1" si="236"/>
        <v>34天</v>
      </c>
      <c r="P4405" s="80">
        <v>100</v>
      </c>
      <c r="Q4405" s="80">
        <v>9140102</v>
      </c>
      <c r="R4405" s="80"/>
      <c r="S4405" s="80"/>
    </row>
    <row r="4406" spans="1:19">
      <c r="A4406" s="7">
        <v>4413</v>
      </c>
      <c r="B4406" s="194" t="s">
        <v>8693</v>
      </c>
      <c r="C4406" s="12" t="s">
        <v>10393</v>
      </c>
      <c r="D4406" s="7" t="str">
        <f t="shared" si="235"/>
        <v>中远箱</v>
      </c>
      <c r="E4406" s="12" t="s">
        <v>17174</v>
      </c>
      <c r="F4406" s="81">
        <v>41765</v>
      </c>
      <c r="G4406" s="80" t="s">
        <v>5594</v>
      </c>
      <c r="H4406" s="7" t="s">
        <v>9198</v>
      </c>
      <c r="I4406" s="24">
        <v>41765</v>
      </c>
      <c r="J4406" s="27"/>
      <c r="K4406" s="12" t="s">
        <v>13302</v>
      </c>
      <c r="L4406" s="12"/>
      <c r="M4406" s="13"/>
      <c r="N4406" s="14"/>
      <c r="O4406" s="18" t="str">
        <f t="shared" ca="1" si="236"/>
        <v>34天</v>
      </c>
      <c r="P4406" s="80">
        <v>100</v>
      </c>
      <c r="Q4406" s="80">
        <v>9140102</v>
      </c>
      <c r="R4406" s="80"/>
      <c r="S4406" s="80"/>
    </row>
    <row r="4407" spans="1:19">
      <c r="A4407" s="7">
        <v>4414</v>
      </c>
      <c r="B4407" s="194" t="s">
        <v>8694</v>
      </c>
      <c r="C4407" s="12" t="s">
        <v>10393</v>
      </c>
      <c r="D4407" s="7" t="str">
        <f t="shared" si="235"/>
        <v>中远箱</v>
      </c>
      <c r="E4407" s="12" t="s">
        <v>17174</v>
      </c>
      <c r="F4407" s="81">
        <v>41759</v>
      </c>
      <c r="G4407" s="80">
        <v>100</v>
      </c>
      <c r="H4407" s="7" t="s">
        <v>9198</v>
      </c>
      <c r="I4407" s="24">
        <v>41759</v>
      </c>
      <c r="J4407" s="27"/>
      <c r="K4407" s="12" t="s">
        <v>10395</v>
      </c>
      <c r="L4407" s="12"/>
      <c r="M4407" s="13"/>
      <c r="N4407" s="14"/>
      <c r="O4407" s="18" t="str">
        <f t="shared" ca="1" si="236"/>
        <v>40天</v>
      </c>
      <c r="P4407" s="80">
        <v>100</v>
      </c>
      <c r="Q4407" s="80">
        <v>9140073</v>
      </c>
      <c r="R4407" s="80">
        <v>100</v>
      </c>
      <c r="S4407" s="80">
        <v>9140073</v>
      </c>
    </row>
    <row r="4408" spans="1:19">
      <c r="A4408" s="7">
        <v>4415</v>
      </c>
      <c r="B4408" s="194" t="s">
        <v>8695</v>
      </c>
      <c r="C4408" s="12" t="s">
        <v>10393</v>
      </c>
      <c r="D4408" s="7" t="str">
        <f t="shared" si="235"/>
        <v>中远箱</v>
      </c>
      <c r="E4408" s="12" t="s">
        <v>13506</v>
      </c>
      <c r="F4408" s="81">
        <v>41762</v>
      </c>
      <c r="G4408" s="269" t="s">
        <v>17356</v>
      </c>
      <c r="H4408" s="7" t="s">
        <v>9198</v>
      </c>
      <c r="I4408" s="24">
        <v>41784</v>
      </c>
      <c r="J4408" s="27"/>
      <c r="K4408" s="12" t="s">
        <v>504</v>
      </c>
      <c r="L4408" s="12"/>
      <c r="M4408" s="13"/>
      <c r="N4408" s="14"/>
      <c r="O4408" s="18" t="str">
        <f t="shared" ca="1" si="236"/>
        <v>37天</v>
      </c>
      <c r="P4408" s="80"/>
      <c r="Q4408" s="80"/>
      <c r="R4408" s="80"/>
      <c r="S4408" s="80"/>
    </row>
    <row r="4409" spans="1:19">
      <c r="A4409" s="7">
        <v>4416</v>
      </c>
      <c r="B4409" s="194" t="s">
        <v>8696</v>
      </c>
      <c r="C4409" s="12" t="s">
        <v>10393</v>
      </c>
      <c r="D4409" s="7" t="str">
        <f t="shared" si="235"/>
        <v>中远箱</v>
      </c>
      <c r="E4409" s="12" t="s">
        <v>15481</v>
      </c>
      <c r="F4409" s="81">
        <v>41762</v>
      </c>
      <c r="G4409" s="80">
        <v>100</v>
      </c>
      <c r="H4409" s="7" t="s">
        <v>9198</v>
      </c>
      <c r="I4409" s="24">
        <v>41784</v>
      </c>
      <c r="J4409" s="27"/>
      <c r="K4409" s="12" t="s">
        <v>504</v>
      </c>
      <c r="L4409" s="12"/>
      <c r="M4409" s="13"/>
      <c r="N4409" s="14"/>
      <c r="O4409" s="18" t="str">
        <f t="shared" ca="1" si="236"/>
        <v>37天</v>
      </c>
      <c r="P4409" s="80">
        <v>100</v>
      </c>
      <c r="Q4409" s="80">
        <v>9140102</v>
      </c>
      <c r="R4409" s="80"/>
      <c r="S4409" s="80"/>
    </row>
    <row r="4410" spans="1:19">
      <c r="A4410" s="7">
        <v>4417</v>
      </c>
      <c r="B4410" s="194" t="s">
        <v>8697</v>
      </c>
      <c r="C4410" s="12" t="s">
        <v>10393</v>
      </c>
      <c r="D4410" s="7" t="str">
        <f t="shared" si="235"/>
        <v>中远箱</v>
      </c>
      <c r="E4410" s="12" t="s">
        <v>17174</v>
      </c>
      <c r="F4410" s="81">
        <v>41760</v>
      </c>
      <c r="G4410" s="80">
        <v>100</v>
      </c>
      <c r="H4410" s="7" t="s">
        <v>9198</v>
      </c>
      <c r="I4410" s="24">
        <v>41763</v>
      </c>
      <c r="J4410" s="27"/>
      <c r="K4410" s="12" t="s">
        <v>13302</v>
      </c>
      <c r="L4410" s="12"/>
      <c r="M4410" s="13"/>
      <c r="N4410" s="14"/>
      <c r="O4410" s="18" t="str">
        <f t="shared" ca="1" si="236"/>
        <v>39天</v>
      </c>
      <c r="P4410" s="80">
        <v>100</v>
      </c>
      <c r="Q4410" s="80">
        <v>9140102</v>
      </c>
      <c r="R4410" s="80"/>
      <c r="S4410" s="80"/>
    </row>
    <row r="4411" spans="1:19">
      <c r="A4411" s="7">
        <v>4418</v>
      </c>
      <c r="B4411" s="194" t="s">
        <v>8698</v>
      </c>
      <c r="C4411" s="12" t="s">
        <v>10393</v>
      </c>
      <c r="D4411" s="7" t="str">
        <f t="shared" si="235"/>
        <v>中远箱</v>
      </c>
      <c r="E4411" s="12" t="s">
        <v>17174</v>
      </c>
      <c r="F4411" s="81">
        <v>41760</v>
      </c>
      <c r="G4411" s="80">
        <v>100</v>
      </c>
      <c r="H4411" s="7" t="s">
        <v>9198</v>
      </c>
      <c r="I4411" s="24">
        <v>41760</v>
      </c>
      <c r="J4411" s="27"/>
      <c r="K4411" s="12" t="s">
        <v>13302</v>
      </c>
      <c r="L4411" s="12"/>
      <c r="M4411" s="13"/>
      <c r="N4411" s="14"/>
      <c r="O4411" s="18" t="str">
        <f t="shared" ca="1" si="236"/>
        <v>39天</v>
      </c>
      <c r="P4411" s="80">
        <v>100</v>
      </c>
      <c r="Q4411" s="80">
        <v>9140102</v>
      </c>
      <c r="R4411" s="80"/>
      <c r="S4411" s="80"/>
    </row>
    <row r="4412" spans="1:19">
      <c r="A4412" s="7">
        <v>4419</v>
      </c>
      <c r="B4412" s="194" t="s">
        <v>8699</v>
      </c>
      <c r="C4412" s="12" t="s">
        <v>10393</v>
      </c>
      <c r="D4412" s="7" t="str">
        <f t="shared" si="235"/>
        <v>中远箱</v>
      </c>
      <c r="E4412" s="12" t="s">
        <v>15481</v>
      </c>
      <c r="F4412" s="81">
        <v>41762</v>
      </c>
      <c r="G4412" s="80">
        <v>100</v>
      </c>
      <c r="H4412" s="7" t="s">
        <v>9198</v>
      </c>
      <c r="I4412" s="24">
        <v>41784</v>
      </c>
      <c r="J4412" s="27"/>
      <c r="K4412" s="12" t="s">
        <v>5796</v>
      </c>
      <c r="L4412" s="12"/>
      <c r="M4412" s="13"/>
      <c r="N4412" s="14"/>
      <c r="O4412" s="18" t="str">
        <f t="shared" ca="1" si="236"/>
        <v>37天</v>
      </c>
      <c r="P4412" s="80">
        <v>100</v>
      </c>
      <c r="Q4412" s="80">
        <v>9140102</v>
      </c>
      <c r="R4412" s="80">
        <v>100</v>
      </c>
      <c r="S4412" s="80">
        <v>9140102</v>
      </c>
    </row>
    <row r="4413" spans="1:19">
      <c r="A4413" s="7">
        <v>4420</v>
      </c>
      <c r="B4413" s="194" t="s">
        <v>8700</v>
      </c>
      <c r="C4413" s="12" t="s">
        <v>10393</v>
      </c>
      <c r="D4413" s="7" t="str">
        <f t="shared" si="235"/>
        <v>中远箱</v>
      </c>
      <c r="E4413" s="12" t="s">
        <v>17174</v>
      </c>
      <c r="F4413" s="81">
        <v>41758</v>
      </c>
      <c r="G4413" s="80">
        <v>100</v>
      </c>
      <c r="H4413" s="7" t="s">
        <v>9198</v>
      </c>
      <c r="I4413" s="24">
        <v>41760</v>
      </c>
      <c r="J4413" s="27"/>
      <c r="K4413" s="12" t="s">
        <v>13302</v>
      </c>
      <c r="L4413" s="12"/>
      <c r="M4413" s="13"/>
      <c r="N4413" s="14"/>
      <c r="O4413" s="18" t="str">
        <f t="shared" ca="1" si="236"/>
        <v>41天</v>
      </c>
      <c r="P4413" s="80">
        <v>100</v>
      </c>
      <c r="Q4413" s="80">
        <v>9140073</v>
      </c>
      <c r="R4413" s="80"/>
      <c r="S4413" s="80"/>
    </row>
    <row r="4414" spans="1:19">
      <c r="A4414" s="7">
        <v>4421</v>
      </c>
      <c r="B4414" s="194" t="s">
        <v>8701</v>
      </c>
      <c r="C4414" s="12" t="s">
        <v>10393</v>
      </c>
      <c r="D4414" s="7" t="str">
        <f t="shared" si="235"/>
        <v>中远箱</v>
      </c>
      <c r="E4414" s="12" t="s">
        <v>17174</v>
      </c>
      <c r="F4414" s="81">
        <v>41760</v>
      </c>
      <c r="G4414" s="80">
        <v>100</v>
      </c>
      <c r="H4414" s="7" t="s">
        <v>9198</v>
      </c>
      <c r="I4414" s="24">
        <v>41760</v>
      </c>
      <c r="J4414" s="27"/>
      <c r="K4414" s="12" t="s">
        <v>13302</v>
      </c>
      <c r="L4414" s="12"/>
      <c r="M4414" s="13"/>
      <c r="N4414" s="14"/>
      <c r="O4414" s="18" t="str">
        <f t="shared" ca="1" si="236"/>
        <v>39天</v>
      </c>
      <c r="P4414" s="80">
        <v>100</v>
      </c>
      <c r="Q4414" s="80">
        <v>9140102</v>
      </c>
      <c r="R4414" s="80"/>
      <c r="S4414" s="80"/>
    </row>
    <row r="4415" spans="1:19">
      <c r="A4415" s="7">
        <v>4422</v>
      </c>
      <c r="B4415" s="194" t="s">
        <v>8702</v>
      </c>
      <c r="C4415" s="12" t="s">
        <v>10393</v>
      </c>
      <c r="D4415" s="7" t="str">
        <f t="shared" si="235"/>
        <v>中远箱</v>
      </c>
      <c r="E4415" s="12" t="s">
        <v>15481</v>
      </c>
      <c r="F4415" s="81">
        <v>41762</v>
      </c>
      <c r="G4415" s="269" t="s">
        <v>17357</v>
      </c>
      <c r="H4415" s="7" t="s">
        <v>9198</v>
      </c>
      <c r="I4415" s="24">
        <v>41784</v>
      </c>
      <c r="J4415" s="27"/>
      <c r="K4415" s="12" t="s">
        <v>504</v>
      </c>
      <c r="L4415" s="12"/>
      <c r="M4415" s="13"/>
      <c r="N4415" s="14"/>
      <c r="O4415" s="18" t="str">
        <f t="shared" ca="1" si="236"/>
        <v>37天</v>
      </c>
      <c r="P4415" s="80"/>
      <c r="Q4415" s="80"/>
      <c r="R4415" s="80"/>
      <c r="S4415" s="80"/>
    </row>
    <row r="4416" spans="1:19">
      <c r="A4416" s="7">
        <v>4423</v>
      </c>
      <c r="B4416" s="194" t="s">
        <v>4654</v>
      </c>
      <c r="C4416" s="12" t="s">
        <v>10393</v>
      </c>
      <c r="D4416" s="7" t="str">
        <f t="shared" si="235"/>
        <v>中远箱</v>
      </c>
      <c r="E4416" s="12" t="s">
        <v>17174</v>
      </c>
      <c r="F4416" s="81">
        <v>41760</v>
      </c>
      <c r="G4416" s="80" t="s">
        <v>4342</v>
      </c>
      <c r="H4416" s="7" t="s">
        <v>9198</v>
      </c>
      <c r="I4416" s="24">
        <v>41762</v>
      </c>
      <c r="J4416" s="27"/>
      <c r="K4416" s="12" t="s">
        <v>4662</v>
      </c>
      <c r="L4416" s="12"/>
      <c r="M4416" s="13"/>
      <c r="N4416" s="14"/>
      <c r="O4416" s="18" t="str">
        <f t="shared" ca="1" si="236"/>
        <v>39天</v>
      </c>
      <c r="P4416" s="80"/>
      <c r="Q4416" s="80"/>
      <c r="R4416" s="80"/>
      <c r="S4416" s="80"/>
    </row>
    <row r="4417" spans="1:19">
      <c r="A4417" s="7">
        <v>4424</v>
      </c>
      <c r="B4417" s="194" t="s">
        <v>4655</v>
      </c>
      <c r="C4417" s="12" t="s">
        <v>10393</v>
      </c>
      <c r="D4417" s="7" t="str">
        <f t="shared" si="235"/>
        <v>中远箱</v>
      </c>
      <c r="E4417" s="12" t="s">
        <v>17174</v>
      </c>
      <c r="F4417" s="81">
        <v>41760</v>
      </c>
      <c r="G4417" s="80" t="s">
        <v>4342</v>
      </c>
      <c r="H4417" s="7" t="s">
        <v>9198</v>
      </c>
      <c r="I4417" s="24">
        <v>41768</v>
      </c>
      <c r="J4417" s="27"/>
      <c r="K4417" s="12" t="s">
        <v>972</v>
      </c>
      <c r="L4417" s="12"/>
      <c r="M4417" s="13"/>
      <c r="N4417" s="14"/>
      <c r="O4417" s="18" t="str">
        <f t="shared" ca="1" si="236"/>
        <v>39天</v>
      </c>
      <c r="P4417" s="80"/>
      <c r="Q4417" s="80"/>
      <c r="R4417" s="80"/>
      <c r="S4417" s="80"/>
    </row>
    <row r="4418" spans="1:19">
      <c r="A4418" s="7">
        <v>4425</v>
      </c>
      <c r="B4418" s="194" t="s">
        <v>4656</v>
      </c>
      <c r="C4418" s="12" t="s">
        <v>10393</v>
      </c>
      <c r="D4418" s="7" t="str">
        <f t="shared" ref="D4418:D4481" si="238">IF(B4418="","","中远箱")</f>
        <v>中远箱</v>
      </c>
      <c r="E4418" s="12" t="s">
        <v>15481</v>
      </c>
      <c r="F4418" s="81">
        <v>41762</v>
      </c>
      <c r="G4418" s="80"/>
      <c r="H4418" s="7" t="s">
        <v>9198</v>
      </c>
      <c r="I4418" s="24">
        <v>41784</v>
      </c>
      <c r="J4418" s="27"/>
      <c r="K4418" s="12" t="s">
        <v>504</v>
      </c>
      <c r="L4418" s="12"/>
      <c r="M4418" s="13"/>
      <c r="N4418" s="14"/>
      <c r="O4418" s="18" t="str">
        <f t="shared" ref="O4418:O4481" ca="1" si="239">IF(ISNONTEXT(J4418),DATEDIF(F4418,TODAY(),"d")&amp;"天","出场")</f>
        <v>37天</v>
      </c>
      <c r="P4418" s="80"/>
      <c r="Q4418" s="80"/>
      <c r="R4418" s="80"/>
      <c r="S4418" s="80"/>
    </row>
    <row r="4419" spans="1:19">
      <c r="A4419" s="7">
        <v>4426</v>
      </c>
      <c r="B4419" s="194" t="s">
        <v>4657</v>
      </c>
      <c r="C4419" s="12" t="s">
        <v>10393</v>
      </c>
      <c r="D4419" s="7" t="str">
        <f t="shared" si="238"/>
        <v>中远箱</v>
      </c>
      <c r="E4419" s="12" t="s">
        <v>15481</v>
      </c>
      <c r="F4419" s="81">
        <v>41762</v>
      </c>
      <c r="G4419" s="80"/>
      <c r="H4419" s="7" t="s">
        <v>9198</v>
      </c>
      <c r="I4419" s="24">
        <v>41784</v>
      </c>
      <c r="J4419" s="27"/>
      <c r="K4419" s="12" t="s">
        <v>504</v>
      </c>
      <c r="L4419" s="12"/>
      <c r="M4419" s="13"/>
      <c r="N4419" s="14"/>
      <c r="O4419" s="18" t="str">
        <f t="shared" ca="1" si="239"/>
        <v>37天</v>
      </c>
      <c r="P4419" s="80"/>
      <c r="Q4419" s="80"/>
      <c r="R4419" s="80"/>
      <c r="S4419" s="80"/>
    </row>
    <row r="4420" spans="1:19">
      <c r="A4420" s="7">
        <v>4427</v>
      </c>
      <c r="B4420" s="229" t="s">
        <v>16168</v>
      </c>
      <c r="C4420" s="50" t="s">
        <v>10393</v>
      </c>
      <c r="D4420" s="48" t="str">
        <f t="shared" si="238"/>
        <v>中远箱</v>
      </c>
      <c r="E4420" s="50" t="s">
        <v>17174</v>
      </c>
      <c r="F4420" s="81">
        <v>41768</v>
      </c>
      <c r="G4420" s="162" t="s">
        <v>16186</v>
      </c>
      <c r="H4420" s="7" t="s">
        <v>9198</v>
      </c>
      <c r="I4420" s="24">
        <v>41774</v>
      </c>
      <c r="J4420" s="27"/>
      <c r="K4420" s="12" t="s">
        <v>17204</v>
      </c>
      <c r="L4420" s="12"/>
      <c r="M4420" s="13"/>
      <c r="N4420" s="14"/>
      <c r="O4420" s="18" t="str">
        <f t="shared" ca="1" si="239"/>
        <v>31天</v>
      </c>
      <c r="P4420" s="80">
        <v>190</v>
      </c>
      <c r="Q4420" s="80">
        <v>9140102</v>
      </c>
      <c r="R4420" s="80"/>
      <c r="S4420" s="80"/>
    </row>
    <row r="4421" spans="1:19">
      <c r="A4421" s="7">
        <v>4521</v>
      </c>
      <c r="B4421" s="194" t="s">
        <v>2241</v>
      </c>
      <c r="C4421" s="12" t="s">
        <v>10393</v>
      </c>
      <c r="D4421" s="7" t="str">
        <f t="shared" si="238"/>
        <v>中远箱</v>
      </c>
      <c r="E4421" s="12" t="s">
        <v>17174</v>
      </c>
      <c r="F4421" s="81" t="str">
        <f>IF(ISNONTEXT(B4420),"","请输入日期")</f>
        <v>请输入日期</v>
      </c>
      <c r="G4421" s="80" t="s">
        <v>4342</v>
      </c>
      <c r="H4421" s="7" t="s">
        <v>9198</v>
      </c>
      <c r="I4421" s="24"/>
      <c r="J4421" s="27"/>
      <c r="K4421" s="12"/>
      <c r="L4421" s="12"/>
      <c r="M4421" s="13"/>
      <c r="N4421" s="14"/>
      <c r="O4421" s="18" t="e">
        <f t="shared" ca="1" si="239"/>
        <v>#VALUE!</v>
      </c>
      <c r="P4421" s="80"/>
      <c r="Q4421" s="80"/>
      <c r="R4421" s="80"/>
      <c r="S4421" s="80"/>
    </row>
    <row r="4422" spans="1:19">
      <c r="A4422" s="7">
        <v>4429</v>
      </c>
      <c r="B4422" s="229" t="s">
        <v>15650</v>
      </c>
      <c r="C4422" s="50" t="s">
        <v>10393</v>
      </c>
      <c r="D4422" s="48" t="str">
        <f t="shared" si="238"/>
        <v>中远箱</v>
      </c>
      <c r="E4422" s="50" t="s">
        <v>17174</v>
      </c>
      <c r="F4422" s="81">
        <v>41767</v>
      </c>
      <c r="G4422" s="162" t="s">
        <v>16186</v>
      </c>
      <c r="H4422" s="7" t="s">
        <v>9198</v>
      </c>
      <c r="I4422" s="24">
        <v>41775</v>
      </c>
      <c r="J4422" s="27"/>
      <c r="K4422" s="12" t="s">
        <v>10395</v>
      </c>
      <c r="L4422" s="12"/>
      <c r="M4422" s="13"/>
      <c r="N4422" s="14"/>
      <c r="O4422" s="18" t="str">
        <f t="shared" ca="1" si="239"/>
        <v>32天</v>
      </c>
      <c r="P4422" s="80">
        <v>190</v>
      </c>
      <c r="Q4422" s="80">
        <v>9140102</v>
      </c>
      <c r="R4422" s="80">
        <v>100</v>
      </c>
      <c r="S4422" s="80">
        <v>9140102</v>
      </c>
    </row>
    <row r="4423" spans="1:19">
      <c r="A4423" s="7">
        <v>4430</v>
      </c>
      <c r="B4423" s="229" t="s">
        <v>16173</v>
      </c>
      <c r="C4423" s="50" t="s">
        <v>10393</v>
      </c>
      <c r="D4423" s="48" t="str">
        <f t="shared" si="238"/>
        <v>中远箱</v>
      </c>
      <c r="E4423" s="50" t="s">
        <v>17174</v>
      </c>
      <c r="F4423" s="81">
        <v>41767</v>
      </c>
      <c r="G4423" s="162" t="s">
        <v>16186</v>
      </c>
      <c r="H4423" s="7" t="s">
        <v>9198</v>
      </c>
      <c r="I4423" s="24">
        <v>41775</v>
      </c>
      <c r="J4423" s="27"/>
      <c r="K4423" s="12" t="s">
        <v>10395</v>
      </c>
      <c r="L4423" s="12"/>
      <c r="M4423" s="13"/>
      <c r="N4423" s="14"/>
      <c r="O4423" s="18" t="str">
        <f t="shared" ca="1" si="239"/>
        <v>32天</v>
      </c>
      <c r="P4423" s="80">
        <v>190</v>
      </c>
      <c r="Q4423" s="80">
        <v>9140102</v>
      </c>
      <c r="R4423" s="80">
        <v>100</v>
      </c>
      <c r="S4423" s="80">
        <v>9140102</v>
      </c>
    </row>
    <row r="4424" spans="1:19">
      <c r="A4424" s="7">
        <v>4431</v>
      </c>
      <c r="B4424" s="229" t="s">
        <v>16174</v>
      </c>
      <c r="C4424" s="50" t="s">
        <v>10393</v>
      </c>
      <c r="D4424" s="48" t="str">
        <f t="shared" si="238"/>
        <v>中远箱</v>
      </c>
      <c r="E4424" s="50" t="s">
        <v>17174</v>
      </c>
      <c r="F4424" s="81">
        <v>41767</v>
      </c>
      <c r="G4424" s="162" t="s">
        <v>16186</v>
      </c>
      <c r="H4424" s="7" t="s">
        <v>9198</v>
      </c>
      <c r="I4424" s="24">
        <v>41775</v>
      </c>
      <c r="J4424" s="27"/>
      <c r="K4424" s="12" t="s">
        <v>10395</v>
      </c>
      <c r="L4424" s="12"/>
      <c r="M4424" s="13"/>
      <c r="N4424" s="14"/>
      <c r="O4424" s="18" t="str">
        <f t="shared" ca="1" si="239"/>
        <v>32天</v>
      </c>
      <c r="P4424" s="80">
        <v>190</v>
      </c>
      <c r="Q4424" s="80">
        <v>9140102</v>
      </c>
      <c r="R4424" s="80">
        <v>100</v>
      </c>
      <c r="S4424" s="80">
        <v>9140102</v>
      </c>
    </row>
    <row r="4425" spans="1:19">
      <c r="A4425" s="7">
        <v>4522</v>
      </c>
      <c r="B4425" s="194" t="s">
        <v>2242</v>
      </c>
      <c r="C4425" s="12" t="s">
        <v>10393</v>
      </c>
      <c r="D4425" s="7" t="str">
        <f t="shared" si="238"/>
        <v>中远箱</v>
      </c>
      <c r="E4425" s="12" t="s">
        <v>17174</v>
      </c>
      <c r="F4425" s="81" t="str">
        <f>IF(ISNONTEXT(B4424),"","请输入日期")</f>
        <v>请输入日期</v>
      </c>
      <c r="G4425" s="80" t="s">
        <v>4342</v>
      </c>
      <c r="H4425" s="7" t="s">
        <v>9198</v>
      </c>
      <c r="I4425" s="24"/>
      <c r="J4425" s="27"/>
      <c r="K4425" s="12"/>
      <c r="L4425" s="12"/>
      <c r="M4425" s="13"/>
      <c r="N4425" s="14"/>
      <c r="O4425" s="18" t="e">
        <f t="shared" ca="1" si="239"/>
        <v>#VALUE!</v>
      </c>
      <c r="P4425" s="80"/>
      <c r="Q4425" s="80"/>
      <c r="R4425" s="80"/>
      <c r="S4425" s="80"/>
    </row>
    <row r="4426" spans="1:19">
      <c r="A4426" s="7">
        <v>4433</v>
      </c>
      <c r="B4426" s="229" t="s">
        <v>16176</v>
      </c>
      <c r="C4426" s="50" t="s">
        <v>10393</v>
      </c>
      <c r="D4426" s="48" t="str">
        <f t="shared" si="238"/>
        <v>中远箱</v>
      </c>
      <c r="E4426" s="50" t="s">
        <v>17174</v>
      </c>
      <c r="F4426" s="81">
        <v>41768</v>
      </c>
      <c r="G4426" s="162" t="s">
        <v>16186</v>
      </c>
      <c r="H4426" s="7" t="s">
        <v>9198</v>
      </c>
      <c r="I4426" s="24">
        <v>41782</v>
      </c>
      <c r="J4426" s="27"/>
      <c r="K4426" s="12" t="s">
        <v>16228</v>
      </c>
      <c r="L4426" s="12"/>
      <c r="M4426" s="13"/>
      <c r="N4426" s="14"/>
      <c r="O4426" s="18" t="str">
        <f t="shared" ca="1" si="239"/>
        <v>31天</v>
      </c>
      <c r="P4426" s="80">
        <v>190</v>
      </c>
      <c r="Q4426" s="80">
        <v>9140102</v>
      </c>
      <c r="R4426" s="80"/>
      <c r="S4426" s="80"/>
    </row>
    <row r="4427" spans="1:19">
      <c r="A4427" s="7">
        <v>4523</v>
      </c>
      <c r="B4427" s="194" t="s">
        <v>2243</v>
      </c>
      <c r="C4427" s="12" t="s">
        <v>10393</v>
      </c>
      <c r="D4427" s="7" t="str">
        <f t="shared" si="238"/>
        <v>中远箱</v>
      </c>
      <c r="E4427" s="12" t="s">
        <v>17174</v>
      </c>
      <c r="F4427" s="81" t="str">
        <f>IF(ISNONTEXT(B4426),"","请输入日期")</f>
        <v>请输入日期</v>
      </c>
      <c r="G4427" s="80" t="s">
        <v>4342</v>
      </c>
      <c r="H4427" s="7" t="s">
        <v>9198</v>
      </c>
      <c r="I4427" s="24"/>
      <c r="J4427" s="27"/>
      <c r="K4427" s="12"/>
      <c r="L4427" s="12"/>
      <c r="M4427" s="13"/>
      <c r="N4427" s="14"/>
      <c r="O4427" s="18" t="e">
        <f t="shared" ca="1" si="239"/>
        <v>#VALUE!</v>
      </c>
      <c r="P4427" s="80"/>
      <c r="Q4427" s="80"/>
      <c r="R4427" s="80"/>
      <c r="S4427" s="80"/>
    </row>
    <row r="4428" spans="1:19">
      <c r="A4428" s="7">
        <v>4524</v>
      </c>
      <c r="B4428" s="194" t="s">
        <v>2244</v>
      </c>
      <c r="C4428" s="12" t="s">
        <v>10393</v>
      </c>
      <c r="D4428" s="7" t="str">
        <f t="shared" si="238"/>
        <v>中远箱</v>
      </c>
      <c r="E4428" s="12" t="s">
        <v>17174</v>
      </c>
      <c r="F4428" s="81" t="str">
        <f>IF(ISNONTEXT(B4427),"","请输入日期")</f>
        <v>请输入日期</v>
      </c>
      <c r="G4428" s="80" t="s">
        <v>4342</v>
      </c>
      <c r="H4428" s="7" t="s">
        <v>9198</v>
      </c>
      <c r="I4428" s="24"/>
      <c r="J4428" s="27"/>
      <c r="K4428" s="12"/>
      <c r="L4428" s="12"/>
      <c r="M4428" s="13"/>
      <c r="N4428" s="14"/>
      <c r="O4428" s="18" t="e">
        <f t="shared" ca="1" si="239"/>
        <v>#VALUE!</v>
      </c>
      <c r="P4428" s="80"/>
      <c r="Q4428" s="80"/>
      <c r="R4428" s="80"/>
      <c r="S4428" s="80"/>
    </row>
    <row r="4429" spans="1:19">
      <c r="A4429" s="7">
        <v>4525</v>
      </c>
      <c r="B4429" s="194" t="s">
        <v>2245</v>
      </c>
      <c r="C4429" s="12" t="s">
        <v>10393</v>
      </c>
      <c r="D4429" s="7" t="str">
        <f t="shared" si="238"/>
        <v>中远箱</v>
      </c>
      <c r="E4429" s="12" t="s">
        <v>17174</v>
      </c>
      <c r="F4429" s="81" t="str">
        <f>IF(ISNONTEXT(B4428),"","请输入日期")</f>
        <v>请输入日期</v>
      </c>
      <c r="G4429" s="80" t="s">
        <v>4342</v>
      </c>
      <c r="H4429" s="7" t="s">
        <v>9198</v>
      </c>
      <c r="I4429" s="24"/>
      <c r="J4429" s="27"/>
      <c r="K4429" s="12"/>
      <c r="L4429" s="12"/>
      <c r="M4429" s="13"/>
      <c r="N4429" s="14"/>
      <c r="O4429" s="18" t="e">
        <f t="shared" ca="1" si="239"/>
        <v>#VALUE!</v>
      </c>
      <c r="P4429" s="80"/>
      <c r="Q4429" s="80"/>
      <c r="R4429" s="80"/>
      <c r="S4429" s="80"/>
    </row>
    <row r="4430" spans="1:19">
      <c r="A4430" s="7">
        <v>4526</v>
      </c>
      <c r="B4430" s="194" t="s">
        <v>2246</v>
      </c>
      <c r="C4430" s="12" t="s">
        <v>10393</v>
      </c>
      <c r="D4430" s="7" t="str">
        <f t="shared" si="238"/>
        <v>中远箱</v>
      </c>
      <c r="E4430" s="12" t="s">
        <v>17174</v>
      </c>
      <c r="F4430" s="81" t="str">
        <f>IF(ISNONTEXT(B4429),"","请输入日期")</f>
        <v>请输入日期</v>
      </c>
      <c r="G4430" s="80" t="s">
        <v>4342</v>
      </c>
      <c r="H4430" s="7" t="s">
        <v>9198</v>
      </c>
      <c r="I4430" s="24"/>
      <c r="J4430" s="27"/>
      <c r="K4430" s="12"/>
      <c r="L4430" s="12"/>
      <c r="M4430" s="13"/>
      <c r="N4430" s="14"/>
      <c r="O4430" s="18" t="e">
        <f t="shared" ca="1" si="239"/>
        <v>#VALUE!</v>
      </c>
      <c r="P4430" s="80"/>
      <c r="Q4430" s="80"/>
      <c r="R4430" s="80"/>
      <c r="S4430" s="80"/>
    </row>
    <row r="4431" spans="1:19">
      <c r="A4431" s="7">
        <v>4438</v>
      </c>
      <c r="B4431" s="229" t="s">
        <v>16170</v>
      </c>
      <c r="C4431" s="50" t="s">
        <v>10393</v>
      </c>
      <c r="D4431" s="48" t="str">
        <f t="shared" si="238"/>
        <v>中远箱</v>
      </c>
      <c r="E4431" s="50" t="s">
        <v>17174</v>
      </c>
      <c r="F4431" s="81">
        <v>41768</v>
      </c>
      <c r="G4431" s="162" t="s">
        <v>16186</v>
      </c>
      <c r="H4431" s="7" t="s">
        <v>9198</v>
      </c>
      <c r="I4431" s="24">
        <v>41773</v>
      </c>
      <c r="J4431" s="27"/>
      <c r="K4431" s="12" t="s">
        <v>4794</v>
      </c>
      <c r="L4431" s="12"/>
      <c r="M4431" s="13"/>
      <c r="N4431" s="14"/>
      <c r="O4431" s="18" t="str">
        <f t="shared" ca="1" si="239"/>
        <v>31天</v>
      </c>
      <c r="P4431" s="80">
        <v>190</v>
      </c>
      <c r="Q4431" s="80">
        <v>9140102</v>
      </c>
      <c r="R4431" s="80"/>
      <c r="S4431" s="80"/>
    </row>
    <row r="4432" spans="1:19">
      <c r="A4432" s="7">
        <v>4439</v>
      </c>
      <c r="B4432" s="229" t="s">
        <v>16180</v>
      </c>
      <c r="C4432" s="50" t="s">
        <v>10393</v>
      </c>
      <c r="D4432" s="48" t="str">
        <f t="shared" si="238"/>
        <v>中远箱</v>
      </c>
      <c r="E4432" s="50" t="s">
        <v>17174</v>
      </c>
      <c r="F4432" s="81">
        <v>41768</v>
      </c>
      <c r="G4432" s="162" t="s">
        <v>16186</v>
      </c>
      <c r="H4432" s="7" t="s">
        <v>9198</v>
      </c>
      <c r="I4432" s="24">
        <v>41780</v>
      </c>
      <c r="J4432" s="27"/>
      <c r="K4432" s="12" t="s">
        <v>2346</v>
      </c>
      <c r="L4432" s="12"/>
      <c r="M4432" s="13"/>
      <c r="N4432" s="14"/>
      <c r="O4432" s="18" t="str">
        <f t="shared" ca="1" si="239"/>
        <v>31天</v>
      </c>
      <c r="P4432" s="80">
        <v>190</v>
      </c>
      <c r="Q4432" s="80">
        <v>9140102</v>
      </c>
      <c r="R4432" s="80"/>
      <c r="S4432" s="80"/>
    </row>
    <row r="4433" spans="1:19">
      <c r="A4433" s="7">
        <v>4440</v>
      </c>
      <c r="B4433" s="229" t="s">
        <v>16181</v>
      </c>
      <c r="C4433" s="50" t="s">
        <v>10393</v>
      </c>
      <c r="D4433" s="48" t="str">
        <f t="shared" si="238"/>
        <v>中远箱</v>
      </c>
      <c r="E4433" s="50" t="s">
        <v>17174</v>
      </c>
      <c r="F4433" s="81">
        <v>41768</v>
      </c>
      <c r="G4433" s="162" t="s">
        <v>16186</v>
      </c>
      <c r="H4433" s="7" t="s">
        <v>9198</v>
      </c>
      <c r="I4433" s="24">
        <v>41778</v>
      </c>
      <c r="J4433" s="27"/>
      <c r="K4433" s="12" t="s">
        <v>16249</v>
      </c>
      <c r="L4433" s="12"/>
      <c r="M4433" s="13"/>
      <c r="N4433" s="14"/>
      <c r="O4433" s="18" t="str">
        <f t="shared" ca="1" si="239"/>
        <v>31天</v>
      </c>
      <c r="P4433" s="80">
        <v>190</v>
      </c>
      <c r="Q4433" s="80">
        <v>9140102</v>
      </c>
      <c r="R4433" s="80"/>
      <c r="S4433" s="80"/>
    </row>
    <row r="4434" spans="1:19">
      <c r="A4434" s="7">
        <v>4527</v>
      </c>
      <c r="B4434" s="194" t="s">
        <v>2247</v>
      </c>
      <c r="C4434" s="12" t="s">
        <v>10393</v>
      </c>
      <c r="D4434" s="7" t="str">
        <f t="shared" si="238"/>
        <v>中远箱</v>
      </c>
      <c r="E4434" s="12" t="s">
        <v>17174</v>
      </c>
      <c r="F4434" s="81" t="str">
        <f>IF(ISNONTEXT(B4433),"","请输入日期")</f>
        <v>请输入日期</v>
      </c>
      <c r="G4434" s="80" t="s">
        <v>4342</v>
      </c>
      <c r="H4434" s="7" t="s">
        <v>9198</v>
      </c>
      <c r="I4434" s="24"/>
      <c r="J4434" s="27"/>
      <c r="K4434" s="12"/>
      <c r="L4434" s="12"/>
      <c r="M4434" s="13"/>
      <c r="N4434" s="14"/>
      <c r="O4434" s="18" t="e">
        <f t="shared" ca="1" si="239"/>
        <v>#VALUE!</v>
      </c>
      <c r="P4434" s="80"/>
      <c r="Q4434" s="80"/>
      <c r="R4434" s="80"/>
      <c r="S4434" s="80"/>
    </row>
    <row r="4435" spans="1:19">
      <c r="A4435" s="7">
        <v>4528</v>
      </c>
      <c r="B4435" s="194" t="s">
        <v>2248</v>
      </c>
      <c r="C4435" s="12" t="s">
        <v>10393</v>
      </c>
      <c r="D4435" s="7" t="str">
        <f t="shared" si="238"/>
        <v>中远箱</v>
      </c>
      <c r="E4435" s="12" t="s">
        <v>17174</v>
      </c>
      <c r="F4435" s="81" t="str">
        <f>IF(ISNONTEXT(B4434),"","请输入日期")</f>
        <v>请输入日期</v>
      </c>
      <c r="G4435" s="80" t="s">
        <v>4342</v>
      </c>
      <c r="H4435" s="7" t="s">
        <v>9198</v>
      </c>
      <c r="I4435" s="24"/>
      <c r="J4435" s="27"/>
      <c r="K4435" s="12"/>
      <c r="L4435" s="12"/>
      <c r="M4435" s="13"/>
      <c r="N4435" s="14"/>
      <c r="O4435" s="18" t="e">
        <f t="shared" ca="1" si="239"/>
        <v>#VALUE!</v>
      </c>
      <c r="P4435" s="80"/>
      <c r="Q4435" s="80"/>
      <c r="R4435" s="80"/>
      <c r="S4435" s="80"/>
    </row>
    <row r="4436" spans="1:19">
      <c r="A4436" s="7">
        <v>4443</v>
      </c>
      <c r="B4436" s="229" t="s">
        <v>16184</v>
      </c>
      <c r="C4436" s="50" t="s">
        <v>10393</v>
      </c>
      <c r="D4436" s="48" t="str">
        <f t="shared" si="238"/>
        <v>中远箱</v>
      </c>
      <c r="E4436" s="50" t="s">
        <v>17174</v>
      </c>
      <c r="F4436" s="81">
        <v>41768</v>
      </c>
      <c r="G4436" s="162" t="s">
        <v>16186</v>
      </c>
      <c r="H4436" s="7" t="s">
        <v>9198</v>
      </c>
      <c r="I4436" s="24">
        <v>41773</v>
      </c>
      <c r="J4436" s="27"/>
      <c r="K4436" s="12" t="s">
        <v>4794</v>
      </c>
      <c r="L4436" s="12"/>
      <c r="M4436" s="13"/>
      <c r="N4436" s="14"/>
      <c r="O4436" s="18" t="str">
        <f t="shared" ca="1" si="239"/>
        <v>31天</v>
      </c>
      <c r="P4436" s="80">
        <v>190</v>
      </c>
      <c r="Q4436" s="80">
        <v>9140102</v>
      </c>
      <c r="R4436" s="80"/>
      <c r="S4436" s="80"/>
    </row>
    <row r="4437" spans="1:19">
      <c r="A4437" s="7">
        <v>4533</v>
      </c>
      <c r="B4437" s="194" t="s">
        <v>1674</v>
      </c>
      <c r="C4437" s="12" t="s">
        <v>10393</v>
      </c>
      <c r="D4437" s="7" t="str">
        <f t="shared" si="238"/>
        <v>中远箱</v>
      </c>
      <c r="E4437" s="12" t="s">
        <v>17174</v>
      </c>
      <c r="F4437" s="81">
        <v>41776</v>
      </c>
      <c r="G4437" s="80" t="s">
        <v>4342</v>
      </c>
      <c r="H4437" s="7" t="s">
        <v>9198</v>
      </c>
      <c r="I4437" s="24">
        <v>41793</v>
      </c>
      <c r="J4437" s="27"/>
      <c r="K4437" s="12" t="s">
        <v>378</v>
      </c>
      <c r="L4437" s="12"/>
      <c r="M4437" s="13"/>
      <c r="N4437" s="14"/>
      <c r="O4437" s="18" t="str">
        <f t="shared" ca="1" si="239"/>
        <v>23天</v>
      </c>
      <c r="P4437" s="80"/>
      <c r="Q4437" s="80"/>
      <c r="R4437" s="80"/>
      <c r="S4437" s="80"/>
    </row>
    <row r="4438" spans="1:19">
      <c r="A4438" s="7">
        <v>4534</v>
      </c>
      <c r="B4438" s="194" t="s">
        <v>665</v>
      </c>
      <c r="C4438" s="12" t="s">
        <v>10393</v>
      </c>
      <c r="D4438" s="7" t="str">
        <f t="shared" si="238"/>
        <v>中远箱</v>
      </c>
      <c r="E4438" s="12" t="s">
        <v>15481</v>
      </c>
      <c r="F4438" s="81">
        <v>41773</v>
      </c>
      <c r="G4438" s="80" t="s">
        <v>4342</v>
      </c>
      <c r="H4438" s="7" t="s">
        <v>9198</v>
      </c>
      <c r="I4438" s="24">
        <v>41791</v>
      </c>
      <c r="J4438" s="27"/>
      <c r="K4438" s="260" t="s">
        <v>17325</v>
      </c>
      <c r="L4438" s="12"/>
      <c r="M4438" s="13"/>
      <c r="N4438" s="14"/>
      <c r="O4438" s="18" t="str">
        <f t="shared" ca="1" si="239"/>
        <v>26天</v>
      </c>
      <c r="P4438" s="80"/>
      <c r="Q4438" s="80"/>
      <c r="R4438" s="80"/>
      <c r="S4438" s="80"/>
    </row>
    <row r="4439" spans="1:19">
      <c r="A4439" s="7">
        <v>4536</v>
      </c>
      <c r="B4439" s="194" t="s">
        <v>667</v>
      </c>
      <c r="C4439" s="12" t="s">
        <v>10393</v>
      </c>
      <c r="D4439" s="7" t="str">
        <f t="shared" si="238"/>
        <v>中远箱</v>
      </c>
      <c r="E4439" s="12" t="s">
        <v>15481</v>
      </c>
      <c r="F4439" s="81">
        <v>41772</v>
      </c>
      <c r="G4439" s="80" t="s">
        <v>4342</v>
      </c>
      <c r="H4439" s="7" t="s">
        <v>9198</v>
      </c>
      <c r="I4439" s="24"/>
      <c r="J4439" s="27"/>
      <c r="K4439" s="12"/>
      <c r="L4439" s="12"/>
      <c r="M4439" s="13"/>
      <c r="N4439" s="14"/>
      <c r="O4439" s="18" t="str">
        <f t="shared" ca="1" si="239"/>
        <v>27天</v>
      </c>
      <c r="P4439" s="80"/>
      <c r="Q4439" s="80"/>
      <c r="R4439" s="80"/>
      <c r="S4439" s="80"/>
    </row>
    <row r="4440" spans="1:19">
      <c r="A4440" s="7">
        <v>4447</v>
      </c>
      <c r="B4440" s="194" t="s">
        <v>3432</v>
      </c>
      <c r="C4440" s="12" t="s">
        <v>10393</v>
      </c>
      <c r="D4440" s="7" t="str">
        <f t="shared" si="238"/>
        <v>中远箱</v>
      </c>
      <c r="E4440" s="12" t="s">
        <v>17174</v>
      </c>
      <c r="F4440" s="81">
        <v>41767</v>
      </c>
      <c r="G4440" s="80" t="s">
        <v>15868</v>
      </c>
      <c r="H4440" s="7" t="s">
        <v>9198</v>
      </c>
      <c r="I4440" s="24">
        <v>41768</v>
      </c>
      <c r="J4440" s="27"/>
      <c r="K4440" s="12" t="s">
        <v>2502</v>
      </c>
      <c r="L4440" s="12"/>
      <c r="M4440" s="13"/>
      <c r="N4440" s="14"/>
      <c r="O4440" s="18" t="str">
        <f t="shared" ca="1" si="239"/>
        <v>32天</v>
      </c>
      <c r="P4440" s="80"/>
      <c r="Q4440" s="80"/>
      <c r="R4440" s="80"/>
      <c r="S4440" s="80"/>
    </row>
    <row r="4441" spans="1:19">
      <c r="A4441" s="7">
        <v>4539</v>
      </c>
      <c r="B4441" s="194" t="s">
        <v>670</v>
      </c>
      <c r="C4441" s="12" t="s">
        <v>10393</v>
      </c>
      <c r="D4441" s="7" t="str">
        <f t="shared" si="238"/>
        <v>中远箱</v>
      </c>
      <c r="E4441" s="12" t="s">
        <v>15481</v>
      </c>
      <c r="F4441" s="81">
        <v>41773</v>
      </c>
      <c r="G4441" s="80" t="s">
        <v>4342</v>
      </c>
      <c r="H4441" s="7" t="s">
        <v>9198</v>
      </c>
      <c r="I4441" s="24"/>
      <c r="J4441" s="27"/>
      <c r="K4441" s="12"/>
      <c r="L4441" s="12"/>
      <c r="M4441" s="13"/>
      <c r="N4441" s="14"/>
      <c r="O4441" s="18" t="str">
        <f t="shared" ca="1" si="239"/>
        <v>26天</v>
      </c>
      <c r="P4441" s="80"/>
      <c r="Q4441" s="80"/>
      <c r="R4441" s="80"/>
      <c r="S4441" s="80"/>
    </row>
    <row r="4442" spans="1:19">
      <c r="A4442" s="7">
        <v>4449</v>
      </c>
      <c r="B4442" s="194" t="s">
        <v>2126</v>
      </c>
      <c r="C4442" s="12" t="s">
        <v>10393</v>
      </c>
      <c r="D4442" s="7" t="str">
        <f t="shared" si="238"/>
        <v>中远箱</v>
      </c>
      <c r="E4442" s="12" t="s">
        <v>17174</v>
      </c>
      <c r="F4442" s="81">
        <v>41766</v>
      </c>
      <c r="G4442" s="80" t="s">
        <v>4342</v>
      </c>
      <c r="H4442" s="7" t="s">
        <v>9198</v>
      </c>
      <c r="I4442" s="24">
        <v>41766</v>
      </c>
      <c r="J4442" s="27"/>
      <c r="K4442" s="12" t="s">
        <v>16249</v>
      </c>
      <c r="L4442" s="12"/>
      <c r="M4442" s="13"/>
      <c r="N4442" s="14"/>
      <c r="O4442" s="18" t="str">
        <f t="shared" ca="1" si="239"/>
        <v>33天</v>
      </c>
      <c r="P4442" s="80"/>
      <c r="Q4442" s="80"/>
      <c r="R4442" s="80"/>
      <c r="S4442" s="80"/>
    </row>
    <row r="4443" spans="1:19">
      <c r="A4443" s="7">
        <v>4450</v>
      </c>
      <c r="B4443" s="194" t="s">
        <v>2124</v>
      </c>
      <c r="C4443" s="12" t="s">
        <v>10393</v>
      </c>
      <c r="D4443" s="7" t="str">
        <f t="shared" si="238"/>
        <v>中远箱</v>
      </c>
      <c r="E4443" s="12" t="s">
        <v>17174</v>
      </c>
      <c r="F4443" s="81">
        <v>41772</v>
      </c>
      <c r="G4443" s="80" t="s">
        <v>4342</v>
      </c>
      <c r="H4443" s="7" t="s">
        <v>9198</v>
      </c>
      <c r="I4443" s="24">
        <v>41773</v>
      </c>
      <c r="J4443" s="27"/>
      <c r="K4443" s="12" t="s">
        <v>5796</v>
      </c>
      <c r="L4443" s="12"/>
      <c r="M4443" s="13"/>
      <c r="N4443" s="14"/>
      <c r="O4443" s="18" t="str">
        <f t="shared" ca="1" si="239"/>
        <v>27天</v>
      </c>
      <c r="P4443" s="80"/>
      <c r="Q4443" s="80"/>
      <c r="R4443" s="80"/>
      <c r="S4443" s="80"/>
    </row>
    <row r="4444" spans="1:19">
      <c r="A4444" s="7">
        <v>4451</v>
      </c>
      <c r="B4444" s="194" t="s">
        <v>2125</v>
      </c>
      <c r="C4444" s="12" t="s">
        <v>10393</v>
      </c>
      <c r="D4444" s="7" t="str">
        <f t="shared" si="238"/>
        <v>中远箱</v>
      </c>
      <c r="E4444" s="12" t="s">
        <v>15481</v>
      </c>
      <c r="F4444" s="81">
        <v>41774</v>
      </c>
      <c r="G4444" s="80" t="s">
        <v>4342</v>
      </c>
      <c r="H4444" s="7" t="s">
        <v>9198</v>
      </c>
      <c r="I4444" s="24">
        <v>41786</v>
      </c>
      <c r="J4444" s="27"/>
      <c r="K4444" s="12" t="s">
        <v>378</v>
      </c>
      <c r="L4444" s="12"/>
      <c r="M4444" s="13"/>
      <c r="N4444" s="14"/>
      <c r="O4444" s="18" t="str">
        <f t="shared" ca="1" si="239"/>
        <v>25天</v>
      </c>
      <c r="P4444" s="80"/>
      <c r="Q4444" s="80"/>
      <c r="R4444" s="80"/>
      <c r="S4444" s="80"/>
    </row>
    <row r="4445" spans="1:19">
      <c r="A4445" s="7">
        <v>4540</v>
      </c>
      <c r="B4445" s="194" t="s">
        <v>671</v>
      </c>
      <c r="C4445" s="12" t="s">
        <v>10393</v>
      </c>
      <c r="D4445" s="7" t="str">
        <f t="shared" si="238"/>
        <v>中远箱</v>
      </c>
      <c r="E4445" s="12" t="s">
        <v>17174</v>
      </c>
      <c r="F4445" s="81" t="str">
        <f>IF(ISNONTEXT(B4444),"","请输入日期")</f>
        <v>请输入日期</v>
      </c>
      <c r="G4445" s="80" t="s">
        <v>4342</v>
      </c>
      <c r="H4445" s="7" t="s">
        <v>9198</v>
      </c>
      <c r="I4445" s="24"/>
      <c r="J4445" s="27"/>
      <c r="K4445" s="12"/>
      <c r="L4445" s="12"/>
      <c r="M4445" s="13"/>
      <c r="N4445" s="14"/>
      <c r="O4445" s="18" t="e">
        <f t="shared" ca="1" si="239"/>
        <v>#VALUE!</v>
      </c>
      <c r="P4445" s="80"/>
      <c r="Q4445" s="80"/>
      <c r="R4445" s="80"/>
      <c r="S4445" s="80"/>
    </row>
    <row r="4446" spans="1:19">
      <c r="A4446" s="7">
        <v>4453</v>
      </c>
      <c r="B4446" s="194" t="s">
        <v>2128</v>
      </c>
      <c r="C4446" s="12" t="s">
        <v>10393</v>
      </c>
      <c r="D4446" s="7" t="str">
        <f t="shared" si="238"/>
        <v>中远箱</v>
      </c>
      <c r="E4446" s="12" t="s">
        <v>15481</v>
      </c>
      <c r="F4446" s="81">
        <v>41773</v>
      </c>
      <c r="G4446" s="80" t="s">
        <v>4342</v>
      </c>
      <c r="H4446" s="7" t="s">
        <v>9198</v>
      </c>
      <c r="I4446" s="24">
        <v>41785</v>
      </c>
      <c r="J4446" s="27"/>
      <c r="K4446" s="12" t="s">
        <v>13464</v>
      </c>
      <c r="L4446" s="12"/>
      <c r="M4446" s="13"/>
      <c r="N4446" s="14"/>
      <c r="O4446" s="18" t="str">
        <f t="shared" ca="1" si="239"/>
        <v>26天</v>
      </c>
      <c r="P4446" s="80"/>
      <c r="Q4446" s="80"/>
      <c r="R4446" s="80"/>
      <c r="S4446" s="80"/>
    </row>
    <row r="4447" spans="1:19">
      <c r="A4447" s="7">
        <v>4454</v>
      </c>
      <c r="B4447" s="194" t="s">
        <v>2129</v>
      </c>
      <c r="C4447" s="12" t="s">
        <v>10393</v>
      </c>
      <c r="D4447" s="7" t="str">
        <f t="shared" si="238"/>
        <v>中远箱</v>
      </c>
      <c r="E4447" s="12" t="s">
        <v>15481</v>
      </c>
      <c r="F4447" s="81">
        <v>41773</v>
      </c>
      <c r="G4447" s="80" t="s">
        <v>4342</v>
      </c>
      <c r="H4447" s="7" t="s">
        <v>9198</v>
      </c>
      <c r="I4447" s="24">
        <v>41786</v>
      </c>
      <c r="J4447" s="27"/>
      <c r="K4447" s="12" t="s">
        <v>378</v>
      </c>
      <c r="L4447" s="12"/>
      <c r="M4447" s="13"/>
      <c r="N4447" s="14"/>
      <c r="O4447" s="18" t="str">
        <f t="shared" ca="1" si="239"/>
        <v>26天</v>
      </c>
      <c r="P4447" s="80"/>
      <c r="Q4447" s="80"/>
      <c r="R4447" s="80"/>
      <c r="S4447" s="80"/>
    </row>
    <row r="4448" spans="1:19">
      <c r="A4448" s="7">
        <v>4455</v>
      </c>
      <c r="B4448" s="194" t="s">
        <v>2130</v>
      </c>
      <c r="C4448" s="12" t="s">
        <v>10393</v>
      </c>
      <c r="D4448" s="7" t="str">
        <f t="shared" si="238"/>
        <v>中远箱</v>
      </c>
      <c r="E4448" s="12" t="s">
        <v>17174</v>
      </c>
      <c r="F4448" s="81">
        <v>41776</v>
      </c>
      <c r="G4448" s="80" t="s">
        <v>4342</v>
      </c>
      <c r="H4448" s="7" t="s">
        <v>9198</v>
      </c>
      <c r="I4448" s="24">
        <v>41782</v>
      </c>
      <c r="J4448" s="27"/>
      <c r="K4448" s="12" t="s">
        <v>7729</v>
      </c>
      <c r="L4448" s="12"/>
      <c r="M4448" s="13"/>
      <c r="N4448" s="14"/>
      <c r="O4448" s="18" t="str">
        <f t="shared" ca="1" si="239"/>
        <v>23天</v>
      </c>
      <c r="P4448" s="80"/>
      <c r="Q4448" s="80"/>
      <c r="R4448" s="80"/>
      <c r="S4448" s="80"/>
    </row>
    <row r="4449" spans="1:19">
      <c r="A4449" s="7">
        <v>4546</v>
      </c>
      <c r="B4449" s="194" t="s">
        <v>677</v>
      </c>
      <c r="C4449" s="12" t="s">
        <v>10393</v>
      </c>
      <c r="D4449" s="7" t="str">
        <f t="shared" si="238"/>
        <v>中远箱</v>
      </c>
      <c r="E4449" s="12" t="s">
        <v>15481</v>
      </c>
      <c r="F4449" s="81">
        <v>41773</v>
      </c>
      <c r="G4449" s="80" t="s">
        <v>4342</v>
      </c>
      <c r="H4449" s="7" t="s">
        <v>9198</v>
      </c>
      <c r="I4449" s="24"/>
      <c r="J4449" s="27"/>
      <c r="K4449" s="12"/>
      <c r="L4449" s="12"/>
      <c r="M4449" s="13"/>
      <c r="N4449" s="14"/>
      <c r="O4449" s="18" t="str">
        <f t="shared" ca="1" si="239"/>
        <v>26天</v>
      </c>
      <c r="P4449" s="80"/>
      <c r="Q4449" s="80"/>
      <c r="R4449" s="80"/>
      <c r="S4449" s="80"/>
    </row>
    <row r="4450" spans="1:19">
      <c r="A4450" s="7">
        <v>4548</v>
      </c>
      <c r="B4450" s="194" t="s">
        <v>679</v>
      </c>
      <c r="C4450" s="12" t="s">
        <v>10393</v>
      </c>
      <c r="D4450" s="7" t="str">
        <f t="shared" si="238"/>
        <v>中远箱</v>
      </c>
      <c r="E4450" s="12" t="s">
        <v>17174</v>
      </c>
      <c r="F4450" s="81">
        <v>41796</v>
      </c>
      <c r="G4450" s="80" t="s">
        <v>4342</v>
      </c>
      <c r="H4450" s="7" t="s">
        <v>9198</v>
      </c>
      <c r="I4450" s="24"/>
      <c r="J4450" s="27"/>
      <c r="K4450" s="12"/>
      <c r="L4450" s="12"/>
      <c r="M4450" s="13"/>
      <c r="N4450" s="14"/>
      <c r="O4450" s="18" t="str">
        <f t="shared" ca="1" si="239"/>
        <v>3天</v>
      </c>
      <c r="P4450" s="80"/>
      <c r="Q4450" s="80"/>
      <c r="R4450" s="80"/>
      <c r="S4450" s="80"/>
    </row>
    <row r="4451" spans="1:19">
      <c r="A4451" s="7">
        <v>4549</v>
      </c>
      <c r="B4451" s="194" t="s">
        <v>680</v>
      </c>
      <c r="C4451" s="12" t="s">
        <v>10393</v>
      </c>
      <c r="D4451" s="7" t="str">
        <f t="shared" si="238"/>
        <v>中远箱</v>
      </c>
      <c r="E4451" s="12" t="s">
        <v>17174</v>
      </c>
      <c r="F4451" s="81" t="str">
        <f>IF(ISNONTEXT(B4450),"","请输入日期")</f>
        <v>请输入日期</v>
      </c>
      <c r="G4451" s="80" t="s">
        <v>4342</v>
      </c>
      <c r="H4451" s="7" t="s">
        <v>9198</v>
      </c>
      <c r="I4451" s="24"/>
      <c r="J4451" s="27"/>
      <c r="K4451" s="12"/>
      <c r="L4451" s="12"/>
      <c r="M4451" s="13"/>
      <c r="N4451" s="14"/>
      <c r="O4451" s="18" t="e">
        <f t="shared" ca="1" si="239"/>
        <v>#VALUE!</v>
      </c>
      <c r="P4451" s="80"/>
      <c r="Q4451" s="80"/>
      <c r="R4451" s="80"/>
      <c r="S4451" s="80"/>
    </row>
    <row r="4452" spans="1:19">
      <c r="A4452" s="7">
        <v>4551</v>
      </c>
      <c r="B4452" s="194" t="s">
        <v>682</v>
      </c>
      <c r="C4452" s="12" t="s">
        <v>10393</v>
      </c>
      <c r="D4452" s="7" t="str">
        <f t="shared" si="238"/>
        <v>中远箱</v>
      </c>
      <c r="E4452" s="12" t="s">
        <v>15481</v>
      </c>
      <c r="F4452" s="81">
        <v>41773</v>
      </c>
      <c r="G4452" s="80" t="s">
        <v>4342</v>
      </c>
      <c r="H4452" s="7" t="s">
        <v>9198</v>
      </c>
      <c r="I4452" s="24"/>
      <c r="J4452" s="27"/>
      <c r="K4452" s="12"/>
      <c r="L4452" s="12"/>
      <c r="M4452" s="13"/>
      <c r="N4452" s="14"/>
      <c r="O4452" s="18" t="str">
        <f t="shared" ca="1" si="239"/>
        <v>26天</v>
      </c>
      <c r="P4452" s="80"/>
      <c r="Q4452" s="80"/>
      <c r="R4452" s="80"/>
      <c r="S4452" s="80"/>
    </row>
    <row r="4453" spans="1:19">
      <c r="A4453" s="7">
        <v>4552</v>
      </c>
      <c r="B4453" s="194" t="s">
        <v>683</v>
      </c>
      <c r="C4453" s="12" t="s">
        <v>10393</v>
      </c>
      <c r="D4453" s="7" t="str">
        <f t="shared" si="238"/>
        <v>中远箱</v>
      </c>
      <c r="E4453" s="12" t="s">
        <v>17174</v>
      </c>
      <c r="F4453" s="81" t="str">
        <f>IF(ISNONTEXT(B4452),"","请输入日期")</f>
        <v>请输入日期</v>
      </c>
      <c r="G4453" s="80" t="s">
        <v>4342</v>
      </c>
      <c r="H4453" s="7" t="s">
        <v>9198</v>
      </c>
      <c r="I4453" s="24"/>
      <c r="J4453" s="27"/>
      <c r="K4453" s="12"/>
      <c r="L4453" s="12"/>
      <c r="M4453" s="13"/>
      <c r="N4453" s="14"/>
      <c r="O4453" s="18" t="e">
        <f t="shared" ca="1" si="239"/>
        <v>#VALUE!</v>
      </c>
      <c r="P4453" s="80"/>
      <c r="Q4453" s="80"/>
      <c r="R4453" s="80"/>
      <c r="S4453" s="80"/>
    </row>
    <row r="4454" spans="1:19">
      <c r="A4454" s="7">
        <v>4553</v>
      </c>
      <c r="B4454" s="194" t="s">
        <v>684</v>
      </c>
      <c r="C4454" s="12" t="s">
        <v>10393</v>
      </c>
      <c r="D4454" s="7" t="str">
        <f t="shared" si="238"/>
        <v>中远箱</v>
      </c>
      <c r="E4454" s="12" t="s">
        <v>17174</v>
      </c>
      <c r="F4454" s="81">
        <v>41796</v>
      </c>
      <c r="G4454" s="80" t="s">
        <v>4342</v>
      </c>
      <c r="H4454" s="7" t="s">
        <v>9198</v>
      </c>
      <c r="I4454" s="24">
        <v>41797</v>
      </c>
      <c r="J4454" s="27"/>
      <c r="K4454" s="277" t="s">
        <v>17619</v>
      </c>
      <c r="L4454" s="12"/>
      <c r="M4454" s="13"/>
      <c r="N4454" s="14"/>
      <c r="O4454" s="18" t="str">
        <f t="shared" ca="1" si="239"/>
        <v>3天</v>
      </c>
      <c r="P4454" s="80"/>
      <c r="Q4454" s="80"/>
      <c r="R4454" s="80"/>
      <c r="S4454" s="80"/>
    </row>
    <row r="4455" spans="1:19">
      <c r="A4455" s="7">
        <v>4554</v>
      </c>
      <c r="B4455" s="194" t="s">
        <v>685</v>
      </c>
      <c r="C4455" s="12" t="s">
        <v>10393</v>
      </c>
      <c r="D4455" s="7" t="str">
        <f t="shared" si="238"/>
        <v>中远箱</v>
      </c>
      <c r="E4455" s="12" t="s">
        <v>17174</v>
      </c>
      <c r="F4455" s="81">
        <v>41782</v>
      </c>
      <c r="G4455" s="80" t="s">
        <v>4342</v>
      </c>
      <c r="H4455" s="7" t="s">
        <v>9198</v>
      </c>
      <c r="I4455" s="24">
        <v>41793</v>
      </c>
      <c r="J4455" s="27"/>
      <c r="K4455" s="12" t="s">
        <v>378</v>
      </c>
      <c r="L4455" s="12"/>
      <c r="M4455" s="13"/>
      <c r="N4455" s="14"/>
      <c r="O4455" s="18" t="str">
        <f t="shared" ca="1" si="239"/>
        <v>17天</v>
      </c>
      <c r="P4455" s="80"/>
      <c r="Q4455" s="80"/>
      <c r="R4455" s="80"/>
      <c r="S4455" s="80"/>
    </row>
    <row r="4456" spans="1:19">
      <c r="A4456" s="7">
        <v>4555</v>
      </c>
      <c r="B4456" s="194" t="s">
        <v>686</v>
      </c>
      <c r="C4456" s="12" t="s">
        <v>10393</v>
      </c>
      <c r="D4456" s="7" t="str">
        <f t="shared" si="238"/>
        <v>中远箱</v>
      </c>
      <c r="E4456" s="12" t="s">
        <v>17174</v>
      </c>
      <c r="F4456" s="81">
        <v>41796</v>
      </c>
      <c r="G4456" s="80" t="s">
        <v>4342</v>
      </c>
      <c r="H4456" s="7" t="s">
        <v>9198</v>
      </c>
      <c r="I4456" s="24"/>
      <c r="J4456" s="27"/>
      <c r="K4456" s="12"/>
      <c r="L4456" s="12"/>
      <c r="M4456" s="13"/>
      <c r="N4456" s="14"/>
      <c r="O4456" s="18" t="str">
        <f t="shared" ca="1" si="239"/>
        <v>3天</v>
      </c>
      <c r="P4456" s="80"/>
      <c r="Q4456" s="80"/>
      <c r="R4456" s="80"/>
      <c r="S4456" s="80"/>
    </row>
    <row r="4457" spans="1:19">
      <c r="A4457" s="7">
        <v>4557</v>
      </c>
      <c r="B4457" s="194" t="s">
        <v>688</v>
      </c>
      <c r="C4457" s="12" t="s">
        <v>10393</v>
      </c>
      <c r="D4457" s="7" t="str">
        <f t="shared" si="238"/>
        <v>中远箱</v>
      </c>
      <c r="E4457" s="12" t="s">
        <v>15481</v>
      </c>
      <c r="F4457" s="81">
        <v>41795</v>
      </c>
      <c r="G4457" s="80" t="s">
        <v>4342</v>
      </c>
      <c r="H4457" s="7" t="s">
        <v>9198</v>
      </c>
      <c r="I4457" s="24"/>
      <c r="J4457" s="27"/>
      <c r="K4457" s="12"/>
      <c r="L4457" s="12"/>
      <c r="M4457" s="13"/>
      <c r="N4457" s="14"/>
      <c r="O4457" s="18" t="str">
        <f t="shared" ca="1" si="239"/>
        <v>4天</v>
      </c>
      <c r="P4457" s="80"/>
      <c r="Q4457" s="80"/>
      <c r="R4457" s="80"/>
      <c r="S4457" s="80"/>
    </row>
    <row r="4458" spans="1:19">
      <c r="A4458" s="7">
        <v>4558</v>
      </c>
      <c r="B4458" s="194" t="s">
        <v>689</v>
      </c>
      <c r="C4458" s="12" t="s">
        <v>10393</v>
      </c>
      <c r="D4458" s="7" t="str">
        <f t="shared" si="238"/>
        <v>中远箱</v>
      </c>
      <c r="E4458" s="12" t="s">
        <v>15481</v>
      </c>
      <c r="F4458" s="81">
        <v>41778</v>
      </c>
      <c r="G4458" s="80" t="s">
        <v>4342</v>
      </c>
      <c r="H4458" s="7" t="s">
        <v>9198</v>
      </c>
      <c r="I4458" s="24">
        <v>41793</v>
      </c>
      <c r="J4458" s="27"/>
      <c r="K4458" s="12" t="s">
        <v>378</v>
      </c>
      <c r="L4458" s="12"/>
      <c r="M4458" s="13"/>
      <c r="N4458" s="14"/>
      <c r="O4458" s="18" t="str">
        <f t="shared" ca="1" si="239"/>
        <v>21天</v>
      </c>
      <c r="P4458" s="80"/>
      <c r="Q4458" s="80"/>
      <c r="R4458" s="80"/>
      <c r="S4458" s="80"/>
    </row>
    <row r="4459" spans="1:19">
      <c r="A4459" s="7">
        <v>4559</v>
      </c>
      <c r="B4459" s="194" t="s">
        <v>690</v>
      </c>
      <c r="C4459" s="12" t="s">
        <v>10393</v>
      </c>
      <c r="D4459" s="7" t="str">
        <f t="shared" si="238"/>
        <v>中远箱</v>
      </c>
      <c r="E4459" s="12" t="s">
        <v>15481</v>
      </c>
      <c r="F4459" s="81">
        <v>41777</v>
      </c>
      <c r="G4459" s="80" t="s">
        <v>4342</v>
      </c>
      <c r="H4459" s="7" t="s">
        <v>9198</v>
      </c>
      <c r="I4459" s="24">
        <v>41791</v>
      </c>
      <c r="J4459" s="27"/>
      <c r="K4459" s="260" t="s">
        <v>17325</v>
      </c>
      <c r="L4459" s="12"/>
      <c r="M4459" s="13"/>
      <c r="N4459" s="14"/>
      <c r="O4459" s="18" t="str">
        <f t="shared" ca="1" si="239"/>
        <v>22天</v>
      </c>
      <c r="P4459" s="80"/>
      <c r="Q4459" s="80"/>
      <c r="R4459" s="80"/>
      <c r="S4459" s="80"/>
    </row>
    <row r="4460" spans="1:19">
      <c r="A4460" s="7">
        <v>4560</v>
      </c>
      <c r="B4460" s="194" t="s">
        <v>691</v>
      </c>
      <c r="C4460" s="12" t="s">
        <v>10393</v>
      </c>
      <c r="D4460" s="7" t="str">
        <f t="shared" si="238"/>
        <v>中远箱</v>
      </c>
      <c r="E4460" s="12" t="s">
        <v>15481</v>
      </c>
      <c r="F4460" s="81">
        <v>41795</v>
      </c>
      <c r="G4460" s="80" t="s">
        <v>4342</v>
      </c>
      <c r="H4460" s="7" t="s">
        <v>9198</v>
      </c>
      <c r="I4460" s="24"/>
      <c r="J4460" s="27"/>
      <c r="K4460" s="12"/>
      <c r="L4460" s="12"/>
      <c r="M4460" s="13"/>
      <c r="N4460" s="14"/>
      <c r="O4460" s="18" t="str">
        <f t="shared" ca="1" si="239"/>
        <v>4天</v>
      </c>
      <c r="P4460" s="80"/>
      <c r="Q4460" s="80"/>
      <c r="R4460" s="80"/>
      <c r="S4460" s="80"/>
    </row>
    <row r="4461" spans="1:19">
      <c r="A4461" s="7">
        <v>4561</v>
      </c>
      <c r="B4461" s="194" t="s">
        <v>692</v>
      </c>
      <c r="C4461" s="12" t="s">
        <v>10393</v>
      </c>
      <c r="D4461" s="7" t="str">
        <f t="shared" si="238"/>
        <v>中远箱</v>
      </c>
      <c r="E4461" s="12" t="s">
        <v>15481</v>
      </c>
      <c r="F4461" s="81">
        <v>41795</v>
      </c>
      <c r="G4461" s="80" t="s">
        <v>4342</v>
      </c>
      <c r="H4461" s="7" t="s">
        <v>9198</v>
      </c>
      <c r="I4461" s="24">
        <v>41795</v>
      </c>
      <c r="J4461" s="27"/>
      <c r="K4461" s="277" t="s">
        <v>17402</v>
      </c>
      <c r="L4461" s="12"/>
      <c r="M4461" s="13"/>
      <c r="N4461" s="14"/>
      <c r="O4461" s="18" t="str">
        <f t="shared" ca="1" si="239"/>
        <v>4天</v>
      </c>
      <c r="P4461" s="80"/>
      <c r="Q4461" s="80"/>
      <c r="R4461" s="80"/>
      <c r="S4461" s="80"/>
    </row>
    <row r="4462" spans="1:19">
      <c r="A4462" s="7">
        <v>4562</v>
      </c>
      <c r="B4462" s="194" t="s">
        <v>693</v>
      </c>
      <c r="C4462" s="12" t="s">
        <v>10393</v>
      </c>
      <c r="D4462" s="7" t="str">
        <f t="shared" si="238"/>
        <v>中远箱</v>
      </c>
      <c r="E4462" s="12" t="s">
        <v>15481</v>
      </c>
      <c r="F4462" s="81">
        <v>41795</v>
      </c>
      <c r="G4462" s="80" t="s">
        <v>4342</v>
      </c>
      <c r="H4462" s="7" t="s">
        <v>9198</v>
      </c>
      <c r="I4462" s="24"/>
      <c r="J4462" s="27"/>
      <c r="K4462" s="12"/>
      <c r="L4462" s="12"/>
      <c r="M4462" s="13"/>
      <c r="N4462" s="14"/>
      <c r="O4462" s="18" t="str">
        <f t="shared" ca="1" si="239"/>
        <v>4天</v>
      </c>
      <c r="P4462" s="80"/>
      <c r="Q4462" s="80"/>
      <c r="R4462" s="80"/>
      <c r="S4462" s="80"/>
    </row>
    <row r="4463" spans="1:19">
      <c r="A4463" s="7">
        <v>4563</v>
      </c>
      <c r="B4463" s="194" t="s">
        <v>694</v>
      </c>
      <c r="C4463" s="12" t="s">
        <v>10393</v>
      </c>
      <c r="D4463" s="7" t="str">
        <f t="shared" si="238"/>
        <v>中远箱</v>
      </c>
      <c r="E4463" s="12" t="s">
        <v>15481</v>
      </c>
      <c r="F4463" s="81">
        <v>41777</v>
      </c>
      <c r="G4463" s="80" t="s">
        <v>4342</v>
      </c>
      <c r="H4463" s="7" t="s">
        <v>9198</v>
      </c>
      <c r="I4463" s="24">
        <v>41793</v>
      </c>
      <c r="J4463" s="27"/>
      <c r="K4463" s="12" t="s">
        <v>378</v>
      </c>
      <c r="L4463" s="12"/>
      <c r="M4463" s="13"/>
      <c r="N4463" s="14"/>
      <c r="O4463" s="18" t="str">
        <f t="shared" ca="1" si="239"/>
        <v>22天</v>
      </c>
      <c r="P4463" s="80"/>
      <c r="Q4463" s="80"/>
      <c r="R4463" s="80"/>
      <c r="S4463" s="80"/>
    </row>
    <row r="4464" spans="1:19">
      <c r="A4464" s="7">
        <v>4564</v>
      </c>
      <c r="B4464" s="194" t="s">
        <v>695</v>
      </c>
      <c r="C4464" s="12" t="s">
        <v>10393</v>
      </c>
      <c r="D4464" s="7" t="str">
        <f t="shared" si="238"/>
        <v>中远箱</v>
      </c>
      <c r="E4464" s="12" t="s">
        <v>15481</v>
      </c>
      <c r="F4464" s="81">
        <v>41777</v>
      </c>
      <c r="G4464" s="80" t="s">
        <v>4342</v>
      </c>
      <c r="H4464" s="7" t="s">
        <v>9198</v>
      </c>
      <c r="I4464" s="24">
        <v>41791</v>
      </c>
      <c r="J4464" s="27"/>
      <c r="K4464" s="260" t="s">
        <v>17325</v>
      </c>
      <c r="L4464" s="12"/>
      <c r="M4464" s="13"/>
      <c r="N4464" s="14"/>
      <c r="O4464" s="18" t="str">
        <f t="shared" ca="1" si="239"/>
        <v>22天</v>
      </c>
      <c r="P4464" s="80"/>
      <c r="Q4464" s="80"/>
      <c r="R4464" s="80"/>
      <c r="S4464" s="80"/>
    </row>
    <row r="4465" spans="1:19">
      <c r="A4465" s="7">
        <v>4565</v>
      </c>
      <c r="B4465" s="194" t="s">
        <v>696</v>
      </c>
      <c r="C4465" s="12" t="s">
        <v>10393</v>
      </c>
      <c r="D4465" s="7" t="str">
        <f t="shared" si="238"/>
        <v>中远箱</v>
      </c>
      <c r="E4465" s="12" t="s">
        <v>17174</v>
      </c>
      <c r="F4465" s="81">
        <v>41789</v>
      </c>
      <c r="G4465" s="80" t="s">
        <v>4342</v>
      </c>
      <c r="H4465" s="7" t="s">
        <v>9198</v>
      </c>
      <c r="I4465" s="24">
        <v>41798</v>
      </c>
      <c r="J4465" s="27"/>
      <c r="K4465" s="277" t="s">
        <v>17619</v>
      </c>
      <c r="L4465" s="12"/>
      <c r="M4465" s="13"/>
      <c r="N4465" s="14"/>
      <c r="O4465" s="18" t="str">
        <f t="shared" ca="1" si="239"/>
        <v>10天</v>
      </c>
      <c r="P4465" s="80"/>
      <c r="Q4465" s="80"/>
      <c r="R4465" s="80"/>
      <c r="S4465" s="80"/>
    </row>
    <row r="4466" spans="1:19">
      <c r="A4466" s="7">
        <v>4568</v>
      </c>
      <c r="B4466" s="194" t="s">
        <v>698</v>
      </c>
      <c r="C4466" s="12" t="s">
        <v>10393</v>
      </c>
      <c r="D4466" s="7" t="str">
        <f t="shared" si="238"/>
        <v>中远箱</v>
      </c>
      <c r="E4466" s="12" t="s">
        <v>15481</v>
      </c>
      <c r="F4466" s="81">
        <v>41778</v>
      </c>
      <c r="G4466" s="80" t="s">
        <v>4342</v>
      </c>
      <c r="H4466" s="7" t="s">
        <v>9198</v>
      </c>
      <c r="I4466" s="24">
        <v>41793</v>
      </c>
      <c r="J4466" s="27"/>
      <c r="K4466" s="12" t="s">
        <v>378</v>
      </c>
      <c r="L4466" s="12"/>
      <c r="M4466" s="13"/>
      <c r="N4466" s="14"/>
      <c r="O4466" s="18" t="str">
        <f t="shared" ca="1" si="239"/>
        <v>21天</v>
      </c>
      <c r="P4466" s="80"/>
      <c r="Q4466" s="80"/>
      <c r="R4466" s="80"/>
      <c r="S4466" s="80"/>
    </row>
    <row r="4467" spans="1:19">
      <c r="A4467" s="7">
        <v>4570</v>
      </c>
      <c r="B4467" s="194" t="s">
        <v>700</v>
      </c>
      <c r="C4467" s="12" t="s">
        <v>10393</v>
      </c>
      <c r="D4467" s="7" t="str">
        <f t="shared" si="238"/>
        <v>中远箱</v>
      </c>
      <c r="E4467" s="12" t="s">
        <v>15481</v>
      </c>
      <c r="F4467" s="81">
        <v>41778</v>
      </c>
      <c r="G4467" s="80" t="s">
        <v>4342</v>
      </c>
      <c r="H4467" s="7" t="s">
        <v>9198</v>
      </c>
      <c r="I4467" s="24">
        <v>41793</v>
      </c>
      <c r="J4467" s="27"/>
      <c r="K4467" s="12" t="s">
        <v>378</v>
      </c>
      <c r="L4467" s="12"/>
      <c r="M4467" s="13"/>
      <c r="N4467" s="14"/>
      <c r="O4467" s="18" t="str">
        <f t="shared" ca="1" si="239"/>
        <v>21天</v>
      </c>
      <c r="P4467" s="80"/>
      <c r="Q4467" s="80"/>
      <c r="R4467" s="80"/>
      <c r="S4467" s="80"/>
    </row>
    <row r="4468" spans="1:19">
      <c r="A4468" s="7">
        <v>4571</v>
      </c>
      <c r="B4468" s="194" t="s">
        <v>701</v>
      </c>
      <c r="C4468" s="12" t="s">
        <v>10393</v>
      </c>
      <c r="D4468" s="7" t="str">
        <f t="shared" si="238"/>
        <v>中远箱</v>
      </c>
      <c r="E4468" s="12" t="s">
        <v>15481</v>
      </c>
      <c r="F4468" s="81">
        <v>41773</v>
      </c>
      <c r="G4468" s="80" t="s">
        <v>4342</v>
      </c>
      <c r="H4468" s="7" t="s">
        <v>9198</v>
      </c>
      <c r="I4468" s="24">
        <v>41789</v>
      </c>
      <c r="J4468" s="27"/>
      <c r="K4468" s="12" t="s">
        <v>93</v>
      </c>
      <c r="L4468" s="12"/>
      <c r="M4468" s="13"/>
      <c r="N4468" s="14"/>
      <c r="O4468" s="18" t="str">
        <f t="shared" ca="1" si="239"/>
        <v>26天</v>
      </c>
      <c r="P4468" s="80"/>
      <c r="Q4468" s="80"/>
      <c r="R4468" s="80"/>
      <c r="S4468" s="80"/>
    </row>
    <row r="4469" spans="1:19">
      <c r="A4469" s="7">
        <v>4576</v>
      </c>
      <c r="B4469" s="194" t="s">
        <v>706</v>
      </c>
      <c r="C4469" s="12" t="s">
        <v>10393</v>
      </c>
      <c r="D4469" s="7" t="str">
        <f t="shared" si="238"/>
        <v>中远箱</v>
      </c>
      <c r="E4469" s="12" t="s">
        <v>15481</v>
      </c>
      <c r="F4469" s="81">
        <v>41773</v>
      </c>
      <c r="G4469" s="80" t="s">
        <v>4342</v>
      </c>
      <c r="H4469" s="7" t="s">
        <v>9198</v>
      </c>
      <c r="I4469" s="24"/>
      <c r="J4469" s="27"/>
      <c r="K4469" s="12"/>
      <c r="L4469" s="12"/>
      <c r="M4469" s="13"/>
      <c r="N4469" s="14"/>
      <c r="O4469" s="18" t="str">
        <f t="shared" ca="1" si="239"/>
        <v>26天</v>
      </c>
      <c r="P4469" s="80"/>
      <c r="Q4469" s="80"/>
      <c r="R4469" s="80"/>
      <c r="S4469" s="80"/>
    </row>
    <row r="4470" spans="1:19">
      <c r="A4470" s="7">
        <v>4577</v>
      </c>
      <c r="B4470" s="194" t="s">
        <v>707</v>
      </c>
      <c r="C4470" s="12" t="s">
        <v>10393</v>
      </c>
      <c r="D4470" s="7" t="str">
        <f t="shared" si="238"/>
        <v>中远箱</v>
      </c>
      <c r="E4470" s="12" t="s">
        <v>15481</v>
      </c>
      <c r="F4470" s="81">
        <v>41778</v>
      </c>
      <c r="G4470" s="80" t="s">
        <v>4342</v>
      </c>
      <c r="H4470" s="7" t="s">
        <v>9198</v>
      </c>
      <c r="I4470" s="24">
        <v>41793</v>
      </c>
      <c r="J4470" s="27"/>
      <c r="K4470" s="12" t="s">
        <v>378</v>
      </c>
      <c r="L4470" s="12"/>
      <c r="M4470" s="13"/>
      <c r="N4470" s="14"/>
      <c r="O4470" s="18" t="str">
        <f t="shared" ca="1" si="239"/>
        <v>21天</v>
      </c>
      <c r="P4470" s="80"/>
      <c r="Q4470" s="80"/>
      <c r="R4470" s="80"/>
      <c r="S4470" s="80"/>
    </row>
    <row r="4471" spans="1:19">
      <c r="A4471" s="7">
        <v>4580</v>
      </c>
      <c r="B4471" s="194" t="s">
        <v>710</v>
      </c>
      <c r="C4471" s="12" t="s">
        <v>10393</v>
      </c>
      <c r="D4471" s="7" t="str">
        <f t="shared" si="238"/>
        <v>中远箱</v>
      </c>
      <c r="E4471" s="12" t="s">
        <v>15481</v>
      </c>
      <c r="F4471" s="81">
        <v>41778</v>
      </c>
      <c r="G4471" s="80" t="s">
        <v>4342</v>
      </c>
      <c r="H4471" s="7" t="s">
        <v>9198</v>
      </c>
      <c r="I4471" s="24">
        <v>41793</v>
      </c>
      <c r="J4471" s="27"/>
      <c r="K4471" s="12" t="s">
        <v>378</v>
      </c>
      <c r="L4471" s="12"/>
      <c r="M4471" s="13"/>
      <c r="N4471" s="14"/>
      <c r="O4471" s="18" t="str">
        <f t="shared" ca="1" si="239"/>
        <v>21天</v>
      </c>
      <c r="P4471" s="80"/>
      <c r="Q4471" s="80"/>
      <c r="R4471" s="80"/>
      <c r="S4471" s="80"/>
    </row>
    <row r="4472" spans="1:19">
      <c r="A4472" s="7">
        <v>4581</v>
      </c>
      <c r="B4472" s="194" t="s">
        <v>711</v>
      </c>
      <c r="C4472" s="12" t="s">
        <v>10393</v>
      </c>
      <c r="D4472" s="7" t="str">
        <f t="shared" si="238"/>
        <v>中远箱</v>
      </c>
      <c r="E4472" s="12" t="s">
        <v>15481</v>
      </c>
      <c r="F4472" s="81">
        <v>41795</v>
      </c>
      <c r="G4472" s="80" t="s">
        <v>4342</v>
      </c>
      <c r="H4472" s="7" t="s">
        <v>9198</v>
      </c>
      <c r="I4472" s="24"/>
      <c r="J4472" s="27"/>
      <c r="K4472" s="12"/>
      <c r="L4472" s="12"/>
      <c r="M4472" s="13"/>
      <c r="N4472" s="14"/>
      <c r="O4472" s="18" t="str">
        <f t="shared" ca="1" si="239"/>
        <v>4天</v>
      </c>
      <c r="P4472" s="80"/>
      <c r="Q4472" s="80"/>
      <c r="R4472" s="80"/>
      <c r="S4472" s="80"/>
    </row>
    <row r="4473" spans="1:19">
      <c r="A4473" s="7">
        <v>4582</v>
      </c>
      <c r="B4473" s="194" t="s">
        <v>712</v>
      </c>
      <c r="C4473" s="12" t="s">
        <v>10393</v>
      </c>
      <c r="D4473" s="7" t="str">
        <f t="shared" si="238"/>
        <v>中远箱</v>
      </c>
      <c r="E4473" s="12" t="s">
        <v>15481</v>
      </c>
      <c r="F4473" s="81">
        <v>41793</v>
      </c>
      <c r="G4473" s="80" t="s">
        <v>4342</v>
      </c>
      <c r="H4473" s="7" t="s">
        <v>9198</v>
      </c>
      <c r="I4473" s="24"/>
      <c r="J4473" s="27"/>
      <c r="K4473" s="12"/>
      <c r="L4473" s="12"/>
      <c r="M4473" s="13"/>
      <c r="N4473" s="14"/>
      <c r="O4473" s="18" t="str">
        <f t="shared" ca="1" si="239"/>
        <v>6天</v>
      </c>
      <c r="P4473" s="80"/>
      <c r="Q4473" s="80"/>
      <c r="R4473" s="80"/>
      <c r="S4473" s="80"/>
    </row>
    <row r="4474" spans="1:19">
      <c r="A4474" s="7">
        <v>4583</v>
      </c>
      <c r="B4474" s="194" t="s">
        <v>713</v>
      </c>
      <c r="C4474" s="12" t="s">
        <v>10393</v>
      </c>
      <c r="D4474" s="7" t="str">
        <f t="shared" si="238"/>
        <v>中远箱</v>
      </c>
      <c r="E4474" s="12" t="s">
        <v>15481</v>
      </c>
      <c r="F4474" s="81">
        <v>41777</v>
      </c>
      <c r="G4474" s="80" t="s">
        <v>4342</v>
      </c>
      <c r="H4474" s="7" t="s">
        <v>9198</v>
      </c>
      <c r="I4474" s="24">
        <v>41793</v>
      </c>
      <c r="J4474" s="27"/>
      <c r="K4474" s="12" t="s">
        <v>378</v>
      </c>
      <c r="L4474" s="12"/>
      <c r="M4474" s="13"/>
      <c r="N4474" s="14"/>
      <c r="O4474" s="18" t="str">
        <f t="shared" ca="1" si="239"/>
        <v>22天</v>
      </c>
      <c r="P4474" s="80"/>
      <c r="Q4474" s="80"/>
      <c r="R4474" s="80"/>
      <c r="S4474" s="80"/>
    </row>
    <row r="4475" spans="1:19">
      <c r="A4475" s="7">
        <v>4584</v>
      </c>
      <c r="B4475" s="194" t="s">
        <v>714</v>
      </c>
      <c r="C4475" s="12" t="s">
        <v>10393</v>
      </c>
      <c r="D4475" s="7" t="str">
        <f t="shared" si="238"/>
        <v>中远箱</v>
      </c>
      <c r="E4475" s="12" t="s">
        <v>15481</v>
      </c>
      <c r="F4475" s="81">
        <v>41777</v>
      </c>
      <c r="G4475" s="80" t="s">
        <v>4342</v>
      </c>
      <c r="H4475" s="7" t="s">
        <v>9198</v>
      </c>
      <c r="I4475" s="24">
        <v>41793</v>
      </c>
      <c r="J4475" s="27"/>
      <c r="K4475" s="12" t="s">
        <v>378</v>
      </c>
      <c r="L4475" s="12"/>
      <c r="M4475" s="13"/>
      <c r="N4475" s="14"/>
      <c r="O4475" s="18" t="str">
        <f t="shared" ca="1" si="239"/>
        <v>22天</v>
      </c>
      <c r="P4475" s="80"/>
      <c r="Q4475" s="80"/>
      <c r="R4475" s="80"/>
      <c r="S4475" s="80"/>
    </row>
    <row r="4476" spans="1:19">
      <c r="A4476" s="7">
        <v>4585</v>
      </c>
      <c r="B4476" s="194" t="s">
        <v>715</v>
      </c>
      <c r="C4476" s="12" t="s">
        <v>10393</v>
      </c>
      <c r="D4476" s="7" t="str">
        <f t="shared" si="238"/>
        <v>中远箱</v>
      </c>
      <c r="E4476" s="12" t="s">
        <v>17174</v>
      </c>
      <c r="F4476" s="81">
        <v>41793</v>
      </c>
      <c r="G4476" s="80" t="s">
        <v>4342</v>
      </c>
      <c r="H4476" s="7" t="s">
        <v>9198</v>
      </c>
      <c r="I4476" s="24">
        <v>41793</v>
      </c>
      <c r="J4476" s="27"/>
      <c r="K4476" s="12" t="s">
        <v>378</v>
      </c>
      <c r="L4476" s="12"/>
      <c r="M4476" s="13"/>
      <c r="N4476" s="14"/>
      <c r="O4476" s="18" t="str">
        <f t="shared" ca="1" si="239"/>
        <v>6天</v>
      </c>
      <c r="P4476" s="80"/>
      <c r="Q4476" s="80"/>
      <c r="R4476" s="80"/>
      <c r="S4476" s="80"/>
    </row>
    <row r="4477" spans="1:19">
      <c r="A4477" s="7">
        <v>4586</v>
      </c>
      <c r="B4477" s="194" t="s">
        <v>716</v>
      </c>
      <c r="C4477" s="12" t="s">
        <v>10393</v>
      </c>
      <c r="D4477" s="7" t="str">
        <f t="shared" si="238"/>
        <v>中远箱</v>
      </c>
      <c r="E4477" s="12" t="s">
        <v>17174</v>
      </c>
      <c r="F4477" s="81">
        <v>41789</v>
      </c>
      <c r="G4477" s="80" t="s">
        <v>4342</v>
      </c>
      <c r="H4477" s="7" t="s">
        <v>9198</v>
      </c>
      <c r="I4477" s="24">
        <v>41793</v>
      </c>
      <c r="J4477" s="27"/>
      <c r="K4477" s="260" t="s">
        <v>17339</v>
      </c>
      <c r="L4477" s="12"/>
      <c r="M4477" s="13"/>
      <c r="N4477" s="14"/>
      <c r="O4477" s="18" t="str">
        <f t="shared" ca="1" si="239"/>
        <v>10天</v>
      </c>
      <c r="P4477" s="80"/>
      <c r="Q4477" s="80"/>
      <c r="R4477" s="80"/>
      <c r="S4477" s="80"/>
    </row>
    <row r="4478" spans="1:19">
      <c r="A4478" s="7">
        <v>4588</v>
      </c>
      <c r="B4478" s="194" t="s">
        <v>718</v>
      </c>
      <c r="C4478" s="12" t="s">
        <v>10393</v>
      </c>
      <c r="D4478" s="7" t="str">
        <f t="shared" si="238"/>
        <v>中远箱</v>
      </c>
      <c r="E4478" s="12" t="s">
        <v>15481</v>
      </c>
      <c r="F4478" s="81">
        <v>41777</v>
      </c>
      <c r="G4478" s="80" t="s">
        <v>4342</v>
      </c>
      <c r="H4478" s="7" t="s">
        <v>9198</v>
      </c>
      <c r="I4478" s="24">
        <v>41793</v>
      </c>
      <c r="J4478" s="27"/>
      <c r="K4478" s="12" t="s">
        <v>378</v>
      </c>
      <c r="L4478" s="12"/>
      <c r="M4478" s="13"/>
      <c r="N4478" s="14"/>
      <c r="O4478" s="18" t="str">
        <f t="shared" ca="1" si="239"/>
        <v>22天</v>
      </c>
      <c r="P4478" s="80"/>
      <c r="Q4478" s="80"/>
      <c r="R4478" s="80"/>
      <c r="S4478" s="80"/>
    </row>
    <row r="4479" spans="1:19">
      <c r="A4479" s="7">
        <v>4590</v>
      </c>
      <c r="B4479" s="194" t="s">
        <v>720</v>
      </c>
      <c r="C4479" s="12" t="s">
        <v>10393</v>
      </c>
      <c r="D4479" s="7" t="str">
        <f t="shared" si="238"/>
        <v>中远箱</v>
      </c>
      <c r="E4479" s="12" t="s">
        <v>15481</v>
      </c>
      <c r="F4479" s="81">
        <v>41777</v>
      </c>
      <c r="G4479" s="80" t="s">
        <v>4342</v>
      </c>
      <c r="H4479" s="7" t="s">
        <v>9198</v>
      </c>
      <c r="I4479" s="24">
        <v>41793</v>
      </c>
      <c r="J4479" s="27"/>
      <c r="K4479" s="12" t="s">
        <v>378</v>
      </c>
      <c r="L4479" s="12"/>
      <c r="M4479" s="13"/>
      <c r="N4479" s="14"/>
      <c r="O4479" s="18" t="str">
        <f t="shared" ca="1" si="239"/>
        <v>22天</v>
      </c>
      <c r="P4479" s="80"/>
      <c r="Q4479" s="80"/>
      <c r="R4479" s="80"/>
      <c r="S4479" s="80"/>
    </row>
    <row r="4480" spans="1:19">
      <c r="A4480" s="7">
        <v>4591</v>
      </c>
      <c r="B4480" s="194" t="s">
        <v>721</v>
      </c>
      <c r="C4480" s="12" t="s">
        <v>10393</v>
      </c>
      <c r="D4480" s="7" t="str">
        <f t="shared" si="238"/>
        <v>中远箱</v>
      </c>
      <c r="E4480" s="12" t="s">
        <v>15481</v>
      </c>
      <c r="F4480" s="81">
        <v>41793</v>
      </c>
      <c r="G4480" s="80" t="s">
        <v>4342</v>
      </c>
      <c r="H4480" s="7" t="s">
        <v>9198</v>
      </c>
      <c r="I4480" s="24"/>
      <c r="J4480" s="27"/>
      <c r="K4480" s="12"/>
      <c r="L4480" s="12"/>
      <c r="M4480" s="13"/>
      <c r="N4480" s="14"/>
      <c r="O4480" s="18" t="str">
        <f t="shared" ca="1" si="239"/>
        <v>6天</v>
      </c>
      <c r="P4480" s="80"/>
      <c r="Q4480" s="80"/>
      <c r="R4480" s="80"/>
      <c r="S4480" s="80"/>
    </row>
    <row r="4481" spans="1:19">
      <c r="A4481" s="7">
        <v>4596</v>
      </c>
      <c r="B4481" s="194" t="s">
        <v>726</v>
      </c>
      <c r="C4481" s="12" t="s">
        <v>10393</v>
      </c>
      <c r="D4481" s="7" t="str">
        <f t="shared" si="238"/>
        <v>中远箱</v>
      </c>
      <c r="E4481" s="12" t="s">
        <v>17174</v>
      </c>
      <c r="F4481" s="81">
        <v>41793</v>
      </c>
      <c r="G4481" s="80" t="s">
        <v>4342</v>
      </c>
      <c r="H4481" s="7" t="s">
        <v>9198</v>
      </c>
      <c r="I4481" s="24">
        <v>41793</v>
      </c>
      <c r="J4481" s="27"/>
      <c r="K4481" s="12" t="s">
        <v>378</v>
      </c>
      <c r="L4481" s="12"/>
      <c r="M4481" s="13"/>
      <c r="N4481" s="14"/>
      <c r="O4481" s="18" t="str">
        <f t="shared" ca="1" si="239"/>
        <v>6天</v>
      </c>
      <c r="P4481" s="80"/>
      <c r="Q4481" s="80"/>
      <c r="R4481" s="80"/>
      <c r="S4481" s="80"/>
    </row>
    <row r="4482" spans="1:19">
      <c r="A4482" s="7">
        <v>4598</v>
      </c>
      <c r="B4482" s="194" t="s">
        <v>728</v>
      </c>
      <c r="C4482" s="12" t="s">
        <v>10393</v>
      </c>
      <c r="D4482" s="7" t="str">
        <f t="shared" ref="D4482:D4545" si="240">IF(B4482="","","中远箱")</f>
        <v>中远箱</v>
      </c>
      <c r="E4482" s="12" t="s">
        <v>17174</v>
      </c>
      <c r="F4482" s="81">
        <v>41784</v>
      </c>
      <c r="G4482" s="80" t="s">
        <v>4342</v>
      </c>
      <c r="H4482" s="7" t="s">
        <v>9198</v>
      </c>
      <c r="I4482" s="24">
        <v>41793</v>
      </c>
      <c r="J4482" s="27"/>
      <c r="K4482" s="260" t="s">
        <v>17339</v>
      </c>
      <c r="L4482" s="12"/>
      <c r="M4482" s="13"/>
      <c r="N4482" s="14"/>
      <c r="O4482" s="18" t="str">
        <f t="shared" ref="O4482:O4545" ca="1" si="241">IF(ISNONTEXT(J4482),DATEDIF(F4482,TODAY(),"d")&amp;"天","出场")</f>
        <v>15天</v>
      </c>
      <c r="P4482" s="80"/>
      <c r="Q4482" s="80"/>
      <c r="R4482" s="80"/>
      <c r="S4482" s="80"/>
    </row>
    <row r="4483" spans="1:19">
      <c r="A4483" s="7">
        <v>4599</v>
      </c>
      <c r="B4483" s="194" t="s">
        <v>729</v>
      </c>
      <c r="C4483" s="12" t="s">
        <v>10393</v>
      </c>
      <c r="D4483" s="7" t="str">
        <f t="shared" si="240"/>
        <v>中远箱</v>
      </c>
      <c r="E4483" s="12" t="s">
        <v>15481</v>
      </c>
      <c r="F4483" s="81">
        <v>41777</v>
      </c>
      <c r="G4483" s="80" t="s">
        <v>4342</v>
      </c>
      <c r="H4483" s="7" t="s">
        <v>9198</v>
      </c>
      <c r="I4483" s="24">
        <v>41789</v>
      </c>
      <c r="J4483" s="27"/>
      <c r="K4483" s="12" t="s">
        <v>93</v>
      </c>
      <c r="L4483" s="12"/>
      <c r="M4483" s="13"/>
      <c r="N4483" s="14"/>
      <c r="O4483" s="18" t="str">
        <f t="shared" ca="1" si="241"/>
        <v>22天</v>
      </c>
      <c r="P4483" s="80"/>
      <c r="Q4483" s="80"/>
      <c r="R4483" s="80"/>
      <c r="S4483" s="80"/>
    </row>
    <row r="4484" spans="1:19">
      <c r="A4484" s="7">
        <v>4600</v>
      </c>
      <c r="B4484" s="194" t="s">
        <v>730</v>
      </c>
      <c r="C4484" s="12" t="s">
        <v>10393</v>
      </c>
      <c r="D4484" s="7" t="str">
        <f t="shared" si="240"/>
        <v>中远箱</v>
      </c>
      <c r="E4484" s="12" t="s">
        <v>15481</v>
      </c>
      <c r="F4484" s="81">
        <v>41795</v>
      </c>
      <c r="G4484" s="80" t="s">
        <v>4342</v>
      </c>
      <c r="H4484" s="7" t="s">
        <v>9198</v>
      </c>
      <c r="I4484" s="24"/>
      <c r="J4484" s="27"/>
      <c r="K4484" s="12"/>
      <c r="L4484" s="12"/>
      <c r="M4484" s="13"/>
      <c r="N4484" s="14"/>
      <c r="O4484" s="18" t="str">
        <f t="shared" ca="1" si="241"/>
        <v>4天</v>
      </c>
      <c r="P4484" s="80"/>
      <c r="Q4484" s="80"/>
      <c r="R4484" s="80"/>
      <c r="S4484" s="80"/>
    </row>
    <row r="4485" spans="1:19">
      <c r="A4485" s="7">
        <v>4601</v>
      </c>
      <c r="B4485" s="194" t="s">
        <v>731</v>
      </c>
      <c r="C4485" s="12" t="s">
        <v>10393</v>
      </c>
      <c r="D4485" s="7" t="str">
        <f t="shared" si="240"/>
        <v>中远箱</v>
      </c>
      <c r="E4485" s="12" t="s">
        <v>17174</v>
      </c>
      <c r="F4485" s="81">
        <v>41796</v>
      </c>
      <c r="G4485" s="80" t="s">
        <v>4342</v>
      </c>
      <c r="H4485" s="7" t="s">
        <v>9198</v>
      </c>
      <c r="I4485" s="24"/>
      <c r="J4485" s="27"/>
      <c r="K4485" s="12"/>
      <c r="L4485" s="12"/>
      <c r="M4485" s="13"/>
      <c r="N4485" s="14"/>
      <c r="O4485" s="18" t="str">
        <f t="shared" ca="1" si="241"/>
        <v>3天</v>
      </c>
      <c r="P4485" s="80"/>
      <c r="Q4485" s="80"/>
      <c r="R4485" s="80"/>
      <c r="S4485" s="80"/>
    </row>
    <row r="4486" spans="1:19">
      <c r="A4486" s="7">
        <v>4602</v>
      </c>
      <c r="B4486" s="194" t="s">
        <v>732</v>
      </c>
      <c r="C4486" s="12" t="s">
        <v>10393</v>
      </c>
      <c r="D4486" s="7" t="str">
        <f t="shared" si="240"/>
        <v>中远箱</v>
      </c>
      <c r="E4486" s="12" t="s">
        <v>17174</v>
      </c>
      <c r="F4486" s="81">
        <v>41796</v>
      </c>
      <c r="G4486" s="80" t="s">
        <v>4342</v>
      </c>
      <c r="H4486" s="7" t="s">
        <v>9198</v>
      </c>
      <c r="I4486" s="24">
        <v>41797</v>
      </c>
      <c r="J4486" s="27"/>
      <c r="K4486" s="277" t="s">
        <v>17619</v>
      </c>
      <c r="L4486" s="12"/>
      <c r="M4486" s="13"/>
      <c r="N4486" s="14"/>
      <c r="O4486" s="18" t="str">
        <f t="shared" ca="1" si="241"/>
        <v>3天</v>
      </c>
      <c r="P4486" s="80"/>
      <c r="Q4486" s="80"/>
      <c r="R4486" s="80"/>
      <c r="S4486" s="80"/>
    </row>
    <row r="4487" spans="1:19">
      <c r="A4487" s="7">
        <v>4603</v>
      </c>
      <c r="B4487" s="194" t="s">
        <v>733</v>
      </c>
      <c r="C4487" s="12" t="s">
        <v>10393</v>
      </c>
      <c r="D4487" s="7" t="str">
        <f t="shared" si="240"/>
        <v>中远箱</v>
      </c>
      <c r="E4487" s="12" t="s">
        <v>15481</v>
      </c>
      <c r="F4487" s="81">
        <v>41793</v>
      </c>
      <c r="G4487" s="80" t="s">
        <v>4342</v>
      </c>
      <c r="H4487" s="7" t="s">
        <v>9198</v>
      </c>
      <c r="I4487" s="24">
        <v>41794</v>
      </c>
      <c r="J4487" s="27"/>
      <c r="K4487" s="260" t="s">
        <v>17362</v>
      </c>
      <c r="L4487" s="12"/>
      <c r="M4487" s="13"/>
      <c r="N4487" s="14"/>
      <c r="O4487" s="18" t="str">
        <f t="shared" ca="1" si="241"/>
        <v>6天</v>
      </c>
      <c r="P4487" s="80"/>
      <c r="Q4487" s="80"/>
      <c r="R4487" s="80"/>
      <c r="S4487" s="80"/>
    </row>
    <row r="4488" spans="1:19">
      <c r="A4488" s="7">
        <v>4605</v>
      </c>
      <c r="B4488" s="194" t="s">
        <v>735</v>
      </c>
      <c r="C4488" s="12" t="s">
        <v>10393</v>
      </c>
      <c r="D4488" s="7" t="str">
        <f t="shared" si="240"/>
        <v>中远箱</v>
      </c>
      <c r="E4488" s="12" t="s">
        <v>15481</v>
      </c>
      <c r="F4488" s="81">
        <v>41778</v>
      </c>
      <c r="G4488" s="80" t="s">
        <v>4342</v>
      </c>
      <c r="H4488" s="7" t="s">
        <v>9198</v>
      </c>
      <c r="I4488" s="24">
        <v>41793</v>
      </c>
      <c r="J4488" s="27"/>
      <c r="K4488" s="12" t="s">
        <v>378</v>
      </c>
      <c r="L4488" s="12"/>
      <c r="M4488" s="13"/>
      <c r="N4488" s="14"/>
      <c r="O4488" s="18" t="str">
        <f t="shared" ca="1" si="241"/>
        <v>21天</v>
      </c>
      <c r="P4488" s="80"/>
      <c r="Q4488" s="80"/>
      <c r="R4488" s="80"/>
      <c r="S4488" s="80"/>
    </row>
    <row r="4489" spans="1:19">
      <c r="A4489" s="7">
        <v>4607</v>
      </c>
      <c r="B4489" s="194" t="s">
        <v>737</v>
      </c>
      <c r="C4489" s="12" t="s">
        <v>10393</v>
      </c>
      <c r="D4489" s="7" t="str">
        <f t="shared" si="240"/>
        <v>中远箱</v>
      </c>
      <c r="E4489" s="12" t="s">
        <v>17174</v>
      </c>
      <c r="F4489" s="81">
        <v>41782</v>
      </c>
      <c r="G4489" s="80" t="s">
        <v>4342</v>
      </c>
      <c r="H4489" s="7" t="s">
        <v>9198</v>
      </c>
      <c r="I4489" s="24">
        <v>41793</v>
      </c>
      <c r="J4489" s="27"/>
      <c r="K4489" s="12" t="s">
        <v>378</v>
      </c>
      <c r="L4489" s="12"/>
      <c r="M4489" s="13"/>
      <c r="N4489" s="14"/>
      <c r="O4489" s="18" t="str">
        <f t="shared" ca="1" si="241"/>
        <v>17天</v>
      </c>
      <c r="P4489" s="80"/>
      <c r="Q4489" s="80"/>
      <c r="R4489" s="80"/>
      <c r="S4489" s="80"/>
    </row>
    <row r="4490" spans="1:19">
      <c r="A4490" s="7">
        <v>4608</v>
      </c>
      <c r="B4490" s="194" t="s">
        <v>738</v>
      </c>
      <c r="C4490" s="12" t="s">
        <v>10393</v>
      </c>
      <c r="D4490" s="7" t="str">
        <f t="shared" si="240"/>
        <v>中远箱</v>
      </c>
      <c r="E4490" s="12" t="s">
        <v>15481</v>
      </c>
      <c r="F4490" s="81">
        <v>41787</v>
      </c>
      <c r="G4490" s="80" t="s">
        <v>4342</v>
      </c>
      <c r="H4490" s="7" t="s">
        <v>9198</v>
      </c>
      <c r="I4490" s="24"/>
      <c r="J4490" s="27"/>
      <c r="K4490" s="12"/>
      <c r="L4490" s="12"/>
      <c r="M4490" s="13"/>
      <c r="N4490" s="14"/>
      <c r="O4490" s="18" t="str">
        <f t="shared" ca="1" si="241"/>
        <v>12天</v>
      </c>
      <c r="P4490" s="80"/>
      <c r="Q4490" s="80"/>
      <c r="R4490" s="80"/>
      <c r="S4490" s="80"/>
    </row>
    <row r="4491" spans="1:19">
      <c r="A4491" s="7">
        <v>4609</v>
      </c>
      <c r="B4491" s="194" t="s">
        <v>739</v>
      </c>
      <c r="C4491" s="12" t="s">
        <v>10393</v>
      </c>
      <c r="D4491" s="7" t="str">
        <f t="shared" si="240"/>
        <v>中远箱</v>
      </c>
      <c r="E4491" s="12" t="s">
        <v>17174</v>
      </c>
      <c r="F4491" s="81">
        <v>41793</v>
      </c>
      <c r="G4491" s="80" t="s">
        <v>4342</v>
      </c>
      <c r="H4491" s="7" t="s">
        <v>9198</v>
      </c>
      <c r="I4491" s="24">
        <v>41793</v>
      </c>
      <c r="J4491" s="27"/>
      <c r="K4491" s="12" t="s">
        <v>378</v>
      </c>
      <c r="L4491" s="12"/>
      <c r="M4491" s="13"/>
      <c r="N4491" s="14"/>
      <c r="O4491" s="18" t="str">
        <f t="shared" ca="1" si="241"/>
        <v>6天</v>
      </c>
      <c r="P4491" s="80"/>
      <c r="Q4491" s="80"/>
      <c r="R4491" s="80"/>
      <c r="S4491" s="80"/>
    </row>
    <row r="4492" spans="1:19">
      <c r="A4492" s="7">
        <v>4610</v>
      </c>
      <c r="B4492" s="194" t="s">
        <v>740</v>
      </c>
      <c r="C4492" s="12" t="s">
        <v>10393</v>
      </c>
      <c r="D4492" s="7" t="str">
        <f t="shared" si="240"/>
        <v>中远箱</v>
      </c>
      <c r="E4492" s="12" t="s">
        <v>17174</v>
      </c>
      <c r="F4492" s="81">
        <v>41796</v>
      </c>
      <c r="G4492" s="80" t="s">
        <v>4342</v>
      </c>
      <c r="H4492" s="7" t="s">
        <v>9198</v>
      </c>
      <c r="I4492" s="24">
        <v>41797</v>
      </c>
      <c r="J4492" s="27"/>
      <c r="K4492" s="277" t="s">
        <v>17619</v>
      </c>
      <c r="L4492" s="12"/>
      <c r="M4492" s="13"/>
      <c r="N4492" s="14"/>
      <c r="O4492" s="18" t="str">
        <f t="shared" ca="1" si="241"/>
        <v>3天</v>
      </c>
      <c r="P4492" s="80"/>
      <c r="Q4492" s="80"/>
      <c r="R4492" s="80"/>
      <c r="S4492" s="80"/>
    </row>
    <row r="4493" spans="1:19">
      <c r="A4493" s="7">
        <v>4611</v>
      </c>
      <c r="B4493" s="194" t="s">
        <v>741</v>
      </c>
      <c r="C4493" s="12" t="s">
        <v>10393</v>
      </c>
      <c r="D4493" s="7" t="str">
        <f t="shared" si="240"/>
        <v>中远箱</v>
      </c>
      <c r="E4493" s="12" t="s">
        <v>15481</v>
      </c>
      <c r="F4493" s="81">
        <v>41793</v>
      </c>
      <c r="G4493" s="80" t="s">
        <v>4342</v>
      </c>
      <c r="H4493" s="7" t="s">
        <v>9198</v>
      </c>
      <c r="I4493" s="24"/>
      <c r="J4493" s="27"/>
      <c r="K4493" s="12"/>
      <c r="L4493" s="12"/>
      <c r="M4493" s="13"/>
      <c r="N4493" s="14"/>
      <c r="O4493" s="18" t="str">
        <f t="shared" ca="1" si="241"/>
        <v>6天</v>
      </c>
      <c r="P4493" s="80"/>
      <c r="Q4493" s="80"/>
      <c r="R4493" s="80"/>
      <c r="S4493" s="80"/>
    </row>
    <row r="4494" spans="1:19">
      <c r="A4494" s="7">
        <v>4612</v>
      </c>
      <c r="B4494" s="194" t="s">
        <v>742</v>
      </c>
      <c r="C4494" s="12" t="s">
        <v>10393</v>
      </c>
      <c r="D4494" s="7" t="str">
        <f t="shared" si="240"/>
        <v>中远箱</v>
      </c>
      <c r="E4494" s="12" t="s">
        <v>15481</v>
      </c>
      <c r="F4494" s="81">
        <v>41793</v>
      </c>
      <c r="G4494" s="80" t="s">
        <v>4342</v>
      </c>
      <c r="H4494" s="7" t="s">
        <v>9198</v>
      </c>
      <c r="I4494" s="24">
        <v>41793</v>
      </c>
      <c r="J4494" s="27"/>
      <c r="K4494" s="260" t="s">
        <v>17338</v>
      </c>
      <c r="L4494" s="12"/>
      <c r="M4494" s="13"/>
      <c r="N4494" s="14"/>
      <c r="O4494" s="18" t="str">
        <f t="shared" ca="1" si="241"/>
        <v>6天</v>
      </c>
      <c r="P4494" s="80"/>
      <c r="Q4494" s="80"/>
      <c r="R4494" s="80"/>
      <c r="S4494" s="80"/>
    </row>
    <row r="4495" spans="1:19">
      <c r="A4495" s="7">
        <v>4613</v>
      </c>
      <c r="B4495" s="194" t="s">
        <v>743</v>
      </c>
      <c r="C4495" s="12" t="s">
        <v>10393</v>
      </c>
      <c r="D4495" s="7" t="str">
        <f t="shared" si="240"/>
        <v>中远箱</v>
      </c>
      <c r="E4495" s="12" t="s">
        <v>17174</v>
      </c>
      <c r="F4495" s="81">
        <v>41796</v>
      </c>
      <c r="G4495" s="80" t="s">
        <v>4342</v>
      </c>
      <c r="H4495" s="7" t="s">
        <v>9198</v>
      </c>
      <c r="I4495" s="24"/>
      <c r="J4495" s="27"/>
      <c r="K4495" s="12"/>
      <c r="L4495" s="12"/>
      <c r="M4495" s="13"/>
      <c r="N4495" s="14"/>
      <c r="O4495" s="18" t="str">
        <f t="shared" ca="1" si="241"/>
        <v>3天</v>
      </c>
      <c r="P4495" s="80"/>
      <c r="Q4495" s="80"/>
      <c r="R4495" s="80"/>
      <c r="S4495" s="80"/>
    </row>
    <row r="4496" spans="1:19">
      <c r="A4496" s="7">
        <v>4614</v>
      </c>
      <c r="B4496" s="194" t="s">
        <v>744</v>
      </c>
      <c r="C4496" s="12" t="s">
        <v>10393</v>
      </c>
      <c r="D4496" s="7" t="str">
        <f t="shared" si="240"/>
        <v>中远箱</v>
      </c>
      <c r="E4496" s="12" t="s">
        <v>17174</v>
      </c>
      <c r="F4496" s="81">
        <v>41792</v>
      </c>
      <c r="G4496" s="80" t="s">
        <v>4342</v>
      </c>
      <c r="H4496" s="7" t="s">
        <v>9198</v>
      </c>
      <c r="I4496" s="24">
        <v>41798</v>
      </c>
      <c r="J4496" s="27"/>
      <c r="K4496" s="277" t="s">
        <v>17619</v>
      </c>
      <c r="L4496" s="12"/>
      <c r="M4496" s="13"/>
      <c r="N4496" s="14"/>
      <c r="O4496" s="18" t="str">
        <f t="shared" ca="1" si="241"/>
        <v>7天</v>
      </c>
      <c r="P4496" s="80"/>
      <c r="Q4496" s="80"/>
      <c r="R4496" s="80"/>
      <c r="S4496" s="80"/>
    </row>
    <row r="4497" spans="1:19">
      <c r="A4497" s="7">
        <v>4615</v>
      </c>
      <c r="B4497" s="194" t="s">
        <v>745</v>
      </c>
      <c r="C4497" s="12" t="s">
        <v>10393</v>
      </c>
      <c r="D4497" s="7" t="str">
        <f t="shared" si="240"/>
        <v>中远箱</v>
      </c>
      <c r="E4497" s="12" t="s">
        <v>15481</v>
      </c>
      <c r="F4497" s="81">
        <v>41798</v>
      </c>
      <c r="G4497" s="80" t="s">
        <v>4342</v>
      </c>
      <c r="H4497" s="7" t="s">
        <v>9198</v>
      </c>
      <c r="I4497" s="24"/>
      <c r="J4497" s="27"/>
      <c r="K4497" s="12"/>
      <c r="L4497" s="12"/>
      <c r="M4497" s="13"/>
      <c r="N4497" s="14"/>
      <c r="O4497" s="18" t="str">
        <f t="shared" ca="1" si="241"/>
        <v>1天</v>
      </c>
      <c r="P4497" s="80"/>
      <c r="Q4497" s="80"/>
      <c r="R4497" s="80"/>
      <c r="S4497" s="80"/>
    </row>
    <row r="4498" spans="1:19">
      <c r="A4498" s="7">
        <v>4616</v>
      </c>
      <c r="B4498" s="194" t="s">
        <v>746</v>
      </c>
      <c r="C4498" s="12" t="s">
        <v>10393</v>
      </c>
      <c r="D4498" s="7" t="str">
        <f t="shared" si="240"/>
        <v>中远箱</v>
      </c>
      <c r="E4498" s="12" t="s">
        <v>15481</v>
      </c>
      <c r="F4498" s="81">
        <v>41797</v>
      </c>
      <c r="G4498" s="80" t="s">
        <v>4342</v>
      </c>
      <c r="H4498" s="7" t="s">
        <v>9198</v>
      </c>
      <c r="I4498" s="24">
        <v>41798</v>
      </c>
      <c r="J4498" s="27"/>
      <c r="K4498" s="277" t="s">
        <v>17619</v>
      </c>
      <c r="L4498" s="12"/>
      <c r="M4498" s="13"/>
      <c r="N4498" s="14"/>
      <c r="O4498" s="18" t="str">
        <f t="shared" ca="1" si="241"/>
        <v>2天</v>
      </c>
      <c r="P4498" s="80"/>
      <c r="Q4498" s="80"/>
      <c r="R4498" s="80"/>
      <c r="S4498" s="80"/>
    </row>
    <row r="4499" spans="1:19">
      <c r="A4499" s="7">
        <v>4617</v>
      </c>
      <c r="B4499" s="194" t="s">
        <v>747</v>
      </c>
      <c r="C4499" s="12" t="s">
        <v>10393</v>
      </c>
      <c r="D4499" s="7" t="str">
        <f t="shared" si="240"/>
        <v>中远箱</v>
      </c>
      <c r="E4499" s="12" t="s">
        <v>15481</v>
      </c>
      <c r="F4499" s="81">
        <v>41794</v>
      </c>
      <c r="G4499" s="80" t="s">
        <v>4342</v>
      </c>
      <c r="H4499" s="7" t="s">
        <v>9198</v>
      </c>
      <c r="I4499" s="24"/>
      <c r="J4499" s="27"/>
      <c r="K4499" s="12"/>
      <c r="L4499" s="12"/>
      <c r="M4499" s="13"/>
      <c r="N4499" s="14"/>
      <c r="O4499" s="18" t="str">
        <f t="shared" ca="1" si="241"/>
        <v>5天</v>
      </c>
      <c r="P4499" s="80"/>
      <c r="Q4499" s="80"/>
      <c r="R4499" s="80"/>
      <c r="S4499" s="80"/>
    </row>
    <row r="4500" spans="1:19">
      <c r="A4500" s="7">
        <v>4618</v>
      </c>
      <c r="B4500" s="194" t="s">
        <v>748</v>
      </c>
      <c r="C4500" s="12" t="s">
        <v>10393</v>
      </c>
      <c r="D4500" s="7" t="str">
        <f t="shared" si="240"/>
        <v>中远箱</v>
      </c>
      <c r="E4500" s="12" t="s">
        <v>17174</v>
      </c>
      <c r="F4500" s="81">
        <v>41792</v>
      </c>
      <c r="G4500" s="80" t="s">
        <v>4342</v>
      </c>
      <c r="H4500" s="7" t="s">
        <v>9198</v>
      </c>
      <c r="I4500" s="24">
        <v>41795</v>
      </c>
      <c r="J4500" s="27"/>
      <c r="K4500" s="277" t="s">
        <v>17398</v>
      </c>
      <c r="L4500" s="12"/>
      <c r="M4500" s="13"/>
      <c r="N4500" s="14"/>
      <c r="O4500" s="18" t="str">
        <f t="shared" ca="1" si="241"/>
        <v>7天</v>
      </c>
      <c r="P4500" s="80"/>
      <c r="Q4500" s="80"/>
      <c r="R4500" s="80"/>
      <c r="S4500" s="80"/>
    </row>
    <row r="4501" spans="1:19">
      <c r="A4501" s="7">
        <v>4619</v>
      </c>
      <c r="B4501" s="194" t="s">
        <v>749</v>
      </c>
      <c r="C4501" s="12" t="s">
        <v>10393</v>
      </c>
      <c r="D4501" s="7" t="str">
        <f t="shared" si="240"/>
        <v>中远箱</v>
      </c>
      <c r="E4501" s="12" t="s">
        <v>17174</v>
      </c>
      <c r="F4501" s="81" t="str">
        <f>IF(ISNONTEXT(B4500),"","请输入日期")</f>
        <v>请输入日期</v>
      </c>
      <c r="G4501" s="80" t="s">
        <v>4342</v>
      </c>
      <c r="H4501" s="7" t="s">
        <v>9198</v>
      </c>
      <c r="I4501" s="24"/>
      <c r="J4501" s="27"/>
      <c r="K4501" s="12"/>
      <c r="L4501" s="12"/>
      <c r="M4501" s="13"/>
      <c r="N4501" s="14"/>
      <c r="O4501" s="18" t="e">
        <f t="shared" ca="1" si="241"/>
        <v>#VALUE!</v>
      </c>
      <c r="P4501" s="80"/>
      <c r="Q4501" s="80"/>
      <c r="R4501" s="80"/>
      <c r="S4501" s="80"/>
    </row>
    <row r="4502" spans="1:19">
      <c r="A4502" s="7">
        <v>4620</v>
      </c>
      <c r="B4502" s="194" t="s">
        <v>750</v>
      </c>
      <c r="C4502" s="12" t="s">
        <v>10393</v>
      </c>
      <c r="D4502" s="7" t="str">
        <f t="shared" si="240"/>
        <v>中远箱</v>
      </c>
      <c r="E4502" s="12" t="s">
        <v>15481</v>
      </c>
      <c r="F4502" s="81">
        <v>41792</v>
      </c>
      <c r="G4502" s="80" t="s">
        <v>4342</v>
      </c>
      <c r="H4502" s="7" t="s">
        <v>9198</v>
      </c>
      <c r="I4502" s="24"/>
      <c r="J4502" s="27"/>
      <c r="K4502" s="12"/>
      <c r="L4502" s="12"/>
      <c r="M4502" s="13"/>
      <c r="N4502" s="14"/>
      <c r="O4502" s="18" t="str">
        <f t="shared" ca="1" si="241"/>
        <v>7天</v>
      </c>
      <c r="P4502" s="80"/>
      <c r="Q4502" s="80"/>
      <c r="R4502" s="80"/>
      <c r="S4502" s="80"/>
    </row>
    <row r="4503" spans="1:19">
      <c r="A4503" s="7">
        <v>4621</v>
      </c>
      <c r="B4503" s="194" t="s">
        <v>751</v>
      </c>
      <c r="C4503" s="12" t="s">
        <v>10393</v>
      </c>
      <c r="D4503" s="7" t="str">
        <f t="shared" si="240"/>
        <v>中远箱</v>
      </c>
      <c r="E4503" s="12" t="s">
        <v>17174</v>
      </c>
      <c r="F4503" s="81">
        <v>41791</v>
      </c>
      <c r="G4503" s="80" t="s">
        <v>4342</v>
      </c>
      <c r="H4503" s="7" t="s">
        <v>9198</v>
      </c>
      <c r="I4503" s="24">
        <v>41795</v>
      </c>
      <c r="J4503" s="27"/>
      <c r="K4503" s="277" t="s">
        <v>17400</v>
      </c>
      <c r="L4503" s="12"/>
      <c r="M4503" s="13"/>
      <c r="N4503" s="14"/>
      <c r="O4503" s="18" t="str">
        <f t="shared" ca="1" si="241"/>
        <v>8天</v>
      </c>
      <c r="P4503" s="80"/>
      <c r="Q4503" s="80"/>
      <c r="R4503" s="80"/>
      <c r="S4503" s="80"/>
    </row>
    <row r="4504" spans="1:19">
      <c r="A4504" s="7">
        <v>4622</v>
      </c>
      <c r="B4504" s="194" t="s">
        <v>752</v>
      </c>
      <c r="C4504" s="12" t="s">
        <v>10393</v>
      </c>
      <c r="D4504" s="7" t="str">
        <f t="shared" si="240"/>
        <v>中远箱</v>
      </c>
      <c r="E4504" s="12" t="s">
        <v>15481</v>
      </c>
      <c r="F4504" s="81">
        <v>41798</v>
      </c>
      <c r="G4504" s="80" t="s">
        <v>4342</v>
      </c>
      <c r="H4504" s="7" t="s">
        <v>9198</v>
      </c>
      <c r="I4504" s="24"/>
      <c r="J4504" s="27"/>
      <c r="K4504" s="12"/>
      <c r="L4504" s="12"/>
      <c r="M4504" s="13"/>
      <c r="N4504" s="14"/>
      <c r="O4504" s="18" t="str">
        <f t="shared" ca="1" si="241"/>
        <v>1天</v>
      </c>
      <c r="P4504" s="80"/>
      <c r="Q4504" s="80"/>
      <c r="R4504" s="80"/>
      <c r="S4504" s="80"/>
    </row>
    <row r="4505" spans="1:19">
      <c r="A4505" s="7">
        <v>4623</v>
      </c>
      <c r="B4505" s="194" t="s">
        <v>753</v>
      </c>
      <c r="C4505" s="12" t="s">
        <v>10393</v>
      </c>
      <c r="D4505" s="7" t="str">
        <f t="shared" si="240"/>
        <v>中远箱</v>
      </c>
      <c r="E4505" s="12" t="s">
        <v>15481</v>
      </c>
      <c r="F4505" s="81">
        <v>41792</v>
      </c>
      <c r="G4505" s="80" t="s">
        <v>4342</v>
      </c>
      <c r="H4505" s="7" t="s">
        <v>9198</v>
      </c>
      <c r="I4505" s="24"/>
      <c r="J4505" s="27"/>
      <c r="K4505" s="12"/>
      <c r="L4505" s="12"/>
      <c r="M4505" s="13"/>
      <c r="N4505" s="14"/>
      <c r="O4505" s="18" t="str">
        <f t="shared" ca="1" si="241"/>
        <v>7天</v>
      </c>
      <c r="P4505" s="80"/>
      <c r="Q4505" s="80"/>
      <c r="R4505" s="80"/>
      <c r="S4505" s="80"/>
    </row>
    <row r="4506" spans="1:19">
      <c r="A4506" s="7">
        <v>4624</v>
      </c>
      <c r="B4506" s="194" t="s">
        <v>754</v>
      </c>
      <c r="C4506" s="12" t="s">
        <v>10393</v>
      </c>
      <c r="D4506" s="7" t="str">
        <f t="shared" si="240"/>
        <v>中远箱</v>
      </c>
      <c r="E4506" s="12" t="s">
        <v>15481</v>
      </c>
      <c r="F4506" s="81">
        <v>41793</v>
      </c>
      <c r="G4506" s="80" t="s">
        <v>4342</v>
      </c>
      <c r="H4506" s="7" t="s">
        <v>9198</v>
      </c>
      <c r="I4506" s="24"/>
      <c r="J4506" s="27"/>
      <c r="K4506" s="12"/>
      <c r="L4506" s="12"/>
      <c r="M4506" s="13"/>
      <c r="N4506" s="14"/>
      <c r="O4506" s="18" t="str">
        <f t="shared" ca="1" si="241"/>
        <v>6天</v>
      </c>
      <c r="P4506" s="80"/>
      <c r="Q4506" s="80"/>
      <c r="R4506" s="80"/>
      <c r="S4506" s="80"/>
    </row>
    <row r="4507" spans="1:19">
      <c r="A4507" s="7">
        <v>4625</v>
      </c>
      <c r="B4507" s="194" t="s">
        <v>755</v>
      </c>
      <c r="C4507" s="12" t="s">
        <v>10393</v>
      </c>
      <c r="D4507" s="7" t="str">
        <f t="shared" si="240"/>
        <v>中远箱</v>
      </c>
      <c r="E4507" s="12" t="s">
        <v>17174</v>
      </c>
      <c r="F4507" s="81">
        <v>41792</v>
      </c>
      <c r="G4507" s="80" t="s">
        <v>4342</v>
      </c>
      <c r="H4507" s="7" t="s">
        <v>9198</v>
      </c>
      <c r="I4507" s="24">
        <v>41795</v>
      </c>
      <c r="J4507" s="27"/>
      <c r="K4507" s="277" t="s">
        <v>17397</v>
      </c>
      <c r="L4507" s="12"/>
      <c r="M4507" s="13"/>
      <c r="N4507" s="14"/>
      <c r="O4507" s="18" t="str">
        <f t="shared" ca="1" si="241"/>
        <v>7天</v>
      </c>
      <c r="P4507" s="80"/>
      <c r="Q4507" s="80"/>
      <c r="R4507" s="80"/>
      <c r="S4507" s="80"/>
    </row>
    <row r="4508" spans="1:19">
      <c r="A4508" s="7">
        <v>4626</v>
      </c>
      <c r="B4508" s="194" t="s">
        <v>756</v>
      </c>
      <c r="C4508" s="12" t="s">
        <v>10393</v>
      </c>
      <c r="D4508" s="7" t="str">
        <f t="shared" si="240"/>
        <v>中远箱</v>
      </c>
      <c r="E4508" s="12" t="s">
        <v>17174</v>
      </c>
      <c r="F4508" s="81" t="str">
        <f>IF(ISNONTEXT(B4507),"","请输入日期")</f>
        <v>请输入日期</v>
      </c>
      <c r="G4508" s="80" t="s">
        <v>4342</v>
      </c>
      <c r="H4508" s="7" t="s">
        <v>9198</v>
      </c>
      <c r="I4508" s="24"/>
      <c r="J4508" s="27"/>
      <c r="K4508" s="12"/>
      <c r="L4508" s="12"/>
      <c r="M4508" s="13"/>
      <c r="N4508" s="14"/>
      <c r="O4508" s="18" t="e">
        <f t="shared" ca="1" si="241"/>
        <v>#VALUE!</v>
      </c>
      <c r="P4508" s="80"/>
      <c r="Q4508" s="80"/>
      <c r="R4508" s="80"/>
      <c r="S4508" s="80"/>
    </row>
    <row r="4509" spans="1:19">
      <c r="A4509" s="7">
        <v>4627</v>
      </c>
      <c r="B4509" s="194" t="s">
        <v>757</v>
      </c>
      <c r="C4509" s="12" t="s">
        <v>10393</v>
      </c>
      <c r="D4509" s="7" t="str">
        <f t="shared" si="240"/>
        <v>中远箱</v>
      </c>
      <c r="E4509" s="12" t="s">
        <v>15481</v>
      </c>
      <c r="F4509" s="81">
        <v>41794</v>
      </c>
      <c r="G4509" s="80" t="s">
        <v>4342</v>
      </c>
      <c r="H4509" s="7" t="s">
        <v>9198</v>
      </c>
      <c r="I4509" s="24">
        <v>41794</v>
      </c>
      <c r="J4509" s="27"/>
      <c r="K4509" s="260" t="s">
        <v>17365</v>
      </c>
      <c r="L4509" s="12"/>
      <c r="M4509" s="13"/>
      <c r="N4509" s="14"/>
      <c r="O4509" s="18" t="str">
        <f t="shared" ca="1" si="241"/>
        <v>5天</v>
      </c>
      <c r="P4509" s="80"/>
      <c r="Q4509" s="80"/>
      <c r="R4509" s="80"/>
      <c r="S4509" s="80"/>
    </row>
    <row r="4510" spans="1:19">
      <c r="A4510" s="7">
        <v>4628</v>
      </c>
      <c r="B4510" s="194" t="s">
        <v>758</v>
      </c>
      <c r="C4510" s="12" t="s">
        <v>10393</v>
      </c>
      <c r="D4510" s="7" t="str">
        <f t="shared" si="240"/>
        <v>中远箱</v>
      </c>
      <c r="E4510" s="12" t="s">
        <v>17174</v>
      </c>
      <c r="F4510" s="81">
        <v>41792</v>
      </c>
      <c r="G4510" s="80" t="s">
        <v>4342</v>
      </c>
      <c r="H4510" s="7" t="s">
        <v>9198</v>
      </c>
      <c r="I4510" s="24">
        <v>41796</v>
      </c>
      <c r="J4510" s="27"/>
      <c r="K4510" s="277" t="s">
        <v>17617</v>
      </c>
      <c r="L4510" s="12"/>
      <c r="M4510" s="13"/>
      <c r="N4510" s="14"/>
      <c r="O4510" s="18" t="str">
        <f t="shared" ca="1" si="241"/>
        <v>7天</v>
      </c>
      <c r="P4510" s="80"/>
      <c r="Q4510" s="80"/>
      <c r="R4510" s="80"/>
      <c r="S4510" s="80"/>
    </row>
    <row r="4511" spans="1:19">
      <c r="A4511" s="7">
        <v>4629</v>
      </c>
      <c r="B4511" s="194" t="s">
        <v>759</v>
      </c>
      <c r="C4511" s="12" t="s">
        <v>10393</v>
      </c>
      <c r="D4511" s="7" t="str">
        <f t="shared" si="240"/>
        <v>中远箱</v>
      </c>
      <c r="E4511" s="12" t="s">
        <v>17174</v>
      </c>
      <c r="F4511" s="81" t="str">
        <f>IF(ISNONTEXT(B4510),"","请输入日期")</f>
        <v>请输入日期</v>
      </c>
      <c r="G4511" s="80" t="s">
        <v>4342</v>
      </c>
      <c r="H4511" s="7" t="s">
        <v>9198</v>
      </c>
      <c r="I4511" s="24"/>
      <c r="J4511" s="27"/>
      <c r="K4511" s="12"/>
      <c r="L4511" s="12"/>
      <c r="M4511" s="13"/>
      <c r="N4511" s="14"/>
      <c r="O4511" s="18" t="e">
        <f t="shared" ca="1" si="241"/>
        <v>#VALUE!</v>
      </c>
      <c r="P4511" s="80"/>
      <c r="Q4511" s="80"/>
      <c r="R4511" s="80"/>
      <c r="S4511" s="80"/>
    </row>
    <row r="4512" spans="1:19">
      <c r="A4512" s="7">
        <v>4630</v>
      </c>
      <c r="B4512" s="194" t="s">
        <v>760</v>
      </c>
      <c r="C4512" s="12" t="s">
        <v>10393</v>
      </c>
      <c r="D4512" s="7" t="str">
        <f t="shared" si="240"/>
        <v>中远箱</v>
      </c>
      <c r="E4512" s="12" t="s">
        <v>15481</v>
      </c>
      <c r="F4512" s="81">
        <v>41793</v>
      </c>
      <c r="G4512" s="80" t="s">
        <v>4342</v>
      </c>
      <c r="H4512" s="7" t="s">
        <v>9198</v>
      </c>
      <c r="I4512" s="24">
        <v>41794</v>
      </c>
      <c r="J4512" s="27"/>
      <c r="K4512" s="260" t="s">
        <v>17362</v>
      </c>
      <c r="L4512" s="12"/>
      <c r="M4512" s="13"/>
      <c r="N4512" s="14"/>
      <c r="O4512" s="18" t="str">
        <f t="shared" ca="1" si="241"/>
        <v>6天</v>
      </c>
      <c r="P4512" s="80"/>
      <c r="Q4512" s="80"/>
      <c r="R4512" s="80"/>
      <c r="S4512" s="80"/>
    </row>
    <row r="4513" spans="1:19">
      <c r="A4513" s="7">
        <v>4631</v>
      </c>
      <c r="B4513" s="194" t="s">
        <v>761</v>
      </c>
      <c r="C4513" s="12" t="s">
        <v>10393</v>
      </c>
      <c r="D4513" s="7" t="str">
        <f t="shared" si="240"/>
        <v>中远箱</v>
      </c>
      <c r="E4513" s="12" t="s">
        <v>15481</v>
      </c>
      <c r="F4513" s="81">
        <v>41793</v>
      </c>
      <c r="G4513" s="80" t="s">
        <v>4342</v>
      </c>
      <c r="H4513" s="7" t="s">
        <v>9198</v>
      </c>
      <c r="I4513" s="24">
        <v>41794</v>
      </c>
      <c r="J4513" s="27"/>
      <c r="K4513" s="260" t="s">
        <v>17362</v>
      </c>
      <c r="L4513" s="12"/>
      <c r="M4513" s="13"/>
      <c r="N4513" s="14"/>
      <c r="O4513" s="18" t="str">
        <f t="shared" ca="1" si="241"/>
        <v>6天</v>
      </c>
      <c r="P4513" s="80"/>
      <c r="Q4513" s="80"/>
      <c r="R4513" s="80"/>
      <c r="S4513" s="80"/>
    </row>
    <row r="4514" spans="1:19">
      <c r="A4514" s="7">
        <v>4632</v>
      </c>
      <c r="B4514" s="194" t="s">
        <v>762</v>
      </c>
      <c r="C4514" s="12" t="s">
        <v>10393</v>
      </c>
      <c r="D4514" s="7" t="str">
        <f t="shared" si="240"/>
        <v>中远箱</v>
      </c>
      <c r="E4514" s="12" t="s">
        <v>15481</v>
      </c>
      <c r="F4514" s="81">
        <v>41793</v>
      </c>
      <c r="G4514" s="80" t="s">
        <v>4342</v>
      </c>
      <c r="H4514" s="7" t="s">
        <v>9198</v>
      </c>
      <c r="I4514" s="24"/>
      <c r="J4514" s="27"/>
      <c r="K4514" s="12"/>
      <c r="L4514" s="12"/>
      <c r="M4514" s="13"/>
      <c r="N4514" s="14"/>
      <c r="O4514" s="18" t="str">
        <f t="shared" ca="1" si="241"/>
        <v>6天</v>
      </c>
      <c r="P4514" s="80"/>
      <c r="Q4514" s="80"/>
      <c r="R4514" s="80"/>
      <c r="S4514" s="80"/>
    </row>
    <row r="4515" spans="1:19">
      <c r="A4515" s="7">
        <v>4633</v>
      </c>
      <c r="B4515" s="194" t="s">
        <v>763</v>
      </c>
      <c r="C4515" s="12" t="s">
        <v>10393</v>
      </c>
      <c r="D4515" s="7" t="str">
        <f t="shared" si="240"/>
        <v>中远箱</v>
      </c>
      <c r="E4515" s="12" t="s">
        <v>15481</v>
      </c>
      <c r="F4515" s="81">
        <v>41793</v>
      </c>
      <c r="G4515" s="80" t="s">
        <v>4342</v>
      </c>
      <c r="H4515" s="7" t="s">
        <v>9198</v>
      </c>
      <c r="I4515" s="24"/>
      <c r="J4515" s="27"/>
      <c r="K4515" s="12"/>
      <c r="L4515" s="12"/>
      <c r="M4515" s="13"/>
      <c r="N4515" s="14"/>
      <c r="O4515" s="18" t="str">
        <f t="shared" ca="1" si="241"/>
        <v>6天</v>
      </c>
      <c r="P4515" s="80"/>
      <c r="Q4515" s="80"/>
      <c r="R4515" s="80"/>
      <c r="S4515" s="80"/>
    </row>
    <row r="4516" spans="1:19">
      <c r="A4516" s="7">
        <v>4634</v>
      </c>
      <c r="B4516" s="194" t="s">
        <v>764</v>
      </c>
      <c r="C4516" s="12" t="s">
        <v>10393</v>
      </c>
      <c r="D4516" s="7" t="str">
        <f t="shared" si="240"/>
        <v>中远箱</v>
      </c>
      <c r="E4516" s="12" t="s">
        <v>15481</v>
      </c>
      <c r="F4516" s="81">
        <v>41794</v>
      </c>
      <c r="G4516" s="80" t="s">
        <v>4342</v>
      </c>
      <c r="H4516" s="7" t="s">
        <v>9198</v>
      </c>
      <c r="I4516" s="24"/>
      <c r="J4516" s="27"/>
      <c r="K4516" s="12"/>
      <c r="L4516" s="12"/>
      <c r="M4516" s="13"/>
      <c r="N4516" s="14"/>
      <c r="O4516" s="18" t="str">
        <f t="shared" ca="1" si="241"/>
        <v>5天</v>
      </c>
      <c r="P4516" s="80"/>
      <c r="Q4516" s="80"/>
      <c r="R4516" s="80"/>
      <c r="S4516" s="80"/>
    </row>
    <row r="4517" spans="1:19">
      <c r="A4517" s="7">
        <v>4635</v>
      </c>
      <c r="B4517" s="194" t="s">
        <v>765</v>
      </c>
      <c r="C4517" s="12" t="s">
        <v>10393</v>
      </c>
      <c r="D4517" s="7" t="str">
        <f t="shared" si="240"/>
        <v>中远箱</v>
      </c>
      <c r="E4517" s="12" t="s">
        <v>15481</v>
      </c>
      <c r="F4517" s="81">
        <v>41793</v>
      </c>
      <c r="G4517" s="80" t="s">
        <v>4342</v>
      </c>
      <c r="H4517" s="7" t="s">
        <v>9198</v>
      </c>
      <c r="I4517" s="24"/>
      <c r="J4517" s="27"/>
      <c r="K4517" s="12"/>
      <c r="L4517" s="12"/>
      <c r="M4517" s="13"/>
      <c r="N4517" s="14"/>
      <c r="O4517" s="18" t="str">
        <f t="shared" ca="1" si="241"/>
        <v>6天</v>
      </c>
      <c r="P4517" s="80"/>
      <c r="Q4517" s="80"/>
      <c r="R4517" s="80"/>
      <c r="S4517" s="80"/>
    </row>
    <row r="4518" spans="1:19">
      <c r="A4518" s="7">
        <v>4636</v>
      </c>
      <c r="B4518" s="194" t="s">
        <v>766</v>
      </c>
      <c r="C4518" s="12" t="s">
        <v>10393</v>
      </c>
      <c r="D4518" s="7" t="str">
        <f t="shared" si="240"/>
        <v>中远箱</v>
      </c>
      <c r="E4518" s="12" t="s">
        <v>15481</v>
      </c>
      <c r="F4518" s="81">
        <v>41793</v>
      </c>
      <c r="G4518" s="80" t="s">
        <v>4342</v>
      </c>
      <c r="H4518" s="7" t="s">
        <v>9198</v>
      </c>
      <c r="I4518" s="24"/>
      <c r="J4518" s="27"/>
      <c r="K4518" s="12"/>
      <c r="L4518" s="12"/>
      <c r="M4518" s="13"/>
      <c r="N4518" s="14"/>
      <c r="O4518" s="18" t="str">
        <f t="shared" ca="1" si="241"/>
        <v>6天</v>
      </c>
      <c r="P4518" s="80"/>
      <c r="Q4518" s="80"/>
      <c r="R4518" s="80"/>
      <c r="S4518" s="80"/>
    </row>
    <row r="4519" spans="1:19">
      <c r="A4519" s="7">
        <v>4637</v>
      </c>
      <c r="B4519" s="194" t="s">
        <v>767</v>
      </c>
      <c r="C4519" s="12" t="s">
        <v>10393</v>
      </c>
      <c r="D4519" s="7" t="str">
        <f t="shared" si="240"/>
        <v>中远箱</v>
      </c>
      <c r="E4519" s="12" t="s">
        <v>15481</v>
      </c>
      <c r="F4519" s="81">
        <v>41793</v>
      </c>
      <c r="G4519" s="80" t="s">
        <v>4342</v>
      </c>
      <c r="H4519" s="7" t="s">
        <v>9198</v>
      </c>
      <c r="I4519" s="24">
        <v>41794</v>
      </c>
      <c r="J4519" s="27"/>
      <c r="K4519" s="260" t="s">
        <v>17365</v>
      </c>
      <c r="L4519" s="12"/>
      <c r="M4519" s="13"/>
      <c r="N4519" s="14"/>
      <c r="O4519" s="18" t="str">
        <f t="shared" ca="1" si="241"/>
        <v>6天</v>
      </c>
      <c r="P4519" s="80"/>
      <c r="Q4519" s="80"/>
      <c r="R4519" s="80"/>
      <c r="S4519" s="80"/>
    </row>
    <row r="4520" spans="1:19">
      <c r="A4520" s="7">
        <v>4638</v>
      </c>
      <c r="B4520" s="194" t="s">
        <v>768</v>
      </c>
      <c r="C4520" s="12" t="s">
        <v>10393</v>
      </c>
      <c r="D4520" s="7" t="str">
        <f t="shared" si="240"/>
        <v>中远箱</v>
      </c>
      <c r="E4520" s="12" t="s">
        <v>15481</v>
      </c>
      <c r="F4520" s="81">
        <v>41793</v>
      </c>
      <c r="G4520" s="80" t="s">
        <v>4342</v>
      </c>
      <c r="H4520" s="7" t="s">
        <v>9198</v>
      </c>
      <c r="I4520" s="24"/>
      <c r="J4520" s="27"/>
      <c r="K4520" s="12"/>
      <c r="L4520" s="12"/>
      <c r="M4520" s="13"/>
      <c r="N4520" s="14"/>
      <c r="O4520" s="18" t="str">
        <f t="shared" ca="1" si="241"/>
        <v>6天</v>
      </c>
      <c r="P4520" s="80"/>
      <c r="Q4520" s="80"/>
      <c r="R4520" s="80"/>
      <c r="S4520" s="80"/>
    </row>
    <row r="4521" spans="1:19">
      <c r="A4521" s="7">
        <v>4639</v>
      </c>
      <c r="B4521" s="194" t="s">
        <v>769</v>
      </c>
      <c r="C4521" s="12" t="s">
        <v>10393</v>
      </c>
      <c r="D4521" s="7" t="str">
        <f t="shared" si="240"/>
        <v>中远箱</v>
      </c>
      <c r="E4521" s="12" t="s">
        <v>15481</v>
      </c>
      <c r="F4521" s="81">
        <v>41798</v>
      </c>
      <c r="G4521" s="80" t="s">
        <v>4342</v>
      </c>
      <c r="H4521" s="7" t="s">
        <v>9198</v>
      </c>
      <c r="I4521" s="24"/>
      <c r="J4521" s="27"/>
      <c r="K4521" s="12"/>
      <c r="L4521" s="12"/>
      <c r="M4521" s="13"/>
      <c r="N4521" s="14"/>
      <c r="O4521" s="18" t="str">
        <f t="shared" ca="1" si="241"/>
        <v>1天</v>
      </c>
      <c r="P4521" s="80"/>
      <c r="Q4521" s="80"/>
      <c r="R4521" s="80"/>
      <c r="S4521" s="80"/>
    </row>
    <row r="4522" spans="1:19">
      <c r="A4522" s="7">
        <v>4529</v>
      </c>
      <c r="B4522" s="194" t="s">
        <v>661</v>
      </c>
      <c r="C4522" s="12" t="s">
        <v>10393</v>
      </c>
      <c r="D4522" s="7" t="str">
        <f t="shared" si="240"/>
        <v>中远箱</v>
      </c>
      <c r="E4522" s="12" t="s">
        <v>15481</v>
      </c>
      <c r="F4522" s="81">
        <v>41773</v>
      </c>
      <c r="G4522" s="80" t="s">
        <v>4342</v>
      </c>
      <c r="H4522" s="7" t="s">
        <v>9198</v>
      </c>
      <c r="I4522" s="24">
        <v>41786</v>
      </c>
      <c r="J4522" s="27"/>
      <c r="K4522" s="12" t="s">
        <v>378</v>
      </c>
      <c r="L4522" s="12"/>
      <c r="M4522" s="13"/>
      <c r="N4522" s="14"/>
      <c r="O4522" s="18" t="str">
        <f t="shared" ca="1" si="241"/>
        <v>26天</v>
      </c>
      <c r="P4522" s="80"/>
      <c r="Q4522" s="80"/>
      <c r="R4522" s="80"/>
      <c r="S4522" s="80"/>
    </row>
    <row r="4523" spans="1:19">
      <c r="A4523" s="7">
        <v>4530</v>
      </c>
      <c r="B4523" s="194" t="s">
        <v>662</v>
      </c>
      <c r="C4523" s="12" t="s">
        <v>10393</v>
      </c>
      <c r="D4523" s="7" t="str">
        <f t="shared" si="240"/>
        <v>中远箱</v>
      </c>
      <c r="E4523" s="12" t="s">
        <v>15481</v>
      </c>
      <c r="F4523" s="81">
        <v>41773</v>
      </c>
      <c r="G4523" s="80" t="s">
        <v>4342</v>
      </c>
      <c r="H4523" s="7" t="s">
        <v>9198</v>
      </c>
      <c r="I4523" s="24">
        <v>41786</v>
      </c>
      <c r="J4523" s="27"/>
      <c r="K4523" s="12" t="s">
        <v>378</v>
      </c>
      <c r="L4523" s="12"/>
      <c r="M4523" s="13"/>
      <c r="N4523" s="14"/>
      <c r="O4523" s="18" t="str">
        <f t="shared" ca="1" si="241"/>
        <v>26天</v>
      </c>
      <c r="P4523" s="80"/>
      <c r="Q4523" s="80"/>
      <c r="R4523" s="80"/>
      <c r="S4523" s="80"/>
    </row>
    <row r="4524" spans="1:19">
      <c r="A4524" s="7">
        <v>4531</v>
      </c>
      <c r="B4524" s="194" t="s">
        <v>663</v>
      </c>
      <c r="C4524" s="12" t="s">
        <v>10393</v>
      </c>
      <c r="D4524" s="7" t="str">
        <f t="shared" si="240"/>
        <v>中远箱</v>
      </c>
      <c r="E4524" s="12" t="s">
        <v>15481</v>
      </c>
      <c r="F4524" s="81">
        <v>41774</v>
      </c>
      <c r="G4524" s="80" t="s">
        <v>4342</v>
      </c>
      <c r="H4524" s="7" t="s">
        <v>9198</v>
      </c>
      <c r="I4524" s="24">
        <v>41785</v>
      </c>
      <c r="J4524" s="27"/>
      <c r="K4524" s="12" t="s">
        <v>13464</v>
      </c>
      <c r="L4524" s="12"/>
      <c r="M4524" s="13"/>
      <c r="N4524" s="14"/>
      <c r="O4524" s="18" t="str">
        <f t="shared" ca="1" si="241"/>
        <v>25天</v>
      </c>
      <c r="P4524" s="80"/>
      <c r="Q4524" s="80"/>
      <c r="R4524" s="80"/>
      <c r="S4524" s="80"/>
    </row>
    <row r="4525" spans="1:19">
      <c r="A4525" s="7">
        <v>4532</v>
      </c>
      <c r="B4525" s="194" t="s">
        <v>664</v>
      </c>
      <c r="C4525" s="12" t="s">
        <v>10393</v>
      </c>
      <c r="D4525" s="7" t="str">
        <f t="shared" si="240"/>
        <v>中远箱</v>
      </c>
      <c r="E4525" s="12" t="s">
        <v>15481</v>
      </c>
      <c r="F4525" s="81">
        <v>41772</v>
      </c>
      <c r="G4525" s="80" t="s">
        <v>4342</v>
      </c>
      <c r="H4525" s="7" t="s">
        <v>9198</v>
      </c>
      <c r="I4525" s="24">
        <v>41786</v>
      </c>
      <c r="J4525" s="27"/>
      <c r="K4525" s="12" t="s">
        <v>378</v>
      </c>
      <c r="L4525" s="12"/>
      <c r="M4525" s="13"/>
      <c r="N4525" s="14"/>
      <c r="O4525" s="18" t="str">
        <f t="shared" ca="1" si="241"/>
        <v>27天</v>
      </c>
      <c r="P4525" s="80"/>
      <c r="Q4525" s="80"/>
      <c r="R4525" s="80"/>
      <c r="S4525" s="80"/>
    </row>
    <row r="4526" spans="1:19">
      <c r="A4526" s="7">
        <v>4640</v>
      </c>
      <c r="B4526" s="194" t="s">
        <v>770</v>
      </c>
      <c r="C4526" s="12" t="s">
        <v>10393</v>
      </c>
      <c r="D4526" s="7" t="str">
        <f t="shared" si="240"/>
        <v>中远箱</v>
      </c>
      <c r="E4526" s="12" t="s">
        <v>17174</v>
      </c>
      <c r="F4526" s="81">
        <v>41791</v>
      </c>
      <c r="G4526" s="80" t="s">
        <v>4342</v>
      </c>
      <c r="H4526" s="7" t="s">
        <v>9198</v>
      </c>
      <c r="I4526" s="24">
        <v>41795</v>
      </c>
      <c r="J4526" s="27"/>
      <c r="K4526" s="277" t="s">
        <v>17400</v>
      </c>
      <c r="L4526" s="12"/>
      <c r="M4526" s="13"/>
      <c r="N4526" s="14"/>
      <c r="O4526" s="18" t="str">
        <f t="shared" ca="1" si="241"/>
        <v>8天</v>
      </c>
      <c r="P4526" s="80"/>
      <c r="Q4526" s="80"/>
      <c r="R4526" s="80"/>
      <c r="S4526" s="80"/>
    </row>
    <row r="4527" spans="1:19">
      <c r="A4527" s="7">
        <v>4644</v>
      </c>
      <c r="B4527" s="194" t="s">
        <v>774</v>
      </c>
      <c r="C4527" s="12" t="s">
        <v>10393</v>
      </c>
      <c r="D4527" s="7" t="str">
        <f t="shared" si="240"/>
        <v>中远箱</v>
      </c>
      <c r="E4527" s="12" t="s">
        <v>15481</v>
      </c>
      <c r="F4527" s="81">
        <v>41795</v>
      </c>
      <c r="G4527" s="80" t="s">
        <v>4342</v>
      </c>
      <c r="H4527" s="7" t="s">
        <v>9198</v>
      </c>
      <c r="I4527" s="24"/>
      <c r="J4527" s="27"/>
      <c r="K4527" s="12"/>
      <c r="L4527" s="12"/>
      <c r="M4527" s="13"/>
      <c r="N4527" s="14"/>
      <c r="O4527" s="18" t="str">
        <f t="shared" ca="1" si="241"/>
        <v>4天</v>
      </c>
      <c r="P4527" s="80"/>
      <c r="Q4527" s="80"/>
      <c r="R4527" s="80"/>
      <c r="S4527" s="80"/>
    </row>
    <row r="4528" spans="1:19">
      <c r="A4528" s="7">
        <v>4535</v>
      </c>
      <c r="B4528" s="194" t="s">
        <v>666</v>
      </c>
      <c r="C4528" s="12" t="s">
        <v>10393</v>
      </c>
      <c r="D4528" s="7" t="str">
        <f t="shared" si="240"/>
        <v>中远箱</v>
      </c>
      <c r="E4528" s="12" t="s">
        <v>15481</v>
      </c>
      <c r="F4528" s="81">
        <v>41773</v>
      </c>
      <c r="G4528" s="80" t="s">
        <v>4342</v>
      </c>
      <c r="H4528" s="7" t="s">
        <v>9198</v>
      </c>
      <c r="I4528" s="24">
        <v>41776</v>
      </c>
      <c r="J4528" s="27"/>
      <c r="K4528" s="12" t="s">
        <v>5796</v>
      </c>
      <c r="L4528" s="12"/>
      <c r="M4528" s="13"/>
      <c r="N4528" s="14"/>
      <c r="O4528" s="18" t="str">
        <f t="shared" ca="1" si="241"/>
        <v>26天</v>
      </c>
      <c r="P4528" s="80"/>
      <c r="Q4528" s="80"/>
      <c r="R4528" s="80">
        <v>100</v>
      </c>
      <c r="S4528" s="80">
        <v>9140102</v>
      </c>
    </row>
    <row r="4529" spans="1:19">
      <c r="A4529" s="7">
        <v>4645</v>
      </c>
      <c r="B4529" s="194" t="s">
        <v>775</v>
      </c>
      <c r="C4529" s="12" t="s">
        <v>10393</v>
      </c>
      <c r="D4529" s="7" t="str">
        <f t="shared" si="240"/>
        <v>中远箱</v>
      </c>
      <c r="E4529" s="12" t="s">
        <v>17174</v>
      </c>
      <c r="F4529" s="81">
        <v>41793</v>
      </c>
      <c r="G4529" s="80" t="s">
        <v>4342</v>
      </c>
      <c r="H4529" s="7" t="s">
        <v>9198</v>
      </c>
      <c r="I4529" s="24">
        <v>41793</v>
      </c>
      <c r="J4529" s="27"/>
      <c r="K4529" s="12" t="s">
        <v>378</v>
      </c>
      <c r="L4529" s="12"/>
      <c r="M4529" s="13"/>
      <c r="N4529" s="14"/>
      <c r="O4529" s="18" t="str">
        <f t="shared" ca="1" si="241"/>
        <v>6天</v>
      </c>
      <c r="P4529" s="80"/>
      <c r="Q4529" s="80"/>
      <c r="R4529" s="80"/>
      <c r="S4529" s="80"/>
    </row>
    <row r="4530" spans="1:19">
      <c r="A4530" s="7">
        <v>4537</v>
      </c>
      <c r="B4530" s="194" t="s">
        <v>668</v>
      </c>
      <c r="C4530" s="12" t="s">
        <v>10393</v>
      </c>
      <c r="D4530" s="7" t="str">
        <f t="shared" si="240"/>
        <v>中远箱</v>
      </c>
      <c r="E4530" s="12" t="s">
        <v>15481</v>
      </c>
      <c r="F4530" s="81">
        <v>41773</v>
      </c>
      <c r="G4530" s="80" t="s">
        <v>4342</v>
      </c>
      <c r="H4530" s="7" t="s">
        <v>9198</v>
      </c>
      <c r="I4530" s="24">
        <v>41785</v>
      </c>
      <c r="J4530" s="27"/>
      <c r="K4530" s="12" t="s">
        <v>13464</v>
      </c>
      <c r="L4530" s="12"/>
      <c r="M4530" s="13"/>
      <c r="N4530" s="14"/>
      <c r="O4530" s="18" t="str">
        <f t="shared" ca="1" si="241"/>
        <v>26天</v>
      </c>
      <c r="P4530" s="80"/>
      <c r="Q4530" s="80"/>
      <c r="R4530" s="80"/>
      <c r="S4530" s="80"/>
    </row>
    <row r="4531" spans="1:19">
      <c r="A4531" s="7">
        <v>4538</v>
      </c>
      <c r="B4531" s="194" t="s">
        <v>669</v>
      </c>
      <c r="C4531" s="12" t="s">
        <v>10393</v>
      </c>
      <c r="D4531" s="7" t="str">
        <f t="shared" si="240"/>
        <v>中远箱</v>
      </c>
      <c r="E4531" s="12" t="s">
        <v>17174</v>
      </c>
      <c r="F4531" s="81">
        <v>41785</v>
      </c>
      <c r="G4531" s="80" t="s">
        <v>4342</v>
      </c>
      <c r="H4531" s="7" t="s">
        <v>9198</v>
      </c>
      <c r="I4531" s="24">
        <v>41785</v>
      </c>
      <c r="J4531" s="27"/>
      <c r="K4531" s="12" t="s">
        <v>16249</v>
      </c>
      <c r="L4531" s="12"/>
      <c r="M4531" s="13"/>
      <c r="N4531" s="14"/>
      <c r="O4531" s="18" t="str">
        <f t="shared" ca="1" si="241"/>
        <v>14天</v>
      </c>
      <c r="P4531" s="80"/>
      <c r="Q4531" s="80"/>
      <c r="R4531" s="80"/>
      <c r="S4531" s="80"/>
    </row>
    <row r="4532" spans="1:19">
      <c r="A4532" s="7">
        <v>4646</v>
      </c>
      <c r="B4532" s="194" t="s">
        <v>776</v>
      </c>
      <c r="C4532" s="12" t="s">
        <v>10393</v>
      </c>
      <c r="D4532" s="7" t="str">
        <f t="shared" si="240"/>
        <v>中远箱</v>
      </c>
      <c r="E4532" s="12" t="s">
        <v>15481</v>
      </c>
      <c r="F4532" s="81">
        <v>41786</v>
      </c>
      <c r="G4532" s="80" t="s">
        <v>4342</v>
      </c>
      <c r="H4532" s="7" t="s">
        <v>9198</v>
      </c>
      <c r="I4532" s="24"/>
      <c r="J4532" s="27"/>
      <c r="K4532" s="12"/>
      <c r="L4532" s="12"/>
      <c r="M4532" s="13"/>
      <c r="N4532" s="14"/>
      <c r="O4532" s="18" t="str">
        <f t="shared" ca="1" si="241"/>
        <v>13天</v>
      </c>
      <c r="P4532" s="80"/>
      <c r="Q4532" s="80"/>
      <c r="R4532" s="80"/>
      <c r="S4532" s="80"/>
    </row>
    <row r="4533" spans="1:19">
      <c r="A4533" s="7">
        <v>4647</v>
      </c>
      <c r="B4533" s="194" t="s">
        <v>777</v>
      </c>
      <c r="C4533" s="12" t="s">
        <v>10393</v>
      </c>
      <c r="D4533" s="7" t="str">
        <f t="shared" si="240"/>
        <v>中远箱</v>
      </c>
      <c r="E4533" s="12" t="s">
        <v>15481</v>
      </c>
      <c r="F4533" s="81">
        <v>41778</v>
      </c>
      <c r="G4533" s="80" t="s">
        <v>4342</v>
      </c>
      <c r="H4533" s="7" t="s">
        <v>9198</v>
      </c>
      <c r="I4533" s="24">
        <v>41793</v>
      </c>
      <c r="J4533" s="27"/>
      <c r="K4533" s="12" t="s">
        <v>378</v>
      </c>
      <c r="L4533" s="12"/>
      <c r="M4533" s="13"/>
      <c r="N4533" s="14"/>
      <c r="O4533" s="18" t="str">
        <f t="shared" ca="1" si="241"/>
        <v>21天</v>
      </c>
      <c r="P4533" s="80"/>
      <c r="Q4533" s="80"/>
      <c r="R4533" s="80"/>
      <c r="S4533" s="80"/>
    </row>
    <row r="4534" spans="1:19">
      <c r="A4534" s="7">
        <v>4541</v>
      </c>
      <c r="B4534" s="194" t="s">
        <v>672</v>
      </c>
      <c r="C4534" s="12" t="s">
        <v>10393</v>
      </c>
      <c r="D4534" s="7" t="str">
        <f t="shared" si="240"/>
        <v>中远箱</v>
      </c>
      <c r="E4534" s="12" t="s">
        <v>17174</v>
      </c>
      <c r="F4534" s="81">
        <v>41782</v>
      </c>
      <c r="G4534" s="80" t="s">
        <v>4342</v>
      </c>
      <c r="H4534" s="7" t="s">
        <v>9198</v>
      </c>
      <c r="I4534" s="24">
        <v>41782</v>
      </c>
      <c r="J4534" s="27"/>
      <c r="K4534" s="12" t="s">
        <v>10395</v>
      </c>
      <c r="L4534" s="12"/>
      <c r="M4534" s="13"/>
      <c r="N4534" s="14"/>
      <c r="O4534" s="18" t="str">
        <f t="shared" ca="1" si="241"/>
        <v>17天</v>
      </c>
      <c r="P4534" s="80"/>
      <c r="Q4534" s="80"/>
      <c r="R4534" s="80">
        <v>100</v>
      </c>
      <c r="S4534" s="80">
        <v>9140102</v>
      </c>
    </row>
    <row r="4535" spans="1:19">
      <c r="A4535" s="7">
        <v>4542</v>
      </c>
      <c r="B4535" s="194" t="s">
        <v>673</v>
      </c>
      <c r="C4535" s="12" t="s">
        <v>10393</v>
      </c>
      <c r="D4535" s="7" t="str">
        <f t="shared" si="240"/>
        <v>中远箱</v>
      </c>
      <c r="E4535" s="12" t="s">
        <v>17174</v>
      </c>
      <c r="F4535" s="81">
        <v>41776</v>
      </c>
      <c r="G4535" s="80" t="s">
        <v>4342</v>
      </c>
      <c r="H4535" s="7" t="s">
        <v>9198</v>
      </c>
      <c r="I4535" s="24">
        <v>41778</v>
      </c>
      <c r="J4535" s="27"/>
      <c r="K4535" s="12" t="s">
        <v>972</v>
      </c>
      <c r="L4535" s="12"/>
      <c r="M4535" s="13"/>
      <c r="N4535" s="14"/>
      <c r="O4535" s="18" t="str">
        <f t="shared" ca="1" si="241"/>
        <v>23天</v>
      </c>
      <c r="P4535" s="80"/>
      <c r="Q4535" s="80"/>
      <c r="R4535" s="80"/>
      <c r="S4535" s="80"/>
    </row>
    <row r="4536" spans="1:19">
      <c r="A4536" s="7">
        <v>4543</v>
      </c>
      <c r="B4536" s="194" t="s">
        <v>674</v>
      </c>
      <c r="C4536" s="12" t="s">
        <v>10393</v>
      </c>
      <c r="D4536" s="7" t="str">
        <f t="shared" si="240"/>
        <v>中远箱</v>
      </c>
      <c r="E4536" s="12" t="s">
        <v>17174</v>
      </c>
      <c r="F4536" s="81">
        <v>41776</v>
      </c>
      <c r="G4536" s="80" t="s">
        <v>4342</v>
      </c>
      <c r="H4536" s="7" t="s">
        <v>9198</v>
      </c>
      <c r="I4536" s="24">
        <v>41778</v>
      </c>
      <c r="J4536" s="27"/>
      <c r="K4536" s="12" t="s">
        <v>972</v>
      </c>
      <c r="L4536" s="12"/>
      <c r="M4536" s="13"/>
      <c r="N4536" s="14"/>
      <c r="O4536" s="18" t="str">
        <f t="shared" ca="1" si="241"/>
        <v>23天</v>
      </c>
      <c r="P4536" s="80"/>
      <c r="Q4536" s="80"/>
      <c r="R4536" s="80"/>
      <c r="S4536" s="80"/>
    </row>
    <row r="4537" spans="1:19">
      <c r="A4537" s="7">
        <v>4544</v>
      </c>
      <c r="B4537" s="194" t="s">
        <v>675</v>
      </c>
      <c r="C4537" s="12" t="s">
        <v>10393</v>
      </c>
      <c r="D4537" s="7" t="str">
        <f t="shared" si="240"/>
        <v>中远箱</v>
      </c>
      <c r="E4537" s="12" t="s">
        <v>15481</v>
      </c>
      <c r="F4537" s="81">
        <v>41773</v>
      </c>
      <c r="G4537" s="80" t="s">
        <v>4342</v>
      </c>
      <c r="H4537" s="7" t="s">
        <v>9198</v>
      </c>
      <c r="I4537" s="24">
        <v>41783</v>
      </c>
      <c r="J4537" s="27"/>
      <c r="K4537" s="12" t="s">
        <v>10395</v>
      </c>
      <c r="L4537" s="12"/>
      <c r="M4537" s="13"/>
      <c r="N4537" s="14"/>
      <c r="O4537" s="18" t="str">
        <f t="shared" ca="1" si="241"/>
        <v>26天</v>
      </c>
      <c r="P4537" s="80"/>
      <c r="Q4537" s="80"/>
      <c r="R4537" s="80">
        <v>100</v>
      </c>
      <c r="S4537" s="80">
        <v>9140102</v>
      </c>
    </row>
    <row r="4538" spans="1:19">
      <c r="A4538" s="7">
        <v>4545</v>
      </c>
      <c r="B4538" s="194" t="s">
        <v>676</v>
      </c>
      <c r="C4538" s="12" t="s">
        <v>10393</v>
      </c>
      <c r="D4538" s="7" t="str">
        <f t="shared" si="240"/>
        <v>中远箱</v>
      </c>
      <c r="E4538" s="12" t="s">
        <v>15481</v>
      </c>
      <c r="F4538" s="81">
        <v>41773</v>
      </c>
      <c r="G4538" s="80" t="s">
        <v>4342</v>
      </c>
      <c r="H4538" s="7" t="s">
        <v>9198</v>
      </c>
      <c r="I4538" s="24">
        <v>41785</v>
      </c>
      <c r="J4538" s="27"/>
      <c r="K4538" s="12" t="s">
        <v>13464</v>
      </c>
      <c r="L4538" s="12"/>
      <c r="M4538" s="13"/>
      <c r="N4538" s="14"/>
      <c r="O4538" s="18" t="str">
        <f t="shared" ca="1" si="241"/>
        <v>26天</v>
      </c>
      <c r="P4538" s="80"/>
      <c r="Q4538" s="80"/>
      <c r="R4538" s="80"/>
      <c r="S4538" s="80"/>
    </row>
    <row r="4539" spans="1:19">
      <c r="A4539" s="7">
        <v>4648</v>
      </c>
      <c r="B4539" s="194" t="s">
        <v>778</v>
      </c>
      <c r="C4539" s="12" t="s">
        <v>10393</v>
      </c>
      <c r="D4539" s="7" t="str">
        <f t="shared" si="240"/>
        <v>中远箱</v>
      </c>
      <c r="E4539" s="12" t="s">
        <v>17174</v>
      </c>
      <c r="F4539" s="81">
        <v>41788</v>
      </c>
      <c r="G4539" s="80" t="s">
        <v>4342</v>
      </c>
      <c r="H4539" s="7" t="s">
        <v>9198</v>
      </c>
      <c r="I4539" s="24">
        <v>41788</v>
      </c>
      <c r="J4539" s="27"/>
      <c r="K4539" s="12" t="s">
        <v>16249</v>
      </c>
      <c r="L4539" s="12"/>
      <c r="M4539" s="13"/>
      <c r="N4539" s="14"/>
      <c r="O4539" s="18" t="str">
        <f t="shared" ca="1" si="241"/>
        <v>11天</v>
      </c>
      <c r="P4539" s="80"/>
      <c r="Q4539" s="80"/>
      <c r="R4539" s="80"/>
      <c r="S4539" s="80"/>
    </row>
    <row r="4540" spans="1:19">
      <c r="A4540" s="7">
        <v>4547</v>
      </c>
      <c r="B4540" s="194" t="s">
        <v>678</v>
      </c>
      <c r="C4540" s="12" t="s">
        <v>10393</v>
      </c>
      <c r="D4540" s="7" t="str">
        <f t="shared" si="240"/>
        <v>中远箱</v>
      </c>
      <c r="E4540" s="12" t="s">
        <v>15481</v>
      </c>
      <c r="F4540" s="81">
        <v>41773</v>
      </c>
      <c r="G4540" s="80" t="s">
        <v>4342</v>
      </c>
      <c r="H4540" s="7" t="s">
        <v>9198</v>
      </c>
      <c r="I4540" s="24">
        <v>41785</v>
      </c>
      <c r="J4540" s="27"/>
      <c r="K4540" s="12" t="s">
        <v>13464</v>
      </c>
      <c r="L4540" s="12"/>
      <c r="M4540" s="13"/>
      <c r="N4540" s="14"/>
      <c r="O4540" s="18" t="str">
        <f t="shared" ca="1" si="241"/>
        <v>26天</v>
      </c>
      <c r="P4540" s="80"/>
      <c r="Q4540" s="80"/>
      <c r="R4540" s="80"/>
      <c r="S4540" s="80"/>
    </row>
    <row r="4541" spans="1:19">
      <c r="A4541" s="7">
        <v>4649</v>
      </c>
      <c r="B4541" s="194" t="s">
        <v>779</v>
      </c>
      <c r="C4541" s="12" t="s">
        <v>10393</v>
      </c>
      <c r="D4541" s="7" t="str">
        <f t="shared" si="240"/>
        <v>中远箱</v>
      </c>
      <c r="E4541" s="12" t="s">
        <v>15481</v>
      </c>
      <c r="F4541" s="81">
        <v>41793</v>
      </c>
      <c r="G4541" s="80" t="s">
        <v>4342</v>
      </c>
      <c r="H4541" s="7" t="s">
        <v>9198</v>
      </c>
      <c r="I4541" s="24">
        <v>41797</v>
      </c>
      <c r="J4541" s="27"/>
      <c r="K4541" s="277" t="s">
        <v>17616</v>
      </c>
      <c r="L4541" s="12"/>
      <c r="M4541" s="13"/>
      <c r="N4541" s="14"/>
      <c r="O4541" s="18" t="str">
        <f t="shared" ca="1" si="241"/>
        <v>6天</v>
      </c>
      <c r="P4541" s="80"/>
      <c r="Q4541" s="80"/>
      <c r="R4541" s="80"/>
      <c r="S4541" s="80"/>
    </row>
    <row r="4542" spans="1:19">
      <c r="A4542" s="7">
        <v>4650</v>
      </c>
      <c r="B4542" s="194" t="s">
        <v>780</v>
      </c>
      <c r="C4542" s="12" t="s">
        <v>10393</v>
      </c>
      <c r="D4542" s="7" t="str">
        <f t="shared" si="240"/>
        <v>中远箱</v>
      </c>
      <c r="E4542" s="12" t="s">
        <v>15481</v>
      </c>
      <c r="F4542" s="81">
        <v>41786</v>
      </c>
      <c r="G4542" s="80" t="s">
        <v>4342</v>
      </c>
      <c r="H4542" s="7" t="s">
        <v>9198</v>
      </c>
      <c r="I4542" s="24"/>
      <c r="J4542" s="27"/>
      <c r="K4542" s="12"/>
      <c r="L4542" s="12"/>
      <c r="M4542" s="13"/>
      <c r="N4542" s="14"/>
      <c r="O4542" s="18" t="str">
        <f t="shared" ca="1" si="241"/>
        <v>13天</v>
      </c>
      <c r="P4542" s="80"/>
      <c r="Q4542" s="80"/>
      <c r="R4542" s="80"/>
      <c r="S4542" s="80"/>
    </row>
    <row r="4543" spans="1:19">
      <c r="A4543" s="7">
        <v>4550</v>
      </c>
      <c r="B4543" s="194" t="s">
        <v>681</v>
      </c>
      <c r="C4543" s="12" t="s">
        <v>10393</v>
      </c>
      <c r="D4543" s="7" t="str">
        <f t="shared" si="240"/>
        <v>中远箱</v>
      </c>
      <c r="E4543" s="12" t="s">
        <v>15481</v>
      </c>
      <c r="F4543" s="81">
        <v>41773</v>
      </c>
      <c r="G4543" s="80" t="s">
        <v>4342</v>
      </c>
      <c r="H4543" s="7" t="s">
        <v>9198</v>
      </c>
      <c r="I4543" s="24">
        <v>41784</v>
      </c>
      <c r="J4543" s="27"/>
      <c r="K4543" s="12" t="s">
        <v>504</v>
      </c>
      <c r="L4543" s="12"/>
      <c r="M4543" s="13"/>
      <c r="N4543" s="14"/>
      <c r="O4543" s="18" t="str">
        <f t="shared" ca="1" si="241"/>
        <v>26天</v>
      </c>
      <c r="P4543" s="80"/>
      <c r="Q4543" s="80"/>
      <c r="R4543" s="80"/>
      <c r="S4543" s="80"/>
    </row>
    <row r="4544" spans="1:19">
      <c r="A4544" s="7">
        <v>4651</v>
      </c>
      <c r="B4544" s="194" t="s">
        <v>781</v>
      </c>
      <c r="C4544" s="12" t="s">
        <v>10393</v>
      </c>
      <c r="D4544" s="7" t="str">
        <f t="shared" si="240"/>
        <v>中远箱</v>
      </c>
      <c r="E4544" s="12" t="s">
        <v>15481</v>
      </c>
      <c r="F4544" s="81">
        <v>41777</v>
      </c>
      <c r="G4544" s="80" t="s">
        <v>4342</v>
      </c>
      <c r="H4544" s="7" t="s">
        <v>9198</v>
      </c>
      <c r="I4544" s="24">
        <v>41793</v>
      </c>
      <c r="J4544" s="27"/>
      <c r="K4544" s="12" t="s">
        <v>378</v>
      </c>
      <c r="L4544" s="12"/>
      <c r="M4544" s="13"/>
      <c r="N4544" s="14"/>
      <c r="O4544" s="18" t="str">
        <f t="shared" ca="1" si="241"/>
        <v>22天</v>
      </c>
      <c r="P4544" s="80"/>
      <c r="Q4544" s="80"/>
      <c r="R4544" s="80"/>
      <c r="S4544" s="80"/>
    </row>
    <row r="4545" spans="1:19">
      <c r="A4545" s="7">
        <v>4652</v>
      </c>
      <c r="B4545" s="194" t="s">
        <v>782</v>
      </c>
      <c r="C4545" s="12" t="s">
        <v>10393</v>
      </c>
      <c r="D4545" s="7" t="str">
        <f t="shared" si="240"/>
        <v>中远箱</v>
      </c>
      <c r="E4545" s="12" t="s">
        <v>17174</v>
      </c>
      <c r="F4545" s="81">
        <v>41793</v>
      </c>
      <c r="G4545" s="80" t="s">
        <v>4342</v>
      </c>
      <c r="H4545" s="7" t="s">
        <v>9198</v>
      </c>
      <c r="I4545" s="24">
        <v>41793</v>
      </c>
      <c r="J4545" s="27"/>
      <c r="K4545" s="12" t="s">
        <v>378</v>
      </c>
      <c r="L4545" s="12"/>
      <c r="M4545" s="13"/>
      <c r="N4545" s="14"/>
      <c r="O4545" s="18" t="str">
        <f t="shared" ca="1" si="241"/>
        <v>6天</v>
      </c>
      <c r="P4545" s="80"/>
      <c r="Q4545" s="80"/>
      <c r="R4545" s="80"/>
      <c r="S4545" s="80"/>
    </row>
    <row r="4546" spans="1:19">
      <c r="A4546" s="7">
        <v>4653</v>
      </c>
      <c r="B4546" s="194" t="s">
        <v>783</v>
      </c>
      <c r="C4546" s="12" t="s">
        <v>10393</v>
      </c>
      <c r="D4546" s="7" t="str">
        <f t="shared" ref="D4546:D4609" si="242">IF(B4546="","","中远箱")</f>
        <v>中远箱</v>
      </c>
      <c r="E4546" s="12" t="s">
        <v>17174</v>
      </c>
      <c r="F4546" s="81">
        <v>41796</v>
      </c>
      <c r="G4546" s="80" t="s">
        <v>4342</v>
      </c>
      <c r="H4546" s="7" t="s">
        <v>9198</v>
      </c>
      <c r="I4546" s="24"/>
      <c r="J4546" s="27"/>
      <c r="K4546" s="12"/>
      <c r="L4546" s="12"/>
      <c r="M4546" s="13"/>
      <c r="N4546" s="14"/>
      <c r="O4546" s="18" t="str">
        <f t="shared" ref="O4546:O4609" ca="1" si="243">IF(ISNONTEXT(J4546),DATEDIF(F4546,TODAY(),"d")&amp;"天","出场")</f>
        <v>3天</v>
      </c>
      <c r="P4546" s="80"/>
      <c r="Q4546" s="80"/>
      <c r="R4546" s="80"/>
      <c r="S4546" s="80"/>
    </row>
    <row r="4547" spans="1:19">
      <c r="A4547" s="7">
        <v>4655</v>
      </c>
      <c r="B4547" s="194" t="s">
        <v>785</v>
      </c>
      <c r="C4547" s="12" t="s">
        <v>10393</v>
      </c>
      <c r="D4547" s="7" t="str">
        <f t="shared" si="242"/>
        <v>中远箱</v>
      </c>
      <c r="E4547" s="12" t="s">
        <v>17174</v>
      </c>
      <c r="F4547" s="81" t="str">
        <f>IF(ISNONTEXT(B4546),"","请输入日期")</f>
        <v>请输入日期</v>
      </c>
      <c r="G4547" s="80" t="s">
        <v>4342</v>
      </c>
      <c r="H4547" s="7" t="s">
        <v>9198</v>
      </c>
      <c r="I4547" s="24"/>
      <c r="J4547" s="27"/>
      <c r="K4547" s="12"/>
      <c r="L4547" s="12"/>
      <c r="M4547" s="13"/>
      <c r="N4547" s="14"/>
      <c r="O4547" s="18" t="e">
        <f t="shared" ca="1" si="243"/>
        <v>#VALUE!</v>
      </c>
      <c r="P4547" s="80"/>
      <c r="Q4547" s="80"/>
      <c r="R4547" s="80"/>
      <c r="S4547" s="80"/>
    </row>
    <row r="4548" spans="1:19">
      <c r="A4548" s="7">
        <v>4656</v>
      </c>
      <c r="B4548" s="194" t="s">
        <v>786</v>
      </c>
      <c r="C4548" s="12" t="s">
        <v>10393</v>
      </c>
      <c r="D4548" s="7" t="str">
        <f t="shared" si="242"/>
        <v>中远箱</v>
      </c>
      <c r="E4548" s="12" t="s">
        <v>17174</v>
      </c>
      <c r="F4548" s="81">
        <v>41784</v>
      </c>
      <c r="G4548" s="80" t="s">
        <v>4342</v>
      </c>
      <c r="H4548" s="7" t="s">
        <v>9198</v>
      </c>
      <c r="I4548" s="24">
        <v>41793</v>
      </c>
      <c r="J4548" s="27"/>
      <c r="K4548" s="12" t="s">
        <v>378</v>
      </c>
      <c r="L4548" s="12"/>
      <c r="M4548" s="13"/>
      <c r="N4548" s="14"/>
      <c r="O4548" s="18" t="str">
        <f t="shared" ca="1" si="243"/>
        <v>15天</v>
      </c>
      <c r="P4548" s="80"/>
      <c r="Q4548" s="80"/>
      <c r="R4548" s="80"/>
      <c r="S4548" s="80"/>
    </row>
    <row r="4549" spans="1:19">
      <c r="A4549" s="7">
        <v>4556</v>
      </c>
      <c r="B4549" s="194" t="s">
        <v>687</v>
      </c>
      <c r="C4549" s="12" t="s">
        <v>10393</v>
      </c>
      <c r="D4549" s="7" t="str">
        <f t="shared" si="242"/>
        <v>中远箱</v>
      </c>
      <c r="E4549" s="12" t="s">
        <v>17174</v>
      </c>
      <c r="F4549" s="81">
        <v>41785</v>
      </c>
      <c r="G4549" s="80" t="s">
        <v>4342</v>
      </c>
      <c r="H4549" s="7" t="s">
        <v>9198</v>
      </c>
      <c r="I4549" s="24">
        <v>41786</v>
      </c>
      <c r="J4549" s="27"/>
      <c r="K4549" s="12" t="s">
        <v>378</v>
      </c>
      <c r="L4549" s="12"/>
      <c r="M4549" s="13"/>
      <c r="N4549" s="14"/>
      <c r="O4549" s="18" t="str">
        <f t="shared" ca="1" si="243"/>
        <v>14天</v>
      </c>
      <c r="P4549" s="80"/>
      <c r="Q4549" s="80"/>
      <c r="R4549" s="80"/>
      <c r="S4549" s="80"/>
    </row>
    <row r="4550" spans="1:19">
      <c r="A4550" s="7">
        <v>4658</v>
      </c>
      <c r="B4550" s="194" t="s">
        <v>788</v>
      </c>
      <c r="C4550" s="12" t="s">
        <v>10393</v>
      </c>
      <c r="D4550" s="7" t="str">
        <f t="shared" si="242"/>
        <v>中远箱</v>
      </c>
      <c r="E4550" s="12" t="s">
        <v>15481</v>
      </c>
      <c r="F4550" s="81">
        <v>41778</v>
      </c>
      <c r="G4550" s="80" t="s">
        <v>4342</v>
      </c>
      <c r="H4550" s="7" t="s">
        <v>9198</v>
      </c>
      <c r="I4550" s="24">
        <v>41793</v>
      </c>
      <c r="J4550" s="27"/>
      <c r="K4550" s="12" t="s">
        <v>378</v>
      </c>
      <c r="L4550" s="12"/>
      <c r="M4550" s="13"/>
      <c r="N4550" s="14"/>
      <c r="O4550" s="18" t="str">
        <f t="shared" ca="1" si="243"/>
        <v>21天</v>
      </c>
      <c r="P4550" s="80"/>
      <c r="Q4550" s="80"/>
      <c r="R4550" s="80"/>
      <c r="S4550" s="80"/>
    </row>
    <row r="4551" spans="1:19">
      <c r="A4551" s="7">
        <v>4659</v>
      </c>
      <c r="B4551" s="194" t="s">
        <v>789</v>
      </c>
      <c r="C4551" s="12" t="s">
        <v>10393</v>
      </c>
      <c r="D4551" s="7" t="str">
        <f t="shared" si="242"/>
        <v>中远箱</v>
      </c>
      <c r="E4551" s="12" t="s">
        <v>15481</v>
      </c>
      <c r="F4551" s="81">
        <v>41788</v>
      </c>
      <c r="G4551" s="80" t="s">
        <v>4342</v>
      </c>
      <c r="H4551" s="7" t="s">
        <v>9198</v>
      </c>
      <c r="I4551" s="24"/>
      <c r="J4551" s="27"/>
      <c r="K4551" s="12"/>
      <c r="L4551" s="12"/>
      <c r="M4551" s="13"/>
      <c r="N4551" s="14"/>
      <c r="O4551" s="18" t="str">
        <f t="shared" ca="1" si="243"/>
        <v>11天</v>
      </c>
      <c r="P4551" s="80"/>
      <c r="Q4551" s="80"/>
      <c r="R4551" s="80"/>
      <c r="S4551" s="80"/>
    </row>
    <row r="4552" spans="1:19">
      <c r="A4552" s="7">
        <v>4660</v>
      </c>
      <c r="B4552" s="194" t="s">
        <v>790</v>
      </c>
      <c r="C4552" s="12" t="s">
        <v>10393</v>
      </c>
      <c r="D4552" s="7" t="str">
        <f t="shared" si="242"/>
        <v>中远箱</v>
      </c>
      <c r="E4552" s="12" t="s">
        <v>15481</v>
      </c>
      <c r="F4552" s="81">
        <v>41793</v>
      </c>
      <c r="G4552" s="80" t="s">
        <v>4342</v>
      </c>
      <c r="H4552" s="7" t="s">
        <v>9198</v>
      </c>
      <c r="I4552" s="24"/>
      <c r="J4552" s="27"/>
      <c r="K4552" s="12"/>
      <c r="L4552" s="12"/>
      <c r="M4552" s="13"/>
      <c r="N4552" s="14"/>
      <c r="O4552" s="18" t="str">
        <f t="shared" ca="1" si="243"/>
        <v>6天</v>
      </c>
      <c r="P4552" s="80"/>
      <c r="Q4552" s="80"/>
      <c r="R4552" s="80"/>
      <c r="S4552" s="80"/>
    </row>
    <row r="4553" spans="1:19">
      <c r="A4553" s="7">
        <v>4661</v>
      </c>
      <c r="B4553" s="194" t="s">
        <v>791</v>
      </c>
      <c r="C4553" s="12" t="s">
        <v>10393</v>
      </c>
      <c r="D4553" s="7" t="str">
        <f t="shared" si="242"/>
        <v>中远箱</v>
      </c>
      <c r="E4553" s="12" t="s">
        <v>17174</v>
      </c>
      <c r="F4553" s="81">
        <v>41784</v>
      </c>
      <c r="G4553" s="80" t="s">
        <v>4342</v>
      </c>
      <c r="H4553" s="7" t="s">
        <v>9198</v>
      </c>
      <c r="I4553" s="24">
        <v>41793</v>
      </c>
      <c r="J4553" s="27"/>
      <c r="K4553" s="12" t="s">
        <v>378</v>
      </c>
      <c r="L4553" s="12"/>
      <c r="M4553" s="13"/>
      <c r="N4553" s="14"/>
      <c r="O4553" s="18" t="str">
        <f t="shared" ca="1" si="243"/>
        <v>15天</v>
      </c>
      <c r="P4553" s="80"/>
      <c r="Q4553" s="80"/>
      <c r="R4553" s="80"/>
      <c r="S4553" s="80"/>
    </row>
    <row r="4554" spans="1:19">
      <c r="A4554" s="7">
        <v>4662</v>
      </c>
      <c r="B4554" s="194" t="s">
        <v>792</v>
      </c>
      <c r="C4554" s="12" t="s">
        <v>10393</v>
      </c>
      <c r="D4554" s="7" t="str">
        <f t="shared" si="242"/>
        <v>中远箱</v>
      </c>
      <c r="E4554" s="12" t="s">
        <v>17174</v>
      </c>
      <c r="F4554" s="81">
        <v>41789</v>
      </c>
      <c r="G4554" s="80" t="s">
        <v>4342</v>
      </c>
      <c r="H4554" s="7" t="s">
        <v>9198</v>
      </c>
      <c r="I4554" s="24">
        <v>41793</v>
      </c>
      <c r="J4554" s="27"/>
      <c r="K4554" s="260" t="s">
        <v>17339</v>
      </c>
      <c r="L4554" s="12"/>
      <c r="M4554" s="13"/>
      <c r="N4554" s="14"/>
      <c r="O4554" s="18" t="str">
        <f t="shared" ca="1" si="243"/>
        <v>10天</v>
      </c>
      <c r="P4554" s="80"/>
      <c r="Q4554" s="80"/>
      <c r="R4554" s="80"/>
      <c r="S4554" s="80"/>
    </row>
    <row r="4555" spans="1:19">
      <c r="A4555" s="7">
        <v>4663</v>
      </c>
      <c r="B4555" s="194" t="s">
        <v>793</v>
      </c>
      <c r="C4555" s="12" t="s">
        <v>10393</v>
      </c>
      <c r="D4555" s="7" t="str">
        <f t="shared" si="242"/>
        <v>中远箱</v>
      </c>
      <c r="E4555" s="12" t="s">
        <v>17174</v>
      </c>
      <c r="F4555" s="81">
        <v>41796</v>
      </c>
      <c r="G4555" s="80" t="s">
        <v>4342</v>
      </c>
      <c r="H4555" s="7" t="s">
        <v>9198</v>
      </c>
      <c r="I4555" s="24"/>
      <c r="J4555" s="27"/>
      <c r="K4555" s="12"/>
      <c r="L4555" s="12"/>
      <c r="M4555" s="13"/>
      <c r="N4555" s="14"/>
      <c r="O4555" s="18" t="str">
        <f t="shared" ca="1" si="243"/>
        <v>3天</v>
      </c>
      <c r="P4555" s="80"/>
      <c r="Q4555" s="80"/>
      <c r="R4555" s="80"/>
      <c r="S4555" s="80"/>
    </row>
    <row r="4556" spans="1:19">
      <c r="A4556" s="7">
        <v>4664</v>
      </c>
      <c r="B4556" s="194" t="s">
        <v>794</v>
      </c>
      <c r="C4556" s="12" t="s">
        <v>10393</v>
      </c>
      <c r="D4556" s="7" t="str">
        <f t="shared" si="242"/>
        <v>中远箱</v>
      </c>
      <c r="E4556" s="12" t="s">
        <v>15481</v>
      </c>
      <c r="F4556" s="81">
        <v>41797</v>
      </c>
      <c r="G4556" s="80" t="s">
        <v>4342</v>
      </c>
      <c r="H4556" s="7" t="s">
        <v>9198</v>
      </c>
      <c r="I4556" s="24"/>
      <c r="J4556" s="27"/>
      <c r="K4556" s="12"/>
      <c r="L4556" s="12"/>
      <c r="M4556" s="13"/>
      <c r="N4556" s="14"/>
      <c r="O4556" s="18" t="str">
        <f t="shared" ca="1" si="243"/>
        <v>2天</v>
      </c>
      <c r="P4556" s="80"/>
      <c r="Q4556" s="80"/>
      <c r="R4556" s="80"/>
      <c r="S4556" s="80"/>
    </row>
    <row r="4557" spans="1:19">
      <c r="A4557" s="7">
        <v>4665</v>
      </c>
      <c r="B4557" s="194" t="s">
        <v>795</v>
      </c>
      <c r="C4557" s="12" t="s">
        <v>10393</v>
      </c>
      <c r="D4557" s="7" t="str">
        <f t="shared" si="242"/>
        <v>中远箱</v>
      </c>
      <c r="E4557" s="12" t="s">
        <v>17174</v>
      </c>
      <c r="F4557" s="81">
        <v>41784</v>
      </c>
      <c r="G4557" s="80" t="s">
        <v>4342</v>
      </c>
      <c r="H4557" s="7" t="s">
        <v>9198</v>
      </c>
      <c r="I4557" s="24">
        <v>41788</v>
      </c>
      <c r="J4557" s="27"/>
      <c r="K4557" s="12" t="s">
        <v>176</v>
      </c>
      <c r="L4557" s="12"/>
      <c r="M4557" s="13"/>
      <c r="N4557" s="14"/>
      <c r="O4557" s="18" t="str">
        <f t="shared" ca="1" si="243"/>
        <v>15天</v>
      </c>
      <c r="P4557" s="80"/>
      <c r="Q4557" s="80"/>
      <c r="R4557" s="80"/>
      <c r="S4557" s="80"/>
    </row>
    <row r="4558" spans="1:19">
      <c r="A4558" s="7">
        <v>4666</v>
      </c>
      <c r="B4558" s="194" t="s">
        <v>796</v>
      </c>
      <c r="C4558" s="12" t="s">
        <v>10393</v>
      </c>
      <c r="D4558" s="7" t="str">
        <f t="shared" si="242"/>
        <v>中远箱</v>
      </c>
      <c r="E4558" s="12" t="s">
        <v>15481</v>
      </c>
      <c r="F4558" s="81">
        <v>41777</v>
      </c>
      <c r="G4558" s="80" t="s">
        <v>4342</v>
      </c>
      <c r="H4558" s="7" t="s">
        <v>9198</v>
      </c>
      <c r="I4558" s="24">
        <v>41789</v>
      </c>
      <c r="J4558" s="27"/>
      <c r="K4558" s="12" t="s">
        <v>93</v>
      </c>
      <c r="L4558" s="12"/>
      <c r="M4558" s="13"/>
      <c r="N4558" s="14"/>
      <c r="O4558" s="18" t="str">
        <f t="shared" ca="1" si="243"/>
        <v>22天</v>
      </c>
      <c r="P4558" s="80"/>
      <c r="Q4558" s="80"/>
      <c r="R4558" s="80"/>
      <c r="S4558" s="80"/>
    </row>
    <row r="4559" spans="1:19">
      <c r="A4559" s="7">
        <v>4566</v>
      </c>
      <c r="B4559" s="194" t="s">
        <v>697</v>
      </c>
      <c r="C4559" s="12" t="s">
        <v>10393</v>
      </c>
      <c r="D4559" s="7" t="str">
        <f t="shared" si="242"/>
        <v>中远箱</v>
      </c>
      <c r="E4559" s="12" t="s">
        <v>17174</v>
      </c>
      <c r="F4559" s="81">
        <v>41785</v>
      </c>
      <c r="G4559" s="80" t="s">
        <v>4342</v>
      </c>
      <c r="H4559" s="7" t="s">
        <v>9198</v>
      </c>
      <c r="I4559" s="24">
        <v>41785</v>
      </c>
      <c r="J4559" s="27"/>
      <c r="K4559" s="12" t="s">
        <v>16249</v>
      </c>
      <c r="L4559" s="12"/>
      <c r="M4559" s="13"/>
      <c r="N4559" s="14"/>
      <c r="O4559" s="18" t="str">
        <f t="shared" ca="1" si="243"/>
        <v>14天</v>
      </c>
      <c r="P4559" s="80"/>
      <c r="Q4559" s="80"/>
      <c r="R4559" s="80"/>
      <c r="S4559" s="80"/>
    </row>
    <row r="4560" spans="1:19">
      <c r="A4560" s="7">
        <v>4567</v>
      </c>
      <c r="B4560" s="194" t="s">
        <v>1444</v>
      </c>
      <c r="C4560" s="12" t="s">
        <v>10393</v>
      </c>
      <c r="D4560" s="7" t="str">
        <f t="shared" si="242"/>
        <v>中远箱</v>
      </c>
      <c r="E4560" s="12" t="s">
        <v>15481</v>
      </c>
      <c r="F4560" s="81">
        <v>41773</v>
      </c>
      <c r="G4560" s="80" t="s">
        <v>4342</v>
      </c>
      <c r="H4560" s="7" t="s">
        <v>9198</v>
      </c>
      <c r="I4560" s="24">
        <v>41785</v>
      </c>
      <c r="J4560" s="27"/>
      <c r="K4560" s="12" t="s">
        <v>13464</v>
      </c>
      <c r="L4560" s="12"/>
      <c r="M4560" s="13"/>
      <c r="N4560" s="14"/>
      <c r="O4560" s="18" t="str">
        <f t="shared" ca="1" si="243"/>
        <v>26天</v>
      </c>
      <c r="P4560" s="80"/>
      <c r="Q4560" s="80"/>
      <c r="R4560" s="80"/>
      <c r="S4560" s="80"/>
    </row>
    <row r="4561" spans="1:19">
      <c r="A4561" s="7">
        <v>4667</v>
      </c>
      <c r="B4561" s="194" t="s">
        <v>797</v>
      </c>
      <c r="C4561" s="12" t="s">
        <v>10393</v>
      </c>
      <c r="D4561" s="7" t="str">
        <f t="shared" si="242"/>
        <v>中远箱</v>
      </c>
      <c r="E4561" s="12" t="s">
        <v>17174</v>
      </c>
      <c r="F4561" s="81">
        <v>41793</v>
      </c>
      <c r="G4561" s="80" t="s">
        <v>4342</v>
      </c>
      <c r="H4561" s="7" t="s">
        <v>9198</v>
      </c>
      <c r="I4561" s="24">
        <v>41793</v>
      </c>
      <c r="J4561" s="27"/>
      <c r="K4561" s="12" t="s">
        <v>378</v>
      </c>
      <c r="L4561" s="12"/>
      <c r="M4561" s="13"/>
      <c r="N4561" s="14"/>
      <c r="O4561" s="18" t="str">
        <f t="shared" ca="1" si="243"/>
        <v>6天</v>
      </c>
      <c r="P4561" s="80"/>
      <c r="Q4561" s="80"/>
      <c r="R4561" s="80"/>
      <c r="S4561" s="80"/>
    </row>
    <row r="4562" spans="1:19">
      <c r="A4562" s="7">
        <v>4569</v>
      </c>
      <c r="B4562" s="194" t="s">
        <v>699</v>
      </c>
      <c r="C4562" s="12" t="s">
        <v>10393</v>
      </c>
      <c r="D4562" s="7" t="str">
        <f t="shared" si="242"/>
        <v>中远箱</v>
      </c>
      <c r="E4562" s="12" t="s">
        <v>17174</v>
      </c>
      <c r="F4562" s="81">
        <v>41784</v>
      </c>
      <c r="G4562" s="80" t="s">
        <v>4342</v>
      </c>
      <c r="H4562" s="7" t="s">
        <v>9198</v>
      </c>
      <c r="I4562" s="24">
        <v>41784</v>
      </c>
      <c r="J4562" s="27"/>
      <c r="K4562" s="12" t="s">
        <v>504</v>
      </c>
      <c r="L4562" s="12"/>
      <c r="M4562" s="13"/>
      <c r="N4562" s="14"/>
      <c r="O4562" s="18" t="str">
        <f t="shared" ca="1" si="243"/>
        <v>15天</v>
      </c>
      <c r="P4562" s="80"/>
      <c r="Q4562" s="80"/>
      <c r="R4562" s="80"/>
      <c r="S4562" s="80"/>
    </row>
    <row r="4563" spans="1:19">
      <c r="A4563" s="7">
        <v>4668</v>
      </c>
      <c r="B4563" s="194" t="s">
        <v>798</v>
      </c>
      <c r="C4563" s="12" t="s">
        <v>10393</v>
      </c>
      <c r="D4563" s="7" t="str">
        <f t="shared" si="242"/>
        <v>中远箱</v>
      </c>
      <c r="E4563" s="12" t="s">
        <v>15481</v>
      </c>
      <c r="F4563" s="81">
        <v>41794</v>
      </c>
      <c r="G4563" s="80" t="s">
        <v>4342</v>
      </c>
      <c r="H4563" s="7" t="s">
        <v>9198</v>
      </c>
      <c r="I4563" s="24"/>
      <c r="J4563" s="27"/>
      <c r="K4563" s="12"/>
      <c r="L4563" s="12"/>
      <c r="M4563" s="13"/>
      <c r="N4563" s="14"/>
      <c r="O4563" s="18" t="str">
        <f t="shared" ca="1" si="243"/>
        <v>5天</v>
      </c>
      <c r="P4563" s="80"/>
      <c r="Q4563" s="80"/>
      <c r="R4563" s="80"/>
      <c r="S4563" s="80"/>
    </row>
    <row r="4564" spans="1:19">
      <c r="A4564" s="7">
        <v>4669</v>
      </c>
      <c r="B4564" s="194" t="s">
        <v>799</v>
      </c>
      <c r="C4564" s="12" t="s">
        <v>10393</v>
      </c>
      <c r="D4564" s="7" t="str">
        <f t="shared" si="242"/>
        <v>中远箱</v>
      </c>
      <c r="E4564" s="12" t="s">
        <v>17174</v>
      </c>
      <c r="F4564" s="81">
        <v>41793</v>
      </c>
      <c r="G4564" s="80" t="s">
        <v>4342</v>
      </c>
      <c r="H4564" s="7" t="s">
        <v>9198</v>
      </c>
      <c r="I4564" s="24">
        <v>41793</v>
      </c>
      <c r="J4564" s="27"/>
      <c r="K4564" s="12" t="s">
        <v>378</v>
      </c>
      <c r="L4564" s="12"/>
      <c r="M4564" s="13"/>
      <c r="N4564" s="14"/>
      <c r="O4564" s="18" t="str">
        <f t="shared" ca="1" si="243"/>
        <v>6天</v>
      </c>
      <c r="P4564" s="80"/>
      <c r="Q4564" s="80"/>
      <c r="R4564" s="80"/>
      <c r="S4564" s="80"/>
    </row>
    <row r="4565" spans="1:19">
      <c r="A4565" s="7">
        <v>4572</v>
      </c>
      <c r="B4565" s="194" t="s">
        <v>702</v>
      </c>
      <c r="C4565" s="12" t="s">
        <v>10393</v>
      </c>
      <c r="D4565" s="7" t="str">
        <f t="shared" si="242"/>
        <v>中远箱</v>
      </c>
      <c r="E4565" s="12" t="s">
        <v>17174</v>
      </c>
      <c r="F4565" s="81">
        <v>41776</v>
      </c>
      <c r="G4565" s="80" t="s">
        <v>4342</v>
      </c>
      <c r="H4565" s="7" t="s">
        <v>9198</v>
      </c>
      <c r="I4565" s="24">
        <v>41778</v>
      </c>
      <c r="J4565" s="27"/>
      <c r="K4565" s="12" t="s">
        <v>10395</v>
      </c>
      <c r="L4565" s="12"/>
      <c r="M4565" s="13"/>
      <c r="N4565" s="14"/>
      <c r="O4565" s="18" t="str">
        <f t="shared" ca="1" si="243"/>
        <v>23天</v>
      </c>
      <c r="P4565" s="80"/>
      <c r="Q4565" s="80"/>
      <c r="R4565" s="80">
        <v>100</v>
      </c>
      <c r="S4565" s="80">
        <v>9140102</v>
      </c>
    </row>
    <row r="4566" spans="1:19">
      <c r="A4566" s="7">
        <v>4573</v>
      </c>
      <c r="B4566" s="194" t="s">
        <v>703</v>
      </c>
      <c r="C4566" s="12" t="s">
        <v>10393</v>
      </c>
      <c r="D4566" s="7" t="str">
        <f t="shared" si="242"/>
        <v>中远箱</v>
      </c>
      <c r="E4566" s="12" t="s">
        <v>17174</v>
      </c>
      <c r="F4566" s="81">
        <v>41776</v>
      </c>
      <c r="G4566" s="80" t="s">
        <v>4342</v>
      </c>
      <c r="H4566" s="7" t="s">
        <v>9198</v>
      </c>
      <c r="I4566" s="24">
        <v>41778</v>
      </c>
      <c r="J4566" s="27"/>
      <c r="K4566" s="12" t="s">
        <v>5796</v>
      </c>
      <c r="L4566" s="12"/>
      <c r="M4566" s="13"/>
      <c r="N4566" s="14"/>
      <c r="O4566" s="18" t="str">
        <f t="shared" ca="1" si="243"/>
        <v>23天</v>
      </c>
      <c r="P4566" s="80"/>
      <c r="Q4566" s="80"/>
      <c r="R4566" s="80">
        <v>100</v>
      </c>
      <c r="S4566" s="80">
        <v>9140102</v>
      </c>
    </row>
    <row r="4567" spans="1:19">
      <c r="A4567" s="7">
        <v>4574</v>
      </c>
      <c r="B4567" s="194" t="s">
        <v>704</v>
      </c>
      <c r="C4567" s="12" t="s">
        <v>10393</v>
      </c>
      <c r="D4567" s="7" t="str">
        <f t="shared" si="242"/>
        <v>中远箱</v>
      </c>
      <c r="E4567" s="12" t="s">
        <v>17174</v>
      </c>
      <c r="F4567" s="81">
        <v>41776</v>
      </c>
      <c r="G4567" s="80" t="s">
        <v>4342</v>
      </c>
      <c r="H4567" s="7" t="s">
        <v>9198</v>
      </c>
      <c r="I4567" s="24">
        <v>41778</v>
      </c>
      <c r="J4567" s="27"/>
      <c r="K4567" s="12" t="s">
        <v>5796</v>
      </c>
      <c r="L4567" s="12"/>
      <c r="M4567" s="13"/>
      <c r="N4567" s="14"/>
      <c r="O4567" s="18" t="str">
        <f t="shared" ca="1" si="243"/>
        <v>23天</v>
      </c>
      <c r="P4567" s="80"/>
      <c r="Q4567" s="80"/>
      <c r="R4567" s="80">
        <v>100</v>
      </c>
      <c r="S4567" s="80">
        <v>9140102</v>
      </c>
    </row>
    <row r="4568" spans="1:19">
      <c r="A4568" s="7">
        <v>4575</v>
      </c>
      <c r="B4568" s="194" t="s">
        <v>705</v>
      </c>
      <c r="C4568" s="12" t="s">
        <v>10393</v>
      </c>
      <c r="D4568" s="7" t="str">
        <f t="shared" si="242"/>
        <v>中远箱</v>
      </c>
      <c r="E4568" s="12" t="s">
        <v>17174</v>
      </c>
      <c r="F4568" s="81">
        <v>41776</v>
      </c>
      <c r="G4568" s="80" t="s">
        <v>4342</v>
      </c>
      <c r="H4568" s="7" t="s">
        <v>9198</v>
      </c>
      <c r="I4568" s="24">
        <v>41778</v>
      </c>
      <c r="J4568" s="27"/>
      <c r="K4568" s="12" t="s">
        <v>5796</v>
      </c>
      <c r="L4568" s="12"/>
      <c r="M4568" s="13"/>
      <c r="N4568" s="14"/>
      <c r="O4568" s="18" t="str">
        <f t="shared" ca="1" si="243"/>
        <v>23天</v>
      </c>
      <c r="P4568" s="80"/>
      <c r="Q4568" s="80"/>
      <c r="R4568" s="80">
        <v>100</v>
      </c>
      <c r="S4568" s="80">
        <v>9140102</v>
      </c>
    </row>
    <row r="4569" spans="1:19">
      <c r="A4569" s="7">
        <v>4671</v>
      </c>
      <c r="B4569" s="194" t="s">
        <v>801</v>
      </c>
      <c r="C4569" s="12" t="s">
        <v>10393</v>
      </c>
      <c r="D4569" s="7" t="str">
        <f t="shared" si="242"/>
        <v>中远箱</v>
      </c>
      <c r="E4569" s="12" t="s">
        <v>15481</v>
      </c>
      <c r="F4569" s="81">
        <v>41794</v>
      </c>
      <c r="G4569" s="80" t="s">
        <v>4342</v>
      </c>
      <c r="H4569" s="7" t="s">
        <v>9198</v>
      </c>
      <c r="I4569" s="24"/>
      <c r="J4569" s="27"/>
      <c r="K4569" s="12"/>
      <c r="L4569" s="12"/>
      <c r="M4569" s="13"/>
      <c r="N4569" s="14"/>
      <c r="O4569" s="18" t="str">
        <f t="shared" ca="1" si="243"/>
        <v>5天</v>
      </c>
      <c r="P4569" s="80"/>
      <c r="Q4569" s="80"/>
      <c r="R4569" s="80"/>
      <c r="S4569" s="80"/>
    </row>
    <row r="4570" spans="1:19">
      <c r="A4570" s="7">
        <v>4672</v>
      </c>
      <c r="B4570" s="194" t="s">
        <v>802</v>
      </c>
      <c r="C4570" s="12" t="s">
        <v>10393</v>
      </c>
      <c r="D4570" s="7" t="str">
        <f t="shared" si="242"/>
        <v>中远箱</v>
      </c>
      <c r="E4570" s="12" t="s">
        <v>17174</v>
      </c>
      <c r="F4570" s="81">
        <v>41788</v>
      </c>
      <c r="G4570" s="80" t="s">
        <v>4342</v>
      </c>
      <c r="H4570" s="7" t="s">
        <v>9198</v>
      </c>
      <c r="I4570" s="24">
        <v>41793</v>
      </c>
      <c r="J4570" s="27"/>
      <c r="K4570" s="12" t="s">
        <v>378</v>
      </c>
      <c r="L4570" s="12"/>
      <c r="M4570" s="13"/>
      <c r="N4570" s="14"/>
      <c r="O4570" s="18" t="str">
        <f t="shared" ca="1" si="243"/>
        <v>11天</v>
      </c>
      <c r="P4570" s="80"/>
      <c r="Q4570" s="80"/>
      <c r="R4570" s="80"/>
      <c r="S4570" s="80"/>
    </row>
    <row r="4571" spans="1:19">
      <c r="A4571" s="7">
        <v>4578</v>
      </c>
      <c r="B4571" s="194" t="s">
        <v>708</v>
      </c>
      <c r="C4571" s="12" t="s">
        <v>10393</v>
      </c>
      <c r="D4571" s="7" t="str">
        <f t="shared" si="242"/>
        <v>中远箱</v>
      </c>
      <c r="E4571" s="12" t="s">
        <v>17174</v>
      </c>
      <c r="F4571" s="81">
        <v>41776</v>
      </c>
      <c r="G4571" s="80" t="s">
        <v>4342</v>
      </c>
      <c r="H4571" s="7" t="s">
        <v>9198</v>
      </c>
      <c r="I4571" s="24">
        <v>41780</v>
      </c>
      <c r="J4571" s="27"/>
      <c r="K4571" s="12" t="s">
        <v>5796</v>
      </c>
      <c r="L4571" s="12"/>
      <c r="M4571" s="13"/>
      <c r="N4571" s="14"/>
      <c r="O4571" s="18" t="str">
        <f t="shared" ca="1" si="243"/>
        <v>23天</v>
      </c>
      <c r="P4571" s="80"/>
      <c r="Q4571" s="80"/>
      <c r="R4571" s="80">
        <v>100</v>
      </c>
      <c r="S4571" s="80">
        <v>9140102</v>
      </c>
    </row>
    <row r="4572" spans="1:19">
      <c r="A4572" s="7">
        <v>4579</v>
      </c>
      <c r="B4572" s="194" t="s">
        <v>709</v>
      </c>
      <c r="C4572" s="12" t="s">
        <v>10393</v>
      </c>
      <c r="D4572" s="7" t="str">
        <f t="shared" si="242"/>
        <v>中远箱</v>
      </c>
      <c r="E4572" s="12" t="s">
        <v>17174</v>
      </c>
      <c r="F4572" s="81">
        <v>41776</v>
      </c>
      <c r="G4572" s="80" t="s">
        <v>4342</v>
      </c>
      <c r="H4572" s="7" t="s">
        <v>9198</v>
      </c>
      <c r="I4572" s="24">
        <v>41777</v>
      </c>
      <c r="J4572" s="27"/>
      <c r="K4572" s="12" t="s">
        <v>14540</v>
      </c>
      <c r="L4572" s="12"/>
      <c r="M4572" s="13"/>
      <c r="N4572" s="14"/>
      <c r="O4572" s="18" t="str">
        <f t="shared" ca="1" si="243"/>
        <v>23天</v>
      </c>
      <c r="P4572" s="80"/>
      <c r="Q4572" s="80"/>
      <c r="R4572" s="80"/>
      <c r="S4572" s="80"/>
    </row>
    <row r="4573" spans="1:19">
      <c r="A4573" s="7">
        <v>4673</v>
      </c>
      <c r="B4573" s="194" t="s">
        <v>803</v>
      </c>
      <c r="C4573" s="12" t="s">
        <v>10393</v>
      </c>
      <c r="D4573" s="7" t="str">
        <f t="shared" si="242"/>
        <v>中远箱</v>
      </c>
      <c r="E4573" s="12" t="s">
        <v>17174</v>
      </c>
      <c r="F4573" s="81">
        <v>41793</v>
      </c>
      <c r="G4573" s="80" t="s">
        <v>4342</v>
      </c>
      <c r="H4573" s="7" t="s">
        <v>9198</v>
      </c>
      <c r="I4573" s="24">
        <v>41793</v>
      </c>
      <c r="J4573" s="27"/>
      <c r="K4573" s="12" t="s">
        <v>378</v>
      </c>
      <c r="L4573" s="12"/>
      <c r="M4573" s="13"/>
      <c r="N4573" s="14"/>
      <c r="O4573" s="18" t="str">
        <f t="shared" ca="1" si="243"/>
        <v>6天</v>
      </c>
      <c r="P4573" s="80"/>
      <c r="Q4573" s="80"/>
      <c r="R4573" s="80"/>
      <c r="S4573" s="80"/>
    </row>
    <row r="4574" spans="1:19">
      <c r="A4574" s="7">
        <v>4674</v>
      </c>
      <c r="B4574" s="194" t="s">
        <v>804</v>
      </c>
      <c r="C4574" s="12" t="s">
        <v>10393</v>
      </c>
      <c r="D4574" s="7" t="str">
        <f t="shared" si="242"/>
        <v>中远箱</v>
      </c>
      <c r="E4574" s="12" t="s">
        <v>15481</v>
      </c>
      <c r="F4574" s="81">
        <v>41777</v>
      </c>
      <c r="G4574" s="80" t="s">
        <v>4342</v>
      </c>
      <c r="H4574" s="7" t="s">
        <v>9198</v>
      </c>
      <c r="I4574" s="24">
        <v>41793</v>
      </c>
      <c r="J4574" s="27"/>
      <c r="K4574" s="12" t="s">
        <v>378</v>
      </c>
      <c r="L4574" s="12"/>
      <c r="M4574" s="13"/>
      <c r="N4574" s="14"/>
      <c r="O4574" s="18" t="str">
        <f t="shared" ca="1" si="243"/>
        <v>22天</v>
      </c>
      <c r="P4574" s="80"/>
      <c r="Q4574" s="80"/>
      <c r="R4574" s="80"/>
      <c r="S4574" s="80"/>
    </row>
    <row r="4575" spans="1:19">
      <c r="A4575" s="7">
        <v>4675</v>
      </c>
      <c r="B4575" s="194" t="s">
        <v>805</v>
      </c>
      <c r="C4575" s="12" t="s">
        <v>10393</v>
      </c>
      <c r="D4575" s="7" t="str">
        <f t="shared" si="242"/>
        <v>中远箱</v>
      </c>
      <c r="E4575" s="12" t="s">
        <v>15481</v>
      </c>
      <c r="F4575" s="81">
        <v>41789</v>
      </c>
      <c r="G4575" s="80" t="s">
        <v>4342</v>
      </c>
      <c r="H4575" s="7" t="s">
        <v>9198</v>
      </c>
      <c r="I4575" s="24"/>
      <c r="J4575" s="27"/>
      <c r="K4575" s="12"/>
      <c r="L4575" s="12"/>
      <c r="M4575" s="13"/>
      <c r="N4575" s="14"/>
      <c r="O4575" s="18" t="str">
        <f t="shared" ca="1" si="243"/>
        <v>10天</v>
      </c>
      <c r="P4575" s="80"/>
      <c r="Q4575" s="80"/>
      <c r="R4575" s="80"/>
      <c r="S4575" s="80"/>
    </row>
    <row r="4576" spans="1:19">
      <c r="A4576" s="7">
        <v>4676</v>
      </c>
      <c r="B4576" s="194" t="s">
        <v>806</v>
      </c>
      <c r="C4576" s="12" t="s">
        <v>10393</v>
      </c>
      <c r="D4576" s="7" t="str">
        <f t="shared" si="242"/>
        <v>中远箱</v>
      </c>
      <c r="E4576" s="12" t="s">
        <v>15481</v>
      </c>
      <c r="F4576" s="81">
        <v>41794</v>
      </c>
      <c r="G4576" s="80" t="s">
        <v>4342</v>
      </c>
      <c r="H4576" s="7" t="s">
        <v>9198</v>
      </c>
      <c r="I4576" s="24"/>
      <c r="J4576" s="27"/>
      <c r="K4576" s="12"/>
      <c r="L4576" s="12"/>
      <c r="M4576" s="13"/>
      <c r="N4576" s="14"/>
      <c r="O4576" s="18" t="str">
        <f t="shared" ca="1" si="243"/>
        <v>5天</v>
      </c>
      <c r="P4576" s="80"/>
      <c r="Q4576" s="80"/>
      <c r="R4576" s="80"/>
      <c r="S4576" s="80"/>
    </row>
    <row r="4577" spans="1:19">
      <c r="A4577" s="7">
        <v>4677</v>
      </c>
      <c r="B4577" s="194" t="s">
        <v>807</v>
      </c>
      <c r="C4577" s="12" t="s">
        <v>10393</v>
      </c>
      <c r="D4577" s="7" t="str">
        <f t="shared" si="242"/>
        <v>中远箱</v>
      </c>
      <c r="E4577" s="12" t="s">
        <v>15481</v>
      </c>
      <c r="F4577" s="81">
        <v>41788</v>
      </c>
      <c r="G4577" s="80" t="s">
        <v>4342</v>
      </c>
      <c r="H4577" s="7" t="s">
        <v>9198</v>
      </c>
      <c r="I4577" s="24"/>
      <c r="J4577" s="27"/>
      <c r="K4577" s="12"/>
      <c r="L4577" s="12"/>
      <c r="M4577" s="13"/>
      <c r="N4577" s="14"/>
      <c r="O4577" s="18" t="str">
        <f t="shared" ca="1" si="243"/>
        <v>11天</v>
      </c>
      <c r="P4577" s="80"/>
      <c r="Q4577" s="80"/>
      <c r="R4577" s="80"/>
      <c r="S4577" s="80"/>
    </row>
    <row r="4578" spans="1:19">
      <c r="A4578" s="7">
        <v>4678</v>
      </c>
      <c r="B4578" s="194" t="s">
        <v>808</v>
      </c>
      <c r="C4578" s="12" t="s">
        <v>10393</v>
      </c>
      <c r="D4578" s="7" t="str">
        <f t="shared" si="242"/>
        <v>中远箱</v>
      </c>
      <c r="E4578" s="12" t="s">
        <v>15481</v>
      </c>
      <c r="F4578" s="81">
        <v>41789</v>
      </c>
      <c r="G4578" s="80" t="s">
        <v>4342</v>
      </c>
      <c r="H4578" s="7" t="s">
        <v>9198</v>
      </c>
      <c r="I4578" s="24"/>
      <c r="J4578" s="27"/>
      <c r="K4578" s="12"/>
      <c r="L4578" s="12"/>
      <c r="M4578" s="13"/>
      <c r="N4578" s="14"/>
      <c r="O4578" s="18" t="str">
        <f t="shared" ca="1" si="243"/>
        <v>10天</v>
      </c>
      <c r="P4578" s="80"/>
      <c r="Q4578" s="80"/>
      <c r="R4578" s="80"/>
      <c r="S4578" s="80"/>
    </row>
    <row r="4579" spans="1:19">
      <c r="A4579" s="7">
        <v>4679</v>
      </c>
      <c r="B4579" s="194" t="s">
        <v>809</v>
      </c>
      <c r="C4579" s="12" t="s">
        <v>10393</v>
      </c>
      <c r="D4579" s="7" t="str">
        <f t="shared" si="242"/>
        <v>中远箱</v>
      </c>
      <c r="E4579" s="12" t="s">
        <v>15481</v>
      </c>
      <c r="F4579" s="81">
        <v>41798</v>
      </c>
      <c r="G4579" s="80" t="s">
        <v>4342</v>
      </c>
      <c r="H4579" s="7" t="s">
        <v>9198</v>
      </c>
      <c r="I4579" s="24"/>
      <c r="J4579" s="27"/>
      <c r="K4579" s="12"/>
      <c r="L4579" s="12"/>
      <c r="M4579" s="13"/>
      <c r="N4579" s="14"/>
      <c r="O4579" s="18" t="str">
        <f t="shared" ca="1" si="243"/>
        <v>1天</v>
      </c>
      <c r="P4579" s="80"/>
      <c r="Q4579" s="80"/>
      <c r="R4579" s="80"/>
      <c r="S4579" s="80"/>
    </row>
    <row r="4580" spans="1:19">
      <c r="A4580" s="7">
        <v>4587</v>
      </c>
      <c r="B4580" s="194" t="s">
        <v>717</v>
      </c>
      <c r="C4580" s="12" t="s">
        <v>10393</v>
      </c>
      <c r="D4580" s="7" t="str">
        <f t="shared" si="242"/>
        <v>中远箱</v>
      </c>
      <c r="E4580" s="12" t="s">
        <v>17174</v>
      </c>
      <c r="F4580" s="81">
        <v>41782</v>
      </c>
      <c r="G4580" s="80" t="s">
        <v>4342</v>
      </c>
      <c r="H4580" s="7" t="s">
        <v>9198</v>
      </c>
      <c r="I4580" s="24">
        <v>41785</v>
      </c>
      <c r="J4580" s="27"/>
      <c r="K4580" s="12" t="s">
        <v>473</v>
      </c>
      <c r="L4580" s="12"/>
      <c r="M4580" s="13"/>
      <c r="N4580" s="14"/>
      <c r="O4580" s="18" t="str">
        <f t="shared" ca="1" si="243"/>
        <v>17天</v>
      </c>
      <c r="P4580" s="80"/>
      <c r="Q4580" s="80"/>
      <c r="R4580" s="80"/>
      <c r="S4580" s="80"/>
    </row>
    <row r="4581" spans="1:19">
      <c r="A4581" s="7">
        <v>4680</v>
      </c>
      <c r="B4581" s="194" t="s">
        <v>810</v>
      </c>
      <c r="C4581" s="12" t="s">
        <v>10393</v>
      </c>
      <c r="D4581" s="7" t="str">
        <f t="shared" si="242"/>
        <v>中远箱</v>
      </c>
      <c r="E4581" s="12" t="s">
        <v>15481</v>
      </c>
      <c r="F4581" s="81">
        <v>41794</v>
      </c>
      <c r="G4581" s="80" t="s">
        <v>4342</v>
      </c>
      <c r="H4581" s="7" t="s">
        <v>9198</v>
      </c>
      <c r="I4581" s="24"/>
      <c r="J4581" s="27"/>
      <c r="K4581" s="12"/>
      <c r="L4581" s="12"/>
      <c r="M4581" s="13"/>
      <c r="N4581" s="14"/>
      <c r="O4581" s="18" t="str">
        <f t="shared" ca="1" si="243"/>
        <v>5天</v>
      </c>
      <c r="P4581" s="80"/>
      <c r="Q4581" s="80"/>
      <c r="R4581" s="80"/>
      <c r="S4581" s="80"/>
    </row>
    <row r="4582" spans="1:19">
      <c r="A4582" s="7">
        <v>4589</v>
      </c>
      <c r="B4582" s="194" t="s">
        <v>719</v>
      </c>
      <c r="C4582" s="12" t="s">
        <v>10393</v>
      </c>
      <c r="D4582" s="7" t="str">
        <f t="shared" si="242"/>
        <v>中远箱</v>
      </c>
      <c r="E4582" s="12" t="s">
        <v>17174</v>
      </c>
      <c r="F4582" s="81">
        <v>41786</v>
      </c>
      <c r="G4582" s="80" t="s">
        <v>4342</v>
      </c>
      <c r="H4582" s="7" t="s">
        <v>9198</v>
      </c>
      <c r="I4582" s="24">
        <v>41786</v>
      </c>
      <c r="J4582" s="27"/>
      <c r="K4582" s="12" t="s">
        <v>11429</v>
      </c>
      <c r="L4582" s="12"/>
      <c r="M4582" s="13"/>
      <c r="N4582" s="14"/>
      <c r="O4582" s="18" t="str">
        <f t="shared" ca="1" si="243"/>
        <v>13天</v>
      </c>
      <c r="P4582" s="80"/>
      <c r="Q4582" s="80"/>
      <c r="R4582" s="80"/>
      <c r="S4582" s="80"/>
    </row>
    <row r="4583" spans="1:19">
      <c r="A4583" s="7">
        <v>4681</v>
      </c>
      <c r="B4583" s="194" t="s">
        <v>811</v>
      </c>
      <c r="C4583" s="12" t="s">
        <v>10393</v>
      </c>
      <c r="D4583" s="7" t="str">
        <f t="shared" si="242"/>
        <v>中远箱</v>
      </c>
      <c r="E4583" s="12" t="s">
        <v>17174</v>
      </c>
      <c r="F4583" s="81">
        <v>41788</v>
      </c>
      <c r="G4583" s="80" t="s">
        <v>4342</v>
      </c>
      <c r="H4583" s="7" t="s">
        <v>9198</v>
      </c>
      <c r="I4583" s="24">
        <v>41789</v>
      </c>
      <c r="J4583" s="27"/>
      <c r="K4583" s="260" t="s">
        <v>17322</v>
      </c>
      <c r="L4583" s="12"/>
      <c r="M4583" s="13"/>
      <c r="N4583" s="14"/>
      <c r="O4583" s="18" t="str">
        <f t="shared" ca="1" si="243"/>
        <v>11天</v>
      </c>
      <c r="P4583" s="80"/>
      <c r="Q4583" s="80"/>
      <c r="R4583" s="80"/>
      <c r="S4583" s="80"/>
    </row>
    <row r="4584" spans="1:19">
      <c r="A4584" s="7">
        <v>4683</v>
      </c>
      <c r="B4584" s="194" t="s">
        <v>813</v>
      </c>
      <c r="C4584" s="12" t="s">
        <v>10393</v>
      </c>
      <c r="D4584" s="7" t="str">
        <f t="shared" si="242"/>
        <v>中远箱</v>
      </c>
      <c r="E4584" s="12" t="s">
        <v>15481</v>
      </c>
      <c r="F4584" s="81">
        <v>41793</v>
      </c>
      <c r="G4584" s="80" t="s">
        <v>4342</v>
      </c>
      <c r="H4584" s="7" t="s">
        <v>9198</v>
      </c>
      <c r="I4584" s="24"/>
      <c r="J4584" s="27"/>
      <c r="K4584" s="12"/>
      <c r="L4584" s="12"/>
      <c r="M4584" s="13"/>
      <c r="N4584" s="14"/>
      <c r="O4584" s="18" t="str">
        <f t="shared" ca="1" si="243"/>
        <v>6天</v>
      </c>
      <c r="P4584" s="80"/>
      <c r="Q4584" s="80"/>
      <c r="R4584" s="80"/>
      <c r="S4584" s="80"/>
    </row>
    <row r="4585" spans="1:19">
      <c r="A4585" s="7">
        <v>4592</v>
      </c>
      <c r="B4585" s="194" t="s">
        <v>722</v>
      </c>
      <c r="C4585" s="12" t="s">
        <v>10393</v>
      </c>
      <c r="D4585" s="7" t="str">
        <f t="shared" si="242"/>
        <v>中远箱</v>
      </c>
      <c r="E4585" s="12" t="s">
        <v>15481</v>
      </c>
      <c r="F4585" s="81">
        <v>41786</v>
      </c>
      <c r="G4585" s="80" t="s">
        <v>4342</v>
      </c>
      <c r="H4585" s="7" t="s">
        <v>9198</v>
      </c>
      <c r="I4585" s="24">
        <v>41786</v>
      </c>
      <c r="J4585" s="27"/>
      <c r="K4585" s="12" t="s">
        <v>378</v>
      </c>
      <c r="L4585" s="12"/>
      <c r="M4585" s="13"/>
      <c r="N4585" s="14"/>
      <c r="O4585" s="18" t="str">
        <f t="shared" ca="1" si="243"/>
        <v>13天</v>
      </c>
      <c r="P4585" s="80"/>
      <c r="Q4585" s="80"/>
      <c r="R4585" s="80"/>
      <c r="S4585" s="80"/>
    </row>
    <row r="4586" spans="1:19">
      <c r="A4586" s="7">
        <v>4593</v>
      </c>
      <c r="B4586" s="194" t="s">
        <v>723</v>
      </c>
      <c r="C4586" s="12" t="s">
        <v>10393</v>
      </c>
      <c r="D4586" s="7" t="str">
        <f t="shared" si="242"/>
        <v>中远箱</v>
      </c>
      <c r="E4586" s="12" t="s">
        <v>17174</v>
      </c>
      <c r="F4586" s="81">
        <v>41782</v>
      </c>
      <c r="G4586" s="80" t="s">
        <v>4342</v>
      </c>
      <c r="H4586" s="7" t="s">
        <v>9198</v>
      </c>
      <c r="I4586" s="24">
        <v>41784</v>
      </c>
      <c r="J4586" s="27"/>
      <c r="K4586" s="12" t="s">
        <v>504</v>
      </c>
      <c r="L4586" s="12"/>
      <c r="M4586" s="13"/>
      <c r="N4586" s="14"/>
      <c r="O4586" s="18" t="str">
        <f t="shared" ca="1" si="243"/>
        <v>17天</v>
      </c>
      <c r="P4586" s="80"/>
      <c r="Q4586" s="80"/>
      <c r="R4586" s="80"/>
      <c r="S4586" s="80"/>
    </row>
    <row r="4587" spans="1:19">
      <c r="A4587" s="7">
        <v>4594</v>
      </c>
      <c r="B4587" s="194" t="s">
        <v>724</v>
      </c>
      <c r="C4587" s="12" t="s">
        <v>10393</v>
      </c>
      <c r="D4587" s="7" t="str">
        <f t="shared" si="242"/>
        <v>中远箱</v>
      </c>
      <c r="E4587" s="12" t="s">
        <v>17174</v>
      </c>
      <c r="F4587" s="81">
        <v>41785</v>
      </c>
      <c r="G4587" s="80" t="s">
        <v>4342</v>
      </c>
      <c r="H4587" s="7" t="s">
        <v>9198</v>
      </c>
      <c r="I4587" s="24">
        <v>41787</v>
      </c>
      <c r="J4587" s="27"/>
      <c r="K4587" s="12" t="s">
        <v>5796</v>
      </c>
      <c r="L4587" s="12"/>
      <c r="M4587" s="13"/>
      <c r="N4587" s="14"/>
      <c r="O4587" s="18" t="str">
        <f t="shared" ca="1" si="243"/>
        <v>14天</v>
      </c>
      <c r="P4587" s="80"/>
      <c r="Q4587" s="80"/>
      <c r="R4587" s="80"/>
      <c r="S4587" s="80"/>
    </row>
    <row r="4588" spans="1:19">
      <c r="A4588" s="7">
        <v>4595</v>
      </c>
      <c r="B4588" s="194" t="s">
        <v>725</v>
      </c>
      <c r="C4588" s="12" t="s">
        <v>10393</v>
      </c>
      <c r="D4588" s="7" t="str">
        <f t="shared" si="242"/>
        <v>中远箱</v>
      </c>
      <c r="E4588" s="12" t="s">
        <v>17174</v>
      </c>
      <c r="F4588" s="81">
        <v>41781</v>
      </c>
      <c r="G4588" s="80" t="s">
        <v>4342</v>
      </c>
      <c r="H4588" s="7" t="s">
        <v>9198</v>
      </c>
      <c r="I4588" s="24">
        <v>41781</v>
      </c>
      <c r="J4588" s="27"/>
      <c r="K4588" s="12" t="s">
        <v>10395</v>
      </c>
      <c r="L4588" s="12"/>
      <c r="M4588" s="13"/>
      <c r="N4588" s="14"/>
      <c r="O4588" s="18" t="str">
        <f t="shared" ca="1" si="243"/>
        <v>18天</v>
      </c>
      <c r="P4588" s="80"/>
      <c r="Q4588" s="80"/>
      <c r="R4588" s="80">
        <v>100</v>
      </c>
      <c r="S4588" s="80">
        <v>9140102</v>
      </c>
    </row>
    <row r="4589" spans="1:19">
      <c r="A4589" s="7">
        <v>4685</v>
      </c>
      <c r="B4589" s="194" t="s">
        <v>814</v>
      </c>
      <c r="C4589" s="12" t="s">
        <v>10393</v>
      </c>
      <c r="D4589" s="7" t="str">
        <f t="shared" si="242"/>
        <v>中远箱</v>
      </c>
      <c r="E4589" s="12" t="s">
        <v>15481</v>
      </c>
      <c r="F4589" s="81">
        <v>41793</v>
      </c>
      <c r="G4589" s="80" t="s">
        <v>4342</v>
      </c>
      <c r="H4589" s="7" t="s">
        <v>9198</v>
      </c>
      <c r="I4589" s="24"/>
      <c r="J4589" s="27"/>
      <c r="K4589" s="12"/>
      <c r="L4589" s="12"/>
      <c r="M4589" s="13"/>
      <c r="N4589" s="14"/>
      <c r="O4589" s="18" t="str">
        <f t="shared" ca="1" si="243"/>
        <v>6天</v>
      </c>
      <c r="P4589" s="80"/>
      <c r="Q4589" s="80"/>
      <c r="R4589" s="80"/>
      <c r="S4589" s="80"/>
    </row>
    <row r="4590" spans="1:19">
      <c r="A4590" s="7">
        <v>4597</v>
      </c>
      <c r="B4590" s="194" t="s">
        <v>727</v>
      </c>
      <c r="C4590" s="12" t="s">
        <v>10393</v>
      </c>
      <c r="D4590" s="7" t="str">
        <f t="shared" si="242"/>
        <v>中远箱</v>
      </c>
      <c r="E4590" s="12" t="s">
        <v>17174</v>
      </c>
      <c r="F4590" s="81">
        <v>41782</v>
      </c>
      <c r="G4590" s="80" t="s">
        <v>4342</v>
      </c>
      <c r="H4590" s="7" t="s">
        <v>9198</v>
      </c>
      <c r="I4590" s="24">
        <v>41786</v>
      </c>
      <c r="J4590" s="27"/>
      <c r="K4590" s="12" t="s">
        <v>972</v>
      </c>
      <c r="L4590" s="12"/>
      <c r="M4590" s="13"/>
      <c r="N4590" s="14"/>
      <c r="O4590" s="18" t="str">
        <f t="shared" ca="1" si="243"/>
        <v>17天</v>
      </c>
      <c r="P4590" s="80"/>
      <c r="Q4590" s="80"/>
      <c r="R4590" s="80"/>
      <c r="S4590" s="80"/>
    </row>
    <row r="4591" spans="1:19">
      <c r="A4591" s="7">
        <v>4686</v>
      </c>
      <c r="B4591" s="194" t="s">
        <v>815</v>
      </c>
      <c r="C4591" s="12" t="s">
        <v>10393</v>
      </c>
      <c r="D4591" s="7" t="str">
        <f t="shared" si="242"/>
        <v>中远箱</v>
      </c>
      <c r="E4591" s="12" t="s">
        <v>17174</v>
      </c>
      <c r="F4591" s="81" t="str">
        <f>IF(ISNONTEXT(B4590),"","请输入日期")</f>
        <v>请输入日期</v>
      </c>
      <c r="G4591" s="80" t="s">
        <v>4342</v>
      </c>
      <c r="H4591" s="7" t="s">
        <v>9198</v>
      </c>
      <c r="I4591" s="24"/>
      <c r="J4591" s="27"/>
      <c r="K4591" s="12"/>
      <c r="L4591" s="12"/>
      <c r="M4591" s="13"/>
      <c r="N4591" s="14"/>
      <c r="O4591" s="18" t="e">
        <f t="shared" ca="1" si="243"/>
        <v>#VALUE!</v>
      </c>
      <c r="P4591" s="80"/>
      <c r="Q4591" s="80"/>
      <c r="R4591" s="80"/>
      <c r="S4591" s="80"/>
    </row>
    <row r="4592" spans="1:19">
      <c r="A4592" s="7">
        <v>4687</v>
      </c>
      <c r="B4592" s="194" t="s">
        <v>816</v>
      </c>
      <c r="C4592" s="12" t="s">
        <v>10393</v>
      </c>
      <c r="D4592" s="7" t="str">
        <f t="shared" si="242"/>
        <v>中远箱</v>
      </c>
      <c r="E4592" s="12" t="s">
        <v>17174</v>
      </c>
      <c r="F4592" s="81">
        <v>41793</v>
      </c>
      <c r="G4592" s="80" t="s">
        <v>4342</v>
      </c>
      <c r="H4592" s="7" t="s">
        <v>9198</v>
      </c>
      <c r="I4592" s="24">
        <v>41793</v>
      </c>
      <c r="J4592" s="27"/>
      <c r="K4592" s="12" t="s">
        <v>378</v>
      </c>
      <c r="L4592" s="12"/>
      <c r="M4592" s="13"/>
      <c r="N4592" s="14"/>
      <c r="O4592" s="18" t="str">
        <f t="shared" ca="1" si="243"/>
        <v>6天</v>
      </c>
      <c r="P4592" s="80"/>
      <c r="Q4592" s="80"/>
      <c r="R4592" s="80"/>
      <c r="S4592" s="80"/>
    </row>
    <row r="4593" spans="1:19">
      <c r="A4593" s="7">
        <v>4689</v>
      </c>
      <c r="B4593" s="194" t="s">
        <v>818</v>
      </c>
      <c r="C4593" s="12" t="s">
        <v>10393</v>
      </c>
      <c r="D4593" s="7" t="str">
        <f t="shared" si="242"/>
        <v>中远箱</v>
      </c>
      <c r="E4593" s="12" t="s">
        <v>15481</v>
      </c>
      <c r="F4593" s="81">
        <v>41777</v>
      </c>
      <c r="G4593" s="80" t="s">
        <v>4342</v>
      </c>
      <c r="H4593" s="7" t="s">
        <v>9198</v>
      </c>
      <c r="I4593" s="24">
        <v>41793</v>
      </c>
      <c r="J4593" s="27"/>
      <c r="K4593" s="12" t="s">
        <v>378</v>
      </c>
      <c r="L4593" s="12"/>
      <c r="M4593" s="13"/>
      <c r="N4593" s="14"/>
      <c r="O4593" s="18" t="str">
        <f t="shared" ca="1" si="243"/>
        <v>22天</v>
      </c>
      <c r="P4593" s="80"/>
      <c r="Q4593" s="80"/>
      <c r="R4593" s="80"/>
      <c r="S4593" s="80"/>
    </row>
    <row r="4594" spans="1:19">
      <c r="A4594" s="7">
        <v>4690</v>
      </c>
      <c r="B4594" s="194" t="s">
        <v>819</v>
      </c>
      <c r="C4594" s="12" t="s">
        <v>10393</v>
      </c>
      <c r="D4594" s="7" t="str">
        <f t="shared" si="242"/>
        <v>中远箱</v>
      </c>
      <c r="E4594" s="12" t="s">
        <v>17174</v>
      </c>
      <c r="F4594" s="81" t="str">
        <f>IF(ISNONTEXT(B4593),"","请输入日期")</f>
        <v>请输入日期</v>
      </c>
      <c r="G4594" s="80" t="s">
        <v>4342</v>
      </c>
      <c r="H4594" s="7" t="s">
        <v>9198</v>
      </c>
      <c r="I4594" s="24"/>
      <c r="J4594" s="27"/>
      <c r="K4594" s="12"/>
      <c r="L4594" s="12"/>
      <c r="M4594" s="13"/>
      <c r="N4594" s="14"/>
      <c r="O4594" s="18" t="e">
        <f t="shared" ca="1" si="243"/>
        <v>#VALUE!</v>
      </c>
      <c r="P4594" s="80"/>
      <c r="Q4594" s="80"/>
      <c r="R4594" s="80"/>
      <c r="S4594" s="80"/>
    </row>
    <row r="4595" spans="1:19">
      <c r="A4595" s="7">
        <v>4691</v>
      </c>
      <c r="B4595" s="194" t="s">
        <v>820</v>
      </c>
      <c r="C4595" s="12" t="s">
        <v>10393</v>
      </c>
      <c r="D4595" s="7" t="str">
        <f t="shared" si="242"/>
        <v>中远箱</v>
      </c>
      <c r="E4595" s="12" t="s">
        <v>15481</v>
      </c>
      <c r="F4595" s="81">
        <v>41788</v>
      </c>
      <c r="G4595" s="80" t="s">
        <v>4342</v>
      </c>
      <c r="H4595" s="7" t="s">
        <v>9198</v>
      </c>
      <c r="I4595" s="24">
        <v>41793</v>
      </c>
      <c r="J4595" s="27"/>
      <c r="K4595" s="12" t="s">
        <v>378</v>
      </c>
      <c r="L4595" s="12"/>
      <c r="M4595" s="13"/>
      <c r="N4595" s="14"/>
      <c r="O4595" s="18" t="str">
        <f t="shared" ca="1" si="243"/>
        <v>11天</v>
      </c>
      <c r="P4595" s="80"/>
      <c r="Q4595" s="80"/>
      <c r="R4595" s="80"/>
      <c r="S4595" s="80"/>
    </row>
    <row r="4596" spans="1:19">
      <c r="A4596" s="7">
        <v>4693</v>
      </c>
      <c r="B4596" s="194" t="s">
        <v>822</v>
      </c>
      <c r="C4596" s="12" t="s">
        <v>10393</v>
      </c>
      <c r="D4596" s="7" t="str">
        <f t="shared" si="242"/>
        <v>中远箱</v>
      </c>
      <c r="E4596" s="12" t="s">
        <v>15481</v>
      </c>
      <c r="F4596" s="81">
        <v>41797</v>
      </c>
      <c r="G4596" s="80" t="s">
        <v>4342</v>
      </c>
      <c r="H4596" s="7" t="s">
        <v>9198</v>
      </c>
      <c r="I4596" s="24"/>
      <c r="J4596" s="27"/>
      <c r="K4596" s="12"/>
      <c r="L4596" s="12"/>
      <c r="M4596" s="13"/>
      <c r="N4596" s="14"/>
      <c r="O4596" s="18" t="str">
        <f t="shared" ca="1" si="243"/>
        <v>2天</v>
      </c>
      <c r="P4596" s="80"/>
      <c r="Q4596" s="80"/>
      <c r="R4596" s="80"/>
      <c r="S4596" s="80"/>
    </row>
    <row r="4597" spans="1:19">
      <c r="A4597" s="7">
        <v>4604</v>
      </c>
      <c r="B4597" s="194" t="s">
        <v>734</v>
      </c>
      <c r="C4597" s="12" t="s">
        <v>10393</v>
      </c>
      <c r="D4597" s="7" t="str">
        <f t="shared" si="242"/>
        <v>中远箱</v>
      </c>
      <c r="E4597" s="12" t="s">
        <v>17174</v>
      </c>
      <c r="F4597" s="81">
        <v>41782</v>
      </c>
      <c r="G4597" s="80" t="s">
        <v>4342</v>
      </c>
      <c r="H4597" s="7" t="s">
        <v>9198</v>
      </c>
      <c r="I4597" s="24">
        <v>41784</v>
      </c>
      <c r="J4597" s="27"/>
      <c r="K4597" s="12" t="s">
        <v>504</v>
      </c>
      <c r="L4597" s="12"/>
      <c r="M4597" s="13"/>
      <c r="N4597" s="14"/>
      <c r="O4597" s="18" t="str">
        <f t="shared" ca="1" si="243"/>
        <v>17天</v>
      </c>
      <c r="P4597" s="80"/>
      <c r="Q4597" s="80"/>
      <c r="R4597" s="80"/>
      <c r="S4597" s="80"/>
    </row>
    <row r="4598" spans="1:19">
      <c r="A4598" s="7">
        <v>4695</v>
      </c>
      <c r="B4598" s="194" t="s">
        <v>824</v>
      </c>
      <c r="C4598" s="12" t="s">
        <v>10393</v>
      </c>
      <c r="D4598" s="7" t="str">
        <f t="shared" si="242"/>
        <v>中远箱</v>
      </c>
      <c r="E4598" s="12" t="s">
        <v>15481</v>
      </c>
      <c r="F4598" s="81">
        <v>41797</v>
      </c>
      <c r="G4598" s="80" t="s">
        <v>4342</v>
      </c>
      <c r="H4598" s="7" t="s">
        <v>9198</v>
      </c>
      <c r="I4598" s="24"/>
      <c r="J4598" s="27"/>
      <c r="K4598" s="12"/>
      <c r="L4598" s="12"/>
      <c r="M4598" s="13"/>
      <c r="N4598" s="14"/>
      <c r="O4598" s="18" t="str">
        <f t="shared" ca="1" si="243"/>
        <v>2天</v>
      </c>
      <c r="P4598" s="80"/>
      <c r="Q4598" s="80"/>
      <c r="R4598" s="80"/>
      <c r="S4598" s="80"/>
    </row>
    <row r="4599" spans="1:19">
      <c r="A4599" s="7">
        <v>4606</v>
      </c>
      <c r="B4599" s="194" t="s">
        <v>736</v>
      </c>
      <c r="C4599" s="12" t="s">
        <v>10393</v>
      </c>
      <c r="D4599" s="7" t="str">
        <f t="shared" si="242"/>
        <v>中远箱</v>
      </c>
      <c r="E4599" s="12" t="s">
        <v>17174</v>
      </c>
      <c r="F4599" s="81">
        <v>41782</v>
      </c>
      <c r="G4599" s="80" t="s">
        <v>4342</v>
      </c>
      <c r="H4599" s="7" t="s">
        <v>9198</v>
      </c>
      <c r="I4599" s="24">
        <v>41785</v>
      </c>
      <c r="J4599" s="27"/>
      <c r="K4599" s="12" t="s">
        <v>16249</v>
      </c>
      <c r="L4599" s="12"/>
      <c r="M4599" s="13"/>
      <c r="N4599" s="14"/>
      <c r="O4599" s="18" t="str">
        <f t="shared" ca="1" si="243"/>
        <v>17天</v>
      </c>
      <c r="P4599" s="80"/>
      <c r="Q4599" s="80"/>
      <c r="R4599" s="80"/>
      <c r="S4599" s="80"/>
    </row>
    <row r="4600" spans="1:19">
      <c r="A4600" s="7">
        <v>4697</v>
      </c>
      <c r="B4600" s="194" t="s">
        <v>826</v>
      </c>
      <c r="C4600" s="12" t="s">
        <v>10393</v>
      </c>
      <c r="D4600" s="7" t="str">
        <f t="shared" si="242"/>
        <v>中远箱</v>
      </c>
      <c r="E4600" s="12" t="s">
        <v>15481</v>
      </c>
      <c r="F4600" s="81">
        <v>41789</v>
      </c>
      <c r="G4600" s="80" t="s">
        <v>4342</v>
      </c>
      <c r="H4600" s="7" t="s">
        <v>9198</v>
      </c>
      <c r="I4600" s="24"/>
      <c r="J4600" s="27"/>
      <c r="K4600" s="12"/>
      <c r="L4600" s="12"/>
      <c r="M4600" s="13"/>
      <c r="N4600" s="14"/>
      <c r="O4600" s="18" t="str">
        <f t="shared" ca="1" si="243"/>
        <v>10天</v>
      </c>
      <c r="P4600" s="80"/>
      <c r="Q4600" s="80"/>
      <c r="R4600" s="80"/>
      <c r="S4600" s="80"/>
    </row>
    <row r="4601" spans="1:19">
      <c r="A4601" s="7">
        <v>4698</v>
      </c>
      <c r="B4601" s="194" t="s">
        <v>827</v>
      </c>
      <c r="C4601" s="12" t="s">
        <v>10393</v>
      </c>
      <c r="D4601" s="7" t="str">
        <f t="shared" si="242"/>
        <v>中远箱</v>
      </c>
      <c r="E4601" s="12" t="s">
        <v>15481</v>
      </c>
      <c r="F4601" s="81">
        <v>41788</v>
      </c>
      <c r="G4601" s="80" t="s">
        <v>4342</v>
      </c>
      <c r="H4601" s="7" t="s">
        <v>9198</v>
      </c>
      <c r="I4601" s="24"/>
      <c r="J4601" s="27"/>
      <c r="K4601" s="12"/>
      <c r="L4601" s="12"/>
      <c r="M4601" s="13"/>
      <c r="N4601" s="14"/>
      <c r="O4601" s="18" t="str">
        <f t="shared" ca="1" si="243"/>
        <v>11天</v>
      </c>
      <c r="P4601" s="80"/>
      <c r="Q4601" s="80"/>
      <c r="R4601" s="80"/>
      <c r="S4601" s="80"/>
    </row>
    <row r="4602" spans="1:19">
      <c r="A4602" s="7">
        <v>4699</v>
      </c>
      <c r="B4602" s="194" t="s">
        <v>828</v>
      </c>
      <c r="C4602" s="12" t="s">
        <v>10393</v>
      </c>
      <c r="D4602" s="7" t="str">
        <f t="shared" si="242"/>
        <v>中远箱</v>
      </c>
      <c r="E4602" s="12" t="s">
        <v>15481</v>
      </c>
      <c r="F4602" s="81">
        <v>41794</v>
      </c>
      <c r="G4602" s="80" t="s">
        <v>4342</v>
      </c>
      <c r="H4602" s="7" t="s">
        <v>9198</v>
      </c>
      <c r="I4602" s="24"/>
      <c r="J4602" s="27"/>
      <c r="K4602" s="12"/>
      <c r="L4602" s="12"/>
      <c r="M4602" s="13"/>
      <c r="N4602" s="14"/>
      <c r="O4602" s="18" t="str">
        <f t="shared" ca="1" si="243"/>
        <v>5天</v>
      </c>
      <c r="P4602" s="80"/>
      <c r="Q4602" s="80"/>
      <c r="R4602" s="80"/>
      <c r="S4602" s="80"/>
    </row>
    <row r="4603" spans="1:19">
      <c r="A4603" s="7">
        <v>4700</v>
      </c>
      <c r="B4603" s="194" t="s">
        <v>829</v>
      </c>
      <c r="C4603" s="12" t="s">
        <v>10393</v>
      </c>
      <c r="D4603" s="7" t="str">
        <f t="shared" si="242"/>
        <v>中远箱</v>
      </c>
      <c r="E4603" s="12" t="s">
        <v>15481</v>
      </c>
      <c r="F4603" s="81">
        <v>41797</v>
      </c>
      <c r="G4603" s="80" t="s">
        <v>4342</v>
      </c>
      <c r="H4603" s="7" t="s">
        <v>9198</v>
      </c>
      <c r="I4603" s="24">
        <v>41798</v>
      </c>
      <c r="J4603" s="27"/>
      <c r="K4603" s="277" t="s">
        <v>17618</v>
      </c>
      <c r="L4603" s="12"/>
      <c r="M4603" s="13"/>
      <c r="N4603" s="14"/>
      <c r="O4603" s="18" t="str">
        <f t="shared" ca="1" si="243"/>
        <v>2天</v>
      </c>
      <c r="P4603" s="80"/>
      <c r="Q4603" s="80"/>
      <c r="R4603" s="80"/>
      <c r="S4603" s="80"/>
    </row>
    <row r="4604" spans="1:19">
      <c r="A4604" s="7">
        <v>4701</v>
      </c>
      <c r="B4604" s="194" t="s">
        <v>830</v>
      </c>
      <c r="C4604" s="12" t="s">
        <v>10393</v>
      </c>
      <c r="D4604" s="7" t="str">
        <f t="shared" si="242"/>
        <v>中远箱</v>
      </c>
      <c r="E4604" s="12" t="s">
        <v>17174</v>
      </c>
      <c r="F4604" s="81">
        <v>41791</v>
      </c>
      <c r="G4604" s="80" t="s">
        <v>4342</v>
      </c>
      <c r="H4604" s="7" t="s">
        <v>9198</v>
      </c>
      <c r="I4604" s="24">
        <v>41791</v>
      </c>
      <c r="J4604" s="27"/>
      <c r="K4604" s="260" t="s">
        <v>17325</v>
      </c>
      <c r="L4604" s="12"/>
      <c r="M4604" s="13"/>
      <c r="N4604" s="14"/>
      <c r="O4604" s="18" t="str">
        <f t="shared" ca="1" si="243"/>
        <v>8天</v>
      </c>
      <c r="P4604" s="80"/>
      <c r="Q4604" s="80"/>
      <c r="R4604" s="80"/>
      <c r="S4604" s="80"/>
    </row>
    <row r="4605" spans="1:19">
      <c r="A4605" s="7">
        <v>4702</v>
      </c>
      <c r="B4605" s="194" t="s">
        <v>831</v>
      </c>
      <c r="C4605" s="12" t="s">
        <v>10393</v>
      </c>
      <c r="D4605" s="7" t="str">
        <f t="shared" si="242"/>
        <v>中远箱</v>
      </c>
      <c r="E4605" s="12" t="s">
        <v>15481</v>
      </c>
      <c r="F4605" s="81">
        <v>41795</v>
      </c>
      <c r="G4605" s="80" t="s">
        <v>4342</v>
      </c>
      <c r="H4605" s="7" t="s">
        <v>9198</v>
      </c>
      <c r="I4605" s="24"/>
      <c r="J4605" s="27"/>
      <c r="K4605" s="12"/>
      <c r="L4605" s="12"/>
      <c r="M4605" s="13"/>
      <c r="N4605" s="14"/>
      <c r="O4605" s="18" t="str">
        <f t="shared" ca="1" si="243"/>
        <v>4天</v>
      </c>
      <c r="P4605" s="80"/>
      <c r="Q4605" s="80"/>
      <c r="R4605" s="80"/>
      <c r="S4605" s="80"/>
    </row>
    <row r="4606" spans="1:19">
      <c r="A4606" s="7">
        <v>4703</v>
      </c>
      <c r="B4606" s="194" t="s">
        <v>832</v>
      </c>
      <c r="C4606" s="12" t="s">
        <v>10393</v>
      </c>
      <c r="D4606" s="7" t="str">
        <f t="shared" si="242"/>
        <v>中远箱</v>
      </c>
      <c r="E4606" s="12" t="s">
        <v>17174</v>
      </c>
      <c r="F4606" s="81">
        <v>41788</v>
      </c>
      <c r="G4606" s="80" t="s">
        <v>4342</v>
      </c>
      <c r="H4606" s="7" t="s">
        <v>9198</v>
      </c>
      <c r="I4606" s="24">
        <v>41789</v>
      </c>
      <c r="J4606" s="27"/>
      <c r="K4606" s="260" t="s">
        <v>17322</v>
      </c>
      <c r="L4606" s="12"/>
      <c r="M4606" s="13"/>
      <c r="N4606" s="14"/>
      <c r="O4606" s="18" t="str">
        <f t="shared" ca="1" si="243"/>
        <v>11天</v>
      </c>
      <c r="P4606" s="80"/>
      <c r="Q4606" s="80"/>
      <c r="R4606" s="80"/>
      <c r="S4606" s="80"/>
    </row>
    <row r="4607" spans="1:19">
      <c r="A4607" s="7">
        <v>4704</v>
      </c>
      <c r="B4607" s="194" t="s">
        <v>833</v>
      </c>
      <c r="C4607" s="12" t="s">
        <v>10393</v>
      </c>
      <c r="D4607" s="7" t="str">
        <f t="shared" si="242"/>
        <v>中远箱</v>
      </c>
      <c r="E4607" s="12" t="s">
        <v>15481</v>
      </c>
      <c r="F4607" s="81">
        <v>41789</v>
      </c>
      <c r="G4607" s="80" t="s">
        <v>4342</v>
      </c>
      <c r="H4607" s="7" t="s">
        <v>9198</v>
      </c>
      <c r="I4607" s="24"/>
      <c r="J4607" s="27"/>
      <c r="K4607" s="12"/>
      <c r="L4607" s="12"/>
      <c r="M4607" s="13"/>
      <c r="N4607" s="14"/>
      <c r="O4607" s="18" t="str">
        <f t="shared" ca="1" si="243"/>
        <v>10天</v>
      </c>
      <c r="P4607" s="80"/>
      <c r="Q4607" s="80"/>
      <c r="R4607" s="80"/>
      <c r="S4607" s="80"/>
    </row>
    <row r="4608" spans="1:19">
      <c r="A4608" s="7">
        <v>4705</v>
      </c>
      <c r="B4608" s="194" t="s">
        <v>834</v>
      </c>
      <c r="C4608" s="12" t="s">
        <v>10393</v>
      </c>
      <c r="D4608" s="7" t="str">
        <f t="shared" si="242"/>
        <v>中远箱</v>
      </c>
      <c r="E4608" s="12" t="s">
        <v>15481</v>
      </c>
      <c r="F4608" s="81">
        <v>41789</v>
      </c>
      <c r="G4608" s="80" t="s">
        <v>4342</v>
      </c>
      <c r="H4608" s="7" t="s">
        <v>9198</v>
      </c>
      <c r="I4608" s="24"/>
      <c r="J4608" s="27"/>
      <c r="K4608" s="12"/>
      <c r="L4608" s="12"/>
      <c r="M4608" s="13"/>
      <c r="N4608" s="14"/>
      <c r="O4608" s="18" t="str">
        <f t="shared" ca="1" si="243"/>
        <v>10天</v>
      </c>
      <c r="P4608" s="80"/>
      <c r="Q4608" s="80"/>
      <c r="R4608" s="80"/>
      <c r="S4608" s="80"/>
    </row>
    <row r="4609" spans="1:19">
      <c r="A4609" s="7">
        <v>4706</v>
      </c>
      <c r="B4609" s="194" t="s">
        <v>835</v>
      </c>
      <c r="C4609" s="12" t="s">
        <v>10393</v>
      </c>
      <c r="D4609" s="7" t="str">
        <f t="shared" si="242"/>
        <v>中远箱</v>
      </c>
      <c r="E4609" s="12" t="s">
        <v>15481</v>
      </c>
      <c r="F4609" s="81">
        <v>41795</v>
      </c>
      <c r="G4609" s="80" t="s">
        <v>4342</v>
      </c>
      <c r="H4609" s="7" t="s">
        <v>9198</v>
      </c>
      <c r="I4609" s="24">
        <v>41797</v>
      </c>
      <c r="J4609" s="27"/>
      <c r="K4609" s="277" t="s">
        <v>17616</v>
      </c>
      <c r="L4609" s="12"/>
      <c r="M4609" s="13"/>
      <c r="N4609" s="14"/>
      <c r="O4609" s="18" t="str">
        <f t="shared" ca="1" si="243"/>
        <v>4天</v>
      </c>
      <c r="P4609" s="80"/>
      <c r="Q4609" s="80"/>
      <c r="R4609" s="80"/>
      <c r="S4609" s="80"/>
    </row>
    <row r="4610" spans="1:19">
      <c r="A4610" s="7">
        <v>4708</v>
      </c>
      <c r="B4610" s="194" t="s">
        <v>837</v>
      </c>
      <c r="C4610" s="12" t="s">
        <v>10393</v>
      </c>
      <c r="D4610" s="7" t="str">
        <f t="shared" ref="D4610:D4673" si="244">IF(B4610="","","中远箱")</f>
        <v>中远箱</v>
      </c>
      <c r="E4610" s="12" t="s">
        <v>15481</v>
      </c>
      <c r="F4610" s="81">
        <v>41795</v>
      </c>
      <c r="G4610" s="80" t="s">
        <v>4342</v>
      </c>
      <c r="H4610" s="7" t="s">
        <v>9198</v>
      </c>
      <c r="I4610" s="24"/>
      <c r="J4610" s="27"/>
      <c r="K4610" s="12"/>
      <c r="L4610" s="12"/>
      <c r="M4610" s="13"/>
      <c r="N4610" s="14"/>
      <c r="O4610" s="18" t="str">
        <f t="shared" ref="O4610:O4673" ca="1" si="245">IF(ISNONTEXT(J4610),DATEDIF(F4610,TODAY(),"d")&amp;"天","出场")</f>
        <v>4天</v>
      </c>
      <c r="P4610" s="80"/>
      <c r="Q4610" s="80"/>
      <c r="R4610" s="80"/>
      <c r="S4610" s="80"/>
    </row>
    <row r="4611" spans="1:19">
      <c r="A4611" s="7">
        <v>4709</v>
      </c>
      <c r="B4611" s="194" t="s">
        <v>838</v>
      </c>
      <c r="C4611" s="12" t="s">
        <v>10393</v>
      </c>
      <c r="D4611" s="7" t="str">
        <f t="shared" si="244"/>
        <v>中远箱</v>
      </c>
      <c r="E4611" s="12" t="s">
        <v>15481</v>
      </c>
      <c r="F4611" s="81">
        <v>41795</v>
      </c>
      <c r="G4611" s="80" t="s">
        <v>4342</v>
      </c>
      <c r="H4611" s="7" t="s">
        <v>9198</v>
      </c>
      <c r="I4611" s="24">
        <v>41795</v>
      </c>
      <c r="J4611" s="27"/>
      <c r="K4611" s="277" t="s">
        <v>17400</v>
      </c>
      <c r="L4611" s="12"/>
      <c r="M4611" s="13"/>
      <c r="N4611" s="14"/>
      <c r="O4611" s="18" t="str">
        <f t="shared" ca="1" si="245"/>
        <v>4天</v>
      </c>
      <c r="P4611" s="80"/>
      <c r="Q4611" s="80"/>
      <c r="R4611" s="80"/>
      <c r="S4611" s="80"/>
    </row>
    <row r="4612" spans="1:19">
      <c r="A4612" s="7">
        <v>4710</v>
      </c>
      <c r="B4612" s="194" t="s">
        <v>839</v>
      </c>
      <c r="C4612" s="12" t="s">
        <v>10393</v>
      </c>
      <c r="D4612" s="7" t="str">
        <f t="shared" si="244"/>
        <v>中远箱</v>
      </c>
      <c r="E4612" s="12" t="s">
        <v>15481</v>
      </c>
      <c r="F4612" s="81">
        <v>41786</v>
      </c>
      <c r="G4612" s="80" t="s">
        <v>4342</v>
      </c>
      <c r="H4612" s="7" t="s">
        <v>9198</v>
      </c>
      <c r="I4612" s="24">
        <v>41793</v>
      </c>
      <c r="J4612" s="27"/>
      <c r="K4612" s="12" t="s">
        <v>378</v>
      </c>
      <c r="L4612" s="12"/>
      <c r="M4612" s="13"/>
      <c r="N4612" s="14"/>
      <c r="O4612" s="18" t="str">
        <f t="shared" ca="1" si="245"/>
        <v>13天</v>
      </c>
      <c r="P4612" s="80"/>
      <c r="Q4612" s="80"/>
      <c r="R4612" s="80"/>
      <c r="S4612" s="80"/>
    </row>
    <row r="4613" spans="1:19">
      <c r="A4613" s="7">
        <v>4711</v>
      </c>
      <c r="B4613" s="194" t="s">
        <v>840</v>
      </c>
      <c r="C4613" s="12" t="s">
        <v>10393</v>
      </c>
      <c r="D4613" s="7" t="str">
        <f t="shared" si="244"/>
        <v>中远箱</v>
      </c>
      <c r="E4613" s="12" t="s">
        <v>17174</v>
      </c>
      <c r="F4613" s="81">
        <v>41782</v>
      </c>
      <c r="G4613" s="80" t="s">
        <v>4342</v>
      </c>
      <c r="H4613" s="7" t="s">
        <v>9198</v>
      </c>
      <c r="I4613" s="24">
        <v>41793</v>
      </c>
      <c r="J4613" s="27"/>
      <c r="K4613" s="12" t="s">
        <v>378</v>
      </c>
      <c r="L4613" s="12"/>
      <c r="M4613" s="13"/>
      <c r="N4613" s="14"/>
      <c r="O4613" s="18" t="str">
        <f t="shared" ca="1" si="245"/>
        <v>17天</v>
      </c>
      <c r="P4613" s="80"/>
      <c r="Q4613" s="80"/>
      <c r="R4613" s="80"/>
      <c r="S4613" s="80"/>
    </row>
    <row r="4614" spans="1:19">
      <c r="A4614" s="7">
        <v>4712</v>
      </c>
      <c r="B4614" s="194" t="s">
        <v>841</v>
      </c>
      <c r="C4614" s="12" t="s">
        <v>10393</v>
      </c>
      <c r="D4614" s="7" t="str">
        <f t="shared" si="244"/>
        <v>中远箱</v>
      </c>
      <c r="E4614" s="12" t="s">
        <v>17174</v>
      </c>
      <c r="F4614" s="81">
        <v>41789</v>
      </c>
      <c r="G4614" s="80" t="s">
        <v>4342</v>
      </c>
      <c r="H4614" s="7" t="s">
        <v>9198</v>
      </c>
      <c r="I4614" s="24">
        <v>41789</v>
      </c>
      <c r="J4614" s="27"/>
      <c r="K4614" s="12" t="s">
        <v>93</v>
      </c>
      <c r="L4614" s="12"/>
      <c r="M4614" s="13"/>
      <c r="N4614" s="14"/>
      <c r="O4614" s="18" t="str">
        <f t="shared" ca="1" si="245"/>
        <v>10天</v>
      </c>
      <c r="P4614" s="80"/>
      <c r="Q4614" s="80"/>
      <c r="R4614" s="80"/>
      <c r="S4614" s="80"/>
    </row>
    <row r="4615" spans="1:19">
      <c r="A4615" s="7">
        <v>4713</v>
      </c>
      <c r="B4615" s="194" t="s">
        <v>842</v>
      </c>
      <c r="C4615" s="12" t="s">
        <v>10393</v>
      </c>
      <c r="D4615" s="7" t="str">
        <f t="shared" si="244"/>
        <v>中远箱</v>
      </c>
      <c r="E4615" s="12" t="s">
        <v>15481</v>
      </c>
      <c r="F4615" s="81">
        <v>41786</v>
      </c>
      <c r="G4615" s="80" t="s">
        <v>4342</v>
      </c>
      <c r="H4615" s="7" t="s">
        <v>9198</v>
      </c>
      <c r="I4615" s="24"/>
      <c r="J4615" s="27"/>
      <c r="K4615" s="12"/>
      <c r="L4615" s="12"/>
      <c r="M4615" s="13"/>
      <c r="N4615" s="14"/>
      <c r="O4615" s="18" t="str">
        <f t="shared" ca="1" si="245"/>
        <v>13天</v>
      </c>
      <c r="P4615" s="80"/>
      <c r="Q4615" s="80"/>
      <c r="R4615" s="80"/>
      <c r="S4615" s="80"/>
    </row>
    <row r="4616" spans="1:19">
      <c r="A4616" s="7">
        <v>4714</v>
      </c>
      <c r="B4616" s="194" t="s">
        <v>843</v>
      </c>
      <c r="C4616" s="12" t="s">
        <v>10393</v>
      </c>
      <c r="D4616" s="7" t="str">
        <f t="shared" si="244"/>
        <v>中远箱</v>
      </c>
      <c r="E4616" s="12" t="s">
        <v>17174</v>
      </c>
      <c r="F4616" s="81">
        <v>41793</v>
      </c>
      <c r="G4616" s="80" t="s">
        <v>4342</v>
      </c>
      <c r="H4616" s="7" t="s">
        <v>9198</v>
      </c>
      <c r="I4616" s="24">
        <v>41793</v>
      </c>
      <c r="J4616" s="27"/>
      <c r="K4616" s="12" t="s">
        <v>378</v>
      </c>
      <c r="L4616" s="12"/>
      <c r="M4616" s="13"/>
      <c r="N4616" s="14"/>
      <c r="O4616" s="18" t="str">
        <f t="shared" ca="1" si="245"/>
        <v>6天</v>
      </c>
      <c r="P4616" s="80"/>
      <c r="Q4616" s="80"/>
      <c r="R4616" s="80"/>
      <c r="S4616" s="80"/>
    </row>
    <row r="4617" spans="1:19">
      <c r="A4617" s="7">
        <v>4715</v>
      </c>
      <c r="B4617" s="194" t="s">
        <v>844</v>
      </c>
      <c r="C4617" s="12" t="s">
        <v>10393</v>
      </c>
      <c r="D4617" s="7" t="str">
        <f t="shared" si="244"/>
        <v>中远箱</v>
      </c>
      <c r="E4617" s="12" t="s">
        <v>15481</v>
      </c>
      <c r="F4617" s="81">
        <v>41794</v>
      </c>
      <c r="G4617" s="80" t="s">
        <v>4342</v>
      </c>
      <c r="H4617" s="7" t="s">
        <v>9198</v>
      </c>
      <c r="I4617" s="24"/>
      <c r="J4617" s="27"/>
      <c r="K4617" s="12"/>
      <c r="L4617" s="12"/>
      <c r="M4617" s="13"/>
      <c r="N4617" s="14"/>
      <c r="O4617" s="18" t="str">
        <f t="shared" ca="1" si="245"/>
        <v>5天</v>
      </c>
      <c r="P4617" s="80"/>
      <c r="Q4617" s="80"/>
      <c r="R4617" s="80"/>
      <c r="S4617" s="80"/>
    </row>
    <row r="4618" spans="1:19">
      <c r="A4618" s="7">
        <v>4716</v>
      </c>
      <c r="B4618" s="194" t="s">
        <v>845</v>
      </c>
      <c r="C4618" s="12" t="s">
        <v>10393</v>
      </c>
      <c r="D4618" s="7" t="str">
        <f t="shared" si="244"/>
        <v>中远箱</v>
      </c>
      <c r="E4618" s="12" t="s">
        <v>15481</v>
      </c>
      <c r="F4618" s="81">
        <v>41789</v>
      </c>
      <c r="G4618" s="80" t="s">
        <v>4342</v>
      </c>
      <c r="H4618" s="7" t="s">
        <v>9198</v>
      </c>
      <c r="I4618" s="24">
        <v>41791</v>
      </c>
      <c r="J4618" s="27"/>
      <c r="K4618" s="260" t="s">
        <v>17325</v>
      </c>
      <c r="L4618" s="12"/>
      <c r="M4618" s="13"/>
      <c r="N4618" s="14"/>
      <c r="O4618" s="18" t="str">
        <f t="shared" ca="1" si="245"/>
        <v>10天</v>
      </c>
      <c r="P4618" s="80"/>
      <c r="Q4618" s="80"/>
      <c r="R4618" s="80"/>
      <c r="S4618" s="80"/>
    </row>
    <row r="4619" spans="1:19">
      <c r="A4619" s="7">
        <v>4717</v>
      </c>
      <c r="B4619" s="194" t="s">
        <v>846</v>
      </c>
      <c r="C4619" s="12" t="s">
        <v>10393</v>
      </c>
      <c r="D4619" s="7" t="str">
        <f t="shared" si="244"/>
        <v>中远箱</v>
      </c>
      <c r="E4619" s="12" t="s">
        <v>15481</v>
      </c>
      <c r="F4619" s="81">
        <v>41789</v>
      </c>
      <c r="G4619" s="80" t="s">
        <v>4342</v>
      </c>
      <c r="H4619" s="7" t="s">
        <v>9198</v>
      </c>
      <c r="I4619" s="24"/>
      <c r="J4619" s="27"/>
      <c r="K4619" s="12"/>
      <c r="L4619" s="12"/>
      <c r="M4619" s="13"/>
      <c r="N4619" s="14"/>
      <c r="O4619" s="18" t="str">
        <f t="shared" ca="1" si="245"/>
        <v>10天</v>
      </c>
      <c r="P4619" s="80"/>
      <c r="Q4619" s="80"/>
      <c r="R4619" s="80"/>
      <c r="S4619" s="80"/>
    </row>
    <row r="4620" spans="1:19">
      <c r="A4620" s="7">
        <v>4718</v>
      </c>
      <c r="B4620" s="194" t="s">
        <v>847</v>
      </c>
      <c r="C4620" s="12" t="s">
        <v>10393</v>
      </c>
      <c r="D4620" s="7" t="str">
        <f t="shared" si="244"/>
        <v>中远箱</v>
      </c>
      <c r="E4620" s="12" t="s">
        <v>17174</v>
      </c>
      <c r="F4620" s="81">
        <v>41788</v>
      </c>
      <c r="G4620" s="80" t="s">
        <v>4342</v>
      </c>
      <c r="H4620" s="7" t="s">
        <v>9198</v>
      </c>
      <c r="I4620" s="24">
        <v>41788</v>
      </c>
      <c r="J4620" s="27"/>
      <c r="K4620" s="12" t="s">
        <v>8077</v>
      </c>
      <c r="L4620" s="12"/>
      <c r="M4620" s="13"/>
      <c r="N4620" s="14"/>
      <c r="O4620" s="18" t="str">
        <f t="shared" ca="1" si="245"/>
        <v>11天</v>
      </c>
      <c r="P4620" s="80"/>
      <c r="Q4620" s="80"/>
      <c r="R4620" s="80"/>
      <c r="S4620" s="80"/>
    </row>
    <row r="4621" spans="1:19">
      <c r="A4621" s="7">
        <v>4719</v>
      </c>
      <c r="B4621" s="194" t="s">
        <v>11617</v>
      </c>
      <c r="C4621" s="12" t="s">
        <v>10393</v>
      </c>
      <c r="D4621" s="7" t="str">
        <f t="shared" si="244"/>
        <v>中远箱</v>
      </c>
      <c r="E4621" s="12" t="s">
        <v>17174</v>
      </c>
      <c r="F4621" s="81">
        <v>41791</v>
      </c>
      <c r="G4621" s="80" t="s">
        <v>4342</v>
      </c>
      <c r="H4621" s="7" t="s">
        <v>9198</v>
      </c>
      <c r="I4621" s="24">
        <v>41791</v>
      </c>
      <c r="J4621" s="27"/>
      <c r="K4621" s="260" t="s">
        <v>17325</v>
      </c>
      <c r="L4621" s="12"/>
      <c r="M4621" s="13"/>
      <c r="N4621" s="14"/>
      <c r="O4621" s="18" t="str">
        <f t="shared" ca="1" si="245"/>
        <v>8天</v>
      </c>
      <c r="P4621" s="80"/>
      <c r="Q4621" s="80"/>
      <c r="R4621" s="80"/>
      <c r="S4621" s="80"/>
    </row>
    <row r="4622" spans="1:19">
      <c r="A4622" s="7">
        <v>4720</v>
      </c>
      <c r="B4622" s="194" t="s">
        <v>848</v>
      </c>
      <c r="C4622" s="12" t="s">
        <v>10393</v>
      </c>
      <c r="D4622" s="7" t="str">
        <f t="shared" si="244"/>
        <v>中远箱</v>
      </c>
      <c r="E4622" s="12" t="s">
        <v>17174</v>
      </c>
      <c r="F4622" s="81">
        <v>41793</v>
      </c>
      <c r="G4622" s="80" t="s">
        <v>4342</v>
      </c>
      <c r="H4622" s="7" t="s">
        <v>9198</v>
      </c>
      <c r="I4622" s="24">
        <v>41793</v>
      </c>
      <c r="J4622" s="27"/>
      <c r="K4622" s="12" t="s">
        <v>378</v>
      </c>
      <c r="L4622" s="12"/>
      <c r="M4622" s="13"/>
      <c r="N4622" s="14"/>
      <c r="O4622" s="18" t="str">
        <f t="shared" ca="1" si="245"/>
        <v>6天</v>
      </c>
      <c r="P4622" s="80"/>
      <c r="Q4622" s="80"/>
      <c r="R4622" s="80"/>
      <c r="S4622" s="80"/>
    </row>
    <row r="4623" spans="1:19">
      <c r="A4623" s="7">
        <v>4721</v>
      </c>
      <c r="B4623" s="194" t="s">
        <v>849</v>
      </c>
      <c r="C4623" s="12" t="s">
        <v>10393</v>
      </c>
      <c r="D4623" s="7" t="str">
        <f t="shared" si="244"/>
        <v>中远箱</v>
      </c>
      <c r="E4623" s="12" t="s">
        <v>17174</v>
      </c>
      <c r="F4623" s="81">
        <v>41791</v>
      </c>
      <c r="G4623" s="80" t="s">
        <v>4342</v>
      </c>
      <c r="H4623" s="7" t="s">
        <v>9198</v>
      </c>
      <c r="I4623" s="24">
        <v>41798</v>
      </c>
      <c r="J4623" s="27"/>
      <c r="K4623" s="277" t="s">
        <v>17619</v>
      </c>
      <c r="L4623" s="12"/>
      <c r="M4623" s="13"/>
      <c r="N4623" s="14"/>
      <c r="O4623" s="18" t="str">
        <f t="shared" ca="1" si="245"/>
        <v>8天</v>
      </c>
      <c r="P4623" s="80"/>
      <c r="Q4623" s="80"/>
      <c r="R4623" s="80"/>
      <c r="S4623" s="80"/>
    </row>
    <row r="4624" spans="1:19">
      <c r="A4624" s="7">
        <v>4722</v>
      </c>
      <c r="B4624" s="194" t="s">
        <v>850</v>
      </c>
      <c r="C4624" s="12" t="s">
        <v>10393</v>
      </c>
      <c r="D4624" s="7" t="str">
        <f t="shared" si="244"/>
        <v>中远箱</v>
      </c>
      <c r="E4624" s="12" t="s">
        <v>15481</v>
      </c>
      <c r="F4624" s="81">
        <v>41793</v>
      </c>
      <c r="G4624" s="80" t="s">
        <v>4342</v>
      </c>
      <c r="H4624" s="7" t="s">
        <v>9198</v>
      </c>
      <c r="I4624" s="24"/>
      <c r="J4624" s="27"/>
      <c r="K4624" s="12"/>
      <c r="L4624" s="12"/>
      <c r="M4624" s="13"/>
      <c r="N4624" s="14"/>
      <c r="O4624" s="18" t="str">
        <f t="shared" ca="1" si="245"/>
        <v>6天</v>
      </c>
      <c r="P4624" s="80"/>
      <c r="Q4624" s="80"/>
      <c r="R4624" s="80"/>
      <c r="S4624" s="80"/>
    </row>
    <row r="4625" spans="1:19">
      <c r="A4625" s="7">
        <v>4723</v>
      </c>
      <c r="B4625" s="194" t="s">
        <v>851</v>
      </c>
      <c r="C4625" s="12" t="s">
        <v>10393</v>
      </c>
      <c r="D4625" s="7" t="str">
        <f t="shared" si="244"/>
        <v>中远箱</v>
      </c>
      <c r="E4625" s="12" t="s">
        <v>15481</v>
      </c>
      <c r="F4625" s="81">
        <v>41794</v>
      </c>
      <c r="G4625" s="80" t="s">
        <v>4342</v>
      </c>
      <c r="H4625" s="7" t="s">
        <v>9198</v>
      </c>
      <c r="I4625" s="24">
        <v>41794</v>
      </c>
      <c r="J4625" s="27"/>
      <c r="K4625" s="260" t="s">
        <v>17362</v>
      </c>
      <c r="L4625" s="12"/>
      <c r="M4625" s="13"/>
      <c r="N4625" s="14"/>
      <c r="O4625" s="18" t="str">
        <f t="shared" ca="1" si="245"/>
        <v>5天</v>
      </c>
      <c r="P4625" s="80"/>
      <c r="Q4625" s="80"/>
      <c r="R4625" s="80"/>
      <c r="S4625" s="80"/>
    </row>
    <row r="4626" spans="1:19">
      <c r="A4626" s="7">
        <v>4724</v>
      </c>
      <c r="B4626" s="194" t="s">
        <v>852</v>
      </c>
      <c r="C4626" s="12" t="s">
        <v>10393</v>
      </c>
      <c r="D4626" s="7" t="str">
        <f t="shared" si="244"/>
        <v>中远箱</v>
      </c>
      <c r="E4626" s="12" t="s">
        <v>17174</v>
      </c>
      <c r="F4626" s="81">
        <v>41791</v>
      </c>
      <c r="G4626" s="80" t="s">
        <v>4342</v>
      </c>
      <c r="H4626" s="7" t="s">
        <v>9198</v>
      </c>
      <c r="I4626" s="24">
        <v>41797</v>
      </c>
      <c r="J4626" s="27"/>
      <c r="K4626" s="277" t="s">
        <v>17619</v>
      </c>
      <c r="L4626" s="12"/>
      <c r="M4626" s="13"/>
      <c r="N4626" s="14"/>
      <c r="O4626" s="18" t="str">
        <f t="shared" ca="1" si="245"/>
        <v>8天</v>
      </c>
      <c r="P4626" s="80"/>
      <c r="Q4626" s="80"/>
      <c r="R4626" s="80"/>
      <c r="S4626" s="80"/>
    </row>
    <row r="4627" spans="1:19">
      <c r="A4627" s="7">
        <v>4725</v>
      </c>
      <c r="B4627" s="194" t="s">
        <v>853</v>
      </c>
      <c r="C4627" s="12" t="s">
        <v>10393</v>
      </c>
      <c r="D4627" s="7" t="str">
        <f t="shared" si="244"/>
        <v>中远箱</v>
      </c>
      <c r="E4627" s="12" t="s">
        <v>15481</v>
      </c>
      <c r="F4627" s="81">
        <v>41788</v>
      </c>
      <c r="G4627" s="80" t="s">
        <v>4342</v>
      </c>
      <c r="H4627" s="7" t="s">
        <v>9198</v>
      </c>
      <c r="I4627" s="24">
        <v>41793</v>
      </c>
      <c r="J4627" s="27"/>
      <c r="K4627" s="12" t="s">
        <v>378</v>
      </c>
      <c r="L4627" s="12"/>
      <c r="M4627" s="13"/>
      <c r="N4627" s="14"/>
      <c r="O4627" s="18" t="str">
        <f t="shared" ca="1" si="245"/>
        <v>11天</v>
      </c>
      <c r="P4627" s="80"/>
      <c r="Q4627" s="80"/>
      <c r="R4627" s="80"/>
      <c r="S4627" s="80"/>
    </row>
    <row r="4628" spans="1:19">
      <c r="A4628" s="7">
        <v>4726</v>
      </c>
      <c r="B4628" s="194" t="s">
        <v>854</v>
      </c>
      <c r="C4628" s="12" t="s">
        <v>10393</v>
      </c>
      <c r="D4628" s="7" t="str">
        <f t="shared" si="244"/>
        <v>中远箱</v>
      </c>
      <c r="E4628" s="12" t="s">
        <v>15481</v>
      </c>
      <c r="F4628" s="81">
        <v>41786</v>
      </c>
      <c r="G4628" s="80" t="s">
        <v>4342</v>
      </c>
      <c r="H4628" s="7" t="s">
        <v>9198</v>
      </c>
      <c r="I4628" s="24"/>
      <c r="J4628" s="27"/>
      <c r="K4628" s="12"/>
      <c r="L4628" s="12"/>
      <c r="M4628" s="13"/>
      <c r="N4628" s="14"/>
      <c r="O4628" s="18" t="str">
        <f t="shared" ca="1" si="245"/>
        <v>13天</v>
      </c>
      <c r="P4628" s="80"/>
      <c r="Q4628" s="80"/>
      <c r="R4628" s="80"/>
      <c r="S4628" s="80"/>
    </row>
    <row r="4629" spans="1:19">
      <c r="A4629" s="7">
        <v>4727</v>
      </c>
      <c r="B4629" s="194" t="s">
        <v>855</v>
      </c>
      <c r="C4629" s="12" t="s">
        <v>10393</v>
      </c>
      <c r="D4629" s="7" t="str">
        <f t="shared" si="244"/>
        <v>中远箱</v>
      </c>
      <c r="E4629" s="12" t="s">
        <v>17174</v>
      </c>
      <c r="F4629" s="81">
        <v>41788</v>
      </c>
      <c r="G4629" s="80" t="s">
        <v>4342</v>
      </c>
      <c r="H4629" s="7" t="s">
        <v>9198</v>
      </c>
      <c r="I4629" s="24">
        <v>41788</v>
      </c>
      <c r="J4629" s="27"/>
      <c r="K4629" s="12" t="s">
        <v>175</v>
      </c>
      <c r="L4629" s="12"/>
      <c r="M4629" s="13"/>
      <c r="N4629" s="14"/>
      <c r="O4629" s="18" t="str">
        <f t="shared" ca="1" si="245"/>
        <v>11天</v>
      </c>
      <c r="P4629" s="80"/>
      <c r="Q4629" s="80"/>
      <c r="R4629" s="80"/>
      <c r="S4629" s="80"/>
    </row>
    <row r="4630" spans="1:19">
      <c r="A4630" s="7">
        <v>4728</v>
      </c>
      <c r="B4630" s="194" t="s">
        <v>857</v>
      </c>
      <c r="C4630" s="12" t="s">
        <v>10393</v>
      </c>
      <c r="D4630" s="7" t="str">
        <f t="shared" si="244"/>
        <v>中远箱</v>
      </c>
      <c r="E4630" s="12" t="s">
        <v>17174</v>
      </c>
      <c r="F4630" s="81">
        <v>41796</v>
      </c>
      <c r="G4630" s="80" t="s">
        <v>4342</v>
      </c>
      <c r="H4630" s="7" t="s">
        <v>9198</v>
      </c>
      <c r="I4630" s="24">
        <v>41797</v>
      </c>
      <c r="J4630" s="27"/>
      <c r="K4630" s="277" t="s">
        <v>17619</v>
      </c>
      <c r="L4630" s="12"/>
      <c r="M4630" s="13"/>
      <c r="N4630" s="14"/>
      <c r="O4630" s="18" t="str">
        <f t="shared" ca="1" si="245"/>
        <v>3天</v>
      </c>
      <c r="P4630" s="80"/>
      <c r="Q4630" s="80"/>
      <c r="R4630" s="80"/>
      <c r="S4630" s="80"/>
    </row>
    <row r="4631" spans="1:19">
      <c r="A4631" s="7">
        <v>4729</v>
      </c>
      <c r="B4631" s="194" t="s">
        <v>858</v>
      </c>
      <c r="C4631" s="12" t="s">
        <v>10393</v>
      </c>
      <c r="D4631" s="7" t="str">
        <f t="shared" si="244"/>
        <v>中远箱</v>
      </c>
      <c r="E4631" s="12" t="s">
        <v>17174</v>
      </c>
      <c r="F4631" s="81">
        <v>41789</v>
      </c>
      <c r="G4631" s="80" t="s">
        <v>4342</v>
      </c>
      <c r="H4631" s="7" t="s">
        <v>9198</v>
      </c>
      <c r="I4631" s="24">
        <v>41796</v>
      </c>
      <c r="J4631" s="27"/>
      <c r="K4631" s="277" t="s">
        <v>17617</v>
      </c>
      <c r="L4631" s="12"/>
      <c r="M4631" s="13"/>
      <c r="N4631" s="14"/>
      <c r="O4631" s="18" t="str">
        <f t="shared" ca="1" si="245"/>
        <v>10天</v>
      </c>
      <c r="P4631" s="80"/>
      <c r="Q4631" s="80"/>
      <c r="R4631" s="80"/>
      <c r="S4631" s="80"/>
    </row>
    <row r="4632" spans="1:19">
      <c r="A4632" s="7">
        <v>4730</v>
      </c>
      <c r="B4632" s="194" t="s">
        <v>860</v>
      </c>
      <c r="C4632" s="12" t="s">
        <v>10393</v>
      </c>
      <c r="D4632" s="7" t="str">
        <f t="shared" si="244"/>
        <v>中远箱</v>
      </c>
      <c r="E4632" s="12" t="s">
        <v>15481</v>
      </c>
      <c r="F4632" s="81">
        <v>41793</v>
      </c>
      <c r="G4632" s="80" t="s">
        <v>4342</v>
      </c>
      <c r="H4632" s="7" t="s">
        <v>9198</v>
      </c>
      <c r="I4632" s="24">
        <v>41793</v>
      </c>
      <c r="J4632" s="27"/>
      <c r="K4632" s="260" t="s">
        <v>17338</v>
      </c>
      <c r="L4632" s="12"/>
      <c r="M4632" s="13"/>
      <c r="N4632" s="14"/>
      <c r="O4632" s="18" t="str">
        <f t="shared" ca="1" si="245"/>
        <v>6天</v>
      </c>
      <c r="P4632" s="80"/>
      <c r="Q4632" s="80"/>
      <c r="R4632" s="80"/>
      <c r="S4632" s="80"/>
    </row>
    <row r="4633" spans="1:19">
      <c r="A4633" s="7">
        <v>4731</v>
      </c>
      <c r="B4633" s="194" t="s">
        <v>861</v>
      </c>
      <c r="C4633" s="12" t="s">
        <v>10393</v>
      </c>
      <c r="D4633" s="7" t="str">
        <f t="shared" si="244"/>
        <v>中远箱</v>
      </c>
      <c r="E4633" s="12" t="s">
        <v>15481</v>
      </c>
      <c r="F4633" s="81">
        <v>41797</v>
      </c>
      <c r="G4633" s="80" t="s">
        <v>4342</v>
      </c>
      <c r="H4633" s="7" t="s">
        <v>9198</v>
      </c>
      <c r="I4633" s="24"/>
      <c r="J4633" s="27"/>
      <c r="K4633" s="12"/>
      <c r="L4633" s="12"/>
      <c r="M4633" s="13"/>
      <c r="N4633" s="14"/>
      <c r="O4633" s="18" t="str">
        <f t="shared" ca="1" si="245"/>
        <v>2天</v>
      </c>
      <c r="P4633" s="80"/>
      <c r="Q4633" s="80"/>
      <c r="R4633" s="80"/>
      <c r="S4633" s="80"/>
    </row>
    <row r="4634" spans="1:19">
      <c r="A4634" s="7">
        <v>4732</v>
      </c>
      <c r="B4634" s="194" t="s">
        <v>771</v>
      </c>
      <c r="C4634" s="12" t="s">
        <v>10393</v>
      </c>
      <c r="D4634" s="7" t="str">
        <f t="shared" si="244"/>
        <v>中远箱</v>
      </c>
      <c r="E4634" s="12" t="s">
        <v>17174</v>
      </c>
      <c r="F4634" s="81">
        <v>41784</v>
      </c>
      <c r="G4634" s="80" t="s">
        <v>4342</v>
      </c>
      <c r="H4634" s="7" t="s">
        <v>9198</v>
      </c>
      <c r="I4634" s="24">
        <v>41784</v>
      </c>
      <c r="J4634" s="27"/>
      <c r="K4634" s="12" t="s">
        <v>504</v>
      </c>
      <c r="L4634" s="12"/>
      <c r="M4634" s="13"/>
      <c r="N4634" s="14"/>
      <c r="O4634" s="18" t="str">
        <f t="shared" ca="1" si="245"/>
        <v>15天</v>
      </c>
      <c r="P4634" s="80"/>
      <c r="Q4634" s="80"/>
      <c r="R4634" s="80"/>
      <c r="S4634" s="80"/>
    </row>
    <row r="4635" spans="1:19">
      <c r="A4635" s="7">
        <v>4733</v>
      </c>
      <c r="B4635" s="194" t="s">
        <v>772</v>
      </c>
      <c r="C4635" s="12" t="s">
        <v>10393</v>
      </c>
      <c r="D4635" s="7" t="str">
        <f t="shared" si="244"/>
        <v>中远箱</v>
      </c>
      <c r="E4635" s="12" t="s">
        <v>17174</v>
      </c>
      <c r="F4635" s="81">
        <v>41784</v>
      </c>
      <c r="G4635" s="80" t="s">
        <v>4342</v>
      </c>
      <c r="H4635" s="7" t="s">
        <v>9198</v>
      </c>
      <c r="I4635" s="24">
        <v>41786</v>
      </c>
      <c r="J4635" s="27"/>
      <c r="K4635" s="12" t="s">
        <v>16249</v>
      </c>
      <c r="L4635" s="12"/>
      <c r="M4635" s="13"/>
      <c r="N4635" s="14"/>
      <c r="O4635" s="18" t="str">
        <f t="shared" ca="1" si="245"/>
        <v>15天</v>
      </c>
      <c r="P4635" s="80"/>
      <c r="Q4635" s="80"/>
      <c r="R4635" s="80"/>
      <c r="S4635" s="80"/>
    </row>
    <row r="4636" spans="1:19">
      <c r="A4636" s="7">
        <v>4734</v>
      </c>
      <c r="B4636" s="194" t="s">
        <v>773</v>
      </c>
      <c r="C4636" s="12" t="s">
        <v>10393</v>
      </c>
      <c r="D4636" s="7" t="str">
        <f t="shared" si="244"/>
        <v>中远箱</v>
      </c>
      <c r="E4636" s="12" t="s">
        <v>17174</v>
      </c>
      <c r="F4636" s="81">
        <v>41782</v>
      </c>
      <c r="G4636" s="80" t="s">
        <v>4342</v>
      </c>
      <c r="H4636" s="7" t="s">
        <v>9198</v>
      </c>
      <c r="I4636" s="24">
        <v>41782</v>
      </c>
      <c r="J4636" s="27"/>
      <c r="K4636" s="12" t="s">
        <v>10395</v>
      </c>
      <c r="L4636" s="12"/>
      <c r="M4636" s="13"/>
      <c r="N4636" s="14"/>
      <c r="O4636" s="18" t="str">
        <f t="shared" ca="1" si="245"/>
        <v>17天</v>
      </c>
      <c r="P4636" s="80"/>
      <c r="Q4636" s="80"/>
      <c r="R4636" s="80">
        <v>100</v>
      </c>
      <c r="S4636" s="80">
        <v>9140102</v>
      </c>
    </row>
    <row r="4637" spans="1:19">
      <c r="A4637" s="7">
        <v>4735</v>
      </c>
      <c r="B4637" s="194" t="s">
        <v>862</v>
      </c>
      <c r="C4637" s="12" t="s">
        <v>10393</v>
      </c>
      <c r="D4637" s="7" t="str">
        <f t="shared" si="244"/>
        <v>中远箱</v>
      </c>
      <c r="E4637" s="12" t="s">
        <v>15481</v>
      </c>
      <c r="F4637" s="81">
        <v>41789</v>
      </c>
      <c r="G4637" s="80" t="s">
        <v>4342</v>
      </c>
      <c r="H4637" s="7" t="s">
        <v>9198</v>
      </c>
      <c r="I4637" s="24"/>
      <c r="J4637" s="27"/>
      <c r="K4637" s="12"/>
      <c r="L4637" s="12"/>
      <c r="M4637" s="13"/>
      <c r="N4637" s="14"/>
      <c r="O4637" s="18" t="str">
        <f t="shared" ca="1" si="245"/>
        <v>10天</v>
      </c>
      <c r="P4637" s="80"/>
      <c r="Q4637" s="80"/>
      <c r="R4637" s="80"/>
      <c r="S4637" s="80"/>
    </row>
    <row r="4638" spans="1:19">
      <c r="A4638" s="7">
        <v>4736</v>
      </c>
      <c r="B4638" s="194" t="s">
        <v>863</v>
      </c>
      <c r="C4638" s="12" t="s">
        <v>10393</v>
      </c>
      <c r="D4638" s="7" t="str">
        <f t="shared" si="244"/>
        <v>中远箱</v>
      </c>
      <c r="E4638" s="12" t="s">
        <v>15481</v>
      </c>
      <c r="F4638" s="81">
        <v>41788</v>
      </c>
      <c r="G4638" s="80" t="s">
        <v>4342</v>
      </c>
      <c r="H4638" s="7" t="s">
        <v>9198</v>
      </c>
      <c r="I4638" s="24">
        <v>41793</v>
      </c>
      <c r="J4638" s="27"/>
      <c r="K4638" s="12" t="s">
        <v>378</v>
      </c>
      <c r="L4638" s="12"/>
      <c r="M4638" s="13"/>
      <c r="N4638" s="14"/>
      <c r="O4638" s="18" t="str">
        <f t="shared" ca="1" si="245"/>
        <v>11天</v>
      </c>
      <c r="P4638" s="80"/>
      <c r="Q4638" s="80"/>
      <c r="R4638" s="80"/>
      <c r="S4638" s="80"/>
    </row>
    <row r="4639" spans="1:19">
      <c r="A4639" s="7">
        <v>4737</v>
      </c>
      <c r="B4639" s="194" t="s">
        <v>864</v>
      </c>
      <c r="C4639" s="12" t="s">
        <v>10393</v>
      </c>
      <c r="D4639" s="7" t="str">
        <f t="shared" si="244"/>
        <v>中远箱</v>
      </c>
      <c r="E4639" s="12" t="s">
        <v>17174</v>
      </c>
      <c r="F4639" s="81" t="str">
        <f t="shared" ref="F4639:F4646" si="246">IF(ISNONTEXT(B4638),"","请输入日期")</f>
        <v>请输入日期</v>
      </c>
      <c r="G4639" s="80" t="s">
        <v>4342</v>
      </c>
      <c r="H4639" s="7" t="s">
        <v>9198</v>
      </c>
      <c r="I4639" s="24"/>
      <c r="J4639" s="27"/>
      <c r="K4639" s="12"/>
      <c r="L4639" s="12"/>
      <c r="M4639" s="13"/>
      <c r="N4639" s="14"/>
      <c r="O4639" s="18" t="e">
        <f t="shared" ca="1" si="245"/>
        <v>#VALUE!</v>
      </c>
      <c r="P4639" s="80"/>
      <c r="Q4639" s="80"/>
      <c r="R4639" s="80"/>
      <c r="S4639" s="80"/>
    </row>
    <row r="4640" spans="1:19">
      <c r="A4640" s="7">
        <v>4738</v>
      </c>
      <c r="B4640" s="194" t="s">
        <v>865</v>
      </c>
      <c r="C4640" s="12" t="s">
        <v>10393</v>
      </c>
      <c r="D4640" s="7" t="str">
        <f t="shared" si="244"/>
        <v>中远箱</v>
      </c>
      <c r="E4640" s="12" t="s">
        <v>17174</v>
      </c>
      <c r="F4640" s="81">
        <v>41793</v>
      </c>
      <c r="G4640" s="80" t="s">
        <v>4342</v>
      </c>
      <c r="H4640" s="7" t="s">
        <v>9198</v>
      </c>
      <c r="I4640" s="24">
        <v>41793</v>
      </c>
      <c r="J4640" s="27"/>
      <c r="K4640" s="12" t="s">
        <v>378</v>
      </c>
      <c r="L4640" s="12"/>
      <c r="M4640" s="13"/>
      <c r="N4640" s="14"/>
      <c r="O4640" s="18" t="str">
        <f t="shared" ca="1" si="245"/>
        <v>6天</v>
      </c>
      <c r="P4640" s="80"/>
      <c r="Q4640" s="80"/>
      <c r="R4640" s="80"/>
      <c r="S4640" s="80"/>
    </row>
    <row r="4641" spans="1:19">
      <c r="A4641" s="7">
        <v>4739</v>
      </c>
      <c r="B4641" s="194" t="s">
        <v>866</v>
      </c>
      <c r="C4641" s="12" t="s">
        <v>10393</v>
      </c>
      <c r="D4641" s="7" t="str">
        <f t="shared" si="244"/>
        <v>中远箱</v>
      </c>
      <c r="E4641" s="12" t="s">
        <v>15481</v>
      </c>
      <c r="F4641" s="81">
        <v>41794</v>
      </c>
      <c r="G4641" s="80" t="s">
        <v>4342</v>
      </c>
      <c r="H4641" s="7" t="s">
        <v>9198</v>
      </c>
      <c r="I4641" s="24"/>
      <c r="J4641" s="27"/>
      <c r="K4641" s="12"/>
      <c r="L4641" s="12"/>
      <c r="M4641" s="13"/>
      <c r="N4641" s="14"/>
      <c r="O4641" s="18" t="str">
        <f t="shared" ca="1" si="245"/>
        <v>5天</v>
      </c>
      <c r="P4641" s="80"/>
      <c r="Q4641" s="80"/>
      <c r="R4641" s="80"/>
      <c r="S4641" s="80"/>
    </row>
    <row r="4642" spans="1:19">
      <c r="A4642" s="7">
        <v>4740</v>
      </c>
      <c r="B4642" s="194" t="s">
        <v>867</v>
      </c>
      <c r="C4642" s="12" t="s">
        <v>10393</v>
      </c>
      <c r="D4642" s="7" t="str">
        <f t="shared" si="244"/>
        <v>中远箱</v>
      </c>
      <c r="E4642" s="12" t="s">
        <v>17174</v>
      </c>
      <c r="F4642" s="81">
        <v>41798</v>
      </c>
      <c r="G4642" s="80" t="s">
        <v>4342</v>
      </c>
      <c r="H4642" s="7" t="s">
        <v>9198</v>
      </c>
      <c r="I4642" s="24">
        <v>41798</v>
      </c>
      <c r="J4642" s="27"/>
      <c r="K4642" s="277" t="s">
        <v>17619</v>
      </c>
      <c r="L4642" s="12"/>
      <c r="M4642" s="13"/>
      <c r="N4642" s="14"/>
      <c r="O4642" s="18" t="str">
        <f t="shared" ca="1" si="245"/>
        <v>1天</v>
      </c>
      <c r="P4642" s="80"/>
      <c r="Q4642" s="80"/>
      <c r="R4642" s="80"/>
      <c r="S4642" s="80"/>
    </row>
    <row r="4643" spans="1:19">
      <c r="A4643" s="7">
        <v>4741</v>
      </c>
      <c r="B4643" s="194" t="s">
        <v>868</v>
      </c>
      <c r="C4643" s="12" t="s">
        <v>10393</v>
      </c>
      <c r="D4643" s="7" t="str">
        <f t="shared" si="244"/>
        <v>中远箱</v>
      </c>
      <c r="E4643" s="12" t="s">
        <v>17174</v>
      </c>
      <c r="F4643" s="81" t="str">
        <f t="shared" si="246"/>
        <v>请输入日期</v>
      </c>
      <c r="G4643" s="80" t="s">
        <v>4342</v>
      </c>
      <c r="H4643" s="7" t="s">
        <v>9198</v>
      </c>
      <c r="I4643" s="24"/>
      <c r="J4643" s="27"/>
      <c r="K4643" s="12"/>
      <c r="L4643" s="12"/>
      <c r="M4643" s="13"/>
      <c r="N4643" s="14"/>
      <c r="O4643" s="18" t="e">
        <f t="shared" ca="1" si="245"/>
        <v>#VALUE!</v>
      </c>
      <c r="P4643" s="80"/>
      <c r="Q4643" s="80"/>
      <c r="R4643" s="80"/>
      <c r="S4643" s="80"/>
    </row>
    <row r="4644" spans="1:19">
      <c r="A4644" s="7">
        <v>4742</v>
      </c>
      <c r="B4644" s="194" t="s">
        <v>869</v>
      </c>
      <c r="C4644" s="12" t="s">
        <v>10393</v>
      </c>
      <c r="D4644" s="7" t="str">
        <f t="shared" si="244"/>
        <v>中远箱</v>
      </c>
      <c r="E4644" s="12" t="s">
        <v>15481</v>
      </c>
      <c r="F4644" s="81">
        <v>41797</v>
      </c>
      <c r="G4644" s="80" t="s">
        <v>4342</v>
      </c>
      <c r="H4644" s="7" t="s">
        <v>9198</v>
      </c>
      <c r="I4644" s="24"/>
      <c r="J4644" s="27"/>
      <c r="K4644" s="12"/>
      <c r="L4644" s="12"/>
      <c r="M4644" s="13"/>
      <c r="N4644" s="14"/>
      <c r="O4644" s="18" t="str">
        <f t="shared" ca="1" si="245"/>
        <v>2天</v>
      </c>
      <c r="P4644" s="80"/>
      <c r="Q4644" s="80"/>
      <c r="R4644" s="80"/>
      <c r="S4644" s="80"/>
    </row>
    <row r="4645" spans="1:19">
      <c r="A4645" s="7">
        <v>4743</v>
      </c>
      <c r="B4645" s="194" t="s">
        <v>870</v>
      </c>
      <c r="C4645" s="12" t="s">
        <v>10393</v>
      </c>
      <c r="D4645" s="7" t="str">
        <f t="shared" si="244"/>
        <v>中远箱</v>
      </c>
      <c r="E4645" s="12" t="s">
        <v>17174</v>
      </c>
      <c r="F4645" s="81" t="str">
        <f t="shared" si="246"/>
        <v>请输入日期</v>
      </c>
      <c r="G4645" s="80" t="s">
        <v>4342</v>
      </c>
      <c r="H4645" s="7" t="s">
        <v>9198</v>
      </c>
      <c r="I4645" s="24"/>
      <c r="J4645" s="27"/>
      <c r="K4645" s="12"/>
      <c r="L4645" s="12"/>
      <c r="M4645" s="13"/>
      <c r="N4645" s="14"/>
      <c r="O4645" s="18" t="e">
        <f t="shared" ca="1" si="245"/>
        <v>#VALUE!</v>
      </c>
      <c r="P4645" s="80"/>
      <c r="Q4645" s="80"/>
      <c r="R4645" s="80"/>
      <c r="S4645" s="80"/>
    </row>
    <row r="4646" spans="1:19">
      <c r="A4646" s="7">
        <v>4744</v>
      </c>
      <c r="B4646" s="194" t="s">
        <v>871</v>
      </c>
      <c r="C4646" s="12" t="s">
        <v>10393</v>
      </c>
      <c r="D4646" s="7" t="str">
        <f t="shared" si="244"/>
        <v>中远箱</v>
      </c>
      <c r="E4646" s="12" t="s">
        <v>15481</v>
      </c>
      <c r="F4646" s="81">
        <v>41798</v>
      </c>
      <c r="G4646" s="80" t="s">
        <v>4342</v>
      </c>
      <c r="H4646" s="7" t="s">
        <v>9198</v>
      </c>
      <c r="I4646" s="24"/>
      <c r="J4646" s="27"/>
      <c r="K4646" s="12"/>
      <c r="L4646" s="12"/>
      <c r="M4646" s="13"/>
      <c r="N4646" s="14"/>
      <c r="O4646" s="18" t="str">
        <f t="shared" ca="1" si="245"/>
        <v>1天</v>
      </c>
      <c r="P4646" s="80"/>
      <c r="Q4646" s="80"/>
      <c r="R4646" s="80"/>
      <c r="S4646" s="80"/>
    </row>
    <row r="4647" spans="1:19">
      <c r="A4647" s="7">
        <v>4745</v>
      </c>
      <c r="B4647" s="194" t="s">
        <v>784</v>
      </c>
      <c r="C4647" s="12" t="s">
        <v>10393</v>
      </c>
      <c r="D4647" s="7" t="str">
        <f t="shared" si="244"/>
        <v>中远箱</v>
      </c>
      <c r="E4647" s="12" t="s">
        <v>15481</v>
      </c>
      <c r="F4647" s="81">
        <v>41786</v>
      </c>
      <c r="G4647" s="80" t="s">
        <v>4342</v>
      </c>
      <c r="H4647" s="7" t="s">
        <v>9198</v>
      </c>
      <c r="I4647" s="24">
        <v>41786</v>
      </c>
      <c r="J4647" s="27"/>
      <c r="K4647" s="12" t="s">
        <v>378</v>
      </c>
      <c r="L4647" s="12"/>
      <c r="M4647" s="13"/>
      <c r="N4647" s="14"/>
      <c r="O4647" s="18" t="str">
        <f t="shared" ca="1" si="245"/>
        <v>13天</v>
      </c>
      <c r="P4647" s="80"/>
      <c r="Q4647" s="80"/>
      <c r="R4647" s="80"/>
      <c r="S4647" s="80"/>
    </row>
    <row r="4648" spans="1:19">
      <c r="A4648" s="7">
        <v>4746</v>
      </c>
      <c r="B4648" s="194" t="s">
        <v>872</v>
      </c>
      <c r="C4648" s="12" t="s">
        <v>10393</v>
      </c>
      <c r="D4648" s="7" t="str">
        <f t="shared" si="244"/>
        <v>中远箱</v>
      </c>
      <c r="E4648" s="12" t="s">
        <v>15481</v>
      </c>
      <c r="F4648" s="81">
        <v>41797</v>
      </c>
      <c r="G4648" s="80" t="s">
        <v>4342</v>
      </c>
      <c r="H4648" s="7" t="s">
        <v>9198</v>
      </c>
      <c r="I4648" s="24"/>
      <c r="J4648" s="27"/>
      <c r="K4648" s="12"/>
      <c r="L4648" s="12"/>
      <c r="M4648" s="13"/>
      <c r="N4648" s="14"/>
      <c r="O4648" s="18" t="str">
        <f t="shared" ca="1" si="245"/>
        <v>2天</v>
      </c>
      <c r="P4648" s="80"/>
      <c r="Q4648" s="80"/>
      <c r="R4648" s="80"/>
      <c r="S4648" s="80"/>
    </row>
    <row r="4649" spans="1:19">
      <c r="A4649" s="7">
        <v>4747</v>
      </c>
      <c r="B4649" s="194" t="s">
        <v>873</v>
      </c>
      <c r="C4649" s="12" t="s">
        <v>10393</v>
      </c>
      <c r="D4649" s="7" t="str">
        <f t="shared" si="244"/>
        <v>中远箱</v>
      </c>
      <c r="E4649" s="12" t="s">
        <v>17174</v>
      </c>
      <c r="F4649" s="81" t="str">
        <f>IF(ISNONTEXT(B4648),"","请输入日期")</f>
        <v>请输入日期</v>
      </c>
      <c r="G4649" s="80" t="s">
        <v>4342</v>
      </c>
      <c r="H4649" s="7" t="s">
        <v>9198</v>
      </c>
      <c r="I4649" s="24"/>
      <c r="J4649" s="27"/>
      <c r="K4649" s="12"/>
      <c r="L4649" s="12"/>
      <c r="M4649" s="13"/>
      <c r="N4649" s="14"/>
      <c r="O4649" s="18" t="e">
        <f t="shared" ca="1" si="245"/>
        <v>#VALUE!</v>
      </c>
      <c r="P4649" s="80"/>
      <c r="Q4649" s="80"/>
      <c r="R4649" s="80"/>
      <c r="S4649" s="80"/>
    </row>
    <row r="4650" spans="1:19">
      <c r="A4650" s="7">
        <v>4748</v>
      </c>
      <c r="B4650" s="194" t="s">
        <v>787</v>
      </c>
      <c r="C4650" s="12" t="s">
        <v>10393</v>
      </c>
      <c r="D4650" s="7" t="str">
        <f t="shared" si="244"/>
        <v>中远箱</v>
      </c>
      <c r="E4650" s="12" t="s">
        <v>15481</v>
      </c>
      <c r="F4650" s="81">
        <v>41786</v>
      </c>
      <c r="G4650" s="80" t="s">
        <v>4342</v>
      </c>
      <c r="H4650" s="7" t="s">
        <v>9198</v>
      </c>
      <c r="I4650" s="24">
        <v>41786</v>
      </c>
      <c r="J4650" s="27"/>
      <c r="K4650" s="12" t="s">
        <v>378</v>
      </c>
      <c r="L4650" s="12"/>
      <c r="M4650" s="13"/>
      <c r="N4650" s="14"/>
      <c r="O4650" s="18" t="str">
        <f t="shared" ca="1" si="245"/>
        <v>13天</v>
      </c>
      <c r="P4650" s="80"/>
      <c r="Q4650" s="80"/>
      <c r="R4650" s="80"/>
      <c r="S4650" s="80"/>
    </row>
    <row r="4651" spans="1:19">
      <c r="A4651" s="7">
        <v>4749</v>
      </c>
      <c r="B4651" s="194" t="s">
        <v>874</v>
      </c>
      <c r="C4651" s="12" t="s">
        <v>10393</v>
      </c>
      <c r="D4651" s="7" t="str">
        <f t="shared" si="244"/>
        <v>中远箱</v>
      </c>
      <c r="E4651" s="12" t="s">
        <v>17174</v>
      </c>
      <c r="F4651" s="81" t="str">
        <f t="shared" ref="F4651:F4662" si="247">IF(ISNONTEXT(B4650),"","请输入日期")</f>
        <v>请输入日期</v>
      </c>
      <c r="G4651" s="80" t="s">
        <v>4342</v>
      </c>
      <c r="H4651" s="7" t="s">
        <v>9198</v>
      </c>
      <c r="I4651" s="24"/>
      <c r="J4651" s="27"/>
      <c r="K4651" s="12"/>
      <c r="L4651" s="12"/>
      <c r="M4651" s="13"/>
      <c r="N4651" s="14"/>
      <c r="O4651" s="18" t="e">
        <f t="shared" ca="1" si="245"/>
        <v>#VALUE!</v>
      </c>
      <c r="P4651" s="80"/>
      <c r="Q4651" s="80"/>
      <c r="R4651" s="80"/>
      <c r="S4651" s="80"/>
    </row>
    <row r="4652" spans="1:19">
      <c r="A4652" s="7">
        <v>4750</v>
      </c>
      <c r="B4652" s="194" t="s">
        <v>875</v>
      </c>
      <c r="C4652" s="12" t="s">
        <v>10393</v>
      </c>
      <c r="D4652" s="7" t="str">
        <f t="shared" si="244"/>
        <v>中远箱</v>
      </c>
      <c r="E4652" s="12" t="s">
        <v>15481</v>
      </c>
      <c r="F4652" s="81">
        <v>41795</v>
      </c>
      <c r="G4652" s="80" t="s">
        <v>4342</v>
      </c>
      <c r="H4652" s="7" t="s">
        <v>9198</v>
      </c>
      <c r="I4652" s="24">
        <v>41795</v>
      </c>
      <c r="J4652" s="27"/>
      <c r="K4652" s="277" t="s">
        <v>17402</v>
      </c>
      <c r="L4652" s="12"/>
      <c r="M4652" s="13"/>
      <c r="N4652" s="14"/>
      <c r="O4652" s="18" t="str">
        <f t="shared" ca="1" si="245"/>
        <v>4天</v>
      </c>
      <c r="P4652" s="80"/>
      <c r="Q4652" s="80"/>
      <c r="R4652" s="80"/>
      <c r="S4652" s="80"/>
    </row>
    <row r="4653" spans="1:19">
      <c r="A4653" s="7">
        <v>4751</v>
      </c>
      <c r="B4653" s="194" t="s">
        <v>876</v>
      </c>
      <c r="C4653" s="12" t="s">
        <v>10393</v>
      </c>
      <c r="D4653" s="7" t="str">
        <f t="shared" si="244"/>
        <v>中远箱</v>
      </c>
      <c r="E4653" s="12" t="s">
        <v>15481</v>
      </c>
      <c r="F4653" s="81">
        <v>41797</v>
      </c>
      <c r="G4653" s="80" t="s">
        <v>4342</v>
      </c>
      <c r="H4653" s="7" t="s">
        <v>9198</v>
      </c>
      <c r="I4653" s="24"/>
      <c r="J4653" s="27"/>
      <c r="K4653" s="12"/>
      <c r="L4653" s="12"/>
      <c r="M4653" s="13"/>
      <c r="N4653" s="14"/>
      <c r="O4653" s="18" t="str">
        <f t="shared" ca="1" si="245"/>
        <v>2天</v>
      </c>
      <c r="P4653" s="80"/>
      <c r="Q4653" s="80"/>
      <c r="R4653" s="80"/>
      <c r="S4653" s="80"/>
    </row>
    <row r="4654" spans="1:19">
      <c r="A4654" s="7">
        <v>4752</v>
      </c>
      <c r="B4654" s="194" t="s">
        <v>877</v>
      </c>
      <c r="C4654" s="12" t="s">
        <v>10393</v>
      </c>
      <c r="D4654" s="7" t="str">
        <f t="shared" si="244"/>
        <v>中远箱</v>
      </c>
      <c r="E4654" s="12" t="s">
        <v>17174</v>
      </c>
      <c r="F4654" s="81" t="str">
        <f t="shared" si="247"/>
        <v>请输入日期</v>
      </c>
      <c r="G4654" s="80" t="s">
        <v>4342</v>
      </c>
      <c r="H4654" s="7" t="s">
        <v>9198</v>
      </c>
      <c r="I4654" s="24"/>
      <c r="J4654" s="27"/>
      <c r="K4654" s="12"/>
      <c r="L4654" s="12"/>
      <c r="M4654" s="13"/>
      <c r="N4654" s="14"/>
      <c r="O4654" s="18" t="e">
        <f t="shared" ca="1" si="245"/>
        <v>#VALUE!</v>
      </c>
      <c r="P4654" s="80"/>
      <c r="Q4654" s="80"/>
      <c r="R4654" s="80"/>
      <c r="S4654" s="80"/>
    </row>
    <row r="4655" spans="1:19">
      <c r="A4655" s="7">
        <v>4753</v>
      </c>
      <c r="B4655" s="194" t="s">
        <v>878</v>
      </c>
      <c r="C4655" s="12" t="s">
        <v>10393</v>
      </c>
      <c r="D4655" s="7" t="str">
        <f t="shared" si="244"/>
        <v>中远箱</v>
      </c>
      <c r="E4655" s="12" t="s">
        <v>17174</v>
      </c>
      <c r="F4655" s="81" t="str">
        <f t="shared" si="247"/>
        <v>请输入日期</v>
      </c>
      <c r="G4655" s="80" t="s">
        <v>4342</v>
      </c>
      <c r="H4655" s="7" t="s">
        <v>9198</v>
      </c>
      <c r="I4655" s="24"/>
      <c r="J4655" s="27"/>
      <c r="K4655" s="12"/>
      <c r="L4655" s="12"/>
      <c r="M4655" s="13"/>
      <c r="N4655" s="14"/>
      <c r="O4655" s="18" t="e">
        <f t="shared" ca="1" si="245"/>
        <v>#VALUE!</v>
      </c>
      <c r="P4655" s="80"/>
      <c r="Q4655" s="80"/>
      <c r="R4655" s="80"/>
      <c r="S4655" s="80"/>
    </row>
    <row r="4656" spans="1:19">
      <c r="A4656" s="7">
        <v>4754</v>
      </c>
      <c r="B4656" s="194" t="s">
        <v>879</v>
      </c>
      <c r="C4656" s="12" t="s">
        <v>10393</v>
      </c>
      <c r="D4656" s="7" t="str">
        <f t="shared" si="244"/>
        <v>中远箱</v>
      </c>
      <c r="E4656" s="12" t="s">
        <v>15481</v>
      </c>
      <c r="F4656" s="81">
        <v>41798</v>
      </c>
      <c r="G4656" s="80" t="s">
        <v>4342</v>
      </c>
      <c r="H4656" s="7" t="s">
        <v>9198</v>
      </c>
      <c r="I4656" s="24"/>
      <c r="J4656" s="27"/>
      <c r="K4656" s="12"/>
      <c r="L4656" s="12"/>
      <c r="M4656" s="13"/>
      <c r="N4656" s="14"/>
      <c r="O4656" s="18" t="str">
        <f t="shared" ca="1" si="245"/>
        <v>1天</v>
      </c>
      <c r="P4656" s="80"/>
      <c r="Q4656" s="80"/>
      <c r="R4656" s="80"/>
      <c r="S4656" s="80"/>
    </row>
    <row r="4657" spans="1:19">
      <c r="A4657" s="7">
        <v>4755</v>
      </c>
      <c r="B4657" s="194" t="s">
        <v>880</v>
      </c>
      <c r="C4657" s="12" t="s">
        <v>10393</v>
      </c>
      <c r="D4657" s="7" t="str">
        <f t="shared" si="244"/>
        <v>中远箱</v>
      </c>
      <c r="E4657" s="12" t="s">
        <v>15481</v>
      </c>
      <c r="F4657" s="81">
        <v>41798</v>
      </c>
      <c r="G4657" s="80" t="s">
        <v>4342</v>
      </c>
      <c r="H4657" s="7" t="s">
        <v>9198</v>
      </c>
      <c r="I4657" s="24"/>
      <c r="J4657" s="27"/>
      <c r="K4657" s="12"/>
      <c r="L4657" s="12"/>
      <c r="M4657" s="13"/>
      <c r="N4657" s="14"/>
      <c r="O4657" s="18" t="str">
        <f t="shared" ca="1" si="245"/>
        <v>1天</v>
      </c>
      <c r="P4657" s="80"/>
      <c r="Q4657" s="80"/>
      <c r="R4657" s="80"/>
      <c r="S4657" s="80"/>
    </row>
    <row r="4658" spans="1:19">
      <c r="A4658" s="7">
        <v>4756</v>
      </c>
      <c r="B4658" s="194" t="s">
        <v>881</v>
      </c>
      <c r="C4658" s="12" t="s">
        <v>10393</v>
      </c>
      <c r="D4658" s="7" t="str">
        <f t="shared" si="244"/>
        <v>中远箱</v>
      </c>
      <c r="E4658" s="12" t="s">
        <v>15481</v>
      </c>
      <c r="F4658" s="81">
        <v>41798</v>
      </c>
      <c r="G4658" s="80" t="s">
        <v>4342</v>
      </c>
      <c r="H4658" s="7" t="s">
        <v>9198</v>
      </c>
      <c r="I4658" s="24">
        <v>41798</v>
      </c>
      <c r="J4658" s="27"/>
      <c r="K4658" s="277" t="s">
        <v>17619</v>
      </c>
      <c r="L4658" s="12"/>
      <c r="M4658" s="13"/>
      <c r="N4658" s="14"/>
      <c r="O4658" s="18" t="str">
        <f t="shared" ca="1" si="245"/>
        <v>1天</v>
      </c>
      <c r="P4658" s="80"/>
      <c r="Q4658" s="80"/>
      <c r="R4658" s="80"/>
      <c r="S4658" s="80"/>
    </row>
    <row r="4659" spans="1:19">
      <c r="A4659" s="7">
        <v>4757</v>
      </c>
      <c r="B4659" s="194" t="s">
        <v>882</v>
      </c>
      <c r="C4659" s="12" t="s">
        <v>10393</v>
      </c>
      <c r="D4659" s="7" t="str">
        <f t="shared" si="244"/>
        <v>中远箱</v>
      </c>
      <c r="E4659" s="12" t="s">
        <v>15481</v>
      </c>
      <c r="F4659" s="81">
        <v>41798</v>
      </c>
      <c r="G4659" s="80" t="s">
        <v>4342</v>
      </c>
      <c r="H4659" s="7" t="s">
        <v>9198</v>
      </c>
      <c r="I4659" s="24"/>
      <c r="J4659" s="27"/>
      <c r="K4659" s="12"/>
      <c r="L4659" s="12"/>
      <c r="M4659" s="13"/>
      <c r="N4659" s="14"/>
      <c r="O4659" s="18" t="str">
        <f t="shared" ca="1" si="245"/>
        <v>1天</v>
      </c>
      <c r="P4659" s="80"/>
      <c r="Q4659" s="80"/>
      <c r="R4659" s="80"/>
      <c r="S4659" s="80"/>
    </row>
    <row r="4660" spans="1:19">
      <c r="A4660" s="7">
        <v>4758</v>
      </c>
      <c r="B4660" s="194" t="s">
        <v>883</v>
      </c>
      <c r="C4660" s="12" t="s">
        <v>10393</v>
      </c>
      <c r="D4660" s="7" t="str">
        <f t="shared" si="244"/>
        <v>中远箱</v>
      </c>
      <c r="E4660" s="12" t="s">
        <v>15481</v>
      </c>
      <c r="F4660" s="81">
        <v>41797</v>
      </c>
      <c r="G4660" s="80" t="s">
        <v>4342</v>
      </c>
      <c r="H4660" s="7" t="s">
        <v>9198</v>
      </c>
      <c r="I4660" s="24"/>
      <c r="J4660" s="27"/>
      <c r="K4660" s="12"/>
      <c r="L4660" s="12"/>
      <c r="M4660" s="13"/>
      <c r="N4660" s="14"/>
      <c r="O4660" s="18" t="str">
        <f t="shared" ca="1" si="245"/>
        <v>2天</v>
      </c>
      <c r="P4660" s="80"/>
      <c r="Q4660" s="80"/>
      <c r="R4660" s="80"/>
      <c r="S4660" s="80"/>
    </row>
    <row r="4661" spans="1:19">
      <c r="A4661" s="7">
        <v>4759</v>
      </c>
      <c r="B4661" s="194" t="s">
        <v>884</v>
      </c>
      <c r="C4661" s="12" t="s">
        <v>10393</v>
      </c>
      <c r="D4661" s="7" t="str">
        <f t="shared" si="244"/>
        <v>中远箱</v>
      </c>
      <c r="E4661" s="12" t="s">
        <v>15481</v>
      </c>
      <c r="F4661" s="81">
        <v>41794</v>
      </c>
      <c r="G4661" s="80" t="s">
        <v>4342</v>
      </c>
      <c r="H4661" s="7" t="s">
        <v>9198</v>
      </c>
      <c r="I4661" s="24"/>
      <c r="J4661" s="27"/>
      <c r="K4661" s="12"/>
      <c r="L4661" s="12"/>
      <c r="M4661" s="13"/>
      <c r="N4661" s="14"/>
      <c r="O4661" s="18" t="str">
        <f t="shared" ca="1" si="245"/>
        <v>5天</v>
      </c>
      <c r="P4661" s="80"/>
      <c r="Q4661" s="80"/>
      <c r="R4661" s="80"/>
      <c r="S4661" s="80"/>
    </row>
    <row r="4662" spans="1:19">
      <c r="A4662" s="7">
        <v>4760</v>
      </c>
      <c r="B4662" s="194" t="s">
        <v>885</v>
      </c>
      <c r="C4662" s="12" t="s">
        <v>10393</v>
      </c>
      <c r="D4662" s="7" t="str">
        <f t="shared" si="244"/>
        <v>中远箱</v>
      </c>
      <c r="E4662" s="12" t="s">
        <v>17174</v>
      </c>
      <c r="F4662" s="81" t="str">
        <f t="shared" si="247"/>
        <v>请输入日期</v>
      </c>
      <c r="G4662" s="80" t="s">
        <v>4342</v>
      </c>
      <c r="H4662" s="7" t="s">
        <v>9198</v>
      </c>
      <c r="I4662" s="24"/>
      <c r="J4662" s="27"/>
      <c r="K4662" s="12"/>
      <c r="L4662" s="12"/>
      <c r="M4662" s="13"/>
      <c r="N4662" s="14"/>
      <c r="O4662" s="18" t="e">
        <f t="shared" ca="1" si="245"/>
        <v>#VALUE!</v>
      </c>
      <c r="P4662" s="80"/>
      <c r="Q4662" s="80"/>
      <c r="R4662" s="80"/>
      <c r="S4662" s="80"/>
    </row>
    <row r="4663" spans="1:19">
      <c r="A4663" s="7">
        <v>4761</v>
      </c>
      <c r="B4663" s="194" t="s">
        <v>800</v>
      </c>
      <c r="C4663" s="12" t="s">
        <v>10393</v>
      </c>
      <c r="D4663" s="7" t="str">
        <f t="shared" si="244"/>
        <v>中远箱</v>
      </c>
      <c r="E4663" s="12" t="s">
        <v>17174</v>
      </c>
      <c r="F4663" s="81">
        <v>41784</v>
      </c>
      <c r="G4663" s="80" t="s">
        <v>4342</v>
      </c>
      <c r="H4663" s="7" t="s">
        <v>9198</v>
      </c>
      <c r="I4663" s="24">
        <v>41784</v>
      </c>
      <c r="J4663" s="27"/>
      <c r="K4663" s="12" t="s">
        <v>504</v>
      </c>
      <c r="L4663" s="12"/>
      <c r="M4663" s="13"/>
      <c r="N4663" s="14"/>
      <c r="O4663" s="18" t="str">
        <f t="shared" ca="1" si="245"/>
        <v>15天</v>
      </c>
      <c r="P4663" s="80"/>
      <c r="Q4663" s="80"/>
      <c r="R4663" s="80"/>
      <c r="S4663" s="80"/>
    </row>
    <row r="4664" spans="1:19">
      <c r="A4664" s="7">
        <v>4762</v>
      </c>
      <c r="B4664" s="194" t="s">
        <v>886</v>
      </c>
      <c r="C4664" s="12" t="s">
        <v>10393</v>
      </c>
      <c r="D4664" s="7" t="str">
        <f t="shared" si="244"/>
        <v>中远箱</v>
      </c>
      <c r="E4664" s="12" t="s">
        <v>17174</v>
      </c>
      <c r="F4664" s="81">
        <v>41796</v>
      </c>
      <c r="G4664" s="80" t="s">
        <v>4342</v>
      </c>
      <c r="H4664" s="7" t="s">
        <v>9198</v>
      </c>
      <c r="I4664" s="24">
        <v>41796</v>
      </c>
      <c r="J4664" s="27"/>
      <c r="K4664" s="277" t="s">
        <v>17616</v>
      </c>
      <c r="L4664" s="12"/>
      <c r="M4664" s="13"/>
      <c r="N4664" s="14"/>
      <c r="O4664" s="18" t="str">
        <f t="shared" ca="1" si="245"/>
        <v>3天</v>
      </c>
      <c r="P4664" s="80"/>
      <c r="Q4664" s="80"/>
      <c r="R4664" s="80"/>
      <c r="S4664" s="80"/>
    </row>
    <row r="4665" spans="1:19">
      <c r="A4665" s="7">
        <v>4763</v>
      </c>
      <c r="B4665" s="194" t="s">
        <v>887</v>
      </c>
      <c r="C4665" s="12" t="s">
        <v>10393</v>
      </c>
      <c r="D4665" s="7" t="str">
        <f t="shared" si="244"/>
        <v>中远箱</v>
      </c>
      <c r="E4665" s="12" t="s">
        <v>17174</v>
      </c>
      <c r="F4665" s="81" t="str">
        <f t="shared" ref="F4665:F4674" si="248">IF(ISNONTEXT(B4664),"","请输入日期")</f>
        <v>请输入日期</v>
      </c>
      <c r="G4665" s="80" t="s">
        <v>4342</v>
      </c>
      <c r="H4665" s="7" t="s">
        <v>9198</v>
      </c>
      <c r="I4665" s="24"/>
      <c r="J4665" s="27"/>
      <c r="K4665" s="12"/>
      <c r="L4665" s="12"/>
      <c r="M4665" s="13"/>
      <c r="N4665" s="14"/>
      <c r="O4665" s="18" t="e">
        <f t="shared" ca="1" si="245"/>
        <v>#VALUE!</v>
      </c>
      <c r="P4665" s="80"/>
      <c r="Q4665" s="80"/>
      <c r="R4665" s="80"/>
      <c r="S4665" s="80"/>
    </row>
    <row r="4666" spans="1:19">
      <c r="A4666" s="7">
        <v>4764</v>
      </c>
      <c r="B4666" s="194" t="s">
        <v>888</v>
      </c>
      <c r="C4666" s="12" t="s">
        <v>10393</v>
      </c>
      <c r="D4666" s="7" t="str">
        <f t="shared" si="244"/>
        <v>中远箱</v>
      </c>
      <c r="E4666" s="12" t="s">
        <v>15481</v>
      </c>
      <c r="F4666" s="81">
        <v>41798</v>
      </c>
      <c r="G4666" s="80" t="s">
        <v>4342</v>
      </c>
      <c r="H4666" s="7" t="s">
        <v>9198</v>
      </c>
      <c r="I4666" s="24">
        <v>41798</v>
      </c>
      <c r="J4666" s="27"/>
      <c r="K4666" s="277" t="s">
        <v>17618</v>
      </c>
      <c r="L4666" s="12"/>
      <c r="M4666" s="13"/>
      <c r="N4666" s="14"/>
      <c r="O4666" s="18" t="str">
        <f t="shared" ca="1" si="245"/>
        <v>1天</v>
      </c>
      <c r="P4666" s="80"/>
      <c r="Q4666" s="80"/>
      <c r="R4666" s="80"/>
      <c r="S4666" s="80"/>
    </row>
    <row r="4667" spans="1:19">
      <c r="A4667" s="7">
        <v>4765</v>
      </c>
      <c r="B4667" s="194" t="s">
        <v>889</v>
      </c>
      <c r="C4667" s="12" t="s">
        <v>10393</v>
      </c>
      <c r="D4667" s="7" t="str">
        <f t="shared" si="244"/>
        <v>中远箱</v>
      </c>
      <c r="E4667" s="12" t="s">
        <v>15481</v>
      </c>
      <c r="F4667" s="81">
        <v>41797</v>
      </c>
      <c r="G4667" s="80" t="s">
        <v>4342</v>
      </c>
      <c r="H4667" s="7" t="s">
        <v>9198</v>
      </c>
      <c r="I4667" s="24"/>
      <c r="J4667" s="27"/>
      <c r="K4667" s="12"/>
      <c r="L4667" s="12"/>
      <c r="M4667" s="13"/>
      <c r="N4667" s="14"/>
      <c r="O4667" s="18" t="str">
        <f t="shared" ca="1" si="245"/>
        <v>2天</v>
      </c>
      <c r="P4667" s="80"/>
      <c r="Q4667" s="80"/>
      <c r="R4667" s="80"/>
      <c r="S4667" s="80"/>
    </row>
    <row r="4668" spans="1:19">
      <c r="A4668" s="7">
        <v>4766</v>
      </c>
      <c r="B4668" s="194" t="s">
        <v>890</v>
      </c>
      <c r="C4668" s="12" t="s">
        <v>10393</v>
      </c>
      <c r="D4668" s="7" t="str">
        <f t="shared" si="244"/>
        <v>中远箱</v>
      </c>
      <c r="E4668" s="12" t="s">
        <v>15481</v>
      </c>
      <c r="F4668" s="81">
        <v>41797</v>
      </c>
      <c r="G4668" s="80" t="s">
        <v>4342</v>
      </c>
      <c r="H4668" s="7" t="s">
        <v>9198</v>
      </c>
      <c r="I4668" s="24"/>
      <c r="J4668" s="27"/>
      <c r="K4668" s="12"/>
      <c r="L4668" s="12"/>
      <c r="M4668" s="13"/>
      <c r="N4668" s="14"/>
      <c r="O4668" s="18" t="str">
        <f t="shared" ca="1" si="245"/>
        <v>2天</v>
      </c>
      <c r="P4668" s="80"/>
      <c r="Q4668" s="80"/>
      <c r="R4668" s="80"/>
      <c r="S4668" s="80"/>
    </row>
    <row r="4669" spans="1:19">
      <c r="A4669" s="7">
        <v>4767</v>
      </c>
      <c r="B4669" s="194" t="s">
        <v>15087</v>
      </c>
      <c r="C4669" s="12" t="s">
        <v>10393</v>
      </c>
      <c r="D4669" s="7" t="str">
        <f t="shared" si="244"/>
        <v>中远箱</v>
      </c>
      <c r="E4669" s="12" t="s">
        <v>17174</v>
      </c>
      <c r="F4669" s="81">
        <v>41796</v>
      </c>
      <c r="G4669" s="80" t="s">
        <v>4342</v>
      </c>
      <c r="H4669" s="7" t="s">
        <v>9198</v>
      </c>
      <c r="I4669" s="24"/>
      <c r="J4669" s="27"/>
      <c r="K4669" s="12"/>
      <c r="L4669" s="12"/>
      <c r="M4669" s="13"/>
      <c r="N4669" s="14"/>
      <c r="O4669" s="18" t="str">
        <f t="shared" ca="1" si="245"/>
        <v>3天</v>
      </c>
      <c r="P4669" s="80"/>
      <c r="Q4669" s="80"/>
      <c r="R4669" s="80"/>
      <c r="S4669" s="80"/>
    </row>
    <row r="4670" spans="1:19">
      <c r="A4670" s="7">
        <v>4768</v>
      </c>
      <c r="B4670" s="194" t="s">
        <v>891</v>
      </c>
      <c r="C4670" s="12" t="s">
        <v>10393</v>
      </c>
      <c r="D4670" s="7" t="str">
        <f t="shared" si="244"/>
        <v>中远箱</v>
      </c>
      <c r="E4670" s="12" t="s">
        <v>15481</v>
      </c>
      <c r="F4670" s="81">
        <v>41798</v>
      </c>
      <c r="G4670" s="80" t="s">
        <v>4342</v>
      </c>
      <c r="H4670" s="7" t="s">
        <v>9198</v>
      </c>
      <c r="I4670" s="24"/>
      <c r="J4670" s="27"/>
      <c r="K4670" s="12"/>
      <c r="L4670" s="12"/>
      <c r="M4670" s="13"/>
      <c r="N4670" s="14"/>
      <c r="O4670" s="18" t="str">
        <f t="shared" ca="1" si="245"/>
        <v>1天</v>
      </c>
      <c r="P4670" s="80"/>
      <c r="Q4670" s="80"/>
      <c r="R4670" s="80"/>
      <c r="S4670" s="80"/>
    </row>
    <row r="4671" spans="1:19">
      <c r="A4671" s="7">
        <v>4769</v>
      </c>
      <c r="B4671" s="194" t="s">
        <v>892</v>
      </c>
      <c r="C4671" s="12" t="s">
        <v>10393</v>
      </c>
      <c r="D4671" s="7" t="str">
        <f t="shared" si="244"/>
        <v>中远箱</v>
      </c>
      <c r="E4671" s="12" t="s">
        <v>17174</v>
      </c>
      <c r="F4671" s="81" t="str">
        <f t="shared" si="248"/>
        <v>请输入日期</v>
      </c>
      <c r="G4671" s="80" t="s">
        <v>4342</v>
      </c>
      <c r="H4671" s="7" t="s">
        <v>9198</v>
      </c>
      <c r="I4671" s="24"/>
      <c r="J4671" s="27"/>
      <c r="K4671" s="12"/>
      <c r="L4671" s="12"/>
      <c r="M4671" s="13"/>
      <c r="N4671" s="14"/>
      <c r="O4671" s="18" t="e">
        <f t="shared" ca="1" si="245"/>
        <v>#VALUE!</v>
      </c>
      <c r="P4671" s="80"/>
      <c r="Q4671" s="80"/>
      <c r="R4671" s="80"/>
      <c r="S4671" s="80"/>
    </row>
    <row r="4672" spans="1:19">
      <c r="A4672" s="7">
        <v>4770</v>
      </c>
      <c r="B4672" s="194" t="s">
        <v>893</v>
      </c>
      <c r="C4672" s="12" t="s">
        <v>10393</v>
      </c>
      <c r="D4672" s="7" t="str">
        <f t="shared" si="244"/>
        <v>中远箱</v>
      </c>
      <c r="E4672" s="12" t="s">
        <v>17174</v>
      </c>
      <c r="F4672" s="81">
        <v>41796</v>
      </c>
      <c r="G4672" s="80" t="s">
        <v>4342</v>
      </c>
      <c r="H4672" s="7" t="s">
        <v>9198</v>
      </c>
      <c r="I4672" s="24"/>
      <c r="J4672" s="27"/>
      <c r="K4672" s="12"/>
      <c r="L4672" s="12"/>
      <c r="M4672" s="13"/>
      <c r="N4672" s="14"/>
      <c r="O4672" s="18" t="str">
        <f t="shared" ca="1" si="245"/>
        <v>3天</v>
      </c>
      <c r="P4672" s="80"/>
      <c r="Q4672" s="80"/>
      <c r="R4672" s="80"/>
      <c r="S4672" s="80"/>
    </row>
    <row r="4673" spans="1:19">
      <c r="A4673" s="7">
        <v>4771</v>
      </c>
      <c r="B4673" s="194" t="s">
        <v>894</v>
      </c>
      <c r="C4673" s="12" t="s">
        <v>10393</v>
      </c>
      <c r="D4673" s="7" t="str">
        <f t="shared" si="244"/>
        <v>中远箱</v>
      </c>
      <c r="E4673" s="12" t="s">
        <v>17174</v>
      </c>
      <c r="F4673" s="81" t="str">
        <f t="shared" si="248"/>
        <v>请输入日期</v>
      </c>
      <c r="G4673" s="80" t="s">
        <v>4342</v>
      </c>
      <c r="H4673" s="7" t="s">
        <v>9198</v>
      </c>
      <c r="I4673" s="24"/>
      <c r="J4673" s="27"/>
      <c r="K4673" s="12"/>
      <c r="L4673" s="12"/>
      <c r="M4673" s="13"/>
      <c r="N4673" s="14"/>
      <c r="O4673" s="18" t="e">
        <f t="shared" ca="1" si="245"/>
        <v>#VALUE!</v>
      </c>
      <c r="P4673" s="80"/>
      <c r="Q4673" s="80"/>
      <c r="R4673" s="80"/>
      <c r="S4673" s="80"/>
    </row>
    <row r="4674" spans="1:19">
      <c r="A4674" s="7">
        <v>4772</v>
      </c>
      <c r="B4674" s="194" t="s">
        <v>895</v>
      </c>
      <c r="C4674" s="12" t="s">
        <v>10393</v>
      </c>
      <c r="D4674" s="7" t="str">
        <f t="shared" ref="D4674:D4737" si="249">IF(B4674="","","中远箱")</f>
        <v>中远箱</v>
      </c>
      <c r="E4674" s="12" t="s">
        <v>17174</v>
      </c>
      <c r="F4674" s="81" t="str">
        <f t="shared" si="248"/>
        <v>请输入日期</v>
      </c>
      <c r="G4674" s="80" t="s">
        <v>4342</v>
      </c>
      <c r="H4674" s="7" t="s">
        <v>9198</v>
      </c>
      <c r="I4674" s="24"/>
      <c r="J4674" s="27"/>
      <c r="K4674" s="12"/>
      <c r="L4674" s="12"/>
      <c r="M4674" s="13"/>
      <c r="N4674" s="14"/>
      <c r="O4674" s="18" t="e">
        <f t="shared" ref="O4674:O4737" ca="1" si="250">IF(ISNONTEXT(J4674),DATEDIF(F4674,TODAY(),"d")&amp;"天","出场")</f>
        <v>#VALUE!</v>
      </c>
      <c r="P4674" s="80"/>
      <c r="Q4674" s="80"/>
      <c r="R4674" s="80"/>
      <c r="S4674" s="80"/>
    </row>
    <row r="4675" spans="1:19">
      <c r="A4675" s="7">
        <v>4773</v>
      </c>
      <c r="B4675" s="194" t="s">
        <v>812</v>
      </c>
      <c r="C4675" s="12" t="s">
        <v>10393</v>
      </c>
      <c r="D4675" s="7" t="str">
        <f t="shared" si="249"/>
        <v>中远箱</v>
      </c>
      <c r="E4675" s="12" t="s">
        <v>15481</v>
      </c>
      <c r="F4675" s="81">
        <v>41786</v>
      </c>
      <c r="G4675" s="80" t="s">
        <v>4342</v>
      </c>
      <c r="H4675" s="7" t="s">
        <v>9198</v>
      </c>
      <c r="I4675" s="24">
        <v>41787</v>
      </c>
      <c r="J4675" s="27"/>
      <c r="K4675" s="12" t="s">
        <v>7704</v>
      </c>
      <c r="L4675" s="12"/>
      <c r="M4675" s="13"/>
      <c r="N4675" s="14"/>
      <c r="O4675" s="18" t="str">
        <f t="shared" ca="1" si="250"/>
        <v>13天</v>
      </c>
      <c r="P4675" s="80"/>
      <c r="Q4675" s="80"/>
      <c r="R4675" s="80"/>
      <c r="S4675" s="80"/>
    </row>
    <row r="4676" spans="1:19">
      <c r="A4676" s="7">
        <v>4774</v>
      </c>
      <c r="B4676" s="194" t="s">
        <v>896</v>
      </c>
      <c r="C4676" s="12" t="s">
        <v>10393</v>
      </c>
      <c r="D4676" s="7" t="str">
        <f t="shared" si="249"/>
        <v>中远箱</v>
      </c>
      <c r="E4676" s="12" t="s">
        <v>17174</v>
      </c>
      <c r="F4676" s="81" t="str">
        <f>IF(ISNONTEXT(B4675),"","请输入日期")</f>
        <v>请输入日期</v>
      </c>
      <c r="G4676" s="80" t="s">
        <v>4342</v>
      </c>
      <c r="H4676" s="7" t="s">
        <v>9198</v>
      </c>
      <c r="I4676" s="24"/>
      <c r="J4676" s="27"/>
      <c r="K4676" s="12"/>
      <c r="L4676" s="12"/>
      <c r="M4676" s="13"/>
      <c r="N4676" s="14"/>
      <c r="O4676" s="18" t="e">
        <f t="shared" ca="1" si="250"/>
        <v>#VALUE!</v>
      </c>
      <c r="P4676" s="80"/>
      <c r="Q4676" s="80"/>
      <c r="R4676" s="80"/>
      <c r="S4676" s="80"/>
    </row>
    <row r="4677" spans="1:19">
      <c r="A4677" s="7">
        <v>4775</v>
      </c>
      <c r="B4677" s="194" t="s">
        <v>11142</v>
      </c>
      <c r="C4677" s="12" t="s">
        <v>10393</v>
      </c>
      <c r="D4677" s="7" t="str">
        <f t="shared" si="249"/>
        <v>中远箱</v>
      </c>
      <c r="E4677" s="12" t="s">
        <v>17174</v>
      </c>
      <c r="F4677" s="81">
        <v>41781</v>
      </c>
      <c r="G4677" s="80" t="s">
        <v>4342</v>
      </c>
      <c r="H4677" s="7" t="s">
        <v>9198</v>
      </c>
      <c r="I4677" s="24">
        <v>41784</v>
      </c>
      <c r="J4677" s="27"/>
      <c r="K4677" s="12" t="s">
        <v>504</v>
      </c>
      <c r="L4677" s="12"/>
      <c r="M4677" s="13"/>
      <c r="N4677" s="14"/>
      <c r="O4677" s="18" t="str">
        <f t="shared" ca="1" si="250"/>
        <v>18天</v>
      </c>
      <c r="P4677" s="80"/>
      <c r="Q4677" s="80"/>
      <c r="R4677" s="80"/>
      <c r="S4677" s="80"/>
    </row>
    <row r="4678" spans="1:19">
      <c r="A4678" s="7">
        <v>4776</v>
      </c>
      <c r="B4678" s="194" t="s">
        <v>897</v>
      </c>
      <c r="C4678" s="12" t="s">
        <v>10393</v>
      </c>
      <c r="D4678" s="7" t="str">
        <f t="shared" si="249"/>
        <v>中远箱</v>
      </c>
      <c r="E4678" s="12" t="s">
        <v>17174</v>
      </c>
      <c r="F4678" s="81" t="str">
        <f>IF(ISNONTEXT(B4677),"","请输入日期")</f>
        <v>请输入日期</v>
      </c>
      <c r="G4678" s="80" t="s">
        <v>4342</v>
      </c>
      <c r="H4678" s="7" t="s">
        <v>9198</v>
      </c>
      <c r="I4678" s="24"/>
      <c r="J4678" s="27"/>
      <c r="K4678" s="12"/>
      <c r="L4678" s="12"/>
      <c r="M4678" s="13"/>
      <c r="N4678" s="14"/>
      <c r="O4678" s="18" t="e">
        <f t="shared" ca="1" si="250"/>
        <v>#VALUE!</v>
      </c>
      <c r="P4678" s="80"/>
      <c r="Q4678" s="80"/>
      <c r="R4678" s="80"/>
      <c r="S4678" s="80"/>
    </row>
    <row r="4679" spans="1:19">
      <c r="A4679" s="7">
        <v>4777</v>
      </c>
      <c r="B4679" s="194" t="s">
        <v>898</v>
      </c>
      <c r="C4679" s="12" t="s">
        <v>10393</v>
      </c>
      <c r="D4679" s="7" t="str">
        <f t="shared" si="249"/>
        <v>中远箱</v>
      </c>
      <c r="E4679" s="12" t="s">
        <v>17174</v>
      </c>
      <c r="F4679" s="81" t="str">
        <f>IF(ISNONTEXT(B4678),"","请输入日期")</f>
        <v>请输入日期</v>
      </c>
      <c r="G4679" s="80" t="s">
        <v>4342</v>
      </c>
      <c r="H4679" s="7" t="s">
        <v>9198</v>
      </c>
      <c r="I4679" s="24"/>
      <c r="J4679" s="27"/>
      <c r="K4679" s="12"/>
      <c r="L4679" s="12"/>
      <c r="M4679" s="13"/>
      <c r="N4679" s="14"/>
      <c r="O4679" s="18" t="e">
        <f t="shared" ca="1" si="250"/>
        <v>#VALUE!</v>
      </c>
      <c r="P4679" s="80"/>
      <c r="Q4679" s="80"/>
      <c r="R4679" s="80"/>
      <c r="S4679" s="80"/>
    </row>
    <row r="4680" spans="1:19">
      <c r="A4680" s="7">
        <v>4778</v>
      </c>
      <c r="B4680" s="194" t="s">
        <v>899</v>
      </c>
      <c r="C4680" s="12" t="s">
        <v>10393</v>
      </c>
      <c r="D4680" s="7" t="str">
        <f t="shared" si="249"/>
        <v>中远箱</v>
      </c>
      <c r="E4680" s="12" t="s">
        <v>17174</v>
      </c>
      <c r="F4680" s="81" t="str">
        <f>IF(ISNONTEXT(B4679),"","请输入日期")</f>
        <v>请输入日期</v>
      </c>
      <c r="G4680" s="80" t="s">
        <v>4342</v>
      </c>
      <c r="H4680" s="7" t="s">
        <v>9198</v>
      </c>
      <c r="I4680" s="24"/>
      <c r="J4680" s="27"/>
      <c r="K4680" s="12"/>
      <c r="L4680" s="12"/>
      <c r="M4680" s="13"/>
      <c r="N4680" s="14"/>
      <c r="O4680" s="18" t="e">
        <f t="shared" ca="1" si="250"/>
        <v>#VALUE!</v>
      </c>
      <c r="P4680" s="80"/>
      <c r="Q4680" s="80"/>
      <c r="R4680" s="80"/>
      <c r="S4680" s="80"/>
    </row>
    <row r="4681" spans="1:19">
      <c r="A4681" s="7">
        <v>4779</v>
      </c>
      <c r="B4681" s="194" t="s">
        <v>817</v>
      </c>
      <c r="C4681" s="12" t="s">
        <v>10393</v>
      </c>
      <c r="D4681" s="7" t="str">
        <f t="shared" si="249"/>
        <v>中远箱</v>
      </c>
      <c r="E4681" s="12" t="s">
        <v>15481</v>
      </c>
      <c r="F4681" s="81">
        <v>41786</v>
      </c>
      <c r="G4681" s="80" t="s">
        <v>4342</v>
      </c>
      <c r="H4681" s="7" t="s">
        <v>9198</v>
      </c>
      <c r="I4681" s="24">
        <v>41786</v>
      </c>
      <c r="J4681" s="27"/>
      <c r="K4681" s="12" t="s">
        <v>378</v>
      </c>
      <c r="L4681" s="12"/>
      <c r="M4681" s="13"/>
      <c r="N4681" s="14"/>
      <c r="O4681" s="18" t="str">
        <f t="shared" ca="1" si="250"/>
        <v>13天</v>
      </c>
      <c r="P4681" s="80"/>
      <c r="Q4681" s="80"/>
      <c r="R4681" s="80"/>
      <c r="S4681" s="80"/>
    </row>
    <row r="4682" spans="1:19">
      <c r="A4682" s="7">
        <v>4780</v>
      </c>
      <c r="B4682" s="194" t="s">
        <v>900</v>
      </c>
      <c r="C4682" s="12" t="s">
        <v>10393</v>
      </c>
      <c r="D4682" s="7" t="str">
        <f t="shared" si="249"/>
        <v>中远箱</v>
      </c>
      <c r="E4682" s="12" t="s">
        <v>17174</v>
      </c>
      <c r="F4682" s="81" t="str">
        <f>IF(ISNONTEXT(B4681),"","请输入日期")</f>
        <v>请输入日期</v>
      </c>
      <c r="G4682" s="80" t="s">
        <v>4342</v>
      </c>
      <c r="H4682" s="7" t="s">
        <v>9198</v>
      </c>
      <c r="I4682" s="24"/>
      <c r="J4682" s="27"/>
      <c r="K4682" s="12"/>
      <c r="L4682" s="12"/>
      <c r="M4682" s="13"/>
      <c r="N4682" s="14"/>
      <c r="O4682" s="18" t="e">
        <f t="shared" ca="1" si="250"/>
        <v>#VALUE!</v>
      </c>
      <c r="P4682" s="80"/>
      <c r="Q4682" s="80"/>
      <c r="R4682" s="80"/>
      <c r="S4682" s="80"/>
    </row>
    <row r="4683" spans="1:19">
      <c r="A4683" s="7">
        <v>4781</v>
      </c>
      <c r="B4683" s="194" t="s">
        <v>901</v>
      </c>
      <c r="C4683" s="12" t="s">
        <v>10393</v>
      </c>
      <c r="D4683" s="7" t="str">
        <f t="shared" si="249"/>
        <v>中远箱</v>
      </c>
      <c r="E4683" s="12" t="s">
        <v>17174</v>
      </c>
      <c r="F4683" s="81" t="str">
        <f>IF(ISNONTEXT(B4682),"","请输入日期")</f>
        <v>请输入日期</v>
      </c>
      <c r="G4683" s="80" t="s">
        <v>4342</v>
      </c>
      <c r="H4683" s="7" t="s">
        <v>9198</v>
      </c>
      <c r="I4683" s="24"/>
      <c r="J4683" s="27"/>
      <c r="K4683" s="12"/>
      <c r="L4683" s="12"/>
      <c r="M4683" s="13"/>
      <c r="N4683" s="14"/>
      <c r="O4683" s="18" t="e">
        <f t="shared" ca="1" si="250"/>
        <v>#VALUE!</v>
      </c>
      <c r="P4683" s="80"/>
      <c r="Q4683" s="80"/>
      <c r="R4683" s="80"/>
      <c r="S4683" s="80"/>
    </row>
    <row r="4684" spans="1:19">
      <c r="A4684" s="7">
        <v>4782</v>
      </c>
      <c r="B4684" s="194" t="s">
        <v>902</v>
      </c>
      <c r="C4684" s="12" t="s">
        <v>10393</v>
      </c>
      <c r="D4684" s="7" t="str">
        <f t="shared" si="249"/>
        <v>中远箱</v>
      </c>
      <c r="E4684" s="12" t="s">
        <v>17174</v>
      </c>
      <c r="F4684" s="81" t="str">
        <f>IF(ISNONTEXT(B4683),"","请输入日期")</f>
        <v>请输入日期</v>
      </c>
      <c r="G4684" s="80" t="s">
        <v>4342</v>
      </c>
      <c r="H4684" s="7" t="s">
        <v>9198</v>
      </c>
      <c r="I4684" s="24"/>
      <c r="J4684" s="27"/>
      <c r="K4684" s="12"/>
      <c r="L4684" s="12"/>
      <c r="M4684" s="13"/>
      <c r="N4684" s="14"/>
      <c r="O4684" s="18" t="e">
        <f t="shared" ca="1" si="250"/>
        <v>#VALUE!</v>
      </c>
      <c r="P4684" s="80"/>
      <c r="Q4684" s="80"/>
      <c r="R4684" s="80"/>
      <c r="S4684" s="80"/>
    </row>
    <row r="4685" spans="1:19">
      <c r="A4685" s="7">
        <v>4783</v>
      </c>
      <c r="B4685" s="194" t="s">
        <v>821</v>
      </c>
      <c r="C4685" s="12" t="s">
        <v>10393</v>
      </c>
      <c r="D4685" s="7" t="str">
        <f t="shared" si="249"/>
        <v>中远箱</v>
      </c>
      <c r="E4685" s="12" t="s">
        <v>17174</v>
      </c>
      <c r="F4685" s="81">
        <v>41784</v>
      </c>
      <c r="G4685" s="80" t="s">
        <v>4342</v>
      </c>
      <c r="H4685" s="7" t="s">
        <v>9198</v>
      </c>
      <c r="I4685" s="24">
        <v>41785</v>
      </c>
      <c r="J4685" s="27"/>
      <c r="K4685" s="12" t="s">
        <v>16205</v>
      </c>
      <c r="L4685" s="12"/>
      <c r="M4685" s="13"/>
      <c r="N4685" s="14"/>
      <c r="O4685" s="18" t="str">
        <f t="shared" ca="1" si="250"/>
        <v>15天</v>
      </c>
      <c r="P4685" s="80"/>
      <c r="Q4685" s="80"/>
      <c r="R4685" s="80"/>
      <c r="S4685" s="80"/>
    </row>
    <row r="4686" spans="1:19">
      <c r="A4686" s="7">
        <v>4784</v>
      </c>
      <c r="B4686" s="194" t="s">
        <v>903</v>
      </c>
      <c r="C4686" s="12" t="s">
        <v>10393</v>
      </c>
      <c r="D4686" s="7" t="str">
        <f t="shared" si="249"/>
        <v>中远箱</v>
      </c>
      <c r="E4686" s="12" t="s">
        <v>17174</v>
      </c>
      <c r="F4686" s="81" t="str">
        <f>IF(ISNONTEXT(B4685),"","请输入日期")</f>
        <v>请输入日期</v>
      </c>
      <c r="G4686" s="80" t="s">
        <v>4342</v>
      </c>
      <c r="H4686" s="7" t="s">
        <v>9198</v>
      </c>
      <c r="I4686" s="24"/>
      <c r="J4686" s="27"/>
      <c r="K4686" s="12"/>
      <c r="L4686" s="12"/>
      <c r="M4686" s="13"/>
      <c r="N4686" s="14"/>
      <c r="O4686" s="18" t="e">
        <f t="shared" ca="1" si="250"/>
        <v>#VALUE!</v>
      </c>
      <c r="P4686" s="80"/>
      <c r="Q4686" s="80"/>
      <c r="R4686" s="80"/>
      <c r="S4686" s="80"/>
    </row>
    <row r="4687" spans="1:19">
      <c r="A4687" s="7">
        <v>4785</v>
      </c>
      <c r="B4687" s="229" t="s">
        <v>823</v>
      </c>
      <c r="C4687" s="50" t="s">
        <v>10393</v>
      </c>
      <c r="D4687" s="48" t="str">
        <f t="shared" si="249"/>
        <v>中远箱</v>
      </c>
      <c r="E4687" s="50" t="s">
        <v>15481</v>
      </c>
      <c r="F4687" s="81">
        <v>41787</v>
      </c>
      <c r="G4687" s="80" t="s">
        <v>4342</v>
      </c>
      <c r="H4687" s="7" t="s">
        <v>9198</v>
      </c>
      <c r="I4687" s="24">
        <v>41787</v>
      </c>
      <c r="J4687" s="27"/>
      <c r="K4687" s="12" t="s">
        <v>13464</v>
      </c>
      <c r="L4687" s="12"/>
      <c r="M4687" s="13"/>
      <c r="N4687" s="14"/>
      <c r="O4687" s="18" t="str">
        <f t="shared" ca="1" si="250"/>
        <v>12天</v>
      </c>
      <c r="P4687" s="80"/>
      <c r="Q4687" s="80"/>
      <c r="R4687" s="80"/>
      <c r="S4687" s="80"/>
    </row>
    <row r="4688" spans="1:19">
      <c r="A4688" s="7">
        <v>4786</v>
      </c>
      <c r="B4688" s="194" t="s">
        <v>904</v>
      </c>
      <c r="C4688" s="12" t="s">
        <v>10393</v>
      </c>
      <c r="D4688" s="7" t="str">
        <f t="shared" si="249"/>
        <v>中远箱</v>
      </c>
      <c r="E4688" s="12" t="s">
        <v>17174</v>
      </c>
      <c r="F4688" s="81" t="str">
        <f>IF(ISNONTEXT(B4687),"","请输入日期")</f>
        <v>请输入日期</v>
      </c>
      <c r="G4688" s="80" t="s">
        <v>4342</v>
      </c>
      <c r="H4688" s="7" t="s">
        <v>9198</v>
      </c>
      <c r="I4688" s="24"/>
      <c r="J4688" s="27"/>
      <c r="K4688" s="12"/>
      <c r="L4688" s="12"/>
      <c r="M4688" s="13"/>
      <c r="N4688" s="14"/>
      <c r="O4688" s="18" t="e">
        <f t="shared" ca="1" si="250"/>
        <v>#VALUE!</v>
      </c>
      <c r="P4688" s="80"/>
      <c r="Q4688" s="80"/>
      <c r="R4688" s="80"/>
      <c r="S4688" s="80"/>
    </row>
    <row r="4689" spans="1:19">
      <c r="A4689" s="7">
        <v>4787</v>
      </c>
      <c r="B4689" s="194" t="s">
        <v>825</v>
      </c>
      <c r="C4689" s="12" t="s">
        <v>10393</v>
      </c>
      <c r="D4689" s="7" t="str">
        <f t="shared" si="249"/>
        <v>中远箱</v>
      </c>
      <c r="E4689" s="12" t="s">
        <v>15481</v>
      </c>
      <c r="F4689" s="81">
        <v>41786</v>
      </c>
      <c r="G4689" s="80" t="s">
        <v>4342</v>
      </c>
      <c r="H4689" s="7" t="s">
        <v>9198</v>
      </c>
      <c r="I4689" s="24">
        <v>41786</v>
      </c>
      <c r="J4689" s="27"/>
      <c r="K4689" s="12" t="s">
        <v>378</v>
      </c>
      <c r="L4689" s="12"/>
      <c r="M4689" s="13"/>
      <c r="N4689" s="14"/>
      <c r="O4689" s="18" t="str">
        <f t="shared" ca="1" si="250"/>
        <v>13天</v>
      </c>
      <c r="P4689" s="80"/>
      <c r="Q4689" s="80"/>
      <c r="R4689" s="80"/>
      <c r="S4689" s="80"/>
    </row>
    <row r="4690" spans="1:19">
      <c r="A4690" s="7">
        <v>4788</v>
      </c>
      <c r="B4690" s="194" t="s">
        <v>905</v>
      </c>
      <c r="C4690" s="12" t="s">
        <v>10393</v>
      </c>
      <c r="D4690" s="7" t="str">
        <f t="shared" si="249"/>
        <v>中远箱</v>
      </c>
      <c r="E4690" s="12" t="s">
        <v>17174</v>
      </c>
      <c r="F4690" s="81" t="str">
        <f t="shared" ref="F4690:F4699" si="251">IF(ISNONTEXT(B4689),"","请输入日期")</f>
        <v>请输入日期</v>
      </c>
      <c r="G4690" s="80" t="s">
        <v>4342</v>
      </c>
      <c r="H4690" s="7" t="s">
        <v>9198</v>
      </c>
      <c r="I4690" s="24"/>
      <c r="J4690" s="27"/>
      <c r="K4690" s="12"/>
      <c r="L4690" s="12"/>
      <c r="M4690" s="13"/>
      <c r="N4690" s="14"/>
      <c r="O4690" s="18" t="e">
        <f t="shared" ca="1" si="250"/>
        <v>#VALUE!</v>
      </c>
      <c r="P4690" s="80"/>
      <c r="Q4690" s="80"/>
      <c r="R4690" s="80"/>
      <c r="S4690" s="80"/>
    </row>
    <row r="4691" spans="1:19">
      <c r="A4691" s="7">
        <v>4789</v>
      </c>
      <c r="B4691" s="194" t="s">
        <v>906</v>
      </c>
      <c r="C4691" s="12" t="s">
        <v>10393</v>
      </c>
      <c r="D4691" s="7" t="str">
        <f t="shared" si="249"/>
        <v>中远箱</v>
      </c>
      <c r="E4691" s="12" t="s">
        <v>17174</v>
      </c>
      <c r="F4691" s="81" t="str">
        <f t="shared" si="251"/>
        <v>请输入日期</v>
      </c>
      <c r="G4691" s="80" t="s">
        <v>4342</v>
      </c>
      <c r="H4691" s="7" t="s">
        <v>9198</v>
      </c>
      <c r="I4691" s="24"/>
      <c r="J4691" s="27"/>
      <c r="K4691" s="12"/>
      <c r="L4691" s="12"/>
      <c r="M4691" s="13"/>
      <c r="N4691" s="14"/>
      <c r="O4691" s="18" t="e">
        <f t="shared" ca="1" si="250"/>
        <v>#VALUE!</v>
      </c>
      <c r="P4691" s="80"/>
      <c r="Q4691" s="80"/>
      <c r="R4691" s="80"/>
      <c r="S4691" s="80"/>
    </row>
    <row r="4692" spans="1:19">
      <c r="A4692" s="7">
        <v>4790</v>
      </c>
      <c r="B4692" s="194" t="s">
        <v>907</v>
      </c>
      <c r="C4692" s="12" t="s">
        <v>10393</v>
      </c>
      <c r="D4692" s="7" t="str">
        <f t="shared" si="249"/>
        <v>中远箱</v>
      </c>
      <c r="E4692" s="12" t="s">
        <v>17174</v>
      </c>
      <c r="F4692" s="81" t="str">
        <f t="shared" si="251"/>
        <v>请输入日期</v>
      </c>
      <c r="G4692" s="80" t="s">
        <v>4342</v>
      </c>
      <c r="H4692" s="7" t="s">
        <v>9198</v>
      </c>
      <c r="I4692" s="24"/>
      <c r="J4692" s="27"/>
      <c r="K4692" s="12"/>
      <c r="L4692" s="12"/>
      <c r="M4692" s="13"/>
      <c r="N4692" s="14"/>
      <c r="O4692" s="18" t="e">
        <f t="shared" ca="1" si="250"/>
        <v>#VALUE!</v>
      </c>
      <c r="P4692" s="80"/>
      <c r="Q4692" s="80"/>
      <c r="R4692" s="80"/>
      <c r="S4692" s="80"/>
    </row>
    <row r="4693" spans="1:19">
      <c r="A4693" s="7">
        <v>4791</v>
      </c>
      <c r="B4693" s="194" t="s">
        <v>908</v>
      </c>
      <c r="C4693" s="12" t="s">
        <v>10393</v>
      </c>
      <c r="D4693" s="7" t="str">
        <f t="shared" si="249"/>
        <v>中远箱</v>
      </c>
      <c r="E4693" s="12" t="s">
        <v>17174</v>
      </c>
      <c r="F4693" s="81" t="str">
        <f t="shared" si="251"/>
        <v>请输入日期</v>
      </c>
      <c r="G4693" s="80" t="s">
        <v>4342</v>
      </c>
      <c r="H4693" s="7" t="s">
        <v>9198</v>
      </c>
      <c r="I4693" s="24"/>
      <c r="J4693" s="27"/>
      <c r="K4693" s="12"/>
      <c r="L4693" s="12"/>
      <c r="M4693" s="13"/>
      <c r="N4693" s="14"/>
      <c r="O4693" s="18" t="e">
        <f t="shared" ca="1" si="250"/>
        <v>#VALUE!</v>
      </c>
      <c r="P4693" s="80"/>
      <c r="Q4693" s="80"/>
      <c r="R4693" s="80"/>
      <c r="S4693" s="80"/>
    </row>
    <row r="4694" spans="1:19">
      <c r="A4694" s="7">
        <v>4792</v>
      </c>
      <c r="B4694" s="194" t="s">
        <v>909</v>
      </c>
      <c r="C4694" s="12" t="s">
        <v>10393</v>
      </c>
      <c r="D4694" s="7" t="str">
        <f t="shared" si="249"/>
        <v>中远箱</v>
      </c>
      <c r="E4694" s="12" t="s">
        <v>17174</v>
      </c>
      <c r="F4694" s="81" t="str">
        <f t="shared" si="251"/>
        <v>请输入日期</v>
      </c>
      <c r="G4694" s="80" t="s">
        <v>4342</v>
      </c>
      <c r="H4694" s="7" t="s">
        <v>9198</v>
      </c>
      <c r="I4694" s="24"/>
      <c r="J4694" s="27"/>
      <c r="K4694" s="12"/>
      <c r="L4694" s="12"/>
      <c r="M4694" s="13"/>
      <c r="N4694" s="14"/>
      <c r="O4694" s="18" t="e">
        <f t="shared" ca="1" si="250"/>
        <v>#VALUE!</v>
      </c>
      <c r="P4694" s="80"/>
      <c r="Q4694" s="80"/>
      <c r="R4694" s="80"/>
      <c r="S4694" s="80"/>
    </row>
    <row r="4695" spans="1:19">
      <c r="A4695" s="7">
        <v>4793</v>
      </c>
      <c r="B4695" s="194" t="s">
        <v>910</v>
      </c>
      <c r="C4695" s="12" t="s">
        <v>10393</v>
      </c>
      <c r="D4695" s="7" t="str">
        <f t="shared" si="249"/>
        <v>中远箱</v>
      </c>
      <c r="E4695" s="12" t="s">
        <v>17174</v>
      </c>
      <c r="F4695" s="81" t="str">
        <f t="shared" si="251"/>
        <v>请输入日期</v>
      </c>
      <c r="G4695" s="80" t="s">
        <v>4342</v>
      </c>
      <c r="H4695" s="7" t="s">
        <v>9198</v>
      </c>
      <c r="I4695" s="24"/>
      <c r="J4695" s="27"/>
      <c r="K4695" s="12"/>
      <c r="L4695" s="12"/>
      <c r="M4695" s="13"/>
      <c r="N4695" s="14"/>
      <c r="O4695" s="18" t="e">
        <f t="shared" ca="1" si="250"/>
        <v>#VALUE!</v>
      </c>
      <c r="P4695" s="80"/>
      <c r="Q4695" s="80"/>
      <c r="R4695" s="80"/>
      <c r="S4695" s="80"/>
    </row>
    <row r="4696" spans="1:19">
      <c r="A4696" s="7">
        <v>4794</v>
      </c>
      <c r="B4696" s="194" t="s">
        <v>911</v>
      </c>
      <c r="C4696" s="12" t="s">
        <v>10393</v>
      </c>
      <c r="D4696" s="7" t="str">
        <f t="shared" si="249"/>
        <v>中远箱</v>
      </c>
      <c r="E4696" s="12" t="s">
        <v>17174</v>
      </c>
      <c r="F4696" s="81" t="str">
        <f t="shared" si="251"/>
        <v>请输入日期</v>
      </c>
      <c r="G4696" s="80" t="s">
        <v>4342</v>
      </c>
      <c r="H4696" s="7" t="s">
        <v>9198</v>
      </c>
      <c r="I4696" s="24"/>
      <c r="J4696" s="27"/>
      <c r="K4696" s="12"/>
      <c r="L4696" s="12"/>
      <c r="M4696" s="13"/>
      <c r="N4696" s="14"/>
      <c r="O4696" s="18" t="e">
        <f t="shared" ca="1" si="250"/>
        <v>#VALUE!</v>
      </c>
      <c r="P4696" s="80"/>
      <c r="Q4696" s="80"/>
      <c r="R4696" s="80"/>
      <c r="S4696" s="80"/>
    </row>
    <row r="4697" spans="1:19">
      <c r="A4697" s="7">
        <v>4795</v>
      </c>
      <c r="B4697" s="194" t="s">
        <v>912</v>
      </c>
      <c r="C4697" s="12" t="s">
        <v>10393</v>
      </c>
      <c r="D4697" s="7" t="str">
        <f t="shared" si="249"/>
        <v>中远箱</v>
      </c>
      <c r="E4697" s="12" t="s">
        <v>17174</v>
      </c>
      <c r="F4697" s="81">
        <v>41796</v>
      </c>
      <c r="G4697" s="80" t="s">
        <v>4342</v>
      </c>
      <c r="H4697" s="7" t="s">
        <v>9198</v>
      </c>
      <c r="I4697" s="24"/>
      <c r="J4697" s="27"/>
      <c r="K4697" s="12"/>
      <c r="L4697" s="12"/>
      <c r="M4697" s="13"/>
      <c r="N4697" s="14"/>
      <c r="O4697" s="18" t="str">
        <f t="shared" ca="1" si="250"/>
        <v>3天</v>
      </c>
      <c r="P4697" s="80"/>
      <c r="Q4697" s="80"/>
      <c r="R4697" s="80"/>
      <c r="S4697" s="80"/>
    </row>
    <row r="4698" spans="1:19">
      <c r="A4698" s="7">
        <v>4796</v>
      </c>
      <c r="B4698" s="194" t="s">
        <v>913</v>
      </c>
      <c r="C4698" s="12" t="s">
        <v>10393</v>
      </c>
      <c r="D4698" s="7" t="str">
        <f t="shared" si="249"/>
        <v>中远箱</v>
      </c>
      <c r="E4698" s="12" t="s">
        <v>17174</v>
      </c>
      <c r="F4698" s="81" t="str">
        <f t="shared" si="251"/>
        <v>请输入日期</v>
      </c>
      <c r="G4698" s="80" t="s">
        <v>4342</v>
      </c>
      <c r="H4698" s="7" t="s">
        <v>9198</v>
      </c>
      <c r="I4698" s="24"/>
      <c r="J4698" s="27"/>
      <c r="K4698" s="12"/>
      <c r="L4698" s="12"/>
      <c r="M4698" s="13"/>
      <c r="N4698" s="14"/>
      <c r="O4698" s="18" t="e">
        <f t="shared" ca="1" si="250"/>
        <v>#VALUE!</v>
      </c>
      <c r="P4698" s="80"/>
      <c r="Q4698" s="80"/>
      <c r="R4698" s="80"/>
      <c r="S4698" s="80"/>
    </row>
    <row r="4699" spans="1:19">
      <c r="A4699" s="7">
        <v>4797</v>
      </c>
      <c r="B4699" s="194" t="s">
        <v>914</v>
      </c>
      <c r="C4699" s="12" t="s">
        <v>10393</v>
      </c>
      <c r="D4699" s="7" t="str">
        <f t="shared" si="249"/>
        <v>中远箱</v>
      </c>
      <c r="E4699" s="12" t="s">
        <v>17174</v>
      </c>
      <c r="F4699" s="81" t="str">
        <f t="shared" si="251"/>
        <v>请输入日期</v>
      </c>
      <c r="G4699" s="80" t="s">
        <v>4342</v>
      </c>
      <c r="H4699" s="7" t="s">
        <v>9198</v>
      </c>
      <c r="I4699" s="24"/>
      <c r="J4699" s="27"/>
      <c r="K4699" s="12"/>
      <c r="L4699" s="12"/>
      <c r="M4699" s="13"/>
      <c r="N4699" s="14"/>
      <c r="O4699" s="18" t="e">
        <f t="shared" ca="1" si="250"/>
        <v>#VALUE!</v>
      </c>
      <c r="P4699" s="80"/>
      <c r="Q4699" s="80"/>
      <c r="R4699" s="80"/>
      <c r="S4699" s="80"/>
    </row>
    <row r="4700" spans="1:19">
      <c r="A4700" s="7">
        <v>4798</v>
      </c>
      <c r="B4700" s="194" t="s">
        <v>836</v>
      </c>
      <c r="C4700" s="12" t="s">
        <v>10393</v>
      </c>
      <c r="D4700" s="7" t="str">
        <f t="shared" si="249"/>
        <v>中远箱</v>
      </c>
      <c r="E4700" s="12" t="s">
        <v>17174</v>
      </c>
      <c r="F4700" s="81">
        <v>41785</v>
      </c>
      <c r="G4700" s="80" t="s">
        <v>4342</v>
      </c>
      <c r="H4700" s="7" t="s">
        <v>9198</v>
      </c>
      <c r="I4700" s="24">
        <v>41786</v>
      </c>
      <c r="J4700" s="27"/>
      <c r="K4700" s="12" t="s">
        <v>378</v>
      </c>
      <c r="L4700" s="12"/>
      <c r="M4700" s="13"/>
      <c r="N4700" s="14"/>
      <c r="O4700" s="18" t="str">
        <f t="shared" ca="1" si="250"/>
        <v>14天</v>
      </c>
      <c r="P4700" s="80"/>
      <c r="Q4700" s="80"/>
      <c r="R4700" s="80"/>
      <c r="S4700" s="80"/>
    </row>
    <row r="4701" spans="1:19">
      <c r="A4701" s="7">
        <v>4799</v>
      </c>
      <c r="B4701" s="194" t="s">
        <v>915</v>
      </c>
      <c r="C4701" s="12" t="s">
        <v>10393</v>
      </c>
      <c r="D4701" s="7" t="str">
        <f t="shared" si="249"/>
        <v>中远箱</v>
      </c>
      <c r="E4701" s="12" t="s">
        <v>17174</v>
      </c>
      <c r="F4701" s="81" t="str">
        <f t="shared" ref="F4701:F4711" si="252">IF(ISNONTEXT(B4700),"","请输入日期")</f>
        <v>请输入日期</v>
      </c>
      <c r="G4701" s="80" t="s">
        <v>4342</v>
      </c>
      <c r="H4701" s="7" t="s">
        <v>9198</v>
      </c>
      <c r="I4701" s="24"/>
      <c r="J4701" s="27"/>
      <c r="K4701" s="12"/>
      <c r="L4701" s="12"/>
      <c r="M4701" s="13"/>
      <c r="N4701" s="14"/>
      <c r="O4701" s="18" t="e">
        <f t="shared" ca="1" si="250"/>
        <v>#VALUE!</v>
      </c>
      <c r="P4701" s="80"/>
      <c r="Q4701" s="80"/>
      <c r="R4701" s="80"/>
      <c r="S4701" s="80"/>
    </row>
    <row r="4702" spans="1:19">
      <c r="A4702" s="7">
        <v>4800</v>
      </c>
      <c r="B4702" s="194" t="s">
        <v>916</v>
      </c>
      <c r="C4702" s="12" t="s">
        <v>10393</v>
      </c>
      <c r="D4702" s="7" t="str">
        <f t="shared" si="249"/>
        <v>中远箱</v>
      </c>
      <c r="E4702" s="12" t="s">
        <v>17174</v>
      </c>
      <c r="F4702" s="81" t="str">
        <f t="shared" si="252"/>
        <v>请输入日期</v>
      </c>
      <c r="G4702" s="80" t="s">
        <v>4342</v>
      </c>
      <c r="H4702" s="7" t="s">
        <v>9198</v>
      </c>
      <c r="I4702" s="24"/>
      <c r="J4702" s="27"/>
      <c r="K4702" s="12"/>
      <c r="L4702" s="12"/>
      <c r="M4702" s="13"/>
      <c r="N4702" s="14"/>
      <c r="O4702" s="18" t="e">
        <f t="shared" ca="1" si="250"/>
        <v>#VALUE!</v>
      </c>
      <c r="P4702" s="80"/>
      <c r="Q4702" s="80"/>
      <c r="R4702" s="80"/>
      <c r="S4702" s="80"/>
    </row>
    <row r="4703" spans="1:19">
      <c r="A4703" s="7">
        <v>4801</v>
      </c>
      <c r="B4703" s="194" t="s">
        <v>917</v>
      </c>
      <c r="C4703" s="12" t="s">
        <v>10393</v>
      </c>
      <c r="D4703" s="7" t="str">
        <f t="shared" si="249"/>
        <v>中远箱</v>
      </c>
      <c r="E4703" s="12" t="s">
        <v>17174</v>
      </c>
      <c r="F4703" s="81" t="str">
        <f t="shared" si="252"/>
        <v>请输入日期</v>
      </c>
      <c r="G4703" s="80" t="s">
        <v>4342</v>
      </c>
      <c r="H4703" s="7" t="s">
        <v>9198</v>
      </c>
      <c r="I4703" s="24"/>
      <c r="J4703" s="27"/>
      <c r="K4703" s="12"/>
      <c r="L4703" s="12"/>
      <c r="M4703" s="13"/>
      <c r="N4703" s="14"/>
      <c r="O4703" s="18" t="e">
        <f t="shared" ca="1" si="250"/>
        <v>#VALUE!</v>
      </c>
      <c r="P4703" s="80"/>
      <c r="Q4703" s="80"/>
      <c r="R4703" s="80"/>
      <c r="S4703" s="80"/>
    </row>
    <row r="4704" spans="1:19">
      <c r="A4704" s="7">
        <v>4802</v>
      </c>
      <c r="B4704" s="194" t="s">
        <v>918</v>
      </c>
      <c r="C4704" s="12" t="s">
        <v>10393</v>
      </c>
      <c r="D4704" s="7" t="str">
        <f t="shared" si="249"/>
        <v>中远箱</v>
      </c>
      <c r="E4704" s="12" t="s">
        <v>17174</v>
      </c>
      <c r="F4704" s="81" t="str">
        <f t="shared" si="252"/>
        <v>请输入日期</v>
      </c>
      <c r="G4704" s="80" t="s">
        <v>4342</v>
      </c>
      <c r="H4704" s="7" t="s">
        <v>9198</v>
      </c>
      <c r="I4704" s="24"/>
      <c r="J4704" s="27"/>
      <c r="K4704" s="12"/>
      <c r="L4704" s="12"/>
      <c r="M4704" s="13"/>
      <c r="N4704" s="14"/>
      <c r="O4704" s="18" t="e">
        <f t="shared" ca="1" si="250"/>
        <v>#VALUE!</v>
      </c>
      <c r="P4704" s="80"/>
      <c r="Q4704" s="80"/>
      <c r="R4704" s="80"/>
      <c r="S4704" s="80"/>
    </row>
    <row r="4705" spans="1:19">
      <c r="A4705" s="7">
        <v>4803</v>
      </c>
      <c r="B4705" s="194" t="s">
        <v>919</v>
      </c>
      <c r="C4705" s="12" t="s">
        <v>10393</v>
      </c>
      <c r="D4705" s="7" t="str">
        <f t="shared" si="249"/>
        <v>中远箱</v>
      </c>
      <c r="E4705" s="12" t="s">
        <v>17174</v>
      </c>
      <c r="F4705" s="81" t="str">
        <f t="shared" si="252"/>
        <v>请输入日期</v>
      </c>
      <c r="G4705" s="80" t="s">
        <v>4342</v>
      </c>
      <c r="H4705" s="7" t="s">
        <v>9198</v>
      </c>
      <c r="I4705" s="24"/>
      <c r="J4705" s="27"/>
      <c r="K4705" s="12"/>
      <c r="L4705" s="12"/>
      <c r="M4705" s="13"/>
      <c r="N4705" s="14"/>
      <c r="O4705" s="18" t="e">
        <f t="shared" ca="1" si="250"/>
        <v>#VALUE!</v>
      </c>
      <c r="P4705" s="80"/>
      <c r="Q4705" s="80"/>
      <c r="R4705" s="80"/>
      <c r="S4705" s="80"/>
    </row>
    <row r="4706" spans="1:19">
      <c r="A4706" s="7">
        <v>4804</v>
      </c>
      <c r="B4706" s="194" t="s">
        <v>920</v>
      </c>
      <c r="C4706" s="12" t="s">
        <v>10393</v>
      </c>
      <c r="D4706" s="7" t="str">
        <f t="shared" si="249"/>
        <v>中远箱</v>
      </c>
      <c r="E4706" s="12" t="s">
        <v>17174</v>
      </c>
      <c r="F4706" s="81" t="str">
        <f t="shared" si="252"/>
        <v>请输入日期</v>
      </c>
      <c r="G4706" s="80" t="s">
        <v>4342</v>
      </c>
      <c r="H4706" s="7" t="s">
        <v>9198</v>
      </c>
      <c r="I4706" s="24"/>
      <c r="J4706" s="27"/>
      <c r="K4706" s="12"/>
      <c r="L4706" s="12"/>
      <c r="M4706" s="13"/>
      <c r="N4706" s="14"/>
      <c r="O4706" s="18" t="e">
        <f t="shared" ca="1" si="250"/>
        <v>#VALUE!</v>
      </c>
      <c r="P4706" s="80"/>
      <c r="Q4706" s="80"/>
      <c r="R4706" s="80"/>
      <c r="S4706" s="80"/>
    </row>
    <row r="4707" spans="1:19">
      <c r="A4707" s="7">
        <v>4805</v>
      </c>
      <c r="B4707" s="194" t="s">
        <v>921</v>
      </c>
      <c r="C4707" s="12" t="s">
        <v>10393</v>
      </c>
      <c r="D4707" s="7" t="str">
        <f t="shared" si="249"/>
        <v>中远箱</v>
      </c>
      <c r="E4707" s="12" t="s">
        <v>17174</v>
      </c>
      <c r="F4707" s="81" t="str">
        <f t="shared" si="252"/>
        <v>请输入日期</v>
      </c>
      <c r="G4707" s="80" t="s">
        <v>4342</v>
      </c>
      <c r="H4707" s="7" t="s">
        <v>9198</v>
      </c>
      <c r="I4707" s="24"/>
      <c r="J4707" s="27"/>
      <c r="K4707" s="12"/>
      <c r="L4707" s="12"/>
      <c r="M4707" s="13"/>
      <c r="N4707" s="14"/>
      <c r="O4707" s="18" t="e">
        <f t="shared" ca="1" si="250"/>
        <v>#VALUE!</v>
      </c>
      <c r="P4707" s="80"/>
      <c r="Q4707" s="80"/>
      <c r="R4707" s="80"/>
      <c r="S4707" s="80"/>
    </row>
    <row r="4708" spans="1:19">
      <c r="A4708" s="7">
        <v>4806</v>
      </c>
      <c r="B4708" s="194" t="s">
        <v>922</v>
      </c>
      <c r="C4708" s="12" t="s">
        <v>10393</v>
      </c>
      <c r="D4708" s="7" t="str">
        <f t="shared" si="249"/>
        <v>中远箱</v>
      </c>
      <c r="E4708" s="12" t="s">
        <v>17174</v>
      </c>
      <c r="F4708" s="81" t="str">
        <f t="shared" si="252"/>
        <v>请输入日期</v>
      </c>
      <c r="G4708" s="80" t="s">
        <v>4342</v>
      </c>
      <c r="H4708" s="7" t="s">
        <v>9198</v>
      </c>
      <c r="I4708" s="24"/>
      <c r="J4708" s="27"/>
      <c r="K4708" s="12"/>
      <c r="L4708" s="12"/>
      <c r="M4708" s="13"/>
      <c r="N4708" s="14"/>
      <c r="O4708" s="18" t="e">
        <f t="shared" ca="1" si="250"/>
        <v>#VALUE!</v>
      </c>
      <c r="P4708" s="80"/>
      <c r="Q4708" s="80"/>
      <c r="R4708" s="80"/>
      <c r="S4708" s="80"/>
    </row>
    <row r="4709" spans="1:19">
      <c r="A4709" s="7">
        <v>4807</v>
      </c>
      <c r="B4709" s="194" t="s">
        <v>923</v>
      </c>
      <c r="C4709" s="12" t="s">
        <v>10393</v>
      </c>
      <c r="D4709" s="7" t="str">
        <f t="shared" si="249"/>
        <v>中远箱</v>
      </c>
      <c r="E4709" s="12" t="s">
        <v>17174</v>
      </c>
      <c r="F4709" s="81" t="str">
        <f t="shared" si="252"/>
        <v>请输入日期</v>
      </c>
      <c r="G4709" s="80" t="s">
        <v>4342</v>
      </c>
      <c r="H4709" s="7" t="s">
        <v>9198</v>
      </c>
      <c r="I4709" s="24"/>
      <c r="J4709" s="27"/>
      <c r="K4709" s="12"/>
      <c r="L4709" s="12"/>
      <c r="M4709" s="13"/>
      <c r="N4709" s="14"/>
      <c r="O4709" s="18" t="e">
        <f t="shared" ca="1" si="250"/>
        <v>#VALUE!</v>
      </c>
      <c r="P4709" s="80"/>
      <c r="Q4709" s="80"/>
      <c r="R4709" s="80"/>
      <c r="S4709" s="80"/>
    </row>
    <row r="4710" spans="1:19">
      <c r="A4710" s="7">
        <v>4808</v>
      </c>
      <c r="B4710" s="194" t="s">
        <v>924</v>
      </c>
      <c r="C4710" s="12" t="s">
        <v>10393</v>
      </c>
      <c r="D4710" s="7" t="str">
        <f t="shared" si="249"/>
        <v>中远箱</v>
      </c>
      <c r="E4710" s="12" t="s">
        <v>17174</v>
      </c>
      <c r="F4710" s="81" t="str">
        <f t="shared" si="252"/>
        <v>请输入日期</v>
      </c>
      <c r="G4710" s="80" t="s">
        <v>4342</v>
      </c>
      <c r="H4710" s="7" t="s">
        <v>9198</v>
      </c>
      <c r="I4710" s="24"/>
      <c r="J4710" s="27"/>
      <c r="K4710" s="12"/>
      <c r="L4710" s="12"/>
      <c r="M4710" s="13"/>
      <c r="N4710" s="14"/>
      <c r="O4710" s="18" t="e">
        <f t="shared" ca="1" si="250"/>
        <v>#VALUE!</v>
      </c>
      <c r="P4710" s="80"/>
      <c r="Q4710" s="80"/>
      <c r="R4710" s="80"/>
      <c r="S4710" s="80"/>
    </row>
    <row r="4711" spans="1:19">
      <c r="A4711" s="7">
        <v>4809</v>
      </c>
      <c r="B4711" s="194" t="s">
        <v>925</v>
      </c>
      <c r="C4711" s="12" t="s">
        <v>10393</v>
      </c>
      <c r="D4711" s="7" t="str">
        <f t="shared" si="249"/>
        <v>中远箱</v>
      </c>
      <c r="E4711" s="12" t="s">
        <v>15481</v>
      </c>
      <c r="F4711" s="81">
        <v>41798</v>
      </c>
      <c r="G4711" s="80" t="s">
        <v>4342</v>
      </c>
      <c r="H4711" s="7" t="s">
        <v>9198</v>
      </c>
      <c r="I4711" s="24"/>
      <c r="J4711" s="27"/>
      <c r="K4711" s="12"/>
      <c r="L4711" s="12"/>
      <c r="M4711" s="13"/>
      <c r="N4711" s="14"/>
      <c r="O4711" s="18" t="str">
        <f t="shared" ca="1" si="250"/>
        <v>1天</v>
      </c>
      <c r="P4711" s="80"/>
      <c r="Q4711" s="80"/>
      <c r="R4711" s="80"/>
      <c r="S4711" s="80"/>
    </row>
    <row r="4712" spans="1:19">
      <c r="A4712" s="7">
        <v>4810</v>
      </c>
      <c r="B4712" s="194" t="s">
        <v>1187</v>
      </c>
      <c r="C4712" s="12" t="s">
        <v>10393</v>
      </c>
      <c r="D4712" s="7" t="str">
        <f t="shared" si="249"/>
        <v>中远箱</v>
      </c>
      <c r="E4712" s="12" t="s">
        <v>15481</v>
      </c>
      <c r="F4712" s="81">
        <v>41777</v>
      </c>
      <c r="G4712" s="80" t="s">
        <v>15868</v>
      </c>
      <c r="H4712" s="7" t="s">
        <v>9198</v>
      </c>
      <c r="I4712" s="24"/>
      <c r="J4712" s="27"/>
      <c r="K4712" s="12"/>
      <c r="L4712" s="12"/>
      <c r="M4712" s="13"/>
      <c r="N4712" s="14"/>
      <c r="O4712" s="18" t="str">
        <f t="shared" ca="1" si="250"/>
        <v>22天</v>
      </c>
      <c r="P4712" s="80"/>
      <c r="Q4712" s="80"/>
      <c r="R4712" s="80"/>
      <c r="S4712" s="80"/>
    </row>
    <row r="4713" spans="1:19">
      <c r="A4713" s="7">
        <v>4811</v>
      </c>
      <c r="B4713" s="254" t="s">
        <v>1188</v>
      </c>
      <c r="C4713" s="52" t="s">
        <v>10393</v>
      </c>
      <c r="D4713" s="204" t="str">
        <f t="shared" si="249"/>
        <v>中远箱</v>
      </c>
      <c r="E4713" s="52" t="s">
        <v>15481</v>
      </c>
      <c r="F4713" s="205">
        <v>41775</v>
      </c>
      <c r="G4713" s="255" t="s">
        <v>14537</v>
      </c>
      <c r="H4713" s="7" t="s">
        <v>9198</v>
      </c>
      <c r="I4713" s="24"/>
      <c r="J4713" s="27"/>
      <c r="K4713" s="12"/>
      <c r="L4713" s="12"/>
      <c r="M4713" s="13"/>
      <c r="N4713" s="14"/>
      <c r="O4713" s="18" t="str">
        <f t="shared" ca="1" si="250"/>
        <v>24天</v>
      </c>
      <c r="P4713" s="80"/>
      <c r="Q4713" s="80"/>
      <c r="R4713" s="80"/>
      <c r="S4713" s="80"/>
    </row>
    <row r="4714" spans="1:19">
      <c r="A4714" s="7">
        <v>4812</v>
      </c>
      <c r="B4714" s="194" t="s">
        <v>16958</v>
      </c>
      <c r="C4714" s="12" t="s">
        <v>10393</v>
      </c>
      <c r="D4714" s="7" t="str">
        <f t="shared" si="249"/>
        <v>中远箱</v>
      </c>
      <c r="E4714" s="12" t="s">
        <v>17174</v>
      </c>
      <c r="F4714" s="81" t="str">
        <f t="shared" ref="F4714:F4720" si="253">IF(ISNONTEXT(B4713),"","请输入日期")</f>
        <v>请输入日期</v>
      </c>
      <c r="G4714" s="80" t="s">
        <v>4342</v>
      </c>
      <c r="H4714" s="7" t="s">
        <v>9198</v>
      </c>
      <c r="I4714" s="24"/>
      <c r="J4714" s="27"/>
      <c r="K4714" s="12"/>
      <c r="L4714" s="12"/>
      <c r="M4714" s="13"/>
      <c r="N4714" s="14"/>
      <c r="O4714" s="18" t="e">
        <f t="shared" ca="1" si="250"/>
        <v>#VALUE!</v>
      </c>
      <c r="P4714" s="80"/>
      <c r="Q4714" s="80"/>
      <c r="R4714" s="80"/>
      <c r="S4714" s="80"/>
    </row>
    <row r="4715" spans="1:19">
      <c r="A4715" s="7">
        <v>4813</v>
      </c>
      <c r="B4715" s="194" t="s">
        <v>16959</v>
      </c>
      <c r="C4715" s="12" t="s">
        <v>10393</v>
      </c>
      <c r="D4715" s="7" t="str">
        <f t="shared" si="249"/>
        <v>中远箱</v>
      </c>
      <c r="E4715" s="12" t="s">
        <v>17174</v>
      </c>
      <c r="F4715" s="81" t="str">
        <f t="shared" si="253"/>
        <v>请输入日期</v>
      </c>
      <c r="G4715" s="80" t="s">
        <v>4342</v>
      </c>
      <c r="H4715" s="7" t="s">
        <v>9198</v>
      </c>
      <c r="I4715" s="24"/>
      <c r="J4715" s="27"/>
      <c r="K4715" s="12"/>
      <c r="L4715" s="12"/>
      <c r="M4715" s="13"/>
      <c r="N4715" s="14"/>
      <c r="O4715" s="18" t="e">
        <f t="shared" ca="1" si="250"/>
        <v>#VALUE!</v>
      </c>
      <c r="P4715" s="80"/>
      <c r="Q4715" s="80"/>
      <c r="R4715" s="80"/>
      <c r="S4715" s="80"/>
    </row>
    <row r="4716" spans="1:19">
      <c r="A4716" s="7">
        <v>4814</v>
      </c>
      <c r="B4716" s="194" t="s">
        <v>16960</v>
      </c>
      <c r="C4716" s="12" t="s">
        <v>10393</v>
      </c>
      <c r="D4716" s="7" t="str">
        <f t="shared" si="249"/>
        <v>中远箱</v>
      </c>
      <c r="E4716" s="12" t="s">
        <v>17174</v>
      </c>
      <c r="F4716" s="81" t="str">
        <f t="shared" si="253"/>
        <v>请输入日期</v>
      </c>
      <c r="G4716" s="80" t="s">
        <v>4342</v>
      </c>
      <c r="H4716" s="7" t="s">
        <v>9198</v>
      </c>
      <c r="I4716" s="24"/>
      <c r="J4716" s="27"/>
      <c r="K4716" s="12"/>
      <c r="L4716" s="12"/>
      <c r="M4716" s="13"/>
      <c r="N4716" s="14"/>
      <c r="O4716" s="18" t="e">
        <f t="shared" ca="1" si="250"/>
        <v>#VALUE!</v>
      </c>
      <c r="P4716" s="80"/>
      <c r="Q4716" s="80"/>
      <c r="R4716" s="80"/>
      <c r="S4716" s="80"/>
    </row>
    <row r="4717" spans="1:19">
      <c r="A4717" s="7">
        <v>4815</v>
      </c>
      <c r="B4717" s="194" t="s">
        <v>16961</v>
      </c>
      <c r="C4717" s="12" t="s">
        <v>10393</v>
      </c>
      <c r="D4717" s="7" t="str">
        <f t="shared" si="249"/>
        <v>中远箱</v>
      </c>
      <c r="E4717" s="12" t="s">
        <v>17174</v>
      </c>
      <c r="F4717" s="81" t="str">
        <f t="shared" si="253"/>
        <v>请输入日期</v>
      </c>
      <c r="G4717" s="80" t="s">
        <v>4342</v>
      </c>
      <c r="H4717" s="7" t="s">
        <v>9198</v>
      </c>
      <c r="I4717" s="24"/>
      <c r="J4717" s="27"/>
      <c r="K4717" s="12"/>
      <c r="L4717" s="12"/>
      <c r="M4717" s="13"/>
      <c r="N4717" s="14"/>
      <c r="O4717" s="18" t="e">
        <f t="shared" ca="1" si="250"/>
        <v>#VALUE!</v>
      </c>
      <c r="P4717" s="80"/>
      <c r="Q4717" s="80"/>
      <c r="R4717" s="80"/>
      <c r="S4717" s="80"/>
    </row>
    <row r="4718" spans="1:19">
      <c r="A4718" s="7">
        <v>4816</v>
      </c>
      <c r="B4718" s="194" t="s">
        <v>16962</v>
      </c>
      <c r="C4718" s="12" t="s">
        <v>10393</v>
      </c>
      <c r="D4718" s="7" t="str">
        <f t="shared" si="249"/>
        <v>中远箱</v>
      </c>
      <c r="E4718" s="12" t="s">
        <v>17174</v>
      </c>
      <c r="F4718" s="81" t="str">
        <f t="shared" si="253"/>
        <v>请输入日期</v>
      </c>
      <c r="G4718" s="80" t="s">
        <v>4342</v>
      </c>
      <c r="H4718" s="7" t="s">
        <v>9198</v>
      </c>
      <c r="I4718" s="24"/>
      <c r="J4718" s="27"/>
      <c r="K4718" s="12"/>
      <c r="L4718" s="12"/>
      <c r="M4718" s="13"/>
      <c r="N4718" s="14"/>
      <c r="O4718" s="18" t="e">
        <f t="shared" ca="1" si="250"/>
        <v>#VALUE!</v>
      </c>
      <c r="P4718" s="80"/>
      <c r="Q4718" s="80"/>
      <c r="R4718" s="80"/>
      <c r="S4718" s="80"/>
    </row>
    <row r="4719" spans="1:19">
      <c r="A4719" s="7">
        <v>4817</v>
      </c>
      <c r="B4719" s="194" t="s">
        <v>16963</v>
      </c>
      <c r="C4719" s="12" t="s">
        <v>10393</v>
      </c>
      <c r="D4719" s="7" t="str">
        <f t="shared" si="249"/>
        <v>中远箱</v>
      </c>
      <c r="E4719" s="12" t="s">
        <v>17174</v>
      </c>
      <c r="F4719" s="81" t="str">
        <f t="shared" si="253"/>
        <v>请输入日期</v>
      </c>
      <c r="G4719" s="80" t="s">
        <v>4342</v>
      </c>
      <c r="H4719" s="7" t="s">
        <v>9198</v>
      </c>
      <c r="I4719" s="24"/>
      <c r="J4719" s="27"/>
      <c r="K4719" s="12"/>
      <c r="L4719" s="12"/>
      <c r="M4719" s="13"/>
      <c r="N4719" s="14"/>
      <c r="O4719" s="18" t="e">
        <f t="shared" ca="1" si="250"/>
        <v>#VALUE!</v>
      </c>
      <c r="P4719" s="80"/>
      <c r="Q4719" s="80"/>
      <c r="R4719" s="80"/>
      <c r="S4719" s="80"/>
    </row>
    <row r="4720" spans="1:19">
      <c r="A4720" s="7">
        <v>4818</v>
      </c>
      <c r="B4720" s="194" t="s">
        <v>16964</v>
      </c>
      <c r="C4720" s="12" t="s">
        <v>10393</v>
      </c>
      <c r="D4720" s="7" t="str">
        <f t="shared" si="249"/>
        <v>中远箱</v>
      </c>
      <c r="E4720" s="12" t="s">
        <v>17174</v>
      </c>
      <c r="F4720" s="81" t="str">
        <f t="shared" si="253"/>
        <v>请输入日期</v>
      </c>
      <c r="G4720" s="80" t="s">
        <v>4342</v>
      </c>
      <c r="H4720" s="7" t="s">
        <v>9198</v>
      </c>
      <c r="I4720" s="24"/>
      <c r="J4720" s="27"/>
      <c r="K4720" s="12"/>
      <c r="L4720" s="12"/>
      <c r="M4720" s="13"/>
      <c r="N4720" s="14"/>
      <c r="O4720" s="18" t="e">
        <f t="shared" ca="1" si="250"/>
        <v>#VALUE!</v>
      </c>
      <c r="P4720" s="80"/>
      <c r="Q4720" s="80"/>
      <c r="R4720" s="80"/>
      <c r="S4720" s="80"/>
    </row>
    <row r="4721" spans="1:19">
      <c r="A4721" s="7">
        <v>4819</v>
      </c>
      <c r="B4721" s="194" t="s">
        <v>856</v>
      </c>
      <c r="C4721" s="12" t="s">
        <v>10393</v>
      </c>
      <c r="D4721" s="7" t="str">
        <f t="shared" si="249"/>
        <v>中远箱</v>
      </c>
      <c r="E4721" s="12" t="s">
        <v>17174</v>
      </c>
      <c r="F4721" s="81">
        <v>41786</v>
      </c>
      <c r="G4721" s="80" t="s">
        <v>4342</v>
      </c>
      <c r="H4721" s="7" t="s">
        <v>9198</v>
      </c>
      <c r="I4721" s="24">
        <v>41786</v>
      </c>
      <c r="J4721" s="27"/>
      <c r="K4721" s="12" t="s">
        <v>379</v>
      </c>
      <c r="L4721" s="12"/>
      <c r="M4721" s="13"/>
      <c r="N4721" s="14"/>
      <c r="O4721" s="18" t="str">
        <f t="shared" ca="1" si="250"/>
        <v>13天</v>
      </c>
      <c r="P4721" s="80"/>
      <c r="Q4721" s="80"/>
      <c r="R4721" s="80"/>
      <c r="S4721" s="80"/>
    </row>
    <row r="4722" spans="1:19">
      <c r="A4722" s="7">
        <v>4820</v>
      </c>
      <c r="B4722" s="194" t="s">
        <v>16965</v>
      </c>
      <c r="C4722" s="12" t="s">
        <v>10393</v>
      </c>
      <c r="D4722" s="7" t="str">
        <f t="shared" si="249"/>
        <v>中远箱</v>
      </c>
      <c r="E4722" s="12" t="s">
        <v>17174</v>
      </c>
      <c r="F4722" s="81" t="str">
        <f>IF(ISNONTEXT(B4721),"","请输入日期")</f>
        <v>请输入日期</v>
      </c>
      <c r="G4722" s="80" t="s">
        <v>4342</v>
      </c>
      <c r="H4722" s="7" t="s">
        <v>9198</v>
      </c>
      <c r="I4722" s="24"/>
      <c r="J4722" s="27"/>
      <c r="K4722" s="12"/>
      <c r="L4722" s="12"/>
      <c r="M4722" s="13"/>
      <c r="N4722" s="14"/>
      <c r="O4722" s="18" t="e">
        <f t="shared" ca="1" si="250"/>
        <v>#VALUE!</v>
      </c>
      <c r="P4722" s="80"/>
      <c r="Q4722" s="80"/>
      <c r="R4722" s="80"/>
      <c r="S4722" s="80"/>
    </row>
    <row r="4723" spans="1:19">
      <c r="A4723" s="7">
        <v>4821</v>
      </c>
      <c r="B4723" s="194" t="s">
        <v>16966</v>
      </c>
      <c r="C4723" s="12" t="s">
        <v>10393</v>
      </c>
      <c r="D4723" s="7" t="str">
        <f t="shared" si="249"/>
        <v>中远箱</v>
      </c>
      <c r="E4723" s="12" t="s">
        <v>17174</v>
      </c>
      <c r="F4723" s="81" t="str">
        <f>IF(ISNONTEXT(B4722),"","请输入日期")</f>
        <v>请输入日期</v>
      </c>
      <c r="G4723" s="80" t="s">
        <v>4342</v>
      </c>
      <c r="H4723" s="7" t="s">
        <v>9198</v>
      </c>
      <c r="I4723" s="24"/>
      <c r="J4723" s="27"/>
      <c r="K4723" s="12"/>
      <c r="L4723" s="12"/>
      <c r="M4723" s="13"/>
      <c r="N4723" s="14"/>
      <c r="O4723" s="18" t="e">
        <f t="shared" ca="1" si="250"/>
        <v>#VALUE!</v>
      </c>
      <c r="P4723" s="80"/>
      <c r="Q4723" s="80"/>
      <c r="R4723" s="80"/>
      <c r="S4723" s="80"/>
    </row>
    <row r="4724" spans="1:19">
      <c r="A4724" s="7">
        <v>4822</v>
      </c>
      <c r="B4724" s="194" t="s">
        <v>859</v>
      </c>
      <c r="C4724" s="12" t="s">
        <v>10393</v>
      </c>
      <c r="D4724" s="7" t="str">
        <f t="shared" si="249"/>
        <v>中远箱</v>
      </c>
      <c r="E4724" s="12" t="s">
        <v>15481</v>
      </c>
      <c r="F4724" s="81">
        <v>41786</v>
      </c>
      <c r="G4724" s="80" t="s">
        <v>4342</v>
      </c>
      <c r="H4724" s="7" t="s">
        <v>9198</v>
      </c>
      <c r="I4724" s="24">
        <v>41787</v>
      </c>
      <c r="J4724" s="27"/>
      <c r="K4724" s="12" t="s">
        <v>13464</v>
      </c>
      <c r="L4724" s="12"/>
      <c r="M4724" s="13"/>
      <c r="N4724" s="14"/>
      <c r="O4724" s="18" t="str">
        <f t="shared" ca="1" si="250"/>
        <v>13天</v>
      </c>
      <c r="P4724" s="80"/>
      <c r="Q4724" s="80"/>
      <c r="R4724" s="80"/>
      <c r="S4724" s="80"/>
    </row>
    <row r="4725" spans="1:19">
      <c r="A4725" s="7">
        <v>4823</v>
      </c>
      <c r="B4725" s="194" t="s">
        <v>16967</v>
      </c>
      <c r="C4725" s="12" t="s">
        <v>10393</v>
      </c>
      <c r="D4725" s="7" t="str">
        <f t="shared" si="249"/>
        <v>中远箱</v>
      </c>
      <c r="E4725" s="12" t="s">
        <v>17174</v>
      </c>
      <c r="F4725" s="81" t="str">
        <f t="shared" ref="F4725:F4756" si="254">IF(ISNONTEXT(B4724),"","请输入日期")</f>
        <v>请输入日期</v>
      </c>
      <c r="G4725" s="80" t="s">
        <v>4342</v>
      </c>
      <c r="H4725" s="7" t="s">
        <v>9198</v>
      </c>
      <c r="I4725" s="24"/>
      <c r="J4725" s="27"/>
      <c r="K4725" s="12"/>
      <c r="L4725" s="12"/>
      <c r="M4725" s="13"/>
      <c r="N4725" s="14"/>
      <c r="O4725" s="18" t="e">
        <f t="shared" ca="1" si="250"/>
        <v>#VALUE!</v>
      </c>
      <c r="P4725" s="80"/>
      <c r="Q4725" s="80"/>
      <c r="R4725" s="80"/>
      <c r="S4725" s="80"/>
    </row>
    <row r="4726" spans="1:19">
      <c r="A4726" s="7">
        <v>4824</v>
      </c>
      <c r="B4726" s="194" t="s">
        <v>16968</v>
      </c>
      <c r="C4726" s="12" t="s">
        <v>10393</v>
      </c>
      <c r="D4726" s="7" t="str">
        <f t="shared" si="249"/>
        <v>中远箱</v>
      </c>
      <c r="E4726" s="12" t="s">
        <v>17174</v>
      </c>
      <c r="F4726" s="81" t="str">
        <f t="shared" si="254"/>
        <v>请输入日期</v>
      </c>
      <c r="G4726" s="80" t="s">
        <v>4342</v>
      </c>
      <c r="H4726" s="7" t="s">
        <v>9198</v>
      </c>
      <c r="I4726" s="24"/>
      <c r="J4726" s="27"/>
      <c r="K4726" s="12"/>
      <c r="L4726" s="12"/>
      <c r="M4726" s="13"/>
      <c r="N4726" s="14"/>
      <c r="O4726" s="18" t="e">
        <f t="shared" ca="1" si="250"/>
        <v>#VALUE!</v>
      </c>
      <c r="P4726" s="80"/>
      <c r="Q4726" s="80"/>
      <c r="R4726" s="80"/>
      <c r="S4726" s="80"/>
    </row>
    <row r="4727" spans="1:19">
      <c r="A4727" s="7">
        <v>4825</v>
      </c>
      <c r="B4727" s="194" t="s">
        <v>16969</v>
      </c>
      <c r="C4727" s="12" t="s">
        <v>10393</v>
      </c>
      <c r="D4727" s="7" t="str">
        <f t="shared" si="249"/>
        <v>中远箱</v>
      </c>
      <c r="E4727" s="12" t="s">
        <v>17174</v>
      </c>
      <c r="F4727" s="81" t="str">
        <f t="shared" si="254"/>
        <v>请输入日期</v>
      </c>
      <c r="G4727" s="80" t="s">
        <v>4342</v>
      </c>
      <c r="H4727" s="7" t="s">
        <v>9198</v>
      </c>
      <c r="I4727" s="24"/>
      <c r="J4727" s="27"/>
      <c r="K4727" s="12"/>
      <c r="L4727" s="12"/>
      <c r="M4727" s="13"/>
      <c r="N4727" s="14"/>
      <c r="O4727" s="18" t="e">
        <f t="shared" ca="1" si="250"/>
        <v>#VALUE!</v>
      </c>
      <c r="P4727" s="80"/>
      <c r="Q4727" s="80"/>
      <c r="R4727" s="80"/>
      <c r="S4727" s="80"/>
    </row>
    <row r="4728" spans="1:19">
      <c r="A4728" s="7">
        <v>4826</v>
      </c>
      <c r="B4728" s="194" t="s">
        <v>16970</v>
      </c>
      <c r="C4728" s="12" t="s">
        <v>10393</v>
      </c>
      <c r="D4728" s="7" t="str">
        <f t="shared" si="249"/>
        <v>中远箱</v>
      </c>
      <c r="E4728" s="12" t="s">
        <v>17174</v>
      </c>
      <c r="F4728" s="81" t="str">
        <f t="shared" si="254"/>
        <v>请输入日期</v>
      </c>
      <c r="G4728" s="80" t="s">
        <v>4342</v>
      </c>
      <c r="H4728" s="7" t="s">
        <v>9198</v>
      </c>
      <c r="I4728" s="24"/>
      <c r="J4728" s="27"/>
      <c r="K4728" s="12"/>
      <c r="L4728" s="12"/>
      <c r="M4728" s="13"/>
      <c r="N4728" s="14"/>
      <c r="O4728" s="18" t="e">
        <f t="shared" ca="1" si="250"/>
        <v>#VALUE!</v>
      </c>
      <c r="P4728" s="80"/>
      <c r="Q4728" s="80"/>
      <c r="R4728" s="80"/>
      <c r="S4728" s="80"/>
    </row>
    <row r="4729" spans="1:19">
      <c r="A4729" s="7">
        <v>4827</v>
      </c>
      <c r="B4729" s="194" t="s">
        <v>16971</v>
      </c>
      <c r="C4729" s="12" t="s">
        <v>10393</v>
      </c>
      <c r="D4729" s="7" t="str">
        <f t="shared" si="249"/>
        <v>中远箱</v>
      </c>
      <c r="E4729" s="12" t="s">
        <v>17174</v>
      </c>
      <c r="F4729" s="81" t="str">
        <f t="shared" si="254"/>
        <v>请输入日期</v>
      </c>
      <c r="G4729" s="80" t="s">
        <v>4342</v>
      </c>
      <c r="H4729" s="7" t="s">
        <v>9198</v>
      </c>
      <c r="I4729" s="24"/>
      <c r="J4729" s="27"/>
      <c r="K4729" s="12"/>
      <c r="L4729" s="12"/>
      <c r="M4729" s="13"/>
      <c r="N4729" s="14"/>
      <c r="O4729" s="18" t="e">
        <f t="shared" ca="1" si="250"/>
        <v>#VALUE!</v>
      </c>
      <c r="P4729" s="80"/>
      <c r="Q4729" s="80"/>
      <c r="R4729" s="80"/>
      <c r="S4729" s="80"/>
    </row>
    <row r="4730" spans="1:19">
      <c r="A4730" s="7">
        <v>4828</v>
      </c>
      <c r="B4730" s="194" t="s">
        <v>16972</v>
      </c>
      <c r="C4730" s="12" t="s">
        <v>10393</v>
      </c>
      <c r="D4730" s="7" t="str">
        <f t="shared" si="249"/>
        <v>中远箱</v>
      </c>
      <c r="E4730" s="12" t="s">
        <v>17174</v>
      </c>
      <c r="F4730" s="81" t="str">
        <f t="shared" si="254"/>
        <v>请输入日期</v>
      </c>
      <c r="G4730" s="80" t="s">
        <v>4342</v>
      </c>
      <c r="H4730" s="7" t="s">
        <v>9198</v>
      </c>
      <c r="I4730" s="24"/>
      <c r="J4730" s="27"/>
      <c r="K4730" s="12"/>
      <c r="L4730" s="12"/>
      <c r="M4730" s="13"/>
      <c r="N4730" s="14"/>
      <c r="O4730" s="18" t="e">
        <f t="shared" ca="1" si="250"/>
        <v>#VALUE!</v>
      </c>
      <c r="P4730" s="80"/>
      <c r="Q4730" s="80"/>
      <c r="R4730" s="80"/>
      <c r="S4730" s="80"/>
    </row>
    <row r="4731" spans="1:19">
      <c r="A4731" s="7">
        <v>4829</v>
      </c>
      <c r="B4731" s="194" t="s">
        <v>16973</v>
      </c>
      <c r="C4731" s="12" t="s">
        <v>10393</v>
      </c>
      <c r="D4731" s="7" t="str">
        <f t="shared" si="249"/>
        <v>中远箱</v>
      </c>
      <c r="E4731" s="12" t="s">
        <v>17174</v>
      </c>
      <c r="F4731" s="81" t="str">
        <f t="shared" si="254"/>
        <v>请输入日期</v>
      </c>
      <c r="G4731" s="80" t="s">
        <v>4342</v>
      </c>
      <c r="H4731" s="7" t="s">
        <v>9198</v>
      </c>
      <c r="I4731" s="24"/>
      <c r="J4731" s="27"/>
      <c r="K4731" s="12"/>
      <c r="L4731" s="12"/>
      <c r="M4731" s="13"/>
      <c r="N4731" s="14"/>
      <c r="O4731" s="18" t="e">
        <f t="shared" ca="1" si="250"/>
        <v>#VALUE!</v>
      </c>
      <c r="P4731" s="80"/>
      <c r="Q4731" s="80"/>
      <c r="R4731" s="80"/>
      <c r="S4731" s="80"/>
    </row>
    <row r="4732" spans="1:19">
      <c r="A4732" s="7">
        <v>4830</v>
      </c>
      <c r="B4732" s="194" t="s">
        <v>16974</v>
      </c>
      <c r="C4732" s="12" t="s">
        <v>10393</v>
      </c>
      <c r="D4732" s="7" t="str">
        <f t="shared" si="249"/>
        <v>中远箱</v>
      </c>
      <c r="E4732" s="12" t="s">
        <v>17174</v>
      </c>
      <c r="F4732" s="81" t="str">
        <f t="shared" si="254"/>
        <v>请输入日期</v>
      </c>
      <c r="G4732" s="80" t="s">
        <v>4342</v>
      </c>
      <c r="H4732" s="7" t="s">
        <v>9198</v>
      </c>
      <c r="I4732" s="24"/>
      <c r="J4732" s="27"/>
      <c r="K4732" s="12"/>
      <c r="L4732" s="12"/>
      <c r="M4732" s="13"/>
      <c r="N4732" s="14"/>
      <c r="O4732" s="18" t="e">
        <f t="shared" ca="1" si="250"/>
        <v>#VALUE!</v>
      </c>
      <c r="P4732" s="80"/>
      <c r="Q4732" s="80"/>
      <c r="R4732" s="80"/>
      <c r="S4732" s="80"/>
    </row>
    <row r="4733" spans="1:19">
      <c r="A4733" s="7">
        <v>4831</v>
      </c>
      <c r="B4733" s="194" t="s">
        <v>16975</v>
      </c>
      <c r="C4733" s="12" t="s">
        <v>10393</v>
      </c>
      <c r="D4733" s="7" t="str">
        <f t="shared" si="249"/>
        <v>中远箱</v>
      </c>
      <c r="E4733" s="12" t="s">
        <v>17174</v>
      </c>
      <c r="F4733" s="81" t="str">
        <f t="shared" si="254"/>
        <v>请输入日期</v>
      </c>
      <c r="G4733" s="80" t="s">
        <v>4342</v>
      </c>
      <c r="H4733" s="7" t="s">
        <v>9198</v>
      </c>
      <c r="I4733" s="24"/>
      <c r="J4733" s="27"/>
      <c r="K4733" s="12"/>
      <c r="L4733" s="12"/>
      <c r="M4733" s="13"/>
      <c r="N4733" s="14"/>
      <c r="O4733" s="18" t="e">
        <f t="shared" ca="1" si="250"/>
        <v>#VALUE!</v>
      </c>
      <c r="P4733" s="80"/>
      <c r="Q4733" s="80"/>
      <c r="R4733" s="80"/>
      <c r="S4733" s="80"/>
    </row>
    <row r="4734" spans="1:19">
      <c r="A4734" s="7">
        <v>4832</v>
      </c>
      <c r="B4734" s="194" t="s">
        <v>16976</v>
      </c>
      <c r="C4734" s="12" t="s">
        <v>10393</v>
      </c>
      <c r="D4734" s="7" t="str">
        <f t="shared" si="249"/>
        <v>中远箱</v>
      </c>
      <c r="E4734" s="12" t="s">
        <v>17174</v>
      </c>
      <c r="F4734" s="81" t="str">
        <f t="shared" si="254"/>
        <v>请输入日期</v>
      </c>
      <c r="G4734" s="80" t="s">
        <v>4342</v>
      </c>
      <c r="H4734" s="7" t="s">
        <v>9198</v>
      </c>
      <c r="I4734" s="24"/>
      <c r="J4734" s="27"/>
      <c r="K4734" s="12"/>
      <c r="L4734" s="12"/>
      <c r="M4734" s="13"/>
      <c r="N4734" s="14"/>
      <c r="O4734" s="18" t="e">
        <f t="shared" ca="1" si="250"/>
        <v>#VALUE!</v>
      </c>
      <c r="P4734" s="80"/>
      <c r="Q4734" s="80"/>
      <c r="R4734" s="80"/>
      <c r="S4734" s="80"/>
    </row>
    <row r="4735" spans="1:19">
      <c r="A4735" s="7">
        <v>4833</v>
      </c>
      <c r="B4735" s="194" t="s">
        <v>16977</v>
      </c>
      <c r="C4735" s="12" t="s">
        <v>10393</v>
      </c>
      <c r="D4735" s="7" t="str">
        <f t="shared" si="249"/>
        <v>中远箱</v>
      </c>
      <c r="E4735" s="12" t="s">
        <v>17174</v>
      </c>
      <c r="F4735" s="81" t="str">
        <f t="shared" si="254"/>
        <v>请输入日期</v>
      </c>
      <c r="G4735" s="80" t="s">
        <v>4342</v>
      </c>
      <c r="H4735" s="7" t="s">
        <v>9198</v>
      </c>
      <c r="I4735" s="24"/>
      <c r="J4735" s="27"/>
      <c r="K4735" s="12"/>
      <c r="L4735" s="12"/>
      <c r="M4735" s="13"/>
      <c r="N4735" s="14"/>
      <c r="O4735" s="18" t="e">
        <f t="shared" ca="1" si="250"/>
        <v>#VALUE!</v>
      </c>
      <c r="P4735" s="80"/>
      <c r="Q4735" s="80"/>
      <c r="R4735" s="80"/>
      <c r="S4735" s="80"/>
    </row>
    <row r="4736" spans="1:19">
      <c r="A4736" s="7">
        <v>4834</v>
      </c>
      <c r="B4736" s="194" t="s">
        <v>16978</v>
      </c>
      <c r="C4736" s="12" t="s">
        <v>10393</v>
      </c>
      <c r="D4736" s="7" t="str">
        <f t="shared" si="249"/>
        <v>中远箱</v>
      </c>
      <c r="E4736" s="12" t="s">
        <v>17174</v>
      </c>
      <c r="F4736" s="81" t="str">
        <f t="shared" si="254"/>
        <v>请输入日期</v>
      </c>
      <c r="G4736" s="80" t="s">
        <v>4342</v>
      </c>
      <c r="H4736" s="7" t="s">
        <v>9198</v>
      </c>
      <c r="I4736" s="24"/>
      <c r="J4736" s="27"/>
      <c r="K4736" s="12"/>
      <c r="L4736" s="12"/>
      <c r="M4736" s="13"/>
      <c r="N4736" s="14"/>
      <c r="O4736" s="18" t="e">
        <f t="shared" ca="1" si="250"/>
        <v>#VALUE!</v>
      </c>
      <c r="P4736" s="80"/>
      <c r="Q4736" s="80"/>
      <c r="R4736" s="80"/>
      <c r="S4736" s="80"/>
    </row>
    <row r="4737" spans="1:19">
      <c r="A4737" s="7">
        <v>4835</v>
      </c>
      <c r="B4737" s="194" t="s">
        <v>16979</v>
      </c>
      <c r="C4737" s="12" t="s">
        <v>10393</v>
      </c>
      <c r="D4737" s="7" t="str">
        <f t="shared" si="249"/>
        <v>中远箱</v>
      </c>
      <c r="E4737" s="12" t="s">
        <v>17174</v>
      </c>
      <c r="F4737" s="81" t="str">
        <f t="shared" si="254"/>
        <v>请输入日期</v>
      </c>
      <c r="G4737" s="80" t="s">
        <v>4342</v>
      </c>
      <c r="H4737" s="7" t="s">
        <v>9198</v>
      </c>
      <c r="I4737" s="24"/>
      <c r="J4737" s="27"/>
      <c r="K4737" s="12"/>
      <c r="L4737" s="12"/>
      <c r="M4737" s="13"/>
      <c r="N4737" s="14"/>
      <c r="O4737" s="18" t="e">
        <f t="shared" ca="1" si="250"/>
        <v>#VALUE!</v>
      </c>
      <c r="P4737" s="80"/>
      <c r="Q4737" s="80"/>
      <c r="R4737" s="80"/>
      <c r="S4737" s="80"/>
    </row>
    <row r="4738" spans="1:19">
      <c r="A4738" s="7">
        <v>4836</v>
      </c>
      <c r="B4738" s="194" t="s">
        <v>16980</v>
      </c>
      <c r="C4738" s="12" t="s">
        <v>10393</v>
      </c>
      <c r="D4738" s="7" t="str">
        <f t="shared" ref="D4738:D4801" si="255">IF(B4738="","","中远箱")</f>
        <v>中远箱</v>
      </c>
      <c r="E4738" s="12" t="s">
        <v>17174</v>
      </c>
      <c r="F4738" s="81" t="str">
        <f t="shared" si="254"/>
        <v>请输入日期</v>
      </c>
      <c r="G4738" s="80" t="s">
        <v>4342</v>
      </c>
      <c r="H4738" s="7" t="s">
        <v>9198</v>
      </c>
      <c r="I4738" s="24"/>
      <c r="J4738" s="27"/>
      <c r="K4738" s="12"/>
      <c r="L4738" s="12"/>
      <c r="M4738" s="13"/>
      <c r="N4738" s="14"/>
      <c r="O4738" s="18" t="e">
        <f t="shared" ref="O4738:O4801" ca="1" si="256">IF(ISNONTEXT(J4738),DATEDIF(F4738,TODAY(),"d")&amp;"天","出场")</f>
        <v>#VALUE!</v>
      </c>
      <c r="P4738" s="80"/>
      <c r="Q4738" s="80"/>
      <c r="R4738" s="80"/>
      <c r="S4738" s="80"/>
    </row>
    <row r="4739" spans="1:19">
      <c r="A4739" s="7">
        <v>4837</v>
      </c>
      <c r="B4739" s="194" t="s">
        <v>16981</v>
      </c>
      <c r="C4739" s="12" t="s">
        <v>10393</v>
      </c>
      <c r="D4739" s="7" t="str">
        <f t="shared" si="255"/>
        <v>中远箱</v>
      </c>
      <c r="E4739" s="12" t="s">
        <v>17174</v>
      </c>
      <c r="F4739" s="81" t="str">
        <f t="shared" si="254"/>
        <v>请输入日期</v>
      </c>
      <c r="G4739" s="80" t="s">
        <v>4342</v>
      </c>
      <c r="H4739" s="7" t="s">
        <v>9198</v>
      </c>
      <c r="I4739" s="24"/>
      <c r="J4739" s="27"/>
      <c r="K4739" s="12"/>
      <c r="L4739" s="12"/>
      <c r="M4739" s="13"/>
      <c r="N4739" s="14"/>
      <c r="O4739" s="18" t="e">
        <f t="shared" ca="1" si="256"/>
        <v>#VALUE!</v>
      </c>
      <c r="P4739" s="80"/>
      <c r="Q4739" s="80"/>
      <c r="R4739" s="80"/>
      <c r="S4739" s="80"/>
    </row>
    <row r="4740" spans="1:19">
      <c r="A4740" s="7">
        <v>4838</v>
      </c>
      <c r="B4740" s="194" t="s">
        <v>16982</v>
      </c>
      <c r="C4740" s="12" t="s">
        <v>10393</v>
      </c>
      <c r="D4740" s="7" t="str">
        <f t="shared" si="255"/>
        <v>中远箱</v>
      </c>
      <c r="E4740" s="12" t="s">
        <v>17174</v>
      </c>
      <c r="F4740" s="81" t="str">
        <f t="shared" si="254"/>
        <v>请输入日期</v>
      </c>
      <c r="G4740" s="80" t="s">
        <v>4342</v>
      </c>
      <c r="H4740" s="7" t="s">
        <v>9198</v>
      </c>
      <c r="I4740" s="24"/>
      <c r="J4740" s="27"/>
      <c r="K4740" s="12"/>
      <c r="L4740" s="12"/>
      <c r="M4740" s="13"/>
      <c r="N4740" s="14"/>
      <c r="O4740" s="18" t="e">
        <f t="shared" ca="1" si="256"/>
        <v>#VALUE!</v>
      </c>
      <c r="P4740" s="80"/>
      <c r="Q4740" s="80"/>
      <c r="R4740" s="80"/>
      <c r="S4740" s="80"/>
    </row>
    <row r="4741" spans="1:19">
      <c r="A4741" s="7">
        <v>4839</v>
      </c>
      <c r="B4741" s="194" t="s">
        <v>16983</v>
      </c>
      <c r="C4741" s="12" t="s">
        <v>10393</v>
      </c>
      <c r="D4741" s="7" t="str">
        <f t="shared" si="255"/>
        <v>中远箱</v>
      </c>
      <c r="E4741" s="12" t="s">
        <v>17174</v>
      </c>
      <c r="F4741" s="81" t="str">
        <f t="shared" si="254"/>
        <v>请输入日期</v>
      </c>
      <c r="G4741" s="80" t="s">
        <v>4342</v>
      </c>
      <c r="H4741" s="7" t="s">
        <v>9198</v>
      </c>
      <c r="I4741" s="24"/>
      <c r="J4741" s="27"/>
      <c r="K4741" s="12"/>
      <c r="L4741" s="12"/>
      <c r="M4741" s="13"/>
      <c r="N4741" s="14"/>
      <c r="O4741" s="18" t="e">
        <f t="shared" ca="1" si="256"/>
        <v>#VALUE!</v>
      </c>
      <c r="P4741" s="80"/>
      <c r="Q4741" s="80"/>
      <c r="R4741" s="80"/>
      <c r="S4741" s="80"/>
    </row>
    <row r="4742" spans="1:19">
      <c r="A4742" s="7">
        <v>4840</v>
      </c>
      <c r="B4742" s="194" t="s">
        <v>16984</v>
      </c>
      <c r="C4742" s="12" t="s">
        <v>10393</v>
      </c>
      <c r="D4742" s="7" t="str">
        <f t="shared" si="255"/>
        <v>中远箱</v>
      </c>
      <c r="E4742" s="12" t="s">
        <v>17174</v>
      </c>
      <c r="F4742" s="81" t="str">
        <f t="shared" si="254"/>
        <v>请输入日期</v>
      </c>
      <c r="G4742" s="80" t="s">
        <v>4342</v>
      </c>
      <c r="H4742" s="7" t="s">
        <v>9198</v>
      </c>
      <c r="I4742" s="24"/>
      <c r="J4742" s="27"/>
      <c r="K4742" s="12"/>
      <c r="L4742" s="12"/>
      <c r="M4742" s="13"/>
      <c r="N4742" s="14"/>
      <c r="O4742" s="18" t="e">
        <f t="shared" ca="1" si="256"/>
        <v>#VALUE!</v>
      </c>
      <c r="P4742" s="80"/>
      <c r="Q4742" s="80"/>
      <c r="R4742" s="80"/>
      <c r="S4742" s="80"/>
    </row>
    <row r="4743" spans="1:19">
      <c r="A4743" s="7">
        <v>4841</v>
      </c>
      <c r="B4743" s="194" t="s">
        <v>16985</v>
      </c>
      <c r="C4743" s="12" t="s">
        <v>10393</v>
      </c>
      <c r="D4743" s="7" t="str">
        <f t="shared" si="255"/>
        <v>中远箱</v>
      </c>
      <c r="E4743" s="12" t="s">
        <v>17174</v>
      </c>
      <c r="F4743" s="81" t="str">
        <f t="shared" si="254"/>
        <v>请输入日期</v>
      </c>
      <c r="G4743" s="80" t="s">
        <v>4342</v>
      </c>
      <c r="H4743" s="7" t="s">
        <v>9198</v>
      </c>
      <c r="I4743" s="24"/>
      <c r="J4743" s="27"/>
      <c r="K4743" s="12"/>
      <c r="L4743" s="12"/>
      <c r="M4743" s="13"/>
      <c r="N4743" s="14"/>
      <c r="O4743" s="18" t="e">
        <f t="shared" ca="1" si="256"/>
        <v>#VALUE!</v>
      </c>
      <c r="P4743" s="80"/>
      <c r="Q4743" s="80"/>
      <c r="R4743" s="80"/>
      <c r="S4743" s="80"/>
    </row>
    <row r="4744" spans="1:19">
      <c r="A4744" s="7">
        <v>4842</v>
      </c>
      <c r="B4744" s="194" t="s">
        <v>16986</v>
      </c>
      <c r="C4744" s="12" t="s">
        <v>10393</v>
      </c>
      <c r="D4744" s="7" t="str">
        <f t="shared" si="255"/>
        <v>中远箱</v>
      </c>
      <c r="E4744" s="12" t="s">
        <v>17174</v>
      </c>
      <c r="F4744" s="81" t="str">
        <f t="shared" si="254"/>
        <v>请输入日期</v>
      </c>
      <c r="G4744" s="80" t="s">
        <v>4342</v>
      </c>
      <c r="H4744" s="7" t="s">
        <v>9198</v>
      </c>
      <c r="I4744" s="24"/>
      <c r="J4744" s="27"/>
      <c r="K4744" s="12"/>
      <c r="L4744" s="12"/>
      <c r="M4744" s="13"/>
      <c r="N4744" s="14"/>
      <c r="O4744" s="18" t="e">
        <f t="shared" ca="1" si="256"/>
        <v>#VALUE!</v>
      </c>
      <c r="P4744" s="80"/>
      <c r="Q4744" s="80"/>
      <c r="R4744" s="80"/>
      <c r="S4744" s="80"/>
    </row>
    <row r="4745" spans="1:19">
      <c r="A4745" s="7">
        <v>4843</v>
      </c>
      <c r="B4745" s="194" t="s">
        <v>16987</v>
      </c>
      <c r="C4745" s="12" t="s">
        <v>10393</v>
      </c>
      <c r="D4745" s="7" t="str">
        <f t="shared" si="255"/>
        <v>中远箱</v>
      </c>
      <c r="E4745" s="12" t="s">
        <v>17174</v>
      </c>
      <c r="F4745" s="81" t="str">
        <f t="shared" si="254"/>
        <v>请输入日期</v>
      </c>
      <c r="G4745" s="80" t="s">
        <v>4342</v>
      </c>
      <c r="H4745" s="7" t="s">
        <v>9198</v>
      </c>
      <c r="I4745" s="24"/>
      <c r="J4745" s="27"/>
      <c r="K4745" s="12"/>
      <c r="L4745" s="12"/>
      <c r="M4745" s="13"/>
      <c r="N4745" s="14"/>
      <c r="O4745" s="18" t="e">
        <f t="shared" ca="1" si="256"/>
        <v>#VALUE!</v>
      </c>
      <c r="P4745" s="80"/>
      <c r="Q4745" s="80"/>
      <c r="R4745" s="80"/>
      <c r="S4745" s="80"/>
    </row>
    <row r="4746" spans="1:19">
      <c r="A4746" s="7">
        <v>4844</v>
      </c>
      <c r="B4746" s="194" t="s">
        <v>16988</v>
      </c>
      <c r="C4746" s="12" t="s">
        <v>10393</v>
      </c>
      <c r="D4746" s="7" t="str">
        <f t="shared" si="255"/>
        <v>中远箱</v>
      </c>
      <c r="E4746" s="12" t="s">
        <v>17174</v>
      </c>
      <c r="F4746" s="81" t="str">
        <f t="shared" si="254"/>
        <v>请输入日期</v>
      </c>
      <c r="G4746" s="80" t="s">
        <v>4342</v>
      </c>
      <c r="H4746" s="7" t="s">
        <v>9198</v>
      </c>
      <c r="I4746" s="24"/>
      <c r="J4746" s="27"/>
      <c r="K4746" s="12"/>
      <c r="L4746" s="12"/>
      <c r="M4746" s="13"/>
      <c r="N4746" s="14"/>
      <c r="O4746" s="18" t="e">
        <f t="shared" ca="1" si="256"/>
        <v>#VALUE!</v>
      </c>
      <c r="P4746" s="80"/>
      <c r="Q4746" s="80"/>
      <c r="R4746" s="80"/>
      <c r="S4746" s="80"/>
    </row>
    <row r="4747" spans="1:19">
      <c r="A4747" s="7">
        <v>4845</v>
      </c>
      <c r="B4747" s="194" t="s">
        <v>16989</v>
      </c>
      <c r="C4747" s="12" t="s">
        <v>10393</v>
      </c>
      <c r="D4747" s="7" t="str">
        <f t="shared" si="255"/>
        <v>中远箱</v>
      </c>
      <c r="E4747" s="12" t="s">
        <v>17174</v>
      </c>
      <c r="F4747" s="81" t="str">
        <f t="shared" si="254"/>
        <v>请输入日期</v>
      </c>
      <c r="G4747" s="80" t="s">
        <v>4342</v>
      </c>
      <c r="H4747" s="7" t="s">
        <v>9198</v>
      </c>
      <c r="I4747" s="24"/>
      <c r="J4747" s="27"/>
      <c r="K4747" s="12"/>
      <c r="L4747" s="12"/>
      <c r="M4747" s="13"/>
      <c r="N4747" s="14"/>
      <c r="O4747" s="18" t="e">
        <f t="shared" ca="1" si="256"/>
        <v>#VALUE!</v>
      </c>
      <c r="P4747" s="80"/>
      <c r="Q4747" s="80"/>
      <c r="R4747" s="80"/>
      <c r="S4747" s="80"/>
    </row>
    <row r="4748" spans="1:19">
      <c r="A4748" s="7">
        <v>4846</v>
      </c>
      <c r="B4748" s="194" t="s">
        <v>16990</v>
      </c>
      <c r="C4748" s="12" t="s">
        <v>10393</v>
      </c>
      <c r="D4748" s="7" t="str">
        <f t="shared" si="255"/>
        <v>中远箱</v>
      </c>
      <c r="E4748" s="12" t="s">
        <v>17174</v>
      </c>
      <c r="F4748" s="81" t="str">
        <f t="shared" si="254"/>
        <v>请输入日期</v>
      </c>
      <c r="G4748" s="80" t="s">
        <v>4342</v>
      </c>
      <c r="H4748" s="7" t="s">
        <v>9198</v>
      </c>
      <c r="I4748" s="24"/>
      <c r="J4748" s="27"/>
      <c r="K4748" s="12"/>
      <c r="L4748" s="12"/>
      <c r="M4748" s="13"/>
      <c r="N4748" s="14"/>
      <c r="O4748" s="18" t="e">
        <f t="shared" ca="1" si="256"/>
        <v>#VALUE!</v>
      </c>
      <c r="P4748" s="80"/>
      <c r="Q4748" s="80"/>
      <c r="R4748" s="80"/>
      <c r="S4748" s="80"/>
    </row>
    <row r="4749" spans="1:19">
      <c r="A4749" s="7">
        <v>4847</v>
      </c>
      <c r="B4749" s="194" t="s">
        <v>16991</v>
      </c>
      <c r="C4749" s="12" t="s">
        <v>10393</v>
      </c>
      <c r="D4749" s="7" t="str">
        <f t="shared" si="255"/>
        <v>中远箱</v>
      </c>
      <c r="E4749" s="12" t="s">
        <v>17174</v>
      </c>
      <c r="F4749" s="81" t="str">
        <f t="shared" si="254"/>
        <v>请输入日期</v>
      </c>
      <c r="G4749" s="80" t="s">
        <v>4342</v>
      </c>
      <c r="H4749" s="7" t="s">
        <v>9198</v>
      </c>
      <c r="I4749" s="24"/>
      <c r="J4749" s="27"/>
      <c r="K4749" s="12"/>
      <c r="L4749" s="12"/>
      <c r="M4749" s="13"/>
      <c r="N4749" s="14"/>
      <c r="O4749" s="18" t="e">
        <f t="shared" ca="1" si="256"/>
        <v>#VALUE!</v>
      </c>
      <c r="P4749" s="80"/>
      <c r="Q4749" s="80"/>
      <c r="R4749" s="80"/>
      <c r="S4749" s="80"/>
    </row>
    <row r="4750" spans="1:19">
      <c r="A4750" s="7">
        <v>4848</v>
      </c>
      <c r="B4750" s="194" t="s">
        <v>16992</v>
      </c>
      <c r="C4750" s="12" t="s">
        <v>10393</v>
      </c>
      <c r="D4750" s="7" t="str">
        <f t="shared" si="255"/>
        <v>中远箱</v>
      </c>
      <c r="E4750" s="12" t="s">
        <v>17174</v>
      </c>
      <c r="F4750" s="81" t="str">
        <f t="shared" si="254"/>
        <v>请输入日期</v>
      </c>
      <c r="G4750" s="80" t="s">
        <v>4342</v>
      </c>
      <c r="H4750" s="7" t="s">
        <v>9198</v>
      </c>
      <c r="I4750" s="24"/>
      <c r="J4750" s="27"/>
      <c r="K4750" s="12"/>
      <c r="L4750" s="12"/>
      <c r="M4750" s="13"/>
      <c r="N4750" s="14"/>
      <c r="O4750" s="18" t="e">
        <f t="shared" ca="1" si="256"/>
        <v>#VALUE!</v>
      </c>
      <c r="P4750" s="80"/>
      <c r="Q4750" s="80"/>
      <c r="R4750" s="80"/>
      <c r="S4750" s="80"/>
    </row>
    <row r="4751" spans="1:19">
      <c r="A4751" s="7">
        <v>4849</v>
      </c>
      <c r="B4751" s="194" t="s">
        <v>16993</v>
      </c>
      <c r="C4751" s="12" t="s">
        <v>10393</v>
      </c>
      <c r="D4751" s="7" t="str">
        <f t="shared" si="255"/>
        <v>中远箱</v>
      </c>
      <c r="E4751" s="12" t="s">
        <v>17174</v>
      </c>
      <c r="F4751" s="81" t="str">
        <f t="shared" si="254"/>
        <v>请输入日期</v>
      </c>
      <c r="G4751" s="80" t="s">
        <v>4342</v>
      </c>
      <c r="H4751" s="7" t="s">
        <v>9198</v>
      </c>
      <c r="I4751" s="24"/>
      <c r="J4751" s="27"/>
      <c r="K4751" s="12"/>
      <c r="L4751" s="12"/>
      <c r="M4751" s="13"/>
      <c r="N4751" s="14"/>
      <c r="O4751" s="18" t="e">
        <f t="shared" ca="1" si="256"/>
        <v>#VALUE!</v>
      </c>
      <c r="P4751" s="80"/>
      <c r="Q4751" s="80"/>
      <c r="R4751" s="80"/>
      <c r="S4751" s="80"/>
    </row>
    <row r="4752" spans="1:19">
      <c r="A4752" s="7">
        <v>4850</v>
      </c>
      <c r="B4752" s="194" t="s">
        <v>16994</v>
      </c>
      <c r="C4752" s="12" t="s">
        <v>10393</v>
      </c>
      <c r="D4752" s="7" t="str">
        <f t="shared" si="255"/>
        <v>中远箱</v>
      </c>
      <c r="E4752" s="12" t="s">
        <v>17174</v>
      </c>
      <c r="F4752" s="81" t="str">
        <f t="shared" si="254"/>
        <v>请输入日期</v>
      </c>
      <c r="G4752" s="80" t="s">
        <v>4342</v>
      </c>
      <c r="H4752" s="7" t="s">
        <v>9198</v>
      </c>
      <c r="I4752" s="24"/>
      <c r="J4752" s="27"/>
      <c r="K4752" s="12"/>
      <c r="L4752" s="12"/>
      <c r="M4752" s="13"/>
      <c r="N4752" s="14"/>
      <c r="O4752" s="18" t="e">
        <f t="shared" ca="1" si="256"/>
        <v>#VALUE!</v>
      </c>
      <c r="P4752" s="80"/>
      <c r="Q4752" s="80"/>
      <c r="R4752" s="80"/>
      <c r="S4752" s="80"/>
    </row>
    <row r="4753" spans="1:19">
      <c r="A4753" s="7">
        <v>4851</v>
      </c>
      <c r="B4753" s="194" t="s">
        <v>16995</v>
      </c>
      <c r="C4753" s="12" t="s">
        <v>10393</v>
      </c>
      <c r="D4753" s="7" t="str">
        <f t="shared" si="255"/>
        <v>中远箱</v>
      </c>
      <c r="E4753" s="12" t="s">
        <v>17174</v>
      </c>
      <c r="F4753" s="81" t="str">
        <f t="shared" si="254"/>
        <v>请输入日期</v>
      </c>
      <c r="G4753" s="80" t="s">
        <v>4342</v>
      </c>
      <c r="H4753" s="7" t="s">
        <v>9198</v>
      </c>
      <c r="I4753" s="24"/>
      <c r="J4753" s="27"/>
      <c r="K4753" s="12"/>
      <c r="L4753" s="12"/>
      <c r="M4753" s="13"/>
      <c r="N4753" s="14"/>
      <c r="O4753" s="18" t="e">
        <f t="shared" ca="1" si="256"/>
        <v>#VALUE!</v>
      </c>
      <c r="P4753" s="80"/>
      <c r="Q4753" s="80"/>
      <c r="R4753" s="80"/>
      <c r="S4753" s="80"/>
    </row>
    <row r="4754" spans="1:19">
      <c r="A4754" s="7">
        <v>4852</v>
      </c>
      <c r="B4754" s="194" t="s">
        <v>16996</v>
      </c>
      <c r="C4754" s="12" t="s">
        <v>10393</v>
      </c>
      <c r="D4754" s="7" t="str">
        <f t="shared" si="255"/>
        <v>中远箱</v>
      </c>
      <c r="E4754" s="12" t="s">
        <v>17174</v>
      </c>
      <c r="F4754" s="81" t="str">
        <f t="shared" si="254"/>
        <v>请输入日期</v>
      </c>
      <c r="G4754" s="80" t="s">
        <v>4342</v>
      </c>
      <c r="H4754" s="7" t="s">
        <v>9198</v>
      </c>
      <c r="I4754" s="24"/>
      <c r="J4754" s="27"/>
      <c r="K4754" s="12"/>
      <c r="L4754" s="12"/>
      <c r="M4754" s="13"/>
      <c r="N4754" s="14"/>
      <c r="O4754" s="18" t="e">
        <f t="shared" ca="1" si="256"/>
        <v>#VALUE!</v>
      </c>
      <c r="P4754" s="80"/>
      <c r="Q4754" s="80"/>
      <c r="R4754" s="80"/>
      <c r="S4754" s="80"/>
    </row>
    <row r="4755" spans="1:19">
      <c r="A4755" s="7">
        <v>4853</v>
      </c>
      <c r="B4755" s="194" t="s">
        <v>16997</v>
      </c>
      <c r="C4755" s="12" t="s">
        <v>10393</v>
      </c>
      <c r="D4755" s="7" t="str">
        <f t="shared" si="255"/>
        <v>中远箱</v>
      </c>
      <c r="E4755" s="12" t="s">
        <v>17174</v>
      </c>
      <c r="F4755" s="81" t="str">
        <f t="shared" si="254"/>
        <v>请输入日期</v>
      </c>
      <c r="G4755" s="80" t="s">
        <v>4342</v>
      </c>
      <c r="H4755" s="7" t="s">
        <v>9198</v>
      </c>
      <c r="I4755" s="24"/>
      <c r="J4755" s="27"/>
      <c r="K4755" s="12"/>
      <c r="L4755" s="12"/>
      <c r="M4755" s="13"/>
      <c r="N4755" s="14"/>
      <c r="O4755" s="18" t="e">
        <f t="shared" ca="1" si="256"/>
        <v>#VALUE!</v>
      </c>
      <c r="P4755" s="80"/>
      <c r="Q4755" s="80"/>
      <c r="R4755" s="80"/>
      <c r="S4755" s="80"/>
    </row>
    <row r="4756" spans="1:19">
      <c r="A4756" s="7">
        <v>4854</v>
      </c>
      <c r="B4756" s="194" t="s">
        <v>16998</v>
      </c>
      <c r="C4756" s="12" t="s">
        <v>10393</v>
      </c>
      <c r="D4756" s="7" t="str">
        <f t="shared" si="255"/>
        <v>中远箱</v>
      </c>
      <c r="E4756" s="12" t="s">
        <v>17174</v>
      </c>
      <c r="F4756" s="81" t="str">
        <f t="shared" si="254"/>
        <v>请输入日期</v>
      </c>
      <c r="G4756" s="80" t="s">
        <v>4342</v>
      </c>
      <c r="H4756" s="7" t="s">
        <v>9198</v>
      </c>
      <c r="I4756" s="24"/>
      <c r="J4756" s="27"/>
      <c r="K4756" s="12"/>
      <c r="L4756" s="12"/>
      <c r="M4756" s="13"/>
      <c r="N4756" s="14"/>
      <c r="O4756" s="18" t="e">
        <f t="shared" ca="1" si="256"/>
        <v>#VALUE!</v>
      </c>
      <c r="P4756" s="80"/>
      <c r="Q4756" s="80"/>
      <c r="R4756" s="80"/>
      <c r="S4756" s="80"/>
    </row>
    <row r="4757" spans="1:19">
      <c r="A4757" s="7">
        <v>4855</v>
      </c>
      <c r="B4757" s="194" t="s">
        <v>16999</v>
      </c>
      <c r="C4757" s="12" t="s">
        <v>10393</v>
      </c>
      <c r="D4757" s="7" t="str">
        <f t="shared" si="255"/>
        <v>中远箱</v>
      </c>
      <c r="E4757" s="12" t="s">
        <v>17174</v>
      </c>
      <c r="F4757" s="81" t="str">
        <f t="shared" ref="F4757:F4788" si="257">IF(ISNONTEXT(B4756),"","请输入日期")</f>
        <v>请输入日期</v>
      </c>
      <c r="G4757" s="80" t="s">
        <v>4342</v>
      </c>
      <c r="H4757" s="7" t="s">
        <v>9198</v>
      </c>
      <c r="I4757" s="24"/>
      <c r="J4757" s="27"/>
      <c r="K4757" s="12"/>
      <c r="L4757" s="12"/>
      <c r="M4757" s="13"/>
      <c r="N4757" s="14"/>
      <c r="O4757" s="18" t="e">
        <f t="shared" ca="1" si="256"/>
        <v>#VALUE!</v>
      </c>
      <c r="P4757" s="80"/>
      <c r="Q4757" s="80"/>
      <c r="R4757" s="80"/>
      <c r="S4757" s="80"/>
    </row>
    <row r="4758" spans="1:19">
      <c r="A4758" s="7">
        <v>4856</v>
      </c>
      <c r="B4758" s="194" t="s">
        <v>17000</v>
      </c>
      <c r="C4758" s="12" t="s">
        <v>10393</v>
      </c>
      <c r="D4758" s="7" t="str">
        <f t="shared" si="255"/>
        <v>中远箱</v>
      </c>
      <c r="E4758" s="12" t="s">
        <v>17174</v>
      </c>
      <c r="F4758" s="81" t="str">
        <f t="shared" si="257"/>
        <v>请输入日期</v>
      </c>
      <c r="G4758" s="80" t="s">
        <v>4342</v>
      </c>
      <c r="H4758" s="7" t="s">
        <v>9198</v>
      </c>
      <c r="I4758" s="24"/>
      <c r="J4758" s="27"/>
      <c r="K4758" s="12"/>
      <c r="L4758" s="12"/>
      <c r="M4758" s="13"/>
      <c r="N4758" s="14"/>
      <c r="O4758" s="18" t="e">
        <f t="shared" ca="1" si="256"/>
        <v>#VALUE!</v>
      </c>
      <c r="P4758" s="80"/>
      <c r="Q4758" s="80"/>
      <c r="R4758" s="80"/>
      <c r="S4758" s="80"/>
    </row>
    <row r="4759" spans="1:19">
      <c r="A4759" s="7">
        <v>4857</v>
      </c>
      <c r="B4759" s="194" t="s">
        <v>17001</v>
      </c>
      <c r="C4759" s="12" t="s">
        <v>10393</v>
      </c>
      <c r="D4759" s="7" t="str">
        <f t="shared" si="255"/>
        <v>中远箱</v>
      </c>
      <c r="E4759" s="12" t="s">
        <v>17174</v>
      </c>
      <c r="F4759" s="81" t="str">
        <f t="shared" si="257"/>
        <v>请输入日期</v>
      </c>
      <c r="G4759" s="80" t="s">
        <v>4342</v>
      </c>
      <c r="H4759" s="7" t="s">
        <v>9198</v>
      </c>
      <c r="I4759" s="24"/>
      <c r="J4759" s="27"/>
      <c r="K4759" s="12"/>
      <c r="L4759" s="12"/>
      <c r="M4759" s="13"/>
      <c r="N4759" s="14"/>
      <c r="O4759" s="18" t="e">
        <f t="shared" ca="1" si="256"/>
        <v>#VALUE!</v>
      </c>
      <c r="P4759" s="80"/>
      <c r="Q4759" s="80"/>
      <c r="R4759" s="80"/>
      <c r="S4759" s="80"/>
    </row>
    <row r="4760" spans="1:19">
      <c r="A4760" s="7">
        <v>4858</v>
      </c>
      <c r="B4760" s="194" t="s">
        <v>17002</v>
      </c>
      <c r="C4760" s="12" t="s">
        <v>10393</v>
      </c>
      <c r="D4760" s="7" t="str">
        <f t="shared" si="255"/>
        <v>中远箱</v>
      </c>
      <c r="E4760" s="12" t="s">
        <v>17174</v>
      </c>
      <c r="F4760" s="81" t="str">
        <f t="shared" si="257"/>
        <v>请输入日期</v>
      </c>
      <c r="G4760" s="80" t="s">
        <v>4342</v>
      </c>
      <c r="H4760" s="7" t="s">
        <v>9198</v>
      </c>
      <c r="I4760" s="24"/>
      <c r="J4760" s="27"/>
      <c r="K4760" s="12"/>
      <c r="L4760" s="12"/>
      <c r="M4760" s="13"/>
      <c r="N4760" s="14"/>
      <c r="O4760" s="18" t="e">
        <f t="shared" ca="1" si="256"/>
        <v>#VALUE!</v>
      </c>
      <c r="P4760" s="80"/>
      <c r="Q4760" s="80"/>
      <c r="R4760" s="80"/>
      <c r="S4760" s="80"/>
    </row>
    <row r="4761" spans="1:19">
      <c r="A4761" s="7">
        <v>4859</v>
      </c>
      <c r="B4761" s="194" t="s">
        <v>17003</v>
      </c>
      <c r="C4761" s="12" t="s">
        <v>10393</v>
      </c>
      <c r="D4761" s="7" t="str">
        <f t="shared" si="255"/>
        <v>中远箱</v>
      </c>
      <c r="E4761" s="12" t="s">
        <v>17174</v>
      </c>
      <c r="F4761" s="81" t="str">
        <f t="shared" si="257"/>
        <v>请输入日期</v>
      </c>
      <c r="G4761" s="80" t="s">
        <v>4342</v>
      </c>
      <c r="H4761" s="7" t="s">
        <v>9198</v>
      </c>
      <c r="I4761" s="24"/>
      <c r="J4761" s="27"/>
      <c r="K4761" s="12"/>
      <c r="L4761" s="12"/>
      <c r="M4761" s="13"/>
      <c r="N4761" s="14"/>
      <c r="O4761" s="18" t="e">
        <f t="shared" ca="1" si="256"/>
        <v>#VALUE!</v>
      </c>
      <c r="P4761" s="80"/>
      <c r="Q4761" s="80"/>
      <c r="R4761" s="80"/>
      <c r="S4761" s="80"/>
    </row>
    <row r="4762" spans="1:19">
      <c r="A4762" s="7">
        <v>4860</v>
      </c>
      <c r="B4762" s="194" t="s">
        <v>17004</v>
      </c>
      <c r="C4762" s="12" t="s">
        <v>10393</v>
      </c>
      <c r="D4762" s="7" t="str">
        <f t="shared" si="255"/>
        <v>中远箱</v>
      </c>
      <c r="E4762" s="12" t="s">
        <v>17174</v>
      </c>
      <c r="F4762" s="81" t="str">
        <f t="shared" si="257"/>
        <v>请输入日期</v>
      </c>
      <c r="G4762" s="80" t="s">
        <v>4342</v>
      </c>
      <c r="H4762" s="7" t="s">
        <v>9198</v>
      </c>
      <c r="I4762" s="24"/>
      <c r="J4762" s="27"/>
      <c r="K4762" s="12"/>
      <c r="L4762" s="12"/>
      <c r="M4762" s="13"/>
      <c r="N4762" s="14"/>
      <c r="O4762" s="18" t="e">
        <f t="shared" ca="1" si="256"/>
        <v>#VALUE!</v>
      </c>
      <c r="P4762" s="80"/>
      <c r="Q4762" s="80"/>
      <c r="R4762" s="80"/>
      <c r="S4762" s="80"/>
    </row>
    <row r="4763" spans="1:19">
      <c r="A4763" s="7">
        <v>4861</v>
      </c>
      <c r="B4763" s="194" t="s">
        <v>17005</v>
      </c>
      <c r="C4763" s="12" t="s">
        <v>10393</v>
      </c>
      <c r="D4763" s="7" t="str">
        <f t="shared" si="255"/>
        <v>中远箱</v>
      </c>
      <c r="E4763" s="12" t="s">
        <v>17174</v>
      </c>
      <c r="F4763" s="81" t="str">
        <f t="shared" si="257"/>
        <v>请输入日期</v>
      </c>
      <c r="G4763" s="80" t="s">
        <v>4342</v>
      </c>
      <c r="H4763" s="7" t="s">
        <v>9198</v>
      </c>
      <c r="I4763" s="24"/>
      <c r="J4763" s="27"/>
      <c r="K4763" s="12"/>
      <c r="L4763" s="12"/>
      <c r="M4763" s="13"/>
      <c r="N4763" s="14"/>
      <c r="O4763" s="18" t="e">
        <f t="shared" ca="1" si="256"/>
        <v>#VALUE!</v>
      </c>
      <c r="P4763" s="80"/>
      <c r="Q4763" s="80"/>
      <c r="R4763" s="80"/>
      <c r="S4763" s="80"/>
    </row>
    <row r="4764" spans="1:19">
      <c r="A4764" s="7">
        <v>4862</v>
      </c>
      <c r="B4764" s="194" t="s">
        <v>17006</v>
      </c>
      <c r="C4764" s="12" t="s">
        <v>10393</v>
      </c>
      <c r="D4764" s="7" t="str">
        <f t="shared" si="255"/>
        <v>中远箱</v>
      </c>
      <c r="E4764" s="12" t="s">
        <v>17174</v>
      </c>
      <c r="F4764" s="81" t="str">
        <f t="shared" si="257"/>
        <v>请输入日期</v>
      </c>
      <c r="G4764" s="80" t="s">
        <v>4342</v>
      </c>
      <c r="H4764" s="7" t="s">
        <v>9198</v>
      </c>
      <c r="I4764" s="24"/>
      <c r="J4764" s="27"/>
      <c r="K4764" s="12"/>
      <c r="L4764" s="12"/>
      <c r="M4764" s="13"/>
      <c r="N4764" s="14"/>
      <c r="O4764" s="18" t="e">
        <f t="shared" ca="1" si="256"/>
        <v>#VALUE!</v>
      </c>
      <c r="P4764" s="80"/>
      <c r="Q4764" s="80"/>
      <c r="R4764" s="80"/>
      <c r="S4764" s="80"/>
    </row>
    <row r="4765" spans="1:19">
      <c r="A4765" s="7">
        <v>4863</v>
      </c>
      <c r="B4765" s="194" t="s">
        <v>17007</v>
      </c>
      <c r="C4765" s="12" t="s">
        <v>10393</v>
      </c>
      <c r="D4765" s="7" t="str">
        <f t="shared" si="255"/>
        <v>中远箱</v>
      </c>
      <c r="E4765" s="12" t="s">
        <v>17174</v>
      </c>
      <c r="F4765" s="81" t="str">
        <f t="shared" si="257"/>
        <v>请输入日期</v>
      </c>
      <c r="G4765" s="80" t="s">
        <v>4342</v>
      </c>
      <c r="H4765" s="7" t="s">
        <v>9198</v>
      </c>
      <c r="I4765" s="24"/>
      <c r="J4765" s="27"/>
      <c r="K4765" s="12"/>
      <c r="L4765" s="12"/>
      <c r="M4765" s="13"/>
      <c r="N4765" s="14"/>
      <c r="O4765" s="18" t="e">
        <f t="shared" ca="1" si="256"/>
        <v>#VALUE!</v>
      </c>
      <c r="P4765" s="80"/>
      <c r="Q4765" s="80"/>
      <c r="R4765" s="80"/>
      <c r="S4765" s="80"/>
    </row>
    <row r="4766" spans="1:19">
      <c r="A4766" s="7">
        <v>4864</v>
      </c>
      <c r="B4766" s="194" t="s">
        <v>17008</v>
      </c>
      <c r="C4766" s="12" t="s">
        <v>10393</v>
      </c>
      <c r="D4766" s="7" t="str">
        <f t="shared" si="255"/>
        <v>中远箱</v>
      </c>
      <c r="E4766" s="12" t="s">
        <v>17174</v>
      </c>
      <c r="F4766" s="81" t="str">
        <f t="shared" si="257"/>
        <v>请输入日期</v>
      </c>
      <c r="G4766" s="80" t="s">
        <v>4342</v>
      </c>
      <c r="H4766" s="7" t="s">
        <v>9198</v>
      </c>
      <c r="I4766" s="24"/>
      <c r="J4766" s="27"/>
      <c r="K4766" s="12"/>
      <c r="L4766" s="12"/>
      <c r="M4766" s="13"/>
      <c r="N4766" s="14"/>
      <c r="O4766" s="18" t="e">
        <f t="shared" ca="1" si="256"/>
        <v>#VALUE!</v>
      </c>
      <c r="P4766" s="80"/>
      <c r="Q4766" s="80"/>
      <c r="R4766" s="80"/>
      <c r="S4766" s="80"/>
    </row>
    <row r="4767" spans="1:19">
      <c r="A4767" s="7">
        <v>4865</v>
      </c>
      <c r="B4767" s="194" t="s">
        <v>17009</v>
      </c>
      <c r="C4767" s="12" t="s">
        <v>10393</v>
      </c>
      <c r="D4767" s="7" t="str">
        <f t="shared" si="255"/>
        <v>中远箱</v>
      </c>
      <c r="E4767" s="12" t="s">
        <v>17174</v>
      </c>
      <c r="F4767" s="81" t="str">
        <f t="shared" si="257"/>
        <v>请输入日期</v>
      </c>
      <c r="G4767" s="80" t="s">
        <v>4342</v>
      </c>
      <c r="H4767" s="7" t="s">
        <v>9198</v>
      </c>
      <c r="I4767" s="24"/>
      <c r="J4767" s="27"/>
      <c r="K4767" s="12"/>
      <c r="L4767" s="12"/>
      <c r="M4767" s="13"/>
      <c r="N4767" s="14"/>
      <c r="O4767" s="18" t="e">
        <f t="shared" ca="1" si="256"/>
        <v>#VALUE!</v>
      </c>
      <c r="P4767" s="80"/>
      <c r="Q4767" s="80"/>
      <c r="R4767" s="80"/>
      <c r="S4767" s="80"/>
    </row>
    <row r="4768" spans="1:19">
      <c r="A4768" s="7">
        <v>4866</v>
      </c>
      <c r="B4768" s="194" t="s">
        <v>17010</v>
      </c>
      <c r="C4768" s="12" t="s">
        <v>10393</v>
      </c>
      <c r="D4768" s="7" t="str">
        <f t="shared" si="255"/>
        <v>中远箱</v>
      </c>
      <c r="E4768" s="12" t="s">
        <v>17174</v>
      </c>
      <c r="F4768" s="81" t="str">
        <f t="shared" si="257"/>
        <v>请输入日期</v>
      </c>
      <c r="G4768" s="80" t="s">
        <v>4342</v>
      </c>
      <c r="H4768" s="7" t="s">
        <v>9198</v>
      </c>
      <c r="I4768" s="24"/>
      <c r="J4768" s="27"/>
      <c r="K4768" s="12"/>
      <c r="L4768" s="12"/>
      <c r="M4768" s="13"/>
      <c r="N4768" s="14"/>
      <c r="O4768" s="18" t="e">
        <f t="shared" ca="1" si="256"/>
        <v>#VALUE!</v>
      </c>
      <c r="P4768" s="80"/>
      <c r="Q4768" s="80"/>
      <c r="R4768" s="80"/>
      <c r="S4768" s="80"/>
    </row>
    <row r="4769" spans="1:19">
      <c r="A4769" s="7">
        <v>4867</v>
      </c>
      <c r="B4769" s="194" t="s">
        <v>17011</v>
      </c>
      <c r="C4769" s="12" t="s">
        <v>10393</v>
      </c>
      <c r="D4769" s="7" t="str">
        <f t="shared" si="255"/>
        <v>中远箱</v>
      </c>
      <c r="E4769" s="12" t="s">
        <v>17174</v>
      </c>
      <c r="F4769" s="81" t="str">
        <f t="shared" si="257"/>
        <v>请输入日期</v>
      </c>
      <c r="G4769" s="80" t="s">
        <v>4342</v>
      </c>
      <c r="H4769" s="7" t="s">
        <v>9198</v>
      </c>
      <c r="I4769" s="24"/>
      <c r="J4769" s="27"/>
      <c r="K4769" s="12"/>
      <c r="L4769" s="12"/>
      <c r="M4769" s="13"/>
      <c r="N4769" s="14"/>
      <c r="O4769" s="18" t="e">
        <f t="shared" ca="1" si="256"/>
        <v>#VALUE!</v>
      </c>
      <c r="P4769" s="80"/>
      <c r="Q4769" s="80"/>
      <c r="R4769" s="80"/>
      <c r="S4769" s="80"/>
    </row>
    <row r="4770" spans="1:19">
      <c r="A4770" s="7">
        <v>4868</v>
      </c>
      <c r="B4770" s="194" t="s">
        <v>17012</v>
      </c>
      <c r="C4770" s="12" t="s">
        <v>10393</v>
      </c>
      <c r="D4770" s="7" t="str">
        <f t="shared" si="255"/>
        <v>中远箱</v>
      </c>
      <c r="E4770" s="12" t="s">
        <v>17174</v>
      </c>
      <c r="F4770" s="81" t="str">
        <f t="shared" si="257"/>
        <v>请输入日期</v>
      </c>
      <c r="G4770" s="80" t="s">
        <v>4342</v>
      </c>
      <c r="H4770" s="7" t="s">
        <v>9198</v>
      </c>
      <c r="I4770" s="24"/>
      <c r="J4770" s="27"/>
      <c r="K4770" s="12"/>
      <c r="L4770" s="12"/>
      <c r="M4770" s="13"/>
      <c r="N4770" s="14"/>
      <c r="O4770" s="18" t="e">
        <f t="shared" ca="1" si="256"/>
        <v>#VALUE!</v>
      </c>
      <c r="P4770" s="80"/>
      <c r="Q4770" s="80"/>
      <c r="R4770" s="80"/>
      <c r="S4770" s="80"/>
    </row>
    <row r="4771" spans="1:19">
      <c r="A4771" s="7">
        <v>4869</v>
      </c>
      <c r="B4771" s="194" t="s">
        <v>17013</v>
      </c>
      <c r="C4771" s="12" t="s">
        <v>10393</v>
      </c>
      <c r="D4771" s="7" t="str">
        <f t="shared" si="255"/>
        <v>中远箱</v>
      </c>
      <c r="E4771" s="12" t="s">
        <v>17174</v>
      </c>
      <c r="F4771" s="81" t="str">
        <f t="shared" si="257"/>
        <v>请输入日期</v>
      </c>
      <c r="G4771" s="80" t="s">
        <v>4342</v>
      </c>
      <c r="H4771" s="7" t="s">
        <v>9198</v>
      </c>
      <c r="I4771" s="24"/>
      <c r="J4771" s="27"/>
      <c r="K4771" s="12"/>
      <c r="L4771" s="12"/>
      <c r="M4771" s="13"/>
      <c r="N4771" s="14"/>
      <c r="O4771" s="18" t="e">
        <f t="shared" ca="1" si="256"/>
        <v>#VALUE!</v>
      </c>
      <c r="P4771" s="80"/>
      <c r="Q4771" s="80"/>
      <c r="R4771" s="80"/>
      <c r="S4771" s="80"/>
    </row>
    <row r="4772" spans="1:19">
      <c r="A4772" s="7">
        <v>4870</v>
      </c>
      <c r="B4772" s="194" t="s">
        <v>17014</v>
      </c>
      <c r="C4772" s="12" t="s">
        <v>10393</v>
      </c>
      <c r="D4772" s="7" t="str">
        <f t="shared" si="255"/>
        <v>中远箱</v>
      </c>
      <c r="E4772" s="12" t="s">
        <v>17174</v>
      </c>
      <c r="F4772" s="81" t="str">
        <f t="shared" si="257"/>
        <v>请输入日期</v>
      </c>
      <c r="G4772" s="80" t="s">
        <v>4342</v>
      </c>
      <c r="H4772" s="7" t="s">
        <v>9198</v>
      </c>
      <c r="I4772" s="24"/>
      <c r="J4772" s="27"/>
      <c r="K4772" s="12"/>
      <c r="L4772" s="12"/>
      <c r="M4772" s="13"/>
      <c r="N4772" s="14"/>
      <c r="O4772" s="18" t="e">
        <f t="shared" ca="1" si="256"/>
        <v>#VALUE!</v>
      </c>
      <c r="P4772" s="80"/>
      <c r="Q4772" s="80"/>
      <c r="R4772" s="80"/>
      <c r="S4772" s="80"/>
    </row>
    <row r="4773" spans="1:19">
      <c r="A4773" s="7">
        <v>4871</v>
      </c>
      <c r="B4773" s="194" t="s">
        <v>17015</v>
      </c>
      <c r="C4773" s="12" t="s">
        <v>10393</v>
      </c>
      <c r="D4773" s="7" t="str">
        <f t="shared" si="255"/>
        <v>中远箱</v>
      </c>
      <c r="E4773" s="12" t="s">
        <v>17174</v>
      </c>
      <c r="F4773" s="81" t="str">
        <f t="shared" si="257"/>
        <v>请输入日期</v>
      </c>
      <c r="G4773" s="80" t="s">
        <v>4342</v>
      </c>
      <c r="H4773" s="7" t="s">
        <v>9198</v>
      </c>
      <c r="I4773" s="24"/>
      <c r="J4773" s="27"/>
      <c r="K4773" s="12"/>
      <c r="L4773" s="12"/>
      <c r="M4773" s="13"/>
      <c r="N4773" s="14"/>
      <c r="O4773" s="18" t="e">
        <f t="shared" ca="1" si="256"/>
        <v>#VALUE!</v>
      </c>
      <c r="P4773" s="80"/>
      <c r="Q4773" s="80"/>
      <c r="R4773" s="80"/>
      <c r="S4773" s="80"/>
    </row>
    <row r="4774" spans="1:19">
      <c r="A4774" s="7">
        <v>4872</v>
      </c>
      <c r="B4774" s="194" t="s">
        <v>17016</v>
      </c>
      <c r="C4774" s="12" t="s">
        <v>10393</v>
      </c>
      <c r="D4774" s="7" t="str">
        <f t="shared" si="255"/>
        <v>中远箱</v>
      </c>
      <c r="E4774" s="12" t="s">
        <v>17174</v>
      </c>
      <c r="F4774" s="81" t="str">
        <f t="shared" si="257"/>
        <v>请输入日期</v>
      </c>
      <c r="G4774" s="80" t="s">
        <v>4342</v>
      </c>
      <c r="H4774" s="7" t="s">
        <v>9198</v>
      </c>
      <c r="I4774" s="24"/>
      <c r="J4774" s="27"/>
      <c r="K4774" s="12"/>
      <c r="L4774" s="12"/>
      <c r="M4774" s="13"/>
      <c r="N4774" s="14"/>
      <c r="O4774" s="18" t="e">
        <f t="shared" ca="1" si="256"/>
        <v>#VALUE!</v>
      </c>
      <c r="P4774" s="80"/>
      <c r="Q4774" s="80"/>
      <c r="R4774" s="80"/>
      <c r="S4774" s="80"/>
    </row>
    <row r="4775" spans="1:19">
      <c r="A4775" s="7">
        <v>4873</v>
      </c>
      <c r="B4775" s="194" t="s">
        <v>17017</v>
      </c>
      <c r="C4775" s="12" t="s">
        <v>10393</v>
      </c>
      <c r="D4775" s="7" t="str">
        <f t="shared" si="255"/>
        <v>中远箱</v>
      </c>
      <c r="E4775" s="12" t="s">
        <v>17174</v>
      </c>
      <c r="F4775" s="81" t="str">
        <f t="shared" si="257"/>
        <v>请输入日期</v>
      </c>
      <c r="G4775" s="80" t="s">
        <v>4342</v>
      </c>
      <c r="H4775" s="7" t="s">
        <v>9198</v>
      </c>
      <c r="I4775" s="24"/>
      <c r="J4775" s="27"/>
      <c r="K4775" s="12"/>
      <c r="L4775" s="12"/>
      <c r="M4775" s="13"/>
      <c r="N4775" s="14"/>
      <c r="O4775" s="18" t="e">
        <f t="shared" ca="1" si="256"/>
        <v>#VALUE!</v>
      </c>
      <c r="P4775" s="80"/>
      <c r="Q4775" s="80"/>
      <c r="R4775" s="80"/>
      <c r="S4775" s="80"/>
    </row>
    <row r="4776" spans="1:19">
      <c r="A4776" s="7">
        <v>4874</v>
      </c>
      <c r="B4776" s="194" t="s">
        <v>17018</v>
      </c>
      <c r="C4776" s="12" t="s">
        <v>10393</v>
      </c>
      <c r="D4776" s="7" t="str">
        <f t="shared" si="255"/>
        <v>中远箱</v>
      </c>
      <c r="E4776" s="12" t="s">
        <v>17174</v>
      </c>
      <c r="F4776" s="81" t="str">
        <f t="shared" si="257"/>
        <v>请输入日期</v>
      </c>
      <c r="G4776" s="80" t="s">
        <v>4342</v>
      </c>
      <c r="H4776" s="7" t="s">
        <v>9198</v>
      </c>
      <c r="I4776" s="24"/>
      <c r="J4776" s="27"/>
      <c r="K4776" s="12"/>
      <c r="L4776" s="12"/>
      <c r="M4776" s="13"/>
      <c r="N4776" s="14"/>
      <c r="O4776" s="18" t="e">
        <f t="shared" ca="1" si="256"/>
        <v>#VALUE!</v>
      </c>
      <c r="P4776" s="80"/>
      <c r="Q4776" s="80"/>
      <c r="R4776" s="80"/>
      <c r="S4776" s="80"/>
    </row>
    <row r="4777" spans="1:19">
      <c r="A4777" s="7">
        <v>4875</v>
      </c>
      <c r="B4777" s="194" t="s">
        <v>17019</v>
      </c>
      <c r="C4777" s="12" t="s">
        <v>10393</v>
      </c>
      <c r="D4777" s="7" t="str">
        <f t="shared" si="255"/>
        <v>中远箱</v>
      </c>
      <c r="E4777" s="12" t="s">
        <v>17174</v>
      </c>
      <c r="F4777" s="81" t="str">
        <f t="shared" si="257"/>
        <v>请输入日期</v>
      </c>
      <c r="G4777" s="80" t="s">
        <v>4342</v>
      </c>
      <c r="H4777" s="7" t="s">
        <v>9198</v>
      </c>
      <c r="I4777" s="24"/>
      <c r="J4777" s="27"/>
      <c r="K4777" s="12"/>
      <c r="L4777" s="12"/>
      <c r="M4777" s="13"/>
      <c r="N4777" s="14"/>
      <c r="O4777" s="18" t="e">
        <f t="shared" ca="1" si="256"/>
        <v>#VALUE!</v>
      </c>
      <c r="P4777" s="80"/>
      <c r="Q4777" s="80"/>
      <c r="R4777" s="80"/>
      <c r="S4777" s="80"/>
    </row>
    <row r="4778" spans="1:19">
      <c r="A4778" s="7">
        <v>4876</v>
      </c>
      <c r="B4778" s="194" t="s">
        <v>17020</v>
      </c>
      <c r="C4778" s="12" t="s">
        <v>10393</v>
      </c>
      <c r="D4778" s="7" t="str">
        <f t="shared" si="255"/>
        <v>中远箱</v>
      </c>
      <c r="E4778" s="12" t="s">
        <v>17174</v>
      </c>
      <c r="F4778" s="81" t="str">
        <f t="shared" si="257"/>
        <v>请输入日期</v>
      </c>
      <c r="G4778" s="80" t="s">
        <v>4342</v>
      </c>
      <c r="H4778" s="7" t="s">
        <v>9198</v>
      </c>
      <c r="I4778" s="24"/>
      <c r="J4778" s="27"/>
      <c r="K4778" s="12"/>
      <c r="L4778" s="12"/>
      <c r="M4778" s="13"/>
      <c r="N4778" s="14"/>
      <c r="O4778" s="18" t="e">
        <f t="shared" ca="1" si="256"/>
        <v>#VALUE!</v>
      </c>
      <c r="P4778" s="80"/>
      <c r="Q4778" s="80"/>
      <c r="R4778" s="80"/>
      <c r="S4778" s="80"/>
    </row>
    <row r="4779" spans="1:19">
      <c r="A4779" s="7">
        <v>4877</v>
      </c>
      <c r="B4779" s="194" t="s">
        <v>17021</v>
      </c>
      <c r="C4779" s="12" t="s">
        <v>10393</v>
      </c>
      <c r="D4779" s="7" t="str">
        <f t="shared" si="255"/>
        <v>中远箱</v>
      </c>
      <c r="E4779" s="12" t="s">
        <v>17174</v>
      </c>
      <c r="F4779" s="81" t="str">
        <f t="shared" si="257"/>
        <v>请输入日期</v>
      </c>
      <c r="G4779" s="80" t="s">
        <v>4342</v>
      </c>
      <c r="H4779" s="7" t="s">
        <v>9198</v>
      </c>
      <c r="I4779" s="24"/>
      <c r="J4779" s="27"/>
      <c r="K4779" s="12"/>
      <c r="L4779" s="12"/>
      <c r="M4779" s="13"/>
      <c r="N4779" s="14"/>
      <c r="O4779" s="18" t="e">
        <f t="shared" ca="1" si="256"/>
        <v>#VALUE!</v>
      </c>
      <c r="P4779" s="80"/>
      <c r="Q4779" s="80"/>
      <c r="R4779" s="80"/>
      <c r="S4779" s="80"/>
    </row>
    <row r="4780" spans="1:19">
      <c r="A4780" s="7">
        <v>4878</v>
      </c>
      <c r="B4780" s="194" t="s">
        <v>17022</v>
      </c>
      <c r="C4780" s="12" t="s">
        <v>10393</v>
      </c>
      <c r="D4780" s="7" t="str">
        <f t="shared" si="255"/>
        <v>中远箱</v>
      </c>
      <c r="E4780" s="12" t="s">
        <v>17174</v>
      </c>
      <c r="F4780" s="81" t="str">
        <f t="shared" si="257"/>
        <v>请输入日期</v>
      </c>
      <c r="G4780" s="80" t="s">
        <v>4342</v>
      </c>
      <c r="H4780" s="7" t="s">
        <v>9198</v>
      </c>
      <c r="I4780" s="24"/>
      <c r="J4780" s="27"/>
      <c r="K4780" s="12"/>
      <c r="L4780" s="12"/>
      <c r="M4780" s="13"/>
      <c r="N4780" s="14"/>
      <c r="O4780" s="18" t="e">
        <f t="shared" ca="1" si="256"/>
        <v>#VALUE!</v>
      </c>
      <c r="P4780" s="80"/>
      <c r="Q4780" s="80"/>
      <c r="R4780" s="80"/>
      <c r="S4780" s="80"/>
    </row>
    <row r="4781" spans="1:19">
      <c r="A4781" s="7">
        <v>4879</v>
      </c>
      <c r="B4781" s="194" t="s">
        <v>17023</v>
      </c>
      <c r="C4781" s="12" t="s">
        <v>10393</v>
      </c>
      <c r="D4781" s="7" t="str">
        <f t="shared" si="255"/>
        <v>中远箱</v>
      </c>
      <c r="E4781" s="12" t="s">
        <v>17174</v>
      </c>
      <c r="F4781" s="81" t="str">
        <f t="shared" si="257"/>
        <v>请输入日期</v>
      </c>
      <c r="G4781" s="80" t="s">
        <v>4342</v>
      </c>
      <c r="H4781" s="7" t="s">
        <v>9198</v>
      </c>
      <c r="I4781" s="24"/>
      <c r="J4781" s="27"/>
      <c r="K4781" s="12"/>
      <c r="L4781" s="12"/>
      <c r="M4781" s="13"/>
      <c r="N4781" s="14"/>
      <c r="O4781" s="18" t="e">
        <f t="shared" ca="1" si="256"/>
        <v>#VALUE!</v>
      </c>
      <c r="P4781" s="80"/>
      <c r="Q4781" s="80"/>
      <c r="R4781" s="80"/>
      <c r="S4781" s="80"/>
    </row>
    <row r="4782" spans="1:19">
      <c r="A4782" s="7">
        <v>4880</v>
      </c>
      <c r="B4782" s="194" t="s">
        <v>17024</v>
      </c>
      <c r="C4782" s="12" t="s">
        <v>10393</v>
      </c>
      <c r="D4782" s="7" t="str">
        <f t="shared" si="255"/>
        <v>中远箱</v>
      </c>
      <c r="E4782" s="12" t="s">
        <v>17174</v>
      </c>
      <c r="F4782" s="81" t="str">
        <f t="shared" si="257"/>
        <v>请输入日期</v>
      </c>
      <c r="G4782" s="80" t="s">
        <v>4342</v>
      </c>
      <c r="H4782" s="7" t="s">
        <v>9198</v>
      </c>
      <c r="I4782" s="24"/>
      <c r="J4782" s="27"/>
      <c r="K4782" s="12"/>
      <c r="L4782" s="12"/>
      <c r="M4782" s="13"/>
      <c r="N4782" s="14"/>
      <c r="O4782" s="18" t="e">
        <f t="shared" ca="1" si="256"/>
        <v>#VALUE!</v>
      </c>
      <c r="P4782" s="80"/>
      <c r="Q4782" s="80"/>
      <c r="R4782" s="80"/>
      <c r="S4782" s="80"/>
    </row>
    <row r="4783" spans="1:19">
      <c r="A4783" s="7">
        <v>4881</v>
      </c>
      <c r="B4783" s="194" t="s">
        <v>17025</v>
      </c>
      <c r="C4783" s="12" t="s">
        <v>10393</v>
      </c>
      <c r="D4783" s="7" t="str">
        <f t="shared" si="255"/>
        <v>中远箱</v>
      </c>
      <c r="E4783" s="12" t="s">
        <v>17174</v>
      </c>
      <c r="F4783" s="81" t="str">
        <f t="shared" si="257"/>
        <v>请输入日期</v>
      </c>
      <c r="G4783" s="80" t="s">
        <v>4342</v>
      </c>
      <c r="H4783" s="7" t="s">
        <v>9198</v>
      </c>
      <c r="I4783" s="24"/>
      <c r="J4783" s="27"/>
      <c r="K4783" s="12"/>
      <c r="L4783" s="12"/>
      <c r="M4783" s="13"/>
      <c r="N4783" s="14"/>
      <c r="O4783" s="18" t="e">
        <f t="shared" ca="1" si="256"/>
        <v>#VALUE!</v>
      </c>
      <c r="P4783" s="80"/>
      <c r="Q4783" s="80"/>
      <c r="R4783" s="80"/>
      <c r="S4783" s="80"/>
    </row>
    <row r="4784" spans="1:19">
      <c r="A4784" s="7">
        <v>4882</v>
      </c>
      <c r="B4784" s="194" t="s">
        <v>17026</v>
      </c>
      <c r="C4784" s="12" t="s">
        <v>10393</v>
      </c>
      <c r="D4784" s="7" t="str">
        <f t="shared" si="255"/>
        <v>中远箱</v>
      </c>
      <c r="E4784" s="12" t="s">
        <v>17174</v>
      </c>
      <c r="F4784" s="81" t="str">
        <f t="shared" si="257"/>
        <v>请输入日期</v>
      </c>
      <c r="G4784" s="80" t="s">
        <v>4342</v>
      </c>
      <c r="H4784" s="7" t="s">
        <v>9198</v>
      </c>
      <c r="I4784" s="24"/>
      <c r="J4784" s="27"/>
      <c r="K4784" s="12"/>
      <c r="L4784" s="12"/>
      <c r="M4784" s="13"/>
      <c r="N4784" s="14"/>
      <c r="O4784" s="18" t="e">
        <f t="shared" ca="1" si="256"/>
        <v>#VALUE!</v>
      </c>
      <c r="P4784" s="80"/>
      <c r="Q4784" s="80"/>
      <c r="R4784" s="80"/>
      <c r="S4784" s="80"/>
    </row>
    <row r="4785" spans="1:19">
      <c r="A4785" s="7">
        <v>4883</v>
      </c>
      <c r="B4785" s="194" t="s">
        <v>17027</v>
      </c>
      <c r="C4785" s="12" t="s">
        <v>10393</v>
      </c>
      <c r="D4785" s="7" t="str">
        <f t="shared" si="255"/>
        <v>中远箱</v>
      </c>
      <c r="E4785" s="12" t="s">
        <v>17174</v>
      </c>
      <c r="F4785" s="81" t="str">
        <f t="shared" si="257"/>
        <v>请输入日期</v>
      </c>
      <c r="G4785" s="80" t="s">
        <v>4342</v>
      </c>
      <c r="H4785" s="7" t="s">
        <v>9198</v>
      </c>
      <c r="I4785" s="24"/>
      <c r="J4785" s="27"/>
      <c r="K4785" s="12"/>
      <c r="L4785" s="12"/>
      <c r="M4785" s="13"/>
      <c r="N4785" s="14"/>
      <c r="O4785" s="18" t="e">
        <f t="shared" ca="1" si="256"/>
        <v>#VALUE!</v>
      </c>
      <c r="P4785" s="80"/>
      <c r="Q4785" s="80"/>
      <c r="R4785" s="80"/>
      <c r="S4785" s="80"/>
    </row>
    <row r="4786" spans="1:19">
      <c r="A4786" s="7">
        <v>4884</v>
      </c>
      <c r="B4786" s="194" t="s">
        <v>17028</v>
      </c>
      <c r="C4786" s="12" t="s">
        <v>10393</v>
      </c>
      <c r="D4786" s="7" t="str">
        <f t="shared" si="255"/>
        <v>中远箱</v>
      </c>
      <c r="E4786" s="12" t="s">
        <v>17174</v>
      </c>
      <c r="F4786" s="81" t="str">
        <f t="shared" si="257"/>
        <v>请输入日期</v>
      </c>
      <c r="G4786" s="80" t="s">
        <v>4342</v>
      </c>
      <c r="H4786" s="7" t="s">
        <v>9198</v>
      </c>
      <c r="I4786" s="24"/>
      <c r="J4786" s="27"/>
      <c r="K4786" s="12"/>
      <c r="L4786" s="12"/>
      <c r="M4786" s="13"/>
      <c r="N4786" s="14"/>
      <c r="O4786" s="18" t="e">
        <f t="shared" ca="1" si="256"/>
        <v>#VALUE!</v>
      </c>
      <c r="P4786" s="80"/>
      <c r="Q4786" s="80"/>
      <c r="R4786" s="80"/>
      <c r="S4786" s="80"/>
    </row>
    <row r="4787" spans="1:19">
      <c r="A4787" s="7">
        <v>4885</v>
      </c>
      <c r="B4787" s="194" t="s">
        <v>17029</v>
      </c>
      <c r="C4787" s="12" t="s">
        <v>10393</v>
      </c>
      <c r="D4787" s="7" t="str">
        <f t="shared" si="255"/>
        <v>中远箱</v>
      </c>
      <c r="E4787" s="12" t="s">
        <v>17174</v>
      </c>
      <c r="F4787" s="81" t="str">
        <f t="shared" si="257"/>
        <v>请输入日期</v>
      </c>
      <c r="G4787" s="80" t="s">
        <v>4342</v>
      </c>
      <c r="H4787" s="7" t="s">
        <v>9198</v>
      </c>
      <c r="I4787" s="24"/>
      <c r="J4787" s="27"/>
      <c r="K4787" s="12"/>
      <c r="L4787" s="12"/>
      <c r="M4787" s="13"/>
      <c r="N4787" s="14"/>
      <c r="O4787" s="18" t="e">
        <f t="shared" ca="1" si="256"/>
        <v>#VALUE!</v>
      </c>
      <c r="P4787" s="80"/>
      <c r="Q4787" s="80"/>
      <c r="R4787" s="80"/>
      <c r="S4787" s="80"/>
    </row>
    <row r="4788" spans="1:19">
      <c r="A4788" s="7">
        <v>4886</v>
      </c>
      <c r="B4788" s="194" t="s">
        <v>17030</v>
      </c>
      <c r="C4788" s="12" t="s">
        <v>10393</v>
      </c>
      <c r="D4788" s="7" t="str">
        <f t="shared" si="255"/>
        <v>中远箱</v>
      </c>
      <c r="E4788" s="12" t="s">
        <v>17174</v>
      </c>
      <c r="F4788" s="81" t="str">
        <f t="shared" si="257"/>
        <v>请输入日期</v>
      </c>
      <c r="G4788" s="80" t="s">
        <v>4342</v>
      </c>
      <c r="H4788" s="7" t="s">
        <v>9198</v>
      </c>
      <c r="I4788" s="24"/>
      <c r="J4788" s="27"/>
      <c r="K4788" s="12"/>
      <c r="L4788" s="12"/>
      <c r="M4788" s="13"/>
      <c r="N4788" s="14"/>
      <c r="O4788" s="18" t="e">
        <f t="shared" ca="1" si="256"/>
        <v>#VALUE!</v>
      </c>
      <c r="P4788" s="80"/>
      <c r="Q4788" s="80"/>
      <c r="R4788" s="80"/>
      <c r="S4788" s="80"/>
    </row>
    <row r="4789" spans="1:19">
      <c r="A4789" s="7">
        <v>4887</v>
      </c>
      <c r="B4789" s="194" t="s">
        <v>17031</v>
      </c>
      <c r="C4789" s="12" t="s">
        <v>10393</v>
      </c>
      <c r="D4789" s="7" t="str">
        <f t="shared" si="255"/>
        <v>中远箱</v>
      </c>
      <c r="E4789" s="12" t="s">
        <v>17174</v>
      </c>
      <c r="F4789" s="81" t="str">
        <f t="shared" ref="F4789:F4794" si="258">IF(ISNONTEXT(B4788),"","请输入日期")</f>
        <v>请输入日期</v>
      </c>
      <c r="G4789" s="80" t="s">
        <v>4342</v>
      </c>
      <c r="H4789" s="7" t="s">
        <v>9198</v>
      </c>
      <c r="I4789" s="24"/>
      <c r="J4789" s="27"/>
      <c r="K4789" s="12"/>
      <c r="L4789" s="12"/>
      <c r="M4789" s="13"/>
      <c r="N4789" s="14"/>
      <c r="O4789" s="18" t="e">
        <f t="shared" ca="1" si="256"/>
        <v>#VALUE!</v>
      </c>
      <c r="P4789" s="80"/>
      <c r="Q4789" s="80"/>
      <c r="R4789" s="80"/>
      <c r="S4789" s="80"/>
    </row>
    <row r="4790" spans="1:19">
      <c r="A4790" s="7">
        <v>4888</v>
      </c>
      <c r="B4790" s="194" t="s">
        <v>17032</v>
      </c>
      <c r="C4790" s="12" t="s">
        <v>10393</v>
      </c>
      <c r="D4790" s="7" t="str">
        <f t="shared" si="255"/>
        <v>中远箱</v>
      </c>
      <c r="E4790" s="12" t="s">
        <v>17174</v>
      </c>
      <c r="F4790" s="81" t="str">
        <f t="shared" si="258"/>
        <v>请输入日期</v>
      </c>
      <c r="G4790" s="80" t="s">
        <v>4342</v>
      </c>
      <c r="H4790" s="7" t="s">
        <v>9198</v>
      </c>
      <c r="I4790" s="24"/>
      <c r="J4790" s="27"/>
      <c r="K4790" s="12"/>
      <c r="L4790" s="12"/>
      <c r="M4790" s="13"/>
      <c r="N4790" s="14"/>
      <c r="O4790" s="18" t="e">
        <f t="shared" ca="1" si="256"/>
        <v>#VALUE!</v>
      </c>
      <c r="P4790" s="80"/>
      <c r="Q4790" s="80"/>
      <c r="R4790" s="80"/>
      <c r="S4790" s="80"/>
    </row>
    <row r="4791" spans="1:19">
      <c r="A4791" s="7">
        <v>4889</v>
      </c>
      <c r="B4791" s="194" t="s">
        <v>17033</v>
      </c>
      <c r="C4791" s="12" t="s">
        <v>10393</v>
      </c>
      <c r="D4791" s="7" t="str">
        <f t="shared" si="255"/>
        <v>中远箱</v>
      </c>
      <c r="E4791" s="12" t="s">
        <v>17174</v>
      </c>
      <c r="F4791" s="81" t="str">
        <f t="shared" si="258"/>
        <v>请输入日期</v>
      </c>
      <c r="G4791" s="80" t="s">
        <v>4342</v>
      </c>
      <c r="H4791" s="7" t="s">
        <v>9198</v>
      </c>
      <c r="I4791" s="24"/>
      <c r="J4791" s="27"/>
      <c r="K4791" s="12"/>
      <c r="L4791" s="12"/>
      <c r="M4791" s="13"/>
      <c r="N4791" s="14"/>
      <c r="O4791" s="18" t="e">
        <f t="shared" ca="1" si="256"/>
        <v>#VALUE!</v>
      </c>
      <c r="P4791" s="80"/>
      <c r="Q4791" s="80"/>
      <c r="R4791" s="80"/>
      <c r="S4791" s="80"/>
    </row>
    <row r="4792" spans="1:19">
      <c r="A4792" s="7">
        <v>4890</v>
      </c>
      <c r="B4792" s="194" t="s">
        <v>17034</v>
      </c>
      <c r="C4792" s="12" t="s">
        <v>10393</v>
      </c>
      <c r="D4792" s="7" t="str">
        <f t="shared" si="255"/>
        <v>中远箱</v>
      </c>
      <c r="E4792" s="12" t="s">
        <v>17174</v>
      </c>
      <c r="F4792" s="81" t="str">
        <f t="shared" si="258"/>
        <v>请输入日期</v>
      </c>
      <c r="G4792" s="80" t="s">
        <v>4342</v>
      </c>
      <c r="H4792" s="7" t="s">
        <v>9198</v>
      </c>
      <c r="I4792" s="24"/>
      <c r="J4792" s="27"/>
      <c r="K4792" s="12"/>
      <c r="L4792" s="12"/>
      <c r="M4792" s="13"/>
      <c r="N4792" s="14"/>
      <c r="O4792" s="18" t="e">
        <f t="shared" ca="1" si="256"/>
        <v>#VALUE!</v>
      </c>
      <c r="P4792" s="80"/>
      <c r="Q4792" s="80"/>
      <c r="R4792" s="80"/>
      <c r="S4792" s="80"/>
    </row>
    <row r="4793" spans="1:19">
      <c r="A4793" s="7">
        <v>4891</v>
      </c>
      <c r="B4793" s="194" t="s">
        <v>17035</v>
      </c>
      <c r="C4793" s="12" t="s">
        <v>10393</v>
      </c>
      <c r="D4793" s="7" t="str">
        <f t="shared" si="255"/>
        <v>中远箱</v>
      </c>
      <c r="E4793" s="12" t="s">
        <v>17174</v>
      </c>
      <c r="F4793" s="81" t="str">
        <f t="shared" si="258"/>
        <v>请输入日期</v>
      </c>
      <c r="G4793" s="80" t="s">
        <v>4342</v>
      </c>
      <c r="H4793" s="7" t="s">
        <v>9198</v>
      </c>
      <c r="I4793" s="24"/>
      <c r="J4793" s="27"/>
      <c r="K4793" s="12"/>
      <c r="L4793" s="12"/>
      <c r="M4793" s="13"/>
      <c r="N4793" s="14"/>
      <c r="O4793" s="18" t="e">
        <f t="shared" ca="1" si="256"/>
        <v>#VALUE!</v>
      </c>
      <c r="P4793" s="80"/>
      <c r="Q4793" s="80"/>
      <c r="R4793" s="80"/>
      <c r="S4793" s="80"/>
    </row>
    <row r="4794" spans="1:19">
      <c r="A4794" s="7">
        <v>4892</v>
      </c>
      <c r="B4794" s="194" t="s">
        <v>17036</v>
      </c>
      <c r="C4794" s="12" t="s">
        <v>10393</v>
      </c>
      <c r="D4794" s="7" t="str">
        <f t="shared" si="255"/>
        <v>中远箱</v>
      </c>
      <c r="E4794" s="12" t="s">
        <v>17174</v>
      </c>
      <c r="F4794" s="81" t="str">
        <f t="shared" si="258"/>
        <v>请输入日期</v>
      </c>
      <c r="G4794" s="80" t="s">
        <v>4342</v>
      </c>
      <c r="H4794" s="7" t="s">
        <v>9198</v>
      </c>
      <c r="I4794" s="24"/>
      <c r="J4794" s="27"/>
      <c r="K4794" s="12"/>
      <c r="L4794" s="12"/>
      <c r="M4794" s="13"/>
      <c r="N4794" s="14"/>
      <c r="O4794" s="18" t="e">
        <f t="shared" ca="1" si="256"/>
        <v>#VALUE!</v>
      </c>
      <c r="P4794" s="80"/>
      <c r="Q4794" s="80"/>
      <c r="R4794" s="80"/>
      <c r="S4794" s="80"/>
    </row>
    <row r="4795" spans="1:19">
      <c r="A4795" s="7">
        <v>4893</v>
      </c>
      <c r="B4795" s="194" t="s">
        <v>1180</v>
      </c>
      <c r="C4795" s="12" t="s">
        <v>10393</v>
      </c>
      <c r="D4795" s="7" t="str">
        <f t="shared" si="255"/>
        <v>中远箱</v>
      </c>
      <c r="E4795" s="12" t="s">
        <v>17174</v>
      </c>
      <c r="F4795" s="81">
        <v>41775</v>
      </c>
      <c r="G4795" s="80" t="s">
        <v>15868</v>
      </c>
      <c r="H4795" s="7" t="s">
        <v>9198</v>
      </c>
      <c r="I4795" s="24">
        <v>41782</v>
      </c>
      <c r="J4795" s="27"/>
      <c r="K4795" s="12" t="s">
        <v>16227</v>
      </c>
      <c r="L4795" s="12"/>
      <c r="M4795" s="13"/>
      <c r="N4795" s="14"/>
      <c r="O4795" s="18" t="str">
        <f t="shared" ca="1" si="256"/>
        <v>24天</v>
      </c>
      <c r="P4795" s="80"/>
      <c r="Q4795" s="80"/>
      <c r="R4795" s="80"/>
      <c r="S4795" s="80"/>
    </row>
    <row r="4796" spans="1:19">
      <c r="A4796" s="7">
        <v>4894</v>
      </c>
      <c r="B4796" s="194" t="s">
        <v>1181</v>
      </c>
      <c r="C4796" s="12" t="s">
        <v>10393</v>
      </c>
      <c r="D4796" s="7" t="str">
        <f t="shared" si="255"/>
        <v>中远箱</v>
      </c>
      <c r="E4796" s="12" t="s">
        <v>17174</v>
      </c>
      <c r="F4796" s="81">
        <v>41776</v>
      </c>
      <c r="G4796" s="80" t="s">
        <v>15868</v>
      </c>
      <c r="H4796" s="7" t="s">
        <v>9198</v>
      </c>
      <c r="I4796" s="24">
        <v>41782</v>
      </c>
      <c r="J4796" s="27"/>
      <c r="K4796" s="12" t="s">
        <v>13302</v>
      </c>
      <c r="L4796" s="12"/>
      <c r="M4796" s="13"/>
      <c r="N4796" s="14"/>
      <c r="O4796" s="18" t="str">
        <f t="shared" ca="1" si="256"/>
        <v>23天</v>
      </c>
      <c r="P4796" s="80"/>
      <c r="Q4796" s="80"/>
      <c r="R4796" s="80"/>
      <c r="S4796" s="80"/>
    </row>
    <row r="4797" spans="1:19">
      <c r="A4797" s="7">
        <v>4895</v>
      </c>
      <c r="B4797" s="194" t="s">
        <v>1182</v>
      </c>
      <c r="C4797" s="12" t="s">
        <v>10393</v>
      </c>
      <c r="D4797" s="7" t="str">
        <f t="shared" si="255"/>
        <v>中远箱</v>
      </c>
      <c r="E4797" s="12" t="s">
        <v>15481</v>
      </c>
      <c r="F4797" s="81">
        <v>41777</v>
      </c>
      <c r="G4797" s="80" t="s">
        <v>15868</v>
      </c>
      <c r="H4797" s="7" t="s">
        <v>9198</v>
      </c>
      <c r="I4797" s="24">
        <v>41783</v>
      </c>
      <c r="J4797" s="27"/>
      <c r="K4797" s="12" t="s">
        <v>16249</v>
      </c>
      <c r="L4797" s="12"/>
      <c r="M4797" s="13"/>
      <c r="N4797" s="14"/>
      <c r="O4797" s="18" t="str">
        <f t="shared" ca="1" si="256"/>
        <v>22天</v>
      </c>
      <c r="P4797" s="80"/>
      <c r="Q4797" s="80"/>
      <c r="R4797" s="80"/>
      <c r="S4797" s="80"/>
    </row>
    <row r="4798" spans="1:19">
      <c r="A4798" s="7">
        <v>4896</v>
      </c>
      <c r="B4798" s="194" t="s">
        <v>1183</v>
      </c>
      <c r="C4798" s="12" t="s">
        <v>10393</v>
      </c>
      <c r="D4798" s="7" t="str">
        <f t="shared" si="255"/>
        <v>中远箱</v>
      </c>
      <c r="E4798" s="12" t="s">
        <v>17174</v>
      </c>
      <c r="F4798" s="81">
        <v>41776</v>
      </c>
      <c r="G4798" s="80" t="s">
        <v>15868</v>
      </c>
      <c r="H4798" s="7" t="s">
        <v>9198</v>
      </c>
      <c r="I4798" s="24">
        <v>41777</v>
      </c>
      <c r="J4798" s="27"/>
      <c r="K4798" s="12" t="s">
        <v>10395</v>
      </c>
      <c r="L4798" s="12"/>
      <c r="M4798" s="13"/>
      <c r="N4798" s="14"/>
      <c r="O4798" s="18" t="str">
        <f t="shared" ca="1" si="256"/>
        <v>23天</v>
      </c>
      <c r="P4798" s="80"/>
      <c r="Q4798" s="80"/>
      <c r="R4798" s="80">
        <v>100</v>
      </c>
      <c r="S4798" s="80">
        <v>9140102</v>
      </c>
    </row>
    <row r="4799" spans="1:19">
      <c r="A4799" s="7">
        <v>4897</v>
      </c>
      <c r="B4799" s="194" t="s">
        <v>1184</v>
      </c>
      <c r="C4799" s="12" t="s">
        <v>10393</v>
      </c>
      <c r="D4799" s="7" t="str">
        <f t="shared" si="255"/>
        <v>中远箱</v>
      </c>
      <c r="E4799" s="12" t="s">
        <v>17174</v>
      </c>
      <c r="F4799" s="81">
        <v>41776</v>
      </c>
      <c r="G4799" s="80" t="s">
        <v>15868</v>
      </c>
      <c r="H4799" s="7" t="s">
        <v>9198</v>
      </c>
      <c r="I4799" s="24">
        <v>41778</v>
      </c>
      <c r="J4799" s="27"/>
      <c r="K4799" s="12" t="s">
        <v>5796</v>
      </c>
      <c r="L4799" s="12"/>
      <c r="M4799" s="13"/>
      <c r="N4799" s="14"/>
      <c r="O4799" s="18" t="str">
        <f t="shared" ca="1" si="256"/>
        <v>23天</v>
      </c>
      <c r="P4799" s="80"/>
      <c r="Q4799" s="80"/>
      <c r="R4799" s="80">
        <v>100</v>
      </c>
      <c r="S4799" s="80">
        <v>9140102</v>
      </c>
    </row>
    <row r="4800" spans="1:19">
      <c r="A4800" s="7">
        <v>4898</v>
      </c>
      <c r="B4800" s="194" t="s">
        <v>1185</v>
      </c>
      <c r="C4800" s="12" t="s">
        <v>10393</v>
      </c>
      <c r="D4800" s="7" t="str">
        <f t="shared" si="255"/>
        <v>中远箱</v>
      </c>
      <c r="E4800" s="12" t="s">
        <v>15481</v>
      </c>
      <c r="F4800" s="81">
        <v>41776</v>
      </c>
      <c r="G4800" s="80" t="s">
        <v>15868</v>
      </c>
      <c r="H4800" s="7" t="s">
        <v>9198</v>
      </c>
      <c r="I4800" s="24">
        <v>41783</v>
      </c>
      <c r="J4800" s="27"/>
      <c r="K4800" s="12" t="s">
        <v>10395</v>
      </c>
      <c r="L4800" s="12"/>
      <c r="M4800" s="13"/>
      <c r="N4800" s="14"/>
      <c r="O4800" s="18" t="str">
        <f t="shared" ca="1" si="256"/>
        <v>23天</v>
      </c>
      <c r="P4800" s="80"/>
      <c r="Q4800" s="80"/>
      <c r="R4800" s="80">
        <v>100</v>
      </c>
      <c r="S4800" s="80">
        <v>9140102</v>
      </c>
    </row>
    <row r="4801" spans="1:19">
      <c r="A4801" s="7">
        <v>4899</v>
      </c>
      <c r="B4801" s="194" t="s">
        <v>1186</v>
      </c>
      <c r="C4801" s="12" t="s">
        <v>10393</v>
      </c>
      <c r="D4801" s="7" t="str">
        <f t="shared" si="255"/>
        <v>中远箱</v>
      </c>
      <c r="E4801" s="12" t="s">
        <v>15481</v>
      </c>
      <c r="F4801" s="81">
        <v>41777</v>
      </c>
      <c r="G4801" s="80" t="s">
        <v>15868</v>
      </c>
      <c r="H4801" s="7" t="s">
        <v>9198</v>
      </c>
      <c r="I4801" s="24">
        <v>41785</v>
      </c>
      <c r="J4801" s="27"/>
      <c r="K4801" s="12" t="s">
        <v>13464</v>
      </c>
      <c r="L4801" s="12"/>
      <c r="M4801" s="13"/>
      <c r="N4801" s="14"/>
      <c r="O4801" s="18" t="str">
        <f t="shared" ca="1" si="256"/>
        <v>22天</v>
      </c>
      <c r="P4801" s="80"/>
      <c r="Q4801" s="80"/>
      <c r="R4801" s="80"/>
      <c r="S4801" s="80"/>
    </row>
    <row r="4802" spans="1:19">
      <c r="A4802" s="7">
        <v>4900</v>
      </c>
      <c r="B4802" s="194" t="s">
        <v>17037</v>
      </c>
      <c r="C4802" s="12" t="s">
        <v>10393</v>
      </c>
      <c r="D4802" s="7" t="str">
        <f t="shared" ref="D4802:D4865" si="259">IF(B4802="","","中远箱")</f>
        <v>中远箱</v>
      </c>
      <c r="E4802" s="12" t="s">
        <v>17174</v>
      </c>
      <c r="F4802" s="81" t="str">
        <f>IF(ISNONTEXT(B4801),"","请输入日期")</f>
        <v>请输入日期</v>
      </c>
      <c r="G4802" s="80" t="s">
        <v>4342</v>
      </c>
      <c r="H4802" s="7" t="s">
        <v>9198</v>
      </c>
      <c r="I4802" s="24"/>
      <c r="J4802" s="27"/>
      <c r="K4802" s="12"/>
      <c r="L4802" s="12"/>
      <c r="M4802" s="13"/>
      <c r="N4802" s="14"/>
      <c r="O4802" s="18" t="e">
        <f t="shared" ref="O4802:O4865" ca="1" si="260">IF(ISNONTEXT(J4802),DATEDIF(F4802,TODAY(),"d")&amp;"天","出场")</f>
        <v>#VALUE!</v>
      </c>
      <c r="P4802" s="80"/>
      <c r="Q4802" s="80"/>
      <c r="R4802" s="80"/>
      <c r="S4802" s="80"/>
    </row>
    <row r="4803" spans="1:19">
      <c r="A4803" s="7">
        <v>4901</v>
      </c>
      <c r="B4803" s="194" t="s">
        <v>17038</v>
      </c>
      <c r="C4803" s="12" t="s">
        <v>10393</v>
      </c>
      <c r="D4803" s="7" t="str">
        <f t="shared" si="259"/>
        <v>中远箱</v>
      </c>
      <c r="E4803" s="12" t="s">
        <v>17174</v>
      </c>
      <c r="F4803" s="81" t="str">
        <f>IF(ISNONTEXT(B4802),"","请输入日期")</f>
        <v>请输入日期</v>
      </c>
      <c r="G4803" s="80" t="s">
        <v>4342</v>
      </c>
      <c r="H4803" s="7" t="s">
        <v>9198</v>
      </c>
      <c r="I4803" s="24"/>
      <c r="J4803" s="27"/>
      <c r="K4803" s="12"/>
      <c r="L4803" s="12"/>
      <c r="M4803" s="13"/>
      <c r="N4803" s="14"/>
      <c r="O4803" s="18" t="e">
        <f t="shared" ca="1" si="260"/>
        <v>#VALUE!</v>
      </c>
      <c r="P4803" s="80"/>
      <c r="Q4803" s="80"/>
      <c r="R4803" s="80"/>
      <c r="S4803" s="80"/>
    </row>
    <row r="4804" spans="1:19">
      <c r="A4804" s="7">
        <v>4902</v>
      </c>
      <c r="B4804" s="194" t="s">
        <v>1189</v>
      </c>
      <c r="C4804" s="12" t="s">
        <v>10393</v>
      </c>
      <c r="D4804" s="7" t="str">
        <f t="shared" si="259"/>
        <v>中远箱</v>
      </c>
      <c r="E4804" s="12" t="s">
        <v>15481</v>
      </c>
      <c r="F4804" s="81">
        <v>41778</v>
      </c>
      <c r="G4804" s="80" t="s">
        <v>15868</v>
      </c>
      <c r="H4804" s="7" t="s">
        <v>9198</v>
      </c>
      <c r="I4804" s="24">
        <v>41785</v>
      </c>
      <c r="J4804" s="27"/>
      <c r="K4804" s="12" t="s">
        <v>13464</v>
      </c>
      <c r="L4804" s="12"/>
      <c r="M4804" s="13"/>
      <c r="N4804" s="14"/>
      <c r="O4804" s="18" t="str">
        <f t="shared" ca="1" si="260"/>
        <v>21天</v>
      </c>
      <c r="P4804" s="80"/>
      <c r="Q4804" s="80"/>
      <c r="R4804" s="80"/>
      <c r="S4804" s="80"/>
    </row>
    <row r="4805" spans="1:19">
      <c r="A4805" s="7">
        <v>4903</v>
      </c>
      <c r="B4805" s="229" t="s">
        <v>1190</v>
      </c>
      <c r="C4805" s="50" t="s">
        <v>10393</v>
      </c>
      <c r="D4805" s="48" t="str">
        <f t="shared" si="259"/>
        <v>中远箱</v>
      </c>
      <c r="E4805" s="50" t="s">
        <v>15481</v>
      </c>
      <c r="F4805" s="81">
        <v>41777</v>
      </c>
      <c r="G4805" s="162" t="s">
        <v>15868</v>
      </c>
      <c r="H4805" s="7" t="s">
        <v>9198</v>
      </c>
      <c r="I4805" s="24">
        <v>41777</v>
      </c>
      <c r="J4805" s="27"/>
      <c r="K4805" s="12" t="s">
        <v>5796</v>
      </c>
      <c r="L4805" s="12"/>
      <c r="M4805" s="13"/>
      <c r="N4805" s="14"/>
      <c r="O4805" s="18" t="str">
        <f t="shared" ca="1" si="260"/>
        <v>22天</v>
      </c>
      <c r="P4805" s="80"/>
      <c r="Q4805" s="80"/>
      <c r="R4805" s="80"/>
      <c r="S4805" s="80"/>
    </row>
    <row r="4806" spans="1:19">
      <c r="A4806" s="7">
        <v>4904</v>
      </c>
      <c r="B4806" s="229" t="s">
        <v>1191</v>
      </c>
      <c r="C4806" s="50" t="s">
        <v>10393</v>
      </c>
      <c r="D4806" s="48" t="str">
        <f t="shared" si="259"/>
        <v>中远箱</v>
      </c>
      <c r="E4806" s="50" t="s">
        <v>17174</v>
      </c>
      <c r="F4806" s="81">
        <v>41776</v>
      </c>
      <c r="G4806" s="162" t="s">
        <v>15868</v>
      </c>
      <c r="H4806" s="7" t="s">
        <v>9198</v>
      </c>
      <c r="I4806" s="24">
        <v>41782</v>
      </c>
      <c r="J4806" s="27"/>
      <c r="K4806" s="12" t="s">
        <v>5796</v>
      </c>
      <c r="L4806" s="12"/>
      <c r="M4806" s="13"/>
      <c r="N4806" s="14"/>
      <c r="O4806" s="18" t="str">
        <f t="shared" ca="1" si="260"/>
        <v>23天</v>
      </c>
      <c r="P4806" s="80"/>
      <c r="Q4806" s="80"/>
      <c r="R4806" s="80">
        <v>100</v>
      </c>
      <c r="S4806" s="80">
        <v>9140102</v>
      </c>
    </row>
    <row r="4807" spans="1:19">
      <c r="A4807" s="7">
        <v>4905</v>
      </c>
      <c r="B4807" s="194" t="s">
        <v>1192</v>
      </c>
      <c r="C4807" s="12" t="s">
        <v>10393</v>
      </c>
      <c r="D4807" s="7" t="str">
        <f t="shared" si="259"/>
        <v>中远箱</v>
      </c>
      <c r="E4807" s="12" t="s">
        <v>15481</v>
      </c>
      <c r="F4807" s="81">
        <v>41777</v>
      </c>
      <c r="G4807" s="80" t="s">
        <v>15868</v>
      </c>
      <c r="H4807" s="7" t="s">
        <v>9198</v>
      </c>
      <c r="I4807" s="24">
        <v>41783</v>
      </c>
      <c r="J4807" s="27"/>
      <c r="K4807" s="12" t="s">
        <v>16249</v>
      </c>
      <c r="L4807" s="12"/>
      <c r="M4807" s="13"/>
      <c r="N4807" s="14"/>
      <c r="O4807" s="18" t="str">
        <f t="shared" ca="1" si="260"/>
        <v>22天</v>
      </c>
      <c r="P4807" s="80"/>
      <c r="Q4807" s="80"/>
      <c r="R4807" s="80"/>
      <c r="S4807" s="80"/>
    </row>
    <row r="4808" spans="1:19">
      <c r="A4808" s="7">
        <v>4906</v>
      </c>
      <c r="B4808" s="194" t="s">
        <v>1193</v>
      </c>
      <c r="C4808" s="12" t="s">
        <v>10393</v>
      </c>
      <c r="D4808" s="7" t="str">
        <f t="shared" si="259"/>
        <v>中远箱</v>
      </c>
      <c r="E4808" s="12" t="s">
        <v>15481</v>
      </c>
      <c r="F4808" s="81">
        <v>41777</v>
      </c>
      <c r="G4808" s="80" t="s">
        <v>15868</v>
      </c>
      <c r="H4808" s="7" t="s">
        <v>9198</v>
      </c>
      <c r="I4808" s="24">
        <v>41783</v>
      </c>
      <c r="J4808" s="27"/>
      <c r="K4808" s="12" t="s">
        <v>16249</v>
      </c>
      <c r="L4808" s="12"/>
      <c r="M4808" s="13"/>
      <c r="N4808" s="14"/>
      <c r="O4808" s="18" t="str">
        <f t="shared" ca="1" si="260"/>
        <v>22天</v>
      </c>
      <c r="P4808" s="80"/>
      <c r="Q4808" s="80"/>
      <c r="R4808" s="80"/>
      <c r="S4808" s="80"/>
    </row>
    <row r="4809" spans="1:19">
      <c r="A4809" s="7">
        <v>4907</v>
      </c>
      <c r="B4809" s="194" t="s">
        <v>1194</v>
      </c>
      <c r="C4809" s="12" t="s">
        <v>10393</v>
      </c>
      <c r="D4809" s="7" t="str">
        <f t="shared" si="259"/>
        <v>中远箱</v>
      </c>
      <c r="E4809" s="12" t="s">
        <v>17174</v>
      </c>
      <c r="F4809" s="81">
        <v>41776</v>
      </c>
      <c r="G4809" s="80" t="s">
        <v>15868</v>
      </c>
      <c r="H4809" s="7" t="s">
        <v>9198</v>
      </c>
      <c r="I4809" s="24">
        <v>41782</v>
      </c>
      <c r="J4809" s="27"/>
      <c r="K4809" s="12" t="s">
        <v>972</v>
      </c>
      <c r="L4809" s="12"/>
      <c r="M4809" s="13"/>
      <c r="N4809" s="14"/>
      <c r="O4809" s="18" t="str">
        <f t="shared" ca="1" si="260"/>
        <v>23天</v>
      </c>
      <c r="P4809" s="80"/>
      <c r="Q4809" s="80"/>
      <c r="R4809" s="80"/>
      <c r="S4809" s="80"/>
    </row>
    <row r="4810" spans="1:19">
      <c r="A4810" s="7">
        <v>4908</v>
      </c>
      <c r="B4810" s="194" t="s">
        <v>1195</v>
      </c>
      <c r="C4810" s="12" t="s">
        <v>10393</v>
      </c>
      <c r="D4810" s="7" t="str">
        <f t="shared" si="259"/>
        <v>中远箱</v>
      </c>
      <c r="E4810" s="12" t="s">
        <v>15481</v>
      </c>
      <c r="F4810" s="81">
        <v>41777</v>
      </c>
      <c r="G4810" s="80" t="s">
        <v>15868</v>
      </c>
      <c r="H4810" s="7" t="s">
        <v>9198</v>
      </c>
      <c r="I4810" s="24">
        <v>41783</v>
      </c>
      <c r="J4810" s="27"/>
      <c r="K4810" s="12" t="s">
        <v>16249</v>
      </c>
      <c r="L4810" s="12"/>
      <c r="M4810" s="13"/>
      <c r="N4810" s="14"/>
      <c r="O4810" s="18" t="str">
        <f t="shared" ca="1" si="260"/>
        <v>22天</v>
      </c>
      <c r="P4810" s="80"/>
      <c r="Q4810" s="80"/>
      <c r="R4810" s="80"/>
      <c r="S4810" s="80"/>
    </row>
    <row r="4811" spans="1:19">
      <c r="A4811" s="7">
        <v>4909</v>
      </c>
      <c r="B4811" s="194" t="s">
        <v>17039</v>
      </c>
      <c r="C4811" s="12" t="s">
        <v>10393</v>
      </c>
      <c r="D4811" s="7" t="str">
        <f t="shared" si="259"/>
        <v>中远箱</v>
      </c>
      <c r="E4811" s="12" t="s">
        <v>17174</v>
      </c>
      <c r="F4811" s="81" t="str">
        <f>IF(ISNONTEXT(B4810),"","请输入日期")</f>
        <v>请输入日期</v>
      </c>
      <c r="G4811" s="80" t="s">
        <v>4342</v>
      </c>
      <c r="H4811" s="7" t="s">
        <v>9198</v>
      </c>
      <c r="I4811" s="24"/>
      <c r="J4811" s="27"/>
      <c r="K4811" s="12"/>
      <c r="L4811" s="12"/>
      <c r="M4811" s="13"/>
      <c r="N4811" s="14"/>
      <c r="O4811" s="18" t="e">
        <f t="shared" ca="1" si="260"/>
        <v>#VALUE!</v>
      </c>
      <c r="P4811" s="80"/>
      <c r="Q4811" s="80"/>
      <c r="R4811" s="80"/>
      <c r="S4811" s="80"/>
    </row>
    <row r="4812" spans="1:19">
      <c r="A4812" s="7">
        <v>4910</v>
      </c>
      <c r="B4812" s="194" t="s">
        <v>17040</v>
      </c>
      <c r="C4812" s="12" t="s">
        <v>10393</v>
      </c>
      <c r="D4812" s="7" t="str">
        <f t="shared" si="259"/>
        <v>中远箱</v>
      </c>
      <c r="E4812" s="12" t="s">
        <v>17174</v>
      </c>
      <c r="F4812" s="81" t="str">
        <f>IF(ISNONTEXT(B4811),"","请输入日期")</f>
        <v>请输入日期</v>
      </c>
      <c r="G4812" s="80" t="s">
        <v>4342</v>
      </c>
      <c r="H4812" s="7" t="s">
        <v>9198</v>
      </c>
      <c r="I4812" s="24"/>
      <c r="J4812" s="27"/>
      <c r="K4812" s="12"/>
      <c r="L4812" s="12"/>
      <c r="M4812" s="13"/>
      <c r="N4812" s="14"/>
      <c r="O4812" s="18" t="e">
        <f t="shared" ca="1" si="260"/>
        <v>#VALUE!</v>
      </c>
      <c r="P4812" s="80"/>
      <c r="Q4812" s="80"/>
      <c r="R4812" s="80"/>
      <c r="S4812" s="80"/>
    </row>
    <row r="4813" spans="1:19">
      <c r="A4813" s="7">
        <v>4911</v>
      </c>
      <c r="B4813" s="194" t="s">
        <v>17041</v>
      </c>
      <c r="C4813" s="12" t="s">
        <v>10393</v>
      </c>
      <c r="D4813" s="7" t="str">
        <f t="shared" si="259"/>
        <v>中远箱</v>
      </c>
      <c r="E4813" s="12" t="s">
        <v>17174</v>
      </c>
      <c r="F4813" s="81" t="str">
        <f>IF(ISNONTEXT(B4812),"","请输入日期")</f>
        <v>请输入日期</v>
      </c>
      <c r="G4813" s="80" t="s">
        <v>4342</v>
      </c>
      <c r="H4813" s="7" t="s">
        <v>9198</v>
      </c>
      <c r="I4813" s="24"/>
      <c r="J4813" s="27"/>
      <c r="K4813" s="12"/>
      <c r="L4813" s="12"/>
      <c r="M4813" s="13"/>
      <c r="N4813" s="14"/>
      <c r="O4813" s="18" t="e">
        <f t="shared" ca="1" si="260"/>
        <v>#VALUE!</v>
      </c>
      <c r="P4813" s="80"/>
      <c r="Q4813" s="80"/>
      <c r="R4813" s="80"/>
      <c r="S4813" s="80"/>
    </row>
    <row r="4814" spans="1:19">
      <c r="A4814" s="7">
        <v>4912</v>
      </c>
      <c r="B4814" s="229" t="s">
        <v>14553</v>
      </c>
      <c r="C4814" s="50" t="s">
        <v>10393</v>
      </c>
      <c r="D4814" s="48" t="str">
        <f t="shared" si="259"/>
        <v>中远箱</v>
      </c>
      <c r="E4814" s="50" t="s">
        <v>15481</v>
      </c>
      <c r="F4814" s="81">
        <v>41782</v>
      </c>
      <c r="G4814" s="162" t="s">
        <v>16186</v>
      </c>
      <c r="H4814" s="7" t="s">
        <v>9198</v>
      </c>
      <c r="I4814" s="24"/>
      <c r="J4814" s="27"/>
      <c r="K4814" s="12"/>
      <c r="L4814" s="12"/>
      <c r="M4814" s="13"/>
      <c r="N4814" s="14"/>
      <c r="O4814" s="18" t="str">
        <f t="shared" ca="1" si="260"/>
        <v>17天</v>
      </c>
      <c r="P4814" s="80">
        <v>190</v>
      </c>
      <c r="Q4814" s="80">
        <v>9140102</v>
      </c>
      <c r="R4814" s="80"/>
      <c r="S4814" s="80"/>
    </row>
    <row r="4815" spans="1:19">
      <c r="A4815" s="7">
        <v>4913</v>
      </c>
      <c r="B4815" s="229" t="s">
        <v>14554</v>
      </c>
      <c r="C4815" s="50" t="s">
        <v>10393</v>
      </c>
      <c r="D4815" s="48" t="str">
        <f t="shared" si="259"/>
        <v>中远箱</v>
      </c>
      <c r="E4815" s="50" t="s">
        <v>15481</v>
      </c>
      <c r="F4815" s="81">
        <v>41782</v>
      </c>
      <c r="G4815" s="162" t="s">
        <v>16186</v>
      </c>
      <c r="H4815" s="7" t="s">
        <v>9198</v>
      </c>
      <c r="I4815" s="24"/>
      <c r="J4815" s="27"/>
      <c r="K4815" s="12"/>
      <c r="L4815" s="12"/>
      <c r="M4815" s="13"/>
      <c r="N4815" s="14"/>
      <c r="O4815" s="18" t="str">
        <f t="shared" ca="1" si="260"/>
        <v>17天</v>
      </c>
      <c r="P4815" s="80">
        <v>190</v>
      </c>
      <c r="Q4815" s="80">
        <v>9140102</v>
      </c>
      <c r="R4815" s="80"/>
      <c r="S4815" s="80"/>
    </row>
    <row r="4816" spans="1:19">
      <c r="A4816" s="7">
        <v>4914</v>
      </c>
      <c r="B4816" s="229" t="s">
        <v>14557</v>
      </c>
      <c r="C4816" s="50" t="s">
        <v>10393</v>
      </c>
      <c r="D4816" s="48" t="str">
        <f t="shared" si="259"/>
        <v>中远箱</v>
      </c>
      <c r="E4816" s="50" t="s">
        <v>15481</v>
      </c>
      <c r="F4816" s="81">
        <v>41781</v>
      </c>
      <c r="G4816" s="162" t="s">
        <v>16186</v>
      </c>
      <c r="H4816" s="7" t="s">
        <v>9198</v>
      </c>
      <c r="I4816" s="24">
        <v>41793</v>
      </c>
      <c r="J4816" s="27"/>
      <c r="K4816" s="12" t="s">
        <v>378</v>
      </c>
      <c r="L4816" s="12"/>
      <c r="M4816" s="13"/>
      <c r="N4816" s="14"/>
      <c r="O4816" s="18" t="str">
        <f t="shared" ca="1" si="260"/>
        <v>18天</v>
      </c>
      <c r="P4816" s="80">
        <v>190</v>
      </c>
      <c r="Q4816" s="80">
        <v>9140102</v>
      </c>
      <c r="R4816" s="80"/>
      <c r="S4816" s="80"/>
    </row>
    <row r="4817" spans="1:19">
      <c r="A4817" s="7">
        <v>4915</v>
      </c>
      <c r="B4817" s="229" t="s">
        <v>14558</v>
      </c>
      <c r="C4817" s="50" t="s">
        <v>10393</v>
      </c>
      <c r="D4817" s="48" t="str">
        <f t="shared" si="259"/>
        <v>中远箱</v>
      </c>
      <c r="E4817" s="50" t="s">
        <v>15481</v>
      </c>
      <c r="F4817" s="81">
        <v>41781</v>
      </c>
      <c r="G4817" s="162" t="s">
        <v>16186</v>
      </c>
      <c r="H4817" s="7" t="s">
        <v>9198</v>
      </c>
      <c r="I4817" s="24">
        <v>41793</v>
      </c>
      <c r="J4817" s="27"/>
      <c r="K4817" s="12" t="s">
        <v>378</v>
      </c>
      <c r="L4817" s="12"/>
      <c r="M4817" s="13"/>
      <c r="N4817" s="14"/>
      <c r="O4817" s="18" t="str">
        <f t="shared" ca="1" si="260"/>
        <v>18天</v>
      </c>
      <c r="P4817" s="80">
        <v>190</v>
      </c>
      <c r="Q4817" s="80">
        <v>9140102</v>
      </c>
      <c r="R4817" s="80"/>
      <c r="S4817" s="80"/>
    </row>
    <row r="4818" spans="1:19">
      <c r="A4818" s="7">
        <v>4916</v>
      </c>
      <c r="B4818" s="229" t="s">
        <v>14560</v>
      </c>
      <c r="C4818" s="50" t="s">
        <v>10393</v>
      </c>
      <c r="D4818" s="48" t="str">
        <f t="shared" si="259"/>
        <v>中远箱</v>
      </c>
      <c r="E4818" s="50" t="s">
        <v>15481</v>
      </c>
      <c r="F4818" s="81">
        <v>41781</v>
      </c>
      <c r="G4818" s="162" t="s">
        <v>16186</v>
      </c>
      <c r="H4818" s="7" t="s">
        <v>9198</v>
      </c>
      <c r="I4818" s="24"/>
      <c r="J4818" s="27"/>
      <c r="K4818" s="12"/>
      <c r="L4818" s="12"/>
      <c r="M4818" s="13"/>
      <c r="N4818" s="14"/>
      <c r="O4818" s="18" t="str">
        <f t="shared" ca="1" si="260"/>
        <v>18天</v>
      </c>
      <c r="P4818" s="80">
        <v>190</v>
      </c>
      <c r="Q4818" s="80">
        <v>9140102</v>
      </c>
      <c r="R4818" s="80"/>
      <c r="S4818" s="80"/>
    </row>
    <row r="4819" spans="1:19">
      <c r="A4819" s="7">
        <v>4917</v>
      </c>
      <c r="B4819" s="229" t="s">
        <v>14563</v>
      </c>
      <c r="C4819" s="50" t="s">
        <v>10393</v>
      </c>
      <c r="D4819" s="48" t="str">
        <f t="shared" si="259"/>
        <v>中远箱</v>
      </c>
      <c r="E4819" s="50" t="s">
        <v>15481</v>
      </c>
      <c r="F4819" s="81">
        <v>41781</v>
      </c>
      <c r="G4819" s="162" t="s">
        <v>16186</v>
      </c>
      <c r="H4819" s="7" t="s">
        <v>9198</v>
      </c>
      <c r="I4819" s="24">
        <v>41793</v>
      </c>
      <c r="J4819" s="27"/>
      <c r="K4819" s="12" t="s">
        <v>378</v>
      </c>
      <c r="L4819" s="12"/>
      <c r="M4819" s="13"/>
      <c r="N4819" s="14"/>
      <c r="O4819" s="18" t="str">
        <f t="shared" ca="1" si="260"/>
        <v>18天</v>
      </c>
      <c r="P4819" s="80">
        <v>190</v>
      </c>
      <c r="Q4819" s="80">
        <v>9140102</v>
      </c>
      <c r="R4819" s="80"/>
      <c r="S4819" s="80"/>
    </row>
    <row r="4820" spans="1:19">
      <c r="A4820" s="7">
        <v>4918</v>
      </c>
      <c r="B4820" s="229" t="s">
        <v>14564</v>
      </c>
      <c r="C4820" s="50" t="s">
        <v>10393</v>
      </c>
      <c r="D4820" s="48" t="str">
        <f t="shared" si="259"/>
        <v>中远箱</v>
      </c>
      <c r="E4820" s="50" t="s">
        <v>15481</v>
      </c>
      <c r="F4820" s="81">
        <v>41781</v>
      </c>
      <c r="G4820" s="162" t="s">
        <v>16186</v>
      </c>
      <c r="H4820" s="7" t="s">
        <v>9198</v>
      </c>
      <c r="I4820" s="24">
        <v>41793</v>
      </c>
      <c r="J4820" s="27"/>
      <c r="K4820" s="12" t="s">
        <v>378</v>
      </c>
      <c r="L4820" s="12"/>
      <c r="M4820" s="13"/>
      <c r="N4820" s="14"/>
      <c r="O4820" s="18" t="str">
        <f t="shared" ca="1" si="260"/>
        <v>18天</v>
      </c>
      <c r="P4820" s="80">
        <v>190</v>
      </c>
      <c r="Q4820" s="80">
        <v>9140102</v>
      </c>
      <c r="R4820" s="80"/>
      <c r="S4820" s="80"/>
    </row>
    <row r="4821" spans="1:19">
      <c r="A4821" s="7">
        <v>4919</v>
      </c>
      <c r="B4821" s="229" t="s">
        <v>14565</v>
      </c>
      <c r="C4821" s="50" t="s">
        <v>10393</v>
      </c>
      <c r="D4821" s="48" t="str">
        <f t="shared" si="259"/>
        <v>中远箱</v>
      </c>
      <c r="E4821" s="50" t="s">
        <v>15481</v>
      </c>
      <c r="F4821" s="81">
        <v>41781</v>
      </c>
      <c r="G4821" s="162" t="s">
        <v>16186</v>
      </c>
      <c r="H4821" s="7" t="s">
        <v>9198</v>
      </c>
      <c r="I4821" s="24">
        <v>41793</v>
      </c>
      <c r="J4821" s="27"/>
      <c r="K4821" s="12" t="s">
        <v>378</v>
      </c>
      <c r="L4821" s="12"/>
      <c r="M4821" s="13"/>
      <c r="N4821" s="14"/>
      <c r="O4821" s="18" t="str">
        <f t="shared" ca="1" si="260"/>
        <v>18天</v>
      </c>
      <c r="P4821" s="80">
        <v>190</v>
      </c>
      <c r="Q4821" s="80">
        <v>9140102</v>
      </c>
      <c r="R4821" s="80"/>
      <c r="S4821" s="80"/>
    </row>
    <row r="4822" spans="1:19">
      <c r="A4822" s="7">
        <v>4920</v>
      </c>
      <c r="B4822" s="229" t="s">
        <v>14566</v>
      </c>
      <c r="C4822" s="50" t="s">
        <v>10393</v>
      </c>
      <c r="D4822" s="48" t="str">
        <f t="shared" si="259"/>
        <v>中远箱</v>
      </c>
      <c r="E4822" s="50" t="s">
        <v>15481</v>
      </c>
      <c r="F4822" s="81">
        <v>41781</v>
      </c>
      <c r="G4822" s="162" t="s">
        <v>16186</v>
      </c>
      <c r="H4822" s="7" t="s">
        <v>9198</v>
      </c>
      <c r="I4822" s="24">
        <v>41793</v>
      </c>
      <c r="J4822" s="27"/>
      <c r="K4822" s="12" t="s">
        <v>378</v>
      </c>
      <c r="L4822" s="12"/>
      <c r="M4822" s="13"/>
      <c r="N4822" s="14"/>
      <c r="O4822" s="18" t="str">
        <f t="shared" ca="1" si="260"/>
        <v>18天</v>
      </c>
      <c r="P4822" s="80">
        <v>190</v>
      </c>
      <c r="Q4822" s="80">
        <v>9140102</v>
      </c>
      <c r="R4822" s="80"/>
      <c r="S4822" s="80"/>
    </row>
    <row r="4823" spans="1:19">
      <c r="A4823" s="7">
        <v>4921</v>
      </c>
      <c r="B4823" s="229" t="s">
        <v>14567</v>
      </c>
      <c r="C4823" s="50" t="s">
        <v>10393</v>
      </c>
      <c r="D4823" s="48" t="str">
        <f t="shared" si="259"/>
        <v>中远箱</v>
      </c>
      <c r="E4823" s="50" t="s">
        <v>15481</v>
      </c>
      <c r="F4823" s="81">
        <v>41780</v>
      </c>
      <c r="G4823" s="162" t="s">
        <v>16186</v>
      </c>
      <c r="H4823" s="7" t="s">
        <v>9198</v>
      </c>
      <c r="I4823" s="24">
        <v>41793</v>
      </c>
      <c r="J4823" s="27"/>
      <c r="K4823" s="12" t="s">
        <v>378</v>
      </c>
      <c r="L4823" s="12"/>
      <c r="M4823" s="13"/>
      <c r="N4823" s="14"/>
      <c r="O4823" s="18" t="str">
        <f t="shared" ca="1" si="260"/>
        <v>19天</v>
      </c>
      <c r="P4823" s="80">
        <v>190</v>
      </c>
      <c r="Q4823" s="80">
        <v>9140102</v>
      </c>
      <c r="R4823" s="80"/>
      <c r="S4823" s="80"/>
    </row>
    <row r="4824" spans="1:19">
      <c r="A4824" s="7">
        <v>4922</v>
      </c>
      <c r="B4824" s="229" t="s">
        <v>14568</v>
      </c>
      <c r="C4824" s="50" t="s">
        <v>10393</v>
      </c>
      <c r="D4824" s="48" t="str">
        <f t="shared" si="259"/>
        <v>中远箱</v>
      </c>
      <c r="E4824" s="50" t="s">
        <v>15481</v>
      </c>
      <c r="F4824" s="81">
        <v>41780</v>
      </c>
      <c r="G4824" s="162" t="s">
        <v>16186</v>
      </c>
      <c r="H4824" s="7" t="s">
        <v>9198</v>
      </c>
      <c r="I4824" s="24">
        <v>41793</v>
      </c>
      <c r="J4824" s="27"/>
      <c r="K4824" s="12" t="s">
        <v>378</v>
      </c>
      <c r="L4824" s="12"/>
      <c r="M4824" s="13"/>
      <c r="N4824" s="14"/>
      <c r="O4824" s="18" t="str">
        <f t="shared" ca="1" si="260"/>
        <v>19天</v>
      </c>
      <c r="P4824" s="80">
        <v>190</v>
      </c>
      <c r="Q4824" s="80">
        <v>9140102</v>
      </c>
      <c r="R4824" s="80"/>
      <c r="S4824" s="80"/>
    </row>
    <row r="4825" spans="1:19">
      <c r="A4825" s="7">
        <v>4923</v>
      </c>
      <c r="B4825" s="229" t="s">
        <v>14569</v>
      </c>
      <c r="C4825" s="50" t="s">
        <v>10393</v>
      </c>
      <c r="D4825" s="48" t="str">
        <f t="shared" si="259"/>
        <v>中远箱</v>
      </c>
      <c r="E4825" s="50" t="s">
        <v>15481</v>
      </c>
      <c r="F4825" s="81">
        <v>41781</v>
      </c>
      <c r="G4825" s="162" t="s">
        <v>16186</v>
      </c>
      <c r="H4825" s="7" t="s">
        <v>9198</v>
      </c>
      <c r="I4825" s="24">
        <v>41793</v>
      </c>
      <c r="J4825" s="27"/>
      <c r="K4825" s="12" t="s">
        <v>378</v>
      </c>
      <c r="L4825" s="12"/>
      <c r="M4825" s="13"/>
      <c r="N4825" s="14"/>
      <c r="O4825" s="18" t="str">
        <f t="shared" ca="1" si="260"/>
        <v>18天</v>
      </c>
      <c r="P4825" s="80">
        <v>190</v>
      </c>
      <c r="Q4825" s="80">
        <v>9140102</v>
      </c>
      <c r="R4825" s="80"/>
      <c r="S4825" s="80"/>
    </row>
    <row r="4826" spans="1:19">
      <c r="A4826" s="7">
        <v>4924</v>
      </c>
      <c r="B4826" s="229" t="s">
        <v>14570</v>
      </c>
      <c r="C4826" s="50" t="s">
        <v>10393</v>
      </c>
      <c r="D4826" s="48" t="str">
        <f t="shared" si="259"/>
        <v>中远箱</v>
      </c>
      <c r="E4826" s="50" t="s">
        <v>15481</v>
      </c>
      <c r="F4826" s="81">
        <v>41781</v>
      </c>
      <c r="G4826" s="162" t="s">
        <v>16186</v>
      </c>
      <c r="H4826" s="7" t="s">
        <v>9198</v>
      </c>
      <c r="I4826" s="24">
        <v>41793</v>
      </c>
      <c r="J4826" s="27"/>
      <c r="K4826" s="12" t="s">
        <v>378</v>
      </c>
      <c r="L4826" s="12"/>
      <c r="M4826" s="13"/>
      <c r="N4826" s="14"/>
      <c r="O4826" s="18" t="str">
        <f t="shared" ca="1" si="260"/>
        <v>18天</v>
      </c>
      <c r="P4826" s="80">
        <v>190</v>
      </c>
      <c r="Q4826" s="80">
        <v>9140102</v>
      </c>
      <c r="R4826" s="80"/>
      <c r="S4826" s="80"/>
    </row>
    <row r="4827" spans="1:19">
      <c r="A4827" s="7">
        <v>4925</v>
      </c>
      <c r="B4827" s="229" t="s">
        <v>14571</v>
      </c>
      <c r="C4827" s="50" t="s">
        <v>10393</v>
      </c>
      <c r="D4827" s="48" t="str">
        <f t="shared" si="259"/>
        <v>中远箱</v>
      </c>
      <c r="E4827" s="50" t="s">
        <v>15481</v>
      </c>
      <c r="F4827" s="81">
        <v>41781</v>
      </c>
      <c r="G4827" s="162" t="s">
        <v>16186</v>
      </c>
      <c r="H4827" s="7" t="s">
        <v>9198</v>
      </c>
      <c r="I4827" s="24">
        <v>41793</v>
      </c>
      <c r="J4827" s="27"/>
      <c r="K4827" s="12" t="s">
        <v>378</v>
      </c>
      <c r="L4827" s="12"/>
      <c r="M4827" s="13"/>
      <c r="N4827" s="14"/>
      <c r="O4827" s="18" t="str">
        <f t="shared" ca="1" si="260"/>
        <v>18天</v>
      </c>
      <c r="P4827" s="80">
        <v>190</v>
      </c>
      <c r="Q4827" s="80">
        <v>9140102</v>
      </c>
      <c r="R4827" s="80"/>
      <c r="S4827" s="80"/>
    </row>
    <row r="4828" spans="1:19">
      <c r="A4828" s="7">
        <v>4926</v>
      </c>
      <c r="B4828" s="229" t="s">
        <v>14572</v>
      </c>
      <c r="C4828" s="50" t="s">
        <v>10393</v>
      </c>
      <c r="D4828" s="48" t="str">
        <f t="shared" si="259"/>
        <v>中远箱</v>
      </c>
      <c r="E4828" s="50" t="s">
        <v>15481</v>
      </c>
      <c r="F4828" s="81">
        <v>41781</v>
      </c>
      <c r="G4828" s="162" t="s">
        <v>16186</v>
      </c>
      <c r="H4828" s="7" t="s">
        <v>9198</v>
      </c>
      <c r="I4828" s="24">
        <v>41793</v>
      </c>
      <c r="J4828" s="27"/>
      <c r="K4828" s="12" t="s">
        <v>378</v>
      </c>
      <c r="L4828" s="12"/>
      <c r="M4828" s="13"/>
      <c r="N4828" s="14"/>
      <c r="O4828" s="18" t="str">
        <f t="shared" ca="1" si="260"/>
        <v>18天</v>
      </c>
      <c r="P4828" s="80">
        <v>190</v>
      </c>
      <c r="Q4828" s="80">
        <v>9140102</v>
      </c>
      <c r="R4828" s="80"/>
      <c r="S4828" s="80"/>
    </row>
    <row r="4829" spans="1:19">
      <c r="A4829" s="7">
        <v>4927</v>
      </c>
      <c r="B4829" s="194" t="s">
        <v>1758</v>
      </c>
      <c r="C4829" s="12" t="s">
        <v>10393</v>
      </c>
      <c r="D4829" s="7" t="str">
        <f t="shared" si="259"/>
        <v>中远箱</v>
      </c>
      <c r="E4829" s="12" t="s">
        <v>17174</v>
      </c>
      <c r="F4829" s="81">
        <v>41781</v>
      </c>
      <c r="G4829" s="80" t="s">
        <v>14604</v>
      </c>
      <c r="H4829" s="7" t="s">
        <v>9198</v>
      </c>
      <c r="I4829" s="24">
        <v>41793</v>
      </c>
      <c r="J4829" s="27"/>
      <c r="K4829" s="12" t="s">
        <v>378</v>
      </c>
      <c r="L4829" s="12"/>
      <c r="M4829" s="13"/>
      <c r="N4829" s="14"/>
      <c r="O4829" s="18" t="str">
        <f t="shared" ca="1" si="260"/>
        <v>18天</v>
      </c>
      <c r="P4829" s="80"/>
      <c r="Q4829" s="80"/>
      <c r="R4829" s="80"/>
      <c r="S4829" s="80"/>
    </row>
    <row r="4830" spans="1:19">
      <c r="A4830" s="7">
        <v>4928</v>
      </c>
      <c r="B4830" s="194" t="s">
        <v>1760</v>
      </c>
      <c r="C4830" s="12" t="s">
        <v>10393</v>
      </c>
      <c r="D4830" s="7" t="str">
        <f t="shared" si="259"/>
        <v>中远箱</v>
      </c>
      <c r="E4830" s="12" t="s">
        <v>17174</v>
      </c>
      <c r="F4830" s="81" t="str">
        <f>IF(ISNONTEXT(B4829),"","请输入日期")</f>
        <v>请输入日期</v>
      </c>
      <c r="G4830" s="80">
        <v>100</v>
      </c>
      <c r="H4830" s="7" t="s">
        <v>9198</v>
      </c>
      <c r="I4830" s="24"/>
      <c r="J4830" s="27"/>
      <c r="K4830" s="12"/>
      <c r="L4830" s="12"/>
      <c r="M4830" s="13"/>
      <c r="N4830" s="14"/>
      <c r="O4830" s="18" t="e">
        <f t="shared" ca="1" si="260"/>
        <v>#VALUE!</v>
      </c>
      <c r="P4830" s="80"/>
      <c r="Q4830" s="80"/>
      <c r="R4830" s="80"/>
      <c r="S4830" s="80"/>
    </row>
    <row r="4831" spans="1:19">
      <c r="A4831" s="7">
        <v>4929</v>
      </c>
      <c r="B4831" s="194" t="s">
        <v>1761</v>
      </c>
      <c r="C4831" s="12" t="s">
        <v>10393</v>
      </c>
      <c r="D4831" s="7" t="str">
        <f t="shared" si="259"/>
        <v>中远箱</v>
      </c>
      <c r="E4831" s="12" t="s">
        <v>17174</v>
      </c>
      <c r="F4831" s="81" t="str">
        <f>IF(ISNONTEXT(B4830),"","请输入日期")</f>
        <v>请输入日期</v>
      </c>
      <c r="G4831" s="80">
        <v>100</v>
      </c>
      <c r="H4831" s="7" t="s">
        <v>9198</v>
      </c>
      <c r="I4831" s="24"/>
      <c r="J4831" s="27"/>
      <c r="K4831" s="12"/>
      <c r="L4831" s="12"/>
      <c r="M4831" s="13"/>
      <c r="N4831" s="14"/>
      <c r="O4831" s="18" t="e">
        <f t="shared" ca="1" si="260"/>
        <v>#VALUE!</v>
      </c>
      <c r="P4831" s="80"/>
      <c r="Q4831" s="80"/>
      <c r="R4831" s="80"/>
      <c r="S4831" s="80"/>
    </row>
    <row r="4832" spans="1:19">
      <c r="A4832" s="7">
        <v>4930</v>
      </c>
      <c r="B4832" s="194" t="s">
        <v>1762</v>
      </c>
      <c r="C4832" s="12" t="s">
        <v>10393</v>
      </c>
      <c r="D4832" s="7" t="str">
        <f t="shared" si="259"/>
        <v>中远箱</v>
      </c>
      <c r="E4832" s="12" t="s">
        <v>17174</v>
      </c>
      <c r="F4832" s="81">
        <v>41784</v>
      </c>
      <c r="G4832" s="80" t="s">
        <v>174</v>
      </c>
      <c r="H4832" s="7" t="s">
        <v>9198</v>
      </c>
      <c r="I4832" s="24">
        <v>41788</v>
      </c>
      <c r="J4832" s="27"/>
      <c r="K4832" s="12" t="s">
        <v>10395</v>
      </c>
      <c r="L4832" s="12"/>
      <c r="M4832" s="13"/>
      <c r="N4832" s="14"/>
      <c r="O4832" s="18" t="str">
        <f t="shared" ca="1" si="260"/>
        <v>15天</v>
      </c>
      <c r="P4832" s="80"/>
      <c r="Q4832" s="80"/>
      <c r="R4832" s="80">
        <v>100</v>
      </c>
      <c r="S4832" s="80">
        <v>9140102</v>
      </c>
    </row>
    <row r="4833" spans="1:19">
      <c r="A4833" s="7">
        <v>4931</v>
      </c>
      <c r="B4833" s="194" t="s">
        <v>1763</v>
      </c>
      <c r="C4833" s="12" t="s">
        <v>10393</v>
      </c>
      <c r="D4833" s="7" t="str">
        <f t="shared" si="259"/>
        <v>中远箱</v>
      </c>
      <c r="E4833" s="12" t="s">
        <v>17174</v>
      </c>
      <c r="F4833" s="81">
        <v>41784</v>
      </c>
      <c r="G4833" s="80" t="s">
        <v>174</v>
      </c>
      <c r="H4833" s="7" t="s">
        <v>9198</v>
      </c>
      <c r="I4833" s="24">
        <v>41788</v>
      </c>
      <c r="J4833" s="27"/>
      <c r="K4833" s="12" t="s">
        <v>5796</v>
      </c>
      <c r="L4833" s="12"/>
      <c r="M4833" s="13"/>
      <c r="N4833" s="14"/>
      <c r="O4833" s="18" t="str">
        <f t="shared" ca="1" si="260"/>
        <v>15天</v>
      </c>
      <c r="P4833" s="80"/>
      <c r="Q4833" s="80"/>
      <c r="R4833" s="80">
        <v>100</v>
      </c>
      <c r="S4833" s="80">
        <v>9140102</v>
      </c>
    </row>
    <row r="4834" spans="1:19">
      <c r="A4834" s="7">
        <v>4932</v>
      </c>
      <c r="B4834" s="194" t="s">
        <v>1764</v>
      </c>
      <c r="C4834" s="12" t="s">
        <v>10393</v>
      </c>
      <c r="D4834" s="7" t="str">
        <f t="shared" si="259"/>
        <v>中远箱</v>
      </c>
      <c r="E4834" s="12" t="s">
        <v>17174</v>
      </c>
      <c r="F4834" s="81" t="str">
        <f t="shared" ref="F4834:F4865" si="261">IF(ISNONTEXT(B4833),"","请输入日期")</f>
        <v>请输入日期</v>
      </c>
      <c r="G4834" s="80">
        <v>100</v>
      </c>
      <c r="H4834" s="7" t="s">
        <v>9198</v>
      </c>
      <c r="I4834" s="24"/>
      <c r="J4834" s="27"/>
      <c r="K4834" s="12"/>
      <c r="L4834" s="12"/>
      <c r="M4834" s="13"/>
      <c r="N4834" s="14"/>
      <c r="O4834" s="18" t="e">
        <f t="shared" ca="1" si="260"/>
        <v>#VALUE!</v>
      </c>
      <c r="P4834" s="80"/>
      <c r="Q4834" s="80"/>
      <c r="R4834" s="80"/>
      <c r="S4834" s="80"/>
    </row>
    <row r="4835" spans="1:19">
      <c r="A4835" s="7">
        <v>4933</v>
      </c>
      <c r="B4835" s="194" t="s">
        <v>1765</v>
      </c>
      <c r="C4835" s="12" t="s">
        <v>10393</v>
      </c>
      <c r="D4835" s="7" t="str">
        <f t="shared" si="259"/>
        <v>中远箱</v>
      </c>
      <c r="E4835" s="12" t="s">
        <v>17174</v>
      </c>
      <c r="F4835" s="81" t="str">
        <f t="shared" si="261"/>
        <v>请输入日期</v>
      </c>
      <c r="G4835" s="80">
        <v>100</v>
      </c>
      <c r="H4835" s="7" t="s">
        <v>9198</v>
      </c>
      <c r="I4835" s="24"/>
      <c r="J4835" s="27"/>
      <c r="K4835" s="12"/>
      <c r="L4835" s="12"/>
      <c r="M4835" s="13"/>
      <c r="N4835" s="14"/>
      <c r="O4835" s="18" t="e">
        <f t="shared" ca="1" si="260"/>
        <v>#VALUE!</v>
      </c>
      <c r="P4835" s="80"/>
      <c r="Q4835" s="80"/>
      <c r="R4835" s="80"/>
      <c r="S4835" s="80"/>
    </row>
    <row r="4836" spans="1:19">
      <c r="A4836" s="7">
        <v>4934</v>
      </c>
      <c r="B4836" s="194" t="s">
        <v>16003</v>
      </c>
      <c r="C4836" s="12" t="s">
        <v>10393</v>
      </c>
      <c r="D4836" s="7" t="str">
        <f t="shared" si="259"/>
        <v>中远箱</v>
      </c>
      <c r="E4836" s="12" t="s">
        <v>17174</v>
      </c>
      <c r="F4836" s="81" t="str">
        <f t="shared" si="261"/>
        <v>请输入日期</v>
      </c>
      <c r="G4836" s="80" t="s">
        <v>4342</v>
      </c>
      <c r="H4836" s="7" t="s">
        <v>9198</v>
      </c>
      <c r="I4836" s="24"/>
      <c r="J4836" s="27"/>
      <c r="K4836" s="12"/>
      <c r="L4836" s="12"/>
      <c r="M4836" s="13"/>
      <c r="N4836" s="14"/>
      <c r="O4836" s="18" t="e">
        <f t="shared" ca="1" si="260"/>
        <v>#VALUE!</v>
      </c>
      <c r="P4836" s="80"/>
      <c r="Q4836" s="80"/>
      <c r="R4836" s="80"/>
      <c r="S4836" s="80"/>
    </row>
    <row r="4837" spans="1:19">
      <c r="A4837" s="7">
        <v>4935</v>
      </c>
      <c r="B4837" s="194" t="s">
        <v>16004</v>
      </c>
      <c r="C4837" s="12" t="s">
        <v>10393</v>
      </c>
      <c r="D4837" s="7" t="str">
        <f t="shared" si="259"/>
        <v>中远箱</v>
      </c>
      <c r="E4837" s="12" t="s">
        <v>17174</v>
      </c>
      <c r="F4837" s="81" t="str">
        <f t="shared" si="261"/>
        <v>请输入日期</v>
      </c>
      <c r="G4837" s="80" t="s">
        <v>4342</v>
      </c>
      <c r="H4837" s="7" t="s">
        <v>9198</v>
      </c>
      <c r="I4837" s="24"/>
      <c r="J4837" s="27"/>
      <c r="K4837" s="12"/>
      <c r="L4837" s="12"/>
      <c r="M4837" s="13"/>
      <c r="N4837" s="14"/>
      <c r="O4837" s="18" t="e">
        <f t="shared" ca="1" si="260"/>
        <v>#VALUE!</v>
      </c>
      <c r="P4837" s="80"/>
      <c r="Q4837" s="80"/>
      <c r="R4837" s="80"/>
      <c r="S4837" s="80"/>
    </row>
    <row r="4838" spans="1:19">
      <c r="A4838" s="7">
        <v>4936</v>
      </c>
      <c r="B4838" s="194" t="s">
        <v>16005</v>
      </c>
      <c r="C4838" s="12" t="s">
        <v>10393</v>
      </c>
      <c r="D4838" s="7" t="str">
        <f t="shared" si="259"/>
        <v>中远箱</v>
      </c>
      <c r="E4838" s="12" t="s">
        <v>17174</v>
      </c>
      <c r="F4838" s="81" t="str">
        <f t="shared" si="261"/>
        <v>请输入日期</v>
      </c>
      <c r="G4838" s="80" t="s">
        <v>4342</v>
      </c>
      <c r="H4838" s="7" t="s">
        <v>9198</v>
      </c>
      <c r="I4838" s="24"/>
      <c r="J4838" s="27"/>
      <c r="K4838" s="12"/>
      <c r="L4838" s="12"/>
      <c r="M4838" s="13"/>
      <c r="N4838" s="14"/>
      <c r="O4838" s="18" t="e">
        <f t="shared" ca="1" si="260"/>
        <v>#VALUE!</v>
      </c>
      <c r="P4838" s="80"/>
      <c r="Q4838" s="80"/>
      <c r="R4838" s="80"/>
      <c r="S4838" s="80"/>
    </row>
    <row r="4839" spans="1:19">
      <c r="A4839" s="7">
        <v>4937</v>
      </c>
      <c r="B4839" s="194" t="s">
        <v>16006</v>
      </c>
      <c r="C4839" s="12" t="s">
        <v>10393</v>
      </c>
      <c r="D4839" s="7" t="str">
        <f t="shared" si="259"/>
        <v>中远箱</v>
      </c>
      <c r="E4839" s="12" t="s">
        <v>17174</v>
      </c>
      <c r="F4839" s="81" t="str">
        <f t="shared" si="261"/>
        <v>请输入日期</v>
      </c>
      <c r="G4839" s="80" t="s">
        <v>4342</v>
      </c>
      <c r="H4839" s="7" t="s">
        <v>9198</v>
      </c>
      <c r="I4839" s="24"/>
      <c r="J4839" s="27"/>
      <c r="K4839" s="12"/>
      <c r="L4839" s="12"/>
      <c r="M4839" s="13"/>
      <c r="N4839" s="14"/>
      <c r="O4839" s="18" t="e">
        <f t="shared" ca="1" si="260"/>
        <v>#VALUE!</v>
      </c>
      <c r="P4839" s="80"/>
      <c r="Q4839" s="80"/>
      <c r="R4839" s="80"/>
      <c r="S4839" s="80"/>
    </row>
    <row r="4840" spans="1:19">
      <c r="A4840" s="7">
        <v>4938</v>
      </c>
      <c r="B4840" s="194" t="s">
        <v>16007</v>
      </c>
      <c r="C4840" s="12" t="s">
        <v>10393</v>
      </c>
      <c r="D4840" s="7" t="str">
        <f t="shared" si="259"/>
        <v>中远箱</v>
      </c>
      <c r="E4840" s="12" t="s">
        <v>17174</v>
      </c>
      <c r="F4840" s="81" t="str">
        <f t="shared" si="261"/>
        <v>请输入日期</v>
      </c>
      <c r="G4840" s="80" t="s">
        <v>4342</v>
      </c>
      <c r="H4840" s="7" t="s">
        <v>9198</v>
      </c>
      <c r="I4840" s="24"/>
      <c r="J4840" s="27"/>
      <c r="K4840" s="12"/>
      <c r="L4840" s="12"/>
      <c r="M4840" s="13"/>
      <c r="N4840" s="14"/>
      <c r="O4840" s="18" t="e">
        <f t="shared" ca="1" si="260"/>
        <v>#VALUE!</v>
      </c>
      <c r="P4840" s="80"/>
      <c r="Q4840" s="80"/>
      <c r="R4840" s="80"/>
      <c r="S4840" s="80"/>
    </row>
    <row r="4841" spans="1:19">
      <c r="A4841" s="7">
        <v>4939</v>
      </c>
      <c r="B4841" s="194" t="s">
        <v>16008</v>
      </c>
      <c r="C4841" s="12" t="s">
        <v>10393</v>
      </c>
      <c r="D4841" s="7" t="str">
        <f t="shared" si="259"/>
        <v>中远箱</v>
      </c>
      <c r="E4841" s="12" t="s">
        <v>17174</v>
      </c>
      <c r="F4841" s="81" t="str">
        <f t="shared" si="261"/>
        <v>请输入日期</v>
      </c>
      <c r="G4841" s="80" t="s">
        <v>4342</v>
      </c>
      <c r="H4841" s="7" t="s">
        <v>9198</v>
      </c>
      <c r="I4841" s="24"/>
      <c r="J4841" s="27"/>
      <c r="K4841" s="12"/>
      <c r="L4841" s="12"/>
      <c r="M4841" s="13"/>
      <c r="N4841" s="14"/>
      <c r="O4841" s="18" t="e">
        <f t="shared" ca="1" si="260"/>
        <v>#VALUE!</v>
      </c>
      <c r="P4841" s="80"/>
      <c r="Q4841" s="80"/>
      <c r="R4841" s="80"/>
      <c r="S4841" s="80"/>
    </row>
    <row r="4842" spans="1:19">
      <c r="A4842" s="7">
        <v>4940</v>
      </c>
      <c r="B4842" s="194" t="s">
        <v>16009</v>
      </c>
      <c r="C4842" s="12" t="s">
        <v>10393</v>
      </c>
      <c r="D4842" s="7" t="str">
        <f t="shared" si="259"/>
        <v>中远箱</v>
      </c>
      <c r="E4842" s="12" t="s">
        <v>17174</v>
      </c>
      <c r="F4842" s="81" t="str">
        <f t="shared" si="261"/>
        <v>请输入日期</v>
      </c>
      <c r="G4842" s="80" t="s">
        <v>4342</v>
      </c>
      <c r="H4842" s="7" t="s">
        <v>9198</v>
      </c>
      <c r="I4842" s="24"/>
      <c r="J4842" s="27"/>
      <c r="K4842" s="12"/>
      <c r="L4842" s="12"/>
      <c r="M4842" s="13"/>
      <c r="N4842" s="14"/>
      <c r="O4842" s="18" t="e">
        <f t="shared" ca="1" si="260"/>
        <v>#VALUE!</v>
      </c>
      <c r="P4842" s="80"/>
      <c r="Q4842" s="80"/>
      <c r="R4842" s="80"/>
      <c r="S4842" s="80"/>
    </row>
    <row r="4843" spans="1:19">
      <c r="A4843" s="7">
        <v>4941</v>
      </c>
      <c r="B4843" s="194" t="s">
        <v>16010</v>
      </c>
      <c r="C4843" s="12" t="s">
        <v>10393</v>
      </c>
      <c r="D4843" s="7" t="str">
        <f t="shared" si="259"/>
        <v>中远箱</v>
      </c>
      <c r="E4843" s="12" t="s">
        <v>17174</v>
      </c>
      <c r="F4843" s="81" t="str">
        <f t="shared" si="261"/>
        <v>请输入日期</v>
      </c>
      <c r="G4843" s="80" t="s">
        <v>4342</v>
      </c>
      <c r="H4843" s="7" t="s">
        <v>9198</v>
      </c>
      <c r="I4843" s="24"/>
      <c r="J4843" s="27"/>
      <c r="K4843" s="12"/>
      <c r="L4843" s="12"/>
      <c r="M4843" s="13"/>
      <c r="N4843" s="14"/>
      <c r="O4843" s="18" t="e">
        <f t="shared" ca="1" si="260"/>
        <v>#VALUE!</v>
      </c>
      <c r="P4843" s="80"/>
      <c r="Q4843" s="80"/>
      <c r="R4843" s="80"/>
      <c r="S4843" s="80"/>
    </row>
    <row r="4844" spans="1:19">
      <c r="A4844" s="7">
        <v>4942</v>
      </c>
      <c r="B4844" s="194" t="s">
        <v>16011</v>
      </c>
      <c r="C4844" s="12" t="s">
        <v>10393</v>
      </c>
      <c r="D4844" s="7" t="str">
        <f t="shared" si="259"/>
        <v>中远箱</v>
      </c>
      <c r="E4844" s="12" t="s">
        <v>17174</v>
      </c>
      <c r="F4844" s="81" t="str">
        <f t="shared" si="261"/>
        <v>请输入日期</v>
      </c>
      <c r="G4844" s="80" t="s">
        <v>4342</v>
      </c>
      <c r="H4844" s="7" t="s">
        <v>9198</v>
      </c>
      <c r="I4844" s="24"/>
      <c r="J4844" s="27"/>
      <c r="K4844" s="12"/>
      <c r="L4844" s="12"/>
      <c r="M4844" s="13"/>
      <c r="N4844" s="14"/>
      <c r="O4844" s="18" t="e">
        <f t="shared" ca="1" si="260"/>
        <v>#VALUE!</v>
      </c>
      <c r="P4844" s="80"/>
      <c r="Q4844" s="80"/>
      <c r="R4844" s="80"/>
      <c r="S4844" s="80"/>
    </row>
    <row r="4845" spans="1:19">
      <c r="A4845" s="7">
        <v>4943</v>
      </c>
      <c r="B4845" s="194" t="s">
        <v>16012</v>
      </c>
      <c r="C4845" s="12" t="s">
        <v>10393</v>
      </c>
      <c r="D4845" s="7" t="str">
        <f t="shared" si="259"/>
        <v>中远箱</v>
      </c>
      <c r="E4845" s="12" t="s">
        <v>17174</v>
      </c>
      <c r="F4845" s="81" t="str">
        <f t="shared" si="261"/>
        <v>请输入日期</v>
      </c>
      <c r="G4845" s="80" t="s">
        <v>4342</v>
      </c>
      <c r="H4845" s="7" t="s">
        <v>9198</v>
      </c>
      <c r="I4845" s="24"/>
      <c r="J4845" s="27"/>
      <c r="K4845" s="12"/>
      <c r="L4845" s="12"/>
      <c r="M4845" s="13"/>
      <c r="N4845" s="14"/>
      <c r="O4845" s="18" t="e">
        <f t="shared" ca="1" si="260"/>
        <v>#VALUE!</v>
      </c>
      <c r="P4845" s="80"/>
      <c r="Q4845" s="80"/>
      <c r="R4845" s="80"/>
      <c r="S4845" s="80"/>
    </row>
    <row r="4846" spans="1:19">
      <c r="A4846" s="7">
        <v>4944</v>
      </c>
      <c r="B4846" s="194" t="s">
        <v>16013</v>
      </c>
      <c r="C4846" s="12" t="s">
        <v>10393</v>
      </c>
      <c r="D4846" s="7" t="str">
        <f t="shared" si="259"/>
        <v>中远箱</v>
      </c>
      <c r="E4846" s="12" t="s">
        <v>17174</v>
      </c>
      <c r="F4846" s="81" t="str">
        <f t="shared" si="261"/>
        <v>请输入日期</v>
      </c>
      <c r="G4846" s="80" t="s">
        <v>4342</v>
      </c>
      <c r="H4846" s="7" t="s">
        <v>9198</v>
      </c>
      <c r="I4846" s="24"/>
      <c r="J4846" s="27"/>
      <c r="K4846" s="12"/>
      <c r="L4846" s="12"/>
      <c r="M4846" s="13"/>
      <c r="N4846" s="14"/>
      <c r="O4846" s="18" t="e">
        <f t="shared" ca="1" si="260"/>
        <v>#VALUE!</v>
      </c>
      <c r="P4846" s="80"/>
      <c r="Q4846" s="80"/>
      <c r="R4846" s="80"/>
      <c r="S4846" s="80"/>
    </row>
    <row r="4847" spans="1:19">
      <c r="A4847" s="7">
        <v>4945</v>
      </c>
      <c r="B4847" s="194" t="s">
        <v>16014</v>
      </c>
      <c r="C4847" s="12" t="s">
        <v>10393</v>
      </c>
      <c r="D4847" s="7" t="str">
        <f t="shared" si="259"/>
        <v>中远箱</v>
      </c>
      <c r="E4847" s="12" t="s">
        <v>17174</v>
      </c>
      <c r="F4847" s="81" t="str">
        <f t="shared" si="261"/>
        <v>请输入日期</v>
      </c>
      <c r="G4847" s="80" t="s">
        <v>4342</v>
      </c>
      <c r="H4847" s="7" t="s">
        <v>9198</v>
      </c>
      <c r="I4847" s="24"/>
      <c r="J4847" s="27"/>
      <c r="K4847" s="12"/>
      <c r="L4847" s="12"/>
      <c r="M4847" s="13"/>
      <c r="N4847" s="14"/>
      <c r="O4847" s="18" t="e">
        <f t="shared" ca="1" si="260"/>
        <v>#VALUE!</v>
      </c>
      <c r="P4847" s="80"/>
      <c r="Q4847" s="80"/>
      <c r="R4847" s="80"/>
      <c r="S4847" s="80"/>
    </row>
    <row r="4848" spans="1:19">
      <c r="A4848" s="7">
        <v>4946</v>
      </c>
      <c r="B4848" s="194" t="s">
        <v>16015</v>
      </c>
      <c r="C4848" s="12" t="s">
        <v>10393</v>
      </c>
      <c r="D4848" s="7" t="str">
        <f t="shared" si="259"/>
        <v>中远箱</v>
      </c>
      <c r="E4848" s="12" t="s">
        <v>17174</v>
      </c>
      <c r="F4848" s="81" t="str">
        <f t="shared" si="261"/>
        <v>请输入日期</v>
      </c>
      <c r="G4848" s="80" t="s">
        <v>4342</v>
      </c>
      <c r="H4848" s="7" t="s">
        <v>9198</v>
      </c>
      <c r="I4848" s="24"/>
      <c r="J4848" s="27"/>
      <c r="K4848" s="12"/>
      <c r="L4848" s="12"/>
      <c r="M4848" s="13"/>
      <c r="N4848" s="14"/>
      <c r="O4848" s="18" t="e">
        <f t="shared" ca="1" si="260"/>
        <v>#VALUE!</v>
      </c>
      <c r="P4848" s="80"/>
      <c r="Q4848" s="80"/>
      <c r="R4848" s="80"/>
      <c r="S4848" s="80"/>
    </row>
    <row r="4849" spans="1:19">
      <c r="A4849" s="7">
        <v>4947</v>
      </c>
      <c r="B4849" s="194" t="s">
        <v>16016</v>
      </c>
      <c r="C4849" s="12" t="s">
        <v>10393</v>
      </c>
      <c r="D4849" s="7" t="str">
        <f t="shared" si="259"/>
        <v>中远箱</v>
      </c>
      <c r="E4849" s="12" t="s">
        <v>17174</v>
      </c>
      <c r="F4849" s="81" t="str">
        <f t="shared" si="261"/>
        <v>请输入日期</v>
      </c>
      <c r="G4849" s="80" t="s">
        <v>4342</v>
      </c>
      <c r="H4849" s="7" t="s">
        <v>9198</v>
      </c>
      <c r="I4849" s="24"/>
      <c r="J4849" s="27"/>
      <c r="K4849" s="12"/>
      <c r="L4849" s="12"/>
      <c r="M4849" s="13"/>
      <c r="N4849" s="14"/>
      <c r="O4849" s="18" t="e">
        <f t="shared" ca="1" si="260"/>
        <v>#VALUE!</v>
      </c>
      <c r="P4849" s="80"/>
      <c r="Q4849" s="80"/>
      <c r="R4849" s="80"/>
      <c r="S4849" s="80"/>
    </row>
    <row r="4850" spans="1:19">
      <c r="A4850" s="7">
        <v>4948</v>
      </c>
      <c r="B4850" s="194" t="s">
        <v>16017</v>
      </c>
      <c r="C4850" s="12" t="s">
        <v>10393</v>
      </c>
      <c r="D4850" s="7" t="str">
        <f t="shared" si="259"/>
        <v>中远箱</v>
      </c>
      <c r="E4850" s="12" t="s">
        <v>17174</v>
      </c>
      <c r="F4850" s="81" t="str">
        <f t="shared" si="261"/>
        <v>请输入日期</v>
      </c>
      <c r="G4850" s="80" t="s">
        <v>4342</v>
      </c>
      <c r="H4850" s="7" t="s">
        <v>9198</v>
      </c>
      <c r="I4850" s="24"/>
      <c r="J4850" s="27"/>
      <c r="K4850" s="12"/>
      <c r="L4850" s="12"/>
      <c r="M4850" s="13"/>
      <c r="N4850" s="14"/>
      <c r="O4850" s="18" t="e">
        <f t="shared" ca="1" si="260"/>
        <v>#VALUE!</v>
      </c>
      <c r="P4850" s="80"/>
      <c r="Q4850" s="80"/>
      <c r="R4850" s="80"/>
      <c r="S4850" s="80"/>
    </row>
    <row r="4851" spans="1:19">
      <c r="A4851" s="7">
        <v>4949</v>
      </c>
      <c r="B4851" s="194" t="s">
        <v>16018</v>
      </c>
      <c r="C4851" s="12" t="s">
        <v>10393</v>
      </c>
      <c r="D4851" s="7" t="str">
        <f t="shared" si="259"/>
        <v>中远箱</v>
      </c>
      <c r="E4851" s="12" t="s">
        <v>17174</v>
      </c>
      <c r="F4851" s="81" t="str">
        <f t="shared" si="261"/>
        <v>请输入日期</v>
      </c>
      <c r="G4851" s="80" t="s">
        <v>4342</v>
      </c>
      <c r="H4851" s="7" t="s">
        <v>9198</v>
      </c>
      <c r="I4851" s="24"/>
      <c r="J4851" s="27"/>
      <c r="K4851" s="12"/>
      <c r="L4851" s="12"/>
      <c r="M4851" s="13"/>
      <c r="N4851" s="14"/>
      <c r="O4851" s="18" t="e">
        <f t="shared" ca="1" si="260"/>
        <v>#VALUE!</v>
      </c>
      <c r="P4851" s="80"/>
      <c r="Q4851" s="80"/>
      <c r="R4851" s="80"/>
      <c r="S4851" s="80"/>
    </row>
    <row r="4852" spans="1:19">
      <c r="A4852" s="7">
        <v>4950</v>
      </c>
      <c r="B4852" s="194" t="s">
        <v>16019</v>
      </c>
      <c r="C4852" s="12" t="s">
        <v>10393</v>
      </c>
      <c r="D4852" s="7" t="str">
        <f t="shared" si="259"/>
        <v>中远箱</v>
      </c>
      <c r="E4852" s="12" t="s">
        <v>17174</v>
      </c>
      <c r="F4852" s="81" t="str">
        <f t="shared" si="261"/>
        <v>请输入日期</v>
      </c>
      <c r="G4852" s="80" t="s">
        <v>4342</v>
      </c>
      <c r="H4852" s="7" t="s">
        <v>9198</v>
      </c>
      <c r="I4852" s="24"/>
      <c r="J4852" s="27"/>
      <c r="K4852" s="12"/>
      <c r="L4852" s="12"/>
      <c r="M4852" s="13"/>
      <c r="N4852" s="14"/>
      <c r="O4852" s="18" t="e">
        <f t="shared" ca="1" si="260"/>
        <v>#VALUE!</v>
      </c>
      <c r="P4852" s="80"/>
      <c r="Q4852" s="80"/>
      <c r="R4852" s="80"/>
      <c r="S4852" s="80"/>
    </row>
    <row r="4853" spans="1:19">
      <c r="A4853" s="7">
        <v>4951</v>
      </c>
      <c r="B4853" s="194" t="s">
        <v>16020</v>
      </c>
      <c r="C4853" s="12" t="s">
        <v>10393</v>
      </c>
      <c r="D4853" s="7" t="str">
        <f t="shared" si="259"/>
        <v>中远箱</v>
      </c>
      <c r="E4853" s="12" t="s">
        <v>17174</v>
      </c>
      <c r="F4853" s="81" t="str">
        <f t="shared" si="261"/>
        <v>请输入日期</v>
      </c>
      <c r="G4853" s="80" t="s">
        <v>4342</v>
      </c>
      <c r="H4853" s="7" t="s">
        <v>9198</v>
      </c>
      <c r="I4853" s="24"/>
      <c r="J4853" s="27"/>
      <c r="K4853" s="12"/>
      <c r="L4853" s="12"/>
      <c r="M4853" s="13"/>
      <c r="N4853" s="14"/>
      <c r="O4853" s="18" t="e">
        <f t="shared" ca="1" si="260"/>
        <v>#VALUE!</v>
      </c>
      <c r="P4853" s="80"/>
      <c r="Q4853" s="80"/>
      <c r="R4853" s="80"/>
      <c r="S4853" s="80"/>
    </row>
    <row r="4854" spans="1:19">
      <c r="A4854" s="7">
        <v>4952</v>
      </c>
      <c r="B4854" s="194" t="s">
        <v>16021</v>
      </c>
      <c r="C4854" s="12" t="s">
        <v>10393</v>
      </c>
      <c r="D4854" s="7" t="str">
        <f t="shared" si="259"/>
        <v>中远箱</v>
      </c>
      <c r="E4854" s="12" t="s">
        <v>17174</v>
      </c>
      <c r="F4854" s="81" t="str">
        <f t="shared" si="261"/>
        <v>请输入日期</v>
      </c>
      <c r="G4854" s="80" t="s">
        <v>4342</v>
      </c>
      <c r="H4854" s="7" t="s">
        <v>9198</v>
      </c>
      <c r="I4854" s="24"/>
      <c r="J4854" s="27"/>
      <c r="K4854" s="12"/>
      <c r="L4854" s="12"/>
      <c r="M4854" s="13"/>
      <c r="N4854" s="14"/>
      <c r="O4854" s="18" t="e">
        <f t="shared" ca="1" si="260"/>
        <v>#VALUE!</v>
      </c>
      <c r="P4854" s="80"/>
      <c r="Q4854" s="80"/>
      <c r="R4854" s="80"/>
      <c r="S4854" s="80"/>
    </row>
    <row r="4855" spans="1:19">
      <c r="A4855" s="7">
        <v>4953</v>
      </c>
      <c r="B4855" s="194" t="s">
        <v>16022</v>
      </c>
      <c r="C4855" s="12" t="s">
        <v>10393</v>
      </c>
      <c r="D4855" s="7" t="str">
        <f t="shared" si="259"/>
        <v>中远箱</v>
      </c>
      <c r="E4855" s="12" t="s">
        <v>17174</v>
      </c>
      <c r="F4855" s="81" t="str">
        <f t="shared" si="261"/>
        <v>请输入日期</v>
      </c>
      <c r="G4855" s="80" t="s">
        <v>4342</v>
      </c>
      <c r="H4855" s="7" t="s">
        <v>9198</v>
      </c>
      <c r="I4855" s="24"/>
      <c r="J4855" s="27"/>
      <c r="K4855" s="12"/>
      <c r="L4855" s="12"/>
      <c r="M4855" s="13"/>
      <c r="N4855" s="14"/>
      <c r="O4855" s="18" t="e">
        <f t="shared" ca="1" si="260"/>
        <v>#VALUE!</v>
      </c>
      <c r="P4855" s="80"/>
      <c r="Q4855" s="80"/>
      <c r="R4855" s="80"/>
      <c r="S4855" s="80"/>
    </row>
    <row r="4856" spans="1:19">
      <c r="A4856" s="7">
        <v>4954</v>
      </c>
      <c r="B4856" s="194" t="s">
        <v>16023</v>
      </c>
      <c r="C4856" s="12" t="s">
        <v>10393</v>
      </c>
      <c r="D4856" s="7" t="str">
        <f t="shared" si="259"/>
        <v>中远箱</v>
      </c>
      <c r="E4856" s="12" t="s">
        <v>17174</v>
      </c>
      <c r="F4856" s="81" t="str">
        <f t="shared" si="261"/>
        <v>请输入日期</v>
      </c>
      <c r="G4856" s="80" t="s">
        <v>4342</v>
      </c>
      <c r="H4856" s="7" t="s">
        <v>9198</v>
      </c>
      <c r="I4856" s="24"/>
      <c r="J4856" s="27"/>
      <c r="K4856" s="12"/>
      <c r="L4856" s="12"/>
      <c r="M4856" s="13"/>
      <c r="N4856" s="14"/>
      <c r="O4856" s="18" t="e">
        <f t="shared" ca="1" si="260"/>
        <v>#VALUE!</v>
      </c>
      <c r="P4856" s="80"/>
      <c r="Q4856" s="80"/>
      <c r="R4856" s="80"/>
      <c r="S4856" s="80"/>
    </row>
    <row r="4857" spans="1:19">
      <c r="A4857" s="7">
        <v>4955</v>
      </c>
      <c r="B4857" s="194" t="s">
        <v>16024</v>
      </c>
      <c r="C4857" s="12" t="s">
        <v>10393</v>
      </c>
      <c r="D4857" s="7" t="str">
        <f t="shared" si="259"/>
        <v>中远箱</v>
      </c>
      <c r="E4857" s="12" t="s">
        <v>17174</v>
      </c>
      <c r="F4857" s="81" t="str">
        <f t="shared" si="261"/>
        <v>请输入日期</v>
      </c>
      <c r="G4857" s="80" t="s">
        <v>4342</v>
      </c>
      <c r="H4857" s="7" t="s">
        <v>9198</v>
      </c>
      <c r="I4857" s="24"/>
      <c r="J4857" s="27"/>
      <c r="K4857" s="12"/>
      <c r="L4857" s="12"/>
      <c r="M4857" s="13"/>
      <c r="N4857" s="14"/>
      <c r="O4857" s="18" t="e">
        <f t="shared" ca="1" si="260"/>
        <v>#VALUE!</v>
      </c>
      <c r="P4857" s="80"/>
      <c r="Q4857" s="80"/>
      <c r="R4857" s="80"/>
      <c r="S4857" s="80"/>
    </row>
    <row r="4858" spans="1:19">
      <c r="A4858" s="7">
        <v>4956</v>
      </c>
      <c r="B4858" s="194" t="s">
        <v>16025</v>
      </c>
      <c r="C4858" s="12" t="s">
        <v>10393</v>
      </c>
      <c r="D4858" s="7" t="str">
        <f t="shared" si="259"/>
        <v>中远箱</v>
      </c>
      <c r="E4858" s="12" t="s">
        <v>17174</v>
      </c>
      <c r="F4858" s="81" t="str">
        <f t="shared" si="261"/>
        <v>请输入日期</v>
      </c>
      <c r="G4858" s="80" t="s">
        <v>4342</v>
      </c>
      <c r="H4858" s="7" t="s">
        <v>9198</v>
      </c>
      <c r="I4858" s="24"/>
      <c r="J4858" s="27"/>
      <c r="K4858" s="12"/>
      <c r="L4858" s="12"/>
      <c r="M4858" s="13"/>
      <c r="N4858" s="14"/>
      <c r="O4858" s="18" t="e">
        <f t="shared" ca="1" si="260"/>
        <v>#VALUE!</v>
      </c>
      <c r="P4858" s="80"/>
      <c r="Q4858" s="80"/>
      <c r="R4858" s="80"/>
      <c r="S4858" s="80"/>
    </row>
    <row r="4859" spans="1:19">
      <c r="A4859" s="7">
        <v>4957</v>
      </c>
      <c r="B4859" s="194" t="s">
        <v>16026</v>
      </c>
      <c r="C4859" s="12" t="s">
        <v>10393</v>
      </c>
      <c r="D4859" s="7" t="str">
        <f t="shared" si="259"/>
        <v>中远箱</v>
      </c>
      <c r="E4859" s="12" t="s">
        <v>17174</v>
      </c>
      <c r="F4859" s="81" t="str">
        <f t="shared" si="261"/>
        <v>请输入日期</v>
      </c>
      <c r="G4859" s="80" t="s">
        <v>4342</v>
      </c>
      <c r="H4859" s="7" t="s">
        <v>9198</v>
      </c>
      <c r="I4859" s="24"/>
      <c r="J4859" s="27"/>
      <c r="K4859" s="12"/>
      <c r="L4859" s="12"/>
      <c r="M4859" s="13"/>
      <c r="N4859" s="14"/>
      <c r="O4859" s="18" t="e">
        <f t="shared" ca="1" si="260"/>
        <v>#VALUE!</v>
      </c>
      <c r="P4859" s="80"/>
      <c r="Q4859" s="80"/>
      <c r="R4859" s="80"/>
      <c r="S4859" s="80"/>
    </row>
    <row r="4860" spans="1:19">
      <c r="A4860" s="7">
        <v>4958</v>
      </c>
      <c r="B4860" s="194" t="s">
        <v>16027</v>
      </c>
      <c r="C4860" s="12" t="s">
        <v>10393</v>
      </c>
      <c r="D4860" s="7" t="str">
        <f t="shared" si="259"/>
        <v>中远箱</v>
      </c>
      <c r="E4860" s="12" t="s">
        <v>17174</v>
      </c>
      <c r="F4860" s="81" t="str">
        <f t="shared" si="261"/>
        <v>请输入日期</v>
      </c>
      <c r="G4860" s="80" t="s">
        <v>4342</v>
      </c>
      <c r="H4860" s="7" t="s">
        <v>9198</v>
      </c>
      <c r="I4860" s="24"/>
      <c r="J4860" s="27"/>
      <c r="K4860" s="12"/>
      <c r="L4860" s="12"/>
      <c r="M4860" s="13"/>
      <c r="N4860" s="14"/>
      <c r="O4860" s="18" t="e">
        <f t="shared" ca="1" si="260"/>
        <v>#VALUE!</v>
      </c>
      <c r="P4860" s="80"/>
      <c r="Q4860" s="80"/>
      <c r="R4860" s="80"/>
      <c r="S4860" s="80"/>
    </row>
    <row r="4861" spans="1:19">
      <c r="A4861" s="7">
        <v>4959</v>
      </c>
      <c r="B4861" s="194" t="s">
        <v>16028</v>
      </c>
      <c r="C4861" s="12" t="s">
        <v>10393</v>
      </c>
      <c r="D4861" s="7" t="str">
        <f t="shared" si="259"/>
        <v>中远箱</v>
      </c>
      <c r="E4861" s="12" t="s">
        <v>17174</v>
      </c>
      <c r="F4861" s="81" t="str">
        <f t="shared" si="261"/>
        <v>请输入日期</v>
      </c>
      <c r="G4861" s="80" t="s">
        <v>4342</v>
      </c>
      <c r="H4861" s="7" t="s">
        <v>9198</v>
      </c>
      <c r="I4861" s="24"/>
      <c r="J4861" s="27"/>
      <c r="K4861" s="12"/>
      <c r="L4861" s="12"/>
      <c r="M4861" s="13"/>
      <c r="N4861" s="14"/>
      <c r="O4861" s="18" t="e">
        <f t="shared" ca="1" si="260"/>
        <v>#VALUE!</v>
      </c>
      <c r="P4861" s="80"/>
      <c r="Q4861" s="80"/>
      <c r="R4861" s="80"/>
      <c r="S4861" s="80"/>
    </row>
    <row r="4862" spans="1:19">
      <c r="A4862" s="7">
        <v>4960</v>
      </c>
      <c r="B4862" s="194" t="s">
        <v>16029</v>
      </c>
      <c r="C4862" s="12" t="s">
        <v>10393</v>
      </c>
      <c r="D4862" s="7" t="str">
        <f t="shared" si="259"/>
        <v>中远箱</v>
      </c>
      <c r="E4862" s="12" t="s">
        <v>17174</v>
      </c>
      <c r="F4862" s="81" t="str">
        <f t="shared" si="261"/>
        <v>请输入日期</v>
      </c>
      <c r="G4862" s="80" t="s">
        <v>4342</v>
      </c>
      <c r="H4862" s="7" t="s">
        <v>9198</v>
      </c>
      <c r="I4862" s="24"/>
      <c r="J4862" s="27"/>
      <c r="K4862" s="12"/>
      <c r="L4862" s="12"/>
      <c r="M4862" s="13"/>
      <c r="N4862" s="14"/>
      <c r="O4862" s="18" t="e">
        <f t="shared" ca="1" si="260"/>
        <v>#VALUE!</v>
      </c>
      <c r="P4862" s="80"/>
      <c r="Q4862" s="80"/>
      <c r="R4862" s="80"/>
      <c r="S4862" s="80"/>
    </row>
    <row r="4863" spans="1:19">
      <c r="A4863" s="7">
        <v>4961</v>
      </c>
      <c r="B4863" s="194" t="s">
        <v>16030</v>
      </c>
      <c r="C4863" s="12" t="s">
        <v>10393</v>
      </c>
      <c r="D4863" s="7" t="str">
        <f t="shared" si="259"/>
        <v>中远箱</v>
      </c>
      <c r="E4863" s="12" t="s">
        <v>17174</v>
      </c>
      <c r="F4863" s="81" t="str">
        <f t="shared" si="261"/>
        <v>请输入日期</v>
      </c>
      <c r="G4863" s="80" t="s">
        <v>4342</v>
      </c>
      <c r="H4863" s="7" t="s">
        <v>9198</v>
      </c>
      <c r="I4863" s="24"/>
      <c r="J4863" s="27"/>
      <c r="K4863" s="12"/>
      <c r="L4863" s="12"/>
      <c r="M4863" s="13"/>
      <c r="N4863" s="14"/>
      <c r="O4863" s="18" t="e">
        <f t="shared" ca="1" si="260"/>
        <v>#VALUE!</v>
      </c>
      <c r="P4863" s="80"/>
      <c r="Q4863" s="80"/>
      <c r="R4863" s="80"/>
      <c r="S4863" s="80"/>
    </row>
    <row r="4864" spans="1:19">
      <c r="A4864" s="7">
        <v>4962</v>
      </c>
      <c r="B4864" s="194" t="s">
        <v>16031</v>
      </c>
      <c r="C4864" s="12" t="s">
        <v>10393</v>
      </c>
      <c r="D4864" s="7" t="str">
        <f t="shared" si="259"/>
        <v>中远箱</v>
      </c>
      <c r="E4864" s="12" t="s">
        <v>17174</v>
      </c>
      <c r="F4864" s="81" t="str">
        <f t="shared" si="261"/>
        <v>请输入日期</v>
      </c>
      <c r="G4864" s="80" t="s">
        <v>4342</v>
      </c>
      <c r="H4864" s="7" t="s">
        <v>9198</v>
      </c>
      <c r="I4864" s="24"/>
      <c r="J4864" s="27"/>
      <c r="K4864" s="12"/>
      <c r="L4864" s="12"/>
      <c r="M4864" s="13"/>
      <c r="N4864" s="14"/>
      <c r="O4864" s="18" t="e">
        <f t="shared" ca="1" si="260"/>
        <v>#VALUE!</v>
      </c>
      <c r="P4864" s="80"/>
      <c r="Q4864" s="80"/>
      <c r="R4864" s="80"/>
      <c r="S4864" s="80"/>
    </row>
    <row r="4865" spans="1:19">
      <c r="A4865" s="7">
        <v>4963</v>
      </c>
      <c r="B4865" s="194" t="s">
        <v>16032</v>
      </c>
      <c r="C4865" s="12" t="s">
        <v>10393</v>
      </c>
      <c r="D4865" s="7" t="str">
        <f t="shared" si="259"/>
        <v>中远箱</v>
      </c>
      <c r="E4865" s="12" t="s">
        <v>17174</v>
      </c>
      <c r="F4865" s="81" t="str">
        <f t="shared" si="261"/>
        <v>请输入日期</v>
      </c>
      <c r="G4865" s="80" t="s">
        <v>4342</v>
      </c>
      <c r="H4865" s="7" t="s">
        <v>9198</v>
      </c>
      <c r="I4865" s="24"/>
      <c r="J4865" s="27"/>
      <c r="K4865" s="12"/>
      <c r="L4865" s="12"/>
      <c r="M4865" s="13"/>
      <c r="N4865" s="14"/>
      <c r="O4865" s="18" t="e">
        <f t="shared" ca="1" si="260"/>
        <v>#VALUE!</v>
      </c>
      <c r="P4865" s="80"/>
      <c r="Q4865" s="80"/>
      <c r="R4865" s="80"/>
      <c r="S4865" s="80"/>
    </row>
    <row r="4866" spans="1:19">
      <c r="A4866" s="7">
        <v>4964</v>
      </c>
      <c r="B4866" s="194" t="s">
        <v>16033</v>
      </c>
      <c r="C4866" s="12" t="s">
        <v>10393</v>
      </c>
      <c r="D4866" s="7" t="str">
        <f t="shared" ref="D4866:D4929" si="262">IF(B4866="","","中远箱")</f>
        <v>中远箱</v>
      </c>
      <c r="E4866" s="12" t="s">
        <v>17174</v>
      </c>
      <c r="F4866" s="81" t="str">
        <f t="shared" ref="F4866:F4894" si="263">IF(ISNONTEXT(B4865),"","请输入日期")</f>
        <v>请输入日期</v>
      </c>
      <c r="G4866" s="80" t="s">
        <v>4342</v>
      </c>
      <c r="H4866" s="7" t="s">
        <v>9198</v>
      </c>
      <c r="I4866" s="24"/>
      <c r="J4866" s="27"/>
      <c r="K4866" s="12"/>
      <c r="L4866" s="12"/>
      <c r="M4866" s="13"/>
      <c r="N4866" s="14"/>
      <c r="O4866" s="18" t="e">
        <f t="shared" ref="O4866:O4929" ca="1" si="264">IF(ISNONTEXT(J4866),DATEDIF(F4866,TODAY(),"d")&amp;"天","出场")</f>
        <v>#VALUE!</v>
      </c>
      <c r="P4866" s="80"/>
      <c r="Q4866" s="80"/>
      <c r="R4866" s="80"/>
      <c r="S4866" s="80"/>
    </row>
    <row r="4867" spans="1:19">
      <c r="A4867" s="7">
        <v>4965</v>
      </c>
      <c r="B4867" s="194" t="s">
        <v>16034</v>
      </c>
      <c r="C4867" s="12" t="s">
        <v>10393</v>
      </c>
      <c r="D4867" s="7" t="str">
        <f t="shared" si="262"/>
        <v>中远箱</v>
      </c>
      <c r="E4867" s="12" t="s">
        <v>17174</v>
      </c>
      <c r="F4867" s="81" t="str">
        <f t="shared" si="263"/>
        <v>请输入日期</v>
      </c>
      <c r="G4867" s="80" t="s">
        <v>4342</v>
      </c>
      <c r="H4867" s="7" t="s">
        <v>9198</v>
      </c>
      <c r="I4867" s="24"/>
      <c r="J4867" s="27"/>
      <c r="K4867" s="12"/>
      <c r="L4867" s="12"/>
      <c r="M4867" s="13"/>
      <c r="N4867" s="14"/>
      <c r="O4867" s="18" t="e">
        <f t="shared" ca="1" si="264"/>
        <v>#VALUE!</v>
      </c>
      <c r="P4867" s="80"/>
      <c r="Q4867" s="80"/>
      <c r="R4867" s="80"/>
      <c r="S4867" s="80"/>
    </row>
    <row r="4868" spans="1:19">
      <c r="A4868" s="7">
        <v>4966</v>
      </c>
      <c r="B4868" s="194" t="s">
        <v>16035</v>
      </c>
      <c r="C4868" s="12" t="s">
        <v>10393</v>
      </c>
      <c r="D4868" s="7" t="str">
        <f t="shared" si="262"/>
        <v>中远箱</v>
      </c>
      <c r="E4868" s="12" t="s">
        <v>17174</v>
      </c>
      <c r="F4868" s="81" t="str">
        <f t="shared" si="263"/>
        <v>请输入日期</v>
      </c>
      <c r="G4868" s="80" t="s">
        <v>4342</v>
      </c>
      <c r="H4868" s="7" t="s">
        <v>9198</v>
      </c>
      <c r="I4868" s="24"/>
      <c r="J4868" s="27"/>
      <c r="K4868" s="12"/>
      <c r="L4868" s="12"/>
      <c r="M4868" s="13"/>
      <c r="N4868" s="14"/>
      <c r="O4868" s="18" t="e">
        <f t="shared" ca="1" si="264"/>
        <v>#VALUE!</v>
      </c>
      <c r="P4868" s="80"/>
      <c r="Q4868" s="80"/>
      <c r="R4868" s="80"/>
      <c r="S4868" s="80"/>
    </row>
    <row r="4869" spans="1:19">
      <c r="A4869" s="7">
        <v>4967</v>
      </c>
      <c r="B4869" s="194" t="s">
        <v>16036</v>
      </c>
      <c r="C4869" s="12" t="s">
        <v>10393</v>
      </c>
      <c r="D4869" s="7" t="str">
        <f t="shared" si="262"/>
        <v>中远箱</v>
      </c>
      <c r="E4869" s="12" t="s">
        <v>17174</v>
      </c>
      <c r="F4869" s="81" t="str">
        <f t="shared" si="263"/>
        <v>请输入日期</v>
      </c>
      <c r="G4869" s="80" t="s">
        <v>4342</v>
      </c>
      <c r="H4869" s="7" t="s">
        <v>9198</v>
      </c>
      <c r="I4869" s="24"/>
      <c r="J4869" s="27"/>
      <c r="K4869" s="12"/>
      <c r="L4869" s="12"/>
      <c r="M4869" s="13"/>
      <c r="N4869" s="14"/>
      <c r="O4869" s="18" t="e">
        <f t="shared" ca="1" si="264"/>
        <v>#VALUE!</v>
      </c>
      <c r="P4869" s="80"/>
      <c r="Q4869" s="80"/>
      <c r="R4869" s="80"/>
      <c r="S4869" s="80"/>
    </row>
    <row r="4870" spans="1:19">
      <c r="A4870" s="7">
        <v>4968</v>
      </c>
      <c r="B4870" s="194" t="s">
        <v>16037</v>
      </c>
      <c r="C4870" s="12" t="s">
        <v>10393</v>
      </c>
      <c r="D4870" s="7" t="str">
        <f t="shared" si="262"/>
        <v>中远箱</v>
      </c>
      <c r="E4870" s="12" t="s">
        <v>17174</v>
      </c>
      <c r="F4870" s="81" t="str">
        <f t="shared" si="263"/>
        <v>请输入日期</v>
      </c>
      <c r="G4870" s="80" t="s">
        <v>4342</v>
      </c>
      <c r="H4870" s="7" t="s">
        <v>9198</v>
      </c>
      <c r="I4870" s="24"/>
      <c r="J4870" s="27"/>
      <c r="K4870" s="12"/>
      <c r="L4870" s="12"/>
      <c r="M4870" s="13"/>
      <c r="N4870" s="14"/>
      <c r="O4870" s="18" t="e">
        <f t="shared" ca="1" si="264"/>
        <v>#VALUE!</v>
      </c>
      <c r="P4870" s="80"/>
      <c r="Q4870" s="80"/>
      <c r="R4870" s="80"/>
      <c r="S4870" s="80"/>
    </row>
    <row r="4871" spans="1:19">
      <c r="A4871" s="7">
        <v>4969</v>
      </c>
      <c r="B4871" s="194" t="s">
        <v>16038</v>
      </c>
      <c r="C4871" s="12" t="s">
        <v>10393</v>
      </c>
      <c r="D4871" s="7" t="str">
        <f t="shared" si="262"/>
        <v>中远箱</v>
      </c>
      <c r="E4871" s="12" t="s">
        <v>17174</v>
      </c>
      <c r="F4871" s="81" t="str">
        <f t="shared" si="263"/>
        <v>请输入日期</v>
      </c>
      <c r="G4871" s="80" t="s">
        <v>4342</v>
      </c>
      <c r="H4871" s="7" t="s">
        <v>9198</v>
      </c>
      <c r="I4871" s="24"/>
      <c r="J4871" s="27"/>
      <c r="K4871" s="12"/>
      <c r="L4871" s="12"/>
      <c r="M4871" s="13"/>
      <c r="N4871" s="14"/>
      <c r="O4871" s="18" t="e">
        <f t="shared" ca="1" si="264"/>
        <v>#VALUE!</v>
      </c>
      <c r="P4871" s="80"/>
      <c r="Q4871" s="80"/>
      <c r="R4871" s="80"/>
      <c r="S4871" s="80"/>
    </row>
    <row r="4872" spans="1:19">
      <c r="A4872" s="7">
        <v>4970</v>
      </c>
      <c r="B4872" s="194" t="s">
        <v>16039</v>
      </c>
      <c r="C4872" s="12" t="s">
        <v>10393</v>
      </c>
      <c r="D4872" s="7" t="str">
        <f t="shared" si="262"/>
        <v>中远箱</v>
      </c>
      <c r="E4872" s="12" t="s">
        <v>17174</v>
      </c>
      <c r="F4872" s="81" t="str">
        <f t="shared" si="263"/>
        <v>请输入日期</v>
      </c>
      <c r="G4872" s="80" t="s">
        <v>4342</v>
      </c>
      <c r="H4872" s="7" t="s">
        <v>9198</v>
      </c>
      <c r="I4872" s="24"/>
      <c r="J4872" s="27"/>
      <c r="K4872" s="12"/>
      <c r="L4872" s="12"/>
      <c r="M4872" s="13"/>
      <c r="N4872" s="14"/>
      <c r="O4872" s="18" t="e">
        <f t="shared" ca="1" si="264"/>
        <v>#VALUE!</v>
      </c>
      <c r="P4872" s="80"/>
      <c r="Q4872" s="80"/>
      <c r="R4872" s="80"/>
      <c r="S4872" s="80"/>
    </row>
    <row r="4873" spans="1:19">
      <c r="A4873" s="7">
        <v>4971</v>
      </c>
      <c r="B4873" s="194" t="s">
        <v>16040</v>
      </c>
      <c r="C4873" s="12" t="s">
        <v>10393</v>
      </c>
      <c r="D4873" s="7" t="str">
        <f t="shared" si="262"/>
        <v>中远箱</v>
      </c>
      <c r="E4873" s="12" t="s">
        <v>17174</v>
      </c>
      <c r="F4873" s="81" t="str">
        <f t="shared" si="263"/>
        <v>请输入日期</v>
      </c>
      <c r="G4873" s="80" t="s">
        <v>4342</v>
      </c>
      <c r="H4873" s="7" t="s">
        <v>9198</v>
      </c>
      <c r="I4873" s="24"/>
      <c r="J4873" s="27"/>
      <c r="K4873" s="12"/>
      <c r="L4873" s="12"/>
      <c r="M4873" s="13"/>
      <c r="N4873" s="14"/>
      <c r="O4873" s="18" t="e">
        <f t="shared" ca="1" si="264"/>
        <v>#VALUE!</v>
      </c>
      <c r="P4873" s="80"/>
      <c r="Q4873" s="80"/>
      <c r="R4873" s="80"/>
      <c r="S4873" s="80"/>
    </row>
    <row r="4874" spans="1:19">
      <c r="A4874" s="7">
        <v>4972</v>
      </c>
      <c r="B4874" s="194" t="s">
        <v>16041</v>
      </c>
      <c r="C4874" s="12" t="s">
        <v>10393</v>
      </c>
      <c r="D4874" s="7" t="str">
        <f t="shared" si="262"/>
        <v>中远箱</v>
      </c>
      <c r="E4874" s="12" t="s">
        <v>17174</v>
      </c>
      <c r="F4874" s="81" t="str">
        <f t="shared" si="263"/>
        <v>请输入日期</v>
      </c>
      <c r="G4874" s="80" t="s">
        <v>4342</v>
      </c>
      <c r="H4874" s="7" t="s">
        <v>9198</v>
      </c>
      <c r="I4874" s="24"/>
      <c r="J4874" s="27"/>
      <c r="K4874" s="12"/>
      <c r="L4874" s="12"/>
      <c r="M4874" s="13"/>
      <c r="N4874" s="14"/>
      <c r="O4874" s="18" t="e">
        <f t="shared" ca="1" si="264"/>
        <v>#VALUE!</v>
      </c>
      <c r="P4874" s="80"/>
      <c r="Q4874" s="80"/>
      <c r="R4874" s="80"/>
      <c r="S4874" s="80"/>
    </row>
    <row r="4875" spans="1:19">
      <c r="A4875" s="7">
        <v>4973</v>
      </c>
      <c r="B4875" s="194" t="s">
        <v>16042</v>
      </c>
      <c r="C4875" s="12" t="s">
        <v>10393</v>
      </c>
      <c r="D4875" s="7" t="str">
        <f t="shared" si="262"/>
        <v>中远箱</v>
      </c>
      <c r="E4875" s="12" t="s">
        <v>17174</v>
      </c>
      <c r="F4875" s="81" t="str">
        <f t="shared" si="263"/>
        <v>请输入日期</v>
      </c>
      <c r="G4875" s="80" t="s">
        <v>4342</v>
      </c>
      <c r="H4875" s="7" t="s">
        <v>9198</v>
      </c>
      <c r="I4875" s="24"/>
      <c r="J4875" s="27"/>
      <c r="K4875" s="12"/>
      <c r="L4875" s="12"/>
      <c r="M4875" s="13"/>
      <c r="N4875" s="14"/>
      <c r="O4875" s="18" t="e">
        <f t="shared" ca="1" si="264"/>
        <v>#VALUE!</v>
      </c>
      <c r="P4875" s="80"/>
      <c r="Q4875" s="80"/>
      <c r="R4875" s="80"/>
      <c r="S4875" s="80"/>
    </row>
    <row r="4876" spans="1:19">
      <c r="A4876" s="7">
        <v>4974</v>
      </c>
      <c r="B4876" s="194" t="s">
        <v>16043</v>
      </c>
      <c r="C4876" s="12" t="s">
        <v>10393</v>
      </c>
      <c r="D4876" s="7" t="str">
        <f t="shared" si="262"/>
        <v>中远箱</v>
      </c>
      <c r="E4876" s="12" t="s">
        <v>17174</v>
      </c>
      <c r="F4876" s="81" t="str">
        <f t="shared" si="263"/>
        <v>请输入日期</v>
      </c>
      <c r="G4876" s="80" t="s">
        <v>4342</v>
      </c>
      <c r="H4876" s="7" t="s">
        <v>9198</v>
      </c>
      <c r="I4876" s="24"/>
      <c r="J4876" s="27"/>
      <c r="K4876" s="12"/>
      <c r="L4876" s="12"/>
      <c r="M4876" s="13"/>
      <c r="N4876" s="14"/>
      <c r="O4876" s="18" t="e">
        <f t="shared" ca="1" si="264"/>
        <v>#VALUE!</v>
      </c>
      <c r="P4876" s="80"/>
      <c r="Q4876" s="80"/>
      <c r="R4876" s="80"/>
      <c r="S4876" s="80"/>
    </row>
    <row r="4877" spans="1:19">
      <c r="A4877" s="7">
        <v>4975</v>
      </c>
      <c r="B4877" s="194" t="s">
        <v>16044</v>
      </c>
      <c r="C4877" s="12" t="s">
        <v>10393</v>
      </c>
      <c r="D4877" s="7" t="str">
        <f t="shared" si="262"/>
        <v>中远箱</v>
      </c>
      <c r="E4877" s="12" t="s">
        <v>17174</v>
      </c>
      <c r="F4877" s="81" t="str">
        <f t="shared" si="263"/>
        <v>请输入日期</v>
      </c>
      <c r="G4877" s="80" t="s">
        <v>4342</v>
      </c>
      <c r="H4877" s="7" t="s">
        <v>9198</v>
      </c>
      <c r="I4877" s="24"/>
      <c r="J4877" s="27"/>
      <c r="K4877" s="12"/>
      <c r="L4877" s="12"/>
      <c r="M4877" s="13"/>
      <c r="N4877" s="14"/>
      <c r="O4877" s="18" t="e">
        <f t="shared" ca="1" si="264"/>
        <v>#VALUE!</v>
      </c>
      <c r="P4877" s="80"/>
      <c r="Q4877" s="80"/>
      <c r="R4877" s="80"/>
      <c r="S4877" s="80"/>
    </row>
    <row r="4878" spans="1:19">
      <c r="A4878" s="7">
        <v>4976</v>
      </c>
      <c r="B4878" s="194" t="s">
        <v>14760</v>
      </c>
      <c r="C4878" s="12" t="s">
        <v>10393</v>
      </c>
      <c r="D4878" s="7" t="str">
        <f t="shared" si="262"/>
        <v>中远箱</v>
      </c>
      <c r="E4878" s="12" t="s">
        <v>17174</v>
      </c>
      <c r="F4878" s="81" t="str">
        <f t="shared" si="263"/>
        <v>请输入日期</v>
      </c>
      <c r="G4878" s="80" t="s">
        <v>4342</v>
      </c>
      <c r="H4878" s="7" t="s">
        <v>9198</v>
      </c>
      <c r="I4878" s="24"/>
      <c r="J4878" s="27"/>
      <c r="K4878" s="12"/>
      <c r="L4878" s="12"/>
      <c r="M4878" s="13"/>
      <c r="N4878" s="14"/>
      <c r="O4878" s="18" t="e">
        <f t="shared" ca="1" si="264"/>
        <v>#VALUE!</v>
      </c>
      <c r="P4878" s="80"/>
      <c r="Q4878" s="80"/>
      <c r="R4878" s="80"/>
      <c r="S4878" s="80"/>
    </row>
    <row r="4879" spans="1:19">
      <c r="A4879" s="7">
        <v>4977</v>
      </c>
      <c r="B4879" s="194" t="s">
        <v>14761</v>
      </c>
      <c r="C4879" s="12" t="s">
        <v>10393</v>
      </c>
      <c r="D4879" s="7" t="str">
        <f t="shared" si="262"/>
        <v>中远箱</v>
      </c>
      <c r="E4879" s="12" t="s">
        <v>17174</v>
      </c>
      <c r="F4879" s="81" t="str">
        <f t="shared" si="263"/>
        <v>请输入日期</v>
      </c>
      <c r="G4879" s="80" t="s">
        <v>4342</v>
      </c>
      <c r="H4879" s="7" t="s">
        <v>9198</v>
      </c>
      <c r="I4879" s="24"/>
      <c r="J4879" s="27"/>
      <c r="K4879" s="12"/>
      <c r="L4879" s="12"/>
      <c r="M4879" s="13"/>
      <c r="N4879" s="14"/>
      <c r="O4879" s="18" t="e">
        <f t="shared" ca="1" si="264"/>
        <v>#VALUE!</v>
      </c>
      <c r="P4879" s="80"/>
      <c r="Q4879" s="80"/>
      <c r="R4879" s="80"/>
      <c r="S4879" s="80"/>
    </row>
    <row r="4880" spans="1:19">
      <c r="A4880" s="7">
        <v>4978</v>
      </c>
      <c r="B4880" s="194" t="s">
        <v>14762</v>
      </c>
      <c r="C4880" s="12" t="s">
        <v>10393</v>
      </c>
      <c r="D4880" s="7" t="str">
        <f t="shared" si="262"/>
        <v>中远箱</v>
      </c>
      <c r="E4880" s="12" t="s">
        <v>17174</v>
      </c>
      <c r="F4880" s="81" t="str">
        <f t="shared" si="263"/>
        <v>请输入日期</v>
      </c>
      <c r="G4880" s="80" t="s">
        <v>4342</v>
      </c>
      <c r="H4880" s="7" t="s">
        <v>9198</v>
      </c>
      <c r="I4880" s="24"/>
      <c r="J4880" s="27"/>
      <c r="K4880" s="12"/>
      <c r="L4880" s="12"/>
      <c r="M4880" s="13"/>
      <c r="N4880" s="14"/>
      <c r="O4880" s="18" t="e">
        <f t="shared" ca="1" si="264"/>
        <v>#VALUE!</v>
      </c>
      <c r="P4880" s="80"/>
      <c r="Q4880" s="80"/>
      <c r="R4880" s="80"/>
      <c r="S4880" s="80"/>
    </row>
    <row r="4881" spans="1:19">
      <c r="A4881" s="7">
        <v>4979</v>
      </c>
      <c r="B4881" s="194" t="s">
        <v>14763</v>
      </c>
      <c r="C4881" s="12" t="s">
        <v>10393</v>
      </c>
      <c r="D4881" s="7" t="str">
        <f t="shared" si="262"/>
        <v>中远箱</v>
      </c>
      <c r="E4881" s="12" t="s">
        <v>17174</v>
      </c>
      <c r="F4881" s="81" t="str">
        <f t="shared" si="263"/>
        <v>请输入日期</v>
      </c>
      <c r="G4881" s="80" t="s">
        <v>4342</v>
      </c>
      <c r="H4881" s="7" t="s">
        <v>9198</v>
      </c>
      <c r="I4881" s="24"/>
      <c r="J4881" s="27"/>
      <c r="K4881" s="12"/>
      <c r="L4881" s="12"/>
      <c r="M4881" s="13"/>
      <c r="N4881" s="14"/>
      <c r="O4881" s="18" t="e">
        <f t="shared" ca="1" si="264"/>
        <v>#VALUE!</v>
      </c>
      <c r="P4881" s="80"/>
      <c r="Q4881" s="80"/>
      <c r="R4881" s="80"/>
      <c r="S4881" s="80"/>
    </row>
    <row r="4882" spans="1:19">
      <c r="A4882" s="7">
        <v>4980</v>
      </c>
      <c r="B4882" s="194" t="s">
        <v>14764</v>
      </c>
      <c r="C4882" s="12" t="s">
        <v>10393</v>
      </c>
      <c r="D4882" s="7" t="str">
        <f t="shared" si="262"/>
        <v>中远箱</v>
      </c>
      <c r="E4882" s="12" t="s">
        <v>17174</v>
      </c>
      <c r="F4882" s="81" t="str">
        <f t="shared" si="263"/>
        <v>请输入日期</v>
      </c>
      <c r="G4882" s="80" t="s">
        <v>4342</v>
      </c>
      <c r="H4882" s="7" t="s">
        <v>9198</v>
      </c>
      <c r="I4882" s="24"/>
      <c r="J4882" s="27"/>
      <c r="K4882" s="12"/>
      <c r="L4882" s="12"/>
      <c r="M4882" s="13"/>
      <c r="N4882" s="14"/>
      <c r="O4882" s="18" t="e">
        <f t="shared" ca="1" si="264"/>
        <v>#VALUE!</v>
      </c>
      <c r="P4882" s="80"/>
      <c r="Q4882" s="80"/>
      <c r="R4882" s="80"/>
      <c r="S4882" s="80"/>
    </row>
    <row r="4883" spans="1:19">
      <c r="A4883" s="7">
        <v>4981</v>
      </c>
      <c r="B4883" s="194" t="s">
        <v>14765</v>
      </c>
      <c r="C4883" s="12" t="s">
        <v>10393</v>
      </c>
      <c r="D4883" s="7" t="str">
        <f t="shared" si="262"/>
        <v>中远箱</v>
      </c>
      <c r="E4883" s="12" t="s">
        <v>17174</v>
      </c>
      <c r="F4883" s="81" t="str">
        <f t="shared" si="263"/>
        <v>请输入日期</v>
      </c>
      <c r="G4883" s="80" t="s">
        <v>4342</v>
      </c>
      <c r="H4883" s="7" t="s">
        <v>9198</v>
      </c>
      <c r="I4883" s="24"/>
      <c r="J4883" s="27"/>
      <c r="K4883" s="12"/>
      <c r="L4883" s="12"/>
      <c r="M4883" s="13"/>
      <c r="N4883" s="14"/>
      <c r="O4883" s="18" t="e">
        <f t="shared" ca="1" si="264"/>
        <v>#VALUE!</v>
      </c>
      <c r="P4883" s="80"/>
      <c r="Q4883" s="80"/>
      <c r="R4883" s="80"/>
      <c r="S4883" s="80"/>
    </row>
    <row r="4884" spans="1:19">
      <c r="A4884" s="7">
        <v>4982</v>
      </c>
      <c r="B4884" s="194" t="s">
        <v>14766</v>
      </c>
      <c r="C4884" s="12" t="s">
        <v>10393</v>
      </c>
      <c r="D4884" s="7" t="str">
        <f t="shared" si="262"/>
        <v>中远箱</v>
      </c>
      <c r="E4884" s="12" t="s">
        <v>17174</v>
      </c>
      <c r="F4884" s="81" t="str">
        <f t="shared" si="263"/>
        <v>请输入日期</v>
      </c>
      <c r="G4884" s="80" t="s">
        <v>4342</v>
      </c>
      <c r="H4884" s="7" t="s">
        <v>9198</v>
      </c>
      <c r="I4884" s="24"/>
      <c r="J4884" s="27"/>
      <c r="K4884" s="12"/>
      <c r="L4884" s="12"/>
      <c r="M4884" s="13"/>
      <c r="N4884" s="14"/>
      <c r="O4884" s="18" t="e">
        <f t="shared" ca="1" si="264"/>
        <v>#VALUE!</v>
      </c>
      <c r="P4884" s="80"/>
      <c r="Q4884" s="80"/>
      <c r="R4884" s="80"/>
      <c r="S4884" s="80"/>
    </row>
    <row r="4885" spans="1:19">
      <c r="A4885" s="7">
        <v>4983</v>
      </c>
      <c r="B4885" s="194" t="s">
        <v>14767</v>
      </c>
      <c r="C4885" s="12" t="s">
        <v>10393</v>
      </c>
      <c r="D4885" s="7" t="str">
        <f t="shared" si="262"/>
        <v>中远箱</v>
      </c>
      <c r="E4885" s="12" t="s">
        <v>17174</v>
      </c>
      <c r="F4885" s="81" t="str">
        <f t="shared" si="263"/>
        <v>请输入日期</v>
      </c>
      <c r="G4885" s="80" t="s">
        <v>4342</v>
      </c>
      <c r="H4885" s="7" t="s">
        <v>9198</v>
      </c>
      <c r="I4885" s="24"/>
      <c r="J4885" s="27"/>
      <c r="K4885" s="12"/>
      <c r="L4885" s="12"/>
      <c r="M4885" s="13"/>
      <c r="N4885" s="14"/>
      <c r="O4885" s="18" t="e">
        <f t="shared" ca="1" si="264"/>
        <v>#VALUE!</v>
      </c>
      <c r="P4885" s="80"/>
      <c r="Q4885" s="80"/>
      <c r="R4885" s="80"/>
      <c r="S4885" s="80"/>
    </row>
    <row r="4886" spans="1:19">
      <c r="A4886" s="7">
        <v>4984</v>
      </c>
      <c r="B4886" s="194" t="s">
        <v>14768</v>
      </c>
      <c r="C4886" s="12" t="s">
        <v>10393</v>
      </c>
      <c r="D4886" s="7" t="str">
        <f t="shared" si="262"/>
        <v>中远箱</v>
      </c>
      <c r="E4886" s="12" t="s">
        <v>17174</v>
      </c>
      <c r="F4886" s="81" t="str">
        <f t="shared" si="263"/>
        <v>请输入日期</v>
      </c>
      <c r="G4886" s="80" t="s">
        <v>4342</v>
      </c>
      <c r="H4886" s="7" t="s">
        <v>9198</v>
      </c>
      <c r="I4886" s="24"/>
      <c r="J4886" s="27"/>
      <c r="K4886" s="12"/>
      <c r="L4886" s="12"/>
      <c r="M4886" s="13"/>
      <c r="N4886" s="14"/>
      <c r="O4886" s="18" t="e">
        <f t="shared" ca="1" si="264"/>
        <v>#VALUE!</v>
      </c>
      <c r="P4886" s="80"/>
      <c r="Q4886" s="80"/>
      <c r="R4886" s="80"/>
      <c r="S4886" s="80"/>
    </row>
    <row r="4887" spans="1:19">
      <c r="A4887" s="7">
        <v>4985</v>
      </c>
      <c r="B4887" s="194" t="s">
        <v>14769</v>
      </c>
      <c r="C4887" s="12" t="s">
        <v>10393</v>
      </c>
      <c r="D4887" s="7" t="str">
        <f t="shared" si="262"/>
        <v>中远箱</v>
      </c>
      <c r="E4887" s="12" t="s">
        <v>17174</v>
      </c>
      <c r="F4887" s="81" t="str">
        <f t="shared" si="263"/>
        <v>请输入日期</v>
      </c>
      <c r="G4887" s="80" t="s">
        <v>4342</v>
      </c>
      <c r="H4887" s="7" t="s">
        <v>9198</v>
      </c>
      <c r="I4887" s="24"/>
      <c r="J4887" s="27"/>
      <c r="K4887" s="12"/>
      <c r="L4887" s="12"/>
      <c r="M4887" s="13"/>
      <c r="N4887" s="14"/>
      <c r="O4887" s="18" t="e">
        <f t="shared" ca="1" si="264"/>
        <v>#VALUE!</v>
      </c>
      <c r="P4887" s="80"/>
      <c r="Q4887" s="80"/>
      <c r="R4887" s="80"/>
      <c r="S4887" s="80"/>
    </row>
    <row r="4888" spans="1:19">
      <c r="A4888" s="7">
        <v>4986</v>
      </c>
      <c r="B4888" s="194" t="s">
        <v>14770</v>
      </c>
      <c r="C4888" s="12" t="s">
        <v>10393</v>
      </c>
      <c r="D4888" s="7" t="str">
        <f t="shared" si="262"/>
        <v>中远箱</v>
      </c>
      <c r="E4888" s="12" t="s">
        <v>17174</v>
      </c>
      <c r="F4888" s="81" t="str">
        <f t="shared" si="263"/>
        <v>请输入日期</v>
      </c>
      <c r="G4888" s="80" t="s">
        <v>4342</v>
      </c>
      <c r="H4888" s="7" t="s">
        <v>9198</v>
      </c>
      <c r="I4888" s="24"/>
      <c r="J4888" s="27"/>
      <c r="K4888" s="12"/>
      <c r="L4888" s="12"/>
      <c r="M4888" s="13"/>
      <c r="N4888" s="14"/>
      <c r="O4888" s="18" t="e">
        <f t="shared" ca="1" si="264"/>
        <v>#VALUE!</v>
      </c>
      <c r="P4888" s="80"/>
      <c r="Q4888" s="80"/>
      <c r="R4888" s="80"/>
      <c r="S4888" s="80"/>
    </row>
    <row r="4889" spans="1:19">
      <c r="A4889" s="7">
        <v>4987</v>
      </c>
      <c r="B4889" s="194" t="s">
        <v>14771</v>
      </c>
      <c r="C4889" s="12" t="s">
        <v>10393</v>
      </c>
      <c r="D4889" s="7" t="str">
        <f t="shared" si="262"/>
        <v>中远箱</v>
      </c>
      <c r="E4889" s="12" t="s">
        <v>17174</v>
      </c>
      <c r="F4889" s="81" t="str">
        <f t="shared" si="263"/>
        <v>请输入日期</v>
      </c>
      <c r="G4889" s="80" t="s">
        <v>4342</v>
      </c>
      <c r="H4889" s="7" t="s">
        <v>9198</v>
      </c>
      <c r="I4889" s="24"/>
      <c r="J4889" s="27"/>
      <c r="K4889" s="12"/>
      <c r="L4889" s="12"/>
      <c r="M4889" s="13"/>
      <c r="N4889" s="14"/>
      <c r="O4889" s="18" t="e">
        <f t="shared" ca="1" si="264"/>
        <v>#VALUE!</v>
      </c>
      <c r="P4889" s="80"/>
      <c r="Q4889" s="80"/>
      <c r="R4889" s="80"/>
      <c r="S4889" s="80"/>
    </row>
    <row r="4890" spans="1:19">
      <c r="A4890" s="7">
        <v>4988</v>
      </c>
      <c r="B4890" s="194" t="s">
        <v>14772</v>
      </c>
      <c r="C4890" s="12" t="s">
        <v>10393</v>
      </c>
      <c r="D4890" s="7" t="str">
        <f t="shared" si="262"/>
        <v>中远箱</v>
      </c>
      <c r="E4890" s="12" t="s">
        <v>17174</v>
      </c>
      <c r="F4890" s="81" t="str">
        <f t="shared" si="263"/>
        <v>请输入日期</v>
      </c>
      <c r="G4890" s="80" t="s">
        <v>4342</v>
      </c>
      <c r="H4890" s="7" t="s">
        <v>9198</v>
      </c>
      <c r="I4890" s="24"/>
      <c r="J4890" s="27"/>
      <c r="K4890" s="12"/>
      <c r="L4890" s="12"/>
      <c r="M4890" s="13"/>
      <c r="N4890" s="14"/>
      <c r="O4890" s="18" t="e">
        <f t="shared" ca="1" si="264"/>
        <v>#VALUE!</v>
      </c>
      <c r="P4890" s="80"/>
      <c r="Q4890" s="80"/>
      <c r="R4890" s="80"/>
      <c r="S4890" s="80"/>
    </row>
    <row r="4891" spans="1:19">
      <c r="A4891" s="7">
        <v>4989</v>
      </c>
      <c r="B4891" s="194" t="s">
        <v>14773</v>
      </c>
      <c r="C4891" s="12" t="s">
        <v>10393</v>
      </c>
      <c r="D4891" s="7" t="str">
        <f t="shared" si="262"/>
        <v>中远箱</v>
      </c>
      <c r="E4891" s="12" t="s">
        <v>17174</v>
      </c>
      <c r="F4891" s="81" t="str">
        <f t="shared" si="263"/>
        <v>请输入日期</v>
      </c>
      <c r="G4891" s="80" t="s">
        <v>4342</v>
      </c>
      <c r="H4891" s="7" t="s">
        <v>9198</v>
      </c>
      <c r="I4891" s="24"/>
      <c r="J4891" s="27"/>
      <c r="K4891" s="12"/>
      <c r="L4891" s="12"/>
      <c r="M4891" s="13"/>
      <c r="N4891" s="14"/>
      <c r="O4891" s="18" t="e">
        <f t="shared" ca="1" si="264"/>
        <v>#VALUE!</v>
      </c>
      <c r="P4891" s="80"/>
      <c r="Q4891" s="80"/>
      <c r="R4891" s="80"/>
      <c r="S4891" s="80"/>
    </row>
    <row r="4892" spans="1:19">
      <c r="A4892" s="7">
        <v>4990</v>
      </c>
      <c r="B4892" s="194" t="s">
        <v>13326</v>
      </c>
      <c r="C4892" s="12" t="s">
        <v>10393</v>
      </c>
      <c r="D4892" s="7" t="str">
        <f t="shared" si="262"/>
        <v>中远箱</v>
      </c>
      <c r="E4892" s="12" t="s">
        <v>17174</v>
      </c>
      <c r="F4892" s="81" t="str">
        <f t="shared" si="263"/>
        <v>请输入日期</v>
      </c>
      <c r="G4892" s="80" t="s">
        <v>4342</v>
      </c>
      <c r="H4892" s="7" t="s">
        <v>9198</v>
      </c>
      <c r="I4892" s="24"/>
      <c r="J4892" s="27"/>
      <c r="K4892" s="12"/>
      <c r="L4892" s="12"/>
      <c r="M4892" s="13"/>
      <c r="N4892" s="14"/>
      <c r="O4892" s="18" t="e">
        <f t="shared" ca="1" si="264"/>
        <v>#VALUE!</v>
      </c>
      <c r="P4892" s="80"/>
      <c r="Q4892" s="80"/>
      <c r="R4892" s="80"/>
      <c r="S4892" s="80"/>
    </row>
    <row r="4893" spans="1:19">
      <c r="A4893" s="7">
        <v>4991</v>
      </c>
      <c r="B4893" s="194" t="s">
        <v>13327</v>
      </c>
      <c r="C4893" s="12" t="s">
        <v>10393</v>
      </c>
      <c r="D4893" s="7" t="str">
        <f t="shared" si="262"/>
        <v>中远箱</v>
      </c>
      <c r="E4893" s="12" t="s">
        <v>17174</v>
      </c>
      <c r="F4893" s="81" t="str">
        <f t="shared" si="263"/>
        <v>请输入日期</v>
      </c>
      <c r="G4893" s="80" t="s">
        <v>4342</v>
      </c>
      <c r="H4893" s="7" t="s">
        <v>9198</v>
      </c>
      <c r="I4893" s="24"/>
      <c r="J4893" s="27"/>
      <c r="K4893" s="12"/>
      <c r="L4893" s="12"/>
      <c r="M4893" s="13"/>
      <c r="N4893" s="14"/>
      <c r="O4893" s="18" t="e">
        <f t="shared" ca="1" si="264"/>
        <v>#VALUE!</v>
      </c>
      <c r="P4893" s="80"/>
      <c r="Q4893" s="80"/>
      <c r="R4893" s="80"/>
      <c r="S4893" s="80"/>
    </row>
    <row r="4894" spans="1:19">
      <c r="A4894" s="7">
        <v>4992</v>
      </c>
      <c r="B4894" s="194" t="s">
        <v>13328</v>
      </c>
      <c r="C4894" s="12" t="s">
        <v>10393</v>
      </c>
      <c r="D4894" s="7" t="str">
        <f t="shared" si="262"/>
        <v>中远箱</v>
      </c>
      <c r="E4894" s="12" t="s">
        <v>17174</v>
      </c>
      <c r="F4894" s="81" t="str">
        <f t="shared" si="263"/>
        <v>请输入日期</v>
      </c>
      <c r="G4894" s="80" t="s">
        <v>4342</v>
      </c>
      <c r="H4894" s="7" t="s">
        <v>9198</v>
      </c>
      <c r="I4894" s="24"/>
      <c r="J4894" s="27"/>
      <c r="K4894" s="12"/>
      <c r="L4894" s="12"/>
      <c r="M4894" s="13"/>
      <c r="N4894" s="14"/>
      <c r="O4894" s="18" t="e">
        <f t="shared" ca="1" si="264"/>
        <v>#VALUE!</v>
      </c>
      <c r="P4894" s="80"/>
      <c r="Q4894" s="80"/>
      <c r="R4894" s="80"/>
      <c r="S4894" s="80"/>
    </row>
    <row r="4895" spans="1:19">
      <c r="A4895" s="7">
        <v>4993</v>
      </c>
      <c r="B4895" s="229" t="s">
        <v>14550</v>
      </c>
      <c r="C4895" s="12" t="s">
        <v>10393</v>
      </c>
      <c r="D4895" s="7" t="str">
        <f t="shared" si="262"/>
        <v>中远箱</v>
      </c>
      <c r="E4895" s="12" t="s">
        <v>17174</v>
      </c>
      <c r="F4895" s="81">
        <v>41775</v>
      </c>
      <c r="G4895" s="80" t="s">
        <v>4342</v>
      </c>
      <c r="H4895" s="7" t="s">
        <v>9198</v>
      </c>
      <c r="I4895" s="24">
        <v>41778</v>
      </c>
      <c r="J4895" s="27"/>
      <c r="K4895" s="12" t="s">
        <v>972</v>
      </c>
      <c r="L4895" s="12"/>
      <c r="M4895" s="13"/>
      <c r="N4895" s="14"/>
      <c r="O4895" s="18" t="str">
        <f t="shared" ca="1" si="264"/>
        <v>24天</v>
      </c>
      <c r="P4895" s="80"/>
      <c r="Q4895" s="80"/>
      <c r="R4895" s="80"/>
      <c r="S4895" s="80"/>
    </row>
    <row r="4896" spans="1:19">
      <c r="A4896" s="7">
        <v>4994</v>
      </c>
      <c r="B4896" s="194" t="s">
        <v>13329</v>
      </c>
      <c r="C4896" s="12" t="s">
        <v>10393</v>
      </c>
      <c r="D4896" s="7" t="str">
        <f t="shared" si="262"/>
        <v>中远箱</v>
      </c>
      <c r="E4896" s="12" t="s">
        <v>17174</v>
      </c>
      <c r="F4896" s="81" t="str">
        <f>IF(ISNONTEXT(B4895),"","请输入日期")</f>
        <v>请输入日期</v>
      </c>
      <c r="G4896" s="80" t="s">
        <v>4342</v>
      </c>
      <c r="H4896" s="7" t="s">
        <v>9198</v>
      </c>
      <c r="I4896" s="24"/>
      <c r="J4896" s="27"/>
      <c r="K4896" s="12"/>
      <c r="L4896" s="12"/>
      <c r="M4896" s="13"/>
      <c r="N4896" s="14"/>
      <c r="O4896" s="18" t="e">
        <f t="shared" ca="1" si="264"/>
        <v>#VALUE!</v>
      </c>
      <c r="P4896" s="80"/>
      <c r="Q4896" s="80"/>
      <c r="R4896" s="80"/>
      <c r="S4896" s="80"/>
    </row>
    <row r="4897" spans="1:19">
      <c r="A4897" s="7">
        <v>4995</v>
      </c>
      <c r="B4897" s="194" t="s">
        <v>13330</v>
      </c>
      <c r="C4897" s="12" t="s">
        <v>10393</v>
      </c>
      <c r="D4897" s="7" t="str">
        <f t="shared" si="262"/>
        <v>中远箱</v>
      </c>
      <c r="E4897" s="12" t="s">
        <v>17174</v>
      </c>
      <c r="F4897" s="81" t="str">
        <f>IF(ISNONTEXT(B4896),"","请输入日期")</f>
        <v>请输入日期</v>
      </c>
      <c r="G4897" s="80" t="s">
        <v>4342</v>
      </c>
      <c r="H4897" s="7" t="s">
        <v>9198</v>
      </c>
      <c r="I4897" s="24"/>
      <c r="J4897" s="27"/>
      <c r="K4897" s="12"/>
      <c r="L4897" s="12"/>
      <c r="M4897" s="13"/>
      <c r="N4897" s="14"/>
      <c r="O4897" s="18" t="e">
        <f t="shared" ca="1" si="264"/>
        <v>#VALUE!</v>
      </c>
      <c r="P4897" s="80"/>
      <c r="Q4897" s="80"/>
      <c r="R4897" s="80"/>
      <c r="S4897" s="80"/>
    </row>
    <row r="4898" spans="1:19">
      <c r="A4898" s="7">
        <v>4996</v>
      </c>
      <c r="B4898" s="229" t="s">
        <v>14555</v>
      </c>
      <c r="C4898" s="50" t="s">
        <v>10393</v>
      </c>
      <c r="D4898" s="48" t="str">
        <f t="shared" si="262"/>
        <v>中远箱</v>
      </c>
      <c r="E4898" s="50" t="s">
        <v>17174</v>
      </c>
      <c r="F4898" s="81">
        <v>41781</v>
      </c>
      <c r="G4898" s="162" t="s">
        <v>16186</v>
      </c>
      <c r="H4898" s="7" t="s">
        <v>9198</v>
      </c>
      <c r="I4898" s="24">
        <v>41782</v>
      </c>
      <c r="J4898" s="27"/>
      <c r="K4898" s="12" t="s">
        <v>5796</v>
      </c>
      <c r="L4898" s="12"/>
      <c r="M4898" s="13"/>
      <c r="N4898" s="14"/>
      <c r="O4898" s="18" t="str">
        <f t="shared" ca="1" si="264"/>
        <v>18天</v>
      </c>
      <c r="P4898" s="80">
        <v>190</v>
      </c>
      <c r="Q4898" s="80">
        <v>9140102</v>
      </c>
      <c r="R4898" s="80">
        <v>100</v>
      </c>
      <c r="S4898" s="80">
        <v>9140102</v>
      </c>
    </row>
    <row r="4899" spans="1:19">
      <c r="A4899" s="7">
        <v>4997</v>
      </c>
      <c r="B4899" s="229" t="s">
        <v>14556</v>
      </c>
      <c r="C4899" s="50" t="s">
        <v>10393</v>
      </c>
      <c r="D4899" s="48" t="str">
        <f t="shared" si="262"/>
        <v>中远箱</v>
      </c>
      <c r="E4899" s="50" t="s">
        <v>17174</v>
      </c>
      <c r="F4899" s="81">
        <v>41781</v>
      </c>
      <c r="G4899" s="162" t="s">
        <v>16186</v>
      </c>
      <c r="H4899" s="7" t="s">
        <v>9198</v>
      </c>
      <c r="I4899" s="24">
        <v>41782</v>
      </c>
      <c r="J4899" s="27"/>
      <c r="K4899" s="12" t="s">
        <v>5796</v>
      </c>
      <c r="L4899" s="12"/>
      <c r="M4899" s="13"/>
      <c r="N4899" s="14"/>
      <c r="O4899" s="18" t="str">
        <f t="shared" ca="1" si="264"/>
        <v>18天</v>
      </c>
      <c r="P4899" s="80">
        <v>190</v>
      </c>
      <c r="Q4899" s="80">
        <v>9140102</v>
      </c>
      <c r="R4899" s="80">
        <v>100</v>
      </c>
      <c r="S4899" s="80">
        <v>9140102</v>
      </c>
    </row>
    <row r="4900" spans="1:19">
      <c r="A4900" s="7">
        <v>4998</v>
      </c>
      <c r="B4900" s="194" t="s">
        <v>16206</v>
      </c>
      <c r="C4900" s="12" t="s">
        <v>10393</v>
      </c>
      <c r="D4900" s="7" t="str">
        <f t="shared" si="262"/>
        <v>中远箱</v>
      </c>
      <c r="E4900" s="12" t="s">
        <v>17174</v>
      </c>
      <c r="F4900" s="81" t="str">
        <f>IF(ISNONTEXT(B4899),"","请输入日期")</f>
        <v>请输入日期</v>
      </c>
      <c r="G4900" s="80" t="s">
        <v>4342</v>
      </c>
      <c r="H4900" s="7" t="s">
        <v>9198</v>
      </c>
      <c r="I4900" s="24"/>
      <c r="J4900" s="27"/>
      <c r="K4900" s="12"/>
      <c r="L4900" s="12"/>
      <c r="M4900" s="13"/>
      <c r="N4900" s="14"/>
      <c r="O4900" s="18" t="e">
        <f t="shared" ca="1" si="264"/>
        <v>#VALUE!</v>
      </c>
      <c r="P4900" s="80"/>
      <c r="Q4900" s="80"/>
      <c r="R4900" s="80"/>
      <c r="S4900" s="80"/>
    </row>
    <row r="4901" spans="1:19">
      <c r="A4901" s="7">
        <v>4999</v>
      </c>
      <c r="B4901" s="194" t="s">
        <v>16207</v>
      </c>
      <c r="C4901" s="12" t="s">
        <v>10393</v>
      </c>
      <c r="D4901" s="7" t="str">
        <f t="shared" si="262"/>
        <v>中远箱</v>
      </c>
      <c r="E4901" s="12" t="s">
        <v>17174</v>
      </c>
      <c r="F4901" s="81" t="str">
        <f>IF(ISNONTEXT(B4900),"","请输入日期")</f>
        <v>请输入日期</v>
      </c>
      <c r="G4901" s="80" t="s">
        <v>4342</v>
      </c>
      <c r="H4901" s="7" t="s">
        <v>9198</v>
      </c>
      <c r="I4901" s="24"/>
      <c r="J4901" s="27"/>
      <c r="K4901" s="12"/>
      <c r="L4901" s="12"/>
      <c r="M4901" s="13"/>
      <c r="N4901" s="14"/>
      <c r="O4901" s="18" t="e">
        <f t="shared" ca="1" si="264"/>
        <v>#VALUE!</v>
      </c>
      <c r="P4901" s="80"/>
      <c r="Q4901" s="80"/>
      <c r="R4901" s="80"/>
      <c r="S4901" s="80"/>
    </row>
    <row r="4902" spans="1:19">
      <c r="A4902" s="7">
        <v>5000</v>
      </c>
      <c r="B4902" s="229" t="s">
        <v>14559</v>
      </c>
      <c r="C4902" s="50" t="s">
        <v>10393</v>
      </c>
      <c r="D4902" s="48" t="str">
        <f t="shared" si="262"/>
        <v>中远箱</v>
      </c>
      <c r="E4902" s="50" t="s">
        <v>17174</v>
      </c>
      <c r="F4902" s="81">
        <v>41781</v>
      </c>
      <c r="G4902" s="162" t="s">
        <v>16186</v>
      </c>
      <c r="H4902" s="7" t="s">
        <v>9198</v>
      </c>
      <c r="I4902" s="24">
        <v>41782</v>
      </c>
      <c r="J4902" s="27"/>
      <c r="K4902" s="12" t="s">
        <v>10395</v>
      </c>
      <c r="L4902" s="12"/>
      <c r="M4902" s="13"/>
      <c r="N4902" s="14"/>
      <c r="O4902" s="18" t="str">
        <f t="shared" ca="1" si="264"/>
        <v>18天</v>
      </c>
      <c r="P4902" s="80">
        <v>190</v>
      </c>
      <c r="Q4902" s="80">
        <v>9140102</v>
      </c>
      <c r="R4902" s="80">
        <v>100</v>
      </c>
      <c r="S4902" s="80">
        <v>9140102</v>
      </c>
    </row>
    <row r="4903" spans="1:19">
      <c r="A4903" s="7">
        <v>5001</v>
      </c>
      <c r="B4903" s="194" t="s">
        <v>16208</v>
      </c>
      <c r="C4903" s="12" t="s">
        <v>10393</v>
      </c>
      <c r="D4903" s="7" t="str">
        <f t="shared" si="262"/>
        <v>中远箱</v>
      </c>
      <c r="E4903" s="12" t="s">
        <v>17174</v>
      </c>
      <c r="F4903" s="81" t="str">
        <f>IF(ISNONTEXT(B4902),"","请输入日期")</f>
        <v>请输入日期</v>
      </c>
      <c r="G4903" s="80" t="s">
        <v>4342</v>
      </c>
      <c r="H4903" s="7" t="s">
        <v>9198</v>
      </c>
      <c r="I4903" s="24"/>
      <c r="J4903" s="27"/>
      <c r="K4903" s="12"/>
      <c r="L4903" s="12"/>
      <c r="M4903" s="13"/>
      <c r="N4903" s="14"/>
      <c r="O4903" s="18" t="e">
        <f t="shared" ca="1" si="264"/>
        <v>#VALUE!</v>
      </c>
      <c r="P4903" s="80"/>
      <c r="Q4903" s="80"/>
      <c r="R4903" s="80"/>
      <c r="S4903" s="80"/>
    </row>
    <row r="4904" spans="1:19">
      <c r="A4904" s="7">
        <v>5002</v>
      </c>
      <c r="B4904" s="229" t="s">
        <v>14561</v>
      </c>
      <c r="C4904" s="50" t="s">
        <v>10393</v>
      </c>
      <c r="D4904" s="48" t="str">
        <f t="shared" si="262"/>
        <v>中远箱</v>
      </c>
      <c r="E4904" s="50" t="s">
        <v>15481</v>
      </c>
      <c r="F4904" s="81">
        <v>41782</v>
      </c>
      <c r="G4904" s="162" t="s">
        <v>16186</v>
      </c>
      <c r="H4904" s="7" t="s">
        <v>9198</v>
      </c>
      <c r="I4904" s="24">
        <v>41784</v>
      </c>
      <c r="J4904" s="27"/>
      <c r="K4904" s="12" t="s">
        <v>504</v>
      </c>
      <c r="L4904" s="12"/>
      <c r="M4904" s="13"/>
      <c r="N4904" s="14"/>
      <c r="O4904" s="18" t="str">
        <f t="shared" ca="1" si="264"/>
        <v>17天</v>
      </c>
      <c r="P4904" s="80">
        <v>190</v>
      </c>
      <c r="Q4904" s="80">
        <v>9140102</v>
      </c>
      <c r="R4904" s="80"/>
      <c r="S4904" s="80"/>
    </row>
    <row r="4905" spans="1:19">
      <c r="A4905" s="7">
        <v>5003</v>
      </c>
      <c r="B4905" s="229" t="s">
        <v>14562</v>
      </c>
      <c r="C4905" s="50" t="s">
        <v>10393</v>
      </c>
      <c r="D4905" s="48" t="str">
        <f t="shared" si="262"/>
        <v>中远箱</v>
      </c>
      <c r="E4905" s="50" t="s">
        <v>15481</v>
      </c>
      <c r="F4905" s="81">
        <v>41782</v>
      </c>
      <c r="G4905" s="162" t="s">
        <v>16186</v>
      </c>
      <c r="H4905" s="7" t="s">
        <v>9198</v>
      </c>
      <c r="I4905" s="24">
        <v>41784</v>
      </c>
      <c r="J4905" s="27"/>
      <c r="K4905" s="12" t="s">
        <v>504</v>
      </c>
      <c r="L4905" s="12"/>
      <c r="M4905" s="13"/>
      <c r="N4905" s="14"/>
      <c r="O4905" s="18" t="str">
        <f t="shared" ca="1" si="264"/>
        <v>17天</v>
      </c>
      <c r="P4905" s="80">
        <v>190</v>
      </c>
      <c r="Q4905" s="80">
        <v>9140102</v>
      </c>
      <c r="R4905" s="80"/>
      <c r="S4905" s="80"/>
    </row>
    <row r="4906" spans="1:19">
      <c r="A4906" s="7">
        <v>5004</v>
      </c>
      <c r="B4906" s="194" t="s">
        <v>16209</v>
      </c>
      <c r="C4906" s="12" t="s">
        <v>10393</v>
      </c>
      <c r="D4906" s="7" t="str">
        <f t="shared" si="262"/>
        <v>中远箱</v>
      </c>
      <c r="E4906" s="12" t="s">
        <v>17174</v>
      </c>
      <c r="F4906" s="81" t="str">
        <f t="shared" ref="F4906:F4911" si="265">IF(ISNONTEXT(B4905),"","请输入日期")</f>
        <v>请输入日期</v>
      </c>
      <c r="G4906" s="80" t="s">
        <v>4342</v>
      </c>
      <c r="H4906" s="7" t="s">
        <v>9198</v>
      </c>
      <c r="I4906" s="24"/>
      <c r="J4906" s="27"/>
      <c r="K4906" s="12"/>
      <c r="L4906" s="12"/>
      <c r="M4906" s="13"/>
      <c r="N4906" s="14"/>
      <c r="O4906" s="18" t="e">
        <f t="shared" ca="1" si="264"/>
        <v>#VALUE!</v>
      </c>
      <c r="P4906" s="80"/>
      <c r="Q4906" s="80"/>
      <c r="R4906" s="80"/>
      <c r="S4906" s="80"/>
    </row>
    <row r="4907" spans="1:19">
      <c r="A4907" s="7">
        <v>5005</v>
      </c>
      <c r="B4907" s="194" t="s">
        <v>16210</v>
      </c>
      <c r="C4907" s="12" t="s">
        <v>10393</v>
      </c>
      <c r="D4907" s="7" t="str">
        <f t="shared" si="262"/>
        <v>中远箱</v>
      </c>
      <c r="E4907" s="12" t="s">
        <v>17174</v>
      </c>
      <c r="F4907" s="81" t="str">
        <f t="shared" si="265"/>
        <v>请输入日期</v>
      </c>
      <c r="G4907" s="80" t="s">
        <v>4342</v>
      </c>
      <c r="H4907" s="7" t="s">
        <v>9198</v>
      </c>
      <c r="I4907" s="24"/>
      <c r="J4907" s="27"/>
      <c r="K4907" s="12"/>
      <c r="L4907" s="12"/>
      <c r="M4907" s="13"/>
      <c r="N4907" s="14"/>
      <c r="O4907" s="18" t="e">
        <f t="shared" ca="1" si="264"/>
        <v>#VALUE!</v>
      </c>
      <c r="P4907" s="80"/>
      <c r="Q4907" s="80"/>
      <c r="R4907" s="80"/>
      <c r="S4907" s="80"/>
    </row>
    <row r="4908" spans="1:19">
      <c r="A4908" s="7">
        <v>5006</v>
      </c>
      <c r="B4908" s="194" t="s">
        <v>16211</v>
      </c>
      <c r="C4908" s="12" t="s">
        <v>10393</v>
      </c>
      <c r="D4908" s="7" t="str">
        <f t="shared" si="262"/>
        <v>中远箱</v>
      </c>
      <c r="E4908" s="12" t="s">
        <v>17174</v>
      </c>
      <c r="F4908" s="81" t="str">
        <f t="shared" si="265"/>
        <v>请输入日期</v>
      </c>
      <c r="G4908" s="80" t="s">
        <v>4342</v>
      </c>
      <c r="H4908" s="7" t="s">
        <v>9198</v>
      </c>
      <c r="I4908" s="24"/>
      <c r="J4908" s="27"/>
      <c r="K4908" s="12"/>
      <c r="L4908" s="12"/>
      <c r="M4908" s="13"/>
      <c r="N4908" s="14"/>
      <c r="O4908" s="18" t="e">
        <f t="shared" ca="1" si="264"/>
        <v>#VALUE!</v>
      </c>
      <c r="P4908" s="80"/>
      <c r="Q4908" s="80"/>
      <c r="R4908" s="80"/>
      <c r="S4908" s="80"/>
    </row>
    <row r="4909" spans="1:19">
      <c r="A4909" s="7">
        <v>5007</v>
      </c>
      <c r="B4909" s="194" t="s">
        <v>16212</v>
      </c>
      <c r="C4909" s="12" t="s">
        <v>10393</v>
      </c>
      <c r="D4909" s="7" t="str">
        <f t="shared" si="262"/>
        <v>中远箱</v>
      </c>
      <c r="E4909" s="12" t="s">
        <v>17174</v>
      </c>
      <c r="F4909" s="81" t="str">
        <f t="shared" si="265"/>
        <v>请输入日期</v>
      </c>
      <c r="G4909" s="80" t="s">
        <v>4342</v>
      </c>
      <c r="H4909" s="7" t="s">
        <v>9198</v>
      </c>
      <c r="I4909" s="24"/>
      <c r="J4909" s="27"/>
      <c r="K4909" s="12"/>
      <c r="L4909" s="12"/>
      <c r="M4909" s="13"/>
      <c r="N4909" s="14"/>
      <c r="O4909" s="18" t="e">
        <f t="shared" ca="1" si="264"/>
        <v>#VALUE!</v>
      </c>
      <c r="P4909" s="80"/>
      <c r="Q4909" s="80"/>
      <c r="R4909" s="80"/>
      <c r="S4909" s="80"/>
    </row>
    <row r="4910" spans="1:19">
      <c r="A4910" s="7">
        <v>5008</v>
      </c>
      <c r="B4910" s="194" t="s">
        <v>16213</v>
      </c>
      <c r="C4910" s="12" t="s">
        <v>10393</v>
      </c>
      <c r="D4910" s="7" t="str">
        <f t="shared" si="262"/>
        <v>中远箱</v>
      </c>
      <c r="E4910" s="12" t="s">
        <v>17174</v>
      </c>
      <c r="F4910" s="81" t="str">
        <f t="shared" si="265"/>
        <v>请输入日期</v>
      </c>
      <c r="G4910" s="80" t="s">
        <v>4342</v>
      </c>
      <c r="H4910" s="7" t="s">
        <v>9198</v>
      </c>
      <c r="I4910" s="24"/>
      <c r="J4910" s="27"/>
      <c r="K4910" s="12"/>
      <c r="L4910" s="12"/>
      <c r="M4910" s="13"/>
      <c r="N4910" s="14"/>
      <c r="O4910" s="18" t="e">
        <f t="shared" ca="1" si="264"/>
        <v>#VALUE!</v>
      </c>
      <c r="P4910" s="80"/>
      <c r="Q4910" s="80"/>
      <c r="R4910" s="80"/>
      <c r="S4910" s="80"/>
    </row>
    <row r="4911" spans="1:19">
      <c r="A4911" s="7">
        <v>5009</v>
      </c>
      <c r="B4911" s="194" t="s">
        <v>16214</v>
      </c>
      <c r="C4911" s="12" t="s">
        <v>10393</v>
      </c>
      <c r="D4911" s="7" t="str">
        <f t="shared" si="262"/>
        <v>中远箱</v>
      </c>
      <c r="E4911" s="12" t="s">
        <v>17174</v>
      </c>
      <c r="F4911" s="81" t="str">
        <f t="shared" si="265"/>
        <v>请输入日期</v>
      </c>
      <c r="G4911" s="80" t="s">
        <v>4342</v>
      </c>
      <c r="H4911" s="7" t="s">
        <v>9198</v>
      </c>
      <c r="I4911" s="24"/>
      <c r="J4911" s="27"/>
      <c r="K4911" s="12"/>
      <c r="L4911" s="12"/>
      <c r="M4911" s="13"/>
      <c r="N4911" s="14"/>
      <c r="O4911" s="18" t="e">
        <f t="shared" ca="1" si="264"/>
        <v>#VALUE!</v>
      </c>
      <c r="P4911" s="80"/>
      <c r="Q4911" s="80"/>
      <c r="R4911" s="80"/>
      <c r="S4911" s="80"/>
    </row>
    <row r="4912" spans="1:19">
      <c r="A4912" s="7">
        <v>5010</v>
      </c>
      <c r="B4912" s="194" t="s">
        <v>16215</v>
      </c>
      <c r="C4912" s="12" t="s">
        <v>10393</v>
      </c>
      <c r="D4912" s="7" t="str">
        <f t="shared" si="262"/>
        <v>中远箱</v>
      </c>
      <c r="E4912" s="12" t="s">
        <v>15481</v>
      </c>
      <c r="F4912" s="81">
        <v>41771</v>
      </c>
      <c r="G4912" s="80" t="s">
        <v>4342</v>
      </c>
      <c r="H4912" s="7" t="s">
        <v>9198</v>
      </c>
      <c r="I4912" s="24">
        <v>41793</v>
      </c>
      <c r="J4912" s="27"/>
      <c r="K4912" s="12" t="s">
        <v>378</v>
      </c>
      <c r="L4912" s="12"/>
      <c r="M4912" s="13"/>
      <c r="N4912" s="14"/>
      <c r="O4912" s="18" t="str">
        <f t="shared" ca="1" si="264"/>
        <v>28天</v>
      </c>
      <c r="P4912" s="80"/>
      <c r="Q4912" s="80"/>
      <c r="R4912" s="80"/>
      <c r="S4912" s="80"/>
    </row>
    <row r="4913" spans="1:19">
      <c r="A4913" s="7">
        <v>5011</v>
      </c>
      <c r="B4913" s="229" t="s">
        <v>14803</v>
      </c>
      <c r="C4913" s="50" t="s">
        <v>10393</v>
      </c>
      <c r="D4913" s="48" t="str">
        <f t="shared" si="262"/>
        <v>中远箱</v>
      </c>
      <c r="E4913" s="50" t="s">
        <v>17174</v>
      </c>
      <c r="F4913" s="81">
        <v>41788</v>
      </c>
      <c r="G4913" s="80" t="s">
        <v>14604</v>
      </c>
      <c r="H4913" s="7" t="s">
        <v>9198</v>
      </c>
      <c r="I4913" s="24">
        <v>41787</v>
      </c>
      <c r="J4913" s="27"/>
      <c r="K4913" s="12" t="s">
        <v>13464</v>
      </c>
      <c r="L4913" s="12"/>
      <c r="M4913" s="13"/>
      <c r="N4913" s="14"/>
      <c r="O4913" s="18" t="str">
        <f t="shared" ca="1" si="264"/>
        <v>11天</v>
      </c>
      <c r="P4913" s="80"/>
      <c r="Q4913" s="80"/>
      <c r="R4913" s="80"/>
      <c r="S4913" s="80"/>
    </row>
    <row r="4914" spans="1:19">
      <c r="A4914" s="7">
        <v>5012</v>
      </c>
      <c r="B4914" s="229" t="s">
        <v>505</v>
      </c>
      <c r="C4914" s="50" t="s">
        <v>10393</v>
      </c>
      <c r="D4914" s="48" t="str">
        <f t="shared" si="262"/>
        <v>中远箱</v>
      </c>
      <c r="E4914" s="50" t="s">
        <v>17174</v>
      </c>
      <c r="F4914" s="81">
        <v>41785</v>
      </c>
      <c r="G4914" s="80" t="s">
        <v>14604</v>
      </c>
      <c r="H4914" s="7" t="s">
        <v>9198</v>
      </c>
      <c r="I4914" s="24">
        <v>41787</v>
      </c>
      <c r="J4914" s="27"/>
      <c r="K4914" s="12" t="s">
        <v>13464</v>
      </c>
      <c r="L4914" s="12"/>
      <c r="M4914" s="13"/>
      <c r="N4914" s="14"/>
      <c r="O4914" s="18" t="str">
        <f t="shared" ca="1" si="264"/>
        <v>14天</v>
      </c>
      <c r="P4914" s="80"/>
      <c r="Q4914" s="80"/>
      <c r="R4914" s="80"/>
      <c r="S4914" s="80"/>
    </row>
    <row r="4915" spans="1:19">
      <c r="A4915" s="7">
        <v>5013</v>
      </c>
      <c r="B4915" s="194" t="s">
        <v>508</v>
      </c>
      <c r="C4915" s="12" t="s">
        <v>10393</v>
      </c>
      <c r="D4915" s="7" t="str">
        <f t="shared" si="262"/>
        <v>中远箱</v>
      </c>
      <c r="E4915" s="12" t="s">
        <v>15481</v>
      </c>
      <c r="F4915" s="81">
        <v>41786</v>
      </c>
      <c r="G4915" s="80" t="s">
        <v>14604</v>
      </c>
      <c r="H4915" s="7" t="s">
        <v>9198</v>
      </c>
      <c r="I4915" s="24"/>
      <c r="J4915" s="27"/>
      <c r="K4915" s="12"/>
      <c r="L4915" s="12"/>
      <c r="M4915" s="13"/>
      <c r="N4915" s="14"/>
      <c r="O4915" s="18" t="str">
        <f t="shared" ca="1" si="264"/>
        <v>13天</v>
      </c>
      <c r="P4915" s="80"/>
      <c r="Q4915" s="80"/>
      <c r="R4915" s="80"/>
      <c r="S4915" s="80"/>
    </row>
    <row r="4916" spans="1:19">
      <c r="A4916" s="7">
        <v>5014</v>
      </c>
      <c r="B4916" s="194" t="s">
        <v>1756</v>
      </c>
      <c r="C4916" s="12" t="s">
        <v>10393</v>
      </c>
      <c r="D4916" s="7" t="str">
        <f t="shared" si="262"/>
        <v>中远箱</v>
      </c>
      <c r="E4916" s="12" t="s">
        <v>15481</v>
      </c>
      <c r="F4916" s="81">
        <v>41780</v>
      </c>
      <c r="G4916" s="80" t="s">
        <v>14604</v>
      </c>
      <c r="H4916" s="7" t="s">
        <v>9198</v>
      </c>
      <c r="I4916" s="24">
        <v>41784</v>
      </c>
      <c r="J4916" s="27"/>
      <c r="K4916" s="12" t="s">
        <v>504</v>
      </c>
      <c r="L4916" s="12"/>
      <c r="M4916" s="13"/>
      <c r="N4916" s="14"/>
      <c r="O4916" s="18" t="str">
        <f t="shared" ca="1" si="264"/>
        <v>19天</v>
      </c>
      <c r="P4916" s="80"/>
      <c r="Q4916" s="80"/>
      <c r="R4916" s="80"/>
      <c r="S4916" s="80"/>
    </row>
    <row r="4917" spans="1:19">
      <c r="A4917" s="7">
        <v>5015</v>
      </c>
      <c r="B4917" s="194" t="s">
        <v>1757</v>
      </c>
      <c r="C4917" s="12" t="s">
        <v>10393</v>
      </c>
      <c r="D4917" s="7" t="str">
        <f t="shared" si="262"/>
        <v>中远箱</v>
      </c>
      <c r="E4917" s="12" t="s">
        <v>15481</v>
      </c>
      <c r="F4917" s="81">
        <v>41780</v>
      </c>
      <c r="G4917" s="80" t="s">
        <v>14604</v>
      </c>
      <c r="H4917" s="7" t="s">
        <v>9198</v>
      </c>
      <c r="I4917" s="24">
        <v>41783</v>
      </c>
      <c r="J4917" s="27"/>
      <c r="K4917" s="12" t="s">
        <v>5796</v>
      </c>
      <c r="L4917" s="12"/>
      <c r="M4917" s="13"/>
      <c r="N4917" s="14"/>
      <c r="O4917" s="18" t="str">
        <f t="shared" ca="1" si="264"/>
        <v>19天</v>
      </c>
      <c r="P4917" s="80"/>
      <c r="Q4917" s="80"/>
      <c r="R4917" s="80">
        <v>100</v>
      </c>
      <c r="S4917" s="80">
        <v>9140102</v>
      </c>
    </row>
    <row r="4918" spans="1:19">
      <c r="A4918" s="7">
        <v>5016</v>
      </c>
      <c r="B4918" s="194" t="s">
        <v>391</v>
      </c>
      <c r="C4918" s="12" t="s">
        <v>10393</v>
      </c>
      <c r="D4918" s="7" t="str">
        <f t="shared" si="262"/>
        <v>中远箱</v>
      </c>
      <c r="E4918" s="12" t="s">
        <v>17174</v>
      </c>
      <c r="F4918" s="81" t="str">
        <f>IF(ISNONTEXT(B4915),"","请输入日期")</f>
        <v>请输入日期</v>
      </c>
      <c r="G4918" s="80" t="s">
        <v>4342</v>
      </c>
      <c r="H4918" s="7" t="s">
        <v>9198</v>
      </c>
      <c r="I4918" s="24"/>
      <c r="J4918" s="27"/>
      <c r="K4918" s="12"/>
      <c r="L4918" s="12"/>
      <c r="M4918" s="13"/>
      <c r="N4918" s="14"/>
      <c r="O4918" s="18" t="e">
        <f t="shared" ca="1" si="264"/>
        <v>#VALUE!</v>
      </c>
      <c r="P4918" s="80"/>
      <c r="Q4918" s="80"/>
      <c r="R4918" s="80"/>
      <c r="S4918" s="80"/>
    </row>
    <row r="4919" spans="1:19">
      <c r="A4919" s="7">
        <v>5017</v>
      </c>
      <c r="B4919" s="194" t="s">
        <v>1759</v>
      </c>
      <c r="C4919" s="12" t="s">
        <v>10393</v>
      </c>
      <c r="D4919" s="7" t="str">
        <f t="shared" si="262"/>
        <v>中远箱</v>
      </c>
      <c r="E4919" s="12" t="s">
        <v>17174</v>
      </c>
      <c r="F4919" s="81">
        <v>41781</v>
      </c>
      <c r="G4919" s="80" t="s">
        <v>14604</v>
      </c>
      <c r="H4919" s="7" t="s">
        <v>9198</v>
      </c>
      <c r="I4919" s="24">
        <v>41782</v>
      </c>
      <c r="J4919" s="27"/>
      <c r="K4919" s="12" t="s">
        <v>16227</v>
      </c>
      <c r="L4919" s="12"/>
      <c r="M4919" s="13"/>
      <c r="N4919" s="14"/>
      <c r="O4919" s="18" t="str">
        <f t="shared" ca="1" si="264"/>
        <v>18天</v>
      </c>
      <c r="P4919" s="80"/>
      <c r="Q4919" s="80"/>
      <c r="R4919" s="80"/>
      <c r="S4919" s="80"/>
    </row>
    <row r="4920" spans="1:19">
      <c r="A4920" s="7">
        <v>5018</v>
      </c>
      <c r="B4920" s="194" t="s">
        <v>392</v>
      </c>
      <c r="C4920" s="12" t="s">
        <v>10393</v>
      </c>
      <c r="D4920" s="7" t="str">
        <f t="shared" si="262"/>
        <v>中远箱</v>
      </c>
      <c r="E4920" s="12" t="s">
        <v>17174</v>
      </c>
      <c r="F4920" s="81" t="str">
        <f t="shared" ref="F4920:F4927" si="266">IF(ISNONTEXT(B4919),"","请输入日期")</f>
        <v>请输入日期</v>
      </c>
      <c r="G4920" s="80" t="s">
        <v>4342</v>
      </c>
      <c r="H4920" s="7" t="s">
        <v>9198</v>
      </c>
      <c r="I4920" s="24"/>
      <c r="J4920" s="27"/>
      <c r="K4920" s="12"/>
      <c r="L4920" s="12"/>
      <c r="M4920" s="13"/>
      <c r="N4920" s="14"/>
      <c r="O4920" s="18" t="e">
        <f t="shared" ca="1" si="264"/>
        <v>#VALUE!</v>
      </c>
      <c r="P4920" s="80"/>
      <c r="Q4920" s="80"/>
      <c r="R4920" s="80"/>
      <c r="S4920" s="80"/>
    </row>
    <row r="4921" spans="1:19">
      <c r="A4921" s="7">
        <v>5019</v>
      </c>
      <c r="B4921" s="194" t="s">
        <v>393</v>
      </c>
      <c r="C4921" s="12" t="s">
        <v>10393</v>
      </c>
      <c r="D4921" s="7" t="str">
        <f t="shared" si="262"/>
        <v>中远箱</v>
      </c>
      <c r="E4921" s="12" t="s">
        <v>17174</v>
      </c>
      <c r="F4921" s="81" t="str">
        <f t="shared" si="266"/>
        <v>请输入日期</v>
      </c>
      <c r="G4921" s="80" t="s">
        <v>4342</v>
      </c>
      <c r="H4921" s="7" t="s">
        <v>9198</v>
      </c>
      <c r="I4921" s="24"/>
      <c r="J4921" s="27"/>
      <c r="K4921" s="12"/>
      <c r="L4921" s="12"/>
      <c r="M4921" s="13"/>
      <c r="N4921" s="14"/>
      <c r="O4921" s="18" t="e">
        <f t="shared" ca="1" si="264"/>
        <v>#VALUE!</v>
      </c>
      <c r="P4921" s="80"/>
      <c r="Q4921" s="80"/>
      <c r="R4921" s="80"/>
      <c r="S4921" s="80"/>
    </row>
    <row r="4922" spans="1:19">
      <c r="A4922" s="7">
        <v>5020</v>
      </c>
      <c r="B4922" s="194" t="s">
        <v>394</v>
      </c>
      <c r="C4922" s="12" t="s">
        <v>10393</v>
      </c>
      <c r="D4922" s="7" t="str">
        <f t="shared" si="262"/>
        <v>中远箱</v>
      </c>
      <c r="E4922" s="12" t="s">
        <v>17174</v>
      </c>
      <c r="F4922" s="81" t="str">
        <f t="shared" si="266"/>
        <v>请输入日期</v>
      </c>
      <c r="G4922" s="80" t="s">
        <v>4342</v>
      </c>
      <c r="H4922" s="7" t="s">
        <v>9198</v>
      </c>
      <c r="I4922" s="24"/>
      <c r="J4922" s="27"/>
      <c r="K4922" s="12"/>
      <c r="L4922" s="12"/>
      <c r="M4922" s="13"/>
      <c r="N4922" s="14"/>
      <c r="O4922" s="18" t="e">
        <f t="shared" ca="1" si="264"/>
        <v>#VALUE!</v>
      </c>
      <c r="P4922" s="80"/>
      <c r="Q4922" s="80"/>
      <c r="R4922" s="80"/>
      <c r="S4922" s="80"/>
    </row>
    <row r="4923" spans="1:19">
      <c r="A4923" s="7">
        <v>5021</v>
      </c>
      <c r="B4923" s="194" t="s">
        <v>395</v>
      </c>
      <c r="C4923" s="12" t="s">
        <v>10393</v>
      </c>
      <c r="D4923" s="7" t="str">
        <f t="shared" si="262"/>
        <v>中远箱</v>
      </c>
      <c r="E4923" s="12" t="s">
        <v>17174</v>
      </c>
      <c r="F4923" s="81" t="str">
        <f t="shared" si="266"/>
        <v>请输入日期</v>
      </c>
      <c r="G4923" s="80" t="s">
        <v>4342</v>
      </c>
      <c r="H4923" s="7" t="s">
        <v>9198</v>
      </c>
      <c r="I4923" s="24"/>
      <c r="J4923" s="27"/>
      <c r="K4923" s="12"/>
      <c r="L4923" s="12"/>
      <c r="M4923" s="13"/>
      <c r="N4923" s="14"/>
      <c r="O4923" s="18" t="e">
        <f t="shared" ca="1" si="264"/>
        <v>#VALUE!</v>
      </c>
      <c r="P4923" s="80"/>
      <c r="Q4923" s="80"/>
      <c r="R4923" s="80"/>
      <c r="S4923" s="80"/>
    </row>
    <row r="4924" spans="1:19">
      <c r="A4924" s="7">
        <v>5022</v>
      </c>
      <c r="B4924" s="194" t="s">
        <v>396</v>
      </c>
      <c r="C4924" s="12" t="s">
        <v>10393</v>
      </c>
      <c r="D4924" s="7" t="str">
        <f t="shared" si="262"/>
        <v>中远箱</v>
      </c>
      <c r="E4924" s="12" t="s">
        <v>17174</v>
      </c>
      <c r="F4924" s="81" t="str">
        <f t="shared" si="266"/>
        <v>请输入日期</v>
      </c>
      <c r="G4924" s="80" t="s">
        <v>4342</v>
      </c>
      <c r="H4924" s="7" t="s">
        <v>9198</v>
      </c>
      <c r="I4924" s="24"/>
      <c r="J4924" s="27"/>
      <c r="K4924" s="12"/>
      <c r="L4924" s="12"/>
      <c r="M4924" s="13"/>
      <c r="N4924" s="14"/>
      <c r="O4924" s="18" t="e">
        <f t="shared" ca="1" si="264"/>
        <v>#VALUE!</v>
      </c>
      <c r="P4924" s="80"/>
      <c r="Q4924" s="80"/>
      <c r="R4924" s="80"/>
      <c r="S4924" s="80"/>
    </row>
    <row r="4925" spans="1:19">
      <c r="A4925" s="7">
        <v>5023</v>
      </c>
      <c r="B4925" s="194" t="s">
        <v>397</v>
      </c>
      <c r="C4925" s="12" t="s">
        <v>10393</v>
      </c>
      <c r="D4925" s="7" t="str">
        <f t="shared" si="262"/>
        <v>中远箱</v>
      </c>
      <c r="E4925" s="12" t="s">
        <v>17174</v>
      </c>
      <c r="F4925" s="81" t="str">
        <f t="shared" si="266"/>
        <v>请输入日期</v>
      </c>
      <c r="G4925" s="80" t="s">
        <v>4342</v>
      </c>
      <c r="H4925" s="7" t="s">
        <v>9198</v>
      </c>
      <c r="I4925" s="24"/>
      <c r="J4925" s="27"/>
      <c r="K4925" s="12"/>
      <c r="L4925" s="12"/>
      <c r="M4925" s="13"/>
      <c r="N4925" s="14"/>
      <c r="O4925" s="18" t="e">
        <f t="shared" ca="1" si="264"/>
        <v>#VALUE!</v>
      </c>
      <c r="P4925" s="80"/>
      <c r="Q4925" s="80"/>
      <c r="R4925" s="80"/>
      <c r="S4925" s="80"/>
    </row>
    <row r="4926" spans="1:19">
      <c r="A4926" s="7">
        <v>5024</v>
      </c>
      <c r="B4926" s="194" t="s">
        <v>398</v>
      </c>
      <c r="C4926" s="12" t="s">
        <v>10393</v>
      </c>
      <c r="D4926" s="7" t="str">
        <f t="shared" si="262"/>
        <v>中远箱</v>
      </c>
      <c r="E4926" s="12" t="s">
        <v>17174</v>
      </c>
      <c r="F4926" s="81" t="str">
        <f t="shared" si="266"/>
        <v>请输入日期</v>
      </c>
      <c r="G4926" s="80" t="s">
        <v>4342</v>
      </c>
      <c r="H4926" s="7" t="s">
        <v>9198</v>
      </c>
      <c r="I4926" s="24"/>
      <c r="J4926" s="27"/>
      <c r="K4926" s="12"/>
      <c r="L4926" s="12"/>
      <c r="M4926" s="13"/>
      <c r="N4926" s="14"/>
      <c r="O4926" s="18" t="e">
        <f t="shared" ca="1" si="264"/>
        <v>#VALUE!</v>
      </c>
      <c r="P4926" s="80"/>
      <c r="Q4926" s="80"/>
      <c r="R4926" s="80"/>
      <c r="S4926" s="80"/>
    </row>
    <row r="4927" spans="1:19">
      <c r="A4927" s="7">
        <v>5025</v>
      </c>
      <c r="B4927" s="194" t="s">
        <v>10543</v>
      </c>
      <c r="C4927" s="12" t="s">
        <v>10393</v>
      </c>
      <c r="D4927" s="7" t="str">
        <f t="shared" si="262"/>
        <v>中远箱</v>
      </c>
      <c r="E4927" s="12" t="s">
        <v>17174</v>
      </c>
      <c r="F4927" s="81" t="str">
        <f t="shared" si="266"/>
        <v>请输入日期</v>
      </c>
      <c r="G4927" s="80" t="s">
        <v>4342</v>
      </c>
      <c r="H4927" s="7" t="s">
        <v>9198</v>
      </c>
      <c r="I4927" s="24"/>
      <c r="J4927" s="27"/>
      <c r="K4927" s="12"/>
      <c r="L4927" s="12"/>
      <c r="M4927" s="13"/>
      <c r="N4927" s="14"/>
      <c r="O4927" s="18" t="e">
        <f t="shared" ca="1" si="264"/>
        <v>#VALUE!</v>
      </c>
      <c r="P4927" s="80"/>
      <c r="Q4927" s="80"/>
      <c r="R4927" s="80"/>
      <c r="S4927" s="80"/>
    </row>
    <row r="4928" spans="1:19">
      <c r="A4928" s="7">
        <v>5026</v>
      </c>
      <c r="B4928" s="194" t="s">
        <v>1782</v>
      </c>
      <c r="C4928" s="12" t="s">
        <v>3270</v>
      </c>
      <c r="D4928" s="7" t="str">
        <f t="shared" si="262"/>
        <v>中远箱</v>
      </c>
      <c r="E4928" s="12" t="s">
        <v>17174</v>
      </c>
      <c r="F4928" s="81">
        <v>41780</v>
      </c>
      <c r="G4928" s="80" t="s">
        <v>13733</v>
      </c>
      <c r="H4928" s="7" t="s">
        <v>9198</v>
      </c>
      <c r="I4928" s="24">
        <v>41786</v>
      </c>
      <c r="J4928" s="27"/>
      <c r="K4928" s="12" t="s">
        <v>14397</v>
      </c>
      <c r="L4928" s="12"/>
      <c r="M4928" s="13"/>
      <c r="N4928" s="14"/>
      <c r="O4928" s="18" t="str">
        <f t="shared" ca="1" si="264"/>
        <v>19天</v>
      </c>
      <c r="P4928" s="80"/>
      <c r="Q4928" s="80"/>
      <c r="R4928" s="80"/>
      <c r="S4928" s="80"/>
    </row>
    <row r="4929" spans="1:19">
      <c r="A4929" s="7">
        <v>5027</v>
      </c>
      <c r="B4929" s="194" t="s">
        <v>399</v>
      </c>
      <c r="C4929" s="12" t="s">
        <v>10393</v>
      </c>
      <c r="D4929" s="7" t="str">
        <f t="shared" si="262"/>
        <v>中远箱</v>
      </c>
      <c r="E4929" s="12" t="s">
        <v>17174</v>
      </c>
      <c r="F4929" s="81" t="str">
        <f t="shared" ref="F4929:F4960" si="267">IF(ISNONTEXT(B4928),"","请输入日期")</f>
        <v>请输入日期</v>
      </c>
      <c r="G4929" s="80" t="s">
        <v>4342</v>
      </c>
      <c r="H4929" s="7" t="s">
        <v>9198</v>
      </c>
      <c r="I4929" s="24"/>
      <c r="J4929" s="27"/>
      <c r="K4929" s="12"/>
      <c r="L4929" s="12"/>
      <c r="M4929" s="13"/>
      <c r="N4929" s="14"/>
      <c r="O4929" s="18" t="e">
        <f t="shared" ca="1" si="264"/>
        <v>#VALUE!</v>
      </c>
      <c r="P4929" s="80"/>
      <c r="Q4929" s="80"/>
      <c r="R4929" s="80"/>
      <c r="S4929" s="80"/>
    </row>
    <row r="4930" spans="1:19">
      <c r="A4930" s="7">
        <v>5028</v>
      </c>
      <c r="B4930" s="194" t="s">
        <v>400</v>
      </c>
      <c r="C4930" s="12" t="s">
        <v>10393</v>
      </c>
      <c r="D4930" s="7" t="str">
        <f t="shared" ref="D4930:D4941" si="268">IF(B4930="","","中远箱")</f>
        <v>中远箱</v>
      </c>
      <c r="E4930" s="12" t="s">
        <v>17174</v>
      </c>
      <c r="F4930" s="81" t="str">
        <f t="shared" si="267"/>
        <v>请输入日期</v>
      </c>
      <c r="G4930" s="80" t="s">
        <v>4342</v>
      </c>
      <c r="H4930" s="7" t="s">
        <v>9198</v>
      </c>
      <c r="I4930" s="24"/>
      <c r="J4930" s="27"/>
      <c r="K4930" s="12"/>
      <c r="L4930" s="12"/>
      <c r="M4930" s="13"/>
      <c r="N4930" s="14"/>
      <c r="O4930" s="18" t="e">
        <f t="shared" ref="O4930:O4993" ca="1" si="269">IF(ISNONTEXT(J4930),DATEDIF(F4930,TODAY(),"d")&amp;"天","出场")</f>
        <v>#VALUE!</v>
      </c>
      <c r="P4930" s="80"/>
      <c r="Q4930" s="80"/>
      <c r="R4930" s="80"/>
      <c r="S4930" s="80"/>
    </row>
    <row r="4931" spans="1:19">
      <c r="A4931" s="7">
        <v>5029</v>
      </c>
      <c r="B4931" s="194" t="s">
        <v>401</v>
      </c>
      <c r="C4931" s="12" t="s">
        <v>10393</v>
      </c>
      <c r="D4931" s="7" t="str">
        <f t="shared" si="268"/>
        <v>中远箱</v>
      </c>
      <c r="E4931" s="12" t="s">
        <v>17174</v>
      </c>
      <c r="F4931" s="81" t="str">
        <f t="shared" si="267"/>
        <v>请输入日期</v>
      </c>
      <c r="G4931" s="80" t="s">
        <v>4342</v>
      </c>
      <c r="H4931" s="7" t="s">
        <v>9198</v>
      </c>
      <c r="I4931" s="24"/>
      <c r="J4931" s="27"/>
      <c r="K4931" s="12"/>
      <c r="L4931" s="12"/>
      <c r="M4931" s="13"/>
      <c r="N4931" s="14"/>
      <c r="O4931" s="18" t="e">
        <f t="shared" ca="1" si="269"/>
        <v>#VALUE!</v>
      </c>
      <c r="P4931" s="80"/>
      <c r="Q4931" s="80"/>
      <c r="R4931" s="80"/>
      <c r="S4931" s="80"/>
    </row>
    <row r="4932" spans="1:19">
      <c r="A4932" s="7">
        <v>5030</v>
      </c>
      <c r="B4932" s="194" t="s">
        <v>402</v>
      </c>
      <c r="C4932" s="12" t="s">
        <v>10393</v>
      </c>
      <c r="D4932" s="7" t="str">
        <f t="shared" si="268"/>
        <v>中远箱</v>
      </c>
      <c r="E4932" s="12" t="s">
        <v>17174</v>
      </c>
      <c r="F4932" s="81" t="str">
        <f t="shared" si="267"/>
        <v>请输入日期</v>
      </c>
      <c r="G4932" s="80" t="s">
        <v>4342</v>
      </c>
      <c r="H4932" s="7" t="s">
        <v>9198</v>
      </c>
      <c r="I4932" s="24"/>
      <c r="J4932" s="27"/>
      <c r="K4932" s="12"/>
      <c r="L4932" s="12"/>
      <c r="M4932" s="13"/>
      <c r="N4932" s="14"/>
      <c r="O4932" s="18" t="e">
        <f t="shared" ca="1" si="269"/>
        <v>#VALUE!</v>
      </c>
      <c r="P4932" s="80"/>
      <c r="Q4932" s="80"/>
      <c r="R4932" s="80"/>
      <c r="S4932" s="80"/>
    </row>
    <row r="4933" spans="1:19">
      <c r="A4933" s="7">
        <v>5031</v>
      </c>
      <c r="B4933" s="194" t="s">
        <v>403</v>
      </c>
      <c r="C4933" s="12" t="s">
        <v>10393</v>
      </c>
      <c r="D4933" s="7" t="str">
        <f t="shared" si="268"/>
        <v>中远箱</v>
      </c>
      <c r="E4933" s="12" t="s">
        <v>17174</v>
      </c>
      <c r="F4933" s="81" t="str">
        <f t="shared" si="267"/>
        <v>请输入日期</v>
      </c>
      <c r="G4933" s="80" t="s">
        <v>4342</v>
      </c>
      <c r="H4933" s="7" t="s">
        <v>9198</v>
      </c>
      <c r="I4933" s="24"/>
      <c r="J4933" s="27"/>
      <c r="K4933" s="12"/>
      <c r="L4933" s="12"/>
      <c r="M4933" s="13"/>
      <c r="N4933" s="14"/>
      <c r="O4933" s="18" t="e">
        <f t="shared" ca="1" si="269"/>
        <v>#VALUE!</v>
      </c>
      <c r="P4933" s="80"/>
      <c r="Q4933" s="80"/>
      <c r="R4933" s="80"/>
      <c r="S4933" s="80"/>
    </row>
    <row r="4934" spans="1:19">
      <c r="A4934" s="7">
        <v>5032</v>
      </c>
      <c r="B4934" s="194" t="s">
        <v>404</v>
      </c>
      <c r="C4934" s="12" t="s">
        <v>10393</v>
      </c>
      <c r="D4934" s="7" t="str">
        <f t="shared" si="268"/>
        <v>中远箱</v>
      </c>
      <c r="E4934" s="12" t="s">
        <v>17174</v>
      </c>
      <c r="F4934" s="81" t="str">
        <f t="shared" si="267"/>
        <v>请输入日期</v>
      </c>
      <c r="G4934" s="80" t="s">
        <v>4342</v>
      </c>
      <c r="H4934" s="7" t="s">
        <v>9198</v>
      </c>
      <c r="I4934" s="24"/>
      <c r="J4934" s="27"/>
      <c r="K4934" s="12"/>
      <c r="L4934" s="12"/>
      <c r="M4934" s="13"/>
      <c r="N4934" s="14"/>
      <c r="O4934" s="18" t="e">
        <f t="shared" ca="1" si="269"/>
        <v>#VALUE!</v>
      </c>
      <c r="P4934" s="80"/>
      <c r="Q4934" s="80"/>
      <c r="R4934" s="80"/>
      <c r="S4934" s="80"/>
    </row>
    <row r="4935" spans="1:19">
      <c r="A4935" s="7">
        <v>5033</v>
      </c>
      <c r="B4935" s="194" t="s">
        <v>405</v>
      </c>
      <c r="C4935" s="12" t="s">
        <v>10393</v>
      </c>
      <c r="D4935" s="7" t="str">
        <f t="shared" si="268"/>
        <v>中远箱</v>
      </c>
      <c r="E4935" s="12" t="s">
        <v>17174</v>
      </c>
      <c r="F4935" s="81" t="str">
        <f t="shared" si="267"/>
        <v>请输入日期</v>
      </c>
      <c r="G4935" s="80" t="s">
        <v>4342</v>
      </c>
      <c r="H4935" s="7" t="s">
        <v>9198</v>
      </c>
      <c r="I4935" s="24"/>
      <c r="J4935" s="27"/>
      <c r="K4935" s="12"/>
      <c r="L4935" s="12"/>
      <c r="M4935" s="13"/>
      <c r="N4935" s="14"/>
      <c r="O4935" s="18" t="e">
        <f t="shared" ca="1" si="269"/>
        <v>#VALUE!</v>
      </c>
      <c r="P4935" s="80"/>
      <c r="Q4935" s="80"/>
      <c r="R4935" s="80"/>
      <c r="S4935" s="80"/>
    </row>
    <row r="4936" spans="1:19">
      <c r="A4936" s="7">
        <v>5034</v>
      </c>
      <c r="B4936" s="194" t="s">
        <v>406</v>
      </c>
      <c r="C4936" s="12" t="s">
        <v>10393</v>
      </c>
      <c r="D4936" s="7" t="str">
        <f t="shared" si="268"/>
        <v>中远箱</v>
      </c>
      <c r="E4936" s="12" t="s">
        <v>17174</v>
      </c>
      <c r="F4936" s="81" t="str">
        <f t="shared" si="267"/>
        <v>请输入日期</v>
      </c>
      <c r="G4936" s="80" t="s">
        <v>4342</v>
      </c>
      <c r="H4936" s="7" t="s">
        <v>9198</v>
      </c>
      <c r="I4936" s="24"/>
      <c r="J4936" s="27"/>
      <c r="K4936" s="12"/>
      <c r="L4936" s="12"/>
      <c r="M4936" s="13"/>
      <c r="N4936" s="14"/>
      <c r="O4936" s="18" t="e">
        <f t="shared" ca="1" si="269"/>
        <v>#VALUE!</v>
      </c>
      <c r="P4936" s="80"/>
      <c r="Q4936" s="80"/>
      <c r="R4936" s="80"/>
      <c r="S4936" s="80"/>
    </row>
    <row r="4937" spans="1:19">
      <c r="A4937" s="7">
        <v>5035</v>
      </c>
      <c r="B4937" s="194" t="s">
        <v>407</v>
      </c>
      <c r="C4937" s="12" t="s">
        <v>10393</v>
      </c>
      <c r="D4937" s="7" t="str">
        <f t="shared" si="268"/>
        <v>中远箱</v>
      </c>
      <c r="E4937" s="12" t="s">
        <v>17174</v>
      </c>
      <c r="F4937" s="81" t="str">
        <f t="shared" si="267"/>
        <v>请输入日期</v>
      </c>
      <c r="G4937" s="80" t="s">
        <v>4342</v>
      </c>
      <c r="H4937" s="7" t="s">
        <v>9198</v>
      </c>
      <c r="I4937" s="24"/>
      <c r="J4937" s="27"/>
      <c r="K4937" s="12"/>
      <c r="L4937" s="12"/>
      <c r="M4937" s="13"/>
      <c r="N4937" s="14"/>
      <c r="O4937" s="18" t="e">
        <f t="shared" ca="1" si="269"/>
        <v>#VALUE!</v>
      </c>
      <c r="P4937" s="80"/>
      <c r="Q4937" s="80"/>
      <c r="R4937" s="80"/>
      <c r="S4937" s="80"/>
    </row>
    <row r="4938" spans="1:19">
      <c r="A4938" s="7">
        <v>5036</v>
      </c>
      <c r="B4938" s="194" t="s">
        <v>408</v>
      </c>
      <c r="C4938" s="12" t="s">
        <v>10393</v>
      </c>
      <c r="D4938" s="7" t="str">
        <f t="shared" si="268"/>
        <v>中远箱</v>
      </c>
      <c r="E4938" s="12" t="s">
        <v>17174</v>
      </c>
      <c r="F4938" s="81" t="str">
        <f t="shared" si="267"/>
        <v>请输入日期</v>
      </c>
      <c r="G4938" s="80" t="s">
        <v>4342</v>
      </c>
      <c r="H4938" s="7" t="s">
        <v>9198</v>
      </c>
      <c r="I4938" s="24"/>
      <c r="J4938" s="27"/>
      <c r="K4938" s="12"/>
      <c r="L4938" s="12"/>
      <c r="M4938" s="13"/>
      <c r="N4938" s="14"/>
      <c r="O4938" s="18" t="e">
        <f t="shared" ca="1" si="269"/>
        <v>#VALUE!</v>
      </c>
      <c r="P4938" s="80"/>
      <c r="Q4938" s="80"/>
      <c r="R4938" s="80"/>
      <c r="S4938" s="80"/>
    </row>
    <row r="4939" spans="1:19">
      <c r="A4939" s="7">
        <v>5037</v>
      </c>
      <c r="B4939" s="194" t="s">
        <v>409</v>
      </c>
      <c r="C4939" s="12" t="s">
        <v>10393</v>
      </c>
      <c r="D4939" s="7" t="str">
        <f t="shared" si="268"/>
        <v>中远箱</v>
      </c>
      <c r="E4939" s="12" t="s">
        <v>17174</v>
      </c>
      <c r="F4939" s="81" t="str">
        <f t="shared" si="267"/>
        <v>请输入日期</v>
      </c>
      <c r="G4939" s="80" t="s">
        <v>4342</v>
      </c>
      <c r="H4939" s="7" t="s">
        <v>9198</v>
      </c>
      <c r="I4939" s="24"/>
      <c r="J4939" s="27"/>
      <c r="K4939" s="12"/>
      <c r="L4939" s="12"/>
      <c r="M4939" s="13"/>
      <c r="N4939" s="14"/>
      <c r="O4939" s="18" t="e">
        <f t="shared" ca="1" si="269"/>
        <v>#VALUE!</v>
      </c>
      <c r="P4939" s="80"/>
      <c r="Q4939" s="80"/>
      <c r="R4939" s="80"/>
      <c r="S4939" s="80"/>
    </row>
    <row r="4940" spans="1:19">
      <c r="A4940" s="7">
        <v>5038</v>
      </c>
      <c r="B4940" s="194" t="s">
        <v>410</v>
      </c>
      <c r="C4940" s="12" t="s">
        <v>10393</v>
      </c>
      <c r="D4940" s="7" t="str">
        <f t="shared" si="268"/>
        <v>中远箱</v>
      </c>
      <c r="E4940" s="12" t="s">
        <v>17174</v>
      </c>
      <c r="F4940" s="81" t="str">
        <f t="shared" si="267"/>
        <v>请输入日期</v>
      </c>
      <c r="G4940" s="80" t="s">
        <v>4342</v>
      </c>
      <c r="H4940" s="7" t="s">
        <v>9198</v>
      </c>
      <c r="I4940" s="24"/>
      <c r="J4940" s="27"/>
      <c r="K4940" s="12"/>
      <c r="L4940" s="12"/>
      <c r="M4940" s="13"/>
      <c r="N4940" s="14"/>
      <c r="O4940" s="18" t="e">
        <f t="shared" ca="1" si="269"/>
        <v>#VALUE!</v>
      </c>
      <c r="P4940" s="80"/>
      <c r="Q4940" s="80"/>
      <c r="R4940" s="80"/>
      <c r="S4940" s="80"/>
    </row>
    <row r="4941" spans="1:19">
      <c r="A4941" s="7">
        <v>5039</v>
      </c>
      <c r="B4941" s="194" t="s">
        <v>411</v>
      </c>
      <c r="C4941" s="12" t="s">
        <v>10393</v>
      </c>
      <c r="D4941" s="7" t="str">
        <f t="shared" si="268"/>
        <v>中远箱</v>
      </c>
      <c r="E4941" s="12" t="s">
        <v>17174</v>
      </c>
      <c r="F4941" s="81" t="str">
        <f t="shared" si="267"/>
        <v>请输入日期</v>
      </c>
      <c r="G4941" s="80" t="s">
        <v>4342</v>
      </c>
      <c r="H4941" s="7" t="s">
        <v>9198</v>
      </c>
      <c r="I4941" s="24"/>
      <c r="J4941" s="27"/>
      <c r="K4941" s="12"/>
      <c r="L4941" s="12"/>
      <c r="M4941" s="13"/>
      <c r="N4941" s="14"/>
      <c r="O4941" s="18" t="e">
        <f t="shared" ca="1" si="269"/>
        <v>#VALUE!</v>
      </c>
      <c r="P4941" s="80"/>
      <c r="Q4941" s="80"/>
      <c r="R4941" s="80"/>
      <c r="S4941" s="80"/>
    </row>
    <row r="4942" spans="1:19">
      <c r="A4942" s="7">
        <v>5040</v>
      </c>
      <c r="B4942" s="194" t="s">
        <v>412</v>
      </c>
      <c r="C4942" s="12" t="s">
        <v>10393</v>
      </c>
      <c r="D4942" s="7" t="str">
        <f t="shared" ref="D4942:D5005" si="270">IF(B4942="","","中远箱")</f>
        <v>中远箱</v>
      </c>
      <c r="E4942" s="12" t="s">
        <v>17174</v>
      </c>
      <c r="F4942" s="81" t="str">
        <f t="shared" si="267"/>
        <v>请输入日期</v>
      </c>
      <c r="G4942" s="80" t="s">
        <v>4342</v>
      </c>
      <c r="H4942" s="7" t="s">
        <v>9198</v>
      </c>
      <c r="I4942" s="24"/>
      <c r="J4942" s="27"/>
      <c r="K4942" s="12"/>
      <c r="L4942" s="12"/>
      <c r="M4942" s="13"/>
      <c r="N4942" s="14"/>
      <c r="O4942" s="18" t="e">
        <f t="shared" ca="1" si="269"/>
        <v>#VALUE!</v>
      </c>
      <c r="P4942" s="80"/>
      <c r="Q4942" s="80"/>
      <c r="R4942" s="80"/>
      <c r="S4942" s="80"/>
    </row>
    <row r="4943" spans="1:19">
      <c r="A4943" s="7">
        <v>5041</v>
      </c>
      <c r="B4943" s="194" t="s">
        <v>413</v>
      </c>
      <c r="C4943" s="12" t="s">
        <v>10393</v>
      </c>
      <c r="D4943" s="7" t="str">
        <f t="shared" si="270"/>
        <v>中远箱</v>
      </c>
      <c r="E4943" s="12" t="s">
        <v>17174</v>
      </c>
      <c r="F4943" s="81" t="str">
        <f t="shared" si="267"/>
        <v>请输入日期</v>
      </c>
      <c r="G4943" s="80" t="s">
        <v>4342</v>
      </c>
      <c r="H4943" s="7" t="s">
        <v>9198</v>
      </c>
      <c r="I4943" s="24"/>
      <c r="J4943" s="27"/>
      <c r="K4943" s="12"/>
      <c r="L4943" s="12"/>
      <c r="M4943" s="13"/>
      <c r="N4943" s="14"/>
      <c r="O4943" s="18" t="e">
        <f t="shared" ca="1" si="269"/>
        <v>#VALUE!</v>
      </c>
      <c r="P4943" s="80"/>
      <c r="Q4943" s="80"/>
      <c r="R4943" s="80"/>
      <c r="S4943" s="80"/>
    </row>
    <row r="4944" spans="1:19">
      <c r="A4944" s="7">
        <v>5042</v>
      </c>
      <c r="B4944" s="194" t="s">
        <v>414</v>
      </c>
      <c r="C4944" s="12" t="s">
        <v>10393</v>
      </c>
      <c r="D4944" s="7" t="str">
        <f t="shared" si="270"/>
        <v>中远箱</v>
      </c>
      <c r="E4944" s="12" t="s">
        <v>17174</v>
      </c>
      <c r="F4944" s="81" t="str">
        <f t="shared" si="267"/>
        <v>请输入日期</v>
      </c>
      <c r="G4944" s="80" t="s">
        <v>4342</v>
      </c>
      <c r="H4944" s="7" t="s">
        <v>9198</v>
      </c>
      <c r="I4944" s="24"/>
      <c r="J4944" s="27"/>
      <c r="K4944" s="12"/>
      <c r="L4944" s="12"/>
      <c r="M4944" s="13"/>
      <c r="N4944" s="14"/>
      <c r="O4944" s="18" t="e">
        <f t="shared" ca="1" si="269"/>
        <v>#VALUE!</v>
      </c>
      <c r="P4944" s="80"/>
      <c r="Q4944" s="80"/>
      <c r="R4944" s="80"/>
      <c r="S4944" s="80"/>
    </row>
    <row r="4945" spans="1:19">
      <c r="A4945" s="7">
        <v>5043</v>
      </c>
      <c r="B4945" s="194" t="s">
        <v>415</v>
      </c>
      <c r="C4945" s="12" t="s">
        <v>10393</v>
      </c>
      <c r="D4945" s="7" t="str">
        <f t="shared" si="270"/>
        <v>中远箱</v>
      </c>
      <c r="E4945" s="12" t="s">
        <v>17174</v>
      </c>
      <c r="F4945" s="81" t="str">
        <f t="shared" si="267"/>
        <v>请输入日期</v>
      </c>
      <c r="G4945" s="80" t="s">
        <v>4342</v>
      </c>
      <c r="H4945" s="7" t="s">
        <v>9198</v>
      </c>
      <c r="I4945" s="24"/>
      <c r="J4945" s="27"/>
      <c r="K4945" s="12"/>
      <c r="L4945" s="12"/>
      <c r="M4945" s="13"/>
      <c r="N4945" s="14"/>
      <c r="O4945" s="18" t="e">
        <f t="shared" ca="1" si="269"/>
        <v>#VALUE!</v>
      </c>
      <c r="P4945" s="80"/>
      <c r="Q4945" s="80"/>
      <c r="R4945" s="80"/>
      <c r="S4945" s="80"/>
    </row>
    <row r="4946" spans="1:19">
      <c r="A4946" s="7">
        <v>5044</v>
      </c>
      <c r="B4946" s="194" t="s">
        <v>416</v>
      </c>
      <c r="C4946" s="12" t="s">
        <v>10393</v>
      </c>
      <c r="D4946" s="7" t="str">
        <f t="shared" si="270"/>
        <v>中远箱</v>
      </c>
      <c r="E4946" s="12" t="s">
        <v>17174</v>
      </c>
      <c r="F4946" s="81" t="str">
        <f t="shared" si="267"/>
        <v>请输入日期</v>
      </c>
      <c r="G4946" s="80" t="s">
        <v>4342</v>
      </c>
      <c r="H4946" s="7" t="s">
        <v>9198</v>
      </c>
      <c r="I4946" s="24"/>
      <c r="J4946" s="27"/>
      <c r="K4946" s="12"/>
      <c r="L4946" s="12"/>
      <c r="M4946" s="13"/>
      <c r="N4946" s="14"/>
      <c r="O4946" s="18" t="e">
        <f t="shared" ca="1" si="269"/>
        <v>#VALUE!</v>
      </c>
      <c r="P4946" s="80"/>
      <c r="Q4946" s="80"/>
      <c r="R4946" s="80"/>
      <c r="S4946" s="80"/>
    </row>
    <row r="4947" spans="1:19">
      <c r="A4947" s="7">
        <v>5045</v>
      </c>
      <c r="B4947" s="194" t="s">
        <v>417</v>
      </c>
      <c r="C4947" s="12" t="s">
        <v>10393</v>
      </c>
      <c r="D4947" s="7" t="str">
        <f t="shared" si="270"/>
        <v>中远箱</v>
      </c>
      <c r="E4947" s="12" t="s">
        <v>17174</v>
      </c>
      <c r="F4947" s="81" t="str">
        <f t="shared" si="267"/>
        <v>请输入日期</v>
      </c>
      <c r="G4947" s="80" t="s">
        <v>4342</v>
      </c>
      <c r="H4947" s="7" t="s">
        <v>9198</v>
      </c>
      <c r="I4947" s="24"/>
      <c r="J4947" s="27"/>
      <c r="K4947" s="12"/>
      <c r="L4947" s="12"/>
      <c r="M4947" s="13"/>
      <c r="N4947" s="14"/>
      <c r="O4947" s="18" t="e">
        <f t="shared" ca="1" si="269"/>
        <v>#VALUE!</v>
      </c>
      <c r="P4947" s="80"/>
      <c r="Q4947" s="80"/>
      <c r="R4947" s="80"/>
      <c r="S4947" s="80"/>
    </row>
    <row r="4948" spans="1:19">
      <c r="A4948" s="7">
        <v>5046</v>
      </c>
      <c r="B4948" s="194" t="s">
        <v>418</v>
      </c>
      <c r="C4948" s="12" t="s">
        <v>10393</v>
      </c>
      <c r="D4948" s="7" t="str">
        <f t="shared" si="270"/>
        <v>中远箱</v>
      </c>
      <c r="E4948" s="12" t="s">
        <v>17174</v>
      </c>
      <c r="F4948" s="81" t="str">
        <f t="shared" si="267"/>
        <v>请输入日期</v>
      </c>
      <c r="G4948" s="80" t="s">
        <v>4342</v>
      </c>
      <c r="H4948" s="7" t="s">
        <v>9198</v>
      </c>
      <c r="I4948" s="24"/>
      <c r="J4948" s="27"/>
      <c r="K4948" s="12"/>
      <c r="L4948" s="12"/>
      <c r="M4948" s="13"/>
      <c r="N4948" s="14"/>
      <c r="O4948" s="18" t="e">
        <f t="shared" ca="1" si="269"/>
        <v>#VALUE!</v>
      </c>
      <c r="P4948" s="80"/>
      <c r="Q4948" s="80"/>
      <c r="R4948" s="80"/>
      <c r="S4948" s="80"/>
    </row>
    <row r="4949" spans="1:19">
      <c r="A4949" s="7">
        <v>5047</v>
      </c>
      <c r="B4949" s="194" t="s">
        <v>419</v>
      </c>
      <c r="C4949" s="12" t="s">
        <v>10393</v>
      </c>
      <c r="D4949" s="7" t="str">
        <f t="shared" si="270"/>
        <v>中远箱</v>
      </c>
      <c r="E4949" s="12" t="s">
        <v>17174</v>
      </c>
      <c r="F4949" s="81" t="str">
        <f t="shared" si="267"/>
        <v>请输入日期</v>
      </c>
      <c r="G4949" s="80" t="s">
        <v>4342</v>
      </c>
      <c r="H4949" s="7" t="s">
        <v>9198</v>
      </c>
      <c r="I4949" s="24"/>
      <c r="J4949" s="27"/>
      <c r="K4949" s="12"/>
      <c r="L4949" s="12"/>
      <c r="M4949" s="13"/>
      <c r="N4949" s="14"/>
      <c r="O4949" s="18" t="e">
        <f t="shared" ca="1" si="269"/>
        <v>#VALUE!</v>
      </c>
      <c r="P4949" s="80"/>
      <c r="Q4949" s="80"/>
      <c r="R4949" s="80"/>
      <c r="S4949" s="80"/>
    </row>
    <row r="4950" spans="1:19">
      <c r="A4950" s="7">
        <v>5048</v>
      </c>
      <c r="B4950" s="194" t="s">
        <v>420</v>
      </c>
      <c r="C4950" s="12" t="s">
        <v>10393</v>
      </c>
      <c r="D4950" s="7" t="str">
        <f t="shared" si="270"/>
        <v>中远箱</v>
      </c>
      <c r="E4950" s="12" t="s">
        <v>17174</v>
      </c>
      <c r="F4950" s="81" t="str">
        <f t="shared" si="267"/>
        <v>请输入日期</v>
      </c>
      <c r="G4950" s="80" t="s">
        <v>4342</v>
      </c>
      <c r="H4950" s="7" t="s">
        <v>9198</v>
      </c>
      <c r="I4950" s="24"/>
      <c r="J4950" s="27"/>
      <c r="K4950" s="12"/>
      <c r="L4950" s="12"/>
      <c r="M4950" s="13"/>
      <c r="N4950" s="14"/>
      <c r="O4950" s="18" t="e">
        <f t="shared" ca="1" si="269"/>
        <v>#VALUE!</v>
      </c>
      <c r="P4950" s="80"/>
      <c r="Q4950" s="80"/>
      <c r="R4950" s="80"/>
      <c r="S4950" s="80"/>
    </row>
    <row r="4951" spans="1:19">
      <c r="A4951" s="7">
        <v>5049</v>
      </c>
      <c r="B4951" s="194" t="s">
        <v>421</v>
      </c>
      <c r="C4951" s="12" t="s">
        <v>10393</v>
      </c>
      <c r="D4951" s="7" t="str">
        <f t="shared" si="270"/>
        <v>中远箱</v>
      </c>
      <c r="E4951" s="12" t="s">
        <v>17174</v>
      </c>
      <c r="F4951" s="81" t="str">
        <f t="shared" si="267"/>
        <v>请输入日期</v>
      </c>
      <c r="G4951" s="80" t="s">
        <v>4342</v>
      </c>
      <c r="H4951" s="7" t="s">
        <v>9198</v>
      </c>
      <c r="I4951" s="24"/>
      <c r="J4951" s="27"/>
      <c r="K4951" s="12"/>
      <c r="L4951" s="12"/>
      <c r="M4951" s="13"/>
      <c r="N4951" s="14"/>
      <c r="O4951" s="18" t="e">
        <f t="shared" ca="1" si="269"/>
        <v>#VALUE!</v>
      </c>
      <c r="P4951" s="80"/>
      <c r="Q4951" s="80"/>
      <c r="R4951" s="80"/>
      <c r="S4951" s="80"/>
    </row>
    <row r="4952" spans="1:19">
      <c r="A4952" s="7">
        <v>5050</v>
      </c>
      <c r="B4952" s="194" t="s">
        <v>422</v>
      </c>
      <c r="C4952" s="12" t="s">
        <v>10393</v>
      </c>
      <c r="D4952" s="7" t="str">
        <f t="shared" si="270"/>
        <v>中远箱</v>
      </c>
      <c r="E4952" s="12" t="s">
        <v>17174</v>
      </c>
      <c r="F4952" s="81" t="str">
        <f t="shared" si="267"/>
        <v>请输入日期</v>
      </c>
      <c r="G4952" s="80" t="s">
        <v>4342</v>
      </c>
      <c r="H4952" s="7" t="s">
        <v>9198</v>
      </c>
      <c r="I4952" s="24"/>
      <c r="J4952" s="27"/>
      <c r="K4952" s="12"/>
      <c r="L4952" s="12"/>
      <c r="M4952" s="13"/>
      <c r="N4952" s="14"/>
      <c r="O4952" s="18" t="e">
        <f t="shared" ca="1" si="269"/>
        <v>#VALUE!</v>
      </c>
      <c r="P4952" s="80"/>
      <c r="Q4952" s="80"/>
      <c r="R4952" s="80"/>
      <c r="S4952" s="80"/>
    </row>
    <row r="4953" spans="1:19">
      <c r="A4953" s="7">
        <v>5051</v>
      </c>
      <c r="B4953" s="194" t="s">
        <v>423</v>
      </c>
      <c r="C4953" s="12" t="s">
        <v>10393</v>
      </c>
      <c r="D4953" s="7" t="str">
        <f t="shared" si="270"/>
        <v>中远箱</v>
      </c>
      <c r="E4953" s="12" t="s">
        <v>17174</v>
      </c>
      <c r="F4953" s="81" t="str">
        <f t="shared" si="267"/>
        <v>请输入日期</v>
      </c>
      <c r="G4953" s="80" t="s">
        <v>4342</v>
      </c>
      <c r="H4953" s="7" t="s">
        <v>9198</v>
      </c>
      <c r="I4953" s="24"/>
      <c r="J4953" s="27"/>
      <c r="K4953" s="12"/>
      <c r="L4953" s="12"/>
      <c r="M4953" s="13"/>
      <c r="N4953" s="14"/>
      <c r="O4953" s="18" t="e">
        <f t="shared" ca="1" si="269"/>
        <v>#VALUE!</v>
      </c>
      <c r="P4953" s="80"/>
      <c r="Q4953" s="80"/>
      <c r="R4953" s="80"/>
      <c r="S4953" s="80"/>
    </row>
    <row r="4954" spans="1:19">
      <c r="A4954" s="7">
        <v>5052</v>
      </c>
      <c r="B4954" s="194" t="s">
        <v>424</v>
      </c>
      <c r="C4954" s="12" t="s">
        <v>10393</v>
      </c>
      <c r="D4954" s="7" t="str">
        <f t="shared" si="270"/>
        <v>中远箱</v>
      </c>
      <c r="E4954" s="12" t="s">
        <v>17174</v>
      </c>
      <c r="F4954" s="81" t="str">
        <f t="shared" si="267"/>
        <v>请输入日期</v>
      </c>
      <c r="G4954" s="80" t="s">
        <v>4342</v>
      </c>
      <c r="H4954" s="7" t="s">
        <v>9198</v>
      </c>
      <c r="I4954" s="24"/>
      <c r="J4954" s="27"/>
      <c r="K4954" s="12"/>
      <c r="L4954" s="12"/>
      <c r="M4954" s="13"/>
      <c r="N4954" s="14"/>
      <c r="O4954" s="18" t="e">
        <f t="shared" ca="1" si="269"/>
        <v>#VALUE!</v>
      </c>
      <c r="P4954" s="80"/>
      <c r="Q4954" s="80"/>
      <c r="R4954" s="80"/>
      <c r="S4954" s="80"/>
    </row>
    <row r="4955" spans="1:19">
      <c r="A4955" s="7">
        <v>5053</v>
      </c>
      <c r="B4955" s="194" t="s">
        <v>425</v>
      </c>
      <c r="C4955" s="12" t="s">
        <v>10393</v>
      </c>
      <c r="D4955" s="7" t="str">
        <f t="shared" si="270"/>
        <v>中远箱</v>
      </c>
      <c r="E4955" s="12" t="s">
        <v>17174</v>
      </c>
      <c r="F4955" s="81" t="str">
        <f t="shared" si="267"/>
        <v>请输入日期</v>
      </c>
      <c r="G4955" s="80" t="s">
        <v>4342</v>
      </c>
      <c r="H4955" s="7" t="s">
        <v>9198</v>
      </c>
      <c r="I4955" s="24"/>
      <c r="J4955" s="27"/>
      <c r="K4955" s="12"/>
      <c r="L4955" s="12"/>
      <c r="M4955" s="13"/>
      <c r="N4955" s="14"/>
      <c r="O4955" s="18" t="e">
        <f t="shared" ca="1" si="269"/>
        <v>#VALUE!</v>
      </c>
      <c r="P4955" s="80"/>
      <c r="Q4955" s="80"/>
      <c r="R4955" s="80"/>
      <c r="S4955" s="80"/>
    </row>
    <row r="4956" spans="1:19">
      <c r="A4956" s="7">
        <v>5054</v>
      </c>
      <c r="B4956" s="194" t="s">
        <v>426</v>
      </c>
      <c r="C4956" s="12" t="s">
        <v>10393</v>
      </c>
      <c r="D4956" s="7" t="str">
        <f t="shared" si="270"/>
        <v>中远箱</v>
      </c>
      <c r="E4956" s="12" t="s">
        <v>17174</v>
      </c>
      <c r="F4956" s="81" t="str">
        <f t="shared" si="267"/>
        <v>请输入日期</v>
      </c>
      <c r="G4956" s="80" t="s">
        <v>4342</v>
      </c>
      <c r="H4956" s="7" t="s">
        <v>9198</v>
      </c>
      <c r="I4956" s="24"/>
      <c r="J4956" s="27"/>
      <c r="K4956" s="12"/>
      <c r="L4956" s="12"/>
      <c r="M4956" s="13"/>
      <c r="N4956" s="14"/>
      <c r="O4956" s="18" t="e">
        <f t="shared" ca="1" si="269"/>
        <v>#VALUE!</v>
      </c>
      <c r="P4956" s="80"/>
      <c r="Q4956" s="80"/>
      <c r="R4956" s="80"/>
      <c r="S4956" s="80"/>
    </row>
    <row r="4957" spans="1:19">
      <c r="A4957" s="7">
        <v>5055</v>
      </c>
      <c r="B4957" s="194" t="s">
        <v>427</v>
      </c>
      <c r="C4957" s="12" t="s">
        <v>10393</v>
      </c>
      <c r="D4957" s="7" t="str">
        <f t="shared" si="270"/>
        <v>中远箱</v>
      </c>
      <c r="E4957" s="12" t="s">
        <v>17174</v>
      </c>
      <c r="F4957" s="81" t="str">
        <f t="shared" si="267"/>
        <v>请输入日期</v>
      </c>
      <c r="G4957" s="80" t="s">
        <v>4342</v>
      </c>
      <c r="H4957" s="7" t="s">
        <v>9198</v>
      </c>
      <c r="I4957" s="24"/>
      <c r="J4957" s="27"/>
      <c r="K4957" s="12"/>
      <c r="L4957" s="12"/>
      <c r="M4957" s="13"/>
      <c r="N4957" s="14"/>
      <c r="O4957" s="18" t="e">
        <f t="shared" ca="1" si="269"/>
        <v>#VALUE!</v>
      </c>
      <c r="P4957" s="80"/>
      <c r="Q4957" s="80"/>
      <c r="R4957" s="80"/>
      <c r="S4957" s="80"/>
    </row>
    <row r="4958" spans="1:19">
      <c r="A4958" s="7">
        <v>5056</v>
      </c>
      <c r="B4958" s="194" t="s">
        <v>428</v>
      </c>
      <c r="C4958" s="12" t="s">
        <v>10393</v>
      </c>
      <c r="D4958" s="7" t="str">
        <f t="shared" si="270"/>
        <v>中远箱</v>
      </c>
      <c r="E4958" s="12" t="s">
        <v>17174</v>
      </c>
      <c r="F4958" s="81" t="str">
        <f t="shared" si="267"/>
        <v>请输入日期</v>
      </c>
      <c r="G4958" s="80" t="s">
        <v>4342</v>
      </c>
      <c r="H4958" s="7" t="s">
        <v>9198</v>
      </c>
      <c r="I4958" s="24"/>
      <c r="J4958" s="27"/>
      <c r="K4958" s="12"/>
      <c r="L4958" s="12"/>
      <c r="M4958" s="13"/>
      <c r="N4958" s="14"/>
      <c r="O4958" s="18" t="e">
        <f t="shared" ca="1" si="269"/>
        <v>#VALUE!</v>
      </c>
      <c r="P4958" s="80"/>
      <c r="Q4958" s="80"/>
      <c r="R4958" s="80"/>
      <c r="S4958" s="80"/>
    </row>
    <row r="4959" spans="1:19">
      <c r="A4959" s="7">
        <v>5057</v>
      </c>
      <c r="B4959" s="194" t="s">
        <v>429</v>
      </c>
      <c r="C4959" s="12" t="s">
        <v>10393</v>
      </c>
      <c r="D4959" s="7" t="str">
        <f t="shared" si="270"/>
        <v>中远箱</v>
      </c>
      <c r="E4959" s="12" t="s">
        <v>17174</v>
      </c>
      <c r="F4959" s="81" t="str">
        <f t="shared" si="267"/>
        <v>请输入日期</v>
      </c>
      <c r="G4959" s="80" t="s">
        <v>4342</v>
      </c>
      <c r="H4959" s="7" t="s">
        <v>9198</v>
      </c>
      <c r="I4959" s="24"/>
      <c r="J4959" s="27"/>
      <c r="K4959" s="12"/>
      <c r="L4959" s="12"/>
      <c r="M4959" s="13"/>
      <c r="N4959" s="14"/>
      <c r="O4959" s="18" t="e">
        <f t="shared" ca="1" si="269"/>
        <v>#VALUE!</v>
      </c>
      <c r="P4959" s="80"/>
      <c r="Q4959" s="80"/>
      <c r="R4959" s="80"/>
      <c r="S4959" s="80"/>
    </row>
    <row r="4960" spans="1:19">
      <c r="A4960" s="7">
        <v>5058</v>
      </c>
      <c r="B4960" s="194" t="s">
        <v>430</v>
      </c>
      <c r="C4960" s="12" t="s">
        <v>10393</v>
      </c>
      <c r="D4960" s="7" t="str">
        <f t="shared" si="270"/>
        <v>中远箱</v>
      </c>
      <c r="E4960" s="12" t="s">
        <v>17174</v>
      </c>
      <c r="F4960" s="81" t="str">
        <f t="shared" si="267"/>
        <v>请输入日期</v>
      </c>
      <c r="G4960" s="80" t="s">
        <v>4342</v>
      </c>
      <c r="H4960" s="7" t="s">
        <v>9198</v>
      </c>
      <c r="I4960" s="24"/>
      <c r="J4960" s="27"/>
      <c r="K4960" s="12"/>
      <c r="L4960" s="12"/>
      <c r="M4960" s="13"/>
      <c r="N4960" s="14"/>
      <c r="O4960" s="18" t="e">
        <f t="shared" ca="1" si="269"/>
        <v>#VALUE!</v>
      </c>
      <c r="P4960" s="80"/>
      <c r="Q4960" s="80"/>
      <c r="R4960" s="80"/>
      <c r="S4960" s="80"/>
    </row>
    <row r="4961" spans="1:19">
      <c r="A4961" s="7">
        <v>5059</v>
      </c>
      <c r="B4961" s="194" t="s">
        <v>431</v>
      </c>
      <c r="C4961" s="12" t="s">
        <v>10393</v>
      </c>
      <c r="D4961" s="7" t="str">
        <f t="shared" si="270"/>
        <v>中远箱</v>
      </c>
      <c r="E4961" s="12" t="s">
        <v>17174</v>
      </c>
      <c r="F4961" s="81" t="str">
        <f t="shared" ref="F4961:F4992" si="271">IF(ISNONTEXT(B4960),"","请输入日期")</f>
        <v>请输入日期</v>
      </c>
      <c r="G4961" s="80" t="s">
        <v>4342</v>
      </c>
      <c r="H4961" s="7" t="s">
        <v>9198</v>
      </c>
      <c r="I4961" s="24"/>
      <c r="J4961" s="27"/>
      <c r="K4961" s="12"/>
      <c r="L4961" s="12"/>
      <c r="M4961" s="13"/>
      <c r="N4961" s="14"/>
      <c r="O4961" s="18" t="e">
        <f t="shared" ca="1" si="269"/>
        <v>#VALUE!</v>
      </c>
      <c r="P4961" s="80"/>
      <c r="Q4961" s="80"/>
      <c r="R4961" s="80"/>
      <c r="S4961" s="80"/>
    </row>
    <row r="4962" spans="1:19">
      <c r="A4962" s="7">
        <v>5060</v>
      </c>
      <c r="B4962" s="194" t="s">
        <v>432</v>
      </c>
      <c r="C4962" s="12" t="s">
        <v>10393</v>
      </c>
      <c r="D4962" s="7" t="str">
        <f t="shared" si="270"/>
        <v>中远箱</v>
      </c>
      <c r="E4962" s="12" t="s">
        <v>17174</v>
      </c>
      <c r="F4962" s="81" t="str">
        <f t="shared" si="271"/>
        <v>请输入日期</v>
      </c>
      <c r="G4962" s="80" t="s">
        <v>4342</v>
      </c>
      <c r="H4962" s="7" t="s">
        <v>9198</v>
      </c>
      <c r="I4962" s="24"/>
      <c r="J4962" s="27"/>
      <c r="K4962" s="12"/>
      <c r="L4962" s="12"/>
      <c r="M4962" s="13"/>
      <c r="N4962" s="14"/>
      <c r="O4962" s="18" t="e">
        <f t="shared" ca="1" si="269"/>
        <v>#VALUE!</v>
      </c>
      <c r="P4962" s="80"/>
      <c r="Q4962" s="80"/>
      <c r="R4962" s="80"/>
      <c r="S4962" s="80"/>
    </row>
    <row r="4963" spans="1:19">
      <c r="A4963" s="7">
        <v>5061</v>
      </c>
      <c r="B4963" s="194" t="s">
        <v>433</v>
      </c>
      <c r="C4963" s="12" t="s">
        <v>10393</v>
      </c>
      <c r="D4963" s="7" t="str">
        <f t="shared" si="270"/>
        <v>中远箱</v>
      </c>
      <c r="E4963" s="12" t="s">
        <v>17174</v>
      </c>
      <c r="F4963" s="81" t="str">
        <f t="shared" si="271"/>
        <v>请输入日期</v>
      </c>
      <c r="G4963" s="80" t="s">
        <v>4342</v>
      </c>
      <c r="H4963" s="7" t="s">
        <v>9198</v>
      </c>
      <c r="I4963" s="24"/>
      <c r="J4963" s="27"/>
      <c r="K4963" s="12"/>
      <c r="L4963" s="12"/>
      <c r="M4963" s="13"/>
      <c r="N4963" s="14"/>
      <c r="O4963" s="18" t="e">
        <f t="shared" ca="1" si="269"/>
        <v>#VALUE!</v>
      </c>
      <c r="P4963" s="80"/>
      <c r="Q4963" s="80"/>
      <c r="R4963" s="80"/>
      <c r="S4963" s="80"/>
    </row>
    <row r="4964" spans="1:19">
      <c r="A4964" s="7">
        <v>5062</v>
      </c>
      <c r="B4964" s="194" t="s">
        <v>434</v>
      </c>
      <c r="C4964" s="12" t="s">
        <v>10393</v>
      </c>
      <c r="D4964" s="7" t="str">
        <f t="shared" si="270"/>
        <v>中远箱</v>
      </c>
      <c r="E4964" s="12" t="s">
        <v>17174</v>
      </c>
      <c r="F4964" s="81" t="str">
        <f t="shared" si="271"/>
        <v>请输入日期</v>
      </c>
      <c r="G4964" s="80" t="s">
        <v>4342</v>
      </c>
      <c r="H4964" s="7" t="s">
        <v>9198</v>
      </c>
      <c r="I4964" s="24"/>
      <c r="J4964" s="27"/>
      <c r="K4964" s="12"/>
      <c r="L4964" s="12"/>
      <c r="M4964" s="13"/>
      <c r="N4964" s="14"/>
      <c r="O4964" s="18" t="e">
        <f t="shared" ca="1" si="269"/>
        <v>#VALUE!</v>
      </c>
      <c r="P4964" s="80"/>
      <c r="Q4964" s="80"/>
      <c r="R4964" s="80"/>
      <c r="S4964" s="80"/>
    </row>
    <row r="4965" spans="1:19">
      <c r="A4965" s="7">
        <v>5063</v>
      </c>
      <c r="B4965" s="194" t="s">
        <v>435</v>
      </c>
      <c r="C4965" s="12" t="s">
        <v>10393</v>
      </c>
      <c r="D4965" s="7" t="str">
        <f t="shared" si="270"/>
        <v>中远箱</v>
      </c>
      <c r="E4965" s="12" t="s">
        <v>17174</v>
      </c>
      <c r="F4965" s="81" t="str">
        <f t="shared" si="271"/>
        <v>请输入日期</v>
      </c>
      <c r="G4965" s="80" t="s">
        <v>4342</v>
      </c>
      <c r="H4965" s="7" t="s">
        <v>9198</v>
      </c>
      <c r="I4965" s="24"/>
      <c r="J4965" s="27"/>
      <c r="K4965" s="12"/>
      <c r="L4965" s="12"/>
      <c r="M4965" s="13"/>
      <c r="N4965" s="14"/>
      <c r="O4965" s="18" t="e">
        <f t="shared" ca="1" si="269"/>
        <v>#VALUE!</v>
      </c>
      <c r="P4965" s="80"/>
      <c r="Q4965" s="80"/>
      <c r="R4965" s="80"/>
      <c r="S4965" s="80"/>
    </row>
    <row r="4966" spans="1:19">
      <c r="A4966" s="7">
        <v>5064</v>
      </c>
      <c r="B4966" s="194" t="s">
        <v>436</v>
      </c>
      <c r="C4966" s="12" t="s">
        <v>10393</v>
      </c>
      <c r="D4966" s="7" t="str">
        <f t="shared" si="270"/>
        <v>中远箱</v>
      </c>
      <c r="E4966" s="12" t="s">
        <v>17174</v>
      </c>
      <c r="F4966" s="81" t="str">
        <f t="shared" si="271"/>
        <v>请输入日期</v>
      </c>
      <c r="G4966" s="80" t="s">
        <v>4342</v>
      </c>
      <c r="H4966" s="7" t="s">
        <v>9198</v>
      </c>
      <c r="I4966" s="24"/>
      <c r="J4966" s="27"/>
      <c r="K4966" s="12"/>
      <c r="L4966" s="12"/>
      <c r="M4966" s="13"/>
      <c r="N4966" s="14"/>
      <c r="O4966" s="18" t="e">
        <f t="shared" ca="1" si="269"/>
        <v>#VALUE!</v>
      </c>
      <c r="P4966" s="80"/>
      <c r="Q4966" s="80"/>
      <c r="R4966" s="80"/>
      <c r="S4966" s="80"/>
    </row>
    <row r="4967" spans="1:19">
      <c r="A4967" s="7">
        <v>5065</v>
      </c>
      <c r="B4967" s="194" t="s">
        <v>437</v>
      </c>
      <c r="C4967" s="12" t="s">
        <v>10393</v>
      </c>
      <c r="D4967" s="7" t="str">
        <f t="shared" si="270"/>
        <v>中远箱</v>
      </c>
      <c r="E4967" s="12" t="s">
        <v>17174</v>
      </c>
      <c r="F4967" s="81" t="str">
        <f t="shared" si="271"/>
        <v>请输入日期</v>
      </c>
      <c r="G4967" s="80" t="s">
        <v>4342</v>
      </c>
      <c r="H4967" s="7" t="s">
        <v>9198</v>
      </c>
      <c r="I4967" s="24"/>
      <c r="J4967" s="27"/>
      <c r="K4967" s="12"/>
      <c r="L4967" s="12"/>
      <c r="M4967" s="13"/>
      <c r="N4967" s="14"/>
      <c r="O4967" s="18" t="e">
        <f t="shared" ca="1" si="269"/>
        <v>#VALUE!</v>
      </c>
      <c r="P4967" s="80"/>
      <c r="Q4967" s="80"/>
      <c r="R4967" s="80"/>
      <c r="S4967" s="80"/>
    </row>
    <row r="4968" spans="1:19">
      <c r="A4968" s="7">
        <v>5066</v>
      </c>
      <c r="B4968" s="194" t="s">
        <v>438</v>
      </c>
      <c r="C4968" s="12" t="s">
        <v>10393</v>
      </c>
      <c r="D4968" s="7" t="str">
        <f t="shared" si="270"/>
        <v>中远箱</v>
      </c>
      <c r="E4968" s="12" t="s">
        <v>17174</v>
      </c>
      <c r="F4968" s="81" t="str">
        <f t="shared" si="271"/>
        <v>请输入日期</v>
      </c>
      <c r="G4968" s="80" t="s">
        <v>4342</v>
      </c>
      <c r="H4968" s="7" t="s">
        <v>9198</v>
      </c>
      <c r="I4968" s="24"/>
      <c r="J4968" s="27"/>
      <c r="K4968" s="12"/>
      <c r="L4968" s="12"/>
      <c r="M4968" s="13"/>
      <c r="N4968" s="14"/>
      <c r="O4968" s="18" t="e">
        <f t="shared" ca="1" si="269"/>
        <v>#VALUE!</v>
      </c>
      <c r="P4968" s="80"/>
      <c r="Q4968" s="80"/>
      <c r="R4968" s="80"/>
      <c r="S4968" s="80"/>
    </row>
    <row r="4969" spans="1:19">
      <c r="A4969" s="7">
        <v>5067</v>
      </c>
      <c r="B4969" s="194" t="s">
        <v>439</v>
      </c>
      <c r="C4969" s="12" t="s">
        <v>10393</v>
      </c>
      <c r="D4969" s="7" t="str">
        <f t="shared" si="270"/>
        <v>中远箱</v>
      </c>
      <c r="E4969" s="12" t="s">
        <v>17174</v>
      </c>
      <c r="F4969" s="81" t="str">
        <f t="shared" si="271"/>
        <v>请输入日期</v>
      </c>
      <c r="G4969" s="80" t="s">
        <v>4342</v>
      </c>
      <c r="H4969" s="7" t="s">
        <v>9198</v>
      </c>
      <c r="I4969" s="24"/>
      <c r="J4969" s="27"/>
      <c r="K4969" s="12"/>
      <c r="L4969" s="12"/>
      <c r="M4969" s="13"/>
      <c r="N4969" s="14"/>
      <c r="O4969" s="18" t="e">
        <f t="shared" ca="1" si="269"/>
        <v>#VALUE!</v>
      </c>
      <c r="P4969" s="80"/>
      <c r="Q4969" s="80"/>
      <c r="R4969" s="80"/>
      <c r="S4969" s="80"/>
    </row>
    <row r="4970" spans="1:19">
      <c r="A4970" s="7">
        <v>5068</v>
      </c>
      <c r="B4970" s="194" t="s">
        <v>440</v>
      </c>
      <c r="C4970" s="12" t="s">
        <v>10393</v>
      </c>
      <c r="D4970" s="7" t="str">
        <f t="shared" si="270"/>
        <v>中远箱</v>
      </c>
      <c r="E4970" s="12" t="s">
        <v>17174</v>
      </c>
      <c r="F4970" s="81" t="str">
        <f t="shared" si="271"/>
        <v>请输入日期</v>
      </c>
      <c r="G4970" s="80" t="s">
        <v>4342</v>
      </c>
      <c r="H4970" s="7" t="s">
        <v>9198</v>
      </c>
      <c r="I4970" s="24"/>
      <c r="J4970" s="27"/>
      <c r="K4970" s="12"/>
      <c r="L4970" s="12"/>
      <c r="M4970" s="13"/>
      <c r="N4970" s="14"/>
      <c r="O4970" s="18" t="e">
        <f t="shared" ca="1" si="269"/>
        <v>#VALUE!</v>
      </c>
      <c r="P4970" s="80"/>
      <c r="Q4970" s="80"/>
      <c r="R4970" s="80"/>
      <c r="S4970" s="80"/>
    </row>
    <row r="4971" spans="1:19">
      <c r="A4971" s="7">
        <v>5069</v>
      </c>
      <c r="B4971" s="194" t="s">
        <v>441</v>
      </c>
      <c r="C4971" s="12" t="s">
        <v>10393</v>
      </c>
      <c r="D4971" s="7" t="str">
        <f t="shared" si="270"/>
        <v>中远箱</v>
      </c>
      <c r="E4971" s="12" t="s">
        <v>17174</v>
      </c>
      <c r="F4971" s="81" t="str">
        <f t="shared" si="271"/>
        <v>请输入日期</v>
      </c>
      <c r="G4971" s="80" t="s">
        <v>4342</v>
      </c>
      <c r="H4971" s="7" t="s">
        <v>9198</v>
      </c>
      <c r="I4971" s="24"/>
      <c r="J4971" s="27"/>
      <c r="K4971" s="12"/>
      <c r="L4971" s="12"/>
      <c r="M4971" s="13"/>
      <c r="N4971" s="14"/>
      <c r="O4971" s="18" t="e">
        <f t="shared" ca="1" si="269"/>
        <v>#VALUE!</v>
      </c>
      <c r="P4971" s="80"/>
      <c r="Q4971" s="80"/>
      <c r="R4971" s="80"/>
      <c r="S4971" s="80"/>
    </row>
    <row r="4972" spans="1:19">
      <c r="A4972" s="7">
        <v>5070</v>
      </c>
      <c r="B4972" s="194" t="s">
        <v>442</v>
      </c>
      <c r="C4972" s="12" t="s">
        <v>10393</v>
      </c>
      <c r="D4972" s="7" t="str">
        <f t="shared" si="270"/>
        <v>中远箱</v>
      </c>
      <c r="E4972" s="12" t="s">
        <v>17174</v>
      </c>
      <c r="F4972" s="81" t="str">
        <f t="shared" si="271"/>
        <v>请输入日期</v>
      </c>
      <c r="G4972" s="80" t="s">
        <v>4342</v>
      </c>
      <c r="H4972" s="7" t="s">
        <v>9198</v>
      </c>
      <c r="I4972" s="24"/>
      <c r="J4972" s="27"/>
      <c r="K4972" s="12"/>
      <c r="L4972" s="12"/>
      <c r="M4972" s="13"/>
      <c r="N4972" s="14"/>
      <c r="O4972" s="18" t="e">
        <f t="shared" ca="1" si="269"/>
        <v>#VALUE!</v>
      </c>
      <c r="P4972" s="80"/>
      <c r="Q4972" s="80"/>
      <c r="R4972" s="80"/>
      <c r="S4972" s="80"/>
    </row>
    <row r="4973" spans="1:19">
      <c r="A4973" s="7">
        <v>5071</v>
      </c>
      <c r="B4973" s="194" t="s">
        <v>443</v>
      </c>
      <c r="C4973" s="12" t="s">
        <v>10393</v>
      </c>
      <c r="D4973" s="7" t="str">
        <f t="shared" si="270"/>
        <v>中远箱</v>
      </c>
      <c r="E4973" s="12" t="s">
        <v>17174</v>
      </c>
      <c r="F4973" s="81" t="str">
        <f t="shared" si="271"/>
        <v>请输入日期</v>
      </c>
      <c r="G4973" s="80" t="s">
        <v>4342</v>
      </c>
      <c r="H4973" s="7" t="s">
        <v>9198</v>
      </c>
      <c r="I4973" s="24"/>
      <c r="J4973" s="27"/>
      <c r="K4973" s="12"/>
      <c r="L4973" s="12"/>
      <c r="M4973" s="13"/>
      <c r="N4973" s="14"/>
      <c r="O4973" s="18" t="e">
        <f t="shared" ca="1" si="269"/>
        <v>#VALUE!</v>
      </c>
      <c r="P4973" s="80"/>
      <c r="Q4973" s="80"/>
      <c r="R4973" s="80"/>
      <c r="S4973" s="80"/>
    </row>
    <row r="4974" spans="1:19">
      <c r="A4974" s="7">
        <v>5072</v>
      </c>
      <c r="B4974" s="194" t="s">
        <v>444</v>
      </c>
      <c r="C4974" s="12" t="s">
        <v>10393</v>
      </c>
      <c r="D4974" s="7" t="str">
        <f t="shared" si="270"/>
        <v>中远箱</v>
      </c>
      <c r="E4974" s="12" t="s">
        <v>17174</v>
      </c>
      <c r="F4974" s="81" t="str">
        <f t="shared" si="271"/>
        <v>请输入日期</v>
      </c>
      <c r="G4974" s="80" t="s">
        <v>4342</v>
      </c>
      <c r="H4974" s="7" t="s">
        <v>9198</v>
      </c>
      <c r="I4974" s="24"/>
      <c r="J4974" s="27"/>
      <c r="K4974" s="12"/>
      <c r="L4974" s="12"/>
      <c r="M4974" s="13"/>
      <c r="N4974" s="14"/>
      <c r="O4974" s="18" t="e">
        <f t="shared" ca="1" si="269"/>
        <v>#VALUE!</v>
      </c>
      <c r="P4974" s="80"/>
      <c r="Q4974" s="80"/>
      <c r="R4974" s="80"/>
      <c r="S4974" s="80"/>
    </row>
    <row r="4975" spans="1:19">
      <c r="A4975" s="7">
        <v>5073</v>
      </c>
      <c r="B4975" s="194" t="s">
        <v>445</v>
      </c>
      <c r="C4975" s="12" t="s">
        <v>10393</v>
      </c>
      <c r="D4975" s="7" t="str">
        <f t="shared" si="270"/>
        <v>中远箱</v>
      </c>
      <c r="E4975" s="12" t="s">
        <v>17174</v>
      </c>
      <c r="F4975" s="81" t="str">
        <f t="shared" si="271"/>
        <v>请输入日期</v>
      </c>
      <c r="G4975" s="80" t="s">
        <v>4342</v>
      </c>
      <c r="H4975" s="7" t="s">
        <v>9198</v>
      </c>
      <c r="I4975" s="24"/>
      <c r="J4975" s="27"/>
      <c r="K4975" s="12"/>
      <c r="L4975" s="12"/>
      <c r="M4975" s="13"/>
      <c r="N4975" s="14"/>
      <c r="O4975" s="18" t="e">
        <f t="shared" ca="1" si="269"/>
        <v>#VALUE!</v>
      </c>
      <c r="P4975" s="80"/>
      <c r="Q4975" s="80"/>
      <c r="R4975" s="80"/>
      <c r="S4975" s="80"/>
    </row>
    <row r="4976" spans="1:19">
      <c r="A4976" s="7">
        <v>5074</v>
      </c>
      <c r="B4976" s="194" t="s">
        <v>446</v>
      </c>
      <c r="C4976" s="12" t="s">
        <v>10393</v>
      </c>
      <c r="D4976" s="7" t="str">
        <f t="shared" si="270"/>
        <v>中远箱</v>
      </c>
      <c r="E4976" s="12" t="s">
        <v>17174</v>
      </c>
      <c r="F4976" s="81" t="str">
        <f t="shared" si="271"/>
        <v>请输入日期</v>
      </c>
      <c r="G4976" s="80" t="s">
        <v>4342</v>
      </c>
      <c r="H4976" s="7" t="s">
        <v>9198</v>
      </c>
      <c r="I4976" s="24"/>
      <c r="J4976" s="27"/>
      <c r="K4976" s="12"/>
      <c r="L4976" s="12"/>
      <c r="M4976" s="13"/>
      <c r="N4976" s="14"/>
      <c r="O4976" s="18" t="e">
        <f t="shared" ca="1" si="269"/>
        <v>#VALUE!</v>
      </c>
      <c r="P4976" s="80"/>
      <c r="Q4976" s="80"/>
      <c r="R4976" s="80"/>
      <c r="S4976" s="80"/>
    </row>
    <row r="4977" spans="1:19">
      <c r="A4977" s="7">
        <v>5075</v>
      </c>
      <c r="B4977" s="194" t="s">
        <v>447</v>
      </c>
      <c r="C4977" s="12" t="s">
        <v>10393</v>
      </c>
      <c r="D4977" s="7" t="str">
        <f t="shared" si="270"/>
        <v>中远箱</v>
      </c>
      <c r="E4977" s="12" t="s">
        <v>17174</v>
      </c>
      <c r="F4977" s="81" t="str">
        <f t="shared" si="271"/>
        <v>请输入日期</v>
      </c>
      <c r="G4977" s="80" t="s">
        <v>4342</v>
      </c>
      <c r="H4977" s="7" t="s">
        <v>9198</v>
      </c>
      <c r="I4977" s="24"/>
      <c r="J4977" s="27"/>
      <c r="K4977" s="12"/>
      <c r="L4977" s="12"/>
      <c r="M4977" s="13"/>
      <c r="N4977" s="14"/>
      <c r="O4977" s="18" t="e">
        <f t="shared" ca="1" si="269"/>
        <v>#VALUE!</v>
      </c>
      <c r="P4977" s="80"/>
      <c r="Q4977" s="80"/>
      <c r="R4977" s="80"/>
      <c r="S4977" s="80"/>
    </row>
    <row r="4978" spans="1:19">
      <c r="A4978" s="7">
        <v>5076</v>
      </c>
      <c r="B4978" s="194" t="s">
        <v>448</v>
      </c>
      <c r="C4978" s="12" t="s">
        <v>10393</v>
      </c>
      <c r="D4978" s="7" t="str">
        <f t="shared" si="270"/>
        <v>中远箱</v>
      </c>
      <c r="E4978" s="12" t="s">
        <v>17174</v>
      </c>
      <c r="F4978" s="81" t="str">
        <f t="shared" si="271"/>
        <v>请输入日期</v>
      </c>
      <c r="G4978" s="80" t="s">
        <v>4342</v>
      </c>
      <c r="H4978" s="7" t="s">
        <v>9198</v>
      </c>
      <c r="I4978" s="24"/>
      <c r="J4978" s="27"/>
      <c r="K4978" s="12"/>
      <c r="L4978" s="12"/>
      <c r="M4978" s="13"/>
      <c r="N4978" s="14"/>
      <c r="O4978" s="18" t="e">
        <f t="shared" ca="1" si="269"/>
        <v>#VALUE!</v>
      </c>
      <c r="P4978" s="80"/>
      <c r="Q4978" s="80"/>
      <c r="R4978" s="80"/>
      <c r="S4978" s="80"/>
    </row>
    <row r="4979" spans="1:19">
      <c r="A4979" s="7">
        <v>5077</v>
      </c>
      <c r="B4979" s="194" t="s">
        <v>449</v>
      </c>
      <c r="C4979" s="12" t="s">
        <v>10393</v>
      </c>
      <c r="D4979" s="7" t="str">
        <f t="shared" si="270"/>
        <v>中远箱</v>
      </c>
      <c r="E4979" s="12" t="s">
        <v>17174</v>
      </c>
      <c r="F4979" s="81" t="str">
        <f t="shared" si="271"/>
        <v>请输入日期</v>
      </c>
      <c r="G4979" s="80" t="s">
        <v>4342</v>
      </c>
      <c r="H4979" s="7" t="s">
        <v>9198</v>
      </c>
      <c r="I4979" s="24"/>
      <c r="J4979" s="27"/>
      <c r="K4979" s="12"/>
      <c r="L4979" s="12"/>
      <c r="M4979" s="13"/>
      <c r="N4979" s="14"/>
      <c r="O4979" s="18" t="e">
        <f t="shared" ca="1" si="269"/>
        <v>#VALUE!</v>
      </c>
      <c r="P4979" s="80"/>
      <c r="Q4979" s="80"/>
      <c r="R4979" s="80"/>
      <c r="S4979" s="80"/>
    </row>
    <row r="4980" spans="1:19">
      <c r="A4980" s="7">
        <v>5078</v>
      </c>
      <c r="B4980" s="194" t="s">
        <v>450</v>
      </c>
      <c r="C4980" s="12" t="s">
        <v>10393</v>
      </c>
      <c r="D4980" s="7" t="str">
        <f t="shared" si="270"/>
        <v>中远箱</v>
      </c>
      <c r="E4980" s="12" t="s">
        <v>17174</v>
      </c>
      <c r="F4980" s="81" t="str">
        <f t="shared" si="271"/>
        <v>请输入日期</v>
      </c>
      <c r="G4980" s="80" t="s">
        <v>4342</v>
      </c>
      <c r="H4980" s="7" t="s">
        <v>9198</v>
      </c>
      <c r="I4980" s="24"/>
      <c r="J4980" s="27"/>
      <c r="K4980" s="12"/>
      <c r="L4980" s="12"/>
      <c r="M4980" s="13"/>
      <c r="N4980" s="14"/>
      <c r="O4980" s="18" t="e">
        <f t="shared" ca="1" si="269"/>
        <v>#VALUE!</v>
      </c>
      <c r="P4980" s="80"/>
      <c r="Q4980" s="80"/>
      <c r="R4980" s="80"/>
      <c r="S4980" s="80"/>
    </row>
    <row r="4981" spans="1:19">
      <c r="A4981" s="7">
        <v>5079</v>
      </c>
      <c r="B4981" s="194" t="s">
        <v>451</v>
      </c>
      <c r="C4981" s="12" t="s">
        <v>10393</v>
      </c>
      <c r="D4981" s="7" t="str">
        <f t="shared" si="270"/>
        <v>中远箱</v>
      </c>
      <c r="E4981" s="12" t="s">
        <v>17174</v>
      </c>
      <c r="F4981" s="81" t="str">
        <f t="shared" si="271"/>
        <v>请输入日期</v>
      </c>
      <c r="G4981" s="80" t="s">
        <v>4342</v>
      </c>
      <c r="H4981" s="7" t="s">
        <v>9198</v>
      </c>
      <c r="I4981" s="24"/>
      <c r="J4981" s="27"/>
      <c r="K4981" s="12"/>
      <c r="L4981" s="12"/>
      <c r="M4981" s="13"/>
      <c r="N4981" s="14"/>
      <c r="O4981" s="18" t="e">
        <f t="shared" ca="1" si="269"/>
        <v>#VALUE!</v>
      </c>
      <c r="P4981" s="80"/>
      <c r="Q4981" s="80"/>
      <c r="R4981" s="80"/>
      <c r="S4981" s="80"/>
    </row>
    <row r="4982" spans="1:19">
      <c r="A4982" s="7">
        <v>5080</v>
      </c>
      <c r="B4982" s="194" t="s">
        <v>452</v>
      </c>
      <c r="C4982" s="12" t="s">
        <v>10393</v>
      </c>
      <c r="D4982" s="7" t="str">
        <f t="shared" si="270"/>
        <v>中远箱</v>
      </c>
      <c r="E4982" s="12" t="s">
        <v>17174</v>
      </c>
      <c r="F4982" s="81" t="str">
        <f t="shared" si="271"/>
        <v>请输入日期</v>
      </c>
      <c r="G4982" s="80" t="s">
        <v>4342</v>
      </c>
      <c r="H4982" s="7" t="s">
        <v>9198</v>
      </c>
      <c r="I4982" s="24"/>
      <c r="J4982" s="27"/>
      <c r="K4982" s="12"/>
      <c r="L4982" s="12"/>
      <c r="M4982" s="13"/>
      <c r="N4982" s="14"/>
      <c r="O4982" s="18" t="e">
        <f t="shared" ca="1" si="269"/>
        <v>#VALUE!</v>
      </c>
      <c r="P4982" s="80"/>
      <c r="Q4982" s="80"/>
      <c r="R4982" s="80"/>
      <c r="S4982" s="80"/>
    </row>
    <row r="4983" spans="1:19">
      <c r="A4983" s="7">
        <v>5081</v>
      </c>
      <c r="B4983" s="194" t="s">
        <v>453</v>
      </c>
      <c r="C4983" s="12" t="s">
        <v>10393</v>
      </c>
      <c r="D4983" s="7" t="str">
        <f t="shared" si="270"/>
        <v>中远箱</v>
      </c>
      <c r="E4983" s="12" t="s">
        <v>17174</v>
      </c>
      <c r="F4983" s="81" t="str">
        <f t="shared" si="271"/>
        <v>请输入日期</v>
      </c>
      <c r="G4983" s="80" t="s">
        <v>4342</v>
      </c>
      <c r="H4983" s="7" t="s">
        <v>9198</v>
      </c>
      <c r="I4983" s="24"/>
      <c r="J4983" s="27"/>
      <c r="K4983" s="12"/>
      <c r="L4983" s="12"/>
      <c r="M4983" s="13"/>
      <c r="N4983" s="14"/>
      <c r="O4983" s="18" t="e">
        <f t="shared" ca="1" si="269"/>
        <v>#VALUE!</v>
      </c>
      <c r="P4983" s="80"/>
      <c r="Q4983" s="80"/>
      <c r="R4983" s="80"/>
      <c r="S4983" s="80"/>
    </row>
    <row r="4984" spans="1:19">
      <c r="A4984" s="7">
        <v>5082</v>
      </c>
      <c r="B4984" s="194" t="s">
        <v>454</v>
      </c>
      <c r="C4984" s="12" t="s">
        <v>10393</v>
      </c>
      <c r="D4984" s="7" t="str">
        <f t="shared" si="270"/>
        <v>中远箱</v>
      </c>
      <c r="E4984" s="12" t="s">
        <v>17174</v>
      </c>
      <c r="F4984" s="81" t="str">
        <f t="shared" si="271"/>
        <v>请输入日期</v>
      </c>
      <c r="G4984" s="80" t="s">
        <v>4342</v>
      </c>
      <c r="H4984" s="7" t="s">
        <v>9198</v>
      </c>
      <c r="I4984" s="24"/>
      <c r="J4984" s="27"/>
      <c r="K4984" s="12"/>
      <c r="L4984" s="12"/>
      <c r="M4984" s="13"/>
      <c r="N4984" s="14"/>
      <c r="O4984" s="18" t="e">
        <f t="shared" ca="1" si="269"/>
        <v>#VALUE!</v>
      </c>
      <c r="P4984" s="80"/>
      <c r="Q4984" s="80"/>
      <c r="R4984" s="80"/>
      <c r="S4984" s="80"/>
    </row>
    <row r="4985" spans="1:19">
      <c r="A4985" s="7">
        <v>5083</v>
      </c>
      <c r="B4985" s="194" t="s">
        <v>455</v>
      </c>
      <c r="C4985" s="12" t="s">
        <v>10393</v>
      </c>
      <c r="D4985" s="7" t="str">
        <f t="shared" si="270"/>
        <v>中远箱</v>
      </c>
      <c r="E4985" s="12" t="s">
        <v>17174</v>
      </c>
      <c r="F4985" s="81" t="str">
        <f t="shared" si="271"/>
        <v>请输入日期</v>
      </c>
      <c r="G4985" s="80" t="s">
        <v>4342</v>
      </c>
      <c r="H4985" s="7" t="s">
        <v>9198</v>
      </c>
      <c r="I4985" s="24"/>
      <c r="J4985" s="27"/>
      <c r="K4985" s="12"/>
      <c r="L4985" s="12"/>
      <c r="M4985" s="13"/>
      <c r="N4985" s="14"/>
      <c r="O4985" s="18" t="e">
        <f t="shared" ca="1" si="269"/>
        <v>#VALUE!</v>
      </c>
      <c r="P4985" s="80"/>
      <c r="Q4985" s="80"/>
      <c r="R4985" s="80"/>
      <c r="S4985" s="80"/>
    </row>
    <row r="4986" spans="1:19">
      <c r="A4986" s="7">
        <v>5084</v>
      </c>
      <c r="B4986" s="194" t="s">
        <v>456</v>
      </c>
      <c r="C4986" s="12" t="s">
        <v>10393</v>
      </c>
      <c r="D4986" s="7" t="str">
        <f t="shared" si="270"/>
        <v>中远箱</v>
      </c>
      <c r="E4986" s="12" t="s">
        <v>17174</v>
      </c>
      <c r="F4986" s="81" t="str">
        <f t="shared" si="271"/>
        <v>请输入日期</v>
      </c>
      <c r="G4986" s="80" t="s">
        <v>4342</v>
      </c>
      <c r="H4986" s="7" t="s">
        <v>9198</v>
      </c>
      <c r="I4986" s="24"/>
      <c r="J4986" s="27"/>
      <c r="K4986" s="12"/>
      <c r="L4986" s="12"/>
      <c r="M4986" s="13"/>
      <c r="N4986" s="14"/>
      <c r="O4986" s="18" t="e">
        <f t="shared" ca="1" si="269"/>
        <v>#VALUE!</v>
      </c>
      <c r="P4986" s="80"/>
      <c r="Q4986" s="80"/>
      <c r="R4986" s="80"/>
      <c r="S4986" s="80"/>
    </row>
    <row r="4987" spans="1:19">
      <c r="A4987" s="7">
        <v>5085</v>
      </c>
      <c r="B4987" s="194" t="s">
        <v>457</v>
      </c>
      <c r="C4987" s="12" t="s">
        <v>10393</v>
      </c>
      <c r="D4987" s="7" t="str">
        <f t="shared" si="270"/>
        <v>中远箱</v>
      </c>
      <c r="E4987" s="12" t="s">
        <v>17174</v>
      </c>
      <c r="F4987" s="81" t="str">
        <f t="shared" si="271"/>
        <v>请输入日期</v>
      </c>
      <c r="G4987" s="80" t="s">
        <v>4342</v>
      </c>
      <c r="H4987" s="7" t="s">
        <v>9198</v>
      </c>
      <c r="I4987" s="24"/>
      <c r="J4987" s="27"/>
      <c r="K4987" s="12"/>
      <c r="L4987" s="12"/>
      <c r="M4987" s="13"/>
      <c r="N4987" s="14"/>
      <c r="O4987" s="18" t="e">
        <f t="shared" ca="1" si="269"/>
        <v>#VALUE!</v>
      </c>
      <c r="P4987" s="80"/>
      <c r="Q4987" s="80"/>
      <c r="R4987" s="80"/>
      <c r="S4987" s="80"/>
    </row>
    <row r="4988" spans="1:19">
      <c r="A4988" s="7">
        <v>5086</v>
      </c>
      <c r="B4988" s="194" t="s">
        <v>458</v>
      </c>
      <c r="C4988" s="12" t="s">
        <v>10393</v>
      </c>
      <c r="D4988" s="7" t="str">
        <f t="shared" si="270"/>
        <v>中远箱</v>
      </c>
      <c r="E4988" s="12" t="s">
        <v>17174</v>
      </c>
      <c r="F4988" s="81" t="str">
        <f t="shared" si="271"/>
        <v>请输入日期</v>
      </c>
      <c r="G4988" s="80" t="s">
        <v>4342</v>
      </c>
      <c r="H4988" s="7" t="s">
        <v>9198</v>
      </c>
      <c r="I4988" s="24"/>
      <c r="J4988" s="27"/>
      <c r="K4988" s="12"/>
      <c r="L4988" s="12"/>
      <c r="M4988" s="13"/>
      <c r="N4988" s="14"/>
      <c r="O4988" s="18" t="e">
        <f t="shared" ca="1" si="269"/>
        <v>#VALUE!</v>
      </c>
      <c r="P4988" s="80"/>
      <c r="Q4988" s="80"/>
      <c r="R4988" s="80"/>
      <c r="S4988" s="80"/>
    </row>
    <row r="4989" spans="1:19">
      <c r="A4989" s="7">
        <v>5087</v>
      </c>
      <c r="B4989" s="194" t="s">
        <v>459</v>
      </c>
      <c r="C4989" s="12" t="s">
        <v>10393</v>
      </c>
      <c r="D4989" s="7" t="str">
        <f t="shared" si="270"/>
        <v>中远箱</v>
      </c>
      <c r="E4989" s="12" t="s">
        <v>17174</v>
      </c>
      <c r="F4989" s="81" t="str">
        <f t="shared" si="271"/>
        <v>请输入日期</v>
      </c>
      <c r="G4989" s="80" t="s">
        <v>4342</v>
      </c>
      <c r="H4989" s="7" t="s">
        <v>9198</v>
      </c>
      <c r="I4989" s="24"/>
      <c r="J4989" s="27"/>
      <c r="K4989" s="12"/>
      <c r="L4989" s="12"/>
      <c r="M4989" s="13"/>
      <c r="N4989" s="14"/>
      <c r="O4989" s="18" t="e">
        <f t="shared" ca="1" si="269"/>
        <v>#VALUE!</v>
      </c>
      <c r="P4989" s="80"/>
      <c r="Q4989" s="80"/>
      <c r="R4989" s="80"/>
      <c r="S4989" s="80"/>
    </row>
    <row r="4990" spans="1:19">
      <c r="A4990" s="7">
        <v>5088</v>
      </c>
      <c r="B4990" s="194" t="s">
        <v>460</v>
      </c>
      <c r="C4990" s="12" t="s">
        <v>10393</v>
      </c>
      <c r="D4990" s="7" t="str">
        <f t="shared" si="270"/>
        <v>中远箱</v>
      </c>
      <c r="E4990" s="12" t="s">
        <v>17174</v>
      </c>
      <c r="F4990" s="81" t="str">
        <f t="shared" si="271"/>
        <v>请输入日期</v>
      </c>
      <c r="G4990" s="80" t="s">
        <v>4342</v>
      </c>
      <c r="H4990" s="7" t="s">
        <v>9198</v>
      </c>
      <c r="I4990" s="24"/>
      <c r="J4990" s="27"/>
      <c r="K4990" s="12"/>
      <c r="L4990" s="12"/>
      <c r="M4990" s="13"/>
      <c r="N4990" s="14"/>
      <c r="O4990" s="18" t="e">
        <f t="shared" ca="1" si="269"/>
        <v>#VALUE!</v>
      </c>
      <c r="P4990" s="80"/>
      <c r="Q4990" s="80"/>
      <c r="R4990" s="80"/>
      <c r="S4990" s="80"/>
    </row>
    <row r="4991" spans="1:19">
      <c r="A4991" s="7">
        <v>5089</v>
      </c>
      <c r="B4991" s="194" t="s">
        <v>461</v>
      </c>
      <c r="C4991" s="12" t="s">
        <v>10393</v>
      </c>
      <c r="D4991" s="7" t="str">
        <f t="shared" si="270"/>
        <v>中远箱</v>
      </c>
      <c r="E4991" s="12" t="s">
        <v>17174</v>
      </c>
      <c r="F4991" s="81" t="str">
        <f t="shared" si="271"/>
        <v>请输入日期</v>
      </c>
      <c r="G4991" s="80" t="s">
        <v>4342</v>
      </c>
      <c r="H4991" s="7" t="s">
        <v>9198</v>
      </c>
      <c r="I4991" s="24"/>
      <c r="J4991" s="27"/>
      <c r="K4991" s="12"/>
      <c r="L4991" s="12"/>
      <c r="M4991" s="13"/>
      <c r="N4991" s="14"/>
      <c r="O4991" s="18" t="e">
        <f t="shared" ca="1" si="269"/>
        <v>#VALUE!</v>
      </c>
      <c r="P4991" s="80"/>
      <c r="Q4991" s="80"/>
      <c r="R4991" s="80"/>
      <c r="S4991" s="80"/>
    </row>
    <row r="4992" spans="1:19">
      <c r="A4992" s="7">
        <v>5090</v>
      </c>
      <c r="B4992" s="194" t="s">
        <v>462</v>
      </c>
      <c r="C4992" s="12" t="s">
        <v>10393</v>
      </c>
      <c r="D4992" s="7" t="str">
        <f t="shared" si="270"/>
        <v>中远箱</v>
      </c>
      <c r="E4992" s="12" t="s">
        <v>17174</v>
      </c>
      <c r="F4992" s="81" t="str">
        <f t="shared" si="271"/>
        <v>请输入日期</v>
      </c>
      <c r="G4992" s="80" t="s">
        <v>4342</v>
      </c>
      <c r="H4992" s="7" t="s">
        <v>9198</v>
      </c>
      <c r="I4992" s="24"/>
      <c r="J4992" s="27"/>
      <c r="K4992" s="12"/>
      <c r="L4992" s="12"/>
      <c r="M4992" s="13"/>
      <c r="N4992" s="14"/>
      <c r="O4992" s="18" t="e">
        <f t="shared" ca="1" si="269"/>
        <v>#VALUE!</v>
      </c>
      <c r="P4992" s="80"/>
      <c r="Q4992" s="80"/>
      <c r="R4992" s="80"/>
      <c r="S4992" s="80"/>
    </row>
    <row r="4993" spans="1:19">
      <c r="A4993" s="7">
        <v>5091</v>
      </c>
      <c r="B4993" s="194" t="s">
        <v>463</v>
      </c>
      <c r="C4993" s="12" t="s">
        <v>10393</v>
      </c>
      <c r="D4993" s="7" t="str">
        <f t="shared" si="270"/>
        <v>中远箱</v>
      </c>
      <c r="E4993" s="12" t="s">
        <v>17174</v>
      </c>
      <c r="F4993" s="81" t="str">
        <f t="shared" ref="F4993:F4999" si="272">IF(ISNONTEXT(B4992),"","请输入日期")</f>
        <v>请输入日期</v>
      </c>
      <c r="G4993" s="80" t="s">
        <v>4342</v>
      </c>
      <c r="H4993" s="7" t="s">
        <v>9198</v>
      </c>
      <c r="I4993" s="24"/>
      <c r="J4993" s="27"/>
      <c r="K4993" s="12"/>
      <c r="L4993" s="12"/>
      <c r="M4993" s="13"/>
      <c r="N4993" s="14"/>
      <c r="O4993" s="18" t="e">
        <f t="shared" ca="1" si="269"/>
        <v>#VALUE!</v>
      </c>
      <c r="P4993" s="80"/>
      <c r="Q4993" s="80"/>
      <c r="R4993" s="80"/>
      <c r="S4993" s="80"/>
    </row>
    <row r="4994" spans="1:19">
      <c r="A4994" s="7">
        <v>5092</v>
      </c>
      <c r="B4994" s="194" t="s">
        <v>464</v>
      </c>
      <c r="C4994" s="12" t="s">
        <v>10393</v>
      </c>
      <c r="D4994" s="7" t="str">
        <f t="shared" si="270"/>
        <v>中远箱</v>
      </c>
      <c r="E4994" s="12" t="s">
        <v>17174</v>
      </c>
      <c r="F4994" s="81" t="str">
        <f t="shared" si="272"/>
        <v>请输入日期</v>
      </c>
      <c r="G4994" s="80" t="s">
        <v>4342</v>
      </c>
      <c r="H4994" s="7" t="s">
        <v>9198</v>
      </c>
      <c r="I4994" s="24"/>
      <c r="J4994" s="27"/>
      <c r="K4994" s="12"/>
      <c r="L4994" s="12"/>
      <c r="M4994" s="13"/>
      <c r="N4994" s="14"/>
      <c r="O4994" s="18" t="e">
        <f t="shared" ref="O4994:O5025" ca="1" si="273">IF(ISNONTEXT(J4994),DATEDIF(F4994,TODAY(),"d")&amp;"天","出场")</f>
        <v>#VALUE!</v>
      </c>
      <c r="P4994" s="80"/>
      <c r="Q4994" s="80"/>
      <c r="R4994" s="80"/>
      <c r="S4994" s="80"/>
    </row>
    <row r="4995" spans="1:19">
      <c r="A4995" s="7">
        <v>5093</v>
      </c>
      <c r="B4995" s="194" t="s">
        <v>465</v>
      </c>
      <c r="C4995" s="12" t="s">
        <v>10393</v>
      </c>
      <c r="D4995" s="7" t="str">
        <f t="shared" si="270"/>
        <v>中远箱</v>
      </c>
      <c r="E4995" s="12" t="s">
        <v>17174</v>
      </c>
      <c r="F4995" s="81" t="str">
        <f t="shared" si="272"/>
        <v>请输入日期</v>
      </c>
      <c r="G4995" s="80" t="s">
        <v>4342</v>
      </c>
      <c r="H4995" s="7" t="s">
        <v>9198</v>
      </c>
      <c r="I4995" s="24"/>
      <c r="J4995" s="27"/>
      <c r="K4995" s="12"/>
      <c r="L4995" s="12"/>
      <c r="M4995" s="13"/>
      <c r="N4995" s="14"/>
      <c r="O4995" s="18" t="e">
        <f t="shared" ca="1" si="273"/>
        <v>#VALUE!</v>
      </c>
      <c r="P4995" s="80"/>
      <c r="Q4995" s="80"/>
      <c r="R4995" s="80"/>
      <c r="S4995" s="80"/>
    </row>
    <row r="4996" spans="1:19">
      <c r="A4996" s="7">
        <v>5094</v>
      </c>
      <c r="B4996" s="194" t="s">
        <v>466</v>
      </c>
      <c r="C4996" s="12" t="s">
        <v>10393</v>
      </c>
      <c r="D4996" s="7" t="str">
        <f t="shared" si="270"/>
        <v>中远箱</v>
      </c>
      <c r="E4996" s="12" t="s">
        <v>17174</v>
      </c>
      <c r="F4996" s="81" t="str">
        <f t="shared" si="272"/>
        <v>请输入日期</v>
      </c>
      <c r="G4996" s="80" t="s">
        <v>4342</v>
      </c>
      <c r="H4996" s="7" t="s">
        <v>9198</v>
      </c>
      <c r="I4996" s="24"/>
      <c r="J4996" s="27"/>
      <c r="K4996" s="12"/>
      <c r="L4996" s="12"/>
      <c r="M4996" s="13"/>
      <c r="N4996" s="14"/>
      <c r="O4996" s="18" t="e">
        <f t="shared" ca="1" si="273"/>
        <v>#VALUE!</v>
      </c>
      <c r="P4996" s="80"/>
      <c r="Q4996" s="80"/>
      <c r="R4996" s="80"/>
      <c r="S4996" s="80"/>
    </row>
    <row r="4997" spans="1:19">
      <c r="A4997" s="7">
        <v>5095</v>
      </c>
      <c r="B4997" s="194" t="s">
        <v>467</v>
      </c>
      <c r="C4997" s="12" t="s">
        <v>10393</v>
      </c>
      <c r="D4997" s="7" t="str">
        <f t="shared" si="270"/>
        <v>中远箱</v>
      </c>
      <c r="E4997" s="12" t="s">
        <v>17174</v>
      </c>
      <c r="F4997" s="81" t="str">
        <f t="shared" si="272"/>
        <v>请输入日期</v>
      </c>
      <c r="G4997" s="80" t="s">
        <v>4342</v>
      </c>
      <c r="H4997" s="7" t="s">
        <v>9198</v>
      </c>
      <c r="I4997" s="24"/>
      <c r="J4997" s="27"/>
      <c r="K4997" s="12"/>
      <c r="L4997" s="12"/>
      <c r="M4997" s="13"/>
      <c r="N4997" s="14"/>
      <c r="O4997" s="18" t="e">
        <f t="shared" ca="1" si="273"/>
        <v>#VALUE!</v>
      </c>
      <c r="P4997" s="80"/>
      <c r="Q4997" s="80"/>
      <c r="R4997" s="80"/>
      <c r="S4997" s="80"/>
    </row>
    <row r="4998" spans="1:19">
      <c r="A4998" s="7">
        <v>5096</v>
      </c>
      <c r="B4998" s="194" t="s">
        <v>468</v>
      </c>
      <c r="C4998" s="12" t="s">
        <v>10393</v>
      </c>
      <c r="D4998" s="7" t="str">
        <f t="shared" si="270"/>
        <v>中远箱</v>
      </c>
      <c r="E4998" s="12" t="s">
        <v>17174</v>
      </c>
      <c r="F4998" s="81" t="str">
        <f t="shared" si="272"/>
        <v>请输入日期</v>
      </c>
      <c r="G4998" s="80" t="s">
        <v>4342</v>
      </c>
      <c r="H4998" s="7" t="s">
        <v>9198</v>
      </c>
      <c r="I4998" s="24"/>
      <c r="J4998" s="27"/>
      <c r="K4998" s="12"/>
      <c r="L4998" s="12"/>
      <c r="M4998" s="13"/>
      <c r="N4998" s="14"/>
      <c r="O4998" s="18" t="e">
        <f t="shared" ca="1" si="273"/>
        <v>#VALUE!</v>
      </c>
      <c r="P4998" s="80"/>
      <c r="Q4998" s="80"/>
      <c r="R4998" s="80"/>
      <c r="S4998" s="80"/>
    </row>
    <row r="4999" spans="1:19">
      <c r="A4999" s="7">
        <v>5097</v>
      </c>
      <c r="B4999" s="194" t="s">
        <v>469</v>
      </c>
      <c r="C4999" s="12" t="s">
        <v>10393</v>
      </c>
      <c r="D4999" s="7" t="str">
        <f t="shared" si="270"/>
        <v>中远箱</v>
      </c>
      <c r="E4999" s="12" t="s">
        <v>17174</v>
      </c>
      <c r="F4999" s="81" t="str">
        <f t="shared" si="272"/>
        <v>请输入日期</v>
      </c>
      <c r="G4999" s="80" t="s">
        <v>4342</v>
      </c>
      <c r="H4999" s="7" t="s">
        <v>9198</v>
      </c>
      <c r="I4999" s="24"/>
      <c r="J4999" s="27"/>
      <c r="K4999" s="12"/>
      <c r="L4999" s="12"/>
      <c r="M4999" s="13"/>
      <c r="N4999" s="14"/>
      <c r="O4999" s="18" t="e">
        <f t="shared" ca="1" si="273"/>
        <v>#VALUE!</v>
      </c>
      <c r="P4999" s="80"/>
      <c r="Q4999" s="80"/>
      <c r="R4999" s="80"/>
      <c r="S4999" s="80"/>
    </row>
    <row r="5000" spans="1:19">
      <c r="A5000" s="7">
        <v>5098</v>
      </c>
      <c r="B5000" s="12" t="s">
        <v>2047</v>
      </c>
      <c r="C5000" s="12" t="s">
        <v>3270</v>
      </c>
      <c r="D5000" s="7" t="str">
        <f t="shared" si="270"/>
        <v>中远箱</v>
      </c>
      <c r="E5000" s="12" t="s">
        <v>8078</v>
      </c>
      <c r="F5000" s="81">
        <v>41685</v>
      </c>
      <c r="G5000" s="80">
        <v>100</v>
      </c>
      <c r="H5000" s="7" t="s">
        <v>9198</v>
      </c>
      <c r="I5000" s="24"/>
      <c r="J5000" s="27"/>
      <c r="K5000" s="12"/>
      <c r="L5000" s="12"/>
      <c r="M5000" s="13"/>
      <c r="N5000" s="14"/>
      <c r="O5000" s="18" t="str">
        <f t="shared" ca="1" si="273"/>
        <v>114天</v>
      </c>
      <c r="P5000" s="80">
        <v>100</v>
      </c>
      <c r="Q5000" s="80">
        <v>9140048</v>
      </c>
      <c r="R5000" s="80"/>
      <c r="S5000" s="80"/>
    </row>
    <row r="5001" spans="1:19">
      <c r="A5001" s="7">
        <v>5099</v>
      </c>
      <c r="B5001" s="194" t="s">
        <v>2048</v>
      </c>
      <c r="C5001" s="12" t="s">
        <v>3270</v>
      </c>
      <c r="D5001" s="7" t="str">
        <f t="shared" si="270"/>
        <v>中远箱</v>
      </c>
      <c r="E5001" s="12" t="s">
        <v>8078</v>
      </c>
      <c r="F5001" s="81">
        <v>41685</v>
      </c>
      <c r="G5001" s="80">
        <v>100</v>
      </c>
      <c r="H5001" s="7" t="s">
        <v>9198</v>
      </c>
      <c r="I5001" s="24">
        <v>41794</v>
      </c>
      <c r="J5001" s="27"/>
      <c r="K5001" s="260" t="s">
        <v>17364</v>
      </c>
      <c r="L5001" s="12"/>
      <c r="M5001" s="13"/>
      <c r="N5001" s="14"/>
      <c r="O5001" s="18" t="str">
        <f t="shared" ca="1" si="273"/>
        <v>114天</v>
      </c>
      <c r="P5001" s="80">
        <v>100</v>
      </c>
      <c r="Q5001" s="80">
        <v>9140048</v>
      </c>
      <c r="R5001" s="80"/>
      <c r="S5001" s="80"/>
    </row>
    <row r="5002" spans="1:19">
      <c r="A5002" s="7">
        <v>5100</v>
      </c>
      <c r="B5002" s="194" t="s">
        <v>14865</v>
      </c>
      <c r="C5002" s="12" t="s">
        <v>3270</v>
      </c>
      <c r="D5002" s="7" t="str">
        <f t="shared" si="270"/>
        <v>中远箱</v>
      </c>
      <c r="E5002" s="12" t="s">
        <v>8078</v>
      </c>
      <c r="F5002" s="81">
        <v>41695</v>
      </c>
      <c r="G5002" s="80">
        <v>100</v>
      </c>
      <c r="H5002" s="7" t="s">
        <v>9198</v>
      </c>
      <c r="I5002" s="24">
        <v>41787</v>
      </c>
      <c r="J5002" s="27"/>
      <c r="K5002" s="12" t="s">
        <v>8446</v>
      </c>
      <c r="L5002" s="12"/>
      <c r="M5002" s="13"/>
      <c r="N5002" s="14"/>
      <c r="O5002" s="18" t="str">
        <f t="shared" ca="1" si="273"/>
        <v>104天</v>
      </c>
      <c r="P5002" s="80">
        <v>100</v>
      </c>
      <c r="Q5002" s="80">
        <v>9140048</v>
      </c>
      <c r="R5002" s="80"/>
      <c r="S5002" s="80"/>
    </row>
    <row r="5003" spans="1:19">
      <c r="A5003" s="7">
        <v>5101</v>
      </c>
      <c r="B5003" s="194" t="s">
        <v>14804</v>
      </c>
      <c r="C5003" s="12" t="s">
        <v>10393</v>
      </c>
      <c r="D5003" s="7" t="str">
        <f t="shared" si="270"/>
        <v>中远箱</v>
      </c>
      <c r="E5003" s="12" t="s">
        <v>15481</v>
      </c>
      <c r="F5003" s="81">
        <v>41786</v>
      </c>
      <c r="G5003" s="80" t="s">
        <v>14604</v>
      </c>
      <c r="H5003" s="7" t="s">
        <v>9198</v>
      </c>
      <c r="I5003" s="24">
        <v>41786</v>
      </c>
      <c r="J5003" s="27"/>
      <c r="K5003" s="12" t="s">
        <v>378</v>
      </c>
      <c r="L5003" s="12"/>
      <c r="M5003" s="13"/>
      <c r="N5003" s="14"/>
      <c r="O5003" s="18" t="str">
        <f t="shared" ca="1" si="273"/>
        <v>13天</v>
      </c>
      <c r="P5003" s="80"/>
      <c r="Q5003" s="80"/>
      <c r="R5003" s="80"/>
      <c r="S5003" s="80"/>
    </row>
    <row r="5004" spans="1:19">
      <c r="A5004" s="7">
        <v>5102</v>
      </c>
      <c r="B5004" s="194" t="s">
        <v>14868</v>
      </c>
      <c r="C5004" s="12" t="s">
        <v>3270</v>
      </c>
      <c r="D5004" s="7" t="str">
        <f t="shared" si="270"/>
        <v>中远箱</v>
      </c>
      <c r="E5004" s="12" t="s">
        <v>8078</v>
      </c>
      <c r="F5004" s="81">
        <v>41695</v>
      </c>
      <c r="G5004" s="80">
        <v>100</v>
      </c>
      <c r="H5004" s="7" t="s">
        <v>9198</v>
      </c>
      <c r="I5004" s="24">
        <v>41787</v>
      </c>
      <c r="J5004" s="27"/>
      <c r="K5004" s="12" t="s">
        <v>8446</v>
      </c>
      <c r="L5004" s="12"/>
      <c r="M5004" s="13"/>
      <c r="N5004" s="14"/>
      <c r="O5004" s="18" t="str">
        <f t="shared" ca="1" si="273"/>
        <v>104天</v>
      </c>
      <c r="P5004" s="80">
        <v>100</v>
      </c>
      <c r="Q5004" s="80">
        <v>9140048</v>
      </c>
      <c r="R5004" s="80"/>
      <c r="S5004" s="80"/>
    </row>
    <row r="5005" spans="1:19">
      <c r="A5005" s="7">
        <v>5103</v>
      </c>
      <c r="B5005" s="194" t="s">
        <v>506</v>
      </c>
      <c r="C5005" s="12" t="s">
        <v>10393</v>
      </c>
      <c r="D5005" s="7" t="str">
        <f t="shared" si="270"/>
        <v>中远箱</v>
      </c>
      <c r="E5005" s="12" t="s">
        <v>17174</v>
      </c>
      <c r="F5005" s="81">
        <v>41784</v>
      </c>
      <c r="G5005" s="80" t="s">
        <v>14604</v>
      </c>
      <c r="H5005" s="7" t="s">
        <v>9198</v>
      </c>
      <c r="I5005" s="24">
        <v>41784</v>
      </c>
      <c r="J5005" s="27"/>
      <c r="K5005" s="12" t="s">
        <v>504</v>
      </c>
      <c r="L5005" s="12"/>
      <c r="M5005" s="13"/>
      <c r="N5005" s="14"/>
      <c r="O5005" s="18" t="str">
        <f t="shared" ca="1" si="273"/>
        <v>15天</v>
      </c>
      <c r="P5005" s="80"/>
      <c r="Q5005" s="80"/>
      <c r="R5005" s="80"/>
      <c r="S5005" s="80"/>
    </row>
    <row r="5006" spans="1:19">
      <c r="A5006" s="7">
        <v>5104</v>
      </c>
      <c r="B5006" s="194" t="s">
        <v>507</v>
      </c>
      <c r="C5006" s="12" t="s">
        <v>10393</v>
      </c>
      <c r="D5006" s="7" t="str">
        <f t="shared" ref="D5006:D5057" si="274">IF(B5006="","","中远箱")</f>
        <v>中远箱</v>
      </c>
      <c r="E5006" s="12" t="s">
        <v>17174</v>
      </c>
      <c r="F5006" s="81">
        <v>41785</v>
      </c>
      <c r="G5006" s="80" t="s">
        <v>14604</v>
      </c>
      <c r="H5006" s="7" t="s">
        <v>9198</v>
      </c>
      <c r="I5006" s="24">
        <v>41785</v>
      </c>
      <c r="J5006" s="27"/>
      <c r="K5006" s="12" t="s">
        <v>7704</v>
      </c>
      <c r="L5006" s="12"/>
      <c r="M5006" s="13"/>
      <c r="N5006" s="14"/>
      <c r="O5006" s="18" t="str">
        <f t="shared" ca="1" si="273"/>
        <v>14天</v>
      </c>
      <c r="P5006" s="80"/>
      <c r="Q5006" s="80"/>
      <c r="R5006" s="80"/>
      <c r="S5006" s="80"/>
    </row>
    <row r="5007" spans="1:19">
      <c r="A5007" s="7">
        <v>5105</v>
      </c>
      <c r="B5007" s="194" t="s">
        <v>14986</v>
      </c>
      <c r="C5007" s="12" t="s">
        <v>3270</v>
      </c>
      <c r="D5007" s="7" t="str">
        <f t="shared" si="274"/>
        <v>中远箱</v>
      </c>
      <c r="E5007" s="12" t="s">
        <v>15481</v>
      </c>
      <c r="F5007" s="81">
        <v>41695</v>
      </c>
      <c r="G5007" s="80">
        <v>100</v>
      </c>
      <c r="H5007" s="7" t="s">
        <v>9198</v>
      </c>
      <c r="I5007" s="24">
        <v>41787</v>
      </c>
      <c r="J5007" s="27"/>
      <c r="K5007" s="12" t="s">
        <v>8446</v>
      </c>
      <c r="L5007" s="12"/>
      <c r="M5007" s="13"/>
      <c r="N5007" s="14"/>
      <c r="O5007" s="18" t="str">
        <f t="shared" ca="1" si="273"/>
        <v>104天</v>
      </c>
      <c r="P5007" s="80">
        <v>100</v>
      </c>
      <c r="Q5007" s="80">
        <v>9140048</v>
      </c>
      <c r="R5007" s="80"/>
      <c r="S5007" s="80"/>
    </row>
    <row r="5008" spans="1:19">
      <c r="A5008" s="7">
        <v>5106</v>
      </c>
      <c r="B5008" s="194" t="s">
        <v>12416</v>
      </c>
      <c r="C5008" s="12" t="s">
        <v>3270</v>
      </c>
      <c r="D5008" s="7" t="str">
        <f t="shared" si="274"/>
        <v>中远箱</v>
      </c>
      <c r="E5008" s="12" t="s">
        <v>8078</v>
      </c>
      <c r="F5008" s="81">
        <v>41723</v>
      </c>
      <c r="G5008" s="80">
        <v>100</v>
      </c>
      <c r="H5008" s="7" t="s">
        <v>9198</v>
      </c>
      <c r="I5008" s="24">
        <v>41787</v>
      </c>
      <c r="J5008" s="27"/>
      <c r="K5008" s="12" t="s">
        <v>8446</v>
      </c>
      <c r="L5008" s="12"/>
      <c r="M5008" s="13"/>
      <c r="N5008" s="14"/>
      <c r="O5008" s="18" t="str">
        <f t="shared" ca="1" si="273"/>
        <v>76天</v>
      </c>
      <c r="P5008" s="80">
        <v>100</v>
      </c>
      <c r="Q5008" s="80">
        <v>9140071</v>
      </c>
      <c r="R5008" s="80"/>
      <c r="S5008" s="80"/>
    </row>
    <row r="5009" spans="1:19">
      <c r="A5009" s="7">
        <v>5107</v>
      </c>
      <c r="B5009" s="194" t="s">
        <v>12417</v>
      </c>
      <c r="C5009" s="12" t="s">
        <v>3270</v>
      </c>
      <c r="D5009" s="7" t="str">
        <f t="shared" si="274"/>
        <v>中远箱</v>
      </c>
      <c r="E5009" s="12" t="s">
        <v>8078</v>
      </c>
      <c r="F5009" s="81">
        <v>41723</v>
      </c>
      <c r="G5009" s="80">
        <v>100</v>
      </c>
      <c r="H5009" s="7" t="s">
        <v>9198</v>
      </c>
      <c r="I5009" s="24">
        <v>41787</v>
      </c>
      <c r="J5009" s="27"/>
      <c r="K5009" s="12" t="s">
        <v>8446</v>
      </c>
      <c r="L5009" s="12"/>
      <c r="M5009" s="13"/>
      <c r="N5009" s="14"/>
      <c r="O5009" s="18" t="str">
        <f t="shared" ca="1" si="273"/>
        <v>76天</v>
      </c>
      <c r="P5009" s="80">
        <v>100</v>
      </c>
      <c r="Q5009" s="80">
        <v>9140071</v>
      </c>
      <c r="R5009" s="80"/>
      <c r="S5009" s="80"/>
    </row>
    <row r="5010" spans="1:19">
      <c r="A5010" s="7">
        <v>5108</v>
      </c>
      <c r="B5010" s="194" t="s">
        <v>10786</v>
      </c>
      <c r="C5010" s="12" t="s">
        <v>3270</v>
      </c>
      <c r="D5010" s="7" t="str">
        <f t="shared" si="274"/>
        <v>中远箱</v>
      </c>
      <c r="E5010" s="12" t="s">
        <v>8078</v>
      </c>
      <c r="F5010" s="81">
        <v>41729</v>
      </c>
      <c r="G5010" s="80">
        <v>100</v>
      </c>
      <c r="H5010" s="7" t="s">
        <v>9198</v>
      </c>
      <c r="I5010" s="24">
        <v>41794</v>
      </c>
      <c r="J5010" s="27"/>
      <c r="K5010" s="260" t="s">
        <v>17364</v>
      </c>
      <c r="L5010" s="12"/>
      <c r="M5010" s="13"/>
      <c r="N5010" s="14"/>
      <c r="O5010" s="18" t="str">
        <f t="shared" ca="1" si="273"/>
        <v>70天</v>
      </c>
      <c r="P5010" s="80">
        <v>100</v>
      </c>
      <c r="Q5010" s="80">
        <v>9140071</v>
      </c>
      <c r="R5010" s="80"/>
      <c r="S5010" s="80"/>
    </row>
    <row r="5011" spans="1:19">
      <c r="A5011" s="7">
        <v>5109</v>
      </c>
      <c r="B5011" s="194" t="s">
        <v>10787</v>
      </c>
      <c r="C5011" s="12" t="s">
        <v>3270</v>
      </c>
      <c r="D5011" s="7" t="str">
        <f t="shared" si="274"/>
        <v>中远箱</v>
      </c>
      <c r="E5011" s="12" t="s">
        <v>8078</v>
      </c>
      <c r="F5011" s="81">
        <v>41729</v>
      </c>
      <c r="G5011" s="80">
        <v>100</v>
      </c>
      <c r="H5011" s="7" t="s">
        <v>9198</v>
      </c>
      <c r="I5011" s="24">
        <v>41794</v>
      </c>
      <c r="J5011" s="27"/>
      <c r="K5011" s="260" t="s">
        <v>17364</v>
      </c>
      <c r="L5011" s="12"/>
      <c r="M5011" s="13"/>
      <c r="N5011" s="14"/>
      <c r="O5011" s="18" t="str">
        <f t="shared" ca="1" si="273"/>
        <v>70天</v>
      </c>
      <c r="P5011" s="80">
        <v>100</v>
      </c>
      <c r="Q5011" s="80">
        <v>9140071</v>
      </c>
      <c r="R5011" s="80"/>
      <c r="S5011" s="80"/>
    </row>
    <row r="5012" spans="1:19">
      <c r="A5012" s="7">
        <v>5110</v>
      </c>
      <c r="B5012" s="194" t="s">
        <v>10788</v>
      </c>
      <c r="C5012" s="12" t="s">
        <v>3270</v>
      </c>
      <c r="D5012" s="7" t="str">
        <f t="shared" si="274"/>
        <v>中远箱</v>
      </c>
      <c r="E5012" s="12" t="s">
        <v>8078</v>
      </c>
      <c r="F5012" s="81">
        <v>41729</v>
      </c>
      <c r="G5012" s="80">
        <v>100</v>
      </c>
      <c r="H5012" s="7" t="s">
        <v>9198</v>
      </c>
      <c r="I5012" s="24">
        <v>41787</v>
      </c>
      <c r="J5012" s="27"/>
      <c r="K5012" s="12" t="s">
        <v>8446</v>
      </c>
      <c r="L5012" s="12"/>
      <c r="M5012" s="13"/>
      <c r="N5012" s="14"/>
      <c r="O5012" s="18" t="str">
        <f t="shared" ca="1" si="273"/>
        <v>70天</v>
      </c>
      <c r="P5012" s="80">
        <v>100</v>
      </c>
      <c r="Q5012" s="80">
        <v>9140071</v>
      </c>
      <c r="R5012" s="80"/>
      <c r="S5012" s="80"/>
    </row>
    <row r="5013" spans="1:19">
      <c r="A5013" s="7">
        <v>5111</v>
      </c>
      <c r="B5013" s="194" t="s">
        <v>10789</v>
      </c>
      <c r="C5013" s="12" t="s">
        <v>3270</v>
      </c>
      <c r="D5013" s="7" t="str">
        <f t="shared" si="274"/>
        <v>中远箱</v>
      </c>
      <c r="E5013" s="12" t="s">
        <v>8078</v>
      </c>
      <c r="F5013" s="81">
        <v>41729</v>
      </c>
      <c r="G5013" s="80">
        <v>100</v>
      </c>
      <c r="H5013" s="7" t="s">
        <v>9198</v>
      </c>
      <c r="I5013" s="24">
        <v>41794</v>
      </c>
      <c r="J5013" s="27"/>
      <c r="K5013" s="260" t="s">
        <v>17364</v>
      </c>
      <c r="L5013" s="12"/>
      <c r="M5013" s="13"/>
      <c r="N5013" s="14"/>
      <c r="O5013" s="18" t="str">
        <f t="shared" ca="1" si="273"/>
        <v>70天</v>
      </c>
      <c r="P5013" s="80">
        <v>100</v>
      </c>
      <c r="Q5013" s="80">
        <v>9140071</v>
      </c>
      <c r="R5013" s="80"/>
      <c r="S5013" s="80"/>
    </row>
    <row r="5014" spans="1:19">
      <c r="A5014" s="7">
        <v>5112</v>
      </c>
      <c r="B5014" s="194" t="s">
        <v>13696</v>
      </c>
      <c r="C5014" s="12" t="s">
        <v>3270</v>
      </c>
      <c r="D5014" s="7" t="str">
        <f t="shared" si="274"/>
        <v>中远箱</v>
      </c>
      <c r="E5014" s="12" t="s">
        <v>17174</v>
      </c>
      <c r="F5014" s="81">
        <v>41738</v>
      </c>
      <c r="G5014" s="80" t="s">
        <v>13733</v>
      </c>
      <c r="H5014" s="7" t="s">
        <v>9198</v>
      </c>
      <c r="I5014" s="24">
        <v>41787</v>
      </c>
      <c r="J5014" s="27"/>
      <c r="K5014" s="12" t="s">
        <v>8446</v>
      </c>
      <c r="L5014" s="12"/>
      <c r="M5014" s="13"/>
      <c r="N5014" s="14"/>
      <c r="O5014" s="18" t="str">
        <f t="shared" ca="1" si="273"/>
        <v>61天</v>
      </c>
      <c r="P5014" s="80"/>
      <c r="Q5014" s="80"/>
      <c r="R5014" s="80"/>
      <c r="S5014" s="80"/>
    </row>
    <row r="5015" spans="1:19">
      <c r="A5015" s="7">
        <v>5113</v>
      </c>
      <c r="B5015" s="229" t="s">
        <v>13697</v>
      </c>
      <c r="C5015" s="12" t="s">
        <v>3270</v>
      </c>
      <c r="D5015" s="7" t="str">
        <f t="shared" si="274"/>
        <v>中远箱</v>
      </c>
      <c r="E5015" s="12" t="s">
        <v>17174</v>
      </c>
      <c r="F5015" s="81">
        <v>41738</v>
      </c>
      <c r="G5015" s="80" t="s">
        <v>13733</v>
      </c>
      <c r="H5015" s="7" t="s">
        <v>9198</v>
      </c>
      <c r="I5015" s="24">
        <v>41787</v>
      </c>
      <c r="J5015" s="27"/>
      <c r="K5015" s="12" t="s">
        <v>8446</v>
      </c>
      <c r="L5015" s="12"/>
      <c r="M5015" s="13"/>
      <c r="N5015" s="14"/>
      <c r="O5015" s="18" t="str">
        <f t="shared" ca="1" si="273"/>
        <v>61天</v>
      </c>
      <c r="P5015" s="80"/>
      <c r="Q5015" s="80"/>
      <c r="R5015" s="80"/>
      <c r="S5015" s="80"/>
    </row>
    <row r="5016" spans="1:19">
      <c r="A5016" s="7">
        <v>5114</v>
      </c>
      <c r="B5016" s="194" t="s">
        <v>9517</v>
      </c>
      <c r="C5016" s="12" t="s">
        <v>3270</v>
      </c>
      <c r="D5016" s="7" t="str">
        <f t="shared" si="274"/>
        <v>中远箱</v>
      </c>
      <c r="E5016" s="12" t="s">
        <v>8078</v>
      </c>
      <c r="F5016" s="81">
        <v>41745</v>
      </c>
      <c r="G5016" s="80"/>
      <c r="H5016" s="7" t="s">
        <v>9198</v>
      </c>
      <c r="I5016" s="24"/>
      <c r="J5016" s="27"/>
      <c r="K5016" s="12"/>
      <c r="L5016" s="12"/>
      <c r="M5016" s="13"/>
      <c r="N5016" s="14"/>
      <c r="O5016" s="18" t="str">
        <f t="shared" ca="1" si="273"/>
        <v>54天</v>
      </c>
      <c r="P5016" s="80"/>
      <c r="Q5016" s="80"/>
      <c r="R5016" s="80"/>
      <c r="S5016" s="80"/>
    </row>
    <row r="5017" spans="1:19">
      <c r="A5017" s="7">
        <v>5115</v>
      </c>
      <c r="B5017" s="194" t="s">
        <v>13608</v>
      </c>
      <c r="C5017" s="12" t="s">
        <v>3270</v>
      </c>
      <c r="D5017" s="7" t="str">
        <f t="shared" si="274"/>
        <v>中远箱</v>
      </c>
      <c r="E5017" s="12" t="s">
        <v>8078</v>
      </c>
      <c r="F5017" s="81">
        <v>41745</v>
      </c>
      <c r="G5017" s="80"/>
      <c r="H5017" s="7" t="s">
        <v>9198</v>
      </c>
      <c r="I5017" s="24">
        <v>41794</v>
      </c>
      <c r="J5017" s="27"/>
      <c r="K5017" s="260" t="s">
        <v>17364</v>
      </c>
      <c r="L5017" s="12"/>
      <c r="M5017" s="13"/>
      <c r="N5017" s="14"/>
      <c r="O5017" s="18" t="str">
        <f t="shared" ca="1" si="273"/>
        <v>54天</v>
      </c>
      <c r="P5017" s="80"/>
      <c r="Q5017" s="80"/>
      <c r="R5017" s="80"/>
      <c r="S5017" s="80"/>
    </row>
    <row r="5018" spans="1:19">
      <c r="A5018" s="7">
        <v>5116</v>
      </c>
      <c r="B5018" s="194" t="s">
        <v>6982</v>
      </c>
      <c r="C5018" s="12" t="s">
        <v>3270</v>
      </c>
      <c r="D5018" s="7" t="str">
        <f t="shared" si="274"/>
        <v>中远箱</v>
      </c>
      <c r="E5018" s="12" t="s">
        <v>8078</v>
      </c>
      <c r="F5018" s="81">
        <v>41754</v>
      </c>
      <c r="G5018" s="80">
        <v>100</v>
      </c>
      <c r="H5018" s="7" t="s">
        <v>9198</v>
      </c>
      <c r="I5018" s="24">
        <v>41787</v>
      </c>
      <c r="J5018" s="27"/>
      <c r="K5018" s="12" t="s">
        <v>8446</v>
      </c>
      <c r="L5018" s="12"/>
      <c r="M5018" s="13"/>
      <c r="N5018" s="14"/>
      <c r="O5018" s="18" t="str">
        <f t="shared" ca="1" si="273"/>
        <v>45天</v>
      </c>
      <c r="P5018" s="80">
        <v>100</v>
      </c>
      <c r="Q5018" s="80">
        <v>9140073</v>
      </c>
      <c r="R5018" s="80"/>
      <c r="S5018" s="80"/>
    </row>
    <row r="5019" spans="1:19">
      <c r="A5019" s="7">
        <v>5117</v>
      </c>
      <c r="B5019" s="194" t="s">
        <v>11046</v>
      </c>
      <c r="C5019" s="12" t="s">
        <v>3270</v>
      </c>
      <c r="D5019" s="7" t="str">
        <f t="shared" si="274"/>
        <v>中远箱</v>
      </c>
      <c r="E5019" s="12" t="s">
        <v>17174</v>
      </c>
      <c r="F5019" s="81">
        <v>41753</v>
      </c>
      <c r="G5019" s="80"/>
      <c r="H5019" s="7" t="s">
        <v>9198</v>
      </c>
      <c r="I5019" s="24">
        <v>41787</v>
      </c>
      <c r="J5019" s="27"/>
      <c r="K5019" s="12" t="s">
        <v>8446</v>
      </c>
      <c r="L5019" s="12"/>
      <c r="M5019" s="13"/>
      <c r="N5019" s="14"/>
      <c r="O5019" s="18" t="str">
        <f t="shared" ca="1" si="273"/>
        <v>46天</v>
      </c>
      <c r="P5019" s="80"/>
      <c r="Q5019" s="80"/>
      <c r="R5019" s="80"/>
      <c r="S5019" s="80"/>
    </row>
    <row r="5020" spans="1:19">
      <c r="A5020" s="7">
        <v>5118</v>
      </c>
      <c r="B5020" s="194" t="s">
        <v>16705</v>
      </c>
      <c r="C5020" s="12" t="s">
        <v>3270</v>
      </c>
      <c r="D5020" s="7" t="str">
        <f t="shared" si="274"/>
        <v>中远箱</v>
      </c>
      <c r="E5020" s="12" t="s">
        <v>17174</v>
      </c>
      <c r="F5020" s="81">
        <v>41773</v>
      </c>
      <c r="G5020" s="80" t="s">
        <v>13733</v>
      </c>
      <c r="H5020" s="7" t="s">
        <v>9198</v>
      </c>
      <c r="I5020" s="24">
        <v>41787</v>
      </c>
      <c r="J5020" s="27"/>
      <c r="K5020" s="12" t="s">
        <v>8446</v>
      </c>
      <c r="L5020" s="12"/>
      <c r="M5020" s="13"/>
      <c r="N5020" s="14"/>
      <c r="O5020" s="18" t="str">
        <f t="shared" ca="1" si="273"/>
        <v>26天</v>
      </c>
      <c r="P5020" s="80"/>
      <c r="Q5020" s="80"/>
      <c r="R5020" s="80"/>
      <c r="S5020" s="80"/>
    </row>
    <row r="5021" spans="1:19">
      <c r="A5021" s="7">
        <v>5119</v>
      </c>
      <c r="B5021" s="194" t="s">
        <v>16706</v>
      </c>
      <c r="C5021" s="12" t="s">
        <v>3270</v>
      </c>
      <c r="D5021" s="7" t="str">
        <f t="shared" si="274"/>
        <v>中远箱</v>
      </c>
      <c r="E5021" s="12" t="s">
        <v>17174</v>
      </c>
      <c r="F5021" s="81">
        <v>41773</v>
      </c>
      <c r="G5021" s="80" t="s">
        <v>13733</v>
      </c>
      <c r="H5021" s="7" t="s">
        <v>9198</v>
      </c>
      <c r="I5021" s="24">
        <v>41787</v>
      </c>
      <c r="J5021" s="27"/>
      <c r="K5021" s="12" t="s">
        <v>8446</v>
      </c>
      <c r="L5021" s="12"/>
      <c r="M5021" s="13"/>
      <c r="N5021" s="14"/>
      <c r="O5021" s="18" t="str">
        <f t="shared" ca="1" si="273"/>
        <v>26天</v>
      </c>
      <c r="P5021" s="80"/>
      <c r="Q5021" s="80"/>
      <c r="R5021" s="80"/>
      <c r="S5021" s="80"/>
    </row>
    <row r="5022" spans="1:19">
      <c r="A5022" s="7">
        <v>5120</v>
      </c>
      <c r="B5022" s="194" t="s">
        <v>16707</v>
      </c>
      <c r="C5022" s="12" t="s">
        <v>3270</v>
      </c>
      <c r="D5022" s="7" t="str">
        <f t="shared" si="274"/>
        <v>中远箱</v>
      </c>
      <c r="E5022" s="12" t="s">
        <v>17174</v>
      </c>
      <c r="F5022" s="81">
        <v>41773</v>
      </c>
      <c r="G5022" s="80" t="s">
        <v>13733</v>
      </c>
      <c r="H5022" s="7" t="s">
        <v>9198</v>
      </c>
      <c r="I5022" s="24">
        <v>41787</v>
      </c>
      <c r="J5022" s="27"/>
      <c r="K5022" s="12" t="s">
        <v>8446</v>
      </c>
      <c r="L5022" s="12"/>
      <c r="M5022" s="13"/>
      <c r="N5022" s="14"/>
      <c r="O5022" s="18" t="str">
        <f t="shared" ca="1" si="273"/>
        <v>26天</v>
      </c>
      <c r="P5022" s="80"/>
      <c r="Q5022" s="80"/>
      <c r="R5022" s="80"/>
      <c r="S5022" s="80"/>
    </row>
    <row r="5023" spans="1:19">
      <c r="A5023" s="7">
        <v>5121</v>
      </c>
      <c r="B5023" s="194" t="s">
        <v>1783</v>
      </c>
      <c r="C5023" s="12" t="s">
        <v>3270</v>
      </c>
      <c r="D5023" s="7" t="str">
        <f t="shared" si="274"/>
        <v>中远箱</v>
      </c>
      <c r="E5023" s="12" t="s">
        <v>17174</v>
      </c>
      <c r="F5023" s="81">
        <v>41779</v>
      </c>
      <c r="G5023" s="80" t="s">
        <v>13733</v>
      </c>
      <c r="H5023" s="7" t="s">
        <v>9198</v>
      </c>
      <c r="I5023" s="24">
        <v>41794</v>
      </c>
      <c r="J5023" s="27"/>
      <c r="K5023" s="260" t="s">
        <v>17364</v>
      </c>
      <c r="L5023" s="12"/>
      <c r="M5023" s="13"/>
      <c r="N5023" s="14"/>
      <c r="O5023" s="18" t="str">
        <f t="shared" ca="1" si="273"/>
        <v>20天</v>
      </c>
      <c r="P5023" s="80"/>
      <c r="Q5023" s="80"/>
      <c r="R5023" s="80"/>
      <c r="S5023" s="80"/>
    </row>
    <row r="5024" spans="1:19">
      <c r="A5024" s="7">
        <v>5122</v>
      </c>
      <c r="B5024" s="194" t="s">
        <v>1784</v>
      </c>
      <c r="C5024" s="12" t="s">
        <v>3270</v>
      </c>
      <c r="D5024" s="7" t="str">
        <f t="shared" si="274"/>
        <v>中远箱</v>
      </c>
      <c r="E5024" s="12" t="s">
        <v>17174</v>
      </c>
      <c r="F5024" s="81">
        <v>41780</v>
      </c>
      <c r="G5024" s="80" t="s">
        <v>13733</v>
      </c>
      <c r="H5024" s="7" t="s">
        <v>9198</v>
      </c>
      <c r="I5024" s="24">
        <v>41794</v>
      </c>
      <c r="J5024" s="27"/>
      <c r="K5024" s="260" t="s">
        <v>17364</v>
      </c>
      <c r="L5024" s="12"/>
      <c r="M5024" s="13"/>
      <c r="N5024" s="14"/>
      <c r="O5024" s="18" t="str">
        <f t="shared" ca="1" si="273"/>
        <v>19天</v>
      </c>
      <c r="P5024" s="80"/>
      <c r="Q5024" s="80"/>
      <c r="R5024" s="80"/>
      <c r="S5024" s="80"/>
    </row>
    <row r="5025" spans="1:19">
      <c r="A5025" s="7">
        <v>5123</v>
      </c>
      <c r="B5025" s="194" t="s">
        <v>381</v>
      </c>
      <c r="C5025" s="50" t="s">
        <v>3270</v>
      </c>
      <c r="D5025" s="48" t="str">
        <f t="shared" si="274"/>
        <v>中远箱</v>
      </c>
      <c r="E5025" s="50" t="s">
        <v>8078</v>
      </c>
      <c r="F5025" s="81">
        <v>41774</v>
      </c>
      <c r="G5025" s="80" t="s">
        <v>1792</v>
      </c>
      <c r="H5025" s="7" t="s">
        <v>9198</v>
      </c>
      <c r="I5025" s="24">
        <v>41794</v>
      </c>
      <c r="J5025" s="27"/>
      <c r="K5025" s="260" t="s">
        <v>17364</v>
      </c>
      <c r="L5025" s="12"/>
      <c r="M5025" s="13"/>
      <c r="N5025" s="14"/>
      <c r="O5025" s="18" t="str">
        <f t="shared" ca="1" si="273"/>
        <v>25天</v>
      </c>
      <c r="P5025" s="80"/>
      <c r="Q5025" s="80"/>
      <c r="R5025" s="80"/>
      <c r="S5025" s="80"/>
    </row>
    <row r="5026" spans="1:19">
      <c r="A5026" s="7">
        <v>5124</v>
      </c>
      <c r="B5026" s="194" t="s">
        <v>16055</v>
      </c>
      <c r="C5026" s="50" t="s">
        <v>3270</v>
      </c>
      <c r="D5026" s="48" t="str">
        <f t="shared" si="274"/>
        <v>中远箱</v>
      </c>
      <c r="E5026" s="50" t="s">
        <v>8078</v>
      </c>
      <c r="F5026" s="81">
        <v>41774</v>
      </c>
      <c r="G5026" s="80" t="s">
        <v>1792</v>
      </c>
      <c r="H5026" s="7" t="s">
        <v>9198</v>
      </c>
      <c r="I5026" s="24">
        <v>41794</v>
      </c>
      <c r="J5026" s="27"/>
      <c r="K5026" s="260" t="s">
        <v>17364</v>
      </c>
      <c r="L5026" s="12"/>
      <c r="M5026" s="13"/>
      <c r="N5026" s="14"/>
      <c r="O5026" s="18"/>
      <c r="P5026" s="80"/>
      <c r="Q5026" s="80"/>
      <c r="R5026" s="80"/>
      <c r="S5026" s="80"/>
    </row>
    <row r="5027" spans="1:19">
      <c r="A5027" s="7">
        <v>5125</v>
      </c>
      <c r="B5027" s="194" t="s">
        <v>16056</v>
      </c>
      <c r="C5027" s="50" t="s">
        <v>3270</v>
      </c>
      <c r="D5027" s="48" t="str">
        <f t="shared" si="274"/>
        <v>中远箱</v>
      </c>
      <c r="E5027" s="50" t="s">
        <v>8078</v>
      </c>
      <c r="F5027" s="81">
        <v>41774</v>
      </c>
      <c r="G5027" s="80" t="s">
        <v>1792</v>
      </c>
      <c r="H5027" s="7" t="s">
        <v>9198</v>
      </c>
      <c r="I5027" s="24">
        <v>41794</v>
      </c>
      <c r="J5027" s="27"/>
      <c r="K5027" s="260" t="s">
        <v>17364</v>
      </c>
      <c r="L5027" s="12"/>
      <c r="M5027" s="13"/>
      <c r="N5027" s="14"/>
      <c r="O5027" s="18"/>
      <c r="P5027" s="80"/>
      <c r="Q5027" s="80"/>
      <c r="R5027" s="80"/>
      <c r="S5027" s="80"/>
    </row>
    <row r="5028" spans="1:19">
      <c r="A5028" s="7">
        <v>5126</v>
      </c>
      <c r="B5028" s="65" t="s">
        <v>6783</v>
      </c>
      <c r="C5028" s="12" t="s">
        <v>10258</v>
      </c>
      <c r="D5028" s="7" t="str">
        <f t="shared" si="274"/>
        <v>中远箱</v>
      </c>
      <c r="E5028" s="12" t="s">
        <v>17174</v>
      </c>
      <c r="F5028" s="19" t="str">
        <f>IF(ISNONTEXT(B5028),"","请输入日期")</f>
        <v>请输入日期</v>
      </c>
      <c r="G5028" s="162" t="s">
        <v>7200</v>
      </c>
      <c r="H5028" s="7" t="str">
        <f t="shared" ref="H5028:H5059" si="275">IF(I5028="","空","重")</f>
        <v>空</v>
      </c>
      <c r="I5028" s="24"/>
      <c r="J5028" s="27"/>
      <c r="K5028" s="12"/>
      <c r="L5028" s="12"/>
      <c r="M5028" s="11"/>
      <c r="N5028" s="69"/>
      <c r="O5028" s="18" t="e">
        <f t="shared" ref="O5028:O5091" ca="1" si="276">IF(ISNONTEXT(J5028),DATEDIF(F5028,TODAY(),"d")&amp;"天","出场")</f>
        <v>#VALUE!</v>
      </c>
      <c r="P5028" s="80"/>
      <c r="Q5028" s="80"/>
      <c r="R5028" s="80"/>
      <c r="S5028" s="80"/>
    </row>
    <row r="5029" spans="1:19">
      <c r="A5029" s="7">
        <v>5127</v>
      </c>
      <c r="B5029" s="65" t="s">
        <v>4806</v>
      </c>
      <c r="C5029" s="12" t="s">
        <v>10258</v>
      </c>
      <c r="D5029" s="7" t="str">
        <f t="shared" si="274"/>
        <v>中远箱</v>
      </c>
      <c r="E5029" s="12" t="s">
        <v>17174</v>
      </c>
      <c r="F5029" s="19">
        <v>41434</v>
      </c>
      <c r="G5029" s="80" t="s">
        <v>7643</v>
      </c>
      <c r="H5029" s="7" t="str">
        <f t="shared" si="275"/>
        <v>重</v>
      </c>
      <c r="I5029" s="24">
        <v>41787</v>
      </c>
      <c r="J5029" s="27"/>
      <c r="K5029" s="12" t="s">
        <v>11298</v>
      </c>
      <c r="L5029" s="12"/>
      <c r="M5029" s="11"/>
      <c r="N5029" s="69"/>
      <c r="O5029" s="18" t="str">
        <f t="shared" ca="1" si="276"/>
        <v>365天</v>
      </c>
      <c r="P5029" s="80"/>
      <c r="Q5029" s="80"/>
      <c r="R5029" s="80"/>
      <c r="S5029" s="80"/>
    </row>
    <row r="5030" spans="1:19">
      <c r="A5030" s="7">
        <v>5128</v>
      </c>
      <c r="B5030" s="65" t="s">
        <v>11399</v>
      </c>
      <c r="C5030" s="12" t="s">
        <v>10258</v>
      </c>
      <c r="D5030" s="7" t="str">
        <f t="shared" si="274"/>
        <v>中远箱</v>
      </c>
      <c r="E5030" s="12" t="s">
        <v>17174</v>
      </c>
      <c r="F5030" s="19">
        <v>41434</v>
      </c>
      <c r="G5030" s="80" t="s">
        <v>7643</v>
      </c>
      <c r="H5030" s="7" t="str">
        <f t="shared" si="275"/>
        <v>重</v>
      </c>
      <c r="I5030" s="24">
        <v>41787</v>
      </c>
      <c r="J5030" s="27"/>
      <c r="K5030" s="12" t="s">
        <v>11298</v>
      </c>
      <c r="L5030" s="12"/>
      <c r="M5030" s="11"/>
      <c r="N5030" s="69"/>
      <c r="O5030" s="18" t="str">
        <f t="shared" ca="1" si="276"/>
        <v>365天</v>
      </c>
      <c r="P5030" s="80"/>
      <c r="Q5030" s="80"/>
      <c r="R5030" s="80"/>
      <c r="S5030" s="80"/>
    </row>
    <row r="5031" spans="1:19">
      <c r="A5031" s="7">
        <v>5129</v>
      </c>
      <c r="B5031" s="65" t="s">
        <v>11400</v>
      </c>
      <c r="C5031" s="12" t="s">
        <v>10258</v>
      </c>
      <c r="D5031" s="7" t="str">
        <f t="shared" si="274"/>
        <v>中远箱</v>
      </c>
      <c r="E5031" s="12" t="s">
        <v>17174</v>
      </c>
      <c r="F5031" s="19">
        <v>41434</v>
      </c>
      <c r="G5031" s="80" t="s">
        <v>7643</v>
      </c>
      <c r="H5031" s="7" t="str">
        <f t="shared" si="275"/>
        <v>重</v>
      </c>
      <c r="I5031" s="24">
        <v>41787</v>
      </c>
      <c r="J5031" s="27"/>
      <c r="K5031" s="12" t="s">
        <v>11298</v>
      </c>
      <c r="L5031" s="12"/>
      <c r="M5031" s="11"/>
      <c r="N5031" s="69"/>
      <c r="O5031" s="18" t="str">
        <f t="shared" ca="1" si="276"/>
        <v>365天</v>
      </c>
      <c r="P5031" s="80"/>
      <c r="Q5031" s="80"/>
      <c r="R5031" s="80"/>
      <c r="S5031" s="80"/>
    </row>
    <row r="5032" spans="1:19">
      <c r="A5032" s="7">
        <v>5130</v>
      </c>
      <c r="B5032" s="65" t="s">
        <v>11401</v>
      </c>
      <c r="C5032" s="12" t="s">
        <v>10258</v>
      </c>
      <c r="D5032" s="7" t="str">
        <f t="shared" si="274"/>
        <v>中远箱</v>
      </c>
      <c r="E5032" s="12" t="s">
        <v>17174</v>
      </c>
      <c r="F5032" s="19">
        <v>41434</v>
      </c>
      <c r="G5032" s="80" t="s">
        <v>7643</v>
      </c>
      <c r="H5032" s="7" t="str">
        <f t="shared" si="275"/>
        <v>重</v>
      </c>
      <c r="I5032" s="24">
        <v>41787</v>
      </c>
      <c r="J5032" s="27"/>
      <c r="K5032" s="12" t="s">
        <v>11298</v>
      </c>
      <c r="L5032" s="12"/>
      <c r="M5032" s="11"/>
      <c r="N5032" s="69"/>
      <c r="O5032" s="18" t="str">
        <f t="shared" ca="1" si="276"/>
        <v>365天</v>
      </c>
      <c r="P5032" s="80"/>
      <c r="Q5032" s="80"/>
      <c r="R5032" s="80"/>
      <c r="S5032" s="80"/>
    </row>
    <row r="5033" spans="1:19">
      <c r="A5033" s="7">
        <v>5131</v>
      </c>
      <c r="B5033" s="65" t="s">
        <v>14250</v>
      </c>
      <c r="C5033" s="12" t="s">
        <v>10258</v>
      </c>
      <c r="D5033" s="7" t="str">
        <f t="shared" si="274"/>
        <v>中远箱</v>
      </c>
      <c r="E5033" s="12" t="s">
        <v>17174</v>
      </c>
      <c r="F5033" s="19">
        <v>41434</v>
      </c>
      <c r="G5033" s="80" t="s">
        <v>7643</v>
      </c>
      <c r="H5033" s="7" t="str">
        <f t="shared" si="275"/>
        <v>重</v>
      </c>
      <c r="I5033" s="24">
        <v>41787</v>
      </c>
      <c r="J5033" s="27"/>
      <c r="K5033" s="12" t="s">
        <v>11298</v>
      </c>
      <c r="L5033" s="12"/>
      <c r="M5033" s="11"/>
      <c r="N5033" s="69"/>
      <c r="O5033" s="18" t="str">
        <f t="shared" ca="1" si="276"/>
        <v>365天</v>
      </c>
      <c r="P5033" s="80"/>
      <c r="Q5033" s="80"/>
      <c r="R5033" s="80"/>
      <c r="S5033" s="80"/>
    </row>
    <row r="5034" spans="1:19">
      <c r="A5034" s="7">
        <v>5132</v>
      </c>
      <c r="B5034" s="65" t="s">
        <v>11373</v>
      </c>
      <c r="C5034" s="12" t="s">
        <v>10258</v>
      </c>
      <c r="D5034" s="7" t="str">
        <f t="shared" si="274"/>
        <v>中远箱</v>
      </c>
      <c r="E5034" s="12" t="s">
        <v>17174</v>
      </c>
      <c r="F5034" s="19">
        <v>41418</v>
      </c>
      <c r="G5034" s="80" t="s">
        <v>7643</v>
      </c>
      <c r="H5034" s="7" t="str">
        <f t="shared" si="275"/>
        <v>空</v>
      </c>
      <c r="I5034" s="24"/>
      <c r="J5034" s="27"/>
      <c r="K5034" s="12"/>
      <c r="L5034" s="12"/>
      <c r="M5034" s="11"/>
      <c r="N5034" s="69"/>
      <c r="O5034" s="18" t="str">
        <f t="shared" ca="1" si="276"/>
        <v>381天</v>
      </c>
      <c r="P5034" s="80"/>
      <c r="Q5034" s="80"/>
      <c r="R5034" s="80"/>
      <c r="S5034" s="80"/>
    </row>
    <row r="5035" spans="1:19">
      <c r="A5035" s="7">
        <v>5133</v>
      </c>
      <c r="B5035" s="65" t="s">
        <v>15755</v>
      </c>
      <c r="C5035" s="12" t="s">
        <v>10258</v>
      </c>
      <c r="D5035" s="7" t="str">
        <f t="shared" si="274"/>
        <v>中远箱</v>
      </c>
      <c r="E5035" s="12" t="s">
        <v>17174</v>
      </c>
      <c r="F5035" s="19">
        <v>41434</v>
      </c>
      <c r="G5035" s="80" t="s">
        <v>7643</v>
      </c>
      <c r="H5035" s="7" t="str">
        <f t="shared" si="275"/>
        <v>重</v>
      </c>
      <c r="I5035" s="24">
        <v>41787</v>
      </c>
      <c r="J5035" s="27"/>
      <c r="K5035" s="12" t="s">
        <v>11298</v>
      </c>
      <c r="L5035" s="12"/>
      <c r="M5035" s="11"/>
      <c r="N5035" s="69"/>
      <c r="O5035" s="18" t="str">
        <f t="shared" ca="1" si="276"/>
        <v>365天</v>
      </c>
      <c r="P5035" s="80"/>
      <c r="Q5035" s="80"/>
      <c r="R5035" s="80"/>
      <c r="S5035" s="80"/>
    </row>
    <row r="5036" spans="1:19">
      <c r="A5036" s="7">
        <v>5134</v>
      </c>
      <c r="B5036" s="65" t="s">
        <v>15756</v>
      </c>
      <c r="C5036" s="12" t="s">
        <v>10258</v>
      </c>
      <c r="D5036" s="7" t="str">
        <f t="shared" si="274"/>
        <v>中远箱</v>
      </c>
      <c r="E5036" s="12" t="s">
        <v>17174</v>
      </c>
      <c r="F5036" s="19">
        <v>41434</v>
      </c>
      <c r="G5036" s="80" t="s">
        <v>7643</v>
      </c>
      <c r="H5036" s="7" t="str">
        <f t="shared" si="275"/>
        <v>重</v>
      </c>
      <c r="I5036" s="24">
        <v>41787</v>
      </c>
      <c r="J5036" s="27"/>
      <c r="K5036" s="12" t="s">
        <v>11298</v>
      </c>
      <c r="L5036" s="12"/>
      <c r="M5036" s="11"/>
      <c r="N5036" s="69"/>
      <c r="O5036" s="18" t="str">
        <f t="shared" ca="1" si="276"/>
        <v>365天</v>
      </c>
      <c r="P5036" s="80"/>
      <c r="Q5036" s="80"/>
      <c r="R5036" s="80"/>
      <c r="S5036" s="80"/>
    </row>
    <row r="5037" spans="1:19">
      <c r="A5037" s="7">
        <v>5135</v>
      </c>
      <c r="B5037" s="65" t="s">
        <v>15757</v>
      </c>
      <c r="C5037" s="12" t="s">
        <v>10258</v>
      </c>
      <c r="D5037" s="7" t="str">
        <f t="shared" si="274"/>
        <v>中远箱</v>
      </c>
      <c r="E5037" s="12" t="s">
        <v>17174</v>
      </c>
      <c r="F5037" s="19">
        <v>41434</v>
      </c>
      <c r="G5037" s="80" t="s">
        <v>7643</v>
      </c>
      <c r="H5037" s="7" t="str">
        <f t="shared" si="275"/>
        <v>空</v>
      </c>
      <c r="I5037" s="24"/>
      <c r="J5037" s="27"/>
      <c r="K5037" s="12"/>
      <c r="L5037" s="12"/>
      <c r="M5037" s="11"/>
      <c r="N5037" s="69"/>
      <c r="O5037" s="18" t="str">
        <f t="shared" ca="1" si="276"/>
        <v>365天</v>
      </c>
      <c r="P5037" s="80"/>
      <c r="Q5037" s="80"/>
      <c r="R5037" s="80"/>
      <c r="S5037" s="80"/>
    </row>
    <row r="5038" spans="1:19">
      <c r="A5038" s="7">
        <v>5136</v>
      </c>
      <c r="B5038" s="65" t="s">
        <v>4637</v>
      </c>
      <c r="C5038" s="12" t="s">
        <v>10258</v>
      </c>
      <c r="D5038" s="7" t="str">
        <f t="shared" si="274"/>
        <v>中远箱</v>
      </c>
      <c r="E5038" s="12" t="s">
        <v>17174</v>
      </c>
      <c r="F5038" s="19" t="str">
        <f>IF(ISNONTEXT(B5038),"","请输入日期")</f>
        <v>请输入日期</v>
      </c>
      <c r="G5038" s="80" t="s">
        <v>7200</v>
      </c>
      <c r="H5038" s="7" t="str">
        <f t="shared" si="275"/>
        <v>空</v>
      </c>
      <c r="I5038" s="24"/>
      <c r="J5038" s="27"/>
      <c r="K5038" s="12"/>
      <c r="L5038" s="12"/>
      <c r="M5038" s="11"/>
      <c r="N5038" s="69"/>
      <c r="O5038" s="18" t="e">
        <f t="shared" ca="1" si="276"/>
        <v>#VALUE!</v>
      </c>
      <c r="P5038" s="80"/>
      <c r="Q5038" s="80"/>
      <c r="R5038" s="80"/>
      <c r="S5038" s="80"/>
    </row>
    <row r="5039" spans="1:19">
      <c r="A5039" s="7">
        <v>5137</v>
      </c>
      <c r="B5039" s="65" t="s">
        <v>10057</v>
      </c>
      <c r="C5039" s="12" t="s">
        <v>10258</v>
      </c>
      <c r="D5039" s="7" t="str">
        <f t="shared" si="274"/>
        <v>中远箱</v>
      </c>
      <c r="E5039" s="12" t="s">
        <v>17174</v>
      </c>
      <c r="F5039" s="19">
        <v>41434</v>
      </c>
      <c r="G5039" s="80" t="s">
        <v>7643</v>
      </c>
      <c r="H5039" s="7" t="str">
        <f t="shared" si="275"/>
        <v>重</v>
      </c>
      <c r="I5039" s="24">
        <v>41787</v>
      </c>
      <c r="J5039" s="27"/>
      <c r="K5039" s="12" t="s">
        <v>11298</v>
      </c>
      <c r="L5039" s="12"/>
      <c r="M5039" s="11"/>
      <c r="N5039" s="69"/>
      <c r="O5039" s="18" t="str">
        <f t="shared" ca="1" si="276"/>
        <v>365天</v>
      </c>
      <c r="P5039" s="80"/>
      <c r="Q5039" s="80"/>
      <c r="R5039" s="80"/>
      <c r="S5039" s="80"/>
    </row>
    <row r="5040" spans="1:19">
      <c r="A5040" s="7">
        <v>5138</v>
      </c>
      <c r="B5040" s="177" t="s">
        <v>11088</v>
      </c>
      <c r="C5040" s="12" t="s">
        <v>10258</v>
      </c>
      <c r="D5040" s="7" t="str">
        <f t="shared" si="274"/>
        <v>中远箱</v>
      </c>
      <c r="E5040" s="12" t="s">
        <v>17174</v>
      </c>
      <c r="F5040" s="19" t="str">
        <f>IF(ISNONTEXT(B5040),"","请输入日期")</f>
        <v>请输入日期</v>
      </c>
      <c r="G5040" s="80" t="s">
        <v>4342</v>
      </c>
      <c r="H5040" s="7" t="str">
        <f t="shared" si="275"/>
        <v>空</v>
      </c>
      <c r="I5040" s="24"/>
      <c r="J5040" s="27"/>
      <c r="K5040" s="12"/>
      <c r="L5040" s="12"/>
      <c r="M5040" s="11"/>
      <c r="N5040" s="69"/>
      <c r="O5040" s="18" t="e">
        <f t="shared" ca="1" si="276"/>
        <v>#VALUE!</v>
      </c>
      <c r="P5040" s="80"/>
      <c r="Q5040" s="80"/>
      <c r="R5040" s="80"/>
      <c r="S5040" s="80"/>
    </row>
    <row r="5041" spans="1:19">
      <c r="A5041" s="7">
        <v>5139</v>
      </c>
      <c r="B5041" s="65" t="s">
        <v>9953</v>
      </c>
      <c r="C5041" s="12" t="s">
        <v>10258</v>
      </c>
      <c r="D5041" s="7" t="str">
        <f t="shared" si="274"/>
        <v>中远箱</v>
      </c>
      <c r="E5041" s="12" t="s">
        <v>17174</v>
      </c>
      <c r="F5041" s="19">
        <v>41434</v>
      </c>
      <c r="G5041" s="80" t="s">
        <v>7643</v>
      </c>
      <c r="H5041" s="7" t="str">
        <f t="shared" si="275"/>
        <v>重</v>
      </c>
      <c r="I5041" s="24">
        <v>41787</v>
      </c>
      <c r="J5041" s="27"/>
      <c r="K5041" s="12" t="s">
        <v>11298</v>
      </c>
      <c r="L5041" s="12"/>
      <c r="M5041" s="11"/>
      <c r="N5041" s="69"/>
      <c r="O5041" s="18" t="str">
        <f t="shared" ca="1" si="276"/>
        <v>365天</v>
      </c>
      <c r="P5041" s="80"/>
      <c r="Q5041" s="80"/>
      <c r="R5041" s="80"/>
      <c r="S5041" s="80"/>
    </row>
    <row r="5042" spans="1:19">
      <c r="A5042" s="7">
        <v>5140</v>
      </c>
      <c r="B5042" s="65" t="s">
        <v>8455</v>
      </c>
      <c r="C5042" s="12" t="s">
        <v>10258</v>
      </c>
      <c r="D5042" s="7" t="str">
        <f t="shared" si="274"/>
        <v>中远箱</v>
      </c>
      <c r="E5042" s="12" t="s">
        <v>17174</v>
      </c>
      <c r="F5042" s="19">
        <v>41418</v>
      </c>
      <c r="G5042" s="80" t="s">
        <v>10486</v>
      </c>
      <c r="H5042" s="7" t="str">
        <f t="shared" si="275"/>
        <v>重</v>
      </c>
      <c r="I5042" s="24">
        <v>41787</v>
      </c>
      <c r="J5042" s="27"/>
      <c r="K5042" s="12" t="s">
        <v>11298</v>
      </c>
      <c r="L5042" s="12"/>
      <c r="M5042" s="11"/>
      <c r="N5042" s="69"/>
      <c r="O5042" s="18" t="str">
        <f t="shared" ca="1" si="276"/>
        <v>381天</v>
      </c>
      <c r="P5042" s="80"/>
      <c r="Q5042" s="80"/>
      <c r="R5042" s="80"/>
      <c r="S5042" s="80"/>
    </row>
    <row r="5043" spans="1:19">
      <c r="A5043" s="7">
        <v>5141</v>
      </c>
      <c r="B5043" s="65" t="s">
        <v>8456</v>
      </c>
      <c r="C5043" s="12" t="s">
        <v>10258</v>
      </c>
      <c r="D5043" s="7" t="str">
        <f t="shared" si="274"/>
        <v>中远箱</v>
      </c>
      <c r="E5043" s="12" t="s">
        <v>17174</v>
      </c>
      <c r="F5043" s="19">
        <v>41434</v>
      </c>
      <c r="G5043" s="80" t="s">
        <v>7643</v>
      </c>
      <c r="H5043" s="7" t="str">
        <f t="shared" si="275"/>
        <v>空</v>
      </c>
      <c r="I5043" s="24"/>
      <c r="J5043" s="27"/>
      <c r="K5043" s="12"/>
      <c r="L5043" s="12"/>
      <c r="M5043" s="11"/>
      <c r="N5043" s="69"/>
      <c r="O5043" s="18" t="str">
        <f t="shared" ca="1" si="276"/>
        <v>365天</v>
      </c>
      <c r="P5043" s="80"/>
      <c r="Q5043" s="80"/>
      <c r="R5043" s="80"/>
      <c r="S5043" s="80"/>
    </row>
    <row r="5044" spans="1:19">
      <c r="A5044" s="7">
        <v>5142</v>
      </c>
      <c r="B5044" s="65" t="s">
        <v>4340</v>
      </c>
      <c r="C5044" s="12" t="s">
        <v>10258</v>
      </c>
      <c r="D5044" s="7" t="str">
        <f t="shared" si="274"/>
        <v>中远箱</v>
      </c>
      <c r="E5044" s="12" t="s">
        <v>17174</v>
      </c>
      <c r="F5044" s="19" t="str">
        <f>IF(ISNONTEXT(B5044),"","请输入日期")</f>
        <v>请输入日期</v>
      </c>
      <c r="G5044" s="80" t="s">
        <v>4342</v>
      </c>
      <c r="H5044" s="7" t="str">
        <f t="shared" si="275"/>
        <v>空</v>
      </c>
      <c r="I5044" s="24"/>
      <c r="J5044" s="27"/>
      <c r="K5044" s="12"/>
      <c r="L5044" s="12"/>
      <c r="M5044" s="11"/>
      <c r="N5044" s="69"/>
      <c r="O5044" s="18" t="e">
        <f t="shared" ca="1" si="276"/>
        <v>#VALUE!</v>
      </c>
      <c r="P5044" s="80"/>
      <c r="Q5044" s="80"/>
      <c r="R5044" s="80"/>
      <c r="S5044" s="80"/>
    </row>
    <row r="5045" spans="1:19">
      <c r="A5045" s="7">
        <v>5143</v>
      </c>
      <c r="B5045" s="65" t="s">
        <v>12514</v>
      </c>
      <c r="C5045" s="12" t="s">
        <v>10258</v>
      </c>
      <c r="D5045" s="7" t="str">
        <f t="shared" si="274"/>
        <v>中远箱</v>
      </c>
      <c r="E5045" s="12" t="s">
        <v>17174</v>
      </c>
      <c r="F5045" s="19">
        <v>41431</v>
      </c>
      <c r="G5045" s="80" t="s">
        <v>12425</v>
      </c>
      <c r="H5045" s="7" t="str">
        <f t="shared" si="275"/>
        <v>空</v>
      </c>
      <c r="I5045" s="24"/>
      <c r="J5045" s="27"/>
      <c r="K5045" s="12"/>
      <c r="L5045" s="12"/>
      <c r="M5045" s="11"/>
      <c r="N5045" s="69"/>
      <c r="O5045" s="18" t="str">
        <f t="shared" ca="1" si="276"/>
        <v>368天</v>
      </c>
      <c r="P5045" s="80"/>
      <c r="Q5045" s="80"/>
      <c r="R5045" s="80"/>
      <c r="S5045" s="80"/>
    </row>
    <row r="5046" spans="1:19">
      <c r="A5046" s="7">
        <v>5144</v>
      </c>
      <c r="B5046" s="65" t="s">
        <v>14872</v>
      </c>
      <c r="C5046" s="12" t="s">
        <v>10258</v>
      </c>
      <c r="D5046" s="7" t="str">
        <f t="shared" si="274"/>
        <v>中远箱</v>
      </c>
      <c r="E5046" s="12" t="s">
        <v>17174</v>
      </c>
      <c r="F5046" s="19">
        <v>41514</v>
      </c>
      <c r="G5046" s="80" t="s">
        <v>12425</v>
      </c>
      <c r="H5046" s="7" t="str">
        <f t="shared" si="275"/>
        <v>空</v>
      </c>
      <c r="I5046" s="24"/>
      <c r="J5046" s="27"/>
      <c r="K5046" s="12"/>
      <c r="L5046" s="12"/>
      <c r="M5046" s="11"/>
      <c r="N5046" s="69"/>
      <c r="O5046" s="18" t="str">
        <f t="shared" ca="1" si="276"/>
        <v>285天</v>
      </c>
      <c r="P5046" s="80"/>
      <c r="Q5046" s="80"/>
      <c r="R5046" s="80"/>
      <c r="S5046" s="80"/>
    </row>
    <row r="5047" spans="1:19">
      <c r="A5047" s="7">
        <v>5145</v>
      </c>
      <c r="B5047" s="65" t="s">
        <v>3900</v>
      </c>
      <c r="C5047" s="12" t="s">
        <v>10258</v>
      </c>
      <c r="D5047" s="7" t="str">
        <f t="shared" si="274"/>
        <v>中远箱</v>
      </c>
      <c r="E5047" s="12" t="s">
        <v>17174</v>
      </c>
      <c r="F5047" s="19">
        <v>41431</v>
      </c>
      <c r="G5047" s="80" t="s">
        <v>12425</v>
      </c>
      <c r="H5047" s="7" t="str">
        <f t="shared" si="275"/>
        <v>空</v>
      </c>
      <c r="I5047" s="24"/>
      <c r="J5047" s="27"/>
      <c r="K5047" s="12"/>
      <c r="L5047" s="12"/>
      <c r="M5047" s="11"/>
      <c r="N5047" s="69"/>
      <c r="O5047" s="18" t="str">
        <f t="shared" ca="1" si="276"/>
        <v>368天</v>
      </c>
      <c r="P5047" s="80"/>
      <c r="Q5047" s="80"/>
      <c r="R5047" s="80"/>
      <c r="S5047" s="80"/>
    </row>
    <row r="5048" spans="1:19">
      <c r="A5048" s="7">
        <v>5146</v>
      </c>
      <c r="B5048" s="65" t="s">
        <v>12474</v>
      </c>
      <c r="C5048" s="12" t="s">
        <v>10258</v>
      </c>
      <c r="D5048" s="7" t="str">
        <f t="shared" si="274"/>
        <v>中远箱</v>
      </c>
      <c r="E5048" s="12" t="s">
        <v>17174</v>
      </c>
      <c r="F5048" s="19" t="str">
        <f>IF(ISNONTEXT(B5048),"","请输入日期")</f>
        <v>请输入日期</v>
      </c>
      <c r="G5048" s="80" t="s">
        <v>12425</v>
      </c>
      <c r="H5048" s="7" t="str">
        <f t="shared" si="275"/>
        <v>空</v>
      </c>
      <c r="I5048" s="24"/>
      <c r="J5048" s="27"/>
      <c r="K5048" s="12"/>
      <c r="L5048" s="12"/>
      <c r="M5048" s="11"/>
      <c r="N5048" s="69"/>
      <c r="O5048" s="18" t="e">
        <f t="shared" ca="1" si="276"/>
        <v>#VALUE!</v>
      </c>
      <c r="P5048" s="80"/>
      <c r="Q5048" s="80"/>
      <c r="R5048" s="80"/>
      <c r="S5048" s="80"/>
    </row>
    <row r="5049" spans="1:19">
      <c r="A5049" s="7">
        <v>5147</v>
      </c>
      <c r="B5049" s="65" t="s">
        <v>7719</v>
      </c>
      <c r="C5049" s="12" t="s">
        <v>10258</v>
      </c>
      <c r="D5049" s="7" t="str">
        <f t="shared" si="274"/>
        <v>中远箱</v>
      </c>
      <c r="E5049" s="12" t="s">
        <v>17174</v>
      </c>
      <c r="F5049" s="19" t="str">
        <f>IF(ISNONTEXT(B5049),"","请输入日期")</f>
        <v>请输入日期</v>
      </c>
      <c r="G5049" s="80" t="s">
        <v>6220</v>
      </c>
      <c r="H5049" s="7" t="str">
        <f t="shared" si="275"/>
        <v>空</v>
      </c>
      <c r="I5049" s="24"/>
      <c r="J5049" s="27"/>
      <c r="K5049" s="12"/>
      <c r="L5049" s="12"/>
      <c r="M5049" s="11"/>
      <c r="N5049" s="69"/>
      <c r="O5049" s="18" t="e">
        <f t="shared" ca="1" si="276"/>
        <v>#VALUE!</v>
      </c>
      <c r="P5049" s="80"/>
      <c r="Q5049" s="80"/>
      <c r="R5049" s="80"/>
      <c r="S5049" s="80"/>
    </row>
    <row r="5050" spans="1:19">
      <c r="A5050" s="7">
        <v>5148</v>
      </c>
      <c r="B5050" s="65" t="s">
        <v>7720</v>
      </c>
      <c r="C5050" s="12" t="s">
        <v>10258</v>
      </c>
      <c r="D5050" s="7" t="str">
        <f t="shared" si="274"/>
        <v>中远箱</v>
      </c>
      <c r="E5050" s="12" t="s">
        <v>17174</v>
      </c>
      <c r="F5050" s="19" t="str">
        <f>IF(ISNONTEXT(B5050),"","请输入日期")</f>
        <v>请输入日期</v>
      </c>
      <c r="G5050" s="80" t="s">
        <v>6220</v>
      </c>
      <c r="H5050" s="7" t="str">
        <f t="shared" si="275"/>
        <v>空</v>
      </c>
      <c r="I5050" s="24"/>
      <c r="J5050" s="27"/>
      <c r="K5050" s="12"/>
      <c r="L5050" s="12"/>
      <c r="M5050" s="11"/>
      <c r="N5050" s="69"/>
      <c r="O5050" s="18" t="e">
        <f t="shared" ca="1" si="276"/>
        <v>#VALUE!</v>
      </c>
      <c r="P5050" s="80"/>
      <c r="Q5050" s="80"/>
      <c r="R5050" s="80"/>
      <c r="S5050" s="80"/>
    </row>
    <row r="5051" spans="1:19">
      <c r="A5051" s="7">
        <v>5149</v>
      </c>
      <c r="B5051" s="65" t="s">
        <v>15210</v>
      </c>
      <c r="C5051" s="12" t="s">
        <v>10258</v>
      </c>
      <c r="D5051" s="7" t="str">
        <f t="shared" si="274"/>
        <v>中远箱</v>
      </c>
      <c r="E5051" s="12" t="s">
        <v>17174</v>
      </c>
      <c r="F5051" s="19">
        <v>41396</v>
      </c>
      <c r="G5051" s="80" t="s">
        <v>4342</v>
      </c>
      <c r="H5051" s="7" t="str">
        <f t="shared" si="275"/>
        <v>空</v>
      </c>
      <c r="I5051" s="24"/>
      <c r="J5051" s="27"/>
      <c r="K5051" s="12"/>
      <c r="L5051" s="12"/>
      <c r="M5051" s="11"/>
      <c r="N5051" s="69"/>
      <c r="O5051" s="18" t="str">
        <f t="shared" ca="1" si="276"/>
        <v>403天</v>
      </c>
      <c r="P5051" s="80"/>
      <c r="Q5051" s="80"/>
      <c r="R5051" s="80"/>
      <c r="S5051" s="80"/>
    </row>
    <row r="5052" spans="1:19">
      <c r="A5052" s="7">
        <v>5150</v>
      </c>
      <c r="B5052" s="65" t="s">
        <v>14528</v>
      </c>
      <c r="C5052" s="12" t="s">
        <v>10258</v>
      </c>
      <c r="D5052" s="7" t="str">
        <f t="shared" si="274"/>
        <v>中远箱</v>
      </c>
      <c r="E5052" s="12" t="s">
        <v>17174</v>
      </c>
      <c r="F5052" s="19">
        <v>41396</v>
      </c>
      <c r="G5052" s="80" t="s">
        <v>1792</v>
      </c>
      <c r="H5052" s="7" t="str">
        <f t="shared" si="275"/>
        <v>空</v>
      </c>
      <c r="I5052" s="24"/>
      <c r="J5052" s="27"/>
      <c r="K5052" s="12"/>
      <c r="L5052" s="12"/>
      <c r="M5052" s="11"/>
      <c r="N5052" s="69"/>
      <c r="O5052" s="18" t="str">
        <f t="shared" ca="1" si="276"/>
        <v>403天</v>
      </c>
      <c r="P5052" s="80"/>
      <c r="Q5052" s="80"/>
      <c r="R5052" s="80"/>
      <c r="S5052" s="80"/>
    </row>
    <row r="5053" spans="1:19">
      <c r="A5053" s="7">
        <v>5151</v>
      </c>
      <c r="B5053" s="65" t="s">
        <v>1286</v>
      </c>
      <c r="C5053" s="12" t="s">
        <v>10258</v>
      </c>
      <c r="D5053" s="7" t="str">
        <f t="shared" si="274"/>
        <v>中远箱</v>
      </c>
      <c r="E5053" s="12" t="s">
        <v>17174</v>
      </c>
      <c r="F5053" s="19">
        <v>41405</v>
      </c>
      <c r="G5053" s="80" t="s">
        <v>7200</v>
      </c>
      <c r="H5053" s="7" t="str">
        <f t="shared" si="275"/>
        <v>空</v>
      </c>
      <c r="I5053" s="24"/>
      <c r="J5053" s="27"/>
      <c r="K5053" s="12"/>
      <c r="L5053" s="12"/>
      <c r="M5053" s="11"/>
      <c r="N5053" s="69"/>
      <c r="O5053" s="18" t="str">
        <f t="shared" ca="1" si="276"/>
        <v>394天</v>
      </c>
      <c r="P5053" s="80"/>
      <c r="Q5053" s="80"/>
      <c r="R5053" s="80"/>
      <c r="S5053" s="80"/>
    </row>
    <row r="5054" spans="1:19">
      <c r="A5054" s="7">
        <v>5152</v>
      </c>
      <c r="B5054" s="65" t="s">
        <v>1288</v>
      </c>
      <c r="C5054" s="12" t="s">
        <v>10258</v>
      </c>
      <c r="D5054" s="7" t="str">
        <f t="shared" si="274"/>
        <v>中远箱</v>
      </c>
      <c r="E5054" s="12" t="s">
        <v>17174</v>
      </c>
      <c r="F5054" s="19">
        <v>41405</v>
      </c>
      <c r="G5054" s="80" t="s">
        <v>7200</v>
      </c>
      <c r="H5054" s="7" t="str">
        <f t="shared" si="275"/>
        <v>空</v>
      </c>
      <c r="I5054" s="24"/>
      <c r="J5054" s="27"/>
      <c r="K5054" s="12"/>
      <c r="L5054" s="12"/>
      <c r="M5054" s="11"/>
      <c r="N5054" s="69"/>
      <c r="O5054" s="18" t="str">
        <f t="shared" ca="1" si="276"/>
        <v>394天</v>
      </c>
      <c r="P5054" s="80"/>
      <c r="Q5054" s="80"/>
      <c r="R5054" s="80"/>
      <c r="S5054" s="80"/>
    </row>
    <row r="5055" spans="1:19">
      <c r="A5055" s="7">
        <v>5153</v>
      </c>
      <c r="B5055" s="65" t="s">
        <v>1289</v>
      </c>
      <c r="C5055" s="12" t="s">
        <v>10258</v>
      </c>
      <c r="D5055" s="7" t="str">
        <f t="shared" si="274"/>
        <v>中远箱</v>
      </c>
      <c r="E5055" s="12" t="s">
        <v>17174</v>
      </c>
      <c r="F5055" s="19">
        <v>41405</v>
      </c>
      <c r="G5055" s="80" t="s">
        <v>7200</v>
      </c>
      <c r="H5055" s="7" t="str">
        <f t="shared" si="275"/>
        <v>空</v>
      </c>
      <c r="I5055" s="24"/>
      <c r="J5055" s="27"/>
      <c r="K5055" s="12"/>
      <c r="L5055" s="12"/>
      <c r="M5055" s="11"/>
      <c r="N5055" s="69"/>
      <c r="O5055" s="18" t="str">
        <f t="shared" ca="1" si="276"/>
        <v>394天</v>
      </c>
      <c r="P5055" s="80"/>
      <c r="Q5055" s="80"/>
      <c r="R5055" s="80"/>
      <c r="S5055" s="80"/>
    </row>
    <row r="5056" spans="1:19">
      <c r="A5056" s="7">
        <v>5154</v>
      </c>
      <c r="B5056" s="65" t="s">
        <v>11686</v>
      </c>
      <c r="C5056" s="12" t="s">
        <v>10258</v>
      </c>
      <c r="D5056" s="7" t="str">
        <f t="shared" si="274"/>
        <v>中远箱</v>
      </c>
      <c r="E5056" s="12" t="s">
        <v>17174</v>
      </c>
      <c r="F5056" s="19">
        <v>41410</v>
      </c>
      <c r="G5056" s="80" t="s">
        <v>4342</v>
      </c>
      <c r="H5056" s="7" t="str">
        <f t="shared" si="275"/>
        <v>空</v>
      </c>
      <c r="I5056" s="24"/>
      <c r="J5056" s="27"/>
      <c r="K5056" s="12"/>
      <c r="L5056" s="12"/>
      <c r="M5056" s="11"/>
      <c r="N5056" s="69"/>
      <c r="O5056" s="18" t="str">
        <f t="shared" ca="1" si="276"/>
        <v>389天</v>
      </c>
      <c r="P5056" s="80"/>
      <c r="Q5056" s="80"/>
      <c r="R5056" s="80"/>
      <c r="S5056" s="80"/>
    </row>
    <row r="5057" spans="1:19">
      <c r="A5057" s="7">
        <v>5155</v>
      </c>
      <c r="B5057" s="65" t="s">
        <v>11669</v>
      </c>
      <c r="C5057" s="12" t="s">
        <v>10258</v>
      </c>
      <c r="D5057" s="7" t="str">
        <f t="shared" si="274"/>
        <v>中远箱</v>
      </c>
      <c r="E5057" s="12" t="s">
        <v>8078</v>
      </c>
      <c r="F5057" s="19">
        <v>41419</v>
      </c>
      <c r="G5057" s="80" t="s">
        <v>2430</v>
      </c>
      <c r="H5057" s="7" t="str">
        <f t="shared" si="275"/>
        <v>空</v>
      </c>
      <c r="I5057" s="24"/>
      <c r="J5057" s="27"/>
      <c r="K5057" s="12"/>
      <c r="L5057" s="12"/>
      <c r="M5057" s="11"/>
      <c r="N5057" s="69"/>
      <c r="O5057" s="18" t="str">
        <f t="shared" ca="1" si="276"/>
        <v>380天</v>
      </c>
      <c r="P5057" s="80"/>
      <c r="Q5057" s="80"/>
      <c r="R5057" s="80"/>
      <c r="S5057" s="80"/>
    </row>
    <row r="5058" spans="1:19">
      <c r="A5058" s="7">
        <v>5156</v>
      </c>
      <c r="B5058" s="65" t="s">
        <v>15325</v>
      </c>
      <c r="C5058" s="12" t="s">
        <v>10258</v>
      </c>
      <c r="D5058" s="7" t="str">
        <f>IF(B5057="","","中远箱")</f>
        <v>中远箱</v>
      </c>
      <c r="E5058" s="12" t="s">
        <v>8078</v>
      </c>
      <c r="F5058" s="19">
        <v>41419</v>
      </c>
      <c r="G5058" s="80" t="s">
        <v>4342</v>
      </c>
      <c r="H5058" s="7" t="str">
        <f t="shared" si="275"/>
        <v>空</v>
      </c>
      <c r="I5058" s="24"/>
      <c r="J5058" s="27"/>
      <c r="K5058" s="12"/>
      <c r="L5058" s="12"/>
      <c r="M5058" s="11"/>
      <c r="N5058" s="69"/>
      <c r="O5058" s="18" t="str">
        <f t="shared" ca="1" si="276"/>
        <v>380天</v>
      </c>
      <c r="P5058" s="80"/>
      <c r="Q5058" s="80"/>
      <c r="R5058" s="80"/>
      <c r="S5058" s="80"/>
    </row>
    <row r="5059" spans="1:19">
      <c r="A5059" s="7">
        <v>5157</v>
      </c>
      <c r="B5059" s="113" t="s">
        <v>4637</v>
      </c>
      <c r="C5059" s="12" t="s">
        <v>10258</v>
      </c>
      <c r="D5059" s="7" t="str">
        <f t="shared" ref="D5059:D5091" si="277">IF(B5059="","","中远箱")</f>
        <v>中远箱</v>
      </c>
      <c r="E5059" s="12" t="s">
        <v>8078</v>
      </c>
      <c r="F5059" s="19">
        <v>41425</v>
      </c>
      <c r="G5059" s="80" t="s">
        <v>4342</v>
      </c>
      <c r="H5059" s="7" t="str">
        <f t="shared" si="275"/>
        <v>空</v>
      </c>
      <c r="I5059" s="24"/>
      <c r="J5059" s="27"/>
      <c r="K5059" s="12"/>
      <c r="L5059" s="12"/>
      <c r="M5059" s="11"/>
      <c r="N5059" s="69"/>
      <c r="O5059" s="18" t="str">
        <f t="shared" ca="1" si="276"/>
        <v>374天</v>
      </c>
      <c r="P5059" s="80"/>
      <c r="Q5059" s="80"/>
      <c r="R5059" s="80"/>
      <c r="S5059" s="80"/>
    </row>
    <row r="5060" spans="1:19">
      <c r="A5060" s="7">
        <v>5158</v>
      </c>
      <c r="B5060" s="113" t="s">
        <v>13465</v>
      </c>
      <c r="C5060" s="12" t="s">
        <v>10258</v>
      </c>
      <c r="D5060" s="7" t="str">
        <f t="shared" si="277"/>
        <v>中远箱</v>
      </c>
      <c r="E5060" s="12" t="s">
        <v>8078</v>
      </c>
      <c r="F5060" s="19">
        <v>41425</v>
      </c>
      <c r="G5060" s="80" t="s">
        <v>4342</v>
      </c>
      <c r="H5060" s="7" t="str">
        <f t="shared" ref="H5060:H5087" si="278">IF(I5060="","空","重")</f>
        <v>空</v>
      </c>
      <c r="I5060" s="24"/>
      <c r="J5060" s="27"/>
      <c r="K5060" s="12"/>
      <c r="L5060" s="12"/>
      <c r="M5060" s="11"/>
      <c r="N5060" s="69"/>
      <c r="O5060" s="18" t="str">
        <f t="shared" ca="1" si="276"/>
        <v>374天</v>
      </c>
      <c r="P5060" s="80"/>
      <c r="Q5060" s="80"/>
      <c r="R5060" s="80"/>
      <c r="S5060" s="80"/>
    </row>
    <row r="5061" spans="1:19">
      <c r="A5061" s="7">
        <v>5159</v>
      </c>
      <c r="B5061" s="113" t="s">
        <v>13466</v>
      </c>
      <c r="C5061" s="12" t="s">
        <v>10258</v>
      </c>
      <c r="D5061" s="7" t="str">
        <f t="shared" si="277"/>
        <v>中远箱</v>
      </c>
      <c r="E5061" s="12" t="s">
        <v>17174</v>
      </c>
      <c r="F5061" s="19">
        <v>41425</v>
      </c>
      <c r="G5061" s="80" t="s">
        <v>4342</v>
      </c>
      <c r="H5061" s="7" t="str">
        <f t="shared" si="278"/>
        <v>空</v>
      </c>
      <c r="I5061" s="24"/>
      <c r="J5061" s="27"/>
      <c r="K5061" s="12"/>
      <c r="L5061" s="12"/>
      <c r="M5061" s="11"/>
      <c r="N5061" s="69"/>
      <c r="O5061" s="18" t="str">
        <f t="shared" ca="1" si="276"/>
        <v>374天</v>
      </c>
      <c r="P5061" s="80"/>
      <c r="Q5061" s="80"/>
      <c r="R5061" s="80"/>
      <c r="S5061" s="80"/>
    </row>
    <row r="5062" spans="1:19">
      <c r="A5062" s="7">
        <v>5160</v>
      </c>
      <c r="B5062" s="65" t="s">
        <v>9982</v>
      </c>
      <c r="C5062" s="12" t="s">
        <v>10258</v>
      </c>
      <c r="D5062" s="7" t="str">
        <f t="shared" si="277"/>
        <v>中远箱</v>
      </c>
      <c r="E5062" s="12" t="s">
        <v>17174</v>
      </c>
      <c r="F5062" s="19">
        <v>41430</v>
      </c>
      <c r="G5062" s="80" t="s">
        <v>7200</v>
      </c>
      <c r="H5062" s="7" t="str">
        <f t="shared" si="278"/>
        <v>空</v>
      </c>
      <c r="I5062" s="24"/>
      <c r="J5062" s="27"/>
      <c r="K5062" s="12"/>
      <c r="L5062" s="12"/>
      <c r="M5062" s="11"/>
      <c r="N5062" s="69"/>
      <c r="O5062" s="18" t="str">
        <f t="shared" ca="1" si="276"/>
        <v>369天</v>
      </c>
      <c r="P5062" s="80"/>
      <c r="Q5062" s="80"/>
      <c r="R5062" s="80"/>
      <c r="S5062" s="80"/>
    </row>
    <row r="5063" spans="1:19">
      <c r="A5063" s="7">
        <v>5161</v>
      </c>
      <c r="B5063" s="65" t="s">
        <v>1852</v>
      </c>
      <c r="C5063" s="12" t="s">
        <v>10258</v>
      </c>
      <c r="D5063" s="7" t="str">
        <f t="shared" si="277"/>
        <v>中远箱</v>
      </c>
      <c r="E5063" s="12" t="s">
        <v>17174</v>
      </c>
      <c r="F5063" s="19">
        <v>41430</v>
      </c>
      <c r="G5063" s="80" t="s">
        <v>7200</v>
      </c>
      <c r="H5063" s="7" t="str">
        <f t="shared" si="278"/>
        <v>空</v>
      </c>
      <c r="I5063" s="24"/>
      <c r="J5063" s="27"/>
      <c r="K5063" s="12"/>
      <c r="L5063" s="12"/>
      <c r="M5063" s="11"/>
      <c r="N5063" s="69"/>
      <c r="O5063" s="18" t="str">
        <f t="shared" ca="1" si="276"/>
        <v>369天</v>
      </c>
      <c r="P5063" s="80"/>
      <c r="Q5063" s="80"/>
      <c r="R5063" s="80"/>
      <c r="S5063" s="80"/>
    </row>
    <row r="5064" spans="1:19">
      <c r="A5064" s="7">
        <v>5162</v>
      </c>
      <c r="B5064" s="65" t="s">
        <v>2748</v>
      </c>
      <c r="C5064" s="12" t="s">
        <v>10258</v>
      </c>
      <c r="D5064" s="7" t="str">
        <f t="shared" si="277"/>
        <v>中远箱</v>
      </c>
      <c r="E5064" s="12" t="s">
        <v>17174</v>
      </c>
      <c r="F5064" s="19">
        <v>41430</v>
      </c>
      <c r="G5064" s="80" t="s">
        <v>7200</v>
      </c>
      <c r="H5064" s="7" t="str">
        <f t="shared" si="278"/>
        <v>空</v>
      </c>
      <c r="I5064" s="24"/>
      <c r="J5064" s="27"/>
      <c r="K5064" s="12"/>
      <c r="L5064" s="12"/>
      <c r="M5064" s="11"/>
      <c r="N5064" s="69"/>
      <c r="O5064" s="18" t="str">
        <f t="shared" ca="1" si="276"/>
        <v>369天</v>
      </c>
      <c r="P5064" s="80"/>
      <c r="Q5064" s="80"/>
      <c r="R5064" s="80"/>
      <c r="S5064" s="80"/>
    </row>
    <row r="5065" spans="1:19">
      <c r="A5065" s="7">
        <v>5163</v>
      </c>
      <c r="B5065" s="65" t="s">
        <v>7583</v>
      </c>
      <c r="C5065" s="12" t="s">
        <v>10258</v>
      </c>
      <c r="D5065" s="7" t="str">
        <f t="shared" si="277"/>
        <v>中远箱</v>
      </c>
      <c r="E5065" s="12" t="s">
        <v>17174</v>
      </c>
      <c r="F5065" s="19">
        <v>41430</v>
      </c>
      <c r="G5065" s="80" t="s">
        <v>7200</v>
      </c>
      <c r="H5065" s="7" t="str">
        <f t="shared" si="278"/>
        <v>空</v>
      </c>
      <c r="I5065" s="24"/>
      <c r="J5065" s="27"/>
      <c r="K5065" s="12"/>
      <c r="L5065" s="12"/>
      <c r="M5065" s="11"/>
      <c r="N5065" s="69"/>
      <c r="O5065" s="18" t="str">
        <f t="shared" ca="1" si="276"/>
        <v>369天</v>
      </c>
      <c r="P5065" s="80"/>
      <c r="Q5065" s="80"/>
      <c r="R5065" s="80"/>
      <c r="S5065" s="80"/>
    </row>
    <row r="5066" spans="1:19">
      <c r="A5066" s="7">
        <v>5164</v>
      </c>
      <c r="B5066" s="65" t="s">
        <v>4780</v>
      </c>
      <c r="C5066" s="12" t="s">
        <v>10258</v>
      </c>
      <c r="D5066" s="7" t="str">
        <f t="shared" si="277"/>
        <v>中远箱</v>
      </c>
      <c r="E5066" s="12" t="s">
        <v>17174</v>
      </c>
      <c r="F5066" s="19">
        <v>41431</v>
      </c>
      <c r="G5066" s="80" t="s">
        <v>7200</v>
      </c>
      <c r="H5066" s="7" t="str">
        <f t="shared" si="278"/>
        <v>空</v>
      </c>
      <c r="I5066" s="24"/>
      <c r="J5066" s="27"/>
      <c r="K5066" s="12"/>
      <c r="L5066" s="12"/>
      <c r="M5066" s="11"/>
      <c r="N5066" s="69"/>
      <c r="O5066" s="18" t="str">
        <f t="shared" ca="1" si="276"/>
        <v>368天</v>
      </c>
      <c r="P5066" s="80"/>
      <c r="Q5066" s="80"/>
      <c r="R5066" s="80"/>
      <c r="S5066" s="80"/>
    </row>
    <row r="5067" spans="1:19">
      <c r="A5067" s="7">
        <v>5165</v>
      </c>
      <c r="B5067" s="65" t="s">
        <v>3721</v>
      </c>
      <c r="C5067" s="12" t="s">
        <v>10258</v>
      </c>
      <c r="D5067" s="7" t="str">
        <f t="shared" si="277"/>
        <v>中远箱</v>
      </c>
      <c r="E5067" s="12" t="s">
        <v>17174</v>
      </c>
      <c r="F5067" s="19">
        <v>41431</v>
      </c>
      <c r="G5067" s="80" t="s">
        <v>7200</v>
      </c>
      <c r="H5067" s="7" t="str">
        <f t="shared" si="278"/>
        <v>空</v>
      </c>
      <c r="I5067" s="24"/>
      <c r="J5067" s="27"/>
      <c r="K5067" s="12"/>
      <c r="L5067" s="12"/>
      <c r="M5067" s="11"/>
      <c r="N5067" s="69"/>
      <c r="O5067" s="18" t="str">
        <f t="shared" ca="1" si="276"/>
        <v>368天</v>
      </c>
      <c r="P5067" s="80"/>
      <c r="Q5067" s="80"/>
      <c r="R5067" s="80"/>
      <c r="S5067" s="80"/>
    </row>
    <row r="5068" spans="1:19">
      <c r="A5068" s="7">
        <v>5166</v>
      </c>
      <c r="B5068" s="65" t="s">
        <v>3722</v>
      </c>
      <c r="C5068" s="12" t="s">
        <v>10258</v>
      </c>
      <c r="D5068" s="7" t="str">
        <f t="shared" si="277"/>
        <v>中远箱</v>
      </c>
      <c r="E5068" s="12" t="s">
        <v>17174</v>
      </c>
      <c r="F5068" s="19">
        <v>41431</v>
      </c>
      <c r="G5068" s="80" t="s">
        <v>7200</v>
      </c>
      <c r="H5068" s="7" t="str">
        <f t="shared" si="278"/>
        <v>空</v>
      </c>
      <c r="I5068" s="24"/>
      <c r="J5068" s="27"/>
      <c r="K5068" s="12"/>
      <c r="L5068" s="12"/>
      <c r="M5068" s="11"/>
      <c r="N5068" s="69"/>
      <c r="O5068" s="18" t="str">
        <f t="shared" ca="1" si="276"/>
        <v>368天</v>
      </c>
      <c r="P5068" s="80"/>
      <c r="Q5068" s="80"/>
      <c r="R5068" s="80"/>
      <c r="S5068" s="80"/>
    </row>
    <row r="5069" spans="1:19">
      <c r="A5069" s="7">
        <v>5167</v>
      </c>
      <c r="B5069" s="65" t="s">
        <v>4228</v>
      </c>
      <c r="C5069" s="12" t="s">
        <v>10258</v>
      </c>
      <c r="D5069" s="7" t="str">
        <f t="shared" si="277"/>
        <v>中远箱</v>
      </c>
      <c r="E5069" s="12" t="s">
        <v>17174</v>
      </c>
      <c r="F5069" s="19">
        <v>41434</v>
      </c>
      <c r="G5069" s="80" t="s">
        <v>7643</v>
      </c>
      <c r="H5069" s="7" t="str">
        <f t="shared" si="278"/>
        <v>重</v>
      </c>
      <c r="I5069" s="24">
        <v>41787</v>
      </c>
      <c r="J5069" s="27"/>
      <c r="K5069" s="12" t="s">
        <v>11298</v>
      </c>
      <c r="L5069" s="12"/>
      <c r="M5069" s="11"/>
      <c r="N5069" s="69"/>
      <c r="O5069" s="18" t="str">
        <f t="shared" ca="1" si="276"/>
        <v>365天</v>
      </c>
      <c r="P5069" s="80"/>
      <c r="Q5069" s="80"/>
      <c r="R5069" s="80"/>
      <c r="S5069" s="80"/>
    </row>
    <row r="5070" spans="1:19">
      <c r="A5070" s="7">
        <v>5168</v>
      </c>
      <c r="B5070" s="65" t="s">
        <v>4229</v>
      </c>
      <c r="C5070" s="12" t="s">
        <v>10258</v>
      </c>
      <c r="D5070" s="7" t="str">
        <f t="shared" si="277"/>
        <v>中远箱</v>
      </c>
      <c r="E5070" s="12" t="s">
        <v>17174</v>
      </c>
      <c r="F5070" s="19">
        <v>41434</v>
      </c>
      <c r="G5070" s="80" t="s">
        <v>7643</v>
      </c>
      <c r="H5070" s="7" t="str">
        <f t="shared" si="278"/>
        <v>重</v>
      </c>
      <c r="I5070" s="24">
        <v>41787</v>
      </c>
      <c r="J5070" s="27"/>
      <c r="K5070" s="12" t="s">
        <v>11298</v>
      </c>
      <c r="L5070" s="12"/>
      <c r="M5070" s="11"/>
      <c r="N5070" s="69"/>
      <c r="O5070" s="18" t="str">
        <f t="shared" ca="1" si="276"/>
        <v>365天</v>
      </c>
      <c r="P5070" s="80"/>
      <c r="Q5070" s="80"/>
      <c r="R5070" s="80"/>
      <c r="S5070" s="80"/>
    </row>
    <row r="5071" spans="1:19">
      <c r="A5071" s="7">
        <v>5169</v>
      </c>
      <c r="B5071" s="65" t="s">
        <v>4230</v>
      </c>
      <c r="C5071" s="12" t="s">
        <v>10258</v>
      </c>
      <c r="D5071" s="7" t="str">
        <f t="shared" si="277"/>
        <v>中远箱</v>
      </c>
      <c r="E5071" s="12" t="s">
        <v>17174</v>
      </c>
      <c r="F5071" s="19">
        <v>41434</v>
      </c>
      <c r="G5071" s="80" t="s">
        <v>7643</v>
      </c>
      <c r="H5071" s="7" t="str">
        <f t="shared" si="278"/>
        <v>重</v>
      </c>
      <c r="I5071" s="24">
        <v>41787</v>
      </c>
      <c r="J5071" s="27"/>
      <c r="K5071" s="12" t="s">
        <v>11298</v>
      </c>
      <c r="L5071" s="12"/>
      <c r="M5071" s="11"/>
      <c r="N5071" s="69"/>
      <c r="O5071" s="18" t="str">
        <f t="shared" ca="1" si="276"/>
        <v>365天</v>
      </c>
      <c r="P5071" s="80"/>
      <c r="Q5071" s="80"/>
      <c r="R5071" s="80"/>
      <c r="S5071" s="80"/>
    </row>
    <row r="5072" spans="1:19">
      <c r="A5072" s="7">
        <v>5170</v>
      </c>
      <c r="B5072" s="65" t="s">
        <v>1524</v>
      </c>
      <c r="C5072" s="12" t="s">
        <v>10258</v>
      </c>
      <c r="D5072" s="7" t="str">
        <f t="shared" si="277"/>
        <v>中远箱</v>
      </c>
      <c r="E5072" s="12" t="s">
        <v>17174</v>
      </c>
      <c r="F5072" s="19">
        <v>41441</v>
      </c>
      <c r="G5072" s="80" t="s">
        <v>16831</v>
      </c>
      <c r="H5072" s="7" t="str">
        <f t="shared" si="278"/>
        <v>重</v>
      </c>
      <c r="I5072" s="24">
        <v>41787</v>
      </c>
      <c r="J5072" s="27"/>
      <c r="K5072" s="12" t="s">
        <v>11298</v>
      </c>
      <c r="L5072" s="12"/>
      <c r="M5072" s="11"/>
      <c r="N5072" s="69"/>
      <c r="O5072" s="18" t="str">
        <f t="shared" ca="1" si="276"/>
        <v>358天</v>
      </c>
      <c r="P5072" s="80"/>
      <c r="Q5072" s="80"/>
      <c r="R5072" s="80"/>
      <c r="S5072" s="80"/>
    </row>
    <row r="5073" spans="1:19">
      <c r="A5073" s="7">
        <v>5171</v>
      </c>
      <c r="B5073" s="65" t="s">
        <v>1525</v>
      </c>
      <c r="C5073" s="12" t="s">
        <v>10258</v>
      </c>
      <c r="D5073" s="7" t="str">
        <f t="shared" si="277"/>
        <v>中远箱</v>
      </c>
      <c r="E5073" s="12" t="s">
        <v>17174</v>
      </c>
      <c r="F5073" s="19">
        <v>41441</v>
      </c>
      <c r="G5073" s="80" t="s">
        <v>7200</v>
      </c>
      <c r="H5073" s="7" t="str">
        <f t="shared" si="278"/>
        <v>重</v>
      </c>
      <c r="I5073" s="24">
        <v>41787</v>
      </c>
      <c r="J5073" s="27"/>
      <c r="K5073" s="12" t="s">
        <v>11298</v>
      </c>
      <c r="L5073" s="12"/>
      <c r="M5073" s="11"/>
      <c r="N5073" s="69"/>
      <c r="O5073" s="18" t="str">
        <f t="shared" ca="1" si="276"/>
        <v>358天</v>
      </c>
      <c r="P5073" s="80"/>
      <c r="Q5073" s="80"/>
      <c r="R5073" s="80"/>
      <c r="S5073" s="80"/>
    </row>
    <row r="5074" spans="1:19">
      <c r="A5074" s="7">
        <v>5172</v>
      </c>
      <c r="B5074" s="50" t="s">
        <v>16556</v>
      </c>
      <c r="C5074" s="12" t="s">
        <v>10258</v>
      </c>
      <c r="D5074" s="7" t="str">
        <f t="shared" si="277"/>
        <v>中远箱</v>
      </c>
      <c r="E5074" s="12" t="s">
        <v>17174</v>
      </c>
      <c r="F5074" s="19">
        <v>41444</v>
      </c>
      <c r="G5074" s="80" t="s">
        <v>16559</v>
      </c>
      <c r="H5074" s="7" t="str">
        <f t="shared" si="278"/>
        <v>重</v>
      </c>
      <c r="I5074" s="24">
        <v>41787</v>
      </c>
      <c r="J5074" s="27"/>
      <c r="K5074" s="12" t="s">
        <v>11298</v>
      </c>
      <c r="L5074" s="12"/>
      <c r="M5074" s="11"/>
      <c r="N5074" s="69"/>
      <c r="O5074" s="18" t="str">
        <f t="shared" ca="1" si="276"/>
        <v>355天</v>
      </c>
      <c r="P5074" s="80"/>
      <c r="Q5074" s="80"/>
      <c r="R5074" s="80"/>
      <c r="S5074" s="80"/>
    </row>
    <row r="5075" spans="1:19">
      <c r="A5075" s="7">
        <v>5173</v>
      </c>
      <c r="B5075" s="50" t="s">
        <v>14457</v>
      </c>
      <c r="C5075" s="12" t="s">
        <v>10258</v>
      </c>
      <c r="D5075" s="7" t="str">
        <f t="shared" si="277"/>
        <v>中远箱</v>
      </c>
      <c r="E5075" s="12" t="s">
        <v>17174</v>
      </c>
      <c r="F5075" s="19">
        <v>41444</v>
      </c>
      <c r="G5075" s="80" t="s">
        <v>16559</v>
      </c>
      <c r="H5075" s="7" t="str">
        <f t="shared" si="278"/>
        <v>重</v>
      </c>
      <c r="I5075" s="24">
        <v>41787</v>
      </c>
      <c r="J5075" s="27"/>
      <c r="K5075" s="12" t="s">
        <v>11298</v>
      </c>
      <c r="L5075" s="12"/>
      <c r="M5075" s="11"/>
      <c r="N5075" s="69"/>
      <c r="O5075" s="18" t="str">
        <f t="shared" ca="1" si="276"/>
        <v>355天</v>
      </c>
      <c r="P5075" s="80"/>
      <c r="Q5075" s="80"/>
      <c r="R5075" s="80"/>
      <c r="S5075" s="80"/>
    </row>
    <row r="5076" spans="1:19">
      <c r="A5076" s="7">
        <v>5174</v>
      </c>
      <c r="B5076" s="65" t="s">
        <v>1635</v>
      </c>
      <c r="C5076" s="12" t="s">
        <v>10258</v>
      </c>
      <c r="D5076" s="7" t="str">
        <f t="shared" si="277"/>
        <v>中远箱</v>
      </c>
      <c r="E5076" s="12" t="s">
        <v>17174</v>
      </c>
      <c r="F5076" s="19">
        <v>41450</v>
      </c>
      <c r="G5076" s="80" t="s">
        <v>16559</v>
      </c>
      <c r="H5076" s="7" t="str">
        <f t="shared" si="278"/>
        <v>重</v>
      </c>
      <c r="I5076" s="24">
        <v>41787</v>
      </c>
      <c r="J5076" s="27"/>
      <c r="K5076" s="12" t="s">
        <v>11298</v>
      </c>
      <c r="L5076" s="12"/>
      <c r="M5076" s="11"/>
      <c r="N5076" s="69"/>
      <c r="O5076" s="18" t="str">
        <f t="shared" ca="1" si="276"/>
        <v>349天</v>
      </c>
      <c r="P5076" s="80"/>
      <c r="Q5076" s="80"/>
      <c r="R5076" s="80"/>
      <c r="S5076" s="80"/>
    </row>
    <row r="5077" spans="1:19">
      <c r="A5077" s="7">
        <v>5175</v>
      </c>
      <c r="B5077" s="65" t="s">
        <v>13373</v>
      </c>
      <c r="C5077" s="12" t="s">
        <v>10258</v>
      </c>
      <c r="D5077" s="7" t="str">
        <f t="shared" si="277"/>
        <v>中远箱</v>
      </c>
      <c r="E5077" s="12" t="s">
        <v>8078</v>
      </c>
      <c r="F5077" s="19">
        <v>41453</v>
      </c>
      <c r="G5077" s="80" t="s">
        <v>4342</v>
      </c>
      <c r="H5077" s="7" t="str">
        <f t="shared" si="278"/>
        <v>空</v>
      </c>
      <c r="I5077" s="24"/>
      <c r="J5077" s="27"/>
      <c r="K5077" s="12"/>
      <c r="L5077" s="12"/>
      <c r="M5077" s="11"/>
      <c r="N5077" s="69"/>
      <c r="O5077" s="18" t="str">
        <f t="shared" ca="1" si="276"/>
        <v>346天</v>
      </c>
      <c r="P5077" s="80"/>
      <c r="Q5077" s="80"/>
      <c r="R5077" s="80"/>
      <c r="S5077" s="80"/>
    </row>
    <row r="5078" spans="1:19">
      <c r="A5078" s="7">
        <v>5176</v>
      </c>
      <c r="B5078" s="65" t="s">
        <v>13374</v>
      </c>
      <c r="C5078" s="12" t="s">
        <v>10258</v>
      </c>
      <c r="D5078" s="7" t="str">
        <f t="shared" si="277"/>
        <v>中远箱</v>
      </c>
      <c r="E5078" s="12" t="s">
        <v>8078</v>
      </c>
      <c r="F5078" s="19">
        <v>41453</v>
      </c>
      <c r="G5078" s="80" t="s">
        <v>4342</v>
      </c>
      <c r="H5078" s="7" t="str">
        <f t="shared" si="278"/>
        <v>空</v>
      </c>
      <c r="I5078" s="24"/>
      <c r="J5078" s="27"/>
      <c r="K5078" s="12"/>
      <c r="L5078" s="12"/>
      <c r="M5078" s="11"/>
      <c r="N5078" s="69"/>
      <c r="O5078" s="18" t="str">
        <f t="shared" ca="1" si="276"/>
        <v>346天</v>
      </c>
      <c r="P5078" s="80"/>
      <c r="Q5078" s="80"/>
      <c r="R5078" s="80"/>
      <c r="S5078" s="80"/>
    </row>
    <row r="5079" spans="1:19">
      <c r="A5079" s="7">
        <v>5177</v>
      </c>
      <c r="B5079" s="65" t="s">
        <v>14221</v>
      </c>
      <c r="C5079" s="12" t="s">
        <v>10258</v>
      </c>
      <c r="D5079" s="7" t="str">
        <f t="shared" si="277"/>
        <v>中远箱</v>
      </c>
      <c r="E5079" s="12" t="s">
        <v>17174</v>
      </c>
      <c r="F5079" s="19">
        <v>41464</v>
      </c>
      <c r="G5079" s="80" t="s">
        <v>4342</v>
      </c>
      <c r="H5079" s="7" t="str">
        <f t="shared" si="278"/>
        <v>空</v>
      </c>
      <c r="I5079" s="24"/>
      <c r="J5079" s="27"/>
      <c r="K5079" s="12"/>
      <c r="L5079" s="12"/>
      <c r="M5079" s="11"/>
      <c r="N5079" s="69"/>
      <c r="O5079" s="18" t="str">
        <f t="shared" ca="1" si="276"/>
        <v>335天</v>
      </c>
      <c r="P5079" s="80"/>
      <c r="Q5079" s="80"/>
      <c r="R5079" s="80"/>
      <c r="S5079" s="80"/>
    </row>
    <row r="5080" spans="1:19">
      <c r="A5080" s="7">
        <v>5178</v>
      </c>
      <c r="B5080" s="65" t="s">
        <v>8294</v>
      </c>
      <c r="C5080" s="12" t="s">
        <v>10258</v>
      </c>
      <c r="D5080" s="7" t="str">
        <f t="shared" si="277"/>
        <v>中远箱</v>
      </c>
      <c r="E5080" s="12" t="s">
        <v>8078</v>
      </c>
      <c r="F5080" s="19">
        <v>41464</v>
      </c>
      <c r="G5080" s="80" t="s">
        <v>4342</v>
      </c>
      <c r="H5080" s="7" t="str">
        <f t="shared" si="278"/>
        <v>空</v>
      </c>
      <c r="I5080" s="24"/>
      <c r="J5080" s="27"/>
      <c r="K5080" s="12"/>
      <c r="L5080" s="12"/>
      <c r="M5080" s="11"/>
      <c r="N5080" s="69"/>
      <c r="O5080" s="18" t="str">
        <f t="shared" ca="1" si="276"/>
        <v>335天</v>
      </c>
      <c r="P5080" s="80"/>
      <c r="Q5080" s="80"/>
      <c r="R5080" s="80"/>
      <c r="S5080" s="80"/>
    </row>
    <row r="5081" spans="1:19">
      <c r="A5081" s="7">
        <v>5179</v>
      </c>
      <c r="B5081" s="12" t="s">
        <v>8313</v>
      </c>
      <c r="C5081" s="12" t="s">
        <v>10258</v>
      </c>
      <c r="D5081" s="7" t="str">
        <f t="shared" si="277"/>
        <v>中远箱</v>
      </c>
      <c r="E5081" s="12" t="s">
        <v>17174</v>
      </c>
      <c r="F5081" s="19">
        <v>41509</v>
      </c>
      <c r="G5081" s="80" t="s">
        <v>7200</v>
      </c>
      <c r="H5081" s="7" t="str">
        <f t="shared" si="278"/>
        <v>空</v>
      </c>
      <c r="I5081" s="24"/>
      <c r="J5081" s="27"/>
      <c r="K5081" s="12"/>
      <c r="L5081" s="12"/>
      <c r="M5081" s="11"/>
      <c r="N5081" s="69"/>
      <c r="O5081" s="18" t="str">
        <f t="shared" ca="1" si="276"/>
        <v>290天</v>
      </c>
      <c r="P5081" s="80"/>
      <c r="Q5081" s="80"/>
      <c r="R5081" s="80"/>
      <c r="S5081" s="80"/>
    </row>
    <row r="5082" spans="1:19">
      <c r="A5082" s="7">
        <v>5180</v>
      </c>
      <c r="B5082" s="12" t="s">
        <v>16796</v>
      </c>
      <c r="C5082" s="12" t="s">
        <v>10258</v>
      </c>
      <c r="D5082" s="7" t="str">
        <f t="shared" si="277"/>
        <v>中远箱</v>
      </c>
      <c r="E5082" s="12" t="s">
        <v>17174</v>
      </c>
      <c r="F5082" s="19">
        <v>41533</v>
      </c>
      <c r="G5082" s="80"/>
      <c r="H5082" s="7" t="str">
        <f t="shared" si="278"/>
        <v>空</v>
      </c>
      <c r="I5082" s="24"/>
      <c r="J5082" s="27"/>
      <c r="K5082" s="12"/>
      <c r="L5082" s="12"/>
      <c r="M5082" s="11"/>
      <c r="N5082" s="69"/>
      <c r="O5082" s="18" t="str">
        <f t="shared" ca="1" si="276"/>
        <v>266天</v>
      </c>
      <c r="P5082" s="80"/>
      <c r="Q5082" s="80"/>
      <c r="R5082" s="80"/>
      <c r="S5082" s="80"/>
    </row>
    <row r="5083" spans="1:19">
      <c r="A5083" s="7">
        <v>5181</v>
      </c>
      <c r="B5083" s="12" t="s">
        <v>2562</v>
      </c>
      <c r="C5083" s="12" t="s">
        <v>10258</v>
      </c>
      <c r="D5083" s="7" t="str">
        <f t="shared" si="277"/>
        <v>中远箱</v>
      </c>
      <c r="E5083" s="12" t="s">
        <v>8078</v>
      </c>
      <c r="F5083" s="19">
        <v>41569</v>
      </c>
      <c r="G5083" s="80" t="s">
        <v>2566</v>
      </c>
      <c r="H5083" s="7" t="str">
        <f t="shared" si="278"/>
        <v>空</v>
      </c>
      <c r="I5083" s="24"/>
      <c r="J5083" s="27"/>
      <c r="K5083" s="12"/>
      <c r="L5083" s="12"/>
      <c r="M5083" s="11"/>
      <c r="N5083" s="69"/>
      <c r="O5083" s="18" t="str">
        <f t="shared" ca="1" si="276"/>
        <v>230天</v>
      </c>
      <c r="P5083" s="80"/>
      <c r="Q5083" s="80"/>
      <c r="R5083" s="80"/>
      <c r="S5083" s="80"/>
    </row>
    <row r="5084" spans="1:19">
      <c r="A5084" s="7">
        <v>5182</v>
      </c>
      <c r="B5084" s="12" t="s">
        <v>2563</v>
      </c>
      <c r="C5084" s="12" t="s">
        <v>10258</v>
      </c>
      <c r="D5084" s="7" t="str">
        <f t="shared" si="277"/>
        <v>中远箱</v>
      </c>
      <c r="E5084" s="12" t="s">
        <v>8078</v>
      </c>
      <c r="F5084" s="19">
        <v>41569</v>
      </c>
      <c r="G5084" s="80" t="s">
        <v>2566</v>
      </c>
      <c r="H5084" s="7" t="str">
        <f t="shared" si="278"/>
        <v>空</v>
      </c>
      <c r="I5084" s="24"/>
      <c r="J5084" s="27"/>
      <c r="K5084" s="12"/>
      <c r="L5084" s="12"/>
      <c r="M5084" s="11"/>
      <c r="N5084" s="69"/>
      <c r="O5084" s="18" t="str">
        <f t="shared" ca="1" si="276"/>
        <v>230天</v>
      </c>
      <c r="P5084" s="80"/>
      <c r="Q5084" s="80"/>
      <c r="R5084" s="80"/>
      <c r="S5084" s="80"/>
    </row>
    <row r="5085" spans="1:19">
      <c r="A5085" s="7">
        <v>5183</v>
      </c>
      <c r="B5085" s="12" t="s">
        <v>12821</v>
      </c>
      <c r="C5085" s="12" t="s">
        <v>10258</v>
      </c>
      <c r="D5085" s="7" t="str">
        <f t="shared" si="277"/>
        <v>中远箱</v>
      </c>
      <c r="E5085" s="12" t="s">
        <v>17174</v>
      </c>
      <c r="F5085" s="19">
        <v>41585</v>
      </c>
      <c r="G5085" s="80" t="s">
        <v>4342</v>
      </c>
      <c r="H5085" s="7" t="str">
        <f t="shared" si="278"/>
        <v>空</v>
      </c>
      <c r="I5085" s="24"/>
      <c r="J5085" s="27"/>
      <c r="K5085" s="12"/>
      <c r="L5085" s="12"/>
      <c r="M5085" s="11"/>
      <c r="N5085" s="69"/>
      <c r="O5085" s="18" t="str">
        <f t="shared" ca="1" si="276"/>
        <v>214天</v>
      </c>
      <c r="P5085" s="80"/>
      <c r="Q5085" s="80"/>
      <c r="R5085" s="80"/>
      <c r="S5085" s="80"/>
    </row>
    <row r="5086" spans="1:19">
      <c r="A5086" s="7">
        <v>5184</v>
      </c>
      <c r="B5086" s="12" t="s">
        <v>5922</v>
      </c>
      <c r="C5086" s="12" t="s">
        <v>10258</v>
      </c>
      <c r="D5086" s="7" t="str">
        <f t="shared" si="277"/>
        <v>中远箱</v>
      </c>
      <c r="E5086" s="12" t="s">
        <v>17174</v>
      </c>
      <c r="F5086" s="19">
        <v>41614</v>
      </c>
      <c r="G5086" s="80" t="s">
        <v>4342</v>
      </c>
      <c r="H5086" s="7" t="str">
        <f t="shared" si="278"/>
        <v>空</v>
      </c>
      <c r="I5086" s="24"/>
      <c r="J5086" s="27"/>
      <c r="K5086" s="12"/>
      <c r="L5086" s="12"/>
      <c r="M5086" s="11"/>
      <c r="N5086" s="69"/>
      <c r="O5086" s="18" t="str">
        <f t="shared" ca="1" si="276"/>
        <v>185天</v>
      </c>
      <c r="P5086" s="80"/>
      <c r="Q5086" s="80"/>
      <c r="R5086" s="80"/>
      <c r="S5086" s="80"/>
    </row>
    <row r="5087" spans="1:19">
      <c r="A5087" s="7">
        <v>5185</v>
      </c>
      <c r="B5087" s="12" t="s">
        <v>146</v>
      </c>
      <c r="C5087" s="12" t="s">
        <v>10393</v>
      </c>
      <c r="D5087" s="7" t="str">
        <f t="shared" si="277"/>
        <v>中远箱</v>
      </c>
      <c r="E5087" s="12" t="s">
        <v>15481</v>
      </c>
      <c r="F5087" s="19">
        <v>41788</v>
      </c>
      <c r="G5087" s="80">
        <v>100</v>
      </c>
      <c r="H5087" s="7" t="str">
        <f t="shared" si="278"/>
        <v>重</v>
      </c>
      <c r="I5087" s="24">
        <v>41794</v>
      </c>
      <c r="J5087" s="27"/>
      <c r="K5087" s="260" t="s">
        <v>17358</v>
      </c>
      <c r="L5087" s="12"/>
      <c r="M5087" s="11"/>
      <c r="N5087" s="69"/>
      <c r="O5087" s="18" t="str">
        <f t="shared" ca="1" si="276"/>
        <v>11天</v>
      </c>
      <c r="P5087" s="80">
        <v>100</v>
      </c>
      <c r="Q5087" s="80">
        <v>9140102</v>
      </c>
      <c r="R5087" s="80"/>
      <c r="S5087" s="80"/>
    </row>
    <row r="5088" spans="1:19">
      <c r="A5088" s="7">
        <v>5186</v>
      </c>
      <c r="B5088" s="12" t="s">
        <v>147</v>
      </c>
      <c r="C5088" s="12" t="s">
        <v>10393</v>
      </c>
      <c r="D5088" s="7" t="str">
        <f t="shared" si="277"/>
        <v>中远箱</v>
      </c>
      <c r="E5088" s="12" t="s">
        <v>15481</v>
      </c>
      <c r="F5088" s="19">
        <v>41788</v>
      </c>
      <c r="G5088" s="80">
        <v>100</v>
      </c>
      <c r="H5088" s="7" t="s">
        <v>9198</v>
      </c>
      <c r="I5088" s="24">
        <v>41794</v>
      </c>
      <c r="J5088" s="27"/>
      <c r="K5088" s="260" t="s">
        <v>17358</v>
      </c>
      <c r="L5088" s="12"/>
      <c r="M5088" s="13"/>
      <c r="N5088" s="14"/>
      <c r="O5088" s="18" t="str">
        <f t="shared" ca="1" si="276"/>
        <v>11天</v>
      </c>
      <c r="P5088" s="80">
        <v>100</v>
      </c>
      <c r="Q5088" s="80">
        <v>9140102</v>
      </c>
      <c r="R5088" s="80"/>
      <c r="S5088" s="80"/>
    </row>
    <row r="5089" spans="1:19">
      <c r="A5089" s="7">
        <v>5187</v>
      </c>
      <c r="B5089" s="12" t="s">
        <v>148</v>
      </c>
      <c r="C5089" s="12" t="s">
        <v>3270</v>
      </c>
      <c r="D5089" s="7" t="str">
        <f t="shared" si="277"/>
        <v>中远箱</v>
      </c>
      <c r="E5089" s="12" t="s">
        <v>8078</v>
      </c>
      <c r="F5089" s="19">
        <v>41788</v>
      </c>
      <c r="G5089" s="80"/>
      <c r="H5089" s="7" t="s">
        <v>9198</v>
      </c>
      <c r="I5089" s="24"/>
      <c r="J5089" s="27"/>
      <c r="K5089" s="12"/>
      <c r="L5089" s="12"/>
      <c r="M5089" s="13"/>
      <c r="N5089" s="14"/>
      <c r="O5089" s="18" t="str">
        <f t="shared" ca="1" si="276"/>
        <v>11天</v>
      </c>
      <c r="P5089" s="80"/>
      <c r="Q5089" s="80"/>
      <c r="R5089" s="80"/>
      <c r="S5089" s="80"/>
    </row>
    <row r="5090" spans="1:19">
      <c r="A5090" s="7">
        <v>5188</v>
      </c>
      <c r="B5090" s="12" t="s">
        <v>149</v>
      </c>
      <c r="C5090" s="12" t="s">
        <v>3270</v>
      </c>
      <c r="D5090" s="7" t="str">
        <f t="shared" si="277"/>
        <v>中远箱</v>
      </c>
      <c r="E5090" s="12" t="s">
        <v>8078</v>
      </c>
      <c r="F5090" s="19">
        <v>41788</v>
      </c>
      <c r="G5090" s="80"/>
      <c r="H5090" s="7" t="s">
        <v>9198</v>
      </c>
      <c r="I5090" s="24"/>
      <c r="J5090" s="27"/>
      <c r="K5090" s="12"/>
      <c r="L5090" s="12"/>
      <c r="M5090" s="13"/>
      <c r="N5090" s="14"/>
      <c r="O5090" s="18" t="str">
        <f t="shared" ca="1" si="276"/>
        <v>11天</v>
      </c>
      <c r="P5090" s="80"/>
      <c r="Q5090" s="80"/>
      <c r="R5090" s="80"/>
      <c r="S5090" s="80"/>
    </row>
    <row r="5091" spans="1:19">
      <c r="A5091" s="7">
        <v>5189</v>
      </c>
      <c r="B5091" s="12" t="s">
        <v>150</v>
      </c>
      <c r="C5091" s="12" t="s">
        <v>3270</v>
      </c>
      <c r="D5091" s="7" t="str">
        <f t="shared" si="277"/>
        <v>中远箱</v>
      </c>
      <c r="E5091" s="12" t="s">
        <v>8078</v>
      </c>
      <c r="F5091" s="19">
        <v>41788</v>
      </c>
      <c r="G5091" s="80"/>
      <c r="H5091" s="7" t="s">
        <v>9198</v>
      </c>
      <c r="I5091" s="24">
        <v>41794</v>
      </c>
      <c r="J5091" s="27"/>
      <c r="K5091" s="260" t="s">
        <v>17364</v>
      </c>
      <c r="L5091" s="12"/>
      <c r="M5091" s="13"/>
      <c r="N5091" s="14"/>
      <c r="O5091" s="18" t="str">
        <f t="shared" ca="1" si="276"/>
        <v>11天</v>
      </c>
      <c r="P5091" s="80"/>
      <c r="Q5091" s="80"/>
      <c r="R5091" s="80"/>
      <c r="S5091" s="80"/>
    </row>
    <row r="5092" spans="1:19">
      <c r="A5092" s="7">
        <v>5190</v>
      </c>
      <c r="B5092" s="12" t="s">
        <v>17318</v>
      </c>
      <c r="C5092" s="12" t="s">
        <v>10393</v>
      </c>
      <c r="D5092" s="7" t="str">
        <f t="shared" ref="D5092:D5108" si="279">IF(B5092="","","中远箱")</f>
        <v>中远箱</v>
      </c>
      <c r="E5092" s="12" t="s">
        <v>17174</v>
      </c>
      <c r="F5092" s="81">
        <v>41789</v>
      </c>
      <c r="G5092" s="80"/>
      <c r="H5092" s="7" t="s">
        <v>9198</v>
      </c>
      <c r="I5092" s="24">
        <v>41789</v>
      </c>
      <c r="J5092" s="27"/>
      <c r="K5092" s="260" t="s">
        <v>17322</v>
      </c>
      <c r="L5092" s="12"/>
      <c r="M5092" s="13"/>
      <c r="N5092" s="14"/>
      <c r="O5092" s="18" t="str">
        <f t="shared" ref="O5092:O5155" ca="1" si="280">IF(ISNONTEXT(J5092),DATEDIF(F5092,TODAY(),"d")&amp;"天","出场")</f>
        <v>10天</v>
      </c>
      <c r="P5092" s="80"/>
      <c r="Q5092" s="80"/>
      <c r="R5092" s="80"/>
      <c r="S5092" s="80"/>
    </row>
    <row r="5093" spans="1:19">
      <c r="A5093" s="7">
        <v>5191</v>
      </c>
      <c r="B5093" s="12" t="s">
        <v>17319</v>
      </c>
      <c r="C5093" s="12" t="s">
        <v>10393</v>
      </c>
      <c r="D5093" s="7" t="str">
        <f t="shared" si="279"/>
        <v>中远箱</v>
      </c>
      <c r="E5093" s="12" t="s">
        <v>17174</v>
      </c>
      <c r="F5093" s="81">
        <v>41789</v>
      </c>
      <c r="G5093" s="80"/>
      <c r="H5093" s="7" t="s">
        <v>9198</v>
      </c>
      <c r="I5093" s="24">
        <v>41789</v>
      </c>
      <c r="J5093" s="27"/>
      <c r="K5093" s="260" t="s">
        <v>17322</v>
      </c>
      <c r="L5093" s="12"/>
      <c r="M5093" s="13"/>
      <c r="N5093" s="14"/>
      <c r="O5093" s="18" t="str">
        <f t="shared" ca="1" si="280"/>
        <v>10天</v>
      </c>
      <c r="P5093" s="80"/>
      <c r="Q5093" s="80"/>
      <c r="R5093" s="80"/>
      <c r="S5093" s="80"/>
    </row>
    <row r="5094" spans="1:19">
      <c r="A5094" s="7">
        <v>5192</v>
      </c>
      <c r="B5094" s="12" t="s">
        <v>17320</v>
      </c>
      <c r="C5094" s="12" t="s">
        <v>10393</v>
      </c>
      <c r="D5094" s="7" t="str">
        <f t="shared" si="279"/>
        <v>中远箱</v>
      </c>
      <c r="E5094" s="12" t="s">
        <v>17174</v>
      </c>
      <c r="F5094" s="81">
        <v>41789</v>
      </c>
      <c r="G5094" s="80"/>
      <c r="H5094" s="7" t="s">
        <v>9198</v>
      </c>
      <c r="I5094" s="24">
        <v>41789</v>
      </c>
      <c r="J5094" s="27"/>
      <c r="K5094" s="260" t="s">
        <v>17322</v>
      </c>
      <c r="L5094" s="12"/>
      <c r="M5094" s="13"/>
      <c r="N5094" s="14"/>
      <c r="O5094" s="18" t="str">
        <f t="shared" ca="1" si="280"/>
        <v>10天</v>
      </c>
      <c r="P5094" s="80"/>
      <c r="Q5094" s="80"/>
      <c r="R5094" s="80"/>
      <c r="S5094" s="80"/>
    </row>
    <row r="5095" spans="1:19">
      <c r="A5095" s="7">
        <v>5193</v>
      </c>
      <c r="B5095" s="12" t="s">
        <v>17321</v>
      </c>
      <c r="C5095" s="12" t="s">
        <v>10393</v>
      </c>
      <c r="D5095" s="7" t="str">
        <f t="shared" si="279"/>
        <v>中远箱</v>
      </c>
      <c r="E5095" s="12" t="s">
        <v>17174</v>
      </c>
      <c r="F5095" s="81">
        <v>41789</v>
      </c>
      <c r="G5095" s="80"/>
      <c r="H5095" s="7" t="s">
        <v>9198</v>
      </c>
      <c r="I5095" s="24">
        <v>41789</v>
      </c>
      <c r="J5095" s="27"/>
      <c r="K5095" s="260" t="s">
        <v>17322</v>
      </c>
      <c r="L5095" s="12"/>
      <c r="M5095" s="13"/>
      <c r="N5095" s="14"/>
      <c r="O5095" s="18" t="str">
        <f t="shared" ca="1" si="280"/>
        <v>10天</v>
      </c>
      <c r="P5095" s="80"/>
      <c r="Q5095" s="80"/>
      <c r="R5095" s="80"/>
      <c r="S5095" s="80"/>
    </row>
    <row r="5096" spans="1:19">
      <c r="A5096" s="7">
        <v>5194</v>
      </c>
      <c r="B5096" s="12" t="s">
        <v>17323</v>
      </c>
      <c r="C5096" s="12" t="s">
        <v>10393</v>
      </c>
      <c r="D5096" s="7" t="str">
        <f t="shared" si="279"/>
        <v>中远箱</v>
      </c>
      <c r="E5096" s="12" t="s">
        <v>17174</v>
      </c>
      <c r="F5096" s="81">
        <v>41789</v>
      </c>
      <c r="G5096" s="80"/>
      <c r="H5096" s="7" t="s">
        <v>9198</v>
      </c>
      <c r="I5096" s="24">
        <v>41789</v>
      </c>
      <c r="J5096" s="27"/>
      <c r="K5096" s="260" t="s">
        <v>17322</v>
      </c>
      <c r="L5096" s="12"/>
      <c r="M5096" s="13"/>
      <c r="N5096" s="14"/>
      <c r="O5096" s="18" t="str">
        <f t="shared" ca="1" si="280"/>
        <v>10天</v>
      </c>
      <c r="P5096" s="80"/>
      <c r="Q5096" s="80"/>
      <c r="R5096" s="80"/>
      <c r="S5096" s="80"/>
    </row>
    <row r="5097" spans="1:19">
      <c r="A5097" s="7">
        <v>5195</v>
      </c>
      <c r="B5097" s="12" t="s">
        <v>17324</v>
      </c>
      <c r="C5097" s="12" t="s">
        <v>10393</v>
      </c>
      <c r="D5097" s="7" t="str">
        <f t="shared" si="279"/>
        <v>中远箱</v>
      </c>
      <c r="E5097" s="12" t="s">
        <v>17174</v>
      </c>
      <c r="F5097" s="81">
        <v>41791</v>
      </c>
      <c r="G5097" s="80"/>
      <c r="H5097" s="7" t="s">
        <v>9198</v>
      </c>
      <c r="I5097" s="24"/>
      <c r="J5097" s="27"/>
      <c r="K5097" s="260"/>
      <c r="L5097" s="12"/>
      <c r="M5097" s="13"/>
      <c r="N5097" s="14"/>
      <c r="O5097" s="18" t="str">
        <f t="shared" ca="1" si="280"/>
        <v>8天</v>
      </c>
      <c r="P5097" s="80"/>
      <c r="Q5097" s="80"/>
      <c r="R5097" s="80"/>
      <c r="S5097" s="80"/>
    </row>
    <row r="5098" spans="1:19">
      <c r="A5098" s="7">
        <v>5196</v>
      </c>
      <c r="B5098" s="264" t="s">
        <v>17340</v>
      </c>
      <c r="C5098" s="12" t="s">
        <v>10393</v>
      </c>
      <c r="D5098" s="7" t="str">
        <f t="shared" si="279"/>
        <v>中远箱</v>
      </c>
      <c r="E5098" s="12" t="s">
        <v>17174</v>
      </c>
      <c r="F5098" s="81">
        <v>41793</v>
      </c>
      <c r="G5098" s="269" t="s">
        <v>17350</v>
      </c>
      <c r="H5098" s="7" t="s">
        <v>9198</v>
      </c>
      <c r="I5098" s="24">
        <v>41793</v>
      </c>
      <c r="J5098" s="27"/>
      <c r="K5098" s="260" t="s">
        <v>17339</v>
      </c>
      <c r="L5098" s="12"/>
      <c r="M5098" s="13"/>
      <c r="N5098" s="14"/>
      <c r="O5098" s="18" t="str">
        <f t="shared" ca="1" si="280"/>
        <v>6天</v>
      </c>
      <c r="P5098" s="80"/>
      <c r="Q5098" s="80"/>
      <c r="R5098" s="80"/>
      <c r="S5098" s="80"/>
    </row>
    <row r="5099" spans="1:19">
      <c r="A5099" s="7">
        <v>5197</v>
      </c>
      <c r="B5099" s="12" t="s">
        <v>17341</v>
      </c>
      <c r="C5099" s="12" t="s">
        <v>10393</v>
      </c>
      <c r="D5099" s="7" t="str">
        <f t="shared" si="279"/>
        <v>中远箱</v>
      </c>
      <c r="E5099" s="12" t="s">
        <v>17174</v>
      </c>
      <c r="F5099" s="81">
        <v>41793</v>
      </c>
      <c r="G5099" s="269" t="s">
        <v>17350</v>
      </c>
      <c r="H5099" s="7" t="s">
        <v>9198</v>
      </c>
      <c r="I5099" s="24">
        <v>41793</v>
      </c>
      <c r="J5099" s="27"/>
      <c r="K5099" s="260" t="s">
        <v>17343</v>
      </c>
      <c r="L5099" s="12"/>
      <c r="M5099" s="13"/>
      <c r="N5099" s="14"/>
      <c r="O5099" s="18" t="str">
        <f t="shared" ca="1" si="280"/>
        <v>6天</v>
      </c>
      <c r="P5099" s="80"/>
      <c r="Q5099" s="80"/>
      <c r="R5099" s="80"/>
      <c r="S5099" s="80"/>
    </row>
    <row r="5100" spans="1:19">
      <c r="A5100" s="7">
        <v>5198</v>
      </c>
      <c r="B5100" s="12" t="s">
        <v>17342</v>
      </c>
      <c r="C5100" s="12" t="s">
        <v>10393</v>
      </c>
      <c r="D5100" s="7" t="str">
        <f t="shared" si="279"/>
        <v>中远箱</v>
      </c>
      <c r="E5100" s="12" t="s">
        <v>17174</v>
      </c>
      <c r="F5100" s="19">
        <v>41791</v>
      </c>
      <c r="G5100" s="269" t="s">
        <v>17350</v>
      </c>
      <c r="H5100" s="7" t="s">
        <v>9198</v>
      </c>
      <c r="I5100" s="24">
        <v>41796</v>
      </c>
      <c r="J5100" s="27"/>
      <c r="K5100" s="277" t="s">
        <v>17617</v>
      </c>
      <c r="L5100" s="12"/>
      <c r="M5100" s="13"/>
      <c r="N5100" s="14"/>
      <c r="O5100" s="18" t="str">
        <f t="shared" ca="1" si="280"/>
        <v>8天</v>
      </c>
      <c r="P5100" s="80"/>
      <c r="Q5100" s="80"/>
      <c r="R5100" s="80"/>
      <c r="S5100" s="80"/>
    </row>
    <row r="5101" spans="1:19">
      <c r="A5101" s="7">
        <v>5199</v>
      </c>
      <c r="B5101" s="260" t="s">
        <v>17349</v>
      </c>
      <c r="C5101" s="12" t="s">
        <v>10393</v>
      </c>
      <c r="D5101" s="7" t="str">
        <f t="shared" si="279"/>
        <v>中远箱</v>
      </c>
      <c r="E5101" s="12" t="s">
        <v>15481</v>
      </c>
      <c r="F5101" s="19">
        <v>41795</v>
      </c>
      <c r="G5101" s="269" t="s">
        <v>17350</v>
      </c>
      <c r="H5101" s="7" t="s">
        <v>9198</v>
      </c>
      <c r="I5101" s="24"/>
      <c r="J5101" s="27"/>
      <c r="K5101" s="12"/>
      <c r="L5101" s="12"/>
      <c r="M5101" s="13"/>
      <c r="N5101" s="14"/>
      <c r="O5101" s="18" t="str">
        <f t="shared" ca="1" si="280"/>
        <v>4天</v>
      </c>
      <c r="P5101" s="80"/>
      <c r="Q5101" s="80"/>
      <c r="R5101" s="80"/>
      <c r="S5101" s="80"/>
    </row>
    <row r="5102" spans="1:19">
      <c r="A5102" s="7">
        <v>5200</v>
      </c>
      <c r="B5102" s="264" t="s">
        <v>17351</v>
      </c>
      <c r="C5102" s="12" t="s">
        <v>10393</v>
      </c>
      <c r="D5102" s="7" t="str">
        <f t="shared" si="279"/>
        <v>中远箱</v>
      </c>
      <c r="E5102" s="12" t="s">
        <v>17174</v>
      </c>
      <c r="F5102" s="19">
        <v>41795</v>
      </c>
      <c r="G5102" s="269" t="s">
        <v>17350</v>
      </c>
      <c r="H5102" s="7" t="s">
        <v>9198</v>
      </c>
      <c r="I5102" s="24">
        <v>41795</v>
      </c>
      <c r="J5102" s="27"/>
      <c r="K5102" s="277" t="s">
        <v>17400</v>
      </c>
      <c r="L5102" s="12"/>
      <c r="M5102" s="13"/>
      <c r="N5102" s="14"/>
      <c r="O5102" s="18" t="str">
        <f t="shared" ca="1" si="280"/>
        <v>4天</v>
      </c>
      <c r="P5102" s="80"/>
      <c r="Q5102" s="80"/>
      <c r="R5102" s="80"/>
      <c r="S5102" s="80"/>
    </row>
    <row r="5103" spans="1:19">
      <c r="A5103" s="7">
        <v>5201</v>
      </c>
      <c r="B5103" s="264" t="s">
        <v>17352</v>
      </c>
      <c r="C5103" s="12" t="s">
        <v>10393</v>
      </c>
      <c r="D5103" s="7" t="str">
        <f t="shared" si="279"/>
        <v>中远箱</v>
      </c>
      <c r="E5103" s="12" t="s">
        <v>17174</v>
      </c>
      <c r="F5103" s="19">
        <v>41795</v>
      </c>
      <c r="G5103" s="269" t="s">
        <v>17350</v>
      </c>
      <c r="H5103" s="7" t="s">
        <v>9198</v>
      </c>
      <c r="I5103" s="24">
        <v>41798</v>
      </c>
      <c r="J5103" s="27"/>
      <c r="K5103" s="277" t="s">
        <v>17616</v>
      </c>
      <c r="L5103" s="12"/>
      <c r="M5103" s="13"/>
      <c r="N5103" s="14"/>
      <c r="O5103" s="18" t="str">
        <f t="shared" ca="1" si="280"/>
        <v>4天</v>
      </c>
      <c r="P5103" s="80"/>
      <c r="Q5103" s="80"/>
      <c r="R5103" s="80"/>
      <c r="S5103" s="80"/>
    </row>
    <row r="5104" spans="1:19">
      <c r="A5104" s="7">
        <v>5202</v>
      </c>
      <c r="B5104" s="264" t="s">
        <v>17379</v>
      </c>
      <c r="C5104" s="12" t="s">
        <v>10258</v>
      </c>
      <c r="D5104" s="7" t="str">
        <f t="shared" si="279"/>
        <v>中远箱</v>
      </c>
      <c r="E5104" s="12" t="s">
        <v>17174</v>
      </c>
      <c r="F5104" s="19">
        <v>41797</v>
      </c>
      <c r="G5104" s="80">
        <v>100</v>
      </c>
      <c r="H5104" s="7" t="s">
        <v>9198</v>
      </c>
      <c r="I5104" s="24"/>
      <c r="J5104" s="27"/>
      <c r="K5104" s="12"/>
      <c r="L5104" s="12"/>
      <c r="M5104" s="13"/>
      <c r="N5104" s="14"/>
      <c r="O5104" s="18" t="str">
        <f t="shared" ca="1" si="280"/>
        <v>2天</v>
      </c>
      <c r="P5104" s="80"/>
      <c r="Q5104" s="80"/>
      <c r="R5104" s="80"/>
      <c r="S5104" s="80"/>
    </row>
    <row r="5105" spans="1:19">
      <c r="A5105" s="7">
        <v>5203</v>
      </c>
      <c r="B5105" s="264" t="s">
        <v>17380</v>
      </c>
      <c r="C5105" s="12" t="s">
        <v>10393</v>
      </c>
      <c r="D5105" s="7" t="str">
        <f t="shared" si="279"/>
        <v>中远箱</v>
      </c>
      <c r="E5105" s="12" t="s">
        <v>15481</v>
      </c>
      <c r="F5105" s="19">
        <v>41797</v>
      </c>
      <c r="G5105" s="269" t="s">
        <v>9492</v>
      </c>
      <c r="H5105" s="7" t="s">
        <v>9198</v>
      </c>
      <c r="I5105" s="24"/>
      <c r="J5105" s="27"/>
      <c r="K5105" s="12"/>
      <c r="L5105" s="12"/>
      <c r="M5105" s="13"/>
      <c r="N5105" s="14"/>
      <c r="O5105" s="18" t="str">
        <f t="shared" ca="1" si="280"/>
        <v>2天</v>
      </c>
      <c r="P5105" s="80"/>
      <c r="Q5105" s="80"/>
      <c r="R5105" s="80"/>
      <c r="S5105" s="80"/>
    </row>
    <row r="5106" spans="1:19">
      <c r="A5106" s="7">
        <v>5204</v>
      </c>
      <c r="B5106" s="264" t="s">
        <v>17381</v>
      </c>
      <c r="C5106" s="12" t="s">
        <v>10393</v>
      </c>
      <c r="D5106" s="7" t="str">
        <f t="shared" si="279"/>
        <v>中远箱</v>
      </c>
      <c r="E5106" s="12" t="s">
        <v>17174</v>
      </c>
      <c r="F5106" s="19">
        <v>41796</v>
      </c>
      <c r="G5106" s="269" t="s">
        <v>9492</v>
      </c>
      <c r="H5106" s="7" t="s">
        <v>9198</v>
      </c>
      <c r="I5106" s="24"/>
      <c r="J5106" s="27"/>
      <c r="K5106" s="12"/>
      <c r="L5106" s="12"/>
      <c r="M5106" s="13"/>
      <c r="N5106" s="14"/>
      <c r="O5106" s="18" t="str">
        <f t="shared" ca="1" si="280"/>
        <v>3天</v>
      </c>
      <c r="P5106" s="80"/>
      <c r="Q5106" s="80"/>
      <c r="R5106" s="80"/>
      <c r="S5106" s="80"/>
    </row>
    <row r="5107" spans="1:19">
      <c r="A5107" s="7">
        <v>5205</v>
      </c>
      <c r="B5107" s="264" t="s">
        <v>17382</v>
      </c>
      <c r="C5107" s="12" t="s">
        <v>10393</v>
      </c>
      <c r="D5107" s="7" t="str">
        <f t="shared" si="279"/>
        <v>中远箱</v>
      </c>
      <c r="E5107" s="12" t="s">
        <v>17174</v>
      </c>
      <c r="F5107" s="19">
        <v>41796</v>
      </c>
      <c r="G5107" s="269" t="s">
        <v>9492</v>
      </c>
      <c r="H5107" s="7" t="s">
        <v>9198</v>
      </c>
      <c r="I5107" s="24">
        <v>41796</v>
      </c>
      <c r="J5107" s="27"/>
      <c r="K5107" s="277" t="s">
        <v>17617</v>
      </c>
      <c r="L5107" s="12"/>
      <c r="M5107" s="13"/>
      <c r="N5107" s="14"/>
      <c r="O5107" s="18" t="str">
        <f t="shared" ca="1" si="280"/>
        <v>3天</v>
      </c>
      <c r="P5107" s="80"/>
      <c r="Q5107" s="80"/>
      <c r="R5107" s="80"/>
      <c r="S5107" s="80"/>
    </row>
    <row r="5108" spans="1:19">
      <c r="A5108" s="7">
        <v>5206</v>
      </c>
      <c r="B5108" s="264" t="s">
        <v>17411</v>
      </c>
      <c r="C5108" s="12" t="s">
        <v>10393</v>
      </c>
      <c r="D5108" s="7" t="str">
        <f t="shared" si="279"/>
        <v>中远箱</v>
      </c>
      <c r="E5108" s="12" t="s">
        <v>15481</v>
      </c>
      <c r="F5108" s="19">
        <v>41796</v>
      </c>
      <c r="G5108" s="269" t="s">
        <v>9492</v>
      </c>
      <c r="H5108" s="7" t="s">
        <v>9198</v>
      </c>
      <c r="I5108" s="24">
        <v>41798</v>
      </c>
      <c r="J5108" s="27"/>
      <c r="K5108" s="277" t="s">
        <v>17619</v>
      </c>
      <c r="L5108" s="12"/>
      <c r="M5108" s="13"/>
      <c r="N5108" s="14"/>
      <c r="O5108" s="18" t="str">
        <f t="shared" ca="1" si="280"/>
        <v>3天</v>
      </c>
      <c r="P5108" s="80"/>
      <c r="Q5108" s="80"/>
      <c r="R5108" s="80"/>
      <c r="S5108" s="80"/>
    </row>
    <row r="5109" spans="1:19">
      <c r="A5109" s="7">
        <v>5207</v>
      </c>
      <c r="B5109" s="264" t="s">
        <v>17412</v>
      </c>
      <c r="C5109" s="12" t="s">
        <v>10393</v>
      </c>
      <c r="D5109" s="7" t="str">
        <f t="shared" ref="D5109:D5172" si="281">IF(B5109="","","中远箱")</f>
        <v>中远箱</v>
      </c>
      <c r="E5109" s="12" t="s">
        <v>17174</v>
      </c>
      <c r="F5109" s="19" t="str">
        <f t="shared" ref="F5109:F5172" si="282">IF(ISNONTEXT(B5109),"","请输入日期")</f>
        <v>请输入日期</v>
      </c>
      <c r="G5109" s="279" t="s">
        <v>17482</v>
      </c>
      <c r="H5109" s="7" t="s">
        <v>9198</v>
      </c>
      <c r="I5109" s="24"/>
      <c r="J5109" s="27"/>
      <c r="K5109" s="12"/>
      <c r="L5109" s="12"/>
      <c r="M5109" s="13"/>
      <c r="N5109" s="14"/>
      <c r="O5109" s="18" t="e">
        <f t="shared" ca="1" si="280"/>
        <v>#VALUE!</v>
      </c>
      <c r="P5109" s="80"/>
      <c r="Q5109" s="80"/>
      <c r="R5109" s="80"/>
      <c r="S5109" s="80"/>
    </row>
    <row r="5110" spans="1:19">
      <c r="A5110" s="7">
        <v>5208</v>
      </c>
      <c r="B5110" s="264" t="s">
        <v>17413</v>
      </c>
      <c r="C5110" s="12" t="s">
        <v>10393</v>
      </c>
      <c r="D5110" s="7" t="str">
        <f t="shared" si="281"/>
        <v>中远箱</v>
      </c>
      <c r="E5110" s="12" t="s">
        <v>17174</v>
      </c>
      <c r="F5110" s="19" t="str">
        <f t="shared" si="282"/>
        <v>请输入日期</v>
      </c>
      <c r="G5110" s="279" t="s">
        <v>17482</v>
      </c>
      <c r="H5110" s="7" t="s">
        <v>9198</v>
      </c>
      <c r="I5110" s="24"/>
      <c r="J5110" s="27"/>
      <c r="K5110" s="12"/>
      <c r="L5110" s="12"/>
      <c r="M5110" s="13"/>
      <c r="N5110" s="14"/>
      <c r="O5110" s="18" t="e">
        <f t="shared" ca="1" si="280"/>
        <v>#VALUE!</v>
      </c>
      <c r="P5110" s="80"/>
      <c r="Q5110" s="80"/>
      <c r="R5110" s="80"/>
      <c r="S5110" s="80"/>
    </row>
    <row r="5111" spans="1:19">
      <c r="A5111" s="7">
        <v>5209</v>
      </c>
      <c r="B5111" s="264" t="s">
        <v>17414</v>
      </c>
      <c r="C5111" s="12" t="s">
        <v>10393</v>
      </c>
      <c r="D5111" s="7" t="str">
        <f t="shared" si="281"/>
        <v>中远箱</v>
      </c>
      <c r="E5111" s="12" t="s">
        <v>17174</v>
      </c>
      <c r="F5111" s="19" t="str">
        <f t="shared" si="282"/>
        <v>请输入日期</v>
      </c>
      <c r="G5111" s="279" t="s">
        <v>17482</v>
      </c>
      <c r="H5111" s="7" t="s">
        <v>9198</v>
      </c>
      <c r="I5111" s="24"/>
      <c r="J5111" s="27"/>
      <c r="K5111" s="12"/>
      <c r="L5111" s="12"/>
      <c r="M5111" s="13"/>
      <c r="N5111" s="14"/>
      <c r="O5111" s="18" t="e">
        <f t="shared" ca="1" si="280"/>
        <v>#VALUE!</v>
      </c>
      <c r="P5111" s="80"/>
      <c r="Q5111" s="80"/>
      <c r="R5111" s="80"/>
      <c r="S5111" s="80"/>
    </row>
    <row r="5112" spans="1:19">
      <c r="A5112" s="7">
        <v>5210</v>
      </c>
      <c r="B5112" s="264" t="s">
        <v>17415</v>
      </c>
      <c r="C5112" s="12" t="s">
        <v>10393</v>
      </c>
      <c r="D5112" s="7" t="str">
        <f t="shared" si="281"/>
        <v>中远箱</v>
      </c>
      <c r="E5112" s="12" t="s">
        <v>17174</v>
      </c>
      <c r="F5112" s="19" t="str">
        <f t="shared" si="282"/>
        <v>请输入日期</v>
      </c>
      <c r="G5112" s="279" t="s">
        <v>17482</v>
      </c>
      <c r="H5112" s="7" t="s">
        <v>9198</v>
      </c>
      <c r="I5112" s="24"/>
      <c r="J5112" s="27"/>
      <c r="K5112" s="12"/>
      <c r="L5112" s="12"/>
      <c r="M5112" s="13"/>
      <c r="N5112" s="14"/>
      <c r="O5112" s="18" t="e">
        <f t="shared" ca="1" si="280"/>
        <v>#VALUE!</v>
      </c>
      <c r="P5112" s="80"/>
      <c r="Q5112" s="80"/>
      <c r="R5112" s="80"/>
      <c r="S5112" s="80"/>
    </row>
    <row r="5113" spans="1:19">
      <c r="A5113" s="7">
        <v>5211</v>
      </c>
      <c r="B5113" s="264" t="s">
        <v>17416</v>
      </c>
      <c r="C5113" s="12" t="s">
        <v>10393</v>
      </c>
      <c r="D5113" s="7" t="str">
        <f t="shared" si="281"/>
        <v>中远箱</v>
      </c>
      <c r="E5113" s="12" t="s">
        <v>17174</v>
      </c>
      <c r="F5113" s="19" t="str">
        <f t="shared" si="282"/>
        <v>请输入日期</v>
      </c>
      <c r="G5113" s="279" t="s">
        <v>17482</v>
      </c>
      <c r="H5113" s="7" t="s">
        <v>9198</v>
      </c>
      <c r="I5113" s="24"/>
      <c r="J5113" s="27"/>
      <c r="K5113" s="12"/>
      <c r="L5113" s="12"/>
      <c r="M5113" s="13"/>
      <c r="N5113" s="14"/>
      <c r="O5113" s="18" t="e">
        <f t="shared" ca="1" si="280"/>
        <v>#VALUE!</v>
      </c>
      <c r="P5113" s="80"/>
      <c r="Q5113" s="80"/>
      <c r="R5113" s="80"/>
      <c r="S5113" s="80"/>
    </row>
    <row r="5114" spans="1:19">
      <c r="A5114" s="7">
        <v>5212</v>
      </c>
      <c r="B5114" s="264" t="s">
        <v>17417</v>
      </c>
      <c r="C5114" s="12" t="s">
        <v>10393</v>
      </c>
      <c r="D5114" s="7" t="str">
        <f t="shared" si="281"/>
        <v>中远箱</v>
      </c>
      <c r="E5114" s="12" t="s">
        <v>17174</v>
      </c>
      <c r="F5114" s="19" t="str">
        <f t="shared" si="282"/>
        <v>请输入日期</v>
      </c>
      <c r="G5114" s="279" t="s">
        <v>17482</v>
      </c>
      <c r="H5114" s="7" t="s">
        <v>9198</v>
      </c>
      <c r="I5114" s="24"/>
      <c r="J5114" s="27"/>
      <c r="K5114" s="12"/>
      <c r="L5114" s="12"/>
      <c r="M5114" s="13"/>
      <c r="N5114" s="14"/>
      <c r="O5114" s="18" t="e">
        <f t="shared" ca="1" si="280"/>
        <v>#VALUE!</v>
      </c>
      <c r="P5114" s="80"/>
      <c r="Q5114" s="80"/>
      <c r="R5114" s="80"/>
      <c r="S5114" s="80"/>
    </row>
    <row r="5115" spans="1:19">
      <c r="A5115" s="7">
        <v>5213</v>
      </c>
      <c r="B5115" s="264" t="s">
        <v>17418</v>
      </c>
      <c r="C5115" s="12" t="s">
        <v>10393</v>
      </c>
      <c r="D5115" s="7" t="str">
        <f t="shared" si="281"/>
        <v>中远箱</v>
      </c>
      <c r="E5115" s="12" t="s">
        <v>17174</v>
      </c>
      <c r="F5115" s="19" t="str">
        <f t="shared" si="282"/>
        <v>请输入日期</v>
      </c>
      <c r="G5115" s="279" t="s">
        <v>17482</v>
      </c>
      <c r="H5115" s="7" t="s">
        <v>9198</v>
      </c>
      <c r="I5115" s="24"/>
      <c r="J5115" s="27"/>
      <c r="K5115" s="12"/>
      <c r="L5115" s="12"/>
      <c r="M5115" s="13"/>
      <c r="N5115" s="14"/>
      <c r="O5115" s="18" t="e">
        <f t="shared" ca="1" si="280"/>
        <v>#VALUE!</v>
      </c>
      <c r="P5115" s="80"/>
      <c r="Q5115" s="80"/>
      <c r="R5115" s="80"/>
      <c r="S5115" s="80"/>
    </row>
    <row r="5116" spans="1:19">
      <c r="A5116" s="7">
        <v>5214</v>
      </c>
      <c r="B5116" s="264" t="s">
        <v>17419</v>
      </c>
      <c r="C5116" s="12" t="s">
        <v>10393</v>
      </c>
      <c r="D5116" s="7" t="str">
        <f t="shared" si="281"/>
        <v>中远箱</v>
      </c>
      <c r="E5116" s="12" t="s">
        <v>17174</v>
      </c>
      <c r="F5116" s="19" t="str">
        <f t="shared" si="282"/>
        <v>请输入日期</v>
      </c>
      <c r="G5116" s="279" t="s">
        <v>17482</v>
      </c>
      <c r="H5116" s="7" t="s">
        <v>9198</v>
      </c>
      <c r="I5116" s="24"/>
      <c r="J5116" s="27"/>
      <c r="K5116" s="12"/>
      <c r="L5116" s="12"/>
      <c r="M5116" s="13"/>
      <c r="N5116" s="14"/>
      <c r="O5116" s="18" t="e">
        <f t="shared" ca="1" si="280"/>
        <v>#VALUE!</v>
      </c>
      <c r="P5116" s="80"/>
      <c r="Q5116" s="80"/>
      <c r="R5116" s="80"/>
      <c r="S5116" s="80"/>
    </row>
    <row r="5117" spans="1:19">
      <c r="A5117" s="7">
        <v>5215</v>
      </c>
      <c r="B5117" s="264" t="s">
        <v>17420</v>
      </c>
      <c r="C5117" s="12" t="s">
        <v>10393</v>
      </c>
      <c r="D5117" s="7" t="str">
        <f t="shared" si="281"/>
        <v>中远箱</v>
      </c>
      <c r="E5117" s="12" t="s">
        <v>17174</v>
      </c>
      <c r="F5117" s="19" t="str">
        <f t="shared" si="282"/>
        <v>请输入日期</v>
      </c>
      <c r="G5117" s="279" t="s">
        <v>17482</v>
      </c>
      <c r="H5117" s="7" t="s">
        <v>9198</v>
      </c>
      <c r="I5117" s="24"/>
      <c r="J5117" s="27"/>
      <c r="K5117" s="12"/>
      <c r="L5117" s="12"/>
      <c r="M5117" s="13"/>
      <c r="N5117" s="14"/>
      <c r="O5117" s="18" t="e">
        <f t="shared" ca="1" si="280"/>
        <v>#VALUE!</v>
      </c>
      <c r="P5117" s="80"/>
      <c r="Q5117" s="80"/>
      <c r="R5117" s="80"/>
      <c r="S5117" s="80"/>
    </row>
    <row r="5118" spans="1:19">
      <c r="A5118" s="7">
        <v>5216</v>
      </c>
      <c r="B5118" s="264" t="s">
        <v>17421</v>
      </c>
      <c r="C5118" s="12" t="s">
        <v>10393</v>
      </c>
      <c r="D5118" s="7" t="str">
        <f t="shared" si="281"/>
        <v>中远箱</v>
      </c>
      <c r="E5118" s="12" t="s">
        <v>17174</v>
      </c>
      <c r="F5118" s="19" t="str">
        <f t="shared" si="282"/>
        <v>请输入日期</v>
      </c>
      <c r="G5118" s="279" t="s">
        <v>17482</v>
      </c>
      <c r="H5118" s="7" t="s">
        <v>9198</v>
      </c>
      <c r="I5118" s="24"/>
      <c r="J5118" s="27"/>
      <c r="K5118" s="12"/>
      <c r="L5118" s="12"/>
      <c r="M5118" s="13"/>
      <c r="N5118" s="14"/>
      <c r="O5118" s="18" t="e">
        <f t="shared" ca="1" si="280"/>
        <v>#VALUE!</v>
      </c>
      <c r="P5118" s="80"/>
      <c r="Q5118" s="80"/>
      <c r="R5118" s="80"/>
      <c r="S5118" s="80"/>
    </row>
    <row r="5119" spans="1:19">
      <c r="A5119" s="7">
        <v>5217</v>
      </c>
      <c r="B5119" s="264" t="s">
        <v>17422</v>
      </c>
      <c r="C5119" s="12" t="s">
        <v>10393</v>
      </c>
      <c r="D5119" s="7" t="str">
        <f t="shared" si="281"/>
        <v>中远箱</v>
      </c>
      <c r="E5119" s="12" t="s">
        <v>17174</v>
      </c>
      <c r="F5119" s="19" t="str">
        <f t="shared" si="282"/>
        <v>请输入日期</v>
      </c>
      <c r="G5119" s="279" t="s">
        <v>17482</v>
      </c>
      <c r="H5119" s="7" t="s">
        <v>9198</v>
      </c>
      <c r="I5119" s="24"/>
      <c r="J5119" s="27"/>
      <c r="K5119" s="12"/>
      <c r="L5119" s="12"/>
      <c r="M5119" s="13"/>
      <c r="N5119" s="14"/>
      <c r="O5119" s="18" t="e">
        <f t="shared" ca="1" si="280"/>
        <v>#VALUE!</v>
      </c>
      <c r="P5119" s="80"/>
      <c r="Q5119" s="80"/>
      <c r="R5119" s="80"/>
      <c r="S5119" s="80"/>
    </row>
    <row r="5120" spans="1:19">
      <c r="A5120" s="7">
        <v>5218</v>
      </c>
      <c r="B5120" s="264" t="s">
        <v>17423</v>
      </c>
      <c r="C5120" s="12" t="s">
        <v>10393</v>
      </c>
      <c r="D5120" s="7" t="str">
        <f t="shared" si="281"/>
        <v>中远箱</v>
      </c>
      <c r="E5120" s="12" t="s">
        <v>17174</v>
      </c>
      <c r="F5120" s="19" t="str">
        <f t="shared" si="282"/>
        <v>请输入日期</v>
      </c>
      <c r="G5120" s="279" t="s">
        <v>17482</v>
      </c>
      <c r="H5120" s="7" t="s">
        <v>9198</v>
      </c>
      <c r="I5120" s="24"/>
      <c r="J5120" s="27"/>
      <c r="K5120" s="12"/>
      <c r="L5120" s="12"/>
      <c r="M5120" s="13"/>
      <c r="N5120" s="14"/>
      <c r="O5120" s="18" t="e">
        <f t="shared" ca="1" si="280"/>
        <v>#VALUE!</v>
      </c>
      <c r="P5120" s="80"/>
      <c r="Q5120" s="80"/>
      <c r="R5120" s="80"/>
      <c r="S5120" s="80"/>
    </row>
    <row r="5121" spans="1:19">
      <c r="A5121" s="7">
        <v>5219</v>
      </c>
      <c r="B5121" s="264" t="s">
        <v>17424</v>
      </c>
      <c r="C5121" s="12" t="s">
        <v>10393</v>
      </c>
      <c r="D5121" s="7" t="str">
        <f t="shared" si="281"/>
        <v>中远箱</v>
      </c>
      <c r="E5121" s="12" t="s">
        <v>17174</v>
      </c>
      <c r="F5121" s="19" t="str">
        <f t="shared" si="282"/>
        <v>请输入日期</v>
      </c>
      <c r="G5121" s="279" t="s">
        <v>17482</v>
      </c>
      <c r="H5121" s="7" t="s">
        <v>9198</v>
      </c>
      <c r="I5121" s="24"/>
      <c r="J5121" s="27"/>
      <c r="K5121" s="12"/>
      <c r="L5121" s="12"/>
      <c r="M5121" s="13"/>
      <c r="N5121" s="14"/>
      <c r="O5121" s="18" t="e">
        <f t="shared" ca="1" si="280"/>
        <v>#VALUE!</v>
      </c>
      <c r="P5121" s="80"/>
      <c r="Q5121" s="80"/>
      <c r="R5121" s="80"/>
      <c r="S5121" s="80"/>
    </row>
    <row r="5122" spans="1:19">
      <c r="A5122" s="7">
        <v>5220</v>
      </c>
      <c r="B5122" s="264" t="s">
        <v>17425</v>
      </c>
      <c r="C5122" s="12" t="s">
        <v>10393</v>
      </c>
      <c r="D5122" s="7" t="str">
        <f t="shared" si="281"/>
        <v>中远箱</v>
      </c>
      <c r="E5122" s="12" t="s">
        <v>17174</v>
      </c>
      <c r="F5122" s="19" t="str">
        <f t="shared" si="282"/>
        <v>请输入日期</v>
      </c>
      <c r="G5122" s="279" t="s">
        <v>17482</v>
      </c>
      <c r="H5122" s="7" t="s">
        <v>9198</v>
      </c>
      <c r="I5122" s="24"/>
      <c r="J5122" s="27"/>
      <c r="K5122" s="12"/>
      <c r="L5122" s="12"/>
      <c r="M5122" s="13"/>
      <c r="N5122" s="14"/>
      <c r="O5122" s="18" t="e">
        <f t="shared" ca="1" si="280"/>
        <v>#VALUE!</v>
      </c>
      <c r="P5122" s="80"/>
      <c r="Q5122" s="80"/>
      <c r="R5122" s="80"/>
      <c r="S5122" s="80"/>
    </row>
    <row r="5123" spans="1:19">
      <c r="A5123" s="7">
        <v>5221</v>
      </c>
      <c r="B5123" s="264" t="s">
        <v>17426</v>
      </c>
      <c r="C5123" s="12" t="s">
        <v>10393</v>
      </c>
      <c r="D5123" s="7" t="str">
        <f t="shared" si="281"/>
        <v>中远箱</v>
      </c>
      <c r="E5123" s="12" t="s">
        <v>17174</v>
      </c>
      <c r="F5123" s="19" t="str">
        <f t="shared" si="282"/>
        <v>请输入日期</v>
      </c>
      <c r="G5123" s="279" t="s">
        <v>17482</v>
      </c>
      <c r="H5123" s="7" t="s">
        <v>9198</v>
      </c>
      <c r="I5123" s="24"/>
      <c r="J5123" s="27"/>
      <c r="K5123" s="12"/>
      <c r="L5123" s="12"/>
      <c r="M5123" s="13"/>
      <c r="N5123" s="14"/>
      <c r="O5123" s="18" t="e">
        <f t="shared" ca="1" si="280"/>
        <v>#VALUE!</v>
      </c>
      <c r="P5123" s="80"/>
      <c r="Q5123" s="80"/>
      <c r="R5123" s="80"/>
      <c r="S5123" s="80"/>
    </row>
    <row r="5124" spans="1:19">
      <c r="A5124" s="7">
        <v>5222</v>
      </c>
      <c r="B5124" s="264" t="s">
        <v>17427</v>
      </c>
      <c r="C5124" s="12" t="s">
        <v>10393</v>
      </c>
      <c r="D5124" s="7" t="str">
        <f t="shared" si="281"/>
        <v>中远箱</v>
      </c>
      <c r="E5124" s="12" t="s">
        <v>17174</v>
      </c>
      <c r="F5124" s="19" t="str">
        <f t="shared" si="282"/>
        <v>请输入日期</v>
      </c>
      <c r="G5124" s="279" t="s">
        <v>17482</v>
      </c>
      <c r="H5124" s="7" t="s">
        <v>9198</v>
      </c>
      <c r="I5124" s="24"/>
      <c r="J5124" s="27"/>
      <c r="K5124" s="12"/>
      <c r="L5124" s="12"/>
      <c r="M5124" s="13"/>
      <c r="N5124" s="14"/>
      <c r="O5124" s="18" t="e">
        <f t="shared" ca="1" si="280"/>
        <v>#VALUE!</v>
      </c>
      <c r="P5124" s="80"/>
      <c r="Q5124" s="80"/>
      <c r="R5124" s="80"/>
      <c r="S5124" s="80"/>
    </row>
    <row r="5125" spans="1:19">
      <c r="A5125" s="7">
        <v>5223</v>
      </c>
      <c r="B5125" s="264" t="s">
        <v>17428</v>
      </c>
      <c r="C5125" s="12" t="s">
        <v>10393</v>
      </c>
      <c r="D5125" s="7" t="str">
        <f t="shared" si="281"/>
        <v>中远箱</v>
      </c>
      <c r="E5125" s="12" t="s">
        <v>17174</v>
      </c>
      <c r="F5125" s="19" t="str">
        <f t="shared" si="282"/>
        <v>请输入日期</v>
      </c>
      <c r="G5125" s="279" t="s">
        <v>17482</v>
      </c>
      <c r="H5125" s="7" t="s">
        <v>9198</v>
      </c>
      <c r="I5125" s="24"/>
      <c r="J5125" s="27"/>
      <c r="K5125" s="12"/>
      <c r="L5125" s="12"/>
      <c r="M5125" s="13"/>
      <c r="N5125" s="14"/>
      <c r="O5125" s="18" t="e">
        <f t="shared" ca="1" si="280"/>
        <v>#VALUE!</v>
      </c>
      <c r="P5125" s="80"/>
      <c r="Q5125" s="80"/>
      <c r="R5125" s="80"/>
      <c r="S5125" s="80"/>
    </row>
    <row r="5126" spans="1:19">
      <c r="A5126" s="7">
        <v>5224</v>
      </c>
      <c r="B5126" s="264" t="s">
        <v>17429</v>
      </c>
      <c r="C5126" s="12" t="s">
        <v>10393</v>
      </c>
      <c r="D5126" s="7" t="str">
        <f t="shared" si="281"/>
        <v>中远箱</v>
      </c>
      <c r="E5126" s="12" t="s">
        <v>17174</v>
      </c>
      <c r="F5126" s="19" t="str">
        <f t="shared" si="282"/>
        <v>请输入日期</v>
      </c>
      <c r="G5126" s="279" t="s">
        <v>17482</v>
      </c>
      <c r="H5126" s="7" t="s">
        <v>9198</v>
      </c>
      <c r="I5126" s="24"/>
      <c r="J5126" s="27"/>
      <c r="K5126" s="12"/>
      <c r="L5126" s="12"/>
      <c r="M5126" s="13"/>
      <c r="N5126" s="14"/>
      <c r="O5126" s="18" t="e">
        <f t="shared" ca="1" si="280"/>
        <v>#VALUE!</v>
      </c>
      <c r="P5126" s="80"/>
      <c r="Q5126" s="80"/>
      <c r="R5126" s="80"/>
      <c r="S5126" s="80"/>
    </row>
    <row r="5127" spans="1:19">
      <c r="A5127" s="7">
        <v>5225</v>
      </c>
      <c r="B5127" s="264" t="s">
        <v>17430</v>
      </c>
      <c r="C5127" s="12" t="s">
        <v>10393</v>
      </c>
      <c r="D5127" s="7" t="str">
        <f t="shared" si="281"/>
        <v>中远箱</v>
      </c>
      <c r="E5127" s="12" t="s">
        <v>17174</v>
      </c>
      <c r="F5127" s="19" t="str">
        <f t="shared" si="282"/>
        <v>请输入日期</v>
      </c>
      <c r="G5127" s="279" t="s">
        <v>17482</v>
      </c>
      <c r="H5127" s="7" t="s">
        <v>9198</v>
      </c>
      <c r="I5127" s="24"/>
      <c r="J5127" s="27"/>
      <c r="K5127" s="12"/>
      <c r="L5127" s="12"/>
      <c r="M5127" s="13"/>
      <c r="N5127" s="14"/>
      <c r="O5127" s="18" t="e">
        <f t="shared" ca="1" si="280"/>
        <v>#VALUE!</v>
      </c>
      <c r="P5127" s="80"/>
      <c r="Q5127" s="80"/>
      <c r="R5127" s="80"/>
      <c r="S5127" s="80"/>
    </row>
    <row r="5128" spans="1:19">
      <c r="A5128" s="7">
        <v>5226</v>
      </c>
      <c r="B5128" s="264" t="s">
        <v>17431</v>
      </c>
      <c r="C5128" s="12" t="s">
        <v>10393</v>
      </c>
      <c r="D5128" s="7" t="str">
        <f t="shared" si="281"/>
        <v>中远箱</v>
      </c>
      <c r="E5128" s="12" t="s">
        <v>17174</v>
      </c>
      <c r="F5128" s="19" t="str">
        <f t="shared" si="282"/>
        <v>请输入日期</v>
      </c>
      <c r="G5128" s="279" t="s">
        <v>17482</v>
      </c>
      <c r="H5128" s="7" t="s">
        <v>9198</v>
      </c>
      <c r="I5128" s="24"/>
      <c r="J5128" s="27"/>
      <c r="K5128" s="12"/>
      <c r="L5128" s="12"/>
      <c r="M5128" s="13"/>
      <c r="N5128" s="14"/>
      <c r="O5128" s="18" t="e">
        <f t="shared" ca="1" si="280"/>
        <v>#VALUE!</v>
      </c>
      <c r="P5128" s="80"/>
      <c r="Q5128" s="80"/>
      <c r="R5128" s="80"/>
      <c r="S5128" s="80"/>
    </row>
    <row r="5129" spans="1:19">
      <c r="A5129" s="7">
        <v>5227</v>
      </c>
      <c r="B5129" s="264" t="s">
        <v>17432</v>
      </c>
      <c r="C5129" s="12" t="s">
        <v>10393</v>
      </c>
      <c r="D5129" s="7" t="str">
        <f t="shared" si="281"/>
        <v>中远箱</v>
      </c>
      <c r="E5129" s="12" t="s">
        <v>17174</v>
      </c>
      <c r="F5129" s="19" t="str">
        <f t="shared" si="282"/>
        <v>请输入日期</v>
      </c>
      <c r="G5129" s="279" t="s">
        <v>17482</v>
      </c>
      <c r="H5129" s="7" t="s">
        <v>9198</v>
      </c>
      <c r="I5129" s="24"/>
      <c r="J5129" s="27"/>
      <c r="K5129" s="12"/>
      <c r="L5129" s="12"/>
      <c r="M5129" s="13"/>
      <c r="N5129" s="14"/>
      <c r="O5129" s="18" t="e">
        <f t="shared" ca="1" si="280"/>
        <v>#VALUE!</v>
      </c>
      <c r="P5129" s="80"/>
      <c r="Q5129" s="80"/>
      <c r="R5129" s="80"/>
      <c r="S5129" s="80"/>
    </row>
    <row r="5130" spans="1:19">
      <c r="A5130" s="7">
        <v>5228</v>
      </c>
      <c r="B5130" s="264" t="s">
        <v>17433</v>
      </c>
      <c r="C5130" s="12" t="s">
        <v>10393</v>
      </c>
      <c r="D5130" s="7" t="str">
        <f t="shared" si="281"/>
        <v>中远箱</v>
      </c>
      <c r="E5130" s="12" t="s">
        <v>17174</v>
      </c>
      <c r="F5130" s="19" t="str">
        <f t="shared" si="282"/>
        <v>请输入日期</v>
      </c>
      <c r="G5130" s="279" t="s">
        <v>17482</v>
      </c>
      <c r="H5130" s="7" t="s">
        <v>9198</v>
      </c>
      <c r="I5130" s="24"/>
      <c r="J5130" s="27"/>
      <c r="K5130" s="12"/>
      <c r="L5130" s="12"/>
      <c r="M5130" s="13"/>
      <c r="N5130" s="14"/>
      <c r="O5130" s="18" t="e">
        <f t="shared" ca="1" si="280"/>
        <v>#VALUE!</v>
      </c>
      <c r="P5130" s="80"/>
      <c r="Q5130" s="80"/>
      <c r="R5130" s="80"/>
      <c r="S5130" s="80"/>
    </row>
    <row r="5131" spans="1:19">
      <c r="A5131" s="7">
        <v>5229</v>
      </c>
      <c r="B5131" s="264" t="s">
        <v>17434</v>
      </c>
      <c r="C5131" s="12" t="s">
        <v>10393</v>
      </c>
      <c r="D5131" s="7" t="str">
        <f t="shared" si="281"/>
        <v>中远箱</v>
      </c>
      <c r="E5131" s="12" t="s">
        <v>17174</v>
      </c>
      <c r="F5131" s="19" t="str">
        <f t="shared" si="282"/>
        <v>请输入日期</v>
      </c>
      <c r="G5131" s="279" t="s">
        <v>17482</v>
      </c>
      <c r="H5131" s="7" t="s">
        <v>9198</v>
      </c>
      <c r="I5131" s="24"/>
      <c r="J5131" s="27"/>
      <c r="K5131" s="12"/>
      <c r="L5131" s="12"/>
      <c r="M5131" s="13"/>
      <c r="N5131" s="14"/>
      <c r="O5131" s="18" t="e">
        <f t="shared" ca="1" si="280"/>
        <v>#VALUE!</v>
      </c>
      <c r="P5131" s="80"/>
      <c r="Q5131" s="80"/>
      <c r="R5131" s="80"/>
      <c r="S5131" s="80"/>
    </row>
    <row r="5132" spans="1:19">
      <c r="A5132" s="7">
        <v>5230</v>
      </c>
      <c r="B5132" s="264" t="s">
        <v>17435</v>
      </c>
      <c r="C5132" s="12" t="s">
        <v>10393</v>
      </c>
      <c r="D5132" s="7" t="str">
        <f t="shared" si="281"/>
        <v>中远箱</v>
      </c>
      <c r="E5132" s="12" t="s">
        <v>17174</v>
      </c>
      <c r="F5132" s="19" t="str">
        <f t="shared" si="282"/>
        <v>请输入日期</v>
      </c>
      <c r="G5132" s="279" t="s">
        <v>17482</v>
      </c>
      <c r="H5132" s="7" t="s">
        <v>9198</v>
      </c>
      <c r="I5132" s="24"/>
      <c r="J5132" s="27"/>
      <c r="K5132" s="12"/>
      <c r="L5132" s="12"/>
      <c r="M5132" s="13"/>
      <c r="N5132" s="14"/>
      <c r="O5132" s="18" t="e">
        <f t="shared" ca="1" si="280"/>
        <v>#VALUE!</v>
      </c>
      <c r="P5132" s="80"/>
      <c r="Q5132" s="80"/>
      <c r="R5132" s="80"/>
      <c r="S5132" s="80"/>
    </row>
    <row r="5133" spans="1:19">
      <c r="A5133" s="7">
        <v>5231</v>
      </c>
      <c r="B5133" s="264" t="s">
        <v>17436</v>
      </c>
      <c r="C5133" s="12" t="s">
        <v>10393</v>
      </c>
      <c r="D5133" s="7" t="str">
        <f t="shared" si="281"/>
        <v>中远箱</v>
      </c>
      <c r="E5133" s="12" t="s">
        <v>17174</v>
      </c>
      <c r="F5133" s="19" t="str">
        <f t="shared" si="282"/>
        <v>请输入日期</v>
      </c>
      <c r="G5133" s="279" t="s">
        <v>17482</v>
      </c>
      <c r="H5133" s="7" t="s">
        <v>9198</v>
      </c>
      <c r="I5133" s="24"/>
      <c r="J5133" s="27"/>
      <c r="K5133" s="12"/>
      <c r="L5133" s="12"/>
      <c r="M5133" s="13"/>
      <c r="N5133" s="14"/>
      <c r="O5133" s="18" t="e">
        <f t="shared" ca="1" si="280"/>
        <v>#VALUE!</v>
      </c>
      <c r="P5133" s="80"/>
      <c r="Q5133" s="80"/>
      <c r="R5133" s="80"/>
      <c r="S5133" s="80"/>
    </row>
    <row r="5134" spans="1:19">
      <c r="A5134" s="7">
        <v>5232</v>
      </c>
      <c r="B5134" s="264" t="s">
        <v>17437</v>
      </c>
      <c r="C5134" s="12" t="s">
        <v>10393</v>
      </c>
      <c r="D5134" s="7" t="str">
        <f t="shared" si="281"/>
        <v>中远箱</v>
      </c>
      <c r="E5134" s="12" t="s">
        <v>17174</v>
      </c>
      <c r="F5134" s="19" t="str">
        <f t="shared" si="282"/>
        <v>请输入日期</v>
      </c>
      <c r="G5134" s="279" t="s">
        <v>17482</v>
      </c>
      <c r="H5134" s="7" t="s">
        <v>9198</v>
      </c>
      <c r="I5134" s="24"/>
      <c r="J5134" s="27"/>
      <c r="K5134" s="12"/>
      <c r="L5134" s="12"/>
      <c r="M5134" s="13"/>
      <c r="N5134" s="14"/>
      <c r="O5134" s="18" t="e">
        <f t="shared" ca="1" si="280"/>
        <v>#VALUE!</v>
      </c>
      <c r="P5134" s="80"/>
      <c r="Q5134" s="80"/>
      <c r="R5134" s="80"/>
      <c r="S5134" s="80"/>
    </row>
    <row r="5135" spans="1:19">
      <c r="A5135" s="7">
        <v>5233</v>
      </c>
      <c r="B5135" s="264" t="s">
        <v>17438</v>
      </c>
      <c r="C5135" s="12" t="s">
        <v>10393</v>
      </c>
      <c r="D5135" s="7" t="str">
        <f t="shared" si="281"/>
        <v>中远箱</v>
      </c>
      <c r="E5135" s="12" t="s">
        <v>17174</v>
      </c>
      <c r="F5135" s="19" t="str">
        <f t="shared" si="282"/>
        <v>请输入日期</v>
      </c>
      <c r="G5135" s="279" t="s">
        <v>17482</v>
      </c>
      <c r="H5135" s="7" t="s">
        <v>9198</v>
      </c>
      <c r="I5135" s="24"/>
      <c r="J5135" s="27"/>
      <c r="K5135" s="12"/>
      <c r="L5135" s="12"/>
      <c r="M5135" s="13"/>
      <c r="N5135" s="14"/>
      <c r="O5135" s="18" t="e">
        <f t="shared" ca="1" si="280"/>
        <v>#VALUE!</v>
      </c>
      <c r="P5135" s="80"/>
      <c r="Q5135" s="80"/>
      <c r="R5135" s="80"/>
      <c r="S5135" s="80"/>
    </row>
    <row r="5136" spans="1:19">
      <c r="A5136" s="7">
        <v>5234</v>
      </c>
      <c r="B5136" s="264" t="s">
        <v>17439</v>
      </c>
      <c r="C5136" s="12" t="s">
        <v>10393</v>
      </c>
      <c r="D5136" s="7" t="str">
        <f t="shared" si="281"/>
        <v>中远箱</v>
      </c>
      <c r="E5136" s="12" t="s">
        <v>17174</v>
      </c>
      <c r="F5136" s="19" t="str">
        <f t="shared" si="282"/>
        <v>请输入日期</v>
      </c>
      <c r="G5136" s="279" t="s">
        <v>17482</v>
      </c>
      <c r="H5136" s="7" t="s">
        <v>9198</v>
      </c>
      <c r="I5136" s="24"/>
      <c r="J5136" s="27"/>
      <c r="K5136" s="12"/>
      <c r="L5136" s="12"/>
      <c r="M5136" s="13"/>
      <c r="N5136" s="14"/>
      <c r="O5136" s="18" t="e">
        <f t="shared" ca="1" si="280"/>
        <v>#VALUE!</v>
      </c>
      <c r="P5136" s="80"/>
      <c r="Q5136" s="80"/>
      <c r="R5136" s="80"/>
      <c r="S5136" s="80"/>
    </row>
    <row r="5137" spans="1:19">
      <c r="A5137" s="7">
        <v>5235</v>
      </c>
      <c r="B5137" s="264" t="s">
        <v>17440</v>
      </c>
      <c r="C5137" s="12" t="s">
        <v>10393</v>
      </c>
      <c r="D5137" s="7" t="str">
        <f t="shared" si="281"/>
        <v>中远箱</v>
      </c>
      <c r="E5137" s="12" t="s">
        <v>17174</v>
      </c>
      <c r="F5137" s="19" t="str">
        <f t="shared" si="282"/>
        <v>请输入日期</v>
      </c>
      <c r="G5137" s="279" t="s">
        <v>17482</v>
      </c>
      <c r="H5137" s="7" t="s">
        <v>9198</v>
      </c>
      <c r="I5137" s="24"/>
      <c r="J5137" s="27"/>
      <c r="K5137" s="12"/>
      <c r="L5137" s="12"/>
      <c r="M5137" s="13"/>
      <c r="N5137" s="14"/>
      <c r="O5137" s="18" t="e">
        <f t="shared" ca="1" si="280"/>
        <v>#VALUE!</v>
      </c>
      <c r="P5137" s="80"/>
      <c r="Q5137" s="80"/>
      <c r="R5137" s="80"/>
      <c r="S5137" s="80"/>
    </row>
    <row r="5138" spans="1:19">
      <c r="A5138" s="7">
        <v>5236</v>
      </c>
      <c r="B5138" s="264" t="s">
        <v>17441</v>
      </c>
      <c r="C5138" s="12" t="s">
        <v>10393</v>
      </c>
      <c r="D5138" s="7" t="str">
        <f t="shared" si="281"/>
        <v>中远箱</v>
      </c>
      <c r="E5138" s="12" t="s">
        <v>17174</v>
      </c>
      <c r="F5138" s="19" t="str">
        <f t="shared" si="282"/>
        <v>请输入日期</v>
      </c>
      <c r="G5138" s="279" t="s">
        <v>17482</v>
      </c>
      <c r="H5138" s="7" t="s">
        <v>9198</v>
      </c>
      <c r="I5138" s="24"/>
      <c r="J5138" s="27"/>
      <c r="K5138" s="12"/>
      <c r="L5138" s="12"/>
      <c r="M5138" s="13"/>
      <c r="N5138" s="14"/>
      <c r="O5138" s="18" t="e">
        <f t="shared" ca="1" si="280"/>
        <v>#VALUE!</v>
      </c>
      <c r="P5138" s="80"/>
      <c r="Q5138" s="80"/>
      <c r="R5138" s="80"/>
      <c r="S5138" s="80"/>
    </row>
    <row r="5139" spans="1:19">
      <c r="A5139" s="7">
        <v>5237</v>
      </c>
      <c r="B5139" s="264" t="s">
        <v>17442</v>
      </c>
      <c r="C5139" s="12" t="s">
        <v>10393</v>
      </c>
      <c r="D5139" s="7" t="str">
        <f t="shared" si="281"/>
        <v>中远箱</v>
      </c>
      <c r="E5139" s="12" t="s">
        <v>17174</v>
      </c>
      <c r="F5139" s="19" t="str">
        <f t="shared" si="282"/>
        <v>请输入日期</v>
      </c>
      <c r="G5139" s="279" t="s">
        <v>17482</v>
      </c>
      <c r="H5139" s="7" t="s">
        <v>9198</v>
      </c>
      <c r="I5139" s="24"/>
      <c r="J5139" s="27"/>
      <c r="K5139" s="12"/>
      <c r="L5139" s="12"/>
      <c r="M5139" s="13"/>
      <c r="N5139" s="14"/>
      <c r="O5139" s="18" t="e">
        <f t="shared" ca="1" si="280"/>
        <v>#VALUE!</v>
      </c>
      <c r="P5139" s="80"/>
      <c r="Q5139" s="80"/>
      <c r="R5139" s="80"/>
      <c r="S5139" s="80"/>
    </row>
    <row r="5140" spans="1:19">
      <c r="A5140" s="7">
        <v>5238</v>
      </c>
      <c r="B5140" s="264" t="s">
        <v>17443</v>
      </c>
      <c r="C5140" s="12" t="s">
        <v>10393</v>
      </c>
      <c r="D5140" s="7" t="str">
        <f t="shared" si="281"/>
        <v>中远箱</v>
      </c>
      <c r="E5140" s="12" t="s">
        <v>17174</v>
      </c>
      <c r="F5140" s="19" t="str">
        <f t="shared" si="282"/>
        <v>请输入日期</v>
      </c>
      <c r="G5140" s="279" t="s">
        <v>17482</v>
      </c>
      <c r="H5140" s="7" t="s">
        <v>9198</v>
      </c>
      <c r="I5140" s="24"/>
      <c r="J5140" s="27"/>
      <c r="K5140" s="12"/>
      <c r="L5140" s="12"/>
      <c r="M5140" s="13"/>
      <c r="N5140" s="14"/>
      <c r="O5140" s="18" t="e">
        <f t="shared" ca="1" si="280"/>
        <v>#VALUE!</v>
      </c>
      <c r="P5140" s="80"/>
      <c r="Q5140" s="80"/>
      <c r="R5140" s="80"/>
      <c r="S5140" s="80"/>
    </row>
    <row r="5141" spans="1:19">
      <c r="A5141" s="7">
        <v>5239</v>
      </c>
      <c r="B5141" s="264" t="s">
        <v>17444</v>
      </c>
      <c r="C5141" s="12" t="s">
        <v>10393</v>
      </c>
      <c r="D5141" s="7" t="str">
        <f t="shared" si="281"/>
        <v>中远箱</v>
      </c>
      <c r="E5141" s="12" t="s">
        <v>17174</v>
      </c>
      <c r="F5141" s="19" t="str">
        <f t="shared" si="282"/>
        <v>请输入日期</v>
      </c>
      <c r="G5141" s="279" t="s">
        <v>17482</v>
      </c>
      <c r="H5141" s="7" t="s">
        <v>9198</v>
      </c>
      <c r="I5141" s="24"/>
      <c r="J5141" s="27"/>
      <c r="K5141" s="12"/>
      <c r="L5141" s="12"/>
      <c r="M5141" s="13"/>
      <c r="N5141" s="14"/>
      <c r="O5141" s="18" t="e">
        <f t="shared" ca="1" si="280"/>
        <v>#VALUE!</v>
      </c>
      <c r="P5141" s="80"/>
      <c r="Q5141" s="80"/>
      <c r="R5141" s="80"/>
      <c r="S5141" s="80"/>
    </row>
    <row r="5142" spans="1:19">
      <c r="A5142" s="7">
        <v>5240</v>
      </c>
      <c r="B5142" s="264" t="s">
        <v>17445</v>
      </c>
      <c r="C5142" s="12" t="s">
        <v>10393</v>
      </c>
      <c r="D5142" s="7" t="str">
        <f t="shared" si="281"/>
        <v>中远箱</v>
      </c>
      <c r="E5142" s="12" t="s">
        <v>17174</v>
      </c>
      <c r="F5142" s="19" t="str">
        <f t="shared" si="282"/>
        <v>请输入日期</v>
      </c>
      <c r="G5142" s="279" t="s">
        <v>17482</v>
      </c>
      <c r="H5142" s="7" t="s">
        <v>9198</v>
      </c>
      <c r="I5142" s="24"/>
      <c r="J5142" s="27"/>
      <c r="K5142" s="12"/>
      <c r="L5142" s="12"/>
      <c r="M5142" s="13"/>
      <c r="N5142" s="14"/>
      <c r="O5142" s="18" t="e">
        <f t="shared" ca="1" si="280"/>
        <v>#VALUE!</v>
      </c>
      <c r="P5142" s="80"/>
      <c r="Q5142" s="80"/>
      <c r="R5142" s="80"/>
      <c r="S5142" s="80"/>
    </row>
    <row r="5143" spans="1:19">
      <c r="A5143" s="7">
        <v>5241</v>
      </c>
      <c r="B5143" s="264" t="s">
        <v>17446</v>
      </c>
      <c r="C5143" s="12" t="s">
        <v>10393</v>
      </c>
      <c r="D5143" s="7" t="str">
        <f t="shared" si="281"/>
        <v>中远箱</v>
      </c>
      <c r="E5143" s="12" t="s">
        <v>17174</v>
      </c>
      <c r="F5143" s="19" t="str">
        <f t="shared" si="282"/>
        <v>请输入日期</v>
      </c>
      <c r="G5143" s="279" t="s">
        <v>17482</v>
      </c>
      <c r="H5143" s="7" t="s">
        <v>9198</v>
      </c>
      <c r="I5143" s="24"/>
      <c r="J5143" s="27"/>
      <c r="K5143" s="12"/>
      <c r="L5143" s="12"/>
      <c r="M5143" s="13"/>
      <c r="N5143" s="14"/>
      <c r="O5143" s="18" t="e">
        <f t="shared" ca="1" si="280"/>
        <v>#VALUE!</v>
      </c>
      <c r="P5143" s="80"/>
      <c r="Q5143" s="80"/>
      <c r="R5143" s="80"/>
      <c r="S5143" s="80"/>
    </row>
    <row r="5144" spans="1:19">
      <c r="A5144" s="7">
        <v>5242</v>
      </c>
      <c r="B5144" s="264" t="s">
        <v>17447</v>
      </c>
      <c r="C5144" s="12" t="s">
        <v>10393</v>
      </c>
      <c r="D5144" s="7" t="str">
        <f t="shared" si="281"/>
        <v>中远箱</v>
      </c>
      <c r="E5144" s="12" t="s">
        <v>17174</v>
      </c>
      <c r="F5144" s="19" t="str">
        <f t="shared" si="282"/>
        <v>请输入日期</v>
      </c>
      <c r="G5144" s="279" t="s">
        <v>17482</v>
      </c>
      <c r="H5144" s="7" t="s">
        <v>9198</v>
      </c>
      <c r="I5144" s="24"/>
      <c r="J5144" s="27"/>
      <c r="K5144" s="12"/>
      <c r="L5144" s="12"/>
      <c r="M5144" s="13"/>
      <c r="N5144" s="14"/>
      <c r="O5144" s="18" t="e">
        <f t="shared" ca="1" si="280"/>
        <v>#VALUE!</v>
      </c>
      <c r="P5144" s="80"/>
      <c r="Q5144" s="80"/>
      <c r="R5144" s="80"/>
      <c r="S5144" s="80"/>
    </row>
    <row r="5145" spans="1:19">
      <c r="A5145" s="7">
        <v>5243</v>
      </c>
      <c r="B5145" s="264" t="s">
        <v>17448</v>
      </c>
      <c r="C5145" s="12" t="s">
        <v>10393</v>
      </c>
      <c r="D5145" s="7" t="str">
        <f t="shared" si="281"/>
        <v>中远箱</v>
      </c>
      <c r="E5145" s="12" t="s">
        <v>17174</v>
      </c>
      <c r="F5145" s="19" t="str">
        <f t="shared" si="282"/>
        <v>请输入日期</v>
      </c>
      <c r="G5145" s="279" t="s">
        <v>17482</v>
      </c>
      <c r="H5145" s="7" t="s">
        <v>9198</v>
      </c>
      <c r="I5145" s="24"/>
      <c r="J5145" s="27"/>
      <c r="K5145" s="12"/>
      <c r="L5145" s="12"/>
      <c r="M5145" s="13"/>
      <c r="N5145" s="14"/>
      <c r="O5145" s="18" t="e">
        <f t="shared" ca="1" si="280"/>
        <v>#VALUE!</v>
      </c>
      <c r="P5145" s="80"/>
      <c r="Q5145" s="80"/>
      <c r="R5145" s="80"/>
      <c r="S5145" s="80"/>
    </row>
    <row r="5146" spans="1:19">
      <c r="A5146" s="7">
        <v>5244</v>
      </c>
      <c r="B5146" s="264" t="s">
        <v>17449</v>
      </c>
      <c r="C5146" s="12" t="s">
        <v>10393</v>
      </c>
      <c r="D5146" s="7" t="str">
        <f t="shared" si="281"/>
        <v>中远箱</v>
      </c>
      <c r="E5146" s="12" t="s">
        <v>17174</v>
      </c>
      <c r="F5146" s="19" t="str">
        <f t="shared" si="282"/>
        <v>请输入日期</v>
      </c>
      <c r="G5146" s="279" t="s">
        <v>17482</v>
      </c>
      <c r="H5146" s="7" t="s">
        <v>9198</v>
      </c>
      <c r="I5146" s="24"/>
      <c r="J5146" s="27"/>
      <c r="K5146" s="12"/>
      <c r="L5146" s="12"/>
      <c r="M5146" s="13"/>
      <c r="N5146" s="14"/>
      <c r="O5146" s="18" t="e">
        <f t="shared" ca="1" si="280"/>
        <v>#VALUE!</v>
      </c>
      <c r="P5146" s="80"/>
      <c r="Q5146" s="80"/>
      <c r="R5146" s="80"/>
      <c r="S5146" s="80"/>
    </row>
    <row r="5147" spans="1:19">
      <c r="A5147" s="7">
        <v>5245</v>
      </c>
      <c r="B5147" s="264" t="s">
        <v>17450</v>
      </c>
      <c r="C5147" s="12" t="s">
        <v>10393</v>
      </c>
      <c r="D5147" s="7" t="str">
        <f t="shared" si="281"/>
        <v>中远箱</v>
      </c>
      <c r="E5147" s="12" t="s">
        <v>17174</v>
      </c>
      <c r="F5147" s="19" t="str">
        <f t="shared" si="282"/>
        <v>请输入日期</v>
      </c>
      <c r="G5147" s="279" t="s">
        <v>17482</v>
      </c>
      <c r="H5147" s="7" t="s">
        <v>9198</v>
      </c>
      <c r="I5147" s="24"/>
      <c r="J5147" s="27"/>
      <c r="K5147" s="12"/>
      <c r="L5147" s="12"/>
      <c r="M5147" s="13"/>
      <c r="N5147" s="14"/>
      <c r="O5147" s="18" t="e">
        <f t="shared" ca="1" si="280"/>
        <v>#VALUE!</v>
      </c>
      <c r="P5147" s="80"/>
      <c r="Q5147" s="80"/>
      <c r="R5147" s="80"/>
      <c r="S5147" s="80"/>
    </row>
    <row r="5148" spans="1:19">
      <c r="A5148" s="7">
        <v>5246</v>
      </c>
      <c r="B5148" s="264" t="s">
        <v>17451</v>
      </c>
      <c r="C5148" s="12" t="s">
        <v>10393</v>
      </c>
      <c r="D5148" s="7" t="str">
        <f t="shared" si="281"/>
        <v>中远箱</v>
      </c>
      <c r="E5148" s="12" t="s">
        <v>17174</v>
      </c>
      <c r="F5148" s="19" t="str">
        <f t="shared" si="282"/>
        <v>请输入日期</v>
      </c>
      <c r="G5148" s="279" t="s">
        <v>17482</v>
      </c>
      <c r="H5148" s="7" t="s">
        <v>9198</v>
      </c>
      <c r="I5148" s="24"/>
      <c r="J5148" s="27"/>
      <c r="K5148" s="12"/>
      <c r="L5148" s="12"/>
      <c r="M5148" s="13"/>
      <c r="N5148" s="14"/>
      <c r="O5148" s="18" t="e">
        <f t="shared" ca="1" si="280"/>
        <v>#VALUE!</v>
      </c>
      <c r="P5148" s="80"/>
      <c r="Q5148" s="80"/>
      <c r="R5148" s="80"/>
      <c r="S5148" s="80"/>
    </row>
    <row r="5149" spans="1:19">
      <c r="A5149" s="7">
        <v>5247</v>
      </c>
      <c r="B5149" s="264" t="s">
        <v>17452</v>
      </c>
      <c r="C5149" s="12" t="s">
        <v>10393</v>
      </c>
      <c r="D5149" s="7" t="str">
        <f t="shared" si="281"/>
        <v>中远箱</v>
      </c>
      <c r="E5149" s="12" t="s">
        <v>17174</v>
      </c>
      <c r="F5149" s="19" t="str">
        <f t="shared" si="282"/>
        <v>请输入日期</v>
      </c>
      <c r="G5149" s="279" t="s">
        <v>17482</v>
      </c>
      <c r="H5149" s="7" t="s">
        <v>9198</v>
      </c>
      <c r="I5149" s="24"/>
      <c r="J5149" s="27"/>
      <c r="K5149" s="12"/>
      <c r="L5149" s="12"/>
      <c r="M5149" s="13"/>
      <c r="N5149" s="14"/>
      <c r="O5149" s="18" t="e">
        <f t="shared" ca="1" si="280"/>
        <v>#VALUE!</v>
      </c>
      <c r="P5149" s="80"/>
      <c r="Q5149" s="80"/>
      <c r="R5149" s="80"/>
      <c r="S5149" s="80"/>
    </row>
    <row r="5150" spans="1:19">
      <c r="A5150" s="7">
        <v>5248</v>
      </c>
      <c r="B5150" s="264" t="s">
        <v>17453</v>
      </c>
      <c r="C5150" s="12" t="s">
        <v>10393</v>
      </c>
      <c r="D5150" s="7" t="str">
        <f t="shared" si="281"/>
        <v>中远箱</v>
      </c>
      <c r="E5150" s="12" t="s">
        <v>17174</v>
      </c>
      <c r="F5150" s="19" t="str">
        <f t="shared" si="282"/>
        <v>请输入日期</v>
      </c>
      <c r="G5150" s="279" t="s">
        <v>17482</v>
      </c>
      <c r="H5150" s="7" t="s">
        <v>9198</v>
      </c>
      <c r="I5150" s="24"/>
      <c r="J5150" s="27"/>
      <c r="K5150" s="12"/>
      <c r="L5150" s="12"/>
      <c r="M5150" s="13"/>
      <c r="N5150" s="14"/>
      <c r="O5150" s="18" t="e">
        <f t="shared" ca="1" si="280"/>
        <v>#VALUE!</v>
      </c>
      <c r="P5150" s="80"/>
      <c r="Q5150" s="80"/>
      <c r="R5150" s="80"/>
      <c r="S5150" s="80"/>
    </row>
    <row r="5151" spans="1:19">
      <c r="A5151" s="7">
        <v>5249</v>
      </c>
      <c r="B5151" s="264" t="s">
        <v>17454</v>
      </c>
      <c r="C5151" s="12" t="s">
        <v>10393</v>
      </c>
      <c r="D5151" s="7" t="str">
        <f t="shared" si="281"/>
        <v>中远箱</v>
      </c>
      <c r="E5151" s="12" t="s">
        <v>17174</v>
      </c>
      <c r="F5151" s="19" t="str">
        <f t="shared" si="282"/>
        <v>请输入日期</v>
      </c>
      <c r="G5151" s="279" t="s">
        <v>17482</v>
      </c>
      <c r="H5151" s="7" t="s">
        <v>9198</v>
      </c>
      <c r="I5151" s="24"/>
      <c r="J5151" s="27"/>
      <c r="K5151" s="12"/>
      <c r="L5151" s="12"/>
      <c r="M5151" s="13"/>
      <c r="N5151" s="14"/>
      <c r="O5151" s="18" t="e">
        <f t="shared" ca="1" si="280"/>
        <v>#VALUE!</v>
      </c>
      <c r="P5151" s="80"/>
      <c r="Q5151" s="80"/>
      <c r="R5151" s="80"/>
      <c r="S5151" s="80"/>
    </row>
    <row r="5152" spans="1:19">
      <c r="A5152" s="7">
        <v>5250</v>
      </c>
      <c r="B5152" s="264" t="s">
        <v>17455</v>
      </c>
      <c r="C5152" s="12" t="s">
        <v>10393</v>
      </c>
      <c r="D5152" s="7" t="str">
        <f t="shared" si="281"/>
        <v>中远箱</v>
      </c>
      <c r="E5152" s="12" t="s">
        <v>17174</v>
      </c>
      <c r="F5152" s="19" t="str">
        <f t="shared" si="282"/>
        <v>请输入日期</v>
      </c>
      <c r="G5152" s="279" t="s">
        <v>17482</v>
      </c>
      <c r="H5152" s="7" t="s">
        <v>9198</v>
      </c>
      <c r="I5152" s="24"/>
      <c r="J5152" s="27"/>
      <c r="K5152" s="12"/>
      <c r="L5152" s="12"/>
      <c r="M5152" s="13"/>
      <c r="N5152" s="14"/>
      <c r="O5152" s="18" t="e">
        <f t="shared" ca="1" si="280"/>
        <v>#VALUE!</v>
      </c>
      <c r="P5152" s="80"/>
      <c r="Q5152" s="80"/>
      <c r="R5152" s="80"/>
      <c r="S5152" s="80"/>
    </row>
    <row r="5153" spans="1:19">
      <c r="A5153" s="7">
        <v>5251</v>
      </c>
      <c r="B5153" s="264" t="s">
        <v>17456</v>
      </c>
      <c r="C5153" s="12" t="s">
        <v>10393</v>
      </c>
      <c r="D5153" s="7" t="str">
        <f t="shared" si="281"/>
        <v>中远箱</v>
      </c>
      <c r="E5153" s="12" t="s">
        <v>17174</v>
      </c>
      <c r="F5153" s="19" t="str">
        <f t="shared" si="282"/>
        <v>请输入日期</v>
      </c>
      <c r="G5153" s="279" t="s">
        <v>17482</v>
      </c>
      <c r="H5153" s="7" t="s">
        <v>9198</v>
      </c>
      <c r="I5153" s="24"/>
      <c r="J5153" s="27"/>
      <c r="K5153" s="12"/>
      <c r="L5153" s="12"/>
      <c r="M5153" s="13"/>
      <c r="N5153" s="14"/>
      <c r="O5153" s="18" t="e">
        <f t="shared" ca="1" si="280"/>
        <v>#VALUE!</v>
      </c>
      <c r="P5153" s="80"/>
      <c r="Q5153" s="80"/>
      <c r="R5153" s="80"/>
      <c r="S5153" s="80"/>
    </row>
    <row r="5154" spans="1:19">
      <c r="A5154" s="7">
        <v>5252</v>
      </c>
      <c r="B5154" s="264" t="s">
        <v>17457</v>
      </c>
      <c r="C5154" s="12" t="s">
        <v>10393</v>
      </c>
      <c r="D5154" s="7" t="str">
        <f t="shared" si="281"/>
        <v>中远箱</v>
      </c>
      <c r="E5154" s="12" t="s">
        <v>17174</v>
      </c>
      <c r="F5154" s="19" t="str">
        <f t="shared" si="282"/>
        <v>请输入日期</v>
      </c>
      <c r="G5154" s="279" t="s">
        <v>17482</v>
      </c>
      <c r="H5154" s="7" t="s">
        <v>9198</v>
      </c>
      <c r="I5154" s="24"/>
      <c r="J5154" s="27"/>
      <c r="K5154" s="12"/>
      <c r="L5154" s="12"/>
      <c r="M5154" s="13"/>
      <c r="N5154" s="14"/>
      <c r="O5154" s="18" t="e">
        <f t="shared" ca="1" si="280"/>
        <v>#VALUE!</v>
      </c>
      <c r="P5154" s="80"/>
      <c r="Q5154" s="80"/>
      <c r="R5154" s="80"/>
      <c r="S5154" s="80"/>
    </row>
    <row r="5155" spans="1:19">
      <c r="A5155" s="7">
        <v>5253</v>
      </c>
      <c r="B5155" s="264" t="s">
        <v>17458</v>
      </c>
      <c r="C5155" s="12" t="s">
        <v>10393</v>
      </c>
      <c r="D5155" s="7" t="str">
        <f t="shared" si="281"/>
        <v>中远箱</v>
      </c>
      <c r="E5155" s="12" t="s">
        <v>17174</v>
      </c>
      <c r="F5155" s="19" t="str">
        <f t="shared" si="282"/>
        <v>请输入日期</v>
      </c>
      <c r="G5155" s="279" t="s">
        <v>17482</v>
      </c>
      <c r="H5155" s="7" t="s">
        <v>9198</v>
      </c>
      <c r="I5155" s="24"/>
      <c r="J5155" s="27"/>
      <c r="K5155" s="12"/>
      <c r="L5155" s="12"/>
      <c r="M5155" s="13"/>
      <c r="N5155" s="14"/>
      <c r="O5155" s="18" t="e">
        <f t="shared" ca="1" si="280"/>
        <v>#VALUE!</v>
      </c>
      <c r="P5155" s="80"/>
      <c r="Q5155" s="80"/>
      <c r="R5155" s="80"/>
      <c r="S5155" s="80"/>
    </row>
    <row r="5156" spans="1:19">
      <c r="A5156" s="7">
        <v>5254</v>
      </c>
      <c r="B5156" s="264" t="s">
        <v>17459</v>
      </c>
      <c r="C5156" s="12" t="s">
        <v>10393</v>
      </c>
      <c r="D5156" s="7" t="str">
        <f t="shared" si="281"/>
        <v>中远箱</v>
      </c>
      <c r="E5156" s="12" t="s">
        <v>17174</v>
      </c>
      <c r="F5156" s="19" t="str">
        <f t="shared" si="282"/>
        <v>请输入日期</v>
      </c>
      <c r="G5156" s="279" t="s">
        <v>17482</v>
      </c>
      <c r="H5156" s="7" t="s">
        <v>9198</v>
      </c>
      <c r="I5156" s="24"/>
      <c r="J5156" s="27"/>
      <c r="K5156" s="12"/>
      <c r="L5156" s="12"/>
      <c r="M5156" s="13"/>
      <c r="N5156" s="14"/>
      <c r="O5156" s="18" t="e">
        <f t="shared" ref="O5156:O5219" ca="1" si="283">IF(ISNONTEXT(J5156),DATEDIF(F5156,TODAY(),"d")&amp;"天","出场")</f>
        <v>#VALUE!</v>
      </c>
      <c r="P5156" s="80"/>
      <c r="Q5156" s="80"/>
      <c r="R5156" s="80"/>
      <c r="S5156" s="80"/>
    </row>
    <row r="5157" spans="1:19">
      <c r="A5157" s="7">
        <v>5255</v>
      </c>
      <c r="B5157" s="264" t="s">
        <v>17460</v>
      </c>
      <c r="C5157" s="12" t="s">
        <v>10393</v>
      </c>
      <c r="D5157" s="7" t="str">
        <f t="shared" si="281"/>
        <v>中远箱</v>
      </c>
      <c r="E5157" s="12" t="s">
        <v>17174</v>
      </c>
      <c r="F5157" s="19" t="str">
        <f t="shared" si="282"/>
        <v>请输入日期</v>
      </c>
      <c r="G5157" s="279" t="s">
        <v>17482</v>
      </c>
      <c r="H5157" s="7" t="s">
        <v>9198</v>
      </c>
      <c r="I5157" s="24"/>
      <c r="J5157" s="27"/>
      <c r="K5157" s="12"/>
      <c r="L5157" s="12"/>
      <c r="M5157" s="13"/>
      <c r="N5157" s="14"/>
      <c r="O5157" s="18" t="e">
        <f t="shared" ca="1" si="283"/>
        <v>#VALUE!</v>
      </c>
      <c r="P5157" s="80"/>
      <c r="Q5157" s="80"/>
      <c r="R5157" s="80"/>
      <c r="S5157" s="80"/>
    </row>
    <row r="5158" spans="1:19">
      <c r="A5158" s="7">
        <v>5256</v>
      </c>
      <c r="B5158" s="264" t="s">
        <v>17461</v>
      </c>
      <c r="C5158" s="12" t="s">
        <v>10393</v>
      </c>
      <c r="D5158" s="7" t="str">
        <f t="shared" si="281"/>
        <v>中远箱</v>
      </c>
      <c r="E5158" s="12" t="s">
        <v>17174</v>
      </c>
      <c r="F5158" s="19" t="str">
        <f t="shared" si="282"/>
        <v>请输入日期</v>
      </c>
      <c r="G5158" s="279" t="s">
        <v>17482</v>
      </c>
      <c r="H5158" s="7" t="s">
        <v>9198</v>
      </c>
      <c r="I5158" s="24"/>
      <c r="J5158" s="27"/>
      <c r="K5158" s="12"/>
      <c r="L5158" s="12"/>
      <c r="M5158" s="13"/>
      <c r="N5158" s="14"/>
      <c r="O5158" s="18" t="e">
        <f t="shared" ca="1" si="283"/>
        <v>#VALUE!</v>
      </c>
      <c r="P5158" s="80"/>
      <c r="Q5158" s="80"/>
      <c r="R5158" s="80"/>
      <c r="S5158" s="80"/>
    </row>
    <row r="5159" spans="1:19">
      <c r="A5159" s="7">
        <v>5257</v>
      </c>
      <c r="B5159" s="264" t="s">
        <v>17462</v>
      </c>
      <c r="C5159" s="12" t="s">
        <v>10393</v>
      </c>
      <c r="D5159" s="7" t="str">
        <f t="shared" si="281"/>
        <v>中远箱</v>
      </c>
      <c r="E5159" s="12" t="s">
        <v>17174</v>
      </c>
      <c r="F5159" s="19" t="str">
        <f t="shared" si="282"/>
        <v>请输入日期</v>
      </c>
      <c r="G5159" s="279" t="s">
        <v>17482</v>
      </c>
      <c r="H5159" s="7" t="s">
        <v>9198</v>
      </c>
      <c r="I5159" s="24"/>
      <c r="J5159" s="27"/>
      <c r="K5159" s="12"/>
      <c r="L5159" s="12"/>
      <c r="M5159" s="13"/>
      <c r="N5159" s="14"/>
      <c r="O5159" s="18" t="e">
        <f t="shared" ca="1" si="283"/>
        <v>#VALUE!</v>
      </c>
      <c r="P5159" s="80"/>
      <c r="Q5159" s="80"/>
      <c r="R5159" s="80"/>
      <c r="S5159" s="80"/>
    </row>
    <row r="5160" spans="1:19">
      <c r="A5160" s="7">
        <v>5258</v>
      </c>
      <c r="B5160" s="264" t="s">
        <v>17463</v>
      </c>
      <c r="C5160" s="12" t="s">
        <v>10393</v>
      </c>
      <c r="D5160" s="7" t="str">
        <f t="shared" si="281"/>
        <v>中远箱</v>
      </c>
      <c r="E5160" s="12" t="s">
        <v>17174</v>
      </c>
      <c r="F5160" s="19" t="str">
        <f t="shared" si="282"/>
        <v>请输入日期</v>
      </c>
      <c r="G5160" s="279" t="s">
        <v>17482</v>
      </c>
      <c r="H5160" s="7" t="s">
        <v>9198</v>
      </c>
      <c r="I5160" s="24"/>
      <c r="J5160" s="27"/>
      <c r="K5160" s="12"/>
      <c r="L5160" s="12"/>
      <c r="M5160" s="13"/>
      <c r="N5160" s="14"/>
      <c r="O5160" s="18" t="e">
        <f t="shared" ca="1" si="283"/>
        <v>#VALUE!</v>
      </c>
      <c r="P5160" s="80"/>
      <c r="Q5160" s="80"/>
      <c r="R5160" s="80"/>
      <c r="S5160" s="80"/>
    </row>
    <row r="5161" spans="1:19">
      <c r="A5161" s="7">
        <v>5259</v>
      </c>
      <c r="B5161" s="264" t="s">
        <v>17464</v>
      </c>
      <c r="C5161" s="12" t="s">
        <v>10393</v>
      </c>
      <c r="D5161" s="7" t="str">
        <f t="shared" si="281"/>
        <v>中远箱</v>
      </c>
      <c r="E5161" s="12" t="s">
        <v>17174</v>
      </c>
      <c r="F5161" s="19" t="str">
        <f t="shared" si="282"/>
        <v>请输入日期</v>
      </c>
      <c r="G5161" s="279" t="s">
        <v>17482</v>
      </c>
      <c r="H5161" s="7" t="s">
        <v>9198</v>
      </c>
      <c r="I5161" s="24"/>
      <c r="J5161" s="27"/>
      <c r="K5161" s="12"/>
      <c r="L5161" s="12"/>
      <c r="M5161" s="13"/>
      <c r="N5161" s="14"/>
      <c r="O5161" s="18" t="e">
        <f t="shared" ca="1" si="283"/>
        <v>#VALUE!</v>
      </c>
      <c r="P5161" s="80"/>
      <c r="Q5161" s="80"/>
      <c r="R5161" s="80"/>
      <c r="S5161" s="80"/>
    </row>
    <row r="5162" spans="1:19">
      <c r="A5162" s="7">
        <v>5260</v>
      </c>
      <c r="B5162" s="264" t="s">
        <v>17465</v>
      </c>
      <c r="C5162" s="12" t="s">
        <v>10393</v>
      </c>
      <c r="D5162" s="7" t="str">
        <f t="shared" si="281"/>
        <v>中远箱</v>
      </c>
      <c r="E5162" s="12" t="s">
        <v>17174</v>
      </c>
      <c r="F5162" s="19" t="str">
        <f t="shared" si="282"/>
        <v>请输入日期</v>
      </c>
      <c r="G5162" s="279" t="s">
        <v>17482</v>
      </c>
      <c r="H5162" s="7" t="s">
        <v>9198</v>
      </c>
      <c r="I5162" s="24"/>
      <c r="J5162" s="27"/>
      <c r="K5162" s="12"/>
      <c r="L5162" s="12"/>
      <c r="M5162" s="13"/>
      <c r="N5162" s="14"/>
      <c r="O5162" s="18" t="e">
        <f t="shared" ca="1" si="283"/>
        <v>#VALUE!</v>
      </c>
      <c r="P5162" s="80"/>
      <c r="Q5162" s="80"/>
      <c r="R5162" s="80"/>
      <c r="S5162" s="80"/>
    </row>
    <row r="5163" spans="1:19">
      <c r="A5163" s="7">
        <v>5261</v>
      </c>
      <c r="B5163" s="264" t="s">
        <v>17466</v>
      </c>
      <c r="C5163" s="12" t="s">
        <v>10393</v>
      </c>
      <c r="D5163" s="7" t="str">
        <f t="shared" si="281"/>
        <v>中远箱</v>
      </c>
      <c r="E5163" s="12" t="s">
        <v>17174</v>
      </c>
      <c r="F5163" s="19" t="str">
        <f t="shared" si="282"/>
        <v>请输入日期</v>
      </c>
      <c r="G5163" s="279" t="s">
        <v>17482</v>
      </c>
      <c r="H5163" s="7" t="s">
        <v>9198</v>
      </c>
      <c r="I5163" s="24"/>
      <c r="J5163" s="27"/>
      <c r="K5163" s="12"/>
      <c r="L5163" s="12"/>
      <c r="M5163" s="13"/>
      <c r="N5163" s="14"/>
      <c r="O5163" s="18" t="e">
        <f t="shared" ca="1" si="283"/>
        <v>#VALUE!</v>
      </c>
      <c r="P5163" s="80"/>
      <c r="Q5163" s="80"/>
      <c r="R5163" s="80"/>
      <c r="S5163" s="80"/>
    </row>
    <row r="5164" spans="1:19">
      <c r="A5164" s="7">
        <v>5262</v>
      </c>
      <c r="B5164" s="264" t="s">
        <v>17467</v>
      </c>
      <c r="C5164" s="12" t="s">
        <v>10393</v>
      </c>
      <c r="D5164" s="7" t="str">
        <f t="shared" si="281"/>
        <v>中远箱</v>
      </c>
      <c r="E5164" s="12" t="s">
        <v>17174</v>
      </c>
      <c r="F5164" s="19" t="str">
        <f t="shared" si="282"/>
        <v>请输入日期</v>
      </c>
      <c r="G5164" s="279" t="s">
        <v>17482</v>
      </c>
      <c r="H5164" s="7" t="s">
        <v>9198</v>
      </c>
      <c r="I5164" s="24"/>
      <c r="J5164" s="27"/>
      <c r="K5164" s="12"/>
      <c r="L5164" s="12"/>
      <c r="M5164" s="13"/>
      <c r="N5164" s="14"/>
      <c r="O5164" s="18" t="e">
        <f t="shared" ca="1" si="283"/>
        <v>#VALUE!</v>
      </c>
      <c r="P5164" s="80"/>
      <c r="Q5164" s="80"/>
      <c r="R5164" s="80"/>
      <c r="S5164" s="80"/>
    </row>
    <row r="5165" spans="1:19">
      <c r="A5165" s="7">
        <v>5263</v>
      </c>
      <c r="B5165" s="264" t="s">
        <v>17468</v>
      </c>
      <c r="C5165" s="12" t="s">
        <v>10393</v>
      </c>
      <c r="D5165" s="7" t="str">
        <f t="shared" si="281"/>
        <v>中远箱</v>
      </c>
      <c r="E5165" s="12" t="s">
        <v>17174</v>
      </c>
      <c r="F5165" s="19" t="str">
        <f t="shared" si="282"/>
        <v>请输入日期</v>
      </c>
      <c r="G5165" s="279" t="s">
        <v>17482</v>
      </c>
      <c r="H5165" s="7" t="s">
        <v>9198</v>
      </c>
      <c r="I5165" s="24"/>
      <c r="J5165" s="27"/>
      <c r="K5165" s="12"/>
      <c r="L5165" s="12"/>
      <c r="M5165" s="13"/>
      <c r="N5165" s="14"/>
      <c r="O5165" s="18" t="e">
        <f t="shared" ca="1" si="283"/>
        <v>#VALUE!</v>
      </c>
      <c r="P5165" s="80"/>
      <c r="Q5165" s="80"/>
      <c r="R5165" s="80"/>
      <c r="S5165" s="80"/>
    </row>
    <row r="5166" spans="1:19">
      <c r="A5166" s="7">
        <v>5264</v>
      </c>
      <c r="B5166" s="264" t="s">
        <v>17469</v>
      </c>
      <c r="C5166" s="12" t="s">
        <v>10393</v>
      </c>
      <c r="D5166" s="7" t="str">
        <f t="shared" si="281"/>
        <v>中远箱</v>
      </c>
      <c r="E5166" s="12" t="s">
        <v>17174</v>
      </c>
      <c r="F5166" s="19" t="str">
        <f t="shared" si="282"/>
        <v>请输入日期</v>
      </c>
      <c r="G5166" s="279" t="s">
        <v>17482</v>
      </c>
      <c r="H5166" s="7" t="s">
        <v>9198</v>
      </c>
      <c r="I5166" s="24"/>
      <c r="J5166" s="27"/>
      <c r="K5166" s="12"/>
      <c r="L5166" s="12"/>
      <c r="M5166" s="13"/>
      <c r="N5166" s="14"/>
      <c r="O5166" s="18" t="e">
        <f t="shared" ca="1" si="283"/>
        <v>#VALUE!</v>
      </c>
      <c r="P5166" s="80"/>
      <c r="Q5166" s="80"/>
      <c r="R5166" s="80"/>
      <c r="S5166" s="80"/>
    </row>
    <row r="5167" spans="1:19">
      <c r="A5167" s="7">
        <v>5265</v>
      </c>
      <c r="B5167" s="264" t="s">
        <v>17470</v>
      </c>
      <c r="C5167" s="12" t="s">
        <v>10393</v>
      </c>
      <c r="D5167" s="7" t="str">
        <f t="shared" si="281"/>
        <v>中远箱</v>
      </c>
      <c r="E5167" s="12" t="s">
        <v>17174</v>
      </c>
      <c r="F5167" s="19" t="str">
        <f t="shared" si="282"/>
        <v>请输入日期</v>
      </c>
      <c r="G5167" s="279" t="s">
        <v>17482</v>
      </c>
      <c r="H5167" s="7" t="s">
        <v>9198</v>
      </c>
      <c r="I5167" s="24"/>
      <c r="J5167" s="27"/>
      <c r="K5167" s="12"/>
      <c r="L5167" s="12"/>
      <c r="M5167" s="13"/>
      <c r="N5167" s="14"/>
      <c r="O5167" s="18" t="e">
        <f t="shared" ca="1" si="283"/>
        <v>#VALUE!</v>
      </c>
      <c r="P5167" s="80"/>
      <c r="Q5167" s="80"/>
      <c r="R5167" s="80"/>
      <c r="S5167" s="80"/>
    </row>
    <row r="5168" spans="1:19">
      <c r="A5168" s="7">
        <v>5266</v>
      </c>
      <c r="B5168" s="264" t="s">
        <v>17471</v>
      </c>
      <c r="C5168" s="12" t="s">
        <v>10393</v>
      </c>
      <c r="D5168" s="7" t="str">
        <f t="shared" si="281"/>
        <v>中远箱</v>
      </c>
      <c r="E5168" s="12" t="s">
        <v>17174</v>
      </c>
      <c r="F5168" s="19" t="str">
        <f t="shared" si="282"/>
        <v>请输入日期</v>
      </c>
      <c r="G5168" s="279" t="s">
        <v>17482</v>
      </c>
      <c r="H5168" s="7" t="s">
        <v>9198</v>
      </c>
      <c r="I5168" s="24"/>
      <c r="J5168" s="27"/>
      <c r="K5168" s="12"/>
      <c r="L5168" s="12"/>
      <c r="M5168" s="13"/>
      <c r="N5168" s="14"/>
      <c r="O5168" s="18" t="e">
        <f t="shared" ca="1" si="283"/>
        <v>#VALUE!</v>
      </c>
      <c r="P5168" s="80"/>
      <c r="Q5168" s="80"/>
      <c r="R5168" s="80"/>
      <c r="S5168" s="80"/>
    </row>
    <row r="5169" spans="1:19">
      <c r="A5169" s="7">
        <v>5267</v>
      </c>
      <c r="B5169" s="264" t="s">
        <v>17472</v>
      </c>
      <c r="C5169" s="12" t="s">
        <v>10393</v>
      </c>
      <c r="D5169" s="7" t="str">
        <f t="shared" si="281"/>
        <v>中远箱</v>
      </c>
      <c r="E5169" s="12" t="s">
        <v>17174</v>
      </c>
      <c r="F5169" s="19" t="str">
        <f t="shared" si="282"/>
        <v>请输入日期</v>
      </c>
      <c r="G5169" s="279" t="s">
        <v>17482</v>
      </c>
      <c r="H5169" s="7" t="s">
        <v>9198</v>
      </c>
      <c r="I5169" s="24"/>
      <c r="J5169" s="27"/>
      <c r="K5169" s="12"/>
      <c r="L5169" s="12"/>
      <c r="M5169" s="13"/>
      <c r="N5169" s="14"/>
      <c r="O5169" s="18" t="e">
        <f t="shared" ca="1" si="283"/>
        <v>#VALUE!</v>
      </c>
      <c r="P5169" s="80"/>
      <c r="Q5169" s="80"/>
      <c r="R5169" s="80"/>
      <c r="S5169" s="80"/>
    </row>
    <row r="5170" spans="1:19">
      <c r="A5170" s="7">
        <v>5268</v>
      </c>
      <c r="B5170" s="264" t="s">
        <v>17473</v>
      </c>
      <c r="C5170" s="12" t="s">
        <v>10393</v>
      </c>
      <c r="D5170" s="7" t="str">
        <f t="shared" si="281"/>
        <v>中远箱</v>
      </c>
      <c r="E5170" s="12" t="s">
        <v>17174</v>
      </c>
      <c r="F5170" s="19" t="str">
        <f t="shared" si="282"/>
        <v>请输入日期</v>
      </c>
      <c r="G5170" s="279" t="s">
        <v>17482</v>
      </c>
      <c r="H5170" s="7" t="s">
        <v>9198</v>
      </c>
      <c r="I5170" s="24"/>
      <c r="J5170" s="27"/>
      <c r="K5170" s="12"/>
      <c r="L5170" s="12"/>
      <c r="M5170" s="13"/>
      <c r="N5170" s="14"/>
      <c r="O5170" s="18" t="e">
        <f t="shared" ca="1" si="283"/>
        <v>#VALUE!</v>
      </c>
      <c r="P5170" s="80"/>
      <c r="Q5170" s="80"/>
      <c r="R5170" s="80"/>
      <c r="S5170" s="80"/>
    </row>
    <row r="5171" spans="1:19">
      <c r="A5171" s="7">
        <v>5269</v>
      </c>
      <c r="B5171" s="264" t="s">
        <v>17474</v>
      </c>
      <c r="C5171" s="12" t="s">
        <v>10393</v>
      </c>
      <c r="D5171" s="7" t="str">
        <f t="shared" si="281"/>
        <v>中远箱</v>
      </c>
      <c r="E5171" s="12" t="s">
        <v>17174</v>
      </c>
      <c r="F5171" s="19" t="str">
        <f t="shared" si="282"/>
        <v>请输入日期</v>
      </c>
      <c r="G5171" s="279" t="s">
        <v>17482</v>
      </c>
      <c r="H5171" s="7" t="s">
        <v>9198</v>
      </c>
      <c r="I5171" s="24"/>
      <c r="J5171" s="27"/>
      <c r="K5171" s="12"/>
      <c r="L5171" s="12"/>
      <c r="M5171" s="13"/>
      <c r="N5171" s="14"/>
      <c r="O5171" s="18" t="e">
        <f t="shared" ca="1" si="283"/>
        <v>#VALUE!</v>
      </c>
      <c r="P5171" s="80"/>
      <c r="Q5171" s="80"/>
      <c r="R5171" s="80"/>
      <c r="S5171" s="80"/>
    </row>
    <row r="5172" spans="1:19">
      <c r="A5172" s="7">
        <v>5270</v>
      </c>
      <c r="B5172" s="264" t="s">
        <v>17475</v>
      </c>
      <c r="C5172" s="12" t="s">
        <v>10393</v>
      </c>
      <c r="D5172" s="7" t="str">
        <f t="shared" si="281"/>
        <v>中远箱</v>
      </c>
      <c r="E5172" s="12" t="s">
        <v>17174</v>
      </c>
      <c r="F5172" s="19" t="str">
        <f t="shared" si="282"/>
        <v>请输入日期</v>
      </c>
      <c r="G5172" s="279" t="s">
        <v>17482</v>
      </c>
      <c r="H5172" s="7" t="s">
        <v>9198</v>
      </c>
      <c r="I5172" s="24"/>
      <c r="J5172" s="27"/>
      <c r="K5172" s="12"/>
      <c r="L5172" s="12"/>
      <c r="M5172" s="13"/>
      <c r="N5172" s="14"/>
      <c r="O5172" s="18" t="e">
        <f t="shared" ca="1" si="283"/>
        <v>#VALUE!</v>
      </c>
      <c r="P5172" s="80"/>
      <c r="Q5172" s="80"/>
      <c r="R5172" s="80"/>
      <c r="S5172" s="80"/>
    </row>
    <row r="5173" spans="1:19">
      <c r="A5173" s="7">
        <v>5271</v>
      </c>
      <c r="B5173" s="264" t="s">
        <v>17476</v>
      </c>
      <c r="C5173" s="12" t="s">
        <v>10393</v>
      </c>
      <c r="D5173" s="7" t="str">
        <f t="shared" ref="D5173:D5178" si="284">IF(B5173="","","中远箱")</f>
        <v>中远箱</v>
      </c>
      <c r="E5173" s="12" t="s">
        <v>17174</v>
      </c>
      <c r="F5173" s="19" t="str">
        <f t="shared" ref="F5173:F5178" si="285">IF(ISNONTEXT(B5173),"","请输入日期")</f>
        <v>请输入日期</v>
      </c>
      <c r="G5173" s="279" t="s">
        <v>17482</v>
      </c>
      <c r="H5173" s="7" t="s">
        <v>9198</v>
      </c>
      <c r="I5173" s="24"/>
      <c r="J5173" s="27"/>
      <c r="K5173" s="12"/>
      <c r="L5173" s="12"/>
      <c r="M5173" s="13"/>
      <c r="N5173" s="14"/>
      <c r="O5173" s="18" t="e">
        <f t="shared" ca="1" si="283"/>
        <v>#VALUE!</v>
      </c>
      <c r="P5173" s="80"/>
      <c r="Q5173" s="80"/>
      <c r="R5173" s="80"/>
      <c r="S5173" s="80"/>
    </row>
    <row r="5174" spans="1:19">
      <c r="A5174" s="7">
        <v>5272</v>
      </c>
      <c r="B5174" s="264" t="s">
        <v>17477</v>
      </c>
      <c r="C5174" s="12" t="s">
        <v>10393</v>
      </c>
      <c r="D5174" s="7" t="str">
        <f t="shared" si="284"/>
        <v>中远箱</v>
      </c>
      <c r="E5174" s="12" t="s">
        <v>17174</v>
      </c>
      <c r="F5174" s="19" t="str">
        <f t="shared" si="285"/>
        <v>请输入日期</v>
      </c>
      <c r="G5174" s="279" t="s">
        <v>17482</v>
      </c>
      <c r="H5174" s="7" t="s">
        <v>9198</v>
      </c>
      <c r="I5174" s="24"/>
      <c r="J5174" s="27"/>
      <c r="K5174" s="12"/>
      <c r="L5174" s="12"/>
      <c r="M5174" s="13"/>
      <c r="N5174" s="14"/>
      <c r="O5174" s="18" t="e">
        <f t="shared" ca="1" si="283"/>
        <v>#VALUE!</v>
      </c>
      <c r="P5174" s="80"/>
      <c r="Q5174" s="80"/>
      <c r="R5174" s="80"/>
      <c r="S5174" s="80"/>
    </row>
    <row r="5175" spans="1:19">
      <c r="A5175" s="7">
        <v>5273</v>
      </c>
      <c r="B5175" s="264" t="s">
        <v>17478</v>
      </c>
      <c r="C5175" s="12" t="s">
        <v>10393</v>
      </c>
      <c r="D5175" s="7" t="str">
        <f t="shared" si="284"/>
        <v>中远箱</v>
      </c>
      <c r="E5175" s="12" t="s">
        <v>17174</v>
      </c>
      <c r="F5175" s="19" t="str">
        <f t="shared" si="285"/>
        <v>请输入日期</v>
      </c>
      <c r="G5175" s="279" t="s">
        <v>17482</v>
      </c>
      <c r="H5175" s="7" t="s">
        <v>9198</v>
      </c>
      <c r="I5175" s="24"/>
      <c r="J5175" s="27"/>
      <c r="K5175" s="12"/>
      <c r="L5175" s="12"/>
      <c r="M5175" s="13"/>
      <c r="N5175" s="14"/>
      <c r="O5175" s="18" t="e">
        <f t="shared" ca="1" si="283"/>
        <v>#VALUE!</v>
      </c>
      <c r="P5175" s="80"/>
      <c r="Q5175" s="80"/>
      <c r="R5175" s="80"/>
      <c r="S5175" s="80"/>
    </row>
    <row r="5176" spans="1:19">
      <c r="A5176" s="7">
        <v>5274</v>
      </c>
      <c r="B5176" s="264" t="s">
        <v>17479</v>
      </c>
      <c r="C5176" s="12" t="s">
        <v>10393</v>
      </c>
      <c r="D5176" s="7" t="str">
        <f t="shared" si="284"/>
        <v>中远箱</v>
      </c>
      <c r="E5176" s="12" t="s">
        <v>17174</v>
      </c>
      <c r="F5176" s="19" t="str">
        <f t="shared" si="285"/>
        <v>请输入日期</v>
      </c>
      <c r="G5176" s="279" t="s">
        <v>17482</v>
      </c>
      <c r="H5176" s="7" t="s">
        <v>9198</v>
      </c>
      <c r="I5176" s="24"/>
      <c r="J5176" s="27"/>
      <c r="K5176" s="12"/>
      <c r="L5176" s="12"/>
      <c r="M5176" s="13"/>
      <c r="N5176" s="14"/>
      <c r="O5176" s="18" t="e">
        <f t="shared" ca="1" si="283"/>
        <v>#VALUE!</v>
      </c>
      <c r="P5176" s="80"/>
      <c r="Q5176" s="80"/>
      <c r="R5176" s="80"/>
      <c r="S5176" s="80"/>
    </row>
    <row r="5177" spans="1:19">
      <c r="A5177" s="7">
        <v>5275</v>
      </c>
      <c r="B5177" s="264" t="s">
        <v>17480</v>
      </c>
      <c r="C5177" s="12" t="s">
        <v>10393</v>
      </c>
      <c r="D5177" s="7" t="str">
        <f t="shared" si="284"/>
        <v>中远箱</v>
      </c>
      <c r="E5177" s="12" t="s">
        <v>17174</v>
      </c>
      <c r="F5177" s="19" t="str">
        <f t="shared" si="285"/>
        <v>请输入日期</v>
      </c>
      <c r="G5177" s="279" t="s">
        <v>17482</v>
      </c>
      <c r="H5177" s="7" t="s">
        <v>9198</v>
      </c>
      <c r="I5177" s="24"/>
      <c r="J5177" s="27"/>
      <c r="K5177" s="12"/>
      <c r="L5177" s="12"/>
      <c r="M5177" s="13"/>
      <c r="N5177" s="14"/>
      <c r="O5177" s="18" t="e">
        <f t="shared" ca="1" si="283"/>
        <v>#VALUE!</v>
      </c>
      <c r="P5177" s="80"/>
      <c r="Q5177" s="80"/>
      <c r="R5177" s="80"/>
      <c r="S5177" s="80"/>
    </row>
    <row r="5178" spans="1:19">
      <c r="A5178" s="7">
        <v>5276</v>
      </c>
      <c r="B5178" s="264" t="s">
        <v>17481</v>
      </c>
      <c r="C5178" s="12" t="s">
        <v>10393</v>
      </c>
      <c r="D5178" s="7" t="str">
        <f t="shared" si="284"/>
        <v>中远箱</v>
      </c>
      <c r="E5178" s="12" t="s">
        <v>17174</v>
      </c>
      <c r="F5178" s="19" t="str">
        <f t="shared" si="285"/>
        <v>请输入日期</v>
      </c>
      <c r="G5178" s="279" t="s">
        <v>17482</v>
      </c>
      <c r="H5178" s="7" t="s">
        <v>9198</v>
      </c>
      <c r="I5178" s="24"/>
      <c r="J5178" s="27"/>
      <c r="K5178" s="12"/>
      <c r="L5178" s="12"/>
      <c r="M5178" s="13"/>
      <c r="N5178" s="14"/>
      <c r="O5178" s="18" t="e">
        <f t="shared" ca="1" si="283"/>
        <v>#VALUE!</v>
      </c>
      <c r="P5178" s="80"/>
      <c r="Q5178" s="80"/>
      <c r="R5178" s="80"/>
      <c r="S5178" s="80"/>
    </row>
    <row r="5179" spans="1:19">
      <c r="A5179" s="7">
        <v>5277</v>
      </c>
      <c r="B5179" s="264" t="s">
        <v>17483</v>
      </c>
      <c r="C5179" s="12" t="s">
        <v>10393</v>
      </c>
      <c r="D5179" s="7" t="str">
        <f t="shared" ref="D5179:D5188" si="286">IF(B5179="","","中远箱")</f>
        <v>中远箱</v>
      </c>
      <c r="E5179" s="12" t="s">
        <v>17174</v>
      </c>
      <c r="F5179" s="19">
        <v>41796</v>
      </c>
      <c r="G5179" s="80">
        <v>100</v>
      </c>
      <c r="H5179" s="7" t="s">
        <v>9198</v>
      </c>
      <c r="I5179" s="24">
        <v>41796</v>
      </c>
      <c r="J5179" s="27"/>
      <c r="K5179" s="277" t="s">
        <v>17616</v>
      </c>
      <c r="L5179" s="12"/>
      <c r="M5179" s="13"/>
      <c r="N5179" s="14"/>
      <c r="O5179" s="18" t="str">
        <f t="shared" ca="1" si="283"/>
        <v>3天</v>
      </c>
      <c r="P5179" s="80"/>
      <c r="Q5179" s="80"/>
      <c r="R5179" s="80"/>
      <c r="S5179" s="80"/>
    </row>
    <row r="5180" spans="1:19">
      <c r="A5180" s="7">
        <v>5278</v>
      </c>
      <c r="B5180" s="264" t="s">
        <v>17484</v>
      </c>
      <c r="C5180" s="12" t="s">
        <v>10393</v>
      </c>
      <c r="D5180" s="7" t="str">
        <f t="shared" si="286"/>
        <v>中远箱</v>
      </c>
      <c r="E5180" s="12" t="s">
        <v>17174</v>
      </c>
      <c r="F5180" s="19">
        <v>41796</v>
      </c>
      <c r="G5180" s="80">
        <v>100</v>
      </c>
      <c r="H5180" s="7" t="s">
        <v>9198</v>
      </c>
      <c r="I5180" s="24"/>
      <c r="J5180" s="27"/>
      <c r="K5180" s="12"/>
      <c r="L5180" s="12"/>
      <c r="M5180" s="13"/>
      <c r="N5180" s="14"/>
      <c r="O5180" s="18" t="str">
        <f t="shared" ca="1" si="283"/>
        <v>3天</v>
      </c>
      <c r="P5180" s="80"/>
      <c r="Q5180" s="80"/>
      <c r="R5180" s="80"/>
      <c r="S5180" s="80"/>
    </row>
    <row r="5181" spans="1:19">
      <c r="A5181" s="7">
        <v>5279</v>
      </c>
      <c r="B5181" s="264" t="s">
        <v>17485</v>
      </c>
      <c r="C5181" s="12" t="s">
        <v>10393</v>
      </c>
      <c r="D5181" s="7" t="str">
        <f t="shared" si="286"/>
        <v>中远箱</v>
      </c>
      <c r="E5181" s="12" t="s">
        <v>17174</v>
      </c>
      <c r="F5181" s="19" t="str">
        <f t="shared" ref="F5181:F5188" si="287">IF(ISNONTEXT(B5181),"","请输入日期")</f>
        <v>请输入日期</v>
      </c>
      <c r="G5181" s="80">
        <v>100</v>
      </c>
      <c r="H5181" s="7" t="s">
        <v>9198</v>
      </c>
      <c r="I5181" s="24"/>
      <c r="J5181" s="27"/>
      <c r="K5181" s="12"/>
      <c r="L5181" s="12"/>
      <c r="M5181" s="13"/>
      <c r="N5181" s="14"/>
      <c r="O5181" s="18" t="e">
        <f t="shared" ca="1" si="283"/>
        <v>#VALUE!</v>
      </c>
      <c r="P5181" s="80"/>
      <c r="Q5181" s="80"/>
      <c r="R5181" s="80"/>
      <c r="S5181" s="80"/>
    </row>
    <row r="5182" spans="1:19">
      <c r="A5182" s="7">
        <v>5280</v>
      </c>
      <c r="B5182" s="264" t="s">
        <v>17486</v>
      </c>
      <c r="C5182" s="12" t="s">
        <v>10393</v>
      </c>
      <c r="D5182" s="7" t="str">
        <f t="shared" si="286"/>
        <v>中远箱</v>
      </c>
      <c r="E5182" s="12" t="s">
        <v>15481</v>
      </c>
      <c r="F5182" s="19">
        <v>41797</v>
      </c>
      <c r="G5182" s="80">
        <v>100</v>
      </c>
      <c r="H5182" s="7" t="s">
        <v>9198</v>
      </c>
      <c r="I5182" s="24">
        <v>41798</v>
      </c>
      <c r="J5182" s="27"/>
      <c r="K5182" s="277" t="s">
        <v>17619</v>
      </c>
      <c r="L5182" s="12"/>
      <c r="M5182" s="13"/>
      <c r="N5182" s="14"/>
      <c r="O5182" s="18" t="str">
        <f t="shared" ca="1" si="283"/>
        <v>2天</v>
      </c>
      <c r="P5182" s="80"/>
      <c r="Q5182" s="80"/>
      <c r="R5182" s="80"/>
      <c r="S5182" s="80"/>
    </row>
    <row r="5183" spans="1:19">
      <c r="A5183" s="7">
        <v>5281</v>
      </c>
      <c r="B5183" s="264" t="s">
        <v>17487</v>
      </c>
      <c r="C5183" s="12" t="s">
        <v>10393</v>
      </c>
      <c r="D5183" s="7" t="str">
        <f t="shared" si="286"/>
        <v>中远箱</v>
      </c>
      <c r="E5183" s="12" t="s">
        <v>17174</v>
      </c>
      <c r="F5183" s="19" t="str">
        <f t="shared" si="287"/>
        <v>请输入日期</v>
      </c>
      <c r="G5183" s="80">
        <v>100</v>
      </c>
      <c r="H5183" s="7" t="s">
        <v>9198</v>
      </c>
      <c r="I5183" s="24"/>
      <c r="J5183" s="27"/>
      <c r="K5183" s="12"/>
      <c r="L5183" s="12"/>
      <c r="M5183" s="13"/>
      <c r="N5183" s="14"/>
      <c r="O5183" s="18" t="e">
        <f t="shared" ca="1" si="283"/>
        <v>#VALUE!</v>
      </c>
      <c r="P5183" s="80"/>
      <c r="Q5183" s="80"/>
      <c r="R5183" s="80"/>
      <c r="S5183" s="80"/>
    </row>
    <row r="5184" spans="1:19">
      <c r="A5184" s="7">
        <v>5282</v>
      </c>
      <c r="B5184" s="264" t="s">
        <v>17488</v>
      </c>
      <c r="C5184" s="12" t="s">
        <v>10393</v>
      </c>
      <c r="D5184" s="7" t="str">
        <f t="shared" si="286"/>
        <v>中远箱</v>
      </c>
      <c r="E5184" s="12" t="s">
        <v>17174</v>
      </c>
      <c r="F5184" s="19">
        <v>41798</v>
      </c>
      <c r="G5184" s="80">
        <v>100</v>
      </c>
      <c r="H5184" s="7" t="s">
        <v>9198</v>
      </c>
      <c r="I5184" s="24">
        <v>41798</v>
      </c>
      <c r="J5184" s="27"/>
      <c r="K5184" s="277" t="s">
        <v>17619</v>
      </c>
      <c r="L5184" s="12"/>
      <c r="M5184" s="13"/>
      <c r="N5184" s="14"/>
      <c r="O5184" s="18" t="str">
        <f t="shared" ca="1" si="283"/>
        <v>1天</v>
      </c>
      <c r="P5184" s="80"/>
      <c r="Q5184" s="80"/>
      <c r="R5184" s="80"/>
      <c r="S5184" s="80"/>
    </row>
    <row r="5185" spans="1:19">
      <c r="A5185" s="7">
        <v>5283</v>
      </c>
      <c r="B5185" s="264" t="s">
        <v>17489</v>
      </c>
      <c r="C5185" s="12" t="s">
        <v>10393</v>
      </c>
      <c r="D5185" s="7" t="str">
        <f t="shared" si="286"/>
        <v>中远箱</v>
      </c>
      <c r="E5185" s="12" t="s">
        <v>15481</v>
      </c>
      <c r="F5185" s="19">
        <v>41796</v>
      </c>
      <c r="G5185" s="80">
        <v>100</v>
      </c>
      <c r="H5185" s="7" t="s">
        <v>9198</v>
      </c>
      <c r="I5185" s="24"/>
      <c r="J5185" s="27"/>
      <c r="K5185" s="12"/>
      <c r="L5185" s="12"/>
      <c r="M5185" s="13"/>
      <c r="N5185" s="14"/>
      <c r="O5185" s="18" t="str">
        <f t="shared" ca="1" si="283"/>
        <v>3天</v>
      </c>
      <c r="P5185" s="80"/>
      <c r="Q5185" s="80"/>
      <c r="R5185" s="80"/>
      <c r="S5185" s="80"/>
    </row>
    <row r="5186" spans="1:19">
      <c r="A5186" s="7">
        <v>5284</v>
      </c>
      <c r="B5186" s="264" t="s">
        <v>17490</v>
      </c>
      <c r="C5186" s="12" t="s">
        <v>10393</v>
      </c>
      <c r="D5186" s="7" t="str">
        <f t="shared" si="286"/>
        <v>中远箱</v>
      </c>
      <c r="E5186" s="12" t="s">
        <v>17174</v>
      </c>
      <c r="F5186" s="19" t="str">
        <f t="shared" si="287"/>
        <v>请输入日期</v>
      </c>
      <c r="G5186" s="80">
        <v>100</v>
      </c>
      <c r="H5186" s="7" t="s">
        <v>9198</v>
      </c>
      <c r="I5186" s="24"/>
      <c r="J5186" s="27"/>
      <c r="K5186" s="12"/>
      <c r="L5186" s="12"/>
      <c r="M5186" s="13"/>
      <c r="N5186" s="14"/>
      <c r="O5186" s="18" t="e">
        <f t="shared" ca="1" si="283"/>
        <v>#VALUE!</v>
      </c>
      <c r="P5186" s="80"/>
      <c r="Q5186" s="80"/>
      <c r="R5186" s="80"/>
      <c r="S5186" s="80"/>
    </row>
    <row r="5187" spans="1:19">
      <c r="A5187" s="7">
        <v>5285</v>
      </c>
      <c r="B5187" s="264" t="s">
        <v>17491</v>
      </c>
      <c r="C5187" s="12" t="s">
        <v>10393</v>
      </c>
      <c r="D5187" s="7" t="str">
        <f t="shared" si="286"/>
        <v>中远箱</v>
      </c>
      <c r="E5187" s="12" t="s">
        <v>17174</v>
      </c>
      <c r="F5187" s="19" t="str">
        <f t="shared" si="287"/>
        <v>请输入日期</v>
      </c>
      <c r="G5187" s="80">
        <v>100</v>
      </c>
      <c r="H5187" s="7" t="s">
        <v>9198</v>
      </c>
      <c r="I5187" s="24"/>
      <c r="J5187" s="27"/>
      <c r="K5187" s="12"/>
      <c r="L5187" s="12"/>
      <c r="M5187" s="13"/>
      <c r="N5187" s="14"/>
      <c r="O5187" s="18" t="e">
        <f t="shared" ca="1" si="283"/>
        <v>#VALUE!</v>
      </c>
      <c r="P5187" s="80"/>
      <c r="Q5187" s="80"/>
      <c r="R5187" s="80"/>
      <c r="S5187" s="80"/>
    </row>
    <row r="5188" spans="1:19">
      <c r="A5188" s="7">
        <v>5286</v>
      </c>
      <c r="B5188" s="264" t="s">
        <v>17492</v>
      </c>
      <c r="C5188" s="12" t="s">
        <v>10393</v>
      </c>
      <c r="D5188" s="7" t="str">
        <f t="shared" si="286"/>
        <v>中远箱</v>
      </c>
      <c r="E5188" s="12" t="s">
        <v>17174</v>
      </c>
      <c r="F5188" s="19" t="str">
        <f t="shared" si="287"/>
        <v>请输入日期</v>
      </c>
      <c r="G5188" s="80">
        <v>100</v>
      </c>
      <c r="H5188" s="7" t="s">
        <v>9198</v>
      </c>
      <c r="I5188" s="24"/>
      <c r="J5188" s="27"/>
      <c r="K5188" s="12"/>
      <c r="L5188" s="12"/>
      <c r="M5188" s="13"/>
      <c r="N5188" s="14"/>
      <c r="O5188" s="18" t="e">
        <f t="shared" ca="1" si="283"/>
        <v>#VALUE!</v>
      </c>
      <c r="P5188" s="80"/>
      <c r="Q5188" s="80"/>
      <c r="R5188" s="80"/>
      <c r="S5188" s="80"/>
    </row>
    <row r="5189" spans="1:19">
      <c r="A5189" s="7">
        <v>5287</v>
      </c>
      <c r="B5189" s="264" t="s">
        <v>17493</v>
      </c>
      <c r="C5189" s="12" t="s">
        <v>10393</v>
      </c>
      <c r="D5189" s="7" t="str">
        <f t="shared" ref="D5189:D5192" si="288">IF(B5189="","","中远箱")</f>
        <v>中远箱</v>
      </c>
      <c r="E5189" s="12" t="s">
        <v>17174</v>
      </c>
      <c r="F5189" s="19">
        <v>41797</v>
      </c>
      <c r="G5189" s="279" t="s">
        <v>17497</v>
      </c>
      <c r="H5189" s="7" t="s">
        <v>9198</v>
      </c>
      <c r="I5189" s="24">
        <v>41798</v>
      </c>
      <c r="J5189" s="27"/>
      <c r="K5189" s="277" t="s">
        <v>17616</v>
      </c>
      <c r="L5189" s="12"/>
      <c r="M5189" s="13"/>
      <c r="N5189" s="14"/>
      <c r="O5189" s="18" t="str">
        <f t="shared" ca="1" si="283"/>
        <v>2天</v>
      </c>
      <c r="P5189" s="80"/>
      <c r="Q5189" s="80"/>
      <c r="R5189" s="80"/>
      <c r="S5189" s="80"/>
    </row>
    <row r="5190" spans="1:19">
      <c r="A5190" s="7">
        <v>5288</v>
      </c>
      <c r="B5190" s="264" t="s">
        <v>17494</v>
      </c>
      <c r="C5190" s="12" t="s">
        <v>10393</v>
      </c>
      <c r="D5190" s="7" t="str">
        <f t="shared" si="288"/>
        <v>中远箱</v>
      </c>
      <c r="E5190" s="12" t="s">
        <v>17174</v>
      </c>
      <c r="F5190" s="19">
        <v>41798</v>
      </c>
      <c r="G5190" s="279" t="s">
        <v>17497</v>
      </c>
      <c r="H5190" s="7" t="s">
        <v>9198</v>
      </c>
      <c r="I5190" s="24">
        <v>41798</v>
      </c>
      <c r="J5190" s="27"/>
      <c r="K5190" s="277" t="s">
        <v>17619</v>
      </c>
      <c r="L5190" s="12"/>
      <c r="M5190" s="13"/>
      <c r="N5190" s="14"/>
      <c r="O5190" s="18" t="str">
        <f t="shared" ca="1" si="283"/>
        <v>1天</v>
      </c>
      <c r="P5190" s="80"/>
      <c r="Q5190" s="80"/>
      <c r="R5190" s="80"/>
      <c r="S5190" s="80"/>
    </row>
    <row r="5191" spans="1:19">
      <c r="A5191" s="7">
        <v>5289</v>
      </c>
      <c r="B5191" s="264" t="s">
        <v>17495</v>
      </c>
      <c r="C5191" s="12" t="s">
        <v>10393</v>
      </c>
      <c r="D5191" s="7" t="str">
        <f t="shared" si="288"/>
        <v>中远箱</v>
      </c>
      <c r="E5191" s="12" t="s">
        <v>15481</v>
      </c>
      <c r="F5191" s="19">
        <v>41798</v>
      </c>
      <c r="G5191" s="279" t="s">
        <v>17497</v>
      </c>
      <c r="H5191" s="7" t="s">
        <v>9198</v>
      </c>
      <c r="I5191" s="24"/>
      <c r="J5191" s="27"/>
      <c r="K5191" s="12"/>
      <c r="L5191" s="12"/>
      <c r="M5191" s="13"/>
      <c r="N5191" s="14"/>
      <c r="O5191" s="18" t="str">
        <f t="shared" ca="1" si="283"/>
        <v>1天</v>
      </c>
      <c r="P5191" s="80"/>
      <c r="Q5191" s="80"/>
      <c r="R5191" s="80"/>
      <c r="S5191" s="80"/>
    </row>
    <row r="5192" spans="1:19">
      <c r="A5192" s="7">
        <v>5290</v>
      </c>
      <c r="B5192" s="264" t="s">
        <v>17496</v>
      </c>
      <c r="C5192" s="12" t="s">
        <v>10393</v>
      </c>
      <c r="D5192" s="7" t="str">
        <f t="shared" si="288"/>
        <v>中远箱</v>
      </c>
      <c r="E5192" s="12" t="s">
        <v>17174</v>
      </c>
      <c r="F5192" s="19">
        <v>41797</v>
      </c>
      <c r="G5192" s="279" t="s">
        <v>17497</v>
      </c>
      <c r="H5192" s="7" t="s">
        <v>9198</v>
      </c>
      <c r="I5192" s="24">
        <v>41798</v>
      </c>
      <c r="J5192" s="27"/>
      <c r="K5192" s="277" t="s">
        <v>17619</v>
      </c>
      <c r="L5192" s="12"/>
      <c r="M5192" s="13"/>
      <c r="N5192" s="14"/>
      <c r="O5192" s="18" t="str">
        <f t="shared" ca="1" si="283"/>
        <v>2天</v>
      </c>
      <c r="P5192" s="80"/>
      <c r="Q5192" s="80"/>
      <c r="R5192" s="80"/>
      <c r="S5192" s="80"/>
    </row>
    <row r="5193" spans="1:19">
      <c r="A5193" s="7">
        <v>5291</v>
      </c>
      <c r="B5193" s="264" t="s">
        <v>17498</v>
      </c>
      <c r="C5193" s="12" t="s">
        <v>10393</v>
      </c>
      <c r="D5193" s="7" t="str">
        <f t="shared" ref="D5193:D5214" si="289">IF(B5193="","","中远箱")</f>
        <v>中远箱</v>
      </c>
      <c r="E5193" s="12" t="s">
        <v>17174</v>
      </c>
      <c r="F5193" s="19" t="str">
        <f t="shared" ref="F5193:F5214" si="290">IF(ISNONTEXT(B5193),"","请输入日期")</f>
        <v>请输入日期</v>
      </c>
      <c r="G5193" s="280" t="s">
        <v>17518</v>
      </c>
      <c r="H5193" s="7" t="s">
        <v>9198</v>
      </c>
      <c r="I5193" s="24"/>
      <c r="J5193" s="27"/>
      <c r="K5193" s="12"/>
      <c r="L5193" s="12"/>
      <c r="M5193" s="13"/>
      <c r="N5193" s="14"/>
      <c r="O5193" s="18" t="e">
        <f t="shared" ca="1" si="283"/>
        <v>#VALUE!</v>
      </c>
      <c r="P5193" s="80"/>
      <c r="Q5193" s="80"/>
      <c r="R5193" s="80"/>
      <c r="S5193" s="80"/>
    </row>
    <row r="5194" spans="1:19">
      <c r="A5194" s="7">
        <v>5292</v>
      </c>
      <c r="B5194" s="264" t="s">
        <v>17499</v>
      </c>
      <c r="C5194" s="12" t="s">
        <v>10393</v>
      </c>
      <c r="D5194" s="7" t="str">
        <f t="shared" si="289"/>
        <v>中远箱</v>
      </c>
      <c r="E5194" s="12" t="s">
        <v>17174</v>
      </c>
      <c r="F5194" s="19" t="str">
        <f t="shared" si="290"/>
        <v>请输入日期</v>
      </c>
      <c r="G5194" s="280" t="s">
        <v>17518</v>
      </c>
      <c r="H5194" s="7" t="s">
        <v>9198</v>
      </c>
      <c r="I5194" s="24"/>
      <c r="J5194" s="27"/>
      <c r="K5194" s="12"/>
      <c r="L5194" s="12"/>
      <c r="M5194" s="13"/>
      <c r="N5194" s="14"/>
      <c r="O5194" s="18" t="e">
        <f t="shared" ca="1" si="283"/>
        <v>#VALUE!</v>
      </c>
      <c r="P5194" s="80"/>
      <c r="Q5194" s="80"/>
      <c r="R5194" s="80"/>
      <c r="S5194" s="80"/>
    </row>
    <row r="5195" spans="1:19">
      <c r="A5195" s="7">
        <v>5293</v>
      </c>
      <c r="B5195" s="264" t="s">
        <v>17500</v>
      </c>
      <c r="C5195" s="12" t="s">
        <v>10393</v>
      </c>
      <c r="D5195" s="7" t="str">
        <f t="shared" si="289"/>
        <v>中远箱</v>
      </c>
      <c r="E5195" s="12" t="s">
        <v>17174</v>
      </c>
      <c r="F5195" s="19" t="str">
        <f t="shared" si="290"/>
        <v>请输入日期</v>
      </c>
      <c r="G5195" s="280" t="s">
        <v>17518</v>
      </c>
      <c r="H5195" s="7" t="s">
        <v>9198</v>
      </c>
      <c r="I5195" s="24"/>
      <c r="J5195" s="27"/>
      <c r="K5195" s="12"/>
      <c r="L5195" s="12"/>
      <c r="M5195" s="13"/>
      <c r="N5195" s="14"/>
      <c r="O5195" s="18" t="e">
        <f t="shared" ca="1" si="283"/>
        <v>#VALUE!</v>
      </c>
      <c r="P5195" s="80"/>
      <c r="Q5195" s="80"/>
      <c r="R5195" s="80"/>
      <c r="S5195" s="80"/>
    </row>
    <row r="5196" spans="1:19">
      <c r="A5196" s="7">
        <v>5294</v>
      </c>
      <c r="B5196" s="264" t="s">
        <v>17501</v>
      </c>
      <c r="C5196" s="12" t="s">
        <v>10393</v>
      </c>
      <c r="D5196" s="7" t="str">
        <f t="shared" si="289"/>
        <v>中远箱</v>
      </c>
      <c r="E5196" s="12" t="s">
        <v>17174</v>
      </c>
      <c r="F5196" s="19" t="str">
        <f t="shared" si="290"/>
        <v>请输入日期</v>
      </c>
      <c r="G5196" s="280" t="s">
        <v>17518</v>
      </c>
      <c r="H5196" s="7" t="s">
        <v>9198</v>
      </c>
      <c r="I5196" s="24"/>
      <c r="J5196" s="27"/>
      <c r="K5196" s="12"/>
      <c r="L5196" s="12"/>
      <c r="M5196" s="13"/>
      <c r="N5196" s="14"/>
      <c r="O5196" s="18" t="e">
        <f t="shared" ca="1" si="283"/>
        <v>#VALUE!</v>
      </c>
      <c r="P5196" s="80"/>
      <c r="Q5196" s="80"/>
      <c r="R5196" s="80"/>
      <c r="S5196" s="80"/>
    </row>
    <row r="5197" spans="1:19">
      <c r="A5197" s="7">
        <v>5295</v>
      </c>
      <c r="B5197" s="264" t="s">
        <v>17502</v>
      </c>
      <c r="C5197" s="12" t="s">
        <v>10393</v>
      </c>
      <c r="D5197" s="7" t="str">
        <f t="shared" si="289"/>
        <v>中远箱</v>
      </c>
      <c r="E5197" s="12" t="s">
        <v>17174</v>
      </c>
      <c r="F5197" s="19" t="str">
        <f t="shared" si="290"/>
        <v>请输入日期</v>
      </c>
      <c r="G5197" s="280" t="s">
        <v>17518</v>
      </c>
      <c r="H5197" s="7" t="s">
        <v>9198</v>
      </c>
      <c r="I5197" s="24"/>
      <c r="J5197" s="27"/>
      <c r="K5197" s="12"/>
      <c r="L5197" s="12"/>
      <c r="M5197" s="13"/>
      <c r="N5197" s="14"/>
      <c r="O5197" s="18" t="e">
        <f t="shared" ca="1" si="283"/>
        <v>#VALUE!</v>
      </c>
      <c r="P5197" s="80"/>
      <c r="Q5197" s="80"/>
      <c r="R5197" s="80"/>
      <c r="S5197" s="80"/>
    </row>
    <row r="5198" spans="1:19">
      <c r="A5198" s="7">
        <v>5296</v>
      </c>
      <c r="B5198" s="264" t="s">
        <v>17503</v>
      </c>
      <c r="C5198" s="12" t="s">
        <v>10393</v>
      </c>
      <c r="D5198" s="7" t="str">
        <f t="shared" si="289"/>
        <v>中远箱</v>
      </c>
      <c r="E5198" s="12" t="s">
        <v>17174</v>
      </c>
      <c r="F5198" s="19" t="str">
        <f t="shared" si="290"/>
        <v>请输入日期</v>
      </c>
      <c r="G5198" s="280" t="s">
        <v>17518</v>
      </c>
      <c r="H5198" s="7" t="s">
        <v>9198</v>
      </c>
      <c r="I5198" s="24"/>
      <c r="J5198" s="27"/>
      <c r="K5198" s="12"/>
      <c r="L5198" s="12"/>
      <c r="M5198" s="13"/>
      <c r="N5198" s="14"/>
      <c r="O5198" s="18" t="e">
        <f t="shared" ca="1" si="283"/>
        <v>#VALUE!</v>
      </c>
      <c r="P5198" s="80"/>
      <c r="Q5198" s="80"/>
      <c r="R5198" s="80"/>
      <c r="S5198" s="80"/>
    </row>
    <row r="5199" spans="1:19">
      <c r="A5199" s="7">
        <v>5297</v>
      </c>
      <c r="B5199" s="264" t="s">
        <v>17504</v>
      </c>
      <c r="C5199" s="12" t="s">
        <v>10393</v>
      </c>
      <c r="D5199" s="7" t="str">
        <f t="shared" si="289"/>
        <v>中远箱</v>
      </c>
      <c r="E5199" s="12" t="s">
        <v>17174</v>
      </c>
      <c r="F5199" s="19" t="str">
        <f t="shared" si="290"/>
        <v>请输入日期</v>
      </c>
      <c r="G5199" s="280" t="s">
        <v>17518</v>
      </c>
      <c r="H5199" s="7" t="s">
        <v>9198</v>
      </c>
      <c r="I5199" s="24"/>
      <c r="J5199" s="27"/>
      <c r="K5199" s="12"/>
      <c r="L5199" s="12"/>
      <c r="M5199" s="13"/>
      <c r="N5199" s="14"/>
      <c r="O5199" s="18" t="e">
        <f t="shared" ca="1" si="283"/>
        <v>#VALUE!</v>
      </c>
      <c r="P5199" s="80"/>
      <c r="Q5199" s="80"/>
      <c r="R5199" s="80"/>
      <c r="S5199" s="80"/>
    </row>
    <row r="5200" spans="1:19">
      <c r="A5200" s="7">
        <v>5298</v>
      </c>
      <c r="B5200" s="264" t="s">
        <v>17505</v>
      </c>
      <c r="C5200" s="12" t="s">
        <v>10393</v>
      </c>
      <c r="D5200" s="7" t="str">
        <f t="shared" si="289"/>
        <v>中远箱</v>
      </c>
      <c r="E5200" s="12" t="s">
        <v>17174</v>
      </c>
      <c r="F5200" s="19" t="str">
        <f t="shared" si="290"/>
        <v>请输入日期</v>
      </c>
      <c r="G5200" s="280" t="s">
        <v>17518</v>
      </c>
      <c r="H5200" s="7" t="s">
        <v>9198</v>
      </c>
      <c r="I5200" s="24"/>
      <c r="J5200" s="27"/>
      <c r="K5200" s="12"/>
      <c r="L5200" s="12"/>
      <c r="M5200" s="13"/>
      <c r="N5200" s="14"/>
      <c r="O5200" s="18" t="e">
        <f t="shared" ca="1" si="283"/>
        <v>#VALUE!</v>
      </c>
      <c r="P5200" s="80"/>
      <c r="Q5200" s="80"/>
      <c r="R5200" s="80"/>
      <c r="S5200" s="80"/>
    </row>
    <row r="5201" spans="1:19">
      <c r="A5201" s="7">
        <v>5299</v>
      </c>
      <c r="B5201" s="264" t="s">
        <v>17506</v>
      </c>
      <c r="C5201" s="12" t="s">
        <v>10393</v>
      </c>
      <c r="D5201" s="7" t="str">
        <f t="shared" si="289"/>
        <v>中远箱</v>
      </c>
      <c r="E5201" s="12" t="s">
        <v>17174</v>
      </c>
      <c r="F5201" s="19" t="str">
        <f t="shared" si="290"/>
        <v>请输入日期</v>
      </c>
      <c r="G5201" s="280" t="s">
        <v>17518</v>
      </c>
      <c r="H5201" s="7" t="s">
        <v>9198</v>
      </c>
      <c r="I5201" s="24"/>
      <c r="J5201" s="27"/>
      <c r="K5201" s="12"/>
      <c r="L5201" s="12"/>
      <c r="M5201" s="13"/>
      <c r="N5201" s="14"/>
      <c r="O5201" s="18" t="e">
        <f t="shared" ca="1" si="283"/>
        <v>#VALUE!</v>
      </c>
      <c r="P5201" s="80"/>
      <c r="Q5201" s="80"/>
      <c r="R5201" s="80"/>
      <c r="S5201" s="80"/>
    </row>
    <row r="5202" spans="1:19">
      <c r="A5202" s="7">
        <v>5300</v>
      </c>
      <c r="B5202" s="264" t="s">
        <v>17507</v>
      </c>
      <c r="C5202" s="12" t="s">
        <v>10393</v>
      </c>
      <c r="D5202" s="7" t="str">
        <f t="shared" si="289"/>
        <v>中远箱</v>
      </c>
      <c r="E5202" s="12" t="s">
        <v>17174</v>
      </c>
      <c r="F5202" s="19" t="str">
        <f t="shared" si="290"/>
        <v>请输入日期</v>
      </c>
      <c r="G5202" s="280" t="s">
        <v>17518</v>
      </c>
      <c r="H5202" s="7" t="s">
        <v>9198</v>
      </c>
      <c r="I5202" s="24"/>
      <c r="J5202" s="27"/>
      <c r="K5202" s="12"/>
      <c r="L5202" s="12"/>
      <c r="M5202" s="13"/>
      <c r="N5202" s="14"/>
      <c r="O5202" s="18" t="e">
        <f t="shared" ca="1" si="283"/>
        <v>#VALUE!</v>
      </c>
      <c r="P5202" s="80"/>
      <c r="Q5202" s="80"/>
      <c r="R5202" s="80"/>
      <c r="S5202" s="80"/>
    </row>
    <row r="5203" spans="1:19">
      <c r="A5203" s="7">
        <v>5301</v>
      </c>
      <c r="B5203" s="264" t="s">
        <v>17508</v>
      </c>
      <c r="C5203" s="12" t="s">
        <v>10393</v>
      </c>
      <c r="D5203" s="7" t="str">
        <f t="shared" si="289"/>
        <v>中远箱</v>
      </c>
      <c r="E5203" s="12" t="s">
        <v>17174</v>
      </c>
      <c r="F5203" s="19" t="str">
        <f t="shared" si="290"/>
        <v>请输入日期</v>
      </c>
      <c r="G5203" s="280" t="s">
        <v>17518</v>
      </c>
      <c r="H5203" s="7" t="s">
        <v>9198</v>
      </c>
      <c r="I5203" s="24"/>
      <c r="J5203" s="27"/>
      <c r="K5203" s="12"/>
      <c r="L5203" s="12"/>
      <c r="M5203" s="13"/>
      <c r="N5203" s="14"/>
      <c r="O5203" s="18" t="e">
        <f t="shared" ca="1" si="283"/>
        <v>#VALUE!</v>
      </c>
      <c r="P5203" s="80"/>
      <c r="Q5203" s="80"/>
      <c r="R5203" s="80"/>
      <c r="S5203" s="80"/>
    </row>
    <row r="5204" spans="1:19">
      <c r="A5204" s="7">
        <v>5302</v>
      </c>
      <c r="B5204" s="264" t="s">
        <v>17509</v>
      </c>
      <c r="C5204" s="12" t="s">
        <v>10393</v>
      </c>
      <c r="D5204" s="7" t="str">
        <f t="shared" si="289"/>
        <v>中远箱</v>
      </c>
      <c r="E5204" s="12" t="s">
        <v>17174</v>
      </c>
      <c r="F5204" s="19" t="str">
        <f t="shared" si="290"/>
        <v>请输入日期</v>
      </c>
      <c r="G5204" s="280" t="s">
        <v>17518</v>
      </c>
      <c r="H5204" s="7" t="s">
        <v>9198</v>
      </c>
      <c r="I5204" s="24"/>
      <c r="J5204" s="27"/>
      <c r="K5204" s="12"/>
      <c r="L5204" s="12"/>
      <c r="M5204" s="13"/>
      <c r="N5204" s="14"/>
      <c r="O5204" s="18" t="e">
        <f t="shared" ca="1" si="283"/>
        <v>#VALUE!</v>
      </c>
      <c r="P5204" s="80"/>
      <c r="Q5204" s="80"/>
      <c r="R5204" s="80"/>
      <c r="S5204" s="80"/>
    </row>
    <row r="5205" spans="1:19">
      <c r="A5205" s="7">
        <v>5303</v>
      </c>
      <c r="B5205" s="264" t="s">
        <v>17510</v>
      </c>
      <c r="C5205" s="12" t="s">
        <v>10393</v>
      </c>
      <c r="D5205" s="7" t="str">
        <f t="shared" si="289"/>
        <v>中远箱</v>
      </c>
      <c r="E5205" s="12" t="s">
        <v>17174</v>
      </c>
      <c r="F5205" s="19" t="str">
        <f t="shared" si="290"/>
        <v>请输入日期</v>
      </c>
      <c r="G5205" s="280" t="s">
        <v>17518</v>
      </c>
      <c r="H5205" s="7" t="s">
        <v>9198</v>
      </c>
      <c r="I5205" s="24"/>
      <c r="J5205" s="27"/>
      <c r="K5205" s="12"/>
      <c r="L5205" s="12"/>
      <c r="M5205" s="13"/>
      <c r="N5205" s="14"/>
      <c r="O5205" s="18" t="e">
        <f t="shared" ca="1" si="283"/>
        <v>#VALUE!</v>
      </c>
      <c r="P5205" s="80"/>
      <c r="Q5205" s="80"/>
      <c r="R5205" s="80"/>
      <c r="S5205" s="80"/>
    </row>
    <row r="5206" spans="1:19">
      <c r="A5206" s="7">
        <v>5304</v>
      </c>
      <c r="B5206" s="264" t="s">
        <v>17511</v>
      </c>
      <c r="C5206" s="12" t="s">
        <v>10393</v>
      </c>
      <c r="D5206" s="7" t="str">
        <f t="shared" si="289"/>
        <v>中远箱</v>
      </c>
      <c r="E5206" s="12" t="s">
        <v>17174</v>
      </c>
      <c r="F5206" s="19" t="str">
        <f t="shared" si="290"/>
        <v>请输入日期</v>
      </c>
      <c r="G5206" s="280" t="s">
        <v>17518</v>
      </c>
      <c r="H5206" s="7" t="s">
        <v>9198</v>
      </c>
      <c r="I5206" s="24"/>
      <c r="J5206" s="27"/>
      <c r="K5206" s="12"/>
      <c r="L5206" s="12"/>
      <c r="M5206" s="13"/>
      <c r="N5206" s="14"/>
      <c r="O5206" s="18" t="e">
        <f t="shared" ca="1" si="283"/>
        <v>#VALUE!</v>
      </c>
      <c r="P5206" s="80"/>
      <c r="Q5206" s="80"/>
      <c r="R5206" s="80"/>
      <c r="S5206" s="80"/>
    </row>
    <row r="5207" spans="1:19">
      <c r="A5207" s="7">
        <v>5305</v>
      </c>
      <c r="B5207" s="264" t="s">
        <v>17512</v>
      </c>
      <c r="C5207" s="12" t="s">
        <v>10393</v>
      </c>
      <c r="D5207" s="7" t="str">
        <f t="shared" si="289"/>
        <v>中远箱</v>
      </c>
      <c r="E5207" s="12" t="s">
        <v>17174</v>
      </c>
      <c r="F5207" s="19" t="str">
        <f t="shared" si="290"/>
        <v>请输入日期</v>
      </c>
      <c r="G5207" s="280" t="s">
        <v>17518</v>
      </c>
      <c r="H5207" s="7" t="s">
        <v>9198</v>
      </c>
      <c r="I5207" s="24"/>
      <c r="J5207" s="27"/>
      <c r="K5207" s="12"/>
      <c r="L5207" s="12"/>
      <c r="M5207" s="13"/>
      <c r="N5207" s="14"/>
      <c r="O5207" s="18" t="e">
        <f t="shared" ca="1" si="283"/>
        <v>#VALUE!</v>
      </c>
      <c r="P5207" s="80"/>
      <c r="Q5207" s="80"/>
      <c r="R5207" s="80"/>
      <c r="S5207" s="80"/>
    </row>
    <row r="5208" spans="1:19">
      <c r="A5208" s="7">
        <v>5306</v>
      </c>
      <c r="B5208" s="264" t="s">
        <v>17513</v>
      </c>
      <c r="C5208" s="12" t="s">
        <v>10393</v>
      </c>
      <c r="D5208" s="7" t="str">
        <f t="shared" si="289"/>
        <v>中远箱</v>
      </c>
      <c r="E5208" s="12" t="s">
        <v>17174</v>
      </c>
      <c r="F5208" s="19" t="str">
        <f t="shared" si="290"/>
        <v>请输入日期</v>
      </c>
      <c r="G5208" s="280" t="s">
        <v>17518</v>
      </c>
      <c r="H5208" s="7" t="s">
        <v>9198</v>
      </c>
      <c r="I5208" s="24"/>
      <c r="J5208" s="27"/>
      <c r="K5208" s="12"/>
      <c r="L5208" s="12"/>
      <c r="M5208" s="13"/>
      <c r="N5208" s="14"/>
      <c r="O5208" s="18" t="e">
        <f t="shared" ca="1" si="283"/>
        <v>#VALUE!</v>
      </c>
      <c r="P5208" s="80"/>
      <c r="Q5208" s="80"/>
      <c r="R5208" s="80"/>
      <c r="S5208" s="80"/>
    </row>
    <row r="5209" spans="1:19">
      <c r="A5209" s="7">
        <v>5307</v>
      </c>
      <c r="B5209" s="264" t="s">
        <v>17514</v>
      </c>
      <c r="C5209" s="12" t="s">
        <v>10393</v>
      </c>
      <c r="D5209" s="7" t="str">
        <f t="shared" si="289"/>
        <v>中远箱</v>
      </c>
      <c r="E5209" s="12" t="s">
        <v>17174</v>
      </c>
      <c r="F5209" s="19" t="str">
        <f t="shared" si="290"/>
        <v>请输入日期</v>
      </c>
      <c r="G5209" s="280" t="s">
        <v>17518</v>
      </c>
      <c r="H5209" s="7" t="s">
        <v>9198</v>
      </c>
      <c r="I5209" s="24"/>
      <c r="J5209" s="27"/>
      <c r="K5209" s="12"/>
      <c r="L5209" s="12"/>
      <c r="M5209" s="13"/>
      <c r="N5209" s="14"/>
      <c r="O5209" s="18" t="e">
        <f t="shared" ca="1" si="283"/>
        <v>#VALUE!</v>
      </c>
      <c r="P5209" s="80"/>
      <c r="Q5209" s="80"/>
      <c r="R5209" s="80"/>
      <c r="S5209" s="80"/>
    </row>
    <row r="5210" spans="1:19">
      <c r="A5210" s="7">
        <v>5308</v>
      </c>
      <c r="B5210" s="264" t="s">
        <v>17515</v>
      </c>
      <c r="C5210" s="12" t="s">
        <v>10393</v>
      </c>
      <c r="D5210" s="7" t="str">
        <f t="shared" si="289"/>
        <v>中远箱</v>
      </c>
      <c r="E5210" s="12" t="s">
        <v>17174</v>
      </c>
      <c r="F5210" s="19" t="str">
        <f t="shared" si="290"/>
        <v>请输入日期</v>
      </c>
      <c r="G5210" s="280" t="s">
        <v>17518</v>
      </c>
      <c r="H5210" s="7" t="s">
        <v>9198</v>
      </c>
      <c r="I5210" s="24"/>
      <c r="J5210" s="27"/>
      <c r="K5210" s="12"/>
      <c r="L5210" s="12"/>
      <c r="M5210" s="13"/>
      <c r="N5210" s="14"/>
      <c r="O5210" s="18" t="e">
        <f t="shared" ca="1" si="283"/>
        <v>#VALUE!</v>
      </c>
      <c r="P5210" s="80"/>
      <c r="Q5210" s="80"/>
      <c r="R5210" s="80"/>
      <c r="S5210" s="80"/>
    </row>
    <row r="5211" spans="1:19">
      <c r="A5211" s="7">
        <v>5309</v>
      </c>
      <c r="B5211" s="264" t="s">
        <v>17516</v>
      </c>
      <c r="C5211" s="12" t="s">
        <v>10393</v>
      </c>
      <c r="D5211" s="7" t="str">
        <f t="shared" si="289"/>
        <v>中远箱</v>
      </c>
      <c r="E5211" s="12" t="s">
        <v>17174</v>
      </c>
      <c r="F5211" s="19" t="str">
        <f t="shared" si="290"/>
        <v>请输入日期</v>
      </c>
      <c r="G5211" s="280" t="s">
        <v>17518</v>
      </c>
      <c r="H5211" s="7" t="s">
        <v>9198</v>
      </c>
      <c r="I5211" s="24"/>
      <c r="J5211" s="27"/>
      <c r="K5211" s="12"/>
      <c r="L5211" s="12"/>
      <c r="M5211" s="13"/>
      <c r="N5211" s="14"/>
      <c r="O5211" s="18" t="e">
        <f t="shared" ca="1" si="283"/>
        <v>#VALUE!</v>
      </c>
      <c r="P5211" s="80"/>
      <c r="Q5211" s="80"/>
      <c r="R5211" s="80"/>
      <c r="S5211" s="80"/>
    </row>
    <row r="5212" spans="1:19">
      <c r="A5212" s="7">
        <v>5310</v>
      </c>
      <c r="B5212" s="264" t="s">
        <v>17517</v>
      </c>
      <c r="C5212" s="12" t="s">
        <v>10393</v>
      </c>
      <c r="D5212" s="7" t="str">
        <f t="shared" si="289"/>
        <v>中远箱</v>
      </c>
      <c r="E5212" s="12" t="s">
        <v>17174</v>
      </c>
      <c r="F5212" s="19" t="str">
        <f t="shared" si="290"/>
        <v>请输入日期</v>
      </c>
      <c r="G5212" s="280" t="s">
        <v>17518</v>
      </c>
      <c r="H5212" s="7" t="s">
        <v>9198</v>
      </c>
      <c r="I5212" s="24"/>
      <c r="J5212" s="27"/>
      <c r="K5212" s="12"/>
      <c r="L5212" s="12"/>
      <c r="M5212" s="13"/>
      <c r="N5212" s="14"/>
      <c r="O5212" s="18" t="e">
        <f t="shared" ca="1" si="283"/>
        <v>#VALUE!</v>
      </c>
      <c r="P5212" s="80"/>
      <c r="Q5212" s="80"/>
      <c r="R5212" s="80"/>
      <c r="S5212" s="80"/>
    </row>
    <row r="5213" spans="1:19">
      <c r="A5213" s="7">
        <v>5311</v>
      </c>
      <c r="B5213" s="285" t="s">
        <v>17620</v>
      </c>
      <c r="C5213" s="12" t="s">
        <v>10393</v>
      </c>
      <c r="D5213" s="7" t="str">
        <f t="shared" ref="D5213:D5214" si="291">IF(B5213="","","中远箱")</f>
        <v>中远箱</v>
      </c>
      <c r="E5213" s="12" t="s">
        <v>17174</v>
      </c>
      <c r="F5213" s="81">
        <v>41798</v>
      </c>
      <c r="G5213" s="279" t="s">
        <v>17622</v>
      </c>
      <c r="H5213" s="7" t="s">
        <v>9198</v>
      </c>
      <c r="I5213" s="24"/>
      <c r="J5213" s="27"/>
      <c r="K5213" s="12"/>
      <c r="L5213" s="12"/>
      <c r="M5213" s="13"/>
      <c r="N5213" s="14"/>
      <c r="O5213" s="18" t="str">
        <f t="shared" ca="1" si="283"/>
        <v>1天</v>
      </c>
      <c r="P5213" s="80"/>
      <c r="Q5213" s="80"/>
      <c r="R5213" s="80"/>
      <c r="S5213" s="80"/>
    </row>
    <row r="5214" spans="1:19">
      <c r="A5214" s="7">
        <v>5312</v>
      </c>
      <c r="B5214" s="285" t="s">
        <v>17621</v>
      </c>
      <c r="C5214" s="12" t="s">
        <v>10393</v>
      </c>
      <c r="D5214" s="7" t="str">
        <f t="shared" si="291"/>
        <v>中远箱</v>
      </c>
      <c r="E5214" s="12" t="s">
        <v>17174</v>
      </c>
      <c r="F5214" s="81" t="str">
        <f t="shared" si="290"/>
        <v>请输入日期</v>
      </c>
      <c r="G5214" s="279" t="s">
        <v>17622</v>
      </c>
      <c r="H5214" s="7" t="s">
        <v>9198</v>
      </c>
      <c r="I5214" s="24"/>
      <c r="J5214" s="27"/>
      <c r="K5214" s="12"/>
      <c r="L5214" s="12"/>
      <c r="M5214" s="13"/>
      <c r="N5214" s="14"/>
      <c r="O5214" s="18" t="e">
        <f t="shared" ca="1" si="283"/>
        <v>#VALUE!</v>
      </c>
      <c r="P5214" s="80"/>
      <c r="Q5214" s="80"/>
      <c r="R5214" s="80"/>
      <c r="S5214" s="80"/>
    </row>
    <row r="5215" spans="1:19">
      <c r="A5215" s="7">
        <v>5313</v>
      </c>
      <c r="B5215" s="194"/>
      <c r="C5215" s="12"/>
      <c r="D5215" s="7"/>
      <c r="E5215" s="12"/>
      <c r="F5215" s="81"/>
      <c r="G5215" s="80"/>
      <c r="H5215" s="7" t="s">
        <v>9198</v>
      </c>
      <c r="I5215" s="24"/>
      <c r="J5215" s="27"/>
      <c r="K5215" s="12"/>
      <c r="L5215" s="12"/>
      <c r="M5215" s="13"/>
      <c r="N5215" s="14"/>
      <c r="O5215" s="18" t="str">
        <f t="shared" ca="1" si="283"/>
        <v>41799天</v>
      </c>
      <c r="P5215" s="80"/>
      <c r="Q5215" s="80"/>
      <c r="R5215" s="80"/>
      <c r="S5215" s="80"/>
    </row>
    <row r="5216" spans="1:19">
      <c r="A5216" s="7">
        <v>5314</v>
      </c>
      <c r="B5216" s="194"/>
      <c r="C5216" s="12"/>
      <c r="D5216" s="7"/>
      <c r="E5216" s="12"/>
      <c r="F5216" s="81"/>
      <c r="G5216" s="80"/>
      <c r="H5216" s="7" t="s">
        <v>9198</v>
      </c>
      <c r="I5216" s="24"/>
      <c r="J5216" s="27"/>
      <c r="K5216" s="12"/>
      <c r="L5216" s="12"/>
      <c r="M5216" s="13"/>
      <c r="N5216" s="14"/>
      <c r="O5216" s="18" t="str">
        <f t="shared" ca="1" si="283"/>
        <v>41799天</v>
      </c>
      <c r="P5216" s="80"/>
      <c r="Q5216" s="80"/>
      <c r="R5216" s="80"/>
      <c r="S5216" s="80"/>
    </row>
    <row r="5217" spans="1:19">
      <c r="A5217" s="7">
        <v>5315</v>
      </c>
      <c r="B5217" s="194"/>
      <c r="C5217" s="12"/>
      <c r="D5217" s="7"/>
      <c r="E5217" s="12"/>
      <c r="F5217" s="81"/>
      <c r="G5217" s="80"/>
      <c r="H5217" s="7" t="s">
        <v>9198</v>
      </c>
      <c r="I5217" s="24"/>
      <c r="J5217" s="27"/>
      <c r="K5217" s="12"/>
      <c r="L5217" s="12"/>
      <c r="M5217" s="13"/>
      <c r="N5217" s="14"/>
      <c r="O5217" s="18" t="str">
        <f t="shared" ca="1" si="283"/>
        <v>41799天</v>
      </c>
      <c r="P5217" s="80"/>
      <c r="Q5217" s="80"/>
      <c r="R5217" s="80"/>
      <c r="S5217" s="80"/>
    </row>
    <row r="5218" spans="1:19">
      <c r="A5218" s="7">
        <v>5316</v>
      </c>
      <c r="B5218" s="194"/>
      <c r="C5218" s="12"/>
      <c r="D5218" s="7"/>
      <c r="E5218" s="12"/>
      <c r="F5218" s="81"/>
      <c r="G5218" s="80"/>
      <c r="H5218" s="7" t="s">
        <v>9198</v>
      </c>
      <c r="I5218" s="24"/>
      <c r="J5218" s="27"/>
      <c r="K5218" s="12"/>
      <c r="L5218" s="12"/>
      <c r="M5218" s="13"/>
      <c r="N5218" s="14"/>
      <c r="O5218" s="18" t="str">
        <f t="shared" ca="1" si="283"/>
        <v>41799天</v>
      </c>
      <c r="P5218" s="80"/>
      <c r="Q5218" s="80"/>
      <c r="R5218" s="80"/>
      <c r="S5218" s="80"/>
    </row>
    <row r="5219" spans="1:19">
      <c r="A5219" s="7">
        <v>5317</v>
      </c>
      <c r="B5219" s="194"/>
      <c r="C5219" s="12"/>
      <c r="D5219" s="7"/>
      <c r="E5219" s="12"/>
      <c r="F5219" s="81"/>
      <c r="G5219" s="80"/>
      <c r="H5219" s="7" t="s">
        <v>9198</v>
      </c>
      <c r="I5219" s="24"/>
      <c r="J5219" s="27"/>
      <c r="K5219" s="12"/>
      <c r="L5219" s="12"/>
      <c r="M5219" s="13"/>
      <c r="N5219" s="14"/>
      <c r="O5219" s="18" t="str">
        <f t="shared" ca="1" si="283"/>
        <v>41799天</v>
      </c>
      <c r="P5219" s="80"/>
      <c r="Q5219" s="80"/>
      <c r="R5219" s="80"/>
      <c r="S5219" s="80"/>
    </row>
    <row r="5220" spans="1:19">
      <c r="A5220" s="7">
        <v>5318</v>
      </c>
      <c r="B5220" s="194"/>
      <c r="C5220" s="12"/>
      <c r="D5220" s="7"/>
      <c r="E5220" s="12"/>
      <c r="F5220" s="81"/>
      <c r="G5220" s="80"/>
      <c r="H5220" s="7" t="s">
        <v>9198</v>
      </c>
      <c r="I5220" s="24"/>
      <c r="J5220" s="27"/>
      <c r="K5220" s="12"/>
      <c r="L5220" s="12"/>
      <c r="M5220" s="13"/>
      <c r="N5220" s="14"/>
      <c r="O5220" s="18" t="str">
        <f t="shared" ref="O5220:O5283" ca="1" si="292">IF(ISNONTEXT(J5220),DATEDIF(F5220,TODAY(),"d")&amp;"天","出场")</f>
        <v>41799天</v>
      </c>
      <c r="P5220" s="80"/>
      <c r="Q5220" s="80"/>
      <c r="R5220" s="80"/>
      <c r="S5220" s="80"/>
    </row>
    <row r="5221" spans="1:19">
      <c r="A5221" s="7">
        <v>5319</v>
      </c>
      <c r="B5221" s="194"/>
      <c r="C5221" s="12"/>
      <c r="D5221" s="7"/>
      <c r="E5221" s="12"/>
      <c r="F5221" s="81"/>
      <c r="G5221" s="80"/>
      <c r="H5221" s="7" t="s">
        <v>9198</v>
      </c>
      <c r="I5221" s="24"/>
      <c r="J5221" s="27"/>
      <c r="K5221" s="12"/>
      <c r="L5221" s="12"/>
      <c r="M5221" s="13"/>
      <c r="N5221" s="14"/>
      <c r="O5221" s="18" t="str">
        <f t="shared" ca="1" si="292"/>
        <v>41799天</v>
      </c>
      <c r="P5221" s="80"/>
      <c r="Q5221" s="80"/>
      <c r="R5221" s="80"/>
      <c r="S5221" s="80"/>
    </row>
    <row r="5222" spans="1:19">
      <c r="A5222" s="7">
        <v>5320</v>
      </c>
      <c r="B5222" s="194"/>
      <c r="C5222" s="12"/>
      <c r="D5222" s="7"/>
      <c r="E5222" s="12"/>
      <c r="F5222" s="81"/>
      <c r="G5222" s="80"/>
      <c r="H5222" s="7" t="s">
        <v>9198</v>
      </c>
      <c r="I5222" s="24"/>
      <c r="J5222" s="27"/>
      <c r="K5222" s="12"/>
      <c r="L5222" s="12"/>
      <c r="M5222" s="13"/>
      <c r="N5222" s="14"/>
      <c r="O5222" s="18" t="str">
        <f t="shared" ca="1" si="292"/>
        <v>41799天</v>
      </c>
      <c r="P5222" s="80"/>
      <c r="Q5222" s="80"/>
      <c r="R5222" s="80"/>
      <c r="S5222" s="80"/>
    </row>
    <row r="5223" spans="1:19">
      <c r="A5223" s="7">
        <v>5321</v>
      </c>
      <c r="B5223" s="194"/>
      <c r="C5223" s="12"/>
      <c r="D5223" s="7"/>
      <c r="E5223" s="12"/>
      <c r="F5223" s="81"/>
      <c r="G5223" s="80"/>
      <c r="H5223" s="7" t="s">
        <v>9198</v>
      </c>
      <c r="I5223" s="24"/>
      <c r="J5223" s="27"/>
      <c r="K5223" s="12"/>
      <c r="L5223" s="12"/>
      <c r="M5223" s="13"/>
      <c r="N5223" s="14"/>
      <c r="O5223" s="18" t="str">
        <f t="shared" ca="1" si="292"/>
        <v>41799天</v>
      </c>
      <c r="P5223" s="80"/>
      <c r="Q5223" s="80"/>
      <c r="R5223" s="80"/>
      <c r="S5223" s="80"/>
    </row>
    <row r="5224" spans="1:19">
      <c r="A5224" s="7">
        <v>5322</v>
      </c>
      <c r="B5224" s="194"/>
      <c r="C5224" s="12"/>
      <c r="D5224" s="7"/>
      <c r="E5224" s="12"/>
      <c r="F5224" s="81"/>
      <c r="G5224" s="80"/>
      <c r="H5224" s="7" t="s">
        <v>9198</v>
      </c>
      <c r="I5224" s="24"/>
      <c r="J5224" s="27"/>
      <c r="K5224" s="12"/>
      <c r="L5224" s="12"/>
      <c r="M5224" s="13"/>
      <c r="N5224" s="14"/>
      <c r="O5224" s="18" t="str">
        <f t="shared" ca="1" si="292"/>
        <v>41799天</v>
      </c>
      <c r="P5224" s="80"/>
      <c r="Q5224" s="80"/>
      <c r="R5224" s="80"/>
      <c r="S5224" s="80"/>
    </row>
    <row r="5225" spans="1:19">
      <c r="A5225" s="7">
        <v>5323</v>
      </c>
      <c r="B5225" s="194"/>
      <c r="C5225" s="12"/>
      <c r="D5225" s="7"/>
      <c r="E5225" s="12"/>
      <c r="F5225" s="81"/>
      <c r="G5225" s="80"/>
      <c r="H5225" s="7" t="s">
        <v>9198</v>
      </c>
      <c r="I5225" s="24"/>
      <c r="J5225" s="27"/>
      <c r="K5225" s="12"/>
      <c r="L5225" s="12"/>
      <c r="M5225" s="13"/>
      <c r="N5225" s="14"/>
      <c r="O5225" s="18" t="str">
        <f t="shared" ca="1" si="292"/>
        <v>41799天</v>
      </c>
      <c r="P5225" s="80"/>
      <c r="Q5225" s="80"/>
      <c r="R5225" s="80"/>
      <c r="S5225" s="80"/>
    </row>
    <row r="5226" spans="1:19">
      <c r="A5226" s="7">
        <v>5324</v>
      </c>
      <c r="B5226" s="194"/>
      <c r="C5226" s="12"/>
      <c r="D5226" s="7"/>
      <c r="E5226" s="12"/>
      <c r="F5226" s="81"/>
      <c r="G5226" s="80"/>
      <c r="H5226" s="7" t="s">
        <v>9198</v>
      </c>
      <c r="I5226" s="24"/>
      <c r="J5226" s="27"/>
      <c r="K5226" s="12"/>
      <c r="L5226" s="12"/>
      <c r="M5226" s="13"/>
      <c r="N5226" s="14"/>
      <c r="O5226" s="18" t="str">
        <f t="shared" ca="1" si="292"/>
        <v>41799天</v>
      </c>
      <c r="P5226" s="80"/>
      <c r="Q5226" s="80"/>
      <c r="R5226" s="80"/>
      <c r="S5226" s="80"/>
    </row>
    <row r="5227" spans="1:19">
      <c r="A5227" s="7">
        <v>5325</v>
      </c>
      <c r="B5227" s="194"/>
      <c r="C5227" s="12"/>
      <c r="D5227" s="7"/>
      <c r="E5227" s="12"/>
      <c r="F5227" s="81"/>
      <c r="G5227" s="80"/>
      <c r="H5227" s="7" t="s">
        <v>9198</v>
      </c>
      <c r="I5227" s="24"/>
      <c r="J5227" s="27"/>
      <c r="K5227" s="12"/>
      <c r="L5227" s="12"/>
      <c r="M5227" s="13"/>
      <c r="N5227" s="14"/>
      <c r="O5227" s="18" t="str">
        <f t="shared" ca="1" si="292"/>
        <v>41799天</v>
      </c>
      <c r="P5227" s="80"/>
      <c r="Q5227" s="80"/>
      <c r="R5227" s="80"/>
      <c r="S5227" s="80"/>
    </row>
    <row r="5228" spans="1:19">
      <c r="A5228" s="7">
        <v>5326</v>
      </c>
      <c r="B5228" s="194"/>
      <c r="C5228" s="12"/>
      <c r="D5228" s="7"/>
      <c r="E5228" s="12"/>
      <c r="F5228" s="81"/>
      <c r="G5228" s="80"/>
      <c r="H5228" s="7" t="s">
        <v>9198</v>
      </c>
      <c r="I5228" s="24"/>
      <c r="J5228" s="27"/>
      <c r="K5228" s="12"/>
      <c r="L5228" s="12"/>
      <c r="M5228" s="13"/>
      <c r="N5228" s="14"/>
      <c r="O5228" s="18" t="str">
        <f t="shared" ca="1" si="292"/>
        <v>41799天</v>
      </c>
      <c r="P5228" s="80"/>
      <c r="Q5228" s="80"/>
      <c r="R5228" s="80"/>
      <c r="S5228" s="80"/>
    </row>
    <row r="5229" spans="1:19">
      <c r="A5229" s="7">
        <v>5327</v>
      </c>
      <c r="B5229" s="194"/>
      <c r="C5229" s="12"/>
      <c r="D5229" s="7"/>
      <c r="E5229" s="12"/>
      <c r="F5229" s="81"/>
      <c r="G5229" s="80"/>
      <c r="H5229" s="7" t="s">
        <v>9198</v>
      </c>
      <c r="I5229" s="24"/>
      <c r="J5229" s="27"/>
      <c r="K5229" s="12"/>
      <c r="L5229" s="12"/>
      <c r="M5229" s="13"/>
      <c r="N5229" s="14"/>
      <c r="O5229" s="18" t="str">
        <f t="shared" ca="1" si="292"/>
        <v>41799天</v>
      </c>
      <c r="P5229" s="80"/>
      <c r="Q5229" s="80"/>
      <c r="R5229" s="80"/>
      <c r="S5229" s="80"/>
    </row>
    <row r="5230" spans="1:19">
      <c r="A5230" s="7">
        <v>5328</v>
      </c>
      <c r="B5230" s="194"/>
      <c r="C5230" s="12"/>
      <c r="D5230" s="7"/>
      <c r="E5230" s="12"/>
      <c r="F5230" s="81"/>
      <c r="G5230" s="80"/>
      <c r="H5230" s="7" t="s">
        <v>9198</v>
      </c>
      <c r="I5230" s="24"/>
      <c r="J5230" s="27"/>
      <c r="K5230" s="12"/>
      <c r="L5230" s="12"/>
      <c r="M5230" s="13"/>
      <c r="N5230" s="14"/>
      <c r="O5230" s="18" t="str">
        <f t="shared" ca="1" si="292"/>
        <v>41799天</v>
      </c>
      <c r="P5230" s="80"/>
      <c r="Q5230" s="80"/>
      <c r="R5230" s="80"/>
      <c r="S5230" s="80"/>
    </row>
    <row r="5231" spans="1:19">
      <c r="A5231" s="7">
        <v>5329</v>
      </c>
      <c r="B5231" s="194"/>
      <c r="C5231" s="12"/>
      <c r="D5231" s="7"/>
      <c r="E5231" s="12"/>
      <c r="F5231" s="81"/>
      <c r="G5231" s="80"/>
      <c r="H5231" s="7" t="s">
        <v>9198</v>
      </c>
      <c r="I5231" s="24"/>
      <c r="J5231" s="27"/>
      <c r="K5231" s="12"/>
      <c r="L5231" s="12"/>
      <c r="M5231" s="13"/>
      <c r="N5231" s="14"/>
      <c r="O5231" s="18" t="str">
        <f t="shared" ca="1" si="292"/>
        <v>41799天</v>
      </c>
      <c r="P5231" s="80"/>
      <c r="Q5231" s="80"/>
      <c r="R5231" s="80"/>
      <c r="S5231" s="80"/>
    </row>
    <row r="5232" spans="1:19">
      <c r="A5232" s="7">
        <v>5330</v>
      </c>
      <c r="B5232" s="194"/>
      <c r="C5232" s="12"/>
      <c r="D5232" s="7"/>
      <c r="E5232" s="12"/>
      <c r="F5232" s="81"/>
      <c r="G5232" s="80"/>
      <c r="H5232" s="7" t="s">
        <v>9198</v>
      </c>
      <c r="I5232" s="24"/>
      <c r="J5232" s="27"/>
      <c r="K5232" s="12"/>
      <c r="L5232" s="12"/>
      <c r="M5232" s="13"/>
      <c r="N5232" s="14"/>
      <c r="O5232" s="18" t="str">
        <f t="shared" ca="1" si="292"/>
        <v>41799天</v>
      </c>
      <c r="P5232" s="80"/>
      <c r="Q5232" s="80"/>
      <c r="R5232" s="80"/>
      <c r="S5232" s="80"/>
    </row>
    <row r="5233" spans="1:19">
      <c r="A5233" s="7">
        <v>5331</v>
      </c>
      <c r="B5233" s="194"/>
      <c r="C5233" s="12"/>
      <c r="D5233" s="7"/>
      <c r="E5233" s="12"/>
      <c r="F5233" s="81"/>
      <c r="G5233" s="80"/>
      <c r="H5233" s="7" t="s">
        <v>9198</v>
      </c>
      <c r="I5233" s="24"/>
      <c r="J5233" s="27"/>
      <c r="K5233" s="12"/>
      <c r="L5233" s="12"/>
      <c r="M5233" s="13"/>
      <c r="N5233" s="14"/>
      <c r="O5233" s="18" t="str">
        <f t="shared" ca="1" si="292"/>
        <v>41799天</v>
      </c>
      <c r="P5233" s="80"/>
      <c r="Q5233" s="80"/>
      <c r="R5233" s="80"/>
      <c r="S5233" s="80"/>
    </row>
    <row r="5234" spans="1:19">
      <c r="A5234" s="7">
        <v>5332</v>
      </c>
      <c r="B5234" s="194"/>
      <c r="C5234" s="12"/>
      <c r="D5234" s="7"/>
      <c r="E5234" s="12"/>
      <c r="F5234" s="81"/>
      <c r="G5234" s="80"/>
      <c r="H5234" s="7" t="s">
        <v>9198</v>
      </c>
      <c r="I5234" s="24"/>
      <c r="J5234" s="27"/>
      <c r="K5234" s="12"/>
      <c r="L5234" s="12"/>
      <c r="M5234" s="13"/>
      <c r="N5234" s="14"/>
      <c r="O5234" s="18" t="str">
        <f t="shared" ca="1" si="292"/>
        <v>41799天</v>
      </c>
      <c r="P5234" s="80"/>
      <c r="Q5234" s="80"/>
      <c r="R5234" s="80"/>
      <c r="S5234" s="80"/>
    </row>
    <row r="5235" spans="1:19">
      <c r="A5235" s="7">
        <v>5333</v>
      </c>
      <c r="B5235" s="194"/>
      <c r="C5235" s="12"/>
      <c r="D5235" s="7"/>
      <c r="E5235" s="12"/>
      <c r="F5235" s="81"/>
      <c r="G5235" s="80"/>
      <c r="H5235" s="7" t="s">
        <v>9198</v>
      </c>
      <c r="I5235" s="24"/>
      <c r="J5235" s="27"/>
      <c r="K5235" s="12"/>
      <c r="L5235" s="12"/>
      <c r="M5235" s="13"/>
      <c r="N5235" s="14"/>
      <c r="O5235" s="18" t="str">
        <f t="shared" ca="1" si="292"/>
        <v>41799天</v>
      </c>
      <c r="P5235" s="80"/>
      <c r="Q5235" s="80"/>
      <c r="R5235" s="80"/>
      <c r="S5235" s="80"/>
    </row>
    <row r="5236" spans="1:19">
      <c r="A5236" s="7">
        <v>5334</v>
      </c>
      <c r="B5236" s="194"/>
      <c r="C5236" s="12"/>
      <c r="D5236" s="7"/>
      <c r="E5236" s="12"/>
      <c r="F5236" s="81"/>
      <c r="G5236" s="80"/>
      <c r="H5236" s="7" t="s">
        <v>9198</v>
      </c>
      <c r="I5236" s="24"/>
      <c r="J5236" s="27"/>
      <c r="K5236" s="12"/>
      <c r="L5236" s="12"/>
      <c r="M5236" s="13"/>
      <c r="N5236" s="14"/>
      <c r="O5236" s="18" t="str">
        <f t="shared" ca="1" si="292"/>
        <v>41799天</v>
      </c>
      <c r="P5236" s="80"/>
      <c r="Q5236" s="80"/>
      <c r="R5236" s="80"/>
      <c r="S5236" s="80"/>
    </row>
    <row r="5237" spans="1:19">
      <c r="A5237" s="7">
        <v>5335</v>
      </c>
      <c r="B5237" s="194"/>
      <c r="C5237" s="12"/>
      <c r="D5237" s="7"/>
      <c r="E5237" s="12"/>
      <c r="F5237" s="81"/>
      <c r="G5237" s="80"/>
      <c r="H5237" s="7" t="s">
        <v>9198</v>
      </c>
      <c r="I5237" s="24"/>
      <c r="J5237" s="27"/>
      <c r="K5237" s="12"/>
      <c r="L5237" s="12"/>
      <c r="M5237" s="13"/>
      <c r="N5237" s="14"/>
      <c r="O5237" s="18" t="str">
        <f t="shared" ca="1" si="292"/>
        <v>41799天</v>
      </c>
      <c r="P5237" s="80"/>
      <c r="Q5237" s="80"/>
      <c r="R5237" s="80"/>
      <c r="S5237" s="80"/>
    </row>
    <row r="5238" spans="1:19">
      <c r="A5238" s="7">
        <v>5336</v>
      </c>
      <c r="B5238" s="194"/>
      <c r="C5238" s="12"/>
      <c r="D5238" s="7"/>
      <c r="E5238" s="12"/>
      <c r="F5238" s="81"/>
      <c r="G5238" s="80"/>
      <c r="H5238" s="7" t="s">
        <v>9198</v>
      </c>
      <c r="I5238" s="24"/>
      <c r="J5238" s="27"/>
      <c r="K5238" s="12"/>
      <c r="L5238" s="12"/>
      <c r="M5238" s="13"/>
      <c r="N5238" s="14"/>
      <c r="O5238" s="18" t="str">
        <f t="shared" ca="1" si="292"/>
        <v>41799天</v>
      </c>
      <c r="P5238" s="80"/>
      <c r="Q5238" s="80"/>
      <c r="R5238" s="80"/>
      <c r="S5238" s="80"/>
    </row>
    <row r="5239" spans="1:19">
      <c r="A5239" s="7">
        <v>5337</v>
      </c>
      <c r="B5239" s="194"/>
      <c r="C5239" s="12"/>
      <c r="D5239" s="7"/>
      <c r="E5239" s="12"/>
      <c r="F5239" s="81"/>
      <c r="G5239" s="80"/>
      <c r="H5239" s="7" t="s">
        <v>9198</v>
      </c>
      <c r="I5239" s="24"/>
      <c r="J5239" s="27"/>
      <c r="K5239" s="12"/>
      <c r="L5239" s="12"/>
      <c r="M5239" s="13"/>
      <c r="N5239" s="14"/>
      <c r="O5239" s="18" t="str">
        <f t="shared" ca="1" si="292"/>
        <v>41799天</v>
      </c>
      <c r="P5239" s="80"/>
      <c r="Q5239" s="80"/>
      <c r="R5239" s="80"/>
      <c r="S5239" s="80"/>
    </row>
    <row r="5240" spans="1:19">
      <c r="A5240" s="7">
        <v>5338</v>
      </c>
      <c r="B5240" s="194"/>
      <c r="C5240" s="12"/>
      <c r="D5240" s="7"/>
      <c r="E5240" s="12"/>
      <c r="F5240" s="81"/>
      <c r="G5240" s="80"/>
      <c r="H5240" s="7" t="s">
        <v>9198</v>
      </c>
      <c r="I5240" s="24"/>
      <c r="J5240" s="27"/>
      <c r="K5240" s="12"/>
      <c r="L5240" s="12"/>
      <c r="M5240" s="13"/>
      <c r="N5240" s="14"/>
      <c r="O5240" s="18" t="str">
        <f t="shared" ca="1" si="292"/>
        <v>41799天</v>
      </c>
      <c r="P5240" s="80"/>
      <c r="Q5240" s="80"/>
      <c r="R5240" s="80"/>
      <c r="S5240" s="80"/>
    </row>
    <row r="5241" spans="1:19">
      <c r="A5241" s="7">
        <v>5339</v>
      </c>
      <c r="B5241" s="194"/>
      <c r="C5241" s="12"/>
      <c r="D5241" s="7"/>
      <c r="E5241" s="12"/>
      <c r="F5241" s="81"/>
      <c r="G5241" s="80"/>
      <c r="H5241" s="7" t="s">
        <v>9198</v>
      </c>
      <c r="I5241" s="24"/>
      <c r="J5241" s="27"/>
      <c r="K5241" s="12"/>
      <c r="L5241" s="12"/>
      <c r="M5241" s="13"/>
      <c r="N5241" s="14"/>
      <c r="O5241" s="18" t="str">
        <f t="shared" ca="1" si="292"/>
        <v>41799天</v>
      </c>
      <c r="P5241" s="80"/>
      <c r="Q5241" s="80"/>
      <c r="R5241" s="80"/>
      <c r="S5241" s="80"/>
    </row>
    <row r="5242" spans="1:19">
      <c r="A5242" s="7">
        <v>5340</v>
      </c>
      <c r="B5242" s="194"/>
      <c r="C5242" s="12"/>
      <c r="D5242" s="7"/>
      <c r="E5242" s="12"/>
      <c r="F5242" s="81"/>
      <c r="G5242" s="80"/>
      <c r="H5242" s="7" t="s">
        <v>9198</v>
      </c>
      <c r="I5242" s="24"/>
      <c r="J5242" s="27"/>
      <c r="K5242" s="12"/>
      <c r="L5242" s="12"/>
      <c r="M5242" s="13"/>
      <c r="N5242" s="14"/>
      <c r="O5242" s="18" t="str">
        <f t="shared" ca="1" si="292"/>
        <v>41799天</v>
      </c>
      <c r="P5242" s="80"/>
      <c r="Q5242" s="80"/>
      <c r="R5242" s="80"/>
      <c r="S5242" s="80"/>
    </row>
    <row r="5243" spans="1:19">
      <c r="A5243" s="7">
        <v>5341</v>
      </c>
      <c r="B5243" s="194"/>
      <c r="C5243" s="12"/>
      <c r="D5243" s="7"/>
      <c r="E5243" s="12"/>
      <c r="F5243" s="81"/>
      <c r="G5243" s="80"/>
      <c r="H5243" s="7" t="s">
        <v>9198</v>
      </c>
      <c r="I5243" s="24"/>
      <c r="J5243" s="27"/>
      <c r="K5243" s="12"/>
      <c r="L5243" s="12"/>
      <c r="M5243" s="13"/>
      <c r="N5243" s="14"/>
      <c r="O5243" s="18" t="str">
        <f t="shared" ca="1" si="292"/>
        <v>41799天</v>
      </c>
      <c r="P5243" s="80"/>
      <c r="Q5243" s="80"/>
      <c r="R5243" s="80"/>
      <c r="S5243" s="80"/>
    </row>
    <row r="5244" spans="1:19">
      <c r="A5244" s="7">
        <v>5342</v>
      </c>
      <c r="B5244" s="194"/>
      <c r="C5244" s="12"/>
      <c r="D5244" s="7"/>
      <c r="E5244" s="12"/>
      <c r="F5244" s="81"/>
      <c r="G5244" s="80"/>
      <c r="H5244" s="7" t="s">
        <v>9198</v>
      </c>
      <c r="I5244" s="24"/>
      <c r="J5244" s="27"/>
      <c r="K5244" s="12"/>
      <c r="L5244" s="12"/>
      <c r="M5244" s="13"/>
      <c r="N5244" s="14"/>
      <c r="O5244" s="18" t="str">
        <f t="shared" ca="1" si="292"/>
        <v>41799天</v>
      </c>
      <c r="P5244" s="80"/>
      <c r="Q5244" s="80"/>
      <c r="R5244" s="80"/>
      <c r="S5244" s="80"/>
    </row>
    <row r="5245" spans="1:19">
      <c r="A5245" s="7">
        <v>5343</v>
      </c>
      <c r="B5245" s="194"/>
      <c r="C5245" s="12"/>
      <c r="D5245" s="7"/>
      <c r="E5245" s="12"/>
      <c r="F5245" s="81"/>
      <c r="G5245" s="80"/>
      <c r="H5245" s="7" t="s">
        <v>9198</v>
      </c>
      <c r="I5245" s="24"/>
      <c r="J5245" s="27"/>
      <c r="K5245" s="12"/>
      <c r="L5245" s="12"/>
      <c r="M5245" s="13"/>
      <c r="N5245" s="14"/>
      <c r="O5245" s="18" t="str">
        <f t="shared" ca="1" si="292"/>
        <v>41799天</v>
      </c>
      <c r="P5245" s="80"/>
      <c r="Q5245" s="80"/>
      <c r="R5245" s="80"/>
      <c r="S5245" s="80"/>
    </row>
    <row r="5246" spans="1:19">
      <c r="A5246" s="7">
        <v>5344</v>
      </c>
      <c r="B5246" s="194"/>
      <c r="C5246" s="12"/>
      <c r="D5246" s="7"/>
      <c r="E5246" s="12"/>
      <c r="F5246" s="81"/>
      <c r="G5246" s="80"/>
      <c r="H5246" s="7" t="s">
        <v>9198</v>
      </c>
      <c r="I5246" s="24"/>
      <c r="J5246" s="27"/>
      <c r="K5246" s="12"/>
      <c r="L5246" s="12"/>
      <c r="M5246" s="13"/>
      <c r="N5246" s="14"/>
      <c r="O5246" s="18" t="str">
        <f t="shared" ca="1" si="292"/>
        <v>41799天</v>
      </c>
      <c r="P5246" s="80"/>
      <c r="Q5246" s="80"/>
      <c r="R5246" s="80"/>
      <c r="S5246" s="80"/>
    </row>
    <row r="5247" spans="1:19">
      <c r="A5247" s="7">
        <v>5345</v>
      </c>
      <c r="B5247" s="194"/>
      <c r="C5247" s="12"/>
      <c r="D5247" s="7"/>
      <c r="E5247" s="12"/>
      <c r="F5247" s="81"/>
      <c r="G5247" s="80"/>
      <c r="H5247" s="7" t="s">
        <v>9198</v>
      </c>
      <c r="I5247" s="24"/>
      <c r="J5247" s="27"/>
      <c r="K5247" s="12"/>
      <c r="L5247" s="12"/>
      <c r="M5247" s="13"/>
      <c r="N5247" s="14"/>
      <c r="O5247" s="18" t="str">
        <f t="shared" ca="1" si="292"/>
        <v>41799天</v>
      </c>
      <c r="P5247" s="80"/>
      <c r="Q5247" s="80"/>
      <c r="R5247" s="80"/>
      <c r="S5247" s="80"/>
    </row>
    <row r="5248" spans="1:19">
      <c r="A5248" s="7">
        <v>5346</v>
      </c>
      <c r="B5248" s="194"/>
      <c r="C5248" s="12"/>
      <c r="D5248" s="7"/>
      <c r="E5248" s="12"/>
      <c r="F5248" s="81"/>
      <c r="G5248" s="80"/>
      <c r="H5248" s="7" t="s">
        <v>9198</v>
      </c>
      <c r="I5248" s="24"/>
      <c r="J5248" s="27"/>
      <c r="K5248" s="12"/>
      <c r="L5248" s="12"/>
      <c r="M5248" s="13"/>
      <c r="N5248" s="14"/>
      <c r="O5248" s="18" t="str">
        <f t="shared" ca="1" si="292"/>
        <v>41799天</v>
      </c>
      <c r="P5248" s="80"/>
      <c r="Q5248" s="80"/>
      <c r="R5248" s="80"/>
      <c r="S5248" s="80"/>
    </row>
    <row r="5249" spans="1:19">
      <c r="A5249" s="7">
        <v>5347</v>
      </c>
      <c r="B5249" s="194"/>
      <c r="C5249" s="12"/>
      <c r="D5249" s="7"/>
      <c r="E5249" s="12"/>
      <c r="F5249" s="81"/>
      <c r="G5249" s="80"/>
      <c r="H5249" s="7" t="s">
        <v>9198</v>
      </c>
      <c r="I5249" s="24"/>
      <c r="J5249" s="27"/>
      <c r="K5249" s="12"/>
      <c r="L5249" s="12"/>
      <c r="M5249" s="13"/>
      <c r="N5249" s="14"/>
      <c r="O5249" s="18" t="str">
        <f t="shared" ca="1" si="292"/>
        <v>41799天</v>
      </c>
      <c r="P5249" s="80"/>
      <c r="Q5249" s="80"/>
      <c r="R5249" s="80"/>
      <c r="S5249" s="80"/>
    </row>
    <row r="5250" spans="1:19">
      <c r="A5250" s="7">
        <v>5348</v>
      </c>
      <c r="B5250" s="194"/>
      <c r="C5250" s="12"/>
      <c r="D5250" s="7"/>
      <c r="E5250" s="12"/>
      <c r="F5250" s="81"/>
      <c r="G5250" s="80"/>
      <c r="H5250" s="7" t="s">
        <v>9198</v>
      </c>
      <c r="I5250" s="24"/>
      <c r="J5250" s="27"/>
      <c r="K5250" s="12"/>
      <c r="L5250" s="12"/>
      <c r="M5250" s="13"/>
      <c r="N5250" s="14"/>
      <c r="O5250" s="18" t="str">
        <f t="shared" ca="1" si="292"/>
        <v>41799天</v>
      </c>
      <c r="P5250" s="80"/>
      <c r="Q5250" s="80"/>
      <c r="R5250" s="80"/>
      <c r="S5250" s="80"/>
    </row>
    <row r="5251" spans="1:19">
      <c r="A5251" s="7">
        <v>5349</v>
      </c>
      <c r="B5251" s="194"/>
      <c r="C5251" s="12"/>
      <c r="D5251" s="7"/>
      <c r="E5251" s="12"/>
      <c r="F5251" s="81"/>
      <c r="G5251" s="80"/>
      <c r="H5251" s="7" t="s">
        <v>9198</v>
      </c>
      <c r="I5251" s="24"/>
      <c r="J5251" s="27"/>
      <c r="K5251" s="12"/>
      <c r="L5251" s="12"/>
      <c r="M5251" s="13"/>
      <c r="N5251" s="14"/>
      <c r="O5251" s="18" t="str">
        <f t="shared" ca="1" si="292"/>
        <v>41799天</v>
      </c>
      <c r="P5251" s="80"/>
      <c r="Q5251" s="80"/>
      <c r="R5251" s="80"/>
      <c r="S5251" s="80"/>
    </row>
    <row r="5252" spans="1:19">
      <c r="A5252" s="7">
        <v>5350</v>
      </c>
      <c r="B5252" s="194"/>
      <c r="C5252" s="12"/>
      <c r="D5252" s="7"/>
      <c r="E5252" s="12"/>
      <c r="F5252" s="81"/>
      <c r="G5252" s="80"/>
      <c r="H5252" s="7" t="s">
        <v>9198</v>
      </c>
      <c r="I5252" s="24"/>
      <c r="J5252" s="27"/>
      <c r="K5252" s="12"/>
      <c r="L5252" s="12"/>
      <c r="M5252" s="13"/>
      <c r="N5252" s="14"/>
      <c r="O5252" s="18" t="str">
        <f t="shared" ca="1" si="292"/>
        <v>41799天</v>
      </c>
      <c r="P5252" s="80"/>
      <c r="Q5252" s="80"/>
      <c r="R5252" s="80"/>
      <c r="S5252" s="80"/>
    </row>
    <row r="5253" spans="1:19">
      <c r="A5253" s="7">
        <v>5351</v>
      </c>
      <c r="B5253" s="194"/>
      <c r="C5253" s="12"/>
      <c r="D5253" s="7"/>
      <c r="E5253" s="12"/>
      <c r="F5253" s="81"/>
      <c r="G5253" s="80"/>
      <c r="H5253" s="7" t="s">
        <v>9198</v>
      </c>
      <c r="I5253" s="24"/>
      <c r="J5253" s="27"/>
      <c r="K5253" s="12"/>
      <c r="L5253" s="12"/>
      <c r="M5253" s="13"/>
      <c r="N5253" s="14"/>
      <c r="O5253" s="18" t="str">
        <f t="shared" ca="1" si="292"/>
        <v>41799天</v>
      </c>
      <c r="P5253" s="80"/>
      <c r="Q5253" s="80"/>
      <c r="R5253" s="80"/>
      <c r="S5253" s="80"/>
    </row>
    <row r="5254" spans="1:19">
      <c r="A5254" s="7">
        <v>5352</v>
      </c>
      <c r="B5254" s="194"/>
      <c r="C5254" s="12"/>
      <c r="D5254" s="7"/>
      <c r="E5254" s="12"/>
      <c r="F5254" s="81"/>
      <c r="G5254" s="80"/>
      <c r="H5254" s="7" t="s">
        <v>9198</v>
      </c>
      <c r="I5254" s="24"/>
      <c r="J5254" s="27"/>
      <c r="K5254" s="12"/>
      <c r="L5254" s="12"/>
      <c r="M5254" s="13"/>
      <c r="N5254" s="14"/>
      <c r="O5254" s="18" t="str">
        <f t="shared" ca="1" si="292"/>
        <v>41799天</v>
      </c>
      <c r="P5254" s="80"/>
      <c r="Q5254" s="80"/>
      <c r="R5254" s="80"/>
      <c r="S5254" s="80"/>
    </row>
    <row r="5255" spans="1:19">
      <c r="A5255" s="7">
        <v>5353</v>
      </c>
      <c r="B5255" s="194"/>
      <c r="C5255" s="12"/>
      <c r="D5255" s="7"/>
      <c r="E5255" s="12"/>
      <c r="F5255" s="81"/>
      <c r="G5255" s="80"/>
      <c r="H5255" s="7" t="s">
        <v>9198</v>
      </c>
      <c r="I5255" s="24"/>
      <c r="J5255" s="27"/>
      <c r="K5255" s="12"/>
      <c r="L5255" s="12"/>
      <c r="M5255" s="13"/>
      <c r="N5255" s="14"/>
      <c r="O5255" s="18" t="str">
        <f t="shared" ca="1" si="292"/>
        <v>41799天</v>
      </c>
      <c r="P5255" s="80"/>
      <c r="Q5255" s="80"/>
      <c r="R5255" s="80"/>
      <c r="S5255" s="80"/>
    </row>
    <row r="5256" spans="1:19">
      <c r="A5256" s="7">
        <v>5354</v>
      </c>
      <c r="B5256" s="194"/>
      <c r="C5256" s="12"/>
      <c r="D5256" s="7"/>
      <c r="E5256" s="12"/>
      <c r="F5256" s="81"/>
      <c r="G5256" s="80"/>
      <c r="H5256" s="7" t="s">
        <v>9198</v>
      </c>
      <c r="I5256" s="24"/>
      <c r="J5256" s="27"/>
      <c r="K5256" s="12"/>
      <c r="L5256" s="12"/>
      <c r="M5256" s="13"/>
      <c r="N5256" s="14"/>
      <c r="O5256" s="18" t="str">
        <f t="shared" ca="1" si="292"/>
        <v>41799天</v>
      </c>
      <c r="P5256" s="80"/>
      <c r="Q5256" s="80"/>
      <c r="R5256" s="80"/>
      <c r="S5256" s="80"/>
    </row>
    <row r="5257" spans="1:19">
      <c r="A5257" s="7">
        <v>5355</v>
      </c>
      <c r="B5257" s="194"/>
      <c r="C5257" s="12"/>
      <c r="D5257" s="7"/>
      <c r="E5257" s="12"/>
      <c r="F5257" s="81"/>
      <c r="G5257" s="80"/>
      <c r="H5257" s="7" t="s">
        <v>9198</v>
      </c>
      <c r="I5257" s="24"/>
      <c r="J5257" s="27"/>
      <c r="K5257" s="12"/>
      <c r="L5257" s="12"/>
      <c r="M5257" s="13"/>
      <c r="N5257" s="14"/>
      <c r="O5257" s="18" t="str">
        <f t="shared" ca="1" si="292"/>
        <v>41799天</v>
      </c>
      <c r="P5257" s="80"/>
      <c r="Q5257" s="80"/>
      <c r="R5257" s="80"/>
      <c r="S5257" s="80"/>
    </row>
    <row r="5258" spans="1:19">
      <c r="A5258" s="7">
        <v>5356</v>
      </c>
      <c r="B5258" s="194"/>
      <c r="C5258" s="12"/>
      <c r="D5258" s="7"/>
      <c r="E5258" s="12"/>
      <c r="F5258" s="81"/>
      <c r="G5258" s="80"/>
      <c r="H5258" s="7" t="s">
        <v>9198</v>
      </c>
      <c r="I5258" s="24"/>
      <c r="J5258" s="27"/>
      <c r="K5258" s="12"/>
      <c r="L5258" s="12"/>
      <c r="M5258" s="13"/>
      <c r="N5258" s="14"/>
      <c r="O5258" s="18" t="str">
        <f t="shared" ca="1" si="292"/>
        <v>41799天</v>
      </c>
      <c r="P5258" s="80"/>
      <c r="Q5258" s="80"/>
      <c r="R5258" s="80"/>
      <c r="S5258" s="80"/>
    </row>
    <row r="5259" spans="1:19">
      <c r="A5259" s="7">
        <v>5357</v>
      </c>
      <c r="B5259" s="194"/>
      <c r="C5259" s="12"/>
      <c r="D5259" s="7"/>
      <c r="E5259" s="12"/>
      <c r="F5259" s="81"/>
      <c r="G5259" s="80"/>
      <c r="H5259" s="7" t="s">
        <v>9198</v>
      </c>
      <c r="I5259" s="24"/>
      <c r="J5259" s="27"/>
      <c r="K5259" s="12"/>
      <c r="L5259" s="12"/>
      <c r="M5259" s="13"/>
      <c r="N5259" s="14"/>
      <c r="O5259" s="18" t="str">
        <f t="shared" ca="1" si="292"/>
        <v>41799天</v>
      </c>
      <c r="P5259" s="80"/>
      <c r="Q5259" s="80"/>
      <c r="R5259" s="80"/>
      <c r="S5259" s="80"/>
    </row>
    <row r="5260" spans="1:19">
      <c r="A5260" s="7">
        <v>5358</v>
      </c>
      <c r="B5260" s="194"/>
      <c r="C5260" s="12"/>
      <c r="D5260" s="7"/>
      <c r="E5260" s="12"/>
      <c r="F5260" s="81"/>
      <c r="G5260" s="80"/>
      <c r="H5260" s="7" t="s">
        <v>9198</v>
      </c>
      <c r="I5260" s="24"/>
      <c r="J5260" s="27"/>
      <c r="K5260" s="12"/>
      <c r="L5260" s="12"/>
      <c r="M5260" s="13"/>
      <c r="N5260" s="14"/>
      <c r="O5260" s="18" t="str">
        <f t="shared" ca="1" si="292"/>
        <v>41799天</v>
      </c>
      <c r="P5260" s="80"/>
      <c r="Q5260" s="80"/>
      <c r="R5260" s="80"/>
      <c r="S5260" s="80"/>
    </row>
    <row r="5261" spans="1:19">
      <c r="A5261" s="7">
        <v>5359</v>
      </c>
      <c r="B5261" s="194"/>
      <c r="C5261" s="12"/>
      <c r="D5261" s="7"/>
      <c r="E5261" s="12"/>
      <c r="F5261" s="81"/>
      <c r="G5261" s="80"/>
      <c r="H5261" s="7" t="s">
        <v>9198</v>
      </c>
      <c r="I5261" s="24"/>
      <c r="J5261" s="27"/>
      <c r="K5261" s="12"/>
      <c r="L5261" s="12"/>
      <c r="M5261" s="13"/>
      <c r="N5261" s="14"/>
      <c r="O5261" s="18" t="str">
        <f t="shared" ca="1" si="292"/>
        <v>41799天</v>
      </c>
      <c r="P5261" s="80"/>
      <c r="Q5261" s="80"/>
      <c r="R5261" s="80"/>
      <c r="S5261" s="80"/>
    </row>
    <row r="5262" spans="1:19">
      <c r="A5262" s="7">
        <v>5360</v>
      </c>
      <c r="B5262" s="194"/>
      <c r="C5262" s="12"/>
      <c r="D5262" s="7"/>
      <c r="E5262" s="12"/>
      <c r="F5262" s="81"/>
      <c r="G5262" s="80"/>
      <c r="H5262" s="7" t="s">
        <v>9198</v>
      </c>
      <c r="I5262" s="24"/>
      <c r="J5262" s="27"/>
      <c r="K5262" s="12"/>
      <c r="L5262" s="12"/>
      <c r="M5262" s="13"/>
      <c r="N5262" s="14"/>
      <c r="O5262" s="18" t="str">
        <f t="shared" ca="1" si="292"/>
        <v>41799天</v>
      </c>
      <c r="P5262" s="80"/>
      <c r="Q5262" s="80"/>
      <c r="R5262" s="80"/>
      <c r="S5262" s="80"/>
    </row>
    <row r="5263" spans="1:19">
      <c r="A5263" s="7">
        <v>5361</v>
      </c>
      <c r="B5263" s="194"/>
      <c r="C5263" s="12"/>
      <c r="D5263" s="7"/>
      <c r="E5263" s="12"/>
      <c r="F5263" s="81"/>
      <c r="G5263" s="80"/>
      <c r="H5263" s="7" t="s">
        <v>9198</v>
      </c>
      <c r="I5263" s="24"/>
      <c r="J5263" s="27"/>
      <c r="K5263" s="12"/>
      <c r="L5263" s="12"/>
      <c r="M5263" s="13"/>
      <c r="N5263" s="14"/>
      <c r="O5263" s="18" t="str">
        <f t="shared" ca="1" si="292"/>
        <v>41799天</v>
      </c>
      <c r="P5263" s="80"/>
      <c r="Q5263" s="80"/>
      <c r="R5263" s="80"/>
      <c r="S5263" s="80"/>
    </row>
    <row r="5264" spans="1:19">
      <c r="A5264" s="7">
        <v>5362</v>
      </c>
      <c r="B5264" s="194"/>
      <c r="C5264" s="12"/>
      <c r="D5264" s="7"/>
      <c r="E5264" s="12"/>
      <c r="F5264" s="81"/>
      <c r="G5264" s="80"/>
      <c r="H5264" s="7" t="s">
        <v>9198</v>
      </c>
      <c r="I5264" s="24"/>
      <c r="J5264" s="27"/>
      <c r="K5264" s="12"/>
      <c r="L5264" s="12"/>
      <c r="M5264" s="13"/>
      <c r="N5264" s="14"/>
      <c r="O5264" s="18" t="str">
        <f t="shared" ca="1" si="292"/>
        <v>41799天</v>
      </c>
      <c r="P5264" s="80"/>
      <c r="Q5264" s="80"/>
      <c r="R5264" s="80"/>
      <c r="S5264" s="80"/>
    </row>
    <row r="5265" spans="1:19">
      <c r="A5265" s="7">
        <v>5363</v>
      </c>
      <c r="B5265" s="194"/>
      <c r="C5265" s="12"/>
      <c r="D5265" s="7"/>
      <c r="E5265" s="12"/>
      <c r="F5265" s="81"/>
      <c r="G5265" s="80"/>
      <c r="H5265" s="7" t="s">
        <v>9198</v>
      </c>
      <c r="I5265" s="24"/>
      <c r="J5265" s="27"/>
      <c r="K5265" s="12"/>
      <c r="L5265" s="12"/>
      <c r="M5265" s="13"/>
      <c r="N5265" s="14"/>
      <c r="O5265" s="18" t="str">
        <f t="shared" ca="1" si="292"/>
        <v>41799天</v>
      </c>
      <c r="P5265" s="80"/>
      <c r="Q5265" s="80"/>
      <c r="R5265" s="80"/>
      <c r="S5265" s="80"/>
    </row>
    <row r="5266" spans="1:19">
      <c r="A5266" s="7">
        <v>5364</v>
      </c>
      <c r="B5266" s="194"/>
      <c r="C5266" s="12"/>
      <c r="D5266" s="7"/>
      <c r="E5266" s="12"/>
      <c r="F5266" s="81"/>
      <c r="G5266" s="80"/>
      <c r="H5266" s="7" t="s">
        <v>9198</v>
      </c>
      <c r="I5266" s="24"/>
      <c r="J5266" s="27"/>
      <c r="K5266" s="12"/>
      <c r="L5266" s="12"/>
      <c r="M5266" s="13"/>
      <c r="N5266" s="14"/>
      <c r="O5266" s="18" t="str">
        <f t="shared" ca="1" si="292"/>
        <v>41799天</v>
      </c>
      <c r="P5266" s="80"/>
      <c r="Q5266" s="80"/>
      <c r="R5266" s="80"/>
      <c r="S5266" s="80"/>
    </row>
    <row r="5267" spans="1:19">
      <c r="A5267" s="7">
        <v>5365</v>
      </c>
      <c r="B5267" s="194"/>
      <c r="C5267" s="12"/>
      <c r="D5267" s="7"/>
      <c r="E5267" s="12"/>
      <c r="F5267" s="81"/>
      <c r="G5267" s="80"/>
      <c r="H5267" s="7" t="s">
        <v>9198</v>
      </c>
      <c r="I5267" s="24"/>
      <c r="J5267" s="27"/>
      <c r="K5267" s="12"/>
      <c r="L5267" s="12"/>
      <c r="M5267" s="13"/>
      <c r="N5267" s="14"/>
      <c r="O5267" s="18" t="str">
        <f t="shared" ca="1" si="292"/>
        <v>41799天</v>
      </c>
      <c r="P5267" s="80"/>
      <c r="Q5267" s="80"/>
      <c r="R5267" s="80"/>
      <c r="S5267" s="80"/>
    </row>
    <row r="5268" spans="1:19">
      <c r="A5268" s="7">
        <v>5366</v>
      </c>
      <c r="B5268" s="194"/>
      <c r="C5268" s="12"/>
      <c r="D5268" s="7"/>
      <c r="E5268" s="12"/>
      <c r="F5268" s="81"/>
      <c r="G5268" s="80"/>
      <c r="H5268" s="7" t="s">
        <v>9198</v>
      </c>
      <c r="I5268" s="24"/>
      <c r="J5268" s="27"/>
      <c r="K5268" s="12"/>
      <c r="L5268" s="12"/>
      <c r="M5268" s="13"/>
      <c r="N5268" s="14"/>
      <c r="O5268" s="18" t="str">
        <f t="shared" ca="1" si="292"/>
        <v>41799天</v>
      </c>
      <c r="P5268" s="80"/>
      <c r="Q5268" s="80"/>
      <c r="R5268" s="80"/>
      <c r="S5268" s="80"/>
    </row>
    <row r="5269" spans="1:19">
      <c r="A5269" s="7">
        <v>5367</v>
      </c>
      <c r="B5269" s="194"/>
      <c r="C5269" s="12"/>
      <c r="D5269" s="7"/>
      <c r="E5269" s="12"/>
      <c r="F5269" s="81"/>
      <c r="G5269" s="80"/>
      <c r="H5269" s="7" t="s">
        <v>9198</v>
      </c>
      <c r="I5269" s="24"/>
      <c r="J5269" s="27"/>
      <c r="K5269" s="12"/>
      <c r="L5269" s="12"/>
      <c r="M5269" s="13"/>
      <c r="N5269" s="14"/>
      <c r="O5269" s="18" t="str">
        <f t="shared" ca="1" si="292"/>
        <v>41799天</v>
      </c>
      <c r="P5269" s="80"/>
      <c r="Q5269" s="80"/>
      <c r="R5269" s="80"/>
      <c r="S5269" s="80"/>
    </row>
    <row r="5270" spans="1:19">
      <c r="A5270" s="7">
        <v>5368</v>
      </c>
      <c r="B5270" s="194"/>
      <c r="C5270" s="12"/>
      <c r="D5270" s="7"/>
      <c r="E5270" s="12"/>
      <c r="F5270" s="81"/>
      <c r="G5270" s="80"/>
      <c r="H5270" s="7" t="s">
        <v>9198</v>
      </c>
      <c r="I5270" s="24"/>
      <c r="J5270" s="27"/>
      <c r="K5270" s="12"/>
      <c r="L5270" s="12"/>
      <c r="M5270" s="13"/>
      <c r="N5270" s="14"/>
      <c r="O5270" s="18" t="str">
        <f t="shared" ca="1" si="292"/>
        <v>41799天</v>
      </c>
      <c r="P5270" s="80"/>
      <c r="Q5270" s="80"/>
      <c r="R5270" s="80"/>
      <c r="S5270" s="80"/>
    </row>
    <row r="5271" spans="1:19">
      <c r="A5271" s="7">
        <v>5369</v>
      </c>
      <c r="B5271" s="194"/>
      <c r="C5271" s="12"/>
      <c r="D5271" s="7"/>
      <c r="E5271" s="12"/>
      <c r="F5271" s="81"/>
      <c r="G5271" s="80"/>
      <c r="H5271" s="7" t="s">
        <v>9198</v>
      </c>
      <c r="I5271" s="24"/>
      <c r="J5271" s="27"/>
      <c r="K5271" s="12"/>
      <c r="L5271" s="12"/>
      <c r="M5271" s="13"/>
      <c r="N5271" s="14"/>
      <c r="O5271" s="18" t="str">
        <f t="shared" ca="1" si="292"/>
        <v>41799天</v>
      </c>
      <c r="P5271" s="80"/>
      <c r="Q5271" s="80"/>
      <c r="R5271" s="80"/>
      <c r="S5271" s="80"/>
    </row>
    <row r="5272" spans="1:19">
      <c r="A5272" s="7">
        <v>5370</v>
      </c>
      <c r="B5272" s="194"/>
      <c r="C5272" s="12"/>
      <c r="D5272" s="7"/>
      <c r="E5272" s="12"/>
      <c r="F5272" s="81"/>
      <c r="G5272" s="80"/>
      <c r="H5272" s="7" t="s">
        <v>9198</v>
      </c>
      <c r="I5272" s="24"/>
      <c r="J5272" s="27"/>
      <c r="K5272" s="12"/>
      <c r="L5272" s="12"/>
      <c r="M5272" s="13"/>
      <c r="N5272" s="14"/>
      <c r="O5272" s="18" t="str">
        <f t="shared" ca="1" si="292"/>
        <v>41799天</v>
      </c>
      <c r="P5272" s="80"/>
      <c r="Q5272" s="80"/>
      <c r="R5272" s="80"/>
      <c r="S5272" s="80"/>
    </row>
    <row r="5273" spans="1:19">
      <c r="A5273" s="7">
        <v>5371</v>
      </c>
      <c r="B5273" s="194"/>
      <c r="C5273" s="12"/>
      <c r="D5273" s="7"/>
      <c r="E5273" s="12"/>
      <c r="F5273" s="81"/>
      <c r="G5273" s="80"/>
      <c r="H5273" s="7" t="s">
        <v>9198</v>
      </c>
      <c r="I5273" s="24"/>
      <c r="J5273" s="27"/>
      <c r="K5273" s="12"/>
      <c r="L5273" s="12"/>
      <c r="M5273" s="13"/>
      <c r="N5273" s="14"/>
      <c r="O5273" s="18" t="str">
        <f t="shared" ca="1" si="292"/>
        <v>41799天</v>
      </c>
      <c r="P5273" s="80"/>
      <c r="Q5273" s="80"/>
      <c r="R5273" s="80"/>
      <c r="S5273" s="80"/>
    </row>
    <row r="5274" spans="1:19">
      <c r="A5274" s="7">
        <v>5372</v>
      </c>
      <c r="B5274" s="194"/>
      <c r="C5274" s="12"/>
      <c r="D5274" s="7"/>
      <c r="E5274" s="12"/>
      <c r="F5274" s="81"/>
      <c r="G5274" s="80"/>
      <c r="H5274" s="7" t="s">
        <v>9198</v>
      </c>
      <c r="I5274" s="24"/>
      <c r="J5274" s="27"/>
      <c r="K5274" s="12"/>
      <c r="L5274" s="12"/>
      <c r="M5274" s="13"/>
      <c r="N5274" s="14"/>
      <c r="O5274" s="18" t="str">
        <f t="shared" ca="1" si="292"/>
        <v>41799天</v>
      </c>
      <c r="P5274" s="80"/>
      <c r="Q5274" s="80"/>
      <c r="R5274" s="80"/>
      <c r="S5274" s="80"/>
    </row>
    <row r="5275" spans="1:19">
      <c r="A5275" s="7">
        <v>5373</v>
      </c>
      <c r="B5275" s="194"/>
      <c r="C5275" s="12"/>
      <c r="D5275" s="7"/>
      <c r="E5275" s="12"/>
      <c r="F5275" s="81"/>
      <c r="G5275" s="80"/>
      <c r="H5275" s="7" t="s">
        <v>9198</v>
      </c>
      <c r="I5275" s="24"/>
      <c r="J5275" s="27"/>
      <c r="K5275" s="12"/>
      <c r="L5275" s="12"/>
      <c r="M5275" s="13"/>
      <c r="N5275" s="14"/>
      <c r="O5275" s="18" t="str">
        <f t="shared" ca="1" si="292"/>
        <v>41799天</v>
      </c>
      <c r="P5275" s="80"/>
      <c r="Q5275" s="80"/>
      <c r="R5275" s="80"/>
      <c r="S5275" s="80"/>
    </row>
    <row r="5276" spans="1:19">
      <c r="A5276" s="7">
        <v>5374</v>
      </c>
      <c r="B5276" s="194"/>
      <c r="C5276" s="12"/>
      <c r="D5276" s="7"/>
      <c r="E5276" s="12"/>
      <c r="F5276" s="81"/>
      <c r="G5276" s="80"/>
      <c r="H5276" s="7" t="s">
        <v>9198</v>
      </c>
      <c r="I5276" s="24"/>
      <c r="J5276" s="27"/>
      <c r="K5276" s="12"/>
      <c r="L5276" s="12"/>
      <c r="M5276" s="13"/>
      <c r="N5276" s="14"/>
      <c r="O5276" s="18" t="str">
        <f t="shared" ca="1" si="292"/>
        <v>41799天</v>
      </c>
      <c r="P5276" s="80"/>
      <c r="Q5276" s="80"/>
      <c r="R5276" s="80"/>
      <c r="S5276" s="80"/>
    </row>
    <row r="5277" spans="1:19">
      <c r="A5277" s="7">
        <v>5375</v>
      </c>
      <c r="B5277" s="194"/>
      <c r="C5277" s="12"/>
      <c r="D5277" s="7"/>
      <c r="E5277" s="12"/>
      <c r="F5277" s="81"/>
      <c r="G5277" s="80"/>
      <c r="H5277" s="7" t="s">
        <v>9198</v>
      </c>
      <c r="I5277" s="24"/>
      <c r="J5277" s="27"/>
      <c r="K5277" s="12"/>
      <c r="L5277" s="12"/>
      <c r="M5277" s="13"/>
      <c r="N5277" s="14"/>
      <c r="O5277" s="18" t="str">
        <f t="shared" ca="1" si="292"/>
        <v>41799天</v>
      </c>
      <c r="P5277" s="80"/>
      <c r="Q5277" s="80"/>
      <c r="R5277" s="80"/>
      <c r="S5277" s="80"/>
    </row>
    <row r="5278" spans="1:19">
      <c r="A5278" s="7">
        <v>5376</v>
      </c>
      <c r="B5278" s="194"/>
      <c r="C5278" s="12"/>
      <c r="D5278" s="7"/>
      <c r="E5278" s="12"/>
      <c r="F5278" s="81"/>
      <c r="G5278" s="80"/>
      <c r="H5278" s="7" t="s">
        <v>9198</v>
      </c>
      <c r="I5278" s="24"/>
      <c r="J5278" s="27"/>
      <c r="K5278" s="12"/>
      <c r="L5278" s="12"/>
      <c r="M5278" s="13"/>
      <c r="N5278" s="14"/>
      <c r="O5278" s="18" t="str">
        <f t="shared" ca="1" si="292"/>
        <v>41799天</v>
      </c>
      <c r="P5278" s="80"/>
      <c r="Q5278" s="80"/>
      <c r="R5278" s="80"/>
      <c r="S5278" s="80"/>
    </row>
    <row r="5279" spans="1:19">
      <c r="A5279" s="7">
        <v>5377</v>
      </c>
      <c r="B5279" s="194"/>
      <c r="C5279" s="12"/>
      <c r="D5279" s="7"/>
      <c r="E5279" s="12"/>
      <c r="F5279" s="81"/>
      <c r="G5279" s="80"/>
      <c r="H5279" s="7" t="s">
        <v>9198</v>
      </c>
      <c r="I5279" s="24"/>
      <c r="J5279" s="27"/>
      <c r="K5279" s="12"/>
      <c r="L5279" s="12"/>
      <c r="M5279" s="13"/>
      <c r="N5279" s="14"/>
      <c r="O5279" s="18" t="str">
        <f t="shared" ca="1" si="292"/>
        <v>41799天</v>
      </c>
      <c r="P5279" s="80"/>
      <c r="Q5279" s="80"/>
      <c r="R5279" s="80"/>
      <c r="S5279" s="80"/>
    </row>
    <row r="5280" spans="1:19">
      <c r="A5280" s="7">
        <v>5378</v>
      </c>
      <c r="B5280" s="194"/>
      <c r="C5280" s="12"/>
      <c r="D5280" s="7"/>
      <c r="E5280" s="12"/>
      <c r="F5280" s="81"/>
      <c r="G5280" s="80"/>
      <c r="H5280" s="7" t="s">
        <v>9198</v>
      </c>
      <c r="I5280" s="24"/>
      <c r="J5280" s="27"/>
      <c r="K5280" s="12"/>
      <c r="L5280" s="12"/>
      <c r="M5280" s="13"/>
      <c r="N5280" s="14"/>
      <c r="O5280" s="18" t="str">
        <f t="shared" ca="1" si="292"/>
        <v>41799天</v>
      </c>
      <c r="P5280" s="80"/>
      <c r="Q5280" s="80"/>
      <c r="R5280" s="80"/>
      <c r="S5280" s="80"/>
    </row>
    <row r="5281" spans="1:19">
      <c r="A5281" s="7">
        <v>5379</v>
      </c>
      <c r="B5281" s="194"/>
      <c r="C5281" s="12"/>
      <c r="D5281" s="7"/>
      <c r="E5281" s="12"/>
      <c r="F5281" s="81"/>
      <c r="G5281" s="80"/>
      <c r="H5281" s="7" t="s">
        <v>9198</v>
      </c>
      <c r="I5281" s="24"/>
      <c r="J5281" s="27"/>
      <c r="K5281" s="12"/>
      <c r="L5281" s="12"/>
      <c r="M5281" s="13"/>
      <c r="N5281" s="14"/>
      <c r="O5281" s="18" t="str">
        <f t="shared" ca="1" si="292"/>
        <v>41799天</v>
      </c>
      <c r="P5281" s="80"/>
      <c r="Q5281" s="80"/>
      <c r="R5281" s="80"/>
      <c r="S5281" s="80"/>
    </row>
    <row r="5282" spans="1:19">
      <c r="A5282" s="7">
        <v>5380</v>
      </c>
      <c r="B5282" s="194"/>
      <c r="C5282" s="12"/>
      <c r="D5282" s="7"/>
      <c r="E5282" s="12"/>
      <c r="F5282" s="81"/>
      <c r="G5282" s="80"/>
      <c r="H5282" s="7" t="s">
        <v>9198</v>
      </c>
      <c r="I5282" s="24"/>
      <c r="J5282" s="27"/>
      <c r="K5282" s="12"/>
      <c r="L5282" s="12"/>
      <c r="M5282" s="13"/>
      <c r="N5282" s="14"/>
      <c r="O5282" s="18" t="str">
        <f t="shared" ca="1" si="292"/>
        <v>41799天</v>
      </c>
      <c r="P5282" s="80"/>
      <c r="Q5282" s="80"/>
      <c r="R5282" s="80"/>
      <c r="S5282" s="80"/>
    </row>
    <row r="5283" spans="1:19">
      <c r="A5283" s="7">
        <v>5381</v>
      </c>
      <c r="B5283" s="194"/>
      <c r="C5283" s="12"/>
      <c r="D5283" s="7"/>
      <c r="E5283" s="12"/>
      <c r="F5283" s="81"/>
      <c r="G5283" s="80"/>
      <c r="H5283" s="7" t="s">
        <v>9198</v>
      </c>
      <c r="I5283" s="24"/>
      <c r="J5283" s="27"/>
      <c r="K5283" s="12"/>
      <c r="L5283" s="12"/>
      <c r="M5283" s="13"/>
      <c r="N5283" s="14"/>
      <c r="O5283" s="18" t="str">
        <f t="shared" ca="1" si="292"/>
        <v>41799天</v>
      </c>
      <c r="P5283" s="80"/>
      <c r="Q5283" s="80"/>
      <c r="R5283" s="80"/>
      <c r="S5283" s="80"/>
    </row>
    <row r="5284" spans="1:19">
      <c r="A5284" s="7">
        <v>5382</v>
      </c>
      <c r="B5284" s="194"/>
      <c r="C5284" s="12"/>
      <c r="D5284" s="7"/>
      <c r="E5284" s="12"/>
      <c r="F5284" s="81"/>
      <c r="G5284" s="80"/>
      <c r="H5284" s="7" t="s">
        <v>9198</v>
      </c>
      <c r="I5284" s="24"/>
      <c r="J5284" s="27"/>
      <c r="K5284" s="12"/>
      <c r="L5284" s="12"/>
      <c r="M5284" s="13"/>
      <c r="N5284" s="14"/>
      <c r="O5284" s="18" t="str">
        <f t="shared" ref="O5284:O5347" ca="1" si="293">IF(ISNONTEXT(J5284),DATEDIF(F5284,TODAY(),"d")&amp;"天","出场")</f>
        <v>41799天</v>
      </c>
      <c r="P5284" s="80"/>
      <c r="Q5284" s="80"/>
      <c r="R5284" s="80"/>
      <c r="S5284" s="80"/>
    </row>
    <row r="5285" spans="1:19">
      <c r="A5285" s="7">
        <v>5383</v>
      </c>
      <c r="B5285" s="194"/>
      <c r="C5285" s="12"/>
      <c r="D5285" s="7"/>
      <c r="E5285" s="12"/>
      <c r="F5285" s="81"/>
      <c r="G5285" s="80"/>
      <c r="H5285" s="7" t="s">
        <v>9198</v>
      </c>
      <c r="I5285" s="24"/>
      <c r="J5285" s="27"/>
      <c r="K5285" s="12"/>
      <c r="L5285" s="12"/>
      <c r="M5285" s="13"/>
      <c r="N5285" s="14"/>
      <c r="O5285" s="18" t="str">
        <f t="shared" ca="1" si="293"/>
        <v>41799天</v>
      </c>
      <c r="P5285" s="80"/>
      <c r="Q5285" s="80"/>
      <c r="R5285" s="80"/>
      <c r="S5285" s="80"/>
    </row>
    <row r="5286" spans="1:19">
      <c r="A5286" s="7">
        <v>5384</v>
      </c>
      <c r="B5286" s="194"/>
      <c r="C5286" s="12"/>
      <c r="D5286" s="7"/>
      <c r="E5286" s="12"/>
      <c r="F5286" s="81"/>
      <c r="G5286" s="80"/>
      <c r="H5286" s="7" t="s">
        <v>9198</v>
      </c>
      <c r="I5286" s="24"/>
      <c r="J5286" s="27"/>
      <c r="K5286" s="12"/>
      <c r="L5286" s="12"/>
      <c r="M5286" s="13"/>
      <c r="N5286" s="14"/>
      <c r="O5286" s="18" t="str">
        <f t="shared" ca="1" si="293"/>
        <v>41799天</v>
      </c>
      <c r="P5286" s="80"/>
      <c r="Q5286" s="80"/>
      <c r="R5286" s="80"/>
      <c r="S5286" s="80"/>
    </row>
    <row r="5287" spans="1:19">
      <c r="A5287" s="7">
        <v>5385</v>
      </c>
      <c r="B5287" s="194"/>
      <c r="C5287" s="12"/>
      <c r="D5287" s="7"/>
      <c r="E5287" s="12"/>
      <c r="F5287" s="81"/>
      <c r="G5287" s="80"/>
      <c r="H5287" s="7" t="s">
        <v>9198</v>
      </c>
      <c r="I5287" s="24"/>
      <c r="J5287" s="27"/>
      <c r="K5287" s="12"/>
      <c r="L5287" s="12"/>
      <c r="M5287" s="13"/>
      <c r="N5287" s="14"/>
      <c r="O5287" s="18" t="str">
        <f t="shared" ca="1" si="293"/>
        <v>41799天</v>
      </c>
      <c r="P5287" s="80"/>
      <c r="Q5287" s="80"/>
      <c r="R5287" s="80"/>
      <c r="S5287" s="80"/>
    </row>
    <row r="5288" spans="1:19">
      <c r="A5288" s="7">
        <v>5386</v>
      </c>
      <c r="B5288" s="194"/>
      <c r="C5288" s="12"/>
      <c r="D5288" s="7"/>
      <c r="E5288" s="12"/>
      <c r="F5288" s="81"/>
      <c r="G5288" s="80"/>
      <c r="H5288" s="7" t="s">
        <v>9198</v>
      </c>
      <c r="I5288" s="24"/>
      <c r="J5288" s="27"/>
      <c r="K5288" s="12"/>
      <c r="L5288" s="12"/>
      <c r="M5288" s="13"/>
      <c r="N5288" s="14"/>
      <c r="O5288" s="18" t="str">
        <f t="shared" ca="1" si="293"/>
        <v>41799天</v>
      </c>
      <c r="P5288" s="80"/>
      <c r="Q5288" s="80"/>
      <c r="R5288" s="80"/>
      <c r="S5288" s="80"/>
    </row>
    <row r="5289" spans="1:19">
      <c r="A5289" s="7">
        <v>5387</v>
      </c>
      <c r="B5289" s="194"/>
      <c r="C5289" s="12"/>
      <c r="D5289" s="7"/>
      <c r="E5289" s="12"/>
      <c r="F5289" s="81"/>
      <c r="G5289" s="80"/>
      <c r="H5289" s="7" t="s">
        <v>9198</v>
      </c>
      <c r="I5289" s="24"/>
      <c r="J5289" s="27"/>
      <c r="K5289" s="12"/>
      <c r="L5289" s="12"/>
      <c r="M5289" s="13"/>
      <c r="N5289" s="14"/>
      <c r="O5289" s="18" t="str">
        <f t="shared" ca="1" si="293"/>
        <v>41799天</v>
      </c>
      <c r="P5289" s="80"/>
      <c r="Q5289" s="80"/>
      <c r="R5289" s="80"/>
      <c r="S5289" s="80"/>
    </row>
    <row r="5290" spans="1:19">
      <c r="A5290" s="7">
        <v>5388</v>
      </c>
      <c r="B5290" s="194"/>
      <c r="C5290" s="12"/>
      <c r="D5290" s="7"/>
      <c r="E5290" s="12"/>
      <c r="F5290" s="81"/>
      <c r="G5290" s="80"/>
      <c r="H5290" s="7" t="s">
        <v>9198</v>
      </c>
      <c r="I5290" s="24"/>
      <c r="J5290" s="27"/>
      <c r="K5290" s="12"/>
      <c r="L5290" s="12"/>
      <c r="M5290" s="13"/>
      <c r="N5290" s="14"/>
      <c r="O5290" s="18" t="str">
        <f t="shared" ca="1" si="293"/>
        <v>41799天</v>
      </c>
      <c r="P5290" s="80"/>
      <c r="Q5290" s="80"/>
      <c r="R5290" s="80"/>
      <c r="S5290" s="80"/>
    </row>
    <row r="5291" spans="1:19">
      <c r="A5291" s="7">
        <v>5389</v>
      </c>
      <c r="B5291" s="194"/>
      <c r="C5291" s="12"/>
      <c r="D5291" s="7"/>
      <c r="E5291" s="12"/>
      <c r="F5291" s="81"/>
      <c r="G5291" s="80"/>
      <c r="H5291" s="7" t="s">
        <v>9198</v>
      </c>
      <c r="I5291" s="24"/>
      <c r="J5291" s="27"/>
      <c r="K5291" s="12"/>
      <c r="L5291" s="12"/>
      <c r="M5291" s="13"/>
      <c r="N5291" s="14"/>
      <c r="O5291" s="18" t="str">
        <f t="shared" ca="1" si="293"/>
        <v>41799天</v>
      </c>
      <c r="P5291" s="80"/>
      <c r="Q5291" s="80"/>
      <c r="R5291" s="80"/>
      <c r="S5291" s="80"/>
    </row>
    <row r="5292" spans="1:19">
      <c r="A5292" s="7">
        <v>5390</v>
      </c>
      <c r="B5292" s="194"/>
      <c r="C5292" s="12"/>
      <c r="D5292" s="7"/>
      <c r="E5292" s="12"/>
      <c r="F5292" s="81"/>
      <c r="G5292" s="80"/>
      <c r="H5292" s="7" t="s">
        <v>9198</v>
      </c>
      <c r="I5292" s="24"/>
      <c r="J5292" s="27"/>
      <c r="K5292" s="12"/>
      <c r="L5292" s="12"/>
      <c r="M5292" s="13"/>
      <c r="N5292" s="14"/>
      <c r="O5292" s="18" t="str">
        <f t="shared" ca="1" si="293"/>
        <v>41799天</v>
      </c>
      <c r="P5292" s="80"/>
      <c r="Q5292" s="80"/>
      <c r="R5292" s="80"/>
      <c r="S5292" s="80"/>
    </row>
    <row r="5293" spans="1:19">
      <c r="A5293" s="7">
        <v>5391</v>
      </c>
      <c r="B5293" s="194"/>
      <c r="C5293" s="12"/>
      <c r="D5293" s="7"/>
      <c r="E5293" s="12"/>
      <c r="F5293" s="81"/>
      <c r="G5293" s="80"/>
      <c r="H5293" s="7" t="s">
        <v>9198</v>
      </c>
      <c r="I5293" s="24"/>
      <c r="J5293" s="27"/>
      <c r="K5293" s="12"/>
      <c r="L5293" s="12"/>
      <c r="M5293" s="13"/>
      <c r="N5293" s="14"/>
      <c r="O5293" s="18" t="str">
        <f t="shared" ca="1" si="293"/>
        <v>41799天</v>
      </c>
      <c r="P5293" s="80"/>
      <c r="Q5293" s="80"/>
      <c r="R5293" s="80"/>
      <c r="S5293" s="80"/>
    </row>
    <row r="5294" spans="1:19">
      <c r="A5294" s="7">
        <v>5392</v>
      </c>
      <c r="B5294" s="194"/>
      <c r="C5294" s="12"/>
      <c r="D5294" s="7"/>
      <c r="E5294" s="12"/>
      <c r="F5294" s="81"/>
      <c r="G5294" s="80"/>
      <c r="H5294" s="7" t="s">
        <v>9198</v>
      </c>
      <c r="I5294" s="24"/>
      <c r="J5294" s="27"/>
      <c r="K5294" s="12"/>
      <c r="L5294" s="12"/>
      <c r="M5294" s="13"/>
      <c r="N5294" s="14"/>
      <c r="O5294" s="18" t="str">
        <f t="shared" ca="1" si="293"/>
        <v>41799天</v>
      </c>
      <c r="P5294" s="80"/>
      <c r="Q5294" s="80"/>
      <c r="R5294" s="80"/>
      <c r="S5294" s="80"/>
    </row>
    <row r="5295" spans="1:19">
      <c r="A5295" s="7">
        <v>5393</v>
      </c>
      <c r="B5295" s="194"/>
      <c r="C5295" s="12"/>
      <c r="D5295" s="7"/>
      <c r="E5295" s="12"/>
      <c r="F5295" s="81"/>
      <c r="G5295" s="80"/>
      <c r="H5295" s="7" t="s">
        <v>9198</v>
      </c>
      <c r="I5295" s="24"/>
      <c r="J5295" s="27"/>
      <c r="K5295" s="12"/>
      <c r="L5295" s="12"/>
      <c r="M5295" s="13"/>
      <c r="N5295" s="14"/>
      <c r="O5295" s="18" t="str">
        <f t="shared" ca="1" si="293"/>
        <v>41799天</v>
      </c>
      <c r="P5295" s="80"/>
      <c r="Q5295" s="80"/>
      <c r="R5295" s="80"/>
      <c r="S5295" s="80"/>
    </row>
    <row r="5296" spans="1:19">
      <c r="A5296" s="7">
        <v>5394</v>
      </c>
      <c r="B5296" s="194"/>
      <c r="C5296" s="12"/>
      <c r="D5296" s="7"/>
      <c r="E5296" s="12"/>
      <c r="F5296" s="81"/>
      <c r="G5296" s="80"/>
      <c r="H5296" s="7" t="s">
        <v>9198</v>
      </c>
      <c r="I5296" s="24"/>
      <c r="J5296" s="27"/>
      <c r="K5296" s="12"/>
      <c r="L5296" s="12"/>
      <c r="M5296" s="13"/>
      <c r="N5296" s="14"/>
      <c r="O5296" s="18" t="str">
        <f t="shared" ca="1" si="293"/>
        <v>41799天</v>
      </c>
      <c r="P5296" s="80"/>
      <c r="Q5296" s="80"/>
      <c r="R5296" s="80"/>
      <c r="S5296" s="80"/>
    </row>
    <row r="5297" spans="1:19">
      <c r="A5297" s="7">
        <v>5395</v>
      </c>
      <c r="B5297" s="194"/>
      <c r="C5297" s="12"/>
      <c r="D5297" s="7"/>
      <c r="E5297" s="12"/>
      <c r="F5297" s="81"/>
      <c r="G5297" s="80"/>
      <c r="H5297" s="7" t="s">
        <v>9198</v>
      </c>
      <c r="I5297" s="24"/>
      <c r="J5297" s="27"/>
      <c r="K5297" s="12"/>
      <c r="L5297" s="12"/>
      <c r="M5297" s="13"/>
      <c r="N5297" s="14"/>
      <c r="O5297" s="18" t="str">
        <f t="shared" ca="1" si="293"/>
        <v>41799天</v>
      </c>
      <c r="P5297" s="80"/>
      <c r="Q5297" s="80"/>
      <c r="R5297" s="80"/>
      <c r="S5297" s="80"/>
    </row>
    <row r="5298" spans="1:19">
      <c r="A5298" s="7">
        <v>5396</v>
      </c>
      <c r="B5298" s="194"/>
      <c r="C5298" s="12"/>
      <c r="D5298" s="7"/>
      <c r="E5298" s="12"/>
      <c r="F5298" s="81"/>
      <c r="G5298" s="80"/>
      <c r="H5298" s="7" t="s">
        <v>9198</v>
      </c>
      <c r="I5298" s="24"/>
      <c r="J5298" s="27"/>
      <c r="K5298" s="12"/>
      <c r="L5298" s="12"/>
      <c r="M5298" s="13"/>
      <c r="N5298" s="14"/>
      <c r="O5298" s="18" t="str">
        <f t="shared" ca="1" si="293"/>
        <v>41799天</v>
      </c>
      <c r="P5298" s="80"/>
      <c r="Q5298" s="80"/>
      <c r="R5298" s="80"/>
      <c r="S5298" s="80"/>
    </row>
    <row r="5299" spans="1:19">
      <c r="A5299" s="7">
        <v>5397</v>
      </c>
      <c r="B5299" s="194"/>
      <c r="C5299" s="12"/>
      <c r="D5299" s="7"/>
      <c r="E5299" s="12"/>
      <c r="F5299" s="81"/>
      <c r="G5299" s="80"/>
      <c r="H5299" s="7" t="s">
        <v>9198</v>
      </c>
      <c r="I5299" s="24"/>
      <c r="J5299" s="27"/>
      <c r="K5299" s="12"/>
      <c r="L5299" s="12"/>
      <c r="M5299" s="13"/>
      <c r="N5299" s="14"/>
      <c r="O5299" s="18" t="str">
        <f t="shared" ca="1" si="293"/>
        <v>41799天</v>
      </c>
      <c r="P5299" s="80"/>
      <c r="Q5299" s="80"/>
      <c r="R5299" s="80"/>
      <c r="S5299" s="80"/>
    </row>
    <row r="5300" spans="1:19">
      <c r="A5300" s="7">
        <v>5398</v>
      </c>
      <c r="B5300" s="194"/>
      <c r="C5300" s="12"/>
      <c r="D5300" s="7"/>
      <c r="E5300" s="12"/>
      <c r="F5300" s="81"/>
      <c r="G5300" s="80"/>
      <c r="H5300" s="7" t="s">
        <v>9198</v>
      </c>
      <c r="I5300" s="24"/>
      <c r="J5300" s="27"/>
      <c r="K5300" s="12"/>
      <c r="L5300" s="12"/>
      <c r="M5300" s="13"/>
      <c r="N5300" s="14"/>
      <c r="O5300" s="18" t="str">
        <f t="shared" ca="1" si="293"/>
        <v>41799天</v>
      </c>
      <c r="P5300" s="80"/>
      <c r="Q5300" s="80"/>
      <c r="R5300" s="80"/>
      <c r="S5300" s="80"/>
    </row>
    <row r="5301" spans="1:19">
      <c r="A5301" s="7">
        <v>5399</v>
      </c>
      <c r="B5301" s="194"/>
      <c r="C5301" s="12"/>
      <c r="D5301" s="7"/>
      <c r="E5301" s="12"/>
      <c r="F5301" s="81"/>
      <c r="G5301" s="80"/>
      <c r="H5301" s="7" t="s">
        <v>9198</v>
      </c>
      <c r="I5301" s="24"/>
      <c r="J5301" s="27"/>
      <c r="K5301" s="12"/>
      <c r="L5301" s="12"/>
      <c r="M5301" s="13"/>
      <c r="N5301" s="14"/>
      <c r="O5301" s="18" t="str">
        <f t="shared" ca="1" si="293"/>
        <v>41799天</v>
      </c>
      <c r="P5301" s="80"/>
      <c r="Q5301" s="80"/>
      <c r="R5301" s="80"/>
      <c r="S5301" s="80"/>
    </row>
    <row r="5302" spans="1:19">
      <c r="A5302" s="7">
        <v>5400</v>
      </c>
      <c r="B5302" s="194"/>
      <c r="C5302" s="12"/>
      <c r="D5302" s="7"/>
      <c r="E5302" s="12"/>
      <c r="F5302" s="81"/>
      <c r="G5302" s="80"/>
      <c r="H5302" s="7" t="s">
        <v>9198</v>
      </c>
      <c r="I5302" s="24"/>
      <c r="J5302" s="27"/>
      <c r="K5302" s="12"/>
      <c r="L5302" s="12"/>
      <c r="M5302" s="13"/>
      <c r="N5302" s="14"/>
      <c r="O5302" s="18" t="str">
        <f t="shared" ca="1" si="293"/>
        <v>41799天</v>
      </c>
      <c r="P5302" s="80"/>
      <c r="Q5302" s="80"/>
      <c r="R5302" s="80"/>
      <c r="S5302" s="80"/>
    </row>
    <row r="5303" spans="1:19">
      <c r="A5303" s="7">
        <v>5401</v>
      </c>
      <c r="B5303" s="194"/>
      <c r="C5303" s="12"/>
      <c r="D5303" s="7"/>
      <c r="E5303" s="12"/>
      <c r="F5303" s="81"/>
      <c r="G5303" s="80"/>
      <c r="H5303" s="7" t="s">
        <v>9198</v>
      </c>
      <c r="I5303" s="24"/>
      <c r="J5303" s="27"/>
      <c r="K5303" s="12"/>
      <c r="L5303" s="12"/>
      <c r="M5303" s="13"/>
      <c r="N5303" s="14"/>
      <c r="O5303" s="18" t="str">
        <f t="shared" ca="1" si="293"/>
        <v>41799天</v>
      </c>
      <c r="P5303" s="80"/>
      <c r="Q5303" s="80"/>
      <c r="R5303" s="80"/>
      <c r="S5303" s="80"/>
    </row>
    <row r="5304" spans="1:19">
      <c r="A5304" s="7">
        <v>5402</v>
      </c>
      <c r="B5304" s="194"/>
      <c r="C5304" s="12"/>
      <c r="D5304" s="7"/>
      <c r="E5304" s="12"/>
      <c r="F5304" s="81"/>
      <c r="G5304" s="80"/>
      <c r="H5304" s="7" t="s">
        <v>9198</v>
      </c>
      <c r="I5304" s="24"/>
      <c r="J5304" s="27"/>
      <c r="K5304" s="12"/>
      <c r="L5304" s="12"/>
      <c r="M5304" s="13"/>
      <c r="N5304" s="14"/>
      <c r="O5304" s="18" t="str">
        <f t="shared" ca="1" si="293"/>
        <v>41799天</v>
      </c>
      <c r="P5304" s="80"/>
      <c r="Q5304" s="80"/>
      <c r="R5304" s="80"/>
      <c r="S5304" s="80"/>
    </row>
    <row r="5305" spans="1:19">
      <c r="A5305" s="7">
        <v>5403</v>
      </c>
      <c r="B5305" s="194"/>
      <c r="C5305" s="12"/>
      <c r="D5305" s="7"/>
      <c r="E5305" s="12"/>
      <c r="F5305" s="81"/>
      <c r="G5305" s="80"/>
      <c r="H5305" s="7" t="s">
        <v>9198</v>
      </c>
      <c r="I5305" s="24"/>
      <c r="J5305" s="27"/>
      <c r="K5305" s="12"/>
      <c r="L5305" s="12"/>
      <c r="M5305" s="13"/>
      <c r="N5305" s="14"/>
      <c r="O5305" s="18" t="str">
        <f t="shared" ca="1" si="293"/>
        <v>41799天</v>
      </c>
      <c r="P5305" s="80"/>
      <c r="Q5305" s="80"/>
      <c r="R5305" s="80"/>
      <c r="S5305" s="80"/>
    </row>
    <row r="5306" spans="1:19">
      <c r="A5306" s="7">
        <v>5404</v>
      </c>
      <c r="B5306" s="194"/>
      <c r="C5306" s="12"/>
      <c r="D5306" s="7"/>
      <c r="E5306" s="12"/>
      <c r="F5306" s="81"/>
      <c r="G5306" s="80"/>
      <c r="H5306" s="7" t="s">
        <v>9198</v>
      </c>
      <c r="I5306" s="24"/>
      <c r="J5306" s="27"/>
      <c r="K5306" s="12"/>
      <c r="L5306" s="12"/>
      <c r="M5306" s="13"/>
      <c r="N5306" s="14"/>
      <c r="O5306" s="18" t="str">
        <f t="shared" ca="1" si="293"/>
        <v>41799天</v>
      </c>
      <c r="P5306" s="80"/>
      <c r="Q5306" s="80"/>
      <c r="R5306" s="80"/>
      <c r="S5306" s="80"/>
    </row>
    <row r="5307" spans="1:19">
      <c r="A5307" s="7">
        <v>5405</v>
      </c>
      <c r="B5307" s="194"/>
      <c r="C5307" s="12"/>
      <c r="D5307" s="7"/>
      <c r="E5307" s="12"/>
      <c r="F5307" s="81"/>
      <c r="G5307" s="80"/>
      <c r="H5307" s="7" t="s">
        <v>9198</v>
      </c>
      <c r="I5307" s="24"/>
      <c r="J5307" s="27"/>
      <c r="K5307" s="12"/>
      <c r="L5307" s="12"/>
      <c r="M5307" s="13"/>
      <c r="N5307" s="14"/>
      <c r="O5307" s="18" t="str">
        <f t="shared" ca="1" si="293"/>
        <v>41799天</v>
      </c>
      <c r="P5307" s="80"/>
      <c r="Q5307" s="80"/>
      <c r="R5307" s="80"/>
      <c r="S5307" s="80"/>
    </row>
    <row r="5308" spans="1:19">
      <c r="A5308" s="7">
        <v>5406</v>
      </c>
      <c r="B5308" s="194"/>
      <c r="C5308" s="12"/>
      <c r="D5308" s="7"/>
      <c r="E5308" s="12"/>
      <c r="F5308" s="81"/>
      <c r="G5308" s="80"/>
      <c r="H5308" s="7" t="s">
        <v>9198</v>
      </c>
      <c r="I5308" s="24"/>
      <c r="J5308" s="27"/>
      <c r="K5308" s="12"/>
      <c r="L5308" s="12"/>
      <c r="M5308" s="13"/>
      <c r="N5308" s="14"/>
      <c r="O5308" s="18" t="str">
        <f t="shared" ca="1" si="293"/>
        <v>41799天</v>
      </c>
      <c r="P5308" s="80"/>
      <c r="Q5308" s="80"/>
      <c r="R5308" s="80"/>
      <c r="S5308" s="80"/>
    </row>
    <row r="5309" spans="1:19">
      <c r="A5309" s="7">
        <v>5407</v>
      </c>
      <c r="B5309" s="194"/>
      <c r="C5309" s="12"/>
      <c r="D5309" s="7"/>
      <c r="E5309" s="12"/>
      <c r="F5309" s="81"/>
      <c r="G5309" s="80"/>
      <c r="H5309" s="7" t="s">
        <v>9198</v>
      </c>
      <c r="I5309" s="24"/>
      <c r="J5309" s="27"/>
      <c r="K5309" s="12"/>
      <c r="L5309" s="12"/>
      <c r="M5309" s="13"/>
      <c r="N5309" s="14"/>
      <c r="O5309" s="18" t="str">
        <f t="shared" ca="1" si="293"/>
        <v>41799天</v>
      </c>
      <c r="P5309" s="80"/>
      <c r="Q5309" s="80"/>
      <c r="R5309" s="80"/>
      <c r="S5309" s="80"/>
    </row>
    <row r="5310" spans="1:19">
      <c r="A5310" s="7">
        <v>5408</v>
      </c>
      <c r="B5310" s="194"/>
      <c r="C5310" s="12"/>
      <c r="D5310" s="7"/>
      <c r="E5310" s="12"/>
      <c r="F5310" s="81"/>
      <c r="G5310" s="80"/>
      <c r="H5310" s="7" t="s">
        <v>9198</v>
      </c>
      <c r="I5310" s="24"/>
      <c r="J5310" s="27"/>
      <c r="K5310" s="12"/>
      <c r="L5310" s="12"/>
      <c r="M5310" s="13"/>
      <c r="N5310" s="14"/>
      <c r="O5310" s="18" t="str">
        <f t="shared" ca="1" si="293"/>
        <v>41799天</v>
      </c>
      <c r="P5310" s="80"/>
      <c r="Q5310" s="80"/>
      <c r="R5310" s="80"/>
      <c r="S5310" s="80"/>
    </row>
    <row r="5311" spans="1:19">
      <c r="A5311" s="7">
        <v>5409</v>
      </c>
      <c r="B5311" s="194"/>
      <c r="C5311" s="12"/>
      <c r="D5311" s="7"/>
      <c r="E5311" s="12"/>
      <c r="F5311" s="81"/>
      <c r="G5311" s="80"/>
      <c r="H5311" s="7" t="s">
        <v>9198</v>
      </c>
      <c r="I5311" s="24"/>
      <c r="J5311" s="27"/>
      <c r="K5311" s="12"/>
      <c r="L5311" s="12"/>
      <c r="M5311" s="13"/>
      <c r="N5311" s="14"/>
      <c r="O5311" s="18" t="str">
        <f t="shared" ca="1" si="293"/>
        <v>41799天</v>
      </c>
      <c r="P5311" s="80"/>
      <c r="Q5311" s="80"/>
      <c r="R5311" s="80"/>
      <c r="S5311" s="80"/>
    </row>
    <row r="5312" spans="1:19">
      <c r="A5312" s="7">
        <v>5410</v>
      </c>
      <c r="B5312" s="194"/>
      <c r="C5312" s="12"/>
      <c r="D5312" s="7"/>
      <c r="E5312" s="12"/>
      <c r="F5312" s="81"/>
      <c r="G5312" s="80"/>
      <c r="H5312" s="7" t="s">
        <v>9198</v>
      </c>
      <c r="I5312" s="24"/>
      <c r="J5312" s="27"/>
      <c r="K5312" s="12"/>
      <c r="L5312" s="12"/>
      <c r="M5312" s="13"/>
      <c r="N5312" s="14"/>
      <c r="O5312" s="18" t="str">
        <f t="shared" ca="1" si="293"/>
        <v>41799天</v>
      </c>
      <c r="P5312" s="80"/>
      <c r="Q5312" s="80"/>
      <c r="R5312" s="80"/>
      <c r="S5312" s="80"/>
    </row>
    <row r="5313" spans="1:19">
      <c r="A5313" s="7">
        <v>5411</v>
      </c>
      <c r="B5313" s="194"/>
      <c r="C5313" s="12"/>
      <c r="D5313" s="7"/>
      <c r="E5313" s="12"/>
      <c r="F5313" s="81"/>
      <c r="G5313" s="80"/>
      <c r="H5313" s="7" t="s">
        <v>9198</v>
      </c>
      <c r="I5313" s="24"/>
      <c r="J5313" s="27"/>
      <c r="K5313" s="12"/>
      <c r="L5313" s="12"/>
      <c r="M5313" s="13"/>
      <c r="N5313" s="14"/>
      <c r="O5313" s="18" t="str">
        <f t="shared" ca="1" si="293"/>
        <v>41799天</v>
      </c>
      <c r="P5313" s="80"/>
      <c r="Q5313" s="80"/>
      <c r="R5313" s="80"/>
      <c r="S5313" s="80"/>
    </row>
    <row r="5314" spans="1:19">
      <c r="A5314" s="7">
        <v>5412</v>
      </c>
      <c r="B5314" s="194"/>
      <c r="C5314" s="12"/>
      <c r="D5314" s="7"/>
      <c r="E5314" s="12"/>
      <c r="F5314" s="81"/>
      <c r="G5314" s="80"/>
      <c r="H5314" s="7" t="s">
        <v>9198</v>
      </c>
      <c r="I5314" s="24"/>
      <c r="J5314" s="27"/>
      <c r="K5314" s="12"/>
      <c r="L5314" s="12"/>
      <c r="M5314" s="13"/>
      <c r="N5314" s="14"/>
      <c r="O5314" s="18" t="str">
        <f t="shared" ca="1" si="293"/>
        <v>41799天</v>
      </c>
      <c r="P5314" s="80"/>
      <c r="Q5314" s="80"/>
      <c r="R5314" s="80"/>
      <c r="S5314" s="80"/>
    </row>
    <row r="5315" spans="1:19">
      <c r="A5315" s="7">
        <v>5413</v>
      </c>
      <c r="B5315" s="194"/>
      <c r="C5315" s="12"/>
      <c r="D5315" s="7"/>
      <c r="E5315" s="12"/>
      <c r="F5315" s="81"/>
      <c r="G5315" s="80"/>
      <c r="H5315" s="7" t="s">
        <v>9198</v>
      </c>
      <c r="I5315" s="24"/>
      <c r="J5315" s="27"/>
      <c r="K5315" s="12"/>
      <c r="L5315" s="12"/>
      <c r="M5315" s="13"/>
      <c r="N5315" s="14"/>
      <c r="O5315" s="18" t="str">
        <f t="shared" ca="1" si="293"/>
        <v>41799天</v>
      </c>
      <c r="P5315" s="80"/>
      <c r="Q5315" s="80"/>
      <c r="R5315" s="80"/>
      <c r="S5315" s="80"/>
    </row>
    <row r="5316" spans="1:19">
      <c r="A5316" s="7">
        <v>5414</v>
      </c>
      <c r="B5316" s="194"/>
      <c r="C5316" s="12"/>
      <c r="D5316" s="7"/>
      <c r="E5316" s="12"/>
      <c r="F5316" s="81"/>
      <c r="G5316" s="80"/>
      <c r="H5316" s="7" t="s">
        <v>9198</v>
      </c>
      <c r="I5316" s="24"/>
      <c r="J5316" s="27"/>
      <c r="K5316" s="12"/>
      <c r="L5316" s="12"/>
      <c r="M5316" s="13"/>
      <c r="N5316" s="14"/>
      <c r="O5316" s="18" t="str">
        <f t="shared" ca="1" si="293"/>
        <v>41799天</v>
      </c>
      <c r="P5316" s="80"/>
      <c r="Q5316" s="80"/>
      <c r="R5316" s="80"/>
      <c r="S5316" s="80"/>
    </row>
    <row r="5317" spans="1:19">
      <c r="A5317" s="7">
        <v>5415</v>
      </c>
      <c r="B5317" s="194"/>
      <c r="C5317" s="12"/>
      <c r="D5317" s="7"/>
      <c r="E5317" s="12"/>
      <c r="F5317" s="81"/>
      <c r="G5317" s="80"/>
      <c r="H5317" s="7" t="s">
        <v>9198</v>
      </c>
      <c r="I5317" s="24"/>
      <c r="J5317" s="27"/>
      <c r="K5317" s="12"/>
      <c r="L5317" s="12"/>
      <c r="M5317" s="13"/>
      <c r="N5317" s="14"/>
      <c r="O5317" s="18" t="str">
        <f t="shared" ca="1" si="293"/>
        <v>41799天</v>
      </c>
      <c r="P5317" s="80"/>
      <c r="Q5317" s="80"/>
      <c r="R5317" s="80"/>
      <c r="S5317" s="80"/>
    </row>
    <row r="5318" spans="1:19">
      <c r="A5318" s="7">
        <v>5416</v>
      </c>
      <c r="B5318" s="194"/>
      <c r="C5318" s="12"/>
      <c r="D5318" s="7"/>
      <c r="E5318" s="12"/>
      <c r="F5318" s="81"/>
      <c r="G5318" s="80"/>
      <c r="H5318" s="7" t="s">
        <v>9198</v>
      </c>
      <c r="I5318" s="24"/>
      <c r="J5318" s="27"/>
      <c r="K5318" s="12"/>
      <c r="L5318" s="12"/>
      <c r="M5318" s="13"/>
      <c r="N5318" s="14"/>
      <c r="O5318" s="18" t="str">
        <f t="shared" ca="1" si="293"/>
        <v>41799天</v>
      </c>
      <c r="P5318" s="80"/>
      <c r="Q5318" s="80"/>
      <c r="R5318" s="80"/>
      <c r="S5318" s="80"/>
    </row>
    <row r="5319" spans="1:19">
      <c r="A5319" s="7">
        <v>5417</v>
      </c>
      <c r="B5319" s="194"/>
      <c r="C5319" s="12"/>
      <c r="D5319" s="7"/>
      <c r="E5319" s="12"/>
      <c r="F5319" s="81"/>
      <c r="G5319" s="80"/>
      <c r="H5319" s="7" t="s">
        <v>9198</v>
      </c>
      <c r="I5319" s="24"/>
      <c r="J5319" s="27"/>
      <c r="K5319" s="12"/>
      <c r="L5319" s="12"/>
      <c r="M5319" s="13"/>
      <c r="N5319" s="14"/>
      <c r="O5319" s="18" t="str">
        <f t="shared" ca="1" si="293"/>
        <v>41799天</v>
      </c>
      <c r="P5319" s="80"/>
      <c r="Q5319" s="80"/>
      <c r="R5319" s="80"/>
      <c r="S5319" s="80"/>
    </row>
    <row r="5320" spans="1:19">
      <c r="A5320" s="7">
        <v>5418</v>
      </c>
      <c r="B5320" s="194"/>
      <c r="C5320" s="12"/>
      <c r="D5320" s="7"/>
      <c r="E5320" s="12"/>
      <c r="F5320" s="81"/>
      <c r="G5320" s="80"/>
      <c r="H5320" s="7" t="s">
        <v>9198</v>
      </c>
      <c r="I5320" s="24"/>
      <c r="J5320" s="27"/>
      <c r="K5320" s="12"/>
      <c r="L5320" s="12"/>
      <c r="M5320" s="13"/>
      <c r="N5320" s="14"/>
      <c r="O5320" s="18" t="str">
        <f t="shared" ca="1" si="293"/>
        <v>41799天</v>
      </c>
      <c r="P5320" s="80"/>
      <c r="Q5320" s="80"/>
      <c r="R5320" s="80"/>
      <c r="S5320" s="80"/>
    </row>
    <row r="5321" spans="1:19">
      <c r="A5321" s="7">
        <v>5419</v>
      </c>
      <c r="B5321" s="194"/>
      <c r="C5321" s="12"/>
      <c r="D5321" s="7"/>
      <c r="E5321" s="12"/>
      <c r="F5321" s="81"/>
      <c r="G5321" s="80"/>
      <c r="H5321" s="7" t="s">
        <v>9198</v>
      </c>
      <c r="I5321" s="24"/>
      <c r="J5321" s="27"/>
      <c r="K5321" s="12"/>
      <c r="L5321" s="12"/>
      <c r="M5321" s="13"/>
      <c r="N5321" s="14"/>
      <c r="O5321" s="18" t="str">
        <f t="shared" ca="1" si="293"/>
        <v>41799天</v>
      </c>
      <c r="P5321" s="80"/>
      <c r="Q5321" s="80"/>
      <c r="R5321" s="80"/>
      <c r="S5321" s="80"/>
    </row>
    <row r="5322" spans="1:19">
      <c r="A5322" s="7">
        <v>5420</v>
      </c>
      <c r="B5322" s="194"/>
      <c r="C5322" s="12"/>
      <c r="D5322" s="7"/>
      <c r="E5322" s="12"/>
      <c r="F5322" s="81"/>
      <c r="G5322" s="80"/>
      <c r="H5322" s="7" t="s">
        <v>9198</v>
      </c>
      <c r="I5322" s="24"/>
      <c r="J5322" s="27"/>
      <c r="K5322" s="12"/>
      <c r="L5322" s="12"/>
      <c r="M5322" s="13"/>
      <c r="N5322" s="14"/>
      <c r="O5322" s="18" t="str">
        <f t="shared" ca="1" si="293"/>
        <v>41799天</v>
      </c>
      <c r="P5322" s="80"/>
      <c r="Q5322" s="80"/>
      <c r="R5322" s="80"/>
      <c r="S5322" s="80"/>
    </row>
    <row r="5323" spans="1:19">
      <c r="A5323" s="7">
        <v>5421</v>
      </c>
      <c r="B5323" s="194"/>
      <c r="C5323" s="12"/>
      <c r="D5323" s="7"/>
      <c r="E5323" s="12"/>
      <c r="F5323" s="81"/>
      <c r="G5323" s="80"/>
      <c r="H5323" s="7" t="s">
        <v>9198</v>
      </c>
      <c r="I5323" s="24"/>
      <c r="J5323" s="27"/>
      <c r="K5323" s="12"/>
      <c r="L5323" s="12"/>
      <c r="M5323" s="13"/>
      <c r="N5323" s="14"/>
      <c r="O5323" s="18" t="str">
        <f t="shared" ca="1" si="293"/>
        <v>41799天</v>
      </c>
      <c r="P5323" s="80"/>
      <c r="Q5323" s="80"/>
      <c r="R5323" s="80"/>
      <c r="S5323" s="80"/>
    </row>
    <row r="5324" spans="1:19">
      <c r="A5324" s="7">
        <v>5422</v>
      </c>
      <c r="B5324" s="194"/>
      <c r="C5324" s="12"/>
      <c r="D5324" s="7"/>
      <c r="E5324" s="12"/>
      <c r="F5324" s="81"/>
      <c r="G5324" s="80"/>
      <c r="H5324" s="7" t="s">
        <v>9198</v>
      </c>
      <c r="I5324" s="24"/>
      <c r="J5324" s="27"/>
      <c r="K5324" s="12"/>
      <c r="L5324" s="12"/>
      <c r="M5324" s="13"/>
      <c r="N5324" s="14"/>
      <c r="O5324" s="18" t="str">
        <f t="shared" ca="1" si="293"/>
        <v>41799天</v>
      </c>
      <c r="P5324" s="80"/>
      <c r="Q5324" s="80"/>
      <c r="R5324" s="80"/>
      <c r="S5324" s="80"/>
    </row>
    <row r="5325" spans="1:19">
      <c r="A5325" s="7">
        <v>5423</v>
      </c>
      <c r="B5325" s="194"/>
      <c r="C5325" s="12"/>
      <c r="D5325" s="7"/>
      <c r="E5325" s="12"/>
      <c r="F5325" s="81"/>
      <c r="G5325" s="80"/>
      <c r="H5325" s="7" t="s">
        <v>9198</v>
      </c>
      <c r="I5325" s="24"/>
      <c r="J5325" s="27"/>
      <c r="K5325" s="12"/>
      <c r="L5325" s="12"/>
      <c r="M5325" s="13"/>
      <c r="N5325" s="14"/>
      <c r="O5325" s="18" t="str">
        <f t="shared" ca="1" si="293"/>
        <v>41799天</v>
      </c>
      <c r="P5325" s="80"/>
      <c r="Q5325" s="80"/>
      <c r="R5325" s="80"/>
      <c r="S5325" s="80"/>
    </row>
    <row r="5326" spans="1:19">
      <c r="A5326" s="7">
        <v>5424</v>
      </c>
      <c r="B5326" s="194"/>
      <c r="C5326" s="12"/>
      <c r="D5326" s="7"/>
      <c r="E5326" s="12"/>
      <c r="F5326" s="81"/>
      <c r="G5326" s="80"/>
      <c r="H5326" s="7" t="s">
        <v>9198</v>
      </c>
      <c r="I5326" s="24"/>
      <c r="J5326" s="27"/>
      <c r="K5326" s="12"/>
      <c r="L5326" s="12"/>
      <c r="M5326" s="13"/>
      <c r="N5326" s="14"/>
      <c r="O5326" s="18" t="str">
        <f t="shared" ca="1" si="293"/>
        <v>41799天</v>
      </c>
      <c r="P5326" s="80"/>
      <c r="Q5326" s="80"/>
      <c r="R5326" s="80"/>
      <c r="S5326" s="80"/>
    </row>
    <row r="5327" spans="1:19">
      <c r="A5327" s="7">
        <v>5425</v>
      </c>
      <c r="B5327" s="194"/>
      <c r="C5327" s="12"/>
      <c r="D5327" s="7"/>
      <c r="E5327" s="12"/>
      <c r="F5327" s="81"/>
      <c r="G5327" s="80"/>
      <c r="H5327" s="7" t="s">
        <v>9198</v>
      </c>
      <c r="I5327" s="24"/>
      <c r="J5327" s="27"/>
      <c r="K5327" s="12"/>
      <c r="L5327" s="12"/>
      <c r="M5327" s="13"/>
      <c r="N5327" s="14"/>
      <c r="O5327" s="18" t="str">
        <f t="shared" ca="1" si="293"/>
        <v>41799天</v>
      </c>
      <c r="P5327" s="80"/>
      <c r="Q5327" s="80"/>
      <c r="R5327" s="80"/>
      <c r="S5327" s="80"/>
    </row>
    <row r="5328" spans="1:19">
      <c r="A5328" s="7">
        <v>5426</v>
      </c>
      <c r="B5328" s="194"/>
      <c r="C5328" s="12"/>
      <c r="D5328" s="7"/>
      <c r="E5328" s="12"/>
      <c r="F5328" s="81"/>
      <c r="G5328" s="80"/>
      <c r="H5328" s="7" t="s">
        <v>9198</v>
      </c>
      <c r="I5328" s="24"/>
      <c r="J5328" s="27"/>
      <c r="K5328" s="12"/>
      <c r="L5328" s="12"/>
      <c r="M5328" s="13"/>
      <c r="N5328" s="14"/>
      <c r="O5328" s="18" t="str">
        <f t="shared" ca="1" si="293"/>
        <v>41799天</v>
      </c>
      <c r="P5328" s="80"/>
      <c r="Q5328" s="80"/>
      <c r="R5328" s="80"/>
      <c r="S5328" s="80"/>
    </row>
    <row r="5329" spans="1:19">
      <c r="A5329" s="7">
        <v>5427</v>
      </c>
      <c r="B5329" s="194"/>
      <c r="C5329" s="12"/>
      <c r="D5329" s="7"/>
      <c r="E5329" s="12"/>
      <c r="F5329" s="81"/>
      <c r="G5329" s="80"/>
      <c r="H5329" s="7" t="s">
        <v>9198</v>
      </c>
      <c r="I5329" s="24"/>
      <c r="J5329" s="27"/>
      <c r="K5329" s="12"/>
      <c r="L5329" s="12"/>
      <c r="M5329" s="13"/>
      <c r="N5329" s="14"/>
      <c r="O5329" s="18" t="str">
        <f t="shared" ca="1" si="293"/>
        <v>41799天</v>
      </c>
      <c r="P5329" s="80"/>
      <c r="Q5329" s="80"/>
      <c r="R5329" s="80"/>
      <c r="S5329" s="80"/>
    </row>
    <row r="5330" spans="1:19">
      <c r="A5330" s="7">
        <v>5428</v>
      </c>
      <c r="B5330" s="194"/>
      <c r="C5330" s="12"/>
      <c r="D5330" s="7"/>
      <c r="E5330" s="12"/>
      <c r="F5330" s="81"/>
      <c r="G5330" s="80"/>
      <c r="H5330" s="7" t="s">
        <v>9198</v>
      </c>
      <c r="I5330" s="24"/>
      <c r="J5330" s="27"/>
      <c r="K5330" s="12"/>
      <c r="L5330" s="12"/>
      <c r="M5330" s="13"/>
      <c r="N5330" s="14"/>
      <c r="O5330" s="18" t="str">
        <f t="shared" ca="1" si="293"/>
        <v>41799天</v>
      </c>
      <c r="P5330" s="80"/>
      <c r="Q5330" s="80"/>
      <c r="R5330" s="80"/>
      <c r="S5330" s="80"/>
    </row>
    <row r="5331" spans="1:19">
      <c r="A5331" s="7">
        <v>5429</v>
      </c>
      <c r="B5331" s="194"/>
      <c r="C5331" s="12"/>
      <c r="D5331" s="7"/>
      <c r="E5331" s="12"/>
      <c r="F5331" s="81"/>
      <c r="G5331" s="80"/>
      <c r="H5331" s="7" t="s">
        <v>9198</v>
      </c>
      <c r="I5331" s="24"/>
      <c r="J5331" s="27"/>
      <c r="K5331" s="12"/>
      <c r="L5331" s="12"/>
      <c r="M5331" s="13"/>
      <c r="N5331" s="14"/>
      <c r="O5331" s="18" t="str">
        <f t="shared" ca="1" si="293"/>
        <v>41799天</v>
      </c>
      <c r="P5331" s="80"/>
      <c r="Q5331" s="80"/>
      <c r="R5331" s="80"/>
      <c r="S5331" s="80"/>
    </row>
    <row r="5332" spans="1:19">
      <c r="A5332" s="7">
        <v>5430</v>
      </c>
      <c r="B5332" s="194"/>
      <c r="C5332" s="12"/>
      <c r="D5332" s="7"/>
      <c r="E5332" s="12"/>
      <c r="F5332" s="81"/>
      <c r="G5332" s="80"/>
      <c r="H5332" s="7" t="s">
        <v>9198</v>
      </c>
      <c r="I5332" s="24"/>
      <c r="J5332" s="27"/>
      <c r="K5332" s="12"/>
      <c r="L5332" s="12"/>
      <c r="M5332" s="13"/>
      <c r="N5332" s="14"/>
      <c r="O5332" s="18" t="str">
        <f t="shared" ca="1" si="293"/>
        <v>41799天</v>
      </c>
      <c r="P5332" s="80"/>
      <c r="Q5332" s="80"/>
      <c r="R5332" s="80"/>
      <c r="S5332" s="80"/>
    </row>
    <row r="5333" spans="1:19">
      <c r="A5333" s="7">
        <v>5431</v>
      </c>
      <c r="B5333" s="194"/>
      <c r="C5333" s="12"/>
      <c r="D5333" s="7"/>
      <c r="E5333" s="12"/>
      <c r="F5333" s="81"/>
      <c r="G5333" s="80"/>
      <c r="H5333" s="7" t="s">
        <v>9198</v>
      </c>
      <c r="I5333" s="24"/>
      <c r="J5333" s="27"/>
      <c r="K5333" s="12"/>
      <c r="L5333" s="12"/>
      <c r="M5333" s="13"/>
      <c r="N5333" s="14"/>
      <c r="O5333" s="18" t="str">
        <f t="shared" ca="1" si="293"/>
        <v>41799天</v>
      </c>
      <c r="P5333" s="80"/>
      <c r="Q5333" s="80"/>
      <c r="R5333" s="80"/>
      <c r="S5333" s="80"/>
    </row>
    <row r="5334" spans="1:19">
      <c r="A5334" s="7">
        <v>5432</v>
      </c>
      <c r="B5334" s="194"/>
      <c r="C5334" s="12"/>
      <c r="D5334" s="7"/>
      <c r="E5334" s="12"/>
      <c r="F5334" s="81"/>
      <c r="G5334" s="80"/>
      <c r="H5334" s="7" t="s">
        <v>9198</v>
      </c>
      <c r="I5334" s="24"/>
      <c r="J5334" s="27"/>
      <c r="K5334" s="12"/>
      <c r="L5334" s="12"/>
      <c r="M5334" s="13"/>
      <c r="N5334" s="14"/>
      <c r="O5334" s="18" t="str">
        <f t="shared" ca="1" si="293"/>
        <v>41799天</v>
      </c>
      <c r="P5334" s="80"/>
      <c r="Q5334" s="80"/>
      <c r="R5334" s="80"/>
      <c r="S5334" s="80"/>
    </row>
    <row r="5335" spans="1:19">
      <c r="A5335" s="7">
        <v>5433</v>
      </c>
      <c r="B5335" s="194"/>
      <c r="C5335" s="12"/>
      <c r="D5335" s="7"/>
      <c r="E5335" s="12"/>
      <c r="F5335" s="81"/>
      <c r="G5335" s="80"/>
      <c r="H5335" s="7" t="s">
        <v>9198</v>
      </c>
      <c r="I5335" s="24"/>
      <c r="J5335" s="27"/>
      <c r="K5335" s="12"/>
      <c r="L5335" s="12"/>
      <c r="M5335" s="13"/>
      <c r="N5335" s="14"/>
      <c r="O5335" s="18" t="str">
        <f t="shared" ca="1" si="293"/>
        <v>41799天</v>
      </c>
      <c r="P5335" s="80"/>
      <c r="Q5335" s="80"/>
      <c r="R5335" s="80"/>
      <c r="S5335" s="80"/>
    </row>
    <row r="5336" spans="1:19">
      <c r="A5336" s="7">
        <v>5434</v>
      </c>
      <c r="B5336" s="194"/>
      <c r="C5336" s="12"/>
      <c r="D5336" s="7"/>
      <c r="E5336" s="12"/>
      <c r="F5336" s="81"/>
      <c r="G5336" s="80"/>
      <c r="H5336" s="7" t="s">
        <v>9198</v>
      </c>
      <c r="I5336" s="24"/>
      <c r="J5336" s="27"/>
      <c r="K5336" s="12"/>
      <c r="L5336" s="12"/>
      <c r="M5336" s="13"/>
      <c r="N5336" s="14"/>
      <c r="O5336" s="18" t="str">
        <f t="shared" ca="1" si="293"/>
        <v>41799天</v>
      </c>
      <c r="P5336" s="80"/>
      <c r="Q5336" s="80"/>
      <c r="R5336" s="80"/>
      <c r="S5336" s="80"/>
    </row>
    <row r="5337" spans="1:19">
      <c r="A5337" s="7">
        <v>5435</v>
      </c>
      <c r="B5337" s="194"/>
      <c r="C5337" s="12"/>
      <c r="D5337" s="7"/>
      <c r="E5337" s="12"/>
      <c r="F5337" s="81"/>
      <c r="G5337" s="80"/>
      <c r="H5337" s="7" t="s">
        <v>9198</v>
      </c>
      <c r="I5337" s="24"/>
      <c r="J5337" s="27"/>
      <c r="K5337" s="12"/>
      <c r="L5337" s="12"/>
      <c r="M5337" s="13"/>
      <c r="N5337" s="14"/>
      <c r="O5337" s="18" t="str">
        <f t="shared" ca="1" si="293"/>
        <v>41799天</v>
      </c>
      <c r="P5337" s="80"/>
      <c r="Q5337" s="80"/>
      <c r="R5337" s="80"/>
      <c r="S5337" s="80"/>
    </row>
    <row r="5338" spans="1:19">
      <c r="A5338" s="7">
        <v>5436</v>
      </c>
      <c r="B5338" s="194"/>
      <c r="C5338" s="12"/>
      <c r="D5338" s="7"/>
      <c r="E5338" s="12"/>
      <c r="F5338" s="81"/>
      <c r="G5338" s="80"/>
      <c r="H5338" s="7" t="s">
        <v>9198</v>
      </c>
      <c r="I5338" s="24"/>
      <c r="J5338" s="27"/>
      <c r="K5338" s="12"/>
      <c r="L5338" s="12"/>
      <c r="M5338" s="13"/>
      <c r="N5338" s="14"/>
      <c r="O5338" s="18" t="str">
        <f t="shared" ca="1" si="293"/>
        <v>41799天</v>
      </c>
      <c r="P5338" s="80"/>
      <c r="Q5338" s="80"/>
      <c r="R5338" s="80"/>
      <c r="S5338" s="80"/>
    </row>
    <row r="5339" spans="1:19">
      <c r="A5339" s="7">
        <v>5437</v>
      </c>
      <c r="B5339" s="194"/>
      <c r="C5339" s="12"/>
      <c r="D5339" s="7"/>
      <c r="E5339" s="12"/>
      <c r="F5339" s="81"/>
      <c r="G5339" s="80"/>
      <c r="H5339" s="7" t="s">
        <v>9198</v>
      </c>
      <c r="I5339" s="24"/>
      <c r="J5339" s="27"/>
      <c r="K5339" s="12"/>
      <c r="L5339" s="12"/>
      <c r="M5339" s="13"/>
      <c r="N5339" s="14"/>
      <c r="O5339" s="18" t="str">
        <f t="shared" ca="1" si="293"/>
        <v>41799天</v>
      </c>
      <c r="P5339" s="80"/>
      <c r="Q5339" s="80"/>
      <c r="R5339" s="80"/>
      <c r="S5339" s="80"/>
    </row>
    <row r="5340" spans="1:19">
      <c r="A5340" s="7">
        <v>5438</v>
      </c>
      <c r="B5340" s="194"/>
      <c r="C5340" s="12"/>
      <c r="D5340" s="7"/>
      <c r="E5340" s="12"/>
      <c r="F5340" s="81"/>
      <c r="G5340" s="80"/>
      <c r="H5340" s="7" t="s">
        <v>9198</v>
      </c>
      <c r="I5340" s="24"/>
      <c r="J5340" s="27"/>
      <c r="K5340" s="12"/>
      <c r="L5340" s="12"/>
      <c r="M5340" s="13"/>
      <c r="N5340" s="14"/>
      <c r="O5340" s="18" t="str">
        <f t="shared" ca="1" si="293"/>
        <v>41799天</v>
      </c>
      <c r="P5340" s="80"/>
      <c r="Q5340" s="80"/>
      <c r="R5340" s="80"/>
      <c r="S5340" s="80"/>
    </row>
    <row r="5341" spans="1:19">
      <c r="A5341" s="7">
        <v>5439</v>
      </c>
      <c r="B5341" s="194"/>
      <c r="C5341" s="12"/>
      <c r="D5341" s="7"/>
      <c r="E5341" s="12"/>
      <c r="F5341" s="81"/>
      <c r="G5341" s="80"/>
      <c r="H5341" s="7" t="s">
        <v>9198</v>
      </c>
      <c r="I5341" s="24"/>
      <c r="J5341" s="27"/>
      <c r="K5341" s="12"/>
      <c r="L5341" s="12"/>
      <c r="M5341" s="13"/>
      <c r="N5341" s="14"/>
      <c r="O5341" s="18" t="str">
        <f t="shared" ca="1" si="293"/>
        <v>41799天</v>
      </c>
      <c r="P5341" s="80"/>
      <c r="Q5341" s="80"/>
      <c r="R5341" s="80"/>
      <c r="S5341" s="80"/>
    </row>
    <row r="5342" spans="1:19">
      <c r="A5342" s="7">
        <v>5440</v>
      </c>
      <c r="B5342" s="194"/>
      <c r="C5342" s="12"/>
      <c r="D5342" s="7"/>
      <c r="E5342" s="12"/>
      <c r="F5342" s="81"/>
      <c r="G5342" s="80"/>
      <c r="H5342" s="7" t="s">
        <v>9198</v>
      </c>
      <c r="I5342" s="24"/>
      <c r="J5342" s="27"/>
      <c r="K5342" s="12"/>
      <c r="L5342" s="12"/>
      <c r="M5342" s="13"/>
      <c r="N5342" s="14"/>
      <c r="O5342" s="18" t="str">
        <f t="shared" ca="1" si="293"/>
        <v>41799天</v>
      </c>
      <c r="P5342" s="80"/>
      <c r="Q5342" s="80"/>
      <c r="R5342" s="80"/>
      <c r="S5342" s="80"/>
    </row>
    <row r="5343" spans="1:19">
      <c r="A5343" s="7">
        <v>5441</v>
      </c>
      <c r="B5343" s="194"/>
      <c r="C5343" s="12"/>
      <c r="D5343" s="7"/>
      <c r="E5343" s="12"/>
      <c r="F5343" s="81"/>
      <c r="G5343" s="80"/>
      <c r="H5343" s="7" t="s">
        <v>9198</v>
      </c>
      <c r="I5343" s="24"/>
      <c r="J5343" s="27"/>
      <c r="K5343" s="12"/>
      <c r="L5343" s="12"/>
      <c r="M5343" s="13"/>
      <c r="N5343" s="14"/>
      <c r="O5343" s="18" t="str">
        <f t="shared" ca="1" si="293"/>
        <v>41799天</v>
      </c>
      <c r="P5343" s="80"/>
      <c r="Q5343" s="80"/>
      <c r="R5343" s="80"/>
      <c r="S5343" s="80"/>
    </row>
    <row r="5344" spans="1:19">
      <c r="A5344" s="7">
        <v>5442</v>
      </c>
      <c r="B5344" s="194"/>
      <c r="C5344" s="12"/>
      <c r="D5344" s="7"/>
      <c r="E5344" s="12"/>
      <c r="F5344" s="81"/>
      <c r="G5344" s="80"/>
      <c r="H5344" s="7" t="s">
        <v>9198</v>
      </c>
      <c r="I5344" s="24"/>
      <c r="J5344" s="27"/>
      <c r="K5344" s="12"/>
      <c r="L5344" s="12"/>
      <c r="M5344" s="13"/>
      <c r="N5344" s="14"/>
      <c r="O5344" s="18" t="str">
        <f t="shared" ca="1" si="293"/>
        <v>41799天</v>
      </c>
      <c r="P5344" s="80"/>
      <c r="Q5344" s="80"/>
      <c r="R5344" s="80"/>
      <c r="S5344" s="80"/>
    </row>
    <row r="5345" spans="1:19">
      <c r="A5345" s="7">
        <v>5443</v>
      </c>
      <c r="B5345" s="194"/>
      <c r="C5345" s="12"/>
      <c r="D5345" s="7"/>
      <c r="E5345" s="12"/>
      <c r="F5345" s="81"/>
      <c r="G5345" s="80"/>
      <c r="H5345" s="7" t="s">
        <v>9198</v>
      </c>
      <c r="I5345" s="24"/>
      <c r="J5345" s="27"/>
      <c r="K5345" s="12"/>
      <c r="L5345" s="12"/>
      <c r="M5345" s="13"/>
      <c r="N5345" s="14"/>
      <c r="O5345" s="18" t="str">
        <f t="shared" ca="1" si="293"/>
        <v>41799天</v>
      </c>
      <c r="P5345" s="80"/>
      <c r="Q5345" s="80"/>
      <c r="R5345" s="80"/>
      <c r="S5345" s="80"/>
    </row>
    <row r="5346" spans="1:19">
      <c r="A5346" s="7">
        <v>5444</v>
      </c>
      <c r="B5346" s="194"/>
      <c r="C5346" s="12"/>
      <c r="D5346" s="7"/>
      <c r="E5346" s="12"/>
      <c r="F5346" s="81"/>
      <c r="G5346" s="80"/>
      <c r="H5346" s="7" t="s">
        <v>9198</v>
      </c>
      <c r="I5346" s="24"/>
      <c r="J5346" s="27"/>
      <c r="K5346" s="12"/>
      <c r="L5346" s="12"/>
      <c r="M5346" s="13"/>
      <c r="N5346" s="14"/>
      <c r="O5346" s="18" t="str">
        <f t="shared" ca="1" si="293"/>
        <v>41799天</v>
      </c>
      <c r="P5346" s="80"/>
      <c r="Q5346" s="80"/>
      <c r="R5346" s="80"/>
      <c r="S5346" s="80"/>
    </row>
    <row r="5347" spans="1:19">
      <c r="A5347" s="7">
        <v>5445</v>
      </c>
      <c r="B5347" s="194"/>
      <c r="C5347" s="12"/>
      <c r="D5347" s="7"/>
      <c r="E5347" s="12"/>
      <c r="F5347" s="81"/>
      <c r="G5347" s="80"/>
      <c r="H5347" s="7" t="s">
        <v>9198</v>
      </c>
      <c r="I5347" s="24"/>
      <c r="J5347" s="27"/>
      <c r="K5347" s="12"/>
      <c r="L5347" s="12"/>
      <c r="M5347" s="13"/>
      <c r="N5347" s="14"/>
      <c r="O5347" s="18" t="str">
        <f t="shared" ca="1" si="293"/>
        <v>41799天</v>
      </c>
      <c r="P5347" s="80"/>
      <c r="Q5347" s="80"/>
      <c r="R5347" s="80"/>
      <c r="S5347" s="80"/>
    </row>
    <row r="5348" spans="1:19">
      <c r="A5348" s="7">
        <v>5446</v>
      </c>
      <c r="B5348" s="194"/>
      <c r="C5348" s="12"/>
      <c r="D5348" s="7"/>
      <c r="E5348" s="12"/>
      <c r="F5348" s="81"/>
      <c r="G5348" s="80"/>
      <c r="H5348" s="7" t="s">
        <v>9198</v>
      </c>
      <c r="I5348" s="24"/>
      <c r="J5348" s="27"/>
      <c r="K5348" s="12"/>
      <c r="L5348" s="12"/>
      <c r="M5348" s="13"/>
      <c r="N5348" s="14"/>
      <c r="O5348" s="18" t="str">
        <f t="shared" ref="O5348:O5411" ca="1" si="294">IF(ISNONTEXT(J5348),DATEDIF(F5348,TODAY(),"d")&amp;"天","出场")</f>
        <v>41799天</v>
      </c>
      <c r="P5348" s="80"/>
      <c r="Q5348" s="80"/>
      <c r="R5348" s="80"/>
      <c r="S5348" s="80"/>
    </row>
    <row r="5349" spans="1:19">
      <c r="A5349" s="7">
        <v>5447</v>
      </c>
      <c r="B5349" s="194"/>
      <c r="C5349" s="12"/>
      <c r="D5349" s="7"/>
      <c r="E5349" s="12"/>
      <c r="F5349" s="81"/>
      <c r="G5349" s="80"/>
      <c r="H5349" s="7" t="s">
        <v>9198</v>
      </c>
      <c r="I5349" s="24"/>
      <c r="J5349" s="27"/>
      <c r="K5349" s="12"/>
      <c r="L5349" s="12"/>
      <c r="M5349" s="13"/>
      <c r="N5349" s="14"/>
      <c r="O5349" s="18" t="str">
        <f t="shared" ca="1" si="294"/>
        <v>41799天</v>
      </c>
      <c r="P5349" s="80"/>
      <c r="Q5349" s="80"/>
      <c r="R5349" s="80"/>
      <c r="S5349" s="80"/>
    </row>
    <row r="5350" spans="1:19">
      <c r="A5350" s="7">
        <v>5448</v>
      </c>
      <c r="B5350" s="194"/>
      <c r="C5350" s="12"/>
      <c r="D5350" s="7"/>
      <c r="E5350" s="12"/>
      <c r="F5350" s="81"/>
      <c r="G5350" s="80"/>
      <c r="H5350" s="7" t="s">
        <v>9198</v>
      </c>
      <c r="I5350" s="24"/>
      <c r="J5350" s="27"/>
      <c r="K5350" s="12"/>
      <c r="L5350" s="12"/>
      <c r="M5350" s="13"/>
      <c r="N5350" s="14"/>
      <c r="O5350" s="18" t="str">
        <f t="shared" ca="1" si="294"/>
        <v>41799天</v>
      </c>
      <c r="P5350" s="80"/>
      <c r="Q5350" s="80"/>
      <c r="R5350" s="80"/>
      <c r="S5350" s="80"/>
    </row>
    <row r="5351" spans="1:19">
      <c r="A5351" s="7">
        <v>5449</v>
      </c>
      <c r="B5351" s="194"/>
      <c r="C5351" s="12"/>
      <c r="D5351" s="7"/>
      <c r="E5351" s="12"/>
      <c r="F5351" s="81"/>
      <c r="G5351" s="80"/>
      <c r="H5351" s="7" t="s">
        <v>9198</v>
      </c>
      <c r="I5351" s="24"/>
      <c r="J5351" s="27"/>
      <c r="K5351" s="12"/>
      <c r="L5351" s="12"/>
      <c r="M5351" s="13"/>
      <c r="N5351" s="14"/>
      <c r="O5351" s="18" t="str">
        <f t="shared" ca="1" si="294"/>
        <v>41799天</v>
      </c>
      <c r="P5351" s="80"/>
      <c r="Q5351" s="80"/>
      <c r="R5351" s="80"/>
      <c r="S5351" s="80"/>
    </row>
    <row r="5352" spans="1:19">
      <c r="A5352" s="7">
        <v>5450</v>
      </c>
      <c r="B5352" s="194"/>
      <c r="C5352" s="12"/>
      <c r="D5352" s="7"/>
      <c r="E5352" s="12"/>
      <c r="F5352" s="81"/>
      <c r="G5352" s="80"/>
      <c r="H5352" s="7" t="s">
        <v>9198</v>
      </c>
      <c r="I5352" s="24"/>
      <c r="J5352" s="27"/>
      <c r="K5352" s="12"/>
      <c r="L5352" s="12"/>
      <c r="M5352" s="13"/>
      <c r="N5352" s="14"/>
      <c r="O5352" s="18" t="str">
        <f t="shared" ca="1" si="294"/>
        <v>41799天</v>
      </c>
      <c r="P5352" s="80"/>
      <c r="Q5352" s="80"/>
      <c r="R5352" s="80"/>
      <c r="S5352" s="80"/>
    </row>
    <row r="5353" spans="1:19">
      <c r="A5353" s="7">
        <v>5451</v>
      </c>
      <c r="B5353" s="194"/>
      <c r="C5353" s="12"/>
      <c r="D5353" s="7"/>
      <c r="E5353" s="12"/>
      <c r="F5353" s="81"/>
      <c r="G5353" s="80"/>
      <c r="H5353" s="7" t="s">
        <v>9198</v>
      </c>
      <c r="I5353" s="24"/>
      <c r="J5353" s="27"/>
      <c r="K5353" s="12"/>
      <c r="L5353" s="12"/>
      <c r="M5353" s="13"/>
      <c r="N5353" s="14"/>
      <c r="O5353" s="18" t="str">
        <f t="shared" ca="1" si="294"/>
        <v>41799天</v>
      </c>
      <c r="P5353" s="80"/>
      <c r="Q5353" s="80"/>
      <c r="R5353" s="80"/>
      <c r="S5353" s="80"/>
    </row>
    <row r="5354" spans="1:19">
      <c r="A5354" s="7">
        <v>5452</v>
      </c>
      <c r="B5354" s="194"/>
      <c r="C5354" s="12"/>
      <c r="D5354" s="7"/>
      <c r="E5354" s="12"/>
      <c r="F5354" s="81"/>
      <c r="G5354" s="80"/>
      <c r="H5354" s="7" t="s">
        <v>9198</v>
      </c>
      <c r="I5354" s="24"/>
      <c r="J5354" s="27"/>
      <c r="K5354" s="12"/>
      <c r="L5354" s="12"/>
      <c r="M5354" s="13"/>
      <c r="N5354" s="14"/>
      <c r="O5354" s="18" t="str">
        <f t="shared" ca="1" si="294"/>
        <v>41799天</v>
      </c>
      <c r="P5354" s="80"/>
      <c r="Q5354" s="80"/>
      <c r="R5354" s="80"/>
      <c r="S5354" s="80"/>
    </row>
    <row r="5355" spans="1:19">
      <c r="A5355" s="7">
        <v>5453</v>
      </c>
      <c r="B5355" s="194"/>
      <c r="C5355" s="12"/>
      <c r="D5355" s="7"/>
      <c r="E5355" s="12"/>
      <c r="F5355" s="81"/>
      <c r="G5355" s="80"/>
      <c r="H5355" s="7" t="s">
        <v>9198</v>
      </c>
      <c r="I5355" s="24"/>
      <c r="J5355" s="27"/>
      <c r="K5355" s="12"/>
      <c r="L5355" s="12"/>
      <c r="M5355" s="13"/>
      <c r="N5355" s="14"/>
      <c r="O5355" s="18" t="str">
        <f t="shared" ca="1" si="294"/>
        <v>41799天</v>
      </c>
      <c r="P5355" s="80"/>
      <c r="Q5355" s="80"/>
      <c r="R5355" s="80"/>
      <c r="S5355" s="80"/>
    </row>
    <row r="5356" spans="1:19">
      <c r="A5356" s="7">
        <v>5454</v>
      </c>
      <c r="B5356" s="194"/>
      <c r="C5356" s="12"/>
      <c r="D5356" s="7"/>
      <c r="E5356" s="12"/>
      <c r="F5356" s="81"/>
      <c r="G5356" s="80"/>
      <c r="H5356" s="7" t="s">
        <v>9198</v>
      </c>
      <c r="I5356" s="24"/>
      <c r="J5356" s="27"/>
      <c r="K5356" s="12"/>
      <c r="L5356" s="12"/>
      <c r="M5356" s="13"/>
      <c r="N5356" s="14"/>
      <c r="O5356" s="18" t="str">
        <f t="shared" ca="1" si="294"/>
        <v>41799天</v>
      </c>
      <c r="P5356" s="80"/>
      <c r="Q5356" s="80"/>
      <c r="R5356" s="80"/>
      <c r="S5356" s="80"/>
    </row>
    <row r="5357" spans="1:19">
      <c r="A5357" s="7">
        <v>5455</v>
      </c>
      <c r="B5357" s="194"/>
      <c r="C5357" s="12"/>
      <c r="D5357" s="7"/>
      <c r="E5357" s="12"/>
      <c r="F5357" s="81"/>
      <c r="G5357" s="80"/>
      <c r="H5357" s="7" t="s">
        <v>9198</v>
      </c>
      <c r="I5357" s="24"/>
      <c r="J5357" s="27"/>
      <c r="K5357" s="12"/>
      <c r="L5357" s="12"/>
      <c r="M5357" s="13"/>
      <c r="N5357" s="14"/>
      <c r="O5357" s="18" t="str">
        <f t="shared" ca="1" si="294"/>
        <v>41799天</v>
      </c>
      <c r="P5357" s="80"/>
      <c r="Q5357" s="80"/>
      <c r="R5357" s="80"/>
      <c r="S5357" s="80"/>
    </row>
    <row r="5358" spans="1:19">
      <c r="A5358" s="7">
        <v>5456</v>
      </c>
      <c r="B5358" s="194"/>
      <c r="C5358" s="12"/>
      <c r="D5358" s="7"/>
      <c r="E5358" s="12"/>
      <c r="F5358" s="81"/>
      <c r="G5358" s="80"/>
      <c r="H5358" s="7" t="s">
        <v>9198</v>
      </c>
      <c r="I5358" s="24"/>
      <c r="J5358" s="27"/>
      <c r="K5358" s="12"/>
      <c r="L5358" s="12"/>
      <c r="M5358" s="13"/>
      <c r="N5358" s="14"/>
      <c r="O5358" s="18" t="str">
        <f t="shared" ca="1" si="294"/>
        <v>41799天</v>
      </c>
      <c r="P5358" s="80"/>
      <c r="Q5358" s="80"/>
      <c r="R5358" s="80"/>
      <c r="S5358" s="80"/>
    </row>
    <row r="5359" spans="1:19">
      <c r="A5359" s="7">
        <v>5457</v>
      </c>
      <c r="B5359" s="194"/>
      <c r="C5359" s="12"/>
      <c r="D5359" s="7"/>
      <c r="E5359" s="12"/>
      <c r="F5359" s="81"/>
      <c r="G5359" s="80"/>
      <c r="H5359" s="7" t="s">
        <v>9198</v>
      </c>
      <c r="I5359" s="24"/>
      <c r="J5359" s="27"/>
      <c r="K5359" s="12"/>
      <c r="L5359" s="12"/>
      <c r="M5359" s="13"/>
      <c r="N5359" s="14"/>
      <c r="O5359" s="18" t="str">
        <f t="shared" ca="1" si="294"/>
        <v>41799天</v>
      </c>
      <c r="P5359" s="80"/>
      <c r="Q5359" s="80"/>
      <c r="R5359" s="80"/>
      <c r="S5359" s="80"/>
    </row>
    <row r="5360" spans="1:19">
      <c r="A5360" s="7">
        <v>5458</v>
      </c>
      <c r="B5360" s="194"/>
      <c r="C5360" s="12"/>
      <c r="D5360" s="7"/>
      <c r="E5360" s="12"/>
      <c r="F5360" s="81"/>
      <c r="G5360" s="80"/>
      <c r="H5360" s="7" t="s">
        <v>9198</v>
      </c>
      <c r="I5360" s="24"/>
      <c r="J5360" s="27"/>
      <c r="K5360" s="12"/>
      <c r="L5360" s="12"/>
      <c r="M5360" s="13"/>
      <c r="N5360" s="14"/>
      <c r="O5360" s="18" t="str">
        <f t="shared" ca="1" si="294"/>
        <v>41799天</v>
      </c>
      <c r="P5360" s="80"/>
      <c r="Q5360" s="80"/>
      <c r="R5360" s="80"/>
      <c r="S5360" s="80"/>
    </row>
    <row r="5361" spans="1:19">
      <c r="A5361" s="7">
        <v>5459</v>
      </c>
      <c r="B5361" s="194"/>
      <c r="C5361" s="12"/>
      <c r="D5361" s="7"/>
      <c r="E5361" s="12"/>
      <c r="F5361" s="81"/>
      <c r="G5361" s="80"/>
      <c r="H5361" s="7" t="s">
        <v>9198</v>
      </c>
      <c r="I5361" s="24"/>
      <c r="J5361" s="27"/>
      <c r="K5361" s="12"/>
      <c r="L5361" s="12"/>
      <c r="M5361" s="13"/>
      <c r="N5361" s="14"/>
      <c r="O5361" s="18" t="str">
        <f t="shared" ca="1" si="294"/>
        <v>41799天</v>
      </c>
      <c r="P5361" s="80"/>
      <c r="Q5361" s="80"/>
      <c r="R5361" s="80"/>
      <c r="S5361" s="80"/>
    </row>
    <row r="5362" spans="1:19">
      <c r="A5362" s="7">
        <v>5460</v>
      </c>
      <c r="B5362" s="194"/>
      <c r="C5362" s="12"/>
      <c r="D5362" s="7"/>
      <c r="E5362" s="12"/>
      <c r="F5362" s="81"/>
      <c r="G5362" s="80"/>
      <c r="H5362" s="7" t="s">
        <v>9198</v>
      </c>
      <c r="I5362" s="24"/>
      <c r="J5362" s="27"/>
      <c r="K5362" s="12"/>
      <c r="L5362" s="12"/>
      <c r="M5362" s="13"/>
      <c r="N5362" s="14"/>
      <c r="O5362" s="18" t="str">
        <f t="shared" ca="1" si="294"/>
        <v>41799天</v>
      </c>
      <c r="P5362" s="80"/>
      <c r="Q5362" s="80"/>
      <c r="R5362" s="80"/>
      <c r="S5362" s="80"/>
    </row>
    <row r="5363" spans="1:19">
      <c r="A5363" s="7">
        <v>5461</v>
      </c>
      <c r="B5363" s="194"/>
      <c r="C5363" s="12"/>
      <c r="D5363" s="7"/>
      <c r="E5363" s="12"/>
      <c r="F5363" s="81"/>
      <c r="G5363" s="80"/>
      <c r="H5363" s="7" t="s">
        <v>9198</v>
      </c>
      <c r="I5363" s="24"/>
      <c r="J5363" s="27"/>
      <c r="K5363" s="12"/>
      <c r="L5363" s="12"/>
      <c r="M5363" s="13"/>
      <c r="N5363" s="14"/>
      <c r="O5363" s="18" t="str">
        <f t="shared" ca="1" si="294"/>
        <v>41799天</v>
      </c>
      <c r="P5363" s="80"/>
      <c r="Q5363" s="80"/>
      <c r="R5363" s="80"/>
      <c r="S5363" s="80"/>
    </row>
    <row r="5364" spans="1:19">
      <c r="A5364" s="7">
        <v>5462</v>
      </c>
      <c r="B5364" s="194"/>
      <c r="C5364" s="12"/>
      <c r="D5364" s="7"/>
      <c r="E5364" s="12"/>
      <c r="F5364" s="81"/>
      <c r="G5364" s="80"/>
      <c r="H5364" s="7" t="s">
        <v>9198</v>
      </c>
      <c r="I5364" s="24"/>
      <c r="J5364" s="27"/>
      <c r="K5364" s="12"/>
      <c r="L5364" s="12"/>
      <c r="M5364" s="13"/>
      <c r="N5364" s="14"/>
      <c r="O5364" s="18" t="str">
        <f t="shared" ca="1" si="294"/>
        <v>41799天</v>
      </c>
      <c r="P5364" s="80"/>
      <c r="Q5364" s="80"/>
      <c r="R5364" s="80"/>
      <c r="S5364" s="80"/>
    </row>
    <row r="5365" spans="1:19">
      <c r="A5365" s="7">
        <v>5463</v>
      </c>
      <c r="B5365" s="194"/>
      <c r="C5365" s="12"/>
      <c r="D5365" s="7"/>
      <c r="E5365" s="12"/>
      <c r="F5365" s="81"/>
      <c r="G5365" s="80"/>
      <c r="H5365" s="7" t="s">
        <v>9198</v>
      </c>
      <c r="I5365" s="24"/>
      <c r="J5365" s="27"/>
      <c r="K5365" s="12"/>
      <c r="L5365" s="12"/>
      <c r="M5365" s="13"/>
      <c r="N5365" s="14"/>
      <c r="O5365" s="18" t="str">
        <f t="shared" ca="1" si="294"/>
        <v>41799天</v>
      </c>
      <c r="P5365" s="80"/>
      <c r="Q5365" s="80"/>
      <c r="R5365" s="80"/>
      <c r="S5365" s="80"/>
    </row>
    <row r="5366" spans="1:19">
      <c r="A5366" s="7">
        <v>5464</v>
      </c>
      <c r="B5366" s="194"/>
      <c r="C5366" s="12"/>
      <c r="D5366" s="7"/>
      <c r="E5366" s="12"/>
      <c r="F5366" s="81"/>
      <c r="G5366" s="80"/>
      <c r="H5366" s="7" t="s">
        <v>9198</v>
      </c>
      <c r="I5366" s="24"/>
      <c r="J5366" s="27"/>
      <c r="K5366" s="12"/>
      <c r="L5366" s="12"/>
      <c r="M5366" s="13"/>
      <c r="N5366" s="14"/>
      <c r="O5366" s="18" t="str">
        <f t="shared" ca="1" si="294"/>
        <v>41799天</v>
      </c>
      <c r="P5366" s="80"/>
      <c r="Q5366" s="80"/>
      <c r="R5366" s="80"/>
      <c r="S5366" s="80"/>
    </row>
    <row r="5367" spans="1:19">
      <c r="A5367" s="7">
        <v>5465</v>
      </c>
      <c r="B5367" s="194"/>
      <c r="C5367" s="12"/>
      <c r="D5367" s="7"/>
      <c r="E5367" s="12"/>
      <c r="F5367" s="81"/>
      <c r="G5367" s="80"/>
      <c r="H5367" s="7" t="s">
        <v>9198</v>
      </c>
      <c r="I5367" s="24"/>
      <c r="J5367" s="27"/>
      <c r="K5367" s="12"/>
      <c r="L5367" s="12"/>
      <c r="M5367" s="13"/>
      <c r="N5367" s="14"/>
      <c r="O5367" s="18" t="str">
        <f t="shared" ca="1" si="294"/>
        <v>41799天</v>
      </c>
      <c r="P5367" s="80"/>
      <c r="Q5367" s="80"/>
      <c r="R5367" s="80"/>
      <c r="S5367" s="80"/>
    </row>
    <row r="5368" spans="1:19">
      <c r="A5368" s="7">
        <v>5466</v>
      </c>
      <c r="B5368" s="194"/>
      <c r="C5368" s="12"/>
      <c r="D5368" s="7"/>
      <c r="E5368" s="12"/>
      <c r="F5368" s="81"/>
      <c r="G5368" s="80"/>
      <c r="H5368" s="7" t="s">
        <v>9198</v>
      </c>
      <c r="I5368" s="24"/>
      <c r="J5368" s="27"/>
      <c r="K5368" s="12"/>
      <c r="L5368" s="12"/>
      <c r="M5368" s="13"/>
      <c r="N5368" s="14"/>
      <c r="O5368" s="18" t="str">
        <f t="shared" ca="1" si="294"/>
        <v>41799天</v>
      </c>
      <c r="P5368" s="80"/>
      <c r="Q5368" s="80"/>
      <c r="R5368" s="80"/>
      <c r="S5368" s="80"/>
    </row>
    <row r="5369" spans="1:19">
      <c r="A5369" s="7">
        <v>5467</v>
      </c>
      <c r="B5369" s="194"/>
      <c r="C5369" s="12"/>
      <c r="D5369" s="7"/>
      <c r="E5369" s="12"/>
      <c r="F5369" s="81"/>
      <c r="G5369" s="80"/>
      <c r="H5369" s="7" t="s">
        <v>9198</v>
      </c>
      <c r="I5369" s="24"/>
      <c r="J5369" s="27"/>
      <c r="K5369" s="12"/>
      <c r="L5369" s="12"/>
      <c r="M5369" s="13"/>
      <c r="N5369" s="14"/>
      <c r="O5369" s="18" t="str">
        <f t="shared" ca="1" si="294"/>
        <v>41799天</v>
      </c>
      <c r="P5369" s="80"/>
      <c r="Q5369" s="80"/>
      <c r="R5369" s="80"/>
      <c r="S5369" s="80"/>
    </row>
    <row r="5370" spans="1:19">
      <c r="A5370" s="7">
        <v>5468</v>
      </c>
      <c r="B5370" s="194"/>
      <c r="C5370" s="12"/>
      <c r="D5370" s="7"/>
      <c r="E5370" s="12"/>
      <c r="F5370" s="81"/>
      <c r="G5370" s="80"/>
      <c r="H5370" s="7" t="s">
        <v>9198</v>
      </c>
      <c r="I5370" s="24"/>
      <c r="J5370" s="27"/>
      <c r="K5370" s="12"/>
      <c r="L5370" s="12"/>
      <c r="M5370" s="13"/>
      <c r="N5370" s="14"/>
      <c r="O5370" s="18" t="str">
        <f t="shared" ca="1" si="294"/>
        <v>41799天</v>
      </c>
      <c r="P5370" s="80"/>
      <c r="Q5370" s="80"/>
      <c r="R5370" s="80"/>
      <c r="S5370" s="80"/>
    </row>
    <row r="5371" spans="1:19">
      <c r="A5371" s="7">
        <v>5469</v>
      </c>
      <c r="B5371" s="194"/>
      <c r="C5371" s="12"/>
      <c r="D5371" s="7"/>
      <c r="E5371" s="12"/>
      <c r="F5371" s="81"/>
      <c r="G5371" s="80"/>
      <c r="H5371" s="7" t="s">
        <v>9198</v>
      </c>
      <c r="I5371" s="24"/>
      <c r="J5371" s="27"/>
      <c r="K5371" s="12"/>
      <c r="L5371" s="12"/>
      <c r="M5371" s="13"/>
      <c r="N5371" s="14"/>
      <c r="O5371" s="18" t="str">
        <f t="shared" ca="1" si="294"/>
        <v>41799天</v>
      </c>
      <c r="P5371" s="80"/>
      <c r="Q5371" s="80"/>
      <c r="R5371" s="80"/>
      <c r="S5371" s="80"/>
    </row>
    <row r="5372" spans="1:19">
      <c r="A5372" s="7">
        <v>5470</v>
      </c>
      <c r="B5372" s="194"/>
      <c r="C5372" s="12"/>
      <c r="D5372" s="7"/>
      <c r="E5372" s="12"/>
      <c r="F5372" s="81"/>
      <c r="G5372" s="80"/>
      <c r="H5372" s="7" t="s">
        <v>9198</v>
      </c>
      <c r="I5372" s="24"/>
      <c r="J5372" s="27"/>
      <c r="K5372" s="12"/>
      <c r="L5372" s="12"/>
      <c r="M5372" s="13"/>
      <c r="N5372" s="14"/>
      <c r="O5372" s="18" t="str">
        <f t="shared" ca="1" si="294"/>
        <v>41799天</v>
      </c>
      <c r="P5372" s="80"/>
      <c r="Q5372" s="80"/>
      <c r="R5372" s="80"/>
      <c r="S5372" s="80"/>
    </row>
    <row r="5373" spans="1:19">
      <c r="A5373" s="7">
        <v>5471</v>
      </c>
      <c r="B5373" s="194"/>
      <c r="C5373" s="12"/>
      <c r="D5373" s="7"/>
      <c r="E5373" s="12"/>
      <c r="F5373" s="81"/>
      <c r="G5373" s="80"/>
      <c r="H5373" s="7" t="s">
        <v>9198</v>
      </c>
      <c r="I5373" s="24"/>
      <c r="J5373" s="27"/>
      <c r="K5373" s="12"/>
      <c r="L5373" s="12"/>
      <c r="M5373" s="13"/>
      <c r="N5373" s="14"/>
      <c r="O5373" s="18" t="str">
        <f t="shared" ca="1" si="294"/>
        <v>41799天</v>
      </c>
      <c r="P5373" s="80"/>
      <c r="Q5373" s="80"/>
      <c r="R5373" s="80"/>
      <c r="S5373" s="80"/>
    </row>
    <row r="5374" spans="1:19">
      <c r="A5374" s="7">
        <v>5472</v>
      </c>
      <c r="B5374" s="194"/>
      <c r="C5374" s="12"/>
      <c r="D5374" s="7"/>
      <c r="E5374" s="12"/>
      <c r="F5374" s="81"/>
      <c r="G5374" s="80"/>
      <c r="H5374" s="7" t="s">
        <v>9198</v>
      </c>
      <c r="I5374" s="24"/>
      <c r="J5374" s="27"/>
      <c r="K5374" s="12"/>
      <c r="L5374" s="12"/>
      <c r="M5374" s="13"/>
      <c r="N5374" s="14"/>
      <c r="O5374" s="18" t="str">
        <f t="shared" ca="1" si="294"/>
        <v>41799天</v>
      </c>
      <c r="P5374" s="80"/>
      <c r="Q5374" s="80"/>
      <c r="R5374" s="80"/>
      <c r="S5374" s="80"/>
    </row>
    <row r="5375" spans="1:19">
      <c r="A5375" s="7">
        <v>5473</v>
      </c>
      <c r="B5375" s="194"/>
      <c r="C5375" s="12"/>
      <c r="D5375" s="7"/>
      <c r="E5375" s="12"/>
      <c r="F5375" s="81"/>
      <c r="G5375" s="80"/>
      <c r="H5375" s="7" t="s">
        <v>9198</v>
      </c>
      <c r="I5375" s="24"/>
      <c r="J5375" s="27"/>
      <c r="K5375" s="12"/>
      <c r="L5375" s="12"/>
      <c r="M5375" s="13"/>
      <c r="N5375" s="14"/>
      <c r="O5375" s="18" t="str">
        <f t="shared" ca="1" si="294"/>
        <v>41799天</v>
      </c>
      <c r="P5375" s="80"/>
      <c r="Q5375" s="80"/>
      <c r="R5375" s="80"/>
      <c r="S5375" s="80"/>
    </row>
    <row r="5376" spans="1:19">
      <c r="A5376" s="7">
        <v>5474</v>
      </c>
      <c r="B5376" s="194"/>
      <c r="C5376" s="12"/>
      <c r="D5376" s="7"/>
      <c r="E5376" s="12"/>
      <c r="F5376" s="81"/>
      <c r="G5376" s="80"/>
      <c r="H5376" s="7" t="s">
        <v>9198</v>
      </c>
      <c r="I5376" s="24"/>
      <c r="J5376" s="27"/>
      <c r="K5376" s="12"/>
      <c r="L5376" s="12"/>
      <c r="M5376" s="13"/>
      <c r="N5376" s="14"/>
      <c r="O5376" s="18" t="str">
        <f t="shared" ca="1" si="294"/>
        <v>41799天</v>
      </c>
      <c r="P5376" s="80"/>
      <c r="Q5376" s="80"/>
      <c r="R5376" s="80"/>
      <c r="S5376" s="80"/>
    </row>
    <row r="5377" spans="1:19">
      <c r="A5377" s="7">
        <v>5475</v>
      </c>
      <c r="B5377" s="194"/>
      <c r="C5377" s="12"/>
      <c r="D5377" s="7"/>
      <c r="E5377" s="12"/>
      <c r="F5377" s="81"/>
      <c r="G5377" s="80"/>
      <c r="H5377" s="7" t="s">
        <v>9198</v>
      </c>
      <c r="I5377" s="24"/>
      <c r="J5377" s="27"/>
      <c r="K5377" s="12"/>
      <c r="L5377" s="12"/>
      <c r="M5377" s="13"/>
      <c r="N5377" s="14"/>
      <c r="O5377" s="18" t="str">
        <f t="shared" ca="1" si="294"/>
        <v>41799天</v>
      </c>
      <c r="P5377" s="80"/>
      <c r="Q5377" s="80"/>
      <c r="R5377" s="80"/>
      <c r="S5377" s="80"/>
    </row>
    <row r="5378" spans="1:19">
      <c r="A5378" s="7">
        <v>5476</v>
      </c>
      <c r="B5378" s="194"/>
      <c r="C5378" s="12"/>
      <c r="D5378" s="7"/>
      <c r="E5378" s="12"/>
      <c r="F5378" s="81"/>
      <c r="G5378" s="80"/>
      <c r="H5378" s="7" t="s">
        <v>9198</v>
      </c>
      <c r="I5378" s="24"/>
      <c r="J5378" s="27"/>
      <c r="K5378" s="12"/>
      <c r="L5378" s="12"/>
      <c r="M5378" s="13"/>
      <c r="N5378" s="14"/>
      <c r="O5378" s="18" t="str">
        <f t="shared" ca="1" si="294"/>
        <v>41799天</v>
      </c>
      <c r="P5378" s="80"/>
      <c r="Q5378" s="80"/>
      <c r="R5378" s="80"/>
      <c r="S5378" s="80"/>
    </row>
    <row r="5379" spans="1:19">
      <c r="A5379" s="7">
        <v>5477</v>
      </c>
      <c r="B5379" s="194"/>
      <c r="C5379" s="12"/>
      <c r="D5379" s="7"/>
      <c r="E5379" s="12"/>
      <c r="F5379" s="81"/>
      <c r="G5379" s="80"/>
      <c r="H5379" s="7" t="s">
        <v>9198</v>
      </c>
      <c r="I5379" s="24"/>
      <c r="J5379" s="27"/>
      <c r="K5379" s="12"/>
      <c r="L5379" s="12"/>
      <c r="M5379" s="13"/>
      <c r="N5379" s="14"/>
      <c r="O5379" s="18" t="str">
        <f t="shared" ca="1" si="294"/>
        <v>41799天</v>
      </c>
      <c r="P5379" s="80"/>
      <c r="Q5379" s="80"/>
      <c r="R5379" s="80"/>
      <c r="S5379" s="80"/>
    </row>
    <row r="5380" spans="1:19">
      <c r="A5380" s="7">
        <v>5478</v>
      </c>
      <c r="B5380" s="194"/>
      <c r="C5380" s="12"/>
      <c r="D5380" s="7"/>
      <c r="E5380" s="12"/>
      <c r="F5380" s="81"/>
      <c r="G5380" s="80"/>
      <c r="H5380" s="7" t="s">
        <v>9198</v>
      </c>
      <c r="I5380" s="24"/>
      <c r="J5380" s="27"/>
      <c r="K5380" s="12"/>
      <c r="L5380" s="12"/>
      <c r="M5380" s="13"/>
      <c r="N5380" s="14"/>
      <c r="O5380" s="18" t="str">
        <f t="shared" ca="1" si="294"/>
        <v>41799天</v>
      </c>
      <c r="P5380" s="80"/>
      <c r="Q5380" s="80"/>
      <c r="R5380" s="80"/>
      <c r="S5380" s="80"/>
    </row>
    <row r="5381" spans="1:19">
      <c r="A5381" s="7">
        <v>5479</v>
      </c>
      <c r="B5381" s="194"/>
      <c r="C5381" s="12"/>
      <c r="D5381" s="7"/>
      <c r="E5381" s="12"/>
      <c r="F5381" s="81"/>
      <c r="G5381" s="80"/>
      <c r="H5381" s="7" t="s">
        <v>9198</v>
      </c>
      <c r="I5381" s="24"/>
      <c r="J5381" s="27"/>
      <c r="K5381" s="12"/>
      <c r="L5381" s="12"/>
      <c r="M5381" s="13"/>
      <c r="N5381" s="14"/>
      <c r="O5381" s="18" t="str">
        <f t="shared" ca="1" si="294"/>
        <v>41799天</v>
      </c>
      <c r="P5381" s="80"/>
      <c r="Q5381" s="80"/>
      <c r="R5381" s="80"/>
      <c r="S5381" s="80"/>
    </row>
    <row r="5382" spans="1:19">
      <c r="A5382" s="7">
        <v>5480</v>
      </c>
      <c r="B5382" s="194"/>
      <c r="C5382" s="12"/>
      <c r="D5382" s="7"/>
      <c r="E5382" s="12"/>
      <c r="F5382" s="81"/>
      <c r="G5382" s="80"/>
      <c r="H5382" s="7" t="s">
        <v>9198</v>
      </c>
      <c r="I5382" s="24"/>
      <c r="J5382" s="27"/>
      <c r="K5382" s="12"/>
      <c r="L5382" s="12"/>
      <c r="M5382" s="13"/>
      <c r="N5382" s="14"/>
      <c r="O5382" s="18" t="str">
        <f t="shared" ca="1" si="294"/>
        <v>41799天</v>
      </c>
      <c r="P5382" s="80"/>
      <c r="Q5382" s="80"/>
      <c r="R5382" s="80"/>
      <c r="S5382" s="80"/>
    </row>
    <row r="5383" spans="1:19">
      <c r="A5383" s="7">
        <v>5481</v>
      </c>
      <c r="B5383" s="194"/>
      <c r="C5383" s="12"/>
      <c r="D5383" s="7"/>
      <c r="E5383" s="12"/>
      <c r="F5383" s="81"/>
      <c r="G5383" s="80"/>
      <c r="H5383" s="7" t="s">
        <v>9198</v>
      </c>
      <c r="I5383" s="24"/>
      <c r="J5383" s="27"/>
      <c r="K5383" s="12"/>
      <c r="L5383" s="12"/>
      <c r="M5383" s="13"/>
      <c r="N5383" s="14"/>
      <c r="O5383" s="18" t="str">
        <f t="shared" ca="1" si="294"/>
        <v>41799天</v>
      </c>
      <c r="P5383" s="80"/>
      <c r="Q5383" s="80"/>
      <c r="R5383" s="80"/>
      <c r="S5383" s="80"/>
    </row>
    <row r="5384" spans="1:19">
      <c r="A5384" s="7">
        <v>5482</v>
      </c>
      <c r="B5384" s="194"/>
      <c r="C5384" s="12"/>
      <c r="D5384" s="7"/>
      <c r="E5384" s="12"/>
      <c r="F5384" s="81"/>
      <c r="G5384" s="80"/>
      <c r="H5384" s="7" t="s">
        <v>9198</v>
      </c>
      <c r="I5384" s="24"/>
      <c r="J5384" s="27"/>
      <c r="K5384" s="12"/>
      <c r="L5384" s="12"/>
      <c r="M5384" s="13"/>
      <c r="N5384" s="14"/>
      <c r="O5384" s="18" t="str">
        <f t="shared" ca="1" si="294"/>
        <v>41799天</v>
      </c>
      <c r="P5384" s="80"/>
      <c r="Q5384" s="80"/>
      <c r="R5384" s="80"/>
      <c r="S5384" s="80"/>
    </row>
    <row r="5385" spans="1:19">
      <c r="A5385" s="7">
        <v>5483</v>
      </c>
      <c r="B5385" s="194"/>
      <c r="C5385" s="12"/>
      <c r="D5385" s="7"/>
      <c r="E5385" s="12"/>
      <c r="F5385" s="81"/>
      <c r="G5385" s="80"/>
      <c r="H5385" s="7" t="s">
        <v>9198</v>
      </c>
      <c r="I5385" s="24"/>
      <c r="J5385" s="27"/>
      <c r="K5385" s="12"/>
      <c r="L5385" s="12"/>
      <c r="M5385" s="13"/>
      <c r="N5385" s="14"/>
      <c r="O5385" s="18" t="str">
        <f t="shared" ca="1" si="294"/>
        <v>41799天</v>
      </c>
      <c r="P5385" s="80"/>
      <c r="Q5385" s="80"/>
      <c r="R5385" s="80"/>
      <c r="S5385" s="80"/>
    </row>
    <row r="5386" spans="1:19">
      <c r="A5386" s="7">
        <v>5484</v>
      </c>
      <c r="B5386" s="194"/>
      <c r="C5386" s="12"/>
      <c r="D5386" s="7"/>
      <c r="E5386" s="12"/>
      <c r="F5386" s="81"/>
      <c r="G5386" s="80"/>
      <c r="H5386" s="7" t="s">
        <v>9198</v>
      </c>
      <c r="I5386" s="24"/>
      <c r="J5386" s="27"/>
      <c r="K5386" s="12"/>
      <c r="L5386" s="12"/>
      <c r="M5386" s="13"/>
      <c r="N5386" s="14"/>
      <c r="O5386" s="18" t="str">
        <f t="shared" ca="1" si="294"/>
        <v>41799天</v>
      </c>
      <c r="P5386" s="80"/>
      <c r="Q5386" s="80"/>
      <c r="R5386" s="80"/>
      <c r="S5386" s="80"/>
    </row>
    <row r="5387" spans="1:19">
      <c r="A5387" s="7">
        <v>5485</v>
      </c>
      <c r="B5387" s="194"/>
      <c r="C5387" s="12"/>
      <c r="D5387" s="7"/>
      <c r="E5387" s="12"/>
      <c r="F5387" s="81"/>
      <c r="G5387" s="80"/>
      <c r="H5387" s="7" t="s">
        <v>9198</v>
      </c>
      <c r="I5387" s="24"/>
      <c r="J5387" s="27"/>
      <c r="K5387" s="12"/>
      <c r="L5387" s="12"/>
      <c r="M5387" s="13"/>
      <c r="N5387" s="14"/>
      <c r="O5387" s="18" t="str">
        <f t="shared" ca="1" si="294"/>
        <v>41799天</v>
      </c>
      <c r="P5387" s="80"/>
      <c r="Q5387" s="80"/>
      <c r="R5387" s="80"/>
      <c r="S5387" s="80"/>
    </row>
    <row r="5388" spans="1:19">
      <c r="A5388" s="7">
        <v>5486</v>
      </c>
      <c r="B5388" s="194"/>
      <c r="C5388" s="12"/>
      <c r="D5388" s="7"/>
      <c r="E5388" s="12"/>
      <c r="F5388" s="81"/>
      <c r="G5388" s="80"/>
      <c r="H5388" s="7" t="s">
        <v>9198</v>
      </c>
      <c r="I5388" s="24"/>
      <c r="J5388" s="27"/>
      <c r="K5388" s="12"/>
      <c r="L5388" s="12"/>
      <c r="M5388" s="13"/>
      <c r="N5388" s="14"/>
      <c r="O5388" s="18" t="str">
        <f t="shared" ca="1" si="294"/>
        <v>41799天</v>
      </c>
      <c r="P5388" s="80"/>
      <c r="Q5388" s="80"/>
      <c r="R5388" s="80"/>
      <c r="S5388" s="80"/>
    </row>
    <row r="5389" spans="1:19">
      <c r="A5389" s="7">
        <v>5487</v>
      </c>
      <c r="B5389" s="194"/>
      <c r="C5389" s="12"/>
      <c r="D5389" s="7"/>
      <c r="E5389" s="12"/>
      <c r="F5389" s="81"/>
      <c r="G5389" s="80"/>
      <c r="H5389" s="7" t="s">
        <v>9198</v>
      </c>
      <c r="I5389" s="24"/>
      <c r="J5389" s="27"/>
      <c r="K5389" s="12"/>
      <c r="L5389" s="12"/>
      <c r="M5389" s="13"/>
      <c r="N5389" s="14"/>
      <c r="O5389" s="18" t="str">
        <f t="shared" ca="1" si="294"/>
        <v>41799天</v>
      </c>
      <c r="P5389" s="80"/>
      <c r="Q5389" s="80"/>
      <c r="R5389" s="80"/>
      <c r="S5389" s="80"/>
    </row>
    <row r="5390" spans="1:19">
      <c r="A5390" s="7">
        <v>5488</v>
      </c>
      <c r="B5390" s="194"/>
      <c r="C5390" s="12"/>
      <c r="D5390" s="7"/>
      <c r="E5390" s="12"/>
      <c r="F5390" s="81"/>
      <c r="G5390" s="80"/>
      <c r="H5390" s="7" t="s">
        <v>9198</v>
      </c>
      <c r="I5390" s="24"/>
      <c r="J5390" s="27"/>
      <c r="K5390" s="12"/>
      <c r="L5390" s="12"/>
      <c r="M5390" s="13"/>
      <c r="N5390" s="14"/>
      <c r="O5390" s="18" t="str">
        <f t="shared" ca="1" si="294"/>
        <v>41799天</v>
      </c>
      <c r="P5390" s="80"/>
      <c r="Q5390" s="80"/>
      <c r="R5390" s="80"/>
      <c r="S5390" s="80"/>
    </row>
    <row r="5391" spans="1:19">
      <c r="A5391" s="7">
        <v>5489</v>
      </c>
      <c r="B5391" s="194"/>
      <c r="C5391" s="12"/>
      <c r="D5391" s="7"/>
      <c r="E5391" s="12"/>
      <c r="F5391" s="81"/>
      <c r="G5391" s="80"/>
      <c r="H5391" s="7" t="s">
        <v>9198</v>
      </c>
      <c r="I5391" s="24"/>
      <c r="J5391" s="27"/>
      <c r="K5391" s="12"/>
      <c r="L5391" s="12"/>
      <c r="M5391" s="13"/>
      <c r="N5391" s="14"/>
      <c r="O5391" s="18" t="str">
        <f t="shared" ca="1" si="294"/>
        <v>41799天</v>
      </c>
      <c r="P5391" s="80"/>
      <c r="Q5391" s="80"/>
      <c r="R5391" s="80"/>
      <c r="S5391" s="80"/>
    </row>
    <row r="5392" spans="1:19">
      <c r="A5392" s="7">
        <v>5490</v>
      </c>
      <c r="B5392" s="194"/>
      <c r="C5392" s="12"/>
      <c r="D5392" s="7"/>
      <c r="E5392" s="12"/>
      <c r="F5392" s="81"/>
      <c r="G5392" s="80"/>
      <c r="H5392" s="7" t="s">
        <v>9198</v>
      </c>
      <c r="I5392" s="24"/>
      <c r="J5392" s="27"/>
      <c r="K5392" s="12"/>
      <c r="L5392" s="12"/>
      <c r="M5392" s="13"/>
      <c r="N5392" s="14"/>
      <c r="O5392" s="18" t="str">
        <f t="shared" ca="1" si="294"/>
        <v>41799天</v>
      </c>
      <c r="P5392" s="80"/>
      <c r="Q5392" s="80"/>
      <c r="R5392" s="80"/>
      <c r="S5392" s="80"/>
    </row>
    <row r="5393" spans="1:19">
      <c r="A5393" s="7">
        <v>5491</v>
      </c>
      <c r="B5393" s="194"/>
      <c r="C5393" s="12"/>
      <c r="D5393" s="7"/>
      <c r="E5393" s="12"/>
      <c r="F5393" s="81"/>
      <c r="G5393" s="80"/>
      <c r="H5393" s="7" t="s">
        <v>9198</v>
      </c>
      <c r="I5393" s="24"/>
      <c r="J5393" s="27"/>
      <c r="K5393" s="12"/>
      <c r="L5393" s="12"/>
      <c r="M5393" s="13"/>
      <c r="N5393" s="14"/>
      <c r="O5393" s="18" t="str">
        <f t="shared" ca="1" si="294"/>
        <v>41799天</v>
      </c>
      <c r="P5393" s="80"/>
      <c r="Q5393" s="80"/>
      <c r="R5393" s="80"/>
      <c r="S5393" s="80"/>
    </row>
    <row r="5394" spans="1:19">
      <c r="A5394" s="7">
        <v>5492</v>
      </c>
      <c r="B5394" s="194"/>
      <c r="C5394" s="12"/>
      <c r="D5394" s="7"/>
      <c r="E5394" s="12"/>
      <c r="F5394" s="81"/>
      <c r="G5394" s="80"/>
      <c r="H5394" s="7" t="s">
        <v>9198</v>
      </c>
      <c r="I5394" s="24"/>
      <c r="J5394" s="27"/>
      <c r="K5394" s="12"/>
      <c r="L5394" s="12"/>
      <c r="M5394" s="13"/>
      <c r="N5394" s="14"/>
      <c r="O5394" s="18" t="str">
        <f t="shared" ca="1" si="294"/>
        <v>41799天</v>
      </c>
      <c r="P5394" s="80"/>
      <c r="Q5394" s="80"/>
      <c r="R5394" s="80"/>
      <c r="S5394" s="80"/>
    </row>
    <row r="5395" spans="1:19">
      <c r="A5395" s="7">
        <v>5493</v>
      </c>
      <c r="B5395" s="194"/>
      <c r="C5395" s="12"/>
      <c r="D5395" s="7"/>
      <c r="E5395" s="12"/>
      <c r="F5395" s="81"/>
      <c r="G5395" s="80"/>
      <c r="H5395" s="7" t="s">
        <v>9198</v>
      </c>
      <c r="I5395" s="24"/>
      <c r="J5395" s="27"/>
      <c r="K5395" s="12"/>
      <c r="L5395" s="12"/>
      <c r="M5395" s="13"/>
      <c r="N5395" s="14"/>
      <c r="O5395" s="18" t="str">
        <f t="shared" ca="1" si="294"/>
        <v>41799天</v>
      </c>
      <c r="P5395" s="80"/>
      <c r="Q5395" s="80"/>
      <c r="R5395" s="80"/>
      <c r="S5395" s="80"/>
    </row>
    <row r="5396" spans="1:19">
      <c r="A5396" s="7">
        <v>5494</v>
      </c>
      <c r="B5396" s="194"/>
      <c r="C5396" s="12"/>
      <c r="D5396" s="7"/>
      <c r="E5396" s="12"/>
      <c r="F5396" s="81"/>
      <c r="G5396" s="80"/>
      <c r="H5396" s="7" t="s">
        <v>9198</v>
      </c>
      <c r="I5396" s="24"/>
      <c r="J5396" s="27"/>
      <c r="K5396" s="12"/>
      <c r="L5396" s="12"/>
      <c r="M5396" s="13"/>
      <c r="N5396" s="14"/>
      <c r="O5396" s="18" t="str">
        <f t="shared" ca="1" si="294"/>
        <v>41799天</v>
      </c>
      <c r="P5396" s="80"/>
      <c r="Q5396" s="80"/>
      <c r="R5396" s="80"/>
      <c r="S5396" s="80"/>
    </row>
    <row r="5397" spans="1:19">
      <c r="A5397" s="7">
        <v>5495</v>
      </c>
      <c r="B5397" s="194"/>
      <c r="C5397" s="12"/>
      <c r="D5397" s="7"/>
      <c r="E5397" s="12"/>
      <c r="F5397" s="81"/>
      <c r="G5397" s="80"/>
      <c r="H5397" s="7" t="s">
        <v>9198</v>
      </c>
      <c r="I5397" s="24"/>
      <c r="J5397" s="27"/>
      <c r="K5397" s="12"/>
      <c r="L5397" s="12"/>
      <c r="M5397" s="13"/>
      <c r="N5397" s="14"/>
      <c r="O5397" s="18" t="str">
        <f t="shared" ca="1" si="294"/>
        <v>41799天</v>
      </c>
      <c r="P5397" s="80"/>
      <c r="Q5397" s="80"/>
      <c r="R5397" s="80"/>
      <c r="S5397" s="80"/>
    </row>
    <row r="5398" spans="1:19">
      <c r="A5398" s="7">
        <v>5496</v>
      </c>
      <c r="B5398" s="194"/>
      <c r="C5398" s="12"/>
      <c r="D5398" s="7"/>
      <c r="E5398" s="12"/>
      <c r="F5398" s="81"/>
      <c r="G5398" s="80"/>
      <c r="H5398" s="7" t="s">
        <v>9198</v>
      </c>
      <c r="I5398" s="24"/>
      <c r="J5398" s="27"/>
      <c r="K5398" s="12"/>
      <c r="L5398" s="12"/>
      <c r="M5398" s="13"/>
      <c r="N5398" s="14"/>
      <c r="O5398" s="18" t="str">
        <f t="shared" ca="1" si="294"/>
        <v>41799天</v>
      </c>
      <c r="P5398" s="80"/>
      <c r="Q5398" s="80"/>
      <c r="R5398" s="80"/>
      <c r="S5398" s="80"/>
    </row>
    <row r="5399" spans="1:19">
      <c r="A5399" s="7">
        <v>5497</v>
      </c>
      <c r="B5399" s="194"/>
      <c r="C5399" s="12"/>
      <c r="D5399" s="7"/>
      <c r="E5399" s="12"/>
      <c r="F5399" s="81"/>
      <c r="G5399" s="80"/>
      <c r="H5399" s="7" t="s">
        <v>9198</v>
      </c>
      <c r="I5399" s="24"/>
      <c r="J5399" s="27"/>
      <c r="K5399" s="12"/>
      <c r="L5399" s="12"/>
      <c r="M5399" s="13"/>
      <c r="N5399" s="14"/>
      <c r="O5399" s="18" t="str">
        <f t="shared" ca="1" si="294"/>
        <v>41799天</v>
      </c>
      <c r="P5399" s="80"/>
      <c r="Q5399" s="80"/>
      <c r="R5399" s="80"/>
      <c r="S5399" s="80"/>
    </row>
    <row r="5400" spans="1:19">
      <c r="A5400" s="7">
        <v>5498</v>
      </c>
      <c r="B5400" s="194"/>
      <c r="C5400" s="12"/>
      <c r="D5400" s="7"/>
      <c r="E5400" s="12"/>
      <c r="F5400" s="81"/>
      <c r="G5400" s="80"/>
      <c r="H5400" s="7" t="s">
        <v>9198</v>
      </c>
      <c r="I5400" s="24"/>
      <c r="J5400" s="27"/>
      <c r="K5400" s="12"/>
      <c r="L5400" s="12"/>
      <c r="M5400" s="13"/>
      <c r="N5400" s="14"/>
      <c r="O5400" s="18" t="str">
        <f t="shared" ca="1" si="294"/>
        <v>41799天</v>
      </c>
      <c r="P5400" s="80"/>
      <c r="Q5400" s="80"/>
      <c r="R5400" s="80"/>
      <c r="S5400" s="80"/>
    </row>
    <row r="5401" spans="1:19">
      <c r="A5401" s="7">
        <v>5499</v>
      </c>
      <c r="B5401" s="194"/>
      <c r="C5401" s="12"/>
      <c r="D5401" s="7"/>
      <c r="E5401" s="12"/>
      <c r="F5401" s="81"/>
      <c r="G5401" s="80"/>
      <c r="H5401" s="7" t="s">
        <v>9198</v>
      </c>
      <c r="I5401" s="24"/>
      <c r="J5401" s="27"/>
      <c r="K5401" s="12"/>
      <c r="L5401" s="12"/>
      <c r="M5401" s="13"/>
      <c r="N5401" s="14"/>
      <c r="O5401" s="18" t="str">
        <f t="shared" ca="1" si="294"/>
        <v>41799天</v>
      </c>
      <c r="P5401" s="80"/>
      <c r="Q5401" s="80"/>
      <c r="R5401" s="80"/>
      <c r="S5401" s="80"/>
    </row>
    <row r="5402" spans="1:19">
      <c r="A5402" s="7">
        <v>5500</v>
      </c>
      <c r="B5402" s="194"/>
      <c r="C5402" s="12"/>
      <c r="D5402" s="7"/>
      <c r="E5402" s="12"/>
      <c r="F5402" s="81"/>
      <c r="G5402" s="80"/>
      <c r="H5402" s="7" t="s">
        <v>9198</v>
      </c>
      <c r="I5402" s="24"/>
      <c r="J5402" s="27"/>
      <c r="K5402" s="12"/>
      <c r="L5402" s="12"/>
      <c r="M5402" s="13"/>
      <c r="N5402" s="14"/>
      <c r="O5402" s="18" t="str">
        <f t="shared" ca="1" si="294"/>
        <v>41799天</v>
      </c>
      <c r="P5402" s="80"/>
      <c r="Q5402" s="80"/>
      <c r="R5402" s="80"/>
      <c r="S5402" s="80"/>
    </row>
    <row r="5403" spans="1:19">
      <c r="A5403" s="7">
        <v>5501</v>
      </c>
      <c r="B5403" s="194"/>
      <c r="C5403" s="12"/>
      <c r="D5403" s="7"/>
      <c r="E5403" s="12"/>
      <c r="F5403" s="81"/>
      <c r="G5403" s="80"/>
      <c r="H5403" s="7" t="s">
        <v>9198</v>
      </c>
      <c r="I5403" s="24"/>
      <c r="J5403" s="27"/>
      <c r="K5403" s="12"/>
      <c r="L5403" s="12"/>
      <c r="M5403" s="13"/>
      <c r="N5403" s="14"/>
      <c r="O5403" s="18" t="str">
        <f t="shared" ca="1" si="294"/>
        <v>41799天</v>
      </c>
      <c r="P5403" s="80"/>
      <c r="Q5403" s="80"/>
      <c r="R5403" s="80"/>
      <c r="S5403" s="80"/>
    </row>
    <row r="5404" spans="1:19">
      <c r="A5404" s="7">
        <v>5502</v>
      </c>
      <c r="B5404" s="194"/>
      <c r="C5404" s="12"/>
      <c r="D5404" s="7"/>
      <c r="E5404" s="12"/>
      <c r="F5404" s="81"/>
      <c r="G5404" s="80"/>
      <c r="H5404" s="7" t="s">
        <v>9198</v>
      </c>
      <c r="I5404" s="24"/>
      <c r="J5404" s="27"/>
      <c r="K5404" s="12"/>
      <c r="L5404" s="12"/>
      <c r="M5404" s="13"/>
      <c r="N5404" s="14"/>
      <c r="O5404" s="18" t="str">
        <f t="shared" ca="1" si="294"/>
        <v>41799天</v>
      </c>
      <c r="P5404" s="80"/>
      <c r="Q5404" s="80"/>
      <c r="R5404" s="80"/>
      <c r="S5404" s="80"/>
    </row>
    <row r="5405" spans="1:19">
      <c r="A5405" s="7">
        <v>5503</v>
      </c>
      <c r="B5405" s="194"/>
      <c r="C5405" s="12"/>
      <c r="D5405" s="7"/>
      <c r="E5405" s="12"/>
      <c r="F5405" s="81"/>
      <c r="G5405" s="80"/>
      <c r="H5405" s="7" t="s">
        <v>9198</v>
      </c>
      <c r="I5405" s="24"/>
      <c r="J5405" s="27"/>
      <c r="K5405" s="12"/>
      <c r="L5405" s="12"/>
      <c r="M5405" s="13"/>
      <c r="N5405" s="14"/>
      <c r="O5405" s="18" t="str">
        <f t="shared" ca="1" si="294"/>
        <v>41799天</v>
      </c>
      <c r="P5405" s="80"/>
      <c r="Q5405" s="80"/>
      <c r="R5405" s="80"/>
      <c r="S5405" s="80"/>
    </row>
    <row r="5406" spans="1:19">
      <c r="A5406" s="7">
        <v>5504</v>
      </c>
      <c r="B5406" s="194"/>
      <c r="C5406" s="12"/>
      <c r="D5406" s="7"/>
      <c r="E5406" s="12"/>
      <c r="F5406" s="81"/>
      <c r="G5406" s="80"/>
      <c r="H5406" s="7" t="s">
        <v>9198</v>
      </c>
      <c r="I5406" s="24"/>
      <c r="J5406" s="27"/>
      <c r="K5406" s="12"/>
      <c r="L5406" s="12"/>
      <c r="M5406" s="13"/>
      <c r="N5406" s="14"/>
      <c r="O5406" s="18" t="str">
        <f t="shared" ca="1" si="294"/>
        <v>41799天</v>
      </c>
      <c r="P5406" s="80"/>
      <c r="Q5406" s="80"/>
      <c r="R5406" s="80"/>
      <c r="S5406" s="80"/>
    </row>
    <row r="5407" spans="1:19">
      <c r="A5407" s="7">
        <v>5505</v>
      </c>
      <c r="B5407" s="194"/>
      <c r="C5407" s="12"/>
      <c r="D5407" s="7"/>
      <c r="E5407" s="12"/>
      <c r="F5407" s="81"/>
      <c r="G5407" s="80"/>
      <c r="H5407" s="7" t="s">
        <v>9198</v>
      </c>
      <c r="I5407" s="24"/>
      <c r="J5407" s="27"/>
      <c r="K5407" s="12"/>
      <c r="L5407" s="12"/>
      <c r="M5407" s="13"/>
      <c r="N5407" s="14"/>
      <c r="O5407" s="18" t="str">
        <f t="shared" ca="1" si="294"/>
        <v>41799天</v>
      </c>
      <c r="P5407" s="80"/>
      <c r="Q5407" s="80"/>
      <c r="R5407" s="80"/>
      <c r="S5407" s="80"/>
    </row>
    <row r="5408" spans="1:19">
      <c r="A5408" s="7">
        <v>5506</v>
      </c>
      <c r="B5408" s="194"/>
      <c r="C5408" s="12"/>
      <c r="D5408" s="7"/>
      <c r="E5408" s="12"/>
      <c r="F5408" s="81"/>
      <c r="G5408" s="80"/>
      <c r="H5408" s="7" t="s">
        <v>9198</v>
      </c>
      <c r="I5408" s="24"/>
      <c r="J5408" s="27"/>
      <c r="K5408" s="12"/>
      <c r="L5408" s="12"/>
      <c r="M5408" s="13"/>
      <c r="N5408" s="14"/>
      <c r="O5408" s="18" t="str">
        <f t="shared" ca="1" si="294"/>
        <v>41799天</v>
      </c>
      <c r="P5408" s="80"/>
      <c r="Q5408" s="80"/>
      <c r="R5408" s="80"/>
      <c r="S5408" s="80"/>
    </row>
    <row r="5409" spans="1:19">
      <c r="A5409" s="7">
        <v>5507</v>
      </c>
      <c r="B5409" s="194"/>
      <c r="C5409" s="12"/>
      <c r="D5409" s="7"/>
      <c r="E5409" s="12"/>
      <c r="F5409" s="81"/>
      <c r="G5409" s="80"/>
      <c r="H5409" s="7" t="s">
        <v>9198</v>
      </c>
      <c r="I5409" s="24"/>
      <c r="J5409" s="27"/>
      <c r="K5409" s="12"/>
      <c r="L5409" s="12"/>
      <c r="M5409" s="13"/>
      <c r="N5409" s="14"/>
      <c r="O5409" s="18" t="str">
        <f t="shared" ca="1" si="294"/>
        <v>41799天</v>
      </c>
      <c r="P5409" s="80"/>
      <c r="Q5409" s="80"/>
      <c r="R5409" s="80"/>
      <c r="S5409" s="80"/>
    </row>
    <row r="5410" spans="1:19">
      <c r="A5410" s="7">
        <v>5508</v>
      </c>
      <c r="B5410" s="194"/>
      <c r="C5410" s="12"/>
      <c r="D5410" s="7"/>
      <c r="E5410" s="12"/>
      <c r="F5410" s="81"/>
      <c r="G5410" s="80"/>
      <c r="H5410" s="7" t="s">
        <v>9198</v>
      </c>
      <c r="I5410" s="24"/>
      <c r="J5410" s="27"/>
      <c r="K5410" s="12"/>
      <c r="L5410" s="12"/>
      <c r="M5410" s="13"/>
      <c r="N5410" s="14"/>
      <c r="O5410" s="18" t="str">
        <f t="shared" ca="1" si="294"/>
        <v>41799天</v>
      </c>
      <c r="P5410" s="80"/>
      <c r="Q5410" s="80"/>
      <c r="R5410" s="80"/>
      <c r="S5410" s="80"/>
    </row>
    <row r="5411" spans="1:19">
      <c r="A5411" s="7">
        <v>5509</v>
      </c>
      <c r="B5411" s="194"/>
      <c r="C5411" s="12"/>
      <c r="D5411" s="7"/>
      <c r="E5411" s="12"/>
      <c r="F5411" s="81"/>
      <c r="G5411" s="80"/>
      <c r="H5411" s="7" t="s">
        <v>9198</v>
      </c>
      <c r="I5411" s="24"/>
      <c r="J5411" s="27"/>
      <c r="K5411" s="12"/>
      <c r="L5411" s="12"/>
      <c r="M5411" s="13"/>
      <c r="N5411" s="14"/>
      <c r="O5411" s="18" t="str">
        <f t="shared" ca="1" si="294"/>
        <v>41799天</v>
      </c>
      <c r="P5411" s="80"/>
      <c r="Q5411" s="80"/>
      <c r="R5411" s="80"/>
      <c r="S5411" s="80"/>
    </row>
    <row r="5412" spans="1:19">
      <c r="A5412" s="7">
        <v>5510</v>
      </c>
      <c r="B5412" s="194"/>
      <c r="C5412" s="12"/>
      <c r="D5412" s="7"/>
      <c r="E5412" s="12"/>
      <c r="F5412" s="81"/>
      <c r="G5412" s="80"/>
      <c r="H5412" s="7" t="s">
        <v>9198</v>
      </c>
      <c r="I5412" s="24"/>
      <c r="J5412" s="27"/>
      <c r="K5412" s="12"/>
      <c r="L5412" s="12"/>
      <c r="M5412" s="13"/>
      <c r="N5412" s="14"/>
      <c r="O5412" s="18" t="str">
        <f t="shared" ref="O5412:O5475" ca="1" si="295">IF(ISNONTEXT(J5412),DATEDIF(F5412,TODAY(),"d")&amp;"天","出场")</f>
        <v>41799天</v>
      </c>
      <c r="P5412" s="80"/>
      <c r="Q5412" s="80"/>
      <c r="R5412" s="80"/>
      <c r="S5412" s="80"/>
    </row>
    <row r="5413" spans="1:19">
      <c r="A5413" s="7">
        <v>5511</v>
      </c>
      <c r="B5413" s="194"/>
      <c r="C5413" s="12"/>
      <c r="D5413" s="7"/>
      <c r="E5413" s="12"/>
      <c r="F5413" s="81"/>
      <c r="G5413" s="80"/>
      <c r="H5413" s="7" t="s">
        <v>9198</v>
      </c>
      <c r="I5413" s="24"/>
      <c r="J5413" s="27"/>
      <c r="K5413" s="12"/>
      <c r="L5413" s="12"/>
      <c r="M5413" s="13"/>
      <c r="N5413" s="14"/>
      <c r="O5413" s="18" t="str">
        <f t="shared" ca="1" si="295"/>
        <v>41799天</v>
      </c>
      <c r="P5413" s="80"/>
      <c r="Q5413" s="80"/>
      <c r="R5413" s="80"/>
      <c r="S5413" s="80"/>
    </row>
    <row r="5414" spans="1:19">
      <c r="A5414" s="7">
        <v>5512</v>
      </c>
      <c r="B5414" s="194"/>
      <c r="C5414" s="12"/>
      <c r="D5414" s="7"/>
      <c r="E5414" s="12"/>
      <c r="F5414" s="81"/>
      <c r="G5414" s="80"/>
      <c r="H5414" s="7" t="s">
        <v>9198</v>
      </c>
      <c r="I5414" s="24"/>
      <c r="J5414" s="27"/>
      <c r="K5414" s="12"/>
      <c r="L5414" s="12"/>
      <c r="M5414" s="13"/>
      <c r="N5414" s="14"/>
      <c r="O5414" s="18" t="str">
        <f t="shared" ca="1" si="295"/>
        <v>41799天</v>
      </c>
      <c r="P5414" s="80"/>
      <c r="Q5414" s="80"/>
      <c r="R5414" s="80"/>
      <c r="S5414" s="80"/>
    </row>
    <row r="5415" spans="1:19">
      <c r="A5415" s="7">
        <v>5513</v>
      </c>
      <c r="B5415" s="194"/>
      <c r="C5415" s="12"/>
      <c r="D5415" s="7"/>
      <c r="E5415" s="12"/>
      <c r="F5415" s="81"/>
      <c r="G5415" s="80"/>
      <c r="H5415" s="7" t="s">
        <v>9198</v>
      </c>
      <c r="I5415" s="24"/>
      <c r="J5415" s="27"/>
      <c r="K5415" s="12"/>
      <c r="L5415" s="12"/>
      <c r="M5415" s="13"/>
      <c r="N5415" s="14"/>
      <c r="O5415" s="18" t="str">
        <f t="shared" ca="1" si="295"/>
        <v>41799天</v>
      </c>
      <c r="P5415" s="80"/>
      <c r="Q5415" s="80"/>
      <c r="R5415" s="80"/>
      <c r="S5415" s="80"/>
    </row>
    <row r="5416" spans="1:19">
      <c r="A5416" s="7">
        <v>5514</v>
      </c>
      <c r="B5416" s="194"/>
      <c r="C5416" s="12"/>
      <c r="D5416" s="7"/>
      <c r="E5416" s="12"/>
      <c r="F5416" s="81"/>
      <c r="G5416" s="80"/>
      <c r="H5416" s="7" t="s">
        <v>9198</v>
      </c>
      <c r="I5416" s="24"/>
      <c r="J5416" s="27"/>
      <c r="K5416" s="12"/>
      <c r="L5416" s="12"/>
      <c r="M5416" s="13"/>
      <c r="N5416" s="14"/>
      <c r="O5416" s="18" t="str">
        <f t="shared" ca="1" si="295"/>
        <v>41799天</v>
      </c>
      <c r="P5416" s="80"/>
      <c r="Q5416" s="80"/>
      <c r="R5416" s="80"/>
      <c r="S5416" s="80"/>
    </row>
    <row r="5417" spans="1:19">
      <c r="A5417" s="7">
        <v>5515</v>
      </c>
      <c r="B5417" s="194"/>
      <c r="C5417" s="12"/>
      <c r="D5417" s="7"/>
      <c r="E5417" s="12"/>
      <c r="F5417" s="81"/>
      <c r="G5417" s="80"/>
      <c r="H5417" s="7" t="s">
        <v>9198</v>
      </c>
      <c r="I5417" s="24"/>
      <c r="J5417" s="27"/>
      <c r="K5417" s="12"/>
      <c r="L5417" s="12"/>
      <c r="M5417" s="13"/>
      <c r="N5417" s="14"/>
      <c r="O5417" s="18" t="str">
        <f t="shared" ca="1" si="295"/>
        <v>41799天</v>
      </c>
      <c r="P5417" s="80"/>
      <c r="Q5417" s="80"/>
      <c r="R5417" s="80"/>
      <c r="S5417" s="80"/>
    </row>
    <row r="5418" spans="1:19">
      <c r="A5418" s="7">
        <v>5516</v>
      </c>
      <c r="B5418" s="194"/>
      <c r="C5418" s="12"/>
      <c r="D5418" s="7"/>
      <c r="E5418" s="12"/>
      <c r="F5418" s="81"/>
      <c r="G5418" s="80"/>
      <c r="H5418" s="7" t="s">
        <v>9198</v>
      </c>
      <c r="I5418" s="24"/>
      <c r="J5418" s="27"/>
      <c r="K5418" s="12"/>
      <c r="L5418" s="12"/>
      <c r="M5418" s="13"/>
      <c r="N5418" s="14"/>
      <c r="O5418" s="18" t="str">
        <f t="shared" ca="1" si="295"/>
        <v>41799天</v>
      </c>
      <c r="P5418" s="80"/>
      <c r="Q5418" s="80"/>
      <c r="R5418" s="80"/>
      <c r="S5418" s="80"/>
    </row>
    <row r="5419" spans="1:19">
      <c r="A5419" s="7">
        <v>5517</v>
      </c>
      <c r="B5419" s="194"/>
      <c r="C5419" s="12"/>
      <c r="D5419" s="7"/>
      <c r="E5419" s="12"/>
      <c r="F5419" s="81"/>
      <c r="G5419" s="80"/>
      <c r="H5419" s="7" t="s">
        <v>9198</v>
      </c>
      <c r="I5419" s="24"/>
      <c r="J5419" s="27"/>
      <c r="K5419" s="12"/>
      <c r="L5419" s="12"/>
      <c r="M5419" s="13"/>
      <c r="N5419" s="14"/>
      <c r="O5419" s="18" t="str">
        <f t="shared" ca="1" si="295"/>
        <v>41799天</v>
      </c>
      <c r="P5419" s="80"/>
      <c r="Q5419" s="80"/>
      <c r="R5419" s="80"/>
      <c r="S5419" s="80"/>
    </row>
    <row r="5420" spans="1:19">
      <c r="A5420" s="7">
        <v>5518</v>
      </c>
      <c r="B5420" s="194"/>
      <c r="C5420" s="12"/>
      <c r="D5420" s="7"/>
      <c r="E5420" s="12"/>
      <c r="F5420" s="81"/>
      <c r="G5420" s="80"/>
      <c r="H5420" s="7" t="s">
        <v>9198</v>
      </c>
      <c r="I5420" s="24"/>
      <c r="J5420" s="27"/>
      <c r="K5420" s="12"/>
      <c r="L5420" s="12"/>
      <c r="M5420" s="13"/>
      <c r="N5420" s="14"/>
      <c r="O5420" s="18" t="str">
        <f t="shared" ca="1" si="295"/>
        <v>41799天</v>
      </c>
      <c r="P5420" s="80"/>
      <c r="Q5420" s="80"/>
      <c r="R5420" s="80"/>
      <c r="S5420" s="80"/>
    </row>
    <row r="5421" spans="1:19">
      <c r="A5421" s="7">
        <v>5519</v>
      </c>
      <c r="B5421" s="194"/>
      <c r="C5421" s="12"/>
      <c r="D5421" s="7"/>
      <c r="E5421" s="12"/>
      <c r="F5421" s="81"/>
      <c r="G5421" s="80"/>
      <c r="H5421" s="7" t="s">
        <v>9198</v>
      </c>
      <c r="I5421" s="24"/>
      <c r="J5421" s="27"/>
      <c r="K5421" s="12"/>
      <c r="L5421" s="12"/>
      <c r="M5421" s="13"/>
      <c r="N5421" s="14"/>
      <c r="O5421" s="18" t="str">
        <f t="shared" ca="1" si="295"/>
        <v>41799天</v>
      </c>
      <c r="P5421" s="80"/>
      <c r="Q5421" s="80"/>
      <c r="R5421" s="80"/>
      <c r="S5421" s="80"/>
    </row>
    <row r="5422" spans="1:19">
      <c r="A5422" s="7">
        <v>5520</v>
      </c>
      <c r="B5422" s="194"/>
      <c r="C5422" s="12"/>
      <c r="D5422" s="7"/>
      <c r="E5422" s="12"/>
      <c r="F5422" s="81"/>
      <c r="G5422" s="80"/>
      <c r="H5422" s="7" t="s">
        <v>9198</v>
      </c>
      <c r="I5422" s="24"/>
      <c r="J5422" s="27"/>
      <c r="K5422" s="12"/>
      <c r="L5422" s="12"/>
      <c r="M5422" s="13"/>
      <c r="N5422" s="14"/>
      <c r="O5422" s="18" t="str">
        <f t="shared" ca="1" si="295"/>
        <v>41799天</v>
      </c>
      <c r="P5422" s="80"/>
      <c r="Q5422" s="80"/>
      <c r="R5422" s="80"/>
      <c r="S5422" s="80"/>
    </row>
    <row r="5423" spans="1:19">
      <c r="A5423" s="7">
        <v>5521</v>
      </c>
      <c r="B5423" s="194"/>
      <c r="C5423" s="12"/>
      <c r="D5423" s="7"/>
      <c r="E5423" s="12"/>
      <c r="F5423" s="81"/>
      <c r="G5423" s="80"/>
      <c r="H5423" s="7" t="s">
        <v>9198</v>
      </c>
      <c r="I5423" s="24"/>
      <c r="J5423" s="27"/>
      <c r="K5423" s="12"/>
      <c r="L5423" s="12"/>
      <c r="M5423" s="13"/>
      <c r="N5423" s="14"/>
      <c r="O5423" s="18" t="str">
        <f t="shared" ca="1" si="295"/>
        <v>41799天</v>
      </c>
      <c r="P5423" s="80"/>
      <c r="Q5423" s="80"/>
      <c r="R5423" s="80"/>
      <c r="S5423" s="80"/>
    </row>
    <row r="5424" spans="1:19">
      <c r="A5424" s="7">
        <v>5522</v>
      </c>
      <c r="B5424" s="194"/>
      <c r="C5424" s="12"/>
      <c r="D5424" s="7"/>
      <c r="E5424" s="12"/>
      <c r="F5424" s="81"/>
      <c r="G5424" s="80"/>
      <c r="H5424" s="7" t="s">
        <v>9198</v>
      </c>
      <c r="I5424" s="24"/>
      <c r="J5424" s="27"/>
      <c r="K5424" s="12"/>
      <c r="L5424" s="12"/>
      <c r="M5424" s="13"/>
      <c r="N5424" s="14"/>
      <c r="O5424" s="18" t="str">
        <f t="shared" ca="1" si="295"/>
        <v>41799天</v>
      </c>
      <c r="P5424" s="80"/>
      <c r="Q5424" s="80"/>
      <c r="R5424" s="80"/>
      <c r="S5424" s="80"/>
    </row>
    <row r="5425" spans="1:19">
      <c r="A5425" s="7">
        <v>5523</v>
      </c>
      <c r="B5425" s="194"/>
      <c r="C5425" s="12"/>
      <c r="D5425" s="7"/>
      <c r="E5425" s="12"/>
      <c r="F5425" s="81"/>
      <c r="G5425" s="80"/>
      <c r="H5425" s="7" t="s">
        <v>9198</v>
      </c>
      <c r="I5425" s="24"/>
      <c r="J5425" s="27"/>
      <c r="K5425" s="12"/>
      <c r="L5425" s="12"/>
      <c r="M5425" s="13"/>
      <c r="N5425" s="14"/>
      <c r="O5425" s="18" t="str">
        <f t="shared" ca="1" si="295"/>
        <v>41799天</v>
      </c>
      <c r="P5425" s="80"/>
      <c r="Q5425" s="80"/>
      <c r="R5425" s="80"/>
      <c r="S5425" s="80"/>
    </row>
    <row r="5426" spans="1:19">
      <c r="A5426" s="7">
        <v>5524</v>
      </c>
      <c r="B5426" s="194"/>
      <c r="C5426" s="12"/>
      <c r="D5426" s="7"/>
      <c r="E5426" s="12"/>
      <c r="F5426" s="81"/>
      <c r="G5426" s="80"/>
      <c r="H5426" s="7" t="s">
        <v>9198</v>
      </c>
      <c r="I5426" s="24"/>
      <c r="J5426" s="27"/>
      <c r="K5426" s="12"/>
      <c r="L5426" s="12"/>
      <c r="M5426" s="13"/>
      <c r="N5426" s="14"/>
      <c r="O5426" s="18" t="str">
        <f t="shared" ca="1" si="295"/>
        <v>41799天</v>
      </c>
      <c r="P5426" s="80"/>
      <c r="Q5426" s="80"/>
      <c r="R5426" s="80"/>
      <c r="S5426" s="80"/>
    </row>
    <row r="5427" spans="1:19">
      <c r="A5427" s="7">
        <v>5525</v>
      </c>
      <c r="B5427" s="194"/>
      <c r="C5427" s="12"/>
      <c r="D5427" s="7"/>
      <c r="E5427" s="12"/>
      <c r="F5427" s="81"/>
      <c r="G5427" s="80"/>
      <c r="H5427" s="7" t="s">
        <v>9198</v>
      </c>
      <c r="I5427" s="24"/>
      <c r="J5427" s="27"/>
      <c r="K5427" s="12"/>
      <c r="L5427" s="12"/>
      <c r="M5427" s="13"/>
      <c r="N5427" s="14"/>
      <c r="O5427" s="18" t="str">
        <f t="shared" ca="1" si="295"/>
        <v>41799天</v>
      </c>
      <c r="P5427" s="80"/>
      <c r="Q5427" s="80"/>
      <c r="R5427" s="80"/>
      <c r="S5427" s="80"/>
    </row>
    <row r="5428" spans="1:19">
      <c r="A5428" s="7">
        <v>5526</v>
      </c>
      <c r="B5428" s="194"/>
      <c r="C5428" s="12"/>
      <c r="D5428" s="7"/>
      <c r="E5428" s="12"/>
      <c r="F5428" s="81"/>
      <c r="G5428" s="80"/>
      <c r="H5428" s="7" t="s">
        <v>9198</v>
      </c>
      <c r="I5428" s="24"/>
      <c r="J5428" s="27"/>
      <c r="K5428" s="12"/>
      <c r="L5428" s="12"/>
      <c r="M5428" s="13"/>
      <c r="N5428" s="14"/>
      <c r="O5428" s="18" t="str">
        <f t="shared" ca="1" si="295"/>
        <v>41799天</v>
      </c>
      <c r="P5428" s="80"/>
      <c r="Q5428" s="80"/>
      <c r="R5428" s="80"/>
      <c r="S5428" s="80"/>
    </row>
    <row r="5429" spans="1:19">
      <c r="A5429" s="7">
        <v>5527</v>
      </c>
      <c r="B5429" s="194"/>
      <c r="C5429" s="12"/>
      <c r="D5429" s="7"/>
      <c r="E5429" s="12"/>
      <c r="F5429" s="81"/>
      <c r="G5429" s="80"/>
      <c r="H5429" s="7" t="s">
        <v>9198</v>
      </c>
      <c r="I5429" s="24"/>
      <c r="J5429" s="27"/>
      <c r="K5429" s="12"/>
      <c r="L5429" s="12"/>
      <c r="M5429" s="13"/>
      <c r="N5429" s="14"/>
      <c r="O5429" s="18" t="str">
        <f t="shared" ca="1" si="295"/>
        <v>41799天</v>
      </c>
      <c r="P5429" s="80"/>
      <c r="Q5429" s="80"/>
      <c r="R5429" s="80"/>
      <c r="S5429" s="80"/>
    </row>
    <row r="5430" spans="1:19">
      <c r="A5430" s="7">
        <v>5528</v>
      </c>
      <c r="B5430" s="194"/>
      <c r="C5430" s="12"/>
      <c r="D5430" s="7"/>
      <c r="E5430" s="12"/>
      <c r="F5430" s="81"/>
      <c r="G5430" s="80"/>
      <c r="H5430" s="7" t="s">
        <v>9198</v>
      </c>
      <c r="I5430" s="24"/>
      <c r="J5430" s="27"/>
      <c r="K5430" s="12"/>
      <c r="L5430" s="12"/>
      <c r="M5430" s="13"/>
      <c r="N5430" s="14"/>
      <c r="O5430" s="18" t="str">
        <f t="shared" ca="1" si="295"/>
        <v>41799天</v>
      </c>
      <c r="P5430" s="80"/>
      <c r="Q5430" s="80"/>
      <c r="R5430" s="80"/>
      <c r="S5430" s="80"/>
    </row>
    <row r="5431" spans="1:19">
      <c r="A5431" s="7">
        <v>5529</v>
      </c>
      <c r="B5431" s="194"/>
      <c r="C5431" s="12"/>
      <c r="D5431" s="7"/>
      <c r="E5431" s="12"/>
      <c r="F5431" s="81"/>
      <c r="G5431" s="80"/>
      <c r="H5431" s="7" t="s">
        <v>9198</v>
      </c>
      <c r="I5431" s="24"/>
      <c r="J5431" s="27"/>
      <c r="K5431" s="12"/>
      <c r="L5431" s="12"/>
      <c r="M5431" s="13"/>
      <c r="N5431" s="14"/>
      <c r="O5431" s="18" t="str">
        <f t="shared" ca="1" si="295"/>
        <v>41799天</v>
      </c>
      <c r="P5431" s="80"/>
      <c r="Q5431" s="80"/>
      <c r="R5431" s="80"/>
      <c r="S5431" s="80"/>
    </row>
    <row r="5432" spans="1:19">
      <c r="A5432" s="7">
        <v>5530</v>
      </c>
      <c r="B5432" s="194"/>
      <c r="C5432" s="12"/>
      <c r="D5432" s="7"/>
      <c r="E5432" s="12"/>
      <c r="F5432" s="81"/>
      <c r="G5432" s="80"/>
      <c r="H5432" s="7" t="s">
        <v>9198</v>
      </c>
      <c r="I5432" s="24"/>
      <c r="J5432" s="27"/>
      <c r="K5432" s="12"/>
      <c r="L5432" s="12"/>
      <c r="M5432" s="13"/>
      <c r="N5432" s="14"/>
      <c r="O5432" s="18" t="str">
        <f t="shared" ca="1" si="295"/>
        <v>41799天</v>
      </c>
      <c r="P5432" s="80"/>
      <c r="Q5432" s="80"/>
      <c r="R5432" s="80"/>
      <c r="S5432" s="80"/>
    </row>
    <row r="5433" spans="1:19">
      <c r="A5433" s="7">
        <v>5531</v>
      </c>
      <c r="B5433" s="194"/>
      <c r="C5433" s="12"/>
      <c r="D5433" s="7"/>
      <c r="E5433" s="12"/>
      <c r="F5433" s="81"/>
      <c r="G5433" s="80"/>
      <c r="H5433" s="7" t="s">
        <v>9198</v>
      </c>
      <c r="I5433" s="24"/>
      <c r="J5433" s="27"/>
      <c r="K5433" s="12"/>
      <c r="L5433" s="12"/>
      <c r="M5433" s="13"/>
      <c r="N5433" s="14"/>
      <c r="O5433" s="18" t="str">
        <f t="shared" ca="1" si="295"/>
        <v>41799天</v>
      </c>
      <c r="P5433" s="80"/>
      <c r="Q5433" s="80"/>
      <c r="R5433" s="80"/>
      <c r="S5433" s="80"/>
    </row>
    <row r="5434" spans="1:19">
      <c r="A5434" s="7">
        <v>5532</v>
      </c>
      <c r="B5434" s="194"/>
      <c r="C5434" s="12"/>
      <c r="D5434" s="7"/>
      <c r="E5434" s="12"/>
      <c r="F5434" s="81"/>
      <c r="G5434" s="80"/>
      <c r="H5434" s="7" t="s">
        <v>9198</v>
      </c>
      <c r="I5434" s="24"/>
      <c r="J5434" s="27"/>
      <c r="K5434" s="12"/>
      <c r="L5434" s="12"/>
      <c r="M5434" s="13"/>
      <c r="N5434" s="14"/>
      <c r="O5434" s="18" t="str">
        <f t="shared" ca="1" si="295"/>
        <v>41799天</v>
      </c>
      <c r="P5434" s="80"/>
      <c r="Q5434" s="80"/>
      <c r="R5434" s="80"/>
      <c r="S5434" s="80"/>
    </row>
    <row r="5435" spans="1:19">
      <c r="A5435" s="7">
        <v>5533</v>
      </c>
      <c r="B5435" s="194"/>
      <c r="C5435" s="12"/>
      <c r="D5435" s="7"/>
      <c r="E5435" s="12"/>
      <c r="F5435" s="81"/>
      <c r="G5435" s="80"/>
      <c r="H5435" s="7" t="s">
        <v>9198</v>
      </c>
      <c r="I5435" s="24"/>
      <c r="J5435" s="27"/>
      <c r="K5435" s="12"/>
      <c r="L5435" s="12"/>
      <c r="M5435" s="13"/>
      <c r="N5435" s="14"/>
      <c r="O5435" s="18" t="str">
        <f t="shared" ca="1" si="295"/>
        <v>41799天</v>
      </c>
      <c r="P5435" s="80"/>
      <c r="Q5435" s="80"/>
      <c r="R5435" s="80"/>
      <c r="S5435" s="80"/>
    </row>
    <row r="5436" spans="1:19">
      <c r="A5436" s="7">
        <v>5534</v>
      </c>
      <c r="B5436" s="194"/>
      <c r="C5436" s="12"/>
      <c r="D5436" s="7"/>
      <c r="E5436" s="12"/>
      <c r="F5436" s="81"/>
      <c r="G5436" s="80"/>
      <c r="H5436" s="7" t="s">
        <v>9198</v>
      </c>
      <c r="I5436" s="24"/>
      <c r="J5436" s="27"/>
      <c r="K5436" s="12"/>
      <c r="L5436" s="12"/>
      <c r="M5436" s="13"/>
      <c r="N5436" s="14"/>
      <c r="O5436" s="18" t="str">
        <f t="shared" ca="1" si="295"/>
        <v>41799天</v>
      </c>
      <c r="P5436" s="80"/>
      <c r="Q5436" s="80"/>
      <c r="R5436" s="80"/>
      <c r="S5436" s="80"/>
    </row>
    <row r="5437" spans="1:19">
      <c r="A5437" s="7">
        <v>5535</v>
      </c>
      <c r="B5437" s="194"/>
      <c r="C5437" s="12"/>
      <c r="D5437" s="7"/>
      <c r="E5437" s="12"/>
      <c r="F5437" s="81"/>
      <c r="G5437" s="80"/>
      <c r="H5437" s="7" t="s">
        <v>9198</v>
      </c>
      <c r="I5437" s="24"/>
      <c r="J5437" s="27"/>
      <c r="K5437" s="12"/>
      <c r="L5437" s="12"/>
      <c r="M5437" s="13"/>
      <c r="N5437" s="14"/>
      <c r="O5437" s="18" t="str">
        <f t="shared" ca="1" si="295"/>
        <v>41799天</v>
      </c>
      <c r="P5437" s="80"/>
      <c r="Q5437" s="80"/>
      <c r="R5437" s="80"/>
      <c r="S5437" s="80"/>
    </row>
    <row r="5438" spans="1:19">
      <c r="A5438" s="7">
        <v>5536</v>
      </c>
      <c r="B5438" s="194"/>
      <c r="C5438" s="12"/>
      <c r="D5438" s="7"/>
      <c r="E5438" s="12"/>
      <c r="F5438" s="81"/>
      <c r="G5438" s="80"/>
      <c r="H5438" s="7" t="s">
        <v>9198</v>
      </c>
      <c r="I5438" s="24"/>
      <c r="J5438" s="27"/>
      <c r="K5438" s="12"/>
      <c r="L5438" s="12"/>
      <c r="M5438" s="13"/>
      <c r="N5438" s="14"/>
      <c r="O5438" s="18" t="str">
        <f t="shared" ca="1" si="295"/>
        <v>41799天</v>
      </c>
      <c r="P5438" s="80"/>
      <c r="Q5438" s="80"/>
      <c r="R5438" s="80"/>
      <c r="S5438" s="80"/>
    </row>
    <row r="5439" spans="1:19">
      <c r="A5439" s="7">
        <v>5537</v>
      </c>
      <c r="B5439" s="194"/>
      <c r="C5439" s="12"/>
      <c r="D5439" s="7"/>
      <c r="E5439" s="12"/>
      <c r="F5439" s="81"/>
      <c r="G5439" s="80"/>
      <c r="H5439" s="7" t="s">
        <v>9198</v>
      </c>
      <c r="I5439" s="24"/>
      <c r="J5439" s="27"/>
      <c r="K5439" s="12"/>
      <c r="L5439" s="12"/>
      <c r="M5439" s="13"/>
      <c r="N5439" s="14"/>
      <c r="O5439" s="18" t="str">
        <f t="shared" ca="1" si="295"/>
        <v>41799天</v>
      </c>
      <c r="P5439" s="80"/>
      <c r="Q5439" s="80"/>
      <c r="R5439" s="80"/>
      <c r="S5439" s="80"/>
    </row>
    <row r="5440" spans="1:19">
      <c r="A5440" s="7">
        <v>5538</v>
      </c>
      <c r="B5440" s="194"/>
      <c r="C5440" s="12"/>
      <c r="D5440" s="7"/>
      <c r="E5440" s="12"/>
      <c r="F5440" s="81"/>
      <c r="G5440" s="80"/>
      <c r="H5440" s="7" t="s">
        <v>9198</v>
      </c>
      <c r="I5440" s="24"/>
      <c r="J5440" s="27"/>
      <c r="K5440" s="12"/>
      <c r="L5440" s="12"/>
      <c r="M5440" s="13"/>
      <c r="N5440" s="14"/>
      <c r="O5440" s="18" t="str">
        <f t="shared" ca="1" si="295"/>
        <v>41799天</v>
      </c>
      <c r="P5440" s="80"/>
      <c r="Q5440" s="80"/>
      <c r="R5440" s="80"/>
      <c r="S5440" s="80"/>
    </row>
    <row r="5441" spans="1:19">
      <c r="A5441" s="7">
        <v>5539</v>
      </c>
      <c r="B5441" s="194"/>
      <c r="C5441" s="12"/>
      <c r="D5441" s="7"/>
      <c r="E5441" s="12"/>
      <c r="F5441" s="81"/>
      <c r="G5441" s="80"/>
      <c r="H5441" s="7" t="s">
        <v>9198</v>
      </c>
      <c r="I5441" s="24"/>
      <c r="J5441" s="27"/>
      <c r="K5441" s="12"/>
      <c r="L5441" s="12"/>
      <c r="M5441" s="13"/>
      <c r="N5441" s="14"/>
      <c r="O5441" s="18" t="str">
        <f t="shared" ca="1" si="295"/>
        <v>41799天</v>
      </c>
      <c r="P5441" s="80"/>
      <c r="Q5441" s="80"/>
      <c r="R5441" s="80"/>
      <c r="S5441" s="80"/>
    </row>
    <row r="5442" spans="1:19">
      <c r="A5442" s="7">
        <v>5540</v>
      </c>
      <c r="B5442" s="194"/>
      <c r="C5442" s="12"/>
      <c r="D5442" s="7"/>
      <c r="E5442" s="12"/>
      <c r="F5442" s="81"/>
      <c r="G5442" s="80"/>
      <c r="H5442" s="7" t="s">
        <v>9198</v>
      </c>
      <c r="I5442" s="24"/>
      <c r="J5442" s="27"/>
      <c r="K5442" s="12"/>
      <c r="L5442" s="12"/>
      <c r="M5442" s="13"/>
      <c r="N5442" s="14"/>
      <c r="O5442" s="18" t="str">
        <f t="shared" ca="1" si="295"/>
        <v>41799天</v>
      </c>
      <c r="P5442" s="80"/>
      <c r="Q5442" s="80"/>
      <c r="R5442" s="80"/>
      <c r="S5442" s="80"/>
    </row>
    <row r="5443" spans="1:19">
      <c r="A5443" s="7">
        <v>5541</v>
      </c>
      <c r="B5443" s="194"/>
      <c r="C5443" s="12"/>
      <c r="D5443" s="7"/>
      <c r="E5443" s="12"/>
      <c r="F5443" s="81"/>
      <c r="G5443" s="80"/>
      <c r="H5443" s="7" t="s">
        <v>9198</v>
      </c>
      <c r="I5443" s="24"/>
      <c r="J5443" s="27"/>
      <c r="K5443" s="12"/>
      <c r="L5443" s="12"/>
      <c r="M5443" s="13"/>
      <c r="N5443" s="14"/>
      <c r="O5443" s="18" t="str">
        <f t="shared" ca="1" si="295"/>
        <v>41799天</v>
      </c>
      <c r="P5443" s="80"/>
      <c r="Q5443" s="80"/>
      <c r="R5443" s="80"/>
      <c r="S5443" s="80"/>
    </row>
    <row r="5444" spans="1:19">
      <c r="A5444" s="7">
        <v>5542</v>
      </c>
      <c r="B5444" s="194"/>
      <c r="C5444" s="12"/>
      <c r="D5444" s="7"/>
      <c r="E5444" s="12"/>
      <c r="F5444" s="81"/>
      <c r="G5444" s="80"/>
      <c r="H5444" s="7" t="s">
        <v>9198</v>
      </c>
      <c r="I5444" s="24"/>
      <c r="J5444" s="27"/>
      <c r="K5444" s="12"/>
      <c r="L5444" s="12"/>
      <c r="M5444" s="13"/>
      <c r="N5444" s="14"/>
      <c r="O5444" s="18" t="str">
        <f t="shared" ca="1" si="295"/>
        <v>41799天</v>
      </c>
      <c r="P5444" s="80"/>
      <c r="Q5444" s="80"/>
      <c r="R5444" s="80"/>
      <c r="S5444" s="80"/>
    </row>
    <row r="5445" spans="1:19">
      <c r="A5445" s="7">
        <v>5543</v>
      </c>
      <c r="B5445" s="194"/>
      <c r="C5445" s="12"/>
      <c r="D5445" s="7"/>
      <c r="E5445" s="12"/>
      <c r="F5445" s="81"/>
      <c r="G5445" s="80"/>
      <c r="H5445" s="7" t="s">
        <v>9198</v>
      </c>
      <c r="I5445" s="24"/>
      <c r="J5445" s="27"/>
      <c r="K5445" s="12"/>
      <c r="L5445" s="12"/>
      <c r="M5445" s="13"/>
      <c r="N5445" s="14"/>
      <c r="O5445" s="18" t="str">
        <f t="shared" ca="1" si="295"/>
        <v>41799天</v>
      </c>
      <c r="P5445" s="80"/>
      <c r="Q5445" s="80"/>
      <c r="R5445" s="80"/>
      <c r="S5445" s="80"/>
    </row>
    <row r="5446" spans="1:19">
      <c r="A5446" s="7">
        <v>5544</v>
      </c>
      <c r="B5446" s="194"/>
      <c r="C5446" s="12"/>
      <c r="D5446" s="7"/>
      <c r="E5446" s="12"/>
      <c r="F5446" s="81"/>
      <c r="G5446" s="80"/>
      <c r="H5446" s="7" t="s">
        <v>9198</v>
      </c>
      <c r="I5446" s="24"/>
      <c r="J5446" s="27"/>
      <c r="K5446" s="12"/>
      <c r="L5446" s="12"/>
      <c r="M5446" s="13"/>
      <c r="N5446" s="14"/>
      <c r="O5446" s="18" t="str">
        <f t="shared" ca="1" si="295"/>
        <v>41799天</v>
      </c>
      <c r="P5446" s="80"/>
      <c r="Q5446" s="80"/>
      <c r="R5446" s="80"/>
      <c r="S5446" s="80"/>
    </row>
    <row r="5447" spans="1:19">
      <c r="A5447" s="7">
        <v>5545</v>
      </c>
      <c r="B5447" s="194"/>
      <c r="C5447" s="12"/>
      <c r="D5447" s="7"/>
      <c r="E5447" s="12"/>
      <c r="F5447" s="81"/>
      <c r="G5447" s="80"/>
      <c r="H5447" s="7" t="s">
        <v>9198</v>
      </c>
      <c r="I5447" s="24"/>
      <c r="J5447" s="27"/>
      <c r="K5447" s="12"/>
      <c r="L5447" s="12"/>
      <c r="M5447" s="13"/>
      <c r="N5447" s="14"/>
      <c r="O5447" s="18" t="str">
        <f t="shared" ca="1" si="295"/>
        <v>41799天</v>
      </c>
      <c r="P5447" s="80"/>
      <c r="Q5447" s="80"/>
      <c r="R5447" s="80"/>
      <c r="S5447" s="80"/>
    </row>
    <row r="5448" spans="1:19">
      <c r="A5448" s="7">
        <v>5546</v>
      </c>
      <c r="B5448" s="194"/>
      <c r="C5448" s="12"/>
      <c r="D5448" s="7"/>
      <c r="E5448" s="12"/>
      <c r="F5448" s="81"/>
      <c r="G5448" s="80"/>
      <c r="H5448" s="7" t="s">
        <v>9198</v>
      </c>
      <c r="I5448" s="24"/>
      <c r="J5448" s="27"/>
      <c r="K5448" s="12"/>
      <c r="L5448" s="12"/>
      <c r="M5448" s="13"/>
      <c r="N5448" s="14"/>
      <c r="O5448" s="18" t="str">
        <f t="shared" ca="1" si="295"/>
        <v>41799天</v>
      </c>
      <c r="P5448" s="80"/>
      <c r="Q5448" s="80"/>
      <c r="R5448" s="80"/>
      <c r="S5448" s="80"/>
    </row>
    <row r="5449" spans="1:19">
      <c r="A5449" s="7">
        <v>5547</v>
      </c>
      <c r="B5449" s="194"/>
      <c r="C5449" s="12"/>
      <c r="D5449" s="7"/>
      <c r="E5449" s="12"/>
      <c r="F5449" s="81"/>
      <c r="G5449" s="80"/>
      <c r="H5449" s="7" t="s">
        <v>9198</v>
      </c>
      <c r="I5449" s="24"/>
      <c r="J5449" s="27"/>
      <c r="K5449" s="12"/>
      <c r="L5449" s="12"/>
      <c r="M5449" s="13"/>
      <c r="N5449" s="14"/>
      <c r="O5449" s="18" t="str">
        <f t="shared" ca="1" si="295"/>
        <v>41799天</v>
      </c>
      <c r="P5449" s="80"/>
      <c r="Q5449" s="80"/>
      <c r="R5449" s="80"/>
      <c r="S5449" s="80"/>
    </row>
    <row r="5450" spans="1:19">
      <c r="A5450" s="7">
        <v>5548</v>
      </c>
      <c r="B5450" s="194"/>
      <c r="C5450" s="12"/>
      <c r="D5450" s="7"/>
      <c r="E5450" s="12"/>
      <c r="F5450" s="81"/>
      <c r="G5450" s="80"/>
      <c r="H5450" s="7" t="s">
        <v>9198</v>
      </c>
      <c r="I5450" s="24"/>
      <c r="J5450" s="27"/>
      <c r="K5450" s="12"/>
      <c r="L5450" s="12"/>
      <c r="M5450" s="13"/>
      <c r="N5450" s="14"/>
      <c r="O5450" s="18" t="str">
        <f t="shared" ca="1" si="295"/>
        <v>41799天</v>
      </c>
      <c r="P5450" s="80"/>
      <c r="Q5450" s="80"/>
      <c r="R5450" s="80"/>
      <c r="S5450" s="80"/>
    </row>
    <row r="5451" spans="1:19">
      <c r="A5451" s="7">
        <v>5549</v>
      </c>
      <c r="B5451" s="194"/>
      <c r="C5451" s="12"/>
      <c r="D5451" s="7"/>
      <c r="E5451" s="12"/>
      <c r="F5451" s="81"/>
      <c r="G5451" s="80"/>
      <c r="H5451" s="7" t="s">
        <v>9198</v>
      </c>
      <c r="I5451" s="24"/>
      <c r="J5451" s="27"/>
      <c r="K5451" s="12"/>
      <c r="L5451" s="12"/>
      <c r="M5451" s="13"/>
      <c r="N5451" s="14"/>
      <c r="O5451" s="18" t="str">
        <f t="shared" ca="1" si="295"/>
        <v>41799天</v>
      </c>
      <c r="P5451" s="80"/>
      <c r="Q5451" s="80"/>
      <c r="R5451" s="80"/>
      <c r="S5451" s="80"/>
    </row>
    <row r="5452" spans="1:19">
      <c r="A5452" s="7">
        <v>5550</v>
      </c>
      <c r="B5452" s="194"/>
      <c r="C5452" s="12"/>
      <c r="D5452" s="7"/>
      <c r="E5452" s="12"/>
      <c r="F5452" s="81"/>
      <c r="G5452" s="80"/>
      <c r="H5452" s="7" t="s">
        <v>9198</v>
      </c>
      <c r="I5452" s="24"/>
      <c r="J5452" s="27"/>
      <c r="K5452" s="12"/>
      <c r="L5452" s="12"/>
      <c r="M5452" s="13"/>
      <c r="N5452" s="14"/>
      <c r="O5452" s="18" t="str">
        <f t="shared" ca="1" si="295"/>
        <v>41799天</v>
      </c>
      <c r="P5452" s="80"/>
      <c r="Q5452" s="80"/>
      <c r="R5452" s="80"/>
      <c r="S5452" s="80"/>
    </row>
    <row r="5453" spans="1:19">
      <c r="A5453" s="7">
        <v>5551</v>
      </c>
      <c r="B5453" s="194"/>
      <c r="C5453" s="12"/>
      <c r="D5453" s="7"/>
      <c r="E5453" s="12"/>
      <c r="F5453" s="81"/>
      <c r="G5453" s="80"/>
      <c r="H5453" s="7" t="s">
        <v>9198</v>
      </c>
      <c r="I5453" s="24"/>
      <c r="J5453" s="27"/>
      <c r="K5453" s="12"/>
      <c r="L5453" s="12"/>
      <c r="M5453" s="13"/>
      <c r="N5453" s="14"/>
      <c r="O5453" s="18" t="str">
        <f t="shared" ca="1" si="295"/>
        <v>41799天</v>
      </c>
      <c r="P5453" s="80"/>
      <c r="Q5453" s="80"/>
      <c r="R5453" s="80"/>
      <c r="S5453" s="80"/>
    </row>
    <row r="5454" spans="1:19">
      <c r="A5454" s="7">
        <v>5552</v>
      </c>
      <c r="B5454" s="194"/>
      <c r="C5454" s="12"/>
      <c r="D5454" s="7"/>
      <c r="E5454" s="12"/>
      <c r="F5454" s="81"/>
      <c r="G5454" s="80"/>
      <c r="H5454" s="7" t="s">
        <v>9198</v>
      </c>
      <c r="I5454" s="24"/>
      <c r="J5454" s="27"/>
      <c r="K5454" s="12"/>
      <c r="L5454" s="12"/>
      <c r="M5454" s="13"/>
      <c r="N5454" s="14"/>
      <c r="O5454" s="18" t="str">
        <f t="shared" ca="1" si="295"/>
        <v>41799天</v>
      </c>
      <c r="P5454" s="80"/>
      <c r="Q5454" s="80"/>
      <c r="R5454" s="80"/>
      <c r="S5454" s="80"/>
    </row>
    <row r="5455" spans="1:19">
      <c r="A5455" s="7">
        <v>5553</v>
      </c>
      <c r="B5455" s="194"/>
      <c r="C5455" s="12"/>
      <c r="D5455" s="7"/>
      <c r="E5455" s="12"/>
      <c r="F5455" s="81"/>
      <c r="G5455" s="80"/>
      <c r="H5455" s="7" t="s">
        <v>9198</v>
      </c>
      <c r="I5455" s="24"/>
      <c r="J5455" s="27"/>
      <c r="K5455" s="12"/>
      <c r="L5455" s="12"/>
      <c r="M5455" s="13"/>
      <c r="N5455" s="14"/>
      <c r="O5455" s="18" t="str">
        <f t="shared" ca="1" si="295"/>
        <v>41799天</v>
      </c>
      <c r="P5455" s="80"/>
      <c r="Q5455" s="80"/>
      <c r="R5455" s="80"/>
      <c r="S5455" s="80"/>
    </row>
    <row r="5456" spans="1:19">
      <c r="A5456" s="7">
        <v>5554</v>
      </c>
      <c r="B5456" s="194"/>
      <c r="C5456" s="12"/>
      <c r="D5456" s="7"/>
      <c r="E5456" s="12"/>
      <c r="F5456" s="81"/>
      <c r="G5456" s="80"/>
      <c r="H5456" s="7" t="s">
        <v>9198</v>
      </c>
      <c r="I5456" s="24"/>
      <c r="J5456" s="27"/>
      <c r="K5456" s="12"/>
      <c r="L5456" s="12"/>
      <c r="M5456" s="13"/>
      <c r="N5456" s="14"/>
      <c r="O5456" s="18" t="str">
        <f t="shared" ca="1" si="295"/>
        <v>41799天</v>
      </c>
      <c r="P5456" s="80"/>
      <c r="Q5456" s="80"/>
      <c r="R5456" s="80"/>
      <c r="S5456" s="80"/>
    </row>
    <row r="5457" spans="1:19">
      <c r="A5457" s="7">
        <v>5555</v>
      </c>
      <c r="B5457" s="194"/>
      <c r="C5457" s="12"/>
      <c r="D5457" s="7"/>
      <c r="E5457" s="12"/>
      <c r="F5457" s="81"/>
      <c r="G5457" s="80"/>
      <c r="H5457" s="7" t="s">
        <v>9198</v>
      </c>
      <c r="I5457" s="24"/>
      <c r="J5457" s="27"/>
      <c r="K5457" s="12"/>
      <c r="L5457" s="12"/>
      <c r="M5457" s="13"/>
      <c r="N5457" s="14"/>
      <c r="O5457" s="18" t="str">
        <f t="shared" ca="1" si="295"/>
        <v>41799天</v>
      </c>
      <c r="P5457" s="80"/>
      <c r="Q5457" s="80"/>
      <c r="R5457" s="80"/>
      <c r="S5457" s="80"/>
    </row>
    <row r="5458" spans="1:19">
      <c r="A5458" s="7">
        <v>5556</v>
      </c>
      <c r="B5458" s="194"/>
      <c r="C5458" s="12"/>
      <c r="D5458" s="7"/>
      <c r="E5458" s="12"/>
      <c r="F5458" s="81"/>
      <c r="G5458" s="80"/>
      <c r="H5458" s="7" t="s">
        <v>9198</v>
      </c>
      <c r="I5458" s="24"/>
      <c r="J5458" s="27"/>
      <c r="K5458" s="12"/>
      <c r="L5458" s="12"/>
      <c r="M5458" s="13"/>
      <c r="N5458" s="14"/>
      <c r="O5458" s="18" t="str">
        <f t="shared" ca="1" si="295"/>
        <v>41799天</v>
      </c>
      <c r="P5458" s="80"/>
      <c r="Q5458" s="80"/>
      <c r="R5458" s="80"/>
      <c r="S5458" s="80"/>
    </row>
    <row r="5459" spans="1:19">
      <c r="A5459" s="7">
        <v>5557</v>
      </c>
      <c r="B5459" s="194"/>
      <c r="C5459" s="12"/>
      <c r="D5459" s="7"/>
      <c r="E5459" s="12"/>
      <c r="F5459" s="81"/>
      <c r="G5459" s="80"/>
      <c r="H5459" s="7" t="s">
        <v>9198</v>
      </c>
      <c r="I5459" s="24"/>
      <c r="J5459" s="27"/>
      <c r="K5459" s="12"/>
      <c r="L5459" s="12"/>
      <c r="M5459" s="13"/>
      <c r="N5459" s="14"/>
      <c r="O5459" s="18" t="str">
        <f t="shared" ca="1" si="295"/>
        <v>41799天</v>
      </c>
      <c r="P5459" s="80"/>
      <c r="Q5459" s="80"/>
      <c r="R5459" s="80"/>
      <c r="S5459" s="80"/>
    </row>
    <row r="5460" spans="1:19">
      <c r="A5460" s="7">
        <v>5558</v>
      </c>
      <c r="B5460" s="194"/>
      <c r="C5460" s="12"/>
      <c r="D5460" s="7"/>
      <c r="E5460" s="12"/>
      <c r="F5460" s="81"/>
      <c r="G5460" s="80"/>
      <c r="H5460" s="7" t="s">
        <v>9198</v>
      </c>
      <c r="I5460" s="24"/>
      <c r="J5460" s="27"/>
      <c r="K5460" s="12"/>
      <c r="L5460" s="12"/>
      <c r="M5460" s="13"/>
      <c r="N5460" s="14"/>
      <c r="O5460" s="18" t="str">
        <f t="shared" ca="1" si="295"/>
        <v>41799天</v>
      </c>
      <c r="P5460" s="80"/>
      <c r="Q5460" s="80"/>
      <c r="R5460" s="80"/>
      <c r="S5460" s="80"/>
    </row>
    <row r="5461" spans="1:19">
      <c r="A5461" s="7">
        <v>5559</v>
      </c>
      <c r="B5461" s="194"/>
      <c r="C5461" s="12"/>
      <c r="D5461" s="7"/>
      <c r="E5461" s="12"/>
      <c r="F5461" s="81"/>
      <c r="G5461" s="80"/>
      <c r="H5461" s="7" t="s">
        <v>9198</v>
      </c>
      <c r="I5461" s="24"/>
      <c r="J5461" s="27"/>
      <c r="K5461" s="12"/>
      <c r="L5461" s="12"/>
      <c r="M5461" s="13"/>
      <c r="N5461" s="14"/>
      <c r="O5461" s="18" t="str">
        <f t="shared" ca="1" si="295"/>
        <v>41799天</v>
      </c>
      <c r="P5461" s="80"/>
      <c r="Q5461" s="80"/>
      <c r="R5461" s="80"/>
      <c r="S5461" s="80"/>
    </row>
    <row r="5462" spans="1:19">
      <c r="A5462" s="7">
        <v>5560</v>
      </c>
      <c r="B5462" s="194"/>
      <c r="C5462" s="12"/>
      <c r="D5462" s="7"/>
      <c r="E5462" s="12"/>
      <c r="F5462" s="81"/>
      <c r="G5462" s="80"/>
      <c r="H5462" s="7" t="s">
        <v>9198</v>
      </c>
      <c r="I5462" s="24"/>
      <c r="J5462" s="27"/>
      <c r="K5462" s="12"/>
      <c r="L5462" s="12"/>
      <c r="M5462" s="13"/>
      <c r="N5462" s="14"/>
      <c r="O5462" s="18" t="str">
        <f t="shared" ca="1" si="295"/>
        <v>41799天</v>
      </c>
      <c r="P5462" s="80"/>
      <c r="Q5462" s="80"/>
      <c r="R5462" s="80"/>
      <c r="S5462" s="80"/>
    </row>
    <row r="5463" spans="1:19">
      <c r="A5463" s="7">
        <v>5561</v>
      </c>
      <c r="B5463" s="194"/>
      <c r="C5463" s="12"/>
      <c r="D5463" s="7"/>
      <c r="E5463" s="12"/>
      <c r="F5463" s="81"/>
      <c r="G5463" s="80"/>
      <c r="H5463" s="7" t="s">
        <v>9198</v>
      </c>
      <c r="I5463" s="24"/>
      <c r="J5463" s="27"/>
      <c r="K5463" s="12"/>
      <c r="L5463" s="12"/>
      <c r="M5463" s="13"/>
      <c r="N5463" s="14"/>
      <c r="O5463" s="18" t="str">
        <f t="shared" ca="1" si="295"/>
        <v>41799天</v>
      </c>
      <c r="P5463" s="80"/>
      <c r="Q5463" s="80"/>
      <c r="R5463" s="80"/>
      <c r="S5463" s="80"/>
    </row>
    <row r="5464" spans="1:19">
      <c r="A5464" s="7">
        <v>5562</v>
      </c>
      <c r="B5464" s="194"/>
      <c r="C5464" s="12"/>
      <c r="D5464" s="7"/>
      <c r="E5464" s="12"/>
      <c r="F5464" s="81"/>
      <c r="G5464" s="80"/>
      <c r="H5464" s="7" t="s">
        <v>9198</v>
      </c>
      <c r="I5464" s="24"/>
      <c r="J5464" s="27"/>
      <c r="K5464" s="12"/>
      <c r="L5464" s="12"/>
      <c r="M5464" s="13"/>
      <c r="N5464" s="14"/>
      <c r="O5464" s="18" t="str">
        <f t="shared" ca="1" si="295"/>
        <v>41799天</v>
      </c>
      <c r="P5464" s="80"/>
      <c r="Q5464" s="80"/>
      <c r="R5464" s="80"/>
      <c r="S5464" s="80"/>
    </row>
    <row r="5465" spans="1:19">
      <c r="A5465" s="7">
        <v>5563</v>
      </c>
      <c r="B5465" s="194"/>
      <c r="C5465" s="12"/>
      <c r="D5465" s="7"/>
      <c r="E5465" s="12"/>
      <c r="F5465" s="81"/>
      <c r="G5465" s="80"/>
      <c r="H5465" s="7" t="s">
        <v>9198</v>
      </c>
      <c r="I5465" s="24"/>
      <c r="J5465" s="27"/>
      <c r="K5465" s="12"/>
      <c r="L5465" s="12"/>
      <c r="M5465" s="13"/>
      <c r="N5465" s="14"/>
      <c r="O5465" s="18" t="str">
        <f t="shared" ca="1" si="295"/>
        <v>41799天</v>
      </c>
      <c r="P5465" s="80"/>
      <c r="Q5465" s="80"/>
      <c r="R5465" s="80"/>
      <c r="S5465" s="80"/>
    </row>
    <row r="5466" spans="1:19">
      <c r="A5466" s="7">
        <v>5564</v>
      </c>
      <c r="B5466" s="194"/>
      <c r="C5466" s="12"/>
      <c r="D5466" s="7"/>
      <c r="E5466" s="12"/>
      <c r="F5466" s="81"/>
      <c r="G5466" s="80"/>
      <c r="H5466" s="7" t="s">
        <v>9198</v>
      </c>
      <c r="I5466" s="24"/>
      <c r="J5466" s="27"/>
      <c r="K5466" s="12"/>
      <c r="L5466" s="12"/>
      <c r="M5466" s="13"/>
      <c r="N5466" s="14"/>
      <c r="O5466" s="18" t="str">
        <f t="shared" ca="1" si="295"/>
        <v>41799天</v>
      </c>
      <c r="P5466" s="80"/>
      <c r="Q5466" s="80"/>
      <c r="R5466" s="80"/>
      <c r="S5466" s="80"/>
    </row>
    <row r="5467" spans="1:19">
      <c r="A5467" s="7">
        <v>5565</v>
      </c>
      <c r="B5467" s="194"/>
      <c r="C5467" s="12"/>
      <c r="D5467" s="7"/>
      <c r="E5467" s="12"/>
      <c r="F5467" s="81"/>
      <c r="G5467" s="80"/>
      <c r="H5467" s="7" t="s">
        <v>9198</v>
      </c>
      <c r="I5467" s="24"/>
      <c r="J5467" s="27"/>
      <c r="K5467" s="12"/>
      <c r="L5467" s="12"/>
      <c r="M5467" s="13"/>
      <c r="N5467" s="14"/>
      <c r="O5467" s="18" t="str">
        <f t="shared" ca="1" si="295"/>
        <v>41799天</v>
      </c>
      <c r="P5467" s="80"/>
      <c r="Q5467" s="80"/>
      <c r="R5467" s="80"/>
      <c r="S5467" s="80"/>
    </row>
    <row r="5468" spans="1:19">
      <c r="A5468" s="7">
        <v>5566</v>
      </c>
      <c r="B5468" s="194"/>
      <c r="C5468" s="12"/>
      <c r="D5468" s="7"/>
      <c r="E5468" s="12"/>
      <c r="F5468" s="81"/>
      <c r="G5468" s="80"/>
      <c r="H5468" s="7" t="s">
        <v>9198</v>
      </c>
      <c r="I5468" s="24"/>
      <c r="J5468" s="27"/>
      <c r="K5468" s="12"/>
      <c r="L5468" s="12"/>
      <c r="M5468" s="13"/>
      <c r="N5468" s="14"/>
      <c r="O5468" s="18" t="str">
        <f t="shared" ca="1" si="295"/>
        <v>41799天</v>
      </c>
      <c r="P5468" s="80"/>
      <c r="Q5468" s="80"/>
      <c r="R5468" s="80"/>
      <c r="S5468" s="80"/>
    </row>
    <row r="5469" spans="1:19">
      <c r="A5469" s="7">
        <v>5567</v>
      </c>
      <c r="B5469" s="194"/>
      <c r="C5469" s="12"/>
      <c r="D5469" s="7"/>
      <c r="E5469" s="12"/>
      <c r="F5469" s="81"/>
      <c r="G5469" s="80"/>
      <c r="H5469" s="7" t="s">
        <v>9198</v>
      </c>
      <c r="I5469" s="24"/>
      <c r="J5469" s="27"/>
      <c r="K5469" s="12"/>
      <c r="L5469" s="12"/>
      <c r="M5469" s="13"/>
      <c r="N5469" s="14"/>
      <c r="O5469" s="18" t="str">
        <f t="shared" ca="1" si="295"/>
        <v>41799天</v>
      </c>
      <c r="P5469" s="80"/>
      <c r="Q5469" s="80"/>
      <c r="R5469" s="80"/>
      <c r="S5469" s="80"/>
    </row>
    <row r="5470" spans="1:19">
      <c r="A5470" s="7">
        <v>5568</v>
      </c>
      <c r="B5470" s="194"/>
      <c r="C5470" s="12"/>
      <c r="D5470" s="7"/>
      <c r="E5470" s="12"/>
      <c r="F5470" s="81"/>
      <c r="G5470" s="80"/>
      <c r="H5470" s="7" t="s">
        <v>9198</v>
      </c>
      <c r="I5470" s="24"/>
      <c r="J5470" s="27"/>
      <c r="K5470" s="12"/>
      <c r="L5470" s="12"/>
      <c r="M5470" s="13"/>
      <c r="N5470" s="14"/>
      <c r="O5470" s="18" t="str">
        <f t="shared" ca="1" si="295"/>
        <v>41799天</v>
      </c>
      <c r="P5470" s="80"/>
      <c r="Q5470" s="80"/>
      <c r="R5470" s="80"/>
      <c r="S5470" s="80"/>
    </row>
    <row r="5471" spans="1:19">
      <c r="A5471" s="7">
        <v>5569</v>
      </c>
      <c r="B5471" s="194"/>
      <c r="C5471" s="12"/>
      <c r="D5471" s="7"/>
      <c r="E5471" s="12"/>
      <c r="F5471" s="81"/>
      <c r="G5471" s="80"/>
      <c r="H5471" s="7" t="s">
        <v>9198</v>
      </c>
      <c r="I5471" s="24"/>
      <c r="J5471" s="27"/>
      <c r="K5471" s="12"/>
      <c r="L5471" s="12"/>
      <c r="M5471" s="13"/>
      <c r="N5471" s="14"/>
      <c r="O5471" s="18" t="str">
        <f t="shared" ca="1" si="295"/>
        <v>41799天</v>
      </c>
      <c r="P5471" s="80"/>
      <c r="Q5471" s="80"/>
      <c r="R5471" s="80"/>
      <c r="S5471" s="80"/>
    </row>
    <row r="5472" spans="1:19">
      <c r="A5472" s="7">
        <v>5570</v>
      </c>
      <c r="B5472" s="194"/>
      <c r="C5472" s="12"/>
      <c r="D5472" s="7"/>
      <c r="E5472" s="12"/>
      <c r="F5472" s="81"/>
      <c r="G5472" s="80"/>
      <c r="H5472" s="7" t="s">
        <v>9198</v>
      </c>
      <c r="I5472" s="24"/>
      <c r="J5472" s="27"/>
      <c r="K5472" s="12"/>
      <c r="L5472" s="12"/>
      <c r="M5472" s="13"/>
      <c r="N5472" s="14"/>
      <c r="O5472" s="18" t="str">
        <f t="shared" ca="1" si="295"/>
        <v>41799天</v>
      </c>
      <c r="P5472" s="80"/>
      <c r="Q5472" s="80"/>
      <c r="R5472" s="80"/>
      <c r="S5472" s="80"/>
    </row>
    <row r="5473" spans="1:19">
      <c r="A5473" s="7">
        <v>5571</v>
      </c>
      <c r="B5473" s="194"/>
      <c r="C5473" s="12"/>
      <c r="D5473" s="7"/>
      <c r="E5473" s="12"/>
      <c r="F5473" s="81"/>
      <c r="G5473" s="80"/>
      <c r="H5473" s="7" t="s">
        <v>9198</v>
      </c>
      <c r="I5473" s="24"/>
      <c r="J5473" s="27"/>
      <c r="K5473" s="12"/>
      <c r="L5473" s="12"/>
      <c r="M5473" s="13"/>
      <c r="N5473" s="14"/>
      <c r="O5473" s="18" t="str">
        <f t="shared" ca="1" si="295"/>
        <v>41799天</v>
      </c>
      <c r="P5473" s="80"/>
      <c r="Q5473" s="80"/>
      <c r="R5473" s="80"/>
      <c r="S5473" s="80"/>
    </row>
    <row r="5474" spans="1:19">
      <c r="A5474" s="7">
        <v>5572</v>
      </c>
      <c r="B5474" s="194"/>
      <c r="C5474" s="12"/>
      <c r="D5474" s="7"/>
      <c r="E5474" s="12"/>
      <c r="F5474" s="81"/>
      <c r="G5474" s="80"/>
      <c r="H5474" s="7" t="s">
        <v>9198</v>
      </c>
      <c r="I5474" s="24"/>
      <c r="J5474" s="27"/>
      <c r="K5474" s="12"/>
      <c r="L5474" s="12"/>
      <c r="M5474" s="13"/>
      <c r="N5474" s="14"/>
      <c r="O5474" s="18" t="str">
        <f t="shared" ca="1" si="295"/>
        <v>41799天</v>
      </c>
      <c r="P5474" s="80"/>
      <c r="Q5474" s="80"/>
      <c r="R5474" s="80"/>
      <c r="S5474" s="80"/>
    </row>
    <row r="5475" spans="1:19">
      <c r="A5475" s="7">
        <v>5573</v>
      </c>
      <c r="B5475" s="194"/>
      <c r="C5475" s="12"/>
      <c r="D5475" s="7"/>
      <c r="E5475" s="12"/>
      <c r="F5475" s="81"/>
      <c r="G5475" s="80"/>
      <c r="H5475" s="7" t="s">
        <v>9198</v>
      </c>
      <c r="I5475" s="24"/>
      <c r="J5475" s="27"/>
      <c r="K5475" s="12"/>
      <c r="L5475" s="12"/>
      <c r="M5475" s="13"/>
      <c r="N5475" s="14"/>
      <c r="O5475" s="18" t="str">
        <f t="shared" ca="1" si="295"/>
        <v>41799天</v>
      </c>
      <c r="P5475" s="80"/>
      <c r="Q5475" s="80"/>
      <c r="R5475" s="80"/>
      <c r="S5475" s="80"/>
    </row>
    <row r="5476" spans="1:19">
      <c r="A5476" s="7">
        <v>5574</v>
      </c>
      <c r="B5476" s="194"/>
      <c r="C5476" s="12"/>
      <c r="D5476" s="7"/>
      <c r="E5476" s="12"/>
      <c r="F5476" s="81"/>
      <c r="G5476" s="80"/>
      <c r="H5476" s="7" t="s">
        <v>9198</v>
      </c>
      <c r="I5476" s="24"/>
      <c r="J5476" s="27"/>
      <c r="K5476" s="12"/>
      <c r="L5476" s="12"/>
      <c r="M5476" s="13"/>
      <c r="N5476" s="14"/>
      <c r="O5476" s="18" t="str">
        <f t="shared" ref="O5476:O5539" ca="1" si="296">IF(ISNONTEXT(J5476),DATEDIF(F5476,TODAY(),"d")&amp;"天","出场")</f>
        <v>41799天</v>
      </c>
      <c r="P5476" s="80"/>
      <c r="Q5476" s="80"/>
      <c r="R5476" s="80"/>
      <c r="S5476" s="80"/>
    </row>
    <row r="5477" spans="1:19">
      <c r="A5477" s="7">
        <v>5575</v>
      </c>
      <c r="B5477" s="194"/>
      <c r="C5477" s="12"/>
      <c r="D5477" s="7"/>
      <c r="E5477" s="12"/>
      <c r="F5477" s="81"/>
      <c r="G5477" s="80"/>
      <c r="H5477" s="7" t="s">
        <v>9198</v>
      </c>
      <c r="I5477" s="24"/>
      <c r="J5477" s="27"/>
      <c r="K5477" s="12"/>
      <c r="L5477" s="12"/>
      <c r="M5477" s="13"/>
      <c r="N5477" s="14"/>
      <c r="O5477" s="18" t="str">
        <f t="shared" ca="1" si="296"/>
        <v>41799天</v>
      </c>
      <c r="P5477" s="80"/>
      <c r="Q5477" s="80"/>
      <c r="R5477" s="80"/>
      <c r="S5477" s="80"/>
    </row>
    <row r="5478" spans="1:19">
      <c r="A5478" s="7">
        <v>5576</v>
      </c>
      <c r="B5478" s="194"/>
      <c r="C5478" s="12"/>
      <c r="D5478" s="7"/>
      <c r="E5478" s="12"/>
      <c r="F5478" s="81"/>
      <c r="G5478" s="80"/>
      <c r="H5478" s="7" t="s">
        <v>9198</v>
      </c>
      <c r="I5478" s="24"/>
      <c r="J5478" s="27"/>
      <c r="K5478" s="12"/>
      <c r="L5478" s="12"/>
      <c r="M5478" s="13"/>
      <c r="N5478" s="14"/>
      <c r="O5478" s="18" t="str">
        <f t="shared" ca="1" si="296"/>
        <v>41799天</v>
      </c>
      <c r="P5478" s="80"/>
      <c r="Q5478" s="80"/>
      <c r="R5478" s="80"/>
      <c r="S5478" s="80"/>
    </row>
    <row r="5479" spans="1:19">
      <c r="A5479" s="7">
        <v>5577</v>
      </c>
      <c r="B5479" s="194"/>
      <c r="C5479" s="12"/>
      <c r="D5479" s="7"/>
      <c r="E5479" s="12"/>
      <c r="F5479" s="81"/>
      <c r="G5479" s="80"/>
      <c r="H5479" s="7" t="s">
        <v>9198</v>
      </c>
      <c r="I5479" s="24"/>
      <c r="J5479" s="27"/>
      <c r="K5479" s="12"/>
      <c r="L5479" s="12"/>
      <c r="M5479" s="13"/>
      <c r="N5479" s="14"/>
      <c r="O5479" s="18" t="str">
        <f t="shared" ca="1" si="296"/>
        <v>41799天</v>
      </c>
      <c r="P5479" s="80"/>
      <c r="Q5479" s="80"/>
      <c r="R5479" s="80"/>
      <c r="S5479" s="80"/>
    </row>
    <row r="5480" spans="1:19">
      <c r="A5480" s="7">
        <v>5578</v>
      </c>
      <c r="B5480" s="194"/>
      <c r="C5480" s="12"/>
      <c r="D5480" s="7"/>
      <c r="E5480" s="12"/>
      <c r="F5480" s="81"/>
      <c r="G5480" s="80"/>
      <c r="H5480" s="7" t="s">
        <v>9198</v>
      </c>
      <c r="I5480" s="24"/>
      <c r="J5480" s="27"/>
      <c r="K5480" s="12"/>
      <c r="L5480" s="12"/>
      <c r="M5480" s="13"/>
      <c r="N5480" s="14"/>
      <c r="O5480" s="18" t="str">
        <f t="shared" ca="1" si="296"/>
        <v>41799天</v>
      </c>
      <c r="P5480" s="80"/>
      <c r="Q5480" s="80"/>
      <c r="R5480" s="80"/>
      <c r="S5480" s="80"/>
    </row>
    <row r="5481" spans="1:19">
      <c r="A5481" s="7">
        <v>5579</v>
      </c>
      <c r="B5481" s="194"/>
      <c r="C5481" s="12"/>
      <c r="D5481" s="7"/>
      <c r="E5481" s="12"/>
      <c r="F5481" s="81"/>
      <c r="G5481" s="80"/>
      <c r="H5481" s="7" t="s">
        <v>9198</v>
      </c>
      <c r="I5481" s="24"/>
      <c r="J5481" s="27"/>
      <c r="K5481" s="12"/>
      <c r="L5481" s="12"/>
      <c r="M5481" s="13"/>
      <c r="N5481" s="14"/>
      <c r="O5481" s="18" t="str">
        <f t="shared" ca="1" si="296"/>
        <v>41799天</v>
      </c>
      <c r="P5481" s="80"/>
      <c r="Q5481" s="80"/>
      <c r="R5481" s="80"/>
      <c r="S5481" s="80"/>
    </row>
    <row r="5482" spans="1:19">
      <c r="A5482" s="7">
        <v>5580</v>
      </c>
      <c r="B5482" s="194"/>
      <c r="C5482" s="12"/>
      <c r="D5482" s="7"/>
      <c r="E5482" s="12"/>
      <c r="F5482" s="81"/>
      <c r="G5482" s="80"/>
      <c r="H5482" s="7" t="s">
        <v>9198</v>
      </c>
      <c r="I5482" s="24"/>
      <c r="J5482" s="27"/>
      <c r="K5482" s="12"/>
      <c r="L5482" s="12"/>
      <c r="M5482" s="13"/>
      <c r="N5482" s="14"/>
      <c r="O5482" s="18" t="str">
        <f t="shared" ca="1" si="296"/>
        <v>41799天</v>
      </c>
      <c r="P5482" s="80"/>
      <c r="Q5482" s="80"/>
      <c r="R5482" s="80"/>
      <c r="S5482" s="80"/>
    </row>
    <row r="5483" spans="1:19">
      <c r="A5483" s="7">
        <v>5581</v>
      </c>
      <c r="B5483" s="194"/>
      <c r="C5483" s="12"/>
      <c r="D5483" s="7"/>
      <c r="E5483" s="12"/>
      <c r="F5483" s="81"/>
      <c r="G5483" s="80"/>
      <c r="H5483" s="7" t="s">
        <v>9198</v>
      </c>
      <c r="I5483" s="24"/>
      <c r="J5483" s="27"/>
      <c r="K5483" s="12"/>
      <c r="L5483" s="12"/>
      <c r="M5483" s="13"/>
      <c r="N5483" s="14"/>
      <c r="O5483" s="18" t="str">
        <f t="shared" ca="1" si="296"/>
        <v>41799天</v>
      </c>
      <c r="P5483" s="80"/>
      <c r="Q5483" s="80"/>
      <c r="R5483" s="80"/>
      <c r="S5483" s="80"/>
    </row>
    <row r="5484" spans="1:19">
      <c r="A5484" s="7">
        <v>5582</v>
      </c>
      <c r="B5484" s="194"/>
      <c r="C5484" s="12"/>
      <c r="D5484" s="7"/>
      <c r="E5484" s="12"/>
      <c r="F5484" s="81"/>
      <c r="G5484" s="80"/>
      <c r="H5484" s="7" t="s">
        <v>9198</v>
      </c>
      <c r="I5484" s="24"/>
      <c r="J5484" s="27"/>
      <c r="K5484" s="12"/>
      <c r="L5484" s="12"/>
      <c r="M5484" s="13"/>
      <c r="N5484" s="14"/>
      <c r="O5484" s="18" t="str">
        <f t="shared" ca="1" si="296"/>
        <v>41799天</v>
      </c>
      <c r="P5484" s="80"/>
      <c r="Q5484" s="80"/>
      <c r="R5484" s="80"/>
      <c r="S5484" s="80"/>
    </row>
    <row r="5485" spans="1:19">
      <c r="A5485" s="7">
        <v>5583</v>
      </c>
      <c r="B5485" s="194"/>
      <c r="C5485" s="12"/>
      <c r="D5485" s="7"/>
      <c r="E5485" s="12"/>
      <c r="F5485" s="81"/>
      <c r="G5485" s="80"/>
      <c r="H5485" s="7" t="s">
        <v>9198</v>
      </c>
      <c r="I5485" s="24"/>
      <c r="J5485" s="27"/>
      <c r="K5485" s="12"/>
      <c r="L5485" s="12"/>
      <c r="M5485" s="13"/>
      <c r="N5485" s="14"/>
      <c r="O5485" s="18" t="str">
        <f t="shared" ca="1" si="296"/>
        <v>41799天</v>
      </c>
      <c r="P5485" s="80"/>
      <c r="Q5485" s="80"/>
      <c r="R5485" s="80"/>
      <c r="S5485" s="80"/>
    </row>
    <row r="5486" spans="1:19">
      <c r="A5486" s="7">
        <v>5584</v>
      </c>
      <c r="B5486" s="194"/>
      <c r="C5486" s="12"/>
      <c r="D5486" s="7"/>
      <c r="E5486" s="12"/>
      <c r="F5486" s="81"/>
      <c r="G5486" s="80"/>
      <c r="H5486" s="7" t="s">
        <v>9198</v>
      </c>
      <c r="I5486" s="24"/>
      <c r="J5486" s="27"/>
      <c r="K5486" s="12"/>
      <c r="L5486" s="12"/>
      <c r="M5486" s="13"/>
      <c r="N5486" s="14"/>
      <c r="O5486" s="18" t="str">
        <f t="shared" ca="1" si="296"/>
        <v>41799天</v>
      </c>
      <c r="P5486" s="80"/>
      <c r="Q5486" s="80"/>
      <c r="R5486" s="80"/>
      <c r="S5486" s="80"/>
    </row>
    <row r="5487" spans="1:19">
      <c r="A5487" s="7">
        <v>5585</v>
      </c>
      <c r="B5487" s="194"/>
      <c r="C5487" s="12"/>
      <c r="D5487" s="7"/>
      <c r="E5487" s="12"/>
      <c r="F5487" s="81"/>
      <c r="G5487" s="80"/>
      <c r="H5487" s="7" t="s">
        <v>9198</v>
      </c>
      <c r="I5487" s="24"/>
      <c r="J5487" s="27"/>
      <c r="K5487" s="12"/>
      <c r="L5487" s="12"/>
      <c r="M5487" s="13"/>
      <c r="N5487" s="14"/>
      <c r="O5487" s="18" t="str">
        <f t="shared" ca="1" si="296"/>
        <v>41799天</v>
      </c>
      <c r="P5487" s="80"/>
      <c r="Q5487" s="80"/>
      <c r="R5487" s="80"/>
      <c r="S5487" s="80"/>
    </row>
    <row r="5488" spans="1:19">
      <c r="A5488" s="7">
        <v>5586</v>
      </c>
      <c r="B5488" s="194"/>
      <c r="C5488" s="12"/>
      <c r="D5488" s="7"/>
      <c r="E5488" s="12"/>
      <c r="F5488" s="81"/>
      <c r="G5488" s="80"/>
      <c r="H5488" s="7" t="s">
        <v>9198</v>
      </c>
      <c r="I5488" s="24"/>
      <c r="J5488" s="27"/>
      <c r="K5488" s="12"/>
      <c r="L5488" s="12"/>
      <c r="M5488" s="13"/>
      <c r="N5488" s="14"/>
      <c r="O5488" s="18" t="str">
        <f t="shared" ca="1" si="296"/>
        <v>41799天</v>
      </c>
      <c r="P5488" s="80"/>
      <c r="Q5488" s="80"/>
      <c r="R5488" s="80"/>
      <c r="S5488" s="80"/>
    </row>
    <row r="5489" spans="1:19">
      <c r="A5489" s="7">
        <v>5587</v>
      </c>
      <c r="B5489" s="194"/>
      <c r="C5489" s="12"/>
      <c r="D5489" s="7"/>
      <c r="E5489" s="12"/>
      <c r="F5489" s="81"/>
      <c r="G5489" s="80"/>
      <c r="H5489" s="7" t="s">
        <v>9198</v>
      </c>
      <c r="I5489" s="24"/>
      <c r="J5489" s="27"/>
      <c r="K5489" s="12"/>
      <c r="L5489" s="12"/>
      <c r="M5489" s="13"/>
      <c r="N5489" s="14"/>
      <c r="O5489" s="18" t="str">
        <f t="shared" ca="1" si="296"/>
        <v>41799天</v>
      </c>
      <c r="P5489" s="80"/>
      <c r="Q5489" s="80"/>
      <c r="R5489" s="80"/>
      <c r="S5489" s="80"/>
    </row>
    <row r="5490" spans="1:19">
      <c r="A5490" s="7">
        <v>5588</v>
      </c>
      <c r="B5490" s="194"/>
      <c r="C5490" s="12"/>
      <c r="D5490" s="7"/>
      <c r="E5490" s="12"/>
      <c r="F5490" s="81"/>
      <c r="G5490" s="80"/>
      <c r="H5490" s="7" t="s">
        <v>9198</v>
      </c>
      <c r="I5490" s="24"/>
      <c r="J5490" s="27"/>
      <c r="K5490" s="12"/>
      <c r="L5490" s="12"/>
      <c r="M5490" s="13"/>
      <c r="N5490" s="14"/>
      <c r="O5490" s="18" t="str">
        <f t="shared" ca="1" si="296"/>
        <v>41799天</v>
      </c>
      <c r="P5490" s="80"/>
      <c r="Q5490" s="80"/>
      <c r="R5490" s="80"/>
      <c r="S5490" s="80"/>
    </row>
    <row r="5491" spans="1:19">
      <c r="A5491" s="7">
        <v>5589</v>
      </c>
      <c r="B5491" s="194"/>
      <c r="C5491" s="12"/>
      <c r="D5491" s="7"/>
      <c r="E5491" s="12"/>
      <c r="F5491" s="81"/>
      <c r="G5491" s="80"/>
      <c r="H5491" s="7" t="s">
        <v>9198</v>
      </c>
      <c r="I5491" s="24"/>
      <c r="J5491" s="27"/>
      <c r="K5491" s="12"/>
      <c r="L5491" s="12"/>
      <c r="M5491" s="13"/>
      <c r="N5491" s="14"/>
      <c r="O5491" s="18" t="str">
        <f t="shared" ca="1" si="296"/>
        <v>41799天</v>
      </c>
      <c r="P5491" s="80"/>
      <c r="Q5491" s="80"/>
      <c r="R5491" s="80"/>
      <c r="S5491" s="80"/>
    </row>
    <row r="5492" spans="1:19">
      <c r="A5492" s="7">
        <v>5590</v>
      </c>
      <c r="B5492" s="194"/>
      <c r="C5492" s="12"/>
      <c r="D5492" s="7"/>
      <c r="E5492" s="12"/>
      <c r="F5492" s="81"/>
      <c r="G5492" s="80"/>
      <c r="H5492" s="7" t="s">
        <v>9198</v>
      </c>
      <c r="I5492" s="24"/>
      <c r="J5492" s="27"/>
      <c r="K5492" s="12"/>
      <c r="L5492" s="12"/>
      <c r="M5492" s="13"/>
      <c r="N5492" s="14"/>
      <c r="O5492" s="18" t="str">
        <f t="shared" ca="1" si="296"/>
        <v>41799天</v>
      </c>
      <c r="P5492" s="80"/>
      <c r="Q5492" s="80"/>
      <c r="R5492" s="80"/>
      <c r="S5492" s="80"/>
    </row>
    <row r="5493" spans="1:19">
      <c r="A5493" s="7">
        <v>5591</v>
      </c>
      <c r="B5493" s="194"/>
      <c r="C5493" s="12"/>
      <c r="D5493" s="7"/>
      <c r="E5493" s="12"/>
      <c r="F5493" s="81"/>
      <c r="G5493" s="80"/>
      <c r="H5493" s="7" t="s">
        <v>9198</v>
      </c>
      <c r="I5493" s="24"/>
      <c r="J5493" s="27"/>
      <c r="K5493" s="12"/>
      <c r="L5493" s="12"/>
      <c r="M5493" s="13"/>
      <c r="N5493" s="14"/>
      <c r="O5493" s="18" t="str">
        <f t="shared" ca="1" si="296"/>
        <v>41799天</v>
      </c>
      <c r="P5493" s="80"/>
      <c r="Q5493" s="80"/>
      <c r="R5493" s="80"/>
      <c r="S5493" s="80"/>
    </row>
    <row r="5494" spans="1:19">
      <c r="A5494" s="7">
        <v>5592</v>
      </c>
      <c r="B5494" s="194"/>
      <c r="C5494" s="12"/>
      <c r="D5494" s="7"/>
      <c r="E5494" s="12"/>
      <c r="F5494" s="81"/>
      <c r="G5494" s="80"/>
      <c r="H5494" s="7" t="s">
        <v>9198</v>
      </c>
      <c r="I5494" s="24"/>
      <c r="J5494" s="27"/>
      <c r="K5494" s="12"/>
      <c r="L5494" s="12"/>
      <c r="M5494" s="13"/>
      <c r="N5494" s="14"/>
      <c r="O5494" s="18" t="str">
        <f t="shared" ca="1" si="296"/>
        <v>41799天</v>
      </c>
      <c r="P5494" s="80"/>
      <c r="Q5494" s="80"/>
      <c r="R5494" s="80"/>
      <c r="S5494" s="80"/>
    </row>
    <row r="5495" spans="1:19">
      <c r="A5495" s="7">
        <v>5593</v>
      </c>
      <c r="B5495" s="194"/>
      <c r="C5495" s="12"/>
      <c r="D5495" s="7"/>
      <c r="E5495" s="12"/>
      <c r="F5495" s="81"/>
      <c r="G5495" s="80"/>
      <c r="H5495" s="7" t="s">
        <v>9198</v>
      </c>
      <c r="I5495" s="24"/>
      <c r="J5495" s="27"/>
      <c r="K5495" s="12"/>
      <c r="L5495" s="12"/>
      <c r="M5495" s="13"/>
      <c r="N5495" s="14"/>
      <c r="O5495" s="18" t="str">
        <f t="shared" ca="1" si="296"/>
        <v>41799天</v>
      </c>
      <c r="P5495" s="80"/>
      <c r="Q5495" s="80"/>
      <c r="R5495" s="80"/>
      <c r="S5495" s="80"/>
    </row>
    <row r="5496" spans="1:19">
      <c r="A5496" s="7">
        <v>5594</v>
      </c>
      <c r="B5496" s="194"/>
      <c r="C5496" s="12"/>
      <c r="D5496" s="7"/>
      <c r="E5496" s="12"/>
      <c r="F5496" s="81"/>
      <c r="G5496" s="80"/>
      <c r="H5496" s="7" t="s">
        <v>9198</v>
      </c>
      <c r="I5496" s="24"/>
      <c r="J5496" s="27"/>
      <c r="K5496" s="12"/>
      <c r="L5496" s="12"/>
      <c r="M5496" s="13"/>
      <c r="N5496" s="14"/>
      <c r="O5496" s="18" t="str">
        <f t="shared" ca="1" si="296"/>
        <v>41799天</v>
      </c>
      <c r="P5496" s="80"/>
      <c r="Q5496" s="80"/>
      <c r="R5496" s="80"/>
      <c r="S5496" s="80"/>
    </row>
    <row r="5497" spans="1:19">
      <c r="A5497" s="7">
        <v>5595</v>
      </c>
      <c r="B5497" s="194"/>
      <c r="C5497" s="12"/>
      <c r="D5497" s="7"/>
      <c r="E5497" s="12"/>
      <c r="F5497" s="81"/>
      <c r="G5497" s="80"/>
      <c r="H5497" s="7" t="s">
        <v>9198</v>
      </c>
      <c r="I5497" s="24"/>
      <c r="J5497" s="27"/>
      <c r="K5497" s="12"/>
      <c r="L5497" s="12"/>
      <c r="M5497" s="13"/>
      <c r="N5497" s="14"/>
      <c r="O5497" s="18" t="str">
        <f t="shared" ca="1" si="296"/>
        <v>41799天</v>
      </c>
      <c r="P5497" s="80"/>
      <c r="Q5497" s="80"/>
      <c r="R5497" s="80"/>
      <c r="S5497" s="80"/>
    </row>
    <row r="5498" spans="1:19">
      <c r="A5498" s="7">
        <v>5596</v>
      </c>
      <c r="B5498" s="194"/>
      <c r="C5498" s="12"/>
      <c r="D5498" s="7"/>
      <c r="E5498" s="12"/>
      <c r="F5498" s="81"/>
      <c r="G5498" s="80"/>
      <c r="H5498" s="7" t="s">
        <v>9198</v>
      </c>
      <c r="I5498" s="24"/>
      <c r="J5498" s="27"/>
      <c r="K5498" s="12"/>
      <c r="L5498" s="12"/>
      <c r="M5498" s="13"/>
      <c r="N5498" s="14"/>
      <c r="O5498" s="18" t="str">
        <f t="shared" ca="1" si="296"/>
        <v>41799天</v>
      </c>
      <c r="P5498" s="80"/>
      <c r="Q5498" s="80"/>
      <c r="R5498" s="80"/>
      <c r="S5498" s="80"/>
    </row>
    <row r="5499" spans="1:19">
      <c r="A5499" s="7">
        <v>5597</v>
      </c>
      <c r="B5499" s="194"/>
      <c r="C5499" s="12"/>
      <c r="D5499" s="7"/>
      <c r="E5499" s="12"/>
      <c r="F5499" s="81"/>
      <c r="G5499" s="80"/>
      <c r="H5499" s="7" t="s">
        <v>9198</v>
      </c>
      <c r="I5499" s="24"/>
      <c r="J5499" s="27"/>
      <c r="K5499" s="12"/>
      <c r="L5499" s="12"/>
      <c r="M5499" s="13"/>
      <c r="N5499" s="14"/>
      <c r="O5499" s="18" t="str">
        <f t="shared" ca="1" si="296"/>
        <v>41799天</v>
      </c>
      <c r="P5499" s="80"/>
      <c r="Q5499" s="80"/>
      <c r="R5499" s="80"/>
      <c r="S5499" s="80"/>
    </row>
    <row r="5500" spans="1:19">
      <c r="A5500" s="7">
        <v>5598</v>
      </c>
      <c r="B5500" s="194"/>
      <c r="C5500" s="12"/>
      <c r="D5500" s="7"/>
      <c r="E5500" s="12"/>
      <c r="F5500" s="81"/>
      <c r="G5500" s="80"/>
      <c r="H5500" s="7" t="s">
        <v>9198</v>
      </c>
      <c r="I5500" s="24"/>
      <c r="J5500" s="27"/>
      <c r="K5500" s="12"/>
      <c r="L5500" s="12"/>
      <c r="M5500" s="13"/>
      <c r="N5500" s="14"/>
      <c r="O5500" s="18" t="str">
        <f t="shared" ca="1" si="296"/>
        <v>41799天</v>
      </c>
      <c r="P5500" s="80"/>
      <c r="Q5500" s="80"/>
      <c r="R5500" s="80"/>
      <c r="S5500" s="80"/>
    </row>
    <row r="5501" spans="1:19">
      <c r="A5501" s="7">
        <v>5599</v>
      </c>
      <c r="B5501" s="194"/>
      <c r="C5501" s="12"/>
      <c r="D5501" s="7"/>
      <c r="E5501" s="12"/>
      <c r="F5501" s="81"/>
      <c r="G5501" s="80"/>
      <c r="H5501" s="7" t="s">
        <v>9198</v>
      </c>
      <c r="I5501" s="24"/>
      <c r="J5501" s="27"/>
      <c r="K5501" s="12"/>
      <c r="L5501" s="12"/>
      <c r="M5501" s="13"/>
      <c r="N5501" s="14"/>
      <c r="O5501" s="18" t="str">
        <f t="shared" ca="1" si="296"/>
        <v>41799天</v>
      </c>
      <c r="P5501" s="80"/>
      <c r="Q5501" s="80"/>
      <c r="R5501" s="80"/>
      <c r="S5501" s="80"/>
    </row>
    <row r="5502" spans="1:19">
      <c r="A5502" s="7">
        <v>5600</v>
      </c>
      <c r="B5502" s="194"/>
      <c r="C5502" s="12"/>
      <c r="D5502" s="7"/>
      <c r="E5502" s="12"/>
      <c r="F5502" s="81"/>
      <c r="G5502" s="80"/>
      <c r="H5502" s="7" t="s">
        <v>9198</v>
      </c>
      <c r="I5502" s="24"/>
      <c r="J5502" s="27"/>
      <c r="K5502" s="12"/>
      <c r="L5502" s="12"/>
      <c r="M5502" s="13"/>
      <c r="N5502" s="14"/>
      <c r="O5502" s="18" t="str">
        <f t="shared" ca="1" si="296"/>
        <v>41799天</v>
      </c>
      <c r="P5502" s="80"/>
      <c r="Q5502" s="80"/>
      <c r="R5502" s="80"/>
      <c r="S5502" s="80"/>
    </row>
    <row r="5503" spans="1:19">
      <c r="A5503" s="7">
        <v>5601</v>
      </c>
      <c r="B5503" s="194"/>
      <c r="C5503" s="12"/>
      <c r="D5503" s="7"/>
      <c r="E5503" s="12"/>
      <c r="F5503" s="81"/>
      <c r="G5503" s="80"/>
      <c r="H5503" s="7" t="s">
        <v>9198</v>
      </c>
      <c r="I5503" s="24"/>
      <c r="J5503" s="27"/>
      <c r="K5503" s="12"/>
      <c r="L5503" s="12"/>
      <c r="M5503" s="13"/>
      <c r="N5503" s="14"/>
      <c r="O5503" s="18" t="str">
        <f t="shared" ca="1" si="296"/>
        <v>41799天</v>
      </c>
      <c r="P5503" s="80"/>
      <c r="Q5503" s="80"/>
      <c r="R5503" s="80"/>
      <c r="S5503" s="80"/>
    </row>
    <row r="5504" spans="1:19">
      <c r="A5504" s="7">
        <v>5602</v>
      </c>
      <c r="B5504" s="194"/>
      <c r="C5504" s="12"/>
      <c r="D5504" s="7"/>
      <c r="E5504" s="12"/>
      <c r="F5504" s="81"/>
      <c r="G5504" s="80"/>
      <c r="H5504" s="7" t="s">
        <v>9198</v>
      </c>
      <c r="I5504" s="24"/>
      <c r="J5504" s="27"/>
      <c r="K5504" s="12"/>
      <c r="L5504" s="12"/>
      <c r="M5504" s="13"/>
      <c r="N5504" s="14"/>
      <c r="O5504" s="18" t="str">
        <f t="shared" ca="1" si="296"/>
        <v>41799天</v>
      </c>
      <c r="P5504" s="80"/>
      <c r="Q5504" s="80"/>
      <c r="R5504" s="80"/>
      <c r="S5504" s="80"/>
    </row>
    <row r="5505" spans="1:19">
      <c r="A5505" s="7">
        <v>5603</v>
      </c>
      <c r="B5505" s="194"/>
      <c r="C5505" s="12"/>
      <c r="D5505" s="7"/>
      <c r="E5505" s="12"/>
      <c r="F5505" s="81"/>
      <c r="G5505" s="80"/>
      <c r="H5505" s="7" t="s">
        <v>9198</v>
      </c>
      <c r="I5505" s="24"/>
      <c r="J5505" s="27"/>
      <c r="K5505" s="12"/>
      <c r="L5505" s="12"/>
      <c r="M5505" s="13"/>
      <c r="N5505" s="14"/>
      <c r="O5505" s="18" t="str">
        <f t="shared" ca="1" si="296"/>
        <v>41799天</v>
      </c>
      <c r="P5505" s="80"/>
      <c r="Q5505" s="80"/>
      <c r="R5505" s="80"/>
      <c r="S5505" s="80"/>
    </row>
    <row r="5506" spans="1:19">
      <c r="A5506" s="7">
        <v>5604</v>
      </c>
      <c r="B5506" s="194"/>
      <c r="C5506" s="12"/>
      <c r="D5506" s="7"/>
      <c r="E5506" s="12"/>
      <c r="F5506" s="81"/>
      <c r="G5506" s="80"/>
      <c r="H5506" s="7" t="s">
        <v>9198</v>
      </c>
      <c r="I5506" s="24"/>
      <c r="J5506" s="27"/>
      <c r="K5506" s="12"/>
      <c r="L5506" s="12"/>
      <c r="M5506" s="13"/>
      <c r="N5506" s="14"/>
      <c r="O5506" s="18" t="str">
        <f t="shared" ca="1" si="296"/>
        <v>41799天</v>
      </c>
      <c r="P5506" s="80"/>
      <c r="Q5506" s="80"/>
      <c r="R5506" s="80"/>
      <c r="S5506" s="80"/>
    </row>
    <row r="5507" spans="1:19">
      <c r="A5507" s="7">
        <v>5605</v>
      </c>
      <c r="B5507" s="194"/>
      <c r="C5507" s="12"/>
      <c r="D5507" s="7"/>
      <c r="E5507" s="12"/>
      <c r="F5507" s="81"/>
      <c r="G5507" s="80"/>
      <c r="H5507" s="7" t="s">
        <v>9198</v>
      </c>
      <c r="I5507" s="24"/>
      <c r="J5507" s="27"/>
      <c r="K5507" s="12"/>
      <c r="L5507" s="12"/>
      <c r="M5507" s="13"/>
      <c r="N5507" s="14"/>
      <c r="O5507" s="18" t="str">
        <f t="shared" ca="1" si="296"/>
        <v>41799天</v>
      </c>
      <c r="P5507" s="80"/>
      <c r="Q5507" s="80"/>
      <c r="R5507" s="80"/>
      <c r="S5507" s="80"/>
    </row>
    <row r="5508" spans="1:19">
      <c r="A5508" s="7">
        <v>5606</v>
      </c>
      <c r="B5508" s="194"/>
      <c r="C5508" s="12"/>
      <c r="D5508" s="7"/>
      <c r="E5508" s="12"/>
      <c r="F5508" s="81"/>
      <c r="G5508" s="80"/>
      <c r="H5508" s="7" t="s">
        <v>9198</v>
      </c>
      <c r="I5508" s="24"/>
      <c r="J5508" s="27"/>
      <c r="K5508" s="12"/>
      <c r="L5508" s="12"/>
      <c r="M5508" s="13"/>
      <c r="N5508" s="14"/>
      <c r="O5508" s="18" t="str">
        <f t="shared" ca="1" si="296"/>
        <v>41799天</v>
      </c>
      <c r="P5508" s="80"/>
      <c r="Q5508" s="80"/>
      <c r="R5508" s="80"/>
      <c r="S5508" s="80"/>
    </row>
    <row r="5509" spans="1:19">
      <c r="A5509" s="7">
        <v>5607</v>
      </c>
      <c r="B5509" s="194"/>
      <c r="C5509" s="12"/>
      <c r="D5509" s="7"/>
      <c r="E5509" s="12"/>
      <c r="F5509" s="81"/>
      <c r="G5509" s="80"/>
      <c r="H5509" s="7" t="s">
        <v>9198</v>
      </c>
      <c r="I5509" s="24"/>
      <c r="J5509" s="27"/>
      <c r="K5509" s="12"/>
      <c r="L5509" s="12"/>
      <c r="M5509" s="13"/>
      <c r="N5509" s="14"/>
      <c r="O5509" s="18" t="str">
        <f t="shared" ca="1" si="296"/>
        <v>41799天</v>
      </c>
      <c r="P5509" s="80"/>
      <c r="Q5509" s="80"/>
      <c r="R5509" s="80"/>
      <c r="S5509" s="80"/>
    </row>
    <row r="5510" spans="1:19">
      <c r="A5510" s="7">
        <v>5608</v>
      </c>
      <c r="B5510" s="194"/>
      <c r="C5510" s="12"/>
      <c r="D5510" s="7"/>
      <c r="E5510" s="12"/>
      <c r="F5510" s="81"/>
      <c r="G5510" s="80"/>
      <c r="H5510" s="7" t="s">
        <v>9198</v>
      </c>
      <c r="I5510" s="24"/>
      <c r="J5510" s="27"/>
      <c r="K5510" s="12"/>
      <c r="L5510" s="12"/>
      <c r="M5510" s="13"/>
      <c r="N5510" s="14"/>
      <c r="O5510" s="18" t="str">
        <f t="shared" ca="1" si="296"/>
        <v>41799天</v>
      </c>
      <c r="P5510" s="80"/>
      <c r="Q5510" s="80"/>
      <c r="R5510" s="80"/>
      <c r="S5510" s="80"/>
    </row>
    <row r="5511" spans="1:19">
      <c r="A5511" s="7">
        <v>5609</v>
      </c>
      <c r="B5511" s="194"/>
      <c r="C5511" s="12"/>
      <c r="D5511" s="7"/>
      <c r="E5511" s="12"/>
      <c r="F5511" s="81"/>
      <c r="G5511" s="80"/>
      <c r="H5511" s="7" t="s">
        <v>9198</v>
      </c>
      <c r="I5511" s="24"/>
      <c r="J5511" s="27"/>
      <c r="K5511" s="12"/>
      <c r="L5511" s="12"/>
      <c r="M5511" s="13"/>
      <c r="N5511" s="14"/>
      <c r="O5511" s="18" t="str">
        <f t="shared" ca="1" si="296"/>
        <v>41799天</v>
      </c>
      <c r="P5511" s="80"/>
      <c r="Q5511" s="80"/>
      <c r="R5511" s="80"/>
      <c r="S5511" s="80"/>
    </row>
    <row r="5512" spans="1:19">
      <c r="A5512" s="7">
        <v>5610</v>
      </c>
      <c r="B5512" s="194"/>
      <c r="C5512" s="12"/>
      <c r="D5512" s="7"/>
      <c r="E5512" s="12"/>
      <c r="F5512" s="81"/>
      <c r="G5512" s="80"/>
      <c r="H5512" s="7" t="s">
        <v>9198</v>
      </c>
      <c r="I5512" s="24"/>
      <c r="J5512" s="27"/>
      <c r="K5512" s="12"/>
      <c r="L5512" s="12"/>
      <c r="M5512" s="13"/>
      <c r="N5512" s="14"/>
      <c r="O5512" s="18" t="str">
        <f t="shared" ca="1" si="296"/>
        <v>41799天</v>
      </c>
      <c r="P5512" s="80"/>
      <c r="Q5512" s="80"/>
      <c r="R5512" s="80"/>
      <c r="S5512" s="80"/>
    </row>
    <row r="5513" spans="1:19">
      <c r="A5513" s="7">
        <v>5611</v>
      </c>
      <c r="B5513" s="194"/>
      <c r="C5513" s="12"/>
      <c r="D5513" s="7"/>
      <c r="E5513" s="12"/>
      <c r="F5513" s="81"/>
      <c r="G5513" s="80"/>
      <c r="H5513" s="7" t="s">
        <v>9198</v>
      </c>
      <c r="I5513" s="24"/>
      <c r="J5513" s="27"/>
      <c r="K5513" s="12"/>
      <c r="L5513" s="12"/>
      <c r="M5513" s="13"/>
      <c r="N5513" s="14"/>
      <c r="O5513" s="18" t="str">
        <f t="shared" ca="1" si="296"/>
        <v>41799天</v>
      </c>
      <c r="P5513" s="80"/>
      <c r="Q5513" s="80"/>
      <c r="R5513" s="80"/>
      <c r="S5513" s="80"/>
    </row>
    <row r="5514" spans="1:19">
      <c r="A5514" s="7">
        <v>5612</v>
      </c>
      <c r="B5514" s="194"/>
      <c r="C5514" s="12"/>
      <c r="D5514" s="7"/>
      <c r="E5514" s="12"/>
      <c r="F5514" s="81"/>
      <c r="G5514" s="80"/>
      <c r="H5514" s="7" t="s">
        <v>9198</v>
      </c>
      <c r="I5514" s="24"/>
      <c r="J5514" s="27"/>
      <c r="K5514" s="12"/>
      <c r="L5514" s="12"/>
      <c r="M5514" s="13"/>
      <c r="N5514" s="14"/>
      <c r="O5514" s="18" t="str">
        <f t="shared" ca="1" si="296"/>
        <v>41799天</v>
      </c>
      <c r="P5514" s="80"/>
      <c r="Q5514" s="80"/>
      <c r="R5514" s="80"/>
      <c r="S5514" s="80"/>
    </row>
    <row r="5515" spans="1:19">
      <c r="A5515" s="7">
        <v>5613</v>
      </c>
      <c r="B5515" s="194"/>
      <c r="C5515" s="12"/>
      <c r="D5515" s="7"/>
      <c r="E5515" s="12"/>
      <c r="F5515" s="81"/>
      <c r="G5515" s="80"/>
      <c r="H5515" s="7" t="s">
        <v>9198</v>
      </c>
      <c r="I5515" s="24"/>
      <c r="J5515" s="27"/>
      <c r="K5515" s="12"/>
      <c r="L5515" s="12"/>
      <c r="M5515" s="13"/>
      <c r="N5515" s="14"/>
      <c r="O5515" s="18" t="str">
        <f t="shared" ca="1" si="296"/>
        <v>41799天</v>
      </c>
      <c r="P5515" s="80"/>
      <c r="Q5515" s="80"/>
      <c r="R5515" s="80"/>
      <c r="S5515" s="80"/>
    </row>
    <row r="5516" spans="1:19">
      <c r="A5516" s="7">
        <v>5614</v>
      </c>
      <c r="B5516" s="194"/>
      <c r="C5516" s="12"/>
      <c r="D5516" s="7"/>
      <c r="E5516" s="12"/>
      <c r="F5516" s="81"/>
      <c r="G5516" s="80"/>
      <c r="H5516" s="7" t="s">
        <v>9198</v>
      </c>
      <c r="I5516" s="24"/>
      <c r="J5516" s="27"/>
      <c r="K5516" s="12"/>
      <c r="L5516" s="12"/>
      <c r="M5516" s="13"/>
      <c r="N5516" s="14"/>
      <c r="O5516" s="18" t="str">
        <f t="shared" ca="1" si="296"/>
        <v>41799天</v>
      </c>
      <c r="P5516" s="80"/>
      <c r="Q5516" s="80"/>
      <c r="R5516" s="80"/>
      <c r="S5516" s="80"/>
    </row>
    <row r="5517" spans="1:19">
      <c r="A5517" s="7">
        <v>5615</v>
      </c>
      <c r="B5517" s="194"/>
      <c r="C5517" s="12"/>
      <c r="D5517" s="7"/>
      <c r="E5517" s="12"/>
      <c r="F5517" s="81"/>
      <c r="G5517" s="80"/>
      <c r="H5517" s="7" t="s">
        <v>9198</v>
      </c>
      <c r="I5517" s="24"/>
      <c r="J5517" s="27"/>
      <c r="K5517" s="12"/>
      <c r="L5517" s="12"/>
      <c r="M5517" s="13"/>
      <c r="N5517" s="14"/>
      <c r="O5517" s="18" t="str">
        <f t="shared" ca="1" si="296"/>
        <v>41799天</v>
      </c>
      <c r="P5517" s="80"/>
      <c r="Q5517" s="80"/>
      <c r="R5517" s="80"/>
      <c r="S5517" s="80"/>
    </row>
    <row r="5518" spans="1:19">
      <c r="A5518" s="7">
        <v>5616</v>
      </c>
      <c r="B5518" s="194"/>
      <c r="C5518" s="12"/>
      <c r="D5518" s="7"/>
      <c r="E5518" s="12"/>
      <c r="F5518" s="81"/>
      <c r="G5518" s="80"/>
      <c r="H5518" s="7" t="s">
        <v>9198</v>
      </c>
      <c r="I5518" s="24"/>
      <c r="J5518" s="27"/>
      <c r="K5518" s="12"/>
      <c r="L5518" s="12"/>
      <c r="M5518" s="13"/>
      <c r="N5518" s="14"/>
      <c r="O5518" s="18" t="str">
        <f t="shared" ca="1" si="296"/>
        <v>41799天</v>
      </c>
      <c r="P5518" s="80"/>
      <c r="Q5518" s="80"/>
      <c r="R5518" s="80"/>
      <c r="S5518" s="80"/>
    </row>
    <row r="5519" spans="1:19">
      <c r="A5519" s="7">
        <v>5617</v>
      </c>
      <c r="B5519" s="194"/>
      <c r="C5519" s="12"/>
      <c r="D5519" s="7"/>
      <c r="E5519" s="12"/>
      <c r="F5519" s="81"/>
      <c r="G5519" s="80"/>
      <c r="H5519" s="7" t="s">
        <v>9198</v>
      </c>
      <c r="I5519" s="24"/>
      <c r="J5519" s="27"/>
      <c r="K5519" s="12"/>
      <c r="L5519" s="12"/>
      <c r="M5519" s="13"/>
      <c r="N5519" s="14"/>
      <c r="O5519" s="18" t="str">
        <f t="shared" ca="1" si="296"/>
        <v>41799天</v>
      </c>
      <c r="P5519" s="80"/>
      <c r="Q5519" s="80"/>
      <c r="R5519" s="80"/>
      <c r="S5519" s="80"/>
    </row>
    <row r="5520" spans="1:19">
      <c r="A5520" s="7">
        <v>5618</v>
      </c>
      <c r="B5520" s="194"/>
      <c r="C5520" s="12"/>
      <c r="D5520" s="7"/>
      <c r="E5520" s="12"/>
      <c r="F5520" s="81"/>
      <c r="G5520" s="80"/>
      <c r="H5520" s="7" t="s">
        <v>9198</v>
      </c>
      <c r="I5520" s="24"/>
      <c r="J5520" s="27"/>
      <c r="K5520" s="12"/>
      <c r="L5520" s="12"/>
      <c r="M5520" s="13"/>
      <c r="N5520" s="14"/>
      <c r="O5520" s="18" t="str">
        <f t="shared" ca="1" si="296"/>
        <v>41799天</v>
      </c>
      <c r="P5520" s="80"/>
      <c r="Q5520" s="80"/>
      <c r="R5520" s="80"/>
      <c r="S5520" s="80"/>
    </row>
    <row r="5521" spans="1:19">
      <c r="A5521" s="7">
        <v>5619</v>
      </c>
      <c r="B5521" s="194"/>
      <c r="C5521" s="12"/>
      <c r="D5521" s="7"/>
      <c r="E5521" s="12"/>
      <c r="F5521" s="81"/>
      <c r="G5521" s="80"/>
      <c r="H5521" s="7" t="s">
        <v>9198</v>
      </c>
      <c r="I5521" s="24"/>
      <c r="J5521" s="27"/>
      <c r="K5521" s="12"/>
      <c r="L5521" s="12"/>
      <c r="M5521" s="13"/>
      <c r="N5521" s="14"/>
      <c r="O5521" s="18" t="str">
        <f t="shared" ca="1" si="296"/>
        <v>41799天</v>
      </c>
      <c r="P5521" s="80"/>
      <c r="Q5521" s="80"/>
      <c r="R5521" s="80"/>
      <c r="S5521" s="80"/>
    </row>
    <row r="5522" spans="1:19">
      <c r="A5522" s="7">
        <v>5620</v>
      </c>
      <c r="B5522" s="194"/>
      <c r="C5522" s="12"/>
      <c r="D5522" s="7"/>
      <c r="E5522" s="12"/>
      <c r="F5522" s="81"/>
      <c r="G5522" s="80"/>
      <c r="H5522" s="7" t="s">
        <v>9198</v>
      </c>
      <c r="I5522" s="24"/>
      <c r="J5522" s="27"/>
      <c r="K5522" s="12"/>
      <c r="L5522" s="12"/>
      <c r="M5522" s="13"/>
      <c r="N5522" s="14"/>
      <c r="O5522" s="18" t="str">
        <f t="shared" ca="1" si="296"/>
        <v>41799天</v>
      </c>
      <c r="P5522" s="80"/>
      <c r="Q5522" s="80"/>
      <c r="R5522" s="80"/>
      <c r="S5522" s="80"/>
    </row>
    <row r="5523" spans="1:19">
      <c r="A5523" s="7">
        <v>5621</v>
      </c>
      <c r="B5523" s="194"/>
      <c r="C5523" s="12"/>
      <c r="D5523" s="7"/>
      <c r="E5523" s="12"/>
      <c r="F5523" s="81"/>
      <c r="G5523" s="80"/>
      <c r="H5523" s="7" t="s">
        <v>9198</v>
      </c>
      <c r="I5523" s="24"/>
      <c r="J5523" s="27"/>
      <c r="K5523" s="12"/>
      <c r="L5523" s="12"/>
      <c r="M5523" s="13"/>
      <c r="N5523" s="14"/>
      <c r="O5523" s="18" t="str">
        <f t="shared" ca="1" si="296"/>
        <v>41799天</v>
      </c>
      <c r="P5523" s="80"/>
      <c r="Q5523" s="80"/>
      <c r="R5523" s="80"/>
      <c r="S5523" s="80"/>
    </row>
    <row r="5524" spans="1:19">
      <c r="A5524" s="7">
        <v>5622</v>
      </c>
      <c r="B5524" s="194"/>
      <c r="C5524" s="12"/>
      <c r="D5524" s="7"/>
      <c r="E5524" s="12"/>
      <c r="F5524" s="81"/>
      <c r="G5524" s="80"/>
      <c r="H5524" s="7" t="s">
        <v>9198</v>
      </c>
      <c r="I5524" s="24"/>
      <c r="J5524" s="27"/>
      <c r="K5524" s="12"/>
      <c r="L5524" s="12"/>
      <c r="M5524" s="13"/>
      <c r="N5524" s="14"/>
      <c r="O5524" s="18" t="str">
        <f t="shared" ca="1" si="296"/>
        <v>41799天</v>
      </c>
      <c r="P5524" s="80"/>
      <c r="Q5524" s="80"/>
      <c r="R5524" s="80"/>
      <c r="S5524" s="80"/>
    </row>
    <row r="5525" spans="1:19">
      <c r="A5525" s="7">
        <v>5623</v>
      </c>
      <c r="B5525" s="194"/>
      <c r="C5525" s="12"/>
      <c r="D5525" s="7"/>
      <c r="E5525" s="12"/>
      <c r="F5525" s="81"/>
      <c r="G5525" s="80"/>
      <c r="H5525" s="7" t="s">
        <v>9198</v>
      </c>
      <c r="I5525" s="24"/>
      <c r="J5525" s="27"/>
      <c r="K5525" s="12"/>
      <c r="L5525" s="12"/>
      <c r="M5525" s="13"/>
      <c r="N5525" s="14"/>
      <c r="O5525" s="18" t="str">
        <f t="shared" ca="1" si="296"/>
        <v>41799天</v>
      </c>
      <c r="P5525" s="80"/>
      <c r="Q5525" s="80"/>
      <c r="R5525" s="80"/>
      <c r="S5525" s="80"/>
    </row>
    <row r="5526" spans="1:19">
      <c r="A5526" s="7">
        <v>5624</v>
      </c>
      <c r="B5526" s="194"/>
      <c r="C5526" s="12"/>
      <c r="D5526" s="7"/>
      <c r="E5526" s="12"/>
      <c r="F5526" s="81"/>
      <c r="G5526" s="80"/>
      <c r="H5526" s="7" t="s">
        <v>9198</v>
      </c>
      <c r="I5526" s="24"/>
      <c r="J5526" s="27"/>
      <c r="K5526" s="12"/>
      <c r="L5526" s="12"/>
      <c r="M5526" s="13"/>
      <c r="N5526" s="14"/>
      <c r="O5526" s="18" t="str">
        <f t="shared" ca="1" si="296"/>
        <v>41799天</v>
      </c>
      <c r="P5526" s="80"/>
      <c r="Q5526" s="80"/>
      <c r="R5526" s="80"/>
      <c r="S5526" s="80"/>
    </row>
    <row r="5527" spans="1:19">
      <c r="A5527" s="7">
        <v>5625</v>
      </c>
      <c r="B5527" s="194"/>
      <c r="C5527" s="12"/>
      <c r="D5527" s="7"/>
      <c r="E5527" s="12"/>
      <c r="F5527" s="81"/>
      <c r="G5527" s="80"/>
      <c r="H5527" s="7" t="s">
        <v>9198</v>
      </c>
      <c r="I5527" s="24"/>
      <c r="J5527" s="27"/>
      <c r="K5527" s="12"/>
      <c r="L5527" s="12"/>
      <c r="M5527" s="13"/>
      <c r="N5527" s="14"/>
      <c r="O5527" s="18" t="str">
        <f t="shared" ca="1" si="296"/>
        <v>41799天</v>
      </c>
      <c r="P5527" s="80"/>
      <c r="Q5527" s="80"/>
      <c r="R5527" s="80"/>
      <c r="S5527" s="80"/>
    </row>
    <row r="5528" spans="1:19">
      <c r="A5528" s="7">
        <v>5626</v>
      </c>
      <c r="B5528" s="194"/>
      <c r="C5528" s="12"/>
      <c r="D5528" s="7"/>
      <c r="E5528" s="12"/>
      <c r="F5528" s="81"/>
      <c r="G5528" s="80"/>
      <c r="H5528" s="7" t="s">
        <v>9198</v>
      </c>
      <c r="I5528" s="24"/>
      <c r="J5528" s="27"/>
      <c r="K5528" s="12"/>
      <c r="L5528" s="12"/>
      <c r="M5528" s="13"/>
      <c r="N5528" s="14"/>
      <c r="O5528" s="18" t="str">
        <f t="shared" ca="1" si="296"/>
        <v>41799天</v>
      </c>
      <c r="P5528" s="80"/>
      <c r="Q5528" s="80"/>
      <c r="R5528" s="80"/>
      <c r="S5528" s="80"/>
    </row>
    <row r="5529" spans="1:19">
      <c r="A5529" s="7">
        <v>5627</v>
      </c>
      <c r="B5529" s="194"/>
      <c r="C5529" s="12"/>
      <c r="D5529" s="7"/>
      <c r="E5529" s="12"/>
      <c r="F5529" s="81"/>
      <c r="G5529" s="80"/>
      <c r="H5529" s="7" t="s">
        <v>9198</v>
      </c>
      <c r="I5529" s="24"/>
      <c r="J5529" s="27"/>
      <c r="K5529" s="12"/>
      <c r="L5529" s="12"/>
      <c r="M5529" s="13"/>
      <c r="N5529" s="14"/>
      <c r="O5529" s="18" t="str">
        <f t="shared" ca="1" si="296"/>
        <v>41799天</v>
      </c>
      <c r="P5529" s="80"/>
      <c r="Q5529" s="80"/>
      <c r="R5529" s="80"/>
      <c r="S5529" s="80"/>
    </row>
    <row r="5530" spans="1:19">
      <c r="A5530" s="7">
        <v>5628</v>
      </c>
      <c r="B5530" s="194"/>
      <c r="C5530" s="12"/>
      <c r="D5530" s="7"/>
      <c r="E5530" s="12"/>
      <c r="F5530" s="81"/>
      <c r="G5530" s="80"/>
      <c r="H5530" s="7" t="s">
        <v>9198</v>
      </c>
      <c r="I5530" s="24"/>
      <c r="J5530" s="27"/>
      <c r="K5530" s="12"/>
      <c r="L5530" s="12"/>
      <c r="M5530" s="13"/>
      <c r="N5530" s="14"/>
      <c r="O5530" s="18" t="str">
        <f t="shared" ca="1" si="296"/>
        <v>41799天</v>
      </c>
      <c r="P5530" s="80"/>
      <c r="Q5530" s="80"/>
      <c r="R5530" s="80"/>
      <c r="S5530" s="80"/>
    </row>
    <row r="5531" spans="1:19">
      <c r="A5531" s="7">
        <v>5629</v>
      </c>
      <c r="B5531" s="194"/>
      <c r="C5531" s="12"/>
      <c r="D5531" s="7"/>
      <c r="E5531" s="12"/>
      <c r="F5531" s="81"/>
      <c r="G5531" s="80"/>
      <c r="H5531" s="7" t="s">
        <v>9198</v>
      </c>
      <c r="I5531" s="24"/>
      <c r="J5531" s="27"/>
      <c r="K5531" s="12"/>
      <c r="L5531" s="12"/>
      <c r="M5531" s="13"/>
      <c r="N5531" s="14"/>
      <c r="O5531" s="18" t="str">
        <f t="shared" ca="1" si="296"/>
        <v>41799天</v>
      </c>
      <c r="P5531" s="80"/>
      <c r="Q5531" s="80"/>
      <c r="R5531" s="80"/>
      <c r="S5531" s="80"/>
    </row>
    <row r="5532" spans="1:19">
      <c r="A5532" s="7">
        <v>5630</v>
      </c>
      <c r="B5532" s="194"/>
      <c r="C5532" s="12"/>
      <c r="D5532" s="7"/>
      <c r="E5532" s="12"/>
      <c r="F5532" s="81"/>
      <c r="G5532" s="80"/>
      <c r="H5532" s="7" t="s">
        <v>9198</v>
      </c>
      <c r="I5532" s="24"/>
      <c r="J5532" s="27"/>
      <c r="K5532" s="12"/>
      <c r="L5532" s="12"/>
      <c r="M5532" s="13"/>
      <c r="N5532" s="14"/>
      <c r="O5532" s="18" t="str">
        <f t="shared" ca="1" si="296"/>
        <v>41799天</v>
      </c>
      <c r="P5532" s="80"/>
      <c r="Q5532" s="80"/>
      <c r="R5532" s="80"/>
      <c r="S5532" s="80"/>
    </row>
    <row r="5533" spans="1:19">
      <c r="A5533" s="7">
        <v>5631</v>
      </c>
      <c r="B5533" s="194"/>
      <c r="C5533" s="12"/>
      <c r="D5533" s="7"/>
      <c r="E5533" s="12"/>
      <c r="F5533" s="81"/>
      <c r="G5533" s="80"/>
      <c r="H5533" s="7" t="s">
        <v>9198</v>
      </c>
      <c r="I5533" s="24"/>
      <c r="J5533" s="27"/>
      <c r="K5533" s="12"/>
      <c r="L5533" s="12"/>
      <c r="M5533" s="13"/>
      <c r="N5533" s="14"/>
      <c r="O5533" s="18" t="str">
        <f t="shared" ca="1" si="296"/>
        <v>41799天</v>
      </c>
      <c r="P5533" s="80"/>
      <c r="Q5533" s="80"/>
      <c r="R5533" s="80"/>
      <c r="S5533" s="80"/>
    </row>
    <row r="5534" spans="1:19">
      <c r="A5534" s="7">
        <v>5632</v>
      </c>
      <c r="B5534" s="194"/>
      <c r="C5534" s="12"/>
      <c r="D5534" s="7"/>
      <c r="E5534" s="12"/>
      <c r="F5534" s="81"/>
      <c r="G5534" s="80"/>
      <c r="H5534" s="7" t="s">
        <v>9198</v>
      </c>
      <c r="I5534" s="24"/>
      <c r="J5534" s="27"/>
      <c r="K5534" s="12"/>
      <c r="L5534" s="12"/>
      <c r="M5534" s="13"/>
      <c r="N5534" s="14"/>
      <c r="O5534" s="18" t="str">
        <f t="shared" ca="1" si="296"/>
        <v>41799天</v>
      </c>
      <c r="P5534" s="80"/>
      <c r="Q5534" s="80"/>
      <c r="R5534" s="80"/>
      <c r="S5534" s="80"/>
    </row>
    <row r="5535" spans="1:19">
      <c r="A5535" s="7">
        <v>5633</v>
      </c>
      <c r="B5535" s="194"/>
      <c r="C5535" s="12"/>
      <c r="D5535" s="7"/>
      <c r="E5535" s="12"/>
      <c r="F5535" s="81"/>
      <c r="G5535" s="80"/>
      <c r="H5535" s="7" t="s">
        <v>9198</v>
      </c>
      <c r="I5535" s="24"/>
      <c r="J5535" s="27"/>
      <c r="K5535" s="12"/>
      <c r="L5535" s="12"/>
      <c r="M5535" s="13"/>
      <c r="N5535" s="14"/>
      <c r="O5535" s="18" t="str">
        <f t="shared" ca="1" si="296"/>
        <v>41799天</v>
      </c>
      <c r="P5535" s="80"/>
      <c r="Q5535" s="80"/>
      <c r="R5535" s="80"/>
      <c r="S5535" s="80"/>
    </row>
    <row r="5536" spans="1:19">
      <c r="A5536" s="7">
        <v>5634</v>
      </c>
      <c r="B5536" s="194"/>
      <c r="C5536" s="12"/>
      <c r="D5536" s="7"/>
      <c r="E5536" s="12"/>
      <c r="F5536" s="81"/>
      <c r="G5536" s="80"/>
      <c r="H5536" s="7" t="s">
        <v>9198</v>
      </c>
      <c r="I5536" s="24"/>
      <c r="J5536" s="27"/>
      <c r="K5536" s="12"/>
      <c r="L5536" s="12"/>
      <c r="M5536" s="13"/>
      <c r="N5536" s="14"/>
      <c r="O5536" s="18" t="str">
        <f t="shared" ca="1" si="296"/>
        <v>41799天</v>
      </c>
      <c r="P5536" s="80"/>
      <c r="Q5536" s="80"/>
      <c r="R5536" s="80"/>
      <c r="S5536" s="80"/>
    </row>
    <row r="5537" spans="1:19">
      <c r="A5537" s="7">
        <v>5635</v>
      </c>
      <c r="B5537" s="194"/>
      <c r="C5537" s="12"/>
      <c r="D5537" s="7"/>
      <c r="E5537" s="12"/>
      <c r="F5537" s="81"/>
      <c r="G5537" s="80"/>
      <c r="H5537" s="7" t="s">
        <v>9198</v>
      </c>
      <c r="I5537" s="24"/>
      <c r="J5537" s="27"/>
      <c r="K5537" s="12"/>
      <c r="L5537" s="12"/>
      <c r="M5537" s="13"/>
      <c r="N5537" s="14"/>
      <c r="O5537" s="18" t="str">
        <f t="shared" ca="1" si="296"/>
        <v>41799天</v>
      </c>
      <c r="P5537" s="80"/>
      <c r="Q5537" s="80"/>
      <c r="R5537" s="80"/>
      <c r="S5537" s="80"/>
    </row>
    <row r="5538" spans="1:19">
      <c r="A5538" s="7">
        <v>5636</v>
      </c>
      <c r="B5538" s="194"/>
      <c r="C5538" s="12"/>
      <c r="D5538" s="7"/>
      <c r="E5538" s="12"/>
      <c r="F5538" s="81"/>
      <c r="G5538" s="80"/>
      <c r="H5538" s="7" t="s">
        <v>9198</v>
      </c>
      <c r="I5538" s="24"/>
      <c r="J5538" s="27"/>
      <c r="K5538" s="12"/>
      <c r="L5538" s="12"/>
      <c r="M5538" s="13"/>
      <c r="N5538" s="14"/>
      <c r="O5538" s="18" t="str">
        <f t="shared" ca="1" si="296"/>
        <v>41799天</v>
      </c>
      <c r="P5538" s="80"/>
      <c r="Q5538" s="80"/>
      <c r="R5538" s="80"/>
      <c r="S5538" s="80"/>
    </row>
    <row r="5539" spans="1:19">
      <c r="A5539" s="7">
        <v>5637</v>
      </c>
      <c r="B5539" s="194"/>
      <c r="C5539" s="12"/>
      <c r="D5539" s="7"/>
      <c r="E5539" s="12"/>
      <c r="F5539" s="81"/>
      <c r="G5539" s="80"/>
      <c r="H5539" s="7" t="s">
        <v>9198</v>
      </c>
      <c r="I5539" s="24"/>
      <c r="J5539" s="27"/>
      <c r="K5539" s="12"/>
      <c r="L5539" s="12"/>
      <c r="M5539" s="13"/>
      <c r="N5539" s="14"/>
      <c r="O5539" s="18" t="str">
        <f t="shared" ca="1" si="296"/>
        <v>41799天</v>
      </c>
      <c r="P5539" s="80"/>
      <c r="Q5539" s="80"/>
      <c r="R5539" s="80"/>
      <c r="S5539" s="80"/>
    </row>
    <row r="5540" spans="1:19">
      <c r="A5540" s="7">
        <v>5638</v>
      </c>
      <c r="B5540" s="194"/>
      <c r="C5540" s="12"/>
      <c r="D5540" s="7"/>
      <c r="E5540" s="12"/>
      <c r="F5540" s="81"/>
      <c r="G5540" s="80"/>
      <c r="H5540" s="7" t="s">
        <v>9198</v>
      </c>
      <c r="I5540" s="24"/>
      <c r="J5540" s="27"/>
      <c r="K5540" s="12"/>
      <c r="L5540" s="12"/>
      <c r="M5540" s="13"/>
      <c r="N5540" s="14"/>
      <c r="O5540" s="18" t="str">
        <f t="shared" ref="O5540:O5603" ca="1" si="297">IF(ISNONTEXT(J5540),DATEDIF(F5540,TODAY(),"d")&amp;"天","出场")</f>
        <v>41799天</v>
      </c>
      <c r="P5540" s="80"/>
      <c r="Q5540" s="80"/>
      <c r="R5540" s="80"/>
      <c r="S5540" s="80"/>
    </row>
    <row r="5541" spans="1:19">
      <c r="A5541" s="7">
        <v>5639</v>
      </c>
      <c r="B5541" s="194"/>
      <c r="C5541" s="12"/>
      <c r="D5541" s="7"/>
      <c r="E5541" s="12"/>
      <c r="F5541" s="81"/>
      <c r="G5541" s="80"/>
      <c r="H5541" s="7" t="s">
        <v>9198</v>
      </c>
      <c r="I5541" s="24"/>
      <c r="J5541" s="27"/>
      <c r="K5541" s="12"/>
      <c r="L5541" s="12"/>
      <c r="M5541" s="13"/>
      <c r="N5541" s="14"/>
      <c r="O5541" s="18" t="str">
        <f t="shared" ca="1" si="297"/>
        <v>41799天</v>
      </c>
      <c r="P5541" s="80"/>
      <c r="Q5541" s="80"/>
      <c r="R5541" s="80"/>
      <c r="S5541" s="80"/>
    </row>
    <row r="5542" spans="1:19">
      <c r="A5542" s="7">
        <v>5640</v>
      </c>
      <c r="B5542" s="194"/>
      <c r="C5542" s="12"/>
      <c r="D5542" s="7"/>
      <c r="E5542" s="12"/>
      <c r="F5542" s="81"/>
      <c r="G5542" s="80"/>
      <c r="H5542" s="7" t="s">
        <v>9198</v>
      </c>
      <c r="I5542" s="24"/>
      <c r="J5542" s="27"/>
      <c r="K5542" s="12"/>
      <c r="L5542" s="12"/>
      <c r="M5542" s="13"/>
      <c r="N5542" s="14"/>
      <c r="O5542" s="18" t="str">
        <f t="shared" ca="1" si="297"/>
        <v>41799天</v>
      </c>
      <c r="P5542" s="80"/>
      <c r="Q5542" s="80"/>
      <c r="R5542" s="80"/>
      <c r="S5542" s="80"/>
    </row>
    <row r="5543" spans="1:19">
      <c r="A5543" s="7">
        <v>5641</v>
      </c>
      <c r="B5543" s="194"/>
      <c r="C5543" s="12"/>
      <c r="D5543" s="7"/>
      <c r="E5543" s="12"/>
      <c r="F5543" s="81"/>
      <c r="G5543" s="80"/>
      <c r="H5543" s="7" t="s">
        <v>9198</v>
      </c>
      <c r="I5543" s="24"/>
      <c r="J5543" s="27"/>
      <c r="K5543" s="12"/>
      <c r="L5543" s="12"/>
      <c r="M5543" s="13"/>
      <c r="N5543" s="14"/>
      <c r="O5543" s="18" t="str">
        <f t="shared" ca="1" si="297"/>
        <v>41799天</v>
      </c>
      <c r="P5543" s="80"/>
      <c r="Q5543" s="80"/>
      <c r="R5543" s="80"/>
      <c r="S5543" s="80"/>
    </row>
    <row r="5544" spans="1:19">
      <c r="A5544" s="7">
        <v>5642</v>
      </c>
      <c r="B5544" s="194"/>
      <c r="C5544" s="12"/>
      <c r="D5544" s="7"/>
      <c r="E5544" s="12"/>
      <c r="F5544" s="81"/>
      <c r="G5544" s="80"/>
      <c r="H5544" s="7" t="s">
        <v>9198</v>
      </c>
      <c r="I5544" s="24"/>
      <c r="J5544" s="27"/>
      <c r="K5544" s="12"/>
      <c r="L5544" s="12"/>
      <c r="M5544" s="13"/>
      <c r="N5544" s="14"/>
      <c r="O5544" s="18" t="str">
        <f t="shared" ca="1" si="297"/>
        <v>41799天</v>
      </c>
      <c r="P5544" s="80"/>
      <c r="Q5544" s="80"/>
      <c r="R5544" s="80"/>
      <c r="S5544" s="80"/>
    </row>
    <row r="5545" spans="1:19">
      <c r="A5545" s="7">
        <v>5643</v>
      </c>
      <c r="B5545" s="194"/>
      <c r="C5545" s="12"/>
      <c r="D5545" s="7"/>
      <c r="E5545" s="12"/>
      <c r="F5545" s="81"/>
      <c r="G5545" s="80"/>
      <c r="H5545" s="7" t="s">
        <v>9198</v>
      </c>
      <c r="I5545" s="24"/>
      <c r="J5545" s="27"/>
      <c r="K5545" s="12"/>
      <c r="L5545" s="12"/>
      <c r="M5545" s="13"/>
      <c r="N5545" s="14"/>
      <c r="O5545" s="18" t="str">
        <f t="shared" ca="1" si="297"/>
        <v>41799天</v>
      </c>
      <c r="P5545" s="80"/>
      <c r="Q5545" s="80"/>
      <c r="R5545" s="80"/>
      <c r="S5545" s="80"/>
    </row>
    <row r="5546" spans="1:19">
      <c r="A5546" s="7">
        <v>5644</v>
      </c>
      <c r="B5546" s="194"/>
      <c r="C5546" s="12"/>
      <c r="D5546" s="7"/>
      <c r="E5546" s="12"/>
      <c r="F5546" s="81"/>
      <c r="G5546" s="80"/>
      <c r="H5546" s="7" t="s">
        <v>9198</v>
      </c>
      <c r="I5546" s="24"/>
      <c r="J5546" s="27"/>
      <c r="K5546" s="12"/>
      <c r="L5546" s="12"/>
      <c r="M5546" s="13"/>
      <c r="N5546" s="14"/>
      <c r="O5546" s="18" t="str">
        <f t="shared" ca="1" si="297"/>
        <v>41799天</v>
      </c>
      <c r="P5546" s="80"/>
      <c r="Q5546" s="80"/>
      <c r="R5546" s="80"/>
      <c r="S5546" s="80"/>
    </row>
    <row r="5547" spans="1:19">
      <c r="A5547" s="7">
        <v>5645</v>
      </c>
      <c r="B5547" s="194"/>
      <c r="C5547" s="12"/>
      <c r="D5547" s="7"/>
      <c r="E5547" s="12"/>
      <c r="F5547" s="81"/>
      <c r="G5547" s="80"/>
      <c r="H5547" s="7" t="s">
        <v>9198</v>
      </c>
      <c r="I5547" s="24"/>
      <c r="J5547" s="27"/>
      <c r="K5547" s="12"/>
      <c r="L5547" s="12"/>
      <c r="M5547" s="13"/>
      <c r="N5547" s="14"/>
      <c r="O5547" s="18" t="str">
        <f t="shared" ca="1" si="297"/>
        <v>41799天</v>
      </c>
      <c r="P5547" s="80"/>
      <c r="Q5547" s="80"/>
      <c r="R5547" s="80"/>
      <c r="S5547" s="80"/>
    </row>
    <row r="5548" spans="1:19">
      <c r="A5548" s="7">
        <v>5646</v>
      </c>
      <c r="B5548" s="194"/>
      <c r="C5548" s="12"/>
      <c r="D5548" s="7"/>
      <c r="E5548" s="12"/>
      <c r="F5548" s="81"/>
      <c r="G5548" s="80"/>
      <c r="H5548" s="7" t="s">
        <v>9198</v>
      </c>
      <c r="I5548" s="24"/>
      <c r="J5548" s="27"/>
      <c r="K5548" s="12"/>
      <c r="L5548" s="12"/>
      <c r="M5548" s="13"/>
      <c r="N5548" s="14"/>
      <c r="O5548" s="18" t="str">
        <f t="shared" ca="1" si="297"/>
        <v>41799天</v>
      </c>
      <c r="P5548" s="80"/>
      <c r="Q5548" s="80"/>
      <c r="R5548" s="80"/>
      <c r="S5548" s="80"/>
    </row>
    <row r="5549" spans="1:19">
      <c r="A5549" s="7">
        <v>5647</v>
      </c>
      <c r="B5549" s="194"/>
      <c r="C5549" s="12"/>
      <c r="D5549" s="7"/>
      <c r="E5549" s="12"/>
      <c r="F5549" s="81"/>
      <c r="G5549" s="80"/>
      <c r="H5549" s="7" t="s">
        <v>9198</v>
      </c>
      <c r="I5549" s="24"/>
      <c r="J5549" s="27"/>
      <c r="K5549" s="12"/>
      <c r="L5549" s="12"/>
      <c r="M5549" s="13"/>
      <c r="N5549" s="14"/>
      <c r="O5549" s="18" t="str">
        <f t="shared" ca="1" si="297"/>
        <v>41799天</v>
      </c>
      <c r="P5549" s="80"/>
      <c r="Q5549" s="80"/>
      <c r="R5549" s="80"/>
      <c r="S5549" s="80"/>
    </row>
    <row r="5550" spans="1:19">
      <c r="A5550" s="7">
        <v>5648</v>
      </c>
      <c r="B5550" s="194"/>
      <c r="C5550" s="12"/>
      <c r="D5550" s="7"/>
      <c r="E5550" s="12"/>
      <c r="F5550" s="81"/>
      <c r="G5550" s="80"/>
      <c r="H5550" s="7" t="s">
        <v>9198</v>
      </c>
      <c r="I5550" s="24"/>
      <c r="J5550" s="27"/>
      <c r="K5550" s="12"/>
      <c r="L5550" s="12"/>
      <c r="M5550" s="13"/>
      <c r="N5550" s="14"/>
      <c r="O5550" s="18" t="str">
        <f t="shared" ca="1" si="297"/>
        <v>41799天</v>
      </c>
      <c r="P5550" s="80"/>
      <c r="Q5550" s="80"/>
      <c r="R5550" s="80"/>
      <c r="S5550" s="80"/>
    </row>
    <row r="5551" spans="1:19">
      <c r="A5551" s="7">
        <v>5649</v>
      </c>
      <c r="B5551" s="194"/>
      <c r="C5551" s="12"/>
      <c r="D5551" s="7"/>
      <c r="E5551" s="12"/>
      <c r="F5551" s="81"/>
      <c r="G5551" s="80"/>
      <c r="H5551" s="7" t="s">
        <v>9198</v>
      </c>
      <c r="I5551" s="24"/>
      <c r="J5551" s="27"/>
      <c r="K5551" s="12"/>
      <c r="L5551" s="12"/>
      <c r="M5551" s="13"/>
      <c r="N5551" s="14"/>
      <c r="O5551" s="18" t="str">
        <f t="shared" ca="1" si="297"/>
        <v>41799天</v>
      </c>
      <c r="P5551" s="80"/>
      <c r="Q5551" s="80"/>
      <c r="R5551" s="80"/>
      <c r="S5551" s="80"/>
    </row>
    <row r="5552" spans="1:19">
      <c r="A5552" s="7">
        <v>5650</v>
      </c>
      <c r="B5552" s="194"/>
      <c r="C5552" s="12"/>
      <c r="D5552" s="7"/>
      <c r="E5552" s="12"/>
      <c r="F5552" s="81"/>
      <c r="G5552" s="80"/>
      <c r="H5552" s="7" t="s">
        <v>9198</v>
      </c>
      <c r="I5552" s="24"/>
      <c r="J5552" s="27"/>
      <c r="K5552" s="12"/>
      <c r="L5552" s="12"/>
      <c r="M5552" s="13"/>
      <c r="N5552" s="14"/>
      <c r="O5552" s="18" t="str">
        <f t="shared" ca="1" si="297"/>
        <v>41799天</v>
      </c>
      <c r="P5552" s="80"/>
      <c r="Q5552" s="80"/>
      <c r="R5552" s="80"/>
      <c r="S5552" s="80"/>
    </row>
    <row r="5553" spans="1:19">
      <c r="A5553" s="7">
        <v>5651</v>
      </c>
      <c r="B5553" s="194"/>
      <c r="C5553" s="12"/>
      <c r="D5553" s="7"/>
      <c r="E5553" s="12"/>
      <c r="F5553" s="81"/>
      <c r="G5553" s="80"/>
      <c r="H5553" s="7" t="s">
        <v>9198</v>
      </c>
      <c r="I5553" s="24"/>
      <c r="J5553" s="27"/>
      <c r="K5553" s="12"/>
      <c r="L5553" s="12"/>
      <c r="M5553" s="13"/>
      <c r="N5553" s="14"/>
      <c r="O5553" s="18" t="str">
        <f t="shared" ca="1" si="297"/>
        <v>41799天</v>
      </c>
      <c r="P5553" s="80"/>
      <c r="Q5553" s="80"/>
      <c r="R5553" s="80"/>
      <c r="S5553" s="80"/>
    </row>
    <row r="5554" spans="1:19">
      <c r="A5554" s="7">
        <v>5652</v>
      </c>
      <c r="B5554" s="194"/>
      <c r="C5554" s="12"/>
      <c r="D5554" s="7"/>
      <c r="E5554" s="12"/>
      <c r="F5554" s="81"/>
      <c r="G5554" s="80"/>
      <c r="H5554" s="7" t="s">
        <v>9198</v>
      </c>
      <c r="I5554" s="24"/>
      <c r="J5554" s="27"/>
      <c r="K5554" s="12"/>
      <c r="L5554" s="12"/>
      <c r="M5554" s="13"/>
      <c r="N5554" s="14"/>
      <c r="O5554" s="18" t="str">
        <f t="shared" ca="1" si="297"/>
        <v>41799天</v>
      </c>
      <c r="P5554" s="80"/>
      <c r="Q5554" s="80"/>
      <c r="R5554" s="80"/>
      <c r="S5554" s="80"/>
    </row>
    <row r="5555" spans="1:19">
      <c r="A5555" s="7">
        <v>5653</v>
      </c>
      <c r="B5555" s="194"/>
      <c r="C5555" s="12"/>
      <c r="D5555" s="7"/>
      <c r="E5555" s="12"/>
      <c r="F5555" s="81"/>
      <c r="G5555" s="80"/>
      <c r="H5555" s="7" t="s">
        <v>9198</v>
      </c>
      <c r="I5555" s="24"/>
      <c r="J5555" s="27"/>
      <c r="K5555" s="12"/>
      <c r="L5555" s="12"/>
      <c r="M5555" s="13"/>
      <c r="N5555" s="14"/>
      <c r="O5555" s="18" t="str">
        <f t="shared" ca="1" si="297"/>
        <v>41799天</v>
      </c>
      <c r="P5555" s="80"/>
      <c r="Q5555" s="80"/>
      <c r="R5555" s="80"/>
      <c r="S5555" s="80"/>
    </row>
    <row r="5556" spans="1:19">
      <c r="A5556" s="7">
        <v>5654</v>
      </c>
      <c r="B5556" s="194"/>
      <c r="C5556" s="12"/>
      <c r="D5556" s="7"/>
      <c r="E5556" s="12"/>
      <c r="F5556" s="81"/>
      <c r="G5556" s="80"/>
      <c r="H5556" s="7" t="s">
        <v>9198</v>
      </c>
      <c r="I5556" s="24"/>
      <c r="J5556" s="27"/>
      <c r="K5556" s="12"/>
      <c r="L5556" s="12"/>
      <c r="M5556" s="13"/>
      <c r="N5556" s="14"/>
      <c r="O5556" s="18" t="str">
        <f t="shared" ca="1" si="297"/>
        <v>41799天</v>
      </c>
      <c r="P5556" s="80"/>
      <c r="Q5556" s="80"/>
      <c r="R5556" s="80"/>
      <c r="S5556" s="80"/>
    </row>
    <row r="5557" spans="1:19">
      <c r="A5557" s="7">
        <v>5655</v>
      </c>
      <c r="B5557" s="194"/>
      <c r="C5557" s="12"/>
      <c r="D5557" s="7"/>
      <c r="E5557" s="12"/>
      <c r="F5557" s="81"/>
      <c r="G5557" s="80"/>
      <c r="H5557" s="7" t="s">
        <v>9198</v>
      </c>
      <c r="I5557" s="24"/>
      <c r="J5557" s="27"/>
      <c r="K5557" s="12"/>
      <c r="L5557" s="12"/>
      <c r="M5557" s="13"/>
      <c r="N5557" s="14"/>
      <c r="O5557" s="18" t="str">
        <f t="shared" ca="1" si="297"/>
        <v>41799天</v>
      </c>
      <c r="P5557" s="80"/>
      <c r="Q5557" s="80"/>
      <c r="R5557" s="80"/>
      <c r="S5557" s="80"/>
    </row>
    <row r="5558" spans="1:19">
      <c r="A5558" s="7">
        <v>5656</v>
      </c>
      <c r="B5558" s="194"/>
      <c r="C5558" s="12"/>
      <c r="D5558" s="7"/>
      <c r="E5558" s="12"/>
      <c r="F5558" s="81"/>
      <c r="G5558" s="80"/>
      <c r="H5558" s="7" t="s">
        <v>9198</v>
      </c>
      <c r="I5558" s="24"/>
      <c r="J5558" s="27"/>
      <c r="K5558" s="12"/>
      <c r="L5558" s="12"/>
      <c r="M5558" s="13"/>
      <c r="N5558" s="14"/>
      <c r="O5558" s="18" t="str">
        <f t="shared" ca="1" si="297"/>
        <v>41799天</v>
      </c>
      <c r="P5558" s="80"/>
      <c r="Q5558" s="80"/>
      <c r="R5558" s="80"/>
      <c r="S5558" s="80"/>
    </row>
    <row r="5559" spans="1:19">
      <c r="A5559" s="7">
        <v>5657</v>
      </c>
      <c r="B5559" s="194"/>
      <c r="C5559" s="12"/>
      <c r="D5559" s="7"/>
      <c r="E5559" s="12"/>
      <c r="F5559" s="81"/>
      <c r="G5559" s="80"/>
      <c r="H5559" s="7" t="s">
        <v>9198</v>
      </c>
      <c r="I5559" s="24"/>
      <c r="J5559" s="27"/>
      <c r="K5559" s="12"/>
      <c r="L5559" s="12"/>
      <c r="M5559" s="13"/>
      <c r="N5559" s="14"/>
      <c r="O5559" s="18" t="str">
        <f t="shared" ca="1" si="297"/>
        <v>41799天</v>
      </c>
      <c r="P5559" s="80"/>
      <c r="Q5559" s="80"/>
      <c r="R5559" s="80"/>
      <c r="S5559" s="80"/>
    </row>
    <row r="5560" spans="1:19">
      <c r="A5560" s="7">
        <v>5658</v>
      </c>
      <c r="B5560" s="194"/>
      <c r="C5560" s="12"/>
      <c r="D5560" s="7"/>
      <c r="E5560" s="12"/>
      <c r="F5560" s="81"/>
      <c r="G5560" s="80"/>
      <c r="H5560" s="7" t="s">
        <v>9198</v>
      </c>
      <c r="I5560" s="24"/>
      <c r="J5560" s="27"/>
      <c r="K5560" s="12"/>
      <c r="L5560" s="12"/>
      <c r="M5560" s="13"/>
      <c r="N5560" s="14"/>
      <c r="O5560" s="18" t="str">
        <f t="shared" ca="1" si="297"/>
        <v>41799天</v>
      </c>
      <c r="P5560" s="80"/>
      <c r="Q5560" s="80"/>
      <c r="R5560" s="80"/>
      <c r="S5560" s="80"/>
    </row>
    <row r="5561" spans="1:19">
      <c r="A5561" s="7">
        <v>5659</v>
      </c>
      <c r="B5561" s="194"/>
      <c r="C5561" s="12"/>
      <c r="D5561" s="7"/>
      <c r="E5561" s="12"/>
      <c r="F5561" s="81"/>
      <c r="G5561" s="80"/>
      <c r="H5561" s="7" t="s">
        <v>9198</v>
      </c>
      <c r="I5561" s="24"/>
      <c r="J5561" s="27"/>
      <c r="K5561" s="12"/>
      <c r="L5561" s="12"/>
      <c r="M5561" s="13"/>
      <c r="N5561" s="14"/>
      <c r="O5561" s="18" t="str">
        <f t="shared" ca="1" si="297"/>
        <v>41799天</v>
      </c>
      <c r="P5561" s="80"/>
      <c r="Q5561" s="80"/>
      <c r="R5561" s="80"/>
      <c r="S5561" s="80"/>
    </row>
    <row r="5562" spans="1:19">
      <c r="A5562" s="7">
        <v>5660</v>
      </c>
      <c r="B5562" s="194"/>
      <c r="C5562" s="12"/>
      <c r="D5562" s="7"/>
      <c r="E5562" s="12"/>
      <c r="F5562" s="81"/>
      <c r="G5562" s="80"/>
      <c r="H5562" s="7" t="s">
        <v>9198</v>
      </c>
      <c r="I5562" s="24"/>
      <c r="J5562" s="27"/>
      <c r="K5562" s="12"/>
      <c r="L5562" s="12"/>
      <c r="M5562" s="13"/>
      <c r="N5562" s="14"/>
      <c r="O5562" s="18" t="str">
        <f t="shared" ca="1" si="297"/>
        <v>41799天</v>
      </c>
      <c r="P5562" s="80"/>
      <c r="Q5562" s="80"/>
      <c r="R5562" s="80"/>
      <c r="S5562" s="80"/>
    </row>
    <row r="5563" spans="1:19">
      <c r="A5563" s="7">
        <v>5661</v>
      </c>
      <c r="B5563" s="194"/>
      <c r="C5563" s="12"/>
      <c r="D5563" s="7"/>
      <c r="E5563" s="12"/>
      <c r="F5563" s="81"/>
      <c r="G5563" s="80"/>
      <c r="H5563" s="7" t="s">
        <v>9198</v>
      </c>
      <c r="I5563" s="24"/>
      <c r="J5563" s="27"/>
      <c r="K5563" s="12"/>
      <c r="L5563" s="12"/>
      <c r="M5563" s="13"/>
      <c r="N5563" s="14"/>
      <c r="O5563" s="18" t="str">
        <f t="shared" ca="1" si="297"/>
        <v>41799天</v>
      </c>
      <c r="P5563" s="80"/>
      <c r="Q5563" s="80"/>
      <c r="R5563" s="80"/>
      <c r="S5563" s="80"/>
    </row>
    <row r="5564" spans="1:19">
      <c r="A5564" s="7">
        <v>5662</v>
      </c>
      <c r="B5564" s="194"/>
      <c r="C5564" s="12"/>
      <c r="D5564" s="7"/>
      <c r="E5564" s="12"/>
      <c r="F5564" s="81"/>
      <c r="G5564" s="80"/>
      <c r="H5564" s="7" t="s">
        <v>9198</v>
      </c>
      <c r="I5564" s="24"/>
      <c r="J5564" s="27"/>
      <c r="K5564" s="12"/>
      <c r="L5564" s="12"/>
      <c r="M5564" s="13"/>
      <c r="N5564" s="14"/>
      <c r="O5564" s="18" t="str">
        <f t="shared" ca="1" si="297"/>
        <v>41799天</v>
      </c>
      <c r="P5564" s="80"/>
      <c r="Q5564" s="80"/>
      <c r="R5564" s="80"/>
      <c r="S5564" s="80"/>
    </row>
    <row r="5565" spans="1:19">
      <c r="A5565" s="7">
        <v>5663</v>
      </c>
      <c r="B5565" s="194"/>
      <c r="C5565" s="12"/>
      <c r="D5565" s="7"/>
      <c r="E5565" s="12"/>
      <c r="F5565" s="81"/>
      <c r="G5565" s="80"/>
      <c r="H5565" s="7" t="s">
        <v>9198</v>
      </c>
      <c r="I5565" s="24"/>
      <c r="J5565" s="27"/>
      <c r="K5565" s="12"/>
      <c r="L5565" s="12"/>
      <c r="M5565" s="13"/>
      <c r="N5565" s="14"/>
      <c r="O5565" s="18" t="str">
        <f t="shared" ca="1" si="297"/>
        <v>41799天</v>
      </c>
      <c r="P5565" s="80"/>
      <c r="Q5565" s="80"/>
      <c r="R5565" s="80"/>
      <c r="S5565" s="80"/>
    </row>
    <row r="5566" spans="1:19">
      <c r="A5566" s="7">
        <v>5664</v>
      </c>
      <c r="B5566" s="194"/>
      <c r="C5566" s="12"/>
      <c r="D5566" s="7"/>
      <c r="E5566" s="12"/>
      <c r="F5566" s="81"/>
      <c r="G5566" s="80"/>
      <c r="H5566" s="7" t="s">
        <v>9198</v>
      </c>
      <c r="I5566" s="24"/>
      <c r="J5566" s="27"/>
      <c r="K5566" s="12"/>
      <c r="L5566" s="12"/>
      <c r="M5566" s="13"/>
      <c r="N5566" s="14"/>
      <c r="O5566" s="18" t="str">
        <f t="shared" ca="1" si="297"/>
        <v>41799天</v>
      </c>
      <c r="P5566" s="80"/>
      <c r="Q5566" s="80"/>
      <c r="R5566" s="80"/>
      <c r="S5566" s="80"/>
    </row>
    <row r="5567" spans="1:19">
      <c r="A5567" s="7">
        <v>5665</v>
      </c>
      <c r="B5567" s="194"/>
      <c r="C5567" s="12"/>
      <c r="D5567" s="7"/>
      <c r="E5567" s="12"/>
      <c r="F5567" s="81"/>
      <c r="G5567" s="80"/>
      <c r="H5567" s="7" t="s">
        <v>9198</v>
      </c>
      <c r="I5567" s="24"/>
      <c r="J5567" s="27"/>
      <c r="K5567" s="12"/>
      <c r="L5567" s="12"/>
      <c r="M5567" s="13"/>
      <c r="N5567" s="14"/>
      <c r="O5567" s="18" t="str">
        <f t="shared" ca="1" si="297"/>
        <v>41799天</v>
      </c>
      <c r="P5567" s="80"/>
      <c r="Q5567" s="80"/>
      <c r="R5567" s="80"/>
      <c r="S5567" s="80"/>
    </row>
    <row r="5568" spans="1:19">
      <c r="A5568" s="7">
        <v>5666</v>
      </c>
      <c r="B5568" s="194"/>
      <c r="C5568" s="12"/>
      <c r="D5568" s="7"/>
      <c r="E5568" s="12"/>
      <c r="F5568" s="81"/>
      <c r="G5568" s="80"/>
      <c r="H5568" s="7" t="s">
        <v>9198</v>
      </c>
      <c r="I5568" s="24"/>
      <c r="J5568" s="27"/>
      <c r="K5568" s="12"/>
      <c r="L5568" s="12"/>
      <c r="M5568" s="13"/>
      <c r="N5568" s="14"/>
      <c r="O5568" s="18" t="str">
        <f t="shared" ca="1" si="297"/>
        <v>41799天</v>
      </c>
      <c r="P5568" s="80"/>
      <c r="Q5568" s="80"/>
      <c r="R5568" s="80"/>
      <c r="S5568" s="80"/>
    </row>
    <row r="5569" spans="1:19">
      <c r="A5569" s="7">
        <v>5667</v>
      </c>
      <c r="B5569" s="194"/>
      <c r="C5569" s="12"/>
      <c r="D5569" s="7"/>
      <c r="E5569" s="12"/>
      <c r="F5569" s="81"/>
      <c r="G5569" s="80"/>
      <c r="H5569" s="7" t="s">
        <v>9198</v>
      </c>
      <c r="I5569" s="24"/>
      <c r="J5569" s="27"/>
      <c r="K5569" s="12"/>
      <c r="L5569" s="12"/>
      <c r="M5569" s="13"/>
      <c r="N5569" s="14"/>
      <c r="O5569" s="18" t="str">
        <f t="shared" ca="1" si="297"/>
        <v>41799天</v>
      </c>
      <c r="P5569" s="80"/>
      <c r="Q5569" s="80"/>
      <c r="R5569" s="80"/>
      <c r="S5569" s="80"/>
    </row>
    <row r="5570" spans="1:19">
      <c r="A5570" s="7">
        <v>5668</v>
      </c>
      <c r="B5570" s="194"/>
      <c r="C5570" s="12"/>
      <c r="D5570" s="7"/>
      <c r="E5570" s="12"/>
      <c r="F5570" s="81"/>
      <c r="G5570" s="80"/>
      <c r="H5570" s="7" t="s">
        <v>9198</v>
      </c>
      <c r="I5570" s="24"/>
      <c r="J5570" s="27"/>
      <c r="K5570" s="12"/>
      <c r="L5570" s="12"/>
      <c r="M5570" s="13"/>
      <c r="N5570" s="14"/>
      <c r="O5570" s="18" t="str">
        <f t="shared" ca="1" si="297"/>
        <v>41799天</v>
      </c>
      <c r="P5570" s="80"/>
      <c r="Q5570" s="80"/>
      <c r="R5570" s="80"/>
      <c r="S5570" s="80"/>
    </row>
    <row r="5571" spans="1:19">
      <c r="A5571" s="7">
        <v>5669</v>
      </c>
      <c r="B5571" s="194"/>
      <c r="C5571" s="12"/>
      <c r="D5571" s="7"/>
      <c r="E5571" s="12"/>
      <c r="F5571" s="81"/>
      <c r="G5571" s="80"/>
      <c r="H5571" s="7" t="s">
        <v>9198</v>
      </c>
      <c r="I5571" s="24"/>
      <c r="J5571" s="27"/>
      <c r="K5571" s="12"/>
      <c r="L5571" s="12"/>
      <c r="M5571" s="13"/>
      <c r="N5571" s="14"/>
      <c r="O5571" s="18" t="str">
        <f t="shared" ca="1" si="297"/>
        <v>41799天</v>
      </c>
      <c r="P5571" s="80"/>
      <c r="Q5571" s="80"/>
      <c r="R5571" s="80"/>
      <c r="S5571" s="80"/>
    </row>
    <row r="5572" spans="1:19">
      <c r="A5572" s="7">
        <v>5670</v>
      </c>
      <c r="B5572" s="194"/>
      <c r="C5572" s="12"/>
      <c r="D5572" s="7"/>
      <c r="E5572" s="12"/>
      <c r="F5572" s="81"/>
      <c r="G5572" s="80"/>
      <c r="H5572" s="7" t="s">
        <v>9198</v>
      </c>
      <c r="I5572" s="24"/>
      <c r="J5572" s="27"/>
      <c r="K5572" s="12"/>
      <c r="L5572" s="12"/>
      <c r="M5572" s="13"/>
      <c r="N5572" s="14"/>
      <c r="O5572" s="18" t="str">
        <f t="shared" ca="1" si="297"/>
        <v>41799天</v>
      </c>
      <c r="P5572" s="80"/>
      <c r="Q5572" s="80"/>
      <c r="R5572" s="80"/>
      <c r="S5572" s="80"/>
    </row>
    <row r="5573" spans="1:19">
      <c r="A5573" s="7">
        <v>5671</v>
      </c>
      <c r="B5573" s="194"/>
      <c r="C5573" s="12"/>
      <c r="D5573" s="7"/>
      <c r="E5573" s="12"/>
      <c r="F5573" s="81"/>
      <c r="G5573" s="80"/>
      <c r="H5573" s="7" t="s">
        <v>9198</v>
      </c>
      <c r="I5573" s="24"/>
      <c r="J5573" s="27"/>
      <c r="K5573" s="12"/>
      <c r="L5573" s="12"/>
      <c r="M5573" s="13"/>
      <c r="N5573" s="14"/>
      <c r="O5573" s="18" t="str">
        <f t="shared" ca="1" si="297"/>
        <v>41799天</v>
      </c>
      <c r="P5573" s="80"/>
      <c r="Q5573" s="80"/>
      <c r="R5573" s="80"/>
      <c r="S5573" s="80"/>
    </row>
    <row r="5574" spans="1:19">
      <c r="A5574" s="7">
        <v>5672</v>
      </c>
      <c r="B5574" s="194"/>
      <c r="C5574" s="12"/>
      <c r="D5574" s="7"/>
      <c r="E5574" s="12"/>
      <c r="F5574" s="81"/>
      <c r="G5574" s="80"/>
      <c r="H5574" s="7" t="s">
        <v>9198</v>
      </c>
      <c r="I5574" s="24"/>
      <c r="J5574" s="27"/>
      <c r="K5574" s="12"/>
      <c r="L5574" s="12"/>
      <c r="M5574" s="13"/>
      <c r="N5574" s="14"/>
      <c r="O5574" s="18" t="str">
        <f t="shared" ca="1" si="297"/>
        <v>41799天</v>
      </c>
      <c r="P5574" s="80"/>
      <c r="Q5574" s="80"/>
      <c r="R5574" s="80"/>
      <c r="S5574" s="80"/>
    </row>
    <row r="5575" spans="1:19">
      <c r="A5575" s="7">
        <v>5673</v>
      </c>
      <c r="B5575" s="194"/>
      <c r="C5575" s="12"/>
      <c r="D5575" s="7"/>
      <c r="E5575" s="12"/>
      <c r="F5575" s="81"/>
      <c r="G5575" s="80"/>
      <c r="H5575" s="7" t="s">
        <v>9198</v>
      </c>
      <c r="I5575" s="24"/>
      <c r="J5575" s="27"/>
      <c r="K5575" s="12"/>
      <c r="L5575" s="12"/>
      <c r="M5575" s="13"/>
      <c r="N5575" s="14"/>
      <c r="O5575" s="18" t="str">
        <f t="shared" ca="1" si="297"/>
        <v>41799天</v>
      </c>
      <c r="P5575" s="80"/>
      <c r="Q5575" s="80"/>
      <c r="R5575" s="80"/>
      <c r="S5575" s="80"/>
    </row>
    <row r="5576" spans="1:19">
      <c r="A5576" s="7">
        <v>5674</v>
      </c>
      <c r="B5576" s="194"/>
      <c r="C5576" s="12"/>
      <c r="D5576" s="7"/>
      <c r="E5576" s="12"/>
      <c r="F5576" s="81"/>
      <c r="G5576" s="80"/>
      <c r="H5576" s="7" t="s">
        <v>9198</v>
      </c>
      <c r="I5576" s="24"/>
      <c r="J5576" s="27"/>
      <c r="K5576" s="12"/>
      <c r="L5576" s="12"/>
      <c r="M5576" s="13"/>
      <c r="N5576" s="14"/>
      <c r="O5576" s="18" t="str">
        <f t="shared" ca="1" si="297"/>
        <v>41799天</v>
      </c>
      <c r="P5576" s="80"/>
      <c r="Q5576" s="80"/>
      <c r="R5576" s="80"/>
      <c r="S5576" s="80"/>
    </row>
    <row r="5577" spans="1:19">
      <c r="A5577" s="7">
        <v>5675</v>
      </c>
      <c r="B5577" s="194"/>
      <c r="C5577" s="12"/>
      <c r="D5577" s="7"/>
      <c r="E5577" s="12"/>
      <c r="F5577" s="81"/>
      <c r="G5577" s="80"/>
      <c r="H5577" s="7" t="s">
        <v>9198</v>
      </c>
      <c r="I5577" s="24"/>
      <c r="J5577" s="27"/>
      <c r="K5577" s="12"/>
      <c r="L5577" s="12"/>
      <c r="M5577" s="13"/>
      <c r="N5577" s="14"/>
      <c r="O5577" s="18" t="str">
        <f t="shared" ca="1" si="297"/>
        <v>41799天</v>
      </c>
      <c r="P5577" s="80"/>
      <c r="Q5577" s="80"/>
      <c r="R5577" s="80"/>
      <c r="S5577" s="80"/>
    </row>
    <row r="5578" spans="1:19">
      <c r="A5578" s="7">
        <v>5676</v>
      </c>
      <c r="B5578" s="194"/>
      <c r="C5578" s="12"/>
      <c r="D5578" s="7"/>
      <c r="E5578" s="12"/>
      <c r="F5578" s="81"/>
      <c r="G5578" s="80"/>
      <c r="H5578" s="7" t="s">
        <v>9198</v>
      </c>
      <c r="I5578" s="24"/>
      <c r="J5578" s="27"/>
      <c r="K5578" s="12"/>
      <c r="L5578" s="12"/>
      <c r="M5578" s="13"/>
      <c r="N5578" s="14"/>
      <c r="O5578" s="18" t="str">
        <f t="shared" ca="1" si="297"/>
        <v>41799天</v>
      </c>
      <c r="P5578" s="80"/>
      <c r="Q5578" s="80"/>
      <c r="R5578" s="80"/>
      <c r="S5578" s="80"/>
    </row>
    <row r="5579" spans="1:19">
      <c r="A5579" s="7">
        <v>5677</v>
      </c>
      <c r="B5579" s="194"/>
      <c r="C5579" s="12"/>
      <c r="D5579" s="7"/>
      <c r="E5579" s="12"/>
      <c r="F5579" s="81"/>
      <c r="G5579" s="80"/>
      <c r="H5579" s="7" t="s">
        <v>9198</v>
      </c>
      <c r="I5579" s="24"/>
      <c r="J5579" s="27"/>
      <c r="K5579" s="12"/>
      <c r="L5579" s="12"/>
      <c r="M5579" s="13"/>
      <c r="N5579" s="14"/>
      <c r="O5579" s="18" t="str">
        <f t="shared" ca="1" si="297"/>
        <v>41799天</v>
      </c>
      <c r="P5579" s="80"/>
      <c r="Q5579" s="80"/>
      <c r="R5579" s="80"/>
      <c r="S5579" s="80"/>
    </row>
    <row r="5580" spans="1:19">
      <c r="A5580" s="7">
        <v>5678</v>
      </c>
      <c r="B5580" s="194"/>
      <c r="C5580" s="12"/>
      <c r="D5580" s="7"/>
      <c r="E5580" s="12"/>
      <c r="F5580" s="81"/>
      <c r="G5580" s="80"/>
      <c r="H5580" s="7" t="s">
        <v>9198</v>
      </c>
      <c r="I5580" s="24"/>
      <c r="J5580" s="27"/>
      <c r="K5580" s="12"/>
      <c r="L5580" s="12"/>
      <c r="M5580" s="13"/>
      <c r="N5580" s="14"/>
      <c r="O5580" s="18" t="str">
        <f t="shared" ca="1" si="297"/>
        <v>41799天</v>
      </c>
      <c r="P5580" s="80"/>
      <c r="Q5580" s="80"/>
      <c r="R5580" s="80"/>
      <c r="S5580" s="80"/>
    </row>
    <row r="5581" spans="1:19">
      <c r="A5581" s="7">
        <v>5679</v>
      </c>
      <c r="B5581" s="194"/>
      <c r="C5581" s="12"/>
      <c r="D5581" s="7"/>
      <c r="E5581" s="12"/>
      <c r="F5581" s="81"/>
      <c r="G5581" s="80"/>
      <c r="H5581" s="7" t="s">
        <v>9198</v>
      </c>
      <c r="I5581" s="24"/>
      <c r="J5581" s="27"/>
      <c r="K5581" s="12"/>
      <c r="L5581" s="12"/>
      <c r="M5581" s="13"/>
      <c r="N5581" s="14"/>
      <c r="O5581" s="18" t="str">
        <f t="shared" ca="1" si="297"/>
        <v>41799天</v>
      </c>
      <c r="P5581" s="80"/>
      <c r="Q5581" s="80"/>
      <c r="R5581" s="80"/>
      <c r="S5581" s="80"/>
    </row>
    <row r="5582" spans="1:19">
      <c r="A5582" s="7">
        <v>5680</v>
      </c>
      <c r="B5582" s="194"/>
      <c r="C5582" s="12"/>
      <c r="D5582" s="7"/>
      <c r="E5582" s="12"/>
      <c r="F5582" s="81"/>
      <c r="G5582" s="80"/>
      <c r="H5582" s="7" t="s">
        <v>9198</v>
      </c>
      <c r="I5582" s="24"/>
      <c r="J5582" s="27"/>
      <c r="K5582" s="12"/>
      <c r="L5582" s="12"/>
      <c r="M5582" s="13"/>
      <c r="N5582" s="14"/>
      <c r="O5582" s="18" t="str">
        <f t="shared" ca="1" si="297"/>
        <v>41799天</v>
      </c>
      <c r="P5582" s="80"/>
      <c r="Q5582" s="80"/>
      <c r="R5582" s="80"/>
      <c r="S5582" s="80"/>
    </row>
    <row r="5583" spans="1:19">
      <c r="A5583" s="7">
        <v>5681</v>
      </c>
      <c r="B5583" s="194"/>
      <c r="C5583" s="12"/>
      <c r="D5583" s="7"/>
      <c r="E5583" s="12"/>
      <c r="F5583" s="81"/>
      <c r="G5583" s="80"/>
      <c r="H5583" s="7" t="s">
        <v>9198</v>
      </c>
      <c r="I5583" s="24"/>
      <c r="J5583" s="27"/>
      <c r="K5583" s="12"/>
      <c r="L5583" s="12"/>
      <c r="M5583" s="13"/>
      <c r="N5583" s="14"/>
      <c r="O5583" s="18" t="str">
        <f t="shared" ca="1" si="297"/>
        <v>41799天</v>
      </c>
      <c r="P5583" s="80"/>
      <c r="Q5583" s="80"/>
      <c r="R5583" s="80"/>
      <c r="S5583" s="80"/>
    </row>
    <row r="5584" spans="1:19">
      <c r="A5584" s="7">
        <v>5682</v>
      </c>
      <c r="B5584" s="194"/>
      <c r="C5584" s="12"/>
      <c r="D5584" s="7"/>
      <c r="E5584" s="12"/>
      <c r="F5584" s="81"/>
      <c r="G5584" s="80"/>
      <c r="H5584" s="7" t="s">
        <v>9198</v>
      </c>
      <c r="I5584" s="24"/>
      <c r="J5584" s="27"/>
      <c r="K5584" s="12"/>
      <c r="L5584" s="12"/>
      <c r="M5584" s="13"/>
      <c r="N5584" s="14"/>
      <c r="O5584" s="18" t="str">
        <f t="shared" ca="1" si="297"/>
        <v>41799天</v>
      </c>
      <c r="P5584" s="80"/>
      <c r="Q5584" s="80"/>
      <c r="R5584" s="80"/>
      <c r="S5584" s="80"/>
    </row>
    <row r="5585" spans="1:19">
      <c r="A5585" s="7">
        <v>5683</v>
      </c>
      <c r="B5585" s="194"/>
      <c r="C5585" s="12"/>
      <c r="D5585" s="7"/>
      <c r="E5585" s="12"/>
      <c r="F5585" s="81"/>
      <c r="G5585" s="80"/>
      <c r="H5585" s="7" t="s">
        <v>9198</v>
      </c>
      <c r="I5585" s="24"/>
      <c r="J5585" s="27"/>
      <c r="K5585" s="12"/>
      <c r="L5585" s="12"/>
      <c r="M5585" s="13"/>
      <c r="N5585" s="14"/>
      <c r="O5585" s="18" t="str">
        <f t="shared" ca="1" si="297"/>
        <v>41799天</v>
      </c>
      <c r="P5585" s="80"/>
      <c r="Q5585" s="80"/>
      <c r="R5585" s="80"/>
      <c r="S5585" s="80"/>
    </row>
    <row r="5586" spans="1:19">
      <c r="A5586" s="7">
        <v>5684</v>
      </c>
      <c r="B5586" s="194"/>
      <c r="C5586" s="12"/>
      <c r="D5586" s="7"/>
      <c r="E5586" s="12"/>
      <c r="F5586" s="81"/>
      <c r="G5586" s="80"/>
      <c r="H5586" s="7" t="s">
        <v>9198</v>
      </c>
      <c r="I5586" s="24"/>
      <c r="J5586" s="27"/>
      <c r="K5586" s="12"/>
      <c r="L5586" s="12"/>
      <c r="M5586" s="13"/>
      <c r="N5586" s="14"/>
      <c r="O5586" s="18" t="str">
        <f t="shared" ca="1" si="297"/>
        <v>41799天</v>
      </c>
      <c r="P5586" s="80"/>
      <c r="Q5586" s="80"/>
      <c r="R5586" s="80"/>
      <c r="S5586" s="80"/>
    </row>
    <row r="5587" spans="1:19">
      <c r="A5587" s="7">
        <v>5685</v>
      </c>
      <c r="B5587" s="194"/>
      <c r="C5587" s="12"/>
      <c r="D5587" s="7"/>
      <c r="E5587" s="12"/>
      <c r="F5587" s="81"/>
      <c r="G5587" s="80"/>
      <c r="H5587" s="7" t="s">
        <v>9198</v>
      </c>
      <c r="I5587" s="24"/>
      <c r="J5587" s="27"/>
      <c r="K5587" s="12"/>
      <c r="L5587" s="12"/>
      <c r="M5587" s="13"/>
      <c r="N5587" s="14"/>
      <c r="O5587" s="18" t="str">
        <f t="shared" ca="1" si="297"/>
        <v>41799天</v>
      </c>
      <c r="P5587" s="80"/>
      <c r="Q5587" s="80"/>
      <c r="R5587" s="80"/>
      <c r="S5587" s="80"/>
    </row>
    <row r="5588" spans="1:19">
      <c r="A5588" s="7">
        <v>5686</v>
      </c>
      <c r="B5588" s="194"/>
      <c r="C5588" s="12"/>
      <c r="D5588" s="7"/>
      <c r="E5588" s="12"/>
      <c r="F5588" s="81"/>
      <c r="G5588" s="80"/>
      <c r="H5588" s="7" t="s">
        <v>9198</v>
      </c>
      <c r="I5588" s="24"/>
      <c r="J5588" s="27"/>
      <c r="K5588" s="12"/>
      <c r="L5588" s="12"/>
      <c r="M5588" s="13"/>
      <c r="N5588" s="14"/>
      <c r="O5588" s="18" t="str">
        <f t="shared" ca="1" si="297"/>
        <v>41799天</v>
      </c>
      <c r="P5588" s="80"/>
      <c r="Q5588" s="80"/>
      <c r="R5588" s="80"/>
      <c r="S5588" s="80"/>
    </row>
    <row r="5589" spans="1:19">
      <c r="A5589" s="7">
        <v>5687</v>
      </c>
      <c r="B5589" s="194"/>
      <c r="C5589" s="12"/>
      <c r="D5589" s="7"/>
      <c r="E5589" s="12"/>
      <c r="F5589" s="81"/>
      <c r="G5589" s="80"/>
      <c r="H5589" s="7" t="s">
        <v>9198</v>
      </c>
      <c r="I5589" s="24"/>
      <c r="J5589" s="27"/>
      <c r="K5589" s="12"/>
      <c r="L5589" s="12"/>
      <c r="M5589" s="13"/>
      <c r="N5589" s="14"/>
      <c r="O5589" s="18" t="str">
        <f t="shared" ca="1" si="297"/>
        <v>41799天</v>
      </c>
      <c r="P5589" s="80"/>
      <c r="Q5589" s="80"/>
      <c r="R5589" s="80"/>
      <c r="S5589" s="80"/>
    </row>
    <row r="5590" spans="1:19">
      <c r="A5590" s="7">
        <v>5688</v>
      </c>
      <c r="B5590" s="194"/>
      <c r="C5590" s="12"/>
      <c r="D5590" s="7"/>
      <c r="E5590" s="12"/>
      <c r="F5590" s="81"/>
      <c r="G5590" s="80"/>
      <c r="H5590" s="7" t="s">
        <v>9198</v>
      </c>
      <c r="I5590" s="24"/>
      <c r="J5590" s="27"/>
      <c r="K5590" s="12"/>
      <c r="L5590" s="12"/>
      <c r="M5590" s="13"/>
      <c r="N5590" s="14"/>
      <c r="O5590" s="18" t="str">
        <f t="shared" ca="1" si="297"/>
        <v>41799天</v>
      </c>
      <c r="P5590" s="80"/>
      <c r="Q5590" s="80"/>
      <c r="R5590" s="80"/>
      <c r="S5590" s="80"/>
    </row>
    <row r="5591" spans="1:19">
      <c r="A5591" s="7">
        <v>5689</v>
      </c>
      <c r="B5591" s="194"/>
      <c r="C5591" s="12"/>
      <c r="D5591" s="7"/>
      <c r="E5591" s="12"/>
      <c r="F5591" s="81"/>
      <c r="G5591" s="80"/>
      <c r="H5591" s="7" t="s">
        <v>9198</v>
      </c>
      <c r="I5591" s="24"/>
      <c r="J5591" s="27"/>
      <c r="K5591" s="12"/>
      <c r="L5591" s="12"/>
      <c r="M5591" s="13"/>
      <c r="N5591" s="14"/>
      <c r="O5591" s="18" t="str">
        <f t="shared" ca="1" si="297"/>
        <v>41799天</v>
      </c>
      <c r="P5591" s="80"/>
      <c r="Q5591" s="80"/>
      <c r="R5591" s="80"/>
      <c r="S5591" s="80"/>
    </row>
    <row r="5592" spans="1:19">
      <c r="A5592" s="7">
        <v>5690</v>
      </c>
      <c r="B5592" s="194"/>
      <c r="C5592" s="12"/>
      <c r="D5592" s="7"/>
      <c r="E5592" s="12"/>
      <c r="F5592" s="81"/>
      <c r="G5592" s="80"/>
      <c r="H5592" s="7" t="s">
        <v>9198</v>
      </c>
      <c r="I5592" s="24"/>
      <c r="J5592" s="27"/>
      <c r="K5592" s="12"/>
      <c r="L5592" s="12"/>
      <c r="M5592" s="13"/>
      <c r="N5592" s="14"/>
      <c r="O5592" s="18" t="str">
        <f t="shared" ca="1" si="297"/>
        <v>41799天</v>
      </c>
      <c r="P5592" s="80"/>
      <c r="Q5592" s="80"/>
      <c r="R5592" s="80"/>
      <c r="S5592" s="80"/>
    </row>
    <row r="5593" spans="1:19">
      <c r="A5593" s="7">
        <v>5691</v>
      </c>
      <c r="B5593" s="194"/>
      <c r="C5593" s="12"/>
      <c r="D5593" s="7"/>
      <c r="E5593" s="12"/>
      <c r="F5593" s="81"/>
      <c r="G5593" s="80"/>
      <c r="H5593" s="7" t="s">
        <v>9198</v>
      </c>
      <c r="I5593" s="24"/>
      <c r="J5593" s="27"/>
      <c r="K5593" s="12"/>
      <c r="L5593" s="12"/>
      <c r="M5593" s="13"/>
      <c r="N5593" s="14"/>
      <c r="O5593" s="18" t="str">
        <f t="shared" ca="1" si="297"/>
        <v>41799天</v>
      </c>
      <c r="P5593" s="80"/>
      <c r="Q5593" s="80"/>
      <c r="R5593" s="80"/>
      <c r="S5593" s="80"/>
    </row>
    <row r="5594" spans="1:19">
      <c r="A5594" s="7">
        <v>5692</v>
      </c>
      <c r="B5594" s="194"/>
      <c r="C5594" s="12"/>
      <c r="D5594" s="7"/>
      <c r="E5594" s="12"/>
      <c r="F5594" s="81"/>
      <c r="G5594" s="80"/>
      <c r="H5594" s="7" t="s">
        <v>9198</v>
      </c>
      <c r="I5594" s="24"/>
      <c r="J5594" s="27"/>
      <c r="K5594" s="12"/>
      <c r="L5594" s="12"/>
      <c r="M5594" s="13"/>
      <c r="N5594" s="14"/>
      <c r="O5594" s="18" t="str">
        <f t="shared" ca="1" si="297"/>
        <v>41799天</v>
      </c>
      <c r="P5594" s="80"/>
      <c r="Q5594" s="80"/>
      <c r="R5594" s="80"/>
      <c r="S5594" s="80"/>
    </row>
    <row r="5595" spans="1:19">
      <c r="A5595" s="7">
        <v>5693</v>
      </c>
      <c r="B5595" s="194"/>
      <c r="C5595" s="12"/>
      <c r="D5595" s="7"/>
      <c r="E5595" s="12"/>
      <c r="F5595" s="81"/>
      <c r="G5595" s="80"/>
      <c r="H5595" s="7" t="s">
        <v>9198</v>
      </c>
      <c r="I5595" s="24"/>
      <c r="J5595" s="27"/>
      <c r="K5595" s="12"/>
      <c r="L5595" s="12"/>
      <c r="M5595" s="13"/>
      <c r="N5595" s="14"/>
      <c r="O5595" s="18" t="str">
        <f t="shared" ca="1" si="297"/>
        <v>41799天</v>
      </c>
      <c r="P5595" s="80"/>
      <c r="Q5595" s="80"/>
      <c r="R5595" s="80"/>
      <c r="S5595" s="80"/>
    </row>
    <row r="5596" spans="1:19">
      <c r="A5596" s="7">
        <v>5694</v>
      </c>
      <c r="B5596" s="194"/>
      <c r="C5596" s="12"/>
      <c r="D5596" s="7"/>
      <c r="E5596" s="12"/>
      <c r="F5596" s="81"/>
      <c r="G5596" s="80"/>
      <c r="H5596" s="7" t="s">
        <v>9198</v>
      </c>
      <c r="I5596" s="24"/>
      <c r="J5596" s="27"/>
      <c r="K5596" s="12"/>
      <c r="L5596" s="12"/>
      <c r="M5596" s="13"/>
      <c r="N5596" s="14"/>
      <c r="O5596" s="18" t="str">
        <f t="shared" ca="1" si="297"/>
        <v>41799天</v>
      </c>
      <c r="P5596" s="80"/>
      <c r="Q5596" s="80"/>
      <c r="R5596" s="80"/>
      <c r="S5596" s="80"/>
    </row>
    <row r="5597" spans="1:19">
      <c r="A5597" s="7">
        <v>5695</v>
      </c>
      <c r="B5597" s="194"/>
      <c r="C5597" s="12"/>
      <c r="D5597" s="7"/>
      <c r="E5597" s="12"/>
      <c r="F5597" s="81"/>
      <c r="G5597" s="80"/>
      <c r="H5597" s="7" t="s">
        <v>9198</v>
      </c>
      <c r="I5597" s="24"/>
      <c r="J5597" s="27"/>
      <c r="K5597" s="12"/>
      <c r="L5597" s="12"/>
      <c r="M5597" s="13"/>
      <c r="N5597" s="14"/>
      <c r="O5597" s="18" t="str">
        <f t="shared" ca="1" si="297"/>
        <v>41799天</v>
      </c>
      <c r="P5597" s="80"/>
      <c r="Q5597" s="80"/>
      <c r="R5597" s="80"/>
      <c r="S5597" s="80"/>
    </row>
    <row r="5598" spans="1:19">
      <c r="A5598" s="7">
        <v>5696</v>
      </c>
      <c r="B5598" s="194"/>
      <c r="C5598" s="12"/>
      <c r="D5598" s="7"/>
      <c r="E5598" s="12"/>
      <c r="F5598" s="81"/>
      <c r="G5598" s="80"/>
      <c r="H5598" s="7" t="s">
        <v>9198</v>
      </c>
      <c r="I5598" s="24"/>
      <c r="J5598" s="27"/>
      <c r="K5598" s="12"/>
      <c r="L5598" s="12"/>
      <c r="M5598" s="13"/>
      <c r="N5598" s="14"/>
      <c r="O5598" s="18" t="str">
        <f t="shared" ca="1" si="297"/>
        <v>41799天</v>
      </c>
      <c r="P5598" s="80"/>
      <c r="Q5598" s="80"/>
      <c r="R5598" s="80"/>
      <c r="S5598" s="80"/>
    </row>
    <row r="5599" spans="1:19">
      <c r="A5599" s="7">
        <v>5697</v>
      </c>
      <c r="B5599" s="194"/>
      <c r="C5599" s="12"/>
      <c r="D5599" s="7"/>
      <c r="E5599" s="12"/>
      <c r="F5599" s="81"/>
      <c r="G5599" s="80"/>
      <c r="H5599" s="7" t="s">
        <v>9198</v>
      </c>
      <c r="I5599" s="24"/>
      <c r="J5599" s="27"/>
      <c r="K5599" s="12"/>
      <c r="L5599" s="12"/>
      <c r="M5599" s="13"/>
      <c r="N5599" s="14"/>
      <c r="O5599" s="18" t="str">
        <f t="shared" ca="1" si="297"/>
        <v>41799天</v>
      </c>
      <c r="P5599" s="80"/>
      <c r="Q5599" s="80"/>
      <c r="R5599" s="80"/>
      <c r="S5599" s="80"/>
    </row>
    <row r="5600" spans="1:19">
      <c r="A5600" s="7">
        <v>5698</v>
      </c>
      <c r="B5600" s="194"/>
      <c r="C5600" s="12"/>
      <c r="D5600" s="7"/>
      <c r="E5600" s="12"/>
      <c r="F5600" s="81"/>
      <c r="G5600" s="80"/>
      <c r="H5600" s="7" t="s">
        <v>9198</v>
      </c>
      <c r="I5600" s="24"/>
      <c r="J5600" s="27"/>
      <c r="K5600" s="12"/>
      <c r="L5600" s="12"/>
      <c r="M5600" s="13"/>
      <c r="N5600" s="14"/>
      <c r="O5600" s="18" t="str">
        <f t="shared" ca="1" si="297"/>
        <v>41799天</v>
      </c>
      <c r="P5600" s="80"/>
      <c r="Q5600" s="80"/>
      <c r="R5600" s="80"/>
      <c r="S5600" s="80"/>
    </row>
    <row r="5601" spans="1:19">
      <c r="A5601" s="7">
        <v>5699</v>
      </c>
      <c r="B5601" s="194"/>
      <c r="C5601" s="12"/>
      <c r="D5601" s="7"/>
      <c r="E5601" s="12"/>
      <c r="F5601" s="81"/>
      <c r="G5601" s="80"/>
      <c r="H5601" s="7" t="s">
        <v>9198</v>
      </c>
      <c r="I5601" s="24"/>
      <c r="J5601" s="27"/>
      <c r="K5601" s="12"/>
      <c r="L5601" s="12"/>
      <c r="M5601" s="13"/>
      <c r="N5601" s="14"/>
      <c r="O5601" s="18" t="str">
        <f t="shared" ca="1" si="297"/>
        <v>41799天</v>
      </c>
      <c r="P5601" s="80"/>
      <c r="Q5601" s="80"/>
      <c r="R5601" s="80"/>
      <c r="S5601" s="80"/>
    </row>
    <row r="5602" spans="1:19">
      <c r="A5602" s="7">
        <v>5700</v>
      </c>
      <c r="B5602" s="194"/>
      <c r="C5602" s="12"/>
      <c r="D5602" s="7"/>
      <c r="E5602" s="12"/>
      <c r="F5602" s="81"/>
      <c r="G5602" s="80"/>
      <c r="H5602" s="7" t="s">
        <v>9198</v>
      </c>
      <c r="I5602" s="24"/>
      <c r="J5602" s="27"/>
      <c r="K5602" s="12"/>
      <c r="L5602" s="12"/>
      <c r="M5602" s="13"/>
      <c r="N5602" s="14"/>
      <c r="O5602" s="18" t="str">
        <f t="shared" ca="1" si="297"/>
        <v>41799天</v>
      </c>
      <c r="P5602" s="80"/>
      <c r="Q5602" s="80"/>
      <c r="R5602" s="80"/>
      <c r="S5602" s="80"/>
    </row>
    <row r="5603" spans="1:19">
      <c r="A5603" s="7">
        <v>5701</v>
      </c>
      <c r="B5603" s="194"/>
      <c r="C5603" s="12"/>
      <c r="D5603" s="7"/>
      <c r="E5603" s="12"/>
      <c r="F5603" s="81"/>
      <c r="G5603" s="80"/>
      <c r="H5603" s="7" t="s">
        <v>9198</v>
      </c>
      <c r="I5603" s="24"/>
      <c r="J5603" s="27"/>
      <c r="K5603" s="12"/>
      <c r="L5603" s="12"/>
      <c r="M5603" s="13"/>
      <c r="N5603" s="14"/>
      <c r="O5603" s="18" t="str">
        <f t="shared" ca="1" si="297"/>
        <v>41799天</v>
      </c>
      <c r="P5603" s="80"/>
      <c r="Q5603" s="80"/>
      <c r="R5603" s="80"/>
      <c r="S5603" s="80"/>
    </row>
    <row r="5604" spans="1:19">
      <c r="A5604" s="7">
        <v>5702</v>
      </c>
      <c r="B5604" s="194"/>
      <c r="C5604" s="12"/>
      <c r="D5604" s="7"/>
      <c r="E5604" s="12"/>
      <c r="F5604" s="81"/>
      <c r="G5604" s="80"/>
      <c r="H5604" s="7" t="s">
        <v>9198</v>
      </c>
      <c r="I5604" s="24"/>
      <c r="J5604" s="27"/>
      <c r="K5604" s="12"/>
      <c r="L5604" s="12"/>
      <c r="M5604" s="13"/>
      <c r="N5604" s="14"/>
      <c r="O5604" s="18" t="str">
        <f t="shared" ref="O5604:O5667" ca="1" si="298">IF(ISNONTEXT(J5604),DATEDIF(F5604,TODAY(),"d")&amp;"天","出场")</f>
        <v>41799天</v>
      </c>
      <c r="P5604" s="80"/>
      <c r="Q5604" s="80"/>
      <c r="R5604" s="80"/>
      <c r="S5604" s="80"/>
    </row>
    <row r="5605" spans="1:19">
      <c r="A5605" s="7">
        <v>5703</v>
      </c>
      <c r="B5605" s="194"/>
      <c r="C5605" s="12"/>
      <c r="D5605" s="7"/>
      <c r="E5605" s="12"/>
      <c r="F5605" s="81"/>
      <c r="G5605" s="80"/>
      <c r="H5605" s="7" t="s">
        <v>9198</v>
      </c>
      <c r="I5605" s="24"/>
      <c r="J5605" s="27"/>
      <c r="K5605" s="12"/>
      <c r="L5605" s="12"/>
      <c r="M5605" s="13"/>
      <c r="N5605" s="14"/>
      <c r="O5605" s="18" t="str">
        <f t="shared" ca="1" si="298"/>
        <v>41799天</v>
      </c>
      <c r="P5605" s="80"/>
      <c r="Q5605" s="80"/>
      <c r="R5605" s="80"/>
      <c r="S5605" s="80"/>
    </row>
    <row r="5606" spans="1:19">
      <c r="A5606" s="7">
        <v>5704</v>
      </c>
      <c r="B5606" s="194"/>
      <c r="C5606" s="12"/>
      <c r="D5606" s="7"/>
      <c r="E5606" s="12"/>
      <c r="F5606" s="81"/>
      <c r="G5606" s="80"/>
      <c r="H5606" s="7" t="s">
        <v>9198</v>
      </c>
      <c r="I5606" s="24"/>
      <c r="J5606" s="27"/>
      <c r="K5606" s="12"/>
      <c r="L5606" s="12"/>
      <c r="M5606" s="13"/>
      <c r="N5606" s="14"/>
      <c r="O5606" s="18" t="str">
        <f t="shared" ca="1" si="298"/>
        <v>41799天</v>
      </c>
      <c r="P5606" s="80"/>
      <c r="Q5606" s="80"/>
      <c r="R5606" s="80"/>
      <c r="S5606" s="80"/>
    </row>
    <row r="5607" spans="1:19">
      <c r="A5607" s="7">
        <v>5705</v>
      </c>
      <c r="B5607" s="194"/>
      <c r="C5607" s="12"/>
      <c r="D5607" s="7"/>
      <c r="E5607" s="12"/>
      <c r="F5607" s="81"/>
      <c r="G5607" s="80"/>
      <c r="H5607" s="7" t="s">
        <v>9198</v>
      </c>
      <c r="I5607" s="24"/>
      <c r="J5607" s="27"/>
      <c r="K5607" s="12"/>
      <c r="L5607" s="12"/>
      <c r="M5607" s="13"/>
      <c r="N5607" s="14"/>
      <c r="O5607" s="18" t="str">
        <f t="shared" ca="1" si="298"/>
        <v>41799天</v>
      </c>
      <c r="P5607" s="80"/>
      <c r="Q5607" s="80"/>
      <c r="R5607" s="80"/>
      <c r="S5607" s="80"/>
    </row>
    <row r="5608" spans="1:19">
      <c r="A5608" s="7">
        <v>5706</v>
      </c>
      <c r="B5608" s="194"/>
      <c r="C5608" s="12"/>
      <c r="D5608" s="7"/>
      <c r="E5608" s="12"/>
      <c r="F5608" s="81"/>
      <c r="G5608" s="80"/>
      <c r="H5608" s="7" t="s">
        <v>9198</v>
      </c>
      <c r="I5608" s="24"/>
      <c r="J5608" s="27"/>
      <c r="K5608" s="12"/>
      <c r="L5608" s="12"/>
      <c r="M5608" s="13"/>
      <c r="N5608" s="14"/>
      <c r="O5608" s="18" t="str">
        <f t="shared" ca="1" si="298"/>
        <v>41799天</v>
      </c>
      <c r="P5608" s="80"/>
      <c r="Q5608" s="80"/>
      <c r="R5608" s="80"/>
      <c r="S5608" s="80"/>
    </row>
    <row r="5609" spans="1:19">
      <c r="A5609" s="7">
        <v>5707</v>
      </c>
      <c r="B5609" s="194"/>
      <c r="C5609" s="12"/>
      <c r="D5609" s="7"/>
      <c r="E5609" s="12"/>
      <c r="F5609" s="81"/>
      <c r="G5609" s="80"/>
      <c r="H5609" s="7" t="s">
        <v>9198</v>
      </c>
      <c r="I5609" s="24"/>
      <c r="J5609" s="27"/>
      <c r="K5609" s="12"/>
      <c r="L5609" s="12"/>
      <c r="M5609" s="13"/>
      <c r="N5609" s="14"/>
      <c r="O5609" s="18" t="str">
        <f t="shared" ca="1" si="298"/>
        <v>41799天</v>
      </c>
      <c r="P5609" s="80"/>
      <c r="Q5609" s="80"/>
      <c r="R5609" s="80"/>
      <c r="S5609" s="80"/>
    </row>
    <row r="5610" spans="1:19">
      <c r="A5610" s="7">
        <v>5708</v>
      </c>
      <c r="B5610" s="194"/>
      <c r="C5610" s="12"/>
      <c r="D5610" s="7"/>
      <c r="E5610" s="12"/>
      <c r="F5610" s="81"/>
      <c r="G5610" s="80"/>
      <c r="H5610" s="7" t="s">
        <v>9198</v>
      </c>
      <c r="I5610" s="24"/>
      <c r="J5610" s="27"/>
      <c r="K5610" s="12"/>
      <c r="L5610" s="12"/>
      <c r="M5610" s="13"/>
      <c r="N5610" s="14"/>
      <c r="O5610" s="18" t="str">
        <f t="shared" ca="1" si="298"/>
        <v>41799天</v>
      </c>
      <c r="P5610" s="80"/>
      <c r="Q5610" s="80"/>
      <c r="R5610" s="80"/>
      <c r="S5610" s="80"/>
    </row>
    <row r="5611" spans="1:19">
      <c r="A5611" s="7">
        <v>5709</v>
      </c>
      <c r="B5611" s="194"/>
      <c r="C5611" s="12"/>
      <c r="D5611" s="7"/>
      <c r="E5611" s="12"/>
      <c r="F5611" s="81"/>
      <c r="G5611" s="80"/>
      <c r="H5611" s="7" t="s">
        <v>9198</v>
      </c>
      <c r="I5611" s="24"/>
      <c r="J5611" s="27"/>
      <c r="K5611" s="12"/>
      <c r="L5611" s="12"/>
      <c r="M5611" s="13"/>
      <c r="N5611" s="14"/>
      <c r="O5611" s="18" t="str">
        <f t="shared" ca="1" si="298"/>
        <v>41799天</v>
      </c>
      <c r="P5611" s="80"/>
      <c r="Q5611" s="80"/>
      <c r="R5611" s="80"/>
      <c r="S5611" s="80"/>
    </row>
    <row r="5612" spans="1:19">
      <c r="A5612" s="7">
        <v>5710</v>
      </c>
      <c r="B5612" s="194"/>
      <c r="C5612" s="12"/>
      <c r="D5612" s="7"/>
      <c r="E5612" s="12"/>
      <c r="F5612" s="81"/>
      <c r="G5612" s="80"/>
      <c r="H5612" s="7" t="s">
        <v>9198</v>
      </c>
      <c r="I5612" s="24"/>
      <c r="J5612" s="27"/>
      <c r="K5612" s="12"/>
      <c r="L5612" s="12"/>
      <c r="M5612" s="13"/>
      <c r="N5612" s="14"/>
      <c r="O5612" s="18" t="str">
        <f t="shared" ca="1" si="298"/>
        <v>41799天</v>
      </c>
      <c r="P5612" s="80"/>
      <c r="Q5612" s="80"/>
      <c r="R5612" s="80"/>
      <c r="S5612" s="80"/>
    </row>
    <row r="5613" spans="1:19">
      <c r="A5613" s="7">
        <v>5711</v>
      </c>
      <c r="B5613" s="194"/>
      <c r="C5613" s="12"/>
      <c r="D5613" s="7"/>
      <c r="E5613" s="12"/>
      <c r="F5613" s="81"/>
      <c r="G5613" s="80"/>
      <c r="H5613" s="7" t="s">
        <v>9198</v>
      </c>
      <c r="I5613" s="24"/>
      <c r="J5613" s="27"/>
      <c r="K5613" s="12"/>
      <c r="L5613" s="12"/>
      <c r="M5613" s="13"/>
      <c r="N5613" s="14"/>
      <c r="O5613" s="18" t="str">
        <f t="shared" ca="1" si="298"/>
        <v>41799天</v>
      </c>
      <c r="P5613" s="80"/>
      <c r="Q5613" s="80"/>
      <c r="R5613" s="80"/>
      <c r="S5613" s="80"/>
    </row>
    <row r="5614" spans="1:19">
      <c r="A5614" s="7">
        <v>5712</v>
      </c>
      <c r="B5614" s="194"/>
      <c r="C5614" s="12"/>
      <c r="D5614" s="7"/>
      <c r="E5614" s="12"/>
      <c r="F5614" s="81"/>
      <c r="G5614" s="80"/>
      <c r="H5614" s="7" t="s">
        <v>9198</v>
      </c>
      <c r="I5614" s="24"/>
      <c r="J5614" s="27"/>
      <c r="K5614" s="12"/>
      <c r="L5614" s="12"/>
      <c r="M5614" s="13"/>
      <c r="N5614" s="14"/>
      <c r="O5614" s="18" t="str">
        <f t="shared" ca="1" si="298"/>
        <v>41799天</v>
      </c>
      <c r="P5614" s="80"/>
      <c r="Q5614" s="80"/>
      <c r="R5614" s="80"/>
      <c r="S5614" s="80"/>
    </row>
    <row r="5615" spans="1:19">
      <c r="A5615" s="7">
        <v>5713</v>
      </c>
      <c r="B5615" s="194"/>
      <c r="C5615" s="12"/>
      <c r="D5615" s="7"/>
      <c r="E5615" s="12"/>
      <c r="F5615" s="81"/>
      <c r="G5615" s="80"/>
      <c r="H5615" s="7" t="s">
        <v>9198</v>
      </c>
      <c r="I5615" s="24"/>
      <c r="J5615" s="27"/>
      <c r="K5615" s="12"/>
      <c r="L5615" s="12"/>
      <c r="M5615" s="13"/>
      <c r="N5615" s="14"/>
      <c r="O5615" s="18" t="str">
        <f t="shared" ca="1" si="298"/>
        <v>41799天</v>
      </c>
      <c r="P5615" s="80"/>
      <c r="Q5615" s="80"/>
      <c r="R5615" s="80"/>
      <c r="S5615" s="80"/>
    </row>
    <row r="5616" spans="1:19">
      <c r="A5616" s="7">
        <v>5714</v>
      </c>
      <c r="B5616" s="194"/>
      <c r="C5616" s="12"/>
      <c r="D5616" s="7"/>
      <c r="E5616" s="12"/>
      <c r="F5616" s="81"/>
      <c r="G5616" s="80"/>
      <c r="H5616" s="7" t="s">
        <v>9198</v>
      </c>
      <c r="I5616" s="24"/>
      <c r="J5616" s="27"/>
      <c r="K5616" s="12"/>
      <c r="L5616" s="12"/>
      <c r="M5616" s="13"/>
      <c r="N5616" s="14"/>
      <c r="O5616" s="18" t="str">
        <f t="shared" ca="1" si="298"/>
        <v>41799天</v>
      </c>
      <c r="P5616" s="80"/>
      <c r="Q5616" s="80"/>
      <c r="R5616" s="80"/>
      <c r="S5616" s="80"/>
    </row>
    <row r="5617" spans="1:19">
      <c r="A5617" s="7">
        <v>5715</v>
      </c>
      <c r="B5617" s="194"/>
      <c r="C5617" s="12"/>
      <c r="D5617" s="7"/>
      <c r="E5617" s="12"/>
      <c r="F5617" s="81"/>
      <c r="G5617" s="80"/>
      <c r="H5617" s="7" t="s">
        <v>9198</v>
      </c>
      <c r="I5617" s="24"/>
      <c r="J5617" s="27"/>
      <c r="K5617" s="12"/>
      <c r="L5617" s="12"/>
      <c r="M5617" s="13"/>
      <c r="N5617" s="14"/>
      <c r="O5617" s="18" t="str">
        <f t="shared" ca="1" si="298"/>
        <v>41799天</v>
      </c>
      <c r="P5617" s="80"/>
      <c r="Q5617" s="80"/>
      <c r="R5617" s="80"/>
      <c r="S5617" s="80"/>
    </row>
    <row r="5618" spans="1:19">
      <c r="A5618" s="7">
        <v>5716</v>
      </c>
      <c r="B5618" s="194"/>
      <c r="C5618" s="12"/>
      <c r="D5618" s="7"/>
      <c r="E5618" s="12"/>
      <c r="F5618" s="81"/>
      <c r="G5618" s="80"/>
      <c r="H5618" s="7" t="s">
        <v>9198</v>
      </c>
      <c r="I5618" s="24"/>
      <c r="J5618" s="27"/>
      <c r="K5618" s="12"/>
      <c r="L5618" s="12"/>
      <c r="M5618" s="13"/>
      <c r="N5618" s="14"/>
      <c r="O5618" s="18" t="str">
        <f t="shared" ca="1" si="298"/>
        <v>41799天</v>
      </c>
      <c r="P5618" s="80"/>
      <c r="Q5618" s="80"/>
      <c r="R5618" s="80"/>
      <c r="S5618" s="80"/>
    </row>
    <row r="5619" spans="1:19">
      <c r="A5619" s="7">
        <v>5717</v>
      </c>
      <c r="B5619" s="194"/>
      <c r="C5619" s="12"/>
      <c r="D5619" s="7"/>
      <c r="E5619" s="12"/>
      <c r="F5619" s="81"/>
      <c r="G5619" s="80"/>
      <c r="H5619" s="7" t="s">
        <v>9198</v>
      </c>
      <c r="I5619" s="24"/>
      <c r="J5619" s="27"/>
      <c r="K5619" s="12"/>
      <c r="L5619" s="12"/>
      <c r="M5619" s="13"/>
      <c r="N5619" s="14"/>
      <c r="O5619" s="18" t="str">
        <f t="shared" ca="1" si="298"/>
        <v>41799天</v>
      </c>
      <c r="P5619" s="80"/>
      <c r="Q5619" s="80"/>
      <c r="R5619" s="80"/>
      <c r="S5619" s="80"/>
    </row>
    <row r="5620" spans="1:19">
      <c r="A5620" s="7">
        <v>5718</v>
      </c>
      <c r="B5620" s="194"/>
      <c r="C5620" s="12"/>
      <c r="D5620" s="7"/>
      <c r="E5620" s="12"/>
      <c r="F5620" s="81"/>
      <c r="G5620" s="80"/>
      <c r="H5620" s="7" t="s">
        <v>9198</v>
      </c>
      <c r="I5620" s="24"/>
      <c r="J5620" s="27"/>
      <c r="K5620" s="12"/>
      <c r="L5620" s="12"/>
      <c r="M5620" s="13"/>
      <c r="N5620" s="14"/>
      <c r="O5620" s="18" t="str">
        <f t="shared" ca="1" si="298"/>
        <v>41799天</v>
      </c>
      <c r="P5620" s="80"/>
      <c r="Q5620" s="80"/>
      <c r="R5620" s="80"/>
      <c r="S5620" s="80"/>
    </row>
    <row r="5621" spans="1:19">
      <c r="A5621" s="7">
        <v>5719</v>
      </c>
      <c r="B5621" s="194"/>
      <c r="C5621" s="12"/>
      <c r="D5621" s="7"/>
      <c r="E5621" s="12"/>
      <c r="F5621" s="81"/>
      <c r="G5621" s="80"/>
      <c r="H5621" s="7" t="s">
        <v>9198</v>
      </c>
      <c r="I5621" s="24"/>
      <c r="J5621" s="27"/>
      <c r="K5621" s="12"/>
      <c r="L5621" s="12"/>
      <c r="M5621" s="13"/>
      <c r="N5621" s="14"/>
      <c r="O5621" s="18" t="str">
        <f t="shared" ca="1" si="298"/>
        <v>41799天</v>
      </c>
      <c r="P5621" s="80"/>
      <c r="Q5621" s="80"/>
      <c r="R5621" s="80"/>
      <c r="S5621" s="80"/>
    </row>
    <row r="5622" spans="1:19">
      <c r="A5622" s="7">
        <v>5720</v>
      </c>
      <c r="B5622" s="194"/>
      <c r="C5622" s="12"/>
      <c r="D5622" s="7"/>
      <c r="E5622" s="12"/>
      <c r="F5622" s="81"/>
      <c r="G5622" s="80"/>
      <c r="H5622" s="7" t="s">
        <v>9198</v>
      </c>
      <c r="I5622" s="24"/>
      <c r="J5622" s="27"/>
      <c r="K5622" s="12"/>
      <c r="L5622" s="12"/>
      <c r="M5622" s="13"/>
      <c r="N5622" s="14"/>
      <c r="O5622" s="18" t="str">
        <f t="shared" ca="1" si="298"/>
        <v>41799天</v>
      </c>
      <c r="P5622" s="80"/>
      <c r="Q5622" s="80"/>
      <c r="R5622" s="80"/>
      <c r="S5622" s="80"/>
    </row>
    <row r="5623" spans="1:19">
      <c r="A5623" s="7">
        <v>5721</v>
      </c>
      <c r="B5623" s="194"/>
      <c r="C5623" s="12"/>
      <c r="D5623" s="7"/>
      <c r="E5623" s="12"/>
      <c r="F5623" s="81"/>
      <c r="G5623" s="80"/>
      <c r="H5623" s="7" t="s">
        <v>9198</v>
      </c>
      <c r="I5623" s="24"/>
      <c r="J5623" s="27"/>
      <c r="K5623" s="12"/>
      <c r="L5623" s="12"/>
      <c r="M5623" s="13"/>
      <c r="N5623" s="14"/>
      <c r="O5623" s="18" t="str">
        <f t="shared" ca="1" si="298"/>
        <v>41799天</v>
      </c>
      <c r="P5623" s="80"/>
      <c r="Q5623" s="80"/>
      <c r="R5623" s="80"/>
      <c r="S5623" s="80"/>
    </row>
    <row r="5624" spans="1:19">
      <c r="A5624" s="7">
        <v>5722</v>
      </c>
      <c r="B5624" s="194"/>
      <c r="C5624" s="12"/>
      <c r="D5624" s="7"/>
      <c r="E5624" s="12"/>
      <c r="F5624" s="81"/>
      <c r="G5624" s="80"/>
      <c r="H5624" s="7" t="s">
        <v>9198</v>
      </c>
      <c r="I5624" s="24"/>
      <c r="J5624" s="27"/>
      <c r="K5624" s="12"/>
      <c r="L5624" s="12"/>
      <c r="M5624" s="13"/>
      <c r="N5624" s="14"/>
      <c r="O5624" s="18" t="str">
        <f t="shared" ca="1" si="298"/>
        <v>41799天</v>
      </c>
      <c r="P5624" s="80"/>
      <c r="Q5624" s="80"/>
      <c r="R5624" s="80"/>
      <c r="S5624" s="80"/>
    </row>
    <row r="5625" spans="1:19">
      <c r="A5625" s="7">
        <v>5723</v>
      </c>
      <c r="B5625" s="194"/>
      <c r="C5625" s="12"/>
      <c r="D5625" s="7"/>
      <c r="E5625" s="12"/>
      <c r="F5625" s="81"/>
      <c r="G5625" s="80"/>
      <c r="H5625" s="7" t="s">
        <v>9198</v>
      </c>
      <c r="I5625" s="24"/>
      <c r="J5625" s="27"/>
      <c r="K5625" s="12"/>
      <c r="L5625" s="12"/>
      <c r="M5625" s="13"/>
      <c r="N5625" s="14"/>
      <c r="O5625" s="18" t="str">
        <f t="shared" ca="1" si="298"/>
        <v>41799天</v>
      </c>
      <c r="P5625" s="80"/>
      <c r="Q5625" s="80"/>
      <c r="R5625" s="80"/>
      <c r="S5625" s="80"/>
    </row>
    <row r="5626" spans="1:19">
      <c r="A5626" s="7">
        <v>5724</v>
      </c>
      <c r="B5626" s="194"/>
      <c r="C5626" s="12"/>
      <c r="D5626" s="7"/>
      <c r="E5626" s="12"/>
      <c r="F5626" s="81"/>
      <c r="G5626" s="80"/>
      <c r="H5626" s="7" t="s">
        <v>9198</v>
      </c>
      <c r="I5626" s="24"/>
      <c r="J5626" s="27"/>
      <c r="K5626" s="12"/>
      <c r="L5626" s="12"/>
      <c r="M5626" s="13"/>
      <c r="N5626" s="14"/>
      <c r="O5626" s="18" t="str">
        <f t="shared" ca="1" si="298"/>
        <v>41799天</v>
      </c>
      <c r="P5626" s="80"/>
      <c r="Q5626" s="80"/>
      <c r="R5626" s="80"/>
      <c r="S5626" s="80"/>
    </row>
    <row r="5627" spans="1:19">
      <c r="A5627" s="7">
        <v>5725</v>
      </c>
      <c r="B5627" s="194"/>
      <c r="C5627" s="12"/>
      <c r="D5627" s="7"/>
      <c r="E5627" s="12"/>
      <c r="F5627" s="81"/>
      <c r="G5627" s="80"/>
      <c r="H5627" s="7" t="s">
        <v>9198</v>
      </c>
      <c r="I5627" s="24"/>
      <c r="J5627" s="27"/>
      <c r="K5627" s="12"/>
      <c r="L5627" s="12"/>
      <c r="M5627" s="13"/>
      <c r="N5627" s="14"/>
      <c r="O5627" s="18" t="str">
        <f t="shared" ca="1" si="298"/>
        <v>41799天</v>
      </c>
      <c r="P5627" s="80"/>
      <c r="Q5627" s="80"/>
      <c r="R5627" s="80"/>
      <c r="S5627" s="80"/>
    </row>
    <row r="5628" spans="1:19">
      <c r="A5628" s="7">
        <v>5726</v>
      </c>
      <c r="B5628" s="194"/>
      <c r="C5628" s="12"/>
      <c r="D5628" s="7"/>
      <c r="E5628" s="12"/>
      <c r="F5628" s="81"/>
      <c r="G5628" s="80"/>
      <c r="H5628" s="7" t="s">
        <v>9198</v>
      </c>
      <c r="I5628" s="24"/>
      <c r="J5628" s="27"/>
      <c r="K5628" s="12"/>
      <c r="L5628" s="12"/>
      <c r="M5628" s="13"/>
      <c r="N5628" s="14"/>
      <c r="O5628" s="18" t="str">
        <f t="shared" ca="1" si="298"/>
        <v>41799天</v>
      </c>
      <c r="P5628" s="80"/>
      <c r="Q5628" s="80"/>
      <c r="R5628" s="80"/>
      <c r="S5628" s="80"/>
    </row>
    <row r="5629" spans="1:19">
      <c r="A5629" s="7">
        <v>5727</v>
      </c>
      <c r="B5629" s="194"/>
      <c r="C5629" s="12"/>
      <c r="D5629" s="7"/>
      <c r="E5629" s="12"/>
      <c r="F5629" s="81"/>
      <c r="G5629" s="80"/>
      <c r="H5629" s="7" t="s">
        <v>9198</v>
      </c>
      <c r="I5629" s="24"/>
      <c r="J5629" s="27"/>
      <c r="K5629" s="12"/>
      <c r="L5629" s="12"/>
      <c r="M5629" s="13"/>
      <c r="N5629" s="14"/>
      <c r="O5629" s="18" t="str">
        <f t="shared" ca="1" si="298"/>
        <v>41799天</v>
      </c>
      <c r="P5629" s="80"/>
      <c r="Q5629" s="80"/>
      <c r="R5629" s="80"/>
      <c r="S5629" s="80"/>
    </row>
    <row r="5630" spans="1:19">
      <c r="A5630" s="7">
        <v>5728</v>
      </c>
      <c r="B5630" s="194"/>
      <c r="C5630" s="12"/>
      <c r="D5630" s="7"/>
      <c r="E5630" s="12"/>
      <c r="F5630" s="81"/>
      <c r="G5630" s="80"/>
      <c r="H5630" s="7" t="s">
        <v>9198</v>
      </c>
      <c r="I5630" s="24"/>
      <c r="J5630" s="27"/>
      <c r="K5630" s="12"/>
      <c r="L5630" s="12"/>
      <c r="M5630" s="13"/>
      <c r="N5630" s="14"/>
      <c r="O5630" s="18" t="str">
        <f t="shared" ca="1" si="298"/>
        <v>41799天</v>
      </c>
      <c r="P5630" s="80"/>
      <c r="Q5630" s="80"/>
      <c r="R5630" s="80"/>
      <c r="S5630" s="80"/>
    </row>
    <row r="5631" spans="1:19">
      <c r="A5631" s="7">
        <v>5729</v>
      </c>
      <c r="B5631" s="194"/>
      <c r="C5631" s="12"/>
      <c r="D5631" s="7"/>
      <c r="E5631" s="12"/>
      <c r="F5631" s="81"/>
      <c r="G5631" s="80"/>
      <c r="H5631" s="7" t="s">
        <v>9198</v>
      </c>
      <c r="I5631" s="24"/>
      <c r="J5631" s="27"/>
      <c r="K5631" s="12"/>
      <c r="L5631" s="12"/>
      <c r="M5631" s="13"/>
      <c r="N5631" s="14"/>
      <c r="O5631" s="18" t="str">
        <f t="shared" ca="1" si="298"/>
        <v>41799天</v>
      </c>
      <c r="P5631" s="80"/>
      <c r="Q5631" s="80"/>
      <c r="R5631" s="80"/>
      <c r="S5631" s="80"/>
    </row>
    <row r="5632" spans="1:19">
      <c r="A5632" s="7">
        <v>5730</v>
      </c>
      <c r="B5632" s="194"/>
      <c r="C5632" s="12"/>
      <c r="D5632" s="7"/>
      <c r="E5632" s="12"/>
      <c r="F5632" s="81"/>
      <c r="G5632" s="80"/>
      <c r="H5632" s="7" t="s">
        <v>9198</v>
      </c>
      <c r="I5632" s="24"/>
      <c r="J5632" s="27"/>
      <c r="K5632" s="12"/>
      <c r="L5632" s="12"/>
      <c r="M5632" s="13"/>
      <c r="N5632" s="14"/>
      <c r="O5632" s="18" t="str">
        <f t="shared" ca="1" si="298"/>
        <v>41799天</v>
      </c>
      <c r="P5632" s="80"/>
      <c r="Q5632" s="80"/>
      <c r="R5632" s="80"/>
      <c r="S5632" s="80"/>
    </row>
    <row r="5633" spans="1:19">
      <c r="A5633" s="7">
        <v>5731</v>
      </c>
      <c r="B5633" s="194"/>
      <c r="C5633" s="12"/>
      <c r="D5633" s="7"/>
      <c r="E5633" s="12"/>
      <c r="F5633" s="81"/>
      <c r="G5633" s="80"/>
      <c r="H5633" s="7" t="s">
        <v>9198</v>
      </c>
      <c r="I5633" s="24"/>
      <c r="J5633" s="27"/>
      <c r="K5633" s="12"/>
      <c r="L5633" s="12"/>
      <c r="M5633" s="13"/>
      <c r="N5633" s="14"/>
      <c r="O5633" s="18" t="str">
        <f t="shared" ca="1" si="298"/>
        <v>41799天</v>
      </c>
      <c r="P5633" s="80"/>
      <c r="Q5633" s="80"/>
      <c r="R5633" s="80"/>
      <c r="S5633" s="80"/>
    </row>
    <row r="5634" spans="1:19">
      <c r="A5634" s="7">
        <v>5732</v>
      </c>
      <c r="B5634" s="194"/>
      <c r="C5634" s="12"/>
      <c r="D5634" s="7"/>
      <c r="E5634" s="12"/>
      <c r="F5634" s="81"/>
      <c r="G5634" s="80"/>
      <c r="H5634" s="7" t="s">
        <v>9198</v>
      </c>
      <c r="I5634" s="24"/>
      <c r="J5634" s="27"/>
      <c r="K5634" s="12"/>
      <c r="L5634" s="12"/>
      <c r="M5634" s="13"/>
      <c r="N5634" s="14"/>
      <c r="O5634" s="18" t="str">
        <f t="shared" ca="1" si="298"/>
        <v>41799天</v>
      </c>
      <c r="P5634" s="80"/>
      <c r="Q5634" s="80"/>
      <c r="R5634" s="80"/>
      <c r="S5634" s="80"/>
    </row>
    <row r="5635" spans="1:19">
      <c r="A5635" s="7">
        <v>5733</v>
      </c>
      <c r="B5635" s="194"/>
      <c r="C5635" s="12"/>
      <c r="D5635" s="7"/>
      <c r="E5635" s="12"/>
      <c r="F5635" s="81"/>
      <c r="G5635" s="80"/>
      <c r="H5635" s="7" t="s">
        <v>9198</v>
      </c>
      <c r="I5635" s="24"/>
      <c r="J5635" s="27"/>
      <c r="K5635" s="12"/>
      <c r="L5635" s="12"/>
      <c r="M5635" s="13"/>
      <c r="N5635" s="14"/>
      <c r="O5635" s="18" t="str">
        <f t="shared" ca="1" si="298"/>
        <v>41799天</v>
      </c>
      <c r="P5635" s="80"/>
      <c r="Q5635" s="80"/>
      <c r="R5635" s="80"/>
      <c r="S5635" s="80"/>
    </row>
    <row r="5636" spans="1:19">
      <c r="A5636" s="7">
        <v>5734</v>
      </c>
      <c r="B5636" s="194"/>
      <c r="C5636" s="12"/>
      <c r="D5636" s="7"/>
      <c r="E5636" s="12"/>
      <c r="F5636" s="81"/>
      <c r="G5636" s="80"/>
      <c r="H5636" s="7" t="s">
        <v>9198</v>
      </c>
      <c r="I5636" s="24"/>
      <c r="J5636" s="27"/>
      <c r="K5636" s="12"/>
      <c r="L5636" s="12"/>
      <c r="M5636" s="13"/>
      <c r="N5636" s="14"/>
      <c r="O5636" s="18" t="str">
        <f t="shared" ca="1" si="298"/>
        <v>41799天</v>
      </c>
      <c r="P5636" s="80"/>
      <c r="Q5636" s="80"/>
      <c r="R5636" s="80"/>
      <c r="S5636" s="80"/>
    </row>
    <row r="5637" spans="1:19">
      <c r="A5637" s="7">
        <v>5735</v>
      </c>
      <c r="B5637" s="194"/>
      <c r="C5637" s="12"/>
      <c r="D5637" s="7"/>
      <c r="E5637" s="12"/>
      <c r="F5637" s="81"/>
      <c r="G5637" s="80"/>
      <c r="H5637" s="7" t="s">
        <v>9198</v>
      </c>
      <c r="I5637" s="24"/>
      <c r="J5637" s="27"/>
      <c r="K5637" s="12"/>
      <c r="L5637" s="12"/>
      <c r="M5637" s="13"/>
      <c r="N5637" s="14"/>
      <c r="O5637" s="18" t="str">
        <f t="shared" ca="1" si="298"/>
        <v>41799天</v>
      </c>
      <c r="P5637" s="80"/>
      <c r="Q5637" s="80"/>
      <c r="R5637" s="80"/>
      <c r="S5637" s="80"/>
    </row>
    <row r="5638" spans="1:19">
      <c r="A5638" s="7">
        <v>5736</v>
      </c>
      <c r="B5638" s="194"/>
      <c r="C5638" s="12"/>
      <c r="D5638" s="7"/>
      <c r="E5638" s="12"/>
      <c r="F5638" s="81"/>
      <c r="G5638" s="80"/>
      <c r="H5638" s="7" t="s">
        <v>9198</v>
      </c>
      <c r="I5638" s="24"/>
      <c r="J5638" s="27"/>
      <c r="K5638" s="12"/>
      <c r="L5638" s="12"/>
      <c r="M5638" s="13"/>
      <c r="N5638" s="14"/>
      <c r="O5638" s="18" t="str">
        <f t="shared" ca="1" si="298"/>
        <v>41799天</v>
      </c>
      <c r="P5638" s="80"/>
      <c r="Q5638" s="80"/>
      <c r="R5638" s="80"/>
      <c r="S5638" s="80"/>
    </row>
    <row r="5639" spans="1:19">
      <c r="A5639" s="7">
        <v>5737</v>
      </c>
      <c r="B5639" s="194"/>
      <c r="C5639" s="12"/>
      <c r="D5639" s="7"/>
      <c r="E5639" s="12"/>
      <c r="F5639" s="81"/>
      <c r="G5639" s="80"/>
      <c r="H5639" s="7" t="s">
        <v>9198</v>
      </c>
      <c r="I5639" s="24"/>
      <c r="J5639" s="27"/>
      <c r="K5639" s="12"/>
      <c r="L5639" s="12"/>
      <c r="M5639" s="13"/>
      <c r="N5639" s="14"/>
      <c r="O5639" s="18" t="str">
        <f t="shared" ca="1" si="298"/>
        <v>41799天</v>
      </c>
      <c r="P5639" s="80"/>
      <c r="Q5639" s="80"/>
      <c r="R5639" s="80"/>
      <c r="S5639" s="80"/>
    </row>
    <row r="5640" spans="1:19">
      <c r="A5640" s="7">
        <v>5738</v>
      </c>
      <c r="B5640" s="194"/>
      <c r="C5640" s="12"/>
      <c r="D5640" s="7"/>
      <c r="E5640" s="12"/>
      <c r="F5640" s="81"/>
      <c r="G5640" s="80"/>
      <c r="H5640" s="7" t="s">
        <v>9198</v>
      </c>
      <c r="I5640" s="24"/>
      <c r="J5640" s="27"/>
      <c r="K5640" s="12"/>
      <c r="L5640" s="12"/>
      <c r="M5640" s="13"/>
      <c r="N5640" s="14"/>
      <c r="O5640" s="18" t="str">
        <f t="shared" ca="1" si="298"/>
        <v>41799天</v>
      </c>
      <c r="P5640" s="80"/>
      <c r="Q5640" s="80"/>
      <c r="R5640" s="80"/>
      <c r="S5640" s="80"/>
    </row>
    <row r="5641" spans="1:19">
      <c r="A5641" s="7">
        <v>5739</v>
      </c>
      <c r="B5641" s="194"/>
      <c r="C5641" s="12"/>
      <c r="D5641" s="7"/>
      <c r="E5641" s="12"/>
      <c r="F5641" s="81"/>
      <c r="G5641" s="80"/>
      <c r="H5641" s="7" t="s">
        <v>9198</v>
      </c>
      <c r="I5641" s="24"/>
      <c r="J5641" s="27"/>
      <c r="K5641" s="12"/>
      <c r="L5641" s="12"/>
      <c r="M5641" s="13"/>
      <c r="N5641" s="14"/>
      <c r="O5641" s="18" t="str">
        <f t="shared" ca="1" si="298"/>
        <v>41799天</v>
      </c>
      <c r="P5641" s="80"/>
      <c r="Q5641" s="80"/>
      <c r="R5641" s="80"/>
      <c r="S5641" s="80"/>
    </row>
    <row r="5642" spans="1:19">
      <c r="A5642" s="7">
        <v>5740</v>
      </c>
      <c r="B5642" s="194"/>
      <c r="C5642" s="12"/>
      <c r="D5642" s="7"/>
      <c r="E5642" s="12"/>
      <c r="F5642" s="81"/>
      <c r="G5642" s="80"/>
      <c r="H5642" s="7" t="s">
        <v>9198</v>
      </c>
      <c r="I5642" s="24"/>
      <c r="J5642" s="27"/>
      <c r="K5642" s="12"/>
      <c r="L5642" s="12"/>
      <c r="M5642" s="13"/>
      <c r="N5642" s="14"/>
      <c r="O5642" s="18" t="str">
        <f t="shared" ca="1" si="298"/>
        <v>41799天</v>
      </c>
      <c r="P5642" s="80"/>
      <c r="Q5642" s="80"/>
      <c r="R5642" s="80"/>
      <c r="S5642" s="80"/>
    </row>
    <row r="5643" spans="1:19">
      <c r="A5643" s="7">
        <v>5741</v>
      </c>
      <c r="B5643" s="194"/>
      <c r="C5643" s="12"/>
      <c r="D5643" s="7"/>
      <c r="E5643" s="12"/>
      <c r="F5643" s="81"/>
      <c r="G5643" s="80"/>
      <c r="H5643" s="7" t="s">
        <v>9198</v>
      </c>
      <c r="I5643" s="24"/>
      <c r="J5643" s="27"/>
      <c r="K5643" s="12"/>
      <c r="L5643" s="12"/>
      <c r="M5643" s="13"/>
      <c r="N5643" s="14"/>
      <c r="O5643" s="18" t="str">
        <f t="shared" ca="1" si="298"/>
        <v>41799天</v>
      </c>
      <c r="P5643" s="80"/>
      <c r="Q5643" s="80"/>
      <c r="R5643" s="80"/>
      <c r="S5643" s="80"/>
    </row>
    <row r="5644" spans="1:19">
      <c r="A5644" s="7">
        <v>5742</v>
      </c>
      <c r="B5644" s="194"/>
      <c r="C5644" s="12"/>
      <c r="D5644" s="7"/>
      <c r="E5644" s="12"/>
      <c r="F5644" s="81"/>
      <c r="G5644" s="80"/>
      <c r="H5644" s="7" t="s">
        <v>9198</v>
      </c>
      <c r="I5644" s="24"/>
      <c r="J5644" s="27"/>
      <c r="K5644" s="12"/>
      <c r="L5644" s="12"/>
      <c r="M5644" s="13"/>
      <c r="N5644" s="14"/>
      <c r="O5644" s="18" t="str">
        <f t="shared" ca="1" si="298"/>
        <v>41799天</v>
      </c>
      <c r="P5644" s="80"/>
      <c r="Q5644" s="80"/>
      <c r="R5644" s="80"/>
      <c r="S5644" s="80"/>
    </row>
    <row r="5645" spans="1:19">
      <c r="A5645" s="7">
        <v>5743</v>
      </c>
      <c r="B5645" s="194"/>
      <c r="C5645" s="12"/>
      <c r="D5645" s="7"/>
      <c r="E5645" s="12"/>
      <c r="F5645" s="81"/>
      <c r="G5645" s="80"/>
      <c r="H5645" s="7" t="s">
        <v>9198</v>
      </c>
      <c r="I5645" s="24"/>
      <c r="J5645" s="27"/>
      <c r="K5645" s="12"/>
      <c r="L5645" s="12"/>
      <c r="M5645" s="13"/>
      <c r="N5645" s="14"/>
      <c r="O5645" s="18" t="str">
        <f t="shared" ca="1" si="298"/>
        <v>41799天</v>
      </c>
      <c r="P5645" s="80"/>
      <c r="Q5645" s="80"/>
      <c r="R5645" s="80"/>
      <c r="S5645" s="80"/>
    </row>
    <row r="5646" spans="1:19">
      <c r="A5646" s="7">
        <v>5744</v>
      </c>
      <c r="B5646" s="194"/>
      <c r="C5646" s="12"/>
      <c r="D5646" s="7"/>
      <c r="E5646" s="12"/>
      <c r="F5646" s="81"/>
      <c r="G5646" s="80"/>
      <c r="H5646" s="7" t="s">
        <v>9198</v>
      </c>
      <c r="I5646" s="24"/>
      <c r="J5646" s="27"/>
      <c r="K5646" s="12"/>
      <c r="L5646" s="12"/>
      <c r="M5646" s="13"/>
      <c r="N5646" s="14"/>
      <c r="O5646" s="18" t="str">
        <f t="shared" ca="1" si="298"/>
        <v>41799天</v>
      </c>
      <c r="P5646" s="80"/>
      <c r="Q5646" s="80"/>
      <c r="R5646" s="80"/>
      <c r="S5646" s="80"/>
    </row>
    <row r="5647" spans="1:19">
      <c r="A5647" s="7">
        <v>5745</v>
      </c>
      <c r="B5647" s="194"/>
      <c r="C5647" s="12"/>
      <c r="D5647" s="7"/>
      <c r="E5647" s="12"/>
      <c r="F5647" s="81"/>
      <c r="G5647" s="80"/>
      <c r="H5647" s="7" t="s">
        <v>9198</v>
      </c>
      <c r="I5647" s="24"/>
      <c r="J5647" s="27"/>
      <c r="K5647" s="12"/>
      <c r="L5647" s="12"/>
      <c r="M5647" s="13"/>
      <c r="N5647" s="14"/>
      <c r="O5647" s="18" t="str">
        <f t="shared" ca="1" si="298"/>
        <v>41799天</v>
      </c>
      <c r="P5647" s="80"/>
      <c r="Q5647" s="80"/>
      <c r="R5647" s="80"/>
      <c r="S5647" s="80"/>
    </row>
    <row r="5648" spans="1:19">
      <c r="A5648" s="7">
        <v>5746</v>
      </c>
      <c r="B5648" s="194"/>
      <c r="C5648" s="12"/>
      <c r="D5648" s="7"/>
      <c r="E5648" s="12"/>
      <c r="F5648" s="81"/>
      <c r="G5648" s="80"/>
      <c r="H5648" s="7" t="s">
        <v>9198</v>
      </c>
      <c r="I5648" s="24"/>
      <c r="J5648" s="27"/>
      <c r="K5648" s="12"/>
      <c r="L5648" s="12"/>
      <c r="M5648" s="13"/>
      <c r="N5648" s="14"/>
      <c r="O5648" s="18" t="str">
        <f t="shared" ca="1" si="298"/>
        <v>41799天</v>
      </c>
      <c r="P5648" s="80"/>
      <c r="Q5648" s="80"/>
      <c r="R5648" s="80"/>
      <c r="S5648" s="80"/>
    </row>
    <row r="5649" spans="1:19">
      <c r="A5649" s="7">
        <v>5747</v>
      </c>
      <c r="B5649" s="194"/>
      <c r="C5649" s="12"/>
      <c r="D5649" s="7"/>
      <c r="E5649" s="12"/>
      <c r="F5649" s="81"/>
      <c r="G5649" s="80"/>
      <c r="H5649" s="7" t="s">
        <v>9198</v>
      </c>
      <c r="I5649" s="24"/>
      <c r="J5649" s="27"/>
      <c r="K5649" s="12"/>
      <c r="L5649" s="12"/>
      <c r="M5649" s="13"/>
      <c r="N5649" s="14"/>
      <c r="O5649" s="18" t="str">
        <f t="shared" ca="1" si="298"/>
        <v>41799天</v>
      </c>
      <c r="P5649" s="80"/>
      <c r="Q5649" s="80"/>
      <c r="R5649" s="80"/>
      <c r="S5649" s="80"/>
    </row>
    <row r="5650" spans="1:19">
      <c r="A5650" s="7">
        <v>5748</v>
      </c>
      <c r="B5650" s="194"/>
      <c r="C5650" s="12"/>
      <c r="D5650" s="7"/>
      <c r="E5650" s="12"/>
      <c r="F5650" s="81"/>
      <c r="G5650" s="80"/>
      <c r="H5650" s="7" t="s">
        <v>9198</v>
      </c>
      <c r="I5650" s="24"/>
      <c r="J5650" s="27"/>
      <c r="K5650" s="12"/>
      <c r="L5650" s="12"/>
      <c r="M5650" s="13"/>
      <c r="N5650" s="14"/>
      <c r="O5650" s="18" t="str">
        <f t="shared" ca="1" si="298"/>
        <v>41799天</v>
      </c>
      <c r="P5650" s="80"/>
      <c r="Q5650" s="80"/>
      <c r="R5650" s="80"/>
      <c r="S5650" s="80"/>
    </row>
    <row r="5651" spans="1:19">
      <c r="A5651" s="7">
        <v>5749</v>
      </c>
      <c r="B5651" s="194"/>
      <c r="C5651" s="12"/>
      <c r="D5651" s="7"/>
      <c r="E5651" s="12"/>
      <c r="F5651" s="81"/>
      <c r="G5651" s="80"/>
      <c r="H5651" s="7" t="s">
        <v>9198</v>
      </c>
      <c r="I5651" s="24"/>
      <c r="J5651" s="27"/>
      <c r="K5651" s="12"/>
      <c r="L5651" s="12"/>
      <c r="M5651" s="13"/>
      <c r="N5651" s="14"/>
      <c r="O5651" s="18" t="str">
        <f t="shared" ca="1" si="298"/>
        <v>41799天</v>
      </c>
      <c r="P5651" s="80"/>
      <c r="Q5651" s="80"/>
      <c r="R5651" s="80"/>
      <c r="S5651" s="80"/>
    </row>
    <row r="5652" spans="1:19">
      <c r="A5652" s="7">
        <v>5750</v>
      </c>
      <c r="B5652" s="194"/>
      <c r="C5652" s="12"/>
      <c r="D5652" s="7"/>
      <c r="E5652" s="12"/>
      <c r="F5652" s="81"/>
      <c r="G5652" s="80"/>
      <c r="H5652" s="7" t="s">
        <v>9198</v>
      </c>
      <c r="I5652" s="24"/>
      <c r="J5652" s="27"/>
      <c r="K5652" s="12"/>
      <c r="L5652" s="12"/>
      <c r="M5652" s="13"/>
      <c r="N5652" s="14"/>
      <c r="O5652" s="18" t="str">
        <f t="shared" ca="1" si="298"/>
        <v>41799天</v>
      </c>
      <c r="P5652" s="80"/>
      <c r="Q5652" s="80"/>
      <c r="R5652" s="80"/>
      <c r="S5652" s="80"/>
    </row>
    <row r="5653" spans="1:19">
      <c r="A5653" s="7">
        <v>5751</v>
      </c>
      <c r="B5653" s="194"/>
      <c r="C5653" s="12"/>
      <c r="D5653" s="7"/>
      <c r="E5653" s="12"/>
      <c r="F5653" s="81"/>
      <c r="G5653" s="80"/>
      <c r="H5653" s="7" t="s">
        <v>9198</v>
      </c>
      <c r="I5653" s="24"/>
      <c r="J5653" s="27"/>
      <c r="K5653" s="12"/>
      <c r="L5653" s="12"/>
      <c r="M5653" s="13"/>
      <c r="N5653" s="14"/>
      <c r="O5653" s="18" t="str">
        <f t="shared" ca="1" si="298"/>
        <v>41799天</v>
      </c>
      <c r="P5653" s="80"/>
      <c r="Q5653" s="80"/>
      <c r="R5653" s="80"/>
      <c r="S5653" s="80"/>
    </row>
    <row r="5654" spans="1:19">
      <c r="A5654" s="7">
        <v>5752</v>
      </c>
      <c r="B5654" s="194"/>
      <c r="C5654" s="12"/>
      <c r="D5654" s="7"/>
      <c r="E5654" s="12"/>
      <c r="F5654" s="81"/>
      <c r="G5654" s="80"/>
      <c r="H5654" s="7" t="s">
        <v>9198</v>
      </c>
      <c r="I5654" s="24"/>
      <c r="J5654" s="27"/>
      <c r="K5654" s="12"/>
      <c r="L5654" s="12"/>
      <c r="M5654" s="13"/>
      <c r="N5654" s="14"/>
      <c r="O5654" s="18" t="str">
        <f t="shared" ca="1" si="298"/>
        <v>41799天</v>
      </c>
      <c r="P5654" s="80"/>
      <c r="Q5654" s="80"/>
      <c r="R5654" s="80"/>
      <c r="S5654" s="80"/>
    </row>
    <row r="5655" spans="1:19">
      <c r="A5655" s="7">
        <v>5753</v>
      </c>
      <c r="B5655" s="194"/>
      <c r="C5655" s="12"/>
      <c r="D5655" s="7"/>
      <c r="E5655" s="12"/>
      <c r="F5655" s="81"/>
      <c r="G5655" s="80"/>
      <c r="H5655" s="7" t="s">
        <v>9198</v>
      </c>
      <c r="I5655" s="24"/>
      <c r="J5655" s="27"/>
      <c r="K5655" s="12"/>
      <c r="L5655" s="12"/>
      <c r="M5655" s="13"/>
      <c r="N5655" s="14"/>
      <c r="O5655" s="18" t="str">
        <f t="shared" ca="1" si="298"/>
        <v>41799天</v>
      </c>
      <c r="P5655" s="80"/>
      <c r="Q5655" s="80"/>
      <c r="R5655" s="80"/>
      <c r="S5655" s="80"/>
    </row>
    <row r="5656" spans="1:19">
      <c r="A5656" s="7">
        <v>5754</v>
      </c>
      <c r="B5656" s="194"/>
      <c r="C5656" s="12"/>
      <c r="D5656" s="7"/>
      <c r="E5656" s="12"/>
      <c r="F5656" s="81"/>
      <c r="G5656" s="80"/>
      <c r="H5656" s="7" t="s">
        <v>9198</v>
      </c>
      <c r="I5656" s="24"/>
      <c r="J5656" s="27"/>
      <c r="K5656" s="12"/>
      <c r="L5656" s="12"/>
      <c r="M5656" s="13"/>
      <c r="N5656" s="14"/>
      <c r="O5656" s="18" t="str">
        <f t="shared" ca="1" si="298"/>
        <v>41799天</v>
      </c>
      <c r="P5656" s="80"/>
      <c r="Q5656" s="80"/>
      <c r="R5656" s="80"/>
      <c r="S5656" s="80"/>
    </row>
    <row r="5657" spans="1:19">
      <c r="A5657" s="7">
        <v>5755</v>
      </c>
      <c r="B5657" s="194"/>
      <c r="C5657" s="12"/>
      <c r="D5657" s="7"/>
      <c r="E5657" s="12"/>
      <c r="F5657" s="81"/>
      <c r="G5657" s="80"/>
      <c r="H5657" s="7" t="s">
        <v>9198</v>
      </c>
      <c r="I5657" s="24"/>
      <c r="J5657" s="27"/>
      <c r="K5657" s="12"/>
      <c r="L5657" s="12"/>
      <c r="M5657" s="13"/>
      <c r="N5657" s="14"/>
      <c r="O5657" s="18" t="str">
        <f t="shared" ca="1" si="298"/>
        <v>41799天</v>
      </c>
      <c r="P5657" s="80"/>
      <c r="Q5657" s="80"/>
      <c r="R5657" s="80"/>
      <c r="S5657" s="80"/>
    </row>
    <row r="5658" spans="1:19">
      <c r="A5658" s="7">
        <v>5756</v>
      </c>
      <c r="B5658" s="194"/>
      <c r="C5658" s="12"/>
      <c r="D5658" s="7"/>
      <c r="E5658" s="12"/>
      <c r="F5658" s="81"/>
      <c r="G5658" s="80"/>
      <c r="H5658" s="7" t="s">
        <v>9198</v>
      </c>
      <c r="I5658" s="24"/>
      <c r="J5658" s="27"/>
      <c r="K5658" s="12"/>
      <c r="L5658" s="12"/>
      <c r="M5658" s="13"/>
      <c r="N5658" s="14"/>
      <c r="O5658" s="18" t="str">
        <f t="shared" ca="1" si="298"/>
        <v>41799天</v>
      </c>
      <c r="P5658" s="80"/>
      <c r="Q5658" s="80"/>
      <c r="R5658" s="80"/>
      <c r="S5658" s="80"/>
    </row>
    <row r="5659" spans="1:19">
      <c r="A5659" s="7">
        <v>5757</v>
      </c>
      <c r="B5659" s="194"/>
      <c r="C5659" s="12"/>
      <c r="D5659" s="7"/>
      <c r="E5659" s="12"/>
      <c r="F5659" s="81"/>
      <c r="G5659" s="80"/>
      <c r="H5659" s="7" t="s">
        <v>9198</v>
      </c>
      <c r="I5659" s="24"/>
      <c r="J5659" s="27"/>
      <c r="K5659" s="12"/>
      <c r="L5659" s="12"/>
      <c r="M5659" s="13"/>
      <c r="N5659" s="14"/>
      <c r="O5659" s="18" t="str">
        <f t="shared" ca="1" si="298"/>
        <v>41799天</v>
      </c>
      <c r="P5659" s="80"/>
      <c r="Q5659" s="80"/>
      <c r="R5659" s="80"/>
      <c r="S5659" s="80"/>
    </row>
    <row r="5660" spans="1:19">
      <c r="A5660" s="7">
        <v>5758</v>
      </c>
      <c r="B5660" s="194"/>
      <c r="C5660" s="12"/>
      <c r="D5660" s="7"/>
      <c r="E5660" s="12"/>
      <c r="F5660" s="81"/>
      <c r="G5660" s="80"/>
      <c r="H5660" s="7" t="s">
        <v>9198</v>
      </c>
      <c r="I5660" s="24"/>
      <c r="J5660" s="27"/>
      <c r="K5660" s="12"/>
      <c r="L5660" s="12"/>
      <c r="M5660" s="13"/>
      <c r="N5660" s="14"/>
      <c r="O5660" s="18" t="str">
        <f t="shared" ca="1" si="298"/>
        <v>41799天</v>
      </c>
      <c r="P5660" s="80"/>
      <c r="Q5660" s="80"/>
      <c r="R5660" s="80"/>
      <c r="S5660" s="80"/>
    </row>
    <row r="5661" spans="1:19">
      <c r="A5661" s="7">
        <v>5759</v>
      </c>
      <c r="B5661" s="194"/>
      <c r="C5661" s="12"/>
      <c r="D5661" s="7"/>
      <c r="E5661" s="12"/>
      <c r="F5661" s="81"/>
      <c r="G5661" s="80"/>
      <c r="H5661" s="7" t="s">
        <v>9198</v>
      </c>
      <c r="I5661" s="24"/>
      <c r="J5661" s="27"/>
      <c r="K5661" s="12"/>
      <c r="L5661" s="12"/>
      <c r="M5661" s="13"/>
      <c r="N5661" s="14"/>
      <c r="O5661" s="18" t="str">
        <f t="shared" ca="1" si="298"/>
        <v>41799天</v>
      </c>
      <c r="P5661" s="80"/>
      <c r="Q5661" s="80"/>
      <c r="R5661" s="80"/>
      <c r="S5661" s="80"/>
    </row>
    <row r="5662" spans="1:19">
      <c r="A5662" s="7">
        <v>5760</v>
      </c>
      <c r="B5662" s="194"/>
      <c r="C5662" s="12"/>
      <c r="D5662" s="7"/>
      <c r="E5662" s="12"/>
      <c r="F5662" s="81"/>
      <c r="G5662" s="80"/>
      <c r="H5662" s="7" t="s">
        <v>9198</v>
      </c>
      <c r="I5662" s="24"/>
      <c r="J5662" s="27"/>
      <c r="K5662" s="12"/>
      <c r="L5662" s="12"/>
      <c r="M5662" s="13"/>
      <c r="N5662" s="14"/>
      <c r="O5662" s="18" t="str">
        <f t="shared" ca="1" si="298"/>
        <v>41799天</v>
      </c>
      <c r="P5662" s="80"/>
      <c r="Q5662" s="80"/>
      <c r="R5662" s="80"/>
      <c r="S5662" s="80"/>
    </row>
    <row r="5663" spans="1:19">
      <c r="A5663" s="7">
        <v>5761</v>
      </c>
      <c r="B5663" s="194"/>
      <c r="C5663" s="12"/>
      <c r="D5663" s="7"/>
      <c r="E5663" s="12"/>
      <c r="F5663" s="81"/>
      <c r="G5663" s="80"/>
      <c r="H5663" s="7" t="s">
        <v>9198</v>
      </c>
      <c r="I5663" s="24"/>
      <c r="J5663" s="27"/>
      <c r="K5663" s="12"/>
      <c r="L5663" s="12"/>
      <c r="M5663" s="13"/>
      <c r="N5663" s="14"/>
      <c r="O5663" s="18" t="str">
        <f t="shared" ca="1" si="298"/>
        <v>41799天</v>
      </c>
      <c r="P5663" s="80"/>
      <c r="Q5663" s="80"/>
      <c r="R5663" s="80"/>
      <c r="S5663" s="80"/>
    </row>
    <row r="5664" spans="1:19">
      <c r="A5664" s="7">
        <v>5762</v>
      </c>
      <c r="B5664" s="194"/>
      <c r="C5664" s="12"/>
      <c r="D5664" s="7"/>
      <c r="E5664" s="12"/>
      <c r="F5664" s="81"/>
      <c r="G5664" s="80"/>
      <c r="H5664" s="7" t="s">
        <v>9198</v>
      </c>
      <c r="I5664" s="24"/>
      <c r="J5664" s="27"/>
      <c r="K5664" s="12"/>
      <c r="L5664" s="12"/>
      <c r="M5664" s="13"/>
      <c r="N5664" s="14"/>
      <c r="O5664" s="18" t="str">
        <f t="shared" ca="1" si="298"/>
        <v>41799天</v>
      </c>
      <c r="P5664" s="80"/>
      <c r="Q5664" s="80"/>
      <c r="R5664" s="80"/>
      <c r="S5664" s="80"/>
    </row>
    <row r="5665" spans="1:19">
      <c r="A5665" s="7">
        <v>5763</v>
      </c>
      <c r="B5665" s="194"/>
      <c r="C5665" s="12"/>
      <c r="D5665" s="7"/>
      <c r="E5665" s="12"/>
      <c r="F5665" s="81"/>
      <c r="G5665" s="80"/>
      <c r="H5665" s="7" t="s">
        <v>9198</v>
      </c>
      <c r="I5665" s="24"/>
      <c r="J5665" s="27"/>
      <c r="K5665" s="12"/>
      <c r="L5665" s="12"/>
      <c r="M5665" s="13"/>
      <c r="N5665" s="14"/>
      <c r="O5665" s="18" t="str">
        <f t="shared" ca="1" si="298"/>
        <v>41799天</v>
      </c>
      <c r="P5665" s="80"/>
      <c r="Q5665" s="80"/>
      <c r="R5665" s="80"/>
      <c r="S5665" s="80"/>
    </row>
    <row r="5666" spans="1:19">
      <c r="A5666" s="7">
        <v>5764</v>
      </c>
      <c r="B5666" s="194"/>
      <c r="C5666" s="12"/>
      <c r="D5666" s="7"/>
      <c r="E5666" s="12"/>
      <c r="F5666" s="81"/>
      <c r="G5666" s="80"/>
      <c r="H5666" s="7" t="s">
        <v>9198</v>
      </c>
      <c r="I5666" s="24"/>
      <c r="J5666" s="27"/>
      <c r="K5666" s="12"/>
      <c r="L5666" s="12"/>
      <c r="M5666" s="13"/>
      <c r="N5666" s="14"/>
      <c r="O5666" s="18" t="str">
        <f t="shared" ca="1" si="298"/>
        <v>41799天</v>
      </c>
      <c r="P5666" s="80"/>
      <c r="Q5666" s="80"/>
      <c r="R5666" s="80"/>
      <c r="S5666" s="80"/>
    </row>
    <row r="5667" spans="1:19">
      <c r="A5667" s="7">
        <v>5765</v>
      </c>
      <c r="B5667" s="194"/>
      <c r="C5667" s="12"/>
      <c r="D5667" s="7"/>
      <c r="E5667" s="12"/>
      <c r="F5667" s="81"/>
      <c r="G5667" s="80"/>
      <c r="H5667" s="7" t="s">
        <v>9198</v>
      </c>
      <c r="I5667" s="24"/>
      <c r="J5667" s="27"/>
      <c r="K5667" s="12"/>
      <c r="L5667" s="12"/>
      <c r="M5667" s="13"/>
      <c r="N5667" s="14"/>
      <c r="O5667" s="18" t="str">
        <f t="shared" ca="1" si="298"/>
        <v>41799天</v>
      </c>
      <c r="P5667" s="80"/>
      <c r="Q5667" s="80"/>
      <c r="R5667" s="80"/>
      <c r="S5667" s="80"/>
    </row>
    <row r="5668" spans="1:19">
      <c r="A5668" s="7">
        <v>5766</v>
      </c>
      <c r="B5668" s="194"/>
      <c r="C5668" s="12"/>
      <c r="D5668" s="7"/>
      <c r="E5668" s="12"/>
      <c r="F5668" s="81"/>
      <c r="G5668" s="80"/>
      <c r="H5668" s="7" t="s">
        <v>9198</v>
      </c>
      <c r="I5668" s="24"/>
      <c r="J5668" s="27"/>
      <c r="K5668" s="12"/>
      <c r="L5668" s="12"/>
      <c r="M5668" s="13"/>
      <c r="N5668" s="14"/>
      <c r="O5668" s="18" t="str">
        <f t="shared" ref="O5668:O5731" ca="1" si="299">IF(ISNONTEXT(J5668),DATEDIF(F5668,TODAY(),"d")&amp;"天","出场")</f>
        <v>41799天</v>
      </c>
      <c r="P5668" s="80"/>
      <c r="Q5668" s="80"/>
      <c r="R5668" s="80"/>
      <c r="S5668" s="80"/>
    </row>
    <row r="5669" spans="1:19">
      <c r="A5669" s="7">
        <v>5767</v>
      </c>
      <c r="B5669" s="194"/>
      <c r="C5669" s="12"/>
      <c r="D5669" s="7"/>
      <c r="E5669" s="12"/>
      <c r="F5669" s="81"/>
      <c r="G5669" s="80"/>
      <c r="H5669" s="7" t="s">
        <v>9198</v>
      </c>
      <c r="I5669" s="24"/>
      <c r="J5669" s="27"/>
      <c r="K5669" s="12"/>
      <c r="L5669" s="12"/>
      <c r="M5669" s="13"/>
      <c r="N5669" s="14"/>
      <c r="O5669" s="18" t="str">
        <f t="shared" ca="1" si="299"/>
        <v>41799天</v>
      </c>
      <c r="P5669" s="80"/>
      <c r="Q5669" s="80"/>
      <c r="R5669" s="80"/>
      <c r="S5669" s="80"/>
    </row>
    <row r="5670" spans="1:19">
      <c r="A5670" s="7">
        <v>5768</v>
      </c>
      <c r="B5670" s="194"/>
      <c r="C5670" s="12"/>
      <c r="D5670" s="7"/>
      <c r="E5670" s="12"/>
      <c r="F5670" s="81"/>
      <c r="G5670" s="80"/>
      <c r="H5670" s="7" t="s">
        <v>9198</v>
      </c>
      <c r="I5670" s="24"/>
      <c r="J5670" s="27"/>
      <c r="K5670" s="12"/>
      <c r="L5670" s="12"/>
      <c r="M5670" s="13"/>
      <c r="N5670" s="14"/>
      <c r="O5670" s="18" t="str">
        <f t="shared" ca="1" si="299"/>
        <v>41799天</v>
      </c>
      <c r="P5670" s="80"/>
      <c r="Q5670" s="80"/>
      <c r="R5670" s="80"/>
      <c r="S5670" s="80"/>
    </row>
    <row r="5671" spans="1:19">
      <c r="A5671" s="7">
        <v>5769</v>
      </c>
      <c r="B5671" s="194"/>
      <c r="C5671" s="12"/>
      <c r="D5671" s="7"/>
      <c r="E5671" s="12"/>
      <c r="F5671" s="81"/>
      <c r="G5671" s="80"/>
      <c r="H5671" s="7" t="s">
        <v>9198</v>
      </c>
      <c r="I5671" s="24"/>
      <c r="J5671" s="27"/>
      <c r="K5671" s="12"/>
      <c r="L5671" s="12"/>
      <c r="M5671" s="13"/>
      <c r="N5671" s="14"/>
      <c r="O5671" s="18" t="str">
        <f t="shared" ca="1" si="299"/>
        <v>41799天</v>
      </c>
      <c r="P5671" s="80"/>
      <c r="Q5671" s="80"/>
      <c r="R5671" s="80"/>
      <c r="S5671" s="80"/>
    </row>
    <row r="5672" spans="1:19">
      <c r="A5672" s="7">
        <v>5770</v>
      </c>
      <c r="B5672" s="194"/>
      <c r="C5672" s="12"/>
      <c r="D5672" s="7"/>
      <c r="E5672" s="12"/>
      <c r="F5672" s="81"/>
      <c r="G5672" s="80"/>
      <c r="H5672" s="7" t="s">
        <v>9198</v>
      </c>
      <c r="I5672" s="24"/>
      <c r="J5672" s="27"/>
      <c r="K5672" s="12"/>
      <c r="L5672" s="12"/>
      <c r="M5672" s="13"/>
      <c r="N5672" s="14"/>
      <c r="O5672" s="18" t="str">
        <f t="shared" ca="1" si="299"/>
        <v>41799天</v>
      </c>
      <c r="P5672" s="80"/>
      <c r="Q5672" s="80"/>
      <c r="R5672" s="80"/>
      <c r="S5672" s="80"/>
    </row>
    <row r="5673" spans="1:19">
      <c r="A5673" s="7">
        <v>5771</v>
      </c>
      <c r="B5673" s="194"/>
      <c r="C5673" s="12"/>
      <c r="D5673" s="7"/>
      <c r="E5673" s="12"/>
      <c r="F5673" s="81"/>
      <c r="G5673" s="80"/>
      <c r="H5673" s="7" t="s">
        <v>9198</v>
      </c>
      <c r="I5673" s="24"/>
      <c r="J5673" s="27"/>
      <c r="K5673" s="12"/>
      <c r="L5673" s="12"/>
      <c r="M5673" s="13"/>
      <c r="N5673" s="14"/>
      <c r="O5673" s="18" t="str">
        <f t="shared" ca="1" si="299"/>
        <v>41799天</v>
      </c>
      <c r="P5673" s="80"/>
      <c r="Q5673" s="80"/>
      <c r="R5673" s="80"/>
      <c r="S5673" s="80"/>
    </row>
    <row r="5674" spans="1:19">
      <c r="A5674" s="7">
        <v>5772</v>
      </c>
      <c r="B5674" s="194"/>
      <c r="C5674" s="12"/>
      <c r="D5674" s="7"/>
      <c r="E5674" s="12"/>
      <c r="F5674" s="81"/>
      <c r="G5674" s="80"/>
      <c r="H5674" s="7" t="s">
        <v>9198</v>
      </c>
      <c r="I5674" s="24"/>
      <c r="J5674" s="27"/>
      <c r="K5674" s="12"/>
      <c r="L5674" s="12"/>
      <c r="M5674" s="13"/>
      <c r="N5674" s="14"/>
      <c r="O5674" s="18" t="str">
        <f t="shared" ca="1" si="299"/>
        <v>41799天</v>
      </c>
      <c r="P5674" s="80"/>
      <c r="Q5674" s="80"/>
      <c r="R5674" s="80"/>
      <c r="S5674" s="80"/>
    </row>
    <row r="5675" spans="1:19">
      <c r="A5675" s="7">
        <v>5773</v>
      </c>
      <c r="B5675" s="194"/>
      <c r="C5675" s="12"/>
      <c r="D5675" s="7"/>
      <c r="E5675" s="12"/>
      <c r="F5675" s="81"/>
      <c r="G5675" s="80"/>
      <c r="H5675" s="7" t="s">
        <v>9198</v>
      </c>
      <c r="I5675" s="24"/>
      <c r="J5675" s="27"/>
      <c r="K5675" s="12"/>
      <c r="L5675" s="12"/>
      <c r="M5675" s="13"/>
      <c r="N5675" s="14"/>
      <c r="O5675" s="18" t="str">
        <f t="shared" ca="1" si="299"/>
        <v>41799天</v>
      </c>
      <c r="P5675" s="80"/>
      <c r="Q5675" s="80"/>
      <c r="R5675" s="80"/>
      <c r="S5675" s="80"/>
    </row>
    <row r="5676" spans="1:19">
      <c r="A5676" s="7">
        <v>5774</v>
      </c>
      <c r="B5676" s="194"/>
      <c r="C5676" s="12"/>
      <c r="D5676" s="7"/>
      <c r="E5676" s="12"/>
      <c r="F5676" s="81"/>
      <c r="G5676" s="80"/>
      <c r="H5676" s="7" t="s">
        <v>9198</v>
      </c>
      <c r="I5676" s="24"/>
      <c r="J5676" s="27"/>
      <c r="K5676" s="12"/>
      <c r="L5676" s="12"/>
      <c r="M5676" s="13"/>
      <c r="N5676" s="14"/>
      <c r="O5676" s="18" t="str">
        <f t="shared" ca="1" si="299"/>
        <v>41799天</v>
      </c>
      <c r="P5676" s="80"/>
      <c r="Q5676" s="80"/>
      <c r="R5676" s="80"/>
      <c r="S5676" s="80"/>
    </row>
    <row r="5677" spans="1:19">
      <c r="A5677" s="7">
        <v>5775</v>
      </c>
      <c r="B5677" s="194"/>
      <c r="C5677" s="12"/>
      <c r="D5677" s="7"/>
      <c r="E5677" s="12"/>
      <c r="F5677" s="81"/>
      <c r="G5677" s="80"/>
      <c r="H5677" s="7" t="s">
        <v>9198</v>
      </c>
      <c r="I5677" s="24"/>
      <c r="J5677" s="27"/>
      <c r="K5677" s="12"/>
      <c r="L5677" s="12"/>
      <c r="M5677" s="13"/>
      <c r="N5677" s="14"/>
      <c r="O5677" s="18" t="str">
        <f t="shared" ca="1" si="299"/>
        <v>41799天</v>
      </c>
      <c r="P5677" s="80"/>
      <c r="Q5677" s="80"/>
      <c r="R5677" s="80"/>
      <c r="S5677" s="80"/>
    </row>
    <row r="5678" spans="1:19">
      <c r="A5678" s="7">
        <v>5776</v>
      </c>
      <c r="B5678" s="194"/>
      <c r="C5678" s="12"/>
      <c r="D5678" s="7"/>
      <c r="E5678" s="12"/>
      <c r="F5678" s="81"/>
      <c r="G5678" s="80"/>
      <c r="H5678" s="7" t="s">
        <v>9198</v>
      </c>
      <c r="I5678" s="24"/>
      <c r="J5678" s="27"/>
      <c r="K5678" s="12"/>
      <c r="L5678" s="12"/>
      <c r="M5678" s="13"/>
      <c r="N5678" s="14"/>
      <c r="O5678" s="18" t="str">
        <f t="shared" ca="1" si="299"/>
        <v>41799天</v>
      </c>
      <c r="P5678" s="80"/>
      <c r="Q5678" s="80"/>
      <c r="R5678" s="80"/>
      <c r="S5678" s="80"/>
    </row>
    <row r="5679" spans="1:19">
      <c r="A5679" s="7">
        <v>5777</v>
      </c>
      <c r="B5679" s="194"/>
      <c r="C5679" s="12"/>
      <c r="D5679" s="7"/>
      <c r="E5679" s="12"/>
      <c r="F5679" s="81"/>
      <c r="G5679" s="80"/>
      <c r="H5679" s="7" t="s">
        <v>9198</v>
      </c>
      <c r="I5679" s="24"/>
      <c r="J5679" s="27"/>
      <c r="K5679" s="12"/>
      <c r="L5679" s="12"/>
      <c r="M5679" s="13"/>
      <c r="N5679" s="14"/>
      <c r="O5679" s="18" t="str">
        <f t="shared" ca="1" si="299"/>
        <v>41799天</v>
      </c>
      <c r="P5679" s="80"/>
      <c r="Q5679" s="80"/>
      <c r="R5679" s="80"/>
      <c r="S5679" s="80"/>
    </row>
    <row r="5680" spans="1:19">
      <c r="A5680" s="7">
        <v>5778</v>
      </c>
      <c r="B5680" s="194"/>
      <c r="C5680" s="12"/>
      <c r="D5680" s="7"/>
      <c r="E5680" s="12"/>
      <c r="F5680" s="81"/>
      <c r="G5680" s="80"/>
      <c r="H5680" s="7" t="s">
        <v>9198</v>
      </c>
      <c r="I5680" s="24"/>
      <c r="J5680" s="27"/>
      <c r="K5680" s="12"/>
      <c r="L5680" s="12"/>
      <c r="M5680" s="13"/>
      <c r="N5680" s="14"/>
      <c r="O5680" s="18" t="str">
        <f t="shared" ca="1" si="299"/>
        <v>41799天</v>
      </c>
      <c r="P5680" s="80"/>
      <c r="Q5680" s="80"/>
      <c r="R5680" s="80"/>
      <c r="S5680" s="80"/>
    </row>
    <row r="5681" spans="1:19">
      <c r="A5681" s="7">
        <v>5779</v>
      </c>
      <c r="B5681" s="194"/>
      <c r="C5681" s="12"/>
      <c r="D5681" s="7"/>
      <c r="E5681" s="12"/>
      <c r="F5681" s="81"/>
      <c r="G5681" s="80"/>
      <c r="H5681" s="7" t="s">
        <v>9198</v>
      </c>
      <c r="I5681" s="24"/>
      <c r="J5681" s="27"/>
      <c r="K5681" s="12"/>
      <c r="L5681" s="12"/>
      <c r="M5681" s="13"/>
      <c r="N5681" s="14"/>
      <c r="O5681" s="18" t="str">
        <f t="shared" ca="1" si="299"/>
        <v>41799天</v>
      </c>
      <c r="P5681" s="80"/>
      <c r="Q5681" s="80"/>
      <c r="R5681" s="80"/>
      <c r="S5681" s="80"/>
    </row>
    <row r="5682" spans="1:19">
      <c r="A5682" s="7">
        <v>5780</v>
      </c>
      <c r="B5682" s="194"/>
      <c r="C5682" s="12"/>
      <c r="D5682" s="7"/>
      <c r="E5682" s="12"/>
      <c r="F5682" s="81"/>
      <c r="G5682" s="80"/>
      <c r="H5682" s="7" t="s">
        <v>9198</v>
      </c>
      <c r="I5682" s="24"/>
      <c r="J5682" s="27"/>
      <c r="K5682" s="12"/>
      <c r="L5682" s="12"/>
      <c r="M5682" s="13"/>
      <c r="N5682" s="14"/>
      <c r="O5682" s="18" t="str">
        <f t="shared" ca="1" si="299"/>
        <v>41799天</v>
      </c>
      <c r="P5682" s="80"/>
      <c r="Q5682" s="80"/>
      <c r="R5682" s="80"/>
      <c r="S5682" s="80"/>
    </row>
    <row r="5683" spans="1:19">
      <c r="A5683" s="7">
        <v>5781</v>
      </c>
      <c r="B5683" s="194"/>
      <c r="C5683" s="12"/>
      <c r="D5683" s="7"/>
      <c r="E5683" s="12"/>
      <c r="F5683" s="81"/>
      <c r="G5683" s="80"/>
      <c r="H5683" s="7" t="s">
        <v>9198</v>
      </c>
      <c r="I5683" s="24"/>
      <c r="J5683" s="27"/>
      <c r="K5683" s="12"/>
      <c r="L5683" s="12"/>
      <c r="M5683" s="13"/>
      <c r="N5683" s="14"/>
      <c r="O5683" s="18" t="str">
        <f t="shared" ca="1" si="299"/>
        <v>41799天</v>
      </c>
      <c r="P5683" s="80"/>
      <c r="Q5683" s="80"/>
      <c r="R5683" s="80"/>
      <c r="S5683" s="80"/>
    </row>
    <row r="5684" spans="1:19">
      <c r="A5684" s="7">
        <v>5782</v>
      </c>
      <c r="B5684" s="194"/>
      <c r="C5684" s="12"/>
      <c r="D5684" s="7"/>
      <c r="E5684" s="12"/>
      <c r="F5684" s="81"/>
      <c r="G5684" s="80"/>
      <c r="H5684" s="7" t="s">
        <v>9198</v>
      </c>
      <c r="I5684" s="24"/>
      <c r="J5684" s="27"/>
      <c r="K5684" s="12"/>
      <c r="L5684" s="12"/>
      <c r="M5684" s="13"/>
      <c r="N5684" s="14"/>
      <c r="O5684" s="18" t="str">
        <f t="shared" ca="1" si="299"/>
        <v>41799天</v>
      </c>
      <c r="P5684" s="80"/>
      <c r="Q5684" s="80"/>
      <c r="R5684" s="80"/>
      <c r="S5684" s="80"/>
    </row>
    <row r="5685" spans="1:19">
      <c r="A5685" s="7">
        <v>5783</v>
      </c>
      <c r="B5685" s="194"/>
      <c r="C5685" s="12"/>
      <c r="D5685" s="7"/>
      <c r="E5685" s="12"/>
      <c r="F5685" s="81"/>
      <c r="G5685" s="80"/>
      <c r="H5685" s="7" t="s">
        <v>9198</v>
      </c>
      <c r="I5685" s="24"/>
      <c r="J5685" s="27"/>
      <c r="K5685" s="12"/>
      <c r="L5685" s="12"/>
      <c r="M5685" s="13"/>
      <c r="N5685" s="14"/>
      <c r="O5685" s="18" t="str">
        <f t="shared" ca="1" si="299"/>
        <v>41799天</v>
      </c>
      <c r="P5685" s="80"/>
      <c r="Q5685" s="80"/>
      <c r="R5685" s="80"/>
      <c r="S5685" s="80"/>
    </row>
    <row r="5686" spans="1:19">
      <c r="A5686" s="7">
        <v>5784</v>
      </c>
      <c r="B5686" s="194"/>
      <c r="C5686" s="12"/>
      <c r="D5686" s="7"/>
      <c r="E5686" s="12"/>
      <c r="F5686" s="81"/>
      <c r="G5686" s="80"/>
      <c r="H5686" s="7" t="s">
        <v>9198</v>
      </c>
      <c r="I5686" s="24"/>
      <c r="J5686" s="27"/>
      <c r="K5686" s="12"/>
      <c r="L5686" s="12"/>
      <c r="M5686" s="13"/>
      <c r="N5686" s="14"/>
      <c r="O5686" s="18" t="str">
        <f t="shared" ca="1" si="299"/>
        <v>41799天</v>
      </c>
      <c r="P5686" s="80"/>
      <c r="Q5686" s="80"/>
      <c r="R5686" s="80"/>
      <c r="S5686" s="80"/>
    </row>
    <row r="5687" spans="1:19">
      <c r="A5687" s="7">
        <v>5785</v>
      </c>
      <c r="B5687" s="194"/>
      <c r="C5687" s="12"/>
      <c r="D5687" s="7"/>
      <c r="E5687" s="12"/>
      <c r="F5687" s="81"/>
      <c r="G5687" s="80"/>
      <c r="H5687" s="7" t="s">
        <v>9198</v>
      </c>
      <c r="I5687" s="24"/>
      <c r="J5687" s="27"/>
      <c r="K5687" s="12"/>
      <c r="L5687" s="12"/>
      <c r="M5687" s="13"/>
      <c r="N5687" s="14"/>
      <c r="O5687" s="18" t="str">
        <f t="shared" ca="1" si="299"/>
        <v>41799天</v>
      </c>
      <c r="P5687" s="80"/>
      <c r="Q5687" s="80"/>
      <c r="R5687" s="80"/>
      <c r="S5687" s="80"/>
    </row>
    <row r="5688" spans="1:19">
      <c r="A5688" s="7">
        <v>5786</v>
      </c>
      <c r="B5688" s="194"/>
      <c r="C5688" s="12"/>
      <c r="D5688" s="7"/>
      <c r="E5688" s="12"/>
      <c r="F5688" s="81"/>
      <c r="G5688" s="80"/>
      <c r="H5688" s="7" t="s">
        <v>9198</v>
      </c>
      <c r="I5688" s="24"/>
      <c r="J5688" s="27"/>
      <c r="K5688" s="12"/>
      <c r="L5688" s="12"/>
      <c r="M5688" s="13"/>
      <c r="N5688" s="14"/>
      <c r="O5688" s="18" t="str">
        <f t="shared" ca="1" si="299"/>
        <v>41799天</v>
      </c>
      <c r="P5688" s="80"/>
      <c r="Q5688" s="80"/>
      <c r="R5688" s="80"/>
      <c r="S5688" s="80"/>
    </row>
    <row r="5689" spans="1:19">
      <c r="A5689" s="7">
        <v>5787</v>
      </c>
      <c r="B5689" s="194"/>
      <c r="C5689" s="12"/>
      <c r="D5689" s="7"/>
      <c r="E5689" s="12"/>
      <c r="F5689" s="81"/>
      <c r="G5689" s="80"/>
      <c r="H5689" s="7" t="s">
        <v>9198</v>
      </c>
      <c r="I5689" s="24"/>
      <c r="J5689" s="27"/>
      <c r="K5689" s="12"/>
      <c r="L5689" s="12"/>
      <c r="M5689" s="13"/>
      <c r="N5689" s="14"/>
      <c r="O5689" s="18" t="str">
        <f t="shared" ca="1" si="299"/>
        <v>41799天</v>
      </c>
      <c r="P5689" s="80"/>
      <c r="Q5689" s="80"/>
      <c r="R5689" s="80"/>
      <c r="S5689" s="80"/>
    </row>
    <row r="5690" spans="1:19">
      <c r="A5690" s="7">
        <v>5788</v>
      </c>
      <c r="B5690" s="194"/>
      <c r="C5690" s="12"/>
      <c r="D5690" s="7"/>
      <c r="E5690" s="12"/>
      <c r="F5690" s="81"/>
      <c r="G5690" s="80"/>
      <c r="H5690" s="7" t="s">
        <v>9198</v>
      </c>
      <c r="I5690" s="24"/>
      <c r="J5690" s="27"/>
      <c r="K5690" s="12"/>
      <c r="L5690" s="12"/>
      <c r="M5690" s="13"/>
      <c r="N5690" s="14"/>
      <c r="O5690" s="18" t="str">
        <f t="shared" ca="1" si="299"/>
        <v>41799天</v>
      </c>
      <c r="P5690" s="80"/>
      <c r="Q5690" s="80"/>
      <c r="R5690" s="80"/>
      <c r="S5690" s="80"/>
    </row>
    <row r="5691" spans="1:19">
      <c r="A5691" s="7">
        <v>5789</v>
      </c>
      <c r="B5691" s="194"/>
      <c r="C5691" s="12"/>
      <c r="D5691" s="7"/>
      <c r="E5691" s="12"/>
      <c r="F5691" s="81"/>
      <c r="G5691" s="80"/>
      <c r="H5691" s="7" t="s">
        <v>9198</v>
      </c>
      <c r="I5691" s="24"/>
      <c r="J5691" s="27"/>
      <c r="K5691" s="12"/>
      <c r="L5691" s="12"/>
      <c r="M5691" s="13"/>
      <c r="N5691" s="14"/>
      <c r="O5691" s="18" t="str">
        <f t="shared" ca="1" si="299"/>
        <v>41799天</v>
      </c>
      <c r="P5691" s="80"/>
      <c r="Q5691" s="80"/>
      <c r="R5691" s="80"/>
      <c r="S5691" s="80"/>
    </row>
    <row r="5692" spans="1:19">
      <c r="A5692" s="7">
        <v>5790</v>
      </c>
      <c r="B5692" s="194"/>
      <c r="C5692" s="12"/>
      <c r="D5692" s="7"/>
      <c r="E5692" s="12"/>
      <c r="F5692" s="81"/>
      <c r="G5692" s="80"/>
      <c r="H5692" s="7" t="s">
        <v>9198</v>
      </c>
      <c r="I5692" s="24"/>
      <c r="J5692" s="27"/>
      <c r="K5692" s="12"/>
      <c r="L5692" s="12"/>
      <c r="M5692" s="13"/>
      <c r="N5692" s="14"/>
      <c r="O5692" s="18" t="str">
        <f t="shared" ca="1" si="299"/>
        <v>41799天</v>
      </c>
      <c r="P5692" s="80"/>
      <c r="Q5692" s="80"/>
      <c r="R5692" s="80"/>
      <c r="S5692" s="80"/>
    </row>
    <row r="5693" spans="1:19">
      <c r="A5693" s="7">
        <v>5791</v>
      </c>
      <c r="B5693" s="194"/>
      <c r="C5693" s="12"/>
      <c r="D5693" s="7"/>
      <c r="E5693" s="12"/>
      <c r="F5693" s="81"/>
      <c r="G5693" s="80"/>
      <c r="H5693" s="7" t="s">
        <v>9198</v>
      </c>
      <c r="I5693" s="24"/>
      <c r="J5693" s="27"/>
      <c r="K5693" s="12"/>
      <c r="L5693" s="12"/>
      <c r="M5693" s="13"/>
      <c r="N5693" s="14"/>
      <c r="O5693" s="18" t="str">
        <f t="shared" ca="1" si="299"/>
        <v>41799天</v>
      </c>
      <c r="P5693" s="80"/>
      <c r="Q5693" s="80"/>
      <c r="R5693" s="80"/>
      <c r="S5693" s="80"/>
    </row>
    <row r="5694" spans="1:19">
      <c r="A5694" s="7">
        <v>5792</v>
      </c>
      <c r="B5694" s="194"/>
      <c r="C5694" s="12"/>
      <c r="D5694" s="7"/>
      <c r="E5694" s="12"/>
      <c r="F5694" s="81"/>
      <c r="G5694" s="80"/>
      <c r="H5694" s="7" t="s">
        <v>9198</v>
      </c>
      <c r="I5694" s="24"/>
      <c r="J5694" s="27"/>
      <c r="K5694" s="12"/>
      <c r="L5694" s="12"/>
      <c r="M5694" s="13"/>
      <c r="N5694" s="14"/>
      <c r="O5694" s="18" t="str">
        <f t="shared" ca="1" si="299"/>
        <v>41799天</v>
      </c>
      <c r="P5694" s="80"/>
      <c r="Q5694" s="80"/>
      <c r="R5694" s="80"/>
      <c r="S5694" s="80"/>
    </row>
    <row r="5695" spans="1:19">
      <c r="A5695" s="7">
        <v>5793</v>
      </c>
      <c r="B5695" s="194"/>
      <c r="C5695" s="12"/>
      <c r="D5695" s="7"/>
      <c r="E5695" s="12"/>
      <c r="F5695" s="81"/>
      <c r="G5695" s="80"/>
      <c r="H5695" s="7" t="s">
        <v>9198</v>
      </c>
      <c r="I5695" s="24"/>
      <c r="J5695" s="27"/>
      <c r="K5695" s="12"/>
      <c r="L5695" s="12"/>
      <c r="M5695" s="13"/>
      <c r="N5695" s="14"/>
      <c r="O5695" s="18" t="str">
        <f t="shared" ca="1" si="299"/>
        <v>41799天</v>
      </c>
      <c r="P5695" s="80"/>
      <c r="Q5695" s="80"/>
      <c r="R5695" s="80"/>
      <c r="S5695" s="80"/>
    </row>
    <row r="5696" spans="1:19">
      <c r="A5696" s="7">
        <v>5794</v>
      </c>
      <c r="B5696" s="194"/>
      <c r="C5696" s="12"/>
      <c r="D5696" s="7"/>
      <c r="E5696" s="12"/>
      <c r="F5696" s="81"/>
      <c r="G5696" s="80"/>
      <c r="H5696" s="7" t="s">
        <v>9198</v>
      </c>
      <c r="I5696" s="24"/>
      <c r="J5696" s="27"/>
      <c r="K5696" s="12"/>
      <c r="L5696" s="12"/>
      <c r="M5696" s="13"/>
      <c r="N5696" s="14"/>
      <c r="O5696" s="18" t="str">
        <f t="shared" ca="1" si="299"/>
        <v>41799天</v>
      </c>
      <c r="P5696" s="80"/>
      <c r="Q5696" s="80"/>
      <c r="R5696" s="80"/>
      <c r="S5696" s="80"/>
    </row>
    <row r="5697" spans="1:19">
      <c r="A5697" s="7">
        <v>5795</v>
      </c>
      <c r="B5697" s="194"/>
      <c r="C5697" s="12"/>
      <c r="D5697" s="7"/>
      <c r="E5697" s="12"/>
      <c r="F5697" s="81"/>
      <c r="G5697" s="80"/>
      <c r="H5697" s="7" t="s">
        <v>9198</v>
      </c>
      <c r="I5697" s="24"/>
      <c r="J5697" s="27"/>
      <c r="K5697" s="12"/>
      <c r="L5697" s="12"/>
      <c r="M5697" s="13"/>
      <c r="N5697" s="14"/>
      <c r="O5697" s="18" t="str">
        <f t="shared" ca="1" si="299"/>
        <v>41799天</v>
      </c>
      <c r="P5697" s="80"/>
      <c r="Q5697" s="80"/>
      <c r="R5697" s="80"/>
      <c r="S5697" s="80"/>
    </row>
    <row r="5698" spans="1:19">
      <c r="A5698" s="7">
        <v>5796</v>
      </c>
      <c r="B5698" s="194"/>
      <c r="C5698" s="12"/>
      <c r="D5698" s="7"/>
      <c r="E5698" s="12"/>
      <c r="F5698" s="81"/>
      <c r="G5698" s="80"/>
      <c r="H5698" s="7" t="s">
        <v>9198</v>
      </c>
      <c r="I5698" s="24"/>
      <c r="J5698" s="27"/>
      <c r="K5698" s="12"/>
      <c r="L5698" s="12"/>
      <c r="M5698" s="13"/>
      <c r="N5698" s="14"/>
      <c r="O5698" s="18" t="str">
        <f t="shared" ca="1" si="299"/>
        <v>41799天</v>
      </c>
      <c r="P5698" s="80"/>
      <c r="Q5698" s="80"/>
      <c r="R5698" s="80"/>
      <c r="S5698" s="80"/>
    </row>
    <row r="5699" spans="1:19">
      <c r="A5699" s="7">
        <v>5797</v>
      </c>
      <c r="B5699" s="194"/>
      <c r="C5699" s="12"/>
      <c r="D5699" s="7"/>
      <c r="E5699" s="12"/>
      <c r="F5699" s="81"/>
      <c r="G5699" s="80"/>
      <c r="H5699" s="7" t="s">
        <v>9198</v>
      </c>
      <c r="I5699" s="24"/>
      <c r="J5699" s="27"/>
      <c r="K5699" s="12"/>
      <c r="L5699" s="12"/>
      <c r="M5699" s="13"/>
      <c r="N5699" s="14"/>
      <c r="O5699" s="18" t="str">
        <f t="shared" ca="1" si="299"/>
        <v>41799天</v>
      </c>
      <c r="P5699" s="80"/>
      <c r="Q5699" s="80"/>
      <c r="R5699" s="80"/>
      <c r="S5699" s="80"/>
    </row>
    <row r="5700" spans="1:19">
      <c r="A5700" s="7">
        <v>5798</v>
      </c>
      <c r="B5700" s="194"/>
      <c r="C5700" s="12"/>
      <c r="D5700" s="7"/>
      <c r="E5700" s="12"/>
      <c r="F5700" s="81"/>
      <c r="G5700" s="80"/>
      <c r="H5700" s="7" t="s">
        <v>9198</v>
      </c>
      <c r="I5700" s="24"/>
      <c r="J5700" s="27"/>
      <c r="K5700" s="12"/>
      <c r="L5700" s="12"/>
      <c r="M5700" s="13"/>
      <c r="N5700" s="14"/>
      <c r="O5700" s="18" t="str">
        <f t="shared" ca="1" si="299"/>
        <v>41799天</v>
      </c>
      <c r="P5700" s="80"/>
      <c r="Q5700" s="80"/>
      <c r="R5700" s="80"/>
      <c r="S5700" s="80"/>
    </row>
    <row r="5701" spans="1:19">
      <c r="A5701" s="7">
        <v>5799</v>
      </c>
      <c r="B5701" s="194"/>
      <c r="C5701" s="12"/>
      <c r="D5701" s="7"/>
      <c r="E5701" s="12"/>
      <c r="F5701" s="81"/>
      <c r="G5701" s="80"/>
      <c r="H5701" s="7" t="s">
        <v>9198</v>
      </c>
      <c r="I5701" s="24"/>
      <c r="J5701" s="27"/>
      <c r="K5701" s="12"/>
      <c r="L5701" s="12"/>
      <c r="M5701" s="13"/>
      <c r="N5701" s="14"/>
      <c r="O5701" s="18" t="str">
        <f t="shared" ca="1" si="299"/>
        <v>41799天</v>
      </c>
      <c r="P5701" s="80"/>
      <c r="Q5701" s="80"/>
      <c r="R5701" s="80"/>
      <c r="S5701" s="80"/>
    </row>
    <row r="5702" spans="1:19">
      <c r="A5702" s="7">
        <v>5800</v>
      </c>
      <c r="B5702" s="194"/>
      <c r="C5702" s="12"/>
      <c r="D5702" s="7"/>
      <c r="E5702" s="12"/>
      <c r="F5702" s="81"/>
      <c r="G5702" s="80"/>
      <c r="H5702" s="7" t="s">
        <v>9198</v>
      </c>
      <c r="I5702" s="24"/>
      <c r="J5702" s="27"/>
      <c r="K5702" s="12"/>
      <c r="L5702" s="12"/>
      <c r="M5702" s="13"/>
      <c r="N5702" s="14"/>
      <c r="O5702" s="18" t="str">
        <f t="shared" ca="1" si="299"/>
        <v>41799天</v>
      </c>
      <c r="P5702" s="80"/>
      <c r="Q5702" s="80"/>
      <c r="R5702" s="80"/>
      <c r="S5702" s="80"/>
    </row>
    <row r="5703" spans="1:19">
      <c r="A5703" s="7">
        <v>5801</v>
      </c>
      <c r="B5703" s="194"/>
      <c r="C5703" s="12"/>
      <c r="D5703" s="7"/>
      <c r="E5703" s="12"/>
      <c r="F5703" s="81"/>
      <c r="G5703" s="80"/>
      <c r="H5703" s="7" t="s">
        <v>9198</v>
      </c>
      <c r="I5703" s="24"/>
      <c r="J5703" s="27"/>
      <c r="K5703" s="12"/>
      <c r="L5703" s="12"/>
      <c r="M5703" s="13"/>
      <c r="N5703" s="14"/>
      <c r="O5703" s="18" t="str">
        <f t="shared" ca="1" si="299"/>
        <v>41799天</v>
      </c>
      <c r="P5703" s="80"/>
      <c r="Q5703" s="80"/>
      <c r="R5703" s="80"/>
      <c r="S5703" s="80"/>
    </row>
    <row r="5704" spans="1:19">
      <c r="A5704" s="7">
        <v>5802</v>
      </c>
      <c r="B5704" s="194"/>
      <c r="C5704" s="12"/>
      <c r="D5704" s="7"/>
      <c r="E5704" s="12"/>
      <c r="F5704" s="81"/>
      <c r="G5704" s="80"/>
      <c r="H5704" s="7" t="s">
        <v>9198</v>
      </c>
      <c r="I5704" s="24"/>
      <c r="J5704" s="27"/>
      <c r="K5704" s="12"/>
      <c r="L5704" s="12"/>
      <c r="M5704" s="13"/>
      <c r="N5704" s="14"/>
      <c r="O5704" s="18" t="str">
        <f t="shared" ca="1" si="299"/>
        <v>41799天</v>
      </c>
      <c r="P5704" s="80"/>
      <c r="Q5704" s="80"/>
      <c r="R5704" s="80"/>
      <c r="S5704" s="80"/>
    </row>
    <row r="5705" spans="1:19">
      <c r="A5705" s="7">
        <v>5803</v>
      </c>
      <c r="B5705" s="194"/>
      <c r="C5705" s="12"/>
      <c r="D5705" s="7"/>
      <c r="E5705" s="12"/>
      <c r="F5705" s="81"/>
      <c r="G5705" s="80"/>
      <c r="H5705" s="7" t="s">
        <v>9198</v>
      </c>
      <c r="I5705" s="24"/>
      <c r="J5705" s="27"/>
      <c r="K5705" s="12"/>
      <c r="L5705" s="12"/>
      <c r="M5705" s="13"/>
      <c r="N5705" s="14"/>
      <c r="O5705" s="18" t="str">
        <f t="shared" ca="1" si="299"/>
        <v>41799天</v>
      </c>
      <c r="P5705" s="80"/>
      <c r="Q5705" s="80"/>
      <c r="R5705" s="80"/>
      <c r="S5705" s="80"/>
    </row>
    <row r="5706" spans="1:19">
      <c r="A5706" s="7">
        <v>5804</v>
      </c>
      <c r="B5706" s="194"/>
      <c r="C5706" s="12"/>
      <c r="D5706" s="7"/>
      <c r="E5706" s="12"/>
      <c r="F5706" s="81"/>
      <c r="G5706" s="80"/>
      <c r="H5706" s="7" t="s">
        <v>9198</v>
      </c>
      <c r="I5706" s="24"/>
      <c r="J5706" s="27"/>
      <c r="K5706" s="12"/>
      <c r="L5706" s="12"/>
      <c r="M5706" s="13"/>
      <c r="N5706" s="14"/>
      <c r="O5706" s="18" t="str">
        <f t="shared" ca="1" si="299"/>
        <v>41799天</v>
      </c>
      <c r="P5706" s="80"/>
      <c r="Q5706" s="80"/>
      <c r="R5706" s="80"/>
      <c r="S5706" s="80"/>
    </row>
    <row r="5707" spans="1:19">
      <c r="A5707" s="7">
        <v>5805</v>
      </c>
      <c r="B5707" s="194"/>
      <c r="C5707" s="12"/>
      <c r="D5707" s="7"/>
      <c r="E5707" s="12"/>
      <c r="F5707" s="81"/>
      <c r="G5707" s="80"/>
      <c r="H5707" s="7" t="s">
        <v>9198</v>
      </c>
      <c r="I5707" s="24"/>
      <c r="J5707" s="27"/>
      <c r="K5707" s="12"/>
      <c r="L5707" s="12"/>
      <c r="M5707" s="13"/>
      <c r="N5707" s="14"/>
      <c r="O5707" s="18" t="str">
        <f t="shared" ca="1" si="299"/>
        <v>41799天</v>
      </c>
      <c r="P5707" s="80"/>
      <c r="Q5707" s="80"/>
      <c r="R5707" s="80"/>
      <c r="S5707" s="80"/>
    </row>
    <row r="5708" spans="1:19">
      <c r="A5708" s="7">
        <v>5806</v>
      </c>
      <c r="B5708" s="194"/>
      <c r="C5708" s="12"/>
      <c r="D5708" s="7"/>
      <c r="E5708" s="12"/>
      <c r="F5708" s="81"/>
      <c r="G5708" s="80"/>
      <c r="H5708" s="7" t="s">
        <v>9198</v>
      </c>
      <c r="I5708" s="24"/>
      <c r="J5708" s="27"/>
      <c r="K5708" s="12"/>
      <c r="L5708" s="12"/>
      <c r="M5708" s="13"/>
      <c r="N5708" s="14"/>
      <c r="O5708" s="18" t="str">
        <f t="shared" ca="1" si="299"/>
        <v>41799天</v>
      </c>
      <c r="P5708" s="80"/>
      <c r="Q5708" s="80"/>
      <c r="R5708" s="80"/>
      <c r="S5708" s="80"/>
    </row>
    <row r="5709" spans="1:19">
      <c r="A5709" s="7">
        <v>5807</v>
      </c>
      <c r="B5709" s="194"/>
      <c r="C5709" s="12"/>
      <c r="D5709" s="7"/>
      <c r="E5709" s="12"/>
      <c r="F5709" s="81"/>
      <c r="G5709" s="80"/>
      <c r="H5709" s="7" t="s">
        <v>9198</v>
      </c>
      <c r="I5709" s="24"/>
      <c r="J5709" s="27"/>
      <c r="K5709" s="12"/>
      <c r="L5709" s="12"/>
      <c r="M5709" s="13"/>
      <c r="N5709" s="14"/>
      <c r="O5709" s="18" t="str">
        <f t="shared" ca="1" si="299"/>
        <v>41799天</v>
      </c>
      <c r="P5709" s="80"/>
      <c r="Q5709" s="80"/>
      <c r="R5709" s="80"/>
      <c r="S5709" s="80"/>
    </row>
    <row r="5710" spans="1:19">
      <c r="A5710" s="7">
        <v>5808</v>
      </c>
      <c r="B5710" s="194"/>
      <c r="C5710" s="12"/>
      <c r="D5710" s="7"/>
      <c r="E5710" s="12"/>
      <c r="F5710" s="81"/>
      <c r="G5710" s="80"/>
      <c r="H5710" s="7" t="s">
        <v>9198</v>
      </c>
      <c r="I5710" s="24"/>
      <c r="J5710" s="27"/>
      <c r="K5710" s="12"/>
      <c r="L5710" s="12"/>
      <c r="M5710" s="13"/>
      <c r="N5710" s="14"/>
      <c r="O5710" s="18" t="str">
        <f t="shared" ca="1" si="299"/>
        <v>41799天</v>
      </c>
      <c r="P5710" s="80"/>
      <c r="Q5710" s="80"/>
      <c r="R5710" s="80"/>
      <c r="S5710" s="80"/>
    </row>
    <row r="5711" spans="1:19">
      <c r="A5711" s="7">
        <v>5809</v>
      </c>
      <c r="B5711" s="194"/>
      <c r="C5711" s="12"/>
      <c r="D5711" s="7"/>
      <c r="E5711" s="12"/>
      <c r="F5711" s="81"/>
      <c r="G5711" s="80"/>
      <c r="H5711" s="7" t="s">
        <v>9198</v>
      </c>
      <c r="I5711" s="24"/>
      <c r="J5711" s="27"/>
      <c r="K5711" s="12"/>
      <c r="L5711" s="12"/>
      <c r="M5711" s="13"/>
      <c r="N5711" s="14"/>
      <c r="O5711" s="18" t="str">
        <f t="shared" ca="1" si="299"/>
        <v>41799天</v>
      </c>
      <c r="P5711" s="80"/>
      <c r="Q5711" s="80"/>
      <c r="R5711" s="80"/>
      <c r="S5711" s="80"/>
    </row>
    <row r="5712" spans="1:19">
      <c r="A5712" s="7">
        <v>5810</v>
      </c>
      <c r="B5712" s="194"/>
      <c r="C5712" s="12"/>
      <c r="D5712" s="7"/>
      <c r="E5712" s="12"/>
      <c r="F5712" s="81"/>
      <c r="G5712" s="80"/>
      <c r="H5712" s="7" t="s">
        <v>9198</v>
      </c>
      <c r="I5712" s="24"/>
      <c r="J5712" s="27"/>
      <c r="K5712" s="12"/>
      <c r="L5712" s="12"/>
      <c r="M5712" s="13"/>
      <c r="N5712" s="14"/>
      <c r="O5712" s="18" t="str">
        <f t="shared" ca="1" si="299"/>
        <v>41799天</v>
      </c>
      <c r="P5712" s="80"/>
      <c r="Q5712" s="80"/>
      <c r="R5712" s="80"/>
      <c r="S5712" s="80"/>
    </row>
    <row r="5713" spans="1:19">
      <c r="A5713" s="7">
        <v>5811</v>
      </c>
      <c r="B5713" s="194"/>
      <c r="C5713" s="12"/>
      <c r="D5713" s="7"/>
      <c r="E5713" s="12"/>
      <c r="F5713" s="81"/>
      <c r="G5713" s="80"/>
      <c r="H5713" s="7" t="s">
        <v>9198</v>
      </c>
      <c r="I5713" s="24"/>
      <c r="J5713" s="27"/>
      <c r="K5713" s="12"/>
      <c r="L5713" s="12"/>
      <c r="M5713" s="13"/>
      <c r="N5713" s="14"/>
      <c r="O5713" s="18" t="str">
        <f t="shared" ca="1" si="299"/>
        <v>41799天</v>
      </c>
      <c r="P5713" s="80"/>
      <c r="Q5713" s="80"/>
      <c r="R5713" s="80"/>
      <c r="S5713" s="80"/>
    </row>
    <row r="5714" spans="1:19">
      <c r="A5714" s="7">
        <v>5812</v>
      </c>
      <c r="B5714" s="194"/>
      <c r="C5714" s="12"/>
      <c r="D5714" s="7"/>
      <c r="E5714" s="12"/>
      <c r="F5714" s="81"/>
      <c r="G5714" s="80"/>
      <c r="H5714" s="7" t="s">
        <v>9198</v>
      </c>
      <c r="I5714" s="24"/>
      <c r="J5714" s="27"/>
      <c r="K5714" s="12"/>
      <c r="L5714" s="12"/>
      <c r="M5714" s="13"/>
      <c r="N5714" s="14"/>
      <c r="O5714" s="18" t="str">
        <f t="shared" ca="1" si="299"/>
        <v>41799天</v>
      </c>
      <c r="P5714" s="80"/>
      <c r="Q5714" s="80"/>
      <c r="R5714" s="80"/>
      <c r="S5714" s="80"/>
    </row>
    <row r="5715" spans="1:19">
      <c r="A5715" s="7">
        <v>5813</v>
      </c>
      <c r="B5715" s="194"/>
      <c r="C5715" s="12"/>
      <c r="D5715" s="7"/>
      <c r="E5715" s="12"/>
      <c r="F5715" s="81"/>
      <c r="G5715" s="80"/>
      <c r="H5715" s="7" t="s">
        <v>9198</v>
      </c>
      <c r="I5715" s="24"/>
      <c r="J5715" s="27"/>
      <c r="K5715" s="12"/>
      <c r="L5715" s="12"/>
      <c r="M5715" s="13"/>
      <c r="N5715" s="14"/>
      <c r="O5715" s="18" t="str">
        <f t="shared" ca="1" si="299"/>
        <v>41799天</v>
      </c>
      <c r="P5715" s="80"/>
      <c r="Q5715" s="80"/>
      <c r="R5715" s="80"/>
      <c r="S5715" s="80"/>
    </row>
    <row r="5716" spans="1:19">
      <c r="A5716" s="7">
        <v>5814</v>
      </c>
      <c r="B5716" s="194"/>
      <c r="C5716" s="12"/>
      <c r="D5716" s="7"/>
      <c r="E5716" s="12"/>
      <c r="F5716" s="81"/>
      <c r="G5716" s="80"/>
      <c r="H5716" s="7" t="s">
        <v>9198</v>
      </c>
      <c r="I5716" s="24"/>
      <c r="J5716" s="27"/>
      <c r="K5716" s="12"/>
      <c r="L5716" s="12"/>
      <c r="M5716" s="13"/>
      <c r="N5716" s="14"/>
      <c r="O5716" s="18" t="str">
        <f t="shared" ca="1" si="299"/>
        <v>41799天</v>
      </c>
      <c r="P5716" s="80"/>
      <c r="Q5716" s="80"/>
      <c r="R5716" s="80"/>
      <c r="S5716" s="80"/>
    </row>
    <row r="5717" spans="1:19">
      <c r="A5717" s="7">
        <v>5815</v>
      </c>
      <c r="B5717" s="194"/>
      <c r="C5717" s="12"/>
      <c r="D5717" s="7"/>
      <c r="E5717" s="12"/>
      <c r="F5717" s="81"/>
      <c r="G5717" s="80"/>
      <c r="H5717" s="7" t="s">
        <v>9198</v>
      </c>
      <c r="I5717" s="24"/>
      <c r="J5717" s="27"/>
      <c r="K5717" s="12"/>
      <c r="L5717" s="12"/>
      <c r="M5717" s="13"/>
      <c r="N5717" s="14"/>
      <c r="O5717" s="18" t="str">
        <f t="shared" ca="1" si="299"/>
        <v>41799天</v>
      </c>
      <c r="P5717" s="80"/>
      <c r="Q5717" s="80"/>
      <c r="R5717" s="80"/>
      <c r="S5717" s="80"/>
    </row>
    <row r="5718" spans="1:19">
      <c r="A5718" s="7">
        <v>5816</v>
      </c>
      <c r="B5718" s="194"/>
      <c r="C5718" s="12"/>
      <c r="D5718" s="7"/>
      <c r="E5718" s="12"/>
      <c r="F5718" s="81"/>
      <c r="G5718" s="80"/>
      <c r="H5718" s="7" t="s">
        <v>9198</v>
      </c>
      <c r="I5718" s="24"/>
      <c r="J5718" s="27"/>
      <c r="K5718" s="12"/>
      <c r="L5718" s="12"/>
      <c r="M5718" s="13"/>
      <c r="N5718" s="14"/>
      <c r="O5718" s="18" t="str">
        <f t="shared" ca="1" si="299"/>
        <v>41799天</v>
      </c>
      <c r="P5718" s="80"/>
      <c r="Q5718" s="80"/>
      <c r="R5718" s="80"/>
      <c r="S5718" s="80"/>
    </row>
    <row r="5719" spans="1:19">
      <c r="A5719" s="7">
        <v>5817</v>
      </c>
      <c r="B5719" s="194"/>
      <c r="C5719" s="12"/>
      <c r="D5719" s="7"/>
      <c r="E5719" s="12"/>
      <c r="F5719" s="81"/>
      <c r="G5719" s="80"/>
      <c r="H5719" s="7" t="s">
        <v>9198</v>
      </c>
      <c r="I5719" s="24"/>
      <c r="J5719" s="27"/>
      <c r="K5719" s="12"/>
      <c r="L5719" s="12"/>
      <c r="M5719" s="13"/>
      <c r="N5719" s="14"/>
      <c r="O5719" s="18" t="str">
        <f t="shared" ca="1" si="299"/>
        <v>41799天</v>
      </c>
      <c r="P5719" s="80"/>
      <c r="Q5719" s="80"/>
      <c r="R5719" s="80"/>
      <c r="S5719" s="80"/>
    </row>
    <row r="5720" spans="1:19">
      <c r="A5720" s="7">
        <v>5818</v>
      </c>
      <c r="B5720" s="194"/>
      <c r="C5720" s="12"/>
      <c r="D5720" s="7"/>
      <c r="E5720" s="12"/>
      <c r="F5720" s="81"/>
      <c r="G5720" s="80"/>
      <c r="H5720" s="7" t="s">
        <v>9198</v>
      </c>
      <c r="I5720" s="24"/>
      <c r="J5720" s="27"/>
      <c r="K5720" s="12"/>
      <c r="L5720" s="12"/>
      <c r="M5720" s="13"/>
      <c r="N5720" s="14"/>
      <c r="O5720" s="18" t="str">
        <f t="shared" ca="1" si="299"/>
        <v>41799天</v>
      </c>
      <c r="P5720" s="80"/>
      <c r="Q5720" s="80"/>
      <c r="R5720" s="80"/>
      <c r="S5720" s="80"/>
    </row>
    <row r="5721" spans="1:19">
      <c r="A5721" s="7">
        <v>5819</v>
      </c>
      <c r="B5721" s="194"/>
      <c r="C5721" s="12"/>
      <c r="D5721" s="7"/>
      <c r="E5721" s="12"/>
      <c r="F5721" s="81"/>
      <c r="G5721" s="80"/>
      <c r="H5721" s="7" t="s">
        <v>9198</v>
      </c>
      <c r="I5721" s="24"/>
      <c r="J5721" s="27"/>
      <c r="K5721" s="12"/>
      <c r="L5721" s="12"/>
      <c r="M5721" s="13"/>
      <c r="N5721" s="14"/>
      <c r="O5721" s="18" t="str">
        <f t="shared" ca="1" si="299"/>
        <v>41799天</v>
      </c>
      <c r="P5721" s="80"/>
      <c r="Q5721" s="80"/>
      <c r="R5721" s="80"/>
      <c r="S5721" s="80"/>
    </row>
    <row r="5722" spans="1:19">
      <c r="A5722" s="7">
        <v>5820</v>
      </c>
      <c r="B5722" s="194"/>
      <c r="C5722" s="12"/>
      <c r="D5722" s="7"/>
      <c r="E5722" s="12"/>
      <c r="F5722" s="81"/>
      <c r="G5722" s="80"/>
      <c r="H5722" s="7" t="s">
        <v>9198</v>
      </c>
      <c r="I5722" s="24"/>
      <c r="J5722" s="27"/>
      <c r="K5722" s="12"/>
      <c r="L5722" s="12"/>
      <c r="M5722" s="13"/>
      <c r="N5722" s="14"/>
      <c r="O5722" s="18" t="str">
        <f t="shared" ca="1" si="299"/>
        <v>41799天</v>
      </c>
      <c r="P5722" s="80"/>
      <c r="Q5722" s="80"/>
      <c r="R5722" s="80"/>
      <c r="S5722" s="80"/>
    </row>
    <row r="5723" spans="1:19">
      <c r="A5723" s="7">
        <v>5821</v>
      </c>
      <c r="B5723" s="194"/>
      <c r="C5723" s="12"/>
      <c r="D5723" s="7"/>
      <c r="E5723" s="12"/>
      <c r="F5723" s="81"/>
      <c r="G5723" s="80"/>
      <c r="H5723" s="7" t="s">
        <v>9198</v>
      </c>
      <c r="I5723" s="24"/>
      <c r="J5723" s="27"/>
      <c r="K5723" s="12"/>
      <c r="L5723" s="12"/>
      <c r="M5723" s="13"/>
      <c r="N5723" s="14"/>
      <c r="O5723" s="18" t="str">
        <f t="shared" ca="1" si="299"/>
        <v>41799天</v>
      </c>
      <c r="P5723" s="80"/>
      <c r="Q5723" s="80"/>
      <c r="R5723" s="80"/>
      <c r="S5723" s="80"/>
    </row>
    <row r="5724" spans="1:19">
      <c r="A5724" s="7">
        <v>5822</v>
      </c>
      <c r="B5724" s="194"/>
      <c r="C5724" s="12"/>
      <c r="D5724" s="7"/>
      <c r="E5724" s="12"/>
      <c r="F5724" s="81"/>
      <c r="G5724" s="80"/>
      <c r="H5724" s="7" t="s">
        <v>9198</v>
      </c>
      <c r="I5724" s="24"/>
      <c r="J5724" s="27"/>
      <c r="K5724" s="12"/>
      <c r="L5724" s="12"/>
      <c r="M5724" s="13"/>
      <c r="N5724" s="14"/>
      <c r="O5724" s="18" t="str">
        <f t="shared" ca="1" si="299"/>
        <v>41799天</v>
      </c>
      <c r="P5724" s="80"/>
      <c r="Q5724" s="80"/>
      <c r="R5724" s="80"/>
      <c r="S5724" s="80"/>
    </row>
    <row r="5725" spans="1:19">
      <c r="A5725" s="7">
        <v>5823</v>
      </c>
      <c r="B5725" s="194"/>
      <c r="C5725" s="12"/>
      <c r="D5725" s="7"/>
      <c r="E5725" s="12"/>
      <c r="F5725" s="81"/>
      <c r="G5725" s="80"/>
      <c r="H5725" s="7" t="s">
        <v>9198</v>
      </c>
      <c r="I5725" s="24"/>
      <c r="J5725" s="27"/>
      <c r="K5725" s="12"/>
      <c r="L5725" s="12"/>
      <c r="M5725" s="13"/>
      <c r="N5725" s="14"/>
      <c r="O5725" s="18" t="str">
        <f t="shared" ca="1" si="299"/>
        <v>41799天</v>
      </c>
      <c r="P5725" s="80"/>
      <c r="Q5725" s="80"/>
      <c r="R5725" s="80"/>
      <c r="S5725" s="80"/>
    </row>
    <row r="5726" spans="1:19">
      <c r="A5726" s="7">
        <v>5824</v>
      </c>
      <c r="B5726" s="194"/>
      <c r="C5726" s="12"/>
      <c r="D5726" s="7"/>
      <c r="E5726" s="12"/>
      <c r="F5726" s="81"/>
      <c r="G5726" s="80"/>
      <c r="H5726" s="7" t="s">
        <v>9198</v>
      </c>
      <c r="I5726" s="24"/>
      <c r="J5726" s="27"/>
      <c r="K5726" s="12"/>
      <c r="L5726" s="12"/>
      <c r="M5726" s="13"/>
      <c r="N5726" s="14"/>
      <c r="O5726" s="18" t="str">
        <f t="shared" ca="1" si="299"/>
        <v>41799天</v>
      </c>
      <c r="P5726" s="80"/>
      <c r="Q5726" s="80"/>
      <c r="R5726" s="80"/>
      <c r="S5726" s="80"/>
    </row>
    <row r="5727" spans="1:19">
      <c r="A5727" s="7">
        <v>5825</v>
      </c>
      <c r="B5727" s="194"/>
      <c r="C5727" s="12"/>
      <c r="D5727" s="7"/>
      <c r="E5727" s="12"/>
      <c r="F5727" s="81"/>
      <c r="G5727" s="80"/>
      <c r="H5727" s="7" t="s">
        <v>9198</v>
      </c>
      <c r="I5727" s="24"/>
      <c r="J5727" s="27"/>
      <c r="K5727" s="12"/>
      <c r="L5727" s="12"/>
      <c r="M5727" s="13"/>
      <c r="N5727" s="14"/>
      <c r="O5727" s="18" t="str">
        <f t="shared" ca="1" si="299"/>
        <v>41799天</v>
      </c>
      <c r="P5727" s="80"/>
      <c r="Q5727" s="80"/>
      <c r="R5727" s="80"/>
      <c r="S5727" s="80"/>
    </row>
    <row r="5728" spans="1:19">
      <c r="A5728" s="7">
        <v>5826</v>
      </c>
      <c r="B5728" s="194"/>
      <c r="C5728" s="12"/>
      <c r="D5728" s="7"/>
      <c r="E5728" s="12"/>
      <c r="F5728" s="81"/>
      <c r="G5728" s="80"/>
      <c r="H5728" s="7" t="s">
        <v>9198</v>
      </c>
      <c r="I5728" s="24"/>
      <c r="J5728" s="27"/>
      <c r="K5728" s="12"/>
      <c r="L5728" s="12"/>
      <c r="M5728" s="13"/>
      <c r="N5728" s="14"/>
      <c r="O5728" s="18" t="str">
        <f t="shared" ca="1" si="299"/>
        <v>41799天</v>
      </c>
      <c r="P5728" s="80"/>
      <c r="Q5728" s="80"/>
      <c r="R5728" s="80"/>
      <c r="S5728" s="80"/>
    </row>
    <row r="5729" spans="1:19">
      <c r="A5729" s="7">
        <v>5827</v>
      </c>
      <c r="B5729" s="194"/>
      <c r="C5729" s="12"/>
      <c r="D5729" s="7"/>
      <c r="E5729" s="12"/>
      <c r="F5729" s="81"/>
      <c r="G5729" s="80"/>
      <c r="H5729" s="7" t="s">
        <v>9198</v>
      </c>
      <c r="I5729" s="24"/>
      <c r="J5729" s="27"/>
      <c r="K5729" s="12"/>
      <c r="L5729" s="12"/>
      <c r="M5729" s="13"/>
      <c r="N5729" s="14"/>
      <c r="O5729" s="18" t="str">
        <f t="shared" ca="1" si="299"/>
        <v>41799天</v>
      </c>
      <c r="P5729" s="80"/>
      <c r="Q5729" s="80"/>
      <c r="R5729" s="80"/>
      <c r="S5729" s="80"/>
    </row>
    <row r="5730" spans="1:19">
      <c r="A5730" s="7">
        <v>5828</v>
      </c>
      <c r="B5730" s="194"/>
      <c r="C5730" s="12"/>
      <c r="D5730" s="7"/>
      <c r="E5730" s="12"/>
      <c r="F5730" s="81"/>
      <c r="G5730" s="80"/>
      <c r="H5730" s="7" t="s">
        <v>9198</v>
      </c>
      <c r="I5730" s="24"/>
      <c r="J5730" s="27"/>
      <c r="K5730" s="12"/>
      <c r="L5730" s="12"/>
      <c r="M5730" s="13"/>
      <c r="N5730" s="14"/>
      <c r="O5730" s="18" t="str">
        <f t="shared" ca="1" si="299"/>
        <v>41799天</v>
      </c>
      <c r="P5730" s="80"/>
      <c r="Q5730" s="80"/>
      <c r="R5730" s="80"/>
      <c r="S5730" s="80"/>
    </row>
    <row r="5731" spans="1:19">
      <c r="A5731" s="7">
        <v>5829</v>
      </c>
      <c r="B5731" s="194"/>
      <c r="C5731" s="12"/>
      <c r="D5731" s="7"/>
      <c r="E5731" s="12"/>
      <c r="F5731" s="81"/>
      <c r="G5731" s="80"/>
      <c r="H5731" s="7" t="s">
        <v>9198</v>
      </c>
      <c r="I5731" s="24"/>
      <c r="J5731" s="27"/>
      <c r="K5731" s="12"/>
      <c r="L5731" s="12"/>
      <c r="M5731" s="13"/>
      <c r="N5731" s="14"/>
      <c r="O5731" s="18" t="str">
        <f t="shared" ca="1" si="299"/>
        <v>41799天</v>
      </c>
      <c r="P5731" s="80"/>
      <c r="Q5731" s="80"/>
      <c r="R5731" s="80"/>
      <c r="S5731" s="80"/>
    </row>
    <row r="5732" spans="1:19">
      <c r="A5732" s="7">
        <v>5830</v>
      </c>
      <c r="B5732" s="194"/>
      <c r="C5732" s="12"/>
      <c r="D5732" s="7"/>
      <c r="E5732" s="12"/>
      <c r="F5732" s="81"/>
      <c r="G5732" s="80"/>
      <c r="H5732" s="7" t="s">
        <v>9198</v>
      </c>
      <c r="I5732" s="24"/>
      <c r="J5732" s="27"/>
      <c r="K5732" s="12"/>
      <c r="L5732" s="12"/>
      <c r="M5732" s="13"/>
      <c r="N5732" s="14"/>
      <c r="O5732" s="18" t="str">
        <f t="shared" ref="O5732:O5795" ca="1" si="300">IF(ISNONTEXT(J5732),DATEDIF(F5732,TODAY(),"d")&amp;"天","出场")</f>
        <v>41799天</v>
      </c>
      <c r="P5732" s="80"/>
      <c r="Q5732" s="80"/>
      <c r="R5732" s="80"/>
      <c r="S5732" s="80"/>
    </row>
    <row r="5733" spans="1:19">
      <c r="A5733" s="7">
        <v>5831</v>
      </c>
      <c r="B5733" s="194"/>
      <c r="C5733" s="12"/>
      <c r="D5733" s="7"/>
      <c r="E5733" s="12"/>
      <c r="F5733" s="81"/>
      <c r="G5733" s="80"/>
      <c r="H5733" s="7" t="s">
        <v>9198</v>
      </c>
      <c r="I5733" s="24"/>
      <c r="J5733" s="27"/>
      <c r="K5733" s="12"/>
      <c r="L5733" s="12"/>
      <c r="M5733" s="13"/>
      <c r="N5733" s="14"/>
      <c r="O5733" s="18" t="str">
        <f t="shared" ca="1" si="300"/>
        <v>41799天</v>
      </c>
      <c r="P5733" s="80"/>
      <c r="Q5733" s="80"/>
      <c r="R5733" s="80"/>
      <c r="S5733" s="80"/>
    </row>
    <row r="5734" spans="1:19">
      <c r="A5734" s="7">
        <v>5832</v>
      </c>
      <c r="B5734" s="194"/>
      <c r="C5734" s="12"/>
      <c r="D5734" s="7"/>
      <c r="E5734" s="12"/>
      <c r="F5734" s="81"/>
      <c r="G5734" s="80"/>
      <c r="H5734" s="7" t="s">
        <v>9198</v>
      </c>
      <c r="I5734" s="24"/>
      <c r="J5734" s="27"/>
      <c r="K5734" s="12"/>
      <c r="L5734" s="12"/>
      <c r="M5734" s="13"/>
      <c r="N5734" s="14"/>
      <c r="O5734" s="18" t="str">
        <f t="shared" ca="1" si="300"/>
        <v>41799天</v>
      </c>
      <c r="P5734" s="80"/>
      <c r="Q5734" s="80"/>
      <c r="R5734" s="80"/>
      <c r="S5734" s="80"/>
    </row>
    <row r="5735" spans="1:19">
      <c r="A5735" s="7">
        <v>5833</v>
      </c>
      <c r="B5735" s="194"/>
      <c r="C5735" s="12"/>
      <c r="D5735" s="7"/>
      <c r="E5735" s="12"/>
      <c r="F5735" s="81"/>
      <c r="G5735" s="80"/>
      <c r="H5735" s="7" t="s">
        <v>9198</v>
      </c>
      <c r="I5735" s="24"/>
      <c r="J5735" s="27"/>
      <c r="K5735" s="12"/>
      <c r="L5735" s="12"/>
      <c r="M5735" s="13"/>
      <c r="N5735" s="14"/>
      <c r="O5735" s="18" t="str">
        <f t="shared" ca="1" si="300"/>
        <v>41799天</v>
      </c>
      <c r="P5735" s="80"/>
      <c r="Q5735" s="80"/>
      <c r="R5735" s="80"/>
      <c r="S5735" s="80"/>
    </row>
    <row r="5736" spans="1:19">
      <c r="A5736" s="7">
        <v>5834</v>
      </c>
      <c r="B5736" s="194"/>
      <c r="C5736" s="12"/>
      <c r="D5736" s="7"/>
      <c r="E5736" s="12"/>
      <c r="F5736" s="81"/>
      <c r="G5736" s="80"/>
      <c r="H5736" s="7" t="s">
        <v>9198</v>
      </c>
      <c r="I5736" s="24"/>
      <c r="J5736" s="27"/>
      <c r="K5736" s="12"/>
      <c r="L5736" s="12"/>
      <c r="M5736" s="13"/>
      <c r="N5736" s="14"/>
      <c r="O5736" s="18" t="str">
        <f t="shared" ca="1" si="300"/>
        <v>41799天</v>
      </c>
      <c r="P5736" s="80"/>
      <c r="Q5736" s="80"/>
      <c r="R5736" s="80"/>
      <c r="S5736" s="80"/>
    </row>
    <row r="5737" spans="1:19">
      <c r="A5737" s="7">
        <v>5835</v>
      </c>
      <c r="B5737" s="194"/>
      <c r="C5737" s="12"/>
      <c r="D5737" s="7"/>
      <c r="E5737" s="12"/>
      <c r="F5737" s="81"/>
      <c r="G5737" s="80"/>
      <c r="H5737" s="7" t="s">
        <v>9198</v>
      </c>
      <c r="I5737" s="24"/>
      <c r="J5737" s="27"/>
      <c r="K5737" s="12"/>
      <c r="L5737" s="12"/>
      <c r="M5737" s="13"/>
      <c r="N5737" s="14"/>
      <c r="O5737" s="18" t="str">
        <f t="shared" ca="1" si="300"/>
        <v>41799天</v>
      </c>
      <c r="P5737" s="80"/>
      <c r="Q5737" s="80"/>
      <c r="R5737" s="80"/>
      <c r="S5737" s="80"/>
    </row>
    <row r="5738" spans="1:19">
      <c r="A5738" s="7">
        <v>5836</v>
      </c>
      <c r="B5738" s="194"/>
      <c r="C5738" s="12"/>
      <c r="D5738" s="7"/>
      <c r="E5738" s="12"/>
      <c r="F5738" s="81"/>
      <c r="G5738" s="80"/>
      <c r="H5738" s="7" t="s">
        <v>9198</v>
      </c>
      <c r="I5738" s="24"/>
      <c r="J5738" s="27"/>
      <c r="K5738" s="12"/>
      <c r="L5738" s="12"/>
      <c r="M5738" s="13"/>
      <c r="N5738" s="14"/>
      <c r="O5738" s="18" t="str">
        <f t="shared" ca="1" si="300"/>
        <v>41799天</v>
      </c>
      <c r="P5738" s="80"/>
      <c r="Q5738" s="80"/>
      <c r="R5738" s="80"/>
      <c r="S5738" s="80"/>
    </row>
    <row r="5739" spans="1:19">
      <c r="A5739" s="7">
        <v>5837</v>
      </c>
      <c r="B5739" s="194"/>
      <c r="C5739" s="12"/>
      <c r="D5739" s="7"/>
      <c r="E5739" s="12"/>
      <c r="F5739" s="81"/>
      <c r="G5739" s="80"/>
      <c r="H5739" s="7" t="s">
        <v>9198</v>
      </c>
      <c r="I5739" s="24"/>
      <c r="J5739" s="27"/>
      <c r="K5739" s="12"/>
      <c r="L5739" s="12"/>
      <c r="M5739" s="13"/>
      <c r="N5739" s="14"/>
      <c r="O5739" s="18" t="str">
        <f t="shared" ca="1" si="300"/>
        <v>41799天</v>
      </c>
      <c r="P5739" s="80"/>
      <c r="Q5739" s="80"/>
      <c r="R5739" s="80"/>
      <c r="S5739" s="80"/>
    </row>
    <row r="5740" spans="1:19">
      <c r="A5740" s="7">
        <v>5838</v>
      </c>
      <c r="B5740" s="194"/>
      <c r="C5740" s="12"/>
      <c r="D5740" s="7"/>
      <c r="E5740" s="12"/>
      <c r="F5740" s="81"/>
      <c r="G5740" s="80"/>
      <c r="H5740" s="7" t="s">
        <v>9198</v>
      </c>
      <c r="I5740" s="24"/>
      <c r="J5740" s="27"/>
      <c r="K5740" s="12"/>
      <c r="L5740" s="12"/>
      <c r="M5740" s="13"/>
      <c r="N5740" s="14"/>
      <c r="O5740" s="18" t="str">
        <f t="shared" ca="1" si="300"/>
        <v>41799天</v>
      </c>
      <c r="P5740" s="80"/>
      <c r="Q5740" s="80"/>
      <c r="R5740" s="80"/>
      <c r="S5740" s="80"/>
    </row>
    <row r="5741" spans="1:19">
      <c r="A5741" s="7">
        <v>5839</v>
      </c>
      <c r="B5741" s="194"/>
      <c r="C5741" s="12"/>
      <c r="D5741" s="7"/>
      <c r="E5741" s="12"/>
      <c r="F5741" s="81"/>
      <c r="G5741" s="80"/>
      <c r="H5741" s="7" t="s">
        <v>9198</v>
      </c>
      <c r="I5741" s="24"/>
      <c r="J5741" s="27"/>
      <c r="K5741" s="12"/>
      <c r="L5741" s="12"/>
      <c r="M5741" s="13"/>
      <c r="N5741" s="14"/>
      <c r="O5741" s="18" t="str">
        <f t="shared" ca="1" si="300"/>
        <v>41799天</v>
      </c>
      <c r="P5741" s="80"/>
      <c r="Q5741" s="80"/>
      <c r="R5741" s="80"/>
      <c r="S5741" s="80"/>
    </row>
    <row r="5742" spans="1:19">
      <c r="A5742" s="7">
        <v>5840</v>
      </c>
      <c r="B5742" s="194"/>
      <c r="C5742" s="12"/>
      <c r="D5742" s="7"/>
      <c r="E5742" s="12"/>
      <c r="F5742" s="81"/>
      <c r="G5742" s="80"/>
      <c r="H5742" s="7" t="s">
        <v>9198</v>
      </c>
      <c r="I5742" s="24"/>
      <c r="J5742" s="27"/>
      <c r="K5742" s="12"/>
      <c r="L5742" s="12"/>
      <c r="M5742" s="13"/>
      <c r="N5742" s="14"/>
      <c r="O5742" s="18" t="str">
        <f t="shared" ca="1" si="300"/>
        <v>41799天</v>
      </c>
      <c r="P5742" s="80"/>
      <c r="Q5742" s="80"/>
      <c r="R5742" s="80"/>
      <c r="S5742" s="80"/>
    </row>
    <row r="5743" spans="1:19">
      <c r="A5743" s="7">
        <v>5841</v>
      </c>
      <c r="B5743" s="194"/>
      <c r="C5743" s="12"/>
      <c r="D5743" s="7"/>
      <c r="E5743" s="12"/>
      <c r="F5743" s="81"/>
      <c r="G5743" s="80"/>
      <c r="H5743" s="7" t="s">
        <v>9198</v>
      </c>
      <c r="I5743" s="24"/>
      <c r="J5743" s="27"/>
      <c r="K5743" s="12"/>
      <c r="L5743" s="12"/>
      <c r="M5743" s="13"/>
      <c r="N5743" s="14"/>
      <c r="O5743" s="18" t="str">
        <f t="shared" ca="1" si="300"/>
        <v>41799天</v>
      </c>
      <c r="P5743" s="80"/>
      <c r="Q5743" s="80"/>
      <c r="R5743" s="80"/>
      <c r="S5743" s="80"/>
    </row>
    <row r="5744" spans="1:19">
      <c r="A5744" s="7">
        <v>5842</v>
      </c>
      <c r="B5744" s="194"/>
      <c r="C5744" s="12"/>
      <c r="D5744" s="7"/>
      <c r="E5744" s="12"/>
      <c r="F5744" s="81"/>
      <c r="G5744" s="80"/>
      <c r="H5744" s="7" t="s">
        <v>9198</v>
      </c>
      <c r="I5744" s="24"/>
      <c r="J5744" s="27"/>
      <c r="K5744" s="12"/>
      <c r="L5744" s="12"/>
      <c r="M5744" s="13"/>
      <c r="N5744" s="14"/>
      <c r="O5744" s="18" t="str">
        <f t="shared" ca="1" si="300"/>
        <v>41799天</v>
      </c>
      <c r="P5744" s="80"/>
      <c r="Q5744" s="80"/>
      <c r="R5744" s="80"/>
      <c r="S5744" s="80"/>
    </row>
    <row r="5745" spans="1:19">
      <c r="A5745" s="7">
        <v>5843</v>
      </c>
      <c r="B5745" s="194"/>
      <c r="C5745" s="12"/>
      <c r="D5745" s="7"/>
      <c r="E5745" s="12"/>
      <c r="F5745" s="81"/>
      <c r="G5745" s="80"/>
      <c r="H5745" s="7" t="s">
        <v>9198</v>
      </c>
      <c r="I5745" s="24"/>
      <c r="J5745" s="27"/>
      <c r="K5745" s="12"/>
      <c r="L5745" s="12"/>
      <c r="M5745" s="13"/>
      <c r="N5745" s="14"/>
      <c r="O5745" s="18" t="str">
        <f t="shared" ca="1" si="300"/>
        <v>41799天</v>
      </c>
      <c r="P5745" s="80"/>
      <c r="Q5745" s="80"/>
      <c r="R5745" s="80"/>
      <c r="S5745" s="80"/>
    </row>
    <row r="5746" spans="1:19">
      <c r="A5746" s="7">
        <v>5844</v>
      </c>
      <c r="B5746" s="194"/>
      <c r="C5746" s="12"/>
      <c r="D5746" s="7"/>
      <c r="E5746" s="12"/>
      <c r="F5746" s="81"/>
      <c r="G5746" s="80"/>
      <c r="H5746" s="7" t="s">
        <v>9198</v>
      </c>
      <c r="I5746" s="24"/>
      <c r="J5746" s="27"/>
      <c r="K5746" s="12"/>
      <c r="L5746" s="12"/>
      <c r="M5746" s="13"/>
      <c r="N5746" s="14"/>
      <c r="O5746" s="18" t="str">
        <f t="shared" ca="1" si="300"/>
        <v>41799天</v>
      </c>
      <c r="P5746" s="80"/>
      <c r="Q5746" s="80"/>
      <c r="R5746" s="80"/>
      <c r="S5746" s="80"/>
    </row>
    <row r="5747" spans="1:19">
      <c r="A5747" s="7">
        <v>5845</v>
      </c>
      <c r="B5747" s="194"/>
      <c r="C5747" s="12"/>
      <c r="D5747" s="7"/>
      <c r="E5747" s="12"/>
      <c r="F5747" s="81"/>
      <c r="G5747" s="80"/>
      <c r="H5747" s="7" t="s">
        <v>9198</v>
      </c>
      <c r="I5747" s="24"/>
      <c r="J5747" s="27"/>
      <c r="K5747" s="12"/>
      <c r="L5747" s="12"/>
      <c r="M5747" s="13"/>
      <c r="N5747" s="14"/>
      <c r="O5747" s="18" t="str">
        <f t="shared" ca="1" si="300"/>
        <v>41799天</v>
      </c>
      <c r="P5747" s="80"/>
      <c r="Q5747" s="80"/>
      <c r="R5747" s="80"/>
      <c r="S5747" s="80"/>
    </row>
    <row r="5748" spans="1:19">
      <c r="A5748" s="7">
        <v>5846</v>
      </c>
      <c r="B5748" s="194"/>
      <c r="C5748" s="12"/>
      <c r="D5748" s="7"/>
      <c r="E5748" s="12"/>
      <c r="F5748" s="81"/>
      <c r="G5748" s="80"/>
      <c r="H5748" s="7" t="s">
        <v>9198</v>
      </c>
      <c r="I5748" s="24"/>
      <c r="J5748" s="27"/>
      <c r="K5748" s="12"/>
      <c r="L5748" s="12"/>
      <c r="M5748" s="13"/>
      <c r="N5748" s="14"/>
      <c r="O5748" s="18" t="str">
        <f t="shared" ca="1" si="300"/>
        <v>41799天</v>
      </c>
      <c r="P5748" s="80"/>
      <c r="Q5748" s="80"/>
      <c r="R5748" s="80"/>
      <c r="S5748" s="80"/>
    </row>
    <row r="5749" spans="1:19">
      <c r="A5749" s="7">
        <v>5847</v>
      </c>
      <c r="B5749" s="194"/>
      <c r="C5749" s="12"/>
      <c r="D5749" s="7"/>
      <c r="E5749" s="12"/>
      <c r="F5749" s="81"/>
      <c r="G5749" s="80"/>
      <c r="H5749" s="7" t="s">
        <v>9198</v>
      </c>
      <c r="I5749" s="24"/>
      <c r="J5749" s="27"/>
      <c r="K5749" s="12"/>
      <c r="L5749" s="12"/>
      <c r="M5749" s="13"/>
      <c r="N5749" s="14"/>
      <c r="O5749" s="18" t="str">
        <f t="shared" ca="1" si="300"/>
        <v>41799天</v>
      </c>
      <c r="P5749" s="80"/>
      <c r="Q5749" s="80"/>
      <c r="R5749" s="80"/>
      <c r="S5749" s="80"/>
    </row>
    <row r="5750" spans="1:19">
      <c r="A5750" s="7">
        <v>5848</v>
      </c>
      <c r="B5750" s="194"/>
      <c r="C5750" s="12"/>
      <c r="D5750" s="7"/>
      <c r="E5750" s="12"/>
      <c r="F5750" s="81"/>
      <c r="G5750" s="80"/>
      <c r="H5750" s="7" t="s">
        <v>9198</v>
      </c>
      <c r="I5750" s="24"/>
      <c r="J5750" s="27"/>
      <c r="K5750" s="12"/>
      <c r="L5750" s="12"/>
      <c r="M5750" s="13"/>
      <c r="N5750" s="14"/>
      <c r="O5750" s="18" t="str">
        <f t="shared" ca="1" si="300"/>
        <v>41799天</v>
      </c>
      <c r="P5750" s="80"/>
      <c r="Q5750" s="80"/>
      <c r="R5750" s="80"/>
      <c r="S5750" s="80"/>
    </row>
    <row r="5751" spans="1:19">
      <c r="A5751" s="7">
        <v>5849</v>
      </c>
      <c r="B5751" s="194"/>
      <c r="C5751" s="12"/>
      <c r="D5751" s="7"/>
      <c r="E5751" s="12"/>
      <c r="F5751" s="81"/>
      <c r="G5751" s="80"/>
      <c r="H5751" s="7" t="s">
        <v>9198</v>
      </c>
      <c r="I5751" s="24"/>
      <c r="J5751" s="27"/>
      <c r="K5751" s="12"/>
      <c r="L5751" s="12"/>
      <c r="M5751" s="13"/>
      <c r="N5751" s="14"/>
      <c r="O5751" s="18" t="str">
        <f t="shared" ca="1" si="300"/>
        <v>41799天</v>
      </c>
      <c r="P5751" s="80"/>
      <c r="Q5751" s="80"/>
      <c r="R5751" s="80"/>
      <c r="S5751" s="80"/>
    </row>
    <row r="5752" spans="1:19">
      <c r="A5752" s="7">
        <v>5850</v>
      </c>
      <c r="B5752" s="194"/>
      <c r="C5752" s="12"/>
      <c r="D5752" s="7"/>
      <c r="E5752" s="12"/>
      <c r="F5752" s="81"/>
      <c r="G5752" s="80"/>
      <c r="H5752" s="7" t="s">
        <v>9198</v>
      </c>
      <c r="I5752" s="24"/>
      <c r="J5752" s="27"/>
      <c r="K5752" s="12"/>
      <c r="L5752" s="12"/>
      <c r="M5752" s="13"/>
      <c r="N5752" s="14"/>
      <c r="O5752" s="18" t="str">
        <f t="shared" ca="1" si="300"/>
        <v>41799天</v>
      </c>
      <c r="P5752" s="80"/>
      <c r="Q5752" s="80"/>
      <c r="R5752" s="80"/>
      <c r="S5752" s="80"/>
    </row>
    <row r="5753" spans="1:19">
      <c r="A5753" s="7">
        <v>5851</v>
      </c>
      <c r="B5753" s="194"/>
      <c r="C5753" s="12"/>
      <c r="D5753" s="7"/>
      <c r="E5753" s="12"/>
      <c r="F5753" s="81"/>
      <c r="G5753" s="80"/>
      <c r="H5753" s="7" t="s">
        <v>9198</v>
      </c>
      <c r="I5753" s="24"/>
      <c r="J5753" s="27"/>
      <c r="K5753" s="12"/>
      <c r="L5753" s="12"/>
      <c r="M5753" s="13"/>
      <c r="N5753" s="14"/>
      <c r="O5753" s="18" t="str">
        <f t="shared" ca="1" si="300"/>
        <v>41799天</v>
      </c>
      <c r="P5753" s="80"/>
      <c r="Q5753" s="80"/>
      <c r="R5753" s="80"/>
      <c r="S5753" s="80"/>
    </row>
    <row r="5754" spans="1:19">
      <c r="A5754" s="7">
        <v>5852</v>
      </c>
      <c r="B5754" s="194"/>
      <c r="C5754" s="12"/>
      <c r="D5754" s="7"/>
      <c r="E5754" s="12"/>
      <c r="F5754" s="81"/>
      <c r="G5754" s="80"/>
      <c r="H5754" s="7" t="s">
        <v>9198</v>
      </c>
      <c r="I5754" s="24"/>
      <c r="J5754" s="27"/>
      <c r="K5754" s="12"/>
      <c r="L5754" s="12"/>
      <c r="M5754" s="13"/>
      <c r="N5754" s="14"/>
      <c r="O5754" s="18" t="str">
        <f t="shared" ca="1" si="300"/>
        <v>41799天</v>
      </c>
      <c r="P5754" s="80"/>
      <c r="Q5754" s="80"/>
      <c r="R5754" s="80"/>
      <c r="S5754" s="80"/>
    </row>
    <row r="5755" spans="1:19">
      <c r="A5755" s="7">
        <v>5853</v>
      </c>
      <c r="B5755" s="194"/>
      <c r="C5755" s="12"/>
      <c r="D5755" s="7"/>
      <c r="E5755" s="12"/>
      <c r="F5755" s="81"/>
      <c r="G5755" s="80"/>
      <c r="H5755" s="7" t="s">
        <v>9198</v>
      </c>
      <c r="I5755" s="24"/>
      <c r="J5755" s="27"/>
      <c r="K5755" s="12"/>
      <c r="L5755" s="12"/>
      <c r="M5755" s="13"/>
      <c r="N5755" s="14"/>
      <c r="O5755" s="18" t="str">
        <f t="shared" ca="1" si="300"/>
        <v>41799天</v>
      </c>
      <c r="P5755" s="80"/>
      <c r="Q5755" s="80"/>
      <c r="R5755" s="80"/>
      <c r="S5755" s="80"/>
    </row>
    <row r="5756" spans="1:19">
      <c r="A5756" s="7">
        <v>5854</v>
      </c>
      <c r="B5756" s="194"/>
      <c r="C5756" s="12"/>
      <c r="D5756" s="7"/>
      <c r="E5756" s="12"/>
      <c r="F5756" s="81"/>
      <c r="G5756" s="80"/>
      <c r="H5756" s="7" t="s">
        <v>9198</v>
      </c>
      <c r="I5756" s="24"/>
      <c r="J5756" s="27"/>
      <c r="K5756" s="12"/>
      <c r="L5756" s="12"/>
      <c r="M5756" s="13"/>
      <c r="N5756" s="14"/>
      <c r="O5756" s="18" t="str">
        <f t="shared" ca="1" si="300"/>
        <v>41799天</v>
      </c>
      <c r="P5756" s="80"/>
      <c r="Q5756" s="80"/>
      <c r="R5756" s="80"/>
      <c r="S5756" s="80"/>
    </row>
    <row r="5757" spans="1:19">
      <c r="A5757" s="7">
        <v>5855</v>
      </c>
      <c r="B5757" s="194"/>
      <c r="C5757" s="12"/>
      <c r="D5757" s="7"/>
      <c r="E5757" s="12"/>
      <c r="F5757" s="81"/>
      <c r="G5757" s="80"/>
      <c r="H5757" s="7" t="s">
        <v>9198</v>
      </c>
      <c r="I5757" s="24"/>
      <c r="J5757" s="27"/>
      <c r="K5757" s="12"/>
      <c r="L5757" s="12"/>
      <c r="M5757" s="13"/>
      <c r="N5757" s="14"/>
      <c r="O5757" s="18" t="str">
        <f t="shared" ca="1" si="300"/>
        <v>41799天</v>
      </c>
      <c r="P5757" s="80"/>
      <c r="Q5757" s="80"/>
      <c r="R5757" s="80"/>
      <c r="S5757" s="80"/>
    </row>
    <row r="5758" spans="1:19">
      <c r="A5758" s="7">
        <v>5856</v>
      </c>
      <c r="B5758" s="194"/>
      <c r="C5758" s="12"/>
      <c r="D5758" s="7"/>
      <c r="E5758" s="12"/>
      <c r="F5758" s="81"/>
      <c r="G5758" s="80"/>
      <c r="H5758" s="7" t="s">
        <v>9198</v>
      </c>
      <c r="I5758" s="24"/>
      <c r="J5758" s="27"/>
      <c r="K5758" s="12"/>
      <c r="L5758" s="12"/>
      <c r="M5758" s="13"/>
      <c r="N5758" s="14"/>
      <c r="O5758" s="18" t="str">
        <f t="shared" ca="1" si="300"/>
        <v>41799天</v>
      </c>
      <c r="P5758" s="80"/>
      <c r="Q5758" s="80"/>
      <c r="R5758" s="80"/>
      <c r="S5758" s="80"/>
    </row>
    <row r="5759" spans="1:19">
      <c r="A5759" s="7">
        <v>5857</v>
      </c>
      <c r="B5759" s="194"/>
      <c r="C5759" s="12"/>
      <c r="D5759" s="7"/>
      <c r="E5759" s="12"/>
      <c r="F5759" s="81"/>
      <c r="G5759" s="80"/>
      <c r="H5759" s="7" t="s">
        <v>9198</v>
      </c>
      <c r="I5759" s="24"/>
      <c r="J5759" s="27"/>
      <c r="K5759" s="12"/>
      <c r="L5759" s="12"/>
      <c r="M5759" s="13"/>
      <c r="N5759" s="14"/>
      <c r="O5759" s="18" t="str">
        <f t="shared" ca="1" si="300"/>
        <v>41799天</v>
      </c>
      <c r="P5759" s="80"/>
      <c r="Q5759" s="80"/>
      <c r="R5759" s="80"/>
      <c r="S5759" s="80"/>
    </row>
    <row r="5760" spans="1:19">
      <c r="A5760" s="7">
        <v>5858</v>
      </c>
      <c r="B5760" s="194"/>
      <c r="C5760" s="12"/>
      <c r="D5760" s="7"/>
      <c r="E5760" s="12"/>
      <c r="F5760" s="81"/>
      <c r="G5760" s="80"/>
      <c r="H5760" s="7" t="s">
        <v>9198</v>
      </c>
      <c r="I5760" s="24"/>
      <c r="J5760" s="27"/>
      <c r="K5760" s="12"/>
      <c r="L5760" s="12"/>
      <c r="M5760" s="13"/>
      <c r="N5760" s="14"/>
      <c r="O5760" s="18" t="str">
        <f t="shared" ca="1" si="300"/>
        <v>41799天</v>
      </c>
      <c r="P5760" s="80"/>
      <c r="Q5760" s="80"/>
      <c r="R5760" s="80"/>
      <c r="S5760" s="80"/>
    </row>
    <row r="5761" spans="1:19">
      <c r="A5761" s="7">
        <v>5859</v>
      </c>
      <c r="B5761" s="194"/>
      <c r="C5761" s="12"/>
      <c r="D5761" s="7"/>
      <c r="E5761" s="12"/>
      <c r="F5761" s="81"/>
      <c r="G5761" s="80"/>
      <c r="H5761" s="7" t="s">
        <v>9198</v>
      </c>
      <c r="I5761" s="24"/>
      <c r="J5761" s="27"/>
      <c r="K5761" s="12"/>
      <c r="L5761" s="12"/>
      <c r="M5761" s="13"/>
      <c r="N5761" s="14"/>
      <c r="O5761" s="18" t="str">
        <f t="shared" ca="1" si="300"/>
        <v>41799天</v>
      </c>
      <c r="P5761" s="80"/>
      <c r="Q5761" s="80"/>
      <c r="R5761" s="80"/>
      <c r="S5761" s="80"/>
    </row>
    <row r="5762" spans="1:19">
      <c r="A5762" s="7">
        <v>5860</v>
      </c>
      <c r="B5762" s="194"/>
      <c r="C5762" s="12"/>
      <c r="D5762" s="7"/>
      <c r="E5762" s="12"/>
      <c r="F5762" s="81"/>
      <c r="G5762" s="80"/>
      <c r="H5762" s="7" t="s">
        <v>9198</v>
      </c>
      <c r="I5762" s="24"/>
      <c r="J5762" s="27"/>
      <c r="K5762" s="12"/>
      <c r="L5762" s="12"/>
      <c r="M5762" s="13"/>
      <c r="N5762" s="14"/>
      <c r="O5762" s="18" t="str">
        <f t="shared" ca="1" si="300"/>
        <v>41799天</v>
      </c>
      <c r="P5762" s="80"/>
      <c r="Q5762" s="80"/>
      <c r="R5762" s="80"/>
      <c r="S5762" s="80"/>
    </row>
    <row r="5763" spans="1:19">
      <c r="A5763" s="7">
        <v>5861</v>
      </c>
      <c r="B5763" s="194"/>
      <c r="C5763" s="12"/>
      <c r="D5763" s="7"/>
      <c r="E5763" s="12"/>
      <c r="F5763" s="81"/>
      <c r="G5763" s="80"/>
      <c r="H5763" s="7" t="s">
        <v>9198</v>
      </c>
      <c r="I5763" s="24"/>
      <c r="J5763" s="27"/>
      <c r="K5763" s="12"/>
      <c r="L5763" s="12"/>
      <c r="M5763" s="13"/>
      <c r="N5763" s="14"/>
      <c r="O5763" s="18" t="str">
        <f t="shared" ca="1" si="300"/>
        <v>41799天</v>
      </c>
      <c r="P5763" s="80"/>
      <c r="Q5763" s="80"/>
      <c r="R5763" s="80"/>
      <c r="S5763" s="80"/>
    </row>
    <row r="5764" spans="1:19">
      <c r="A5764" s="7">
        <v>5862</v>
      </c>
      <c r="B5764" s="194"/>
      <c r="C5764" s="12"/>
      <c r="D5764" s="7"/>
      <c r="E5764" s="12"/>
      <c r="F5764" s="81"/>
      <c r="G5764" s="80"/>
      <c r="H5764" s="7" t="s">
        <v>9198</v>
      </c>
      <c r="I5764" s="24"/>
      <c r="J5764" s="27"/>
      <c r="K5764" s="12"/>
      <c r="L5764" s="12"/>
      <c r="M5764" s="13"/>
      <c r="N5764" s="14"/>
      <c r="O5764" s="18" t="str">
        <f t="shared" ca="1" si="300"/>
        <v>41799天</v>
      </c>
      <c r="P5764" s="80"/>
      <c r="Q5764" s="80"/>
      <c r="R5764" s="80"/>
      <c r="S5764" s="80"/>
    </row>
    <row r="5765" spans="1:19">
      <c r="A5765" s="7">
        <v>5863</v>
      </c>
      <c r="B5765" s="194"/>
      <c r="C5765" s="12"/>
      <c r="D5765" s="7"/>
      <c r="E5765" s="12"/>
      <c r="F5765" s="81"/>
      <c r="G5765" s="80"/>
      <c r="H5765" s="7" t="s">
        <v>9198</v>
      </c>
      <c r="I5765" s="24"/>
      <c r="J5765" s="27"/>
      <c r="K5765" s="12"/>
      <c r="L5765" s="12"/>
      <c r="M5765" s="13"/>
      <c r="N5765" s="14"/>
      <c r="O5765" s="18" t="str">
        <f t="shared" ca="1" si="300"/>
        <v>41799天</v>
      </c>
      <c r="P5765" s="80"/>
      <c r="Q5765" s="80"/>
      <c r="R5765" s="80"/>
      <c r="S5765" s="80"/>
    </row>
    <row r="5766" spans="1:19">
      <c r="A5766" s="7">
        <v>5864</v>
      </c>
      <c r="B5766" s="194"/>
      <c r="C5766" s="12"/>
      <c r="D5766" s="7"/>
      <c r="E5766" s="12"/>
      <c r="F5766" s="81"/>
      <c r="G5766" s="80"/>
      <c r="H5766" s="7" t="s">
        <v>9198</v>
      </c>
      <c r="I5766" s="24"/>
      <c r="J5766" s="27"/>
      <c r="K5766" s="12"/>
      <c r="L5766" s="12"/>
      <c r="M5766" s="13"/>
      <c r="N5766" s="14"/>
      <c r="O5766" s="18" t="str">
        <f t="shared" ca="1" si="300"/>
        <v>41799天</v>
      </c>
      <c r="P5766" s="80"/>
      <c r="Q5766" s="80"/>
      <c r="R5766" s="80"/>
      <c r="S5766" s="80"/>
    </row>
    <row r="5767" spans="1:19">
      <c r="A5767" s="7">
        <v>5865</v>
      </c>
      <c r="B5767" s="194"/>
      <c r="C5767" s="12"/>
      <c r="D5767" s="7"/>
      <c r="E5767" s="12"/>
      <c r="F5767" s="81"/>
      <c r="G5767" s="80"/>
      <c r="H5767" s="7" t="s">
        <v>9198</v>
      </c>
      <c r="I5767" s="24"/>
      <c r="J5767" s="27"/>
      <c r="K5767" s="12"/>
      <c r="L5767" s="12"/>
      <c r="M5767" s="13"/>
      <c r="N5767" s="14"/>
      <c r="O5767" s="18" t="str">
        <f t="shared" ca="1" si="300"/>
        <v>41799天</v>
      </c>
      <c r="P5767" s="80"/>
      <c r="Q5767" s="80"/>
      <c r="R5767" s="80"/>
      <c r="S5767" s="80"/>
    </row>
    <row r="5768" spans="1:19">
      <c r="A5768" s="7">
        <v>5866</v>
      </c>
      <c r="B5768" s="194"/>
      <c r="C5768" s="12"/>
      <c r="D5768" s="7"/>
      <c r="E5768" s="12"/>
      <c r="F5768" s="81"/>
      <c r="G5768" s="80"/>
      <c r="H5768" s="7" t="s">
        <v>9198</v>
      </c>
      <c r="I5768" s="24"/>
      <c r="J5768" s="27"/>
      <c r="K5768" s="12"/>
      <c r="L5768" s="12"/>
      <c r="M5768" s="13"/>
      <c r="N5768" s="14"/>
      <c r="O5768" s="18" t="str">
        <f t="shared" ca="1" si="300"/>
        <v>41799天</v>
      </c>
      <c r="P5768" s="80"/>
      <c r="Q5768" s="80"/>
      <c r="R5768" s="80"/>
      <c r="S5768" s="80"/>
    </row>
    <row r="5769" spans="1:19">
      <c r="A5769" s="7">
        <v>5867</v>
      </c>
      <c r="B5769" s="194"/>
      <c r="C5769" s="12"/>
      <c r="D5769" s="7"/>
      <c r="E5769" s="12"/>
      <c r="F5769" s="81"/>
      <c r="G5769" s="80"/>
      <c r="H5769" s="7" t="s">
        <v>9198</v>
      </c>
      <c r="I5769" s="24"/>
      <c r="J5769" s="27"/>
      <c r="K5769" s="12"/>
      <c r="L5769" s="12"/>
      <c r="M5769" s="13"/>
      <c r="N5769" s="14"/>
      <c r="O5769" s="18" t="str">
        <f t="shared" ca="1" si="300"/>
        <v>41799天</v>
      </c>
      <c r="P5769" s="80"/>
      <c r="Q5769" s="80"/>
      <c r="R5769" s="80"/>
      <c r="S5769" s="80"/>
    </row>
    <row r="5770" spans="1:19">
      <c r="A5770" s="7">
        <v>5868</v>
      </c>
      <c r="B5770" s="194"/>
      <c r="C5770" s="12"/>
      <c r="D5770" s="7"/>
      <c r="E5770" s="12"/>
      <c r="F5770" s="81"/>
      <c r="G5770" s="80"/>
      <c r="H5770" s="7" t="s">
        <v>9198</v>
      </c>
      <c r="I5770" s="24"/>
      <c r="J5770" s="27"/>
      <c r="K5770" s="12"/>
      <c r="L5770" s="12"/>
      <c r="M5770" s="13"/>
      <c r="N5770" s="14"/>
      <c r="O5770" s="18" t="str">
        <f t="shared" ca="1" si="300"/>
        <v>41799天</v>
      </c>
      <c r="P5770" s="80"/>
      <c r="Q5770" s="80"/>
      <c r="R5770" s="80"/>
      <c r="S5770" s="80"/>
    </row>
    <row r="5771" spans="1:19">
      <c r="A5771" s="7">
        <v>5869</v>
      </c>
      <c r="B5771" s="194"/>
      <c r="C5771" s="12"/>
      <c r="D5771" s="7"/>
      <c r="E5771" s="12"/>
      <c r="F5771" s="81"/>
      <c r="G5771" s="80"/>
      <c r="H5771" s="7" t="s">
        <v>9198</v>
      </c>
      <c r="I5771" s="24"/>
      <c r="J5771" s="27"/>
      <c r="K5771" s="12"/>
      <c r="L5771" s="12"/>
      <c r="M5771" s="13"/>
      <c r="N5771" s="14"/>
      <c r="O5771" s="18" t="str">
        <f t="shared" ca="1" si="300"/>
        <v>41799天</v>
      </c>
      <c r="P5771" s="80"/>
      <c r="Q5771" s="80"/>
      <c r="R5771" s="80"/>
      <c r="S5771" s="80"/>
    </row>
    <row r="5772" spans="1:19">
      <c r="A5772" s="7">
        <v>5870</v>
      </c>
      <c r="B5772" s="194"/>
      <c r="C5772" s="12"/>
      <c r="D5772" s="7"/>
      <c r="E5772" s="12"/>
      <c r="F5772" s="81"/>
      <c r="G5772" s="80"/>
      <c r="H5772" s="7" t="s">
        <v>9198</v>
      </c>
      <c r="I5772" s="24"/>
      <c r="J5772" s="27"/>
      <c r="K5772" s="12"/>
      <c r="L5772" s="12"/>
      <c r="M5772" s="13"/>
      <c r="N5772" s="14"/>
      <c r="O5772" s="18" t="str">
        <f t="shared" ca="1" si="300"/>
        <v>41799天</v>
      </c>
      <c r="P5772" s="80"/>
      <c r="Q5772" s="80"/>
      <c r="R5772" s="80"/>
      <c r="S5772" s="80"/>
    </row>
    <row r="5773" spans="1:19">
      <c r="A5773" s="7">
        <v>5871</v>
      </c>
      <c r="B5773" s="194"/>
      <c r="C5773" s="12"/>
      <c r="D5773" s="7"/>
      <c r="E5773" s="12"/>
      <c r="F5773" s="81"/>
      <c r="G5773" s="80"/>
      <c r="H5773" s="7" t="s">
        <v>9198</v>
      </c>
      <c r="I5773" s="24"/>
      <c r="J5773" s="27"/>
      <c r="K5773" s="12"/>
      <c r="L5773" s="12"/>
      <c r="M5773" s="13"/>
      <c r="N5773" s="14"/>
      <c r="O5773" s="18" t="str">
        <f t="shared" ca="1" si="300"/>
        <v>41799天</v>
      </c>
      <c r="P5773" s="80"/>
      <c r="Q5773" s="80"/>
      <c r="R5773" s="80"/>
      <c r="S5773" s="80"/>
    </row>
    <row r="5774" spans="1:19">
      <c r="A5774" s="7">
        <v>5872</v>
      </c>
      <c r="B5774" s="194"/>
      <c r="C5774" s="12"/>
      <c r="D5774" s="7"/>
      <c r="E5774" s="12"/>
      <c r="F5774" s="81"/>
      <c r="G5774" s="80"/>
      <c r="H5774" s="7" t="s">
        <v>9198</v>
      </c>
      <c r="I5774" s="24"/>
      <c r="J5774" s="27"/>
      <c r="K5774" s="12"/>
      <c r="L5774" s="12"/>
      <c r="M5774" s="13"/>
      <c r="N5774" s="14"/>
      <c r="O5774" s="18" t="str">
        <f t="shared" ca="1" si="300"/>
        <v>41799天</v>
      </c>
      <c r="P5774" s="80"/>
      <c r="Q5774" s="80"/>
      <c r="R5774" s="80"/>
      <c r="S5774" s="80"/>
    </row>
    <row r="5775" spans="1:19">
      <c r="A5775" s="7">
        <v>5873</v>
      </c>
      <c r="B5775" s="194"/>
      <c r="C5775" s="12"/>
      <c r="D5775" s="7"/>
      <c r="E5775" s="12"/>
      <c r="F5775" s="81"/>
      <c r="G5775" s="80"/>
      <c r="H5775" s="7" t="s">
        <v>9198</v>
      </c>
      <c r="I5775" s="24"/>
      <c r="J5775" s="27"/>
      <c r="K5775" s="12"/>
      <c r="L5775" s="12"/>
      <c r="M5775" s="13"/>
      <c r="N5775" s="14"/>
      <c r="O5775" s="18" t="str">
        <f t="shared" ca="1" si="300"/>
        <v>41799天</v>
      </c>
      <c r="P5775" s="80"/>
      <c r="Q5775" s="80"/>
      <c r="R5775" s="80"/>
      <c r="S5775" s="80"/>
    </row>
    <row r="5776" spans="1:19">
      <c r="A5776" s="7">
        <v>5874</v>
      </c>
      <c r="B5776" s="194"/>
      <c r="C5776" s="12"/>
      <c r="D5776" s="7"/>
      <c r="E5776" s="12"/>
      <c r="F5776" s="81"/>
      <c r="G5776" s="80"/>
      <c r="H5776" s="7" t="s">
        <v>9198</v>
      </c>
      <c r="I5776" s="24"/>
      <c r="J5776" s="27"/>
      <c r="K5776" s="12"/>
      <c r="L5776" s="12"/>
      <c r="M5776" s="13"/>
      <c r="N5776" s="14"/>
      <c r="O5776" s="18" t="str">
        <f t="shared" ca="1" si="300"/>
        <v>41799天</v>
      </c>
      <c r="P5776" s="80"/>
      <c r="Q5776" s="80"/>
      <c r="R5776" s="80"/>
      <c r="S5776" s="80"/>
    </row>
    <row r="5777" spans="1:19">
      <c r="A5777" s="7">
        <v>5875</v>
      </c>
      <c r="B5777" s="194"/>
      <c r="C5777" s="12"/>
      <c r="D5777" s="7"/>
      <c r="E5777" s="12"/>
      <c r="F5777" s="81"/>
      <c r="G5777" s="80"/>
      <c r="H5777" s="7" t="s">
        <v>9198</v>
      </c>
      <c r="I5777" s="24"/>
      <c r="J5777" s="27"/>
      <c r="K5777" s="12"/>
      <c r="L5777" s="12"/>
      <c r="M5777" s="13"/>
      <c r="N5777" s="14"/>
      <c r="O5777" s="18" t="str">
        <f t="shared" ca="1" si="300"/>
        <v>41799天</v>
      </c>
      <c r="P5777" s="80"/>
      <c r="Q5777" s="80"/>
      <c r="R5777" s="80"/>
      <c r="S5777" s="80"/>
    </row>
    <row r="5778" spans="1:19">
      <c r="A5778" s="7">
        <v>5876</v>
      </c>
      <c r="B5778" s="194"/>
      <c r="C5778" s="12"/>
      <c r="D5778" s="7"/>
      <c r="E5778" s="12"/>
      <c r="F5778" s="81"/>
      <c r="G5778" s="80"/>
      <c r="H5778" s="7" t="s">
        <v>9198</v>
      </c>
      <c r="I5778" s="24"/>
      <c r="J5778" s="27"/>
      <c r="K5778" s="12"/>
      <c r="L5778" s="12"/>
      <c r="M5778" s="13"/>
      <c r="N5778" s="14"/>
      <c r="O5778" s="18" t="str">
        <f t="shared" ca="1" si="300"/>
        <v>41799天</v>
      </c>
      <c r="P5778" s="80"/>
      <c r="Q5778" s="80"/>
      <c r="R5778" s="80"/>
      <c r="S5778" s="80"/>
    </row>
    <row r="5779" spans="1:19">
      <c r="A5779" s="7">
        <v>5877</v>
      </c>
      <c r="B5779" s="194"/>
      <c r="C5779" s="12"/>
      <c r="D5779" s="7"/>
      <c r="E5779" s="12"/>
      <c r="F5779" s="81"/>
      <c r="G5779" s="80"/>
      <c r="H5779" s="7" t="s">
        <v>9198</v>
      </c>
      <c r="I5779" s="24"/>
      <c r="J5779" s="27"/>
      <c r="K5779" s="12"/>
      <c r="L5779" s="12"/>
      <c r="M5779" s="13"/>
      <c r="N5779" s="14"/>
      <c r="O5779" s="18" t="str">
        <f t="shared" ca="1" si="300"/>
        <v>41799天</v>
      </c>
      <c r="P5779" s="80"/>
      <c r="Q5779" s="80"/>
      <c r="R5779" s="80"/>
      <c r="S5779" s="80"/>
    </row>
    <row r="5780" spans="1:19">
      <c r="A5780" s="7">
        <v>5878</v>
      </c>
      <c r="B5780" s="194"/>
      <c r="C5780" s="12"/>
      <c r="D5780" s="7"/>
      <c r="E5780" s="12"/>
      <c r="F5780" s="81"/>
      <c r="G5780" s="80"/>
      <c r="H5780" s="7" t="s">
        <v>9198</v>
      </c>
      <c r="I5780" s="24"/>
      <c r="J5780" s="27"/>
      <c r="K5780" s="12"/>
      <c r="L5780" s="12"/>
      <c r="M5780" s="13"/>
      <c r="N5780" s="14"/>
      <c r="O5780" s="18" t="str">
        <f t="shared" ca="1" si="300"/>
        <v>41799天</v>
      </c>
      <c r="P5780" s="80"/>
      <c r="Q5780" s="80"/>
      <c r="R5780" s="80"/>
      <c r="S5780" s="80"/>
    </row>
    <row r="5781" spans="1:19">
      <c r="A5781" s="7">
        <v>5879</v>
      </c>
      <c r="B5781" s="194"/>
      <c r="C5781" s="12"/>
      <c r="D5781" s="7"/>
      <c r="E5781" s="12"/>
      <c r="F5781" s="81"/>
      <c r="G5781" s="80"/>
      <c r="H5781" s="7" t="s">
        <v>9198</v>
      </c>
      <c r="I5781" s="24"/>
      <c r="J5781" s="27"/>
      <c r="K5781" s="12"/>
      <c r="L5781" s="12"/>
      <c r="M5781" s="13"/>
      <c r="N5781" s="14"/>
      <c r="O5781" s="18" t="str">
        <f t="shared" ca="1" si="300"/>
        <v>41799天</v>
      </c>
      <c r="P5781" s="80"/>
      <c r="Q5781" s="80"/>
      <c r="R5781" s="80"/>
      <c r="S5781" s="80"/>
    </row>
    <row r="5782" spans="1:19">
      <c r="A5782" s="7">
        <v>5880</v>
      </c>
      <c r="B5782" s="194"/>
      <c r="C5782" s="12"/>
      <c r="D5782" s="7"/>
      <c r="E5782" s="12"/>
      <c r="F5782" s="81"/>
      <c r="G5782" s="80"/>
      <c r="H5782" s="7" t="s">
        <v>9198</v>
      </c>
      <c r="I5782" s="24"/>
      <c r="J5782" s="27"/>
      <c r="K5782" s="12"/>
      <c r="L5782" s="12"/>
      <c r="M5782" s="13"/>
      <c r="N5782" s="14"/>
      <c r="O5782" s="18" t="str">
        <f t="shared" ca="1" si="300"/>
        <v>41799天</v>
      </c>
      <c r="P5782" s="80"/>
      <c r="Q5782" s="80"/>
      <c r="R5782" s="80"/>
      <c r="S5782" s="80"/>
    </row>
    <row r="5783" spans="1:19">
      <c r="A5783" s="7">
        <v>5881</v>
      </c>
      <c r="B5783" s="194"/>
      <c r="C5783" s="12"/>
      <c r="D5783" s="7"/>
      <c r="E5783" s="12"/>
      <c r="F5783" s="81"/>
      <c r="G5783" s="80"/>
      <c r="H5783" s="7" t="s">
        <v>9198</v>
      </c>
      <c r="I5783" s="24"/>
      <c r="J5783" s="27"/>
      <c r="K5783" s="12"/>
      <c r="L5783" s="12"/>
      <c r="M5783" s="13"/>
      <c r="N5783" s="14"/>
      <c r="O5783" s="18" t="str">
        <f t="shared" ca="1" si="300"/>
        <v>41799天</v>
      </c>
      <c r="P5783" s="80"/>
      <c r="Q5783" s="80"/>
      <c r="R5783" s="80"/>
      <c r="S5783" s="80"/>
    </row>
    <row r="5784" spans="1:19">
      <c r="A5784" s="7">
        <v>5882</v>
      </c>
      <c r="B5784" s="194"/>
      <c r="C5784" s="12"/>
      <c r="D5784" s="7"/>
      <c r="E5784" s="12"/>
      <c r="F5784" s="81"/>
      <c r="G5784" s="80"/>
      <c r="H5784" s="7" t="s">
        <v>9198</v>
      </c>
      <c r="I5784" s="24"/>
      <c r="J5784" s="27"/>
      <c r="K5784" s="12"/>
      <c r="L5784" s="12"/>
      <c r="M5784" s="13"/>
      <c r="N5784" s="14"/>
      <c r="O5784" s="18" t="str">
        <f t="shared" ca="1" si="300"/>
        <v>41799天</v>
      </c>
      <c r="P5784" s="80"/>
      <c r="Q5784" s="80"/>
      <c r="R5784" s="80"/>
      <c r="S5784" s="80"/>
    </row>
    <row r="5785" spans="1:19">
      <c r="A5785" s="7">
        <v>5883</v>
      </c>
      <c r="B5785" s="194"/>
      <c r="C5785" s="12"/>
      <c r="D5785" s="7"/>
      <c r="E5785" s="12"/>
      <c r="F5785" s="81"/>
      <c r="G5785" s="80"/>
      <c r="H5785" s="7" t="s">
        <v>9198</v>
      </c>
      <c r="I5785" s="24"/>
      <c r="J5785" s="27"/>
      <c r="K5785" s="12"/>
      <c r="L5785" s="12"/>
      <c r="M5785" s="13"/>
      <c r="N5785" s="14"/>
      <c r="O5785" s="18" t="str">
        <f t="shared" ca="1" si="300"/>
        <v>41799天</v>
      </c>
      <c r="P5785" s="80"/>
      <c r="Q5785" s="80"/>
      <c r="R5785" s="80"/>
      <c r="S5785" s="80"/>
    </row>
    <row r="5786" spans="1:19">
      <c r="A5786" s="7">
        <v>5884</v>
      </c>
      <c r="B5786" s="194"/>
      <c r="C5786" s="12"/>
      <c r="D5786" s="7"/>
      <c r="E5786" s="12"/>
      <c r="F5786" s="81"/>
      <c r="G5786" s="80"/>
      <c r="H5786" s="7" t="s">
        <v>9198</v>
      </c>
      <c r="I5786" s="24"/>
      <c r="J5786" s="27"/>
      <c r="K5786" s="12"/>
      <c r="L5786" s="12"/>
      <c r="M5786" s="13"/>
      <c r="N5786" s="14"/>
      <c r="O5786" s="18" t="str">
        <f t="shared" ca="1" si="300"/>
        <v>41799天</v>
      </c>
      <c r="P5786" s="80"/>
      <c r="Q5786" s="80"/>
      <c r="R5786" s="80"/>
      <c r="S5786" s="80"/>
    </row>
    <row r="5787" spans="1:19">
      <c r="A5787" s="7">
        <v>5885</v>
      </c>
      <c r="B5787" s="194"/>
      <c r="C5787" s="12"/>
      <c r="D5787" s="7"/>
      <c r="E5787" s="12"/>
      <c r="F5787" s="81"/>
      <c r="G5787" s="80"/>
      <c r="H5787" s="7" t="s">
        <v>9198</v>
      </c>
      <c r="I5787" s="24"/>
      <c r="J5787" s="27"/>
      <c r="K5787" s="12"/>
      <c r="L5787" s="12"/>
      <c r="M5787" s="13"/>
      <c r="N5787" s="14"/>
      <c r="O5787" s="18" t="str">
        <f t="shared" ca="1" si="300"/>
        <v>41799天</v>
      </c>
      <c r="P5787" s="80"/>
      <c r="Q5787" s="80"/>
      <c r="R5787" s="80"/>
      <c r="S5787" s="80"/>
    </row>
    <row r="5788" spans="1:19">
      <c r="A5788" s="7">
        <v>5886</v>
      </c>
      <c r="B5788" s="194"/>
      <c r="C5788" s="12"/>
      <c r="D5788" s="7"/>
      <c r="E5788" s="12"/>
      <c r="F5788" s="81"/>
      <c r="G5788" s="80"/>
      <c r="H5788" s="7" t="s">
        <v>9198</v>
      </c>
      <c r="I5788" s="24"/>
      <c r="J5788" s="27"/>
      <c r="K5788" s="12"/>
      <c r="L5788" s="12"/>
      <c r="M5788" s="13"/>
      <c r="N5788" s="14"/>
      <c r="O5788" s="18" t="str">
        <f t="shared" ca="1" si="300"/>
        <v>41799天</v>
      </c>
      <c r="P5788" s="80"/>
      <c r="Q5788" s="80"/>
      <c r="R5788" s="80"/>
      <c r="S5788" s="80"/>
    </row>
    <row r="5789" spans="1:19">
      <c r="A5789" s="7">
        <v>5887</v>
      </c>
      <c r="B5789" s="194"/>
      <c r="C5789" s="12"/>
      <c r="D5789" s="7"/>
      <c r="E5789" s="12"/>
      <c r="F5789" s="81"/>
      <c r="G5789" s="80"/>
      <c r="H5789" s="7" t="s">
        <v>9198</v>
      </c>
      <c r="I5789" s="24"/>
      <c r="J5789" s="27"/>
      <c r="K5789" s="12"/>
      <c r="L5789" s="12"/>
      <c r="M5789" s="13"/>
      <c r="N5789" s="14"/>
      <c r="O5789" s="18" t="str">
        <f t="shared" ca="1" si="300"/>
        <v>41799天</v>
      </c>
      <c r="P5789" s="80"/>
      <c r="Q5789" s="80"/>
      <c r="R5789" s="80"/>
      <c r="S5789" s="80"/>
    </row>
    <row r="5790" spans="1:19">
      <c r="A5790" s="7">
        <v>5888</v>
      </c>
      <c r="B5790" s="194"/>
      <c r="C5790" s="12"/>
      <c r="D5790" s="7"/>
      <c r="E5790" s="12"/>
      <c r="F5790" s="81"/>
      <c r="G5790" s="80"/>
      <c r="H5790" s="7" t="s">
        <v>9198</v>
      </c>
      <c r="I5790" s="24"/>
      <c r="J5790" s="27"/>
      <c r="K5790" s="12"/>
      <c r="L5790" s="12"/>
      <c r="M5790" s="13"/>
      <c r="N5790" s="14"/>
      <c r="O5790" s="18" t="str">
        <f t="shared" ca="1" si="300"/>
        <v>41799天</v>
      </c>
      <c r="P5790" s="80"/>
      <c r="Q5790" s="80"/>
      <c r="R5790" s="80"/>
      <c r="S5790" s="80"/>
    </row>
    <row r="5791" spans="1:19">
      <c r="A5791" s="7">
        <v>5889</v>
      </c>
      <c r="B5791" s="194"/>
      <c r="C5791" s="12"/>
      <c r="D5791" s="7"/>
      <c r="E5791" s="12"/>
      <c r="F5791" s="81"/>
      <c r="G5791" s="80"/>
      <c r="H5791" s="7" t="s">
        <v>9198</v>
      </c>
      <c r="I5791" s="24"/>
      <c r="J5791" s="27"/>
      <c r="K5791" s="12"/>
      <c r="L5791" s="12"/>
      <c r="M5791" s="13"/>
      <c r="N5791" s="14"/>
      <c r="O5791" s="18" t="str">
        <f t="shared" ca="1" si="300"/>
        <v>41799天</v>
      </c>
      <c r="P5791" s="80"/>
      <c r="Q5791" s="80"/>
      <c r="R5791" s="80"/>
      <c r="S5791" s="80"/>
    </row>
    <row r="5792" spans="1:19">
      <c r="A5792" s="7">
        <v>5890</v>
      </c>
      <c r="B5792" s="194"/>
      <c r="C5792" s="12"/>
      <c r="D5792" s="7"/>
      <c r="E5792" s="12"/>
      <c r="F5792" s="81"/>
      <c r="G5792" s="80"/>
      <c r="H5792" s="7" t="s">
        <v>9198</v>
      </c>
      <c r="I5792" s="24"/>
      <c r="J5792" s="27"/>
      <c r="K5792" s="12"/>
      <c r="L5792" s="12"/>
      <c r="M5792" s="13"/>
      <c r="N5792" s="14"/>
      <c r="O5792" s="18" t="str">
        <f t="shared" ca="1" si="300"/>
        <v>41799天</v>
      </c>
      <c r="P5792" s="80"/>
      <c r="Q5792" s="80"/>
      <c r="R5792" s="80"/>
      <c r="S5792" s="80"/>
    </row>
    <row r="5793" spans="1:19">
      <c r="A5793" s="7">
        <v>5891</v>
      </c>
      <c r="B5793" s="194"/>
      <c r="C5793" s="12"/>
      <c r="D5793" s="7"/>
      <c r="E5793" s="12"/>
      <c r="F5793" s="81"/>
      <c r="G5793" s="80"/>
      <c r="H5793" s="7" t="s">
        <v>9198</v>
      </c>
      <c r="I5793" s="24"/>
      <c r="J5793" s="27"/>
      <c r="K5793" s="12"/>
      <c r="L5793" s="12"/>
      <c r="M5793" s="13"/>
      <c r="N5793" s="14"/>
      <c r="O5793" s="18" t="str">
        <f t="shared" ca="1" si="300"/>
        <v>41799天</v>
      </c>
      <c r="P5793" s="80"/>
      <c r="Q5793" s="80"/>
      <c r="R5793" s="80"/>
      <c r="S5793" s="80"/>
    </row>
    <row r="5794" spans="1:19">
      <c r="A5794" s="7">
        <v>5892</v>
      </c>
      <c r="B5794" s="194"/>
      <c r="C5794" s="12"/>
      <c r="D5794" s="7"/>
      <c r="E5794" s="12"/>
      <c r="F5794" s="81"/>
      <c r="G5794" s="80"/>
      <c r="H5794" s="7" t="s">
        <v>9198</v>
      </c>
      <c r="I5794" s="24"/>
      <c r="J5794" s="27"/>
      <c r="K5794" s="12"/>
      <c r="L5794" s="12"/>
      <c r="M5794" s="13"/>
      <c r="N5794" s="14"/>
      <c r="O5794" s="18" t="str">
        <f t="shared" ca="1" si="300"/>
        <v>41799天</v>
      </c>
      <c r="P5794" s="80"/>
      <c r="Q5794" s="80"/>
      <c r="R5794" s="80"/>
      <c r="S5794" s="80"/>
    </row>
    <row r="5795" spans="1:19">
      <c r="A5795" s="7">
        <v>5893</v>
      </c>
      <c r="B5795" s="194"/>
      <c r="C5795" s="12"/>
      <c r="D5795" s="7"/>
      <c r="E5795" s="12"/>
      <c r="F5795" s="81"/>
      <c r="G5795" s="80"/>
      <c r="H5795" s="7" t="s">
        <v>9198</v>
      </c>
      <c r="I5795" s="24"/>
      <c r="J5795" s="27"/>
      <c r="K5795" s="12"/>
      <c r="L5795" s="12"/>
      <c r="M5795" s="13"/>
      <c r="N5795" s="14"/>
      <c r="O5795" s="18" t="str">
        <f t="shared" ca="1" si="300"/>
        <v>41799天</v>
      </c>
      <c r="P5795" s="80"/>
      <c r="Q5795" s="80"/>
      <c r="R5795" s="80"/>
      <c r="S5795" s="80"/>
    </row>
    <row r="5796" spans="1:19">
      <c r="A5796" s="7">
        <v>5894</v>
      </c>
      <c r="B5796" s="194"/>
      <c r="C5796" s="12"/>
      <c r="D5796" s="7"/>
      <c r="E5796" s="12"/>
      <c r="F5796" s="81"/>
      <c r="G5796" s="80"/>
      <c r="H5796" s="7" t="s">
        <v>9198</v>
      </c>
      <c r="I5796" s="24"/>
      <c r="J5796" s="27"/>
      <c r="K5796" s="12"/>
      <c r="L5796" s="12"/>
      <c r="M5796" s="13"/>
      <c r="N5796" s="14"/>
      <c r="O5796" s="18" t="str">
        <f t="shared" ref="O5796:O5859" ca="1" si="301">IF(ISNONTEXT(J5796),DATEDIF(F5796,TODAY(),"d")&amp;"天","出场")</f>
        <v>41799天</v>
      </c>
      <c r="P5796" s="80"/>
      <c r="Q5796" s="80"/>
      <c r="R5796" s="80"/>
      <c r="S5796" s="80"/>
    </row>
    <row r="5797" spans="1:19">
      <c r="A5797" s="7">
        <v>5895</v>
      </c>
      <c r="B5797" s="194"/>
      <c r="C5797" s="12"/>
      <c r="D5797" s="7"/>
      <c r="E5797" s="12"/>
      <c r="F5797" s="81"/>
      <c r="G5797" s="80"/>
      <c r="H5797" s="7" t="s">
        <v>9198</v>
      </c>
      <c r="I5797" s="24"/>
      <c r="J5797" s="27"/>
      <c r="K5797" s="12"/>
      <c r="L5797" s="12"/>
      <c r="M5797" s="13"/>
      <c r="N5797" s="14"/>
      <c r="O5797" s="18" t="str">
        <f t="shared" ca="1" si="301"/>
        <v>41799天</v>
      </c>
      <c r="P5797" s="80"/>
      <c r="Q5797" s="80"/>
      <c r="R5797" s="80"/>
      <c r="S5797" s="80"/>
    </row>
    <row r="5798" spans="1:19">
      <c r="A5798" s="7">
        <v>5896</v>
      </c>
      <c r="B5798" s="194"/>
      <c r="C5798" s="12"/>
      <c r="D5798" s="7"/>
      <c r="E5798" s="12"/>
      <c r="F5798" s="81"/>
      <c r="G5798" s="80"/>
      <c r="H5798" s="7" t="s">
        <v>9198</v>
      </c>
      <c r="I5798" s="24"/>
      <c r="J5798" s="27"/>
      <c r="K5798" s="12"/>
      <c r="L5798" s="12"/>
      <c r="M5798" s="13"/>
      <c r="N5798" s="14"/>
      <c r="O5798" s="18" t="str">
        <f t="shared" ca="1" si="301"/>
        <v>41799天</v>
      </c>
      <c r="P5798" s="80"/>
      <c r="Q5798" s="80"/>
      <c r="R5798" s="80"/>
      <c r="S5798" s="80"/>
    </row>
    <row r="5799" spans="1:19">
      <c r="A5799" s="7">
        <v>5897</v>
      </c>
      <c r="B5799" s="194"/>
      <c r="C5799" s="12"/>
      <c r="D5799" s="7"/>
      <c r="E5799" s="12"/>
      <c r="F5799" s="81"/>
      <c r="G5799" s="80"/>
      <c r="H5799" s="7" t="s">
        <v>9198</v>
      </c>
      <c r="I5799" s="24"/>
      <c r="J5799" s="27"/>
      <c r="K5799" s="12"/>
      <c r="L5799" s="12"/>
      <c r="M5799" s="13"/>
      <c r="N5799" s="14"/>
      <c r="O5799" s="18" t="str">
        <f t="shared" ca="1" si="301"/>
        <v>41799天</v>
      </c>
      <c r="P5799" s="80"/>
      <c r="Q5799" s="80"/>
      <c r="R5799" s="80"/>
      <c r="S5799" s="80"/>
    </row>
    <row r="5800" spans="1:19">
      <c r="A5800" s="7">
        <v>5898</v>
      </c>
      <c r="B5800" s="194"/>
      <c r="C5800" s="12"/>
      <c r="D5800" s="7"/>
      <c r="E5800" s="12"/>
      <c r="F5800" s="81"/>
      <c r="G5800" s="80"/>
      <c r="H5800" s="7" t="s">
        <v>9198</v>
      </c>
      <c r="I5800" s="24"/>
      <c r="J5800" s="27"/>
      <c r="K5800" s="12"/>
      <c r="L5800" s="12"/>
      <c r="M5800" s="13"/>
      <c r="N5800" s="14"/>
      <c r="O5800" s="18" t="str">
        <f t="shared" ca="1" si="301"/>
        <v>41799天</v>
      </c>
      <c r="P5800" s="80"/>
      <c r="Q5800" s="80"/>
      <c r="R5800" s="80"/>
      <c r="S5800" s="80"/>
    </row>
    <row r="5801" spans="1:19">
      <c r="A5801" s="7">
        <v>5899</v>
      </c>
      <c r="B5801" s="194"/>
      <c r="C5801" s="12"/>
      <c r="D5801" s="7"/>
      <c r="E5801" s="12"/>
      <c r="F5801" s="81"/>
      <c r="G5801" s="80"/>
      <c r="H5801" s="7" t="s">
        <v>9198</v>
      </c>
      <c r="I5801" s="24"/>
      <c r="J5801" s="27"/>
      <c r="K5801" s="12"/>
      <c r="L5801" s="12"/>
      <c r="M5801" s="13"/>
      <c r="N5801" s="14"/>
      <c r="O5801" s="18" t="str">
        <f t="shared" ca="1" si="301"/>
        <v>41799天</v>
      </c>
      <c r="P5801" s="80"/>
      <c r="Q5801" s="80"/>
      <c r="R5801" s="80"/>
      <c r="S5801" s="80"/>
    </row>
    <row r="5802" spans="1:19">
      <c r="A5802" s="7">
        <v>5900</v>
      </c>
      <c r="B5802" s="194"/>
      <c r="C5802" s="12"/>
      <c r="D5802" s="7"/>
      <c r="E5802" s="12"/>
      <c r="F5802" s="81"/>
      <c r="G5802" s="80"/>
      <c r="H5802" s="7" t="s">
        <v>9198</v>
      </c>
      <c r="I5802" s="24"/>
      <c r="J5802" s="27"/>
      <c r="K5802" s="12"/>
      <c r="L5802" s="12"/>
      <c r="M5802" s="13"/>
      <c r="N5802" s="14"/>
      <c r="O5802" s="18" t="str">
        <f t="shared" ca="1" si="301"/>
        <v>41799天</v>
      </c>
      <c r="P5802" s="80"/>
      <c r="Q5802" s="80"/>
      <c r="R5802" s="80"/>
      <c r="S5802" s="80"/>
    </row>
    <row r="5803" spans="1:19">
      <c r="A5803" s="7">
        <v>5901</v>
      </c>
      <c r="B5803" s="194"/>
      <c r="C5803" s="12"/>
      <c r="D5803" s="7"/>
      <c r="E5803" s="12"/>
      <c r="F5803" s="81"/>
      <c r="G5803" s="80"/>
      <c r="H5803" s="7" t="s">
        <v>9198</v>
      </c>
      <c r="I5803" s="24"/>
      <c r="J5803" s="27"/>
      <c r="K5803" s="12"/>
      <c r="L5803" s="12"/>
      <c r="M5803" s="13"/>
      <c r="N5803" s="14"/>
      <c r="O5803" s="18" t="str">
        <f t="shared" ca="1" si="301"/>
        <v>41799天</v>
      </c>
      <c r="P5803" s="80"/>
      <c r="Q5803" s="80"/>
      <c r="R5803" s="80"/>
      <c r="S5803" s="80"/>
    </row>
    <row r="5804" spans="1:19">
      <c r="A5804" s="7">
        <v>5902</v>
      </c>
      <c r="B5804" s="194"/>
      <c r="C5804" s="12"/>
      <c r="D5804" s="7"/>
      <c r="E5804" s="12"/>
      <c r="F5804" s="81"/>
      <c r="G5804" s="80"/>
      <c r="H5804" s="7" t="s">
        <v>9198</v>
      </c>
      <c r="I5804" s="24"/>
      <c r="J5804" s="27"/>
      <c r="K5804" s="12"/>
      <c r="L5804" s="12"/>
      <c r="M5804" s="13"/>
      <c r="N5804" s="14"/>
      <c r="O5804" s="18" t="str">
        <f t="shared" ca="1" si="301"/>
        <v>41799天</v>
      </c>
      <c r="P5804" s="80"/>
      <c r="Q5804" s="80"/>
      <c r="R5804" s="80"/>
      <c r="S5804" s="80"/>
    </row>
    <row r="5805" spans="1:19">
      <c r="A5805" s="7">
        <v>5903</v>
      </c>
      <c r="B5805" s="194"/>
      <c r="C5805" s="12"/>
      <c r="D5805" s="7"/>
      <c r="E5805" s="12"/>
      <c r="F5805" s="81"/>
      <c r="G5805" s="80"/>
      <c r="H5805" s="7" t="s">
        <v>9198</v>
      </c>
      <c r="I5805" s="24"/>
      <c r="J5805" s="27"/>
      <c r="K5805" s="12"/>
      <c r="L5805" s="12"/>
      <c r="M5805" s="13"/>
      <c r="N5805" s="14"/>
      <c r="O5805" s="18" t="str">
        <f t="shared" ca="1" si="301"/>
        <v>41799天</v>
      </c>
      <c r="P5805" s="80"/>
      <c r="Q5805" s="80"/>
      <c r="R5805" s="80"/>
      <c r="S5805" s="80"/>
    </row>
    <row r="5806" spans="1:19">
      <c r="A5806" s="7">
        <v>5904</v>
      </c>
      <c r="B5806" s="194"/>
      <c r="C5806" s="12"/>
      <c r="D5806" s="7"/>
      <c r="E5806" s="12"/>
      <c r="F5806" s="81"/>
      <c r="G5806" s="80"/>
      <c r="H5806" s="7" t="s">
        <v>9198</v>
      </c>
      <c r="I5806" s="24"/>
      <c r="J5806" s="27"/>
      <c r="K5806" s="12"/>
      <c r="L5806" s="12"/>
      <c r="M5806" s="13"/>
      <c r="N5806" s="14"/>
      <c r="O5806" s="18" t="str">
        <f t="shared" ca="1" si="301"/>
        <v>41799天</v>
      </c>
      <c r="P5806" s="80"/>
      <c r="Q5806" s="80"/>
      <c r="R5806" s="80"/>
      <c r="S5806" s="80"/>
    </row>
    <row r="5807" spans="1:19">
      <c r="A5807" s="7">
        <v>5905</v>
      </c>
      <c r="B5807" s="194"/>
      <c r="C5807" s="12"/>
      <c r="D5807" s="7"/>
      <c r="E5807" s="12"/>
      <c r="F5807" s="81"/>
      <c r="G5807" s="80"/>
      <c r="H5807" s="7" t="s">
        <v>9198</v>
      </c>
      <c r="I5807" s="24"/>
      <c r="J5807" s="27"/>
      <c r="K5807" s="12"/>
      <c r="L5807" s="12"/>
      <c r="M5807" s="13"/>
      <c r="N5807" s="14"/>
      <c r="O5807" s="18" t="str">
        <f t="shared" ca="1" si="301"/>
        <v>41799天</v>
      </c>
      <c r="P5807" s="80"/>
      <c r="Q5807" s="80"/>
      <c r="R5807" s="80"/>
      <c r="S5807" s="80"/>
    </row>
    <row r="5808" spans="1:19">
      <c r="A5808" s="7">
        <v>5906</v>
      </c>
      <c r="B5808" s="194"/>
      <c r="C5808" s="12"/>
      <c r="D5808" s="7"/>
      <c r="E5808" s="12"/>
      <c r="F5808" s="81"/>
      <c r="G5808" s="80"/>
      <c r="H5808" s="7" t="s">
        <v>9198</v>
      </c>
      <c r="I5808" s="24"/>
      <c r="J5808" s="27"/>
      <c r="K5808" s="12"/>
      <c r="L5808" s="12"/>
      <c r="M5808" s="13"/>
      <c r="N5808" s="14"/>
      <c r="O5808" s="18" t="str">
        <f t="shared" ca="1" si="301"/>
        <v>41799天</v>
      </c>
      <c r="P5808" s="80"/>
      <c r="Q5808" s="80"/>
      <c r="R5808" s="80"/>
      <c r="S5808" s="80"/>
    </row>
    <row r="5809" spans="1:19">
      <c r="A5809" s="7">
        <v>5907</v>
      </c>
      <c r="B5809" s="194"/>
      <c r="C5809" s="12"/>
      <c r="D5809" s="7"/>
      <c r="E5809" s="12"/>
      <c r="F5809" s="81"/>
      <c r="G5809" s="80"/>
      <c r="H5809" s="7" t="s">
        <v>9198</v>
      </c>
      <c r="I5809" s="24"/>
      <c r="J5809" s="27"/>
      <c r="K5809" s="12"/>
      <c r="L5809" s="12"/>
      <c r="M5809" s="13"/>
      <c r="N5809" s="14"/>
      <c r="O5809" s="18" t="str">
        <f t="shared" ca="1" si="301"/>
        <v>41799天</v>
      </c>
      <c r="P5809" s="80"/>
      <c r="Q5809" s="80"/>
      <c r="R5809" s="80"/>
      <c r="S5809" s="80"/>
    </row>
    <row r="5810" spans="1:19">
      <c r="A5810" s="7">
        <v>5908</v>
      </c>
      <c r="B5810" s="194"/>
      <c r="C5810" s="12"/>
      <c r="D5810" s="7"/>
      <c r="E5810" s="12"/>
      <c r="F5810" s="81"/>
      <c r="G5810" s="80"/>
      <c r="H5810" s="7" t="s">
        <v>9198</v>
      </c>
      <c r="I5810" s="24"/>
      <c r="J5810" s="27"/>
      <c r="K5810" s="12"/>
      <c r="L5810" s="12"/>
      <c r="M5810" s="13"/>
      <c r="N5810" s="14"/>
      <c r="O5810" s="18" t="str">
        <f t="shared" ca="1" si="301"/>
        <v>41799天</v>
      </c>
      <c r="P5810" s="80"/>
      <c r="Q5810" s="80"/>
      <c r="R5810" s="80"/>
      <c r="S5810" s="80"/>
    </row>
    <row r="5811" spans="1:19">
      <c r="A5811" s="7">
        <v>5909</v>
      </c>
      <c r="B5811" s="194"/>
      <c r="C5811" s="12"/>
      <c r="D5811" s="7"/>
      <c r="E5811" s="12"/>
      <c r="F5811" s="81"/>
      <c r="G5811" s="80"/>
      <c r="H5811" s="7" t="s">
        <v>9198</v>
      </c>
      <c r="I5811" s="24"/>
      <c r="J5811" s="27"/>
      <c r="K5811" s="12"/>
      <c r="L5811" s="12"/>
      <c r="M5811" s="13"/>
      <c r="N5811" s="14"/>
      <c r="O5811" s="18" t="str">
        <f t="shared" ca="1" si="301"/>
        <v>41799天</v>
      </c>
      <c r="P5811" s="80"/>
      <c r="Q5811" s="80"/>
      <c r="R5811" s="80"/>
      <c r="S5811" s="80"/>
    </row>
    <row r="5812" spans="1:19">
      <c r="A5812" s="7">
        <v>5910</v>
      </c>
      <c r="B5812" s="194"/>
      <c r="C5812" s="12"/>
      <c r="D5812" s="7"/>
      <c r="E5812" s="12"/>
      <c r="F5812" s="81"/>
      <c r="G5812" s="80"/>
      <c r="H5812" s="7" t="s">
        <v>9198</v>
      </c>
      <c r="I5812" s="24"/>
      <c r="J5812" s="27"/>
      <c r="K5812" s="12"/>
      <c r="L5812" s="12"/>
      <c r="M5812" s="13"/>
      <c r="N5812" s="14"/>
      <c r="O5812" s="18" t="str">
        <f t="shared" ca="1" si="301"/>
        <v>41799天</v>
      </c>
      <c r="P5812" s="80"/>
      <c r="Q5812" s="80"/>
      <c r="R5812" s="80"/>
      <c r="S5812" s="80"/>
    </row>
    <row r="5813" spans="1:19">
      <c r="A5813" s="7">
        <v>5911</v>
      </c>
      <c r="B5813" s="194"/>
      <c r="C5813" s="12"/>
      <c r="D5813" s="7"/>
      <c r="E5813" s="12"/>
      <c r="F5813" s="81"/>
      <c r="G5813" s="80"/>
      <c r="H5813" s="7" t="s">
        <v>9198</v>
      </c>
      <c r="I5813" s="24"/>
      <c r="J5813" s="27"/>
      <c r="K5813" s="12"/>
      <c r="L5813" s="12"/>
      <c r="M5813" s="13"/>
      <c r="N5813" s="14"/>
      <c r="O5813" s="18" t="str">
        <f t="shared" ca="1" si="301"/>
        <v>41799天</v>
      </c>
      <c r="P5813" s="80"/>
      <c r="Q5813" s="80"/>
      <c r="R5813" s="80"/>
      <c r="S5813" s="80"/>
    </row>
    <row r="5814" spans="1:19">
      <c r="A5814" s="7">
        <v>5912</v>
      </c>
      <c r="B5814" s="194"/>
      <c r="C5814" s="12"/>
      <c r="D5814" s="7"/>
      <c r="E5814" s="12"/>
      <c r="F5814" s="81"/>
      <c r="G5814" s="80"/>
      <c r="H5814" s="7" t="s">
        <v>9198</v>
      </c>
      <c r="I5814" s="24"/>
      <c r="J5814" s="27"/>
      <c r="K5814" s="12"/>
      <c r="L5814" s="12"/>
      <c r="M5814" s="13"/>
      <c r="N5814" s="14"/>
      <c r="O5814" s="18" t="str">
        <f t="shared" ca="1" si="301"/>
        <v>41799天</v>
      </c>
      <c r="P5814" s="80"/>
      <c r="Q5814" s="80"/>
      <c r="R5814" s="80"/>
      <c r="S5814" s="80"/>
    </row>
    <row r="5815" spans="1:19">
      <c r="A5815" s="7">
        <v>5913</v>
      </c>
      <c r="B5815" s="194"/>
      <c r="C5815" s="12"/>
      <c r="D5815" s="7"/>
      <c r="E5815" s="12"/>
      <c r="F5815" s="81"/>
      <c r="G5815" s="80"/>
      <c r="H5815" s="7" t="s">
        <v>9198</v>
      </c>
      <c r="I5815" s="24"/>
      <c r="J5815" s="27"/>
      <c r="K5815" s="12"/>
      <c r="L5815" s="12"/>
      <c r="M5815" s="13"/>
      <c r="N5815" s="14"/>
      <c r="O5815" s="18" t="str">
        <f t="shared" ca="1" si="301"/>
        <v>41799天</v>
      </c>
      <c r="P5815" s="80"/>
      <c r="Q5815" s="80"/>
      <c r="R5815" s="80"/>
      <c r="S5815" s="80"/>
    </row>
    <row r="5816" spans="1:19">
      <c r="A5816" s="7">
        <v>5914</v>
      </c>
      <c r="B5816" s="194"/>
      <c r="C5816" s="12"/>
      <c r="D5816" s="7"/>
      <c r="E5816" s="12"/>
      <c r="F5816" s="81"/>
      <c r="G5816" s="80"/>
      <c r="H5816" s="7" t="s">
        <v>9198</v>
      </c>
      <c r="I5816" s="24"/>
      <c r="J5816" s="27"/>
      <c r="K5816" s="12"/>
      <c r="L5816" s="12"/>
      <c r="M5816" s="13"/>
      <c r="N5816" s="14"/>
      <c r="O5816" s="18" t="str">
        <f t="shared" ca="1" si="301"/>
        <v>41799天</v>
      </c>
      <c r="P5816" s="80"/>
      <c r="Q5816" s="80"/>
      <c r="R5816" s="80"/>
      <c r="S5816" s="80"/>
    </row>
    <row r="5817" spans="1:19">
      <c r="A5817" s="7">
        <v>5915</v>
      </c>
      <c r="B5817" s="194"/>
      <c r="C5817" s="12"/>
      <c r="D5817" s="7"/>
      <c r="E5817" s="12"/>
      <c r="F5817" s="81"/>
      <c r="G5817" s="80"/>
      <c r="H5817" s="7" t="s">
        <v>9198</v>
      </c>
      <c r="I5817" s="24"/>
      <c r="J5817" s="27"/>
      <c r="K5817" s="12"/>
      <c r="L5817" s="12"/>
      <c r="M5817" s="13"/>
      <c r="N5817" s="14"/>
      <c r="O5817" s="18" t="str">
        <f t="shared" ca="1" si="301"/>
        <v>41799天</v>
      </c>
      <c r="P5817" s="80"/>
      <c r="Q5817" s="80"/>
      <c r="R5817" s="80"/>
      <c r="S5817" s="80"/>
    </row>
    <row r="5818" spans="1:19">
      <c r="A5818" s="7">
        <v>5916</v>
      </c>
      <c r="B5818" s="194"/>
      <c r="C5818" s="12"/>
      <c r="D5818" s="7"/>
      <c r="E5818" s="12"/>
      <c r="F5818" s="81"/>
      <c r="G5818" s="80"/>
      <c r="H5818" s="7" t="s">
        <v>9198</v>
      </c>
      <c r="I5818" s="24"/>
      <c r="J5818" s="27"/>
      <c r="K5818" s="12"/>
      <c r="L5818" s="12"/>
      <c r="M5818" s="13"/>
      <c r="N5818" s="14"/>
      <c r="O5818" s="18" t="str">
        <f t="shared" ca="1" si="301"/>
        <v>41799天</v>
      </c>
      <c r="P5818" s="80"/>
      <c r="Q5818" s="80"/>
      <c r="R5818" s="80"/>
      <c r="S5818" s="80"/>
    </row>
    <row r="5819" spans="1:19">
      <c r="A5819" s="7">
        <v>5917</v>
      </c>
      <c r="B5819" s="194"/>
      <c r="C5819" s="12"/>
      <c r="D5819" s="7"/>
      <c r="E5819" s="12"/>
      <c r="F5819" s="81"/>
      <c r="G5819" s="80"/>
      <c r="H5819" s="7" t="s">
        <v>9198</v>
      </c>
      <c r="I5819" s="24"/>
      <c r="J5819" s="27"/>
      <c r="K5819" s="12"/>
      <c r="L5819" s="12"/>
      <c r="M5819" s="13"/>
      <c r="N5819" s="14"/>
      <c r="O5819" s="18" t="str">
        <f t="shared" ca="1" si="301"/>
        <v>41799天</v>
      </c>
      <c r="P5819" s="80"/>
      <c r="Q5819" s="80"/>
      <c r="R5819" s="80"/>
      <c r="S5819" s="80"/>
    </row>
    <row r="5820" spans="1:19">
      <c r="A5820" s="7">
        <v>5918</v>
      </c>
      <c r="B5820" s="194"/>
      <c r="C5820" s="12"/>
      <c r="D5820" s="7"/>
      <c r="E5820" s="12"/>
      <c r="F5820" s="81"/>
      <c r="G5820" s="80"/>
      <c r="H5820" s="7" t="s">
        <v>9198</v>
      </c>
      <c r="I5820" s="24"/>
      <c r="J5820" s="27"/>
      <c r="K5820" s="12"/>
      <c r="L5820" s="12"/>
      <c r="M5820" s="13"/>
      <c r="N5820" s="14"/>
      <c r="O5820" s="18" t="str">
        <f t="shared" ca="1" si="301"/>
        <v>41799天</v>
      </c>
      <c r="P5820" s="80"/>
      <c r="Q5820" s="80"/>
      <c r="R5820" s="80"/>
      <c r="S5820" s="80"/>
    </row>
    <row r="5821" spans="1:19">
      <c r="A5821" s="7">
        <v>5919</v>
      </c>
      <c r="B5821" s="194"/>
      <c r="C5821" s="12"/>
      <c r="D5821" s="7"/>
      <c r="E5821" s="12"/>
      <c r="F5821" s="81"/>
      <c r="G5821" s="80"/>
      <c r="H5821" s="7" t="s">
        <v>9198</v>
      </c>
      <c r="I5821" s="24"/>
      <c r="J5821" s="27"/>
      <c r="K5821" s="12"/>
      <c r="L5821" s="12"/>
      <c r="M5821" s="13"/>
      <c r="N5821" s="14"/>
      <c r="O5821" s="18" t="str">
        <f t="shared" ca="1" si="301"/>
        <v>41799天</v>
      </c>
      <c r="P5821" s="80"/>
      <c r="Q5821" s="80"/>
      <c r="R5821" s="80"/>
      <c r="S5821" s="80"/>
    </row>
    <row r="5822" spans="1:19">
      <c r="A5822" s="7">
        <v>5920</v>
      </c>
      <c r="B5822" s="194"/>
      <c r="C5822" s="12"/>
      <c r="D5822" s="7"/>
      <c r="E5822" s="12"/>
      <c r="F5822" s="81"/>
      <c r="G5822" s="80"/>
      <c r="H5822" s="7" t="s">
        <v>9198</v>
      </c>
      <c r="I5822" s="24"/>
      <c r="J5822" s="27"/>
      <c r="K5822" s="12"/>
      <c r="L5822" s="12"/>
      <c r="M5822" s="13"/>
      <c r="N5822" s="14"/>
      <c r="O5822" s="18" t="str">
        <f t="shared" ca="1" si="301"/>
        <v>41799天</v>
      </c>
      <c r="P5822" s="80"/>
      <c r="Q5822" s="80"/>
      <c r="R5822" s="80"/>
      <c r="S5822" s="80"/>
    </row>
    <row r="5823" spans="1:19">
      <c r="A5823" s="7">
        <v>5921</v>
      </c>
      <c r="B5823" s="194"/>
      <c r="C5823" s="12"/>
      <c r="D5823" s="7"/>
      <c r="E5823" s="12"/>
      <c r="F5823" s="81"/>
      <c r="G5823" s="80"/>
      <c r="H5823" s="7" t="s">
        <v>9198</v>
      </c>
      <c r="I5823" s="24"/>
      <c r="J5823" s="27"/>
      <c r="K5823" s="12"/>
      <c r="L5823" s="12"/>
      <c r="M5823" s="13"/>
      <c r="N5823" s="14"/>
      <c r="O5823" s="18" t="str">
        <f t="shared" ca="1" si="301"/>
        <v>41799天</v>
      </c>
      <c r="P5823" s="80"/>
      <c r="Q5823" s="80"/>
      <c r="R5823" s="80"/>
      <c r="S5823" s="80"/>
    </row>
    <row r="5824" spans="1:19">
      <c r="A5824" s="7">
        <v>5922</v>
      </c>
      <c r="B5824" s="194"/>
      <c r="C5824" s="12"/>
      <c r="D5824" s="7"/>
      <c r="E5824" s="12"/>
      <c r="F5824" s="81"/>
      <c r="G5824" s="80"/>
      <c r="H5824" s="7" t="s">
        <v>9198</v>
      </c>
      <c r="I5824" s="24"/>
      <c r="J5824" s="27"/>
      <c r="K5824" s="12"/>
      <c r="L5824" s="12"/>
      <c r="M5824" s="13"/>
      <c r="N5824" s="14"/>
      <c r="O5824" s="18" t="str">
        <f t="shared" ca="1" si="301"/>
        <v>41799天</v>
      </c>
      <c r="P5824" s="80"/>
      <c r="Q5824" s="80"/>
      <c r="R5824" s="80"/>
      <c r="S5824" s="80"/>
    </row>
    <row r="5825" spans="1:19">
      <c r="A5825" s="7">
        <v>5923</v>
      </c>
      <c r="B5825" s="194"/>
      <c r="C5825" s="12"/>
      <c r="D5825" s="7"/>
      <c r="E5825" s="12"/>
      <c r="F5825" s="81"/>
      <c r="G5825" s="80"/>
      <c r="H5825" s="7" t="s">
        <v>9198</v>
      </c>
      <c r="I5825" s="24"/>
      <c r="J5825" s="27"/>
      <c r="K5825" s="12"/>
      <c r="L5825" s="12"/>
      <c r="M5825" s="13"/>
      <c r="N5825" s="14"/>
      <c r="O5825" s="18" t="str">
        <f t="shared" ca="1" si="301"/>
        <v>41799天</v>
      </c>
      <c r="P5825" s="80"/>
      <c r="Q5825" s="80"/>
      <c r="R5825" s="80"/>
      <c r="S5825" s="80"/>
    </row>
    <row r="5826" spans="1:19">
      <c r="A5826" s="7">
        <v>5924</v>
      </c>
      <c r="B5826" s="194"/>
      <c r="C5826" s="12"/>
      <c r="D5826" s="7"/>
      <c r="E5826" s="12"/>
      <c r="F5826" s="81"/>
      <c r="G5826" s="80"/>
      <c r="H5826" s="7" t="s">
        <v>9198</v>
      </c>
      <c r="I5826" s="24"/>
      <c r="J5826" s="27"/>
      <c r="K5826" s="12"/>
      <c r="L5826" s="12"/>
      <c r="M5826" s="13"/>
      <c r="N5826" s="14"/>
      <c r="O5826" s="18" t="str">
        <f t="shared" ca="1" si="301"/>
        <v>41799天</v>
      </c>
      <c r="P5826" s="80"/>
      <c r="Q5826" s="80"/>
      <c r="R5826" s="80"/>
      <c r="S5826" s="80"/>
    </row>
    <row r="5827" spans="1:19">
      <c r="A5827" s="7">
        <v>5925</v>
      </c>
      <c r="B5827" s="194"/>
      <c r="C5827" s="12"/>
      <c r="D5827" s="7"/>
      <c r="E5827" s="12"/>
      <c r="F5827" s="81"/>
      <c r="G5827" s="80"/>
      <c r="H5827" s="7" t="s">
        <v>9198</v>
      </c>
      <c r="I5827" s="24"/>
      <c r="J5827" s="27"/>
      <c r="K5827" s="12"/>
      <c r="L5827" s="12"/>
      <c r="M5827" s="13"/>
      <c r="N5827" s="14"/>
      <c r="O5827" s="18" t="str">
        <f t="shared" ca="1" si="301"/>
        <v>41799天</v>
      </c>
      <c r="P5827" s="80"/>
      <c r="Q5827" s="80"/>
      <c r="R5827" s="80"/>
      <c r="S5827" s="80"/>
    </row>
    <row r="5828" spans="1:19">
      <c r="A5828" s="7">
        <v>5926</v>
      </c>
      <c r="B5828" s="194"/>
      <c r="C5828" s="12"/>
      <c r="D5828" s="7"/>
      <c r="E5828" s="12"/>
      <c r="F5828" s="81"/>
      <c r="G5828" s="80"/>
      <c r="H5828" s="7" t="s">
        <v>9198</v>
      </c>
      <c r="I5828" s="24"/>
      <c r="J5828" s="27"/>
      <c r="K5828" s="12"/>
      <c r="L5828" s="12"/>
      <c r="M5828" s="13"/>
      <c r="N5828" s="14"/>
      <c r="O5828" s="18" t="str">
        <f t="shared" ca="1" si="301"/>
        <v>41799天</v>
      </c>
      <c r="P5828" s="80"/>
      <c r="Q5828" s="80"/>
      <c r="R5828" s="80"/>
      <c r="S5828" s="80"/>
    </row>
    <row r="5829" spans="1:19">
      <c r="A5829" s="7">
        <v>5927</v>
      </c>
      <c r="B5829" s="194"/>
      <c r="C5829" s="12"/>
      <c r="D5829" s="7"/>
      <c r="E5829" s="12"/>
      <c r="F5829" s="81"/>
      <c r="G5829" s="80"/>
      <c r="H5829" s="7" t="s">
        <v>9198</v>
      </c>
      <c r="I5829" s="24"/>
      <c r="J5829" s="27"/>
      <c r="K5829" s="12"/>
      <c r="L5829" s="12"/>
      <c r="M5829" s="13"/>
      <c r="N5829" s="14"/>
      <c r="O5829" s="18" t="str">
        <f t="shared" ca="1" si="301"/>
        <v>41799天</v>
      </c>
      <c r="P5829" s="80"/>
      <c r="Q5829" s="80"/>
      <c r="R5829" s="80"/>
      <c r="S5829" s="80"/>
    </row>
    <row r="5830" spans="1:19">
      <c r="A5830" s="7">
        <v>5928</v>
      </c>
      <c r="B5830" s="194"/>
      <c r="C5830" s="12"/>
      <c r="D5830" s="7"/>
      <c r="E5830" s="12"/>
      <c r="F5830" s="81"/>
      <c r="G5830" s="80"/>
      <c r="H5830" s="7" t="s">
        <v>9198</v>
      </c>
      <c r="I5830" s="24"/>
      <c r="J5830" s="27"/>
      <c r="K5830" s="12"/>
      <c r="L5830" s="12"/>
      <c r="M5830" s="13"/>
      <c r="N5830" s="14"/>
      <c r="O5830" s="18" t="str">
        <f t="shared" ca="1" si="301"/>
        <v>41799天</v>
      </c>
      <c r="P5830" s="80"/>
      <c r="Q5830" s="80"/>
      <c r="R5830" s="80"/>
      <c r="S5830" s="80"/>
    </row>
    <row r="5831" spans="1:19">
      <c r="A5831" s="7">
        <v>5929</v>
      </c>
      <c r="B5831" s="194"/>
      <c r="C5831" s="12"/>
      <c r="D5831" s="7"/>
      <c r="E5831" s="12"/>
      <c r="F5831" s="81"/>
      <c r="G5831" s="80"/>
      <c r="H5831" s="7" t="s">
        <v>9198</v>
      </c>
      <c r="I5831" s="24"/>
      <c r="J5831" s="27"/>
      <c r="K5831" s="12"/>
      <c r="L5831" s="12"/>
      <c r="M5831" s="13"/>
      <c r="N5831" s="14"/>
      <c r="O5831" s="18" t="str">
        <f t="shared" ca="1" si="301"/>
        <v>41799天</v>
      </c>
      <c r="P5831" s="80"/>
      <c r="Q5831" s="80"/>
      <c r="R5831" s="80"/>
      <c r="S5831" s="80"/>
    </row>
    <row r="5832" spans="1:19">
      <c r="A5832" s="7">
        <v>5930</v>
      </c>
      <c r="B5832" s="194"/>
      <c r="C5832" s="12"/>
      <c r="D5832" s="7"/>
      <c r="E5832" s="12"/>
      <c r="F5832" s="81"/>
      <c r="G5832" s="80"/>
      <c r="H5832" s="7" t="s">
        <v>9198</v>
      </c>
      <c r="I5832" s="24"/>
      <c r="J5832" s="27"/>
      <c r="K5832" s="12"/>
      <c r="L5832" s="12"/>
      <c r="M5832" s="13"/>
      <c r="N5832" s="14"/>
      <c r="O5832" s="18" t="str">
        <f t="shared" ca="1" si="301"/>
        <v>41799天</v>
      </c>
      <c r="P5832" s="80"/>
      <c r="Q5832" s="80"/>
      <c r="R5832" s="80"/>
      <c r="S5832" s="80"/>
    </row>
    <row r="5833" spans="1:19">
      <c r="A5833" s="7">
        <v>5931</v>
      </c>
      <c r="B5833" s="194"/>
      <c r="C5833" s="12"/>
      <c r="D5833" s="7"/>
      <c r="E5833" s="12"/>
      <c r="F5833" s="81"/>
      <c r="G5833" s="80"/>
      <c r="H5833" s="7" t="s">
        <v>9198</v>
      </c>
      <c r="I5833" s="24"/>
      <c r="J5833" s="27"/>
      <c r="K5833" s="12"/>
      <c r="L5833" s="12"/>
      <c r="M5833" s="13"/>
      <c r="N5833" s="14"/>
      <c r="O5833" s="18" t="str">
        <f t="shared" ca="1" si="301"/>
        <v>41799天</v>
      </c>
      <c r="P5833" s="80"/>
      <c r="Q5833" s="80"/>
      <c r="R5833" s="80"/>
      <c r="S5833" s="80"/>
    </row>
    <row r="5834" spans="1:19">
      <c r="A5834" s="7">
        <v>5932</v>
      </c>
      <c r="B5834" s="194"/>
      <c r="C5834" s="12"/>
      <c r="D5834" s="7"/>
      <c r="E5834" s="12"/>
      <c r="F5834" s="81"/>
      <c r="G5834" s="80"/>
      <c r="H5834" s="7" t="s">
        <v>9198</v>
      </c>
      <c r="I5834" s="24"/>
      <c r="J5834" s="27"/>
      <c r="K5834" s="12"/>
      <c r="L5834" s="12"/>
      <c r="M5834" s="13"/>
      <c r="N5834" s="14"/>
      <c r="O5834" s="18" t="str">
        <f t="shared" ca="1" si="301"/>
        <v>41799天</v>
      </c>
      <c r="P5834" s="80"/>
      <c r="Q5834" s="80"/>
      <c r="R5834" s="80"/>
      <c r="S5834" s="80"/>
    </row>
    <row r="5835" spans="1:19">
      <c r="A5835" s="7">
        <v>5933</v>
      </c>
      <c r="B5835" s="194"/>
      <c r="C5835" s="12"/>
      <c r="D5835" s="7"/>
      <c r="E5835" s="12"/>
      <c r="F5835" s="81"/>
      <c r="G5835" s="80"/>
      <c r="H5835" s="7" t="s">
        <v>9198</v>
      </c>
      <c r="I5835" s="24"/>
      <c r="J5835" s="27"/>
      <c r="K5835" s="12"/>
      <c r="L5835" s="12"/>
      <c r="M5835" s="13"/>
      <c r="N5835" s="14"/>
      <c r="O5835" s="18" t="str">
        <f t="shared" ca="1" si="301"/>
        <v>41799天</v>
      </c>
      <c r="P5835" s="80"/>
      <c r="Q5835" s="80"/>
      <c r="R5835" s="80"/>
      <c r="S5835" s="80"/>
    </row>
    <row r="5836" spans="1:19">
      <c r="A5836" s="7">
        <v>5934</v>
      </c>
      <c r="B5836" s="194"/>
      <c r="C5836" s="12"/>
      <c r="D5836" s="7"/>
      <c r="E5836" s="12"/>
      <c r="F5836" s="81"/>
      <c r="G5836" s="80"/>
      <c r="H5836" s="7" t="s">
        <v>9198</v>
      </c>
      <c r="I5836" s="24"/>
      <c r="J5836" s="27"/>
      <c r="K5836" s="12"/>
      <c r="L5836" s="12"/>
      <c r="M5836" s="13"/>
      <c r="N5836" s="14"/>
      <c r="O5836" s="18" t="str">
        <f t="shared" ca="1" si="301"/>
        <v>41799天</v>
      </c>
      <c r="P5836" s="80"/>
      <c r="Q5836" s="80"/>
      <c r="R5836" s="80"/>
      <c r="S5836" s="80"/>
    </row>
    <row r="5837" spans="1:19">
      <c r="A5837" s="7">
        <v>5935</v>
      </c>
      <c r="B5837" s="194"/>
      <c r="C5837" s="12"/>
      <c r="D5837" s="7"/>
      <c r="E5837" s="12"/>
      <c r="F5837" s="81"/>
      <c r="G5837" s="80"/>
      <c r="H5837" s="7" t="s">
        <v>9198</v>
      </c>
      <c r="I5837" s="24"/>
      <c r="J5837" s="27"/>
      <c r="K5837" s="12"/>
      <c r="L5837" s="12"/>
      <c r="M5837" s="13"/>
      <c r="N5837" s="14"/>
      <c r="O5837" s="18" t="str">
        <f t="shared" ca="1" si="301"/>
        <v>41799天</v>
      </c>
      <c r="P5837" s="80"/>
      <c r="Q5837" s="80"/>
      <c r="R5837" s="80"/>
      <c r="S5837" s="80"/>
    </row>
    <row r="5838" spans="1:19">
      <c r="A5838" s="7">
        <v>5936</v>
      </c>
      <c r="B5838" s="194"/>
      <c r="C5838" s="12"/>
      <c r="D5838" s="7"/>
      <c r="E5838" s="12"/>
      <c r="F5838" s="81"/>
      <c r="G5838" s="80"/>
      <c r="H5838" s="7" t="s">
        <v>9198</v>
      </c>
      <c r="I5838" s="24"/>
      <c r="J5838" s="27"/>
      <c r="K5838" s="12"/>
      <c r="L5838" s="12"/>
      <c r="M5838" s="13"/>
      <c r="N5838" s="14"/>
      <c r="O5838" s="18" t="str">
        <f t="shared" ca="1" si="301"/>
        <v>41799天</v>
      </c>
      <c r="P5838" s="80"/>
      <c r="Q5838" s="80"/>
      <c r="R5838" s="80"/>
      <c r="S5838" s="80"/>
    </row>
    <row r="5839" spans="1:19">
      <c r="A5839" s="7">
        <v>5937</v>
      </c>
      <c r="B5839" s="194"/>
      <c r="C5839" s="12"/>
      <c r="D5839" s="7"/>
      <c r="E5839" s="12"/>
      <c r="F5839" s="81"/>
      <c r="G5839" s="80"/>
      <c r="H5839" s="7" t="s">
        <v>9198</v>
      </c>
      <c r="I5839" s="24"/>
      <c r="J5839" s="27"/>
      <c r="K5839" s="12"/>
      <c r="L5839" s="12"/>
      <c r="M5839" s="13"/>
      <c r="N5839" s="14"/>
      <c r="O5839" s="18" t="str">
        <f t="shared" ca="1" si="301"/>
        <v>41799天</v>
      </c>
      <c r="P5839" s="80"/>
      <c r="Q5839" s="80"/>
      <c r="R5839" s="80"/>
      <c r="S5839" s="80"/>
    </row>
    <row r="5840" spans="1:19">
      <c r="A5840" s="7">
        <v>5938</v>
      </c>
      <c r="B5840" s="194"/>
      <c r="C5840" s="12"/>
      <c r="D5840" s="7"/>
      <c r="E5840" s="12"/>
      <c r="F5840" s="81"/>
      <c r="G5840" s="80"/>
      <c r="H5840" s="7" t="s">
        <v>9198</v>
      </c>
      <c r="I5840" s="24"/>
      <c r="J5840" s="27"/>
      <c r="K5840" s="12"/>
      <c r="L5840" s="12"/>
      <c r="M5840" s="13"/>
      <c r="N5840" s="14"/>
      <c r="O5840" s="18" t="str">
        <f t="shared" ca="1" si="301"/>
        <v>41799天</v>
      </c>
      <c r="P5840" s="80"/>
      <c r="Q5840" s="80"/>
      <c r="R5840" s="80"/>
      <c r="S5840" s="80"/>
    </row>
    <row r="5841" spans="1:19">
      <c r="A5841" s="7">
        <v>5939</v>
      </c>
      <c r="B5841" s="194"/>
      <c r="C5841" s="12"/>
      <c r="D5841" s="7"/>
      <c r="E5841" s="12"/>
      <c r="F5841" s="81"/>
      <c r="G5841" s="80"/>
      <c r="H5841" s="7" t="s">
        <v>9198</v>
      </c>
      <c r="I5841" s="24"/>
      <c r="J5841" s="27"/>
      <c r="K5841" s="12"/>
      <c r="L5841" s="12"/>
      <c r="M5841" s="13"/>
      <c r="N5841" s="14"/>
      <c r="O5841" s="18" t="str">
        <f t="shared" ca="1" si="301"/>
        <v>41799天</v>
      </c>
      <c r="P5841" s="80"/>
      <c r="Q5841" s="80"/>
      <c r="R5841" s="80"/>
      <c r="S5841" s="80"/>
    </row>
    <row r="5842" spans="1:19">
      <c r="A5842" s="7">
        <v>5940</v>
      </c>
      <c r="B5842" s="194"/>
      <c r="C5842" s="12"/>
      <c r="D5842" s="7"/>
      <c r="E5842" s="12"/>
      <c r="F5842" s="81"/>
      <c r="G5842" s="80"/>
      <c r="H5842" s="7" t="s">
        <v>9198</v>
      </c>
      <c r="I5842" s="24"/>
      <c r="J5842" s="27"/>
      <c r="K5842" s="12"/>
      <c r="L5842" s="12"/>
      <c r="M5842" s="13"/>
      <c r="N5842" s="14"/>
      <c r="O5842" s="18" t="str">
        <f t="shared" ca="1" si="301"/>
        <v>41799天</v>
      </c>
      <c r="P5842" s="80"/>
      <c r="Q5842" s="80"/>
      <c r="R5842" s="80"/>
      <c r="S5842" s="80"/>
    </row>
    <row r="5843" spans="1:19">
      <c r="A5843" s="7">
        <v>5941</v>
      </c>
      <c r="B5843" s="194"/>
      <c r="C5843" s="12"/>
      <c r="D5843" s="7"/>
      <c r="E5843" s="12"/>
      <c r="F5843" s="81"/>
      <c r="G5843" s="80"/>
      <c r="H5843" s="7" t="s">
        <v>9198</v>
      </c>
      <c r="I5843" s="24"/>
      <c r="J5843" s="27"/>
      <c r="K5843" s="12"/>
      <c r="L5843" s="12"/>
      <c r="M5843" s="13"/>
      <c r="N5843" s="14"/>
      <c r="O5843" s="18" t="str">
        <f t="shared" ca="1" si="301"/>
        <v>41799天</v>
      </c>
      <c r="P5843" s="80"/>
      <c r="Q5843" s="80"/>
      <c r="R5843" s="80"/>
      <c r="S5843" s="80"/>
    </row>
    <row r="5844" spans="1:19">
      <c r="A5844" s="7">
        <v>5942</v>
      </c>
      <c r="B5844" s="194"/>
      <c r="C5844" s="12"/>
      <c r="D5844" s="7"/>
      <c r="E5844" s="12"/>
      <c r="F5844" s="81"/>
      <c r="G5844" s="80"/>
      <c r="H5844" s="7" t="s">
        <v>9198</v>
      </c>
      <c r="I5844" s="24"/>
      <c r="J5844" s="27"/>
      <c r="K5844" s="12"/>
      <c r="L5844" s="12"/>
      <c r="M5844" s="13"/>
      <c r="N5844" s="14"/>
      <c r="O5844" s="18" t="str">
        <f t="shared" ca="1" si="301"/>
        <v>41799天</v>
      </c>
      <c r="P5844" s="80"/>
      <c r="Q5844" s="80"/>
      <c r="R5844" s="80"/>
      <c r="S5844" s="80"/>
    </row>
    <row r="5845" spans="1:19">
      <c r="A5845" s="7">
        <v>5943</v>
      </c>
      <c r="B5845" s="194"/>
      <c r="C5845" s="12"/>
      <c r="D5845" s="7"/>
      <c r="E5845" s="12"/>
      <c r="F5845" s="81"/>
      <c r="G5845" s="80"/>
      <c r="H5845" s="7" t="s">
        <v>9198</v>
      </c>
      <c r="I5845" s="24"/>
      <c r="J5845" s="27"/>
      <c r="K5845" s="12"/>
      <c r="L5845" s="12"/>
      <c r="M5845" s="13"/>
      <c r="N5845" s="14"/>
      <c r="O5845" s="18" t="str">
        <f t="shared" ca="1" si="301"/>
        <v>41799天</v>
      </c>
      <c r="P5845" s="80"/>
      <c r="Q5845" s="80"/>
      <c r="R5845" s="80"/>
      <c r="S5845" s="80"/>
    </row>
    <row r="5846" spans="1:19">
      <c r="A5846" s="7">
        <v>5944</v>
      </c>
      <c r="B5846" s="194"/>
      <c r="C5846" s="12"/>
      <c r="D5846" s="7"/>
      <c r="E5846" s="12"/>
      <c r="F5846" s="81"/>
      <c r="G5846" s="80"/>
      <c r="H5846" s="7" t="s">
        <v>9198</v>
      </c>
      <c r="I5846" s="24"/>
      <c r="J5846" s="27"/>
      <c r="K5846" s="12"/>
      <c r="L5846" s="12"/>
      <c r="M5846" s="13"/>
      <c r="N5846" s="14"/>
      <c r="O5846" s="18" t="str">
        <f t="shared" ca="1" si="301"/>
        <v>41799天</v>
      </c>
      <c r="P5846" s="80"/>
      <c r="Q5846" s="80"/>
      <c r="R5846" s="80"/>
      <c r="S5846" s="80"/>
    </row>
    <row r="5847" spans="1:19">
      <c r="A5847" s="7">
        <v>5945</v>
      </c>
      <c r="B5847" s="194"/>
      <c r="C5847" s="12"/>
      <c r="D5847" s="7"/>
      <c r="E5847" s="12"/>
      <c r="F5847" s="81"/>
      <c r="G5847" s="80"/>
      <c r="H5847" s="7" t="s">
        <v>9198</v>
      </c>
      <c r="I5847" s="24"/>
      <c r="J5847" s="27"/>
      <c r="K5847" s="12"/>
      <c r="L5847" s="12"/>
      <c r="M5847" s="13"/>
      <c r="N5847" s="14"/>
      <c r="O5847" s="18" t="str">
        <f t="shared" ca="1" si="301"/>
        <v>41799天</v>
      </c>
      <c r="P5847" s="80"/>
      <c r="Q5847" s="80"/>
      <c r="R5847" s="80"/>
      <c r="S5847" s="80"/>
    </row>
    <row r="5848" spans="1:19">
      <c r="A5848" s="7">
        <v>5946</v>
      </c>
      <c r="B5848" s="194"/>
      <c r="C5848" s="12"/>
      <c r="D5848" s="7"/>
      <c r="E5848" s="12"/>
      <c r="F5848" s="81"/>
      <c r="G5848" s="80"/>
      <c r="H5848" s="7" t="s">
        <v>9198</v>
      </c>
      <c r="I5848" s="24"/>
      <c r="J5848" s="27"/>
      <c r="K5848" s="12"/>
      <c r="L5848" s="12"/>
      <c r="M5848" s="13"/>
      <c r="N5848" s="14"/>
      <c r="O5848" s="18" t="str">
        <f t="shared" ca="1" si="301"/>
        <v>41799天</v>
      </c>
      <c r="P5848" s="80"/>
      <c r="Q5848" s="80"/>
      <c r="R5848" s="80"/>
      <c r="S5848" s="80"/>
    </row>
    <row r="5849" spans="1:19">
      <c r="A5849" s="7">
        <v>5947</v>
      </c>
      <c r="B5849" s="194"/>
      <c r="C5849" s="12"/>
      <c r="D5849" s="7"/>
      <c r="E5849" s="12"/>
      <c r="F5849" s="81"/>
      <c r="G5849" s="80"/>
      <c r="H5849" s="7" t="s">
        <v>9198</v>
      </c>
      <c r="I5849" s="24"/>
      <c r="J5849" s="27"/>
      <c r="K5849" s="12"/>
      <c r="L5849" s="12"/>
      <c r="M5849" s="13"/>
      <c r="N5849" s="14"/>
      <c r="O5849" s="18" t="str">
        <f t="shared" ca="1" si="301"/>
        <v>41799天</v>
      </c>
      <c r="P5849" s="80"/>
      <c r="Q5849" s="80"/>
      <c r="R5849" s="80"/>
      <c r="S5849" s="80"/>
    </row>
    <row r="5850" spans="1:19">
      <c r="A5850" s="7">
        <v>5948</v>
      </c>
      <c r="B5850" s="194"/>
      <c r="C5850" s="12"/>
      <c r="D5850" s="7"/>
      <c r="E5850" s="12"/>
      <c r="F5850" s="81"/>
      <c r="G5850" s="80"/>
      <c r="H5850" s="7" t="s">
        <v>9198</v>
      </c>
      <c r="I5850" s="24"/>
      <c r="J5850" s="27"/>
      <c r="K5850" s="12"/>
      <c r="L5850" s="12"/>
      <c r="M5850" s="13"/>
      <c r="N5850" s="14"/>
      <c r="O5850" s="18" t="str">
        <f t="shared" ca="1" si="301"/>
        <v>41799天</v>
      </c>
      <c r="P5850" s="80"/>
      <c r="Q5850" s="80"/>
      <c r="R5850" s="80"/>
      <c r="S5850" s="80"/>
    </row>
    <row r="5851" spans="1:19">
      <c r="A5851" s="7">
        <v>5949</v>
      </c>
      <c r="B5851" s="194"/>
      <c r="C5851" s="12"/>
      <c r="D5851" s="7"/>
      <c r="E5851" s="12"/>
      <c r="F5851" s="81"/>
      <c r="G5851" s="80"/>
      <c r="H5851" s="7" t="s">
        <v>9198</v>
      </c>
      <c r="I5851" s="24"/>
      <c r="J5851" s="27"/>
      <c r="K5851" s="12"/>
      <c r="L5851" s="12"/>
      <c r="M5851" s="13"/>
      <c r="N5851" s="14"/>
      <c r="O5851" s="18" t="str">
        <f t="shared" ca="1" si="301"/>
        <v>41799天</v>
      </c>
      <c r="P5851" s="80"/>
      <c r="Q5851" s="80"/>
      <c r="R5851" s="80"/>
      <c r="S5851" s="80"/>
    </row>
    <row r="5852" spans="1:19">
      <c r="A5852" s="7">
        <v>5950</v>
      </c>
      <c r="B5852" s="194"/>
      <c r="C5852" s="12"/>
      <c r="D5852" s="7"/>
      <c r="E5852" s="12"/>
      <c r="F5852" s="81"/>
      <c r="G5852" s="80"/>
      <c r="H5852" s="7" t="s">
        <v>9198</v>
      </c>
      <c r="I5852" s="24"/>
      <c r="J5852" s="27"/>
      <c r="K5852" s="12"/>
      <c r="L5852" s="12"/>
      <c r="M5852" s="13"/>
      <c r="N5852" s="14"/>
      <c r="O5852" s="18" t="str">
        <f t="shared" ca="1" si="301"/>
        <v>41799天</v>
      </c>
      <c r="P5852" s="80"/>
      <c r="Q5852" s="80"/>
      <c r="R5852" s="80"/>
      <c r="S5852" s="80"/>
    </row>
    <row r="5853" spans="1:19">
      <c r="A5853" s="7">
        <v>5951</v>
      </c>
      <c r="B5853" s="194"/>
      <c r="C5853" s="12"/>
      <c r="D5853" s="7"/>
      <c r="E5853" s="12"/>
      <c r="F5853" s="81"/>
      <c r="G5853" s="80"/>
      <c r="H5853" s="7" t="s">
        <v>9198</v>
      </c>
      <c r="I5853" s="24"/>
      <c r="J5853" s="27"/>
      <c r="K5853" s="12"/>
      <c r="L5853" s="12"/>
      <c r="M5853" s="13"/>
      <c r="N5853" s="14"/>
      <c r="O5853" s="18" t="str">
        <f t="shared" ca="1" si="301"/>
        <v>41799天</v>
      </c>
      <c r="P5853" s="80"/>
      <c r="Q5853" s="80"/>
      <c r="R5853" s="80"/>
      <c r="S5853" s="80"/>
    </row>
    <row r="5854" spans="1:19">
      <c r="A5854" s="7">
        <v>5952</v>
      </c>
      <c r="B5854" s="194"/>
      <c r="C5854" s="12"/>
      <c r="D5854" s="7"/>
      <c r="E5854" s="12"/>
      <c r="F5854" s="81"/>
      <c r="G5854" s="80"/>
      <c r="H5854" s="7" t="s">
        <v>9198</v>
      </c>
      <c r="I5854" s="24"/>
      <c r="J5854" s="27"/>
      <c r="K5854" s="12"/>
      <c r="L5854" s="12"/>
      <c r="M5854" s="13"/>
      <c r="N5854" s="14"/>
      <c r="O5854" s="18" t="str">
        <f t="shared" ca="1" si="301"/>
        <v>41799天</v>
      </c>
      <c r="P5854" s="80"/>
      <c r="Q5854" s="80"/>
      <c r="R5854" s="80"/>
      <c r="S5854" s="80"/>
    </row>
    <row r="5855" spans="1:19">
      <c r="A5855" s="7">
        <v>5953</v>
      </c>
      <c r="B5855" s="194"/>
      <c r="C5855" s="12"/>
      <c r="D5855" s="7"/>
      <c r="E5855" s="12"/>
      <c r="F5855" s="81"/>
      <c r="G5855" s="80"/>
      <c r="H5855" s="7" t="s">
        <v>9198</v>
      </c>
      <c r="I5855" s="24"/>
      <c r="J5855" s="27"/>
      <c r="K5855" s="12"/>
      <c r="L5855" s="12"/>
      <c r="M5855" s="13"/>
      <c r="N5855" s="14"/>
      <c r="O5855" s="18" t="str">
        <f t="shared" ca="1" si="301"/>
        <v>41799天</v>
      </c>
      <c r="P5855" s="80"/>
      <c r="Q5855" s="80"/>
      <c r="R5855" s="80"/>
      <c r="S5855" s="80"/>
    </row>
    <row r="5856" spans="1:19">
      <c r="A5856" s="7">
        <v>5954</v>
      </c>
      <c r="B5856" s="194"/>
      <c r="C5856" s="12"/>
      <c r="D5856" s="7"/>
      <c r="E5856" s="12"/>
      <c r="F5856" s="81"/>
      <c r="G5856" s="80"/>
      <c r="H5856" s="7" t="s">
        <v>9198</v>
      </c>
      <c r="I5856" s="24"/>
      <c r="J5856" s="27"/>
      <c r="K5856" s="12"/>
      <c r="L5856" s="12"/>
      <c r="M5856" s="13"/>
      <c r="N5856" s="14"/>
      <c r="O5856" s="18" t="str">
        <f t="shared" ca="1" si="301"/>
        <v>41799天</v>
      </c>
      <c r="P5856" s="80"/>
      <c r="Q5856" s="80"/>
      <c r="R5856" s="80"/>
      <c r="S5856" s="80"/>
    </row>
    <row r="5857" spans="1:19">
      <c r="A5857" s="7">
        <v>5955</v>
      </c>
      <c r="B5857" s="194"/>
      <c r="C5857" s="12"/>
      <c r="D5857" s="7"/>
      <c r="E5857" s="12"/>
      <c r="F5857" s="81"/>
      <c r="G5857" s="80"/>
      <c r="H5857" s="7" t="s">
        <v>9198</v>
      </c>
      <c r="I5857" s="24"/>
      <c r="J5857" s="27"/>
      <c r="K5857" s="12"/>
      <c r="L5857" s="12"/>
      <c r="M5857" s="13"/>
      <c r="N5857" s="14"/>
      <c r="O5857" s="18" t="str">
        <f t="shared" ca="1" si="301"/>
        <v>41799天</v>
      </c>
      <c r="P5857" s="80"/>
      <c r="Q5857" s="80"/>
      <c r="R5857" s="80"/>
      <c r="S5857" s="80"/>
    </row>
    <row r="5858" spans="1:19">
      <c r="A5858" s="7">
        <v>5956</v>
      </c>
      <c r="B5858" s="194"/>
      <c r="C5858" s="12"/>
      <c r="D5858" s="7"/>
      <c r="E5858" s="12"/>
      <c r="F5858" s="81"/>
      <c r="G5858" s="80"/>
      <c r="H5858" s="7" t="s">
        <v>9198</v>
      </c>
      <c r="I5858" s="24"/>
      <c r="J5858" s="27"/>
      <c r="K5858" s="12"/>
      <c r="L5858" s="12"/>
      <c r="M5858" s="13"/>
      <c r="N5858" s="14"/>
      <c r="O5858" s="18" t="str">
        <f t="shared" ca="1" si="301"/>
        <v>41799天</v>
      </c>
      <c r="P5858" s="80"/>
      <c r="Q5858" s="80"/>
      <c r="R5858" s="80"/>
      <c r="S5858" s="80"/>
    </row>
    <row r="5859" spans="1:19">
      <c r="A5859" s="7">
        <v>5957</v>
      </c>
      <c r="B5859" s="194"/>
      <c r="C5859" s="12"/>
      <c r="D5859" s="7"/>
      <c r="E5859" s="12"/>
      <c r="F5859" s="81"/>
      <c r="G5859" s="80"/>
      <c r="H5859" s="7" t="s">
        <v>9198</v>
      </c>
      <c r="I5859" s="24"/>
      <c r="J5859" s="27"/>
      <c r="K5859" s="12"/>
      <c r="L5859" s="12"/>
      <c r="M5859" s="13"/>
      <c r="N5859" s="14"/>
      <c r="O5859" s="18" t="str">
        <f t="shared" ca="1" si="301"/>
        <v>41799天</v>
      </c>
      <c r="P5859" s="80"/>
      <c r="Q5859" s="80"/>
      <c r="R5859" s="80"/>
      <c r="S5859" s="80"/>
    </row>
    <row r="5860" spans="1:19">
      <c r="A5860" s="7">
        <v>5958</v>
      </c>
      <c r="B5860" s="194"/>
      <c r="C5860" s="12"/>
      <c r="D5860" s="7"/>
      <c r="E5860" s="12"/>
      <c r="F5860" s="81"/>
      <c r="G5860" s="80"/>
      <c r="H5860" s="7" t="s">
        <v>9198</v>
      </c>
      <c r="I5860" s="24"/>
      <c r="J5860" s="27"/>
      <c r="K5860" s="12"/>
      <c r="L5860" s="12"/>
      <c r="M5860" s="13"/>
      <c r="N5860" s="14"/>
      <c r="O5860" s="18" t="str">
        <f t="shared" ref="O5860:O5923" ca="1" si="302">IF(ISNONTEXT(J5860),DATEDIF(F5860,TODAY(),"d")&amp;"天","出场")</f>
        <v>41799天</v>
      </c>
      <c r="P5860" s="80"/>
      <c r="Q5860" s="80"/>
      <c r="R5860" s="80"/>
      <c r="S5860" s="80"/>
    </row>
    <row r="5861" spans="1:19">
      <c r="A5861" s="7">
        <v>5959</v>
      </c>
      <c r="B5861" s="194"/>
      <c r="C5861" s="12"/>
      <c r="D5861" s="7"/>
      <c r="E5861" s="12"/>
      <c r="F5861" s="81"/>
      <c r="G5861" s="80"/>
      <c r="H5861" s="7" t="s">
        <v>9198</v>
      </c>
      <c r="I5861" s="24"/>
      <c r="J5861" s="27"/>
      <c r="K5861" s="12"/>
      <c r="L5861" s="12"/>
      <c r="M5861" s="13"/>
      <c r="N5861" s="14"/>
      <c r="O5861" s="18" t="str">
        <f t="shared" ca="1" si="302"/>
        <v>41799天</v>
      </c>
      <c r="P5861" s="80"/>
      <c r="Q5861" s="80"/>
      <c r="R5861" s="80"/>
      <c r="S5861" s="80"/>
    </row>
    <row r="5862" spans="1:19">
      <c r="A5862" s="7">
        <v>5960</v>
      </c>
      <c r="B5862" s="194"/>
      <c r="C5862" s="12"/>
      <c r="D5862" s="7"/>
      <c r="E5862" s="12"/>
      <c r="F5862" s="81"/>
      <c r="G5862" s="80"/>
      <c r="H5862" s="7" t="s">
        <v>9198</v>
      </c>
      <c r="I5862" s="24"/>
      <c r="J5862" s="27"/>
      <c r="K5862" s="12"/>
      <c r="L5862" s="12"/>
      <c r="M5862" s="13"/>
      <c r="N5862" s="14"/>
      <c r="O5862" s="18" t="str">
        <f t="shared" ca="1" si="302"/>
        <v>41799天</v>
      </c>
      <c r="P5862" s="80"/>
      <c r="Q5862" s="80"/>
      <c r="R5862" s="80"/>
      <c r="S5862" s="80"/>
    </row>
    <row r="5863" spans="1:19">
      <c r="A5863" s="7">
        <v>5961</v>
      </c>
      <c r="B5863" s="194"/>
      <c r="C5863" s="12"/>
      <c r="D5863" s="7"/>
      <c r="E5863" s="12"/>
      <c r="F5863" s="81"/>
      <c r="G5863" s="80"/>
      <c r="H5863" s="7" t="s">
        <v>9198</v>
      </c>
      <c r="I5863" s="24"/>
      <c r="J5863" s="27"/>
      <c r="K5863" s="12"/>
      <c r="L5863" s="12"/>
      <c r="M5863" s="13"/>
      <c r="N5863" s="14"/>
      <c r="O5863" s="18" t="str">
        <f t="shared" ca="1" si="302"/>
        <v>41799天</v>
      </c>
      <c r="P5863" s="80"/>
      <c r="Q5863" s="80"/>
      <c r="R5863" s="80"/>
      <c r="S5863" s="80"/>
    </row>
    <row r="5864" spans="1:19">
      <c r="A5864" s="7">
        <v>5962</v>
      </c>
      <c r="B5864" s="194"/>
      <c r="C5864" s="12"/>
      <c r="D5864" s="7"/>
      <c r="E5864" s="12"/>
      <c r="F5864" s="81"/>
      <c r="G5864" s="80"/>
      <c r="H5864" s="7" t="s">
        <v>9198</v>
      </c>
      <c r="I5864" s="24"/>
      <c r="J5864" s="27"/>
      <c r="K5864" s="12"/>
      <c r="L5864" s="12"/>
      <c r="M5864" s="13"/>
      <c r="N5864" s="14"/>
      <c r="O5864" s="18" t="str">
        <f t="shared" ca="1" si="302"/>
        <v>41799天</v>
      </c>
      <c r="P5864" s="80"/>
      <c r="Q5864" s="80"/>
      <c r="R5864" s="80"/>
      <c r="S5864" s="80"/>
    </row>
    <row r="5865" spans="1:19">
      <c r="A5865" s="7">
        <v>5963</v>
      </c>
      <c r="B5865" s="194"/>
      <c r="C5865" s="12"/>
      <c r="D5865" s="7"/>
      <c r="E5865" s="12"/>
      <c r="F5865" s="81"/>
      <c r="G5865" s="80"/>
      <c r="H5865" s="7" t="s">
        <v>9198</v>
      </c>
      <c r="I5865" s="24"/>
      <c r="J5865" s="27"/>
      <c r="K5865" s="12"/>
      <c r="L5865" s="12"/>
      <c r="M5865" s="13"/>
      <c r="N5865" s="14"/>
      <c r="O5865" s="18" t="str">
        <f t="shared" ca="1" si="302"/>
        <v>41799天</v>
      </c>
      <c r="P5865" s="80"/>
      <c r="Q5865" s="80"/>
      <c r="R5865" s="80"/>
      <c r="S5865" s="80"/>
    </row>
    <row r="5866" spans="1:19">
      <c r="A5866" s="7">
        <v>5964</v>
      </c>
      <c r="B5866" s="194"/>
      <c r="C5866" s="12"/>
      <c r="D5866" s="7"/>
      <c r="E5866" s="12"/>
      <c r="F5866" s="81"/>
      <c r="G5866" s="80"/>
      <c r="H5866" s="7" t="s">
        <v>9198</v>
      </c>
      <c r="I5866" s="24"/>
      <c r="J5866" s="27"/>
      <c r="K5866" s="12"/>
      <c r="L5866" s="12"/>
      <c r="M5866" s="13"/>
      <c r="N5866" s="14"/>
      <c r="O5866" s="18" t="str">
        <f t="shared" ca="1" si="302"/>
        <v>41799天</v>
      </c>
      <c r="P5866" s="80"/>
      <c r="Q5866" s="80"/>
      <c r="R5866" s="80"/>
      <c r="S5866" s="80"/>
    </row>
    <row r="5867" spans="1:19">
      <c r="A5867" s="7">
        <v>5965</v>
      </c>
      <c r="B5867" s="194"/>
      <c r="C5867" s="12"/>
      <c r="D5867" s="7"/>
      <c r="E5867" s="12"/>
      <c r="F5867" s="81"/>
      <c r="G5867" s="80"/>
      <c r="H5867" s="7" t="s">
        <v>9198</v>
      </c>
      <c r="I5867" s="24"/>
      <c r="J5867" s="27"/>
      <c r="K5867" s="12"/>
      <c r="L5867" s="12"/>
      <c r="M5867" s="13"/>
      <c r="N5867" s="14"/>
      <c r="O5867" s="18" t="str">
        <f t="shared" ca="1" si="302"/>
        <v>41799天</v>
      </c>
      <c r="P5867" s="80"/>
      <c r="Q5867" s="80"/>
      <c r="R5867" s="80"/>
      <c r="S5867" s="80"/>
    </row>
    <row r="5868" spans="1:19">
      <c r="A5868" s="7">
        <v>5966</v>
      </c>
      <c r="B5868" s="194"/>
      <c r="C5868" s="12"/>
      <c r="D5868" s="7"/>
      <c r="E5868" s="12"/>
      <c r="F5868" s="81"/>
      <c r="G5868" s="80"/>
      <c r="H5868" s="7" t="s">
        <v>9198</v>
      </c>
      <c r="I5868" s="24"/>
      <c r="J5868" s="27"/>
      <c r="K5868" s="12"/>
      <c r="L5868" s="12"/>
      <c r="M5868" s="13"/>
      <c r="N5868" s="14"/>
      <c r="O5868" s="18" t="str">
        <f t="shared" ca="1" si="302"/>
        <v>41799天</v>
      </c>
      <c r="P5868" s="80"/>
      <c r="Q5868" s="80"/>
      <c r="R5868" s="80"/>
      <c r="S5868" s="80"/>
    </row>
    <row r="5869" spans="1:19">
      <c r="A5869" s="7">
        <v>5967</v>
      </c>
      <c r="B5869" s="194"/>
      <c r="C5869" s="12"/>
      <c r="D5869" s="7"/>
      <c r="E5869" s="12"/>
      <c r="F5869" s="81"/>
      <c r="G5869" s="80"/>
      <c r="H5869" s="7" t="s">
        <v>9198</v>
      </c>
      <c r="I5869" s="24"/>
      <c r="J5869" s="27"/>
      <c r="K5869" s="12"/>
      <c r="L5869" s="12"/>
      <c r="M5869" s="13"/>
      <c r="N5869" s="14"/>
      <c r="O5869" s="18" t="str">
        <f t="shared" ca="1" si="302"/>
        <v>41799天</v>
      </c>
      <c r="P5869" s="80"/>
      <c r="Q5869" s="80"/>
      <c r="R5869" s="80"/>
      <c r="S5869" s="80"/>
    </row>
    <row r="5870" spans="1:19">
      <c r="A5870" s="7">
        <v>5968</v>
      </c>
      <c r="B5870" s="194"/>
      <c r="C5870" s="12"/>
      <c r="D5870" s="7"/>
      <c r="E5870" s="12"/>
      <c r="F5870" s="81"/>
      <c r="G5870" s="80"/>
      <c r="H5870" s="7" t="s">
        <v>9198</v>
      </c>
      <c r="I5870" s="24"/>
      <c r="J5870" s="27"/>
      <c r="K5870" s="12"/>
      <c r="L5870" s="12"/>
      <c r="M5870" s="13"/>
      <c r="N5870" s="14"/>
      <c r="O5870" s="18" t="str">
        <f t="shared" ca="1" si="302"/>
        <v>41799天</v>
      </c>
      <c r="P5870" s="80"/>
      <c r="Q5870" s="80"/>
      <c r="R5870" s="80"/>
      <c r="S5870" s="80"/>
    </row>
    <row r="5871" spans="1:19">
      <c r="A5871" s="7">
        <v>5969</v>
      </c>
      <c r="B5871" s="194"/>
      <c r="C5871" s="12"/>
      <c r="D5871" s="7"/>
      <c r="E5871" s="12"/>
      <c r="F5871" s="81"/>
      <c r="G5871" s="80"/>
      <c r="H5871" s="7" t="s">
        <v>9198</v>
      </c>
      <c r="I5871" s="24"/>
      <c r="J5871" s="27"/>
      <c r="K5871" s="12"/>
      <c r="L5871" s="12"/>
      <c r="M5871" s="13"/>
      <c r="N5871" s="14"/>
      <c r="O5871" s="18" t="str">
        <f t="shared" ca="1" si="302"/>
        <v>41799天</v>
      </c>
      <c r="P5871" s="80"/>
      <c r="Q5871" s="80"/>
      <c r="R5871" s="80"/>
      <c r="S5871" s="80"/>
    </row>
    <row r="5872" spans="1:19">
      <c r="A5872" s="7">
        <v>5970</v>
      </c>
      <c r="B5872" s="194"/>
      <c r="C5872" s="12"/>
      <c r="D5872" s="7"/>
      <c r="E5872" s="12"/>
      <c r="F5872" s="81"/>
      <c r="G5872" s="80"/>
      <c r="H5872" s="7" t="s">
        <v>9198</v>
      </c>
      <c r="I5872" s="24"/>
      <c r="J5872" s="27"/>
      <c r="K5872" s="12"/>
      <c r="L5872" s="12"/>
      <c r="M5872" s="13"/>
      <c r="N5872" s="14"/>
      <c r="O5872" s="18" t="str">
        <f t="shared" ca="1" si="302"/>
        <v>41799天</v>
      </c>
      <c r="P5872" s="80"/>
      <c r="Q5872" s="80"/>
      <c r="R5872" s="80"/>
      <c r="S5872" s="80"/>
    </row>
    <row r="5873" spans="1:19">
      <c r="A5873" s="7">
        <v>5971</v>
      </c>
      <c r="B5873" s="194"/>
      <c r="C5873" s="12"/>
      <c r="D5873" s="7"/>
      <c r="E5873" s="12"/>
      <c r="F5873" s="81"/>
      <c r="G5873" s="80"/>
      <c r="H5873" s="7" t="s">
        <v>9198</v>
      </c>
      <c r="I5873" s="24"/>
      <c r="J5873" s="27"/>
      <c r="K5873" s="12"/>
      <c r="L5873" s="12"/>
      <c r="M5873" s="13"/>
      <c r="N5873" s="14"/>
      <c r="O5873" s="18" t="str">
        <f t="shared" ca="1" si="302"/>
        <v>41799天</v>
      </c>
      <c r="P5873" s="80"/>
      <c r="Q5873" s="80"/>
      <c r="R5873" s="80"/>
      <c r="S5873" s="80"/>
    </row>
    <row r="5874" spans="1:19">
      <c r="A5874" s="7">
        <v>5972</v>
      </c>
      <c r="B5874" s="194"/>
      <c r="C5874" s="12"/>
      <c r="D5874" s="7"/>
      <c r="E5874" s="12"/>
      <c r="F5874" s="81"/>
      <c r="G5874" s="80"/>
      <c r="H5874" s="7" t="s">
        <v>9198</v>
      </c>
      <c r="I5874" s="24"/>
      <c r="J5874" s="27"/>
      <c r="K5874" s="12"/>
      <c r="L5874" s="12"/>
      <c r="M5874" s="13"/>
      <c r="N5874" s="14"/>
      <c r="O5874" s="18" t="str">
        <f t="shared" ca="1" si="302"/>
        <v>41799天</v>
      </c>
      <c r="P5874" s="80"/>
      <c r="Q5874" s="80"/>
      <c r="R5874" s="80"/>
      <c r="S5874" s="80"/>
    </row>
    <row r="5875" spans="1:19">
      <c r="A5875" s="7">
        <v>5973</v>
      </c>
      <c r="B5875" s="194"/>
      <c r="C5875" s="12"/>
      <c r="D5875" s="7"/>
      <c r="E5875" s="12"/>
      <c r="F5875" s="81"/>
      <c r="G5875" s="80"/>
      <c r="H5875" s="7" t="s">
        <v>9198</v>
      </c>
      <c r="I5875" s="24"/>
      <c r="J5875" s="27"/>
      <c r="K5875" s="12"/>
      <c r="L5875" s="12"/>
      <c r="M5875" s="13"/>
      <c r="N5875" s="14"/>
      <c r="O5875" s="18" t="str">
        <f t="shared" ca="1" si="302"/>
        <v>41799天</v>
      </c>
      <c r="P5875" s="80"/>
      <c r="Q5875" s="80"/>
      <c r="R5875" s="80"/>
      <c r="S5875" s="80"/>
    </row>
    <row r="5876" spans="1:19">
      <c r="A5876" s="7">
        <v>5974</v>
      </c>
      <c r="B5876" s="194"/>
      <c r="C5876" s="12"/>
      <c r="D5876" s="7"/>
      <c r="E5876" s="12"/>
      <c r="F5876" s="81"/>
      <c r="G5876" s="80"/>
      <c r="H5876" s="7" t="s">
        <v>9198</v>
      </c>
      <c r="I5876" s="24"/>
      <c r="J5876" s="27"/>
      <c r="K5876" s="12"/>
      <c r="L5876" s="12"/>
      <c r="M5876" s="13"/>
      <c r="N5876" s="14"/>
      <c r="O5876" s="18" t="str">
        <f t="shared" ca="1" si="302"/>
        <v>41799天</v>
      </c>
      <c r="P5876" s="80"/>
      <c r="Q5876" s="80"/>
      <c r="R5876" s="80"/>
      <c r="S5876" s="80"/>
    </row>
    <row r="5877" spans="1:19">
      <c r="A5877" s="7">
        <v>5975</v>
      </c>
      <c r="B5877" s="194"/>
      <c r="C5877" s="12"/>
      <c r="D5877" s="7"/>
      <c r="E5877" s="12"/>
      <c r="F5877" s="81"/>
      <c r="G5877" s="80"/>
      <c r="H5877" s="7" t="s">
        <v>9198</v>
      </c>
      <c r="I5877" s="24"/>
      <c r="J5877" s="27"/>
      <c r="K5877" s="12"/>
      <c r="L5877" s="12"/>
      <c r="M5877" s="13"/>
      <c r="N5877" s="14"/>
      <c r="O5877" s="18" t="str">
        <f t="shared" ca="1" si="302"/>
        <v>41799天</v>
      </c>
      <c r="P5877" s="80"/>
      <c r="Q5877" s="80"/>
      <c r="R5877" s="80"/>
      <c r="S5877" s="80"/>
    </row>
    <row r="5878" spans="1:19">
      <c r="A5878" s="7">
        <v>5976</v>
      </c>
      <c r="B5878" s="194"/>
      <c r="C5878" s="12"/>
      <c r="D5878" s="7"/>
      <c r="E5878" s="12"/>
      <c r="F5878" s="81"/>
      <c r="G5878" s="80"/>
      <c r="H5878" s="7" t="s">
        <v>9198</v>
      </c>
      <c r="I5878" s="24"/>
      <c r="J5878" s="27"/>
      <c r="K5878" s="12"/>
      <c r="L5878" s="12"/>
      <c r="M5878" s="13"/>
      <c r="N5878" s="14"/>
      <c r="O5878" s="18" t="str">
        <f t="shared" ca="1" si="302"/>
        <v>41799天</v>
      </c>
      <c r="P5878" s="80"/>
      <c r="Q5878" s="80"/>
      <c r="R5878" s="80"/>
      <c r="S5878" s="80"/>
    </row>
    <row r="5879" spans="1:19">
      <c r="A5879" s="7">
        <v>5977</v>
      </c>
      <c r="B5879" s="194"/>
      <c r="C5879" s="12"/>
      <c r="D5879" s="7"/>
      <c r="E5879" s="12"/>
      <c r="F5879" s="81"/>
      <c r="G5879" s="80"/>
      <c r="H5879" s="7" t="s">
        <v>9198</v>
      </c>
      <c r="I5879" s="24"/>
      <c r="J5879" s="27"/>
      <c r="K5879" s="12"/>
      <c r="L5879" s="12"/>
      <c r="M5879" s="13"/>
      <c r="N5879" s="14"/>
      <c r="O5879" s="18" t="str">
        <f t="shared" ca="1" si="302"/>
        <v>41799天</v>
      </c>
      <c r="P5879" s="80"/>
      <c r="Q5879" s="80"/>
      <c r="R5879" s="80"/>
      <c r="S5879" s="80"/>
    </row>
    <row r="5880" spans="1:19">
      <c r="A5880" s="7">
        <v>5978</v>
      </c>
      <c r="B5880" s="194"/>
      <c r="C5880" s="12"/>
      <c r="D5880" s="7"/>
      <c r="E5880" s="12"/>
      <c r="F5880" s="81"/>
      <c r="G5880" s="80"/>
      <c r="H5880" s="7" t="s">
        <v>9198</v>
      </c>
      <c r="I5880" s="24"/>
      <c r="J5880" s="27"/>
      <c r="K5880" s="12"/>
      <c r="L5880" s="12"/>
      <c r="M5880" s="13"/>
      <c r="N5880" s="14"/>
      <c r="O5880" s="18" t="str">
        <f t="shared" ca="1" si="302"/>
        <v>41799天</v>
      </c>
      <c r="P5880" s="80"/>
      <c r="Q5880" s="80"/>
      <c r="R5880" s="80"/>
      <c r="S5880" s="80"/>
    </row>
    <row r="5881" spans="1:19">
      <c r="A5881" s="7">
        <v>5979</v>
      </c>
      <c r="B5881" s="194"/>
      <c r="C5881" s="12"/>
      <c r="D5881" s="7"/>
      <c r="E5881" s="12"/>
      <c r="F5881" s="81"/>
      <c r="G5881" s="80"/>
      <c r="H5881" s="7" t="s">
        <v>9198</v>
      </c>
      <c r="I5881" s="24"/>
      <c r="J5881" s="27"/>
      <c r="K5881" s="12"/>
      <c r="L5881" s="12"/>
      <c r="M5881" s="13"/>
      <c r="N5881" s="14"/>
      <c r="O5881" s="18" t="str">
        <f t="shared" ca="1" si="302"/>
        <v>41799天</v>
      </c>
      <c r="P5881" s="80"/>
      <c r="Q5881" s="80"/>
      <c r="R5881" s="80"/>
      <c r="S5881" s="80"/>
    </row>
    <row r="5882" spans="1:19">
      <c r="A5882" s="7">
        <v>5980</v>
      </c>
      <c r="B5882" s="194"/>
      <c r="C5882" s="12"/>
      <c r="D5882" s="7"/>
      <c r="E5882" s="12"/>
      <c r="F5882" s="81"/>
      <c r="G5882" s="80"/>
      <c r="H5882" s="7" t="s">
        <v>9198</v>
      </c>
      <c r="I5882" s="24"/>
      <c r="J5882" s="27"/>
      <c r="K5882" s="12"/>
      <c r="L5882" s="12"/>
      <c r="M5882" s="13"/>
      <c r="N5882" s="14"/>
      <c r="O5882" s="18" t="str">
        <f t="shared" ca="1" si="302"/>
        <v>41799天</v>
      </c>
      <c r="P5882" s="80"/>
      <c r="Q5882" s="80"/>
      <c r="R5882" s="80"/>
      <c r="S5882" s="80"/>
    </row>
    <row r="5883" spans="1:19">
      <c r="A5883" s="7">
        <v>5981</v>
      </c>
      <c r="B5883" s="194"/>
      <c r="C5883" s="12"/>
      <c r="D5883" s="7"/>
      <c r="E5883" s="12"/>
      <c r="F5883" s="81"/>
      <c r="G5883" s="80"/>
      <c r="H5883" s="7" t="s">
        <v>9198</v>
      </c>
      <c r="I5883" s="24"/>
      <c r="J5883" s="27"/>
      <c r="K5883" s="12"/>
      <c r="L5883" s="12"/>
      <c r="M5883" s="13"/>
      <c r="N5883" s="14"/>
      <c r="O5883" s="18" t="str">
        <f t="shared" ca="1" si="302"/>
        <v>41799天</v>
      </c>
      <c r="P5883" s="80"/>
      <c r="Q5883" s="80"/>
      <c r="R5883" s="80"/>
      <c r="S5883" s="80"/>
    </row>
    <row r="5884" spans="1:19">
      <c r="A5884" s="7">
        <v>5982</v>
      </c>
      <c r="B5884" s="194"/>
      <c r="C5884" s="12"/>
      <c r="D5884" s="7"/>
      <c r="E5884" s="12"/>
      <c r="F5884" s="81"/>
      <c r="G5884" s="80"/>
      <c r="H5884" s="7" t="s">
        <v>9198</v>
      </c>
      <c r="I5884" s="24"/>
      <c r="J5884" s="27"/>
      <c r="K5884" s="12"/>
      <c r="L5884" s="12"/>
      <c r="M5884" s="13"/>
      <c r="N5884" s="14"/>
      <c r="O5884" s="18" t="str">
        <f t="shared" ca="1" si="302"/>
        <v>41799天</v>
      </c>
      <c r="P5884" s="80"/>
      <c r="Q5884" s="80"/>
      <c r="R5884" s="80"/>
      <c r="S5884" s="80"/>
    </row>
    <row r="5885" spans="1:19">
      <c r="A5885" s="7">
        <v>5983</v>
      </c>
      <c r="B5885" s="194"/>
      <c r="C5885" s="12"/>
      <c r="D5885" s="7"/>
      <c r="E5885" s="12"/>
      <c r="F5885" s="81"/>
      <c r="G5885" s="80"/>
      <c r="H5885" s="7" t="s">
        <v>9198</v>
      </c>
      <c r="I5885" s="24"/>
      <c r="J5885" s="27"/>
      <c r="K5885" s="12"/>
      <c r="L5885" s="12"/>
      <c r="M5885" s="13"/>
      <c r="N5885" s="14"/>
      <c r="O5885" s="18" t="str">
        <f t="shared" ca="1" si="302"/>
        <v>41799天</v>
      </c>
      <c r="P5885" s="80"/>
      <c r="Q5885" s="80"/>
      <c r="R5885" s="80"/>
      <c r="S5885" s="80"/>
    </row>
    <row r="5886" spans="1:19">
      <c r="A5886" s="7">
        <v>5984</v>
      </c>
      <c r="B5886" s="194"/>
      <c r="C5886" s="12"/>
      <c r="D5886" s="7"/>
      <c r="E5886" s="12"/>
      <c r="F5886" s="81"/>
      <c r="G5886" s="80"/>
      <c r="H5886" s="7" t="s">
        <v>9198</v>
      </c>
      <c r="I5886" s="24"/>
      <c r="J5886" s="27"/>
      <c r="K5886" s="12"/>
      <c r="L5886" s="12"/>
      <c r="M5886" s="13"/>
      <c r="N5886" s="14"/>
      <c r="O5886" s="18" t="str">
        <f t="shared" ca="1" si="302"/>
        <v>41799天</v>
      </c>
      <c r="P5886" s="80"/>
      <c r="Q5886" s="80"/>
      <c r="R5886" s="80"/>
      <c r="S5886" s="80"/>
    </row>
    <row r="5887" spans="1:19">
      <c r="A5887" s="7">
        <v>5985</v>
      </c>
      <c r="B5887" s="194"/>
      <c r="C5887" s="12"/>
      <c r="D5887" s="7"/>
      <c r="E5887" s="12"/>
      <c r="F5887" s="81"/>
      <c r="G5887" s="80"/>
      <c r="H5887" s="7" t="s">
        <v>9198</v>
      </c>
      <c r="I5887" s="24"/>
      <c r="J5887" s="27"/>
      <c r="K5887" s="12"/>
      <c r="L5887" s="12"/>
      <c r="M5887" s="13"/>
      <c r="N5887" s="14"/>
      <c r="O5887" s="18" t="str">
        <f t="shared" ca="1" si="302"/>
        <v>41799天</v>
      </c>
      <c r="P5887" s="80"/>
      <c r="Q5887" s="80"/>
      <c r="R5887" s="80"/>
      <c r="S5887" s="80"/>
    </row>
    <row r="5888" spans="1:19">
      <c r="A5888" s="7">
        <v>5986</v>
      </c>
      <c r="B5888" s="194"/>
      <c r="C5888" s="12"/>
      <c r="D5888" s="7"/>
      <c r="E5888" s="12"/>
      <c r="F5888" s="81"/>
      <c r="G5888" s="80"/>
      <c r="H5888" s="7" t="s">
        <v>9198</v>
      </c>
      <c r="I5888" s="24"/>
      <c r="J5888" s="27"/>
      <c r="K5888" s="12"/>
      <c r="L5888" s="12"/>
      <c r="M5888" s="13"/>
      <c r="N5888" s="14"/>
      <c r="O5888" s="18" t="str">
        <f t="shared" ca="1" si="302"/>
        <v>41799天</v>
      </c>
      <c r="P5888" s="80"/>
      <c r="Q5888" s="80"/>
      <c r="R5888" s="80"/>
      <c r="S5888" s="80"/>
    </row>
    <row r="5889" spans="1:19">
      <c r="A5889" s="7">
        <v>5987</v>
      </c>
      <c r="B5889" s="194"/>
      <c r="C5889" s="12"/>
      <c r="D5889" s="7"/>
      <c r="E5889" s="12"/>
      <c r="F5889" s="81"/>
      <c r="G5889" s="80"/>
      <c r="H5889" s="7" t="s">
        <v>9198</v>
      </c>
      <c r="I5889" s="24"/>
      <c r="J5889" s="27"/>
      <c r="K5889" s="12"/>
      <c r="L5889" s="12"/>
      <c r="M5889" s="13"/>
      <c r="N5889" s="14"/>
      <c r="O5889" s="18" t="str">
        <f t="shared" ca="1" si="302"/>
        <v>41799天</v>
      </c>
      <c r="P5889" s="80"/>
      <c r="Q5889" s="80"/>
      <c r="R5889" s="80"/>
      <c r="S5889" s="80"/>
    </row>
    <row r="5890" spans="1:19">
      <c r="A5890" s="7">
        <v>5988</v>
      </c>
      <c r="B5890" s="194"/>
      <c r="C5890" s="12"/>
      <c r="D5890" s="7"/>
      <c r="E5890" s="12"/>
      <c r="F5890" s="81"/>
      <c r="G5890" s="80"/>
      <c r="H5890" s="7" t="s">
        <v>9198</v>
      </c>
      <c r="I5890" s="24"/>
      <c r="J5890" s="27"/>
      <c r="K5890" s="12"/>
      <c r="L5890" s="12"/>
      <c r="M5890" s="13"/>
      <c r="N5890" s="14"/>
      <c r="O5890" s="18" t="str">
        <f t="shared" ca="1" si="302"/>
        <v>41799天</v>
      </c>
      <c r="P5890" s="80"/>
      <c r="Q5890" s="80"/>
      <c r="R5890" s="80"/>
      <c r="S5890" s="80"/>
    </row>
    <row r="5891" spans="1:19">
      <c r="A5891" s="7">
        <v>5989</v>
      </c>
      <c r="B5891" s="194"/>
      <c r="C5891" s="12"/>
      <c r="D5891" s="7"/>
      <c r="E5891" s="12"/>
      <c r="F5891" s="81"/>
      <c r="G5891" s="80"/>
      <c r="H5891" s="7" t="s">
        <v>9198</v>
      </c>
      <c r="I5891" s="24"/>
      <c r="J5891" s="27"/>
      <c r="K5891" s="12"/>
      <c r="L5891" s="12"/>
      <c r="M5891" s="13"/>
      <c r="N5891" s="14"/>
      <c r="O5891" s="18" t="str">
        <f t="shared" ca="1" si="302"/>
        <v>41799天</v>
      </c>
      <c r="P5891" s="80"/>
      <c r="Q5891" s="80"/>
      <c r="R5891" s="80"/>
      <c r="S5891" s="80"/>
    </row>
    <row r="5892" spans="1:19">
      <c r="A5892" s="7">
        <v>5990</v>
      </c>
      <c r="B5892" s="194"/>
      <c r="C5892" s="12"/>
      <c r="D5892" s="7"/>
      <c r="E5892" s="12"/>
      <c r="F5892" s="81"/>
      <c r="G5892" s="80"/>
      <c r="H5892" s="7" t="s">
        <v>9198</v>
      </c>
      <c r="I5892" s="24"/>
      <c r="J5892" s="27"/>
      <c r="K5892" s="12"/>
      <c r="L5892" s="12"/>
      <c r="M5892" s="13"/>
      <c r="N5892" s="14"/>
      <c r="O5892" s="18" t="str">
        <f t="shared" ca="1" si="302"/>
        <v>41799天</v>
      </c>
      <c r="P5892" s="80"/>
      <c r="Q5892" s="80"/>
      <c r="R5892" s="80"/>
      <c r="S5892" s="80"/>
    </row>
    <row r="5893" spans="1:19">
      <c r="A5893" s="7">
        <v>5991</v>
      </c>
      <c r="B5893" s="194"/>
      <c r="C5893" s="12"/>
      <c r="D5893" s="7"/>
      <c r="E5893" s="12"/>
      <c r="F5893" s="81"/>
      <c r="G5893" s="80"/>
      <c r="H5893" s="7" t="s">
        <v>9198</v>
      </c>
      <c r="I5893" s="24"/>
      <c r="J5893" s="27"/>
      <c r="K5893" s="12"/>
      <c r="L5893" s="12"/>
      <c r="M5893" s="13"/>
      <c r="N5893" s="14"/>
      <c r="O5893" s="18" t="str">
        <f t="shared" ca="1" si="302"/>
        <v>41799天</v>
      </c>
      <c r="P5893" s="80"/>
      <c r="Q5893" s="80"/>
      <c r="R5893" s="80"/>
      <c r="S5893" s="80"/>
    </row>
    <row r="5894" spans="1:19">
      <c r="A5894" s="7">
        <v>5992</v>
      </c>
      <c r="B5894" s="194"/>
      <c r="C5894" s="12"/>
      <c r="D5894" s="7"/>
      <c r="E5894" s="12"/>
      <c r="F5894" s="81"/>
      <c r="G5894" s="80"/>
      <c r="H5894" s="7" t="s">
        <v>9198</v>
      </c>
      <c r="I5894" s="24"/>
      <c r="J5894" s="27"/>
      <c r="K5894" s="12"/>
      <c r="L5894" s="12"/>
      <c r="M5894" s="13"/>
      <c r="N5894" s="14"/>
      <c r="O5894" s="18" t="str">
        <f t="shared" ca="1" si="302"/>
        <v>41799天</v>
      </c>
      <c r="P5894" s="80"/>
      <c r="Q5894" s="80"/>
      <c r="R5894" s="80"/>
      <c r="S5894" s="80"/>
    </row>
    <row r="5895" spans="1:19">
      <c r="A5895" s="7">
        <v>5993</v>
      </c>
      <c r="B5895" s="194"/>
      <c r="C5895" s="12"/>
      <c r="D5895" s="7"/>
      <c r="E5895" s="12"/>
      <c r="F5895" s="81"/>
      <c r="G5895" s="80"/>
      <c r="H5895" s="7" t="s">
        <v>9198</v>
      </c>
      <c r="I5895" s="24"/>
      <c r="J5895" s="27"/>
      <c r="K5895" s="12"/>
      <c r="L5895" s="12"/>
      <c r="M5895" s="13"/>
      <c r="N5895" s="14"/>
      <c r="O5895" s="18" t="str">
        <f t="shared" ca="1" si="302"/>
        <v>41799天</v>
      </c>
      <c r="P5895" s="80"/>
      <c r="Q5895" s="80"/>
      <c r="R5895" s="80"/>
      <c r="S5895" s="80"/>
    </row>
    <row r="5896" spans="1:19">
      <c r="A5896" s="7">
        <v>5994</v>
      </c>
      <c r="B5896" s="194"/>
      <c r="C5896" s="12"/>
      <c r="D5896" s="7"/>
      <c r="E5896" s="12"/>
      <c r="F5896" s="81"/>
      <c r="G5896" s="80"/>
      <c r="H5896" s="7" t="s">
        <v>9198</v>
      </c>
      <c r="I5896" s="24"/>
      <c r="J5896" s="27"/>
      <c r="K5896" s="12"/>
      <c r="L5896" s="12"/>
      <c r="M5896" s="13"/>
      <c r="N5896" s="14"/>
      <c r="O5896" s="18" t="str">
        <f t="shared" ca="1" si="302"/>
        <v>41799天</v>
      </c>
      <c r="P5896" s="80"/>
      <c r="Q5896" s="80"/>
      <c r="R5896" s="80"/>
      <c r="S5896" s="80"/>
    </row>
    <row r="5897" spans="1:19">
      <c r="A5897" s="7">
        <v>5995</v>
      </c>
      <c r="B5897" s="194"/>
      <c r="C5897" s="12"/>
      <c r="D5897" s="7"/>
      <c r="E5897" s="12"/>
      <c r="F5897" s="81"/>
      <c r="G5897" s="80"/>
      <c r="H5897" s="7" t="s">
        <v>9198</v>
      </c>
      <c r="I5897" s="24"/>
      <c r="J5897" s="27"/>
      <c r="K5897" s="12"/>
      <c r="L5897" s="12"/>
      <c r="M5897" s="13"/>
      <c r="N5897" s="14"/>
      <c r="O5897" s="18" t="str">
        <f t="shared" ca="1" si="302"/>
        <v>41799天</v>
      </c>
      <c r="P5897" s="80"/>
      <c r="Q5897" s="80"/>
      <c r="R5897" s="80"/>
      <c r="S5897" s="80"/>
    </row>
    <row r="5898" spans="1:19">
      <c r="A5898" s="7">
        <v>5996</v>
      </c>
      <c r="B5898" s="194"/>
      <c r="C5898" s="12"/>
      <c r="D5898" s="7"/>
      <c r="E5898" s="12"/>
      <c r="F5898" s="81"/>
      <c r="G5898" s="80"/>
      <c r="H5898" s="7" t="s">
        <v>9198</v>
      </c>
      <c r="I5898" s="24"/>
      <c r="J5898" s="27"/>
      <c r="K5898" s="12"/>
      <c r="L5898" s="12"/>
      <c r="M5898" s="13"/>
      <c r="N5898" s="14"/>
      <c r="O5898" s="18" t="str">
        <f t="shared" ca="1" si="302"/>
        <v>41799天</v>
      </c>
      <c r="P5898" s="80"/>
      <c r="Q5898" s="80"/>
      <c r="R5898" s="80"/>
      <c r="S5898" s="80"/>
    </row>
    <row r="5899" spans="1:19">
      <c r="A5899" s="7">
        <v>5997</v>
      </c>
      <c r="B5899" s="194"/>
      <c r="C5899" s="12"/>
      <c r="D5899" s="7"/>
      <c r="E5899" s="12"/>
      <c r="F5899" s="81"/>
      <c r="G5899" s="80"/>
      <c r="H5899" s="7" t="s">
        <v>9198</v>
      </c>
      <c r="I5899" s="24"/>
      <c r="J5899" s="27"/>
      <c r="K5899" s="12"/>
      <c r="L5899" s="12"/>
      <c r="M5899" s="13"/>
      <c r="N5899" s="14"/>
      <c r="O5899" s="18" t="str">
        <f t="shared" ca="1" si="302"/>
        <v>41799天</v>
      </c>
      <c r="P5899" s="80"/>
      <c r="Q5899" s="80"/>
      <c r="R5899" s="80"/>
      <c r="S5899" s="80"/>
    </row>
    <row r="5900" spans="1:19">
      <c r="A5900" s="7">
        <v>5998</v>
      </c>
      <c r="B5900" s="194"/>
      <c r="C5900" s="12"/>
      <c r="D5900" s="7"/>
      <c r="E5900" s="12"/>
      <c r="F5900" s="81"/>
      <c r="G5900" s="80"/>
      <c r="H5900" s="7" t="s">
        <v>9198</v>
      </c>
      <c r="I5900" s="24"/>
      <c r="J5900" s="27"/>
      <c r="K5900" s="12"/>
      <c r="L5900" s="12"/>
      <c r="M5900" s="13"/>
      <c r="N5900" s="14"/>
      <c r="O5900" s="18" t="str">
        <f t="shared" ca="1" si="302"/>
        <v>41799天</v>
      </c>
      <c r="P5900" s="80"/>
      <c r="Q5900" s="80"/>
      <c r="R5900" s="80"/>
      <c r="S5900" s="80"/>
    </row>
    <row r="5901" spans="1:19">
      <c r="A5901" s="7">
        <v>5999</v>
      </c>
      <c r="B5901" s="194"/>
      <c r="C5901" s="12"/>
      <c r="D5901" s="7"/>
      <c r="E5901" s="12"/>
      <c r="F5901" s="81"/>
      <c r="G5901" s="80"/>
      <c r="H5901" s="7" t="s">
        <v>9198</v>
      </c>
      <c r="I5901" s="24"/>
      <c r="J5901" s="27"/>
      <c r="K5901" s="12"/>
      <c r="L5901" s="12"/>
      <c r="M5901" s="13"/>
      <c r="N5901" s="14"/>
      <c r="O5901" s="18" t="str">
        <f t="shared" ca="1" si="302"/>
        <v>41799天</v>
      </c>
      <c r="P5901" s="80"/>
      <c r="Q5901" s="80"/>
      <c r="R5901" s="80"/>
      <c r="S5901" s="80"/>
    </row>
    <row r="5902" spans="1:19">
      <c r="A5902" s="7">
        <v>6000</v>
      </c>
      <c r="B5902" s="194"/>
      <c r="C5902" s="12"/>
      <c r="D5902" s="7"/>
      <c r="E5902" s="12"/>
      <c r="F5902" s="81"/>
      <c r="G5902" s="80"/>
      <c r="H5902" s="7" t="s">
        <v>9198</v>
      </c>
      <c r="I5902" s="24"/>
      <c r="J5902" s="27"/>
      <c r="K5902" s="12"/>
      <c r="L5902" s="12"/>
      <c r="M5902" s="13"/>
      <c r="N5902" s="14"/>
      <c r="O5902" s="18" t="str">
        <f t="shared" ca="1" si="302"/>
        <v>41799天</v>
      </c>
      <c r="P5902" s="80"/>
      <c r="Q5902" s="80"/>
      <c r="R5902" s="80"/>
      <c r="S5902" s="80"/>
    </row>
    <row r="5903" spans="1:19">
      <c r="A5903" s="7">
        <v>6001</v>
      </c>
      <c r="B5903" s="194"/>
      <c r="C5903" s="12"/>
      <c r="D5903" s="7"/>
      <c r="E5903" s="12"/>
      <c r="F5903" s="81"/>
      <c r="G5903" s="80"/>
      <c r="H5903" s="7" t="s">
        <v>9198</v>
      </c>
      <c r="I5903" s="24"/>
      <c r="J5903" s="27"/>
      <c r="K5903" s="12"/>
      <c r="L5903" s="12"/>
      <c r="M5903" s="13"/>
      <c r="N5903" s="14"/>
      <c r="O5903" s="18" t="str">
        <f t="shared" ca="1" si="302"/>
        <v>41799天</v>
      </c>
      <c r="P5903" s="80"/>
      <c r="Q5903" s="80"/>
      <c r="R5903" s="80"/>
      <c r="S5903" s="80"/>
    </row>
    <row r="5904" spans="1:19">
      <c r="A5904" s="7">
        <v>6002</v>
      </c>
      <c r="B5904" s="194"/>
      <c r="C5904" s="12"/>
      <c r="D5904" s="7"/>
      <c r="E5904" s="12"/>
      <c r="F5904" s="81"/>
      <c r="G5904" s="80"/>
      <c r="H5904" s="7" t="s">
        <v>9198</v>
      </c>
      <c r="I5904" s="24"/>
      <c r="J5904" s="27"/>
      <c r="K5904" s="12"/>
      <c r="L5904" s="12"/>
      <c r="M5904" s="13"/>
      <c r="N5904" s="14"/>
      <c r="O5904" s="18" t="str">
        <f t="shared" ca="1" si="302"/>
        <v>41799天</v>
      </c>
      <c r="P5904" s="80"/>
      <c r="Q5904" s="80"/>
      <c r="R5904" s="80"/>
      <c r="S5904" s="80"/>
    </row>
    <row r="5905" spans="1:19">
      <c r="A5905" s="7">
        <v>6003</v>
      </c>
      <c r="B5905" s="194"/>
      <c r="C5905" s="12"/>
      <c r="D5905" s="7"/>
      <c r="E5905" s="12"/>
      <c r="F5905" s="81"/>
      <c r="G5905" s="80"/>
      <c r="H5905" s="7" t="s">
        <v>9198</v>
      </c>
      <c r="I5905" s="24"/>
      <c r="J5905" s="27"/>
      <c r="K5905" s="12"/>
      <c r="L5905" s="12"/>
      <c r="M5905" s="13"/>
      <c r="N5905" s="14"/>
      <c r="O5905" s="18" t="str">
        <f t="shared" ca="1" si="302"/>
        <v>41799天</v>
      </c>
      <c r="P5905" s="80"/>
      <c r="Q5905" s="80"/>
      <c r="R5905" s="80"/>
      <c r="S5905" s="80"/>
    </row>
    <row r="5906" spans="1:19">
      <c r="A5906" s="7">
        <v>6004</v>
      </c>
      <c r="B5906" s="194"/>
      <c r="C5906" s="12"/>
      <c r="D5906" s="7"/>
      <c r="E5906" s="12"/>
      <c r="F5906" s="81"/>
      <c r="G5906" s="80"/>
      <c r="H5906" s="7" t="s">
        <v>9198</v>
      </c>
      <c r="I5906" s="24"/>
      <c r="J5906" s="27"/>
      <c r="K5906" s="12"/>
      <c r="L5906" s="12"/>
      <c r="M5906" s="13"/>
      <c r="N5906" s="14"/>
      <c r="O5906" s="18" t="str">
        <f t="shared" ca="1" si="302"/>
        <v>41799天</v>
      </c>
      <c r="P5906" s="80"/>
      <c r="Q5906" s="80"/>
      <c r="R5906" s="80"/>
      <c r="S5906" s="80"/>
    </row>
    <row r="5907" spans="1:19">
      <c r="A5907" s="7">
        <v>6005</v>
      </c>
      <c r="B5907" s="194"/>
      <c r="C5907" s="12"/>
      <c r="D5907" s="7"/>
      <c r="E5907" s="12"/>
      <c r="F5907" s="81"/>
      <c r="G5907" s="80"/>
      <c r="H5907" s="7" t="s">
        <v>9198</v>
      </c>
      <c r="I5907" s="24"/>
      <c r="J5907" s="27"/>
      <c r="K5907" s="12"/>
      <c r="L5907" s="12"/>
      <c r="M5907" s="13"/>
      <c r="N5907" s="14"/>
      <c r="O5907" s="18" t="str">
        <f t="shared" ca="1" si="302"/>
        <v>41799天</v>
      </c>
      <c r="P5907" s="80"/>
      <c r="Q5907" s="80"/>
      <c r="R5907" s="80"/>
      <c r="S5907" s="80"/>
    </row>
    <row r="5908" spans="1:19">
      <c r="A5908" s="7">
        <v>6006</v>
      </c>
      <c r="B5908" s="194"/>
      <c r="C5908" s="12"/>
      <c r="D5908" s="7"/>
      <c r="E5908" s="12"/>
      <c r="F5908" s="81"/>
      <c r="G5908" s="80"/>
      <c r="H5908" s="7" t="s">
        <v>9198</v>
      </c>
      <c r="I5908" s="24"/>
      <c r="J5908" s="27"/>
      <c r="K5908" s="12"/>
      <c r="L5908" s="12"/>
      <c r="M5908" s="13"/>
      <c r="N5908" s="14"/>
      <c r="O5908" s="18" t="str">
        <f t="shared" ca="1" si="302"/>
        <v>41799天</v>
      </c>
      <c r="P5908" s="80"/>
      <c r="Q5908" s="80"/>
      <c r="R5908" s="80"/>
      <c r="S5908" s="80"/>
    </row>
    <row r="5909" spans="1:19">
      <c r="A5909" s="7">
        <v>6007</v>
      </c>
      <c r="B5909" s="194"/>
      <c r="C5909" s="12"/>
      <c r="D5909" s="7"/>
      <c r="E5909" s="12"/>
      <c r="F5909" s="81"/>
      <c r="G5909" s="80"/>
      <c r="H5909" s="7" t="s">
        <v>9198</v>
      </c>
      <c r="I5909" s="24"/>
      <c r="J5909" s="27"/>
      <c r="K5909" s="12"/>
      <c r="L5909" s="12"/>
      <c r="M5909" s="13"/>
      <c r="N5909" s="14"/>
      <c r="O5909" s="18" t="str">
        <f t="shared" ca="1" si="302"/>
        <v>41799天</v>
      </c>
      <c r="P5909" s="80"/>
      <c r="Q5909" s="80"/>
      <c r="R5909" s="80"/>
      <c r="S5909" s="80"/>
    </row>
    <row r="5910" spans="1:19">
      <c r="A5910" s="7">
        <v>6008</v>
      </c>
      <c r="B5910" s="194"/>
      <c r="C5910" s="12"/>
      <c r="D5910" s="7"/>
      <c r="E5910" s="12"/>
      <c r="F5910" s="81"/>
      <c r="G5910" s="80"/>
      <c r="H5910" s="7" t="s">
        <v>9198</v>
      </c>
      <c r="I5910" s="24"/>
      <c r="J5910" s="27"/>
      <c r="K5910" s="12"/>
      <c r="L5910" s="12"/>
      <c r="M5910" s="13"/>
      <c r="N5910" s="14"/>
      <c r="O5910" s="18" t="str">
        <f t="shared" ca="1" si="302"/>
        <v>41799天</v>
      </c>
      <c r="P5910" s="80"/>
      <c r="Q5910" s="80"/>
      <c r="R5910" s="80"/>
      <c r="S5910" s="80"/>
    </row>
    <row r="5911" spans="1:19">
      <c r="A5911" s="7">
        <v>6009</v>
      </c>
      <c r="B5911" s="194"/>
      <c r="C5911" s="12"/>
      <c r="D5911" s="7"/>
      <c r="E5911" s="12"/>
      <c r="F5911" s="81"/>
      <c r="G5911" s="80"/>
      <c r="H5911" s="7" t="s">
        <v>9198</v>
      </c>
      <c r="I5911" s="24"/>
      <c r="J5911" s="27"/>
      <c r="K5911" s="12"/>
      <c r="L5911" s="12"/>
      <c r="M5911" s="13"/>
      <c r="N5911" s="14"/>
      <c r="O5911" s="18" t="str">
        <f t="shared" ca="1" si="302"/>
        <v>41799天</v>
      </c>
      <c r="P5911" s="80"/>
      <c r="Q5911" s="80"/>
      <c r="R5911" s="80"/>
      <c r="S5911" s="80"/>
    </row>
    <row r="5912" spans="1:19">
      <c r="A5912" s="7">
        <v>6010</v>
      </c>
      <c r="B5912" s="194"/>
      <c r="C5912" s="12"/>
      <c r="D5912" s="7"/>
      <c r="E5912" s="12"/>
      <c r="F5912" s="81"/>
      <c r="G5912" s="80"/>
      <c r="H5912" s="7" t="s">
        <v>9198</v>
      </c>
      <c r="I5912" s="24"/>
      <c r="J5912" s="27"/>
      <c r="K5912" s="12"/>
      <c r="L5912" s="12"/>
      <c r="M5912" s="13"/>
      <c r="N5912" s="14"/>
      <c r="O5912" s="18" t="str">
        <f t="shared" ca="1" si="302"/>
        <v>41799天</v>
      </c>
      <c r="P5912" s="80"/>
      <c r="Q5912" s="80"/>
      <c r="R5912" s="80"/>
      <c r="S5912" s="80"/>
    </row>
    <row r="5913" spans="1:19">
      <c r="A5913" s="7">
        <v>6011</v>
      </c>
      <c r="B5913" s="194"/>
      <c r="C5913" s="12"/>
      <c r="D5913" s="7"/>
      <c r="E5913" s="12"/>
      <c r="F5913" s="81"/>
      <c r="G5913" s="80"/>
      <c r="H5913" s="7" t="s">
        <v>9198</v>
      </c>
      <c r="I5913" s="24"/>
      <c r="J5913" s="27"/>
      <c r="K5913" s="12"/>
      <c r="L5913" s="12"/>
      <c r="M5913" s="13"/>
      <c r="N5913" s="14"/>
      <c r="O5913" s="18" t="str">
        <f t="shared" ca="1" si="302"/>
        <v>41799天</v>
      </c>
      <c r="P5913" s="80"/>
      <c r="Q5913" s="80"/>
      <c r="R5913" s="80"/>
      <c r="S5913" s="80"/>
    </row>
    <row r="5914" spans="1:19">
      <c r="A5914" s="7">
        <v>6012</v>
      </c>
      <c r="B5914" s="194"/>
      <c r="C5914" s="12"/>
      <c r="D5914" s="7"/>
      <c r="E5914" s="12"/>
      <c r="F5914" s="81"/>
      <c r="G5914" s="80"/>
      <c r="H5914" s="7" t="s">
        <v>9198</v>
      </c>
      <c r="I5914" s="24"/>
      <c r="J5914" s="27"/>
      <c r="K5914" s="12"/>
      <c r="L5914" s="12"/>
      <c r="M5914" s="13"/>
      <c r="N5914" s="14"/>
      <c r="O5914" s="18" t="str">
        <f t="shared" ca="1" si="302"/>
        <v>41799天</v>
      </c>
      <c r="P5914" s="80"/>
      <c r="Q5914" s="80"/>
      <c r="R5914" s="80"/>
      <c r="S5914" s="80"/>
    </row>
    <row r="5915" spans="1:19">
      <c r="A5915" s="7">
        <v>6013</v>
      </c>
      <c r="B5915" s="194"/>
      <c r="C5915" s="12"/>
      <c r="D5915" s="7"/>
      <c r="E5915" s="12"/>
      <c r="F5915" s="81"/>
      <c r="G5915" s="80"/>
      <c r="H5915" s="7" t="s">
        <v>9198</v>
      </c>
      <c r="I5915" s="24"/>
      <c r="J5915" s="27"/>
      <c r="K5915" s="12"/>
      <c r="L5915" s="12"/>
      <c r="M5915" s="13"/>
      <c r="N5915" s="14"/>
      <c r="O5915" s="18" t="str">
        <f t="shared" ca="1" si="302"/>
        <v>41799天</v>
      </c>
      <c r="P5915" s="80"/>
      <c r="Q5915" s="80"/>
      <c r="R5915" s="80"/>
      <c r="S5915" s="80"/>
    </row>
    <row r="5916" spans="1:19">
      <c r="A5916" s="7">
        <v>6014</v>
      </c>
      <c r="B5916" s="194"/>
      <c r="C5916" s="12"/>
      <c r="D5916" s="7"/>
      <c r="E5916" s="12"/>
      <c r="F5916" s="81"/>
      <c r="G5916" s="80"/>
      <c r="H5916" s="7" t="s">
        <v>9198</v>
      </c>
      <c r="I5916" s="24"/>
      <c r="J5916" s="27"/>
      <c r="K5916" s="12"/>
      <c r="L5916" s="12"/>
      <c r="M5916" s="13"/>
      <c r="N5916" s="14"/>
      <c r="O5916" s="18" t="str">
        <f t="shared" ca="1" si="302"/>
        <v>41799天</v>
      </c>
      <c r="P5916" s="80"/>
      <c r="Q5916" s="80"/>
      <c r="R5916" s="80"/>
      <c r="S5916" s="80"/>
    </row>
    <row r="5917" spans="1:19">
      <c r="A5917" s="7">
        <v>6015</v>
      </c>
      <c r="B5917" s="194"/>
      <c r="C5917" s="12"/>
      <c r="D5917" s="7"/>
      <c r="E5917" s="12"/>
      <c r="F5917" s="81"/>
      <c r="G5917" s="80"/>
      <c r="H5917" s="7" t="s">
        <v>9198</v>
      </c>
      <c r="I5917" s="24"/>
      <c r="J5917" s="27"/>
      <c r="K5917" s="12"/>
      <c r="L5917" s="12"/>
      <c r="M5917" s="13"/>
      <c r="N5917" s="14"/>
      <c r="O5917" s="18" t="str">
        <f t="shared" ca="1" si="302"/>
        <v>41799天</v>
      </c>
      <c r="P5917" s="80"/>
      <c r="Q5917" s="80"/>
      <c r="R5917" s="80"/>
      <c r="S5917" s="80"/>
    </row>
    <row r="5918" spans="1:19">
      <c r="A5918" s="7">
        <v>6016</v>
      </c>
      <c r="B5918" s="194"/>
      <c r="C5918" s="12"/>
      <c r="D5918" s="7"/>
      <c r="E5918" s="12"/>
      <c r="F5918" s="81"/>
      <c r="G5918" s="80"/>
      <c r="H5918" s="7" t="s">
        <v>9198</v>
      </c>
      <c r="I5918" s="24"/>
      <c r="J5918" s="27"/>
      <c r="K5918" s="12"/>
      <c r="L5918" s="12"/>
      <c r="M5918" s="13"/>
      <c r="N5918" s="14"/>
      <c r="O5918" s="18" t="str">
        <f t="shared" ca="1" si="302"/>
        <v>41799天</v>
      </c>
      <c r="P5918" s="80"/>
      <c r="Q5918" s="80"/>
      <c r="R5918" s="80"/>
      <c r="S5918" s="80"/>
    </row>
    <row r="5919" spans="1:19">
      <c r="A5919" s="7">
        <v>6017</v>
      </c>
      <c r="B5919" s="194"/>
      <c r="C5919" s="12"/>
      <c r="D5919" s="7"/>
      <c r="E5919" s="12"/>
      <c r="F5919" s="81"/>
      <c r="G5919" s="80"/>
      <c r="H5919" s="7" t="s">
        <v>9198</v>
      </c>
      <c r="I5919" s="24"/>
      <c r="J5919" s="27"/>
      <c r="K5919" s="12"/>
      <c r="L5919" s="12"/>
      <c r="M5919" s="13"/>
      <c r="N5919" s="14"/>
      <c r="O5919" s="18" t="str">
        <f t="shared" ca="1" si="302"/>
        <v>41799天</v>
      </c>
      <c r="P5919" s="80"/>
      <c r="Q5919" s="80"/>
      <c r="R5919" s="80"/>
      <c r="S5919" s="80"/>
    </row>
    <row r="5920" spans="1:19">
      <c r="A5920" s="7">
        <v>6018</v>
      </c>
      <c r="B5920" s="194"/>
      <c r="C5920" s="12"/>
      <c r="D5920" s="7"/>
      <c r="E5920" s="12"/>
      <c r="F5920" s="81"/>
      <c r="G5920" s="80"/>
      <c r="H5920" s="7" t="s">
        <v>9198</v>
      </c>
      <c r="I5920" s="24"/>
      <c r="J5920" s="27"/>
      <c r="K5920" s="12"/>
      <c r="L5920" s="12"/>
      <c r="M5920" s="13"/>
      <c r="N5920" s="14"/>
      <c r="O5920" s="18" t="str">
        <f t="shared" ca="1" si="302"/>
        <v>41799天</v>
      </c>
      <c r="P5920" s="80"/>
      <c r="Q5920" s="80"/>
      <c r="R5920" s="80"/>
      <c r="S5920" s="80"/>
    </row>
    <row r="5921" spans="1:19">
      <c r="A5921" s="7">
        <v>6019</v>
      </c>
      <c r="B5921" s="194"/>
      <c r="C5921" s="12"/>
      <c r="D5921" s="7"/>
      <c r="E5921" s="12"/>
      <c r="F5921" s="81"/>
      <c r="G5921" s="80"/>
      <c r="H5921" s="7" t="s">
        <v>9198</v>
      </c>
      <c r="I5921" s="24"/>
      <c r="J5921" s="27"/>
      <c r="K5921" s="12"/>
      <c r="L5921" s="12"/>
      <c r="M5921" s="13"/>
      <c r="N5921" s="14"/>
      <c r="O5921" s="18" t="str">
        <f t="shared" ca="1" si="302"/>
        <v>41799天</v>
      </c>
      <c r="P5921" s="80"/>
      <c r="Q5921" s="80"/>
      <c r="R5921" s="80"/>
      <c r="S5921" s="80"/>
    </row>
    <row r="5922" spans="1:19">
      <c r="A5922" s="7">
        <v>6020</v>
      </c>
      <c r="B5922" s="194"/>
      <c r="C5922" s="12"/>
      <c r="D5922" s="7"/>
      <c r="E5922" s="12"/>
      <c r="F5922" s="81"/>
      <c r="G5922" s="80"/>
      <c r="H5922" s="7" t="s">
        <v>9198</v>
      </c>
      <c r="I5922" s="24"/>
      <c r="J5922" s="27"/>
      <c r="K5922" s="12"/>
      <c r="L5922" s="12"/>
      <c r="M5922" s="13"/>
      <c r="N5922" s="14"/>
      <c r="O5922" s="18" t="str">
        <f t="shared" ca="1" si="302"/>
        <v>41799天</v>
      </c>
      <c r="P5922" s="80"/>
      <c r="Q5922" s="80"/>
      <c r="R5922" s="80"/>
      <c r="S5922" s="80"/>
    </row>
    <row r="5923" spans="1:19">
      <c r="A5923" s="7">
        <v>6021</v>
      </c>
      <c r="B5923" s="194"/>
      <c r="C5923" s="12"/>
      <c r="D5923" s="7"/>
      <c r="E5923" s="12"/>
      <c r="F5923" s="81"/>
      <c r="G5923" s="80"/>
      <c r="H5923" s="7" t="s">
        <v>9198</v>
      </c>
      <c r="I5923" s="24"/>
      <c r="J5923" s="27"/>
      <c r="K5923" s="12"/>
      <c r="L5923" s="12"/>
      <c r="M5923" s="13"/>
      <c r="N5923" s="14"/>
      <c r="O5923" s="18" t="str">
        <f t="shared" ca="1" si="302"/>
        <v>41799天</v>
      </c>
      <c r="P5923" s="80"/>
      <c r="Q5923" s="80"/>
      <c r="R5923" s="80"/>
      <c r="S5923" s="80"/>
    </row>
    <row r="5924" spans="1:19">
      <c r="A5924" s="7">
        <v>6022</v>
      </c>
      <c r="B5924" s="194"/>
      <c r="C5924" s="12"/>
      <c r="D5924" s="7"/>
      <c r="E5924" s="12"/>
      <c r="F5924" s="81"/>
      <c r="G5924" s="80"/>
      <c r="H5924" s="7" t="s">
        <v>9198</v>
      </c>
      <c r="I5924" s="24"/>
      <c r="J5924" s="27"/>
      <c r="K5924" s="12"/>
      <c r="L5924" s="12"/>
      <c r="M5924" s="13"/>
      <c r="N5924" s="14"/>
      <c r="O5924" s="18" t="str">
        <f t="shared" ref="O5924:O5968" ca="1" si="303">IF(ISNONTEXT(J5924),DATEDIF(F5924,TODAY(),"d")&amp;"天","出场")</f>
        <v>41799天</v>
      </c>
      <c r="P5924" s="80"/>
      <c r="Q5924" s="80"/>
      <c r="R5924" s="80"/>
      <c r="S5924" s="80"/>
    </row>
    <row r="5925" spans="1:19">
      <c r="A5925" s="7">
        <v>6023</v>
      </c>
      <c r="B5925" s="194"/>
      <c r="C5925" s="12"/>
      <c r="D5925" s="7"/>
      <c r="E5925" s="12"/>
      <c r="F5925" s="81"/>
      <c r="G5925" s="80"/>
      <c r="H5925" s="7" t="s">
        <v>9198</v>
      </c>
      <c r="I5925" s="24"/>
      <c r="J5925" s="27"/>
      <c r="K5925" s="12"/>
      <c r="L5925" s="12"/>
      <c r="M5925" s="13"/>
      <c r="N5925" s="14"/>
      <c r="O5925" s="18" t="str">
        <f t="shared" ca="1" si="303"/>
        <v>41799天</v>
      </c>
      <c r="P5925" s="80"/>
      <c r="Q5925" s="80"/>
      <c r="R5925" s="80"/>
      <c r="S5925" s="80"/>
    </row>
    <row r="5926" spans="1:19">
      <c r="A5926" s="7">
        <v>6024</v>
      </c>
      <c r="B5926" s="194"/>
      <c r="C5926" s="12"/>
      <c r="D5926" s="7"/>
      <c r="E5926" s="12"/>
      <c r="F5926" s="81"/>
      <c r="G5926" s="80"/>
      <c r="H5926" s="7" t="s">
        <v>9198</v>
      </c>
      <c r="I5926" s="24"/>
      <c r="J5926" s="27"/>
      <c r="K5926" s="12"/>
      <c r="L5926" s="12"/>
      <c r="M5926" s="13"/>
      <c r="N5926" s="14"/>
      <c r="O5926" s="18" t="str">
        <f t="shared" ca="1" si="303"/>
        <v>41799天</v>
      </c>
      <c r="P5926" s="80"/>
      <c r="Q5926" s="80"/>
      <c r="R5926" s="80"/>
      <c r="S5926" s="80"/>
    </row>
    <row r="5927" spans="1:19">
      <c r="A5927" s="7">
        <v>6025</v>
      </c>
      <c r="B5927" s="194"/>
      <c r="C5927" s="12"/>
      <c r="D5927" s="7"/>
      <c r="E5927" s="12"/>
      <c r="F5927" s="81"/>
      <c r="G5927" s="80"/>
      <c r="H5927" s="7" t="s">
        <v>9198</v>
      </c>
      <c r="I5927" s="24"/>
      <c r="J5927" s="27"/>
      <c r="K5927" s="12"/>
      <c r="L5927" s="12"/>
      <c r="M5927" s="13"/>
      <c r="N5927" s="14"/>
      <c r="O5927" s="18" t="str">
        <f t="shared" ca="1" si="303"/>
        <v>41799天</v>
      </c>
      <c r="P5927" s="80"/>
      <c r="Q5927" s="80"/>
      <c r="R5927" s="80"/>
      <c r="S5927" s="80"/>
    </row>
    <row r="5928" spans="1:19">
      <c r="A5928" s="7">
        <v>6026</v>
      </c>
      <c r="B5928" s="194"/>
      <c r="C5928" s="12"/>
      <c r="D5928" s="7"/>
      <c r="E5928" s="12"/>
      <c r="F5928" s="81"/>
      <c r="G5928" s="80"/>
      <c r="H5928" s="7" t="s">
        <v>9198</v>
      </c>
      <c r="I5928" s="24"/>
      <c r="J5928" s="27"/>
      <c r="K5928" s="12"/>
      <c r="L5928" s="12"/>
      <c r="M5928" s="13"/>
      <c r="N5928" s="14"/>
      <c r="O5928" s="18" t="str">
        <f t="shared" ca="1" si="303"/>
        <v>41799天</v>
      </c>
      <c r="P5928" s="80"/>
      <c r="Q5928" s="80"/>
      <c r="R5928" s="80"/>
      <c r="S5928" s="80"/>
    </row>
    <row r="5929" spans="1:19">
      <c r="A5929" s="7">
        <v>6027</v>
      </c>
      <c r="B5929" s="194"/>
      <c r="C5929" s="12"/>
      <c r="D5929" s="7"/>
      <c r="E5929" s="12"/>
      <c r="F5929" s="81"/>
      <c r="G5929" s="80"/>
      <c r="H5929" s="7" t="s">
        <v>9198</v>
      </c>
      <c r="I5929" s="24"/>
      <c r="J5929" s="27"/>
      <c r="K5929" s="12"/>
      <c r="L5929" s="12"/>
      <c r="M5929" s="13"/>
      <c r="N5929" s="14"/>
      <c r="O5929" s="18" t="str">
        <f t="shared" ca="1" si="303"/>
        <v>41799天</v>
      </c>
      <c r="P5929" s="80"/>
      <c r="Q5929" s="80"/>
      <c r="R5929" s="80"/>
      <c r="S5929" s="80"/>
    </row>
    <row r="5930" spans="1:19">
      <c r="A5930" s="7">
        <v>6028</v>
      </c>
      <c r="B5930" s="194"/>
      <c r="C5930" s="12"/>
      <c r="D5930" s="7"/>
      <c r="E5930" s="12"/>
      <c r="F5930" s="81"/>
      <c r="G5930" s="80"/>
      <c r="H5930" s="7" t="s">
        <v>9198</v>
      </c>
      <c r="I5930" s="24"/>
      <c r="J5930" s="27"/>
      <c r="K5930" s="12"/>
      <c r="L5930" s="12"/>
      <c r="M5930" s="13"/>
      <c r="N5930" s="14"/>
      <c r="O5930" s="18" t="str">
        <f t="shared" ca="1" si="303"/>
        <v>41799天</v>
      </c>
      <c r="P5930" s="80"/>
      <c r="Q5930" s="80"/>
      <c r="R5930" s="80"/>
      <c r="S5930" s="80"/>
    </row>
    <row r="5931" spans="1:19">
      <c r="A5931" s="7">
        <v>6029</v>
      </c>
      <c r="B5931" s="194"/>
      <c r="C5931" s="12"/>
      <c r="D5931" s="7"/>
      <c r="E5931" s="12"/>
      <c r="F5931" s="81"/>
      <c r="G5931" s="80"/>
      <c r="H5931" s="7" t="s">
        <v>9198</v>
      </c>
      <c r="I5931" s="24"/>
      <c r="J5931" s="27"/>
      <c r="K5931" s="12"/>
      <c r="L5931" s="12"/>
      <c r="M5931" s="13"/>
      <c r="N5931" s="14"/>
      <c r="O5931" s="18" t="str">
        <f t="shared" ca="1" si="303"/>
        <v>41799天</v>
      </c>
      <c r="P5931" s="80"/>
      <c r="Q5931" s="80"/>
      <c r="R5931" s="80"/>
      <c r="S5931" s="80"/>
    </row>
    <row r="5932" spans="1:19">
      <c r="A5932" s="7">
        <v>6030</v>
      </c>
      <c r="B5932" s="194"/>
      <c r="C5932" s="12"/>
      <c r="D5932" s="7"/>
      <c r="E5932" s="12"/>
      <c r="F5932" s="81"/>
      <c r="G5932" s="80"/>
      <c r="H5932" s="7" t="s">
        <v>9198</v>
      </c>
      <c r="I5932" s="24"/>
      <c r="J5932" s="27"/>
      <c r="K5932" s="12"/>
      <c r="L5932" s="12"/>
      <c r="M5932" s="13"/>
      <c r="N5932" s="14"/>
      <c r="O5932" s="18" t="str">
        <f t="shared" ca="1" si="303"/>
        <v>41799天</v>
      </c>
      <c r="P5932" s="80"/>
      <c r="Q5932" s="80"/>
      <c r="R5932" s="80"/>
      <c r="S5932" s="80"/>
    </row>
    <row r="5933" spans="1:19">
      <c r="A5933" s="7">
        <v>6031</v>
      </c>
      <c r="B5933" s="194"/>
      <c r="C5933" s="12"/>
      <c r="D5933" s="7"/>
      <c r="E5933" s="12"/>
      <c r="F5933" s="81"/>
      <c r="G5933" s="80"/>
      <c r="H5933" s="7" t="s">
        <v>9198</v>
      </c>
      <c r="I5933" s="24"/>
      <c r="J5933" s="27"/>
      <c r="K5933" s="12"/>
      <c r="L5933" s="12"/>
      <c r="M5933" s="13"/>
      <c r="N5933" s="14"/>
      <c r="O5933" s="18" t="str">
        <f t="shared" ca="1" si="303"/>
        <v>41799天</v>
      </c>
      <c r="P5933" s="80"/>
      <c r="Q5933" s="80"/>
      <c r="R5933" s="80"/>
      <c r="S5933" s="80"/>
    </row>
    <row r="5934" spans="1:19">
      <c r="A5934" s="7">
        <v>6032</v>
      </c>
      <c r="B5934" s="194"/>
      <c r="C5934" s="12"/>
      <c r="D5934" s="7"/>
      <c r="E5934" s="12"/>
      <c r="F5934" s="81"/>
      <c r="G5934" s="80"/>
      <c r="H5934" s="7" t="s">
        <v>9198</v>
      </c>
      <c r="I5934" s="24"/>
      <c r="J5934" s="27"/>
      <c r="K5934" s="12"/>
      <c r="L5934" s="12"/>
      <c r="M5934" s="13"/>
      <c r="N5934" s="14"/>
      <c r="O5934" s="18" t="str">
        <f t="shared" ca="1" si="303"/>
        <v>41799天</v>
      </c>
      <c r="P5934" s="80"/>
      <c r="Q5934" s="80"/>
      <c r="R5934" s="80"/>
      <c r="S5934" s="80"/>
    </row>
    <row r="5935" spans="1:19">
      <c r="A5935" s="7">
        <v>6033</v>
      </c>
      <c r="B5935" s="194"/>
      <c r="C5935" s="12"/>
      <c r="D5935" s="7"/>
      <c r="E5935" s="12"/>
      <c r="F5935" s="81"/>
      <c r="G5935" s="80"/>
      <c r="H5935" s="7" t="s">
        <v>9198</v>
      </c>
      <c r="I5935" s="24"/>
      <c r="J5935" s="27"/>
      <c r="K5935" s="12"/>
      <c r="L5935" s="12"/>
      <c r="M5935" s="13"/>
      <c r="N5935" s="14"/>
      <c r="O5935" s="18" t="str">
        <f t="shared" ca="1" si="303"/>
        <v>41799天</v>
      </c>
      <c r="P5935" s="80"/>
      <c r="Q5935" s="80"/>
      <c r="R5935" s="80"/>
      <c r="S5935" s="80"/>
    </row>
    <row r="5936" spans="1:19">
      <c r="A5936" s="7">
        <v>6034</v>
      </c>
      <c r="B5936" s="194"/>
      <c r="C5936" s="12"/>
      <c r="D5936" s="7"/>
      <c r="E5936" s="12"/>
      <c r="F5936" s="81"/>
      <c r="G5936" s="80"/>
      <c r="H5936" s="7" t="s">
        <v>9198</v>
      </c>
      <c r="I5936" s="24"/>
      <c r="J5936" s="27"/>
      <c r="K5936" s="12"/>
      <c r="L5936" s="12"/>
      <c r="M5936" s="13"/>
      <c r="N5936" s="14"/>
      <c r="O5936" s="18" t="str">
        <f t="shared" ca="1" si="303"/>
        <v>41799天</v>
      </c>
      <c r="P5936" s="80"/>
      <c r="Q5936" s="80"/>
      <c r="R5936" s="80"/>
      <c r="S5936" s="80"/>
    </row>
    <row r="5937" spans="1:19">
      <c r="A5937" s="7">
        <v>6035</v>
      </c>
      <c r="B5937" s="194"/>
      <c r="C5937" s="12"/>
      <c r="D5937" s="7"/>
      <c r="E5937" s="12"/>
      <c r="F5937" s="81"/>
      <c r="G5937" s="80"/>
      <c r="H5937" s="7" t="s">
        <v>9198</v>
      </c>
      <c r="I5937" s="24"/>
      <c r="J5937" s="27"/>
      <c r="K5937" s="12"/>
      <c r="L5937" s="12"/>
      <c r="M5937" s="13"/>
      <c r="N5937" s="14"/>
      <c r="O5937" s="18" t="str">
        <f t="shared" ca="1" si="303"/>
        <v>41799天</v>
      </c>
      <c r="P5937" s="80"/>
      <c r="Q5937" s="80"/>
      <c r="R5937" s="80"/>
      <c r="S5937" s="80"/>
    </row>
    <row r="5938" spans="1:19">
      <c r="A5938" s="7">
        <v>6036</v>
      </c>
      <c r="B5938" s="194"/>
      <c r="C5938" s="12"/>
      <c r="D5938" s="7"/>
      <c r="E5938" s="12"/>
      <c r="F5938" s="81"/>
      <c r="G5938" s="80"/>
      <c r="H5938" s="7" t="s">
        <v>9198</v>
      </c>
      <c r="I5938" s="24"/>
      <c r="J5938" s="27"/>
      <c r="K5938" s="12"/>
      <c r="L5938" s="12"/>
      <c r="M5938" s="13"/>
      <c r="N5938" s="14"/>
      <c r="O5938" s="18" t="str">
        <f t="shared" ca="1" si="303"/>
        <v>41799天</v>
      </c>
      <c r="P5938" s="80"/>
      <c r="Q5938" s="80"/>
      <c r="R5938" s="80"/>
      <c r="S5938" s="80"/>
    </row>
    <row r="5939" spans="1:19">
      <c r="A5939" s="7">
        <v>6037</v>
      </c>
      <c r="B5939" s="194"/>
      <c r="C5939" s="12"/>
      <c r="D5939" s="7"/>
      <c r="E5939" s="12"/>
      <c r="F5939" s="81"/>
      <c r="G5939" s="80"/>
      <c r="H5939" s="7" t="s">
        <v>9198</v>
      </c>
      <c r="I5939" s="24"/>
      <c r="J5939" s="27"/>
      <c r="K5939" s="12"/>
      <c r="L5939" s="12"/>
      <c r="M5939" s="13"/>
      <c r="N5939" s="14"/>
      <c r="O5939" s="18" t="str">
        <f t="shared" ca="1" si="303"/>
        <v>41799天</v>
      </c>
      <c r="P5939" s="80"/>
      <c r="Q5939" s="80"/>
      <c r="R5939" s="80"/>
      <c r="S5939" s="80"/>
    </row>
    <row r="5940" spans="1:19">
      <c r="A5940" s="7">
        <v>6038</v>
      </c>
      <c r="B5940" s="194"/>
      <c r="C5940" s="12"/>
      <c r="D5940" s="7"/>
      <c r="E5940" s="12"/>
      <c r="F5940" s="81"/>
      <c r="G5940" s="80"/>
      <c r="H5940" s="7" t="s">
        <v>9198</v>
      </c>
      <c r="I5940" s="24"/>
      <c r="J5940" s="27"/>
      <c r="K5940" s="12"/>
      <c r="L5940" s="12"/>
      <c r="M5940" s="13"/>
      <c r="N5940" s="14"/>
      <c r="O5940" s="18" t="str">
        <f t="shared" ca="1" si="303"/>
        <v>41799天</v>
      </c>
      <c r="P5940" s="80"/>
      <c r="Q5940" s="80"/>
      <c r="R5940" s="80"/>
      <c r="S5940" s="80"/>
    </row>
    <row r="5941" spans="1:19">
      <c r="A5941" s="7">
        <v>6039</v>
      </c>
      <c r="B5941" s="194"/>
      <c r="C5941" s="12"/>
      <c r="D5941" s="7"/>
      <c r="E5941" s="12"/>
      <c r="F5941" s="81"/>
      <c r="G5941" s="80"/>
      <c r="H5941" s="7" t="s">
        <v>9198</v>
      </c>
      <c r="I5941" s="24"/>
      <c r="J5941" s="27"/>
      <c r="K5941" s="12"/>
      <c r="L5941" s="12"/>
      <c r="M5941" s="13"/>
      <c r="N5941" s="14"/>
      <c r="O5941" s="18" t="str">
        <f t="shared" ca="1" si="303"/>
        <v>41799天</v>
      </c>
      <c r="P5941" s="80"/>
      <c r="Q5941" s="80"/>
      <c r="R5941" s="80"/>
      <c r="S5941" s="80"/>
    </row>
    <row r="5942" spans="1:19">
      <c r="A5942" s="7">
        <v>6040</v>
      </c>
      <c r="B5942" s="194"/>
      <c r="C5942" s="12"/>
      <c r="D5942" s="7"/>
      <c r="E5942" s="12"/>
      <c r="F5942" s="81"/>
      <c r="G5942" s="80"/>
      <c r="H5942" s="7" t="s">
        <v>9198</v>
      </c>
      <c r="I5942" s="24"/>
      <c r="J5942" s="27"/>
      <c r="K5942" s="12"/>
      <c r="L5942" s="12"/>
      <c r="M5942" s="13"/>
      <c r="N5942" s="14"/>
      <c r="O5942" s="18" t="str">
        <f t="shared" ca="1" si="303"/>
        <v>41799天</v>
      </c>
      <c r="P5942" s="80"/>
      <c r="Q5942" s="80"/>
      <c r="R5942" s="80"/>
      <c r="S5942" s="80"/>
    </row>
    <row r="5943" spans="1:19">
      <c r="A5943" s="7">
        <v>6041</v>
      </c>
      <c r="B5943" s="194"/>
      <c r="C5943" s="12"/>
      <c r="D5943" s="7"/>
      <c r="E5943" s="12"/>
      <c r="F5943" s="81"/>
      <c r="G5943" s="80"/>
      <c r="H5943" s="7" t="s">
        <v>9198</v>
      </c>
      <c r="I5943" s="24"/>
      <c r="J5943" s="27"/>
      <c r="K5943" s="12"/>
      <c r="L5943" s="12"/>
      <c r="M5943" s="13"/>
      <c r="N5943" s="14"/>
      <c r="O5943" s="18" t="str">
        <f t="shared" ca="1" si="303"/>
        <v>41799天</v>
      </c>
      <c r="P5943" s="80"/>
      <c r="Q5943" s="80"/>
      <c r="R5943" s="80"/>
      <c r="S5943" s="80"/>
    </row>
    <row r="5944" spans="1:19">
      <c r="A5944" s="7">
        <v>6042</v>
      </c>
      <c r="B5944" s="194"/>
      <c r="C5944" s="12"/>
      <c r="D5944" s="7"/>
      <c r="E5944" s="12"/>
      <c r="F5944" s="81"/>
      <c r="G5944" s="80"/>
      <c r="H5944" s="7" t="s">
        <v>9198</v>
      </c>
      <c r="I5944" s="24"/>
      <c r="J5944" s="27"/>
      <c r="K5944" s="12"/>
      <c r="L5944" s="12"/>
      <c r="M5944" s="13"/>
      <c r="N5944" s="14"/>
      <c r="O5944" s="18" t="str">
        <f t="shared" ca="1" si="303"/>
        <v>41799天</v>
      </c>
      <c r="P5944" s="80"/>
      <c r="Q5944" s="80"/>
      <c r="R5944" s="80"/>
      <c r="S5944" s="80"/>
    </row>
    <row r="5945" spans="1:19">
      <c r="A5945" s="7">
        <v>6043</v>
      </c>
      <c r="B5945" s="194"/>
      <c r="C5945" s="12"/>
      <c r="D5945" s="7"/>
      <c r="E5945" s="12"/>
      <c r="F5945" s="81"/>
      <c r="G5945" s="80"/>
      <c r="H5945" s="7" t="s">
        <v>9198</v>
      </c>
      <c r="I5945" s="24"/>
      <c r="J5945" s="27"/>
      <c r="K5945" s="12"/>
      <c r="L5945" s="12"/>
      <c r="M5945" s="13"/>
      <c r="N5945" s="14"/>
      <c r="O5945" s="18" t="str">
        <f t="shared" ca="1" si="303"/>
        <v>41799天</v>
      </c>
      <c r="P5945" s="80"/>
      <c r="Q5945" s="80"/>
      <c r="R5945" s="80"/>
      <c r="S5945" s="80"/>
    </row>
    <row r="5946" spans="1:19">
      <c r="A5946" s="7">
        <v>6044</v>
      </c>
      <c r="B5946" s="194"/>
      <c r="C5946" s="12"/>
      <c r="D5946" s="7"/>
      <c r="E5946" s="12"/>
      <c r="F5946" s="81"/>
      <c r="G5946" s="80"/>
      <c r="H5946" s="7" t="s">
        <v>9198</v>
      </c>
      <c r="I5946" s="24"/>
      <c r="J5946" s="27"/>
      <c r="K5946" s="12"/>
      <c r="L5946" s="12"/>
      <c r="M5946" s="13"/>
      <c r="N5946" s="14"/>
      <c r="O5946" s="18" t="str">
        <f t="shared" ca="1" si="303"/>
        <v>41799天</v>
      </c>
      <c r="P5946" s="80"/>
      <c r="Q5946" s="80"/>
      <c r="R5946" s="80"/>
      <c r="S5946" s="80"/>
    </row>
    <row r="5947" spans="1:19">
      <c r="A5947" s="7">
        <v>6045</v>
      </c>
      <c r="B5947" s="194"/>
      <c r="C5947" s="12"/>
      <c r="D5947" s="7"/>
      <c r="E5947" s="12"/>
      <c r="F5947" s="81"/>
      <c r="G5947" s="80"/>
      <c r="H5947" s="7" t="s">
        <v>9198</v>
      </c>
      <c r="I5947" s="24"/>
      <c r="J5947" s="27"/>
      <c r="K5947" s="12"/>
      <c r="L5947" s="12"/>
      <c r="M5947" s="13"/>
      <c r="N5947" s="14"/>
      <c r="O5947" s="18" t="str">
        <f t="shared" ca="1" si="303"/>
        <v>41799天</v>
      </c>
      <c r="P5947" s="80"/>
      <c r="Q5947" s="80"/>
      <c r="R5947" s="80"/>
      <c r="S5947" s="80"/>
    </row>
    <row r="5948" spans="1:19">
      <c r="A5948" s="7">
        <v>6046</v>
      </c>
      <c r="B5948" s="194"/>
      <c r="C5948" s="12"/>
      <c r="D5948" s="7"/>
      <c r="E5948" s="12"/>
      <c r="F5948" s="81"/>
      <c r="G5948" s="80"/>
      <c r="H5948" s="7" t="s">
        <v>9198</v>
      </c>
      <c r="I5948" s="24"/>
      <c r="J5948" s="27"/>
      <c r="K5948" s="12"/>
      <c r="L5948" s="12"/>
      <c r="M5948" s="13"/>
      <c r="N5948" s="14"/>
      <c r="O5948" s="18" t="str">
        <f t="shared" ca="1" si="303"/>
        <v>41799天</v>
      </c>
      <c r="P5948" s="80"/>
      <c r="Q5948" s="80"/>
      <c r="R5948" s="80"/>
      <c r="S5948" s="80"/>
    </row>
    <row r="5949" spans="1:19">
      <c r="A5949" s="7">
        <v>6047</v>
      </c>
      <c r="B5949" s="194"/>
      <c r="C5949" s="12"/>
      <c r="D5949" s="7"/>
      <c r="E5949" s="12"/>
      <c r="F5949" s="81"/>
      <c r="G5949" s="80"/>
      <c r="H5949" s="7" t="s">
        <v>9198</v>
      </c>
      <c r="I5949" s="24"/>
      <c r="J5949" s="27"/>
      <c r="K5949" s="12"/>
      <c r="L5949" s="12"/>
      <c r="M5949" s="13"/>
      <c r="N5949" s="14"/>
      <c r="O5949" s="18" t="str">
        <f t="shared" ca="1" si="303"/>
        <v>41799天</v>
      </c>
      <c r="P5949" s="80"/>
      <c r="Q5949" s="80"/>
      <c r="R5949" s="80"/>
      <c r="S5949" s="80"/>
    </row>
    <row r="5950" spans="1:19">
      <c r="A5950" s="7">
        <v>6048</v>
      </c>
      <c r="B5950" s="194"/>
      <c r="C5950" s="12"/>
      <c r="D5950" s="7"/>
      <c r="E5950" s="12"/>
      <c r="F5950" s="81"/>
      <c r="G5950" s="80"/>
      <c r="H5950" s="7" t="s">
        <v>9198</v>
      </c>
      <c r="I5950" s="24"/>
      <c r="J5950" s="27"/>
      <c r="K5950" s="12"/>
      <c r="L5950" s="12"/>
      <c r="M5950" s="13"/>
      <c r="N5950" s="14"/>
      <c r="O5950" s="18" t="str">
        <f t="shared" ca="1" si="303"/>
        <v>41799天</v>
      </c>
      <c r="P5950" s="80"/>
      <c r="Q5950" s="80"/>
      <c r="R5950" s="80"/>
      <c r="S5950" s="80"/>
    </row>
    <row r="5951" spans="1:19">
      <c r="A5951" s="7">
        <v>6049</v>
      </c>
      <c r="B5951" s="194"/>
      <c r="C5951" s="12"/>
      <c r="D5951" s="7"/>
      <c r="E5951" s="12"/>
      <c r="F5951" s="81"/>
      <c r="G5951" s="80"/>
      <c r="H5951" s="7" t="s">
        <v>9198</v>
      </c>
      <c r="I5951" s="24"/>
      <c r="J5951" s="27"/>
      <c r="K5951" s="12"/>
      <c r="L5951" s="12"/>
      <c r="M5951" s="13"/>
      <c r="N5951" s="14"/>
      <c r="O5951" s="18" t="str">
        <f t="shared" ca="1" si="303"/>
        <v>41799天</v>
      </c>
      <c r="P5951" s="80"/>
      <c r="Q5951" s="80"/>
      <c r="R5951" s="80"/>
      <c r="S5951" s="80"/>
    </row>
    <row r="5952" spans="1:19">
      <c r="A5952" s="7">
        <v>6050</v>
      </c>
      <c r="B5952" s="194"/>
      <c r="C5952" s="12"/>
      <c r="D5952" s="7"/>
      <c r="E5952" s="12"/>
      <c r="F5952" s="81"/>
      <c r="G5952" s="80"/>
      <c r="H5952" s="7" t="s">
        <v>9198</v>
      </c>
      <c r="I5952" s="24"/>
      <c r="J5952" s="27"/>
      <c r="K5952" s="12"/>
      <c r="L5952" s="12"/>
      <c r="M5952" s="13"/>
      <c r="N5952" s="14"/>
      <c r="O5952" s="18" t="str">
        <f t="shared" ca="1" si="303"/>
        <v>41799天</v>
      </c>
      <c r="P5952" s="80"/>
      <c r="Q5952" s="80"/>
      <c r="R5952" s="80"/>
      <c r="S5952" s="80"/>
    </row>
    <row r="5953" spans="1:19">
      <c r="A5953" s="7">
        <v>6051</v>
      </c>
      <c r="B5953" s="194"/>
      <c r="C5953" s="12"/>
      <c r="D5953" s="7"/>
      <c r="E5953" s="12"/>
      <c r="F5953" s="81"/>
      <c r="G5953" s="80"/>
      <c r="H5953" s="7" t="s">
        <v>9198</v>
      </c>
      <c r="I5953" s="24"/>
      <c r="J5953" s="27"/>
      <c r="K5953" s="12"/>
      <c r="L5953" s="12"/>
      <c r="M5953" s="13"/>
      <c r="N5953" s="14"/>
      <c r="O5953" s="18" t="str">
        <f t="shared" ca="1" si="303"/>
        <v>41799天</v>
      </c>
      <c r="P5953" s="80"/>
      <c r="Q5953" s="80"/>
      <c r="R5953" s="80"/>
      <c r="S5953" s="80"/>
    </row>
    <row r="5954" spans="1:19">
      <c r="A5954" s="7">
        <v>6052</v>
      </c>
      <c r="B5954" s="194"/>
      <c r="C5954" s="12"/>
      <c r="D5954" s="7"/>
      <c r="E5954" s="12"/>
      <c r="F5954" s="81"/>
      <c r="G5954" s="80"/>
      <c r="H5954" s="7" t="s">
        <v>9198</v>
      </c>
      <c r="I5954" s="24"/>
      <c r="J5954" s="27"/>
      <c r="K5954" s="12"/>
      <c r="L5954" s="12"/>
      <c r="M5954" s="13"/>
      <c r="N5954" s="14"/>
      <c r="O5954" s="18" t="str">
        <f t="shared" ca="1" si="303"/>
        <v>41799天</v>
      </c>
      <c r="P5954" s="80"/>
      <c r="Q5954" s="80"/>
      <c r="R5954" s="80"/>
      <c r="S5954" s="80"/>
    </row>
    <row r="5955" spans="1:19">
      <c r="A5955" s="7">
        <v>6053</v>
      </c>
      <c r="B5955" s="194"/>
      <c r="C5955" s="12"/>
      <c r="D5955" s="7"/>
      <c r="E5955" s="12"/>
      <c r="F5955" s="81"/>
      <c r="G5955" s="80"/>
      <c r="H5955" s="7" t="s">
        <v>9198</v>
      </c>
      <c r="I5955" s="24"/>
      <c r="J5955" s="27"/>
      <c r="K5955" s="12"/>
      <c r="L5955" s="12"/>
      <c r="M5955" s="13"/>
      <c r="N5955" s="14"/>
      <c r="O5955" s="18" t="str">
        <f t="shared" ca="1" si="303"/>
        <v>41799天</v>
      </c>
      <c r="P5955" s="80"/>
      <c r="Q5955" s="80"/>
      <c r="R5955" s="80"/>
      <c r="S5955" s="80"/>
    </row>
    <row r="5956" spans="1:19">
      <c r="A5956" s="7">
        <v>6054</v>
      </c>
      <c r="B5956" s="194"/>
      <c r="C5956" s="12"/>
      <c r="D5956" s="7"/>
      <c r="E5956" s="12"/>
      <c r="F5956" s="81"/>
      <c r="G5956" s="80"/>
      <c r="H5956" s="7" t="s">
        <v>9198</v>
      </c>
      <c r="I5956" s="24"/>
      <c r="J5956" s="27"/>
      <c r="K5956" s="12"/>
      <c r="L5956" s="12"/>
      <c r="M5956" s="13"/>
      <c r="N5956" s="14"/>
      <c r="O5956" s="18" t="str">
        <f t="shared" ca="1" si="303"/>
        <v>41799天</v>
      </c>
      <c r="P5956" s="80"/>
      <c r="Q5956" s="80"/>
      <c r="R5956" s="80"/>
      <c r="S5956" s="80"/>
    </row>
    <row r="5957" spans="1:19">
      <c r="A5957" s="7">
        <v>6055</v>
      </c>
      <c r="B5957" s="194"/>
      <c r="C5957" s="12"/>
      <c r="D5957" s="7"/>
      <c r="E5957" s="12"/>
      <c r="F5957" s="81"/>
      <c r="G5957" s="80"/>
      <c r="H5957" s="7" t="s">
        <v>9198</v>
      </c>
      <c r="I5957" s="24"/>
      <c r="J5957" s="27"/>
      <c r="K5957" s="12"/>
      <c r="L5957" s="12"/>
      <c r="M5957" s="13"/>
      <c r="N5957" s="14"/>
      <c r="O5957" s="18" t="str">
        <f t="shared" ca="1" si="303"/>
        <v>41799天</v>
      </c>
      <c r="P5957" s="80"/>
      <c r="Q5957" s="80"/>
      <c r="R5957" s="80"/>
      <c r="S5957" s="80"/>
    </row>
    <row r="5958" spans="1:19">
      <c r="A5958" s="7">
        <v>6056</v>
      </c>
      <c r="B5958" s="194"/>
      <c r="C5958" s="12"/>
      <c r="D5958" s="7"/>
      <c r="E5958" s="12"/>
      <c r="F5958" s="81"/>
      <c r="G5958" s="80"/>
      <c r="H5958" s="7" t="s">
        <v>9198</v>
      </c>
      <c r="I5958" s="24"/>
      <c r="J5958" s="27"/>
      <c r="K5958" s="12"/>
      <c r="L5958" s="12"/>
      <c r="M5958" s="13"/>
      <c r="N5958" s="14"/>
      <c r="O5958" s="18" t="str">
        <f t="shared" ca="1" si="303"/>
        <v>41799天</v>
      </c>
      <c r="P5958" s="80"/>
      <c r="Q5958" s="80"/>
      <c r="R5958" s="80"/>
      <c r="S5958" s="80"/>
    </row>
    <row r="5959" spans="1:19">
      <c r="A5959" s="7">
        <v>6057</v>
      </c>
      <c r="B5959" s="194"/>
      <c r="C5959" s="12"/>
      <c r="D5959" s="7"/>
      <c r="E5959" s="12"/>
      <c r="F5959" s="81"/>
      <c r="G5959" s="80"/>
      <c r="H5959" s="7" t="s">
        <v>9198</v>
      </c>
      <c r="I5959" s="24"/>
      <c r="J5959" s="27"/>
      <c r="K5959" s="12"/>
      <c r="L5959" s="12"/>
      <c r="M5959" s="13"/>
      <c r="N5959" s="14"/>
      <c r="O5959" s="18" t="str">
        <f t="shared" ca="1" si="303"/>
        <v>41799天</v>
      </c>
      <c r="P5959" s="80"/>
      <c r="Q5959" s="80"/>
      <c r="R5959" s="80"/>
      <c r="S5959" s="80"/>
    </row>
    <row r="5960" spans="1:19">
      <c r="A5960" s="7">
        <v>6058</v>
      </c>
      <c r="B5960" s="194"/>
      <c r="C5960" s="12"/>
      <c r="D5960" s="7"/>
      <c r="E5960" s="12"/>
      <c r="F5960" s="81"/>
      <c r="G5960" s="80"/>
      <c r="H5960" s="7" t="s">
        <v>9198</v>
      </c>
      <c r="I5960" s="24"/>
      <c r="J5960" s="27"/>
      <c r="K5960" s="12"/>
      <c r="L5960" s="12"/>
      <c r="M5960" s="13"/>
      <c r="N5960" s="14"/>
      <c r="O5960" s="18" t="str">
        <f t="shared" ca="1" si="303"/>
        <v>41799天</v>
      </c>
      <c r="P5960" s="80"/>
      <c r="Q5960" s="80"/>
      <c r="R5960" s="80"/>
      <c r="S5960" s="80"/>
    </row>
    <row r="5961" spans="1:19">
      <c r="A5961" s="7">
        <v>6059</v>
      </c>
      <c r="B5961" s="194"/>
      <c r="C5961" s="12"/>
      <c r="D5961" s="7"/>
      <c r="E5961" s="12"/>
      <c r="F5961" s="81"/>
      <c r="G5961" s="80"/>
      <c r="H5961" s="7" t="s">
        <v>9198</v>
      </c>
      <c r="I5961" s="24"/>
      <c r="J5961" s="27"/>
      <c r="K5961" s="12"/>
      <c r="L5961" s="12"/>
      <c r="M5961" s="13"/>
      <c r="N5961" s="14"/>
      <c r="O5961" s="18" t="str">
        <f t="shared" ca="1" si="303"/>
        <v>41799天</v>
      </c>
      <c r="P5961" s="80"/>
      <c r="Q5961" s="80"/>
      <c r="R5961" s="80"/>
      <c r="S5961" s="80"/>
    </row>
    <row r="5962" spans="1:19">
      <c r="A5962" s="7">
        <v>6060</v>
      </c>
      <c r="B5962" s="194"/>
      <c r="C5962" s="12"/>
      <c r="D5962" s="7"/>
      <c r="E5962" s="12"/>
      <c r="F5962" s="81"/>
      <c r="G5962" s="80"/>
      <c r="H5962" s="7" t="s">
        <v>9198</v>
      </c>
      <c r="I5962" s="24"/>
      <c r="J5962" s="27"/>
      <c r="K5962" s="12"/>
      <c r="L5962" s="12"/>
      <c r="M5962" s="13"/>
      <c r="N5962" s="14"/>
      <c r="O5962" s="18" t="str">
        <f t="shared" ca="1" si="303"/>
        <v>41799天</v>
      </c>
      <c r="P5962" s="80"/>
      <c r="Q5962" s="80"/>
      <c r="R5962" s="80"/>
      <c r="S5962" s="80"/>
    </row>
    <row r="5963" spans="1:19">
      <c r="A5963" s="7">
        <v>6061</v>
      </c>
      <c r="B5963" s="194"/>
      <c r="C5963" s="12"/>
      <c r="D5963" s="7"/>
      <c r="E5963" s="12"/>
      <c r="F5963" s="81"/>
      <c r="G5963" s="80"/>
      <c r="H5963" s="7" t="s">
        <v>9198</v>
      </c>
      <c r="I5963" s="24"/>
      <c r="J5963" s="27"/>
      <c r="K5963" s="12"/>
      <c r="L5963" s="12"/>
      <c r="M5963" s="13"/>
      <c r="N5963" s="14"/>
      <c r="O5963" s="18" t="str">
        <f t="shared" ca="1" si="303"/>
        <v>41799天</v>
      </c>
      <c r="P5963" s="80"/>
      <c r="Q5963" s="80"/>
      <c r="R5963" s="80"/>
      <c r="S5963" s="80"/>
    </row>
    <row r="5964" spans="1:19">
      <c r="A5964" s="7">
        <v>6062</v>
      </c>
      <c r="B5964" s="194"/>
      <c r="C5964" s="12"/>
      <c r="D5964" s="7"/>
      <c r="E5964" s="12"/>
      <c r="F5964" s="81"/>
      <c r="G5964" s="80"/>
      <c r="H5964" s="7" t="s">
        <v>9198</v>
      </c>
      <c r="I5964" s="24"/>
      <c r="J5964" s="27"/>
      <c r="K5964" s="12"/>
      <c r="L5964" s="12"/>
      <c r="M5964" s="13"/>
      <c r="N5964" s="14"/>
      <c r="O5964" s="18" t="str">
        <f t="shared" ca="1" si="303"/>
        <v>41799天</v>
      </c>
      <c r="P5964" s="80"/>
      <c r="Q5964" s="80"/>
      <c r="R5964" s="80"/>
      <c r="S5964" s="80"/>
    </row>
    <row r="5965" spans="1:19">
      <c r="A5965" s="7">
        <v>6063</v>
      </c>
      <c r="B5965" s="194"/>
      <c r="C5965" s="12"/>
      <c r="D5965" s="7"/>
      <c r="E5965" s="12"/>
      <c r="F5965" s="81"/>
      <c r="G5965" s="80"/>
      <c r="H5965" s="7" t="s">
        <v>9198</v>
      </c>
      <c r="I5965" s="24"/>
      <c r="J5965" s="27"/>
      <c r="K5965" s="12"/>
      <c r="L5965" s="12"/>
      <c r="M5965" s="13"/>
      <c r="N5965" s="14"/>
      <c r="O5965" s="18" t="str">
        <f t="shared" ca="1" si="303"/>
        <v>41799天</v>
      </c>
      <c r="P5965" s="80"/>
      <c r="Q5965" s="80"/>
      <c r="R5965" s="80"/>
      <c r="S5965" s="80"/>
    </row>
    <row r="5966" spans="1:19">
      <c r="A5966" s="7">
        <v>6064</v>
      </c>
      <c r="B5966" s="194"/>
      <c r="C5966" s="12"/>
      <c r="D5966" s="7"/>
      <c r="E5966" s="12"/>
      <c r="F5966" s="81"/>
      <c r="G5966" s="80"/>
      <c r="H5966" s="7" t="s">
        <v>9198</v>
      </c>
      <c r="I5966" s="24"/>
      <c r="J5966" s="27"/>
      <c r="K5966" s="12"/>
      <c r="L5966" s="12"/>
      <c r="M5966" s="13"/>
      <c r="N5966" s="14"/>
      <c r="O5966" s="18" t="str">
        <f t="shared" ca="1" si="303"/>
        <v>41799天</v>
      </c>
      <c r="P5966" s="80"/>
      <c r="Q5966" s="80"/>
      <c r="R5966" s="80"/>
      <c r="S5966" s="80"/>
    </row>
    <row r="5967" spans="1:19">
      <c r="A5967" s="7">
        <v>6065</v>
      </c>
      <c r="B5967" s="194"/>
      <c r="C5967" s="12"/>
      <c r="D5967" s="7"/>
      <c r="E5967" s="12"/>
      <c r="F5967" s="81"/>
      <c r="G5967" s="80"/>
      <c r="H5967" s="7" t="s">
        <v>9198</v>
      </c>
      <c r="I5967" s="24"/>
      <c r="J5967" s="27"/>
      <c r="K5967" s="12"/>
      <c r="L5967" s="12"/>
      <c r="M5967" s="13"/>
      <c r="N5967" s="14"/>
      <c r="O5967" s="18" t="str">
        <f t="shared" ca="1" si="303"/>
        <v>41799天</v>
      </c>
      <c r="P5967" s="80"/>
      <c r="Q5967" s="80"/>
      <c r="R5967" s="80"/>
      <c r="S5967" s="80"/>
    </row>
    <row r="5968" spans="1:19">
      <c r="A5968" s="7">
        <v>6066</v>
      </c>
      <c r="B5968" s="194"/>
      <c r="C5968" s="12"/>
      <c r="D5968" s="7"/>
      <c r="E5968" s="12"/>
      <c r="F5968" s="81"/>
      <c r="G5968" s="80"/>
      <c r="H5968" s="7" t="s">
        <v>9198</v>
      </c>
      <c r="I5968" s="24"/>
      <c r="J5968" s="27"/>
      <c r="K5968" s="12"/>
      <c r="L5968" s="12"/>
      <c r="M5968" s="13"/>
      <c r="N5968" s="14"/>
      <c r="O5968" s="18" t="str">
        <f t="shared" ca="1" si="303"/>
        <v>41799天</v>
      </c>
      <c r="P5968" s="80"/>
      <c r="Q5968" s="80"/>
      <c r="R5968" s="80"/>
      <c r="S5968" s="80"/>
    </row>
  </sheetData>
  <autoFilter ref="A2:S5968"/>
  <mergeCells count="1">
    <mergeCell ref="A1:O1"/>
  </mergeCells>
  <phoneticPr fontId="2" type="noConversion"/>
  <dataValidations count="4">
    <dataValidation type="list" allowBlank="1" showInputMessage="1" showErrorMessage="1" sqref="C5969:D65535">
      <formula1>"GP,HQ,RF"</formula1>
    </dataValidation>
    <dataValidation type="list" allowBlank="1" showInputMessage="1" showErrorMessage="1" sqref="C3:C5968">
      <formula1>"20`GP,40`GP,20`HQ,40`HQ,"</formula1>
    </dataValidation>
    <dataValidation type="list" allowBlank="1" showInputMessage="1" showErrorMessage="1" sqref="E3:E5968">
      <formula1>"阳都堆场,阳都2号,阳都3号,阳都4号,阳都5号"</formula1>
    </dataValidation>
    <dataValidation type="list" allowBlank="1" showInputMessage="1" showErrorMessage="1" sqref="H3:H65535">
      <formula1>"空,重"</formula1>
    </dataValidation>
  </dataValidations>
  <pageMargins left="0.75" right="0.75" top="1" bottom="1" header="0.5" footer="0.5"/>
  <pageSetup paperSize="9" scale="120"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sheetPr codeName="Sheet4" enableFormatConditionsCalculation="0">
    <tabColor indexed="10"/>
  </sheetPr>
  <dimension ref="A1:S1514"/>
  <sheetViews>
    <sheetView workbookViewId="0">
      <pane xSplit="5" ySplit="2" topLeftCell="G370" activePane="bottomRight" state="frozen"/>
      <selection activeCell="G171" sqref="A1:Q1644"/>
      <selection pane="topRight" activeCell="G171" sqref="A1:Q1644"/>
      <selection pane="bottomLeft" activeCell="G171" sqref="A1:Q1644"/>
      <selection pane="bottomRight" activeCell="Q395" sqref="Q395"/>
    </sheetView>
  </sheetViews>
  <sheetFormatPr defaultRowHeight="14.25"/>
  <cols>
    <col min="1" max="1" width="5.75" style="15" customWidth="1"/>
    <col min="2" max="2" width="12.75" style="15" bestFit="1" customWidth="1"/>
    <col min="3" max="3" width="6.625" style="15" customWidth="1"/>
    <col min="4" max="4" width="9.625" style="1" customWidth="1"/>
    <col min="5" max="6" width="14.25" style="15" customWidth="1"/>
    <col min="7" max="7" width="30.25" style="42" customWidth="1"/>
    <col min="8" max="8" width="11.125" style="1" customWidth="1"/>
    <col min="9" max="9" width="11" style="25" customWidth="1"/>
    <col min="10" max="10" width="11.375" style="22" customWidth="1"/>
    <col min="11" max="11" width="11.625" style="15" customWidth="1"/>
    <col min="12" max="12" width="9.875" style="15" customWidth="1"/>
    <col min="13" max="13" width="15.875" style="15" customWidth="1"/>
    <col min="14" max="14" width="15.25" style="70" customWidth="1"/>
    <col min="15" max="15" width="12.5" style="17" customWidth="1"/>
    <col min="16" max="16" width="10.125" style="70" customWidth="1"/>
    <col min="17" max="17" width="13.625" style="70" customWidth="1"/>
    <col min="18" max="18" width="9" style="70"/>
    <col min="19" max="19" width="13.875" style="70" customWidth="1"/>
    <col min="20" max="16384" width="9" style="1"/>
  </cols>
  <sheetData>
    <row r="1" spans="1:19" ht="35.25" customHeight="1" thickBot="1">
      <c r="A1" s="282" t="s">
        <v>68</v>
      </c>
      <c r="B1" s="283"/>
      <c r="C1" s="282"/>
      <c r="D1" s="282"/>
      <c r="E1" s="282"/>
      <c r="F1" s="282"/>
      <c r="G1" s="282"/>
      <c r="H1" s="282"/>
      <c r="I1" s="282"/>
      <c r="J1" s="282"/>
      <c r="K1" s="282"/>
      <c r="L1" s="282"/>
      <c r="M1" s="282"/>
      <c r="N1" s="282"/>
      <c r="O1" s="282"/>
    </row>
    <row r="2" spans="1:19" ht="26.25" customHeight="1" thickBot="1">
      <c r="A2" s="2" t="s">
        <v>69</v>
      </c>
      <c r="B2" s="2" t="s">
        <v>2434</v>
      </c>
      <c r="C2" s="2" t="s">
        <v>10358</v>
      </c>
      <c r="D2" s="2" t="s">
        <v>10359</v>
      </c>
      <c r="E2" s="2" t="s">
        <v>16122</v>
      </c>
      <c r="F2" s="3" t="s">
        <v>14617</v>
      </c>
      <c r="G2" s="38" t="s">
        <v>3650</v>
      </c>
      <c r="H2" s="2" t="s">
        <v>9189</v>
      </c>
      <c r="I2" s="3" t="s">
        <v>6758</v>
      </c>
      <c r="J2" s="20" t="s">
        <v>935</v>
      </c>
      <c r="K2" s="2" t="s">
        <v>7640</v>
      </c>
      <c r="L2" s="4" t="s">
        <v>3492</v>
      </c>
      <c r="M2" s="5" t="s">
        <v>15610</v>
      </c>
      <c r="N2" s="67" t="s">
        <v>2813</v>
      </c>
      <c r="O2" s="16" t="s">
        <v>6454</v>
      </c>
      <c r="P2" s="216" t="s">
        <v>17211</v>
      </c>
      <c r="Q2" s="216" t="s">
        <v>17212</v>
      </c>
      <c r="R2" s="216" t="s">
        <v>17213</v>
      </c>
      <c r="S2" s="216" t="s">
        <v>17212</v>
      </c>
    </row>
    <row r="3" spans="1:19">
      <c r="A3" s="34">
        <v>1</v>
      </c>
      <c r="B3" s="73" t="s">
        <v>14489</v>
      </c>
      <c r="C3" s="7" t="s">
        <v>10258</v>
      </c>
      <c r="D3" s="7" t="str">
        <f t="shared" ref="D3:D66" si="0">IF(B3="","","OOCL箱")</f>
        <v>OOCL箱</v>
      </c>
      <c r="E3" s="7" t="s">
        <v>17174</v>
      </c>
      <c r="F3" s="19">
        <v>41107</v>
      </c>
      <c r="G3" s="134" t="s">
        <v>11680</v>
      </c>
      <c r="H3" s="7" t="str">
        <f t="shared" ref="H3:H19" si="1">IF(I3="","空","重")</f>
        <v>重</v>
      </c>
      <c r="I3" s="23">
        <v>41109</v>
      </c>
      <c r="J3" s="27"/>
      <c r="K3" s="12" t="s">
        <v>12461</v>
      </c>
      <c r="L3" s="12"/>
      <c r="M3" s="9">
        <v>25258369704</v>
      </c>
      <c r="N3" s="80"/>
      <c r="O3" s="18" t="str">
        <f t="shared" ref="O3:O55" ca="1" si="2">IF(ISNONTEXT(J3),DATEDIF(F3,TODAY(),"d")&amp;"天","出场")</f>
        <v>692天</v>
      </c>
      <c r="P3" s="80"/>
      <c r="Q3" s="80"/>
      <c r="R3" s="80"/>
      <c r="S3" s="80"/>
    </row>
    <row r="4" spans="1:19">
      <c r="A4" s="34">
        <v>2</v>
      </c>
      <c r="B4" s="73" t="s">
        <v>4562</v>
      </c>
      <c r="C4" s="7" t="s">
        <v>10258</v>
      </c>
      <c r="D4" s="7" t="str">
        <f t="shared" si="0"/>
        <v>OOCL箱</v>
      </c>
      <c r="E4" s="7" t="s">
        <v>17174</v>
      </c>
      <c r="F4" s="19">
        <v>41107</v>
      </c>
      <c r="G4" s="92" t="s">
        <v>7773</v>
      </c>
      <c r="H4" s="7" t="str">
        <f t="shared" si="1"/>
        <v>重</v>
      </c>
      <c r="I4" s="23">
        <v>41110</v>
      </c>
      <c r="J4" s="27"/>
      <c r="K4" s="12" t="s">
        <v>6500</v>
      </c>
      <c r="L4" s="12"/>
      <c r="M4" s="9">
        <v>25258369704</v>
      </c>
      <c r="N4" s="80"/>
      <c r="O4" s="18" t="str">
        <f t="shared" ca="1" si="2"/>
        <v>692天</v>
      </c>
      <c r="P4" s="80"/>
      <c r="Q4" s="80"/>
      <c r="R4" s="80"/>
      <c r="S4" s="80"/>
    </row>
    <row r="5" spans="1:19">
      <c r="A5" s="34">
        <v>3</v>
      </c>
      <c r="B5" s="73" t="s">
        <v>12455</v>
      </c>
      <c r="C5" s="7" t="s">
        <v>10393</v>
      </c>
      <c r="D5" s="7" t="str">
        <f t="shared" si="0"/>
        <v>OOCL箱</v>
      </c>
      <c r="E5" s="7" t="s">
        <v>17174</v>
      </c>
      <c r="F5" s="19">
        <v>41111</v>
      </c>
      <c r="G5" s="92" t="s">
        <v>11681</v>
      </c>
      <c r="H5" s="7" t="str">
        <f t="shared" si="1"/>
        <v>重</v>
      </c>
      <c r="I5" s="23">
        <v>41115</v>
      </c>
      <c r="J5" s="27"/>
      <c r="K5" s="12" t="s">
        <v>8375</v>
      </c>
      <c r="L5" s="12"/>
      <c r="M5" s="9">
        <v>25257921402</v>
      </c>
      <c r="N5" s="80"/>
      <c r="O5" s="18" t="str">
        <f t="shared" ca="1" si="2"/>
        <v>688天</v>
      </c>
      <c r="P5" s="80"/>
      <c r="Q5" s="80"/>
      <c r="R5" s="80"/>
      <c r="S5" s="80"/>
    </row>
    <row r="6" spans="1:19">
      <c r="A6" s="34">
        <v>4</v>
      </c>
      <c r="B6" s="73" t="s">
        <v>6789</v>
      </c>
      <c r="C6" s="7" t="s">
        <v>10393</v>
      </c>
      <c r="D6" s="7" t="str">
        <f t="shared" si="0"/>
        <v>OOCL箱</v>
      </c>
      <c r="E6" s="7" t="s">
        <v>17174</v>
      </c>
      <c r="F6" s="19">
        <v>41111</v>
      </c>
      <c r="G6" s="92" t="s">
        <v>11681</v>
      </c>
      <c r="H6" s="7" t="str">
        <f t="shared" si="1"/>
        <v>重</v>
      </c>
      <c r="I6" s="23">
        <v>41115</v>
      </c>
      <c r="J6" s="27"/>
      <c r="K6" s="12" t="s">
        <v>8375</v>
      </c>
      <c r="L6" s="12"/>
      <c r="M6" s="9">
        <v>25257921402</v>
      </c>
      <c r="N6" s="80"/>
      <c r="O6" s="18" t="str">
        <f t="shared" ca="1" si="2"/>
        <v>688天</v>
      </c>
      <c r="P6" s="80"/>
      <c r="Q6" s="80"/>
      <c r="R6" s="80"/>
      <c r="S6" s="80"/>
    </row>
    <row r="7" spans="1:19">
      <c r="A7" s="34">
        <v>5</v>
      </c>
      <c r="B7" s="73" t="s">
        <v>5600</v>
      </c>
      <c r="C7" s="7" t="s">
        <v>10393</v>
      </c>
      <c r="D7" s="7" t="str">
        <f t="shared" si="0"/>
        <v>OOCL箱</v>
      </c>
      <c r="E7" s="7" t="s">
        <v>17174</v>
      </c>
      <c r="F7" s="19">
        <v>41119</v>
      </c>
      <c r="G7" s="92" t="s">
        <v>10256</v>
      </c>
      <c r="H7" s="7" t="str">
        <f t="shared" si="1"/>
        <v>重</v>
      </c>
      <c r="I7" s="23">
        <v>41145</v>
      </c>
      <c r="J7" s="27"/>
      <c r="K7" s="12" t="s">
        <v>14997</v>
      </c>
      <c r="L7" s="12"/>
      <c r="M7" s="9">
        <v>25261811909</v>
      </c>
      <c r="N7" s="80"/>
      <c r="O7" s="18" t="str">
        <f t="shared" ca="1" si="2"/>
        <v>680天</v>
      </c>
      <c r="P7" s="80"/>
      <c r="Q7" s="80"/>
      <c r="R7" s="80"/>
      <c r="S7" s="80"/>
    </row>
    <row r="8" spans="1:19">
      <c r="A8" s="34">
        <v>6</v>
      </c>
      <c r="B8" s="73" t="s">
        <v>15037</v>
      </c>
      <c r="C8" s="7" t="s">
        <v>10393</v>
      </c>
      <c r="D8" s="7" t="str">
        <f t="shared" si="0"/>
        <v>OOCL箱</v>
      </c>
      <c r="E8" s="7" t="s">
        <v>17174</v>
      </c>
      <c r="F8" s="19">
        <v>41119</v>
      </c>
      <c r="G8" s="92" t="s">
        <v>10256</v>
      </c>
      <c r="H8" s="7" t="str">
        <f t="shared" si="1"/>
        <v>重</v>
      </c>
      <c r="I8" s="23">
        <v>41145</v>
      </c>
      <c r="J8" s="27"/>
      <c r="K8" s="12" t="s">
        <v>14997</v>
      </c>
      <c r="L8" s="12"/>
      <c r="M8" s="9">
        <v>25261811909</v>
      </c>
      <c r="N8" s="80"/>
      <c r="O8" s="18" t="str">
        <f t="shared" ca="1" si="2"/>
        <v>680天</v>
      </c>
      <c r="P8" s="80"/>
      <c r="Q8" s="80"/>
      <c r="R8" s="80"/>
      <c r="S8" s="80"/>
    </row>
    <row r="9" spans="1:19">
      <c r="A9" s="34">
        <v>7</v>
      </c>
      <c r="B9" s="73" t="s">
        <v>11694</v>
      </c>
      <c r="C9" s="7" t="s">
        <v>10393</v>
      </c>
      <c r="D9" s="7" t="str">
        <f t="shared" si="0"/>
        <v>OOCL箱</v>
      </c>
      <c r="E9" s="7" t="s">
        <v>17174</v>
      </c>
      <c r="F9" s="19">
        <v>41119</v>
      </c>
      <c r="G9" s="92" t="s">
        <v>10256</v>
      </c>
      <c r="H9" s="7" t="str">
        <f t="shared" si="1"/>
        <v>重</v>
      </c>
      <c r="I9" s="23">
        <v>41145</v>
      </c>
      <c r="J9" s="27"/>
      <c r="K9" s="12" t="s">
        <v>14997</v>
      </c>
      <c r="L9" s="12"/>
      <c r="M9" s="9">
        <v>25261811909</v>
      </c>
      <c r="N9" s="80"/>
      <c r="O9" s="18" t="str">
        <f t="shared" ca="1" si="2"/>
        <v>680天</v>
      </c>
      <c r="P9" s="80"/>
      <c r="Q9" s="80"/>
      <c r="R9" s="80"/>
      <c r="S9" s="80"/>
    </row>
    <row r="10" spans="1:19">
      <c r="A10" s="34">
        <v>8</v>
      </c>
      <c r="B10" s="73" t="s">
        <v>11695</v>
      </c>
      <c r="C10" s="7" t="s">
        <v>10393</v>
      </c>
      <c r="D10" s="7" t="str">
        <f t="shared" si="0"/>
        <v>OOCL箱</v>
      </c>
      <c r="E10" s="7" t="s">
        <v>17174</v>
      </c>
      <c r="F10" s="19">
        <v>41120</v>
      </c>
      <c r="G10" s="92" t="s">
        <v>10256</v>
      </c>
      <c r="H10" s="7" t="str">
        <f t="shared" si="1"/>
        <v>重</v>
      </c>
      <c r="I10" s="23">
        <v>41145</v>
      </c>
      <c r="J10" s="27"/>
      <c r="K10" s="12" t="s">
        <v>14997</v>
      </c>
      <c r="L10" s="12"/>
      <c r="M10" s="9">
        <v>25261811909</v>
      </c>
      <c r="N10" s="80"/>
      <c r="O10" s="18" t="str">
        <f t="shared" ca="1" si="2"/>
        <v>679天</v>
      </c>
      <c r="P10" s="80"/>
      <c r="Q10" s="80"/>
      <c r="R10" s="80"/>
      <c r="S10" s="80"/>
    </row>
    <row r="11" spans="1:19">
      <c r="A11" s="34">
        <v>9</v>
      </c>
      <c r="B11" s="118" t="s">
        <v>9947</v>
      </c>
      <c r="C11" s="7" t="s">
        <v>10393</v>
      </c>
      <c r="D11" s="7" t="str">
        <f t="shared" si="0"/>
        <v>OOCL箱</v>
      </c>
      <c r="E11" s="7" t="s">
        <v>17174</v>
      </c>
      <c r="F11" s="19">
        <v>41123</v>
      </c>
      <c r="G11" s="92" t="s">
        <v>10256</v>
      </c>
      <c r="H11" s="7" t="str">
        <f t="shared" si="1"/>
        <v>重</v>
      </c>
      <c r="I11" s="23">
        <v>41155</v>
      </c>
      <c r="J11" s="27"/>
      <c r="K11" s="27" t="s">
        <v>4300</v>
      </c>
      <c r="L11" s="12"/>
      <c r="M11" s="9">
        <v>30315126008</v>
      </c>
      <c r="N11" s="80"/>
      <c r="O11" s="18" t="str">
        <f t="shared" ca="1" si="2"/>
        <v>676天</v>
      </c>
      <c r="P11" s="80"/>
      <c r="Q11" s="80"/>
      <c r="R11" s="80"/>
      <c r="S11" s="80"/>
    </row>
    <row r="12" spans="1:19">
      <c r="A12" s="34">
        <v>10</v>
      </c>
      <c r="B12" s="118" t="s">
        <v>9948</v>
      </c>
      <c r="C12" s="7" t="s">
        <v>10393</v>
      </c>
      <c r="D12" s="7" t="str">
        <f t="shared" si="0"/>
        <v>OOCL箱</v>
      </c>
      <c r="E12" s="7" t="s">
        <v>17174</v>
      </c>
      <c r="F12" s="19">
        <v>41124</v>
      </c>
      <c r="G12" s="92" t="s">
        <v>10256</v>
      </c>
      <c r="H12" s="7" t="str">
        <f t="shared" si="1"/>
        <v>重</v>
      </c>
      <c r="I12" s="23">
        <v>41155</v>
      </c>
      <c r="J12" s="27"/>
      <c r="K12" s="27" t="s">
        <v>4300</v>
      </c>
      <c r="L12" s="12"/>
      <c r="M12" s="9">
        <v>30315126008</v>
      </c>
      <c r="N12" s="80"/>
      <c r="O12" s="18" t="str">
        <f t="shared" ca="1" si="2"/>
        <v>675天</v>
      </c>
      <c r="P12" s="80"/>
      <c r="Q12" s="80"/>
      <c r="R12" s="80"/>
      <c r="S12" s="80"/>
    </row>
    <row r="13" spans="1:19">
      <c r="A13" s="34">
        <v>11</v>
      </c>
      <c r="B13" s="73" t="s">
        <v>15084</v>
      </c>
      <c r="C13" s="7" t="s">
        <v>10393</v>
      </c>
      <c r="D13" s="7" t="str">
        <f t="shared" si="0"/>
        <v>OOCL箱</v>
      </c>
      <c r="E13" s="7" t="s">
        <v>17174</v>
      </c>
      <c r="F13" s="19">
        <v>41124</v>
      </c>
      <c r="G13" s="92" t="s">
        <v>10256</v>
      </c>
      <c r="H13" s="7" t="str">
        <f t="shared" si="1"/>
        <v>重</v>
      </c>
      <c r="I13" s="23">
        <v>41157</v>
      </c>
      <c r="J13" s="27"/>
      <c r="K13" s="27" t="s">
        <v>4300</v>
      </c>
      <c r="L13" s="12"/>
      <c r="M13" s="9">
        <v>30315126008</v>
      </c>
      <c r="N13" s="80"/>
      <c r="O13" s="18" t="str">
        <f t="shared" ca="1" si="2"/>
        <v>675天</v>
      </c>
      <c r="P13" s="80"/>
      <c r="Q13" s="80"/>
      <c r="R13" s="80"/>
      <c r="S13" s="80"/>
    </row>
    <row r="14" spans="1:19">
      <c r="A14" s="34">
        <v>12</v>
      </c>
      <c r="B14" s="73" t="s">
        <v>6821</v>
      </c>
      <c r="C14" s="7" t="s">
        <v>10393</v>
      </c>
      <c r="D14" s="7" t="str">
        <f t="shared" si="0"/>
        <v>OOCL箱</v>
      </c>
      <c r="E14" s="7" t="s">
        <v>17174</v>
      </c>
      <c r="F14" s="19">
        <v>41124</v>
      </c>
      <c r="G14" s="92" t="s">
        <v>10256</v>
      </c>
      <c r="H14" s="7" t="str">
        <f t="shared" si="1"/>
        <v>重</v>
      </c>
      <c r="I14" s="23">
        <v>41142</v>
      </c>
      <c r="J14" s="27"/>
      <c r="K14" s="27" t="s">
        <v>4300</v>
      </c>
      <c r="L14" s="12"/>
      <c r="M14" s="9">
        <v>2526562100</v>
      </c>
      <c r="N14" s="80"/>
      <c r="O14" s="18" t="str">
        <f t="shared" ca="1" si="2"/>
        <v>675天</v>
      </c>
      <c r="P14" s="80"/>
      <c r="Q14" s="80"/>
      <c r="R14" s="80"/>
      <c r="S14" s="80"/>
    </row>
    <row r="15" spans="1:19">
      <c r="A15" s="34">
        <v>13</v>
      </c>
      <c r="B15" s="118" t="s">
        <v>9949</v>
      </c>
      <c r="C15" s="7" t="s">
        <v>10393</v>
      </c>
      <c r="D15" s="7" t="str">
        <f t="shared" si="0"/>
        <v>OOCL箱</v>
      </c>
      <c r="E15" s="7" t="s">
        <v>17174</v>
      </c>
      <c r="F15" s="19">
        <v>41124</v>
      </c>
      <c r="G15" s="92" t="s">
        <v>10256</v>
      </c>
      <c r="H15" s="7" t="str">
        <f t="shared" si="1"/>
        <v>重</v>
      </c>
      <c r="I15" s="23">
        <v>41155</v>
      </c>
      <c r="J15" s="27"/>
      <c r="K15" s="27" t="s">
        <v>4300</v>
      </c>
      <c r="L15" s="12"/>
      <c r="M15" s="9">
        <v>30315126008</v>
      </c>
      <c r="N15" s="80"/>
      <c r="O15" s="18" t="str">
        <f t="shared" ca="1" si="2"/>
        <v>675天</v>
      </c>
      <c r="P15" s="80"/>
      <c r="Q15" s="80"/>
      <c r="R15" s="80"/>
      <c r="S15" s="80"/>
    </row>
    <row r="16" spans="1:19">
      <c r="A16" s="34">
        <v>14</v>
      </c>
      <c r="B16" s="118" t="s">
        <v>7061</v>
      </c>
      <c r="C16" s="7" t="s">
        <v>10393</v>
      </c>
      <c r="D16" s="7" t="str">
        <f t="shared" si="0"/>
        <v>OOCL箱</v>
      </c>
      <c r="E16" s="7" t="s">
        <v>17174</v>
      </c>
      <c r="F16" s="19">
        <v>41124</v>
      </c>
      <c r="G16" s="92" t="s">
        <v>10256</v>
      </c>
      <c r="H16" s="7" t="str">
        <f t="shared" si="1"/>
        <v>重</v>
      </c>
      <c r="I16" s="23">
        <v>41155</v>
      </c>
      <c r="J16" s="27"/>
      <c r="K16" s="27" t="s">
        <v>4300</v>
      </c>
      <c r="L16" s="12"/>
      <c r="M16" s="9">
        <v>30315126008</v>
      </c>
      <c r="N16" s="80"/>
      <c r="O16" s="18" t="str">
        <f t="shared" ca="1" si="2"/>
        <v>675天</v>
      </c>
      <c r="P16" s="80"/>
      <c r="Q16" s="80"/>
      <c r="R16" s="80"/>
      <c r="S16" s="80"/>
    </row>
    <row r="17" spans="1:19">
      <c r="A17" s="34">
        <v>15</v>
      </c>
      <c r="B17" s="73" t="s">
        <v>5599</v>
      </c>
      <c r="C17" s="7" t="s">
        <v>10393</v>
      </c>
      <c r="D17" s="7" t="str">
        <f t="shared" si="0"/>
        <v>OOCL箱</v>
      </c>
      <c r="E17" s="7" t="s">
        <v>17174</v>
      </c>
      <c r="F17" s="19">
        <v>41124</v>
      </c>
      <c r="G17" s="92" t="s">
        <v>10256</v>
      </c>
      <c r="H17" s="7" t="str">
        <f t="shared" si="1"/>
        <v>重</v>
      </c>
      <c r="I17" s="23">
        <v>41142</v>
      </c>
      <c r="J17" s="27"/>
      <c r="K17" s="12" t="s">
        <v>16249</v>
      </c>
      <c r="L17" s="12"/>
      <c r="M17" s="9">
        <v>2526562100</v>
      </c>
      <c r="N17" s="80"/>
      <c r="O17" s="18" t="str">
        <f t="shared" ca="1" si="2"/>
        <v>675天</v>
      </c>
      <c r="P17" s="80"/>
      <c r="Q17" s="80"/>
      <c r="R17" s="80"/>
      <c r="S17" s="80"/>
    </row>
    <row r="18" spans="1:19">
      <c r="A18" s="34">
        <v>16</v>
      </c>
      <c r="B18" s="118" t="s">
        <v>7062</v>
      </c>
      <c r="C18" s="7" t="s">
        <v>10393</v>
      </c>
      <c r="D18" s="7" t="str">
        <f t="shared" si="0"/>
        <v>OOCL箱</v>
      </c>
      <c r="E18" s="7" t="s">
        <v>17174</v>
      </c>
      <c r="F18" s="19">
        <v>41124</v>
      </c>
      <c r="G18" s="92" t="s">
        <v>10256</v>
      </c>
      <c r="H18" s="7" t="str">
        <f t="shared" si="1"/>
        <v>重</v>
      </c>
      <c r="I18" s="23">
        <v>41155</v>
      </c>
      <c r="J18" s="27"/>
      <c r="K18" s="27" t="s">
        <v>4300</v>
      </c>
      <c r="L18" s="12"/>
      <c r="M18" s="9">
        <v>30315126008</v>
      </c>
      <c r="N18" s="80"/>
      <c r="O18" s="18" t="str">
        <f t="shared" ca="1" si="2"/>
        <v>675天</v>
      </c>
      <c r="P18" s="80"/>
      <c r="Q18" s="80"/>
      <c r="R18" s="80"/>
      <c r="S18" s="80"/>
    </row>
    <row r="19" spans="1:19">
      <c r="A19" s="34">
        <v>17</v>
      </c>
      <c r="B19" s="144" t="s">
        <v>14618</v>
      </c>
      <c r="C19" s="7" t="s">
        <v>10393</v>
      </c>
      <c r="D19" s="7" t="str">
        <f t="shared" si="0"/>
        <v>OOCL箱</v>
      </c>
      <c r="E19" s="7" t="s">
        <v>17174</v>
      </c>
      <c r="F19" s="19">
        <v>41131</v>
      </c>
      <c r="G19" s="92" t="s">
        <v>10256</v>
      </c>
      <c r="H19" s="7" t="str">
        <f t="shared" si="1"/>
        <v>重</v>
      </c>
      <c r="I19" s="23">
        <v>41157</v>
      </c>
      <c r="J19" s="27"/>
      <c r="K19" s="27" t="s">
        <v>4300</v>
      </c>
      <c r="L19" s="12"/>
      <c r="M19" s="9">
        <v>30315126008</v>
      </c>
      <c r="N19" s="80"/>
      <c r="O19" s="18" t="str">
        <f t="shared" ca="1" si="2"/>
        <v>668天</v>
      </c>
      <c r="P19" s="80"/>
      <c r="Q19" s="80"/>
      <c r="R19" s="80"/>
      <c r="S19" s="80"/>
    </row>
    <row r="20" spans="1:19">
      <c r="A20" s="34">
        <v>18</v>
      </c>
      <c r="B20" s="127" t="s">
        <v>14201</v>
      </c>
      <c r="C20" s="7" t="s">
        <v>10393</v>
      </c>
      <c r="D20" s="7" t="str">
        <f t="shared" si="0"/>
        <v>OOCL箱</v>
      </c>
      <c r="E20" s="7" t="s">
        <v>17174</v>
      </c>
      <c r="F20" s="19">
        <v>41128</v>
      </c>
      <c r="G20" s="92" t="s">
        <v>10256</v>
      </c>
      <c r="H20" s="7" t="str">
        <f t="shared" ref="H20:H83" si="3">IF(I20="","空","重")</f>
        <v>重</v>
      </c>
      <c r="I20" s="23">
        <v>41157</v>
      </c>
      <c r="J20" s="27"/>
      <c r="K20" s="27" t="s">
        <v>4300</v>
      </c>
      <c r="L20" s="12"/>
      <c r="M20" s="9">
        <v>30315126008</v>
      </c>
      <c r="N20" s="80"/>
      <c r="O20" s="18" t="str">
        <f t="shared" ca="1" si="2"/>
        <v>671天</v>
      </c>
      <c r="P20" s="80"/>
      <c r="Q20" s="80"/>
      <c r="R20" s="80"/>
      <c r="S20" s="80"/>
    </row>
    <row r="21" spans="1:19">
      <c r="A21" s="34">
        <v>19</v>
      </c>
      <c r="B21" s="127" t="s">
        <v>5691</v>
      </c>
      <c r="C21" s="7" t="s">
        <v>10393</v>
      </c>
      <c r="D21" s="7" t="str">
        <f t="shared" si="0"/>
        <v>OOCL箱</v>
      </c>
      <c r="E21" s="7" t="s">
        <v>17174</v>
      </c>
      <c r="F21" s="19">
        <v>41127</v>
      </c>
      <c r="G21" s="92" t="s">
        <v>4091</v>
      </c>
      <c r="H21" s="7" t="str">
        <f t="shared" si="3"/>
        <v>重</v>
      </c>
      <c r="I21" s="23">
        <v>41137</v>
      </c>
      <c r="J21" s="27"/>
      <c r="K21" s="12" t="s">
        <v>10395</v>
      </c>
      <c r="L21" s="12"/>
      <c r="M21" s="9">
        <v>2526388150</v>
      </c>
      <c r="N21" s="80"/>
      <c r="O21" s="18" t="str">
        <f t="shared" ca="1" si="2"/>
        <v>672天</v>
      </c>
      <c r="P21" s="80"/>
      <c r="Q21" s="80"/>
      <c r="R21" s="80"/>
      <c r="S21" s="80"/>
    </row>
    <row r="22" spans="1:19">
      <c r="A22" s="34">
        <v>20</v>
      </c>
      <c r="B22" s="147" t="s">
        <v>6095</v>
      </c>
      <c r="C22" s="7" t="s">
        <v>10393</v>
      </c>
      <c r="D22" s="7" t="str">
        <f t="shared" si="0"/>
        <v>OOCL箱</v>
      </c>
      <c r="E22" s="7" t="s">
        <v>17174</v>
      </c>
      <c r="F22" s="19">
        <v>41130</v>
      </c>
      <c r="G22" s="92" t="s">
        <v>10256</v>
      </c>
      <c r="H22" s="7" t="str">
        <f t="shared" si="3"/>
        <v>重</v>
      </c>
      <c r="I22" s="23">
        <v>41166</v>
      </c>
      <c r="J22" s="27"/>
      <c r="K22" s="12" t="s">
        <v>11417</v>
      </c>
      <c r="L22" s="12"/>
      <c r="M22" s="9">
        <v>25269958500</v>
      </c>
      <c r="N22" s="80"/>
      <c r="O22" s="18" t="str">
        <f t="shared" ca="1" si="2"/>
        <v>669天</v>
      </c>
      <c r="P22" s="80"/>
      <c r="Q22" s="80"/>
      <c r="R22" s="80"/>
      <c r="S22" s="80"/>
    </row>
    <row r="23" spans="1:19">
      <c r="A23" s="34">
        <v>21</v>
      </c>
      <c r="B23" s="145" t="s">
        <v>15353</v>
      </c>
      <c r="C23" s="7" t="s">
        <v>10393</v>
      </c>
      <c r="D23" s="7" t="str">
        <f t="shared" si="0"/>
        <v>OOCL箱</v>
      </c>
      <c r="E23" s="7" t="s">
        <v>17174</v>
      </c>
      <c r="F23" s="19">
        <v>41128</v>
      </c>
      <c r="G23" s="92" t="s">
        <v>10256</v>
      </c>
      <c r="H23" s="7" t="str">
        <f t="shared" si="3"/>
        <v>重</v>
      </c>
      <c r="I23" s="23">
        <v>41155</v>
      </c>
      <c r="J23" s="27"/>
      <c r="K23" s="27" t="s">
        <v>4300</v>
      </c>
      <c r="L23" s="12"/>
      <c r="M23" s="9">
        <v>30315126008</v>
      </c>
      <c r="N23" s="80"/>
      <c r="O23" s="18" t="str">
        <f t="shared" ca="1" si="2"/>
        <v>671天</v>
      </c>
      <c r="P23" s="80"/>
      <c r="Q23" s="80"/>
      <c r="R23" s="80"/>
      <c r="S23" s="80"/>
    </row>
    <row r="24" spans="1:19">
      <c r="A24" s="34">
        <v>22</v>
      </c>
      <c r="B24" s="145" t="s">
        <v>15361</v>
      </c>
      <c r="C24" s="7" t="s">
        <v>10393</v>
      </c>
      <c r="D24" s="7" t="str">
        <f t="shared" si="0"/>
        <v>OOCL箱</v>
      </c>
      <c r="E24" s="7" t="s">
        <v>17174</v>
      </c>
      <c r="F24" s="19">
        <v>41128</v>
      </c>
      <c r="G24" s="92" t="s">
        <v>10256</v>
      </c>
      <c r="H24" s="7" t="str">
        <f t="shared" si="3"/>
        <v>重</v>
      </c>
      <c r="I24" s="23">
        <v>41157</v>
      </c>
      <c r="J24" s="27"/>
      <c r="K24" s="27" t="s">
        <v>4300</v>
      </c>
      <c r="L24" s="12"/>
      <c r="M24" s="9">
        <v>30315126008</v>
      </c>
      <c r="N24" s="80"/>
      <c r="O24" s="18" t="str">
        <f t="shared" ca="1" si="2"/>
        <v>671天</v>
      </c>
      <c r="P24" s="80"/>
      <c r="Q24" s="80"/>
      <c r="R24" s="80"/>
      <c r="S24" s="80"/>
    </row>
    <row r="25" spans="1:19">
      <c r="A25" s="34">
        <v>23</v>
      </c>
      <c r="B25" s="73" t="s">
        <v>9944</v>
      </c>
      <c r="C25" s="7" t="s">
        <v>10258</v>
      </c>
      <c r="D25" s="7" t="str">
        <f t="shared" si="0"/>
        <v>OOCL箱</v>
      </c>
      <c r="E25" s="7" t="s">
        <v>17174</v>
      </c>
      <c r="F25" s="19">
        <v>41146</v>
      </c>
      <c r="G25" s="92" t="s">
        <v>1533</v>
      </c>
      <c r="H25" s="7" t="str">
        <f t="shared" si="3"/>
        <v>重</v>
      </c>
      <c r="I25" s="23">
        <v>41226</v>
      </c>
      <c r="J25" s="27"/>
      <c r="K25" s="12" t="s">
        <v>6500</v>
      </c>
      <c r="L25" s="12"/>
      <c r="M25" s="9">
        <v>25290692807</v>
      </c>
      <c r="N25" s="80"/>
      <c r="O25" s="18" t="str">
        <f t="shared" ca="1" si="2"/>
        <v>653天</v>
      </c>
      <c r="P25" s="80"/>
      <c r="Q25" s="80"/>
      <c r="R25" s="80"/>
      <c r="S25" s="80"/>
    </row>
    <row r="26" spans="1:19">
      <c r="A26" s="34">
        <v>24</v>
      </c>
      <c r="B26" s="73" t="s">
        <v>12167</v>
      </c>
      <c r="C26" s="7" t="s">
        <v>10258</v>
      </c>
      <c r="D26" s="7" t="str">
        <f t="shared" si="0"/>
        <v>OOCL箱</v>
      </c>
      <c r="E26" s="7" t="s">
        <v>17174</v>
      </c>
      <c r="F26" s="19">
        <v>41146</v>
      </c>
      <c r="G26" s="92" t="s">
        <v>5784</v>
      </c>
      <c r="H26" s="7" t="str">
        <f t="shared" si="3"/>
        <v>重</v>
      </c>
      <c r="I26" s="23">
        <v>41226</v>
      </c>
      <c r="J26" s="27"/>
      <c r="K26" s="12" t="s">
        <v>6500</v>
      </c>
      <c r="L26" s="12"/>
      <c r="M26" s="9">
        <v>25290692807</v>
      </c>
      <c r="N26" s="80"/>
      <c r="O26" s="18" t="str">
        <f t="shared" ca="1" si="2"/>
        <v>653天</v>
      </c>
      <c r="P26" s="80"/>
      <c r="Q26" s="80"/>
      <c r="R26" s="80"/>
      <c r="S26" s="80"/>
    </row>
    <row r="27" spans="1:19">
      <c r="A27" s="34">
        <v>25</v>
      </c>
      <c r="B27" s="73" t="s">
        <v>12465</v>
      </c>
      <c r="C27" s="7" t="s">
        <v>3270</v>
      </c>
      <c r="D27" s="7" t="str">
        <f t="shared" si="0"/>
        <v>OOCL箱</v>
      </c>
      <c r="E27" s="7" t="s">
        <v>8078</v>
      </c>
      <c r="F27" s="19">
        <v>41144</v>
      </c>
      <c r="G27" s="92" t="s">
        <v>12464</v>
      </c>
      <c r="H27" s="7" t="str">
        <f t="shared" si="3"/>
        <v>重</v>
      </c>
      <c r="I27" s="23">
        <v>41193</v>
      </c>
      <c r="J27" s="27"/>
      <c r="K27" s="12" t="s">
        <v>4785</v>
      </c>
      <c r="L27" s="12"/>
      <c r="M27" s="9">
        <v>25282658002</v>
      </c>
      <c r="N27" s="80"/>
      <c r="O27" s="18" t="str">
        <f t="shared" ca="1" si="2"/>
        <v>655天</v>
      </c>
      <c r="P27" s="80"/>
      <c r="Q27" s="80"/>
      <c r="R27" s="80"/>
      <c r="S27" s="80"/>
    </row>
    <row r="28" spans="1:19">
      <c r="A28" s="34">
        <v>26</v>
      </c>
      <c r="B28" s="73" t="s">
        <v>12466</v>
      </c>
      <c r="C28" s="7" t="s">
        <v>3270</v>
      </c>
      <c r="D28" s="7" t="str">
        <f t="shared" si="0"/>
        <v>OOCL箱</v>
      </c>
      <c r="E28" s="7" t="s">
        <v>8078</v>
      </c>
      <c r="F28" s="19">
        <v>41144</v>
      </c>
      <c r="G28" s="92" t="s">
        <v>5785</v>
      </c>
      <c r="H28" s="7" t="str">
        <f t="shared" si="3"/>
        <v>重</v>
      </c>
      <c r="I28" s="23">
        <v>41193</v>
      </c>
      <c r="J28" s="27"/>
      <c r="K28" s="12" t="s">
        <v>6500</v>
      </c>
      <c r="L28" s="12"/>
      <c r="M28" s="9">
        <v>25282658002</v>
      </c>
      <c r="N28" s="80"/>
      <c r="O28" s="18" t="str">
        <f t="shared" ca="1" si="2"/>
        <v>655天</v>
      </c>
      <c r="P28" s="80"/>
      <c r="Q28" s="80"/>
      <c r="R28" s="80"/>
      <c r="S28" s="80"/>
    </row>
    <row r="29" spans="1:19">
      <c r="A29" s="34">
        <v>27</v>
      </c>
      <c r="B29" s="73" t="s">
        <v>8814</v>
      </c>
      <c r="C29" s="7" t="s">
        <v>3270</v>
      </c>
      <c r="D29" s="7" t="str">
        <f t="shared" si="0"/>
        <v>OOCL箱</v>
      </c>
      <c r="E29" s="7" t="s">
        <v>8078</v>
      </c>
      <c r="F29" s="19">
        <v>41144</v>
      </c>
      <c r="G29" s="92" t="s">
        <v>5785</v>
      </c>
      <c r="H29" s="7" t="str">
        <f t="shared" si="3"/>
        <v>重</v>
      </c>
      <c r="I29" s="23">
        <v>41193</v>
      </c>
      <c r="J29" s="27"/>
      <c r="K29" s="12" t="s">
        <v>6500</v>
      </c>
      <c r="L29" s="12"/>
      <c r="M29" s="9">
        <v>25282658002</v>
      </c>
      <c r="N29" s="80"/>
      <c r="O29" s="18" t="str">
        <f t="shared" ca="1" si="2"/>
        <v>655天</v>
      </c>
      <c r="P29" s="80"/>
      <c r="Q29" s="80"/>
      <c r="R29" s="80"/>
      <c r="S29" s="80"/>
    </row>
    <row r="30" spans="1:19">
      <c r="A30" s="34">
        <v>28</v>
      </c>
      <c r="B30" s="73" t="s">
        <v>11396</v>
      </c>
      <c r="C30" s="7" t="s">
        <v>3270</v>
      </c>
      <c r="D30" s="7" t="str">
        <f t="shared" si="0"/>
        <v>OOCL箱</v>
      </c>
      <c r="E30" s="7" t="s">
        <v>8078</v>
      </c>
      <c r="F30" s="19">
        <v>41144</v>
      </c>
      <c r="G30" s="92" t="s">
        <v>5785</v>
      </c>
      <c r="H30" s="7" t="str">
        <f t="shared" si="3"/>
        <v>重</v>
      </c>
      <c r="I30" s="23">
        <v>41193</v>
      </c>
      <c r="J30" s="27"/>
      <c r="K30" s="12" t="s">
        <v>6500</v>
      </c>
      <c r="L30" s="12"/>
      <c r="M30" s="9">
        <v>25282658002</v>
      </c>
      <c r="N30" s="80"/>
      <c r="O30" s="18" t="str">
        <f t="shared" ca="1" si="2"/>
        <v>655天</v>
      </c>
      <c r="P30" s="80"/>
      <c r="Q30" s="80"/>
      <c r="R30" s="80"/>
      <c r="S30" s="80"/>
    </row>
    <row r="31" spans="1:19">
      <c r="A31" s="34">
        <v>29</v>
      </c>
      <c r="B31" s="73" t="s">
        <v>3493</v>
      </c>
      <c r="C31" s="7" t="s">
        <v>3270</v>
      </c>
      <c r="D31" s="7" t="str">
        <f t="shared" si="0"/>
        <v>OOCL箱</v>
      </c>
      <c r="E31" s="7" t="s">
        <v>8078</v>
      </c>
      <c r="F31" s="19">
        <v>41156</v>
      </c>
      <c r="G31" s="92" t="s">
        <v>8911</v>
      </c>
      <c r="H31" s="7" t="str">
        <f t="shared" si="3"/>
        <v>重</v>
      </c>
      <c r="I31" s="23">
        <v>41158</v>
      </c>
      <c r="J31" s="27"/>
      <c r="K31" s="12" t="s">
        <v>11298</v>
      </c>
      <c r="L31" s="12"/>
      <c r="M31" s="9">
        <v>25270637805</v>
      </c>
      <c r="N31" s="80"/>
      <c r="O31" s="18" t="str">
        <f t="shared" ca="1" si="2"/>
        <v>643天</v>
      </c>
      <c r="P31" s="80"/>
      <c r="Q31" s="80"/>
      <c r="R31" s="80"/>
      <c r="S31" s="80"/>
    </row>
    <row r="32" spans="1:19">
      <c r="A32" s="34">
        <v>30</v>
      </c>
      <c r="B32" s="73" t="s">
        <v>15358</v>
      </c>
      <c r="C32" s="7" t="s">
        <v>3270</v>
      </c>
      <c r="D32" s="7" t="str">
        <f t="shared" si="0"/>
        <v>OOCL箱</v>
      </c>
      <c r="E32" s="7" t="s">
        <v>8078</v>
      </c>
      <c r="F32" s="19">
        <v>41156</v>
      </c>
      <c r="G32" s="92" t="s">
        <v>8424</v>
      </c>
      <c r="H32" s="7" t="str">
        <f t="shared" si="3"/>
        <v>重</v>
      </c>
      <c r="I32" s="23">
        <v>41158</v>
      </c>
      <c r="J32" s="27"/>
      <c r="K32" s="12" t="s">
        <v>6500</v>
      </c>
      <c r="L32" s="12"/>
      <c r="M32" s="9">
        <v>25270637805</v>
      </c>
      <c r="N32" s="80"/>
      <c r="O32" s="18" t="str">
        <f t="shared" ca="1" si="2"/>
        <v>643天</v>
      </c>
      <c r="P32" s="80"/>
      <c r="Q32" s="80"/>
      <c r="R32" s="80"/>
      <c r="S32" s="80"/>
    </row>
    <row r="33" spans="1:19">
      <c r="A33" s="34">
        <v>31</v>
      </c>
      <c r="B33" s="73" t="s">
        <v>15359</v>
      </c>
      <c r="C33" s="7" t="s">
        <v>3270</v>
      </c>
      <c r="D33" s="7" t="str">
        <f t="shared" si="0"/>
        <v>OOCL箱</v>
      </c>
      <c r="E33" s="7" t="s">
        <v>8078</v>
      </c>
      <c r="F33" s="19">
        <v>41156</v>
      </c>
      <c r="G33" s="92" t="s">
        <v>8424</v>
      </c>
      <c r="H33" s="7" t="str">
        <f t="shared" si="3"/>
        <v>重</v>
      </c>
      <c r="I33" s="23">
        <v>41158</v>
      </c>
      <c r="J33" s="27"/>
      <c r="K33" s="12" t="s">
        <v>6500</v>
      </c>
      <c r="L33" s="12"/>
      <c r="M33" s="9">
        <v>25270637805</v>
      </c>
      <c r="N33" s="80"/>
      <c r="O33" s="18" t="str">
        <f t="shared" ca="1" si="2"/>
        <v>643天</v>
      </c>
      <c r="P33" s="80"/>
      <c r="Q33" s="80"/>
      <c r="R33" s="80"/>
      <c r="S33" s="80"/>
    </row>
    <row r="34" spans="1:19">
      <c r="A34" s="34">
        <v>32</v>
      </c>
      <c r="B34" s="73" t="s">
        <v>15360</v>
      </c>
      <c r="C34" s="7" t="s">
        <v>3270</v>
      </c>
      <c r="D34" s="7" t="str">
        <f t="shared" si="0"/>
        <v>OOCL箱</v>
      </c>
      <c r="E34" s="7" t="s">
        <v>8078</v>
      </c>
      <c r="F34" s="19">
        <v>41156</v>
      </c>
      <c r="G34" s="92" t="s">
        <v>8424</v>
      </c>
      <c r="H34" s="7" t="str">
        <f t="shared" si="3"/>
        <v>重</v>
      </c>
      <c r="I34" s="23">
        <v>41159</v>
      </c>
      <c r="J34" s="27"/>
      <c r="K34" s="12" t="s">
        <v>6500</v>
      </c>
      <c r="L34" s="12"/>
      <c r="M34" s="9">
        <v>25270637805</v>
      </c>
      <c r="N34" s="80"/>
      <c r="O34" s="18" t="str">
        <f t="shared" ca="1" si="2"/>
        <v>643天</v>
      </c>
      <c r="P34" s="80"/>
      <c r="Q34" s="80"/>
      <c r="R34" s="80"/>
      <c r="S34" s="80"/>
    </row>
    <row r="35" spans="1:19">
      <c r="A35" s="34">
        <v>33</v>
      </c>
      <c r="B35" s="73" t="s">
        <v>11699</v>
      </c>
      <c r="C35" s="7" t="s">
        <v>3270</v>
      </c>
      <c r="D35" s="7" t="str">
        <f t="shared" si="0"/>
        <v>OOCL箱</v>
      </c>
      <c r="E35" s="7" t="s">
        <v>8078</v>
      </c>
      <c r="F35" s="19">
        <v>41162</v>
      </c>
      <c r="G35" s="92" t="s">
        <v>7405</v>
      </c>
      <c r="H35" s="7" t="str">
        <f t="shared" si="3"/>
        <v>重</v>
      </c>
      <c r="I35" s="23">
        <v>41193</v>
      </c>
      <c r="J35" s="27"/>
      <c r="K35" s="12" t="s">
        <v>6500</v>
      </c>
      <c r="L35" s="12"/>
      <c r="M35" s="9">
        <v>25282658002</v>
      </c>
      <c r="N35" s="80"/>
      <c r="O35" s="18" t="str">
        <f t="shared" ca="1" si="2"/>
        <v>637天</v>
      </c>
      <c r="P35" s="80"/>
      <c r="Q35" s="80"/>
      <c r="R35" s="80"/>
      <c r="S35" s="80"/>
    </row>
    <row r="36" spans="1:19">
      <c r="A36" s="34">
        <v>34</v>
      </c>
      <c r="B36" s="73" t="s">
        <v>7896</v>
      </c>
      <c r="C36" s="7" t="s">
        <v>3270</v>
      </c>
      <c r="D36" s="7" t="str">
        <f t="shared" si="0"/>
        <v>OOCL箱</v>
      </c>
      <c r="E36" s="7" t="s">
        <v>8078</v>
      </c>
      <c r="F36" s="19">
        <v>41162</v>
      </c>
      <c r="G36" s="92"/>
      <c r="H36" s="7" t="str">
        <f t="shared" si="3"/>
        <v>重</v>
      </c>
      <c r="I36" s="23">
        <v>41193</v>
      </c>
      <c r="J36" s="27"/>
      <c r="K36" s="12" t="s">
        <v>6500</v>
      </c>
      <c r="L36" s="12"/>
      <c r="M36" s="9">
        <v>25282658002</v>
      </c>
      <c r="N36" s="80"/>
      <c r="O36" s="18" t="str">
        <f t="shared" ca="1" si="2"/>
        <v>637天</v>
      </c>
      <c r="P36" s="80"/>
      <c r="Q36" s="80"/>
      <c r="R36" s="80"/>
      <c r="S36" s="80"/>
    </row>
    <row r="37" spans="1:19">
      <c r="A37" s="34">
        <v>35</v>
      </c>
      <c r="B37" s="118" t="s">
        <v>7897</v>
      </c>
      <c r="C37" s="7" t="s">
        <v>3270</v>
      </c>
      <c r="D37" s="7" t="str">
        <f t="shared" si="0"/>
        <v>OOCL箱</v>
      </c>
      <c r="E37" s="7" t="s">
        <v>8078</v>
      </c>
      <c r="F37" s="19">
        <v>41162</v>
      </c>
      <c r="G37" s="92"/>
      <c r="H37" s="7" t="str">
        <f t="shared" si="3"/>
        <v>重</v>
      </c>
      <c r="I37" s="23">
        <v>41215</v>
      </c>
      <c r="J37" s="27"/>
      <c r="K37" s="12" t="s">
        <v>17230</v>
      </c>
      <c r="L37" s="12"/>
      <c r="M37" s="9">
        <v>25287880603</v>
      </c>
      <c r="N37" s="80"/>
      <c r="O37" s="18" t="str">
        <f t="shared" ca="1" si="2"/>
        <v>637天</v>
      </c>
      <c r="P37" s="80"/>
      <c r="Q37" s="80"/>
      <c r="R37" s="80"/>
      <c r="S37" s="80"/>
    </row>
    <row r="38" spans="1:19">
      <c r="A38" s="34">
        <v>36</v>
      </c>
      <c r="B38" s="73" t="s">
        <v>13406</v>
      </c>
      <c r="C38" s="7" t="s">
        <v>3270</v>
      </c>
      <c r="D38" s="7" t="str">
        <f t="shared" si="0"/>
        <v>OOCL箱</v>
      </c>
      <c r="E38" s="7" t="s">
        <v>8078</v>
      </c>
      <c r="F38" s="19">
        <v>41162</v>
      </c>
      <c r="G38" s="92"/>
      <c r="H38" s="7" t="str">
        <f t="shared" si="3"/>
        <v>重</v>
      </c>
      <c r="I38" s="23">
        <v>41193</v>
      </c>
      <c r="J38" s="27"/>
      <c r="K38" s="12" t="s">
        <v>12016</v>
      </c>
      <c r="L38" s="12"/>
      <c r="M38" s="9">
        <v>25282658002</v>
      </c>
      <c r="N38" s="80"/>
      <c r="O38" s="18" t="str">
        <f t="shared" ca="1" si="2"/>
        <v>637天</v>
      </c>
      <c r="P38" s="80"/>
      <c r="Q38" s="80"/>
      <c r="R38" s="80"/>
      <c r="S38" s="80"/>
    </row>
    <row r="39" spans="1:19">
      <c r="A39" s="34">
        <v>37</v>
      </c>
      <c r="B39" s="73" t="s">
        <v>1403</v>
      </c>
      <c r="C39" s="7" t="s">
        <v>3270</v>
      </c>
      <c r="D39" s="7" t="str">
        <f t="shared" si="0"/>
        <v>OOCL箱</v>
      </c>
      <c r="E39" s="7" t="s">
        <v>8078</v>
      </c>
      <c r="F39" s="19">
        <v>41162</v>
      </c>
      <c r="G39" s="92"/>
      <c r="H39" s="7" t="str">
        <f t="shared" si="3"/>
        <v>重</v>
      </c>
      <c r="I39" s="23">
        <v>41173</v>
      </c>
      <c r="J39" s="27"/>
      <c r="K39" s="12" t="s">
        <v>10471</v>
      </c>
      <c r="L39" s="12"/>
      <c r="M39" s="9">
        <v>2527471950</v>
      </c>
      <c r="N39" s="80"/>
      <c r="O39" s="18" t="str">
        <f t="shared" ca="1" si="2"/>
        <v>637天</v>
      </c>
      <c r="P39" s="80"/>
      <c r="Q39" s="80"/>
      <c r="R39" s="80"/>
      <c r="S39" s="80"/>
    </row>
    <row r="40" spans="1:19">
      <c r="A40" s="34">
        <v>38</v>
      </c>
      <c r="B40" s="118" t="s">
        <v>13407</v>
      </c>
      <c r="C40" s="7" t="s">
        <v>3270</v>
      </c>
      <c r="D40" s="7" t="str">
        <f t="shared" si="0"/>
        <v>OOCL箱</v>
      </c>
      <c r="E40" s="7" t="s">
        <v>8078</v>
      </c>
      <c r="F40" s="19">
        <v>41162</v>
      </c>
      <c r="G40" s="92"/>
      <c r="H40" s="7" t="str">
        <f t="shared" si="3"/>
        <v>重</v>
      </c>
      <c r="I40" s="23">
        <v>41215</v>
      </c>
      <c r="J40" s="27"/>
      <c r="K40" s="12" t="s">
        <v>17230</v>
      </c>
      <c r="L40" s="12"/>
      <c r="M40" s="9">
        <v>25287880603</v>
      </c>
      <c r="N40" s="80"/>
      <c r="O40" s="18" t="str">
        <f t="shared" ca="1" si="2"/>
        <v>637天</v>
      </c>
      <c r="P40" s="80"/>
      <c r="Q40" s="80"/>
      <c r="R40" s="80"/>
      <c r="S40" s="80"/>
    </row>
    <row r="41" spans="1:19">
      <c r="A41" s="34">
        <v>39</v>
      </c>
      <c r="B41" s="118" t="s">
        <v>13408</v>
      </c>
      <c r="C41" s="7" t="s">
        <v>3270</v>
      </c>
      <c r="D41" s="7" t="str">
        <f t="shared" si="0"/>
        <v>OOCL箱</v>
      </c>
      <c r="E41" s="7" t="s">
        <v>8078</v>
      </c>
      <c r="F41" s="19">
        <v>41162</v>
      </c>
      <c r="G41" s="92"/>
      <c r="H41" s="7" t="str">
        <f t="shared" si="3"/>
        <v>重</v>
      </c>
      <c r="I41" s="23">
        <v>41215</v>
      </c>
      <c r="J41" s="27"/>
      <c r="K41" s="12" t="s">
        <v>17230</v>
      </c>
      <c r="L41" s="12"/>
      <c r="M41" s="9">
        <v>25287880603</v>
      </c>
      <c r="N41" s="80"/>
      <c r="O41" s="18" t="str">
        <f t="shared" ca="1" si="2"/>
        <v>637天</v>
      </c>
      <c r="P41" s="80"/>
      <c r="Q41" s="80"/>
      <c r="R41" s="80"/>
      <c r="S41" s="80"/>
    </row>
    <row r="42" spans="1:19">
      <c r="A42" s="34">
        <v>40</v>
      </c>
      <c r="B42" s="73" t="s">
        <v>13409</v>
      </c>
      <c r="C42" s="7" t="s">
        <v>3270</v>
      </c>
      <c r="D42" s="7" t="str">
        <f t="shared" si="0"/>
        <v>OOCL箱</v>
      </c>
      <c r="E42" s="7" t="s">
        <v>8078</v>
      </c>
      <c r="F42" s="19">
        <v>41162</v>
      </c>
      <c r="G42" s="92"/>
      <c r="H42" s="7" t="str">
        <f t="shared" si="3"/>
        <v>重</v>
      </c>
      <c r="I42" s="23">
        <v>41197</v>
      </c>
      <c r="J42" s="27"/>
      <c r="K42" s="12" t="s">
        <v>6500</v>
      </c>
      <c r="L42" s="12"/>
      <c r="M42" s="9">
        <v>25282663101</v>
      </c>
      <c r="N42" s="80"/>
      <c r="O42" s="18" t="str">
        <f t="shared" ca="1" si="2"/>
        <v>637天</v>
      </c>
      <c r="P42" s="80"/>
      <c r="Q42" s="80"/>
      <c r="R42" s="80"/>
      <c r="S42" s="80"/>
    </row>
    <row r="43" spans="1:19">
      <c r="A43" s="34">
        <v>41</v>
      </c>
      <c r="B43" s="73" t="s">
        <v>13410</v>
      </c>
      <c r="C43" s="7" t="s">
        <v>3270</v>
      </c>
      <c r="D43" s="7" t="str">
        <f t="shared" si="0"/>
        <v>OOCL箱</v>
      </c>
      <c r="E43" s="7" t="s">
        <v>8078</v>
      </c>
      <c r="F43" s="19">
        <v>41162</v>
      </c>
      <c r="G43" s="92"/>
      <c r="H43" s="7" t="str">
        <f t="shared" si="3"/>
        <v>重</v>
      </c>
      <c r="I43" s="23">
        <v>41197</v>
      </c>
      <c r="J43" s="27"/>
      <c r="K43" s="12" t="s">
        <v>11298</v>
      </c>
      <c r="L43" s="12"/>
      <c r="M43" s="9">
        <v>25282663101</v>
      </c>
      <c r="N43" s="80"/>
      <c r="O43" s="18" t="str">
        <f t="shared" ca="1" si="2"/>
        <v>637天</v>
      </c>
      <c r="P43" s="80"/>
      <c r="Q43" s="80"/>
      <c r="R43" s="80"/>
      <c r="S43" s="80"/>
    </row>
    <row r="44" spans="1:19">
      <c r="A44" s="34">
        <v>42</v>
      </c>
      <c r="B44" s="73" t="s">
        <v>13411</v>
      </c>
      <c r="C44" s="7" t="s">
        <v>3270</v>
      </c>
      <c r="D44" s="7" t="str">
        <f t="shared" si="0"/>
        <v>OOCL箱</v>
      </c>
      <c r="E44" s="7" t="s">
        <v>8078</v>
      </c>
      <c r="F44" s="19">
        <v>41162</v>
      </c>
      <c r="G44" s="92"/>
      <c r="H44" s="7" t="str">
        <f t="shared" si="3"/>
        <v>重</v>
      </c>
      <c r="I44" s="23">
        <v>41197</v>
      </c>
      <c r="J44" s="27"/>
      <c r="K44" s="12" t="s">
        <v>11298</v>
      </c>
      <c r="L44" s="12"/>
      <c r="M44" s="9">
        <v>25282663101</v>
      </c>
      <c r="N44" s="80"/>
      <c r="O44" s="18" t="str">
        <f t="shared" ca="1" si="2"/>
        <v>637天</v>
      </c>
      <c r="P44" s="80"/>
      <c r="Q44" s="80"/>
      <c r="R44" s="80"/>
      <c r="S44" s="80"/>
    </row>
    <row r="45" spans="1:19">
      <c r="A45" s="34">
        <v>43</v>
      </c>
      <c r="B45" s="73" t="s">
        <v>4549</v>
      </c>
      <c r="C45" s="7" t="s">
        <v>3270</v>
      </c>
      <c r="D45" s="7" t="str">
        <f t="shared" si="0"/>
        <v>OOCL箱</v>
      </c>
      <c r="E45" s="7" t="s">
        <v>8078</v>
      </c>
      <c r="F45" s="19">
        <v>41162</v>
      </c>
      <c r="G45" s="92"/>
      <c r="H45" s="7" t="str">
        <f t="shared" si="3"/>
        <v>重</v>
      </c>
      <c r="I45" s="23">
        <v>41197</v>
      </c>
      <c r="J45" s="27"/>
      <c r="K45" s="12" t="s">
        <v>6500</v>
      </c>
      <c r="L45" s="12"/>
      <c r="M45" s="9">
        <v>25282663101</v>
      </c>
      <c r="N45" s="80"/>
      <c r="O45" s="18" t="str">
        <f t="shared" ca="1" si="2"/>
        <v>637天</v>
      </c>
      <c r="P45" s="80"/>
      <c r="Q45" s="80"/>
      <c r="R45" s="80"/>
      <c r="S45" s="80"/>
    </row>
    <row r="46" spans="1:19">
      <c r="A46" s="34">
        <v>44</v>
      </c>
      <c r="B46" s="73" t="s">
        <v>4550</v>
      </c>
      <c r="C46" s="7" t="s">
        <v>3270</v>
      </c>
      <c r="D46" s="7" t="str">
        <f t="shared" si="0"/>
        <v>OOCL箱</v>
      </c>
      <c r="E46" s="7" t="s">
        <v>17174</v>
      </c>
      <c r="F46" s="19">
        <v>41162</v>
      </c>
      <c r="G46" s="92"/>
      <c r="H46" s="7" t="str">
        <f t="shared" si="3"/>
        <v>重</v>
      </c>
      <c r="I46" s="23">
        <v>41167</v>
      </c>
      <c r="J46" s="27"/>
      <c r="K46" s="12" t="s">
        <v>6500</v>
      </c>
      <c r="L46" s="12"/>
      <c r="M46" s="9">
        <v>2527394850</v>
      </c>
      <c r="N46" s="80"/>
      <c r="O46" s="18" t="str">
        <f t="shared" ca="1" si="2"/>
        <v>637天</v>
      </c>
      <c r="P46" s="80"/>
      <c r="Q46" s="80"/>
      <c r="R46" s="80"/>
      <c r="S46" s="80"/>
    </row>
    <row r="47" spans="1:19">
      <c r="A47" s="34">
        <v>45</v>
      </c>
      <c r="B47" s="73" t="s">
        <v>4103</v>
      </c>
      <c r="C47" s="7" t="s">
        <v>3270</v>
      </c>
      <c r="D47" s="7" t="str">
        <f t="shared" si="0"/>
        <v>OOCL箱</v>
      </c>
      <c r="E47" s="7" t="s">
        <v>17174</v>
      </c>
      <c r="F47" s="19">
        <v>41162</v>
      </c>
      <c r="G47" s="92"/>
      <c r="H47" s="7" t="str">
        <f t="shared" si="3"/>
        <v>重</v>
      </c>
      <c r="I47" s="23">
        <v>41167</v>
      </c>
      <c r="J47" s="27"/>
      <c r="K47" s="12" t="s">
        <v>6500</v>
      </c>
      <c r="L47" s="12"/>
      <c r="M47" s="9">
        <v>2527394850</v>
      </c>
      <c r="N47" s="80"/>
      <c r="O47" s="18" t="str">
        <f t="shared" ca="1" si="2"/>
        <v>637天</v>
      </c>
      <c r="P47" s="80"/>
      <c r="Q47" s="80"/>
      <c r="R47" s="80"/>
      <c r="S47" s="80"/>
    </row>
    <row r="48" spans="1:19">
      <c r="A48" s="34">
        <v>46</v>
      </c>
      <c r="B48" s="107" t="s">
        <v>4893</v>
      </c>
      <c r="C48" s="7" t="s">
        <v>3270</v>
      </c>
      <c r="D48" s="7" t="str">
        <f t="shared" si="0"/>
        <v>OOCL箱</v>
      </c>
      <c r="E48" s="7" t="s">
        <v>8078</v>
      </c>
      <c r="F48" s="19">
        <v>41163</v>
      </c>
      <c r="G48" s="92"/>
      <c r="H48" s="7" t="str">
        <f t="shared" si="3"/>
        <v>重</v>
      </c>
      <c r="I48" s="23">
        <v>41193</v>
      </c>
      <c r="J48" s="27"/>
      <c r="K48" s="12" t="s">
        <v>6500</v>
      </c>
      <c r="L48" s="12"/>
      <c r="M48" s="9"/>
      <c r="N48" s="80"/>
      <c r="O48" s="18" t="str">
        <f t="shared" ca="1" si="2"/>
        <v>636天</v>
      </c>
      <c r="P48" s="80"/>
      <c r="Q48" s="80"/>
      <c r="R48" s="80"/>
      <c r="S48" s="80"/>
    </row>
    <row r="49" spans="1:19">
      <c r="A49" s="34">
        <v>47</v>
      </c>
      <c r="B49" s="73" t="s">
        <v>14306</v>
      </c>
      <c r="C49" s="7" t="s">
        <v>10393</v>
      </c>
      <c r="D49" s="7" t="str">
        <f t="shared" si="0"/>
        <v>OOCL箱</v>
      </c>
      <c r="E49" s="7" t="s">
        <v>17174</v>
      </c>
      <c r="F49" s="19">
        <v>41185</v>
      </c>
      <c r="G49" s="92" t="s">
        <v>10294</v>
      </c>
      <c r="H49" s="7" t="str">
        <f t="shared" si="3"/>
        <v>重</v>
      </c>
      <c r="I49" s="23">
        <v>41208</v>
      </c>
      <c r="J49" s="27"/>
      <c r="K49" s="12" t="s">
        <v>11994</v>
      </c>
      <c r="L49" s="12"/>
      <c r="M49" s="9">
        <v>2527813130</v>
      </c>
      <c r="N49" s="80"/>
      <c r="O49" s="18" t="str">
        <f t="shared" ca="1" si="2"/>
        <v>614天</v>
      </c>
      <c r="P49" s="80"/>
      <c r="Q49" s="80"/>
      <c r="R49" s="80"/>
      <c r="S49" s="80"/>
    </row>
    <row r="50" spans="1:19">
      <c r="A50" s="34">
        <v>48</v>
      </c>
      <c r="B50" s="73" t="s">
        <v>17226</v>
      </c>
      <c r="C50" s="7" t="s">
        <v>10393</v>
      </c>
      <c r="D50" s="7" t="str">
        <f t="shared" si="0"/>
        <v>OOCL箱</v>
      </c>
      <c r="E50" s="7" t="s">
        <v>17174</v>
      </c>
      <c r="F50" s="19">
        <v>41185</v>
      </c>
      <c r="G50" s="92" t="s">
        <v>10294</v>
      </c>
      <c r="H50" s="7" t="str">
        <f t="shared" si="3"/>
        <v>重</v>
      </c>
      <c r="I50" s="23">
        <v>41208</v>
      </c>
      <c r="J50" s="27"/>
      <c r="K50" s="12" t="s">
        <v>14997</v>
      </c>
      <c r="L50" s="12"/>
      <c r="M50" s="9">
        <v>2527813130</v>
      </c>
      <c r="N50" s="80"/>
      <c r="O50" s="18" t="str">
        <f t="shared" ca="1" si="2"/>
        <v>614天</v>
      </c>
      <c r="P50" s="80"/>
      <c r="Q50" s="80"/>
      <c r="R50" s="80"/>
      <c r="S50" s="80"/>
    </row>
    <row r="51" spans="1:19">
      <c r="A51" s="34">
        <v>49</v>
      </c>
      <c r="B51" s="73" t="s">
        <v>17227</v>
      </c>
      <c r="C51" s="7" t="s">
        <v>10393</v>
      </c>
      <c r="D51" s="7" t="str">
        <f t="shared" si="0"/>
        <v>OOCL箱</v>
      </c>
      <c r="E51" s="7" t="s">
        <v>17174</v>
      </c>
      <c r="F51" s="19">
        <v>41185</v>
      </c>
      <c r="G51" s="92" t="s">
        <v>10294</v>
      </c>
      <c r="H51" s="7" t="str">
        <f t="shared" si="3"/>
        <v>重</v>
      </c>
      <c r="I51" s="23">
        <v>41208</v>
      </c>
      <c r="J51" s="27"/>
      <c r="K51" s="12" t="s">
        <v>14997</v>
      </c>
      <c r="L51" s="12"/>
      <c r="M51" s="9">
        <v>2527813130</v>
      </c>
      <c r="N51" s="80"/>
      <c r="O51" s="18" t="str">
        <f t="shared" ca="1" si="2"/>
        <v>614天</v>
      </c>
      <c r="P51" s="80"/>
      <c r="Q51" s="80"/>
      <c r="R51" s="80"/>
      <c r="S51" s="80"/>
    </row>
    <row r="52" spans="1:19">
      <c r="A52" s="34">
        <v>50</v>
      </c>
      <c r="B52" s="73" t="s">
        <v>10293</v>
      </c>
      <c r="C52" s="7" t="s">
        <v>10393</v>
      </c>
      <c r="D52" s="7" t="str">
        <f t="shared" si="0"/>
        <v>OOCL箱</v>
      </c>
      <c r="E52" s="7" t="s">
        <v>17174</v>
      </c>
      <c r="F52" s="19">
        <v>41185</v>
      </c>
      <c r="G52" s="92" t="s">
        <v>10294</v>
      </c>
      <c r="H52" s="7" t="str">
        <f t="shared" si="3"/>
        <v>重</v>
      </c>
      <c r="I52" s="23">
        <v>41242</v>
      </c>
      <c r="J52" s="27"/>
      <c r="K52" s="12" t="s">
        <v>10395</v>
      </c>
      <c r="L52" s="12"/>
      <c r="M52" s="9">
        <v>2529191550</v>
      </c>
      <c r="N52" s="80"/>
      <c r="O52" s="18" t="str">
        <f t="shared" ca="1" si="2"/>
        <v>614天</v>
      </c>
      <c r="P52" s="80"/>
      <c r="Q52" s="80"/>
      <c r="R52" s="80"/>
      <c r="S52" s="80"/>
    </row>
    <row r="53" spans="1:19">
      <c r="A53" s="34">
        <v>51</v>
      </c>
      <c r="B53" s="73" t="s">
        <v>17228</v>
      </c>
      <c r="C53" s="7" t="s">
        <v>10393</v>
      </c>
      <c r="D53" s="7" t="str">
        <f t="shared" si="0"/>
        <v>OOCL箱</v>
      </c>
      <c r="E53" s="7" t="s">
        <v>17174</v>
      </c>
      <c r="F53" s="19">
        <v>41180</v>
      </c>
      <c r="G53" s="134">
        <v>100</v>
      </c>
      <c r="H53" s="7" t="str">
        <f t="shared" si="3"/>
        <v>重</v>
      </c>
      <c r="I53" s="23">
        <v>41208</v>
      </c>
      <c r="J53" s="27"/>
      <c r="K53" s="12" t="s">
        <v>11994</v>
      </c>
      <c r="L53" s="12"/>
      <c r="M53" s="9">
        <v>2527813130</v>
      </c>
      <c r="N53" s="80"/>
      <c r="O53" s="18" t="str">
        <f t="shared" ca="1" si="2"/>
        <v>619天</v>
      </c>
      <c r="P53" s="80"/>
      <c r="Q53" s="80"/>
      <c r="R53" s="80"/>
      <c r="S53" s="80"/>
    </row>
    <row r="54" spans="1:19">
      <c r="A54" s="34">
        <v>52</v>
      </c>
      <c r="B54" s="118" t="s">
        <v>7243</v>
      </c>
      <c r="C54" s="7" t="s">
        <v>3270</v>
      </c>
      <c r="D54" s="7" t="str">
        <f t="shared" si="0"/>
        <v>OOCL箱</v>
      </c>
      <c r="E54" s="7" t="s">
        <v>8078</v>
      </c>
      <c r="F54" s="19">
        <v>41206</v>
      </c>
      <c r="G54" s="92" t="s">
        <v>11348</v>
      </c>
      <c r="H54" s="7" t="str">
        <f t="shared" si="3"/>
        <v>重</v>
      </c>
      <c r="I54" s="23">
        <v>41240</v>
      </c>
      <c r="J54" s="27"/>
      <c r="K54" s="12" t="s">
        <v>6500</v>
      </c>
      <c r="L54" s="12"/>
      <c r="M54" s="9">
        <v>2529433800</v>
      </c>
      <c r="N54" s="80"/>
      <c r="O54" s="18" t="str">
        <f t="shared" ca="1" si="2"/>
        <v>593天</v>
      </c>
      <c r="P54" s="80"/>
      <c r="Q54" s="80"/>
      <c r="R54" s="80"/>
      <c r="S54" s="80"/>
    </row>
    <row r="55" spans="1:19">
      <c r="A55" s="34">
        <v>53</v>
      </c>
      <c r="B55" s="118" t="s">
        <v>2713</v>
      </c>
      <c r="C55" s="7" t="s">
        <v>3270</v>
      </c>
      <c r="D55" s="7" t="str">
        <f t="shared" si="0"/>
        <v>OOCL箱</v>
      </c>
      <c r="E55" s="7" t="s">
        <v>8078</v>
      </c>
      <c r="F55" s="19">
        <v>41206</v>
      </c>
      <c r="G55" s="92" t="s">
        <v>4054</v>
      </c>
      <c r="H55" s="7" t="str">
        <f t="shared" si="3"/>
        <v>重</v>
      </c>
      <c r="I55" s="23">
        <v>41215</v>
      </c>
      <c r="J55" s="27"/>
      <c r="K55" s="12" t="s">
        <v>17230</v>
      </c>
      <c r="L55" s="12"/>
      <c r="M55" s="9">
        <v>25287880603</v>
      </c>
      <c r="N55" s="80"/>
      <c r="O55" s="18" t="str">
        <f t="shared" ca="1" si="2"/>
        <v>593天</v>
      </c>
      <c r="P55" s="80"/>
      <c r="Q55" s="80"/>
      <c r="R55" s="80"/>
      <c r="S55" s="80"/>
    </row>
    <row r="56" spans="1:19">
      <c r="A56" s="34">
        <v>54</v>
      </c>
      <c r="B56" s="118" t="s">
        <v>2714</v>
      </c>
      <c r="C56" s="7" t="s">
        <v>3270</v>
      </c>
      <c r="D56" s="7" t="str">
        <f t="shared" si="0"/>
        <v>OOCL箱</v>
      </c>
      <c r="E56" s="7" t="s">
        <v>17174</v>
      </c>
      <c r="F56" s="19">
        <v>41207</v>
      </c>
      <c r="G56" s="92" t="s">
        <v>3704</v>
      </c>
      <c r="H56" s="7" t="str">
        <f t="shared" si="3"/>
        <v>重</v>
      </c>
      <c r="I56" s="23">
        <v>41215</v>
      </c>
      <c r="J56" s="27"/>
      <c r="K56" s="12" t="s">
        <v>17230</v>
      </c>
      <c r="L56" s="12"/>
      <c r="M56" s="9">
        <v>25287880603</v>
      </c>
      <c r="N56" s="80"/>
      <c r="O56" s="18" t="str">
        <f t="shared" ref="O56:O119" ca="1" si="4">IF(ISNONTEXT(J56),DATEDIF(F56,TODAY(),"d")&amp;"天","出场")</f>
        <v>592天</v>
      </c>
      <c r="P56" s="80"/>
      <c r="Q56" s="80"/>
      <c r="R56" s="80"/>
      <c r="S56" s="80"/>
    </row>
    <row r="57" spans="1:19">
      <c r="A57" s="34">
        <v>55</v>
      </c>
      <c r="B57" s="118" t="s">
        <v>2715</v>
      </c>
      <c r="C57" s="7" t="s">
        <v>3270</v>
      </c>
      <c r="D57" s="7" t="str">
        <f t="shared" si="0"/>
        <v>OOCL箱</v>
      </c>
      <c r="E57" s="7" t="s">
        <v>8078</v>
      </c>
      <c r="F57" s="19">
        <v>41208</v>
      </c>
      <c r="G57" s="92" t="s">
        <v>11348</v>
      </c>
      <c r="H57" s="7" t="str">
        <f t="shared" si="3"/>
        <v>重</v>
      </c>
      <c r="I57" s="23">
        <v>41215</v>
      </c>
      <c r="J57" s="27"/>
      <c r="K57" s="12" t="s">
        <v>17230</v>
      </c>
      <c r="L57" s="12"/>
      <c r="M57" s="9">
        <v>25287880603</v>
      </c>
      <c r="N57" s="80"/>
      <c r="O57" s="18" t="str">
        <f t="shared" ca="1" si="4"/>
        <v>591天</v>
      </c>
      <c r="P57" s="80"/>
      <c r="Q57" s="80"/>
      <c r="R57" s="80"/>
      <c r="S57" s="80"/>
    </row>
    <row r="58" spans="1:19">
      <c r="A58" s="34">
        <v>56</v>
      </c>
      <c r="B58" s="118" t="s">
        <v>2716</v>
      </c>
      <c r="C58" s="7" t="s">
        <v>3270</v>
      </c>
      <c r="D58" s="7" t="str">
        <f t="shared" si="0"/>
        <v>OOCL箱</v>
      </c>
      <c r="E58" s="7" t="s">
        <v>8078</v>
      </c>
      <c r="F58" s="19">
        <v>41206</v>
      </c>
      <c r="G58" s="92" t="s">
        <v>4054</v>
      </c>
      <c r="H58" s="7" t="str">
        <f t="shared" si="3"/>
        <v>重</v>
      </c>
      <c r="I58" s="23">
        <v>41215</v>
      </c>
      <c r="J58" s="27"/>
      <c r="K58" s="12" t="s">
        <v>17230</v>
      </c>
      <c r="L58" s="12"/>
      <c r="M58" s="9">
        <v>25287880603</v>
      </c>
      <c r="N58" s="80"/>
      <c r="O58" s="18" t="str">
        <f t="shared" ca="1" si="4"/>
        <v>593天</v>
      </c>
      <c r="P58" s="80"/>
      <c r="Q58" s="80"/>
      <c r="R58" s="80"/>
      <c r="S58" s="80"/>
    </row>
    <row r="59" spans="1:19">
      <c r="A59" s="34">
        <v>57</v>
      </c>
      <c r="B59" s="73" t="s">
        <v>2717</v>
      </c>
      <c r="C59" s="7" t="s">
        <v>3270</v>
      </c>
      <c r="D59" s="7" t="str">
        <f t="shared" si="0"/>
        <v>OOCL箱</v>
      </c>
      <c r="E59" s="7" t="s">
        <v>8078</v>
      </c>
      <c r="F59" s="19">
        <v>41206</v>
      </c>
      <c r="G59" s="92" t="s">
        <v>4054</v>
      </c>
      <c r="H59" s="7" t="str">
        <f t="shared" si="3"/>
        <v>重</v>
      </c>
      <c r="I59" s="23">
        <v>41240</v>
      </c>
      <c r="J59" s="27"/>
      <c r="K59" s="12" t="s">
        <v>6500</v>
      </c>
      <c r="L59" s="12"/>
      <c r="M59" s="9">
        <v>2529433800</v>
      </c>
      <c r="N59" s="80"/>
      <c r="O59" s="18" t="str">
        <f t="shared" ca="1" si="4"/>
        <v>593天</v>
      </c>
      <c r="P59" s="80"/>
      <c r="Q59" s="80"/>
      <c r="R59" s="80"/>
      <c r="S59" s="80"/>
    </row>
    <row r="60" spans="1:19">
      <c r="A60" s="34">
        <v>58</v>
      </c>
      <c r="B60" s="118" t="s">
        <v>13429</v>
      </c>
      <c r="C60" s="7" t="s">
        <v>3270</v>
      </c>
      <c r="D60" s="7" t="str">
        <f t="shared" si="0"/>
        <v>OOCL箱</v>
      </c>
      <c r="E60" s="7" t="s">
        <v>17174</v>
      </c>
      <c r="F60" s="19">
        <v>41207</v>
      </c>
      <c r="G60" s="92" t="s">
        <v>4054</v>
      </c>
      <c r="H60" s="7" t="str">
        <f t="shared" si="3"/>
        <v>重</v>
      </c>
      <c r="I60" s="23">
        <v>41215</v>
      </c>
      <c r="J60" s="27"/>
      <c r="K60" s="12" t="s">
        <v>17230</v>
      </c>
      <c r="L60" s="12"/>
      <c r="M60" s="9">
        <v>25287880603</v>
      </c>
      <c r="N60" s="80"/>
      <c r="O60" s="18" t="str">
        <f t="shared" ca="1" si="4"/>
        <v>592天</v>
      </c>
      <c r="P60" s="80"/>
      <c r="Q60" s="80"/>
      <c r="R60" s="80"/>
      <c r="S60" s="80"/>
    </row>
    <row r="61" spans="1:19">
      <c r="A61" s="34">
        <v>59</v>
      </c>
      <c r="B61" s="73" t="s">
        <v>2718</v>
      </c>
      <c r="C61" s="7" t="s">
        <v>3270</v>
      </c>
      <c r="D61" s="7" t="str">
        <f t="shared" si="0"/>
        <v>OOCL箱</v>
      </c>
      <c r="E61" s="7" t="s">
        <v>8078</v>
      </c>
      <c r="F61" s="19">
        <v>41206</v>
      </c>
      <c r="G61" s="92" t="s">
        <v>4054</v>
      </c>
      <c r="H61" s="7" t="str">
        <f t="shared" si="3"/>
        <v>重</v>
      </c>
      <c r="I61" s="23">
        <v>41240</v>
      </c>
      <c r="J61" s="27"/>
      <c r="K61" s="12" t="s">
        <v>6500</v>
      </c>
      <c r="L61" s="12"/>
      <c r="M61" s="9">
        <v>2529433800</v>
      </c>
      <c r="N61" s="80"/>
      <c r="O61" s="18" t="str">
        <f t="shared" ca="1" si="4"/>
        <v>593天</v>
      </c>
      <c r="P61" s="80"/>
      <c r="Q61" s="80"/>
      <c r="R61" s="80"/>
      <c r="S61" s="80"/>
    </row>
    <row r="62" spans="1:19">
      <c r="A62" s="34">
        <v>60</v>
      </c>
      <c r="B62" s="118" t="s">
        <v>2719</v>
      </c>
      <c r="C62" s="7" t="s">
        <v>3270</v>
      </c>
      <c r="D62" s="7" t="str">
        <f t="shared" si="0"/>
        <v>OOCL箱</v>
      </c>
      <c r="E62" s="7" t="s">
        <v>17174</v>
      </c>
      <c r="F62" s="19">
        <v>41207</v>
      </c>
      <c r="G62" s="92" t="s">
        <v>4054</v>
      </c>
      <c r="H62" s="7" t="str">
        <f t="shared" si="3"/>
        <v>重</v>
      </c>
      <c r="I62" s="23">
        <v>41215</v>
      </c>
      <c r="J62" s="27"/>
      <c r="K62" s="12" t="s">
        <v>17230</v>
      </c>
      <c r="L62" s="12"/>
      <c r="M62" s="9">
        <v>25287880603</v>
      </c>
      <c r="N62" s="80"/>
      <c r="O62" s="18" t="str">
        <f t="shared" ca="1" si="4"/>
        <v>592天</v>
      </c>
      <c r="P62" s="80"/>
      <c r="Q62" s="80"/>
      <c r="R62" s="80"/>
      <c r="S62" s="80"/>
    </row>
    <row r="63" spans="1:19">
      <c r="A63" s="34">
        <v>61</v>
      </c>
      <c r="B63" s="73" t="s">
        <v>8610</v>
      </c>
      <c r="C63" s="7" t="s">
        <v>3270</v>
      </c>
      <c r="D63" s="7" t="str">
        <f t="shared" si="0"/>
        <v>OOCL箱</v>
      </c>
      <c r="E63" s="7" t="s">
        <v>8078</v>
      </c>
      <c r="F63" s="19">
        <v>41208</v>
      </c>
      <c r="G63" s="92" t="s">
        <v>4054</v>
      </c>
      <c r="H63" s="7" t="str">
        <f t="shared" si="3"/>
        <v>重</v>
      </c>
      <c r="I63" s="23">
        <v>41227</v>
      </c>
      <c r="J63" s="27"/>
      <c r="K63" s="12" t="s">
        <v>11298</v>
      </c>
      <c r="L63" s="12"/>
      <c r="M63" s="9">
        <v>25290699503</v>
      </c>
      <c r="N63" s="80"/>
      <c r="O63" s="18" t="str">
        <f t="shared" ca="1" si="4"/>
        <v>591天</v>
      </c>
      <c r="P63" s="80"/>
      <c r="Q63" s="80"/>
      <c r="R63" s="80"/>
      <c r="S63" s="80"/>
    </row>
    <row r="64" spans="1:19">
      <c r="A64" s="34">
        <v>62</v>
      </c>
      <c r="B64" s="73" t="s">
        <v>7056</v>
      </c>
      <c r="C64" s="7" t="s">
        <v>3270</v>
      </c>
      <c r="D64" s="7" t="str">
        <f t="shared" si="0"/>
        <v>OOCL箱</v>
      </c>
      <c r="E64" s="7" t="s">
        <v>8078</v>
      </c>
      <c r="F64" s="19">
        <v>41206</v>
      </c>
      <c r="G64" s="92" t="s">
        <v>4054</v>
      </c>
      <c r="H64" s="7" t="str">
        <f t="shared" si="3"/>
        <v>重</v>
      </c>
      <c r="I64" s="23">
        <v>41227</v>
      </c>
      <c r="J64" s="27"/>
      <c r="K64" s="12" t="s">
        <v>6500</v>
      </c>
      <c r="L64" s="12"/>
      <c r="M64" s="9">
        <v>25290697603</v>
      </c>
      <c r="N64" s="80"/>
      <c r="O64" s="18" t="str">
        <f t="shared" ca="1" si="4"/>
        <v>593天</v>
      </c>
      <c r="P64" s="80"/>
      <c r="Q64" s="80"/>
      <c r="R64" s="80"/>
      <c r="S64" s="80"/>
    </row>
    <row r="65" spans="1:19">
      <c r="A65" s="34">
        <v>63</v>
      </c>
      <c r="B65" s="73" t="s">
        <v>8611</v>
      </c>
      <c r="C65" s="7" t="s">
        <v>3270</v>
      </c>
      <c r="D65" s="7" t="str">
        <f t="shared" si="0"/>
        <v>OOCL箱</v>
      </c>
      <c r="E65" s="7" t="s">
        <v>8078</v>
      </c>
      <c r="F65" s="19">
        <v>41206</v>
      </c>
      <c r="G65" s="92" t="s">
        <v>4054</v>
      </c>
      <c r="H65" s="7" t="str">
        <f t="shared" si="3"/>
        <v>重</v>
      </c>
      <c r="I65" s="23">
        <v>41240</v>
      </c>
      <c r="J65" s="27"/>
      <c r="K65" s="12" t="s">
        <v>6500</v>
      </c>
      <c r="L65" s="12"/>
      <c r="M65" s="9">
        <v>2529433800</v>
      </c>
      <c r="N65" s="80"/>
      <c r="O65" s="18" t="str">
        <f t="shared" ca="1" si="4"/>
        <v>593天</v>
      </c>
      <c r="P65" s="80"/>
      <c r="Q65" s="80"/>
      <c r="R65" s="80"/>
      <c r="S65" s="80"/>
    </row>
    <row r="66" spans="1:19">
      <c r="A66" s="34">
        <v>64</v>
      </c>
      <c r="B66" s="73" t="s">
        <v>8612</v>
      </c>
      <c r="C66" s="7" t="s">
        <v>3270</v>
      </c>
      <c r="D66" s="7" t="str">
        <f t="shared" si="0"/>
        <v>OOCL箱</v>
      </c>
      <c r="E66" s="7" t="s">
        <v>8078</v>
      </c>
      <c r="F66" s="19">
        <v>41208</v>
      </c>
      <c r="G66" s="92" t="s">
        <v>4054</v>
      </c>
      <c r="H66" s="7" t="str">
        <f t="shared" si="3"/>
        <v>重</v>
      </c>
      <c r="I66" s="23">
        <v>41227</v>
      </c>
      <c r="J66" s="27"/>
      <c r="K66" s="12" t="s">
        <v>11298</v>
      </c>
      <c r="L66" s="12"/>
      <c r="M66" s="9">
        <v>25290699503</v>
      </c>
      <c r="N66" s="80"/>
      <c r="O66" s="18" t="str">
        <f t="shared" ca="1" si="4"/>
        <v>591天</v>
      </c>
      <c r="P66" s="80"/>
      <c r="Q66" s="80"/>
      <c r="R66" s="80"/>
      <c r="S66" s="80"/>
    </row>
    <row r="67" spans="1:19">
      <c r="A67" s="34">
        <v>65</v>
      </c>
      <c r="B67" s="73" t="s">
        <v>8613</v>
      </c>
      <c r="C67" s="7" t="s">
        <v>3270</v>
      </c>
      <c r="D67" s="7" t="str">
        <f t="shared" ref="D67:D115" si="5">IF(B67="","","OOCL箱")</f>
        <v>OOCL箱</v>
      </c>
      <c r="E67" s="7" t="s">
        <v>8078</v>
      </c>
      <c r="F67" s="19">
        <v>41206</v>
      </c>
      <c r="G67" s="92" t="s">
        <v>4054</v>
      </c>
      <c r="H67" s="7" t="str">
        <f t="shared" si="3"/>
        <v>重</v>
      </c>
      <c r="I67" s="23">
        <v>41227</v>
      </c>
      <c r="J67" s="27"/>
      <c r="K67" s="12" t="s">
        <v>11298</v>
      </c>
      <c r="L67" s="12"/>
      <c r="M67" s="9">
        <v>25290697603</v>
      </c>
      <c r="N67" s="80"/>
      <c r="O67" s="18" t="str">
        <f t="shared" ca="1" si="4"/>
        <v>593天</v>
      </c>
      <c r="P67" s="80"/>
      <c r="Q67" s="80"/>
      <c r="R67" s="80"/>
      <c r="S67" s="80"/>
    </row>
    <row r="68" spans="1:19">
      <c r="A68" s="34">
        <v>66</v>
      </c>
      <c r="B68" s="73" t="s">
        <v>7549</v>
      </c>
      <c r="C68" s="7" t="s">
        <v>3270</v>
      </c>
      <c r="D68" s="7" t="str">
        <f t="shared" si="5"/>
        <v>OOCL箱</v>
      </c>
      <c r="E68" s="7" t="s">
        <v>8078</v>
      </c>
      <c r="F68" s="19">
        <v>41206</v>
      </c>
      <c r="G68" s="92" t="s">
        <v>4054</v>
      </c>
      <c r="H68" s="7" t="str">
        <f t="shared" si="3"/>
        <v>重</v>
      </c>
      <c r="I68" s="23">
        <v>41227</v>
      </c>
      <c r="J68" s="27"/>
      <c r="K68" s="12" t="s">
        <v>6500</v>
      </c>
      <c r="L68" s="12"/>
      <c r="M68" s="9">
        <v>25290697603</v>
      </c>
      <c r="N68" s="80"/>
      <c r="O68" s="18" t="str">
        <f t="shared" ca="1" si="4"/>
        <v>593天</v>
      </c>
      <c r="P68" s="80"/>
      <c r="Q68" s="80"/>
      <c r="R68" s="80"/>
      <c r="S68" s="80"/>
    </row>
    <row r="69" spans="1:19">
      <c r="A69" s="34">
        <v>67</v>
      </c>
      <c r="B69" s="73" t="s">
        <v>7550</v>
      </c>
      <c r="C69" s="7" t="s">
        <v>3270</v>
      </c>
      <c r="D69" s="7" t="str">
        <f t="shared" si="5"/>
        <v>OOCL箱</v>
      </c>
      <c r="E69" s="7" t="s">
        <v>8078</v>
      </c>
      <c r="F69" s="19">
        <v>41206</v>
      </c>
      <c r="G69" s="92" t="s">
        <v>4054</v>
      </c>
      <c r="H69" s="7" t="str">
        <f t="shared" si="3"/>
        <v>重</v>
      </c>
      <c r="I69" s="23">
        <v>41240</v>
      </c>
      <c r="J69" s="27"/>
      <c r="K69" s="12" t="s">
        <v>6500</v>
      </c>
      <c r="L69" s="12"/>
      <c r="M69" s="9">
        <v>2529433800</v>
      </c>
      <c r="N69" s="80"/>
      <c r="O69" s="18" t="str">
        <f t="shared" ca="1" si="4"/>
        <v>593天</v>
      </c>
      <c r="P69" s="80"/>
      <c r="Q69" s="80"/>
      <c r="R69" s="80"/>
      <c r="S69" s="80"/>
    </row>
    <row r="70" spans="1:19">
      <c r="A70" s="34">
        <v>68</v>
      </c>
      <c r="B70" s="73" t="s">
        <v>4053</v>
      </c>
      <c r="C70" s="7" t="s">
        <v>3270</v>
      </c>
      <c r="D70" s="7" t="str">
        <f t="shared" si="5"/>
        <v>OOCL箱</v>
      </c>
      <c r="E70" s="7" t="s">
        <v>8078</v>
      </c>
      <c r="F70" s="19">
        <v>41208</v>
      </c>
      <c r="G70" s="92" t="s">
        <v>4054</v>
      </c>
      <c r="H70" s="7" t="str">
        <f t="shared" si="3"/>
        <v>重</v>
      </c>
      <c r="I70" s="23">
        <v>41227</v>
      </c>
      <c r="J70" s="27"/>
      <c r="K70" s="12" t="s">
        <v>6500</v>
      </c>
      <c r="L70" s="12"/>
      <c r="M70" s="9">
        <v>25290699503</v>
      </c>
      <c r="N70" s="80"/>
      <c r="O70" s="18" t="str">
        <f t="shared" ca="1" si="4"/>
        <v>591天</v>
      </c>
      <c r="P70" s="80"/>
      <c r="Q70" s="80"/>
      <c r="R70" s="80"/>
      <c r="S70" s="80"/>
    </row>
    <row r="71" spans="1:19">
      <c r="A71" s="34">
        <v>69</v>
      </c>
      <c r="B71" s="118" t="s">
        <v>15537</v>
      </c>
      <c r="C71" s="7" t="s">
        <v>3270</v>
      </c>
      <c r="D71" s="7" t="str">
        <f t="shared" si="5"/>
        <v>OOCL箱</v>
      </c>
      <c r="E71" s="7" t="s">
        <v>8078</v>
      </c>
      <c r="F71" s="19">
        <v>41208</v>
      </c>
      <c r="G71" s="92" t="s">
        <v>4054</v>
      </c>
      <c r="H71" s="7" t="str">
        <f t="shared" si="3"/>
        <v>重</v>
      </c>
      <c r="I71" s="23">
        <v>41215</v>
      </c>
      <c r="J71" s="27"/>
      <c r="K71" s="12" t="s">
        <v>17230</v>
      </c>
      <c r="L71" s="12"/>
      <c r="M71" s="9">
        <v>25287880603</v>
      </c>
      <c r="N71" s="80"/>
      <c r="O71" s="18" t="str">
        <f t="shared" ca="1" si="4"/>
        <v>591天</v>
      </c>
      <c r="P71" s="80"/>
      <c r="Q71" s="80"/>
      <c r="R71" s="80"/>
      <c r="S71" s="80"/>
    </row>
    <row r="72" spans="1:19">
      <c r="A72" s="34">
        <v>70</v>
      </c>
      <c r="B72" s="118" t="s">
        <v>3811</v>
      </c>
      <c r="C72" s="7" t="s">
        <v>3270</v>
      </c>
      <c r="D72" s="7" t="str">
        <f t="shared" si="5"/>
        <v>OOCL箱</v>
      </c>
      <c r="E72" s="7" t="s">
        <v>8078</v>
      </c>
      <c r="F72" s="19">
        <v>41206</v>
      </c>
      <c r="G72" s="92" t="s">
        <v>11348</v>
      </c>
      <c r="H72" s="7" t="str">
        <f t="shared" si="3"/>
        <v>重</v>
      </c>
      <c r="I72" s="23">
        <v>41215</v>
      </c>
      <c r="J72" s="27"/>
      <c r="K72" s="12" t="s">
        <v>17230</v>
      </c>
      <c r="L72" s="12"/>
      <c r="M72" s="9">
        <v>25287880603</v>
      </c>
      <c r="N72" s="80"/>
      <c r="O72" s="18" t="str">
        <f t="shared" ca="1" si="4"/>
        <v>593天</v>
      </c>
      <c r="P72" s="80"/>
      <c r="Q72" s="80"/>
      <c r="R72" s="80"/>
      <c r="S72" s="80"/>
    </row>
    <row r="73" spans="1:19">
      <c r="A73" s="34">
        <v>71</v>
      </c>
      <c r="B73" s="118" t="s">
        <v>526</v>
      </c>
      <c r="C73" s="7" t="s">
        <v>3270</v>
      </c>
      <c r="D73" s="7" t="str">
        <f t="shared" si="5"/>
        <v>OOCL箱</v>
      </c>
      <c r="E73" s="7" t="s">
        <v>8078</v>
      </c>
      <c r="F73" s="19">
        <v>41211</v>
      </c>
      <c r="G73" s="92" t="s">
        <v>4054</v>
      </c>
      <c r="H73" s="7" t="str">
        <f t="shared" si="3"/>
        <v>重</v>
      </c>
      <c r="I73" s="23">
        <v>41227</v>
      </c>
      <c r="J73" s="27"/>
      <c r="K73" s="12" t="s">
        <v>6500</v>
      </c>
      <c r="L73" s="12"/>
      <c r="M73" s="9">
        <v>25290699503</v>
      </c>
      <c r="N73" s="80"/>
      <c r="O73" s="18" t="str">
        <f t="shared" ca="1" si="4"/>
        <v>588天</v>
      </c>
      <c r="P73" s="80"/>
      <c r="Q73" s="80"/>
      <c r="R73" s="80"/>
      <c r="S73" s="80"/>
    </row>
    <row r="74" spans="1:19">
      <c r="A74" s="34">
        <v>72</v>
      </c>
      <c r="B74" s="118" t="s">
        <v>15915</v>
      </c>
      <c r="C74" s="7" t="s">
        <v>3270</v>
      </c>
      <c r="D74" s="7" t="str">
        <f t="shared" si="5"/>
        <v>OOCL箱</v>
      </c>
      <c r="E74" s="7" t="s">
        <v>8078</v>
      </c>
      <c r="F74" s="19">
        <v>41206</v>
      </c>
      <c r="G74" s="92" t="s">
        <v>4054</v>
      </c>
      <c r="H74" s="7" t="str">
        <f t="shared" si="3"/>
        <v>重</v>
      </c>
      <c r="I74" s="23">
        <v>41215</v>
      </c>
      <c r="J74" s="27"/>
      <c r="K74" s="12" t="s">
        <v>17230</v>
      </c>
      <c r="L74" s="12"/>
      <c r="M74" s="9">
        <v>25287880603</v>
      </c>
      <c r="N74" s="80"/>
      <c r="O74" s="18" t="str">
        <f t="shared" ca="1" si="4"/>
        <v>593天</v>
      </c>
      <c r="P74" s="80"/>
      <c r="Q74" s="80"/>
      <c r="R74" s="80"/>
      <c r="S74" s="80"/>
    </row>
    <row r="75" spans="1:19">
      <c r="A75" s="34">
        <v>73</v>
      </c>
      <c r="B75" s="118" t="s">
        <v>1603</v>
      </c>
      <c r="C75" s="7" t="s">
        <v>3270</v>
      </c>
      <c r="D75" s="7" t="str">
        <f t="shared" si="5"/>
        <v>OOCL箱</v>
      </c>
      <c r="E75" s="7" t="s">
        <v>8078</v>
      </c>
      <c r="F75" s="19">
        <v>41211</v>
      </c>
      <c r="G75" s="92" t="s">
        <v>4054</v>
      </c>
      <c r="H75" s="7" t="str">
        <f t="shared" si="3"/>
        <v>重</v>
      </c>
      <c r="I75" s="23">
        <v>41227</v>
      </c>
      <c r="J75" s="27"/>
      <c r="K75" s="12" t="s">
        <v>6500</v>
      </c>
      <c r="L75" s="12"/>
      <c r="M75" s="9">
        <v>25290699503</v>
      </c>
      <c r="N75" s="80"/>
      <c r="O75" s="18" t="str">
        <f t="shared" ca="1" si="4"/>
        <v>588天</v>
      </c>
      <c r="P75" s="80"/>
      <c r="Q75" s="80"/>
      <c r="R75" s="80"/>
      <c r="S75" s="80"/>
    </row>
    <row r="76" spans="1:19">
      <c r="A76" s="34">
        <v>74</v>
      </c>
      <c r="B76" s="73" t="s">
        <v>1655</v>
      </c>
      <c r="C76" s="7" t="s">
        <v>10258</v>
      </c>
      <c r="D76" s="7" t="str">
        <f t="shared" si="5"/>
        <v>OOCL箱</v>
      </c>
      <c r="E76" s="7" t="s">
        <v>8078</v>
      </c>
      <c r="F76" s="19">
        <v>41207</v>
      </c>
      <c r="G76" s="92" t="s">
        <v>16221</v>
      </c>
      <c r="H76" s="7" t="str">
        <f t="shared" si="3"/>
        <v>重</v>
      </c>
      <c r="I76" s="23">
        <v>41240</v>
      </c>
      <c r="J76" s="27"/>
      <c r="K76" s="12" t="s">
        <v>6500</v>
      </c>
      <c r="L76" s="12"/>
      <c r="M76" s="9">
        <v>2529447240</v>
      </c>
      <c r="N76" s="80"/>
      <c r="O76" s="18" t="str">
        <f t="shared" ca="1" si="4"/>
        <v>592天</v>
      </c>
      <c r="P76" s="80"/>
      <c r="Q76" s="80"/>
      <c r="R76" s="80"/>
      <c r="S76" s="80"/>
    </row>
    <row r="77" spans="1:19">
      <c r="A77" s="34">
        <v>75</v>
      </c>
      <c r="B77" s="73" t="s">
        <v>1656</v>
      </c>
      <c r="C77" s="7" t="s">
        <v>10258</v>
      </c>
      <c r="D77" s="7" t="str">
        <f t="shared" si="5"/>
        <v>OOCL箱</v>
      </c>
      <c r="E77" s="7" t="s">
        <v>8078</v>
      </c>
      <c r="F77" s="19">
        <v>41208</v>
      </c>
      <c r="G77" s="92" t="s">
        <v>4544</v>
      </c>
      <c r="H77" s="7" t="str">
        <f t="shared" si="3"/>
        <v>重</v>
      </c>
      <c r="I77" s="23">
        <v>41227</v>
      </c>
      <c r="J77" s="27"/>
      <c r="K77" s="12" t="s">
        <v>11298</v>
      </c>
      <c r="L77" s="12"/>
      <c r="M77" s="9"/>
      <c r="N77" s="80"/>
      <c r="O77" s="18" t="str">
        <f t="shared" ca="1" si="4"/>
        <v>591天</v>
      </c>
      <c r="P77" s="80"/>
      <c r="Q77" s="80"/>
      <c r="R77" s="80"/>
      <c r="S77" s="80"/>
    </row>
    <row r="78" spans="1:19">
      <c r="A78" s="34">
        <v>76</v>
      </c>
      <c r="B78" s="73" t="s">
        <v>1657</v>
      </c>
      <c r="C78" s="7" t="s">
        <v>10258</v>
      </c>
      <c r="D78" s="7" t="str">
        <f t="shared" si="5"/>
        <v>OOCL箱</v>
      </c>
      <c r="E78" s="7" t="s">
        <v>8078</v>
      </c>
      <c r="F78" s="19">
        <v>41206</v>
      </c>
      <c r="G78" s="92" t="s">
        <v>11349</v>
      </c>
      <c r="H78" s="7" t="str">
        <f t="shared" si="3"/>
        <v>重</v>
      </c>
      <c r="I78" s="23">
        <v>41226</v>
      </c>
      <c r="J78" s="27"/>
      <c r="K78" s="12" t="s">
        <v>6500</v>
      </c>
      <c r="L78" s="12"/>
      <c r="M78" s="9">
        <v>25290692807</v>
      </c>
      <c r="N78" s="80"/>
      <c r="O78" s="18" t="str">
        <f t="shared" ca="1" si="4"/>
        <v>593天</v>
      </c>
      <c r="P78" s="80"/>
      <c r="Q78" s="80"/>
      <c r="R78" s="80"/>
      <c r="S78" s="80"/>
    </row>
    <row r="79" spans="1:19">
      <c r="A79" s="34">
        <v>77</v>
      </c>
      <c r="B79" s="73" t="s">
        <v>1658</v>
      </c>
      <c r="C79" s="7" t="s">
        <v>10258</v>
      </c>
      <c r="D79" s="7" t="str">
        <f t="shared" si="5"/>
        <v>OOCL箱</v>
      </c>
      <c r="E79" s="7" t="s">
        <v>17174</v>
      </c>
      <c r="F79" s="19">
        <v>41207</v>
      </c>
      <c r="G79" s="92" t="s">
        <v>1483</v>
      </c>
      <c r="H79" s="7" t="str">
        <f t="shared" si="3"/>
        <v>重</v>
      </c>
      <c r="I79" s="23">
        <v>41240</v>
      </c>
      <c r="J79" s="27"/>
      <c r="K79" s="12" t="s">
        <v>6500</v>
      </c>
      <c r="L79" s="12"/>
      <c r="M79" s="9">
        <v>2529447240</v>
      </c>
      <c r="N79" s="80"/>
      <c r="O79" s="18" t="str">
        <f t="shared" ca="1" si="4"/>
        <v>592天</v>
      </c>
      <c r="P79" s="80"/>
      <c r="Q79" s="80"/>
      <c r="R79" s="80"/>
      <c r="S79" s="80"/>
    </row>
    <row r="80" spans="1:19">
      <c r="A80" s="34">
        <v>78</v>
      </c>
      <c r="B80" s="73" t="s">
        <v>1659</v>
      </c>
      <c r="C80" s="7" t="s">
        <v>10258</v>
      </c>
      <c r="D80" s="7" t="str">
        <f t="shared" si="5"/>
        <v>OOCL箱</v>
      </c>
      <c r="E80" s="7" t="s">
        <v>8078</v>
      </c>
      <c r="F80" s="19">
        <v>41208</v>
      </c>
      <c r="G80" s="92" t="s">
        <v>11349</v>
      </c>
      <c r="H80" s="7" t="str">
        <f t="shared" si="3"/>
        <v>重</v>
      </c>
      <c r="I80" s="23">
        <v>41227</v>
      </c>
      <c r="J80" s="27"/>
      <c r="K80" s="12" t="s">
        <v>11298</v>
      </c>
      <c r="L80" s="12"/>
      <c r="M80" s="9"/>
      <c r="N80" s="80"/>
      <c r="O80" s="18" t="str">
        <f t="shared" ca="1" si="4"/>
        <v>591天</v>
      </c>
      <c r="P80" s="80"/>
      <c r="Q80" s="80"/>
      <c r="R80" s="80"/>
      <c r="S80" s="80"/>
    </row>
    <row r="81" spans="1:19">
      <c r="A81" s="34">
        <v>79</v>
      </c>
      <c r="B81" s="118" t="s">
        <v>1660</v>
      </c>
      <c r="C81" s="7" t="s">
        <v>10258</v>
      </c>
      <c r="D81" s="7" t="str">
        <f t="shared" si="5"/>
        <v>OOCL箱</v>
      </c>
      <c r="E81" s="48" t="s">
        <v>8078</v>
      </c>
      <c r="F81" s="19">
        <v>41208</v>
      </c>
      <c r="G81" s="92" t="s">
        <v>3518</v>
      </c>
      <c r="H81" s="7" t="str">
        <f t="shared" si="3"/>
        <v>重</v>
      </c>
      <c r="I81" s="23">
        <v>41227</v>
      </c>
      <c r="J81" s="27"/>
      <c r="K81" s="12" t="s">
        <v>11298</v>
      </c>
      <c r="L81" s="12"/>
      <c r="M81" s="9"/>
      <c r="N81" s="80"/>
      <c r="O81" s="18" t="str">
        <f t="shared" ca="1" si="4"/>
        <v>591天</v>
      </c>
      <c r="P81" s="80"/>
      <c r="Q81" s="80"/>
      <c r="R81" s="80"/>
      <c r="S81" s="80"/>
    </row>
    <row r="82" spans="1:19">
      <c r="A82" s="34">
        <v>80</v>
      </c>
      <c r="B82" s="73" t="s">
        <v>1661</v>
      </c>
      <c r="C82" s="7" t="s">
        <v>10258</v>
      </c>
      <c r="D82" s="7" t="str">
        <f t="shared" si="5"/>
        <v>OOCL箱</v>
      </c>
      <c r="E82" s="48" t="s">
        <v>8078</v>
      </c>
      <c r="F82" s="19">
        <v>41208</v>
      </c>
      <c r="G82" s="92" t="s">
        <v>3518</v>
      </c>
      <c r="H82" s="7" t="str">
        <f t="shared" si="3"/>
        <v>重</v>
      </c>
      <c r="I82" s="23">
        <v>41227</v>
      </c>
      <c r="J82" s="27"/>
      <c r="K82" s="12" t="s">
        <v>11298</v>
      </c>
      <c r="L82" s="12"/>
      <c r="M82" s="9"/>
      <c r="N82" s="80"/>
      <c r="O82" s="18" t="str">
        <f t="shared" ca="1" si="4"/>
        <v>591天</v>
      </c>
      <c r="P82" s="80"/>
      <c r="Q82" s="80"/>
      <c r="R82" s="80"/>
      <c r="S82" s="80"/>
    </row>
    <row r="83" spans="1:19">
      <c r="A83" s="34">
        <v>81</v>
      </c>
      <c r="B83" s="73" t="s">
        <v>6364</v>
      </c>
      <c r="C83" s="7" t="s">
        <v>10258</v>
      </c>
      <c r="D83" s="7" t="str">
        <f t="shared" si="5"/>
        <v>OOCL箱</v>
      </c>
      <c r="E83" s="48" t="s">
        <v>17174</v>
      </c>
      <c r="F83" s="19">
        <v>41208</v>
      </c>
      <c r="G83" s="92" t="s">
        <v>3518</v>
      </c>
      <c r="H83" s="7" t="str">
        <f t="shared" si="3"/>
        <v>重</v>
      </c>
      <c r="I83" s="23">
        <v>41225</v>
      </c>
      <c r="J83" s="27"/>
      <c r="K83" s="12" t="s">
        <v>6500</v>
      </c>
      <c r="L83" s="12"/>
      <c r="M83" s="9">
        <v>25290692807</v>
      </c>
      <c r="N83" s="80"/>
      <c r="O83" s="18" t="str">
        <f t="shared" ca="1" si="4"/>
        <v>591天</v>
      </c>
      <c r="P83" s="80"/>
      <c r="Q83" s="80"/>
      <c r="R83" s="80"/>
      <c r="S83" s="80"/>
    </row>
    <row r="84" spans="1:19">
      <c r="A84" s="34">
        <v>82</v>
      </c>
      <c r="B84" s="73" t="s">
        <v>1662</v>
      </c>
      <c r="C84" s="7" t="s">
        <v>10258</v>
      </c>
      <c r="D84" s="7" t="str">
        <f t="shared" si="5"/>
        <v>OOCL箱</v>
      </c>
      <c r="E84" s="48" t="s">
        <v>8078</v>
      </c>
      <c r="F84" s="19">
        <v>41208</v>
      </c>
      <c r="G84" s="92" t="s">
        <v>3518</v>
      </c>
      <c r="H84" s="7" t="str">
        <f t="shared" ref="H84:H129" si="6">IF(I84="","空","重")</f>
        <v>重</v>
      </c>
      <c r="I84" s="23">
        <v>41227</v>
      </c>
      <c r="J84" s="27"/>
      <c r="K84" s="12" t="s">
        <v>11298</v>
      </c>
      <c r="L84" s="12"/>
      <c r="M84" s="9"/>
      <c r="N84" s="80"/>
      <c r="O84" s="18" t="str">
        <f t="shared" ca="1" si="4"/>
        <v>591天</v>
      </c>
      <c r="P84" s="80"/>
      <c r="Q84" s="80"/>
      <c r="R84" s="80"/>
      <c r="S84" s="80"/>
    </row>
    <row r="85" spans="1:19">
      <c r="A85" s="34">
        <v>83</v>
      </c>
      <c r="B85" s="73" t="s">
        <v>1663</v>
      </c>
      <c r="C85" s="7" t="s">
        <v>10258</v>
      </c>
      <c r="D85" s="7" t="str">
        <f t="shared" si="5"/>
        <v>OOCL箱</v>
      </c>
      <c r="E85" s="48" t="s">
        <v>8078</v>
      </c>
      <c r="F85" s="19">
        <v>41208</v>
      </c>
      <c r="G85" s="92" t="s">
        <v>3518</v>
      </c>
      <c r="H85" s="7" t="str">
        <f t="shared" si="6"/>
        <v>重</v>
      </c>
      <c r="I85" s="23">
        <v>41226</v>
      </c>
      <c r="J85" s="27"/>
      <c r="K85" s="12" t="s">
        <v>6500</v>
      </c>
      <c r="L85" s="12"/>
      <c r="M85" s="9">
        <v>25290692807</v>
      </c>
      <c r="N85" s="80"/>
      <c r="O85" s="18" t="str">
        <f t="shared" ca="1" si="4"/>
        <v>591天</v>
      </c>
      <c r="P85" s="80"/>
      <c r="Q85" s="80"/>
      <c r="R85" s="80"/>
      <c r="S85" s="80"/>
    </row>
    <row r="86" spans="1:19">
      <c r="A86" s="34">
        <v>84</v>
      </c>
      <c r="B86" s="73" t="s">
        <v>1664</v>
      </c>
      <c r="C86" s="7" t="s">
        <v>10258</v>
      </c>
      <c r="D86" s="7" t="str">
        <f t="shared" si="5"/>
        <v>OOCL箱</v>
      </c>
      <c r="E86" s="48" t="s">
        <v>8078</v>
      </c>
      <c r="F86" s="19">
        <v>41208</v>
      </c>
      <c r="G86" s="92" t="s">
        <v>3518</v>
      </c>
      <c r="H86" s="7" t="str">
        <f t="shared" si="6"/>
        <v>重</v>
      </c>
      <c r="I86" s="23">
        <v>41226</v>
      </c>
      <c r="J86" s="27"/>
      <c r="K86" s="12" t="s">
        <v>6500</v>
      </c>
      <c r="L86" s="12"/>
      <c r="M86" s="9">
        <v>25290692807</v>
      </c>
      <c r="N86" s="80"/>
      <c r="O86" s="18" t="str">
        <f t="shared" ca="1" si="4"/>
        <v>591天</v>
      </c>
      <c r="P86" s="80"/>
      <c r="Q86" s="80"/>
      <c r="R86" s="80"/>
      <c r="S86" s="80"/>
    </row>
    <row r="87" spans="1:19">
      <c r="A87" s="34">
        <v>85</v>
      </c>
      <c r="B87" s="73" t="s">
        <v>1665</v>
      </c>
      <c r="C87" s="7" t="s">
        <v>10258</v>
      </c>
      <c r="D87" s="7" t="str">
        <f t="shared" si="5"/>
        <v>OOCL箱</v>
      </c>
      <c r="E87" s="48" t="s">
        <v>17174</v>
      </c>
      <c r="F87" s="19">
        <v>41208</v>
      </c>
      <c r="G87" s="92" t="s">
        <v>3518</v>
      </c>
      <c r="H87" s="7" t="str">
        <f t="shared" si="6"/>
        <v>重</v>
      </c>
      <c r="I87" s="23">
        <v>41240</v>
      </c>
      <c r="J87" s="27"/>
      <c r="K87" s="12" t="s">
        <v>6500</v>
      </c>
      <c r="L87" s="12"/>
      <c r="M87" s="9">
        <v>2529447240</v>
      </c>
      <c r="N87" s="80"/>
      <c r="O87" s="18" t="str">
        <f t="shared" ca="1" si="4"/>
        <v>591天</v>
      </c>
      <c r="P87" s="80"/>
      <c r="Q87" s="80"/>
      <c r="R87" s="80"/>
      <c r="S87" s="80"/>
    </row>
    <row r="88" spans="1:19">
      <c r="A88" s="34">
        <v>86</v>
      </c>
      <c r="B88" s="73" t="s">
        <v>1666</v>
      </c>
      <c r="C88" s="7" t="s">
        <v>10258</v>
      </c>
      <c r="D88" s="7" t="str">
        <f t="shared" si="5"/>
        <v>OOCL箱</v>
      </c>
      <c r="E88" s="48" t="s">
        <v>8078</v>
      </c>
      <c r="F88" s="19">
        <v>41208</v>
      </c>
      <c r="G88" s="92" t="s">
        <v>3518</v>
      </c>
      <c r="H88" s="7" t="str">
        <f t="shared" si="6"/>
        <v>重</v>
      </c>
      <c r="I88" s="23">
        <v>41226</v>
      </c>
      <c r="J88" s="27"/>
      <c r="K88" s="12" t="s">
        <v>6500</v>
      </c>
      <c r="L88" s="12"/>
      <c r="M88" s="9">
        <v>25290692807</v>
      </c>
      <c r="N88" s="80"/>
      <c r="O88" s="18" t="str">
        <f t="shared" ca="1" si="4"/>
        <v>591天</v>
      </c>
      <c r="P88" s="80"/>
      <c r="Q88" s="80"/>
      <c r="R88" s="80"/>
      <c r="S88" s="80"/>
    </row>
    <row r="89" spans="1:19">
      <c r="A89" s="34">
        <v>87</v>
      </c>
      <c r="B89" s="73" t="s">
        <v>1667</v>
      </c>
      <c r="C89" s="7" t="s">
        <v>10258</v>
      </c>
      <c r="D89" s="7" t="str">
        <f t="shared" si="5"/>
        <v>OOCL箱</v>
      </c>
      <c r="E89" s="7" t="s">
        <v>8078</v>
      </c>
      <c r="F89" s="19">
        <v>41208</v>
      </c>
      <c r="G89" s="92" t="s">
        <v>3518</v>
      </c>
      <c r="H89" s="7" t="str">
        <f t="shared" si="6"/>
        <v>重</v>
      </c>
      <c r="I89" s="23">
        <v>41226</v>
      </c>
      <c r="J89" s="27"/>
      <c r="K89" s="12" t="s">
        <v>6500</v>
      </c>
      <c r="L89" s="12"/>
      <c r="M89" s="9">
        <v>25290692807</v>
      </c>
      <c r="N89" s="80"/>
      <c r="O89" s="18" t="str">
        <f t="shared" ca="1" si="4"/>
        <v>591天</v>
      </c>
      <c r="P89" s="80"/>
      <c r="Q89" s="80"/>
      <c r="R89" s="80"/>
      <c r="S89" s="80"/>
    </row>
    <row r="90" spans="1:19">
      <c r="A90" s="34">
        <v>88</v>
      </c>
      <c r="B90" s="73" t="s">
        <v>4543</v>
      </c>
      <c r="C90" s="7" t="s">
        <v>10258</v>
      </c>
      <c r="D90" s="7" t="str">
        <f t="shared" si="5"/>
        <v>OOCL箱</v>
      </c>
      <c r="E90" s="7" t="s">
        <v>8078</v>
      </c>
      <c r="F90" s="19">
        <v>41208</v>
      </c>
      <c r="G90" s="92" t="s">
        <v>3518</v>
      </c>
      <c r="H90" s="7" t="str">
        <f t="shared" si="6"/>
        <v>重</v>
      </c>
      <c r="I90" s="23">
        <v>41227</v>
      </c>
      <c r="J90" s="27"/>
      <c r="K90" s="12" t="s">
        <v>11298</v>
      </c>
      <c r="L90" s="12"/>
      <c r="M90" s="9"/>
      <c r="N90" s="80"/>
      <c r="O90" s="18" t="str">
        <f t="shared" ca="1" si="4"/>
        <v>591天</v>
      </c>
      <c r="P90" s="80"/>
      <c r="Q90" s="80"/>
      <c r="R90" s="80"/>
      <c r="S90" s="80"/>
    </row>
    <row r="91" spans="1:19">
      <c r="A91" s="34">
        <v>89</v>
      </c>
      <c r="B91" s="73" t="s">
        <v>6429</v>
      </c>
      <c r="C91" s="7" t="s">
        <v>3270</v>
      </c>
      <c r="D91" s="7" t="str">
        <f t="shared" si="5"/>
        <v>OOCL箱</v>
      </c>
      <c r="E91" s="7" t="s">
        <v>8078</v>
      </c>
      <c r="F91" s="19">
        <v>41206</v>
      </c>
      <c r="G91" s="92"/>
      <c r="H91" s="7" t="str">
        <f t="shared" si="6"/>
        <v>重</v>
      </c>
      <c r="I91" s="23">
        <v>41240</v>
      </c>
      <c r="J91" s="27"/>
      <c r="K91" s="12" t="s">
        <v>6500</v>
      </c>
      <c r="L91" s="12"/>
      <c r="M91" s="9">
        <v>2529446400</v>
      </c>
      <c r="N91" s="80"/>
      <c r="O91" s="18" t="str">
        <f t="shared" ca="1" si="4"/>
        <v>593天</v>
      </c>
      <c r="P91" s="80"/>
      <c r="Q91" s="80"/>
      <c r="R91" s="80"/>
      <c r="S91" s="80"/>
    </row>
    <row r="92" spans="1:19">
      <c r="A92" s="34">
        <v>90</v>
      </c>
      <c r="B92" s="73" t="s">
        <v>3768</v>
      </c>
      <c r="C92" s="7" t="s">
        <v>10258</v>
      </c>
      <c r="D92" s="7" t="str">
        <f t="shared" si="5"/>
        <v>OOCL箱</v>
      </c>
      <c r="E92" s="7" t="s">
        <v>8078</v>
      </c>
      <c r="F92" s="19">
        <v>41208</v>
      </c>
      <c r="G92" s="92"/>
      <c r="H92" s="7" t="str">
        <f t="shared" si="6"/>
        <v>重</v>
      </c>
      <c r="I92" s="23">
        <v>41227</v>
      </c>
      <c r="J92" s="27"/>
      <c r="K92" s="12" t="s">
        <v>6500</v>
      </c>
      <c r="L92" s="12"/>
      <c r="M92" s="9"/>
      <c r="N92" s="80"/>
      <c r="O92" s="18" t="str">
        <f t="shared" ca="1" si="4"/>
        <v>591天</v>
      </c>
      <c r="P92" s="80"/>
      <c r="Q92" s="80"/>
      <c r="R92" s="80"/>
      <c r="S92" s="80"/>
    </row>
    <row r="93" spans="1:19">
      <c r="A93" s="34">
        <v>91</v>
      </c>
      <c r="B93" s="73" t="s">
        <v>15283</v>
      </c>
      <c r="C93" s="7" t="s">
        <v>3270</v>
      </c>
      <c r="D93" s="7" t="str">
        <f t="shared" si="5"/>
        <v>OOCL箱</v>
      </c>
      <c r="E93" s="7" t="s">
        <v>8078</v>
      </c>
      <c r="F93" s="19">
        <v>41216</v>
      </c>
      <c r="G93" s="92" t="s">
        <v>15913</v>
      </c>
      <c r="H93" s="7" t="str">
        <f t="shared" si="6"/>
        <v>重</v>
      </c>
      <c r="I93" s="23">
        <v>41240</v>
      </c>
      <c r="J93" s="27"/>
      <c r="K93" s="12" t="s">
        <v>6500</v>
      </c>
      <c r="L93" s="12"/>
      <c r="M93" s="9">
        <v>2529446400</v>
      </c>
      <c r="N93" s="80"/>
      <c r="O93" s="18" t="str">
        <f t="shared" ca="1" si="4"/>
        <v>583天</v>
      </c>
      <c r="P93" s="80"/>
      <c r="Q93" s="80"/>
      <c r="R93" s="80"/>
      <c r="S93" s="80"/>
    </row>
    <row r="94" spans="1:19">
      <c r="A94" s="34">
        <v>92</v>
      </c>
      <c r="B94" s="73" t="s">
        <v>7069</v>
      </c>
      <c r="C94" s="7" t="s">
        <v>3270</v>
      </c>
      <c r="D94" s="7" t="str">
        <f t="shared" si="5"/>
        <v>OOCL箱</v>
      </c>
      <c r="E94" s="7" t="s">
        <v>17174</v>
      </c>
      <c r="F94" s="19">
        <v>41216</v>
      </c>
      <c r="G94" s="92" t="s">
        <v>15913</v>
      </c>
      <c r="H94" s="7" t="str">
        <f t="shared" si="6"/>
        <v>重</v>
      </c>
      <c r="I94" s="23">
        <v>41236</v>
      </c>
      <c r="J94" s="27"/>
      <c r="K94" s="12" t="s">
        <v>16815</v>
      </c>
      <c r="L94" s="12"/>
      <c r="M94" s="9">
        <v>2529332400</v>
      </c>
      <c r="N94" s="80"/>
      <c r="O94" s="18" t="str">
        <f t="shared" ca="1" si="4"/>
        <v>583天</v>
      </c>
      <c r="P94" s="80"/>
      <c r="Q94" s="80"/>
      <c r="R94" s="80"/>
      <c r="S94" s="80"/>
    </row>
    <row r="95" spans="1:19">
      <c r="A95" s="34">
        <v>93</v>
      </c>
      <c r="B95" s="73" t="s">
        <v>15904</v>
      </c>
      <c r="C95" s="7" t="s">
        <v>3270</v>
      </c>
      <c r="D95" s="7" t="str">
        <f t="shared" si="5"/>
        <v>OOCL箱</v>
      </c>
      <c r="E95" s="7" t="s">
        <v>8078</v>
      </c>
      <c r="F95" s="19">
        <v>41216</v>
      </c>
      <c r="G95" s="92" t="s">
        <v>15913</v>
      </c>
      <c r="H95" s="7" t="str">
        <f t="shared" si="6"/>
        <v>重</v>
      </c>
      <c r="I95" s="23">
        <v>41240</v>
      </c>
      <c r="J95" s="27"/>
      <c r="K95" s="12" t="s">
        <v>6500</v>
      </c>
      <c r="L95" s="12"/>
      <c r="M95" s="9">
        <v>2529446400</v>
      </c>
      <c r="N95" s="80"/>
      <c r="O95" s="18" t="str">
        <f t="shared" ca="1" si="4"/>
        <v>583天</v>
      </c>
      <c r="P95" s="80"/>
      <c r="Q95" s="80"/>
      <c r="R95" s="80"/>
      <c r="S95" s="80"/>
    </row>
    <row r="96" spans="1:19">
      <c r="A96" s="34">
        <v>94</v>
      </c>
      <c r="B96" s="73" t="s">
        <v>15905</v>
      </c>
      <c r="C96" s="7" t="s">
        <v>3270</v>
      </c>
      <c r="D96" s="7" t="str">
        <f t="shared" si="5"/>
        <v>OOCL箱</v>
      </c>
      <c r="E96" s="7" t="s">
        <v>8078</v>
      </c>
      <c r="F96" s="19">
        <v>41216</v>
      </c>
      <c r="G96" s="92" t="s">
        <v>15913</v>
      </c>
      <c r="H96" s="7" t="str">
        <f t="shared" si="6"/>
        <v>重</v>
      </c>
      <c r="I96" s="23">
        <v>41240</v>
      </c>
      <c r="J96" s="27"/>
      <c r="K96" s="12" t="s">
        <v>6500</v>
      </c>
      <c r="L96" s="12"/>
      <c r="M96" s="9">
        <v>2529433800</v>
      </c>
      <c r="N96" s="80"/>
      <c r="O96" s="18" t="str">
        <f t="shared" ca="1" si="4"/>
        <v>583天</v>
      </c>
      <c r="P96" s="80"/>
      <c r="Q96" s="80"/>
      <c r="R96" s="80"/>
      <c r="S96" s="80"/>
    </row>
    <row r="97" spans="1:19">
      <c r="A97" s="34">
        <v>95</v>
      </c>
      <c r="B97" s="73" t="s">
        <v>15906</v>
      </c>
      <c r="C97" s="7" t="s">
        <v>3270</v>
      </c>
      <c r="D97" s="7" t="str">
        <f t="shared" si="5"/>
        <v>OOCL箱</v>
      </c>
      <c r="E97" s="7" t="s">
        <v>8078</v>
      </c>
      <c r="F97" s="19">
        <v>41216</v>
      </c>
      <c r="G97" s="92" t="s">
        <v>15913</v>
      </c>
      <c r="H97" s="7" t="str">
        <f t="shared" si="6"/>
        <v>重</v>
      </c>
      <c r="I97" s="23">
        <v>41240</v>
      </c>
      <c r="J97" s="27"/>
      <c r="K97" s="12" t="s">
        <v>6500</v>
      </c>
      <c r="L97" s="12"/>
      <c r="M97" s="9">
        <v>2529446400</v>
      </c>
      <c r="N97" s="80"/>
      <c r="O97" s="18" t="str">
        <f t="shared" ca="1" si="4"/>
        <v>583天</v>
      </c>
      <c r="P97" s="80"/>
      <c r="Q97" s="80"/>
      <c r="R97" s="80"/>
      <c r="S97" s="80"/>
    </row>
    <row r="98" spans="1:19">
      <c r="A98" s="34">
        <v>96</v>
      </c>
      <c r="B98" s="118" t="s">
        <v>15907</v>
      </c>
      <c r="C98" s="7" t="s">
        <v>3270</v>
      </c>
      <c r="D98" s="7" t="str">
        <f t="shared" si="5"/>
        <v>OOCL箱</v>
      </c>
      <c r="E98" s="7" t="s">
        <v>8078</v>
      </c>
      <c r="F98" s="19">
        <v>41215</v>
      </c>
      <c r="G98" s="92" t="s">
        <v>15913</v>
      </c>
      <c r="H98" s="7" t="str">
        <f t="shared" si="6"/>
        <v>重</v>
      </c>
      <c r="I98" s="23">
        <v>41215</v>
      </c>
      <c r="J98" s="27"/>
      <c r="K98" s="12" t="s">
        <v>17229</v>
      </c>
      <c r="L98" s="12"/>
      <c r="M98" s="9">
        <v>25287880603</v>
      </c>
      <c r="N98" s="80"/>
      <c r="O98" s="18" t="str">
        <f t="shared" ca="1" si="4"/>
        <v>584天</v>
      </c>
      <c r="P98" s="80"/>
      <c r="Q98" s="80"/>
      <c r="R98" s="80"/>
      <c r="S98" s="80"/>
    </row>
    <row r="99" spans="1:19">
      <c r="A99" s="34">
        <v>97</v>
      </c>
      <c r="B99" s="118" t="s">
        <v>15908</v>
      </c>
      <c r="C99" s="7" t="s">
        <v>3270</v>
      </c>
      <c r="D99" s="7" t="str">
        <f t="shared" si="5"/>
        <v>OOCL箱</v>
      </c>
      <c r="E99" s="7" t="s">
        <v>8078</v>
      </c>
      <c r="F99" s="19">
        <v>41215</v>
      </c>
      <c r="G99" s="92" t="s">
        <v>15913</v>
      </c>
      <c r="H99" s="7" t="str">
        <f t="shared" si="6"/>
        <v>重</v>
      </c>
      <c r="I99" s="23">
        <v>41215</v>
      </c>
      <c r="J99" s="27"/>
      <c r="K99" s="12" t="s">
        <v>6500</v>
      </c>
      <c r="L99" s="12"/>
      <c r="M99" s="9">
        <v>25287880603</v>
      </c>
      <c r="N99" s="80"/>
      <c r="O99" s="18" t="str">
        <f t="shared" ca="1" si="4"/>
        <v>584天</v>
      </c>
      <c r="P99" s="80"/>
      <c r="Q99" s="80"/>
      <c r="R99" s="80"/>
      <c r="S99" s="80"/>
    </row>
    <row r="100" spans="1:19">
      <c r="A100" s="34">
        <v>98</v>
      </c>
      <c r="B100" s="118" t="s">
        <v>15909</v>
      </c>
      <c r="C100" s="7" t="s">
        <v>3270</v>
      </c>
      <c r="D100" s="7" t="str">
        <f t="shared" si="5"/>
        <v>OOCL箱</v>
      </c>
      <c r="E100" s="7" t="s">
        <v>17174</v>
      </c>
      <c r="F100" s="19">
        <v>41214</v>
      </c>
      <c r="G100" s="92" t="s">
        <v>15913</v>
      </c>
      <c r="H100" s="7" t="str">
        <f t="shared" si="6"/>
        <v>重</v>
      </c>
      <c r="I100" s="23">
        <v>41215</v>
      </c>
      <c r="J100" s="27"/>
      <c r="K100" s="12" t="s">
        <v>17230</v>
      </c>
      <c r="L100" s="12"/>
      <c r="M100" s="9">
        <v>25287880603</v>
      </c>
      <c r="N100" s="80"/>
      <c r="O100" s="18" t="str">
        <f t="shared" ca="1" si="4"/>
        <v>585天</v>
      </c>
      <c r="P100" s="80"/>
      <c r="Q100" s="80"/>
      <c r="R100" s="80"/>
      <c r="S100" s="80"/>
    </row>
    <row r="101" spans="1:19">
      <c r="A101" s="34">
        <v>99</v>
      </c>
      <c r="B101" s="118" t="s">
        <v>15910</v>
      </c>
      <c r="C101" s="7" t="s">
        <v>3270</v>
      </c>
      <c r="D101" s="7" t="str">
        <f t="shared" si="5"/>
        <v>OOCL箱</v>
      </c>
      <c r="E101" s="7" t="s">
        <v>8078</v>
      </c>
      <c r="F101" s="19">
        <v>41215</v>
      </c>
      <c r="G101" s="92" t="s">
        <v>15913</v>
      </c>
      <c r="H101" s="7" t="str">
        <f t="shared" si="6"/>
        <v>重</v>
      </c>
      <c r="I101" s="23">
        <v>41215</v>
      </c>
      <c r="J101" s="27"/>
      <c r="K101" s="12" t="s">
        <v>17230</v>
      </c>
      <c r="L101" s="12"/>
      <c r="M101" s="9">
        <v>25287880603</v>
      </c>
      <c r="N101" s="80"/>
      <c r="O101" s="18" t="str">
        <f t="shared" ca="1" si="4"/>
        <v>584天</v>
      </c>
      <c r="P101" s="80"/>
      <c r="Q101" s="80"/>
      <c r="R101" s="80"/>
      <c r="S101" s="80"/>
    </row>
    <row r="102" spans="1:19">
      <c r="A102" s="34">
        <v>100</v>
      </c>
      <c r="B102" s="118" t="s">
        <v>15911</v>
      </c>
      <c r="C102" s="7" t="s">
        <v>3270</v>
      </c>
      <c r="D102" s="7" t="str">
        <f t="shared" si="5"/>
        <v>OOCL箱</v>
      </c>
      <c r="E102" s="7" t="s">
        <v>17174</v>
      </c>
      <c r="F102" s="19">
        <v>41214</v>
      </c>
      <c r="G102" s="92" t="s">
        <v>15913</v>
      </c>
      <c r="H102" s="7" t="str">
        <f t="shared" si="6"/>
        <v>重</v>
      </c>
      <c r="I102" s="23">
        <v>41215</v>
      </c>
      <c r="J102" s="27"/>
      <c r="K102" s="12" t="s">
        <v>17230</v>
      </c>
      <c r="L102" s="12"/>
      <c r="M102" s="9">
        <v>25287880603</v>
      </c>
      <c r="N102" s="80"/>
      <c r="O102" s="18" t="str">
        <f t="shared" ca="1" si="4"/>
        <v>585天</v>
      </c>
      <c r="P102" s="80"/>
      <c r="Q102" s="80"/>
      <c r="R102" s="80"/>
      <c r="S102" s="80"/>
    </row>
    <row r="103" spans="1:19">
      <c r="A103" s="34">
        <v>101</v>
      </c>
      <c r="B103" s="118" t="s">
        <v>15912</v>
      </c>
      <c r="C103" s="7" t="s">
        <v>3270</v>
      </c>
      <c r="D103" s="7" t="str">
        <f t="shared" si="5"/>
        <v>OOCL箱</v>
      </c>
      <c r="E103" s="7" t="s">
        <v>17174</v>
      </c>
      <c r="F103" s="19">
        <v>41214</v>
      </c>
      <c r="G103" s="92" t="s">
        <v>15913</v>
      </c>
      <c r="H103" s="7" t="str">
        <f t="shared" si="6"/>
        <v>重</v>
      </c>
      <c r="I103" s="23">
        <v>41215</v>
      </c>
      <c r="J103" s="27"/>
      <c r="K103" s="12" t="s">
        <v>17230</v>
      </c>
      <c r="L103" s="12"/>
      <c r="M103" s="9">
        <v>25287880603</v>
      </c>
      <c r="N103" s="80"/>
      <c r="O103" s="18" t="str">
        <f t="shared" ca="1" si="4"/>
        <v>585天</v>
      </c>
      <c r="P103" s="80"/>
      <c r="Q103" s="80"/>
      <c r="R103" s="80"/>
      <c r="S103" s="80"/>
    </row>
    <row r="104" spans="1:19">
      <c r="A104" s="34">
        <v>102</v>
      </c>
      <c r="B104" s="73" t="s">
        <v>4042</v>
      </c>
      <c r="C104" s="7" t="s">
        <v>3270</v>
      </c>
      <c r="D104" s="7" t="str">
        <f t="shared" si="5"/>
        <v>OOCL箱</v>
      </c>
      <c r="E104" s="7" t="s">
        <v>17174</v>
      </c>
      <c r="F104" s="19">
        <v>41216</v>
      </c>
      <c r="G104" s="92" t="s">
        <v>15913</v>
      </c>
      <c r="H104" s="7" t="str">
        <f t="shared" si="6"/>
        <v>重</v>
      </c>
      <c r="I104" s="23">
        <v>41221</v>
      </c>
      <c r="J104" s="27"/>
      <c r="K104" s="12" t="s">
        <v>11298</v>
      </c>
      <c r="L104" s="12"/>
      <c r="M104" s="9">
        <v>25290881009</v>
      </c>
      <c r="N104" s="80"/>
      <c r="O104" s="18" t="str">
        <f t="shared" ca="1" si="4"/>
        <v>583天</v>
      </c>
      <c r="P104" s="80"/>
      <c r="Q104" s="80"/>
      <c r="R104" s="80"/>
      <c r="S104" s="80"/>
    </row>
    <row r="105" spans="1:19">
      <c r="A105" s="34">
        <v>103</v>
      </c>
      <c r="B105" s="73" t="s">
        <v>1604</v>
      </c>
      <c r="C105" s="7" t="s">
        <v>10258</v>
      </c>
      <c r="D105" s="7" t="str">
        <f t="shared" si="5"/>
        <v>OOCL箱</v>
      </c>
      <c r="E105" s="7" t="s">
        <v>17174</v>
      </c>
      <c r="F105" s="19">
        <v>41229</v>
      </c>
      <c r="G105" s="92" t="s">
        <v>13755</v>
      </c>
      <c r="H105" s="7" t="str">
        <f t="shared" si="6"/>
        <v>重</v>
      </c>
      <c r="I105" s="23">
        <v>41232</v>
      </c>
      <c r="J105" s="27"/>
      <c r="K105" s="12" t="s">
        <v>6500</v>
      </c>
      <c r="L105" s="12"/>
      <c r="M105" s="9">
        <v>25292491000</v>
      </c>
      <c r="N105" s="80"/>
      <c r="O105" s="18" t="str">
        <f t="shared" ca="1" si="4"/>
        <v>570天</v>
      </c>
      <c r="P105" s="80"/>
      <c r="Q105" s="80"/>
      <c r="R105" s="80"/>
      <c r="S105" s="80"/>
    </row>
    <row r="106" spans="1:19">
      <c r="A106" s="34">
        <v>104</v>
      </c>
      <c r="B106" s="73" t="s">
        <v>9690</v>
      </c>
      <c r="C106" s="7" t="s">
        <v>10258</v>
      </c>
      <c r="D106" s="7" t="str">
        <f t="shared" si="5"/>
        <v>OOCL箱</v>
      </c>
      <c r="E106" s="7" t="s">
        <v>17174</v>
      </c>
      <c r="F106" s="19">
        <v>41229</v>
      </c>
      <c r="G106" s="92" t="s">
        <v>7995</v>
      </c>
      <c r="H106" s="7" t="str">
        <f t="shared" si="6"/>
        <v>重</v>
      </c>
      <c r="I106" s="23">
        <v>41232</v>
      </c>
      <c r="J106" s="27"/>
      <c r="K106" s="12" t="s">
        <v>6500</v>
      </c>
      <c r="L106" s="12"/>
      <c r="M106" s="9">
        <v>25292491000</v>
      </c>
      <c r="N106" s="80"/>
      <c r="O106" s="18" t="str">
        <f t="shared" ca="1" si="4"/>
        <v>570天</v>
      </c>
      <c r="P106" s="80"/>
      <c r="Q106" s="80"/>
      <c r="R106" s="80"/>
      <c r="S106" s="80"/>
    </row>
    <row r="107" spans="1:19">
      <c r="A107" s="34">
        <v>105</v>
      </c>
      <c r="B107" s="73" t="s">
        <v>9691</v>
      </c>
      <c r="C107" s="7" t="s">
        <v>10258</v>
      </c>
      <c r="D107" s="7" t="str">
        <f t="shared" si="5"/>
        <v>OOCL箱</v>
      </c>
      <c r="E107" s="7" t="s">
        <v>17174</v>
      </c>
      <c r="F107" s="19">
        <v>41229</v>
      </c>
      <c r="G107" s="92" t="s">
        <v>13755</v>
      </c>
      <c r="H107" s="7" t="str">
        <f t="shared" si="6"/>
        <v>重</v>
      </c>
      <c r="I107" s="23">
        <v>41232</v>
      </c>
      <c r="J107" s="27"/>
      <c r="K107" s="12" t="s">
        <v>6500</v>
      </c>
      <c r="L107" s="12"/>
      <c r="M107" s="9">
        <v>25292491000</v>
      </c>
      <c r="N107" s="80"/>
      <c r="O107" s="18" t="str">
        <f t="shared" ca="1" si="4"/>
        <v>570天</v>
      </c>
      <c r="P107" s="80"/>
      <c r="Q107" s="80"/>
      <c r="R107" s="80"/>
      <c r="S107" s="80"/>
    </row>
    <row r="108" spans="1:19">
      <c r="A108" s="34">
        <v>106</v>
      </c>
      <c r="B108" s="73" t="s">
        <v>5613</v>
      </c>
      <c r="C108" s="7" t="s">
        <v>10258</v>
      </c>
      <c r="D108" s="7" t="str">
        <f t="shared" si="5"/>
        <v>OOCL箱</v>
      </c>
      <c r="E108" s="7" t="s">
        <v>17174</v>
      </c>
      <c r="F108" s="19">
        <v>41229</v>
      </c>
      <c r="G108" s="92" t="s">
        <v>13883</v>
      </c>
      <c r="H108" s="7" t="str">
        <f t="shared" si="6"/>
        <v>重</v>
      </c>
      <c r="I108" s="23">
        <v>41232</v>
      </c>
      <c r="J108" s="27"/>
      <c r="K108" s="12" t="s">
        <v>6500</v>
      </c>
      <c r="L108" s="12"/>
      <c r="M108" s="9">
        <v>25292491000</v>
      </c>
      <c r="N108" s="80"/>
      <c r="O108" s="18" t="str">
        <f t="shared" ca="1" si="4"/>
        <v>570天</v>
      </c>
      <c r="P108" s="80"/>
      <c r="Q108" s="80"/>
      <c r="R108" s="80"/>
      <c r="S108" s="80"/>
    </row>
    <row r="109" spans="1:19">
      <c r="A109" s="34">
        <v>107</v>
      </c>
      <c r="B109" s="118" t="s">
        <v>13891</v>
      </c>
      <c r="C109" s="7" t="s">
        <v>10258</v>
      </c>
      <c r="D109" s="7" t="str">
        <f t="shared" si="5"/>
        <v>OOCL箱</v>
      </c>
      <c r="E109" s="7" t="s">
        <v>8078</v>
      </c>
      <c r="F109" s="19">
        <v>41255</v>
      </c>
      <c r="G109" s="117" t="s">
        <v>8811</v>
      </c>
      <c r="H109" s="7" t="str">
        <f t="shared" si="6"/>
        <v>重</v>
      </c>
      <c r="I109" s="23">
        <v>41256</v>
      </c>
      <c r="J109" s="27"/>
      <c r="K109" s="12" t="s">
        <v>5796</v>
      </c>
      <c r="L109" s="12"/>
      <c r="M109" s="9"/>
      <c r="N109" s="80"/>
      <c r="O109" s="18" t="str">
        <f t="shared" ca="1" si="4"/>
        <v>544天</v>
      </c>
      <c r="P109" s="80"/>
      <c r="Q109" s="80"/>
      <c r="R109" s="80"/>
      <c r="S109" s="80"/>
    </row>
    <row r="110" spans="1:19">
      <c r="A110" s="34">
        <v>108</v>
      </c>
      <c r="B110" s="118" t="s">
        <v>10061</v>
      </c>
      <c r="C110" s="7" t="s">
        <v>10258</v>
      </c>
      <c r="D110" s="7" t="str">
        <f t="shared" si="5"/>
        <v>OOCL箱</v>
      </c>
      <c r="E110" s="7" t="s">
        <v>8078</v>
      </c>
      <c r="F110" s="19">
        <v>41255</v>
      </c>
      <c r="G110" s="117" t="s">
        <v>13884</v>
      </c>
      <c r="H110" s="7" t="str">
        <f t="shared" si="6"/>
        <v>重</v>
      </c>
      <c r="I110" s="23">
        <v>41260</v>
      </c>
      <c r="J110" s="27"/>
      <c r="K110" s="12" t="s">
        <v>10395</v>
      </c>
      <c r="L110" s="12"/>
      <c r="M110" s="9">
        <v>2529708860</v>
      </c>
      <c r="N110" s="80"/>
      <c r="O110" s="18" t="str">
        <f t="shared" ca="1" si="4"/>
        <v>544天</v>
      </c>
      <c r="P110" s="80"/>
      <c r="Q110" s="80"/>
      <c r="R110" s="80"/>
      <c r="S110" s="80"/>
    </row>
    <row r="111" spans="1:19">
      <c r="A111" s="34">
        <v>109</v>
      </c>
      <c r="B111" s="118" t="s">
        <v>1093</v>
      </c>
      <c r="C111" s="7" t="s">
        <v>10258</v>
      </c>
      <c r="D111" s="7" t="str">
        <f t="shared" si="5"/>
        <v>OOCL箱</v>
      </c>
      <c r="E111" s="7" t="s">
        <v>8078</v>
      </c>
      <c r="F111" s="19">
        <v>41255</v>
      </c>
      <c r="G111" s="117" t="s">
        <v>13884</v>
      </c>
      <c r="H111" s="7" t="str">
        <f t="shared" si="6"/>
        <v>重</v>
      </c>
      <c r="I111" s="23">
        <v>41260</v>
      </c>
      <c r="J111" s="27"/>
      <c r="K111" s="12" t="s">
        <v>10395</v>
      </c>
      <c r="L111" s="12"/>
      <c r="M111" s="9">
        <v>2529708860</v>
      </c>
      <c r="N111" s="80"/>
      <c r="O111" s="18" t="str">
        <f t="shared" ca="1" si="4"/>
        <v>544天</v>
      </c>
      <c r="P111" s="80"/>
      <c r="Q111" s="80"/>
      <c r="R111" s="80"/>
      <c r="S111" s="80"/>
    </row>
    <row r="112" spans="1:19">
      <c r="A112" s="34">
        <v>110</v>
      </c>
      <c r="B112" s="118" t="s">
        <v>13892</v>
      </c>
      <c r="C112" s="7" t="s">
        <v>10258</v>
      </c>
      <c r="D112" s="7" t="str">
        <f t="shared" si="5"/>
        <v>OOCL箱</v>
      </c>
      <c r="E112" s="7" t="s">
        <v>8078</v>
      </c>
      <c r="F112" s="19">
        <v>41255</v>
      </c>
      <c r="G112" s="117" t="s">
        <v>13884</v>
      </c>
      <c r="H112" s="7" t="str">
        <f t="shared" si="6"/>
        <v>重</v>
      </c>
      <c r="I112" s="23">
        <v>41256</v>
      </c>
      <c r="J112" s="27"/>
      <c r="K112" s="12" t="s">
        <v>5796</v>
      </c>
      <c r="L112" s="12"/>
      <c r="M112" s="9"/>
      <c r="N112" s="80"/>
      <c r="O112" s="18" t="str">
        <f t="shared" ca="1" si="4"/>
        <v>544天</v>
      </c>
      <c r="P112" s="80"/>
      <c r="Q112" s="80"/>
      <c r="R112" s="80"/>
      <c r="S112" s="80"/>
    </row>
    <row r="113" spans="1:19">
      <c r="A113" s="34">
        <v>111</v>
      </c>
      <c r="B113" s="118" t="s">
        <v>13882</v>
      </c>
      <c r="C113" s="7" t="s">
        <v>3270</v>
      </c>
      <c r="D113" s="7" t="str">
        <f t="shared" si="5"/>
        <v>OOCL箱</v>
      </c>
      <c r="E113" s="7" t="s">
        <v>8078</v>
      </c>
      <c r="F113" s="19">
        <v>41255</v>
      </c>
      <c r="G113" s="117" t="s">
        <v>11670</v>
      </c>
      <c r="H113" s="7" t="str">
        <f t="shared" si="6"/>
        <v>重</v>
      </c>
      <c r="I113" s="23">
        <v>41256</v>
      </c>
      <c r="J113" s="27"/>
      <c r="K113" s="12" t="s">
        <v>5796</v>
      </c>
      <c r="L113" s="12"/>
      <c r="M113" s="9"/>
      <c r="N113" s="80"/>
      <c r="O113" s="18" t="str">
        <f t="shared" ca="1" si="4"/>
        <v>544天</v>
      </c>
      <c r="P113" s="80"/>
      <c r="Q113" s="80"/>
      <c r="R113" s="80"/>
      <c r="S113" s="80"/>
    </row>
    <row r="114" spans="1:19">
      <c r="A114" s="34">
        <v>112</v>
      </c>
      <c r="B114" s="118" t="s">
        <v>1094</v>
      </c>
      <c r="C114" s="7" t="s">
        <v>3270</v>
      </c>
      <c r="D114" s="7" t="str">
        <f t="shared" si="5"/>
        <v>OOCL箱</v>
      </c>
      <c r="E114" s="7" t="s">
        <v>8078</v>
      </c>
      <c r="F114" s="19">
        <v>41255</v>
      </c>
      <c r="G114" s="117" t="s">
        <v>13885</v>
      </c>
      <c r="H114" s="7" t="str">
        <f t="shared" si="6"/>
        <v>重</v>
      </c>
      <c r="I114" s="23">
        <v>41256</v>
      </c>
      <c r="J114" s="27"/>
      <c r="K114" s="12" t="s">
        <v>11298</v>
      </c>
      <c r="L114" s="12"/>
      <c r="M114" s="9">
        <v>2529710520</v>
      </c>
      <c r="N114" s="80"/>
      <c r="O114" s="18" t="str">
        <f t="shared" ca="1" si="4"/>
        <v>544天</v>
      </c>
      <c r="P114" s="80"/>
      <c r="Q114" s="80"/>
      <c r="R114" s="80"/>
      <c r="S114" s="80"/>
    </row>
    <row r="115" spans="1:19">
      <c r="A115" s="34">
        <v>113</v>
      </c>
      <c r="B115" s="118" t="s">
        <v>11300</v>
      </c>
      <c r="C115" s="7" t="s">
        <v>3270</v>
      </c>
      <c r="D115" s="7" t="str">
        <f t="shared" si="5"/>
        <v>OOCL箱</v>
      </c>
      <c r="E115" s="7" t="s">
        <v>8078</v>
      </c>
      <c r="F115" s="19">
        <v>41255</v>
      </c>
      <c r="G115" s="117" t="s">
        <v>13885</v>
      </c>
      <c r="H115" s="7" t="str">
        <f t="shared" si="6"/>
        <v>重</v>
      </c>
      <c r="I115" s="23">
        <v>41256</v>
      </c>
      <c r="J115" s="27"/>
      <c r="K115" s="12" t="s">
        <v>11298</v>
      </c>
      <c r="L115" s="12"/>
      <c r="M115" s="9">
        <v>2529710520</v>
      </c>
      <c r="N115" s="80"/>
      <c r="O115" s="18" t="str">
        <f t="shared" ca="1" si="4"/>
        <v>544天</v>
      </c>
      <c r="P115" s="80"/>
      <c r="Q115" s="80"/>
      <c r="R115" s="80"/>
      <c r="S115" s="80"/>
    </row>
    <row r="116" spans="1:19">
      <c r="A116" s="34">
        <v>114</v>
      </c>
      <c r="B116" s="73" t="s">
        <v>6872</v>
      </c>
      <c r="C116" s="7" t="s">
        <v>10258</v>
      </c>
      <c r="D116" s="7" t="str">
        <f t="shared" ref="D116:D179" si="7">IF(B116="","","OOCL箱")</f>
        <v>OOCL箱</v>
      </c>
      <c r="E116" s="7" t="s">
        <v>17174</v>
      </c>
      <c r="F116" s="19">
        <v>41272</v>
      </c>
      <c r="G116" s="92" t="s">
        <v>9886</v>
      </c>
      <c r="H116" s="7" t="str">
        <f t="shared" si="6"/>
        <v>重</v>
      </c>
      <c r="I116" s="23">
        <v>41363</v>
      </c>
      <c r="J116" s="27"/>
      <c r="K116" s="12" t="s">
        <v>11298</v>
      </c>
      <c r="L116" s="12"/>
      <c r="M116" s="9">
        <v>2532914170</v>
      </c>
      <c r="N116" s="80"/>
      <c r="O116" s="18" t="str">
        <f t="shared" ca="1" si="4"/>
        <v>527天</v>
      </c>
      <c r="P116" s="80"/>
      <c r="Q116" s="80"/>
      <c r="R116" s="80"/>
      <c r="S116" s="80"/>
    </row>
    <row r="117" spans="1:19">
      <c r="A117" s="34">
        <v>115</v>
      </c>
      <c r="B117" s="73" t="s">
        <v>6873</v>
      </c>
      <c r="C117" s="7" t="s">
        <v>10258</v>
      </c>
      <c r="D117" s="7" t="str">
        <f t="shared" si="7"/>
        <v>OOCL箱</v>
      </c>
      <c r="E117" s="7" t="s">
        <v>17174</v>
      </c>
      <c r="F117" s="19">
        <v>41272</v>
      </c>
      <c r="G117" s="92" t="s">
        <v>14349</v>
      </c>
      <c r="H117" s="7" t="str">
        <f t="shared" si="6"/>
        <v>重</v>
      </c>
      <c r="I117" s="23">
        <v>41363</v>
      </c>
      <c r="J117" s="27"/>
      <c r="K117" s="12" t="s">
        <v>11298</v>
      </c>
      <c r="L117" s="12"/>
      <c r="M117" s="9">
        <v>2532914770</v>
      </c>
      <c r="N117" s="80"/>
      <c r="O117" s="18" t="str">
        <f t="shared" ca="1" si="4"/>
        <v>527天</v>
      </c>
      <c r="P117" s="80"/>
      <c r="Q117" s="80"/>
      <c r="R117" s="80"/>
      <c r="S117" s="80"/>
    </row>
    <row r="118" spans="1:19">
      <c r="A118" s="34">
        <v>116</v>
      </c>
      <c r="B118" s="73" t="s">
        <v>6059</v>
      </c>
      <c r="C118" s="7" t="s">
        <v>10258</v>
      </c>
      <c r="D118" s="7" t="str">
        <f t="shared" si="7"/>
        <v>OOCL箱</v>
      </c>
      <c r="E118" s="7" t="s">
        <v>17174</v>
      </c>
      <c r="F118" s="19">
        <v>41272</v>
      </c>
      <c r="G118" s="92" t="s">
        <v>14349</v>
      </c>
      <c r="H118" s="7" t="str">
        <f t="shared" si="6"/>
        <v>重</v>
      </c>
      <c r="I118" s="23">
        <v>41363</v>
      </c>
      <c r="J118" s="27"/>
      <c r="K118" s="12" t="s">
        <v>11298</v>
      </c>
      <c r="L118" s="12"/>
      <c r="M118" s="9">
        <v>2532914170</v>
      </c>
      <c r="N118" s="80"/>
      <c r="O118" s="18" t="str">
        <f t="shared" ca="1" si="4"/>
        <v>527天</v>
      </c>
      <c r="P118" s="80"/>
      <c r="Q118" s="80"/>
      <c r="R118" s="80"/>
      <c r="S118" s="80"/>
    </row>
    <row r="119" spans="1:19">
      <c r="A119" s="34">
        <v>117</v>
      </c>
      <c r="B119" s="73" t="s">
        <v>6060</v>
      </c>
      <c r="C119" s="7" t="s">
        <v>10258</v>
      </c>
      <c r="D119" s="7" t="str">
        <f t="shared" si="7"/>
        <v>OOCL箱</v>
      </c>
      <c r="E119" s="7" t="s">
        <v>17174</v>
      </c>
      <c r="F119" s="19">
        <v>41276</v>
      </c>
      <c r="G119" s="92" t="s">
        <v>14349</v>
      </c>
      <c r="H119" s="7" t="str">
        <f t="shared" si="6"/>
        <v>重</v>
      </c>
      <c r="I119" s="23">
        <v>41363</v>
      </c>
      <c r="J119" s="27"/>
      <c r="K119" s="12" t="s">
        <v>11298</v>
      </c>
      <c r="L119" s="12"/>
      <c r="M119" s="9">
        <v>2532914170</v>
      </c>
      <c r="N119" s="80"/>
      <c r="O119" s="18" t="str">
        <f t="shared" ca="1" si="4"/>
        <v>523天</v>
      </c>
      <c r="P119" s="80"/>
      <c r="Q119" s="80"/>
      <c r="R119" s="80"/>
      <c r="S119" s="80"/>
    </row>
    <row r="120" spans="1:19">
      <c r="A120" s="34">
        <v>118</v>
      </c>
      <c r="B120" s="73" t="s">
        <v>7365</v>
      </c>
      <c r="C120" s="7" t="s">
        <v>10258</v>
      </c>
      <c r="D120" s="7" t="str">
        <f t="shared" si="7"/>
        <v>OOCL箱</v>
      </c>
      <c r="E120" s="7" t="s">
        <v>17174</v>
      </c>
      <c r="F120" s="19">
        <v>41276</v>
      </c>
      <c r="G120" s="92" t="s">
        <v>14349</v>
      </c>
      <c r="H120" s="7" t="str">
        <f t="shared" si="6"/>
        <v>重</v>
      </c>
      <c r="I120" s="23">
        <v>41363</v>
      </c>
      <c r="J120" s="27"/>
      <c r="K120" s="12" t="s">
        <v>11298</v>
      </c>
      <c r="L120" s="12"/>
      <c r="M120" s="9">
        <v>2532914770</v>
      </c>
      <c r="N120" s="80"/>
      <c r="O120" s="18" t="str">
        <f t="shared" ref="O120:O183" ca="1" si="8">IF(ISNONTEXT(J120),DATEDIF(F120,TODAY(),"d")&amp;"天","出场")</f>
        <v>523天</v>
      </c>
      <c r="P120" s="80"/>
      <c r="Q120" s="80"/>
      <c r="R120" s="80"/>
      <c r="S120" s="80"/>
    </row>
    <row r="121" spans="1:19">
      <c r="A121" s="34">
        <v>119</v>
      </c>
      <c r="B121" s="73" t="s">
        <v>7366</v>
      </c>
      <c r="C121" s="7" t="s">
        <v>10258</v>
      </c>
      <c r="D121" s="7" t="str">
        <f t="shared" si="7"/>
        <v>OOCL箱</v>
      </c>
      <c r="E121" s="7" t="s">
        <v>17174</v>
      </c>
      <c r="F121" s="19">
        <v>41271</v>
      </c>
      <c r="G121" s="92" t="s">
        <v>14349</v>
      </c>
      <c r="H121" s="7" t="str">
        <f t="shared" si="6"/>
        <v>重</v>
      </c>
      <c r="I121" s="23">
        <v>41363</v>
      </c>
      <c r="J121" s="27"/>
      <c r="K121" s="12" t="s">
        <v>11298</v>
      </c>
      <c r="L121" s="12"/>
      <c r="M121" s="9">
        <v>2532914770</v>
      </c>
      <c r="N121" s="80"/>
      <c r="O121" s="18" t="str">
        <f t="shared" ca="1" si="8"/>
        <v>528天</v>
      </c>
      <c r="P121" s="80"/>
      <c r="Q121" s="80"/>
      <c r="R121" s="80"/>
      <c r="S121" s="80"/>
    </row>
    <row r="122" spans="1:19">
      <c r="A122" s="34">
        <v>120</v>
      </c>
      <c r="B122" s="73" t="s">
        <v>7367</v>
      </c>
      <c r="C122" s="7" t="s">
        <v>10258</v>
      </c>
      <c r="D122" s="7" t="str">
        <f t="shared" si="7"/>
        <v>OOCL箱</v>
      </c>
      <c r="E122" s="7" t="s">
        <v>17174</v>
      </c>
      <c r="F122" s="19">
        <v>41276</v>
      </c>
      <c r="G122" s="92" t="s">
        <v>14349</v>
      </c>
      <c r="H122" s="7" t="str">
        <f t="shared" si="6"/>
        <v>重</v>
      </c>
      <c r="I122" s="23">
        <v>41363</v>
      </c>
      <c r="J122" s="27"/>
      <c r="K122" s="12" t="s">
        <v>11298</v>
      </c>
      <c r="L122" s="12"/>
      <c r="M122" s="9">
        <v>2532914770</v>
      </c>
      <c r="N122" s="80"/>
      <c r="O122" s="18" t="str">
        <f t="shared" ca="1" si="8"/>
        <v>523天</v>
      </c>
      <c r="P122" s="80"/>
      <c r="Q122" s="80"/>
      <c r="R122" s="80"/>
      <c r="S122" s="80"/>
    </row>
    <row r="123" spans="1:19">
      <c r="A123" s="34">
        <v>121</v>
      </c>
      <c r="B123" s="73" t="s">
        <v>7368</v>
      </c>
      <c r="C123" s="7" t="s">
        <v>10258</v>
      </c>
      <c r="D123" s="7" t="str">
        <f t="shared" si="7"/>
        <v>OOCL箱</v>
      </c>
      <c r="E123" s="7" t="s">
        <v>17174</v>
      </c>
      <c r="F123" s="19">
        <v>41276</v>
      </c>
      <c r="G123" s="92" t="s">
        <v>14349</v>
      </c>
      <c r="H123" s="7" t="str">
        <f t="shared" si="6"/>
        <v>重</v>
      </c>
      <c r="I123" s="23">
        <v>41363</v>
      </c>
      <c r="J123" s="27"/>
      <c r="K123" s="12" t="s">
        <v>11298</v>
      </c>
      <c r="L123" s="12"/>
      <c r="M123" s="9">
        <v>2532914170</v>
      </c>
      <c r="N123" s="80"/>
      <c r="O123" s="18" t="str">
        <f t="shared" ca="1" si="8"/>
        <v>523天</v>
      </c>
      <c r="P123" s="80"/>
      <c r="Q123" s="80"/>
      <c r="R123" s="80"/>
      <c r="S123" s="80"/>
    </row>
    <row r="124" spans="1:19">
      <c r="A124" s="34">
        <v>122</v>
      </c>
      <c r="B124" s="73" t="s">
        <v>7369</v>
      </c>
      <c r="C124" s="7" t="s">
        <v>10258</v>
      </c>
      <c r="D124" s="7" t="str">
        <f t="shared" si="7"/>
        <v>OOCL箱</v>
      </c>
      <c r="E124" s="7" t="s">
        <v>17174</v>
      </c>
      <c r="F124" s="19">
        <v>41276</v>
      </c>
      <c r="G124" s="92" t="s">
        <v>14349</v>
      </c>
      <c r="H124" s="7" t="str">
        <f t="shared" si="6"/>
        <v>重</v>
      </c>
      <c r="I124" s="23">
        <v>41363</v>
      </c>
      <c r="J124" s="27"/>
      <c r="K124" s="12" t="s">
        <v>11298</v>
      </c>
      <c r="L124" s="12"/>
      <c r="M124" s="9">
        <v>2532914770</v>
      </c>
      <c r="N124" s="80"/>
      <c r="O124" s="18" t="str">
        <f t="shared" ca="1" si="8"/>
        <v>523天</v>
      </c>
      <c r="P124" s="80"/>
      <c r="Q124" s="80"/>
      <c r="R124" s="80"/>
      <c r="S124" s="80"/>
    </row>
    <row r="125" spans="1:19">
      <c r="A125" s="34">
        <v>123</v>
      </c>
      <c r="B125" s="73" t="s">
        <v>7370</v>
      </c>
      <c r="C125" s="7" t="s">
        <v>10258</v>
      </c>
      <c r="D125" s="7" t="str">
        <f t="shared" si="7"/>
        <v>OOCL箱</v>
      </c>
      <c r="E125" s="7" t="s">
        <v>17174</v>
      </c>
      <c r="F125" s="19">
        <v>41271</v>
      </c>
      <c r="G125" s="92" t="s">
        <v>14349</v>
      </c>
      <c r="H125" s="7" t="str">
        <f t="shared" si="6"/>
        <v>重</v>
      </c>
      <c r="I125" s="23">
        <v>41363</v>
      </c>
      <c r="J125" s="27"/>
      <c r="K125" s="12" t="s">
        <v>11298</v>
      </c>
      <c r="L125" s="12"/>
      <c r="M125" s="9">
        <v>2532914770</v>
      </c>
      <c r="N125" s="80"/>
      <c r="O125" s="18" t="str">
        <f t="shared" ca="1" si="8"/>
        <v>528天</v>
      </c>
      <c r="P125" s="80"/>
      <c r="Q125" s="80"/>
      <c r="R125" s="80"/>
      <c r="S125" s="80"/>
    </row>
    <row r="126" spans="1:19">
      <c r="A126" s="34">
        <v>124</v>
      </c>
      <c r="B126" s="73" t="s">
        <v>10250</v>
      </c>
      <c r="C126" s="7" t="s">
        <v>10258</v>
      </c>
      <c r="D126" s="7" t="str">
        <f t="shared" si="7"/>
        <v>OOCL箱</v>
      </c>
      <c r="E126" s="7" t="s">
        <v>17174</v>
      </c>
      <c r="F126" s="19">
        <v>41272</v>
      </c>
      <c r="G126" s="92" t="s">
        <v>9886</v>
      </c>
      <c r="H126" s="7" t="str">
        <f t="shared" si="6"/>
        <v>重</v>
      </c>
      <c r="I126" s="23">
        <v>41363</v>
      </c>
      <c r="J126" s="27"/>
      <c r="K126" s="12" t="s">
        <v>11298</v>
      </c>
      <c r="L126" s="12"/>
      <c r="M126" s="9">
        <v>2532914770</v>
      </c>
      <c r="N126" s="80"/>
      <c r="O126" s="18" t="str">
        <f t="shared" ca="1" si="8"/>
        <v>527天</v>
      </c>
      <c r="P126" s="80"/>
      <c r="Q126" s="80"/>
      <c r="R126" s="80"/>
      <c r="S126" s="80"/>
    </row>
    <row r="127" spans="1:19">
      <c r="A127" s="34">
        <v>125</v>
      </c>
      <c r="B127" s="73" t="s">
        <v>2825</v>
      </c>
      <c r="C127" s="7" t="s">
        <v>10258</v>
      </c>
      <c r="D127" s="7" t="str">
        <f t="shared" si="7"/>
        <v>OOCL箱</v>
      </c>
      <c r="E127" s="7" t="s">
        <v>17174</v>
      </c>
      <c r="F127" s="19">
        <v>41299</v>
      </c>
      <c r="G127" s="92" t="s">
        <v>7464</v>
      </c>
      <c r="H127" s="7" t="str">
        <f t="shared" si="6"/>
        <v>重</v>
      </c>
      <c r="I127" s="23">
        <v>41363</v>
      </c>
      <c r="J127" s="27"/>
      <c r="K127" s="12" t="s">
        <v>11298</v>
      </c>
      <c r="L127" s="12"/>
      <c r="M127" s="9">
        <v>2532914770</v>
      </c>
      <c r="N127" s="80"/>
      <c r="O127" s="18" t="str">
        <f t="shared" ca="1" si="8"/>
        <v>500天</v>
      </c>
      <c r="P127" s="80"/>
      <c r="Q127" s="80"/>
      <c r="R127" s="80"/>
      <c r="S127" s="80"/>
    </row>
    <row r="128" spans="1:19">
      <c r="A128" s="34">
        <v>126</v>
      </c>
      <c r="B128" s="73" t="s">
        <v>2826</v>
      </c>
      <c r="C128" s="7" t="s">
        <v>10258</v>
      </c>
      <c r="D128" s="7" t="str">
        <f t="shared" si="7"/>
        <v>OOCL箱</v>
      </c>
      <c r="E128" s="7" t="s">
        <v>17174</v>
      </c>
      <c r="F128" s="19">
        <v>41298</v>
      </c>
      <c r="G128" s="92" t="s">
        <v>2840</v>
      </c>
      <c r="H128" s="7" t="str">
        <f t="shared" si="6"/>
        <v>重</v>
      </c>
      <c r="I128" s="23">
        <v>41363</v>
      </c>
      <c r="J128" s="27"/>
      <c r="K128" s="12" t="s">
        <v>11298</v>
      </c>
      <c r="L128" s="12"/>
      <c r="M128" s="9">
        <v>2532914560</v>
      </c>
      <c r="N128" s="80"/>
      <c r="O128" s="18" t="str">
        <f t="shared" ca="1" si="8"/>
        <v>501天</v>
      </c>
      <c r="P128" s="80"/>
      <c r="Q128" s="80"/>
      <c r="R128" s="80"/>
      <c r="S128" s="80"/>
    </row>
    <row r="129" spans="1:19">
      <c r="A129" s="34">
        <v>127</v>
      </c>
      <c r="B129" s="73" t="s">
        <v>2827</v>
      </c>
      <c r="C129" s="7" t="s">
        <v>10258</v>
      </c>
      <c r="D129" s="7" t="str">
        <f t="shared" si="7"/>
        <v>OOCL箱</v>
      </c>
      <c r="E129" s="7" t="s">
        <v>17174</v>
      </c>
      <c r="F129" s="19">
        <v>41299</v>
      </c>
      <c r="G129" s="92" t="s">
        <v>2840</v>
      </c>
      <c r="H129" s="7" t="str">
        <f t="shared" si="6"/>
        <v>重</v>
      </c>
      <c r="I129" s="23">
        <v>41363</v>
      </c>
      <c r="J129" s="27"/>
      <c r="K129" s="12" t="s">
        <v>11298</v>
      </c>
      <c r="L129" s="12"/>
      <c r="M129" s="9">
        <v>2532914770</v>
      </c>
      <c r="N129" s="80"/>
      <c r="O129" s="18" t="str">
        <f t="shared" ca="1" si="8"/>
        <v>500天</v>
      </c>
      <c r="P129" s="80"/>
      <c r="Q129" s="80"/>
      <c r="R129" s="80"/>
      <c r="S129" s="80"/>
    </row>
    <row r="130" spans="1:19">
      <c r="A130" s="34">
        <v>128</v>
      </c>
      <c r="B130" s="73" t="s">
        <v>2828</v>
      </c>
      <c r="C130" s="7" t="s">
        <v>10258</v>
      </c>
      <c r="D130" s="7" t="str">
        <f t="shared" si="7"/>
        <v>OOCL箱</v>
      </c>
      <c r="E130" s="7" t="s">
        <v>17174</v>
      </c>
      <c r="F130" s="19">
        <v>41299</v>
      </c>
      <c r="G130" s="92" t="s">
        <v>2840</v>
      </c>
      <c r="H130" s="7" t="str">
        <f t="shared" ref="H130:H193" si="9">IF(I130="","空","重")</f>
        <v>重</v>
      </c>
      <c r="I130" s="23">
        <v>41363</v>
      </c>
      <c r="J130" s="27"/>
      <c r="K130" s="12" t="s">
        <v>11298</v>
      </c>
      <c r="L130" s="12"/>
      <c r="M130" s="9">
        <v>2532914770</v>
      </c>
      <c r="N130" s="80"/>
      <c r="O130" s="18" t="str">
        <f t="shared" ca="1" si="8"/>
        <v>500天</v>
      </c>
      <c r="P130" s="80"/>
      <c r="Q130" s="80"/>
      <c r="R130" s="80"/>
      <c r="S130" s="80"/>
    </row>
    <row r="131" spans="1:19">
      <c r="A131" s="34">
        <v>129</v>
      </c>
      <c r="B131" s="73" t="s">
        <v>2829</v>
      </c>
      <c r="C131" s="7" t="s">
        <v>10258</v>
      </c>
      <c r="D131" s="7" t="str">
        <f t="shared" si="7"/>
        <v>OOCL箱</v>
      </c>
      <c r="E131" s="7" t="s">
        <v>17174</v>
      </c>
      <c r="F131" s="19">
        <v>41298</v>
      </c>
      <c r="G131" s="92" t="s">
        <v>2840</v>
      </c>
      <c r="H131" s="7" t="str">
        <f t="shared" si="9"/>
        <v>重</v>
      </c>
      <c r="I131" s="23">
        <v>41363</v>
      </c>
      <c r="J131" s="27"/>
      <c r="K131" s="12" t="s">
        <v>11298</v>
      </c>
      <c r="L131" s="12"/>
      <c r="M131" s="9">
        <v>2532914560</v>
      </c>
      <c r="N131" s="80"/>
      <c r="O131" s="18" t="str">
        <f t="shared" ca="1" si="8"/>
        <v>501天</v>
      </c>
      <c r="P131" s="80"/>
      <c r="Q131" s="80"/>
      <c r="R131" s="80"/>
      <c r="S131" s="80"/>
    </row>
    <row r="132" spans="1:19">
      <c r="A132" s="34">
        <v>130</v>
      </c>
      <c r="B132" s="73" t="s">
        <v>2830</v>
      </c>
      <c r="C132" s="7" t="s">
        <v>10258</v>
      </c>
      <c r="D132" s="7" t="str">
        <f t="shared" si="7"/>
        <v>OOCL箱</v>
      </c>
      <c r="E132" s="7" t="s">
        <v>17174</v>
      </c>
      <c r="F132" s="19">
        <v>41299</v>
      </c>
      <c r="G132" s="92" t="s">
        <v>2840</v>
      </c>
      <c r="H132" s="7" t="str">
        <f t="shared" si="9"/>
        <v>重</v>
      </c>
      <c r="I132" s="23">
        <v>41363</v>
      </c>
      <c r="J132" s="27"/>
      <c r="K132" s="12" t="s">
        <v>11298</v>
      </c>
      <c r="L132" s="12"/>
      <c r="M132" s="9">
        <v>2532914560</v>
      </c>
      <c r="N132" s="80"/>
      <c r="O132" s="18" t="str">
        <f t="shared" ca="1" si="8"/>
        <v>500天</v>
      </c>
      <c r="P132" s="80"/>
      <c r="Q132" s="80"/>
      <c r="R132" s="80"/>
      <c r="S132" s="80"/>
    </row>
    <row r="133" spans="1:19">
      <c r="A133" s="34">
        <v>131</v>
      </c>
      <c r="B133" s="73" t="s">
        <v>2831</v>
      </c>
      <c r="C133" s="7" t="s">
        <v>10258</v>
      </c>
      <c r="D133" s="7" t="str">
        <f t="shared" si="7"/>
        <v>OOCL箱</v>
      </c>
      <c r="E133" s="7" t="s">
        <v>17174</v>
      </c>
      <c r="F133" s="19">
        <v>41298</v>
      </c>
      <c r="G133" s="92" t="s">
        <v>2840</v>
      </c>
      <c r="H133" s="7" t="str">
        <f t="shared" si="9"/>
        <v>重</v>
      </c>
      <c r="I133" s="23">
        <v>41363</v>
      </c>
      <c r="J133" s="27"/>
      <c r="K133" s="12" t="s">
        <v>6500</v>
      </c>
      <c r="L133" s="12"/>
      <c r="M133" s="9">
        <v>2532914770</v>
      </c>
      <c r="N133" s="80"/>
      <c r="O133" s="18" t="str">
        <f t="shared" ca="1" si="8"/>
        <v>501天</v>
      </c>
      <c r="P133" s="80"/>
      <c r="Q133" s="80"/>
      <c r="R133" s="80"/>
      <c r="S133" s="80"/>
    </row>
    <row r="134" spans="1:19">
      <c r="A134" s="34">
        <v>132</v>
      </c>
      <c r="B134" s="73" t="s">
        <v>2832</v>
      </c>
      <c r="C134" s="7" t="s">
        <v>10258</v>
      </c>
      <c r="D134" s="7" t="str">
        <f t="shared" si="7"/>
        <v>OOCL箱</v>
      </c>
      <c r="E134" s="7" t="s">
        <v>17174</v>
      </c>
      <c r="F134" s="19">
        <v>41298</v>
      </c>
      <c r="G134" s="92" t="s">
        <v>2840</v>
      </c>
      <c r="H134" s="7" t="str">
        <f t="shared" si="9"/>
        <v>重</v>
      </c>
      <c r="I134" s="23">
        <v>41363</v>
      </c>
      <c r="J134" s="27"/>
      <c r="K134" s="12" t="s">
        <v>11298</v>
      </c>
      <c r="L134" s="12"/>
      <c r="M134" s="9">
        <v>2532914170</v>
      </c>
      <c r="N134" s="80"/>
      <c r="O134" s="18" t="str">
        <f t="shared" ca="1" si="8"/>
        <v>501天</v>
      </c>
      <c r="P134" s="80"/>
      <c r="Q134" s="80"/>
      <c r="R134" s="80"/>
      <c r="S134" s="80"/>
    </row>
    <row r="135" spans="1:19">
      <c r="A135" s="34">
        <v>133</v>
      </c>
      <c r="B135" s="73" t="s">
        <v>2833</v>
      </c>
      <c r="C135" s="7" t="s">
        <v>10258</v>
      </c>
      <c r="D135" s="7" t="str">
        <f t="shared" si="7"/>
        <v>OOCL箱</v>
      </c>
      <c r="E135" s="7" t="s">
        <v>17174</v>
      </c>
      <c r="F135" s="19">
        <v>41299</v>
      </c>
      <c r="G135" s="92" t="s">
        <v>2840</v>
      </c>
      <c r="H135" s="7" t="str">
        <f t="shared" si="9"/>
        <v>重</v>
      </c>
      <c r="I135" s="23">
        <v>41363</v>
      </c>
      <c r="J135" s="27"/>
      <c r="K135" s="12" t="s">
        <v>6500</v>
      </c>
      <c r="L135" s="12"/>
      <c r="M135" s="9">
        <v>2532914770</v>
      </c>
      <c r="N135" s="80"/>
      <c r="O135" s="18" t="str">
        <f t="shared" ca="1" si="8"/>
        <v>500天</v>
      </c>
      <c r="P135" s="80"/>
      <c r="Q135" s="80"/>
      <c r="R135" s="80"/>
      <c r="S135" s="80"/>
    </row>
    <row r="136" spans="1:19">
      <c r="A136" s="34">
        <v>134</v>
      </c>
      <c r="B136" s="73" t="s">
        <v>2834</v>
      </c>
      <c r="C136" s="7" t="s">
        <v>10258</v>
      </c>
      <c r="D136" s="7" t="str">
        <f t="shared" si="7"/>
        <v>OOCL箱</v>
      </c>
      <c r="E136" s="7" t="s">
        <v>17174</v>
      </c>
      <c r="F136" s="19">
        <v>41298</v>
      </c>
      <c r="G136" s="92" t="s">
        <v>2840</v>
      </c>
      <c r="H136" s="7" t="str">
        <f t="shared" si="9"/>
        <v>重</v>
      </c>
      <c r="I136" s="23">
        <v>41365</v>
      </c>
      <c r="J136" s="27"/>
      <c r="K136" s="12" t="s">
        <v>11298</v>
      </c>
      <c r="L136" s="12"/>
      <c r="M136" s="9">
        <v>2533227850</v>
      </c>
      <c r="N136" s="80"/>
      <c r="O136" s="18" t="str">
        <f t="shared" ca="1" si="8"/>
        <v>501天</v>
      </c>
      <c r="P136" s="80"/>
      <c r="Q136" s="80"/>
      <c r="R136" s="80"/>
      <c r="S136" s="80"/>
    </row>
    <row r="137" spans="1:19">
      <c r="A137" s="34">
        <v>135</v>
      </c>
      <c r="B137" s="73" t="s">
        <v>2835</v>
      </c>
      <c r="C137" s="7" t="s">
        <v>10258</v>
      </c>
      <c r="D137" s="7" t="str">
        <f t="shared" si="7"/>
        <v>OOCL箱</v>
      </c>
      <c r="E137" s="7" t="s">
        <v>17174</v>
      </c>
      <c r="F137" s="19">
        <v>41299</v>
      </c>
      <c r="G137" s="92" t="s">
        <v>2840</v>
      </c>
      <c r="H137" s="7" t="str">
        <f t="shared" si="9"/>
        <v>重</v>
      </c>
      <c r="I137" s="23">
        <v>41363</v>
      </c>
      <c r="J137" s="27"/>
      <c r="K137" s="12" t="s">
        <v>11298</v>
      </c>
      <c r="L137" s="12"/>
      <c r="M137" s="9">
        <v>2532914560</v>
      </c>
      <c r="N137" s="80"/>
      <c r="O137" s="18" t="str">
        <f t="shared" ca="1" si="8"/>
        <v>500天</v>
      </c>
      <c r="P137" s="80"/>
      <c r="Q137" s="80"/>
      <c r="R137" s="80"/>
      <c r="S137" s="80"/>
    </row>
    <row r="138" spans="1:19">
      <c r="A138" s="34">
        <v>136</v>
      </c>
      <c r="B138" s="73" t="s">
        <v>2836</v>
      </c>
      <c r="C138" s="7" t="s">
        <v>10258</v>
      </c>
      <c r="D138" s="7" t="str">
        <f t="shared" si="7"/>
        <v>OOCL箱</v>
      </c>
      <c r="E138" s="7" t="s">
        <v>17174</v>
      </c>
      <c r="F138" s="19">
        <v>41298</v>
      </c>
      <c r="G138" s="92" t="s">
        <v>2840</v>
      </c>
      <c r="H138" s="7" t="str">
        <f t="shared" si="9"/>
        <v>重</v>
      </c>
      <c r="I138" s="23">
        <v>41363</v>
      </c>
      <c r="J138" s="27"/>
      <c r="K138" s="12" t="s">
        <v>11298</v>
      </c>
      <c r="L138" s="12"/>
      <c r="M138" s="9">
        <v>2532914170</v>
      </c>
      <c r="N138" s="80"/>
      <c r="O138" s="18" t="str">
        <f t="shared" ca="1" si="8"/>
        <v>501天</v>
      </c>
      <c r="P138" s="80"/>
      <c r="Q138" s="80"/>
      <c r="R138" s="80"/>
      <c r="S138" s="80"/>
    </row>
    <row r="139" spans="1:19">
      <c r="A139" s="34">
        <v>137</v>
      </c>
      <c r="B139" s="73" t="s">
        <v>2837</v>
      </c>
      <c r="C139" s="7" t="s">
        <v>10258</v>
      </c>
      <c r="D139" s="7" t="str">
        <f t="shared" si="7"/>
        <v>OOCL箱</v>
      </c>
      <c r="E139" s="7" t="s">
        <v>17174</v>
      </c>
      <c r="F139" s="19">
        <v>41298</v>
      </c>
      <c r="G139" s="92" t="s">
        <v>2840</v>
      </c>
      <c r="H139" s="7" t="str">
        <f t="shared" si="9"/>
        <v>重</v>
      </c>
      <c r="I139" s="23">
        <v>41365</v>
      </c>
      <c r="J139" s="27"/>
      <c r="K139" s="12" t="s">
        <v>11298</v>
      </c>
      <c r="L139" s="12"/>
      <c r="M139" s="9">
        <v>2533227850</v>
      </c>
      <c r="N139" s="80"/>
      <c r="O139" s="18" t="str">
        <f t="shared" ca="1" si="8"/>
        <v>501天</v>
      </c>
      <c r="P139" s="80"/>
      <c r="Q139" s="80"/>
      <c r="R139" s="80"/>
      <c r="S139" s="80"/>
    </row>
    <row r="140" spans="1:19">
      <c r="A140" s="34">
        <v>138</v>
      </c>
      <c r="B140" s="73" t="s">
        <v>2838</v>
      </c>
      <c r="C140" s="7" t="s">
        <v>10258</v>
      </c>
      <c r="D140" s="7" t="str">
        <f t="shared" si="7"/>
        <v>OOCL箱</v>
      </c>
      <c r="E140" s="7" t="s">
        <v>17174</v>
      </c>
      <c r="F140" s="19">
        <v>41299</v>
      </c>
      <c r="G140" s="92" t="s">
        <v>2840</v>
      </c>
      <c r="H140" s="7" t="str">
        <f t="shared" si="9"/>
        <v>重</v>
      </c>
      <c r="I140" s="23">
        <v>41363</v>
      </c>
      <c r="J140" s="27"/>
      <c r="K140" s="12" t="s">
        <v>11298</v>
      </c>
      <c r="L140" s="12"/>
      <c r="M140" s="9">
        <v>2532914770</v>
      </c>
      <c r="N140" s="80"/>
      <c r="O140" s="18" t="str">
        <f t="shared" ca="1" si="8"/>
        <v>500天</v>
      </c>
      <c r="P140" s="80"/>
      <c r="Q140" s="80"/>
      <c r="R140" s="80"/>
      <c r="S140" s="80"/>
    </row>
    <row r="141" spans="1:19">
      <c r="A141" s="34">
        <v>139</v>
      </c>
      <c r="B141" s="73" t="s">
        <v>2839</v>
      </c>
      <c r="C141" s="7" t="s">
        <v>10258</v>
      </c>
      <c r="D141" s="7" t="str">
        <f t="shared" si="7"/>
        <v>OOCL箱</v>
      </c>
      <c r="E141" s="7" t="s">
        <v>17174</v>
      </c>
      <c r="F141" s="19">
        <v>41298</v>
      </c>
      <c r="G141" s="92" t="s">
        <v>2840</v>
      </c>
      <c r="H141" s="7" t="str">
        <f t="shared" si="9"/>
        <v>重</v>
      </c>
      <c r="I141" s="23">
        <v>41363</v>
      </c>
      <c r="J141" s="27"/>
      <c r="K141" s="12" t="s">
        <v>11298</v>
      </c>
      <c r="L141" s="12"/>
      <c r="M141" s="9">
        <v>2532914170</v>
      </c>
      <c r="N141" s="80"/>
      <c r="O141" s="18" t="str">
        <f t="shared" ca="1" si="8"/>
        <v>501天</v>
      </c>
      <c r="P141" s="80"/>
      <c r="Q141" s="80"/>
      <c r="R141" s="80"/>
      <c r="S141" s="80"/>
    </row>
    <row r="142" spans="1:19">
      <c r="A142" s="34">
        <v>140</v>
      </c>
      <c r="B142" s="73" t="s">
        <v>11639</v>
      </c>
      <c r="C142" s="7" t="s">
        <v>10393</v>
      </c>
      <c r="D142" s="7" t="str">
        <f t="shared" si="7"/>
        <v>OOCL箱</v>
      </c>
      <c r="E142" s="7" t="s">
        <v>17174</v>
      </c>
      <c r="F142" s="19">
        <v>41380</v>
      </c>
      <c r="G142" s="92" t="s">
        <v>15959</v>
      </c>
      <c r="H142" s="7" t="str">
        <f t="shared" si="9"/>
        <v>重</v>
      </c>
      <c r="I142" s="23">
        <v>41406</v>
      </c>
      <c r="J142" s="27"/>
      <c r="K142" s="12" t="s">
        <v>4794</v>
      </c>
      <c r="L142" s="12"/>
      <c r="M142" s="9">
        <v>2534311270</v>
      </c>
      <c r="N142" s="80"/>
      <c r="O142" s="18" t="str">
        <f t="shared" ca="1" si="8"/>
        <v>419天</v>
      </c>
      <c r="P142" s="80"/>
      <c r="Q142" s="80"/>
      <c r="R142" s="80"/>
      <c r="S142" s="80"/>
    </row>
    <row r="143" spans="1:19">
      <c r="A143" s="34">
        <v>141</v>
      </c>
      <c r="B143" s="73" t="s">
        <v>11212</v>
      </c>
      <c r="C143" s="7" t="s">
        <v>10393</v>
      </c>
      <c r="D143" s="7" t="str">
        <f t="shared" si="7"/>
        <v>OOCL箱</v>
      </c>
      <c r="E143" s="7" t="s">
        <v>17174</v>
      </c>
      <c r="F143" s="19">
        <v>41381</v>
      </c>
      <c r="G143" s="92" t="s">
        <v>12631</v>
      </c>
      <c r="H143" s="7" t="str">
        <f t="shared" si="9"/>
        <v>重</v>
      </c>
      <c r="I143" s="23">
        <v>41406</v>
      </c>
      <c r="J143" s="27"/>
      <c r="K143" s="12" t="s">
        <v>4794</v>
      </c>
      <c r="L143" s="12"/>
      <c r="M143" s="9">
        <v>2534311270</v>
      </c>
      <c r="N143" s="80"/>
      <c r="O143" s="18" t="str">
        <f t="shared" ca="1" si="8"/>
        <v>418天</v>
      </c>
      <c r="P143" s="80"/>
      <c r="Q143" s="80"/>
      <c r="R143" s="80"/>
      <c r="S143" s="80"/>
    </row>
    <row r="144" spans="1:19">
      <c r="A144" s="34">
        <v>142</v>
      </c>
      <c r="B144" s="73" t="s">
        <v>14054</v>
      </c>
      <c r="C144" s="7" t="s">
        <v>10393</v>
      </c>
      <c r="D144" s="7" t="str">
        <f t="shared" si="7"/>
        <v>OOCL箱</v>
      </c>
      <c r="E144" s="7" t="s">
        <v>17174</v>
      </c>
      <c r="F144" s="19">
        <v>41383</v>
      </c>
      <c r="G144" s="92" t="s">
        <v>12631</v>
      </c>
      <c r="H144" s="7" t="str">
        <f t="shared" si="9"/>
        <v>重</v>
      </c>
      <c r="I144" s="23">
        <v>41410</v>
      </c>
      <c r="J144" s="27"/>
      <c r="K144" s="12" t="s">
        <v>4794</v>
      </c>
      <c r="L144" s="12"/>
      <c r="M144" s="9">
        <v>2534311270</v>
      </c>
      <c r="N144" s="80"/>
      <c r="O144" s="18" t="str">
        <f t="shared" ca="1" si="8"/>
        <v>416天</v>
      </c>
      <c r="P144" s="80"/>
      <c r="Q144" s="80"/>
      <c r="R144" s="80"/>
      <c r="S144" s="80"/>
    </row>
    <row r="145" spans="1:19">
      <c r="A145" s="34">
        <v>143</v>
      </c>
      <c r="B145" s="73" t="s">
        <v>14055</v>
      </c>
      <c r="C145" s="7" t="s">
        <v>10393</v>
      </c>
      <c r="D145" s="7" t="str">
        <f t="shared" si="7"/>
        <v>OOCL箱</v>
      </c>
      <c r="E145" s="7" t="s">
        <v>17174</v>
      </c>
      <c r="F145" s="19">
        <v>41382</v>
      </c>
      <c r="G145" s="92" t="s">
        <v>12631</v>
      </c>
      <c r="H145" s="7" t="str">
        <f t="shared" si="9"/>
        <v>重</v>
      </c>
      <c r="I145" s="23">
        <v>41405</v>
      </c>
      <c r="J145" s="27"/>
      <c r="K145" s="12" t="s">
        <v>4794</v>
      </c>
      <c r="L145" s="12"/>
      <c r="M145" s="9">
        <v>2534311270</v>
      </c>
      <c r="N145" s="80"/>
      <c r="O145" s="18" t="str">
        <f t="shared" ca="1" si="8"/>
        <v>417天</v>
      </c>
      <c r="P145" s="80"/>
      <c r="Q145" s="80"/>
      <c r="R145" s="80"/>
      <c r="S145" s="80"/>
    </row>
    <row r="146" spans="1:19">
      <c r="A146" s="34">
        <v>144</v>
      </c>
      <c r="B146" s="73" t="s">
        <v>8377</v>
      </c>
      <c r="C146" s="7" t="s">
        <v>10393</v>
      </c>
      <c r="D146" s="7" t="str">
        <f t="shared" si="7"/>
        <v>OOCL箱</v>
      </c>
      <c r="E146" s="7" t="s">
        <v>17174</v>
      </c>
      <c r="F146" s="19">
        <v>41384</v>
      </c>
      <c r="G146" s="92" t="s">
        <v>12631</v>
      </c>
      <c r="H146" s="7" t="str">
        <f t="shared" si="9"/>
        <v>重</v>
      </c>
      <c r="I146" s="23">
        <v>41407</v>
      </c>
      <c r="J146" s="27"/>
      <c r="K146" s="12" t="s">
        <v>4794</v>
      </c>
      <c r="L146" s="12"/>
      <c r="M146" s="9">
        <v>2534311270</v>
      </c>
      <c r="N146" s="80"/>
      <c r="O146" s="18" t="str">
        <f t="shared" ca="1" si="8"/>
        <v>415天</v>
      </c>
      <c r="P146" s="80"/>
      <c r="Q146" s="80"/>
      <c r="R146" s="80"/>
      <c r="S146" s="80"/>
    </row>
    <row r="147" spans="1:19">
      <c r="A147" s="34">
        <v>145</v>
      </c>
      <c r="B147" s="73" t="s">
        <v>8378</v>
      </c>
      <c r="C147" s="7" t="s">
        <v>10393</v>
      </c>
      <c r="D147" s="7" t="str">
        <f t="shared" si="7"/>
        <v>OOCL箱</v>
      </c>
      <c r="E147" s="7" t="s">
        <v>17174</v>
      </c>
      <c r="F147" s="19">
        <v>41384</v>
      </c>
      <c r="G147" s="92" t="s">
        <v>12631</v>
      </c>
      <c r="H147" s="7" t="str">
        <f t="shared" si="9"/>
        <v>重</v>
      </c>
      <c r="I147" s="23">
        <v>41405</v>
      </c>
      <c r="J147" s="27"/>
      <c r="K147" s="12" t="s">
        <v>4794</v>
      </c>
      <c r="L147" s="12"/>
      <c r="M147" s="9">
        <v>2534311270</v>
      </c>
      <c r="N147" s="80"/>
      <c r="O147" s="18" t="str">
        <f t="shared" ca="1" si="8"/>
        <v>415天</v>
      </c>
      <c r="P147" s="80"/>
      <c r="Q147" s="80"/>
      <c r="R147" s="80"/>
      <c r="S147" s="80"/>
    </row>
    <row r="148" spans="1:19">
      <c r="A148" s="34">
        <v>146</v>
      </c>
      <c r="B148" s="73" t="s">
        <v>8379</v>
      </c>
      <c r="C148" s="7" t="s">
        <v>10393</v>
      </c>
      <c r="D148" s="7" t="str">
        <f t="shared" si="7"/>
        <v>OOCL箱</v>
      </c>
      <c r="E148" s="7" t="s">
        <v>17174</v>
      </c>
      <c r="F148" s="19">
        <v>41382</v>
      </c>
      <c r="G148" s="92" t="s">
        <v>15958</v>
      </c>
      <c r="H148" s="7" t="str">
        <f t="shared" si="9"/>
        <v>重</v>
      </c>
      <c r="I148" s="23">
        <v>41410</v>
      </c>
      <c r="J148" s="27"/>
      <c r="K148" s="12" t="s">
        <v>4794</v>
      </c>
      <c r="L148" s="12"/>
      <c r="M148" s="9">
        <v>2534311270</v>
      </c>
      <c r="N148" s="80"/>
      <c r="O148" s="18" t="str">
        <f t="shared" ca="1" si="8"/>
        <v>417天</v>
      </c>
      <c r="P148" s="80"/>
      <c r="Q148" s="80"/>
      <c r="R148" s="80"/>
      <c r="S148" s="80"/>
    </row>
    <row r="149" spans="1:19">
      <c r="A149" s="34">
        <v>147</v>
      </c>
      <c r="B149" s="73" t="s">
        <v>8380</v>
      </c>
      <c r="C149" s="7" t="s">
        <v>10393</v>
      </c>
      <c r="D149" s="7" t="str">
        <f t="shared" si="7"/>
        <v>OOCL箱</v>
      </c>
      <c r="E149" s="7" t="s">
        <v>17174</v>
      </c>
      <c r="F149" s="19">
        <v>41382</v>
      </c>
      <c r="G149" s="92" t="s">
        <v>12631</v>
      </c>
      <c r="H149" s="7" t="str">
        <f t="shared" si="9"/>
        <v>重</v>
      </c>
      <c r="I149" s="23">
        <v>41410</v>
      </c>
      <c r="J149" s="27"/>
      <c r="K149" s="12" t="s">
        <v>4794</v>
      </c>
      <c r="L149" s="12"/>
      <c r="M149" s="9">
        <v>2534311270</v>
      </c>
      <c r="N149" s="80"/>
      <c r="O149" s="18" t="str">
        <f t="shared" ca="1" si="8"/>
        <v>417天</v>
      </c>
      <c r="P149" s="80"/>
      <c r="Q149" s="80"/>
      <c r="R149" s="80"/>
      <c r="S149" s="80"/>
    </row>
    <row r="150" spans="1:19">
      <c r="A150" s="34">
        <v>148</v>
      </c>
      <c r="B150" s="73" t="s">
        <v>8381</v>
      </c>
      <c r="C150" s="7" t="s">
        <v>10393</v>
      </c>
      <c r="D150" s="7" t="str">
        <f t="shared" si="7"/>
        <v>OOCL箱</v>
      </c>
      <c r="E150" s="7" t="s">
        <v>17174</v>
      </c>
      <c r="F150" s="19">
        <v>41384</v>
      </c>
      <c r="G150" s="92" t="s">
        <v>12631</v>
      </c>
      <c r="H150" s="7" t="str">
        <f t="shared" si="9"/>
        <v>重</v>
      </c>
      <c r="I150" s="23">
        <v>41405</v>
      </c>
      <c r="J150" s="27"/>
      <c r="K150" s="12" t="s">
        <v>4794</v>
      </c>
      <c r="L150" s="12"/>
      <c r="M150" s="9">
        <v>2534311270</v>
      </c>
      <c r="N150" s="80"/>
      <c r="O150" s="18" t="str">
        <f t="shared" ca="1" si="8"/>
        <v>415天</v>
      </c>
      <c r="P150" s="80"/>
      <c r="Q150" s="80"/>
      <c r="R150" s="80"/>
      <c r="S150" s="80"/>
    </row>
    <row r="151" spans="1:19">
      <c r="A151" s="34">
        <v>149</v>
      </c>
      <c r="B151" s="73" t="s">
        <v>2979</v>
      </c>
      <c r="C151" s="7" t="s">
        <v>10393</v>
      </c>
      <c r="D151" s="7" t="str">
        <f t="shared" si="7"/>
        <v>OOCL箱</v>
      </c>
      <c r="E151" s="7" t="s">
        <v>17174</v>
      </c>
      <c r="F151" s="19">
        <v>41384</v>
      </c>
      <c r="G151" s="92" t="s">
        <v>15960</v>
      </c>
      <c r="H151" s="7" t="str">
        <f t="shared" si="9"/>
        <v>重</v>
      </c>
      <c r="I151" s="23">
        <v>41405</v>
      </c>
      <c r="J151" s="27"/>
      <c r="K151" s="12" t="s">
        <v>4794</v>
      </c>
      <c r="L151" s="12"/>
      <c r="M151" s="9">
        <v>2534311270</v>
      </c>
      <c r="N151" s="80"/>
      <c r="O151" s="18" t="str">
        <f t="shared" ca="1" si="8"/>
        <v>415天</v>
      </c>
      <c r="P151" s="80"/>
      <c r="Q151" s="80"/>
      <c r="R151" s="80"/>
      <c r="S151" s="80"/>
    </row>
    <row r="152" spans="1:19">
      <c r="A152" s="34">
        <v>150</v>
      </c>
      <c r="B152" s="73" t="s">
        <v>2980</v>
      </c>
      <c r="C152" s="7" t="s">
        <v>10393</v>
      </c>
      <c r="D152" s="7" t="str">
        <f t="shared" si="7"/>
        <v>OOCL箱</v>
      </c>
      <c r="E152" s="7" t="s">
        <v>17174</v>
      </c>
      <c r="F152" s="19">
        <v>41383</v>
      </c>
      <c r="G152" s="92" t="s">
        <v>12631</v>
      </c>
      <c r="H152" s="7" t="str">
        <f t="shared" si="9"/>
        <v>重</v>
      </c>
      <c r="I152" s="23">
        <v>41405</v>
      </c>
      <c r="J152" s="27"/>
      <c r="K152" s="12" t="s">
        <v>4794</v>
      </c>
      <c r="L152" s="12"/>
      <c r="M152" s="9">
        <v>2534311270</v>
      </c>
      <c r="N152" s="80"/>
      <c r="O152" s="18" t="str">
        <f t="shared" ca="1" si="8"/>
        <v>416天</v>
      </c>
      <c r="P152" s="80"/>
      <c r="Q152" s="80"/>
      <c r="R152" s="80"/>
      <c r="S152" s="80"/>
    </row>
    <row r="153" spans="1:19">
      <c r="A153" s="34">
        <v>151</v>
      </c>
      <c r="B153" s="73" t="s">
        <v>2981</v>
      </c>
      <c r="C153" s="7" t="s">
        <v>10393</v>
      </c>
      <c r="D153" s="7" t="str">
        <f t="shared" si="7"/>
        <v>OOCL箱</v>
      </c>
      <c r="E153" s="7" t="s">
        <v>17174</v>
      </c>
      <c r="F153" s="19">
        <v>41384</v>
      </c>
      <c r="G153" s="92" t="s">
        <v>12631</v>
      </c>
      <c r="H153" s="7" t="str">
        <f t="shared" si="9"/>
        <v>重</v>
      </c>
      <c r="I153" s="23">
        <v>41405</v>
      </c>
      <c r="J153" s="27"/>
      <c r="K153" s="12" t="s">
        <v>4794</v>
      </c>
      <c r="L153" s="12"/>
      <c r="M153" s="9">
        <v>2534311270</v>
      </c>
      <c r="N153" s="80"/>
      <c r="O153" s="18" t="str">
        <f t="shared" ca="1" si="8"/>
        <v>415天</v>
      </c>
      <c r="P153" s="80"/>
      <c r="Q153" s="80"/>
      <c r="R153" s="80"/>
      <c r="S153" s="80"/>
    </row>
    <row r="154" spans="1:19">
      <c r="A154" s="34">
        <v>152</v>
      </c>
      <c r="B154" s="73" t="s">
        <v>2982</v>
      </c>
      <c r="C154" s="7" t="s">
        <v>10393</v>
      </c>
      <c r="D154" s="7" t="str">
        <f t="shared" si="7"/>
        <v>OOCL箱</v>
      </c>
      <c r="E154" s="7" t="s">
        <v>17174</v>
      </c>
      <c r="F154" s="19">
        <v>41383</v>
      </c>
      <c r="G154" s="92" t="s">
        <v>13887</v>
      </c>
      <c r="H154" s="7" t="str">
        <f t="shared" si="9"/>
        <v>重</v>
      </c>
      <c r="I154" s="23">
        <v>41405</v>
      </c>
      <c r="J154" s="27"/>
      <c r="K154" s="12" t="s">
        <v>4794</v>
      </c>
      <c r="L154" s="12"/>
      <c r="M154" s="9">
        <v>2534311270</v>
      </c>
      <c r="N154" s="80"/>
      <c r="O154" s="18" t="str">
        <f t="shared" ca="1" si="8"/>
        <v>416天</v>
      </c>
      <c r="P154" s="80"/>
      <c r="Q154" s="80"/>
      <c r="R154" s="80"/>
      <c r="S154" s="80"/>
    </row>
    <row r="155" spans="1:19">
      <c r="A155" s="34">
        <v>153</v>
      </c>
      <c r="B155" s="73" t="s">
        <v>2983</v>
      </c>
      <c r="C155" s="7" t="s">
        <v>10393</v>
      </c>
      <c r="D155" s="7" t="str">
        <f t="shared" si="7"/>
        <v>OOCL箱</v>
      </c>
      <c r="E155" s="7" t="s">
        <v>17174</v>
      </c>
      <c r="F155" s="19">
        <v>41383</v>
      </c>
      <c r="G155" s="92" t="s">
        <v>12631</v>
      </c>
      <c r="H155" s="7" t="str">
        <f t="shared" si="9"/>
        <v>重</v>
      </c>
      <c r="I155" s="23">
        <v>41407</v>
      </c>
      <c r="J155" s="27"/>
      <c r="K155" s="12" t="s">
        <v>13302</v>
      </c>
      <c r="L155" s="12"/>
      <c r="M155" s="9">
        <v>2534311270</v>
      </c>
      <c r="N155" s="80"/>
      <c r="O155" s="18" t="str">
        <f t="shared" ca="1" si="8"/>
        <v>416天</v>
      </c>
      <c r="P155" s="80"/>
      <c r="Q155" s="80"/>
      <c r="R155" s="80"/>
      <c r="S155" s="80"/>
    </row>
    <row r="156" spans="1:19">
      <c r="A156" s="34">
        <v>154</v>
      </c>
      <c r="B156" s="73" t="s">
        <v>8382</v>
      </c>
      <c r="C156" s="7" t="s">
        <v>10393</v>
      </c>
      <c r="D156" s="7" t="str">
        <f t="shared" si="7"/>
        <v>OOCL箱</v>
      </c>
      <c r="E156" s="7" t="s">
        <v>17174</v>
      </c>
      <c r="F156" s="19">
        <v>41388</v>
      </c>
      <c r="G156" s="92" t="s">
        <v>15961</v>
      </c>
      <c r="H156" s="7" t="str">
        <f t="shared" si="9"/>
        <v>重</v>
      </c>
      <c r="I156" s="23">
        <v>41407</v>
      </c>
      <c r="J156" s="27"/>
      <c r="K156" s="12" t="s">
        <v>13302</v>
      </c>
      <c r="L156" s="12"/>
      <c r="M156" s="9">
        <v>2534311270</v>
      </c>
      <c r="N156" s="80"/>
      <c r="O156" s="18" t="str">
        <f t="shared" ca="1" si="8"/>
        <v>411天</v>
      </c>
      <c r="P156" s="80"/>
      <c r="Q156" s="80"/>
      <c r="R156" s="80"/>
      <c r="S156" s="80"/>
    </row>
    <row r="157" spans="1:19">
      <c r="A157" s="34">
        <v>155</v>
      </c>
      <c r="B157" s="73" t="s">
        <v>11213</v>
      </c>
      <c r="C157" s="7" t="s">
        <v>10393</v>
      </c>
      <c r="D157" s="7" t="str">
        <f t="shared" si="7"/>
        <v>OOCL箱</v>
      </c>
      <c r="E157" s="7" t="s">
        <v>17174</v>
      </c>
      <c r="F157" s="19">
        <v>41388</v>
      </c>
      <c r="G157" s="92" t="s">
        <v>12631</v>
      </c>
      <c r="H157" s="7" t="str">
        <f t="shared" si="9"/>
        <v>重</v>
      </c>
      <c r="I157" s="23">
        <v>41407</v>
      </c>
      <c r="J157" s="27"/>
      <c r="K157" s="12" t="s">
        <v>13302</v>
      </c>
      <c r="L157" s="12"/>
      <c r="M157" s="9">
        <v>2534311270</v>
      </c>
      <c r="N157" s="80"/>
      <c r="O157" s="18" t="str">
        <f t="shared" ca="1" si="8"/>
        <v>411天</v>
      </c>
      <c r="P157" s="80"/>
      <c r="Q157" s="80"/>
      <c r="R157" s="80"/>
      <c r="S157" s="80"/>
    </row>
    <row r="158" spans="1:19">
      <c r="A158" s="34">
        <v>156</v>
      </c>
      <c r="B158" s="73" t="s">
        <v>11214</v>
      </c>
      <c r="C158" s="7" t="s">
        <v>10393</v>
      </c>
      <c r="D158" s="7" t="str">
        <f t="shared" si="7"/>
        <v>OOCL箱</v>
      </c>
      <c r="E158" s="7" t="s">
        <v>17174</v>
      </c>
      <c r="F158" s="19">
        <v>41388</v>
      </c>
      <c r="G158" s="92" t="s">
        <v>12631</v>
      </c>
      <c r="H158" s="7" t="str">
        <f t="shared" si="9"/>
        <v>重</v>
      </c>
      <c r="I158" s="23">
        <v>41407</v>
      </c>
      <c r="J158" s="27"/>
      <c r="K158" s="12" t="s">
        <v>13302</v>
      </c>
      <c r="L158" s="12"/>
      <c r="M158" s="9">
        <v>2534311270</v>
      </c>
      <c r="N158" s="80"/>
      <c r="O158" s="18" t="str">
        <f t="shared" ca="1" si="8"/>
        <v>411天</v>
      </c>
      <c r="P158" s="80"/>
      <c r="Q158" s="80"/>
      <c r="R158" s="80"/>
      <c r="S158" s="80"/>
    </row>
    <row r="159" spans="1:19">
      <c r="A159" s="34">
        <v>157</v>
      </c>
      <c r="B159" s="73" t="s">
        <v>11215</v>
      </c>
      <c r="C159" s="7" t="s">
        <v>10393</v>
      </c>
      <c r="D159" s="7" t="str">
        <f t="shared" si="7"/>
        <v>OOCL箱</v>
      </c>
      <c r="E159" s="7" t="s">
        <v>17174</v>
      </c>
      <c r="F159" s="19">
        <v>41388</v>
      </c>
      <c r="G159" s="92" t="s">
        <v>12631</v>
      </c>
      <c r="H159" s="7" t="str">
        <f t="shared" si="9"/>
        <v>重</v>
      </c>
      <c r="I159" s="23">
        <v>41405</v>
      </c>
      <c r="J159" s="27"/>
      <c r="K159" s="12" t="s">
        <v>4794</v>
      </c>
      <c r="L159" s="12"/>
      <c r="M159" s="9">
        <v>2534311270</v>
      </c>
      <c r="N159" s="80"/>
      <c r="O159" s="18" t="str">
        <f t="shared" ca="1" si="8"/>
        <v>411天</v>
      </c>
      <c r="P159" s="80"/>
      <c r="Q159" s="80"/>
      <c r="R159" s="80"/>
      <c r="S159" s="80"/>
    </row>
    <row r="160" spans="1:19">
      <c r="A160" s="34">
        <v>158</v>
      </c>
      <c r="B160" s="73" t="s">
        <v>2984</v>
      </c>
      <c r="C160" s="7" t="s">
        <v>10393</v>
      </c>
      <c r="D160" s="7" t="str">
        <f t="shared" si="7"/>
        <v>OOCL箱</v>
      </c>
      <c r="E160" s="7" t="s">
        <v>17174</v>
      </c>
      <c r="F160" s="19">
        <v>41387</v>
      </c>
      <c r="G160" s="92" t="s">
        <v>12631</v>
      </c>
      <c r="H160" s="7" t="str">
        <f t="shared" si="9"/>
        <v>重</v>
      </c>
      <c r="I160" s="23">
        <v>41407</v>
      </c>
      <c r="J160" s="27"/>
      <c r="K160" s="12" t="s">
        <v>13302</v>
      </c>
      <c r="L160" s="12"/>
      <c r="M160" s="9">
        <v>2534311270</v>
      </c>
      <c r="N160" s="80"/>
      <c r="O160" s="18" t="str">
        <f t="shared" ca="1" si="8"/>
        <v>412天</v>
      </c>
      <c r="P160" s="80"/>
      <c r="Q160" s="80"/>
      <c r="R160" s="80"/>
      <c r="S160" s="80"/>
    </row>
    <row r="161" spans="1:19">
      <c r="A161" s="34">
        <v>159</v>
      </c>
      <c r="B161" s="73" t="s">
        <v>2985</v>
      </c>
      <c r="C161" s="7" t="s">
        <v>10393</v>
      </c>
      <c r="D161" s="7" t="str">
        <f t="shared" si="7"/>
        <v>OOCL箱</v>
      </c>
      <c r="E161" s="7" t="s">
        <v>17174</v>
      </c>
      <c r="F161" s="19">
        <v>41387</v>
      </c>
      <c r="G161" s="92" t="s">
        <v>12631</v>
      </c>
      <c r="H161" s="7" t="str">
        <f t="shared" si="9"/>
        <v>重</v>
      </c>
      <c r="I161" s="23">
        <v>41407</v>
      </c>
      <c r="J161" s="27"/>
      <c r="K161" s="12" t="s">
        <v>13302</v>
      </c>
      <c r="L161" s="12"/>
      <c r="M161" s="9">
        <v>2534311270</v>
      </c>
      <c r="N161" s="80"/>
      <c r="O161" s="18" t="str">
        <f t="shared" ca="1" si="8"/>
        <v>412天</v>
      </c>
      <c r="P161" s="80"/>
      <c r="Q161" s="80"/>
      <c r="R161" s="80"/>
      <c r="S161" s="80"/>
    </row>
    <row r="162" spans="1:19">
      <c r="A162" s="34">
        <v>160</v>
      </c>
      <c r="B162" s="73" t="s">
        <v>11216</v>
      </c>
      <c r="C162" s="7" t="s">
        <v>10393</v>
      </c>
      <c r="D162" s="7" t="str">
        <f t="shared" si="7"/>
        <v>OOCL箱</v>
      </c>
      <c r="E162" s="7" t="s">
        <v>17174</v>
      </c>
      <c r="F162" s="19">
        <v>41392</v>
      </c>
      <c r="G162" s="92" t="s">
        <v>983</v>
      </c>
      <c r="H162" s="7" t="str">
        <f t="shared" si="9"/>
        <v>重</v>
      </c>
      <c r="I162" s="23">
        <v>41405</v>
      </c>
      <c r="J162" s="27"/>
      <c r="K162" s="12" t="s">
        <v>4794</v>
      </c>
      <c r="L162" s="12"/>
      <c r="M162" s="9">
        <v>2534311270</v>
      </c>
      <c r="N162" s="80"/>
      <c r="O162" s="18" t="str">
        <f t="shared" ca="1" si="8"/>
        <v>407天</v>
      </c>
      <c r="P162" s="80"/>
      <c r="Q162" s="80"/>
      <c r="R162" s="80"/>
      <c r="S162" s="80"/>
    </row>
    <row r="163" spans="1:19">
      <c r="A163" s="34">
        <v>161</v>
      </c>
      <c r="B163" s="73" t="s">
        <v>11217</v>
      </c>
      <c r="C163" s="7" t="s">
        <v>10393</v>
      </c>
      <c r="D163" s="7" t="str">
        <f t="shared" si="7"/>
        <v>OOCL箱</v>
      </c>
      <c r="E163" s="7" t="s">
        <v>17174</v>
      </c>
      <c r="F163" s="19">
        <v>41393</v>
      </c>
      <c r="G163" s="92" t="s">
        <v>12631</v>
      </c>
      <c r="H163" s="7" t="str">
        <f t="shared" si="9"/>
        <v>重</v>
      </c>
      <c r="I163" s="23">
        <v>41405</v>
      </c>
      <c r="J163" s="27"/>
      <c r="K163" s="12" t="s">
        <v>4794</v>
      </c>
      <c r="L163" s="12"/>
      <c r="M163" s="9">
        <v>2534311270</v>
      </c>
      <c r="N163" s="80"/>
      <c r="O163" s="18" t="str">
        <f t="shared" ca="1" si="8"/>
        <v>406天</v>
      </c>
      <c r="P163" s="80"/>
      <c r="Q163" s="80"/>
      <c r="R163" s="80"/>
      <c r="S163" s="80"/>
    </row>
    <row r="164" spans="1:19">
      <c r="A164" s="34">
        <v>162</v>
      </c>
      <c r="B164" s="73" t="s">
        <v>11218</v>
      </c>
      <c r="C164" s="7" t="s">
        <v>10393</v>
      </c>
      <c r="D164" s="7" t="str">
        <f t="shared" si="7"/>
        <v>OOCL箱</v>
      </c>
      <c r="E164" s="7" t="s">
        <v>17174</v>
      </c>
      <c r="F164" s="19">
        <v>41392</v>
      </c>
      <c r="G164" s="92" t="s">
        <v>12631</v>
      </c>
      <c r="H164" s="7" t="str">
        <f t="shared" si="9"/>
        <v>重</v>
      </c>
      <c r="I164" s="23">
        <v>41405</v>
      </c>
      <c r="J164" s="27"/>
      <c r="K164" s="12" t="s">
        <v>4794</v>
      </c>
      <c r="L164" s="12"/>
      <c r="M164" s="9">
        <v>2534311270</v>
      </c>
      <c r="N164" s="80"/>
      <c r="O164" s="18" t="str">
        <f t="shared" ca="1" si="8"/>
        <v>407天</v>
      </c>
      <c r="P164" s="80"/>
      <c r="Q164" s="80"/>
      <c r="R164" s="80"/>
      <c r="S164" s="80"/>
    </row>
    <row r="165" spans="1:19">
      <c r="A165" s="34">
        <v>163</v>
      </c>
      <c r="B165" s="73" t="s">
        <v>11219</v>
      </c>
      <c r="C165" s="7" t="s">
        <v>10393</v>
      </c>
      <c r="D165" s="7" t="str">
        <f t="shared" si="7"/>
        <v>OOCL箱</v>
      </c>
      <c r="E165" s="7" t="s">
        <v>17174</v>
      </c>
      <c r="F165" s="19">
        <v>41396</v>
      </c>
      <c r="G165" s="92" t="s">
        <v>12631</v>
      </c>
      <c r="H165" s="7" t="str">
        <f t="shared" si="9"/>
        <v>重</v>
      </c>
      <c r="I165" s="23">
        <v>41405</v>
      </c>
      <c r="J165" s="27"/>
      <c r="K165" s="12" t="s">
        <v>4794</v>
      </c>
      <c r="L165" s="12"/>
      <c r="M165" s="9">
        <v>2534311270</v>
      </c>
      <c r="N165" s="80"/>
      <c r="O165" s="18" t="str">
        <f t="shared" ca="1" si="8"/>
        <v>403天</v>
      </c>
      <c r="P165" s="80"/>
      <c r="Q165" s="80"/>
      <c r="R165" s="80"/>
      <c r="S165" s="80"/>
    </row>
    <row r="166" spans="1:19">
      <c r="A166" s="34">
        <v>164</v>
      </c>
      <c r="B166" s="73" t="s">
        <v>11334</v>
      </c>
      <c r="C166" s="7" t="s">
        <v>10393</v>
      </c>
      <c r="D166" s="7" t="str">
        <f t="shared" si="7"/>
        <v>OOCL箱</v>
      </c>
      <c r="E166" s="7" t="s">
        <v>17174</v>
      </c>
      <c r="F166" s="19">
        <v>41390</v>
      </c>
      <c r="G166" s="92" t="s">
        <v>12631</v>
      </c>
      <c r="H166" s="7" t="str">
        <f t="shared" si="9"/>
        <v>重</v>
      </c>
      <c r="I166" s="23">
        <v>41407</v>
      </c>
      <c r="J166" s="27"/>
      <c r="K166" s="12" t="s">
        <v>13302</v>
      </c>
      <c r="L166" s="12"/>
      <c r="M166" s="9">
        <v>2534311270</v>
      </c>
      <c r="N166" s="80"/>
      <c r="O166" s="18" t="str">
        <f t="shared" ca="1" si="8"/>
        <v>409天</v>
      </c>
      <c r="P166" s="80"/>
      <c r="Q166" s="80"/>
      <c r="R166" s="80"/>
      <c r="S166" s="80"/>
    </row>
    <row r="167" spans="1:19">
      <c r="A167" s="34">
        <v>165</v>
      </c>
      <c r="B167" s="73" t="s">
        <v>11335</v>
      </c>
      <c r="C167" s="7" t="s">
        <v>10393</v>
      </c>
      <c r="D167" s="7" t="str">
        <f t="shared" si="7"/>
        <v>OOCL箱</v>
      </c>
      <c r="E167" s="7" t="s">
        <v>17174</v>
      </c>
      <c r="F167" s="19">
        <v>41390</v>
      </c>
      <c r="G167" s="92" t="s">
        <v>11413</v>
      </c>
      <c r="H167" s="7" t="str">
        <f t="shared" si="9"/>
        <v>重</v>
      </c>
      <c r="I167" s="23">
        <v>41407</v>
      </c>
      <c r="J167" s="27"/>
      <c r="K167" s="12" t="s">
        <v>13302</v>
      </c>
      <c r="L167" s="12"/>
      <c r="M167" s="9">
        <v>2534311270</v>
      </c>
      <c r="N167" s="80"/>
      <c r="O167" s="18" t="str">
        <f t="shared" ca="1" si="8"/>
        <v>409天</v>
      </c>
      <c r="P167" s="80"/>
      <c r="Q167" s="80"/>
      <c r="R167" s="80"/>
      <c r="S167" s="80"/>
    </row>
    <row r="168" spans="1:19">
      <c r="A168" s="34">
        <v>166</v>
      </c>
      <c r="B168" s="73" t="s">
        <v>11339</v>
      </c>
      <c r="C168" s="7" t="s">
        <v>10393</v>
      </c>
      <c r="D168" s="7" t="str">
        <f t="shared" si="7"/>
        <v>OOCL箱</v>
      </c>
      <c r="E168" s="7" t="s">
        <v>17174</v>
      </c>
      <c r="F168" s="19">
        <v>41407</v>
      </c>
      <c r="G168" s="92" t="s">
        <v>11412</v>
      </c>
      <c r="H168" s="7" t="str">
        <f t="shared" si="9"/>
        <v>重</v>
      </c>
      <c r="I168" s="23">
        <v>41407</v>
      </c>
      <c r="J168" s="27"/>
      <c r="K168" s="12" t="s">
        <v>13302</v>
      </c>
      <c r="L168" s="12"/>
      <c r="M168" s="9">
        <v>2534311270</v>
      </c>
      <c r="N168" s="80"/>
      <c r="O168" s="18" t="str">
        <f t="shared" ca="1" si="8"/>
        <v>392天</v>
      </c>
      <c r="P168" s="80"/>
      <c r="Q168" s="80"/>
      <c r="R168" s="80"/>
      <c r="S168" s="80"/>
    </row>
    <row r="169" spans="1:19">
      <c r="A169" s="34">
        <v>167</v>
      </c>
      <c r="B169" s="73" t="s">
        <v>11340</v>
      </c>
      <c r="C169" s="7" t="s">
        <v>10393</v>
      </c>
      <c r="D169" s="7" t="str">
        <f t="shared" si="7"/>
        <v>OOCL箱</v>
      </c>
      <c r="E169" s="7" t="s">
        <v>17174</v>
      </c>
      <c r="F169" s="19">
        <v>41397</v>
      </c>
      <c r="G169" s="92" t="s">
        <v>12631</v>
      </c>
      <c r="H169" s="7" t="str">
        <f t="shared" si="9"/>
        <v>重</v>
      </c>
      <c r="I169" s="23">
        <v>41407</v>
      </c>
      <c r="J169" s="27"/>
      <c r="K169" s="12" t="s">
        <v>13302</v>
      </c>
      <c r="L169" s="12"/>
      <c r="M169" s="9">
        <v>2534311270</v>
      </c>
      <c r="N169" s="80"/>
      <c r="O169" s="18" t="str">
        <f t="shared" ca="1" si="8"/>
        <v>402天</v>
      </c>
      <c r="P169" s="80"/>
      <c r="Q169" s="80"/>
      <c r="R169" s="80"/>
      <c r="S169" s="80"/>
    </row>
    <row r="170" spans="1:19">
      <c r="A170" s="34">
        <v>168</v>
      </c>
      <c r="B170" s="73" t="s">
        <v>11341</v>
      </c>
      <c r="C170" s="7" t="s">
        <v>10393</v>
      </c>
      <c r="D170" s="7" t="str">
        <f t="shared" si="7"/>
        <v>OOCL箱</v>
      </c>
      <c r="E170" s="7" t="s">
        <v>17174</v>
      </c>
      <c r="F170" s="19">
        <v>41397</v>
      </c>
      <c r="G170" s="92" t="s">
        <v>12631</v>
      </c>
      <c r="H170" s="7" t="str">
        <f t="shared" si="9"/>
        <v>重</v>
      </c>
      <c r="I170" s="23">
        <v>41406</v>
      </c>
      <c r="J170" s="27"/>
      <c r="K170" s="12" t="s">
        <v>4794</v>
      </c>
      <c r="L170" s="12"/>
      <c r="M170" s="9">
        <v>2534311270</v>
      </c>
      <c r="N170" s="80"/>
      <c r="O170" s="18" t="str">
        <f t="shared" ca="1" si="8"/>
        <v>402天</v>
      </c>
      <c r="P170" s="80"/>
      <c r="Q170" s="80"/>
      <c r="R170" s="80"/>
      <c r="S170" s="80"/>
    </row>
    <row r="171" spans="1:19">
      <c r="A171" s="34">
        <v>169</v>
      </c>
      <c r="B171" s="73" t="s">
        <v>11342</v>
      </c>
      <c r="C171" s="7" t="s">
        <v>10393</v>
      </c>
      <c r="D171" s="7" t="str">
        <f t="shared" si="7"/>
        <v>OOCL箱</v>
      </c>
      <c r="E171" s="7" t="s">
        <v>17174</v>
      </c>
      <c r="F171" s="19">
        <v>41397</v>
      </c>
      <c r="G171" s="92" t="s">
        <v>12631</v>
      </c>
      <c r="H171" s="7" t="str">
        <f t="shared" si="9"/>
        <v>重</v>
      </c>
      <c r="I171" s="23">
        <v>41406</v>
      </c>
      <c r="J171" s="27"/>
      <c r="K171" s="12" t="s">
        <v>4794</v>
      </c>
      <c r="L171" s="12"/>
      <c r="M171" s="9">
        <v>2534311270</v>
      </c>
      <c r="N171" s="80"/>
      <c r="O171" s="18" t="str">
        <f t="shared" ca="1" si="8"/>
        <v>402天</v>
      </c>
      <c r="P171" s="80"/>
      <c r="Q171" s="80"/>
      <c r="R171" s="80"/>
      <c r="S171" s="80"/>
    </row>
    <row r="172" spans="1:19">
      <c r="A172" s="34">
        <v>170</v>
      </c>
      <c r="B172" s="73" t="s">
        <v>11343</v>
      </c>
      <c r="C172" s="7" t="s">
        <v>10393</v>
      </c>
      <c r="D172" s="7" t="str">
        <f t="shared" si="7"/>
        <v>OOCL箱</v>
      </c>
      <c r="E172" s="7" t="s">
        <v>17174</v>
      </c>
      <c r="F172" s="19">
        <v>41387</v>
      </c>
      <c r="G172" s="92"/>
      <c r="H172" s="7" t="str">
        <f t="shared" si="9"/>
        <v>重</v>
      </c>
      <c r="I172" s="23">
        <v>41405</v>
      </c>
      <c r="J172" s="27"/>
      <c r="K172" s="12" t="s">
        <v>5351</v>
      </c>
      <c r="L172" s="12"/>
      <c r="M172" s="9">
        <v>2534311270</v>
      </c>
      <c r="N172" s="80"/>
      <c r="O172" s="18" t="str">
        <f t="shared" ca="1" si="8"/>
        <v>412天</v>
      </c>
      <c r="P172" s="80"/>
      <c r="Q172" s="80"/>
      <c r="R172" s="80"/>
      <c r="S172" s="80"/>
    </row>
    <row r="173" spans="1:19">
      <c r="A173" s="34">
        <v>171</v>
      </c>
      <c r="B173" s="73" t="s">
        <v>8663</v>
      </c>
      <c r="C173" s="7" t="s">
        <v>10393</v>
      </c>
      <c r="D173" s="7" t="str">
        <f t="shared" si="7"/>
        <v>OOCL箱</v>
      </c>
      <c r="E173" s="7" t="s">
        <v>17174</v>
      </c>
      <c r="F173" s="19">
        <v>41421</v>
      </c>
      <c r="G173" s="92" t="s">
        <v>9789</v>
      </c>
      <c r="H173" s="7" t="str">
        <f t="shared" si="9"/>
        <v>重</v>
      </c>
      <c r="I173" s="23">
        <v>41468</v>
      </c>
      <c r="J173" s="27"/>
      <c r="K173" s="12" t="s">
        <v>10395</v>
      </c>
      <c r="L173" s="12"/>
      <c r="M173" s="9"/>
      <c r="N173" s="80"/>
      <c r="O173" s="18" t="str">
        <f t="shared" ca="1" si="8"/>
        <v>378天</v>
      </c>
      <c r="P173" s="80"/>
      <c r="Q173" s="80"/>
      <c r="R173" s="80"/>
      <c r="S173" s="80"/>
    </row>
    <row r="174" spans="1:19">
      <c r="A174" s="34">
        <v>172</v>
      </c>
      <c r="B174" s="73" t="s">
        <v>8664</v>
      </c>
      <c r="C174" s="7" t="s">
        <v>10393</v>
      </c>
      <c r="D174" s="7" t="str">
        <f t="shared" si="7"/>
        <v>OOCL箱</v>
      </c>
      <c r="E174" s="7" t="s">
        <v>17174</v>
      </c>
      <c r="F174" s="19">
        <v>41422</v>
      </c>
      <c r="G174" s="92" t="s">
        <v>12631</v>
      </c>
      <c r="H174" s="7" t="str">
        <f t="shared" si="9"/>
        <v>重</v>
      </c>
      <c r="I174" s="23">
        <v>41468</v>
      </c>
      <c r="J174" s="27"/>
      <c r="K174" s="12" t="s">
        <v>10395</v>
      </c>
      <c r="L174" s="12"/>
      <c r="M174" s="9"/>
      <c r="N174" s="80"/>
      <c r="O174" s="18" t="str">
        <f t="shared" ca="1" si="8"/>
        <v>377天</v>
      </c>
      <c r="P174" s="80"/>
      <c r="Q174" s="80"/>
      <c r="R174" s="80"/>
      <c r="S174" s="80"/>
    </row>
    <row r="175" spans="1:19">
      <c r="A175" s="34">
        <v>173</v>
      </c>
      <c r="B175" s="73" t="s">
        <v>8665</v>
      </c>
      <c r="C175" s="7" t="s">
        <v>10393</v>
      </c>
      <c r="D175" s="7" t="str">
        <f t="shared" si="7"/>
        <v>OOCL箱</v>
      </c>
      <c r="E175" s="7" t="s">
        <v>17174</v>
      </c>
      <c r="F175" s="19">
        <v>41421</v>
      </c>
      <c r="G175" s="92" t="s">
        <v>12631</v>
      </c>
      <c r="H175" s="7" t="str">
        <f t="shared" si="9"/>
        <v>重</v>
      </c>
      <c r="I175" s="23">
        <v>41467</v>
      </c>
      <c r="J175" s="27"/>
      <c r="K175" s="12" t="s">
        <v>10395</v>
      </c>
      <c r="L175" s="12"/>
      <c r="M175" s="9"/>
      <c r="N175" s="80"/>
      <c r="O175" s="18" t="str">
        <f t="shared" ca="1" si="8"/>
        <v>378天</v>
      </c>
      <c r="P175" s="80"/>
      <c r="Q175" s="80"/>
      <c r="R175" s="80"/>
      <c r="S175" s="80"/>
    </row>
    <row r="176" spans="1:19">
      <c r="A176" s="34">
        <v>174</v>
      </c>
      <c r="B176" s="73" t="s">
        <v>9780</v>
      </c>
      <c r="C176" s="7" t="s">
        <v>10393</v>
      </c>
      <c r="D176" s="7" t="str">
        <f t="shared" si="7"/>
        <v>OOCL箱</v>
      </c>
      <c r="E176" s="7" t="s">
        <v>17174</v>
      </c>
      <c r="F176" s="19">
        <v>41421</v>
      </c>
      <c r="G176" s="92" t="s">
        <v>12631</v>
      </c>
      <c r="H176" s="7" t="str">
        <f t="shared" si="9"/>
        <v>重</v>
      </c>
      <c r="I176" s="23">
        <v>41467</v>
      </c>
      <c r="J176" s="27"/>
      <c r="K176" s="12" t="s">
        <v>10395</v>
      </c>
      <c r="L176" s="12"/>
      <c r="M176" s="9"/>
      <c r="N176" s="80"/>
      <c r="O176" s="18" t="str">
        <f t="shared" ca="1" si="8"/>
        <v>378天</v>
      </c>
      <c r="P176" s="80"/>
      <c r="Q176" s="80"/>
      <c r="R176" s="80"/>
      <c r="S176" s="80"/>
    </row>
    <row r="177" spans="1:19">
      <c r="A177" s="34">
        <v>175</v>
      </c>
      <c r="B177" s="73" t="s">
        <v>9781</v>
      </c>
      <c r="C177" s="7" t="s">
        <v>10393</v>
      </c>
      <c r="D177" s="7" t="str">
        <f t="shared" si="7"/>
        <v>OOCL箱</v>
      </c>
      <c r="E177" s="7" t="s">
        <v>17174</v>
      </c>
      <c r="F177" s="19">
        <v>41423</v>
      </c>
      <c r="G177" s="92" t="s">
        <v>9790</v>
      </c>
      <c r="H177" s="7" t="str">
        <f t="shared" si="9"/>
        <v>重</v>
      </c>
      <c r="I177" s="23">
        <v>41468</v>
      </c>
      <c r="J177" s="27"/>
      <c r="K177" s="12" t="s">
        <v>10395</v>
      </c>
      <c r="L177" s="12"/>
      <c r="M177" s="9"/>
      <c r="N177" s="80"/>
      <c r="O177" s="18" t="str">
        <f t="shared" ca="1" si="8"/>
        <v>376天</v>
      </c>
      <c r="P177" s="80"/>
      <c r="Q177" s="80"/>
      <c r="R177" s="80"/>
      <c r="S177" s="80"/>
    </row>
    <row r="178" spans="1:19">
      <c r="A178" s="34">
        <v>176</v>
      </c>
      <c r="B178" s="73" t="s">
        <v>9782</v>
      </c>
      <c r="C178" s="7" t="s">
        <v>10393</v>
      </c>
      <c r="D178" s="7" t="str">
        <f t="shared" si="7"/>
        <v>OOCL箱</v>
      </c>
      <c r="E178" s="7" t="s">
        <v>17174</v>
      </c>
      <c r="F178" s="19">
        <v>41423</v>
      </c>
      <c r="G178" s="92" t="s">
        <v>13887</v>
      </c>
      <c r="H178" s="7" t="str">
        <f t="shared" si="9"/>
        <v>重</v>
      </c>
      <c r="I178" s="23">
        <v>41467</v>
      </c>
      <c r="J178" s="27"/>
      <c r="K178" s="12" t="s">
        <v>5796</v>
      </c>
      <c r="L178" s="12"/>
      <c r="M178" s="9"/>
      <c r="N178" s="80"/>
      <c r="O178" s="18" t="str">
        <f t="shared" ca="1" si="8"/>
        <v>376天</v>
      </c>
      <c r="P178" s="80"/>
      <c r="Q178" s="80"/>
      <c r="R178" s="80"/>
      <c r="S178" s="80"/>
    </row>
    <row r="179" spans="1:19">
      <c r="A179" s="34">
        <v>177</v>
      </c>
      <c r="B179" s="73" t="s">
        <v>9430</v>
      </c>
      <c r="C179" s="7" t="s">
        <v>10393</v>
      </c>
      <c r="D179" s="7" t="str">
        <f t="shared" si="7"/>
        <v>OOCL箱</v>
      </c>
      <c r="E179" s="7" t="s">
        <v>17174</v>
      </c>
      <c r="F179" s="19">
        <v>41424</v>
      </c>
      <c r="G179" s="92" t="s">
        <v>12631</v>
      </c>
      <c r="H179" s="7" t="str">
        <f t="shared" si="9"/>
        <v>重</v>
      </c>
      <c r="I179" s="23">
        <v>41467</v>
      </c>
      <c r="J179" s="27"/>
      <c r="K179" s="12" t="s">
        <v>5796</v>
      </c>
      <c r="L179" s="12"/>
      <c r="M179" s="9"/>
      <c r="N179" s="80"/>
      <c r="O179" s="18" t="str">
        <f t="shared" ca="1" si="8"/>
        <v>375天</v>
      </c>
      <c r="P179" s="80"/>
      <c r="Q179" s="80"/>
      <c r="R179" s="80"/>
      <c r="S179" s="80"/>
    </row>
    <row r="180" spans="1:19">
      <c r="A180" s="34">
        <v>178</v>
      </c>
      <c r="B180" s="73" t="s">
        <v>9431</v>
      </c>
      <c r="C180" s="7" t="s">
        <v>10393</v>
      </c>
      <c r="D180" s="7" t="str">
        <f t="shared" ref="D180:D239" si="10">IF(B180="","","OOCL箱")</f>
        <v>OOCL箱</v>
      </c>
      <c r="E180" s="7" t="s">
        <v>17174</v>
      </c>
      <c r="F180" s="19">
        <v>41424</v>
      </c>
      <c r="G180" s="92" t="s">
        <v>12631</v>
      </c>
      <c r="H180" s="7" t="str">
        <f t="shared" si="9"/>
        <v>重</v>
      </c>
      <c r="I180" s="23">
        <v>41468</v>
      </c>
      <c r="J180" s="27"/>
      <c r="K180" s="12" t="s">
        <v>10395</v>
      </c>
      <c r="L180" s="12"/>
      <c r="M180" s="9"/>
      <c r="N180" s="80"/>
      <c r="O180" s="18" t="str">
        <f t="shared" ca="1" si="8"/>
        <v>375天</v>
      </c>
      <c r="P180" s="80"/>
      <c r="Q180" s="80"/>
      <c r="R180" s="80"/>
      <c r="S180" s="80"/>
    </row>
    <row r="181" spans="1:19">
      <c r="A181" s="34">
        <v>179</v>
      </c>
      <c r="B181" s="73" t="s">
        <v>12831</v>
      </c>
      <c r="C181" s="7" t="s">
        <v>10393</v>
      </c>
      <c r="D181" s="7" t="str">
        <f t="shared" si="10"/>
        <v>OOCL箱</v>
      </c>
      <c r="E181" s="7" t="s">
        <v>17174</v>
      </c>
      <c r="F181" s="19">
        <v>41426</v>
      </c>
      <c r="G181" s="92" t="s">
        <v>12631</v>
      </c>
      <c r="H181" s="7" t="str">
        <f t="shared" si="9"/>
        <v>重</v>
      </c>
      <c r="I181" s="23">
        <v>41484</v>
      </c>
      <c r="J181" s="27"/>
      <c r="K181" s="12" t="s">
        <v>5796</v>
      </c>
      <c r="L181" s="12"/>
      <c r="M181" s="9">
        <v>2537036680</v>
      </c>
      <c r="N181" s="80"/>
      <c r="O181" s="18" t="str">
        <f t="shared" ca="1" si="8"/>
        <v>373天</v>
      </c>
      <c r="P181" s="80"/>
      <c r="Q181" s="80"/>
      <c r="R181" s="80"/>
      <c r="S181" s="80"/>
    </row>
    <row r="182" spans="1:19">
      <c r="A182" s="34">
        <v>180</v>
      </c>
      <c r="B182" s="73" t="s">
        <v>9432</v>
      </c>
      <c r="C182" s="7" t="s">
        <v>10393</v>
      </c>
      <c r="D182" s="7" t="str">
        <f t="shared" si="10"/>
        <v>OOCL箱</v>
      </c>
      <c r="E182" s="7" t="s">
        <v>17174</v>
      </c>
      <c r="F182" s="19">
        <v>41425</v>
      </c>
      <c r="G182" s="92" t="s">
        <v>12631</v>
      </c>
      <c r="H182" s="7" t="str">
        <f t="shared" si="9"/>
        <v>重</v>
      </c>
      <c r="I182" s="23">
        <v>41468</v>
      </c>
      <c r="J182" s="27"/>
      <c r="K182" s="12" t="s">
        <v>17271</v>
      </c>
      <c r="L182" s="12"/>
      <c r="M182" s="9"/>
      <c r="N182" s="80"/>
      <c r="O182" s="18" t="str">
        <f t="shared" ca="1" si="8"/>
        <v>374天</v>
      </c>
      <c r="P182" s="80"/>
      <c r="Q182" s="80"/>
      <c r="R182" s="80"/>
      <c r="S182" s="80"/>
    </row>
    <row r="183" spans="1:19">
      <c r="A183" s="34">
        <v>181</v>
      </c>
      <c r="B183" s="73" t="s">
        <v>9783</v>
      </c>
      <c r="C183" s="7" t="s">
        <v>10393</v>
      </c>
      <c r="D183" s="7" t="str">
        <f t="shared" si="10"/>
        <v>OOCL箱</v>
      </c>
      <c r="E183" s="7" t="s">
        <v>17174</v>
      </c>
      <c r="F183" s="19">
        <v>41423</v>
      </c>
      <c r="G183" s="92" t="s">
        <v>12631</v>
      </c>
      <c r="H183" s="7" t="str">
        <f t="shared" si="9"/>
        <v>重</v>
      </c>
      <c r="I183" s="23">
        <v>41468</v>
      </c>
      <c r="J183" s="27"/>
      <c r="K183" s="12" t="s">
        <v>10395</v>
      </c>
      <c r="L183" s="12"/>
      <c r="M183" s="9"/>
      <c r="N183" s="80"/>
      <c r="O183" s="18" t="str">
        <f t="shared" ca="1" si="8"/>
        <v>376天</v>
      </c>
      <c r="P183" s="80"/>
      <c r="Q183" s="80"/>
      <c r="R183" s="80"/>
      <c r="S183" s="80"/>
    </row>
    <row r="184" spans="1:19">
      <c r="A184" s="34">
        <v>182</v>
      </c>
      <c r="B184" s="73" t="s">
        <v>9786</v>
      </c>
      <c r="C184" s="7" t="s">
        <v>10393</v>
      </c>
      <c r="D184" s="7" t="str">
        <f t="shared" si="10"/>
        <v>OOCL箱</v>
      </c>
      <c r="E184" s="7" t="s">
        <v>17174</v>
      </c>
      <c r="F184" s="19">
        <v>41423</v>
      </c>
      <c r="G184" s="92" t="s">
        <v>12631</v>
      </c>
      <c r="H184" s="7" t="str">
        <f t="shared" si="9"/>
        <v>重</v>
      </c>
      <c r="I184" s="23">
        <v>41468</v>
      </c>
      <c r="J184" s="27"/>
      <c r="K184" s="12" t="s">
        <v>17271</v>
      </c>
      <c r="L184" s="12"/>
      <c r="M184" s="9"/>
      <c r="N184" s="80"/>
      <c r="O184" s="18" t="str">
        <f t="shared" ref="O184:O247" ca="1" si="11">IF(ISNONTEXT(J184),DATEDIF(F184,TODAY(),"d")&amp;"天","出场")</f>
        <v>376天</v>
      </c>
      <c r="P184" s="80"/>
      <c r="Q184" s="80"/>
      <c r="R184" s="80"/>
      <c r="S184" s="80"/>
    </row>
    <row r="185" spans="1:19">
      <c r="A185" s="34">
        <v>183</v>
      </c>
      <c r="B185" s="73" t="s">
        <v>16902</v>
      </c>
      <c r="C185" s="7" t="s">
        <v>10393</v>
      </c>
      <c r="D185" s="7" t="str">
        <f t="shared" si="10"/>
        <v>OOCL箱</v>
      </c>
      <c r="E185" s="7" t="s">
        <v>17174</v>
      </c>
      <c r="F185" s="19">
        <v>41424</v>
      </c>
      <c r="G185" s="92" t="s">
        <v>12631</v>
      </c>
      <c r="H185" s="7" t="str">
        <f t="shared" si="9"/>
        <v>重</v>
      </c>
      <c r="I185" s="23">
        <v>41472</v>
      </c>
      <c r="J185" s="27"/>
      <c r="K185" s="12" t="s">
        <v>4794</v>
      </c>
      <c r="L185" s="12"/>
      <c r="M185" s="9">
        <v>25365942407</v>
      </c>
      <c r="N185" s="80"/>
      <c r="O185" s="18" t="str">
        <f t="shared" ca="1" si="11"/>
        <v>375天</v>
      </c>
      <c r="P185" s="80"/>
      <c r="Q185" s="80"/>
      <c r="R185" s="80"/>
      <c r="S185" s="80"/>
    </row>
    <row r="186" spans="1:19">
      <c r="A186" s="34">
        <v>184</v>
      </c>
      <c r="B186" s="118" t="s">
        <v>9433</v>
      </c>
      <c r="C186" s="7" t="s">
        <v>10393</v>
      </c>
      <c r="D186" s="7" t="str">
        <f t="shared" si="10"/>
        <v>OOCL箱</v>
      </c>
      <c r="E186" s="7" t="s">
        <v>17174</v>
      </c>
      <c r="F186" s="19">
        <v>41431</v>
      </c>
      <c r="G186" s="92" t="s">
        <v>12631</v>
      </c>
      <c r="H186" s="7" t="str">
        <f t="shared" si="9"/>
        <v>重</v>
      </c>
      <c r="I186" s="23">
        <v>41468</v>
      </c>
      <c r="J186" s="27"/>
      <c r="K186" s="12" t="s">
        <v>10395</v>
      </c>
      <c r="L186" s="12"/>
      <c r="M186" s="9"/>
      <c r="N186" s="80"/>
      <c r="O186" s="18" t="str">
        <f t="shared" ca="1" si="11"/>
        <v>368天</v>
      </c>
      <c r="P186" s="80"/>
      <c r="Q186" s="80"/>
      <c r="R186" s="80"/>
      <c r="S186" s="80"/>
    </row>
    <row r="187" spans="1:19">
      <c r="A187" s="34">
        <v>185</v>
      </c>
      <c r="B187" s="73" t="s">
        <v>9787</v>
      </c>
      <c r="C187" s="7" t="s">
        <v>10393</v>
      </c>
      <c r="D187" s="7" t="str">
        <f t="shared" si="10"/>
        <v>OOCL箱</v>
      </c>
      <c r="E187" s="7" t="s">
        <v>17174</v>
      </c>
      <c r="F187" s="19">
        <v>41422</v>
      </c>
      <c r="G187" s="92" t="s">
        <v>12631</v>
      </c>
      <c r="H187" s="7" t="str">
        <f t="shared" si="9"/>
        <v>重</v>
      </c>
      <c r="I187" s="23">
        <v>41468</v>
      </c>
      <c r="J187" s="27"/>
      <c r="K187" s="12" t="s">
        <v>10395</v>
      </c>
      <c r="L187" s="12"/>
      <c r="M187" s="9"/>
      <c r="N187" s="80"/>
      <c r="O187" s="18" t="str">
        <f t="shared" ca="1" si="11"/>
        <v>377天</v>
      </c>
      <c r="P187" s="80"/>
      <c r="Q187" s="80"/>
      <c r="R187" s="80"/>
      <c r="S187" s="80"/>
    </row>
    <row r="188" spans="1:19">
      <c r="A188" s="34">
        <v>186</v>
      </c>
      <c r="B188" s="73" t="s">
        <v>9788</v>
      </c>
      <c r="C188" s="7" t="s">
        <v>10393</v>
      </c>
      <c r="D188" s="7" t="str">
        <f t="shared" si="10"/>
        <v>OOCL箱</v>
      </c>
      <c r="E188" s="7" t="s">
        <v>17174</v>
      </c>
      <c r="F188" s="19">
        <v>41422</v>
      </c>
      <c r="G188" s="92" t="s">
        <v>12631</v>
      </c>
      <c r="H188" s="7" t="str">
        <f t="shared" si="9"/>
        <v>重</v>
      </c>
      <c r="I188" s="23">
        <v>41468</v>
      </c>
      <c r="J188" s="27"/>
      <c r="K188" s="12" t="s">
        <v>10395</v>
      </c>
      <c r="L188" s="12"/>
      <c r="M188" s="9"/>
      <c r="N188" s="80"/>
      <c r="O188" s="18" t="str">
        <f t="shared" ca="1" si="11"/>
        <v>377天</v>
      </c>
      <c r="P188" s="80"/>
      <c r="Q188" s="80"/>
      <c r="R188" s="80"/>
      <c r="S188" s="80"/>
    </row>
    <row r="189" spans="1:19">
      <c r="A189" s="34">
        <v>187</v>
      </c>
      <c r="B189" s="73" t="s">
        <v>9434</v>
      </c>
      <c r="C189" s="7" t="s">
        <v>10393</v>
      </c>
      <c r="D189" s="7" t="str">
        <f t="shared" si="10"/>
        <v>OOCL箱</v>
      </c>
      <c r="E189" s="7" t="s">
        <v>17174</v>
      </c>
      <c r="F189" s="19">
        <v>41422</v>
      </c>
      <c r="G189" s="92" t="s">
        <v>1516</v>
      </c>
      <c r="H189" s="7" t="str">
        <f t="shared" si="9"/>
        <v>重</v>
      </c>
      <c r="I189" s="23">
        <v>41468</v>
      </c>
      <c r="J189" s="27"/>
      <c r="K189" s="12" t="s">
        <v>17271</v>
      </c>
      <c r="L189" s="12"/>
      <c r="M189" s="9"/>
      <c r="N189" s="80"/>
      <c r="O189" s="18" t="str">
        <f t="shared" ca="1" si="11"/>
        <v>377天</v>
      </c>
      <c r="P189" s="80"/>
      <c r="Q189" s="80"/>
      <c r="R189" s="80"/>
      <c r="S189" s="80"/>
    </row>
    <row r="190" spans="1:19">
      <c r="A190" s="34">
        <v>188</v>
      </c>
      <c r="B190" s="73" t="s">
        <v>9714</v>
      </c>
      <c r="C190" s="7" t="s">
        <v>10393</v>
      </c>
      <c r="D190" s="7" t="str">
        <f t="shared" si="10"/>
        <v>OOCL箱</v>
      </c>
      <c r="E190" s="7" t="s">
        <v>17174</v>
      </c>
      <c r="F190" s="19">
        <v>41429</v>
      </c>
      <c r="G190" s="92" t="s">
        <v>12631</v>
      </c>
      <c r="H190" s="7" t="str">
        <f t="shared" si="9"/>
        <v>重</v>
      </c>
      <c r="I190" s="23">
        <v>41472</v>
      </c>
      <c r="J190" s="27"/>
      <c r="K190" s="12" t="s">
        <v>4794</v>
      </c>
      <c r="L190" s="12"/>
      <c r="M190" s="9">
        <v>2536731890</v>
      </c>
      <c r="N190" s="80"/>
      <c r="O190" s="18" t="str">
        <f t="shared" ca="1" si="11"/>
        <v>370天</v>
      </c>
      <c r="P190" s="80"/>
      <c r="Q190" s="80"/>
      <c r="R190" s="80"/>
      <c r="S190" s="80"/>
    </row>
    <row r="191" spans="1:19">
      <c r="A191" s="34">
        <v>189</v>
      </c>
      <c r="B191" s="73" t="s">
        <v>6393</v>
      </c>
      <c r="C191" s="7" t="s">
        <v>10393</v>
      </c>
      <c r="D191" s="7" t="str">
        <f t="shared" si="10"/>
        <v>OOCL箱</v>
      </c>
      <c r="E191" s="7" t="s">
        <v>17174</v>
      </c>
      <c r="F191" s="19">
        <v>41424</v>
      </c>
      <c r="G191" s="92" t="s">
        <v>12402</v>
      </c>
      <c r="H191" s="7" t="str">
        <f t="shared" si="9"/>
        <v>重</v>
      </c>
      <c r="I191" s="23">
        <v>41467</v>
      </c>
      <c r="J191" s="27"/>
      <c r="K191" s="12" t="s">
        <v>5796</v>
      </c>
      <c r="L191" s="12"/>
      <c r="M191" s="9"/>
      <c r="N191" s="80"/>
      <c r="O191" s="18" t="str">
        <f t="shared" ca="1" si="11"/>
        <v>375天</v>
      </c>
      <c r="P191" s="80"/>
      <c r="Q191" s="80"/>
      <c r="R191" s="80"/>
      <c r="S191" s="80"/>
    </row>
    <row r="192" spans="1:19">
      <c r="A192" s="34">
        <v>190</v>
      </c>
      <c r="B192" s="73" t="s">
        <v>9715</v>
      </c>
      <c r="C192" s="7" t="s">
        <v>10393</v>
      </c>
      <c r="D192" s="7" t="str">
        <f t="shared" si="10"/>
        <v>OOCL箱</v>
      </c>
      <c r="E192" s="7" t="s">
        <v>17174</v>
      </c>
      <c r="F192" s="19">
        <v>41426</v>
      </c>
      <c r="G192" s="92" t="s">
        <v>12631</v>
      </c>
      <c r="H192" s="7" t="str">
        <f t="shared" si="9"/>
        <v>重</v>
      </c>
      <c r="I192" s="23">
        <v>41472</v>
      </c>
      <c r="J192" s="27"/>
      <c r="K192" s="12" t="s">
        <v>13302</v>
      </c>
      <c r="L192" s="12"/>
      <c r="M192" s="9">
        <v>2536731890</v>
      </c>
      <c r="N192" s="80"/>
      <c r="O192" s="18" t="str">
        <f t="shared" ca="1" si="11"/>
        <v>373天</v>
      </c>
      <c r="P192" s="80"/>
      <c r="Q192" s="80"/>
      <c r="R192" s="80"/>
      <c r="S192" s="80"/>
    </row>
    <row r="193" spans="1:19">
      <c r="A193" s="34">
        <v>191</v>
      </c>
      <c r="B193" s="73" t="s">
        <v>6394</v>
      </c>
      <c r="C193" s="7" t="s">
        <v>10393</v>
      </c>
      <c r="D193" s="7" t="str">
        <f t="shared" si="10"/>
        <v>OOCL箱</v>
      </c>
      <c r="E193" s="7" t="s">
        <v>17174</v>
      </c>
      <c r="F193" s="19">
        <v>41427</v>
      </c>
      <c r="G193" s="92" t="s">
        <v>12403</v>
      </c>
      <c r="H193" s="7" t="str">
        <f t="shared" si="9"/>
        <v>重</v>
      </c>
      <c r="I193" s="23">
        <v>41468</v>
      </c>
      <c r="J193" s="27"/>
      <c r="K193" s="12" t="s">
        <v>10395</v>
      </c>
      <c r="L193" s="12"/>
      <c r="M193" s="9"/>
      <c r="N193" s="80"/>
      <c r="O193" s="18" t="str">
        <f t="shared" ca="1" si="11"/>
        <v>372天</v>
      </c>
      <c r="P193" s="80"/>
      <c r="Q193" s="80"/>
      <c r="R193" s="80"/>
      <c r="S193" s="80"/>
    </row>
    <row r="194" spans="1:19">
      <c r="A194" s="34">
        <v>192</v>
      </c>
      <c r="B194" s="73" t="s">
        <v>16903</v>
      </c>
      <c r="C194" s="7" t="s">
        <v>10393</v>
      </c>
      <c r="D194" s="7" t="str">
        <f t="shared" si="10"/>
        <v>OOCL箱</v>
      </c>
      <c r="E194" s="7" t="s">
        <v>17174</v>
      </c>
      <c r="F194" s="19">
        <v>41429</v>
      </c>
      <c r="G194" s="92" t="s">
        <v>12631</v>
      </c>
      <c r="H194" s="7" t="str">
        <f t="shared" ref="H194:H252" si="12">IF(I194="","空","重")</f>
        <v>重</v>
      </c>
      <c r="I194" s="23">
        <v>41472</v>
      </c>
      <c r="J194" s="27"/>
      <c r="K194" s="12" t="s">
        <v>13302</v>
      </c>
      <c r="L194" s="12"/>
      <c r="M194" s="9">
        <v>25365942407</v>
      </c>
      <c r="N194" s="80"/>
      <c r="O194" s="18" t="str">
        <f t="shared" ca="1" si="11"/>
        <v>370天</v>
      </c>
      <c r="P194" s="80"/>
      <c r="Q194" s="80"/>
      <c r="R194" s="80"/>
      <c r="S194" s="80"/>
    </row>
    <row r="195" spans="1:19">
      <c r="A195" s="34">
        <v>193</v>
      </c>
      <c r="B195" s="73" t="s">
        <v>6395</v>
      </c>
      <c r="C195" s="7" t="s">
        <v>10393</v>
      </c>
      <c r="D195" s="7" t="str">
        <f t="shared" si="10"/>
        <v>OOCL箱</v>
      </c>
      <c r="E195" s="7" t="s">
        <v>17174</v>
      </c>
      <c r="F195" s="19">
        <v>41426</v>
      </c>
      <c r="G195" s="92" t="s">
        <v>12631</v>
      </c>
      <c r="H195" s="7" t="str">
        <f t="shared" si="12"/>
        <v>重</v>
      </c>
      <c r="I195" s="23">
        <v>41467</v>
      </c>
      <c r="J195" s="27"/>
      <c r="K195" s="12" t="s">
        <v>5796</v>
      </c>
      <c r="L195" s="12"/>
      <c r="M195" s="9"/>
      <c r="N195" s="80"/>
      <c r="O195" s="18" t="str">
        <f t="shared" ca="1" si="11"/>
        <v>373天</v>
      </c>
      <c r="P195" s="80"/>
      <c r="Q195" s="80"/>
      <c r="R195" s="80"/>
      <c r="S195" s="80"/>
    </row>
    <row r="196" spans="1:19">
      <c r="A196" s="34">
        <v>194</v>
      </c>
      <c r="B196" s="73" t="s">
        <v>6396</v>
      </c>
      <c r="C196" s="7" t="s">
        <v>10393</v>
      </c>
      <c r="D196" s="7" t="str">
        <f t="shared" si="10"/>
        <v>OOCL箱</v>
      </c>
      <c r="E196" s="7" t="s">
        <v>17174</v>
      </c>
      <c r="F196" s="19">
        <v>41426</v>
      </c>
      <c r="G196" s="92" t="s">
        <v>12631</v>
      </c>
      <c r="H196" s="7" t="str">
        <f t="shared" si="12"/>
        <v>重</v>
      </c>
      <c r="I196" s="23">
        <v>41467</v>
      </c>
      <c r="J196" s="27"/>
      <c r="K196" s="12" t="s">
        <v>5796</v>
      </c>
      <c r="L196" s="12"/>
      <c r="M196" s="9"/>
      <c r="N196" s="80"/>
      <c r="O196" s="18" t="str">
        <f t="shared" ca="1" si="11"/>
        <v>373天</v>
      </c>
      <c r="P196" s="80"/>
      <c r="Q196" s="80"/>
      <c r="R196" s="80"/>
      <c r="S196" s="80"/>
    </row>
    <row r="197" spans="1:19">
      <c r="A197" s="34">
        <v>195</v>
      </c>
      <c r="B197" s="118" t="s">
        <v>16904</v>
      </c>
      <c r="C197" s="7" t="s">
        <v>10393</v>
      </c>
      <c r="D197" s="7" t="str">
        <f t="shared" si="10"/>
        <v>OOCL箱</v>
      </c>
      <c r="E197" s="7" t="s">
        <v>17174</v>
      </c>
      <c r="F197" s="19">
        <v>41429</v>
      </c>
      <c r="G197" s="92" t="s">
        <v>12631</v>
      </c>
      <c r="H197" s="7" t="str">
        <f t="shared" si="12"/>
        <v>重</v>
      </c>
      <c r="I197" s="23">
        <v>41472</v>
      </c>
      <c r="J197" s="27"/>
      <c r="K197" s="12" t="s">
        <v>4794</v>
      </c>
      <c r="L197" s="12"/>
      <c r="M197" s="9">
        <v>25365942407</v>
      </c>
      <c r="N197" s="80"/>
      <c r="O197" s="18" t="str">
        <f t="shared" ca="1" si="11"/>
        <v>370天</v>
      </c>
      <c r="P197" s="80"/>
      <c r="Q197" s="80"/>
      <c r="R197" s="80"/>
      <c r="S197" s="80"/>
    </row>
    <row r="198" spans="1:19">
      <c r="A198" s="34">
        <v>196</v>
      </c>
      <c r="B198" s="118" t="s">
        <v>6397</v>
      </c>
      <c r="C198" s="7" t="s">
        <v>10393</v>
      </c>
      <c r="D198" s="7" t="str">
        <f t="shared" si="10"/>
        <v>OOCL箱</v>
      </c>
      <c r="E198" s="7" t="s">
        <v>8078</v>
      </c>
      <c r="F198" s="19">
        <v>41432</v>
      </c>
      <c r="G198" s="92" t="s">
        <v>12631</v>
      </c>
      <c r="H198" s="7" t="str">
        <f t="shared" si="12"/>
        <v>重</v>
      </c>
      <c r="I198" s="23">
        <v>41469</v>
      </c>
      <c r="J198" s="27"/>
      <c r="K198" s="12" t="s">
        <v>17271</v>
      </c>
      <c r="L198" s="12"/>
      <c r="M198" s="9"/>
      <c r="N198" s="80"/>
      <c r="O198" s="18" t="str">
        <f t="shared" ca="1" si="11"/>
        <v>367天</v>
      </c>
      <c r="P198" s="80"/>
      <c r="Q198" s="80"/>
      <c r="R198" s="80"/>
      <c r="S198" s="80"/>
    </row>
    <row r="199" spans="1:19">
      <c r="A199" s="34">
        <v>197</v>
      </c>
      <c r="B199" s="118" t="s">
        <v>12832</v>
      </c>
      <c r="C199" s="7" t="s">
        <v>10393</v>
      </c>
      <c r="D199" s="7" t="str">
        <f t="shared" si="10"/>
        <v>OOCL箱</v>
      </c>
      <c r="E199" s="7" t="s">
        <v>17174</v>
      </c>
      <c r="F199" s="19">
        <v>41430</v>
      </c>
      <c r="G199" s="92" t="s">
        <v>12631</v>
      </c>
      <c r="H199" s="7" t="str">
        <f t="shared" si="12"/>
        <v>重</v>
      </c>
      <c r="I199" s="23">
        <v>41484</v>
      </c>
      <c r="J199" s="27"/>
      <c r="K199" s="12" t="s">
        <v>5796</v>
      </c>
      <c r="L199" s="12"/>
      <c r="M199" s="9">
        <v>2537036680</v>
      </c>
      <c r="N199" s="80"/>
      <c r="O199" s="18" t="str">
        <f t="shared" ca="1" si="11"/>
        <v>369天</v>
      </c>
      <c r="P199" s="80"/>
      <c r="Q199" s="80"/>
      <c r="R199" s="80"/>
      <c r="S199" s="80"/>
    </row>
    <row r="200" spans="1:19">
      <c r="A200" s="34">
        <v>198</v>
      </c>
      <c r="B200" s="118" t="s">
        <v>16905</v>
      </c>
      <c r="C200" s="7" t="s">
        <v>10393</v>
      </c>
      <c r="D200" s="7" t="str">
        <f t="shared" si="10"/>
        <v>OOCL箱</v>
      </c>
      <c r="E200" s="7" t="s">
        <v>17174</v>
      </c>
      <c r="F200" s="19">
        <v>41431</v>
      </c>
      <c r="G200" s="92" t="s">
        <v>12631</v>
      </c>
      <c r="H200" s="7" t="str">
        <f t="shared" si="12"/>
        <v>重</v>
      </c>
      <c r="I200" s="23">
        <v>41477</v>
      </c>
      <c r="J200" s="27"/>
      <c r="K200" s="12" t="s">
        <v>4794</v>
      </c>
      <c r="L200" s="12"/>
      <c r="M200" s="9">
        <v>25365942407</v>
      </c>
      <c r="N200" s="80"/>
      <c r="O200" s="18" t="str">
        <f t="shared" ca="1" si="11"/>
        <v>368天</v>
      </c>
      <c r="P200" s="80"/>
      <c r="Q200" s="80"/>
      <c r="R200" s="80"/>
      <c r="S200" s="80"/>
    </row>
    <row r="201" spans="1:19">
      <c r="A201" s="34">
        <v>199</v>
      </c>
      <c r="B201" s="118" t="s">
        <v>16906</v>
      </c>
      <c r="C201" s="7" t="s">
        <v>10393</v>
      </c>
      <c r="D201" s="7" t="str">
        <f t="shared" si="10"/>
        <v>OOCL箱</v>
      </c>
      <c r="E201" s="7" t="s">
        <v>17174</v>
      </c>
      <c r="F201" s="19">
        <v>41431</v>
      </c>
      <c r="G201" s="92" t="s">
        <v>12631</v>
      </c>
      <c r="H201" s="7" t="str">
        <f t="shared" si="12"/>
        <v>重</v>
      </c>
      <c r="I201" s="23">
        <v>41474</v>
      </c>
      <c r="J201" s="27"/>
      <c r="K201" s="12" t="s">
        <v>13302</v>
      </c>
      <c r="L201" s="12"/>
      <c r="M201" s="9">
        <v>25365942407</v>
      </c>
      <c r="N201" s="80"/>
      <c r="O201" s="18" t="str">
        <f t="shared" ca="1" si="11"/>
        <v>368天</v>
      </c>
      <c r="P201" s="80"/>
      <c r="Q201" s="80"/>
      <c r="R201" s="80"/>
      <c r="S201" s="80"/>
    </row>
    <row r="202" spans="1:19">
      <c r="A202" s="34">
        <v>200</v>
      </c>
      <c r="B202" s="118" t="s">
        <v>12833</v>
      </c>
      <c r="C202" s="7" t="s">
        <v>10393</v>
      </c>
      <c r="D202" s="7" t="str">
        <f t="shared" si="10"/>
        <v>OOCL箱</v>
      </c>
      <c r="E202" s="7" t="s">
        <v>17174</v>
      </c>
      <c r="F202" s="19">
        <v>41431</v>
      </c>
      <c r="G202" s="92" t="s">
        <v>12631</v>
      </c>
      <c r="H202" s="7" t="str">
        <f t="shared" si="12"/>
        <v>重</v>
      </c>
      <c r="I202" s="23">
        <v>41484</v>
      </c>
      <c r="J202" s="27"/>
      <c r="K202" s="12" t="s">
        <v>5796</v>
      </c>
      <c r="L202" s="12"/>
      <c r="M202" s="9">
        <v>2537036680</v>
      </c>
      <c r="N202" s="80"/>
      <c r="O202" s="18" t="str">
        <f t="shared" ca="1" si="11"/>
        <v>368天</v>
      </c>
      <c r="P202" s="80"/>
      <c r="Q202" s="80"/>
      <c r="R202" s="80"/>
      <c r="S202" s="80"/>
    </row>
    <row r="203" spans="1:19">
      <c r="A203" s="34">
        <v>201</v>
      </c>
      <c r="B203" s="118" t="s">
        <v>6398</v>
      </c>
      <c r="C203" s="7" t="s">
        <v>10393</v>
      </c>
      <c r="D203" s="7" t="str">
        <f t="shared" si="10"/>
        <v>OOCL箱</v>
      </c>
      <c r="E203" s="7" t="s">
        <v>17174</v>
      </c>
      <c r="F203" s="19">
        <v>41432</v>
      </c>
      <c r="G203" s="92" t="s">
        <v>12631</v>
      </c>
      <c r="H203" s="7" t="str">
        <f t="shared" si="12"/>
        <v>重</v>
      </c>
      <c r="I203" s="23">
        <v>41467</v>
      </c>
      <c r="J203" s="27"/>
      <c r="K203" s="12" t="s">
        <v>5796</v>
      </c>
      <c r="L203" s="12"/>
      <c r="M203" s="9"/>
      <c r="N203" s="80"/>
      <c r="O203" s="18" t="str">
        <f t="shared" ca="1" si="11"/>
        <v>367天</v>
      </c>
      <c r="P203" s="80"/>
      <c r="Q203" s="80"/>
      <c r="R203" s="80"/>
      <c r="S203" s="80"/>
    </row>
    <row r="204" spans="1:19">
      <c r="A204" s="34">
        <v>202</v>
      </c>
      <c r="B204" s="118" t="s">
        <v>6399</v>
      </c>
      <c r="C204" s="7" t="s">
        <v>10393</v>
      </c>
      <c r="D204" s="7" t="str">
        <f t="shared" si="10"/>
        <v>OOCL箱</v>
      </c>
      <c r="E204" s="7" t="s">
        <v>17174</v>
      </c>
      <c r="F204" s="19">
        <v>41431</v>
      </c>
      <c r="G204" s="92" t="s">
        <v>12631</v>
      </c>
      <c r="H204" s="7" t="str">
        <f t="shared" si="12"/>
        <v>重</v>
      </c>
      <c r="I204" s="23">
        <v>41467</v>
      </c>
      <c r="J204" s="27"/>
      <c r="K204" s="12" t="s">
        <v>5796</v>
      </c>
      <c r="L204" s="12"/>
      <c r="M204" s="9"/>
      <c r="N204" s="80"/>
      <c r="O204" s="18" t="str">
        <f t="shared" ca="1" si="11"/>
        <v>368天</v>
      </c>
      <c r="P204" s="80"/>
      <c r="Q204" s="80"/>
      <c r="R204" s="80"/>
      <c r="S204" s="80"/>
    </row>
    <row r="205" spans="1:19">
      <c r="A205" s="34">
        <v>203</v>
      </c>
      <c r="B205" s="118" t="s">
        <v>6400</v>
      </c>
      <c r="C205" s="7" t="s">
        <v>10393</v>
      </c>
      <c r="D205" s="7" t="str">
        <f t="shared" si="10"/>
        <v>OOCL箱</v>
      </c>
      <c r="E205" s="7" t="s">
        <v>17174</v>
      </c>
      <c r="F205" s="19">
        <v>41430</v>
      </c>
      <c r="G205" s="92" t="s">
        <v>12631</v>
      </c>
      <c r="H205" s="7" t="str">
        <f t="shared" si="12"/>
        <v>重</v>
      </c>
      <c r="I205" s="23">
        <v>41468</v>
      </c>
      <c r="J205" s="27"/>
      <c r="K205" s="12" t="s">
        <v>10395</v>
      </c>
      <c r="L205" s="12"/>
      <c r="M205" s="9"/>
      <c r="N205" s="80"/>
      <c r="O205" s="18" t="str">
        <f t="shared" ca="1" si="11"/>
        <v>369天</v>
      </c>
      <c r="P205" s="80"/>
      <c r="Q205" s="80"/>
      <c r="R205" s="80"/>
      <c r="S205" s="80"/>
    </row>
    <row r="206" spans="1:19">
      <c r="A206" s="34">
        <v>204</v>
      </c>
      <c r="B206" s="118" t="s">
        <v>16907</v>
      </c>
      <c r="C206" s="7" t="s">
        <v>10393</v>
      </c>
      <c r="D206" s="7" t="str">
        <f t="shared" si="10"/>
        <v>OOCL箱</v>
      </c>
      <c r="E206" s="7" t="s">
        <v>8078</v>
      </c>
      <c r="F206" s="19">
        <v>41432</v>
      </c>
      <c r="G206" s="92" t="s">
        <v>12631</v>
      </c>
      <c r="H206" s="7" t="str">
        <f t="shared" si="12"/>
        <v>重</v>
      </c>
      <c r="I206" s="23">
        <v>41477</v>
      </c>
      <c r="J206" s="27"/>
      <c r="K206" s="12" t="s">
        <v>4794</v>
      </c>
      <c r="L206" s="12"/>
      <c r="M206" s="9">
        <v>25365942407</v>
      </c>
      <c r="N206" s="80"/>
      <c r="O206" s="18" t="str">
        <f t="shared" ca="1" si="11"/>
        <v>367天</v>
      </c>
      <c r="P206" s="80"/>
      <c r="Q206" s="80"/>
      <c r="R206" s="80"/>
      <c r="S206" s="80"/>
    </row>
    <row r="207" spans="1:19">
      <c r="A207" s="34">
        <v>205</v>
      </c>
      <c r="B207" s="73" t="s">
        <v>6401</v>
      </c>
      <c r="C207" s="7" t="s">
        <v>10393</v>
      </c>
      <c r="D207" s="7" t="str">
        <f t="shared" ref="D207:D212" si="13">IF(B207="","","OOCL箱")</f>
        <v>OOCL箱</v>
      </c>
      <c r="E207" s="7" t="s">
        <v>17174</v>
      </c>
      <c r="F207" s="19">
        <v>41433</v>
      </c>
      <c r="G207" s="92" t="s">
        <v>1648</v>
      </c>
      <c r="H207" s="7" t="str">
        <f t="shared" si="12"/>
        <v>重</v>
      </c>
      <c r="I207" s="23">
        <v>41469</v>
      </c>
      <c r="J207" s="27"/>
      <c r="K207" s="12" t="s">
        <v>10395</v>
      </c>
      <c r="L207" s="12"/>
      <c r="M207" s="9"/>
      <c r="N207" s="80"/>
      <c r="O207" s="18" t="str">
        <f t="shared" ca="1" si="11"/>
        <v>366天</v>
      </c>
      <c r="P207" s="80"/>
      <c r="Q207" s="80"/>
      <c r="R207" s="80"/>
      <c r="S207" s="80"/>
    </row>
    <row r="208" spans="1:19">
      <c r="A208" s="34">
        <v>206</v>
      </c>
      <c r="B208" s="73" t="s">
        <v>6402</v>
      </c>
      <c r="C208" s="7" t="s">
        <v>10393</v>
      </c>
      <c r="D208" s="7" t="str">
        <f t="shared" si="13"/>
        <v>OOCL箱</v>
      </c>
      <c r="E208" s="7" t="s">
        <v>17174</v>
      </c>
      <c r="F208" s="19">
        <v>41433</v>
      </c>
      <c r="G208" s="92" t="s">
        <v>12631</v>
      </c>
      <c r="H208" s="7" t="str">
        <f t="shared" si="12"/>
        <v>重</v>
      </c>
      <c r="I208" s="23">
        <v>41468</v>
      </c>
      <c r="J208" s="27"/>
      <c r="K208" s="12" t="s">
        <v>17271</v>
      </c>
      <c r="L208" s="12"/>
      <c r="M208" s="9"/>
      <c r="N208" s="80"/>
      <c r="O208" s="18" t="str">
        <f t="shared" ca="1" si="11"/>
        <v>366天</v>
      </c>
      <c r="P208" s="80"/>
      <c r="Q208" s="80"/>
      <c r="R208" s="80"/>
      <c r="S208" s="80"/>
    </row>
    <row r="209" spans="1:19">
      <c r="A209" s="34">
        <v>207</v>
      </c>
      <c r="B209" s="118" t="s">
        <v>16908</v>
      </c>
      <c r="C209" s="7" t="s">
        <v>10393</v>
      </c>
      <c r="D209" s="7" t="str">
        <f t="shared" si="13"/>
        <v>OOCL箱</v>
      </c>
      <c r="E209" s="7" t="s">
        <v>8078</v>
      </c>
      <c r="F209" s="19">
        <v>41439</v>
      </c>
      <c r="G209" s="92" t="s">
        <v>12134</v>
      </c>
      <c r="H209" s="7" t="str">
        <f t="shared" si="12"/>
        <v>重</v>
      </c>
      <c r="I209" s="23">
        <v>41472</v>
      </c>
      <c r="J209" s="27"/>
      <c r="K209" s="12" t="s">
        <v>4794</v>
      </c>
      <c r="L209" s="12"/>
      <c r="M209" s="9">
        <v>25365942407</v>
      </c>
      <c r="N209" s="80"/>
      <c r="O209" s="18" t="str">
        <f t="shared" ca="1" si="11"/>
        <v>360天</v>
      </c>
      <c r="P209" s="80"/>
      <c r="Q209" s="80"/>
      <c r="R209" s="80"/>
      <c r="S209" s="80"/>
    </row>
    <row r="210" spans="1:19">
      <c r="A210" s="34">
        <v>208</v>
      </c>
      <c r="B210" s="118" t="s">
        <v>16909</v>
      </c>
      <c r="C210" s="7" t="s">
        <v>10393</v>
      </c>
      <c r="D210" s="7" t="str">
        <f t="shared" si="13"/>
        <v>OOCL箱</v>
      </c>
      <c r="E210" s="7" t="s">
        <v>8078</v>
      </c>
      <c r="F210" s="19">
        <v>41439</v>
      </c>
      <c r="G210" s="92" t="s">
        <v>12631</v>
      </c>
      <c r="H210" s="7" t="str">
        <f t="shared" si="12"/>
        <v>重</v>
      </c>
      <c r="I210" s="23">
        <v>41474</v>
      </c>
      <c r="J210" s="27"/>
      <c r="K210" s="12" t="s">
        <v>13302</v>
      </c>
      <c r="L210" s="12"/>
      <c r="M210" s="9">
        <v>25365942407</v>
      </c>
      <c r="N210" s="80"/>
      <c r="O210" s="18" t="str">
        <f t="shared" ca="1" si="11"/>
        <v>360天</v>
      </c>
      <c r="P210" s="80"/>
      <c r="Q210" s="80"/>
      <c r="R210" s="80"/>
      <c r="S210" s="80"/>
    </row>
    <row r="211" spans="1:19">
      <c r="A211" s="34">
        <v>209</v>
      </c>
      <c r="B211" s="73" t="s">
        <v>4856</v>
      </c>
      <c r="C211" s="7" t="s">
        <v>10393</v>
      </c>
      <c r="D211" s="7" t="str">
        <f t="shared" si="13"/>
        <v>OOCL箱</v>
      </c>
      <c r="E211" s="7" t="s">
        <v>8078</v>
      </c>
      <c r="F211" s="19">
        <v>41439</v>
      </c>
      <c r="G211" s="92" t="s">
        <v>12631</v>
      </c>
      <c r="H211" s="7" t="str">
        <f t="shared" si="12"/>
        <v>重</v>
      </c>
      <c r="I211" s="23">
        <v>41473</v>
      </c>
      <c r="J211" s="27"/>
      <c r="K211" s="12" t="s">
        <v>4794</v>
      </c>
      <c r="L211" s="12"/>
      <c r="M211" s="9">
        <v>2536683760</v>
      </c>
      <c r="N211" s="80"/>
      <c r="O211" s="18" t="str">
        <f t="shared" ca="1" si="11"/>
        <v>360天</v>
      </c>
      <c r="P211" s="80"/>
      <c r="Q211" s="80"/>
      <c r="R211" s="80"/>
      <c r="S211" s="80"/>
    </row>
    <row r="212" spans="1:19">
      <c r="A212" s="34">
        <v>210</v>
      </c>
      <c r="B212" s="73" t="s">
        <v>12133</v>
      </c>
      <c r="C212" s="7" t="s">
        <v>10393</v>
      </c>
      <c r="D212" s="7" t="str">
        <f t="shared" si="13"/>
        <v>OOCL箱</v>
      </c>
      <c r="E212" s="7" t="s">
        <v>17174</v>
      </c>
      <c r="F212" s="19">
        <v>41439</v>
      </c>
      <c r="G212" s="92" t="s">
        <v>12631</v>
      </c>
      <c r="H212" s="7" t="str">
        <f t="shared" si="12"/>
        <v>重</v>
      </c>
      <c r="I212" s="23">
        <v>41468</v>
      </c>
      <c r="J212" s="27"/>
      <c r="K212" s="12" t="s">
        <v>10395</v>
      </c>
      <c r="L212" s="12"/>
      <c r="M212" s="9"/>
      <c r="N212" s="80"/>
      <c r="O212" s="18" t="str">
        <f t="shared" ca="1" si="11"/>
        <v>360天</v>
      </c>
      <c r="P212" s="80"/>
      <c r="Q212" s="80"/>
      <c r="R212" s="80"/>
      <c r="S212" s="80"/>
    </row>
    <row r="213" spans="1:19">
      <c r="A213" s="34">
        <v>211</v>
      </c>
      <c r="B213" s="73" t="s">
        <v>6403</v>
      </c>
      <c r="C213" s="7" t="s">
        <v>10393</v>
      </c>
      <c r="D213" s="7" t="str">
        <f t="shared" ref="D213:D222" si="14">IF(B213="","","OOCL箱")</f>
        <v>OOCL箱</v>
      </c>
      <c r="E213" s="7" t="s">
        <v>8078</v>
      </c>
      <c r="F213" s="19">
        <v>41441</v>
      </c>
      <c r="G213" s="92" t="s">
        <v>4749</v>
      </c>
      <c r="H213" s="7" t="str">
        <f t="shared" si="12"/>
        <v>重</v>
      </c>
      <c r="I213" s="23">
        <v>41469</v>
      </c>
      <c r="J213" s="27"/>
      <c r="K213" s="12" t="s">
        <v>10395</v>
      </c>
      <c r="L213" s="12"/>
      <c r="M213" s="9"/>
      <c r="N213" s="80"/>
      <c r="O213" s="18" t="str">
        <f t="shared" ca="1" si="11"/>
        <v>358天</v>
      </c>
      <c r="P213" s="80"/>
      <c r="Q213" s="80"/>
      <c r="R213" s="80"/>
      <c r="S213" s="80"/>
    </row>
    <row r="214" spans="1:19">
      <c r="A214" s="34">
        <v>212</v>
      </c>
      <c r="B214" s="73" t="s">
        <v>4747</v>
      </c>
      <c r="C214" s="7" t="s">
        <v>10393</v>
      </c>
      <c r="D214" s="7" t="str">
        <f t="shared" si="14"/>
        <v>OOCL箱</v>
      </c>
      <c r="E214" s="7" t="s">
        <v>8078</v>
      </c>
      <c r="F214" s="19">
        <v>41441</v>
      </c>
      <c r="G214" s="92" t="s">
        <v>12631</v>
      </c>
      <c r="H214" s="7" t="str">
        <f t="shared" si="12"/>
        <v>重</v>
      </c>
      <c r="I214" s="23">
        <v>41469</v>
      </c>
      <c r="J214" s="27"/>
      <c r="K214" s="12" t="s">
        <v>10395</v>
      </c>
      <c r="L214" s="12"/>
      <c r="M214" s="9"/>
      <c r="N214" s="80"/>
      <c r="O214" s="18" t="str">
        <f t="shared" ca="1" si="11"/>
        <v>358天</v>
      </c>
      <c r="P214" s="80"/>
      <c r="Q214" s="80"/>
      <c r="R214" s="80"/>
      <c r="S214" s="80"/>
    </row>
    <row r="215" spans="1:19">
      <c r="A215" s="34">
        <v>213</v>
      </c>
      <c r="B215" s="73" t="s">
        <v>4857</v>
      </c>
      <c r="C215" s="7" t="s">
        <v>10393</v>
      </c>
      <c r="D215" s="7" t="str">
        <f t="shared" si="14"/>
        <v>OOCL箱</v>
      </c>
      <c r="E215" s="7" t="s">
        <v>8078</v>
      </c>
      <c r="F215" s="19">
        <v>41439</v>
      </c>
      <c r="G215" s="92" t="s">
        <v>12631</v>
      </c>
      <c r="H215" s="7" t="str">
        <f t="shared" si="12"/>
        <v>重</v>
      </c>
      <c r="I215" s="23">
        <v>41473</v>
      </c>
      <c r="J215" s="27"/>
      <c r="K215" s="12" t="s">
        <v>4794</v>
      </c>
      <c r="L215" s="12"/>
      <c r="M215" s="9">
        <v>2536683760</v>
      </c>
      <c r="N215" s="80"/>
      <c r="O215" s="18" t="str">
        <f t="shared" ca="1" si="11"/>
        <v>360天</v>
      </c>
      <c r="P215" s="80"/>
      <c r="Q215" s="80"/>
      <c r="R215" s="80"/>
      <c r="S215" s="80"/>
    </row>
    <row r="216" spans="1:19">
      <c r="A216" s="34">
        <v>214</v>
      </c>
      <c r="B216" s="73" t="s">
        <v>4748</v>
      </c>
      <c r="C216" s="7" t="s">
        <v>10393</v>
      </c>
      <c r="D216" s="7" t="str">
        <f t="shared" si="14"/>
        <v>OOCL箱</v>
      </c>
      <c r="E216" s="7" t="s">
        <v>8078</v>
      </c>
      <c r="F216" s="19">
        <v>41439</v>
      </c>
      <c r="G216" s="92" t="s">
        <v>12631</v>
      </c>
      <c r="H216" s="7" t="str">
        <f t="shared" si="12"/>
        <v>重</v>
      </c>
      <c r="I216" s="23">
        <v>41469</v>
      </c>
      <c r="J216" s="27"/>
      <c r="K216" s="12" t="s">
        <v>10395</v>
      </c>
      <c r="L216" s="12"/>
      <c r="M216" s="9"/>
      <c r="N216" s="80"/>
      <c r="O216" s="18" t="str">
        <f t="shared" ca="1" si="11"/>
        <v>360天</v>
      </c>
      <c r="P216" s="80"/>
      <c r="Q216" s="80"/>
      <c r="R216" s="80"/>
      <c r="S216" s="80"/>
    </row>
    <row r="217" spans="1:19">
      <c r="A217" s="34">
        <v>215</v>
      </c>
      <c r="B217" s="73" t="s">
        <v>6404</v>
      </c>
      <c r="C217" s="7" t="s">
        <v>10393</v>
      </c>
      <c r="D217" s="7" t="str">
        <f t="shared" si="14"/>
        <v>OOCL箱</v>
      </c>
      <c r="E217" s="7" t="s">
        <v>17174</v>
      </c>
      <c r="F217" s="19">
        <v>41443</v>
      </c>
      <c r="G217" s="92" t="s">
        <v>12631</v>
      </c>
      <c r="H217" s="7" t="str">
        <f t="shared" si="12"/>
        <v>重</v>
      </c>
      <c r="I217" s="23">
        <v>41467</v>
      </c>
      <c r="J217" s="27"/>
      <c r="K217" s="12" t="s">
        <v>5796</v>
      </c>
      <c r="L217" s="12"/>
      <c r="M217" s="9"/>
      <c r="N217" s="80"/>
      <c r="O217" s="18" t="str">
        <f t="shared" ca="1" si="11"/>
        <v>356天</v>
      </c>
      <c r="P217" s="80"/>
      <c r="Q217" s="80"/>
      <c r="R217" s="80"/>
      <c r="S217" s="80"/>
    </row>
    <row r="218" spans="1:19">
      <c r="A218" s="34">
        <v>216</v>
      </c>
      <c r="B218" s="73" t="s">
        <v>4855</v>
      </c>
      <c r="C218" s="7" t="s">
        <v>10393</v>
      </c>
      <c r="D218" s="7" t="str">
        <f t="shared" si="14"/>
        <v>OOCL箱</v>
      </c>
      <c r="E218" s="7" t="s">
        <v>8078</v>
      </c>
      <c r="F218" s="19">
        <v>41446</v>
      </c>
      <c r="G218" s="92" t="s">
        <v>12631</v>
      </c>
      <c r="H218" s="7" t="str">
        <f t="shared" si="12"/>
        <v>重</v>
      </c>
      <c r="I218" s="23">
        <v>41473</v>
      </c>
      <c r="J218" s="27"/>
      <c r="K218" s="12" t="s">
        <v>4794</v>
      </c>
      <c r="L218" s="12"/>
      <c r="M218" s="9">
        <v>2536683760</v>
      </c>
      <c r="N218" s="80"/>
      <c r="O218" s="18" t="str">
        <f t="shared" ca="1" si="11"/>
        <v>353天</v>
      </c>
      <c r="P218" s="80"/>
      <c r="Q218" s="80"/>
      <c r="R218" s="80"/>
      <c r="S218" s="80"/>
    </row>
    <row r="219" spans="1:19">
      <c r="A219" s="34">
        <v>217</v>
      </c>
      <c r="B219" s="73" t="s">
        <v>16337</v>
      </c>
      <c r="C219" s="7" t="s">
        <v>10393</v>
      </c>
      <c r="D219" s="7" t="str">
        <f t="shared" si="14"/>
        <v>OOCL箱</v>
      </c>
      <c r="E219" s="7" t="s">
        <v>17174</v>
      </c>
      <c r="F219" s="19">
        <v>41443</v>
      </c>
      <c r="G219" s="92" t="s">
        <v>12631</v>
      </c>
      <c r="H219" s="7" t="str">
        <f t="shared" si="12"/>
        <v>重</v>
      </c>
      <c r="I219" s="23">
        <v>41468</v>
      </c>
      <c r="J219" s="27"/>
      <c r="K219" s="12" t="s">
        <v>10234</v>
      </c>
      <c r="L219" s="12"/>
      <c r="M219" s="9"/>
      <c r="N219" s="80"/>
      <c r="O219" s="18" t="str">
        <f t="shared" ca="1" si="11"/>
        <v>356天</v>
      </c>
      <c r="P219" s="80"/>
      <c r="Q219" s="80"/>
      <c r="R219" s="80"/>
      <c r="S219" s="80"/>
    </row>
    <row r="220" spans="1:19">
      <c r="A220" s="34">
        <v>218</v>
      </c>
      <c r="B220" s="73" t="s">
        <v>11094</v>
      </c>
      <c r="C220" s="7" t="s">
        <v>10393</v>
      </c>
      <c r="D220" s="7" t="str">
        <f t="shared" si="14"/>
        <v>OOCL箱</v>
      </c>
      <c r="E220" s="7" t="s">
        <v>17174</v>
      </c>
      <c r="F220" s="19">
        <v>41443</v>
      </c>
      <c r="G220" s="92" t="s">
        <v>12631</v>
      </c>
      <c r="H220" s="7" t="str">
        <f t="shared" si="12"/>
        <v>重</v>
      </c>
      <c r="I220" s="23">
        <v>41468</v>
      </c>
      <c r="J220" s="27"/>
      <c r="K220" s="12" t="s">
        <v>10395</v>
      </c>
      <c r="L220" s="12"/>
      <c r="M220" s="9"/>
      <c r="N220" s="80"/>
      <c r="O220" s="18" t="str">
        <f t="shared" ca="1" si="11"/>
        <v>356天</v>
      </c>
      <c r="P220" s="80"/>
      <c r="Q220" s="80"/>
      <c r="R220" s="80"/>
      <c r="S220" s="80"/>
    </row>
    <row r="221" spans="1:19">
      <c r="A221" s="34">
        <v>219</v>
      </c>
      <c r="B221" s="73" t="s">
        <v>4858</v>
      </c>
      <c r="C221" s="7" t="s">
        <v>10393</v>
      </c>
      <c r="D221" s="7" t="str">
        <f t="shared" si="14"/>
        <v>OOCL箱</v>
      </c>
      <c r="E221" s="7" t="s">
        <v>17174</v>
      </c>
      <c r="F221" s="19">
        <v>41448</v>
      </c>
      <c r="G221" s="92" t="s">
        <v>16561</v>
      </c>
      <c r="H221" s="7" t="str">
        <f t="shared" si="12"/>
        <v>重</v>
      </c>
      <c r="I221" s="23">
        <v>41473</v>
      </c>
      <c r="J221" s="27"/>
      <c r="K221" s="12" t="s">
        <v>4794</v>
      </c>
      <c r="L221" s="12"/>
      <c r="M221" s="9">
        <v>2536683760</v>
      </c>
      <c r="N221" s="80"/>
      <c r="O221" s="18" t="str">
        <f t="shared" ca="1" si="11"/>
        <v>351天</v>
      </c>
      <c r="P221" s="80"/>
      <c r="Q221" s="80"/>
      <c r="R221" s="80"/>
      <c r="S221" s="80"/>
    </row>
    <row r="222" spans="1:19">
      <c r="A222" s="34">
        <v>220</v>
      </c>
      <c r="B222" s="73" t="s">
        <v>11095</v>
      </c>
      <c r="C222" s="7" t="s">
        <v>10393</v>
      </c>
      <c r="D222" s="7" t="str">
        <f t="shared" si="14"/>
        <v>OOCL箱</v>
      </c>
      <c r="E222" s="7" t="s">
        <v>17174</v>
      </c>
      <c r="F222" s="19">
        <v>41448</v>
      </c>
      <c r="G222" s="92" t="s">
        <v>12631</v>
      </c>
      <c r="H222" s="7" t="str">
        <f t="shared" si="12"/>
        <v>重</v>
      </c>
      <c r="I222" s="23">
        <v>41467</v>
      </c>
      <c r="J222" s="27"/>
      <c r="K222" s="12" t="s">
        <v>5796</v>
      </c>
      <c r="L222" s="12"/>
      <c r="M222" s="9"/>
      <c r="N222" s="80"/>
      <c r="O222" s="18" t="str">
        <f t="shared" ca="1" si="11"/>
        <v>351天</v>
      </c>
      <c r="P222" s="80"/>
      <c r="Q222" s="80"/>
      <c r="R222" s="80"/>
      <c r="S222" s="80"/>
    </row>
    <row r="223" spans="1:19">
      <c r="A223" s="34">
        <v>221</v>
      </c>
      <c r="B223" s="73" t="s">
        <v>11096</v>
      </c>
      <c r="C223" s="7" t="s">
        <v>10393</v>
      </c>
      <c r="D223" s="7" t="str">
        <f t="shared" si="10"/>
        <v>OOCL箱</v>
      </c>
      <c r="E223" s="7" t="s">
        <v>8078</v>
      </c>
      <c r="F223" s="19">
        <v>41449</v>
      </c>
      <c r="G223" s="92" t="s">
        <v>12631</v>
      </c>
      <c r="H223" s="7" t="str">
        <f t="shared" si="12"/>
        <v>重</v>
      </c>
      <c r="I223" s="23">
        <v>41468</v>
      </c>
      <c r="J223" s="27"/>
      <c r="K223" s="12" t="s">
        <v>10395</v>
      </c>
      <c r="L223" s="12"/>
      <c r="M223" s="9"/>
      <c r="N223" s="80"/>
      <c r="O223" s="18" t="str">
        <f t="shared" ca="1" si="11"/>
        <v>350天</v>
      </c>
      <c r="P223" s="80"/>
      <c r="Q223" s="80"/>
      <c r="R223" s="80"/>
      <c r="S223" s="80"/>
    </row>
    <row r="224" spans="1:19">
      <c r="A224" s="34">
        <v>222</v>
      </c>
      <c r="B224" s="73" t="s">
        <v>7912</v>
      </c>
      <c r="C224" s="7" t="s">
        <v>10393</v>
      </c>
      <c r="D224" s="7" t="str">
        <f t="shared" si="10"/>
        <v>OOCL箱</v>
      </c>
      <c r="E224" s="7" t="s">
        <v>8078</v>
      </c>
      <c r="F224" s="19">
        <v>41449</v>
      </c>
      <c r="G224" s="92" t="s">
        <v>12631</v>
      </c>
      <c r="H224" s="7" t="str">
        <f t="shared" si="12"/>
        <v>重</v>
      </c>
      <c r="I224" s="23">
        <v>41469</v>
      </c>
      <c r="J224" s="27"/>
      <c r="K224" s="12" t="s">
        <v>10395</v>
      </c>
      <c r="L224" s="12"/>
      <c r="M224" s="9"/>
      <c r="N224" s="80"/>
      <c r="O224" s="18" t="str">
        <f t="shared" ca="1" si="11"/>
        <v>350天</v>
      </c>
      <c r="P224" s="80"/>
      <c r="Q224" s="80"/>
      <c r="R224" s="80"/>
      <c r="S224" s="80"/>
    </row>
    <row r="225" spans="1:19">
      <c r="A225" s="34">
        <v>223</v>
      </c>
      <c r="B225" s="73" t="s">
        <v>13386</v>
      </c>
      <c r="C225" s="7" t="s">
        <v>10393</v>
      </c>
      <c r="D225" s="7" t="str">
        <f t="shared" si="10"/>
        <v>OOCL箱</v>
      </c>
      <c r="E225" s="7" t="s">
        <v>13506</v>
      </c>
      <c r="F225" s="19">
        <v>41444</v>
      </c>
      <c r="G225" s="92"/>
      <c r="H225" s="7" t="str">
        <f t="shared" si="12"/>
        <v>重</v>
      </c>
      <c r="I225" s="23">
        <v>41529</v>
      </c>
      <c r="J225" s="27"/>
      <c r="K225" s="12" t="s">
        <v>10395</v>
      </c>
      <c r="L225" s="12"/>
      <c r="M225" s="9">
        <v>2538535070</v>
      </c>
      <c r="N225" s="80"/>
      <c r="O225" s="18" t="str">
        <f t="shared" ca="1" si="11"/>
        <v>355天</v>
      </c>
      <c r="P225" s="80"/>
      <c r="Q225" s="80"/>
      <c r="R225" s="80"/>
      <c r="S225" s="80"/>
    </row>
    <row r="226" spans="1:19">
      <c r="A226" s="34">
        <v>224</v>
      </c>
      <c r="B226" s="73" t="s">
        <v>6405</v>
      </c>
      <c r="C226" s="7" t="s">
        <v>10393</v>
      </c>
      <c r="D226" s="7" t="str">
        <f t="shared" si="10"/>
        <v>OOCL箱</v>
      </c>
      <c r="E226" s="7" t="s">
        <v>8078</v>
      </c>
      <c r="F226" s="19">
        <v>41458</v>
      </c>
      <c r="G226" s="92"/>
      <c r="H226" s="7" t="str">
        <f t="shared" si="12"/>
        <v>重</v>
      </c>
      <c r="I226" s="23">
        <v>41469</v>
      </c>
      <c r="J226" s="27"/>
      <c r="K226" s="12" t="s">
        <v>17271</v>
      </c>
      <c r="L226" s="12"/>
      <c r="M226" s="9"/>
      <c r="N226" s="80"/>
      <c r="O226" s="18" t="str">
        <f t="shared" ca="1" si="11"/>
        <v>341天</v>
      </c>
      <c r="P226" s="80"/>
      <c r="Q226" s="80"/>
      <c r="R226" s="80"/>
      <c r="S226" s="80"/>
    </row>
    <row r="227" spans="1:19">
      <c r="A227" s="34">
        <v>225</v>
      </c>
      <c r="B227" s="73" t="s">
        <v>6513</v>
      </c>
      <c r="C227" s="7" t="s">
        <v>10393</v>
      </c>
      <c r="D227" s="7" t="str">
        <f t="shared" si="10"/>
        <v>OOCL箱</v>
      </c>
      <c r="E227" s="7" t="s">
        <v>1484</v>
      </c>
      <c r="F227" s="19">
        <v>41458</v>
      </c>
      <c r="G227" s="92"/>
      <c r="H227" s="7" t="str">
        <f t="shared" si="12"/>
        <v>重</v>
      </c>
      <c r="I227" s="23">
        <v>41484</v>
      </c>
      <c r="J227" s="27"/>
      <c r="K227" s="12" t="s">
        <v>5796</v>
      </c>
      <c r="L227" s="12"/>
      <c r="M227" s="9">
        <v>2537036680</v>
      </c>
      <c r="N227" s="80"/>
      <c r="O227" s="18" t="str">
        <f t="shared" ca="1" si="11"/>
        <v>341天</v>
      </c>
      <c r="P227" s="80"/>
      <c r="Q227" s="80"/>
      <c r="R227" s="80"/>
      <c r="S227" s="80"/>
    </row>
    <row r="228" spans="1:19">
      <c r="A228" s="34">
        <v>226</v>
      </c>
      <c r="B228" s="73" t="s">
        <v>1859</v>
      </c>
      <c r="C228" s="7" t="s">
        <v>10393</v>
      </c>
      <c r="D228" s="7" t="str">
        <f t="shared" si="10"/>
        <v>OOCL箱</v>
      </c>
      <c r="E228" s="7" t="s">
        <v>17174</v>
      </c>
      <c r="F228" s="19">
        <v>41538</v>
      </c>
      <c r="G228" s="92" t="s">
        <v>3112</v>
      </c>
      <c r="H228" s="7" t="str">
        <f t="shared" si="12"/>
        <v>重</v>
      </c>
      <c r="I228" s="23">
        <v>41574</v>
      </c>
      <c r="J228" s="27"/>
      <c r="K228" s="12" t="s">
        <v>10703</v>
      </c>
      <c r="L228" s="12"/>
      <c r="M228" s="9">
        <v>2540003450</v>
      </c>
      <c r="N228" s="80"/>
      <c r="O228" s="18" t="str">
        <f t="shared" ca="1" si="11"/>
        <v>261天</v>
      </c>
      <c r="P228" s="80"/>
      <c r="Q228" s="80"/>
      <c r="R228" s="80"/>
      <c r="S228" s="80"/>
    </row>
    <row r="229" spans="1:19">
      <c r="A229" s="34">
        <v>227</v>
      </c>
      <c r="B229" s="73" t="s">
        <v>5665</v>
      </c>
      <c r="C229" s="7" t="s">
        <v>10393</v>
      </c>
      <c r="D229" s="7" t="str">
        <f t="shared" si="10"/>
        <v>OOCL箱</v>
      </c>
      <c r="E229" s="7" t="s">
        <v>1484</v>
      </c>
      <c r="F229" s="19">
        <v>41539</v>
      </c>
      <c r="G229" s="92" t="s">
        <v>12631</v>
      </c>
      <c r="H229" s="7" t="str">
        <f t="shared" si="12"/>
        <v>重</v>
      </c>
      <c r="I229" s="23">
        <v>41607</v>
      </c>
      <c r="J229" s="27"/>
      <c r="K229" s="12" t="s">
        <v>5796</v>
      </c>
      <c r="L229" s="12"/>
      <c r="M229" s="9">
        <v>2541194710</v>
      </c>
      <c r="N229" s="80"/>
      <c r="O229" s="18" t="str">
        <f t="shared" ca="1" si="11"/>
        <v>260天</v>
      </c>
      <c r="P229" s="80"/>
      <c r="Q229" s="80"/>
      <c r="R229" s="80"/>
      <c r="S229" s="80"/>
    </row>
    <row r="230" spans="1:19">
      <c r="A230" s="34">
        <v>228</v>
      </c>
      <c r="B230" s="73" t="s">
        <v>5663</v>
      </c>
      <c r="C230" s="7" t="s">
        <v>10393</v>
      </c>
      <c r="D230" s="7" t="str">
        <f t="shared" si="10"/>
        <v>OOCL箱</v>
      </c>
      <c r="E230" s="7" t="s">
        <v>17174</v>
      </c>
      <c r="F230" s="19">
        <v>41540</v>
      </c>
      <c r="G230" s="92" t="s">
        <v>12631</v>
      </c>
      <c r="H230" s="7" t="str">
        <f t="shared" si="12"/>
        <v>重</v>
      </c>
      <c r="I230" s="23">
        <v>41604</v>
      </c>
      <c r="J230" s="27"/>
      <c r="K230" s="12" t="s">
        <v>8676</v>
      </c>
      <c r="L230" s="12"/>
      <c r="M230" s="9">
        <v>2541174370</v>
      </c>
      <c r="N230" s="80"/>
      <c r="O230" s="18" t="str">
        <f t="shared" ca="1" si="11"/>
        <v>259天</v>
      </c>
      <c r="P230" s="80"/>
      <c r="Q230" s="80"/>
      <c r="R230" s="80"/>
      <c r="S230" s="80"/>
    </row>
    <row r="231" spans="1:19">
      <c r="A231" s="34">
        <v>229</v>
      </c>
      <c r="B231" s="73" t="s">
        <v>4209</v>
      </c>
      <c r="C231" s="7" t="s">
        <v>10393</v>
      </c>
      <c r="D231" s="7" t="str">
        <f t="shared" si="10"/>
        <v>OOCL箱</v>
      </c>
      <c r="E231" s="7" t="s">
        <v>1484</v>
      </c>
      <c r="F231" s="19">
        <v>41541</v>
      </c>
      <c r="G231" s="92" t="s">
        <v>12631</v>
      </c>
      <c r="H231" s="7" t="str">
        <f t="shared" si="12"/>
        <v>重</v>
      </c>
      <c r="I231" s="23">
        <v>41545</v>
      </c>
      <c r="J231" s="27"/>
      <c r="K231" s="12" t="s">
        <v>3676</v>
      </c>
      <c r="L231" s="12"/>
      <c r="M231" s="9">
        <v>2538905280</v>
      </c>
      <c r="N231" s="80"/>
      <c r="O231" s="18" t="str">
        <f t="shared" ca="1" si="11"/>
        <v>258天</v>
      </c>
      <c r="P231" s="80"/>
      <c r="Q231" s="80"/>
      <c r="R231" s="80"/>
      <c r="S231" s="80"/>
    </row>
    <row r="232" spans="1:19">
      <c r="A232" s="34">
        <v>230</v>
      </c>
      <c r="B232" s="73" t="s">
        <v>8539</v>
      </c>
      <c r="C232" s="7" t="s">
        <v>10393</v>
      </c>
      <c r="D232" s="7" t="str">
        <f t="shared" si="10"/>
        <v>OOCL箱</v>
      </c>
      <c r="E232" s="7" t="s">
        <v>1484</v>
      </c>
      <c r="F232" s="19">
        <v>41538</v>
      </c>
      <c r="G232" s="92" t="s">
        <v>12631</v>
      </c>
      <c r="H232" s="7" t="str">
        <f t="shared" si="12"/>
        <v>重</v>
      </c>
      <c r="I232" s="23">
        <v>41607</v>
      </c>
      <c r="J232" s="27"/>
      <c r="K232" s="12" t="s">
        <v>5796</v>
      </c>
      <c r="L232" s="12"/>
      <c r="M232" s="9">
        <v>2541194710</v>
      </c>
      <c r="N232" s="80"/>
      <c r="O232" s="18" t="str">
        <f t="shared" ca="1" si="11"/>
        <v>261天</v>
      </c>
      <c r="P232" s="80"/>
      <c r="Q232" s="80"/>
      <c r="R232" s="80"/>
      <c r="S232" s="80"/>
    </row>
    <row r="233" spans="1:19">
      <c r="A233" s="34">
        <v>231</v>
      </c>
      <c r="B233" s="73" t="s">
        <v>5664</v>
      </c>
      <c r="C233" s="7" t="s">
        <v>10393</v>
      </c>
      <c r="D233" s="7" t="str">
        <f t="shared" si="10"/>
        <v>OOCL箱</v>
      </c>
      <c r="E233" s="7" t="s">
        <v>1484</v>
      </c>
      <c r="F233" s="19">
        <v>41535</v>
      </c>
      <c r="G233" s="92" t="s">
        <v>12631</v>
      </c>
      <c r="H233" s="7" t="str">
        <f t="shared" si="12"/>
        <v>重</v>
      </c>
      <c r="I233" s="23">
        <v>41604</v>
      </c>
      <c r="J233" s="27"/>
      <c r="K233" s="12" t="s">
        <v>8676</v>
      </c>
      <c r="L233" s="12"/>
      <c r="M233" s="9">
        <v>2541174370</v>
      </c>
      <c r="N233" s="80"/>
      <c r="O233" s="18" t="str">
        <f t="shared" ca="1" si="11"/>
        <v>264天</v>
      </c>
      <c r="P233" s="80"/>
      <c r="Q233" s="80"/>
      <c r="R233" s="80"/>
      <c r="S233" s="80"/>
    </row>
    <row r="234" spans="1:19">
      <c r="A234" s="34">
        <v>232</v>
      </c>
      <c r="B234" s="73" t="s">
        <v>4383</v>
      </c>
      <c r="C234" s="7" t="s">
        <v>10393</v>
      </c>
      <c r="D234" s="7" t="str">
        <f t="shared" si="10"/>
        <v>OOCL箱</v>
      </c>
      <c r="E234" s="7" t="s">
        <v>17174</v>
      </c>
      <c r="F234" s="19">
        <v>41542</v>
      </c>
      <c r="G234" s="92" t="s">
        <v>3113</v>
      </c>
      <c r="H234" s="7" t="str">
        <f t="shared" si="12"/>
        <v>重</v>
      </c>
      <c r="I234" s="23">
        <v>41545</v>
      </c>
      <c r="J234" s="27"/>
      <c r="K234" s="12" t="s">
        <v>3676</v>
      </c>
      <c r="L234" s="12"/>
      <c r="M234" s="9">
        <v>2538905280</v>
      </c>
      <c r="N234" s="80"/>
      <c r="O234" s="18" t="str">
        <f t="shared" ca="1" si="11"/>
        <v>257天</v>
      </c>
      <c r="P234" s="80"/>
      <c r="Q234" s="80"/>
      <c r="R234" s="80"/>
      <c r="S234" s="80"/>
    </row>
    <row r="235" spans="1:19">
      <c r="A235" s="34">
        <v>233</v>
      </c>
      <c r="B235" s="73" t="s">
        <v>4384</v>
      </c>
      <c r="C235" s="7" t="s">
        <v>10393</v>
      </c>
      <c r="D235" s="7" t="str">
        <f t="shared" si="10"/>
        <v>OOCL箱</v>
      </c>
      <c r="E235" s="7" t="s">
        <v>17174</v>
      </c>
      <c r="F235" s="19">
        <v>41543</v>
      </c>
      <c r="G235" s="92" t="s">
        <v>12631</v>
      </c>
      <c r="H235" s="7" t="str">
        <f t="shared" si="12"/>
        <v>重</v>
      </c>
      <c r="I235" s="23">
        <v>41569</v>
      </c>
      <c r="J235" s="27"/>
      <c r="K235" s="12" t="s">
        <v>14151</v>
      </c>
      <c r="L235" s="12"/>
      <c r="M235" s="9">
        <v>2540033220</v>
      </c>
      <c r="N235" s="80"/>
      <c r="O235" s="18" t="str">
        <f t="shared" ca="1" si="11"/>
        <v>256天</v>
      </c>
      <c r="P235" s="80"/>
      <c r="Q235" s="80"/>
      <c r="R235" s="80"/>
      <c r="S235" s="80"/>
    </row>
    <row r="236" spans="1:19">
      <c r="A236" s="34">
        <v>234</v>
      </c>
      <c r="B236" s="73" t="s">
        <v>3110</v>
      </c>
      <c r="C236" s="7" t="s">
        <v>10393</v>
      </c>
      <c r="D236" s="7" t="str">
        <f t="shared" si="10"/>
        <v>OOCL箱</v>
      </c>
      <c r="E236" s="7" t="s">
        <v>17174</v>
      </c>
      <c r="F236" s="19">
        <v>41542</v>
      </c>
      <c r="G236" s="92" t="s">
        <v>12631</v>
      </c>
      <c r="H236" s="7" t="str">
        <f t="shared" si="12"/>
        <v>重</v>
      </c>
      <c r="I236" s="23">
        <v>41607</v>
      </c>
      <c r="J236" s="27"/>
      <c r="K236" s="12" t="s">
        <v>4794</v>
      </c>
      <c r="L236" s="12"/>
      <c r="M236" s="9">
        <v>2541329010</v>
      </c>
      <c r="N236" s="80"/>
      <c r="O236" s="18" t="str">
        <f t="shared" ca="1" si="11"/>
        <v>257天</v>
      </c>
      <c r="P236" s="80"/>
      <c r="Q236" s="80"/>
      <c r="R236" s="80"/>
      <c r="S236" s="80"/>
    </row>
    <row r="237" spans="1:19">
      <c r="A237" s="34">
        <v>235</v>
      </c>
      <c r="B237" s="73" t="s">
        <v>3111</v>
      </c>
      <c r="C237" s="7" t="s">
        <v>10393</v>
      </c>
      <c r="D237" s="7" t="str">
        <f t="shared" si="10"/>
        <v>OOCL箱</v>
      </c>
      <c r="E237" s="7" t="s">
        <v>17174</v>
      </c>
      <c r="F237" s="19">
        <v>41543</v>
      </c>
      <c r="G237" s="92" t="s">
        <v>12631</v>
      </c>
      <c r="H237" s="7" t="str">
        <f t="shared" si="12"/>
        <v>重</v>
      </c>
      <c r="I237" s="23">
        <v>41545</v>
      </c>
      <c r="J237" s="27"/>
      <c r="K237" s="12" t="s">
        <v>5539</v>
      </c>
      <c r="L237" s="12"/>
      <c r="M237" s="9">
        <v>2538905280</v>
      </c>
      <c r="N237" s="80"/>
      <c r="O237" s="18" t="str">
        <f t="shared" ca="1" si="11"/>
        <v>256天</v>
      </c>
      <c r="P237" s="80"/>
      <c r="Q237" s="80"/>
      <c r="R237" s="80"/>
      <c r="S237" s="80"/>
    </row>
    <row r="238" spans="1:19">
      <c r="A238" s="34">
        <v>236</v>
      </c>
      <c r="B238" s="73" t="s">
        <v>3368</v>
      </c>
      <c r="C238" s="7" t="s">
        <v>10393</v>
      </c>
      <c r="D238" s="7" t="str">
        <f t="shared" si="10"/>
        <v>OOCL箱</v>
      </c>
      <c r="E238" s="7" t="s">
        <v>17174</v>
      </c>
      <c r="F238" s="19">
        <v>41545</v>
      </c>
      <c r="G238" s="92" t="s">
        <v>12631</v>
      </c>
      <c r="H238" s="7" t="str">
        <f t="shared" si="12"/>
        <v>重</v>
      </c>
      <c r="I238" s="23">
        <v>41569</v>
      </c>
      <c r="J238" s="27"/>
      <c r="K238" s="12" t="s">
        <v>16469</v>
      </c>
      <c r="L238" s="12"/>
      <c r="M238" s="9">
        <v>2540033220</v>
      </c>
      <c r="N238" s="80"/>
      <c r="O238" s="18" t="str">
        <f t="shared" ca="1" si="11"/>
        <v>254天</v>
      </c>
      <c r="P238" s="80"/>
      <c r="Q238" s="80"/>
      <c r="R238" s="80"/>
      <c r="S238" s="80"/>
    </row>
    <row r="239" spans="1:19">
      <c r="A239" s="34">
        <v>237</v>
      </c>
      <c r="B239" s="73" t="s">
        <v>4210</v>
      </c>
      <c r="C239" s="7" t="s">
        <v>10393</v>
      </c>
      <c r="D239" s="7" t="str">
        <f t="shared" si="10"/>
        <v>OOCL箱</v>
      </c>
      <c r="E239" s="7" t="s">
        <v>17174</v>
      </c>
      <c r="F239" s="19">
        <v>41543</v>
      </c>
      <c r="G239" s="92" t="s">
        <v>12631</v>
      </c>
      <c r="H239" s="7" t="str">
        <f t="shared" si="12"/>
        <v>重</v>
      </c>
      <c r="I239" s="23">
        <v>41545</v>
      </c>
      <c r="J239" s="27"/>
      <c r="K239" s="12" t="s">
        <v>14285</v>
      </c>
      <c r="L239" s="12"/>
      <c r="M239" s="9">
        <v>2538905280</v>
      </c>
      <c r="N239" s="80"/>
      <c r="O239" s="18" t="str">
        <f t="shared" ca="1" si="11"/>
        <v>256天</v>
      </c>
      <c r="P239" s="80"/>
      <c r="Q239" s="80"/>
      <c r="R239" s="80"/>
      <c r="S239" s="80"/>
    </row>
    <row r="240" spans="1:19">
      <c r="A240" s="34">
        <v>238</v>
      </c>
      <c r="B240" s="73" t="s">
        <v>8540</v>
      </c>
      <c r="C240" s="7" t="s">
        <v>10393</v>
      </c>
      <c r="D240" s="7" t="str">
        <f>IF(B240="","","OOCL箱")</f>
        <v>OOCL箱</v>
      </c>
      <c r="E240" s="7" t="s">
        <v>17174</v>
      </c>
      <c r="F240" s="19">
        <v>41534</v>
      </c>
      <c r="G240" s="92"/>
      <c r="H240" s="7" t="str">
        <f t="shared" si="12"/>
        <v>重</v>
      </c>
      <c r="I240" s="23">
        <v>41608</v>
      </c>
      <c r="J240" s="27"/>
      <c r="K240" s="12" t="s">
        <v>5796</v>
      </c>
      <c r="L240" s="12"/>
      <c r="M240" s="9">
        <v>2541194710</v>
      </c>
      <c r="N240" s="80"/>
      <c r="O240" s="18" t="str">
        <f t="shared" ca="1" si="11"/>
        <v>265天</v>
      </c>
      <c r="P240" s="80"/>
      <c r="Q240" s="80"/>
      <c r="R240" s="80"/>
      <c r="S240" s="80"/>
    </row>
    <row r="241" spans="1:19">
      <c r="A241" s="34">
        <v>239</v>
      </c>
      <c r="B241" s="73" t="s">
        <v>5923</v>
      </c>
      <c r="C241" s="7" t="s">
        <v>10393</v>
      </c>
      <c r="D241" s="7" t="str">
        <f>IF(B241="","","OOCL箱")</f>
        <v>OOCL箱</v>
      </c>
      <c r="E241" s="7" t="s">
        <v>17174</v>
      </c>
      <c r="F241" s="19">
        <v>41534</v>
      </c>
      <c r="G241" s="92"/>
      <c r="H241" s="7" t="str">
        <f t="shared" si="12"/>
        <v>重</v>
      </c>
      <c r="I241" s="23">
        <v>41607</v>
      </c>
      <c r="J241" s="27"/>
      <c r="K241" s="12" t="s">
        <v>4794</v>
      </c>
      <c r="L241" s="12"/>
      <c r="M241" s="9">
        <v>2541329010</v>
      </c>
      <c r="N241" s="80"/>
      <c r="O241" s="18" t="str">
        <f t="shared" ca="1" si="11"/>
        <v>265天</v>
      </c>
      <c r="P241" s="80"/>
      <c r="Q241" s="80"/>
      <c r="R241" s="80"/>
      <c r="S241" s="80"/>
    </row>
    <row r="242" spans="1:19">
      <c r="A242" s="34">
        <v>240</v>
      </c>
      <c r="B242" s="73" t="s">
        <v>6433</v>
      </c>
      <c r="C242" s="7" t="s">
        <v>10393</v>
      </c>
      <c r="D242" s="7" t="str">
        <f t="shared" ref="D242:D251" si="15">IF(B242="","","OOCL箱")</f>
        <v>OOCL箱</v>
      </c>
      <c r="E242" s="7" t="s">
        <v>15481</v>
      </c>
      <c r="F242" s="19">
        <v>41679</v>
      </c>
      <c r="G242" s="92" t="s">
        <v>5298</v>
      </c>
      <c r="H242" s="7" t="str">
        <f t="shared" si="12"/>
        <v>重</v>
      </c>
      <c r="I242" s="23">
        <v>41685</v>
      </c>
      <c r="J242" s="27"/>
      <c r="K242" s="12" t="s">
        <v>14997</v>
      </c>
      <c r="L242" s="12"/>
      <c r="M242" s="9">
        <v>2543864600</v>
      </c>
      <c r="N242" s="80"/>
      <c r="O242" s="18" t="str">
        <f t="shared" ca="1" si="11"/>
        <v>120天</v>
      </c>
      <c r="P242" s="80"/>
      <c r="Q242" s="80"/>
      <c r="R242" s="80"/>
      <c r="S242" s="80"/>
    </row>
    <row r="243" spans="1:19">
      <c r="A243" s="34">
        <v>241</v>
      </c>
      <c r="B243" s="73" t="s">
        <v>6434</v>
      </c>
      <c r="C243" s="7" t="s">
        <v>10393</v>
      </c>
      <c r="D243" s="7" t="str">
        <f t="shared" si="15"/>
        <v>OOCL箱</v>
      </c>
      <c r="E243" s="7" t="s">
        <v>15481</v>
      </c>
      <c r="F243" s="19">
        <v>41679</v>
      </c>
      <c r="G243" s="92" t="s">
        <v>5298</v>
      </c>
      <c r="H243" s="7" t="str">
        <f t="shared" si="12"/>
        <v>重</v>
      </c>
      <c r="I243" s="23">
        <v>41682</v>
      </c>
      <c r="J243" s="27"/>
      <c r="K243" s="12" t="s">
        <v>11994</v>
      </c>
      <c r="L243" s="12"/>
      <c r="M243" s="9">
        <v>2543453170</v>
      </c>
      <c r="N243" s="80"/>
      <c r="O243" s="18" t="str">
        <f t="shared" ca="1" si="11"/>
        <v>120天</v>
      </c>
      <c r="P243" s="80"/>
      <c r="Q243" s="80"/>
      <c r="R243" s="80"/>
      <c r="S243" s="80"/>
    </row>
    <row r="244" spans="1:19">
      <c r="A244" s="34">
        <v>242</v>
      </c>
      <c r="B244" s="73" t="s">
        <v>6435</v>
      </c>
      <c r="C244" s="7" t="s">
        <v>10393</v>
      </c>
      <c r="D244" s="7" t="str">
        <f t="shared" si="15"/>
        <v>OOCL箱</v>
      </c>
      <c r="E244" s="7" t="s">
        <v>15481</v>
      </c>
      <c r="F244" s="19">
        <v>41679</v>
      </c>
      <c r="G244" s="92" t="s">
        <v>5299</v>
      </c>
      <c r="H244" s="7" t="str">
        <f t="shared" si="12"/>
        <v>重</v>
      </c>
      <c r="I244" s="23">
        <v>41682</v>
      </c>
      <c r="J244" s="27"/>
      <c r="K244" s="12" t="s">
        <v>11994</v>
      </c>
      <c r="L244" s="12"/>
      <c r="M244" s="9">
        <v>2543453170</v>
      </c>
      <c r="N244" s="80"/>
      <c r="O244" s="18" t="str">
        <f t="shared" ca="1" si="11"/>
        <v>120天</v>
      </c>
      <c r="P244" s="80"/>
      <c r="Q244" s="80"/>
      <c r="R244" s="80"/>
      <c r="S244" s="80"/>
    </row>
    <row r="245" spans="1:19">
      <c r="A245" s="34">
        <v>243</v>
      </c>
      <c r="B245" s="73" t="s">
        <v>1371</v>
      </c>
      <c r="C245" s="7" t="s">
        <v>10393</v>
      </c>
      <c r="D245" s="7" t="str">
        <f t="shared" si="15"/>
        <v>OOCL箱</v>
      </c>
      <c r="E245" s="7" t="s">
        <v>15481</v>
      </c>
      <c r="F245" s="19">
        <v>41679</v>
      </c>
      <c r="G245" s="92" t="s">
        <v>5299</v>
      </c>
      <c r="H245" s="7" t="str">
        <f t="shared" si="12"/>
        <v>重</v>
      </c>
      <c r="I245" s="23">
        <v>41688</v>
      </c>
      <c r="J245" s="27"/>
      <c r="K245" s="12" t="s">
        <v>10395</v>
      </c>
      <c r="L245" s="12"/>
      <c r="M245" s="9">
        <v>2543780190</v>
      </c>
      <c r="N245" s="80"/>
      <c r="O245" s="18" t="str">
        <f t="shared" ca="1" si="11"/>
        <v>120天</v>
      </c>
      <c r="P245" s="80"/>
      <c r="Q245" s="80"/>
      <c r="R245" s="80">
        <v>100</v>
      </c>
      <c r="S245" s="80">
        <v>9140049</v>
      </c>
    </row>
    <row r="246" spans="1:19">
      <c r="A246" s="34">
        <v>244</v>
      </c>
      <c r="B246" s="73" t="s">
        <v>5262</v>
      </c>
      <c r="C246" s="7" t="s">
        <v>10393</v>
      </c>
      <c r="D246" s="7" t="str">
        <f t="shared" si="15"/>
        <v>OOCL箱</v>
      </c>
      <c r="E246" s="7" t="s">
        <v>15481</v>
      </c>
      <c r="F246" s="19">
        <v>41679</v>
      </c>
      <c r="G246" s="92" t="s">
        <v>14041</v>
      </c>
      <c r="H246" s="7" t="str">
        <f t="shared" si="12"/>
        <v>重</v>
      </c>
      <c r="I246" s="23">
        <v>41685</v>
      </c>
      <c r="J246" s="27"/>
      <c r="K246" s="12" t="s">
        <v>14997</v>
      </c>
      <c r="L246" s="12"/>
      <c r="M246" s="9">
        <v>2543864600</v>
      </c>
      <c r="N246" s="80"/>
      <c r="O246" s="18" t="str">
        <f t="shared" ca="1" si="11"/>
        <v>120天</v>
      </c>
      <c r="P246" s="80"/>
      <c r="Q246" s="80"/>
      <c r="R246" s="80"/>
      <c r="S246" s="80"/>
    </row>
    <row r="247" spans="1:19">
      <c r="A247" s="34">
        <v>245</v>
      </c>
      <c r="B247" s="73" t="s">
        <v>5293</v>
      </c>
      <c r="C247" s="7" t="s">
        <v>10393</v>
      </c>
      <c r="D247" s="7" t="str">
        <f t="shared" si="15"/>
        <v>OOCL箱</v>
      </c>
      <c r="E247" s="7" t="s">
        <v>15481</v>
      </c>
      <c r="F247" s="19">
        <v>41679</v>
      </c>
      <c r="G247" s="92" t="s">
        <v>14041</v>
      </c>
      <c r="H247" s="7" t="str">
        <f t="shared" si="12"/>
        <v>重</v>
      </c>
      <c r="I247" s="23">
        <v>41680</v>
      </c>
      <c r="J247" s="27"/>
      <c r="K247" s="12" t="s">
        <v>11994</v>
      </c>
      <c r="L247" s="12"/>
      <c r="M247" s="9">
        <v>2543453160</v>
      </c>
      <c r="N247" s="80"/>
      <c r="O247" s="18" t="str">
        <f t="shared" ca="1" si="11"/>
        <v>120天</v>
      </c>
      <c r="P247" s="80"/>
      <c r="Q247" s="80"/>
      <c r="R247" s="80"/>
      <c r="S247" s="80"/>
    </row>
    <row r="248" spans="1:19">
      <c r="A248" s="34">
        <v>246</v>
      </c>
      <c r="B248" s="73" t="s">
        <v>5294</v>
      </c>
      <c r="C248" s="7" t="s">
        <v>10393</v>
      </c>
      <c r="D248" s="7" t="str">
        <f t="shared" si="15"/>
        <v>OOCL箱</v>
      </c>
      <c r="E248" s="7" t="s">
        <v>15481</v>
      </c>
      <c r="F248" s="19">
        <v>41679</v>
      </c>
      <c r="G248" s="92" t="s">
        <v>14042</v>
      </c>
      <c r="H248" s="7" t="str">
        <f t="shared" si="12"/>
        <v>重</v>
      </c>
      <c r="I248" s="23">
        <v>41680</v>
      </c>
      <c r="J248" s="27"/>
      <c r="K248" s="12" t="s">
        <v>14997</v>
      </c>
      <c r="L248" s="12"/>
      <c r="M248" s="9">
        <v>2543453160</v>
      </c>
      <c r="N248" s="80"/>
      <c r="O248" s="18" t="str">
        <f ca="1">IF(ISNONTEXT(J248),DATEDIF(F248,TODAY(),"d")&amp;"天","出场")</f>
        <v>120天</v>
      </c>
      <c r="P248" s="80"/>
      <c r="Q248" s="80"/>
      <c r="R248" s="80"/>
      <c r="S248" s="80"/>
    </row>
    <row r="249" spans="1:19">
      <c r="A249" s="34">
        <v>247</v>
      </c>
      <c r="B249" s="73" t="s">
        <v>5295</v>
      </c>
      <c r="C249" s="7" t="s">
        <v>10393</v>
      </c>
      <c r="D249" s="7" t="str">
        <f t="shared" si="15"/>
        <v>OOCL箱</v>
      </c>
      <c r="E249" s="7" t="s">
        <v>15481</v>
      </c>
      <c r="F249" s="19">
        <v>41679</v>
      </c>
      <c r="G249" s="92" t="s">
        <v>14042</v>
      </c>
      <c r="H249" s="7" t="str">
        <f t="shared" si="12"/>
        <v>重</v>
      </c>
      <c r="I249" s="23">
        <v>41680</v>
      </c>
      <c r="J249" s="27"/>
      <c r="K249" s="12" t="s">
        <v>11994</v>
      </c>
      <c r="L249" s="12"/>
      <c r="M249" s="9">
        <v>2543453160</v>
      </c>
      <c r="N249" s="80"/>
      <c r="O249" s="18" t="str">
        <f ca="1">IF(ISNONTEXT(J249),DATEDIF(F249,TODAY(),"d")&amp;"天","出场")</f>
        <v>120天</v>
      </c>
      <c r="P249" s="80"/>
      <c r="Q249" s="80"/>
      <c r="R249" s="80"/>
      <c r="S249" s="80"/>
    </row>
    <row r="250" spans="1:19">
      <c r="A250" s="34">
        <v>248</v>
      </c>
      <c r="B250" s="73" t="s">
        <v>5296</v>
      </c>
      <c r="C250" s="7" t="s">
        <v>10393</v>
      </c>
      <c r="D250" s="7" t="str">
        <f t="shared" si="15"/>
        <v>OOCL箱</v>
      </c>
      <c r="E250" s="7" t="s">
        <v>15481</v>
      </c>
      <c r="F250" s="19">
        <v>41679</v>
      </c>
      <c r="G250" s="92" t="s">
        <v>14043</v>
      </c>
      <c r="H250" s="7" t="str">
        <f t="shared" si="12"/>
        <v>重</v>
      </c>
      <c r="I250" s="23">
        <v>41682</v>
      </c>
      <c r="J250" s="27"/>
      <c r="K250" s="12" t="s">
        <v>11994</v>
      </c>
      <c r="L250" s="12"/>
      <c r="M250" s="9">
        <v>2543453170</v>
      </c>
      <c r="N250" s="80"/>
      <c r="O250" s="18" t="str">
        <f ca="1">IF(ISNONTEXT(J250),DATEDIF(F250,TODAY(),"d")&amp;"天","出场")</f>
        <v>120天</v>
      </c>
      <c r="P250" s="80"/>
      <c r="Q250" s="80"/>
      <c r="R250" s="80"/>
      <c r="S250" s="80"/>
    </row>
    <row r="251" spans="1:19">
      <c r="A251" s="34">
        <v>249</v>
      </c>
      <c r="B251" s="73" t="s">
        <v>5297</v>
      </c>
      <c r="C251" s="7" t="s">
        <v>10393</v>
      </c>
      <c r="D251" s="7" t="str">
        <f t="shared" si="15"/>
        <v>OOCL箱</v>
      </c>
      <c r="E251" s="7" t="s">
        <v>15481</v>
      </c>
      <c r="F251" s="19">
        <v>41679</v>
      </c>
      <c r="G251" s="92" t="s">
        <v>14043</v>
      </c>
      <c r="H251" s="7" t="str">
        <f t="shared" si="12"/>
        <v>重</v>
      </c>
      <c r="I251" s="23">
        <v>41682</v>
      </c>
      <c r="J251" s="27"/>
      <c r="K251" s="12" t="s">
        <v>11994</v>
      </c>
      <c r="L251" s="12"/>
      <c r="M251" s="9">
        <v>2543453170</v>
      </c>
      <c r="N251" s="80"/>
      <c r="O251" s="18" t="str">
        <f ca="1">IF(ISNONTEXT(J251),DATEDIF(F251,TODAY(),"d")&amp;"天","出场")</f>
        <v>120天</v>
      </c>
      <c r="P251" s="80"/>
      <c r="Q251" s="80"/>
      <c r="R251" s="80"/>
      <c r="S251" s="80"/>
    </row>
    <row r="252" spans="1:19">
      <c r="A252" s="34">
        <v>250</v>
      </c>
      <c r="B252" s="73" t="s">
        <v>9062</v>
      </c>
      <c r="C252" s="7" t="s">
        <v>10393</v>
      </c>
      <c r="D252" s="7" t="str">
        <f t="shared" ref="D252:D261" si="16">IF(B252="","","OOCL箱")</f>
        <v>OOCL箱</v>
      </c>
      <c r="E252" s="7" t="s">
        <v>17174</v>
      </c>
      <c r="F252" s="19">
        <v>41659</v>
      </c>
      <c r="G252" s="92" t="s">
        <v>12173</v>
      </c>
      <c r="H252" s="7" t="str">
        <f t="shared" si="12"/>
        <v>重</v>
      </c>
      <c r="I252" s="23">
        <v>41661</v>
      </c>
      <c r="J252" s="27"/>
      <c r="K252" s="12" t="s">
        <v>5796</v>
      </c>
      <c r="L252" s="12"/>
      <c r="M252" s="9">
        <v>2543280030</v>
      </c>
      <c r="N252" s="80"/>
      <c r="O252" s="18" t="str">
        <f ca="1">IF(ISNONTEXT(J252),DATEDIF(F252,TODAY(),"d")&amp;"天","出场")</f>
        <v>140天</v>
      </c>
      <c r="P252" s="80"/>
      <c r="Q252" s="80"/>
      <c r="R252" s="80">
        <v>100</v>
      </c>
      <c r="S252" s="80">
        <v>9140031</v>
      </c>
    </row>
    <row r="253" spans="1:19">
      <c r="A253" s="34">
        <v>251</v>
      </c>
      <c r="B253" s="73" t="s">
        <v>9063</v>
      </c>
      <c r="C253" s="7" t="s">
        <v>10393</v>
      </c>
      <c r="D253" s="7" t="str">
        <f t="shared" si="16"/>
        <v>OOCL箱</v>
      </c>
      <c r="E253" s="7" t="s">
        <v>17174</v>
      </c>
      <c r="F253" s="19">
        <v>41659</v>
      </c>
      <c r="G253" s="92" t="s">
        <v>12172</v>
      </c>
      <c r="H253" s="7" t="str">
        <f t="shared" ref="H253:H315" si="17">IF(I253="","空","重")</f>
        <v>重</v>
      </c>
      <c r="I253" s="23">
        <v>41661</v>
      </c>
      <c r="J253" s="27"/>
      <c r="K253" s="12" t="s">
        <v>5796</v>
      </c>
      <c r="L253" s="12"/>
      <c r="M253" s="9">
        <v>2543280030</v>
      </c>
      <c r="N253" s="80"/>
      <c r="O253" s="18" t="str">
        <f t="shared" ref="O253:O315" ca="1" si="18">IF(ISNONTEXT(J253),DATEDIF(F253,TODAY(),"d")&amp;"天","出场")</f>
        <v>140天</v>
      </c>
      <c r="P253" s="80"/>
      <c r="Q253" s="80"/>
      <c r="R253" s="80">
        <v>100</v>
      </c>
      <c r="S253" s="80">
        <v>9140031</v>
      </c>
    </row>
    <row r="254" spans="1:19">
      <c r="A254" s="34">
        <v>252</v>
      </c>
      <c r="B254" s="73" t="s">
        <v>9066</v>
      </c>
      <c r="C254" s="7" t="s">
        <v>10393</v>
      </c>
      <c r="D254" s="7" t="str">
        <f t="shared" si="16"/>
        <v>OOCL箱</v>
      </c>
      <c r="E254" s="7" t="s">
        <v>17174</v>
      </c>
      <c r="F254" s="19">
        <v>41662</v>
      </c>
      <c r="G254" s="92" t="s">
        <v>12173</v>
      </c>
      <c r="H254" s="7" t="str">
        <f t="shared" si="17"/>
        <v>重</v>
      </c>
      <c r="I254" s="23">
        <v>41666</v>
      </c>
      <c r="J254" s="27"/>
      <c r="K254" s="12" t="s">
        <v>10395</v>
      </c>
      <c r="L254" s="12"/>
      <c r="M254" s="9">
        <v>2543280030</v>
      </c>
      <c r="N254" s="80"/>
      <c r="O254" s="18" t="str">
        <f t="shared" ca="1" si="18"/>
        <v>137天</v>
      </c>
      <c r="P254" s="80"/>
      <c r="Q254" s="80"/>
      <c r="R254" s="80">
        <v>100</v>
      </c>
      <c r="S254" s="80">
        <v>9140031</v>
      </c>
    </row>
    <row r="255" spans="1:19">
      <c r="A255" s="34">
        <v>253</v>
      </c>
      <c r="B255" s="73" t="s">
        <v>6213</v>
      </c>
      <c r="C255" s="7" t="s">
        <v>10393</v>
      </c>
      <c r="D255" s="7" t="str">
        <f t="shared" si="16"/>
        <v>OOCL箱</v>
      </c>
      <c r="E255" s="7" t="s">
        <v>15481</v>
      </c>
      <c r="F255" s="19">
        <v>41660</v>
      </c>
      <c r="G255" s="92" t="s">
        <v>12173</v>
      </c>
      <c r="H255" s="7" t="str">
        <f t="shared" si="17"/>
        <v>重</v>
      </c>
      <c r="I255" s="23">
        <v>41666</v>
      </c>
      <c r="J255" s="27"/>
      <c r="K255" s="12" t="s">
        <v>10395</v>
      </c>
      <c r="L255" s="12"/>
      <c r="M255" s="9">
        <v>2543280030</v>
      </c>
      <c r="N255" s="80"/>
      <c r="O255" s="18" t="str">
        <f t="shared" ca="1" si="18"/>
        <v>139天</v>
      </c>
      <c r="P255" s="80"/>
      <c r="Q255" s="80"/>
      <c r="R255" s="80">
        <v>100</v>
      </c>
      <c r="S255" s="80">
        <v>9140031</v>
      </c>
    </row>
    <row r="256" spans="1:19">
      <c r="A256" s="34">
        <v>254</v>
      </c>
      <c r="B256" s="73" t="s">
        <v>6214</v>
      </c>
      <c r="C256" s="7" t="s">
        <v>10393</v>
      </c>
      <c r="D256" s="7" t="str">
        <f t="shared" si="16"/>
        <v>OOCL箱</v>
      </c>
      <c r="E256" s="7" t="s">
        <v>15481</v>
      </c>
      <c r="F256" s="19">
        <v>41661</v>
      </c>
      <c r="G256" s="92" t="s">
        <v>12173</v>
      </c>
      <c r="H256" s="7" t="str">
        <f t="shared" si="17"/>
        <v>重</v>
      </c>
      <c r="I256" s="23">
        <v>41666</v>
      </c>
      <c r="J256" s="27"/>
      <c r="K256" s="12" t="s">
        <v>10395</v>
      </c>
      <c r="L256" s="12"/>
      <c r="M256" s="9">
        <v>2543280030</v>
      </c>
      <c r="N256" s="80"/>
      <c r="O256" s="18" t="str">
        <f t="shared" ca="1" si="18"/>
        <v>138天</v>
      </c>
      <c r="P256" s="80"/>
      <c r="Q256" s="80"/>
      <c r="R256" s="80">
        <v>100</v>
      </c>
      <c r="S256" s="80">
        <v>9140031</v>
      </c>
    </row>
    <row r="257" spans="1:19">
      <c r="A257" s="34">
        <v>255</v>
      </c>
      <c r="B257" s="73" t="s">
        <v>6215</v>
      </c>
      <c r="C257" s="7" t="s">
        <v>10393</v>
      </c>
      <c r="D257" s="7" t="str">
        <f t="shared" si="16"/>
        <v>OOCL箱</v>
      </c>
      <c r="E257" s="7" t="s">
        <v>15481</v>
      </c>
      <c r="F257" s="19">
        <v>41660</v>
      </c>
      <c r="G257" s="92" t="s">
        <v>12173</v>
      </c>
      <c r="H257" s="7" t="str">
        <f t="shared" si="17"/>
        <v>重</v>
      </c>
      <c r="I257" s="23">
        <v>41666</v>
      </c>
      <c r="J257" s="27"/>
      <c r="K257" s="12" t="s">
        <v>10395</v>
      </c>
      <c r="L257" s="12"/>
      <c r="M257" s="9">
        <v>2543280030</v>
      </c>
      <c r="N257" s="80"/>
      <c r="O257" s="18" t="str">
        <f t="shared" ca="1" si="18"/>
        <v>139天</v>
      </c>
      <c r="P257" s="80"/>
      <c r="Q257" s="80"/>
      <c r="R257" s="80">
        <v>100</v>
      </c>
      <c r="S257" s="80">
        <v>9140031</v>
      </c>
    </row>
    <row r="258" spans="1:19">
      <c r="A258" s="34">
        <v>256</v>
      </c>
      <c r="B258" s="73" t="s">
        <v>9064</v>
      </c>
      <c r="C258" s="7" t="s">
        <v>10393</v>
      </c>
      <c r="D258" s="7" t="str">
        <f t="shared" si="16"/>
        <v>OOCL箱</v>
      </c>
      <c r="E258" s="7" t="s">
        <v>17174</v>
      </c>
      <c r="F258" s="19">
        <v>41659</v>
      </c>
      <c r="G258" s="92" t="s">
        <v>12173</v>
      </c>
      <c r="H258" s="7" t="str">
        <f t="shared" si="17"/>
        <v>重</v>
      </c>
      <c r="I258" s="23">
        <v>41662</v>
      </c>
      <c r="J258" s="27"/>
      <c r="K258" s="12" t="s">
        <v>4443</v>
      </c>
      <c r="L258" s="12"/>
      <c r="M258" s="9">
        <v>2543280030</v>
      </c>
      <c r="N258" s="80"/>
      <c r="O258" s="18" t="str">
        <f t="shared" ca="1" si="18"/>
        <v>140天</v>
      </c>
      <c r="P258" s="80"/>
      <c r="Q258" s="80"/>
      <c r="R258" s="80">
        <v>100</v>
      </c>
      <c r="S258" s="80">
        <v>9140031</v>
      </c>
    </row>
    <row r="259" spans="1:19">
      <c r="A259" s="34">
        <v>257</v>
      </c>
      <c r="B259" s="73" t="s">
        <v>9065</v>
      </c>
      <c r="C259" s="7" t="s">
        <v>10393</v>
      </c>
      <c r="D259" s="7" t="str">
        <f t="shared" si="16"/>
        <v>OOCL箱</v>
      </c>
      <c r="E259" s="7" t="s">
        <v>17174</v>
      </c>
      <c r="F259" s="19">
        <v>41659</v>
      </c>
      <c r="G259" s="92" t="s">
        <v>12173</v>
      </c>
      <c r="H259" s="7" t="str">
        <f t="shared" si="17"/>
        <v>重</v>
      </c>
      <c r="I259" s="23">
        <v>41662</v>
      </c>
      <c r="J259" s="27"/>
      <c r="K259" s="12" t="s">
        <v>10395</v>
      </c>
      <c r="L259" s="12"/>
      <c r="M259" s="9">
        <v>2543280030</v>
      </c>
      <c r="N259" s="80"/>
      <c r="O259" s="18" t="str">
        <f t="shared" ca="1" si="18"/>
        <v>140天</v>
      </c>
      <c r="P259" s="80"/>
      <c r="Q259" s="80"/>
      <c r="R259" s="80">
        <v>100</v>
      </c>
      <c r="S259" s="80">
        <v>9140031</v>
      </c>
    </row>
    <row r="260" spans="1:19">
      <c r="A260" s="34">
        <v>258</v>
      </c>
      <c r="B260" s="73" t="s">
        <v>3355</v>
      </c>
      <c r="C260" s="7" t="s">
        <v>10393</v>
      </c>
      <c r="D260" s="7" t="str">
        <f t="shared" si="16"/>
        <v>OOCL箱</v>
      </c>
      <c r="E260" s="7" t="s">
        <v>15481</v>
      </c>
      <c r="F260" s="19">
        <v>41660</v>
      </c>
      <c r="G260" s="92" t="s">
        <v>12174</v>
      </c>
      <c r="H260" s="7" t="str">
        <f t="shared" si="17"/>
        <v>重</v>
      </c>
      <c r="I260" s="23">
        <v>41666</v>
      </c>
      <c r="J260" s="27"/>
      <c r="K260" s="12" t="s">
        <v>10395</v>
      </c>
      <c r="L260" s="12"/>
      <c r="M260" s="9">
        <v>2543280030</v>
      </c>
      <c r="N260" s="80"/>
      <c r="O260" s="18" t="str">
        <f t="shared" ca="1" si="18"/>
        <v>139天</v>
      </c>
      <c r="P260" s="80"/>
      <c r="Q260" s="80"/>
      <c r="R260" s="80">
        <v>100</v>
      </c>
      <c r="S260" s="80">
        <v>9140031</v>
      </c>
    </row>
    <row r="261" spans="1:19">
      <c r="A261" s="34">
        <v>259</v>
      </c>
      <c r="B261" s="73" t="s">
        <v>15782</v>
      </c>
      <c r="C261" s="7" t="s">
        <v>10393</v>
      </c>
      <c r="D261" s="7" t="str">
        <f t="shared" si="16"/>
        <v>OOCL箱</v>
      </c>
      <c r="E261" s="7" t="s">
        <v>17174</v>
      </c>
      <c r="F261" s="19">
        <v>41660</v>
      </c>
      <c r="G261" s="92" t="s">
        <v>12174</v>
      </c>
      <c r="H261" s="7" t="str">
        <f t="shared" si="17"/>
        <v>重</v>
      </c>
      <c r="I261" s="23">
        <v>41680</v>
      </c>
      <c r="J261" s="27"/>
      <c r="K261" s="12" t="s">
        <v>11994</v>
      </c>
      <c r="L261" s="12"/>
      <c r="M261" s="9">
        <v>2543453160</v>
      </c>
      <c r="N261" s="80"/>
      <c r="O261" s="18" t="str">
        <f t="shared" ca="1" si="18"/>
        <v>139天</v>
      </c>
      <c r="P261" s="80"/>
      <c r="Q261" s="80"/>
      <c r="R261" s="80"/>
      <c r="S261" s="80"/>
    </row>
    <row r="262" spans="1:19">
      <c r="A262" s="34">
        <v>260</v>
      </c>
      <c r="B262" s="118" t="s">
        <v>15016</v>
      </c>
      <c r="C262" s="7" t="s">
        <v>10393</v>
      </c>
      <c r="D262" s="7" t="str">
        <f t="shared" ref="D262:D273" si="19">IF(B262="","","OOCL箱")</f>
        <v>OOCL箱</v>
      </c>
      <c r="E262" s="7" t="s">
        <v>17174</v>
      </c>
      <c r="F262" s="19">
        <v>41684</v>
      </c>
      <c r="G262" s="210" t="s">
        <v>12215</v>
      </c>
      <c r="H262" s="7" t="str">
        <f t="shared" si="17"/>
        <v>重</v>
      </c>
      <c r="I262" s="23">
        <v>41701</v>
      </c>
      <c r="J262" s="27"/>
      <c r="K262" s="12" t="s">
        <v>12921</v>
      </c>
      <c r="L262" s="12"/>
      <c r="M262" s="9"/>
      <c r="N262" s="80"/>
      <c r="O262" s="18" t="str">
        <f t="shared" ca="1" si="18"/>
        <v>115天</v>
      </c>
      <c r="P262" s="80"/>
      <c r="Q262" s="80"/>
      <c r="R262" s="80"/>
      <c r="S262" s="80"/>
    </row>
    <row r="263" spans="1:19">
      <c r="A263" s="34">
        <v>261</v>
      </c>
      <c r="B263" s="118" t="s">
        <v>15017</v>
      </c>
      <c r="C263" s="7" t="s">
        <v>10393</v>
      </c>
      <c r="D263" s="7" t="str">
        <f t="shared" si="19"/>
        <v>OOCL箱</v>
      </c>
      <c r="E263" s="7" t="s">
        <v>17174</v>
      </c>
      <c r="F263" s="19">
        <v>41684</v>
      </c>
      <c r="G263" s="210" t="s">
        <v>12213</v>
      </c>
      <c r="H263" s="7" t="str">
        <f t="shared" si="17"/>
        <v>重</v>
      </c>
      <c r="I263" s="23">
        <v>41701</v>
      </c>
      <c r="J263" s="27"/>
      <c r="K263" s="12" t="s">
        <v>12921</v>
      </c>
      <c r="L263" s="12"/>
      <c r="M263" s="9"/>
      <c r="N263" s="80"/>
      <c r="O263" s="18" t="str">
        <f t="shared" ca="1" si="18"/>
        <v>115天</v>
      </c>
      <c r="P263" s="80"/>
      <c r="Q263" s="80"/>
      <c r="R263" s="80"/>
      <c r="S263" s="80"/>
    </row>
    <row r="264" spans="1:19">
      <c r="A264" s="34">
        <v>262</v>
      </c>
      <c r="B264" s="118" t="s">
        <v>15018</v>
      </c>
      <c r="C264" s="7" t="s">
        <v>10393</v>
      </c>
      <c r="D264" s="7" t="str">
        <f t="shared" si="19"/>
        <v>OOCL箱</v>
      </c>
      <c r="E264" s="7" t="s">
        <v>17174</v>
      </c>
      <c r="F264" s="19">
        <v>41684</v>
      </c>
      <c r="G264" s="210" t="s">
        <v>12213</v>
      </c>
      <c r="H264" s="7" t="str">
        <f t="shared" si="17"/>
        <v>重</v>
      </c>
      <c r="I264" s="23">
        <v>41701</v>
      </c>
      <c r="J264" s="27"/>
      <c r="K264" s="12" t="s">
        <v>12921</v>
      </c>
      <c r="L264" s="12"/>
      <c r="M264" s="9"/>
      <c r="N264" s="80"/>
      <c r="O264" s="18" t="str">
        <f t="shared" ca="1" si="18"/>
        <v>115天</v>
      </c>
      <c r="P264" s="80"/>
      <c r="Q264" s="80"/>
      <c r="R264" s="80"/>
      <c r="S264" s="80"/>
    </row>
    <row r="265" spans="1:19">
      <c r="A265" s="34">
        <v>263</v>
      </c>
      <c r="B265" s="118" t="s">
        <v>15019</v>
      </c>
      <c r="C265" s="7" t="s">
        <v>10393</v>
      </c>
      <c r="D265" s="7" t="str">
        <f t="shared" si="19"/>
        <v>OOCL箱</v>
      </c>
      <c r="E265" s="7" t="s">
        <v>17174</v>
      </c>
      <c r="F265" s="19">
        <v>41684</v>
      </c>
      <c r="G265" s="210" t="s">
        <v>12213</v>
      </c>
      <c r="H265" s="7" t="str">
        <f t="shared" si="17"/>
        <v>重</v>
      </c>
      <c r="I265" s="23">
        <v>41701</v>
      </c>
      <c r="J265" s="27"/>
      <c r="K265" s="12" t="s">
        <v>12921</v>
      </c>
      <c r="L265" s="12"/>
      <c r="M265" s="9"/>
      <c r="N265" s="80"/>
      <c r="O265" s="18" t="str">
        <f t="shared" ca="1" si="18"/>
        <v>115天</v>
      </c>
      <c r="P265" s="80"/>
      <c r="Q265" s="80"/>
      <c r="R265" s="80"/>
      <c r="S265" s="80"/>
    </row>
    <row r="266" spans="1:19">
      <c r="A266" s="34">
        <v>264</v>
      </c>
      <c r="B266" s="118" t="s">
        <v>15020</v>
      </c>
      <c r="C266" s="7" t="s">
        <v>10393</v>
      </c>
      <c r="D266" s="7" t="str">
        <f t="shared" si="19"/>
        <v>OOCL箱</v>
      </c>
      <c r="E266" s="7" t="s">
        <v>17174</v>
      </c>
      <c r="F266" s="19">
        <v>41684</v>
      </c>
      <c r="G266" s="210" t="s">
        <v>12213</v>
      </c>
      <c r="H266" s="7" t="str">
        <f t="shared" si="17"/>
        <v>重</v>
      </c>
      <c r="I266" s="23">
        <v>41701</v>
      </c>
      <c r="J266" s="27"/>
      <c r="K266" s="12" t="s">
        <v>12921</v>
      </c>
      <c r="L266" s="12"/>
      <c r="M266" s="9"/>
      <c r="N266" s="80"/>
      <c r="O266" s="18" t="str">
        <f t="shared" ca="1" si="18"/>
        <v>115天</v>
      </c>
      <c r="P266" s="80"/>
      <c r="Q266" s="80"/>
      <c r="R266" s="80"/>
      <c r="S266" s="80"/>
    </row>
    <row r="267" spans="1:19">
      <c r="A267" s="34">
        <v>265</v>
      </c>
      <c r="B267" s="118" t="s">
        <v>15021</v>
      </c>
      <c r="C267" s="7" t="s">
        <v>10393</v>
      </c>
      <c r="D267" s="7" t="str">
        <f t="shared" si="19"/>
        <v>OOCL箱</v>
      </c>
      <c r="E267" s="7" t="s">
        <v>17174</v>
      </c>
      <c r="F267" s="19">
        <v>41684</v>
      </c>
      <c r="G267" s="210" t="s">
        <v>12213</v>
      </c>
      <c r="H267" s="7" t="str">
        <f t="shared" si="17"/>
        <v>重</v>
      </c>
      <c r="I267" s="23">
        <v>41701</v>
      </c>
      <c r="J267" s="27"/>
      <c r="K267" s="12" t="s">
        <v>12921</v>
      </c>
      <c r="L267" s="12"/>
      <c r="M267" s="9"/>
      <c r="N267" s="80"/>
      <c r="O267" s="18" t="str">
        <f t="shared" ca="1" si="18"/>
        <v>115天</v>
      </c>
      <c r="P267" s="80"/>
      <c r="Q267" s="80"/>
      <c r="R267" s="80"/>
      <c r="S267" s="80"/>
    </row>
    <row r="268" spans="1:19">
      <c r="A268" s="34">
        <v>266</v>
      </c>
      <c r="B268" s="118" t="s">
        <v>15022</v>
      </c>
      <c r="C268" s="7" t="s">
        <v>10393</v>
      </c>
      <c r="D268" s="7" t="str">
        <f t="shared" si="19"/>
        <v>OOCL箱</v>
      </c>
      <c r="E268" s="7" t="s">
        <v>17174</v>
      </c>
      <c r="F268" s="19">
        <v>41684</v>
      </c>
      <c r="G268" s="210" t="s">
        <v>12214</v>
      </c>
      <c r="H268" s="7" t="str">
        <f t="shared" si="17"/>
        <v>重</v>
      </c>
      <c r="I268" s="23">
        <v>41701</v>
      </c>
      <c r="J268" s="27"/>
      <c r="K268" s="12" t="s">
        <v>12921</v>
      </c>
      <c r="L268" s="12"/>
      <c r="M268" s="9"/>
      <c r="N268" s="80"/>
      <c r="O268" s="18" t="str">
        <f t="shared" ca="1" si="18"/>
        <v>115天</v>
      </c>
      <c r="P268" s="80"/>
      <c r="Q268" s="80"/>
      <c r="R268" s="80"/>
      <c r="S268" s="80"/>
    </row>
    <row r="269" spans="1:19">
      <c r="A269" s="34">
        <v>267</v>
      </c>
      <c r="B269" s="118" t="s">
        <v>15023</v>
      </c>
      <c r="C269" s="7" t="s">
        <v>10393</v>
      </c>
      <c r="D269" s="7" t="str">
        <f t="shared" si="19"/>
        <v>OOCL箱</v>
      </c>
      <c r="E269" s="7" t="s">
        <v>17174</v>
      </c>
      <c r="F269" s="19">
        <v>41684</v>
      </c>
      <c r="G269" s="210" t="s">
        <v>12213</v>
      </c>
      <c r="H269" s="7" t="str">
        <f t="shared" si="17"/>
        <v>重</v>
      </c>
      <c r="I269" s="23">
        <v>41701</v>
      </c>
      <c r="J269" s="27"/>
      <c r="K269" s="12" t="s">
        <v>12921</v>
      </c>
      <c r="L269" s="12"/>
      <c r="M269" s="9"/>
      <c r="N269" s="80"/>
      <c r="O269" s="18" t="str">
        <f t="shared" ca="1" si="18"/>
        <v>115天</v>
      </c>
      <c r="P269" s="80"/>
      <c r="Q269" s="80"/>
      <c r="R269" s="80"/>
      <c r="S269" s="80"/>
    </row>
    <row r="270" spans="1:19">
      <c r="A270" s="34">
        <v>268</v>
      </c>
      <c r="B270" s="118" t="s">
        <v>15024</v>
      </c>
      <c r="C270" s="7" t="s">
        <v>10393</v>
      </c>
      <c r="D270" s="7" t="str">
        <f t="shared" si="19"/>
        <v>OOCL箱</v>
      </c>
      <c r="E270" s="7" t="s">
        <v>17174</v>
      </c>
      <c r="F270" s="19">
        <v>41684</v>
      </c>
      <c r="G270" s="210" t="s">
        <v>12213</v>
      </c>
      <c r="H270" s="7" t="str">
        <f t="shared" si="17"/>
        <v>重</v>
      </c>
      <c r="I270" s="23">
        <v>41701</v>
      </c>
      <c r="J270" s="27"/>
      <c r="K270" s="12" t="s">
        <v>12921</v>
      </c>
      <c r="L270" s="12"/>
      <c r="M270" s="9"/>
      <c r="N270" s="80"/>
      <c r="O270" s="18" t="str">
        <f t="shared" ca="1" si="18"/>
        <v>115天</v>
      </c>
      <c r="P270" s="80"/>
      <c r="Q270" s="80"/>
      <c r="R270" s="80"/>
      <c r="S270" s="80"/>
    </row>
    <row r="271" spans="1:19">
      <c r="A271" s="34">
        <v>269</v>
      </c>
      <c r="B271" s="118" t="s">
        <v>15025</v>
      </c>
      <c r="C271" s="7" t="s">
        <v>10393</v>
      </c>
      <c r="D271" s="7" t="str">
        <f t="shared" si="19"/>
        <v>OOCL箱</v>
      </c>
      <c r="E271" s="7" t="s">
        <v>17174</v>
      </c>
      <c r="F271" s="19">
        <v>41684</v>
      </c>
      <c r="G271" s="210" t="s">
        <v>12213</v>
      </c>
      <c r="H271" s="7" t="str">
        <f t="shared" si="17"/>
        <v>重</v>
      </c>
      <c r="I271" s="23">
        <v>41701</v>
      </c>
      <c r="J271" s="27"/>
      <c r="K271" s="12" t="s">
        <v>12921</v>
      </c>
      <c r="L271" s="12"/>
      <c r="M271" s="9"/>
      <c r="N271" s="80"/>
      <c r="O271" s="18" t="str">
        <f t="shared" ca="1" si="18"/>
        <v>115天</v>
      </c>
      <c r="P271" s="80"/>
      <c r="Q271" s="80"/>
      <c r="R271" s="80"/>
      <c r="S271" s="80"/>
    </row>
    <row r="272" spans="1:19">
      <c r="A272" s="34">
        <v>270</v>
      </c>
      <c r="B272" s="118" t="s">
        <v>15026</v>
      </c>
      <c r="C272" s="7" t="s">
        <v>10393</v>
      </c>
      <c r="D272" s="7" t="str">
        <f t="shared" si="19"/>
        <v>OOCL箱</v>
      </c>
      <c r="E272" s="7" t="s">
        <v>17174</v>
      </c>
      <c r="F272" s="19">
        <v>41684</v>
      </c>
      <c r="G272" s="210" t="s">
        <v>12213</v>
      </c>
      <c r="H272" s="7" t="str">
        <f t="shared" si="17"/>
        <v>重</v>
      </c>
      <c r="I272" s="23">
        <v>41701</v>
      </c>
      <c r="J272" s="27"/>
      <c r="K272" s="12" t="s">
        <v>12921</v>
      </c>
      <c r="L272" s="12"/>
      <c r="M272" s="9"/>
      <c r="N272" s="80"/>
      <c r="O272" s="18" t="str">
        <f t="shared" ca="1" si="18"/>
        <v>115天</v>
      </c>
      <c r="P272" s="80"/>
      <c r="Q272" s="80"/>
      <c r="R272" s="80"/>
      <c r="S272" s="80"/>
    </row>
    <row r="273" spans="1:19">
      <c r="A273" s="34">
        <v>271</v>
      </c>
      <c r="B273" s="118" t="s">
        <v>15045</v>
      </c>
      <c r="C273" s="7" t="s">
        <v>10393</v>
      </c>
      <c r="D273" s="7" t="str">
        <f t="shared" si="19"/>
        <v>OOCL箱</v>
      </c>
      <c r="E273" s="7" t="s">
        <v>17174</v>
      </c>
      <c r="F273" s="19">
        <v>41684</v>
      </c>
      <c r="G273" s="210" t="s">
        <v>12213</v>
      </c>
      <c r="H273" s="7" t="str">
        <f t="shared" si="17"/>
        <v>重</v>
      </c>
      <c r="I273" s="23">
        <v>41701</v>
      </c>
      <c r="J273" s="27"/>
      <c r="K273" s="12" t="s">
        <v>12921</v>
      </c>
      <c r="L273" s="12"/>
      <c r="M273" s="9"/>
      <c r="N273" s="80"/>
      <c r="O273" s="18" t="str">
        <f t="shared" ca="1" si="18"/>
        <v>115天</v>
      </c>
      <c r="P273" s="80"/>
      <c r="Q273" s="80"/>
      <c r="R273" s="80"/>
      <c r="S273" s="80"/>
    </row>
    <row r="274" spans="1:19">
      <c r="A274" s="34">
        <v>272</v>
      </c>
      <c r="B274" s="118" t="s">
        <v>8002</v>
      </c>
      <c r="C274" s="7" t="s">
        <v>10393</v>
      </c>
      <c r="D274" s="7" t="str">
        <f t="shared" ref="D274:D295" si="20">IF(B274="","","OOCL箱")</f>
        <v>OOCL箱</v>
      </c>
      <c r="E274" s="7" t="s">
        <v>17174</v>
      </c>
      <c r="F274" s="19">
        <v>41685</v>
      </c>
      <c r="G274" s="210" t="s">
        <v>12213</v>
      </c>
      <c r="H274" s="7" t="str">
        <f t="shared" si="17"/>
        <v>重</v>
      </c>
      <c r="I274" s="23">
        <v>41701</v>
      </c>
      <c r="J274" s="27"/>
      <c r="K274" s="12" t="s">
        <v>12921</v>
      </c>
      <c r="L274" s="12"/>
      <c r="M274" s="9"/>
      <c r="N274" s="80"/>
      <c r="O274" s="18" t="str">
        <f t="shared" ca="1" si="18"/>
        <v>114天</v>
      </c>
      <c r="P274" s="80"/>
      <c r="Q274" s="80"/>
      <c r="R274" s="80"/>
      <c r="S274" s="80"/>
    </row>
    <row r="275" spans="1:19">
      <c r="A275" s="34">
        <v>273</v>
      </c>
      <c r="B275" s="118" t="s">
        <v>15046</v>
      </c>
      <c r="C275" s="7" t="s">
        <v>10393</v>
      </c>
      <c r="D275" s="7" t="str">
        <f t="shared" si="20"/>
        <v>OOCL箱</v>
      </c>
      <c r="E275" s="7" t="s">
        <v>17174</v>
      </c>
      <c r="F275" s="19">
        <v>41685</v>
      </c>
      <c r="G275" s="210" t="s">
        <v>12213</v>
      </c>
      <c r="H275" s="7" t="str">
        <f t="shared" si="17"/>
        <v>重</v>
      </c>
      <c r="I275" s="23">
        <v>41701</v>
      </c>
      <c r="J275" s="27"/>
      <c r="K275" s="12" t="s">
        <v>12921</v>
      </c>
      <c r="L275" s="12"/>
      <c r="M275" s="9"/>
      <c r="N275" s="80"/>
      <c r="O275" s="18" t="str">
        <f t="shared" ca="1" si="18"/>
        <v>114天</v>
      </c>
      <c r="P275" s="80"/>
      <c r="Q275" s="80"/>
      <c r="R275" s="80"/>
      <c r="S275" s="80"/>
    </row>
    <row r="276" spans="1:19">
      <c r="A276" s="34">
        <v>275</v>
      </c>
      <c r="B276" s="118" t="s">
        <v>15047</v>
      </c>
      <c r="C276" s="7" t="s">
        <v>10393</v>
      </c>
      <c r="D276" s="7" t="str">
        <f t="shared" si="20"/>
        <v>OOCL箱</v>
      </c>
      <c r="E276" s="7" t="s">
        <v>17174</v>
      </c>
      <c r="F276" s="19">
        <v>41685</v>
      </c>
      <c r="G276" s="210" t="s">
        <v>12213</v>
      </c>
      <c r="H276" s="7" t="str">
        <f t="shared" si="17"/>
        <v>重</v>
      </c>
      <c r="I276" s="23">
        <v>41701</v>
      </c>
      <c r="J276" s="27"/>
      <c r="K276" s="12" t="s">
        <v>12921</v>
      </c>
      <c r="L276" s="12"/>
      <c r="M276" s="9"/>
      <c r="N276" s="80"/>
      <c r="O276" s="18" t="str">
        <f t="shared" ca="1" si="18"/>
        <v>114天</v>
      </c>
      <c r="P276" s="80"/>
      <c r="Q276" s="80"/>
      <c r="R276" s="80"/>
      <c r="S276" s="80"/>
    </row>
    <row r="277" spans="1:19">
      <c r="A277" s="34">
        <v>276</v>
      </c>
      <c r="B277" s="118" t="s">
        <v>15048</v>
      </c>
      <c r="C277" s="7" t="s">
        <v>10393</v>
      </c>
      <c r="D277" s="7" t="str">
        <f t="shared" si="20"/>
        <v>OOCL箱</v>
      </c>
      <c r="E277" s="7" t="s">
        <v>17174</v>
      </c>
      <c r="F277" s="19">
        <v>41685</v>
      </c>
      <c r="G277" s="210" t="s">
        <v>12213</v>
      </c>
      <c r="H277" s="7" t="str">
        <f t="shared" si="17"/>
        <v>重</v>
      </c>
      <c r="I277" s="23">
        <v>41701</v>
      </c>
      <c r="J277" s="27"/>
      <c r="K277" s="12" t="s">
        <v>12921</v>
      </c>
      <c r="L277" s="12"/>
      <c r="M277" s="9"/>
      <c r="N277" s="80"/>
      <c r="O277" s="18" t="str">
        <f t="shared" ca="1" si="18"/>
        <v>114天</v>
      </c>
      <c r="P277" s="80"/>
      <c r="Q277" s="80"/>
      <c r="R277" s="80"/>
      <c r="S277" s="80"/>
    </row>
    <row r="278" spans="1:19">
      <c r="A278" s="34">
        <v>277</v>
      </c>
      <c r="B278" s="118" t="s">
        <v>15049</v>
      </c>
      <c r="C278" s="7" t="s">
        <v>10393</v>
      </c>
      <c r="D278" s="7" t="str">
        <f t="shared" si="20"/>
        <v>OOCL箱</v>
      </c>
      <c r="E278" s="7" t="s">
        <v>17174</v>
      </c>
      <c r="F278" s="19">
        <v>41685</v>
      </c>
      <c r="G278" s="210" t="s">
        <v>12213</v>
      </c>
      <c r="H278" s="7" t="str">
        <f t="shared" si="17"/>
        <v>重</v>
      </c>
      <c r="I278" s="23">
        <v>41701</v>
      </c>
      <c r="J278" s="27"/>
      <c r="K278" s="12" t="s">
        <v>12921</v>
      </c>
      <c r="L278" s="12"/>
      <c r="M278" s="9"/>
      <c r="N278" s="80"/>
      <c r="O278" s="18" t="str">
        <f t="shared" ca="1" si="18"/>
        <v>114天</v>
      </c>
      <c r="P278" s="80"/>
      <c r="Q278" s="80"/>
      <c r="R278" s="80"/>
      <c r="S278" s="80"/>
    </row>
    <row r="279" spans="1:19">
      <c r="A279" s="34">
        <v>278</v>
      </c>
      <c r="B279" s="118" t="s">
        <v>15050</v>
      </c>
      <c r="C279" s="7" t="s">
        <v>10393</v>
      </c>
      <c r="D279" s="7" t="str">
        <f t="shared" si="20"/>
        <v>OOCL箱</v>
      </c>
      <c r="E279" s="7" t="s">
        <v>17174</v>
      </c>
      <c r="F279" s="19">
        <v>41685</v>
      </c>
      <c r="G279" s="210" t="s">
        <v>12213</v>
      </c>
      <c r="H279" s="7" t="str">
        <f t="shared" si="17"/>
        <v>重</v>
      </c>
      <c r="I279" s="23">
        <v>41701</v>
      </c>
      <c r="J279" s="27"/>
      <c r="K279" s="12" t="s">
        <v>12921</v>
      </c>
      <c r="L279" s="12"/>
      <c r="M279" s="9"/>
      <c r="N279" s="80"/>
      <c r="O279" s="18" t="str">
        <f t="shared" ca="1" si="18"/>
        <v>114天</v>
      </c>
      <c r="P279" s="80"/>
      <c r="Q279" s="80"/>
      <c r="R279" s="80"/>
      <c r="S279" s="80"/>
    </row>
    <row r="280" spans="1:19">
      <c r="A280" s="34">
        <v>279</v>
      </c>
      <c r="B280" s="118" t="s">
        <v>15051</v>
      </c>
      <c r="C280" s="7" t="s">
        <v>10393</v>
      </c>
      <c r="D280" s="7" t="str">
        <f t="shared" si="20"/>
        <v>OOCL箱</v>
      </c>
      <c r="E280" s="7" t="s">
        <v>17174</v>
      </c>
      <c r="F280" s="19">
        <v>41685</v>
      </c>
      <c r="G280" s="210" t="s">
        <v>12213</v>
      </c>
      <c r="H280" s="7" t="str">
        <f t="shared" si="17"/>
        <v>重</v>
      </c>
      <c r="I280" s="23">
        <v>41701</v>
      </c>
      <c r="J280" s="27"/>
      <c r="K280" s="12" t="s">
        <v>12921</v>
      </c>
      <c r="L280" s="12"/>
      <c r="M280" s="9"/>
      <c r="N280" s="80"/>
      <c r="O280" s="18" t="str">
        <f t="shared" ca="1" si="18"/>
        <v>114天</v>
      </c>
      <c r="P280" s="80"/>
      <c r="Q280" s="80"/>
      <c r="R280" s="80"/>
      <c r="S280" s="80"/>
    </row>
    <row r="281" spans="1:19">
      <c r="A281" s="34">
        <v>280</v>
      </c>
      <c r="B281" s="118" t="s">
        <v>15052</v>
      </c>
      <c r="C281" s="7" t="s">
        <v>10393</v>
      </c>
      <c r="D281" s="7" t="str">
        <f t="shared" si="20"/>
        <v>OOCL箱</v>
      </c>
      <c r="E281" s="7" t="s">
        <v>17174</v>
      </c>
      <c r="F281" s="19">
        <v>41685</v>
      </c>
      <c r="G281" s="210" t="s">
        <v>12213</v>
      </c>
      <c r="H281" s="7" t="str">
        <f t="shared" si="17"/>
        <v>重</v>
      </c>
      <c r="I281" s="23">
        <v>41701</v>
      </c>
      <c r="J281" s="27"/>
      <c r="K281" s="12" t="s">
        <v>12921</v>
      </c>
      <c r="L281" s="12"/>
      <c r="M281" s="9"/>
      <c r="N281" s="80"/>
      <c r="O281" s="18" t="str">
        <f t="shared" ca="1" si="18"/>
        <v>114天</v>
      </c>
      <c r="P281" s="80"/>
      <c r="Q281" s="80"/>
      <c r="R281" s="80"/>
      <c r="S281" s="80"/>
    </row>
    <row r="282" spans="1:19">
      <c r="A282" s="34">
        <v>281</v>
      </c>
      <c r="B282" s="118" t="s">
        <v>15053</v>
      </c>
      <c r="C282" s="7" t="s">
        <v>10393</v>
      </c>
      <c r="D282" s="7" t="str">
        <f t="shared" si="20"/>
        <v>OOCL箱</v>
      </c>
      <c r="E282" s="7" t="s">
        <v>17174</v>
      </c>
      <c r="F282" s="19">
        <v>41685</v>
      </c>
      <c r="G282" s="210" t="s">
        <v>12213</v>
      </c>
      <c r="H282" s="7" t="str">
        <f t="shared" si="17"/>
        <v>重</v>
      </c>
      <c r="I282" s="23">
        <v>41701</v>
      </c>
      <c r="J282" s="27"/>
      <c r="K282" s="12" t="s">
        <v>12921</v>
      </c>
      <c r="L282" s="12"/>
      <c r="M282" s="9"/>
      <c r="N282" s="80"/>
      <c r="O282" s="18" t="str">
        <f t="shared" ca="1" si="18"/>
        <v>114天</v>
      </c>
      <c r="P282" s="80"/>
      <c r="Q282" s="80"/>
      <c r="R282" s="80"/>
      <c r="S282" s="80"/>
    </row>
    <row r="283" spans="1:19">
      <c r="A283" s="34">
        <v>282</v>
      </c>
      <c r="B283" s="118" t="s">
        <v>15054</v>
      </c>
      <c r="C283" s="7" t="s">
        <v>10393</v>
      </c>
      <c r="D283" s="7" t="str">
        <f t="shared" si="20"/>
        <v>OOCL箱</v>
      </c>
      <c r="E283" s="7" t="s">
        <v>17174</v>
      </c>
      <c r="F283" s="19">
        <v>41685</v>
      </c>
      <c r="G283" s="210" t="s">
        <v>12213</v>
      </c>
      <c r="H283" s="7" t="str">
        <f t="shared" si="17"/>
        <v>重</v>
      </c>
      <c r="I283" s="23">
        <v>41701</v>
      </c>
      <c r="J283" s="27"/>
      <c r="K283" s="12" t="s">
        <v>12921</v>
      </c>
      <c r="L283" s="12"/>
      <c r="M283" s="9"/>
      <c r="N283" s="80"/>
      <c r="O283" s="18" t="str">
        <f t="shared" ca="1" si="18"/>
        <v>114天</v>
      </c>
      <c r="P283" s="80"/>
      <c r="Q283" s="80"/>
      <c r="R283" s="80"/>
      <c r="S283" s="80"/>
    </row>
    <row r="284" spans="1:19">
      <c r="A284" s="34">
        <v>283</v>
      </c>
      <c r="B284" s="118" t="s">
        <v>15055</v>
      </c>
      <c r="C284" s="7" t="s">
        <v>10393</v>
      </c>
      <c r="D284" s="7" t="str">
        <f t="shared" si="20"/>
        <v>OOCL箱</v>
      </c>
      <c r="E284" s="7" t="s">
        <v>17174</v>
      </c>
      <c r="F284" s="19">
        <v>41685</v>
      </c>
      <c r="G284" s="210" t="s">
        <v>12213</v>
      </c>
      <c r="H284" s="7" t="str">
        <f t="shared" si="17"/>
        <v>重</v>
      </c>
      <c r="I284" s="23">
        <v>41701</v>
      </c>
      <c r="J284" s="27"/>
      <c r="K284" s="12" t="s">
        <v>12921</v>
      </c>
      <c r="L284" s="12"/>
      <c r="M284" s="9"/>
      <c r="N284" s="80"/>
      <c r="O284" s="18" t="str">
        <f t="shared" ca="1" si="18"/>
        <v>114天</v>
      </c>
      <c r="P284" s="80"/>
      <c r="Q284" s="80"/>
      <c r="R284" s="80"/>
      <c r="S284" s="80"/>
    </row>
    <row r="285" spans="1:19">
      <c r="A285" s="34">
        <v>284</v>
      </c>
      <c r="B285" s="118" t="s">
        <v>15056</v>
      </c>
      <c r="C285" s="7" t="s">
        <v>10393</v>
      </c>
      <c r="D285" s="7" t="str">
        <f t="shared" si="20"/>
        <v>OOCL箱</v>
      </c>
      <c r="E285" s="7" t="s">
        <v>17174</v>
      </c>
      <c r="F285" s="19">
        <v>41685</v>
      </c>
      <c r="G285" s="210" t="s">
        <v>12213</v>
      </c>
      <c r="H285" s="7" t="str">
        <f t="shared" si="17"/>
        <v>重</v>
      </c>
      <c r="I285" s="23">
        <v>41701</v>
      </c>
      <c r="J285" s="27"/>
      <c r="K285" s="12" t="s">
        <v>12921</v>
      </c>
      <c r="L285" s="12"/>
      <c r="M285" s="9"/>
      <c r="N285" s="80"/>
      <c r="O285" s="18" t="str">
        <f t="shared" ca="1" si="18"/>
        <v>114天</v>
      </c>
      <c r="P285" s="80"/>
      <c r="Q285" s="80"/>
      <c r="R285" s="80"/>
      <c r="S285" s="80"/>
    </row>
    <row r="286" spans="1:19">
      <c r="A286" s="34">
        <v>285</v>
      </c>
      <c r="B286" s="118" t="s">
        <v>15057</v>
      </c>
      <c r="C286" s="7" t="s">
        <v>10393</v>
      </c>
      <c r="D286" s="7" t="str">
        <f t="shared" si="20"/>
        <v>OOCL箱</v>
      </c>
      <c r="E286" s="7" t="s">
        <v>17174</v>
      </c>
      <c r="F286" s="19">
        <v>41685</v>
      </c>
      <c r="G286" s="210" t="s">
        <v>12213</v>
      </c>
      <c r="H286" s="7" t="str">
        <f t="shared" si="17"/>
        <v>重</v>
      </c>
      <c r="I286" s="23">
        <v>41701</v>
      </c>
      <c r="J286" s="27"/>
      <c r="K286" s="12" t="s">
        <v>12921</v>
      </c>
      <c r="L286" s="12"/>
      <c r="M286" s="9"/>
      <c r="N286" s="80"/>
      <c r="O286" s="18" t="str">
        <f t="shared" ca="1" si="18"/>
        <v>114天</v>
      </c>
      <c r="P286" s="80"/>
      <c r="Q286" s="80"/>
      <c r="R286" s="80"/>
      <c r="S286" s="80"/>
    </row>
    <row r="287" spans="1:19">
      <c r="A287" s="34">
        <v>286</v>
      </c>
      <c r="B287" s="118" t="s">
        <v>15058</v>
      </c>
      <c r="C287" s="7" t="s">
        <v>10393</v>
      </c>
      <c r="D287" s="7" t="str">
        <f t="shared" si="20"/>
        <v>OOCL箱</v>
      </c>
      <c r="E287" s="7" t="s">
        <v>17174</v>
      </c>
      <c r="F287" s="19">
        <v>41685</v>
      </c>
      <c r="G287" s="210" t="s">
        <v>12213</v>
      </c>
      <c r="H287" s="7" t="str">
        <f t="shared" si="17"/>
        <v>重</v>
      </c>
      <c r="I287" s="23">
        <v>41701</v>
      </c>
      <c r="J287" s="27"/>
      <c r="K287" s="12" t="s">
        <v>12921</v>
      </c>
      <c r="L287" s="12"/>
      <c r="M287" s="9"/>
      <c r="N287" s="80"/>
      <c r="O287" s="18" t="str">
        <f t="shared" ca="1" si="18"/>
        <v>114天</v>
      </c>
      <c r="P287" s="80"/>
      <c r="Q287" s="80"/>
      <c r="R287" s="80"/>
      <c r="S287" s="80"/>
    </row>
    <row r="288" spans="1:19">
      <c r="A288" s="34">
        <v>287</v>
      </c>
      <c r="B288" s="118" t="s">
        <v>8003</v>
      </c>
      <c r="C288" s="7" t="s">
        <v>10393</v>
      </c>
      <c r="D288" s="7" t="str">
        <f t="shared" si="20"/>
        <v>OOCL箱</v>
      </c>
      <c r="E288" s="7" t="s">
        <v>17174</v>
      </c>
      <c r="F288" s="19">
        <v>41685</v>
      </c>
      <c r="G288" s="210" t="s">
        <v>12213</v>
      </c>
      <c r="H288" s="7" t="str">
        <f t="shared" si="17"/>
        <v>重</v>
      </c>
      <c r="I288" s="23">
        <v>41701</v>
      </c>
      <c r="J288" s="27"/>
      <c r="K288" s="12" t="s">
        <v>12921</v>
      </c>
      <c r="L288" s="12"/>
      <c r="M288" s="9"/>
      <c r="N288" s="80"/>
      <c r="O288" s="18" t="str">
        <f t="shared" ca="1" si="18"/>
        <v>114天</v>
      </c>
      <c r="P288" s="80"/>
      <c r="Q288" s="80"/>
      <c r="R288" s="80"/>
      <c r="S288" s="80"/>
    </row>
    <row r="289" spans="1:19">
      <c r="A289" s="34">
        <v>288</v>
      </c>
      <c r="B289" s="118" t="s">
        <v>8004</v>
      </c>
      <c r="C289" s="7" t="s">
        <v>10393</v>
      </c>
      <c r="D289" s="7" t="str">
        <f t="shared" si="20"/>
        <v>OOCL箱</v>
      </c>
      <c r="E289" s="7" t="s">
        <v>17174</v>
      </c>
      <c r="F289" s="19">
        <v>41685</v>
      </c>
      <c r="G289" s="210" t="s">
        <v>12213</v>
      </c>
      <c r="H289" s="7" t="str">
        <f t="shared" si="17"/>
        <v>重</v>
      </c>
      <c r="I289" s="23">
        <v>41701</v>
      </c>
      <c r="J289" s="27"/>
      <c r="K289" s="12" t="s">
        <v>12921</v>
      </c>
      <c r="L289" s="12"/>
      <c r="M289" s="9"/>
      <c r="N289" s="80"/>
      <c r="O289" s="18" t="str">
        <f t="shared" ca="1" si="18"/>
        <v>114天</v>
      </c>
      <c r="P289" s="80"/>
      <c r="Q289" s="80"/>
      <c r="R289" s="80"/>
      <c r="S289" s="80"/>
    </row>
    <row r="290" spans="1:19">
      <c r="A290" s="34">
        <v>289</v>
      </c>
      <c r="B290" s="118" t="s">
        <v>8005</v>
      </c>
      <c r="C290" s="7" t="s">
        <v>10393</v>
      </c>
      <c r="D290" s="7" t="str">
        <f t="shared" si="20"/>
        <v>OOCL箱</v>
      </c>
      <c r="E290" s="7" t="s">
        <v>17174</v>
      </c>
      <c r="F290" s="19">
        <v>41685</v>
      </c>
      <c r="G290" s="210" t="s">
        <v>12213</v>
      </c>
      <c r="H290" s="7" t="str">
        <f t="shared" si="17"/>
        <v>重</v>
      </c>
      <c r="I290" s="23">
        <v>41701</v>
      </c>
      <c r="J290" s="27"/>
      <c r="K290" s="12" t="s">
        <v>12921</v>
      </c>
      <c r="L290" s="12"/>
      <c r="M290" s="9"/>
      <c r="N290" s="80"/>
      <c r="O290" s="18" t="str">
        <f t="shared" ca="1" si="18"/>
        <v>114天</v>
      </c>
      <c r="P290" s="80"/>
      <c r="Q290" s="80"/>
      <c r="R290" s="80"/>
      <c r="S290" s="80"/>
    </row>
    <row r="291" spans="1:19">
      <c r="A291" s="34">
        <v>290</v>
      </c>
      <c r="B291" s="118" t="s">
        <v>8006</v>
      </c>
      <c r="C291" s="7" t="s">
        <v>10393</v>
      </c>
      <c r="D291" s="7" t="str">
        <f t="shared" si="20"/>
        <v>OOCL箱</v>
      </c>
      <c r="E291" s="7" t="s">
        <v>17174</v>
      </c>
      <c r="F291" s="19">
        <v>41685</v>
      </c>
      <c r="G291" s="210" t="s">
        <v>12213</v>
      </c>
      <c r="H291" s="7" t="str">
        <f t="shared" si="17"/>
        <v>重</v>
      </c>
      <c r="I291" s="23">
        <v>41701</v>
      </c>
      <c r="J291" s="27"/>
      <c r="K291" s="12" t="s">
        <v>12921</v>
      </c>
      <c r="L291" s="12"/>
      <c r="M291" s="9"/>
      <c r="N291" s="80"/>
      <c r="O291" s="18" t="str">
        <f t="shared" ca="1" si="18"/>
        <v>114天</v>
      </c>
      <c r="P291" s="80"/>
      <c r="Q291" s="80"/>
      <c r="R291" s="80"/>
      <c r="S291" s="80"/>
    </row>
    <row r="292" spans="1:19">
      <c r="A292" s="34">
        <v>291</v>
      </c>
      <c r="B292" s="118" t="s">
        <v>8007</v>
      </c>
      <c r="C292" s="7" t="s">
        <v>10393</v>
      </c>
      <c r="D292" s="7" t="str">
        <f t="shared" si="20"/>
        <v>OOCL箱</v>
      </c>
      <c r="E292" s="7" t="s">
        <v>17174</v>
      </c>
      <c r="F292" s="19">
        <v>41685</v>
      </c>
      <c r="G292" s="210" t="s">
        <v>12213</v>
      </c>
      <c r="H292" s="7" t="str">
        <f t="shared" si="17"/>
        <v>重</v>
      </c>
      <c r="I292" s="23">
        <v>41701</v>
      </c>
      <c r="J292" s="27"/>
      <c r="K292" s="12" t="s">
        <v>12921</v>
      </c>
      <c r="L292" s="12"/>
      <c r="M292" s="9"/>
      <c r="N292" s="80"/>
      <c r="O292" s="18" t="str">
        <f t="shared" ca="1" si="18"/>
        <v>114天</v>
      </c>
      <c r="P292" s="80"/>
      <c r="Q292" s="80"/>
      <c r="R292" s="80"/>
      <c r="S292" s="80"/>
    </row>
    <row r="293" spans="1:19">
      <c r="A293" s="34">
        <v>292</v>
      </c>
      <c r="B293" s="118" t="s">
        <v>8008</v>
      </c>
      <c r="C293" s="7" t="s">
        <v>10393</v>
      </c>
      <c r="D293" s="7" t="str">
        <f t="shared" si="20"/>
        <v>OOCL箱</v>
      </c>
      <c r="E293" s="7" t="s">
        <v>17174</v>
      </c>
      <c r="F293" s="19">
        <v>41685</v>
      </c>
      <c r="G293" s="210" t="s">
        <v>12213</v>
      </c>
      <c r="H293" s="7" t="str">
        <f t="shared" si="17"/>
        <v>重</v>
      </c>
      <c r="I293" s="23">
        <v>41701</v>
      </c>
      <c r="J293" s="27"/>
      <c r="K293" s="12" t="s">
        <v>12921</v>
      </c>
      <c r="L293" s="12"/>
      <c r="M293" s="9"/>
      <c r="N293" s="80"/>
      <c r="O293" s="18" t="str">
        <f t="shared" ca="1" si="18"/>
        <v>114天</v>
      </c>
      <c r="P293" s="80"/>
      <c r="Q293" s="80"/>
      <c r="R293" s="80"/>
      <c r="S293" s="80"/>
    </row>
    <row r="294" spans="1:19">
      <c r="A294" s="34">
        <v>293</v>
      </c>
      <c r="B294" s="118" t="s">
        <v>8009</v>
      </c>
      <c r="C294" s="7" t="s">
        <v>10393</v>
      </c>
      <c r="D294" s="7" t="str">
        <f t="shared" si="20"/>
        <v>OOCL箱</v>
      </c>
      <c r="E294" s="7" t="s">
        <v>17174</v>
      </c>
      <c r="F294" s="19">
        <v>41685</v>
      </c>
      <c r="G294" s="210" t="s">
        <v>8011</v>
      </c>
      <c r="H294" s="7" t="str">
        <f t="shared" si="17"/>
        <v>重</v>
      </c>
      <c r="I294" s="23">
        <v>41701</v>
      </c>
      <c r="J294" s="27"/>
      <c r="K294" s="12" t="s">
        <v>12921</v>
      </c>
      <c r="L294" s="12"/>
      <c r="M294" s="9"/>
      <c r="N294" s="80"/>
      <c r="O294" s="18" t="str">
        <f t="shared" ca="1" si="18"/>
        <v>114天</v>
      </c>
      <c r="P294" s="80"/>
      <c r="Q294" s="80"/>
      <c r="R294" s="80"/>
      <c r="S294" s="80"/>
    </row>
    <row r="295" spans="1:19">
      <c r="A295" s="34">
        <v>294</v>
      </c>
      <c r="B295" s="118" t="s">
        <v>8010</v>
      </c>
      <c r="C295" s="7" t="s">
        <v>10393</v>
      </c>
      <c r="D295" s="7" t="str">
        <f t="shared" si="20"/>
        <v>OOCL箱</v>
      </c>
      <c r="E295" s="7" t="s">
        <v>17174</v>
      </c>
      <c r="F295" s="19">
        <v>41685</v>
      </c>
      <c r="G295" s="210" t="s">
        <v>12213</v>
      </c>
      <c r="H295" s="7" t="str">
        <f t="shared" si="17"/>
        <v>重</v>
      </c>
      <c r="I295" s="23">
        <v>41701</v>
      </c>
      <c r="J295" s="27"/>
      <c r="K295" s="12" t="s">
        <v>12921</v>
      </c>
      <c r="L295" s="12"/>
      <c r="M295" s="9"/>
      <c r="N295" s="80"/>
      <c r="O295" s="18" t="str">
        <f t="shared" ca="1" si="18"/>
        <v>114天</v>
      </c>
      <c r="P295" s="80"/>
      <c r="Q295" s="80"/>
      <c r="R295" s="80"/>
      <c r="S295" s="80"/>
    </row>
    <row r="296" spans="1:19">
      <c r="A296" s="34">
        <v>295</v>
      </c>
      <c r="B296" s="73" t="s">
        <v>9520</v>
      </c>
      <c r="C296" s="7" t="s">
        <v>10393</v>
      </c>
      <c r="D296" s="7" t="str">
        <f t="shared" ref="D296:D335" si="21">IF(B296="","","OOCL箱")</f>
        <v>OOCL箱</v>
      </c>
      <c r="E296" s="7" t="s">
        <v>15481</v>
      </c>
      <c r="F296" s="19">
        <v>41710</v>
      </c>
      <c r="G296" s="221" t="s">
        <v>10940</v>
      </c>
      <c r="H296" s="7" t="str">
        <f t="shared" si="17"/>
        <v>重</v>
      </c>
      <c r="I296" s="23">
        <v>41738</v>
      </c>
      <c r="J296" s="27"/>
      <c r="K296" s="12" t="s">
        <v>4794</v>
      </c>
      <c r="L296" s="12"/>
      <c r="M296" s="9">
        <v>2545875890</v>
      </c>
      <c r="N296" s="80"/>
      <c r="O296" s="18" t="str">
        <f t="shared" ca="1" si="18"/>
        <v>89天</v>
      </c>
      <c r="P296" s="80">
        <v>100</v>
      </c>
      <c r="Q296" s="80">
        <v>9140080</v>
      </c>
      <c r="R296" s="80"/>
      <c r="S296" s="80"/>
    </row>
    <row r="297" spans="1:19">
      <c r="A297" s="34">
        <v>296</v>
      </c>
      <c r="B297" s="73" t="s">
        <v>9521</v>
      </c>
      <c r="C297" s="7" t="s">
        <v>10393</v>
      </c>
      <c r="D297" s="7" t="str">
        <f t="shared" si="21"/>
        <v>OOCL箱</v>
      </c>
      <c r="E297" s="7" t="s">
        <v>15481</v>
      </c>
      <c r="F297" s="19">
        <v>41710</v>
      </c>
      <c r="G297" s="221" t="s">
        <v>13807</v>
      </c>
      <c r="H297" s="7" t="str">
        <f t="shared" si="17"/>
        <v>重</v>
      </c>
      <c r="I297" s="23">
        <v>41738</v>
      </c>
      <c r="J297" s="27"/>
      <c r="K297" s="12" t="s">
        <v>4794</v>
      </c>
      <c r="L297" s="12"/>
      <c r="M297" s="9">
        <v>2545875890</v>
      </c>
      <c r="N297" s="80"/>
      <c r="O297" s="18" t="str">
        <f t="shared" ca="1" si="18"/>
        <v>89天</v>
      </c>
      <c r="P297" s="80">
        <v>100</v>
      </c>
      <c r="Q297" s="80">
        <v>9140080</v>
      </c>
      <c r="R297" s="80"/>
      <c r="S297" s="80"/>
    </row>
    <row r="298" spans="1:19">
      <c r="A298" s="34">
        <v>297</v>
      </c>
      <c r="B298" s="73" t="s">
        <v>9522</v>
      </c>
      <c r="C298" s="7" t="s">
        <v>10393</v>
      </c>
      <c r="D298" s="7" t="str">
        <f t="shared" si="21"/>
        <v>OOCL箱</v>
      </c>
      <c r="E298" s="7" t="s">
        <v>8078</v>
      </c>
      <c r="F298" s="19">
        <v>41712</v>
      </c>
      <c r="G298" s="221" t="s">
        <v>13807</v>
      </c>
      <c r="H298" s="7" t="str">
        <f t="shared" si="17"/>
        <v>重</v>
      </c>
      <c r="I298" s="23">
        <v>41738</v>
      </c>
      <c r="J298" s="27"/>
      <c r="K298" s="12" t="s">
        <v>4794</v>
      </c>
      <c r="L298" s="12"/>
      <c r="M298" s="9">
        <v>2545875890</v>
      </c>
      <c r="N298" s="80"/>
      <c r="O298" s="18" t="str">
        <f t="shared" ca="1" si="18"/>
        <v>87天</v>
      </c>
      <c r="P298" s="80">
        <v>100</v>
      </c>
      <c r="Q298" s="80">
        <v>9140080</v>
      </c>
      <c r="R298" s="80"/>
      <c r="S298" s="80"/>
    </row>
    <row r="299" spans="1:19">
      <c r="A299" s="34">
        <v>298</v>
      </c>
      <c r="B299" s="73" t="s">
        <v>365</v>
      </c>
      <c r="C299" s="7" t="s">
        <v>10393</v>
      </c>
      <c r="D299" s="7" t="str">
        <f t="shared" si="21"/>
        <v>OOCL箱</v>
      </c>
      <c r="E299" s="7" t="s">
        <v>17174</v>
      </c>
      <c r="F299" s="19">
        <v>41711</v>
      </c>
      <c r="G299" s="221" t="s">
        <v>13807</v>
      </c>
      <c r="H299" s="7" t="str">
        <f t="shared" si="17"/>
        <v>重</v>
      </c>
      <c r="I299" s="23">
        <v>41718</v>
      </c>
      <c r="J299" s="27"/>
      <c r="K299" s="12" t="s">
        <v>5796</v>
      </c>
      <c r="L299" s="12"/>
      <c r="M299" s="9">
        <v>2545018920</v>
      </c>
      <c r="N299" s="80"/>
      <c r="O299" s="18" t="str">
        <f t="shared" ca="1" si="18"/>
        <v>88天</v>
      </c>
      <c r="P299" s="80">
        <v>100</v>
      </c>
      <c r="Q299" s="80">
        <v>9140080</v>
      </c>
      <c r="R299" s="80"/>
      <c r="S299" s="80"/>
    </row>
    <row r="300" spans="1:19">
      <c r="A300" s="34">
        <v>299</v>
      </c>
      <c r="B300" s="73" t="s">
        <v>9523</v>
      </c>
      <c r="C300" s="7" t="s">
        <v>10393</v>
      </c>
      <c r="D300" s="7" t="str">
        <f t="shared" si="21"/>
        <v>OOCL箱</v>
      </c>
      <c r="E300" s="7" t="s">
        <v>8078</v>
      </c>
      <c r="F300" s="19">
        <v>41712</v>
      </c>
      <c r="G300" s="221" t="s">
        <v>13808</v>
      </c>
      <c r="H300" s="7" t="str">
        <f t="shared" si="17"/>
        <v>重</v>
      </c>
      <c r="I300" s="23">
        <v>41738</v>
      </c>
      <c r="J300" s="27"/>
      <c r="K300" s="12" t="s">
        <v>4794</v>
      </c>
      <c r="L300" s="12"/>
      <c r="M300" s="9">
        <v>2545875890</v>
      </c>
      <c r="N300" s="80"/>
      <c r="O300" s="18" t="str">
        <f t="shared" ca="1" si="18"/>
        <v>87天</v>
      </c>
      <c r="P300" s="80">
        <v>100</v>
      </c>
      <c r="Q300" s="80">
        <v>9140080</v>
      </c>
      <c r="R300" s="80"/>
      <c r="S300" s="80"/>
    </row>
    <row r="301" spans="1:19">
      <c r="A301" s="34">
        <v>300</v>
      </c>
      <c r="B301" s="73" t="s">
        <v>9524</v>
      </c>
      <c r="C301" s="7" t="s">
        <v>10393</v>
      </c>
      <c r="D301" s="7" t="str">
        <f t="shared" si="21"/>
        <v>OOCL箱</v>
      </c>
      <c r="E301" s="7" t="s">
        <v>8078</v>
      </c>
      <c r="F301" s="19">
        <v>41710</v>
      </c>
      <c r="G301" s="221" t="s">
        <v>13807</v>
      </c>
      <c r="H301" s="7" t="str">
        <f t="shared" si="17"/>
        <v>重</v>
      </c>
      <c r="I301" s="23">
        <v>41738</v>
      </c>
      <c r="J301" s="27"/>
      <c r="K301" s="12" t="s">
        <v>4794</v>
      </c>
      <c r="L301" s="12"/>
      <c r="M301" s="9">
        <v>2545875890</v>
      </c>
      <c r="N301" s="80"/>
      <c r="O301" s="18" t="str">
        <f t="shared" ca="1" si="18"/>
        <v>89天</v>
      </c>
      <c r="P301" s="80">
        <v>100</v>
      </c>
      <c r="Q301" s="80">
        <v>9140080</v>
      </c>
      <c r="R301" s="80"/>
      <c r="S301" s="80"/>
    </row>
    <row r="302" spans="1:19">
      <c r="A302" s="34">
        <v>301</v>
      </c>
      <c r="B302" s="73" t="s">
        <v>9525</v>
      </c>
      <c r="C302" s="7" t="s">
        <v>10393</v>
      </c>
      <c r="D302" s="7" t="str">
        <f t="shared" si="21"/>
        <v>OOCL箱</v>
      </c>
      <c r="E302" s="7" t="s">
        <v>8078</v>
      </c>
      <c r="F302" s="19">
        <v>41712</v>
      </c>
      <c r="G302" s="221" t="s">
        <v>13809</v>
      </c>
      <c r="H302" s="7" t="str">
        <f t="shared" si="17"/>
        <v>重</v>
      </c>
      <c r="I302" s="23">
        <v>41738</v>
      </c>
      <c r="J302" s="27"/>
      <c r="K302" s="12" t="s">
        <v>4794</v>
      </c>
      <c r="L302" s="12"/>
      <c r="M302" s="9">
        <v>2545875890</v>
      </c>
      <c r="N302" s="80"/>
      <c r="O302" s="18" t="str">
        <f t="shared" ca="1" si="18"/>
        <v>87天</v>
      </c>
      <c r="P302" s="80">
        <v>100</v>
      </c>
      <c r="Q302" s="80">
        <v>9140080</v>
      </c>
      <c r="R302" s="80"/>
      <c r="S302" s="80"/>
    </row>
    <row r="303" spans="1:19">
      <c r="A303" s="34">
        <v>302</v>
      </c>
      <c r="B303" s="73" t="s">
        <v>9526</v>
      </c>
      <c r="C303" s="7" t="s">
        <v>10393</v>
      </c>
      <c r="D303" s="7" t="str">
        <f t="shared" si="21"/>
        <v>OOCL箱</v>
      </c>
      <c r="E303" s="7" t="s">
        <v>8078</v>
      </c>
      <c r="F303" s="19">
        <v>41712</v>
      </c>
      <c r="G303" s="221" t="s">
        <v>13807</v>
      </c>
      <c r="H303" s="7" t="str">
        <f t="shared" si="17"/>
        <v>重</v>
      </c>
      <c r="I303" s="23">
        <v>41738</v>
      </c>
      <c r="J303" s="27"/>
      <c r="K303" s="12" t="s">
        <v>4794</v>
      </c>
      <c r="L303" s="12"/>
      <c r="M303" s="9">
        <v>2545875890</v>
      </c>
      <c r="N303" s="80"/>
      <c r="O303" s="18" t="str">
        <f t="shared" ca="1" si="18"/>
        <v>87天</v>
      </c>
      <c r="P303" s="80">
        <v>100</v>
      </c>
      <c r="Q303" s="80">
        <v>9140080</v>
      </c>
      <c r="R303" s="80"/>
      <c r="S303" s="80"/>
    </row>
    <row r="304" spans="1:19">
      <c r="A304" s="34">
        <v>303</v>
      </c>
      <c r="B304" s="73" t="s">
        <v>9527</v>
      </c>
      <c r="C304" s="7" t="s">
        <v>10393</v>
      </c>
      <c r="D304" s="7" t="str">
        <f t="shared" si="21"/>
        <v>OOCL箱</v>
      </c>
      <c r="E304" s="7" t="s">
        <v>17174</v>
      </c>
      <c r="F304" s="19">
        <v>41712</v>
      </c>
      <c r="G304" s="221" t="s">
        <v>13807</v>
      </c>
      <c r="H304" s="7" t="str">
        <f t="shared" si="17"/>
        <v>重</v>
      </c>
      <c r="I304" s="23">
        <v>41738</v>
      </c>
      <c r="J304" s="27"/>
      <c r="K304" s="12" t="s">
        <v>4794</v>
      </c>
      <c r="L304" s="12"/>
      <c r="M304" s="9">
        <v>2545875890</v>
      </c>
      <c r="N304" s="80"/>
      <c r="O304" s="18" t="str">
        <f t="shared" ca="1" si="18"/>
        <v>87天</v>
      </c>
      <c r="P304" s="80">
        <v>100</v>
      </c>
      <c r="Q304" s="80">
        <v>9140080</v>
      </c>
      <c r="R304" s="80"/>
      <c r="S304" s="80"/>
    </row>
    <row r="305" spans="1:19">
      <c r="A305" s="34">
        <v>304</v>
      </c>
      <c r="B305" s="73" t="s">
        <v>9528</v>
      </c>
      <c r="C305" s="7" t="s">
        <v>10393</v>
      </c>
      <c r="D305" s="7" t="str">
        <f t="shared" si="21"/>
        <v>OOCL箱</v>
      </c>
      <c r="E305" s="7" t="s">
        <v>8078</v>
      </c>
      <c r="F305" s="19">
        <v>41710</v>
      </c>
      <c r="G305" s="221" t="s">
        <v>13807</v>
      </c>
      <c r="H305" s="7" t="str">
        <f t="shared" si="17"/>
        <v>重</v>
      </c>
      <c r="I305" s="23">
        <v>41738</v>
      </c>
      <c r="J305" s="27"/>
      <c r="K305" s="12" t="s">
        <v>4794</v>
      </c>
      <c r="L305" s="12"/>
      <c r="M305" s="9">
        <v>2545875890</v>
      </c>
      <c r="N305" s="80"/>
      <c r="O305" s="18" t="str">
        <f t="shared" ca="1" si="18"/>
        <v>89天</v>
      </c>
      <c r="P305" s="80">
        <v>100</v>
      </c>
      <c r="Q305" s="80">
        <v>9140080</v>
      </c>
      <c r="R305" s="80"/>
      <c r="S305" s="80"/>
    </row>
    <row r="306" spans="1:19">
      <c r="A306" s="34">
        <v>305</v>
      </c>
      <c r="B306" s="73" t="s">
        <v>9529</v>
      </c>
      <c r="C306" s="7" t="s">
        <v>10393</v>
      </c>
      <c r="D306" s="7" t="str">
        <f t="shared" si="21"/>
        <v>OOCL箱</v>
      </c>
      <c r="E306" s="7" t="s">
        <v>15481</v>
      </c>
      <c r="F306" s="19">
        <v>41710</v>
      </c>
      <c r="G306" s="221" t="s">
        <v>13807</v>
      </c>
      <c r="H306" s="7" t="str">
        <f t="shared" si="17"/>
        <v>重</v>
      </c>
      <c r="I306" s="23">
        <v>41738</v>
      </c>
      <c r="J306" s="27"/>
      <c r="K306" s="12" t="s">
        <v>4794</v>
      </c>
      <c r="L306" s="12"/>
      <c r="M306" s="9">
        <v>2545875890</v>
      </c>
      <c r="N306" s="80"/>
      <c r="O306" s="18" t="str">
        <f t="shared" ca="1" si="18"/>
        <v>89天</v>
      </c>
      <c r="P306" s="80">
        <v>100</v>
      </c>
      <c r="Q306" s="80">
        <v>9140080</v>
      </c>
      <c r="R306" s="80"/>
      <c r="S306" s="80"/>
    </row>
    <row r="307" spans="1:19">
      <c r="A307" s="34">
        <v>306</v>
      </c>
      <c r="B307" s="73" t="s">
        <v>9530</v>
      </c>
      <c r="C307" s="7" t="s">
        <v>10393</v>
      </c>
      <c r="D307" s="7" t="str">
        <f t="shared" si="21"/>
        <v>OOCL箱</v>
      </c>
      <c r="E307" s="7" t="s">
        <v>15481</v>
      </c>
      <c r="F307" s="19">
        <v>41710</v>
      </c>
      <c r="G307" s="221" t="s">
        <v>13807</v>
      </c>
      <c r="H307" s="7" t="str">
        <f t="shared" si="17"/>
        <v>重</v>
      </c>
      <c r="I307" s="23">
        <v>41736</v>
      </c>
      <c r="J307" s="27"/>
      <c r="K307" s="12" t="s">
        <v>4794</v>
      </c>
      <c r="L307" s="12"/>
      <c r="M307" s="9">
        <v>2545875890</v>
      </c>
      <c r="N307" s="80"/>
      <c r="O307" s="18" t="str">
        <f t="shared" ca="1" si="18"/>
        <v>89天</v>
      </c>
      <c r="P307" s="80">
        <v>100</v>
      </c>
      <c r="Q307" s="80">
        <v>9140080</v>
      </c>
      <c r="R307" s="80"/>
      <c r="S307" s="80"/>
    </row>
    <row r="308" spans="1:19">
      <c r="A308" s="34">
        <v>307</v>
      </c>
      <c r="B308" s="73" t="s">
        <v>9531</v>
      </c>
      <c r="C308" s="7" t="s">
        <v>10393</v>
      </c>
      <c r="D308" s="7" t="str">
        <f t="shared" si="21"/>
        <v>OOCL箱</v>
      </c>
      <c r="E308" s="7" t="s">
        <v>15481</v>
      </c>
      <c r="F308" s="19">
        <v>41710</v>
      </c>
      <c r="G308" s="221" t="s">
        <v>13807</v>
      </c>
      <c r="H308" s="7" t="str">
        <f t="shared" si="17"/>
        <v>重</v>
      </c>
      <c r="I308" s="23">
        <v>41738</v>
      </c>
      <c r="J308" s="27"/>
      <c r="K308" s="12" t="s">
        <v>4794</v>
      </c>
      <c r="L308" s="12"/>
      <c r="M308" s="9">
        <v>2545875890</v>
      </c>
      <c r="N308" s="80"/>
      <c r="O308" s="18" t="str">
        <f t="shared" ca="1" si="18"/>
        <v>89天</v>
      </c>
      <c r="P308" s="80">
        <v>100</v>
      </c>
      <c r="Q308" s="80">
        <v>9140080</v>
      </c>
      <c r="R308" s="80"/>
      <c r="S308" s="80"/>
    </row>
    <row r="309" spans="1:19">
      <c r="A309" s="34">
        <v>308</v>
      </c>
      <c r="B309" s="73" t="s">
        <v>9532</v>
      </c>
      <c r="C309" s="7" t="s">
        <v>10393</v>
      </c>
      <c r="D309" s="7" t="str">
        <f t="shared" si="21"/>
        <v>OOCL箱</v>
      </c>
      <c r="E309" s="7" t="s">
        <v>15481</v>
      </c>
      <c r="F309" s="19">
        <v>41710</v>
      </c>
      <c r="G309" s="221" t="s">
        <v>6117</v>
      </c>
      <c r="H309" s="7" t="str">
        <f t="shared" si="17"/>
        <v>重</v>
      </c>
      <c r="I309" s="23">
        <v>41738</v>
      </c>
      <c r="J309" s="27"/>
      <c r="K309" s="12" t="s">
        <v>4794</v>
      </c>
      <c r="L309" s="12"/>
      <c r="M309" s="9">
        <v>2545875890</v>
      </c>
      <c r="N309" s="80"/>
      <c r="O309" s="18" t="str">
        <f t="shared" ca="1" si="18"/>
        <v>89天</v>
      </c>
      <c r="P309" s="80">
        <v>100</v>
      </c>
      <c r="Q309" s="80">
        <v>9140080</v>
      </c>
      <c r="R309" s="80"/>
      <c r="S309" s="80"/>
    </row>
    <row r="310" spans="1:19">
      <c r="A310" s="34">
        <v>309</v>
      </c>
      <c r="B310" s="73" t="s">
        <v>9533</v>
      </c>
      <c r="C310" s="7" t="s">
        <v>10393</v>
      </c>
      <c r="D310" s="7" t="str">
        <f t="shared" si="21"/>
        <v>OOCL箱</v>
      </c>
      <c r="E310" s="7" t="s">
        <v>15481</v>
      </c>
      <c r="F310" s="19">
        <v>41714</v>
      </c>
      <c r="G310" s="221" t="s">
        <v>10940</v>
      </c>
      <c r="H310" s="7" t="str">
        <f t="shared" si="17"/>
        <v>重</v>
      </c>
      <c r="I310" s="23">
        <v>41733</v>
      </c>
      <c r="J310" s="27"/>
      <c r="K310" s="12" t="s">
        <v>13302</v>
      </c>
      <c r="L310" s="12"/>
      <c r="M310" s="9">
        <v>2545875890</v>
      </c>
      <c r="N310" s="80"/>
      <c r="O310" s="18" t="str">
        <f t="shared" ca="1" si="18"/>
        <v>85天</v>
      </c>
      <c r="P310" s="80">
        <v>100</v>
      </c>
      <c r="Q310" s="80">
        <v>9140080</v>
      </c>
      <c r="R310" s="80"/>
      <c r="S310" s="80"/>
    </row>
    <row r="311" spans="1:19">
      <c r="A311" s="34">
        <v>310</v>
      </c>
      <c r="B311" s="73" t="s">
        <v>9534</v>
      </c>
      <c r="C311" s="7" t="s">
        <v>10393</v>
      </c>
      <c r="D311" s="7" t="str">
        <f t="shared" si="21"/>
        <v>OOCL箱</v>
      </c>
      <c r="E311" s="7" t="s">
        <v>15481</v>
      </c>
      <c r="F311" s="19">
        <v>41714</v>
      </c>
      <c r="G311" s="221" t="s">
        <v>13807</v>
      </c>
      <c r="H311" s="7" t="str">
        <f t="shared" si="17"/>
        <v>重</v>
      </c>
      <c r="I311" s="23">
        <v>41733</v>
      </c>
      <c r="J311" s="27"/>
      <c r="K311" s="12" t="s">
        <v>13302</v>
      </c>
      <c r="L311" s="12"/>
      <c r="M311" s="9">
        <v>2545875890</v>
      </c>
      <c r="N311" s="80"/>
      <c r="O311" s="18" t="str">
        <f t="shared" ca="1" si="18"/>
        <v>85天</v>
      </c>
      <c r="P311" s="80">
        <v>100</v>
      </c>
      <c r="Q311" s="80">
        <v>9140080</v>
      </c>
      <c r="R311" s="80"/>
      <c r="S311" s="80"/>
    </row>
    <row r="312" spans="1:19">
      <c r="A312" s="34">
        <v>311</v>
      </c>
      <c r="B312" s="73" t="s">
        <v>9535</v>
      </c>
      <c r="C312" s="7" t="s">
        <v>10393</v>
      </c>
      <c r="D312" s="7" t="str">
        <f t="shared" si="21"/>
        <v>OOCL箱</v>
      </c>
      <c r="E312" s="7" t="s">
        <v>15481</v>
      </c>
      <c r="F312" s="19">
        <v>41716</v>
      </c>
      <c r="G312" s="221" t="s">
        <v>13807</v>
      </c>
      <c r="H312" s="7" t="str">
        <f t="shared" si="17"/>
        <v>重</v>
      </c>
      <c r="I312" s="23">
        <v>41730</v>
      </c>
      <c r="J312" s="27"/>
      <c r="K312" s="12" t="s">
        <v>13302</v>
      </c>
      <c r="L312" s="12"/>
      <c r="M312" s="9">
        <v>2545875890</v>
      </c>
      <c r="N312" s="80"/>
      <c r="O312" s="18" t="str">
        <f t="shared" ca="1" si="18"/>
        <v>83天</v>
      </c>
      <c r="P312" s="80">
        <v>100</v>
      </c>
      <c r="Q312" s="80">
        <v>9140080</v>
      </c>
      <c r="R312" s="80"/>
      <c r="S312" s="80"/>
    </row>
    <row r="313" spans="1:19">
      <c r="A313" s="34">
        <v>312</v>
      </c>
      <c r="B313" s="73" t="s">
        <v>9536</v>
      </c>
      <c r="C313" s="7" t="s">
        <v>10393</v>
      </c>
      <c r="D313" s="7" t="str">
        <f t="shared" si="21"/>
        <v>OOCL箱</v>
      </c>
      <c r="E313" s="7" t="s">
        <v>15481</v>
      </c>
      <c r="F313" s="19">
        <v>41716</v>
      </c>
      <c r="G313" s="221" t="s">
        <v>13807</v>
      </c>
      <c r="H313" s="7" t="str">
        <f t="shared" si="17"/>
        <v>重</v>
      </c>
      <c r="I313" s="23">
        <v>41724</v>
      </c>
      <c r="J313" s="27"/>
      <c r="K313" s="12" t="s">
        <v>4794</v>
      </c>
      <c r="L313" s="12"/>
      <c r="M313" s="9">
        <v>2545875890</v>
      </c>
      <c r="N313" s="80"/>
      <c r="O313" s="18" t="str">
        <f t="shared" ca="1" si="18"/>
        <v>83天</v>
      </c>
      <c r="P313" s="80">
        <v>100</v>
      </c>
      <c r="Q313" s="80">
        <v>9140080</v>
      </c>
      <c r="R313" s="80"/>
      <c r="S313" s="80"/>
    </row>
    <row r="314" spans="1:19">
      <c r="A314" s="34">
        <v>313</v>
      </c>
      <c r="B314" s="73" t="s">
        <v>9537</v>
      </c>
      <c r="C314" s="7" t="s">
        <v>10393</v>
      </c>
      <c r="D314" s="7" t="str">
        <f t="shared" si="21"/>
        <v>OOCL箱</v>
      </c>
      <c r="E314" s="7" t="s">
        <v>15481</v>
      </c>
      <c r="F314" s="19">
        <v>41716</v>
      </c>
      <c r="G314" s="221" t="s">
        <v>13807</v>
      </c>
      <c r="H314" s="7" t="str">
        <f t="shared" si="17"/>
        <v>重</v>
      </c>
      <c r="I314" s="23">
        <v>41730</v>
      </c>
      <c r="J314" s="27"/>
      <c r="K314" s="12" t="s">
        <v>13302</v>
      </c>
      <c r="L314" s="12"/>
      <c r="M314" s="9">
        <v>2545875890</v>
      </c>
      <c r="N314" s="80"/>
      <c r="O314" s="18" t="str">
        <f t="shared" ca="1" si="18"/>
        <v>83天</v>
      </c>
      <c r="P314" s="80">
        <v>100</v>
      </c>
      <c r="Q314" s="80">
        <v>9140080</v>
      </c>
      <c r="R314" s="80"/>
      <c r="S314" s="80"/>
    </row>
    <row r="315" spans="1:19">
      <c r="A315" s="34">
        <v>314</v>
      </c>
      <c r="B315" s="73" t="s">
        <v>9538</v>
      </c>
      <c r="C315" s="7" t="s">
        <v>10393</v>
      </c>
      <c r="D315" s="7" t="str">
        <f t="shared" si="21"/>
        <v>OOCL箱</v>
      </c>
      <c r="E315" s="7" t="s">
        <v>15481</v>
      </c>
      <c r="F315" s="19">
        <v>41716</v>
      </c>
      <c r="G315" s="221" t="s">
        <v>13807</v>
      </c>
      <c r="H315" s="7" t="str">
        <f t="shared" si="17"/>
        <v>重</v>
      </c>
      <c r="I315" s="23">
        <v>41730</v>
      </c>
      <c r="J315" s="27"/>
      <c r="K315" s="12" t="s">
        <v>13302</v>
      </c>
      <c r="L315" s="12"/>
      <c r="M315" s="9">
        <v>2545875890</v>
      </c>
      <c r="N315" s="80"/>
      <c r="O315" s="18" t="str">
        <f t="shared" ca="1" si="18"/>
        <v>83天</v>
      </c>
      <c r="P315" s="80">
        <v>100</v>
      </c>
      <c r="Q315" s="80">
        <v>9140080</v>
      </c>
      <c r="R315" s="80"/>
      <c r="S315" s="80"/>
    </row>
    <row r="316" spans="1:19">
      <c r="A316" s="34">
        <v>315</v>
      </c>
      <c r="B316" s="73" t="s">
        <v>10566</v>
      </c>
      <c r="C316" s="7" t="s">
        <v>10393</v>
      </c>
      <c r="D316" s="7" t="str">
        <f t="shared" si="21"/>
        <v>OOCL箱</v>
      </c>
      <c r="E316" s="7" t="s">
        <v>17174</v>
      </c>
      <c r="F316" s="19">
        <v>41715</v>
      </c>
      <c r="G316" s="221" t="s">
        <v>13807</v>
      </c>
      <c r="H316" s="7" t="str">
        <f t="shared" ref="H316:H379" si="22">IF(I316="","空","重")</f>
        <v>重</v>
      </c>
      <c r="I316" s="23">
        <v>41715</v>
      </c>
      <c r="J316" s="27"/>
      <c r="K316" s="12" t="s">
        <v>14997</v>
      </c>
      <c r="L316" s="12"/>
      <c r="M316" s="9">
        <v>25448335108</v>
      </c>
      <c r="N316" s="80"/>
      <c r="O316" s="18" t="str">
        <f t="shared" ref="O316:O379" ca="1" si="23">IF(ISNONTEXT(J316),DATEDIF(F316,TODAY(),"d")&amp;"天","出场")</f>
        <v>84天</v>
      </c>
      <c r="P316" s="80">
        <v>100</v>
      </c>
      <c r="Q316" s="80">
        <v>9140080</v>
      </c>
      <c r="R316" s="80"/>
      <c r="S316" s="80"/>
    </row>
    <row r="317" spans="1:19">
      <c r="A317" s="34">
        <v>316</v>
      </c>
      <c r="B317" s="73" t="s">
        <v>9539</v>
      </c>
      <c r="C317" s="7" t="s">
        <v>10393</v>
      </c>
      <c r="D317" s="7" t="str">
        <f t="shared" si="21"/>
        <v>OOCL箱</v>
      </c>
      <c r="E317" s="7" t="s">
        <v>15481</v>
      </c>
      <c r="F317" s="19">
        <v>41715</v>
      </c>
      <c r="G317" s="221" t="s">
        <v>13807</v>
      </c>
      <c r="H317" s="7" t="str">
        <f t="shared" si="22"/>
        <v>重</v>
      </c>
      <c r="I317" s="23">
        <v>41730</v>
      </c>
      <c r="J317" s="27"/>
      <c r="K317" s="12" t="s">
        <v>13302</v>
      </c>
      <c r="L317" s="12"/>
      <c r="M317" s="9">
        <v>2545875890</v>
      </c>
      <c r="N317" s="80"/>
      <c r="O317" s="18" t="str">
        <f t="shared" ca="1" si="23"/>
        <v>84天</v>
      </c>
      <c r="P317" s="80">
        <v>100</v>
      </c>
      <c r="Q317" s="80">
        <v>9140080</v>
      </c>
      <c r="R317" s="80"/>
      <c r="S317" s="80"/>
    </row>
    <row r="318" spans="1:19">
      <c r="A318" s="34">
        <v>317</v>
      </c>
      <c r="B318" s="73" t="s">
        <v>9540</v>
      </c>
      <c r="C318" s="7" t="s">
        <v>10393</v>
      </c>
      <c r="D318" s="7" t="str">
        <f t="shared" si="21"/>
        <v>OOCL箱</v>
      </c>
      <c r="E318" s="7" t="s">
        <v>15481</v>
      </c>
      <c r="F318" s="19">
        <v>41719</v>
      </c>
      <c r="G318" s="221" t="s">
        <v>13807</v>
      </c>
      <c r="H318" s="7" t="str">
        <f t="shared" si="22"/>
        <v>重</v>
      </c>
      <c r="I318" s="23">
        <v>41729</v>
      </c>
      <c r="J318" s="27"/>
      <c r="K318" s="12" t="s">
        <v>4794</v>
      </c>
      <c r="L318" s="12"/>
      <c r="M318" s="9">
        <v>2545875890</v>
      </c>
      <c r="N318" s="80"/>
      <c r="O318" s="18" t="str">
        <f t="shared" ca="1" si="23"/>
        <v>80天</v>
      </c>
      <c r="P318" s="80">
        <v>100</v>
      </c>
      <c r="Q318" s="80">
        <v>9140080</v>
      </c>
      <c r="R318" s="80"/>
      <c r="S318" s="80"/>
    </row>
    <row r="319" spans="1:19">
      <c r="A319" s="34">
        <v>318</v>
      </c>
      <c r="B319" s="73" t="s">
        <v>9541</v>
      </c>
      <c r="C319" s="7" t="s">
        <v>10393</v>
      </c>
      <c r="D319" s="7" t="str">
        <f t="shared" si="21"/>
        <v>OOCL箱</v>
      </c>
      <c r="E319" s="7" t="s">
        <v>15481</v>
      </c>
      <c r="F319" s="19">
        <v>41719</v>
      </c>
      <c r="G319" s="221" t="s">
        <v>13807</v>
      </c>
      <c r="H319" s="7" t="str">
        <f t="shared" si="22"/>
        <v>重</v>
      </c>
      <c r="I319" s="23">
        <v>41729</v>
      </c>
      <c r="J319" s="27"/>
      <c r="K319" s="12" t="s">
        <v>4794</v>
      </c>
      <c r="L319" s="12"/>
      <c r="M319" s="9">
        <v>2545875890</v>
      </c>
      <c r="N319" s="80"/>
      <c r="O319" s="18" t="str">
        <f t="shared" ca="1" si="23"/>
        <v>80天</v>
      </c>
      <c r="P319" s="80">
        <v>100</v>
      </c>
      <c r="Q319" s="80">
        <v>9140080</v>
      </c>
      <c r="R319" s="80"/>
      <c r="S319" s="80"/>
    </row>
    <row r="320" spans="1:19">
      <c r="A320" s="34">
        <v>319</v>
      </c>
      <c r="B320" s="73" t="s">
        <v>9542</v>
      </c>
      <c r="C320" s="7" t="s">
        <v>10393</v>
      </c>
      <c r="D320" s="7" t="str">
        <f t="shared" si="21"/>
        <v>OOCL箱</v>
      </c>
      <c r="E320" s="7" t="s">
        <v>15481</v>
      </c>
      <c r="F320" s="19">
        <v>41719</v>
      </c>
      <c r="G320" s="221" t="s">
        <v>13807</v>
      </c>
      <c r="H320" s="7" t="str">
        <f t="shared" si="22"/>
        <v>重</v>
      </c>
      <c r="I320" s="23">
        <v>41726</v>
      </c>
      <c r="J320" s="27"/>
      <c r="K320" s="12" t="s">
        <v>13302</v>
      </c>
      <c r="L320" s="12"/>
      <c r="M320" s="9">
        <v>2545875890</v>
      </c>
      <c r="N320" s="80"/>
      <c r="O320" s="18" t="str">
        <f t="shared" ca="1" si="23"/>
        <v>80天</v>
      </c>
      <c r="P320" s="80">
        <v>100</v>
      </c>
      <c r="Q320" s="80">
        <v>9140080</v>
      </c>
      <c r="R320" s="80"/>
      <c r="S320" s="80"/>
    </row>
    <row r="321" spans="1:19">
      <c r="A321" s="34">
        <v>320</v>
      </c>
      <c r="B321" s="73" t="s">
        <v>9543</v>
      </c>
      <c r="C321" s="7" t="s">
        <v>10393</v>
      </c>
      <c r="D321" s="7" t="str">
        <f t="shared" si="21"/>
        <v>OOCL箱</v>
      </c>
      <c r="E321" s="7" t="s">
        <v>15481</v>
      </c>
      <c r="F321" s="19">
        <v>41719</v>
      </c>
      <c r="G321" s="221" t="s">
        <v>13807</v>
      </c>
      <c r="H321" s="7" t="str">
        <f t="shared" si="22"/>
        <v>重</v>
      </c>
      <c r="I321" s="23">
        <v>41726</v>
      </c>
      <c r="J321" s="27"/>
      <c r="K321" s="12" t="s">
        <v>10774</v>
      </c>
      <c r="L321" s="12"/>
      <c r="M321" s="9">
        <v>2545875890</v>
      </c>
      <c r="N321" s="80"/>
      <c r="O321" s="18" t="str">
        <f t="shared" ca="1" si="23"/>
        <v>80天</v>
      </c>
      <c r="P321" s="80">
        <v>100</v>
      </c>
      <c r="Q321" s="80">
        <v>9140080</v>
      </c>
      <c r="R321" s="80"/>
      <c r="S321" s="80"/>
    </row>
    <row r="322" spans="1:19">
      <c r="A322" s="34">
        <v>321</v>
      </c>
      <c r="B322" s="73" t="s">
        <v>9544</v>
      </c>
      <c r="C322" s="7" t="s">
        <v>10393</v>
      </c>
      <c r="D322" s="7" t="str">
        <f t="shared" si="21"/>
        <v>OOCL箱</v>
      </c>
      <c r="E322" s="7" t="s">
        <v>17174</v>
      </c>
      <c r="F322" s="19">
        <v>41723</v>
      </c>
      <c r="G322" s="221" t="s">
        <v>13807</v>
      </c>
      <c r="H322" s="7" t="str">
        <f t="shared" si="22"/>
        <v>重</v>
      </c>
      <c r="I322" s="23">
        <v>41733</v>
      </c>
      <c r="J322" s="27"/>
      <c r="K322" s="12" t="s">
        <v>13302</v>
      </c>
      <c r="L322" s="12"/>
      <c r="M322" s="9">
        <v>2545875890</v>
      </c>
      <c r="N322" s="80"/>
      <c r="O322" s="18" t="str">
        <f t="shared" ca="1" si="23"/>
        <v>76天</v>
      </c>
      <c r="P322" s="80">
        <v>100</v>
      </c>
      <c r="Q322" s="80">
        <v>9140080</v>
      </c>
      <c r="R322" s="80"/>
      <c r="S322" s="80"/>
    </row>
    <row r="323" spans="1:19">
      <c r="A323" s="34">
        <v>322</v>
      </c>
      <c r="B323" s="73" t="s">
        <v>9545</v>
      </c>
      <c r="C323" s="7" t="s">
        <v>10393</v>
      </c>
      <c r="D323" s="7" t="str">
        <f t="shared" si="21"/>
        <v>OOCL箱</v>
      </c>
      <c r="E323" s="7" t="s">
        <v>17174</v>
      </c>
      <c r="F323" s="19">
        <v>41723</v>
      </c>
      <c r="G323" s="221" t="s">
        <v>13807</v>
      </c>
      <c r="H323" s="7" t="str">
        <f t="shared" si="22"/>
        <v>重</v>
      </c>
      <c r="I323" s="23">
        <v>41724</v>
      </c>
      <c r="J323" s="27"/>
      <c r="K323" s="12" t="s">
        <v>4794</v>
      </c>
      <c r="L323" s="12"/>
      <c r="M323" s="9">
        <v>2545875890</v>
      </c>
      <c r="N323" s="80"/>
      <c r="O323" s="18" t="str">
        <f t="shared" ca="1" si="23"/>
        <v>76天</v>
      </c>
      <c r="P323" s="80">
        <v>100</v>
      </c>
      <c r="Q323" s="80">
        <v>9140080</v>
      </c>
      <c r="R323" s="80"/>
      <c r="S323" s="80"/>
    </row>
    <row r="324" spans="1:19">
      <c r="A324" s="34">
        <v>323</v>
      </c>
      <c r="B324" s="73" t="s">
        <v>7730</v>
      </c>
      <c r="C324" s="7" t="s">
        <v>10393</v>
      </c>
      <c r="D324" s="7" t="str">
        <f t="shared" si="21"/>
        <v>OOCL箱</v>
      </c>
      <c r="E324" s="7" t="s">
        <v>17174</v>
      </c>
      <c r="F324" s="19">
        <v>41714</v>
      </c>
      <c r="G324" s="221" t="s">
        <v>13807</v>
      </c>
      <c r="H324" s="7" t="str">
        <f t="shared" si="22"/>
        <v>重</v>
      </c>
      <c r="I324" s="23">
        <v>41715</v>
      </c>
      <c r="J324" s="27"/>
      <c r="K324" s="12" t="s">
        <v>14997</v>
      </c>
      <c r="L324" s="12"/>
      <c r="M324" s="9">
        <v>25448335108</v>
      </c>
      <c r="N324" s="80"/>
      <c r="O324" s="18" t="str">
        <f t="shared" ca="1" si="23"/>
        <v>85天</v>
      </c>
      <c r="P324" s="80">
        <v>100</v>
      </c>
      <c r="Q324" s="80">
        <v>9140080</v>
      </c>
      <c r="R324" s="80"/>
      <c r="S324" s="80"/>
    </row>
    <row r="325" spans="1:19">
      <c r="A325" s="34">
        <v>324</v>
      </c>
      <c r="B325" s="73" t="s">
        <v>9546</v>
      </c>
      <c r="C325" s="7" t="s">
        <v>10393</v>
      </c>
      <c r="D325" s="7" t="str">
        <f t="shared" si="21"/>
        <v>OOCL箱</v>
      </c>
      <c r="E325" s="7" t="s">
        <v>15481</v>
      </c>
      <c r="F325" s="19">
        <v>41714</v>
      </c>
      <c r="G325" s="221" t="s">
        <v>13807</v>
      </c>
      <c r="H325" s="7" t="str">
        <f t="shared" si="22"/>
        <v>重</v>
      </c>
      <c r="I325" s="23">
        <v>41733</v>
      </c>
      <c r="J325" s="27"/>
      <c r="K325" s="12" t="s">
        <v>13302</v>
      </c>
      <c r="L325" s="12"/>
      <c r="M325" s="9">
        <v>2545875890</v>
      </c>
      <c r="N325" s="80"/>
      <c r="O325" s="18" t="str">
        <f t="shared" ca="1" si="23"/>
        <v>85天</v>
      </c>
      <c r="P325" s="80">
        <v>100</v>
      </c>
      <c r="Q325" s="80">
        <v>9140080</v>
      </c>
      <c r="R325" s="80"/>
      <c r="S325" s="80"/>
    </row>
    <row r="326" spans="1:19">
      <c r="A326" s="34">
        <v>325</v>
      </c>
      <c r="B326" s="74" t="s">
        <v>13797</v>
      </c>
      <c r="C326" s="140" t="s">
        <v>10393</v>
      </c>
      <c r="D326" s="140" t="str">
        <f t="shared" si="21"/>
        <v>OOCL箱</v>
      </c>
      <c r="E326" s="7" t="s">
        <v>17174</v>
      </c>
      <c r="F326" s="19" t="str">
        <f t="shared" ref="F326:F335" si="24">IF(ISNONTEXT(B326),"","请输入日期")</f>
        <v>请输入日期</v>
      </c>
      <c r="G326" s="221" t="s">
        <v>10565</v>
      </c>
      <c r="H326" s="7" t="str">
        <f t="shared" si="22"/>
        <v>空</v>
      </c>
      <c r="I326" s="23"/>
      <c r="J326" s="27"/>
      <c r="K326" s="12"/>
      <c r="L326" s="12"/>
      <c r="M326" s="9"/>
      <c r="N326" s="80"/>
      <c r="O326" s="18" t="e">
        <f t="shared" ca="1" si="23"/>
        <v>#VALUE!</v>
      </c>
      <c r="P326" s="80"/>
      <c r="Q326" s="80"/>
      <c r="R326" s="80"/>
      <c r="S326" s="80"/>
    </row>
    <row r="327" spans="1:19">
      <c r="A327" s="34">
        <v>326</v>
      </c>
      <c r="B327" s="74" t="s">
        <v>13798</v>
      </c>
      <c r="C327" s="140" t="s">
        <v>10393</v>
      </c>
      <c r="D327" s="140" t="str">
        <f t="shared" si="21"/>
        <v>OOCL箱</v>
      </c>
      <c r="E327" s="7" t="s">
        <v>17174</v>
      </c>
      <c r="F327" s="19" t="str">
        <f t="shared" si="24"/>
        <v>请输入日期</v>
      </c>
      <c r="G327" s="221" t="s">
        <v>10565</v>
      </c>
      <c r="H327" s="7" t="str">
        <f t="shared" si="22"/>
        <v>空</v>
      </c>
      <c r="I327" s="23"/>
      <c r="J327" s="27"/>
      <c r="K327" s="12"/>
      <c r="L327" s="12"/>
      <c r="M327" s="9"/>
      <c r="N327" s="80"/>
      <c r="O327" s="18" t="e">
        <f t="shared" ca="1" si="23"/>
        <v>#VALUE!</v>
      </c>
      <c r="P327" s="80"/>
      <c r="Q327" s="80"/>
      <c r="R327" s="80"/>
      <c r="S327" s="80"/>
    </row>
    <row r="328" spans="1:19">
      <c r="A328" s="34">
        <v>327</v>
      </c>
      <c r="B328" s="74" t="s">
        <v>13799</v>
      </c>
      <c r="C328" s="140" t="s">
        <v>10393</v>
      </c>
      <c r="D328" s="140" t="str">
        <f t="shared" si="21"/>
        <v>OOCL箱</v>
      </c>
      <c r="E328" s="7" t="s">
        <v>17174</v>
      </c>
      <c r="F328" s="19" t="str">
        <f t="shared" si="24"/>
        <v>请输入日期</v>
      </c>
      <c r="G328" s="221" t="s">
        <v>10565</v>
      </c>
      <c r="H328" s="7" t="str">
        <f t="shared" si="22"/>
        <v>空</v>
      </c>
      <c r="I328" s="23"/>
      <c r="J328" s="27"/>
      <c r="K328" s="12"/>
      <c r="L328" s="12"/>
      <c r="M328" s="9"/>
      <c r="N328" s="80"/>
      <c r="O328" s="18" t="e">
        <f t="shared" ca="1" si="23"/>
        <v>#VALUE!</v>
      </c>
      <c r="P328" s="80"/>
      <c r="Q328" s="80"/>
      <c r="R328" s="80"/>
      <c r="S328" s="80"/>
    </row>
    <row r="329" spans="1:19">
      <c r="A329" s="34">
        <v>328</v>
      </c>
      <c r="B329" s="74" t="s">
        <v>13800</v>
      </c>
      <c r="C329" s="140" t="s">
        <v>10393</v>
      </c>
      <c r="D329" s="140" t="str">
        <f t="shared" si="21"/>
        <v>OOCL箱</v>
      </c>
      <c r="E329" s="7" t="s">
        <v>17174</v>
      </c>
      <c r="F329" s="19" t="str">
        <f t="shared" si="24"/>
        <v>请输入日期</v>
      </c>
      <c r="G329" s="221" t="s">
        <v>10565</v>
      </c>
      <c r="H329" s="7" t="str">
        <f t="shared" si="22"/>
        <v>空</v>
      </c>
      <c r="I329" s="23"/>
      <c r="J329" s="27"/>
      <c r="K329" s="12"/>
      <c r="L329" s="12"/>
      <c r="M329" s="9"/>
      <c r="N329" s="80"/>
      <c r="O329" s="18" t="e">
        <f t="shared" ca="1" si="23"/>
        <v>#VALUE!</v>
      </c>
      <c r="P329" s="80"/>
      <c r="Q329" s="80"/>
      <c r="R329" s="80"/>
      <c r="S329" s="80"/>
    </row>
    <row r="330" spans="1:19">
      <c r="A330" s="34">
        <v>329</v>
      </c>
      <c r="B330" s="74" t="s">
        <v>13801</v>
      </c>
      <c r="C330" s="140" t="s">
        <v>10393</v>
      </c>
      <c r="D330" s="140" t="str">
        <f t="shared" si="21"/>
        <v>OOCL箱</v>
      </c>
      <c r="E330" s="7" t="s">
        <v>17174</v>
      </c>
      <c r="F330" s="19" t="str">
        <f t="shared" si="24"/>
        <v>请输入日期</v>
      </c>
      <c r="G330" s="221" t="s">
        <v>10565</v>
      </c>
      <c r="H330" s="7" t="str">
        <f t="shared" si="22"/>
        <v>空</v>
      </c>
      <c r="I330" s="23"/>
      <c r="J330" s="27"/>
      <c r="K330" s="12"/>
      <c r="L330" s="12"/>
      <c r="M330" s="9"/>
      <c r="N330" s="80"/>
      <c r="O330" s="18" t="e">
        <f t="shared" ca="1" si="23"/>
        <v>#VALUE!</v>
      </c>
      <c r="P330" s="80"/>
      <c r="Q330" s="80"/>
      <c r="R330" s="80"/>
      <c r="S330" s="80"/>
    </row>
    <row r="331" spans="1:19">
      <c r="A331" s="34">
        <v>330</v>
      </c>
      <c r="B331" s="74" t="s">
        <v>13802</v>
      </c>
      <c r="C331" s="140" t="s">
        <v>10393</v>
      </c>
      <c r="D331" s="140" t="str">
        <f t="shared" si="21"/>
        <v>OOCL箱</v>
      </c>
      <c r="E331" s="7" t="s">
        <v>17174</v>
      </c>
      <c r="F331" s="19" t="str">
        <f t="shared" si="24"/>
        <v>请输入日期</v>
      </c>
      <c r="G331" s="221" t="s">
        <v>10565</v>
      </c>
      <c r="H331" s="7" t="str">
        <f t="shared" si="22"/>
        <v>空</v>
      </c>
      <c r="I331" s="23"/>
      <c r="J331" s="27"/>
      <c r="K331" s="12"/>
      <c r="L331" s="12"/>
      <c r="M331" s="9"/>
      <c r="N331" s="80"/>
      <c r="O331" s="18" t="e">
        <f t="shared" ca="1" si="23"/>
        <v>#VALUE!</v>
      </c>
      <c r="P331" s="80"/>
      <c r="Q331" s="80"/>
      <c r="R331" s="80"/>
      <c r="S331" s="80"/>
    </row>
    <row r="332" spans="1:19">
      <c r="A332" s="34">
        <v>331</v>
      </c>
      <c r="B332" s="74" t="s">
        <v>13803</v>
      </c>
      <c r="C332" s="140" t="s">
        <v>10393</v>
      </c>
      <c r="D332" s="140" t="str">
        <f t="shared" si="21"/>
        <v>OOCL箱</v>
      </c>
      <c r="E332" s="7" t="s">
        <v>17174</v>
      </c>
      <c r="F332" s="19" t="str">
        <f t="shared" si="24"/>
        <v>请输入日期</v>
      </c>
      <c r="G332" s="221" t="s">
        <v>10565</v>
      </c>
      <c r="H332" s="7" t="str">
        <f t="shared" si="22"/>
        <v>空</v>
      </c>
      <c r="I332" s="23"/>
      <c r="J332" s="27"/>
      <c r="K332" s="12"/>
      <c r="L332" s="12"/>
      <c r="M332" s="9"/>
      <c r="N332" s="80"/>
      <c r="O332" s="18" t="e">
        <f t="shared" ca="1" si="23"/>
        <v>#VALUE!</v>
      </c>
      <c r="P332" s="80"/>
      <c r="Q332" s="80"/>
      <c r="R332" s="80"/>
      <c r="S332" s="80"/>
    </row>
    <row r="333" spans="1:19">
      <c r="A333" s="34">
        <v>332</v>
      </c>
      <c r="B333" s="74" t="s">
        <v>13804</v>
      </c>
      <c r="C333" s="140" t="s">
        <v>10393</v>
      </c>
      <c r="D333" s="140" t="str">
        <f t="shared" si="21"/>
        <v>OOCL箱</v>
      </c>
      <c r="E333" s="7" t="s">
        <v>17174</v>
      </c>
      <c r="F333" s="19" t="str">
        <f t="shared" si="24"/>
        <v>请输入日期</v>
      </c>
      <c r="G333" s="221" t="s">
        <v>10565</v>
      </c>
      <c r="H333" s="7" t="str">
        <f t="shared" si="22"/>
        <v>空</v>
      </c>
      <c r="I333" s="23"/>
      <c r="J333" s="27"/>
      <c r="K333" s="12"/>
      <c r="L333" s="12"/>
      <c r="M333" s="9"/>
      <c r="N333" s="80"/>
      <c r="O333" s="18" t="e">
        <f t="shared" ca="1" si="23"/>
        <v>#VALUE!</v>
      </c>
      <c r="P333" s="80"/>
      <c r="Q333" s="80"/>
      <c r="R333" s="80"/>
      <c r="S333" s="80"/>
    </row>
    <row r="334" spans="1:19">
      <c r="A334" s="34">
        <v>333</v>
      </c>
      <c r="B334" s="74" t="s">
        <v>13805</v>
      </c>
      <c r="C334" s="140" t="s">
        <v>10393</v>
      </c>
      <c r="D334" s="140" t="str">
        <f t="shared" si="21"/>
        <v>OOCL箱</v>
      </c>
      <c r="E334" s="7" t="s">
        <v>17174</v>
      </c>
      <c r="F334" s="19" t="str">
        <f t="shared" si="24"/>
        <v>请输入日期</v>
      </c>
      <c r="G334" s="221" t="s">
        <v>10565</v>
      </c>
      <c r="H334" s="7" t="str">
        <f t="shared" si="22"/>
        <v>空</v>
      </c>
      <c r="I334" s="23"/>
      <c r="J334" s="27"/>
      <c r="K334" s="12"/>
      <c r="L334" s="12"/>
      <c r="M334" s="9"/>
      <c r="N334" s="80"/>
      <c r="O334" s="18" t="e">
        <f t="shared" ca="1" si="23"/>
        <v>#VALUE!</v>
      </c>
      <c r="P334" s="80"/>
      <c r="Q334" s="80"/>
      <c r="R334" s="80"/>
      <c r="S334" s="80"/>
    </row>
    <row r="335" spans="1:19">
      <c r="A335" s="34">
        <v>334</v>
      </c>
      <c r="B335" s="74" t="s">
        <v>13806</v>
      </c>
      <c r="C335" s="140" t="s">
        <v>10393</v>
      </c>
      <c r="D335" s="140" t="str">
        <f t="shared" si="21"/>
        <v>OOCL箱</v>
      </c>
      <c r="E335" s="7" t="s">
        <v>17174</v>
      </c>
      <c r="F335" s="19" t="str">
        <f t="shared" si="24"/>
        <v>请输入日期</v>
      </c>
      <c r="G335" s="221" t="s">
        <v>10565</v>
      </c>
      <c r="H335" s="7" t="str">
        <f t="shared" si="22"/>
        <v>空</v>
      </c>
      <c r="I335" s="23"/>
      <c r="J335" s="27"/>
      <c r="K335" s="12"/>
      <c r="L335" s="12"/>
      <c r="M335" s="9"/>
      <c r="N335" s="80"/>
      <c r="O335" s="18" t="e">
        <f t="shared" ca="1" si="23"/>
        <v>#VALUE!</v>
      </c>
      <c r="P335" s="80"/>
      <c r="Q335" s="80"/>
      <c r="R335" s="80"/>
      <c r="S335" s="80"/>
    </row>
    <row r="336" spans="1:19">
      <c r="A336" s="34">
        <v>335</v>
      </c>
      <c r="B336" s="73" t="s">
        <v>950</v>
      </c>
      <c r="C336" s="7" t="s">
        <v>10393</v>
      </c>
      <c r="D336" s="7" t="str">
        <f t="shared" ref="D336:D375" si="25">IF(B336="","","OOCL箱")</f>
        <v>OOCL箱</v>
      </c>
      <c r="E336" s="7" t="s">
        <v>17174</v>
      </c>
      <c r="F336" s="19">
        <v>41702</v>
      </c>
      <c r="G336" s="210" t="s">
        <v>12213</v>
      </c>
      <c r="H336" s="7" t="str">
        <f t="shared" si="22"/>
        <v>重</v>
      </c>
      <c r="I336" s="23">
        <v>41707</v>
      </c>
      <c r="J336" s="27"/>
      <c r="K336" s="12" t="s">
        <v>4930</v>
      </c>
      <c r="L336" s="12"/>
      <c r="M336" s="9">
        <v>2544341830</v>
      </c>
      <c r="N336" s="80"/>
      <c r="O336" s="18" t="str">
        <f t="shared" ca="1" si="23"/>
        <v>97天</v>
      </c>
      <c r="P336" s="80"/>
      <c r="Q336" s="80"/>
      <c r="R336" s="80"/>
      <c r="S336" s="80"/>
    </row>
    <row r="337" spans="1:19">
      <c r="A337" s="34">
        <v>336</v>
      </c>
      <c r="B337" s="73" t="s">
        <v>557</v>
      </c>
      <c r="C337" s="7" t="s">
        <v>10393</v>
      </c>
      <c r="D337" s="7" t="str">
        <f t="shared" si="25"/>
        <v>OOCL箱</v>
      </c>
      <c r="E337" s="7" t="s">
        <v>17174</v>
      </c>
      <c r="F337" s="19">
        <v>41702</v>
      </c>
      <c r="G337" s="210" t="s">
        <v>12213</v>
      </c>
      <c r="H337" s="7" t="str">
        <f t="shared" si="22"/>
        <v>重</v>
      </c>
      <c r="I337" s="23">
        <v>41707</v>
      </c>
      <c r="J337" s="27"/>
      <c r="K337" s="12" t="s">
        <v>4930</v>
      </c>
      <c r="L337" s="12"/>
      <c r="M337" s="9">
        <v>2544341830</v>
      </c>
      <c r="N337" s="80"/>
      <c r="O337" s="18" t="str">
        <f t="shared" ca="1" si="23"/>
        <v>97天</v>
      </c>
      <c r="P337" s="80"/>
      <c r="Q337" s="80"/>
      <c r="R337" s="80"/>
      <c r="S337" s="80"/>
    </row>
    <row r="338" spans="1:19">
      <c r="A338" s="34">
        <v>337</v>
      </c>
      <c r="B338" s="73" t="s">
        <v>7739</v>
      </c>
      <c r="C338" s="7" t="s">
        <v>10393</v>
      </c>
      <c r="D338" s="7" t="str">
        <f t="shared" si="25"/>
        <v>OOCL箱</v>
      </c>
      <c r="E338" s="7" t="s">
        <v>17174</v>
      </c>
      <c r="F338" s="19">
        <v>41702</v>
      </c>
      <c r="G338" s="210" t="s">
        <v>12213</v>
      </c>
      <c r="H338" s="7" t="str">
        <f t="shared" si="22"/>
        <v>重</v>
      </c>
      <c r="I338" s="23">
        <v>41702</v>
      </c>
      <c r="J338" s="27"/>
      <c r="K338" s="12" t="s">
        <v>4930</v>
      </c>
      <c r="L338" s="12"/>
      <c r="M338" s="122">
        <v>2544341350</v>
      </c>
      <c r="N338" s="80"/>
      <c r="O338" s="18" t="str">
        <f t="shared" ca="1" si="23"/>
        <v>97天</v>
      </c>
      <c r="P338" s="80"/>
      <c r="Q338" s="80"/>
      <c r="R338" s="80"/>
      <c r="S338" s="80"/>
    </row>
    <row r="339" spans="1:19">
      <c r="A339" s="34">
        <v>338</v>
      </c>
      <c r="B339" s="73" t="s">
        <v>7740</v>
      </c>
      <c r="C339" s="7" t="s">
        <v>10393</v>
      </c>
      <c r="D339" s="7" t="str">
        <f t="shared" si="25"/>
        <v>OOCL箱</v>
      </c>
      <c r="E339" s="7" t="s">
        <v>17174</v>
      </c>
      <c r="F339" s="19">
        <v>41702</v>
      </c>
      <c r="G339" s="210" t="s">
        <v>12213</v>
      </c>
      <c r="H339" s="7" t="str">
        <f t="shared" si="22"/>
        <v>重</v>
      </c>
      <c r="I339" s="23">
        <v>41702</v>
      </c>
      <c r="J339" s="27"/>
      <c r="K339" s="12" t="s">
        <v>4930</v>
      </c>
      <c r="L339" s="12"/>
      <c r="M339" s="122">
        <v>2544341350</v>
      </c>
      <c r="N339" s="80"/>
      <c r="O339" s="18" t="str">
        <f t="shared" ca="1" si="23"/>
        <v>97天</v>
      </c>
      <c r="P339" s="80"/>
      <c r="Q339" s="80"/>
      <c r="R339" s="80"/>
      <c r="S339" s="80"/>
    </row>
    <row r="340" spans="1:19">
      <c r="A340" s="34">
        <v>339</v>
      </c>
      <c r="B340" s="73" t="s">
        <v>7741</v>
      </c>
      <c r="C340" s="7" t="s">
        <v>10393</v>
      </c>
      <c r="D340" s="7" t="str">
        <f t="shared" si="25"/>
        <v>OOCL箱</v>
      </c>
      <c r="E340" s="7" t="s">
        <v>17174</v>
      </c>
      <c r="F340" s="19">
        <v>41702</v>
      </c>
      <c r="G340" s="210" t="s">
        <v>12213</v>
      </c>
      <c r="H340" s="7" t="str">
        <f t="shared" si="22"/>
        <v>重</v>
      </c>
      <c r="I340" s="23">
        <v>41715</v>
      </c>
      <c r="J340" s="27"/>
      <c r="K340" s="12" t="s">
        <v>12095</v>
      </c>
      <c r="L340" s="12"/>
      <c r="M340" s="9">
        <v>2544342420</v>
      </c>
      <c r="N340" s="80"/>
      <c r="O340" s="18" t="str">
        <f t="shared" ca="1" si="23"/>
        <v>97天</v>
      </c>
      <c r="P340" s="80"/>
      <c r="Q340" s="80"/>
      <c r="R340" s="80"/>
      <c r="S340" s="80"/>
    </row>
    <row r="341" spans="1:19">
      <c r="A341" s="34">
        <v>340</v>
      </c>
      <c r="B341" s="73" t="s">
        <v>7742</v>
      </c>
      <c r="C341" s="7" t="s">
        <v>10393</v>
      </c>
      <c r="D341" s="7" t="str">
        <f t="shared" si="25"/>
        <v>OOCL箱</v>
      </c>
      <c r="E341" s="7" t="s">
        <v>17174</v>
      </c>
      <c r="F341" s="19">
        <v>41702</v>
      </c>
      <c r="G341" s="210" t="s">
        <v>12213</v>
      </c>
      <c r="H341" s="7" t="str">
        <f t="shared" si="22"/>
        <v>重</v>
      </c>
      <c r="I341" s="23">
        <v>41702</v>
      </c>
      <c r="J341" s="27"/>
      <c r="K341" s="12" t="s">
        <v>4930</v>
      </c>
      <c r="L341" s="12"/>
      <c r="M341" s="122">
        <v>2544341350</v>
      </c>
      <c r="N341" s="80"/>
      <c r="O341" s="18" t="str">
        <f t="shared" ca="1" si="23"/>
        <v>97天</v>
      </c>
      <c r="P341" s="80"/>
      <c r="Q341" s="80"/>
      <c r="R341" s="80"/>
      <c r="S341" s="80"/>
    </row>
    <row r="342" spans="1:19">
      <c r="A342" s="34">
        <v>341</v>
      </c>
      <c r="B342" s="73" t="s">
        <v>7743</v>
      </c>
      <c r="C342" s="7" t="s">
        <v>10393</v>
      </c>
      <c r="D342" s="7" t="str">
        <f t="shared" si="25"/>
        <v>OOCL箱</v>
      </c>
      <c r="E342" s="7" t="s">
        <v>17174</v>
      </c>
      <c r="F342" s="19">
        <v>41702</v>
      </c>
      <c r="G342" s="210" t="s">
        <v>12213</v>
      </c>
      <c r="H342" s="7" t="str">
        <f t="shared" si="22"/>
        <v>重</v>
      </c>
      <c r="I342" s="23">
        <v>41708</v>
      </c>
      <c r="J342" s="27"/>
      <c r="K342" s="12" t="s">
        <v>12095</v>
      </c>
      <c r="L342" s="12"/>
      <c r="M342" s="9">
        <v>2544341990</v>
      </c>
      <c r="N342" s="80"/>
      <c r="O342" s="18" t="str">
        <f t="shared" ca="1" si="23"/>
        <v>97天</v>
      </c>
      <c r="P342" s="80"/>
      <c r="Q342" s="80"/>
      <c r="R342" s="80"/>
      <c r="S342" s="80"/>
    </row>
    <row r="343" spans="1:19">
      <c r="A343" s="34">
        <v>342</v>
      </c>
      <c r="B343" s="73" t="s">
        <v>7744</v>
      </c>
      <c r="C343" s="7" t="s">
        <v>10393</v>
      </c>
      <c r="D343" s="7" t="str">
        <f t="shared" si="25"/>
        <v>OOCL箱</v>
      </c>
      <c r="E343" s="7" t="s">
        <v>17174</v>
      </c>
      <c r="F343" s="19">
        <v>41702</v>
      </c>
      <c r="G343" s="210" t="s">
        <v>12213</v>
      </c>
      <c r="H343" s="7" t="str">
        <f t="shared" si="22"/>
        <v>重</v>
      </c>
      <c r="I343" s="23">
        <v>41702</v>
      </c>
      <c r="J343" s="27"/>
      <c r="K343" s="12" t="s">
        <v>4930</v>
      </c>
      <c r="L343" s="12"/>
      <c r="M343" s="122">
        <v>2544341350</v>
      </c>
      <c r="N343" s="80"/>
      <c r="O343" s="18" t="str">
        <f t="shared" ca="1" si="23"/>
        <v>97天</v>
      </c>
      <c r="P343" s="80"/>
      <c r="Q343" s="80"/>
      <c r="R343" s="80"/>
      <c r="S343" s="80"/>
    </row>
    <row r="344" spans="1:19">
      <c r="A344" s="34">
        <v>343</v>
      </c>
      <c r="B344" s="73" t="s">
        <v>7745</v>
      </c>
      <c r="C344" s="7" t="s">
        <v>10393</v>
      </c>
      <c r="D344" s="7" t="str">
        <f t="shared" si="25"/>
        <v>OOCL箱</v>
      </c>
      <c r="E344" s="7" t="s">
        <v>17174</v>
      </c>
      <c r="F344" s="19">
        <v>41702</v>
      </c>
      <c r="G344" s="210" t="s">
        <v>12213</v>
      </c>
      <c r="H344" s="7" t="str">
        <f t="shared" si="22"/>
        <v>重</v>
      </c>
      <c r="I344" s="23">
        <v>41702</v>
      </c>
      <c r="J344" s="27"/>
      <c r="K344" s="12" t="s">
        <v>4930</v>
      </c>
      <c r="L344" s="12"/>
      <c r="M344" s="122">
        <v>2544341350</v>
      </c>
      <c r="N344" s="80"/>
      <c r="O344" s="18" t="str">
        <f t="shared" ca="1" si="23"/>
        <v>97天</v>
      </c>
      <c r="P344" s="80"/>
      <c r="Q344" s="80"/>
      <c r="R344" s="80"/>
      <c r="S344" s="80"/>
    </row>
    <row r="345" spans="1:19">
      <c r="A345" s="34">
        <v>344</v>
      </c>
      <c r="B345" s="73" t="s">
        <v>7746</v>
      </c>
      <c r="C345" s="7" t="s">
        <v>10393</v>
      </c>
      <c r="D345" s="7" t="str">
        <f t="shared" si="25"/>
        <v>OOCL箱</v>
      </c>
      <c r="E345" s="7" t="s">
        <v>17174</v>
      </c>
      <c r="F345" s="19">
        <v>41702</v>
      </c>
      <c r="G345" s="210" t="s">
        <v>12213</v>
      </c>
      <c r="H345" s="7" t="str">
        <f t="shared" si="22"/>
        <v>重</v>
      </c>
      <c r="I345" s="23">
        <v>41708</v>
      </c>
      <c r="J345" s="27"/>
      <c r="K345" s="12" t="s">
        <v>12095</v>
      </c>
      <c r="L345" s="12"/>
      <c r="M345" s="9">
        <v>2544341830</v>
      </c>
      <c r="N345" s="80"/>
      <c r="O345" s="18" t="str">
        <f t="shared" ca="1" si="23"/>
        <v>97天</v>
      </c>
      <c r="P345" s="80"/>
      <c r="Q345" s="80"/>
      <c r="R345" s="80"/>
      <c r="S345" s="80"/>
    </row>
    <row r="346" spans="1:19">
      <c r="A346" s="34">
        <v>345</v>
      </c>
      <c r="B346" s="73" t="s">
        <v>7747</v>
      </c>
      <c r="C346" s="7" t="s">
        <v>10393</v>
      </c>
      <c r="D346" s="7" t="str">
        <f t="shared" si="25"/>
        <v>OOCL箱</v>
      </c>
      <c r="E346" s="7" t="s">
        <v>17174</v>
      </c>
      <c r="F346" s="19">
        <v>41702</v>
      </c>
      <c r="G346" s="210" t="s">
        <v>12213</v>
      </c>
      <c r="H346" s="7" t="str">
        <f t="shared" si="22"/>
        <v>重</v>
      </c>
      <c r="I346" s="23">
        <v>41708</v>
      </c>
      <c r="J346" s="27"/>
      <c r="K346" s="12" t="s">
        <v>12095</v>
      </c>
      <c r="L346" s="12"/>
      <c r="M346" s="9">
        <v>2544341990</v>
      </c>
      <c r="N346" s="80"/>
      <c r="O346" s="18" t="str">
        <f t="shared" ca="1" si="23"/>
        <v>97天</v>
      </c>
      <c r="P346" s="80"/>
      <c r="Q346" s="80"/>
      <c r="R346" s="80"/>
      <c r="S346" s="80"/>
    </row>
    <row r="347" spans="1:19">
      <c r="A347" s="34">
        <v>346</v>
      </c>
      <c r="B347" s="73" t="s">
        <v>7748</v>
      </c>
      <c r="C347" s="7" t="s">
        <v>10393</v>
      </c>
      <c r="D347" s="7" t="str">
        <f t="shared" si="25"/>
        <v>OOCL箱</v>
      </c>
      <c r="E347" s="7" t="s">
        <v>17174</v>
      </c>
      <c r="F347" s="19">
        <v>41702</v>
      </c>
      <c r="G347" s="210" t="s">
        <v>12213</v>
      </c>
      <c r="H347" s="7" t="str">
        <f t="shared" si="22"/>
        <v>重</v>
      </c>
      <c r="I347" s="23">
        <v>41702</v>
      </c>
      <c r="J347" s="27"/>
      <c r="K347" s="12" t="s">
        <v>4930</v>
      </c>
      <c r="L347" s="12"/>
      <c r="M347" s="122">
        <v>2544341350</v>
      </c>
      <c r="N347" s="80"/>
      <c r="O347" s="18" t="str">
        <f t="shared" ca="1" si="23"/>
        <v>97天</v>
      </c>
      <c r="P347" s="80"/>
      <c r="Q347" s="80"/>
      <c r="R347" s="80"/>
      <c r="S347" s="80"/>
    </row>
    <row r="348" spans="1:19">
      <c r="A348" s="34">
        <v>347</v>
      </c>
      <c r="B348" s="73" t="s">
        <v>7749</v>
      </c>
      <c r="C348" s="7" t="s">
        <v>10393</v>
      </c>
      <c r="D348" s="7" t="str">
        <f t="shared" si="25"/>
        <v>OOCL箱</v>
      </c>
      <c r="E348" s="7" t="s">
        <v>17174</v>
      </c>
      <c r="F348" s="19">
        <v>41702</v>
      </c>
      <c r="G348" s="210" t="s">
        <v>12213</v>
      </c>
      <c r="H348" s="7" t="str">
        <f t="shared" si="22"/>
        <v>重</v>
      </c>
      <c r="I348" s="23">
        <v>41708</v>
      </c>
      <c r="J348" s="27"/>
      <c r="K348" s="12" t="s">
        <v>12095</v>
      </c>
      <c r="L348" s="12"/>
      <c r="M348" s="9">
        <v>2544341830</v>
      </c>
      <c r="N348" s="80"/>
      <c r="O348" s="18" t="str">
        <f t="shared" ca="1" si="23"/>
        <v>97天</v>
      </c>
      <c r="P348" s="80"/>
      <c r="Q348" s="80"/>
      <c r="R348" s="80"/>
      <c r="S348" s="80"/>
    </row>
    <row r="349" spans="1:19">
      <c r="A349" s="34">
        <v>348</v>
      </c>
      <c r="B349" s="73" t="s">
        <v>7750</v>
      </c>
      <c r="C349" s="7" t="s">
        <v>10393</v>
      </c>
      <c r="D349" s="7" t="str">
        <f t="shared" si="25"/>
        <v>OOCL箱</v>
      </c>
      <c r="E349" s="7" t="s">
        <v>17174</v>
      </c>
      <c r="F349" s="19">
        <v>41702</v>
      </c>
      <c r="G349" s="210" t="s">
        <v>12213</v>
      </c>
      <c r="H349" s="7" t="str">
        <f t="shared" si="22"/>
        <v>重</v>
      </c>
      <c r="I349" s="23">
        <v>41702</v>
      </c>
      <c r="J349" s="27"/>
      <c r="K349" s="12" t="s">
        <v>4930</v>
      </c>
      <c r="L349" s="12"/>
      <c r="M349" s="122">
        <v>2544341350</v>
      </c>
      <c r="N349" s="80"/>
      <c r="O349" s="18" t="str">
        <f t="shared" ca="1" si="23"/>
        <v>97天</v>
      </c>
      <c r="P349" s="80"/>
      <c r="Q349" s="80"/>
      <c r="R349" s="80"/>
      <c r="S349" s="80"/>
    </row>
    <row r="350" spans="1:19">
      <c r="A350" s="34">
        <v>349</v>
      </c>
      <c r="B350" s="73" t="s">
        <v>7751</v>
      </c>
      <c r="C350" s="7" t="s">
        <v>10393</v>
      </c>
      <c r="D350" s="7" t="str">
        <f t="shared" si="25"/>
        <v>OOCL箱</v>
      </c>
      <c r="E350" s="7" t="s">
        <v>17174</v>
      </c>
      <c r="F350" s="19">
        <v>41702</v>
      </c>
      <c r="G350" s="210" t="s">
        <v>12213</v>
      </c>
      <c r="H350" s="7" t="str">
        <f t="shared" si="22"/>
        <v>重</v>
      </c>
      <c r="I350" s="23">
        <v>41708</v>
      </c>
      <c r="J350" s="27"/>
      <c r="K350" s="12" t="s">
        <v>12095</v>
      </c>
      <c r="L350" s="12"/>
      <c r="M350" s="9">
        <v>2544341830</v>
      </c>
      <c r="N350" s="80"/>
      <c r="O350" s="18" t="str">
        <f t="shared" ca="1" si="23"/>
        <v>97天</v>
      </c>
      <c r="P350" s="80"/>
      <c r="Q350" s="80"/>
      <c r="R350" s="80"/>
      <c r="S350" s="80"/>
    </row>
    <row r="351" spans="1:19">
      <c r="A351" s="34">
        <v>350</v>
      </c>
      <c r="B351" s="73" t="s">
        <v>7752</v>
      </c>
      <c r="C351" s="7" t="s">
        <v>10393</v>
      </c>
      <c r="D351" s="7" t="str">
        <f t="shared" si="25"/>
        <v>OOCL箱</v>
      </c>
      <c r="E351" s="7" t="s">
        <v>17174</v>
      </c>
      <c r="F351" s="19">
        <v>41702</v>
      </c>
      <c r="G351" s="210" t="s">
        <v>12213</v>
      </c>
      <c r="H351" s="7" t="str">
        <f t="shared" si="22"/>
        <v>重</v>
      </c>
      <c r="I351" s="23">
        <v>41708</v>
      </c>
      <c r="J351" s="27"/>
      <c r="K351" s="12" t="s">
        <v>12095</v>
      </c>
      <c r="L351" s="12"/>
      <c r="M351" s="9">
        <v>2544341830</v>
      </c>
      <c r="N351" s="80"/>
      <c r="O351" s="18" t="str">
        <f t="shared" ca="1" si="23"/>
        <v>97天</v>
      </c>
      <c r="P351" s="80"/>
      <c r="Q351" s="80"/>
      <c r="R351" s="80"/>
      <c r="S351" s="80"/>
    </row>
    <row r="352" spans="1:19">
      <c r="A352" s="34">
        <v>351</v>
      </c>
      <c r="B352" s="73" t="s">
        <v>7753</v>
      </c>
      <c r="C352" s="7" t="s">
        <v>10393</v>
      </c>
      <c r="D352" s="7" t="str">
        <f t="shared" si="25"/>
        <v>OOCL箱</v>
      </c>
      <c r="E352" s="7" t="s">
        <v>17174</v>
      </c>
      <c r="F352" s="19">
        <v>41702</v>
      </c>
      <c r="G352" s="210" t="s">
        <v>12213</v>
      </c>
      <c r="H352" s="7" t="str">
        <f t="shared" si="22"/>
        <v>重</v>
      </c>
      <c r="I352" s="23">
        <v>41708</v>
      </c>
      <c r="J352" s="27"/>
      <c r="K352" s="12" t="s">
        <v>12095</v>
      </c>
      <c r="L352" s="12"/>
      <c r="M352" s="9">
        <v>2544341830</v>
      </c>
      <c r="N352" s="80"/>
      <c r="O352" s="18" t="str">
        <f t="shared" ca="1" si="23"/>
        <v>97天</v>
      </c>
      <c r="P352" s="80"/>
      <c r="Q352" s="80"/>
      <c r="R352" s="80"/>
      <c r="S352" s="80"/>
    </row>
    <row r="353" spans="1:19">
      <c r="A353" s="34">
        <v>352</v>
      </c>
      <c r="B353" s="73" t="s">
        <v>7754</v>
      </c>
      <c r="C353" s="7" t="s">
        <v>10393</v>
      </c>
      <c r="D353" s="7" t="str">
        <f t="shared" si="25"/>
        <v>OOCL箱</v>
      </c>
      <c r="E353" s="7" t="s">
        <v>17174</v>
      </c>
      <c r="F353" s="19">
        <v>41702</v>
      </c>
      <c r="G353" s="210" t="s">
        <v>12213</v>
      </c>
      <c r="H353" s="7" t="str">
        <f t="shared" si="22"/>
        <v>重</v>
      </c>
      <c r="I353" s="23">
        <v>41708</v>
      </c>
      <c r="J353" s="27"/>
      <c r="K353" s="12" t="s">
        <v>12095</v>
      </c>
      <c r="L353" s="12"/>
      <c r="M353" s="9">
        <v>2544341990</v>
      </c>
      <c r="N353" s="80"/>
      <c r="O353" s="18" t="str">
        <f t="shared" ca="1" si="23"/>
        <v>97天</v>
      </c>
      <c r="P353" s="80"/>
      <c r="Q353" s="80"/>
      <c r="R353" s="80"/>
      <c r="S353" s="80"/>
    </row>
    <row r="354" spans="1:19">
      <c r="A354" s="34">
        <v>353</v>
      </c>
      <c r="B354" s="73" t="s">
        <v>7755</v>
      </c>
      <c r="C354" s="7" t="s">
        <v>10393</v>
      </c>
      <c r="D354" s="7" t="str">
        <f t="shared" si="25"/>
        <v>OOCL箱</v>
      </c>
      <c r="E354" s="7" t="s">
        <v>17174</v>
      </c>
      <c r="F354" s="19">
        <v>41702</v>
      </c>
      <c r="G354" s="210" t="s">
        <v>12213</v>
      </c>
      <c r="H354" s="7" t="str">
        <f t="shared" si="22"/>
        <v>重</v>
      </c>
      <c r="I354" s="23">
        <v>41708</v>
      </c>
      <c r="J354" s="27"/>
      <c r="K354" s="12" t="s">
        <v>12095</v>
      </c>
      <c r="L354" s="12"/>
      <c r="M354" s="9">
        <v>2544341990</v>
      </c>
      <c r="N354" s="80"/>
      <c r="O354" s="18" t="str">
        <f t="shared" ca="1" si="23"/>
        <v>97天</v>
      </c>
      <c r="P354" s="80"/>
      <c r="Q354" s="80"/>
      <c r="R354" s="80"/>
      <c r="S354" s="80"/>
    </row>
    <row r="355" spans="1:19">
      <c r="A355" s="34">
        <v>354</v>
      </c>
      <c r="B355" s="73" t="s">
        <v>7756</v>
      </c>
      <c r="C355" s="7" t="s">
        <v>10393</v>
      </c>
      <c r="D355" s="7" t="str">
        <f t="shared" si="25"/>
        <v>OOCL箱</v>
      </c>
      <c r="E355" s="7" t="s">
        <v>17174</v>
      </c>
      <c r="F355" s="19">
        <v>41702</v>
      </c>
      <c r="G355" s="210" t="s">
        <v>12213</v>
      </c>
      <c r="H355" s="7" t="str">
        <f t="shared" si="22"/>
        <v>重</v>
      </c>
      <c r="I355" s="23">
        <v>41708</v>
      </c>
      <c r="J355" s="27"/>
      <c r="K355" s="12" t="s">
        <v>12095</v>
      </c>
      <c r="L355" s="12"/>
      <c r="M355" s="9">
        <v>2544341990</v>
      </c>
      <c r="N355" s="80"/>
      <c r="O355" s="18" t="str">
        <f t="shared" ca="1" si="23"/>
        <v>97天</v>
      </c>
      <c r="P355" s="80"/>
      <c r="Q355" s="80"/>
      <c r="R355" s="80"/>
      <c r="S355" s="80"/>
    </row>
    <row r="356" spans="1:19">
      <c r="A356" s="34">
        <v>355</v>
      </c>
      <c r="B356" s="73" t="s">
        <v>7757</v>
      </c>
      <c r="C356" s="7" t="s">
        <v>10393</v>
      </c>
      <c r="D356" s="7" t="str">
        <f t="shared" si="25"/>
        <v>OOCL箱</v>
      </c>
      <c r="E356" s="7" t="s">
        <v>17174</v>
      </c>
      <c r="F356" s="19">
        <v>41702</v>
      </c>
      <c r="G356" s="210" t="s">
        <v>12213</v>
      </c>
      <c r="H356" s="7" t="str">
        <f t="shared" si="22"/>
        <v>重</v>
      </c>
      <c r="I356" s="23">
        <v>41708</v>
      </c>
      <c r="J356" s="27"/>
      <c r="K356" s="12" t="s">
        <v>12095</v>
      </c>
      <c r="L356" s="12"/>
      <c r="M356" s="9">
        <v>2544341990</v>
      </c>
      <c r="N356" s="80"/>
      <c r="O356" s="18" t="str">
        <f t="shared" ca="1" si="23"/>
        <v>97天</v>
      </c>
      <c r="P356" s="80"/>
      <c r="Q356" s="80"/>
      <c r="R356" s="80"/>
      <c r="S356" s="80"/>
    </row>
    <row r="357" spans="1:19">
      <c r="A357" s="34">
        <v>356</v>
      </c>
      <c r="B357" s="73" t="s">
        <v>7758</v>
      </c>
      <c r="C357" s="7" t="s">
        <v>10393</v>
      </c>
      <c r="D357" s="7" t="str">
        <f t="shared" si="25"/>
        <v>OOCL箱</v>
      </c>
      <c r="E357" s="7" t="s">
        <v>17174</v>
      </c>
      <c r="F357" s="19">
        <v>41702</v>
      </c>
      <c r="G357" s="210" t="s">
        <v>12213</v>
      </c>
      <c r="H357" s="7" t="str">
        <f t="shared" si="22"/>
        <v>重</v>
      </c>
      <c r="I357" s="23">
        <v>41715</v>
      </c>
      <c r="J357" s="27"/>
      <c r="K357" s="12" t="s">
        <v>12095</v>
      </c>
      <c r="L357" s="12"/>
      <c r="M357" s="9">
        <v>2544342420</v>
      </c>
      <c r="N357" s="80"/>
      <c r="O357" s="18" t="str">
        <f t="shared" ca="1" si="23"/>
        <v>97天</v>
      </c>
      <c r="P357" s="80"/>
      <c r="Q357" s="80"/>
      <c r="R357" s="80"/>
      <c r="S357" s="80"/>
    </row>
    <row r="358" spans="1:19">
      <c r="A358" s="34">
        <v>357</v>
      </c>
      <c r="B358" s="73" t="s">
        <v>7759</v>
      </c>
      <c r="C358" s="7" t="s">
        <v>10393</v>
      </c>
      <c r="D358" s="7" t="str">
        <f t="shared" si="25"/>
        <v>OOCL箱</v>
      </c>
      <c r="E358" s="7" t="s">
        <v>17174</v>
      </c>
      <c r="F358" s="19">
        <v>41702</v>
      </c>
      <c r="G358" s="210" t="s">
        <v>12213</v>
      </c>
      <c r="H358" s="7" t="str">
        <f t="shared" si="22"/>
        <v>重</v>
      </c>
      <c r="I358" s="23">
        <v>41708</v>
      </c>
      <c r="J358" s="27"/>
      <c r="K358" s="12" t="s">
        <v>12095</v>
      </c>
      <c r="L358" s="12"/>
      <c r="M358" s="9">
        <v>2544341830</v>
      </c>
      <c r="N358" s="80"/>
      <c r="O358" s="18" t="str">
        <f t="shared" ca="1" si="23"/>
        <v>97天</v>
      </c>
      <c r="P358" s="80"/>
      <c r="Q358" s="80"/>
      <c r="R358" s="80"/>
      <c r="S358" s="80"/>
    </row>
    <row r="359" spans="1:19">
      <c r="A359" s="34">
        <v>358</v>
      </c>
      <c r="B359" s="73" t="s">
        <v>7760</v>
      </c>
      <c r="C359" s="7" t="s">
        <v>10393</v>
      </c>
      <c r="D359" s="7" t="str">
        <f t="shared" si="25"/>
        <v>OOCL箱</v>
      </c>
      <c r="E359" s="7" t="s">
        <v>17174</v>
      </c>
      <c r="F359" s="19">
        <v>41702</v>
      </c>
      <c r="G359" s="210" t="s">
        <v>12213</v>
      </c>
      <c r="H359" s="7" t="str">
        <f t="shared" si="22"/>
        <v>重</v>
      </c>
      <c r="I359" s="23">
        <v>41708</v>
      </c>
      <c r="J359" s="27"/>
      <c r="K359" s="12" t="s">
        <v>12095</v>
      </c>
      <c r="L359" s="12"/>
      <c r="M359" s="9">
        <v>2544341830</v>
      </c>
      <c r="N359" s="80"/>
      <c r="O359" s="18" t="str">
        <f t="shared" ca="1" si="23"/>
        <v>97天</v>
      </c>
      <c r="P359" s="80"/>
      <c r="Q359" s="80"/>
      <c r="R359" s="80"/>
      <c r="S359" s="80"/>
    </row>
    <row r="360" spans="1:19">
      <c r="A360" s="34">
        <v>359</v>
      </c>
      <c r="B360" s="73" t="s">
        <v>7761</v>
      </c>
      <c r="C360" s="7" t="s">
        <v>10393</v>
      </c>
      <c r="D360" s="7" t="str">
        <f t="shared" si="25"/>
        <v>OOCL箱</v>
      </c>
      <c r="E360" s="7" t="s">
        <v>17174</v>
      </c>
      <c r="F360" s="19">
        <v>41702</v>
      </c>
      <c r="G360" s="210" t="s">
        <v>12213</v>
      </c>
      <c r="H360" s="7" t="str">
        <f t="shared" si="22"/>
        <v>重</v>
      </c>
      <c r="I360" s="23">
        <v>41708</v>
      </c>
      <c r="J360" s="27"/>
      <c r="K360" s="12" t="s">
        <v>12095</v>
      </c>
      <c r="L360" s="12"/>
      <c r="M360" s="9">
        <v>2544341830</v>
      </c>
      <c r="N360" s="80"/>
      <c r="O360" s="18" t="str">
        <f t="shared" ca="1" si="23"/>
        <v>97天</v>
      </c>
      <c r="P360" s="80"/>
      <c r="Q360" s="80"/>
      <c r="R360" s="80"/>
      <c r="S360" s="80"/>
    </row>
    <row r="361" spans="1:19">
      <c r="A361" s="34">
        <v>360</v>
      </c>
      <c r="B361" s="73" t="s">
        <v>7762</v>
      </c>
      <c r="C361" s="7" t="s">
        <v>10393</v>
      </c>
      <c r="D361" s="7" t="str">
        <f t="shared" si="25"/>
        <v>OOCL箱</v>
      </c>
      <c r="E361" s="7" t="s">
        <v>17174</v>
      </c>
      <c r="F361" s="19">
        <v>41702</v>
      </c>
      <c r="G361" s="210" t="s">
        <v>12213</v>
      </c>
      <c r="H361" s="7" t="str">
        <f t="shared" si="22"/>
        <v>重</v>
      </c>
      <c r="I361" s="23">
        <v>41702</v>
      </c>
      <c r="J361" s="27"/>
      <c r="K361" s="12" t="s">
        <v>4930</v>
      </c>
      <c r="L361" s="12"/>
      <c r="M361" s="122">
        <v>2544341350</v>
      </c>
      <c r="N361" s="80"/>
      <c r="O361" s="18" t="str">
        <f t="shared" ca="1" si="23"/>
        <v>97天</v>
      </c>
      <c r="P361" s="80"/>
      <c r="Q361" s="80"/>
      <c r="R361" s="80"/>
      <c r="S361" s="80"/>
    </row>
    <row r="362" spans="1:19">
      <c r="A362" s="34">
        <v>361</v>
      </c>
      <c r="B362" s="73" t="s">
        <v>558</v>
      </c>
      <c r="C362" s="7" t="s">
        <v>10393</v>
      </c>
      <c r="D362" s="7" t="str">
        <f t="shared" si="25"/>
        <v>OOCL箱</v>
      </c>
      <c r="E362" s="7" t="s">
        <v>17174</v>
      </c>
      <c r="F362" s="19">
        <v>41702</v>
      </c>
      <c r="G362" s="210" t="s">
        <v>12213</v>
      </c>
      <c r="H362" s="7" t="str">
        <f t="shared" si="22"/>
        <v>重</v>
      </c>
      <c r="I362" s="23">
        <v>41708</v>
      </c>
      <c r="J362" s="27"/>
      <c r="K362" s="12" t="s">
        <v>12095</v>
      </c>
      <c r="L362" s="12"/>
      <c r="M362" s="9">
        <v>2544341830</v>
      </c>
      <c r="N362" s="80"/>
      <c r="O362" s="18" t="str">
        <f t="shared" ca="1" si="23"/>
        <v>97天</v>
      </c>
      <c r="P362" s="80"/>
      <c r="Q362" s="80"/>
      <c r="R362" s="80"/>
      <c r="S362" s="80"/>
    </row>
    <row r="363" spans="1:19">
      <c r="A363" s="34">
        <v>362</v>
      </c>
      <c r="B363" s="73" t="s">
        <v>7731</v>
      </c>
      <c r="C363" s="7" t="s">
        <v>10393</v>
      </c>
      <c r="D363" s="7" t="str">
        <f t="shared" si="25"/>
        <v>OOCL箱</v>
      </c>
      <c r="E363" s="7" t="s">
        <v>17174</v>
      </c>
      <c r="F363" s="19">
        <v>41702</v>
      </c>
      <c r="G363" s="210" t="s">
        <v>12213</v>
      </c>
      <c r="H363" s="7" t="str">
        <f t="shared" si="22"/>
        <v>重</v>
      </c>
      <c r="I363" s="23">
        <v>41715</v>
      </c>
      <c r="J363" s="27"/>
      <c r="K363" s="12" t="s">
        <v>12095</v>
      </c>
      <c r="L363" s="12"/>
      <c r="M363" s="9">
        <v>2544342420</v>
      </c>
      <c r="N363" s="80"/>
      <c r="O363" s="18" t="str">
        <f t="shared" ca="1" si="23"/>
        <v>97天</v>
      </c>
      <c r="P363" s="80"/>
      <c r="Q363" s="80"/>
      <c r="R363" s="80"/>
      <c r="S363" s="80"/>
    </row>
    <row r="364" spans="1:19">
      <c r="A364" s="34">
        <v>363</v>
      </c>
      <c r="B364" s="73" t="s">
        <v>7732</v>
      </c>
      <c r="C364" s="7" t="s">
        <v>10393</v>
      </c>
      <c r="D364" s="7" t="str">
        <f t="shared" si="25"/>
        <v>OOCL箱</v>
      </c>
      <c r="E364" s="7" t="s">
        <v>17174</v>
      </c>
      <c r="F364" s="19">
        <v>41702</v>
      </c>
      <c r="G364" s="210" t="s">
        <v>12213</v>
      </c>
      <c r="H364" s="7" t="str">
        <f t="shared" si="22"/>
        <v>重</v>
      </c>
      <c r="I364" s="23">
        <v>41715</v>
      </c>
      <c r="J364" s="27"/>
      <c r="K364" s="12" t="s">
        <v>12095</v>
      </c>
      <c r="L364" s="12"/>
      <c r="M364" s="9">
        <v>2544342420</v>
      </c>
      <c r="N364" s="80"/>
      <c r="O364" s="18" t="str">
        <f t="shared" ca="1" si="23"/>
        <v>97天</v>
      </c>
      <c r="P364" s="80"/>
      <c r="Q364" s="80"/>
      <c r="R364" s="80"/>
      <c r="S364" s="80"/>
    </row>
    <row r="365" spans="1:19">
      <c r="A365" s="34">
        <v>364</v>
      </c>
      <c r="B365" s="73" t="s">
        <v>559</v>
      </c>
      <c r="C365" s="7" t="s">
        <v>10393</v>
      </c>
      <c r="D365" s="7" t="str">
        <f t="shared" si="25"/>
        <v>OOCL箱</v>
      </c>
      <c r="E365" s="7" t="s">
        <v>17174</v>
      </c>
      <c r="F365" s="19">
        <v>41702</v>
      </c>
      <c r="G365" s="210" t="s">
        <v>12213</v>
      </c>
      <c r="H365" s="7" t="str">
        <f t="shared" si="22"/>
        <v>重</v>
      </c>
      <c r="I365" s="23">
        <v>41708</v>
      </c>
      <c r="J365" s="27"/>
      <c r="K365" s="12" t="s">
        <v>12095</v>
      </c>
      <c r="L365" s="12"/>
      <c r="M365" s="9">
        <v>2544341990</v>
      </c>
      <c r="N365" s="80"/>
      <c r="O365" s="18" t="str">
        <f t="shared" ca="1" si="23"/>
        <v>97天</v>
      </c>
      <c r="P365" s="80"/>
      <c r="Q365" s="80"/>
      <c r="R365" s="80"/>
      <c r="S365" s="80"/>
    </row>
    <row r="366" spans="1:19">
      <c r="A366" s="34">
        <v>365</v>
      </c>
      <c r="B366" s="73" t="s">
        <v>560</v>
      </c>
      <c r="C366" s="7" t="s">
        <v>10393</v>
      </c>
      <c r="D366" s="7" t="str">
        <f t="shared" si="25"/>
        <v>OOCL箱</v>
      </c>
      <c r="E366" s="7" t="s">
        <v>17174</v>
      </c>
      <c r="F366" s="19">
        <v>41702</v>
      </c>
      <c r="G366" s="210" t="s">
        <v>12213</v>
      </c>
      <c r="H366" s="7" t="str">
        <f t="shared" si="22"/>
        <v>重</v>
      </c>
      <c r="I366" s="23">
        <v>41708</v>
      </c>
      <c r="J366" s="27"/>
      <c r="K366" s="12" t="s">
        <v>12095</v>
      </c>
      <c r="L366" s="12"/>
      <c r="M366" s="9">
        <v>2544341830</v>
      </c>
      <c r="N366" s="80"/>
      <c r="O366" s="18" t="str">
        <f t="shared" ca="1" si="23"/>
        <v>97天</v>
      </c>
      <c r="P366" s="80"/>
      <c r="Q366" s="80"/>
      <c r="R366" s="80"/>
      <c r="S366" s="80"/>
    </row>
    <row r="367" spans="1:19">
      <c r="A367" s="34">
        <v>366</v>
      </c>
      <c r="B367" s="73" t="s">
        <v>561</v>
      </c>
      <c r="C367" s="7" t="s">
        <v>10393</v>
      </c>
      <c r="D367" s="7" t="str">
        <f t="shared" si="25"/>
        <v>OOCL箱</v>
      </c>
      <c r="E367" s="7" t="s">
        <v>17174</v>
      </c>
      <c r="F367" s="19">
        <v>41702</v>
      </c>
      <c r="G367" s="210" t="s">
        <v>12213</v>
      </c>
      <c r="H367" s="7" t="str">
        <f t="shared" si="22"/>
        <v>重</v>
      </c>
      <c r="I367" s="23">
        <v>41708</v>
      </c>
      <c r="J367" s="27"/>
      <c r="K367" s="12" t="s">
        <v>12095</v>
      </c>
      <c r="L367" s="12"/>
      <c r="M367" s="9">
        <v>2544341990</v>
      </c>
      <c r="N367" s="80"/>
      <c r="O367" s="18" t="str">
        <f t="shared" ca="1" si="23"/>
        <v>97天</v>
      </c>
      <c r="P367" s="80"/>
      <c r="Q367" s="80"/>
      <c r="R367" s="80"/>
      <c r="S367" s="80"/>
    </row>
    <row r="368" spans="1:19">
      <c r="A368" s="34">
        <v>367</v>
      </c>
      <c r="B368" s="73" t="s">
        <v>562</v>
      </c>
      <c r="C368" s="7" t="s">
        <v>10393</v>
      </c>
      <c r="D368" s="7" t="str">
        <f t="shared" si="25"/>
        <v>OOCL箱</v>
      </c>
      <c r="E368" s="7" t="s">
        <v>17174</v>
      </c>
      <c r="F368" s="19">
        <v>41707</v>
      </c>
      <c r="G368" s="210" t="s">
        <v>12213</v>
      </c>
      <c r="H368" s="7" t="str">
        <f t="shared" si="22"/>
        <v>重</v>
      </c>
      <c r="I368" s="23">
        <v>41708</v>
      </c>
      <c r="J368" s="27"/>
      <c r="K368" s="12" t="s">
        <v>4930</v>
      </c>
      <c r="L368" s="12"/>
      <c r="M368" s="9">
        <v>2544341990</v>
      </c>
      <c r="N368" s="80"/>
      <c r="O368" s="18" t="str">
        <f t="shared" ca="1" si="23"/>
        <v>92天</v>
      </c>
      <c r="P368" s="80"/>
      <c r="Q368" s="80"/>
      <c r="R368" s="80"/>
      <c r="S368" s="80"/>
    </row>
    <row r="369" spans="1:19">
      <c r="A369" s="34">
        <v>368</v>
      </c>
      <c r="B369" s="73" t="s">
        <v>563</v>
      </c>
      <c r="C369" s="7" t="s">
        <v>10393</v>
      </c>
      <c r="D369" s="7" t="str">
        <f t="shared" si="25"/>
        <v>OOCL箱</v>
      </c>
      <c r="E369" s="7" t="s">
        <v>17174</v>
      </c>
      <c r="F369" s="19">
        <v>41707</v>
      </c>
      <c r="G369" s="210" t="s">
        <v>12213</v>
      </c>
      <c r="H369" s="7" t="str">
        <f t="shared" si="22"/>
        <v>重</v>
      </c>
      <c r="I369" s="23">
        <v>41708</v>
      </c>
      <c r="J369" s="27"/>
      <c r="K369" s="12" t="s">
        <v>12095</v>
      </c>
      <c r="L369" s="12"/>
      <c r="M369" s="9">
        <v>2544341990</v>
      </c>
      <c r="N369" s="80"/>
      <c r="O369" s="18" t="str">
        <f t="shared" ca="1" si="23"/>
        <v>92天</v>
      </c>
      <c r="P369" s="80"/>
      <c r="Q369" s="80"/>
      <c r="R369" s="80"/>
      <c r="S369" s="80"/>
    </row>
    <row r="370" spans="1:19">
      <c r="A370" s="34">
        <v>369</v>
      </c>
      <c r="B370" s="73" t="s">
        <v>7733</v>
      </c>
      <c r="C370" s="7" t="s">
        <v>10393</v>
      </c>
      <c r="D370" s="7" t="str">
        <f t="shared" si="25"/>
        <v>OOCL箱</v>
      </c>
      <c r="E370" s="7" t="s">
        <v>17174</v>
      </c>
      <c r="F370" s="19">
        <v>41707</v>
      </c>
      <c r="G370" s="210" t="s">
        <v>12213</v>
      </c>
      <c r="H370" s="7" t="str">
        <f t="shared" si="22"/>
        <v>重</v>
      </c>
      <c r="I370" s="23">
        <v>41715</v>
      </c>
      <c r="J370" s="27"/>
      <c r="K370" s="12" t="s">
        <v>12095</v>
      </c>
      <c r="L370" s="12"/>
      <c r="M370" s="9">
        <v>2544342421</v>
      </c>
      <c r="N370" s="80"/>
      <c r="O370" s="18" t="str">
        <f t="shared" ca="1" si="23"/>
        <v>92天</v>
      </c>
      <c r="P370" s="80"/>
      <c r="Q370" s="80"/>
      <c r="R370" s="80"/>
      <c r="S370" s="80"/>
    </row>
    <row r="371" spans="1:19">
      <c r="A371" s="34">
        <v>370</v>
      </c>
      <c r="B371" s="73" t="s">
        <v>7734</v>
      </c>
      <c r="C371" s="7" t="s">
        <v>10393</v>
      </c>
      <c r="D371" s="7" t="str">
        <f t="shared" si="25"/>
        <v>OOCL箱</v>
      </c>
      <c r="E371" s="7" t="s">
        <v>17174</v>
      </c>
      <c r="F371" s="19">
        <v>41707</v>
      </c>
      <c r="G371" s="210" t="s">
        <v>12213</v>
      </c>
      <c r="H371" s="7" t="str">
        <f t="shared" si="22"/>
        <v>重</v>
      </c>
      <c r="I371" s="23">
        <v>41715</v>
      </c>
      <c r="J371" s="27"/>
      <c r="K371" s="12" t="s">
        <v>12095</v>
      </c>
      <c r="L371" s="12"/>
      <c r="M371" s="9">
        <v>2544342421</v>
      </c>
      <c r="N371" s="80"/>
      <c r="O371" s="18" t="str">
        <f t="shared" ca="1" si="23"/>
        <v>92天</v>
      </c>
      <c r="P371" s="80"/>
      <c r="Q371" s="80"/>
      <c r="R371" s="80"/>
      <c r="S371" s="80"/>
    </row>
    <row r="372" spans="1:19">
      <c r="A372" s="34">
        <v>371</v>
      </c>
      <c r="B372" s="73" t="s">
        <v>7735</v>
      </c>
      <c r="C372" s="7" t="s">
        <v>10393</v>
      </c>
      <c r="D372" s="7" t="str">
        <f t="shared" si="25"/>
        <v>OOCL箱</v>
      </c>
      <c r="E372" s="7" t="s">
        <v>17174</v>
      </c>
      <c r="F372" s="19">
        <v>41707</v>
      </c>
      <c r="G372" s="210" t="s">
        <v>12213</v>
      </c>
      <c r="H372" s="7" t="str">
        <f t="shared" si="22"/>
        <v>重</v>
      </c>
      <c r="I372" s="23">
        <v>41715</v>
      </c>
      <c r="J372" s="27"/>
      <c r="K372" s="12" t="s">
        <v>12095</v>
      </c>
      <c r="L372" s="12"/>
      <c r="M372" s="9">
        <v>2544342421</v>
      </c>
      <c r="N372" s="80"/>
      <c r="O372" s="18" t="str">
        <f t="shared" ca="1" si="23"/>
        <v>92天</v>
      </c>
      <c r="P372" s="80"/>
      <c r="Q372" s="80"/>
      <c r="R372" s="80"/>
      <c r="S372" s="80"/>
    </row>
    <row r="373" spans="1:19">
      <c r="A373" s="34">
        <v>372</v>
      </c>
      <c r="B373" s="73" t="s">
        <v>7736</v>
      </c>
      <c r="C373" s="7" t="s">
        <v>10393</v>
      </c>
      <c r="D373" s="7" t="str">
        <f t="shared" si="25"/>
        <v>OOCL箱</v>
      </c>
      <c r="E373" s="7" t="s">
        <v>17174</v>
      </c>
      <c r="F373" s="19">
        <v>41707</v>
      </c>
      <c r="G373" s="210" t="s">
        <v>12213</v>
      </c>
      <c r="H373" s="7" t="str">
        <f t="shared" si="22"/>
        <v>重</v>
      </c>
      <c r="I373" s="23">
        <v>41715</v>
      </c>
      <c r="J373" s="27"/>
      <c r="K373" s="12" t="s">
        <v>12095</v>
      </c>
      <c r="L373" s="12"/>
      <c r="M373" s="9">
        <v>2544342421</v>
      </c>
      <c r="N373" s="80"/>
      <c r="O373" s="18" t="str">
        <f t="shared" ca="1" si="23"/>
        <v>92天</v>
      </c>
      <c r="P373" s="80"/>
      <c r="Q373" s="80"/>
      <c r="R373" s="80"/>
      <c r="S373" s="80"/>
    </row>
    <row r="374" spans="1:19">
      <c r="A374" s="34">
        <v>373</v>
      </c>
      <c r="B374" s="73" t="s">
        <v>7737</v>
      </c>
      <c r="C374" s="7" t="s">
        <v>10393</v>
      </c>
      <c r="D374" s="7" t="str">
        <f t="shared" si="25"/>
        <v>OOCL箱</v>
      </c>
      <c r="E374" s="7" t="s">
        <v>17174</v>
      </c>
      <c r="F374" s="19">
        <v>41707</v>
      </c>
      <c r="G374" s="210" t="s">
        <v>12213</v>
      </c>
      <c r="H374" s="7" t="str">
        <f t="shared" si="22"/>
        <v>重</v>
      </c>
      <c r="I374" s="23">
        <v>41715</v>
      </c>
      <c r="J374" s="27"/>
      <c r="K374" s="12" t="s">
        <v>12095</v>
      </c>
      <c r="L374" s="12"/>
      <c r="M374" s="9">
        <v>2544342421</v>
      </c>
      <c r="N374" s="80"/>
      <c r="O374" s="18" t="str">
        <f t="shared" ca="1" si="23"/>
        <v>92天</v>
      </c>
      <c r="P374" s="80"/>
      <c r="Q374" s="80"/>
      <c r="R374" s="80"/>
      <c r="S374" s="80"/>
    </row>
    <row r="375" spans="1:19">
      <c r="A375" s="34">
        <v>374</v>
      </c>
      <c r="B375" s="73" t="s">
        <v>7738</v>
      </c>
      <c r="C375" s="7" t="s">
        <v>10393</v>
      </c>
      <c r="D375" s="7" t="str">
        <f t="shared" si="25"/>
        <v>OOCL箱</v>
      </c>
      <c r="E375" s="7" t="s">
        <v>17174</v>
      </c>
      <c r="F375" s="19">
        <v>41707</v>
      </c>
      <c r="G375" s="210" t="s">
        <v>12213</v>
      </c>
      <c r="H375" s="7" t="str">
        <f t="shared" si="22"/>
        <v>重</v>
      </c>
      <c r="I375" s="23">
        <v>41715</v>
      </c>
      <c r="J375" s="27"/>
      <c r="K375" s="12" t="s">
        <v>12095</v>
      </c>
      <c r="L375" s="12"/>
      <c r="M375" s="9">
        <v>2544342421</v>
      </c>
      <c r="N375" s="80"/>
      <c r="O375" s="18" t="str">
        <f t="shared" ca="1" si="23"/>
        <v>92天</v>
      </c>
      <c r="P375" s="80"/>
      <c r="Q375" s="80"/>
      <c r="R375" s="80"/>
      <c r="S375" s="80"/>
    </row>
    <row r="376" spans="1:19">
      <c r="A376" s="34">
        <v>375</v>
      </c>
      <c r="B376" s="73" t="s">
        <v>7004</v>
      </c>
      <c r="C376" s="7" t="s">
        <v>10393</v>
      </c>
      <c r="D376" s="7" t="str">
        <f>IF(B376="","","OOCL箱")</f>
        <v>OOCL箱</v>
      </c>
      <c r="E376" s="7" t="s">
        <v>15481</v>
      </c>
      <c r="F376" s="19">
        <v>41740</v>
      </c>
      <c r="G376" s="92" t="s">
        <v>7006</v>
      </c>
      <c r="H376" s="7" t="str">
        <f t="shared" si="22"/>
        <v>重</v>
      </c>
      <c r="I376" s="23">
        <v>41763</v>
      </c>
      <c r="J376" s="27"/>
      <c r="K376" s="12" t="s">
        <v>12095</v>
      </c>
      <c r="L376" s="12"/>
      <c r="M376" s="9">
        <v>2546677200</v>
      </c>
      <c r="N376" s="80"/>
      <c r="O376" s="18" t="str">
        <f t="shared" ca="1" si="23"/>
        <v>59天</v>
      </c>
      <c r="P376" s="80">
        <v>100</v>
      </c>
      <c r="Q376" s="80">
        <v>9140074</v>
      </c>
      <c r="R376" s="80"/>
      <c r="S376" s="80"/>
    </row>
    <row r="377" spans="1:19">
      <c r="A377" s="34">
        <v>376</v>
      </c>
      <c r="B377" s="73" t="s">
        <v>7005</v>
      </c>
      <c r="C377" s="7" t="s">
        <v>10393</v>
      </c>
      <c r="D377" s="7" t="str">
        <f>IF(B377="","","OOCL箱")</f>
        <v>OOCL箱</v>
      </c>
      <c r="E377" s="7" t="s">
        <v>15481</v>
      </c>
      <c r="F377" s="19">
        <v>41740</v>
      </c>
      <c r="G377" s="117">
        <v>100</v>
      </c>
      <c r="H377" s="7" t="str">
        <f t="shared" si="22"/>
        <v>重</v>
      </c>
      <c r="I377" s="23">
        <v>41763</v>
      </c>
      <c r="J377" s="27"/>
      <c r="K377" s="12" t="s">
        <v>12095</v>
      </c>
      <c r="L377" s="12"/>
      <c r="M377" s="9">
        <v>2546677200</v>
      </c>
      <c r="N377" s="80"/>
      <c r="O377" s="18" t="str">
        <f t="shared" ca="1" si="23"/>
        <v>59天</v>
      </c>
      <c r="P377" s="80">
        <v>100</v>
      </c>
      <c r="Q377" s="80">
        <v>9140074</v>
      </c>
      <c r="R377" s="80"/>
      <c r="S377" s="80"/>
    </row>
    <row r="378" spans="1:19">
      <c r="A378" s="34">
        <v>377</v>
      </c>
      <c r="B378" s="73" t="s">
        <v>9907</v>
      </c>
      <c r="C378" s="7" t="s">
        <v>10393</v>
      </c>
      <c r="D378" s="7" t="str">
        <f>IF(B378="","","OOCL箱")</f>
        <v>OOCL箱</v>
      </c>
      <c r="E378" s="7" t="s">
        <v>15481</v>
      </c>
      <c r="F378" s="19">
        <v>41742</v>
      </c>
      <c r="G378" s="117">
        <v>100</v>
      </c>
      <c r="H378" s="7" t="str">
        <f t="shared" si="22"/>
        <v>重</v>
      </c>
      <c r="I378" s="23">
        <v>41763</v>
      </c>
      <c r="J378" s="27"/>
      <c r="K378" s="12" t="s">
        <v>12095</v>
      </c>
      <c r="L378" s="12"/>
      <c r="M378" s="9">
        <v>2546677200</v>
      </c>
      <c r="N378" s="80"/>
      <c r="O378" s="18" t="str">
        <f t="shared" ca="1" si="23"/>
        <v>57天</v>
      </c>
      <c r="P378" s="80">
        <v>100</v>
      </c>
      <c r="Q378" s="80">
        <v>9140074</v>
      </c>
      <c r="R378" s="80"/>
      <c r="S378" s="80"/>
    </row>
    <row r="379" spans="1:19">
      <c r="A379" s="34">
        <v>378</v>
      </c>
      <c r="B379" s="73" t="s">
        <v>9908</v>
      </c>
      <c r="C379" s="7" t="s">
        <v>10393</v>
      </c>
      <c r="D379" s="7" t="str">
        <f>IF(B379="","","OOCL箱")</f>
        <v>OOCL箱</v>
      </c>
      <c r="E379" s="7" t="s">
        <v>15481</v>
      </c>
      <c r="F379" s="19">
        <v>41742</v>
      </c>
      <c r="G379" s="117">
        <v>100</v>
      </c>
      <c r="H379" s="7" t="str">
        <f t="shared" si="22"/>
        <v>重</v>
      </c>
      <c r="I379" s="23">
        <v>41763</v>
      </c>
      <c r="J379" s="27"/>
      <c r="K379" s="12" t="s">
        <v>12095</v>
      </c>
      <c r="L379" s="12"/>
      <c r="M379" s="9">
        <v>2546677200</v>
      </c>
      <c r="N379" s="80"/>
      <c r="O379" s="18" t="str">
        <f t="shared" ca="1" si="23"/>
        <v>57天</v>
      </c>
      <c r="P379" s="80">
        <v>100</v>
      </c>
      <c r="Q379" s="80">
        <v>9140074</v>
      </c>
      <c r="R379" s="80"/>
      <c r="S379" s="80"/>
    </row>
    <row r="380" spans="1:19">
      <c r="A380" s="34">
        <v>379</v>
      </c>
      <c r="B380" s="73" t="s">
        <v>12534</v>
      </c>
      <c r="C380" s="7" t="s">
        <v>10393</v>
      </c>
      <c r="D380" s="7" t="str">
        <f t="shared" ref="D380:D389" si="26">IF(B380="","","OOCL箱")</f>
        <v>OOCL箱</v>
      </c>
      <c r="E380" s="7" t="s">
        <v>15481</v>
      </c>
      <c r="F380" s="19">
        <v>41749</v>
      </c>
      <c r="G380" s="92" t="s">
        <v>12542</v>
      </c>
      <c r="H380" s="7" t="str">
        <f t="shared" ref="H380:H443" si="27">IF(I380="","空","重")</f>
        <v>重</v>
      </c>
      <c r="I380" s="23">
        <v>41763</v>
      </c>
      <c r="J380" s="27"/>
      <c r="K380" s="12" t="s">
        <v>12095</v>
      </c>
      <c r="L380" s="12"/>
      <c r="M380" s="9">
        <v>2546677200</v>
      </c>
      <c r="N380" s="80"/>
      <c r="O380" s="18" t="str">
        <f t="shared" ref="O380:O443" ca="1" si="28">IF(ISNONTEXT(J380),DATEDIF(F380,TODAY(),"d")&amp;"天","出场")</f>
        <v>50天</v>
      </c>
      <c r="P380" s="80">
        <v>100</v>
      </c>
      <c r="Q380" s="80">
        <v>9140074</v>
      </c>
      <c r="R380" s="80"/>
      <c r="S380" s="80"/>
    </row>
    <row r="381" spans="1:19">
      <c r="A381" s="34">
        <v>380</v>
      </c>
      <c r="B381" s="73" t="s">
        <v>12535</v>
      </c>
      <c r="C381" s="7" t="s">
        <v>10393</v>
      </c>
      <c r="D381" s="7" t="str">
        <f t="shared" si="26"/>
        <v>OOCL箱</v>
      </c>
      <c r="E381" s="7" t="s">
        <v>15481</v>
      </c>
      <c r="F381" s="19">
        <v>41750</v>
      </c>
      <c r="G381" s="117">
        <v>100</v>
      </c>
      <c r="H381" s="7" t="str">
        <f t="shared" si="27"/>
        <v>重</v>
      </c>
      <c r="I381" s="23">
        <v>41763</v>
      </c>
      <c r="J381" s="27"/>
      <c r="K381" s="12" t="s">
        <v>12095</v>
      </c>
      <c r="L381" s="12"/>
      <c r="M381" s="9">
        <v>2546677200</v>
      </c>
      <c r="N381" s="80"/>
      <c r="O381" s="18" t="str">
        <f t="shared" ca="1" si="28"/>
        <v>49天</v>
      </c>
      <c r="P381" s="80">
        <v>100</v>
      </c>
      <c r="Q381" s="80">
        <v>9140074</v>
      </c>
      <c r="R381" s="80"/>
      <c r="S381" s="80"/>
    </row>
    <row r="382" spans="1:19">
      <c r="A382" s="34">
        <v>381</v>
      </c>
      <c r="B382" s="73" t="s">
        <v>12536</v>
      </c>
      <c r="C382" s="7" t="s">
        <v>10393</v>
      </c>
      <c r="D382" s="7" t="str">
        <f t="shared" si="26"/>
        <v>OOCL箱</v>
      </c>
      <c r="E382" s="7" t="s">
        <v>8078</v>
      </c>
      <c r="F382" s="19">
        <v>41749</v>
      </c>
      <c r="G382" s="117" t="s">
        <v>12543</v>
      </c>
      <c r="H382" s="7" t="str">
        <f t="shared" si="27"/>
        <v>重</v>
      </c>
      <c r="I382" s="23">
        <v>41763</v>
      </c>
      <c r="J382" s="27"/>
      <c r="K382" s="12" t="s">
        <v>12095</v>
      </c>
      <c r="L382" s="12"/>
      <c r="M382" s="9">
        <v>2546677200</v>
      </c>
      <c r="N382" s="80"/>
      <c r="O382" s="18" t="str">
        <f t="shared" ca="1" si="28"/>
        <v>50天</v>
      </c>
      <c r="P382" s="80">
        <v>100</v>
      </c>
      <c r="Q382" s="80">
        <v>9140074</v>
      </c>
      <c r="R382" s="80"/>
      <c r="S382" s="80"/>
    </row>
    <row r="383" spans="1:19">
      <c r="A383" s="34">
        <v>382</v>
      </c>
      <c r="B383" s="73" t="s">
        <v>12537</v>
      </c>
      <c r="C383" s="7" t="s">
        <v>10393</v>
      </c>
      <c r="D383" s="7" t="str">
        <f t="shared" si="26"/>
        <v>OOCL箱</v>
      </c>
      <c r="E383" s="7" t="s">
        <v>8078</v>
      </c>
      <c r="F383" s="19">
        <v>41749</v>
      </c>
      <c r="G383" s="117">
        <v>100</v>
      </c>
      <c r="H383" s="7" t="str">
        <f t="shared" si="27"/>
        <v>重</v>
      </c>
      <c r="I383" s="23">
        <v>41763</v>
      </c>
      <c r="J383" s="27"/>
      <c r="K383" s="12" t="s">
        <v>12095</v>
      </c>
      <c r="L383" s="12"/>
      <c r="M383" s="9">
        <v>2546677200</v>
      </c>
      <c r="N383" s="80"/>
      <c r="O383" s="18" t="str">
        <f t="shared" ca="1" si="28"/>
        <v>50天</v>
      </c>
      <c r="P383" s="80">
        <v>100</v>
      </c>
      <c r="Q383" s="80">
        <v>9140074</v>
      </c>
      <c r="R383" s="80"/>
      <c r="S383" s="80"/>
    </row>
    <row r="384" spans="1:19">
      <c r="A384" s="34">
        <v>383</v>
      </c>
      <c r="B384" s="73" t="s">
        <v>12538</v>
      </c>
      <c r="C384" s="7" t="s">
        <v>10393</v>
      </c>
      <c r="D384" s="7" t="str">
        <f t="shared" si="26"/>
        <v>OOCL箱</v>
      </c>
      <c r="E384" s="7" t="s">
        <v>15481</v>
      </c>
      <c r="F384" s="19">
        <v>41749</v>
      </c>
      <c r="G384" s="117">
        <v>100</v>
      </c>
      <c r="H384" s="7" t="str">
        <f t="shared" si="27"/>
        <v>重</v>
      </c>
      <c r="I384" s="23">
        <v>41763</v>
      </c>
      <c r="J384" s="27"/>
      <c r="K384" s="12" t="s">
        <v>12095</v>
      </c>
      <c r="L384" s="12"/>
      <c r="M384" s="9">
        <v>2546677200</v>
      </c>
      <c r="N384" s="80"/>
      <c r="O384" s="18" t="str">
        <f t="shared" ca="1" si="28"/>
        <v>50天</v>
      </c>
      <c r="P384" s="80">
        <v>100</v>
      </c>
      <c r="Q384" s="80">
        <v>9140074</v>
      </c>
      <c r="R384" s="80"/>
      <c r="S384" s="80"/>
    </row>
    <row r="385" spans="1:19">
      <c r="A385" s="34">
        <v>384</v>
      </c>
      <c r="B385" s="73" t="s">
        <v>12539</v>
      </c>
      <c r="C385" s="7" t="s">
        <v>10393</v>
      </c>
      <c r="D385" s="7" t="str">
        <f t="shared" si="26"/>
        <v>OOCL箱</v>
      </c>
      <c r="E385" s="7" t="s">
        <v>15481</v>
      </c>
      <c r="F385" s="19">
        <v>41749</v>
      </c>
      <c r="G385" s="117">
        <v>100</v>
      </c>
      <c r="H385" s="7" t="str">
        <f t="shared" si="27"/>
        <v>重</v>
      </c>
      <c r="I385" s="23">
        <v>41763</v>
      </c>
      <c r="J385" s="27"/>
      <c r="K385" s="12" t="s">
        <v>12095</v>
      </c>
      <c r="L385" s="12"/>
      <c r="M385" s="9">
        <v>2546677200</v>
      </c>
      <c r="N385" s="80"/>
      <c r="O385" s="18" t="str">
        <f t="shared" ca="1" si="28"/>
        <v>50天</v>
      </c>
      <c r="P385" s="80">
        <v>100</v>
      </c>
      <c r="Q385" s="80">
        <v>9140074</v>
      </c>
      <c r="R385" s="80"/>
      <c r="S385" s="80"/>
    </row>
    <row r="386" spans="1:19">
      <c r="A386" s="34">
        <v>385</v>
      </c>
      <c r="B386" s="73" t="s">
        <v>12540</v>
      </c>
      <c r="C386" s="7" t="s">
        <v>10393</v>
      </c>
      <c r="D386" s="7" t="str">
        <f t="shared" si="26"/>
        <v>OOCL箱</v>
      </c>
      <c r="E386" s="7" t="s">
        <v>15481</v>
      </c>
      <c r="F386" s="19">
        <v>41749</v>
      </c>
      <c r="G386" s="117" t="s">
        <v>12544</v>
      </c>
      <c r="H386" s="7" t="str">
        <f t="shared" si="27"/>
        <v>重</v>
      </c>
      <c r="I386" s="23">
        <v>41763</v>
      </c>
      <c r="J386" s="27"/>
      <c r="K386" s="12" t="s">
        <v>12095</v>
      </c>
      <c r="L386" s="12"/>
      <c r="M386" s="9">
        <v>2546677200</v>
      </c>
      <c r="N386" s="80"/>
      <c r="O386" s="18" t="str">
        <f t="shared" ca="1" si="28"/>
        <v>50天</v>
      </c>
      <c r="P386" s="80">
        <v>100</v>
      </c>
      <c r="Q386" s="80">
        <v>9140074</v>
      </c>
      <c r="R386" s="80"/>
      <c r="S386" s="80"/>
    </row>
    <row r="387" spans="1:19">
      <c r="A387" s="34">
        <v>386</v>
      </c>
      <c r="B387" s="73" t="s">
        <v>12541</v>
      </c>
      <c r="C387" s="7" t="s">
        <v>10393</v>
      </c>
      <c r="D387" s="7" t="str">
        <f t="shared" si="26"/>
        <v>OOCL箱</v>
      </c>
      <c r="E387" s="7" t="s">
        <v>15481</v>
      </c>
      <c r="F387" s="19">
        <v>41749</v>
      </c>
      <c r="G387" s="117">
        <v>100</v>
      </c>
      <c r="H387" s="7" t="str">
        <f t="shared" si="27"/>
        <v>重</v>
      </c>
      <c r="I387" s="23">
        <v>41763</v>
      </c>
      <c r="J387" s="27"/>
      <c r="K387" s="12" t="s">
        <v>12095</v>
      </c>
      <c r="L387" s="12"/>
      <c r="M387" s="9">
        <v>2546677200</v>
      </c>
      <c r="N387" s="80"/>
      <c r="O387" s="18" t="str">
        <f t="shared" ca="1" si="28"/>
        <v>50天</v>
      </c>
      <c r="P387" s="80">
        <v>100</v>
      </c>
      <c r="Q387" s="80">
        <v>9140074</v>
      </c>
      <c r="R387" s="80"/>
      <c r="S387" s="80"/>
    </row>
    <row r="388" spans="1:19">
      <c r="A388" s="34">
        <v>387</v>
      </c>
      <c r="B388" s="73" t="s">
        <v>12314</v>
      </c>
      <c r="C388" s="7" t="s">
        <v>10393</v>
      </c>
      <c r="D388" s="7" t="str">
        <f t="shared" si="26"/>
        <v>OOCL箱</v>
      </c>
      <c r="E388" s="7" t="s">
        <v>15481</v>
      </c>
      <c r="F388" s="19">
        <v>41749</v>
      </c>
      <c r="G388" s="117">
        <v>100</v>
      </c>
      <c r="H388" s="7" t="str">
        <f t="shared" si="27"/>
        <v>重</v>
      </c>
      <c r="I388" s="23">
        <v>41763</v>
      </c>
      <c r="J388" s="27"/>
      <c r="K388" s="12" t="s">
        <v>12095</v>
      </c>
      <c r="L388" s="12"/>
      <c r="M388" s="9">
        <v>2546677200</v>
      </c>
      <c r="N388" s="80"/>
      <c r="O388" s="18" t="str">
        <f t="shared" ca="1" si="28"/>
        <v>50天</v>
      </c>
      <c r="P388" s="80">
        <v>100</v>
      </c>
      <c r="Q388" s="80">
        <v>9140074</v>
      </c>
      <c r="R388" s="80"/>
      <c r="S388" s="80"/>
    </row>
    <row r="389" spans="1:19">
      <c r="A389" s="34">
        <v>388</v>
      </c>
      <c r="B389" s="73" t="s">
        <v>12315</v>
      </c>
      <c r="C389" s="7" t="s">
        <v>10393</v>
      </c>
      <c r="D389" s="7" t="str">
        <f t="shared" si="26"/>
        <v>OOCL箱</v>
      </c>
      <c r="E389" s="7" t="s">
        <v>15481</v>
      </c>
      <c r="F389" s="19">
        <v>41749</v>
      </c>
      <c r="G389" s="117" t="s">
        <v>5619</v>
      </c>
      <c r="H389" s="7" t="str">
        <f t="shared" si="27"/>
        <v>重</v>
      </c>
      <c r="I389" s="23">
        <v>41763</v>
      </c>
      <c r="J389" s="27"/>
      <c r="K389" s="12" t="s">
        <v>12095</v>
      </c>
      <c r="L389" s="12"/>
      <c r="M389" s="9">
        <v>2546677200</v>
      </c>
      <c r="N389" s="80"/>
      <c r="O389" s="18" t="str">
        <f t="shared" ca="1" si="28"/>
        <v>50天</v>
      </c>
      <c r="P389" s="80">
        <v>100</v>
      </c>
      <c r="Q389" s="80">
        <v>9140074</v>
      </c>
      <c r="R389" s="80"/>
      <c r="S389" s="80"/>
    </row>
    <row r="390" spans="1:19">
      <c r="A390" s="34">
        <v>389</v>
      </c>
      <c r="B390" s="256" t="s">
        <v>1892</v>
      </c>
      <c r="C390" s="7" t="s">
        <v>10393</v>
      </c>
      <c r="D390" s="7" t="str">
        <f t="shared" ref="D390:D443" si="29">IF(B390="","","OOCL箱")</f>
        <v>OOCL箱</v>
      </c>
      <c r="E390" s="7" t="s">
        <v>15481</v>
      </c>
      <c r="F390" s="19">
        <v>41765</v>
      </c>
      <c r="G390" s="117" t="s">
        <v>12569</v>
      </c>
      <c r="H390" s="7" t="str">
        <f t="shared" si="27"/>
        <v>重</v>
      </c>
      <c r="I390" s="23">
        <v>41774</v>
      </c>
      <c r="J390" s="27"/>
      <c r="K390" s="12" t="s">
        <v>10395</v>
      </c>
      <c r="L390" s="12"/>
      <c r="M390" s="9">
        <v>2547279800</v>
      </c>
      <c r="N390" s="80"/>
      <c r="O390" s="18" t="str">
        <f t="shared" ca="1" si="28"/>
        <v>34天</v>
      </c>
      <c r="P390" s="80">
        <v>100</v>
      </c>
      <c r="Q390" s="80">
        <v>9140100</v>
      </c>
      <c r="R390" s="80">
        <v>100</v>
      </c>
      <c r="S390" s="80">
        <v>9140100</v>
      </c>
    </row>
    <row r="391" spans="1:19">
      <c r="A391" s="34">
        <v>390</v>
      </c>
      <c r="B391" s="256" t="s">
        <v>356</v>
      </c>
      <c r="C391" s="7" t="s">
        <v>10393</v>
      </c>
      <c r="D391" s="7" t="str">
        <f t="shared" si="29"/>
        <v>OOCL箱</v>
      </c>
      <c r="E391" s="7" t="s">
        <v>15481</v>
      </c>
      <c r="F391" s="19">
        <v>41764</v>
      </c>
      <c r="G391" s="117" t="s">
        <v>12569</v>
      </c>
      <c r="H391" s="7" t="str">
        <f t="shared" si="27"/>
        <v>重</v>
      </c>
      <c r="I391" s="23">
        <v>41774</v>
      </c>
      <c r="J391" s="27"/>
      <c r="K391" s="12" t="s">
        <v>10395</v>
      </c>
      <c r="L391" s="12"/>
      <c r="M391" s="9">
        <v>2547279800</v>
      </c>
      <c r="N391" s="80"/>
      <c r="O391" s="18" t="str">
        <f t="shared" ca="1" si="28"/>
        <v>35天</v>
      </c>
      <c r="P391" s="80">
        <v>100</v>
      </c>
      <c r="Q391" s="80">
        <v>9140100</v>
      </c>
      <c r="R391" s="80">
        <v>100</v>
      </c>
      <c r="S391" s="80">
        <v>9140100</v>
      </c>
    </row>
    <row r="392" spans="1:19">
      <c r="A392" s="34">
        <v>391</v>
      </c>
      <c r="B392" s="256" t="s">
        <v>357</v>
      </c>
      <c r="C392" s="7" t="s">
        <v>10393</v>
      </c>
      <c r="D392" s="7" t="str">
        <f t="shared" si="29"/>
        <v>OOCL箱</v>
      </c>
      <c r="E392" s="7" t="s">
        <v>15481</v>
      </c>
      <c r="F392" s="19">
        <v>41765</v>
      </c>
      <c r="G392" s="117" t="s">
        <v>12569</v>
      </c>
      <c r="H392" s="7" t="str">
        <f t="shared" si="27"/>
        <v>重</v>
      </c>
      <c r="I392" s="23">
        <v>41774</v>
      </c>
      <c r="J392" s="27"/>
      <c r="K392" s="12" t="s">
        <v>10395</v>
      </c>
      <c r="L392" s="12"/>
      <c r="M392" s="9">
        <v>2547279800</v>
      </c>
      <c r="N392" s="80"/>
      <c r="O392" s="18" t="str">
        <f t="shared" ca="1" si="28"/>
        <v>34天</v>
      </c>
      <c r="P392" s="80">
        <v>100</v>
      </c>
      <c r="Q392" s="80">
        <v>9140100</v>
      </c>
      <c r="R392" s="80">
        <v>100</v>
      </c>
      <c r="S392" s="80">
        <v>9140100</v>
      </c>
    </row>
    <row r="393" spans="1:19">
      <c r="A393" s="34">
        <v>392</v>
      </c>
      <c r="B393" s="256" t="s">
        <v>358</v>
      </c>
      <c r="C393" s="7" t="s">
        <v>10393</v>
      </c>
      <c r="D393" s="7" t="str">
        <f t="shared" si="29"/>
        <v>OOCL箱</v>
      </c>
      <c r="E393" s="7" t="s">
        <v>15481</v>
      </c>
      <c r="F393" s="19">
        <v>41764</v>
      </c>
      <c r="G393" s="117" t="s">
        <v>12569</v>
      </c>
      <c r="H393" s="7" t="str">
        <f t="shared" si="27"/>
        <v>重</v>
      </c>
      <c r="I393" s="23">
        <v>41774</v>
      </c>
      <c r="J393" s="27"/>
      <c r="K393" s="12" t="s">
        <v>10395</v>
      </c>
      <c r="L393" s="12"/>
      <c r="M393" s="9">
        <v>2547279800</v>
      </c>
      <c r="N393" s="80"/>
      <c r="O393" s="18" t="str">
        <f t="shared" ca="1" si="28"/>
        <v>35天</v>
      </c>
      <c r="P393" s="80">
        <v>100</v>
      </c>
      <c r="Q393" s="80">
        <v>9140100</v>
      </c>
      <c r="R393" s="80">
        <v>100</v>
      </c>
      <c r="S393" s="80">
        <v>9140100</v>
      </c>
    </row>
    <row r="394" spans="1:19">
      <c r="A394" s="34">
        <v>393</v>
      </c>
      <c r="B394" s="186" t="s">
        <v>359</v>
      </c>
      <c r="C394" s="7" t="s">
        <v>10393</v>
      </c>
      <c r="D394" s="7" t="str">
        <f t="shared" si="29"/>
        <v>OOCL箱</v>
      </c>
      <c r="E394" s="7" t="s">
        <v>15481</v>
      </c>
      <c r="F394" s="19">
        <v>41767</v>
      </c>
      <c r="G394" s="117" t="s">
        <v>12570</v>
      </c>
      <c r="H394" s="7" t="str">
        <f t="shared" si="27"/>
        <v>重</v>
      </c>
      <c r="I394" s="23">
        <v>41774</v>
      </c>
      <c r="J394" s="27"/>
      <c r="K394" s="12" t="s">
        <v>10395</v>
      </c>
      <c r="L394" s="12"/>
      <c r="M394" s="9">
        <v>2547279800</v>
      </c>
      <c r="N394" s="80"/>
      <c r="O394" s="18" t="str">
        <f t="shared" ca="1" si="28"/>
        <v>32天</v>
      </c>
      <c r="P394" s="80">
        <v>100</v>
      </c>
      <c r="Q394" s="80">
        <v>9140100</v>
      </c>
      <c r="R394" s="80">
        <v>100</v>
      </c>
      <c r="S394" s="80">
        <v>9140100</v>
      </c>
    </row>
    <row r="395" spans="1:19">
      <c r="A395" s="34">
        <v>394</v>
      </c>
      <c r="B395" s="186" t="s">
        <v>360</v>
      </c>
      <c r="C395" s="7" t="s">
        <v>10393</v>
      </c>
      <c r="D395" s="7" t="str">
        <f t="shared" si="29"/>
        <v>OOCL箱</v>
      </c>
      <c r="E395" s="7" t="s">
        <v>15481</v>
      </c>
      <c r="F395" s="19">
        <v>41767</v>
      </c>
      <c r="G395" s="117" t="s">
        <v>12570</v>
      </c>
      <c r="H395" s="7" t="str">
        <f t="shared" si="27"/>
        <v>重</v>
      </c>
      <c r="I395" s="23">
        <v>41774</v>
      </c>
      <c r="J395" s="27"/>
      <c r="K395" s="12" t="s">
        <v>10395</v>
      </c>
      <c r="L395" s="12"/>
      <c r="M395" s="9">
        <v>2547279800</v>
      </c>
      <c r="N395" s="80"/>
      <c r="O395" s="18" t="str">
        <f t="shared" ca="1" si="28"/>
        <v>32天</v>
      </c>
      <c r="P395" s="80">
        <v>100</v>
      </c>
      <c r="Q395" s="80">
        <v>9140100</v>
      </c>
      <c r="R395" s="80">
        <v>100</v>
      </c>
      <c r="S395" s="80">
        <v>9140100</v>
      </c>
    </row>
    <row r="396" spans="1:19">
      <c r="A396" s="34">
        <v>395</v>
      </c>
      <c r="B396" s="12"/>
      <c r="C396" s="12"/>
      <c r="D396" s="7" t="str">
        <f t="shared" si="29"/>
        <v/>
      </c>
      <c r="E396" s="7"/>
      <c r="F396" s="19" t="str">
        <f t="shared" ref="F396:F443" si="30">IF(ISNONTEXT(B396),"","请输入日期")</f>
        <v/>
      </c>
      <c r="G396" s="92"/>
      <c r="H396" s="7" t="str">
        <f t="shared" si="27"/>
        <v>空</v>
      </c>
      <c r="I396" s="23"/>
      <c r="J396" s="27"/>
      <c r="K396" s="12"/>
      <c r="L396" s="12"/>
      <c r="M396" s="9"/>
      <c r="N396" s="80"/>
      <c r="O396" s="18" t="e">
        <f t="shared" ca="1" si="28"/>
        <v>#VALUE!</v>
      </c>
      <c r="P396" s="80"/>
      <c r="Q396" s="80"/>
      <c r="R396" s="80"/>
      <c r="S396" s="80"/>
    </row>
    <row r="397" spans="1:19">
      <c r="A397" s="34">
        <v>396</v>
      </c>
      <c r="B397" s="12"/>
      <c r="C397" s="12"/>
      <c r="D397" s="7" t="str">
        <f t="shared" si="29"/>
        <v/>
      </c>
      <c r="E397" s="7"/>
      <c r="F397" s="19" t="str">
        <f t="shared" si="30"/>
        <v/>
      </c>
      <c r="G397" s="92"/>
      <c r="H397" s="7" t="str">
        <f t="shared" si="27"/>
        <v>空</v>
      </c>
      <c r="I397" s="23"/>
      <c r="J397" s="27"/>
      <c r="K397" s="12"/>
      <c r="L397" s="12"/>
      <c r="M397" s="9"/>
      <c r="N397" s="80"/>
      <c r="O397" s="18" t="e">
        <f t="shared" ca="1" si="28"/>
        <v>#VALUE!</v>
      </c>
      <c r="P397" s="80"/>
      <c r="Q397" s="80"/>
      <c r="R397" s="80"/>
      <c r="S397" s="80"/>
    </row>
    <row r="398" spans="1:19">
      <c r="A398" s="34">
        <v>397</v>
      </c>
      <c r="B398" s="12"/>
      <c r="C398" s="12"/>
      <c r="D398" s="7" t="str">
        <f t="shared" si="29"/>
        <v/>
      </c>
      <c r="E398" s="7"/>
      <c r="F398" s="19" t="str">
        <f t="shared" si="30"/>
        <v/>
      </c>
      <c r="G398" s="92"/>
      <c r="H398" s="7" t="str">
        <f t="shared" si="27"/>
        <v>空</v>
      </c>
      <c r="I398" s="23"/>
      <c r="J398" s="27"/>
      <c r="K398" s="12"/>
      <c r="L398" s="12"/>
      <c r="M398" s="9"/>
      <c r="N398" s="80"/>
      <c r="O398" s="18" t="e">
        <f t="shared" ca="1" si="28"/>
        <v>#VALUE!</v>
      </c>
      <c r="P398" s="80"/>
      <c r="Q398" s="80"/>
      <c r="R398" s="80"/>
      <c r="S398" s="80"/>
    </row>
    <row r="399" spans="1:19">
      <c r="A399" s="34">
        <v>398</v>
      </c>
      <c r="B399" s="12"/>
      <c r="C399" s="12"/>
      <c r="D399" s="7" t="str">
        <f t="shared" si="29"/>
        <v/>
      </c>
      <c r="E399" s="7"/>
      <c r="F399" s="19" t="str">
        <f t="shared" si="30"/>
        <v/>
      </c>
      <c r="G399" s="92"/>
      <c r="H399" s="7" t="str">
        <f t="shared" si="27"/>
        <v>空</v>
      </c>
      <c r="I399" s="23"/>
      <c r="J399" s="27"/>
      <c r="K399" s="12"/>
      <c r="L399" s="12"/>
      <c r="M399" s="9"/>
      <c r="N399" s="80"/>
      <c r="O399" s="18" t="e">
        <f t="shared" ca="1" si="28"/>
        <v>#VALUE!</v>
      </c>
      <c r="P399" s="80"/>
      <c r="Q399" s="80"/>
      <c r="R399" s="80"/>
      <c r="S399" s="80"/>
    </row>
    <row r="400" spans="1:19">
      <c r="A400" s="34">
        <v>399</v>
      </c>
      <c r="B400" s="12"/>
      <c r="C400" s="12"/>
      <c r="D400" s="7" t="str">
        <f t="shared" si="29"/>
        <v/>
      </c>
      <c r="E400" s="7"/>
      <c r="F400" s="19" t="str">
        <f t="shared" si="30"/>
        <v/>
      </c>
      <c r="G400" s="92"/>
      <c r="H400" s="7" t="str">
        <f t="shared" si="27"/>
        <v>空</v>
      </c>
      <c r="I400" s="23"/>
      <c r="J400" s="27"/>
      <c r="K400" s="12"/>
      <c r="L400" s="12"/>
      <c r="M400" s="9"/>
      <c r="N400" s="80"/>
      <c r="O400" s="18" t="e">
        <f t="shared" ca="1" si="28"/>
        <v>#VALUE!</v>
      </c>
      <c r="P400" s="80"/>
      <c r="Q400" s="80"/>
      <c r="R400" s="80"/>
      <c r="S400" s="80"/>
    </row>
    <row r="401" spans="1:19">
      <c r="A401" s="34">
        <v>400</v>
      </c>
      <c r="B401" s="12"/>
      <c r="C401" s="12"/>
      <c r="D401" s="7" t="str">
        <f t="shared" si="29"/>
        <v/>
      </c>
      <c r="E401" s="7"/>
      <c r="F401" s="19" t="str">
        <f t="shared" si="30"/>
        <v/>
      </c>
      <c r="G401" s="92"/>
      <c r="H401" s="7" t="str">
        <f t="shared" si="27"/>
        <v>空</v>
      </c>
      <c r="I401" s="23"/>
      <c r="J401" s="27"/>
      <c r="K401" s="12"/>
      <c r="L401" s="12"/>
      <c r="M401" s="9"/>
      <c r="N401" s="80"/>
      <c r="O401" s="18" t="e">
        <f t="shared" ca="1" si="28"/>
        <v>#VALUE!</v>
      </c>
      <c r="P401" s="80"/>
      <c r="Q401" s="80"/>
      <c r="R401" s="80"/>
      <c r="S401" s="80"/>
    </row>
    <row r="402" spans="1:19">
      <c r="A402" s="34">
        <v>401</v>
      </c>
      <c r="B402" s="12"/>
      <c r="C402" s="12"/>
      <c r="D402" s="7" t="str">
        <f t="shared" si="29"/>
        <v/>
      </c>
      <c r="E402" s="7"/>
      <c r="F402" s="19" t="str">
        <f t="shared" si="30"/>
        <v/>
      </c>
      <c r="G402" s="92"/>
      <c r="H402" s="7" t="str">
        <f t="shared" si="27"/>
        <v>空</v>
      </c>
      <c r="I402" s="23"/>
      <c r="J402" s="27"/>
      <c r="K402" s="12"/>
      <c r="L402" s="12"/>
      <c r="M402" s="9"/>
      <c r="N402" s="80"/>
      <c r="O402" s="18" t="e">
        <f t="shared" ca="1" si="28"/>
        <v>#VALUE!</v>
      </c>
      <c r="P402" s="80"/>
      <c r="Q402" s="80"/>
      <c r="R402" s="80"/>
      <c r="S402" s="80"/>
    </row>
    <row r="403" spans="1:19">
      <c r="A403" s="34">
        <v>402</v>
      </c>
      <c r="B403" s="12"/>
      <c r="C403" s="12"/>
      <c r="D403" s="7" t="str">
        <f t="shared" si="29"/>
        <v/>
      </c>
      <c r="E403" s="7"/>
      <c r="F403" s="19" t="str">
        <f t="shared" si="30"/>
        <v/>
      </c>
      <c r="G403" s="92"/>
      <c r="H403" s="7" t="str">
        <f t="shared" si="27"/>
        <v>空</v>
      </c>
      <c r="I403" s="23"/>
      <c r="J403" s="27"/>
      <c r="K403" s="12"/>
      <c r="L403" s="12"/>
      <c r="M403" s="9"/>
      <c r="N403" s="80"/>
      <c r="O403" s="18" t="e">
        <f t="shared" ca="1" si="28"/>
        <v>#VALUE!</v>
      </c>
      <c r="P403" s="80"/>
      <c r="Q403" s="80"/>
      <c r="R403" s="80"/>
      <c r="S403" s="80"/>
    </row>
    <row r="404" spans="1:19">
      <c r="A404" s="34">
        <v>403</v>
      </c>
      <c r="B404" s="12"/>
      <c r="C404" s="12"/>
      <c r="D404" s="7" t="str">
        <f t="shared" si="29"/>
        <v/>
      </c>
      <c r="E404" s="7"/>
      <c r="F404" s="19" t="str">
        <f t="shared" si="30"/>
        <v/>
      </c>
      <c r="G404" s="92"/>
      <c r="H404" s="7" t="str">
        <f t="shared" si="27"/>
        <v>空</v>
      </c>
      <c r="I404" s="23"/>
      <c r="J404" s="27"/>
      <c r="K404" s="12"/>
      <c r="L404" s="12"/>
      <c r="M404" s="9"/>
      <c r="N404" s="80"/>
      <c r="O404" s="18" t="e">
        <f t="shared" ca="1" si="28"/>
        <v>#VALUE!</v>
      </c>
      <c r="P404" s="80"/>
      <c r="Q404" s="80"/>
      <c r="R404" s="80"/>
      <c r="S404" s="80"/>
    </row>
    <row r="405" spans="1:19">
      <c r="A405" s="34">
        <v>404</v>
      </c>
      <c r="B405" s="12"/>
      <c r="C405" s="12"/>
      <c r="D405" s="7" t="str">
        <f t="shared" si="29"/>
        <v/>
      </c>
      <c r="E405" s="7"/>
      <c r="F405" s="19" t="str">
        <f t="shared" si="30"/>
        <v/>
      </c>
      <c r="G405" s="92"/>
      <c r="H405" s="7" t="str">
        <f t="shared" si="27"/>
        <v>空</v>
      </c>
      <c r="I405" s="23"/>
      <c r="J405" s="27"/>
      <c r="K405" s="12"/>
      <c r="L405" s="12"/>
      <c r="M405" s="9"/>
      <c r="N405" s="80"/>
      <c r="O405" s="18" t="e">
        <f t="shared" ca="1" si="28"/>
        <v>#VALUE!</v>
      </c>
      <c r="P405" s="80"/>
      <c r="Q405" s="80"/>
      <c r="R405" s="80"/>
      <c r="S405" s="80"/>
    </row>
    <row r="406" spans="1:19">
      <c r="A406" s="34">
        <v>405</v>
      </c>
      <c r="B406" s="12"/>
      <c r="C406" s="12"/>
      <c r="D406" s="7" t="str">
        <f t="shared" si="29"/>
        <v/>
      </c>
      <c r="E406" s="7"/>
      <c r="F406" s="19" t="str">
        <f t="shared" si="30"/>
        <v/>
      </c>
      <c r="G406" s="92"/>
      <c r="H406" s="7" t="str">
        <f t="shared" si="27"/>
        <v>空</v>
      </c>
      <c r="I406" s="23"/>
      <c r="J406" s="27"/>
      <c r="K406" s="12"/>
      <c r="L406" s="12"/>
      <c r="M406" s="9"/>
      <c r="N406" s="80"/>
      <c r="O406" s="18" t="e">
        <f t="shared" ca="1" si="28"/>
        <v>#VALUE!</v>
      </c>
      <c r="P406" s="80"/>
      <c r="Q406" s="80"/>
      <c r="R406" s="80"/>
      <c r="S406" s="80"/>
    </row>
    <row r="407" spans="1:19">
      <c r="A407" s="34">
        <v>406</v>
      </c>
      <c r="B407" s="12"/>
      <c r="C407" s="12"/>
      <c r="D407" s="7" t="str">
        <f t="shared" si="29"/>
        <v/>
      </c>
      <c r="E407" s="7"/>
      <c r="F407" s="19" t="str">
        <f t="shared" si="30"/>
        <v/>
      </c>
      <c r="G407" s="92"/>
      <c r="H407" s="7" t="str">
        <f t="shared" si="27"/>
        <v>空</v>
      </c>
      <c r="I407" s="23"/>
      <c r="J407" s="27"/>
      <c r="K407" s="12"/>
      <c r="L407" s="12"/>
      <c r="M407" s="9"/>
      <c r="N407" s="80"/>
      <c r="O407" s="18" t="e">
        <f t="shared" ca="1" si="28"/>
        <v>#VALUE!</v>
      </c>
      <c r="P407" s="80"/>
      <c r="Q407" s="80"/>
      <c r="R407" s="80"/>
      <c r="S407" s="80"/>
    </row>
    <row r="408" spans="1:19">
      <c r="A408" s="34">
        <v>407</v>
      </c>
      <c r="B408" s="12"/>
      <c r="C408" s="12"/>
      <c r="D408" s="7" t="str">
        <f t="shared" si="29"/>
        <v/>
      </c>
      <c r="E408" s="7"/>
      <c r="F408" s="19" t="str">
        <f t="shared" si="30"/>
        <v/>
      </c>
      <c r="G408" s="92"/>
      <c r="H408" s="7" t="str">
        <f t="shared" si="27"/>
        <v>空</v>
      </c>
      <c r="I408" s="23"/>
      <c r="J408" s="27"/>
      <c r="K408" s="12"/>
      <c r="L408" s="12"/>
      <c r="M408" s="9"/>
      <c r="N408" s="80"/>
      <c r="O408" s="18" t="e">
        <f t="shared" ca="1" si="28"/>
        <v>#VALUE!</v>
      </c>
      <c r="P408" s="80"/>
      <c r="Q408" s="80"/>
      <c r="R408" s="80"/>
      <c r="S408" s="80"/>
    </row>
    <row r="409" spans="1:19">
      <c r="A409" s="34">
        <v>408</v>
      </c>
      <c r="B409" s="12"/>
      <c r="C409" s="12"/>
      <c r="D409" s="7" t="str">
        <f t="shared" si="29"/>
        <v/>
      </c>
      <c r="E409" s="7"/>
      <c r="F409" s="19" t="str">
        <f t="shared" si="30"/>
        <v/>
      </c>
      <c r="G409" s="92"/>
      <c r="H409" s="7" t="str">
        <f t="shared" si="27"/>
        <v>空</v>
      </c>
      <c r="I409" s="23"/>
      <c r="J409" s="27"/>
      <c r="K409" s="12"/>
      <c r="L409" s="12"/>
      <c r="M409" s="9"/>
      <c r="N409" s="80"/>
      <c r="O409" s="18" t="e">
        <f t="shared" ca="1" si="28"/>
        <v>#VALUE!</v>
      </c>
      <c r="P409" s="80"/>
      <c r="Q409" s="80"/>
      <c r="R409" s="80"/>
      <c r="S409" s="80"/>
    </row>
    <row r="410" spans="1:19">
      <c r="A410" s="34">
        <v>409</v>
      </c>
      <c r="B410" s="12"/>
      <c r="C410" s="12"/>
      <c r="D410" s="7" t="str">
        <f t="shared" si="29"/>
        <v/>
      </c>
      <c r="E410" s="7"/>
      <c r="F410" s="19" t="str">
        <f t="shared" si="30"/>
        <v/>
      </c>
      <c r="G410" s="92"/>
      <c r="H410" s="7" t="str">
        <f t="shared" si="27"/>
        <v>空</v>
      </c>
      <c r="I410" s="23"/>
      <c r="J410" s="27"/>
      <c r="K410" s="12"/>
      <c r="L410" s="12"/>
      <c r="M410" s="9"/>
      <c r="N410" s="80"/>
      <c r="O410" s="18" t="e">
        <f t="shared" ca="1" si="28"/>
        <v>#VALUE!</v>
      </c>
      <c r="P410" s="80"/>
      <c r="Q410" s="80"/>
      <c r="R410" s="80"/>
      <c r="S410" s="80"/>
    </row>
    <row r="411" spans="1:19">
      <c r="A411" s="34">
        <v>410</v>
      </c>
      <c r="B411" s="12"/>
      <c r="C411" s="12"/>
      <c r="D411" s="7" t="str">
        <f t="shared" si="29"/>
        <v/>
      </c>
      <c r="E411" s="7"/>
      <c r="F411" s="19" t="str">
        <f t="shared" si="30"/>
        <v/>
      </c>
      <c r="G411" s="92"/>
      <c r="H411" s="7" t="str">
        <f t="shared" si="27"/>
        <v>空</v>
      </c>
      <c r="I411" s="23"/>
      <c r="J411" s="27"/>
      <c r="K411" s="12"/>
      <c r="L411" s="12"/>
      <c r="M411" s="9"/>
      <c r="N411" s="80"/>
      <c r="O411" s="18" t="e">
        <f t="shared" ca="1" si="28"/>
        <v>#VALUE!</v>
      </c>
      <c r="P411" s="80"/>
      <c r="Q411" s="80"/>
      <c r="R411" s="80"/>
      <c r="S411" s="80"/>
    </row>
    <row r="412" spans="1:19">
      <c r="A412" s="34">
        <v>411</v>
      </c>
      <c r="B412" s="12"/>
      <c r="C412" s="12"/>
      <c r="D412" s="7" t="str">
        <f t="shared" si="29"/>
        <v/>
      </c>
      <c r="E412" s="7"/>
      <c r="F412" s="19" t="str">
        <f t="shared" si="30"/>
        <v/>
      </c>
      <c r="G412" s="92"/>
      <c r="H412" s="7" t="str">
        <f t="shared" si="27"/>
        <v>空</v>
      </c>
      <c r="I412" s="23"/>
      <c r="J412" s="27"/>
      <c r="K412" s="12"/>
      <c r="L412" s="12"/>
      <c r="M412" s="9"/>
      <c r="N412" s="80"/>
      <c r="O412" s="18" t="e">
        <f t="shared" ca="1" si="28"/>
        <v>#VALUE!</v>
      </c>
      <c r="P412" s="80"/>
      <c r="Q412" s="80"/>
      <c r="R412" s="80"/>
      <c r="S412" s="80"/>
    </row>
    <row r="413" spans="1:19">
      <c r="A413" s="34">
        <v>412</v>
      </c>
      <c r="B413" s="12"/>
      <c r="C413" s="12"/>
      <c r="D413" s="7" t="str">
        <f t="shared" si="29"/>
        <v/>
      </c>
      <c r="E413" s="7"/>
      <c r="F413" s="19" t="str">
        <f t="shared" si="30"/>
        <v/>
      </c>
      <c r="G413" s="92"/>
      <c r="H413" s="7" t="str">
        <f t="shared" si="27"/>
        <v>空</v>
      </c>
      <c r="I413" s="23"/>
      <c r="J413" s="27"/>
      <c r="K413" s="12"/>
      <c r="L413" s="12"/>
      <c r="M413" s="9"/>
      <c r="N413" s="80"/>
      <c r="O413" s="18" t="e">
        <f t="shared" ca="1" si="28"/>
        <v>#VALUE!</v>
      </c>
      <c r="P413" s="80"/>
      <c r="Q413" s="80"/>
      <c r="R413" s="80"/>
      <c r="S413" s="80"/>
    </row>
    <row r="414" spans="1:19">
      <c r="A414" s="34">
        <v>413</v>
      </c>
      <c r="B414" s="12"/>
      <c r="C414" s="12"/>
      <c r="D414" s="7" t="str">
        <f t="shared" si="29"/>
        <v/>
      </c>
      <c r="E414" s="7"/>
      <c r="F414" s="19" t="str">
        <f t="shared" si="30"/>
        <v/>
      </c>
      <c r="G414" s="92"/>
      <c r="H414" s="7" t="str">
        <f t="shared" si="27"/>
        <v>空</v>
      </c>
      <c r="I414" s="23"/>
      <c r="J414" s="27"/>
      <c r="K414" s="12"/>
      <c r="L414" s="12"/>
      <c r="M414" s="9"/>
      <c r="N414" s="80"/>
      <c r="O414" s="18" t="e">
        <f t="shared" ca="1" si="28"/>
        <v>#VALUE!</v>
      </c>
      <c r="P414" s="80"/>
      <c r="Q414" s="80"/>
      <c r="R414" s="80"/>
      <c r="S414" s="80"/>
    </row>
    <row r="415" spans="1:19">
      <c r="A415" s="34">
        <v>414</v>
      </c>
      <c r="B415" s="12"/>
      <c r="C415" s="12"/>
      <c r="D415" s="7" t="str">
        <f t="shared" si="29"/>
        <v/>
      </c>
      <c r="E415" s="7"/>
      <c r="F415" s="19" t="str">
        <f t="shared" si="30"/>
        <v/>
      </c>
      <c r="G415" s="92"/>
      <c r="H415" s="7" t="str">
        <f t="shared" si="27"/>
        <v>空</v>
      </c>
      <c r="I415" s="23"/>
      <c r="J415" s="27"/>
      <c r="K415" s="12"/>
      <c r="L415" s="12"/>
      <c r="M415" s="9"/>
      <c r="N415" s="80"/>
      <c r="O415" s="18" t="e">
        <f t="shared" ca="1" si="28"/>
        <v>#VALUE!</v>
      </c>
      <c r="P415" s="80"/>
      <c r="Q415" s="80"/>
      <c r="R415" s="80"/>
      <c r="S415" s="80"/>
    </row>
    <row r="416" spans="1:19">
      <c r="A416" s="34">
        <v>415</v>
      </c>
      <c r="B416" s="12"/>
      <c r="C416" s="12"/>
      <c r="D416" s="7" t="str">
        <f t="shared" si="29"/>
        <v/>
      </c>
      <c r="E416" s="7"/>
      <c r="F416" s="19" t="str">
        <f t="shared" si="30"/>
        <v/>
      </c>
      <c r="G416" s="92"/>
      <c r="H416" s="7" t="str">
        <f t="shared" si="27"/>
        <v>空</v>
      </c>
      <c r="I416" s="23"/>
      <c r="J416" s="27"/>
      <c r="K416" s="12"/>
      <c r="L416" s="12"/>
      <c r="M416" s="9"/>
      <c r="N416" s="80"/>
      <c r="O416" s="18" t="e">
        <f t="shared" ca="1" si="28"/>
        <v>#VALUE!</v>
      </c>
      <c r="P416" s="80"/>
      <c r="Q416" s="80"/>
      <c r="R416" s="80"/>
      <c r="S416" s="80"/>
    </row>
    <row r="417" spans="1:19">
      <c r="A417" s="34">
        <v>416</v>
      </c>
      <c r="B417" s="12"/>
      <c r="C417" s="12"/>
      <c r="D417" s="7" t="str">
        <f t="shared" si="29"/>
        <v/>
      </c>
      <c r="E417" s="7"/>
      <c r="F417" s="19" t="str">
        <f t="shared" si="30"/>
        <v/>
      </c>
      <c r="G417" s="92"/>
      <c r="H417" s="7" t="str">
        <f t="shared" si="27"/>
        <v>空</v>
      </c>
      <c r="I417" s="23"/>
      <c r="J417" s="27"/>
      <c r="K417" s="12"/>
      <c r="L417" s="12"/>
      <c r="M417" s="9"/>
      <c r="N417" s="80"/>
      <c r="O417" s="18" t="e">
        <f t="shared" ca="1" si="28"/>
        <v>#VALUE!</v>
      </c>
      <c r="P417" s="80"/>
      <c r="Q417" s="80"/>
      <c r="R417" s="80"/>
      <c r="S417" s="80"/>
    </row>
    <row r="418" spans="1:19">
      <c r="A418" s="34">
        <v>417</v>
      </c>
      <c r="B418" s="12"/>
      <c r="C418" s="12"/>
      <c r="D418" s="7" t="str">
        <f t="shared" si="29"/>
        <v/>
      </c>
      <c r="E418" s="7"/>
      <c r="F418" s="19" t="str">
        <f t="shared" si="30"/>
        <v/>
      </c>
      <c r="G418" s="92"/>
      <c r="H418" s="7" t="str">
        <f t="shared" si="27"/>
        <v>空</v>
      </c>
      <c r="I418" s="23"/>
      <c r="J418" s="27"/>
      <c r="K418" s="12"/>
      <c r="L418" s="12"/>
      <c r="M418" s="9"/>
      <c r="N418" s="80"/>
      <c r="O418" s="18" t="e">
        <f t="shared" ca="1" si="28"/>
        <v>#VALUE!</v>
      </c>
      <c r="P418" s="80"/>
      <c r="Q418" s="80"/>
      <c r="R418" s="80"/>
      <c r="S418" s="80"/>
    </row>
    <row r="419" spans="1:19">
      <c r="A419" s="34">
        <v>418</v>
      </c>
      <c r="B419" s="12"/>
      <c r="C419" s="12"/>
      <c r="D419" s="7" t="str">
        <f t="shared" si="29"/>
        <v/>
      </c>
      <c r="E419" s="7"/>
      <c r="F419" s="19" t="str">
        <f t="shared" si="30"/>
        <v/>
      </c>
      <c r="G419" s="92"/>
      <c r="H419" s="7" t="str">
        <f t="shared" si="27"/>
        <v>空</v>
      </c>
      <c r="I419" s="23"/>
      <c r="J419" s="27"/>
      <c r="K419" s="12"/>
      <c r="L419" s="12"/>
      <c r="M419" s="9"/>
      <c r="N419" s="80"/>
      <c r="O419" s="18" t="e">
        <f t="shared" ca="1" si="28"/>
        <v>#VALUE!</v>
      </c>
      <c r="P419" s="80"/>
      <c r="Q419" s="80"/>
      <c r="R419" s="80"/>
      <c r="S419" s="80"/>
    </row>
    <row r="420" spans="1:19">
      <c r="A420" s="34">
        <v>419</v>
      </c>
      <c r="B420" s="12"/>
      <c r="C420" s="12"/>
      <c r="D420" s="7" t="str">
        <f t="shared" si="29"/>
        <v/>
      </c>
      <c r="E420" s="7"/>
      <c r="F420" s="19" t="str">
        <f t="shared" si="30"/>
        <v/>
      </c>
      <c r="G420" s="92"/>
      <c r="H420" s="7" t="str">
        <f t="shared" si="27"/>
        <v>空</v>
      </c>
      <c r="I420" s="23"/>
      <c r="J420" s="27"/>
      <c r="K420" s="12"/>
      <c r="L420" s="12"/>
      <c r="M420" s="9"/>
      <c r="N420" s="80"/>
      <c r="O420" s="18" t="e">
        <f t="shared" ca="1" si="28"/>
        <v>#VALUE!</v>
      </c>
      <c r="P420" s="80"/>
      <c r="Q420" s="80"/>
      <c r="R420" s="80"/>
      <c r="S420" s="80"/>
    </row>
    <row r="421" spans="1:19">
      <c r="A421" s="34">
        <v>420</v>
      </c>
      <c r="B421" s="12"/>
      <c r="C421" s="12"/>
      <c r="D421" s="7" t="str">
        <f t="shared" si="29"/>
        <v/>
      </c>
      <c r="E421" s="7"/>
      <c r="F421" s="19" t="str">
        <f t="shared" si="30"/>
        <v/>
      </c>
      <c r="G421" s="92"/>
      <c r="H421" s="7" t="str">
        <f t="shared" si="27"/>
        <v>空</v>
      </c>
      <c r="I421" s="23"/>
      <c r="J421" s="27"/>
      <c r="K421" s="12"/>
      <c r="L421" s="12"/>
      <c r="M421" s="9"/>
      <c r="N421" s="80"/>
      <c r="O421" s="18" t="e">
        <f t="shared" ca="1" si="28"/>
        <v>#VALUE!</v>
      </c>
      <c r="P421" s="80"/>
      <c r="Q421" s="80"/>
      <c r="R421" s="80"/>
      <c r="S421" s="80"/>
    </row>
    <row r="422" spans="1:19">
      <c r="A422" s="34">
        <v>421</v>
      </c>
      <c r="B422" s="12"/>
      <c r="C422" s="12"/>
      <c r="D422" s="7" t="str">
        <f t="shared" si="29"/>
        <v/>
      </c>
      <c r="E422" s="7"/>
      <c r="F422" s="19" t="str">
        <f t="shared" si="30"/>
        <v/>
      </c>
      <c r="G422" s="92"/>
      <c r="H422" s="7" t="str">
        <f t="shared" si="27"/>
        <v>空</v>
      </c>
      <c r="I422" s="23"/>
      <c r="J422" s="27"/>
      <c r="K422" s="12"/>
      <c r="L422" s="12"/>
      <c r="M422" s="9"/>
      <c r="N422" s="80"/>
      <c r="O422" s="18" t="e">
        <f t="shared" ca="1" si="28"/>
        <v>#VALUE!</v>
      </c>
      <c r="P422" s="80"/>
      <c r="Q422" s="80"/>
      <c r="R422" s="80"/>
      <c r="S422" s="80"/>
    </row>
    <row r="423" spans="1:19">
      <c r="A423" s="34">
        <v>422</v>
      </c>
      <c r="B423" s="12"/>
      <c r="C423" s="12"/>
      <c r="D423" s="7" t="str">
        <f t="shared" si="29"/>
        <v/>
      </c>
      <c r="E423" s="7"/>
      <c r="F423" s="19" t="str">
        <f t="shared" si="30"/>
        <v/>
      </c>
      <c r="G423" s="92"/>
      <c r="H423" s="7" t="str">
        <f t="shared" si="27"/>
        <v>空</v>
      </c>
      <c r="I423" s="23"/>
      <c r="J423" s="27"/>
      <c r="K423" s="12"/>
      <c r="L423" s="12"/>
      <c r="M423" s="9"/>
      <c r="N423" s="80"/>
      <c r="O423" s="18" t="e">
        <f t="shared" ca="1" si="28"/>
        <v>#VALUE!</v>
      </c>
      <c r="P423" s="80"/>
      <c r="Q423" s="80"/>
      <c r="R423" s="80"/>
      <c r="S423" s="80"/>
    </row>
    <row r="424" spans="1:19">
      <c r="A424" s="34">
        <v>423</v>
      </c>
      <c r="B424" s="12"/>
      <c r="C424" s="12"/>
      <c r="D424" s="7" t="str">
        <f t="shared" si="29"/>
        <v/>
      </c>
      <c r="E424" s="7"/>
      <c r="F424" s="19" t="str">
        <f t="shared" si="30"/>
        <v/>
      </c>
      <c r="G424" s="92"/>
      <c r="H424" s="7" t="str">
        <f t="shared" si="27"/>
        <v>空</v>
      </c>
      <c r="I424" s="23"/>
      <c r="J424" s="27"/>
      <c r="K424" s="12"/>
      <c r="L424" s="12"/>
      <c r="M424" s="9"/>
      <c r="N424" s="80"/>
      <c r="O424" s="18" t="e">
        <f t="shared" ca="1" si="28"/>
        <v>#VALUE!</v>
      </c>
      <c r="P424" s="80"/>
      <c r="Q424" s="80"/>
      <c r="R424" s="80"/>
      <c r="S424" s="80"/>
    </row>
    <row r="425" spans="1:19">
      <c r="A425" s="34">
        <v>424</v>
      </c>
      <c r="B425" s="12"/>
      <c r="C425" s="12"/>
      <c r="D425" s="7" t="str">
        <f t="shared" si="29"/>
        <v/>
      </c>
      <c r="E425" s="7"/>
      <c r="F425" s="19" t="str">
        <f t="shared" si="30"/>
        <v/>
      </c>
      <c r="G425" s="92"/>
      <c r="H425" s="7" t="str">
        <f t="shared" si="27"/>
        <v>空</v>
      </c>
      <c r="I425" s="23"/>
      <c r="J425" s="27"/>
      <c r="K425" s="12"/>
      <c r="L425" s="12"/>
      <c r="M425" s="9"/>
      <c r="N425" s="80"/>
      <c r="O425" s="18" t="e">
        <f t="shared" ca="1" si="28"/>
        <v>#VALUE!</v>
      </c>
      <c r="P425" s="80"/>
      <c r="Q425" s="80"/>
      <c r="R425" s="80"/>
      <c r="S425" s="80"/>
    </row>
    <row r="426" spans="1:19">
      <c r="A426" s="34">
        <v>425</v>
      </c>
      <c r="B426" s="12"/>
      <c r="C426" s="12"/>
      <c r="D426" s="7" t="str">
        <f t="shared" si="29"/>
        <v/>
      </c>
      <c r="E426" s="7"/>
      <c r="F426" s="19" t="str">
        <f t="shared" si="30"/>
        <v/>
      </c>
      <c r="G426" s="92"/>
      <c r="H426" s="7" t="str">
        <f t="shared" si="27"/>
        <v>空</v>
      </c>
      <c r="I426" s="23"/>
      <c r="J426" s="27"/>
      <c r="K426" s="12"/>
      <c r="L426" s="12"/>
      <c r="M426" s="9"/>
      <c r="N426" s="80"/>
      <c r="O426" s="18" t="e">
        <f t="shared" ca="1" si="28"/>
        <v>#VALUE!</v>
      </c>
      <c r="P426" s="80"/>
      <c r="Q426" s="80"/>
      <c r="R426" s="80"/>
      <c r="S426" s="80"/>
    </row>
    <row r="427" spans="1:19">
      <c r="A427" s="34">
        <v>426</v>
      </c>
      <c r="B427" s="12"/>
      <c r="C427" s="12"/>
      <c r="D427" s="7" t="str">
        <f t="shared" si="29"/>
        <v/>
      </c>
      <c r="E427" s="7"/>
      <c r="F427" s="19" t="str">
        <f t="shared" si="30"/>
        <v/>
      </c>
      <c r="G427" s="92"/>
      <c r="H427" s="7" t="str">
        <f t="shared" si="27"/>
        <v>空</v>
      </c>
      <c r="I427" s="23"/>
      <c r="J427" s="27"/>
      <c r="K427" s="12"/>
      <c r="L427" s="12"/>
      <c r="M427" s="9"/>
      <c r="N427" s="80"/>
      <c r="O427" s="18" t="e">
        <f t="shared" ca="1" si="28"/>
        <v>#VALUE!</v>
      </c>
      <c r="P427" s="80"/>
      <c r="Q427" s="80"/>
      <c r="R427" s="80"/>
      <c r="S427" s="80"/>
    </row>
    <row r="428" spans="1:19">
      <c r="A428" s="34">
        <v>427</v>
      </c>
      <c r="B428" s="12"/>
      <c r="C428" s="12"/>
      <c r="D428" s="7" t="str">
        <f t="shared" si="29"/>
        <v/>
      </c>
      <c r="E428" s="7"/>
      <c r="F428" s="19" t="str">
        <f t="shared" si="30"/>
        <v/>
      </c>
      <c r="G428" s="92"/>
      <c r="H428" s="7" t="str">
        <f t="shared" si="27"/>
        <v>空</v>
      </c>
      <c r="I428" s="23"/>
      <c r="J428" s="27"/>
      <c r="K428" s="12"/>
      <c r="L428" s="12"/>
      <c r="M428" s="9"/>
      <c r="N428" s="80"/>
      <c r="O428" s="18" t="e">
        <f t="shared" ca="1" si="28"/>
        <v>#VALUE!</v>
      </c>
      <c r="P428" s="80"/>
      <c r="Q428" s="80"/>
      <c r="R428" s="80"/>
      <c r="S428" s="80"/>
    </row>
    <row r="429" spans="1:19">
      <c r="A429" s="34">
        <v>428</v>
      </c>
      <c r="B429" s="12"/>
      <c r="C429" s="12"/>
      <c r="D429" s="7" t="str">
        <f t="shared" si="29"/>
        <v/>
      </c>
      <c r="E429" s="7"/>
      <c r="F429" s="19" t="str">
        <f t="shared" si="30"/>
        <v/>
      </c>
      <c r="G429" s="92"/>
      <c r="H429" s="7" t="str">
        <f t="shared" si="27"/>
        <v>空</v>
      </c>
      <c r="I429" s="23"/>
      <c r="J429" s="27"/>
      <c r="K429" s="12"/>
      <c r="L429" s="12"/>
      <c r="M429" s="9"/>
      <c r="N429" s="80"/>
      <c r="O429" s="18" t="e">
        <f t="shared" ca="1" si="28"/>
        <v>#VALUE!</v>
      </c>
      <c r="P429" s="80"/>
      <c r="Q429" s="80"/>
      <c r="R429" s="80"/>
      <c r="S429" s="80"/>
    </row>
    <row r="430" spans="1:19">
      <c r="A430" s="34">
        <v>429</v>
      </c>
      <c r="B430" s="12"/>
      <c r="C430" s="12"/>
      <c r="D430" s="7" t="str">
        <f t="shared" si="29"/>
        <v/>
      </c>
      <c r="E430" s="7"/>
      <c r="F430" s="19" t="str">
        <f t="shared" si="30"/>
        <v/>
      </c>
      <c r="G430" s="92"/>
      <c r="H430" s="7" t="str">
        <f t="shared" si="27"/>
        <v>空</v>
      </c>
      <c r="I430" s="23"/>
      <c r="J430" s="27"/>
      <c r="K430" s="12"/>
      <c r="L430" s="12"/>
      <c r="M430" s="9"/>
      <c r="N430" s="80"/>
      <c r="O430" s="18" t="e">
        <f t="shared" ca="1" si="28"/>
        <v>#VALUE!</v>
      </c>
      <c r="P430" s="80"/>
      <c r="Q430" s="80"/>
      <c r="R430" s="80"/>
      <c r="S430" s="80"/>
    </row>
    <row r="431" spans="1:19">
      <c r="A431" s="34">
        <v>430</v>
      </c>
      <c r="B431" s="12"/>
      <c r="C431" s="12"/>
      <c r="D431" s="7" t="str">
        <f t="shared" si="29"/>
        <v/>
      </c>
      <c r="E431" s="7"/>
      <c r="F431" s="19" t="str">
        <f t="shared" si="30"/>
        <v/>
      </c>
      <c r="G431" s="92"/>
      <c r="H431" s="7" t="str">
        <f t="shared" si="27"/>
        <v>空</v>
      </c>
      <c r="I431" s="23"/>
      <c r="J431" s="27"/>
      <c r="K431" s="12"/>
      <c r="L431" s="12"/>
      <c r="M431" s="9"/>
      <c r="N431" s="80"/>
      <c r="O431" s="18" t="e">
        <f t="shared" ca="1" si="28"/>
        <v>#VALUE!</v>
      </c>
      <c r="P431" s="80"/>
      <c r="Q431" s="80"/>
      <c r="R431" s="80"/>
      <c r="S431" s="80"/>
    </row>
    <row r="432" spans="1:19">
      <c r="A432" s="34">
        <v>431</v>
      </c>
      <c r="B432" s="12"/>
      <c r="C432" s="12"/>
      <c r="D432" s="7" t="str">
        <f t="shared" si="29"/>
        <v/>
      </c>
      <c r="E432" s="7"/>
      <c r="F432" s="19" t="str">
        <f t="shared" si="30"/>
        <v/>
      </c>
      <c r="G432" s="92"/>
      <c r="H432" s="7" t="str">
        <f t="shared" si="27"/>
        <v>空</v>
      </c>
      <c r="I432" s="23"/>
      <c r="J432" s="27"/>
      <c r="K432" s="12"/>
      <c r="L432" s="12"/>
      <c r="M432" s="9"/>
      <c r="N432" s="80"/>
      <c r="O432" s="18" t="e">
        <f t="shared" ca="1" si="28"/>
        <v>#VALUE!</v>
      </c>
      <c r="P432" s="80"/>
      <c r="Q432" s="80"/>
      <c r="R432" s="80"/>
      <c r="S432" s="80"/>
    </row>
    <row r="433" spans="1:19">
      <c r="A433" s="34">
        <v>432</v>
      </c>
      <c r="B433" s="12"/>
      <c r="C433" s="12"/>
      <c r="D433" s="7" t="str">
        <f t="shared" si="29"/>
        <v/>
      </c>
      <c r="E433" s="7"/>
      <c r="F433" s="19" t="str">
        <f t="shared" si="30"/>
        <v/>
      </c>
      <c r="G433" s="92"/>
      <c r="H433" s="7" t="str">
        <f t="shared" si="27"/>
        <v>空</v>
      </c>
      <c r="I433" s="23"/>
      <c r="J433" s="27"/>
      <c r="K433" s="12"/>
      <c r="L433" s="12"/>
      <c r="M433" s="9"/>
      <c r="N433" s="80"/>
      <c r="O433" s="18" t="e">
        <f t="shared" ca="1" si="28"/>
        <v>#VALUE!</v>
      </c>
      <c r="P433" s="80"/>
      <c r="Q433" s="80"/>
      <c r="R433" s="80"/>
      <c r="S433" s="80"/>
    </row>
    <row r="434" spans="1:19">
      <c r="A434" s="34">
        <v>433</v>
      </c>
      <c r="B434" s="12"/>
      <c r="C434" s="12"/>
      <c r="D434" s="7" t="str">
        <f t="shared" si="29"/>
        <v/>
      </c>
      <c r="E434" s="7"/>
      <c r="F434" s="19" t="str">
        <f t="shared" si="30"/>
        <v/>
      </c>
      <c r="G434" s="92"/>
      <c r="H434" s="7" t="str">
        <f t="shared" si="27"/>
        <v>空</v>
      </c>
      <c r="I434" s="23"/>
      <c r="J434" s="27"/>
      <c r="K434" s="12"/>
      <c r="L434" s="12"/>
      <c r="M434" s="9"/>
      <c r="N434" s="80"/>
      <c r="O434" s="18" t="e">
        <f t="shared" ca="1" si="28"/>
        <v>#VALUE!</v>
      </c>
      <c r="P434" s="80"/>
      <c r="Q434" s="80"/>
      <c r="R434" s="80"/>
      <c r="S434" s="80"/>
    </row>
    <row r="435" spans="1:19">
      <c r="A435" s="34">
        <v>434</v>
      </c>
      <c r="B435" s="12"/>
      <c r="C435" s="12"/>
      <c r="D435" s="7" t="str">
        <f t="shared" si="29"/>
        <v/>
      </c>
      <c r="E435" s="7"/>
      <c r="F435" s="19" t="str">
        <f t="shared" si="30"/>
        <v/>
      </c>
      <c r="G435" s="92"/>
      <c r="H435" s="7" t="str">
        <f t="shared" si="27"/>
        <v>空</v>
      </c>
      <c r="I435" s="23"/>
      <c r="J435" s="27"/>
      <c r="K435" s="12"/>
      <c r="L435" s="12"/>
      <c r="M435" s="9"/>
      <c r="N435" s="80"/>
      <c r="O435" s="18" t="e">
        <f t="shared" ca="1" si="28"/>
        <v>#VALUE!</v>
      </c>
      <c r="P435" s="80"/>
      <c r="Q435" s="80"/>
      <c r="R435" s="80"/>
      <c r="S435" s="80"/>
    </row>
    <row r="436" spans="1:19">
      <c r="A436" s="34">
        <v>435</v>
      </c>
      <c r="B436" s="12"/>
      <c r="C436" s="12"/>
      <c r="D436" s="7" t="str">
        <f t="shared" si="29"/>
        <v/>
      </c>
      <c r="E436" s="7"/>
      <c r="F436" s="19" t="str">
        <f t="shared" si="30"/>
        <v/>
      </c>
      <c r="G436" s="92"/>
      <c r="H436" s="7" t="str">
        <f t="shared" si="27"/>
        <v>空</v>
      </c>
      <c r="I436" s="23"/>
      <c r="J436" s="27"/>
      <c r="K436" s="12"/>
      <c r="L436" s="12"/>
      <c r="M436" s="9"/>
      <c r="N436" s="80"/>
      <c r="O436" s="18" t="e">
        <f t="shared" ca="1" si="28"/>
        <v>#VALUE!</v>
      </c>
      <c r="P436" s="80"/>
      <c r="Q436" s="80"/>
      <c r="R436" s="80"/>
      <c r="S436" s="80"/>
    </row>
    <row r="437" spans="1:19">
      <c r="A437" s="34">
        <v>436</v>
      </c>
      <c r="B437" s="12"/>
      <c r="C437" s="12"/>
      <c r="D437" s="7" t="str">
        <f t="shared" si="29"/>
        <v/>
      </c>
      <c r="E437" s="7"/>
      <c r="F437" s="19" t="str">
        <f t="shared" si="30"/>
        <v/>
      </c>
      <c r="G437" s="92"/>
      <c r="H437" s="7" t="str">
        <f t="shared" si="27"/>
        <v>空</v>
      </c>
      <c r="I437" s="23"/>
      <c r="J437" s="27"/>
      <c r="K437" s="12"/>
      <c r="L437" s="12"/>
      <c r="M437" s="9"/>
      <c r="N437" s="80"/>
      <c r="O437" s="18" t="e">
        <f t="shared" ca="1" si="28"/>
        <v>#VALUE!</v>
      </c>
      <c r="P437" s="80"/>
      <c r="Q437" s="80"/>
      <c r="R437" s="80"/>
      <c r="S437" s="80"/>
    </row>
    <row r="438" spans="1:19">
      <c r="A438" s="34">
        <v>437</v>
      </c>
      <c r="B438" s="12"/>
      <c r="C438" s="12"/>
      <c r="D438" s="7" t="str">
        <f t="shared" si="29"/>
        <v/>
      </c>
      <c r="E438" s="7"/>
      <c r="F438" s="19" t="str">
        <f t="shared" si="30"/>
        <v/>
      </c>
      <c r="G438" s="92"/>
      <c r="H438" s="7" t="str">
        <f t="shared" si="27"/>
        <v>空</v>
      </c>
      <c r="I438" s="23"/>
      <c r="J438" s="27"/>
      <c r="K438" s="12"/>
      <c r="L438" s="12"/>
      <c r="M438" s="9"/>
      <c r="N438" s="80"/>
      <c r="O438" s="18" t="e">
        <f t="shared" ca="1" si="28"/>
        <v>#VALUE!</v>
      </c>
      <c r="P438" s="80"/>
      <c r="Q438" s="80"/>
      <c r="R438" s="80"/>
      <c r="S438" s="80"/>
    </row>
    <row r="439" spans="1:19">
      <c r="A439" s="34">
        <v>438</v>
      </c>
      <c r="B439" s="12"/>
      <c r="C439" s="12"/>
      <c r="D439" s="7" t="str">
        <f t="shared" si="29"/>
        <v/>
      </c>
      <c r="E439" s="7"/>
      <c r="F439" s="19" t="str">
        <f t="shared" si="30"/>
        <v/>
      </c>
      <c r="G439" s="92"/>
      <c r="H439" s="7" t="str">
        <f t="shared" si="27"/>
        <v>空</v>
      </c>
      <c r="I439" s="23"/>
      <c r="J439" s="27"/>
      <c r="K439" s="12"/>
      <c r="L439" s="12"/>
      <c r="M439" s="9"/>
      <c r="N439" s="80"/>
      <c r="O439" s="18" t="e">
        <f t="shared" ca="1" si="28"/>
        <v>#VALUE!</v>
      </c>
      <c r="P439" s="80"/>
      <c r="Q439" s="80"/>
      <c r="R439" s="80"/>
      <c r="S439" s="80"/>
    </row>
    <row r="440" spans="1:19">
      <c r="A440" s="34">
        <v>439</v>
      </c>
      <c r="B440" s="12"/>
      <c r="C440" s="12"/>
      <c r="D440" s="7" t="str">
        <f t="shared" si="29"/>
        <v/>
      </c>
      <c r="E440" s="7"/>
      <c r="F440" s="19" t="str">
        <f t="shared" si="30"/>
        <v/>
      </c>
      <c r="G440" s="92"/>
      <c r="H440" s="7" t="str">
        <f t="shared" si="27"/>
        <v>空</v>
      </c>
      <c r="I440" s="23"/>
      <c r="J440" s="27"/>
      <c r="K440" s="12"/>
      <c r="L440" s="12"/>
      <c r="M440" s="9"/>
      <c r="N440" s="80"/>
      <c r="O440" s="18" t="e">
        <f t="shared" ca="1" si="28"/>
        <v>#VALUE!</v>
      </c>
      <c r="P440" s="80"/>
      <c r="Q440" s="80"/>
      <c r="R440" s="80"/>
      <c r="S440" s="80"/>
    </row>
    <row r="441" spans="1:19">
      <c r="A441" s="34">
        <v>440</v>
      </c>
      <c r="B441" s="12"/>
      <c r="C441" s="12"/>
      <c r="D441" s="7" t="str">
        <f t="shared" si="29"/>
        <v/>
      </c>
      <c r="E441" s="7"/>
      <c r="F441" s="19" t="str">
        <f t="shared" si="30"/>
        <v/>
      </c>
      <c r="G441" s="92"/>
      <c r="H441" s="7" t="str">
        <f t="shared" si="27"/>
        <v>空</v>
      </c>
      <c r="I441" s="23"/>
      <c r="J441" s="27"/>
      <c r="K441" s="12"/>
      <c r="L441" s="12"/>
      <c r="M441" s="9"/>
      <c r="N441" s="80"/>
      <c r="O441" s="18" t="e">
        <f t="shared" ca="1" si="28"/>
        <v>#VALUE!</v>
      </c>
      <c r="P441" s="80"/>
      <c r="Q441" s="80"/>
      <c r="R441" s="80"/>
      <c r="S441" s="80"/>
    </row>
    <row r="442" spans="1:19">
      <c r="A442" s="34">
        <v>441</v>
      </c>
      <c r="B442" s="12"/>
      <c r="C442" s="12"/>
      <c r="D442" s="7" t="str">
        <f t="shared" si="29"/>
        <v/>
      </c>
      <c r="E442" s="7"/>
      <c r="F442" s="19" t="str">
        <f t="shared" si="30"/>
        <v/>
      </c>
      <c r="G442" s="92"/>
      <c r="H442" s="7" t="str">
        <f t="shared" si="27"/>
        <v>空</v>
      </c>
      <c r="I442" s="23"/>
      <c r="J442" s="27"/>
      <c r="K442" s="12"/>
      <c r="L442" s="12"/>
      <c r="M442" s="9"/>
      <c r="N442" s="80"/>
      <c r="O442" s="18" t="e">
        <f t="shared" ca="1" si="28"/>
        <v>#VALUE!</v>
      </c>
      <c r="P442" s="80"/>
      <c r="Q442" s="80"/>
      <c r="R442" s="80"/>
      <c r="S442" s="80"/>
    </row>
    <row r="443" spans="1:19">
      <c r="A443" s="34">
        <v>442</v>
      </c>
      <c r="B443" s="12"/>
      <c r="C443" s="12"/>
      <c r="D443" s="7" t="str">
        <f t="shared" si="29"/>
        <v/>
      </c>
      <c r="E443" s="7"/>
      <c r="F443" s="19" t="str">
        <f t="shared" si="30"/>
        <v/>
      </c>
      <c r="G443" s="92"/>
      <c r="H443" s="7" t="str">
        <f t="shared" si="27"/>
        <v>空</v>
      </c>
      <c r="I443" s="23"/>
      <c r="J443" s="27"/>
      <c r="K443" s="12"/>
      <c r="L443" s="12"/>
      <c r="M443" s="9"/>
      <c r="N443" s="80"/>
      <c r="O443" s="18" t="e">
        <f t="shared" ca="1" si="28"/>
        <v>#VALUE!</v>
      </c>
      <c r="P443" s="80"/>
      <c r="Q443" s="80"/>
      <c r="R443" s="80"/>
      <c r="S443" s="80"/>
    </row>
    <row r="444" spans="1:19">
      <c r="A444" s="34">
        <v>443</v>
      </c>
      <c r="B444" s="12"/>
      <c r="C444" s="12"/>
      <c r="D444" s="7" t="str">
        <f t="shared" ref="D444:D507" si="31">IF(B444="","","OOCL箱")</f>
        <v/>
      </c>
      <c r="E444" s="7"/>
      <c r="F444" s="19" t="str">
        <f t="shared" ref="F444:F507" si="32">IF(ISNONTEXT(B444),"","请输入日期")</f>
        <v/>
      </c>
      <c r="G444" s="92"/>
      <c r="H444" s="7" t="str">
        <f t="shared" ref="H444:H507" si="33">IF(I444="","空","重")</f>
        <v>空</v>
      </c>
      <c r="I444" s="23"/>
      <c r="J444" s="27"/>
      <c r="K444" s="12"/>
      <c r="L444" s="12"/>
      <c r="M444" s="9"/>
      <c r="N444" s="80"/>
      <c r="O444" s="18" t="e">
        <f t="shared" ref="O444:O507" ca="1" si="34">IF(ISNONTEXT(J444),DATEDIF(F444,TODAY(),"d")&amp;"天","出场")</f>
        <v>#VALUE!</v>
      </c>
      <c r="P444" s="80"/>
      <c r="Q444" s="80"/>
      <c r="R444" s="80"/>
      <c r="S444" s="80"/>
    </row>
    <row r="445" spans="1:19">
      <c r="A445" s="34">
        <v>444</v>
      </c>
      <c r="B445" s="12"/>
      <c r="C445" s="12"/>
      <c r="D445" s="7" t="str">
        <f t="shared" si="31"/>
        <v/>
      </c>
      <c r="E445" s="7"/>
      <c r="F445" s="19" t="str">
        <f t="shared" si="32"/>
        <v/>
      </c>
      <c r="G445" s="92"/>
      <c r="H445" s="7" t="str">
        <f t="shared" si="33"/>
        <v>空</v>
      </c>
      <c r="I445" s="23"/>
      <c r="J445" s="27"/>
      <c r="K445" s="12"/>
      <c r="L445" s="12"/>
      <c r="M445" s="9"/>
      <c r="N445" s="80"/>
      <c r="O445" s="18" t="e">
        <f t="shared" ca="1" si="34"/>
        <v>#VALUE!</v>
      </c>
      <c r="P445" s="80"/>
      <c r="Q445" s="80"/>
      <c r="R445" s="80"/>
      <c r="S445" s="80"/>
    </row>
    <row r="446" spans="1:19">
      <c r="A446" s="34">
        <v>445</v>
      </c>
      <c r="B446" s="12"/>
      <c r="C446" s="12"/>
      <c r="D446" s="7" t="str">
        <f t="shared" si="31"/>
        <v/>
      </c>
      <c r="E446" s="7"/>
      <c r="F446" s="19" t="str">
        <f t="shared" si="32"/>
        <v/>
      </c>
      <c r="G446" s="92"/>
      <c r="H446" s="7" t="str">
        <f t="shared" si="33"/>
        <v>空</v>
      </c>
      <c r="I446" s="23"/>
      <c r="J446" s="27"/>
      <c r="K446" s="12"/>
      <c r="L446" s="12"/>
      <c r="M446" s="9"/>
      <c r="N446" s="80"/>
      <c r="O446" s="18" t="e">
        <f t="shared" ca="1" si="34"/>
        <v>#VALUE!</v>
      </c>
      <c r="P446" s="80"/>
      <c r="Q446" s="80"/>
      <c r="R446" s="80"/>
      <c r="S446" s="80"/>
    </row>
    <row r="447" spans="1:19">
      <c r="A447" s="34">
        <v>446</v>
      </c>
      <c r="B447" s="12"/>
      <c r="C447" s="12"/>
      <c r="D447" s="7" t="str">
        <f t="shared" si="31"/>
        <v/>
      </c>
      <c r="E447" s="7"/>
      <c r="F447" s="19" t="str">
        <f t="shared" si="32"/>
        <v/>
      </c>
      <c r="G447" s="92"/>
      <c r="H447" s="7" t="str">
        <f t="shared" si="33"/>
        <v>空</v>
      </c>
      <c r="I447" s="23"/>
      <c r="J447" s="27"/>
      <c r="K447" s="12"/>
      <c r="L447" s="12"/>
      <c r="M447" s="9"/>
      <c r="N447" s="80"/>
      <c r="O447" s="18" t="e">
        <f t="shared" ca="1" si="34"/>
        <v>#VALUE!</v>
      </c>
      <c r="P447" s="80"/>
      <c r="Q447" s="80"/>
      <c r="R447" s="80"/>
      <c r="S447" s="80"/>
    </row>
    <row r="448" spans="1:19">
      <c r="A448" s="34">
        <v>447</v>
      </c>
      <c r="B448" s="12"/>
      <c r="C448" s="12"/>
      <c r="D448" s="7" t="str">
        <f t="shared" si="31"/>
        <v/>
      </c>
      <c r="E448" s="7"/>
      <c r="F448" s="19" t="str">
        <f t="shared" si="32"/>
        <v/>
      </c>
      <c r="G448" s="92"/>
      <c r="H448" s="7" t="str">
        <f t="shared" si="33"/>
        <v>空</v>
      </c>
      <c r="I448" s="23"/>
      <c r="J448" s="27"/>
      <c r="K448" s="12"/>
      <c r="L448" s="12"/>
      <c r="M448" s="9"/>
      <c r="N448" s="80"/>
      <c r="O448" s="18" t="e">
        <f t="shared" ca="1" si="34"/>
        <v>#VALUE!</v>
      </c>
      <c r="P448" s="80"/>
      <c r="Q448" s="80"/>
      <c r="R448" s="80"/>
      <c r="S448" s="80"/>
    </row>
    <row r="449" spans="1:19">
      <c r="A449" s="34">
        <v>448</v>
      </c>
      <c r="B449" s="12"/>
      <c r="C449" s="12"/>
      <c r="D449" s="7" t="str">
        <f t="shared" si="31"/>
        <v/>
      </c>
      <c r="E449" s="7"/>
      <c r="F449" s="19" t="str">
        <f t="shared" si="32"/>
        <v/>
      </c>
      <c r="G449" s="92"/>
      <c r="H449" s="7" t="str">
        <f t="shared" si="33"/>
        <v>空</v>
      </c>
      <c r="I449" s="23"/>
      <c r="J449" s="27"/>
      <c r="K449" s="12"/>
      <c r="L449" s="12"/>
      <c r="M449" s="9"/>
      <c r="N449" s="80"/>
      <c r="O449" s="18" t="e">
        <f t="shared" ca="1" si="34"/>
        <v>#VALUE!</v>
      </c>
      <c r="P449" s="80"/>
      <c r="Q449" s="80"/>
      <c r="R449" s="80"/>
      <c r="S449" s="80"/>
    </row>
    <row r="450" spans="1:19">
      <c r="A450" s="34">
        <v>449</v>
      </c>
      <c r="B450" s="12"/>
      <c r="C450" s="12"/>
      <c r="D450" s="7" t="str">
        <f t="shared" si="31"/>
        <v/>
      </c>
      <c r="E450" s="7"/>
      <c r="F450" s="19" t="str">
        <f t="shared" si="32"/>
        <v/>
      </c>
      <c r="G450" s="92"/>
      <c r="H450" s="7" t="str">
        <f t="shared" si="33"/>
        <v>空</v>
      </c>
      <c r="I450" s="23"/>
      <c r="J450" s="27"/>
      <c r="K450" s="12"/>
      <c r="L450" s="12"/>
      <c r="M450" s="9"/>
      <c r="N450" s="80"/>
      <c r="O450" s="18" t="e">
        <f t="shared" ca="1" si="34"/>
        <v>#VALUE!</v>
      </c>
      <c r="P450" s="80"/>
      <c r="Q450" s="80"/>
      <c r="R450" s="80"/>
      <c r="S450" s="80"/>
    </row>
    <row r="451" spans="1:19">
      <c r="A451" s="34">
        <v>450</v>
      </c>
      <c r="B451" s="12"/>
      <c r="C451" s="12"/>
      <c r="D451" s="7" t="str">
        <f t="shared" si="31"/>
        <v/>
      </c>
      <c r="E451" s="7"/>
      <c r="F451" s="19" t="str">
        <f t="shared" si="32"/>
        <v/>
      </c>
      <c r="G451" s="92"/>
      <c r="H451" s="7" t="str">
        <f t="shared" si="33"/>
        <v>空</v>
      </c>
      <c r="I451" s="23"/>
      <c r="J451" s="27"/>
      <c r="K451" s="12"/>
      <c r="L451" s="12"/>
      <c r="M451" s="9"/>
      <c r="N451" s="80"/>
      <c r="O451" s="18" t="e">
        <f t="shared" ca="1" si="34"/>
        <v>#VALUE!</v>
      </c>
      <c r="P451" s="80"/>
      <c r="Q451" s="80"/>
      <c r="R451" s="80"/>
      <c r="S451" s="80"/>
    </row>
    <row r="452" spans="1:19">
      <c r="A452" s="34">
        <v>451</v>
      </c>
      <c r="B452" s="12"/>
      <c r="C452" s="12"/>
      <c r="D452" s="7" t="str">
        <f t="shared" si="31"/>
        <v/>
      </c>
      <c r="E452" s="7"/>
      <c r="F452" s="19" t="str">
        <f t="shared" si="32"/>
        <v/>
      </c>
      <c r="G452" s="92"/>
      <c r="H452" s="7" t="str">
        <f t="shared" si="33"/>
        <v>空</v>
      </c>
      <c r="I452" s="23"/>
      <c r="J452" s="27"/>
      <c r="K452" s="12"/>
      <c r="L452" s="12"/>
      <c r="M452" s="9"/>
      <c r="N452" s="80"/>
      <c r="O452" s="18" t="e">
        <f t="shared" ca="1" si="34"/>
        <v>#VALUE!</v>
      </c>
      <c r="P452" s="80"/>
      <c r="Q452" s="80"/>
      <c r="R452" s="80"/>
      <c r="S452" s="80"/>
    </row>
    <row r="453" spans="1:19">
      <c r="A453" s="34">
        <v>452</v>
      </c>
      <c r="B453" s="12"/>
      <c r="C453" s="12"/>
      <c r="D453" s="7" t="str">
        <f t="shared" si="31"/>
        <v/>
      </c>
      <c r="E453" s="7"/>
      <c r="F453" s="19" t="str">
        <f t="shared" si="32"/>
        <v/>
      </c>
      <c r="G453" s="92"/>
      <c r="H453" s="7" t="str">
        <f t="shared" si="33"/>
        <v>空</v>
      </c>
      <c r="I453" s="23"/>
      <c r="J453" s="27"/>
      <c r="K453" s="12"/>
      <c r="L453" s="12"/>
      <c r="M453" s="9"/>
      <c r="N453" s="80"/>
      <c r="O453" s="18" t="e">
        <f t="shared" ca="1" si="34"/>
        <v>#VALUE!</v>
      </c>
      <c r="P453" s="80"/>
      <c r="Q453" s="80"/>
      <c r="R453" s="80"/>
      <c r="S453" s="80"/>
    </row>
    <row r="454" spans="1:19">
      <c r="A454" s="34">
        <v>453</v>
      </c>
      <c r="B454" s="12"/>
      <c r="C454" s="12"/>
      <c r="D454" s="7" t="str">
        <f t="shared" si="31"/>
        <v/>
      </c>
      <c r="E454" s="7"/>
      <c r="F454" s="19" t="str">
        <f t="shared" si="32"/>
        <v/>
      </c>
      <c r="G454" s="92"/>
      <c r="H454" s="7" t="str">
        <f t="shared" si="33"/>
        <v>空</v>
      </c>
      <c r="I454" s="23"/>
      <c r="J454" s="27"/>
      <c r="K454" s="12"/>
      <c r="L454" s="12"/>
      <c r="M454" s="9"/>
      <c r="N454" s="80"/>
      <c r="O454" s="18" t="e">
        <f t="shared" ca="1" si="34"/>
        <v>#VALUE!</v>
      </c>
      <c r="P454" s="80"/>
      <c r="Q454" s="80"/>
      <c r="R454" s="80"/>
      <c r="S454" s="80"/>
    </row>
    <row r="455" spans="1:19">
      <c r="A455" s="34">
        <v>454</v>
      </c>
      <c r="B455" s="12"/>
      <c r="C455" s="12"/>
      <c r="D455" s="7" t="str">
        <f t="shared" si="31"/>
        <v/>
      </c>
      <c r="E455" s="7"/>
      <c r="F455" s="19" t="str">
        <f t="shared" si="32"/>
        <v/>
      </c>
      <c r="G455" s="92"/>
      <c r="H455" s="7" t="str">
        <f t="shared" si="33"/>
        <v>空</v>
      </c>
      <c r="I455" s="23"/>
      <c r="J455" s="27"/>
      <c r="K455" s="12"/>
      <c r="L455" s="12"/>
      <c r="M455" s="9"/>
      <c r="N455" s="80"/>
      <c r="O455" s="18" t="e">
        <f t="shared" ca="1" si="34"/>
        <v>#VALUE!</v>
      </c>
      <c r="P455" s="80"/>
      <c r="Q455" s="80"/>
      <c r="R455" s="80"/>
      <c r="S455" s="80"/>
    </row>
    <row r="456" spans="1:19">
      <c r="A456" s="34">
        <v>455</v>
      </c>
      <c r="B456" s="12"/>
      <c r="C456" s="12"/>
      <c r="D456" s="7" t="str">
        <f t="shared" si="31"/>
        <v/>
      </c>
      <c r="E456" s="7"/>
      <c r="F456" s="19" t="str">
        <f t="shared" si="32"/>
        <v/>
      </c>
      <c r="G456" s="92"/>
      <c r="H456" s="7" t="str">
        <f t="shared" si="33"/>
        <v>空</v>
      </c>
      <c r="I456" s="23"/>
      <c r="J456" s="27"/>
      <c r="K456" s="12"/>
      <c r="L456" s="12"/>
      <c r="M456" s="9"/>
      <c r="N456" s="80"/>
      <c r="O456" s="18" t="e">
        <f t="shared" ca="1" si="34"/>
        <v>#VALUE!</v>
      </c>
      <c r="P456" s="80"/>
      <c r="Q456" s="80"/>
      <c r="R456" s="80"/>
      <c r="S456" s="80"/>
    </row>
    <row r="457" spans="1:19">
      <c r="A457" s="34">
        <v>456</v>
      </c>
      <c r="B457" s="12"/>
      <c r="C457" s="12"/>
      <c r="D457" s="7" t="str">
        <f t="shared" si="31"/>
        <v/>
      </c>
      <c r="E457" s="7"/>
      <c r="F457" s="19" t="str">
        <f t="shared" si="32"/>
        <v/>
      </c>
      <c r="G457" s="92"/>
      <c r="H457" s="7" t="str">
        <f t="shared" si="33"/>
        <v>空</v>
      </c>
      <c r="I457" s="23"/>
      <c r="J457" s="27"/>
      <c r="K457" s="12"/>
      <c r="L457" s="12"/>
      <c r="M457" s="9"/>
      <c r="N457" s="80"/>
      <c r="O457" s="18" t="e">
        <f t="shared" ca="1" si="34"/>
        <v>#VALUE!</v>
      </c>
      <c r="P457" s="80"/>
      <c r="Q457" s="80"/>
      <c r="R457" s="80"/>
      <c r="S457" s="80"/>
    </row>
    <row r="458" spans="1:19">
      <c r="A458" s="34">
        <v>457</v>
      </c>
      <c r="B458" s="12"/>
      <c r="C458" s="12"/>
      <c r="D458" s="7" t="str">
        <f t="shared" si="31"/>
        <v/>
      </c>
      <c r="E458" s="7"/>
      <c r="F458" s="19" t="str">
        <f t="shared" si="32"/>
        <v/>
      </c>
      <c r="G458" s="92"/>
      <c r="H458" s="7" t="str">
        <f t="shared" si="33"/>
        <v>空</v>
      </c>
      <c r="I458" s="23"/>
      <c r="J458" s="27"/>
      <c r="K458" s="12"/>
      <c r="L458" s="12"/>
      <c r="M458" s="9"/>
      <c r="N458" s="80"/>
      <c r="O458" s="18" t="e">
        <f t="shared" ca="1" si="34"/>
        <v>#VALUE!</v>
      </c>
      <c r="P458" s="80"/>
      <c r="Q458" s="80"/>
      <c r="R458" s="80"/>
      <c r="S458" s="80"/>
    </row>
    <row r="459" spans="1:19">
      <c r="A459" s="34">
        <v>458</v>
      </c>
      <c r="B459" s="12"/>
      <c r="C459" s="12"/>
      <c r="D459" s="7" t="str">
        <f t="shared" si="31"/>
        <v/>
      </c>
      <c r="E459" s="7"/>
      <c r="F459" s="19" t="str">
        <f t="shared" si="32"/>
        <v/>
      </c>
      <c r="G459" s="92"/>
      <c r="H459" s="7" t="str">
        <f t="shared" si="33"/>
        <v>空</v>
      </c>
      <c r="I459" s="23"/>
      <c r="J459" s="27"/>
      <c r="K459" s="12"/>
      <c r="L459" s="12"/>
      <c r="M459" s="9"/>
      <c r="N459" s="80"/>
      <c r="O459" s="18" t="e">
        <f t="shared" ca="1" si="34"/>
        <v>#VALUE!</v>
      </c>
      <c r="P459" s="80"/>
      <c r="Q459" s="80"/>
      <c r="R459" s="80"/>
      <c r="S459" s="80"/>
    </row>
    <row r="460" spans="1:19">
      <c r="A460" s="34">
        <v>459</v>
      </c>
      <c r="B460" s="12"/>
      <c r="C460" s="12"/>
      <c r="D460" s="7" t="str">
        <f t="shared" si="31"/>
        <v/>
      </c>
      <c r="E460" s="7"/>
      <c r="F460" s="19" t="str">
        <f t="shared" si="32"/>
        <v/>
      </c>
      <c r="G460" s="92"/>
      <c r="H460" s="7" t="str">
        <f t="shared" si="33"/>
        <v>空</v>
      </c>
      <c r="I460" s="23"/>
      <c r="J460" s="27"/>
      <c r="K460" s="12"/>
      <c r="L460" s="12"/>
      <c r="M460" s="9"/>
      <c r="N460" s="80"/>
      <c r="O460" s="18" t="e">
        <f t="shared" ca="1" si="34"/>
        <v>#VALUE!</v>
      </c>
      <c r="P460" s="80"/>
      <c r="Q460" s="80"/>
      <c r="R460" s="80"/>
      <c r="S460" s="80"/>
    </row>
    <row r="461" spans="1:19">
      <c r="A461" s="34">
        <v>460</v>
      </c>
      <c r="B461" s="12"/>
      <c r="C461" s="12"/>
      <c r="D461" s="7" t="str">
        <f t="shared" si="31"/>
        <v/>
      </c>
      <c r="E461" s="7"/>
      <c r="F461" s="19" t="str">
        <f t="shared" si="32"/>
        <v/>
      </c>
      <c r="G461" s="92"/>
      <c r="H461" s="7" t="str">
        <f t="shared" si="33"/>
        <v>空</v>
      </c>
      <c r="I461" s="23"/>
      <c r="J461" s="27"/>
      <c r="K461" s="12"/>
      <c r="L461" s="12"/>
      <c r="M461" s="9"/>
      <c r="N461" s="80"/>
      <c r="O461" s="18" t="e">
        <f t="shared" ca="1" si="34"/>
        <v>#VALUE!</v>
      </c>
      <c r="P461" s="80"/>
      <c r="Q461" s="80"/>
      <c r="R461" s="80"/>
      <c r="S461" s="80"/>
    </row>
    <row r="462" spans="1:19">
      <c r="A462" s="34">
        <v>461</v>
      </c>
      <c r="B462" s="12"/>
      <c r="C462" s="12"/>
      <c r="D462" s="7" t="str">
        <f t="shared" si="31"/>
        <v/>
      </c>
      <c r="E462" s="7"/>
      <c r="F462" s="19" t="str">
        <f t="shared" si="32"/>
        <v/>
      </c>
      <c r="G462" s="92"/>
      <c r="H462" s="7" t="str">
        <f t="shared" si="33"/>
        <v>空</v>
      </c>
      <c r="I462" s="23"/>
      <c r="J462" s="27"/>
      <c r="K462" s="12"/>
      <c r="L462" s="12"/>
      <c r="M462" s="9"/>
      <c r="N462" s="80"/>
      <c r="O462" s="18" t="e">
        <f t="shared" ca="1" si="34"/>
        <v>#VALUE!</v>
      </c>
      <c r="P462" s="80"/>
      <c r="Q462" s="80"/>
      <c r="R462" s="80"/>
      <c r="S462" s="80"/>
    </row>
    <row r="463" spans="1:19">
      <c r="A463" s="34">
        <v>462</v>
      </c>
      <c r="B463" s="12"/>
      <c r="C463" s="12"/>
      <c r="D463" s="7" t="str">
        <f t="shared" si="31"/>
        <v/>
      </c>
      <c r="E463" s="7"/>
      <c r="F463" s="19" t="str">
        <f t="shared" si="32"/>
        <v/>
      </c>
      <c r="G463" s="92"/>
      <c r="H463" s="7" t="str">
        <f t="shared" si="33"/>
        <v>空</v>
      </c>
      <c r="I463" s="23"/>
      <c r="J463" s="27"/>
      <c r="K463" s="12"/>
      <c r="L463" s="12"/>
      <c r="M463" s="9"/>
      <c r="N463" s="80"/>
      <c r="O463" s="18" t="e">
        <f t="shared" ca="1" si="34"/>
        <v>#VALUE!</v>
      </c>
      <c r="P463" s="80"/>
      <c r="Q463" s="80"/>
      <c r="R463" s="80"/>
      <c r="S463" s="80"/>
    </row>
    <row r="464" spans="1:19">
      <c r="A464" s="34">
        <v>463</v>
      </c>
      <c r="B464" s="12"/>
      <c r="C464" s="12"/>
      <c r="D464" s="7" t="str">
        <f t="shared" si="31"/>
        <v/>
      </c>
      <c r="E464" s="7"/>
      <c r="F464" s="19" t="str">
        <f t="shared" si="32"/>
        <v/>
      </c>
      <c r="G464" s="92"/>
      <c r="H464" s="7" t="str">
        <f t="shared" si="33"/>
        <v>空</v>
      </c>
      <c r="I464" s="23"/>
      <c r="J464" s="27"/>
      <c r="K464" s="12"/>
      <c r="L464" s="12"/>
      <c r="M464" s="9"/>
      <c r="N464" s="80"/>
      <c r="O464" s="18" t="e">
        <f t="shared" ca="1" si="34"/>
        <v>#VALUE!</v>
      </c>
      <c r="P464" s="80"/>
      <c r="Q464" s="80"/>
      <c r="R464" s="80"/>
      <c r="S464" s="80"/>
    </row>
    <row r="465" spans="1:19">
      <c r="A465" s="34">
        <v>464</v>
      </c>
      <c r="B465" s="12"/>
      <c r="C465" s="12"/>
      <c r="D465" s="7" t="str">
        <f t="shared" si="31"/>
        <v/>
      </c>
      <c r="E465" s="7"/>
      <c r="F465" s="19" t="str">
        <f t="shared" si="32"/>
        <v/>
      </c>
      <c r="G465" s="92"/>
      <c r="H465" s="7" t="str">
        <f t="shared" si="33"/>
        <v>空</v>
      </c>
      <c r="I465" s="23"/>
      <c r="J465" s="27"/>
      <c r="K465" s="12"/>
      <c r="L465" s="12"/>
      <c r="M465" s="9"/>
      <c r="N465" s="80"/>
      <c r="O465" s="18" t="e">
        <f t="shared" ca="1" si="34"/>
        <v>#VALUE!</v>
      </c>
      <c r="P465" s="80"/>
      <c r="Q465" s="80"/>
      <c r="R465" s="80"/>
      <c r="S465" s="80"/>
    </row>
    <row r="466" spans="1:19">
      <c r="A466" s="34">
        <v>465</v>
      </c>
      <c r="B466" s="12"/>
      <c r="C466" s="12"/>
      <c r="D466" s="7" t="str">
        <f t="shared" si="31"/>
        <v/>
      </c>
      <c r="E466" s="7"/>
      <c r="F466" s="19" t="str">
        <f t="shared" si="32"/>
        <v/>
      </c>
      <c r="G466" s="92"/>
      <c r="H466" s="7" t="str">
        <f t="shared" si="33"/>
        <v>空</v>
      </c>
      <c r="I466" s="23"/>
      <c r="J466" s="27"/>
      <c r="K466" s="12"/>
      <c r="L466" s="12"/>
      <c r="M466" s="9"/>
      <c r="N466" s="80"/>
      <c r="O466" s="18" t="e">
        <f t="shared" ca="1" si="34"/>
        <v>#VALUE!</v>
      </c>
      <c r="P466" s="80"/>
      <c r="Q466" s="80"/>
      <c r="R466" s="80"/>
      <c r="S466" s="80"/>
    </row>
    <row r="467" spans="1:19">
      <c r="A467" s="34">
        <v>466</v>
      </c>
      <c r="B467" s="12"/>
      <c r="C467" s="12"/>
      <c r="D467" s="7" t="str">
        <f t="shared" si="31"/>
        <v/>
      </c>
      <c r="E467" s="7"/>
      <c r="F467" s="19" t="str">
        <f t="shared" si="32"/>
        <v/>
      </c>
      <c r="G467" s="92"/>
      <c r="H467" s="7" t="str">
        <f t="shared" si="33"/>
        <v>空</v>
      </c>
      <c r="I467" s="23"/>
      <c r="J467" s="27"/>
      <c r="K467" s="12"/>
      <c r="L467" s="12"/>
      <c r="M467" s="9"/>
      <c r="N467" s="80"/>
      <c r="O467" s="18" t="e">
        <f t="shared" ca="1" si="34"/>
        <v>#VALUE!</v>
      </c>
      <c r="P467" s="80"/>
      <c r="Q467" s="80"/>
      <c r="R467" s="80"/>
      <c r="S467" s="80"/>
    </row>
    <row r="468" spans="1:19">
      <c r="A468" s="34">
        <v>467</v>
      </c>
      <c r="B468" s="12"/>
      <c r="C468" s="12"/>
      <c r="D468" s="7" t="str">
        <f t="shared" si="31"/>
        <v/>
      </c>
      <c r="E468" s="7"/>
      <c r="F468" s="19" t="str">
        <f t="shared" si="32"/>
        <v/>
      </c>
      <c r="G468" s="92"/>
      <c r="H468" s="7" t="str">
        <f t="shared" si="33"/>
        <v>空</v>
      </c>
      <c r="I468" s="23"/>
      <c r="J468" s="27"/>
      <c r="K468" s="12"/>
      <c r="L468" s="12"/>
      <c r="M468" s="9"/>
      <c r="N468" s="80"/>
      <c r="O468" s="18" t="e">
        <f t="shared" ca="1" si="34"/>
        <v>#VALUE!</v>
      </c>
      <c r="P468" s="80"/>
      <c r="Q468" s="80"/>
      <c r="R468" s="80"/>
      <c r="S468" s="80"/>
    </row>
    <row r="469" spans="1:19">
      <c r="A469" s="34">
        <v>468</v>
      </c>
      <c r="B469" s="12"/>
      <c r="C469" s="12"/>
      <c r="D469" s="7" t="str">
        <f t="shared" si="31"/>
        <v/>
      </c>
      <c r="E469" s="7"/>
      <c r="F469" s="19" t="str">
        <f t="shared" si="32"/>
        <v/>
      </c>
      <c r="G469" s="92"/>
      <c r="H469" s="7" t="str">
        <f t="shared" si="33"/>
        <v>空</v>
      </c>
      <c r="I469" s="23"/>
      <c r="J469" s="27"/>
      <c r="K469" s="12"/>
      <c r="L469" s="12"/>
      <c r="M469" s="9"/>
      <c r="N469" s="80"/>
      <c r="O469" s="18" t="e">
        <f t="shared" ca="1" si="34"/>
        <v>#VALUE!</v>
      </c>
      <c r="P469" s="80"/>
      <c r="Q469" s="80"/>
      <c r="R469" s="80"/>
      <c r="S469" s="80"/>
    </row>
    <row r="470" spans="1:19">
      <c r="A470" s="34">
        <v>469</v>
      </c>
      <c r="B470" s="12"/>
      <c r="C470" s="12"/>
      <c r="D470" s="7" t="str">
        <f t="shared" si="31"/>
        <v/>
      </c>
      <c r="E470" s="7"/>
      <c r="F470" s="19" t="str">
        <f t="shared" si="32"/>
        <v/>
      </c>
      <c r="G470" s="92"/>
      <c r="H470" s="7" t="str">
        <f t="shared" si="33"/>
        <v>空</v>
      </c>
      <c r="I470" s="23"/>
      <c r="J470" s="27"/>
      <c r="K470" s="12"/>
      <c r="L470" s="12"/>
      <c r="M470" s="9"/>
      <c r="N470" s="80"/>
      <c r="O470" s="18" t="e">
        <f t="shared" ca="1" si="34"/>
        <v>#VALUE!</v>
      </c>
      <c r="P470" s="80"/>
      <c r="Q470" s="80"/>
      <c r="R470" s="80"/>
      <c r="S470" s="80"/>
    </row>
    <row r="471" spans="1:19">
      <c r="A471" s="34">
        <v>470</v>
      </c>
      <c r="B471" s="12"/>
      <c r="C471" s="12"/>
      <c r="D471" s="7" t="str">
        <f t="shared" si="31"/>
        <v/>
      </c>
      <c r="E471" s="7"/>
      <c r="F471" s="19" t="str">
        <f t="shared" si="32"/>
        <v/>
      </c>
      <c r="G471" s="92"/>
      <c r="H471" s="7" t="str">
        <f t="shared" si="33"/>
        <v>空</v>
      </c>
      <c r="I471" s="23"/>
      <c r="J471" s="27"/>
      <c r="K471" s="12"/>
      <c r="L471" s="12"/>
      <c r="M471" s="9"/>
      <c r="N471" s="80"/>
      <c r="O471" s="18" t="e">
        <f t="shared" ca="1" si="34"/>
        <v>#VALUE!</v>
      </c>
      <c r="P471" s="80"/>
      <c r="Q471" s="80"/>
      <c r="R471" s="80"/>
      <c r="S471" s="80"/>
    </row>
    <row r="472" spans="1:19">
      <c r="A472" s="34">
        <v>471</v>
      </c>
      <c r="B472" s="12"/>
      <c r="C472" s="12"/>
      <c r="D472" s="7" t="str">
        <f t="shared" si="31"/>
        <v/>
      </c>
      <c r="E472" s="7"/>
      <c r="F472" s="19" t="str">
        <f t="shared" si="32"/>
        <v/>
      </c>
      <c r="G472" s="92"/>
      <c r="H472" s="7" t="str">
        <f t="shared" si="33"/>
        <v>空</v>
      </c>
      <c r="I472" s="23"/>
      <c r="J472" s="27"/>
      <c r="K472" s="12"/>
      <c r="L472" s="12"/>
      <c r="M472" s="9"/>
      <c r="N472" s="80"/>
      <c r="O472" s="18" t="e">
        <f t="shared" ca="1" si="34"/>
        <v>#VALUE!</v>
      </c>
      <c r="P472" s="80"/>
      <c r="Q472" s="80"/>
      <c r="R472" s="80"/>
      <c r="S472" s="80"/>
    </row>
    <row r="473" spans="1:19">
      <c r="A473" s="34">
        <v>472</v>
      </c>
      <c r="B473" s="12"/>
      <c r="C473" s="12"/>
      <c r="D473" s="7" t="str">
        <f t="shared" si="31"/>
        <v/>
      </c>
      <c r="E473" s="7"/>
      <c r="F473" s="19" t="str">
        <f t="shared" si="32"/>
        <v/>
      </c>
      <c r="G473" s="92"/>
      <c r="H473" s="7" t="str">
        <f t="shared" si="33"/>
        <v>空</v>
      </c>
      <c r="I473" s="23"/>
      <c r="J473" s="27"/>
      <c r="K473" s="12"/>
      <c r="L473" s="12"/>
      <c r="M473" s="9"/>
      <c r="N473" s="80"/>
      <c r="O473" s="18" t="e">
        <f t="shared" ca="1" si="34"/>
        <v>#VALUE!</v>
      </c>
      <c r="P473" s="80"/>
      <c r="Q473" s="80"/>
      <c r="R473" s="80"/>
      <c r="S473" s="80"/>
    </row>
    <row r="474" spans="1:19">
      <c r="A474" s="34">
        <v>473</v>
      </c>
      <c r="B474" s="12"/>
      <c r="C474" s="12"/>
      <c r="D474" s="7" t="str">
        <f t="shared" si="31"/>
        <v/>
      </c>
      <c r="E474" s="7"/>
      <c r="F474" s="19" t="str">
        <f t="shared" si="32"/>
        <v/>
      </c>
      <c r="G474" s="92"/>
      <c r="H474" s="7" t="str">
        <f t="shared" si="33"/>
        <v>空</v>
      </c>
      <c r="I474" s="23"/>
      <c r="J474" s="27"/>
      <c r="K474" s="12"/>
      <c r="L474" s="12"/>
      <c r="M474" s="9"/>
      <c r="N474" s="80"/>
      <c r="O474" s="18" t="e">
        <f t="shared" ca="1" si="34"/>
        <v>#VALUE!</v>
      </c>
      <c r="P474" s="80"/>
      <c r="Q474" s="80"/>
      <c r="R474" s="80"/>
      <c r="S474" s="80"/>
    </row>
    <row r="475" spans="1:19">
      <c r="A475" s="34">
        <v>474</v>
      </c>
      <c r="B475" s="12"/>
      <c r="C475" s="12"/>
      <c r="D475" s="7" t="str">
        <f t="shared" si="31"/>
        <v/>
      </c>
      <c r="E475" s="7"/>
      <c r="F475" s="19" t="str">
        <f t="shared" si="32"/>
        <v/>
      </c>
      <c r="G475" s="92"/>
      <c r="H475" s="7" t="str">
        <f t="shared" si="33"/>
        <v>空</v>
      </c>
      <c r="I475" s="23"/>
      <c r="J475" s="27"/>
      <c r="K475" s="12"/>
      <c r="L475" s="12"/>
      <c r="M475" s="9"/>
      <c r="N475" s="80"/>
      <c r="O475" s="18" t="e">
        <f t="shared" ca="1" si="34"/>
        <v>#VALUE!</v>
      </c>
      <c r="P475" s="80"/>
      <c r="Q475" s="80"/>
      <c r="R475" s="80"/>
      <c r="S475" s="80"/>
    </row>
    <row r="476" spans="1:19">
      <c r="A476" s="34">
        <v>475</v>
      </c>
      <c r="B476" s="12"/>
      <c r="C476" s="12"/>
      <c r="D476" s="7" t="str">
        <f t="shared" si="31"/>
        <v/>
      </c>
      <c r="E476" s="7"/>
      <c r="F476" s="19" t="str">
        <f t="shared" si="32"/>
        <v/>
      </c>
      <c r="G476" s="92"/>
      <c r="H476" s="7" t="str">
        <f t="shared" si="33"/>
        <v>空</v>
      </c>
      <c r="I476" s="23"/>
      <c r="J476" s="27"/>
      <c r="K476" s="12"/>
      <c r="L476" s="12"/>
      <c r="M476" s="9"/>
      <c r="N476" s="80"/>
      <c r="O476" s="18" t="e">
        <f t="shared" ca="1" si="34"/>
        <v>#VALUE!</v>
      </c>
      <c r="P476" s="80"/>
      <c r="Q476" s="80"/>
      <c r="R476" s="80"/>
      <c r="S476" s="80"/>
    </row>
    <row r="477" spans="1:19">
      <c r="A477" s="34">
        <v>476</v>
      </c>
      <c r="B477" s="12"/>
      <c r="C477" s="12"/>
      <c r="D477" s="7" t="str">
        <f t="shared" si="31"/>
        <v/>
      </c>
      <c r="E477" s="7"/>
      <c r="F477" s="19" t="str">
        <f t="shared" si="32"/>
        <v/>
      </c>
      <c r="G477" s="92"/>
      <c r="H477" s="7" t="str">
        <f t="shared" si="33"/>
        <v>空</v>
      </c>
      <c r="I477" s="23"/>
      <c r="J477" s="27"/>
      <c r="K477" s="12"/>
      <c r="L477" s="12"/>
      <c r="M477" s="9"/>
      <c r="N477" s="80"/>
      <c r="O477" s="18" t="e">
        <f t="shared" ca="1" si="34"/>
        <v>#VALUE!</v>
      </c>
      <c r="P477" s="80"/>
      <c r="Q477" s="80"/>
      <c r="R477" s="80"/>
      <c r="S477" s="80"/>
    </row>
    <row r="478" spans="1:19">
      <c r="A478" s="34">
        <v>477</v>
      </c>
      <c r="B478" s="12"/>
      <c r="C478" s="12"/>
      <c r="D478" s="7" t="str">
        <f t="shared" si="31"/>
        <v/>
      </c>
      <c r="E478" s="7"/>
      <c r="F478" s="19" t="str">
        <f t="shared" si="32"/>
        <v/>
      </c>
      <c r="G478" s="92"/>
      <c r="H478" s="7" t="str">
        <f t="shared" si="33"/>
        <v>空</v>
      </c>
      <c r="I478" s="23"/>
      <c r="J478" s="27"/>
      <c r="K478" s="12"/>
      <c r="L478" s="12"/>
      <c r="M478" s="9"/>
      <c r="N478" s="80"/>
      <c r="O478" s="18" t="e">
        <f t="shared" ca="1" si="34"/>
        <v>#VALUE!</v>
      </c>
      <c r="P478" s="80"/>
      <c r="Q478" s="80"/>
      <c r="R478" s="80"/>
      <c r="S478" s="80"/>
    </row>
    <row r="479" spans="1:19">
      <c r="A479" s="34">
        <v>478</v>
      </c>
      <c r="B479" s="12"/>
      <c r="C479" s="12"/>
      <c r="D479" s="7" t="str">
        <f t="shared" si="31"/>
        <v/>
      </c>
      <c r="E479" s="7"/>
      <c r="F479" s="19" t="str">
        <f t="shared" si="32"/>
        <v/>
      </c>
      <c r="G479" s="92"/>
      <c r="H479" s="7" t="str">
        <f t="shared" si="33"/>
        <v>空</v>
      </c>
      <c r="I479" s="23"/>
      <c r="J479" s="27"/>
      <c r="K479" s="12"/>
      <c r="L479" s="12"/>
      <c r="M479" s="9"/>
      <c r="N479" s="80"/>
      <c r="O479" s="18" t="e">
        <f t="shared" ca="1" si="34"/>
        <v>#VALUE!</v>
      </c>
      <c r="P479" s="80"/>
      <c r="Q479" s="80"/>
      <c r="R479" s="80"/>
      <c r="S479" s="80"/>
    </row>
    <row r="480" spans="1:19">
      <c r="A480" s="34">
        <v>479</v>
      </c>
      <c r="B480" s="12"/>
      <c r="C480" s="12"/>
      <c r="D480" s="7" t="str">
        <f t="shared" si="31"/>
        <v/>
      </c>
      <c r="E480" s="7"/>
      <c r="F480" s="19" t="str">
        <f t="shared" si="32"/>
        <v/>
      </c>
      <c r="G480" s="92"/>
      <c r="H480" s="7" t="str">
        <f t="shared" si="33"/>
        <v>空</v>
      </c>
      <c r="I480" s="23"/>
      <c r="J480" s="27"/>
      <c r="K480" s="12"/>
      <c r="L480" s="12"/>
      <c r="M480" s="9"/>
      <c r="N480" s="80"/>
      <c r="O480" s="18" t="e">
        <f t="shared" ca="1" si="34"/>
        <v>#VALUE!</v>
      </c>
      <c r="P480" s="80"/>
      <c r="Q480" s="80"/>
      <c r="R480" s="80"/>
      <c r="S480" s="80"/>
    </row>
    <row r="481" spans="1:19">
      <c r="A481" s="34">
        <v>480</v>
      </c>
      <c r="B481" s="12"/>
      <c r="C481" s="12"/>
      <c r="D481" s="7" t="str">
        <f t="shared" si="31"/>
        <v/>
      </c>
      <c r="E481" s="7"/>
      <c r="F481" s="19" t="str">
        <f t="shared" si="32"/>
        <v/>
      </c>
      <c r="G481" s="92"/>
      <c r="H481" s="7" t="str">
        <f t="shared" si="33"/>
        <v>空</v>
      </c>
      <c r="I481" s="23"/>
      <c r="J481" s="27"/>
      <c r="K481" s="12"/>
      <c r="L481" s="12"/>
      <c r="M481" s="9"/>
      <c r="N481" s="80"/>
      <c r="O481" s="18" t="e">
        <f t="shared" ca="1" si="34"/>
        <v>#VALUE!</v>
      </c>
      <c r="P481" s="80"/>
      <c r="Q481" s="80"/>
      <c r="R481" s="80"/>
      <c r="S481" s="80"/>
    </row>
    <row r="482" spans="1:19">
      <c r="A482" s="34">
        <v>481</v>
      </c>
      <c r="B482" s="12"/>
      <c r="C482" s="12"/>
      <c r="D482" s="7" t="str">
        <f t="shared" si="31"/>
        <v/>
      </c>
      <c r="E482" s="7"/>
      <c r="F482" s="19" t="str">
        <f t="shared" si="32"/>
        <v/>
      </c>
      <c r="G482" s="92"/>
      <c r="H482" s="7" t="str">
        <f t="shared" si="33"/>
        <v>空</v>
      </c>
      <c r="I482" s="23"/>
      <c r="J482" s="27"/>
      <c r="K482" s="12"/>
      <c r="L482" s="12"/>
      <c r="M482" s="9"/>
      <c r="N482" s="80"/>
      <c r="O482" s="18" t="e">
        <f t="shared" ca="1" si="34"/>
        <v>#VALUE!</v>
      </c>
      <c r="P482" s="80"/>
      <c r="Q482" s="80"/>
      <c r="R482" s="80"/>
      <c r="S482" s="80"/>
    </row>
    <row r="483" spans="1:19">
      <c r="A483" s="34">
        <v>482</v>
      </c>
      <c r="B483" s="12"/>
      <c r="C483" s="12"/>
      <c r="D483" s="7" t="str">
        <f t="shared" si="31"/>
        <v/>
      </c>
      <c r="E483" s="7"/>
      <c r="F483" s="19" t="str">
        <f t="shared" si="32"/>
        <v/>
      </c>
      <c r="G483" s="92"/>
      <c r="H483" s="7" t="str">
        <f t="shared" si="33"/>
        <v>空</v>
      </c>
      <c r="I483" s="23"/>
      <c r="J483" s="27"/>
      <c r="K483" s="12"/>
      <c r="L483" s="12"/>
      <c r="M483" s="9"/>
      <c r="N483" s="80"/>
      <c r="O483" s="18" t="e">
        <f t="shared" ca="1" si="34"/>
        <v>#VALUE!</v>
      </c>
      <c r="P483" s="80"/>
      <c r="Q483" s="80"/>
      <c r="R483" s="80"/>
      <c r="S483" s="80"/>
    </row>
    <row r="484" spans="1:19">
      <c r="A484" s="34">
        <v>483</v>
      </c>
      <c r="B484" s="12"/>
      <c r="C484" s="12"/>
      <c r="D484" s="7" t="str">
        <f t="shared" si="31"/>
        <v/>
      </c>
      <c r="E484" s="7"/>
      <c r="F484" s="19" t="str">
        <f t="shared" si="32"/>
        <v/>
      </c>
      <c r="G484" s="92"/>
      <c r="H484" s="7" t="str">
        <f t="shared" si="33"/>
        <v>空</v>
      </c>
      <c r="I484" s="23"/>
      <c r="J484" s="27"/>
      <c r="K484" s="12"/>
      <c r="L484" s="12"/>
      <c r="M484" s="9"/>
      <c r="N484" s="80"/>
      <c r="O484" s="18" t="e">
        <f t="shared" ca="1" si="34"/>
        <v>#VALUE!</v>
      </c>
      <c r="P484" s="80"/>
      <c r="Q484" s="80"/>
      <c r="R484" s="80"/>
      <c r="S484" s="80"/>
    </row>
    <row r="485" spans="1:19">
      <c r="A485" s="34">
        <v>484</v>
      </c>
      <c r="B485" s="12"/>
      <c r="C485" s="12"/>
      <c r="D485" s="7" t="str">
        <f t="shared" si="31"/>
        <v/>
      </c>
      <c r="E485" s="7"/>
      <c r="F485" s="19" t="str">
        <f t="shared" si="32"/>
        <v/>
      </c>
      <c r="G485" s="92"/>
      <c r="H485" s="7" t="str">
        <f t="shared" si="33"/>
        <v>空</v>
      </c>
      <c r="I485" s="23"/>
      <c r="J485" s="27"/>
      <c r="K485" s="12"/>
      <c r="L485" s="12"/>
      <c r="M485" s="9"/>
      <c r="N485" s="80"/>
      <c r="O485" s="18" t="e">
        <f t="shared" ca="1" si="34"/>
        <v>#VALUE!</v>
      </c>
      <c r="P485" s="80"/>
      <c r="Q485" s="80"/>
      <c r="R485" s="80"/>
      <c r="S485" s="80"/>
    </row>
    <row r="486" spans="1:19">
      <c r="A486" s="34">
        <v>485</v>
      </c>
      <c r="B486" s="12"/>
      <c r="C486" s="12"/>
      <c r="D486" s="7" t="str">
        <f t="shared" si="31"/>
        <v/>
      </c>
      <c r="E486" s="7"/>
      <c r="F486" s="19" t="str">
        <f t="shared" si="32"/>
        <v/>
      </c>
      <c r="G486" s="92"/>
      <c r="H486" s="7" t="str">
        <f t="shared" si="33"/>
        <v>空</v>
      </c>
      <c r="I486" s="23"/>
      <c r="J486" s="27"/>
      <c r="K486" s="12"/>
      <c r="L486" s="12"/>
      <c r="M486" s="9"/>
      <c r="N486" s="80"/>
      <c r="O486" s="18" t="e">
        <f t="shared" ca="1" si="34"/>
        <v>#VALUE!</v>
      </c>
      <c r="P486" s="80"/>
      <c r="Q486" s="80"/>
      <c r="R486" s="80"/>
      <c r="S486" s="80"/>
    </row>
    <row r="487" spans="1:19">
      <c r="A487" s="34">
        <v>486</v>
      </c>
      <c r="B487" s="12"/>
      <c r="C487" s="12"/>
      <c r="D487" s="7" t="str">
        <f t="shared" si="31"/>
        <v/>
      </c>
      <c r="E487" s="7"/>
      <c r="F487" s="19" t="str">
        <f t="shared" si="32"/>
        <v/>
      </c>
      <c r="G487" s="92"/>
      <c r="H487" s="7" t="str">
        <f t="shared" si="33"/>
        <v>空</v>
      </c>
      <c r="I487" s="23"/>
      <c r="J487" s="27"/>
      <c r="K487" s="12"/>
      <c r="L487" s="12"/>
      <c r="M487" s="9"/>
      <c r="N487" s="80"/>
      <c r="O487" s="18" t="e">
        <f t="shared" ca="1" si="34"/>
        <v>#VALUE!</v>
      </c>
      <c r="P487" s="80"/>
      <c r="Q487" s="80"/>
      <c r="R487" s="80"/>
      <c r="S487" s="80"/>
    </row>
    <row r="488" spans="1:19">
      <c r="A488" s="34">
        <v>487</v>
      </c>
      <c r="B488" s="12"/>
      <c r="C488" s="12"/>
      <c r="D488" s="7" t="str">
        <f t="shared" si="31"/>
        <v/>
      </c>
      <c r="E488" s="7"/>
      <c r="F488" s="19" t="str">
        <f t="shared" si="32"/>
        <v/>
      </c>
      <c r="G488" s="92"/>
      <c r="H488" s="7" t="str">
        <f t="shared" si="33"/>
        <v>空</v>
      </c>
      <c r="I488" s="23"/>
      <c r="J488" s="27"/>
      <c r="K488" s="12"/>
      <c r="L488" s="12"/>
      <c r="M488" s="9"/>
      <c r="N488" s="80"/>
      <c r="O488" s="18" t="e">
        <f t="shared" ca="1" si="34"/>
        <v>#VALUE!</v>
      </c>
      <c r="P488" s="80"/>
      <c r="Q488" s="80"/>
      <c r="R488" s="80"/>
      <c r="S488" s="80"/>
    </row>
    <row r="489" spans="1:19">
      <c r="A489" s="34">
        <v>488</v>
      </c>
      <c r="B489" s="12"/>
      <c r="C489" s="12"/>
      <c r="D489" s="7" t="str">
        <f t="shared" si="31"/>
        <v/>
      </c>
      <c r="E489" s="7"/>
      <c r="F489" s="19" t="str">
        <f t="shared" si="32"/>
        <v/>
      </c>
      <c r="G489" s="92"/>
      <c r="H489" s="7" t="str">
        <f t="shared" si="33"/>
        <v>空</v>
      </c>
      <c r="I489" s="23"/>
      <c r="J489" s="27"/>
      <c r="K489" s="12"/>
      <c r="L489" s="12"/>
      <c r="M489" s="9"/>
      <c r="N489" s="80"/>
      <c r="O489" s="18" t="e">
        <f t="shared" ca="1" si="34"/>
        <v>#VALUE!</v>
      </c>
      <c r="P489" s="80"/>
      <c r="Q489" s="80"/>
      <c r="R489" s="80"/>
      <c r="S489" s="80"/>
    </row>
    <row r="490" spans="1:19">
      <c r="A490" s="34">
        <v>489</v>
      </c>
      <c r="B490" s="12"/>
      <c r="C490" s="12"/>
      <c r="D490" s="7" t="str">
        <f t="shared" si="31"/>
        <v/>
      </c>
      <c r="E490" s="7"/>
      <c r="F490" s="19" t="str">
        <f t="shared" si="32"/>
        <v/>
      </c>
      <c r="G490" s="92"/>
      <c r="H490" s="7" t="str">
        <f t="shared" si="33"/>
        <v>空</v>
      </c>
      <c r="I490" s="23"/>
      <c r="J490" s="27"/>
      <c r="K490" s="12"/>
      <c r="L490" s="12"/>
      <c r="M490" s="9"/>
      <c r="N490" s="80"/>
      <c r="O490" s="18" t="e">
        <f t="shared" ca="1" si="34"/>
        <v>#VALUE!</v>
      </c>
      <c r="P490" s="80"/>
      <c r="Q490" s="80"/>
      <c r="R490" s="80"/>
      <c r="S490" s="80"/>
    </row>
    <row r="491" spans="1:19">
      <c r="A491" s="34">
        <v>490</v>
      </c>
      <c r="B491" s="12"/>
      <c r="C491" s="12"/>
      <c r="D491" s="7" t="str">
        <f t="shared" si="31"/>
        <v/>
      </c>
      <c r="E491" s="7"/>
      <c r="F491" s="19" t="str">
        <f t="shared" si="32"/>
        <v/>
      </c>
      <c r="G491" s="92"/>
      <c r="H491" s="7" t="str">
        <f t="shared" si="33"/>
        <v>空</v>
      </c>
      <c r="I491" s="23"/>
      <c r="J491" s="27"/>
      <c r="K491" s="12"/>
      <c r="L491" s="12"/>
      <c r="M491" s="9"/>
      <c r="N491" s="80"/>
      <c r="O491" s="18" t="e">
        <f t="shared" ca="1" si="34"/>
        <v>#VALUE!</v>
      </c>
      <c r="P491" s="80"/>
      <c r="Q491" s="80"/>
      <c r="R491" s="80"/>
      <c r="S491" s="80"/>
    </row>
    <row r="492" spans="1:19">
      <c r="A492" s="34">
        <v>491</v>
      </c>
      <c r="B492" s="12"/>
      <c r="C492" s="12"/>
      <c r="D492" s="7" t="str">
        <f t="shared" si="31"/>
        <v/>
      </c>
      <c r="E492" s="7"/>
      <c r="F492" s="19" t="str">
        <f t="shared" si="32"/>
        <v/>
      </c>
      <c r="G492" s="92"/>
      <c r="H492" s="7" t="str">
        <f t="shared" si="33"/>
        <v>空</v>
      </c>
      <c r="I492" s="23"/>
      <c r="J492" s="27"/>
      <c r="K492" s="12"/>
      <c r="L492" s="12"/>
      <c r="M492" s="9"/>
      <c r="N492" s="80"/>
      <c r="O492" s="18" t="e">
        <f t="shared" ca="1" si="34"/>
        <v>#VALUE!</v>
      </c>
      <c r="P492" s="80"/>
      <c r="Q492" s="80"/>
      <c r="R492" s="80"/>
      <c r="S492" s="80"/>
    </row>
    <row r="493" spans="1:19">
      <c r="A493" s="34">
        <v>492</v>
      </c>
      <c r="B493" s="12"/>
      <c r="C493" s="12"/>
      <c r="D493" s="7" t="str">
        <f t="shared" si="31"/>
        <v/>
      </c>
      <c r="E493" s="7"/>
      <c r="F493" s="19" t="str">
        <f t="shared" si="32"/>
        <v/>
      </c>
      <c r="G493" s="92"/>
      <c r="H493" s="7" t="str">
        <f t="shared" si="33"/>
        <v>空</v>
      </c>
      <c r="I493" s="23"/>
      <c r="J493" s="27"/>
      <c r="K493" s="12"/>
      <c r="L493" s="12"/>
      <c r="M493" s="9"/>
      <c r="N493" s="80"/>
      <c r="O493" s="18" t="e">
        <f t="shared" ca="1" si="34"/>
        <v>#VALUE!</v>
      </c>
      <c r="P493" s="80"/>
      <c r="Q493" s="80"/>
      <c r="R493" s="80"/>
      <c r="S493" s="80"/>
    </row>
    <row r="494" spans="1:19">
      <c r="A494" s="34">
        <v>493</v>
      </c>
      <c r="B494" s="12"/>
      <c r="C494" s="12"/>
      <c r="D494" s="7" t="str">
        <f t="shared" si="31"/>
        <v/>
      </c>
      <c r="E494" s="7"/>
      <c r="F494" s="19" t="str">
        <f t="shared" si="32"/>
        <v/>
      </c>
      <c r="G494" s="92"/>
      <c r="H494" s="7" t="str">
        <f t="shared" si="33"/>
        <v>空</v>
      </c>
      <c r="I494" s="23"/>
      <c r="J494" s="27"/>
      <c r="K494" s="12"/>
      <c r="L494" s="12"/>
      <c r="M494" s="9"/>
      <c r="N494" s="80"/>
      <c r="O494" s="18" t="e">
        <f t="shared" ca="1" si="34"/>
        <v>#VALUE!</v>
      </c>
      <c r="P494" s="80"/>
      <c r="Q494" s="80"/>
      <c r="R494" s="80"/>
      <c r="S494" s="80"/>
    </row>
    <row r="495" spans="1:19">
      <c r="A495" s="34">
        <v>494</v>
      </c>
      <c r="B495" s="12"/>
      <c r="C495" s="12"/>
      <c r="D495" s="7" t="str">
        <f t="shared" si="31"/>
        <v/>
      </c>
      <c r="E495" s="7"/>
      <c r="F495" s="19" t="str">
        <f t="shared" si="32"/>
        <v/>
      </c>
      <c r="G495" s="92"/>
      <c r="H495" s="7" t="str">
        <f t="shared" si="33"/>
        <v>空</v>
      </c>
      <c r="I495" s="23"/>
      <c r="J495" s="27"/>
      <c r="K495" s="12"/>
      <c r="L495" s="12"/>
      <c r="M495" s="9"/>
      <c r="N495" s="80"/>
      <c r="O495" s="18" t="e">
        <f t="shared" ca="1" si="34"/>
        <v>#VALUE!</v>
      </c>
      <c r="P495" s="80"/>
      <c r="Q495" s="80"/>
      <c r="R495" s="80"/>
      <c r="S495" s="80"/>
    </row>
    <row r="496" spans="1:19">
      <c r="A496" s="34">
        <v>495</v>
      </c>
      <c r="B496" s="12"/>
      <c r="C496" s="12"/>
      <c r="D496" s="7" t="str">
        <f t="shared" si="31"/>
        <v/>
      </c>
      <c r="E496" s="7"/>
      <c r="F496" s="19" t="str">
        <f t="shared" si="32"/>
        <v/>
      </c>
      <c r="G496" s="92"/>
      <c r="H496" s="7" t="str">
        <f t="shared" si="33"/>
        <v>空</v>
      </c>
      <c r="I496" s="23"/>
      <c r="J496" s="27"/>
      <c r="K496" s="12"/>
      <c r="L496" s="12"/>
      <c r="M496" s="9"/>
      <c r="N496" s="80"/>
      <c r="O496" s="18" t="e">
        <f t="shared" ca="1" si="34"/>
        <v>#VALUE!</v>
      </c>
      <c r="P496" s="80"/>
      <c r="Q496" s="80"/>
      <c r="R496" s="80"/>
      <c r="S496" s="80"/>
    </row>
    <row r="497" spans="1:19">
      <c r="A497" s="34">
        <v>496</v>
      </c>
      <c r="B497" s="12"/>
      <c r="C497" s="12"/>
      <c r="D497" s="7" t="str">
        <f t="shared" si="31"/>
        <v/>
      </c>
      <c r="E497" s="7"/>
      <c r="F497" s="19" t="str">
        <f t="shared" si="32"/>
        <v/>
      </c>
      <c r="G497" s="92"/>
      <c r="H497" s="7" t="str">
        <f t="shared" si="33"/>
        <v>空</v>
      </c>
      <c r="I497" s="23"/>
      <c r="J497" s="27"/>
      <c r="K497" s="12"/>
      <c r="L497" s="12"/>
      <c r="M497" s="9"/>
      <c r="N497" s="80"/>
      <c r="O497" s="18" t="e">
        <f t="shared" ca="1" si="34"/>
        <v>#VALUE!</v>
      </c>
      <c r="P497" s="80"/>
      <c r="Q497" s="80"/>
      <c r="R497" s="80"/>
      <c r="S497" s="80"/>
    </row>
    <row r="498" spans="1:19">
      <c r="A498" s="34">
        <v>497</v>
      </c>
      <c r="B498" s="12"/>
      <c r="C498" s="12"/>
      <c r="D498" s="7" t="str">
        <f t="shared" si="31"/>
        <v/>
      </c>
      <c r="E498" s="7"/>
      <c r="F498" s="19" t="str">
        <f t="shared" si="32"/>
        <v/>
      </c>
      <c r="G498" s="92"/>
      <c r="H498" s="7" t="str">
        <f t="shared" si="33"/>
        <v>空</v>
      </c>
      <c r="I498" s="23"/>
      <c r="J498" s="27"/>
      <c r="K498" s="12"/>
      <c r="L498" s="12"/>
      <c r="M498" s="9"/>
      <c r="N498" s="80"/>
      <c r="O498" s="18" t="e">
        <f t="shared" ca="1" si="34"/>
        <v>#VALUE!</v>
      </c>
      <c r="P498" s="80"/>
      <c r="Q498" s="80"/>
      <c r="R498" s="80"/>
      <c r="S498" s="80"/>
    </row>
    <row r="499" spans="1:19">
      <c r="A499" s="34">
        <v>498</v>
      </c>
      <c r="B499" s="12"/>
      <c r="C499" s="12"/>
      <c r="D499" s="7" t="str">
        <f t="shared" si="31"/>
        <v/>
      </c>
      <c r="E499" s="7"/>
      <c r="F499" s="19" t="str">
        <f t="shared" si="32"/>
        <v/>
      </c>
      <c r="G499" s="92"/>
      <c r="H499" s="7" t="str">
        <f t="shared" si="33"/>
        <v>空</v>
      </c>
      <c r="I499" s="23"/>
      <c r="J499" s="27"/>
      <c r="K499" s="12"/>
      <c r="L499" s="12"/>
      <c r="M499" s="9"/>
      <c r="N499" s="80"/>
      <c r="O499" s="18" t="e">
        <f t="shared" ca="1" si="34"/>
        <v>#VALUE!</v>
      </c>
      <c r="P499" s="80"/>
      <c r="Q499" s="80"/>
      <c r="R499" s="80"/>
      <c r="S499" s="80"/>
    </row>
    <row r="500" spans="1:19">
      <c r="A500" s="34">
        <v>499</v>
      </c>
      <c r="B500" s="12"/>
      <c r="C500" s="12"/>
      <c r="D500" s="7" t="str">
        <f t="shared" si="31"/>
        <v/>
      </c>
      <c r="E500" s="7"/>
      <c r="F500" s="19" t="str">
        <f t="shared" si="32"/>
        <v/>
      </c>
      <c r="G500" s="92"/>
      <c r="H500" s="7" t="str">
        <f t="shared" si="33"/>
        <v>空</v>
      </c>
      <c r="I500" s="23"/>
      <c r="J500" s="27"/>
      <c r="K500" s="12"/>
      <c r="L500" s="12"/>
      <c r="M500" s="9"/>
      <c r="N500" s="80"/>
      <c r="O500" s="18" t="e">
        <f t="shared" ca="1" si="34"/>
        <v>#VALUE!</v>
      </c>
      <c r="P500" s="80"/>
      <c r="Q500" s="80"/>
      <c r="R500" s="80"/>
      <c r="S500" s="80"/>
    </row>
    <row r="501" spans="1:19">
      <c r="A501" s="34">
        <v>500</v>
      </c>
      <c r="B501" s="12"/>
      <c r="C501" s="12"/>
      <c r="D501" s="7" t="str">
        <f t="shared" si="31"/>
        <v/>
      </c>
      <c r="E501" s="7"/>
      <c r="F501" s="19" t="str">
        <f t="shared" si="32"/>
        <v/>
      </c>
      <c r="G501" s="92"/>
      <c r="H501" s="7" t="str">
        <f t="shared" si="33"/>
        <v>空</v>
      </c>
      <c r="I501" s="23"/>
      <c r="J501" s="27"/>
      <c r="K501" s="12"/>
      <c r="L501" s="12"/>
      <c r="M501" s="9"/>
      <c r="N501" s="80"/>
      <c r="O501" s="18" t="e">
        <f t="shared" ca="1" si="34"/>
        <v>#VALUE!</v>
      </c>
      <c r="P501" s="80"/>
      <c r="Q501" s="80"/>
      <c r="R501" s="80"/>
      <c r="S501" s="80"/>
    </row>
    <row r="502" spans="1:19">
      <c r="A502" s="34">
        <v>501</v>
      </c>
      <c r="B502" s="12"/>
      <c r="C502" s="12"/>
      <c r="D502" s="7" t="str">
        <f t="shared" si="31"/>
        <v/>
      </c>
      <c r="E502" s="7"/>
      <c r="F502" s="19" t="str">
        <f t="shared" si="32"/>
        <v/>
      </c>
      <c r="G502" s="92"/>
      <c r="H502" s="7" t="str">
        <f t="shared" si="33"/>
        <v>空</v>
      </c>
      <c r="I502" s="23"/>
      <c r="J502" s="27"/>
      <c r="K502" s="12"/>
      <c r="L502" s="12"/>
      <c r="M502" s="9"/>
      <c r="N502" s="80"/>
      <c r="O502" s="18" t="e">
        <f t="shared" ca="1" si="34"/>
        <v>#VALUE!</v>
      </c>
      <c r="P502" s="80"/>
      <c r="Q502" s="80"/>
      <c r="R502" s="80"/>
      <c r="S502" s="80"/>
    </row>
    <row r="503" spans="1:19">
      <c r="A503" s="34">
        <v>502</v>
      </c>
      <c r="B503" s="12"/>
      <c r="C503" s="12"/>
      <c r="D503" s="7" t="str">
        <f t="shared" si="31"/>
        <v/>
      </c>
      <c r="E503" s="7"/>
      <c r="F503" s="19" t="str">
        <f t="shared" si="32"/>
        <v/>
      </c>
      <c r="G503" s="92"/>
      <c r="H503" s="7" t="str">
        <f t="shared" si="33"/>
        <v>空</v>
      </c>
      <c r="I503" s="23"/>
      <c r="J503" s="27"/>
      <c r="K503" s="12"/>
      <c r="L503" s="12"/>
      <c r="M503" s="9"/>
      <c r="N503" s="80"/>
      <c r="O503" s="18" t="e">
        <f t="shared" ca="1" si="34"/>
        <v>#VALUE!</v>
      </c>
      <c r="P503" s="80"/>
      <c r="Q503" s="80"/>
      <c r="R503" s="80"/>
      <c r="S503" s="80"/>
    </row>
    <row r="504" spans="1:19">
      <c r="A504" s="34">
        <v>503</v>
      </c>
      <c r="B504" s="12"/>
      <c r="C504" s="12"/>
      <c r="D504" s="7" t="str">
        <f t="shared" si="31"/>
        <v/>
      </c>
      <c r="E504" s="7"/>
      <c r="F504" s="19" t="str">
        <f t="shared" si="32"/>
        <v/>
      </c>
      <c r="G504" s="92"/>
      <c r="H504" s="7" t="str">
        <f t="shared" si="33"/>
        <v>空</v>
      </c>
      <c r="I504" s="23"/>
      <c r="J504" s="27"/>
      <c r="K504" s="12"/>
      <c r="L504" s="12"/>
      <c r="M504" s="9"/>
      <c r="N504" s="80"/>
      <c r="O504" s="18" t="e">
        <f t="shared" ca="1" si="34"/>
        <v>#VALUE!</v>
      </c>
      <c r="P504" s="80"/>
      <c r="Q504" s="80"/>
      <c r="R504" s="80"/>
      <c r="S504" s="80"/>
    </row>
    <row r="505" spans="1:19">
      <c r="A505" s="34">
        <v>504</v>
      </c>
      <c r="B505" s="12"/>
      <c r="C505" s="12"/>
      <c r="D505" s="7" t="str">
        <f t="shared" si="31"/>
        <v/>
      </c>
      <c r="E505" s="7"/>
      <c r="F505" s="19" t="str">
        <f t="shared" si="32"/>
        <v/>
      </c>
      <c r="G505" s="92"/>
      <c r="H505" s="7" t="str">
        <f t="shared" si="33"/>
        <v>空</v>
      </c>
      <c r="I505" s="23"/>
      <c r="J505" s="27"/>
      <c r="K505" s="12"/>
      <c r="L505" s="12"/>
      <c r="M505" s="9"/>
      <c r="N505" s="80"/>
      <c r="O505" s="18" t="e">
        <f t="shared" ca="1" si="34"/>
        <v>#VALUE!</v>
      </c>
      <c r="P505" s="80"/>
      <c r="Q505" s="80"/>
      <c r="R505" s="80"/>
      <c r="S505" s="80"/>
    </row>
    <row r="506" spans="1:19">
      <c r="A506" s="34">
        <v>505</v>
      </c>
      <c r="B506" s="12"/>
      <c r="C506" s="12"/>
      <c r="D506" s="7" t="str">
        <f t="shared" si="31"/>
        <v/>
      </c>
      <c r="E506" s="7"/>
      <c r="F506" s="19" t="str">
        <f t="shared" si="32"/>
        <v/>
      </c>
      <c r="G506" s="92"/>
      <c r="H506" s="7" t="str">
        <f t="shared" si="33"/>
        <v>空</v>
      </c>
      <c r="I506" s="23"/>
      <c r="J506" s="27"/>
      <c r="K506" s="12"/>
      <c r="L506" s="12"/>
      <c r="M506" s="9"/>
      <c r="N506" s="80"/>
      <c r="O506" s="18" t="e">
        <f t="shared" ca="1" si="34"/>
        <v>#VALUE!</v>
      </c>
      <c r="P506" s="80"/>
      <c r="Q506" s="80"/>
      <c r="R506" s="80"/>
      <c r="S506" s="80"/>
    </row>
    <row r="507" spans="1:19">
      <c r="A507" s="34">
        <v>506</v>
      </c>
      <c r="B507" s="12"/>
      <c r="C507" s="12"/>
      <c r="D507" s="7" t="str">
        <f t="shared" si="31"/>
        <v/>
      </c>
      <c r="E507" s="7"/>
      <c r="F507" s="19" t="str">
        <f t="shared" si="32"/>
        <v/>
      </c>
      <c r="G507" s="92"/>
      <c r="H507" s="7" t="str">
        <f t="shared" si="33"/>
        <v>空</v>
      </c>
      <c r="I507" s="23"/>
      <c r="J507" s="27"/>
      <c r="K507" s="12"/>
      <c r="L507" s="12"/>
      <c r="M507" s="9"/>
      <c r="N507" s="80"/>
      <c r="O507" s="18" t="e">
        <f t="shared" ca="1" si="34"/>
        <v>#VALUE!</v>
      </c>
      <c r="P507" s="80"/>
      <c r="Q507" s="80"/>
      <c r="R507" s="80"/>
      <c r="S507" s="80"/>
    </row>
    <row r="508" spans="1:19">
      <c r="A508" s="34">
        <v>507</v>
      </c>
      <c r="B508" s="12"/>
      <c r="C508" s="12"/>
      <c r="D508" s="7" t="str">
        <f t="shared" ref="D508:D571" si="35">IF(B508="","","OOCL箱")</f>
        <v/>
      </c>
      <c r="E508" s="7"/>
      <c r="F508" s="19" t="str">
        <f t="shared" ref="F508:F571" si="36">IF(ISNONTEXT(B508),"","请输入日期")</f>
        <v/>
      </c>
      <c r="G508" s="92"/>
      <c r="H508" s="7" t="str">
        <f t="shared" ref="H508:H571" si="37">IF(I508="","空","重")</f>
        <v>空</v>
      </c>
      <c r="I508" s="23"/>
      <c r="J508" s="27"/>
      <c r="K508" s="12"/>
      <c r="L508" s="12"/>
      <c r="M508" s="9"/>
      <c r="N508" s="80"/>
      <c r="O508" s="18" t="e">
        <f t="shared" ref="O508:O571" ca="1" si="38">IF(ISNONTEXT(J508),DATEDIF(F508,TODAY(),"d")&amp;"天","出场")</f>
        <v>#VALUE!</v>
      </c>
      <c r="P508" s="80"/>
      <c r="Q508" s="80"/>
      <c r="R508" s="80"/>
      <c r="S508" s="80"/>
    </row>
    <row r="509" spans="1:19">
      <c r="A509" s="34">
        <v>508</v>
      </c>
      <c r="B509" s="12"/>
      <c r="C509" s="12"/>
      <c r="D509" s="7" t="str">
        <f t="shared" si="35"/>
        <v/>
      </c>
      <c r="E509" s="7"/>
      <c r="F509" s="19" t="str">
        <f t="shared" si="36"/>
        <v/>
      </c>
      <c r="G509" s="92"/>
      <c r="H509" s="7" t="str">
        <f t="shared" si="37"/>
        <v>空</v>
      </c>
      <c r="I509" s="23"/>
      <c r="J509" s="27"/>
      <c r="K509" s="12"/>
      <c r="L509" s="12"/>
      <c r="M509" s="9"/>
      <c r="N509" s="80"/>
      <c r="O509" s="18" t="e">
        <f t="shared" ca="1" si="38"/>
        <v>#VALUE!</v>
      </c>
      <c r="P509" s="80"/>
      <c r="Q509" s="80"/>
      <c r="R509" s="80"/>
      <c r="S509" s="80"/>
    </row>
    <row r="510" spans="1:19">
      <c r="A510" s="34">
        <v>509</v>
      </c>
      <c r="B510" s="12"/>
      <c r="C510" s="12"/>
      <c r="D510" s="7" t="str">
        <f t="shared" si="35"/>
        <v/>
      </c>
      <c r="E510" s="7"/>
      <c r="F510" s="19" t="str">
        <f t="shared" si="36"/>
        <v/>
      </c>
      <c r="G510" s="92"/>
      <c r="H510" s="7" t="str">
        <f t="shared" si="37"/>
        <v>空</v>
      </c>
      <c r="I510" s="23"/>
      <c r="J510" s="27"/>
      <c r="K510" s="12"/>
      <c r="L510" s="12"/>
      <c r="M510" s="9"/>
      <c r="N510" s="80"/>
      <c r="O510" s="18" t="e">
        <f t="shared" ca="1" si="38"/>
        <v>#VALUE!</v>
      </c>
      <c r="P510" s="80"/>
      <c r="Q510" s="80"/>
      <c r="R510" s="80"/>
      <c r="S510" s="80"/>
    </row>
    <row r="511" spans="1:19">
      <c r="A511" s="34">
        <v>510</v>
      </c>
      <c r="B511" s="12"/>
      <c r="C511" s="12"/>
      <c r="D511" s="7" t="str">
        <f t="shared" si="35"/>
        <v/>
      </c>
      <c r="E511" s="7"/>
      <c r="F511" s="19" t="str">
        <f t="shared" si="36"/>
        <v/>
      </c>
      <c r="G511" s="92"/>
      <c r="H511" s="7" t="str">
        <f t="shared" si="37"/>
        <v>空</v>
      </c>
      <c r="I511" s="23"/>
      <c r="J511" s="27"/>
      <c r="K511" s="12"/>
      <c r="L511" s="12"/>
      <c r="M511" s="9"/>
      <c r="N511" s="80"/>
      <c r="O511" s="18" t="e">
        <f t="shared" ca="1" si="38"/>
        <v>#VALUE!</v>
      </c>
      <c r="P511" s="80"/>
      <c r="Q511" s="80"/>
      <c r="R511" s="80"/>
      <c r="S511" s="80"/>
    </row>
    <row r="512" spans="1:19">
      <c r="A512" s="34">
        <v>511</v>
      </c>
      <c r="B512" s="12"/>
      <c r="C512" s="12"/>
      <c r="D512" s="7" t="str">
        <f t="shared" si="35"/>
        <v/>
      </c>
      <c r="E512" s="7"/>
      <c r="F512" s="19" t="str">
        <f t="shared" si="36"/>
        <v/>
      </c>
      <c r="G512" s="92"/>
      <c r="H512" s="7" t="str">
        <f t="shared" si="37"/>
        <v>空</v>
      </c>
      <c r="I512" s="23"/>
      <c r="J512" s="27"/>
      <c r="K512" s="12"/>
      <c r="L512" s="12"/>
      <c r="M512" s="9"/>
      <c r="N512" s="80"/>
      <c r="O512" s="18" t="e">
        <f t="shared" ca="1" si="38"/>
        <v>#VALUE!</v>
      </c>
      <c r="P512" s="80"/>
      <c r="Q512" s="80"/>
      <c r="R512" s="80"/>
      <c r="S512" s="80"/>
    </row>
    <row r="513" spans="1:19">
      <c r="A513" s="34">
        <v>512</v>
      </c>
      <c r="B513" s="12"/>
      <c r="C513" s="12"/>
      <c r="D513" s="7" t="str">
        <f t="shared" si="35"/>
        <v/>
      </c>
      <c r="E513" s="7"/>
      <c r="F513" s="19" t="str">
        <f t="shared" si="36"/>
        <v/>
      </c>
      <c r="G513" s="92"/>
      <c r="H513" s="7" t="str">
        <f t="shared" si="37"/>
        <v>空</v>
      </c>
      <c r="I513" s="23"/>
      <c r="J513" s="27"/>
      <c r="K513" s="12"/>
      <c r="L513" s="12"/>
      <c r="M513" s="9"/>
      <c r="N513" s="80"/>
      <c r="O513" s="18" t="e">
        <f t="shared" ca="1" si="38"/>
        <v>#VALUE!</v>
      </c>
      <c r="P513" s="80"/>
      <c r="Q513" s="80"/>
      <c r="R513" s="80"/>
      <c r="S513" s="80"/>
    </row>
    <row r="514" spans="1:19">
      <c r="A514" s="34">
        <v>513</v>
      </c>
      <c r="B514" s="12"/>
      <c r="C514" s="12"/>
      <c r="D514" s="7" t="str">
        <f t="shared" si="35"/>
        <v/>
      </c>
      <c r="E514" s="7"/>
      <c r="F514" s="19" t="str">
        <f t="shared" si="36"/>
        <v/>
      </c>
      <c r="G514" s="92"/>
      <c r="H514" s="7" t="str">
        <f t="shared" si="37"/>
        <v>空</v>
      </c>
      <c r="I514" s="23"/>
      <c r="J514" s="27"/>
      <c r="K514" s="12"/>
      <c r="L514" s="12"/>
      <c r="M514" s="9"/>
      <c r="N514" s="80"/>
      <c r="O514" s="18" t="e">
        <f t="shared" ca="1" si="38"/>
        <v>#VALUE!</v>
      </c>
      <c r="P514" s="80"/>
      <c r="Q514" s="80"/>
      <c r="R514" s="80"/>
      <c r="S514" s="80"/>
    </row>
    <row r="515" spans="1:19">
      <c r="A515" s="34">
        <v>514</v>
      </c>
      <c r="B515" s="12"/>
      <c r="C515" s="12"/>
      <c r="D515" s="7" t="str">
        <f t="shared" si="35"/>
        <v/>
      </c>
      <c r="E515" s="7"/>
      <c r="F515" s="19" t="str">
        <f t="shared" si="36"/>
        <v/>
      </c>
      <c r="G515" s="92"/>
      <c r="H515" s="7" t="str">
        <f t="shared" si="37"/>
        <v>空</v>
      </c>
      <c r="I515" s="23"/>
      <c r="J515" s="27"/>
      <c r="K515" s="12"/>
      <c r="L515" s="12"/>
      <c r="M515" s="9"/>
      <c r="N515" s="80"/>
      <c r="O515" s="18" t="e">
        <f t="shared" ca="1" si="38"/>
        <v>#VALUE!</v>
      </c>
      <c r="P515" s="80"/>
      <c r="Q515" s="80"/>
      <c r="R515" s="80"/>
      <c r="S515" s="80"/>
    </row>
    <row r="516" spans="1:19">
      <c r="A516" s="34">
        <v>515</v>
      </c>
      <c r="B516" s="12"/>
      <c r="C516" s="12"/>
      <c r="D516" s="7" t="str">
        <f t="shared" si="35"/>
        <v/>
      </c>
      <c r="E516" s="7"/>
      <c r="F516" s="19" t="str">
        <f t="shared" si="36"/>
        <v/>
      </c>
      <c r="G516" s="92"/>
      <c r="H516" s="7" t="str">
        <f t="shared" si="37"/>
        <v>空</v>
      </c>
      <c r="I516" s="23"/>
      <c r="J516" s="27"/>
      <c r="K516" s="12"/>
      <c r="L516" s="12"/>
      <c r="M516" s="9"/>
      <c r="N516" s="80"/>
      <c r="O516" s="18" t="e">
        <f t="shared" ca="1" si="38"/>
        <v>#VALUE!</v>
      </c>
      <c r="P516" s="80"/>
      <c r="Q516" s="80"/>
      <c r="R516" s="80"/>
      <c r="S516" s="80"/>
    </row>
    <row r="517" spans="1:19">
      <c r="A517" s="34">
        <v>516</v>
      </c>
      <c r="B517" s="12"/>
      <c r="C517" s="12"/>
      <c r="D517" s="7" t="str">
        <f t="shared" si="35"/>
        <v/>
      </c>
      <c r="E517" s="7"/>
      <c r="F517" s="19" t="str">
        <f t="shared" si="36"/>
        <v/>
      </c>
      <c r="G517" s="92"/>
      <c r="H517" s="7" t="str">
        <f t="shared" si="37"/>
        <v>空</v>
      </c>
      <c r="I517" s="23"/>
      <c r="J517" s="27"/>
      <c r="K517" s="12"/>
      <c r="L517" s="12"/>
      <c r="M517" s="9"/>
      <c r="N517" s="80"/>
      <c r="O517" s="18" t="e">
        <f t="shared" ca="1" si="38"/>
        <v>#VALUE!</v>
      </c>
      <c r="P517" s="80"/>
      <c r="Q517" s="80"/>
      <c r="R517" s="80"/>
      <c r="S517" s="80"/>
    </row>
    <row r="518" spans="1:19">
      <c r="A518" s="34">
        <v>517</v>
      </c>
      <c r="B518" s="12"/>
      <c r="C518" s="12"/>
      <c r="D518" s="7" t="str">
        <f t="shared" si="35"/>
        <v/>
      </c>
      <c r="E518" s="7"/>
      <c r="F518" s="19" t="str">
        <f t="shared" si="36"/>
        <v/>
      </c>
      <c r="G518" s="92"/>
      <c r="H518" s="7" t="str">
        <f t="shared" si="37"/>
        <v>空</v>
      </c>
      <c r="I518" s="23"/>
      <c r="J518" s="27"/>
      <c r="K518" s="12"/>
      <c r="L518" s="12"/>
      <c r="M518" s="9"/>
      <c r="N518" s="80"/>
      <c r="O518" s="18" t="e">
        <f t="shared" ca="1" si="38"/>
        <v>#VALUE!</v>
      </c>
      <c r="P518" s="80"/>
      <c r="Q518" s="80"/>
      <c r="R518" s="80"/>
      <c r="S518" s="80"/>
    </row>
    <row r="519" spans="1:19">
      <c r="A519" s="34">
        <v>518</v>
      </c>
      <c r="B519" s="12"/>
      <c r="C519" s="12"/>
      <c r="D519" s="7" t="str">
        <f t="shared" si="35"/>
        <v/>
      </c>
      <c r="E519" s="7"/>
      <c r="F519" s="19" t="str">
        <f t="shared" si="36"/>
        <v/>
      </c>
      <c r="G519" s="92"/>
      <c r="H519" s="7" t="str">
        <f t="shared" si="37"/>
        <v>空</v>
      </c>
      <c r="I519" s="23"/>
      <c r="J519" s="27"/>
      <c r="K519" s="12"/>
      <c r="L519" s="12"/>
      <c r="M519" s="9"/>
      <c r="N519" s="80"/>
      <c r="O519" s="18" t="e">
        <f t="shared" ca="1" si="38"/>
        <v>#VALUE!</v>
      </c>
      <c r="P519" s="80"/>
      <c r="Q519" s="80"/>
      <c r="R519" s="80"/>
      <c r="S519" s="80"/>
    </row>
    <row r="520" spans="1:19">
      <c r="A520" s="34">
        <v>519</v>
      </c>
      <c r="B520" s="12"/>
      <c r="C520" s="12"/>
      <c r="D520" s="7" t="str">
        <f t="shared" si="35"/>
        <v/>
      </c>
      <c r="E520" s="7"/>
      <c r="F520" s="19" t="str">
        <f t="shared" si="36"/>
        <v/>
      </c>
      <c r="G520" s="92"/>
      <c r="H520" s="7" t="str">
        <f t="shared" si="37"/>
        <v>空</v>
      </c>
      <c r="I520" s="23"/>
      <c r="J520" s="27"/>
      <c r="K520" s="12"/>
      <c r="L520" s="12"/>
      <c r="M520" s="9"/>
      <c r="N520" s="80"/>
      <c r="O520" s="18" t="e">
        <f t="shared" ca="1" si="38"/>
        <v>#VALUE!</v>
      </c>
      <c r="P520" s="80"/>
      <c r="Q520" s="80"/>
      <c r="R520" s="80"/>
      <c r="S520" s="80"/>
    </row>
    <row r="521" spans="1:19">
      <c r="A521" s="34">
        <v>520</v>
      </c>
      <c r="B521" s="12"/>
      <c r="C521" s="12"/>
      <c r="D521" s="7" t="str">
        <f t="shared" si="35"/>
        <v/>
      </c>
      <c r="E521" s="7"/>
      <c r="F521" s="19" t="str">
        <f t="shared" si="36"/>
        <v/>
      </c>
      <c r="G521" s="92"/>
      <c r="H521" s="7" t="str">
        <f t="shared" si="37"/>
        <v>空</v>
      </c>
      <c r="I521" s="23"/>
      <c r="J521" s="27"/>
      <c r="K521" s="12"/>
      <c r="L521" s="12"/>
      <c r="M521" s="9"/>
      <c r="N521" s="80"/>
      <c r="O521" s="18" t="e">
        <f t="shared" ca="1" si="38"/>
        <v>#VALUE!</v>
      </c>
      <c r="P521" s="80"/>
      <c r="Q521" s="80"/>
      <c r="R521" s="80"/>
      <c r="S521" s="80"/>
    </row>
    <row r="522" spans="1:19">
      <c r="A522" s="34">
        <v>521</v>
      </c>
      <c r="B522" s="12"/>
      <c r="C522" s="12"/>
      <c r="D522" s="7" t="str">
        <f t="shared" si="35"/>
        <v/>
      </c>
      <c r="E522" s="7"/>
      <c r="F522" s="19" t="str">
        <f t="shared" si="36"/>
        <v/>
      </c>
      <c r="G522" s="92"/>
      <c r="H522" s="7" t="str">
        <f t="shared" si="37"/>
        <v>空</v>
      </c>
      <c r="I522" s="23"/>
      <c r="J522" s="27"/>
      <c r="K522" s="12"/>
      <c r="L522" s="12"/>
      <c r="M522" s="9"/>
      <c r="N522" s="80"/>
      <c r="O522" s="18" t="e">
        <f t="shared" ca="1" si="38"/>
        <v>#VALUE!</v>
      </c>
      <c r="P522" s="80"/>
      <c r="Q522" s="80"/>
      <c r="R522" s="80"/>
      <c r="S522" s="80"/>
    </row>
    <row r="523" spans="1:19">
      <c r="A523" s="34">
        <v>522</v>
      </c>
      <c r="B523" s="12"/>
      <c r="C523" s="12"/>
      <c r="D523" s="7" t="str">
        <f t="shared" si="35"/>
        <v/>
      </c>
      <c r="E523" s="7"/>
      <c r="F523" s="19" t="str">
        <f t="shared" si="36"/>
        <v/>
      </c>
      <c r="G523" s="92"/>
      <c r="H523" s="7" t="str">
        <f t="shared" si="37"/>
        <v>空</v>
      </c>
      <c r="I523" s="23"/>
      <c r="J523" s="27"/>
      <c r="K523" s="12"/>
      <c r="L523" s="12"/>
      <c r="M523" s="9"/>
      <c r="N523" s="80"/>
      <c r="O523" s="18" t="e">
        <f t="shared" ca="1" si="38"/>
        <v>#VALUE!</v>
      </c>
      <c r="P523" s="80"/>
      <c r="Q523" s="80"/>
      <c r="R523" s="80"/>
      <c r="S523" s="80"/>
    </row>
    <row r="524" spans="1:19">
      <c r="A524" s="34">
        <v>523</v>
      </c>
      <c r="B524" s="12"/>
      <c r="C524" s="12"/>
      <c r="D524" s="7" t="str">
        <f t="shared" si="35"/>
        <v/>
      </c>
      <c r="E524" s="7"/>
      <c r="F524" s="19" t="str">
        <f t="shared" si="36"/>
        <v/>
      </c>
      <c r="G524" s="92"/>
      <c r="H524" s="7" t="str">
        <f t="shared" si="37"/>
        <v>空</v>
      </c>
      <c r="I524" s="23"/>
      <c r="J524" s="27"/>
      <c r="K524" s="12"/>
      <c r="L524" s="12"/>
      <c r="M524" s="9"/>
      <c r="N524" s="80"/>
      <c r="O524" s="18" t="e">
        <f t="shared" ca="1" si="38"/>
        <v>#VALUE!</v>
      </c>
      <c r="P524" s="80"/>
      <c r="Q524" s="80"/>
      <c r="R524" s="80"/>
      <c r="S524" s="80"/>
    </row>
    <row r="525" spans="1:19">
      <c r="A525" s="34">
        <v>524</v>
      </c>
      <c r="B525" s="12"/>
      <c r="C525" s="12"/>
      <c r="D525" s="7" t="str">
        <f t="shared" si="35"/>
        <v/>
      </c>
      <c r="E525" s="7"/>
      <c r="F525" s="19" t="str">
        <f t="shared" si="36"/>
        <v/>
      </c>
      <c r="G525" s="92"/>
      <c r="H525" s="7" t="str">
        <f t="shared" si="37"/>
        <v>空</v>
      </c>
      <c r="I525" s="23"/>
      <c r="J525" s="27"/>
      <c r="K525" s="12"/>
      <c r="L525" s="12"/>
      <c r="M525" s="9"/>
      <c r="N525" s="80"/>
      <c r="O525" s="18" t="e">
        <f t="shared" ca="1" si="38"/>
        <v>#VALUE!</v>
      </c>
      <c r="P525" s="80"/>
      <c r="Q525" s="80"/>
      <c r="R525" s="80"/>
      <c r="S525" s="80"/>
    </row>
    <row r="526" spans="1:19">
      <c r="A526" s="34">
        <v>525</v>
      </c>
      <c r="B526" s="12"/>
      <c r="C526" s="12"/>
      <c r="D526" s="7" t="str">
        <f t="shared" si="35"/>
        <v/>
      </c>
      <c r="E526" s="7"/>
      <c r="F526" s="19" t="str">
        <f t="shared" si="36"/>
        <v/>
      </c>
      <c r="G526" s="92"/>
      <c r="H526" s="7" t="str">
        <f t="shared" si="37"/>
        <v>空</v>
      </c>
      <c r="I526" s="23"/>
      <c r="J526" s="27"/>
      <c r="K526" s="12"/>
      <c r="L526" s="12"/>
      <c r="M526" s="9"/>
      <c r="N526" s="80"/>
      <c r="O526" s="18" t="e">
        <f t="shared" ca="1" si="38"/>
        <v>#VALUE!</v>
      </c>
      <c r="P526" s="80"/>
      <c r="Q526" s="80"/>
      <c r="R526" s="80"/>
      <c r="S526" s="80"/>
    </row>
    <row r="527" spans="1:19">
      <c r="A527" s="34">
        <v>526</v>
      </c>
      <c r="B527" s="12"/>
      <c r="C527" s="12"/>
      <c r="D527" s="7" t="str">
        <f t="shared" si="35"/>
        <v/>
      </c>
      <c r="E527" s="7"/>
      <c r="F527" s="19" t="str">
        <f t="shared" si="36"/>
        <v/>
      </c>
      <c r="G527" s="92"/>
      <c r="H527" s="7" t="str">
        <f t="shared" si="37"/>
        <v>空</v>
      </c>
      <c r="I527" s="23"/>
      <c r="J527" s="27"/>
      <c r="K527" s="12"/>
      <c r="L527" s="12"/>
      <c r="M527" s="9"/>
      <c r="N527" s="80"/>
      <c r="O527" s="18" t="e">
        <f t="shared" ca="1" si="38"/>
        <v>#VALUE!</v>
      </c>
      <c r="P527" s="80"/>
      <c r="Q527" s="80"/>
      <c r="R527" s="80"/>
      <c r="S527" s="80"/>
    </row>
    <row r="528" spans="1:19">
      <c r="A528" s="34">
        <v>527</v>
      </c>
      <c r="B528" s="12"/>
      <c r="C528" s="12"/>
      <c r="D528" s="7" t="str">
        <f t="shared" si="35"/>
        <v/>
      </c>
      <c r="E528" s="7"/>
      <c r="F528" s="19" t="str">
        <f t="shared" si="36"/>
        <v/>
      </c>
      <c r="G528" s="92"/>
      <c r="H528" s="7" t="str">
        <f t="shared" si="37"/>
        <v>空</v>
      </c>
      <c r="I528" s="23"/>
      <c r="J528" s="27"/>
      <c r="K528" s="12"/>
      <c r="L528" s="12"/>
      <c r="M528" s="9"/>
      <c r="N528" s="80"/>
      <c r="O528" s="18" t="e">
        <f t="shared" ca="1" si="38"/>
        <v>#VALUE!</v>
      </c>
      <c r="P528" s="80"/>
      <c r="Q528" s="80"/>
      <c r="R528" s="80"/>
      <c r="S528" s="80"/>
    </row>
    <row r="529" spans="1:19">
      <c r="A529" s="34">
        <v>528</v>
      </c>
      <c r="B529" s="12"/>
      <c r="C529" s="12"/>
      <c r="D529" s="7" t="str">
        <f t="shared" si="35"/>
        <v/>
      </c>
      <c r="E529" s="7"/>
      <c r="F529" s="19" t="str">
        <f t="shared" si="36"/>
        <v/>
      </c>
      <c r="G529" s="92"/>
      <c r="H529" s="7" t="str">
        <f t="shared" si="37"/>
        <v>空</v>
      </c>
      <c r="I529" s="23"/>
      <c r="J529" s="27"/>
      <c r="K529" s="12"/>
      <c r="L529" s="12"/>
      <c r="M529" s="9"/>
      <c r="N529" s="80"/>
      <c r="O529" s="18" t="e">
        <f t="shared" ca="1" si="38"/>
        <v>#VALUE!</v>
      </c>
      <c r="P529" s="80"/>
      <c r="Q529" s="80"/>
      <c r="R529" s="80"/>
      <c r="S529" s="80"/>
    </row>
    <row r="530" spans="1:19">
      <c r="A530" s="34">
        <v>529</v>
      </c>
      <c r="B530" s="12"/>
      <c r="C530" s="12"/>
      <c r="D530" s="7" t="str">
        <f t="shared" si="35"/>
        <v/>
      </c>
      <c r="E530" s="7"/>
      <c r="F530" s="19" t="str">
        <f t="shared" si="36"/>
        <v/>
      </c>
      <c r="G530" s="92"/>
      <c r="H530" s="7" t="str">
        <f t="shared" si="37"/>
        <v>空</v>
      </c>
      <c r="I530" s="23"/>
      <c r="J530" s="27"/>
      <c r="K530" s="12"/>
      <c r="L530" s="12"/>
      <c r="M530" s="9"/>
      <c r="N530" s="80"/>
      <c r="O530" s="18" t="e">
        <f t="shared" ca="1" si="38"/>
        <v>#VALUE!</v>
      </c>
      <c r="P530" s="80"/>
      <c r="Q530" s="80"/>
      <c r="R530" s="80"/>
      <c r="S530" s="80"/>
    </row>
    <row r="531" spans="1:19">
      <c r="A531" s="34">
        <v>530</v>
      </c>
      <c r="B531" s="12"/>
      <c r="C531" s="12"/>
      <c r="D531" s="7" t="str">
        <f t="shared" si="35"/>
        <v/>
      </c>
      <c r="E531" s="7"/>
      <c r="F531" s="19" t="str">
        <f t="shared" si="36"/>
        <v/>
      </c>
      <c r="G531" s="92"/>
      <c r="H531" s="7" t="str">
        <f t="shared" si="37"/>
        <v>空</v>
      </c>
      <c r="I531" s="23"/>
      <c r="J531" s="27"/>
      <c r="K531" s="12"/>
      <c r="L531" s="12"/>
      <c r="M531" s="9"/>
      <c r="N531" s="80"/>
      <c r="O531" s="18" t="e">
        <f t="shared" ca="1" si="38"/>
        <v>#VALUE!</v>
      </c>
      <c r="P531" s="80"/>
      <c r="Q531" s="80"/>
      <c r="R531" s="80"/>
      <c r="S531" s="80"/>
    </row>
    <row r="532" spans="1:19">
      <c r="A532" s="34">
        <v>531</v>
      </c>
      <c r="B532" s="12"/>
      <c r="C532" s="12"/>
      <c r="D532" s="7" t="str">
        <f t="shared" si="35"/>
        <v/>
      </c>
      <c r="E532" s="7"/>
      <c r="F532" s="19" t="str">
        <f t="shared" si="36"/>
        <v/>
      </c>
      <c r="G532" s="92"/>
      <c r="H532" s="7" t="str">
        <f t="shared" si="37"/>
        <v>空</v>
      </c>
      <c r="I532" s="23"/>
      <c r="J532" s="27"/>
      <c r="K532" s="12"/>
      <c r="L532" s="12"/>
      <c r="M532" s="9"/>
      <c r="N532" s="80"/>
      <c r="O532" s="18" t="e">
        <f t="shared" ca="1" si="38"/>
        <v>#VALUE!</v>
      </c>
      <c r="P532" s="80"/>
      <c r="Q532" s="80"/>
      <c r="R532" s="80"/>
      <c r="S532" s="80"/>
    </row>
    <row r="533" spans="1:19">
      <c r="A533" s="34">
        <v>532</v>
      </c>
      <c r="B533" s="12"/>
      <c r="C533" s="12"/>
      <c r="D533" s="7" t="str">
        <f t="shared" si="35"/>
        <v/>
      </c>
      <c r="E533" s="7"/>
      <c r="F533" s="19" t="str">
        <f t="shared" si="36"/>
        <v/>
      </c>
      <c r="G533" s="92"/>
      <c r="H533" s="7" t="str">
        <f t="shared" si="37"/>
        <v>空</v>
      </c>
      <c r="I533" s="23"/>
      <c r="J533" s="27"/>
      <c r="K533" s="12"/>
      <c r="L533" s="12"/>
      <c r="M533" s="9"/>
      <c r="N533" s="80"/>
      <c r="O533" s="18" t="e">
        <f t="shared" ca="1" si="38"/>
        <v>#VALUE!</v>
      </c>
      <c r="P533" s="80"/>
      <c r="Q533" s="80"/>
      <c r="R533" s="80"/>
      <c r="S533" s="80"/>
    </row>
    <row r="534" spans="1:19">
      <c r="A534" s="34">
        <v>533</v>
      </c>
      <c r="B534" s="12"/>
      <c r="C534" s="12"/>
      <c r="D534" s="7" t="str">
        <f t="shared" si="35"/>
        <v/>
      </c>
      <c r="E534" s="7"/>
      <c r="F534" s="19" t="str">
        <f t="shared" si="36"/>
        <v/>
      </c>
      <c r="G534" s="92"/>
      <c r="H534" s="7" t="str">
        <f t="shared" si="37"/>
        <v>空</v>
      </c>
      <c r="I534" s="23"/>
      <c r="J534" s="27"/>
      <c r="K534" s="12"/>
      <c r="L534" s="12"/>
      <c r="M534" s="9"/>
      <c r="N534" s="80"/>
      <c r="O534" s="18" t="e">
        <f t="shared" ca="1" si="38"/>
        <v>#VALUE!</v>
      </c>
      <c r="P534" s="80"/>
      <c r="Q534" s="80"/>
      <c r="R534" s="80"/>
      <c r="S534" s="80"/>
    </row>
    <row r="535" spans="1:19">
      <c r="A535" s="34">
        <v>534</v>
      </c>
      <c r="B535" s="12"/>
      <c r="C535" s="12"/>
      <c r="D535" s="7" t="str">
        <f t="shared" si="35"/>
        <v/>
      </c>
      <c r="E535" s="7"/>
      <c r="F535" s="19" t="str">
        <f t="shared" si="36"/>
        <v/>
      </c>
      <c r="G535" s="92"/>
      <c r="H535" s="7" t="str">
        <f t="shared" si="37"/>
        <v>空</v>
      </c>
      <c r="I535" s="23"/>
      <c r="J535" s="27"/>
      <c r="K535" s="12"/>
      <c r="L535" s="12"/>
      <c r="M535" s="9"/>
      <c r="N535" s="80"/>
      <c r="O535" s="18" t="e">
        <f t="shared" ca="1" si="38"/>
        <v>#VALUE!</v>
      </c>
      <c r="P535" s="80"/>
      <c r="Q535" s="80"/>
      <c r="R535" s="80"/>
      <c r="S535" s="80"/>
    </row>
    <row r="536" spans="1:19">
      <c r="A536" s="34">
        <v>535</v>
      </c>
      <c r="B536" s="12"/>
      <c r="C536" s="12"/>
      <c r="D536" s="7" t="str">
        <f t="shared" si="35"/>
        <v/>
      </c>
      <c r="E536" s="7"/>
      <c r="F536" s="19" t="str">
        <f t="shared" si="36"/>
        <v/>
      </c>
      <c r="G536" s="92"/>
      <c r="H536" s="7" t="str">
        <f t="shared" si="37"/>
        <v>空</v>
      </c>
      <c r="I536" s="23"/>
      <c r="J536" s="27"/>
      <c r="K536" s="12"/>
      <c r="L536" s="12"/>
      <c r="M536" s="9"/>
      <c r="N536" s="80"/>
      <c r="O536" s="18" t="e">
        <f t="shared" ca="1" si="38"/>
        <v>#VALUE!</v>
      </c>
      <c r="P536" s="80"/>
      <c r="Q536" s="80"/>
      <c r="R536" s="80"/>
      <c r="S536" s="80"/>
    </row>
    <row r="537" spans="1:19">
      <c r="A537" s="34">
        <v>536</v>
      </c>
      <c r="B537" s="12"/>
      <c r="C537" s="12"/>
      <c r="D537" s="7" t="str">
        <f t="shared" si="35"/>
        <v/>
      </c>
      <c r="E537" s="7"/>
      <c r="F537" s="19" t="str">
        <f t="shared" si="36"/>
        <v/>
      </c>
      <c r="G537" s="92"/>
      <c r="H537" s="7" t="str">
        <f t="shared" si="37"/>
        <v>空</v>
      </c>
      <c r="I537" s="23"/>
      <c r="J537" s="27"/>
      <c r="K537" s="12"/>
      <c r="L537" s="12"/>
      <c r="M537" s="9"/>
      <c r="N537" s="80"/>
      <c r="O537" s="18" t="e">
        <f t="shared" ca="1" si="38"/>
        <v>#VALUE!</v>
      </c>
      <c r="P537" s="80"/>
      <c r="Q537" s="80"/>
      <c r="R537" s="80"/>
      <c r="S537" s="80"/>
    </row>
    <row r="538" spans="1:19">
      <c r="A538" s="34">
        <v>537</v>
      </c>
      <c r="B538" s="12"/>
      <c r="C538" s="12"/>
      <c r="D538" s="7" t="str">
        <f t="shared" si="35"/>
        <v/>
      </c>
      <c r="E538" s="7"/>
      <c r="F538" s="19" t="str">
        <f t="shared" si="36"/>
        <v/>
      </c>
      <c r="G538" s="92"/>
      <c r="H538" s="7" t="str">
        <f t="shared" si="37"/>
        <v>空</v>
      </c>
      <c r="I538" s="23"/>
      <c r="J538" s="27"/>
      <c r="K538" s="12"/>
      <c r="L538" s="12"/>
      <c r="M538" s="9"/>
      <c r="N538" s="80"/>
      <c r="O538" s="18" t="e">
        <f t="shared" ca="1" si="38"/>
        <v>#VALUE!</v>
      </c>
      <c r="P538" s="80"/>
      <c r="Q538" s="80"/>
      <c r="R538" s="80"/>
      <c r="S538" s="80"/>
    </row>
    <row r="539" spans="1:19">
      <c r="A539" s="34">
        <v>538</v>
      </c>
      <c r="B539" s="12"/>
      <c r="C539" s="12"/>
      <c r="D539" s="7" t="str">
        <f t="shared" si="35"/>
        <v/>
      </c>
      <c r="E539" s="7"/>
      <c r="F539" s="19" t="str">
        <f t="shared" si="36"/>
        <v/>
      </c>
      <c r="G539" s="92"/>
      <c r="H539" s="7" t="str">
        <f t="shared" si="37"/>
        <v>空</v>
      </c>
      <c r="I539" s="23"/>
      <c r="J539" s="27"/>
      <c r="K539" s="12"/>
      <c r="L539" s="12"/>
      <c r="M539" s="9"/>
      <c r="N539" s="80"/>
      <c r="O539" s="18" t="e">
        <f t="shared" ca="1" si="38"/>
        <v>#VALUE!</v>
      </c>
      <c r="P539" s="80"/>
      <c r="Q539" s="80"/>
      <c r="R539" s="80"/>
      <c r="S539" s="80"/>
    </row>
    <row r="540" spans="1:19">
      <c r="A540" s="34">
        <v>539</v>
      </c>
      <c r="B540" s="12"/>
      <c r="C540" s="12"/>
      <c r="D540" s="7" t="str">
        <f t="shared" si="35"/>
        <v/>
      </c>
      <c r="E540" s="7"/>
      <c r="F540" s="19" t="str">
        <f t="shared" si="36"/>
        <v/>
      </c>
      <c r="G540" s="92"/>
      <c r="H540" s="7" t="str">
        <f t="shared" si="37"/>
        <v>空</v>
      </c>
      <c r="I540" s="23"/>
      <c r="J540" s="27"/>
      <c r="K540" s="12"/>
      <c r="L540" s="12"/>
      <c r="M540" s="9"/>
      <c r="N540" s="80"/>
      <c r="O540" s="18" t="e">
        <f t="shared" ca="1" si="38"/>
        <v>#VALUE!</v>
      </c>
      <c r="P540" s="80"/>
      <c r="Q540" s="80"/>
      <c r="R540" s="80"/>
      <c r="S540" s="80"/>
    </row>
    <row r="541" spans="1:19">
      <c r="A541" s="34">
        <v>540</v>
      </c>
      <c r="B541" s="12"/>
      <c r="C541" s="12"/>
      <c r="D541" s="7" t="str">
        <f t="shared" si="35"/>
        <v/>
      </c>
      <c r="E541" s="7"/>
      <c r="F541" s="19" t="str">
        <f t="shared" si="36"/>
        <v/>
      </c>
      <c r="G541" s="92"/>
      <c r="H541" s="7" t="str">
        <f t="shared" si="37"/>
        <v>空</v>
      </c>
      <c r="I541" s="23"/>
      <c r="J541" s="27"/>
      <c r="K541" s="12"/>
      <c r="L541" s="12"/>
      <c r="M541" s="9"/>
      <c r="N541" s="80"/>
      <c r="O541" s="18" t="e">
        <f t="shared" ca="1" si="38"/>
        <v>#VALUE!</v>
      </c>
      <c r="P541" s="80"/>
      <c r="Q541" s="80"/>
      <c r="R541" s="80"/>
      <c r="S541" s="80"/>
    </row>
    <row r="542" spans="1:19">
      <c r="A542" s="34">
        <v>541</v>
      </c>
      <c r="B542" s="12"/>
      <c r="C542" s="12"/>
      <c r="D542" s="7" t="str">
        <f t="shared" si="35"/>
        <v/>
      </c>
      <c r="E542" s="7"/>
      <c r="F542" s="19" t="str">
        <f t="shared" si="36"/>
        <v/>
      </c>
      <c r="G542" s="92"/>
      <c r="H542" s="7" t="str">
        <f t="shared" si="37"/>
        <v>空</v>
      </c>
      <c r="I542" s="23"/>
      <c r="J542" s="27"/>
      <c r="K542" s="12"/>
      <c r="L542" s="12"/>
      <c r="M542" s="9"/>
      <c r="N542" s="80"/>
      <c r="O542" s="18" t="e">
        <f t="shared" ca="1" si="38"/>
        <v>#VALUE!</v>
      </c>
      <c r="P542" s="80"/>
      <c r="Q542" s="80"/>
      <c r="R542" s="80"/>
      <c r="S542" s="80"/>
    </row>
    <row r="543" spans="1:19">
      <c r="A543" s="34">
        <v>542</v>
      </c>
      <c r="B543" s="12"/>
      <c r="C543" s="12"/>
      <c r="D543" s="7" t="str">
        <f t="shared" si="35"/>
        <v/>
      </c>
      <c r="E543" s="7"/>
      <c r="F543" s="19" t="str">
        <f t="shared" si="36"/>
        <v/>
      </c>
      <c r="G543" s="92"/>
      <c r="H543" s="7" t="str">
        <f t="shared" si="37"/>
        <v>空</v>
      </c>
      <c r="I543" s="23"/>
      <c r="J543" s="27"/>
      <c r="K543" s="12"/>
      <c r="L543" s="12"/>
      <c r="M543" s="9"/>
      <c r="N543" s="80"/>
      <c r="O543" s="18" t="e">
        <f t="shared" ca="1" si="38"/>
        <v>#VALUE!</v>
      </c>
      <c r="P543" s="80"/>
      <c r="Q543" s="80"/>
      <c r="R543" s="80"/>
      <c r="S543" s="80"/>
    </row>
    <row r="544" spans="1:19">
      <c r="A544" s="34">
        <v>543</v>
      </c>
      <c r="B544" s="12"/>
      <c r="C544" s="12"/>
      <c r="D544" s="7" t="str">
        <f t="shared" si="35"/>
        <v/>
      </c>
      <c r="E544" s="7"/>
      <c r="F544" s="19" t="str">
        <f t="shared" si="36"/>
        <v/>
      </c>
      <c r="G544" s="92"/>
      <c r="H544" s="7" t="str">
        <f t="shared" si="37"/>
        <v>空</v>
      </c>
      <c r="I544" s="23"/>
      <c r="J544" s="27"/>
      <c r="K544" s="12"/>
      <c r="L544" s="12"/>
      <c r="M544" s="9"/>
      <c r="N544" s="80"/>
      <c r="O544" s="18" t="e">
        <f t="shared" ca="1" si="38"/>
        <v>#VALUE!</v>
      </c>
      <c r="P544" s="80"/>
      <c r="Q544" s="80"/>
      <c r="R544" s="80"/>
      <c r="S544" s="80"/>
    </row>
    <row r="545" spans="1:19">
      <c r="A545" s="34">
        <v>544</v>
      </c>
      <c r="B545" s="12"/>
      <c r="C545" s="12"/>
      <c r="D545" s="7" t="str">
        <f t="shared" si="35"/>
        <v/>
      </c>
      <c r="E545" s="7"/>
      <c r="F545" s="19" t="str">
        <f t="shared" si="36"/>
        <v/>
      </c>
      <c r="G545" s="92"/>
      <c r="H545" s="7" t="str">
        <f t="shared" si="37"/>
        <v>空</v>
      </c>
      <c r="I545" s="23"/>
      <c r="J545" s="27"/>
      <c r="K545" s="12"/>
      <c r="L545" s="12"/>
      <c r="M545" s="9"/>
      <c r="N545" s="80"/>
      <c r="O545" s="18" t="e">
        <f t="shared" ca="1" si="38"/>
        <v>#VALUE!</v>
      </c>
      <c r="P545" s="80"/>
      <c r="Q545" s="80"/>
      <c r="R545" s="80"/>
      <c r="S545" s="80"/>
    </row>
    <row r="546" spans="1:19">
      <c r="A546" s="34">
        <v>545</v>
      </c>
      <c r="B546" s="12"/>
      <c r="C546" s="12"/>
      <c r="D546" s="7" t="str">
        <f t="shared" si="35"/>
        <v/>
      </c>
      <c r="E546" s="7"/>
      <c r="F546" s="19" t="str">
        <f t="shared" si="36"/>
        <v/>
      </c>
      <c r="G546" s="92"/>
      <c r="H546" s="7" t="str">
        <f t="shared" si="37"/>
        <v>空</v>
      </c>
      <c r="I546" s="23"/>
      <c r="J546" s="27"/>
      <c r="K546" s="12"/>
      <c r="L546" s="12"/>
      <c r="M546" s="9"/>
      <c r="N546" s="80"/>
      <c r="O546" s="18" t="e">
        <f t="shared" ca="1" si="38"/>
        <v>#VALUE!</v>
      </c>
      <c r="P546" s="80"/>
      <c r="Q546" s="80"/>
      <c r="R546" s="80"/>
      <c r="S546" s="80"/>
    </row>
    <row r="547" spans="1:19">
      <c r="A547" s="34">
        <v>546</v>
      </c>
      <c r="B547" s="12"/>
      <c r="C547" s="12"/>
      <c r="D547" s="7" t="str">
        <f t="shared" si="35"/>
        <v/>
      </c>
      <c r="E547" s="7"/>
      <c r="F547" s="19" t="str">
        <f t="shared" si="36"/>
        <v/>
      </c>
      <c r="G547" s="92"/>
      <c r="H547" s="7" t="str">
        <f t="shared" si="37"/>
        <v>空</v>
      </c>
      <c r="I547" s="23"/>
      <c r="J547" s="27"/>
      <c r="K547" s="12"/>
      <c r="L547" s="12"/>
      <c r="M547" s="9"/>
      <c r="N547" s="80"/>
      <c r="O547" s="18" t="e">
        <f t="shared" ca="1" si="38"/>
        <v>#VALUE!</v>
      </c>
      <c r="P547" s="80"/>
      <c r="Q547" s="80"/>
      <c r="R547" s="80"/>
      <c r="S547" s="80"/>
    </row>
    <row r="548" spans="1:19">
      <c r="A548" s="34">
        <v>547</v>
      </c>
      <c r="B548" s="12"/>
      <c r="C548" s="12"/>
      <c r="D548" s="7" t="str">
        <f t="shared" si="35"/>
        <v/>
      </c>
      <c r="E548" s="7"/>
      <c r="F548" s="19" t="str">
        <f t="shared" si="36"/>
        <v/>
      </c>
      <c r="G548" s="92"/>
      <c r="H548" s="7" t="str">
        <f t="shared" si="37"/>
        <v>空</v>
      </c>
      <c r="I548" s="23"/>
      <c r="J548" s="27"/>
      <c r="K548" s="12"/>
      <c r="L548" s="12"/>
      <c r="M548" s="9"/>
      <c r="N548" s="80"/>
      <c r="O548" s="18" t="e">
        <f t="shared" ca="1" si="38"/>
        <v>#VALUE!</v>
      </c>
      <c r="P548" s="80"/>
      <c r="Q548" s="80"/>
      <c r="R548" s="80"/>
      <c r="S548" s="80"/>
    </row>
    <row r="549" spans="1:19">
      <c r="A549" s="34">
        <v>548</v>
      </c>
      <c r="B549" s="12"/>
      <c r="C549" s="12"/>
      <c r="D549" s="7" t="str">
        <f t="shared" si="35"/>
        <v/>
      </c>
      <c r="E549" s="7"/>
      <c r="F549" s="19" t="str">
        <f t="shared" si="36"/>
        <v/>
      </c>
      <c r="G549" s="92"/>
      <c r="H549" s="7" t="str">
        <f t="shared" si="37"/>
        <v>空</v>
      </c>
      <c r="I549" s="23"/>
      <c r="J549" s="27"/>
      <c r="K549" s="12"/>
      <c r="L549" s="12"/>
      <c r="M549" s="9"/>
      <c r="N549" s="80"/>
      <c r="O549" s="18" t="e">
        <f t="shared" ca="1" si="38"/>
        <v>#VALUE!</v>
      </c>
      <c r="P549" s="80"/>
      <c r="Q549" s="80"/>
      <c r="R549" s="80"/>
      <c r="S549" s="80"/>
    </row>
    <row r="550" spans="1:19">
      <c r="A550" s="34">
        <v>549</v>
      </c>
      <c r="B550" s="12"/>
      <c r="C550" s="12"/>
      <c r="D550" s="7" t="str">
        <f t="shared" si="35"/>
        <v/>
      </c>
      <c r="E550" s="7"/>
      <c r="F550" s="19" t="str">
        <f t="shared" si="36"/>
        <v/>
      </c>
      <c r="G550" s="92"/>
      <c r="H550" s="7" t="str">
        <f t="shared" si="37"/>
        <v>空</v>
      </c>
      <c r="I550" s="23"/>
      <c r="J550" s="27"/>
      <c r="K550" s="12"/>
      <c r="L550" s="12"/>
      <c r="M550" s="9"/>
      <c r="N550" s="80"/>
      <c r="O550" s="18" t="e">
        <f t="shared" ca="1" si="38"/>
        <v>#VALUE!</v>
      </c>
      <c r="P550" s="80"/>
      <c r="Q550" s="80"/>
      <c r="R550" s="80"/>
      <c r="S550" s="80"/>
    </row>
    <row r="551" spans="1:19">
      <c r="A551" s="34">
        <v>550</v>
      </c>
      <c r="B551" s="12"/>
      <c r="C551" s="12"/>
      <c r="D551" s="7" t="str">
        <f t="shared" si="35"/>
        <v/>
      </c>
      <c r="E551" s="7"/>
      <c r="F551" s="19" t="str">
        <f t="shared" si="36"/>
        <v/>
      </c>
      <c r="G551" s="92"/>
      <c r="H551" s="7" t="str">
        <f t="shared" si="37"/>
        <v>空</v>
      </c>
      <c r="I551" s="23"/>
      <c r="J551" s="27"/>
      <c r="K551" s="12"/>
      <c r="L551" s="12"/>
      <c r="M551" s="9"/>
      <c r="N551" s="80"/>
      <c r="O551" s="18" t="e">
        <f t="shared" ca="1" si="38"/>
        <v>#VALUE!</v>
      </c>
      <c r="P551" s="80"/>
      <c r="Q551" s="80"/>
      <c r="R551" s="80"/>
      <c r="S551" s="80"/>
    </row>
    <row r="552" spans="1:19">
      <c r="A552" s="34">
        <v>551</v>
      </c>
      <c r="B552" s="12"/>
      <c r="C552" s="12"/>
      <c r="D552" s="7" t="str">
        <f t="shared" si="35"/>
        <v/>
      </c>
      <c r="E552" s="7"/>
      <c r="F552" s="19" t="str">
        <f t="shared" si="36"/>
        <v/>
      </c>
      <c r="G552" s="92"/>
      <c r="H552" s="7" t="str">
        <f t="shared" si="37"/>
        <v>空</v>
      </c>
      <c r="I552" s="23"/>
      <c r="J552" s="27"/>
      <c r="K552" s="12"/>
      <c r="L552" s="12"/>
      <c r="M552" s="9"/>
      <c r="N552" s="80"/>
      <c r="O552" s="18" t="e">
        <f t="shared" ca="1" si="38"/>
        <v>#VALUE!</v>
      </c>
      <c r="P552" s="80"/>
      <c r="Q552" s="80"/>
      <c r="R552" s="80"/>
      <c r="S552" s="80"/>
    </row>
    <row r="553" spans="1:19">
      <c r="A553" s="34">
        <v>552</v>
      </c>
      <c r="B553" s="12"/>
      <c r="C553" s="12"/>
      <c r="D553" s="7" t="str">
        <f t="shared" si="35"/>
        <v/>
      </c>
      <c r="E553" s="7"/>
      <c r="F553" s="19" t="str">
        <f t="shared" si="36"/>
        <v/>
      </c>
      <c r="G553" s="92"/>
      <c r="H553" s="7" t="str">
        <f t="shared" si="37"/>
        <v>空</v>
      </c>
      <c r="I553" s="23"/>
      <c r="J553" s="27"/>
      <c r="K553" s="12"/>
      <c r="L553" s="12"/>
      <c r="M553" s="9"/>
      <c r="N553" s="80"/>
      <c r="O553" s="18" t="e">
        <f t="shared" ca="1" si="38"/>
        <v>#VALUE!</v>
      </c>
      <c r="P553" s="80"/>
      <c r="Q553" s="80"/>
      <c r="R553" s="80"/>
      <c r="S553" s="80"/>
    </row>
    <row r="554" spans="1:19">
      <c r="A554" s="34">
        <v>553</v>
      </c>
      <c r="B554" s="12"/>
      <c r="C554" s="12"/>
      <c r="D554" s="7" t="str">
        <f t="shared" si="35"/>
        <v/>
      </c>
      <c r="E554" s="7"/>
      <c r="F554" s="19" t="str">
        <f t="shared" si="36"/>
        <v/>
      </c>
      <c r="G554" s="92"/>
      <c r="H554" s="7" t="str">
        <f t="shared" si="37"/>
        <v>空</v>
      </c>
      <c r="I554" s="23"/>
      <c r="J554" s="27"/>
      <c r="K554" s="12"/>
      <c r="L554" s="12"/>
      <c r="M554" s="9"/>
      <c r="N554" s="80"/>
      <c r="O554" s="18" t="e">
        <f t="shared" ca="1" si="38"/>
        <v>#VALUE!</v>
      </c>
      <c r="P554" s="80"/>
      <c r="Q554" s="80"/>
      <c r="R554" s="80"/>
      <c r="S554" s="80"/>
    </row>
    <row r="555" spans="1:19">
      <c r="A555" s="34">
        <v>554</v>
      </c>
      <c r="B555" s="12"/>
      <c r="C555" s="12"/>
      <c r="D555" s="7" t="str">
        <f t="shared" si="35"/>
        <v/>
      </c>
      <c r="E555" s="7"/>
      <c r="F555" s="19" t="str">
        <f t="shared" si="36"/>
        <v/>
      </c>
      <c r="G555" s="92"/>
      <c r="H555" s="7" t="str">
        <f t="shared" si="37"/>
        <v>空</v>
      </c>
      <c r="I555" s="23"/>
      <c r="J555" s="27"/>
      <c r="K555" s="12"/>
      <c r="L555" s="12"/>
      <c r="M555" s="9"/>
      <c r="N555" s="80"/>
      <c r="O555" s="18" t="e">
        <f t="shared" ca="1" si="38"/>
        <v>#VALUE!</v>
      </c>
      <c r="P555" s="80"/>
      <c r="Q555" s="80"/>
      <c r="R555" s="80"/>
      <c r="S555" s="80"/>
    </row>
    <row r="556" spans="1:19">
      <c r="A556" s="34">
        <v>555</v>
      </c>
      <c r="B556" s="12"/>
      <c r="C556" s="12"/>
      <c r="D556" s="7" t="str">
        <f t="shared" si="35"/>
        <v/>
      </c>
      <c r="E556" s="7"/>
      <c r="F556" s="19" t="str">
        <f t="shared" si="36"/>
        <v/>
      </c>
      <c r="G556" s="92"/>
      <c r="H556" s="7" t="str">
        <f t="shared" si="37"/>
        <v>空</v>
      </c>
      <c r="I556" s="23"/>
      <c r="J556" s="27"/>
      <c r="K556" s="12"/>
      <c r="L556" s="12"/>
      <c r="M556" s="9"/>
      <c r="N556" s="80"/>
      <c r="O556" s="18" t="e">
        <f t="shared" ca="1" si="38"/>
        <v>#VALUE!</v>
      </c>
      <c r="P556" s="80"/>
      <c r="Q556" s="80"/>
      <c r="R556" s="80"/>
      <c r="S556" s="80"/>
    </row>
    <row r="557" spans="1:19">
      <c r="A557" s="34">
        <v>556</v>
      </c>
      <c r="B557" s="12"/>
      <c r="C557" s="12"/>
      <c r="D557" s="7" t="str">
        <f t="shared" si="35"/>
        <v/>
      </c>
      <c r="E557" s="7"/>
      <c r="F557" s="19" t="str">
        <f t="shared" si="36"/>
        <v/>
      </c>
      <c r="G557" s="92"/>
      <c r="H557" s="7" t="str">
        <f t="shared" si="37"/>
        <v>空</v>
      </c>
      <c r="I557" s="23"/>
      <c r="J557" s="27"/>
      <c r="K557" s="12"/>
      <c r="L557" s="12"/>
      <c r="M557" s="9"/>
      <c r="N557" s="80"/>
      <c r="O557" s="18" t="e">
        <f t="shared" ca="1" si="38"/>
        <v>#VALUE!</v>
      </c>
      <c r="P557" s="80"/>
      <c r="Q557" s="80"/>
      <c r="R557" s="80"/>
      <c r="S557" s="80"/>
    </row>
    <row r="558" spans="1:19">
      <c r="A558" s="34">
        <v>557</v>
      </c>
      <c r="B558" s="12"/>
      <c r="C558" s="12"/>
      <c r="D558" s="7" t="str">
        <f t="shared" si="35"/>
        <v/>
      </c>
      <c r="E558" s="7"/>
      <c r="F558" s="19" t="str">
        <f t="shared" si="36"/>
        <v/>
      </c>
      <c r="G558" s="92"/>
      <c r="H558" s="7" t="str">
        <f t="shared" si="37"/>
        <v>空</v>
      </c>
      <c r="I558" s="23"/>
      <c r="J558" s="27"/>
      <c r="K558" s="12"/>
      <c r="L558" s="12"/>
      <c r="M558" s="9"/>
      <c r="N558" s="80"/>
      <c r="O558" s="18" t="e">
        <f t="shared" ca="1" si="38"/>
        <v>#VALUE!</v>
      </c>
      <c r="P558" s="80"/>
      <c r="Q558" s="80"/>
      <c r="R558" s="80"/>
      <c r="S558" s="80"/>
    </row>
    <row r="559" spans="1:19">
      <c r="A559" s="34">
        <v>558</v>
      </c>
      <c r="B559" s="12"/>
      <c r="C559" s="12"/>
      <c r="D559" s="7" t="str">
        <f t="shared" si="35"/>
        <v/>
      </c>
      <c r="E559" s="7"/>
      <c r="F559" s="19" t="str">
        <f t="shared" si="36"/>
        <v/>
      </c>
      <c r="G559" s="92"/>
      <c r="H559" s="7" t="str">
        <f t="shared" si="37"/>
        <v>空</v>
      </c>
      <c r="I559" s="23"/>
      <c r="J559" s="27"/>
      <c r="K559" s="12"/>
      <c r="L559" s="12"/>
      <c r="M559" s="9"/>
      <c r="N559" s="80"/>
      <c r="O559" s="18" t="e">
        <f t="shared" ca="1" si="38"/>
        <v>#VALUE!</v>
      </c>
      <c r="P559" s="80"/>
      <c r="Q559" s="80"/>
      <c r="R559" s="80"/>
      <c r="S559" s="80"/>
    </row>
    <row r="560" spans="1:19">
      <c r="A560" s="34">
        <v>559</v>
      </c>
      <c r="B560" s="12"/>
      <c r="C560" s="12"/>
      <c r="D560" s="7" t="str">
        <f t="shared" si="35"/>
        <v/>
      </c>
      <c r="E560" s="7"/>
      <c r="F560" s="19" t="str">
        <f t="shared" si="36"/>
        <v/>
      </c>
      <c r="G560" s="92"/>
      <c r="H560" s="7" t="str">
        <f t="shared" si="37"/>
        <v>空</v>
      </c>
      <c r="I560" s="23"/>
      <c r="J560" s="27"/>
      <c r="K560" s="12"/>
      <c r="L560" s="12"/>
      <c r="M560" s="9"/>
      <c r="N560" s="80"/>
      <c r="O560" s="18" t="e">
        <f t="shared" ca="1" si="38"/>
        <v>#VALUE!</v>
      </c>
      <c r="P560" s="80"/>
      <c r="Q560" s="80"/>
      <c r="R560" s="80"/>
      <c r="S560" s="80"/>
    </row>
    <row r="561" spans="1:19">
      <c r="A561" s="34">
        <v>560</v>
      </c>
      <c r="B561" s="12"/>
      <c r="C561" s="12"/>
      <c r="D561" s="7" t="str">
        <f t="shared" si="35"/>
        <v/>
      </c>
      <c r="E561" s="7"/>
      <c r="F561" s="19" t="str">
        <f t="shared" si="36"/>
        <v/>
      </c>
      <c r="G561" s="92"/>
      <c r="H561" s="7" t="str">
        <f t="shared" si="37"/>
        <v>空</v>
      </c>
      <c r="I561" s="23"/>
      <c r="J561" s="27"/>
      <c r="K561" s="12"/>
      <c r="L561" s="12"/>
      <c r="M561" s="9"/>
      <c r="N561" s="80"/>
      <c r="O561" s="18" t="e">
        <f t="shared" ca="1" si="38"/>
        <v>#VALUE!</v>
      </c>
      <c r="P561" s="80"/>
      <c r="Q561" s="80"/>
      <c r="R561" s="80"/>
      <c r="S561" s="80"/>
    </row>
    <row r="562" spans="1:19">
      <c r="A562" s="34">
        <v>561</v>
      </c>
      <c r="B562" s="12"/>
      <c r="C562" s="12"/>
      <c r="D562" s="7" t="str">
        <f t="shared" si="35"/>
        <v/>
      </c>
      <c r="E562" s="7"/>
      <c r="F562" s="19" t="str">
        <f t="shared" si="36"/>
        <v/>
      </c>
      <c r="G562" s="92"/>
      <c r="H562" s="7" t="str">
        <f t="shared" si="37"/>
        <v>空</v>
      </c>
      <c r="I562" s="23"/>
      <c r="J562" s="27"/>
      <c r="K562" s="12"/>
      <c r="L562" s="12"/>
      <c r="M562" s="9"/>
      <c r="N562" s="80"/>
      <c r="O562" s="18" t="e">
        <f t="shared" ca="1" si="38"/>
        <v>#VALUE!</v>
      </c>
      <c r="P562" s="80"/>
      <c r="Q562" s="80"/>
      <c r="R562" s="80"/>
      <c r="S562" s="80"/>
    </row>
    <row r="563" spans="1:19">
      <c r="A563" s="34">
        <v>562</v>
      </c>
      <c r="B563" s="12"/>
      <c r="C563" s="12"/>
      <c r="D563" s="7" t="str">
        <f t="shared" si="35"/>
        <v/>
      </c>
      <c r="E563" s="7"/>
      <c r="F563" s="19" t="str">
        <f t="shared" si="36"/>
        <v/>
      </c>
      <c r="G563" s="92"/>
      <c r="H563" s="7" t="str">
        <f t="shared" si="37"/>
        <v>空</v>
      </c>
      <c r="I563" s="23"/>
      <c r="J563" s="27"/>
      <c r="K563" s="12"/>
      <c r="L563" s="12"/>
      <c r="M563" s="9"/>
      <c r="N563" s="80"/>
      <c r="O563" s="18" t="e">
        <f t="shared" ca="1" si="38"/>
        <v>#VALUE!</v>
      </c>
      <c r="P563" s="80"/>
      <c r="Q563" s="80"/>
      <c r="R563" s="80"/>
      <c r="S563" s="80"/>
    </row>
    <row r="564" spans="1:19">
      <c r="A564" s="34">
        <v>563</v>
      </c>
      <c r="B564" s="12"/>
      <c r="C564" s="12"/>
      <c r="D564" s="7" t="str">
        <f t="shared" si="35"/>
        <v/>
      </c>
      <c r="E564" s="7"/>
      <c r="F564" s="19" t="str">
        <f t="shared" si="36"/>
        <v/>
      </c>
      <c r="G564" s="92"/>
      <c r="H564" s="7" t="str">
        <f t="shared" si="37"/>
        <v>空</v>
      </c>
      <c r="I564" s="23"/>
      <c r="J564" s="27"/>
      <c r="K564" s="12"/>
      <c r="L564" s="12"/>
      <c r="M564" s="9"/>
      <c r="N564" s="80"/>
      <c r="O564" s="18" t="e">
        <f t="shared" ca="1" si="38"/>
        <v>#VALUE!</v>
      </c>
      <c r="P564" s="80"/>
      <c r="Q564" s="80"/>
      <c r="R564" s="80"/>
      <c r="S564" s="80"/>
    </row>
    <row r="565" spans="1:19">
      <c r="A565" s="34">
        <v>564</v>
      </c>
      <c r="B565" s="12"/>
      <c r="C565" s="12"/>
      <c r="D565" s="7" t="str">
        <f t="shared" si="35"/>
        <v/>
      </c>
      <c r="E565" s="7"/>
      <c r="F565" s="19" t="str">
        <f t="shared" si="36"/>
        <v/>
      </c>
      <c r="G565" s="92"/>
      <c r="H565" s="7" t="str">
        <f t="shared" si="37"/>
        <v>空</v>
      </c>
      <c r="I565" s="23"/>
      <c r="J565" s="27"/>
      <c r="K565" s="12"/>
      <c r="L565" s="12"/>
      <c r="M565" s="9"/>
      <c r="N565" s="80"/>
      <c r="O565" s="18" t="e">
        <f t="shared" ca="1" si="38"/>
        <v>#VALUE!</v>
      </c>
      <c r="P565" s="80"/>
      <c r="Q565" s="80"/>
      <c r="R565" s="80"/>
      <c r="S565" s="80"/>
    </row>
    <row r="566" spans="1:19">
      <c r="A566" s="34">
        <v>565</v>
      </c>
      <c r="B566" s="12"/>
      <c r="C566" s="12"/>
      <c r="D566" s="7" t="str">
        <f t="shared" si="35"/>
        <v/>
      </c>
      <c r="E566" s="7"/>
      <c r="F566" s="19" t="str">
        <f t="shared" si="36"/>
        <v/>
      </c>
      <c r="G566" s="92"/>
      <c r="H566" s="7" t="str">
        <f t="shared" si="37"/>
        <v>空</v>
      </c>
      <c r="I566" s="23"/>
      <c r="J566" s="27"/>
      <c r="K566" s="12"/>
      <c r="L566" s="12"/>
      <c r="M566" s="9"/>
      <c r="N566" s="80"/>
      <c r="O566" s="18" t="e">
        <f t="shared" ca="1" si="38"/>
        <v>#VALUE!</v>
      </c>
      <c r="P566" s="80"/>
      <c r="Q566" s="80"/>
      <c r="R566" s="80"/>
      <c r="S566" s="80"/>
    </row>
    <row r="567" spans="1:19">
      <c r="A567" s="34">
        <v>566</v>
      </c>
      <c r="B567" s="12"/>
      <c r="C567" s="12"/>
      <c r="D567" s="7" t="str">
        <f t="shared" si="35"/>
        <v/>
      </c>
      <c r="E567" s="7"/>
      <c r="F567" s="19" t="str">
        <f t="shared" si="36"/>
        <v/>
      </c>
      <c r="G567" s="92"/>
      <c r="H567" s="7" t="str">
        <f t="shared" si="37"/>
        <v>空</v>
      </c>
      <c r="I567" s="23"/>
      <c r="J567" s="27"/>
      <c r="K567" s="12"/>
      <c r="L567" s="12"/>
      <c r="M567" s="9"/>
      <c r="N567" s="80"/>
      <c r="O567" s="18" t="e">
        <f t="shared" ca="1" si="38"/>
        <v>#VALUE!</v>
      </c>
      <c r="P567" s="80"/>
      <c r="Q567" s="80"/>
      <c r="R567" s="80"/>
      <c r="S567" s="80"/>
    </row>
    <row r="568" spans="1:19">
      <c r="A568" s="34">
        <v>567</v>
      </c>
      <c r="B568" s="12"/>
      <c r="C568" s="12"/>
      <c r="D568" s="7" t="str">
        <f t="shared" si="35"/>
        <v/>
      </c>
      <c r="E568" s="7"/>
      <c r="F568" s="19" t="str">
        <f t="shared" si="36"/>
        <v/>
      </c>
      <c r="G568" s="92"/>
      <c r="H568" s="7" t="str">
        <f t="shared" si="37"/>
        <v>空</v>
      </c>
      <c r="I568" s="23"/>
      <c r="J568" s="27"/>
      <c r="K568" s="12"/>
      <c r="L568" s="12"/>
      <c r="M568" s="9"/>
      <c r="N568" s="80"/>
      <c r="O568" s="18" t="e">
        <f t="shared" ca="1" si="38"/>
        <v>#VALUE!</v>
      </c>
      <c r="P568" s="80"/>
      <c r="Q568" s="80"/>
      <c r="R568" s="80"/>
      <c r="S568" s="80"/>
    </row>
    <row r="569" spans="1:19">
      <c r="A569" s="34">
        <v>568</v>
      </c>
      <c r="B569" s="12"/>
      <c r="C569" s="12"/>
      <c r="D569" s="7" t="str">
        <f t="shared" si="35"/>
        <v/>
      </c>
      <c r="E569" s="7"/>
      <c r="F569" s="19" t="str">
        <f t="shared" si="36"/>
        <v/>
      </c>
      <c r="G569" s="92"/>
      <c r="H569" s="7" t="str">
        <f t="shared" si="37"/>
        <v>空</v>
      </c>
      <c r="I569" s="23"/>
      <c r="J569" s="27"/>
      <c r="K569" s="12"/>
      <c r="L569" s="12"/>
      <c r="M569" s="9"/>
      <c r="N569" s="80"/>
      <c r="O569" s="18" t="e">
        <f t="shared" ca="1" si="38"/>
        <v>#VALUE!</v>
      </c>
      <c r="P569" s="80"/>
      <c r="Q569" s="80"/>
      <c r="R569" s="80"/>
      <c r="S569" s="80"/>
    </row>
    <row r="570" spans="1:19">
      <c r="A570" s="34">
        <v>569</v>
      </c>
      <c r="B570" s="12"/>
      <c r="C570" s="12"/>
      <c r="D570" s="7" t="str">
        <f t="shared" si="35"/>
        <v/>
      </c>
      <c r="E570" s="7"/>
      <c r="F570" s="19" t="str">
        <f t="shared" si="36"/>
        <v/>
      </c>
      <c r="G570" s="92"/>
      <c r="H570" s="7" t="str">
        <f t="shared" si="37"/>
        <v>空</v>
      </c>
      <c r="I570" s="23"/>
      <c r="J570" s="27"/>
      <c r="K570" s="12"/>
      <c r="L570" s="12"/>
      <c r="M570" s="9"/>
      <c r="N570" s="80"/>
      <c r="O570" s="18" t="e">
        <f t="shared" ca="1" si="38"/>
        <v>#VALUE!</v>
      </c>
      <c r="P570" s="80"/>
      <c r="Q570" s="80"/>
      <c r="R570" s="80"/>
      <c r="S570" s="80"/>
    </row>
    <row r="571" spans="1:19">
      <c r="A571" s="34">
        <v>570</v>
      </c>
      <c r="B571" s="12"/>
      <c r="C571" s="12"/>
      <c r="D571" s="7" t="str">
        <f t="shared" si="35"/>
        <v/>
      </c>
      <c r="E571" s="7"/>
      <c r="F571" s="19" t="str">
        <f t="shared" si="36"/>
        <v/>
      </c>
      <c r="G571" s="92"/>
      <c r="H571" s="7" t="str">
        <f t="shared" si="37"/>
        <v>空</v>
      </c>
      <c r="I571" s="23"/>
      <c r="J571" s="27"/>
      <c r="K571" s="12"/>
      <c r="L571" s="12"/>
      <c r="M571" s="9"/>
      <c r="N571" s="80"/>
      <c r="O571" s="18" t="e">
        <f t="shared" ca="1" si="38"/>
        <v>#VALUE!</v>
      </c>
      <c r="P571" s="80"/>
      <c r="Q571" s="80"/>
      <c r="R571" s="80"/>
      <c r="S571" s="80"/>
    </row>
    <row r="572" spans="1:19">
      <c r="A572" s="34">
        <v>571</v>
      </c>
      <c r="B572" s="12"/>
      <c r="C572" s="12"/>
      <c r="D572" s="7" t="str">
        <f t="shared" ref="D572:D635" si="39">IF(B572="","","OOCL箱")</f>
        <v/>
      </c>
      <c r="E572" s="7"/>
      <c r="F572" s="19" t="str">
        <f t="shared" ref="F572:F635" si="40">IF(ISNONTEXT(B572),"","请输入日期")</f>
        <v/>
      </c>
      <c r="G572" s="92"/>
      <c r="H572" s="7" t="str">
        <f t="shared" ref="H572:H635" si="41">IF(I572="","空","重")</f>
        <v>空</v>
      </c>
      <c r="I572" s="23"/>
      <c r="J572" s="27"/>
      <c r="K572" s="12"/>
      <c r="L572" s="12"/>
      <c r="M572" s="9"/>
      <c r="N572" s="80"/>
      <c r="O572" s="18" t="e">
        <f t="shared" ref="O572:O635" ca="1" si="42">IF(ISNONTEXT(J572),DATEDIF(F572,TODAY(),"d")&amp;"天","出场")</f>
        <v>#VALUE!</v>
      </c>
      <c r="P572" s="80"/>
      <c r="Q572" s="80"/>
      <c r="R572" s="80"/>
      <c r="S572" s="80"/>
    </row>
    <row r="573" spans="1:19">
      <c r="A573" s="34">
        <v>572</v>
      </c>
      <c r="B573" s="12"/>
      <c r="C573" s="12"/>
      <c r="D573" s="7" t="str">
        <f t="shared" si="39"/>
        <v/>
      </c>
      <c r="E573" s="7"/>
      <c r="F573" s="19" t="str">
        <f t="shared" si="40"/>
        <v/>
      </c>
      <c r="G573" s="92"/>
      <c r="H573" s="7" t="str">
        <f t="shared" si="41"/>
        <v>空</v>
      </c>
      <c r="I573" s="23"/>
      <c r="J573" s="27"/>
      <c r="K573" s="12"/>
      <c r="L573" s="12"/>
      <c r="M573" s="9"/>
      <c r="N573" s="80"/>
      <c r="O573" s="18" t="e">
        <f t="shared" ca="1" si="42"/>
        <v>#VALUE!</v>
      </c>
      <c r="P573" s="80"/>
      <c r="Q573" s="80"/>
      <c r="R573" s="80"/>
      <c r="S573" s="80"/>
    </row>
    <row r="574" spans="1:19">
      <c r="A574" s="34">
        <v>573</v>
      </c>
      <c r="B574" s="12"/>
      <c r="C574" s="12"/>
      <c r="D574" s="7" t="str">
        <f t="shared" si="39"/>
        <v/>
      </c>
      <c r="E574" s="7"/>
      <c r="F574" s="19" t="str">
        <f t="shared" si="40"/>
        <v/>
      </c>
      <c r="G574" s="92"/>
      <c r="H574" s="7" t="str">
        <f t="shared" si="41"/>
        <v>空</v>
      </c>
      <c r="I574" s="23"/>
      <c r="J574" s="27"/>
      <c r="K574" s="12"/>
      <c r="L574" s="12"/>
      <c r="M574" s="9"/>
      <c r="N574" s="80"/>
      <c r="O574" s="18" t="e">
        <f t="shared" ca="1" si="42"/>
        <v>#VALUE!</v>
      </c>
      <c r="P574" s="80"/>
      <c r="Q574" s="80"/>
      <c r="R574" s="80"/>
      <c r="S574" s="80"/>
    </row>
    <row r="575" spans="1:19">
      <c r="A575" s="34">
        <v>574</v>
      </c>
      <c r="B575" s="12"/>
      <c r="C575" s="12"/>
      <c r="D575" s="7" t="str">
        <f t="shared" si="39"/>
        <v/>
      </c>
      <c r="E575" s="7"/>
      <c r="F575" s="19" t="str">
        <f t="shared" si="40"/>
        <v/>
      </c>
      <c r="G575" s="92"/>
      <c r="H575" s="7" t="str">
        <f t="shared" si="41"/>
        <v>空</v>
      </c>
      <c r="I575" s="23"/>
      <c r="J575" s="27"/>
      <c r="K575" s="12"/>
      <c r="L575" s="12"/>
      <c r="M575" s="9"/>
      <c r="N575" s="80"/>
      <c r="O575" s="18" t="e">
        <f t="shared" ca="1" si="42"/>
        <v>#VALUE!</v>
      </c>
      <c r="P575" s="80"/>
      <c r="Q575" s="80"/>
      <c r="R575" s="80"/>
      <c r="S575" s="80"/>
    </row>
    <row r="576" spans="1:19">
      <c r="A576" s="34">
        <v>575</v>
      </c>
      <c r="B576" s="12"/>
      <c r="C576" s="12"/>
      <c r="D576" s="7" t="str">
        <f t="shared" si="39"/>
        <v/>
      </c>
      <c r="E576" s="7"/>
      <c r="F576" s="19" t="str">
        <f t="shared" si="40"/>
        <v/>
      </c>
      <c r="G576" s="92"/>
      <c r="H576" s="7" t="str">
        <f t="shared" si="41"/>
        <v>空</v>
      </c>
      <c r="I576" s="23"/>
      <c r="J576" s="27"/>
      <c r="K576" s="12"/>
      <c r="L576" s="12"/>
      <c r="M576" s="9"/>
      <c r="N576" s="80"/>
      <c r="O576" s="18" t="e">
        <f t="shared" ca="1" si="42"/>
        <v>#VALUE!</v>
      </c>
      <c r="P576" s="80"/>
      <c r="Q576" s="80"/>
      <c r="R576" s="80"/>
      <c r="S576" s="80"/>
    </row>
    <row r="577" spans="1:19">
      <c r="A577" s="34">
        <v>576</v>
      </c>
      <c r="B577" s="12"/>
      <c r="C577" s="12"/>
      <c r="D577" s="7" t="str">
        <f t="shared" si="39"/>
        <v/>
      </c>
      <c r="E577" s="7"/>
      <c r="F577" s="19" t="str">
        <f t="shared" si="40"/>
        <v/>
      </c>
      <c r="G577" s="92"/>
      <c r="H577" s="7" t="str">
        <f t="shared" si="41"/>
        <v>空</v>
      </c>
      <c r="I577" s="23"/>
      <c r="J577" s="27"/>
      <c r="K577" s="12"/>
      <c r="L577" s="12"/>
      <c r="M577" s="9"/>
      <c r="N577" s="80"/>
      <c r="O577" s="18" t="e">
        <f t="shared" ca="1" si="42"/>
        <v>#VALUE!</v>
      </c>
      <c r="P577" s="80"/>
      <c r="Q577" s="80"/>
      <c r="R577" s="80"/>
      <c r="S577" s="80"/>
    </row>
    <row r="578" spans="1:19">
      <c r="A578" s="34">
        <v>577</v>
      </c>
      <c r="B578" s="12"/>
      <c r="C578" s="12"/>
      <c r="D578" s="7" t="str">
        <f t="shared" si="39"/>
        <v/>
      </c>
      <c r="E578" s="7"/>
      <c r="F578" s="19" t="str">
        <f t="shared" si="40"/>
        <v/>
      </c>
      <c r="G578" s="92"/>
      <c r="H578" s="7" t="str">
        <f t="shared" si="41"/>
        <v>空</v>
      </c>
      <c r="I578" s="23"/>
      <c r="J578" s="27"/>
      <c r="K578" s="12"/>
      <c r="L578" s="12"/>
      <c r="M578" s="9"/>
      <c r="N578" s="80"/>
      <c r="O578" s="18" t="e">
        <f t="shared" ca="1" si="42"/>
        <v>#VALUE!</v>
      </c>
      <c r="P578" s="80"/>
      <c r="Q578" s="80"/>
      <c r="R578" s="80"/>
      <c r="S578" s="80"/>
    </row>
    <row r="579" spans="1:19">
      <c r="A579" s="34">
        <v>578</v>
      </c>
      <c r="B579" s="12"/>
      <c r="C579" s="12"/>
      <c r="D579" s="7" t="str">
        <f t="shared" si="39"/>
        <v/>
      </c>
      <c r="E579" s="7"/>
      <c r="F579" s="19" t="str">
        <f t="shared" si="40"/>
        <v/>
      </c>
      <c r="G579" s="92"/>
      <c r="H579" s="7" t="str">
        <f t="shared" si="41"/>
        <v>空</v>
      </c>
      <c r="I579" s="23"/>
      <c r="J579" s="27"/>
      <c r="K579" s="12"/>
      <c r="L579" s="12"/>
      <c r="M579" s="9"/>
      <c r="N579" s="80"/>
      <c r="O579" s="18" t="e">
        <f t="shared" ca="1" si="42"/>
        <v>#VALUE!</v>
      </c>
      <c r="P579" s="80"/>
      <c r="Q579" s="80"/>
      <c r="R579" s="80"/>
      <c r="S579" s="80"/>
    </row>
    <row r="580" spans="1:19">
      <c r="A580" s="34">
        <v>579</v>
      </c>
      <c r="B580" s="12"/>
      <c r="C580" s="12"/>
      <c r="D580" s="7" t="str">
        <f t="shared" si="39"/>
        <v/>
      </c>
      <c r="E580" s="7"/>
      <c r="F580" s="19" t="str">
        <f t="shared" si="40"/>
        <v/>
      </c>
      <c r="G580" s="92"/>
      <c r="H580" s="7" t="str">
        <f t="shared" si="41"/>
        <v>空</v>
      </c>
      <c r="I580" s="23"/>
      <c r="J580" s="27"/>
      <c r="K580" s="12"/>
      <c r="L580" s="12"/>
      <c r="M580" s="9"/>
      <c r="N580" s="80"/>
      <c r="O580" s="18" t="e">
        <f t="shared" ca="1" si="42"/>
        <v>#VALUE!</v>
      </c>
      <c r="P580" s="80"/>
      <c r="Q580" s="80"/>
      <c r="R580" s="80"/>
      <c r="S580" s="80"/>
    </row>
    <row r="581" spans="1:19">
      <c r="A581" s="34">
        <v>580</v>
      </c>
      <c r="B581" s="12"/>
      <c r="C581" s="12"/>
      <c r="D581" s="7" t="str">
        <f t="shared" si="39"/>
        <v/>
      </c>
      <c r="E581" s="7"/>
      <c r="F581" s="19" t="str">
        <f t="shared" si="40"/>
        <v/>
      </c>
      <c r="G581" s="92"/>
      <c r="H581" s="7" t="str">
        <f t="shared" si="41"/>
        <v>空</v>
      </c>
      <c r="I581" s="23"/>
      <c r="J581" s="27"/>
      <c r="K581" s="12"/>
      <c r="L581" s="12"/>
      <c r="M581" s="9"/>
      <c r="N581" s="80"/>
      <c r="O581" s="18" t="e">
        <f t="shared" ca="1" si="42"/>
        <v>#VALUE!</v>
      </c>
      <c r="P581" s="80"/>
      <c r="Q581" s="80"/>
      <c r="R581" s="80"/>
      <c r="S581" s="80"/>
    </row>
    <row r="582" spans="1:19">
      <c r="A582" s="34">
        <v>581</v>
      </c>
      <c r="B582" s="12"/>
      <c r="C582" s="12"/>
      <c r="D582" s="7" t="str">
        <f t="shared" si="39"/>
        <v/>
      </c>
      <c r="E582" s="7"/>
      <c r="F582" s="19" t="str">
        <f t="shared" si="40"/>
        <v/>
      </c>
      <c r="G582" s="92"/>
      <c r="H582" s="7" t="str">
        <f t="shared" si="41"/>
        <v>空</v>
      </c>
      <c r="I582" s="23"/>
      <c r="J582" s="27"/>
      <c r="K582" s="12"/>
      <c r="L582" s="12"/>
      <c r="M582" s="9"/>
      <c r="N582" s="80"/>
      <c r="O582" s="18" t="e">
        <f t="shared" ca="1" si="42"/>
        <v>#VALUE!</v>
      </c>
      <c r="P582" s="80"/>
      <c r="Q582" s="80"/>
      <c r="R582" s="80"/>
      <c r="S582" s="80"/>
    </row>
    <row r="583" spans="1:19">
      <c r="A583" s="34">
        <v>582</v>
      </c>
      <c r="B583" s="12"/>
      <c r="C583" s="12"/>
      <c r="D583" s="7" t="str">
        <f t="shared" si="39"/>
        <v/>
      </c>
      <c r="E583" s="7"/>
      <c r="F583" s="19" t="str">
        <f t="shared" si="40"/>
        <v/>
      </c>
      <c r="G583" s="92"/>
      <c r="H583" s="7" t="str">
        <f t="shared" si="41"/>
        <v>空</v>
      </c>
      <c r="I583" s="23"/>
      <c r="J583" s="27"/>
      <c r="K583" s="12"/>
      <c r="L583" s="12"/>
      <c r="M583" s="9"/>
      <c r="N583" s="80"/>
      <c r="O583" s="18" t="e">
        <f t="shared" ca="1" si="42"/>
        <v>#VALUE!</v>
      </c>
      <c r="P583" s="80"/>
      <c r="Q583" s="80"/>
      <c r="R583" s="80"/>
      <c r="S583" s="80"/>
    </row>
    <row r="584" spans="1:19">
      <c r="A584" s="34">
        <v>583</v>
      </c>
      <c r="B584" s="12"/>
      <c r="C584" s="12"/>
      <c r="D584" s="7" t="str">
        <f t="shared" si="39"/>
        <v/>
      </c>
      <c r="E584" s="7"/>
      <c r="F584" s="19" t="str">
        <f t="shared" si="40"/>
        <v/>
      </c>
      <c r="G584" s="92"/>
      <c r="H584" s="7" t="str">
        <f t="shared" si="41"/>
        <v>空</v>
      </c>
      <c r="I584" s="23"/>
      <c r="J584" s="27"/>
      <c r="K584" s="12"/>
      <c r="L584" s="12"/>
      <c r="M584" s="9"/>
      <c r="N584" s="80"/>
      <c r="O584" s="18" t="e">
        <f t="shared" ca="1" si="42"/>
        <v>#VALUE!</v>
      </c>
      <c r="P584" s="80"/>
      <c r="Q584" s="80"/>
      <c r="R584" s="80"/>
      <c r="S584" s="80"/>
    </row>
    <row r="585" spans="1:19">
      <c r="A585" s="34">
        <v>584</v>
      </c>
      <c r="B585" s="12"/>
      <c r="C585" s="12"/>
      <c r="D585" s="7" t="str">
        <f t="shared" si="39"/>
        <v/>
      </c>
      <c r="E585" s="7"/>
      <c r="F585" s="19" t="str">
        <f t="shared" si="40"/>
        <v/>
      </c>
      <c r="G585" s="92"/>
      <c r="H585" s="7" t="str">
        <f t="shared" si="41"/>
        <v>空</v>
      </c>
      <c r="I585" s="23"/>
      <c r="J585" s="27"/>
      <c r="K585" s="12"/>
      <c r="L585" s="12"/>
      <c r="M585" s="9"/>
      <c r="N585" s="80"/>
      <c r="O585" s="18" t="e">
        <f t="shared" ca="1" si="42"/>
        <v>#VALUE!</v>
      </c>
      <c r="P585" s="80"/>
      <c r="Q585" s="80"/>
      <c r="R585" s="80"/>
      <c r="S585" s="80"/>
    </row>
    <row r="586" spans="1:19">
      <c r="A586" s="34">
        <v>585</v>
      </c>
      <c r="B586" s="12"/>
      <c r="C586" s="12"/>
      <c r="D586" s="7" t="str">
        <f t="shared" si="39"/>
        <v/>
      </c>
      <c r="E586" s="7"/>
      <c r="F586" s="19" t="str">
        <f t="shared" si="40"/>
        <v/>
      </c>
      <c r="G586" s="92"/>
      <c r="H586" s="7" t="str">
        <f t="shared" si="41"/>
        <v>空</v>
      </c>
      <c r="I586" s="23"/>
      <c r="J586" s="27"/>
      <c r="K586" s="12"/>
      <c r="L586" s="12"/>
      <c r="M586" s="9"/>
      <c r="N586" s="80"/>
      <c r="O586" s="18" t="e">
        <f t="shared" ca="1" si="42"/>
        <v>#VALUE!</v>
      </c>
      <c r="P586" s="80"/>
      <c r="Q586" s="80"/>
      <c r="R586" s="80"/>
      <c r="S586" s="80"/>
    </row>
    <row r="587" spans="1:19">
      <c r="A587" s="34">
        <v>586</v>
      </c>
      <c r="B587" s="12"/>
      <c r="C587" s="12"/>
      <c r="D587" s="7" t="str">
        <f t="shared" si="39"/>
        <v/>
      </c>
      <c r="E587" s="7"/>
      <c r="F587" s="19" t="str">
        <f t="shared" si="40"/>
        <v/>
      </c>
      <c r="G587" s="92"/>
      <c r="H587" s="7" t="str">
        <f t="shared" si="41"/>
        <v>空</v>
      </c>
      <c r="I587" s="23"/>
      <c r="J587" s="27"/>
      <c r="K587" s="12"/>
      <c r="L587" s="12"/>
      <c r="M587" s="9"/>
      <c r="N587" s="80"/>
      <c r="O587" s="18" t="e">
        <f t="shared" ca="1" si="42"/>
        <v>#VALUE!</v>
      </c>
      <c r="P587" s="80"/>
      <c r="Q587" s="80"/>
      <c r="R587" s="80"/>
      <c r="S587" s="80"/>
    </row>
    <row r="588" spans="1:19">
      <c r="A588" s="34">
        <v>587</v>
      </c>
      <c r="B588" s="12"/>
      <c r="C588" s="12"/>
      <c r="D588" s="7" t="str">
        <f t="shared" si="39"/>
        <v/>
      </c>
      <c r="E588" s="7"/>
      <c r="F588" s="19" t="str">
        <f t="shared" si="40"/>
        <v/>
      </c>
      <c r="G588" s="92"/>
      <c r="H588" s="7" t="str">
        <f t="shared" si="41"/>
        <v>空</v>
      </c>
      <c r="I588" s="23"/>
      <c r="J588" s="27"/>
      <c r="K588" s="12"/>
      <c r="L588" s="12"/>
      <c r="M588" s="9"/>
      <c r="N588" s="80"/>
      <c r="O588" s="18" t="e">
        <f t="shared" ca="1" si="42"/>
        <v>#VALUE!</v>
      </c>
      <c r="P588" s="80"/>
      <c r="Q588" s="80"/>
      <c r="R588" s="80"/>
      <c r="S588" s="80"/>
    </row>
    <row r="589" spans="1:19">
      <c r="A589" s="34">
        <v>588</v>
      </c>
      <c r="B589" s="12"/>
      <c r="C589" s="12"/>
      <c r="D589" s="7" t="str">
        <f t="shared" si="39"/>
        <v/>
      </c>
      <c r="E589" s="7"/>
      <c r="F589" s="19" t="str">
        <f t="shared" si="40"/>
        <v/>
      </c>
      <c r="G589" s="92"/>
      <c r="H589" s="7" t="str">
        <f t="shared" si="41"/>
        <v>空</v>
      </c>
      <c r="I589" s="23"/>
      <c r="J589" s="27"/>
      <c r="K589" s="12"/>
      <c r="L589" s="12"/>
      <c r="M589" s="9"/>
      <c r="N589" s="80"/>
      <c r="O589" s="18" t="e">
        <f t="shared" ca="1" si="42"/>
        <v>#VALUE!</v>
      </c>
      <c r="P589" s="80"/>
      <c r="Q589" s="80"/>
      <c r="R589" s="80"/>
      <c r="S589" s="80"/>
    </row>
    <row r="590" spans="1:19">
      <c r="A590" s="34">
        <v>589</v>
      </c>
      <c r="B590" s="12"/>
      <c r="C590" s="12"/>
      <c r="D590" s="7" t="str">
        <f t="shared" si="39"/>
        <v/>
      </c>
      <c r="E590" s="7"/>
      <c r="F590" s="19" t="str">
        <f t="shared" si="40"/>
        <v/>
      </c>
      <c r="G590" s="92"/>
      <c r="H590" s="7" t="str">
        <f t="shared" si="41"/>
        <v>空</v>
      </c>
      <c r="I590" s="23"/>
      <c r="J590" s="27"/>
      <c r="K590" s="12"/>
      <c r="L590" s="12"/>
      <c r="M590" s="9"/>
      <c r="N590" s="80"/>
      <c r="O590" s="18" t="e">
        <f t="shared" ca="1" si="42"/>
        <v>#VALUE!</v>
      </c>
      <c r="P590" s="80"/>
      <c r="Q590" s="80"/>
      <c r="R590" s="80"/>
      <c r="S590" s="80"/>
    </row>
    <row r="591" spans="1:19">
      <c r="A591" s="34">
        <v>590</v>
      </c>
      <c r="B591" s="12"/>
      <c r="C591" s="12"/>
      <c r="D591" s="7" t="str">
        <f t="shared" si="39"/>
        <v/>
      </c>
      <c r="E591" s="7"/>
      <c r="F591" s="19" t="str">
        <f t="shared" si="40"/>
        <v/>
      </c>
      <c r="G591" s="92"/>
      <c r="H591" s="7" t="str">
        <f t="shared" si="41"/>
        <v>空</v>
      </c>
      <c r="I591" s="23"/>
      <c r="J591" s="27"/>
      <c r="K591" s="12"/>
      <c r="L591" s="12"/>
      <c r="M591" s="9"/>
      <c r="N591" s="80"/>
      <c r="O591" s="18" t="e">
        <f t="shared" ca="1" si="42"/>
        <v>#VALUE!</v>
      </c>
      <c r="P591" s="80"/>
      <c r="Q591" s="80"/>
      <c r="R591" s="80"/>
      <c r="S591" s="80"/>
    </row>
    <row r="592" spans="1:19">
      <c r="A592" s="34">
        <v>591</v>
      </c>
      <c r="B592" s="12"/>
      <c r="C592" s="12"/>
      <c r="D592" s="7" t="str">
        <f t="shared" si="39"/>
        <v/>
      </c>
      <c r="E592" s="7"/>
      <c r="F592" s="19" t="str">
        <f t="shared" si="40"/>
        <v/>
      </c>
      <c r="G592" s="92"/>
      <c r="H592" s="7" t="str">
        <f t="shared" si="41"/>
        <v>空</v>
      </c>
      <c r="I592" s="23"/>
      <c r="J592" s="27"/>
      <c r="K592" s="12"/>
      <c r="L592" s="12"/>
      <c r="M592" s="9"/>
      <c r="N592" s="80"/>
      <c r="O592" s="18" t="e">
        <f t="shared" ca="1" si="42"/>
        <v>#VALUE!</v>
      </c>
      <c r="P592" s="80"/>
      <c r="Q592" s="80"/>
      <c r="R592" s="80"/>
      <c r="S592" s="80"/>
    </row>
    <row r="593" spans="1:19">
      <c r="A593" s="34">
        <v>592</v>
      </c>
      <c r="B593" s="12"/>
      <c r="C593" s="12"/>
      <c r="D593" s="7" t="str">
        <f t="shared" si="39"/>
        <v/>
      </c>
      <c r="E593" s="7"/>
      <c r="F593" s="19" t="str">
        <f t="shared" si="40"/>
        <v/>
      </c>
      <c r="G593" s="92"/>
      <c r="H593" s="7" t="str">
        <f t="shared" si="41"/>
        <v>空</v>
      </c>
      <c r="I593" s="23"/>
      <c r="J593" s="27"/>
      <c r="K593" s="12"/>
      <c r="L593" s="12"/>
      <c r="M593" s="9"/>
      <c r="N593" s="80"/>
      <c r="O593" s="18" t="e">
        <f t="shared" ca="1" si="42"/>
        <v>#VALUE!</v>
      </c>
      <c r="P593" s="80"/>
      <c r="Q593" s="80"/>
      <c r="R593" s="80"/>
      <c r="S593" s="80"/>
    </row>
    <row r="594" spans="1:19">
      <c r="A594" s="34">
        <v>593</v>
      </c>
      <c r="B594" s="12"/>
      <c r="C594" s="12"/>
      <c r="D594" s="7" t="str">
        <f t="shared" si="39"/>
        <v/>
      </c>
      <c r="E594" s="7"/>
      <c r="F594" s="19" t="str">
        <f t="shared" si="40"/>
        <v/>
      </c>
      <c r="G594" s="92"/>
      <c r="H594" s="7" t="str">
        <f t="shared" si="41"/>
        <v>空</v>
      </c>
      <c r="I594" s="23"/>
      <c r="J594" s="27"/>
      <c r="K594" s="12"/>
      <c r="L594" s="12"/>
      <c r="M594" s="9"/>
      <c r="N594" s="80"/>
      <c r="O594" s="18" t="e">
        <f t="shared" ca="1" si="42"/>
        <v>#VALUE!</v>
      </c>
      <c r="P594" s="80"/>
      <c r="Q594" s="80"/>
      <c r="R594" s="80"/>
      <c r="S594" s="80"/>
    </row>
    <row r="595" spans="1:19">
      <c r="A595" s="34">
        <v>594</v>
      </c>
      <c r="B595" s="12"/>
      <c r="C595" s="12"/>
      <c r="D595" s="7" t="str">
        <f t="shared" si="39"/>
        <v/>
      </c>
      <c r="E595" s="7"/>
      <c r="F595" s="19" t="str">
        <f t="shared" si="40"/>
        <v/>
      </c>
      <c r="G595" s="92"/>
      <c r="H595" s="7" t="str">
        <f t="shared" si="41"/>
        <v>空</v>
      </c>
      <c r="I595" s="23"/>
      <c r="J595" s="27"/>
      <c r="K595" s="12"/>
      <c r="L595" s="12"/>
      <c r="M595" s="9"/>
      <c r="N595" s="80"/>
      <c r="O595" s="18" t="e">
        <f t="shared" ca="1" si="42"/>
        <v>#VALUE!</v>
      </c>
      <c r="P595" s="80"/>
      <c r="Q595" s="80"/>
      <c r="R595" s="80"/>
      <c r="S595" s="80"/>
    </row>
    <row r="596" spans="1:19">
      <c r="A596" s="34">
        <v>595</v>
      </c>
      <c r="B596" s="12"/>
      <c r="C596" s="12"/>
      <c r="D596" s="7" t="str">
        <f t="shared" si="39"/>
        <v/>
      </c>
      <c r="E596" s="7"/>
      <c r="F596" s="19" t="str">
        <f t="shared" si="40"/>
        <v/>
      </c>
      <c r="G596" s="92"/>
      <c r="H596" s="7" t="str">
        <f t="shared" si="41"/>
        <v>空</v>
      </c>
      <c r="I596" s="23"/>
      <c r="J596" s="27"/>
      <c r="K596" s="12"/>
      <c r="L596" s="12"/>
      <c r="M596" s="9"/>
      <c r="N596" s="80"/>
      <c r="O596" s="18" t="e">
        <f t="shared" ca="1" si="42"/>
        <v>#VALUE!</v>
      </c>
      <c r="P596" s="80"/>
      <c r="Q596" s="80"/>
      <c r="R596" s="80"/>
      <c r="S596" s="80"/>
    </row>
    <row r="597" spans="1:19">
      <c r="A597" s="34">
        <v>596</v>
      </c>
      <c r="B597" s="12"/>
      <c r="C597" s="12"/>
      <c r="D597" s="7" t="str">
        <f t="shared" si="39"/>
        <v/>
      </c>
      <c r="E597" s="7"/>
      <c r="F597" s="19" t="str">
        <f t="shared" si="40"/>
        <v/>
      </c>
      <c r="G597" s="92"/>
      <c r="H597" s="7" t="str">
        <f t="shared" si="41"/>
        <v>空</v>
      </c>
      <c r="I597" s="23"/>
      <c r="J597" s="27"/>
      <c r="K597" s="12"/>
      <c r="L597" s="12"/>
      <c r="M597" s="9"/>
      <c r="N597" s="80"/>
      <c r="O597" s="18" t="e">
        <f t="shared" ca="1" si="42"/>
        <v>#VALUE!</v>
      </c>
      <c r="P597" s="80"/>
      <c r="Q597" s="80"/>
      <c r="R597" s="80"/>
      <c r="S597" s="80"/>
    </row>
    <row r="598" spans="1:19">
      <c r="A598" s="34">
        <v>597</v>
      </c>
      <c r="B598" s="12"/>
      <c r="C598" s="12"/>
      <c r="D598" s="7" t="str">
        <f t="shared" si="39"/>
        <v/>
      </c>
      <c r="E598" s="7"/>
      <c r="F598" s="19" t="str">
        <f t="shared" si="40"/>
        <v/>
      </c>
      <c r="G598" s="92"/>
      <c r="H598" s="7" t="str">
        <f t="shared" si="41"/>
        <v>空</v>
      </c>
      <c r="I598" s="23"/>
      <c r="J598" s="27"/>
      <c r="K598" s="12"/>
      <c r="L598" s="12"/>
      <c r="M598" s="9"/>
      <c r="N598" s="80"/>
      <c r="O598" s="18" t="e">
        <f t="shared" ca="1" si="42"/>
        <v>#VALUE!</v>
      </c>
      <c r="P598" s="80"/>
      <c r="Q598" s="80"/>
      <c r="R598" s="80"/>
      <c r="S598" s="80"/>
    </row>
    <row r="599" spans="1:19">
      <c r="A599" s="34">
        <v>598</v>
      </c>
      <c r="B599" s="12"/>
      <c r="C599" s="12"/>
      <c r="D599" s="7" t="str">
        <f t="shared" si="39"/>
        <v/>
      </c>
      <c r="E599" s="7"/>
      <c r="F599" s="19" t="str">
        <f t="shared" si="40"/>
        <v/>
      </c>
      <c r="G599" s="92"/>
      <c r="H599" s="7" t="str">
        <f t="shared" si="41"/>
        <v>空</v>
      </c>
      <c r="I599" s="23"/>
      <c r="J599" s="27"/>
      <c r="K599" s="12"/>
      <c r="L599" s="12"/>
      <c r="M599" s="9"/>
      <c r="N599" s="80"/>
      <c r="O599" s="18" t="e">
        <f t="shared" ca="1" si="42"/>
        <v>#VALUE!</v>
      </c>
      <c r="P599" s="80"/>
      <c r="Q599" s="80"/>
      <c r="R599" s="80"/>
      <c r="S599" s="80"/>
    </row>
    <row r="600" spans="1:19">
      <c r="A600" s="34">
        <v>599</v>
      </c>
      <c r="B600" s="12"/>
      <c r="C600" s="12"/>
      <c r="D600" s="7" t="str">
        <f t="shared" si="39"/>
        <v/>
      </c>
      <c r="E600" s="7"/>
      <c r="F600" s="19" t="str">
        <f t="shared" si="40"/>
        <v/>
      </c>
      <c r="G600" s="92"/>
      <c r="H600" s="7" t="str">
        <f t="shared" si="41"/>
        <v>空</v>
      </c>
      <c r="I600" s="23"/>
      <c r="J600" s="27"/>
      <c r="K600" s="12"/>
      <c r="L600" s="12"/>
      <c r="M600" s="9"/>
      <c r="N600" s="80"/>
      <c r="O600" s="18" t="e">
        <f t="shared" ca="1" si="42"/>
        <v>#VALUE!</v>
      </c>
      <c r="P600" s="80"/>
      <c r="Q600" s="80"/>
      <c r="R600" s="80"/>
      <c r="S600" s="80"/>
    </row>
    <row r="601" spans="1:19">
      <c r="A601" s="34">
        <v>600</v>
      </c>
      <c r="B601" s="12"/>
      <c r="C601" s="12"/>
      <c r="D601" s="7" t="str">
        <f t="shared" si="39"/>
        <v/>
      </c>
      <c r="E601" s="7"/>
      <c r="F601" s="19" t="str">
        <f t="shared" si="40"/>
        <v/>
      </c>
      <c r="G601" s="92"/>
      <c r="H601" s="7" t="str">
        <f t="shared" si="41"/>
        <v>空</v>
      </c>
      <c r="I601" s="23"/>
      <c r="J601" s="27"/>
      <c r="K601" s="12"/>
      <c r="L601" s="12"/>
      <c r="M601" s="9"/>
      <c r="N601" s="80"/>
      <c r="O601" s="18" t="e">
        <f t="shared" ca="1" si="42"/>
        <v>#VALUE!</v>
      </c>
      <c r="P601" s="80"/>
      <c r="Q601" s="80"/>
      <c r="R601" s="80"/>
      <c r="S601" s="80"/>
    </row>
    <row r="602" spans="1:19">
      <c r="A602" s="34">
        <v>601</v>
      </c>
      <c r="B602" s="12"/>
      <c r="C602" s="12"/>
      <c r="D602" s="7" t="str">
        <f t="shared" si="39"/>
        <v/>
      </c>
      <c r="E602" s="7"/>
      <c r="F602" s="19" t="str">
        <f t="shared" si="40"/>
        <v/>
      </c>
      <c r="G602" s="92"/>
      <c r="H602" s="7" t="str">
        <f t="shared" si="41"/>
        <v>空</v>
      </c>
      <c r="I602" s="23"/>
      <c r="J602" s="27"/>
      <c r="K602" s="12"/>
      <c r="L602" s="12"/>
      <c r="M602" s="9"/>
      <c r="N602" s="80"/>
      <c r="O602" s="18" t="e">
        <f t="shared" ca="1" si="42"/>
        <v>#VALUE!</v>
      </c>
      <c r="P602" s="80"/>
      <c r="Q602" s="80"/>
      <c r="R602" s="80"/>
      <c r="S602" s="80"/>
    </row>
    <row r="603" spans="1:19">
      <c r="A603" s="34">
        <v>602</v>
      </c>
      <c r="B603" s="12"/>
      <c r="C603" s="12"/>
      <c r="D603" s="7" t="str">
        <f t="shared" si="39"/>
        <v/>
      </c>
      <c r="E603" s="7"/>
      <c r="F603" s="19" t="str">
        <f t="shared" si="40"/>
        <v/>
      </c>
      <c r="G603" s="92"/>
      <c r="H603" s="7" t="str">
        <f t="shared" si="41"/>
        <v>空</v>
      </c>
      <c r="I603" s="23"/>
      <c r="J603" s="27"/>
      <c r="K603" s="12"/>
      <c r="L603" s="12"/>
      <c r="M603" s="9"/>
      <c r="N603" s="80"/>
      <c r="O603" s="18" t="e">
        <f t="shared" ca="1" si="42"/>
        <v>#VALUE!</v>
      </c>
      <c r="P603" s="80"/>
      <c r="Q603" s="80"/>
      <c r="R603" s="80"/>
      <c r="S603" s="80"/>
    </row>
    <row r="604" spans="1:19">
      <c r="A604" s="34">
        <v>603</v>
      </c>
      <c r="B604" s="12"/>
      <c r="C604" s="12"/>
      <c r="D604" s="7" t="str">
        <f t="shared" si="39"/>
        <v/>
      </c>
      <c r="E604" s="7"/>
      <c r="F604" s="19" t="str">
        <f t="shared" si="40"/>
        <v/>
      </c>
      <c r="G604" s="92"/>
      <c r="H604" s="7" t="str">
        <f t="shared" si="41"/>
        <v>空</v>
      </c>
      <c r="I604" s="23"/>
      <c r="J604" s="27"/>
      <c r="K604" s="12"/>
      <c r="L604" s="12"/>
      <c r="M604" s="9"/>
      <c r="N604" s="80"/>
      <c r="O604" s="18" t="e">
        <f t="shared" ca="1" si="42"/>
        <v>#VALUE!</v>
      </c>
      <c r="P604" s="80"/>
      <c r="Q604" s="80"/>
      <c r="R604" s="80"/>
      <c r="S604" s="80"/>
    </row>
    <row r="605" spans="1:19">
      <c r="A605" s="34">
        <v>604</v>
      </c>
      <c r="B605" s="12"/>
      <c r="C605" s="12"/>
      <c r="D605" s="7" t="str">
        <f t="shared" si="39"/>
        <v/>
      </c>
      <c r="E605" s="7"/>
      <c r="F605" s="19" t="str">
        <f t="shared" si="40"/>
        <v/>
      </c>
      <c r="G605" s="92"/>
      <c r="H605" s="7" t="str">
        <f t="shared" si="41"/>
        <v>空</v>
      </c>
      <c r="I605" s="23"/>
      <c r="J605" s="27"/>
      <c r="K605" s="12"/>
      <c r="L605" s="12"/>
      <c r="M605" s="9"/>
      <c r="N605" s="80"/>
      <c r="O605" s="18" t="e">
        <f t="shared" ca="1" si="42"/>
        <v>#VALUE!</v>
      </c>
      <c r="P605" s="80"/>
      <c r="Q605" s="80"/>
      <c r="R605" s="80"/>
      <c r="S605" s="80"/>
    </row>
    <row r="606" spans="1:19">
      <c r="A606" s="34">
        <v>605</v>
      </c>
      <c r="B606" s="12"/>
      <c r="C606" s="12"/>
      <c r="D606" s="7" t="str">
        <f t="shared" si="39"/>
        <v/>
      </c>
      <c r="E606" s="7"/>
      <c r="F606" s="19" t="str">
        <f t="shared" si="40"/>
        <v/>
      </c>
      <c r="G606" s="92"/>
      <c r="H606" s="7" t="str">
        <f t="shared" si="41"/>
        <v>空</v>
      </c>
      <c r="I606" s="23"/>
      <c r="J606" s="27"/>
      <c r="K606" s="12"/>
      <c r="L606" s="12"/>
      <c r="M606" s="9"/>
      <c r="N606" s="80"/>
      <c r="O606" s="18" t="e">
        <f t="shared" ca="1" si="42"/>
        <v>#VALUE!</v>
      </c>
      <c r="P606" s="80"/>
      <c r="Q606" s="80"/>
      <c r="R606" s="80"/>
      <c r="S606" s="80"/>
    </row>
    <row r="607" spans="1:19">
      <c r="A607" s="34">
        <v>606</v>
      </c>
      <c r="B607" s="12"/>
      <c r="C607" s="12"/>
      <c r="D607" s="7" t="str">
        <f t="shared" si="39"/>
        <v/>
      </c>
      <c r="E607" s="7"/>
      <c r="F607" s="19" t="str">
        <f t="shared" si="40"/>
        <v/>
      </c>
      <c r="G607" s="92"/>
      <c r="H607" s="7" t="str">
        <f t="shared" si="41"/>
        <v>空</v>
      </c>
      <c r="I607" s="23"/>
      <c r="J607" s="27"/>
      <c r="K607" s="12"/>
      <c r="L607" s="12"/>
      <c r="M607" s="9"/>
      <c r="N607" s="80"/>
      <c r="O607" s="18" t="e">
        <f t="shared" ca="1" si="42"/>
        <v>#VALUE!</v>
      </c>
      <c r="P607" s="80"/>
      <c r="Q607" s="80"/>
      <c r="R607" s="80"/>
      <c r="S607" s="80"/>
    </row>
    <row r="608" spans="1:19">
      <c r="A608" s="34">
        <v>607</v>
      </c>
      <c r="B608" s="12"/>
      <c r="C608" s="12"/>
      <c r="D608" s="7" t="str">
        <f t="shared" si="39"/>
        <v/>
      </c>
      <c r="E608" s="7"/>
      <c r="F608" s="19" t="str">
        <f t="shared" si="40"/>
        <v/>
      </c>
      <c r="G608" s="92"/>
      <c r="H608" s="7" t="str">
        <f t="shared" si="41"/>
        <v>空</v>
      </c>
      <c r="I608" s="23"/>
      <c r="J608" s="27"/>
      <c r="K608" s="12"/>
      <c r="L608" s="12"/>
      <c r="M608" s="9"/>
      <c r="N608" s="80"/>
      <c r="O608" s="18" t="e">
        <f t="shared" ca="1" si="42"/>
        <v>#VALUE!</v>
      </c>
      <c r="P608" s="80"/>
      <c r="Q608" s="80"/>
      <c r="R608" s="80"/>
      <c r="S608" s="80"/>
    </row>
    <row r="609" spans="1:19">
      <c r="A609" s="34">
        <v>608</v>
      </c>
      <c r="B609" s="12"/>
      <c r="C609" s="12"/>
      <c r="D609" s="7" t="str">
        <f t="shared" si="39"/>
        <v/>
      </c>
      <c r="E609" s="7"/>
      <c r="F609" s="19" t="str">
        <f t="shared" si="40"/>
        <v/>
      </c>
      <c r="G609" s="92"/>
      <c r="H609" s="7" t="str">
        <f t="shared" si="41"/>
        <v>空</v>
      </c>
      <c r="I609" s="23"/>
      <c r="J609" s="27"/>
      <c r="K609" s="12"/>
      <c r="L609" s="12"/>
      <c r="M609" s="9"/>
      <c r="N609" s="80"/>
      <c r="O609" s="18" t="e">
        <f t="shared" ca="1" si="42"/>
        <v>#VALUE!</v>
      </c>
      <c r="P609" s="80"/>
      <c r="Q609" s="80"/>
      <c r="R609" s="80"/>
      <c r="S609" s="80"/>
    </row>
    <row r="610" spans="1:19">
      <c r="A610" s="34">
        <v>609</v>
      </c>
      <c r="B610" s="12"/>
      <c r="C610" s="12"/>
      <c r="D610" s="7" t="str">
        <f t="shared" si="39"/>
        <v/>
      </c>
      <c r="E610" s="7"/>
      <c r="F610" s="19" t="str">
        <f t="shared" si="40"/>
        <v/>
      </c>
      <c r="G610" s="92"/>
      <c r="H610" s="7" t="str">
        <f t="shared" si="41"/>
        <v>空</v>
      </c>
      <c r="I610" s="23"/>
      <c r="J610" s="27"/>
      <c r="K610" s="12"/>
      <c r="L610" s="12"/>
      <c r="M610" s="9"/>
      <c r="N610" s="80"/>
      <c r="O610" s="18" t="e">
        <f t="shared" ca="1" si="42"/>
        <v>#VALUE!</v>
      </c>
      <c r="P610" s="80"/>
      <c r="Q610" s="80"/>
      <c r="R610" s="80"/>
      <c r="S610" s="80"/>
    </row>
    <row r="611" spans="1:19">
      <c r="A611" s="34">
        <v>610</v>
      </c>
      <c r="B611" s="12"/>
      <c r="C611" s="12"/>
      <c r="D611" s="7" t="str">
        <f t="shared" si="39"/>
        <v/>
      </c>
      <c r="E611" s="7"/>
      <c r="F611" s="19" t="str">
        <f t="shared" si="40"/>
        <v/>
      </c>
      <c r="G611" s="92"/>
      <c r="H611" s="7" t="str">
        <f t="shared" si="41"/>
        <v>空</v>
      </c>
      <c r="I611" s="23"/>
      <c r="J611" s="27"/>
      <c r="K611" s="12"/>
      <c r="L611" s="12"/>
      <c r="M611" s="9"/>
      <c r="N611" s="80"/>
      <c r="O611" s="18" t="e">
        <f t="shared" ca="1" si="42"/>
        <v>#VALUE!</v>
      </c>
      <c r="P611" s="80"/>
      <c r="Q611" s="80"/>
      <c r="R611" s="80"/>
      <c r="S611" s="80"/>
    </row>
    <row r="612" spans="1:19">
      <c r="A612" s="34">
        <v>611</v>
      </c>
      <c r="B612" s="12"/>
      <c r="C612" s="12"/>
      <c r="D612" s="7" t="str">
        <f t="shared" si="39"/>
        <v/>
      </c>
      <c r="E612" s="7"/>
      <c r="F612" s="19" t="str">
        <f t="shared" si="40"/>
        <v/>
      </c>
      <c r="G612" s="92"/>
      <c r="H612" s="7" t="str">
        <f t="shared" si="41"/>
        <v>空</v>
      </c>
      <c r="I612" s="23"/>
      <c r="J612" s="27"/>
      <c r="K612" s="12"/>
      <c r="L612" s="12"/>
      <c r="M612" s="9"/>
      <c r="N612" s="80"/>
      <c r="O612" s="18" t="e">
        <f t="shared" ca="1" si="42"/>
        <v>#VALUE!</v>
      </c>
      <c r="P612" s="80"/>
      <c r="Q612" s="80"/>
      <c r="R612" s="80"/>
      <c r="S612" s="80"/>
    </row>
    <row r="613" spans="1:19">
      <c r="A613" s="34">
        <v>612</v>
      </c>
      <c r="B613" s="12"/>
      <c r="C613" s="12"/>
      <c r="D613" s="7" t="str">
        <f t="shared" si="39"/>
        <v/>
      </c>
      <c r="E613" s="7"/>
      <c r="F613" s="19" t="str">
        <f t="shared" si="40"/>
        <v/>
      </c>
      <c r="G613" s="92"/>
      <c r="H613" s="7" t="str">
        <f t="shared" si="41"/>
        <v>空</v>
      </c>
      <c r="I613" s="23"/>
      <c r="J613" s="27"/>
      <c r="K613" s="12"/>
      <c r="L613" s="12"/>
      <c r="M613" s="9"/>
      <c r="N613" s="80"/>
      <c r="O613" s="18" t="e">
        <f t="shared" ca="1" si="42"/>
        <v>#VALUE!</v>
      </c>
      <c r="P613" s="80"/>
      <c r="Q613" s="80"/>
      <c r="R613" s="80"/>
      <c r="S613" s="80"/>
    </row>
    <row r="614" spans="1:19">
      <c r="A614" s="34">
        <v>613</v>
      </c>
      <c r="B614" s="12"/>
      <c r="C614" s="12"/>
      <c r="D614" s="7" t="str">
        <f t="shared" si="39"/>
        <v/>
      </c>
      <c r="E614" s="7"/>
      <c r="F614" s="19" t="str">
        <f t="shared" si="40"/>
        <v/>
      </c>
      <c r="G614" s="92"/>
      <c r="H614" s="7" t="str">
        <f t="shared" si="41"/>
        <v>空</v>
      </c>
      <c r="I614" s="23"/>
      <c r="J614" s="27"/>
      <c r="K614" s="12"/>
      <c r="L614" s="12"/>
      <c r="M614" s="9"/>
      <c r="N614" s="80"/>
      <c r="O614" s="18" t="e">
        <f t="shared" ca="1" si="42"/>
        <v>#VALUE!</v>
      </c>
      <c r="P614" s="80"/>
      <c r="Q614" s="80"/>
      <c r="R614" s="80"/>
      <c r="S614" s="80"/>
    </row>
    <row r="615" spans="1:19">
      <c r="A615" s="34">
        <v>614</v>
      </c>
      <c r="B615" s="12"/>
      <c r="C615" s="12"/>
      <c r="D615" s="7" t="str">
        <f t="shared" si="39"/>
        <v/>
      </c>
      <c r="E615" s="7"/>
      <c r="F615" s="19" t="str">
        <f t="shared" si="40"/>
        <v/>
      </c>
      <c r="G615" s="92"/>
      <c r="H615" s="7" t="str">
        <f t="shared" si="41"/>
        <v>空</v>
      </c>
      <c r="I615" s="23"/>
      <c r="J615" s="27"/>
      <c r="K615" s="12"/>
      <c r="L615" s="12"/>
      <c r="M615" s="9"/>
      <c r="N615" s="80"/>
      <c r="O615" s="18" t="e">
        <f t="shared" ca="1" si="42"/>
        <v>#VALUE!</v>
      </c>
      <c r="P615" s="80"/>
      <c r="Q615" s="80"/>
      <c r="R615" s="80"/>
      <c r="S615" s="80"/>
    </row>
    <row r="616" spans="1:19">
      <c r="A616" s="34">
        <v>615</v>
      </c>
      <c r="B616" s="12"/>
      <c r="C616" s="12"/>
      <c r="D616" s="7" t="str">
        <f t="shared" si="39"/>
        <v/>
      </c>
      <c r="E616" s="7"/>
      <c r="F616" s="19" t="str">
        <f t="shared" si="40"/>
        <v/>
      </c>
      <c r="G616" s="92"/>
      <c r="H616" s="7" t="str">
        <f t="shared" si="41"/>
        <v>空</v>
      </c>
      <c r="I616" s="23"/>
      <c r="J616" s="27"/>
      <c r="K616" s="12"/>
      <c r="L616" s="12"/>
      <c r="M616" s="9"/>
      <c r="N616" s="80"/>
      <c r="O616" s="18" t="e">
        <f t="shared" ca="1" si="42"/>
        <v>#VALUE!</v>
      </c>
      <c r="P616" s="80"/>
      <c r="Q616" s="80"/>
      <c r="R616" s="80"/>
      <c r="S616" s="80"/>
    </row>
    <row r="617" spans="1:19">
      <c r="A617" s="34">
        <v>616</v>
      </c>
      <c r="B617" s="12"/>
      <c r="C617" s="12"/>
      <c r="D617" s="7" t="str">
        <f t="shared" si="39"/>
        <v/>
      </c>
      <c r="E617" s="7"/>
      <c r="F617" s="19" t="str">
        <f t="shared" si="40"/>
        <v/>
      </c>
      <c r="G617" s="92"/>
      <c r="H617" s="7" t="str">
        <f t="shared" si="41"/>
        <v>空</v>
      </c>
      <c r="I617" s="23"/>
      <c r="J617" s="27"/>
      <c r="K617" s="12"/>
      <c r="L617" s="12"/>
      <c r="M617" s="9"/>
      <c r="N617" s="80"/>
      <c r="O617" s="18" t="e">
        <f t="shared" ca="1" si="42"/>
        <v>#VALUE!</v>
      </c>
      <c r="P617" s="80"/>
      <c r="Q617" s="80"/>
      <c r="R617" s="80"/>
      <c r="S617" s="80"/>
    </row>
    <row r="618" spans="1:19">
      <c r="A618" s="34">
        <v>617</v>
      </c>
      <c r="B618" s="12"/>
      <c r="C618" s="12"/>
      <c r="D618" s="7" t="str">
        <f t="shared" si="39"/>
        <v/>
      </c>
      <c r="E618" s="7"/>
      <c r="F618" s="19" t="str">
        <f t="shared" si="40"/>
        <v/>
      </c>
      <c r="G618" s="92"/>
      <c r="H618" s="7" t="str">
        <f t="shared" si="41"/>
        <v>空</v>
      </c>
      <c r="I618" s="23"/>
      <c r="J618" s="27"/>
      <c r="K618" s="12"/>
      <c r="L618" s="12"/>
      <c r="M618" s="9"/>
      <c r="N618" s="80"/>
      <c r="O618" s="18" t="e">
        <f t="shared" ca="1" si="42"/>
        <v>#VALUE!</v>
      </c>
      <c r="P618" s="80"/>
      <c r="Q618" s="80"/>
      <c r="R618" s="80"/>
      <c r="S618" s="80"/>
    </row>
    <row r="619" spans="1:19">
      <c r="A619" s="34">
        <v>618</v>
      </c>
      <c r="B619" s="12"/>
      <c r="C619" s="12"/>
      <c r="D619" s="7" t="str">
        <f t="shared" si="39"/>
        <v/>
      </c>
      <c r="E619" s="7"/>
      <c r="F619" s="19" t="str">
        <f t="shared" si="40"/>
        <v/>
      </c>
      <c r="G619" s="92"/>
      <c r="H619" s="7" t="str">
        <f t="shared" si="41"/>
        <v>空</v>
      </c>
      <c r="I619" s="23"/>
      <c r="J619" s="27"/>
      <c r="K619" s="12"/>
      <c r="L619" s="12"/>
      <c r="M619" s="9"/>
      <c r="N619" s="80"/>
      <c r="O619" s="18" t="e">
        <f t="shared" ca="1" si="42"/>
        <v>#VALUE!</v>
      </c>
      <c r="P619" s="80"/>
      <c r="Q619" s="80"/>
      <c r="R619" s="80"/>
      <c r="S619" s="80"/>
    </row>
    <row r="620" spans="1:19">
      <c r="A620" s="34">
        <v>619</v>
      </c>
      <c r="B620" s="12"/>
      <c r="C620" s="12"/>
      <c r="D620" s="7" t="str">
        <f t="shared" si="39"/>
        <v/>
      </c>
      <c r="E620" s="7"/>
      <c r="F620" s="19" t="str">
        <f t="shared" si="40"/>
        <v/>
      </c>
      <c r="G620" s="92"/>
      <c r="H620" s="7" t="str">
        <f t="shared" si="41"/>
        <v>空</v>
      </c>
      <c r="I620" s="23"/>
      <c r="J620" s="27"/>
      <c r="K620" s="12"/>
      <c r="L620" s="12"/>
      <c r="M620" s="9"/>
      <c r="N620" s="80"/>
      <c r="O620" s="18" t="e">
        <f t="shared" ca="1" si="42"/>
        <v>#VALUE!</v>
      </c>
      <c r="P620" s="80"/>
      <c r="Q620" s="80"/>
      <c r="R620" s="80"/>
      <c r="S620" s="80"/>
    </row>
    <row r="621" spans="1:19">
      <c r="A621" s="34">
        <v>620</v>
      </c>
      <c r="B621" s="12"/>
      <c r="C621" s="12"/>
      <c r="D621" s="7" t="str">
        <f t="shared" si="39"/>
        <v/>
      </c>
      <c r="E621" s="7"/>
      <c r="F621" s="19" t="str">
        <f t="shared" si="40"/>
        <v/>
      </c>
      <c r="G621" s="92"/>
      <c r="H621" s="7" t="str">
        <f t="shared" si="41"/>
        <v>空</v>
      </c>
      <c r="I621" s="23"/>
      <c r="J621" s="27"/>
      <c r="K621" s="12"/>
      <c r="L621" s="12"/>
      <c r="M621" s="9"/>
      <c r="N621" s="80"/>
      <c r="O621" s="18" t="e">
        <f t="shared" ca="1" si="42"/>
        <v>#VALUE!</v>
      </c>
      <c r="P621" s="80"/>
      <c r="Q621" s="80"/>
      <c r="R621" s="80"/>
      <c r="S621" s="80"/>
    </row>
    <row r="622" spans="1:19">
      <c r="A622" s="34">
        <v>621</v>
      </c>
      <c r="B622" s="12"/>
      <c r="C622" s="12"/>
      <c r="D622" s="7" t="str">
        <f t="shared" si="39"/>
        <v/>
      </c>
      <c r="E622" s="7"/>
      <c r="F622" s="19" t="str">
        <f t="shared" si="40"/>
        <v/>
      </c>
      <c r="G622" s="92"/>
      <c r="H622" s="7" t="str">
        <f t="shared" si="41"/>
        <v>空</v>
      </c>
      <c r="I622" s="23"/>
      <c r="J622" s="27"/>
      <c r="K622" s="12"/>
      <c r="L622" s="12"/>
      <c r="M622" s="9"/>
      <c r="N622" s="80"/>
      <c r="O622" s="18" t="e">
        <f t="shared" ca="1" si="42"/>
        <v>#VALUE!</v>
      </c>
      <c r="P622" s="80"/>
      <c r="Q622" s="80"/>
      <c r="R622" s="80"/>
      <c r="S622" s="80"/>
    </row>
    <row r="623" spans="1:19">
      <c r="A623" s="34">
        <v>622</v>
      </c>
      <c r="B623" s="12"/>
      <c r="C623" s="12"/>
      <c r="D623" s="7" t="str">
        <f t="shared" si="39"/>
        <v/>
      </c>
      <c r="E623" s="7"/>
      <c r="F623" s="19" t="str">
        <f t="shared" si="40"/>
        <v/>
      </c>
      <c r="G623" s="92"/>
      <c r="H623" s="7" t="str">
        <f t="shared" si="41"/>
        <v>空</v>
      </c>
      <c r="I623" s="23"/>
      <c r="J623" s="27"/>
      <c r="K623" s="12"/>
      <c r="L623" s="12"/>
      <c r="M623" s="9"/>
      <c r="N623" s="80"/>
      <c r="O623" s="18" t="e">
        <f t="shared" ca="1" si="42"/>
        <v>#VALUE!</v>
      </c>
      <c r="P623" s="80"/>
      <c r="Q623" s="80"/>
      <c r="R623" s="80"/>
      <c r="S623" s="80"/>
    </row>
    <row r="624" spans="1:19">
      <c r="A624" s="34">
        <v>623</v>
      </c>
      <c r="B624" s="12"/>
      <c r="C624" s="12"/>
      <c r="D624" s="7" t="str">
        <f t="shared" si="39"/>
        <v/>
      </c>
      <c r="E624" s="7"/>
      <c r="F624" s="19" t="str">
        <f t="shared" si="40"/>
        <v/>
      </c>
      <c r="G624" s="92"/>
      <c r="H624" s="7" t="str">
        <f t="shared" si="41"/>
        <v>空</v>
      </c>
      <c r="I624" s="23"/>
      <c r="J624" s="27"/>
      <c r="K624" s="12"/>
      <c r="L624" s="12"/>
      <c r="M624" s="9"/>
      <c r="N624" s="80"/>
      <c r="O624" s="18" t="e">
        <f t="shared" ca="1" si="42"/>
        <v>#VALUE!</v>
      </c>
      <c r="P624" s="80"/>
      <c r="Q624" s="80"/>
      <c r="R624" s="80"/>
      <c r="S624" s="80"/>
    </row>
    <row r="625" spans="1:19">
      <c r="A625" s="34">
        <v>624</v>
      </c>
      <c r="B625" s="12"/>
      <c r="C625" s="12"/>
      <c r="D625" s="7" t="str">
        <f t="shared" si="39"/>
        <v/>
      </c>
      <c r="E625" s="7"/>
      <c r="F625" s="19" t="str">
        <f t="shared" si="40"/>
        <v/>
      </c>
      <c r="G625" s="92"/>
      <c r="H625" s="7" t="str">
        <f t="shared" si="41"/>
        <v>空</v>
      </c>
      <c r="I625" s="23"/>
      <c r="J625" s="27"/>
      <c r="K625" s="12"/>
      <c r="L625" s="12"/>
      <c r="M625" s="9"/>
      <c r="N625" s="80"/>
      <c r="O625" s="18" t="e">
        <f t="shared" ca="1" si="42"/>
        <v>#VALUE!</v>
      </c>
      <c r="P625" s="80"/>
      <c r="Q625" s="80"/>
      <c r="R625" s="80"/>
      <c r="S625" s="80"/>
    </row>
    <row r="626" spans="1:19">
      <c r="A626" s="34">
        <v>625</v>
      </c>
      <c r="B626" s="12"/>
      <c r="C626" s="12"/>
      <c r="D626" s="7" t="str">
        <f t="shared" si="39"/>
        <v/>
      </c>
      <c r="E626" s="7"/>
      <c r="F626" s="19" t="str">
        <f t="shared" si="40"/>
        <v/>
      </c>
      <c r="G626" s="92"/>
      <c r="H626" s="7" t="str">
        <f t="shared" si="41"/>
        <v>空</v>
      </c>
      <c r="I626" s="23"/>
      <c r="J626" s="27"/>
      <c r="K626" s="12"/>
      <c r="L626" s="12"/>
      <c r="M626" s="9"/>
      <c r="N626" s="80"/>
      <c r="O626" s="18" t="e">
        <f t="shared" ca="1" si="42"/>
        <v>#VALUE!</v>
      </c>
      <c r="P626" s="80"/>
      <c r="Q626" s="80"/>
      <c r="R626" s="80"/>
      <c r="S626" s="80"/>
    </row>
    <row r="627" spans="1:19">
      <c r="A627" s="34">
        <v>626</v>
      </c>
      <c r="B627" s="12"/>
      <c r="C627" s="12"/>
      <c r="D627" s="7" t="str">
        <f t="shared" si="39"/>
        <v/>
      </c>
      <c r="E627" s="7"/>
      <c r="F627" s="19" t="str">
        <f t="shared" si="40"/>
        <v/>
      </c>
      <c r="G627" s="92"/>
      <c r="H627" s="7" t="str">
        <f t="shared" si="41"/>
        <v>空</v>
      </c>
      <c r="I627" s="23"/>
      <c r="J627" s="27"/>
      <c r="K627" s="12"/>
      <c r="L627" s="12"/>
      <c r="M627" s="9"/>
      <c r="N627" s="80"/>
      <c r="O627" s="18" t="e">
        <f t="shared" ca="1" si="42"/>
        <v>#VALUE!</v>
      </c>
      <c r="P627" s="80"/>
      <c r="Q627" s="80"/>
      <c r="R627" s="80"/>
      <c r="S627" s="80"/>
    </row>
    <row r="628" spans="1:19">
      <c r="A628" s="34">
        <v>627</v>
      </c>
      <c r="B628" s="12"/>
      <c r="C628" s="12"/>
      <c r="D628" s="7" t="str">
        <f t="shared" si="39"/>
        <v/>
      </c>
      <c r="E628" s="7"/>
      <c r="F628" s="19" t="str">
        <f t="shared" si="40"/>
        <v/>
      </c>
      <c r="G628" s="92"/>
      <c r="H628" s="7" t="str">
        <f t="shared" si="41"/>
        <v>空</v>
      </c>
      <c r="I628" s="23"/>
      <c r="J628" s="27"/>
      <c r="K628" s="12"/>
      <c r="L628" s="12"/>
      <c r="M628" s="9"/>
      <c r="N628" s="80"/>
      <c r="O628" s="18" t="e">
        <f t="shared" ca="1" si="42"/>
        <v>#VALUE!</v>
      </c>
      <c r="P628" s="80"/>
      <c r="Q628" s="80"/>
      <c r="R628" s="80"/>
      <c r="S628" s="80"/>
    </row>
    <row r="629" spans="1:19">
      <c r="A629" s="34">
        <v>628</v>
      </c>
      <c r="B629" s="12"/>
      <c r="C629" s="12"/>
      <c r="D629" s="7" t="str">
        <f t="shared" si="39"/>
        <v/>
      </c>
      <c r="E629" s="7"/>
      <c r="F629" s="19" t="str">
        <f t="shared" si="40"/>
        <v/>
      </c>
      <c r="G629" s="92"/>
      <c r="H629" s="7" t="str">
        <f t="shared" si="41"/>
        <v>空</v>
      </c>
      <c r="I629" s="23"/>
      <c r="J629" s="27"/>
      <c r="K629" s="12"/>
      <c r="L629" s="12"/>
      <c r="M629" s="9"/>
      <c r="N629" s="80"/>
      <c r="O629" s="18" t="e">
        <f t="shared" ca="1" si="42"/>
        <v>#VALUE!</v>
      </c>
      <c r="P629" s="80"/>
      <c r="Q629" s="80"/>
      <c r="R629" s="80"/>
      <c r="S629" s="80"/>
    </row>
    <row r="630" spans="1:19">
      <c r="A630" s="34">
        <v>629</v>
      </c>
      <c r="B630" s="12"/>
      <c r="C630" s="12"/>
      <c r="D630" s="7" t="str">
        <f t="shared" si="39"/>
        <v/>
      </c>
      <c r="E630" s="7"/>
      <c r="F630" s="19" t="str">
        <f t="shared" si="40"/>
        <v/>
      </c>
      <c r="G630" s="92"/>
      <c r="H630" s="7" t="str">
        <f t="shared" si="41"/>
        <v>空</v>
      </c>
      <c r="I630" s="23"/>
      <c r="J630" s="27"/>
      <c r="K630" s="12"/>
      <c r="L630" s="12"/>
      <c r="M630" s="9"/>
      <c r="N630" s="80"/>
      <c r="O630" s="18" t="e">
        <f t="shared" ca="1" si="42"/>
        <v>#VALUE!</v>
      </c>
      <c r="P630" s="80"/>
      <c r="Q630" s="80"/>
      <c r="R630" s="80"/>
      <c r="S630" s="80"/>
    </row>
    <row r="631" spans="1:19">
      <c r="A631" s="34">
        <v>630</v>
      </c>
      <c r="B631" s="12"/>
      <c r="C631" s="12"/>
      <c r="D631" s="7" t="str">
        <f t="shared" si="39"/>
        <v/>
      </c>
      <c r="E631" s="7"/>
      <c r="F631" s="19" t="str">
        <f t="shared" si="40"/>
        <v/>
      </c>
      <c r="G631" s="92"/>
      <c r="H631" s="7" t="str">
        <f t="shared" si="41"/>
        <v>空</v>
      </c>
      <c r="I631" s="23"/>
      <c r="J631" s="27"/>
      <c r="K631" s="12"/>
      <c r="L631" s="12"/>
      <c r="M631" s="9"/>
      <c r="N631" s="80"/>
      <c r="O631" s="18" t="e">
        <f t="shared" ca="1" si="42"/>
        <v>#VALUE!</v>
      </c>
      <c r="P631" s="80"/>
      <c r="Q631" s="80"/>
      <c r="R631" s="80"/>
      <c r="S631" s="80"/>
    </row>
    <row r="632" spans="1:19">
      <c r="A632" s="34">
        <v>631</v>
      </c>
      <c r="B632" s="12"/>
      <c r="C632" s="12"/>
      <c r="D632" s="7" t="str">
        <f t="shared" si="39"/>
        <v/>
      </c>
      <c r="E632" s="7"/>
      <c r="F632" s="19" t="str">
        <f t="shared" si="40"/>
        <v/>
      </c>
      <c r="G632" s="92"/>
      <c r="H632" s="7" t="str">
        <f t="shared" si="41"/>
        <v>空</v>
      </c>
      <c r="I632" s="23"/>
      <c r="J632" s="27"/>
      <c r="K632" s="12"/>
      <c r="L632" s="12"/>
      <c r="M632" s="9"/>
      <c r="N632" s="80"/>
      <c r="O632" s="18" t="e">
        <f t="shared" ca="1" si="42"/>
        <v>#VALUE!</v>
      </c>
      <c r="P632" s="80"/>
      <c r="Q632" s="80"/>
      <c r="R632" s="80"/>
      <c r="S632" s="80"/>
    </row>
    <row r="633" spans="1:19">
      <c r="A633" s="34">
        <v>632</v>
      </c>
      <c r="B633" s="12"/>
      <c r="C633" s="12"/>
      <c r="D633" s="7" t="str">
        <f t="shared" si="39"/>
        <v/>
      </c>
      <c r="E633" s="7"/>
      <c r="F633" s="19" t="str">
        <f t="shared" si="40"/>
        <v/>
      </c>
      <c r="G633" s="92"/>
      <c r="H633" s="7" t="str">
        <f t="shared" si="41"/>
        <v>空</v>
      </c>
      <c r="I633" s="23"/>
      <c r="J633" s="27"/>
      <c r="K633" s="12"/>
      <c r="L633" s="12"/>
      <c r="M633" s="9"/>
      <c r="N633" s="80"/>
      <c r="O633" s="18" t="e">
        <f t="shared" ca="1" si="42"/>
        <v>#VALUE!</v>
      </c>
      <c r="P633" s="80"/>
      <c r="Q633" s="80"/>
      <c r="R633" s="80"/>
      <c r="S633" s="80"/>
    </row>
    <row r="634" spans="1:19">
      <c r="A634" s="34">
        <v>633</v>
      </c>
      <c r="B634" s="12"/>
      <c r="C634" s="12"/>
      <c r="D634" s="7" t="str">
        <f t="shared" si="39"/>
        <v/>
      </c>
      <c r="E634" s="7"/>
      <c r="F634" s="19" t="str">
        <f t="shared" si="40"/>
        <v/>
      </c>
      <c r="G634" s="92"/>
      <c r="H634" s="7" t="str">
        <f t="shared" si="41"/>
        <v>空</v>
      </c>
      <c r="I634" s="23"/>
      <c r="J634" s="27"/>
      <c r="K634" s="12"/>
      <c r="L634" s="12"/>
      <c r="M634" s="9"/>
      <c r="N634" s="80"/>
      <c r="O634" s="18" t="e">
        <f t="shared" ca="1" si="42"/>
        <v>#VALUE!</v>
      </c>
      <c r="P634" s="80"/>
      <c r="Q634" s="80"/>
      <c r="R634" s="80"/>
      <c r="S634" s="80"/>
    </row>
    <row r="635" spans="1:19">
      <c r="A635" s="34">
        <v>634</v>
      </c>
      <c r="B635" s="12"/>
      <c r="C635" s="12"/>
      <c r="D635" s="7" t="str">
        <f t="shared" si="39"/>
        <v/>
      </c>
      <c r="E635" s="7"/>
      <c r="F635" s="19" t="str">
        <f t="shared" si="40"/>
        <v/>
      </c>
      <c r="G635" s="92"/>
      <c r="H635" s="7" t="str">
        <f t="shared" si="41"/>
        <v>空</v>
      </c>
      <c r="I635" s="23"/>
      <c r="J635" s="27"/>
      <c r="K635" s="12"/>
      <c r="L635" s="12"/>
      <c r="M635" s="9"/>
      <c r="N635" s="80"/>
      <c r="O635" s="18" t="e">
        <f t="shared" ca="1" si="42"/>
        <v>#VALUE!</v>
      </c>
      <c r="P635" s="80"/>
      <c r="Q635" s="80"/>
      <c r="R635" s="80"/>
      <c r="S635" s="80"/>
    </row>
    <row r="636" spans="1:19">
      <c r="A636" s="34">
        <v>635</v>
      </c>
      <c r="B636" s="12"/>
      <c r="C636" s="12"/>
      <c r="D636" s="7" t="str">
        <f t="shared" ref="D636:D699" si="43">IF(B636="","","OOCL箱")</f>
        <v/>
      </c>
      <c r="E636" s="7"/>
      <c r="F636" s="19" t="str">
        <f t="shared" ref="F636:F699" si="44">IF(ISNONTEXT(B636),"","请输入日期")</f>
        <v/>
      </c>
      <c r="G636" s="92"/>
      <c r="H636" s="7" t="str">
        <f t="shared" ref="H636:H699" si="45">IF(I636="","空","重")</f>
        <v>空</v>
      </c>
      <c r="I636" s="23"/>
      <c r="J636" s="27"/>
      <c r="K636" s="12"/>
      <c r="L636" s="12"/>
      <c r="M636" s="9"/>
      <c r="N636" s="80"/>
      <c r="O636" s="18" t="e">
        <f t="shared" ref="O636:O699" ca="1" si="46">IF(ISNONTEXT(J636),DATEDIF(F636,TODAY(),"d")&amp;"天","出场")</f>
        <v>#VALUE!</v>
      </c>
      <c r="P636" s="80"/>
      <c r="Q636" s="80"/>
      <c r="R636" s="80"/>
      <c r="S636" s="80"/>
    </row>
    <row r="637" spans="1:19">
      <c r="A637" s="34">
        <v>636</v>
      </c>
      <c r="B637" s="12"/>
      <c r="C637" s="12"/>
      <c r="D637" s="7" t="str">
        <f t="shared" si="43"/>
        <v/>
      </c>
      <c r="E637" s="7"/>
      <c r="F637" s="19" t="str">
        <f t="shared" si="44"/>
        <v/>
      </c>
      <c r="G637" s="92"/>
      <c r="H637" s="7" t="str">
        <f t="shared" si="45"/>
        <v>空</v>
      </c>
      <c r="I637" s="23"/>
      <c r="J637" s="27"/>
      <c r="K637" s="12"/>
      <c r="L637" s="12"/>
      <c r="M637" s="9"/>
      <c r="N637" s="80"/>
      <c r="O637" s="18" t="e">
        <f t="shared" ca="1" si="46"/>
        <v>#VALUE!</v>
      </c>
      <c r="P637" s="80"/>
      <c r="Q637" s="80"/>
      <c r="R637" s="80"/>
      <c r="S637" s="80"/>
    </row>
    <row r="638" spans="1:19">
      <c r="A638" s="34">
        <v>637</v>
      </c>
      <c r="B638" s="12"/>
      <c r="C638" s="12"/>
      <c r="D638" s="7" t="str">
        <f t="shared" si="43"/>
        <v/>
      </c>
      <c r="E638" s="7"/>
      <c r="F638" s="19" t="str">
        <f t="shared" si="44"/>
        <v/>
      </c>
      <c r="G638" s="92"/>
      <c r="H638" s="7" t="str">
        <f t="shared" si="45"/>
        <v>空</v>
      </c>
      <c r="I638" s="23"/>
      <c r="J638" s="27"/>
      <c r="K638" s="12"/>
      <c r="L638" s="12"/>
      <c r="M638" s="9"/>
      <c r="N638" s="80"/>
      <c r="O638" s="18" t="e">
        <f t="shared" ca="1" si="46"/>
        <v>#VALUE!</v>
      </c>
      <c r="P638" s="80"/>
      <c r="Q638" s="80"/>
      <c r="R638" s="80"/>
      <c r="S638" s="80"/>
    </row>
    <row r="639" spans="1:19">
      <c r="A639" s="34">
        <v>638</v>
      </c>
      <c r="B639" s="12"/>
      <c r="C639" s="12"/>
      <c r="D639" s="7" t="str">
        <f t="shared" si="43"/>
        <v/>
      </c>
      <c r="E639" s="7"/>
      <c r="F639" s="19" t="str">
        <f t="shared" si="44"/>
        <v/>
      </c>
      <c r="G639" s="92"/>
      <c r="H639" s="7" t="str">
        <f t="shared" si="45"/>
        <v>空</v>
      </c>
      <c r="I639" s="23"/>
      <c r="J639" s="27"/>
      <c r="K639" s="12"/>
      <c r="L639" s="12"/>
      <c r="M639" s="9"/>
      <c r="N639" s="80"/>
      <c r="O639" s="18" t="e">
        <f t="shared" ca="1" si="46"/>
        <v>#VALUE!</v>
      </c>
      <c r="P639" s="80"/>
      <c r="Q639" s="80"/>
      <c r="R639" s="80"/>
      <c r="S639" s="80"/>
    </row>
    <row r="640" spans="1:19">
      <c r="A640" s="34">
        <v>639</v>
      </c>
      <c r="B640" s="12"/>
      <c r="C640" s="12"/>
      <c r="D640" s="7" t="str">
        <f t="shared" si="43"/>
        <v/>
      </c>
      <c r="E640" s="7"/>
      <c r="F640" s="19" t="str">
        <f t="shared" si="44"/>
        <v/>
      </c>
      <c r="G640" s="92"/>
      <c r="H640" s="7" t="str">
        <f t="shared" si="45"/>
        <v>空</v>
      </c>
      <c r="I640" s="23"/>
      <c r="J640" s="27"/>
      <c r="K640" s="12"/>
      <c r="L640" s="12"/>
      <c r="M640" s="9"/>
      <c r="N640" s="80"/>
      <c r="O640" s="18" t="e">
        <f t="shared" ca="1" si="46"/>
        <v>#VALUE!</v>
      </c>
      <c r="P640" s="80"/>
      <c r="Q640" s="80"/>
      <c r="R640" s="80"/>
      <c r="S640" s="80"/>
    </row>
    <row r="641" spans="1:19">
      <c r="A641" s="34">
        <v>640</v>
      </c>
      <c r="B641" s="12"/>
      <c r="C641" s="12"/>
      <c r="D641" s="7" t="str">
        <f t="shared" si="43"/>
        <v/>
      </c>
      <c r="E641" s="7"/>
      <c r="F641" s="19" t="str">
        <f t="shared" si="44"/>
        <v/>
      </c>
      <c r="G641" s="92"/>
      <c r="H641" s="7" t="str">
        <f t="shared" si="45"/>
        <v>空</v>
      </c>
      <c r="I641" s="23"/>
      <c r="J641" s="27"/>
      <c r="K641" s="12"/>
      <c r="L641" s="12"/>
      <c r="M641" s="9"/>
      <c r="N641" s="80"/>
      <c r="O641" s="18" t="e">
        <f t="shared" ca="1" si="46"/>
        <v>#VALUE!</v>
      </c>
      <c r="P641" s="80"/>
      <c r="Q641" s="80"/>
      <c r="R641" s="80"/>
      <c r="S641" s="80"/>
    </row>
    <row r="642" spans="1:19">
      <c r="A642" s="34">
        <v>641</v>
      </c>
      <c r="B642" s="12"/>
      <c r="C642" s="12"/>
      <c r="D642" s="7" t="str">
        <f t="shared" si="43"/>
        <v/>
      </c>
      <c r="E642" s="7"/>
      <c r="F642" s="19" t="str">
        <f t="shared" si="44"/>
        <v/>
      </c>
      <c r="G642" s="92"/>
      <c r="H642" s="7" t="str">
        <f t="shared" si="45"/>
        <v>空</v>
      </c>
      <c r="I642" s="23"/>
      <c r="J642" s="27"/>
      <c r="K642" s="12"/>
      <c r="L642" s="12"/>
      <c r="M642" s="9"/>
      <c r="N642" s="80"/>
      <c r="O642" s="18" t="e">
        <f t="shared" ca="1" si="46"/>
        <v>#VALUE!</v>
      </c>
      <c r="P642" s="80"/>
      <c r="Q642" s="80"/>
      <c r="R642" s="80"/>
      <c r="S642" s="80"/>
    </row>
    <row r="643" spans="1:19">
      <c r="A643" s="34">
        <v>642</v>
      </c>
      <c r="B643" s="12"/>
      <c r="C643" s="12"/>
      <c r="D643" s="7" t="str">
        <f t="shared" si="43"/>
        <v/>
      </c>
      <c r="E643" s="7"/>
      <c r="F643" s="19" t="str">
        <f t="shared" si="44"/>
        <v/>
      </c>
      <c r="G643" s="92"/>
      <c r="H643" s="7" t="str">
        <f t="shared" si="45"/>
        <v>空</v>
      </c>
      <c r="I643" s="23"/>
      <c r="J643" s="27"/>
      <c r="K643" s="12"/>
      <c r="L643" s="12"/>
      <c r="M643" s="9"/>
      <c r="N643" s="80"/>
      <c r="O643" s="18" t="e">
        <f t="shared" ca="1" si="46"/>
        <v>#VALUE!</v>
      </c>
      <c r="P643" s="80"/>
      <c r="Q643" s="80"/>
      <c r="R643" s="80"/>
      <c r="S643" s="80"/>
    </row>
    <row r="644" spans="1:19">
      <c r="A644" s="34">
        <v>643</v>
      </c>
      <c r="B644" s="12"/>
      <c r="C644" s="12"/>
      <c r="D644" s="7" t="str">
        <f t="shared" si="43"/>
        <v/>
      </c>
      <c r="E644" s="7"/>
      <c r="F644" s="19" t="str">
        <f t="shared" si="44"/>
        <v/>
      </c>
      <c r="G644" s="92"/>
      <c r="H644" s="7" t="str">
        <f t="shared" si="45"/>
        <v>空</v>
      </c>
      <c r="I644" s="23"/>
      <c r="J644" s="27"/>
      <c r="K644" s="12"/>
      <c r="L644" s="12"/>
      <c r="M644" s="9"/>
      <c r="N644" s="80"/>
      <c r="O644" s="18" t="e">
        <f t="shared" ca="1" si="46"/>
        <v>#VALUE!</v>
      </c>
      <c r="P644" s="80"/>
      <c r="Q644" s="80"/>
      <c r="R644" s="80"/>
      <c r="S644" s="80"/>
    </row>
    <row r="645" spans="1:19">
      <c r="A645" s="34">
        <v>644</v>
      </c>
      <c r="B645" s="12"/>
      <c r="C645" s="12"/>
      <c r="D645" s="7" t="str">
        <f t="shared" si="43"/>
        <v/>
      </c>
      <c r="E645" s="7"/>
      <c r="F645" s="19" t="str">
        <f t="shared" si="44"/>
        <v/>
      </c>
      <c r="G645" s="92"/>
      <c r="H645" s="7" t="str">
        <f t="shared" si="45"/>
        <v>空</v>
      </c>
      <c r="I645" s="23"/>
      <c r="J645" s="27"/>
      <c r="K645" s="12"/>
      <c r="L645" s="12"/>
      <c r="M645" s="9"/>
      <c r="N645" s="80"/>
      <c r="O645" s="18" t="e">
        <f t="shared" ca="1" si="46"/>
        <v>#VALUE!</v>
      </c>
      <c r="P645" s="80"/>
      <c r="Q645" s="80"/>
      <c r="R645" s="80"/>
      <c r="S645" s="80"/>
    </row>
    <row r="646" spans="1:19">
      <c r="A646" s="34">
        <v>645</v>
      </c>
      <c r="B646" s="12"/>
      <c r="C646" s="12"/>
      <c r="D646" s="7" t="str">
        <f t="shared" si="43"/>
        <v/>
      </c>
      <c r="E646" s="7"/>
      <c r="F646" s="19" t="str">
        <f t="shared" si="44"/>
        <v/>
      </c>
      <c r="G646" s="92"/>
      <c r="H646" s="7" t="str">
        <f t="shared" si="45"/>
        <v>空</v>
      </c>
      <c r="I646" s="23"/>
      <c r="J646" s="27"/>
      <c r="K646" s="12"/>
      <c r="L646" s="12"/>
      <c r="M646" s="9"/>
      <c r="N646" s="80"/>
      <c r="O646" s="18" t="e">
        <f t="shared" ca="1" si="46"/>
        <v>#VALUE!</v>
      </c>
      <c r="P646" s="80"/>
      <c r="Q646" s="80"/>
      <c r="R646" s="80"/>
      <c r="S646" s="80"/>
    </row>
    <row r="647" spans="1:19">
      <c r="A647" s="34">
        <v>646</v>
      </c>
      <c r="B647" s="12"/>
      <c r="C647" s="12"/>
      <c r="D647" s="7" t="str">
        <f t="shared" si="43"/>
        <v/>
      </c>
      <c r="E647" s="7"/>
      <c r="F647" s="19" t="str">
        <f t="shared" si="44"/>
        <v/>
      </c>
      <c r="G647" s="92"/>
      <c r="H647" s="7" t="str">
        <f t="shared" si="45"/>
        <v>空</v>
      </c>
      <c r="I647" s="23"/>
      <c r="J647" s="27"/>
      <c r="K647" s="12"/>
      <c r="L647" s="12"/>
      <c r="M647" s="9"/>
      <c r="N647" s="80"/>
      <c r="O647" s="18" t="e">
        <f t="shared" ca="1" si="46"/>
        <v>#VALUE!</v>
      </c>
      <c r="P647" s="80"/>
      <c r="Q647" s="80"/>
      <c r="R647" s="80"/>
      <c r="S647" s="80"/>
    </row>
    <row r="648" spans="1:19">
      <c r="A648" s="34">
        <v>647</v>
      </c>
      <c r="B648" s="12"/>
      <c r="C648" s="12"/>
      <c r="D648" s="7" t="str">
        <f t="shared" si="43"/>
        <v/>
      </c>
      <c r="E648" s="7"/>
      <c r="F648" s="19" t="str">
        <f t="shared" si="44"/>
        <v/>
      </c>
      <c r="G648" s="92"/>
      <c r="H648" s="7" t="str">
        <f t="shared" si="45"/>
        <v>空</v>
      </c>
      <c r="I648" s="23"/>
      <c r="J648" s="27"/>
      <c r="K648" s="12"/>
      <c r="L648" s="12"/>
      <c r="M648" s="9"/>
      <c r="N648" s="80"/>
      <c r="O648" s="18" t="e">
        <f t="shared" ca="1" si="46"/>
        <v>#VALUE!</v>
      </c>
      <c r="P648" s="80"/>
      <c r="Q648" s="80"/>
      <c r="R648" s="80"/>
      <c r="S648" s="80"/>
    </row>
    <row r="649" spans="1:19">
      <c r="A649" s="34">
        <v>648</v>
      </c>
      <c r="B649" s="12"/>
      <c r="C649" s="12"/>
      <c r="D649" s="7" t="str">
        <f t="shared" si="43"/>
        <v/>
      </c>
      <c r="E649" s="7"/>
      <c r="F649" s="19" t="str">
        <f t="shared" si="44"/>
        <v/>
      </c>
      <c r="G649" s="92"/>
      <c r="H649" s="7" t="str">
        <f t="shared" si="45"/>
        <v>空</v>
      </c>
      <c r="I649" s="23"/>
      <c r="J649" s="27"/>
      <c r="K649" s="12"/>
      <c r="L649" s="12"/>
      <c r="M649" s="9"/>
      <c r="N649" s="80"/>
      <c r="O649" s="18" t="e">
        <f t="shared" ca="1" si="46"/>
        <v>#VALUE!</v>
      </c>
      <c r="P649" s="80"/>
      <c r="Q649" s="80"/>
      <c r="R649" s="80"/>
      <c r="S649" s="80"/>
    </row>
    <row r="650" spans="1:19">
      <c r="A650" s="34">
        <v>649</v>
      </c>
      <c r="B650" s="12"/>
      <c r="C650" s="12"/>
      <c r="D650" s="7" t="str">
        <f t="shared" si="43"/>
        <v/>
      </c>
      <c r="E650" s="7"/>
      <c r="F650" s="19" t="str">
        <f t="shared" si="44"/>
        <v/>
      </c>
      <c r="G650" s="92"/>
      <c r="H650" s="7" t="str">
        <f t="shared" si="45"/>
        <v>空</v>
      </c>
      <c r="I650" s="23"/>
      <c r="J650" s="27"/>
      <c r="K650" s="12"/>
      <c r="L650" s="12"/>
      <c r="M650" s="9"/>
      <c r="N650" s="80"/>
      <c r="O650" s="18" t="e">
        <f t="shared" ca="1" si="46"/>
        <v>#VALUE!</v>
      </c>
      <c r="P650" s="80"/>
      <c r="Q650" s="80"/>
      <c r="R650" s="80"/>
      <c r="S650" s="80"/>
    </row>
    <row r="651" spans="1:19">
      <c r="A651" s="34">
        <v>650</v>
      </c>
      <c r="B651" s="12"/>
      <c r="C651" s="12"/>
      <c r="D651" s="7" t="str">
        <f t="shared" si="43"/>
        <v/>
      </c>
      <c r="E651" s="7"/>
      <c r="F651" s="19" t="str">
        <f t="shared" si="44"/>
        <v/>
      </c>
      <c r="G651" s="92"/>
      <c r="H651" s="7" t="str">
        <f t="shared" si="45"/>
        <v>空</v>
      </c>
      <c r="I651" s="23"/>
      <c r="J651" s="27"/>
      <c r="K651" s="12"/>
      <c r="L651" s="12"/>
      <c r="M651" s="9"/>
      <c r="N651" s="80"/>
      <c r="O651" s="18" t="e">
        <f t="shared" ca="1" si="46"/>
        <v>#VALUE!</v>
      </c>
      <c r="P651" s="80"/>
      <c r="Q651" s="80"/>
      <c r="R651" s="80"/>
      <c r="S651" s="80"/>
    </row>
    <row r="652" spans="1:19">
      <c r="A652" s="34">
        <v>651</v>
      </c>
      <c r="B652" s="12"/>
      <c r="C652" s="12"/>
      <c r="D652" s="7" t="str">
        <f t="shared" si="43"/>
        <v/>
      </c>
      <c r="E652" s="7"/>
      <c r="F652" s="19" t="str">
        <f t="shared" si="44"/>
        <v/>
      </c>
      <c r="G652" s="92"/>
      <c r="H652" s="7" t="str">
        <f t="shared" si="45"/>
        <v>空</v>
      </c>
      <c r="I652" s="23"/>
      <c r="J652" s="27"/>
      <c r="K652" s="12"/>
      <c r="L652" s="12"/>
      <c r="M652" s="9"/>
      <c r="N652" s="80"/>
      <c r="O652" s="18" t="e">
        <f t="shared" ca="1" si="46"/>
        <v>#VALUE!</v>
      </c>
      <c r="P652" s="80"/>
      <c r="Q652" s="80"/>
      <c r="R652" s="80"/>
      <c r="S652" s="80"/>
    </row>
    <row r="653" spans="1:19">
      <c r="A653" s="34">
        <v>652</v>
      </c>
      <c r="B653" s="12"/>
      <c r="C653" s="12"/>
      <c r="D653" s="7" t="str">
        <f t="shared" si="43"/>
        <v/>
      </c>
      <c r="E653" s="7"/>
      <c r="F653" s="19" t="str">
        <f t="shared" si="44"/>
        <v/>
      </c>
      <c r="G653" s="92"/>
      <c r="H653" s="7" t="str">
        <f t="shared" si="45"/>
        <v>空</v>
      </c>
      <c r="I653" s="23"/>
      <c r="J653" s="27"/>
      <c r="K653" s="12"/>
      <c r="L653" s="12"/>
      <c r="M653" s="9"/>
      <c r="N653" s="80"/>
      <c r="O653" s="18" t="e">
        <f t="shared" ca="1" si="46"/>
        <v>#VALUE!</v>
      </c>
      <c r="P653" s="80"/>
      <c r="Q653" s="80"/>
      <c r="R653" s="80"/>
      <c r="S653" s="80"/>
    </row>
    <row r="654" spans="1:19">
      <c r="A654" s="34">
        <v>653</v>
      </c>
      <c r="B654" s="12"/>
      <c r="C654" s="12"/>
      <c r="D654" s="7" t="str">
        <f t="shared" si="43"/>
        <v/>
      </c>
      <c r="E654" s="7"/>
      <c r="F654" s="19" t="str">
        <f t="shared" si="44"/>
        <v/>
      </c>
      <c r="G654" s="92"/>
      <c r="H654" s="7" t="str">
        <f t="shared" si="45"/>
        <v>空</v>
      </c>
      <c r="I654" s="23"/>
      <c r="J654" s="27"/>
      <c r="K654" s="12"/>
      <c r="L654" s="12"/>
      <c r="M654" s="9"/>
      <c r="N654" s="80"/>
      <c r="O654" s="18" t="e">
        <f t="shared" ca="1" si="46"/>
        <v>#VALUE!</v>
      </c>
      <c r="P654" s="80"/>
      <c r="Q654" s="80"/>
      <c r="R654" s="80"/>
      <c r="S654" s="80"/>
    </row>
    <row r="655" spans="1:19">
      <c r="A655" s="34">
        <v>654</v>
      </c>
      <c r="B655" s="12"/>
      <c r="C655" s="12"/>
      <c r="D655" s="7" t="str">
        <f t="shared" si="43"/>
        <v/>
      </c>
      <c r="E655" s="7"/>
      <c r="F655" s="19" t="str">
        <f t="shared" si="44"/>
        <v/>
      </c>
      <c r="G655" s="92"/>
      <c r="H655" s="7" t="str">
        <f t="shared" si="45"/>
        <v>空</v>
      </c>
      <c r="I655" s="23"/>
      <c r="J655" s="27"/>
      <c r="K655" s="12"/>
      <c r="L655" s="12"/>
      <c r="M655" s="9"/>
      <c r="N655" s="80"/>
      <c r="O655" s="18" t="e">
        <f t="shared" ca="1" si="46"/>
        <v>#VALUE!</v>
      </c>
      <c r="P655" s="80"/>
      <c r="Q655" s="80"/>
      <c r="R655" s="80"/>
      <c r="S655" s="80"/>
    </row>
    <row r="656" spans="1:19">
      <c r="A656" s="34">
        <v>655</v>
      </c>
      <c r="B656" s="12"/>
      <c r="C656" s="12"/>
      <c r="D656" s="7" t="str">
        <f t="shared" si="43"/>
        <v/>
      </c>
      <c r="E656" s="7"/>
      <c r="F656" s="19" t="str">
        <f t="shared" si="44"/>
        <v/>
      </c>
      <c r="G656" s="92"/>
      <c r="H656" s="7" t="str">
        <f t="shared" si="45"/>
        <v>空</v>
      </c>
      <c r="I656" s="23"/>
      <c r="J656" s="27"/>
      <c r="K656" s="12"/>
      <c r="L656" s="12"/>
      <c r="M656" s="9"/>
      <c r="N656" s="80"/>
      <c r="O656" s="18" t="e">
        <f t="shared" ca="1" si="46"/>
        <v>#VALUE!</v>
      </c>
      <c r="P656" s="80"/>
      <c r="Q656" s="80"/>
      <c r="R656" s="80"/>
      <c r="S656" s="80"/>
    </row>
    <row r="657" spans="1:19">
      <c r="A657" s="34">
        <v>656</v>
      </c>
      <c r="B657" s="12"/>
      <c r="C657" s="12"/>
      <c r="D657" s="7" t="str">
        <f t="shared" si="43"/>
        <v/>
      </c>
      <c r="E657" s="7"/>
      <c r="F657" s="19" t="str">
        <f t="shared" si="44"/>
        <v/>
      </c>
      <c r="G657" s="92"/>
      <c r="H657" s="7" t="str">
        <f t="shared" si="45"/>
        <v>空</v>
      </c>
      <c r="I657" s="23"/>
      <c r="J657" s="27"/>
      <c r="K657" s="12"/>
      <c r="L657" s="12"/>
      <c r="M657" s="9"/>
      <c r="N657" s="80"/>
      <c r="O657" s="18" t="e">
        <f t="shared" ca="1" si="46"/>
        <v>#VALUE!</v>
      </c>
      <c r="P657" s="80"/>
      <c r="Q657" s="80"/>
      <c r="R657" s="80"/>
      <c r="S657" s="80"/>
    </row>
    <row r="658" spans="1:19">
      <c r="A658" s="34">
        <v>657</v>
      </c>
      <c r="B658" s="12"/>
      <c r="C658" s="12"/>
      <c r="D658" s="7" t="str">
        <f t="shared" si="43"/>
        <v/>
      </c>
      <c r="E658" s="7"/>
      <c r="F658" s="19" t="str">
        <f t="shared" si="44"/>
        <v/>
      </c>
      <c r="G658" s="92"/>
      <c r="H658" s="7" t="str">
        <f t="shared" si="45"/>
        <v>空</v>
      </c>
      <c r="I658" s="23"/>
      <c r="J658" s="27"/>
      <c r="K658" s="12"/>
      <c r="L658" s="12"/>
      <c r="M658" s="9"/>
      <c r="N658" s="80"/>
      <c r="O658" s="18" t="e">
        <f t="shared" ca="1" si="46"/>
        <v>#VALUE!</v>
      </c>
      <c r="P658" s="80"/>
      <c r="Q658" s="80"/>
      <c r="R658" s="80"/>
      <c r="S658" s="80"/>
    </row>
    <row r="659" spans="1:19">
      <c r="A659" s="34">
        <v>658</v>
      </c>
      <c r="B659" s="12"/>
      <c r="C659" s="12"/>
      <c r="D659" s="7" t="str">
        <f t="shared" si="43"/>
        <v/>
      </c>
      <c r="E659" s="7"/>
      <c r="F659" s="19" t="str">
        <f t="shared" si="44"/>
        <v/>
      </c>
      <c r="G659" s="92"/>
      <c r="H659" s="7" t="str">
        <f t="shared" si="45"/>
        <v>空</v>
      </c>
      <c r="I659" s="23"/>
      <c r="J659" s="27"/>
      <c r="K659" s="12"/>
      <c r="L659" s="12"/>
      <c r="M659" s="9"/>
      <c r="N659" s="80"/>
      <c r="O659" s="18" t="e">
        <f t="shared" ca="1" si="46"/>
        <v>#VALUE!</v>
      </c>
      <c r="P659" s="80"/>
      <c r="Q659" s="80"/>
      <c r="R659" s="80"/>
      <c r="S659" s="80"/>
    </row>
    <row r="660" spans="1:19">
      <c r="A660" s="34">
        <v>659</v>
      </c>
      <c r="B660" s="12"/>
      <c r="C660" s="12"/>
      <c r="D660" s="7" t="str">
        <f t="shared" si="43"/>
        <v/>
      </c>
      <c r="E660" s="7"/>
      <c r="F660" s="19" t="str">
        <f t="shared" si="44"/>
        <v/>
      </c>
      <c r="G660" s="92"/>
      <c r="H660" s="7" t="str">
        <f t="shared" si="45"/>
        <v>空</v>
      </c>
      <c r="I660" s="23"/>
      <c r="J660" s="27"/>
      <c r="K660" s="12"/>
      <c r="L660" s="12"/>
      <c r="M660" s="9"/>
      <c r="N660" s="80"/>
      <c r="O660" s="18" t="e">
        <f t="shared" ca="1" si="46"/>
        <v>#VALUE!</v>
      </c>
      <c r="P660" s="80"/>
      <c r="Q660" s="80"/>
      <c r="R660" s="80"/>
      <c r="S660" s="80"/>
    </row>
    <row r="661" spans="1:19">
      <c r="A661" s="34">
        <v>660</v>
      </c>
      <c r="B661" s="12"/>
      <c r="C661" s="12"/>
      <c r="D661" s="7" t="str">
        <f t="shared" si="43"/>
        <v/>
      </c>
      <c r="E661" s="7"/>
      <c r="F661" s="19" t="str">
        <f t="shared" si="44"/>
        <v/>
      </c>
      <c r="G661" s="92"/>
      <c r="H661" s="7" t="str">
        <f t="shared" si="45"/>
        <v>空</v>
      </c>
      <c r="I661" s="23"/>
      <c r="J661" s="27"/>
      <c r="K661" s="12"/>
      <c r="L661" s="12"/>
      <c r="M661" s="9"/>
      <c r="N661" s="80"/>
      <c r="O661" s="18" t="e">
        <f t="shared" ca="1" si="46"/>
        <v>#VALUE!</v>
      </c>
      <c r="P661" s="80"/>
      <c r="Q661" s="80"/>
      <c r="R661" s="80"/>
      <c r="S661" s="80"/>
    </row>
    <row r="662" spans="1:19">
      <c r="A662" s="34">
        <v>661</v>
      </c>
      <c r="B662" s="12"/>
      <c r="C662" s="12"/>
      <c r="D662" s="7" t="str">
        <f t="shared" si="43"/>
        <v/>
      </c>
      <c r="E662" s="7"/>
      <c r="F662" s="19" t="str">
        <f t="shared" si="44"/>
        <v/>
      </c>
      <c r="G662" s="92"/>
      <c r="H662" s="7" t="str">
        <f t="shared" si="45"/>
        <v>空</v>
      </c>
      <c r="I662" s="23"/>
      <c r="J662" s="27"/>
      <c r="K662" s="12"/>
      <c r="L662" s="12"/>
      <c r="M662" s="9"/>
      <c r="N662" s="80"/>
      <c r="O662" s="18" t="e">
        <f t="shared" ca="1" si="46"/>
        <v>#VALUE!</v>
      </c>
      <c r="P662" s="80"/>
      <c r="Q662" s="80"/>
      <c r="R662" s="80"/>
      <c r="S662" s="80"/>
    </row>
    <row r="663" spans="1:19">
      <c r="A663" s="34">
        <v>662</v>
      </c>
      <c r="B663" s="12"/>
      <c r="C663" s="12"/>
      <c r="D663" s="7" t="str">
        <f t="shared" si="43"/>
        <v/>
      </c>
      <c r="E663" s="7"/>
      <c r="F663" s="19" t="str">
        <f t="shared" si="44"/>
        <v/>
      </c>
      <c r="G663" s="92"/>
      <c r="H663" s="7" t="str">
        <f t="shared" si="45"/>
        <v>空</v>
      </c>
      <c r="I663" s="23"/>
      <c r="J663" s="27"/>
      <c r="K663" s="12"/>
      <c r="L663" s="12"/>
      <c r="M663" s="9"/>
      <c r="N663" s="80"/>
      <c r="O663" s="18" t="e">
        <f t="shared" ca="1" si="46"/>
        <v>#VALUE!</v>
      </c>
      <c r="P663" s="80"/>
      <c r="Q663" s="80"/>
      <c r="R663" s="80"/>
      <c r="S663" s="80"/>
    </row>
    <row r="664" spans="1:19">
      <c r="A664" s="34">
        <v>663</v>
      </c>
      <c r="B664" s="12"/>
      <c r="C664" s="12"/>
      <c r="D664" s="7" t="str">
        <f t="shared" si="43"/>
        <v/>
      </c>
      <c r="E664" s="7"/>
      <c r="F664" s="19" t="str">
        <f t="shared" si="44"/>
        <v/>
      </c>
      <c r="G664" s="92"/>
      <c r="H664" s="7" t="str">
        <f t="shared" si="45"/>
        <v>空</v>
      </c>
      <c r="I664" s="23"/>
      <c r="J664" s="27"/>
      <c r="K664" s="12"/>
      <c r="L664" s="12"/>
      <c r="M664" s="9"/>
      <c r="N664" s="80"/>
      <c r="O664" s="18" t="e">
        <f t="shared" ca="1" si="46"/>
        <v>#VALUE!</v>
      </c>
      <c r="P664" s="80"/>
      <c r="Q664" s="80"/>
      <c r="R664" s="80"/>
      <c r="S664" s="80"/>
    </row>
    <row r="665" spans="1:19">
      <c r="A665" s="34">
        <v>664</v>
      </c>
      <c r="B665" s="12"/>
      <c r="C665" s="12"/>
      <c r="D665" s="7" t="str">
        <f t="shared" si="43"/>
        <v/>
      </c>
      <c r="E665" s="7"/>
      <c r="F665" s="19" t="str">
        <f t="shared" si="44"/>
        <v/>
      </c>
      <c r="G665" s="92"/>
      <c r="H665" s="7" t="str">
        <f t="shared" si="45"/>
        <v>空</v>
      </c>
      <c r="I665" s="23"/>
      <c r="J665" s="27"/>
      <c r="K665" s="12"/>
      <c r="L665" s="12"/>
      <c r="M665" s="9"/>
      <c r="N665" s="80"/>
      <c r="O665" s="18" t="e">
        <f t="shared" ca="1" si="46"/>
        <v>#VALUE!</v>
      </c>
      <c r="P665" s="80"/>
      <c r="Q665" s="80"/>
      <c r="R665" s="80"/>
      <c r="S665" s="80"/>
    </row>
    <row r="666" spans="1:19">
      <c r="A666" s="34">
        <v>665</v>
      </c>
      <c r="B666" s="12"/>
      <c r="C666" s="12"/>
      <c r="D666" s="7" t="str">
        <f t="shared" si="43"/>
        <v/>
      </c>
      <c r="E666" s="7"/>
      <c r="F666" s="19" t="str">
        <f t="shared" si="44"/>
        <v/>
      </c>
      <c r="G666" s="92"/>
      <c r="H666" s="7" t="str">
        <f t="shared" si="45"/>
        <v>空</v>
      </c>
      <c r="I666" s="23"/>
      <c r="J666" s="27"/>
      <c r="K666" s="12"/>
      <c r="L666" s="12"/>
      <c r="M666" s="9"/>
      <c r="N666" s="80"/>
      <c r="O666" s="18" t="e">
        <f t="shared" ca="1" si="46"/>
        <v>#VALUE!</v>
      </c>
      <c r="P666" s="80"/>
      <c r="Q666" s="80"/>
      <c r="R666" s="80"/>
      <c r="S666" s="80"/>
    </row>
    <row r="667" spans="1:19">
      <c r="A667" s="34">
        <v>666</v>
      </c>
      <c r="B667" s="12"/>
      <c r="C667" s="12"/>
      <c r="D667" s="7" t="str">
        <f t="shared" si="43"/>
        <v/>
      </c>
      <c r="E667" s="7"/>
      <c r="F667" s="19" t="str">
        <f t="shared" si="44"/>
        <v/>
      </c>
      <c r="G667" s="92"/>
      <c r="H667" s="7" t="str">
        <f t="shared" si="45"/>
        <v>空</v>
      </c>
      <c r="I667" s="23"/>
      <c r="J667" s="27"/>
      <c r="K667" s="12"/>
      <c r="L667" s="12"/>
      <c r="M667" s="9"/>
      <c r="N667" s="80"/>
      <c r="O667" s="18" t="e">
        <f t="shared" ca="1" si="46"/>
        <v>#VALUE!</v>
      </c>
      <c r="P667" s="80"/>
      <c r="Q667" s="80"/>
      <c r="R667" s="80"/>
      <c r="S667" s="80"/>
    </row>
    <row r="668" spans="1:19">
      <c r="A668" s="34">
        <v>667</v>
      </c>
      <c r="B668" s="12"/>
      <c r="C668" s="12"/>
      <c r="D668" s="7" t="str">
        <f t="shared" si="43"/>
        <v/>
      </c>
      <c r="E668" s="7"/>
      <c r="F668" s="19" t="str">
        <f t="shared" si="44"/>
        <v/>
      </c>
      <c r="G668" s="92"/>
      <c r="H668" s="7" t="str">
        <f t="shared" si="45"/>
        <v>空</v>
      </c>
      <c r="I668" s="23"/>
      <c r="J668" s="27"/>
      <c r="K668" s="12"/>
      <c r="L668" s="12"/>
      <c r="M668" s="9"/>
      <c r="N668" s="80"/>
      <c r="O668" s="18" t="e">
        <f t="shared" ca="1" si="46"/>
        <v>#VALUE!</v>
      </c>
      <c r="P668" s="80"/>
      <c r="Q668" s="80"/>
      <c r="R668" s="80"/>
      <c r="S668" s="80"/>
    </row>
    <row r="669" spans="1:19">
      <c r="A669" s="34">
        <v>668</v>
      </c>
      <c r="B669" s="12"/>
      <c r="C669" s="12"/>
      <c r="D669" s="7" t="str">
        <f t="shared" si="43"/>
        <v/>
      </c>
      <c r="E669" s="7"/>
      <c r="F669" s="19" t="str">
        <f t="shared" si="44"/>
        <v/>
      </c>
      <c r="G669" s="92"/>
      <c r="H669" s="7" t="str">
        <f t="shared" si="45"/>
        <v>空</v>
      </c>
      <c r="I669" s="23"/>
      <c r="J669" s="27"/>
      <c r="K669" s="12"/>
      <c r="L669" s="12"/>
      <c r="M669" s="9"/>
      <c r="N669" s="80"/>
      <c r="O669" s="18" t="e">
        <f t="shared" ca="1" si="46"/>
        <v>#VALUE!</v>
      </c>
      <c r="P669" s="80"/>
      <c r="Q669" s="80"/>
      <c r="R669" s="80"/>
      <c r="S669" s="80"/>
    </row>
    <row r="670" spans="1:19">
      <c r="A670" s="34">
        <v>669</v>
      </c>
      <c r="B670" s="12"/>
      <c r="C670" s="12"/>
      <c r="D670" s="7" t="str">
        <f t="shared" si="43"/>
        <v/>
      </c>
      <c r="E670" s="7"/>
      <c r="F670" s="19" t="str">
        <f t="shared" si="44"/>
        <v/>
      </c>
      <c r="G670" s="92"/>
      <c r="H670" s="7" t="str">
        <f t="shared" si="45"/>
        <v>空</v>
      </c>
      <c r="I670" s="23"/>
      <c r="J670" s="27"/>
      <c r="K670" s="12"/>
      <c r="L670" s="12"/>
      <c r="M670" s="9"/>
      <c r="N670" s="80"/>
      <c r="O670" s="18" t="e">
        <f t="shared" ca="1" si="46"/>
        <v>#VALUE!</v>
      </c>
      <c r="P670" s="80"/>
      <c r="Q670" s="80"/>
      <c r="R670" s="80"/>
      <c r="S670" s="80"/>
    </row>
    <row r="671" spans="1:19">
      <c r="A671" s="34">
        <v>670</v>
      </c>
      <c r="B671" s="12"/>
      <c r="C671" s="12"/>
      <c r="D671" s="7" t="str">
        <f t="shared" si="43"/>
        <v/>
      </c>
      <c r="E671" s="7"/>
      <c r="F671" s="19" t="str">
        <f t="shared" si="44"/>
        <v/>
      </c>
      <c r="G671" s="92"/>
      <c r="H671" s="7" t="str">
        <f t="shared" si="45"/>
        <v>空</v>
      </c>
      <c r="I671" s="23"/>
      <c r="J671" s="27"/>
      <c r="K671" s="12"/>
      <c r="L671" s="12"/>
      <c r="M671" s="9"/>
      <c r="N671" s="80"/>
      <c r="O671" s="18" t="e">
        <f t="shared" ca="1" si="46"/>
        <v>#VALUE!</v>
      </c>
      <c r="P671" s="80"/>
      <c r="Q671" s="80"/>
      <c r="R671" s="80"/>
      <c r="S671" s="80"/>
    </row>
    <row r="672" spans="1:19">
      <c r="A672" s="34">
        <v>671</v>
      </c>
      <c r="B672" s="12"/>
      <c r="C672" s="12"/>
      <c r="D672" s="7" t="str">
        <f t="shared" si="43"/>
        <v/>
      </c>
      <c r="E672" s="7"/>
      <c r="F672" s="19" t="str">
        <f t="shared" si="44"/>
        <v/>
      </c>
      <c r="G672" s="92"/>
      <c r="H672" s="7" t="str">
        <f t="shared" si="45"/>
        <v>空</v>
      </c>
      <c r="I672" s="23"/>
      <c r="J672" s="27"/>
      <c r="K672" s="12"/>
      <c r="L672" s="12"/>
      <c r="M672" s="9"/>
      <c r="N672" s="80"/>
      <c r="O672" s="18" t="e">
        <f t="shared" ca="1" si="46"/>
        <v>#VALUE!</v>
      </c>
      <c r="P672" s="80"/>
      <c r="Q672" s="80"/>
      <c r="R672" s="80"/>
      <c r="S672" s="80"/>
    </row>
    <row r="673" spans="1:19">
      <c r="A673" s="34">
        <v>672</v>
      </c>
      <c r="B673" s="12"/>
      <c r="C673" s="12"/>
      <c r="D673" s="7" t="str">
        <f t="shared" si="43"/>
        <v/>
      </c>
      <c r="E673" s="7"/>
      <c r="F673" s="19" t="str">
        <f t="shared" si="44"/>
        <v/>
      </c>
      <c r="G673" s="92"/>
      <c r="H673" s="7" t="str">
        <f t="shared" si="45"/>
        <v>空</v>
      </c>
      <c r="I673" s="23"/>
      <c r="J673" s="27"/>
      <c r="K673" s="12"/>
      <c r="L673" s="12"/>
      <c r="M673" s="9"/>
      <c r="N673" s="80"/>
      <c r="O673" s="18" t="e">
        <f t="shared" ca="1" si="46"/>
        <v>#VALUE!</v>
      </c>
      <c r="P673" s="80"/>
      <c r="Q673" s="80"/>
      <c r="R673" s="80"/>
      <c r="S673" s="80"/>
    </row>
    <row r="674" spans="1:19">
      <c r="A674" s="34">
        <v>673</v>
      </c>
      <c r="B674" s="12"/>
      <c r="C674" s="12"/>
      <c r="D674" s="7" t="str">
        <f t="shared" si="43"/>
        <v/>
      </c>
      <c r="E674" s="7"/>
      <c r="F674" s="19" t="str">
        <f t="shared" si="44"/>
        <v/>
      </c>
      <c r="G674" s="92"/>
      <c r="H674" s="7" t="str">
        <f t="shared" si="45"/>
        <v>空</v>
      </c>
      <c r="I674" s="23"/>
      <c r="J674" s="27"/>
      <c r="K674" s="12"/>
      <c r="L674" s="12"/>
      <c r="M674" s="9"/>
      <c r="N674" s="80"/>
      <c r="O674" s="18" t="e">
        <f t="shared" ca="1" si="46"/>
        <v>#VALUE!</v>
      </c>
      <c r="P674" s="80"/>
      <c r="Q674" s="80"/>
      <c r="R674" s="80"/>
      <c r="S674" s="80"/>
    </row>
    <row r="675" spans="1:19">
      <c r="A675" s="34">
        <v>674</v>
      </c>
      <c r="B675" s="12"/>
      <c r="C675" s="12"/>
      <c r="D675" s="7" t="str">
        <f t="shared" si="43"/>
        <v/>
      </c>
      <c r="E675" s="7"/>
      <c r="F675" s="19" t="str">
        <f t="shared" si="44"/>
        <v/>
      </c>
      <c r="G675" s="92"/>
      <c r="H675" s="7" t="str">
        <f t="shared" si="45"/>
        <v>空</v>
      </c>
      <c r="I675" s="23"/>
      <c r="J675" s="27"/>
      <c r="K675" s="12"/>
      <c r="L675" s="12"/>
      <c r="M675" s="9"/>
      <c r="N675" s="80"/>
      <c r="O675" s="18" t="e">
        <f t="shared" ca="1" si="46"/>
        <v>#VALUE!</v>
      </c>
      <c r="P675" s="80"/>
      <c r="Q675" s="80"/>
      <c r="R675" s="80"/>
      <c r="S675" s="80"/>
    </row>
    <row r="676" spans="1:19">
      <c r="A676" s="34">
        <v>675</v>
      </c>
      <c r="B676" s="12"/>
      <c r="C676" s="12"/>
      <c r="D676" s="7" t="str">
        <f t="shared" si="43"/>
        <v/>
      </c>
      <c r="E676" s="7"/>
      <c r="F676" s="19" t="str">
        <f t="shared" si="44"/>
        <v/>
      </c>
      <c r="G676" s="92"/>
      <c r="H676" s="7" t="str">
        <f t="shared" si="45"/>
        <v>空</v>
      </c>
      <c r="I676" s="23"/>
      <c r="J676" s="27"/>
      <c r="K676" s="12"/>
      <c r="L676" s="12"/>
      <c r="M676" s="9"/>
      <c r="N676" s="80"/>
      <c r="O676" s="18" t="e">
        <f t="shared" ca="1" si="46"/>
        <v>#VALUE!</v>
      </c>
      <c r="P676" s="80"/>
      <c r="Q676" s="80"/>
      <c r="R676" s="80"/>
      <c r="S676" s="80"/>
    </row>
    <row r="677" spans="1:19">
      <c r="A677" s="34">
        <v>676</v>
      </c>
      <c r="B677" s="12"/>
      <c r="C677" s="12"/>
      <c r="D677" s="7" t="str">
        <f t="shared" si="43"/>
        <v/>
      </c>
      <c r="E677" s="7"/>
      <c r="F677" s="19" t="str">
        <f t="shared" si="44"/>
        <v/>
      </c>
      <c r="G677" s="92"/>
      <c r="H677" s="7" t="str">
        <f t="shared" si="45"/>
        <v>空</v>
      </c>
      <c r="I677" s="23"/>
      <c r="J677" s="27"/>
      <c r="K677" s="12"/>
      <c r="L677" s="12"/>
      <c r="M677" s="9"/>
      <c r="N677" s="80"/>
      <c r="O677" s="18" t="e">
        <f t="shared" ca="1" si="46"/>
        <v>#VALUE!</v>
      </c>
      <c r="P677" s="80"/>
      <c r="Q677" s="80"/>
      <c r="R677" s="80"/>
      <c r="S677" s="80"/>
    </row>
    <row r="678" spans="1:19">
      <c r="A678" s="34">
        <v>677</v>
      </c>
      <c r="B678" s="12"/>
      <c r="C678" s="12"/>
      <c r="D678" s="7" t="str">
        <f t="shared" si="43"/>
        <v/>
      </c>
      <c r="E678" s="7"/>
      <c r="F678" s="19" t="str">
        <f t="shared" si="44"/>
        <v/>
      </c>
      <c r="G678" s="92"/>
      <c r="H678" s="7" t="str">
        <f t="shared" si="45"/>
        <v>空</v>
      </c>
      <c r="I678" s="23"/>
      <c r="J678" s="27"/>
      <c r="K678" s="12"/>
      <c r="L678" s="12"/>
      <c r="M678" s="9"/>
      <c r="N678" s="80"/>
      <c r="O678" s="18" t="e">
        <f t="shared" ca="1" si="46"/>
        <v>#VALUE!</v>
      </c>
      <c r="P678" s="80"/>
      <c r="Q678" s="80"/>
      <c r="R678" s="80"/>
      <c r="S678" s="80"/>
    </row>
    <row r="679" spans="1:19">
      <c r="A679" s="34">
        <v>678</v>
      </c>
      <c r="B679" s="12"/>
      <c r="C679" s="12"/>
      <c r="D679" s="7" t="str">
        <f t="shared" si="43"/>
        <v/>
      </c>
      <c r="E679" s="7"/>
      <c r="F679" s="19" t="str">
        <f t="shared" si="44"/>
        <v/>
      </c>
      <c r="G679" s="92"/>
      <c r="H679" s="7" t="str">
        <f t="shared" si="45"/>
        <v>空</v>
      </c>
      <c r="I679" s="23"/>
      <c r="J679" s="27"/>
      <c r="K679" s="12"/>
      <c r="L679" s="12"/>
      <c r="M679" s="9"/>
      <c r="N679" s="80"/>
      <c r="O679" s="18" t="e">
        <f t="shared" ca="1" si="46"/>
        <v>#VALUE!</v>
      </c>
      <c r="P679" s="80"/>
      <c r="Q679" s="80"/>
      <c r="R679" s="80"/>
      <c r="S679" s="80"/>
    </row>
    <row r="680" spans="1:19">
      <c r="A680" s="34">
        <v>679</v>
      </c>
      <c r="B680" s="12"/>
      <c r="C680" s="12"/>
      <c r="D680" s="7" t="str">
        <f t="shared" si="43"/>
        <v/>
      </c>
      <c r="E680" s="7"/>
      <c r="F680" s="19" t="str">
        <f t="shared" si="44"/>
        <v/>
      </c>
      <c r="G680" s="92"/>
      <c r="H680" s="7" t="str">
        <f t="shared" si="45"/>
        <v>空</v>
      </c>
      <c r="I680" s="23"/>
      <c r="J680" s="27"/>
      <c r="K680" s="12"/>
      <c r="L680" s="12"/>
      <c r="M680" s="9"/>
      <c r="N680" s="80"/>
      <c r="O680" s="18" t="e">
        <f t="shared" ca="1" si="46"/>
        <v>#VALUE!</v>
      </c>
      <c r="P680" s="80"/>
      <c r="Q680" s="80"/>
      <c r="R680" s="80"/>
      <c r="S680" s="80"/>
    </row>
    <row r="681" spans="1:19">
      <c r="A681" s="34">
        <v>680</v>
      </c>
      <c r="B681" s="12"/>
      <c r="C681" s="12"/>
      <c r="D681" s="7" t="str">
        <f t="shared" si="43"/>
        <v/>
      </c>
      <c r="E681" s="7"/>
      <c r="F681" s="19" t="str">
        <f t="shared" si="44"/>
        <v/>
      </c>
      <c r="G681" s="92"/>
      <c r="H681" s="7" t="str">
        <f t="shared" si="45"/>
        <v>空</v>
      </c>
      <c r="I681" s="23"/>
      <c r="J681" s="27"/>
      <c r="K681" s="12"/>
      <c r="L681" s="12"/>
      <c r="M681" s="9"/>
      <c r="N681" s="80"/>
      <c r="O681" s="18" t="e">
        <f t="shared" ca="1" si="46"/>
        <v>#VALUE!</v>
      </c>
      <c r="P681" s="80"/>
      <c r="Q681" s="80"/>
      <c r="R681" s="80"/>
      <c r="S681" s="80"/>
    </row>
    <row r="682" spans="1:19">
      <c r="A682" s="34">
        <v>681</v>
      </c>
      <c r="B682" s="12"/>
      <c r="C682" s="12"/>
      <c r="D682" s="7" t="str">
        <f t="shared" si="43"/>
        <v/>
      </c>
      <c r="E682" s="7"/>
      <c r="F682" s="19" t="str">
        <f t="shared" si="44"/>
        <v/>
      </c>
      <c r="G682" s="92"/>
      <c r="H682" s="7" t="str">
        <f t="shared" si="45"/>
        <v>空</v>
      </c>
      <c r="I682" s="23"/>
      <c r="J682" s="27"/>
      <c r="K682" s="12"/>
      <c r="L682" s="12"/>
      <c r="M682" s="9"/>
      <c r="N682" s="80"/>
      <c r="O682" s="18" t="e">
        <f t="shared" ca="1" si="46"/>
        <v>#VALUE!</v>
      </c>
      <c r="P682" s="80"/>
      <c r="Q682" s="80"/>
      <c r="R682" s="80"/>
      <c r="S682" s="80"/>
    </row>
    <row r="683" spans="1:19">
      <c r="A683" s="34">
        <v>682</v>
      </c>
      <c r="B683" s="12"/>
      <c r="C683" s="12"/>
      <c r="D683" s="7" t="str">
        <f t="shared" si="43"/>
        <v/>
      </c>
      <c r="E683" s="7"/>
      <c r="F683" s="19" t="str">
        <f t="shared" si="44"/>
        <v/>
      </c>
      <c r="G683" s="92"/>
      <c r="H683" s="7" t="str">
        <f t="shared" si="45"/>
        <v>空</v>
      </c>
      <c r="I683" s="23"/>
      <c r="J683" s="27"/>
      <c r="K683" s="12"/>
      <c r="L683" s="12"/>
      <c r="M683" s="9"/>
      <c r="N683" s="80"/>
      <c r="O683" s="18" t="e">
        <f t="shared" ca="1" si="46"/>
        <v>#VALUE!</v>
      </c>
      <c r="P683" s="80"/>
      <c r="Q683" s="80"/>
      <c r="R683" s="80"/>
      <c r="S683" s="80"/>
    </row>
    <row r="684" spans="1:19">
      <c r="A684" s="34">
        <v>683</v>
      </c>
      <c r="B684" s="12"/>
      <c r="C684" s="12"/>
      <c r="D684" s="7" t="str">
        <f t="shared" si="43"/>
        <v/>
      </c>
      <c r="E684" s="7"/>
      <c r="F684" s="19" t="str">
        <f t="shared" si="44"/>
        <v/>
      </c>
      <c r="G684" s="92"/>
      <c r="H684" s="7" t="str">
        <f t="shared" si="45"/>
        <v>空</v>
      </c>
      <c r="I684" s="23"/>
      <c r="J684" s="27"/>
      <c r="K684" s="12"/>
      <c r="L684" s="12"/>
      <c r="M684" s="9"/>
      <c r="N684" s="80"/>
      <c r="O684" s="18" t="e">
        <f t="shared" ca="1" si="46"/>
        <v>#VALUE!</v>
      </c>
      <c r="P684" s="80"/>
      <c r="Q684" s="80"/>
      <c r="R684" s="80"/>
      <c r="S684" s="80"/>
    </row>
    <row r="685" spans="1:19">
      <c r="A685" s="34">
        <v>684</v>
      </c>
      <c r="B685" s="12"/>
      <c r="C685" s="12"/>
      <c r="D685" s="7" t="str">
        <f t="shared" si="43"/>
        <v/>
      </c>
      <c r="E685" s="7"/>
      <c r="F685" s="19" t="str">
        <f t="shared" si="44"/>
        <v/>
      </c>
      <c r="G685" s="92"/>
      <c r="H685" s="7" t="str">
        <f t="shared" si="45"/>
        <v>空</v>
      </c>
      <c r="I685" s="23"/>
      <c r="J685" s="27"/>
      <c r="K685" s="12"/>
      <c r="L685" s="12"/>
      <c r="M685" s="9"/>
      <c r="N685" s="80"/>
      <c r="O685" s="18" t="e">
        <f t="shared" ca="1" si="46"/>
        <v>#VALUE!</v>
      </c>
      <c r="P685" s="80"/>
      <c r="Q685" s="80"/>
      <c r="R685" s="80"/>
      <c r="S685" s="80"/>
    </row>
    <row r="686" spans="1:19">
      <c r="A686" s="34">
        <v>685</v>
      </c>
      <c r="B686" s="12"/>
      <c r="C686" s="12"/>
      <c r="D686" s="7" t="str">
        <f t="shared" si="43"/>
        <v/>
      </c>
      <c r="E686" s="7"/>
      <c r="F686" s="19" t="str">
        <f t="shared" si="44"/>
        <v/>
      </c>
      <c r="G686" s="92"/>
      <c r="H686" s="7" t="str">
        <f t="shared" si="45"/>
        <v>空</v>
      </c>
      <c r="I686" s="23"/>
      <c r="J686" s="27"/>
      <c r="K686" s="12"/>
      <c r="L686" s="12"/>
      <c r="M686" s="9"/>
      <c r="N686" s="80"/>
      <c r="O686" s="18" t="e">
        <f t="shared" ca="1" si="46"/>
        <v>#VALUE!</v>
      </c>
      <c r="P686" s="80"/>
      <c r="Q686" s="80"/>
      <c r="R686" s="80"/>
      <c r="S686" s="80"/>
    </row>
    <row r="687" spans="1:19">
      <c r="A687" s="34">
        <v>686</v>
      </c>
      <c r="B687" s="12"/>
      <c r="C687" s="12"/>
      <c r="D687" s="7" t="str">
        <f t="shared" si="43"/>
        <v/>
      </c>
      <c r="E687" s="7"/>
      <c r="F687" s="19" t="str">
        <f t="shared" si="44"/>
        <v/>
      </c>
      <c r="G687" s="92"/>
      <c r="H687" s="7" t="str">
        <f t="shared" si="45"/>
        <v>空</v>
      </c>
      <c r="I687" s="23"/>
      <c r="J687" s="27"/>
      <c r="K687" s="12"/>
      <c r="L687" s="12"/>
      <c r="M687" s="9"/>
      <c r="N687" s="80"/>
      <c r="O687" s="18" t="e">
        <f t="shared" ca="1" si="46"/>
        <v>#VALUE!</v>
      </c>
      <c r="P687" s="80"/>
      <c r="Q687" s="80"/>
      <c r="R687" s="80"/>
      <c r="S687" s="80"/>
    </row>
    <row r="688" spans="1:19">
      <c r="A688" s="34">
        <v>687</v>
      </c>
      <c r="B688" s="12"/>
      <c r="C688" s="12"/>
      <c r="D688" s="7" t="str">
        <f t="shared" si="43"/>
        <v/>
      </c>
      <c r="E688" s="7"/>
      <c r="F688" s="19" t="str">
        <f t="shared" si="44"/>
        <v/>
      </c>
      <c r="G688" s="92"/>
      <c r="H688" s="7" t="str">
        <f t="shared" si="45"/>
        <v>空</v>
      </c>
      <c r="I688" s="23"/>
      <c r="J688" s="27"/>
      <c r="K688" s="12"/>
      <c r="L688" s="12"/>
      <c r="M688" s="9"/>
      <c r="N688" s="80"/>
      <c r="O688" s="18" t="e">
        <f t="shared" ca="1" si="46"/>
        <v>#VALUE!</v>
      </c>
      <c r="P688" s="80"/>
      <c r="Q688" s="80"/>
      <c r="R688" s="80"/>
      <c r="S688" s="80"/>
    </row>
    <row r="689" spans="1:19">
      <c r="A689" s="34">
        <v>688</v>
      </c>
      <c r="B689" s="12"/>
      <c r="C689" s="12"/>
      <c r="D689" s="7" t="str">
        <f t="shared" si="43"/>
        <v/>
      </c>
      <c r="E689" s="7"/>
      <c r="F689" s="19" t="str">
        <f t="shared" si="44"/>
        <v/>
      </c>
      <c r="G689" s="92"/>
      <c r="H689" s="7" t="str">
        <f t="shared" si="45"/>
        <v>空</v>
      </c>
      <c r="I689" s="23"/>
      <c r="J689" s="27"/>
      <c r="K689" s="12"/>
      <c r="L689" s="12"/>
      <c r="M689" s="9"/>
      <c r="N689" s="80"/>
      <c r="O689" s="18" t="e">
        <f t="shared" ca="1" si="46"/>
        <v>#VALUE!</v>
      </c>
      <c r="P689" s="80"/>
      <c r="Q689" s="80"/>
      <c r="R689" s="80"/>
      <c r="S689" s="80"/>
    </row>
    <row r="690" spans="1:19">
      <c r="A690" s="34">
        <v>689</v>
      </c>
      <c r="B690" s="12"/>
      <c r="C690" s="12"/>
      <c r="D690" s="7" t="str">
        <f t="shared" si="43"/>
        <v/>
      </c>
      <c r="E690" s="7"/>
      <c r="F690" s="19" t="str">
        <f t="shared" si="44"/>
        <v/>
      </c>
      <c r="G690" s="92"/>
      <c r="H690" s="7" t="str">
        <f t="shared" si="45"/>
        <v>空</v>
      </c>
      <c r="I690" s="23"/>
      <c r="J690" s="27"/>
      <c r="K690" s="12"/>
      <c r="L690" s="12"/>
      <c r="M690" s="9"/>
      <c r="N690" s="80"/>
      <c r="O690" s="18" t="e">
        <f t="shared" ca="1" si="46"/>
        <v>#VALUE!</v>
      </c>
      <c r="P690" s="80"/>
      <c r="Q690" s="80"/>
      <c r="R690" s="80"/>
      <c r="S690" s="80"/>
    </row>
    <row r="691" spans="1:19">
      <c r="A691" s="34">
        <v>690</v>
      </c>
      <c r="B691" s="12"/>
      <c r="C691" s="12"/>
      <c r="D691" s="7" t="str">
        <f t="shared" si="43"/>
        <v/>
      </c>
      <c r="E691" s="7"/>
      <c r="F691" s="19" t="str">
        <f t="shared" si="44"/>
        <v/>
      </c>
      <c r="G691" s="92"/>
      <c r="H691" s="7" t="str">
        <f t="shared" si="45"/>
        <v>空</v>
      </c>
      <c r="I691" s="23"/>
      <c r="J691" s="27"/>
      <c r="K691" s="12"/>
      <c r="L691" s="12"/>
      <c r="M691" s="9"/>
      <c r="N691" s="80"/>
      <c r="O691" s="18" t="e">
        <f t="shared" ca="1" si="46"/>
        <v>#VALUE!</v>
      </c>
      <c r="P691" s="80"/>
      <c r="Q691" s="80"/>
      <c r="R691" s="80"/>
      <c r="S691" s="80"/>
    </row>
    <row r="692" spans="1:19">
      <c r="A692" s="34">
        <v>691</v>
      </c>
      <c r="B692" s="12"/>
      <c r="C692" s="12"/>
      <c r="D692" s="7" t="str">
        <f t="shared" si="43"/>
        <v/>
      </c>
      <c r="E692" s="7"/>
      <c r="F692" s="19" t="str">
        <f t="shared" si="44"/>
        <v/>
      </c>
      <c r="G692" s="92"/>
      <c r="H692" s="7" t="str">
        <f t="shared" si="45"/>
        <v>空</v>
      </c>
      <c r="I692" s="23"/>
      <c r="J692" s="27"/>
      <c r="K692" s="12"/>
      <c r="L692" s="12"/>
      <c r="M692" s="9"/>
      <c r="N692" s="80"/>
      <c r="O692" s="18" t="e">
        <f t="shared" ca="1" si="46"/>
        <v>#VALUE!</v>
      </c>
      <c r="P692" s="80"/>
      <c r="Q692" s="80"/>
      <c r="R692" s="80"/>
      <c r="S692" s="80"/>
    </row>
    <row r="693" spans="1:19">
      <c r="A693" s="34">
        <v>692</v>
      </c>
      <c r="B693" s="12"/>
      <c r="C693" s="12"/>
      <c r="D693" s="7" t="str">
        <f t="shared" si="43"/>
        <v/>
      </c>
      <c r="E693" s="7"/>
      <c r="F693" s="19" t="str">
        <f t="shared" si="44"/>
        <v/>
      </c>
      <c r="G693" s="92"/>
      <c r="H693" s="7" t="str">
        <f t="shared" si="45"/>
        <v>空</v>
      </c>
      <c r="I693" s="23"/>
      <c r="J693" s="27"/>
      <c r="K693" s="12"/>
      <c r="L693" s="12"/>
      <c r="M693" s="9"/>
      <c r="N693" s="80"/>
      <c r="O693" s="18" t="e">
        <f t="shared" ca="1" si="46"/>
        <v>#VALUE!</v>
      </c>
      <c r="P693" s="80"/>
      <c r="Q693" s="80"/>
      <c r="R693" s="80"/>
      <c r="S693" s="80"/>
    </row>
    <row r="694" spans="1:19">
      <c r="A694" s="34">
        <v>693</v>
      </c>
      <c r="B694" s="12"/>
      <c r="C694" s="12"/>
      <c r="D694" s="7" t="str">
        <f t="shared" si="43"/>
        <v/>
      </c>
      <c r="E694" s="7"/>
      <c r="F694" s="19" t="str">
        <f t="shared" si="44"/>
        <v/>
      </c>
      <c r="G694" s="92"/>
      <c r="H694" s="7" t="str">
        <f t="shared" si="45"/>
        <v>空</v>
      </c>
      <c r="I694" s="23"/>
      <c r="J694" s="27"/>
      <c r="K694" s="12"/>
      <c r="L694" s="12"/>
      <c r="M694" s="9"/>
      <c r="N694" s="80"/>
      <c r="O694" s="18" t="e">
        <f t="shared" ca="1" si="46"/>
        <v>#VALUE!</v>
      </c>
      <c r="P694" s="80"/>
      <c r="Q694" s="80"/>
      <c r="R694" s="80"/>
      <c r="S694" s="80"/>
    </row>
    <row r="695" spans="1:19">
      <c r="A695" s="34">
        <v>694</v>
      </c>
      <c r="B695" s="12"/>
      <c r="C695" s="12"/>
      <c r="D695" s="7" t="str">
        <f t="shared" si="43"/>
        <v/>
      </c>
      <c r="E695" s="7"/>
      <c r="F695" s="19" t="str">
        <f t="shared" si="44"/>
        <v/>
      </c>
      <c r="G695" s="92"/>
      <c r="H695" s="7" t="str">
        <f t="shared" si="45"/>
        <v>空</v>
      </c>
      <c r="I695" s="23"/>
      <c r="J695" s="27"/>
      <c r="K695" s="12"/>
      <c r="L695" s="12"/>
      <c r="M695" s="9"/>
      <c r="N695" s="80"/>
      <c r="O695" s="18" t="e">
        <f t="shared" ca="1" si="46"/>
        <v>#VALUE!</v>
      </c>
      <c r="P695" s="80"/>
      <c r="Q695" s="80"/>
      <c r="R695" s="80"/>
      <c r="S695" s="80"/>
    </row>
    <row r="696" spans="1:19">
      <c r="A696" s="34">
        <v>695</v>
      </c>
      <c r="B696" s="12"/>
      <c r="C696" s="12"/>
      <c r="D696" s="7" t="str">
        <f t="shared" si="43"/>
        <v/>
      </c>
      <c r="E696" s="7"/>
      <c r="F696" s="19" t="str">
        <f t="shared" si="44"/>
        <v/>
      </c>
      <c r="G696" s="92"/>
      <c r="H696" s="7" t="str">
        <f t="shared" si="45"/>
        <v>空</v>
      </c>
      <c r="I696" s="23"/>
      <c r="J696" s="27"/>
      <c r="K696" s="12"/>
      <c r="L696" s="12"/>
      <c r="M696" s="9"/>
      <c r="N696" s="80"/>
      <c r="O696" s="18" t="e">
        <f t="shared" ca="1" si="46"/>
        <v>#VALUE!</v>
      </c>
      <c r="P696" s="80"/>
      <c r="Q696" s="80"/>
      <c r="R696" s="80"/>
      <c r="S696" s="80"/>
    </row>
    <row r="697" spans="1:19">
      <c r="A697" s="34">
        <v>696</v>
      </c>
      <c r="B697" s="12"/>
      <c r="C697" s="12"/>
      <c r="D697" s="7" t="str">
        <f t="shared" si="43"/>
        <v/>
      </c>
      <c r="E697" s="7"/>
      <c r="F697" s="19" t="str">
        <f t="shared" si="44"/>
        <v/>
      </c>
      <c r="G697" s="92"/>
      <c r="H697" s="7" t="str">
        <f t="shared" si="45"/>
        <v>空</v>
      </c>
      <c r="I697" s="23"/>
      <c r="J697" s="27"/>
      <c r="K697" s="12"/>
      <c r="L697" s="12"/>
      <c r="M697" s="9"/>
      <c r="N697" s="80"/>
      <c r="O697" s="18" t="e">
        <f t="shared" ca="1" si="46"/>
        <v>#VALUE!</v>
      </c>
      <c r="P697" s="80"/>
      <c r="Q697" s="80"/>
      <c r="R697" s="80"/>
      <c r="S697" s="80"/>
    </row>
    <row r="698" spans="1:19">
      <c r="A698" s="34">
        <v>697</v>
      </c>
      <c r="B698" s="12"/>
      <c r="C698" s="12"/>
      <c r="D698" s="7" t="str">
        <f t="shared" si="43"/>
        <v/>
      </c>
      <c r="E698" s="7"/>
      <c r="F698" s="19" t="str">
        <f t="shared" si="44"/>
        <v/>
      </c>
      <c r="G698" s="92"/>
      <c r="H698" s="7" t="str">
        <f t="shared" si="45"/>
        <v>空</v>
      </c>
      <c r="I698" s="23"/>
      <c r="J698" s="27"/>
      <c r="K698" s="12"/>
      <c r="L698" s="12"/>
      <c r="M698" s="9"/>
      <c r="N698" s="80"/>
      <c r="O698" s="18" t="e">
        <f t="shared" ca="1" si="46"/>
        <v>#VALUE!</v>
      </c>
      <c r="P698" s="80"/>
      <c r="Q698" s="80"/>
      <c r="R698" s="80"/>
      <c r="S698" s="80"/>
    </row>
    <row r="699" spans="1:19">
      <c r="A699" s="34">
        <v>698</v>
      </c>
      <c r="B699" s="12"/>
      <c r="C699" s="12"/>
      <c r="D699" s="7" t="str">
        <f t="shared" si="43"/>
        <v/>
      </c>
      <c r="E699" s="7"/>
      <c r="F699" s="19" t="str">
        <f t="shared" si="44"/>
        <v/>
      </c>
      <c r="G699" s="92"/>
      <c r="H699" s="7" t="str">
        <f t="shared" si="45"/>
        <v>空</v>
      </c>
      <c r="I699" s="23"/>
      <c r="J699" s="27"/>
      <c r="K699" s="12"/>
      <c r="L699" s="12"/>
      <c r="M699" s="9"/>
      <c r="N699" s="80"/>
      <c r="O699" s="18" t="e">
        <f t="shared" ca="1" si="46"/>
        <v>#VALUE!</v>
      </c>
      <c r="P699" s="80"/>
      <c r="Q699" s="80"/>
      <c r="R699" s="80"/>
      <c r="S699" s="80"/>
    </row>
    <row r="700" spans="1:19">
      <c r="A700" s="34">
        <v>699</v>
      </c>
      <c r="B700" s="12"/>
      <c r="C700" s="12"/>
      <c r="D700" s="7" t="str">
        <f t="shared" ref="D700:D763" si="47">IF(B700="","","OOCL箱")</f>
        <v/>
      </c>
      <c r="E700" s="7"/>
      <c r="F700" s="19" t="str">
        <f t="shared" ref="F700:F763" si="48">IF(ISNONTEXT(B700),"","请输入日期")</f>
        <v/>
      </c>
      <c r="G700" s="92"/>
      <c r="H700" s="7" t="str">
        <f t="shared" ref="H700:H763" si="49">IF(I700="","空","重")</f>
        <v>空</v>
      </c>
      <c r="I700" s="23"/>
      <c r="J700" s="27"/>
      <c r="K700" s="12"/>
      <c r="L700" s="12"/>
      <c r="M700" s="9"/>
      <c r="N700" s="80"/>
      <c r="O700" s="18" t="e">
        <f t="shared" ref="O700:O763" ca="1" si="50">IF(ISNONTEXT(J700),DATEDIF(F700,TODAY(),"d")&amp;"天","出场")</f>
        <v>#VALUE!</v>
      </c>
      <c r="P700" s="80"/>
      <c r="Q700" s="80"/>
      <c r="R700" s="80"/>
      <c r="S700" s="80"/>
    </row>
    <row r="701" spans="1:19">
      <c r="A701" s="34">
        <v>700</v>
      </c>
      <c r="B701" s="12"/>
      <c r="C701" s="12"/>
      <c r="D701" s="7" t="str">
        <f t="shared" si="47"/>
        <v/>
      </c>
      <c r="E701" s="7"/>
      <c r="F701" s="19" t="str">
        <f t="shared" si="48"/>
        <v/>
      </c>
      <c r="G701" s="92"/>
      <c r="H701" s="7" t="str">
        <f t="shared" si="49"/>
        <v>空</v>
      </c>
      <c r="I701" s="23"/>
      <c r="J701" s="27"/>
      <c r="K701" s="12"/>
      <c r="L701" s="12"/>
      <c r="M701" s="9"/>
      <c r="N701" s="80"/>
      <c r="O701" s="18" t="e">
        <f t="shared" ca="1" si="50"/>
        <v>#VALUE!</v>
      </c>
      <c r="P701" s="80"/>
      <c r="Q701" s="80"/>
      <c r="R701" s="80"/>
      <c r="S701" s="80"/>
    </row>
    <row r="702" spans="1:19">
      <c r="A702" s="34">
        <v>701</v>
      </c>
      <c r="B702" s="12"/>
      <c r="C702" s="12"/>
      <c r="D702" s="7" t="str">
        <f t="shared" si="47"/>
        <v/>
      </c>
      <c r="E702" s="7"/>
      <c r="F702" s="19" t="str">
        <f t="shared" si="48"/>
        <v/>
      </c>
      <c r="G702" s="92"/>
      <c r="H702" s="7" t="str">
        <f t="shared" si="49"/>
        <v>空</v>
      </c>
      <c r="I702" s="23"/>
      <c r="J702" s="27"/>
      <c r="K702" s="12"/>
      <c r="L702" s="12"/>
      <c r="M702" s="9"/>
      <c r="N702" s="80"/>
      <c r="O702" s="18" t="e">
        <f t="shared" ca="1" si="50"/>
        <v>#VALUE!</v>
      </c>
      <c r="P702" s="80"/>
      <c r="Q702" s="80"/>
      <c r="R702" s="80"/>
      <c r="S702" s="80"/>
    </row>
    <row r="703" spans="1:19">
      <c r="A703" s="34">
        <v>702</v>
      </c>
      <c r="B703" s="12"/>
      <c r="C703" s="12"/>
      <c r="D703" s="7" t="str">
        <f t="shared" si="47"/>
        <v/>
      </c>
      <c r="E703" s="7"/>
      <c r="F703" s="19" t="str">
        <f t="shared" si="48"/>
        <v/>
      </c>
      <c r="G703" s="92"/>
      <c r="H703" s="7" t="str">
        <f t="shared" si="49"/>
        <v>空</v>
      </c>
      <c r="I703" s="23"/>
      <c r="J703" s="27"/>
      <c r="K703" s="12"/>
      <c r="L703" s="12"/>
      <c r="M703" s="9"/>
      <c r="N703" s="80"/>
      <c r="O703" s="18" t="e">
        <f t="shared" ca="1" si="50"/>
        <v>#VALUE!</v>
      </c>
      <c r="P703" s="80"/>
      <c r="Q703" s="80"/>
      <c r="R703" s="80"/>
      <c r="S703" s="80"/>
    </row>
    <row r="704" spans="1:19">
      <c r="A704" s="34">
        <v>703</v>
      </c>
      <c r="B704" s="12"/>
      <c r="C704" s="12"/>
      <c r="D704" s="7" t="str">
        <f t="shared" si="47"/>
        <v/>
      </c>
      <c r="E704" s="7"/>
      <c r="F704" s="19" t="str">
        <f t="shared" si="48"/>
        <v/>
      </c>
      <c r="G704" s="92"/>
      <c r="H704" s="7" t="str">
        <f t="shared" si="49"/>
        <v>空</v>
      </c>
      <c r="I704" s="23"/>
      <c r="J704" s="27"/>
      <c r="K704" s="12"/>
      <c r="L704" s="12"/>
      <c r="M704" s="9"/>
      <c r="N704" s="80"/>
      <c r="O704" s="18" t="e">
        <f t="shared" ca="1" si="50"/>
        <v>#VALUE!</v>
      </c>
      <c r="P704" s="80"/>
      <c r="Q704" s="80"/>
      <c r="R704" s="80"/>
      <c r="S704" s="80"/>
    </row>
    <row r="705" spans="1:19">
      <c r="A705" s="34">
        <v>704</v>
      </c>
      <c r="B705" s="12"/>
      <c r="C705" s="12"/>
      <c r="D705" s="7" t="str">
        <f t="shared" si="47"/>
        <v/>
      </c>
      <c r="E705" s="7"/>
      <c r="F705" s="19" t="str">
        <f t="shared" si="48"/>
        <v/>
      </c>
      <c r="G705" s="92"/>
      <c r="H705" s="7" t="str">
        <f t="shared" si="49"/>
        <v>空</v>
      </c>
      <c r="I705" s="23"/>
      <c r="J705" s="27"/>
      <c r="K705" s="12"/>
      <c r="L705" s="12"/>
      <c r="M705" s="9"/>
      <c r="N705" s="80"/>
      <c r="O705" s="18" t="e">
        <f t="shared" ca="1" si="50"/>
        <v>#VALUE!</v>
      </c>
      <c r="P705" s="80"/>
      <c r="Q705" s="80"/>
      <c r="R705" s="80"/>
      <c r="S705" s="80"/>
    </row>
    <row r="706" spans="1:19">
      <c r="A706" s="34">
        <v>705</v>
      </c>
      <c r="B706" s="12"/>
      <c r="C706" s="12"/>
      <c r="D706" s="7" t="str">
        <f t="shared" si="47"/>
        <v/>
      </c>
      <c r="E706" s="7"/>
      <c r="F706" s="19" t="str">
        <f t="shared" si="48"/>
        <v/>
      </c>
      <c r="G706" s="92"/>
      <c r="H706" s="7" t="str">
        <f t="shared" si="49"/>
        <v>空</v>
      </c>
      <c r="I706" s="23"/>
      <c r="J706" s="27"/>
      <c r="K706" s="12"/>
      <c r="L706" s="12"/>
      <c r="M706" s="9"/>
      <c r="N706" s="80"/>
      <c r="O706" s="18" t="e">
        <f t="shared" ca="1" si="50"/>
        <v>#VALUE!</v>
      </c>
      <c r="P706" s="80"/>
      <c r="Q706" s="80"/>
      <c r="R706" s="80"/>
      <c r="S706" s="80"/>
    </row>
    <row r="707" spans="1:19">
      <c r="A707" s="34">
        <v>706</v>
      </c>
      <c r="B707" s="12"/>
      <c r="C707" s="12"/>
      <c r="D707" s="7" t="str">
        <f t="shared" si="47"/>
        <v/>
      </c>
      <c r="E707" s="7"/>
      <c r="F707" s="19" t="str">
        <f t="shared" si="48"/>
        <v/>
      </c>
      <c r="G707" s="92"/>
      <c r="H707" s="7" t="str">
        <f t="shared" si="49"/>
        <v>空</v>
      </c>
      <c r="I707" s="23"/>
      <c r="J707" s="27"/>
      <c r="K707" s="12"/>
      <c r="L707" s="12"/>
      <c r="M707" s="9"/>
      <c r="N707" s="80"/>
      <c r="O707" s="18" t="e">
        <f t="shared" ca="1" si="50"/>
        <v>#VALUE!</v>
      </c>
      <c r="P707" s="80"/>
      <c r="Q707" s="80"/>
      <c r="R707" s="80"/>
      <c r="S707" s="80"/>
    </row>
    <row r="708" spans="1:19">
      <c r="A708" s="34">
        <v>707</v>
      </c>
      <c r="B708" s="12"/>
      <c r="C708" s="12"/>
      <c r="D708" s="7" t="str">
        <f t="shared" si="47"/>
        <v/>
      </c>
      <c r="E708" s="7"/>
      <c r="F708" s="19" t="str">
        <f t="shared" si="48"/>
        <v/>
      </c>
      <c r="G708" s="92"/>
      <c r="H708" s="7" t="str">
        <f t="shared" si="49"/>
        <v>空</v>
      </c>
      <c r="I708" s="23"/>
      <c r="J708" s="27"/>
      <c r="K708" s="12"/>
      <c r="L708" s="12"/>
      <c r="M708" s="9"/>
      <c r="N708" s="80"/>
      <c r="O708" s="18" t="e">
        <f t="shared" ca="1" si="50"/>
        <v>#VALUE!</v>
      </c>
      <c r="P708" s="80"/>
      <c r="Q708" s="80"/>
      <c r="R708" s="80"/>
      <c r="S708" s="80"/>
    </row>
    <row r="709" spans="1:19">
      <c r="A709" s="34">
        <v>708</v>
      </c>
      <c r="B709" s="12"/>
      <c r="C709" s="12"/>
      <c r="D709" s="7" t="str">
        <f t="shared" si="47"/>
        <v/>
      </c>
      <c r="E709" s="7"/>
      <c r="F709" s="19" t="str">
        <f t="shared" si="48"/>
        <v/>
      </c>
      <c r="G709" s="92"/>
      <c r="H709" s="7" t="str">
        <f t="shared" si="49"/>
        <v>空</v>
      </c>
      <c r="I709" s="23"/>
      <c r="J709" s="27"/>
      <c r="K709" s="12"/>
      <c r="L709" s="12"/>
      <c r="M709" s="9"/>
      <c r="N709" s="80"/>
      <c r="O709" s="18" t="e">
        <f t="shared" ca="1" si="50"/>
        <v>#VALUE!</v>
      </c>
      <c r="P709" s="80"/>
      <c r="Q709" s="80"/>
      <c r="R709" s="80"/>
      <c r="S709" s="80"/>
    </row>
    <row r="710" spans="1:19">
      <c r="A710" s="34">
        <v>709</v>
      </c>
      <c r="B710" s="12"/>
      <c r="C710" s="12"/>
      <c r="D710" s="7" t="str">
        <f t="shared" si="47"/>
        <v/>
      </c>
      <c r="E710" s="7"/>
      <c r="F710" s="19" t="str">
        <f t="shared" si="48"/>
        <v/>
      </c>
      <c r="G710" s="92"/>
      <c r="H710" s="7" t="str">
        <f t="shared" si="49"/>
        <v>空</v>
      </c>
      <c r="I710" s="23"/>
      <c r="J710" s="27"/>
      <c r="K710" s="12"/>
      <c r="L710" s="12"/>
      <c r="M710" s="9"/>
      <c r="N710" s="80"/>
      <c r="O710" s="18" t="e">
        <f t="shared" ca="1" si="50"/>
        <v>#VALUE!</v>
      </c>
      <c r="P710" s="80"/>
      <c r="Q710" s="80"/>
      <c r="R710" s="80"/>
      <c r="S710" s="80"/>
    </row>
    <row r="711" spans="1:19">
      <c r="A711" s="34">
        <v>710</v>
      </c>
      <c r="B711" s="12"/>
      <c r="C711" s="12"/>
      <c r="D711" s="7" t="str">
        <f t="shared" si="47"/>
        <v/>
      </c>
      <c r="E711" s="7"/>
      <c r="F711" s="19" t="str">
        <f t="shared" si="48"/>
        <v/>
      </c>
      <c r="G711" s="92"/>
      <c r="H711" s="7" t="str">
        <f t="shared" si="49"/>
        <v>空</v>
      </c>
      <c r="I711" s="23"/>
      <c r="J711" s="27"/>
      <c r="K711" s="12"/>
      <c r="L711" s="12"/>
      <c r="M711" s="9"/>
      <c r="N711" s="80"/>
      <c r="O711" s="18" t="e">
        <f t="shared" ca="1" si="50"/>
        <v>#VALUE!</v>
      </c>
      <c r="P711" s="80"/>
      <c r="Q711" s="80"/>
      <c r="R711" s="80"/>
      <c r="S711" s="80"/>
    </row>
    <row r="712" spans="1:19">
      <c r="A712" s="34">
        <v>711</v>
      </c>
      <c r="B712" s="12"/>
      <c r="C712" s="12"/>
      <c r="D712" s="7" t="str">
        <f t="shared" si="47"/>
        <v/>
      </c>
      <c r="E712" s="7"/>
      <c r="F712" s="19" t="str">
        <f t="shared" si="48"/>
        <v/>
      </c>
      <c r="G712" s="92"/>
      <c r="H712" s="7" t="str">
        <f t="shared" si="49"/>
        <v>空</v>
      </c>
      <c r="I712" s="23"/>
      <c r="J712" s="27"/>
      <c r="K712" s="12"/>
      <c r="L712" s="12"/>
      <c r="M712" s="9"/>
      <c r="N712" s="80"/>
      <c r="O712" s="18" t="e">
        <f t="shared" ca="1" si="50"/>
        <v>#VALUE!</v>
      </c>
      <c r="P712" s="80"/>
      <c r="Q712" s="80"/>
      <c r="R712" s="80"/>
      <c r="S712" s="80"/>
    </row>
    <row r="713" spans="1:19">
      <c r="A713" s="34">
        <v>712</v>
      </c>
      <c r="B713" s="12"/>
      <c r="C713" s="12"/>
      <c r="D713" s="7" t="str">
        <f t="shared" si="47"/>
        <v/>
      </c>
      <c r="E713" s="7"/>
      <c r="F713" s="19" t="str">
        <f t="shared" si="48"/>
        <v/>
      </c>
      <c r="G713" s="92"/>
      <c r="H713" s="7" t="str">
        <f t="shared" si="49"/>
        <v>空</v>
      </c>
      <c r="I713" s="23"/>
      <c r="J713" s="27"/>
      <c r="K713" s="12"/>
      <c r="L713" s="12"/>
      <c r="M713" s="9"/>
      <c r="N713" s="80"/>
      <c r="O713" s="18" t="e">
        <f t="shared" ca="1" si="50"/>
        <v>#VALUE!</v>
      </c>
      <c r="P713" s="80"/>
      <c r="Q713" s="80"/>
      <c r="R713" s="80"/>
      <c r="S713" s="80"/>
    </row>
    <row r="714" spans="1:19">
      <c r="A714" s="34">
        <v>713</v>
      </c>
      <c r="B714" s="12"/>
      <c r="C714" s="12"/>
      <c r="D714" s="7" t="str">
        <f t="shared" si="47"/>
        <v/>
      </c>
      <c r="E714" s="7"/>
      <c r="F714" s="19" t="str">
        <f t="shared" si="48"/>
        <v/>
      </c>
      <c r="G714" s="92"/>
      <c r="H714" s="7" t="str">
        <f t="shared" si="49"/>
        <v>空</v>
      </c>
      <c r="I714" s="23"/>
      <c r="J714" s="27"/>
      <c r="K714" s="12"/>
      <c r="L714" s="12"/>
      <c r="M714" s="9"/>
      <c r="N714" s="80"/>
      <c r="O714" s="18" t="e">
        <f t="shared" ca="1" si="50"/>
        <v>#VALUE!</v>
      </c>
      <c r="P714" s="80"/>
      <c r="Q714" s="80"/>
      <c r="R714" s="80"/>
      <c r="S714" s="80"/>
    </row>
    <row r="715" spans="1:19">
      <c r="A715" s="34">
        <v>714</v>
      </c>
      <c r="B715" s="12"/>
      <c r="C715" s="12"/>
      <c r="D715" s="7" t="str">
        <f t="shared" si="47"/>
        <v/>
      </c>
      <c r="E715" s="7"/>
      <c r="F715" s="19" t="str">
        <f t="shared" si="48"/>
        <v/>
      </c>
      <c r="G715" s="92"/>
      <c r="H715" s="7" t="str">
        <f t="shared" si="49"/>
        <v>空</v>
      </c>
      <c r="I715" s="23"/>
      <c r="J715" s="27"/>
      <c r="K715" s="12"/>
      <c r="L715" s="12"/>
      <c r="M715" s="9"/>
      <c r="N715" s="80"/>
      <c r="O715" s="18" t="e">
        <f t="shared" ca="1" si="50"/>
        <v>#VALUE!</v>
      </c>
      <c r="P715" s="80"/>
      <c r="Q715" s="80"/>
      <c r="R715" s="80"/>
      <c r="S715" s="80"/>
    </row>
    <row r="716" spans="1:19">
      <c r="A716" s="34">
        <v>715</v>
      </c>
      <c r="B716" s="12"/>
      <c r="C716" s="12"/>
      <c r="D716" s="7" t="str">
        <f t="shared" si="47"/>
        <v/>
      </c>
      <c r="E716" s="7"/>
      <c r="F716" s="19" t="str">
        <f t="shared" si="48"/>
        <v/>
      </c>
      <c r="G716" s="92"/>
      <c r="H716" s="7" t="str">
        <f t="shared" si="49"/>
        <v>空</v>
      </c>
      <c r="I716" s="23"/>
      <c r="J716" s="27"/>
      <c r="K716" s="12"/>
      <c r="L716" s="12"/>
      <c r="M716" s="9"/>
      <c r="N716" s="80"/>
      <c r="O716" s="18" t="e">
        <f t="shared" ca="1" si="50"/>
        <v>#VALUE!</v>
      </c>
      <c r="P716" s="80"/>
      <c r="Q716" s="80"/>
      <c r="R716" s="80"/>
      <c r="S716" s="80"/>
    </row>
    <row r="717" spans="1:19">
      <c r="A717" s="34">
        <v>716</v>
      </c>
      <c r="B717" s="12"/>
      <c r="C717" s="12"/>
      <c r="D717" s="7" t="str">
        <f t="shared" si="47"/>
        <v/>
      </c>
      <c r="E717" s="7"/>
      <c r="F717" s="19" t="str">
        <f t="shared" si="48"/>
        <v/>
      </c>
      <c r="G717" s="92"/>
      <c r="H717" s="7" t="str">
        <f t="shared" si="49"/>
        <v>空</v>
      </c>
      <c r="I717" s="23"/>
      <c r="J717" s="27"/>
      <c r="K717" s="12"/>
      <c r="L717" s="12"/>
      <c r="M717" s="9"/>
      <c r="N717" s="80"/>
      <c r="O717" s="18" t="e">
        <f t="shared" ca="1" si="50"/>
        <v>#VALUE!</v>
      </c>
      <c r="P717" s="80"/>
      <c r="Q717" s="80"/>
      <c r="R717" s="80"/>
      <c r="S717" s="80"/>
    </row>
    <row r="718" spans="1:19">
      <c r="A718" s="34">
        <v>717</v>
      </c>
      <c r="B718" s="12"/>
      <c r="C718" s="12"/>
      <c r="D718" s="7" t="str">
        <f t="shared" si="47"/>
        <v/>
      </c>
      <c r="E718" s="7"/>
      <c r="F718" s="19" t="str">
        <f t="shared" si="48"/>
        <v/>
      </c>
      <c r="G718" s="92"/>
      <c r="H718" s="7" t="str">
        <f t="shared" si="49"/>
        <v>空</v>
      </c>
      <c r="I718" s="23"/>
      <c r="J718" s="27"/>
      <c r="K718" s="12"/>
      <c r="L718" s="12"/>
      <c r="M718" s="9"/>
      <c r="N718" s="80"/>
      <c r="O718" s="18" t="e">
        <f t="shared" ca="1" si="50"/>
        <v>#VALUE!</v>
      </c>
      <c r="P718" s="80"/>
      <c r="Q718" s="80"/>
      <c r="R718" s="80"/>
      <c r="S718" s="80"/>
    </row>
    <row r="719" spans="1:19">
      <c r="A719" s="34">
        <v>718</v>
      </c>
      <c r="B719" s="12"/>
      <c r="C719" s="12"/>
      <c r="D719" s="7" t="str">
        <f t="shared" si="47"/>
        <v/>
      </c>
      <c r="E719" s="7"/>
      <c r="F719" s="19" t="str">
        <f t="shared" si="48"/>
        <v/>
      </c>
      <c r="G719" s="92"/>
      <c r="H719" s="7" t="str">
        <f t="shared" si="49"/>
        <v>空</v>
      </c>
      <c r="I719" s="23"/>
      <c r="J719" s="27"/>
      <c r="K719" s="12"/>
      <c r="L719" s="12"/>
      <c r="M719" s="9"/>
      <c r="N719" s="80"/>
      <c r="O719" s="18" t="e">
        <f t="shared" ca="1" si="50"/>
        <v>#VALUE!</v>
      </c>
      <c r="P719" s="80"/>
      <c r="Q719" s="80"/>
      <c r="R719" s="80"/>
      <c r="S719" s="80"/>
    </row>
    <row r="720" spans="1:19">
      <c r="A720" s="34">
        <v>719</v>
      </c>
      <c r="B720" s="12"/>
      <c r="C720" s="12"/>
      <c r="D720" s="7" t="str">
        <f t="shared" si="47"/>
        <v/>
      </c>
      <c r="E720" s="7"/>
      <c r="F720" s="19" t="str">
        <f t="shared" si="48"/>
        <v/>
      </c>
      <c r="G720" s="92"/>
      <c r="H720" s="7" t="str">
        <f t="shared" si="49"/>
        <v>空</v>
      </c>
      <c r="I720" s="23"/>
      <c r="J720" s="27"/>
      <c r="K720" s="12"/>
      <c r="L720" s="12"/>
      <c r="M720" s="9"/>
      <c r="N720" s="80"/>
      <c r="O720" s="18" t="e">
        <f t="shared" ca="1" si="50"/>
        <v>#VALUE!</v>
      </c>
      <c r="P720" s="80"/>
      <c r="Q720" s="80"/>
      <c r="R720" s="80"/>
      <c r="S720" s="80"/>
    </row>
    <row r="721" spans="1:19">
      <c r="A721" s="34">
        <v>720</v>
      </c>
      <c r="B721" s="12"/>
      <c r="C721" s="12"/>
      <c r="D721" s="7" t="str">
        <f t="shared" si="47"/>
        <v/>
      </c>
      <c r="E721" s="7"/>
      <c r="F721" s="19" t="str">
        <f t="shared" si="48"/>
        <v/>
      </c>
      <c r="G721" s="92"/>
      <c r="H721" s="7" t="str">
        <f t="shared" si="49"/>
        <v>空</v>
      </c>
      <c r="I721" s="23"/>
      <c r="J721" s="27"/>
      <c r="K721" s="12"/>
      <c r="L721" s="12"/>
      <c r="M721" s="9"/>
      <c r="N721" s="80"/>
      <c r="O721" s="18" t="e">
        <f t="shared" ca="1" si="50"/>
        <v>#VALUE!</v>
      </c>
      <c r="P721" s="80"/>
      <c r="Q721" s="80"/>
      <c r="R721" s="80"/>
      <c r="S721" s="80"/>
    </row>
    <row r="722" spans="1:19">
      <c r="A722" s="34">
        <v>721</v>
      </c>
      <c r="B722" s="12"/>
      <c r="C722" s="12"/>
      <c r="D722" s="7" t="str">
        <f t="shared" si="47"/>
        <v/>
      </c>
      <c r="E722" s="7"/>
      <c r="F722" s="19" t="str">
        <f t="shared" si="48"/>
        <v/>
      </c>
      <c r="G722" s="92"/>
      <c r="H722" s="7" t="str">
        <f t="shared" si="49"/>
        <v>空</v>
      </c>
      <c r="I722" s="23"/>
      <c r="J722" s="27"/>
      <c r="K722" s="12"/>
      <c r="L722" s="12"/>
      <c r="M722" s="9"/>
      <c r="N722" s="80"/>
      <c r="O722" s="18" t="e">
        <f t="shared" ca="1" si="50"/>
        <v>#VALUE!</v>
      </c>
      <c r="P722" s="80"/>
      <c r="Q722" s="80"/>
      <c r="R722" s="80"/>
      <c r="S722" s="80"/>
    </row>
    <row r="723" spans="1:19">
      <c r="A723" s="34">
        <v>722</v>
      </c>
      <c r="B723" s="12"/>
      <c r="C723" s="12"/>
      <c r="D723" s="7" t="str">
        <f t="shared" si="47"/>
        <v/>
      </c>
      <c r="E723" s="7"/>
      <c r="F723" s="19" t="str">
        <f t="shared" si="48"/>
        <v/>
      </c>
      <c r="G723" s="92"/>
      <c r="H723" s="7" t="str">
        <f t="shared" si="49"/>
        <v>空</v>
      </c>
      <c r="I723" s="23"/>
      <c r="J723" s="27"/>
      <c r="K723" s="12"/>
      <c r="L723" s="12"/>
      <c r="M723" s="9"/>
      <c r="N723" s="80"/>
      <c r="O723" s="18" t="e">
        <f t="shared" ca="1" si="50"/>
        <v>#VALUE!</v>
      </c>
      <c r="P723" s="80"/>
      <c r="Q723" s="80"/>
      <c r="R723" s="80"/>
      <c r="S723" s="80"/>
    </row>
    <row r="724" spans="1:19">
      <c r="A724" s="34">
        <v>723</v>
      </c>
      <c r="B724" s="12"/>
      <c r="C724" s="12"/>
      <c r="D724" s="7" t="str">
        <f t="shared" si="47"/>
        <v/>
      </c>
      <c r="E724" s="7"/>
      <c r="F724" s="19" t="str">
        <f t="shared" si="48"/>
        <v/>
      </c>
      <c r="G724" s="92"/>
      <c r="H724" s="7" t="str">
        <f t="shared" si="49"/>
        <v>空</v>
      </c>
      <c r="I724" s="23"/>
      <c r="J724" s="27"/>
      <c r="K724" s="12"/>
      <c r="L724" s="12"/>
      <c r="M724" s="9"/>
      <c r="N724" s="80"/>
      <c r="O724" s="18" t="e">
        <f t="shared" ca="1" si="50"/>
        <v>#VALUE!</v>
      </c>
      <c r="P724" s="80"/>
      <c r="Q724" s="80"/>
      <c r="R724" s="80"/>
      <c r="S724" s="80"/>
    </row>
    <row r="725" spans="1:19">
      <c r="A725" s="34">
        <v>724</v>
      </c>
      <c r="B725" s="12"/>
      <c r="C725" s="12"/>
      <c r="D725" s="7" t="str">
        <f t="shared" si="47"/>
        <v/>
      </c>
      <c r="E725" s="7"/>
      <c r="F725" s="19" t="str">
        <f t="shared" si="48"/>
        <v/>
      </c>
      <c r="G725" s="92"/>
      <c r="H725" s="7" t="str">
        <f t="shared" si="49"/>
        <v>空</v>
      </c>
      <c r="I725" s="23"/>
      <c r="J725" s="27"/>
      <c r="K725" s="12"/>
      <c r="L725" s="12"/>
      <c r="M725" s="9"/>
      <c r="N725" s="80"/>
      <c r="O725" s="18" t="e">
        <f t="shared" ca="1" si="50"/>
        <v>#VALUE!</v>
      </c>
      <c r="P725" s="80"/>
      <c r="Q725" s="80"/>
      <c r="R725" s="80"/>
      <c r="S725" s="80"/>
    </row>
    <row r="726" spans="1:19">
      <c r="A726" s="34">
        <v>725</v>
      </c>
      <c r="B726" s="12"/>
      <c r="C726" s="12"/>
      <c r="D726" s="7" t="str">
        <f t="shared" si="47"/>
        <v/>
      </c>
      <c r="E726" s="7"/>
      <c r="F726" s="19" t="str">
        <f t="shared" si="48"/>
        <v/>
      </c>
      <c r="G726" s="92"/>
      <c r="H726" s="7" t="str">
        <f t="shared" si="49"/>
        <v>空</v>
      </c>
      <c r="I726" s="23"/>
      <c r="J726" s="27"/>
      <c r="K726" s="12"/>
      <c r="L726" s="12"/>
      <c r="M726" s="9"/>
      <c r="N726" s="80"/>
      <c r="O726" s="18" t="e">
        <f t="shared" ca="1" si="50"/>
        <v>#VALUE!</v>
      </c>
      <c r="P726" s="80"/>
      <c r="Q726" s="80"/>
      <c r="R726" s="80"/>
      <c r="S726" s="80"/>
    </row>
    <row r="727" spans="1:19">
      <c r="A727" s="34">
        <v>726</v>
      </c>
      <c r="B727" s="12"/>
      <c r="C727" s="12"/>
      <c r="D727" s="7" t="str">
        <f t="shared" si="47"/>
        <v/>
      </c>
      <c r="E727" s="7"/>
      <c r="F727" s="19" t="str">
        <f t="shared" si="48"/>
        <v/>
      </c>
      <c r="G727" s="92"/>
      <c r="H727" s="7" t="str">
        <f t="shared" si="49"/>
        <v>空</v>
      </c>
      <c r="I727" s="23"/>
      <c r="J727" s="27"/>
      <c r="K727" s="12"/>
      <c r="L727" s="12"/>
      <c r="M727" s="9"/>
      <c r="N727" s="80"/>
      <c r="O727" s="18" t="e">
        <f t="shared" ca="1" si="50"/>
        <v>#VALUE!</v>
      </c>
      <c r="P727" s="80"/>
      <c r="Q727" s="80"/>
      <c r="R727" s="80"/>
      <c r="S727" s="80"/>
    </row>
    <row r="728" spans="1:19">
      <c r="A728" s="34">
        <v>727</v>
      </c>
      <c r="B728" s="12"/>
      <c r="C728" s="12"/>
      <c r="D728" s="7" t="str">
        <f t="shared" si="47"/>
        <v/>
      </c>
      <c r="E728" s="7"/>
      <c r="F728" s="19" t="str">
        <f t="shared" si="48"/>
        <v/>
      </c>
      <c r="G728" s="92"/>
      <c r="H728" s="7" t="str">
        <f t="shared" si="49"/>
        <v>空</v>
      </c>
      <c r="I728" s="23"/>
      <c r="J728" s="27"/>
      <c r="K728" s="12"/>
      <c r="L728" s="12"/>
      <c r="M728" s="9"/>
      <c r="N728" s="80"/>
      <c r="O728" s="18" t="e">
        <f t="shared" ca="1" si="50"/>
        <v>#VALUE!</v>
      </c>
      <c r="P728" s="80"/>
      <c r="Q728" s="80"/>
      <c r="R728" s="80"/>
      <c r="S728" s="80"/>
    </row>
    <row r="729" spans="1:19">
      <c r="A729" s="34">
        <v>728</v>
      </c>
      <c r="B729" s="12"/>
      <c r="C729" s="12"/>
      <c r="D729" s="7" t="str">
        <f t="shared" si="47"/>
        <v/>
      </c>
      <c r="E729" s="7"/>
      <c r="F729" s="19" t="str">
        <f t="shared" si="48"/>
        <v/>
      </c>
      <c r="G729" s="92"/>
      <c r="H729" s="7" t="str">
        <f t="shared" si="49"/>
        <v>空</v>
      </c>
      <c r="I729" s="23"/>
      <c r="J729" s="27"/>
      <c r="K729" s="12"/>
      <c r="L729" s="12"/>
      <c r="M729" s="9"/>
      <c r="N729" s="80"/>
      <c r="O729" s="18" t="e">
        <f t="shared" ca="1" si="50"/>
        <v>#VALUE!</v>
      </c>
      <c r="P729" s="80"/>
      <c r="Q729" s="80"/>
      <c r="R729" s="80"/>
      <c r="S729" s="80"/>
    </row>
    <row r="730" spans="1:19">
      <c r="A730" s="34">
        <v>729</v>
      </c>
      <c r="B730" s="12"/>
      <c r="C730" s="12"/>
      <c r="D730" s="7" t="str">
        <f t="shared" si="47"/>
        <v/>
      </c>
      <c r="E730" s="7"/>
      <c r="F730" s="19" t="str">
        <f t="shared" si="48"/>
        <v/>
      </c>
      <c r="G730" s="92"/>
      <c r="H730" s="7" t="str">
        <f t="shared" si="49"/>
        <v>空</v>
      </c>
      <c r="I730" s="23"/>
      <c r="J730" s="27"/>
      <c r="K730" s="12"/>
      <c r="L730" s="12"/>
      <c r="M730" s="9"/>
      <c r="N730" s="80"/>
      <c r="O730" s="18" t="e">
        <f t="shared" ca="1" si="50"/>
        <v>#VALUE!</v>
      </c>
      <c r="P730" s="80"/>
      <c r="Q730" s="80"/>
      <c r="R730" s="80"/>
      <c r="S730" s="80"/>
    </row>
    <row r="731" spans="1:19">
      <c r="A731" s="34">
        <v>730</v>
      </c>
      <c r="B731" s="12"/>
      <c r="C731" s="12"/>
      <c r="D731" s="7" t="str">
        <f t="shared" si="47"/>
        <v/>
      </c>
      <c r="E731" s="7"/>
      <c r="F731" s="19" t="str">
        <f t="shared" si="48"/>
        <v/>
      </c>
      <c r="G731" s="92"/>
      <c r="H731" s="7" t="str">
        <f t="shared" si="49"/>
        <v>空</v>
      </c>
      <c r="I731" s="23"/>
      <c r="J731" s="27"/>
      <c r="K731" s="12"/>
      <c r="L731" s="12"/>
      <c r="M731" s="9"/>
      <c r="N731" s="80"/>
      <c r="O731" s="18" t="e">
        <f t="shared" ca="1" si="50"/>
        <v>#VALUE!</v>
      </c>
      <c r="P731" s="80"/>
      <c r="Q731" s="80"/>
      <c r="R731" s="80"/>
      <c r="S731" s="80"/>
    </row>
    <row r="732" spans="1:19">
      <c r="A732" s="34">
        <v>731</v>
      </c>
      <c r="B732" s="12"/>
      <c r="C732" s="12"/>
      <c r="D732" s="7" t="str">
        <f t="shared" si="47"/>
        <v/>
      </c>
      <c r="E732" s="7"/>
      <c r="F732" s="19" t="str">
        <f t="shared" si="48"/>
        <v/>
      </c>
      <c r="G732" s="92"/>
      <c r="H732" s="7" t="str">
        <f t="shared" si="49"/>
        <v>空</v>
      </c>
      <c r="I732" s="23"/>
      <c r="J732" s="27"/>
      <c r="K732" s="12"/>
      <c r="L732" s="12"/>
      <c r="M732" s="9"/>
      <c r="N732" s="80"/>
      <c r="O732" s="18" t="e">
        <f t="shared" ca="1" si="50"/>
        <v>#VALUE!</v>
      </c>
      <c r="P732" s="80"/>
      <c r="Q732" s="80"/>
      <c r="R732" s="80"/>
      <c r="S732" s="80"/>
    </row>
    <row r="733" spans="1:19">
      <c r="A733" s="34">
        <v>732</v>
      </c>
      <c r="B733" s="12"/>
      <c r="C733" s="12"/>
      <c r="D733" s="7" t="str">
        <f t="shared" si="47"/>
        <v/>
      </c>
      <c r="E733" s="7"/>
      <c r="F733" s="19" t="str">
        <f t="shared" si="48"/>
        <v/>
      </c>
      <c r="G733" s="92"/>
      <c r="H733" s="7" t="str">
        <f t="shared" si="49"/>
        <v>空</v>
      </c>
      <c r="I733" s="23"/>
      <c r="J733" s="27"/>
      <c r="K733" s="12"/>
      <c r="L733" s="12"/>
      <c r="M733" s="9"/>
      <c r="N733" s="80"/>
      <c r="O733" s="18" t="e">
        <f t="shared" ca="1" si="50"/>
        <v>#VALUE!</v>
      </c>
      <c r="P733" s="80"/>
      <c r="Q733" s="80"/>
      <c r="R733" s="80"/>
      <c r="S733" s="80"/>
    </row>
    <row r="734" spans="1:19">
      <c r="A734" s="34">
        <v>733</v>
      </c>
      <c r="B734" s="12"/>
      <c r="C734" s="12"/>
      <c r="D734" s="7" t="str">
        <f t="shared" si="47"/>
        <v/>
      </c>
      <c r="E734" s="7"/>
      <c r="F734" s="19" t="str">
        <f t="shared" si="48"/>
        <v/>
      </c>
      <c r="G734" s="92"/>
      <c r="H734" s="7" t="str">
        <f t="shared" si="49"/>
        <v>空</v>
      </c>
      <c r="I734" s="23"/>
      <c r="J734" s="27"/>
      <c r="K734" s="12"/>
      <c r="L734" s="12"/>
      <c r="M734" s="9"/>
      <c r="N734" s="80"/>
      <c r="O734" s="18" t="e">
        <f t="shared" ca="1" si="50"/>
        <v>#VALUE!</v>
      </c>
      <c r="P734" s="80"/>
      <c r="Q734" s="80"/>
      <c r="R734" s="80"/>
      <c r="S734" s="80"/>
    </row>
    <row r="735" spans="1:19">
      <c r="A735" s="34">
        <v>734</v>
      </c>
      <c r="B735" s="12"/>
      <c r="C735" s="12"/>
      <c r="D735" s="7" t="str">
        <f t="shared" si="47"/>
        <v/>
      </c>
      <c r="E735" s="7"/>
      <c r="F735" s="19" t="str">
        <f t="shared" si="48"/>
        <v/>
      </c>
      <c r="G735" s="92"/>
      <c r="H735" s="7" t="str">
        <f t="shared" si="49"/>
        <v>空</v>
      </c>
      <c r="I735" s="23"/>
      <c r="J735" s="27"/>
      <c r="K735" s="12"/>
      <c r="L735" s="12"/>
      <c r="M735" s="9"/>
      <c r="N735" s="80"/>
      <c r="O735" s="18" t="e">
        <f t="shared" ca="1" si="50"/>
        <v>#VALUE!</v>
      </c>
      <c r="P735" s="80"/>
      <c r="Q735" s="80"/>
      <c r="R735" s="80"/>
      <c r="S735" s="80"/>
    </row>
    <row r="736" spans="1:19">
      <c r="A736" s="34">
        <v>735</v>
      </c>
      <c r="B736" s="12"/>
      <c r="C736" s="12"/>
      <c r="D736" s="7" t="str">
        <f t="shared" si="47"/>
        <v/>
      </c>
      <c r="E736" s="7"/>
      <c r="F736" s="19" t="str">
        <f t="shared" si="48"/>
        <v/>
      </c>
      <c r="G736" s="92"/>
      <c r="H736" s="7" t="str">
        <f t="shared" si="49"/>
        <v>空</v>
      </c>
      <c r="I736" s="23"/>
      <c r="J736" s="27"/>
      <c r="K736" s="12"/>
      <c r="L736" s="12"/>
      <c r="M736" s="9"/>
      <c r="N736" s="80"/>
      <c r="O736" s="18" t="e">
        <f t="shared" ca="1" si="50"/>
        <v>#VALUE!</v>
      </c>
      <c r="P736" s="80"/>
      <c r="Q736" s="80"/>
      <c r="R736" s="80"/>
      <c r="S736" s="80"/>
    </row>
    <row r="737" spans="1:19">
      <c r="A737" s="34">
        <v>736</v>
      </c>
      <c r="B737" s="12"/>
      <c r="C737" s="12"/>
      <c r="D737" s="7" t="str">
        <f t="shared" si="47"/>
        <v/>
      </c>
      <c r="E737" s="7"/>
      <c r="F737" s="19" t="str">
        <f t="shared" si="48"/>
        <v/>
      </c>
      <c r="G737" s="92"/>
      <c r="H737" s="7" t="str">
        <f t="shared" si="49"/>
        <v>空</v>
      </c>
      <c r="I737" s="23"/>
      <c r="J737" s="27"/>
      <c r="K737" s="12"/>
      <c r="L737" s="12"/>
      <c r="M737" s="9"/>
      <c r="N737" s="80"/>
      <c r="O737" s="18" t="e">
        <f t="shared" ca="1" si="50"/>
        <v>#VALUE!</v>
      </c>
      <c r="P737" s="80"/>
      <c r="Q737" s="80"/>
      <c r="R737" s="80"/>
      <c r="S737" s="80"/>
    </row>
    <row r="738" spans="1:19">
      <c r="A738" s="34">
        <v>737</v>
      </c>
      <c r="B738" s="12"/>
      <c r="C738" s="12"/>
      <c r="D738" s="7" t="str">
        <f t="shared" si="47"/>
        <v/>
      </c>
      <c r="E738" s="7"/>
      <c r="F738" s="19" t="str">
        <f t="shared" si="48"/>
        <v/>
      </c>
      <c r="G738" s="92"/>
      <c r="H738" s="7" t="str">
        <f t="shared" si="49"/>
        <v>空</v>
      </c>
      <c r="I738" s="23"/>
      <c r="J738" s="27"/>
      <c r="K738" s="12"/>
      <c r="L738" s="12"/>
      <c r="M738" s="9"/>
      <c r="N738" s="80"/>
      <c r="O738" s="18" t="e">
        <f t="shared" ca="1" si="50"/>
        <v>#VALUE!</v>
      </c>
      <c r="P738" s="80"/>
      <c r="Q738" s="80"/>
      <c r="R738" s="80"/>
      <c r="S738" s="80"/>
    </row>
    <row r="739" spans="1:19">
      <c r="A739" s="34">
        <v>738</v>
      </c>
      <c r="B739" s="12"/>
      <c r="C739" s="12"/>
      <c r="D739" s="7" t="str">
        <f t="shared" si="47"/>
        <v/>
      </c>
      <c r="E739" s="7"/>
      <c r="F739" s="19" t="str">
        <f t="shared" si="48"/>
        <v/>
      </c>
      <c r="G739" s="92"/>
      <c r="H739" s="7" t="str">
        <f t="shared" si="49"/>
        <v>空</v>
      </c>
      <c r="I739" s="23"/>
      <c r="J739" s="27"/>
      <c r="K739" s="12"/>
      <c r="L739" s="12"/>
      <c r="M739" s="9"/>
      <c r="N739" s="80"/>
      <c r="O739" s="18" t="e">
        <f t="shared" ca="1" si="50"/>
        <v>#VALUE!</v>
      </c>
      <c r="P739" s="80"/>
      <c r="Q739" s="80"/>
      <c r="R739" s="80"/>
      <c r="S739" s="80"/>
    </row>
    <row r="740" spans="1:19">
      <c r="A740" s="34">
        <v>739</v>
      </c>
      <c r="B740" s="12"/>
      <c r="C740" s="12"/>
      <c r="D740" s="7" t="str">
        <f t="shared" si="47"/>
        <v/>
      </c>
      <c r="E740" s="7"/>
      <c r="F740" s="19" t="str">
        <f t="shared" si="48"/>
        <v/>
      </c>
      <c r="G740" s="92"/>
      <c r="H740" s="7" t="str">
        <f t="shared" si="49"/>
        <v>空</v>
      </c>
      <c r="I740" s="23"/>
      <c r="J740" s="27"/>
      <c r="K740" s="12"/>
      <c r="L740" s="12"/>
      <c r="M740" s="9"/>
      <c r="N740" s="80"/>
      <c r="O740" s="18" t="e">
        <f t="shared" ca="1" si="50"/>
        <v>#VALUE!</v>
      </c>
      <c r="P740" s="80"/>
      <c r="Q740" s="80"/>
      <c r="R740" s="80"/>
      <c r="S740" s="80"/>
    </row>
    <row r="741" spans="1:19">
      <c r="A741" s="34">
        <v>740</v>
      </c>
      <c r="B741" s="12"/>
      <c r="C741" s="12"/>
      <c r="D741" s="7" t="str">
        <f t="shared" si="47"/>
        <v/>
      </c>
      <c r="E741" s="7"/>
      <c r="F741" s="19" t="str">
        <f t="shared" si="48"/>
        <v/>
      </c>
      <c r="G741" s="92"/>
      <c r="H741" s="7" t="str">
        <f t="shared" si="49"/>
        <v>空</v>
      </c>
      <c r="I741" s="23"/>
      <c r="J741" s="27"/>
      <c r="K741" s="12"/>
      <c r="L741" s="12"/>
      <c r="M741" s="9"/>
      <c r="N741" s="80"/>
      <c r="O741" s="18" t="e">
        <f t="shared" ca="1" si="50"/>
        <v>#VALUE!</v>
      </c>
      <c r="P741" s="80"/>
      <c r="Q741" s="80"/>
      <c r="R741" s="80"/>
      <c r="S741" s="80"/>
    </row>
    <row r="742" spans="1:19">
      <c r="A742" s="34">
        <v>741</v>
      </c>
      <c r="B742" s="12"/>
      <c r="C742" s="12"/>
      <c r="D742" s="7" t="str">
        <f t="shared" si="47"/>
        <v/>
      </c>
      <c r="E742" s="7"/>
      <c r="F742" s="19" t="str">
        <f t="shared" si="48"/>
        <v/>
      </c>
      <c r="G742" s="92"/>
      <c r="H742" s="7" t="str">
        <f t="shared" si="49"/>
        <v>空</v>
      </c>
      <c r="I742" s="23"/>
      <c r="J742" s="27"/>
      <c r="K742" s="12"/>
      <c r="L742" s="12"/>
      <c r="M742" s="9"/>
      <c r="N742" s="80"/>
      <c r="O742" s="18" t="e">
        <f t="shared" ca="1" si="50"/>
        <v>#VALUE!</v>
      </c>
      <c r="P742" s="80"/>
      <c r="Q742" s="80"/>
      <c r="R742" s="80"/>
      <c r="S742" s="80"/>
    </row>
    <row r="743" spans="1:19">
      <c r="A743" s="34">
        <v>742</v>
      </c>
      <c r="B743" s="12"/>
      <c r="C743" s="12"/>
      <c r="D743" s="7" t="str">
        <f t="shared" si="47"/>
        <v/>
      </c>
      <c r="E743" s="7"/>
      <c r="F743" s="19" t="str">
        <f t="shared" si="48"/>
        <v/>
      </c>
      <c r="G743" s="92"/>
      <c r="H743" s="7" t="str">
        <f t="shared" si="49"/>
        <v>空</v>
      </c>
      <c r="I743" s="23"/>
      <c r="J743" s="27"/>
      <c r="K743" s="12"/>
      <c r="L743" s="12"/>
      <c r="M743" s="9"/>
      <c r="N743" s="80"/>
      <c r="O743" s="18" t="e">
        <f t="shared" ca="1" si="50"/>
        <v>#VALUE!</v>
      </c>
      <c r="P743" s="80"/>
      <c r="Q743" s="80"/>
      <c r="R743" s="80"/>
      <c r="S743" s="80"/>
    </row>
    <row r="744" spans="1:19">
      <c r="A744" s="34">
        <v>743</v>
      </c>
      <c r="B744" s="12"/>
      <c r="C744" s="12"/>
      <c r="D744" s="7" t="str">
        <f t="shared" si="47"/>
        <v/>
      </c>
      <c r="E744" s="7"/>
      <c r="F744" s="19" t="str">
        <f t="shared" si="48"/>
        <v/>
      </c>
      <c r="G744" s="92"/>
      <c r="H744" s="7" t="str">
        <f t="shared" si="49"/>
        <v>空</v>
      </c>
      <c r="I744" s="23"/>
      <c r="J744" s="27"/>
      <c r="K744" s="12"/>
      <c r="L744" s="12"/>
      <c r="M744" s="9"/>
      <c r="N744" s="80"/>
      <c r="O744" s="18" t="e">
        <f t="shared" ca="1" si="50"/>
        <v>#VALUE!</v>
      </c>
      <c r="P744" s="80"/>
      <c r="Q744" s="80"/>
      <c r="R744" s="80"/>
      <c r="S744" s="80"/>
    </row>
    <row r="745" spans="1:19">
      <c r="A745" s="34">
        <v>744</v>
      </c>
      <c r="B745" s="12"/>
      <c r="C745" s="12"/>
      <c r="D745" s="7" t="str">
        <f t="shared" si="47"/>
        <v/>
      </c>
      <c r="E745" s="7"/>
      <c r="F745" s="19" t="str">
        <f t="shared" si="48"/>
        <v/>
      </c>
      <c r="G745" s="92"/>
      <c r="H745" s="7" t="str">
        <f t="shared" si="49"/>
        <v>空</v>
      </c>
      <c r="I745" s="23"/>
      <c r="J745" s="27"/>
      <c r="K745" s="12"/>
      <c r="L745" s="12"/>
      <c r="M745" s="9"/>
      <c r="N745" s="80"/>
      <c r="O745" s="18" t="e">
        <f t="shared" ca="1" si="50"/>
        <v>#VALUE!</v>
      </c>
      <c r="P745" s="80"/>
      <c r="Q745" s="80"/>
      <c r="R745" s="80"/>
      <c r="S745" s="80"/>
    </row>
    <row r="746" spans="1:19">
      <c r="A746" s="34">
        <v>745</v>
      </c>
      <c r="B746" s="12"/>
      <c r="C746" s="12"/>
      <c r="D746" s="7" t="str">
        <f t="shared" si="47"/>
        <v/>
      </c>
      <c r="E746" s="7"/>
      <c r="F746" s="19" t="str">
        <f t="shared" si="48"/>
        <v/>
      </c>
      <c r="G746" s="92"/>
      <c r="H746" s="7" t="str">
        <f t="shared" si="49"/>
        <v>空</v>
      </c>
      <c r="I746" s="23"/>
      <c r="J746" s="27"/>
      <c r="K746" s="12"/>
      <c r="L746" s="12"/>
      <c r="M746" s="9"/>
      <c r="N746" s="80"/>
      <c r="O746" s="18" t="e">
        <f t="shared" ca="1" si="50"/>
        <v>#VALUE!</v>
      </c>
      <c r="P746" s="80"/>
      <c r="Q746" s="80"/>
      <c r="R746" s="80"/>
      <c r="S746" s="80"/>
    </row>
    <row r="747" spans="1:19">
      <c r="A747" s="34">
        <v>746</v>
      </c>
      <c r="B747" s="12"/>
      <c r="C747" s="12"/>
      <c r="D747" s="7" t="str">
        <f t="shared" si="47"/>
        <v/>
      </c>
      <c r="E747" s="7"/>
      <c r="F747" s="19" t="str">
        <f t="shared" si="48"/>
        <v/>
      </c>
      <c r="G747" s="92"/>
      <c r="H747" s="7" t="str">
        <f t="shared" si="49"/>
        <v>空</v>
      </c>
      <c r="I747" s="23"/>
      <c r="J747" s="27"/>
      <c r="K747" s="12"/>
      <c r="L747" s="12"/>
      <c r="M747" s="9"/>
      <c r="N747" s="80"/>
      <c r="O747" s="18" t="e">
        <f t="shared" ca="1" si="50"/>
        <v>#VALUE!</v>
      </c>
      <c r="P747" s="80"/>
      <c r="Q747" s="80"/>
      <c r="R747" s="80"/>
      <c r="S747" s="80"/>
    </row>
    <row r="748" spans="1:19">
      <c r="A748" s="34">
        <v>747</v>
      </c>
      <c r="B748" s="12"/>
      <c r="C748" s="12"/>
      <c r="D748" s="7" t="str">
        <f t="shared" si="47"/>
        <v/>
      </c>
      <c r="E748" s="7"/>
      <c r="F748" s="19" t="str">
        <f t="shared" si="48"/>
        <v/>
      </c>
      <c r="G748" s="92"/>
      <c r="H748" s="7" t="str">
        <f t="shared" si="49"/>
        <v>空</v>
      </c>
      <c r="I748" s="23"/>
      <c r="J748" s="27"/>
      <c r="K748" s="12"/>
      <c r="L748" s="12"/>
      <c r="M748" s="9"/>
      <c r="N748" s="80"/>
      <c r="O748" s="18" t="e">
        <f t="shared" ca="1" si="50"/>
        <v>#VALUE!</v>
      </c>
      <c r="P748" s="80"/>
      <c r="Q748" s="80"/>
      <c r="R748" s="80"/>
      <c r="S748" s="80"/>
    </row>
    <row r="749" spans="1:19">
      <c r="A749" s="34">
        <v>748</v>
      </c>
      <c r="B749" s="12"/>
      <c r="C749" s="12"/>
      <c r="D749" s="7" t="str">
        <f t="shared" si="47"/>
        <v/>
      </c>
      <c r="E749" s="7"/>
      <c r="F749" s="19" t="str">
        <f t="shared" si="48"/>
        <v/>
      </c>
      <c r="G749" s="92"/>
      <c r="H749" s="7" t="str">
        <f t="shared" si="49"/>
        <v>空</v>
      </c>
      <c r="I749" s="23"/>
      <c r="J749" s="27"/>
      <c r="K749" s="12"/>
      <c r="L749" s="12"/>
      <c r="M749" s="9"/>
      <c r="N749" s="80"/>
      <c r="O749" s="18" t="e">
        <f t="shared" ca="1" si="50"/>
        <v>#VALUE!</v>
      </c>
      <c r="P749" s="80"/>
      <c r="Q749" s="80"/>
      <c r="R749" s="80"/>
      <c r="S749" s="80"/>
    </row>
    <row r="750" spans="1:19">
      <c r="A750" s="34">
        <v>749</v>
      </c>
      <c r="B750" s="12"/>
      <c r="C750" s="12"/>
      <c r="D750" s="7" t="str">
        <f t="shared" si="47"/>
        <v/>
      </c>
      <c r="E750" s="7"/>
      <c r="F750" s="19" t="str">
        <f t="shared" si="48"/>
        <v/>
      </c>
      <c r="G750" s="92"/>
      <c r="H750" s="7" t="str">
        <f t="shared" si="49"/>
        <v>空</v>
      </c>
      <c r="I750" s="23"/>
      <c r="J750" s="27"/>
      <c r="K750" s="12"/>
      <c r="L750" s="12"/>
      <c r="M750" s="9"/>
      <c r="N750" s="80"/>
      <c r="O750" s="18" t="e">
        <f t="shared" ca="1" si="50"/>
        <v>#VALUE!</v>
      </c>
      <c r="P750" s="80"/>
      <c r="Q750" s="80"/>
      <c r="R750" s="80"/>
      <c r="S750" s="80"/>
    </row>
    <row r="751" spans="1:19">
      <c r="A751" s="34">
        <v>750</v>
      </c>
      <c r="B751" s="12"/>
      <c r="C751" s="12"/>
      <c r="D751" s="7" t="str">
        <f t="shared" si="47"/>
        <v/>
      </c>
      <c r="E751" s="7"/>
      <c r="F751" s="19" t="str">
        <f t="shared" si="48"/>
        <v/>
      </c>
      <c r="G751" s="92"/>
      <c r="H751" s="7" t="str">
        <f t="shared" si="49"/>
        <v>空</v>
      </c>
      <c r="I751" s="23"/>
      <c r="J751" s="27"/>
      <c r="K751" s="12"/>
      <c r="L751" s="12"/>
      <c r="M751" s="9"/>
      <c r="N751" s="80"/>
      <c r="O751" s="18" t="e">
        <f t="shared" ca="1" si="50"/>
        <v>#VALUE!</v>
      </c>
      <c r="P751" s="80"/>
      <c r="Q751" s="80"/>
      <c r="R751" s="80"/>
      <c r="S751" s="80"/>
    </row>
    <row r="752" spans="1:19">
      <c r="A752" s="34">
        <v>751</v>
      </c>
      <c r="B752" s="12"/>
      <c r="C752" s="12"/>
      <c r="D752" s="7" t="str">
        <f t="shared" si="47"/>
        <v/>
      </c>
      <c r="E752" s="7"/>
      <c r="F752" s="19" t="str">
        <f t="shared" si="48"/>
        <v/>
      </c>
      <c r="G752" s="92"/>
      <c r="H752" s="7" t="str">
        <f t="shared" si="49"/>
        <v>空</v>
      </c>
      <c r="I752" s="23"/>
      <c r="J752" s="27"/>
      <c r="K752" s="12"/>
      <c r="L752" s="12"/>
      <c r="M752" s="9"/>
      <c r="N752" s="80"/>
      <c r="O752" s="18" t="e">
        <f t="shared" ca="1" si="50"/>
        <v>#VALUE!</v>
      </c>
      <c r="P752" s="80"/>
      <c r="Q752" s="80"/>
      <c r="R752" s="80"/>
      <c r="S752" s="80"/>
    </row>
    <row r="753" spans="1:19">
      <c r="A753" s="34">
        <v>752</v>
      </c>
      <c r="B753" s="12"/>
      <c r="C753" s="12"/>
      <c r="D753" s="7" t="str">
        <f t="shared" si="47"/>
        <v/>
      </c>
      <c r="E753" s="7"/>
      <c r="F753" s="19" t="str">
        <f t="shared" si="48"/>
        <v/>
      </c>
      <c r="G753" s="92"/>
      <c r="H753" s="7" t="str">
        <f t="shared" si="49"/>
        <v>空</v>
      </c>
      <c r="I753" s="23"/>
      <c r="J753" s="27"/>
      <c r="K753" s="12"/>
      <c r="L753" s="12"/>
      <c r="M753" s="9"/>
      <c r="N753" s="80"/>
      <c r="O753" s="18" t="e">
        <f t="shared" ca="1" si="50"/>
        <v>#VALUE!</v>
      </c>
      <c r="P753" s="80"/>
      <c r="Q753" s="80"/>
      <c r="R753" s="80"/>
      <c r="S753" s="80"/>
    </row>
    <row r="754" spans="1:19">
      <c r="A754" s="34">
        <v>753</v>
      </c>
      <c r="B754" s="12"/>
      <c r="C754" s="12"/>
      <c r="D754" s="7" t="str">
        <f t="shared" si="47"/>
        <v/>
      </c>
      <c r="E754" s="7"/>
      <c r="F754" s="19" t="str">
        <f t="shared" si="48"/>
        <v/>
      </c>
      <c r="G754" s="92"/>
      <c r="H754" s="7" t="str">
        <f t="shared" si="49"/>
        <v>空</v>
      </c>
      <c r="I754" s="23"/>
      <c r="J754" s="27"/>
      <c r="K754" s="12"/>
      <c r="L754" s="12"/>
      <c r="M754" s="9"/>
      <c r="N754" s="80"/>
      <c r="O754" s="18" t="e">
        <f t="shared" ca="1" si="50"/>
        <v>#VALUE!</v>
      </c>
      <c r="P754" s="80"/>
      <c r="Q754" s="80"/>
      <c r="R754" s="80"/>
      <c r="S754" s="80"/>
    </row>
    <row r="755" spans="1:19">
      <c r="A755" s="34">
        <v>754</v>
      </c>
      <c r="B755" s="12"/>
      <c r="C755" s="12"/>
      <c r="D755" s="7" t="str">
        <f t="shared" si="47"/>
        <v/>
      </c>
      <c r="E755" s="7"/>
      <c r="F755" s="19" t="str">
        <f t="shared" si="48"/>
        <v/>
      </c>
      <c r="G755" s="92"/>
      <c r="H755" s="7" t="str">
        <f t="shared" si="49"/>
        <v>空</v>
      </c>
      <c r="I755" s="23"/>
      <c r="J755" s="27"/>
      <c r="K755" s="12"/>
      <c r="L755" s="12"/>
      <c r="M755" s="9"/>
      <c r="N755" s="80"/>
      <c r="O755" s="18" t="e">
        <f t="shared" ca="1" si="50"/>
        <v>#VALUE!</v>
      </c>
      <c r="P755" s="80"/>
      <c r="Q755" s="80"/>
      <c r="R755" s="80"/>
      <c r="S755" s="80"/>
    </row>
    <row r="756" spans="1:19">
      <c r="A756" s="34">
        <v>755</v>
      </c>
      <c r="B756" s="12"/>
      <c r="C756" s="12"/>
      <c r="D756" s="7" t="str">
        <f t="shared" si="47"/>
        <v/>
      </c>
      <c r="E756" s="7"/>
      <c r="F756" s="19" t="str">
        <f t="shared" si="48"/>
        <v/>
      </c>
      <c r="G756" s="92"/>
      <c r="H756" s="7" t="str">
        <f t="shared" si="49"/>
        <v>空</v>
      </c>
      <c r="I756" s="23"/>
      <c r="J756" s="27"/>
      <c r="K756" s="12"/>
      <c r="L756" s="12"/>
      <c r="M756" s="9"/>
      <c r="N756" s="80"/>
      <c r="O756" s="18" t="e">
        <f t="shared" ca="1" si="50"/>
        <v>#VALUE!</v>
      </c>
      <c r="P756" s="80"/>
      <c r="Q756" s="80"/>
      <c r="R756" s="80"/>
      <c r="S756" s="80"/>
    </row>
    <row r="757" spans="1:19">
      <c r="A757" s="34">
        <v>756</v>
      </c>
      <c r="B757" s="12"/>
      <c r="C757" s="12"/>
      <c r="D757" s="7" t="str">
        <f t="shared" si="47"/>
        <v/>
      </c>
      <c r="E757" s="7"/>
      <c r="F757" s="19" t="str">
        <f t="shared" si="48"/>
        <v/>
      </c>
      <c r="G757" s="92"/>
      <c r="H757" s="7" t="str">
        <f t="shared" si="49"/>
        <v>空</v>
      </c>
      <c r="I757" s="23"/>
      <c r="J757" s="27"/>
      <c r="K757" s="12"/>
      <c r="L757" s="12"/>
      <c r="M757" s="9"/>
      <c r="N757" s="80"/>
      <c r="O757" s="18" t="e">
        <f t="shared" ca="1" si="50"/>
        <v>#VALUE!</v>
      </c>
      <c r="P757" s="80"/>
      <c r="Q757" s="80"/>
      <c r="R757" s="80"/>
      <c r="S757" s="80"/>
    </row>
    <row r="758" spans="1:19">
      <c r="A758" s="34">
        <v>757</v>
      </c>
      <c r="B758" s="12"/>
      <c r="C758" s="12"/>
      <c r="D758" s="7" t="str">
        <f t="shared" si="47"/>
        <v/>
      </c>
      <c r="E758" s="7"/>
      <c r="F758" s="19" t="str">
        <f t="shared" si="48"/>
        <v/>
      </c>
      <c r="G758" s="92"/>
      <c r="H758" s="7" t="str">
        <f t="shared" si="49"/>
        <v>空</v>
      </c>
      <c r="I758" s="23"/>
      <c r="J758" s="27"/>
      <c r="K758" s="12"/>
      <c r="L758" s="12"/>
      <c r="M758" s="9"/>
      <c r="N758" s="80"/>
      <c r="O758" s="18" t="e">
        <f t="shared" ca="1" si="50"/>
        <v>#VALUE!</v>
      </c>
      <c r="P758" s="80"/>
      <c r="Q758" s="80"/>
      <c r="R758" s="80"/>
      <c r="S758" s="80"/>
    </row>
    <row r="759" spans="1:19">
      <c r="A759" s="34">
        <v>758</v>
      </c>
      <c r="B759" s="12"/>
      <c r="C759" s="12"/>
      <c r="D759" s="7" t="str">
        <f t="shared" si="47"/>
        <v/>
      </c>
      <c r="E759" s="7"/>
      <c r="F759" s="19" t="str">
        <f t="shared" si="48"/>
        <v/>
      </c>
      <c r="G759" s="92"/>
      <c r="H759" s="7" t="str">
        <f t="shared" si="49"/>
        <v>空</v>
      </c>
      <c r="I759" s="23"/>
      <c r="J759" s="27"/>
      <c r="K759" s="12"/>
      <c r="L759" s="12"/>
      <c r="M759" s="9"/>
      <c r="N759" s="80"/>
      <c r="O759" s="18" t="e">
        <f t="shared" ca="1" si="50"/>
        <v>#VALUE!</v>
      </c>
      <c r="P759" s="80"/>
      <c r="Q759" s="80"/>
      <c r="R759" s="80"/>
      <c r="S759" s="80"/>
    </row>
    <row r="760" spans="1:19">
      <c r="A760" s="34">
        <v>759</v>
      </c>
      <c r="B760" s="12"/>
      <c r="C760" s="12"/>
      <c r="D760" s="7" t="str">
        <f t="shared" si="47"/>
        <v/>
      </c>
      <c r="E760" s="7"/>
      <c r="F760" s="19" t="str">
        <f t="shared" si="48"/>
        <v/>
      </c>
      <c r="G760" s="92"/>
      <c r="H760" s="7" t="str">
        <f t="shared" si="49"/>
        <v>空</v>
      </c>
      <c r="I760" s="23"/>
      <c r="J760" s="27"/>
      <c r="K760" s="12"/>
      <c r="L760" s="12"/>
      <c r="M760" s="9"/>
      <c r="N760" s="80"/>
      <c r="O760" s="18" t="e">
        <f t="shared" ca="1" si="50"/>
        <v>#VALUE!</v>
      </c>
      <c r="P760" s="80"/>
      <c r="Q760" s="80"/>
      <c r="R760" s="80"/>
      <c r="S760" s="80"/>
    </row>
    <row r="761" spans="1:19">
      <c r="A761" s="34">
        <v>760</v>
      </c>
      <c r="B761" s="12"/>
      <c r="C761" s="12"/>
      <c r="D761" s="7" t="str">
        <f t="shared" si="47"/>
        <v/>
      </c>
      <c r="E761" s="7"/>
      <c r="F761" s="19" t="str">
        <f t="shared" si="48"/>
        <v/>
      </c>
      <c r="G761" s="92"/>
      <c r="H761" s="7" t="str">
        <f t="shared" si="49"/>
        <v>空</v>
      </c>
      <c r="I761" s="23"/>
      <c r="J761" s="27"/>
      <c r="K761" s="12"/>
      <c r="L761" s="12"/>
      <c r="M761" s="9"/>
      <c r="N761" s="80"/>
      <c r="O761" s="18" t="e">
        <f t="shared" ca="1" si="50"/>
        <v>#VALUE!</v>
      </c>
      <c r="P761" s="80"/>
      <c r="Q761" s="80"/>
      <c r="R761" s="80"/>
      <c r="S761" s="80"/>
    </row>
    <row r="762" spans="1:19">
      <c r="A762" s="34">
        <v>761</v>
      </c>
      <c r="B762" s="12"/>
      <c r="C762" s="12"/>
      <c r="D762" s="7" t="str">
        <f t="shared" si="47"/>
        <v/>
      </c>
      <c r="E762" s="7"/>
      <c r="F762" s="19" t="str">
        <f t="shared" si="48"/>
        <v/>
      </c>
      <c r="G762" s="92"/>
      <c r="H762" s="7" t="str">
        <f t="shared" si="49"/>
        <v>空</v>
      </c>
      <c r="I762" s="23"/>
      <c r="J762" s="27"/>
      <c r="K762" s="12"/>
      <c r="L762" s="12"/>
      <c r="M762" s="9"/>
      <c r="N762" s="80"/>
      <c r="O762" s="18" t="e">
        <f t="shared" ca="1" si="50"/>
        <v>#VALUE!</v>
      </c>
      <c r="P762" s="80"/>
      <c r="Q762" s="80"/>
      <c r="R762" s="80"/>
      <c r="S762" s="80"/>
    </row>
    <row r="763" spans="1:19">
      <c r="A763" s="34">
        <v>762</v>
      </c>
      <c r="B763" s="12"/>
      <c r="C763" s="12"/>
      <c r="D763" s="7" t="str">
        <f t="shared" si="47"/>
        <v/>
      </c>
      <c r="E763" s="7"/>
      <c r="F763" s="19" t="str">
        <f t="shared" si="48"/>
        <v/>
      </c>
      <c r="G763" s="92"/>
      <c r="H763" s="7" t="str">
        <f t="shared" si="49"/>
        <v>空</v>
      </c>
      <c r="I763" s="23"/>
      <c r="J763" s="27"/>
      <c r="K763" s="12"/>
      <c r="L763" s="12"/>
      <c r="M763" s="9"/>
      <c r="N763" s="80"/>
      <c r="O763" s="18" t="e">
        <f t="shared" ca="1" si="50"/>
        <v>#VALUE!</v>
      </c>
      <c r="P763" s="80"/>
      <c r="Q763" s="80"/>
      <c r="R763" s="80"/>
      <c r="S763" s="80"/>
    </row>
    <row r="764" spans="1:19">
      <c r="A764" s="34">
        <v>763</v>
      </c>
      <c r="B764" s="12"/>
      <c r="C764" s="12"/>
      <c r="D764" s="7" t="str">
        <f t="shared" ref="D764:D827" si="51">IF(B764="","","OOCL箱")</f>
        <v/>
      </c>
      <c r="E764" s="7"/>
      <c r="F764" s="19" t="str">
        <f t="shared" ref="F764:F827" si="52">IF(ISNONTEXT(B764),"","请输入日期")</f>
        <v/>
      </c>
      <c r="G764" s="92"/>
      <c r="H764" s="7" t="str">
        <f t="shared" ref="H764:H827" si="53">IF(I764="","空","重")</f>
        <v>空</v>
      </c>
      <c r="I764" s="23"/>
      <c r="J764" s="27"/>
      <c r="K764" s="12"/>
      <c r="L764" s="12"/>
      <c r="M764" s="9"/>
      <c r="N764" s="80"/>
      <c r="O764" s="18" t="e">
        <f t="shared" ref="O764:O827" ca="1" si="54">IF(ISNONTEXT(J764),DATEDIF(F764,TODAY(),"d")&amp;"天","出场")</f>
        <v>#VALUE!</v>
      </c>
      <c r="P764" s="80"/>
      <c r="Q764" s="80"/>
      <c r="R764" s="80"/>
      <c r="S764" s="80"/>
    </row>
    <row r="765" spans="1:19">
      <c r="A765" s="34">
        <v>764</v>
      </c>
      <c r="B765" s="12"/>
      <c r="C765" s="12"/>
      <c r="D765" s="7" t="str">
        <f t="shared" si="51"/>
        <v/>
      </c>
      <c r="E765" s="7"/>
      <c r="F765" s="19" t="str">
        <f t="shared" si="52"/>
        <v/>
      </c>
      <c r="G765" s="92"/>
      <c r="H765" s="7" t="str">
        <f t="shared" si="53"/>
        <v>空</v>
      </c>
      <c r="I765" s="23"/>
      <c r="J765" s="27"/>
      <c r="K765" s="12"/>
      <c r="L765" s="12"/>
      <c r="M765" s="9"/>
      <c r="N765" s="80"/>
      <c r="O765" s="18" t="e">
        <f t="shared" ca="1" si="54"/>
        <v>#VALUE!</v>
      </c>
      <c r="P765" s="80"/>
      <c r="Q765" s="80"/>
      <c r="R765" s="80"/>
      <c r="S765" s="80"/>
    </row>
    <row r="766" spans="1:19">
      <c r="A766" s="34">
        <v>765</v>
      </c>
      <c r="B766" s="12"/>
      <c r="C766" s="12"/>
      <c r="D766" s="7" t="str">
        <f t="shared" si="51"/>
        <v/>
      </c>
      <c r="E766" s="7"/>
      <c r="F766" s="19" t="str">
        <f t="shared" si="52"/>
        <v/>
      </c>
      <c r="G766" s="92"/>
      <c r="H766" s="7" t="str">
        <f t="shared" si="53"/>
        <v>空</v>
      </c>
      <c r="I766" s="23"/>
      <c r="J766" s="27"/>
      <c r="K766" s="12"/>
      <c r="L766" s="12"/>
      <c r="M766" s="9"/>
      <c r="N766" s="80"/>
      <c r="O766" s="18" t="e">
        <f t="shared" ca="1" si="54"/>
        <v>#VALUE!</v>
      </c>
      <c r="P766" s="80"/>
      <c r="Q766" s="80"/>
      <c r="R766" s="80"/>
      <c r="S766" s="80"/>
    </row>
    <row r="767" spans="1:19">
      <c r="A767" s="34">
        <v>766</v>
      </c>
      <c r="B767" s="12"/>
      <c r="C767" s="12"/>
      <c r="D767" s="7" t="str">
        <f t="shared" si="51"/>
        <v/>
      </c>
      <c r="E767" s="7"/>
      <c r="F767" s="19" t="str">
        <f t="shared" si="52"/>
        <v/>
      </c>
      <c r="G767" s="92"/>
      <c r="H767" s="7" t="str">
        <f t="shared" si="53"/>
        <v>空</v>
      </c>
      <c r="I767" s="23"/>
      <c r="J767" s="27"/>
      <c r="K767" s="12"/>
      <c r="L767" s="12"/>
      <c r="M767" s="9"/>
      <c r="N767" s="80"/>
      <c r="O767" s="18" t="e">
        <f t="shared" ca="1" si="54"/>
        <v>#VALUE!</v>
      </c>
      <c r="P767" s="80"/>
      <c r="Q767" s="80"/>
      <c r="R767" s="80"/>
      <c r="S767" s="80"/>
    </row>
    <row r="768" spans="1:19">
      <c r="A768" s="34">
        <v>767</v>
      </c>
      <c r="B768" s="12"/>
      <c r="C768" s="12"/>
      <c r="D768" s="7" t="str">
        <f t="shared" si="51"/>
        <v/>
      </c>
      <c r="E768" s="7"/>
      <c r="F768" s="19" t="str">
        <f t="shared" si="52"/>
        <v/>
      </c>
      <c r="G768" s="92"/>
      <c r="H768" s="7" t="str">
        <f t="shared" si="53"/>
        <v>空</v>
      </c>
      <c r="I768" s="23"/>
      <c r="J768" s="27"/>
      <c r="K768" s="12"/>
      <c r="L768" s="12"/>
      <c r="M768" s="9"/>
      <c r="N768" s="80"/>
      <c r="O768" s="18" t="e">
        <f t="shared" ca="1" si="54"/>
        <v>#VALUE!</v>
      </c>
      <c r="P768" s="80"/>
      <c r="Q768" s="80"/>
      <c r="R768" s="80"/>
      <c r="S768" s="80"/>
    </row>
    <row r="769" spans="1:19">
      <c r="A769" s="34">
        <v>768</v>
      </c>
      <c r="B769" s="12"/>
      <c r="C769" s="12"/>
      <c r="D769" s="7" t="str">
        <f t="shared" si="51"/>
        <v/>
      </c>
      <c r="E769" s="7"/>
      <c r="F769" s="19" t="str">
        <f t="shared" si="52"/>
        <v/>
      </c>
      <c r="G769" s="92"/>
      <c r="H769" s="7" t="str">
        <f t="shared" si="53"/>
        <v>空</v>
      </c>
      <c r="I769" s="23"/>
      <c r="J769" s="27"/>
      <c r="K769" s="12"/>
      <c r="L769" s="12"/>
      <c r="M769" s="9"/>
      <c r="N769" s="80"/>
      <c r="O769" s="18" t="e">
        <f t="shared" ca="1" si="54"/>
        <v>#VALUE!</v>
      </c>
      <c r="P769" s="80"/>
      <c r="Q769" s="80"/>
      <c r="R769" s="80"/>
      <c r="S769" s="80"/>
    </row>
    <row r="770" spans="1:19">
      <c r="A770" s="34">
        <v>769</v>
      </c>
      <c r="B770" s="12"/>
      <c r="C770" s="12"/>
      <c r="D770" s="7" t="str">
        <f t="shared" si="51"/>
        <v/>
      </c>
      <c r="E770" s="7"/>
      <c r="F770" s="19" t="str">
        <f t="shared" si="52"/>
        <v/>
      </c>
      <c r="G770" s="92"/>
      <c r="H770" s="7" t="str">
        <f t="shared" si="53"/>
        <v>空</v>
      </c>
      <c r="I770" s="23"/>
      <c r="J770" s="27"/>
      <c r="K770" s="12"/>
      <c r="L770" s="12"/>
      <c r="M770" s="9"/>
      <c r="N770" s="80"/>
      <c r="O770" s="18" t="e">
        <f t="shared" ca="1" si="54"/>
        <v>#VALUE!</v>
      </c>
      <c r="P770" s="80"/>
      <c r="Q770" s="80"/>
      <c r="R770" s="80"/>
      <c r="S770" s="80"/>
    </row>
    <row r="771" spans="1:19">
      <c r="A771" s="34">
        <v>770</v>
      </c>
      <c r="B771" s="12"/>
      <c r="C771" s="12"/>
      <c r="D771" s="7" t="str">
        <f t="shared" si="51"/>
        <v/>
      </c>
      <c r="E771" s="7"/>
      <c r="F771" s="19" t="str">
        <f t="shared" si="52"/>
        <v/>
      </c>
      <c r="G771" s="92"/>
      <c r="H771" s="7" t="str">
        <f t="shared" si="53"/>
        <v>空</v>
      </c>
      <c r="I771" s="23"/>
      <c r="J771" s="27"/>
      <c r="K771" s="12"/>
      <c r="L771" s="12"/>
      <c r="M771" s="9"/>
      <c r="N771" s="80"/>
      <c r="O771" s="18" t="e">
        <f t="shared" ca="1" si="54"/>
        <v>#VALUE!</v>
      </c>
      <c r="P771" s="80"/>
      <c r="Q771" s="80"/>
      <c r="R771" s="80"/>
      <c r="S771" s="80"/>
    </row>
    <row r="772" spans="1:19">
      <c r="A772" s="34">
        <v>771</v>
      </c>
      <c r="B772" s="12"/>
      <c r="C772" s="12"/>
      <c r="D772" s="7" t="str">
        <f t="shared" si="51"/>
        <v/>
      </c>
      <c r="E772" s="7"/>
      <c r="F772" s="19" t="str">
        <f t="shared" si="52"/>
        <v/>
      </c>
      <c r="G772" s="92"/>
      <c r="H772" s="7" t="str">
        <f t="shared" si="53"/>
        <v>空</v>
      </c>
      <c r="I772" s="23"/>
      <c r="J772" s="27"/>
      <c r="K772" s="12"/>
      <c r="L772" s="12"/>
      <c r="M772" s="9"/>
      <c r="N772" s="80"/>
      <c r="O772" s="18" t="e">
        <f t="shared" ca="1" si="54"/>
        <v>#VALUE!</v>
      </c>
      <c r="P772" s="80"/>
      <c r="Q772" s="80"/>
      <c r="R772" s="80"/>
      <c r="S772" s="80"/>
    </row>
    <row r="773" spans="1:19">
      <c r="A773" s="34">
        <v>772</v>
      </c>
      <c r="B773" s="12"/>
      <c r="C773" s="12"/>
      <c r="D773" s="7" t="str">
        <f t="shared" si="51"/>
        <v/>
      </c>
      <c r="E773" s="7"/>
      <c r="F773" s="19" t="str">
        <f t="shared" si="52"/>
        <v/>
      </c>
      <c r="G773" s="92"/>
      <c r="H773" s="7" t="str">
        <f t="shared" si="53"/>
        <v>空</v>
      </c>
      <c r="I773" s="23"/>
      <c r="J773" s="27"/>
      <c r="K773" s="12"/>
      <c r="L773" s="12"/>
      <c r="M773" s="9"/>
      <c r="N773" s="80"/>
      <c r="O773" s="18" t="e">
        <f t="shared" ca="1" si="54"/>
        <v>#VALUE!</v>
      </c>
      <c r="P773" s="80"/>
      <c r="Q773" s="80"/>
      <c r="R773" s="80"/>
      <c r="S773" s="80"/>
    </row>
    <row r="774" spans="1:19">
      <c r="A774" s="34">
        <v>773</v>
      </c>
      <c r="B774" s="12"/>
      <c r="C774" s="12"/>
      <c r="D774" s="7" t="str">
        <f t="shared" si="51"/>
        <v/>
      </c>
      <c r="E774" s="7"/>
      <c r="F774" s="19" t="str">
        <f t="shared" si="52"/>
        <v/>
      </c>
      <c r="G774" s="92"/>
      <c r="H774" s="7" t="str">
        <f t="shared" si="53"/>
        <v>空</v>
      </c>
      <c r="I774" s="23"/>
      <c r="J774" s="27"/>
      <c r="K774" s="12"/>
      <c r="L774" s="12"/>
      <c r="M774" s="9"/>
      <c r="N774" s="80"/>
      <c r="O774" s="18" t="e">
        <f t="shared" ca="1" si="54"/>
        <v>#VALUE!</v>
      </c>
      <c r="P774" s="80"/>
      <c r="Q774" s="80"/>
      <c r="R774" s="80"/>
      <c r="S774" s="80"/>
    </row>
    <row r="775" spans="1:19">
      <c r="A775" s="34">
        <v>774</v>
      </c>
      <c r="B775" s="12"/>
      <c r="C775" s="12"/>
      <c r="D775" s="7" t="str">
        <f t="shared" si="51"/>
        <v/>
      </c>
      <c r="E775" s="7"/>
      <c r="F775" s="19" t="str">
        <f t="shared" si="52"/>
        <v/>
      </c>
      <c r="G775" s="92"/>
      <c r="H775" s="7" t="str">
        <f t="shared" si="53"/>
        <v>空</v>
      </c>
      <c r="I775" s="23"/>
      <c r="J775" s="27"/>
      <c r="K775" s="12"/>
      <c r="L775" s="12"/>
      <c r="M775" s="9"/>
      <c r="N775" s="80"/>
      <c r="O775" s="18" t="e">
        <f t="shared" ca="1" si="54"/>
        <v>#VALUE!</v>
      </c>
      <c r="P775" s="80"/>
      <c r="Q775" s="80"/>
      <c r="R775" s="80"/>
      <c r="S775" s="80"/>
    </row>
    <row r="776" spans="1:19">
      <c r="A776" s="34">
        <v>775</v>
      </c>
      <c r="B776" s="12"/>
      <c r="C776" s="12"/>
      <c r="D776" s="7" t="str">
        <f t="shared" si="51"/>
        <v/>
      </c>
      <c r="E776" s="7"/>
      <c r="F776" s="19" t="str">
        <f t="shared" si="52"/>
        <v/>
      </c>
      <c r="G776" s="92"/>
      <c r="H776" s="7" t="str">
        <f t="shared" si="53"/>
        <v>空</v>
      </c>
      <c r="I776" s="23"/>
      <c r="J776" s="27"/>
      <c r="K776" s="12"/>
      <c r="L776" s="12"/>
      <c r="M776" s="9"/>
      <c r="N776" s="80"/>
      <c r="O776" s="18" t="e">
        <f t="shared" ca="1" si="54"/>
        <v>#VALUE!</v>
      </c>
      <c r="P776" s="80"/>
      <c r="Q776" s="80"/>
      <c r="R776" s="80"/>
      <c r="S776" s="80"/>
    </row>
    <row r="777" spans="1:19">
      <c r="A777" s="34">
        <v>776</v>
      </c>
      <c r="B777" s="12"/>
      <c r="C777" s="12"/>
      <c r="D777" s="7" t="str">
        <f t="shared" si="51"/>
        <v/>
      </c>
      <c r="E777" s="7"/>
      <c r="F777" s="19" t="str">
        <f t="shared" si="52"/>
        <v/>
      </c>
      <c r="G777" s="92"/>
      <c r="H777" s="7" t="str">
        <f t="shared" si="53"/>
        <v>空</v>
      </c>
      <c r="I777" s="23"/>
      <c r="J777" s="27"/>
      <c r="K777" s="12"/>
      <c r="L777" s="12"/>
      <c r="M777" s="9"/>
      <c r="N777" s="80"/>
      <c r="O777" s="18" t="e">
        <f t="shared" ca="1" si="54"/>
        <v>#VALUE!</v>
      </c>
      <c r="P777" s="80"/>
      <c r="Q777" s="80"/>
      <c r="R777" s="80"/>
      <c r="S777" s="80"/>
    </row>
    <row r="778" spans="1:19">
      <c r="A778" s="34">
        <v>777</v>
      </c>
      <c r="B778" s="12"/>
      <c r="C778" s="12"/>
      <c r="D778" s="7" t="str">
        <f t="shared" si="51"/>
        <v/>
      </c>
      <c r="E778" s="7"/>
      <c r="F778" s="19" t="str">
        <f t="shared" si="52"/>
        <v/>
      </c>
      <c r="G778" s="92"/>
      <c r="H778" s="7" t="str">
        <f t="shared" si="53"/>
        <v>空</v>
      </c>
      <c r="I778" s="23"/>
      <c r="J778" s="27"/>
      <c r="K778" s="12"/>
      <c r="L778" s="12"/>
      <c r="M778" s="9"/>
      <c r="N778" s="80"/>
      <c r="O778" s="18" t="e">
        <f t="shared" ca="1" si="54"/>
        <v>#VALUE!</v>
      </c>
      <c r="P778" s="80"/>
      <c r="Q778" s="80"/>
      <c r="R778" s="80"/>
      <c r="S778" s="80"/>
    </row>
    <row r="779" spans="1:19">
      <c r="A779" s="34">
        <v>778</v>
      </c>
      <c r="B779" s="12"/>
      <c r="C779" s="12"/>
      <c r="D779" s="7" t="str">
        <f t="shared" si="51"/>
        <v/>
      </c>
      <c r="E779" s="7"/>
      <c r="F779" s="19" t="str">
        <f t="shared" si="52"/>
        <v/>
      </c>
      <c r="G779" s="92"/>
      <c r="H779" s="7" t="str">
        <f t="shared" si="53"/>
        <v>空</v>
      </c>
      <c r="I779" s="23"/>
      <c r="J779" s="27"/>
      <c r="K779" s="12"/>
      <c r="L779" s="12"/>
      <c r="M779" s="9"/>
      <c r="N779" s="80"/>
      <c r="O779" s="18" t="e">
        <f t="shared" ca="1" si="54"/>
        <v>#VALUE!</v>
      </c>
      <c r="P779" s="80"/>
      <c r="Q779" s="80"/>
      <c r="R779" s="80"/>
      <c r="S779" s="80"/>
    </row>
    <row r="780" spans="1:19">
      <c r="A780" s="34">
        <v>779</v>
      </c>
      <c r="B780" s="12"/>
      <c r="C780" s="12"/>
      <c r="D780" s="7" t="str">
        <f t="shared" si="51"/>
        <v/>
      </c>
      <c r="E780" s="7"/>
      <c r="F780" s="19" t="str">
        <f t="shared" si="52"/>
        <v/>
      </c>
      <c r="G780" s="92"/>
      <c r="H780" s="7" t="str">
        <f t="shared" si="53"/>
        <v>空</v>
      </c>
      <c r="I780" s="23"/>
      <c r="J780" s="27"/>
      <c r="K780" s="12"/>
      <c r="L780" s="12"/>
      <c r="M780" s="9"/>
      <c r="N780" s="80"/>
      <c r="O780" s="18" t="e">
        <f t="shared" ca="1" si="54"/>
        <v>#VALUE!</v>
      </c>
      <c r="P780" s="80"/>
      <c r="Q780" s="80"/>
      <c r="R780" s="80"/>
      <c r="S780" s="80"/>
    </row>
    <row r="781" spans="1:19">
      <c r="A781" s="34">
        <v>780</v>
      </c>
      <c r="B781" s="12"/>
      <c r="C781" s="12"/>
      <c r="D781" s="7" t="str">
        <f t="shared" si="51"/>
        <v/>
      </c>
      <c r="E781" s="7"/>
      <c r="F781" s="19" t="str">
        <f t="shared" si="52"/>
        <v/>
      </c>
      <c r="G781" s="92"/>
      <c r="H781" s="7" t="str">
        <f t="shared" si="53"/>
        <v>空</v>
      </c>
      <c r="I781" s="23"/>
      <c r="J781" s="27"/>
      <c r="K781" s="12"/>
      <c r="L781" s="12"/>
      <c r="M781" s="9"/>
      <c r="N781" s="80"/>
      <c r="O781" s="18" t="e">
        <f t="shared" ca="1" si="54"/>
        <v>#VALUE!</v>
      </c>
      <c r="P781" s="80"/>
      <c r="Q781" s="80"/>
      <c r="R781" s="80"/>
      <c r="S781" s="80"/>
    </row>
    <row r="782" spans="1:19">
      <c r="A782" s="34">
        <v>781</v>
      </c>
      <c r="B782" s="12"/>
      <c r="C782" s="12"/>
      <c r="D782" s="7" t="str">
        <f t="shared" si="51"/>
        <v/>
      </c>
      <c r="E782" s="7"/>
      <c r="F782" s="19" t="str">
        <f t="shared" si="52"/>
        <v/>
      </c>
      <c r="G782" s="92"/>
      <c r="H782" s="7" t="str">
        <f t="shared" si="53"/>
        <v>空</v>
      </c>
      <c r="I782" s="23"/>
      <c r="J782" s="27"/>
      <c r="K782" s="12"/>
      <c r="L782" s="12"/>
      <c r="M782" s="9"/>
      <c r="N782" s="80"/>
      <c r="O782" s="18" t="e">
        <f t="shared" ca="1" si="54"/>
        <v>#VALUE!</v>
      </c>
      <c r="P782" s="80"/>
      <c r="Q782" s="80"/>
      <c r="R782" s="80"/>
      <c r="S782" s="80"/>
    </row>
    <row r="783" spans="1:19">
      <c r="A783" s="34">
        <v>782</v>
      </c>
      <c r="B783" s="12"/>
      <c r="C783" s="12"/>
      <c r="D783" s="7" t="str">
        <f t="shared" si="51"/>
        <v/>
      </c>
      <c r="E783" s="7"/>
      <c r="F783" s="19" t="str">
        <f t="shared" si="52"/>
        <v/>
      </c>
      <c r="G783" s="92"/>
      <c r="H783" s="7" t="str">
        <f t="shared" si="53"/>
        <v>空</v>
      </c>
      <c r="I783" s="23"/>
      <c r="J783" s="27"/>
      <c r="K783" s="12"/>
      <c r="L783" s="12"/>
      <c r="M783" s="9"/>
      <c r="N783" s="80"/>
      <c r="O783" s="18" t="e">
        <f t="shared" ca="1" si="54"/>
        <v>#VALUE!</v>
      </c>
      <c r="P783" s="80"/>
      <c r="Q783" s="80"/>
      <c r="R783" s="80"/>
      <c r="S783" s="80"/>
    </row>
    <row r="784" spans="1:19">
      <c r="A784" s="34">
        <v>783</v>
      </c>
      <c r="B784" s="12"/>
      <c r="C784" s="12"/>
      <c r="D784" s="7" t="str">
        <f t="shared" si="51"/>
        <v/>
      </c>
      <c r="E784" s="7"/>
      <c r="F784" s="19" t="str">
        <f t="shared" si="52"/>
        <v/>
      </c>
      <c r="G784" s="92"/>
      <c r="H784" s="7" t="str">
        <f t="shared" si="53"/>
        <v>空</v>
      </c>
      <c r="I784" s="23"/>
      <c r="J784" s="27"/>
      <c r="K784" s="12"/>
      <c r="L784" s="12"/>
      <c r="M784" s="9"/>
      <c r="N784" s="80"/>
      <c r="O784" s="18" t="e">
        <f t="shared" ca="1" si="54"/>
        <v>#VALUE!</v>
      </c>
      <c r="P784" s="80"/>
      <c r="Q784" s="80"/>
      <c r="R784" s="80"/>
      <c r="S784" s="80"/>
    </row>
    <row r="785" spans="1:19">
      <c r="A785" s="34">
        <v>784</v>
      </c>
      <c r="B785" s="12"/>
      <c r="C785" s="12"/>
      <c r="D785" s="7" t="str">
        <f t="shared" si="51"/>
        <v/>
      </c>
      <c r="E785" s="7"/>
      <c r="F785" s="19" t="str">
        <f t="shared" si="52"/>
        <v/>
      </c>
      <c r="G785" s="92"/>
      <c r="H785" s="7" t="str">
        <f t="shared" si="53"/>
        <v>空</v>
      </c>
      <c r="I785" s="23"/>
      <c r="J785" s="27"/>
      <c r="K785" s="12"/>
      <c r="L785" s="12"/>
      <c r="M785" s="9"/>
      <c r="N785" s="80"/>
      <c r="O785" s="18" t="e">
        <f t="shared" ca="1" si="54"/>
        <v>#VALUE!</v>
      </c>
      <c r="P785" s="80"/>
      <c r="Q785" s="80"/>
      <c r="R785" s="80"/>
      <c r="S785" s="80"/>
    </row>
    <row r="786" spans="1:19">
      <c r="A786" s="34">
        <v>785</v>
      </c>
      <c r="B786" s="12"/>
      <c r="C786" s="12"/>
      <c r="D786" s="7" t="str">
        <f t="shared" si="51"/>
        <v/>
      </c>
      <c r="E786" s="7"/>
      <c r="F786" s="19" t="str">
        <f t="shared" si="52"/>
        <v/>
      </c>
      <c r="G786" s="92"/>
      <c r="H786" s="7" t="str">
        <f t="shared" si="53"/>
        <v>空</v>
      </c>
      <c r="I786" s="23"/>
      <c r="J786" s="27"/>
      <c r="K786" s="12"/>
      <c r="L786" s="12"/>
      <c r="M786" s="9"/>
      <c r="N786" s="80"/>
      <c r="O786" s="18" t="e">
        <f t="shared" ca="1" si="54"/>
        <v>#VALUE!</v>
      </c>
      <c r="P786" s="80"/>
      <c r="Q786" s="80"/>
      <c r="R786" s="80"/>
      <c r="S786" s="80"/>
    </row>
    <row r="787" spans="1:19">
      <c r="A787" s="34">
        <v>786</v>
      </c>
      <c r="B787" s="12"/>
      <c r="C787" s="12"/>
      <c r="D787" s="7" t="str">
        <f t="shared" si="51"/>
        <v/>
      </c>
      <c r="E787" s="7"/>
      <c r="F787" s="19" t="str">
        <f t="shared" si="52"/>
        <v/>
      </c>
      <c r="G787" s="92"/>
      <c r="H787" s="7" t="str">
        <f t="shared" si="53"/>
        <v>空</v>
      </c>
      <c r="I787" s="23"/>
      <c r="J787" s="27"/>
      <c r="K787" s="12"/>
      <c r="L787" s="12"/>
      <c r="M787" s="9"/>
      <c r="N787" s="80"/>
      <c r="O787" s="18" t="e">
        <f t="shared" ca="1" si="54"/>
        <v>#VALUE!</v>
      </c>
      <c r="P787" s="80"/>
      <c r="Q787" s="80"/>
      <c r="R787" s="80"/>
      <c r="S787" s="80"/>
    </row>
    <row r="788" spans="1:19">
      <c r="A788" s="34">
        <v>787</v>
      </c>
      <c r="B788" s="12"/>
      <c r="C788" s="12"/>
      <c r="D788" s="7" t="str">
        <f t="shared" si="51"/>
        <v/>
      </c>
      <c r="E788" s="7"/>
      <c r="F788" s="19" t="str">
        <f t="shared" si="52"/>
        <v/>
      </c>
      <c r="G788" s="92"/>
      <c r="H788" s="7" t="str">
        <f t="shared" si="53"/>
        <v>空</v>
      </c>
      <c r="I788" s="23"/>
      <c r="J788" s="27"/>
      <c r="K788" s="12"/>
      <c r="L788" s="12"/>
      <c r="M788" s="9"/>
      <c r="N788" s="80"/>
      <c r="O788" s="18" t="e">
        <f t="shared" ca="1" si="54"/>
        <v>#VALUE!</v>
      </c>
      <c r="P788" s="80"/>
      <c r="Q788" s="80"/>
      <c r="R788" s="80"/>
      <c r="S788" s="80"/>
    </row>
    <row r="789" spans="1:19">
      <c r="A789" s="34">
        <v>788</v>
      </c>
      <c r="B789" s="12"/>
      <c r="C789" s="12"/>
      <c r="D789" s="7" t="str">
        <f t="shared" si="51"/>
        <v/>
      </c>
      <c r="E789" s="7"/>
      <c r="F789" s="19" t="str">
        <f t="shared" si="52"/>
        <v/>
      </c>
      <c r="G789" s="92"/>
      <c r="H789" s="7" t="str">
        <f t="shared" si="53"/>
        <v>空</v>
      </c>
      <c r="I789" s="23"/>
      <c r="J789" s="27"/>
      <c r="K789" s="12"/>
      <c r="L789" s="12"/>
      <c r="M789" s="9"/>
      <c r="N789" s="80"/>
      <c r="O789" s="18" t="e">
        <f t="shared" ca="1" si="54"/>
        <v>#VALUE!</v>
      </c>
      <c r="P789" s="80"/>
      <c r="Q789" s="80"/>
      <c r="R789" s="80"/>
      <c r="S789" s="80"/>
    </row>
    <row r="790" spans="1:19">
      <c r="A790" s="34">
        <v>789</v>
      </c>
      <c r="B790" s="12"/>
      <c r="C790" s="12"/>
      <c r="D790" s="7" t="str">
        <f t="shared" si="51"/>
        <v/>
      </c>
      <c r="E790" s="7"/>
      <c r="F790" s="19" t="str">
        <f t="shared" si="52"/>
        <v/>
      </c>
      <c r="G790" s="92"/>
      <c r="H790" s="7" t="str">
        <f t="shared" si="53"/>
        <v>空</v>
      </c>
      <c r="I790" s="23"/>
      <c r="J790" s="27"/>
      <c r="K790" s="12"/>
      <c r="L790" s="12"/>
      <c r="M790" s="9"/>
      <c r="N790" s="80"/>
      <c r="O790" s="18" t="e">
        <f t="shared" ca="1" si="54"/>
        <v>#VALUE!</v>
      </c>
      <c r="P790" s="80"/>
      <c r="Q790" s="80"/>
      <c r="R790" s="80"/>
      <c r="S790" s="80"/>
    </row>
    <row r="791" spans="1:19">
      <c r="A791" s="34">
        <v>790</v>
      </c>
      <c r="B791" s="12"/>
      <c r="C791" s="12"/>
      <c r="D791" s="7" t="str">
        <f t="shared" si="51"/>
        <v/>
      </c>
      <c r="E791" s="7"/>
      <c r="F791" s="19" t="str">
        <f t="shared" si="52"/>
        <v/>
      </c>
      <c r="G791" s="92"/>
      <c r="H791" s="7" t="str">
        <f t="shared" si="53"/>
        <v>空</v>
      </c>
      <c r="I791" s="23"/>
      <c r="J791" s="27"/>
      <c r="K791" s="12"/>
      <c r="L791" s="12"/>
      <c r="M791" s="9"/>
      <c r="N791" s="80"/>
      <c r="O791" s="18" t="e">
        <f t="shared" ca="1" si="54"/>
        <v>#VALUE!</v>
      </c>
      <c r="P791" s="80"/>
      <c r="Q791" s="80"/>
      <c r="R791" s="80"/>
      <c r="S791" s="80"/>
    </row>
    <row r="792" spans="1:19">
      <c r="A792" s="34">
        <v>791</v>
      </c>
      <c r="B792" s="12"/>
      <c r="C792" s="12"/>
      <c r="D792" s="7" t="str">
        <f t="shared" si="51"/>
        <v/>
      </c>
      <c r="E792" s="7"/>
      <c r="F792" s="19" t="str">
        <f t="shared" si="52"/>
        <v/>
      </c>
      <c r="G792" s="92"/>
      <c r="H792" s="7" t="str">
        <f t="shared" si="53"/>
        <v>空</v>
      </c>
      <c r="I792" s="23"/>
      <c r="J792" s="27"/>
      <c r="K792" s="12"/>
      <c r="L792" s="12"/>
      <c r="M792" s="9"/>
      <c r="N792" s="80"/>
      <c r="O792" s="18" t="e">
        <f t="shared" ca="1" si="54"/>
        <v>#VALUE!</v>
      </c>
      <c r="P792" s="80"/>
      <c r="Q792" s="80"/>
      <c r="R792" s="80"/>
      <c r="S792" s="80"/>
    </row>
    <row r="793" spans="1:19">
      <c r="A793" s="34">
        <v>792</v>
      </c>
      <c r="B793" s="12"/>
      <c r="C793" s="12"/>
      <c r="D793" s="7" t="str">
        <f t="shared" si="51"/>
        <v/>
      </c>
      <c r="E793" s="7"/>
      <c r="F793" s="19" t="str">
        <f t="shared" si="52"/>
        <v/>
      </c>
      <c r="G793" s="92"/>
      <c r="H793" s="7" t="str">
        <f t="shared" si="53"/>
        <v>空</v>
      </c>
      <c r="I793" s="23"/>
      <c r="J793" s="27"/>
      <c r="K793" s="12"/>
      <c r="L793" s="12"/>
      <c r="M793" s="9"/>
      <c r="N793" s="80"/>
      <c r="O793" s="18" t="e">
        <f t="shared" ca="1" si="54"/>
        <v>#VALUE!</v>
      </c>
      <c r="P793" s="80"/>
      <c r="Q793" s="80"/>
      <c r="R793" s="80"/>
      <c r="S793" s="80"/>
    </row>
    <row r="794" spans="1:19">
      <c r="A794" s="34">
        <v>793</v>
      </c>
      <c r="B794" s="12"/>
      <c r="C794" s="12"/>
      <c r="D794" s="7" t="str">
        <f t="shared" si="51"/>
        <v/>
      </c>
      <c r="E794" s="7"/>
      <c r="F794" s="19" t="str">
        <f t="shared" si="52"/>
        <v/>
      </c>
      <c r="G794" s="92"/>
      <c r="H794" s="7" t="str">
        <f t="shared" si="53"/>
        <v>空</v>
      </c>
      <c r="I794" s="23"/>
      <c r="J794" s="27"/>
      <c r="K794" s="12"/>
      <c r="L794" s="12"/>
      <c r="M794" s="9"/>
      <c r="N794" s="80"/>
      <c r="O794" s="18" t="e">
        <f t="shared" ca="1" si="54"/>
        <v>#VALUE!</v>
      </c>
      <c r="P794" s="80"/>
      <c r="Q794" s="80"/>
      <c r="R794" s="80"/>
      <c r="S794" s="80"/>
    </row>
    <row r="795" spans="1:19">
      <c r="A795" s="34">
        <v>794</v>
      </c>
      <c r="B795" s="12"/>
      <c r="C795" s="12"/>
      <c r="D795" s="7" t="str">
        <f t="shared" si="51"/>
        <v/>
      </c>
      <c r="E795" s="7"/>
      <c r="F795" s="19" t="str">
        <f t="shared" si="52"/>
        <v/>
      </c>
      <c r="G795" s="92"/>
      <c r="H795" s="7" t="str">
        <f t="shared" si="53"/>
        <v>空</v>
      </c>
      <c r="I795" s="23"/>
      <c r="J795" s="27"/>
      <c r="K795" s="12"/>
      <c r="L795" s="12"/>
      <c r="M795" s="9"/>
      <c r="N795" s="80"/>
      <c r="O795" s="18" t="e">
        <f t="shared" ca="1" si="54"/>
        <v>#VALUE!</v>
      </c>
      <c r="P795" s="80"/>
      <c r="Q795" s="80"/>
      <c r="R795" s="80"/>
      <c r="S795" s="80"/>
    </row>
    <row r="796" spans="1:19">
      <c r="A796" s="34">
        <v>795</v>
      </c>
      <c r="B796" s="12"/>
      <c r="C796" s="12"/>
      <c r="D796" s="7" t="str">
        <f t="shared" si="51"/>
        <v/>
      </c>
      <c r="E796" s="7"/>
      <c r="F796" s="19" t="str">
        <f t="shared" si="52"/>
        <v/>
      </c>
      <c r="G796" s="92"/>
      <c r="H796" s="7" t="str">
        <f t="shared" si="53"/>
        <v>空</v>
      </c>
      <c r="I796" s="23"/>
      <c r="J796" s="27"/>
      <c r="K796" s="12"/>
      <c r="L796" s="12"/>
      <c r="M796" s="9"/>
      <c r="N796" s="80"/>
      <c r="O796" s="18" t="e">
        <f t="shared" ca="1" si="54"/>
        <v>#VALUE!</v>
      </c>
      <c r="P796" s="80"/>
      <c r="Q796" s="80"/>
      <c r="R796" s="80"/>
      <c r="S796" s="80"/>
    </row>
    <row r="797" spans="1:19">
      <c r="A797" s="34">
        <v>796</v>
      </c>
      <c r="B797" s="12"/>
      <c r="C797" s="12"/>
      <c r="D797" s="7" t="str">
        <f t="shared" si="51"/>
        <v/>
      </c>
      <c r="E797" s="7"/>
      <c r="F797" s="19" t="str">
        <f t="shared" si="52"/>
        <v/>
      </c>
      <c r="G797" s="92"/>
      <c r="H797" s="7" t="str">
        <f t="shared" si="53"/>
        <v>空</v>
      </c>
      <c r="I797" s="23"/>
      <c r="J797" s="27"/>
      <c r="K797" s="12"/>
      <c r="L797" s="12"/>
      <c r="M797" s="9"/>
      <c r="N797" s="80"/>
      <c r="O797" s="18" t="e">
        <f t="shared" ca="1" si="54"/>
        <v>#VALUE!</v>
      </c>
      <c r="P797" s="80"/>
      <c r="Q797" s="80"/>
      <c r="R797" s="80"/>
      <c r="S797" s="80"/>
    </row>
    <row r="798" spans="1:19">
      <c r="A798" s="34">
        <v>797</v>
      </c>
      <c r="B798" s="12"/>
      <c r="C798" s="12"/>
      <c r="D798" s="7" t="str">
        <f t="shared" si="51"/>
        <v/>
      </c>
      <c r="E798" s="7"/>
      <c r="F798" s="19" t="str">
        <f t="shared" si="52"/>
        <v/>
      </c>
      <c r="G798" s="92"/>
      <c r="H798" s="7" t="str">
        <f t="shared" si="53"/>
        <v>空</v>
      </c>
      <c r="I798" s="23"/>
      <c r="J798" s="27"/>
      <c r="K798" s="12"/>
      <c r="L798" s="12"/>
      <c r="M798" s="9"/>
      <c r="N798" s="80"/>
      <c r="O798" s="18" t="e">
        <f t="shared" ca="1" si="54"/>
        <v>#VALUE!</v>
      </c>
      <c r="P798" s="80"/>
      <c r="Q798" s="80"/>
      <c r="R798" s="80"/>
      <c r="S798" s="80"/>
    </row>
    <row r="799" spans="1:19">
      <c r="A799" s="34">
        <v>798</v>
      </c>
      <c r="B799" s="12"/>
      <c r="C799" s="12"/>
      <c r="D799" s="7" t="str">
        <f t="shared" si="51"/>
        <v/>
      </c>
      <c r="E799" s="7"/>
      <c r="F799" s="19" t="str">
        <f t="shared" si="52"/>
        <v/>
      </c>
      <c r="G799" s="92"/>
      <c r="H799" s="7" t="str">
        <f t="shared" si="53"/>
        <v>空</v>
      </c>
      <c r="I799" s="23"/>
      <c r="J799" s="27"/>
      <c r="K799" s="12"/>
      <c r="L799" s="12"/>
      <c r="M799" s="9"/>
      <c r="N799" s="80"/>
      <c r="O799" s="18" t="e">
        <f t="shared" ca="1" si="54"/>
        <v>#VALUE!</v>
      </c>
      <c r="P799" s="80"/>
      <c r="Q799" s="80"/>
      <c r="R799" s="80"/>
      <c r="S799" s="80"/>
    </row>
    <row r="800" spans="1:19">
      <c r="A800" s="34">
        <v>799</v>
      </c>
      <c r="B800" s="12"/>
      <c r="C800" s="12"/>
      <c r="D800" s="7" t="str">
        <f t="shared" si="51"/>
        <v/>
      </c>
      <c r="E800" s="7"/>
      <c r="F800" s="19" t="str">
        <f t="shared" si="52"/>
        <v/>
      </c>
      <c r="G800" s="92"/>
      <c r="H800" s="7" t="str">
        <f t="shared" si="53"/>
        <v>空</v>
      </c>
      <c r="I800" s="23"/>
      <c r="J800" s="27"/>
      <c r="K800" s="12"/>
      <c r="L800" s="12"/>
      <c r="M800" s="9"/>
      <c r="N800" s="80"/>
      <c r="O800" s="18" t="e">
        <f t="shared" ca="1" si="54"/>
        <v>#VALUE!</v>
      </c>
      <c r="P800" s="80"/>
      <c r="Q800" s="80"/>
      <c r="R800" s="80"/>
      <c r="S800" s="80"/>
    </row>
    <row r="801" spans="1:19">
      <c r="A801" s="34">
        <v>800</v>
      </c>
      <c r="B801" s="12"/>
      <c r="C801" s="12"/>
      <c r="D801" s="7" t="str">
        <f t="shared" si="51"/>
        <v/>
      </c>
      <c r="E801" s="7"/>
      <c r="F801" s="19" t="str">
        <f t="shared" si="52"/>
        <v/>
      </c>
      <c r="G801" s="92"/>
      <c r="H801" s="7" t="str">
        <f t="shared" si="53"/>
        <v>空</v>
      </c>
      <c r="I801" s="23"/>
      <c r="J801" s="27"/>
      <c r="K801" s="12"/>
      <c r="L801" s="12"/>
      <c r="M801" s="9"/>
      <c r="N801" s="80"/>
      <c r="O801" s="18" t="e">
        <f t="shared" ca="1" si="54"/>
        <v>#VALUE!</v>
      </c>
      <c r="P801" s="80"/>
      <c r="Q801" s="80"/>
      <c r="R801" s="80"/>
      <c r="S801" s="80"/>
    </row>
    <row r="802" spans="1:19">
      <c r="A802" s="34">
        <v>801</v>
      </c>
      <c r="B802" s="12"/>
      <c r="C802" s="12"/>
      <c r="D802" s="7" t="str">
        <f t="shared" si="51"/>
        <v/>
      </c>
      <c r="E802" s="7"/>
      <c r="F802" s="19" t="str">
        <f t="shared" si="52"/>
        <v/>
      </c>
      <c r="G802" s="92"/>
      <c r="H802" s="7" t="str">
        <f t="shared" si="53"/>
        <v>空</v>
      </c>
      <c r="I802" s="23"/>
      <c r="J802" s="27"/>
      <c r="K802" s="12"/>
      <c r="L802" s="12"/>
      <c r="M802" s="9"/>
      <c r="N802" s="80"/>
      <c r="O802" s="18" t="e">
        <f t="shared" ca="1" si="54"/>
        <v>#VALUE!</v>
      </c>
      <c r="P802" s="80"/>
      <c r="Q802" s="80"/>
      <c r="R802" s="80"/>
      <c r="S802" s="80"/>
    </row>
    <row r="803" spans="1:19">
      <c r="A803" s="34">
        <v>802</v>
      </c>
      <c r="B803" s="12"/>
      <c r="C803" s="12"/>
      <c r="D803" s="7" t="str">
        <f t="shared" si="51"/>
        <v/>
      </c>
      <c r="E803" s="7"/>
      <c r="F803" s="19" t="str">
        <f t="shared" si="52"/>
        <v/>
      </c>
      <c r="G803" s="92"/>
      <c r="H803" s="7" t="str">
        <f t="shared" si="53"/>
        <v>空</v>
      </c>
      <c r="I803" s="23"/>
      <c r="J803" s="27"/>
      <c r="K803" s="12"/>
      <c r="L803" s="12"/>
      <c r="M803" s="9"/>
      <c r="N803" s="80"/>
      <c r="O803" s="18" t="e">
        <f t="shared" ca="1" si="54"/>
        <v>#VALUE!</v>
      </c>
      <c r="P803" s="80"/>
      <c r="Q803" s="80"/>
      <c r="R803" s="80"/>
      <c r="S803" s="80"/>
    </row>
    <row r="804" spans="1:19">
      <c r="A804" s="34">
        <v>803</v>
      </c>
      <c r="B804" s="12"/>
      <c r="C804" s="12"/>
      <c r="D804" s="7" t="str">
        <f t="shared" si="51"/>
        <v/>
      </c>
      <c r="E804" s="7"/>
      <c r="F804" s="19" t="str">
        <f t="shared" si="52"/>
        <v/>
      </c>
      <c r="G804" s="92"/>
      <c r="H804" s="7" t="str">
        <f t="shared" si="53"/>
        <v>空</v>
      </c>
      <c r="I804" s="23"/>
      <c r="J804" s="27"/>
      <c r="K804" s="12"/>
      <c r="L804" s="12"/>
      <c r="M804" s="9"/>
      <c r="N804" s="80"/>
      <c r="O804" s="18" t="e">
        <f t="shared" ca="1" si="54"/>
        <v>#VALUE!</v>
      </c>
      <c r="P804" s="80"/>
      <c r="Q804" s="80"/>
      <c r="R804" s="80"/>
      <c r="S804" s="80"/>
    </row>
    <row r="805" spans="1:19">
      <c r="A805" s="34">
        <v>804</v>
      </c>
      <c r="B805" s="12"/>
      <c r="C805" s="12"/>
      <c r="D805" s="7" t="str">
        <f t="shared" si="51"/>
        <v/>
      </c>
      <c r="E805" s="7"/>
      <c r="F805" s="19" t="str">
        <f t="shared" si="52"/>
        <v/>
      </c>
      <c r="G805" s="92"/>
      <c r="H805" s="7" t="str">
        <f t="shared" si="53"/>
        <v>空</v>
      </c>
      <c r="I805" s="23"/>
      <c r="J805" s="27"/>
      <c r="K805" s="12"/>
      <c r="L805" s="12"/>
      <c r="M805" s="9"/>
      <c r="N805" s="80"/>
      <c r="O805" s="18" t="e">
        <f t="shared" ca="1" si="54"/>
        <v>#VALUE!</v>
      </c>
      <c r="P805" s="80"/>
      <c r="Q805" s="80"/>
      <c r="R805" s="80"/>
      <c r="S805" s="80"/>
    </row>
    <row r="806" spans="1:19">
      <c r="A806" s="34">
        <v>805</v>
      </c>
      <c r="B806" s="12"/>
      <c r="C806" s="12"/>
      <c r="D806" s="7" t="str">
        <f t="shared" si="51"/>
        <v/>
      </c>
      <c r="E806" s="7"/>
      <c r="F806" s="19" t="str">
        <f t="shared" si="52"/>
        <v/>
      </c>
      <c r="G806" s="92"/>
      <c r="H806" s="7" t="str">
        <f t="shared" si="53"/>
        <v>空</v>
      </c>
      <c r="I806" s="23"/>
      <c r="J806" s="27"/>
      <c r="K806" s="12"/>
      <c r="L806" s="12"/>
      <c r="M806" s="9"/>
      <c r="N806" s="80"/>
      <c r="O806" s="18" t="e">
        <f t="shared" ca="1" si="54"/>
        <v>#VALUE!</v>
      </c>
      <c r="P806" s="80"/>
      <c r="Q806" s="80"/>
      <c r="R806" s="80"/>
      <c r="S806" s="80"/>
    </row>
    <row r="807" spans="1:19">
      <c r="A807" s="34">
        <v>806</v>
      </c>
      <c r="B807" s="12"/>
      <c r="C807" s="12"/>
      <c r="D807" s="7" t="str">
        <f t="shared" si="51"/>
        <v/>
      </c>
      <c r="E807" s="7"/>
      <c r="F807" s="19" t="str">
        <f t="shared" si="52"/>
        <v/>
      </c>
      <c r="G807" s="92"/>
      <c r="H807" s="7" t="str">
        <f t="shared" si="53"/>
        <v>空</v>
      </c>
      <c r="I807" s="23"/>
      <c r="J807" s="27"/>
      <c r="K807" s="12"/>
      <c r="L807" s="12"/>
      <c r="M807" s="9"/>
      <c r="N807" s="80"/>
      <c r="O807" s="18" t="e">
        <f t="shared" ca="1" si="54"/>
        <v>#VALUE!</v>
      </c>
      <c r="P807" s="80"/>
      <c r="Q807" s="80"/>
      <c r="R807" s="80"/>
      <c r="S807" s="80"/>
    </row>
    <row r="808" spans="1:19">
      <c r="A808" s="34">
        <v>807</v>
      </c>
      <c r="B808" s="12"/>
      <c r="C808" s="12"/>
      <c r="D808" s="7" t="str">
        <f t="shared" si="51"/>
        <v/>
      </c>
      <c r="E808" s="7"/>
      <c r="F808" s="19" t="str">
        <f t="shared" si="52"/>
        <v/>
      </c>
      <c r="G808" s="92"/>
      <c r="H808" s="7" t="str">
        <f t="shared" si="53"/>
        <v>空</v>
      </c>
      <c r="I808" s="23"/>
      <c r="J808" s="27"/>
      <c r="K808" s="12"/>
      <c r="L808" s="12"/>
      <c r="M808" s="9"/>
      <c r="N808" s="80"/>
      <c r="O808" s="18" t="e">
        <f t="shared" ca="1" si="54"/>
        <v>#VALUE!</v>
      </c>
      <c r="P808" s="80"/>
      <c r="Q808" s="80"/>
      <c r="R808" s="80"/>
      <c r="S808" s="80"/>
    </row>
    <row r="809" spans="1:19">
      <c r="A809" s="34">
        <v>808</v>
      </c>
      <c r="B809" s="12"/>
      <c r="C809" s="12"/>
      <c r="D809" s="7" t="str">
        <f t="shared" si="51"/>
        <v/>
      </c>
      <c r="E809" s="7"/>
      <c r="F809" s="19" t="str">
        <f t="shared" si="52"/>
        <v/>
      </c>
      <c r="G809" s="92"/>
      <c r="H809" s="7" t="str">
        <f t="shared" si="53"/>
        <v>空</v>
      </c>
      <c r="I809" s="23"/>
      <c r="J809" s="27"/>
      <c r="K809" s="12"/>
      <c r="L809" s="12"/>
      <c r="M809" s="9"/>
      <c r="N809" s="80"/>
      <c r="O809" s="18" t="e">
        <f t="shared" ca="1" si="54"/>
        <v>#VALUE!</v>
      </c>
      <c r="P809" s="80"/>
      <c r="Q809" s="80"/>
      <c r="R809" s="80"/>
      <c r="S809" s="80"/>
    </row>
    <row r="810" spans="1:19">
      <c r="A810" s="34">
        <v>809</v>
      </c>
      <c r="B810" s="12"/>
      <c r="C810" s="12"/>
      <c r="D810" s="7" t="str">
        <f t="shared" si="51"/>
        <v/>
      </c>
      <c r="E810" s="7"/>
      <c r="F810" s="19" t="str">
        <f t="shared" si="52"/>
        <v/>
      </c>
      <c r="G810" s="92"/>
      <c r="H810" s="7" t="str">
        <f t="shared" si="53"/>
        <v>空</v>
      </c>
      <c r="I810" s="23"/>
      <c r="J810" s="27"/>
      <c r="K810" s="12"/>
      <c r="L810" s="12"/>
      <c r="M810" s="9"/>
      <c r="N810" s="80"/>
      <c r="O810" s="18" t="e">
        <f t="shared" ca="1" si="54"/>
        <v>#VALUE!</v>
      </c>
      <c r="P810" s="80"/>
      <c r="Q810" s="80"/>
      <c r="R810" s="80"/>
      <c r="S810" s="80"/>
    </row>
    <row r="811" spans="1:19">
      <c r="A811" s="34">
        <v>810</v>
      </c>
      <c r="B811" s="12"/>
      <c r="C811" s="12"/>
      <c r="D811" s="7" t="str">
        <f t="shared" si="51"/>
        <v/>
      </c>
      <c r="E811" s="7"/>
      <c r="F811" s="19" t="str">
        <f t="shared" si="52"/>
        <v/>
      </c>
      <c r="G811" s="92"/>
      <c r="H811" s="7" t="str">
        <f t="shared" si="53"/>
        <v>空</v>
      </c>
      <c r="I811" s="23"/>
      <c r="J811" s="27"/>
      <c r="K811" s="12"/>
      <c r="L811" s="12"/>
      <c r="M811" s="9"/>
      <c r="N811" s="80"/>
      <c r="O811" s="18" t="e">
        <f t="shared" ca="1" si="54"/>
        <v>#VALUE!</v>
      </c>
      <c r="P811" s="80"/>
      <c r="Q811" s="80"/>
      <c r="R811" s="80"/>
      <c r="S811" s="80"/>
    </row>
    <row r="812" spans="1:19">
      <c r="A812" s="34">
        <v>811</v>
      </c>
      <c r="B812" s="12"/>
      <c r="C812" s="12"/>
      <c r="D812" s="7" t="str">
        <f t="shared" si="51"/>
        <v/>
      </c>
      <c r="E812" s="7"/>
      <c r="F812" s="19" t="str">
        <f t="shared" si="52"/>
        <v/>
      </c>
      <c r="G812" s="92"/>
      <c r="H812" s="7" t="str">
        <f t="shared" si="53"/>
        <v>空</v>
      </c>
      <c r="I812" s="23"/>
      <c r="J812" s="27"/>
      <c r="K812" s="12"/>
      <c r="L812" s="12"/>
      <c r="M812" s="9"/>
      <c r="N812" s="80"/>
      <c r="O812" s="18" t="e">
        <f t="shared" ca="1" si="54"/>
        <v>#VALUE!</v>
      </c>
      <c r="P812" s="80"/>
      <c r="Q812" s="80"/>
      <c r="R812" s="80"/>
      <c r="S812" s="80"/>
    </row>
    <row r="813" spans="1:19">
      <c r="A813" s="34">
        <v>812</v>
      </c>
      <c r="B813" s="12"/>
      <c r="C813" s="12"/>
      <c r="D813" s="7" t="str">
        <f t="shared" si="51"/>
        <v/>
      </c>
      <c r="E813" s="7"/>
      <c r="F813" s="19" t="str">
        <f t="shared" si="52"/>
        <v/>
      </c>
      <c r="G813" s="92"/>
      <c r="H813" s="7" t="str">
        <f t="shared" si="53"/>
        <v>空</v>
      </c>
      <c r="I813" s="23"/>
      <c r="J813" s="27"/>
      <c r="K813" s="12"/>
      <c r="L813" s="12"/>
      <c r="M813" s="9"/>
      <c r="N813" s="80"/>
      <c r="O813" s="18" t="e">
        <f t="shared" ca="1" si="54"/>
        <v>#VALUE!</v>
      </c>
      <c r="P813" s="80"/>
      <c r="Q813" s="80"/>
      <c r="R813" s="80"/>
      <c r="S813" s="80"/>
    </row>
    <row r="814" spans="1:19">
      <c r="A814" s="34">
        <v>813</v>
      </c>
      <c r="B814" s="12"/>
      <c r="C814" s="12"/>
      <c r="D814" s="7" t="str">
        <f t="shared" si="51"/>
        <v/>
      </c>
      <c r="E814" s="7"/>
      <c r="F814" s="19" t="str">
        <f t="shared" si="52"/>
        <v/>
      </c>
      <c r="G814" s="92"/>
      <c r="H814" s="7" t="str">
        <f t="shared" si="53"/>
        <v>空</v>
      </c>
      <c r="I814" s="23"/>
      <c r="J814" s="27"/>
      <c r="K814" s="12"/>
      <c r="L814" s="12"/>
      <c r="M814" s="9"/>
      <c r="N814" s="80"/>
      <c r="O814" s="18" t="e">
        <f t="shared" ca="1" si="54"/>
        <v>#VALUE!</v>
      </c>
      <c r="P814" s="80"/>
      <c r="Q814" s="80"/>
      <c r="R814" s="80"/>
      <c r="S814" s="80"/>
    </row>
    <row r="815" spans="1:19">
      <c r="A815" s="34">
        <v>814</v>
      </c>
      <c r="B815" s="12"/>
      <c r="C815" s="12"/>
      <c r="D815" s="7" t="str">
        <f t="shared" si="51"/>
        <v/>
      </c>
      <c r="E815" s="7"/>
      <c r="F815" s="19" t="str">
        <f t="shared" si="52"/>
        <v/>
      </c>
      <c r="G815" s="92"/>
      <c r="H815" s="7" t="str">
        <f t="shared" si="53"/>
        <v>空</v>
      </c>
      <c r="I815" s="23"/>
      <c r="J815" s="27"/>
      <c r="K815" s="12"/>
      <c r="L815" s="12"/>
      <c r="M815" s="9"/>
      <c r="N815" s="80"/>
      <c r="O815" s="18" t="e">
        <f t="shared" ca="1" si="54"/>
        <v>#VALUE!</v>
      </c>
      <c r="P815" s="80"/>
      <c r="Q815" s="80"/>
      <c r="R815" s="80"/>
      <c r="S815" s="80"/>
    </row>
    <row r="816" spans="1:19">
      <c r="A816" s="34">
        <v>815</v>
      </c>
      <c r="B816" s="12"/>
      <c r="C816" s="12"/>
      <c r="D816" s="7" t="str">
        <f t="shared" si="51"/>
        <v/>
      </c>
      <c r="E816" s="7"/>
      <c r="F816" s="19" t="str">
        <f t="shared" si="52"/>
        <v/>
      </c>
      <c r="G816" s="92"/>
      <c r="H816" s="7" t="str">
        <f t="shared" si="53"/>
        <v>空</v>
      </c>
      <c r="I816" s="23"/>
      <c r="J816" s="27"/>
      <c r="K816" s="12"/>
      <c r="L816" s="12"/>
      <c r="M816" s="9"/>
      <c r="N816" s="80"/>
      <c r="O816" s="18" t="e">
        <f t="shared" ca="1" si="54"/>
        <v>#VALUE!</v>
      </c>
      <c r="P816" s="80"/>
      <c r="Q816" s="80"/>
      <c r="R816" s="80"/>
      <c r="S816" s="80"/>
    </row>
    <row r="817" spans="1:19">
      <c r="A817" s="34">
        <v>816</v>
      </c>
      <c r="B817" s="12"/>
      <c r="C817" s="12"/>
      <c r="D817" s="7" t="str">
        <f t="shared" si="51"/>
        <v/>
      </c>
      <c r="E817" s="7"/>
      <c r="F817" s="19" t="str">
        <f t="shared" si="52"/>
        <v/>
      </c>
      <c r="G817" s="92"/>
      <c r="H817" s="7" t="str">
        <f t="shared" si="53"/>
        <v>空</v>
      </c>
      <c r="I817" s="23"/>
      <c r="J817" s="27"/>
      <c r="K817" s="12"/>
      <c r="L817" s="12"/>
      <c r="M817" s="9"/>
      <c r="N817" s="80"/>
      <c r="O817" s="18" t="e">
        <f t="shared" ca="1" si="54"/>
        <v>#VALUE!</v>
      </c>
      <c r="P817" s="80"/>
      <c r="Q817" s="80"/>
      <c r="R817" s="80"/>
      <c r="S817" s="80"/>
    </row>
    <row r="818" spans="1:19">
      <c r="A818" s="34">
        <v>817</v>
      </c>
      <c r="B818" s="12"/>
      <c r="C818" s="12"/>
      <c r="D818" s="7" t="str">
        <f t="shared" si="51"/>
        <v/>
      </c>
      <c r="E818" s="7"/>
      <c r="F818" s="19" t="str">
        <f t="shared" si="52"/>
        <v/>
      </c>
      <c r="G818" s="92"/>
      <c r="H818" s="7" t="str">
        <f t="shared" si="53"/>
        <v>空</v>
      </c>
      <c r="I818" s="23"/>
      <c r="J818" s="27"/>
      <c r="K818" s="12"/>
      <c r="L818" s="12"/>
      <c r="M818" s="9"/>
      <c r="N818" s="80"/>
      <c r="O818" s="18" t="e">
        <f t="shared" ca="1" si="54"/>
        <v>#VALUE!</v>
      </c>
      <c r="P818" s="80"/>
      <c r="Q818" s="80"/>
      <c r="R818" s="80"/>
      <c r="S818" s="80"/>
    </row>
    <row r="819" spans="1:19">
      <c r="A819" s="34">
        <v>818</v>
      </c>
      <c r="B819" s="12"/>
      <c r="C819" s="12"/>
      <c r="D819" s="7" t="str">
        <f t="shared" si="51"/>
        <v/>
      </c>
      <c r="E819" s="7"/>
      <c r="F819" s="19" t="str">
        <f t="shared" si="52"/>
        <v/>
      </c>
      <c r="G819" s="92"/>
      <c r="H819" s="7" t="str">
        <f t="shared" si="53"/>
        <v>空</v>
      </c>
      <c r="I819" s="23"/>
      <c r="J819" s="27"/>
      <c r="K819" s="12"/>
      <c r="L819" s="12"/>
      <c r="M819" s="9"/>
      <c r="N819" s="80"/>
      <c r="O819" s="18" t="e">
        <f t="shared" ca="1" si="54"/>
        <v>#VALUE!</v>
      </c>
      <c r="P819" s="80"/>
      <c r="Q819" s="80"/>
      <c r="R819" s="80"/>
      <c r="S819" s="80"/>
    </row>
    <row r="820" spans="1:19">
      <c r="A820" s="34">
        <v>819</v>
      </c>
      <c r="B820" s="12"/>
      <c r="C820" s="12"/>
      <c r="D820" s="7" t="str">
        <f t="shared" si="51"/>
        <v/>
      </c>
      <c r="E820" s="7"/>
      <c r="F820" s="19" t="str">
        <f t="shared" si="52"/>
        <v/>
      </c>
      <c r="G820" s="92"/>
      <c r="H820" s="7" t="str">
        <f t="shared" si="53"/>
        <v>空</v>
      </c>
      <c r="I820" s="23"/>
      <c r="J820" s="27"/>
      <c r="K820" s="12"/>
      <c r="L820" s="12"/>
      <c r="M820" s="9"/>
      <c r="N820" s="80"/>
      <c r="O820" s="18" t="e">
        <f t="shared" ca="1" si="54"/>
        <v>#VALUE!</v>
      </c>
      <c r="P820" s="80"/>
      <c r="Q820" s="80"/>
      <c r="R820" s="80"/>
      <c r="S820" s="80"/>
    </row>
    <row r="821" spans="1:19">
      <c r="A821" s="34">
        <v>820</v>
      </c>
      <c r="B821" s="12"/>
      <c r="C821" s="12"/>
      <c r="D821" s="7" t="str">
        <f t="shared" si="51"/>
        <v/>
      </c>
      <c r="E821" s="7"/>
      <c r="F821" s="19" t="str">
        <f t="shared" si="52"/>
        <v/>
      </c>
      <c r="G821" s="92"/>
      <c r="H821" s="7" t="str">
        <f t="shared" si="53"/>
        <v>空</v>
      </c>
      <c r="I821" s="23"/>
      <c r="J821" s="27"/>
      <c r="K821" s="12"/>
      <c r="L821" s="12"/>
      <c r="M821" s="9"/>
      <c r="N821" s="80"/>
      <c r="O821" s="18" t="e">
        <f t="shared" ca="1" si="54"/>
        <v>#VALUE!</v>
      </c>
      <c r="P821" s="80"/>
      <c r="Q821" s="80"/>
      <c r="R821" s="80"/>
      <c r="S821" s="80"/>
    </row>
    <row r="822" spans="1:19">
      <c r="A822" s="34">
        <v>821</v>
      </c>
      <c r="B822" s="12"/>
      <c r="C822" s="12"/>
      <c r="D822" s="7" t="str">
        <f t="shared" si="51"/>
        <v/>
      </c>
      <c r="E822" s="7"/>
      <c r="F822" s="19" t="str">
        <f t="shared" si="52"/>
        <v/>
      </c>
      <c r="G822" s="92"/>
      <c r="H822" s="7" t="str">
        <f t="shared" si="53"/>
        <v>空</v>
      </c>
      <c r="I822" s="23"/>
      <c r="J822" s="27"/>
      <c r="K822" s="12"/>
      <c r="L822" s="12"/>
      <c r="M822" s="9"/>
      <c r="N822" s="80"/>
      <c r="O822" s="18" t="e">
        <f t="shared" ca="1" si="54"/>
        <v>#VALUE!</v>
      </c>
      <c r="P822" s="80"/>
      <c r="Q822" s="80"/>
      <c r="R822" s="80"/>
      <c r="S822" s="80"/>
    </row>
    <row r="823" spans="1:19">
      <c r="A823" s="34">
        <v>822</v>
      </c>
      <c r="B823" s="12"/>
      <c r="C823" s="12"/>
      <c r="D823" s="7" t="str">
        <f t="shared" si="51"/>
        <v/>
      </c>
      <c r="E823" s="7"/>
      <c r="F823" s="19" t="str">
        <f t="shared" si="52"/>
        <v/>
      </c>
      <c r="G823" s="92"/>
      <c r="H823" s="7" t="str">
        <f t="shared" si="53"/>
        <v>空</v>
      </c>
      <c r="I823" s="23"/>
      <c r="J823" s="27"/>
      <c r="K823" s="12"/>
      <c r="L823" s="12"/>
      <c r="M823" s="9"/>
      <c r="N823" s="80"/>
      <c r="O823" s="18" t="e">
        <f t="shared" ca="1" si="54"/>
        <v>#VALUE!</v>
      </c>
      <c r="P823" s="80"/>
      <c r="Q823" s="80"/>
      <c r="R823" s="80"/>
      <c r="S823" s="80"/>
    </row>
    <row r="824" spans="1:19">
      <c r="A824" s="34">
        <v>823</v>
      </c>
      <c r="B824" s="12"/>
      <c r="C824" s="12"/>
      <c r="D824" s="7" t="str">
        <f t="shared" si="51"/>
        <v/>
      </c>
      <c r="E824" s="7"/>
      <c r="F824" s="19" t="str">
        <f t="shared" si="52"/>
        <v/>
      </c>
      <c r="G824" s="92"/>
      <c r="H824" s="7" t="str">
        <f t="shared" si="53"/>
        <v>空</v>
      </c>
      <c r="I824" s="23"/>
      <c r="J824" s="27"/>
      <c r="K824" s="12"/>
      <c r="L824" s="12"/>
      <c r="M824" s="9"/>
      <c r="N824" s="80"/>
      <c r="O824" s="18" t="e">
        <f t="shared" ca="1" si="54"/>
        <v>#VALUE!</v>
      </c>
      <c r="P824" s="80"/>
      <c r="Q824" s="80"/>
      <c r="R824" s="80"/>
      <c r="S824" s="80"/>
    </row>
    <row r="825" spans="1:19">
      <c r="A825" s="34">
        <v>824</v>
      </c>
      <c r="B825" s="12"/>
      <c r="C825" s="12"/>
      <c r="D825" s="7" t="str">
        <f t="shared" si="51"/>
        <v/>
      </c>
      <c r="E825" s="7"/>
      <c r="F825" s="19" t="str">
        <f t="shared" si="52"/>
        <v/>
      </c>
      <c r="G825" s="92"/>
      <c r="H825" s="7" t="str">
        <f t="shared" si="53"/>
        <v>空</v>
      </c>
      <c r="I825" s="23"/>
      <c r="J825" s="27"/>
      <c r="K825" s="12"/>
      <c r="L825" s="12"/>
      <c r="M825" s="9"/>
      <c r="N825" s="80"/>
      <c r="O825" s="18" t="e">
        <f t="shared" ca="1" si="54"/>
        <v>#VALUE!</v>
      </c>
      <c r="P825" s="80"/>
      <c r="Q825" s="80"/>
      <c r="R825" s="80"/>
      <c r="S825" s="80"/>
    </row>
    <row r="826" spans="1:19">
      <c r="A826" s="34">
        <v>825</v>
      </c>
      <c r="B826" s="12"/>
      <c r="C826" s="12"/>
      <c r="D826" s="7" t="str">
        <f t="shared" si="51"/>
        <v/>
      </c>
      <c r="E826" s="7"/>
      <c r="F826" s="19" t="str">
        <f t="shared" si="52"/>
        <v/>
      </c>
      <c r="G826" s="92"/>
      <c r="H826" s="7" t="str">
        <f t="shared" si="53"/>
        <v>空</v>
      </c>
      <c r="I826" s="23"/>
      <c r="J826" s="27"/>
      <c r="K826" s="12"/>
      <c r="L826" s="12"/>
      <c r="M826" s="9"/>
      <c r="N826" s="80"/>
      <c r="O826" s="18" t="e">
        <f t="shared" ca="1" si="54"/>
        <v>#VALUE!</v>
      </c>
      <c r="P826" s="80"/>
      <c r="Q826" s="80"/>
      <c r="R826" s="80"/>
      <c r="S826" s="80"/>
    </row>
    <row r="827" spans="1:19">
      <c r="A827" s="34">
        <v>826</v>
      </c>
      <c r="B827" s="12"/>
      <c r="C827" s="12"/>
      <c r="D827" s="7" t="str">
        <f t="shared" si="51"/>
        <v/>
      </c>
      <c r="E827" s="7"/>
      <c r="F827" s="19" t="str">
        <f t="shared" si="52"/>
        <v/>
      </c>
      <c r="G827" s="92"/>
      <c r="H827" s="7" t="str">
        <f t="shared" si="53"/>
        <v>空</v>
      </c>
      <c r="I827" s="23"/>
      <c r="J827" s="27"/>
      <c r="K827" s="12"/>
      <c r="L827" s="12"/>
      <c r="M827" s="9"/>
      <c r="N827" s="80"/>
      <c r="O827" s="18" t="e">
        <f t="shared" ca="1" si="54"/>
        <v>#VALUE!</v>
      </c>
      <c r="P827" s="80"/>
      <c r="Q827" s="80"/>
      <c r="R827" s="80"/>
      <c r="S827" s="80"/>
    </row>
    <row r="828" spans="1:19">
      <c r="A828" s="34">
        <v>827</v>
      </c>
      <c r="B828" s="12"/>
      <c r="C828" s="12"/>
      <c r="D828" s="7" t="str">
        <f t="shared" ref="D828:D891" si="55">IF(B828="","","OOCL箱")</f>
        <v/>
      </c>
      <c r="E828" s="7"/>
      <c r="F828" s="19" t="str">
        <f t="shared" ref="F828:F891" si="56">IF(ISNONTEXT(B828),"","请输入日期")</f>
        <v/>
      </c>
      <c r="G828" s="92"/>
      <c r="H828" s="7" t="str">
        <f t="shared" ref="H828:H891" si="57">IF(I828="","空","重")</f>
        <v>空</v>
      </c>
      <c r="I828" s="23"/>
      <c r="J828" s="27"/>
      <c r="K828" s="12"/>
      <c r="L828" s="12"/>
      <c r="M828" s="9"/>
      <c r="N828" s="80"/>
      <c r="O828" s="18" t="e">
        <f t="shared" ref="O828:O891" ca="1" si="58">IF(ISNONTEXT(J828),DATEDIF(F828,TODAY(),"d")&amp;"天","出场")</f>
        <v>#VALUE!</v>
      </c>
      <c r="P828" s="80"/>
      <c r="Q828" s="80"/>
      <c r="R828" s="80"/>
      <c r="S828" s="80"/>
    </row>
    <row r="829" spans="1:19">
      <c r="A829" s="34">
        <v>828</v>
      </c>
      <c r="B829" s="12"/>
      <c r="C829" s="12"/>
      <c r="D829" s="7" t="str">
        <f t="shared" si="55"/>
        <v/>
      </c>
      <c r="E829" s="7"/>
      <c r="F829" s="19" t="str">
        <f t="shared" si="56"/>
        <v/>
      </c>
      <c r="G829" s="92"/>
      <c r="H829" s="7" t="str">
        <f t="shared" si="57"/>
        <v>空</v>
      </c>
      <c r="I829" s="23"/>
      <c r="J829" s="27"/>
      <c r="K829" s="12"/>
      <c r="L829" s="12"/>
      <c r="M829" s="9"/>
      <c r="N829" s="80"/>
      <c r="O829" s="18" t="e">
        <f t="shared" ca="1" si="58"/>
        <v>#VALUE!</v>
      </c>
      <c r="P829" s="80"/>
      <c r="Q829" s="80"/>
      <c r="R829" s="80"/>
      <c r="S829" s="80"/>
    </row>
    <row r="830" spans="1:19">
      <c r="A830" s="34">
        <v>829</v>
      </c>
      <c r="B830" s="12"/>
      <c r="C830" s="12"/>
      <c r="D830" s="7" t="str">
        <f t="shared" si="55"/>
        <v/>
      </c>
      <c r="E830" s="7"/>
      <c r="F830" s="19" t="str">
        <f t="shared" si="56"/>
        <v/>
      </c>
      <c r="G830" s="92"/>
      <c r="H830" s="7" t="str">
        <f t="shared" si="57"/>
        <v>空</v>
      </c>
      <c r="I830" s="23"/>
      <c r="J830" s="27"/>
      <c r="K830" s="12"/>
      <c r="L830" s="12"/>
      <c r="M830" s="9"/>
      <c r="N830" s="80"/>
      <c r="O830" s="18" t="e">
        <f t="shared" ca="1" si="58"/>
        <v>#VALUE!</v>
      </c>
      <c r="P830" s="80"/>
      <c r="Q830" s="80"/>
      <c r="R830" s="80"/>
      <c r="S830" s="80"/>
    </row>
    <row r="831" spans="1:19">
      <c r="A831" s="34">
        <v>830</v>
      </c>
      <c r="B831" s="12"/>
      <c r="C831" s="12"/>
      <c r="D831" s="7" t="str">
        <f t="shared" si="55"/>
        <v/>
      </c>
      <c r="E831" s="7"/>
      <c r="F831" s="19" t="str">
        <f t="shared" si="56"/>
        <v/>
      </c>
      <c r="G831" s="92"/>
      <c r="H831" s="7" t="str">
        <f t="shared" si="57"/>
        <v>空</v>
      </c>
      <c r="I831" s="23"/>
      <c r="J831" s="27"/>
      <c r="K831" s="12"/>
      <c r="L831" s="12"/>
      <c r="M831" s="9"/>
      <c r="N831" s="80"/>
      <c r="O831" s="18" t="e">
        <f t="shared" ca="1" si="58"/>
        <v>#VALUE!</v>
      </c>
      <c r="P831" s="80"/>
      <c r="Q831" s="80"/>
      <c r="R831" s="80"/>
      <c r="S831" s="80"/>
    </row>
    <row r="832" spans="1:19">
      <c r="A832" s="34">
        <v>831</v>
      </c>
      <c r="B832" s="12"/>
      <c r="C832" s="12"/>
      <c r="D832" s="7" t="str">
        <f t="shared" si="55"/>
        <v/>
      </c>
      <c r="E832" s="7"/>
      <c r="F832" s="19" t="str">
        <f t="shared" si="56"/>
        <v/>
      </c>
      <c r="G832" s="92"/>
      <c r="H832" s="7" t="str">
        <f t="shared" si="57"/>
        <v>空</v>
      </c>
      <c r="I832" s="23"/>
      <c r="J832" s="27"/>
      <c r="K832" s="12"/>
      <c r="L832" s="12"/>
      <c r="M832" s="9"/>
      <c r="N832" s="80"/>
      <c r="O832" s="18" t="e">
        <f t="shared" ca="1" si="58"/>
        <v>#VALUE!</v>
      </c>
      <c r="P832" s="80"/>
      <c r="Q832" s="80"/>
      <c r="R832" s="80"/>
      <c r="S832" s="80"/>
    </row>
    <row r="833" spans="1:19">
      <c r="A833" s="34">
        <v>832</v>
      </c>
      <c r="B833" s="12"/>
      <c r="C833" s="12"/>
      <c r="D833" s="7" t="str">
        <f t="shared" si="55"/>
        <v/>
      </c>
      <c r="E833" s="7"/>
      <c r="F833" s="19" t="str">
        <f t="shared" si="56"/>
        <v/>
      </c>
      <c r="G833" s="92"/>
      <c r="H833" s="7" t="str">
        <f t="shared" si="57"/>
        <v>空</v>
      </c>
      <c r="I833" s="23"/>
      <c r="J833" s="27"/>
      <c r="K833" s="12"/>
      <c r="L833" s="12"/>
      <c r="M833" s="9"/>
      <c r="N833" s="80"/>
      <c r="O833" s="18" t="e">
        <f t="shared" ca="1" si="58"/>
        <v>#VALUE!</v>
      </c>
      <c r="P833" s="80"/>
      <c r="Q833" s="80"/>
      <c r="R833" s="80"/>
      <c r="S833" s="80"/>
    </row>
    <row r="834" spans="1:19">
      <c r="A834" s="34">
        <v>833</v>
      </c>
      <c r="B834" s="12"/>
      <c r="C834" s="12"/>
      <c r="D834" s="7" t="str">
        <f t="shared" si="55"/>
        <v/>
      </c>
      <c r="E834" s="7"/>
      <c r="F834" s="19" t="str">
        <f t="shared" si="56"/>
        <v/>
      </c>
      <c r="G834" s="92"/>
      <c r="H834" s="7" t="str">
        <f t="shared" si="57"/>
        <v>空</v>
      </c>
      <c r="I834" s="23"/>
      <c r="J834" s="27"/>
      <c r="K834" s="12"/>
      <c r="L834" s="12"/>
      <c r="M834" s="9"/>
      <c r="N834" s="80"/>
      <c r="O834" s="18" t="e">
        <f t="shared" ca="1" si="58"/>
        <v>#VALUE!</v>
      </c>
      <c r="P834" s="80"/>
      <c r="Q834" s="80"/>
      <c r="R834" s="80"/>
      <c r="S834" s="80"/>
    </row>
    <row r="835" spans="1:19">
      <c r="A835" s="34">
        <v>834</v>
      </c>
      <c r="B835" s="12"/>
      <c r="C835" s="12"/>
      <c r="D835" s="7" t="str">
        <f t="shared" si="55"/>
        <v/>
      </c>
      <c r="E835" s="7"/>
      <c r="F835" s="19" t="str">
        <f t="shared" si="56"/>
        <v/>
      </c>
      <c r="G835" s="92"/>
      <c r="H835" s="7" t="str">
        <f t="shared" si="57"/>
        <v>空</v>
      </c>
      <c r="I835" s="23"/>
      <c r="J835" s="27"/>
      <c r="K835" s="12"/>
      <c r="L835" s="12"/>
      <c r="M835" s="9"/>
      <c r="N835" s="80"/>
      <c r="O835" s="18" t="e">
        <f t="shared" ca="1" si="58"/>
        <v>#VALUE!</v>
      </c>
      <c r="P835" s="80"/>
      <c r="Q835" s="80"/>
      <c r="R835" s="80"/>
      <c r="S835" s="80"/>
    </row>
    <row r="836" spans="1:19">
      <c r="A836" s="34">
        <v>835</v>
      </c>
      <c r="B836" s="12"/>
      <c r="C836" s="12"/>
      <c r="D836" s="7" t="str">
        <f t="shared" si="55"/>
        <v/>
      </c>
      <c r="E836" s="7"/>
      <c r="F836" s="19" t="str">
        <f t="shared" si="56"/>
        <v/>
      </c>
      <c r="G836" s="92"/>
      <c r="H836" s="7" t="str">
        <f t="shared" si="57"/>
        <v>空</v>
      </c>
      <c r="I836" s="23"/>
      <c r="J836" s="27"/>
      <c r="K836" s="12"/>
      <c r="L836" s="12"/>
      <c r="M836" s="9"/>
      <c r="N836" s="80"/>
      <c r="O836" s="18" t="e">
        <f t="shared" ca="1" si="58"/>
        <v>#VALUE!</v>
      </c>
      <c r="P836" s="80"/>
      <c r="Q836" s="80"/>
      <c r="R836" s="80"/>
      <c r="S836" s="80"/>
    </row>
    <row r="837" spans="1:19">
      <c r="A837" s="34">
        <v>836</v>
      </c>
      <c r="B837" s="12"/>
      <c r="C837" s="12"/>
      <c r="D837" s="7" t="str">
        <f t="shared" si="55"/>
        <v/>
      </c>
      <c r="E837" s="7"/>
      <c r="F837" s="19" t="str">
        <f t="shared" si="56"/>
        <v/>
      </c>
      <c r="G837" s="92"/>
      <c r="H837" s="7" t="str">
        <f t="shared" si="57"/>
        <v>空</v>
      </c>
      <c r="I837" s="23"/>
      <c r="J837" s="27"/>
      <c r="K837" s="12"/>
      <c r="L837" s="12"/>
      <c r="M837" s="9"/>
      <c r="N837" s="80"/>
      <c r="O837" s="18" t="e">
        <f t="shared" ca="1" si="58"/>
        <v>#VALUE!</v>
      </c>
      <c r="P837" s="80"/>
      <c r="Q837" s="80"/>
      <c r="R837" s="80"/>
      <c r="S837" s="80"/>
    </row>
    <row r="838" spans="1:19">
      <c r="A838" s="34">
        <v>837</v>
      </c>
      <c r="B838" s="12"/>
      <c r="C838" s="12"/>
      <c r="D838" s="7" t="str">
        <f t="shared" si="55"/>
        <v/>
      </c>
      <c r="E838" s="7"/>
      <c r="F838" s="19" t="str">
        <f t="shared" si="56"/>
        <v/>
      </c>
      <c r="G838" s="92"/>
      <c r="H838" s="7" t="str">
        <f t="shared" si="57"/>
        <v>空</v>
      </c>
      <c r="I838" s="23"/>
      <c r="J838" s="27"/>
      <c r="K838" s="12"/>
      <c r="L838" s="12"/>
      <c r="M838" s="9"/>
      <c r="N838" s="80"/>
      <c r="O838" s="18" t="e">
        <f t="shared" ca="1" si="58"/>
        <v>#VALUE!</v>
      </c>
      <c r="P838" s="80"/>
      <c r="Q838" s="80"/>
      <c r="R838" s="80"/>
      <c r="S838" s="80"/>
    </row>
    <row r="839" spans="1:19">
      <c r="A839" s="34">
        <v>838</v>
      </c>
      <c r="B839" s="12"/>
      <c r="C839" s="12"/>
      <c r="D839" s="7" t="str">
        <f t="shared" si="55"/>
        <v/>
      </c>
      <c r="E839" s="7"/>
      <c r="F839" s="19" t="str">
        <f t="shared" si="56"/>
        <v/>
      </c>
      <c r="G839" s="92"/>
      <c r="H839" s="7" t="str">
        <f t="shared" si="57"/>
        <v>空</v>
      </c>
      <c r="I839" s="23"/>
      <c r="J839" s="27"/>
      <c r="K839" s="12"/>
      <c r="L839" s="12"/>
      <c r="M839" s="9"/>
      <c r="N839" s="80"/>
      <c r="O839" s="18" t="e">
        <f t="shared" ca="1" si="58"/>
        <v>#VALUE!</v>
      </c>
      <c r="P839" s="80"/>
      <c r="Q839" s="80"/>
      <c r="R839" s="80"/>
      <c r="S839" s="80"/>
    </row>
    <row r="840" spans="1:19">
      <c r="A840" s="34">
        <v>839</v>
      </c>
      <c r="B840" s="12"/>
      <c r="C840" s="12"/>
      <c r="D840" s="7" t="str">
        <f t="shared" si="55"/>
        <v/>
      </c>
      <c r="E840" s="7"/>
      <c r="F840" s="19" t="str">
        <f t="shared" si="56"/>
        <v/>
      </c>
      <c r="G840" s="92"/>
      <c r="H840" s="7" t="str">
        <f t="shared" si="57"/>
        <v>空</v>
      </c>
      <c r="I840" s="23"/>
      <c r="J840" s="27"/>
      <c r="K840" s="12"/>
      <c r="L840" s="12"/>
      <c r="M840" s="9"/>
      <c r="N840" s="80"/>
      <c r="O840" s="18" t="e">
        <f t="shared" ca="1" si="58"/>
        <v>#VALUE!</v>
      </c>
      <c r="P840" s="80"/>
      <c r="Q840" s="80"/>
      <c r="R840" s="80"/>
      <c r="S840" s="80"/>
    </row>
    <row r="841" spans="1:19">
      <c r="A841" s="34">
        <v>840</v>
      </c>
      <c r="B841" s="12"/>
      <c r="C841" s="12"/>
      <c r="D841" s="7" t="str">
        <f t="shared" si="55"/>
        <v/>
      </c>
      <c r="E841" s="7"/>
      <c r="F841" s="19" t="str">
        <f t="shared" si="56"/>
        <v/>
      </c>
      <c r="G841" s="92"/>
      <c r="H841" s="7" t="str">
        <f t="shared" si="57"/>
        <v>空</v>
      </c>
      <c r="I841" s="23"/>
      <c r="J841" s="27"/>
      <c r="K841" s="12"/>
      <c r="L841" s="12"/>
      <c r="M841" s="9"/>
      <c r="N841" s="80"/>
      <c r="O841" s="18" t="e">
        <f t="shared" ca="1" si="58"/>
        <v>#VALUE!</v>
      </c>
      <c r="P841" s="80"/>
      <c r="Q841" s="80"/>
      <c r="R841" s="80"/>
      <c r="S841" s="80"/>
    </row>
    <row r="842" spans="1:19">
      <c r="A842" s="34">
        <v>841</v>
      </c>
      <c r="B842" s="12"/>
      <c r="C842" s="12"/>
      <c r="D842" s="7" t="str">
        <f t="shared" si="55"/>
        <v/>
      </c>
      <c r="E842" s="7"/>
      <c r="F842" s="19" t="str">
        <f t="shared" si="56"/>
        <v/>
      </c>
      <c r="G842" s="92"/>
      <c r="H842" s="7" t="str">
        <f t="shared" si="57"/>
        <v>空</v>
      </c>
      <c r="I842" s="23"/>
      <c r="J842" s="27"/>
      <c r="K842" s="12"/>
      <c r="L842" s="12"/>
      <c r="M842" s="9"/>
      <c r="N842" s="80"/>
      <c r="O842" s="18" t="e">
        <f t="shared" ca="1" si="58"/>
        <v>#VALUE!</v>
      </c>
      <c r="P842" s="80"/>
      <c r="Q842" s="80"/>
      <c r="R842" s="80"/>
      <c r="S842" s="80"/>
    </row>
    <row r="843" spans="1:19">
      <c r="A843" s="34">
        <v>842</v>
      </c>
      <c r="B843" s="12"/>
      <c r="C843" s="12"/>
      <c r="D843" s="7" t="str">
        <f t="shared" si="55"/>
        <v/>
      </c>
      <c r="E843" s="7"/>
      <c r="F843" s="19" t="str">
        <f t="shared" si="56"/>
        <v/>
      </c>
      <c r="G843" s="92"/>
      <c r="H843" s="7" t="str">
        <f t="shared" si="57"/>
        <v>空</v>
      </c>
      <c r="I843" s="23"/>
      <c r="J843" s="27"/>
      <c r="K843" s="12"/>
      <c r="L843" s="12"/>
      <c r="M843" s="9"/>
      <c r="N843" s="80"/>
      <c r="O843" s="18" t="e">
        <f t="shared" ca="1" si="58"/>
        <v>#VALUE!</v>
      </c>
      <c r="P843" s="80"/>
      <c r="Q843" s="80"/>
      <c r="R843" s="80"/>
      <c r="S843" s="80"/>
    </row>
    <row r="844" spans="1:19">
      <c r="A844" s="34">
        <v>843</v>
      </c>
      <c r="B844" s="12"/>
      <c r="C844" s="12"/>
      <c r="D844" s="7" t="str">
        <f t="shared" si="55"/>
        <v/>
      </c>
      <c r="E844" s="7"/>
      <c r="F844" s="19" t="str">
        <f t="shared" si="56"/>
        <v/>
      </c>
      <c r="G844" s="92"/>
      <c r="H844" s="7" t="str">
        <f t="shared" si="57"/>
        <v>空</v>
      </c>
      <c r="I844" s="23"/>
      <c r="J844" s="27"/>
      <c r="K844" s="12"/>
      <c r="L844" s="12"/>
      <c r="M844" s="9"/>
      <c r="N844" s="80"/>
      <c r="O844" s="18" t="e">
        <f t="shared" ca="1" si="58"/>
        <v>#VALUE!</v>
      </c>
      <c r="P844" s="80"/>
      <c r="Q844" s="80"/>
      <c r="R844" s="80"/>
      <c r="S844" s="80"/>
    </row>
    <row r="845" spans="1:19">
      <c r="A845" s="34">
        <v>844</v>
      </c>
      <c r="B845" s="12"/>
      <c r="C845" s="12"/>
      <c r="D845" s="7" t="str">
        <f t="shared" si="55"/>
        <v/>
      </c>
      <c r="E845" s="7"/>
      <c r="F845" s="19" t="str">
        <f t="shared" si="56"/>
        <v/>
      </c>
      <c r="G845" s="92"/>
      <c r="H845" s="7" t="str">
        <f t="shared" si="57"/>
        <v>空</v>
      </c>
      <c r="I845" s="23"/>
      <c r="J845" s="27"/>
      <c r="K845" s="12"/>
      <c r="L845" s="12"/>
      <c r="M845" s="9"/>
      <c r="N845" s="80"/>
      <c r="O845" s="18" t="e">
        <f t="shared" ca="1" si="58"/>
        <v>#VALUE!</v>
      </c>
      <c r="P845" s="80"/>
      <c r="Q845" s="80"/>
      <c r="R845" s="80"/>
      <c r="S845" s="80"/>
    </row>
    <row r="846" spans="1:19">
      <c r="A846" s="34">
        <v>845</v>
      </c>
      <c r="B846" s="12"/>
      <c r="C846" s="12"/>
      <c r="D846" s="7" t="str">
        <f t="shared" si="55"/>
        <v/>
      </c>
      <c r="E846" s="7"/>
      <c r="F846" s="19" t="str">
        <f t="shared" si="56"/>
        <v/>
      </c>
      <c r="G846" s="92"/>
      <c r="H846" s="7" t="str">
        <f t="shared" si="57"/>
        <v>空</v>
      </c>
      <c r="I846" s="23"/>
      <c r="J846" s="27"/>
      <c r="K846" s="12"/>
      <c r="L846" s="12"/>
      <c r="M846" s="9"/>
      <c r="N846" s="80"/>
      <c r="O846" s="18" t="e">
        <f t="shared" ca="1" si="58"/>
        <v>#VALUE!</v>
      </c>
      <c r="P846" s="80"/>
      <c r="Q846" s="80"/>
      <c r="R846" s="80"/>
      <c r="S846" s="80"/>
    </row>
    <row r="847" spans="1:19">
      <c r="A847" s="34">
        <v>846</v>
      </c>
      <c r="B847" s="12"/>
      <c r="C847" s="12"/>
      <c r="D847" s="7" t="str">
        <f t="shared" si="55"/>
        <v/>
      </c>
      <c r="E847" s="7"/>
      <c r="F847" s="19" t="str">
        <f t="shared" si="56"/>
        <v/>
      </c>
      <c r="G847" s="92"/>
      <c r="H847" s="7" t="str">
        <f t="shared" si="57"/>
        <v>空</v>
      </c>
      <c r="I847" s="23"/>
      <c r="J847" s="27"/>
      <c r="K847" s="12"/>
      <c r="L847" s="12"/>
      <c r="M847" s="9"/>
      <c r="N847" s="80"/>
      <c r="O847" s="18" t="e">
        <f t="shared" ca="1" si="58"/>
        <v>#VALUE!</v>
      </c>
      <c r="P847" s="80"/>
      <c r="Q847" s="80"/>
      <c r="R847" s="80"/>
      <c r="S847" s="80"/>
    </row>
    <row r="848" spans="1:19">
      <c r="A848" s="34">
        <v>847</v>
      </c>
      <c r="B848" s="12"/>
      <c r="C848" s="12"/>
      <c r="D848" s="7" t="str">
        <f t="shared" si="55"/>
        <v/>
      </c>
      <c r="E848" s="7"/>
      <c r="F848" s="19" t="str">
        <f t="shared" si="56"/>
        <v/>
      </c>
      <c r="G848" s="92"/>
      <c r="H848" s="7" t="str">
        <f t="shared" si="57"/>
        <v>空</v>
      </c>
      <c r="I848" s="23"/>
      <c r="J848" s="27"/>
      <c r="K848" s="12"/>
      <c r="L848" s="12"/>
      <c r="M848" s="9"/>
      <c r="N848" s="80"/>
      <c r="O848" s="18" t="e">
        <f t="shared" ca="1" si="58"/>
        <v>#VALUE!</v>
      </c>
      <c r="P848" s="80"/>
      <c r="Q848" s="80"/>
      <c r="R848" s="80"/>
      <c r="S848" s="80"/>
    </row>
    <row r="849" spans="1:19">
      <c r="A849" s="34">
        <v>848</v>
      </c>
      <c r="B849" s="12"/>
      <c r="C849" s="12"/>
      <c r="D849" s="7" t="str">
        <f t="shared" si="55"/>
        <v/>
      </c>
      <c r="E849" s="7"/>
      <c r="F849" s="19" t="str">
        <f t="shared" si="56"/>
        <v/>
      </c>
      <c r="G849" s="92"/>
      <c r="H849" s="7" t="str">
        <f t="shared" si="57"/>
        <v>空</v>
      </c>
      <c r="I849" s="23"/>
      <c r="J849" s="27"/>
      <c r="K849" s="12"/>
      <c r="L849" s="12"/>
      <c r="M849" s="9"/>
      <c r="N849" s="80"/>
      <c r="O849" s="18" t="e">
        <f t="shared" ca="1" si="58"/>
        <v>#VALUE!</v>
      </c>
      <c r="P849" s="80"/>
      <c r="Q849" s="80"/>
      <c r="R849" s="80"/>
      <c r="S849" s="80"/>
    </row>
    <row r="850" spans="1:19">
      <c r="A850" s="34">
        <v>849</v>
      </c>
      <c r="B850" s="12"/>
      <c r="C850" s="12"/>
      <c r="D850" s="7" t="str">
        <f t="shared" si="55"/>
        <v/>
      </c>
      <c r="E850" s="7"/>
      <c r="F850" s="19" t="str">
        <f t="shared" si="56"/>
        <v/>
      </c>
      <c r="G850" s="92"/>
      <c r="H850" s="7" t="str">
        <f t="shared" si="57"/>
        <v>空</v>
      </c>
      <c r="I850" s="23"/>
      <c r="J850" s="27"/>
      <c r="K850" s="12"/>
      <c r="L850" s="12"/>
      <c r="M850" s="9"/>
      <c r="N850" s="80"/>
      <c r="O850" s="18" t="e">
        <f t="shared" ca="1" si="58"/>
        <v>#VALUE!</v>
      </c>
      <c r="P850" s="80"/>
      <c r="Q850" s="80"/>
      <c r="R850" s="80"/>
      <c r="S850" s="80"/>
    </row>
    <row r="851" spans="1:19">
      <c r="A851" s="34">
        <v>850</v>
      </c>
      <c r="B851" s="12"/>
      <c r="C851" s="12"/>
      <c r="D851" s="7" t="str">
        <f t="shared" si="55"/>
        <v/>
      </c>
      <c r="E851" s="7"/>
      <c r="F851" s="19" t="str">
        <f t="shared" si="56"/>
        <v/>
      </c>
      <c r="G851" s="92"/>
      <c r="H851" s="7" t="str">
        <f t="shared" si="57"/>
        <v>空</v>
      </c>
      <c r="I851" s="23"/>
      <c r="J851" s="27"/>
      <c r="K851" s="12"/>
      <c r="L851" s="12"/>
      <c r="M851" s="9"/>
      <c r="N851" s="80"/>
      <c r="O851" s="18" t="e">
        <f t="shared" ca="1" si="58"/>
        <v>#VALUE!</v>
      </c>
      <c r="P851" s="80"/>
      <c r="Q851" s="80"/>
      <c r="R851" s="80"/>
      <c r="S851" s="80"/>
    </row>
    <row r="852" spans="1:19">
      <c r="A852" s="34">
        <v>851</v>
      </c>
      <c r="B852" s="12"/>
      <c r="C852" s="12"/>
      <c r="D852" s="7" t="str">
        <f t="shared" si="55"/>
        <v/>
      </c>
      <c r="E852" s="7"/>
      <c r="F852" s="19" t="str">
        <f t="shared" si="56"/>
        <v/>
      </c>
      <c r="G852" s="92"/>
      <c r="H852" s="7" t="str">
        <f t="shared" si="57"/>
        <v>空</v>
      </c>
      <c r="I852" s="23"/>
      <c r="J852" s="27"/>
      <c r="K852" s="12"/>
      <c r="L852" s="12"/>
      <c r="M852" s="9"/>
      <c r="N852" s="80"/>
      <c r="O852" s="18" t="e">
        <f t="shared" ca="1" si="58"/>
        <v>#VALUE!</v>
      </c>
      <c r="P852" s="80"/>
      <c r="Q852" s="80"/>
      <c r="R852" s="80"/>
      <c r="S852" s="80"/>
    </row>
    <row r="853" spans="1:19">
      <c r="A853" s="34">
        <v>852</v>
      </c>
      <c r="B853" s="12"/>
      <c r="C853" s="12"/>
      <c r="D853" s="7" t="str">
        <f t="shared" si="55"/>
        <v/>
      </c>
      <c r="E853" s="7"/>
      <c r="F853" s="19" t="str">
        <f t="shared" si="56"/>
        <v/>
      </c>
      <c r="G853" s="92"/>
      <c r="H853" s="7" t="str">
        <f t="shared" si="57"/>
        <v>空</v>
      </c>
      <c r="I853" s="23"/>
      <c r="J853" s="27"/>
      <c r="K853" s="12"/>
      <c r="L853" s="12"/>
      <c r="M853" s="9"/>
      <c r="N853" s="80"/>
      <c r="O853" s="18" t="e">
        <f t="shared" ca="1" si="58"/>
        <v>#VALUE!</v>
      </c>
      <c r="P853" s="80"/>
      <c r="Q853" s="80"/>
      <c r="R853" s="80"/>
      <c r="S853" s="80"/>
    </row>
    <row r="854" spans="1:19">
      <c r="A854" s="34">
        <v>853</v>
      </c>
      <c r="B854" s="12"/>
      <c r="C854" s="12"/>
      <c r="D854" s="7" t="str">
        <f t="shared" si="55"/>
        <v/>
      </c>
      <c r="E854" s="7"/>
      <c r="F854" s="19" t="str">
        <f t="shared" si="56"/>
        <v/>
      </c>
      <c r="G854" s="92"/>
      <c r="H854" s="7" t="str">
        <f t="shared" si="57"/>
        <v>空</v>
      </c>
      <c r="I854" s="23"/>
      <c r="J854" s="27"/>
      <c r="K854" s="12"/>
      <c r="L854" s="12"/>
      <c r="M854" s="9"/>
      <c r="N854" s="80"/>
      <c r="O854" s="18" t="e">
        <f t="shared" ca="1" si="58"/>
        <v>#VALUE!</v>
      </c>
      <c r="P854" s="80"/>
      <c r="Q854" s="80"/>
      <c r="R854" s="80"/>
      <c r="S854" s="80"/>
    </row>
    <row r="855" spans="1:19">
      <c r="A855" s="34">
        <v>854</v>
      </c>
      <c r="B855" s="12"/>
      <c r="C855" s="12"/>
      <c r="D855" s="7" t="str">
        <f t="shared" si="55"/>
        <v/>
      </c>
      <c r="E855" s="7"/>
      <c r="F855" s="19" t="str">
        <f t="shared" si="56"/>
        <v/>
      </c>
      <c r="G855" s="92"/>
      <c r="H855" s="7" t="str">
        <f t="shared" si="57"/>
        <v>空</v>
      </c>
      <c r="I855" s="23"/>
      <c r="J855" s="27"/>
      <c r="K855" s="12"/>
      <c r="L855" s="12"/>
      <c r="M855" s="9"/>
      <c r="N855" s="80"/>
      <c r="O855" s="18" t="e">
        <f t="shared" ca="1" si="58"/>
        <v>#VALUE!</v>
      </c>
      <c r="P855" s="80"/>
      <c r="Q855" s="80"/>
      <c r="R855" s="80"/>
      <c r="S855" s="80"/>
    </row>
    <row r="856" spans="1:19">
      <c r="A856" s="34">
        <v>855</v>
      </c>
      <c r="B856" s="12"/>
      <c r="C856" s="12"/>
      <c r="D856" s="7" t="str">
        <f t="shared" si="55"/>
        <v/>
      </c>
      <c r="E856" s="7"/>
      <c r="F856" s="19" t="str">
        <f t="shared" si="56"/>
        <v/>
      </c>
      <c r="G856" s="92"/>
      <c r="H856" s="7" t="str">
        <f t="shared" si="57"/>
        <v>空</v>
      </c>
      <c r="I856" s="23"/>
      <c r="J856" s="27"/>
      <c r="K856" s="12"/>
      <c r="L856" s="12"/>
      <c r="M856" s="9"/>
      <c r="N856" s="80"/>
      <c r="O856" s="18" t="e">
        <f t="shared" ca="1" si="58"/>
        <v>#VALUE!</v>
      </c>
      <c r="P856" s="80"/>
      <c r="Q856" s="80"/>
      <c r="R856" s="80"/>
      <c r="S856" s="80"/>
    </row>
    <row r="857" spans="1:19">
      <c r="A857" s="34">
        <v>856</v>
      </c>
      <c r="B857" s="12"/>
      <c r="C857" s="12"/>
      <c r="D857" s="7" t="str">
        <f t="shared" si="55"/>
        <v/>
      </c>
      <c r="E857" s="7"/>
      <c r="F857" s="19" t="str">
        <f t="shared" si="56"/>
        <v/>
      </c>
      <c r="G857" s="92"/>
      <c r="H857" s="7" t="str">
        <f t="shared" si="57"/>
        <v>空</v>
      </c>
      <c r="I857" s="23"/>
      <c r="J857" s="27"/>
      <c r="K857" s="12"/>
      <c r="L857" s="12"/>
      <c r="M857" s="9"/>
      <c r="N857" s="80"/>
      <c r="O857" s="18" t="e">
        <f t="shared" ca="1" si="58"/>
        <v>#VALUE!</v>
      </c>
      <c r="P857" s="80"/>
      <c r="Q857" s="80"/>
      <c r="R857" s="80"/>
      <c r="S857" s="80"/>
    </row>
    <row r="858" spans="1:19">
      <c r="A858" s="34">
        <v>857</v>
      </c>
      <c r="B858" s="12"/>
      <c r="C858" s="12"/>
      <c r="D858" s="7" t="str">
        <f t="shared" si="55"/>
        <v/>
      </c>
      <c r="E858" s="7"/>
      <c r="F858" s="19" t="str">
        <f t="shared" si="56"/>
        <v/>
      </c>
      <c r="G858" s="92"/>
      <c r="H858" s="7" t="str">
        <f t="shared" si="57"/>
        <v>空</v>
      </c>
      <c r="I858" s="23"/>
      <c r="J858" s="27"/>
      <c r="K858" s="12"/>
      <c r="L858" s="12"/>
      <c r="M858" s="9"/>
      <c r="N858" s="80"/>
      <c r="O858" s="18" t="e">
        <f t="shared" ca="1" si="58"/>
        <v>#VALUE!</v>
      </c>
      <c r="P858" s="80"/>
      <c r="Q858" s="80"/>
      <c r="R858" s="80"/>
      <c r="S858" s="80"/>
    </row>
    <row r="859" spans="1:19">
      <c r="A859" s="34">
        <v>858</v>
      </c>
      <c r="B859" s="12"/>
      <c r="C859" s="12"/>
      <c r="D859" s="7" t="str">
        <f t="shared" si="55"/>
        <v/>
      </c>
      <c r="E859" s="7"/>
      <c r="F859" s="19" t="str">
        <f t="shared" si="56"/>
        <v/>
      </c>
      <c r="G859" s="92"/>
      <c r="H859" s="7" t="str">
        <f t="shared" si="57"/>
        <v>空</v>
      </c>
      <c r="I859" s="23"/>
      <c r="J859" s="27"/>
      <c r="K859" s="12"/>
      <c r="L859" s="12"/>
      <c r="M859" s="9"/>
      <c r="N859" s="80"/>
      <c r="O859" s="18" t="e">
        <f t="shared" ca="1" si="58"/>
        <v>#VALUE!</v>
      </c>
      <c r="P859" s="80"/>
      <c r="Q859" s="80"/>
      <c r="R859" s="80"/>
      <c r="S859" s="80"/>
    </row>
    <row r="860" spans="1:19">
      <c r="A860" s="34">
        <v>859</v>
      </c>
      <c r="B860" s="12"/>
      <c r="C860" s="12"/>
      <c r="D860" s="7" t="str">
        <f t="shared" si="55"/>
        <v/>
      </c>
      <c r="E860" s="7"/>
      <c r="F860" s="19" t="str">
        <f t="shared" si="56"/>
        <v/>
      </c>
      <c r="G860" s="92"/>
      <c r="H860" s="7" t="str">
        <f t="shared" si="57"/>
        <v>空</v>
      </c>
      <c r="I860" s="23"/>
      <c r="J860" s="27"/>
      <c r="K860" s="12"/>
      <c r="L860" s="12"/>
      <c r="M860" s="9"/>
      <c r="N860" s="80"/>
      <c r="O860" s="18" t="e">
        <f t="shared" ca="1" si="58"/>
        <v>#VALUE!</v>
      </c>
      <c r="P860" s="80"/>
      <c r="Q860" s="80"/>
      <c r="R860" s="80"/>
      <c r="S860" s="80"/>
    </row>
    <row r="861" spans="1:19">
      <c r="A861" s="34">
        <v>860</v>
      </c>
      <c r="B861" s="12"/>
      <c r="C861" s="12"/>
      <c r="D861" s="7" t="str">
        <f t="shared" si="55"/>
        <v/>
      </c>
      <c r="E861" s="7"/>
      <c r="F861" s="19" t="str">
        <f t="shared" si="56"/>
        <v/>
      </c>
      <c r="G861" s="92"/>
      <c r="H861" s="7" t="str">
        <f t="shared" si="57"/>
        <v>空</v>
      </c>
      <c r="I861" s="23"/>
      <c r="J861" s="27"/>
      <c r="K861" s="12"/>
      <c r="L861" s="12"/>
      <c r="M861" s="9"/>
      <c r="N861" s="80"/>
      <c r="O861" s="18" t="e">
        <f t="shared" ca="1" si="58"/>
        <v>#VALUE!</v>
      </c>
      <c r="P861" s="80"/>
      <c r="Q861" s="80"/>
      <c r="R861" s="80"/>
      <c r="S861" s="80"/>
    </row>
    <row r="862" spans="1:19">
      <c r="A862" s="34">
        <v>861</v>
      </c>
      <c r="B862" s="12"/>
      <c r="C862" s="12"/>
      <c r="D862" s="7" t="str">
        <f t="shared" si="55"/>
        <v/>
      </c>
      <c r="E862" s="7"/>
      <c r="F862" s="19" t="str">
        <f t="shared" si="56"/>
        <v/>
      </c>
      <c r="G862" s="92"/>
      <c r="H862" s="7" t="str">
        <f t="shared" si="57"/>
        <v>空</v>
      </c>
      <c r="I862" s="23"/>
      <c r="J862" s="27"/>
      <c r="K862" s="12"/>
      <c r="L862" s="12"/>
      <c r="M862" s="9"/>
      <c r="N862" s="80"/>
      <c r="O862" s="18" t="e">
        <f t="shared" ca="1" si="58"/>
        <v>#VALUE!</v>
      </c>
      <c r="P862" s="80"/>
      <c r="Q862" s="80"/>
      <c r="R862" s="80"/>
      <c r="S862" s="80"/>
    </row>
    <row r="863" spans="1:19">
      <c r="A863" s="34">
        <v>862</v>
      </c>
      <c r="B863" s="12"/>
      <c r="C863" s="12"/>
      <c r="D863" s="7" t="str">
        <f t="shared" si="55"/>
        <v/>
      </c>
      <c r="E863" s="7"/>
      <c r="F863" s="19" t="str">
        <f t="shared" si="56"/>
        <v/>
      </c>
      <c r="G863" s="92"/>
      <c r="H863" s="7" t="str">
        <f t="shared" si="57"/>
        <v>空</v>
      </c>
      <c r="I863" s="23"/>
      <c r="J863" s="27"/>
      <c r="K863" s="12"/>
      <c r="L863" s="12"/>
      <c r="M863" s="9"/>
      <c r="N863" s="80"/>
      <c r="O863" s="18" t="e">
        <f t="shared" ca="1" si="58"/>
        <v>#VALUE!</v>
      </c>
      <c r="P863" s="80"/>
      <c r="Q863" s="80"/>
      <c r="R863" s="80"/>
      <c r="S863" s="80"/>
    </row>
    <row r="864" spans="1:19">
      <c r="A864" s="34">
        <v>863</v>
      </c>
      <c r="B864" s="12"/>
      <c r="C864" s="12"/>
      <c r="D864" s="7" t="str">
        <f t="shared" si="55"/>
        <v/>
      </c>
      <c r="E864" s="7"/>
      <c r="F864" s="19" t="str">
        <f t="shared" si="56"/>
        <v/>
      </c>
      <c r="G864" s="92"/>
      <c r="H864" s="7" t="str">
        <f t="shared" si="57"/>
        <v>空</v>
      </c>
      <c r="I864" s="23"/>
      <c r="J864" s="27"/>
      <c r="K864" s="12"/>
      <c r="L864" s="12"/>
      <c r="M864" s="9"/>
      <c r="N864" s="80"/>
      <c r="O864" s="18" t="e">
        <f t="shared" ca="1" si="58"/>
        <v>#VALUE!</v>
      </c>
      <c r="P864" s="80"/>
      <c r="Q864" s="80"/>
      <c r="R864" s="80"/>
      <c r="S864" s="80"/>
    </row>
    <row r="865" spans="1:19">
      <c r="A865" s="34">
        <v>864</v>
      </c>
      <c r="B865" s="12"/>
      <c r="C865" s="12"/>
      <c r="D865" s="7" t="str">
        <f t="shared" si="55"/>
        <v/>
      </c>
      <c r="E865" s="7"/>
      <c r="F865" s="19" t="str">
        <f t="shared" si="56"/>
        <v/>
      </c>
      <c r="G865" s="92"/>
      <c r="H865" s="7" t="str">
        <f t="shared" si="57"/>
        <v>空</v>
      </c>
      <c r="I865" s="23"/>
      <c r="J865" s="27"/>
      <c r="K865" s="12"/>
      <c r="L865" s="12"/>
      <c r="M865" s="9"/>
      <c r="N865" s="80"/>
      <c r="O865" s="18" t="e">
        <f t="shared" ca="1" si="58"/>
        <v>#VALUE!</v>
      </c>
      <c r="P865" s="80"/>
      <c r="Q865" s="80"/>
      <c r="R865" s="80"/>
      <c r="S865" s="80"/>
    </row>
    <row r="866" spans="1:19">
      <c r="A866" s="34">
        <v>865</v>
      </c>
      <c r="B866" s="12"/>
      <c r="C866" s="12"/>
      <c r="D866" s="7" t="str">
        <f t="shared" si="55"/>
        <v/>
      </c>
      <c r="E866" s="7"/>
      <c r="F866" s="19" t="str">
        <f t="shared" si="56"/>
        <v/>
      </c>
      <c r="G866" s="92"/>
      <c r="H866" s="7" t="str">
        <f t="shared" si="57"/>
        <v>空</v>
      </c>
      <c r="I866" s="23"/>
      <c r="J866" s="27"/>
      <c r="K866" s="12"/>
      <c r="L866" s="12"/>
      <c r="M866" s="9"/>
      <c r="N866" s="80"/>
      <c r="O866" s="18" t="e">
        <f t="shared" ca="1" si="58"/>
        <v>#VALUE!</v>
      </c>
      <c r="P866" s="80"/>
      <c r="Q866" s="80"/>
      <c r="R866" s="80"/>
      <c r="S866" s="80"/>
    </row>
    <row r="867" spans="1:19">
      <c r="A867" s="34">
        <v>866</v>
      </c>
      <c r="B867" s="12"/>
      <c r="C867" s="12"/>
      <c r="D867" s="7" t="str">
        <f t="shared" si="55"/>
        <v/>
      </c>
      <c r="E867" s="7"/>
      <c r="F867" s="19" t="str">
        <f t="shared" si="56"/>
        <v/>
      </c>
      <c r="G867" s="92"/>
      <c r="H867" s="7" t="str">
        <f t="shared" si="57"/>
        <v>空</v>
      </c>
      <c r="I867" s="23"/>
      <c r="J867" s="27"/>
      <c r="K867" s="12"/>
      <c r="L867" s="12"/>
      <c r="M867" s="9"/>
      <c r="N867" s="80"/>
      <c r="O867" s="18" t="e">
        <f t="shared" ca="1" si="58"/>
        <v>#VALUE!</v>
      </c>
      <c r="P867" s="80"/>
      <c r="Q867" s="80"/>
      <c r="R867" s="80"/>
      <c r="S867" s="80"/>
    </row>
    <row r="868" spans="1:19">
      <c r="A868" s="34">
        <v>867</v>
      </c>
      <c r="B868" s="12"/>
      <c r="C868" s="12"/>
      <c r="D868" s="7" t="str">
        <f t="shared" si="55"/>
        <v/>
      </c>
      <c r="E868" s="7"/>
      <c r="F868" s="19" t="str">
        <f t="shared" si="56"/>
        <v/>
      </c>
      <c r="G868" s="92"/>
      <c r="H868" s="7" t="str">
        <f t="shared" si="57"/>
        <v>空</v>
      </c>
      <c r="I868" s="23"/>
      <c r="J868" s="27"/>
      <c r="K868" s="12"/>
      <c r="L868" s="12"/>
      <c r="M868" s="9"/>
      <c r="N868" s="80"/>
      <c r="O868" s="18" t="e">
        <f t="shared" ca="1" si="58"/>
        <v>#VALUE!</v>
      </c>
      <c r="P868" s="80"/>
      <c r="Q868" s="80"/>
      <c r="R868" s="80"/>
      <c r="S868" s="80"/>
    </row>
    <row r="869" spans="1:19">
      <c r="A869" s="34">
        <v>868</v>
      </c>
      <c r="B869" s="12"/>
      <c r="C869" s="12"/>
      <c r="D869" s="7" t="str">
        <f t="shared" si="55"/>
        <v/>
      </c>
      <c r="E869" s="7"/>
      <c r="F869" s="19" t="str">
        <f t="shared" si="56"/>
        <v/>
      </c>
      <c r="G869" s="92"/>
      <c r="H869" s="7" t="str">
        <f t="shared" si="57"/>
        <v>空</v>
      </c>
      <c r="I869" s="23"/>
      <c r="J869" s="27"/>
      <c r="K869" s="12"/>
      <c r="L869" s="12"/>
      <c r="M869" s="9"/>
      <c r="N869" s="80"/>
      <c r="O869" s="18" t="e">
        <f t="shared" ca="1" si="58"/>
        <v>#VALUE!</v>
      </c>
      <c r="P869" s="80"/>
      <c r="Q869" s="80"/>
      <c r="R869" s="80"/>
      <c r="S869" s="80"/>
    </row>
    <row r="870" spans="1:19">
      <c r="A870" s="34">
        <v>869</v>
      </c>
      <c r="B870" s="12"/>
      <c r="C870" s="12"/>
      <c r="D870" s="7" t="str">
        <f t="shared" si="55"/>
        <v/>
      </c>
      <c r="E870" s="7"/>
      <c r="F870" s="19" t="str">
        <f t="shared" si="56"/>
        <v/>
      </c>
      <c r="G870" s="92"/>
      <c r="H870" s="7" t="str">
        <f t="shared" si="57"/>
        <v>空</v>
      </c>
      <c r="I870" s="23"/>
      <c r="J870" s="27"/>
      <c r="K870" s="12"/>
      <c r="L870" s="12"/>
      <c r="M870" s="9"/>
      <c r="N870" s="80"/>
      <c r="O870" s="18" t="e">
        <f t="shared" ca="1" si="58"/>
        <v>#VALUE!</v>
      </c>
      <c r="P870" s="80"/>
      <c r="Q870" s="80"/>
      <c r="R870" s="80"/>
      <c r="S870" s="80"/>
    </row>
    <row r="871" spans="1:19">
      <c r="A871" s="34">
        <v>870</v>
      </c>
      <c r="B871" s="12"/>
      <c r="C871" s="12"/>
      <c r="D871" s="7" t="str">
        <f t="shared" si="55"/>
        <v/>
      </c>
      <c r="E871" s="7"/>
      <c r="F871" s="19" t="str">
        <f t="shared" si="56"/>
        <v/>
      </c>
      <c r="G871" s="92"/>
      <c r="H871" s="7" t="str">
        <f t="shared" si="57"/>
        <v>空</v>
      </c>
      <c r="I871" s="23"/>
      <c r="J871" s="27"/>
      <c r="K871" s="12"/>
      <c r="L871" s="12"/>
      <c r="M871" s="9"/>
      <c r="N871" s="80"/>
      <c r="O871" s="18" t="e">
        <f t="shared" ca="1" si="58"/>
        <v>#VALUE!</v>
      </c>
      <c r="P871" s="80"/>
      <c r="Q871" s="80"/>
      <c r="R871" s="80"/>
      <c r="S871" s="80"/>
    </row>
    <row r="872" spans="1:19">
      <c r="A872" s="34">
        <v>871</v>
      </c>
      <c r="B872" s="12"/>
      <c r="C872" s="12"/>
      <c r="D872" s="7" t="str">
        <f t="shared" si="55"/>
        <v/>
      </c>
      <c r="E872" s="7"/>
      <c r="F872" s="19" t="str">
        <f t="shared" si="56"/>
        <v/>
      </c>
      <c r="G872" s="92"/>
      <c r="H872" s="7" t="str">
        <f t="shared" si="57"/>
        <v>空</v>
      </c>
      <c r="I872" s="23"/>
      <c r="J872" s="27"/>
      <c r="K872" s="12"/>
      <c r="L872" s="12"/>
      <c r="M872" s="9"/>
      <c r="N872" s="80"/>
      <c r="O872" s="18" t="e">
        <f t="shared" ca="1" si="58"/>
        <v>#VALUE!</v>
      </c>
      <c r="P872" s="80"/>
      <c r="Q872" s="80"/>
      <c r="R872" s="80"/>
      <c r="S872" s="80"/>
    </row>
    <row r="873" spans="1:19">
      <c r="A873" s="34">
        <v>872</v>
      </c>
      <c r="B873" s="12"/>
      <c r="C873" s="12"/>
      <c r="D873" s="7" t="str">
        <f t="shared" si="55"/>
        <v/>
      </c>
      <c r="E873" s="7"/>
      <c r="F873" s="19" t="str">
        <f t="shared" si="56"/>
        <v/>
      </c>
      <c r="G873" s="92"/>
      <c r="H873" s="7" t="str">
        <f t="shared" si="57"/>
        <v>空</v>
      </c>
      <c r="I873" s="23"/>
      <c r="J873" s="27"/>
      <c r="K873" s="12"/>
      <c r="L873" s="12"/>
      <c r="M873" s="9"/>
      <c r="N873" s="80"/>
      <c r="O873" s="18" t="e">
        <f t="shared" ca="1" si="58"/>
        <v>#VALUE!</v>
      </c>
      <c r="P873" s="80"/>
      <c r="Q873" s="80"/>
      <c r="R873" s="80"/>
      <c r="S873" s="80"/>
    </row>
    <row r="874" spans="1:19">
      <c r="A874" s="34">
        <v>873</v>
      </c>
      <c r="B874" s="12"/>
      <c r="C874" s="12"/>
      <c r="D874" s="7" t="str">
        <f t="shared" si="55"/>
        <v/>
      </c>
      <c r="E874" s="7"/>
      <c r="F874" s="19" t="str">
        <f t="shared" si="56"/>
        <v/>
      </c>
      <c r="G874" s="92"/>
      <c r="H874" s="7" t="str">
        <f t="shared" si="57"/>
        <v>空</v>
      </c>
      <c r="I874" s="23"/>
      <c r="J874" s="27"/>
      <c r="K874" s="12"/>
      <c r="L874" s="12"/>
      <c r="M874" s="9"/>
      <c r="N874" s="80"/>
      <c r="O874" s="18" t="e">
        <f t="shared" ca="1" si="58"/>
        <v>#VALUE!</v>
      </c>
      <c r="P874" s="80"/>
      <c r="Q874" s="80"/>
      <c r="R874" s="80"/>
      <c r="S874" s="80"/>
    </row>
    <row r="875" spans="1:19">
      <c r="A875" s="34">
        <v>874</v>
      </c>
      <c r="B875" s="12"/>
      <c r="C875" s="12"/>
      <c r="D875" s="7" t="str">
        <f t="shared" si="55"/>
        <v/>
      </c>
      <c r="E875" s="7"/>
      <c r="F875" s="19" t="str">
        <f t="shared" si="56"/>
        <v/>
      </c>
      <c r="G875" s="92"/>
      <c r="H875" s="7" t="str">
        <f t="shared" si="57"/>
        <v>空</v>
      </c>
      <c r="I875" s="23"/>
      <c r="J875" s="27"/>
      <c r="K875" s="12"/>
      <c r="L875" s="12"/>
      <c r="M875" s="9"/>
      <c r="N875" s="80"/>
      <c r="O875" s="18" t="e">
        <f t="shared" ca="1" si="58"/>
        <v>#VALUE!</v>
      </c>
      <c r="P875" s="80"/>
      <c r="Q875" s="80"/>
      <c r="R875" s="80"/>
      <c r="S875" s="80"/>
    </row>
    <row r="876" spans="1:19">
      <c r="A876" s="34">
        <v>875</v>
      </c>
      <c r="B876" s="12"/>
      <c r="C876" s="12"/>
      <c r="D876" s="7" t="str">
        <f t="shared" si="55"/>
        <v/>
      </c>
      <c r="E876" s="7"/>
      <c r="F876" s="19" t="str">
        <f t="shared" si="56"/>
        <v/>
      </c>
      <c r="G876" s="92"/>
      <c r="H876" s="7" t="str">
        <f t="shared" si="57"/>
        <v>空</v>
      </c>
      <c r="I876" s="23"/>
      <c r="J876" s="27"/>
      <c r="K876" s="12"/>
      <c r="L876" s="12"/>
      <c r="M876" s="9"/>
      <c r="N876" s="80"/>
      <c r="O876" s="18" t="e">
        <f t="shared" ca="1" si="58"/>
        <v>#VALUE!</v>
      </c>
      <c r="P876" s="80"/>
      <c r="Q876" s="80"/>
      <c r="R876" s="80"/>
      <c r="S876" s="80"/>
    </row>
    <row r="877" spans="1:19">
      <c r="A877" s="34">
        <v>876</v>
      </c>
      <c r="B877" s="12"/>
      <c r="C877" s="12"/>
      <c r="D877" s="7" t="str">
        <f t="shared" si="55"/>
        <v/>
      </c>
      <c r="E877" s="7"/>
      <c r="F877" s="19" t="str">
        <f t="shared" si="56"/>
        <v/>
      </c>
      <c r="G877" s="92"/>
      <c r="H877" s="7" t="str">
        <f t="shared" si="57"/>
        <v>空</v>
      </c>
      <c r="I877" s="23"/>
      <c r="J877" s="27"/>
      <c r="K877" s="12"/>
      <c r="L877" s="12"/>
      <c r="M877" s="9"/>
      <c r="N877" s="80"/>
      <c r="O877" s="18" t="e">
        <f t="shared" ca="1" si="58"/>
        <v>#VALUE!</v>
      </c>
      <c r="P877" s="80"/>
      <c r="Q877" s="80"/>
      <c r="R877" s="80"/>
      <c r="S877" s="80"/>
    </row>
    <row r="878" spans="1:19">
      <c r="A878" s="34">
        <v>877</v>
      </c>
      <c r="B878" s="12"/>
      <c r="C878" s="12"/>
      <c r="D878" s="7" t="str">
        <f t="shared" si="55"/>
        <v/>
      </c>
      <c r="E878" s="7"/>
      <c r="F878" s="19" t="str">
        <f t="shared" si="56"/>
        <v/>
      </c>
      <c r="G878" s="92"/>
      <c r="H878" s="7" t="str">
        <f t="shared" si="57"/>
        <v>空</v>
      </c>
      <c r="I878" s="23"/>
      <c r="J878" s="27"/>
      <c r="K878" s="12"/>
      <c r="L878" s="12"/>
      <c r="M878" s="9"/>
      <c r="N878" s="80"/>
      <c r="O878" s="18" t="e">
        <f t="shared" ca="1" si="58"/>
        <v>#VALUE!</v>
      </c>
      <c r="P878" s="80"/>
      <c r="Q878" s="80"/>
      <c r="R878" s="80"/>
      <c r="S878" s="80"/>
    </row>
    <row r="879" spans="1:19">
      <c r="A879" s="34">
        <v>878</v>
      </c>
      <c r="B879" s="12"/>
      <c r="C879" s="12"/>
      <c r="D879" s="7" t="str">
        <f t="shared" si="55"/>
        <v/>
      </c>
      <c r="E879" s="7"/>
      <c r="F879" s="19" t="str">
        <f t="shared" si="56"/>
        <v/>
      </c>
      <c r="G879" s="92"/>
      <c r="H879" s="7" t="str">
        <f t="shared" si="57"/>
        <v>空</v>
      </c>
      <c r="I879" s="23"/>
      <c r="J879" s="27"/>
      <c r="K879" s="12"/>
      <c r="L879" s="12"/>
      <c r="M879" s="9"/>
      <c r="N879" s="80"/>
      <c r="O879" s="18" t="e">
        <f t="shared" ca="1" si="58"/>
        <v>#VALUE!</v>
      </c>
      <c r="P879" s="80"/>
      <c r="Q879" s="80"/>
      <c r="R879" s="80"/>
      <c r="S879" s="80"/>
    </row>
    <row r="880" spans="1:19">
      <c r="A880" s="34">
        <v>879</v>
      </c>
      <c r="B880" s="12"/>
      <c r="C880" s="12"/>
      <c r="D880" s="7" t="str">
        <f t="shared" si="55"/>
        <v/>
      </c>
      <c r="E880" s="7"/>
      <c r="F880" s="19" t="str">
        <f t="shared" si="56"/>
        <v/>
      </c>
      <c r="G880" s="92"/>
      <c r="H880" s="7" t="str">
        <f t="shared" si="57"/>
        <v>空</v>
      </c>
      <c r="I880" s="23"/>
      <c r="J880" s="27"/>
      <c r="K880" s="12"/>
      <c r="L880" s="12"/>
      <c r="M880" s="9"/>
      <c r="N880" s="80"/>
      <c r="O880" s="18" t="e">
        <f t="shared" ca="1" si="58"/>
        <v>#VALUE!</v>
      </c>
      <c r="P880" s="80"/>
      <c r="Q880" s="80"/>
      <c r="R880" s="80"/>
      <c r="S880" s="80"/>
    </row>
    <row r="881" spans="1:19">
      <c r="A881" s="34">
        <v>880</v>
      </c>
      <c r="B881" s="12"/>
      <c r="C881" s="12"/>
      <c r="D881" s="7" t="str">
        <f t="shared" si="55"/>
        <v/>
      </c>
      <c r="E881" s="7"/>
      <c r="F881" s="19" t="str">
        <f t="shared" si="56"/>
        <v/>
      </c>
      <c r="G881" s="92"/>
      <c r="H881" s="7" t="str">
        <f t="shared" si="57"/>
        <v>空</v>
      </c>
      <c r="I881" s="23"/>
      <c r="J881" s="27"/>
      <c r="K881" s="12"/>
      <c r="L881" s="12"/>
      <c r="M881" s="9"/>
      <c r="N881" s="80"/>
      <c r="O881" s="18" t="e">
        <f t="shared" ca="1" si="58"/>
        <v>#VALUE!</v>
      </c>
      <c r="P881" s="80"/>
      <c r="Q881" s="80"/>
      <c r="R881" s="80"/>
      <c r="S881" s="80"/>
    </row>
    <row r="882" spans="1:19">
      <c r="A882" s="34">
        <v>881</v>
      </c>
      <c r="B882" s="12"/>
      <c r="C882" s="12"/>
      <c r="D882" s="7" t="str">
        <f t="shared" si="55"/>
        <v/>
      </c>
      <c r="E882" s="7"/>
      <c r="F882" s="19" t="str">
        <f t="shared" si="56"/>
        <v/>
      </c>
      <c r="G882" s="92"/>
      <c r="H882" s="7" t="str">
        <f t="shared" si="57"/>
        <v>空</v>
      </c>
      <c r="I882" s="23"/>
      <c r="J882" s="27"/>
      <c r="K882" s="12"/>
      <c r="L882" s="12"/>
      <c r="M882" s="9"/>
      <c r="N882" s="80"/>
      <c r="O882" s="18" t="e">
        <f t="shared" ca="1" si="58"/>
        <v>#VALUE!</v>
      </c>
      <c r="P882" s="80"/>
      <c r="Q882" s="80"/>
      <c r="R882" s="80"/>
      <c r="S882" s="80"/>
    </row>
    <row r="883" spans="1:19">
      <c r="A883" s="34">
        <v>882</v>
      </c>
      <c r="B883" s="12"/>
      <c r="C883" s="12"/>
      <c r="D883" s="7" t="str">
        <f t="shared" si="55"/>
        <v/>
      </c>
      <c r="E883" s="7"/>
      <c r="F883" s="19" t="str">
        <f t="shared" si="56"/>
        <v/>
      </c>
      <c r="G883" s="92"/>
      <c r="H883" s="7" t="str">
        <f t="shared" si="57"/>
        <v>空</v>
      </c>
      <c r="I883" s="23"/>
      <c r="J883" s="27"/>
      <c r="K883" s="12"/>
      <c r="L883" s="12"/>
      <c r="M883" s="9"/>
      <c r="N883" s="80"/>
      <c r="O883" s="18" t="e">
        <f t="shared" ca="1" si="58"/>
        <v>#VALUE!</v>
      </c>
      <c r="P883" s="80"/>
      <c r="Q883" s="80"/>
      <c r="R883" s="80"/>
      <c r="S883" s="80"/>
    </row>
    <row r="884" spans="1:19">
      <c r="A884" s="34">
        <v>883</v>
      </c>
      <c r="B884" s="12"/>
      <c r="C884" s="12"/>
      <c r="D884" s="7" t="str">
        <f t="shared" si="55"/>
        <v/>
      </c>
      <c r="E884" s="7"/>
      <c r="F884" s="19" t="str">
        <f t="shared" si="56"/>
        <v/>
      </c>
      <c r="G884" s="92"/>
      <c r="H884" s="7" t="str">
        <f t="shared" si="57"/>
        <v>空</v>
      </c>
      <c r="I884" s="23"/>
      <c r="J884" s="27"/>
      <c r="K884" s="12"/>
      <c r="L884" s="12"/>
      <c r="M884" s="9"/>
      <c r="N884" s="80"/>
      <c r="O884" s="18" t="e">
        <f t="shared" ca="1" si="58"/>
        <v>#VALUE!</v>
      </c>
      <c r="P884" s="80"/>
      <c r="Q884" s="80"/>
      <c r="R884" s="80"/>
      <c r="S884" s="80"/>
    </row>
    <row r="885" spans="1:19">
      <c r="A885" s="34">
        <v>884</v>
      </c>
      <c r="B885" s="12"/>
      <c r="C885" s="12"/>
      <c r="D885" s="7" t="str">
        <f t="shared" si="55"/>
        <v/>
      </c>
      <c r="E885" s="7"/>
      <c r="F885" s="19" t="str">
        <f t="shared" si="56"/>
        <v/>
      </c>
      <c r="G885" s="92"/>
      <c r="H885" s="7" t="str">
        <f t="shared" si="57"/>
        <v>空</v>
      </c>
      <c r="I885" s="23"/>
      <c r="J885" s="27"/>
      <c r="K885" s="12"/>
      <c r="L885" s="12"/>
      <c r="M885" s="9"/>
      <c r="N885" s="80"/>
      <c r="O885" s="18" t="e">
        <f t="shared" ca="1" si="58"/>
        <v>#VALUE!</v>
      </c>
      <c r="P885" s="80"/>
      <c r="Q885" s="80"/>
      <c r="R885" s="80"/>
      <c r="S885" s="80"/>
    </row>
    <row r="886" spans="1:19">
      <c r="A886" s="34">
        <v>885</v>
      </c>
      <c r="B886" s="12"/>
      <c r="C886" s="12"/>
      <c r="D886" s="7" t="str">
        <f t="shared" si="55"/>
        <v/>
      </c>
      <c r="E886" s="7"/>
      <c r="F886" s="19" t="str">
        <f t="shared" si="56"/>
        <v/>
      </c>
      <c r="G886" s="92"/>
      <c r="H886" s="7" t="str">
        <f t="shared" si="57"/>
        <v>空</v>
      </c>
      <c r="I886" s="23"/>
      <c r="J886" s="27"/>
      <c r="K886" s="12"/>
      <c r="L886" s="12"/>
      <c r="M886" s="9"/>
      <c r="N886" s="80"/>
      <c r="O886" s="18" t="e">
        <f t="shared" ca="1" si="58"/>
        <v>#VALUE!</v>
      </c>
      <c r="P886" s="80"/>
      <c r="Q886" s="80"/>
      <c r="R886" s="80"/>
      <c r="S886" s="80"/>
    </row>
    <row r="887" spans="1:19">
      <c r="A887" s="34">
        <v>886</v>
      </c>
      <c r="B887" s="12"/>
      <c r="C887" s="12"/>
      <c r="D887" s="7" t="str">
        <f t="shared" si="55"/>
        <v/>
      </c>
      <c r="E887" s="7"/>
      <c r="F887" s="19" t="str">
        <f t="shared" si="56"/>
        <v/>
      </c>
      <c r="G887" s="92"/>
      <c r="H887" s="7" t="str">
        <f t="shared" si="57"/>
        <v>空</v>
      </c>
      <c r="I887" s="23"/>
      <c r="J887" s="27"/>
      <c r="K887" s="12"/>
      <c r="L887" s="12"/>
      <c r="M887" s="9"/>
      <c r="N887" s="80"/>
      <c r="O887" s="18" t="e">
        <f t="shared" ca="1" si="58"/>
        <v>#VALUE!</v>
      </c>
      <c r="P887" s="80"/>
      <c r="Q887" s="80"/>
      <c r="R887" s="80"/>
      <c r="S887" s="80"/>
    </row>
    <row r="888" spans="1:19">
      <c r="A888" s="34">
        <v>887</v>
      </c>
      <c r="B888" s="12"/>
      <c r="C888" s="12"/>
      <c r="D888" s="7" t="str">
        <f t="shared" si="55"/>
        <v/>
      </c>
      <c r="E888" s="7"/>
      <c r="F888" s="19" t="str">
        <f t="shared" si="56"/>
        <v/>
      </c>
      <c r="G888" s="92"/>
      <c r="H888" s="7" t="str">
        <f t="shared" si="57"/>
        <v>空</v>
      </c>
      <c r="I888" s="23"/>
      <c r="J888" s="27"/>
      <c r="K888" s="12"/>
      <c r="L888" s="12"/>
      <c r="M888" s="9"/>
      <c r="N888" s="80"/>
      <c r="O888" s="18" t="e">
        <f t="shared" ca="1" si="58"/>
        <v>#VALUE!</v>
      </c>
      <c r="P888" s="80"/>
      <c r="Q888" s="80"/>
      <c r="R888" s="80"/>
      <c r="S888" s="80"/>
    </row>
    <row r="889" spans="1:19">
      <c r="A889" s="34">
        <v>888</v>
      </c>
      <c r="B889" s="12"/>
      <c r="C889" s="12"/>
      <c r="D889" s="7" t="str">
        <f t="shared" si="55"/>
        <v/>
      </c>
      <c r="E889" s="7"/>
      <c r="F889" s="19" t="str">
        <f t="shared" si="56"/>
        <v/>
      </c>
      <c r="G889" s="92"/>
      <c r="H889" s="7" t="str">
        <f t="shared" si="57"/>
        <v>空</v>
      </c>
      <c r="I889" s="23"/>
      <c r="J889" s="27"/>
      <c r="K889" s="12"/>
      <c r="L889" s="12"/>
      <c r="M889" s="9"/>
      <c r="N889" s="80"/>
      <c r="O889" s="18" t="e">
        <f t="shared" ca="1" si="58"/>
        <v>#VALUE!</v>
      </c>
      <c r="P889" s="80"/>
      <c r="Q889" s="80"/>
      <c r="R889" s="80"/>
      <c r="S889" s="80"/>
    </row>
    <row r="890" spans="1:19">
      <c r="A890" s="34">
        <v>889</v>
      </c>
      <c r="B890" s="12"/>
      <c r="C890" s="12"/>
      <c r="D890" s="7" t="str">
        <f t="shared" si="55"/>
        <v/>
      </c>
      <c r="E890" s="7"/>
      <c r="F890" s="19" t="str">
        <f t="shared" si="56"/>
        <v/>
      </c>
      <c r="G890" s="92"/>
      <c r="H890" s="7" t="str">
        <f t="shared" si="57"/>
        <v>空</v>
      </c>
      <c r="I890" s="23"/>
      <c r="J890" s="27"/>
      <c r="K890" s="12"/>
      <c r="L890" s="12"/>
      <c r="M890" s="9"/>
      <c r="N890" s="80"/>
      <c r="O890" s="18" t="e">
        <f t="shared" ca="1" si="58"/>
        <v>#VALUE!</v>
      </c>
      <c r="P890" s="80"/>
      <c r="Q890" s="80"/>
      <c r="R890" s="80"/>
      <c r="S890" s="80"/>
    </row>
    <row r="891" spans="1:19">
      <c r="A891" s="34">
        <v>890</v>
      </c>
      <c r="B891" s="12"/>
      <c r="C891" s="12"/>
      <c r="D891" s="7" t="str">
        <f t="shared" si="55"/>
        <v/>
      </c>
      <c r="E891" s="7"/>
      <c r="F891" s="19" t="str">
        <f t="shared" si="56"/>
        <v/>
      </c>
      <c r="G891" s="92"/>
      <c r="H891" s="7" t="str">
        <f t="shared" si="57"/>
        <v>空</v>
      </c>
      <c r="I891" s="23"/>
      <c r="J891" s="27"/>
      <c r="K891" s="12"/>
      <c r="L891" s="12"/>
      <c r="M891" s="9"/>
      <c r="N891" s="80"/>
      <c r="O891" s="18" t="e">
        <f t="shared" ca="1" si="58"/>
        <v>#VALUE!</v>
      </c>
      <c r="P891" s="80"/>
      <c r="Q891" s="80"/>
      <c r="R891" s="80"/>
      <c r="S891" s="80"/>
    </row>
    <row r="892" spans="1:19">
      <c r="A892" s="34">
        <v>891</v>
      </c>
      <c r="B892" s="12"/>
      <c r="C892" s="12"/>
      <c r="D892" s="7" t="str">
        <f t="shared" ref="D892:D955" si="59">IF(B892="","","OOCL箱")</f>
        <v/>
      </c>
      <c r="E892" s="7"/>
      <c r="F892" s="19" t="str">
        <f t="shared" ref="F892:F955" si="60">IF(ISNONTEXT(B892),"","请输入日期")</f>
        <v/>
      </c>
      <c r="G892" s="92"/>
      <c r="H892" s="7" t="str">
        <f t="shared" ref="H892:H955" si="61">IF(I892="","空","重")</f>
        <v>空</v>
      </c>
      <c r="I892" s="23"/>
      <c r="J892" s="27"/>
      <c r="K892" s="12"/>
      <c r="L892" s="12"/>
      <c r="M892" s="9"/>
      <c r="N892" s="80"/>
      <c r="O892" s="18" t="e">
        <f t="shared" ref="O892:O955" ca="1" si="62">IF(ISNONTEXT(J892),DATEDIF(F892,TODAY(),"d")&amp;"天","出场")</f>
        <v>#VALUE!</v>
      </c>
      <c r="P892" s="80"/>
      <c r="Q892" s="80"/>
      <c r="R892" s="80"/>
      <c r="S892" s="80"/>
    </row>
    <row r="893" spans="1:19">
      <c r="A893" s="34">
        <v>892</v>
      </c>
      <c r="B893" s="12"/>
      <c r="C893" s="12"/>
      <c r="D893" s="7" t="str">
        <f t="shared" si="59"/>
        <v/>
      </c>
      <c r="E893" s="7"/>
      <c r="F893" s="19" t="str">
        <f t="shared" si="60"/>
        <v/>
      </c>
      <c r="G893" s="92"/>
      <c r="H893" s="7" t="str">
        <f t="shared" si="61"/>
        <v>空</v>
      </c>
      <c r="I893" s="23"/>
      <c r="J893" s="27"/>
      <c r="K893" s="12"/>
      <c r="L893" s="12"/>
      <c r="M893" s="9"/>
      <c r="N893" s="80"/>
      <c r="O893" s="18" t="e">
        <f t="shared" ca="1" si="62"/>
        <v>#VALUE!</v>
      </c>
      <c r="P893" s="80"/>
      <c r="Q893" s="80"/>
      <c r="R893" s="80"/>
      <c r="S893" s="80"/>
    </row>
    <row r="894" spans="1:19">
      <c r="A894" s="34">
        <v>893</v>
      </c>
      <c r="B894" s="12"/>
      <c r="C894" s="12"/>
      <c r="D894" s="7" t="str">
        <f t="shared" si="59"/>
        <v/>
      </c>
      <c r="E894" s="7"/>
      <c r="F894" s="19" t="str">
        <f t="shared" si="60"/>
        <v/>
      </c>
      <c r="G894" s="92"/>
      <c r="H894" s="7" t="str">
        <f t="shared" si="61"/>
        <v>空</v>
      </c>
      <c r="I894" s="23"/>
      <c r="J894" s="27"/>
      <c r="K894" s="12"/>
      <c r="L894" s="12"/>
      <c r="M894" s="9"/>
      <c r="N894" s="80"/>
      <c r="O894" s="18" t="e">
        <f t="shared" ca="1" si="62"/>
        <v>#VALUE!</v>
      </c>
      <c r="P894" s="80"/>
      <c r="Q894" s="80"/>
      <c r="R894" s="80"/>
      <c r="S894" s="80"/>
    </row>
    <row r="895" spans="1:19">
      <c r="A895" s="34">
        <v>894</v>
      </c>
      <c r="B895" s="12"/>
      <c r="C895" s="12"/>
      <c r="D895" s="7" t="str">
        <f t="shared" si="59"/>
        <v/>
      </c>
      <c r="E895" s="7"/>
      <c r="F895" s="19" t="str">
        <f t="shared" si="60"/>
        <v/>
      </c>
      <c r="G895" s="92"/>
      <c r="H895" s="7" t="str">
        <f t="shared" si="61"/>
        <v>空</v>
      </c>
      <c r="I895" s="23"/>
      <c r="J895" s="27"/>
      <c r="K895" s="12"/>
      <c r="L895" s="12"/>
      <c r="M895" s="9"/>
      <c r="N895" s="80"/>
      <c r="O895" s="18" t="e">
        <f t="shared" ca="1" si="62"/>
        <v>#VALUE!</v>
      </c>
      <c r="P895" s="80"/>
      <c r="Q895" s="80"/>
      <c r="R895" s="80"/>
      <c r="S895" s="80"/>
    </row>
    <row r="896" spans="1:19">
      <c r="A896" s="34">
        <v>895</v>
      </c>
      <c r="B896" s="12"/>
      <c r="C896" s="12"/>
      <c r="D896" s="7" t="str">
        <f t="shared" si="59"/>
        <v/>
      </c>
      <c r="E896" s="7"/>
      <c r="F896" s="19" t="str">
        <f t="shared" si="60"/>
        <v/>
      </c>
      <c r="G896" s="92"/>
      <c r="H896" s="7" t="str">
        <f t="shared" si="61"/>
        <v>空</v>
      </c>
      <c r="I896" s="23"/>
      <c r="J896" s="27"/>
      <c r="K896" s="12"/>
      <c r="L896" s="12"/>
      <c r="M896" s="9"/>
      <c r="N896" s="80"/>
      <c r="O896" s="18" t="e">
        <f t="shared" ca="1" si="62"/>
        <v>#VALUE!</v>
      </c>
      <c r="P896" s="80"/>
      <c r="Q896" s="80"/>
      <c r="R896" s="80"/>
      <c r="S896" s="80"/>
    </row>
    <row r="897" spans="1:19">
      <c r="A897" s="34">
        <v>896</v>
      </c>
      <c r="B897" s="12"/>
      <c r="C897" s="12"/>
      <c r="D897" s="7" t="str">
        <f t="shared" si="59"/>
        <v/>
      </c>
      <c r="E897" s="7"/>
      <c r="F897" s="19" t="str">
        <f t="shared" si="60"/>
        <v/>
      </c>
      <c r="G897" s="92"/>
      <c r="H897" s="7" t="str">
        <f t="shared" si="61"/>
        <v>空</v>
      </c>
      <c r="I897" s="23"/>
      <c r="J897" s="27"/>
      <c r="K897" s="12"/>
      <c r="L897" s="12"/>
      <c r="M897" s="9"/>
      <c r="N897" s="80"/>
      <c r="O897" s="18" t="e">
        <f t="shared" ca="1" si="62"/>
        <v>#VALUE!</v>
      </c>
      <c r="P897" s="80"/>
      <c r="Q897" s="80"/>
      <c r="R897" s="80"/>
      <c r="S897" s="80"/>
    </row>
    <row r="898" spans="1:19">
      <c r="A898" s="34">
        <v>897</v>
      </c>
      <c r="B898" s="12"/>
      <c r="C898" s="12"/>
      <c r="D898" s="7" t="str">
        <f t="shared" si="59"/>
        <v/>
      </c>
      <c r="E898" s="7"/>
      <c r="F898" s="19" t="str">
        <f t="shared" si="60"/>
        <v/>
      </c>
      <c r="G898" s="92"/>
      <c r="H898" s="7" t="str">
        <f t="shared" si="61"/>
        <v>空</v>
      </c>
      <c r="I898" s="23"/>
      <c r="J898" s="27"/>
      <c r="K898" s="12"/>
      <c r="L898" s="12"/>
      <c r="M898" s="9"/>
      <c r="N898" s="80"/>
      <c r="O898" s="18" t="e">
        <f t="shared" ca="1" si="62"/>
        <v>#VALUE!</v>
      </c>
      <c r="P898" s="80"/>
      <c r="Q898" s="80"/>
      <c r="R898" s="80"/>
      <c r="S898" s="80"/>
    </row>
    <row r="899" spans="1:19">
      <c r="A899" s="34">
        <v>898</v>
      </c>
      <c r="B899" s="12"/>
      <c r="C899" s="12"/>
      <c r="D899" s="7" t="str">
        <f t="shared" si="59"/>
        <v/>
      </c>
      <c r="E899" s="7"/>
      <c r="F899" s="19" t="str">
        <f t="shared" si="60"/>
        <v/>
      </c>
      <c r="G899" s="92"/>
      <c r="H899" s="7" t="str">
        <f t="shared" si="61"/>
        <v>空</v>
      </c>
      <c r="I899" s="23"/>
      <c r="J899" s="27"/>
      <c r="K899" s="12"/>
      <c r="L899" s="12"/>
      <c r="M899" s="9"/>
      <c r="N899" s="80"/>
      <c r="O899" s="18" t="e">
        <f t="shared" ca="1" si="62"/>
        <v>#VALUE!</v>
      </c>
      <c r="P899" s="80"/>
      <c r="Q899" s="80"/>
      <c r="R899" s="80"/>
      <c r="S899" s="80"/>
    </row>
    <row r="900" spans="1:19">
      <c r="A900" s="34">
        <v>899</v>
      </c>
      <c r="B900" s="12"/>
      <c r="C900" s="12"/>
      <c r="D900" s="7" t="str">
        <f t="shared" si="59"/>
        <v/>
      </c>
      <c r="E900" s="7"/>
      <c r="F900" s="19" t="str">
        <f t="shared" si="60"/>
        <v/>
      </c>
      <c r="G900" s="92"/>
      <c r="H900" s="7" t="str">
        <f t="shared" si="61"/>
        <v>空</v>
      </c>
      <c r="I900" s="23"/>
      <c r="J900" s="27"/>
      <c r="K900" s="12"/>
      <c r="L900" s="12"/>
      <c r="M900" s="9"/>
      <c r="N900" s="80"/>
      <c r="O900" s="18" t="e">
        <f t="shared" ca="1" si="62"/>
        <v>#VALUE!</v>
      </c>
      <c r="P900" s="80"/>
      <c r="Q900" s="80"/>
      <c r="R900" s="80"/>
      <c r="S900" s="80"/>
    </row>
    <row r="901" spans="1:19">
      <c r="A901" s="34">
        <v>900</v>
      </c>
      <c r="B901" s="12"/>
      <c r="C901" s="12"/>
      <c r="D901" s="7" t="str">
        <f t="shared" si="59"/>
        <v/>
      </c>
      <c r="E901" s="7"/>
      <c r="F901" s="19" t="str">
        <f t="shared" si="60"/>
        <v/>
      </c>
      <c r="G901" s="92"/>
      <c r="H901" s="7" t="str">
        <f t="shared" si="61"/>
        <v>空</v>
      </c>
      <c r="I901" s="23"/>
      <c r="J901" s="27"/>
      <c r="K901" s="12"/>
      <c r="L901" s="12"/>
      <c r="M901" s="9"/>
      <c r="N901" s="80"/>
      <c r="O901" s="18" t="e">
        <f t="shared" ca="1" si="62"/>
        <v>#VALUE!</v>
      </c>
      <c r="P901" s="80"/>
      <c r="Q901" s="80"/>
      <c r="R901" s="80"/>
      <c r="S901" s="80"/>
    </row>
    <row r="902" spans="1:19">
      <c r="A902" s="34">
        <v>901</v>
      </c>
      <c r="B902" s="12"/>
      <c r="C902" s="12"/>
      <c r="D902" s="7" t="str">
        <f t="shared" si="59"/>
        <v/>
      </c>
      <c r="E902" s="7"/>
      <c r="F902" s="19" t="str">
        <f t="shared" si="60"/>
        <v/>
      </c>
      <c r="G902" s="92"/>
      <c r="H902" s="7" t="str">
        <f t="shared" si="61"/>
        <v>空</v>
      </c>
      <c r="I902" s="23"/>
      <c r="J902" s="27"/>
      <c r="K902" s="12"/>
      <c r="L902" s="12"/>
      <c r="M902" s="9"/>
      <c r="N902" s="80"/>
      <c r="O902" s="18" t="e">
        <f t="shared" ca="1" si="62"/>
        <v>#VALUE!</v>
      </c>
      <c r="P902" s="80"/>
      <c r="Q902" s="80"/>
      <c r="R902" s="80"/>
      <c r="S902" s="80"/>
    </row>
    <row r="903" spans="1:19">
      <c r="A903" s="34">
        <v>902</v>
      </c>
      <c r="B903" s="12"/>
      <c r="C903" s="12"/>
      <c r="D903" s="7" t="str">
        <f t="shared" si="59"/>
        <v/>
      </c>
      <c r="E903" s="7"/>
      <c r="F903" s="19" t="str">
        <f t="shared" si="60"/>
        <v/>
      </c>
      <c r="G903" s="92"/>
      <c r="H903" s="7" t="str">
        <f t="shared" si="61"/>
        <v>空</v>
      </c>
      <c r="I903" s="23"/>
      <c r="J903" s="27"/>
      <c r="K903" s="12"/>
      <c r="L903" s="12"/>
      <c r="M903" s="9"/>
      <c r="N903" s="80"/>
      <c r="O903" s="18" t="e">
        <f t="shared" ca="1" si="62"/>
        <v>#VALUE!</v>
      </c>
      <c r="P903" s="80"/>
      <c r="Q903" s="80"/>
      <c r="R903" s="80"/>
      <c r="S903" s="80"/>
    </row>
    <row r="904" spans="1:19">
      <c r="A904" s="34">
        <v>903</v>
      </c>
      <c r="B904" s="12"/>
      <c r="C904" s="12"/>
      <c r="D904" s="7" t="str">
        <f t="shared" si="59"/>
        <v/>
      </c>
      <c r="E904" s="7"/>
      <c r="F904" s="19" t="str">
        <f t="shared" si="60"/>
        <v/>
      </c>
      <c r="G904" s="92"/>
      <c r="H904" s="7" t="str">
        <f t="shared" si="61"/>
        <v>空</v>
      </c>
      <c r="I904" s="23"/>
      <c r="J904" s="27"/>
      <c r="K904" s="12"/>
      <c r="L904" s="12"/>
      <c r="M904" s="9"/>
      <c r="N904" s="80"/>
      <c r="O904" s="18" t="e">
        <f t="shared" ca="1" si="62"/>
        <v>#VALUE!</v>
      </c>
      <c r="P904" s="80"/>
      <c r="Q904" s="80"/>
      <c r="R904" s="80"/>
      <c r="S904" s="80"/>
    </row>
    <row r="905" spans="1:19">
      <c r="A905" s="34">
        <v>904</v>
      </c>
      <c r="B905" s="12"/>
      <c r="C905" s="12"/>
      <c r="D905" s="7" t="str">
        <f t="shared" si="59"/>
        <v/>
      </c>
      <c r="E905" s="7"/>
      <c r="F905" s="19" t="str">
        <f t="shared" si="60"/>
        <v/>
      </c>
      <c r="G905" s="92"/>
      <c r="H905" s="7" t="str">
        <f t="shared" si="61"/>
        <v>空</v>
      </c>
      <c r="I905" s="23"/>
      <c r="J905" s="27"/>
      <c r="K905" s="12"/>
      <c r="L905" s="12"/>
      <c r="M905" s="9"/>
      <c r="N905" s="80"/>
      <c r="O905" s="18" t="e">
        <f t="shared" ca="1" si="62"/>
        <v>#VALUE!</v>
      </c>
      <c r="P905" s="80"/>
      <c r="Q905" s="80"/>
      <c r="R905" s="80"/>
      <c r="S905" s="80"/>
    </row>
    <row r="906" spans="1:19">
      <c r="A906" s="34">
        <v>905</v>
      </c>
      <c r="B906" s="12"/>
      <c r="C906" s="12"/>
      <c r="D906" s="7" t="str">
        <f t="shared" si="59"/>
        <v/>
      </c>
      <c r="E906" s="7"/>
      <c r="F906" s="19" t="str">
        <f t="shared" si="60"/>
        <v/>
      </c>
      <c r="G906" s="92"/>
      <c r="H906" s="7" t="str">
        <f t="shared" si="61"/>
        <v>空</v>
      </c>
      <c r="I906" s="23"/>
      <c r="J906" s="27"/>
      <c r="K906" s="12"/>
      <c r="L906" s="12"/>
      <c r="M906" s="9"/>
      <c r="N906" s="80"/>
      <c r="O906" s="18" t="e">
        <f t="shared" ca="1" si="62"/>
        <v>#VALUE!</v>
      </c>
      <c r="P906" s="80"/>
      <c r="Q906" s="80"/>
      <c r="R906" s="80"/>
      <c r="S906" s="80"/>
    </row>
    <row r="907" spans="1:19">
      <c r="A907" s="34">
        <v>906</v>
      </c>
      <c r="B907" s="12"/>
      <c r="C907" s="12"/>
      <c r="D907" s="7" t="str">
        <f t="shared" si="59"/>
        <v/>
      </c>
      <c r="E907" s="7"/>
      <c r="F907" s="19" t="str">
        <f t="shared" si="60"/>
        <v/>
      </c>
      <c r="G907" s="92"/>
      <c r="H907" s="7" t="str">
        <f t="shared" si="61"/>
        <v>空</v>
      </c>
      <c r="I907" s="23"/>
      <c r="J907" s="27"/>
      <c r="K907" s="12"/>
      <c r="L907" s="12"/>
      <c r="M907" s="9"/>
      <c r="N907" s="80"/>
      <c r="O907" s="18" t="e">
        <f t="shared" ca="1" si="62"/>
        <v>#VALUE!</v>
      </c>
      <c r="P907" s="80"/>
      <c r="Q907" s="80"/>
      <c r="R907" s="80"/>
      <c r="S907" s="80"/>
    </row>
    <row r="908" spans="1:19">
      <c r="A908" s="34">
        <v>907</v>
      </c>
      <c r="B908" s="12"/>
      <c r="C908" s="12"/>
      <c r="D908" s="7" t="str">
        <f t="shared" si="59"/>
        <v/>
      </c>
      <c r="E908" s="7"/>
      <c r="F908" s="19" t="str">
        <f t="shared" si="60"/>
        <v/>
      </c>
      <c r="G908" s="92"/>
      <c r="H908" s="7" t="str">
        <f t="shared" si="61"/>
        <v>空</v>
      </c>
      <c r="I908" s="23"/>
      <c r="J908" s="27"/>
      <c r="K908" s="12"/>
      <c r="L908" s="12"/>
      <c r="M908" s="9"/>
      <c r="N908" s="80"/>
      <c r="O908" s="18" t="e">
        <f t="shared" ca="1" si="62"/>
        <v>#VALUE!</v>
      </c>
      <c r="P908" s="80"/>
      <c r="Q908" s="80"/>
      <c r="R908" s="80"/>
      <c r="S908" s="80"/>
    </row>
    <row r="909" spans="1:19">
      <c r="A909" s="34">
        <v>908</v>
      </c>
      <c r="B909" s="12"/>
      <c r="C909" s="12"/>
      <c r="D909" s="7" t="str">
        <f t="shared" si="59"/>
        <v/>
      </c>
      <c r="E909" s="7"/>
      <c r="F909" s="19" t="str">
        <f t="shared" si="60"/>
        <v/>
      </c>
      <c r="G909" s="92"/>
      <c r="H909" s="7" t="str">
        <f t="shared" si="61"/>
        <v>空</v>
      </c>
      <c r="I909" s="23"/>
      <c r="J909" s="27"/>
      <c r="K909" s="12"/>
      <c r="L909" s="12"/>
      <c r="M909" s="9"/>
      <c r="N909" s="80"/>
      <c r="O909" s="18" t="e">
        <f t="shared" ca="1" si="62"/>
        <v>#VALUE!</v>
      </c>
      <c r="P909" s="80"/>
      <c r="Q909" s="80"/>
      <c r="R909" s="80"/>
      <c r="S909" s="80"/>
    </row>
    <row r="910" spans="1:19">
      <c r="A910" s="34">
        <v>909</v>
      </c>
      <c r="B910" s="12"/>
      <c r="C910" s="12"/>
      <c r="D910" s="7" t="str">
        <f t="shared" si="59"/>
        <v/>
      </c>
      <c r="E910" s="7"/>
      <c r="F910" s="19" t="str">
        <f t="shared" si="60"/>
        <v/>
      </c>
      <c r="G910" s="92"/>
      <c r="H910" s="7" t="str">
        <f t="shared" si="61"/>
        <v>空</v>
      </c>
      <c r="I910" s="23"/>
      <c r="J910" s="27"/>
      <c r="K910" s="12"/>
      <c r="L910" s="12"/>
      <c r="M910" s="9"/>
      <c r="N910" s="80"/>
      <c r="O910" s="18" t="e">
        <f t="shared" ca="1" si="62"/>
        <v>#VALUE!</v>
      </c>
      <c r="P910" s="80"/>
      <c r="Q910" s="80"/>
      <c r="R910" s="80"/>
      <c r="S910" s="80"/>
    </row>
    <row r="911" spans="1:19">
      <c r="A911" s="34">
        <v>910</v>
      </c>
      <c r="B911" s="12"/>
      <c r="C911" s="12"/>
      <c r="D911" s="7" t="str">
        <f t="shared" si="59"/>
        <v/>
      </c>
      <c r="E911" s="7"/>
      <c r="F911" s="19" t="str">
        <f t="shared" si="60"/>
        <v/>
      </c>
      <c r="G911" s="92"/>
      <c r="H911" s="7" t="str">
        <f t="shared" si="61"/>
        <v>空</v>
      </c>
      <c r="I911" s="23"/>
      <c r="J911" s="27"/>
      <c r="K911" s="12"/>
      <c r="L911" s="12"/>
      <c r="M911" s="9"/>
      <c r="N911" s="80"/>
      <c r="O911" s="18" t="e">
        <f t="shared" ca="1" si="62"/>
        <v>#VALUE!</v>
      </c>
      <c r="P911" s="80"/>
      <c r="Q911" s="80"/>
      <c r="R911" s="80"/>
      <c r="S911" s="80"/>
    </row>
    <row r="912" spans="1:19">
      <c r="A912" s="34">
        <v>911</v>
      </c>
      <c r="B912" s="12"/>
      <c r="C912" s="12"/>
      <c r="D912" s="7" t="str">
        <f t="shared" si="59"/>
        <v/>
      </c>
      <c r="E912" s="7"/>
      <c r="F912" s="19" t="str">
        <f t="shared" si="60"/>
        <v/>
      </c>
      <c r="G912" s="92"/>
      <c r="H912" s="7" t="str">
        <f t="shared" si="61"/>
        <v>空</v>
      </c>
      <c r="I912" s="23"/>
      <c r="J912" s="27"/>
      <c r="K912" s="12"/>
      <c r="L912" s="12"/>
      <c r="M912" s="9"/>
      <c r="N912" s="80"/>
      <c r="O912" s="18" t="e">
        <f t="shared" ca="1" si="62"/>
        <v>#VALUE!</v>
      </c>
      <c r="P912" s="80"/>
      <c r="Q912" s="80"/>
      <c r="R912" s="80"/>
      <c r="S912" s="80"/>
    </row>
    <row r="913" spans="1:19">
      <c r="A913" s="34">
        <v>912</v>
      </c>
      <c r="B913" s="12"/>
      <c r="C913" s="12"/>
      <c r="D913" s="7" t="str">
        <f t="shared" si="59"/>
        <v/>
      </c>
      <c r="E913" s="7"/>
      <c r="F913" s="19" t="str">
        <f t="shared" si="60"/>
        <v/>
      </c>
      <c r="G913" s="92"/>
      <c r="H913" s="7" t="str">
        <f t="shared" si="61"/>
        <v>空</v>
      </c>
      <c r="I913" s="23"/>
      <c r="J913" s="27"/>
      <c r="K913" s="12"/>
      <c r="L913" s="12"/>
      <c r="M913" s="9"/>
      <c r="N913" s="80"/>
      <c r="O913" s="18" t="e">
        <f t="shared" ca="1" si="62"/>
        <v>#VALUE!</v>
      </c>
      <c r="P913" s="80"/>
      <c r="Q913" s="80"/>
      <c r="R913" s="80"/>
      <c r="S913" s="80"/>
    </row>
    <row r="914" spans="1:19">
      <c r="A914" s="34">
        <v>913</v>
      </c>
      <c r="B914" s="12"/>
      <c r="C914" s="12"/>
      <c r="D914" s="7" t="str">
        <f t="shared" si="59"/>
        <v/>
      </c>
      <c r="E914" s="7"/>
      <c r="F914" s="19" t="str">
        <f t="shared" si="60"/>
        <v/>
      </c>
      <c r="G914" s="92"/>
      <c r="H914" s="7" t="str">
        <f t="shared" si="61"/>
        <v>空</v>
      </c>
      <c r="I914" s="23"/>
      <c r="J914" s="27"/>
      <c r="K914" s="12"/>
      <c r="L914" s="12"/>
      <c r="M914" s="9"/>
      <c r="N914" s="80"/>
      <c r="O914" s="18" t="e">
        <f t="shared" ca="1" si="62"/>
        <v>#VALUE!</v>
      </c>
      <c r="P914" s="80"/>
      <c r="Q914" s="80"/>
      <c r="R914" s="80"/>
      <c r="S914" s="80"/>
    </row>
    <row r="915" spans="1:19">
      <c r="A915" s="34">
        <v>914</v>
      </c>
      <c r="B915" s="12"/>
      <c r="C915" s="12"/>
      <c r="D915" s="7" t="str">
        <f t="shared" si="59"/>
        <v/>
      </c>
      <c r="E915" s="7"/>
      <c r="F915" s="19" t="str">
        <f t="shared" si="60"/>
        <v/>
      </c>
      <c r="G915" s="92"/>
      <c r="H915" s="7" t="str">
        <f t="shared" si="61"/>
        <v>空</v>
      </c>
      <c r="I915" s="23"/>
      <c r="J915" s="27"/>
      <c r="K915" s="12"/>
      <c r="L915" s="12"/>
      <c r="M915" s="9"/>
      <c r="N915" s="80"/>
      <c r="O915" s="18" t="e">
        <f t="shared" ca="1" si="62"/>
        <v>#VALUE!</v>
      </c>
      <c r="P915" s="80"/>
      <c r="Q915" s="80"/>
      <c r="R915" s="80"/>
      <c r="S915" s="80"/>
    </row>
    <row r="916" spans="1:19">
      <c r="A916" s="34">
        <v>915</v>
      </c>
      <c r="B916" s="12"/>
      <c r="C916" s="12"/>
      <c r="D916" s="7" t="str">
        <f t="shared" si="59"/>
        <v/>
      </c>
      <c r="E916" s="7"/>
      <c r="F916" s="19" t="str">
        <f t="shared" si="60"/>
        <v/>
      </c>
      <c r="G916" s="92"/>
      <c r="H916" s="7" t="str">
        <f t="shared" si="61"/>
        <v>空</v>
      </c>
      <c r="I916" s="23"/>
      <c r="J916" s="27"/>
      <c r="K916" s="12"/>
      <c r="L916" s="12"/>
      <c r="M916" s="9"/>
      <c r="N916" s="80"/>
      <c r="O916" s="18" t="e">
        <f t="shared" ca="1" si="62"/>
        <v>#VALUE!</v>
      </c>
      <c r="P916" s="80"/>
      <c r="Q916" s="80"/>
      <c r="R916" s="80"/>
      <c r="S916" s="80"/>
    </row>
    <row r="917" spans="1:19">
      <c r="A917" s="34">
        <v>916</v>
      </c>
      <c r="B917" s="12"/>
      <c r="C917" s="12"/>
      <c r="D917" s="7" t="str">
        <f t="shared" si="59"/>
        <v/>
      </c>
      <c r="E917" s="7"/>
      <c r="F917" s="19" t="str">
        <f t="shared" si="60"/>
        <v/>
      </c>
      <c r="G917" s="92"/>
      <c r="H917" s="7" t="str">
        <f t="shared" si="61"/>
        <v>空</v>
      </c>
      <c r="I917" s="23"/>
      <c r="J917" s="27"/>
      <c r="K917" s="12"/>
      <c r="L917" s="12"/>
      <c r="M917" s="9"/>
      <c r="N917" s="80"/>
      <c r="O917" s="18" t="e">
        <f t="shared" ca="1" si="62"/>
        <v>#VALUE!</v>
      </c>
      <c r="P917" s="80"/>
      <c r="Q917" s="80"/>
      <c r="R917" s="80"/>
      <c r="S917" s="80"/>
    </row>
    <row r="918" spans="1:19">
      <c r="A918" s="34">
        <v>917</v>
      </c>
      <c r="B918" s="12"/>
      <c r="C918" s="12"/>
      <c r="D918" s="7" t="str">
        <f t="shared" si="59"/>
        <v/>
      </c>
      <c r="E918" s="7"/>
      <c r="F918" s="19" t="str">
        <f t="shared" si="60"/>
        <v/>
      </c>
      <c r="G918" s="92"/>
      <c r="H918" s="7" t="str">
        <f t="shared" si="61"/>
        <v>空</v>
      </c>
      <c r="I918" s="23"/>
      <c r="J918" s="27"/>
      <c r="K918" s="12"/>
      <c r="L918" s="12"/>
      <c r="M918" s="9"/>
      <c r="N918" s="80"/>
      <c r="O918" s="18" t="e">
        <f t="shared" ca="1" si="62"/>
        <v>#VALUE!</v>
      </c>
      <c r="P918" s="80"/>
      <c r="Q918" s="80"/>
      <c r="R918" s="80"/>
      <c r="S918" s="80"/>
    </row>
    <row r="919" spans="1:19">
      <c r="A919" s="34">
        <v>918</v>
      </c>
      <c r="B919" s="12"/>
      <c r="C919" s="12"/>
      <c r="D919" s="7" t="str">
        <f t="shared" si="59"/>
        <v/>
      </c>
      <c r="E919" s="7"/>
      <c r="F919" s="19" t="str">
        <f t="shared" si="60"/>
        <v/>
      </c>
      <c r="G919" s="92"/>
      <c r="H919" s="7" t="str">
        <f t="shared" si="61"/>
        <v>空</v>
      </c>
      <c r="I919" s="23"/>
      <c r="J919" s="27"/>
      <c r="K919" s="12"/>
      <c r="L919" s="12"/>
      <c r="M919" s="9"/>
      <c r="N919" s="80"/>
      <c r="O919" s="18" t="e">
        <f t="shared" ca="1" si="62"/>
        <v>#VALUE!</v>
      </c>
      <c r="P919" s="80"/>
      <c r="Q919" s="80"/>
      <c r="R919" s="80"/>
      <c r="S919" s="80"/>
    </row>
    <row r="920" spans="1:19">
      <c r="A920" s="34">
        <v>919</v>
      </c>
      <c r="B920" s="12"/>
      <c r="C920" s="12"/>
      <c r="D920" s="7" t="str">
        <f t="shared" si="59"/>
        <v/>
      </c>
      <c r="E920" s="7"/>
      <c r="F920" s="19" t="str">
        <f t="shared" si="60"/>
        <v/>
      </c>
      <c r="G920" s="92"/>
      <c r="H920" s="7" t="str">
        <f t="shared" si="61"/>
        <v>空</v>
      </c>
      <c r="I920" s="23"/>
      <c r="J920" s="27"/>
      <c r="K920" s="12"/>
      <c r="L920" s="12"/>
      <c r="M920" s="9"/>
      <c r="N920" s="80"/>
      <c r="O920" s="18" t="e">
        <f t="shared" ca="1" si="62"/>
        <v>#VALUE!</v>
      </c>
      <c r="P920" s="80"/>
      <c r="Q920" s="80"/>
      <c r="R920" s="80"/>
      <c r="S920" s="80"/>
    </row>
    <row r="921" spans="1:19">
      <c r="A921" s="34">
        <v>920</v>
      </c>
      <c r="B921" s="12"/>
      <c r="C921" s="12"/>
      <c r="D921" s="7" t="str">
        <f t="shared" si="59"/>
        <v/>
      </c>
      <c r="E921" s="7"/>
      <c r="F921" s="19" t="str">
        <f t="shared" si="60"/>
        <v/>
      </c>
      <c r="G921" s="92"/>
      <c r="H921" s="7" t="str">
        <f t="shared" si="61"/>
        <v>空</v>
      </c>
      <c r="I921" s="23"/>
      <c r="J921" s="27"/>
      <c r="K921" s="12"/>
      <c r="L921" s="12"/>
      <c r="M921" s="9"/>
      <c r="N921" s="80"/>
      <c r="O921" s="18" t="e">
        <f t="shared" ca="1" si="62"/>
        <v>#VALUE!</v>
      </c>
      <c r="P921" s="80"/>
      <c r="Q921" s="80"/>
      <c r="R921" s="80"/>
      <c r="S921" s="80"/>
    </row>
    <row r="922" spans="1:19">
      <c r="A922" s="34">
        <v>921</v>
      </c>
      <c r="B922" s="12"/>
      <c r="C922" s="12"/>
      <c r="D922" s="7" t="str">
        <f t="shared" si="59"/>
        <v/>
      </c>
      <c r="E922" s="7"/>
      <c r="F922" s="19" t="str">
        <f t="shared" si="60"/>
        <v/>
      </c>
      <c r="G922" s="92"/>
      <c r="H922" s="7" t="str">
        <f t="shared" si="61"/>
        <v>空</v>
      </c>
      <c r="I922" s="23"/>
      <c r="J922" s="27"/>
      <c r="K922" s="12"/>
      <c r="L922" s="12"/>
      <c r="M922" s="9"/>
      <c r="N922" s="80"/>
      <c r="O922" s="18" t="e">
        <f t="shared" ca="1" si="62"/>
        <v>#VALUE!</v>
      </c>
      <c r="P922" s="80"/>
      <c r="Q922" s="80"/>
      <c r="R922" s="80"/>
      <c r="S922" s="80"/>
    </row>
    <row r="923" spans="1:19">
      <c r="A923" s="34">
        <v>922</v>
      </c>
      <c r="B923" s="12"/>
      <c r="C923" s="12"/>
      <c r="D923" s="7" t="str">
        <f t="shared" si="59"/>
        <v/>
      </c>
      <c r="E923" s="7"/>
      <c r="F923" s="19" t="str">
        <f t="shared" si="60"/>
        <v/>
      </c>
      <c r="G923" s="92"/>
      <c r="H923" s="7" t="str">
        <f t="shared" si="61"/>
        <v>空</v>
      </c>
      <c r="I923" s="23"/>
      <c r="J923" s="27"/>
      <c r="K923" s="12"/>
      <c r="L923" s="12"/>
      <c r="M923" s="9"/>
      <c r="N923" s="80"/>
      <c r="O923" s="18" t="e">
        <f t="shared" ca="1" si="62"/>
        <v>#VALUE!</v>
      </c>
      <c r="P923" s="80"/>
      <c r="Q923" s="80"/>
      <c r="R923" s="80"/>
      <c r="S923" s="80"/>
    </row>
    <row r="924" spans="1:19">
      <c r="A924" s="34">
        <v>923</v>
      </c>
      <c r="B924" s="12"/>
      <c r="C924" s="12"/>
      <c r="D924" s="7" t="str">
        <f t="shared" si="59"/>
        <v/>
      </c>
      <c r="E924" s="7"/>
      <c r="F924" s="19" t="str">
        <f t="shared" si="60"/>
        <v/>
      </c>
      <c r="G924" s="92"/>
      <c r="H924" s="7" t="str">
        <f t="shared" si="61"/>
        <v>空</v>
      </c>
      <c r="I924" s="23"/>
      <c r="J924" s="27"/>
      <c r="K924" s="12"/>
      <c r="L924" s="12"/>
      <c r="M924" s="9"/>
      <c r="N924" s="80"/>
      <c r="O924" s="18" t="e">
        <f t="shared" ca="1" si="62"/>
        <v>#VALUE!</v>
      </c>
      <c r="P924" s="80"/>
      <c r="Q924" s="80"/>
      <c r="R924" s="80"/>
      <c r="S924" s="80"/>
    </row>
    <row r="925" spans="1:19">
      <c r="A925" s="34">
        <v>924</v>
      </c>
      <c r="B925" s="12"/>
      <c r="C925" s="12"/>
      <c r="D925" s="7" t="str">
        <f t="shared" si="59"/>
        <v/>
      </c>
      <c r="E925" s="7"/>
      <c r="F925" s="19" t="str">
        <f t="shared" si="60"/>
        <v/>
      </c>
      <c r="G925" s="92"/>
      <c r="H925" s="7" t="str">
        <f t="shared" si="61"/>
        <v>空</v>
      </c>
      <c r="I925" s="23"/>
      <c r="J925" s="27"/>
      <c r="K925" s="12"/>
      <c r="L925" s="12"/>
      <c r="M925" s="9"/>
      <c r="N925" s="80"/>
      <c r="O925" s="18" t="e">
        <f t="shared" ca="1" si="62"/>
        <v>#VALUE!</v>
      </c>
      <c r="P925" s="80"/>
      <c r="Q925" s="80"/>
      <c r="R925" s="80"/>
      <c r="S925" s="80"/>
    </row>
    <row r="926" spans="1:19">
      <c r="A926" s="34">
        <v>925</v>
      </c>
      <c r="B926" s="12"/>
      <c r="C926" s="12"/>
      <c r="D926" s="7" t="str">
        <f t="shared" si="59"/>
        <v/>
      </c>
      <c r="E926" s="7"/>
      <c r="F926" s="19" t="str">
        <f t="shared" si="60"/>
        <v/>
      </c>
      <c r="G926" s="92"/>
      <c r="H926" s="7" t="str">
        <f t="shared" si="61"/>
        <v>空</v>
      </c>
      <c r="I926" s="23"/>
      <c r="J926" s="27"/>
      <c r="K926" s="12"/>
      <c r="L926" s="12"/>
      <c r="M926" s="9"/>
      <c r="N926" s="80"/>
      <c r="O926" s="18" t="e">
        <f t="shared" ca="1" si="62"/>
        <v>#VALUE!</v>
      </c>
      <c r="P926" s="80"/>
      <c r="Q926" s="80"/>
      <c r="R926" s="80"/>
      <c r="S926" s="80"/>
    </row>
    <row r="927" spans="1:19">
      <c r="A927" s="34">
        <v>926</v>
      </c>
      <c r="B927" s="12"/>
      <c r="C927" s="12"/>
      <c r="D927" s="7" t="str">
        <f t="shared" si="59"/>
        <v/>
      </c>
      <c r="E927" s="7"/>
      <c r="F927" s="19" t="str">
        <f t="shared" si="60"/>
        <v/>
      </c>
      <c r="G927" s="92"/>
      <c r="H927" s="7" t="str">
        <f t="shared" si="61"/>
        <v>空</v>
      </c>
      <c r="I927" s="23"/>
      <c r="J927" s="27"/>
      <c r="K927" s="12"/>
      <c r="L927" s="12"/>
      <c r="M927" s="9"/>
      <c r="N927" s="80"/>
      <c r="O927" s="18" t="e">
        <f t="shared" ca="1" si="62"/>
        <v>#VALUE!</v>
      </c>
      <c r="P927" s="80"/>
      <c r="Q927" s="80"/>
      <c r="R927" s="80"/>
      <c r="S927" s="80"/>
    </row>
    <row r="928" spans="1:19">
      <c r="A928" s="34">
        <v>927</v>
      </c>
      <c r="B928" s="12"/>
      <c r="C928" s="12"/>
      <c r="D928" s="7" t="str">
        <f t="shared" si="59"/>
        <v/>
      </c>
      <c r="E928" s="7"/>
      <c r="F928" s="19" t="str">
        <f t="shared" si="60"/>
        <v/>
      </c>
      <c r="G928" s="92"/>
      <c r="H928" s="7" t="str">
        <f t="shared" si="61"/>
        <v>空</v>
      </c>
      <c r="I928" s="23"/>
      <c r="J928" s="27"/>
      <c r="K928" s="12"/>
      <c r="L928" s="12"/>
      <c r="M928" s="9"/>
      <c r="N928" s="80"/>
      <c r="O928" s="18" t="e">
        <f t="shared" ca="1" si="62"/>
        <v>#VALUE!</v>
      </c>
      <c r="P928" s="80"/>
      <c r="Q928" s="80"/>
      <c r="R928" s="80"/>
      <c r="S928" s="80"/>
    </row>
    <row r="929" spans="1:19">
      <c r="A929" s="34">
        <v>928</v>
      </c>
      <c r="B929" s="12"/>
      <c r="C929" s="12"/>
      <c r="D929" s="7" t="str">
        <f t="shared" si="59"/>
        <v/>
      </c>
      <c r="E929" s="7"/>
      <c r="F929" s="19" t="str">
        <f t="shared" si="60"/>
        <v/>
      </c>
      <c r="G929" s="92"/>
      <c r="H929" s="7" t="str">
        <f t="shared" si="61"/>
        <v>空</v>
      </c>
      <c r="I929" s="23"/>
      <c r="J929" s="27"/>
      <c r="K929" s="12"/>
      <c r="L929" s="12"/>
      <c r="M929" s="9"/>
      <c r="N929" s="80"/>
      <c r="O929" s="18" t="e">
        <f t="shared" ca="1" si="62"/>
        <v>#VALUE!</v>
      </c>
      <c r="P929" s="80"/>
      <c r="Q929" s="80"/>
      <c r="R929" s="80"/>
      <c r="S929" s="80"/>
    </row>
    <row r="930" spans="1:19">
      <c r="A930" s="34">
        <v>929</v>
      </c>
      <c r="B930" s="12"/>
      <c r="C930" s="12"/>
      <c r="D930" s="7" t="str">
        <f t="shared" si="59"/>
        <v/>
      </c>
      <c r="E930" s="7"/>
      <c r="F930" s="19" t="str">
        <f t="shared" si="60"/>
        <v/>
      </c>
      <c r="G930" s="92"/>
      <c r="H930" s="7" t="str">
        <f t="shared" si="61"/>
        <v>空</v>
      </c>
      <c r="I930" s="23"/>
      <c r="J930" s="27"/>
      <c r="K930" s="12"/>
      <c r="L930" s="12"/>
      <c r="M930" s="9"/>
      <c r="N930" s="80"/>
      <c r="O930" s="18" t="e">
        <f t="shared" ca="1" si="62"/>
        <v>#VALUE!</v>
      </c>
      <c r="P930" s="80"/>
      <c r="Q930" s="80"/>
      <c r="R930" s="80"/>
      <c r="S930" s="80"/>
    </row>
    <row r="931" spans="1:19">
      <c r="A931" s="34">
        <v>930</v>
      </c>
      <c r="B931" s="12"/>
      <c r="C931" s="12"/>
      <c r="D931" s="7" t="str">
        <f t="shared" si="59"/>
        <v/>
      </c>
      <c r="E931" s="7"/>
      <c r="F931" s="19" t="str">
        <f t="shared" si="60"/>
        <v/>
      </c>
      <c r="G931" s="92"/>
      <c r="H931" s="7" t="str">
        <f t="shared" si="61"/>
        <v>空</v>
      </c>
      <c r="I931" s="23"/>
      <c r="J931" s="27"/>
      <c r="K931" s="12"/>
      <c r="L931" s="12"/>
      <c r="M931" s="9"/>
      <c r="N931" s="80"/>
      <c r="O931" s="18" t="e">
        <f t="shared" ca="1" si="62"/>
        <v>#VALUE!</v>
      </c>
      <c r="P931" s="80"/>
      <c r="Q931" s="80"/>
      <c r="R931" s="80"/>
      <c r="S931" s="80"/>
    </row>
    <row r="932" spans="1:19">
      <c r="A932" s="34">
        <v>931</v>
      </c>
      <c r="B932" s="12"/>
      <c r="C932" s="12"/>
      <c r="D932" s="7" t="str">
        <f t="shared" si="59"/>
        <v/>
      </c>
      <c r="E932" s="7"/>
      <c r="F932" s="19" t="str">
        <f t="shared" si="60"/>
        <v/>
      </c>
      <c r="G932" s="92"/>
      <c r="H932" s="7" t="str">
        <f t="shared" si="61"/>
        <v>空</v>
      </c>
      <c r="I932" s="23"/>
      <c r="J932" s="27"/>
      <c r="K932" s="12"/>
      <c r="L932" s="12"/>
      <c r="M932" s="9"/>
      <c r="N932" s="80"/>
      <c r="O932" s="18" t="e">
        <f t="shared" ca="1" si="62"/>
        <v>#VALUE!</v>
      </c>
      <c r="P932" s="80"/>
      <c r="Q932" s="80"/>
      <c r="R932" s="80"/>
      <c r="S932" s="80"/>
    </row>
    <row r="933" spans="1:19">
      <c r="A933" s="34">
        <v>932</v>
      </c>
      <c r="B933" s="12"/>
      <c r="C933" s="12"/>
      <c r="D933" s="7" t="str">
        <f t="shared" si="59"/>
        <v/>
      </c>
      <c r="E933" s="7"/>
      <c r="F933" s="19" t="str">
        <f t="shared" si="60"/>
        <v/>
      </c>
      <c r="G933" s="92"/>
      <c r="H933" s="7" t="str">
        <f t="shared" si="61"/>
        <v>空</v>
      </c>
      <c r="I933" s="23"/>
      <c r="J933" s="27"/>
      <c r="K933" s="12"/>
      <c r="L933" s="12"/>
      <c r="M933" s="9"/>
      <c r="N933" s="80"/>
      <c r="O933" s="18" t="e">
        <f t="shared" ca="1" si="62"/>
        <v>#VALUE!</v>
      </c>
      <c r="P933" s="80"/>
      <c r="Q933" s="80"/>
      <c r="R933" s="80"/>
      <c r="S933" s="80"/>
    </row>
    <row r="934" spans="1:19">
      <c r="A934" s="34">
        <v>933</v>
      </c>
      <c r="B934" s="12"/>
      <c r="C934" s="12"/>
      <c r="D934" s="7" t="str">
        <f t="shared" si="59"/>
        <v/>
      </c>
      <c r="E934" s="7"/>
      <c r="F934" s="19" t="str">
        <f t="shared" si="60"/>
        <v/>
      </c>
      <c r="G934" s="92"/>
      <c r="H934" s="7" t="str">
        <f t="shared" si="61"/>
        <v>空</v>
      </c>
      <c r="I934" s="23"/>
      <c r="J934" s="27"/>
      <c r="K934" s="12"/>
      <c r="L934" s="12"/>
      <c r="M934" s="9"/>
      <c r="N934" s="80"/>
      <c r="O934" s="18" t="e">
        <f t="shared" ca="1" si="62"/>
        <v>#VALUE!</v>
      </c>
      <c r="P934" s="80"/>
      <c r="Q934" s="80"/>
      <c r="R934" s="80"/>
      <c r="S934" s="80"/>
    </row>
    <row r="935" spans="1:19">
      <c r="A935" s="34">
        <v>934</v>
      </c>
      <c r="B935" s="12"/>
      <c r="C935" s="12"/>
      <c r="D935" s="7" t="str">
        <f t="shared" si="59"/>
        <v/>
      </c>
      <c r="E935" s="7"/>
      <c r="F935" s="19" t="str">
        <f t="shared" si="60"/>
        <v/>
      </c>
      <c r="G935" s="92"/>
      <c r="H935" s="7" t="str">
        <f t="shared" si="61"/>
        <v>空</v>
      </c>
      <c r="I935" s="23"/>
      <c r="J935" s="27"/>
      <c r="K935" s="12"/>
      <c r="L935" s="12"/>
      <c r="M935" s="9"/>
      <c r="N935" s="80"/>
      <c r="O935" s="18" t="e">
        <f t="shared" ca="1" si="62"/>
        <v>#VALUE!</v>
      </c>
      <c r="P935" s="80"/>
      <c r="Q935" s="80"/>
      <c r="R935" s="80"/>
      <c r="S935" s="80"/>
    </row>
    <row r="936" spans="1:19">
      <c r="A936" s="34">
        <v>935</v>
      </c>
      <c r="B936" s="12"/>
      <c r="C936" s="12"/>
      <c r="D936" s="7" t="str">
        <f t="shared" si="59"/>
        <v/>
      </c>
      <c r="E936" s="7"/>
      <c r="F936" s="19" t="str">
        <f t="shared" si="60"/>
        <v/>
      </c>
      <c r="G936" s="92"/>
      <c r="H936" s="7" t="str">
        <f t="shared" si="61"/>
        <v>空</v>
      </c>
      <c r="I936" s="23"/>
      <c r="J936" s="27"/>
      <c r="K936" s="12"/>
      <c r="L936" s="12"/>
      <c r="M936" s="9"/>
      <c r="N936" s="80"/>
      <c r="O936" s="18" t="e">
        <f t="shared" ca="1" si="62"/>
        <v>#VALUE!</v>
      </c>
      <c r="P936" s="80"/>
      <c r="Q936" s="80"/>
      <c r="R936" s="80"/>
      <c r="S936" s="80"/>
    </row>
    <row r="937" spans="1:19">
      <c r="A937" s="34">
        <v>936</v>
      </c>
      <c r="B937" s="12"/>
      <c r="C937" s="12"/>
      <c r="D937" s="7" t="str">
        <f t="shared" si="59"/>
        <v/>
      </c>
      <c r="E937" s="7"/>
      <c r="F937" s="19" t="str">
        <f t="shared" si="60"/>
        <v/>
      </c>
      <c r="G937" s="92"/>
      <c r="H937" s="7" t="str">
        <f t="shared" si="61"/>
        <v>空</v>
      </c>
      <c r="I937" s="23"/>
      <c r="J937" s="27"/>
      <c r="K937" s="12"/>
      <c r="L937" s="12"/>
      <c r="M937" s="9"/>
      <c r="N937" s="80"/>
      <c r="O937" s="18" t="e">
        <f t="shared" ca="1" si="62"/>
        <v>#VALUE!</v>
      </c>
      <c r="P937" s="80"/>
      <c r="Q937" s="80"/>
      <c r="R937" s="80"/>
      <c r="S937" s="80"/>
    </row>
    <row r="938" spans="1:19">
      <c r="A938" s="34">
        <v>937</v>
      </c>
      <c r="B938" s="12"/>
      <c r="C938" s="12"/>
      <c r="D938" s="7" t="str">
        <f t="shared" si="59"/>
        <v/>
      </c>
      <c r="E938" s="7"/>
      <c r="F938" s="19" t="str">
        <f t="shared" si="60"/>
        <v/>
      </c>
      <c r="G938" s="92"/>
      <c r="H938" s="7" t="str">
        <f t="shared" si="61"/>
        <v>空</v>
      </c>
      <c r="I938" s="23"/>
      <c r="J938" s="27"/>
      <c r="K938" s="12"/>
      <c r="L938" s="12"/>
      <c r="M938" s="9"/>
      <c r="N938" s="80"/>
      <c r="O938" s="18" t="e">
        <f t="shared" ca="1" si="62"/>
        <v>#VALUE!</v>
      </c>
      <c r="P938" s="80"/>
      <c r="Q938" s="80"/>
      <c r="R938" s="80"/>
      <c r="S938" s="80"/>
    </row>
    <row r="939" spans="1:19">
      <c r="A939" s="34">
        <v>938</v>
      </c>
      <c r="B939" s="12"/>
      <c r="C939" s="12"/>
      <c r="D939" s="7" t="str">
        <f t="shared" si="59"/>
        <v/>
      </c>
      <c r="E939" s="7"/>
      <c r="F939" s="19" t="str">
        <f t="shared" si="60"/>
        <v/>
      </c>
      <c r="G939" s="92"/>
      <c r="H939" s="7" t="str">
        <f t="shared" si="61"/>
        <v>空</v>
      </c>
      <c r="I939" s="23"/>
      <c r="J939" s="27"/>
      <c r="K939" s="12"/>
      <c r="L939" s="12"/>
      <c r="M939" s="9"/>
      <c r="N939" s="80"/>
      <c r="O939" s="18" t="e">
        <f t="shared" ca="1" si="62"/>
        <v>#VALUE!</v>
      </c>
      <c r="P939" s="80"/>
      <c r="Q939" s="80"/>
      <c r="R939" s="80"/>
      <c r="S939" s="80"/>
    </row>
    <row r="940" spans="1:19">
      <c r="A940" s="34">
        <v>939</v>
      </c>
      <c r="B940" s="12"/>
      <c r="C940" s="12"/>
      <c r="D940" s="7" t="str">
        <f t="shared" si="59"/>
        <v/>
      </c>
      <c r="E940" s="7"/>
      <c r="F940" s="19" t="str">
        <f t="shared" si="60"/>
        <v/>
      </c>
      <c r="G940" s="92"/>
      <c r="H940" s="7" t="str">
        <f t="shared" si="61"/>
        <v>空</v>
      </c>
      <c r="I940" s="23"/>
      <c r="J940" s="27"/>
      <c r="K940" s="12"/>
      <c r="L940" s="12"/>
      <c r="M940" s="9"/>
      <c r="N940" s="80"/>
      <c r="O940" s="18" t="e">
        <f t="shared" ca="1" si="62"/>
        <v>#VALUE!</v>
      </c>
      <c r="P940" s="80"/>
      <c r="Q940" s="80"/>
      <c r="R940" s="80"/>
      <c r="S940" s="80"/>
    </row>
    <row r="941" spans="1:19">
      <c r="A941" s="34">
        <v>940</v>
      </c>
      <c r="B941" s="12"/>
      <c r="C941" s="12"/>
      <c r="D941" s="7" t="str">
        <f t="shared" si="59"/>
        <v/>
      </c>
      <c r="E941" s="7"/>
      <c r="F941" s="19" t="str">
        <f t="shared" si="60"/>
        <v/>
      </c>
      <c r="G941" s="92"/>
      <c r="H941" s="7" t="str">
        <f t="shared" si="61"/>
        <v>空</v>
      </c>
      <c r="I941" s="23"/>
      <c r="J941" s="27"/>
      <c r="K941" s="12"/>
      <c r="L941" s="12"/>
      <c r="M941" s="9"/>
      <c r="N941" s="80"/>
      <c r="O941" s="18" t="e">
        <f t="shared" ca="1" si="62"/>
        <v>#VALUE!</v>
      </c>
      <c r="P941" s="80"/>
      <c r="Q941" s="80"/>
      <c r="R941" s="80"/>
      <c r="S941" s="80"/>
    </row>
    <row r="942" spans="1:19">
      <c r="A942" s="34">
        <v>941</v>
      </c>
      <c r="B942" s="12"/>
      <c r="C942" s="12"/>
      <c r="D942" s="7" t="str">
        <f t="shared" si="59"/>
        <v/>
      </c>
      <c r="E942" s="7"/>
      <c r="F942" s="19" t="str">
        <f t="shared" si="60"/>
        <v/>
      </c>
      <c r="G942" s="92"/>
      <c r="H942" s="7" t="str">
        <f t="shared" si="61"/>
        <v>空</v>
      </c>
      <c r="I942" s="23"/>
      <c r="J942" s="27"/>
      <c r="K942" s="12"/>
      <c r="L942" s="12"/>
      <c r="M942" s="9"/>
      <c r="N942" s="80"/>
      <c r="O942" s="18" t="e">
        <f t="shared" ca="1" si="62"/>
        <v>#VALUE!</v>
      </c>
      <c r="P942" s="80"/>
      <c r="Q942" s="80"/>
      <c r="R942" s="80"/>
      <c r="S942" s="80"/>
    </row>
    <row r="943" spans="1:19">
      <c r="A943" s="34">
        <v>942</v>
      </c>
      <c r="B943" s="12"/>
      <c r="C943" s="12"/>
      <c r="D943" s="7" t="str">
        <f t="shared" si="59"/>
        <v/>
      </c>
      <c r="E943" s="7"/>
      <c r="F943" s="19" t="str">
        <f t="shared" si="60"/>
        <v/>
      </c>
      <c r="G943" s="92"/>
      <c r="H943" s="7" t="str">
        <f t="shared" si="61"/>
        <v>空</v>
      </c>
      <c r="I943" s="23"/>
      <c r="J943" s="27"/>
      <c r="K943" s="12"/>
      <c r="L943" s="12"/>
      <c r="M943" s="9"/>
      <c r="N943" s="80"/>
      <c r="O943" s="18" t="e">
        <f t="shared" ca="1" si="62"/>
        <v>#VALUE!</v>
      </c>
      <c r="P943" s="80"/>
      <c r="Q943" s="80"/>
      <c r="R943" s="80"/>
      <c r="S943" s="80"/>
    </row>
    <row r="944" spans="1:19">
      <c r="A944" s="34">
        <v>943</v>
      </c>
      <c r="B944" s="12"/>
      <c r="C944" s="12"/>
      <c r="D944" s="7" t="str">
        <f t="shared" si="59"/>
        <v/>
      </c>
      <c r="E944" s="7"/>
      <c r="F944" s="19" t="str">
        <f t="shared" si="60"/>
        <v/>
      </c>
      <c r="G944" s="92"/>
      <c r="H944" s="7" t="str">
        <f t="shared" si="61"/>
        <v>空</v>
      </c>
      <c r="I944" s="23"/>
      <c r="J944" s="27"/>
      <c r="K944" s="12"/>
      <c r="L944" s="12"/>
      <c r="M944" s="9"/>
      <c r="N944" s="80"/>
      <c r="O944" s="18" t="e">
        <f t="shared" ca="1" si="62"/>
        <v>#VALUE!</v>
      </c>
      <c r="P944" s="80"/>
      <c r="Q944" s="80"/>
      <c r="R944" s="80"/>
      <c r="S944" s="80"/>
    </row>
    <row r="945" spans="1:19">
      <c r="A945" s="34">
        <v>944</v>
      </c>
      <c r="B945" s="12"/>
      <c r="C945" s="12"/>
      <c r="D945" s="7" t="str">
        <f t="shared" si="59"/>
        <v/>
      </c>
      <c r="E945" s="7"/>
      <c r="F945" s="19" t="str">
        <f t="shared" si="60"/>
        <v/>
      </c>
      <c r="G945" s="92"/>
      <c r="H945" s="7" t="str">
        <f t="shared" si="61"/>
        <v>空</v>
      </c>
      <c r="I945" s="23"/>
      <c r="J945" s="27"/>
      <c r="K945" s="12"/>
      <c r="L945" s="12"/>
      <c r="M945" s="9"/>
      <c r="N945" s="80"/>
      <c r="O945" s="18" t="e">
        <f t="shared" ca="1" si="62"/>
        <v>#VALUE!</v>
      </c>
      <c r="P945" s="80"/>
      <c r="Q945" s="80"/>
      <c r="R945" s="80"/>
      <c r="S945" s="80"/>
    </row>
    <row r="946" spans="1:19">
      <c r="A946" s="34">
        <v>945</v>
      </c>
      <c r="B946" s="12"/>
      <c r="C946" s="12"/>
      <c r="D946" s="7" t="str">
        <f t="shared" si="59"/>
        <v/>
      </c>
      <c r="E946" s="7"/>
      <c r="F946" s="19" t="str">
        <f t="shared" si="60"/>
        <v/>
      </c>
      <c r="G946" s="92"/>
      <c r="H946" s="7" t="str">
        <f t="shared" si="61"/>
        <v>空</v>
      </c>
      <c r="I946" s="23"/>
      <c r="J946" s="27"/>
      <c r="K946" s="12"/>
      <c r="L946" s="12"/>
      <c r="M946" s="9"/>
      <c r="N946" s="80"/>
      <c r="O946" s="18" t="e">
        <f t="shared" ca="1" si="62"/>
        <v>#VALUE!</v>
      </c>
      <c r="P946" s="80"/>
      <c r="Q946" s="80"/>
      <c r="R946" s="80"/>
      <c r="S946" s="80"/>
    </row>
    <row r="947" spans="1:19">
      <c r="A947" s="34">
        <v>946</v>
      </c>
      <c r="B947" s="12"/>
      <c r="C947" s="12"/>
      <c r="D947" s="7" t="str">
        <f t="shared" si="59"/>
        <v/>
      </c>
      <c r="E947" s="7"/>
      <c r="F947" s="19" t="str">
        <f t="shared" si="60"/>
        <v/>
      </c>
      <c r="G947" s="92"/>
      <c r="H947" s="7" t="str">
        <f t="shared" si="61"/>
        <v>空</v>
      </c>
      <c r="I947" s="23"/>
      <c r="J947" s="27"/>
      <c r="K947" s="12"/>
      <c r="L947" s="12"/>
      <c r="M947" s="9"/>
      <c r="N947" s="80"/>
      <c r="O947" s="18" t="e">
        <f t="shared" ca="1" si="62"/>
        <v>#VALUE!</v>
      </c>
      <c r="P947" s="80"/>
      <c r="Q947" s="80"/>
      <c r="R947" s="80"/>
      <c r="S947" s="80"/>
    </row>
    <row r="948" spans="1:19">
      <c r="A948" s="34">
        <v>947</v>
      </c>
      <c r="B948" s="12"/>
      <c r="C948" s="12"/>
      <c r="D948" s="7" t="str">
        <f t="shared" si="59"/>
        <v/>
      </c>
      <c r="E948" s="7"/>
      <c r="F948" s="19" t="str">
        <f t="shared" si="60"/>
        <v/>
      </c>
      <c r="G948" s="92"/>
      <c r="H948" s="7" t="str">
        <f t="shared" si="61"/>
        <v>空</v>
      </c>
      <c r="I948" s="23"/>
      <c r="J948" s="27"/>
      <c r="K948" s="12"/>
      <c r="L948" s="12"/>
      <c r="M948" s="9"/>
      <c r="N948" s="80"/>
      <c r="O948" s="18" t="e">
        <f t="shared" ca="1" si="62"/>
        <v>#VALUE!</v>
      </c>
      <c r="P948" s="80"/>
      <c r="Q948" s="80"/>
      <c r="R948" s="80"/>
      <c r="S948" s="80"/>
    </row>
    <row r="949" spans="1:19">
      <c r="A949" s="34">
        <v>948</v>
      </c>
      <c r="B949" s="12"/>
      <c r="C949" s="12"/>
      <c r="D949" s="7" t="str">
        <f t="shared" si="59"/>
        <v/>
      </c>
      <c r="E949" s="7"/>
      <c r="F949" s="19" t="str">
        <f t="shared" si="60"/>
        <v/>
      </c>
      <c r="G949" s="92"/>
      <c r="H949" s="7" t="str">
        <f t="shared" si="61"/>
        <v>空</v>
      </c>
      <c r="I949" s="23"/>
      <c r="J949" s="27"/>
      <c r="K949" s="12"/>
      <c r="L949" s="12"/>
      <c r="M949" s="9"/>
      <c r="N949" s="80"/>
      <c r="O949" s="18" t="e">
        <f t="shared" ca="1" si="62"/>
        <v>#VALUE!</v>
      </c>
      <c r="P949" s="80"/>
      <c r="Q949" s="80"/>
      <c r="R949" s="80"/>
      <c r="S949" s="80"/>
    </row>
    <row r="950" spans="1:19">
      <c r="A950" s="34">
        <v>949</v>
      </c>
      <c r="B950" s="12"/>
      <c r="C950" s="12"/>
      <c r="D950" s="7" t="str">
        <f t="shared" si="59"/>
        <v/>
      </c>
      <c r="E950" s="7"/>
      <c r="F950" s="19" t="str">
        <f t="shared" si="60"/>
        <v/>
      </c>
      <c r="G950" s="92"/>
      <c r="H950" s="7" t="str">
        <f t="shared" si="61"/>
        <v>空</v>
      </c>
      <c r="I950" s="23"/>
      <c r="J950" s="27"/>
      <c r="K950" s="12"/>
      <c r="L950" s="12"/>
      <c r="M950" s="9"/>
      <c r="N950" s="80"/>
      <c r="O950" s="18" t="e">
        <f t="shared" ca="1" si="62"/>
        <v>#VALUE!</v>
      </c>
      <c r="P950" s="80"/>
      <c r="Q950" s="80"/>
      <c r="R950" s="80"/>
      <c r="S950" s="80"/>
    </row>
    <row r="951" spans="1:19">
      <c r="A951" s="34">
        <v>950</v>
      </c>
      <c r="B951" s="12"/>
      <c r="C951" s="12"/>
      <c r="D951" s="7" t="str">
        <f t="shared" si="59"/>
        <v/>
      </c>
      <c r="E951" s="7"/>
      <c r="F951" s="19" t="str">
        <f t="shared" si="60"/>
        <v/>
      </c>
      <c r="G951" s="92"/>
      <c r="H951" s="7" t="str">
        <f t="shared" si="61"/>
        <v>空</v>
      </c>
      <c r="I951" s="23"/>
      <c r="J951" s="27"/>
      <c r="K951" s="12"/>
      <c r="L951" s="12"/>
      <c r="M951" s="9"/>
      <c r="N951" s="80"/>
      <c r="O951" s="18" t="e">
        <f t="shared" ca="1" si="62"/>
        <v>#VALUE!</v>
      </c>
      <c r="P951" s="80"/>
      <c r="Q951" s="80"/>
      <c r="R951" s="80"/>
      <c r="S951" s="80"/>
    </row>
    <row r="952" spans="1:19">
      <c r="A952" s="34">
        <v>951</v>
      </c>
      <c r="B952" s="12"/>
      <c r="C952" s="12"/>
      <c r="D952" s="7" t="str">
        <f t="shared" si="59"/>
        <v/>
      </c>
      <c r="E952" s="7"/>
      <c r="F952" s="19" t="str">
        <f t="shared" si="60"/>
        <v/>
      </c>
      <c r="G952" s="92"/>
      <c r="H952" s="7" t="str">
        <f t="shared" si="61"/>
        <v>空</v>
      </c>
      <c r="I952" s="23"/>
      <c r="J952" s="27"/>
      <c r="K952" s="12"/>
      <c r="L952" s="12"/>
      <c r="M952" s="9"/>
      <c r="N952" s="80"/>
      <c r="O952" s="18" t="e">
        <f t="shared" ca="1" si="62"/>
        <v>#VALUE!</v>
      </c>
      <c r="P952" s="80"/>
      <c r="Q952" s="80"/>
      <c r="R952" s="80"/>
      <c r="S952" s="80"/>
    </row>
    <row r="953" spans="1:19">
      <c r="A953" s="34">
        <v>952</v>
      </c>
      <c r="B953" s="12"/>
      <c r="C953" s="12"/>
      <c r="D953" s="7" t="str">
        <f t="shared" si="59"/>
        <v/>
      </c>
      <c r="E953" s="7"/>
      <c r="F953" s="19" t="str">
        <f t="shared" si="60"/>
        <v/>
      </c>
      <c r="G953" s="92"/>
      <c r="H953" s="7" t="str">
        <f t="shared" si="61"/>
        <v>空</v>
      </c>
      <c r="I953" s="23"/>
      <c r="J953" s="27"/>
      <c r="K953" s="12"/>
      <c r="L953" s="12"/>
      <c r="M953" s="9"/>
      <c r="N953" s="80"/>
      <c r="O953" s="18" t="e">
        <f t="shared" ca="1" si="62"/>
        <v>#VALUE!</v>
      </c>
      <c r="P953" s="80"/>
      <c r="Q953" s="80"/>
      <c r="R953" s="80"/>
      <c r="S953" s="80"/>
    </row>
    <row r="954" spans="1:19">
      <c r="A954" s="34">
        <v>953</v>
      </c>
      <c r="B954" s="12"/>
      <c r="C954" s="12"/>
      <c r="D954" s="7" t="str">
        <f t="shared" si="59"/>
        <v/>
      </c>
      <c r="E954" s="7"/>
      <c r="F954" s="19" t="str">
        <f t="shared" si="60"/>
        <v/>
      </c>
      <c r="G954" s="92"/>
      <c r="H954" s="7" t="str">
        <f t="shared" si="61"/>
        <v>空</v>
      </c>
      <c r="I954" s="23"/>
      <c r="J954" s="27"/>
      <c r="K954" s="12"/>
      <c r="L954" s="12"/>
      <c r="M954" s="9"/>
      <c r="N954" s="80"/>
      <c r="O954" s="18" t="e">
        <f t="shared" ca="1" si="62"/>
        <v>#VALUE!</v>
      </c>
      <c r="P954" s="80"/>
      <c r="Q954" s="80"/>
      <c r="R954" s="80"/>
      <c r="S954" s="80"/>
    </row>
    <row r="955" spans="1:19">
      <c r="A955" s="34">
        <v>954</v>
      </c>
      <c r="B955" s="12"/>
      <c r="C955" s="12"/>
      <c r="D955" s="7" t="str">
        <f t="shared" si="59"/>
        <v/>
      </c>
      <c r="E955" s="7"/>
      <c r="F955" s="19" t="str">
        <f t="shared" si="60"/>
        <v/>
      </c>
      <c r="G955" s="92"/>
      <c r="H955" s="7" t="str">
        <f t="shared" si="61"/>
        <v>空</v>
      </c>
      <c r="I955" s="23"/>
      <c r="J955" s="27"/>
      <c r="K955" s="12"/>
      <c r="L955" s="12"/>
      <c r="M955" s="9"/>
      <c r="N955" s="80"/>
      <c r="O955" s="18" t="e">
        <f t="shared" ca="1" si="62"/>
        <v>#VALUE!</v>
      </c>
      <c r="P955" s="80"/>
      <c r="Q955" s="80"/>
      <c r="R955" s="80"/>
      <c r="S955" s="80"/>
    </row>
    <row r="956" spans="1:19">
      <c r="A956" s="34">
        <v>955</v>
      </c>
      <c r="B956" s="12"/>
      <c r="C956" s="12"/>
      <c r="D956" s="7" t="str">
        <f t="shared" ref="D956:D1019" si="63">IF(B956="","","OOCL箱")</f>
        <v/>
      </c>
      <c r="E956" s="7"/>
      <c r="F956" s="19" t="str">
        <f t="shared" ref="F956:F1019" si="64">IF(ISNONTEXT(B956),"","请输入日期")</f>
        <v/>
      </c>
      <c r="G956" s="92"/>
      <c r="H956" s="7" t="str">
        <f t="shared" ref="H956:H1019" si="65">IF(I956="","空","重")</f>
        <v>空</v>
      </c>
      <c r="I956" s="23"/>
      <c r="J956" s="27"/>
      <c r="K956" s="12"/>
      <c r="L956" s="12"/>
      <c r="M956" s="9"/>
      <c r="N956" s="80"/>
      <c r="O956" s="18" t="e">
        <f t="shared" ref="O956:O1019" ca="1" si="66">IF(ISNONTEXT(J956),DATEDIF(F956,TODAY(),"d")&amp;"天","出场")</f>
        <v>#VALUE!</v>
      </c>
      <c r="P956" s="80"/>
      <c r="Q956" s="80"/>
      <c r="R956" s="80"/>
      <c r="S956" s="80"/>
    </row>
    <row r="957" spans="1:19">
      <c r="A957" s="34">
        <v>956</v>
      </c>
      <c r="B957" s="12"/>
      <c r="C957" s="12"/>
      <c r="D957" s="7" t="str">
        <f t="shared" si="63"/>
        <v/>
      </c>
      <c r="E957" s="7"/>
      <c r="F957" s="19" t="str">
        <f t="shared" si="64"/>
        <v/>
      </c>
      <c r="G957" s="92"/>
      <c r="H957" s="7" t="str">
        <f t="shared" si="65"/>
        <v>空</v>
      </c>
      <c r="I957" s="23"/>
      <c r="J957" s="27"/>
      <c r="K957" s="12"/>
      <c r="L957" s="12"/>
      <c r="M957" s="9"/>
      <c r="N957" s="80"/>
      <c r="O957" s="18" t="e">
        <f t="shared" ca="1" si="66"/>
        <v>#VALUE!</v>
      </c>
      <c r="P957" s="80"/>
      <c r="Q957" s="80"/>
      <c r="R957" s="80"/>
      <c r="S957" s="80"/>
    </row>
    <row r="958" spans="1:19">
      <c r="A958" s="34">
        <v>957</v>
      </c>
      <c r="B958" s="12"/>
      <c r="C958" s="12"/>
      <c r="D958" s="7" t="str">
        <f t="shared" si="63"/>
        <v/>
      </c>
      <c r="E958" s="7"/>
      <c r="F958" s="19" t="str">
        <f t="shared" si="64"/>
        <v/>
      </c>
      <c r="G958" s="92"/>
      <c r="H958" s="7" t="str">
        <f t="shared" si="65"/>
        <v>空</v>
      </c>
      <c r="I958" s="23"/>
      <c r="J958" s="27"/>
      <c r="K958" s="12"/>
      <c r="L958" s="12"/>
      <c r="M958" s="9"/>
      <c r="N958" s="80"/>
      <c r="O958" s="18" t="e">
        <f t="shared" ca="1" si="66"/>
        <v>#VALUE!</v>
      </c>
      <c r="P958" s="80"/>
      <c r="Q958" s="80"/>
      <c r="R958" s="80"/>
      <c r="S958" s="80"/>
    </row>
    <row r="959" spans="1:19">
      <c r="A959" s="34">
        <v>958</v>
      </c>
      <c r="B959" s="12"/>
      <c r="C959" s="12"/>
      <c r="D959" s="7" t="str">
        <f t="shared" si="63"/>
        <v/>
      </c>
      <c r="E959" s="7"/>
      <c r="F959" s="19" t="str">
        <f t="shared" si="64"/>
        <v/>
      </c>
      <c r="G959" s="92"/>
      <c r="H959" s="7" t="str">
        <f t="shared" si="65"/>
        <v>空</v>
      </c>
      <c r="I959" s="23"/>
      <c r="J959" s="27"/>
      <c r="K959" s="12"/>
      <c r="L959" s="12"/>
      <c r="M959" s="9"/>
      <c r="N959" s="80"/>
      <c r="O959" s="18" t="e">
        <f t="shared" ca="1" si="66"/>
        <v>#VALUE!</v>
      </c>
      <c r="P959" s="80"/>
      <c r="Q959" s="80"/>
      <c r="R959" s="80"/>
      <c r="S959" s="80"/>
    </row>
    <row r="960" spans="1:19">
      <c r="A960" s="34">
        <v>959</v>
      </c>
      <c r="B960" s="12"/>
      <c r="C960" s="12"/>
      <c r="D960" s="7" t="str">
        <f t="shared" si="63"/>
        <v/>
      </c>
      <c r="E960" s="7"/>
      <c r="F960" s="19" t="str">
        <f t="shared" si="64"/>
        <v/>
      </c>
      <c r="G960" s="92"/>
      <c r="H960" s="7" t="str">
        <f t="shared" si="65"/>
        <v>空</v>
      </c>
      <c r="I960" s="23"/>
      <c r="J960" s="27"/>
      <c r="K960" s="12"/>
      <c r="L960" s="12"/>
      <c r="M960" s="9"/>
      <c r="N960" s="80"/>
      <c r="O960" s="18" t="e">
        <f t="shared" ca="1" si="66"/>
        <v>#VALUE!</v>
      </c>
      <c r="P960" s="80"/>
      <c r="Q960" s="80"/>
      <c r="R960" s="80"/>
      <c r="S960" s="80"/>
    </row>
    <row r="961" spans="1:19">
      <c r="A961" s="34">
        <v>960</v>
      </c>
      <c r="B961" s="12"/>
      <c r="C961" s="12"/>
      <c r="D961" s="7" t="str">
        <f t="shared" si="63"/>
        <v/>
      </c>
      <c r="E961" s="7"/>
      <c r="F961" s="19" t="str">
        <f t="shared" si="64"/>
        <v/>
      </c>
      <c r="G961" s="92"/>
      <c r="H961" s="7" t="str">
        <f t="shared" si="65"/>
        <v>空</v>
      </c>
      <c r="I961" s="23"/>
      <c r="J961" s="27"/>
      <c r="K961" s="12"/>
      <c r="L961" s="12"/>
      <c r="M961" s="9"/>
      <c r="N961" s="80"/>
      <c r="O961" s="18" t="e">
        <f t="shared" ca="1" si="66"/>
        <v>#VALUE!</v>
      </c>
      <c r="P961" s="80"/>
      <c r="Q961" s="80"/>
      <c r="R961" s="80"/>
      <c r="S961" s="80"/>
    </row>
    <row r="962" spans="1:19">
      <c r="A962" s="34">
        <v>961</v>
      </c>
      <c r="B962" s="12"/>
      <c r="C962" s="12"/>
      <c r="D962" s="7" t="str">
        <f t="shared" si="63"/>
        <v/>
      </c>
      <c r="E962" s="7"/>
      <c r="F962" s="19" t="str">
        <f t="shared" si="64"/>
        <v/>
      </c>
      <c r="G962" s="92"/>
      <c r="H962" s="7" t="str">
        <f t="shared" si="65"/>
        <v>空</v>
      </c>
      <c r="I962" s="23"/>
      <c r="J962" s="27"/>
      <c r="K962" s="12"/>
      <c r="L962" s="12"/>
      <c r="M962" s="9"/>
      <c r="N962" s="80"/>
      <c r="O962" s="18" t="e">
        <f t="shared" ca="1" si="66"/>
        <v>#VALUE!</v>
      </c>
      <c r="P962" s="80"/>
      <c r="Q962" s="80"/>
      <c r="R962" s="80"/>
      <c r="S962" s="80"/>
    </row>
    <row r="963" spans="1:19">
      <c r="A963" s="34">
        <v>962</v>
      </c>
      <c r="B963" s="12"/>
      <c r="C963" s="12"/>
      <c r="D963" s="7" t="str">
        <f t="shared" si="63"/>
        <v/>
      </c>
      <c r="E963" s="7"/>
      <c r="F963" s="19" t="str">
        <f t="shared" si="64"/>
        <v/>
      </c>
      <c r="G963" s="92"/>
      <c r="H963" s="7" t="str">
        <f t="shared" si="65"/>
        <v>空</v>
      </c>
      <c r="I963" s="23"/>
      <c r="J963" s="27"/>
      <c r="K963" s="12"/>
      <c r="L963" s="12"/>
      <c r="M963" s="9"/>
      <c r="N963" s="80"/>
      <c r="O963" s="18" t="e">
        <f t="shared" ca="1" si="66"/>
        <v>#VALUE!</v>
      </c>
      <c r="P963" s="80"/>
      <c r="Q963" s="80"/>
      <c r="R963" s="80"/>
      <c r="S963" s="80"/>
    </row>
    <row r="964" spans="1:19">
      <c r="A964" s="34">
        <v>963</v>
      </c>
      <c r="B964" s="12"/>
      <c r="C964" s="12"/>
      <c r="D964" s="7" t="str">
        <f t="shared" si="63"/>
        <v/>
      </c>
      <c r="E964" s="7"/>
      <c r="F964" s="19" t="str">
        <f t="shared" si="64"/>
        <v/>
      </c>
      <c r="G964" s="92"/>
      <c r="H964" s="7" t="str">
        <f t="shared" si="65"/>
        <v>空</v>
      </c>
      <c r="I964" s="23"/>
      <c r="J964" s="27"/>
      <c r="K964" s="12"/>
      <c r="L964" s="12"/>
      <c r="M964" s="9"/>
      <c r="N964" s="80"/>
      <c r="O964" s="18" t="e">
        <f t="shared" ca="1" si="66"/>
        <v>#VALUE!</v>
      </c>
      <c r="P964" s="80"/>
      <c r="Q964" s="80"/>
      <c r="R964" s="80"/>
      <c r="S964" s="80"/>
    </row>
    <row r="965" spans="1:19">
      <c r="A965" s="34">
        <v>964</v>
      </c>
      <c r="B965" s="12"/>
      <c r="C965" s="12"/>
      <c r="D965" s="7" t="str">
        <f t="shared" si="63"/>
        <v/>
      </c>
      <c r="E965" s="7"/>
      <c r="F965" s="19" t="str">
        <f t="shared" si="64"/>
        <v/>
      </c>
      <c r="G965" s="92"/>
      <c r="H965" s="7" t="str">
        <f t="shared" si="65"/>
        <v>空</v>
      </c>
      <c r="I965" s="23"/>
      <c r="J965" s="27"/>
      <c r="K965" s="12"/>
      <c r="L965" s="12"/>
      <c r="M965" s="9"/>
      <c r="N965" s="80"/>
      <c r="O965" s="18" t="e">
        <f t="shared" ca="1" si="66"/>
        <v>#VALUE!</v>
      </c>
      <c r="P965" s="80"/>
      <c r="Q965" s="80"/>
      <c r="R965" s="80"/>
      <c r="S965" s="80"/>
    </row>
    <row r="966" spans="1:19">
      <c r="A966" s="34">
        <v>965</v>
      </c>
      <c r="B966" s="12"/>
      <c r="C966" s="12"/>
      <c r="D966" s="7" t="str">
        <f t="shared" si="63"/>
        <v/>
      </c>
      <c r="E966" s="7"/>
      <c r="F966" s="19" t="str">
        <f t="shared" si="64"/>
        <v/>
      </c>
      <c r="G966" s="92"/>
      <c r="H966" s="7" t="str">
        <f t="shared" si="65"/>
        <v>空</v>
      </c>
      <c r="I966" s="23"/>
      <c r="J966" s="27"/>
      <c r="K966" s="12"/>
      <c r="L966" s="12"/>
      <c r="M966" s="9"/>
      <c r="N966" s="80"/>
      <c r="O966" s="18" t="e">
        <f t="shared" ca="1" si="66"/>
        <v>#VALUE!</v>
      </c>
      <c r="P966" s="80"/>
      <c r="Q966" s="80"/>
      <c r="R966" s="80"/>
      <c r="S966" s="80"/>
    </row>
    <row r="967" spans="1:19">
      <c r="A967" s="34">
        <v>966</v>
      </c>
      <c r="B967" s="12"/>
      <c r="C967" s="12"/>
      <c r="D967" s="7" t="str">
        <f t="shared" si="63"/>
        <v/>
      </c>
      <c r="E967" s="7"/>
      <c r="F967" s="19" t="str">
        <f t="shared" si="64"/>
        <v/>
      </c>
      <c r="G967" s="92"/>
      <c r="H967" s="7" t="str">
        <f t="shared" si="65"/>
        <v>空</v>
      </c>
      <c r="I967" s="23"/>
      <c r="J967" s="27"/>
      <c r="K967" s="12"/>
      <c r="L967" s="12"/>
      <c r="M967" s="9"/>
      <c r="N967" s="80"/>
      <c r="O967" s="18" t="e">
        <f t="shared" ca="1" si="66"/>
        <v>#VALUE!</v>
      </c>
      <c r="P967" s="80"/>
      <c r="Q967" s="80"/>
      <c r="R967" s="80"/>
      <c r="S967" s="80"/>
    </row>
    <row r="968" spans="1:19">
      <c r="A968" s="34">
        <v>967</v>
      </c>
      <c r="B968" s="12"/>
      <c r="C968" s="12"/>
      <c r="D968" s="7" t="str">
        <f t="shared" si="63"/>
        <v/>
      </c>
      <c r="E968" s="7"/>
      <c r="F968" s="19" t="str">
        <f t="shared" si="64"/>
        <v/>
      </c>
      <c r="G968" s="92"/>
      <c r="H968" s="7" t="str">
        <f t="shared" si="65"/>
        <v>空</v>
      </c>
      <c r="I968" s="23"/>
      <c r="J968" s="27"/>
      <c r="K968" s="12"/>
      <c r="L968" s="12"/>
      <c r="M968" s="9"/>
      <c r="N968" s="80"/>
      <c r="O968" s="18" t="e">
        <f t="shared" ca="1" si="66"/>
        <v>#VALUE!</v>
      </c>
      <c r="P968" s="80"/>
      <c r="Q968" s="80"/>
      <c r="R968" s="80"/>
      <c r="S968" s="80"/>
    </row>
    <row r="969" spans="1:19">
      <c r="A969" s="34">
        <v>968</v>
      </c>
      <c r="B969" s="12"/>
      <c r="C969" s="12"/>
      <c r="D969" s="7" t="str">
        <f t="shared" si="63"/>
        <v/>
      </c>
      <c r="E969" s="7"/>
      <c r="F969" s="19" t="str">
        <f t="shared" si="64"/>
        <v/>
      </c>
      <c r="G969" s="92"/>
      <c r="H969" s="7" t="str">
        <f t="shared" si="65"/>
        <v>空</v>
      </c>
      <c r="I969" s="23"/>
      <c r="J969" s="27"/>
      <c r="K969" s="12"/>
      <c r="L969" s="12"/>
      <c r="M969" s="9"/>
      <c r="N969" s="80"/>
      <c r="O969" s="18" t="e">
        <f t="shared" ca="1" si="66"/>
        <v>#VALUE!</v>
      </c>
      <c r="P969" s="80"/>
      <c r="Q969" s="80"/>
      <c r="R969" s="80"/>
      <c r="S969" s="80"/>
    </row>
    <row r="970" spans="1:19">
      <c r="A970" s="34">
        <v>969</v>
      </c>
      <c r="B970" s="12"/>
      <c r="C970" s="12"/>
      <c r="D970" s="7" t="str">
        <f t="shared" si="63"/>
        <v/>
      </c>
      <c r="E970" s="7"/>
      <c r="F970" s="19" t="str">
        <f t="shared" si="64"/>
        <v/>
      </c>
      <c r="G970" s="92"/>
      <c r="H970" s="7" t="str">
        <f t="shared" si="65"/>
        <v>空</v>
      </c>
      <c r="I970" s="23"/>
      <c r="J970" s="27"/>
      <c r="K970" s="12"/>
      <c r="L970" s="12"/>
      <c r="M970" s="9"/>
      <c r="N970" s="80"/>
      <c r="O970" s="18" t="e">
        <f t="shared" ca="1" si="66"/>
        <v>#VALUE!</v>
      </c>
      <c r="P970" s="80"/>
      <c r="Q970" s="80"/>
      <c r="R970" s="80"/>
      <c r="S970" s="80"/>
    </row>
    <row r="971" spans="1:19">
      <c r="A971" s="34">
        <v>970</v>
      </c>
      <c r="B971" s="12"/>
      <c r="C971" s="12"/>
      <c r="D971" s="7" t="str">
        <f t="shared" si="63"/>
        <v/>
      </c>
      <c r="E971" s="7"/>
      <c r="F971" s="19" t="str">
        <f t="shared" si="64"/>
        <v/>
      </c>
      <c r="G971" s="92"/>
      <c r="H971" s="7" t="str">
        <f t="shared" si="65"/>
        <v>空</v>
      </c>
      <c r="I971" s="23"/>
      <c r="J971" s="27"/>
      <c r="K971" s="12"/>
      <c r="L971" s="12"/>
      <c r="M971" s="9"/>
      <c r="N971" s="80"/>
      <c r="O971" s="18" t="e">
        <f t="shared" ca="1" si="66"/>
        <v>#VALUE!</v>
      </c>
      <c r="P971" s="80"/>
      <c r="Q971" s="80"/>
      <c r="R971" s="80"/>
      <c r="S971" s="80"/>
    </row>
    <row r="972" spans="1:19">
      <c r="A972" s="34">
        <v>971</v>
      </c>
      <c r="B972" s="12"/>
      <c r="C972" s="12"/>
      <c r="D972" s="7" t="str">
        <f t="shared" si="63"/>
        <v/>
      </c>
      <c r="E972" s="7"/>
      <c r="F972" s="19" t="str">
        <f t="shared" si="64"/>
        <v/>
      </c>
      <c r="G972" s="92"/>
      <c r="H972" s="7" t="str">
        <f t="shared" si="65"/>
        <v>空</v>
      </c>
      <c r="I972" s="23"/>
      <c r="J972" s="27"/>
      <c r="K972" s="12"/>
      <c r="L972" s="12"/>
      <c r="M972" s="9"/>
      <c r="N972" s="80"/>
      <c r="O972" s="18" t="e">
        <f t="shared" ca="1" si="66"/>
        <v>#VALUE!</v>
      </c>
      <c r="P972" s="80"/>
      <c r="Q972" s="80"/>
      <c r="R972" s="80"/>
      <c r="S972" s="80"/>
    </row>
    <row r="973" spans="1:19">
      <c r="A973" s="34">
        <v>972</v>
      </c>
      <c r="B973" s="12"/>
      <c r="C973" s="12"/>
      <c r="D973" s="7" t="str">
        <f t="shared" si="63"/>
        <v/>
      </c>
      <c r="E973" s="7"/>
      <c r="F973" s="19" t="str">
        <f t="shared" si="64"/>
        <v/>
      </c>
      <c r="G973" s="92"/>
      <c r="H973" s="7" t="str">
        <f t="shared" si="65"/>
        <v>空</v>
      </c>
      <c r="I973" s="23"/>
      <c r="J973" s="27"/>
      <c r="K973" s="12"/>
      <c r="L973" s="12"/>
      <c r="M973" s="9"/>
      <c r="N973" s="80"/>
      <c r="O973" s="18" t="e">
        <f t="shared" ca="1" si="66"/>
        <v>#VALUE!</v>
      </c>
      <c r="P973" s="80"/>
      <c r="Q973" s="80"/>
      <c r="R973" s="80"/>
      <c r="S973" s="80"/>
    </row>
    <row r="974" spans="1:19">
      <c r="A974" s="34">
        <v>973</v>
      </c>
      <c r="B974" s="12"/>
      <c r="C974" s="12"/>
      <c r="D974" s="7" t="str">
        <f t="shared" si="63"/>
        <v/>
      </c>
      <c r="E974" s="7"/>
      <c r="F974" s="19" t="str">
        <f t="shared" si="64"/>
        <v/>
      </c>
      <c r="G974" s="92"/>
      <c r="H974" s="7" t="str">
        <f t="shared" si="65"/>
        <v>空</v>
      </c>
      <c r="I974" s="23"/>
      <c r="J974" s="27"/>
      <c r="K974" s="12"/>
      <c r="L974" s="12"/>
      <c r="M974" s="9"/>
      <c r="N974" s="80"/>
      <c r="O974" s="18" t="e">
        <f t="shared" ca="1" si="66"/>
        <v>#VALUE!</v>
      </c>
      <c r="P974" s="80"/>
      <c r="Q974" s="80"/>
      <c r="R974" s="80"/>
      <c r="S974" s="80"/>
    </row>
    <row r="975" spans="1:19">
      <c r="A975" s="34">
        <v>974</v>
      </c>
      <c r="B975" s="12"/>
      <c r="C975" s="12"/>
      <c r="D975" s="7" t="str">
        <f t="shared" si="63"/>
        <v/>
      </c>
      <c r="E975" s="7"/>
      <c r="F975" s="19" t="str">
        <f t="shared" si="64"/>
        <v/>
      </c>
      <c r="G975" s="92"/>
      <c r="H975" s="7" t="str">
        <f t="shared" si="65"/>
        <v>空</v>
      </c>
      <c r="I975" s="23"/>
      <c r="J975" s="27"/>
      <c r="K975" s="12"/>
      <c r="L975" s="12"/>
      <c r="M975" s="9"/>
      <c r="N975" s="80"/>
      <c r="O975" s="18" t="e">
        <f t="shared" ca="1" si="66"/>
        <v>#VALUE!</v>
      </c>
      <c r="P975" s="80"/>
      <c r="Q975" s="80"/>
      <c r="R975" s="80"/>
      <c r="S975" s="80"/>
    </row>
    <row r="976" spans="1:19">
      <c r="A976" s="34">
        <v>975</v>
      </c>
      <c r="B976" s="12"/>
      <c r="C976" s="12"/>
      <c r="D976" s="7" t="str">
        <f t="shared" si="63"/>
        <v/>
      </c>
      <c r="E976" s="7"/>
      <c r="F976" s="19" t="str">
        <f t="shared" si="64"/>
        <v/>
      </c>
      <c r="G976" s="92"/>
      <c r="H976" s="7" t="str">
        <f t="shared" si="65"/>
        <v>空</v>
      </c>
      <c r="I976" s="23"/>
      <c r="J976" s="27"/>
      <c r="K976" s="12"/>
      <c r="L976" s="12"/>
      <c r="M976" s="9"/>
      <c r="N976" s="80"/>
      <c r="O976" s="18" t="e">
        <f t="shared" ca="1" si="66"/>
        <v>#VALUE!</v>
      </c>
      <c r="P976" s="80"/>
      <c r="Q976" s="80"/>
      <c r="R976" s="80"/>
      <c r="S976" s="80"/>
    </row>
    <row r="977" spans="1:19">
      <c r="A977" s="34">
        <v>976</v>
      </c>
      <c r="B977" s="12"/>
      <c r="C977" s="12"/>
      <c r="D977" s="7" t="str">
        <f t="shared" si="63"/>
        <v/>
      </c>
      <c r="E977" s="7"/>
      <c r="F977" s="19" t="str">
        <f t="shared" si="64"/>
        <v/>
      </c>
      <c r="G977" s="92"/>
      <c r="H977" s="7" t="str">
        <f t="shared" si="65"/>
        <v>空</v>
      </c>
      <c r="I977" s="23"/>
      <c r="J977" s="27"/>
      <c r="K977" s="12"/>
      <c r="L977" s="12"/>
      <c r="M977" s="9"/>
      <c r="N977" s="80"/>
      <c r="O977" s="18" t="e">
        <f t="shared" ca="1" si="66"/>
        <v>#VALUE!</v>
      </c>
      <c r="P977" s="80"/>
      <c r="Q977" s="80"/>
      <c r="R977" s="80"/>
      <c r="S977" s="80"/>
    </row>
    <row r="978" spans="1:19">
      <c r="A978" s="34">
        <v>977</v>
      </c>
      <c r="B978" s="12"/>
      <c r="C978" s="12"/>
      <c r="D978" s="7" t="str">
        <f t="shared" si="63"/>
        <v/>
      </c>
      <c r="E978" s="7"/>
      <c r="F978" s="19" t="str">
        <f t="shared" si="64"/>
        <v/>
      </c>
      <c r="G978" s="92"/>
      <c r="H978" s="7" t="str">
        <f t="shared" si="65"/>
        <v>空</v>
      </c>
      <c r="I978" s="23"/>
      <c r="J978" s="27"/>
      <c r="K978" s="12"/>
      <c r="L978" s="12"/>
      <c r="M978" s="9"/>
      <c r="N978" s="80"/>
      <c r="O978" s="18" t="e">
        <f t="shared" ca="1" si="66"/>
        <v>#VALUE!</v>
      </c>
      <c r="P978" s="80"/>
      <c r="Q978" s="80"/>
      <c r="R978" s="80"/>
      <c r="S978" s="80"/>
    </row>
    <row r="979" spans="1:19">
      <c r="A979" s="34">
        <v>978</v>
      </c>
      <c r="B979" s="12"/>
      <c r="C979" s="12"/>
      <c r="D979" s="7" t="str">
        <f t="shared" si="63"/>
        <v/>
      </c>
      <c r="E979" s="7"/>
      <c r="F979" s="19" t="str">
        <f t="shared" si="64"/>
        <v/>
      </c>
      <c r="G979" s="92"/>
      <c r="H979" s="7" t="str">
        <f t="shared" si="65"/>
        <v>空</v>
      </c>
      <c r="I979" s="23"/>
      <c r="J979" s="27"/>
      <c r="K979" s="12"/>
      <c r="L979" s="12"/>
      <c r="M979" s="9"/>
      <c r="N979" s="80"/>
      <c r="O979" s="18" t="e">
        <f t="shared" ca="1" si="66"/>
        <v>#VALUE!</v>
      </c>
      <c r="P979" s="80"/>
      <c r="Q979" s="80"/>
      <c r="R979" s="80"/>
      <c r="S979" s="80"/>
    </row>
    <row r="980" spans="1:19">
      <c r="A980" s="34">
        <v>979</v>
      </c>
      <c r="B980" s="12"/>
      <c r="C980" s="12"/>
      <c r="D980" s="7" t="str">
        <f t="shared" si="63"/>
        <v/>
      </c>
      <c r="E980" s="7"/>
      <c r="F980" s="19" t="str">
        <f t="shared" si="64"/>
        <v/>
      </c>
      <c r="G980" s="92"/>
      <c r="H980" s="7" t="str">
        <f t="shared" si="65"/>
        <v>空</v>
      </c>
      <c r="I980" s="23"/>
      <c r="J980" s="27"/>
      <c r="K980" s="12"/>
      <c r="L980" s="12"/>
      <c r="M980" s="9"/>
      <c r="N980" s="80"/>
      <c r="O980" s="18" t="e">
        <f t="shared" ca="1" si="66"/>
        <v>#VALUE!</v>
      </c>
      <c r="P980" s="80"/>
      <c r="Q980" s="80"/>
      <c r="R980" s="80"/>
      <c r="S980" s="80"/>
    </row>
    <row r="981" spans="1:19">
      <c r="A981" s="34">
        <v>980</v>
      </c>
      <c r="B981" s="12"/>
      <c r="C981" s="12"/>
      <c r="D981" s="7" t="str">
        <f t="shared" si="63"/>
        <v/>
      </c>
      <c r="E981" s="7"/>
      <c r="F981" s="19" t="str">
        <f t="shared" si="64"/>
        <v/>
      </c>
      <c r="G981" s="92"/>
      <c r="H981" s="7" t="str">
        <f t="shared" si="65"/>
        <v>空</v>
      </c>
      <c r="I981" s="23"/>
      <c r="J981" s="27"/>
      <c r="K981" s="12"/>
      <c r="L981" s="12"/>
      <c r="M981" s="9"/>
      <c r="N981" s="80"/>
      <c r="O981" s="18" t="e">
        <f t="shared" ca="1" si="66"/>
        <v>#VALUE!</v>
      </c>
      <c r="P981" s="80"/>
      <c r="Q981" s="80"/>
      <c r="R981" s="80"/>
      <c r="S981" s="80"/>
    </row>
    <row r="982" spans="1:19">
      <c r="A982" s="34">
        <v>981</v>
      </c>
      <c r="B982" s="12"/>
      <c r="C982" s="12"/>
      <c r="D982" s="7" t="str">
        <f t="shared" si="63"/>
        <v/>
      </c>
      <c r="E982" s="7"/>
      <c r="F982" s="19" t="str">
        <f t="shared" si="64"/>
        <v/>
      </c>
      <c r="G982" s="92"/>
      <c r="H982" s="7" t="str">
        <f t="shared" si="65"/>
        <v>空</v>
      </c>
      <c r="I982" s="23"/>
      <c r="J982" s="27"/>
      <c r="K982" s="12"/>
      <c r="L982" s="12"/>
      <c r="M982" s="9"/>
      <c r="N982" s="80"/>
      <c r="O982" s="18" t="e">
        <f t="shared" ca="1" si="66"/>
        <v>#VALUE!</v>
      </c>
      <c r="P982" s="80"/>
      <c r="Q982" s="80"/>
      <c r="R982" s="80"/>
      <c r="S982" s="80"/>
    </row>
    <row r="983" spans="1:19">
      <c r="A983" s="34">
        <v>982</v>
      </c>
      <c r="B983" s="12"/>
      <c r="C983" s="12"/>
      <c r="D983" s="7" t="str">
        <f t="shared" si="63"/>
        <v/>
      </c>
      <c r="E983" s="7"/>
      <c r="F983" s="19" t="str">
        <f t="shared" si="64"/>
        <v/>
      </c>
      <c r="G983" s="92"/>
      <c r="H983" s="7" t="str">
        <f t="shared" si="65"/>
        <v>空</v>
      </c>
      <c r="I983" s="23"/>
      <c r="J983" s="27"/>
      <c r="K983" s="12"/>
      <c r="L983" s="12"/>
      <c r="M983" s="9"/>
      <c r="N983" s="80"/>
      <c r="O983" s="18" t="e">
        <f t="shared" ca="1" si="66"/>
        <v>#VALUE!</v>
      </c>
      <c r="P983" s="80"/>
      <c r="Q983" s="80"/>
      <c r="R983" s="80"/>
      <c r="S983" s="80"/>
    </row>
    <row r="984" spans="1:19">
      <c r="A984" s="34">
        <v>983</v>
      </c>
      <c r="B984" s="12"/>
      <c r="C984" s="12"/>
      <c r="D984" s="7" t="str">
        <f t="shared" si="63"/>
        <v/>
      </c>
      <c r="E984" s="7"/>
      <c r="F984" s="19" t="str">
        <f t="shared" si="64"/>
        <v/>
      </c>
      <c r="G984" s="92"/>
      <c r="H984" s="7" t="str">
        <f t="shared" si="65"/>
        <v>空</v>
      </c>
      <c r="I984" s="23"/>
      <c r="J984" s="27"/>
      <c r="K984" s="12"/>
      <c r="L984" s="12"/>
      <c r="M984" s="9"/>
      <c r="N984" s="80"/>
      <c r="O984" s="18" t="e">
        <f t="shared" ca="1" si="66"/>
        <v>#VALUE!</v>
      </c>
      <c r="P984" s="80"/>
      <c r="Q984" s="80"/>
      <c r="R984" s="80"/>
      <c r="S984" s="80"/>
    </row>
    <row r="985" spans="1:19">
      <c r="A985" s="34">
        <v>984</v>
      </c>
      <c r="B985" s="12"/>
      <c r="C985" s="12"/>
      <c r="D985" s="7" t="str">
        <f t="shared" si="63"/>
        <v/>
      </c>
      <c r="E985" s="7"/>
      <c r="F985" s="19" t="str">
        <f t="shared" si="64"/>
        <v/>
      </c>
      <c r="G985" s="92"/>
      <c r="H985" s="7" t="str">
        <f t="shared" si="65"/>
        <v>空</v>
      </c>
      <c r="I985" s="23"/>
      <c r="J985" s="27"/>
      <c r="K985" s="12"/>
      <c r="L985" s="12"/>
      <c r="M985" s="9"/>
      <c r="N985" s="80"/>
      <c r="O985" s="18" t="e">
        <f t="shared" ca="1" si="66"/>
        <v>#VALUE!</v>
      </c>
      <c r="P985" s="80"/>
      <c r="Q985" s="80"/>
      <c r="R985" s="80"/>
      <c r="S985" s="80"/>
    </row>
    <row r="986" spans="1:19">
      <c r="A986" s="34">
        <v>985</v>
      </c>
      <c r="B986" s="12"/>
      <c r="C986" s="12"/>
      <c r="D986" s="7" t="str">
        <f t="shared" si="63"/>
        <v/>
      </c>
      <c r="E986" s="7"/>
      <c r="F986" s="19" t="str">
        <f t="shared" si="64"/>
        <v/>
      </c>
      <c r="G986" s="92"/>
      <c r="H986" s="7" t="str">
        <f t="shared" si="65"/>
        <v>空</v>
      </c>
      <c r="I986" s="23"/>
      <c r="J986" s="27"/>
      <c r="K986" s="12"/>
      <c r="L986" s="12"/>
      <c r="M986" s="9"/>
      <c r="N986" s="80"/>
      <c r="O986" s="18" t="e">
        <f t="shared" ca="1" si="66"/>
        <v>#VALUE!</v>
      </c>
      <c r="P986" s="80"/>
      <c r="Q986" s="80"/>
      <c r="R986" s="80"/>
      <c r="S986" s="80"/>
    </row>
    <row r="987" spans="1:19">
      <c r="A987" s="34">
        <v>986</v>
      </c>
      <c r="B987" s="12"/>
      <c r="C987" s="12"/>
      <c r="D987" s="7" t="str">
        <f t="shared" si="63"/>
        <v/>
      </c>
      <c r="E987" s="7"/>
      <c r="F987" s="19" t="str">
        <f t="shared" si="64"/>
        <v/>
      </c>
      <c r="G987" s="92"/>
      <c r="H987" s="7" t="str">
        <f t="shared" si="65"/>
        <v>空</v>
      </c>
      <c r="I987" s="23"/>
      <c r="J987" s="27"/>
      <c r="K987" s="12"/>
      <c r="L987" s="12"/>
      <c r="M987" s="9"/>
      <c r="N987" s="80"/>
      <c r="O987" s="18" t="e">
        <f t="shared" ca="1" si="66"/>
        <v>#VALUE!</v>
      </c>
      <c r="P987" s="80"/>
      <c r="Q987" s="80"/>
      <c r="R987" s="80"/>
      <c r="S987" s="80"/>
    </row>
    <row r="988" spans="1:19">
      <c r="A988" s="34">
        <v>987</v>
      </c>
      <c r="B988" s="12"/>
      <c r="C988" s="12"/>
      <c r="D988" s="7" t="str">
        <f t="shared" si="63"/>
        <v/>
      </c>
      <c r="E988" s="7"/>
      <c r="F988" s="19" t="str">
        <f t="shared" si="64"/>
        <v/>
      </c>
      <c r="G988" s="92"/>
      <c r="H988" s="7" t="str">
        <f t="shared" si="65"/>
        <v>空</v>
      </c>
      <c r="I988" s="23"/>
      <c r="J988" s="27"/>
      <c r="K988" s="12"/>
      <c r="L988" s="12"/>
      <c r="M988" s="9"/>
      <c r="N988" s="80"/>
      <c r="O988" s="18" t="e">
        <f t="shared" ca="1" si="66"/>
        <v>#VALUE!</v>
      </c>
      <c r="P988" s="80"/>
      <c r="Q988" s="80"/>
      <c r="R988" s="80"/>
      <c r="S988" s="80"/>
    </row>
    <row r="989" spans="1:19">
      <c r="A989" s="34">
        <v>988</v>
      </c>
      <c r="B989" s="12"/>
      <c r="C989" s="12"/>
      <c r="D989" s="7" t="str">
        <f t="shared" si="63"/>
        <v/>
      </c>
      <c r="E989" s="7"/>
      <c r="F989" s="19" t="str">
        <f t="shared" si="64"/>
        <v/>
      </c>
      <c r="G989" s="92"/>
      <c r="H989" s="7" t="str">
        <f t="shared" si="65"/>
        <v>空</v>
      </c>
      <c r="I989" s="23"/>
      <c r="J989" s="27"/>
      <c r="K989" s="12"/>
      <c r="L989" s="12"/>
      <c r="M989" s="9"/>
      <c r="N989" s="80"/>
      <c r="O989" s="18" t="e">
        <f t="shared" ca="1" si="66"/>
        <v>#VALUE!</v>
      </c>
      <c r="P989" s="80"/>
      <c r="Q989" s="80"/>
      <c r="R989" s="80"/>
      <c r="S989" s="80"/>
    </row>
    <row r="990" spans="1:19">
      <c r="A990" s="34">
        <v>989</v>
      </c>
      <c r="B990" s="12"/>
      <c r="C990" s="12"/>
      <c r="D990" s="7" t="str">
        <f t="shared" si="63"/>
        <v/>
      </c>
      <c r="E990" s="7"/>
      <c r="F990" s="19" t="str">
        <f t="shared" si="64"/>
        <v/>
      </c>
      <c r="G990" s="92"/>
      <c r="H990" s="7" t="str">
        <f t="shared" si="65"/>
        <v>空</v>
      </c>
      <c r="I990" s="23"/>
      <c r="J990" s="27"/>
      <c r="K990" s="12"/>
      <c r="L990" s="12"/>
      <c r="M990" s="9"/>
      <c r="N990" s="80"/>
      <c r="O990" s="18" t="e">
        <f t="shared" ca="1" si="66"/>
        <v>#VALUE!</v>
      </c>
      <c r="P990" s="80"/>
      <c r="Q990" s="80"/>
      <c r="R990" s="80"/>
      <c r="S990" s="80"/>
    </row>
    <row r="991" spans="1:19">
      <c r="A991" s="34">
        <v>990</v>
      </c>
      <c r="B991" s="12"/>
      <c r="C991" s="12"/>
      <c r="D991" s="7" t="str">
        <f t="shared" si="63"/>
        <v/>
      </c>
      <c r="E991" s="7"/>
      <c r="F991" s="19" t="str">
        <f t="shared" si="64"/>
        <v/>
      </c>
      <c r="G991" s="92"/>
      <c r="H991" s="7" t="str">
        <f t="shared" si="65"/>
        <v>空</v>
      </c>
      <c r="I991" s="23"/>
      <c r="J991" s="27"/>
      <c r="K991" s="12"/>
      <c r="L991" s="12"/>
      <c r="M991" s="9"/>
      <c r="N991" s="80"/>
      <c r="O991" s="18" t="e">
        <f t="shared" ca="1" si="66"/>
        <v>#VALUE!</v>
      </c>
      <c r="P991" s="80"/>
      <c r="Q991" s="80"/>
      <c r="R991" s="80"/>
      <c r="S991" s="80"/>
    </row>
    <row r="992" spans="1:19">
      <c r="A992" s="34">
        <v>991</v>
      </c>
      <c r="B992" s="12"/>
      <c r="C992" s="12"/>
      <c r="D992" s="7" t="str">
        <f t="shared" si="63"/>
        <v/>
      </c>
      <c r="E992" s="7"/>
      <c r="F992" s="19" t="str">
        <f t="shared" si="64"/>
        <v/>
      </c>
      <c r="G992" s="92"/>
      <c r="H992" s="7" t="str">
        <f t="shared" si="65"/>
        <v>空</v>
      </c>
      <c r="I992" s="23"/>
      <c r="J992" s="27"/>
      <c r="K992" s="12"/>
      <c r="L992" s="12"/>
      <c r="M992" s="9"/>
      <c r="N992" s="80"/>
      <c r="O992" s="18" t="e">
        <f t="shared" ca="1" si="66"/>
        <v>#VALUE!</v>
      </c>
      <c r="P992" s="80"/>
      <c r="Q992" s="80"/>
      <c r="R992" s="80"/>
      <c r="S992" s="80"/>
    </row>
    <row r="993" spans="1:19">
      <c r="A993" s="34">
        <v>992</v>
      </c>
      <c r="B993" s="12"/>
      <c r="C993" s="12"/>
      <c r="D993" s="7" t="str">
        <f t="shared" si="63"/>
        <v/>
      </c>
      <c r="E993" s="7"/>
      <c r="F993" s="19" t="str">
        <f t="shared" si="64"/>
        <v/>
      </c>
      <c r="G993" s="92"/>
      <c r="H993" s="7" t="str">
        <f t="shared" si="65"/>
        <v>空</v>
      </c>
      <c r="I993" s="23"/>
      <c r="J993" s="27"/>
      <c r="K993" s="12"/>
      <c r="L993" s="12"/>
      <c r="M993" s="9"/>
      <c r="N993" s="80"/>
      <c r="O993" s="18" t="e">
        <f t="shared" ca="1" si="66"/>
        <v>#VALUE!</v>
      </c>
      <c r="P993" s="80"/>
      <c r="Q993" s="80"/>
      <c r="R993" s="80"/>
      <c r="S993" s="80"/>
    </row>
    <row r="994" spans="1:19">
      <c r="A994" s="34">
        <v>993</v>
      </c>
      <c r="B994" s="12"/>
      <c r="C994" s="12"/>
      <c r="D994" s="7" t="str">
        <f t="shared" si="63"/>
        <v/>
      </c>
      <c r="E994" s="7"/>
      <c r="F994" s="19" t="str">
        <f t="shared" si="64"/>
        <v/>
      </c>
      <c r="G994" s="92"/>
      <c r="H994" s="7" t="str">
        <f t="shared" si="65"/>
        <v>空</v>
      </c>
      <c r="I994" s="23"/>
      <c r="J994" s="27"/>
      <c r="K994" s="12"/>
      <c r="L994" s="12"/>
      <c r="M994" s="9"/>
      <c r="N994" s="80"/>
      <c r="O994" s="18" t="e">
        <f t="shared" ca="1" si="66"/>
        <v>#VALUE!</v>
      </c>
      <c r="P994" s="80"/>
      <c r="Q994" s="80"/>
      <c r="R994" s="80"/>
      <c r="S994" s="80"/>
    </row>
    <row r="995" spans="1:19">
      <c r="A995" s="34">
        <v>994</v>
      </c>
      <c r="B995" s="12"/>
      <c r="C995" s="12"/>
      <c r="D995" s="7" t="str">
        <f t="shared" si="63"/>
        <v/>
      </c>
      <c r="E995" s="7"/>
      <c r="F995" s="19" t="str">
        <f t="shared" si="64"/>
        <v/>
      </c>
      <c r="G995" s="92"/>
      <c r="H995" s="7" t="str">
        <f t="shared" si="65"/>
        <v>空</v>
      </c>
      <c r="I995" s="23"/>
      <c r="J995" s="27"/>
      <c r="K995" s="12"/>
      <c r="L995" s="12"/>
      <c r="M995" s="9"/>
      <c r="N995" s="80"/>
      <c r="O995" s="18" t="e">
        <f t="shared" ca="1" si="66"/>
        <v>#VALUE!</v>
      </c>
      <c r="P995" s="80"/>
      <c r="Q995" s="80"/>
      <c r="R995" s="80"/>
      <c r="S995" s="80"/>
    </row>
    <row r="996" spans="1:19">
      <c r="A996" s="34">
        <v>995</v>
      </c>
      <c r="B996" s="12"/>
      <c r="C996" s="12"/>
      <c r="D996" s="7" t="str">
        <f t="shared" si="63"/>
        <v/>
      </c>
      <c r="E996" s="7"/>
      <c r="F996" s="19" t="str">
        <f t="shared" si="64"/>
        <v/>
      </c>
      <c r="G996" s="92"/>
      <c r="H996" s="7" t="str">
        <f t="shared" si="65"/>
        <v>空</v>
      </c>
      <c r="I996" s="23"/>
      <c r="J996" s="27"/>
      <c r="K996" s="12"/>
      <c r="L996" s="12"/>
      <c r="M996" s="9"/>
      <c r="N996" s="80"/>
      <c r="O996" s="18" t="e">
        <f t="shared" ca="1" si="66"/>
        <v>#VALUE!</v>
      </c>
      <c r="P996" s="80"/>
      <c r="Q996" s="80"/>
      <c r="R996" s="80"/>
      <c r="S996" s="80"/>
    </row>
    <row r="997" spans="1:19">
      <c r="A997" s="34">
        <v>996</v>
      </c>
      <c r="B997" s="12"/>
      <c r="C997" s="12"/>
      <c r="D997" s="7" t="str">
        <f t="shared" si="63"/>
        <v/>
      </c>
      <c r="E997" s="7"/>
      <c r="F997" s="19" t="str">
        <f t="shared" si="64"/>
        <v/>
      </c>
      <c r="G997" s="92"/>
      <c r="H997" s="7" t="str">
        <f t="shared" si="65"/>
        <v>空</v>
      </c>
      <c r="I997" s="23"/>
      <c r="J997" s="27"/>
      <c r="K997" s="12"/>
      <c r="L997" s="12"/>
      <c r="M997" s="9"/>
      <c r="N997" s="80"/>
      <c r="O997" s="18" t="e">
        <f t="shared" ca="1" si="66"/>
        <v>#VALUE!</v>
      </c>
      <c r="P997" s="80"/>
      <c r="Q997" s="80"/>
      <c r="R997" s="80"/>
      <c r="S997" s="80"/>
    </row>
    <row r="998" spans="1:19">
      <c r="A998" s="34">
        <v>997</v>
      </c>
      <c r="B998" s="12"/>
      <c r="C998" s="12"/>
      <c r="D998" s="7" t="str">
        <f t="shared" si="63"/>
        <v/>
      </c>
      <c r="E998" s="7"/>
      <c r="F998" s="19" t="str">
        <f t="shared" si="64"/>
        <v/>
      </c>
      <c r="G998" s="92"/>
      <c r="H998" s="7" t="str">
        <f t="shared" si="65"/>
        <v>空</v>
      </c>
      <c r="I998" s="23"/>
      <c r="J998" s="27"/>
      <c r="K998" s="12"/>
      <c r="L998" s="12"/>
      <c r="M998" s="9"/>
      <c r="N998" s="80"/>
      <c r="O998" s="18" t="e">
        <f t="shared" ca="1" si="66"/>
        <v>#VALUE!</v>
      </c>
      <c r="P998" s="80"/>
      <c r="Q998" s="80"/>
      <c r="R998" s="80"/>
      <c r="S998" s="80"/>
    </row>
    <row r="999" spans="1:19">
      <c r="A999" s="34">
        <v>998</v>
      </c>
      <c r="B999" s="12"/>
      <c r="C999" s="12"/>
      <c r="D999" s="7" t="str">
        <f t="shared" si="63"/>
        <v/>
      </c>
      <c r="E999" s="7"/>
      <c r="F999" s="19" t="str">
        <f t="shared" si="64"/>
        <v/>
      </c>
      <c r="G999" s="92"/>
      <c r="H999" s="7" t="str">
        <f t="shared" si="65"/>
        <v>空</v>
      </c>
      <c r="I999" s="23"/>
      <c r="J999" s="27"/>
      <c r="K999" s="12"/>
      <c r="L999" s="12"/>
      <c r="M999" s="9"/>
      <c r="N999" s="80"/>
      <c r="O999" s="18" t="e">
        <f t="shared" ca="1" si="66"/>
        <v>#VALUE!</v>
      </c>
      <c r="P999" s="80"/>
      <c r="Q999" s="80"/>
      <c r="R999" s="80"/>
      <c r="S999" s="80"/>
    </row>
    <row r="1000" spans="1:19">
      <c r="A1000" s="34">
        <v>999</v>
      </c>
      <c r="B1000" s="12"/>
      <c r="C1000" s="12"/>
      <c r="D1000" s="7" t="str">
        <f t="shared" si="63"/>
        <v/>
      </c>
      <c r="E1000" s="7"/>
      <c r="F1000" s="19" t="str">
        <f t="shared" si="64"/>
        <v/>
      </c>
      <c r="G1000" s="92"/>
      <c r="H1000" s="7" t="str">
        <f t="shared" si="65"/>
        <v>空</v>
      </c>
      <c r="I1000" s="23"/>
      <c r="J1000" s="27"/>
      <c r="K1000" s="12"/>
      <c r="L1000" s="12"/>
      <c r="M1000" s="9"/>
      <c r="N1000" s="80"/>
      <c r="O1000" s="18" t="e">
        <f t="shared" ca="1" si="66"/>
        <v>#VALUE!</v>
      </c>
      <c r="P1000" s="80"/>
      <c r="Q1000" s="80"/>
      <c r="R1000" s="80"/>
      <c r="S1000" s="80"/>
    </row>
    <row r="1001" spans="1:19">
      <c r="A1001" s="34">
        <v>1000</v>
      </c>
      <c r="B1001" s="12"/>
      <c r="C1001" s="12"/>
      <c r="D1001" s="7" t="str">
        <f t="shared" si="63"/>
        <v/>
      </c>
      <c r="E1001" s="7"/>
      <c r="F1001" s="19" t="str">
        <f t="shared" si="64"/>
        <v/>
      </c>
      <c r="G1001" s="92"/>
      <c r="H1001" s="7" t="str">
        <f t="shared" si="65"/>
        <v>空</v>
      </c>
      <c r="I1001" s="23"/>
      <c r="J1001" s="27"/>
      <c r="K1001" s="12"/>
      <c r="L1001" s="12"/>
      <c r="M1001" s="9"/>
      <c r="N1001" s="80"/>
      <c r="O1001" s="18" t="e">
        <f t="shared" ca="1" si="66"/>
        <v>#VALUE!</v>
      </c>
      <c r="P1001" s="80"/>
      <c r="Q1001" s="80"/>
      <c r="R1001" s="80"/>
      <c r="S1001" s="80"/>
    </row>
    <row r="1002" spans="1:19">
      <c r="A1002" s="34">
        <v>1001</v>
      </c>
      <c r="B1002" s="12"/>
      <c r="C1002" s="12"/>
      <c r="D1002" s="7" t="str">
        <f t="shared" si="63"/>
        <v/>
      </c>
      <c r="E1002" s="7"/>
      <c r="F1002" s="19" t="str">
        <f t="shared" si="64"/>
        <v/>
      </c>
      <c r="G1002" s="92"/>
      <c r="H1002" s="7" t="str">
        <f t="shared" si="65"/>
        <v>空</v>
      </c>
      <c r="I1002" s="23"/>
      <c r="J1002" s="27"/>
      <c r="K1002" s="12"/>
      <c r="L1002" s="12"/>
      <c r="M1002" s="9"/>
      <c r="N1002" s="80"/>
      <c r="O1002" s="18" t="e">
        <f t="shared" ca="1" si="66"/>
        <v>#VALUE!</v>
      </c>
      <c r="P1002" s="80"/>
      <c r="Q1002" s="80"/>
      <c r="R1002" s="80"/>
      <c r="S1002" s="80"/>
    </row>
    <row r="1003" spans="1:19">
      <c r="A1003" s="34">
        <v>1002</v>
      </c>
      <c r="B1003" s="12"/>
      <c r="C1003" s="12"/>
      <c r="D1003" s="7" t="str">
        <f t="shared" si="63"/>
        <v/>
      </c>
      <c r="E1003" s="7"/>
      <c r="F1003" s="19" t="str">
        <f t="shared" si="64"/>
        <v/>
      </c>
      <c r="G1003" s="92"/>
      <c r="H1003" s="7" t="str">
        <f t="shared" si="65"/>
        <v>空</v>
      </c>
      <c r="I1003" s="23"/>
      <c r="J1003" s="27"/>
      <c r="K1003" s="12"/>
      <c r="L1003" s="12"/>
      <c r="M1003" s="9"/>
      <c r="N1003" s="80"/>
      <c r="O1003" s="18" t="e">
        <f t="shared" ca="1" si="66"/>
        <v>#VALUE!</v>
      </c>
      <c r="P1003" s="80"/>
      <c r="Q1003" s="80"/>
      <c r="R1003" s="80"/>
      <c r="S1003" s="80"/>
    </row>
    <row r="1004" spans="1:19">
      <c r="A1004" s="34">
        <v>1003</v>
      </c>
      <c r="B1004" s="12"/>
      <c r="C1004" s="12"/>
      <c r="D1004" s="7" t="str">
        <f t="shared" si="63"/>
        <v/>
      </c>
      <c r="E1004" s="7"/>
      <c r="F1004" s="19" t="str">
        <f t="shared" si="64"/>
        <v/>
      </c>
      <c r="G1004" s="92"/>
      <c r="H1004" s="7" t="str">
        <f t="shared" si="65"/>
        <v>空</v>
      </c>
      <c r="I1004" s="23"/>
      <c r="J1004" s="27"/>
      <c r="K1004" s="12"/>
      <c r="L1004" s="12"/>
      <c r="M1004" s="9"/>
      <c r="N1004" s="80"/>
      <c r="O1004" s="18" t="e">
        <f t="shared" ca="1" si="66"/>
        <v>#VALUE!</v>
      </c>
      <c r="P1004" s="80"/>
      <c r="Q1004" s="80"/>
      <c r="R1004" s="80"/>
      <c r="S1004" s="80"/>
    </row>
    <row r="1005" spans="1:19">
      <c r="A1005" s="34">
        <v>1004</v>
      </c>
      <c r="B1005" s="12"/>
      <c r="C1005" s="12"/>
      <c r="D1005" s="7" t="str">
        <f t="shared" si="63"/>
        <v/>
      </c>
      <c r="E1005" s="7"/>
      <c r="F1005" s="19" t="str">
        <f t="shared" si="64"/>
        <v/>
      </c>
      <c r="G1005" s="92"/>
      <c r="H1005" s="7" t="str">
        <f t="shared" si="65"/>
        <v>空</v>
      </c>
      <c r="I1005" s="23"/>
      <c r="J1005" s="27"/>
      <c r="K1005" s="12"/>
      <c r="L1005" s="12"/>
      <c r="M1005" s="9"/>
      <c r="N1005" s="80"/>
      <c r="O1005" s="18" t="e">
        <f t="shared" ca="1" si="66"/>
        <v>#VALUE!</v>
      </c>
      <c r="P1005" s="80"/>
      <c r="Q1005" s="80"/>
      <c r="R1005" s="80"/>
      <c r="S1005" s="80"/>
    </row>
    <row r="1006" spans="1:19">
      <c r="A1006" s="34">
        <v>1005</v>
      </c>
      <c r="B1006" s="12"/>
      <c r="C1006" s="12"/>
      <c r="D1006" s="7" t="str">
        <f t="shared" si="63"/>
        <v/>
      </c>
      <c r="E1006" s="7"/>
      <c r="F1006" s="19" t="str">
        <f t="shared" si="64"/>
        <v/>
      </c>
      <c r="G1006" s="92"/>
      <c r="H1006" s="7" t="str">
        <f t="shared" si="65"/>
        <v>空</v>
      </c>
      <c r="I1006" s="23"/>
      <c r="J1006" s="27"/>
      <c r="K1006" s="12"/>
      <c r="L1006" s="12"/>
      <c r="M1006" s="9"/>
      <c r="N1006" s="80"/>
      <c r="O1006" s="18" t="e">
        <f t="shared" ca="1" si="66"/>
        <v>#VALUE!</v>
      </c>
      <c r="P1006" s="80"/>
      <c r="Q1006" s="80"/>
      <c r="R1006" s="80"/>
      <c r="S1006" s="80"/>
    </row>
    <row r="1007" spans="1:19">
      <c r="A1007" s="34">
        <v>1006</v>
      </c>
      <c r="B1007" s="12"/>
      <c r="C1007" s="12"/>
      <c r="D1007" s="7" t="str">
        <f t="shared" si="63"/>
        <v/>
      </c>
      <c r="E1007" s="7"/>
      <c r="F1007" s="19" t="str">
        <f t="shared" si="64"/>
        <v/>
      </c>
      <c r="G1007" s="92"/>
      <c r="H1007" s="7" t="str">
        <f t="shared" si="65"/>
        <v>空</v>
      </c>
      <c r="I1007" s="23"/>
      <c r="J1007" s="27"/>
      <c r="K1007" s="12"/>
      <c r="L1007" s="12"/>
      <c r="M1007" s="9"/>
      <c r="N1007" s="80"/>
      <c r="O1007" s="18" t="e">
        <f t="shared" ca="1" si="66"/>
        <v>#VALUE!</v>
      </c>
      <c r="P1007" s="80"/>
      <c r="Q1007" s="80"/>
      <c r="R1007" s="80"/>
      <c r="S1007" s="80"/>
    </row>
    <row r="1008" spans="1:19">
      <c r="A1008" s="34">
        <v>1007</v>
      </c>
      <c r="B1008" s="12"/>
      <c r="C1008" s="12"/>
      <c r="D1008" s="7" t="str">
        <f t="shared" si="63"/>
        <v/>
      </c>
      <c r="E1008" s="7"/>
      <c r="F1008" s="19" t="str">
        <f t="shared" si="64"/>
        <v/>
      </c>
      <c r="G1008" s="92"/>
      <c r="H1008" s="7" t="str">
        <f t="shared" si="65"/>
        <v>空</v>
      </c>
      <c r="I1008" s="23"/>
      <c r="J1008" s="27"/>
      <c r="K1008" s="12"/>
      <c r="L1008" s="12"/>
      <c r="M1008" s="9"/>
      <c r="N1008" s="80"/>
      <c r="O1008" s="18" t="e">
        <f t="shared" ca="1" si="66"/>
        <v>#VALUE!</v>
      </c>
      <c r="P1008" s="80"/>
      <c r="Q1008" s="80"/>
      <c r="R1008" s="80"/>
      <c r="S1008" s="80"/>
    </row>
    <row r="1009" spans="1:19">
      <c r="A1009" s="34">
        <v>1008</v>
      </c>
      <c r="B1009" s="12"/>
      <c r="C1009" s="12"/>
      <c r="D1009" s="7" t="str">
        <f t="shared" si="63"/>
        <v/>
      </c>
      <c r="E1009" s="7"/>
      <c r="F1009" s="19" t="str">
        <f t="shared" si="64"/>
        <v/>
      </c>
      <c r="G1009" s="92"/>
      <c r="H1009" s="7" t="str">
        <f t="shared" si="65"/>
        <v>空</v>
      </c>
      <c r="I1009" s="23"/>
      <c r="J1009" s="27"/>
      <c r="K1009" s="12"/>
      <c r="L1009" s="12"/>
      <c r="M1009" s="9"/>
      <c r="N1009" s="80"/>
      <c r="O1009" s="18" t="e">
        <f t="shared" ca="1" si="66"/>
        <v>#VALUE!</v>
      </c>
      <c r="P1009" s="80"/>
      <c r="Q1009" s="80"/>
      <c r="R1009" s="80"/>
      <c r="S1009" s="80"/>
    </row>
    <row r="1010" spans="1:19">
      <c r="A1010" s="34">
        <v>1009</v>
      </c>
      <c r="B1010" s="12"/>
      <c r="C1010" s="12"/>
      <c r="D1010" s="7" t="str">
        <f t="shared" si="63"/>
        <v/>
      </c>
      <c r="E1010" s="7"/>
      <c r="F1010" s="19" t="str">
        <f t="shared" si="64"/>
        <v/>
      </c>
      <c r="G1010" s="92"/>
      <c r="H1010" s="7" t="str">
        <f t="shared" si="65"/>
        <v>空</v>
      </c>
      <c r="I1010" s="23"/>
      <c r="J1010" s="27"/>
      <c r="K1010" s="12"/>
      <c r="L1010" s="12"/>
      <c r="M1010" s="9"/>
      <c r="N1010" s="80"/>
      <c r="O1010" s="18" t="e">
        <f t="shared" ca="1" si="66"/>
        <v>#VALUE!</v>
      </c>
      <c r="P1010" s="80"/>
      <c r="Q1010" s="80"/>
      <c r="R1010" s="80"/>
      <c r="S1010" s="80"/>
    </row>
    <row r="1011" spans="1:19">
      <c r="A1011" s="34">
        <v>1010</v>
      </c>
      <c r="B1011" s="12"/>
      <c r="C1011" s="12"/>
      <c r="D1011" s="7" t="str">
        <f t="shared" si="63"/>
        <v/>
      </c>
      <c r="E1011" s="7"/>
      <c r="F1011" s="19" t="str">
        <f t="shared" si="64"/>
        <v/>
      </c>
      <c r="G1011" s="92"/>
      <c r="H1011" s="7" t="str">
        <f t="shared" si="65"/>
        <v>空</v>
      </c>
      <c r="I1011" s="23"/>
      <c r="J1011" s="27"/>
      <c r="K1011" s="12"/>
      <c r="L1011" s="12"/>
      <c r="M1011" s="9"/>
      <c r="N1011" s="80"/>
      <c r="O1011" s="18" t="e">
        <f t="shared" ca="1" si="66"/>
        <v>#VALUE!</v>
      </c>
      <c r="P1011" s="80"/>
      <c r="Q1011" s="80"/>
      <c r="R1011" s="80"/>
      <c r="S1011" s="80"/>
    </row>
    <row r="1012" spans="1:19">
      <c r="A1012" s="34">
        <v>1011</v>
      </c>
      <c r="B1012" s="12"/>
      <c r="C1012" s="12"/>
      <c r="D1012" s="7" t="str">
        <f t="shared" si="63"/>
        <v/>
      </c>
      <c r="E1012" s="7"/>
      <c r="F1012" s="19" t="str">
        <f t="shared" si="64"/>
        <v/>
      </c>
      <c r="G1012" s="92"/>
      <c r="H1012" s="7" t="str">
        <f t="shared" si="65"/>
        <v>空</v>
      </c>
      <c r="I1012" s="23"/>
      <c r="J1012" s="27"/>
      <c r="K1012" s="12"/>
      <c r="L1012" s="12"/>
      <c r="M1012" s="9"/>
      <c r="N1012" s="80"/>
      <c r="O1012" s="18" t="e">
        <f t="shared" ca="1" si="66"/>
        <v>#VALUE!</v>
      </c>
      <c r="P1012" s="80"/>
      <c r="Q1012" s="80"/>
      <c r="R1012" s="80"/>
      <c r="S1012" s="80"/>
    </row>
    <row r="1013" spans="1:19">
      <c r="A1013" s="34">
        <v>1012</v>
      </c>
      <c r="B1013" s="12"/>
      <c r="C1013" s="12"/>
      <c r="D1013" s="7" t="str">
        <f t="shared" si="63"/>
        <v/>
      </c>
      <c r="E1013" s="7"/>
      <c r="F1013" s="19" t="str">
        <f t="shared" si="64"/>
        <v/>
      </c>
      <c r="G1013" s="92"/>
      <c r="H1013" s="7" t="str">
        <f t="shared" si="65"/>
        <v>空</v>
      </c>
      <c r="I1013" s="23"/>
      <c r="J1013" s="27"/>
      <c r="K1013" s="12"/>
      <c r="L1013" s="12"/>
      <c r="M1013" s="9"/>
      <c r="N1013" s="80"/>
      <c r="O1013" s="18" t="e">
        <f t="shared" ca="1" si="66"/>
        <v>#VALUE!</v>
      </c>
      <c r="P1013" s="80"/>
      <c r="Q1013" s="80"/>
      <c r="R1013" s="80"/>
      <c r="S1013" s="80"/>
    </row>
    <row r="1014" spans="1:19">
      <c r="A1014" s="34">
        <v>1013</v>
      </c>
      <c r="B1014" s="12"/>
      <c r="C1014" s="12"/>
      <c r="D1014" s="7" t="str">
        <f t="shared" si="63"/>
        <v/>
      </c>
      <c r="E1014" s="7"/>
      <c r="F1014" s="19" t="str">
        <f t="shared" si="64"/>
        <v/>
      </c>
      <c r="G1014" s="92"/>
      <c r="H1014" s="7" t="str">
        <f t="shared" si="65"/>
        <v>空</v>
      </c>
      <c r="I1014" s="23"/>
      <c r="J1014" s="27"/>
      <c r="K1014" s="12"/>
      <c r="L1014" s="12"/>
      <c r="M1014" s="9"/>
      <c r="N1014" s="80"/>
      <c r="O1014" s="18" t="e">
        <f t="shared" ca="1" si="66"/>
        <v>#VALUE!</v>
      </c>
      <c r="P1014" s="80"/>
      <c r="Q1014" s="80"/>
      <c r="R1014" s="80"/>
      <c r="S1014" s="80"/>
    </row>
    <row r="1015" spans="1:19">
      <c r="A1015" s="34">
        <v>1014</v>
      </c>
      <c r="B1015" s="12"/>
      <c r="C1015" s="12"/>
      <c r="D1015" s="7" t="str">
        <f t="shared" si="63"/>
        <v/>
      </c>
      <c r="E1015" s="7"/>
      <c r="F1015" s="19" t="str">
        <f t="shared" si="64"/>
        <v/>
      </c>
      <c r="G1015" s="92"/>
      <c r="H1015" s="7" t="str">
        <f t="shared" si="65"/>
        <v>空</v>
      </c>
      <c r="I1015" s="23"/>
      <c r="J1015" s="27"/>
      <c r="K1015" s="12"/>
      <c r="L1015" s="12"/>
      <c r="M1015" s="9"/>
      <c r="N1015" s="80"/>
      <c r="O1015" s="18" t="e">
        <f t="shared" ca="1" si="66"/>
        <v>#VALUE!</v>
      </c>
      <c r="P1015" s="80"/>
      <c r="Q1015" s="80"/>
      <c r="R1015" s="80"/>
      <c r="S1015" s="80"/>
    </row>
    <row r="1016" spans="1:19">
      <c r="A1016" s="34">
        <v>1015</v>
      </c>
      <c r="B1016" s="12"/>
      <c r="C1016" s="12"/>
      <c r="D1016" s="7" t="str">
        <f t="shared" si="63"/>
        <v/>
      </c>
      <c r="E1016" s="7"/>
      <c r="F1016" s="19" t="str">
        <f t="shared" si="64"/>
        <v/>
      </c>
      <c r="G1016" s="92"/>
      <c r="H1016" s="7" t="str">
        <f t="shared" si="65"/>
        <v>空</v>
      </c>
      <c r="I1016" s="23"/>
      <c r="J1016" s="27"/>
      <c r="K1016" s="12"/>
      <c r="L1016" s="12"/>
      <c r="M1016" s="9"/>
      <c r="N1016" s="80"/>
      <c r="O1016" s="18" t="e">
        <f t="shared" ca="1" si="66"/>
        <v>#VALUE!</v>
      </c>
      <c r="P1016" s="80"/>
      <c r="Q1016" s="80"/>
      <c r="R1016" s="80"/>
      <c r="S1016" s="80"/>
    </row>
    <row r="1017" spans="1:19">
      <c r="A1017" s="34">
        <v>1016</v>
      </c>
      <c r="B1017" s="12"/>
      <c r="C1017" s="12"/>
      <c r="D1017" s="7" t="str">
        <f t="shared" si="63"/>
        <v/>
      </c>
      <c r="E1017" s="7"/>
      <c r="F1017" s="19" t="str">
        <f t="shared" si="64"/>
        <v/>
      </c>
      <c r="G1017" s="92"/>
      <c r="H1017" s="7" t="str">
        <f t="shared" si="65"/>
        <v>空</v>
      </c>
      <c r="I1017" s="23"/>
      <c r="J1017" s="27"/>
      <c r="K1017" s="12"/>
      <c r="L1017" s="12"/>
      <c r="M1017" s="9"/>
      <c r="N1017" s="80"/>
      <c r="O1017" s="18" t="e">
        <f t="shared" ca="1" si="66"/>
        <v>#VALUE!</v>
      </c>
      <c r="P1017" s="80"/>
      <c r="Q1017" s="80"/>
      <c r="R1017" s="80"/>
      <c r="S1017" s="80"/>
    </row>
    <row r="1018" spans="1:19">
      <c r="A1018" s="34">
        <v>1017</v>
      </c>
      <c r="B1018" s="12"/>
      <c r="C1018" s="12"/>
      <c r="D1018" s="7" t="str">
        <f t="shared" si="63"/>
        <v/>
      </c>
      <c r="E1018" s="7"/>
      <c r="F1018" s="19" t="str">
        <f t="shared" si="64"/>
        <v/>
      </c>
      <c r="G1018" s="92"/>
      <c r="H1018" s="7" t="str">
        <f t="shared" si="65"/>
        <v>空</v>
      </c>
      <c r="I1018" s="23"/>
      <c r="J1018" s="27"/>
      <c r="K1018" s="12"/>
      <c r="L1018" s="12"/>
      <c r="M1018" s="9"/>
      <c r="N1018" s="80"/>
      <c r="O1018" s="18" t="e">
        <f t="shared" ca="1" si="66"/>
        <v>#VALUE!</v>
      </c>
      <c r="P1018" s="80"/>
      <c r="Q1018" s="80"/>
      <c r="R1018" s="80"/>
      <c r="S1018" s="80"/>
    </row>
    <row r="1019" spans="1:19">
      <c r="A1019" s="34">
        <v>1018</v>
      </c>
      <c r="B1019" s="12"/>
      <c r="C1019" s="12"/>
      <c r="D1019" s="7" t="str">
        <f t="shared" si="63"/>
        <v/>
      </c>
      <c r="E1019" s="7"/>
      <c r="F1019" s="19" t="str">
        <f t="shared" si="64"/>
        <v/>
      </c>
      <c r="G1019" s="92"/>
      <c r="H1019" s="7" t="str">
        <f t="shared" si="65"/>
        <v>空</v>
      </c>
      <c r="I1019" s="23"/>
      <c r="J1019" s="27"/>
      <c r="K1019" s="12"/>
      <c r="L1019" s="12"/>
      <c r="M1019" s="9"/>
      <c r="N1019" s="80"/>
      <c r="O1019" s="18" t="e">
        <f t="shared" ca="1" si="66"/>
        <v>#VALUE!</v>
      </c>
      <c r="P1019" s="80"/>
      <c r="Q1019" s="80"/>
      <c r="R1019" s="80"/>
      <c r="S1019" s="80"/>
    </row>
    <row r="1020" spans="1:19">
      <c r="A1020" s="34">
        <v>1019</v>
      </c>
      <c r="B1020" s="12"/>
      <c r="C1020" s="12"/>
      <c r="D1020" s="7" t="str">
        <f t="shared" ref="D1020:D1083" si="67">IF(B1020="","","OOCL箱")</f>
        <v/>
      </c>
      <c r="E1020" s="7"/>
      <c r="F1020" s="19" t="str">
        <f t="shared" ref="F1020:F1083" si="68">IF(ISNONTEXT(B1020),"","请输入日期")</f>
        <v/>
      </c>
      <c r="G1020" s="92"/>
      <c r="H1020" s="7" t="str">
        <f t="shared" ref="H1020:H1083" si="69">IF(I1020="","空","重")</f>
        <v>空</v>
      </c>
      <c r="I1020" s="23"/>
      <c r="J1020" s="27"/>
      <c r="K1020" s="12"/>
      <c r="L1020" s="12"/>
      <c r="M1020" s="9"/>
      <c r="N1020" s="80"/>
      <c r="O1020" s="18" t="e">
        <f t="shared" ref="O1020:O1083" ca="1" si="70">IF(ISNONTEXT(J1020),DATEDIF(F1020,TODAY(),"d")&amp;"天","出场")</f>
        <v>#VALUE!</v>
      </c>
      <c r="P1020" s="80"/>
      <c r="Q1020" s="80"/>
      <c r="R1020" s="80"/>
      <c r="S1020" s="80"/>
    </row>
    <row r="1021" spans="1:19">
      <c r="A1021" s="34">
        <v>1020</v>
      </c>
      <c r="B1021" s="12"/>
      <c r="C1021" s="12"/>
      <c r="D1021" s="7" t="str">
        <f t="shared" si="67"/>
        <v/>
      </c>
      <c r="E1021" s="7"/>
      <c r="F1021" s="19" t="str">
        <f t="shared" si="68"/>
        <v/>
      </c>
      <c r="G1021" s="92"/>
      <c r="H1021" s="7" t="str">
        <f t="shared" si="69"/>
        <v>空</v>
      </c>
      <c r="I1021" s="23"/>
      <c r="J1021" s="27"/>
      <c r="K1021" s="12"/>
      <c r="L1021" s="12"/>
      <c r="M1021" s="9"/>
      <c r="N1021" s="80"/>
      <c r="O1021" s="18" t="e">
        <f t="shared" ca="1" si="70"/>
        <v>#VALUE!</v>
      </c>
      <c r="P1021" s="80"/>
      <c r="Q1021" s="80"/>
      <c r="R1021" s="80"/>
      <c r="S1021" s="80"/>
    </row>
    <row r="1022" spans="1:19">
      <c r="A1022" s="34">
        <v>1021</v>
      </c>
      <c r="B1022" s="12"/>
      <c r="C1022" s="12"/>
      <c r="D1022" s="7" t="str">
        <f t="shared" si="67"/>
        <v/>
      </c>
      <c r="E1022" s="7"/>
      <c r="F1022" s="19" t="str">
        <f t="shared" si="68"/>
        <v/>
      </c>
      <c r="G1022" s="92"/>
      <c r="H1022" s="7" t="str">
        <f t="shared" si="69"/>
        <v>空</v>
      </c>
      <c r="I1022" s="23"/>
      <c r="J1022" s="27"/>
      <c r="K1022" s="12"/>
      <c r="L1022" s="12"/>
      <c r="M1022" s="9"/>
      <c r="N1022" s="80"/>
      <c r="O1022" s="18" t="e">
        <f t="shared" ca="1" si="70"/>
        <v>#VALUE!</v>
      </c>
      <c r="P1022" s="80"/>
      <c r="Q1022" s="80"/>
      <c r="R1022" s="80"/>
      <c r="S1022" s="80"/>
    </row>
    <row r="1023" spans="1:19">
      <c r="A1023" s="34">
        <v>1022</v>
      </c>
      <c r="B1023" s="12"/>
      <c r="C1023" s="12"/>
      <c r="D1023" s="7" t="str">
        <f t="shared" si="67"/>
        <v/>
      </c>
      <c r="E1023" s="7"/>
      <c r="F1023" s="19" t="str">
        <f t="shared" si="68"/>
        <v/>
      </c>
      <c r="G1023" s="92"/>
      <c r="H1023" s="7" t="str">
        <f t="shared" si="69"/>
        <v>空</v>
      </c>
      <c r="I1023" s="23"/>
      <c r="J1023" s="27"/>
      <c r="K1023" s="12"/>
      <c r="L1023" s="12"/>
      <c r="M1023" s="9"/>
      <c r="N1023" s="80"/>
      <c r="O1023" s="18" t="e">
        <f t="shared" ca="1" si="70"/>
        <v>#VALUE!</v>
      </c>
      <c r="P1023" s="80"/>
      <c r="Q1023" s="80"/>
      <c r="R1023" s="80"/>
      <c r="S1023" s="80"/>
    </row>
    <row r="1024" spans="1:19">
      <c r="A1024" s="34">
        <v>1023</v>
      </c>
      <c r="B1024" s="12"/>
      <c r="C1024" s="12"/>
      <c r="D1024" s="7" t="str">
        <f t="shared" si="67"/>
        <v/>
      </c>
      <c r="E1024" s="7"/>
      <c r="F1024" s="19" t="str">
        <f t="shared" si="68"/>
        <v/>
      </c>
      <c r="G1024" s="92"/>
      <c r="H1024" s="7" t="str">
        <f t="shared" si="69"/>
        <v>空</v>
      </c>
      <c r="I1024" s="23"/>
      <c r="J1024" s="27"/>
      <c r="K1024" s="12"/>
      <c r="L1024" s="12"/>
      <c r="M1024" s="9"/>
      <c r="N1024" s="80"/>
      <c r="O1024" s="18" t="e">
        <f t="shared" ca="1" si="70"/>
        <v>#VALUE!</v>
      </c>
      <c r="P1024" s="80"/>
      <c r="Q1024" s="80"/>
      <c r="R1024" s="80"/>
      <c r="S1024" s="80"/>
    </row>
    <row r="1025" spans="1:19">
      <c r="A1025" s="34">
        <v>1024</v>
      </c>
      <c r="B1025" s="12"/>
      <c r="C1025" s="12"/>
      <c r="D1025" s="7" t="str">
        <f t="shared" si="67"/>
        <v/>
      </c>
      <c r="E1025" s="7"/>
      <c r="F1025" s="19" t="str">
        <f t="shared" si="68"/>
        <v/>
      </c>
      <c r="G1025" s="92"/>
      <c r="H1025" s="7" t="str">
        <f t="shared" si="69"/>
        <v>空</v>
      </c>
      <c r="I1025" s="23"/>
      <c r="J1025" s="27"/>
      <c r="K1025" s="12"/>
      <c r="L1025" s="12"/>
      <c r="M1025" s="9"/>
      <c r="N1025" s="80"/>
      <c r="O1025" s="18" t="e">
        <f t="shared" ca="1" si="70"/>
        <v>#VALUE!</v>
      </c>
      <c r="P1025" s="80"/>
      <c r="Q1025" s="80"/>
      <c r="R1025" s="80"/>
      <c r="S1025" s="80"/>
    </row>
    <row r="1026" spans="1:19">
      <c r="A1026" s="34">
        <v>1025</v>
      </c>
      <c r="B1026" s="12"/>
      <c r="C1026" s="12"/>
      <c r="D1026" s="7" t="str">
        <f t="shared" si="67"/>
        <v/>
      </c>
      <c r="E1026" s="7"/>
      <c r="F1026" s="19" t="str">
        <f t="shared" si="68"/>
        <v/>
      </c>
      <c r="G1026" s="92"/>
      <c r="H1026" s="7" t="str">
        <f t="shared" si="69"/>
        <v>空</v>
      </c>
      <c r="I1026" s="23"/>
      <c r="J1026" s="27"/>
      <c r="K1026" s="12"/>
      <c r="L1026" s="12"/>
      <c r="M1026" s="9"/>
      <c r="N1026" s="80"/>
      <c r="O1026" s="18" t="e">
        <f t="shared" ca="1" si="70"/>
        <v>#VALUE!</v>
      </c>
      <c r="P1026" s="80"/>
      <c r="Q1026" s="80"/>
      <c r="R1026" s="80"/>
      <c r="S1026" s="80"/>
    </row>
    <row r="1027" spans="1:19">
      <c r="A1027" s="34">
        <v>1026</v>
      </c>
      <c r="B1027" s="12"/>
      <c r="C1027" s="12"/>
      <c r="D1027" s="7" t="str">
        <f t="shared" si="67"/>
        <v/>
      </c>
      <c r="E1027" s="7"/>
      <c r="F1027" s="19" t="str">
        <f t="shared" si="68"/>
        <v/>
      </c>
      <c r="G1027" s="92"/>
      <c r="H1027" s="7" t="str">
        <f t="shared" si="69"/>
        <v>空</v>
      </c>
      <c r="I1027" s="23"/>
      <c r="J1027" s="27"/>
      <c r="K1027" s="12"/>
      <c r="L1027" s="12"/>
      <c r="M1027" s="9"/>
      <c r="N1027" s="80"/>
      <c r="O1027" s="18" t="e">
        <f t="shared" ca="1" si="70"/>
        <v>#VALUE!</v>
      </c>
      <c r="P1027" s="80"/>
      <c r="Q1027" s="80"/>
      <c r="R1027" s="80"/>
      <c r="S1027" s="80"/>
    </row>
    <row r="1028" spans="1:19">
      <c r="A1028" s="34">
        <v>1027</v>
      </c>
      <c r="B1028" s="12"/>
      <c r="C1028" s="12"/>
      <c r="D1028" s="7" t="str">
        <f t="shared" si="67"/>
        <v/>
      </c>
      <c r="E1028" s="7"/>
      <c r="F1028" s="19" t="str">
        <f t="shared" si="68"/>
        <v/>
      </c>
      <c r="G1028" s="92"/>
      <c r="H1028" s="7" t="str">
        <f t="shared" si="69"/>
        <v>空</v>
      </c>
      <c r="I1028" s="23"/>
      <c r="J1028" s="27"/>
      <c r="K1028" s="12"/>
      <c r="L1028" s="12"/>
      <c r="M1028" s="9"/>
      <c r="N1028" s="80"/>
      <c r="O1028" s="18" t="e">
        <f t="shared" ca="1" si="70"/>
        <v>#VALUE!</v>
      </c>
      <c r="P1028" s="80"/>
      <c r="Q1028" s="80"/>
      <c r="R1028" s="80"/>
      <c r="S1028" s="80"/>
    </row>
    <row r="1029" spans="1:19">
      <c r="A1029" s="34">
        <v>1028</v>
      </c>
      <c r="B1029" s="12"/>
      <c r="C1029" s="12"/>
      <c r="D1029" s="7" t="str">
        <f t="shared" si="67"/>
        <v/>
      </c>
      <c r="E1029" s="7"/>
      <c r="F1029" s="19" t="str">
        <f t="shared" si="68"/>
        <v/>
      </c>
      <c r="G1029" s="92"/>
      <c r="H1029" s="7" t="str">
        <f t="shared" si="69"/>
        <v>空</v>
      </c>
      <c r="I1029" s="23"/>
      <c r="J1029" s="27"/>
      <c r="K1029" s="12"/>
      <c r="L1029" s="12"/>
      <c r="M1029" s="9"/>
      <c r="N1029" s="80"/>
      <c r="O1029" s="18" t="e">
        <f t="shared" ca="1" si="70"/>
        <v>#VALUE!</v>
      </c>
      <c r="P1029" s="80"/>
      <c r="Q1029" s="80"/>
      <c r="R1029" s="80"/>
      <c r="S1029" s="80"/>
    </row>
    <row r="1030" spans="1:19">
      <c r="A1030" s="34">
        <v>1029</v>
      </c>
      <c r="B1030" s="12"/>
      <c r="C1030" s="12"/>
      <c r="D1030" s="7" t="str">
        <f t="shared" si="67"/>
        <v/>
      </c>
      <c r="E1030" s="7"/>
      <c r="F1030" s="19" t="str">
        <f t="shared" si="68"/>
        <v/>
      </c>
      <c r="G1030" s="92"/>
      <c r="H1030" s="7" t="str">
        <f t="shared" si="69"/>
        <v>空</v>
      </c>
      <c r="I1030" s="23"/>
      <c r="J1030" s="27"/>
      <c r="K1030" s="12"/>
      <c r="L1030" s="12"/>
      <c r="M1030" s="9"/>
      <c r="N1030" s="80"/>
      <c r="O1030" s="18" t="e">
        <f t="shared" ca="1" si="70"/>
        <v>#VALUE!</v>
      </c>
      <c r="P1030" s="80"/>
      <c r="Q1030" s="80"/>
      <c r="R1030" s="80"/>
      <c r="S1030" s="80"/>
    </row>
    <row r="1031" spans="1:19">
      <c r="A1031" s="34">
        <v>1030</v>
      </c>
      <c r="B1031" s="12"/>
      <c r="C1031" s="12"/>
      <c r="D1031" s="7" t="str">
        <f t="shared" si="67"/>
        <v/>
      </c>
      <c r="E1031" s="7"/>
      <c r="F1031" s="19" t="str">
        <f t="shared" si="68"/>
        <v/>
      </c>
      <c r="G1031" s="92"/>
      <c r="H1031" s="7" t="str">
        <f t="shared" si="69"/>
        <v>空</v>
      </c>
      <c r="I1031" s="23"/>
      <c r="J1031" s="27"/>
      <c r="K1031" s="12"/>
      <c r="L1031" s="12"/>
      <c r="M1031" s="9"/>
      <c r="N1031" s="80"/>
      <c r="O1031" s="18" t="e">
        <f t="shared" ca="1" si="70"/>
        <v>#VALUE!</v>
      </c>
      <c r="P1031" s="80"/>
      <c r="Q1031" s="80"/>
      <c r="R1031" s="80"/>
      <c r="S1031" s="80"/>
    </row>
    <row r="1032" spans="1:19">
      <c r="A1032" s="34">
        <v>1031</v>
      </c>
      <c r="B1032" s="12"/>
      <c r="C1032" s="12"/>
      <c r="D1032" s="7" t="str">
        <f t="shared" si="67"/>
        <v/>
      </c>
      <c r="E1032" s="7"/>
      <c r="F1032" s="19" t="str">
        <f t="shared" si="68"/>
        <v/>
      </c>
      <c r="G1032" s="92"/>
      <c r="H1032" s="7" t="str">
        <f t="shared" si="69"/>
        <v>空</v>
      </c>
      <c r="I1032" s="23"/>
      <c r="J1032" s="27"/>
      <c r="K1032" s="12"/>
      <c r="L1032" s="12"/>
      <c r="M1032" s="9"/>
      <c r="N1032" s="80"/>
      <c r="O1032" s="18" t="e">
        <f t="shared" ca="1" si="70"/>
        <v>#VALUE!</v>
      </c>
      <c r="P1032" s="80"/>
      <c r="Q1032" s="80"/>
      <c r="R1032" s="80"/>
      <c r="S1032" s="80"/>
    </row>
    <row r="1033" spans="1:19">
      <c r="A1033" s="34">
        <v>1032</v>
      </c>
      <c r="B1033" s="12"/>
      <c r="C1033" s="12"/>
      <c r="D1033" s="7" t="str">
        <f t="shared" si="67"/>
        <v/>
      </c>
      <c r="E1033" s="7"/>
      <c r="F1033" s="19" t="str">
        <f t="shared" si="68"/>
        <v/>
      </c>
      <c r="G1033" s="92"/>
      <c r="H1033" s="7" t="str">
        <f t="shared" si="69"/>
        <v>空</v>
      </c>
      <c r="I1033" s="23"/>
      <c r="J1033" s="27"/>
      <c r="K1033" s="12"/>
      <c r="L1033" s="12"/>
      <c r="M1033" s="9"/>
      <c r="N1033" s="80"/>
      <c r="O1033" s="18" t="e">
        <f t="shared" ca="1" si="70"/>
        <v>#VALUE!</v>
      </c>
      <c r="P1033" s="80"/>
      <c r="Q1033" s="80"/>
      <c r="R1033" s="80"/>
      <c r="S1033" s="80"/>
    </row>
    <row r="1034" spans="1:19">
      <c r="A1034" s="34">
        <v>1033</v>
      </c>
      <c r="B1034" s="12"/>
      <c r="C1034" s="12"/>
      <c r="D1034" s="7" t="str">
        <f t="shared" si="67"/>
        <v/>
      </c>
      <c r="E1034" s="7"/>
      <c r="F1034" s="19" t="str">
        <f t="shared" si="68"/>
        <v/>
      </c>
      <c r="G1034" s="92"/>
      <c r="H1034" s="7" t="str">
        <f t="shared" si="69"/>
        <v>空</v>
      </c>
      <c r="I1034" s="23"/>
      <c r="J1034" s="27"/>
      <c r="K1034" s="12"/>
      <c r="L1034" s="12"/>
      <c r="M1034" s="9"/>
      <c r="N1034" s="80"/>
      <c r="O1034" s="18" t="e">
        <f t="shared" ca="1" si="70"/>
        <v>#VALUE!</v>
      </c>
      <c r="P1034" s="80"/>
      <c r="Q1034" s="80"/>
      <c r="R1034" s="80"/>
      <c r="S1034" s="80"/>
    </row>
    <row r="1035" spans="1:19">
      <c r="A1035" s="34">
        <v>1034</v>
      </c>
      <c r="B1035" s="12"/>
      <c r="C1035" s="12"/>
      <c r="D1035" s="7" t="str">
        <f t="shared" si="67"/>
        <v/>
      </c>
      <c r="E1035" s="7"/>
      <c r="F1035" s="19" t="str">
        <f t="shared" si="68"/>
        <v/>
      </c>
      <c r="G1035" s="92"/>
      <c r="H1035" s="7" t="str">
        <f t="shared" si="69"/>
        <v>空</v>
      </c>
      <c r="I1035" s="23"/>
      <c r="J1035" s="27"/>
      <c r="K1035" s="12"/>
      <c r="L1035" s="12"/>
      <c r="M1035" s="9"/>
      <c r="N1035" s="80"/>
      <c r="O1035" s="18" t="e">
        <f t="shared" ca="1" si="70"/>
        <v>#VALUE!</v>
      </c>
      <c r="P1035" s="80"/>
      <c r="Q1035" s="80"/>
      <c r="R1035" s="80"/>
      <c r="S1035" s="80"/>
    </row>
    <row r="1036" spans="1:19">
      <c r="A1036" s="34">
        <v>1035</v>
      </c>
      <c r="B1036" s="12"/>
      <c r="C1036" s="12"/>
      <c r="D1036" s="7" t="str">
        <f t="shared" si="67"/>
        <v/>
      </c>
      <c r="E1036" s="7"/>
      <c r="F1036" s="19" t="str">
        <f t="shared" si="68"/>
        <v/>
      </c>
      <c r="G1036" s="92"/>
      <c r="H1036" s="7" t="str">
        <f t="shared" si="69"/>
        <v>空</v>
      </c>
      <c r="I1036" s="23"/>
      <c r="J1036" s="27"/>
      <c r="K1036" s="12"/>
      <c r="L1036" s="12"/>
      <c r="M1036" s="9"/>
      <c r="N1036" s="80"/>
      <c r="O1036" s="18" t="e">
        <f t="shared" ca="1" si="70"/>
        <v>#VALUE!</v>
      </c>
      <c r="P1036" s="80"/>
      <c r="Q1036" s="80"/>
      <c r="R1036" s="80"/>
      <c r="S1036" s="80"/>
    </row>
    <row r="1037" spans="1:19">
      <c r="A1037" s="34">
        <v>1036</v>
      </c>
      <c r="B1037" s="12"/>
      <c r="C1037" s="12"/>
      <c r="D1037" s="7" t="str">
        <f t="shared" si="67"/>
        <v/>
      </c>
      <c r="E1037" s="7"/>
      <c r="F1037" s="19" t="str">
        <f t="shared" si="68"/>
        <v/>
      </c>
      <c r="G1037" s="92"/>
      <c r="H1037" s="7" t="str">
        <f t="shared" si="69"/>
        <v>空</v>
      </c>
      <c r="I1037" s="23"/>
      <c r="J1037" s="27"/>
      <c r="K1037" s="12"/>
      <c r="L1037" s="12"/>
      <c r="M1037" s="9"/>
      <c r="N1037" s="80"/>
      <c r="O1037" s="18" t="e">
        <f t="shared" ca="1" si="70"/>
        <v>#VALUE!</v>
      </c>
      <c r="P1037" s="80"/>
      <c r="Q1037" s="80"/>
      <c r="R1037" s="80"/>
      <c r="S1037" s="80"/>
    </row>
    <row r="1038" spans="1:19">
      <c r="A1038" s="34">
        <v>1037</v>
      </c>
      <c r="B1038" s="12"/>
      <c r="C1038" s="12"/>
      <c r="D1038" s="7" t="str">
        <f t="shared" si="67"/>
        <v/>
      </c>
      <c r="E1038" s="7"/>
      <c r="F1038" s="19" t="str">
        <f t="shared" si="68"/>
        <v/>
      </c>
      <c r="G1038" s="92"/>
      <c r="H1038" s="7" t="str">
        <f t="shared" si="69"/>
        <v>空</v>
      </c>
      <c r="I1038" s="23"/>
      <c r="J1038" s="27"/>
      <c r="K1038" s="12"/>
      <c r="L1038" s="12"/>
      <c r="M1038" s="9"/>
      <c r="N1038" s="80"/>
      <c r="O1038" s="18" t="e">
        <f t="shared" ca="1" si="70"/>
        <v>#VALUE!</v>
      </c>
      <c r="P1038" s="80"/>
      <c r="Q1038" s="80"/>
      <c r="R1038" s="80"/>
      <c r="S1038" s="80"/>
    </row>
    <row r="1039" spans="1:19">
      <c r="A1039" s="34">
        <v>1038</v>
      </c>
      <c r="B1039" s="12"/>
      <c r="C1039" s="12"/>
      <c r="D1039" s="7" t="str">
        <f t="shared" si="67"/>
        <v/>
      </c>
      <c r="E1039" s="7"/>
      <c r="F1039" s="19" t="str">
        <f t="shared" si="68"/>
        <v/>
      </c>
      <c r="G1039" s="92"/>
      <c r="H1039" s="7" t="str">
        <f t="shared" si="69"/>
        <v>空</v>
      </c>
      <c r="I1039" s="23"/>
      <c r="J1039" s="27"/>
      <c r="K1039" s="12"/>
      <c r="L1039" s="12"/>
      <c r="M1039" s="9"/>
      <c r="N1039" s="80"/>
      <c r="O1039" s="18" t="e">
        <f t="shared" ca="1" si="70"/>
        <v>#VALUE!</v>
      </c>
      <c r="P1039" s="80"/>
      <c r="Q1039" s="80"/>
      <c r="R1039" s="80"/>
      <c r="S1039" s="80"/>
    </row>
    <row r="1040" spans="1:19">
      <c r="A1040" s="34">
        <v>1039</v>
      </c>
      <c r="B1040" s="12"/>
      <c r="C1040" s="12"/>
      <c r="D1040" s="7" t="str">
        <f t="shared" si="67"/>
        <v/>
      </c>
      <c r="E1040" s="7"/>
      <c r="F1040" s="19" t="str">
        <f t="shared" si="68"/>
        <v/>
      </c>
      <c r="G1040" s="92"/>
      <c r="H1040" s="7" t="str">
        <f t="shared" si="69"/>
        <v>空</v>
      </c>
      <c r="I1040" s="23"/>
      <c r="J1040" s="27"/>
      <c r="K1040" s="12"/>
      <c r="L1040" s="12"/>
      <c r="M1040" s="9"/>
      <c r="N1040" s="80"/>
      <c r="O1040" s="18" t="e">
        <f t="shared" ca="1" si="70"/>
        <v>#VALUE!</v>
      </c>
      <c r="P1040" s="80"/>
      <c r="Q1040" s="80"/>
      <c r="R1040" s="80"/>
      <c r="S1040" s="80"/>
    </row>
    <row r="1041" spans="1:19">
      <c r="A1041" s="34">
        <v>1040</v>
      </c>
      <c r="B1041" s="12"/>
      <c r="C1041" s="12"/>
      <c r="D1041" s="7" t="str">
        <f t="shared" si="67"/>
        <v/>
      </c>
      <c r="E1041" s="7"/>
      <c r="F1041" s="19" t="str">
        <f t="shared" si="68"/>
        <v/>
      </c>
      <c r="G1041" s="92"/>
      <c r="H1041" s="7" t="str">
        <f t="shared" si="69"/>
        <v>空</v>
      </c>
      <c r="I1041" s="23"/>
      <c r="J1041" s="27"/>
      <c r="K1041" s="12"/>
      <c r="L1041" s="12"/>
      <c r="M1041" s="9"/>
      <c r="N1041" s="80"/>
      <c r="O1041" s="18" t="e">
        <f t="shared" ca="1" si="70"/>
        <v>#VALUE!</v>
      </c>
      <c r="P1041" s="80"/>
      <c r="Q1041" s="80"/>
      <c r="R1041" s="80"/>
      <c r="S1041" s="80"/>
    </row>
    <row r="1042" spans="1:19">
      <c r="A1042" s="34">
        <v>1041</v>
      </c>
      <c r="B1042" s="12"/>
      <c r="C1042" s="12"/>
      <c r="D1042" s="7" t="str">
        <f t="shared" si="67"/>
        <v/>
      </c>
      <c r="E1042" s="7"/>
      <c r="F1042" s="19" t="str">
        <f t="shared" si="68"/>
        <v/>
      </c>
      <c r="G1042" s="92"/>
      <c r="H1042" s="7" t="str">
        <f t="shared" si="69"/>
        <v>空</v>
      </c>
      <c r="I1042" s="23"/>
      <c r="J1042" s="27"/>
      <c r="K1042" s="12"/>
      <c r="L1042" s="12"/>
      <c r="M1042" s="9"/>
      <c r="N1042" s="80"/>
      <c r="O1042" s="18" t="e">
        <f t="shared" ca="1" si="70"/>
        <v>#VALUE!</v>
      </c>
      <c r="P1042" s="80"/>
      <c r="Q1042" s="80"/>
      <c r="R1042" s="80"/>
      <c r="S1042" s="80"/>
    </row>
    <row r="1043" spans="1:19">
      <c r="A1043" s="34">
        <v>1042</v>
      </c>
      <c r="B1043" s="12"/>
      <c r="C1043" s="12"/>
      <c r="D1043" s="7" t="str">
        <f t="shared" si="67"/>
        <v/>
      </c>
      <c r="E1043" s="7"/>
      <c r="F1043" s="19" t="str">
        <f t="shared" si="68"/>
        <v/>
      </c>
      <c r="G1043" s="92"/>
      <c r="H1043" s="7" t="str">
        <f t="shared" si="69"/>
        <v>空</v>
      </c>
      <c r="I1043" s="23"/>
      <c r="J1043" s="27"/>
      <c r="K1043" s="12"/>
      <c r="L1043" s="12"/>
      <c r="M1043" s="9"/>
      <c r="N1043" s="80"/>
      <c r="O1043" s="18" t="e">
        <f t="shared" ca="1" si="70"/>
        <v>#VALUE!</v>
      </c>
      <c r="P1043" s="80"/>
      <c r="Q1043" s="80"/>
      <c r="R1043" s="80"/>
      <c r="S1043" s="80"/>
    </row>
    <row r="1044" spans="1:19">
      <c r="A1044" s="34">
        <v>1043</v>
      </c>
      <c r="B1044" s="12"/>
      <c r="C1044" s="12"/>
      <c r="D1044" s="7" t="str">
        <f t="shared" si="67"/>
        <v/>
      </c>
      <c r="E1044" s="7"/>
      <c r="F1044" s="19" t="str">
        <f t="shared" si="68"/>
        <v/>
      </c>
      <c r="G1044" s="92"/>
      <c r="H1044" s="7" t="str">
        <f t="shared" si="69"/>
        <v>空</v>
      </c>
      <c r="I1044" s="23"/>
      <c r="J1044" s="27"/>
      <c r="K1044" s="12"/>
      <c r="L1044" s="12"/>
      <c r="M1044" s="9"/>
      <c r="N1044" s="80"/>
      <c r="O1044" s="18" t="e">
        <f t="shared" ca="1" si="70"/>
        <v>#VALUE!</v>
      </c>
      <c r="P1044" s="80"/>
      <c r="Q1044" s="80"/>
      <c r="R1044" s="80"/>
      <c r="S1044" s="80"/>
    </row>
    <row r="1045" spans="1:19">
      <c r="A1045" s="34">
        <v>1044</v>
      </c>
      <c r="B1045" s="12"/>
      <c r="C1045" s="12"/>
      <c r="D1045" s="7" t="str">
        <f t="shared" si="67"/>
        <v/>
      </c>
      <c r="E1045" s="7"/>
      <c r="F1045" s="19" t="str">
        <f t="shared" si="68"/>
        <v/>
      </c>
      <c r="G1045" s="92"/>
      <c r="H1045" s="7" t="str">
        <f t="shared" si="69"/>
        <v>空</v>
      </c>
      <c r="I1045" s="23"/>
      <c r="J1045" s="27"/>
      <c r="K1045" s="12"/>
      <c r="L1045" s="12"/>
      <c r="M1045" s="9"/>
      <c r="N1045" s="80"/>
      <c r="O1045" s="18" t="e">
        <f t="shared" ca="1" si="70"/>
        <v>#VALUE!</v>
      </c>
      <c r="P1045" s="80"/>
      <c r="Q1045" s="80"/>
      <c r="R1045" s="80"/>
      <c r="S1045" s="80"/>
    </row>
    <row r="1046" spans="1:19">
      <c r="A1046" s="34">
        <v>1045</v>
      </c>
      <c r="B1046" s="12"/>
      <c r="C1046" s="12"/>
      <c r="D1046" s="7" t="str">
        <f t="shared" si="67"/>
        <v/>
      </c>
      <c r="E1046" s="7"/>
      <c r="F1046" s="19" t="str">
        <f t="shared" si="68"/>
        <v/>
      </c>
      <c r="G1046" s="92"/>
      <c r="H1046" s="7" t="str">
        <f t="shared" si="69"/>
        <v>空</v>
      </c>
      <c r="I1046" s="23"/>
      <c r="J1046" s="27"/>
      <c r="K1046" s="12"/>
      <c r="L1046" s="12"/>
      <c r="M1046" s="9"/>
      <c r="N1046" s="80"/>
      <c r="O1046" s="18" t="e">
        <f t="shared" ca="1" si="70"/>
        <v>#VALUE!</v>
      </c>
      <c r="P1046" s="80"/>
      <c r="Q1046" s="80"/>
      <c r="R1046" s="80"/>
      <c r="S1046" s="80"/>
    </row>
    <row r="1047" spans="1:19">
      <c r="A1047" s="34">
        <v>1046</v>
      </c>
      <c r="B1047" s="12"/>
      <c r="C1047" s="12"/>
      <c r="D1047" s="7" t="str">
        <f t="shared" si="67"/>
        <v/>
      </c>
      <c r="E1047" s="7"/>
      <c r="F1047" s="19" t="str">
        <f t="shared" si="68"/>
        <v/>
      </c>
      <c r="G1047" s="92"/>
      <c r="H1047" s="7" t="str">
        <f t="shared" si="69"/>
        <v>空</v>
      </c>
      <c r="I1047" s="23"/>
      <c r="J1047" s="27"/>
      <c r="K1047" s="12"/>
      <c r="L1047" s="12"/>
      <c r="M1047" s="9"/>
      <c r="N1047" s="80"/>
      <c r="O1047" s="18" t="e">
        <f t="shared" ca="1" si="70"/>
        <v>#VALUE!</v>
      </c>
      <c r="P1047" s="80"/>
      <c r="Q1047" s="80"/>
      <c r="R1047" s="80"/>
      <c r="S1047" s="80"/>
    </row>
    <row r="1048" spans="1:19">
      <c r="A1048" s="34">
        <v>1047</v>
      </c>
      <c r="B1048" s="12"/>
      <c r="C1048" s="12"/>
      <c r="D1048" s="7" t="str">
        <f t="shared" si="67"/>
        <v/>
      </c>
      <c r="E1048" s="7"/>
      <c r="F1048" s="19" t="str">
        <f t="shared" si="68"/>
        <v/>
      </c>
      <c r="G1048" s="92"/>
      <c r="H1048" s="7" t="str">
        <f t="shared" si="69"/>
        <v>空</v>
      </c>
      <c r="I1048" s="23"/>
      <c r="J1048" s="27"/>
      <c r="K1048" s="12"/>
      <c r="L1048" s="12"/>
      <c r="M1048" s="9"/>
      <c r="N1048" s="80"/>
      <c r="O1048" s="18" t="e">
        <f t="shared" ca="1" si="70"/>
        <v>#VALUE!</v>
      </c>
      <c r="P1048" s="80"/>
      <c r="Q1048" s="80"/>
      <c r="R1048" s="80"/>
      <c r="S1048" s="80"/>
    </row>
    <row r="1049" spans="1:19">
      <c r="A1049" s="34">
        <v>1048</v>
      </c>
      <c r="B1049" s="12"/>
      <c r="C1049" s="12"/>
      <c r="D1049" s="7" t="str">
        <f t="shared" si="67"/>
        <v/>
      </c>
      <c r="E1049" s="7"/>
      <c r="F1049" s="19" t="str">
        <f t="shared" si="68"/>
        <v/>
      </c>
      <c r="G1049" s="92"/>
      <c r="H1049" s="7" t="str">
        <f t="shared" si="69"/>
        <v>空</v>
      </c>
      <c r="I1049" s="23"/>
      <c r="J1049" s="27"/>
      <c r="K1049" s="12"/>
      <c r="L1049" s="12"/>
      <c r="M1049" s="9"/>
      <c r="N1049" s="80"/>
      <c r="O1049" s="18" t="e">
        <f t="shared" ca="1" si="70"/>
        <v>#VALUE!</v>
      </c>
      <c r="P1049" s="80"/>
      <c r="Q1049" s="80"/>
      <c r="R1049" s="80"/>
      <c r="S1049" s="80"/>
    </row>
    <row r="1050" spans="1:19">
      <c r="A1050" s="34">
        <v>1049</v>
      </c>
      <c r="B1050" s="12"/>
      <c r="C1050" s="12"/>
      <c r="D1050" s="7" t="str">
        <f t="shared" si="67"/>
        <v/>
      </c>
      <c r="E1050" s="7"/>
      <c r="F1050" s="19" t="str">
        <f t="shared" si="68"/>
        <v/>
      </c>
      <c r="G1050" s="92"/>
      <c r="H1050" s="7" t="str">
        <f t="shared" si="69"/>
        <v>空</v>
      </c>
      <c r="I1050" s="23"/>
      <c r="J1050" s="27"/>
      <c r="K1050" s="12"/>
      <c r="L1050" s="12"/>
      <c r="M1050" s="9"/>
      <c r="N1050" s="80"/>
      <c r="O1050" s="18" t="e">
        <f t="shared" ca="1" si="70"/>
        <v>#VALUE!</v>
      </c>
      <c r="P1050" s="80"/>
      <c r="Q1050" s="80"/>
      <c r="R1050" s="80"/>
      <c r="S1050" s="80"/>
    </row>
    <row r="1051" spans="1:19">
      <c r="A1051" s="34">
        <v>1050</v>
      </c>
      <c r="B1051" s="12"/>
      <c r="C1051" s="12"/>
      <c r="D1051" s="7" t="str">
        <f t="shared" si="67"/>
        <v/>
      </c>
      <c r="E1051" s="7"/>
      <c r="F1051" s="19" t="str">
        <f t="shared" si="68"/>
        <v/>
      </c>
      <c r="G1051" s="92"/>
      <c r="H1051" s="7" t="str">
        <f t="shared" si="69"/>
        <v>空</v>
      </c>
      <c r="I1051" s="23"/>
      <c r="J1051" s="27"/>
      <c r="K1051" s="12"/>
      <c r="L1051" s="12"/>
      <c r="M1051" s="9"/>
      <c r="N1051" s="80"/>
      <c r="O1051" s="18" t="e">
        <f t="shared" ca="1" si="70"/>
        <v>#VALUE!</v>
      </c>
      <c r="P1051" s="80"/>
      <c r="Q1051" s="80"/>
      <c r="R1051" s="80"/>
      <c r="S1051" s="80"/>
    </row>
    <row r="1052" spans="1:19">
      <c r="A1052" s="34">
        <v>1051</v>
      </c>
      <c r="B1052" s="12"/>
      <c r="C1052" s="12"/>
      <c r="D1052" s="7" t="str">
        <f t="shared" si="67"/>
        <v/>
      </c>
      <c r="E1052" s="7"/>
      <c r="F1052" s="19" t="str">
        <f t="shared" si="68"/>
        <v/>
      </c>
      <c r="G1052" s="92"/>
      <c r="H1052" s="7" t="str">
        <f t="shared" si="69"/>
        <v>空</v>
      </c>
      <c r="I1052" s="23"/>
      <c r="J1052" s="27"/>
      <c r="K1052" s="12"/>
      <c r="L1052" s="12"/>
      <c r="M1052" s="9"/>
      <c r="N1052" s="80"/>
      <c r="O1052" s="18" t="e">
        <f t="shared" ca="1" si="70"/>
        <v>#VALUE!</v>
      </c>
      <c r="P1052" s="80"/>
      <c r="Q1052" s="80"/>
      <c r="R1052" s="80"/>
      <c r="S1052" s="80"/>
    </row>
    <row r="1053" spans="1:19">
      <c r="A1053" s="34">
        <v>1052</v>
      </c>
      <c r="B1053" s="12"/>
      <c r="C1053" s="12"/>
      <c r="D1053" s="7" t="str">
        <f t="shared" si="67"/>
        <v/>
      </c>
      <c r="E1053" s="7"/>
      <c r="F1053" s="19" t="str">
        <f t="shared" si="68"/>
        <v/>
      </c>
      <c r="G1053" s="92"/>
      <c r="H1053" s="7" t="str">
        <f t="shared" si="69"/>
        <v>空</v>
      </c>
      <c r="I1053" s="23"/>
      <c r="J1053" s="27"/>
      <c r="K1053" s="12"/>
      <c r="L1053" s="12"/>
      <c r="M1053" s="9"/>
      <c r="N1053" s="80"/>
      <c r="O1053" s="18" t="e">
        <f t="shared" ca="1" si="70"/>
        <v>#VALUE!</v>
      </c>
      <c r="P1053" s="80"/>
      <c r="Q1053" s="80"/>
      <c r="R1053" s="80"/>
      <c r="S1053" s="80"/>
    </row>
    <row r="1054" spans="1:19">
      <c r="A1054" s="34">
        <v>1053</v>
      </c>
      <c r="B1054" s="12"/>
      <c r="C1054" s="12"/>
      <c r="D1054" s="7" t="str">
        <f t="shared" si="67"/>
        <v/>
      </c>
      <c r="E1054" s="7"/>
      <c r="F1054" s="19" t="str">
        <f t="shared" si="68"/>
        <v/>
      </c>
      <c r="G1054" s="92"/>
      <c r="H1054" s="7" t="str">
        <f t="shared" si="69"/>
        <v>空</v>
      </c>
      <c r="I1054" s="23"/>
      <c r="J1054" s="27"/>
      <c r="K1054" s="12"/>
      <c r="L1054" s="12"/>
      <c r="M1054" s="9"/>
      <c r="N1054" s="80"/>
      <c r="O1054" s="18" t="e">
        <f t="shared" ca="1" si="70"/>
        <v>#VALUE!</v>
      </c>
      <c r="P1054" s="80"/>
      <c r="Q1054" s="80"/>
      <c r="R1054" s="80"/>
      <c r="S1054" s="80"/>
    </row>
    <row r="1055" spans="1:19">
      <c r="A1055" s="34">
        <v>1054</v>
      </c>
      <c r="B1055" s="12"/>
      <c r="C1055" s="12"/>
      <c r="D1055" s="7" t="str">
        <f t="shared" si="67"/>
        <v/>
      </c>
      <c r="E1055" s="7"/>
      <c r="F1055" s="19" t="str">
        <f t="shared" si="68"/>
        <v/>
      </c>
      <c r="G1055" s="92"/>
      <c r="H1055" s="7" t="str">
        <f t="shared" si="69"/>
        <v>空</v>
      </c>
      <c r="I1055" s="23"/>
      <c r="J1055" s="27"/>
      <c r="K1055" s="12"/>
      <c r="L1055" s="12"/>
      <c r="M1055" s="9"/>
      <c r="N1055" s="80"/>
      <c r="O1055" s="18" t="e">
        <f t="shared" ca="1" si="70"/>
        <v>#VALUE!</v>
      </c>
      <c r="P1055" s="80"/>
      <c r="Q1055" s="80"/>
      <c r="R1055" s="80"/>
      <c r="S1055" s="80"/>
    </row>
    <row r="1056" spans="1:19">
      <c r="A1056" s="34">
        <v>1055</v>
      </c>
      <c r="B1056" s="12"/>
      <c r="C1056" s="12"/>
      <c r="D1056" s="7" t="str">
        <f t="shared" si="67"/>
        <v/>
      </c>
      <c r="E1056" s="7"/>
      <c r="F1056" s="19" t="str">
        <f t="shared" si="68"/>
        <v/>
      </c>
      <c r="G1056" s="92"/>
      <c r="H1056" s="7" t="str">
        <f t="shared" si="69"/>
        <v>空</v>
      </c>
      <c r="I1056" s="23"/>
      <c r="J1056" s="27"/>
      <c r="K1056" s="12"/>
      <c r="L1056" s="12"/>
      <c r="M1056" s="9"/>
      <c r="N1056" s="80"/>
      <c r="O1056" s="18" t="e">
        <f t="shared" ca="1" si="70"/>
        <v>#VALUE!</v>
      </c>
      <c r="P1056" s="80"/>
      <c r="Q1056" s="80"/>
      <c r="R1056" s="80"/>
      <c r="S1056" s="80"/>
    </row>
    <row r="1057" spans="1:19">
      <c r="A1057" s="34">
        <v>1056</v>
      </c>
      <c r="B1057" s="12"/>
      <c r="C1057" s="12"/>
      <c r="D1057" s="7" t="str">
        <f t="shared" si="67"/>
        <v/>
      </c>
      <c r="E1057" s="7"/>
      <c r="F1057" s="19" t="str">
        <f t="shared" si="68"/>
        <v/>
      </c>
      <c r="G1057" s="92"/>
      <c r="H1057" s="7" t="str">
        <f t="shared" si="69"/>
        <v>空</v>
      </c>
      <c r="I1057" s="23"/>
      <c r="J1057" s="27"/>
      <c r="K1057" s="12"/>
      <c r="L1057" s="12"/>
      <c r="M1057" s="9"/>
      <c r="N1057" s="80"/>
      <c r="O1057" s="18" t="e">
        <f t="shared" ca="1" si="70"/>
        <v>#VALUE!</v>
      </c>
      <c r="P1057" s="80"/>
      <c r="Q1057" s="80"/>
      <c r="R1057" s="80"/>
      <c r="S1057" s="80"/>
    </row>
    <row r="1058" spans="1:19">
      <c r="A1058" s="34">
        <v>1057</v>
      </c>
      <c r="B1058" s="12"/>
      <c r="C1058" s="12"/>
      <c r="D1058" s="7" t="str">
        <f t="shared" si="67"/>
        <v/>
      </c>
      <c r="E1058" s="7"/>
      <c r="F1058" s="19" t="str">
        <f t="shared" si="68"/>
        <v/>
      </c>
      <c r="G1058" s="92"/>
      <c r="H1058" s="7" t="str">
        <f t="shared" si="69"/>
        <v>空</v>
      </c>
      <c r="I1058" s="23"/>
      <c r="J1058" s="27"/>
      <c r="K1058" s="12"/>
      <c r="L1058" s="12"/>
      <c r="M1058" s="9"/>
      <c r="N1058" s="80"/>
      <c r="O1058" s="18" t="e">
        <f t="shared" ca="1" si="70"/>
        <v>#VALUE!</v>
      </c>
      <c r="P1058" s="80"/>
      <c r="Q1058" s="80"/>
      <c r="R1058" s="80"/>
      <c r="S1058" s="80"/>
    </row>
    <row r="1059" spans="1:19">
      <c r="A1059" s="34">
        <v>1058</v>
      </c>
      <c r="B1059" s="12"/>
      <c r="C1059" s="12"/>
      <c r="D1059" s="7" t="str">
        <f t="shared" si="67"/>
        <v/>
      </c>
      <c r="E1059" s="7"/>
      <c r="F1059" s="19" t="str">
        <f t="shared" si="68"/>
        <v/>
      </c>
      <c r="G1059" s="92"/>
      <c r="H1059" s="7" t="str">
        <f t="shared" si="69"/>
        <v>空</v>
      </c>
      <c r="I1059" s="23"/>
      <c r="J1059" s="27"/>
      <c r="K1059" s="12"/>
      <c r="L1059" s="12"/>
      <c r="M1059" s="9"/>
      <c r="N1059" s="80"/>
      <c r="O1059" s="18" t="e">
        <f t="shared" ca="1" si="70"/>
        <v>#VALUE!</v>
      </c>
      <c r="P1059" s="80"/>
      <c r="Q1059" s="80"/>
      <c r="R1059" s="80"/>
      <c r="S1059" s="80"/>
    </row>
    <row r="1060" spans="1:19">
      <c r="A1060" s="34">
        <v>1059</v>
      </c>
      <c r="B1060" s="12"/>
      <c r="C1060" s="12"/>
      <c r="D1060" s="7" t="str">
        <f t="shared" si="67"/>
        <v/>
      </c>
      <c r="E1060" s="7"/>
      <c r="F1060" s="19" t="str">
        <f t="shared" si="68"/>
        <v/>
      </c>
      <c r="G1060" s="92"/>
      <c r="H1060" s="7" t="str">
        <f t="shared" si="69"/>
        <v>空</v>
      </c>
      <c r="I1060" s="23"/>
      <c r="J1060" s="27"/>
      <c r="K1060" s="12"/>
      <c r="L1060" s="12"/>
      <c r="M1060" s="9"/>
      <c r="N1060" s="80"/>
      <c r="O1060" s="18" t="e">
        <f t="shared" ca="1" si="70"/>
        <v>#VALUE!</v>
      </c>
      <c r="P1060" s="80"/>
      <c r="Q1060" s="80"/>
      <c r="R1060" s="80"/>
      <c r="S1060" s="80"/>
    </row>
    <row r="1061" spans="1:19">
      <c r="A1061" s="34">
        <v>1060</v>
      </c>
      <c r="B1061" s="12"/>
      <c r="C1061" s="12"/>
      <c r="D1061" s="7" t="str">
        <f t="shared" si="67"/>
        <v/>
      </c>
      <c r="E1061" s="7"/>
      <c r="F1061" s="19" t="str">
        <f t="shared" si="68"/>
        <v/>
      </c>
      <c r="G1061" s="92"/>
      <c r="H1061" s="7" t="str">
        <f t="shared" si="69"/>
        <v>空</v>
      </c>
      <c r="I1061" s="23"/>
      <c r="J1061" s="27"/>
      <c r="K1061" s="12"/>
      <c r="L1061" s="12"/>
      <c r="M1061" s="9"/>
      <c r="N1061" s="80"/>
      <c r="O1061" s="18" t="e">
        <f t="shared" ca="1" si="70"/>
        <v>#VALUE!</v>
      </c>
      <c r="P1061" s="80"/>
      <c r="Q1061" s="80"/>
      <c r="R1061" s="80"/>
      <c r="S1061" s="80"/>
    </row>
    <row r="1062" spans="1:19">
      <c r="A1062" s="34">
        <v>1061</v>
      </c>
      <c r="B1062" s="12"/>
      <c r="C1062" s="12"/>
      <c r="D1062" s="7" t="str">
        <f t="shared" si="67"/>
        <v/>
      </c>
      <c r="E1062" s="7"/>
      <c r="F1062" s="19" t="str">
        <f t="shared" si="68"/>
        <v/>
      </c>
      <c r="G1062" s="92"/>
      <c r="H1062" s="7" t="str">
        <f t="shared" si="69"/>
        <v>空</v>
      </c>
      <c r="I1062" s="23"/>
      <c r="J1062" s="27"/>
      <c r="K1062" s="12"/>
      <c r="L1062" s="12"/>
      <c r="M1062" s="9"/>
      <c r="N1062" s="80"/>
      <c r="O1062" s="18" t="e">
        <f t="shared" ca="1" si="70"/>
        <v>#VALUE!</v>
      </c>
      <c r="P1062" s="80"/>
      <c r="Q1062" s="80"/>
      <c r="R1062" s="80"/>
      <c r="S1062" s="80"/>
    </row>
    <row r="1063" spans="1:19">
      <c r="A1063" s="34">
        <v>1062</v>
      </c>
      <c r="B1063" s="12"/>
      <c r="C1063" s="12"/>
      <c r="D1063" s="7" t="str">
        <f t="shared" si="67"/>
        <v/>
      </c>
      <c r="E1063" s="7"/>
      <c r="F1063" s="19" t="str">
        <f t="shared" si="68"/>
        <v/>
      </c>
      <c r="G1063" s="92"/>
      <c r="H1063" s="7" t="str">
        <f t="shared" si="69"/>
        <v>空</v>
      </c>
      <c r="I1063" s="23"/>
      <c r="J1063" s="27"/>
      <c r="K1063" s="12"/>
      <c r="L1063" s="12"/>
      <c r="M1063" s="9"/>
      <c r="N1063" s="80"/>
      <c r="O1063" s="18" t="e">
        <f t="shared" ca="1" si="70"/>
        <v>#VALUE!</v>
      </c>
      <c r="P1063" s="80"/>
      <c r="Q1063" s="80"/>
      <c r="R1063" s="80"/>
      <c r="S1063" s="80"/>
    </row>
    <row r="1064" spans="1:19">
      <c r="A1064" s="34">
        <v>1063</v>
      </c>
      <c r="B1064" s="12"/>
      <c r="C1064" s="12"/>
      <c r="D1064" s="7" t="str">
        <f t="shared" si="67"/>
        <v/>
      </c>
      <c r="E1064" s="7"/>
      <c r="F1064" s="19" t="str">
        <f t="shared" si="68"/>
        <v/>
      </c>
      <c r="G1064" s="92"/>
      <c r="H1064" s="7" t="str">
        <f t="shared" si="69"/>
        <v>空</v>
      </c>
      <c r="I1064" s="23"/>
      <c r="J1064" s="27"/>
      <c r="K1064" s="12"/>
      <c r="L1064" s="12"/>
      <c r="M1064" s="9"/>
      <c r="N1064" s="80"/>
      <c r="O1064" s="18" t="e">
        <f t="shared" ca="1" si="70"/>
        <v>#VALUE!</v>
      </c>
      <c r="P1064" s="80"/>
      <c r="Q1064" s="80"/>
      <c r="R1064" s="80"/>
      <c r="S1064" s="80"/>
    </row>
    <row r="1065" spans="1:19">
      <c r="A1065" s="34">
        <v>1064</v>
      </c>
      <c r="B1065" s="12"/>
      <c r="C1065" s="12"/>
      <c r="D1065" s="7" t="str">
        <f t="shared" si="67"/>
        <v/>
      </c>
      <c r="E1065" s="7"/>
      <c r="F1065" s="19" t="str">
        <f t="shared" si="68"/>
        <v/>
      </c>
      <c r="G1065" s="92"/>
      <c r="H1065" s="7" t="str">
        <f t="shared" si="69"/>
        <v>空</v>
      </c>
      <c r="I1065" s="23"/>
      <c r="J1065" s="27"/>
      <c r="K1065" s="12"/>
      <c r="L1065" s="12"/>
      <c r="M1065" s="9"/>
      <c r="N1065" s="80"/>
      <c r="O1065" s="18" t="e">
        <f t="shared" ca="1" si="70"/>
        <v>#VALUE!</v>
      </c>
      <c r="P1065" s="80"/>
      <c r="Q1065" s="80"/>
      <c r="R1065" s="80"/>
      <c r="S1065" s="80"/>
    </row>
    <row r="1066" spans="1:19">
      <c r="A1066" s="34">
        <v>1065</v>
      </c>
      <c r="B1066" s="12"/>
      <c r="C1066" s="12"/>
      <c r="D1066" s="7" t="str">
        <f t="shared" si="67"/>
        <v/>
      </c>
      <c r="E1066" s="7"/>
      <c r="F1066" s="19" t="str">
        <f t="shared" si="68"/>
        <v/>
      </c>
      <c r="G1066" s="92"/>
      <c r="H1066" s="7" t="str">
        <f t="shared" si="69"/>
        <v>空</v>
      </c>
      <c r="I1066" s="23"/>
      <c r="J1066" s="27"/>
      <c r="K1066" s="12"/>
      <c r="L1066" s="12"/>
      <c r="M1066" s="9"/>
      <c r="N1066" s="80"/>
      <c r="O1066" s="18" t="e">
        <f t="shared" ca="1" si="70"/>
        <v>#VALUE!</v>
      </c>
      <c r="P1066" s="80"/>
      <c r="Q1066" s="80"/>
      <c r="R1066" s="80"/>
      <c r="S1066" s="80"/>
    </row>
    <row r="1067" spans="1:19">
      <c r="A1067" s="34">
        <v>1066</v>
      </c>
      <c r="B1067" s="12"/>
      <c r="C1067" s="12"/>
      <c r="D1067" s="7" t="str">
        <f t="shared" si="67"/>
        <v/>
      </c>
      <c r="E1067" s="7"/>
      <c r="F1067" s="19" t="str">
        <f t="shared" si="68"/>
        <v/>
      </c>
      <c r="G1067" s="92"/>
      <c r="H1067" s="7" t="str">
        <f t="shared" si="69"/>
        <v>空</v>
      </c>
      <c r="I1067" s="23"/>
      <c r="J1067" s="27"/>
      <c r="K1067" s="12"/>
      <c r="L1067" s="12"/>
      <c r="M1067" s="9"/>
      <c r="N1067" s="80"/>
      <c r="O1067" s="18" t="e">
        <f t="shared" ca="1" si="70"/>
        <v>#VALUE!</v>
      </c>
      <c r="P1067" s="80"/>
      <c r="Q1067" s="80"/>
      <c r="R1067" s="80"/>
      <c r="S1067" s="80"/>
    </row>
    <row r="1068" spans="1:19">
      <c r="A1068" s="34">
        <v>1067</v>
      </c>
      <c r="B1068" s="12"/>
      <c r="C1068" s="12"/>
      <c r="D1068" s="7" t="str">
        <f t="shared" si="67"/>
        <v/>
      </c>
      <c r="E1068" s="7"/>
      <c r="F1068" s="19" t="str">
        <f t="shared" si="68"/>
        <v/>
      </c>
      <c r="G1068" s="92"/>
      <c r="H1068" s="7" t="str">
        <f t="shared" si="69"/>
        <v>空</v>
      </c>
      <c r="I1068" s="23"/>
      <c r="J1068" s="27"/>
      <c r="K1068" s="12"/>
      <c r="L1068" s="12"/>
      <c r="M1068" s="9"/>
      <c r="N1068" s="80"/>
      <c r="O1068" s="18" t="e">
        <f t="shared" ca="1" si="70"/>
        <v>#VALUE!</v>
      </c>
      <c r="P1068" s="80"/>
      <c r="Q1068" s="80"/>
      <c r="R1068" s="80"/>
      <c r="S1068" s="80"/>
    </row>
    <row r="1069" spans="1:19">
      <c r="A1069" s="34">
        <v>1068</v>
      </c>
      <c r="B1069" s="12"/>
      <c r="C1069" s="12"/>
      <c r="D1069" s="7" t="str">
        <f t="shared" si="67"/>
        <v/>
      </c>
      <c r="E1069" s="7"/>
      <c r="F1069" s="19" t="str">
        <f t="shared" si="68"/>
        <v/>
      </c>
      <c r="G1069" s="92"/>
      <c r="H1069" s="7" t="str">
        <f t="shared" si="69"/>
        <v>空</v>
      </c>
      <c r="I1069" s="23"/>
      <c r="J1069" s="27"/>
      <c r="K1069" s="12"/>
      <c r="L1069" s="12"/>
      <c r="M1069" s="9"/>
      <c r="N1069" s="80"/>
      <c r="O1069" s="18" t="e">
        <f t="shared" ca="1" si="70"/>
        <v>#VALUE!</v>
      </c>
      <c r="P1069" s="80"/>
      <c r="Q1069" s="80"/>
      <c r="R1069" s="80"/>
      <c r="S1069" s="80"/>
    </row>
    <row r="1070" spans="1:19">
      <c r="A1070" s="34">
        <v>1069</v>
      </c>
      <c r="B1070" s="12"/>
      <c r="C1070" s="12"/>
      <c r="D1070" s="7" t="str">
        <f t="shared" si="67"/>
        <v/>
      </c>
      <c r="E1070" s="7"/>
      <c r="F1070" s="19" t="str">
        <f t="shared" si="68"/>
        <v/>
      </c>
      <c r="G1070" s="92"/>
      <c r="H1070" s="7" t="str">
        <f t="shared" si="69"/>
        <v>空</v>
      </c>
      <c r="I1070" s="23"/>
      <c r="J1070" s="27"/>
      <c r="K1070" s="12"/>
      <c r="L1070" s="12"/>
      <c r="M1070" s="9"/>
      <c r="N1070" s="80"/>
      <c r="O1070" s="18" t="e">
        <f t="shared" ca="1" si="70"/>
        <v>#VALUE!</v>
      </c>
      <c r="P1070" s="80"/>
      <c r="Q1070" s="80"/>
      <c r="R1070" s="80"/>
      <c r="S1070" s="80"/>
    </row>
    <row r="1071" spans="1:19">
      <c r="A1071" s="34">
        <v>1070</v>
      </c>
      <c r="B1071" s="12"/>
      <c r="C1071" s="12"/>
      <c r="D1071" s="7" t="str">
        <f t="shared" si="67"/>
        <v/>
      </c>
      <c r="E1071" s="7"/>
      <c r="F1071" s="19" t="str">
        <f t="shared" si="68"/>
        <v/>
      </c>
      <c r="G1071" s="92"/>
      <c r="H1071" s="7" t="str">
        <f t="shared" si="69"/>
        <v>空</v>
      </c>
      <c r="I1071" s="23"/>
      <c r="J1071" s="27"/>
      <c r="K1071" s="12"/>
      <c r="L1071" s="12"/>
      <c r="M1071" s="9"/>
      <c r="N1071" s="80"/>
      <c r="O1071" s="18" t="e">
        <f t="shared" ca="1" si="70"/>
        <v>#VALUE!</v>
      </c>
      <c r="P1071" s="80"/>
      <c r="Q1071" s="80"/>
      <c r="R1071" s="80"/>
      <c r="S1071" s="80"/>
    </row>
    <row r="1072" spans="1:19">
      <c r="A1072" s="34">
        <v>1071</v>
      </c>
      <c r="B1072" s="12"/>
      <c r="C1072" s="12"/>
      <c r="D1072" s="7" t="str">
        <f t="shared" si="67"/>
        <v/>
      </c>
      <c r="E1072" s="7"/>
      <c r="F1072" s="19" t="str">
        <f t="shared" si="68"/>
        <v/>
      </c>
      <c r="G1072" s="92"/>
      <c r="H1072" s="7" t="str">
        <f t="shared" si="69"/>
        <v>空</v>
      </c>
      <c r="I1072" s="23"/>
      <c r="J1072" s="27"/>
      <c r="K1072" s="12"/>
      <c r="L1072" s="12"/>
      <c r="M1072" s="9"/>
      <c r="N1072" s="80"/>
      <c r="O1072" s="18" t="e">
        <f t="shared" ca="1" si="70"/>
        <v>#VALUE!</v>
      </c>
      <c r="P1072" s="80"/>
      <c r="Q1072" s="80"/>
      <c r="R1072" s="80"/>
      <c r="S1072" s="80"/>
    </row>
    <row r="1073" spans="1:19">
      <c r="A1073" s="34">
        <v>1072</v>
      </c>
      <c r="B1073" s="12"/>
      <c r="C1073" s="12"/>
      <c r="D1073" s="7" t="str">
        <f t="shared" si="67"/>
        <v/>
      </c>
      <c r="E1073" s="7"/>
      <c r="F1073" s="19" t="str">
        <f t="shared" si="68"/>
        <v/>
      </c>
      <c r="G1073" s="92"/>
      <c r="H1073" s="7" t="str">
        <f t="shared" si="69"/>
        <v>空</v>
      </c>
      <c r="I1073" s="23"/>
      <c r="J1073" s="27"/>
      <c r="K1073" s="12"/>
      <c r="L1073" s="12"/>
      <c r="M1073" s="9"/>
      <c r="N1073" s="80"/>
      <c r="O1073" s="18" t="e">
        <f t="shared" ca="1" si="70"/>
        <v>#VALUE!</v>
      </c>
      <c r="P1073" s="80"/>
      <c r="Q1073" s="80"/>
      <c r="R1073" s="80"/>
      <c r="S1073" s="80"/>
    </row>
    <row r="1074" spans="1:19">
      <c r="A1074" s="34">
        <v>1073</v>
      </c>
      <c r="B1074" s="12"/>
      <c r="C1074" s="12"/>
      <c r="D1074" s="7" t="str">
        <f t="shared" si="67"/>
        <v/>
      </c>
      <c r="E1074" s="7"/>
      <c r="F1074" s="19" t="str">
        <f t="shared" si="68"/>
        <v/>
      </c>
      <c r="G1074" s="92"/>
      <c r="H1074" s="7" t="str">
        <f t="shared" si="69"/>
        <v>空</v>
      </c>
      <c r="I1074" s="23"/>
      <c r="J1074" s="27"/>
      <c r="K1074" s="12"/>
      <c r="L1074" s="12"/>
      <c r="M1074" s="9"/>
      <c r="N1074" s="80"/>
      <c r="O1074" s="18" t="e">
        <f t="shared" ca="1" si="70"/>
        <v>#VALUE!</v>
      </c>
      <c r="P1074" s="80"/>
      <c r="Q1074" s="80"/>
      <c r="R1074" s="80"/>
      <c r="S1074" s="80"/>
    </row>
    <row r="1075" spans="1:19">
      <c r="A1075" s="34">
        <v>1074</v>
      </c>
      <c r="B1075" s="12"/>
      <c r="C1075" s="12"/>
      <c r="D1075" s="7" t="str">
        <f t="shared" si="67"/>
        <v/>
      </c>
      <c r="E1075" s="7"/>
      <c r="F1075" s="19" t="str">
        <f t="shared" si="68"/>
        <v/>
      </c>
      <c r="G1075" s="92"/>
      <c r="H1075" s="7" t="str">
        <f t="shared" si="69"/>
        <v>空</v>
      </c>
      <c r="I1075" s="23"/>
      <c r="J1075" s="27"/>
      <c r="K1075" s="12"/>
      <c r="L1075" s="12"/>
      <c r="M1075" s="9"/>
      <c r="N1075" s="80"/>
      <c r="O1075" s="18" t="e">
        <f t="shared" ca="1" si="70"/>
        <v>#VALUE!</v>
      </c>
      <c r="P1075" s="80"/>
      <c r="Q1075" s="80"/>
      <c r="R1075" s="80"/>
      <c r="S1075" s="80"/>
    </row>
    <row r="1076" spans="1:19">
      <c r="A1076" s="34">
        <v>1075</v>
      </c>
      <c r="B1076" s="12"/>
      <c r="C1076" s="12"/>
      <c r="D1076" s="7" t="str">
        <f t="shared" si="67"/>
        <v/>
      </c>
      <c r="E1076" s="7"/>
      <c r="F1076" s="19" t="str">
        <f t="shared" si="68"/>
        <v/>
      </c>
      <c r="G1076" s="92"/>
      <c r="H1076" s="7" t="str">
        <f t="shared" si="69"/>
        <v>空</v>
      </c>
      <c r="I1076" s="23"/>
      <c r="J1076" s="27"/>
      <c r="K1076" s="12"/>
      <c r="L1076" s="12"/>
      <c r="M1076" s="9"/>
      <c r="N1076" s="80"/>
      <c r="O1076" s="18" t="e">
        <f t="shared" ca="1" si="70"/>
        <v>#VALUE!</v>
      </c>
      <c r="P1076" s="80"/>
      <c r="Q1076" s="80"/>
      <c r="R1076" s="80"/>
      <c r="S1076" s="80"/>
    </row>
    <row r="1077" spans="1:19">
      <c r="A1077" s="34">
        <v>1076</v>
      </c>
      <c r="B1077" s="12"/>
      <c r="C1077" s="12"/>
      <c r="D1077" s="7" t="str">
        <f t="shared" si="67"/>
        <v/>
      </c>
      <c r="E1077" s="7"/>
      <c r="F1077" s="19" t="str">
        <f t="shared" si="68"/>
        <v/>
      </c>
      <c r="G1077" s="92"/>
      <c r="H1077" s="7" t="str">
        <f t="shared" si="69"/>
        <v>空</v>
      </c>
      <c r="I1077" s="23"/>
      <c r="J1077" s="27"/>
      <c r="K1077" s="12"/>
      <c r="L1077" s="12"/>
      <c r="M1077" s="9"/>
      <c r="N1077" s="80"/>
      <c r="O1077" s="18" t="e">
        <f t="shared" ca="1" si="70"/>
        <v>#VALUE!</v>
      </c>
      <c r="P1077" s="80"/>
      <c r="Q1077" s="80"/>
      <c r="R1077" s="80"/>
      <c r="S1077" s="80"/>
    </row>
    <row r="1078" spans="1:19">
      <c r="A1078" s="34">
        <v>1077</v>
      </c>
      <c r="B1078" s="12"/>
      <c r="C1078" s="12"/>
      <c r="D1078" s="7" t="str">
        <f t="shared" si="67"/>
        <v/>
      </c>
      <c r="E1078" s="7"/>
      <c r="F1078" s="19" t="str">
        <f t="shared" si="68"/>
        <v/>
      </c>
      <c r="G1078" s="92"/>
      <c r="H1078" s="7" t="str">
        <f t="shared" si="69"/>
        <v>空</v>
      </c>
      <c r="I1078" s="23"/>
      <c r="J1078" s="27"/>
      <c r="K1078" s="12"/>
      <c r="L1078" s="12"/>
      <c r="M1078" s="9"/>
      <c r="N1078" s="80"/>
      <c r="O1078" s="18" t="e">
        <f t="shared" ca="1" si="70"/>
        <v>#VALUE!</v>
      </c>
      <c r="P1078" s="80"/>
      <c r="Q1078" s="80"/>
      <c r="R1078" s="80"/>
      <c r="S1078" s="80"/>
    </row>
    <row r="1079" spans="1:19">
      <c r="A1079" s="34">
        <v>1078</v>
      </c>
      <c r="B1079" s="12"/>
      <c r="C1079" s="12"/>
      <c r="D1079" s="7" t="str">
        <f t="shared" si="67"/>
        <v/>
      </c>
      <c r="E1079" s="7"/>
      <c r="F1079" s="19" t="str">
        <f t="shared" si="68"/>
        <v/>
      </c>
      <c r="G1079" s="92"/>
      <c r="H1079" s="7" t="str">
        <f t="shared" si="69"/>
        <v>空</v>
      </c>
      <c r="I1079" s="23"/>
      <c r="J1079" s="27"/>
      <c r="K1079" s="12"/>
      <c r="L1079" s="12"/>
      <c r="M1079" s="9"/>
      <c r="N1079" s="80"/>
      <c r="O1079" s="18" t="e">
        <f t="shared" ca="1" si="70"/>
        <v>#VALUE!</v>
      </c>
      <c r="P1079" s="80"/>
      <c r="Q1079" s="80"/>
      <c r="R1079" s="80"/>
      <c r="S1079" s="80"/>
    </row>
    <row r="1080" spans="1:19">
      <c r="A1080" s="34">
        <v>1079</v>
      </c>
      <c r="B1080" s="12"/>
      <c r="C1080" s="12"/>
      <c r="D1080" s="7" t="str">
        <f t="shared" si="67"/>
        <v/>
      </c>
      <c r="E1080" s="7"/>
      <c r="F1080" s="19" t="str">
        <f t="shared" si="68"/>
        <v/>
      </c>
      <c r="G1080" s="92"/>
      <c r="H1080" s="7" t="str">
        <f t="shared" si="69"/>
        <v>空</v>
      </c>
      <c r="I1080" s="23"/>
      <c r="J1080" s="27"/>
      <c r="K1080" s="12"/>
      <c r="L1080" s="12"/>
      <c r="M1080" s="9"/>
      <c r="N1080" s="80"/>
      <c r="O1080" s="18" t="e">
        <f t="shared" ca="1" si="70"/>
        <v>#VALUE!</v>
      </c>
      <c r="P1080" s="80"/>
      <c r="Q1080" s="80"/>
      <c r="R1080" s="80"/>
      <c r="S1080" s="80"/>
    </row>
    <row r="1081" spans="1:19">
      <c r="A1081" s="34">
        <v>1080</v>
      </c>
      <c r="B1081" s="12"/>
      <c r="C1081" s="12"/>
      <c r="D1081" s="7" t="str">
        <f t="shared" si="67"/>
        <v/>
      </c>
      <c r="E1081" s="7"/>
      <c r="F1081" s="19" t="str">
        <f t="shared" si="68"/>
        <v/>
      </c>
      <c r="G1081" s="92"/>
      <c r="H1081" s="7" t="str">
        <f t="shared" si="69"/>
        <v>空</v>
      </c>
      <c r="I1081" s="23"/>
      <c r="J1081" s="27"/>
      <c r="K1081" s="12"/>
      <c r="L1081" s="12"/>
      <c r="M1081" s="9"/>
      <c r="N1081" s="80"/>
      <c r="O1081" s="18" t="e">
        <f t="shared" ca="1" si="70"/>
        <v>#VALUE!</v>
      </c>
      <c r="P1081" s="80"/>
      <c r="Q1081" s="80"/>
      <c r="R1081" s="80"/>
      <c r="S1081" s="80"/>
    </row>
    <row r="1082" spans="1:19">
      <c r="A1082" s="34">
        <v>1081</v>
      </c>
      <c r="B1082" s="12"/>
      <c r="C1082" s="12"/>
      <c r="D1082" s="7" t="str">
        <f t="shared" si="67"/>
        <v/>
      </c>
      <c r="E1082" s="7"/>
      <c r="F1082" s="19" t="str">
        <f t="shared" si="68"/>
        <v/>
      </c>
      <c r="G1082" s="92"/>
      <c r="H1082" s="7" t="str">
        <f t="shared" si="69"/>
        <v>空</v>
      </c>
      <c r="I1082" s="23"/>
      <c r="J1082" s="27"/>
      <c r="K1082" s="12"/>
      <c r="L1082" s="12"/>
      <c r="M1082" s="9"/>
      <c r="N1082" s="80"/>
      <c r="O1082" s="18" t="e">
        <f t="shared" ca="1" si="70"/>
        <v>#VALUE!</v>
      </c>
      <c r="P1082" s="80"/>
      <c r="Q1082" s="80"/>
      <c r="R1082" s="80"/>
      <c r="S1082" s="80"/>
    </row>
    <row r="1083" spans="1:19">
      <c r="A1083" s="34">
        <v>1082</v>
      </c>
      <c r="B1083" s="12"/>
      <c r="C1083" s="12"/>
      <c r="D1083" s="7" t="str">
        <f t="shared" si="67"/>
        <v/>
      </c>
      <c r="E1083" s="7"/>
      <c r="F1083" s="19" t="str">
        <f t="shared" si="68"/>
        <v/>
      </c>
      <c r="G1083" s="92"/>
      <c r="H1083" s="7" t="str">
        <f t="shared" si="69"/>
        <v>空</v>
      </c>
      <c r="I1083" s="23"/>
      <c r="J1083" s="27"/>
      <c r="K1083" s="12"/>
      <c r="L1083" s="12"/>
      <c r="M1083" s="9"/>
      <c r="N1083" s="80"/>
      <c r="O1083" s="18" t="e">
        <f t="shared" ca="1" si="70"/>
        <v>#VALUE!</v>
      </c>
      <c r="P1083" s="80"/>
      <c r="Q1083" s="80"/>
      <c r="R1083" s="80"/>
      <c r="S1083" s="80"/>
    </row>
    <row r="1084" spans="1:19">
      <c r="A1084" s="34">
        <v>1083</v>
      </c>
      <c r="B1084" s="12"/>
      <c r="C1084" s="12"/>
      <c r="D1084" s="7" t="str">
        <f t="shared" ref="D1084:D1147" si="71">IF(B1084="","","OOCL箱")</f>
        <v/>
      </c>
      <c r="E1084" s="7"/>
      <c r="F1084" s="19" t="str">
        <f t="shared" ref="F1084:F1147" si="72">IF(ISNONTEXT(B1084),"","请输入日期")</f>
        <v/>
      </c>
      <c r="G1084" s="92"/>
      <c r="H1084" s="7" t="str">
        <f t="shared" ref="H1084:H1147" si="73">IF(I1084="","空","重")</f>
        <v>空</v>
      </c>
      <c r="I1084" s="23"/>
      <c r="J1084" s="27"/>
      <c r="K1084" s="12"/>
      <c r="L1084" s="12"/>
      <c r="M1084" s="9"/>
      <c r="N1084" s="80"/>
      <c r="O1084" s="18" t="e">
        <f t="shared" ref="O1084:O1147" ca="1" si="74">IF(ISNONTEXT(J1084),DATEDIF(F1084,TODAY(),"d")&amp;"天","出场")</f>
        <v>#VALUE!</v>
      </c>
      <c r="P1084" s="80"/>
      <c r="Q1084" s="80"/>
      <c r="R1084" s="80"/>
      <c r="S1084" s="80"/>
    </row>
    <row r="1085" spans="1:19">
      <c r="A1085" s="34">
        <v>1084</v>
      </c>
      <c r="B1085" s="12"/>
      <c r="C1085" s="12"/>
      <c r="D1085" s="7" t="str">
        <f t="shared" si="71"/>
        <v/>
      </c>
      <c r="E1085" s="7"/>
      <c r="F1085" s="19" t="str">
        <f t="shared" si="72"/>
        <v/>
      </c>
      <c r="G1085" s="92"/>
      <c r="H1085" s="7" t="str">
        <f t="shared" si="73"/>
        <v>空</v>
      </c>
      <c r="I1085" s="23"/>
      <c r="J1085" s="27"/>
      <c r="K1085" s="12"/>
      <c r="L1085" s="12"/>
      <c r="M1085" s="9"/>
      <c r="N1085" s="80"/>
      <c r="O1085" s="18" t="e">
        <f t="shared" ca="1" si="74"/>
        <v>#VALUE!</v>
      </c>
      <c r="P1085" s="80"/>
      <c r="Q1085" s="80"/>
      <c r="R1085" s="80"/>
      <c r="S1085" s="80"/>
    </row>
    <row r="1086" spans="1:19">
      <c r="A1086" s="34">
        <v>1085</v>
      </c>
      <c r="B1086" s="12"/>
      <c r="C1086" s="12"/>
      <c r="D1086" s="7" t="str">
        <f t="shared" si="71"/>
        <v/>
      </c>
      <c r="E1086" s="7"/>
      <c r="F1086" s="19" t="str">
        <f t="shared" si="72"/>
        <v/>
      </c>
      <c r="G1086" s="92"/>
      <c r="H1086" s="7" t="str">
        <f t="shared" si="73"/>
        <v>空</v>
      </c>
      <c r="I1086" s="23"/>
      <c r="J1086" s="27"/>
      <c r="K1086" s="12"/>
      <c r="L1086" s="12"/>
      <c r="M1086" s="9"/>
      <c r="N1086" s="80"/>
      <c r="O1086" s="18" t="e">
        <f t="shared" ca="1" si="74"/>
        <v>#VALUE!</v>
      </c>
      <c r="P1086" s="80"/>
      <c r="Q1086" s="80"/>
      <c r="R1086" s="80"/>
      <c r="S1086" s="80"/>
    </row>
    <row r="1087" spans="1:19">
      <c r="A1087" s="34">
        <v>1086</v>
      </c>
      <c r="B1087" s="12"/>
      <c r="C1087" s="12"/>
      <c r="D1087" s="7" t="str">
        <f t="shared" si="71"/>
        <v/>
      </c>
      <c r="E1087" s="7"/>
      <c r="F1087" s="19" t="str">
        <f t="shared" si="72"/>
        <v/>
      </c>
      <c r="G1087" s="92"/>
      <c r="H1087" s="7" t="str">
        <f t="shared" si="73"/>
        <v>空</v>
      </c>
      <c r="I1087" s="23"/>
      <c r="J1087" s="27"/>
      <c r="K1087" s="12"/>
      <c r="L1087" s="12"/>
      <c r="M1087" s="9"/>
      <c r="N1087" s="80"/>
      <c r="O1087" s="18" t="e">
        <f t="shared" ca="1" si="74"/>
        <v>#VALUE!</v>
      </c>
      <c r="P1087" s="80"/>
      <c r="Q1087" s="80"/>
      <c r="R1087" s="80"/>
      <c r="S1087" s="80"/>
    </row>
    <row r="1088" spans="1:19">
      <c r="A1088" s="34">
        <v>1087</v>
      </c>
      <c r="B1088" s="12"/>
      <c r="C1088" s="12"/>
      <c r="D1088" s="7" t="str">
        <f t="shared" si="71"/>
        <v/>
      </c>
      <c r="E1088" s="7"/>
      <c r="F1088" s="19" t="str">
        <f t="shared" si="72"/>
        <v/>
      </c>
      <c r="G1088" s="92"/>
      <c r="H1088" s="7" t="str">
        <f t="shared" si="73"/>
        <v>空</v>
      </c>
      <c r="I1088" s="23"/>
      <c r="J1088" s="27"/>
      <c r="K1088" s="12"/>
      <c r="L1088" s="12"/>
      <c r="M1088" s="9"/>
      <c r="N1088" s="80"/>
      <c r="O1088" s="18" t="e">
        <f t="shared" ca="1" si="74"/>
        <v>#VALUE!</v>
      </c>
      <c r="P1088" s="80"/>
      <c r="Q1088" s="80"/>
      <c r="R1088" s="80"/>
      <c r="S1088" s="80"/>
    </row>
    <row r="1089" spans="1:19">
      <c r="A1089" s="34">
        <v>1088</v>
      </c>
      <c r="B1089" s="12"/>
      <c r="C1089" s="12"/>
      <c r="D1089" s="7" t="str">
        <f t="shared" si="71"/>
        <v/>
      </c>
      <c r="E1089" s="7"/>
      <c r="F1089" s="19" t="str">
        <f t="shared" si="72"/>
        <v/>
      </c>
      <c r="G1089" s="92"/>
      <c r="H1089" s="7" t="str">
        <f t="shared" si="73"/>
        <v>空</v>
      </c>
      <c r="I1089" s="23"/>
      <c r="J1089" s="27"/>
      <c r="K1089" s="12"/>
      <c r="L1089" s="12"/>
      <c r="M1089" s="9"/>
      <c r="N1089" s="80"/>
      <c r="O1089" s="18" t="e">
        <f t="shared" ca="1" si="74"/>
        <v>#VALUE!</v>
      </c>
      <c r="P1089" s="80"/>
      <c r="Q1089" s="80"/>
      <c r="R1089" s="80"/>
      <c r="S1089" s="80"/>
    </row>
    <row r="1090" spans="1:19">
      <c r="A1090" s="34">
        <v>1089</v>
      </c>
      <c r="B1090" s="12"/>
      <c r="C1090" s="12"/>
      <c r="D1090" s="7" t="str">
        <f t="shared" si="71"/>
        <v/>
      </c>
      <c r="E1090" s="7"/>
      <c r="F1090" s="19" t="str">
        <f t="shared" si="72"/>
        <v/>
      </c>
      <c r="G1090" s="92"/>
      <c r="H1090" s="7" t="str">
        <f t="shared" si="73"/>
        <v>空</v>
      </c>
      <c r="I1090" s="23"/>
      <c r="J1090" s="27"/>
      <c r="K1090" s="12"/>
      <c r="L1090" s="12"/>
      <c r="M1090" s="9"/>
      <c r="N1090" s="80"/>
      <c r="O1090" s="18" t="e">
        <f t="shared" ca="1" si="74"/>
        <v>#VALUE!</v>
      </c>
      <c r="P1090" s="80"/>
      <c r="Q1090" s="80"/>
      <c r="R1090" s="80"/>
      <c r="S1090" s="80"/>
    </row>
    <row r="1091" spans="1:19">
      <c r="A1091" s="34">
        <v>1090</v>
      </c>
      <c r="B1091" s="12"/>
      <c r="C1091" s="12"/>
      <c r="D1091" s="7" t="str">
        <f t="shared" si="71"/>
        <v/>
      </c>
      <c r="E1091" s="7"/>
      <c r="F1091" s="19" t="str">
        <f t="shared" si="72"/>
        <v/>
      </c>
      <c r="G1091" s="92"/>
      <c r="H1091" s="7" t="str">
        <f t="shared" si="73"/>
        <v>空</v>
      </c>
      <c r="I1091" s="23"/>
      <c r="J1091" s="27"/>
      <c r="K1091" s="12"/>
      <c r="L1091" s="12"/>
      <c r="M1091" s="9"/>
      <c r="N1091" s="80"/>
      <c r="O1091" s="18" t="e">
        <f t="shared" ca="1" si="74"/>
        <v>#VALUE!</v>
      </c>
      <c r="P1091" s="80"/>
      <c r="Q1091" s="80"/>
      <c r="R1091" s="80"/>
      <c r="S1091" s="80"/>
    </row>
    <row r="1092" spans="1:19">
      <c r="A1092" s="34">
        <v>1091</v>
      </c>
      <c r="B1092" s="12"/>
      <c r="C1092" s="12"/>
      <c r="D1092" s="7" t="str">
        <f t="shared" si="71"/>
        <v/>
      </c>
      <c r="E1092" s="7"/>
      <c r="F1092" s="19" t="str">
        <f t="shared" si="72"/>
        <v/>
      </c>
      <c r="G1092" s="92"/>
      <c r="H1092" s="7" t="str">
        <f t="shared" si="73"/>
        <v>空</v>
      </c>
      <c r="I1092" s="23"/>
      <c r="J1092" s="27"/>
      <c r="K1092" s="12"/>
      <c r="L1092" s="12"/>
      <c r="M1092" s="9"/>
      <c r="N1092" s="80"/>
      <c r="O1092" s="18" t="e">
        <f t="shared" ca="1" si="74"/>
        <v>#VALUE!</v>
      </c>
      <c r="P1092" s="80"/>
      <c r="Q1092" s="80"/>
      <c r="R1092" s="80"/>
      <c r="S1092" s="80"/>
    </row>
    <row r="1093" spans="1:19">
      <c r="A1093" s="34">
        <v>1092</v>
      </c>
      <c r="B1093" s="12"/>
      <c r="C1093" s="12"/>
      <c r="D1093" s="7" t="str">
        <f t="shared" si="71"/>
        <v/>
      </c>
      <c r="E1093" s="7"/>
      <c r="F1093" s="19" t="str">
        <f t="shared" si="72"/>
        <v/>
      </c>
      <c r="G1093" s="92"/>
      <c r="H1093" s="7" t="str">
        <f t="shared" si="73"/>
        <v>空</v>
      </c>
      <c r="I1093" s="23"/>
      <c r="J1093" s="27"/>
      <c r="K1093" s="12"/>
      <c r="L1093" s="12"/>
      <c r="M1093" s="9"/>
      <c r="N1093" s="80"/>
      <c r="O1093" s="18" t="e">
        <f t="shared" ca="1" si="74"/>
        <v>#VALUE!</v>
      </c>
      <c r="P1093" s="80"/>
      <c r="Q1093" s="80"/>
      <c r="R1093" s="80"/>
      <c r="S1093" s="80"/>
    </row>
    <row r="1094" spans="1:19">
      <c r="A1094" s="34">
        <v>1093</v>
      </c>
      <c r="B1094" s="12"/>
      <c r="C1094" s="12"/>
      <c r="D1094" s="7" t="str">
        <f t="shared" si="71"/>
        <v/>
      </c>
      <c r="E1094" s="7"/>
      <c r="F1094" s="19" t="str">
        <f t="shared" si="72"/>
        <v/>
      </c>
      <c r="G1094" s="92"/>
      <c r="H1094" s="7" t="str">
        <f t="shared" si="73"/>
        <v>空</v>
      </c>
      <c r="I1094" s="23"/>
      <c r="J1094" s="27"/>
      <c r="K1094" s="12"/>
      <c r="L1094" s="12"/>
      <c r="M1094" s="9"/>
      <c r="N1094" s="80"/>
      <c r="O1094" s="18" t="e">
        <f t="shared" ca="1" si="74"/>
        <v>#VALUE!</v>
      </c>
      <c r="P1094" s="80"/>
      <c r="Q1094" s="80"/>
      <c r="R1094" s="80"/>
      <c r="S1094" s="80"/>
    </row>
    <row r="1095" spans="1:19">
      <c r="A1095" s="34">
        <v>1094</v>
      </c>
      <c r="B1095" s="12"/>
      <c r="C1095" s="12"/>
      <c r="D1095" s="7" t="str">
        <f t="shared" si="71"/>
        <v/>
      </c>
      <c r="E1095" s="7"/>
      <c r="F1095" s="19" t="str">
        <f t="shared" si="72"/>
        <v/>
      </c>
      <c r="G1095" s="92"/>
      <c r="H1095" s="7" t="str">
        <f t="shared" si="73"/>
        <v>空</v>
      </c>
      <c r="I1095" s="23"/>
      <c r="J1095" s="27"/>
      <c r="K1095" s="12"/>
      <c r="L1095" s="12"/>
      <c r="M1095" s="9"/>
      <c r="N1095" s="80"/>
      <c r="O1095" s="18" t="e">
        <f t="shared" ca="1" si="74"/>
        <v>#VALUE!</v>
      </c>
      <c r="P1095" s="80"/>
      <c r="Q1095" s="80"/>
      <c r="R1095" s="80"/>
      <c r="S1095" s="80"/>
    </row>
    <row r="1096" spans="1:19">
      <c r="A1096" s="34">
        <v>1095</v>
      </c>
      <c r="B1096" s="12"/>
      <c r="C1096" s="12"/>
      <c r="D1096" s="7" t="str">
        <f t="shared" si="71"/>
        <v/>
      </c>
      <c r="E1096" s="7"/>
      <c r="F1096" s="19" t="str">
        <f t="shared" si="72"/>
        <v/>
      </c>
      <c r="G1096" s="92"/>
      <c r="H1096" s="7" t="str">
        <f t="shared" si="73"/>
        <v>空</v>
      </c>
      <c r="I1096" s="23"/>
      <c r="J1096" s="27"/>
      <c r="K1096" s="12"/>
      <c r="L1096" s="12"/>
      <c r="M1096" s="9"/>
      <c r="N1096" s="80"/>
      <c r="O1096" s="18" t="e">
        <f t="shared" ca="1" si="74"/>
        <v>#VALUE!</v>
      </c>
      <c r="P1096" s="80"/>
      <c r="Q1096" s="80"/>
      <c r="R1096" s="80"/>
      <c r="S1096" s="80"/>
    </row>
    <row r="1097" spans="1:19">
      <c r="A1097" s="34">
        <v>1096</v>
      </c>
      <c r="B1097" s="12"/>
      <c r="C1097" s="12"/>
      <c r="D1097" s="7" t="str">
        <f t="shared" si="71"/>
        <v/>
      </c>
      <c r="E1097" s="7"/>
      <c r="F1097" s="19" t="str">
        <f t="shared" si="72"/>
        <v/>
      </c>
      <c r="G1097" s="92"/>
      <c r="H1097" s="7" t="str">
        <f t="shared" si="73"/>
        <v>空</v>
      </c>
      <c r="I1097" s="23"/>
      <c r="J1097" s="27"/>
      <c r="K1097" s="12"/>
      <c r="L1097" s="12"/>
      <c r="M1097" s="9"/>
      <c r="N1097" s="80"/>
      <c r="O1097" s="18" t="e">
        <f t="shared" ca="1" si="74"/>
        <v>#VALUE!</v>
      </c>
      <c r="P1097" s="80"/>
      <c r="Q1097" s="80"/>
      <c r="R1097" s="80"/>
      <c r="S1097" s="80"/>
    </row>
    <row r="1098" spans="1:19">
      <c r="A1098" s="34">
        <v>1097</v>
      </c>
      <c r="B1098" s="12"/>
      <c r="C1098" s="12"/>
      <c r="D1098" s="7" t="str">
        <f t="shared" si="71"/>
        <v/>
      </c>
      <c r="E1098" s="7"/>
      <c r="F1098" s="19" t="str">
        <f t="shared" si="72"/>
        <v/>
      </c>
      <c r="G1098" s="92"/>
      <c r="H1098" s="7" t="str">
        <f t="shared" si="73"/>
        <v>空</v>
      </c>
      <c r="I1098" s="23"/>
      <c r="J1098" s="27"/>
      <c r="K1098" s="12"/>
      <c r="L1098" s="12"/>
      <c r="M1098" s="9"/>
      <c r="N1098" s="80"/>
      <c r="O1098" s="18" t="e">
        <f t="shared" ca="1" si="74"/>
        <v>#VALUE!</v>
      </c>
      <c r="P1098" s="80"/>
      <c r="Q1098" s="80"/>
      <c r="R1098" s="80"/>
      <c r="S1098" s="80"/>
    </row>
    <row r="1099" spans="1:19">
      <c r="A1099" s="34">
        <v>1098</v>
      </c>
      <c r="B1099" s="12"/>
      <c r="C1099" s="12"/>
      <c r="D1099" s="7" t="str">
        <f t="shared" si="71"/>
        <v/>
      </c>
      <c r="E1099" s="7"/>
      <c r="F1099" s="19" t="str">
        <f t="shared" si="72"/>
        <v/>
      </c>
      <c r="G1099" s="92"/>
      <c r="H1099" s="7" t="str">
        <f t="shared" si="73"/>
        <v>空</v>
      </c>
      <c r="I1099" s="23"/>
      <c r="J1099" s="27"/>
      <c r="K1099" s="12"/>
      <c r="L1099" s="12"/>
      <c r="M1099" s="9"/>
      <c r="N1099" s="80"/>
      <c r="O1099" s="18" t="e">
        <f t="shared" ca="1" si="74"/>
        <v>#VALUE!</v>
      </c>
      <c r="P1099" s="80"/>
      <c r="Q1099" s="80"/>
      <c r="R1099" s="80"/>
      <c r="S1099" s="80"/>
    </row>
    <row r="1100" spans="1:19">
      <c r="A1100" s="34">
        <v>1099</v>
      </c>
      <c r="B1100" s="12"/>
      <c r="C1100" s="12"/>
      <c r="D1100" s="7" t="str">
        <f t="shared" si="71"/>
        <v/>
      </c>
      <c r="E1100" s="7"/>
      <c r="F1100" s="19" t="str">
        <f t="shared" si="72"/>
        <v/>
      </c>
      <c r="G1100" s="92"/>
      <c r="H1100" s="7" t="str">
        <f t="shared" si="73"/>
        <v>空</v>
      </c>
      <c r="I1100" s="23"/>
      <c r="J1100" s="27"/>
      <c r="K1100" s="12"/>
      <c r="L1100" s="12"/>
      <c r="M1100" s="9"/>
      <c r="N1100" s="80"/>
      <c r="O1100" s="18" t="e">
        <f t="shared" ca="1" si="74"/>
        <v>#VALUE!</v>
      </c>
      <c r="P1100" s="80"/>
      <c r="Q1100" s="80"/>
      <c r="R1100" s="80"/>
      <c r="S1100" s="80"/>
    </row>
    <row r="1101" spans="1:19">
      <c r="A1101" s="34">
        <v>1100</v>
      </c>
      <c r="B1101" s="12"/>
      <c r="C1101" s="12"/>
      <c r="D1101" s="7" t="str">
        <f t="shared" si="71"/>
        <v/>
      </c>
      <c r="E1101" s="7"/>
      <c r="F1101" s="19" t="str">
        <f t="shared" si="72"/>
        <v/>
      </c>
      <c r="G1101" s="92"/>
      <c r="H1101" s="7" t="str">
        <f t="shared" si="73"/>
        <v>空</v>
      </c>
      <c r="I1101" s="23"/>
      <c r="J1101" s="27"/>
      <c r="K1101" s="12"/>
      <c r="L1101" s="12"/>
      <c r="M1101" s="9"/>
      <c r="N1101" s="80"/>
      <c r="O1101" s="18" t="e">
        <f t="shared" ca="1" si="74"/>
        <v>#VALUE!</v>
      </c>
      <c r="P1101" s="80"/>
      <c r="Q1101" s="80"/>
      <c r="R1101" s="80"/>
      <c r="S1101" s="80"/>
    </row>
    <row r="1102" spans="1:19">
      <c r="A1102" s="34">
        <v>1101</v>
      </c>
      <c r="B1102" s="12"/>
      <c r="C1102" s="12"/>
      <c r="D1102" s="7" t="str">
        <f t="shared" si="71"/>
        <v/>
      </c>
      <c r="E1102" s="7"/>
      <c r="F1102" s="19" t="str">
        <f t="shared" si="72"/>
        <v/>
      </c>
      <c r="G1102" s="92"/>
      <c r="H1102" s="7" t="str">
        <f t="shared" si="73"/>
        <v>空</v>
      </c>
      <c r="I1102" s="23"/>
      <c r="J1102" s="27"/>
      <c r="K1102" s="12"/>
      <c r="L1102" s="12"/>
      <c r="M1102" s="9"/>
      <c r="N1102" s="80"/>
      <c r="O1102" s="18" t="e">
        <f t="shared" ca="1" si="74"/>
        <v>#VALUE!</v>
      </c>
      <c r="P1102" s="80"/>
      <c r="Q1102" s="80"/>
      <c r="R1102" s="80"/>
      <c r="S1102" s="80"/>
    </row>
    <row r="1103" spans="1:19">
      <c r="A1103" s="34">
        <v>1102</v>
      </c>
      <c r="B1103" s="12"/>
      <c r="C1103" s="12"/>
      <c r="D1103" s="7" t="str">
        <f t="shared" si="71"/>
        <v/>
      </c>
      <c r="E1103" s="7"/>
      <c r="F1103" s="19" t="str">
        <f t="shared" si="72"/>
        <v/>
      </c>
      <c r="G1103" s="92"/>
      <c r="H1103" s="7" t="str">
        <f t="shared" si="73"/>
        <v>空</v>
      </c>
      <c r="I1103" s="23"/>
      <c r="J1103" s="27"/>
      <c r="K1103" s="12"/>
      <c r="L1103" s="12"/>
      <c r="M1103" s="9"/>
      <c r="N1103" s="80"/>
      <c r="O1103" s="18" t="e">
        <f t="shared" ca="1" si="74"/>
        <v>#VALUE!</v>
      </c>
      <c r="P1103" s="80"/>
      <c r="Q1103" s="80"/>
      <c r="R1103" s="80"/>
      <c r="S1103" s="80"/>
    </row>
    <row r="1104" spans="1:19">
      <c r="A1104" s="34">
        <v>1103</v>
      </c>
      <c r="B1104" s="12"/>
      <c r="C1104" s="12"/>
      <c r="D1104" s="7" t="str">
        <f t="shared" si="71"/>
        <v/>
      </c>
      <c r="E1104" s="7"/>
      <c r="F1104" s="19" t="str">
        <f t="shared" si="72"/>
        <v/>
      </c>
      <c r="G1104" s="92"/>
      <c r="H1104" s="7" t="str">
        <f t="shared" si="73"/>
        <v>空</v>
      </c>
      <c r="I1104" s="23"/>
      <c r="J1104" s="27"/>
      <c r="K1104" s="12"/>
      <c r="L1104" s="12"/>
      <c r="M1104" s="9"/>
      <c r="N1104" s="80"/>
      <c r="O1104" s="18" t="e">
        <f t="shared" ca="1" si="74"/>
        <v>#VALUE!</v>
      </c>
      <c r="P1104" s="80"/>
      <c r="Q1104" s="80"/>
      <c r="R1104" s="80"/>
      <c r="S1104" s="80"/>
    </row>
    <row r="1105" spans="1:19">
      <c r="A1105" s="34">
        <v>1104</v>
      </c>
      <c r="B1105" s="12"/>
      <c r="C1105" s="12"/>
      <c r="D1105" s="7" t="str">
        <f t="shared" si="71"/>
        <v/>
      </c>
      <c r="E1105" s="7"/>
      <c r="F1105" s="19" t="str">
        <f t="shared" si="72"/>
        <v/>
      </c>
      <c r="G1105" s="92"/>
      <c r="H1105" s="7" t="str">
        <f t="shared" si="73"/>
        <v>空</v>
      </c>
      <c r="I1105" s="23"/>
      <c r="J1105" s="27"/>
      <c r="K1105" s="12"/>
      <c r="L1105" s="12"/>
      <c r="M1105" s="9"/>
      <c r="N1105" s="80"/>
      <c r="O1105" s="18" t="e">
        <f t="shared" ca="1" si="74"/>
        <v>#VALUE!</v>
      </c>
      <c r="P1105" s="80"/>
      <c r="Q1105" s="80"/>
      <c r="R1105" s="80"/>
      <c r="S1105" s="80"/>
    </row>
    <row r="1106" spans="1:19">
      <c r="A1106" s="34">
        <v>1105</v>
      </c>
      <c r="B1106" s="12"/>
      <c r="C1106" s="12"/>
      <c r="D1106" s="7" t="str">
        <f t="shared" si="71"/>
        <v/>
      </c>
      <c r="E1106" s="7"/>
      <c r="F1106" s="19" t="str">
        <f t="shared" si="72"/>
        <v/>
      </c>
      <c r="G1106" s="92"/>
      <c r="H1106" s="7" t="str">
        <f t="shared" si="73"/>
        <v>空</v>
      </c>
      <c r="I1106" s="23"/>
      <c r="J1106" s="27"/>
      <c r="K1106" s="12"/>
      <c r="L1106" s="12"/>
      <c r="M1106" s="9"/>
      <c r="N1106" s="80"/>
      <c r="O1106" s="18" t="e">
        <f t="shared" ca="1" si="74"/>
        <v>#VALUE!</v>
      </c>
      <c r="P1106" s="80"/>
      <c r="Q1106" s="80"/>
      <c r="R1106" s="80"/>
      <c r="S1106" s="80"/>
    </row>
    <row r="1107" spans="1:19">
      <c r="A1107" s="34">
        <v>1106</v>
      </c>
      <c r="B1107" s="12"/>
      <c r="C1107" s="12"/>
      <c r="D1107" s="7" t="str">
        <f t="shared" si="71"/>
        <v/>
      </c>
      <c r="E1107" s="7"/>
      <c r="F1107" s="19" t="str">
        <f t="shared" si="72"/>
        <v/>
      </c>
      <c r="G1107" s="92"/>
      <c r="H1107" s="7" t="str">
        <f t="shared" si="73"/>
        <v>空</v>
      </c>
      <c r="I1107" s="23"/>
      <c r="J1107" s="27"/>
      <c r="K1107" s="12"/>
      <c r="L1107" s="12"/>
      <c r="M1107" s="9"/>
      <c r="N1107" s="80"/>
      <c r="O1107" s="18" t="e">
        <f t="shared" ca="1" si="74"/>
        <v>#VALUE!</v>
      </c>
      <c r="P1107" s="80"/>
      <c r="Q1107" s="80"/>
      <c r="R1107" s="80"/>
      <c r="S1107" s="80"/>
    </row>
    <row r="1108" spans="1:19">
      <c r="A1108" s="34">
        <v>1107</v>
      </c>
      <c r="B1108" s="12"/>
      <c r="C1108" s="12"/>
      <c r="D1108" s="7" t="str">
        <f t="shared" si="71"/>
        <v/>
      </c>
      <c r="E1108" s="7"/>
      <c r="F1108" s="19" t="str">
        <f t="shared" si="72"/>
        <v/>
      </c>
      <c r="G1108" s="92"/>
      <c r="H1108" s="7" t="str">
        <f t="shared" si="73"/>
        <v>空</v>
      </c>
      <c r="I1108" s="23"/>
      <c r="J1108" s="27"/>
      <c r="K1108" s="12"/>
      <c r="L1108" s="12"/>
      <c r="M1108" s="9"/>
      <c r="N1108" s="80"/>
      <c r="O1108" s="18" t="e">
        <f t="shared" ca="1" si="74"/>
        <v>#VALUE!</v>
      </c>
      <c r="P1108" s="80"/>
      <c r="Q1108" s="80"/>
      <c r="R1108" s="80"/>
      <c r="S1108" s="80"/>
    </row>
    <row r="1109" spans="1:19">
      <c r="A1109" s="34">
        <v>1108</v>
      </c>
      <c r="B1109" s="12"/>
      <c r="C1109" s="12"/>
      <c r="D1109" s="7" t="str">
        <f t="shared" si="71"/>
        <v/>
      </c>
      <c r="E1109" s="7"/>
      <c r="F1109" s="19" t="str">
        <f t="shared" si="72"/>
        <v/>
      </c>
      <c r="G1109" s="92"/>
      <c r="H1109" s="7" t="str">
        <f t="shared" si="73"/>
        <v>空</v>
      </c>
      <c r="I1109" s="23"/>
      <c r="J1109" s="27"/>
      <c r="K1109" s="12"/>
      <c r="L1109" s="12"/>
      <c r="M1109" s="9"/>
      <c r="N1109" s="80"/>
      <c r="O1109" s="18" t="e">
        <f t="shared" ca="1" si="74"/>
        <v>#VALUE!</v>
      </c>
      <c r="P1109" s="80"/>
      <c r="Q1109" s="80"/>
      <c r="R1109" s="80"/>
      <c r="S1109" s="80"/>
    </row>
    <row r="1110" spans="1:19">
      <c r="A1110" s="34">
        <v>1109</v>
      </c>
      <c r="B1110" s="12"/>
      <c r="C1110" s="12"/>
      <c r="D1110" s="7" t="str">
        <f t="shared" si="71"/>
        <v/>
      </c>
      <c r="E1110" s="7"/>
      <c r="F1110" s="19" t="str">
        <f t="shared" si="72"/>
        <v/>
      </c>
      <c r="G1110" s="92"/>
      <c r="H1110" s="7" t="str">
        <f t="shared" si="73"/>
        <v>空</v>
      </c>
      <c r="I1110" s="23"/>
      <c r="J1110" s="27"/>
      <c r="K1110" s="12"/>
      <c r="L1110" s="12"/>
      <c r="M1110" s="9"/>
      <c r="N1110" s="80"/>
      <c r="O1110" s="18" t="e">
        <f t="shared" ca="1" si="74"/>
        <v>#VALUE!</v>
      </c>
      <c r="P1110" s="80"/>
      <c r="Q1110" s="80"/>
      <c r="R1110" s="80"/>
      <c r="S1110" s="80"/>
    </row>
    <row r="1111" spans="1:19">
      <c r="A1111" s="34">
        <v>1110</v>
      </c>
      <c r="B1111" s="12"/>
      <c r="C1111" s="12"/>
      <c r="D1111" s="7" t="str">
        <f t="shared" si="71"/>
        <v/>
      </c>
      <c r="E1111" s="7"/>
      <c r="F1111" s="19" t="str">
        <f t="shared" si="72"/>
        <v/>
      </c>
      <c r="G1111" s="92"/>
      <c r="H1111" s="7" t="str">
        <f t="shared" si="73"/>
        <v>空</v>
      </c>
      <c r="I1111" s="23"/>
      <c r="J1111" s="27"/>
      <c r="K1111" s="12"/>
      <c r="L1111" s="12"/>
      <c r="M1111" s="9"/>
      <c r="N1111" s="80"/>
      <c r="O1111" s="18" t="e">
        <f t="shared" ca="1" si="74"/>
        <v>#VALUE!</v>
      </c>
      <c r="P1111" s="80"/>
      <c r="Q1111" s="80"/>
      <c r="R1111" s="80"/>
      <c r="S1111" s="80"/>
    </row>
    <row r="1112" spans="1:19">
      <c r="A1112" s="34">
        <v>1111</v>
      </c>
      <c r="B1112" s="12"/>
      <c r="C1112" s="12"/>
      <c r="D1112" s="7" t="str">
        <f t="shared" si="71"/>
        <v/>
      </c>
      <c r="E1112" s="7"/>
      <c r="F1112" s="19" t="str">
        <f t="shared" si="72"/>
        <v/>
      </c>
      <c r="G1112" s="92"/>
      <c r="H1112" s="7" t="str">
        <f t="shared" si="73"/>
        <v>空</v>
      </c>
      <c r="I1112" s="23"/>
      <c r="J1112" s="27"/>
      <c r="K1112" s="12"/>
      <c r="L1112" s="12"/>
      <c r="M1112" s="9"/>
      <c r="N1112" s="80"/>
      <c r="O1112" s="18" t="e">
        <f t="shared" ca="1" si="74"/>
        <v>#VALUE!</v>
      </c>
      <c r="P1112" s="80"/>
      <c r="Q1112" s="80"/>
      <c r="R1112" s="80"/>
      <c r="S1112" s="80"/>
    </row>
    <row r="1113" spans="1:19">
      <c r="A1113" s="34">
        <v>1112</v>
      </c>
      <c r="B1113" s="12"/>
      <c r="C1113" s="12"/>
      <c r="D1113" s="7" t="str">
        <f t="shared" si="71"/>
        <v/>
      </c>
      <c r="E1113" s="7"/>
      <c r="F1113" s="19" t="str">
        <f t="shared" si="72"/>
        <v/>
      </c>
      <c r="G1113" s="92"/>
      <c r="H1113" s="7" t="str">
        <f t="shared" si="73"/>
        <v>空</v>
      </c>
      <c r="I1113" s="23"/>
      <c r="J1113" s="27"/>
      <c r="K1113" s="12"/>
      <c r="L1113" s="12"/>
      <c r="M1113" s="9"/>
      <c r="N1113" s="80"/>
      <c r="O1113" s="18" t="e">
        <f t="shared" ca="1" si="74"/>
        <v>#VALUE!</v>
      </c>
      <c r="P1113" s="80"/>
      <c r="Q1113" s="80"/>
      <c r="R1113" s="80"/>
      <c r="S1113" s="80"/>
    </row>
    <row r="1114" spans="1:19">
      <c r="A1114" s="34">
        <v>1113</v>
      </c>
      <c r="B1114" s="12"/>
      <c r="C1114" s="12"/>
      <c r="D1114" s="7" t="str">
        <f t="shared" si="71"/>
        <v/>
      </c>
      <c r="E1114" s="7"/>
      <c r="F1114" s="19" t="str">
        <f t="shared" si="72"/>
        <v/>
      </c>
      <c r="G1114" s="92"/>
      <c r="H1114" s="7" t="str">
        <f t="shared" si="73"/>
        <v>空</v>
      </c>
      <c r="I1114" s="23"/>
      <c r="J1114" s="27"/>
      <c r="K1114" s="12"/>
      <c r="L1114" s="12"/>
      <c r="M1114" s="9"/>
      <c r="N1114" s="80"/>
      <c r="O1114" s="18" t="e">
        <f t="shared" ca="1" si="74"/>
        <v>#VALUE!</v>
      </c>
      <c r="P1114" s="80"/>
      <c r="Q1114" s="80"/>
      <c r="R1114" s="80"/>
      <c r="S1114" s="80"/>
    </row>
    <row r="1115" spans="1:19">
      <c r="A1115" s="34">
        <v>1114</v>
      </c>
      <c r="B1115" s="12"/>
      <c r="C1115" s="12"/>
      <c r="D1115" s="7" t="str">
        <f t="shared" si="71"/>
        <v/>
      </c>
      <c r="E1115" s="7"/>
      <c r="F1115" s="19" t="str">
        <f t="shared" si="72"/>
        <v/>
      </c>
      <c r="G1115" s="92"/>
      <c r="H1115" s="7" t="str">
        <f t="shared" si="73"/>
        <v>空</v>
      </c>
      <c r="I1115" s="23"/>
      <c r="J1115" s="27"/>
      <c r="K1115" s="12"/>
      <c r="L1115" s="12"/>
      <c r="M1115" s="9"/>
      <c r="N1115" s="80"/>
      <c r="O1115" s="18" t="e">
        <f t="shared" ca="1" si="74"/>
        <v>#VALUE!</v>
      </c>
      <c r="P1115" s="80"/>
      <c r="Q1115" s="80"/>
      <c r="R1115" s="80"/>
      <c r="S1115" s="80"/>
    </row>
    <row r="1116" spans="1:19">
      <c r="A1116" s="34">
        <v>1115</v>
      </c>
      <c r="B1116" s="12"/>
      <c r="C1116" s="12"/>
      <c r="D1116" s="7" t="str">
        <f t="shared" si="71"/>
        <v/>
      </c>
      <c r="E1116" s="7"/>
      <c r="F1116" s="19" t="str">
        <f t="shared" si="72"/>
        <v/>
      </c>
      <c r="G1116" s="92"/>
      <c r="H1116" s="7" t="str">
        <f t="shared" si="73"/>
        <v>空</v>
      </c>
      <c r="I1116" s="23"/>
      <c r="J1116" s="27"/>
      <c r="K1116" s="12"/>
      <c r="L1116" s="12"/>
      <c r="M1116" s="9"/>
      <c r="N1116" s="80"/>
      <c r="O1116" s="18" t="e">
        <f t="shared" ca="1" si="74"/>
        <v>#VALUE!</v>
      </c>
      <c r="P1116" s="80"/>
      <c r="Q1116" s="80"/>
      <c r="R1116" s="80"/>
      <c r="S1116" s="80"/>
    </row>
    <row r="1117" spans="1:19">
      <c r="A1117" s="34">
        <v>1116</v>
      </c>
      <c r="B1117" s="12"/>
      <c r="C1117" s="12"/>
      <c r="D1117" s="7" t="str">
        <f t="shared" si="71"/>
        <v/>
      </c>
      <c r="E1117" s="7"/>
      <c r="F1117" s="19" t="str">
        <f t="shared" si="72"/>
        <v/>
      </c>
      <c r="G1117" s="92"/>
      <c r="H1117" s="7" t="str">
        <f t="shared" si="73"/>
        <v>空</v>
      </c>
      <c r="I1117" s="23"/>
      <c r="J1117" s="27"/>
      <c r="K1117" s="12"/>
      <c r="L1117" s="12"/>
      <c r="M1117" s="9"/>
      <c r="N1117" s="80"/>
      <c r="O1117" s="18" t="e">
        <f t="shared" ca="1" si="74"/>
        <v>#VALUE!</v>
      </c>
      <c r="P1117" s="80"/>
      <c r="Q1117" s="80"/>
      <c r="R1117" s="80"/>
      <c r="S1117" s="80"/>
    </row>
    <row r="1118" spans="1:19">
      <c r="A1118" s="34">
        <v>1117</v>
      </c>
      <c r="B1118" s="12"/>
      <c r="C1118" s="12"/>
      <c r="D1118" s="7" t="str">
        <f t="shared" si="71"/>
        <v/>
      </c>
      <c r="E1118" s="7"/>
      <c r="F1118" s="19" t="str">
        <f t="shared" si="72"/>
        <v/>
      </c>
      <c r="G1118" s="92"/>
      <c r="H1118" s="7" t="str">
        <f t="shared" si="73"/>
        <v>空</v>
      </c>
      <c r="I1118" s="23"/>
      <c r="J1118" s="27"/>
      <c r="K1118" s="12"/>
      <c r="L1118" s="12"/>
      <c r="M1118" s="9"/>
      <c r="N1118" s="80"/>
      <c r="O1118" s="18" t="e">
        <f t="shared" ca="1" si="74"/>
        <v>#VALUE!</v>
      </c>
      <c r="P1118" s="80"/>
      <c r="Q1118" s="80"/>
      <c r="R1118" s="80"/>
      <c r="S1118" s="80"/>
    </row>
    <row r="1119" spans="1:19">
      <c r="A1119" s="34">
        <v>1118</v>
      </c>
      <c r="B1119" s="12"/>
      <c r="C1119" s="12"/>
      <c r="D1119" s="7" t="str">
        <f t="shared" si="71"/>
        <v/>
      </c>
      <c r="E1119" s="7"/>
      <c r="F1119" s="19" t="str">
        <f t="shared" si="72"/>
        <v/>
      </c>
      <c r="G1119" s="92"/>
      <c r="H1119" s="7" t="str">
        <f t="shared" si="73"/>
        <v>空</v>
      </c>
      <c r="I1119" s="23"/>
      <c r="J1119" s="27"/>
      <c r="K1119" s="12"/>
      <c r="L1119" s="12"/>
      <c r="M1119" s="9"/>
      <c r="N1119" s="80"/>
      <c r="O1119" s="18" t="e">
        <f t="shared" ca="1" si="74"/>
        <v>#VALUE!</v>
      </c>
      <c r="P1119" s="80"/>
      <c r="Q1119" s="80"/>
      <c r="R1119" s="80"/>
      <c r="S1119" s="80"/>
    </row>
    <row r="1120" spans="1:19">
      <c r="A1120" s="34">
        <v>1119</v>
      </c>
      <c r="B1120" s="12"/>
      <c r="C1120" s="12"/>
      <c r="D1120" s="7" t="str">
        <f t="shared" si="71"/>
        <v/>
      </c>
      <c r="E1120" s="7"/>
      <c r="F1120" s="19" t="str">
        <f t="shared" si="72"/>
        <v/>
      </c>
      <c r="G1120" s="92"/>
      <c r="H1120" s="7" t="str">
        <f t="shared" si="73"/>
        <v>空</v>
      </c>
      <c r="I1120" s="23"/>
      <c r="J1120" s="27"/>
      <c r="K1120" s="12"/>
      <c r="L1120" s="12"/>
      <c r="M1120" s="9"/>
      <c r="N1120" s="80"/>
      <c r="O1120" s="18" t="e">
        <f t="shared" ca="1" si="74"/>
        <v>#VALUE!</v>
      </c>
      <c r="P1120" s="80"/>
      <c r="Q1120" s="80"/>
      <c r="R1120" s="80"/>
      <c r="S1120" s="80"/>
    </row>
    <row r="1121" spans="1:19">
      <c r="A1121" s="34">
        <v>1120</v>
      </c>
      <c r="B1121" s="12"/>
      <c r="C1121" s="12"/>
      <c r="D1121" s="7" t="str">
        <f t="shared" si="71"/>
        <v/>
      </c>
      <c r="E1121" s="7"/>
      <c r="F1121" s="19" t="str">
        <f t="shared" si="72"/>
        <v/>
      </c>
      <c r="G1121" s="92"/>
      <c r="H1121" s="7" t="str">
        <f t="shared" si="73"/>
        <v>空</v>
      </c>
      <c r="I1121" s="23"/>
      <c r="J1121" s="27"/>
      <c r="K1121" s="12"/>
      <c r="L1121" s="12"/>
      <c r="M1121" s="9"/>
      <c r="N1121" s="80"/>
      <c r="O1121" s="18" t="e">
        <f t="shared" ca="1" si="74"/>
        <v>#VALUE!</v>
      </c>
      <c r="P1121" s="80"/>
      <c r="Q1121" s="80"/>
      <c r="R1121" s="80"/>
      <c r="S1121" s="80"/>
    </row>
    <row r="1122" spans="1:19">
      <c r="A1122" s="34">
        <v>1121</v>
      </c>
      <c r="B1122" s="12"/>
      <c r="C1122" s="12"/>
      <c r="D1122" s="7" t="str">
        <f t="shared" si="71"/>
        <v/>
      </c>
      <c r="E1122" s="7"/>
      <c r="F1122" s="19" t="str">
        <f t="shared" si="72"/>
        <v/>
      </c>
      <c r="G1122" s="92"/>
      <c r="H1122" s="7" t="str">
        <f t="shared" si="73"/>
        <v>空</v>
      </c>
      <c r="I1122" s="23"/>
      <c r="J1122" s="27"/>
      <c r="K1122" s="12"/>
      <c r="L1122" s="12"/>
      <c r="M1122" s="9"/>
      <c r="N1122" s="80"/>
      <c r="O1122" s="18" t="e">
        <f t="shared" ca="1" si="74"/>
        <v>#VALUE!</v>
      </c>
      <c r="P1122" s="80"/>
      <c r="Q1122" s="80"/>
      <c r="R1122" s="80"/>
      <c r="S1122" s="80"/>
    </row>
    <row r="1123" spans="1:19">
      <c r="A1123" s="34">
        <v>1122</v>
      </c>
      <c r="B1123" s="12"/>
      <c r="C1123" s="12"/>
      <c r="D1123" s="7" t="str">
        <f t="shared" si="71"/>
        <v/>
      </c>
      <c r="E1123" s="7"/>
      <c r="F1123" s="19" t="str">
        <f t="shared" si="72"/>
        <v/>
      </c>
      <c r="G1123" s="92"/>
      <c r="H1123" s="7" t="str">
        <f t="shared" si="73"/>
        <v>空</v>
      </c>
      <c r="I1123" s="23"/>
      <c r="J1123" s="27"/>
      <c r="K1123" s="12"/>
      <c r="L1123" s="12"/>
      <c r="M1123" s="9"/>
      <c r="N1123" s="80"/>
      <c r="O1123" s="18" t="e">
        <f t="shared" ca="1" si="74"/>
        <v>#VALUE!</v>
      </c>
      <c r="P1123" s="80"/>
      <c r="Q1123" s="80"/>
      <c r="R1123" s="80"/>
      <c r="S1123" s="80"/>
    </row>
    <row r="1124" spans="1:19">
      <c r="A1124" s="34">
        <v>1123</v>
      </c>
      <c r="B1124" s="12"/>
      <c r="C1124" s="12"/>
      <c r="D1124" s="7" t="str">
        <f t="shared" si="71"/>
        <v/>
      </c>
      <c r="E1124" s="7"/>
      <c r="F1124" s="19" t="str">
        <f t="shared" si="72"/>
        <v/>
      </c>
      <c r="G1124" s="92"/>
      <c r="H1124" s="7" t="str">
        <f t="shared" si="73"/>
        <v>空</v>
      </c>
      <c r="I1124" s="23"/>
      <c r="J1124" s="27"/>
      <c r="K1124" s="12"/>
      <c r="L1124" s="12"/>
      <c r="M1124" s="9"/>
      <c r="N1124" s="80"/>
      <c r="O1124" s="18" t="e">
        <f t="shared" ca="1" si="74"/>
        <v>#VALUE!</v>
      </c>
      <c r="P1124" s="80"/>
      <c r="Q1124" s="80"/>
      <c r="R1124" s="80"/>
      <c r="S1124" s="80"/>
    </row>
    <row r="1125" spans="1:19">
      <c r="A1125" s="34">
        <v>1124</v>
      </c>
      <c r="B1125" s="12"/>
      <c r="C1125" s="12"/>
      <c r="D1125" s="7" t="str">
        <f t="shared" si="71"/>
        <v/>
      </c>
      <c r="E1125" s="7"/>
      <c r="F1125" s="19" t="str">
        <f t="shared" si="72"/>
        <v/>
      </c>
      <c r="G1125" s="92"/>
      <c r="H1125" s="7" t="str">
        <f t="shared" si="73"/>
        <v>空</v>
      </c>
      <c r="I1125" s="23"/>
      <c r="J1125" s="27"/>
      <c r="K1125" s="12"/>
      <c r="L1125" s="12"/>
      <c r="M1125" s="9"/>
      <c r="N1125" s="80"/>
      <c r="O1125" s="18" t="e">
        <f t="shared" ca="1" si="74"/>
        <v>#VALUE!</v>
      </c>
      <c r="P1125" s="80"/>
      <c r="Q1125" s="80"/>
      <c r="R1125" s="80"/>
      <c r="S1125" s="80"/>
    </row>
    <row r="1126" spans="1:19">
      <c r="A1126" s="34">
        <v>1125</v>
      </c>
      <c r="B1126" s="12"/>
      <c r="C1126" s="12"/>
      <c r="D1126" s="7" t="str">
        <f t="shared" si="71"/>
        <v/>
      </c>
      <c r="E1126" s="7"/>
      <c r="F1126" s="19" t="str">
        <f t="shared" si="72"/>
        <v/>
      </c>
      <c r="G1126" s="92"/>
      <c r="H1126" s="7" t="str">
        <f t="shared" si="73"/>
        <v>空</v>
      </c>
      <c r="I1126" s="23"/>
      <c r="J1126" s="27"/>
      <c r="K1126" s="12"/>
      <c r="L1126" s="12"/>
      <c r="M1126" s="9"/>
      <c r="N1126" s="80"/>
      <c r="O1126" s="18" t="e">
        <f t="shared" ca="1" si="74"/>
        <v>#VALUE!</v>
      </c>
      <c r="P1126" s="80"/>
      <c r="Q1126" s="80"/>
      <c r="R1126" s="80"/>
      <c r="S1126" s="80"/>
    </row>
    <row r="1127" spans="1:19">
      <c r="A1127" s="34">
        <v>1126</v>
      </c>
      <c r="B1127" s="12"/>
      <c r="C1127" s="12"/>
      <c r="D1127" s="7" t="str">
        <f t="shared" si="71"/>
        <v/>
      </c>
      <c r="E1127" s="7"/>
      <c r="F1127" s="19" t="str">
        <f t="shared" si="72"/>
        <v/>
      </c>
      <c r="G1127" s="92"/>
      <c r="H1127" s="7" t="str">
        <f t="shared" si="73"/>
        <v>空</v>
      </c>
      <c r="I1127" s="23"/>
      <c r="J1127" s="27"/>
      <c r="K1127" s="12"/>
      <c r="L1127" s="12"/>
      <c r="M1127" s="9"/>
      <c r="N1127" s="80"/>
      <c r="O1127" s="18" t="e">
        <f t="shared" ca="1" si="74"/>
        <v>#VALUE!</v>
      </c>
      <c r="P1127" s="80"/>
      <c r="Q1127" s="80"/>
      <c r="R1127" s="80"/>
      <c r="S1127" s="80"/>
    </row>
    <row r="1128" spans="1:19">
      <c r="A1128" s="34">
        <v>1127</v>
      </c>
      <c r="B1128" s="12"/>
      <c r="C1128" s="12"/>
      <c r="D1128" s="7" t="str">
        <f t="shared" si="71"/>
        <v/>
      </c>
      <c r="E1128" s="7"/>
      <c r="F1128" s="19" t="str">
        <f t="shared" si="72"/>
        <v/>
      </c>
      <c r="G1128" s="92"/>
      <c r="H1128" s="7" t="str">
        <f t="shared" si="73"/>
        <v>空</v>
      </c>
      <c r="I1128" s="23"/>
      <c r="J1128" s="27"/>
      <c r="K1128" s="12"/>
      <c r="L1128" s="12"/>
      <c r="M1128" s="9"/>
      <c r="N1128" s="80"/>
      <c r="O1128" s="18" t="e">
        <f t="shared" ca="1" si="74"/>
        <v>#VALUE!</v>
      </c>
      <c r="P1128" s="80"/>
      <c r="Q1128" s="80"/>
      <c r="R1128" s="80"/>
      <c r="S1128" s="80"/>
    </row>
    <row r="1129" spans="1:19">
      <c r="A1129" s="34">
        <v>1128</v>
      </c>
      <c r="B1129" s="12"/>
      <c r="C1129" s="12"/>
      <c r="D1129" s="7" t="str">
        <f t="shared" si="71"/>
        <v/>
      </c>
      <c r="E1129" s="7"/>
      <c r="F1129" s="19" t="str">
        <f t="shared" si="72"/>
        <v/>
      </c>
      <c r="G1129" s="92"/>
      <c r="H1129" s="7" t="str">
        <f t="shared" si="73"/>
        <v>空</v>
      </c>
      <c r="I1129" s="23"/>
      <c r="J1129" s="27"/>
      <c r="K1129" s="12"/>
      <c r="L1129" s="12"/>
      <c r="M1129" s="9"/>
      <c r="N1129" s="80"/>
      <c r="O1129" s="18" t="e">
        <f t="shared" ca="1" si="74"/>
        <v>#VALUE!</v>
      </c>
      <c r="P1129" s="80"/>
      <c r="Q1129" s="80"/>
      <c r="R1129" s="80"/>
      <c r="S1129" s="80"/>
    </row>
    <row r="1130" spans="1:19">
      <c r="A1130" s="34">
        <v>1129</v>
      </c>
      <c r="B1130" s="12"/>
      <c r="C1130" s="12"/>
      <c r="D1130" s="7" t="str">
        <f t="shared" si="71"/>
        <v/>
      </c>
      <c r="E1130" s="7"/>
      <c r="F1130" s="19" t="str">
        <f t="shared" si="72"/>
        <v/>
      </c>
      <c r="G1130" s="92"/>
      <c r="H1130" s="7" t="str">
        <f t="shared" si="73"/>
        <v>空</v>
      </c>
      <c r="I1130" s="23"/>
      <c r="J1130" s="27"/>
      <c r="K1130" s="12"/>
      <c r="L1130" s="12"/>
      <c r="M1130" s="9"/>
      <c r="N1130" s="80"/>
      <c r="O1130" s="18" t="e">
        <f t="shared" ca="1" si="74"/>
        <v>#VALUE!</v>
      </c>
      <c r="P1130" s="80"/>
      <c r="Q1130" s="80"/>
      <c r="R1130" s="80"/>
      <c r="S1130" s="80"/>
    </row>
    <row r="1131" spans="1:19">
      <c r="A1131" s="34">
        <v>1130</v>
      </c>
      <c r="B1131" s="12"/>
      <c r="C1131" s="12"/>
      <c r="D1131" s="7" t="str">
        <f t="shared" si="71"/>
        <v/>
      </c>
      <c r="E1131" s="7"/>
      <c r="F1131" s="19" t="str">
        <f t="shared" si="72"/>
        <v/>
      </c>
      <c r="G1131" s="92"/>
      <c r="H1131" s="7" t="str">
        <f t="shared" si="73"/>
        <v>空</v>
      </c>
      <c r="I1131" s="23"/>
      <c r="J1131" s="27"/>
      <c r="K1131" s="12"/>
      <c r="L1131" s="12"/>
      <c r="M1131" s="9"/>
      <c r="N1131" s="80"/>
      <c r="O1131" s="18" t="e">
        <f t="shared" ca="1" si="74"/>
        <v>#VALUE!</v>
      </c>
      <c r="P1131" s="80"/>
      <c r="Q1131" s="80"/>
      <c r="R1131" s="80"/>
      <c r="S1131" s="80"/>
    </row>
    <row r="1132" spans="1:19">
      <c r="A1132" s="34">
        <v>1131</v>
      </c>
      <c r="B1132" s="12"/>
      <c r="C1132" s="12"/>
      <c r="D1132" s="7" t="str">
        <f t="shared" si="71"/>
        <v/>
      </c>
      <c r="E1132" s="7"/>
      <c r="F1132" s="19" t="str">
        <f t="shared" si="72"/>
        <v/>
      </c>
      <c r="G1132" s="92"/>
      <c r="H1132" s="7" t="str">
        <f t="shared" si="73"/>
        <v>空</v>
      </c>
      <c r="I1132" s="23"/>
      <c r="J1132" s="27"/>
      <c r="K1132" s="12"/>
      <c r="L1132" s="12"/>
      <c r="M1132" s="9"/>
      <c r="N1132" s="80"/>
      <c r="O1132" s="18" t="e">
        <f t="shared" ca="1" si="74"/>
        <v>#VALUE!</v>
      </c>
      <c r="P1132" s="80"/>
      <c r="Q1132" s="80"/>
      <c r="R1132" s="80"/>
      <c r="S1132" s="80"/>
    </row>
    <row r="1133" spans="1:19">
      <c r="A1133" s="34">
        <v>1132</v>
      </c>
      <c r="B1133" s="12"/>
      <c r="C1133" s="12"/>
      <c r="D1133" s="7" t="str">
        <f t="shared" si="71"/>
        <v/>
      </c>
      <c r="E1133" s="7"/>
      <c r="F1133" s="19" t="str">
        <f t="shared" si="72"/>
        <v/>
      </c>
      <c r="G1133" s="92"/>
      <c r="H1133" s="7" t="str">
        <f t="shared" si="73"/>
        <v>空</v>
      </c>
      <c r="I1133" s="23"/>
      <c r="J1133" s="27"/>
      <c r="K1133" s="12"/>
      <c r="L1133" s="12"/>
      <c r="M1133" s="9"/>
      <c r="N1133" s="80"/>
      <c r="O1133" s="18" t="e">
        <f t="shared" ca="1" si="74"/>
        <v>#VALUE!</v>
      </c>
      <c r="P1133" s="80"/>
      <c r="Q1133" s="80"/>
      <c r="R1133" s="80"/>
      <c r="S1133" s="80"/>
    </row>
    <row r="1134" spans="1:19">
      <c r="A1134" s="34">
        <v>1133</v>
      </c>
      <c r="B1134" s="12"/>
      <c r="C1134" s="12"/>
      <c r="D1134" s="7" t="str">
        <f t="shared" si="71"/>
        <v/>
      </c>
      <c r="E1134" s="7"/>
      <c r="F1134" s="19" t="str">
        <f t="shared" si="72"/>
        <v/>
      </c>
      <c r="G1134" s="92"/>
      <c r="H1134" s="7" t="str">
        <f t="shared" si="73"/>
        <v>空</v>
      </c>
      <c r="I1134" s="23"/>
      <c r="J1134" s="27"/>
      <c r="K1134" s="12"/>
      <c r="L1134" s="12"/>
      <c r="M1134" s="9"/>
      <c r="N1134" s="80"/>
      <c r="O1134" s="18" t="e">
        <f t="shared" ca="1" si="74"/>
        <v>#VALUE!</v>
      </c>
      <c r="P1134" s="80"/>
      <c r="Q1134" s="80"/>
      <c r="R1134" s="80"/>
      <c r="S1134" s="80"/>
    </row>
    <row r="1135" spans="1:19">
      <c r="A1135" s="34">
        <v>1134</v>
      </c>
      <c r="B1135" s="12"/>
      <c r="C1135" s="12"/>
      <c r="D1135" s="7" t="str">
        <f t="shared" si="71"/>
        <v/>
      </c>
      <c r="E1135" s="7"/>
      <c r="F1135" s="19" t="str">
        <f t="shared" si="72"/>
        <v/>
      </c>
      <c r="G1135" s="92"/>
      <c r="H1135" s="7" t="str">
        <f t="shared" si="73"/>
        <v>空</v>
      </c>
      <c r="I1135" s="23"/>
      <c r="J1135" s="27"/>
      <c r="K1135" s="12"/>
      <c r="L1135" s="12"/>
      <c r="M1135" s="9"/>
      <c r="N1135" s="80"/>
      <c r="O1135" s="18" t="e">
        <f t="shared" ca="1" si="74"/>
        <v>#VALUE!</v>
      </c>
      <c r="P1135" s="80"/>
      <c r="Q1135" s="80"/>
      <c r="R1135" s="80"/>
      <c r="S1135" s="80"/>
    </row>
    <row r="1136" spans="1:19">
      <c r="A1136" s="34">
        <v>1135</v>
      </c>
      <c r="B1136" s="12"/>
      <c r="C1136" s="12"/>
      <c r="D1136" s="7" t="str">
        <f t="shared" si="71"/>
        <v/>
      </c>
      <c r="E1136" s="7"/>
      <c r="F1136" s="19" t="str">
        <f t="shared" si="72"/>
        <v/>
      </c>
      <c r="G1136" s="92"/>
      <c r="H1136" s="7" t="str">
        <f t="shared" si="73"/>
        <v>空</v>
      </c>
      <c r="I1136" s="23"/>
      <c r="J1136" s="27"/>
      <c r="K1136" s="12"/>
      <c r="L1136" s="12"/>
      <c r="M1136" s="9"/>
      <c r="N1136" s="80"/>
      <c r="O1136" s="18" t="e">
        <f t="shared" ca="1" si="74"/>
        <v>#VALUE!</v>
      </c>
      <c r="P1136" s="80"/>
      <c r="Q1136" s="80"/>
      <c r="R1136" s="80"/>
      <c r="S1136" s="80"/>
    </row>
    <row r="1137" spans="1:19">
      <c r="A1137" s="34">
        <v>1136</v>
      </c>
      <c r="B1137" s="12"/>
      <c r="C1137" s="12"/>
      <c r="D1137" s="7" t="str">
        <f t="shared" si="71"/>
        <v/>
      </c>
      <c r="E1137" s="7"/>
      <c r="F1137" s="19" t="str">
        <f t="shared" si="72"/>
        <v/>
      </c>
      <c r="G1137" s="92"/>
      <c r="H1137" s="7" t="str">
        <f t="shared" si="73"/>
        <v>空</v>
      </c>
      <c r="I1137" s="23"/>
      <c r="J1137" s="27"/>
      <c r="K1137" s="12"/>
      <c r="L1137" s="12"/>
      <c r="M1137" s="9"/>
      <c r="N1137" s="80"/>
      <c r="O1137" s="18" t="e">
        <f t="shared" ca="1" si="74"/>
        <v>#VALUE!</v>
      </c>
      <c r="P1137" s="80"/>
      <c r="Q1137" s="80"/>
      <c r="R1137" s="80"/>
      <c r="S1137" s="80"/>
    </row>
    <row r="1138" spans="1:19">
      <c r="A1138" s="34">
        <v>1137</v>
      </c>
      <c r="B1138" s="12"/>
      <c r="C1138" s="12"/>
      <c r="D1138" s="7" t="str">
        <f t="shared" si="71"/>
        <v/>
      </c>
      <c r="E1138" s="7"/>
      <c r="F1138" s="19" t="str">
        <f t="shared" si="72"/>
        <v/>
      </c>
      <c r="G1138" s="92"/>
      <c r="H1138" s="7" t="str">
        <f t="shared" si="73"/>
        <v>空</v>
      </c>
      <c r="I1138" s="23"/>
      <c r="J1138" s="27"/>
      <c r="K1138" s="12"/>
      <c r="L1138" s="12"/>
      <c r="M1138" s="9"/>
      <c r="N1138" s="80"/>
      <c r="O1138" s="18" t="e">
        <f t="shared" ca="1" si="74"/>
        <v>#VALUE!</v>
      </c>
      <c r="P1138" s="80"/>
      <c r="Q1138" s="80"/>
      <c r="R1138" s="80"/>
      <c r="S1138" s="80"/>
    </row>
    <row r="1139" spans="1:19">
      <c r="A1139" s="34">
        <v>1138</v>
      </c>
      <c r="B1139" s="12"/>
      <c r="C1139" s="12"/>
      <c r="D1139" s="7" t="str">
        <f t="shared" si="71"/>
        <v/>
      </c>
      <c r="E1139" s="7"/>
      <c r="F1139" s="19" t="str">
        <f t="shared" si="72"/>
        <v/>
      </c>
      <c r="G1139" s="92"/>
      <c r="H1139" s="7" t="str">
        <f t="shared" si="73"/>
        <v>空</v>
      </c>
      <c r="I1139" s="23"/>
      <c r="J1139" s="27"/>
      <c r="K1139" s="12"/>
      <c r="L1139" s="12"/>
      <c r="M1139" s="9"/>
      <c r="N1139" s="80"/>
      <c r="O1139" s="18" t="e">
        <f t="shared" ca="1" si="74"/>
        <v>#VALUE!</v>
      </c>
      <c r="P1139" s="80"/>
      <c r="Q1139" s="80"/>
      <c r="R1139" s="80"/>
      <c r="S1139" s="80"/>
    </row>
    <row r="1140" spans="1:19">
      <c r="A1140" s="34">
        <v>1139</v>
      </c>
      <c r="B1140" s="12"/>
      <c r="C1140" s="12"/>
      <c r="D1140" s="7" t="str">
        <f t="shared" si="71"/>
        <v/>
      </c>
      <c r="E1140" s="7"/>
      <c r="F1140" s="19" t="str">
        <f t="shared" si="72"/>
        <v/>
      </c>
      <c r="G1140" s="92"/>
      <c r="H1140" s="7" t="str">
        <f t="shared" si="73"/>
        <v>空</v>
      </c>
      <c r="I1140" s="23"/>
      <c r="J1140" s="27"/>
      <c r="K1140" s="12"/>
      <c r="L1140" s="12"/>
      <c r="M1140" s="9"/>
      <c r="N1140" s="80"/>
      <c r="O1140" s="18" t="e">
        <f t="shared" ca="1" si="74"/>
        <v>#VALUE!</v>
      </c>
      <c r="P1140" s="80"/>
      <c r="Q1140" s="80"/>
      <c r="R1140" s="80"/>
      <c r="S1140" s="80"/>
    </row>
    <row r="1141" spans="1:19">
      <c r="A1141" s="34">
        <v>1140</v>
      </c>
      <c r="B1141" s="12"/>
      <c r="C1141" s="12"/>
      <c r="D1141" s="7" t="str">
        <f t="shared" si="71"/>
        <v/>
      </c>
      <c r="E1141" s="7"/>
      <c r="F1141" s="19" t="str">
        <f t="shared" si="72"/>
        <v/>
      </c>
      <c r="G1141" s="92"/>
      <c r="H1141" s="7" t="str">
        <f t="shared" si="73"/>
        <v>空</v>
      </c>
      <c r="I1141" s="23"/>
      <c r="J1141" s="27"/>
      <c r="K1141" s="12"/>
      <c r="L1141" s="12"/>
      <c r="M1141" s="9"/>
      <c r="N1141" s="80"/>
      <c r="O1141" s="18" t="e">
        <f t="shared" ca="1" si="74"/>
        <v>#VALUE!</v>
      </c>
      <c r="P1141" s="80"/>
      <c r="Q1141" s="80"/>
      <c r="R1141" s="80"/>
      <c r="S1141" s="80"/>
    </row>
    <row r="1142" spans="1:19">
      <c r="A1142" s="34">
        <v>1141</v>
      </c>
      <c r="B1142" s="12"/>
      <c r="C1142" s="12"/>
      <c r="D1142" s="7" t="str">
        <f t="shared" si="71"/>
        <v/>
      </c>
      <c r="E1142" s="7"/>
      <c r="F1142" s="19" t="str">
        <f t="shared" si="72"/>
        <v/>
      </c>
      <c r="G1142" s="92"/>
      <c r="H1142" s="7" t="str">
        <f t="shared" si="73"/>
        <v>空</v>
      </c>
      <c r="I1142" s="23"/>
      <c r="J1142" s="27"/>
      <c r="K1142" s="12"/>
      <c r="L1142" s="12"/>
      <c r="M1142" s="9"/>
      <c r="N1142" s="80"/>
      <c r="O1142" s="18" t="e">
        <f t="shared" ca="1" si="74"/>
        <v>#VALUE!</v>
      </c>
      <c r="P1142" s="80"/>
      <c r="Q1142" s="80"/>
      <c r="R1142" s="80"/>
      <c r="S1142" s="80"/>
    </row>
    <row r="1143" spans="1:19">
      <c r="A1143" s="34">
        <v>1142</v>
      </c>
      <c r="B1143" s="12"/>
      <c r="C1143" s="12"/>
      <c r="D1143" s="7" t="str">
        <f t="shared" si="71"/>
        <v/>
      </c>
      <c r="E1143" s="7"/>
      <c r="F1143" s="19" t="str">
        <f t="shared" si="72"/>
        <v/>
      </c>
      <c r="G1143" s="92"/>
      <c r="H1143" s="7" t="str">
        <f t="shared" si="73"/>
        <v>空</v>
      </c>
      <c r="I1143" s="23"/>
      <c r="J1143" s="27"/>
      <c r="K1143" s="12"/>
      <c r="L1143" s="12"/>
      <c r="M1143" s="9"/>
      <c r="N1143" s="80"/>
      <c r="O1143" s="18" t="e">
        <f t="shared" ca="1" si="74"/>
        <v>#VALUE!</v>
      </c>
      <c r="P1143" s="80"/>
      <c r="Q1143" s="80"/>
      <c r="R1143" s="80"/>
      <c r="S1143" s="80"/>
    </row>
    <row r="1144" spans="1:19">
      <c r="A1144" s="34">
        <v>1143</v>
      </c>
      <c r="B1144" s="12"/>
      <c r="C1144" s="12"/>
      <c r="D1144" s="7" t="str">
        <f t="shared" si="71"/>
        <v/>
      </c>
      <c r="E1144" s="7"/>
      <c r="F1144" s="19" t="str">
        <f t="shared" si="72"/>
        <v/>
      </c>
      <c r="G1144" s="92"/>
      <c r="H1144" s="7" t="str">
        <f t="shared" si="73"/>
        <v>空</v>
      </c>
      <c r="I1144" s="23"/>
      <c r="J1144" s="27"/>
      <c r="K1144" s="12"/>
      <c r="L1144" s="12"/>
      <c r="M1144" s="9"/>
      <c r="N1144" s="80"/>
      <c r="O1144" s="18" t="e">
        <f t="shared" ca="1" si="74"/>
        <v>#VALUE!</v>
      </c>
      <c r="P1144" s="80"/>
      <c r="Q1144" s="80"/>
      <c r="R1144" s="80"/>
      <c r="S1144" s="80"/>
    </row>
    <row r="1145" spans="1:19">
      <c r="A1145" s="34">
        <v>1144</v>
      </c>
      <c r="B1145" s="12"/>
      <c r="C1145" s="12"/>
      <c r="D1145" s="7" t="str">
        <f t="shared" si="71"/>
        <v/>
      </c>
      <c r="E1145" s="7"/>
      <c r="F1145" s="19" t="str">
        <f t="shared" si="72"/>
        <v/>
      </c>
      <c r="G1145" s="92"/>
      <c r="H1145" s="7" t="str">
        <f t="shared" si="73"/>
        <v>空</v>
      </c>
      <c r="I1145" s="23"/>
      <c r="J1145" s="27"/>
      <c r="K1145" s="12"/>
      <c r="L1145" s="12"/>
      <c r="M1145" s="9"/>
      <c r="N1145" s="80"/>
      <c r="O1145" s="18" t="e">
        <f t="shared" ca="1" si="74"/>
        <v>#VALUE!</v>
      </c>
      <c r="P1145" s="80"/>
      <c r="Q1145" s="80"/>
      <c r="R1145" s="80"/>
      <c r="S1145" s="80"/>
    </row>
    <row r="1146" spans="1:19">
      <c r="A1146" s="34">
        <v>1145</v>
      </c>
      <c r="B1146" s="12"/>
      <c r="C1146" s="12"/>
      <c r="D1146" s="7" t="str">
        <f t="shared" si="71"/>
        <v/>
      </c>
      <c r="E1146" s="7"/>
      <c r="F1146" s="19" t="str">
        <f t="shared" si="72"/>
        <v/>
      </c>
      <c r="G1146" s="92"/>
      <c r="H1146" s="7" t="str">
        <f t="shared" si="73"/>
        <v>空</v>
      </c>
      <c r="I1146" s="23"/>
      <c r="J1146" s="27"/>
      <c r="K1146" s="12"/>
      <c r="L1146" s="12"/>
      <c r="M1146" s="9"/>
      <c r="N1146" s="80"/>
      <c r="O1146" s="18" t="e">
        <f t="shared" ca="1" si="74"/>
        <v>#VALUE!</v>
      </c>
      <c r="P1146" s="80"/>
      <c r="Q1146" s="80"/>
      <c r="R1146" s="80"/>
      <c r="S1146" s="80"/>
    </row>
    <row r="1147" spans="1:19">
      <c r="A1147" s="34">
        <v>1146</v>
      </c>
      <c r="B1147" s="12"/>
      <c r="C1147" s="12"/>
      <c r="D1147" s="7" t="str">
        <f t="shared" si="71"/>
        <v/>
      </c>
      <c r="E1147" s="7"/>
      <c r="F1147" s="19" t="str">
        <f t="shared" si="72"/>
        <v/>
      </c>
      <c r="G1147" s="92"/>
      <c r="H1147" s="7" t="str">
        <f t="shared" si="73"/>
        <v>空</v>
      </c>
      <c r="I1147" s="23"/>
      <c r="J1147" s="27"/>
      <c r="K1147" s="12"/>
      <c r="L1147" s="12"/>
      <c r="M1147" s="9"/>
      <c r="N1147" s="80"/>
      <c r="O1147" s="18" t="e">
        <f t="shared" ca="1" si="74"/>
        <v>#VALUE!</v>
      </c>
      <c r="P1147" s="80"/>
      <c r="Q1147" s="80"/>
      <c r="R1147" s="80"/>
      <c r="S1147" s="80"/>
    </row>
    <row r="1148" spans="1:19">
      <c r="A1148" s="34">
        <v>1147</v>
      </c>
      <c r="B1148" s="12"/>
      <c r="C1148" s="12"/>
      <c r="D1148" s="7" t="str">
        <f t="shared" ref="D1148:D1211" si="75">IF(B1148="","","OOCL箱")</f>
        <v/>
      </c>
      <c r="E1148" s="7"/>
      <c r="F1148" s="19" t="str">
        <f t="shared" ref="F1148:F1211" si="76">IF(ISNONTEXT(B1148),"","请输入日期")</f>
        <v/>
      </c>
      <c r="G1148" s="92"/>
      <c r="H1148" s="7" t="str">
        <f t="shared" ref="H1148:H1211" si="77">IF(I1148="","空","重")</f>
        <v>空</v>
      </c>
      <c r="I1148" s="23"/>
      <c r="J1148" s="27"/>
      <c r="K1148" s="12"/>
      <c r="L1148" s="12"/>
      <c r="M1148" s="9"/>
      <c r="N1148" s="80"/>
      <c r="O1148" s="18" t="e">
        <f t="shared" ref="O1148:O1211" ca="1" si="78">IF(ISNONTEXT(J1148),DATEDIF(F1148,TODAY(),"d")&amp;"天","出场")</f>
        <v>#VALUE!</v>
      </c>
      <c r="P1148" s="80"/>
      <c r="Q1148" s="80"/>
      <c r="R1148" s="80"/>
      <c r="S1148" s="80"/>
    </row>
    <row r="1149" spans="1:19">
      <c r="A1149" s="34">
        <v>1148</v>
      </c>
      <c r="B1149" s="12"/>
      <c r="C1149" s="12"/>
      <c r="D1149" s="7" t="str">
        <f t="shared" si="75"/>
        <v/>
      </c>
      <c r="E1149" s="7"/>
      <c r="F1149" s="19" t="str">
        <f t="shared" si="76"/>
        <v/>
      </c>
      <c r="G1149" s="92"/>
      <c r="H1149" s="7" t="str">
        <f t="shared" si="77"/>
        <v>空</v>
      </c>
      <c r="I1149" s="23"/>
      <c r="J1149" s="27"/>
      <c r="K1149" s="12"/>
      <c r="L1149" s="12"/>
      <c r="M1149" s="9"/>
      <c r="N1149" s="80"/>
      <c r="O1149" s="18" t="e">
        <f t="shared" ca="1" si="78"/>
        <v>#VALUE!</v>
      </c>
      <c r="P1149" s="80"/>
      <c r="Q1149" s="80"/>
      <c r="R1149" s="80"/>
      <c r="S1149" s="80"/>
    </row>
    <row r="1150" spans="1:19">
      <c r="A1150" s="34">
        <v>1149</v>
      </c>
      <c r="B1150" s="12"/>
      <c r="C1150" s="12"/>
      <c r="D1150" s="7" t="str">
        <f t="shared" si="75"/>
        <v/>
      </c>
      <c r="E1150" s="7"/>
      <c r="F1150" s="19" t="str">
        <f t="shared" si="76"/>
        <v/>
      </c>
      <c r="G1150" s="92"/>
      <c r="H1150" s="7" t="str">
        <f t="shared" si="77"/>
        <v>空</v>
      </c>
      <c r="I1150" s="23"/>
      <c r="J1150" s="27"/>
      <c r="K1150" s="12"/>
      <c r="L1150" s="12"/>
      <c r="M1150" s="9"/>
      <c r="N1150" s="80"/>
      <c r="O1150" s="18" t="e">
        <f t="shared" ca="1" si="78"/>
        <v>#VALUE!</v>
      </c>
      <c r="P1150" s="80"/>
      <c r="Q1150" s="80"/>
      <c r="R1150" s="80"/>
      <c r="S1150" s="80"/>
    </row>
    <row r="1151" spans="1:19">
      <c r="A1151" s="34">
        <v>1150</v>
      </c>
      <c r="B1151" s="12"/>
      <c r="C1151" s="12"/>
      <c r="D1151" s="7" t="str">
        <f t="shared" si="75"/>
        <v/>
      </c>
      <c r="E1151" s="7"/>
      <c r="F1151" s="19" t="str">
        <f t="shared" si="76"/>
        <v/>
      </c>
      <c r="G1151" s="92"/>
      <c r="H1151" s="7" t="str">
        <f t="shared" si="77"/>
        <v>空</v>
      </c>
      <c r="I1151" s="23"/>
      <c r="J1151" s="27"/>
      <c r="K1151" s="12"/>
      <c r="L1151" s="12"/>
      <c r="M1151" s="9"/>
      <c r="N1151" s="80"/>
      <c r="O1151" s="18" t="e">
        <f t="shared" ca="1" si="78"/>
        <v>#VALUE!</v>
      </c>
      <c r="P1151" s="80"/>
      <c r="Q1151" s="80"/>
      <c r="R1151" s="80"/>
      <c r="S1151" s="80"/>
    </row>
    <row r="1152" spans="1:19">
      <c r="A1152" s="34">
        <v>1151</v>
      </c>
      <c r="B1152" s="12"/>
      <c r="C1152" s="12"/>
      <c r="D1152" s="7" t="str">
        <f t="shared" si="75"/>
        <v/>
      </c>
      <c r="E1152" s="7"/>
      <c r="F1152" s="19" t="str">
        <f t="shared" si="76"/>
        <v/>
      </c>
      <c r="G1152" s="92"/>
      <c r="H1152" s="7" t="str">
        <f t="shared" si="77"/>
        <v>空</v>
      </c>
      <c r="I1152" s="23"/>
      <c r="J1152" s="27"/>
      <c r="K1152" s="12"/>
      <c r="L1152" s="12"/>
      <c r="M1152" s="9"/>
      <c r="N1152" s="80"/>
      <c r="O1152" s="18" t="e">
        <f t="shared" ca="1" si="78"/>
        <v>#VALUE!</v>
      </c>
      <c r="P1152" s="80"/>
      <c r="Q1152" s="80"/>
      <c r="R1152" s="80"/>
      <c r="S1152" s="80"/>
    </row>
    <row r="1153" spans="1:19">
      <c r="A1153" s="34">
        <v>1152</v>
      </c>
      <c r="B1153" s="12"/>
      <c r="C1153" s="12"/>
      <c r="D1153" s="7" t="str">
        <f t="shared" si="75"/>
        <v/>
      </c>
      <c r="E1153" s="7"/>
      <c r="F1153" s="19" t="str">
        <f t="shared" si="76"/>
        <v/>
      </c>
      <c r="G1153" s="92"/>
      <c r="H1153" s="7" t="str">
        <f t="shared" si="77"/>
        <v>空</v>
      </c>
      <c r="I1153" s="23"/>
      <c r="J1153" s="27"/>
      <c r="K1153" s="12"/>
      <c r="L1153" s="12"/>
      <c r="M1153" s="9"/>
      <c r="N1153" s="80"/>
      <c r="O1153" s="18" t="e">
        <f t="shared" ca="1" si="78"/>
        <v>#VALUE!</v>
      </c>
      <c r="P1153" s="80"/>
      <c r="Q1153" s="80"/>
      <c r="R1153" s="80"/>
      <c r="S1153" s="80"/>
    </row>
    <row r="1154" spans="1:19">
      <c r="A1154" s="34">
        <v>1153</v>
      </c>
      <c r="B1154" s="12"/>
      <c r="C1154" s="12"/>
      <c r="D1154" s="7" t="str">
        <f t="shared" si="75"/>
        <v/>
      </c>
      <c r="E1154" s="7"/>
      <c r="F1154" s="19" t="str">
        <f t="shared" si="76"/>
        <v/>
      </c>
      <c r="G1154" s="92"/>
      <c r="H1154" s="7" t="str">
        <f t="shared" si="77"/>
        <v>空</v>
      </c>
      <c r="I1154" s="23"/>
      <c r="J1154" s="27"/>
      <c r="K1154" s="12"/>
      <c r="L1154" s="12"/>
      <c r="M1154" s="9"/>
      <c r="N1154" s="80"/>
      <c r="O1154" s="18" t="e">
        <f t="shared" ca="1" si="78"/>
        <v>#VALUE!</v>
      </c>
      <c r="P1154" s="80"/>
      <c r="Q1154" s="80"/>
      <c r="R1154" s="80"/>
      <c r="S1154" s="80"/>
    </row>
    <row r="1155" spans="1:19">
      <c r="A1155" s="34">
        <v>1154</v>
      </c>
      <c r="B1155" s="12"/>
      <c r="C1155" s="12"/>
      <c r="D1155" s="7" t="str">
        <f t="shared" si="75"/>
        <v/>
      </c>
      <c r="E1155" s="7"/>
      <c r="F1155" s="19" t="str">
        <f t="shared" si="76"/>
        <v/>
      </c>
      <c r="G1155" s="92"/>
      <c r="H1155" s="7" t="str">
        <f t="shared" si="77"/>
        <v>空</v>
      </c>
      <c r="I1155" s="23"/>
      <c r="J1155" s="27"/>
      <c r="K1155" s="12"/>
      <c r="L1155" s="12"/>
      <c r="M1155" s="9"/>
      <c r="N1155" s="80"/>
      <c r="O1155" s="18" t="e">
        <f t="shared" ca="1" si="78"/>
        <v>#VALUE!</v>
      </c>
      <c r="P1155" s="80"/>
      <c r="Q1155" s="80"/>
      <c r="R1155" s="80"/>
      <c r="S1155" s="80"/>
    </row>
    <row r="1156" spans="1:19">
      <c r="A1156" s="34">
        <v>1155</v>
      </c>
      <c r="B1156" s="12"/>
      <c r="C1156" s="12"/>
      <c r="D1156" s="7" t="str">
        <f t="shared" si="75"/>
        <v/>
      </c>
      <c r="E1156" s="7"/>
      <c r="F1156" s="19" t="str">
        <f t="shared" si="76"/>
        <v/>
      </c>
      <c r="G1156" s="92"/>
      <c r="H1156" s="7" t="str">
        <f t="shared" si="77"/>
        <v>空</v>
      </c>
      <c r="I1156" s="23"/>
      <c r="J1156" s="27"/>
      <c r="K1156" s="12"/>
      <c r="L1156" s="12"/>
      <c r="M1156" s="9"/>
      <c r="N1156" s="80"/>
      <c r="O1156" s="18" t="e">
        <f t="shared" ca="1" si="78"/>
        <v>#VALUE!</v>
      </c>
      <c r="P1156" s="80"/>
      <c r="Q1156" s="80"/>
      <c r="R1156" s="80"/>
      <c r="S1156" s="80"/>
    </row>
    <row r="1157" spans="1:19">
      <c r="A1157" s="34">
        <v>1156</v>
      </c>
      <c r="B1157" s="12"/>
      <c r="C1157" s="12"/>
      <c r="D1157" s="7" t="str">
        <f t="shared" si="75"/>
        <v/>
      </c>
      <c r="E1157" s="7"/>
      <c r="F1157" s="19" t="str">
        <f t="shared" si="76"/>
        <v/>
      </c>
      <c r="G1157" s="92"/>
      <c r="H1157" s="7" t="str">
        <f t="shared" si="77"/>
        <v>空</v>
      </c>
      <c r="I1157" s="23"/>
      <c r="J1157" s="27"/>
      <c r="K1157" s="12"/>
      <c r="L1157" s="12"/>
      <c r="M1157" s="9"/>
      <c r="N1157" s="80"/>
      <c r="O1157" s="18" t="e">
        <f t="shared" ca="1" si="78"/>
        <v>#VALUE!</v>
      </c>
      <c r="P1157" s="80"/>
      <c r="Q1157" s="80"/>
      <c r="R1157" s="80"/>
      <c r="S1157" s="80"/>
    </row>
    <row r="1158" spans="1:19">
      <c r="A1158" s="34">
        <v>1157</v>
      </c>
      <c r="B1158" s="12"/>
      <c r="C1158" s="12"/>
      <c r="D1158" s="7" t="str">
        <f t="shared" si="75"/>
        <v/>
      </c>
      <c r="E1158" s="7"/>
      <c r="F1158" s="19" t="str">
        <f t="shared" si="76"/>
        <v/>
      </c>
      <c r="G1158" s="92"/>
      <c r="H1158" s="7" t="str">
        <f t="shared" si="77"/>
        <v>空</v>
      </c>
      <c r="I1158" s="23"/>
      <c r="J1158" s="27"/>
      <c r="K1158" s="12"/>
      <c r="L1158" s="12"/>
      <c r="M1158" s="9"/>
      <c r="N1158" s="80"/>
      <c r="O1158" s="18" t="e">
        <f t="shared" ca="1" si="78"/>
        <v>#VALUE!</v>
      </c>
      <c r="P1158" s="80"/>
      <c r="Q1158" s="80"/>
      <c r="R1158" s="80"/>
      <c r="S1158" s="80"/>
    </row>
    <row r="1159" spans="1:19">
      <c r="A1159" s="34">
        <v>1158</v>
      </c>
      <c r="B1159" s="12"/>
      <c r="C1159" s="12"/>
      <c r="D1159" s="7" t="str">
        <f t="shared" si="75"/>
        <v/>
      </c>
      <c r="E1159" s="7"/>
      <c r="F1159" s="19" t="str">
        <f t="shared" si="76"/>
        <v/>
      </c>
      <c r="G1159" s="92"/>
      <c r="H1159" s="7" t="str">
        <f t="shared" si="77"/>
        <v>空</v>
      </c>
      <c r="I1159" s="23"/>
      <c r="J1159" s="27"/>
      <c r="K1159" s="12"/>
      <c r="L1159" s="12"/>
      <c r="M1159" s="9"/>
      <c r="N1159" s="80"/>
      <c r="O1159" s="18" t="e">
        <f t="shared" ca="1" si="78"/>
        <v>#VALUE!</v>
      </c>
      <c r="P1159" s="80"/>
      <c r="Q1159" s="80"/>
      <c r="R1159" s="80"/>
      <c r="S1159" s="80"/>
    </row>
    <row r="1160" spans="1:19">
      <c r="A1160" s="34">
        <v>1159</v>
      </c>
      <c r="B1160" s="12"/>
      <c r="C1160" s="12"/>
      <c r="D1160" s="7" t="str">
        <f t="shared" si="75"/>
        <v/>
      </c>
      <c r="E1160" s="7"/>
      <c r="F1160" s="19" t="str">
        <f t="shared" si="76"/>
        <v/>
      </c>
      <c r="G1160" s="92"/>
      <c r="H1160" s="7" t="str">
        <f t="shared" si="77"/>
        <v>空</v>
      </c>
      <c r="I1160" s="23"/>
      <c r="J1160" s="27"/>
      <c r="K1160" s="12"/>
      <c r="L1160" s="12"/>
      <c r="M1160" s="9"/>
      <c r="N1160" s="80"/>
      <c r="O1160" s="18" t="e">
        <f t="shared" ca="1" si="78"/>
        <v>#VALUE!</v>
      </c>
      <c r="P1160" s="80"/>
      <c r="Q1160" s="80"/>
      <c r="R1160" s="80"/>
      <c r="S1160" s="80"/>
    </row>
    <row r="1161" spans="1:19">
      <c r="A1161" s="34">
        <v>1160</v>
      </c>
      <c r="B1161" s="12"/>
      <c r="C1161" s="12"/>
      <c r="D1161" s="7" t="str">
        <f t="shared" si="75"/>
        <v/>
      </c>
      <c r="E1161" s="7"/>
      <c r="F1161" s="19" t="str">
        <f t="shared" si="76"/>
        <v/>
      </c>
      <c r="G1161" s="92"/>
      <c r="H1161" s="7" t="str">
        <f t="shared" si="77"/>
        <v>空</v>
      </c>
      <c r="I1161" s="23"/>
      <c r="J1161" s="27"/>
      <c r="K1161" s="12"/>
      <c r="L1161" s="12"/>
      <c r="M1161" s="9"/>
      <c r="N1161" s="80"/>
      <c r="O1161" s="18" t="e">
        <f t="shared" ca="1" si="78"/>
        <v>#VALUE!</v>
      </c>
      <c r="P1161" s="80"/>
      <c r="Q1161" s="80"/>
      <c r="R1161" s="80"/>
      <c r="S1161" s="80"/>
    </row>
    <row r="1162" spans="1:19">
      <c r="A1162" s="34">
        <v>1161</v>
      </c>
      <c r="B1162" s="12"/>
      <c r="C1162" s="12"/>
      <c r="D1162" s="7" t="str">
        <f t="shared" si="75"/>
        <v/>
      </c>
      <c r="E1162" s="7"/>
      <c r="F1162" s="19" t="str">
        <f t="shared" si="76"/>
        <v/>
      </c>
      <c r="G1162" s="92"/>
      <c r="H1162" s="7" t="str">
        <f t="shared" si="77"/>
        <v>空</v>
      </c>
      <c r="I1162" s="23"/>
      <c r="J1162" s="27"/>
      <c r="K1162" s="12"/>
      <c r="L1162" s="12"/>
      <c r="M1162" s="9"/>
      <c r="N1162" s="80"/>
      <c r="O1162" s="18" t="e">
        <f t="shared" ca="1" si="78"/>
        <v>#VALUE!</v>
      </c>
      <c r="P1162" s="80"/>
      <c r="Q1162" s="80"/>
      <c r="R1162" s="80"/>
      <c r="S1162" s="80"/>
    </row>
    <row r="1163" spans="1:19">
      <c r="A1163" s="34">
        <v>1162</v>
      </c>
      <c r="B1163" s="12"/>
      <c r="C1163" s="12"/>
      <c r="D1163" s="7" t="str">
        <f t="shared" si="75"/>
        <v/>
      </c>
      <c r="E1163" s="7"/>
      <c r="F1163" s="19" t="str">
        <f t="shared" si="76"/>
        <v/>
      </c>
      <c r="G1163" s="92"/>
      <c r="H1163" s="7" t="str">
        <f t="shared" si="77"/>
        <v>空</v>
      </c>
      <c r="I1163" s="23"/>
      <c r="J1163" s="27"/>
      <c r="K1163" s="12"/>
      <c r="L1163" s="12"/>
      <c r="M1163" s="9"/>
      <c r="N1163" s="80"/>
      <c r="O1163" s="18" t="e">
        <f t="shared" ca="1" si="78"/>
        <v>#VALUE!</v>
      </c>
      <c r="P1163" s="80"/>
      <c r="Q1163" s="80"/>
      <c r="R1163" s="80"/>
      <c r="S1163" s="80"/>
    </row>
    <row r="1164" spans="1:19">
      <c r="A1164" s="34">
        <v>1163</v>
      </c>
      <c r="B1164" s="12"/>
      <c r="C1164" s="12"/>
      <c r="D1164" s="7" t="str">
        <f t="shared" si="75"/>
        <v/>
      </c>
      <c r="E1164" s="7"/>
      <c r="F1164" s="19" t="str">
        <f t="shared" si="76"/>
        <v/>
      </c>
      <c r="G1164" s="92"/>
      <c r="H1164" s="7" t="str">
        <f t="shared" si="77"/>
        <v>空</v>
      </c>
      <c r="I1164" s="23"/>
      <c r="J1164" s="27"/>
      <c r="K1164" s="12"/>
      <c r="L1164" s="12"/>
      <c r="M1164" s="9"/>
      <c r="N1164" s="80"/>
      <c r="O1164" s="18" t="e">
        <f t="shared" ca="1" si="78"/>
        <v>#VALUE!</v>
      </c>
      <c r="P1164" s="80"/>
      <c r="Q1164" s="80"/>
      <c r="R1164" s="80"/>
      <c r="S1164" s="80"/>
    </row>
    <row r="1165" spans="1:19">
      <c r="A1165" s="34">
        <v>1164</v>
      </c>
      <c r="B1165" s="12"/>
      <c r="C1165" s="12"/>
      <c r="D1165" s="7" t="str">
        <f t="shared" si="75"/>
        <v/>
      </c>
      <c r="E1165" s="7"/>
      <c r="F1165" s="19" t="str">
        <f t="shared" si="76"/>
        <v/>
      </c>
      <c r="G1165" s="92"/>
      <c r="H1165" s="7" t="str">
        <f t="shared" si="77"/>
        <v>空</v>
      </c>
      <c r="I1165" s="23"/>
      <c r="J1165" s="27"/>
      <c r="K1165" s="12"/>
      <c r="L1165" s="12"/>
      <c r="M1165" s="9"/>
      <c r="N1165" s="80"/>
      <c r="O1165" s="18" t="e">
        <f t="shared" ca="1" si="78"/>
        <v>#VALUE!</v>
      </c>
      <c r="P1165" s="80"/>
      <c r="Q1165" s="80"/>
      <c r="R1165" s="80"/>
      <c r="S1165" s="80"/>
    </row>
    <row r="1166" spans="1:19">
      <c r="A1166" s="34">
        <v>1165</v>
      </c>
      <c r="B1166" s="12"/>
      <c r="C1166" s="12"/>
      <c r="D1166" s="7" t="str">
        <f t="shared" si="75"/>
        <v/>
      </c>
      <c r="E1166" s="7"/>
      <c r="F1166" s="19" t="str">
        <f t="shared" si="76"/>
        <v/>
      </c>
      <c r="G1166" s="92"/>
      <c r="H1166" s="7" t="str">
        <f t="shared" si="77"/>
        <v>空</v>
      </c>
      <c r="I1166" s="23"/>
      <c r="J1166" s="27"/>
      <c r="K1166" s="12"/>
      <c r="L1166" s="12"/>
      <c r="M1166" s="9"/>
      <c r="N1166" s="80"/>
      <c r="O1166" s="18" t="e">
        <f t="shared" ca="1" si="78"/>
        <v>#VALUE!</v>
      </c>
      <c r="P1166" s="80"/>
      <c r="Q1166" s="80"/>
      <c r="R1166" s="80"/>
      <c r="S1166" s="80"/>
    </row>
    <row r="1167" spans="1:19">
      <c r="A1167" s="34">
        <v>1166</v>
      </c>
      <c r="B1167" s="12"/>
      <c r="C1167" s="12"/>
      <c r="D1167" s="7" t="str">
        <f t="shared" si="75"/>
        <v/>
      </c>
      <c r="E1167" s="7"/>
      <c r="F1167" s="19" t="str">
        <f t="shared" si="76"/>
        <v/>
      </c>
      <c r="G1167" s="92"/>
      <c r="H1167" s="7" t="str">
        <f t="shared" si="77"/>
        <v>空</v>
      </c>
      <c r="I1167" s="23"/>
      <c r="J1167" s="27"/>
      <c r="K1167" s="12"/>
      <c r="L1167" s="12"/>
      <c r="M1167" s="9"/>
      <c r="N1167" s="80"/>
      <c r="O1167" s="18" t="e">
        <f t="shared" ca="1" si="78"/>
        <v>#VALUE!</v>
      </c>
      <c r="P1167" s="80"/>
      <c r="Q1167" s="80"/>
      <c r="R1167" s="80"/>
      <c r="S1167" s="80"/>
    </row>
    <row r="1168" spans="1:19">
      <c r="A1168" s="34">
        <v>1167</v>
      </c>
      <c r="B1168" s="12"/>
      <c r="C1168" s="12"/>
      <c r="D1168" s="7" t="str">
        <f t="shared" si="75"/>
        <v/>
      </c>
      <c r="E1168" s="7"/>
      <c r="F1168" s="19" t="str">
        <f t="shared" si="76"/>
        <v/>
      </c>
      <c r="G1168" s="92"/>
      <c r="H1168" s="7" t="str">
        <f t="shared" si="77"/>
        <v>空</v>
      </c>
      <c r="I1168" s="23"/>
      <c r="J1168" s="27"/>
      <c r="K1168" s="12"/>
      <c r="L1168" s="12"/>
      <c r="M1168" s="9"/>
      <c r="N1168" s="80"/>
      <c r="O1168" s="18" t="e">
        <f t="shared" ca="1" si="78"/>
        <v>#VALUE!</v>
      </c>
      <c r="P1168" s="80"/>
      <c r="Q1168" s="80"/>
      <c r="R1168" s="80"/>
      <c r="S1168" s="80"/>
    </row>
    <row r="1169" spans="1:19">
      <c r="A1169" s="34">
        <v>1168</v>
      </c>
      <c r="B1169" s="12"/>
      <c r="C1169" s="12"/>
      <c r="D1169" s="7" t="str">
        <f t="shared" si="75"/>
        <v/>
      </c>
      <c r="E1169" s="7"/>
      <c r="F1169" s="19" t="str">
        <f t="shared" si="76"/>
        <v/>
      </c>
      <c r="G1169" s="92"/>
      <c r="H1169" s="7" t="str">
        <f t="shared" si="77"/>
        <v>空</v>
      </c>
      <c r="I1169" s="23"/>
      <c r="J1169" s="27"/>
      <c r="K1169" s="12"/>
      <c r="L1169" s="12"/>
      <c r="M1169" s="9"/>
      <c r="N1169" s="80"/>
      <c r="O1169" s="18" t="e">
        <f t="shared" ca="1" si="78"/>
        <v>#VALUE!</v>
      </c>
      <c r="P1169" s="80"/>
      <c r="Q1169" s="80"/>
      <c r="R1169" s="80"/>
      <c r="S1169" s="80"/>
    </row>
    <row r="1170" spans="1:19">
      <c r="A1170" s="34">
        <v>1169</v>
      </c>
      <c r="B1170" s="12"/>
      <c r="C1170" s="12"/>
      <c r="D1170" s="7" t="str">
        <f t="shared" si="75"/>
        <v/>
      </c>
      <c r="E1170" s="7"/>
      <c r="F1170" s="19" t="str">
        <f t="shared" si="76"/>
        <v/>
      </c>
      <c r="G1170" s="92"/>
      <c r="H1170" s="7" t="str">
        <f t="shared" si="77"/>
        <v>空</v>
      </c>
      <c r="I1170" s="23"/>
      <c r="J1170" s="27"/>
      <c r="K1170" s="12"/>
      <c r="L1170" s="12"/>
      <c r="M1170" s="9"/>
      <c r="N1170" s="80"/>
      <c r="O1170" s="18" t="e">
        <f t="shared" ca="1" si="78"/>
        <v>#VALUE!</v>
      </c>
      <c r="P1170" s="80"/>
      <c r="Q1170" s="80"/>
      <c r="R1170" s="80"/>
      <c r="S1170" s="80"/>
    </row>
    <row r="1171" spans="1:19">
      <c r="A1171" s="34">
        <v>1170</v>
      </c>
      <c r="B1171" s="12"/>
      <c r="C1171" s="12"/>
      <c r="D1171" s="7" t="str">
        <f t="shared" si="75"/>
        <v/>
      </c>
      <c r="E1171" s="7"/>
      <c r="F1171" s="19" t="str">
        <f t="shared" si="76"/>
        <v/>
      </c>
      <c r="G1171" s="92"/>
      <c r="H1171" s="7" t="str">
        <f t="shared" si="77"/>
        <v>空</v>
      </c>
      <c r="I1171" s="23"/>
      <c r="J1171" s="27"/>
      <c r="K1171" s="12"/>
      <c r="L1171" s="12"/>
      <c r="M1171" s="9"/>
      <c r="N1171" s="80"/>
      <c r="O1171" s="18" t="e">
        <f t="shared" ca="1" si="78"/>
        <v>#VALUE!</v>
      </c>
      <c r="P1171" s="80"/>
      <c r="Q1171" s="80"/>
      <c r="R1171" s="80"/>
      <c r="S1171" s="80"/>
    </row>
    <row r="1172" spans="1:19">
      <c r="A1172" s="34">
        <v>1171</v>
      </c>
      <c r="B1172" s="12"/>
      <c r="C1172" s="12"/>
      <c r="D1172" s="7" t="str">
        <f t="shared" si="75"/>
        <v/>
      </c>
      <c r="E1172" s="7"/>
      <c r="F1172" s="19" t="str">
        <f t="shared" si="76"/>
        <v/>
      </c>
      <c r="G1172" s="92"/>
      <c r="H1172" s="7" t="str">
        <f t="shared" si="77"/>
        <v>空</v>
      </c>
      <c r="I1172" s="23"/>
      <c r="J1172" s="27"/>
      <c r="K1172" s="12"/>
      <c r="L1172" s="12"/>
      <c r="M1172" s="9"/>
      <c r="N1172" s="80"/>
      <c r="O1172" s="18" t="e">
        <f t="shared" ca="1" si="78"/>
        <v>#VALUE!</v>
      </c>
      <c r="P1172" s="80"/>
      <c r="Q1172" s="80"/>
      <c r="R1172" s="80"/>
      <c r="S1172" s="80"/>
    </row>
    <row r="1173" spans="1:19">
      <c r="A1173" s="34">
        <v>1172</v>
      </c>
      <c r="B1173" s="12"/>
      <c r="C1173" s="12"/>
      <c r="D1173" s="7" t="str">
        <f t="shared" si="75"/>
        <v/>
      </c>
      <c r="E1173" s="7"/>
      <c r="F1173" s="19" t="str">
        <f t="shared" si="76"/>
        <v/>
      </c>
      <c r="G1173" s="92"/>
      <c r="H1173" s="7" t="str">
        <f t="shared" si="77"/>
        <v>空</v>
      </c>
      <c r="I1173" s="23"/>
      <c r="J1173" s="27"/>
      <c r="K1173" s="12"/>
      <c r="L1173" s="12"/>
      <c r="M1173" s="9"/>
      <c r="N1173" s="80"/>
      <c r="O1173" s="18" t="e">
        <f t="shared" ca="1" si="78"/>
        <v>#VALUE!</v>
      </c>
      <c r="P1173" s="80"/>
      <c r="Q1173" s="80"/>
      <c r="R1173" s="80"/>
      <c r="S1173" s="80"/>
    </row>
    <row r="1174" spans="1:19">
      <c r="A1174" s="34">
        <v>1173</v>
      </c>
      <c r="B1174" s="12"/>
      <c r="C1174" s="12"/>
      <c r="D1174" s="7" t="str">
        <f t="shared" si="75"/>
        <v/>
      </c>
      <c r="E1174" s="7"/>
      <c r="F1174" s="19" t="str">
        <f t="shared" si="76"/>
        <v/>
      </c>
      <c r="G1174" s="92"/>
      <c r="H1174" s="7" t="str">
        <f t="shared" si="77"/>
        <v>空</v>
      </c>
      <c r="I1174" s="23"/>
      <c r="J1174" s="27"/>
      <c r="K1174" s="12"/>
      <c r="L1174" s="12"/>
      <c r="M1174" s="9"/>
      <c r="N1174" s="80"/>
      <c r="O1174" s="18" t="e">
        <f t="shared" ca="1" si="78"/>
        <v>#VALUE!</v>
      </c>
      <c r="P1174" s="80"/>
      <c r="Q1174" s="80"/>
      <c r="R1174" s="80"/>
      <c r="S1174" s="80"/>
    </row>
    <row r="1175" spans="1:19">
      <c r="A1175" s="34">
        <v>1174</v>
      </c>
      <c r="B1175" s="12"/>
      <c r="C1175" s="12"/>
      <c r="D1175" s="7" t="str">
        <f t="shared" si="75"/>
        <v/>
      </c>
      <c r="E1175" s="7"/>
      <c r="F1175" s="19" t="str">
        <f t="shared" si="76"/>
        <v/>
      </c>
      <c r="G1175" s="92"/>
      <c r="H1175" s="7" t="str">
        <f t="shared" si="77"/>
        <v>空</v>
      </c>
      <c r="I1175" s="23"/>
      <c r="J1175" s="27"/>
      <c r="K1175" s="12"/>
      <c r="L1175" s="12"/>
      <c r="M1175" s="9"/>
      <c r="N1175" s="80"/>
      <c r="O1175" s="18" t="e">
        <f t="shared" ca="1" si="78"/>
        <v>#VALUE!</v>
      </c>
      <c r="P1175" s="80"/>
      <c r="Q1175" s="80"/>
      <c r="R1175" s="80"/>
      <c r="S1175" s="80"/>
    </row>
    <row r="1176" spans="1:19">
      <c r="A1176" s="34">
        <v>1175</v>
      </c>
      <c r="B1176" s="12"/>
      <c r="C1176" s="12"/>
      <c r="D1176" s="7" t="str">
        <f t="shared" si="75"/>
        <v/>
      </c>
      <c r="E1176" s="7"/>
      <c r="F1176" s="19" t="str">
        <f t="shared" si="76"/>
        <v/>
      </c>
      <c r="G1176" s="92"/>
      <c r="H1176" s="7" t="str">
        <f t="shared" si="77"/>
        <v>空</v>
      </c>
      <c r="I1176" s="23"/>
      <c r="J1176" s="27"/>
      <c r="K1176" s="12"/>
      <c r="L1176" s="12"/>
      <c r="M1176" s="9"/>
      <c r="N1176" s="80"/>
      <c r="O1176" s="18" t="e">
        <f t="shared" ca="1" si="78"/>
        <v>#VALUE!</v>
      </c>
      <c r="P1176" s="80"/>
      <c r="Q1176" s="80"/>
      <c r="R1176" s="80"/>
      <c r="S1176" s="80"/>
    </row>
    <row r="1177" spans="1:19">
      <c r="A1177" s="34">
        <v>1176</v>
      </c>
      <c r="B1177" s="12"/>
      <c r="C1177" s="12"/>
      <c r="D1177" s="7" t="str">
        <f t="shared" si="75"/>
        <v/>
      </c>
      <c r="E1177" s="7"/>
      <c r="F1177" s="19" t="str">
        <f t="shared" si="76"/>
        <v/>
      </c>
      <c r="G1177" s="92"/>
      <c r="H1177" s="7" t="str">
        <f t="shared" si="77"/>
        <v>空</v>
      </c>
      <c r="I1177" s="23"/>
      <c r="J1177" s="27"/>
      <c r="K1177" s="12"/>
      <c r="L1177" s="12"/>
      <c r="M1177" s="9"/>
      <c r="N1177" s="80"/>
      <c r="O1177" s="18" t="e">
        <f t="shared" ca="1" si="78"/>
        <v>#VALUE!</v>
      </c>
      <c r="P1177" s="80"/>
      <c r="Q1177" s="80"/>
      <c r="R1177" s="80"/>
      <c r="S1177" s="80"/>
    </row>
    <row r="1178" spans="1:19">
      <c r="A1178" s="34">
        <v>1177</v>
      </c>
      <c r="B1178" s="12"/>
      <c r="C1178" s="12"/>
      <c r="D1178" s="7" t="str">
        <f t="shared" si="75"/>
        <v/>
      </c>
      <c r="E1178" s="7"/>
      <c r="F1178" s="19" t="str">
        <f t="shared" si="76"/>
        <v/>
      </c>
      <c r="G1178" s="92"/>
      <c r="H1178" s="7" t="str">
        <f t="shared" si="77"/>
        <v>空</v>
      </c>
      <c r="I1178" s="23"/>
      <c r="J1178" s="27"/>
      <c r="K1178" s="12"/>
      <c r="L1178" s="12"/>
      <c r="M1178" s="9"/>
      <c r="N1178" s="80"/>
      <c r="O1178" s="18" t="e">
        <f t="shared" ca="1" si="78"/>
        <v>#VALUE!</v>
      </c>
      <c r="P1178" s="80"/>
      <c r="Q1178" s="80"/>
      <c r="R1178" s="80"/>
      <c r="S1178" s="80"/>
    </row>
    <row r="1179" spans="1:19">
      <c r="A1179" s="34">
        <v>1178</v>
      </c>
      <c r="B1179" s="12"/>
      <c r="C1179" s="12"/>
      <c r="D1179" s="7" t="str">
        <f t="shared" si="75"/>
        <v/>
      </c>
      <c r="E1179" s="7"/>
      <c r="F1179" s="19" t="str">
        <f t="shared" si="76"/>
        <v/>
      </c>
      <c r="G1179" s="92"/>
      <c r="H1179" s="7" t="str">
        <f t="shared" si="77"/>
        <v>空</v>
      </c>
      <c r="I1179" s="23"/>
      <c r="J1179" s="27"/>
      <c r="K1179" s="12"/>
      <c r="L1179" s="12"/>
      <c r="M1179" s="9"/>
      <c r="N1179" s="80"/>
      <c r="O1179" s="18" t="e">
        <f t="shared" ca="1" si="78"/>
        <v>#VALUE!</v>
      </c>
      <c r="P1179" s="80"/>
      <c r="Q1179" s="80"/>
      <c r="R1179" s="80"/>
      <c r="S1179" s="80"/>
    </row>
    <row r="1180" spans="1:19">
      <c r="A1180" s="34">
        <v>1179</v>
      </c>
      <c r="B1180" s="12"/>
      <c r="C1180" s="12"/>
      <c r="D1180" s="7" t="str">
        <f t="shared" si="75"/>
        <v/>
      </c>
      <c r="E1180" s="7"/>
      <c r="F1180" s="19" t="str">
        <f t="shared" si="76"/>
        <v/>
      </c>
      <c r="G1180" s="92"/>
      <c r="H1180" s="7" t="str">
        <f t="shared" si="77"/>
        <v>空</v>
      </c>
      <c r="I1180" s="23"/>
      <c r="J1180" s="27"/>
      <c r="K1180" s="12"/>
      <c r="L1180" s="12"/>
      <c r="M1180" s="9"/>
      <c r="N1180" s="80"/>
      <c r="O1180" s="18" t="e">
        <f t="shared" ca="1" si="78"/>
        <v>#VALUE!</v>
      </c>
      <c r="P1180" s="80"/>
      <c r="Q1180" s="80"/>
      <c r="R1180" s="80"/>
      <c r="S1180" s="80"/>
    </row>
    <row r="1181" spans="1:19">
      <c r="A1181" s="34">
        <v>1180</v>
      </c>
      <c r="B1181" s="12"/>
      <c r="C1181" s="12"/>
      <c r="D1181" s="7" t="str">
        <f t="shared" si="75"/>
        <v/>
      </c>
      <c r="E1181" s="7"/>
      <c r="F1181" s="19" t="str">
        <f t="shared" si="76"/>
        <v/>
      </c>
      <c r="G1181" s="92"/>
      <c r="H1181" s="7" t="str">
        <f t="shared" si="77"/>
        <v>空</v>
      </c>
      <c r="I1181" s="23"/>
      <c r="J1181" s="27"/>
      <c r="K1181" s="12"/>
      <c r="L1181" s="12"/>
      <c r="M1181" s="9"/>
      <c r="N1181" s="80"/>
      <c r="O1181" s="18" t="e">
        <f t="shared" ca="1" si="78"/>
        <v>#VALUE!</v>
      </c>
      <c r="P1181" s="80"/>
      <c r="Q1181" s="80"/>
      <c r="R1181" s="80"/>
      <c r="S1181" s="80"/>
    </row>
    <row r="1182" spans="1:19">
      <c r="A1182" s="34">
        <v>1181</v>
      </c>
      <c r="B1182" s="12"/>
      <c r="C1182" s="12"/>
      <c r="D1182" s="7" t="str">
        <f t="shared" si="75"/>
        <v/>
      </c>
      <c r="E1182" s="7"/>
      <c r="F1182" s="19" t="str">
        <f t="shared" si="76"/>
        <v/>
      </c>
      <c r="G1182" s="92"/>
      <c r="H1182" s="7" t="str">
        <f t="shared" si="77"/>
        <v>空</v>
      </c>
      <c r="I1182" s="23"/>
      <c r="J1182" s="27"/>
      <c r="K1182" s="12"/>
      <c r="L1182" s="12"/>
      <c r="M1182" s="9"/>
      <c r="N1182" s="80"/>
      <c r="O1182" s="18" t="e">
        <f t="shared" ca="1" si="78"/>
        <v>#VALUE!</v>
      </c>
      <c r="P1182" s="80"/>
      <c r="Q1182" s="80"/>
      <c r="R1182" s="80"/>
      <c r="S1182" s="80"/>
    </row>
    <row r="1183" spans="1:19">
      <c r="A1183" s="34">
        <v>1182</v>
      </c>
      <c r="B1183" s="12"/>
      <c r="C1183" s="12"/>
      <c r="D1183" s="7" t="str">
        <f t="shared" si="75"/>
        <v/>
      </c>
      <c r="E1183" s="7"/>
      <c r="F1183" s="19" t="str">
        <f t="shared" si="76"/>
        <v/>
      </c>
      <c r="G1183" s="92"/>
      <c r="H1183" s="7" t="str">
        <f t="shared" si="77"/>
        <v>空</v>
      </c>
      <c r="I1183" s="23"/>
      <c r="J1183" s="27"/>
      <c r="K1183" s="12"/>
      <c r="L1183" s="12"/>
      <c r="M1183" s="9"/>
      <c r="N1183" s="80"/>
      <c r="O1183" s="18" t="e">
        <f t="shared" ca="1" si="78"/>
        <v>#VALUE!</v>
      </c>
      <c r="P1183" s="80"/>
      <c r="Q1183" s="80"/>
      <c r="R1183" s="80"/>
      <c r="S1183" s="80"/>
    </row>
    <row r="1184" spans="1:19">
      <c r="A1184" s="34">
        <v>1183</v>
      </c>
      <c r="B1184" s="12"/>
      <c r="C1184" s="12"/>
      <c r="D1184" s="7" t="str">
        <f t="shared" si="75"/>
        <v/>
      </c>
      <c r="E1184" s="7"/>
      <c r="F1184" s="19" t="str">
        <f t="shared" si="76"/>
        <v/>
      </c>
      <c r="G1184" s="92"/>
      <c r="H1184" s="7" t="str">
        <f t="shared" si="77"/>
        <v>空</v>
      </c>
      <c r="I1184" s="23"/>
      <c r="J1184" s="27"/>
      <c r="K1184" s="12"/>
      <c r="L1184" s="12"/>
      <c r="M1184" s="9"/>
      <c r="N1184" s="80"/>
      <c r="O1184" s="18" t="e">
        <f t="shared" ca="1" si="78"/>
        <v>#VALUE!</v>
      </c>
      <c r="P1184" s="80"/>
      <c r="Q1184" s="80"/>
      <c r="R1184" s="80"/>
      <c r="S1184" s="80"/>
    </row>
    <row r="1185" spans="1:19">
      <c r="A1185" s="34">
        <v>1184</v>
      </c>
      <c r="B1185" s="12"/>
      <c r="C1185" s="12"/>
      <c r="D1185" s="7" t="str">
        <f t="shared" si="75"/>
        <v/>
      </c>
      <c r="E1185" s="7"/>
      <c r="F1185" s="19" t="str">
        <f t="shared" si="76"/>
        <v/>
      </c>
      <c r="G1185" s="92"/>
      <c r="H1185" s="7" t="str">
        <f t="shared" si="77"/>
        <v>空</v>
      </c>
      <c r="I1185" s="23"/>
      <c r="J1185" s="27"/>
      <c r="K1185" s="12"/>
      <c r="L1185" s="12"/>
      <c r="M1185" s="9"/>
      <c r="N1185" s="80"/>
      <c r="O1185" s="18" t="e">
        <f t="shared" ca="1" si="78"/>
        <v>#VALUE!</v>
      </c>
      <c r="P1185" s="80"/>
      <c r="Q1185" s="80"/>
      <c r="R1185" s="80"/>
      <c r="S1185" s="80"/>
    </row>
    <row r="1186" spans="1:19">
      <c r="A1186" s="34">
        <v>1185</v>
      </c>
      <c r="B1186" s="12"/>
      <c r="C1186" s="12"/>
      <c r="D1186" s="7" t="str">
        <f t="shared" si="75"/>
        <v/>
      </c>
      <c r="E1186" s="7"/>
      <c r="F1186" s="19" t="str">
        <f t="shared" si="76"/>
        <v/>
      </c>
      <c r="G1186" s="92"/>
      <c r="H1186" s="7" t="str">
        <f t="shared" si="77"/>
        <v>空</v>
      </c>
      <c r="I1186" s="23"/>
      <c r="J1186" s="27"/>
      <c r="K1186" s="12"/>
      <c r="L1186" s="12"/>
      <c r="M1186" s="9"/>
      <c r="N1186" s="80"/>
      <c r="O1186" s="18" t="e">
        <f t="shared" ca="1" si="78"/>
        <v>#VALUE!</v>
      </c>
      <c r="P1186" s="80"/>
      <c r="Q1186" s="80"/>
      <c r="R1186" s="80"/>
      <c r="S1186" s="80"/>
    </row>
    <row r="1187" spans="1:19">
      <c r="A1187" s="34">
        <v>1186</v>
      </c>
      <c r="B1187" s="12"/>
      <c r="C1187" s="12"/>
      <c r="D1187" s="7" t="str">
        <f t="shared" si="75"/>
        <v/>
      </c>
      <c r="E1187" s="7"/>
      <c r="F1187" s="19" t="str">
        <f t="shared" si="76"/>
        <v/>
      </c>
      <c r="G1187" s="92"/>
      <c r="H1187" s="7" t="str">
        <f t="shared" si="77"/>
        <v>空</v>
      </c>
      <c r="I1187" s="23"/>
      <c r="J1187" s="27"/>
      <c r="K1187" s="12"/>
      <c r="L1187" s="12"/>
      <c r="M1187" s="9"/>
      <c r="N1187" s="80"/>
      <c r="O1187" s="18" t="e">
        <f t="shared" ca="1" si="78"/>
        <v>#VALUE!</v>
      </c>
      <c r="P1187" s="80"/>
      <c r="Q1187" s="80"/>
      <c r="R1187" s="80"/>
      <c r="S1187" s="80"/>
    </row>
    <row r="1188" spans="1:19">
      <c r="A1188" s="34">
        <v>1187</v>
      </c>
      <c r="B1188" s="12"/>
      <c r="C1188" s="12"/>
      <c r="D1188" s="7" t="str">
        <f t="shared" si="75"/>
        <v/>
      </c>
      <c r="E1188" s="7"/>
      <c r="F1188" s="19" t="str">
        <f t="shared" si="76"/>
        <v/>
      </c>
      <c r="G1188" s="92"/>
      <c r="H1188" s="7" t="str">
        <f t="shared" si="77"/>
        <v>空</v>
      </c>
      <c r="I1188" s="23"/>
      <c r="J1188" s="27"/>
      <c r="K1188" s="12"/>
      <c r="L1188" s="12"/>
      <c r="M1188" s="9"/>
      <c r="N1188" s="80"/>
      <c r="O1188" s="18" t="e">
        <f t="shared" ca="1" si="78"/>
        <v>#VALUE!</v>
      </c>
      <c r="P1188" s="80"/>
      <c r="Q1188" s="80"/>
      <c r="R1188" s="80"/>
      <c r="S1188" s="80"/>
    </row>
    <row r="1189" spans="1:19">
      <c r="A1189" s="34">
        <v>1188</v>
      </c>
      <c r="B1189" s="12"/>
      <c r="C1189" s="12"/>
      <c r="D1189" s="7" t="str">
        <f t="shared" si="75"/>
        <v/>
      </c>
      <c r="E1189" s="7"/>
      <c r="F1189" s="19" t="str">
        <f t="shared" si="76"/>
        <v/>
      </c>
      <c r="G1189" s="92"/>
      <c r="H1189" s="7" t="str">
        <f t="shared" si="77"/>
        <v>空</v>
      </c>
      <c r="I1189" s="23"/>
      <c r="J1189" s="27"/>
      <c r="K1189" s="12"/>
      <c r="L1189" s="12"/>
      <c r="M1189" s="9"/>
      <c r="N1189" s="80"/>
      <c r="O1189" s="18" t="e">
        <f t="shared" ca="1" si="78"/>
        <v>#VALUE!</v>
      </c>
      <c r="P1189" s="80"/>
      <c r="Q1189" s="80"/>
      <c r="R1189" s="80"/>
      <c r="S1189" s="80"/>
    </row>
    <row r="1190" spans="1:19">
      <c r="A1190" s="34">
        <v>1189</v>
      </c>
      <c r="B1190" s="12"/>
      <c r="C1190" s="12"/>
      <c r="D1190" s="7" t="str">
        <f t="shared" si="75"/>
        <v/>
      </c>
      <c r="E1190" s="7"/>
      <c r="F1190" s="19" t="str">
        <f t="shared" si="76"/>
        <v/>
      </c>
      <c r="G1190" s="92"/>
      <c r="H1190" s="7" t="str">
        <f t="shared" si="77"/>
        <v>空</v>
      </c>
      <c r="I1190" s="23"/>
      <c r="J1190" s="27"/>
      <c r="K1190" s="12"/>
      <c r="L1190" s="12"/>
      <c r="M1190" s="9"/>
      <c r="N1190" s="80"/>
      <c r="O1190" s="18" t="e">
        <f t="shared" ca="1" si="78"/>
        <v>#VALUE!</v>
      </c>
      <c r="P1190" s="80"/>
      <c r="Q1190" s="80"/>
      <c r="R1190" s="80"/>
      <c r="S1190" s="80"/>
    </row>
    <row r="1191" spans="1:19">
      <c r="A1191" s="34">
        <v>1190</v>
      </c>
      <c r="B1191" s="12"/>
      <c r="C1191" s="12"/>
      <c r="D1191" s="7" t="str">
        <f t="shared" si="75"/>
        <v/>
      </c>
      <c r="E1191" s="7"/>
      <c r="F1191" s="19" t="str">
        <f t="shared" si="76"/>
        <v/>
      </c>
      <c r="G1191" s="92"/>
      <c r="H1191" s="7" t="str">
        <f t="shared" si="77"/>
        <v>空</v>
      </c>
      <c r="I1191" s="23"/>
      <c r="J1191" s="27"/>
      <c r="K1191" s="12"/>
      <c r="L1191" s="12"/>
      <c r="M1191" s="9"/>
      <c r="N1191" s="80"/>
      <c r="O1191" s="18" t="e">
        <f t="shared" ca="1" si="78"/>
        <v>#VALUE!</v>
      </c>
      <c r="P1191" s="80"/>
      <c r="Q1191" s="80"/>
      <c r="R1191" s="80"/>
      <c r="S1191" s="80"/>
    </row>
    <row r="1192" spans="1:19">
      <c r="A1192" s="34">
        <v>1191</v>
      </c>
      <c r="B1192" s="12"/>
      <c r="C1192" s="12"/>
      <c r="D1192" s="7" t="str">
        <f t="shared" si="75"/>
        <v/>
      </c>
      <c r="E1192" s="7"/>
      <c r="F1192" s="19" t="str">
        <f t="shared" si="76"/>
        <v/>
      </c>
      <c r="G1192" s="92"/>
      <c r="H1192" s="7" t="str">
        <f t="shared" si="77"/>
        <v>空</v>
      </c>
      <c r="I1192" s="23"/>
      <c r="J1192" s="27"/>
      <c r="K1192" s="12"/>
      <c r="L1192" s="12"/>
      <c r="M1192" s="9"/>
      <c r="N1192" s="80"/>
      <c r="O1192" s="18" t="e">
        <f t="shared" ca="1" si="78"/>
        <v>#VALUE!</v>
      </c>
      <c r="P1192" s="80"/>
      <c r="Q1192" s="80"/>
      <c r="R1192" s="80"/>
      <c r="S1192" s="80"/>
    </row>
    <row r="1193" spans="1:19">
      <c r="A1193" s="34">
        <v>1192</v>
      </c>
      <c r="B1193" s="12"/>
      <c r="C1193" s="12"/>
      <c r="D1193" s="7" t="str">
        <f t="shared" si="75"/>
        <v/>
      </c>
      <c r="E1193" s="7"/>
      <c r="F1193" s="19" t="str">
        <f t="shared" si="76"/>
        <v/>
      </c>
      <c r="G1193" s="92"/>
      <c r="H1193" s="7" t="str">
        <f t="shared" si="77"/>
        <v>空</v>
      </c>
      <c r="I1193" s="23"/>
      <c r="J1193" s="27"/>
      <c r="K1193" s="12"/>
      <c r="L1193" s="12"/>
      <c r="M1193" s="9"/>
      <c r="N1193" s="80"/>
      <c r="O1193" s="18" t="e">
        <f t="shared" ca="1" si="78"/>
        <v>#VALUE!</v>
      </c>
      <c r="P1193" s="80"/>
      <c r="Q1193" s="80"/>
      <c r="R1193" s="80"/>
      <c r="S1193" s="80"/>
    </row>
    <row r="1194" spans="1:19">
      <c r="A1194" s="34">
        <v>1193</v>
      </c>
      <c r="B1194" s="12"/>
      <c r="C1194" s="12"/>
      <c r="D1194" s="7" t="str">
        <f t="shared" si="75"/>
        <v/>
      </c>
      <c r="E1194" s="7"/>
      <c r="F1194" s="19" t="str">
        <f t="shared" si="76"/>
        <v/>
      </c>
      <c r="G1194" s="92"/>
      <c r="H1194" s="7" t="str">
        <f t="shared" si="77"/>
        <v>空</v>
      </c>
      <c r="I1194" s="23"/>
      <c r="J1194" s="27"/>
      <c r="K1194" s="12"/>
      <c r="L1194" s="12"/>
      <c r="M1194" s="9"/>
      <c r="N1194" s="80"/>
      <c r="O1194" s="18" t="e">
        <f t="shared" ca="1" si="78"/>
        <v>#VALUE!</v>
      </c>
      <c r="P1194" s="80"/>
      <c r="Q1194" s="80"/>
      <c r="R1194" s="80"/>
      <c r="S1194" s="80"/>
    </row>
    <row r="1195" spans="1:19">
      <c r="A1195" s="34">
        <v>1194</v>
      </c>
      <c r="B1195" s="12"/>
      <c r="C1195" s="12"/>
      <c r="D1195" s="7" t="str">
        <f t="shared" si="75"/>
        <v/>
      </c>
      <c r="E1195" s="7"/>
      <c r="F1195" s="19" t="str">
        <f t="shared" si="76"/>
        <v/>
      </c>
      <c r="G1195" s="92"/>
      <c r="H1195" s="7" t="str">
        <f t="shared" si="77"/>
        <v>空</v>
      </c>
      <c r="I1195" s="23"/>
      <c r="J1195" s="27"/>
      <c r="K1195" s="12"/>
      <c r="L1195" s="12"/>
      <c r="M1195" s="9"/>
      <c r="N1195" s="80"/>
      <c r="O1195" s="18" t="e">
        <f t="shared" ca="1" si="78"/>
        <v>#VALUE!</v>
      </c>
      <c r="P1195" s="80"/>
      <c r="Q1195" s="80"/>
      <c r="R1195" s="80"/>
      <c r="S1195" s="80"/>
    </row>
    <row r="1196" spans="1:19">
      <c r="A1196" s="34">
        <v>1195</v>
      </c>
      <c r="B1196" s="12"/>
      <c r="C1196" s="12"/>
      <c r="D1196" s="7" t="str">
        <f t="shared" si="75"/>
        <v/>
      </c>
      <c r="E1196" s="7"/>
      <c r="F1196" s="19" t="str">
        <f t="shared" si="76"/>
        <v/>
      </c>
      <c r="G1196" s="92"/>
      <c r="H1196" s="7" t="str">
        <f t="shared" si="77"/>
        <v>空</v>
      </c>
      <c r="I1196" s="23"/>
      <c r="J1196" s="27"/>
      <c r="K1196" s="12"/>
      <c r="L1196" s="12"/>
      <c r="M1196" s="9"/>
      <c r="N1196" s="80"/>
      <c r="O1196" s="18" t="e">
        <f t="shared" ca="1" si="78"/>
        <v>#VALUE!</v>
      </c>
      <c r="P1196" s="80"/>
      <c r="Q1196" s="80"/>
      <c r="R1196" s="80"/>
      <c r="S1196" s="80"/>
    </row>
    <row r="1197" spans="1:19">
      <c r="A1197" s="34">
        <v>1196</v>
      </c>
      <c r="B1197" s="12"/>
      <c r="C1197" s="12"/>
      <c r="D1197" s="7" t="str">
        <f t="shared" si="75"/>
        <v/>
      </c>
      <c r="E1197" s="7"/>
      <c r="F1197" s="19" t="str">
        <f t="shared" si="76"/>
        <v/>
      </c>
      <c r="G1197" s="92"/>
      <c r="H1197" s="7" t="str">
        <f t="shared" si="77"/>
        <v>空</v>
      </c>
      <c r="I1197" s="23"/>
      <c r="J1197" s="27"/>
      <c r="K1197" s="12"/>
      <c r="L1197" s="12"/>
      <c r="M1197" s="9"/>
      <c r="N1197" s="80"/>
      <c r="O1197" s="18" t="e">
        <f t="shared" ca="1" si="78"/>
        <v>#VALUE!</v>
      </c>
      <c r="P1197" s="80"/>
      <c r="Q1197" s="80"/>
      <c r="R1197" s="80"/>
      <c r="S1197" s="80"/>
    </row>
    <row r="1198" spans="1:19">
      <c r="A1198" s="34">
        <v>1197</v>
      </c>
      <c r="B1198" s="12"/>
      <c r="C1198" s="12"/>
      <c r="D1198" s="7" t="str">
        <f t="shared" si="75"/>
        <v/>
      </c>
      <c r="E1198" s="7"/>
      <c r="F1198" s="19" t="str">
        <f t="shared" si="76"/>
        <v/>
      </c>
      <c r="G1198" s="92"/>
      <c r="H1198" s="7" t="str">
        <f t="shared" si="77"/>
        <v>空</v>
      </c>
      <c r="I1198" s="23"/>
      <c r="J1198" s="27"/>
      <c r="K1198" s="12"/>
      <c r="L1198" s="12"/>
      <c r="M1198" s="9"/>
      <c r="N1198" s="80"/>
      <c r="O1198" s="18" t="e">
        <f t="shared" ca="1" si="78"/>
        <v>#VALUE!</v>
      </c>
      <c r="P1198" s="80"/>
      <c r="Q1198" s="80"/>
      <c r="R1198" s="80"/>
      <c r="S1198" s="80"/>
    </row>
    <row r="1199" spans="1:19">
      <c r="A1199" s="34">
        <v>1198</v>
      </c>
      <c r="B1199" s="12"/>
      <c r="C1199" s="12"/>
      <c r="D1199" s="7" t="str">
        <f t="shared" si="75"/>
        <v/>
      </c>
      <c r="E1199" s="7"/>
      <c r="F1199" s="19" t="str">
        <f t="shared" si="76"/>
        <v/>
      </c>
      <c r="G1199" s="92"/>
      <c r="H1199" s="7" t="str">
        <f t="shared" si="77"/>
        <v>空</v>
      </c>
      <c r="I1199" s="23"/>
      <c r="J1199" s="27"/>
      <c r="K1199" s="12"/>
      <c r="L1199" s="12"/>
      <c r="M1199" s="9"/>
      <c r="N1199" s="80"/>
      <c r="O1199" s="18" t="e">
        <f t="shared" ca="1" si="78"/>
        <v>#VALUE!</v>
      </c>
      <c r="P1199" s="80"/>
      <c r="Q1199" s="80"/>
      <c r="R1199" s="80"/>
      <c r="S1199" s="80"/>
    </row>
    <row r="1200" spans="1:19">
      <c r="A1200" s="34">
        <v>1199</v>
      </c>
      <c r="B1200" s="12"/>
      <c r="C1200" s="12"/>
      <c r="D1200" s="7" t="str">
        <f t="shared" si="75"/>
        <v/>
      </c>
      <c r="E1200" s="7"/>
      <c r="F1200" s="19" t="str">
        <f t="shared" si="76"/>
        <v/>
      </c>
      <c r="G1200" s="92"/>
      <c r="H1200" s="7" t="str">
        <f t="shared" si="77"/>
        <v>空</v>
      </c>
      <c r="I1200" s="23"/>
      <c r="J1200" s="27"/>
      <c r="K1200" s="12"/>
      <c r="L1200" s="12"/>
      <c r="M1200" s="9"/>
      <c r="N1200" s="80"/>
      <c r="O1200" s="18" t="e">
        <f t="shared" ca="1" si="78"/>
        <v>#VALUE!</v>
      </c>
      <c r="P1200" s="80"/>
      <c r="Q1200" s="80"/>
      <c r="R1200" s="80"/>
      <c r="S1200" s="80"/>
    </row>
    <row r="1201" spans="1:19">
      <c r="A1201" s="34">
        <v>1200</v>
      </c>
      <c r="B1201" s="12"/>
      <c r="C1201" s="12"/>
      <c r="D1201" s="7" t="str">
        <f t="shared" si="75"/>
        <v/>
      </c>
      <c r="E1201" s="7"/>
      <c r="F1201" s="19" t="str">
        <f t="shared" si="76"/>
        <v/>
      </c>
      <c r="G1201" s="92"/>
      <c r="H1201" s="7" t="str">
        <f t="shared" si="77"/>
        <v>空</v>
      </c>
      <c r="I1201" s="23"/>
      <c r="J1201" s="27"/>
      <c r="K1201" s="12"/>
      <c r="L1201" s="12"/>
      <c r="M1201" s="9"/>
      <c r="N1201" s="80"/>
      <c r="O1201" s="18" t="e">
        <f t="shared" ca="1" si="78"/>
        <v>#VALUE!</v>
      </c>
      <c r="P1201" s="80"/>
      <c r="Q1201" s="80"/>
      <c r="R1201" s="80"/>
      <c r="S1201" s="80"/>
    </row>
    <row r="1202" spans="1:19">
      <c r="A1202" s="34">
        <v>1201</v>
      </c>
      <c r="B1202" s="12"/>
      <c r="C1202" s="12"/>
      <c r="D1202" s="7" t="str">
        <f t="shared" si="75"/>
        <v/>
      </c>
      <c r="E1202" s="7"/>
      <c r="F1202" s="19" t="str">
        <f t="shared" si="76"/>
        <v/>
      </c>
      <c r="G1202" s="92"/>
      <c r="H1202" s="7" t="str">
        <f t="shared" si="77"/>
        <v>空</v>
      </c>
      <c r="I1202" s="23"/>
      <c r="J1202" s="27"/>
      <c r="K1202" s="12"/>
      <c r="L1202" s="12"/>
      <c r="M1202" s="9"/>
      <c r="N1202" s="80"/>
      <c r="O1202" s="18" t="e">
        <f t="shared" ca="1" si="78"/>
        <v>#VALUE!</v>
      </c>
      <c r="P1202" s="80"/>
      <c r="Q1202" s="80"/>
      <c r="R1202" s="80"/>
      <c r="S1202" s="80"/>
    </row>
    <row r="1203" spans="1:19">
      <c r="A1203" s="34">
        <v>1202</v>
      </c>
      <c r="B1203" s="12"/>
      <c r="C1203" s="12"/>
      <c r="D1203" s="7" t="str">
        <f t="shared" si="75"/>
        <v/>
      </c>
      <c r="E1203" s="7"/>
      <c r="F1203" s="19" t="str">
        <f t="shared" si="76"/>
        <v/>
      </c>
      <c r="G1203" s="92"/>
      <c r="H1203" s="7" t="str">
        <f t="shared" si="77"/>
        <v>空</v>
      </c>
      <c r="I1203" s="23"/>
      <c r="J1203" s="27"/>
      <c r="K1203" s="12"/>
      <c r="L1203" s="12"/>
      <c r="M1203" s="9"/>
      <c r="N1203" s="80"/>
      <c r="O1203" s="18" t="e">
        <f t="shared" ca="1" si="78"/>
        <v>#VALUE!</v>
      </c>
      <c r="P1203" s="80"/>
      <c r="Q1203" s="80"/>
      <c r="R1203" s="80"/>
      <c r="S1203" s="80"/>
    </row>
    <row r="1204" spans="1:19">
      <c r="A1204" s="34">
        <v>1203</v>
      </c>
      <c r="B1204" s="12"/>
      <c r="C1204" s="12"/>
      <c r="D1204" s="7" t="str">
        <f t="shared" si="75"/>
        <v/>
      </c>
      <c r="E1204" s="7"/>
      <c r="F1204" s="19" t="str">
        <f t="shared" si="76"/>
        <v/>
      </c>
      <c r="G1204" s="92"/>
      <c r="H1204" s="7" t="str">
        <f t="shared" si="77"/>
        <v>空</v>
      </c>
      <c r="I1204" s="23"/>
      <c r="J1204" s="27"/>
      <c r="K1204" s="12"/>
      <c r="L1204" s="12"/>
      <c r="M1204" s="9"/>
      <c r="N1204" s="80"/>
      <c r="O1204" s="18" t="e">
        <f t="shared" ca="1" si="78"/>
        <v>#VALUE!</v>
      </c>
      <c r="P1204" s="80"/>
      <c r="Q1204" s="80"/>
      <c r="R1204" s="80"/>
      <c r="S1204" s="80"/>
    </row>
    <row r="1205" spans="1:19">
      <c r="A1205" s="34">
        <v>1204</v>
      </c>
      <c r="B1205" s="12"/>
      <c r="C1205" s="12"/>
      <c r="D1205" s="7" t="str">
        <f t="shared" si="75"/>
        <v/>
      </c>
      <c r="E1205" s="7"/>
      <c r="F1205" s="19" t="str">
        <f t="shared" si="76"/>
        <v/>
      </c>
      <c r="G1205" s="92"/>
      <c r="H1205" s="7" t="str">
        <f t="shared" si="77"/>
        <v>空</v>
      </c>
      <c r="I1205" s="23"/>
      <c r="J1205" s="27"/>
      <c r="K1205" s="12"/>
      <c r="L1205" s="12"/>
      <c r="M1205" s="9"/>
      <c r="N1205" s="80"/>
      <c r="O1205" s="18" t="e">
        <f t="shared" ca="1" si="78"/>
        <v>#VALUE!</v>
      </c>
      <c r="P1205" s="80"/>
      <c r="Q1205" s="80"/>
      <c r="R1205" s="80"/>
      <c r="S1205" s="80"/>
    </row>
    <row r="1206" spans="1:19">
      <c r="A1206" s="34">
        <v>1205</v>
      </c>
      <c r="B1206" s="12"/>
      <c r="C1206" s="12"/>
      <c r="D1206" s="7" t="str">
        <f t="shared" si="75"/>
        <v/>
      </c>
      <c r="E1206" s="7"/>
      <c r="F1206" s="19" t="str">
        <f t="shared" si="76"/>
        <v/>
      </c>
      <c r="G1206" s="92"/>
      <c r="H1206" s="7" t="str">
        <f t="shared" si="77"/>
        <v>空</v>
      </c>
      <c r="I1206" s="23"/>
      <c r="J1206" s="27"/>
      <c r="K1206" s="12"/>
      <c r="L1206" s="12"/>
      <c r="M1206" s="9"/>
      <c r="N1206" s="80"/>
      <c r="O1206" s="18" t="e">
        <f t="shared" ca="1" si="78"/>
        <v>#VALUE!</v>
      </c>
      <c r="P1206" s="80"/>
      <c r="Q1206" s="80"/>
      <c r="R1206" s="80"/>
      <c r="S1206" s="80"/>
    </row>
    <row r="1207" spans="1:19">
      <c r="A1207" s="34">
        <v>1206</v>
      </c>
      <c r="B1207" s="12"/>
      <c r="C1207" s="12"/>
      <c r="D1207" s="7" t="str">
        <f t="shared" si="75"/>
        <v/>
      </c>
      <c r="E1207" s="7"/>
      <c r="F1207" s="19" t="str">
        <f t="shared" si="76"/>
        <v/>
      </c>
      <c r="G1207" s="92"/>
      <c r="H1207" s="7" t="str">
        <f t="shared" si="77"/>
        <v>空</v>
      </c>
      <c r="I1207" s="23"/>
      <c r="J1207" s="27"/>
      <c r="K1207" s="12"/>
      <c r="L1207" s="12"/>
      <c r="M1207" s="9"/>
      <c r="N1207" s="80"/>
      <c r="O1207" s="18" t="e">
        <f t="shared" ca="1" si="78"/>
        <v>#VALUE!</v>
      </c>
      <c r="P1207" s="80"/>
      <c r="Q1207" s="80"/>
      <c r="R1207" s="80"/>
      <c r="S1207" s="80"/>
    </row>
    <row r="1208" spans="1:19">
      <c r="A1208" s="34">
        <v>1207</v>
      </c>
      <c r="B1208" s="12"/>
      <c r="C1208" s="12"/>
      <c r="D1208" s="7" t="str">
        <f t="shared" si="75"/>
        <v/>
      </c>
      <c r="E1208" s="7"/>
      <c r="F1208" s="19" t="str">
        <f t="shared" si="76"/>
        <v/>
      </c>
      <c r="G1208" s="92"/>
      <c r="H1208" s="7" t="str">
        <f t="shared" si="77"/>
        <v>空</v>
      </c>
      <c r="I1208" s="23"/>
      <c r="J1208" s="27"/>
      <c r="K1208" s="12"/>
      <c r="L1208" s="12"/>
      <c r="M1208" s="9"/>
      <c r="N1208" s="80"/>
      <c r="O1208" s="18" t="e">
        <f t="shared" ca="1" si="78"/>
        <v>#VALUE!</v>
      </c>
      <c r="P1208" s="80"/>
      <c r="Q1208" s="80"/>
      <c r="R1208" s="80"/>
      <c r="S1208" s="80"/>
    </row>
    <row r="1209" spans="1:19">
      <c r="A1209" s="34">
        <v>1208</v>
      </c>
      <c r="B1209" s="12"/>
      <c r="C1209" s="12"/>
      <c r="D1209" s="7" t="str">
        <f t="shared" si="75"/>
        <v/>
      </c>
      <c r="E1209" s="7"/>
      <c r="F1209" s="19" t="str">
        <f t="shared" si="76"/>
        <v/>
      </c>
      <c r="G1209" s="92"/>
      <c r="H1209" s="7" t="str">
        <f t="shared" si="77"/>
        <v>空</v>
      </c>
      <c r="I1209" s="23"/>
      <c r="J1209" s="27"/>
      <c r="K1209" s="12"/>
      <c r="L1209" s="12"/>
      <c r="M1209" s="9"/>
      <c r="N1209" s="80"/>
      <c r="O1209" s="18" t="e">
        <f t="shared" ca="1" si="78"/>
        <v>#VALUE!</v>
      </c>
      <c r="P1209" s="80"/>
      <c r="Q1209" s="80"/>
      <c r="R1209" s="80"/>
      <c r="S1209" s="80"/>
    </row>
    <row r="1210" spans="1:19">
      <c r="A1210" s="34">
        <v>1209</v>
      </c>
      <c r="B1210" s="12"/>
      <c r="C1210" s="12"/>
      <c r="D1210" s="7" t="str">
        <f t="shared" si="75"/>
        <v/>
      </c>
      <c r="E1210" s="7"/>
      <c r="F1210" s="19" t="str">
        <f t="shared" si="76"/>
        <v/>
      </c>
      <c r="G1210" s="92"/>
      <c r="H1210" s="7" t="str">
        <f t="shared" si="77"/>
        <v>空</v>
      </c>
      <c r="I1210" s="23"/>
      <c r="J1210" s="27"/>
      <c r="K1210" s="12"/>
      <c r="L1210" s="12"/>
      <c r="M1210" s="9"/>
      <c r="N1210" s="80"/>
      <c r="O1210" s="18" t="e">
        <f t="shared" ca="1" si="78"/>
        <v>#VALUE!</v>
      </c>
      <c r="P1210" s="80"/>
      <c r="Q1210" s="80"/>
      <c r="R1210" s="80"/>
      <c r="S1210" s="80"/>
    </row>
    <row r="1211" spans="1:19">
      <c r="A1211" s="34">
        <v>1210</v>
      </c>
      <c r="B1211" s="12"/>
      <c r="C1211" s="12"/>
      <c r="D1211" s="7" t="str">
        <f t="shared" si="75"/>
        <v/>
      </c>
      <c r="E1211" s="7"/>
      <c r="F1211" s="19" t="str">
        <f t="shared" si="76"/>
        <v/>
      </c>
      <c r="G1211" s="92"/>
      <c r="H1211" s="7" t="str">
        <f t="shared" si="77"/>
        <v>空</v>
      </c>
      <c r="I1211" s="23"/>
      <c r="J1211" s="27"/>
      <c r="K1211" s="12"/>
      <c r="L1211" s="12"/>
      <c r="M1211" s="9"/>
      <c r="N1211" s="80"/>
      <c r="O1211" s="18" t="e">
        <f t="shared" ca="1" si="78"/>
        <v>#VALUE!</v>
      </c>
      <c r="P1211" s="80"/>
      <c r="Q1211" s="80"/>
      <c r="R1211" s="80"/>
      <c r="S1211" s="80"/>
    </row>
    <row r="1212" spans="1:19">
      <c r="A1212" s="34">
        <v>1211</v>
      </c>
      <c r="B1212" s="12"/>
      <c r="C1212" s="12"/>
      <c r="D1212" s="7" t="str">
        <f t="shared" ref="D1212:D1275" si="79">IF(B1212="","","OOCL箱")</f>
        <v/>
      </c>
      <c r="E1212" s="7"/>
      <c r="F1212" s="19" t="str">
        <f t="shared" ref="F1212:F1275" si="80">IF(ISNONTEXT(B1212),"","请输入日期")</f>
        <v/>
      </c>
      <c r="G1212" s="92"/>
      <c r="H1212" s="7" t="str">
        <f t="shared" ref="H1212:H1275" si="81">IF(I1212="","空","重")</f>
        <v>空</v>
      </c>
      <c r="I1212" s="23"/>
      <c r="J1212" s="27"/>
      <c r="K1212" s="12"/>
      <c r="L1212" s="12"/>
      <c r="M1212" s="9"/>
      <c r="N1212" s="80"/>
      <c r="O1212" s="18" t="e">
        <f t="shared" ref="O1212:O1275" ca="1" si="82">IF(ISNONTEXT(J1212),DATEDIF(F1212,TODAY(),"d")&amp;"天","出场")</f>
        <v>#VALUE!</v>
      </c>
      <c r="P1212" s="80"/>
      <c r="Q1212" s="80"/>
      <c r="R1212" s="80"/>
      <c r="S1212" s="80"/>
    </row>
    <row r="1213" spans="1:19">
      <c r="A1213" s="34">
        <v>1212</v>
      </c>
      <c r="B1213" s="12"/>
      <c r="C1213" s="12"/>
      <c r="D1213" s="7" t="str">
        <f t="shared" si="79"/>
        <v/>
      </c>
      <c r="E1213" s="7"/>
      <c r="F1213" s="19" t="str">
        <f t="shared" si="80"/>
        <v/>
      </c>
      <c r="G1213" s="92"/>
      <c r="H1213" s="7" t="str">
        <f t="shared" si="81"/>
        <v>空</v>
      </c>
      <c r="I1213" s="23"/>
      <c r="J1213" s="27"/>
      <c r="K1213" s="12"/>
      <c r="L1213" s="12"/>
      <c r="M1213" s="9"/>
      <c r="N1213" s="80"/>
      <c r="O1213" s="18" t="e">
        <f t="shared" ca="1" si="82"/>
        <v>#VALUE!</v>
      </c>
      <c r="P1213" s="80"/>
      <c r="Q1213" s="80"/>
      <c r="R1213" s="80"/>
      <c r="S1213" s="80"/>
    </row>
    <row r="1214" spans="1:19">
      <c r="A1214" s="34">
        <v>1213</v>
      </c>
      <c r="B1214" s="12"/>
      <c r="C1214" s="12"/>
      <c r="D1214" s="7" t="str">
        <f t="shared" si="79"/>
        <v/>
      </c>
      <c r="E1214" s="7"/>
      <c r="F1214" s="19" t="str">
        <f t="shared" si="80"/>
        <v/>
      </c>
      <c r="G1214" s="92"/>
      <c r="H1214" s="7" t="str">
        <f t="shared" si="81"/>
        <v>空</v>
      </c>
      <c r="I1214" s="23"/>
      <c r="J1214" s="27"/>
      <c r="K1214" s="12"/>
      <c r="L1214" s="12"/>
      <c r="M1214" s="9"/>
      <c r="N1214" s="80"/>
      <c r="O1214" s="18" t="e">
        <f t="shared" ca="1" si="82"/>
        <v>#VALUE!</v>
      </c>
      <c r="P1214" s="80"/>
      <c r="Q1214" s="80"/>
      <c r="R1214" s="80"/>
      <c r="S1214" s="80"/>
    </row>
    <row r="1215" spans="1:19">
      <c r="A1215" s="34">
        <v>1214</v>
      </c>
      <c r="B1215" s="12"/>
      <c r="C1215" s="12"/>
      <c r="D1215" s="7" t="str">
        <f t="shared" si="79"/>
        <v/>
      </c>
      <c r="E1215" s="7"/>
      <c r="F1215" s="19" t="str">
        <f t="shared" si="80"/>
        <v/>
      </c>
      <c r="G1215" s="92"/>
      <c r="H1215" s="7" t="str">
        <f t="shared" si="81"/>
        <v>空</v>
      </c>
      <c r="I1215" s="23"/>
      <c r="J1215" s="27"/>
      <c r="K1215" s="12"/>
      <c r="L1215" s="12"/>
      <c r="M1215" s="9"/>
      <c r="N1215" s="80"/>
      <c r="O1215" s="18" t="e">
        <f t="shared" ca="1" si="82"/>
        <v>#VALUE!</v>
      </c>
      <c r="P1215" s="80"/>
      <c r="Q1215" s="80"/>
      <c r="R1215" s="80"/>
      <c r="S1215" s="80"/>
    </row>
    <row r="1216" spans="1:19">
      <c r="A1216" s="34">
        <v>1215</v>
      </c>
      <c r="B1216" s="12"/>
      <c r="C1216" s="12"/>
      <c r="D1216" s="7" t="str">
        <f t="shared" si="79"/>
        <v/>
      </c>
      <c r="E1216" s="7"/>
      <c r="F1216" s="19" t="str">
        <f t="shared" si="80"/>
        <v/>
      </c>
      <c r="G1216" s="92"/>
      <c r="H1216" s="7" t="str">
        <f t="shared" si="81"/>
        <v>空</v>
      </c>
      <c r="I1216" s="23"/>
      <c r="J1216" s="27"/>
      <c r="K1216" s="12"/>
      <c r="L1216" s="12"/>
      <c r="M1216" s="9"/>
      <c r="N1216" s="80"/>
      <c r="O1216" s="18" t="e">
        <f t="shared" ca="1" si="82"/>
        <v>#VALUE!</v>
      </c>
      <c r="P1216" s="80"/>
      <c r="Q1216" s="80"/>
      <c r="R1216" s="80"/>
      <c r="S1216" s="80"/>
    </row>
    <row r="1217" spans="1:19">
      <c r="A1217" s="34">
        <v>1216</v>
      </c>
      <c r="B1217" s="12"/>
      <c r="C1217" s="12"/>
      <c r="D1217" s="7" t="str">
        <f t="shared" si="79"/>
        <v/>
      </c>
      <c r="E1217" s="7"/>
      <c r="F1217" s="19" t="str">
        <f t="shared" si="80"/>
        <v/>
      </c>
      <c r="G1217" s="92"/>
      <c r="H1217" s="7" t="str">
        <f t="shared" si="81"/>
        <v>空</v>
      </c>
      <c r="I1217" s="23"/>
      <c r="J1217" s="27"/>
      <c r="K1217" s="12"/>
      <c r="L1217" s="12"/>
      <c r="M1217" s="9"/>
      <c r="N1217" s="80"/>
      <c r="O1217" s="18" t="e">
        <f t="shared" ca="1" si="82"/>
        <v>#VALUE!</v>
      </c>
      <c r="P1217" s="80"/>
      <c r="Q1217" s="80"/>
      <c r="R1217" s="80"/>
      <c r="S1217" s="80"/>
    </row>
    <row r="1218" spans="1:19">
      <c r="A1218" s="34">
        <v>1217</v>
      </c>
      <c r="B1218" s="12"/>
      <c r="C1218" s="12"/>
      <c r="D1218" s="7" t="str">
        <f t="shared" si="79"/>
        <v/>
      </c>
      <c r="E1218" s="7"/>
      <c r="F1218" s="19" t="str">
        <f t="shared" si="80"/>
        <v/>
      </c>
      <c r="G1218" s="92"/>
      <c r="H1218" s="7" t="str">
        <f t="shared" si="81"/>
        <v>空</v>
      </c>
      <c r="I1218" s="23"/>
      <c r="J1218" s="27"/>
      <c r="K1218" s="12"/>
      <c r="L1218" s="12"/>
      <c r="M1218" s="9"/>
      <c r="N1218" s="80"/>
      <c r="O1218" s="18" t="e">
        <f t="shared" ca="1" si="82"/>
        <v>#VALUE!</v>
      </c>
      <c r="P1218" s="80"/>
      <c r="Q1218" s="80"/>
      <c r="R1218" s="80"/>
      <c r="S1218" s="80"/>
    </row>
    <row r="1219" spans="1:19">
      <c r="A1219" s="34">
        <v>1218</v>
      </c>
      <c r="B1219" s="12"/>
      <c r="C1219" s="12"/>
      <c r="D1219" s="7" t="str">
        <f t="shared" si="79"/>
        <v/>
      </c>
      <c r="E1219" s="7"/>
      <c r="F1219" s="19" t="str">
        <f t="shared" si="80"/>
        <v/>
      </c>
      <c r="G1219" s="92"/>
      <c r="H1219" s="7" t="str">
        <f t="shared" si="81"/>
        <v>空</v>
      </c>
      <c r="I1219" s="23"/>
      <c r="J1219" s="27"/>
      <c r="K1219" s="12"/>
      <c r="L1219" s="12"/>
      <c r="M1219" s="9"/>
      <c r="N1219" s="80"/>
      <c r="O1219" s="18" t="e">
        <f t="shared" ca="1" si="82"/>
        <v>#VALUE!</v>
      </c>
      <c r="P1219" s="80"/>
      <c r="Q1219" s="80"/>
      <c r="R1219" s="80"/>
      <c r="S1219" s="80"/>
    </row>
    <row r="1220" spans="1:19">
      <c r="A1220" s="34">
        <v>1219</v>
      </c>
      <c r="B1220" s="12"/>
      <c r="C1220" s="12"/>
      <c r="D1220" s="7" t="str">
        <f t="shared" si="79"/>
        <v/>
      </c>
      <c r="E1220" s="7"/>
      <c r="F1220" s="19" t="str">
        <f t="shared" si="80"/>
        <v/>
      </c>
      <c r="G1220" s="92"/>
      <c r="H1220" s="7" t="str">
        <f t="shared" si="81"/>
        <v>空</v>
      </c>
      <c r="I1220" s="23"/>
      <c r="J1220" s="27"/>
      <c r="K1220" s="12"/>
      <c r="L1220" s="12"/>
      <c r="M1220" s="9"/>
      <c r="N1220" s="80"/>
      <c r="O1220" s="18" t="e">
        <f t="shared" ca="1" si="82"/>
        <v>#VALUE!</v>
      </c>
      <c r="P1220" s="80"/>
      <c r="Q1220" s="80"/>
      <c r="R1220" s="80"/>
      <c r="S1220" s="80"/>
    </row>
    <row r="1221" spans="1:19">
      <c r="A1221" s="34">
        <v>1220</v>
      </c>
      <c r="B1221" s="12"/>
      <c r="C1221" s="12"/>
      <c r="D1221" s="7" t="str">
        <f t="shared" si="79"/>
        <v/>
      </c>
      <c r="E1221" s="7"/>
      <c r="F1221" s="19" t="str">
        <f t="shared" si="80"/>
        <v/>
      </c>
      <c r="G1221" s="92"/>
      <c r="H1221" s="7" t="str">
        <f t="shared" si="81"/>
        <v>空</v>
      </c>
      <c r="I1221" s="23"/>
      <c r="J1221" s="27"/>
      <c r="K1221" s="12"/>
      <c r="L1221" s="12"/>
      <c r="M1221" s="9"/>
      <c r="N1221" s="80"/>
      <c r="O1221" s="18" t="e">
        <f t="shared" ca="1" si="82"/>
        <v>#VALUE!</v>
      </c>
      <c r="P1221" s="80"/>
      <c r="Q1221" s="80"/>
      <c r="R1221" s="80"/>
      <c r="S1221" s="80"/>
    </row>
    <row r="1222" spans="1:19">
      <c r="A1222" s="34">
        <v>1221</v>
      </c>
      <c r="B1222" s="12"/>
      <c r="C1222" s="12"/>
      <c r="D1222" s="7" t="str">
        <f t="shared" si="79"/>
        <v/>
      </c>
      <c r="E1222" s="7"/>
      <c r="F1222" s="19" t="str">
        <f t="shared" si="80"/>
        <v/>
      </c>
      <c r="G1222" s="92"/>
      <c r="H1222" s="7" t="str">
        <f t="shared" si="81"/>
        <v>空</v>
      </c>
      <c r="I1222" s="23"/>
      <c r="J1222" s="27"/>
      <c r="K1222" s="12"/>
      <c r="L1222" s="12"/>
      <c r="M1222" s="9"/>
      <c r="N1222" s="80"/>
      <c r="O1222" s="18" t="e">
        <f t="shared" ca="1" si="82"/>
        <v>#VALUE!</v>
      </c>
      <c r="P1222" s="80"/>
      <c r="Q1222" s="80"/>
      <c r="R1222" s="80"/>
      <c r="S1222" s="80"/>
    </row>
    <row r="1223" spans="1:19">
      <c r="A1223" s="34">
        <v>1222</v>
      </c>
      <c r="B1223" s="12"/>
      <c r="C1223" s="12"/>
      <c r="D1223" s="7" t="str">
        <f t="shared" si="79"/>
        <v/>
      </c>
      <c r="E1223" s="7"/>
      <c r="F1223" s="19" t="str">
        <f t="shared" si="80"/>
        <v/>
      </c>
      <c r="G1223" s="92"/>
      <c r="H1223" s="7" t="str">
        <f t="shared" si="81"/>
        <v>空</v>
      </c>
      <c r="I1223" s="23"/>
      <c r="J1223" s="27"/>
      <c r="K1223" s="12"/>
      <c r="L1223" s="12"/>
      <c r="M1223" s="9"/>
      <c r="N1223" s="80"/>
      <c r="O1223" s="18" t="e">
        <f t="shared" ca="1" si="82"/>
        <v>#VALUE!</v>
      </c>
      <c r="P1223" s="80"/>
      <c r="Q1223" s="80"/>
      <c r="R1223" s="80"/>
      <c r="S1223" s="80"/>
    </row>
    <row r="1224" spans="1:19">
      <c r="A1224" s="34">
        <v>1223</v>
      </c>
      <c r="B1224" s="12"/>
      <c r="C1224" s="12"/>
      <c r="D1224" s="7" t="str">
        <f t="shared" si="79"/>
        <v/>
      </c>
      <c r="E1224" s="7"/>
      <c r="F1224" s="19" t="str">
        <f t="shared" si="80"/>
        <v/>
      </c>
      <c r="G1224" s="92"/>
      <c r="H1224" s="7" t="str">
        <f t="shared" si="81"/>
        <v>空</v>
      </c>
      <c r="I1224" s="23"/>
      <c r="J1224" s="27"/>
      <c r="K1224" s="12"/>
      <c r="L1224" s="12"/>
      <c r="M1224" s="9"/>
      <c r="N1224" s="80"/>
      <c r="O1224" s="18" t="e">
        <f t="shared" ca="1" si="82"/>
        <v>#VALUE!</v>
      </c>
      <c r="P1224" s="80"/>
      <c r="Q1224" s="80"/>
      <c r="R1224" s="80"/>
      <c r="S1224" s="80"/>
    </row>
    <row r="1225" spans="1:19">
      <c r="A1225" s="34">
        <v>1224</v>
      </c>
      <c r="B1225" s="12"/>
      <c r="C1225" s="12"/>
      <c r="D1225" s="7" t="str">
        <f t="shared" si="79"/>
        <v/>
      </c>
      <c r="E1225" s="7"/>
      <c r="F1225" s="19" t="str">
        <f t="shared" si="80"/>
        <v/>
      </c>
      <c r="G1225" s="92"/>
      <c r="H1225" s="7" t="str">
        <f t="shared" si="81"/>
        <v>空</v>
      </c>
      <c r="I1225" s="23"/>
      <c r="J1225" s="27"/>
      <c r="K1225" s="12"/>
      <c r="L1225" s="12"/>
      <c r="M1225" s="9"/>
      <c r="N1225" s="80"/>
      <c r="O1225" s="18" t="e">
        <f t="shared" ca="1" si="82"/>
        <v>#VALUE!</v>
      </c>
      <c r="P1225" s="80"/>
      <c r="Q1225" s="80"/>
      <c r="R1225" s="80"/>
      <c r="S1225" s="80"/>
    </row>
    <row r="1226" spans="1:19">
      <c r="A1226" s="34">
        <v>1225</v>
      </c>
      <c r="B1226" s="12"/>
      <c r="C1226" s="12"/>
      <c r="D1226" s="7" t="str">
        <f t="shared" si="79"/>
        <v/>
      </c>
      <c r="E1226" s="7"/>
      <c r="F1226" s="19" t="str">
        <f t="shared" si="80"/>
        <v/>
      </c>
      <c r="G1226" s="92"/>
      <c r="H1226" s="7" t="str">
        <f t="shared" si="81"/>
        <v>空</v>
      </c>
      <c r="I1226" s="23"/>
      <c r="J1226" s="27"/>
      <c r="K1226" s="12"/>
      <c r="L1226" s="12"/>
      <c r="M1226" s="9"/>
      <c r="N1226" s="80"/>
      <c r="O1226" s="18" t="e">
        <f t="shared" ca="1" si="82"/>
        <v>#VALUE!</v>
      </c>
      <c r="P1226" s="80"/>
      <c r="Q1226" s="80"/>
      <c r="R1226" s="80"/>
      <c r="S1226" s="80"/>
    </row>
    <row r="1227" spans="1:19">
      <c r="A1227" s="34">
        <v>1226</v>
      </c>
      <c r="B1227" s="12"/>
      <c r="C1227" s="12"/>
      <c r="D1227" s="7" t="str">
        <f t="shared" si="79"/>
        <v/>
      </c>
      <c r="E1227" s="7"/>
      <c r="F1227" s="19" t="str">
        <f t="shared" si="80"/>
        <v/>
      </c>
      <c r="G1227" s="92"/>
      <c r="H1227" s="7" t="str">
        <f t="shared" si="81"/>
        <v>空</v>
      </c>
      <c r="I1227" s="23"/>
      <c r="J1227" s="27"/>
      <c r="K1227" s="12"/>
      <c r="L1227" s="12"/>
      <c r="M1227" s="9"/>
      <c r="N1227" s="80"/>
      <c r="O1227" s="18" t="e">
        <f t="shared" ca="1" si="82"/>
        <v>#VALUE!</v>
      </c>
      <c r="P1227" s="80"/>
      <c r="Q1227" s="80"/>
      <c r="R1227" s="80"/>
      <c r="S1227" s="80"/>
    </row>
    <row r="1228" spans="1:19">
      <c r="A1228" s="34">
        <v>1227</v>
      </c>
      <c r="B1228" s="12"/>
      <c r="C1228" s="12"/>
      <c r="D1228" s="7" t="str">
        <f t="shared" si="79"/>
        <v/>
      </c>
      <c r="E1228" s="7"/>
      <c r="F1228" s="19" t="str">
        <f t="shared" si="80"/>
        <v/>
      </c>
      <c r="G1228" s="92"/>
      <c r="H1228" s="7" t="str">
        <f t="shared" si="81"/>
        <v>空</v>
      </c>
      <c r="I1228" s="23"/>
      <c r="J1228" s="27"/>
      <c r="K1228" s="12"/>
      <c r="L1228" s="12"/>
      <c r="M1228" s="9"/>
      <c r="N1228" s="80"/>
      <c r="O1228" s="18" t="e">
        <f t="shared" ca="1" si="82"/>
        <v>#VALUE!</v>
      </c>
      <c r="P1228" s="80"/>
      <c r="Q1228" s="80"/>
      <c r="R1228" s="80"/>
      <c r="S1228" s="80"/>
    </row>
    <row r="1229" spans="1:19">
      <c r="A1229" s="34">
        <v>1228</v>
      </c>
      <c r="B1229" s="12"/>
      <c r="C1229" s="12"/>
      <c r="D1229" s="7" t="str">
        <f t="shared" si="79"/>
        <v/>
      </c>
      <c r="E1229" s="7"/>
      <c r="F1229" s="19" t="str">
        <f t="shared" si="80"/>
        <v/>
      </c>
      <c r="G1229" s="92"/>
      <c r="H1229" s="7" t="str">
        <f t="shared" si="81"/>
        <v>空</v>
      </c>
      <c r="I1229" s="23"/>
      <c r="J1229" s="27"/>
      <c r="K1229" s="12"/>
      <c r="L1229" s="12"/>
      <c r="M1229" s="9"/>
      <c r="N1229" s="80"/>
      <c r="O1229" s="18" t="e">
        <f t="shared" ca="1" si="82"/>
        <v>#VALUE!</v>
      </c>
      <c r="P1229" s="80"/>
      <c r="Q1229" s="80"/>
      <c r="R1229" s="80"/>
      <c r="S1229" s="80"/>
    </row>
    <row r="1230" spans="1:19">
      <c r="A1230" s="34">
        <v>1229</v>
      </c>
      <c r="B1230" s="12"/>
      <c r="C1230" s="12"/>
      <c r="D1230" s="7" t="str">
        <f t="shared" si="79"/>
        <v/>
      </c>
      <c r="E1230" s="7"/>
      <c r="F1230" s="19" t="str">
        <f t="shared" si="80"/>
        <v/>
      </c>
      <c r="G1230" s="92"/>
      <c r="H1230" s="7" t="str">
        <f t="shared" si="81"/>
        <v>空</v>
      </c>
      <c r="I1230" s="23"/>
      <c r="J1230" s="27"/>
      <c r="K1230" s="12"/>
      <c r="L1230" s="12"/>
      <c r="M1230" s="9"/>
      <c r="N1230" s="80"/>
      <c r="O1230" s="18" t="e">
        <f t="shared" ca="1" si="82"/>
        <v>#VALUE!</v>
      </c>
      <c r="P1230" s="80"/>
      <c r="Q1230" s="80"/>
      <c r="R1230" s="80"/>
      <c r="S1230" s="80"/>
    </row>
    <row r="1231" spans="1:19">
      <c r="A1231" s="34">
        <v>1230</v>
      </c>
      <c r="B1231" s="12"/>
      <c r="C1231" s="12"/>
      <c r="D1231" s="7" t="str">
        <f t="shared" si="79"/>
        <v/>
      </c>
      <c r="E1231" s="7"/>
      <c r="F1231" s="19" t="str">
        <f t="shared" si="80"/>
        <v/>
      </c>
      <c r="G1231" s="92"/>
      <c r="H1231" s="7" t="str">
        <f t="shared" si="81"/>
        <v>空</v>
      </c>
      <c r="I1231" s="23"/>
      <c r="J1231" s="27"/>
      <c r="K1231" s="12"/>
      <c r="L1231" s="12"/>
      <c r="M1231" s="9"/>
      <c r="N1231" s="80"/>
      <c r="O1231" s="18" t="e">
        <f t="shared" ca="1" si="82"/>
        <v>#VALUE!</v>
      </c>
      <c r="P1231" s="80"/>
      <c r="Q1231" s="80"/>
      <c r="R1231" s="80"/>
      <c r="S1231" s="80"/>
    </row>
    <row r="1232" spans="1:19">
      <c r="A1232" s="34">
        <v>1231</v>
      </c>
      <c r="B1232" s="12"/>
      <c r="C1232" s="12"/>
      <c r="D1232" s="7" t="str">
        <f t="shared" si="79"/>
        <v/>
      </c>
      <c r="E1232" s="7"/>
      <c r="F1232" s="19" t="str">
        <f t="shared" si="80"/>
        <v/>
      </c>
      <c r="G1232" s="92"/>
      <c r="H1232" s="7" t="str">
        <f t="shared" si="81"/>
        <v>空</v>
      </c>
      <c r="I1232" s="23"/>
      <c r="J1232" s="27"/>
      <c r="K1232" s="12"/>
      <c r="L1232" s="12"/>
      <c r="M1232" s="9"/>
      <c r="N1232" s="80"/>
      <c r="O1232" s="18" t="e">
        <f t="shared" ca="1" si="82"/>
        <v>#VALUE!</v>
      </c>
      <c r="P1232" s="80"/>
      <c r="Q1232" s="80"/>
      <c r="R1232" s="80"/>
      <c r="S1232" s="80"/>
    </row>
    <row r="1233" spans="1:19">
      <c r="A1233" s="34">
        <v>1232</v>
      </c>
      <c r="B1233" s="12"/>
      <c r="C1233" s="12"/>
      <c r="D1233" s="7" t="str">
        <f t="shared" si="79"/>
        <v/>
      </c>
      <c r="E1233" s="7"/>
      <c r="F1233" s="19" t="str">
        <f t="shared" si="80"/>
        <v/>
      </c>
      <c r="G1233" s="92"/>
      <c r="H1233" s="7" t="str">
        <f t="shared" si="81"/>
        <v>空</v>
      </c>
      <c r="I1233" s="23"/>
      <c r="J1233" s="27"/>
      <c r="K1233" s="12"/>
      <c r="L1233" s="12"/>
      <c r="M1233" s="9"/>
      <c r="N1233" s="80"/>
      <c r="O1233" s="18" t="e">
        <f t="shared" ca="1" si="82"/>
        <v>#VALUE!</v>
      </c>
      <c r="P1233" s="80"/>
      <c r="Q1233" s="80"/>
      <c r="R1233" s="80"/>
      <c r="S1233" s="80"/>
    </row>
    <row r="1234" spans="1:19">
      <c r="A1234" s="34">
        <v>1233</v>
      </c>
      <c r="B1234" s="12"/>
      <c r="C1234" s="12"/>
      <c r="D1234" s="7" t="str">
        <f t="shared" si="79"/>
        <v/>
      </c>
      <c r="E1234" s="7"/>
      <c r="F1234" s="19" t="str">
        <f t="shared" si="80"/>
        <v/>
      </c>
      <c r="G1234" s="92"/>
      <c r="H1234" s="7" t="str">
        <f t="shared" si="81"/>
        <v>空</v>
      </c>
      <c r="I1234" s="23"/>
      <c r="J1234" s="27"/>
      <c r="K1234" s="12"/>
      <c r="L1234" s="12"/>
      <c r="M1234" s="9"/>
      <c r="N1234" s="80"/>
      <c r="O1234" s="18" t="e">
        <f t="shared" ca="1" si="82"/>
        <v>#VALUE!</v>
      </c>
      <c r="P1234" s="80"/>
      <c r="Q1234" s="80"/>
      <c r="R1234" s="80"/>
      <c r="S1234" s="80"/>
    </row>
    <row r="1235" spans="1:19">
      <c r="A1235" s="34">
        <v>1234</v>
      </c>
      <c r="B1235" s="12"/>
      <c r="C1235" s="12"/>
      <c r="D1235" s="7" t="str">
        <f t="shared" si="79"/>
        <v/>
      </c>
      <c r="E1235" s="7"/>
      <c r="F1235" s="19" t="str">
        <f t="shared" si="80"/>
        <v/>
      </c>
      <c r="G1235" s="92"/>
      <c r="H1235" s="7" t="str">
        <f t="shared" si="81"/>
        <v>空</v>
      </c>
      <c r="I1235" s="23"/>
      <c r="J1235" s="27"/>
      <c r="K1235" s="12"/>
      <c r="L1235" s="12"/>
      <c r="M1235" s="9"/>
      <c r="N1235" s="80"/>
      <c r="O1235" s="18" t="e">
        <f t="shared" ca="1" si="82"/>
        <v>#VALUE!</v>
      </c>
      <c r="P1235" s="80"/>
      <c r="Q1235" s="80"/>
      <c r="R1235" s="80"/>
      <c r="S1235" s="80"/>
    </row>
    <row r="1236" spans="1:19">
      <c r="A1236" s="34">
        <v>1235</v>
      </c>
      <c r="B1236" s="12"/>
      <c r="C1236" s="12"/>
      <c r="D1236" s="7" t="str">
        <f t="shared" si="79"/>
        <v/>
      </c>
      <c r="E1236" s="7"/>
      <c r="F1236" s="19" t="str">
        <f t="shared" si="80"/>
        <v/>
      </c>
      <c r="G1236" s="92"/>
      <c r="H1236" s="7" t="str">
        <f t="shared" si="81"/>
        <v>空</v>
      </c>
      <c r="I1236" s="23"/>
      <c r="J1236" s="27"/>
      <c r="K1236" s="12"/>
      <c r="L1236" s="12"/>
      <c r="M1236" s="9"/>
      <c r="N1236" s="80"/>
      <c r="O1236" s="18" t="e">
        <f t="shared" ca="1" si="82"/>
        <v>#VALUE!</v>
      </c>
      <c r="P1236" s="80"/>
      <c r="Q1236" s="80"/>
      <c r="R1236" s="80"/>
      <c r="S1236" s="80"/>
    </row>
    <row r="1237" spans="1:19">
      <c r="A1237" s="34">
        <v>1236</v>
      </c>
      <c r="B1237" s="12"/>
      <c r="C1237" s="12"/>
      <c r="D1237" s="7" t="str">
        <f t="shared" si="79"/>
        <v/>
      </c>
      <c r="E1237" s="7"/>
      <c r="F1237" s="19" t="str">
        <f t="shared" si="80"/>
        <v/>
      </c>
      <c r="G1237" s="92"/>
      <c r="H1237" s="7" t="str">
        <f t="shared" si="81"/>
        <v>空</v>
      </c>
      <c r="I1237" s="23"/>
      <c r="J1237" s="27"/>
      <c r="K1237" s="12"/>
      <c r="L1237" s="12"/>
      <c r="M1237" s="9"/>
      <c r="N1237" s="80"/>
      <c r="O1237" s="18" t="e">
        <f t="shared" ca="1" si="82"/>
        <v>#VALUE!</v>
      </c>
      <c r="P1237" s="80"/>
      <c r="Q1237" s="80"/>
      <c r="R1237" s="80"/>
      <c r="S1237" s="80"/>
    </row>
    <row r="1238" spans="1:19">
      <c r="A1238" s="34">
        <v>1237</v>
      </c>
      <c r="B1238" s="12"/>
      <c r="C1238" s="12"/>
      <c r="D1238" s="7" t="str">
        <f t="shared" si="79"/>
        <v/>
      </c>
      <c r="E1238" s="7"/>
      <c r="F1238" s="19" t="str">
        <f t="shared" si="80"/>
        <v/>
      </c>
      <c r="G1238" s="92"/>
      <c r="H1238" s="7" t="str">
        <f t="shared" si="81"/>
        <v>空</v>
      </c>
      <c r="I1238" s="23"/>
      <c r="J1238" s="27"/>
      <c r="K1238" s="12"/>
      <c r="L1238" s="12"/>
      <c r="M1238" s="9"/>
      <c r="N1238" s="80"/>
      <c r="O1238" s="18" t="e">
        <f t="shared" ca="1" si="82"/>
        <v>#VALUE!</v>
      </c>
      <c r="P1238" s="80"/>
      <c r="Q1238" s="80"/>
      <c r="R1238" s="80"/>
      <c r="S1238" s="80"/>
    </row>
    <row r="1239" spans="1:19">
      <c r="A1239" s="34">
        <v>1238</v>
      </c>
      <c r="B1239" s="12"/>
      <c r="C1239" s="12"/>
      <c r="D1239" s="7" t="str">
        <f t="shared" si="79"/>
        <v/>
      </c>
      <c r="E1239" s="7"/>
      <c r="F1239" s="19" t="str">
        <f t="shared" si="80"/>
        <v/>
      </c>
      <c r="G1239" s="92"/>
      <c r="H1239" s="7" t="str">
        <f t="shared" si="81"/>
        <v>空</v>
      </c>
      <c r="I1239" s="23"/>
      <c r="J1239" s="27"/>
      <c r="K1239" s="12"/>
      <c r="L1239" s="12"/>
      <c r="M1239" s="9"/>
      <c r="N1239" s="80"/>
      <c r="O1239" s="18" t="e">
        <f t="shared" ca="1" si="82"/>
        <v>#VALUE!</v>
      </c>
      <c r="P1239" s="80"/>
      <c r="Q1239" s="80"/>
      <c r="R1239" s="80"/>
      <c r="S1239" s="80"/>
    </row>
    <row r="1240" spans="1:19">
      <c r="A1240" s="34">
        <v>1239</v>
      </c>
      <c r="B1240" s="12"/>
      <c r="C1240" s="12"/>
      <c r="D1240" s="7" t="str">
        <f t="shared" si="79"/>
        <v/>
      </c>
      <c r="E1240" s="7"/>
      <c r="F1240" s="19" t="str">
        <f t="shared" si="80"/>
        <v/>
      </c>
      <c r="G1240" s="92"/>
      <c r="H1240" s="7" t="str">
        <f t="shared" si="81"/>
        <v>空</v>
      </c>
      <c r="I1240" s="23"/>
      <c r="J1240" s="27"/>
      <c r="K1240" s="12"/>
      <c r="L1240" s="12"/>
      <c r="M1240" s="9"/>
      <c r="N1240" s="80"/>
      <c r="O1240" s="18" t="e">
        <f t="shared" ca="1" si="82"/>
        <v>#VALUE!</v>
      </c>
      <c r="P1240" s="80"/>
      <c r="Q1240" s="80"/>
      <c r="R1240" s="80"/>
      <c r="S1240" s="80"/>
    </row>
    <row r="1241" spans="1:19">
      <c r="A1241" s="34">
        <v>1240</v>
      </c>
      <c r="B1241" s="12"/>
      <c r="C1241" s="12"/>
      <c r="D1241" s="7" t="str">
        <f t="shared" si="79"/>
        <v/>
      </c>
      <c r="E1241" s="7"/>
      <c r="F1241" s="19" t="str">
        <f t="shared" si="80"/>
        <v/>
      </c>
      <c r="G1241" s="92"/>
      <c r="H1241" s="7" t="str">
        <f t="shared" si="81"/>
        <v>空</v>
      </c>
      <c r="I1241" s="23"/>
      <c r="J1241" s="27"/>
      <c r="K1241" s="12"/>
      <c r="L1241" s="12"/>
      <c r="M1241" s="9"/>
      <c r="N1241" s="80"/>
      <c r="O1241" s="18" t="e">
        <f t="shared" ca="1" si="82"/>
        <v>#VALUE!</v>
      </c>
      <c r="P1241" s="80"/>
      <c r="Q1241" s="80"/>
      <c r="R1241" s="80"/>
      <c r="S1241" s="80"/>
    </row>
    <row r="1242" spans="1:19">
      <c r="A1242" s="34">
        <v>1241</v>
      </c>
      <c r="B1242" s="12"/>
      <c r="C1242" s="12"/>
      <c r="D1242" s="7" t="str">
        <f t="shared" si="79"/>
        <v/>
      </c>
      <c r="E1242" s="7"/>
      <c r="F1242" s="19" t="str">
        <f t="shared" si="80"/>
        <v/>
      </c>
      <c r="G1242" s="92"/>
      <c r="H1242" s="7" t="str">
        <f t="shared" si="81"/>
        <v>空</v>
      </c>
      <c r="I1242" s="23"/>
      <c r="J1242" s="27"/>
      <c r="K1242" s="12"/>
      <c r="L1242" s="12"/>
      <c r="M1242" s="9"/>
      <c r="N1242" s="80"/>
      <c r="O1242" s="18" t="e">
        <f t="shared" ca="1" si="82"/>
        <v>#VALUE!</v>
      </c>
      <c r="P1242" s="80"/>
      <c r="Q1242" s="80"/>
      <c r="R1242" s="80"/>
      <c r="S1242" s="80"/>
    </row>
    <row r="1243" spans="1:19">
      <c r="A1243" s="34">
        <v>1242</v>
      </c>
      <c r="B1243" s="12"/>
      <c r="C1243" s="12"/>
      <c r="D1243" s="7" t="str">
        <f t="shared" si="79"/>
        <v/>
      </c>
      <c r="E1243" s="7"/>
      <c r="F1243" s="19" t="str">
        <f t="shared" si="80"/>
        <v/>
      </c>
      <c r="G1243" s="92"/>
      <c r="H1243" s="7" t="str">
        <f t="shared" si="81"/>
        <v>空</v>
      </c>
      <c r="I1243" s="23"/>
      <c r="J1243" s="27"/>
      <c r="K1243" s="12"/>
      <c r="L1243" s="12"/>
      <c r="M1243" s="9"/>
      <c r="N1243" s="80"/>
      <c r="O1243" s="18" t="e">
        <f t="shared" ca="1" si="82"/>
        <v>#VALUE!</v>
      </c>
      <c r="P1243" s="80"/>
      <c r="Q1243" s="80"/>
      <c r="R1243" s="80"/>
      <c r="S1243" s="80"/>
    </row>
    <row r="1244" spans="1:19">
      <c r="A1244" s="34">
        <v>1243</v>
      </c>
      <c r="B1244" s="12"/>
      <c r="C1244" s="12"/>
      <c r="D1244" s="7" t="str">
        <f t="shared" si="79"/>
        <v/>
      </c>
      <c r="E1244" s="7"/>
      <c r="F1244" s="19" t="str">
        <f t="shared" si="80"/>
        <v/>
      </c>
      <c r="G1244" s="92"/>
      <c r="H1244" s="7" t="str">
        <f t="shared" si="81"/>
        <v>空</v>
      </c>
      <c r="I1244" s="23"/>
      <c r="J1244" s="27"/>
      <c r="K1244" s="12"/>
      <c r="L1244" s="12"/>
      <c r="M1244" s="9"/>
      <c r="N1244" s="80"/>
      <c r="O1244" s="18" t="e">
        <f t="shared" ca="1" si="82"/>
        <v>#VALUE!</v>
      </c>
      <c r="P1244" s="80"/>
      <c r="Q1244" s="80"/>
      <c r="R1244" s="80"/>
      <c r="S1244" s="80"/>
    </row>
    <row r="1245" spans="1:19">
      <c r="A1245" s="34">
        <v>1244</v>
      </c>
      <c r="B1245" s="12"/>
      <c r="C1245" s="12"/>
      <c r="D1245" s="7" t="str">
        <f t="shared" si="79"/>
        <v/>
      </c>
      <c r="E1245" s="7"/>
      <c r="F1245" s="19" t="str">
        <f t="shared" si="80"/>
        <v/>
      </c>
      <c r="G1245" s="92"/>
      <c r="H1245" s="7" t="str">
        <f t="shared" si="81"/>
        <v>空</v>
      </c>
      <c r="I1245" s="23"/>
      <c r="J1245" s="27"/>
      <c r="K1245" s="12"/>
      <c r="L1245" s="12"/>
      <c r="M1245" s="9"/>
      <c r="N1245" s="80"/>
      <c r="O1245" s="18" t="e">
        <f t="shared" ca="1" si="82"/>
        <v>#VALUE!</v>
      </c>
      <c r="P1245" s="80"/>
      <c r="Q1245" s="80"/>
      <c r="R1245" s="80"/>
      <c r="S1245" s="80"/>
    </row>
    <row r="1246" spans="1:19">
      <c r="A1246" s="34">
        <v>1245</v>
      </c>
      <c r="B1246" s="12"/>
      <c r="C1246" s="12"/>
      <c r="D1246" s="7" t="str">
        <f t="shared" si="79"/>
        <v/>
      </c>
      <c r="E1246" s="7"/>
      <c r="F1246" s="19" t="str">
        <f t="shared" si="80"/>
        <v/>
      </c>
      <c r="G1246" s="92"/>
      <c r="H1246" s="7" t="str">
        <f t="shared" si="81"/>
        <v>空</v>
      </c>
      <c r="I1246" s="23"/>
      <c r="J1246" s="27"/>
      <c r="K1246" s="12"/>
      <c r="L1246" s="12"/>
      <c r="M1246" s="9"/>
      <c r="N1246" s="80"/>
      <c r="O1246" s="18" t="e">
        <f t="shared" ca="1" si="82"/>
        <v>#VALUE!</v>
      </c>
      <c r="P1246" s="80"/>
      <c r="Q1246" s="80"/>
      <c r="R1246" s="80"/>
      <c r="S1246" s="80"/>
    </row>
    <row r="1247" spans="1:19">
      <c r="A1247" s="34">
        <v>1246</v>
      </c>
      <c r="B1247" s="12"/>
      <c r="C1247" s="12"/>
      <c r="D1247" s="7" t="str">
        <f t="shared" si="79"/>
        <v/>
      </c>
      <c r="E1247" s="7"/>
      <c r="F1247" s="19" t="str">
        <f t="shared" si="80"/>
        <v/>
      </c>
      <c r="G1247" s="92"/>
      <c r="H1247" s="7" t="str">
        <f t="shared" si="81"/>
        <v>空</v>
      </c>
      <c r="I1247" s="23"/>
      <c r="J1247" s="27"/>
      <c r="K1247" s="12"/>
      <c r="L1247" s="12"/>
      <c r="M1247" s="9"/>
      <c r="N1247" s="80"/>
      <c r="O1247" s="18" t="e">
        <f t="shared" ca="1" si="82"/>
        <v>#VALUE!</v>
      </c>
      <c r="P1247" s="80"/>
      <c r="Q1247" s="80"/>
      <c r="R1247" s="80"/>
      <c r="S1247" s="80"/>
    </row>
    <row r="1248" spans="1:19">
      <c r="A1248" s="34">
        <v>1247</v>
      </c>
      <c r="B1248" s="12"/>
      <c r="C1248" s="12"/>
      <c r="D1248" s="7" t="str">
        <f t="shared" si="79"/>
        <v/>
      </c>
      <c r="E1248" s="7"/>
      <c r="F1248" s="19" t="str">
        <f t="shared" si="80"/>
        <v/>
      </c>
      <c r="G1248" s="92"/>
      <c r="H1248" s="7" t="str">
        <f t="shared" si="81"/>
        <v>空</v>
      </c>
      <c r="I1248" s="23"/>
      <c r="J1248" s="27"/>
      <c r="K1248" s="12"/>
      <c r="L1248" s="12"/>
      <c r="M1248" s="9"/>
      <c r="N1248" s="80"/>
      <c r="O1248" s="18" t="e">
        <f t="shared" ca="1" si="82"/>
        <v>#VALUE!</v>
      </c>
      <c r="P1248" s="80"/>
      <c r="Q1248" s="80"/>
      <c r="R1248" s="80"/>
      <c r="S1248" s="80"/>
    </row>
    <row r="1249" spans="1:19">
      <c r="A1249" s="34">
        <v>1248</v>
      </c>
      <c r="B1249" s="12"/>
      <c r="C1249" s="12"/>
      <c r="D1249" s="7" t="str">
        <f t="shared" si="79"/>
        <v/>
      </c>
      <c r="E1249" s="7"/>
      <c r="F1249" s="19" t="str">
        <f t="shared" si="80"/>
        <v/>
      </c>
      <c r="G1249" s="92"/>
      <c r="H1249" s="7" t="str">
        <f t="shared" si="81"/>
        <v>空</v>
      </c>
      <c r="I1249" s="23"/>
      <c r="J1249" s="27"/>
      <c r="K1249" s="12"/>
      <c r="L1249" s="12"/>
      <c r="M1249" s="9"/>
      <c r="N1249" s="80"/>
      <c r="O1249" s="18" t="e">
        <f t="shared" ca="1" si="82"/>
        <v>#VALUE!</v>
      </c>
      <c r="P1249" s="80"/>
      <c r="Q1249" s="80"/>
      <c r="R1249" s="80"/>
      <c r="S1249" s="80"/>
    </row>
    <row r="1250" spans="1:19">
      <c r="A1250" s="34">
        <v>1249</v>
      </c>
      <c r="B1250" s="12"/>
      <c r="C1250" s="12"/>
      <c r="D1250" s="7" t="str">
        <f t="shared" si="79"/>
        <v/>
      </c>
      <c r="E1250" s="7"/>
      <c r="F1250" s="19" t="str">
        <f t="shared" si="80"/>
        <v/>
      </c>
      <c r="G1250" s="92"/>
      <c r="H1250" s="7" t="str">
        <f t="shared" si="81"/>
        <v>空</v>
      </c>
      <c r="I1250" s="23"/>
      <c r="J1250" s="27"/>
      <c r="K1250" s="12"/>
      <c r="L1250" s="12"/>
      <c r="M1250" s="9"/>
      <c r="N1250" s="80"/>
      <c r="O1250" s="18" t="e">
        <f t="shared" ca="1" si="82"/>
        <v>#VALUE!</v>
      </c>
      <c r="P1250" s="80"/>
      <c r="Q1250" s="80"/>
      <c r="R1250" s="80"/>
      <c r="S1250" s="80"/>
    </row>
    <row r="1251" spans="1:19">
      <c r="A1251" s="34">
        <v>1250</v>
      </c>
      <c r="B1251" s="12"/>
      <c r="C1251" s="12"/>
      <c r="D1251" s="7" t="str">
        <f t="shared" si="79"/>
        <v/>
      </c>
      <c r="E1251" s="7"/>
      <c r="F1251" s="19" t="str">
        <f t="shared" si="80"/>
        <v/>
      </c>
      <c r="G1251" s="92"/>
      <c r="H1251" s="7" t="str">
        <f t="shared" si="81"/>
        <v>空</v>
      </c>
      <c r="I1251" s="23"/>
      <c r="J1251" s="27"/>
      <c r="K1251" s="12"/>
      <c r="L1251" s="12"/>
      <c r="M1251" s="9"/>
      <c r="N1251" s="80"/>
      <c r="O1251" s="18" t="e">
        <f t="shared" ca="1" si="82"/>
        <v>#VALUE!</v>
      </c>
      <c r="P1251" s="80"/>
      <c r="Q1251" s="80"/>
      <c r="R1251" s="80"/>
      <c r="S1251" s="80"/>
    </row>
    <row r="1252" spans="1:19">
      <c r="A1252" s="34">
        <v>1251</v>
      </c>
      <c r="B1252" s="12"/>
      <c r="C1252" s="12"/>
      <c r="D1252" s="7" t="str">
        <f t="shared" si="79"/>
        <v/>
      </c>
      <c r="E1252" s="7"/>
      <c r="F1252" s="19" t="str">
        <f t="shared" si="80"/>
        <v/>
      </c>
      <c r="G1252" s="92"/>
      <c r="H1252" s="7" t="str">
        <f t="shared" si="81"/>
        <v>空</v>
      </c>
      <c r="I1252" s="23"/>
      <c r="J1252" s="27"/>
      <c r="K1252" s="12"/>
      <c r="L1252" s="12"/>
      <c r="M1252" s="9"/>
      <c r="N1252" s="80"/>
      <c r="O1252" s="18" t="e">
        <f t="shared" ca="1" si="82"/>
        <v>#VALUE!</v>
      </c>
      <c r="P1252" s="80"/>
      <c r="Q1252" s="80"/>
      <c r="R1252" s="80"/>
      <c r="S1252" s="80"/>
    </row>
    <row r="1253" spans="1:19">
      <c r="A1253" s="34">
        <v>1252</v>
      </c>
      <c r="B1253" s="12"/>
      <c r="C1253" s="12"/>
      <c r="D1253" s="7" t="str">
        <f t="shared" si="79"/>
        <v/>
      </c>
      <c r="E1253" s="7"/>
      <c r="F1253" s="19" t="str">
        <f t="shared" si="80"/>
        <v/>
      </c>
      <c r="G1253" s="92"/>
      <c r="H1253" s="7" t="str">
        <f t="shared" si="81"/>
        <v>空</v>
      </c>
      <c r="I1253" s="23"/>
      <c r="J1253" s="27"/>
      <c r="K1253" s="12"/>
      <c r="L1253" s="12"/>
      <c r="M1253" s="9"/>
      <c r="N1253" s="80"/>
      <c r="O1253" s="18" t="e">
        <f t="shared" ca="1" si="82"/>
        <v>#VALUE!</v>
      </c>
      <c r="P1253" s="80"/>
      <c r="Q1253" s="80"/>
      <c r="R1253" s="80"/>
      <c r="S1253" s="80"/>
    </row>
    <row r="1254" spans="1:19">
      <c r="A1254" s="34">
        <v>1253</v>
      </c>
      <c r="B1254" s="12"/>
      <c r="C1254" s="12"/>
      <c r="D1254" s="7" t="str">
        <f t="shared" si="79"/>
        <v/>
      </c>
      <c r="E1254" s="7"/>
      <c r="F1254" s="19" t="str">
        <f t="shared" si="80"/>
        <v/>
      </c>
      <c r="G1254" s="92"/>
      <c r="H1254" s="7" t="str">
        <f t="shared" si="81"/>
        <v>空</v>
      </c>
      <c r="I1254" s="23"/>
      <c r="J1254" s="27"/>
      <c r="K1254" s="12"/>
      <c r="L1254" s="12"/>
      <c r="M1254" s="9"/>
      <c r="N1254" s="80"/>
      <c r="O1254" s="18" t="e">
        <f t="shared" ca="1" si="82"/>
        <v>#VALUE!</v>
      </c>
      <c r="P1254" s="80"/>
      <c r="Q1254" s="80"/>
      <c r="R1254" s="80"/>
      <c r="S1254" s="80"/>
    </row>
    <row r="1255" spans="1:19">
      <c r="A1255" s="34">
        <v>1254</v>
      </c>
      <c r="B1255" s="12"/>
      <c r="C1255" s="12"/>
      <c r="D1255" s="7" t="str">
        <f t="shared" si="79"/>
        <v/>
      </c>
      <c r="E1255" s="7"/>
      <c r="F1255" s="19" t="str">
        <f t="shared" si="80"/>
        <v/>
      </c>
      <c r="G1255" s="92"/>
      <c r="H1255" s="7" t="str">
        <f t="shared" si="81"/>
        <v>空</v>
      </c>
      <c r="I1255" s="23"/>
      <c r="J1255" s="27"/>
      <c r="K1255" s="12"/>
      <c r="L1255" s="12"/>
      <c r="M1255" s="9"/>
      <c r="N1255" s="80"/>
      <c r="O1255" s="18" t="e">
        <f t="shared" ca="1" si="82"/>
        <v>#VALUE!</v>
      </c>
      <c r="P1255" s="80"/>
      <c r="Q1255" s="80"/>
      <c r="R1255" s="80"/>
      <c r="S1255" s="80"/>
    </row>
    <row r="1256" spans="1:19">
      <c r="A1256" s="34">
        <v>1255</v>
      </c>
      <c r="B1256" s="12"/>
      <c r="C1256" s="12"/>
      <c r="D1256" s="7" t="str">
        <f t="shared" si="79"/>
        <v/>
      </c>
      <c r="E1256" s="7"/>
      <c r="F1256" s="19" t="str">
        <f t="shared" si="80"/>
        <v/>
      </c>
      <c r="G1256" s="92"/>
      <c r="H1256" s="7" t="str">
        <f t="shared" si="81"/>
        <v>空</v>
      </c>
      <c r="I1256" s="23"/>
      <c r="J1256" s="27"/>
      <c r="K1256" s="12"/>
      <c r="L1256" s="12"/>
      <c r="M1256" s="9"/>
      <c r="N1256" s="80"/>
      <c r="O1256" s="18" t="e">
        <f t="shared" ca="1" si="82"/>
        <v>#VALUE!</v>
      </c>
      <c r="P1256" s="80"/>
      <c r="Q1256" s="80"/>
      <c r="R1256" s="80"/>
      <c r="S1256" s="80"/>
    </row>
    <row r="1257" spans="1:19">
      <c r="A1257" s="34">
        <v>1256</v>
      </c>
      <c r="B1257" s="12"/>
      <c r="C1257" s="12"/>
      <c r="D1257" s="7" t="str">
        <f t="shared" si="79"/>
        <v/>
      </c>
      <c r="E1257" s="7"/>
      <c r="F1257" s="19" t="str">
        <f t="shared" si="80"/>
        <v/>
      </c>
      <c r="G1257" s="92"/>
      <c r="H1257" s="7" t="str">
        <f t="shared" si="81"/>
        <v>空</v>
      </c>
      <c r="I1257" s="23"/>
      <c r="J1257" s="27"/>
      <c r="K1257" s="12"/>
      <c r="L1257" s="12"/>
      <c r="M1257" s="9"/>
      <c r="N1257" s="80"/>
      <c r="O1257" s="18" t="e">
        <f t="shared" ca="1" si="82"/>
        <v>#VALUE!</v>
      </c>
      <c r="P1257" s="80"/>
      <c r="Q1257" s="80"/>
      <c r="R1257" s="80"/>
      <c r="S1257" s="80"/>
    </row>
    <row r="1258" spans="1:19">
      <c r="A1258" s="34">
        <v>1257</v>
      </c>
      <c r="B1258" s="12"/>
      <c r="C1258" s="12"/>
      <c r="D1258" s="7" t="str">
        <f t="shared" si="79"/>
        <v/>
      </c>
      <c r="E1258" s="7"/>
      <c r="F1258" s="19" t="str">
        <f t="shared" si="80"/>
        <v/>
      </c>
      <c r="G1258" s="92"/>
      <c r="H1258" s="7" t="str">
        <f t="shared" si="81"/>
        <v>空</v>
      </c>
      <c r="I1258" s="23"/>
      <c r="J1258" s="27"/>
      <c r="K1258" s="12"/>
      <c r="L1258" s="12"/>
      <c r="M1258" s="9"/>
      <c r="N1258" s="80"/>
      <c r="O1258" s="18" t="e">
        <f t="shared" ca="1" si="82"/>
        <v>#VALUE!</v>
      </c>
      <c r="P1258" s="80"/>
      <c r="Q1258" s="80"/>
      <c r="R1258" s="80"/>
      <c r="S1258" s="80"/>
    </row>
    <row r="1259" spans="1:19">
      <c r="A1259" s="34">
        <v>1258</v>
      </c>
      <c r="B1259" s="12"/>
      <c r="C1259" s="12"/>
      <c r="D1259" s="7" t="str">
        <f t="shared" si="79"/>
        <v/>
      </c>
      <c r="E1259" s="7"/>
      <c r="F1259" s="19" t="str">
        <f t="shared" si="80"/>
        <v/>
      </c>
      <c r="G1259" s="92"/>
      <c r="H1259" s="7" t="str">
        <f t="shared" si="81"/>
        <v>空</v>
      </c>
      <c r="I1259" s="23"/>
      <c r="J1259" s="27"/>
      <c r="K1259" s="12"/>
      <c r="L1259" s="12"/>
      <c r="M1259" s="9"/>
      <c r="N1259" s="80"/>
      <c r="O1259" s="18" t="e">
        <f t="shared" ca="1" si="82"/>
        <v>#VALUE!</v>
      </c>
      <c r="P1259" s="80"/>
      <c r="Q1259" s="80"/>
      <c r="R1259" s="80"/>
      <c r="S1259" s="80"/>
    </row>
    <row r="1260" spans="1:19">
      <c r="A1260" s="34">
        <v>1259</v>
      </c>
      <c r="B1260" s="12"/>
      <c r="C1260" s="12"/>
      <c r="D1260" s="7" t="str">
        <f t="shared" si="79"/>
        <v/>
      </c>
      <c r="E1260" s="7"/>
      <c r="F1260" s="19" t="str">
        <f t="shared" si="80"/>
        <v/>
      </c>
      <c r="G1260" s="92"/>
      <c r="H1260" s="7" t="str">
        <f t="shared" si="81"/>
        <v>空</v>
      </c>
      <c r="I1260" s="23"/>
      <c r="J1260" s="27"/>
      <c r="K1260" s="12"/>
      <c r="L1260" s="12"/>
      <c r="M1260" s="9"/>
      <c r="N1260" s="80"/>
      <c r="O1260" s="18" t="e">
        <f t="shared" ca="1" si="82"/>
        <v>#VALUE!</v>
      </c>
      <c r="P1260" s="80"/>
      <c r="Q1260" s="80"/>
      <c r="R1260" s="80"/>
      <c r="S1260" s="80"/>
    </row>
    <row r="1261" spans="1:19">
      <c r="A1261" s="34">
        <v>1260</v>
      </c>
      <c r="B1261" s="12"/>
      <c r="C1261" s="12"/>
      <c r="D1261" s="7" t="str">
        <f t="shared" si="79"/>
        <v/>
      </c>
      <c r="E1261" s="7"/>
      <c r="F1261" s="19" t="str">
        <f t="shared" si="80"/>
        <v/>
      </c>
      <c r="G1261" s="92"/>
      <c r="H1261" s="7" t="str">
        <f t="shared" si="81"/>
        <v>空</v>
      </c>
      <c r="I1261" s="23"/>
      <c r="J1261" s="27"/>
      <c r="K1261" s="12"/>
      <c r="L1261" s="12"/>
      <c r="M1261" s="9"/>
      <c r="N1261" s="80"/>
      <c r="O1261" s="18" t="e">
        <f t="shared" ca="1" si="82"/>
        <v>#VALUE!</v>
      </c>
      <c r="P1261" s="80"/>
      <c r="Q1261" s="80"/>
      <c r="R1261" s="80"/>
      <c r="S1261" s="80"/>
    </row>
    <row r="1262" spans="1:19">
      <c r="A1262" s="34">
        <v>1261</v>
      </c>
      <c r="B1262" s="12"/>
      <c r="C1262" s="12"/>
      <c r="D1262" s="7" t="str">
        <f t="shared" si="79"/>
        <v/>
      </c>
      <c r="E1262" s="7"/>
      <c r="F1262" s="19" t="str">
        <f t="shared" si="80"/>
        <v/>
      </c>
      <c r="G1262" s="92"/>
      <c r="H1262" s="7" t="str">
        <f t="shared" si="81"/>
        <v>空</v>
      </c>
      <c r="I1262" s="23"/>
      <c r="J1262" s="27"/>
      <c r="K1262" s="12"/>
      <c r="L1262" s="12"/>
      <c r="M1262" s="9"/>
      <c r="N1262" s="80"/>
      <c r="O1262" s="18" t="e">
        <f t="shared" ca="1" si="82"/>
        <v>#VALUE!</v>
      </c>
      <c r="P1262" s="80"/>
      <c r="Q1262" s="80"/>
      <c r="R1262" s="80"/>
      <c r="S1262" s="80"/>
    </row>
    <row r="1263" spans="1:19">
      <c r="A1263" s="34">
        <v>1262</v>
      </c>
      <c r="B1263" s="12"/>
      <c r="C1263" s="12"/>
      <c r="D1263" s="7" t="str">
        <f t="shared" si="79"/>
        <v/>
      </c>
      <c r="E1263" s="7"/>
      <c r="F1263" s="19" t="str">
        <f t="shared" si="80"/>
        <v/>
      </c>
      <c r="G1263" s="92"/>
      <c r="H1263" s="7" t="str">
        <f t="shared" si="81"/>
        <v>空</v>
      </c>
      <c r="I1263" s="23"/>
      <c r="J1263" s="27"/>
      <c r="K1263" s="12"/>
      <c r="L1263" s="12"/>
      <c r="M1263" s="9"/>
      <c r="N1263" s="80"/>
      <c r="O1263" s="18" t="e">
        <f t="shared" ca="1" si="82"/>
        <v>#VALUE!</v>
      </c>
      <c r="P1263" s="80"/>
      <c r="Q1263" s="80"/>
      <c r="R1263" s="80"/>
      <c r="S1263" s="80"/>
    </row>
    <row r="1264" spans="1:19">
      <c r="A1264" s="34">
        <v>1263</v>
      </c>
      <c r="B1264" s="12"/>
      <c r="C1264" s="12"/>
      <c r="D1264" s="7" t="str">
        <f t="shared" si="79"/>
        <v/>
      </c>
      <c r="E1264" s="7"/>
      <c r="F1264" s="19" t="str">
        <f t="shared" si="80"/>
        <v/>
      </c>
      <c r="G1264" s="92"/>
      <c r="H1264" s="7" t="str">
        <f t="shared" si="81"/>
        <v>空</v>
      </c>
      <c r="I1264" s="23"/>
      <c r="J1264" s="27"/>
      <c r="K1264" s="12"/>
      <c r="L1264" s="12"/>
      <c r="M1264" s="9"/>
      <c r="N1264" s="80"/>
      <c r="O1264" s="18" t="e">
        <f t="shared" ca="1" si="82"/>
        <v>#VALUE!</v>
      </c>
      <c r="P1264" s="80"/>
      <c r="Q1264" s="80"/>
      <c r="R1264" s="80"/>
      <c r="S1264" s="80"/>
    </row>
    <row r="1265" spans="1:19">
      <c r="A1265" s="34">
        <v>1264</v>
      </c>
      <c r="B1265" s="12"/>
      <c r="C1265" s="12"/>
      <c r="D1265" s="7" t="str">
        <f t="shared" si="79"/>
        <v/>
      </c>
      <c r="E1265" s="7"/>
      <c r="F1265" s="19" t="str">
        <f t="shared" si="80"/>
        <v/>
      </c>
      <c r="G1265" s="92"/>
      <c r="H1265" s="7" t="str">
        <f t="shared" si="81"/>
        <v>空</v>
      </c>
      <c r="I1265" s="23"/>
      <c r="J1265" s="27"/>
      <c r="K1265" s="12"/>
      <c r="L1265" s="12"/>
      <c r="M1265" s="9"/>
      <c r="N1265" s="80"/>
      <c r="O1265" s="18" t="e">
        <f t="shared" ca="1" si="82"/>
        <v>#VALUE!</v>
      </c>
      <c r="P1265" s="80"/>
      <c r="Q1265" s="80"/>
      <c r="R1265" s="80"/>
      <c r="S1265" s="80"/>
    </row>
    <row r="1266" spans="1:19">
      <c r="A1266" s="34">
        <v>1265</v>
      </c>
      <c r="B1266" s="12"/>
      <c r="C1266" s="12"/>
      <c r="D1266" s="7" t="str">
        <f t="shared" si="79"/>
        <v/>
      </c>
      <c r="E1266" s="7"/>
      <c r="F1266" s="19" t="str">
        <f t="shared" si="80"/>
        <v/>
      </c>
      <c r="G1266" s="92"/>
      <c r="H1266" s="7" t="str">
        <f t="shared" si="81"/>
        <v>空</v>
      </c>
      <c r="I1266" s="23"/>
      <c r="J1266" s="27"/>
      <c r="K1266" s="12"/>
      <c r="L1266" s="12"/>
      <c r="M1266" s="9"/>
      <c r="N1266" s="80"/>
      <c r="O1266" s="18" t="e">
        <f t="shared" ca="1" si="82"/>
        <v>#VALUE!</v>
      </c>
      <c r="P1266" s="80"/>
      <c r="Q1266" s="80"/>
      <c r="R1266" s="80"/>
      <c r="S1266" s="80"/>
    </row>
    <row r="1267" spans="1:19">
      <c r="A1267" s="34">
        <v>1266</v>
      </c>
      <c r="B1267" s="12"/>
      <c r="C1267" s="12"/>
      <c r="D1267" s="7" t="str">
        <f t="shared" si="79"/>
        <v/>
      </c>
      <c r="E1267" s="7"/>
      <c r="F1267" s="19" t="str">
        <f t="shared" si="80"/>
        <v/>
      </c>
      <c r="G1267" s="92"/>
      <c r="H1267" s="7" t="str">
        <f t="shared" si="81"/>
        <v>空</v>
      </c>
      <c r="I1267" s="23"/>
      <c r="J1267" s="27"/>
      <c r="K1267" s="12"/>
      <c r="L1267" s="12"/>
      <c r="M1267" s="9"/>
      <c r="N1267" s="80"/>
      <c r="O1267" s="18" t="e">
        <f t="shared" ca="1" si="82"/>
        <v>#VALUE!</v>
      </c>
      <c r="P1267" s="80"/>
      <c r="Q1267" s="80"/>
      <c r="R1267" s="80"/>
      <c r="S1267" s="80"/>
    </row>
    <row r="1268" spans="1:19">
      <c r="A1268" s="34">
        <v>1267</v>
      </c>
      <c r="B1268" s="12"/>
      <c r="C1268" s="12"/>
      <c r="D1268" s="7" t="str">
        <f t="shared" si="79"/>
        <v/>
      </c>
      <c r="E1268" s="7"/>
      <c r="F1268" s="19" t="str">
        <f t="shared" si="80"/>
        <v/>
      </c>
      <c r="G1268" s="92"/>
      <c r="H1268" s="7" t="str">
        <f t="shared" si="81"/>
        <v>空</v>
      </c>
      <c r="I1268" s="23"/>
      <c r="J1268" s="27"/>
      <c r="K1268" s="12"/>
      <c r="L1268" s="12"/>
      <c r="M1268" s="9"/>
      <c r="N1268" s="80"/>
      <c r="O1268" s="18" t="e">
        <f t="shared" ca="1" si="82"/>
        <v>#VALUE!</v>
      </c>
      <c r="P1268" s="80"/>
      <c r="Q1268" s="80"/>
      <c r="R1268" s="80"/>
      <c r="S1268" s="80"/>
    </row>
    <row r="1269" spans="1:19">
      <c r="A1269" s="34">
        <v>1268</v>
      </c>
      <c r="B1269" s="12"/>
      <c r="C1269" s="12"/>
      <c r="D1269" s="7" t="str">
        <f t="shared" si="79"/>
        <v/>
      </c>
      <c r="E1269" s="7"/>
      <c r="F1269" s="19" t="str">
        <f t="shared" si="80"/>
        <v/>
      </c>
      <c r="G1269" s="92"/>
      <c r="H1269" s="7" t="str">
        <f t="shared" si="81"/>
        <v>空</v>
      </c>
      <c r="I1269" s="23"/>
      <c r="J1269" s="27"/>
      <c r="K1269" s="12"/>
      <c r="L1269" s="12"/>
      <c r="M1269" s="9"/>
      <c r="N1269" s="80"/>
      <c r="O1269" s="18" t="e">
        <f t="shared" ca="1" si="82"/>
        <v>#VALUE!</v>
      </c>
      <c r="P1269" s="80"/>
      <c r="Q1269" s="80"/>
      <c r="R1269" s="80"/>
      <c r="S1269" s="80"/>
    </row>
    <row r="1270" spans="1:19">
      <c r="A1270" s="34">
        <v>1269</v>
      </c>
      <c r="B1270" s="12"/>
      <c r="C1270" s="12"/>
      <c r="D1270" s="7" t="str">
        <f t="shared" si="79"/>
        <v/>
      </c>
      <c r="E1270" s="7"/>
      <c r="F1270" s="19" t="str">
        <f t="shared" si="80"/>
        <v/>
      </c>
      <c r="G1270" s="92"/>
      <c r="H1270" s="7" t="str">
        <f t="shared" si="81"/>
        <v>空</v>
      </c>
      <c r="I1270" s="23"/>
      <c r="J1270" s="27"/>
      <c r="K1270" s="12"/>
      <c r="L1270" s="12"/>
      <c r="M1270" s="9"/>
      <c r="N1270" s="80"/>
      <c r="O1270" s="18" t="e">
        <f t="shared" ca="1" si="82"/>
        <v>#VALUE!</v>
      </c>
      <c r="P1270" s="80"/>
      <c r="Q1270" s="80"/>
      <c r="R1270" s="80"/>
      <c r="S1270" s="80"/>
    </row>
    <row r="1271" spans="1:19">
      <c r="A1271" s="34">
        <v>1270</v>
      </c>
      <c r="B1271" s="12"/>
      <c r="C1271" s="12"/>
      <c r="D1271" s="7" t="str">
        <f t="shared" si="79"/>
        <v/>
      </c>
      <c r="E1271" s="7"/>
      <c r="F1271" s="19" t="str">
        <f t="shared" si="80"/>
        <v/>
      </c>
      <c r="G1271" s="92"/>
      <c r="H1271" s="7" t="str">
        <f t="shared" si="81"/>
        <v>空</v>
      </c>
      <c r="I1271" s="23"/>
      <c r="J1271" s="27"/>
      <c r="K1271" s="12"/>
      <c r="L1271" s="12"/>
      <c r="M1271" s="9"/>
      <c r="N1271" s="80"/>
      <c r="O1271" s="18" t="e">
        <f t="shared" ca="1" si="82"/>
        <v>#VALUE!</v>
      </c>
      <c r="P1271" s="80"/>
      <c r="Q1271" s="80"/>
      <c r="R1271" s="80"/>
      <c r="S1271" s="80"/>
    </row>
    <row r="1272" spans="1:19">
      <c r="A1272" s="34">
        <v>1271</v>
      </c>
      <c r="B1272" s="12"/>
      <c r="C1272" s="12"/>
      <c r="D1272" s="7" t="str">
        <f t="shared" si="79"/>
        <v/>
      </c>
      <c r="E1272" s="7"/>
      <c r="F1272" s="19" t="str">
        <f t="shared" si="80"/>
        <v/>
      </c>
      <c r="G1272" s="92"/>
      <c r="H1272" s="7" t="str">
        <f t="shared" si="81"/>
        <v>空</v>
      </c>
      <c r="I1272" s="23"/>
      <c r="J1272" s="27"/>
      <c r="K1272" s="12"/>
      <c r="L1272" s="12"/>
      <c r="M1272" s="9"/>
      <c r="N1272" s="80"/>
      <c r="O1272" s="18" t="e">
        <f t="shared" ca="1" si="82"/>
        <v>#VALUE!</v>
      </c>
      <c r="P1272" s="80"/>
      <c r="Q1272" s="80"/>
      <c r="R1272" s="80"/>
      <c r="S1272" s="80"/>
    </row>
    <row r="1273" spans="1:19">
      <c r="A1273" s="34">
        <v>1272</v>
      </c>
      <c r="B1273" s="12"/>
      <c r="C1273" s="12"/>
      <c r="D1273" s="7" t="str">
        <f t="shared" si="79"/>
        <v/>
      </c>
      <c r="E1273" s="7"/>
      <c r="F1273" s="19" t="str">
        <f t="shared" si="80"/>
        <v/>
      </c>
      <c r="G1273" s="92"/>
      <c r="H1273" s="7" t="str">
        <f t="shared" si="81"/>
        <v>空</v>
      </c>
      <c r="I1273" s="23"/>
      <c r="J1273" s="27"/>
      <c r="K1273" s="12"/>
      <c r="L1273" s="12"/>
      <c r="M1273" s="9"/>
      <c r="N1273" s="80"/>
      <c r="O1273" s="18" t="e">
        <f t="shared" ca="1" si="82"/>
        <v>#VALUE!</v>
      </c>
      <c r="P1273" s="80"/>
      <c r="Q1273" s="80"/>
      <c r="R1273" s="80"/>
      <c r="S1273" s="80"/>
    </row>
    <row r="1274" spans="1:19">
      <c r="A1274" s="34">
        <v>1273</v>
      </c>
      <c r="B1274" s="12"/>
      <c r="C1274" s="12"/>
      <c r="D1274" s="7" t="str">
        <f t="shared" si="79"/>
        <v/>
      </c>
      <c r="E1274" s="7"/>
      <c r="F1274" s="19" t="str">
        <f t="shared" si="80"/>
        <v/>
      </c>
      <c r="G1274" s="92"/>
      <c r="H1274" s="7" t="str">
        <f t="shared" si="81"/>
        <v>空</v>
      </c>
      <c r="I1274" s="23"/>
      <c r="J1274" s="27"/>
      <c r="K1274" s="12"/>
      <c r="L1274" s="12"/>
      <c r="M1274" s="9"/>
      <c r="N1274" s="80"/>
      <c r="O1274" s="18" t="e">
        <f t="shared" ca="1" si="82"/>
        <v>#VALUE!</v>
      </c>
      <c r="P1274" s="80"/>
      <c r="Q1274" s="80"/>
      <c r="R1274" s="80"/>
      <c r="S1274" s="80"/>
    </row>
    <row r="1275" spans="1:19">
      <c r="A1275" s="34">
        <v>1274</v>
      </c>
      <c r="B1275" s="12"/>
      <c r="C1275" s="12"/>
      <c r="D1275" s="7" t="str">
        <f t="shared" si="79"/>
        <v/>
      </c>
      <c r="E1275" s="7"/>
      <c r="F1275" s="19" t="str">
        <f t="shared" si="80"/>
        <v/>
      </c>
      <c r="G1275" s="92"/>
      <c r="H1275" s="7" t="str">
        <f t="shared" si="81"/>
        <v>空</v>
      </c>
      <c r="I1275" s="23"/>
      <c r="J1275" s="27"/>
      <c r="K1275" s="12"/>
      <c r="L1275" s="12"/>
      <c r="M1275" s="9"/>
      <c r="N1275" s="80"/>
      <c r="O1275" s="18" t="e">
        <f t="shared" ca="1" si="82"/>
        <v>#VALUE!</v>
      </c>
      <c r="P1275" s="80"/>
      <c r="Q1275" s="80"/>
      <c r="R1275" s="80"/>
      <c r="S1275" s="80"/>
    </row>
    <row r="1276" spans="1:19">
      <c r="A1276" s="34">
        <v>1275</v>
      </c>
      <c r="B1276" s="12"/>
      <c r="C1276" s="12"/>
      <c r="D1276" s="7" t="str">
        <f t="shared" ref="D1276:D1339" si="83">IF(B1276="","","OOCL箱")</f>
        <v/>
      </c>
      <c r="E1276" s="7"/>
      <c r="F1276" s="19" t="str">
        <f t="shared" ref="F1276:F1339" si="84">IF(ISNONTEXT(B1276),"","请输入日期")</f>
        <v/>
      </c>
      <c r="G1276" s="92"/>
      <c r="H1276" s="7" t="str">
        <f t="shared" ref="H1276:H1339" si="85">IF(I1276="","空","重")</f>
        <v>空</v>
      </c>
      <c r="I1276" s="23"/>
      <c r="J1276" s="27"/>
      <c r="K1276" s="12"/>
      <c r="L1276" s="12"/>
      <c r="M1276" s="9"/>
      <c r="N1276" s="80"/>
      <c r="O1276" s="18" t="e">
        <f t="shared" ref="O1276:O1339" ca="1" si="86">IF(ISNONTEXT(J1276),DATEDIF(F1276,TODAY(),"d")&amp;"天","出场")</f>
        <v>#VALUE!</v>
      </c>
      <c r="P1276" s="80"/>
      <c r="Q1276" s="80"/>
      <c r="R1276" s="80"/>
      <c r="S1276" s="80"/>
    </row>
    <row r="1277" spans="1:19">
      <c r="A1277" s="34">
        <v>1276</v>
      </c>
      <c r="B1277" s="12"/>
      <c r="C1277" s="12"/>
      <c r="D1277" s="7" t="str">
        <f t="shared" si="83"/>
        <v/>
      </c>
      <c r="E1277" s="7"/>
      <c r="F1277" s="19" t="str">
        <f t="shared" si="84"/>
        <v/>
      </c>
      <c r="G1277" s="92"/>
      <c r="H1277" s="7" t="str">
        <f t="shared" si="85"/>
        <v>空</v>
      </c>
      <c r="I1277" s="23"/>
      <c r="J1277" s="27"/>
      <c r="K1277" s="12"/>
      <c r="L1277" s="12"/>
      <c r="M1277" s="9"/>
      <c r="N1277" s="80"/>
      <c r="O1277" s="18" t="e">
        <f t="shared" ca="1" si="86"/>
        <v>#VALUE!</v>
      </c>
      <c r="P1277" s="80"/>
      <c r="Q1277" s="80"/>
      <c r="R1277" s="80"/>
      <c r="S1277" s="80"/>
    </row>
    <row r="1278" spans="1:19">
      <c r="A1278" s="34">
        <v>1277</v>
      </c>
      <c r="B1278" s="12"/>
      <c r="C1278" s="12"/>
      <c r="D1278" s="7" t="str">
        <f t="shared" si="83"/>
        <v/>
      </c>
      <c r="E1278" s="7"/>
      <c r="F1278" s="19" t="str">
        <f t="shared" si="84"/>
        <v/>
      </c>
      <c r="G1278" s="92"/>
      <c r="H1278" s="7" t="str">
        <f t="shared" si="85"/>
        <v>空</v>
      </c>
      <c r="I1278" s="23"/>
      <c r="J1278" s="27"/>
      <c r="K1278" s="12"/>
      <c r="L1278" s="12"/>
      <c r="M1278" s="9"/>
      <c r="N1278" s="80"/>
      <c r="O1278" s="18" t="e">
        <f t="shared" ca="1" si="86"/>
        <v>#VALUE!</v>
      </c>
      <c r="P1278" s="80"/>
      <c r="Q1278" s="80"/>
      <c r="R1278" s="80"/>
      <c r="S1278" s="80"/>
    </row>
    <row r="1279" spans="1:19">
      <c r="A1279" s="34">
        <v>1278</v>
      </c>
      <c r="B1279" s="12"/>
      <c r="C1279" s="12"/>
      <c r="D1279" s="7" t="str">
        <f t="shared" si="83"/>
        <v/>
      </c>
      <c r="E1279" s="7"/>
      <c r="F1279" s="19" t="str">
        <f t="shared" si="84"/>
        <v/>
      </c>
      <c r="G1279" s="92"/>
      <c r="H1279" s="7" t="str">
        <f t="shared" si="85"/>
        <v>空</v>
      </c>
      <c r="I1279" s="23"/>
      <c r="J1279" s="27"/>
      <c r="K1279" s="12"/>
      <c r="L1279" s="12"/>
      <c r="M1279" s="9"/>
      <c r="N1279" s="80"/>
      <c r="O1279" s="18" t="e">
        <f t="shared" ca="1" si="86"/>
        <v>#VALUE!</v>
      </c>
      <c r="P1279" s="80"/>
      <c r="Q1279" s="80"/>
      <c r="R1279" s="80"/>
      <c r="S1279" s="80"/>
    </row>
    <row r="1280" spans="1:19">
      <c r="A1280" s="34">
        <v>1279</v>
      </c>
      <c r="B1280" s="12"/>
      <c r="C1280" s="12"/>
      <c r="D1280" s="7" t="str">
        <f t="shared" si="83"/>
        <v/>
      </c>
      <c r="E1280" s="7"/>
      <c r="F1280" s="19" t="str">
        <f t="shared" si="84"/>
        <v/>
      </c>
      <c r="G1280" s="92"/>
      <c r="H1280" s="7" t="str">
        <f t="shared" si="85"/>
        <v>空</v>
      </c>
      <c r="I1280" s="23"/>
      <c r="J1280" s="27"/>
      <c r="K1280" s="12"/>
      <c r="L1280" s="12"/>
      <c r="M1280" s="9"/>
      <c r="N1280" s="80"/>
      <c r="O1280" s="18" t="e">
        <f t="shared" ca="1" si="86"/>
        <v>#VALUE!</v>
      </c>
      <c r="P1280" s="80"/>
      <c r="Q1280" s="80"/>
      <c r="R1280" s="80"/>
      <c r="S1280" s="80"/>
    </row>
    <row r="1281" spans="1:19">
      <c r="A1281" s="34">
        <v>1280</v>
      </c>
      <c r="B1281" s="12"/>
      <c r="C1281" s="12"/>
      <c r="D1281" s="7" t="str">
        <f t="shared" si="83"/>
        <v/>
      </c>
      <c r="E1281" s="7"/>
      <c r="F1281" s="19" t="str">
        <f t="shared" si="84"/>
        <v/>
      </c>
      <c r="G1281" s="92"/>
      <c r="H1281" s="7" t="str">
        <f t="shared" si="85"/>
        <v>空</v>
      </c>
      <c r="I1281" s="23"/>
      <c r="J1281" s="27"/>
      <c r="K1281" s="12"/>
      <c r="L1281" s="12"/>
      <c r="M1281" s="9"/>
      <c r="N1281" s="80"/>
      <c r="O1281" s="18" t="e">
        <f t="shared" ca="1" si="86"/>
        <v>#VALUE!</v>
      </c>
      <c r="P1281" s="80"/>
      <c r="Q1281" s="80"/>
      <c r="R1281" s="80"/>
      <c r="S1281" s="80"/>
    </row>
    <row r="1282" spans="1:19">
      <c r="A1282" s="34">
        <v>1281</v>
      </c>
      <c r="B1282" s="12"/>
      <c r="C1282" s="12"/>
      <c r="D1282" s="7" t="str">
        <f t="shared" si="83"/>
        <v/>
      </c>
      <c r="E1282" s="7"/>
      <c r="F1282" s="19" t="str">
        <f t="shared" si="84"/>
        <v/>
      </c>
      <c r="G1282" s="92"/>
      <c r="H1282" s="7" t="str">
        <f t="shared" si="85"/>
        <v>空</v>
      </c>
      <c r="I1282" s="23"/>
      <c r="J1282" s="27"/>
      <c r="K1282" s="12"/>
      <c r="L1282" s="12"/>
      <c r="M1282" s="9"/>
      <c r="N1282" s="80"/>
      <c r="O1282" s="18" t="e">
        <f t="shared" ca="1" si="86"/>
        <v>#VALUE!</v>
      </c>
      <c r="P1282" s="80"/>
      <c r="Q1282" s="80"/>
      <c r="R1282" s="80"/>
      <c r="S1282" s="80"/>
    </row>
    <row r="1283" spans="1:19">
      <c r="A1283" s="34">
        <v>1282</v>
      </c>
      <c r="B1283" s="12"/>
      <c r="C1283" s="12"/>
      <c r="D1283" s="7" t="str">
        <f t="shared" si="83"/>
        <v/>
      </c>
      <c r="E1283" s="7"/>
      <c r="F1283" s="19" t="str">
        <f t="shared" si="84"/>
        <v/>
      </c>
      <c r="G1283" s="92"/>
      <c r="H1283" s="7" t="str">
        <f t="shared" si="85"/>
        <v>空</v>
      </c>
      <c r="I1283" s="23"/>
      <c r="J1283" s="27"/>
      <c r="K1283" s="12"/>
      <c r="L1283" s="12"/>
      <c r="M1283" s="9"/>
      <c r="N1283" s="80"/>
      <c r="O1283" s="18" t="e">
        <f t="shared" ca="1" si="86"/>
        <v>#VALUE!</v>
      </c>
      <c r="P1283" s="80"/>
      <c r="Q1283" s="80"/>
      <c r="R1283" s="80"/>
      <c r="S1283" s="80"/>
    </row>
    <row r="1284" spans="1:19">
      <c r="A1284" s="34">
        <v>1283</v>
      </c>
      <c r="B1284" s="12"/>
      <c r="C1284" s="12"/>
      <c r="D1284" s="7" t="str">
        <f t="shared" si="83"/>
        <v/>
      </c>
      <c r="E1284" s="7"/>
      <c r="F1284" s="19" t="str">
        <f t="shared" si="84"/>
        <v/>
      </c>
      <c r="G1284" s="92"/>
      <c r="H1284" s="7" t="str">
        <f t="shared" si="85"/>
        <v>空</v>
      </c>
      <c r="I1284" s="23"/>
      <c r="J1284" s="27"/>
      <c r="K1284" s="12"/>
      <c r="L1284" s="12"/>
      <c r="M1284" s="9"/>
      <c r="N1284" s="80"/>
      <c r="O1284" s="18" t="e">
        <f t="shared" ca="1" si="86"/>
        <v>#VALUE!</v>
      </c>
      <c r="P1284" s="80"/>
      <c r="Q1284" s="80"/>
      <c r="R1284" s="80"/>
      <c r="S1284" s="80"/>
    </row>
    <row r="1285" spans="1:19">
      <c r="A1285" s="34">
        <v>1284</v>
      </c>
      <c r="B1285" s="12"/>
      <c r="C1285" s="12"/>
      <c r="D1285" s="7" t="str">
        <f t="shared" si="83"/>
        <v/>
      </c>
      <c r="E1285" s="7"/>
      <c r="F1285" s="19" t="str">
        <f t="shared" si="84"/>
        <v/>
      </c>
      <c r="G1285" s="92"/>
      <c r="H1285" s="7" t="str">
        <f t="shared" si="85"/>
        <v>空</v>
      </c>
      <c r="I1285" s="23"/>
      <c r="J1285" s="27"/>
      <c r="K1285" s="12"/>
      <c r="L1285" s="12"/>
      <c r="M1285" s="9"/>
      <c r="N1285" s="80"/>
      <c r="O1285" s="18" t="e">
        <f t="shared" ca="1" si="86"/>
        <v>#VALUE!</v>
      </c>
      <c r="P1285" s="80"/>
      <c r="Q1285" s="80"/>
      <c r="R1285" s="80"/>
      <c r="S1285" s="80"/>
    </row>
    <row r="1286" spans="1:19">
      <c r="A1286" s="34">
        <v>1285</v>
      </c>
      <c r="B1286" s="12"/>
      <c r="C1286" s="12"/>
      <c r="D1286" s="7" t="str">
        <f t="shared" si="83"/>
        <v/>
      </c>
      <c r="E1286" s="7"/>
      <c r="F1286" s="19" t="str">
        <f t="shared" si="84"/>
        <v/>
      </c>
      <c r="G1286" s="92"/>
      <c r="H1286" s="7" t="str">
        <f t="shared" si="85"/>
        <v>空</v>
      </c>
      <c r="I1286" s="23"/>
      <c r="J1286" s="27"/>
      <c r="K1286" s="12"/>
      <c r="L1286" s="12"/>
      <c r="M1286" s="9"/>
      <c r="N1286" s="80"/>
      <c r="O1286" s="18" t="e">
        <f t="shared" ca="1" si="86"/>
        <v>#VALUE!</v>
      </c>
      <c r="P1286" s="80"/>
      <c r="Q1286" s="80"/>
      <c r="R1286" s="80"/>
      <c r="S1286" s="80"/>
    </row>
    <row r="1287" spans="1:19">
      <c r="A1287" s="34">
        <v>1286</v>
      </c>
      <c r="B1287" s="12"/>
      <c r="C1287" s="12"/>
      <c r="D1287" s="7" t="str">
        <f t="shared" si="83"/>
        <v/>
      </c>
      <c r="E1287" s="7"/>
      <c r="F1287" s="19" t="str">
        <f t="shared" si="84"/>
        <v/>
      </c>
      <c r="G1287" s="92"/>
      <c r="H1287" s="7" t="str">
        <f t="shared" si="85"/>
        <v>空</v>
      </c>
      <c r="I1287" s="23"/>
      <c r="J1287" s="27"/>
      <c r="K1287" s="12"/>
      <c r="L1287" s="12"/>
      <c r="M1287" s="9"/>
      <c r="N1287" s="80"/>
      <c r="O1287" s="18" t="e">
        <f t="shared" ca="1" si="86"/>
        <v>#VALUE!</v>
      </c>
      <c r="P1287" s="80"/>
      <c r="Q1287" s="80"/>
      <c r="R1287" s="80"/>
      <c r="S1287" s="80"/>
    </row>
    <row r="1288" spans="1:19">
      <c r="A1288" s="34">
        <v>1287</v>
      </c>
      <c r="B1288" s="12"/>
      <c r="C1288" s="12"/>
      <c r="D1288" s="7" t="str">
        <f t="shared" si="83"/>
        <v/>
      </c>
      <c r="E1288" s="7"/>
      <c r="F1288" s="19" t="str">
        <f t="shared" si="84"/>
        <v/>
      </c>
      <c r="G1288" s="92"/>
      <c r="H1288" s="7" t="str">
        <f t="shared" si="85"/>
        <v>空</v>
      </c>
      <c r="I1288" s="23"/>
      <c r="J1288" s="27"/>
      <c r="K1288" s="12"/>
      <c r="L1288" s="12"/>
      <c r="M1288" s="9"/>
      <c r="N1288" s="80"/>
      <c r="O1288" s="18" t="e">
        <f t="shared" ca="1" si="86"/>
        <v>#VALUE!</v>
      </c>
      <c r="P1288" s="80"/>
      <c r="Q1288" s="80"/>
      <c r="R1288" s="80"/>
      <c r="S1288" s="80"/>
    </row>
    <row r="1289" spans="1:19">
      <c r="A1289" s="34">
        <v>1288</v>
      </c>
      <c r="B1289" s="12"/>
      <c r="C1289" s="12"/>
      <c r="D1289" s="7" t="str">
        <f t="shared" si="83"/>
        <v/>
      </c>
      <c r="E1289" s="7"/>
      <c r="F1289" s="19" t="str">
        <f t="shared" si="84"/>
        <v/>
      </c>
      <c r="G1289" s="92"/>
      <c r="H1289" s="7" t="str">
        <f t="shared" si="85"/>
        <v>空</v>
      </c>
      <c r="I1289" s="23"/>
      <c r="J1289" s="27"/>
      <c r="K1289" s="12"/>
      <c r="L1289" s="12"/>
      <c r="M1289" s="9"/>
      <c r="N1289" s="80"/>
      <c r="O1289" s="18" t="e">
        <f t="shared" ca="1" si="86"/>
        <v>#VALUE!</v>
      </c>
      <c r="P1289" s="80"/>
      <c r="Q1289" s="80"/>
      <c r="R1289" s="80"/>
      <c r="S1289" s="80"/>
    </row>
    <row r="1290" spans="1:19">
      <c r="A1290" s="34">
        <v>1289</v>
      </c>
      <c r="B1290" s="12"/>
      <c r="C1290" s="12"/>
      <c r="D1290" s="7" t="str">
        <f t="shared" si="83"/>
        <v/>
      </c>
      <c r="E1290" s="7"/>
      <c r="F1290" s="19" t="str">
        <f t="shared" si="84"/>
        <v/>
      </c>
      <c r="G1290" s="92"/>
      <c r="H1290" s="7" t="str">
        <f t="shared" si="85"/>
        <v>空</v>
      </c>
      <c r="I1290" s="23"/>
      <c r="J1290" s="27"/>
      <c r="K1290" s="12"/>
      <c r="L1290" s="12"/>
      <c r="M1290" s="9"/>
      <c r="N1290" s="80"/>
      <c r="O1290" s="18" t="e">
        <f t="shared" ca="1" si="86"/>
        <v>#VALUE!</v>
      </c>
      <c r="P1290" s="80"/>
      <c r="Q1290" s="80"/>
      <c r="R1290" s="80"/>
      <c r="S1290" s="80"/>
    </row>
    <row r="1291" spans="1:19">
      <c r="A1291" s="34">
        <v>1290</v>
      </c>
      <c r="B1291" s="12"/>
      <c r="C1291" s="12"/>
      <c r="D1291" s="7" t="str">
        <f t="shared" si="83"/>
        <v/>
      </c>
      <c r="E1291" s="7"/>
      <c r="F1291" s="19" t="str">
        <f t="shared" si="84"/>
        <v/>
      </c>
      <c r="G1291" s="92"/>
      <c r="H1291" s="7" t="str">
        <f t="shared" si="85"/>
        <v>空</v>
      </c>
      <c r="I1291" s="23"/>
      <c r="J1291" s="27"/>
      <c r="K1291" s="12"/>
      <c r="L1291" s="12"/>
      <c r="M1291" s="9"/>
      <c r="N1291" s="80"/>
      <c r="O1291" s="18" t="e">
        <f t="shared" ca="1" si="86"/>
        <v>#VALUE!</v>
      </c>
      <c r="P1291" s="80"/>
      <c r="Q1291" s="80"/>
      <c r="R1291" s="80"/>
      <c r="S1291" s="80"/>
    </row>
    <row r="1292" spans="1:19">
      <c r="A1292" s="34">
        <v>1291</v>
      </c>
      <c r="B1292" s="12"/>
      <c r="C1292" s="12"/>
      <c r="D1292" s="7" t="str">
        <f t="shared" si="83"/>
        <v/>
      </c>
      <c r="E1292" s="7"/>
      <c r="F1292" s="19" t="str">
        <f t="shared" si="84"/>
        <v/>
      </c>
      <c r="G1292" s="92"/>
      <c r="H1292" s="7" t="str">
        <f t="shared" si="85"/>
        <v>空</v>
      </c>
      <c r="I1292" s="23"/>
      <c r="J1292" s="27"/>
      <c r="K1292" s="12"/>
      <c r="L1292" s="12"/>
      <c r="M1292" s="9"/>
      <c r="N1292" s="80"/>
      <c r="O1292" s="18" t="e">
        <f t="shared" ca="1" si="86"/>
        <v>#VALUE!</v>
      </c>
      <c r="P1292" s="80"/>
      <c r="Q1292" s="80"/>
      <c r="R1292" s="80"/>
      <c r="S1292" s="80"/>
    </row>
    <row r="1293" spans="1:19">
      <c r="A1293" s="34">
        <v>1292</v>
      </c>
      <c r="B1293" s="12"/>
      <c r="C1293" s="12"/>
      <c r="D1293" s="7" t="str">
        <f t="shared" si="83"/>
        <v/>
      </c>
      <c r="E1293" s="7"/>
      <c r="F1293" s="19" t="str">
        <f t="shared" si="84"/>
        <v/>
      </c>
      <c r="G1293" s="92"/>
      <c r="H1293" s="7" t="str">
        <f t="shared" si="85"/>
        <v>空</v>
      </c>
      <c r="I1293" s="23"/>
      <c r="J1293" s="27"/>
      <c r="K1293" s="12"/>
      <c r="L1293" s="12"/>
      <c r="M1293" s="9"/>
      <c r="N1293" s="80"/>
      <c r="O1293" s="18" t="e">
        <f t="shared" ca="1" si="86"/>
        <v>#VALUE!</v>
      </c>
      <c r="P1293" s="80"/>
      <c r="Q1293" s="80"/>
      <c r="R1293" s="80"/>
      <c r="S1293" s="80"/>
    </row>
    <row r="1294" spans="1:19">
      <c r="A1294" s="34">
        <v>1293</v>
      </c>
      <c r="B1294" s="12"/>
      <c r="C1294" s="12"/>
      <c r="D1294" s="7" t="str">
        <f t="shared" si="83"/>
        <v/>
      </c>
      <c r="E1294" s="7"/>
      <c r="F1294" s="19" t="str">
        <f t="shared" si="84"/>
        <v/>
      </c>
      <c r="G1294" s="92"/>
      <c r="H1294" s="7" t="str">
        <f t="shared" si="85"/>
        <v>空</v>
      </c>
      <c r="I1294" s="23"/>
      <c r="J1294" s="27"/>
      <c r="K1294" s="12"/>
      <c r="L1294" s="12"/>
      <c r="M1294" s="9"/>
      <c r="N1294" s="80"/>
      <c r="O1294" s="18" t="e">
        <f t="shared" ca="1" si="86"/>
        <v>#VALUE!</v>
      </c>
      <c r="P1294" s="80"/>
      <c r="Q1294" s="80"/>
      <c r="R1294" s="80"/>
      <c r="S1294" s="80"/>
    </row>
    <row r="1295" spans="1:19">
      <c r="A1295" s="34">
        <v>1294</v>
      </c>
      <c r="B1295" s="12"/>
      <c r="C1295" s="12"/>
      <c r="D1295" s="7" t="str">
        <f t="shared" si="83"/>
        <v/>
      </c>
      <c r="E1295" s="7"/>
      <c r="F1295" s="19" t="str">
        <f t="shared" si="84"/>
        <v/>
      </c>
      <c r="G1295" s="92"/>
      <c r="H1295" s="7" t="str">
        <f t="shared" si="85"/>
        <v>空</v>
      </c>
      <c r="I1295" s="23"/>
      <c r="J1295" s="27"/>
      <c r="K1295" s="12"/>
      <c r="L1295" s="12"/>
      <c r="M1295" s="9"/>
      <c r="N1295" s="80"/>
      <c r="O1295" s="18" t="e">
        <f t="shared" ca="1" si="86"/>
        <v>#VALUE!</v>
      </c>
      <c r="P1295" s="80"/>
      <c r="Q1295" s="80"/>
      <c r="R1295" s="80"/>
      <c r="S1295" s="80"/>
    </row>
    <row r="1296" spans="1:19">
      <c r="A1296" s="34">
        <v>1295</v>
      </c>
      <c r="B1296" s="12"/>
      <c r="C1296" s="12"/>
      <c r="D1296" s="7" t="str">
        <f t="shared" si="83"/>
        <v/>
      </c>
      <c r="E1296" s="7"/>
      <c r="F1296" s="19" t="str">
        <f t="shared" si="84"/>
        <v/>
      </c>
      <c r="G1296" s="92"/>
      <c r="H1296" s="7" t="str">
        <f t="shared" si="85"/>
        <v>空</v>
      </c>
      <c r="I1296" s="23"/>
      <c r="J1296" s="27"/>
      <c r="K1296" s="12"/>
      <c r="L1296" s="12"/>
      <c r="M1296" s="9"/>
      <c r="N1296" s="80"/>
      <c r="O1296" s="18" t="e">
        <f t="shared" ca="1" si="86"/>
        <v>#VALUE!</v>
      </c>
      <c r="P1296" s="80"/>
      <c r="Q1296" s="80"/>
      <c r="R1296" s="80"/>
      <c r="S1296" s="80"/>
    </row>
    <row r="1297" spans="1:19">
      <c r="A1297" s="34">
        <v>1296</v>
      </c>
      <c r="B1297" s="12"/>
      <c r="C1297" s="12"/>
      <c r="D1297" s="7" t="str">
        <f t="shared" si="83"/>
        <v/>
      </c>
      <c r="E1297" s="7"/>
      <c r="F1297" s="19" t="str">
        <f t="shared" si="84"/>
        <v/>
      </c>
      <c r="G1297" s="92"/>
      <c r="H1297" s="7" t="str">
        <f t="shared" si="85"/>
        <v>空</v>
      </c>
      <c r="I1297" s="23"/>
      <c r="J1297" s="27"/>
      <c r="K1297" s="12"/>
      <c r="L1297" s="12"/>
      <c r="M1297" s="9"/>
      <c r="N1297" s="80"/>
      <c r="O1297" s="18" t="e">
        <f t="shared" ca="1" si="86"/>
        <v>#VALUE!</v>
      </c>
      <c r="P1297" s="80"/>
      <c r="Q1297" s="80"/>
      <c r="R1297" s="80"/>
      <c r="S1297" s="80"/>
    </row>
    <row r="1298" spans="1:19">
      <c r="A1298" s="34">
        <v>1297</v>
      </c>
      <c r="B1298" s="12"/>
      <c r="C1298" s="12"/>
      <c r="D1298" s="7" t="str">
        <f t="shared" si="83"/>
        <v/>
      </c>
      <c r="E1298" s="7"/>
      <c r="F1298" s="19" t="str">
        <f t="shared" si="84"/>
        <v/>
      </c>
      <c r="G1298" s="92"/>
      <c r="H1298" s="7" t="str">
        <f t="shared" si="85"/>
        <v>空</v>
      </c>
      <c r="I1298" s="23"/>
      <c r="J1298" s="27"/>
      <c r="K1298" s="12"/>
      <c r="L1298" s="12"/>
      <c r="M1298" s="9"/>
      <c r="N1298" s="80"/>
      <c r="O1298" s="18" t="e">
        <f t="shared" ca="1" si="86"/>
        <v>#VALUE!</v>
      </c>
      <c r="P1298" s="80"/>
      <c r="Q1298" s="80"/>
      <c r="R1298" s="80"/>
      <c r="S1298" s="80"/>
    </row>
    <row r="1299" spans="1:19">
      <c r="A1299" s="34">
        <v>1298</v>
      </c>
      <c r="B1299" s="12"/>
      <c r="C1299" s="12"/>
      <c r="D1299" s="7" t="str">
        <f t="shared" si="83"/>
        <v/>
      </c>
      <c r="E1299" s="7"/>
      <c r="F1299" s="19" t="str">
        <f t="shared" si="84"/>
        <v/>
      </c>
      <c r="G1299" s="92"/>
      <c r="H1299" s="7" t="str">
        <f t="shared" si="85"/>
        <v>空</v>
      </c>
      <c r="I1299" s="23"/>
      <c r="J1299" s="27"/>
      <c r="K1299" s="12"/>
      <c r="L1299" s="12"/>
      <c r="M1299" s="9"/>
      <c r="N1299" s="80"/>
      <c r="O1299" s="18" t="e">
        <f t="shared" ca="1" si="86"/>
        <v>#VALUE!</v>
      </c>
      <c r="P1299" s="80"/>
      <c r="Q1299" s="80"/>
      <c r="R1299" s="80"/>
      <c r="S1299" s="80"/>
    </row>
    <row r="1300" spans="1:19">
      <c r="A1300" s="34">
        <v>1299</v>
      </c>
      <c r="B1300" s="12"/>
      <c r="C1300" s="12"/>
      <c r="D1300" s="7" t="str">
        <f t="shared" si="83"/>
        <v/>
      </c>
      <c r="E1300" s="7"/>
      <c r="F1300" s="19" t="str">
        <f t="shared" si="84"/>
        <v/>
      </c>
      <c r="G1300" s="92"/>
      <c r="H1300" s="7" t="str">
        <f t="shared" si="85"/>
        <v>空</v>
      </c>
      <c r="I1300" s="23"/>
      <c r="J1300" s="27"/>
      <c r="K1300" s="12"/>
      <c r="L1300" s="12"/>
      <c r="M1300" s="9"/>
      <c r="N1300" s="80"/>
      <c r="O1300" s="18" t="e">
        <f t="shared" ca="1" si="86"/>
        <v>#VALUE!</v>
      </c>
      <c r="P1300" s="80"/>
      <c r="Q1300" s="80"/>
      <c r="R1300" s="80"/>
      <c r="S1300" s="80"/>
    </row>
    <row r="1301" spans="1:19">
      <c r="A1301" s="34">
        <v>1300</v>
      </c>
      <c r="B1301" s="12"/>
      <c r="C1301" s="12"/>
      <c r="D1301" s="7" t="str">
        <f t="shared" si="83"/>
        <v/>
      </c>
      <c r="E1301" s="7"/>
      <c r="F1301" s="19" t="str">
        <f t="shared" si="84"/>
        <v/>
      </c>
      <c r="G1301" s="92"/>
      <c r="H1301" s="7" t="str">
        <f t="shared" si="85"/>
        <v>空</v>
      </c>
      <c r="I1301" s="23"/>
      <c r="J1301" s="27"/>
      <c r="K1301" s="12"/>
      <c r="L1301" s="12"/>
      <c r="M1301" s="9"/>
      <c r="N1301" s="80"/>
      <c r="O1301" s="18" t="e">
        <f t="shared" ca="1" si="86"/>
        <v>#VALUE!</v>
      </c>
      <c r="P1301" s="80"/>
      <c r="Q1301" s="80"/>
      <c r="R1301" s="80"/>
      <c r="S1301" s="80"/>
    </row>
    <row r="1302" spans="1:19">
      <c r="A1302" s="34">
        <v>1301</v>
      </c>
      <c r="B1302" s="12"/>
      <c r="C1302" s="12"/>
      <c r="D1302" s="7" t="str">
        <f t="shared" si="83"/>
        <v/>
      </c>
      <c r="E1302" s="7"/>
      <c r="F1302" s="19" t="str">
        <f t="shared" si="84"/>
        <v/>
      </c>
      <c r="G1302" s="92"/>
      <c r="H1302" s="7" t="str">
        <f t="shared" si="85"/>
        <v>空</v>
      </c>
      <c r="I1302" s="23"/>
      <c r="J1302" s="27"/>
      <c r="K1302" s="12"/>
      <c r="L1302" s="12"/>
      <c r="M1302" s="9"/>
      <c r="N1302" s="80"/>
      <c r="O1302" s="18" t="e">
        <f t="shared" ca="1" si="86"/>
        <v>#VALUE!</v>
      </c>
      <c r="P1302" s="80"/>
      <c r="Q1302" s="80"/>
      <c r="R1302" s="80"/>
      <c r="S1302" s="80"/>
    </row>
    <row r="1303" spans="1:19">
      <c r="A1303" s="34">
        <v>1302</v>
      </c>
      <c r="B1303" s="12"/>
      <c r="C1303" s="12"/>
      <c r="D1303" s="7" t="str">
        <f t="shared" si="83"/>
        <v/>
      </c>
      <c r="E1303" s="7"/>
      <c r="F1303" s="19" t="str">
        <f t="shared" si="84"/>
        <v/>
      </c>
      <c r="G1303" s="92"/>
      <c r="H1303" s="7" t="str">
        <f t="shared" si="85"/>
        <v>空</v>
      </c>
      <c r="I1303" s="23"/>
      <c r="J1303" s="27"/>
      <c r="K1303" s="12"/>
      <c r="L1303" s="12"/>
      <c r="M1303" s="9"/>
      <c r="N1303" s="80"/>
      <c r="O1303" s="18" t="e">
        <f t="shared" ca="1" si="86"/>
        <v>#VALUE!</v>
      </c>
      <c r="P1303" s="80"/>
      <c r="Q1303" s="80"/>
      <c r="R1303" s="80"/>
      <c r="S1303" s="80"/>
    </row>
    <row r="1304" spans="1:19">
      <c r="A1304" s="34">
        <v>1303</v>
      </c>
      <c r="B1304" s="12"/>
      <c r="C1304" s="12"/>
      <c r="D1304" s="7" t="str">
        <f t="shared" si="83"/>
        <v/>
      </c>
      <c r="E1304" s="7"/>
      <c r="F1304" s="19" t="str">
        <f t="shared" si="84"/>
        <v/>
      </c>
      <c r="G1304" s="92"/>
      <c r="H1304" s="7" t="str">
        <f t="shared" si="85"/>
        <v>空</v>
      </c>
      <c r="I1304" s="23"/>
      <c r="J1304" s="27"/>
      <c r="K1304" s="12"/>
      <c r="L1304" s="12"/>
      <c r="M1304" s="9"/>
      <c r="N1304" s="80"/>
      <c r="O1304" s="18" t="e">
        <f t="shared" ca="1" si="86"/>
        <v>#VALUE!</v>
      </c>
      <c r="P1304" s="80"/>
      <c r="Q1304" s="80"/>
      <c r="R1304" s="80"/>
      <c r="S1304" s="80"/>
    </row>
    <row r="1305" spans="1:19">
      <c r="A1305" s="34">
        <v>1304</v>
      </c>
      <c r="B1305" s="12"/>
      <c r="C1305" s="12"/>
      <c r="D1305" s="7" t="str">
        <f t="shared" si="83"/>
        <v/>
      </c>
      <c r="E1305" s="7"/>
      <c r="F1305" s="19" t="str">
        <f t="shared" si="84"/>
        <v/>
      </c>
      <c r="G1305" s="92"/>
      <c r="H1305" s="7" t="str">
        <f t="shared" si="85"/>
        <v>空</v>
      </c>
      <c r="I1305" s="23"/>
      <c r="J1305" s="27"/>
      <c r="K1305" s="12"/>
      <c r="L1305" s="12"/>
      <c r="M1305" s="9"/>
      <c r="N1305" s="80"/>
      <c r="O1305" s="18" t="e">
        <f t="shared" ca="1" si="86"/>
        <v>#VALUE!</v>
      </c>
      <c r="P1305" s="80"/>
      <c r="Q1305" s="80"/>
      <c r="R1305" s="80"/>
      <c r="S1305" s="80"/>
    </row>
    <row r="1306" spans="1:19">
      <c r="A1306" s="34">
        <v>1305</v>
      </c>
      <c r="B1306" s="12"/>
      <c r="C1306" s="12"/>
      <c r="D1306" s="7" t="str">
        <f t="shared" si="83"/>
        <v/>
      </c>
      <c r="E1306" s="7"/>
      <c r="F1306" s="19" t="str">
        <f t="shared" si="84"/>
        <v/>
      </c>
      <c r="G1306" s="92"/>
      <c r="H1306" s="7" t="str">
        <f t="shared" si="85"/>
        <v>空</v>
      </c>
      <c r="I1306" s="23"/>
      <c r="J1306" s="27"/>
      <c r="K1306" s="12"/>
      <c r="L1306" s="12"/>
      <c r="M1306" s="9"/>
      <c r="N1306" s="80"/>
      <c r="O1306" s="18" t="e">
        <f t="shared" ca="1" si="86"/>
        <v>#VALUE!</v>
      </c>
      <c r="P1306" s="80"/>
      <c r="Q1306" s="80"/>
      <c r="R1306" s="80"/>
      <c r="S1306" s="80"/>
    </row>
    <row r="1307" spans="1:19">
      <c r="A1307" s="34">
        <v>1306</v>
      </c>
      <c r="B1307" s="12"/>
      <c r="C1307" s="12"/>
      <c r="D1307" s="7" t="str">
        <f t="shared" si="83"/>
        <v/>
      </c>
      <c r="E1307" s="7"/>
      <c r="F1307" s="19" t="str">
        <f t="shared" si="84"/>
        <v/>
      </c>
      <c r="G1307" s="92"/>
      <c r="H1307" s="7" t="str">
        <f t="shared" si="85"/>
        <v>空</v>
      </c>
      <c r="I1307" s="23"/>
      <c r="J1307" s="27"/>
      <c r="K1307" s="12"/>
      <c r="L1307" s="12"/>
      <c r="M1307" s="9"/>
      <c r="N1307" s="80"/>
      <c r="O1307" s="18" t="e">
        <f t="shared" ca="1" si="86"/>
        <v>#VALUE!</v>
      </c>
      <c r="P1307" s="80"/>
      <c r="Q1307" s="80"/>
      <c r="R1307" s="80"/>
      <c r="S1307" s="80"/>
    </row>
    <row r="1308" spans="1:19">
      <c r="A1308" s="34">
        <v>1307</v>
      </c>
      <c r="B1308" s="12"/>
      <c r="C1308" s="12"/>
      <c r="D1308" s="7" t="str">
        <f t="shared" si="83"/>
        <v/>
      </c>
      <c r="E1308" s="7"/>
      <c r="F1308" s="19" t="str">
        <f t="shared" si="84"/>
        <v/>
      </c>
      <c r="G1308" s="92"/>
      <c r="H1308" s="7" t="str">
        <f t="shared" si="85"/>
        <v>空</v>
      </c>
      <c r="I1308" s="23"/>
      <c r="J1308" s="27"/>
      <c r="K1308" s="12"/>
      <c r="L1308" s="12"/>
      <c r="M1308" s="9"/>
      <c r="N1308" s="80"/>
      <c r="O1308" s="18" t="e">
        <f t="shared" ca="1" si="86"/>
        <v>#VALUE!</v>
      </c>
      <c r="P1308" s="80"/>
      <c r="Q1308" s="80"/>
      <c r="R1308" s="80"/>
      <c r="S1308" s="80"/>
    </row>
    <row r="1309" spans="1:19">
      <c r="A1309" s="34">
        <v>1308</v>
      </c>
      <c r="B1309" s="12"/>
      <c r="C1309" s="12"/>
      <c r="D1309" s="7" t="str">
        <f t="shared" si="83"/>
        <v/>
      </c>
      <c r="E1309" s="7"/>
      <c r="F1309" s="19" t="str">
        <f t="shared" si="84"/>
        <v/>
      </c>
      <c r="G1309" s="92"/>
      <c r="H1309" s="7" t="str">
        <f t="shared" si="85"/>
        <v>空</v>
      </c>
      <c r="I1309" s="23"/>
      <c r="J1309" s="27"/>
      <c r="K1309" s="12"/>
      <c r="L1309" s="12"/>
      <c r="M1309" s="9"/>
      <c r="N1309" s="80"/>
      <c r="O1309" s="18" t="e">
        <f t="shared" ca="1" si="86"/>
        <v>#VALUE!</v>
      </c>
      <c r="P1309" s="80"/>
      <c r="Q1309" s="80"/>
      <c r="R1309" s="80"/>
      <c r="S1309" s="80"/>
    </row>
    <row r="1310" spans="1:19">
      <c r="A1310" s="34">
        <v>1309</v>
      </c>
      <c r="B1310" s="12"/>
      <c r="C1310" s="12"/>
      <c r="D1310" s="7" t="str">
        <f t="shared" si="83"/>
        <v/>
      </c>
      <c r="E1310" s="7"/>
      <c r="F1310" s="19" t="str">
        <f t="shared" si="84"/>
        <v/>
      </c>
      <c r="G1310" s="92"/>
      <c r="H1310" s="7" t="str">
        <f t="shared" si="85"/>
        <v>空</v>
      </c>
      <c r="I1310" s="23"/>
      <c r="J1310" s="27"/>
      <c r="K1310" s="12"/>
      <c r="L1310" s="12"/>
      <c r="M1310" s="9"/>
      <c r="N1310" s="80"/>
      <c r="O1310" s="18" t="e">
        <f t="shared" ca="1" si="86"/>
        <v>#VALUE!</v>
      </c>
      <c r="P1310" s="80"/>
      <c r="Q1310" s="80"/>
      <c r="R1310" s="80"/>
      <c r="S1310" s="80"/>
    </row>
    <row r="1311" spans="1:19">
      <c r="A1311" s="34">
        <v>1310</v>
      </c>
      <c r="B1311" s="12"/>
      <c r="C1311" s="12"/>
      <c r="D1311" s="7" t="str">
        <f t="shared" si="83"/>
        <v/>
      </c>
      <c r="E1311" s="7"/>
      <c r="F1311" s="19" t="str">
        <f t="shared" si="84"/>
        <v/>
      </c>
      <c r="G1311" s="92"/>
      <c r="H1311" s="7" t="str">
        <f t="shared" si="85"/>
        <v>空</v>
      </c>
      <c r="I1311" s="23"/>
      <c r="J1311" s="27"/>
      <c r="K1311" s="12"/>
      <c r="L1311" s="12"/>
      <c r="M1311" s="9"/>
      <c r="N1311" s="80"/>
      <c r="O1311" s="18" t="e">
        <f t="shared" ca="1" si="86"/>
        <v>#VALUE!</v>
      </c>
      <c r="P1311" s="80"/>
      <c r="Q1311" s="80"/>
      <c r="R1311" s="80"/>
      <c r="S1311" s="80"/>
    </row>
    <row r="1312" spans="1:19">
      <c r="A1312" s="34">
        <v>1311</v>
      </c>
      <c r="B1312" s="12"/>
      <c r="C1312" s="12"/>
      <c r="D1312" s="7" t="str">
        <f t="shared" si="83"/>
        <v/>
      </c>
      <c r="E1312" s="7"/>
      <c r="F1312" s="19" t="str">
        <f t="shared" si="84"/>
        <v/>
      </c>
      <c r="G1312" s="92"/>
      <c r="H1312" s="7" t="str">
        <f t="shared" si="85"/>
        <v>空</v>
      </c>
      <c r="I1312" s="23"/>
      <c r="J1312" s="27"/>
      <c r="K1312" s="12"/>
      <c r="L1312" s="12"/>
      <c r="M1312" s="9"/>
      <c r="N1312" s="80"/>
      <c r="O1312" s="18" t="e">
        <f t="shared" ca="1" si="86"/>
        <v>#VALUE!</v>
      </c>
      <c r="P1312" s="80"/>
      <c r="Q1312" s="80"/>
      <c r="R1312" s="80"/>
      <c r="S1312" s="80"/>
    </row>
    <row r="1313" spans="1:19">
      <c r="A1313" s="34">
        <v>1312</v>
      </c>
      <c r="B1313" s="12"/>
      <c r="C1313" s="12"/>
      <c r="D1313" s="7" t="str">
        <f t="shared" si="83"/>
        <v/>
      </c>
      <c r="E1313" s="7"/>
      <c r="F1313" s="19" t="str">
        <f t="shared" si="84"/>
        <v/>
      </c>
      <c r="G1313" s="92"/>
      <c r="H1313" s="7" t="str">
        <f t="shared" si="85"/>
        <v>空</v>
      </c>
      <c r="I1313" s="23"/>
      <c r="J1313" s="27"/>
      <c r="K1313" s="12"/>
      <c r="L1313" s="12"/>
      <c r="M1313" s="9"/>
      <c r="N1313" s="80"/>
      <c r="O1313" s="18" t="e">
        <f t="shared" ca="1" si="86"/>
        <v>#VALUE!</v>
      </c>
      <c r="P1313" s="80"/>
      <c r="Q1313" s="80"/>
      <c r="R1313" s="80"/>
      <c r="S1313" s="80"/>
    </row>
    <row r="1314" spans="1:19">
      <c r="A1314" s="34">
        <v>1313</v>
      </c>
      <c r="B1314" s="12"/>
      <c r="C1314" s="12"/>
      <c r="D1314" s="7" t="str">
        <f t="shared" si="83"/>
        <v/>
      </c>
      <c r="E1314" s="7"/>
      <c r="F1314" s="19" t="str">
        <f t="shared" si="84"/>
        <v/>
      </c>
      <c r="G1314" s="92"/>
      <c r="H1314" s="7" t="str">
        <f t="shared" si="85"/>
        <v>空</v>
      </c>
      <c r="I1314" s="23"/>
      <c r="J1314" s="27"/>
      <c r="K1314" s="12"/>
      <c r="L1314" s="12"/>
      <c r="M1314" s="9"/>
      <c r="N1314" s="80"/>
      <c r="O1314" s="18" t="e">
        <f t="shared" ca="1" si="86"/>
        <v>#VALUE!</v>
      </c>
      <c r="P1314" s="80"/>
      <c r="Q1314" s="80"/>
      <c r="R1314" s="80"/>
      <c r="S1314" s="80"/>
    </row>
    <row r="1315" spans="1:19">
      <c r="A1315" s="34">
        <v>1314</v>
      </c>
      <c r="B1315" s="12"/>
      <c r="C1315" s="12"/>
      <c r="D1315" s="7" t="str">
        <f t="shared" si="83"/>
        <v/>
      </c>
      <c r="E1315" s="7"/>
      <c r="F1315" s="19" t="str">
        <f t="shared" si="84"/>
        <v/>
      </c>
      <c r="G1315" s="92"/>
      <c r="H1315" s="7" t="str">
        <f t="shared" si="85"/>
        <v>空</v>
      </c>
      <c r="I1315" s="23"/>
      <c r="J1315" s="27"/>
      <c r="K1315" s="12"/>
      <c r="L1315" s="12"/>
      <c r="M1315" s="9"/>
      <c r="N1315" s="80"/>
      <c r="O1315" s="18" t="e">
        <f t="shared" ca="1" si="86"/>
        <v>#VALUE!</v>
      </c>
      <c r="P1315" s="80"/>
      <c r="Q1315" s="80"/>
      <c r="R1315" s="80"/>
      <c r="S1315" s="80"/>
    </row>
    <row r="1316" spans="1:19">
      <c r="A1316" s="34">
        <v>1315</v>
      </c>
      <c r="B1316" s="12"/>
      <c r="C1316" s="12"/>
      <c r="D1316" s="7" t="str">
        <f t="shared" si="83"/>
        <v/>
      </c>
      <c r="E1316" s="7"/>
      <c r="F1316" s="19" t="str">
        <f t="shared" si="84"/>
        <v/>
      </c>
      <c r="G1316" s="92"/>
      <c r="H1316" s="7" t="str">
        <f t="shared" si="85"/>
        <v>空</v>
      </c>
      <c r="I1316" s="23"/>
      <c r="J1316" s="27"/>
      <c r="K1316" s="12"/>
      <c r="L1316" s="12"/>
      <c r="M1316" s="9"/>
      <c r="N1316" s="80"/>
      <c r="O1316" s="18" t="e">
        <f t="shared" ca="1" si="86"/>
        <v>#VALUE!</v>
      </c>
      <c r="P1316" s="80"/>
      <c r="Q1316" s="80"/>
      <c r="R1316" s="80"/>
      <c r="S1316" s="80"/>
    </row>
    <row r="1317" spans="1:19">
      <c r="A1317" s="34">
        <v>1316</v>
      </c>
      <c r="B1317" s="12"/>
      <c r="C1317" s="12"/>
      <c r="D1317" s="7" t="str">
        <f t="shared" si="83"/>
        <v/>
      </c>
      <c r="E1317" s="7"/>
      <c r="F1317" s="19" t="str">
        <f t="shared" si="84"/>
        <v/>
      </c>
      <c r="G1317" s="92"/>
      <c r="H1317" s="7" t="str">
        <f t="shared" si="85"/>
        <v>空</v>
      </c>
      <c r="I1317" s="23"/>
      <c r="J1317" s="27"/>
      <c r="K1317" s="12"/>
      <c r="L1317" s="12"/>
      <c r="M1317" s="9"/>
      <c r="N1317" s="80"/>
      <c r="O1317" s="18" t="e">
        <f t="shared" ca="1" si="86"/>
        <v>#VALUE!</v>
      </c>
      <c r="P1317" s="80"/>
      <c r="Q1317" s="80"/>
      <c r="R1317" s="80"/>
      <c r="S1317" s="80"/>
    </row>
    <row r="1318" spans="1:19">
      <c r="A1318" s="34">
        <v>1317</v>
      </c>
      <c r="B1318" s="12"/>
      <c r="C1318" s="12"/>
      <c r="D1318" s="7" t="str">
        <f t="shared" si="83"/>
        <v/>
      </c>
      <c r="E1318" s="7"/>
      <c r="F1318" s="19" t="str">
        <f t="shared" si="84"/>
        <v/>
      </c>
      <c r="G1318" s="92"/>
      <c r="H1318" s="7" t="str">
        <f t="shared" si="85"/>
        <v>空</v>
      </c>
      <c r="I1318" s="23"/>
      <c r="J1318" s="27"/>
      <c r="K1318" s="12"/>
      <c r="L1318" s="12"/>
      <c r="M1318" s="9"/>
      <c r="N1318" s="80"/>
      <c r="O1318" s="18" t="e">
        <f t="shared" ca="1" si="86"/>
        <v>#VALUE!</v>
      </c>
      <c r="P1318" s="80"/>
      <c r="Q1318" s="80"/>
      <c r="R1318" s="80"/>
      <c r="S1318" s="80"/>
    </row>
    <row r="1319" spans="1:19">
      <c r="A1319" s="34">
        <v>1318</v>
      </c>
      <c r="B1319" s="12"/>
      <c r="C1319" s="12"/>
      <c r="D1319" s="7" t="str">
        <f t="shared" si="83"/>
        <v/>
      </c>
      <c r="E1319" s="7"/>
      <c r="F1319" s="19" t="str">
        <f t="shared" si="84"/>
        <v/>
      </c>
      <c r="G1319" s="92"/>
      <c r="H1319" s="7" t="str">
        <f t="shared" si="85"/>
        <v>空</v>
      </c>
      <c r="I1319" s="23"/>
      <c r="J1319" s="27"/>
      <c r="K1319" s="12"/>
      <c r="L1319" s="12"/>
      <c r="M1319" s="9"/>
      <c r="N1319" s="80"/>
      <c r="O1319" s="18" t="e">
        <f t="shared" ca="1" si="86"/>
        <v>#VALUE!</v>
      </c>
      <c r="P1319" s="80"/>
      <c r="Q1319" s="80"/>
      <c r="R1319" s="80"/>
      <c r="S1319" s="80"/>
    </row>
    <row r="1320" spans="1:19">
      <c r="A1320" s="34">
        <v>1319</v>
      </c>
      <c r="B1320" s="12"/>
      <c r="C1320" s="12"/>
      <c r="D1320" s="7" t="str">
        <f t="shared" si="83"/>
        <v/>
      </c>
      <c r="E1320" s="7"/>
      <c r="F1320" s="19" t="str">
        <f t="shared" si="84"/>
        <v/>
      </c>
      <c r="G1320" s="92"/>
      <c r="H1320" s="7" t="str">
        <f t="shared" si="85"/>
        <v>空</v>
      </c>
      <c r="I1320" s="23"/>
      <c r="J1320" s="27"/>
      <c r="K1320" s="12"/>
      <c r="L1320" s="12"/>
      <c r="M1320" s="9"/>
      <c r="N1320" s="80"/>
      <c r="O1320" s="18" t="e">
        <f t="shared" ca="1" si="86"/>
        <v>#VALUE!</v>
      </c>
      <c r="P1320" s="80"/>
      <c r="Q1320" s="80"/>
      <c r="R1320" s="80"/>
      <c r="S1320" s="80"/>
    </row>
    <row r="1321" spans="1:19">
      <c r="A1321" s="34">
        <v>1320</v>
      </c>
      <c r="B1321" s="12"/>
      <c r="C1321" s="12"/>
      <c r="D1321" s="7" t="str">
        <f t="shared" si="83"/>
        <v/>
      </c>
      <c r="E1321" s="7"/>
      <c r="F1321" s="19" t="str">
        <f t="shared" si="84"/>
        <v/>
      </c>
      <c r="G1321" s="92"/>
      <c r="H1321" s="7" t="str">
        <f t="shared" si="85"/>
        <v>空</v>
      </c>
      <c r="I1321" s="23"/>
      <c r="J1321" s="27"/>
      <c r="K1321" s="12"/>
      <c r="L1321" s="12"/>
      <c r="M1321" s="9"/>
      <c r="N1321" s="80"/>
      <c r="O1321" s="18" t="e">
        <f t="shared" ca="1" si="86"/>
        <v>#VALUE!</v>
      </c>
      <c r="P1321" s="80"/>
      <c r="Q1321" s="80"/>
      <c r="R1321" s="80"/>
      <c r="S1321" s="80"/>
    </row>
    <row r="1322" spans="1:19">
      <c r="A1322" s="34">
        <v>1321</v>
      </c>
      <c r="B1322" s="12"/>
      <c r="C1322" s="12"/>
      <c r="D1322" s="7" t="str">
        <f t="shared" si="83"/>
        <v/>
      </c>
      <c r="E1322" s="7"/>
      <c r="F1322" s="19" t="str">
        <f t="shared" si="84"/>
        <v/>
      </c>
      <c r="G1322" s="92"/>
      <c r="H1322" s="7" t="str">
        <f t="shared" si="85"/>
        <v>空</v>
      </c>
      <c r="I1322" s="23"/>
      <c r="J1322" s="27"/>
      <c r="K1322" s="12"/>
      <c r="L1322" s="12"/>
      <c r="M1322" s="9"/>
      <c r="N1322" s="80"/>
      <c r="O1322" s="18" t="e">
        <f t="shared" ca="1" si="86"/>
        <v>#VALUE!</v>
      </c>
      <c r="P1322" s="80"/>
      <c r="Q1322" s="80"/>
      <c r="R1322" s="80"/>
      <c r="S1322" s="80"/>
    </row>
    <row r="1323" spans="1:19">
      <c r="A1323" s="34">
        <v>1322</v>
      </c>
      <c r="B1323" s="12"/>
      <c r="C1323" s="12"/>
      <c r="D1323" s="7" t="str">
        <f t="shared" si="83"/>
        <v/>
      </c>
      <c r="E1323" s="7"/>
      <c r="F1323" s="19" t="str">
        <f t="shared" si="84"/>
        <v/>
      </c>
      <c r="G1323" s="92"/>
      <c r="H1323" s="7" t="str">
        <f t="shared" si="85"/>
        <v>空</v>
      </c>
      <c r="I1323" s="23"/>
      <c r="J1323" s="27"/>
      <c r="K1323" s="12"/>
      <c r="L1323" s="12"/>
      <c r="M1323" s="9"/>
      <c r="N1323" s="80"/>
      <c r="O1323" s="18" t="e">
        <f t="shared" ca="1" si="86"/>
        <v>#VALUE!</v>
      </c>
      <c r="P1323" s="80"/>
      <c r="Q1323" s="80"/>
      <c r="R1323" s="80"/>
      <c r="S1323" s="80"/>
    </row>
    <row r="1324" spans="1:19">
      <c r="A1324" s="34">
        <v>1323</v>
      </c>
      <c r="B1324" s="12"/>
      <c r="C1324" s="12"/>
      <c r="D1324" s="7" t="str">
        <f t="shared" si="83"/>
        <v/>
      </c>
      <c r="E1324" s="7"/>
      <c r="F1324" s="19" t="str">
        <f t="shared" si="84"/>
        <v/>
      </c>
      <c r="G1324" s="92"/>
      <c r="H1324" s="7" t="str">
        <f t="shared" si="85"/>
        <v>空</v>
      </c>
      <c r="I1324" s="23"/>
      <c r="J1324" s="27"/>
      <c r="K1324" s="12"/>
      <c r="L1324" s="12"/>
      <c r="M1324" s="9"/>
      <c r="N1324" s="80"/>
      <c r="O1324" s="18" t="e">
        <f t="shared" ca="1" si="86"/>
        <v>#VALUE!</v>
      </c>
      <c r="P1324" s="80"/>
      <c r="Q1324" s="80"/>
      <c r="R1324" s="80"/>
      <c r="S1324" s="80"/>
    </row>
    <row r="1325" spans="1:19">
      <c r="A1325" s="34">
        <v>1324</v>
      </c>
      <c r="B1325" s="12"/>
      <c r="C1325" s="12"/>
      <c r="D1325" s="7" t="str">
        <f t="shared" si="83"/>
        <v/>
      </c>
      <c r="E1325" s="7"/>
      <c r="F1325" s="19" t="str">
        <f t="shared" si="84"/>
        <v/>
      </c>
      <c r="G1325" s="92"/>
      <c r="H1325" s="7" t="str">
        <f t="shared" si="85"/>
        <v>空</v>
      </c>
      <c r="I1325" s="23"/>
      <c r="J1325" s="27"/>
      <c r="K1325" s="12"/>
      <c r="L1325" s="12"/>
      <c r="M1325" s="9"/>
      <c r="N1325" s="80"/>
      <c r="O1325" s="18" t="e">
        <f t="shared" ca="1" si="86"/>
        <v>#VALUE!</v>
      </c>
      <c r="P1325" s="80"/>
      <c r="Q1325" s="80"/>
      <c r="R1325" s="80"/>
      <c r="S1325" s="80"/>
    </row>
    <row r="1326" spans="1:19">
      <c r="A1326" s="34">
        <v>1325</v>
      </c>
      <c r="B1326" s="12"/>
      <c r="C1326" s="12"/>
      <c r="D1326" s="7" t="str">
        <f t="shared" si="83"/>
        <v/>
      </c>
      <c r="E1326" s="7"/>
      <c r="F1326" s="19" t="str">
        <f t="shared" si="84"/>
        <v/>
      </c>
      <c r="G1326" s="92"/>
      <c r="H1326" s="7" t="str">
        <f t="shared" si="85"/>
        <v>空</v>
      </c>
      <c r="I1326" s="23"/>
      <c r="J1326" s="27"/>
      <c r="K1326" s="12"/>
      <c r="L1326" s="12"/>
      <c r="M1326" s="9"/>
      <c r="N1326" s="80"/>
      <c r="O1326" s="18" t="e">
        <f t="shared" ca="1" si="86"/>
        <v>#VALUE!</v>
      </c>
      <c r="P1326" s="80"/>
      <c r="Q1326" s="80"/>
      <c r="R1326" s="80"/>
      <c r="S1326" s="80"/>
    </row>
    <row r="1327" spans="1:19">
      <c r="A1327" s="34">
        <v>1326</v>
      </c>
      <c r="B1327" s="12"/>
      <c r="C1327" s="12"/>
      <c r="D1327" s="7" t="str">
        <f t="shared" si="83"/>
        <v/>
      </c>
      <c r="E1327" s="7"/>
      <c r="F1327" s="19" t="str">
        <f t="shared" si="84"/>
        <v/>
      </c>
      <c r="G1327" s="92"/>
      <c r="H1327" s="7" t="str">
        <f t="shared" si="85"/>
        <v>空</v>
      </c>
      <c r="I1327" s="23"/>
      <c r="J1327" s="27"/>
      <c r="K1327" s="12"/>
      <c r="L1327" s="12"/>
      <c r="M1327" s="9"/>
      <c r="N1327" s="80"/>
      <c r="O1327" s="18" t="e">
        <f t="shared" ca="1" si="86"/>
        <v>#VALUE!</v>
      </c>
      <c r="P1327" s="80"/>
      <c r="Q1327" s="80"/>
      <c r="R1327" s="80"/>
      <c r="S1327" s="80"/>
    </row>
    <row r="1328" spans="1:19">
      <c r="A1328" s="34">
        <v>1327</v>
      </c>
      <c r="B1328" s="12"/>
      <c r="C1328" s="12"/>
      <c r="D1328" s="7" t="str">
        <f t="shared" si="83"/>
        <v/>
      </c>
      <c r="E1328" s="7"/>
      <c r="F1328" s="19" t="str">
        <f t="shared" si="84"/>
        <v/>
      </c>
      <c r="G1328" s="92"/>
      <c r="H1328" s="7" t="str">
        <f t="shared" si="85"/>
        <v>空</v>
      </c>
      <c r="I1328" s="23"/>
      <c r="J1328" s="27"/>
      <c r="K1328" s="12"/>
      <c r="L1328" s="12"/>
      <c r="M1328" s="9"/>
      <c r="N1328" s="80"/>
      <c r="O1328" s="18" t="e">
        <f t="shared" ca="1" si="86"/>
        <v>#VALUE!</v>
      </c>
      <c r="P1328" s="80"/>
      <c r="Q1328" s="80"/>
      <c r="R1328" s="80"/>
      <c r="S1328" s="80"/>
    </row>
    <row r="1329" spans="1:19">
      <c r="A1329" s="34">
        <v>1328</v>
      </c>
      <c r="B1329" s="12"/>
      <c r="C1329" s="12"/>
      <c r="D1329" s="7" t="str">
        <f t="shared" si="83"/>
        <v/>
      </c>
      <c r="E1329" s="7"/>
      <c r="F1329" s="19" t="str">
        <f t="shared" si="84"/>
        <v/>
      </c>
      <c r="G1329" s="92"/>
      <c r="H1329" s="7" t="str">
        <f t="shared" si="85"/>
        <v>空</v>
      </c>
      <c r="I1329" s="23"/>
      <c r="J1329" s="27"/>
      <c r="K1329" s="12"/>
      <c r="L1329" s="12"/>
      <c r="M1329" s="9"/>
      <c r="N1329" s="80"/>
      <c r="O1329" s="18" t="e">
        <f t="shared" ca="1" si="86"/>
        <v>#VALUE!</v>
      </c>
      <c r="P1329" s="80"/>
      <c r="Q1329" s="80"/>
      <c r="R1329" s="80"/>
      <c r="S1329" s="80"/>
    </row>
    <row r="1330" spans="1:19">
      <c r="A1330" s="34">
        <v>1329</v>
      </c>
      <c r="B1330" s="12"/>
      <c r="C1330" s="12"/>
      <c r="D1330" s="7" t="str">
        <f t="shared" si="83"/>
        <v/>
      </c>
      <c r="E1330" s="7"/>
      <c r="F1330" s="19" t="str">
        <f t="shared" si="84"/>
        <v/>
      </c>
      <c r="G1330" s="92"/>
      <c r="H1330" s="7" t="str">
        <f t="shared" si="85"/>
        <v>空</v>
      </c>
      <c r="I1330" s="23"/>
      <c r="J1330" s="27"/>
      <c r="K1330" s="12"/>
      <c r="L1330" s="12"/>
      <c r="M1330" s="9"/>
      <c r="N1330" s="80"/>
      <c r="O1330" s="18" t="e">
        <f t="shared" ca="1" si="86"/>
        <v>#VALUE!</v>
      </c>
      <c r="P1330" s="80"/>
      <c r="Q1330" s="80"/>
      <c r="R1330" s="80"/>
      <c r="S1330" s="80"/>
    </row>
    <row r="1331" spans="1:19">
      <c r="A1331" s="34">
        <v>1330</v>
      </c>
      <c r="B1331" s="12"/>
      <c r="C1331" s="12"/>
      <c r="D1331" s="7" t="str">
        <f t="shared" si="83"/>
        <v/>
      </c>
      <c r="E1331" s="7"/>
      <c r="F1331" s="19" t="str">
        <f t="shared" si="84"/>
        <v/>
      </c>
      <c r="G1331" s="92"/>
      <c r="H1331" s="7" t="str">
        <f t="shared" si="85"/>
        <v>空</v>
      </c>
      <c r="I1331" s="23"/>
      <c r="J1331" s="27"/>
      <c r="K1331" s="12"/>
      <c r="L1331" s="12"/>
      <c r="M1331" s="9"/>
      <c r="N1331" s="80"/>
      <c r="O1331" s="18" t="e">
        <f t="shared" ca="1" si="86"/>
        <v>#VALUE!</v>
      </c>
      <c r="P1331" s="80"/>
      <c r="Q1331" s="80"/>
      <c r="R1331" s="80"/>
      <c r="S1331" s="80"/>
    </row>
    <row r="1332" spans="1:19">
      <c r="A1332" s="34">
        <v>1331</v>
      </c>
      <c r="B1332" s="12"/>
      <c r="C1332" s="12"/>
      <c r="D1332" s="7" t="str">
        <f t="shared" si="83"/>
        <v/>
      </c>
      <c r="E1332" s="7"/>
      <c r="F1332" s="19" t="str">
        <f t="shared" si="84"/>
        <v/>
      </c>
      <c r="G1332" s="92"/>
      <c r="H1332" s="7" t="str">
        <f t="shared" si="85"/>
        <v>空</v>
      </c>
      <c r="I1332" s="23"/>
      <c r="J1332" s="27"/>
      <c r="K1332" s="12"/>
      <c r="L1332" s="12"/>
      <c r="M1332" s="9"/>
      <c r="N1332" s="80"/>
      <c r="O1332" s="18" t="e">
        <f t="shared" ca="1" si="86"/>
        <v>#VALUE!</v>
      </c>
      <c r="P1332" s="80"/>
      <c r="Q1332" s="80"/>
      <c r="R1332" s="80"/>
      <c r="S1332" s="80"/>
    </row>
    <row r="1333" spans="1:19">
      <c r="A1333" s="34">
        <v>1332</v>
      </c>
      <c r="B1333" s="12"/>
      <c r="C1333" s="12"/>
      <c r="D1333" s="7" t="str">
        <f t="shared" si="83"/>
        <v/>
      </c>
      <c r="E1333" s="7"/>
      <c r="F1333" s="19" t="str">
        <f t="shared" si="84"/>
        <v/>
      </c>
      <c r="G1333" s="92"/>
      <c r="H1333" s="7" t="str">
        <f t="shared" si="85"/>
        <v>空</v>
      </c>
      <c r="I1333" s="23"/>
      <c r="J1333" s="27"/>
      <c r="K1333" s="12"/>
      <c r="L1333" s="12"/>
      <c r="M1333" s="9"/>
      <c r="N1333" s="80"/>
      <c r="O1333" s="18" t="e">
        <f t="shared" ca="1" si="86"/>
        <v>#VALUE!</v>
      </c>
      <c r="P1333" s="80"/>
      <c r="Q1333" s="80"/>
      <c r="R1333" s="80"/>
      <c r="S1333" s="80"/>
    </row>
    <row r="1334" spans="1:19">
      <c r="A1334" s="34">
        <v>1333</v>
      </c>
      <c r="B1334" s="12"/>
      <c r="C1334" s="12"/>
      <c r="D1334" s="7" t="str">
        <f t="shared" si="83"/>
        <v/>
      </c>
      <c r="E1334" s="7"/>
      <c r="F1334" s="19" t="str">
        <f t="shared" si="84"/>
        <v/>
      </c>
      <c r="G1334" s="92"/>
      <c r="H1334" s="7" t="str">
        <f t="shared" si="85"/>
        <v>空</v>
      </c>
      <c r="I1334" s="23"/>
      <c r="J1334" s="27"/>
      <c r="K1334" s="12"/>
      <c r="L1334" s="12"/>
      <c r="M1334" s="9"/>
      <c r="N1334" s="80"/>
      <c r="O1334" s="18" t="e">
        <f t="shared" ca="1" si="86"/>
        <v>#VALUE!</v>
      </c>
      <c r="P1334" s="80"/>
      <c r="Q1334" s="80"/>
      <c r="R1334" s="80"/>
      <c r="S1334" s="80"/>
    </row>
    <row r="1335" spans="1:19">
      <c r="A1335" s="34">
        <v>1334</v>
      </c>
      <c r="B1335" s="12"/>
      <c r="C1335" s="12"/>
      <c r="D1335" s="7" t="str">
        <f t="shared" si="83"/>
        <v/>
      </c>
      <c r="E1335" s="7"/>
      <c r="F1335" s="19" t="str">
        <f t="shared" si="84"/>
        <v/>
      </c>
      <c r="G1335" s="92"/>
      <c r="H1335" s="7" t="str">
        <f t="shared" si="85"/>
        <v>空</v>
      </c>
      <c r="I1335" s="23"/>
      <c r="J1335" s="27"/>
      <c r="K1335" s="12"/>
      <c r="L1335" s="12"/>
      <c r="M1335" s="9"/>
      <c r="N1335" s="80"/>
      <c r="O1335" s="18" t="e">
        <f t="shared" ca="1" si="86"/>
        <v>#VALUE!</v>
      </c>
      <c r="P1335" s="80"/>
      <c r="Q1335" s="80"/>
      <c r="R1335" s="80"/>
      <c r="S1335" s="80"/>
    </row>
    <row r="1336" spans="1:19">
      <c r="A1336" s="34">
        <v>1335</v>
      </c>
      <c r="B1336" s="12"/>
      <c r="C1336" s="12"/>
      <c r="D1336" s="7" t="str">
        <f t="shared" si="83"/>
        <v/>
      </c>
      <c r="E1336" s="7"/>
      <c r="F1336" s="19" t="str">
        <f t="shared" si="84"/>
        <v/>
      </c>
      <c r="G1336" s="92"/>
      <c r="H1336" s="7" t="str">
        <f t="shared" si="85"/>
        <v>空</v>
      </c>
      <c r="I1336" s="23"/>
      <c r="J1336" s="27"/>
      <c r="K1336" s="12"/>
      <c r="L1336" s="12"/>
      <c r="M1336" s="9"/>
      <c r="N1336" s="80"/>
      <c r="O1336" s="18" t="e">
        <f t="shared" ca="1" si="86"/>
        <v>#VALUE!</v>
      </c>
      <c r="P1336" s="80"/>
      <c r="Q1336" s="80"/>
      <c r="R1336" s="80"/>
      <c r="S1336" s="80"/>
    </row>
    <row r="1337" spans="1:19">
      <c r="A1337" s="34">
        <v>1336</v>
      </c>
      <c r="B1337" s="12"/>
      <c r="C1337" s="12"/>
      <c r="D1337" s="7" t="str">
        <f t="shared" si="83"/>
        <v/>
      </c>
      <c r="E1337" s="7"/>
      <c r="F1337" s="19" t="str">
        <f t="shared" si="84"/>
        <v/>
      </c>
      <c r="G1337" s="92"/>
      <c r="H1337" s="7" t="str">
        <f t="shared" si="85"/>
        <v>空</v>
      </c>
      <c r="I1337" s="23"/>
      <c r="J1337" s="27"/>
      <c r="K1337" s="12"/>
      <c r="L1337" s="12"/>
      <c r="M1337" s="9"/>
      <c r="N1337" s="80"/>
      <c r="O1337" s="18" t="e">
        <f t="shared" ca="1" si="86"/>
        <v>#VALUE!</v>
      </c>
      <c r="P1337" s="80"/>
      <c r="Q1337" s="80"/>
      <c r="R1337" s="80"/>
      <c r="S1337" s="80"/>
    </row>
    <row r="1338" spans="1:19">
      <c r="A1338" s="34">
        <v>1337</v>
      </c>
      <c r="B1338" s="12"/>
      <c r="C1338" s="12"/>
      <c r="D1338" s="7" t="str">
        <f t="shared" si="83"/>
        <v/>
      </c>
      <c r="E1338" s="7"/>
      <c r="F1338" s="19" t="str">
        <f t="shared" si="84"/>
        <v/>
      </c>
      <c r="G1338" s="92"/>
      <c r="H1338" s="7" t="str">
        <f t="shared" si="85"/>
        <v>空</v>
      </c>
      <c r="I1338" s="23"/>
      <c r="J1338" s="27"/>
      <c r="K1338" s="12"/>
      <c r="L1338" s="12"/>
      <c r="M1338" s="9"/>
      <c r="N1338" s="80"/>
      <c r="O1338" s="18" t="e">
        <f t="shared" ca="1" si="86"/>
        <v>#VALUE!</v>
      </c>
      <c r="P1338" s="80"/>
      <c r="Q1338" s="80"/>
      <c r="R1338" s="80"/>
      <c r="S1338" s="80"/>
    </row>
    <row r="1339" spans="1:19">
      <c r="A1339" s="34">
        <v>1338</v>
      </c>
      <c r="B1339" s="12"/>
      <c r="C1339" s="12"/>
      <c r="D1339" s="7" t="str">
        <f t="shared" si="83"/>
        <v/>
      </c>
      <c r="E1339" s="7"/>
      <c r="F1339" s="19" t="str">
        <f t="shared" si="84"/>
        <v/>
      </c>
      <c r="G1339" s="92"/>
      <c r="H1339" s="7" t="str">
        <f t="shared" si="85"/>
        <v>空</v>
      </c>
      <c r="I1339" s="23"/>
      <c r="J1339" s="27"/>
      <c r="K1339" s="12"/>
      <c r="L1339" s="12"/>
      <c r="M1339" s="9"/>
      <c r="N1339" s="80"/>
      <c r="O1339" s="18" t="e">
        <f t="shared" ca="1" si="86"/>
        <v>#VALUE!</v>
      </c>
      <c r="P1339" s="80"/>
      <c r="Q1339" s="80"/>
      <c r="R1339" s="80"/>
      <c r="S1339" s="80"/>
    </row>
    <row r="1340" spans="1:19">
      <c r="A1340" s="34">
        <v>1339</v>
      </c>
      <c r="B1340" s="12"/>
      <c r="C1340" s="12"/>
      <c r="D1340" s="7" t="str">
        <f t="shared" ref="D1340:D1403" si="87">IF(B1340="","","OOCL箱")</f>
        <v/>
      </c>
      <c r="E1340" s="7"/>
      <c r="F1340" s="19" t="str">
        <f t="shared" ref="F1340:F1403" si="88">IF(ISNONTEXT(B1340),"","请输入日期")</f>
        <v/>
      </c>
      <c r="G1340" s="92"/>
      <c r="H1340" s="7" t="str">
        <f t="shared" ref="H1340:H1403" si="89">IF(I1340="","空","重")</f>
        <v>空</v>
      </c>
      <c r="I1340" s="23"/>
      <c r="J1340" s="27"/>
      <c r="K1340" s="12"/>
      <c r="L1340" s="12"/>
      <c r="M1340" s="9"/>
      <c r="N1340" s="80"/>
      <c r="O1340" s="18" t="e">
        <f t="shared" ref="O1340:O1403" ca="1" si="90">IF(ISNONTEXT(J1340),DATEDIF(F1340,TODAY(),"d")&amp;"天","出场")</f>
        <v>#VALUE!</v>
      </c>
      <c r="P1340" s="80"/>
      <c r="Q1340" s="80"/>
      <c r="R1340" s="80"/>
      <c r="S1340" s="80"/>
    </row>
    <row r="1341" spans="1:19">
      <c r="A1341" s="34">
        <v>1340</v>
      </c>
      <c r="B1341" s="12"/>
      <c r="C1341" s="12"/>
      <c r="D1341" s="7" t="str">
        <f t="shared" si="87"/>
        <v/>
      </c>
      <c r="E1341" s="7"/>
      <c r="F1341" s="19" t="str">
        <f t="shared" si="88"/>
        <v/>
      </c>
      <c r="G1341" s="92"/>
      <c r="H1341" s="7" t="str">
        <f t="shared" si="89"/>
        <v>空</v>
      </c>
      <c r="I1341" s="23"/>
      <c r="J1341" s="27"/>
      <c r="K1341" s="12"/>
      <c r="L1341" s="12"/>
      <c r="M1341" s="9"/>
      <c r="N1341" s="80"/>
      <c r="O1341" s="18" t="e">
        <f t="shared" ca="1" si="90"/>
        <v>#VALUE!</v>
      </c>
      <c r="P1341" s="80"/>
      <c r="Q1341" s="80"/>
      <c r="R1341" s="80"/>
      <c r="S1341" s="80"/>
    </row>
    <row r="1342" spans="1:19">
      <c r="A1342" s="34">
        <v>1341</v>
      </c>
      <c r="B1342" s="12"/>
      <c r="C1342" s="12"/>
      <c r="D1342" s="7" t="str">
        <f t="shared" si="87"/>
        <v/>
      </c>
      <c r="E1342" s="7"/>
      <c r="F1342" s="19" t="str">
        <f t="shared" si="88"/>
        <v/>
      </c>
      <c r="G1342" s="92"/>
      <c r="H1342" s="7" t="str">
        <f t="shared" si="89"/>
        <v>空</v>
      </c>
      <c r="I1342" s="23"/>
      <c r="J1342" s="27"/>
      <c r="K1342" s="12"/>
      <c r="L1342" s="12"/>
      <c r="M1342" s="9"/>
      <c r="N1342" s="80"/>
      <c r="O1342" s="18" t="e">
        <f t="shared" ca="1" si="90"/>
        <v>#VALUE!</v>
      </c>
      <c r="P1342" s="80"/>
      <c r="Q1342" s="80"/>
      <c r="R1342" s="80"/>
      <c r="S1342" s="80"/>
    </row>
    <row r="1343" spans="1:19">
      <c r="A1343" s="34">
        <v>1342</v>
      </c>
      <c r="B1343" s="12"/>
      <c r="C1343" s="12"/>
      <c r="D1343" s="7" t="str">
        <f t="shared" si="87"/>
        <v/>
      </c>
      <c r="E1343" s="7"/>
      <c r="F1343" s="19" t="str">
        <f t="shared" si="88"/>
        <v/>
      </c>
      <c r="G1343" s="92"/>
      <c r="H1343" s="7" t="str">
        <f t="shared" si="89"/>
        <v>空</v>
      </c>
      <c r="I1343" s="23"/>
      <c r="J1343" s="27"/>
      <c r="K1343" s="12"/>
      <c r="L1343" s="12"/>
      <c r="M1343" s="9"/>
      <c r="N1343" s="80"/>
      <c r="O1343" s="18" t="e">
        <f t="shared" ca="1" si="90"/>
        <v>#VALUE!</v>
      </c>
      <c r="P1343" s="80"/>
      <c r="Q1343" s="80"/>
      <c r="R1343" s="80"/>
      <c r="S1343" s="80"/>
    </row>
    <row r="1344" spans="1:19">
      <c r="A1344" s="34">
        <v>1343</v>
      </c>
      <c r="B1344" s="12"/>
      <c r="C1344" s="12"/>
      <c r="D1344" s="7" t="str">
        <f t="shared" si="87"/>
        <v/>
      </c>
      <c r="E1344" s="7"/>
      <c r="F1344" s="19" t="str">
        <f t="shared" si="88"/>
        <v/>
      </c>
      <c r="G1344" s="92"/>
      <c r="H1344" s="7" t="str">
        <f t="shared" si="89"/>
        <v>空</v>
      </c>
      <c r="I1344" s="23"/>
      <c r="J1344" s="27"/>
      <c r="K1344" s="12"/>
      <c r="L1344" s="12"/>
      <c r="M1344" s="9"/>
      <c r="N1344" s="80"/>
      <c r="O1344" s="18" t="e">
        <f t="shared" ca="1" si="90"/>
        <v>#VALUE!</v>
      </c>
      <c r="P1344" s="80"/>
      <c r="Q1344" s="80"/>
      <c r="R1344" s="80"/>
      <c r="S1344" s="80"/>
    </row>
    <row r="1345" spans="1:19">
      <c r="A1345" s="34">
        <v>1344</v>
      </c>
      <c r="B1345" s="12"/>
      <c r="C1345" s="12"/>
      <c r="D1345" s="7" t="str">
        <f t="shared" si="87"/>
        <v/>
      </c>
      <c r="E1345" s="7"/>
      <c r="F1345" s="19" t="str">
        <f t="shared" si="88"/>
        <v/>
      </c>
      <c r="G1345" s="92"/>
      <c r="H1345" s="7" t="str">
        <f t="shared" si="89"/>
        <v>空</v>
      </c>
      <c r="I1345" s="23"/>
      <c r="J1345" s="27"/>
      <c r="K1345" s="12"/>
      <c r="L1345" s="12"/>
      <c r="M1345" s="9"/>
      <c r="N1345" s="80"/>
      <c r="O1345" s="18" t="e">
        <f t="shared" ca="1" si="90"/>
        <v>#VALUE!</v>
      </c>
      <c r="P1345" s="80"/>
      <c r="Q1345" s="80"/>
      <c r="R1345" s="80"/>
      <c r="S1345" s="80"/>
    </row>
    <row r="1346" spans="1:19">
      <c r="A1346" s="34">
        <v>1345</v>
      </c>
      <c r="B1346" s="12"/>
      <c r="C1346" s="12"/>
      <c r="D1346" s="7" t="str">
        <f t="shared" si="87"/>
        <v/>
      </c>
      <c r="E1346" s="7"/>
      <c r="F1346" s="19" t="str">
        <f t="shared" si="88"/>
        <v/>
      </c>
      <c r="G1346" s="92"/>
      <c r="H1346" s="7" t="str">
        <f t="shared" si="89"/>
        <v>空</v>
      </c>
      <c r="I1346" s="23"/>
      <c r="J1346" s="27"/>
      <c r="K1346" s="12"/>
      <c r="L1346" s="12"/>
      <c r="M1346" s="9"/>
      <c r="N1346" s="80"/>
      <c r="O1346" s="18" t="e">
        <f t="shared" ca="1" si="90"/>
        <v>#VALUE!</v>
      </c>
      <c r="P1346" s="80"/>
      <c r="Q1346" s="80"/>
      <c r="R1346" s="80"/>
      <c r="S1346" s="80"/>
    </row>
    <row r="1347" spans="1:19">
      <c r="A1347" s="34">
        <v>1346</v>
      </c>
      <c r="B1347" s="12"/>
      <c r="C1347" s="12"/>
      <c r="D1347" s="7" t="str">
        <f t="shared" si="87"/>
        <v/>
      </c>
      <c r="E1347" s="7"/>
      <c r="F1347" s="19" t="str">
        <f t="shared" si="88"/>
        <v/>
      </c>
      <c r="G1347" s="92"/>
      <c r="H1347" s="7" t="str">
        <f t="shared" si="89"/>
        <v>空</v>
      </c>
      <c r="I1347" s="23"/>
      <c r="J1347" s="27"/>
      <c r="K1347" s="12"/>
      <c r="L1347" s="12"/>
      <c r="M1347" s="9"/>
      <c r="N1347" s="80"/>
      <c r="O1347" s="18" t="e">
        <f t="shared" ca="1" si="90"/>
        <v>#VALUE!</v>
      </c>
      <c r="P1347" s="80"/>
      <c r="Q1347" s="80"/>
      <c r="R1347" s="80"/>
      <c r="S1347" s="80"/>
    </row>
    <row r="1348" spans="1:19">
      <c r="A1348" s="34">
        <v>1347</v>
      </c>
      <c r="B1348" s="12"/>
      <c r="C1348" s="12"/>
      <c r="D1348" s="7" t="str">
        <f t="shared" si="87"/>
        <v/>
      </c>
      <c r="E1348" s="7"/>
      <c r="F1348" s="19" t="str">
        <f t="shared" si="88"/>
        <v/>
      </c>
      <c r="G1348" s="92"/>
      <c r="H1348" s="7" t="str">
        <f t="shared" si="89"/>
        <v>空</v>
      </c>
      <c r="I1348" s="23"/>
      <c r="J1348" s="27"/>
      <c r="K1348" s="12"/>
      <c r="L1348" s="12"/>
      <c r="M1348" s="9"/>
      <c r="N1348" s="80"/>
      <c r="O1348" s="18" t="e">
        <f t="shared" ca="1" si="90"/>
        <v>#VALUE!</v>
      </c>
      <c r="P1348" s="80"/>
      <c r="Q1348" s="80"/>
      <c r="R1348" s="80"/>
      <c r="S1348" s="80"/>
    </row>
    <row r="1349" spans="1:19">
      <c r="A1349" s="34">
        <v>1348</v>
      </c>
      <c r="B1349" s="12"/>
      <c r="C1349" s="12"/>
      <c r="D1349" s="7" t="str">
        <f t="shared" si="87"/>
        <v/>
      </c>
      <c r="E1349" s="7"/>
      <c r="F1349" s="19" t="str">
        <f t="shared" si="88"/>
        <v/>
      </c>
      <c r="G1349" s="92"/>
      <c r="H1349" s="7" t="str">
        <f t="shared" si="89"/>
        <v>空</v>
      </c>
      <c r="I1349" s="23"/>
      <c r="J1349" s="27"/>
      <c r="K1349" s="12"/>
      <c r="L1349" s="12"/>
      <c r="M1349" s="9"/>
      <c r="N1349" s="80"/>
      <c r="O1349" s="18" t="e">
        <f t="shared" ca="1" si="90"/>
        <v>#VALUE!</v>
      </c>
      <c r="P1349" s="80"/>
      <c r="Q1349" s="80"/>
      <c r="R1349" s="80"/>
      <c r="S1349" s="80"/>
    </row>
    <row r="1350" spans="1:19">
      <c r="A1350" s="34">
        <v>1349</v>
      </c>
      <c r="B1350" s="12"/>
      <c r="C1350" s="12"/>
      <c r="D1350" s="7" t="str">
        <f t="shared" si="87"/>
        <v/>
      </c>
      <c r="E1350" s="7"/>
      <c r="F1350" s="19" t="str">
        <f t="shared" si="88"/>
        <v/>
      </c>
      <c r="G1350" s="92"/>
      <c r="H1350" s="7" t="str">
        <f t="shared" si="89"/>
        <v>空</v>
      </c>
      <c r="I1350" s="23"/>
      <c r="J1350" s="27"/>
      <c r="K1350" s="12"/>
      <c r="L1350" s="12"/>
      <c r="M1350" s="9"/>
      <c r="N1350" s="80"/>
      <c r="O1350" s="18" t="e">
        <f t="shared" ca="1" si="90"/>
        <v>#VALUE!</v>
      </c>
      <c r="P1350" s="80"/>
      <c r="Q1350" s="80"/>
      <c r="R1350" s="80"/>
      <c r="S1350" s="80"/>
    </row>
    <row r="1351" spans="1:19">
      <c r="A1351" s="34">
        <v>1350</v>
      </c>
      <c r="B1351" s="12"/>
      <c r="C1351" s="12"/>
      <c r="D1351" s="7" t="str">
        <f t="shared" si="87"/>
        <v/>
      </c>
      <c r="E1351" s="7"/>
      <c r="F1351" s="19" t="str">
        <f t="shared" si="88"/>
        <v/>
      </c>
      <c r="G1351" s="92"/>
      <c r="H1351" s="7" t="str">
        <f t="shared" si="89"/>
        <v>空</v>
      </c>
      <c r="I1351" s="23"/>
      <c r="J1351" s="27"/>
      <c r="K1351" s="12"/>
      <c r="L1351" s="12"/>
      <c r="M1351" s="9"/>
      <c r="N1351" s="80"/>
      <c r="O1351" s="18" t="e">
        <f t="shared" ca="1" si="90"/>
        <v>#VALUE!</v>
      </c>
      <c r="P1351" s="80"/>
      <c r="Q1351" s="80"/>
      <c r="R1351" s="80"/>
      <c r="S1351" s="80"/>
    </row>
    <row r="1352" spans="1:19">
      <c r="A1352" s="34">
        <v>1351</v>
      </c>
      <c r="B1352" s="12"/>
      <c r="C1352" s="12"/>
      <c r="D1352" s="7" t="str">
        <f t="shared" si="87"/>
        <v/>
      </c>
      <c r="E1352" s="7"/>
      <c r="F1352" s="19" t="str">
        <f t="shared" si="88"/>
        <v/>
      </c>
      <c r="G1352" s="92"/>
      <c r="H1352" s="7" t="str">
        <f t="shared" si="89"/>
        <v>空</v>
      </c>
      <c r="I1352" s="23"/>
      <c r="J1352" s="27"/>
      <c r="K1352" s="12"/>
      <c r="L1352" s="12"/>
      <c r="M1352" s="9"/>
      <c r="N1352" s="80"/>
      <c r="O1352" s="18" t="e">
        <f t="shared" ca="1" si="90"/>
        <v>#VALUE!</v>
      </c>
      <c r="P1352" s="80"/>
      <c r="Q1352" s="80"/>
      <c r="R1352" s="80"/>
      <c r="S1352" s="80"/>
    </row>
    <row r="1353" spans="1:19">
      <c r="A1353" s="34">
        <v>1352</v>
      </c>
      <c r="B1353" s="12"/>
      <c r="C1353" s="12"/>
      <c r="D1353" s="7" t="str">
        <f t="shared" si="87"/>
        <v/>
      </c>
      <c r="E1353" s="7"/>
      <c r="F1353" s="19" t="str">
        <f t="shared" si="88"/>
        <v/>
      </c>
      <c r="G1353" s="92"/>
      <c r="H1353" s="7" t="str">
        <f t="shared" si="89"/>
        <v>空</v>
      </c>
      <c r="I1353" s="23"/>
      <c r="J1353" s="27"/>
      <c r="K1353" s="12"/>
      <c r="L1353" s="12"/>
      <c r="M1353" s="9"/>
      <c r="N1353" s="80"/>
      <c r="O1353" s="18" t="e">
        <f t="shared" ca="1" si="90"/>
        <v>#VALUE!</v>
      </c>
      <c r="P1353" s="80"/>
      <c r="Q1353" s="80"/>
      <c r="R1353" s="80"/>
      <c r="S1353" s="80"/>
    </row>
    <row r="1354" spans="1:19">
      <c r="A1354" s="34">
        <v>1353</v>
      </c>
      <c r="B1354" s="12"/>
      <c r="C1354" s="12"/>
      <c r="D1354" s="7" t="str">
        <f t="shared" si="87"/>
        <v/>
      </c>
      <c r="E1354" s="7"/>
      <c r="F1354" s="19" t="str">
        <f t="shared" si="88"/>
        <v/>
      </c>
      <c r="G1354" s="92"/>
      <c r="H1354" s="7" t="str">
        <f t="shared" si="89"/>
        <v>空</v>
      </c>
      <c r="I1354" s="23"/>
      <c r="J1354" s="27"/>
      <c r="K1354" s="12"/>
      <c r="L1354" s="12"/>
      <c r="M1354" s="9"/>
      <c r="N1354" s="80"/>
      <c r="O1354" s="18" t="e">
        <f t="shared" ca="1" si="90"/>
        <v>#VALUE!</v>
      </c>
      <c r="P1354" s="80"/>
      <c r="Q1354" s="80"/>
      <c r="R1354" s="80"/>
      <c r="S1354" s="80"/>
    </row>
    <row r="1355" spans="1:19">
      <c r="A1355" s="34">
        <v>1354</v>
      </c>
      <c r="B1355" s="12"/>
      <c r="C1355" s="12"/>
      <c r="D1355" s="7" t="str">
        <f t="shared" si="87"/>
        <v/>
      </c>
      <c r="E1355" s="7"/>
      <c r="F1355" s="19" t="str">
        <f t="shared" si="88"/>
        <v/>
      </c>
      <c r="G1355" s="92"/>
      <c r="H1355" s="7" t="str">
        <f t="shared" si="89"/>
        <v>空</v>
      </c>
      <c r="I1355" s="23"/>
      <c r="J1355" s="27"/>
      <c r="K1355" s="12"/>
      <c r="L1355" s="12"/>
      <c r="M1355" s="9"/>
      <c r="N1355" s="80"/>
      <c r="O1355" s="18" t="e">
        <f t="shared" ca="1" si="90"/>
        <v>#VALUE!</v>
      </c>
      <c r="P1355" s="80"/>
      <c r="Q1355" s="80"/>
      <c r="R1355" s="80"/>
      <c r="S1355" s="80"/>
    </row>
    <row r="1356" spans="1:19">
      <c r="A1356" s="34">
        <v>1355</v>
      </c>
      <c r="B1356" s="12"/>
      <c r="C1356" s="12"/>
      <c r="D1356" s="7" t="str">
        <f t="shared" si="87"/>
        <v/>
      </c>
      <c r="E1356" s="7"/>
      <c r="F1356" s="19" t="str">
        <f t="shared" si="88"/>
        <v/>
      </c>
      <c r="G1356" s="92"/>
      <c r="H1356" s="7" t="str">
        <f t="shared" si="89"/>
        <v>空</v>
      </c>
      <c r="I1356" s="23"/>
      <c r="J1356" s="27"/>
      <c r="K1356" s="12"/>
      <c r="L1356" s="12"/>
      <c r="M1356" s="9"/>
      <c r="N1356" s="80"/>
      <c r="O1356" s="18" t="e">
        <f t="shared" ca="1" si="90"/>
        <v>#VALUE!</v>
      </c>
      <c r="P1356" s="80"/>
      <c r="Q1356" s="80"/>
      <c r="R1356" s="80"/>
      <c r="S1356" s="80"/>
    </row>
    <row r="1357" spans="1:19">
      <c r="A1357" s="34">
        <v>1356</v>
      </c>
      <c r="B1357" s="12"/>
      <c r="C1357" s="12"/>
      <c r="D1357" s="7" t="str">
        <f t="shared" si="87"/>
        <v/>
      </c>
      <c r="E1357" s="7"/>
      <c r="F1357" s="19" t="str">
        <f t="shared" si="88"/>
        <v/>
      </c>
      <c r="G1357" s="92"/>
      <c r="H1357" s="7" t="str">
        <f t="shared" si="89"/>
        <v>空</v>
      </c>
      <c r="I1357" s="23"/>
      <c r="J1357" s="27"/>
      <c r="K1357" s="12"/>
      <c r="L1357" s="12"/>
      <c r="M1357" s="9"/>
      <c r="N1357" s="80"/>
      <c r="O1357" s="18" t="e">
        <f t="shared" ca="1" si="90"/>
        <v>#VALUE!</v>
      </c>
      <c r="P1357" s="80"/>
      <c r="Q1357" s="80"/>
      <c r="R1357" s="80"/>
      <c r="S1357" s="80"/>
    </row>
    <row r="1358" spans="1:19">
      <c r="A1358" s="34">
        <v>1357</v>
      </c>
      <c r="B1358" s="12"/>
      <c r="C1358" s="12"/>
      <c r="D1358" s="7" t="str">
        <f t="shared" si="87"/>
        <v/>
      </c>
      <c r="E1358" s="7"/>
      <c r="F1358" s="19" t="str">
        <f t="shared" si="88"/>
        <v/>
      </c>
      <c r="G1358" s="92"/>
      <c r="H1358" s="7" t="str">
        <f t="shared" si="89"/>
        <v>空</v>
      </c>
      <c r="I1358" s="23"/>
      <c r="J1358" s="27"/>
      <c r="K1358" s="12"/>
      <c r="L1358" s="12"/>
      <c r="M1358" s="9"/>
      <c r="N1358" s="80"/>
      <c r="O1358" s="18" t="e">
        <f t="shared" ca="1" si="90"/>
        <v>#VALUE!</v>
      </c>
      <c r="P1358" s="80"/>
      <c r="Q1358" s="80"/>
      <c r="R1358" s="80"/>
      <c r="S1358" s="80"/>
    </row>
    <row r="1359" spans="1:19">
      <c r="A1359" s="34">
        <v>1358</v>
      </c>
      <c r="B1359" s="12"/>
      <c r="C1359" s="12"/>
      <c r="D1359" s="7" t="str">
        <f t="shared" si="87"/>
        <v/>
      </c>
      <c r="E1359" s="7"/>
      <c r="F1359" s="19" t="str">
        <f t="shared" si="88"/>
        <v/>
      </c>
      <c r="G1359" s="92"/>
      <c r="H1359" s="7" t="str">
        <f t="shared" si="89"/>
        <v>空</v>
      </c>
      <c r="I1359" s="23"/>
      <c r="J1359" s="27"/>
      <c r="K1359" s="12"/>
      <c r="L1359" s="12"/>
      <c r="M1359" s="9"/>
      <c r="N1359" s="80"/>
      <c r="O1359" s="18" t="e">
        <f t="shared" ca="1" si="90"/>
        <v>#VALUE!</v>
      </c>
      <c r="P1359" s="80"/>
      <c r="Q1359" s="80"/>
      <c r="R1359" s="80"/>
      <c r="S1359" s="80"/>
    </row>
    <row r="1360" spans="1:19">
      <c r="A1360" s="34">
        <v>1359</v>
      </c>
      <c r="B1360" s="12"/>
      <c r="C1360" s="12"/>
      <c r="D1360" s="7" t="str">
        <f t="shared" si="87"/>
        <v/>
      </c>
      <c r="E1360" s="7"/>
      <c r="F1360" s="19" t="str">
        <f t="shared" si="88"/>
        <v/>
      </c>
      <c r="G1360" s="92"/>
      <c r="H1360" s="7" t="str">
        <f t="shared" si="89"/>
        <v>空</v>
      </c>
      <c r="I1360" s="23"/>
      <c r="J1360" s="27"/>
      <c r="K1360" s="12"/>
      <c r="L1360" s="12"/>
      <c r="M1360" s="9"/>
      <c r="N1360" s="80"/>
      <c r="O1360" s="18" t="e">
        <f t="shared" ca="1" si="90"/>
        <v>#VALUE!</v>
      </c>
      <c r="P1360" s="80"/>
      <c r="Q1360" s="80"/>
      <c r="R1360" s="80"/>
      <c r="S1360" s="80"/>
    </row>
    <row r="1361" spans="1:19">
      <c r="A1361" s="34">
        <v>1360</v>
      </c>
      <c r="B1361" s="12"/>
      <c r="C1361" s="12"/>
      <c r="D1361" s="7" t="str">
        <f t="shared" si="87"/>
        <v/>
      </c>
      <c r="E1361" s="7"/>
      <c r="F1361" s="19" t="str">
        <f t="shared" si="88"/>
        <v/>
      </c>
      <c r="G1361" s="92"/>
      <c r="H1361" s="7" t="str">
        <f t="shared" si="89"/>
        <v>空</v>
      </c>
      <c r="I1361" s="23"/>
      <c r="J1361" s="27"/>
      <c r="K1361" s="12"/>
      <c r="L1361" s="12"/>
      <c r="M1361" s="9"/>
      <c r="N1361" s="80"/>
      <c r="O1361" s="18" t="e">
        <f t="shared" ca="1" si="90"/>
        <v>#VALUE!</v>
      </c>
      <c r="P1361" s="80"/>
      <c r="Q1361" s="80"/>
      <c r="R1361" s="80"/>
      <c r="S1361" s="80"/>
    </row>
    <row r="1362" spans="1:19">
      <c r="A1362" s="34">
        <v>1361</v>
      </c>
      <c r="B1362" s="12"/>
      <c r="C1362" s="12"/>
      <c r="D1362" s="7" t="str">
        <f t="shared" si="87"/>
        <v/>
      </c>
      <c r="E1362" s="7"/>
      <c r="F1362" s="19" t="str">
        <f t="shared" si="88"/>
        <v/>
      </c>
      <c r="G1362" s="92"/>
      <c r="H1362" s="7" t="str">
        <f t="shared" si="89"/>
        <v>空</v>
      </c>
      <c r="I1362" s="23"/>
      <c r="J1362" s="27"/>
      <c r="K1362" s="12"/>
      <c r="L1362" s="12"/>
      <c r="M1362" s="9"/>
      <c r="N1362" s="80"/>
      <c r="O1362" s="18" t="e">
        <f t="shared" ca="1" si="90"/>
        <v>#VALUE!</v>
      </c>
      <c r="P1362" s="80"/>
      <c r="Q1362" s="80"/>
      <c r="R1362" s="80"/>
      <c r="S1362" s="80"/>
    </row>
    <row r="1363" spans="1:19">
      <c r="A1363" s="34">
        <v>1362</v>
      </c>
      <c r="B1363" s="12"/>
      <c r="C1363" s="12"/>
      <c r="D1363" s="7" t="str">
        <f t="shared" si="87"/>
        <v/>
      </c>
      <c r="E1363" s="7"/>
      <c r="F1363" s="19" t="str">
        <f t="shared" si="88"/>
        <v/>
      </c>
      <c r="G1363" s="92"/>
      <c r="H1363" s="7" t="str">
        <f t="shared" si="89"/>
        <v>空</v>
      </c>
      <c r="I1363" s="23"/>
      <c r="J1363" s="27"/>
      <c r="K1363" s="12"/>
      <c r="L1363" s="12"/>
      <c r="M1363" s="9"/>
      <c r="N1363" s="80"/>
      <c r="O1363" s="18" t="e">
        <f t="shared" ca="1" si="90"/>
        <v>#VALUE!</v>
      </c>
      <c r="P1363" s="80"/>
      <c r="Q1363" s="80"/>
      <c r="R1363" s="80"/>
      <c r="S1363" s="80"/>
    </row>
    <row r="1364" spans="1:19">
      <c r="A1364" s="34">
        <v>1363</v>
      </c>
      <c r="B1364" s="12"/>
      <c r="C1364" s="12"/>
      <c r="D1364" s="7" t="str">
        <f t="shared" si="87"/>
        <v/>
      </c>
      <c r="E1364" s="7"/>
      <c r="F1364" s="19" t="str">
        <f t="shared" si="88"/>
        <v/>
      </c>
      <c r="G1364" s="92"/>
      <c r="H1364" s="7" t="str">
        <f t="shared" si="89"/>
        <v>空</v>
      </c>
      <c r="I1364" s="23"/>
      <c r="J1364" s="27"/>
      <c r="K1364" s="12"/>
      <c r="L1364" s="12"/>
      <c r="M1364" s="9"/>
      <c r="N1364" s="80"/>
      <c r="O1364" s="18" t="e">
        <f t="shared" ca="1" si="90"/>
        <v>#VALUE!</v>
      </c>
      <c r="P1364" s="80"/>
      <c r="Q1364" s="80"/>
      <c r="R1364" s="80"/>
      <c r="S1364" s="80"/>
    </row>
    <row r="1365" spans="1:19">
      <c r="A1365" s="34">
        <v>1364</v>
      </c>
      <c r="B1365" s="12"/>
      <c r="C1365" s="12"/>
      <c r="D1365" s="7" t="str">
        <f t="shared" si="87"/>
        <v/>
      </c>
      <c r="E1365" s="7"/>
      <c r="F1365" s="19" t="str">
        <f t="shared" si="88"/>
        <v/>
      </c>
      <c r="G1365" s="92"/>
      <c r="H1365" s="7" t="str">
        <f t="shared" si="89"/>
        <v>空</v>
      </c>
      <c r="I1365" s="23"/>
      <c r="J1365" s="27"/>
      <c r="K1365" s="12"/>
      <c r="L1365" s="12"/>
      <c r="M1365" s="9"/>
      <c r="N1365" s="80"/>
      <c r="O1365" s="18" t="e">
        <f t="shared" ca="1" si="90"/>
        <v>#VALUE!</v>
      </c>
      <c r="P1365" s="80"/>
      <c r="Q1365" s="80"/>
      <c r="R1365" s="80"/>
      <c r="S1365" s="80"/>
    </row>
    <row r="1366" spans="1:19">
      <c r="A1366" s="34">
        <v>1365</v>
      </c>
      <c r="B1366" s="12"/>
      <c r="C1366" s="12"/>
      <c r="D1366" s="7" t="str">
        <f t="shared" si="87"/>
        <v/>
      </c>
      <c r="E1366" s="7"/>
      <c r="F1366" s="19" t="str">
        <f t="shared" si="88"/>
        <v/>
      </c>
      <c r="G1366" s="92"/>
      <c r="H1366" s="7" t="str">
        <f t="shared" si="89"/>
        <v>空</v>
      </c>
      <c r="I1366" s="23"/>
      <c r="J1366" s="27"/>
      <c r="K1366" s="12"/>
      <c r="L1366" s="12"/>
      <c r="M1366" s="9"/>
      <c r="N1366" s="80"/>
      <c r="O1366" s="18" t="e">
        <f t="shared" ca="1" si="90"/>
        <v>#VALUE!</v>
      </c>
      <c r="P1366" s="80"/>
      <c r="Q1366" s="80"/>
      <c r="R1366" s="80"/>
      <c r="S1366" s="80"/>
    </row>
    <row r="1367" spans="1:19">
      <c r="A1367" s="34">
        <v>1366</v>
      </c>
      <c r="B1367" s="12"/>
      <c r="C1367" s="12"/>
      <c r="D1367" s="7" t="str">
        <f t="shared" si="87"/>
        <v/>
      </c>
      <c r="E1367" s="7"/>
      <c r="F1367" s="19" t="str">
        <f t="shared" si="88"/>
        <v/>
      </c>
      <c r="G1367" s="92"/>
      <c r="H1367" s="7" t="str">
        <f t="shared" si="89"/>
        <v>空</v>
      </c>
      <c r="I1367" s="23"/>
      <c r="J1367" s="27"/>
      <c r="K1367" s="12"/>
      <c r="L1367" s="12"/>
      <c r="M1367" s="9"/>
      <c r="N1367" s="80"/>
      <c r="O1367" s="18" t="e">
        <f t="shared" ca="1" si="90"/>
        <v>#VALUE!</v>
      </c>
      <c r="P1367" s="80"/>
      <c r="Q1367" s="80"/>
      <c r="R1367" s="80"/>
      <c r="S1367" s="80"/>
    </row>
    <row r="1368" spans="1:19">
      <c r="A1368" s="34">
        <v>1367</v>
      </c>
      <c r="B1368" s="12"/>
      <c r="C1368" s="12"/>
      <c r="D1368" s="7" t="str">
        <f t="shared" si="87"/>
        <v/>
      </c>
      <c r="E1368" s="7"/>
      <c r="F1368" s="19" t="str">
        <f t="shared" si="88"/>
        <v/>
      </c>
      <c r="G1368" s="92"/>
      <c r="H1368" s="7" t="str">
        <f t="shared" si="89"/>
        <v>空</v>
      </c>
      <c r="I1368" s="23"/>
      <c r="J1368" s="27"/>
      <c r="K1368" s="12"/>
      <c r="L1368" s="12"/>
      <c r="M1368" s="9"/>
      <c r="N1368" s="80"/>
      <c r="O1368" s="18" t="e">
        <f t="shared" ca="1" si="90"/>
        <v>#VALUE!</v>
      </c>
      <c r="P1368" s="80"/>
      <c r="Q1368" s="80"/>
      <c r="R1368" s="80"/>
      <c r="S1368" s="80"/>
    </row>
    <row r="1369" spans="1:19">
      <c r="A1369" s="34">
        <v>1368</v>
      </c>
      <c r="B1369" s="12"/>
      <c r="C1369" s="12"/>
      <c r="D1369" s="7" t="str">
        <f t="shared" si="87"/>
        <v/>
      </c>
      <c r="E1369" s="7"/>
      <c r="F1369" s="19" t="str">
        <f t="shared" si="88"/>
        <v/>
      </c>
      <c r="G1369" s="92"/>
      <c r="H1369" s="7" t="str">
        <f t="shared" si="89"/>
        <v>空</v>
      </c>
      <c r="I1369" s="23"/>
      <c r="J1369" s="27"/>
      <c r="K1369" s="12"/>
      <c r="L1369" s="12"/>
      <c r="M1369" s="9"/>
      <c r="N1369" s="80"/>
      <c r="O1369" s="18" t="e">
        <f t="shared" ca="1" si="90"/>
        <v>#VALUE!</v>
      </c>
      <c r="P1369" s="80"/>
      <c r="Q1369" s="80"/>
      <c r="R1369" s="80"/>
      <c r="S1369" s="80"/>
    </row>
    <row r="1370" spans="1:19">
      <c r="A1370" s="34">
        <v>1369</v>
      </c>
      <c r="B1370" s="12"/>
      <c r="C1370" s="12"/>
      <c r="D1370" s="7" t="str">
        <f t="shared" si="87"/>
        <v/>
      </c>
      <c r="E1370" s="7"/>
      <c r="F1370" s="19" t="str">
        <f t="shared" si="88"/>
        <v/>
      </c>
      <c r="G1370" s="92"/>
      <c r="H1370" s="7" t="str">
        <f t="shared" si="89"/>
        <v>空</v>
      </c>
      <c r="I1370" s="23"/>
      <c r="J1370" s="27"/>
      <c r="K1370" s="12"/>
      <c r="L1370" s="12"/>
      <c r="M1370" s="9"/>
      <c r="N1370" s="80"/>
      <c r="O1370" s="18" t="e">
        <f t="shared" ca="1" si="90"/>
        <v>#VALUE!</v>
      </c>
      <c r="P1370" s="80"/>
      <c r="Q1370" s="80"/>
      <c r="R1370" s="80"/>
      <c r="S1370" s="80"/>
    </row>
    <row r="1371" spans="1:19">
      <c r="A1371" s="34">
        <v>1370</v>
      </c>
      <c r="B1371" s="12"/>
      <c r="C1371" s="12"/>
      <c r="D1371" s="7" t="str">
        <f t="shared" si="87"/>
        <v/>
      </c>
      <c r="E1371" s="7"/>
      <c r="F1371" s="19" t="str">
        <f t="shared" si="88"/>
        <v/>
      </c>
      <c r="G1371" s="92"/>
      <c r="H1371" s="7" t="str">
        <f t="shared" si="89"/>
        <v>空</v>
      </c>
      <c r="I1371" s="23"/>
      <c r="J1371" s="27"/>
      <c r="K1371" s="12"/>
      <c r="L1371" s="12"/>
      <c r="M1371" s="9"/>
      <c r="N1371" s="80"/>
      <c r="O1371" s="18" t="e">
        <f t="shared" ca="1" si="90"/>
        <v>#VALUE!</v>
      </c>
      <c r="P1371" s="80"/>
      <c r="Q1371" s="80"/>
      <c r="R1371" s="80"/>
      <c r="S1371" s="80"/>
    </row>
    <row r="1372" spans="1:19">
      <c r="A1372" s="34">
        <v>1371</v>
      </c>
      <c r="B1372" s="12"/>
      <c r="C1372" s="12"/>
      <c r="D1372" s="7" t="str">
        <f t="shared" si="87"/>
        <v/>
      </c>
      <c r="E1372" s="7"/>
      <c r="F1372" s="19" t="str">
        <f t="shared" si="88"/>
        <v/>
      </c>
      <c r="G1372" s="92"/>
      <c r="H1372" s="7" t="str">
        <f t="shared" si="89"/>
        <v>空</v>
      </c>
      <c r="I1372" s="23"/>
      <c r="J1372" s="27"/>
      <c r="K1372" s="12"/>
      <c r="L1372" s="12"/>
      <c r="M1372" s="9"/>
      <c r="N1372" s="80"/>
      <c r="O1372" s="18" t="e">
        <f t="shared" ca="1" si="90"/>
        <v>#VALUE!</v>
      </c>
      <c r="P1372" s="80"/>
      <c r="Q1372" s="80"/>
      <c r="R1372" s="80"/>
      <c r="S1372" s="80"/>
    </row>
    <row r="1373" spans="1:19">
      <c r="A1373" s="34">
        <v>1372</v>
      </c>
      <c r="B1373" s="12"/>
      <c r="C1373" s="12"/>
      <c r="D1373" s="7" t="str">
        <f t="shared" si="87"/>
        <v/>
      </c>
      <c r="E1373" s="7"/>
      <c r="F1373" s="19" t="str">
        <f t="shared" si="88"/>
        <v/>
      </c>
      <c r="G1373" s="92"/>
      <c r="H1373" s="7" t="str">
        <f t="shared" si="89"/>
        <v>空</v>
      </c>
      <c r="I1373" s="23"/>
      <c r="J1373" s="27"/>
      <c r="K1373" s="12"/>
      <c r="L1373" s="12"/>
      <c r="M1373" s="9"/>
      <c r="N1373" s="80"/>
      <c r="O1373" s="18" t="e">
        <f t="shared" ca="1" si="90"/>
        <v>#VALUE!</v>
      </c>
      <c r="P1373" s="80"/>
      <c r="Q1373" s="80"/>
      <c r="R1373" s="80"/>
      <c r="S1373" s="80"/>
    </row>
    <row r="1374" spans="1:19">
      <c r="A1374" s="34">
        <v>1373</v>
      </c>
      <c r="B1374" s="12"/>
      <c r="C1374" s="12"/>
      <c r="D1374" s="7" t="str">
        <f t="shared" si="87"/>
        <v/>
      </c>
      <c r="E1374" s="7"/>
      <c r="F1374" s="19" t="str">
        <f t="shared" si="88"/>
        <v/>
      </c>
      <c r="G1374" s="92"/>
      <c r="H1374" s="7" t="str">
        <f t="shared" si="89"/>
        <v>空</v>
      </c>
      <c r="I1374" s="23"/>
      <c r="J1374" s="27"/>
      <c r="K1374" s="12"/>
      <c r="L1374" s="12"/>
      <c r="M1374" s="9"/>
      <c r="N1374" s="80"/>
      <c r="O1374" s="18" t="e">
        <f t="shared" ca="1" si="90"/>
        <v>#VALUE!</v>
      </c>
      <c r="P1374" s="80"/>
      <c r="Q1374" s="80"/>
      <c r="R1374" s="80"/>
      <c r="S1374" s="80"/>
    </row>
    <row r="1375" spans="1:19">
      <c r="A1375" s="34">
        <v>1374</v>
      </c>
      <c r="B1375" s="12"/>
      <c r="C1375" s="12"/>
      <c r="D1375" s="7" t="str">
        <f t="shared" si="87"/>
        <v/>
      </c>
      <c r="E1375" s="7"/>
      <c r="F1375" s="19" t="str">
        <f t="shared" si="88"/>
        <v/>
      </c>
      <c r="G1375" s="92"/>
      <c r="H1375" s="7" t="str">
        <f t="shared" si="89"/>
        <v>空</v>
      </c>
      <c r="I1375" s="23"/>
      <c r="J1375" s="27"/>
      <c r="K1375" s="12"/>
      <c r="L1375" s="12"/>
      <c r="M1375" s="9"/>
      <c r="N1375" s="80"/>
      <c r="O1375" s="18" t="e">
        <f t="shared" ca="1" si="90"/>
        <v>#VALUE!</v>
      </c>
      <c r="P1375" s="80"/>
      <c r="Q1375" s="80"/>
      <c r="R1375" s="80"/>
      <c r="S1375" s="80"/>
    </row>
    <row r="1376" spans="1:19">
      <c r="A1376" s="34">
        <v>1375</v>
      </c>
      <c r="B1376" s="12"/>
      <c r="C1376" s="12"/>
      <c r="D1376" s="7" t="str">
        <f t="shared" si="87"/>
        <v/>
      </c>
      <c r="E1376" s="7"/>
      <c r="F1376" s="19" t="str">
        <f t="shared" si="88"/>
        <v/>
      </c>
      <c r="G1376" s="92"/>
      <c r="H1376" s="7" t="str">
        <f t="shared" si="89"/>
        <v>空</v>
      </c>
      <c r="I1376" s="23"/>
      <c r="J1376" s="27"/>
      <c r="K1376" s="12"/>
      <c r="L1376" s="12"/>
      <c r="M1376" s="9"/>
      <c r="N1376" s="80"/>
      <c r="O1376" s="18" t="e">
        <f t="shared" ca="1" si="90"/>
        <v>#VALUE!</v>
      </c>
      <c r="P1376" s="80"/>
      <c r="Q1376" s="80"/>
      <c r="R1376" s="80"/>
      <c r="S1376" s="80"/>
    </row>
    <row r="1377" spans="1:19">
      <c r="A1377" s="34">
        <v>1376</v>
      </c>
      <c r="B1377" s="12"/>
      <c r="C1377" s="12"/>
      <c r="D1377" s="7" t="str">
        <f t="shared" si="87"/>
        <v/>
      </c>
      <c r="E1377" s="7"/>
      <c r="F1377" s="19" t="str">
        <f t="shared" si="88"/>
        <v/>
      </c>
      <c r="G1377" s="92"/>
      <c r="H1377" s="7" t="str">
        <f t="shared" si="89"/>
        <v>空</v>
      </c>
      <c r="I1377" s="23"/>
      <c r="J1377" s="27"/>
      <c r="K1377" s="12"/>
      <c r="L1377" s="12"/>
      <c r="M1377" s="9"/>
      <c r="N1377" s="80"/>
      <c r="O1377" s="18" t="e">
        <f t="shared" ca="1" si="90"/>
        <v>#VALUE!</v>
      </c>
      <c r="P1377" s="80"/>
      <c r="Q1377" s="80"/>
      <c r="R1377" s="80"/>
      <c r="S1377" s="80"/>
    </row>
    <row r="1378" spans="1:19">
      <c r="A1378" s="34">
        <v>1377</v>
      </c>
      <c r="B1378" s="12"/>
      <c r="C1378" s="12"/>
      <c r="D1378" s="7" t="str">
        <f t="shared" si="87"/>
        <v/>
      </c>
      <c r="E1378" s="7"/>
      <c r="F1378" s="19" t="str">
        <f t="shared" si="88"/>
        <v/>
      </c>
      <c r="G1378" s="92"/>
      <c r="H1378" s="7" t="str">
        <f t="shared" si="89"/>
        <v>空</v>
      </c>
      <c r="I1378" s="23"/>
      <c r="J1378" s="27"/>
      <c r="K1378" s="12"/>
      <c r="L1378" s="12"/>
      <c r="M1378" s="9"/>
      <c r="N1378" s="80"/>
      <c r="O1378" s="18" t="e">
        <f t="shared" ca="1" si="90"/>
        <v>#VALUE!</v>
      </c>
      <c r="P1378" s="80"/>
      <c r="Q1378" s="80"/>
      <c r="R1378" s="80"/>
      <c r="S1378" s="80"/>
    </row>
    <row r="1379" spans="1:19">
      <c r="A1379" s="34">
        <v>1378</v>
      </c>
      <c r="B1379" s="12"/>
      <c r="C1379" s="12"/>
      <c r="D1379" s="7" t="str">
        <f t="shared" si="87"/>
        <v/>
      </c>
      <c r="E1379" s="7"/>
      <c r="F1379" s="19" t="str">
        <f t="shared" si="88"/>
        <v/>
      </c>
      <c r="G1379" s="92"/>
      <c r="H1379" s="7" t="str">
        <f t="shared" si="89"/>
        <v>空</v>
      </c>
      <c r="I1379" s="23"/>
      <c r="J1379" s="27"/>
      <c r="K1379" s="12"/>
      <c r="L1379" s="12"/>
      <c r="M1379" s="9"/>
      <c r="N1379" s="80"/>
      <c r="O1379" s="18" t="e">
        <f t="shared" ca="1" si="90"/>
        <v>#VALUE!</v>
      </c>
      <c r="P1379" s="80"/>
      <c r="Q1379" s="80"/>
      <c r="R1379" s="80"/>
      <c r="S1379" s="80"/>
    </row>
    <row r="1380" spans="1:19">
      <c r="A1380" s="34">
        <v>1379</v>
      </c>
      <c r="B1380" s="12"/>
      <c r="C1380" s="12"/>
      <c r="D1380" s="7" t="str">
        <f t="shared" si="87"/>
        <v/>
      </c>
      <c r="E1380" s="7"/>
      <c r="F1380" s="19" t="str">
        <f t="shared" si="88"/>
        <v/>
      </c>
      <c r="G1380" s="92"/>
      <c r="H1380" s="7" t="str">
        <f t="shared" si="89"/>
        <v>空</v>
      </c>
      <c r="I1380" s="23"/>
      <c r="J1380" s="27"/>
      <c r="K1380" s="12"/>
      <c r="L1380" s="12"/>
      <c r="M1380" s="9"/>
      <c r="N1380" s="80"/>
      <c r="O1380" s="18" t="e">
        <f t="shared" ca="1" si="90"/>
        <v>#VALUE!</v>
      </c>
      <c r="P1380" s="80"/>
      <c r="Q1380" s="80"/>
      <c r="R1380" s="80"/>
      <c r="S1380" s="80"/>
    </row>
    <row r="1381" spans="1:19">
      <c r="A1381" s="34">
        <v>1380</v>
      </c>
      <c r="B1381" s="12"/>
      <c r="C1381" s="12"/>
      <c r="D1381" s="7" t="str">
        <f t="shared" si="87"/>
        <v/>
      </c>
      <c r="E1381" s="7"/>
      <c r="F1381" s="19" t="str">
        <f t="shared" si="88"/>
        <v/>
      </c>
      <c r="G1381" s="92"/>
      <c r="H1381" s="7" t="str">
        <f t="shared" si="89"/>
        <v>空</v>
      </c>
      <c r="I1381" s="23"/>
      <c r="J1381" s="27"/>
      <c r="K1381" s="12"/>
      <c r="L1381" s="12"/>
      <c r="M1381" s="9"/>
      <c r="N1381" s="80"/>
      <c r="O1381" s="18" t="e">
        <f t="shared" ca="1" si="90"/>
        <v>#VALUE!</v>
      </c>
      <c r="P1381" s="80"/>
      <c r="Q1381" s="80"/>
      <c r="R1381" s="80"/>
      <c r="S1381" s="80"/>
    </row>
    <row r="1382" spans="1:19">
      <c r="A1382" s="34">
        <v>1381</v>
      </c>
      <c r="B1382" s="12"/>
      <c r="C1382" s="12"/>
      <c r="D1382" s="7" t="str">
        <f t="shared" si="87"/>
        <v/>
      </c>
      <c r="E1382" s="7"/>
      <c r="F1382" s="19" t="str">
        <f t="shared" si="88"/>
        <v/>
      </c>
      <c r="G1382" s="92"/>
      <c r="H1382" s="7" t="str">
        <f t="shared" si="89"/>
        <v>空</v>
      </c>
      <c r="I1382" s="23"/>
      <c r="J1382" s="27"/>
      <c r="K1382" s="12"/>
      <c r="L1382" s="12"/>
      <c r="M1382" s="9"/>
      <c r="N1382" s="80"/>
      <c r="O1382" s="18" t="e">
        <f t="shared" ca="1" si="90"/>
        <v>#VALUE!</v>
      </c>
      <c r="P1382" s="80"/>
      <c r="Q1382" s="80"/>
      <c r="R1382" s="80"/>
      <c r="S1382" s="80"/>
    </row>
    <row r="1383" spans="1:19">
      <c r="A1383" s="34">
        <v>1382</v>
      </c>
      <c r="B1383" s="12"/>
      <c r="C1383" s="12"/>
      <c r="D1383" s="7" t="str">
        <f t="shared" si="87"/>
        <v/>
      </c>
      <c r="E1383" s="7"/>
      <c r="F1383" s="19" t="str">
        <f t="shared" si="88"/>
        <v/>
      </c>
      <c r="G1383" s="92"/>
      <c r="H1383" s="7" t="str">
        <f t="shared" si="89"/>
        <v>空</v>
      </c>
      <c r="I1383" s="23"/>
      <c r="J1383" s="27"/>
      <c r="K1383" s="12"/>
      <c r="L1383" s="12"/>
      <c r="M1383" s="9"/>
      <c r="N1383" s="80"/>
      <c r="O1383" s="18" t="e">
        <f t="shared" ca="1" si="90"/>
        <v>#VALUE!</v>
      </c>
      <c r="P1383" s="80"/>
      <c r="Q1383" s="80"/>
      <c r="R1383" s="80"/>
      <c r="S1383" s="80"/>
    </row>
    <row r="1384" spans="1:19">
      <c r="A1384" s="34">
        <v>1383</v>
      </c>
      <c r="B1384" s="12"/>
      <c r="C1384" s="12"/>
      <c r="D1384" s="7" t="str">
        <f t="shared" si="87"/>
        <v/>
      </c>
      <c r="E1384" s="7"/>
      <c r="F1384" s="19" t="str">
        <f t="shared" si="88"/>
        <v/>
      </c>
      <c r="G1384" s="92"/>
      <c r="H1384" s="7" t="str">
        <f t="shared" si="89"/>
        <v>空</v>
      </c>
      <c r="I1384" s="23"/>
      <c r="J1384" s="27"/>
      <c r="K1384" s="12"/>
      <c r="L1384" s="12"/>
      <c r="M1384" s="9"/>
      <c r="N1384" s="80"/>
      <c r="O1384" s="18" t="e">
        <f t="shared" ca="1" si="90"/>
        <v>#VALUE!</v>
      </c>
      <c r="P1384" s="80"/>
      <c r="Q1384" s="80"/>
      <c r="R1384" s="80"/>
      <c r="S1384" s="80"/>
    </row>
    <row r="1385" spans="1:19">
      <c r="A1385" s="34">
        <v>1384</v>
      </c>
      <c r="B1385" s="12"/>
      <c r="C1385" s="12"/>
      <c r="D1385" s="7" t="str">
        <f t="shared" si="87"/>
        <v/>
      </c>
      <c r="E1385" s="7"/>
      <c r="F1385" s="19" t="str">
        <f t="shared" si="88"/>
        <v/>
      </c>
      <c r="G1385" s="92"/>
      <c r="H1385" s="7" t="str">
        <f t="shared" si="89"/>
        <v>空</v>
      </c>
      <c r="I1385" s="23"/>
      <c r="J1385" s="27"/>
      <c r="K1385" s="12"/>
      <c r="L1385" s="12"/>
      <c r="M1385" s="9"/>
      <c r="N1385" s="80"/>
      <c r="O1385" s="18" t="e">
        <f t="shared" ca="1" si="90"/>
        <v>#VALUE!</v>
      </c>
      <c r="P1385" s="80"/>
      <c r="Q1385" s="80"/>
      <c r="R1385" s="80"/>
      <c r="S1385" s="80"/>
    </row>
    <row r="1386" spans="1:19">
      <c r="A1386" s="34">
        <v>1385</v>
      </c>
      <c r="B1386" s="12"/>
      <c r="C1386" s="12"/>
      <c r="D1386" s="7" t="str">
        <f t="shared" si="87"/>
        <v/>
      </c>
      <c r="E1386" s="7"/>
      <c r="F1386" s="19" t="str">
        <f t="shared" si="88"/>
        <v/>
      </c>
      <c r="G1386" s="92"/>
      <c r="H1386" s="7" t="str">
        <f t="shared" si="89"/>
        <v>空</v>
      </c>
      <c r="I1386" s="23"/>
      <c r="J1386" s="27"/>
      <c r="K1386" s="12"/>
      <c r="L1386" s="12"/>
      <c r="M1386" s="9"/>
      <c r="N1386" s="80"/>
      <c r="O1386" s="18" t="e">
        <f t="shared" ca="1" si="90"/>
        <v>#VALUE!</v>
      </c>
      <c r="P1386" s="80"/>
      <c r="Q1386" s="80"/>
      <c r="R1386" s="80"/>
      <c r="S1386" s="80"/>
    </row>
    <row r="1387" spans="1:19">
      <c r="A1387" s="34">
        <v>1386</v>
      </c>
      <c r="B1387" s="12"/>
      <c r="C1387" s="12"/>
      <c r="D1387" s="7" t="str">
        <f t="shared" si="87"/>
        <v/>
      </c>
      <c r="E1387" s="7"/>
      <c r="F1387" s="19" t="str">
        <f t="shared" si="88"/>
        <v/>
      </c>
      <c r="G1387" s="92"/>
      <c r="H1387" s="7" t="str">
        <f t="shared" si="89"/>
        <v>空</v>
      </c>
      <c r="I1387" s="23"/>
      <c r="J1387" s="27"/>
      <c r="K1387" s="12"/>
      <c r="L1387" s="12"/>
      <c r="M1387" s="9"/>
      <c r="N1387" s="80"/>
      <c r="O1387" s="18" t="e">
        <f t="shared" ca="1" si="90"/>
        <v>#VALUE!</v>
      </c>
      <c r="P1387" s="80"/>
      <c r="Q1387" s="80"/>
      <c r="R1387" s="80"/>
      <c r="S1387" s="80"/>
    </row>
    <row r="1388" spans="1:19">
      <c r="A1388" s="34">
        <v>1387</v>
      </c>
      <c r="B1388" s="12"/>
      <c r="C1388" s="12"/>
      <c r="D1388" s="7" t="str">
        <f t="shared" si="87"/>
        <v/>
      </c>
      <c r="E1388" s="7"/>
      <c r="F1388" s="19" t="str">
        <f t="shared" si="88"/>
        <v/>
      </c>
      <c r="G1388" s="92"/>
      <c r="H1388" s="7" t="str">
        <f t="shared" si="89"/>
        <v>空</v>
      </c>
      <c r="I1388" s="23"/>
      <c r="J1388" s="27"/>
      <c r="K1388" s="12"/>
      <c r="L1388" s="12"/>
      <c r="M1388" s="9"/>
      <c r="N1388" s="80"/>
      <c r="O1388" s="18" t="e">
        <f t="shared" ca="1" si="90"/>
        <v>#VALUE!</v>
      </c>
      <c r="P1388" s="80"/>
      <c r="Q1388" s="80"/>
      <c r="R1388" s="80"/>
      <c r="S1388" s="80"/>
    </row>
    <row r="1389" spans="1:19">
      <c r="A1389" s="34">
        <v>1388</v>
      </c>
      <c r="B1389" s="12"/>
      <c r="C1389" s="12"/>
      <c r="D1389" s="7" t="str">
        <f t="shared" si="87"/>
        <v/>
      </c>
      <c r="E1389" s="7"/>
      <c r="F1389" s="19" t="str">
        <f t="shared" si="88"/>
        <v/>
      </c>
      <c r="G1389" s="92"/>
      <c r="H1389" s="7" t="str">
        <f t="shared" si="89"/>
        <v>空</v>
      </c>
      <c r="I1389" s="23"/>
      <c r="J1389" s="27"/>
      <c r="K1389" s="12"/>
      <c r="L1389" s="12"/>
      <c r="M1389" s="9"/>
      <c r="N1389" s="80"/>
      <c r="O1389" s="18" t="e">
        <f t="shared" ca="1" si="90"/>
        <v>#VALUE!</v>
      </c>
      <c r="P1389" s="80"/>
      <c r="Q1389" s="80"/>
      <c r="R1389" s="80"/>
      <c r="S1389" s="80"/>
    </row>
    <row r="1390" spans="1:19">
      <c r="A1390" s="34">
        <v>1389</v>
      </c>
      <c r="B1390" s="12"/>
      <c r="C1390" s="12"/>
      <c r="D1390" s="7" t="str">
        <f t="shared" si="87"/>
        <v/>
      </c>
      <c r="E1390" s="7"/>
      <c r="F1390" s="19" t="str">
        <f t="shared" si="88"/>
        <v/>
      </c>
      <c r="G1390" s="92"/>
      <c r="H1390" s="7" t="str">
        <f t="shared" si="89"/>
        <v>空</v>
      </c>
      <c r="I1390" s="23"/>
      <c r="J1390" s="27"/>
      <c r="K1390" s="12"/>
      <c r="L1390" s="12"/>
      <c r="M1390" s="9"/>
      <c r="N1390" s="80"/>
      <c r="O1390" s="18" t="e">
        <f t="shared" ca="1" si="90"/>
        <v>#VALUE!</v>
      </c>
      <c r="P1390" s="80"/>
      <c r="Q1390" s="80"/>
      <c r="R1390" s="80"/>
      <c r="S1390" s="80"/>
    </row>
    <row r="1391" spans="1:19">
      <c r="A1391" s="34">
        <v>1390</v>
      </c>
      <c r="B1391" s="12"/>
      <c r="C1391" s="12"/>
      <c r="D1391" s="7" t="str">
        <f t="shared" si="87"/>
        <v/>
      </c>
      <c r="E1391" s="7"/>
      <c r="F1391" s="19" t="str">
        <f t="shared" si="88"/>
        <v/>
      </c>
      <c r="G1391" s="92"/>
      <c r="H1391" s="7" t="str">
        <f t="shared" si="89"/>
        <v>空</v>
      </c>
      <c r="I1391" s="23"/>
      <c r="J1391" s="27"/>
      <c r="K1391" s="12"/>
      <c r="L1391" s="12"/>
      <c r="M1391" s="9"/>
      <c r="N1391" s="80"/>
      <c r="O1391" s="18" t="e">
        <f t="shared" ca="1" si="90"/>
        <v>#VALUE!</v>
      </c>
      <c r="P1391" s="80"/>
      <c r="Q1391" s="80"/>
      <c r="R1391" s="80"/>
      <c r="S1391" s="80"/>
    </row>
    <row r="1392" spans="1:19">
      <c r="A1392" s="34">
        <v>1391</v>
      </c>
      <c r="B1392" s="12"/>
      <c r="C1392" s="12"/>
      <c r="D1392" s="7" t="str">
        <f t="shared" si="87"/>
        <v/>
      </c>
      <c r="E1392" s="7"/>
      <c r="F1392" s="19" t="str">
        <f t="shared" si="88"/>
        <v/>
      </c>
      <c r="G1392" s="92"/>
      <c r="H1392" s="7" t="str">
        <f t="shared" si="89"/>
        <v>空</v>
      </c>
      <c r="I1392" s="23"/>
      <c r="J1392" s="27"/>
      <c r="K1392" s="12"/>
      <c r="L1392" s="12"/>
      <c r="M1392" s="9"/>
      <c r="N1392" s="80"/>
      <c r="O1392" s="18" t="e">
        <f t="shared" ca="1" si="90"/>
        <v>#VALUE!</v>
      </c>
      <c r="P1392" s="80"/>
      <c r="Q1392" s="80"/>
      <c r="R1392" s="80"/>
      <c r="S1392" s="80"/>
    </row>
    <row r="1393" spans="1:19">
      <c r="A1393" s="34">
        <v>1392</v>
      </c>
      <c r="B1393" s="12"/>
      <c r="C1393" s="12"/>
      <c r="D1393" s="7" t="str">
        <f t="shared" si="87"/>
        <v/>
      </c>
      <c r="E1393" s="7"/>
      <c r="F1393" s="19" t="str">
        <f t="shared" si="88"/>
        <v/>
      </c>
      <c r="G1393" s="92"/>
      <c r="H1393" s="7" t="str">
        <f t="shared" si="89"/>
        <v>空</v>
      </c>
      <c r="I1393" s="23"/>
      <c r="J1393" s="27"/>
      <c r="K1393" s="12"/>
      <c r="L1393" s="12"/>
      <c r="M1393" s="9"/>
      <c r="N1393" s="80"/>
      <c r="O1393" s="18" t="e">
        <f t="shared" ca="1" si="90"/>
        <v>#VALUE!</v>
      </c>
      <c r="P1393" s="80"/>
      <c r="Q1393" s="80"/>
      <c r="R1393" s="80"/>
      <c r="S1393" s="80"/>
    </row>
    <row r="1394" spans="1:19">
      <c r="A1394" s="34">
        <v>1393</v>
      </c>
      <c r="B1394" s="12"/>
      <c r="C1394" s="12"/>
      <c r="D1394" s="7" t="str">
        <f t="shared" si="87"/>
        <v/>
      </c>
      <c r="E1394" s="7"/>
      <c r="F1394" s="19" t="str">
        <f t="shared" si="88"/>
        <v/>
      </c>
      <c r="G1394" s="92"/>
      <c r="H1394" s="7" t="str">
        <f t="shared" si="89"/>
        <v>空</v>
      </c>
      <c r="I1394" s="23"/>
      <c r="J1394" s="27"/>
      <c r="K1394" s="12"/>
      <c r="L1394" s="12"/>
      <c r="M1394" s="9"/>
      <c r="N1394" s="80"/>
      <c r="O1394" s="18" t="e">
        <f t="shared" ca="1" si="90"/>
        <v>#VALUE!</v>
      </c>
      <c r="P1394" s="80"/>
      <c r="Q1394" s="80"/>
      <c r="R1394" s="80"/>
      <c r="S1394" s="80"/>
    </row>
    <row r="1395" spans="1:19">
      <c r="A1395" s="34">
        <v>1394</v>
      </c>
      <c r="B1395" s="12"/>
      <c r="C1395" s="12"/>
      <c r="D1395" s="7" t="str">
        <f t="shared" si="87"/>
        <v/>
      </c>
      <c r="E1395" s="7"/>
      <c r="F1395" s="19" t="str">
        <f t="shared" si="88"/>
        <v/>
      </c>
      <c r="G1395" s="92"/>
      <c r="H1395" s="7" t="str">
        <f t="shared" si="89"/>
        <v>空</v>
      </c>
      <c r="I1395" s="23"/>
      <c r="J1395" s="27"/>
      <c r="K1395" s="12"/>
      <c r="L1395" s="12"/>
      <c r="M1395" s="9"/>
      <c r="N1395" s="80"/>
      <c r="O1395" s="18" t="e">
        <f t="shared" ca="1" si="90"/>
        <v>#VALUE!</v>
      </c>
      <c r="P1395" s="80"/>
      <c r="Q1395" s="80"/>
      <c r="R1395" s="80"/>
      <c r="S1395" s="80"/>
    </row>
    <row r="1396" spans="1:19">
      <c r="A1396" s="34">
        <v>1395</v>
      </c>
      <c r="B1396" s="12"/>
      <c r="C1396" s="12"/>
      <c r="D1396" s="7" t="str">
        <f t="shared" si="87"/>
        <v/>
      </c>
      <c r="E1396" s="7"/>
      <c r="F1396" s="19" t="str">
        <f t="shared" si="88"/>
        <v/>
      </c>
      <c r="G1396" s="92"/>
      <c r="H1396" s="7" t="str">
        <f t="shared" si="89"/>
        <v>空</v>
      </c>
      <c r="I1396" s="23"/>
      <c r="J1396" s="27"/>
      <c r="K1396" s="12"/>
      <c r="L1396" s="12"/>
      <c r="M1396" s="9"/>
      <c r="N1396" s="80"/>
      <c r="O1396" s="18" t="e">
        <f t="shared" ca="1" si="90"/>
        <v>#VALUE!</v>
      </c>
      <c r="P1396" s="80"/>
      <c r="Q1396" s="80"/>
      <c r="R1396" s="80"/>
      <c r="S1396" s="80"/>
    </row>
    <row r="1397" spans="1:19">
      <c r="A1397" s="34">
        <v>1396</v>
      </c>
      <c r="B1397" s="12"/>
      <c r="C1397" s="12"/>
      <c r="D1397" s="7" t="str">
        <f t="shared" si="87"/>
        <v/>
      </c>
      <c r="E1397" s="7"/>
      <c r="F1397" s="19" t="str">
        <f t="shared" si="88"/>
        <v/>
      </c>
      <c r="G1397" s="92"/>
      <c r="H1397" s="7" t="str">
        <f t="shared" si="89"/>
        <v>空</v>
      </c>
      <c r="I1397" s="23"/>
      <c r="J1397" s="27"/>
      <c r="K1397" s="12"/>
      <c r="L1397" s="12"/>
      <c r="M1397" s="9"/>
      <c r="N1397" s="80"/>
      <c r="O1397" s="18" t="e">
        <f t="shared" ca="1" si="90"/>
        <v>#VALUE!</v>
      </c>
      <c r="P1397" s="80"/>
      <c r="Q1397" s="80"/>
      <c r="R1397" s="80"/>
      <c r="S1397" s="80"/>
    </row>
    <row r="1398" spans="1:19">
      <c r="A1398" s="34">
        <v>1397</v>
      </c>
      <c r="B1398" s="12"/>
      <c r="C1398" s="12"/>
      <c r="D1398" s="7" t="str">
        <f t="shared" si="87"/>
        <v/>
      </c>
      <c r="E1398" s="7"/>
      <c r="F1398" s="19" t="str">
        <f t="shared" si="88"/>
        <v/>
      </c>
      <c r="G1398" s="92"/>
      <c r="H1398" s="7" t="str">
        <f t="shared" si="89"/>
        <v>空</v>
      </c>
      <c r="I1398" s="23"/>
      <c r="J1398" s="27"/>
      <c r="K1398" s="12"/>
      <c r="L1398" s="12"/>
      <c r="M1398" s="9"/>
      <c r="N1398" s="80"/>
      <c r="O1398" s="18" t="e">
        <f t="shared" ca="1" si="90"/>
        <v>#VALUE!</v>
      </c>
      <c r="P1398" s="80"/>
      <c r="Q1398" s="80"/>
      <c r="R1398" s="80"/>
      <c r="S1398" s="80"/>
    </row>
    <row r="1399" spans="1:19">
      <c r="A1399" s="34">
        <v>1398</v>
      </c>
      <c r="B1399" s="12"/>
      <c r="C1399" s="12"/>
      <c r="D1399" s="7" t="str">
        <f t="shared" si="87"/>
        <v/>
      </c>
      <c r="E1399" s="7"/>
      <c r="F1399" s="19" t="str">
        <f t="shared" si="88"/>
        <v/>
      </c>
      <c r="G1399" s="92"/>
      <c r="H1399" s="7" t="str">
        <f t="shared" si="89"/>
        <v>空</v>
      </c>
      <c r="I1399" s="23"/>
      <c r="J1399" s="27"/>
      <c r="K1399" s="12"/>
      <c r="L1399" s="12"/>
      <c r="M1399" s="9"/>
      <c r="N1399" s="80"/>
      <c r="O1399" s="18" t="e">
        <f t="shared" ca="1" si="90"/>
        <v>#VALUE!</v>
      </c>
      <c r="P1399" s="80"/>
      <c r="Q1399" s="80"/>
      <c r="R1399" s="80"/>
      <c r="S1399" s="80"/>
    </row>
    <row r="1400" spans="1:19">
      <c r="A1400" s="34">
        <v>1399</v>
      </c>
      <c r="B1400" s="12"/>
      <c r="C1400" s="12"/>
      <c r="D1400" s="7" t="str">
        <f t="shared" si="87"/>
        <v/>
      </c>
      <c r="E1400" s="7"/>
      <c r="F1400" s="19" t="str">
        <f t="shared" si="88"/>
        <v/>
      </c>
      <c r="G1400" s="92"/>
      <c r="H1400" s="7" t="str">
        <f t="shared" si="89"/>
        <v>空</v>
      </c>
      <c r="I1400" s="23"/>
      <c r="J1400" s="27"/>
      <c r="K1400" s="12"/>
      <c r="L1400" s="12"/>
      <c r="M1400" s="9"/>
      <c r="N1400" s="80"/>
      <c r="O1400" s="18" t="e">
        <f t="shared" ca="1" si="90"/>
        <v>#VALUE!</v>
      </c>
      <c r="P1400" s="80"/>
      <c r="Q1400" s="80"/>
      <c r="R1400" s="80"/>
      <c r="S1400" s="80"/>
    </row>
    <row r="1401" spans="1:19">
      <c r="A1401" s="34">
        <v>1400</v>
      </c>
      <c r="B1401" s="12"/>
      <c r="C1401" s="12"/>
      <c r="D1401" s="7" t="str">
        <f t="shared" si="87"/>
        <v/>
      </c>
      <c r="E1401" s="7"/>
      <c r="F1401" s="19" t="str">
        <f t="shared" si="88"/>
        <v/>
      </c>
      <c r="G1401" s="92"/>
      <c r="H1401" s="7" t="str">
        <f t="shared" si="89"/>
        <v>空</v>
      </c>
      <c r="I1401" s="23"/>
      <c r="J1401" s="27"/>
      <c r="K1401" s="12"/>
      <c r="L1401" s="12"/>
      <c r="M1401" s="9"/>
      <c r="N1401" s="80"/>
      <c r="O1401" s="18" t="e">
        <f t="shared" ca="1" si="90"/>
        <v>#VALUE!</v>
      </c>
      <c r="P1401" s="80"/>
      <c r="Q1401" s="80"/>
      <c r="R1401" s="80"/>
      <c r="S1401" s="80"/>
    </row>
    <row r="1402" spans="1:19">
      <c r="A1402" s="34">
        <v>1401</v>
      </c>
      <c r="B1402" s="12"/>
      <c r="C1402" s="12"/>
      <c r="D1402" s="7" t="str">
        <f t="shared" si="87"/>
        <v/>
      </c>
      <c r="E1402" s="7"/>
      <c r="F1402" s="19" t="str">
        <f t="shared" si="88"/>
        <v/>
      </c>
      <c r="G1402" s="92"/>
      <c r="H1402" s="7" t="str">
        <f t="shared" si="89"/>
        <v>空</v>
      </c>
      <c r="I1402" s="23"/>
      <c r="J1402" s="27"/>
      <c r="K1402" s="12"/>
      <c r="L1402" s="12"/>
      <c r="M1402" s="9"/>
      <c r="N1402" s="80"/>
      <c r="O1402" s="18" t="e">
        <f t="shared" ca="1" si="90"/>
        <v>#VALUE!</v>
      </c>
      <c r="P1402" s="80"/>
      <c r="Q1402" s="80"/>
      <c r="R1402" s="80"/>
      <c r="S1402" s="80"/>
    </row>
    <row r="1403" spans="1:19">
      <c r="A1403" s="34">
        <v>1402</v>
      </c>
      <c r="B1403" s="12"/>
      <c r="C1403" s="12"/>
      <c r="D1403" s="7" t="str">
        <f t="shared" si="87"/>
        <v/>
      </c>
      <c r="E1403" s="7"/>
      <c r="F1403" s="19" t="str">
        <f t="shared" si="88"/>
        <v/>
      </c>
      <c r="G1403" s="92"/>
      <c r="H1403" s="7" t="str">
        <f t="shared" si="89"/>
        <v>空</v>
      </c>
      <c r="I1403" s="23"/>
      <c r="J1403" s="27"/>
      <c r="K1403" s="12"/>
      <c r="L1403" s="12"/>
      <c r="M1403" s="9"/>
      <c r="N1403" s="80"/>
      <c r="O1403" s="18" t="e">
        <f t="shared" ca="1" si="90"/>
        <v>#VALUE!</v>
      </c>
      <c r="P1403" s="80"/>
      <c r="Q1403" s="80"/>
      <c r="R1403" s="80"/>
      <c r="S1403" s="80"/>
    </row>
    <row r="1404" spans="1:19">
      <c r="A1404" s="34">
        <v>1403</v>
      </c>
      <c r="B1404" s="12"/>
      <c r="C1404" s="12"/>
      <c r="D1404" s="7" t="str">
        <f t="shared" ref="D1404:D1467" si="91">IF(B1404="","","OOCL箱")</f>
        <v/>
      </c>
      <c r="E1404" s="7"/>
      <c r="F1404" s="19" t="str">
        <f t="shared" ref="F1404:F1467" si="92">IF(ISNONTEXT(B1404),"","请输入日期")</f>
        <v/>
      </c>
      <c r="G1404" s="92"/>
      <c r="H1404" s="7" t="str">
        <f t="shared" ref="H1404:H1467" si="93">IF(I1404="","空","重")</f>
        <v>空</v>
      </c>
      <c r="I1404" s="23"/>
      <c r="J1404" s="27"/>
      <c r="K1404" s="12"/>
      <c r="L1404" s="12"/>
      <c r="M1404" s="9"/>
      <c r="N1404" s="80"/>
      <c r="O1404" s="18" t="e">
        <f t="shared" ref="O1404:O1467" ca="1" si="94">IF(ISNONTEXT(J1404),DATEDIF(F1404,TODAY(),"d")&amp;"天","出场")</f>
        <v>#VALUE!</v>
      </c>
      <c r="P1404" s="80"/>
      <c r="Q1404" s="80"/>
      <c r="R1404" s="80"/>
      <c r="S1404" s="80"/>
    </row>
    <row r="1405" spans="1:19">
      <c r="A1405" s="34">
        <v>1404</v>
      </c>
      <c r="B1405" s="12"/>
      <c r="C1405" s="12"/>
      <c r="D1405" s="7" t="str">
        <f t="shared" si="91"/>
        <v/>
      </c>
      <c r="E1405" s="7"/>
      <c r="F1405" s="19" t="str">
        <f t="shared" si="92"/>
        <v/>
      </c>
      <c r="G1405" s="92"/>
      <c r="H1405" s="7" t="str">
        <f t="shared" si="93"/>
        <v>空</v>
      </c>
      <c r="I1405" s="23"/>
      <c r="J1405" s="27"/>
      <c r="K1405" s="12"/>
      <c r="L1405" s="12"/>
      <c r="M1405" s="9"/>
      <c r="N1405" s="80"/>
      <c r="O1405" s="18" t="e">
        <f t="shared" ca="1" si="94"/>
        <v>#VALUE!</v>
      </c>
      <c r="P1405" s="80"/>
      <c r="Q1405" s="80"/>
      <c r="R1405" s="80"/>
      <c r="S1405" s="80"/>
    </row>
    <row r="1406" spans="1:19">
      <c r="A1406" s="34">
        <v>1405</v>
      </c>
      <c r="B1406" s="12"/>
      <c r="C1406" s="12"/>
      <c r="D1406" s="7" t="str">
        <f t="shared" si="91"/>
        <v/>
      </c>
      <c r="E1406" s="7"/>
      <c r="F1406" s="19" t="str">
        <f t="shared" si="92"/>
        <v/>
      </c>
      <c r="G1406" s="92"/>
      <c r="H1406" s="7" t="str">
        <f t="shared" si="93"/>
        <v>空</v>
      </c>
      <c r="I1406" s="23"/>
      <c r="J1406" s="27"/>
      <c r="K1406" s="12"/>
      <c r="L1406" s="12"/>
      <c r="M1406" s="9"/>
      <c r="N1406" s="80"/>
      <c r="O1406" s="18" t="e">
        <f t="shared" ca="1" si="94"/>
        <v>#VALUE!</v>
      </c>
      <c r="P1406" s="80"/>
      <c r="Q1406" s="80"/>
      <c r="R1406" s="80"/>
      <c r="S1406" s="80"/>
    </row>
    <row r="1407" spans="1:19">
      <c r="A1407" s="34">
        <v>1406</v>
      </c>
      <c r="B1407" s="12"/>
      <c r="C1407" s="12"/>
      <c r="D1407" s="7" t="str">
        <f t="shared" si="91"/>
        <v/>
      </c>
      <c r="E1407" s="7"/>
      <c r="F1407" s="19" t="str">
        <f t="shared" si="92"/>
        <v/>
      </c>
      <c r="G1407" s="92"/>
      <c r="H1407" s="7" t="str">
        <f t="shared" si="93"/>
        <v>空</v>
      </c>
      <c r="I1407" s="23"/>
      <c r="J1407" s="27"/>
      <c r="K1407" s="12"/>
      <c r="L1407" s="12"/>
      <c r="M1407" s="9"/>
      <c r="N1407" s="80"/>
      <c r="O1407" s="18" t="e">
        <f t="shared" ca="1" si="94"/>
        <v>#VALUE!</v>
      </c>
      <c r="P1407" s="80"/>
      <c r="Q1407" s="80"/>
      <c r="R1407" s="80"/>
      <c r="S1407" s="80"/>
    </row>
    <row r="1408" spans="1:19">
      <c r="A1408" s="34">
        <v>1407</v>
      </c>
      <c r="B1408" s="12"/>
      <c r="C1408" s="12"/>
      <c r="D1408" s="7" t="str">
        <f t="shared" si="91"/>
        <v/>
      </c>
      <c r="E1408" s="7"/>
      <c r="F1408" s="19" t="str">
        <f t="shared" si="92"/>
        <v/>
      </c>
      <c r="G1408" s="92"/>
      <c r="H1408" s="7" t="str">
        <f t="shared" si="93"/>
        <v>空</v>
      </c>
      <c r="I1408" s="23"/>
      <c r="J1408" s="27"/>
      <c r="K1408" s="12"/>
      <c r="L1408" s="12"/>
      <c r="M1408" s="9"/>
      <c r="N1408" s="80"/>
      <c r="O1408" s="18" t="e">
        <f t="shared" ca="1" si="94"/>
        <v>#VALUE!</v>
      </c>
      <c r="P1408" s="80"/>
      <c r="Q1408" s="80"/>
      <c r="R1408" s="80"/>
      <c r="S1408" s="80"/>
    </row>
    <row r="1409" spans="1:19">
      <c r="A1409" s="34">
        <v>1408</v>
      </c>
      <c r="B1409" s="12"/>
      <c r="C1409" s="12"/>
      <c r="D1409" s="7" t="str">
        <f t="shared" si="91"/>
        <v/>
      </c>
      <c r="E1409" s="7"/>
      <c r="F1409" s="19" t="str">
        <f t="shared" si="92"/>
        <v/>
      </c>
      <c r="G1409" s="92"/>
      <c r="H1409" s="7" t="str">
        <f t="shared" si="93"/>
        <v>空</v>
      </c>
      <c r="I1409" s="23"/>
      <c r="J1409" s="27"/>
      <c r="K1409" s="12"/>
      <c r="L1409" s="12"/>
      <c r="M1409" s="9"/>
      <c r="N1409" s="80"/>
      <c r="O1409" s="18" t="e">
        <f t="shared" ca="1" si="94"/>
        <v>#VALUE!</v>
      </c>
      <c r="P1409" s="80"/>
      <c r="Q1409" s="80"/>
      <c r="R1409" s="80"/>
      <c r="S1409" s="80"/>
    </row>
    <row r="1410" spans="1:19">
      <c r="A1410" s="34">
        <v>1409</v>
      </c>
      <c r="B1410" s="12"/>
      <c r="C1410" s="12"/>
      <c r="D1410" s="7" t="str">
        <f t="shared" si="91"/>
        <v/>
      </c>
      <c r="E1410" s="7"/>
      <c r="F1410" s="19" t="str">
        <f t="shared" si="92"/>
        <v/>
      </c>
      <c r="G1410" s="92"/>
      <c r="H1410" s="7" t="str">
        <f t="shared" si="93"/>
        <v>空</v>
      </c>
      <c r="I1410" s="23"/>
      <c r="J1410" s="27"/>
      <c r="K1410" s="12"/>
      <c r="L1410" s="12"/>
      <c r="M1410" s="9"/>
      <c r="N1410" s="80"/>
      <c r="O1410" s="18" t="e">
        <f t="shared" ca="1" si="94"/>
        <v>#VALUE!</v>
      </c>
      <c r="P1410" s="80"/>
      <c r="Q1410" s="80"/>
      <c r="R1410" s="80"/>
      <c r="S1410" s="80"/>
    </row>
    <row r="1411" spans="1:19">
      <c r="A1411" s="34">
        <v>1410</v>
      </c>
      <c r="B1411" s="12"/>
      <c r="C1411" s="12"/>
      <c r="D1411" s="7" t="str">
        <f t="shared" si="91"/>
        <v/>
      </c>
      <c r="E1411" s="7"/>
      <c r="F1411" s="19" t="str">
        <f t="shared" si="92"/>
        <v/>
      </c>
      <c r="G1411" s="92"/>
      <c r="H1411" s="7" t="str">
        <f t="shared" si="93"/>
        <v>空</v>
      </c>
      <c r="I1411" s="23"/>
      <c r="J1411" s="27"/>
      <c r="K1411" s="12"/>
      <c r="L1411" s="12"/>
      <c r="M1411" s="9"/>
      <c r="N1411" s="80"/>
      <c r="O1411" s="18" t="e">
        <f t="shared" ca="1" si="94"/>
        <v>#VALUE!</v>
      </c>
      <c r="P1411" s="80"/>
      <c r="Q1411" s="80"/>
      <c r="R1411" s="80"/>
      <c r="S1411" s="80"/>
    </row>
    <row r="1412" spans="1:19">
      <c r="A1412" s="34">
        <v>1411</v>
      </c>
      <c r="B1412" s="12"/>
      <c r="C1412" s="12"/>
      <c r="D1412" s="7" t="str">
        <f t="shared" si="91"/>
        <v/>
      </c>
      <c r="E1412" s="7"/>
      <c r="F1412" s="19" t="str">
        <f t="shared" si="92"/>
        <v/>
      </c>
      <c r="G1412" s="92"/>
      <c r="H1412" s="7" t="str">
        <f t="shared" si="93"/>
        <v>空</v>
      </c>
      <c r="I1412" s="23"/>
      <c r="J1412" s="27"/>
      <c r="K1412" s="12"/>
      <c r="L1412" s="12"/>
      <c r="M1412" s="9"/>
      <c r="N1412" s="80"/>
      <c r="O1412" s="18" t="e">
        <f t="shared" ca="1" si="94"/>
        <v>#VALUE!</v>
      </c>
      <c r="P1412" s="80"/>
      <c r="Q1412" s="80"/>
      <c r="R1412" s="80"/>
      <c r="S1412" s="80"/>
    </row>
    <row r="1413" spans="1:19">
      <c r="A1413" s="34">
        <v>1412</v>
      </c>
      <c r="B1413" s="12"/>
      <c r="C1413" s="12"/>
      <c r="D1413" s="7" t="str">
        <f t="shared" si="91"/>
        <v/>
      </c>
      <c r="E1413" s="7"/>
      <c r="F1413" s="19" t="str">
        <f t="shared" si="92"/>
        <v/>
      </c>
      <c r="G1413" s="92"/>
      <c r="H1413" s="7" t="str">
        <f t="shared" si="93"/>
        <v>空</v>
      </c>
      <c r="I1413" s="23"/>
      <c r="J1413" s="27"/>
      <c r="K1413" s="12"/>
      <c r="L1413" s="12"/>
      <c r="M1413" s="9"/>
      <c r="N1413" s="80"/>
      <c r="O1413" s="18" t="e">
        <f t="shared" ca="1" si="94"/>
        <v>#VALUE!</v>
      </c>
      <c r="P1413" s="80"/>
      <c r="Q1413" s="80"/>
      <c r="R1413" s="80"/>
      <c r="S1413" s="80"/>
    </row>
    <row r="1414" spans="1:19">
      <c r="A1414" s="34">
        <v>1413</v>
      </c>
      <c r="B1414" s="12"/>
      <c r="C1414" s="12"/>
      <c r="D1414" s="7" t="str">
        <f t="shared" si="91"/>
        <v/>
      </c>
      <c r="E1414" s="7"/>
      <c r="F1414" s="19" t="str">
        <f t="shared" si="92"/>
        <v/>
      </c>
      <c r="G1414" s="92"/>
      <c r="H1414" s="7" t="str">
        <f t="shared" si="93"/>
        <v>空</v>
      </c>
      <c r="I1414" s="23"/>
      <c r="J1414" s="27"/>
      <c r="K1414" s="12"/>
      <c r="L1414" s="12"/>
      <c r="M1414" s="9"/>
      <c r="N1414" s="80"/>
      <c r="O1414" s="18" t="e">
        <f t="shared" ca="1" si="94"/>
        <v>#VALUE!</v>
      </c>
      <c r="P1414" s="80"/>
      <c r="Q1414" s="80"/>
      <c r="R1414" s="80"/>
      <c r="S1414" s="80"/>
    </row>
    <row r="1415" spans="1:19">
      <c r="A1415" s="34">
        <v>1414</v>
      </c>
      <c r="B1415" s="12"/>
      <c r="C1415" s="12"/>
      <c r="D1415" s="7" t="str">
        <f t="shared" si="91"/>
        <v/>
      </c>
      <c r="E1415" s="7"/>
      <c r="F1415" s="19" t="str">
        <f t="shared" si="92"/>
        <v/>
      </c>
      <c r="G1415" s="92"/>
      <c r="H1415" s="7" t="str">
        <f t="shared" si="93"/>
        <v>空</v>
      </c>
      <c r="I1415" s="23"/>
      <c r="J1415" s="27"/>
      <c r="K1415" s="12"/>
      <c r="L1415" s="12"/>
      <c r="M1415" s="9"/>
      <c r="N1415" s="80"/>
      <c r="O1415" s="18" t="e">
        <f t="shared" ca="1" si="94"/>
        <v>#VALUE!</v>
      </c>
      <c r="P1415" s="80"/>
      <c r="Q1415" s="80"/>
      <c r="R1415" s="80"/>
      <c r="S1415" s="80"/>
    </row>
    <row r="1416" spans="1:19">
      <c r="A1416" s="34">
        <v>1415</v>
      </c>
      <c r="B1416" s="12"/>
      <c r="C1416" s="12"/>
      <c r="D1416" s="7" t="str">
        <f t="shared" si="91"/>
        <v/>
      </c>
      <c r="E1416" s="7"/>
      <c r="F1416" s="19" t="str">
        <f t="shared" si="92"/>
        <v/>
      </c>
      <c r="G1416" s="92"/>
      <c r="H1416" s="7" t="str">
        <f t="shared" si="93"/>
        <v>空</v>
      </c>
      <c r="I1416" s="23"/>
      <c r="J1416" s="27"/>
      <c r="K1416" s="12"/>
      <c r="L1416" s="12"/>
      <c r="M1416" s="9"/>
      <c r="N1416" s="80"/>
      <c r="O1416" s="18" t="e">
        <f t="shared" ca="1" si="94"/>
        <v>#VALUE!</v>
      </c>
      <c r="P1416" s="80"/>
      <c r="Q1416" s="80"/>
      <c r="R1416" s="80"/>
      <c r="S1416" s="80"/>
    </row>
    <row r="1417" spans="1:19">
      <c r="A1417" s="34">
        <v>1416</v>
      </c>
      <c r="B1417" s="12"/>
      <c r="C1417" s="12"/>
      <c r="D1417" s="7" t="str">
        <f t="shared" si="91"/>
        <v/>
      </c>
      <c r="E1417" s="7"/>
      <c r="F1417" s="19" t="str">
        <f t="shared" si="92"/>
        <v/>
      </c>
      <c r="G1417" s="92"/>
      <c r="H1417" s="7" t="str">
        <f t="shared" si="93"/>
        <v>空</v>
      </c>
      <c r="I1417" s="23"/>
      <c r="J1417" s="27"/>
      <c r="K1417" s="12"/>
      <c r="L1417" s="12"/>
      <c r="M1417" s="9"/>
      <c r="N1417" s="80"/>
      <c r="O1417" s="18" t="e">
        <f t="shared" ca="1" si="94"/>
        <v>#VALUE!</v>
      </c>
      <c r="P1417" s="80"/>
      <c r="Q1417" s="80"/>
      <c r="R1417" s="80"/>
      <c r="S1417" s="80"/>
    </row>
    <row r="1418" spans="1:19">
      <c r="A1418" s="34">
        <v>1417</v>
      </c>
      <c r="B1418" s="12"/>
      <c r="C1418" s="12"/>
      <c r="D1418" s="7" t="str">
        <f t="shared" si="91"/>
        <v/>
      </c>
      <c r="E1418" s="7"/>
      <c r="F1418" s="19" t="str">
        <f t="shared" si="92"/>
        <v/>
      </c>
      <c r="G1418" s="92"/>
      <c r="H1418" s="7" t="str">
        <f t="shared" si="93"/>
        <v>空</v>
      </c>
      <c r="I1418" s="23"/>
      <c r="J1418" s="27"/>
      <c r="K1418" s="12"/>
      <c r="L1418" s="12"/>
      <c r="M1418" s="9"/>
      <c r="N1418" s="80"/>
      <c r="O1418" s="18" t="e">
        <f t="shared" ca="1" si="94"/>
        <v>#VALUE!</v>
      </c>
      <c r="P1418" s="80"/>
      <c r="Q1418" s="80"/>
      <c r="R1418" s="80"/>
      <c r="S1418" s="80"/>
    </row>
    <row r="1419" spans="1:19">
      <c r="A1419" s="34">
        <v>1418</v>
      </c>
      <c r="B1419" s="12"/>
      <c r="C1419" s="12"/>
      <c r="D1419" s="7" t="str">
        <f t="shared" si="91"/>
        <v/>
      </c>
      <c r="E1419" s="7"/>
      <c r="F1419" s="19" t="str">
        <f t="shared" si="92"/>
        <v/>
      </c>
      <c r="G1419" s="92"/>
      <c r="H1419" s="7" t="str">
        <f t="shared" si="93"/>
        <v>空</v>
      </c>
      <c r="I1419" s="23"/>
      <c r="J1419" s="27"/>
      <c r="K1419" s="12"/>
      <c r="L1419" s="12"/>
      <c r="M1419" s="9"/>
      <c r="N1419" s="80"/>
      <c r="O1419" s="18" t="e">
        <f t="shared" ca="1" si="94"/>
        <v>#VALUE!</v>
      </c>
      <c r="P1419" s="80"/>
      <c r="Q1419" s="80"/>
      <c r="R1419" s="80"/>
      <c r="S1419" s="80"/>
    </row>
    <row r="1420" spans="1:19">
      <c r="A1420" s="34">
        <v>1419</v>
      </c>
      <c r="B1420" s="12"/>
      <c r="C1420" s="12"/>
      <c r="D1420" s="7" t="str">
        <f t="shared" si="91"/>
        <v/>
      </c>
      <c r="E1420" s="7"/>
      <c r="F1420" s="19" t="str">
        <f t="shared" si="92"/>
        <v/>
      </c>
      <c r="G1420" s="92"/>
      <c r="H1420" s="7" t="str">
        <f t="shared" si="93"/>
        <v>空</v>
      </c>
      <c r="I1420" s="23"/>
      <c r="J1420" s="27"/>
      <c r="K1420" s="12"/>
      <c r="L1420" s="12"/>
      <c r="M1420" s="9"/>
      <c r="N1420" s="80"/>
      <c r="O1420" s="18" t="e">
        <f t="shared" ca="1" si="94"/>
        <v>#VALUE!</v>
      </c>
      <c r="P1420" s="80"/>
      <c r="Q1420" s="80"/>
      <c r="R1420" s="80"/>
      <c r="S1420" s="80"/>
    </row>
    <row r="1421" spans="1:19">
      <c r="A1421" s="34">
        <v>1420</v>
      </c>
      <c r="B1421" s="12"/>
      <c r="C1421" s="12"/>
      <c r="D1421" s="7" t="str">
        <f t="shared" si="91"/>
        <v/>
      </c>
      <c r="E1421" s="7"/>
      <c r="F1421" s="19" t="str">
        <f t="shared" si="92"/>
        <v/>
      </c>
      <c r="G1421" s="92"/>
      <c r="H1421" s="7" t="str">
        <f t="shared" si="93"/>
        <v>空</v>
      </c>
      <c r="I1421" s="23"/>
      <c r="J1421" s="27"/>
      <c r="K1421" s="12"/>
      <c r="L1421" s="12"/>
      <c r="M1421" s="9"/>
      <c r="N1421" s="80"/>
      <c r="O1421" s="18" t="e">
        <f t="shared" ca="1" si="94"/>
        <v>#VALUE!</v>
      </c>
      <c r="P1421" s="80"/>
      <c r="Q1421" s="80"/>
      <c r="R1421" s="80"/>
      <c r="S1421" s="80"/>
    </row>
    <row r="1422" spans="1:19">
      <c r="A1422" s="34">
        <v>1421</v>
      </c>
      <c r="B1422" s="12"/>
      <c r="C1422" s="12"/>
      <c r="D1422" s="7" t="str">
        <f t="shared" si="91"/>
        <v/>
      </c>
      <c r="E1422" s="7"/>
      <c r="F1422" s="19" t="str">
        <f t="shared" si="92"/>
        <v/>
      </c>
      <c r="G1422" s="92"/>
      <c r="H1422" s="7" t="str">
        <f t="shared" si="93"/>
        <v>空</v>
      </c>
      <c r="I1422" s="23"/>
      <c r="J1422" s="27"/>
      <c r="K1422" s="12"/>
      <c r="L1422" s="12"/>
      <c r="M1422" s="9"/>
      <c r="N1422" s="80"/>
      <c r="O1422" s="18" t="e">
        <f t="shared" ca="1" si="94"/>
        <v>#VALUE!</v>
      </c>
      <c r="P1422" s="80"/>
      <c r="Q1422" s="80"/>
      <c r="R1422" s="80"/>
      <c r="S1422" s="80"/>
    </row>
    <row r="1423" spans="1:19">
      <c r="A1423" s="34">
        <v>1422</v>
      </c>
      <c r="B1423" s="12"/>
      <c r="C1423" s="12"/>
      <c r="D1423" s="7" t="str">
        <f t="shared" si="91"/>
        <v/>
      </c>
      <c r="E1423" s="7"/>
      <c r="F1423" s="19" t="str">
        <f t="shared" si="92"/>
        <v/>
      </c>
      <c r="G1423" s="92"/>
      <c r="H1423" s="7" t="str">
        <f t="shared" si="93"/>
        <v>空</v>
      </c>
      <c r="I1423" s="23"/>
      <c r="J1423" s="27"/>
      <c r="K1423" s="12"/>
      <c r="L1423" s="12"/>
      <c r="M1423" s="9"/>
      <c r="N1423" s="80"/>
      <c r="O1423" s="18" t="e">
        <f t="shared" ca="1" si="94"/>
        <v>#VALUE!</v>
      </c>
      <c r="P1423" s="80"/>
      <c r="Q1423" s="80"/>
      <c r="R1423" s="80"/>
      <c r="S1423" s="80"/>
    </row>
    <row r="1424" spans="1:19">
      <c r="A1424" s="34">
        <v>1423</v>
      </c>
      <c r="B1424" s="12"/>
      <c r="C1424" s="12"/>
      <c r="D1424" s="7" t="str">
        <f t="shared" si="91"/>
        <v/>
      </c>
      <c r="E1424" s="7"/>
      <c r="F1424" s="19" t="str">
        <f t="shared" si="92"/>
        <v/>
      </c>
      <c r="G1424" s="92"/>
      <c r="H1424" s="7" t="str">
        <f t="shared" si="93"/>
        <v>空</v>
      </c>
      <c r="I1424" s="23"/>
      <c r="J1424" s="27"/>
      <c r="K1424" s="12"/>
      <c r="L1424" s="12"/>
      <c r="M1424" s="9"/>
      <c r="N1424" s="80"/>
      <c r="O1424" s="18" t="e">
        <f t="shared" ca="1" si="94"/>
        <v>#VALUE!</v>
      </c>
      <c r="P1424" s="80"/>
      <c r="Q1424" s="80"/>
      <c r="R1424" s="80"/>
      <c r="S1424" s="80"/>
    </row>
    <row r="1425" spans="1:19">
      <c r="A1425" s="34">
        <v>1424</v>
      </c>
      <c r="B1425" s="12"/>
      <c r="C1425" s="12"/>
      <c r="D1425" s="7" t="str">
        <f t="shared" si="91"/>
        <v/>
      </c>
      <c r="E1425" s="7"/>
      <c r="F1425" s="19" t="str">
        <f t="shared" si="92"/>
        <v/>
      </c>
      <c r="G1425" s="92"/>
      <c r="H1425" s="7" t="str">
        <f t="shared" si="93"/>
        <v>空</v>
      </c>
      <c r="I1425" s="23"/>
      <c r="J1425" s="27"/>
      <c r="K1425" s="12"/>
      <c r="L1425" s="12"/>
      <c r="M1425" s="9"/>
      <c r="N1425" s="80"/>
      <c r="O1425" s="18" t="e">
        <f t="shared" ca="1" si="94"/>
        <v>#VALUE!</v>
      </c>
      <c r="P1425" s="80"/>
      <c r="Q1425" s="80"/>
      <c r="R1425" s="80"/>
      <c r="S1425" s="80"/>
    </row>
    <row r="1426" spans="1:19">
      <c r="A1426" s="34">
        <v>1425</v>
      </c>
      <c r="B1426" s="12"/>
      <c r="C1426" s="12"/>
      <c r="D1426" s="7" t="str">
        <f t="shared" si="91"/>
        <v/>
      </c>
      <c r="E1426" s="7"/>
      <c r="F1426" s="19" t="str">
        <f t="shared" si="92"/>
        <v/>
      </c>
      <c r="G1426" s="92"/>
      <c r="H1426" s="7" t="str">
        <f t="shared" si="93"/>
        <v>空</v>
      </c>
      <c r="I1426" s="23"/>
      <c r="J1426" s="27"/>
      <c r="K1426" s="12"/>
      <c r="L1426" s="12"/>
      <c r="M1426" s="9"/>
      <c r="N1426" s="80"/>
      <c r="O1426" s="18" t="e">
        <f t="shared" ca="1" si="94"/>
        <v>#VALUE!</v>
      </c>
      <c r="P1426" s="80"/>
      <c r="Q1426" s="80"/>
      <c r="R1426" s="80"/>
      <c r="S1426" s="80"/>
    </row>
    <row r="1427" spans="1:19">
      <c r="A1427" s="34">
        <v>1426</v>
      </c>
      <c r="B1427" s="12"/>
      <c r="C1427" s="12"/>
      <c r="D1427" s="7" t="str">
        <f t="shared" si="91"/>
        <v/>
      </c>
      <c r="E1427" s="7"/>
      <c r="F1427" s="19" t="str">
        <f t="shared" si="92"/>
        <v/>
      </c>
      <c r="G1427" s="92"/>
      <c r="H1427" s="7" t="str">
        <f t="shared" si="93"/>
        <v>空</v>
      </c>
      <c r="I1427" s="23"/>
      <c r="J1427" s="27"/>
      <c r="K1427" s="12"/>
      <c r="L1427" s="12"/>
      <c r="M1427" s="9"/>
      <c r="N1427" s="80"/>
      <c r="O1427" s="18" t="e">
        <f t="shared" ca="1" si="94"/>
        <v>#VALUE!</v>
      </c>
      <c r="P1427" s="80"/>
      <c r="Q1427" s="80"/>
      <c r="R1427" s="80"/>
      <c r="S1427" s="80"/>
    </row>
    <row r="1428" spans="1:19">
      <c r="A1428" s="34">
        <v>1427</v>
      </c>
      <c r="B1428" s="12"/>
      <c r="C1428" s="12"/>
      <c r="D1428" s="7" t="str">
        <f t="shared" si="91"/>
        <v/>
      </c>
      <c r="E1428" s="7"/>
      <c r="F1428" s="19" t="str">
        <f t="shared" si="92"/>
        <v/>
      </c>
      <c r="G1428" s="92"/>
      <c r="H1428" s="7" t="str">
        <f t="shared" si="93"/>
        <v>空</v>
      </c>
      <c r="I1428" s="23"/>
      <c r="J1428" s="27"/>
      <c r="K1428" s="12"/>
      <c r="L1428" s="12"/>
      <c r="M1428" s="9"/>
      <c r="N1428" s="80"/>
      <c r="O1428" s="18" t="e">
        <f t="shared" ca="1" si="94"/>
        <v>#VALUE!</v>
      </c>
      <c r="P1428" s="80"/>
      <c r="Q1428" s="80"/>
      <c r="R1428" s="80"/>
      <c r="S1428" s="80"/>
    </row>
    <row r="1429" spans="1:19">
      <c r="A1429" s="34">
        <v>1428</v>
      </c>
      <c r="B1429" s="12"/>
      <c r="C1429" s="12"/>
      <c r="D1429" s="7" t="str">
        <f t="shared" si="91"/>
        <v/>
      </c>
      <c r="E1429" s="7"/>
      <c r="F1429" s="19" t="str">
        <f t="shared" si="92"/>
        <v/>
      </c>
      <c r="G1429" s="92"/>
      <c r="H1429" s="7" t="str">
        <f t="shared" si="93"/>
        <v>空</v>
      </c>
      <c r="I1429" s="23"/>
      <c r="J1429" s="27"/>
      <c r="K1429" s="12"/>
      <c r="L1429" s="12"/>
      <c r="M1429" s="9"/>
      <c r="N1429" s="80"/>
      <c r="O1429" s="18" t="e">
        <f t="shared" ca="1" si="94"/>
        <v>#VALUE!</v>
      </c>
      <c r="P1429" s="80"/>
      <c r="Q1429" s="80"/>
      <c r="R1429" s="80"/>
      <c r="S1429" s="80"/>
    </row>
    <row r="1430" spans="1:19">
      <c r="A1430" s="34">
        <v>1429</v>
      </c>
      <c r="B1430" s="12"/>
      <c r="C1430" s="12"/>
      <c r="D1430" s="7" t="str">
        <f t="shared" si="91"/>
        <v/>
      </c>
      <c r="E1430" s="7"/>
      <c r="F1430" s="19" t="str">
        <f t="shared" si="92"/>
        <v/>
      </c>
      <c r="G1430" s="92"/>
      <c r="H1430" s="7" t="str">
        <f t="shared" si="93"/>
        <v>空</v>
      </c>
      <c r="I1430" s="23"/>
      <c r="J1430" s="27"/>
      <c r="K1430" s="12"/>
      <c r="L1430" s="12"/>
      <c r="M1430" s="9"/>
      <c r="N1430" s="80"/>
      <c r="O1430" s="18" t="e">
        <f t="shared" ca="1" si="94"/>
        <v>#VALUE!</v>
      </c>
      <c r="P1430" s="80"/>
      <c r="Q1430" s="80"/>
      <c r="R1430" s="80"/>
      <c r="S1430" s="80"/>
    </row>
    <row r="1431" spans="1:19">
      <c r="A1431" s="34">
        <v>1430</v>
      </c>
      <c r="B1431" s="12"/>
      <c r="C1431" s="12"/>
      <c r="D1431" s="7" t="str">
        <f t="shared" si="91"/>
        <v/>
      </c>
      <c r="E1431" s="7"/>
      <c r="F1431" s="19" t="str">
        <f t="shared" si="92"/>
        <v/>
      </c>
      <c r="G1431" s="92"/>
      <c r="H1431" s="7" t="str">
        <f t="shared" si="93"/>
        <v>空</v>
      </c>
      <c r="I1431" s="23"/>
      <c r="J1431" s="27"/>
      <c r="K1431" s="12"/>
      <c r="L1431" s="12"/>
      <c r="M1431" s="9"/>
      <c r="N1431" s="80"/>
      <c r="O1431" s="18" t="e">
        <f t="shared" ca="1" si="94"/>
        <v>#VALUE!</v>
      </c>
      <c r="P1431" s="80"/>
      <c r="Q1431" s="80"/>
      <c r="R1431" s="80"/>
      <c r="S1431" s="80"/>
    </row>
    <row r="1432" spans="1:19">
      <c r="A1432" s="34">
        <v>1431</v>
      </c>
      <c r="B1432" s="12"/>
      <c r="C1432" s="12"/>
      <c r="D1432" s="7" t="str">
        <f t="shared" si="91"/>
        <v/>
      </c>
      <c r="E1432" s="7"/>
      <c r="F1432" s="19" t="str">
        <f t="shared" si="92"/>
        <v/>
      </c>
      <c r="G1432" s="92"/>
      <c r="H1432" s="7" t="str">
        <f t="shared" si="93"/>
        <v>空</v>
      </c>
      <c r="I1432" s="23"/>
      <c r="J1432" s="27"/>
      <c r="K1432" s="12"/>
      <c r="L1432" s="12"/>
      <c r="M1432" s="9"/>
      <c r="N1432" s="80"/>
      <c r="O1432" s="18" t="e">
        <f t="shared" ca="1" si="94"/>
        <v>#VALUE!</v>
      </c>
      <c r="P1432" s="80"/>
      <c r="Q1432" s="80"/>
      <c r="R1432" s="80"/>
      <c r="S1432" s="80"/>
    </row>
    <row r="1433" spans="1:19">
      <c r="A1433" s="34">
        <v>1432</v>
      </c>
      <c r="B1433" s="12"/>
      <c r="C1433" s="12"/>
      <c r="D1433" s="7" t="str">
        <f t="shared" si="91"/>
        <v/>
      </c>
      <c r="E1433" s="7"/>
      <c r="F1433" s="19" t="str">
        <f t="shared" si="92"/>
        <v/>
      </c>
      <c r="G1433" s="92"/>
      <c r="H1433" s="7" t="str">
        <f t="shared" si="93"/>
        <v>空</v>
      </c>
      <c r="I1433" s="23"/>
      <c r="J1433" s="27"/>
      <c r="K1433" s="12"/>
      <c r="L1433" s="12"/>
      <c r="M1433" s="9"/>
      <c r="N1433" s="80"/>
      <c r="O1433" s="18" t="e">
        <f t="shared" ca="1" si="94"/>
        <v>#VALUE!</v>
      </c>
      <c r="P1433" s="80"/>
      <c r="Q1433" s="80"/>
      <c r="R1433" s="80"/>
      <c r="S1433" s="80"/>
    </row>
    <row r="1434" spans="1:19">
      <c r="A1434" s="34">
        <v>1433</v>
      </c>
      <c r="B1434" s="12"/>
      <c r="C1434" s="12"/>
      <c r="D1434" s="7" t="str">
        <f t="shared" si="91"/>
        <v/>
      </c>
      <c r="E1434" s="7"/>
      <c r="F1434" s="19" t="str">
        <f t="shared" si="92"/>
        <v/>
      </c>
      <c r="G1434" s="92"/>
      <c r="H1434" s="7" t="str">
        <f t="shared" si="93"/>
        <v>空</v>
      </c>
      <c r="I1434" s="23"/>
      <c r="J1434" s="27"/>
      <c r="K1434" s="12"/>
      <c r="L1434" s="12"/>
      <c r="M1434" s="9"/>
      <c r="N1434" s="80"/>
      <c r="O1434" s="18" t="e">
        <f t="shared" ca="1" si="94"/>
        <v>#VALUE!</v>
      </c>
      <c r="P1434" s="80"/>
      <c r="Q1434" s="80"/>
      <c r="R1434" s="80"/>
      <c r="S1434" s="80"/>
    </row>
    <row r="1435" spans="1:19">
      <c r="A1435" s="34">
        <v>1434</v>
      </c>
      <c r="B1435" s="12"/>
      <c r="C1435" s="12"/>
      <c r="D1435" s="7" t="str">
        <f t="shared" si="91"/>
        <v/>
      </c>
      <c r="E1435" s="7"/>
      <c r="F1435" s="19" t="str">
        <f t="shared" si="92"/>
        <v/>
      </c>
      <c r="G1435" s="92"/>
      <c r="H1435" s="7" t="str">
        <f t="shared" si="93"/>
        <v>空</v>
      </c>
      <c r="I1435" s="23"/>
      <c r="J1435" s="27"/>
      <c r="K1435" s="12"/>
      <c r="L1435" s="12"/>
      <c r="M1435" s="9"/>
      <c r="N1435" s="80"/>
      <c r="O1435" s="18" t="e">
        <f t="shared" ca="1" si="94"/>
        <v>#VALUE!</v>
      </c>
      <c r="P1435" s="80"/>
      <c r="Q1435" s="80"/>
      <c r="R1435" s="80"/>
      <c r="S1435" s="80"/>
    </row>
    <row r="1436" spans="1:19">
      <c r="A1436" s="34">
        <v>1435</v>
      </c>
      <c r="B1436" s="12"/>
      <c r="C1436" s="12"/>
      <c r="D1436" s="7" t="str">
        <f t="shared" si="91"/>
        <v/>
      </c>
      <c r="E1436" s="7"/>
      <c r="F1436" s="19" t="str">
        <f t="shared" si="92"/>
        <v/>
      </c>
      <c r="G1436" s="92"/>
      <c r="H1436" s="7" t="str">
        <f t="shared" si="93"/>
        <v>空</v>
      </c>
      <c r="I1436" s="23"/>
      <c r="J1436" s="27"/>
      <c r="K1436" s="12"/>
      <c r="L1436" s="12"/>
      <c r="M1436" s="9"/>
      <c r="N1436" s="80"/>
      <c r="O1436" s="18" t="e">
        <f t="shared" ca="1" si="94"/>
        <v>#VALUE!</v>
      </c>
      <c r="P1436" s="80"/>
      <c r="Q1436" s="80"/>
      <c r="R1436" s="80"/>
      <c r="S1436" s="80"/>
    </row>
    <row r="1437" spans="1:19">
      <c r="A1437" s="34">
        <v>1436</v>
      </c>
      <c r="B1437" s="12"/>
      <c r="C1437" s="12"/>
      <c r="D1437" s="7" t="str">
        <f t="shared" si="91"/>
        <v/>
      </c>
      <c r="E1437" s="7"/>
      <c r="F1437" s="19" t="str">
        <f t="shared" si="92"/>
        <v/>
      </c>
      <c r="G1437" s="92"/>
      <c r="H1437" s="7" t="str">
        <f t="shared" si="93"/>
        <v>空</v>
      </c>
      <c r="I1437" s="23"/>
      <c r="J1437" s="27"/>
      <c r="K1437" s="12"/>
      <c r="L1437" s="12"/>
      <c r="M1437" s="9"/>
      <c r="N1437" s="80"/>
      <c r="O1437" s="18" t="e">
        <f t="shared" ca="1" si="94"/>
        <v>#VALUE!</v>
      </c>
      <c r="P1437" s="80"/>
      <c r="Q1437" s="80"/>
      <c r="R1437" s="80"/>
      <c r="S1437" s="80"/>
    </row>
    <row r="1438" spans="1:19">
      <c r="A1438" s="34">
        <v>1437</v>
      </c>
      <c r="B1438" s="12"/>
      <c r="C1438" s="12"/>
      <c r="D1438" s="7" t="str">
        <f t="shared" si="91"/>
        <v/>
      </c>
      <c r="E1438" s="7"/>
      <c r="F1438" s="19" t="str">
        <f t="shared" si="92"/>
        <v/>
      </c>
      <c r="G1438" s="92"/>
      <c r="H1438" s="7" t="str">
        <f t="shared" si="93"/>
        <v>空</v>
      </c>
      <c r="I1438" s="23"/>
      <c r="J1438" s="27"/>
      <c r="K1438" s="12"/>
      <c r="L1438" s="12"/>
      <c r="M1438" s="9"/>
      <c r="N1438" s="80"/>
      <c r="O1438" s="18" t="e">
        <f t="shared" ca="1" si="94"/>
        <v>#VALUE!</v>
      </c>
      <c r="P1438" s="80"/>
      <c r="Q1438" s="80"/>
      <c r="R1438" s="80"/>
      <c r="S1438" s="80"/>
    </row>
    <row r="1439" spans="1:19">
      <c r="A1439" s="34">
        <v>1438</v>
      </c>
      <c r="B1439" s="12"/>
      <c r="C1439" s="12"/>
      <c r="D1439" s="7" t="str">
        <f t="shared" si="91"/>
        <v/>
      </c>
      <c r="E1439" s="7"/>
      <c r="F1439" s="19" t="str">
        <f t="shared" si="92"/>
        <v/>
      </c>
      <c r="G1439" s="92"/>
      <c r="H1439" s="7" t="str">
        <f t="shared" si="93"/>
        <v>空</v>
      </c>
      <c r="I1439" s="23"/>
      <c r="J1439" s="27"/>
      <c r="K1439" s="12"/>
      <c r="L1439" s="12"/>
      <c r="M1439" s="9"/>
      <c r="N1439" s="80"/>
      <c r="O1439" s="18" t="e">
        <f t="shared" ca="1" si="94"/>
        <v>#VALUE!</v>
      </c>
      <c r="P1439" s="80"/>
      <c r="Q1439" s="80"/>
      <c r="R1439" s="80"/>
      <c r="S1439" s="80"/>
    </row>
    <row r="1440" spans="1:19">
      <c r="A1440" s="34">
        <v>1439</v>
      </c>
      <c r="B1440" s="12"/>
      <c r="C1440" s="12"/>
      <c r="D1440" s="7" t="str">
        <f t="shared" si="91"/>
        <v/>
      </c>
      <c r="E1440" s="7"/>
      <c r="F1440" s="19" t="str">
        <f t="shared" si="92"/>
        <v/>
      </c>
      <c r="G1440" s="92"/>
      <c r="H1440" s="7" t="str">
        <f t="shared" si="93"/>
        <v>空</v>
      </c>
      <c r="I1440" s="23"/>
      <c r="J1440" s="27"/>
      <c r="K1440" s="12"/>
      <c r="L1440" s="12"/>
      <c r="M1440" s="9"/>
      <c r="N1440" s="80"/>
      <c r="O1440" s="18" t="e">
        <f t="shared" ca="1" si="94"/>
        <v>#VALUE!</v>
      </c>
      <c r="P1440" s="80"/>
      <c r="Q1440" s="80"/>
      <c r="R1440" s="80"/>
      <c r="S1440" s="80"/>
    </row>
    <row r="1441" spans="1:19">
      <c r="A1441" s="34">
        <v>1440</v>
      </c>
      <c r="B1441" s="12"/>
      <c r="C1441" s="12"/>
      <c r="D1441" s="7" t="str">
        <f t="shared" si="91"/>
        <v/>
      </c>
      <c r="E1441" s="7"/>
      <c r="F1441" s="19" t="str">
        <f t="shared" si="92"/>
        <v/>
      </c>
      <c r="G1441" s="92"/>
      <c r="H1441" s="7" t="str">
        <f t="shared" si="93"/>
        <v>空</v>
      </c>
      <c r="I1441" s="23"/>
      <c r="J1441" s="27"/>
      <c r="K1441" s="12"/>
      <c r="L1441" s="12"/>
      <c r="M1441" s="9"/>
      <c r="N1441" s="80"/>
      <c r="O1441" s="18" t="e">
        <f t="shared" ca="1" si="94"/>
        <v>#VALUE!</v>
      </c>
      <c r="P1441" s="80"/>
      <c r="Q1441" s="80"/>
      <c r="R1441" s="80"/>
      <c r="S1441" s="80"/>
    </row>
    <row r="1442" spans="1:19">
      <c r="A1442" s="34">
        <v>1441</v>
      </c>
      <c r="B1442" s="12"/>
      <c r="C1442" s="12"/>
      <c r="D1442" s="7" t="str">
        <f t="shared" si="91"/>
        <v/>
      </c>
      <c r="E1442" s="7"/>
      <c r="F1442" s="19" t="str">
        <f t="shared" si="92"/>
        <v/>
      </c>
      <c r="G1442" s="92"/>
      <c r="H1442" s="7" t="str">
        <f t="shared" si="93"/>
        <v>空</v>
      </c>
      <c r="I1442" s="23"/>
      <c r="J1442" s="27"/>
      <c r="K1442" s="12"/>
      <c r="L1442" s="12"/>
      <c r="M1442" s="9"/>
      <c r="N1442" s="80"/>
      <c r="O1442" s="18" t="e">
        <f t="shared" ca="1" si="94"/>
        <v>#VALUE!</v>
      </c>
      <c r="P1442" s="80"/>
      <c r="Q1442" s="80"/>
      <c r="R1442" s="80"/>
      <c r="S1442" s="80"/>
    </row>
    <row r="1443" spans="1:19">
      <c r="A1443" s="34">
        <v>1442</v>
      </c>
      <c r="B1443" s="12"/>
      <c r="C1443" s="12"/>
      <c r="D1443" s="7" t="str">
        <f t="shared" si="91"/>
        <v/>
      </c>
      <c r="E1443" s="7"/>
      <c r="F1443" s="19" t="str">
        <f t="shared" si="92"/>
        <v/>
      </c>
      <c r="G1443" s="92"/>
      <c r="H1443" s="7" t="str">
        <f t="shared" si="93"/>
        <v>空</v>
      </c>
      <c r="I1443" s="23"/>
      <c r="J1443" s="27"/>
      <c r="K1443" s="12"/>
      <c r="L1443" s="12"/>
      <c r="M1443" s="9"/>
      <c r="N1443" s="80"/>
      <c r="O1443" s="18" t="e">
        <f t="shared" ca="1" si="94"/>
        <v>#VALUE!</v>
      </c>
      <c r="P1443" s="80"/>
      <c r="Q1443" s="80"/>
      <c r="R1443" s="80"/>
      <c r="S1443" s="80"/>
    </row>
    <row r="1444" spans="1:19">
      <c r="A1444" s="34">
        <v>1443</v>
      </c>
      <c r="B1444" s="12"/>
      <c r="C1444" s="12"/>
      <c r="D1444" s="7" t="str">
        <f t="shared" si="91"/>
        <v/>
      </c>
      <c r="E1444" s="7"/>
      <c r="F1444" s="19" t="str">
        <f t="shared" si="92"/>
        <v/>
      </c>
      <c r="G1444" s="92"/>
      <c r="H1444" s="7" t="str">
        <f t="shared" si="93"/>
        <v>空</v>
      </c>
      <c r="I1444" s="23"/>
      <c r="J1444" s="27"/>
      <c r="K1444" s="12"/>
      <c r="L1444" s="12"/>
      <c r="M1444" s="9"/>
      <c r="N1444" s="80"/>
      <c r="O1444" s="18" t="e">
        <f t="shared" ca="1" si="94"/>
        <v>#VALUE!</v>
      </c>
      <c r="P1444" s="80"/>
      <c r="Q1444" s="80"/>
      <c r="R1444" s="80"/>
      <c r="S1444" s="80"/>
    </row>
    <row r="1445" spans="1:19">
      <c r="A1445" s="34">
        <v>1444</v>
      </c>
      <c r="B1445" s="12"/>
      <c r="C1445" s="12"/>
      <c r="D1445" s="7" t="str">
        <f t="shared" si="91"/>
        <v/>
      </c>
      <c r="E1445" s="7"/>
      <c r="F1445" s="19" t="str">
        <f t="shared" si="92"/>
        <v/>
      </c>
      <c r="G1445" s="92"/>
      <c r="H1445" s="7" t="str">
        <f t="shared" si="93"/>
        <v>空</v>
      </c>
      <c r="I1445" s="23"/>
      <c r="J1445" s="27"/>
      <c r="K1445" s="12"/>
      <c r="L1445" s="12"/>
      <c r="M1445" s="9"/>
      <c r="N1445" s="80"/>
      <c r="O1445" s="18" t="e">
        <f t="shared" ca="1" si="94"/>
        <v>#VALUE!</v>
      </c>
      <c r="P1445" s="80"/>
      <c r="Q1445" s="80"/>
      <c r="R1445" s="80"/>
      <c r="S1445" s="80"/>
    </row>
    <row r="1446" spans="1:19">
      <c r="A1446" s="34">
        <v>1445</v>
      </c>
      <c r="B1446" s="12"/>
      <c r="C1446" s="12"/>
      <c r="D1446" s="7" t="str">
        <f t="shared" si="91"/>
        <v/>
      </c>
      <c r="E1446" s="7"/>
      <c r="F1446" s="19" t="str">
        <f t="shared" si="92"/>
        <v/>
      </c>
      <c r="G1446" s="92"/>
      <c r="H1446" s="7" t="str">
        <f t="shared" si="93"/>
        <v>空</v>
      </c>
      <c r="I1446" s="23"/>
      <c r="J1446" s="27"/>
      <c r="K1446" s="12"/>
      <c r="L1446" s="12"/>
      <c r="M1446" s="9"/>
      <c r="N1446" s="80"/>
      <c r="O1446" s="18" t="e">
        <f t="shared" ca="1" si="94"/>
        <v>#VALUE!</v>
      </c>
      <c r="P1446" s="80"/>
      <c r="Q1446" s="80"/>
      <c r="R1446" s="80"/>
      <c r="S1446" s="80"/>
    </row>
    <row r="1447" spans="1:19">
      <c r="A1447" s="34">
        <v>1446</v>
      </c>
      <c r="B1447" s="12"/>
      <c r="C1447" s="12"/>
      <c r="D1447" s="7" t="str">
        <f t="shared" si="91"/>
        <v/>
      </c>
      <c r="E1447" s="7"/>
      <c r="F1447" s="19" t="str">
        <f t="shared" si="92"/>
        <v/>
      </c>
      <c r="G1447" s="92"/>
      <c r="H1447" s="7" t="str">
        <f t="shared" si="93"/>
        <v>空</v>
      </c>
      <c r="I1447" s="23"/>
      <c r="J1447" s="27"/>
      <c r="K1447" s="12"/>
      <c r="L1447" s="12"/>
      <c r="M1447" s="9"/>
      <c r="N1447" s="80"/>
      <c r="O1447" s="18" t="e">
        <f t="shared" ca="1" si="94"/>
        <v>#VALUE!</v>
      </c>
      <c r="P1447" s="80"/>
      <c r="Q1447" s="80"/>
      <c r="R1447" s="80"/>
      <c r="S1447" s="80"/>
    </row>
    <row r="1448" spans="1:19">
      <c r="A1448" s="34">
        <v>1447</v>
      </c>
      <c r="B1448" s="12"/>
      <c r="C1448" s="12"/>
      <c r="D1448" s="7" t="str">
        <f t="shared" si="91"/>
        <v/>
      </c>
      <c r="E1448" s="7"/>
      <c r="F1448" s="19" t="str">
        <f t="shared" si="92"/>
        <v/>
      </c>
      <c r="G1448" s="92"/>
      <c r="H1448" s="7" t="str">
        <f t="shared" si="93"/>
        <v>空</v>
      </c>
      <c r="I1448" s="23"/>
      <c r="J1448" s="27"/>
      <c r="K1448" s="12"/>
      <c r="L1448" s="12"/>
      <c r="M1448" s="9"/>
      <c r="N1448" s="80"/>
      <c r="O1448" s="18" t="e">
        <f t="shared" ca="1" si="94"/>
        <v>#VALUE!</v>
      </c>
      <c r="P1448" s="80"/>
      <c r="Q1448" s="80"/>
      <c r="R1448" s="80"/>
      <c r="S1448" s="80"/>
    </row>
    <row r="1449" spans="1:19">
      <c r="A1449" s="34">
        <v>1448</v>
      </c>
      <c r="B1449" s="12"/>
      <c r="C1449" s="12"/>
      <c r="D1449" s="7" t="str">
        <f t="shared" si="91"/>
        <v/>
      </c>
      <c r="E1449" s="7"/>
      <c r="F1449" s="19" t="str">
        <f t="shared" si="92"/>
        <v/>
      </c>
      <c r="G1449" s="92"/>
      <c r="H1449" s="7" t="str">
        <f t="shared" si="93"/>
        <v>空</v>
      </c>
      <c r="I1449" s="23"/>
      <c r="J1449" s="27"/>
      <c r="K1449" s="12"/>
      <c r="L1449" s="12"/>
      <c r="M1449" s="9"/>
      <c r="N1449" s="80"/>
      <c r="O1449" s="18" t="e">
        <f t="shared" ca="1" si="94"/>
        <v>#VALUE!</v>
      </c>
      <c r="P1449" s="80"/>
      <c r="Q1449" s="80"/>
      <c r="R1449" s="80"/>
      <c r="S1449" s="80"/>
    </row>
    <row r="1450" spans="1:19">
      <c r="A1450" s="34">
        <v>1449</v>
      </c>
      <c r="B1450" s="12"/>
      <c r="C1450" s="12"/>
      <c r="D1450" s="7" t="str">
        <f t="shared" si="91"/>
        <v/>
      </c>
      <c r="E1450" s="7"/>
      <c r="F1450" s="19" t="str">
        <f t="shared" si="92"/>
        <v/>
      </c>
      <c r="G1450" s="92"/>
      <c r="H1450" s="7" t="str">
        <f t="shared" si="93"/>
        <v>空</v>
      </c>
      <c r="I1450" s="23"/>
      <c r="J1450" s="27"/>
      <c r="K1450" s="12"/>
      <c r="L1450" s="12"/>
      <c r="M1450" s="9"/>
      <c r="N1450" s="80"/>
      <c r="O1450" s="18" t="e">
        <f t="shared" ca="1" si="94"/>
        <v>#VALUE!</v>
      </c>
      <c r="P1450" s="80"/>
      <c r="Q1450" s="80"/>
      <c r="R1450" s="80"/>
      <c r="S1450" s="80"/>
    </row>
    <row r="1451" spans="1:19">
      <c r="A1451" s="34">
        <v>1450</v>
      </c>
      <c r="B1451" s="12"/>
      <c r="C1451" s="12"/>
      <c r="D1451" s="7" t="str">
        <f t="shared" si="91"/>
        <v/>
      </c>
      <c r="E1451" s="7"/>
      <c r="F1451" s="19" t="str">
        <f t="shared" si="92"/>
        <v/>
      </c>
      <c r="G1451" s="92"/>
      <c r="H1451" s="7" t="str">
        <f t="shared" si="93"/>
        <v>空</v>
      </c>
      <c r="I1451" s="23"/>
      <c r="J1451" s="27"/>
      <c r="K1451" s="12"/>
      <c r="L1451" s="12"/>
      <c r="M1451" s="9"/>
      <c r="N1451" s="80"/>
      <c r="O1451" s="18" t="e">
        <f t="shared" ca="1" si="94"/>
        <v>#VALUE!</v>
      </c>
      <c r="P1451" s="80"/>
      <c r="Q1451" s="80"/>
      <c r="R1451" s="80"/>
      <c r="S1451" s="80"/>
    </row>
    <row r="1452" spans="1:19">
      <c r="A1452" s="34">
        <v>1451</v>
      </c>
      <c r="B1452" s="12"/>
      <c r="C1452" s="12"/>
      <c r="D1452" s="7" t="str">
        <f t="shared" si="91"/>
        <v/>
      </c>
      <c r="E1452" s="7"/>
      <c r="F1452" s="19" t="str">
        <f t="shared" si="92"/>
        <v/>
      </c>
      <c r="G1452" s="92"/>
      <c r="H1452" s="7" t="str">
        <f t="shared" si="93"/>
        <v>空</v>
      </c>
      <c r="I1452" s="23"/>
      <c r="J1452" s="27"/>
      <c r="K1452" s="12"/>
      <c r="L1452" s="12"/>
      <c r="M1452" s="9"/>
      <c r="N1452" s="80"/>
      <c r="O1452" s="18" t="e">
        <f t="shared" ca="1" si="94"/>
        <v>#VALUE!</v>
      </c>
      <c r="P1452" s="80"/>
      <c r="Q1452" s="80"/>
      <c r="R1452" s="80"/>
      <c r="S1452" s="80"/>
    </row>
    <row r="1453" spans="1:19">
      <c r="A1453" s="34">
        <v>1452</v>
      </c>
      <c r="B1453" s="12"/>
      <c r="C1453" s="12"/>
      <c r="D1453" s="7" t="str">
        <f t="shared" si="91"/>
        <v/>
      </c>
      <c r="E1453" s="7"/>
      <c r="F1453" s="19" t="str">
        <f t="shared" si="92"/>
        <v/>
      </c>
      <c r="G1453" s="92"/>
      <c r="H1453" s="7" t="str">
        <f t="shared" si="93"/>
        <v>空</v>
      </c>
      <c r="I1453" s="23"/>
      <c r="J1453" s="27"/>
      <c r="K1453" s="12"/>
      <c r="L1453" s="12"/>
      <c r="M1453" s="9"/>
      <c r="N1453" s="80"/>
      <c r="O1453" s="18" t="e">
        <f t="shared" ca="1" si="94"/>
        <v>#VALUE!</v>
      </c>
      <c r="P1453" s="80"/>
      <c r="Q1453" s="80"/>
      <c r="R1453" s="80"/>
      <c r="S1453" s="80"/>
    </row>
    <row r="1454" spans="1:19">
      <c r="A1454" s="34">
        <v>1453</v>
      </c>
      <c r="B1454" s="12"/>
      <c r="C1454" s="12"/>
      <c r="D1454" s="7" t="str">
        <f t="shared" si="91"/>
        <v/>
      </c>
      <c r="E1454" s="7"/>
      <c r="F1454" s="19" t="str">
        <f t="shared" si="92"/>
        <v/>
      </c>
      <c r="G1454" s="92"/>
      <c r="H1454" s="7" t="str">
        <f t="shared" si="93"/>
        <v>空</v>
      </c>
      <c r="I1454" s="23"/>
      <c r="J1454" s="27"/>
      <c r="K1454" s="12"/>
      <c r="L1454" s="12"/>
      <c r="M1454" s="9"/>
      <c r="N1454" s="80"/>
      <c r="O1454" s="18" t="e">
        <f t="shared" ca="1" si="94"/>
        <v>#VALUE!</v>
      </c>
      <c r="P1454" s="80"/>
      <c r="Q1454" s="80"/>
      <c r="R1454" s="80"/>
      <c r="S1454" s="80"/>
    </row>
    <row r="1455" spans="1:19">
      <c r="A1455" s="34">
        <v>1454</v>
      </c>
      <c r="B1455" s="12"/>
      <c r="C1455" s="12"/>
      <c r="D1455" s="7" t="str">
        <f t="shared" si="91"/>
        <v/>
      </c>
      <c r="E1455" s="7"/>
      <c r="F1455" s="19" t="str">
        <f t="shared" si="92"/>
        <v/>
      </c>
      <c r="G1455" s="92"/>
      <c r="H1455" s="7" t="str">
        <f t="shared" si="93"/>
        <v>空</v>
      </c>
      <c r="I1455" s="23"/>
      <c r="J1455" s="27"/>
      <c r="K1455" s="12"/>
      <c r="L1455" s="12"/>
      <c r="M1455" s="9"/>
      <c r="N1455" s="80"/>
      <c r="O1455" s="18" t="e">
        <f t="shared" ca="1" si="94"/>
        <v>#VALUE!</v>
      </c>
      <c r="P1455" s="80"/>
      <c r="Q1455" s="80"/>
      <c r="R1455" s="80"/>
      <c r="S1455" s="80"/>
    </row>
    <row r="1456" spans="1:19">
      <c r="A1456" s="34">
        <v>1455</v>
      </c>
      <c r="B1456" s="12"/>
      <c r="C1456" s="12"/>
      <c r="D1456" s="7" t="str">
        <f t="shared" si="91"/>
        <v/>
      </c>
      <c r="E1456" s="7"/>
      <c r="F1456" s="19" t="str">
        <f t="shared" si="92"/>
        <v/>
      </c>
      <c r="G1456" s="92"/>
      <c r="H1456" s="7" t="str">
        <f t="shared" si="93"/>
        <v>空</v>
      </c>
      <c r="I1456" s="23"/>
      <c r="J1456" s="27"/>
      <c r="K1456" s="12"/>
      <c r="L1456" s="12"/>
      <c r="M1456" s="9"/>
      <c r="N1456" s="80"/>
      <c r="O1456" s="18" t="e">
        <f t="shared" ca="1" si="94"/>
        <v>#VALUE!</v>
      </c>
      <c r="P1456" s="80"/>
      <c r="Q1456" s="80"/>
      <c r="R1456" s="80"/>
      <c r="S1456" s="80"/>
    </row>
    <row r="1457" spans="1:19">
      <c r="A1457" s="34">
        <v>1456</v>
      </c>
      <c r="B1457" s="12"/>
      <c r="C1457" s="12"/>
      <c r="D1457" s="7" t="str">
        <f t="shared" si="91"/>
        <v/>
      </c>
      <c r="E1457" s="7"/>
      <c r="F1457" s="19" t="str">
        <f t="shared" si="92"/>
        <v/>
      </c>
      <c r="G1457" s="92"/>
      <c r="H1457" s="7" t="str">
        <f t="shared" si="93"/>
        <v>空</v>
      </c>
      <c r="I1457" s="23"/>
      <c r="J1457" s="27"/>
      <c r="K1457" s="12"/>
      <c r="L1457" s="12"/>
      <c r="M1457" s="9"/>
      <c r="N1457" s="80"/>
      <c r="O1457" s="18" t="e">
        <f t="shared" ca="1" si="94"/>
        <v>#VALUE!</v>
      </c>
      <c r="P1457" s="80"/>
      <c r="Q1457" s="80"/>
      <c r="R1457" s="80"/>
      <c r="S1457" s="80"/>
    </row>
    <row r="1458" spans="1:19">
      <c r="A1458" s="34">
        <v>1457</v>
      </c>
      <c r="B1458" s="12"/>
      <c r="C1458" s="12"/>
      <c r="D1458" s="7" t="str">
        <f t="shared" si="91"/>
        <v/>
      </c>
      <c r="E1458" s="7"/>
      <c r="F1458" s="19" t="str">
        <f t="shared" si="92"/>
        <v/>
      </c>
      <c r="G1458" s="92"/>
      <c r="H1458" s="7" t="str">
        <f t="shared" si="93"/>
        <v>空</v>
      </c>
      <c r="I1458" s="23"/>
      <c r="J1458" s="27"/>
      <c r="K1458" s="12"/>
      <c r="L1458" s="12"/>
      <c r="M1458" s="9"/>
      <c r="N1458" s="80"/>
      <c r="O1458" s="18" t="e">
        <f t="shared" ca="1" si="94"/>
        <v>#VALUE!</v>
      </c>
      <c r="P1458" s="80"/>
      <c r="Q1458" s="80"/>
      <c r="R1458" s="80"/>
      <c r="S1458" s="80"/>
    </row>
    <row r="1459" spans="1:19">
      <c r="A1459" s="34">
        <v>1458</v>
      </c>
      <c r="B1459" s="12"/>
      <c r="C1459" s="12"/>
      <c r="D1459" s="7" t="str">
        <f t="shared" si="91"/>
        <v/>
      </c>
      <c r="E1459" s="7"/>
      <c r="F1459" s="19" t="str">
        <f t="shared" si="92"/>
        <v/>
      </c>
      <c r="G1459" s="92"/>
      <c r="H1459" s="7" t="str">
        <f t="shared" si="93"/>
        <v>空</v>
      </c>
      <c r="I1459" s="23"/>
      <c r="J1459" s="27"/>
      <c r="K1459" s="12"/>
      <c r="L1459" s="12"/>
      <c r="M1459" s="9"/>
      <c r="N1459" s="80"/>
      <c r="O1459" s="18" t="e">
        <f t="shared" ca="1" si="94"/>
        <v>#VALUE!</v>
      </c>
      <c r="P1459" s="80"/>
      <c r="Q1459" s="80"/>
      <c r="R1459" s="80"/>
      <c r="S1459" s="80"/>
    </row>
    <row r="1460" spans="1:19">
      <c r="A1460" s="34">
        <v>1459</v>
      </c>
      <c r="B1460" s="12"/>
      <c r="C1460" s="12"/>
      <c r="D1460" s="7" t="str">
        <f t="shared" si="91"/>
        <v/>
      </c>
      <c r="E1460" s="7"/>
      <c r="F1460" s="19" t="str">
        <f t="shared" si="92"/>
        <v/>
      </c>
      <c r="G1460" s="92"/>
      <c r="H1460" s="7" t="str">
        <f t="shared" si="93"/>
        <v>空</v>
      </c>
      <c r="I1460" s="23"/>
      <c r="J1460" s="27"/>
      <c r="K1460" s="12"/>
      <c r="L1460" s="12"/>
      <c r="M1460" s="9"/>
      <c r="N1460" s="80"/>
      <c r="O1460" s="18" t="e">
        <f t="shared" ca="1" si="94"/>
        <v>#VALUE!</v>
      </c>
      <c r="P1460" s="80"/>
      <c r="Q1460" s="80"/>
      <c r="R1460" s="80"/>
      <c r="S1460" s="80"/>
    </row>
    <row r="1461" spans="1:19">
      <c r="A1461" s="34">
        <v>1460</v>
      </c>
      <c r="B1461" s="12"/>
      <c r="C1461" s="12"/>
      <c r="D1461" s="7" t="str">
        <f t="shared" si="91"/>
        <v/>
      </c>
      <c r="E1461" s="7"/>
      <c r="F1461" s="19" t="str">
        <f t="shared" si="92"/>
        <v/>
      </c>
      <c r="G1461" s="92"/>
      <c r="H1461" s="7" t="str">
        <f t="shared" si="93"/>
        <v>空</v>
      </c>
      <c r="I1461" s="23"/>
      <c r="J1461" s="27"/>
      <c r="K1461" s="12"/>
      <c r="L1461" s="12"/>
      <c r="M1461" s="9"/>
      <c r="N1461" s="80"/>
      <c r="O1461" s="18" t="e">
        <f t="shared" ca="1" si="94"/>
        <v>#VALUE!</v>
      </c>
      <c r="P1461" s="80"/>
      <c r="Q1461" s="80"/>
      <c r="R1461" s="80"/>
      <c r="S1461" s="80"/>
    </row>
    <row r="1462" spans="1:19">
      <c r="A1462" s="34">
        <v>1461</v>
      </c>
      <c r="B1462" s="12"/>
      <c r="C1462" s="12"/>
      <c r="D1462" s="7" t="str">
        <f t="shared" si="91"/>
        <v/>
      </c>
      <c r="E1462" s="7"/>
      <c r="F1462" s="19" t="str">
        <f t="shared" si="92"/>
        <v/>
      </c>
      <c r="G1462" s="92"/>
      <c r="H1462" s="7" t="str">
        <f t="shared" si="93"/>
        <v>空</v>
      </c>
      <c r="I1462" s="23"/>
      <c r="J1462" s="27"/>
      <c r="K1462" s="12"/>
      <c r="L1462" s="12"/>
      <c r="M1462" s="9"/>
      <c r="N1462" s="80"/>
      <c r="O1462" s="18" t="e">
        <f t="shared" ca="1" si="94"/>
        <v>#VALUE!</v>
      </c>
      <c r="P1462" s="80"/>
      <c r="Q1462" s="80"/>
      <c r="R1462" s="80"/>
      <c r="S1462" s="80"/>
    </row>
    <row r="1463" spans="1:19">
      <c r="A1463" s="34">
        <v>1462</v>
      </c>
      <c r="B1463" s="12"/>
      <c r="C1463" s="12"/>
      <c r="D1463" s="7" t="str">
        <f t="shared" si="91"/>
        <v/>
      </c>
      <c r="E1463" s="7"/>
      <c r="F1463" s="19" t="str">
        <f t="shared" si="92"/>
        <v/>
      </c>
      <c r="G1463" s="92"/>
      <c r="H1463" s="7" t="str">
        <f t="shared" si="93"/>
        <v>空</v>
      </c>
      <c r="I1463" s="23"/>
      <c r="J1463" s="27"/>
      <c r="K1463" s="12"/>
      <c r="L1463" s="12"/>
      <c r="M1463" s="9"/>
      <c r="N1463" s="80"/>
      <c r="O1463" s="18" t="e">
        <f t="shared" ca="1" si="94"/>
        <v>#VALUE!</v>
      </c>
      <c r="P1463" s="80"/>
      <c r="Q1463" s="80"/>
      <c r="R1463" s="80"/>
      <c r="S1463" s="80"/>
    </row>
    <row r="1464" spans="1:19">
      <c r="A1464" s="34">
        <v>1463</v>
      </c>
      <c r="B1464" s="12"/>
      <c r="C1464" s="12"/>
      <c r="D1464" s="7" t="str">
        <f t="shared" si="91"/>
        <v/>
      </c>
      <c r="E1464" s="7"/>
      <c r="F1464" s="19" t="str">
        <f t="shared" si="92"/>
        <v/>
      </c>
      <c r="G1464" s="92"/>
      <c r="H1464" s="7" t="str">
        <f t="shared" si="93"/>
        <v>空</v>
      </c>
      <c r="I1464" s="23"/>
      <c r="J1464" s="27"/>
      <c r="K1464" s="12"/>
      <c r="L1464" s="12"/>
      <c r="M1464" s="9"/>
      <c r="N1464" s="80"/>
      <c r="O1464" s="18" t="e">
        <f t="shared" ca="1" si="94"/>
        <v>#VALUE!</v>
      </c>
      <c r="P1464" s="80"/>
      <c r="Q1464" s="80"/>
      <c r="R1464" s="80"/>
      <c r="S1464" s="80"/>
    </row>
    <row r="1465" spans="1:19">
      <c r="A1465" s="34">
        <v>1464</v>
      </c>
      <c r="B1465" s="12"/>
      <c r="C1465" s="12"/>
      <c r="D1465" s="7" t="str">
        <f t="shared" si="91"/>
        <v/>
      </c>
      <c r="E1465" s="7"/>
      <c r="F1465" s="19" t="str">
        <f t="shared" si="92"/>
        <v/>
      </c>
      <c r="G1465" s="92"/>
      <c r="H1465" s="7" t="str">
        <f t="shared" si="93"/>
        <v>空</v>
      </c>
      <c r="I1465" s="23"/>
      <c r="J1465" s="27"/>
      <c r="K1465" s="12"/>
      <c r="L1465" s="12"/>
      <c r="M1465" s="9"/>
      <c r="N1465" s="80"/>
      <c r="O1465" s="18" t="e">
        <f t="shared" ca="1" si="94"/>
        <v>#VALUE!</v>
      </c>
      <c r="P1465" s="80"/>
      <c r="Q1465" s="80"/>
      <c r="R1465" s="80"/>
      <c r="S1465" s="80"/>
    </row>
    <row r="1466" spans="1:19">
      <c r="A1466" s="34">
        <v>1465</v>
      </c>
      <c r="B1466" s="12"/>
      <c r="C1466" s="12"/>
      <c r="D1466" s="7" t="str">
        <f t="shared" si="91"/>
        <v/>
      </c>
      <c r="E1466" s="7"/>
      <c r="F1466" s="19" t="str">
        <f t="shared" si="92"/>
        <v/>
      </c>
      <c r="G1466" s="92"/>
      <c r="H1466" s="7" t="str">
        <f t="shared" si="93"/>
        <v>空</v>
      </c>
      <c r="I1466" s="23"/>
      <c r="J1466" s="27"/>
      <c r="K1466" s="12"/>
      <c r="L1466" s="12"/>
      <c r="M1466" s="9"/>
      <c r="N1466" s="80"/>
      <c r="O1466" s="18" t="e">
        <f t="shared" ca="1" si="94"/>
        <v>#VALUE!</v>
      </c>
      <c r="P1466" s="80"/>
      <c r="Q1466" s="80"/>
      <c r="R1466" s="80"/>
      <c r="S1466" s="80"/>
    </row>
    <row r="1467" spans="1:19">
      <c r="A1467" s="34">
        <v>1466</v>
      </c>
      <c r="B1467" s="12"/>
      <c r="C1467" s="12"/>
      <c r="D1467" s="7" t="str">
        <f t="shared" si="91"/>
        <v/>
      </c>
      <c r="E1467" s="7"/>
      <c r="F1467" s="19" t="str">
        <f t="shared" si="92"/>
        <v/>
      </c>
      <c r="G1467" s="92"/>
      <c r="H1467" s="7" t="str">
        <f t="shared" si="93"/>
        <v>空</v>
      </c>
      <c r="I1467" s="23"/>
      <c r="J1467" s="27"/>
      <c r="K1467" s="12"/>
      <c r="L1467" s="12"/>
      <c r="M1467" s="9"/>
      <c r="N1467" s="80"/>
      <c r="O1467" s="18" t="e">
        <f t="shared" ca="1" si="94"/>
        <v>#VALUE!</v>
      </c>
      <c r="P1467" s="80"/>
      <c r="Q1467" s="80"/>
      <c r="R1467" s="80"/>
      <c r="S1467" s="80"/>
    </row>
    <row r="1468" spans="1:19">
      <c r="A1468" s="34">
        <v>1467</v>
      </c>
      <c r="B1468" s="12"/>
      <c r="C1468" s="12"/>
      <c r="D1468" s="7" t="str">
        <f t="shared" ref="D1468:D1514" si="95">IF(B1468="","","OOCL箱")</f>
        <v/>
      </c>
      <c r="E1468" s="7"/>
      <c r="F1468" s="19" t="str">
        <f t="shared" ref="F1468:F1514" si="96">IF(ISNONTEXT(B1468),"","请输入日期")</f>
        <v/>
      </c>
      <c r="G1468" s="92"/>
      <c r="H1468" s="7" t="str">
        <f t="shared" ref="H1468:H1514" si="97">IF(I1468="","空","重")</f>
        <v>空</v>
      </c>
      <c r="I1468" s="23"/>
      <c r="J1468" s="27"/>
      <c r="K1468" s="12"/>
      <c r="L1468" s="12"/>
      <c r="M1468" s="9"/>
      <c r="N1468" s="80"/>
      <c r="O1468" s="18" t="e">
        <f t="shared" ref="O1468:O1514" ca="1" si="98">IF(ISNONTEXT(J1468),DATEDIF(F1468,TODAY(),"d")&amp;"天","出场")</f>
        <v>#VALUE!</v>
      </c>
      <c r="P1468" s="80"/>
      <c r="Q1468" s="80"/>
      <c r="R1468" s="80"/>
      <c r="S1468" s="80"/>
    </row>
    <row r="1469" spans="1:19">
      <c r="A1469" s="34">
        <v>1468</v>
      </c>
      <c r="B1469" s="12"/>
      <c r="C1469" s="12"/>
      <c r="D1469" s="7" t="str">
        <f t="shared" si="95"/>
        <v/>
      </c>
      <c r="E1469" s="7"/>
      <c r="F1469" s="19" t="str">
        <f t="shared" si="96"/>
        <v/>
      </c>
      <c r="G1469" s="92"/>
      <c r="H1469" s="7" t="str">
        <f t="shared" si="97"/>
        <v>空</v>
      </c>
      <c r="I1469" s="23"/>
      <c r="J1469" s="27"/>
      <c r="K1469" s="12"/>
      <c r="L1469" s="12"/>
      <c r="M1469" s="9"/>
      <c r="N1469" s="80"/>
      <c r="O1469" s="18" t="e">
        <f t="shared" ca="1" si="98"/>
        <v>#VALUE!</v>
      </c>
      <c r="P1469" s="80"/>
      <c r="Q1469" s="80"/>
      <c r="R1469" s="80"/>
      <c r="S1469" s="80"/>
    </row>
    <row r="1470" spans="1:19">
      <c r="A1470" s="34">
        <v>1469</v>
      </c>
      <c r="B1470" s="12"/>
      <c r="C1470" s="12"/>
      <c r="D1470" s="7" t="str">
        <f t="shared" si="95"/>
        <v/>
      </c>
      <c r="E1470" s="7"/>
      <c r="F1470" s="19" t="str">
        <f t="shared" si="96"/>
        <v/>
      </c>
      <c r="G1470" s="92"/>
      <c r="H1470" s="7" t="str">
        <f t="shared" si="97"/>
        <v>空</v>
      </c>
      <c r="I1470" s="23"/>
      <c r="J1470" s="27"/>
      <c r="K1470" s="12"/>
      <c r="L1470" s="12"/>
      <c r="M1470" s="9"/>
      <c r="N1470" s="80"/>
      <c r="O1470" s="18" t="e">
        <f t="shared" ca="1" si="98"/>
        <v>#VALUE!</v>
      </c>
      <c r="P1470" s="80"/>
      <c r="Q1470" s="80"/>
      <c r="R1470" s="80"/>
      <c r="S1470" s="80"/>
    </row>
    <row r="1471" spans="1:19">
      <c r="A1471" s="34">
        <v>1470</v>
      </c>
      <c r="B1471" s="12"/>
      <c r="C1471" s="12"/>
      <c r="D1471" s="7" t="str">
        <f t="shared" si="95"/>
        <v/>
      </c>
      <c r="E1471" s="7"/>
      <c r="F1471" s="19" t="str">
        <f t="shared" si="96"/>
        <v/>
      </c>
      <c r="G1471" s="92"/>
      <c r="H1471" s="7" t="str">
        <f t="shared" si="97"/>
        <v>空</v>
      </c>
      <c r="I1471" s="23"/>
      <c r="J1471" s="27"/>
      <c r="K1471" s="12"/>
      <c r="L1471" s="12"/>
      <c r="M1471" s="9"/>
      <c r="N1471" s="80"/>
      <c r="O1471" s="18" t="e">
        <f t="shared" ca="1" si="98"/>
        <v>#VALUE!</v>
      </c>
      <c r="P1471" s="80"/>
      <c r="Q1471" s="80"/>
      <c r="R1471" s="80"/>
      <c r="S1471" s="80"/>
    </row>
    <row r="1472" spans="1:19">
      <c r="A1472" s="34">
        <v>1471</v>
      </c>
      <c r="B1472" s="12"/>
      <c r="C1472" s="12"/>
      <c r="D1472" s="7" t="str">
        <f t="shared" si="95"/>
        <v/>
      </c>
      <c r="E1472" s="7"/>
      <c r="F1472" s="19" t="str">
        <f t="shared" si="96"/>
        <v/>
      </c>
      <c r="G1472" s="92"/>
      <c r="H1472" s="7" t="str">
        <f t="shared" si="97"/>
        <v>空</v>
      </c>
      <c r="I1472" s="23"/>
      <c r="J1472" s="27"/>
      <c r="K1472" s="12"/>
      <c r="L1472" s="12"/>
      <c r="M1472" s="9"/>
      <c r="N1472" s="80"/>
      <c r="O1472" s="18" t="e">
        <f t="shared" ca="1" si="98"/>
        <v>#VALUE!</v>
      </c>
      <c r="P1472" s="80"/>
      <c r="Q1472" s="80"/>
      <c r="R1472" s="80"/>
      <c r="S1472" s="80"/>
    </row>
    <row r="1473" spans="1:19">
      <c r="A1473" s="34">
        <v>1472</v>
      </c>
      <c r="B1473" s="12"/>
      <c r="C1473" s="12"/>
      <c r="D1473" s="7" t="str">
        <f t="shared" si="95"/>
        <v/>
      </c>
      <c r="E1473" s="7"/>
      <c r="F1473" s="19" t="str">
        <f t="shared" si="96"/>
        <v/>
      </c>
      <c r="G1473" s="92"/>
      <c r="H1473" s="7" t="str">
        <f t="shared" si="97"/>
        <v>空</v>
      </c>
      <c r="I1473" s="23"/>
      <c r="J1473" s="27"/>
      <c r="K1473" s="12"/>
      <c r="L1473" s="12"/>
      <c r="M1473" s="9"/>
      <c r="N1473" s="80"/>
      <c r="O1473" s="18" t="e">
        <f t="shared" ca="1" si="98"/>
        <v>#VALUE!</v>
      </c>
      <c r="P1473" s="80"/>
      <c r="Q1473" s="80"/>
      <c r="R1473" s="80"/>
      <c r="S1473" s="80"/>
    </row>
    <row r="1474" spans="1:19">
      <c r="A1474" s="34">
        <v>1473</v>
      </c>
      <c r="B1474" s="12"/>
      <c r="C1474" s="12"/>
      <c r="D1474" s="7" t="str">
        <f t="shared" si="95"/>
        <v/>
      </c>
      <c r="E1474" s="7"/>
      <c r="F1474" s="19" t="str">
        <f t="shared" si="96"/>
        <v/>
      </c>
      <c r="G1474" s="92"/>
      <c r="H1474" s="7" t="str">
        <f t="shared" si="97"/>
        <v>空</v>
      </c>
      <c r="I1474" s="23"/>
      <c r="J1474" s="27"/>
      <c r="K1474" s="12"/>
      <c r="L1474" s="12"/>
      <c r="M1474" s="9"/>
      <c r="N1474" s="80"/>
      <c r="O1474" s="18" t="e">
        <f t="shared" ca="1" si="98"/>
        <v>#VALUE!</v>
      </c>
      <c r="P1474" s="80"/>
      <c r="Q1474" s="80"/>
      <c r="R1474" s="80"/>
      <c r="S1474" s="80"/>
    </row>
    <row r="1475" spans="1:19">
      <c r="A1475" s="34">
        <v>1474</v>
      </c>
      <c r="B1475" s="12"/>
      <c r="C1475" s="12"/>
      <c r="D1475" s="7" t="str">
        <f t="shared" si="95"/>
        <v/>
      </c>
      <c r="E1475" s="7"/>
      <c r="F1475" s="19" t="str">
        <f t="shared" si="96"/>
        <v/>
      </c>
      <c r="G1475" s="92"/>
      <c r="H1475" s="7" t="str">
        <f t="shared" si="97"/>
        <v>空</v>
      </c>
      <c r="I1475" s="23"/>
      <c r="J1475" s="27"/>
      <c r="K1475" s="12"/>
      <c r="L1475" s="12"/>
      <c r="M1475" s="9"/>
      <c r="N1475" s="80"/>
      <c r="O1475" s="18" t="e">
        <f t="shared" ca="1" si="98"/>
        <v>#VALUE!</v>
      </c>
      <c r="P1475" s="80"/>
      <c r="Q1475" s="80"/>
      <c r="R1475" s="80"/>
      <c r="S1475" s="80"/>
    </row>
    <row r="1476" spans="1:19">
      <c r="A1476" s="34">
        <v>1475</v>
      </c>
      <c r="B1476" s="12"/>
      <c r="C1476" s="12"/>
      <c r="D1476" s="7" t="str">
        <f t="shared" si="95"/>
        <v/>
      </c>
      <c r="E1476" s="7"/>
      <c r="F1476" s="19" t="str">
        <f t="shared" si="96"/>
        <v/>
      </c>
      <c r="G1476" s="92"/>
      <c r="H1476" s="7" t="str">
        <f t="shared" si="97"/>
        <v>空</v>
      </c>
      <c r="I1476" s="23"/>
      <c r="J1476" s="27"/>
      <c r="K1476" s="12"/>
      <c r="L1476" s="12"/>
      <c r="M1476" s="9"/>
      <c r="N1476" s="80"/>
      <c r="O1476" s="18" t="e">
        <f t="shared" ca="1" si="98"/>
        <v>#VALUE!</v>
      </c>
      <c r="P1476" s="80"/>
      <c r="Q1476" s="80"/>
      <c r="R1476" s="80"/>
      <c r="S1476" s="80"/>
    </row>
    <row r="1477" spans="1:19">
      <c r="A1477" s="34">
        <v>1476</v>
      </c>
      <c r="B1477" s="12"/>
      <c r="C1477" s="12"/>
      <c r="D1477" s="7" t="str">
        <f t="shared" si="95"/>
        <v/>
      </c>
      <c r="E1477" s="7"/>
      <c r="F1477" s="19" t="str">
        <f t="shared" si="96"/>
        <v/>
      </c>
      <c r="G1477" s="92"/>
      <c r="H1477" s="7" t="str">
        <f t="shared" si="97"/>
        <v>空</v>
      </c>
      <c r="I1477" s="23"/>
      <c r="J1477" s="27"/>
      <c r="K1477" s="12"/>
      <c r="L1477" s="12"/>
      <c r="M1477" s="9"/>
      <c r="N1477" s="80"/>
      <c r="O1477" s="18" t="e">
        <f t="shared" ca="1" si="98"/>
        <v>#VALUE!</v>
      </c>
      <c r="P1477" s="80"/>
      <c r="Q1477" s="80"/>
      <c r="R1477" s="80"/>
      <c r="S1477" s="80"/>
    </row>
    <row r="1478" spans="1:19">
      <c r="A1478" s="34">
        <v>1477</v>
      </c>
      <c r="B1478" s="12"/>
      <c r="C1478" s="12"/>
      <c r="D1478" s="7" t="str">
        <f t="shared" si="95"/>
        <v/>
      </c>
      <c r="E1478" s="7"/>
      <c r="F1478" s="19" t="str">
        <f t="shared" si="96"/>
        <v/>
      </c>
      <c r="G1478" s="92"/>
      <c r="H1478" s="7" t="str">
        <f t="shared" si="97"/>
        <v>空</v>
      </c>
      <c r="I1478" s="23"/>
      <c r="J1478" s="27"/>
      <c r="K1478" s="12"/>
      <c r="L1478" s="12"/>
      <c r="M1478" s="9"/>
      <c r="N1478" s="80"/>
      <c r="O1478" s="18" t="e">
        <f t="shared" ca="1" si="98"/>
        <v>#VALUE!</v>
      </c>
      <c r="P1478" s="80"/>
      <c r="Q1478" s="80"/>
      <c r="R1478" s="80"/>
      <c r="S1478" s="80"/>
    </row>
    <row r="1479" spans="1:19">
      <c r="A1479" s="34">
        <v>1478</v>
      </c>
      <c r="B1479" s="12"/>
      <c r="C1479" s="12"/>
      <c r="D1479" s="7" t="str">
        <f t="shared" si="95"/>
        <v/>
      </c>
      <c r="E1479" s="7"/>
      <c r="F1479" s="19" t="str">
        <f t="shared" si="96"/>
        <v/>
      </c>
      <c r="G1479" s="92"/>
      <c r="H1479" s="7" t="str">
        <f t="shared" si="97"/>
        <v>空</v>
      </c>
      <c r="I1479" s="23"/>
      <c r="J1479" s="27"/>
      <c r="K1479" s="12"/>
      <c r="L1479" s="12"/>
      <c r="M1479" s="9"/>
      <c r="N1479" s="80"/>
      <c r="O1479" s="18" t="e">
        <f t="shared" ca="1" si="98"/>
        <v>#VALUE!</v>
      </c>
      <c r="P1479" s="80"/>
      <c r="Q1479" s="80"/>
      <c r="R1479" s="80"/>
      <c r="S1479" s="80"/>
    </row>
    <row r="1480" spans="1:19">
      <c r="A1480" s="34">
        <v>1479</v>
      </c>
      <c r="B1480" s="12"/>
      <c r="C1480" s="12"/>
      <c r="D1480" s="7" t="str">
        <f t="shared" si="95"/>
        <v/>
      </c>
      <c r="E1480" s="7"/>
      <c r="F1480" s="19" t="str">
        <f t="shared" si="96"/>
        <v/>
      </c>
      <c r="G1480" s="92"/>
      <c r="H1480" s="7" t="str">
        <f t="shared" si="97"/>
        <v>空</v>
      </c>
      <c r="I1480" s="23"/>
      <c r="J1480" s="27"/>
      <c r="K1480" s="12"/>
      <c r="L1480" s="12"/>
      <c r="M1480" s="9"/>
      <c r="N1480" s="80"/>
      <c r="O1480" s="18" t="e">
        <f t="shared" ca="1" si="98"/>
        <v>#VALUE!</v>
      </c>
      <c r="P1480" s="80"/>
      <c r="Q1480" s="80"/>
      <c r="R1480" s="80"/>
      <c r="S1480" s="80"/>
    </row>
    <row r="1481" spans="1:19">
      <c r="A1481" s="34">
        <v>1480</v>
      </c>
      <c r="B1481" s="12"/>
      <c r="C1481" s="12"/>
      <c r="D1481" s="7" t="str">
        <f t="shared" si="95"/>
        <v/>
      </c>
      <c r="E1481" s="7"/>
      <c r="F1481" s="19" t="str">
        <f t="shared" si="96"/>
        <v/>
      </c>
      <c r="G1481" s="92"/>
      <c r="H1481" s="7" t="str">
        <f t="shared" si="97"/>
        <v>空</v>
      </c>
      <c r="I1481" s="23"/>
      <c r="J1481" s="27"/>
      <c r="K1481" s="12"/>
      <c r="L1481" s="12"/>
      <c r="M1481" s="9"/>
      <c r="N1481" s="80"/>
      <c r="O1481" s="18" t="e">
        <f t="shared" ca="1" si="98"/>
        <v>#VALUE!</v>
      </c>
      <c r="P1481" s="80"/>
      <c r="Q1481" s="80"/>
      <c r="R1481" s="80"/>
      <c r="S1481" s="80"/>
    </row>
    <row r="1482" spans="1:19">
      <c r="A1482" s="34">
        <v>1481</v>
      </c>
      <c r="B1482" s="12"/>
      <c r="C1482" s="12"/>
      <c r="D1482" s="7" t="str">
        <f t="shared" si="95"/>
        <v/>
      </c>
      <c r="E1482" s="7"/>
      <c r="F1482" s="19" t="str">
        <f t="shared" si="96"/>
        <v/>
      </c>
      <c r="G1482" s="92"/>
      <c r="H1482" s="7" t="str">
        <f t="shared" si="97"/>
        <v>空</v>
      </c>
      <c r="I1482" s="23"/>
      <c r="J1482" s="27"/>
      <c r="K1482" s="12"/>
      <c r="L1482" s="12"/>
      <c r="M1482" s="9"/>
      <c r="N1482" s="80"/>
      <c r="O1482" s="18" t="e">
        <f t="shared" ca="1" si="98"/>
        <v>#VALUE!</v>
      </c>
      <c r="P1482" s="80"/>
      <c r="Q1482" s="80"/>
      <c r="R1482" s="80"/>
      <c r="S1482" s="80"/>
    </row>
    <row r="1483" spans="1:19">
      <c r="A1483" s="34">
        <v>1482</v>
      </c>
      <c r="B1483" s="12"/>
      <c r="C1483" s="12"/>
      <c r="D1483" s="7" t="str">
        <f t="shared" si="95"/>
        <v/>
      </c>
      <c r="E1483" s="7"/>
      <c r="F1483" s="19" t="str">
        <f t="shared" si="96"/>
        <v/>
      </c>
      <c r="G1483" s="92"/>
      <c r="H1483" s="7" t="str">
        <f t="shared" si="97"/>
        <v>空</v>
      </c>
      <c r="I1483" s="23"/>
      <c r="J1483" s="27"/>
      <c r="K1483" s="12"/>
      <c r="L1483" s="12"/>
      <c r="M1483" s="9"/>
      <c r="N1483" s="80"/>
      <c r="O1483" s="18" t="e">
        <f t="shared" ca="1" si="98"/>
        <v>#VALUE!</v>
      </c>
      <c r="P1483" s="80"/>
      <c r="Q1483" s="80"/>
      <c r="R1483" s="80"/>
      <c r="S1483" s="80"/>
    </row>
    <row r="1484" spans="1:19">
      <c r="A1484" s="34">
        <v>1483</v>
      </c>
      <c r="B1484" s="12"/>
      <c r="C1484" s="12"/>
      <c r="D1484" s="7" t="str">
        <f t="shared" si="95"/>
        <v/>
      </c>
      <c r="E1484" s="7"/>
      <c r="F1484" s="19" t="str">
        <f t="shared" si="96"/>
        <v/>
      </c>
      <c r="G1484" s="92"/>
      <c r="H1484" s="7" t="str">
        <f t="shared" si="97"/>
        <v>空</v>
      </c>
      <c r="I1484" s="23"/>
      <c r="J1484" s="27"/>
      <c r="K1484" s="12"/>
      <c r="L1484" s="12"/>
      <c r="M1484" s="9"/>
      <c r="N1484" s="80"/>
      <c r="O1484" s="18" t="e">
        <f t="shared" ca="1" si="98"/>
        <v>#VALUE!</v>
      </c>
      <c r="P1484" s="80"/>
      <c r="Q1484" s="80"/>
      <c r="R1484" s="80"/>
      <c r="S1484" s="80"/>
    </row>
    <row r="1485" spans="1:19">
      <c r="A1485" s="34">
        <v>1484</v>
      </c>
      <c r="B1485" s="12"/>
      <c r="C1485" s="12"/>
      <c r="D1485" s="7" t="str">
        <f t="shared" si="95"/>
        <v/>
      </c>
      <c r="E1485" s="7"/>
      <c r="F1485" s="19" t="str">
        <f t="shared" si="96"/>
        <v/>
      </c>
      <c r="G1485" s="92"/>
      <c r="H1485" s="7" t="str">
        <f t="shared" si="97"/>
        <v>空</v>
      </c>
      <c r="I1485" s="23"/>
      <c r="J1485" s="27"/>
      <c r="K1485" s="12"/>
      <c r="L1485" s="12"/>
      <c r="M1485" s="9"/>
      <c r="N1485" s="80"/>
      <c r="O1485" s="18" t="e">
        <f t="shared" ca="1" si="98"/>
        <v>#VALUE!</v>
      </c>
      <c r="P1485" s="80"/>
      <c r="Q1485" s="80"/>
      <c r="R1485" s="80"/>
      <c r="S1485" s="80"/>
    </row>
    <row r="1486" spans="1:19">
      <c r="A1486" s="34">
        <v>1485</v>
      </c>
      <c r="B1486" s="12"/>
      <c r="C1486" s="12"/>
      <c r="D1486" s="7" t="str">
        <f t="shared" si="95"/>
        <v/>
      </c>
      <c r="E1486" s="7"/>
      <c r="F1486" s="19" t="str">
        <f t="shared" si="96"/>
        <v/>
      </c>
      <c r="G1486" s="92"/>
      <c r="H1486" s="7" t="str">
        <f t="shared" si="97"/>
        <v>空</v>
      </c>
      <c r="I1486" s="23"/>
      <c r="J1486" s="27"/>
      <c r="K1486" s="12"/>
      <c r="L1486" s="12"/>
      <c r="M1486" s="9"/>
      <c r="N1486" s="80"/>
      <c r="O1486" s="18" t="e">
        <f t="shared" ca="1" si="98"/>
        <v>#VALUE!</v>
      </c>
      <c r="P1486" s="80"/>
      <c r="Q1486" s="80"/>
      <c r="R1486" s="80"/>
      <c r="S1486" s="80"/>
    </row>
    <row r="1487" spans="1:19">
      <c r="A1487" s="34">
        <v>1486</v>
      </c>
      <c r="B1487" s="12"/>
      <c r="C1487" s="12"/>
      <c r="D1487" s="7" t="str">
        <f t="shared" si="95"/>
        <v/>
      </c>
      <c r="E1487" s="7"/>
      <c r="F1487" s="19" t="str">
        <f t="shared" si="96"/>
        <v/>
      </c>
      <c r="G1487" s="92"/>
      <c r="H1487" s="7" t="str">
        <f t="shared" si="97"/>
        <v>空</v>
      </c>
      <c r="I1487" s="23"/>
      <c r="J1487" s="27"/>
      <c r="K1487" s="12"/>
      <c r="L1487" s="12"/>
      <c r="M1487" s="9"/>
      <c r="N1487" s="80"/>
      <c r="O1487" s="18" t="e">
        <f t="shared" ca="1" si="98"/>
        <v>#VALUE!</v>
      </c>
      <c r="P1487" s="80"/>
      <c r="Q1487" s="80"/>
      <c r="R1487" s="80"/>
      <c r="S1487" s="80"/>
    </row>
    <row r="1488" spans="1:19">
      <c r="A1488" s="34">
        <v>1487</v>
      </c>
      <c r="B1488" s="12"/>
      <c r="C1488" s="12"/>
      <c r="D1488" s="7" t="str">
        <f t="shared" si="95"/>
        <v/>
      </c>
      <c r="E1488" s="7"/>
      <c r="F1488" s="19" t="str">
        <f t="shared" si="96"/>
        <v/>
      </c>
      <c r="G1488" s="92"/>
      <c r="H1488" s="7" t="str">
        <f t="shared" si="97"/>
        <v>空</v>
      </c>
      <c r="I1488" s="23"/>
      <c r="J1488" s="27"/>
      <c r="K1488" s="12"/>
      <c r="L1488" s="12"/>
      <c r="M1488" s="9"/>
      <c r="N1488" s="80"/>
      <c r="O1488" s="18" t="e">
        <f t="shared" ca="1" si="98"/>
        <v>#VALUE!</v>
      </c>
      <c r="P1488" s="80"/>
      <c r="Q1488" s="80"/>
      <c r="R1488" s="80"/>
      <c r="S1488" s="80"/>
    </row>
    <row r="1489" spans="1:19">
      <c r="A1489" s="34">
        <v>1488</v>
      </c>
      <c r="B1489" s="12"/>
      <c r="C1489" s="12"/>
      <c r="D1489" s="7" t="str">
        <f t="shared" si="95"/>
        <v/>
      </c>
      <c r="E1489" s="7"/>
      <c r="F1489" s="19" t="str">
        <f t="shared" si="96"/>
        <v/>
      </c>
      <c r="G1489" s="92"/>
      <c r="H1489" s="7" t="str">
        <f t="shared" si="97"/>
        <v>空</v>
      </c>
      <c r="I1489" s="23"/>
      <c r="J1489" s="27"/>
      <c r="K1489" s="12"/>
      <c r="L1489" s="12"/>
      <c r="M1489" s="9"/>
      <c r="N1489" s="80"/>
      <c r="O1489" s="18" t="e">
        <f t="shared" ca="1" si="98"/>
        <v>#VALUE!</v>
      </c>
      <c r="P1489" s="80"/>
      <c r="Q1489" s="80"/>
      <c r="R1489" s="80"/>
      <c r="S1489" s="80"/>
    </row>
    <row r="1490" spans="1:19">
      <c r="A1490" s="34">
        <v>1489</v>
      </c>
      <c r="B1490" s="12"/>
      <c r="C1490" s="12"/>
      <c r="D1490" s="7" t="str">
        <f t="shared" si="95"/>
        <v/>
      </c>
      <c r="E1490" s="7"/>
      <c r="F1490" s="19" t="str">
        <f t="shared" si="96"/>
        <v/>
      </c>
      <c r="G1490" s="92"/>
      <c r="H1490" s="7" t="str">
        <f t="shared" si="97"/>
        <v>空</v>
      </c>
      <c r="I1490" s="23"/>
      <c r="J1490" s="27"/>
      <c r="K1490" s="12"/>
      <c r="L1490" s="12"/>
      <c r="M1490" s="9"/>
      <c r="N1490" s="80"/>
      <c r="O1490" s="18" t="e">
        <f t="shared" ca="1" si="98"/>
        <v>#VALUE!</v>
      </c>
      <c r="P1490" s="80"/>
      <c r="Q1490" s="80"/>
      <c r="R1490" s="80"/>
      <c r="S1490" s="80"/>
    </row>
    <row r="1491" spans="1:19">
      <c r="A1491" s="34">
        <v>1490</v>
      </c>
      <c r="B1491" s="12"/>
      <c r="C1491" s="12"/>
      <c r="D1491" s="7" t="str">
        <f t="shared" si="95"/>
        <v/>
      </c>
      <c r="E1491" s="7"/>
      <c r="F1491" s="19" t="str">
        <f t="shared" si="96"/>
        <v/>
      </c>
      <c r="G1491" s="92"/>
      <c r="H1491" s="7" t="str">
        <f t="shared" si="97"/>
        <v>空</v>
      </c>
      <c r="I1491" s="23"/>
      <c r="J1491" s="27"/>
      <c r="K1491" s="12"/>
      <c r="L1491" s="12"/>
      <c r="M1491" s="9"/>
      <c r="N1491" s="80"/>
      <c r="O1491" s="18" t="e">
        <f t="shared" ca="1" si="98"/>
        <v>#VALUE!</v>
      </c>
      <c r="P1491" s="80"/>
      <c r="Q1491" s="80"/>
      <c r="R1491" s="80"/>
      <c r="S1491" s="80"/>
    </row>
    <row r="1492" spans="1:19">
      <c r="A1492" s="34">
        <v>1491</v>
      </c>
      <c r="B1492" s="12"/>
      <c r="C1492" s="12"/>
      <c r="D1492" s="7" t="str">
        <f t="shared" si="95"/>
        <v/>
      </c>
      <c r="E1492" s="7"/>
      <c r="F1492" s="19" t="str">
        <f t="shared" si="96"/>
        <v/>
      </c>
      <c r="G1492" s="92"/>
      <c r="H1492" s="7" t="str">
        <f t="shared" si="97"/>
        <v>空</v>
      </c>
      <c r="I1492" s="23"/>
      <c r="J1492" s="27"/>
      <c r="K1492" s="12"/>
      <c r="L1492" s="12"/>
      <c r="M1492" s="9"/>
      <c r="N1492" s="80"/>
      <c r="O1492" s="18" t="e">
        <f t="shared" ca="1" si="98"/>
        <v>#VALUE!</v>
      </c>
      <c r="P1492" s="80"/>
      <c r="Q1492" s="80"/>
      <c r="R1492" s="80"/>
      <c r="S1492" s="80"/>
    </row>
    <row r="1493" spans="1:19">
      <c r="A1493" s="34">
        <v>1492</v>
      </c>
      <c r="B1493" s="12"/>
      <c r="C1493" s="12"/>
      <c r="D1493" s="7" t="str">
        <f t="shared" si="95"/>
        <v/>
      </c>
      <c r="E1493" s="7"/>
      <c r="F1493" s="19" t="str">
        <f t="shared" si="96"/>
        <v/>
      </c>
      <c r="G1493" s="92"/>
      <c r="H1493" s="7" t="str">
        <f t="shared" si="97"/>
        <v>空</v>
      </c>
      <c r="I1493" s="23"/>
      <c r="J1493" s="27"/>
      <c r="K1493" s="12"/>
      <c r="L1493" s="12"/>
      <c r="M1493" s="9"/>
      <c r="N1493" s="80"/>
      <c r="O1493" s="18" t="e">
        <f t="shared" ca="1" si="98"/>
        <v>#VALUE!</v>
      </c>
      <c r="P1493" s="80"/>
      <c r="Q1493" s="80"/>
      <c r="R1493" s="80"/>
      <c r="S1493" s="80"/>
    </row>
    <row r="1494" spans="1:19">
      <c r="A1494" s="34">
        <v>1493</v>
      </c>
      <c r="B1494" s="12"/>
      <c r="C1494" s="12"/>
      <c r="D1494" s="7" t="str">
        <f t="shared" si="95"/>
        <v/>
      </c>
      <c r="E1494" s="7"/>
      <c r="F1494" s="19" t="str">
        <f t="shared" si="96"/>
        <v/>
      </c>
      <c r="G1494" s="92"/>
      <c r="H1494" s="7" t="str">
        <f t="shared" si="97"/>
        <v>空</v>
      </c>
      <c r="I1494" s="23"/>
      <c r="J1494" s="27"/>
      <c r="K1494" s="12"/>
      <c r="L1494" s="12"/>
      <c r="M1494" s="9"/>
      <c r="N1494" s="80"/>
      <c r="O1494" s="18" t="e">
        <f t="shared" ca="1" si="98"/>
        <v>#VALUE!</v>
      </c>
      <c r="P1494" s="80"/>
      <c r="Q1494" s="80"/>
      <c r="R1494" s="80"/>
      <c r="S1494" s="80"/>
    </row>
    <row r="1495" spans="1:19">
      <c r="A1495" s="34">
        <v>1494</v>
      </c>
      <c r="B1495" s="12"/>
      <c r="C1495" s="12"/>
      <c r="D1495" s="7" t="str">
        <f t="shared" si="95"/>
        <v/>
      </c>
      <c r="E1495" s="7"/>
      <c r="F1495" s="19" t="str">
        <f t="shared" si="96"/>
        <v/>
      </c>
      <c r="G1495" s="92"/>
      <c r="H1495" s="7" t="str">
        <f t="shared" si="97"/>
        <v>空</v>
      </c>
      <c r="I1495" s="23"/>
      <c r="J1495" s="27"/>
      <c r="K1495" s="12"/>
      <c r="L1495" s="12"/>
      <c r="M1495" s="9"/>
      <c r="N1495" s="80"/>
      <c r="O1495" s="18" t="e">
        <f t="shared" ca="1" si="98"/>
        <v>#VALUE!</v>
      </c>
      <c r="P1495" s="80"/>
      <c r="Q1495" s="80"/>
      <c r="R1495" s="80"/>
      <c r="S1495" s="80"/>
    </row>
    <row r="1496" spans="1:19">
      <c r="A1496" s="34">
        <v>1495</v>
      </c>
      <c r="B1496" s="12"/>
      <c r="C1496" s="12"/>
      <c r="D1496" s="7" t="str">
        <f t="shared" si="95"/>
        <v/>
      </c>
      <c r="E1496" s="7"/>
      <c r="F1496" s="19" t="str">
        <f t="shared" si="96"/>
        <v/>
      </c>
      <c r="G1496" s="92"/>
      <c r="H1496" s="7" t="str">
        <f t="shared" si="97"/>
        <v>空</v>
      </c>
      <c r="I1496" s="23"/>
      <c r="J1496" s="27"/>
      <c r="K1496" s="12"/>
      <c r="L1496" s="12"/>
      <c r="M1496" s="9"/>
      <c r="N1496" s="80"/>
      <c r="O1496" s="18" t="e">
        <f t="shared" ca="1" si="98"/>
        <v>#VALUE!</v>
      </c>
      <c r="P1496" s="80"/>
      <c r="Q1496" s="80"/>
      <c r="R1496" s="80"/>
      <c r="S1496" s="80"/>
    </row>
    <row r="1497" spans="1:19">
      <c r="A1497" s="34">
        <v>1496</v>
      </c>
      <c r="B1497" s="12"/>
      <c r="C1497" s="12"/>
      <c r="D1497" s="7" t="str">
        <f t="shared" si="95"/>
        <v/>
      </c>
      <c r="E1497" s="7"/>
      <c r="F1497" s="19" t="str">
        <f t="shared" si="96"/>
        <v/>
      </c>
      <c r="G1497" s="92"/>
      <c r="H1497" s="7" t="str">
        <f t="shared" si="97"/>
        <v>空</v>
      </c>
      <c r="I1497" s="23"/>
      <c r="J1497" s="27"/>
      <c r="K1497" s="12"/>
      <c r="L1497" s="12"/>
      <c r="M1497" s="9"/>
      <c r="N1497" s="80"/>
      <c r="O1497" s="18" t="e">
        <f t="shared" ca="1" si="98"/>
        <v>#VALUE!</v>
      </c>
      <c r="P1497" s="80"/>
      <c r="Q1497" s="80"/>
      <c r="R1497" s="80"/>
      <c r="S1497" s="80"/>
    </row>
    <row r="1498" spans="1:19">
      <c r="A1498" s="34">
        <v>1497</v>
      </c>
      <c r="B1498" s="12"/>
      <c r="C1498" s="12"/>
      <c r="D1498" s="7" t="str">
        <f t="shared" si="95"/>
        <v/>
      </c>
      <c r="E1498" s="7"/>
      <c r="F1498" s="19" t="str">
        <f t="shared" si="96"/>
        <v/>
      </c>
      <c r="G1498" s="92"/>
      <c r="H1498" s="7" t="str">
        <f t="shared" si="97"/>
        <v>空</v>
      </c>
      <c r="I1498" s="23"/>
      <c r="J1498" s="27"/>
      <c r="K1498" s="12"/>
      <c r="L1498" s="12"/>
      <c r="M1498" s="9"/>
      <c r="N1498" s="80"/>
      <c r="O1498" s="18" t="e">
        <f t="shared" ca="1" si="98"/>
        <v>#VALUE!</v>
      </c>
      <c r="P1498" s="80"/>
      <c r="Q1498" s="80"/>
      <c r="R1498" s="80"/>
      <c r="S1498" s="80"/>
    </row>
    <row r="1499" spans="1:19">
      <c r="A1499" s="34">
        <v>1498</v>
      </c>
      <c r="B1499" s="12"/>
      <c r="C1499" s="12"/>
      <c r="D1499" s="7" t="str">
        <f t="shared" si="95"/>
        <v/>
      </c>
      <c r="E1499" s="7"/>
      <c r="F1499" s="19" t="str">
        <f t="shared" si="96"/>
        <v/>
      </c>
      <c r="G1499" s="92"/>
      <c r="H1499" s="7" t="str">
        <f t="shared" si="97"/>
        <v>空</v>
      </c>
      <c r="I1499" s="23"/>
      <c r="J1499" s="27"/>
      <c r="K1499" s="12"/>
      <c r="L1499" s="12"/>
      <c r="M1499" s="9"/>
      <c r="N1499" s="80"/>
      <c r="O1499" s="18" t="e">
        <f t="shared" ca="1" si="98"/>
        <v>#VALUE!</v>
      </c>
      <c r="P1499" s="80"/>
      <c r="Q1499" s="80"/>
      <c r="R1499" s="80"/>
      <c r="S1499" s="80"/>
    </row>
    <row r="1500" spans="1:19">
      <c r="A1500" s="34">
        <v>1499</v>
      </c>
      <c r="B1500" s="12"/>
      <c r="C1500" s="12"/>
      <c r="D1500" s="7" t="str">
        <f t="shared" si="95"/>
        <v/>
      </c>
      <c r="E1500" s="7"/>
      <c r="F1500" s="19" t="str">
        <f t="shared" si="96"/>
        <v/>
      </c>
      <c r="G1500" s="92"/>
      <c r="H1500" s="7" t="str">
        <f t="shared" si="97"/>
        <v>空</v>
      </c>
      <c r="I1500" s="23"/>
      <c r="J1500" s="27"/>
      <c r="K1500" s="12"/>
      <c r="L1500" s="12"/>
      <c r="M1500" s="9"/>
      <c r="N1500" s="80"/>
      <c r="O1500" s="18" t="e">
        <f t="shared" ca="1" si="98"/>
        <v>#VALUE!</v>
      </c>
      <c r="P1500" s="80"/>
      <c r="Q1500" s="80"/>
      <c r="R1500" s="80"/>
      <c r="S1500" s="80"/>
    </row>
    <row r="1501" spans="1:19">
      <c r="A1501" s="34">
        <v>1500</v>
      </c>
      <c r="B1501" s="12"/>
      <c r="C1501" s="12"/>
      <c r="D1501" s="7" t="str">
        <f t="shared" si="95"/>
        <v/>
      </c>
      <c r="E1501" s="7"/>
      <c r="F1501" s="19" t="str">
        <f t="shared" si="96"/>
        <v/>
      </c>
      <c r="G1501" s="92"/>
      <c r="H1501" s="7" t="str">
        <f t="shared" si="97"/>
        <v>空</v>
      </c>
      <c r="I1501" s="23"/>
      <c r="J1501" s="27"/>
      <c r="K1501" s="12"/>
      <c r="L1501" s="12"/>
      <c r="M1501" s="9"/>
      <c r="N1501" s="80"/>
      <c r="O1501" s="18" t="e">
        <f t="shared" ca="1" si="98"/>
        <v>#VALUE!</v>
      </c>
      <c r="P1501" s="80"/>
      <c r="Q1501" s="80"/>
      <c r="R1501" s="80"/>
      <c r="S1501" s="80"/>
    </row>
    <row r="1502" spans="1:19">
      <c r="A1502" s="34">
        <v>1501</v>
      </c>
      <c r="B1502" s="12"/>
      <c r="C1502" s="12"/>
      <c r="D1502" s="7" t="str">
        <f t="shared" si="95"/>
        <v/>
      </c>
      <c r="E1502" s="7"/>
      <c r="F1502" s="19" t="str">
        <f t="shared" si="96"/>
        <v/>
      </c>
      <c r="G1502" s="92"/>
      <c r="H1502" s="7" t="str">
        <f t="shared" si="97"/>
        <v>空</v>
      </c>
      <c r="I1502" s="23"/>
      <c r="J1502" s="27"/>
      <c r="K1502" s="12"/>
      <c r="L1502" s="12"/>
      <c r="M1502" s="9"/>
      <c r="N1502" s="80"/>
      <c r="O1502" s="18" t="e">
        <f t="shared" ca="1" si="98"/>
        <v>#VALUE!</v>
      </c>
      <c r="P1502" s="80"/>
      <c r="Q1502" s="80"/>
      <c r="R1502" s="80"/>
      <c r="S1502" s="80"/>
    </row>
    <row r="1503" spans="1:19">
      <c r="A1503" s="34">
        <v>1502</v>
      </c>
      <c r="B1503" s="12"/>
      <c r="C1503" s="12"/>
      <c r="D1503" s="7" t="str">
        <f t="shared" si="95"/>
        <v/>
      </c>
      <c r="E1503" s="7"/>
      <c r="F1503" s="19" t="str">
        <f t="shared" si="96"/>
        <v/>
      </c>
      <c r="G1503" s="92"/>
      <c r="H1503" s="7" t="str">
        <f t="shared" si="97"/>
        <v>空</v>
      </c>
      <c r="I1503" s="23"/>
      <c r="J1503" s="27"/>
      <c r="K1503" s="12"/>
      <c r="L1503" s="12"/>
      <c r="M1503" s="9"/>
      <c r="N1503" s="80"/>
      <c r="O1503" s="18" t="e">
        <f t="shared" ca="1" si="98"/>
        <v>#VALUE!</v>
      </c>
      <c r="P1503" s="80"/>
      <c r="Q1503" s="80"/>
      <c r="R1503" s="80"/>
      <c r="S1503" s="80"/>
    </row>
    <row r="1504" spans="1:19">
      <c r="A1504" s="34">
        <v>1503</v>
      </c>
      <c r="B1504" s="12"/>
      <c r="C1504" s="12"/>
      <c r="D1504" s="7" t="str">
        <f t="shared" si="95"/>
        <v/>
      </c>
      <c r="E1504" s="7"/>
      <c r="F1504" s="19" t="str">
        <f t="shared" si="96"/>
        <v/>
      </c>
      <c r="G1504" s="92"/>
      <c r="H1504" s="7" t="str">
        <f t="shared" si="97"/>
        <v>空</v>
      </c>
      <c r="I1504" s="23"/>
      <c r="J1504" s="27"/>
      <c r="K1504" s="12"/>
      <c r="L1504" s="12"/>
      <c r="M1504" s="9"/>
      <c r="N1504" s="80"/>
      <c r="O1504" s="18" t="e">
        <f t="shared" ca="1" si="98"/>
        <v>#VALUE!</v>
      </c>
      <c r="P1504" s="80"/>
      <c r="Q1504" s="80"/>
      <c r="R1504" s="80"/>
      <c r="S1504" s="80"/>
    </row>
    <row r="1505" spans="1:19">
      <c r="A1505" s="34">
        <v>1504</v>
      </c>
      <c r="B1505" s="12"/>
      <c r="C1505" s="12"/>
      <c r="D1505" s="7" t="str">
        <f t="shared" si="95"/>
        <v/>
      </c>
      <c r="E1505" s="7"/>
      <c r="F1505" s="19" t="str">
        <f t="shared" si="96"/>
        <v/>
      </c>
      <c r="G1505" s="92"/>
      <c r="H1505" s="7" t="str">
        <f t="shared" si="97"/>
        <v>空</v>
      </c>
      <c r="I1505" s="23"/>
      <c r="J1505" s="27"/>
      <c r="K1505" s="12"/>
      <c r="L1505" s="12"/>
      <c r="M1505" s="9"/>
      <c r="N1505" s="80"/>
      <c r="O1505" s="18" t="e">
        <f t="shared" ca="1" si="98"/>
        <v>#VALUE!</v>
      </c>
      <c r="P1505" s="80"/>
      <c r="Q1505" s="80"/>
      <c r="R1505" s="80"/>
      <c r="S1505" s="80"/>
    </row>
    <row r="1506" spans="1:19">
      <c r="A1506" s="34">
        <v>1505</v>
      </c>
      <c r="B1506" s="12"/>
      <c r="C1506" s="12"/>
      <c r="D1506" s="7" t="str">
        <f t="shared" si="95"/>
        <v/>
      </c>
      <c r="E1506" s="7"/>
      <c r="F1506" s="19" t="str">
        <f t="shared" si="96"/>
        <v/>
      </c>
      <c r="G1506" s="92"/>
      <c r="H1506" s="7" t="str">
        <f t="shared" si="97"/>
        <v>空</v>
      </c>
      <c r="I1506" s="23"/>
      <c r="J1506" s="27"/>
      <c r="K1506" s="12"/>
      <c r="L1506" s="12"/>
      <c r="M1506" s="9"/>
      <c r="N1506" s="80"/>
      <c r="O1506" s="18" t="e">
        <f t="shared" ca="1" si="98"/>
        <v>#VALUE!</v>
      </c>
      <c r="P1506" s="80"/>
      <c r="Q1506" s="80"/>
      <c r="R1506" s="80"/>
      <c r="S1506" s="80"/>
    </row>
    <row r="1507" spans="1:19">
      <c r="A1507" s="34">
        <v>1506</v>
      </c>
      <c r="B1507" s="12"/>
      <c r="C1507" s="12"/>
      <c r="D1507" s="7" t="str">
        <f t="shared" si="95"/>
        <v/>
      </c>
      <c r="E1507" s="7"/>
      <c r="F1507" s="19" t="str">
        <f t="shared" si="96"/>
        <v/>
      </c>
      <c r="G1507" s="92"/>
      <c r="H1507" s="7" t="str">
        <f t="shared" si="97"/>
        <v>空</v>
      </c>
      <c r="I1507" s="23"/>
      <c r="J1507" s="27"/>
      <c r="K1507" s="12"/>
      <c r="L1507" s="12"/>
      <c r="M1507" s="9"/>
      <c r="N1507" s="80"/>
      <c r="O1507" s="18" t="e">
        <f t="shared" ca="1" si="98"/>
        <v>#VALUE!</v>
      </c>
      <c r="P1507" s="80"/>
      <c r="Q1507" s="80"/>
      <c r="R1507" s="80"/>
      <c r="S1507" s="80"/>
    </row>
    <row r="1508" spans="1:19">
      <c r="A1508" s="34">
        <v>1507</v>
      </c>
      <c r="B1508" s="12"/>
      <c r="C1508" s="12"/>
      <c r="D1508" s="7" t="str">
        <f t="shared" si="95"/>
        <v/>
      </c>
      <c r="E1508" s="7"/>
      <c r="F1508" s="19" t="str">
        <f t="shared" si="96"/>
        <v/>
      </c>
      <c r="G1508" s="92"/>
      <c r="H1508" s="7" t="str">
        <f t="shared" si="97"/>
        <v>空</v>
      </c>
      <c r="I1508" s="23"/>
      <c r="J1508" s="27"/>
      <c r="K1508" s="12"/>
      <c r="L1508" s="12"/>
      <c r="M1508" s="9"/>
      <c r="N1508" s="80"/>
      <c r="O1508" s="18" t="e">
        <f t="shared" ca="1" si="98"/>
        <v>#VALUE!</v>
      </c>
      <c r="P1508" s="80"/>
      <c r="Q1508" s="80"/>
      <c r="R1508" s="80"/>
      <c r="S1508" s="80"/>
    </row>
    <row r="1509" spans="1:19">
      <c r="A1509" s="34">
        <v>1508</v>
      </c>
      <c r="B1509" s="12"/>
      <c r="C1509" s="12"/>
      <c r="D1509" s="7" t="str">
        <f t="shared" si="95"/>
        <v/>
      </c>
      <c r="E1509" s="7"/>
      <c r="F1509" s="19" t="str">
        <f t="shared" si="96"/>
        <v/>
      </c>
      <c r="G1509" s="92"/>
      <c r="H1509" s="7" t="str">
        <f t="shared" si="97"/>
        <v>空</v>
      </c>
      <c r="I1509" s="23"/>
      <c r="J1509" s="27"/>
      <c r="K1509" s="12"/>
      <c r="L1509" s="12"/>
      <c r="M1509" s="9"/>
      <c r="N1509" s="80"/>
      <c r="O1509" s="18" t="e">
        <f t="shared" ca="1" si="98"/>
        <v>#VALUE!</v>
      </c>
      <c r="P1509" s="80"/>
      <c r="Q1509" s="80"/>
      <c r="R1509" s="80"/>
      <c r="S1509" s="80"/>
    </row>
    <row r="1510" spans="1:19">
      <c r="A1510" s="34">
        <v>1509</v>
      </c>
      <c r="B1510" s="12"/>
      <c r="C1510" s="12"/>
      <c r="D1510" s="7" t="str">
        <f t="shared" si="95"/>
        <v/>
      </c>
      <c r="E1510" s="7"/>
      <c r="F1510" s="19" t="str">
        <f t="shared" si="96"/>
        <v/>
      </c>
      <c r="G1510" s="92"/>
      <c r="H1510" s="7" t="str">
        <f t="shared" si="97"/>
        <v>空</v>
      </c>
      <c r="I1510" s="23"/>
      <c r="J1510" s="27"/>
      <c r="K1510" s="12"/>
      <c r="L1510" s="12"/>
      <c r="M1510" s="9"/>
      <c r="N1510" s="80"/>
      <c r="O1510" s="18" t="e">
        <f t="shared" ca="1" si="98"/>
        <v>#VALUE!</v>
      </c>
      <c r="P1510" s="80"/>
      <c r="Q1510" s="80"/>
      <c r="R1510" s="80"/>
      <c r="S1510" s="80"/>
    </row>
    <row r="1511" spans="1:19">
      <c r="A1511" s="34">
        <v>1510</v>
      </c>
      <c r="B1511" s="12"/>
      <c r="C1511" s="12"/>
      <c r="D1511" s="7" t="str">
        <f t="shared" si="95"/>
        <v/>
      </c>
      <c r="E1511" s="7"/>
      <c r="F1511" s="19" t="str">
        <f t="shared" si="96"/>
        <v/>
      </c>
      <c r="G1511" s="92"/>
      <c r="H1511" s="7" t="str">
        <f t="shared" si="97"/>
        <v>空</v>
      </c>
      <c r="I1511" s="23"/>
      <c r="J1511" s="27"/>
      <c r="K1511" s="12"/>
      <c r="L1511" s="12"/>
      <c r="M1511" s="9"/>
      <c r="N1511" s="80"/>
      <c r="O1511" s="18" t="e">
        <f t="shared" ca="1" si="98"/>
        <v>#VALUE!</v>
      </c>
      <c r="P1511" s="80"/>
      <c r="Q1511" s="80"/>
      <c r="R1511" s="80"/>
      <c r="S1511" s="80"/>
    </row>
    <row r="1512" spans="1:19">
      <c r="A1512" s="34">
        <v>1511</v>
      </c>
      <c r="B1512" s="12"/>
      <c r="C1512" s="12"/>
      <c r="D1512" s="7" t="str">
        <f t="shared" si="95"/>
        <v/>
      </c>
      <c r="E1512" s="7"/>
      <c r="F1512" s="19" t="str">
        <f t="shared" si="96"/>
        <v/>
      </c>
      <c r="G1512" s="92"/>
      <c r="H1512" s="7" t="str">
        <f t="shared" si="97"/>
        <v>空</v>
      </c>
      <c r="I1512" s="23"/>
      <c r="J1512" s="27"/>
      <c r="K1512" s="12"/>
      <c r="L1512" s="12"/>
      <c r="M1512" s="9"/>
      <c r="N1512" s="80"/>
      <c r="O1512" s="18" t="e">
        <f t="shared" ca="1" si="98"/>
        <v>#VALUE!</v>
      </c>
      <c r="P1512" s="80"/>
      <c r="Q1512" s="80"/>
      <c r="R1512" s="80"/>
      <c r="S1512" s="80"/>
    </row>
    <row r="1513" spans="1:19">
      <c r="A1513" s="34">
        <v>1512</v>
      </c>
      <c r="B1513" s="12"/>
      <c r="C1513" s="12"/>
      <c r="D1513" s="7" t="str">
        <f t="shared" si="95"/>
        <v/>
      </c>
      <c r="E1513" s="7"/>
      <c r="F1513" s="19" t="str">
        <f t="shared" si="96"/>
        <v/>
      </c>
      <c r="G1513" s="92"/>
      <c r="H1513" s="7" t="str">
        <f t="shared" si="97"/>
        <v>空</v>
      </c>
      <c r="I1513" s="23"/>
      <c r="J1513" s="27"/>
      <c r="K1513" s="12"/>
      <c r="L1513" s="12"/>
      <c r="M1513" s="9"/>
      <c r="N1513" s="80"/>
      <c r="O1513" s="18" t="e">
        <f t="shared" ca="1" si="98"/>
        <v>#VALUE!</v>
      </c>
      <c r="P1513" s="80"/>
      <c r="Q1513" s="80"/>
      <c r="R1513" s="80"/>
      <c r="S1513" s="80"/>
    </row>
    <row r="1514" spans="1:19">
      <c r="A1514" s="34">
        <v>1513</v>
      </c>
      <c r="B1514" s="12"/>
      <c r="C1514" s="12"/>
      <c r="D1514" s="7" t="str">
        <f t="shared" si="95"/>
        <v/>
      </c>
      <c r="E1514" s="7"/>
      <c r="F1514" s="19" t="str">
        <f t="shared" si="96"/>
        <v/>
      </c>
      <c r="G1514" s="92"/>
      <c r="H1514" s="7" t="str">
        <f t="shared" si="97"/>
        <v>空</v>
      </c>
      <c r="I1514" s="23"/>
      <c r="J1514" s="27"/>
      <c r="K1514" s="12"/>
      <c r="L1514" s="12"/>
      <c r="M1514" s="9"/>
      <c r="N1514" s="80"/>
      <c r="O1514" s="18" t="e">
        <f t="shared" ca="1" si="98"/>
        <v>#VALUE!</v>
      </c>
      <c r="P1514" s="80"/>
      <c r="Q1514" s="80"/>
      <c r="R1514" s="80"/>
      <c r="S1514" s="80"/>
    </row>
  </sheetData>
  <autoFilter ref="A2:S1514"/>
  <mergeCells count="1">
    <mergeCell ref="A1:O1"/>
  </mergeCells>
  <phoneticPr fontId="2" type="noConversion"/>
  <dataValidations count="4">
    <dataValidation type="list" allowBlank="1" showInputMessage="1" showErrorMessage="1" sqref="D3:D65536 C396:C65536">
      <formula1>"GP,HQ,RF"</formula1>
    </dataValidation>
    <dataValidation type="list" allowBlank="1" showInputMessage="1" showErrorMessage="1" sqref="H3:H65536">
      <formula1>"空,重"</formula1>
    </dataValidation>
    <dataValidation type="list" allowBlank="1" showInputMessage="1" showErrorMessage="1" sqref="C3:C395">
      <formula1>"20`GP,40`GP,20`HQ,40`HQ,"</formula1>
    </dataValidation>
    <dataValidation type="list" allowBlank="1" showInputMessage="1" showErrorMessage="1" sqref="E3:E1514">
      <formula1>"阳都堆场,阳都2号,阳都3号,阳都4号,阳都5号"</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Sheet2" enableFormatConditionsCalculation="0">
    <tabColor indexed="15"/>
  </sheetPr>
  <dimension ref="A1:S1038"/>
  <sheetViews>
    <sheetView workbookViewId="0">
      <pane xSplit="6" ySplit="2" topLeftCell="G699" activePane="bottomRight" state="frozen"/>
      <selection activeCell="G171" sqref="A1:Q1644"/>
      <selection pane="topRight" activeCell="G171" sqref="A1:Q1644"/>
      <selection pane="bottomLeft" activeCell="G171" sqref="A1:Q1644"/>
      <selection pane="bottomRight" activeCell="B711" sqref="B711"/>
    </sheetView>
  </sheetViews>
  <sheetFormatPr defaultRowHeight="14.25"/>
  <cols>
    <col min="1" max="1" width="5.75" style="15" customWidth="1"/>
    <col min="2" max="2" width="14.25" style="15" customWidth="1"/>
    <col min="3" max="3" width="8.375" style="15" customWidth="1"/>
    <col min="4" max="4" width="10.125" style="15" customWidth="1"/>
    <col min="5" max="5" width="14.375" style="15" customWidth="1"/>
    <col min="6" max="6" width="11.625" style="15" customWidth="1"/>
    <col min="7" max="7" width="13.25" style="15" customWidth="1"/>
    <col min="8" max="8" width="10.25" style="15" customWidth="1"/>
    <col min="9" max="9" width="10.875" style="25" customWidth="1"/>
    <col min="10" max="10" width="12.25" style="22" customWidth="1"/>
    <col min="11" max="11" width="9" style="15"/>
    <col min="12" max="12" width="9.5" style="15" customWidth="1"/>
    <col min="13" max="13" width="12.75" style="1" customWidth="1"/>
    <col min="14" max="14" width="12.125" style="1" bestFit="1" customWidth="1"/>
    <col min="15" max="15" width="12.375" style="17" customWidth="1"/>
    <col min="16" max="16" width="11.75" style="70" customWidth="1"/>
    <col min="17" max="17" width="11.5" style="70" customWidth="1"/>
    <col min="18" max="18" width="10.375" style="70" customWidth="1"/>
    <col min="19" max="19" width="10.625" style="70" customWidth="1"/>
    <col min="20" max="16384" width="9" style="1"/>
  </cols>
  <sheetData>
    <row r="1" spans="1:19" ht="35.25" customHeight="1" thickBot="1">
      <c r="A1" s="282" t="s">
        <v>68</v>
      </c>
      <c r="B1" s="282"/>
      <c r="C1" s="282"/>
      <c r="D1" s="282"/>
      <c r="E1" s="282"/>
      <c r="F1" s="282"/>
      <c r="G1" s="282"/>
      <c r="H1" s="282"/>
      <c r="I1" s="282"/>
      <c r="J1" s="282"/>
      <c r="K1" s="282"/>
      <c r="L1" s="282"/>
      <c r="M1" s="282"/>
      <c r="N1" s="282"/>
      <c r="O1" s="282"/>
    </row>
    <row r="2" spans="1:19" ht="26.25" customHeight="1" thickBot="1">
      <c r="A2" s="2" t="s">
        <v>69</v>
      </c>
      <c r="B2" s="2" t="s">
        <v>2434</v>
      </c>
      <c r="C2" s="2" t="s">
        <v>10358</v>
      </c>
      <c r="D2" s="2" t="s">
        <v>10359</v>
      </c>
      <c r="E2" s="2" t="s">
        <v>16122</v>
      </c>
      <c r="F2" s="3" t="s">
        <v>14617</v>
      </c>
      <c r="G2" s="2" t="s">
        <v>3528</v>
      </c>
      <c r="H2" s="2" t="s">
        <v>9189</v>
      </c>
      <c r="I2" s="3" t="s">
        <v>6758</v>
      </c>
      <c r="J2" s="20" t="s">
        <v>935</v>
      </c>
      <c r="K2" s="2" t="s">
        <v>7640</v>
      </c>
      <c r="L2" s="4" t="s">
        <v>3492</v>
      </c>
      <c r="M2" s="5" t="s">
        <v>15610</v>
      </c>
      <c r="N2" s="6" t="s">
        <v>2813</v>
      </c>
      <c r="O2" s="16" t="s">
        <v>6454</v>
      </c>
      <c r="P2" s="216" t="s">
        <v>17211</v>
      </c>
      <c r="Q2" s="216" t="s">
        <v>17212</v>
      </c>
      <c r="R2" s="216" t="s">
        <v>17213</v>
      </c>
      <c r="S2" s="216" t="s">
        <v>17212</v>
      </c>
    </row>
    <row r="3" spans="1:19">
      <c r="A3" s="7">
        <v>1</v>
      </c>
      <c r="B3" s="12" t="s">
        <v>11206</v>
      </c>
      <c r="C3" s="12" t="s">
        <v>10393</v>
      </c>
      <c r="D3" s="7" t="str">
        <f t="shared" ref="D3:D16" si="0">IF(B3="","","南青箱")</f>
        <v>南青箱</v>
      </c>
      <c r="E3" s="12" t="s">
        <v>1484</v>
      </c>
      <c r="F3" s="19">
        <v>41497</v>
      </c>
      <c r="G3" s="12"/>
      <c r="H3" s="7" t="str">
        <f t="shared" ref="H3:H63" si="1">IF(I3="","空","重")</f>
        <v>重</v>
      </c>
      <c r="I3" s="24">
        <v>41508</v>
      </c>
      <c r="J3" s="27"/>
      <c r="K3" s="12" t="s">
        <v>12951</v>
      </c>
      <c r="L3" s="12"/>
      <c r="M3" s="13"/>
      <c r="N3" s="14"/>
      <c r="O3" s="18" t="str">
        <f t="shared" ref="O3:O20" ca="1" si="2">IF(ISNONTEXT(J3),DATEDIF(F3,TODAY(),"d")&amp;"天","出场")</f>
        <v>302天</v>
      </c>
      <c r="P3" s="80"/>
      <c r="Q3" s="80"/>
      <c r="R3" s="80"/>
      <c r="S3" s="80"/>
    </row>
    <row r="4" spans="1:19">
      <c r="A4" s="7">
        <v>2</v>
      </c>
      <c r="B4" s="12" t="s">
        <v>11207</v>
      </c>
      <c r="C4" s="12" t="s">
        <v>10393</v>
      </c>
      <c r="D4" s="7" t="str">
        <f t="shared" si="0"/>
        <v>南青箱</v>
      </c>
      <c r="E4" s="12" t="s">
        <v>17174</v>
      </c>
      <c r="F4" s="19">
        <v>41496</v>
      </c>
      <c r="G4" s="12"/>
      <c r="H4" s="7" t="str">
        <f t="shared" si="1"/>
        <v>重</v>
      </c>
      <c r="I4" s="24">
        <v>41496</v>
      </c>
      <c r="J4" s="27"/>
      <c r="K4" s="12" t="s">
        <v>12951</v>
      </c>
      <c r="L4" s="12"/>
      <c r="M4" s="13"/>
      <c r="N4" s="14"/>
      <c r="O4" s="18" t="str">
        <f t="shared" ca="1" si="2"/>
        <v>303天</v>
      </c>
      <c r="P4" s="80"/>
      <c r="Q4" s="80"/>
      <c r="R4" s="80"/>
      <c r="S4" s="80"/>
    </row>
    <row r="5" spans="1:19">
      <c r="A5" s="7">
        <v>3</v>
      </c>
      <c r="B5" s="12" t="s">
        <v>11208</v>
      </c>
      <c r="C5" s="12" t="s">
        <v>10393</v>
      </c>
      <c r="D5" s="7" t="str">
        <f t="shared" si="0"/>
        <v>南青箱</v>
      </c>
      <c r="E5" s="12" t="s">
        <v>17174</v>
      </c>
      <c r="F5" s="19">
        <v>41496</v>
      </c>
      <c r="G5" s="12"/>
      <c r="H5" s="7" t="str">
        <f t="shared" si="1"/>
        <v>重</v>
      </c>
      <c r="I5" s="24">
        <v>41502</v>
      </c>
      <c r="J5" s="27"/>
      <c r="K5" s="12" t="s">
        <v>9404</v>
      </c>
      <c r="L5" s="12"/>
      <c r="M5" s="13"/>
      <c r="N5" s="14"/>
      <c r="O5" s="18" t="str">
        <f t="shared" ca="1" si="2"/>
        <v>303天</v>
      </c>
      <c r="P5" s="80"/>
      <c r="Q5" s="80"/>
      <c r="R5" s="80"/>
      <c r="S5" s="80"/>
    </row>
    <row r="6" spans="1:19">
      <c r="A6" s="7">
        <v>4</v>
      </c>
      <c r="B6" s="12" t="s">
        <v>11209</v>
      </c>
      <c r="C6" s="12" t="s">
        <v>10393</v>
      </c>
      <c r="D6" s="7" t="str">
        <f t="shared" si="0"/>
        <v>南青箱</v>
      </c>
      <c r="E6" s="12" t="s">
        <v>17174</v>
      </c>
      <c r="F6" s="19">
        <v>41496</v>
      </c>
      <c r="G6" s="12"/>
      <c r="H6" s="7" t="str">
        <f t="shared" si="1"/>
        <v>重</v>
      </c>
      <c r="I6" s="24">
        <v>41496</v>
      </c>
      <c r="J6" s="27"/>
      <c r="K6" s="12" t="s">
        <v>12951</v>
      </c>
      <c r="L6" s="12"/>
      <c r="M6" s="13"/>
      <c r="N6" s="14"/>
      <c r="O6" s="18" t="str">
        <f t="shared" ca="1" si="2"/>
        <v>303天</v>
      </c>
      <c r="P6" s="80"/>
      <c r="Q6" s="80"/>
      <c r="R6" s="80"/>
      <c r="S6" s="80"/>
    </row>
    <row r="7" spans="1:19">
      <c r="A7" s="7">
        <v>5</v>
      </c>
      <c r="B7" s="12" t="s">
        <v>11570</v>
      </c>
      <c r="C7" s="12" t="s">
        <v>10393</v>
      </c>
      <c r="D7" s="7" t="str">
        <f t="shared" si="0"/>
        <v>南青箱</v>
      </c>
      <c r="E7" s="12" t="s">
        <v>1484</v>
      </c>
      <c r="F7" s="19">
        <v>41497</v>
      </c>
      <c r="G7" s="12"/>
      <c r="H7" s="7" t="str">
        <f t="shared" si="1"/>
        <v>重</v>
      </c>
      <c r="I7" s="24">
        <v>41498</v>
      </c>
      <c r="J7" s="27"/>
      <c r="K7" s="12" t="s">
        <v>4794</v>
      </c>
      <c r="L7" s="12"/>
      <c r="M7" s="13"/>
      <c r="N7" s="14"/>
      <c r="O7" s="18" t="str">
        <f t="shared" ca="1" si="2"/>
        <v>302天</v>
      </c>
      <c r="P7" s="80"/>
      <c r="Q7" s="80"/>
      <c r="R7" s="80"/>
      <c r="S7" s="80"/>
    </row>
    <row r="8" spans="1:19">
      <c r="A8" s="7">
        <v>6</v>
      </c>
      <c r="B8" s="12" t="s">
        <v>9811</v>
      </c>
      <c r="C8" s="12" t="s">
        <v>10393</v>
      </c>
      <c r="D8" s="7" t="str">
        <f t="shared" si="0"/>
        <v>南青箱</v>
      </c>
      <c r="E8" s="12" t="s">
        <v>17174</v>
      </c>
      <c r="F8" s="19">
        <v>41495</v>
      </c>
      <c r="G8" s="12"/>
      <c r="H8" s="7" t="str">
        <f t="shared" si="1"/>
        <v>重</v>
      </c>
      <c r="I8" s="24">
        <v>41496</v>
      </c>
      <c r="J8" s="27"/>
      <c r="K8" s="12" t="s">
        <v>12951</v>
      </c>
      <c r="L8" s="12"/>
      <c r="M8" s="13"/>
      <c r="N8" s="14"/>
      <c r="O8" s="18" t="str">
        <f t="shared" ca="1" si="2"/>
        <v>304天</v>
      </c>
      <c r="P8" s="80"/>
      <c r="Q8" s="80"/>
      <c r="R8" s="80"/>
      <c r="S8" s="80"/>
    </row>
    <row r="9" spans="1:19">
      <c r="A9" s="7">
        <v>7</v>
      </c>
      <c r="B9" s="12" t="s">
        <v>9812</v>
      </c>
      <c r="C9" s="12" t="s">
        <v>10393</v>
      </c>
      <c r="D9" s="7" t="str">
        <f t="shared" si="0"/>
        <v>南青箱</v>
      </c>
      <c r="E9" s="12" t="s">
        <v>17174</v>
      </c>
      <c r="F9" s="19">
        <v>41496</v>
      </c>
      <c r="G9" s="12"/>
      <c r="H9" s="7" t="str">
        <f t="shared" si="1"/>
        <v>重</v>
      </c>
      <c r="I9" s="24">
        <v>41496</v>
      </c>
      <c r="J9" s="27"/>
      <c r="K9" s="12" t="s">
        <v>12951</v>
      </c>
      <c r="L9" s="12"/>
      <c r="M9" s="13"/>
      <c r="N9" s="14"/>
      <c r="O9" s="18" t="str">
        <f t="shared" ca="1" si="2"/>
        <v>303天</v>
      </c>
      <c r="P9" s="80"/>
      <c r="Q9" s="80"/>
      <c r="R9" s="80"/>
      <c r="S9" s="80"/>
    </row>
    <row r="10" spans="1:19">
      <c r="A10" s="7">
        <v>8</v>
      </c>
      <c r="B10" s="12" t="s">
        <v>9813</v>
      </c>
      <c r="C10" s="12" t="s">
        <v>10393</v>
      </c>
      <c r="D10" s="7" t="str">
        <f t="shared" si="0"/>
        <v>南青箱</v>
      </c>
      <c r="E10" s="12" t="s">
        <v>17174</v>
      </c>
      <c r="F10" s="19">
        <v>41496</v>
      </c>
      <c r="G10" s="12"/>
      <c r="H10" s="7" t="str">
        <f t="shared" si="1"/>
        <v>重</v>
      </c>
      <c r="I10" s="24">
        <v>41496</v>
      </c>
      <c r="J10" s="27"/>
      <c r="K10" s="12" t="s">
        <v>12951</v>
      </c>
      <c r="L10" s="12"/>
      <c r="M10" s="13"/>
      <c r="N10" s="14"/>
      <c r="O10" s="18" t="str">
        <f t="shared" ca="1" si="2"/>
        <v>303天</v>
      </c>
      <c r="P10" s="80"/>
      <c r="Q10" s="80"/>
      <c r="R10" s="80"/>
      <c r="S10" s="80"/>
    </row>
    <row r="11" spans="1:19">
      <c r="A11" s="7">
        <v>9</v>
      </c>
      <c r="B11" s="12" t="s">
        <v>12674</v>
      </c>
      <c r="C11" s="12" t="s">
        <v>10393</v>
      </c>
      <c r="D11" s="7" t="str">
        <f t="shared" si="0"/>
        <v>南青箱</v>
      </c>
      <c r="E11" s="12" t="s">
        <v>17174</v>
      </c>
      <c r="F11" s="19">
        <v>41498</v>
      </c>
      <c r="G11" s="12"/>
      <c r="H11" s="7" t="str">
        <f t="shared" si="1"/>
        <v>重</v>
      </c>
      <c r="I11" s="24">
        <v>41501</v>
      </c>
      <c r="J11" s="27"/>
      <c r="K11" s="12" t="s">
        <v>13302</v>
      </c>
      <c r="L11" s="12"/>
      <c r="M11" s="13"/>
      <c r="N11" s="14"/>
      <c r="O11" s="18" t="str">
        <f t="shared" ca="1" si="2"/>
        <v>301天</v>
      </c>
      <c r="P11" s="80"/>
      <c r="Q11" s="80"/>
      <c r="R11" s="80"/>
      <c r="S11" s="80"/>
    </row>
    <row r="12" spans="1:19">
      <c r="A12" s="7">
        <v>10</v>
      </c>
      <c r="B12" s="12" t="s">
        <v>12675</v>
      </c>
      <c r="C12" s="12" t="s">
        <v>10393</v>
      </c>
      <c r="D12" s="7" t="str">
        <f t="shared" si="0"/>
        <v>南青箱</v>
      </c>
      <c r="E12" s="12" t="s">
        <v>17174</v>
      </c>
      <c r="F12" s="19">
        <v>41498</v>
      </c>
      <c r="G12" s="12"/>
      <c r="H12" s="7" t="str">
        <f t="shared" si="1"/>
        <v>重</v>
      </c>
      <c r="I12" s="24">
        <v>41501</v>
      </c>
      <c r="J12" s="27"/>
      <c r="K12" s="12" t="s">
        <v>13302</v>
      </c>
      <c r="L12" s="12"/>
      <c r="M12" s="13"/>
      <c r="N12" s="14"/>
      <c r="O12" s="18" t="str">
        <f t="shared" ca="1" si="2"/>
        <v>301天</v>
      </c>
      <c r="P12" s="80"/>
      <c r="Q12" s="80"/>
      <c r="R12" s="80"/>
      <c r="S12" s="80"/>
    </row>
    <row r="13" spans="1:19">
      <c r="A13" s="7">
        <v>11</v>
      </c>
      <c r="B13" s="12" t="s">
        <v>4507</v>
      </c>
      <c r="C13" s="12" t="s">
        <v>10393</v>
      </c>
      <c r="D13" s="7" t="str">
        <f t="shared" si="0"/>
        <v>南青箱</v>
      </c>
      <c r="E13" s="12" t="s">
        <v>17174</v>
      </c>
      <c r="F13" s="19">
        <v>41498</v>
      </c>
      <c r="G13" s="12"/>
      <c r="H13" s="7" t="str">
        <f t="shared" si="1"/>
        <v>重</v>
      </c>
      <c r="I13" s="24">
        <v>41502</v>
      </c>
      <c r="J13" s="27"/>
      <c r="K13" s="12" t="s">
        <v>12952</v>
      </c>
      <c r="L13" s="12"/>
      <c r="M13" s="13"/>
      <c r="N13" s="14"/>
      <c r="O13" s="18" t="str">
        <f t="shared" ca="1" si="2"/>
        <v>301天</v>
      </c>
      <c r="P13" s="80"/>
      <c r="Q13" s="80"/>
      <c r="R13" s="80"/>
      <c r="S13" s="80"/>
    </row>
    <row r="14" spans="1:19">
      <c r="A14" s="7">
        <v>12</v>
      </c>
      <c r="B14" s="12" t="s">
        <v>4508</v>
      </c>
      <c r="C14" s="12" t="s">
        <v>10393</v>
      </c>
      <c r="D14" s="7" t="str">
        <f t="shared" si="0"/>
        <v>南青箱</v>
      </c>
      <c r="E14" s="12" t="s">
        <v>17174</v>
      </c>
      <c r="F14" s="19">
        <v>41497</v>
      </c>
      <c r="G14" s="12"/>
      <c r="H14" s="7" t="str">
        <f t="shared" si="1"/>
        <v>重</v>
      </c>
      <c r="I14" s="24">
        <v>41496</v>
      </c>
      <c r="J14" s="27"/>
      <c r="K14" s="12" t="s">
        <v>12951</v>
      </c>
      <c r="L14" s="12"/>
      <c r="M14" s="13"/>
      <c r="N14" s="14"/>
      <c r="O14" s="18" t="str">
        <f t="shared" ca="1" si="2"/>
        <v>302天</v>
      </c>
      <c r="P14" s="80"/>
      <c r="Q14" s="80"/>
      <c r="R14" s="80"/>
      <c r="S14" s="80"/>
    </row>
    <row r="15" spans="1:19">
      <c r="A15" s="7">
        <v>13</v>
      </c>
      <c r="B15" s="12" t="s">
        <v>4509</v>
      </c>
      <c r="C15" s="12" t="s">
        <v>10393</v>
      </c>
      <c r="D15" s="7" t="str">
        <f t="shared" si="0"/>
        <v>南青箱</v>
      </c>
      <c r="E15" s="12" t="s">
        <v>17174</v>
      </c>
      <c r="F15" s="19">
        <v>41496</v>
      </c>
      <c r="G15" s="12"/>
      <c r="H15" s="7" t="str">
        <f t="shared" si="1"/>
        <v>重</v>
      </c>
      <c r="I15" s="24">
        <v>41501</v>
      </c>
      <c r="J15" s="27"/>
      <c r="K15" s="12" t="s">
        <v>13302</v>
      </c>
      <c r="L15" s="12"/>
      <c r="M15" s="13"/>
      <c r="N15" s="14"/>
      <c r="O15" s="18" t="str">
        <f t="shared" ca="1" si="2"/>
        <v>303天</v>
      </c>
      <c r="P15" s="80"/>
      <c r="Q15" s="80"/>
      <c r="R15" s="80"/>
      <c r="S15" s="80"/>
    </row>
    <row r="16" spans="1:19">
      <c r="A16" s="7">
        <v>14</v>
      </c>
      <c r="B16" s="12" t="s">
        <v>4510</v>
      </c>
      <c r="C16" s="12" t="s">
        <v>10393</v>
      </c>
      <c r="D16" s="7" t="str">
        <f t="shared" si="0"/>
        <v>南青箱</v>
      </c>
      <c r="E16" s="12" t="s">
        <v>17174</v>
      </c>
      <c r="F16" s="19">
        <v>41496</v>
      </c>
      <c r="G16" s="12"/>
      <c r="H16" s="7" t="str">
        <f t="shared" si="1"/>
        <v>重</v>
      </c>
      <c r="I16" s="24">
        <v>41496</v>
      </c>
      <c r="J16" s="27"/>
      <c r="K16" s="12" t="s">
        <v>12951</v>
      </c>
      <c r="L16" s="12"/>
      <c r="M16" s="13"/>
      <c r="N16" s="14"/>
      <c r="O16" s="18" t="str">
        <f t="shared" ca="1" si="2"/>
        <v>303天</v>
      </c>
      <c r="P16" s="80"/>
      <c r="Q16" s="80"/>
      <c r="R16" s="80"/>
      <c r="S16" s="80"/>
    </row>
    <row r="17" spans="1:19">
      <c r="A17" s="7">
        <v>15</v>
      </c>
      <c r="B17" s="12" t="s">
        <v>2283</v>
      </c>
      <c r="C17" s="12" t="s">
        <v>10393</v>
      </c>
      <c r="D17" s="7" t="str">
        <f t="shared" ref="D17:D40" si="3">IF(B17="","","南青箱")</f>
        <v>南青箱</v>
      </c>
      <c r="E17" s="12" t="s">
        <v>17174</v>
      </c>
      <c r="F17" s="19">
        <v>41503</v>
      </c>
      <c r="G17" s="12"/>
      <c r="H17" s="7" t="str">
        <f t="shared" si="1"/>
        <v>重</v>
      </c>
      <c r="I17" s="24">
        <v>41502</v>
      </c>
      <c r="J17" s="27"/>
      <c r="K17" s="12" t="s">
        <v>12951</v>
      </c>
      <c r="L17" s="12"/>
      <c r="M17" s="13"/>
      <c r="N17" s="14"/>
      <c r="O17" s="18" t="str">
        <f t="shared" ca="1" si="2"/>
        <v>296天</v>
      </c>
      <c r="P17" s="80"/>
      <c r="Q17" s="80"/>
      <c r="R17" s="80"/>
      <c r="S17" s="80"/>
    </row>
    <row r="18" spans="1:19">
      <c r="A18" s="7">
        <v>16</v>
      </c>
      <c r="B18" s="12" t="s">
        <v>16948</v>
      </c>
      <c r="C18" s="12" t="s">
        <v>10393</v>
      </c>
      <c r="D18" s="7" t="str">
        <f t="shared" si="3"/>
        <v>南青箱</v>
      </c>
      <c r="E18" s="12" t="s">
        <v>17174</v>
      </c>
      <c r="F18" s="19">
        <v>41502</v>
      </c>
      <c r="G18" s="12"/>
      <c r="H18" s="7" t="str">
        <f t="shared" si="1"/>
        <v>重</v>
      </c>
      <c r="I18" s="24">
        <v>41506</v>
      </c>
      <c r="J18" s="27"/>
      <c r="K18" s="12" t="s">
        <v>12952</v>
      </c>
      <c r="L18" s="12"/>
      <c r="M18" s="13"/>
      <c r="N18" s="14"/>
      <c r="O18" s="18" t="str">
        <f t="shared" ca="1" si="2"/>
        <v>297天</v>
      </c>
      <c r="P18" s="80"/>
      <c r="Q18" s="80"/>
      <c r="R18" s="80"/>
      <c r="S18" s="80"/>
    </row>
    <row r="19" spans="1:19">
      <c r="A19" s="7">
        <v>17</v>
      </c>
      <c r="B19" s="12" t="s">
        <v>5003</v>
      </c>
      <c r="C19" s="12" t="s">
        <v>10393</v>
      </c>
      <c r="D19" s="7" t="str">
        <f t="shared" si="3"/>
        <v>南青箱</v>
      </c>
      <c r="E19" s="12" t="s">
        <v>17174</v>
      </c>
      <c r="F19" s="19">
        <v>41502</v>
      </c>
      <c r="G19" s="12" t="s">
        <v>7467</v>
      </c>
      <c r="H19" s="7" t="str">
        <f t="shared" si="1"/>
        <v>重</v>
      </c>
      <c r="I19" s="24">
        <v>41507</v>
      </c>
      <c r="J19" s="27"/>
      <c r="K19" s="12" t="s">
        <v>12951</v>
      </c>
      <c r="L19" s="12"/>
      <c r="M19" s="13"/>
      <c r="N19" s="14"/>
      <c r="O19" s="18" t="str">
        <f t="shared" ca="1" si="2"/>
        <v>297天</v>
      </c>
      <c r="P19" s="80"/>
      <c r="Q19" s="80"/>
      <c r="R19" s="80"/>
      <c r="S19" s="80"/>
    </row>
    <row r="20" spans="1:19">
      <c r="A20" s="7">
        <v>18</v>
      </c>
      <c r="B20" s="12" t="s">
        <v>5004</v>
      </c>
      <c r="C20" s="12" t="s">
        <v>10393</v>
      </c>
      <c r="D20" s="7" t="str">
        <f t="shared" si="3"/>
        <v>南青箱</v>
      </c>
      <c r="E20" s="12" t="s">
        <v>17174</v>
      </c>
      <c r="F20" s="19">
        <v>41503</v>
      </c>
      <c r="G20" s="12"/>
      <c r="H20" s="7" t="str">
        <f t="shared" si="1"/>
        <v>重</v>
      </c>
      <c r="I20" s="24">
        <v>41508</v>
      </c>
      <c r="J20" s="27"/>
      <c r="K20" s="12" t="s">
        <v>13302</v>
      </c>
      <c r="L20" s="12"/>
      <c r="M20" s="13"/>
      <c r="N20" s="14"/>
      <c r="O20" s="18" t="str">
        <f t="shared" ca="1" si="2"/>
        <v>296天</v>
      </c>
      <c r="P20" s="80"/>
      <c r="Q20" s="80"/>
      <c r="R20" s="80"/>
      <c r="S20" s="80"/>
    </row>
    <row r="21" spans="1:19">
      <c r="A21" s="7">
        <v>19</v>
      </c>
      <c r="B21" s="12" t="s">
        <v>5005</v>
      </c>
      <c r="C21" s="12" t="s">
        <v>10393</v>
      </c>
      <c r="D21" s="7" t="str">
        <f t="shared" si="3"/>
        <v>南青箱</v>
      </c>
      <c r="E21" s="12" t="s">
        <v>17174</v>
      </c>
      <c r="F21" s="19">
        <v>41502</v>
      </c>
      <c r="G21" s="12"/>
      <c r="H21" s="7" t="str">
        <f t="shared" si="1"/>
        <v>重</v>
      </c>
      <c r="I21" s="24">
        <v>41504</v>
      </c>
      <c r="J21" s="27"/>
      <c r="K21" s="12" t="s">
        <v>12951</v>
      </c>
      <c r="L21" s="12"/>
      <c r="M21" s="13"/>
      <c r="N21" s="14"/>
      <c r="O21" s="18" t="str">
        <f t="shared" ref="O21:O83" ca="1" si="4">IF(ISNONTEXT(J21),DATEDIF(F21,TODAY(),"d")&amp;"天","出场")</f>
        <v>297天</v>
      </c>
      <c r="P21" s="80"/>
      <c r="Q21" s="80"/>
      <c r="R21" s="80"/>
      <c r="S21" s="80"/>
    </row>
    <row r="22" spans="1:19">
      <c r="A22" s="7">
        <v>20</v>
      </c>
      <c r="B22" s="12" t="s">
        <v>5006</v>
      </c>
      <c r="C22" s="12" t="s">
        <v>10393</v>
      </c>
      <c r="D22" s="7" t="str">
        <f t="shared" si="3"/>
        <v>南青箱</v>
      </c>
      <c r="E22" s="12" t="s">
        <v>17174</v>
      </c>
      <c r="F22" s="19">
        <v>41502</v>
      </c>
      <c r="G22" s="12"/>
      <c r="H22" s="7" t="str">
        <f t="shared" si="1"/>
        <v>重</v>
      </c>
      <c r="I22" s="24">
        <v>41506</v>
      </c>
      <c r="J22" s="27"/>
      <c r="K22" s="12" t="s">
        <v>12951</v>
      </c>
      <c r="L22" s="12"/>
      <c r="M22" s="13"/>
      <c r="N22" s="14"/>
      <c r="O22" s="18" t="str">
        <f t="shared" ca="1" si="4"/>
        <v>297天</v>
      </c>
      <c r="P22" s="80"/>
      <c r="Q22" s="80"/>
      <c r="R22" s="80"/>
      <c r="S22" s="80"/>
    </row>
    <row r="23" spans="1:19">
      <c r="A23" s="7">
        <v>21</v>
      </c>
      <c r="B23" s="50" t="s">
        <v>5007</v>
      </c>
      <c r="C23" s="12" t="s">
        <v>10393</v>
      </c>
      <c r="D23" s="7" t="str">
        <f t="shared" si="3"/>
        <v>南青箱</v>
      </c>
      <c r="E23" s="12" t="s">
        <v>17174</v>
      </c>
      <c r="F23" s="19">
        <v>41507</v>
      </c>
      <c r="G23" s="12"/>
      <c r="H23" s="7" t="str">
        <f t="shared" si="1"/>
        <v>重</v>
      </c>
      <c r="I23" s="24">
        <v>41507</v>
      </c>
      <c r="J23" s="27"/>
      <c r="K23" s="12" t="s">
        <v>12951</v>
      </c>
      <c r="L23" s="12"/>
      <c r="M23" s="13"/>
      <c r="N23" s="14"/>
      <c r="O23" s="18" t="str">
        <f t="shared" ca="1" si="4"/>
        <v>292天</v>
      </c>
      <c r="P23" s="80"/>
      <c r="Q23" s="80"/>
      <c r="R23" s="80"/>
      <c r="S23" s="80"/>
    </row>
    <row r="24" spans="1:19">
      <c r="A24" s="7">
        <v>22</v>
      </c>
      <c r="B24" s="12" t="s">
        <v>5008</v>
      </c>
      <c r="C24" s="12" t="s">
        <v>10393</v>
      </c>
      <c r="D24" s="7" t="str">
        <f t="shared" si="3"/>
        <v>南青箱</v>
      </c>
      <c r="E24" s="12" t="s">
        <v>17174</v>
      </c>
      <c r="F24" s="19">
        <v>41501</v>
      </c>
      <c r="G24" s="12"/>
      <c r="H24" s="7" t="str">
        <f t="shared" si="1"/>
        <v>重</v>
      </c>
      <c r="I24" s="24">
        <v>41502</v>
      </c>
      <c r="J24" s="27"/>
      <c r="K24" s="12" t="s">
        <v>12952</v>
      </c>
      <c r="L24" s="12"/>
      <c r="M24" s="13"/>
      <c r="N24" s="14"/>
      <c r="O24" s="18" t="str">
        <f t="shared" ca="1" si="4"/>
        <v>298天</v>
      </c>
      <c r="P24" s="80"/>
      <c r="Q24" s="80"/>
      <c r="R24" s="80"/>
      <c r="S24" s="80"/>
    </row>
    <row r="25" spans="1:19">
      <c r="A25" s="7">
        <v>23</v>
      </c>
      <c r="B25" s="12" t="s">
        <v>5009</v>
      </c>
      <c r="C25" s="12" t="s">
        <v>10393</v>
      </c>
      <c r="D25" s="7" t="str">
        <f t="shared" si="3"/>
        <v>南青箱</v>
      </c>
      <c r="E25" s="12" t="s">
        <v>17174</v>
      </c>
      <c r="F25" s="19">
        <v>41502</v>
      </c>
      <c r="G25" s="12"/>
      <c r="H25" s="7" t="str">
        <f t="shared" si="1"/>
        <v>重</v>
      </c>
      <c r="I25" s="24">
        <v>41506</v>
      </c>
      <c r="J25" s="27"/>
      <c r="K25" s="12" t="s">
        <v>12952</v>
      </c>
      <c r="L25" s="12"/>
      <c r="M25" s="13"/>
      <c r="N25" s="14"/>
      <c r="O25" s="18" t="str">
        <f t="shared" ca="1" si="4"/>
        <v>297天</v>
      </c>
      <c r="P25" s="80"/>
      <c r="Q25" s="80"/>
      <c r="R25" s="80"/>
      <c r="S25" s="80"/>
    </row>
    <row r="26" spans="1:19">
      <c r="A26" s="7">
        <v>24</v>
      </c>
      <c r="B26" s="12" t="s">
        <v>5010</v>
      </c>
      <c r="C26" s="12" t="s">
        <v>10393</v>
      </c>
      <c r="D26" s="7" t="str">
        <f t="shared" si="3"/>
        <v>南青箱</v>
      </c>
      <c r="E26" s="12" t="s">
        <v>17174</v>
      </c>
      <c r="F26" s="19">
        <v>41504</v>
      </c>
      <c r="G26" s="12"/>
      <c r="H26" s="7" t="str">
        <f t="shared" si="1"/>
        <v>重</v>
      </c>
      <c r="I26" s="24">
        <v>41504</v>
      </c>
      <c r="J26" s="27"/>
      <c r="K26" s="12" t="s">
        <v>12951</v>
      </c>
      <c r="L26" s="12"/>
      <c r="M26" s="13"/>
      <c r="N26" s="14"/>
      <c r="O26" s="18" t="str">
        <f t="shared" ca="1" si="4"/>
        <v>295天</v>
      </c>
      <c r="P26" s="80"/>
      <c r="Q26" s="80"/>
      <c r="R26" s="80"/>
      <c r="S26" s="80"/>
    </row>
    <row r="27" spans="1:19">
      <c r="A27" s="7">
        <v>25</v>
      </c>
      <c r="B27" s="50" t="s">
        <v>5011</v>
      </c>
      <c r="C27" s="12" t="s">
        <v>10393</v>
      </c>
      <c r="D27" s="7" t="str">
        <f t="shared" si="3"/>
        <v>南青箱</v>
      </c>
      <c r="E27" s="12" t="s">
        <v>1484</v>
      </c>
      <c r="F27" s="19">
        <v>41507</v>
      </c>
      <c r="G27" s="12"/>
      <c r="H27" s="7" t="str">
        <f t="shared" si="1"/>
        <v>重</v>
      </c>
      <c r="I27" s="24">
        <v>41513</v>
      </c>
      <c r="J27" s="27"/>
      <c r="K27" s="12" t="s">
        <v>12951</v>
      </c>
      <c r="L27" s="12"/>
      <c r="M27" s="13"/>
      <c r="N27" s="14"/>
      <c r="O27" s="18" t="str">
        <f t="shared" ca="1" si="4"/>
        <v>292天</v>
      </c>
      <c r="P27" s="80"/>
      <c r="Q27" s="80"/>
      <c r="R27" s="80"/>
      <c r="S27" s="80"/>
    </row>
    <row r="28" spans="1:19">
      <c r="A28" s="7">
        <v>26</v>
      </c>
      <c r="B28" s="12" t="s">
        <v>5012</v>
      </c>
      <c r="C28" s="12" t="s">
        <v>10393</v>
      </c>
      <c r="D28" s="7" t="str">
        <f t="shared" si="3"/>
        <v>南青箱</v>
      </c>
      <c r="E28" s="12" t="s">
        <v>17174</v>
      </c>
      <c r="F28" s="19">
        <v>41502</v>
      </c>
      <c r="G28" s="12"/>
      <c r="H28" s="7" t="str">
        <f t="shared" si="1"/>
        <v>重</v>
      </c>
      <c r="I28" s="24">
        <v>41506</v>
      </c>
      <c r="J28" s="27"/>
      <c r="K28" s="12" t="s">
        <v>12951</v>
      </c>
      <c r="L28" s="12"/>
      <c r="M28" s="13"/>
      <c r="N28" s="14"/>
      <c r="O28" s="18" t="str">
        <f t="shared" ca="1" si="4"/>
        <v>297天</v>
      </c>
      <c r="P28" s="80"/>
      <c r="Q28" s="80"/>
      <c r="R28" s="80"/>
      <c r="S28" s="80"/>
    </row>
    <row r="29" spans="1:19">
      <c r="A29" s="7">
        <v>27</v>
      </c>
      <c r="B29" s="12" t="s">
        <v>5013</v>
      </c>
      <c r="C29" s="12" t="s">
        <v>10393</v>
      </c>
      <c r="D29" s="7" t="str">
        <f t="shared" si="3"/>
        <v>南青箱</v>
      </c>
      <c r="E29" s="12" t="s">
        <v>17174</v>
      </c>
      <c r="F29" s="19">
        <v>41503</v>
      </c>
      <c r="G29" s="12"/>
      <c r="H29" s="7" t="str">
        <f t="shared" si="1"/>
        <v>重</v>
      </c>
      <c r="I29" s="24">
        <v>41502</v>
      </c>
      <c r="J29" s="27"/>
      <c r="K29" s="12" t="s">
        <v>12951</v>
      </c>
      <c r="L29" s="12"/>
      <c r="M29" s="13"/>
      <c r="N29" s="14"/>
      <c r="O29" s="18" t="str">
        <f t="shared" ca="1" si="4"/>
        <v>296天</v>
      </c>
      <c r="P29" s="80"/>
      <c r="Q29" s="80"/>
      <c r="R29" s="80"/>
      <c r="S29" s="80"/>
    </row>
    <row r="30" spans="1:19">
      <c r="A30" s="7">
        <v>28</v>
      </c>
      <c r="B30" s="12" t="s">
        <v>5014</v>
      </c>
      <c r="C30" s="12" t="s">
        <v>10393</v>
      </c>
      <c r="D30" s="7" t="str">
        <f t="shared" si="3"/>
        <v>南青箱</v>
      </c>
      <c r="E30" s="12" t="s">
        <v>17174</v>
      </c>
      <c r="F30" s="19">
        <v>41502</v>
      </c>
      <c r="G30" s="12"/>
      <c r="H30" s="7" t="str">
        <f t="shared" si="1"/>
        <v>重</v>
      </c>
      <c r="I30" s="24">
        <v>41502</v>
      </c>
      <c r="J30" s="27"/>
      <c r="K30" s="12" t="s">
        <v>12952</v>
      </c>
      <c r="L30" s="12"/>
      <c r="M30" s="13"/>
      <c r="N30" s="14"/>
      <c r="O30" s="18" t="str">
        <f t="shared" ca="1" si="4"/>
        <v>297天</v>
      </c>
      <c r="P30" s="80"/>
      <c r="Q30" s="80"/>
      <c r="R30" s="80"/>
      <c r="S30" s="80"/>
    </row>
    <row r="31" spans="1:19">
      <c r="A31" s="7">
        <v>29</v>
      </c>
      <c r="B31" s="12" t="s">
        <v>5015</v>
      </c>
      <c r="C31" s="12" t="s">
        <v>10393</v>
      </c>
      <c r="D31" s="7" t="str">
        <f t="shared" si="3"/>
        <v>南青箱</v>
      </c>
      <c r="E31" s="12" t="s">
        <v>17174</v>
      </c>
      <c r="F31" s="19">
        <v>41503</v>
      </c>
      <c r="G31" s="12"/>
      <c r="H31" s="7" t="str">
        <f t="shared" si="1"/>
        <v>重</v>
      </c>
      <c r="I31" s="24">
        <v>41504</v>
      </c>
      <c r="J31" s="27"/>
      <c r="K31" s="12" t="s">
        <v>12951</v>
      </c>
      <c r="L31" s="12"/>
      <c r="M31" s="13"/>
      <c r="N31" s="14"/>
      <c r="O31" s="18" t="str">
        <f t="shared" ca="1" si="4"/>
        <v>296天</v>
      </c>
      <c r="P31" s="80"/>
      <c r="Q31" s="80"/>
      <c r="R31" s="80"/>
      <c r="S31" s="80"/>
    </row>
    <row r="32" spans="1:19">
      <c r="A32" s="7">
        <v>30</v>
      </c>
      <c r="B32" s="12" t="s">
        <v>5016</v>
      </c>
      <c r="C32" s="12" t="s">
        <v>10393</v>
      </c>
      <c r="D32" s="7" t="str">
        <f t="shared" si="3"/>
        <v>南青箱</v>
      </c>
      <c r="E32" s="12" t="s">
        <v>17174</v>
      </c>
      <c r="F32" s="19">
        <v>41503</v>
      </c>
      <c r="G32" s="12"/>
      <c r="H32" s="7" t="str">
        <f t="shared" si="1"/>
        <v>重</v>
      </c>
      <c r="I32" s="24">
        <v>41508</v>
      </c>
      <c r="J32" s="27"/>
      <c r="K32" s="12" t="s">
        <v>12951</v>
      </c>
      <c r="L32" s="12"/>
      <c r="M32" s="13"/>
      <c r="N32" s="14"/>
      <c r="O32" s="18" t="str">
        <f t="shared" ca="1" si="4"/>
        <v>296天</v>
      </c>
      <c r="P32" s="80"/>
      <c r="Q32" s="80"/>
      <c r="R32" s="80"/>
      <c r="S32" s="80"/>
    </row>
    <row r="33" spans="1:19">
      <c r="A33" s="7">
        <v>31</v>
      </c>
      <c r="B33" s="12" t="s">
        <v>5017</v>
      </c>
      <c r="C33" s="12" t="s">
        <v>10393</v>
      </c>
      <c r="D33" s="7" t="str">
        <f t="shared" si="3"/>
        <v>南青箱</v>
      </c>
      <c r="E33" s="12" t="s">
        <v>17174</v>
      </c>
      <c r="F33" s="19">
        <v>41502</v>
      </c>
      <c r="G33" s="12"/>
      <c r="H33" s="7" t="str">
        <f t="shared" si="1"/>
        <v>重</v>
      </c>
      <c r="I33" s="24">
        <v>41502</v>
      </c>
      <c r="J33" s="27"/>
      <c r="K33" s="12" t="s">
        <v>12952</v>
      </c>
      <c r="L33" s="12"/>
      <c r="M33" s="13"/>
      <c r="N33" s="14"/>
      <c r="O33" s="18" t="str">
        <f t="shared" ca="1" si="4"/>
        <v>297天</v>
      </c>
      <c r="P33" s="80"/>
      <c r="Q33" s="80"/>
      <c r="R33" s="80"/>
      <c r="S33" s="80"/>
    </row>
    <row r="34" spans="1:19">
      <c r="A34" s="7">
        <v>32</v>
      </c>
      <c r="B34" s="12" t="s">
        <v>5018</v>
      </c>
      <c r="C34" s="12" t="s">
        <v>10393</v>
      </c>
      <c r="D34" s="7" t="str">
        <f t="shared" si="3"/>
        <v>南青箱</v>
      </c>
      <c r="E34" s="12" t="s">
        <v>17174</v>
      </c>
      <c r="F34" s="19">
        <v>41504</v>
      </c>
      <c r="G34" s="12"/>
      <c r="H34" s="7" t="str">
        <f t="shared" si="1"/>
        <v>重</v>
      </c>
      <c r="I34" s="24">
        <v>41507</v>
      </c>
      <c r="J34" s="27"/>
      <c r="K34" s="12" t="s">
        <v>12951</v>
      </c>
      <c r="L34" s="12"/>
      <c r="M34" s="13"/>
      <c r="N34" s="14"/>
      <c r="O34" s="18" t="str">
        <f t="shared" ca="1" si="4"/>
        <v>295天</v>
      </c>
      <c r="P34" s="80"/>
      <c r="Q34" s="80"/>
      <c r="R34" s="80"/>
      <c r="S34" s="80"/>
    </row>
    <row r="35" spans="1:19">
      <c r="A35" s="7">
        <v>33</v>
      </c>
      <c r="B35" s="12" t="s">
        <v>5019</v>
      </c>
      <c r="C35" s="12" t="s">
        <v>10393</v>
      </c>
      <c r="D35" s="7" t="str">
        <f t="shared" si="3"/>
        <v>南青箱</v>
      </c>
      <c r="E35" s="12" t="s">
        <v>17174</v>
      </c>
      <c r="F35" s="19">
        <v>41504</v>
      </c>
      <c r="G35" s="12"/>
      <c r="H35" s="7" t="str">
        <f t="shared" si="1"/>
        <v>重</v>
      </c>
      <c r="I35" s="24">
        <v>41507</v>
      </c>
      <c r="J35" s="27"/>
      <c r="K35" s="12" t="s">
        <v>12951</v>
      </c>
      <c r="L35" s="12"/>
      <c r="M35" s="13"/>
      <c r="N35" s="14"/>
      <c r="O35" s="18" t="str">
        <f t="shared" ca="1" si="4"/>
        <v>295天</v>
      </c>
      <c r="P35" s="80"/>
      <c r="Q35" s="80"/>
      <c r="R35" s="80"/>
      <c r="S35" s="80"/>
    </row>
    <row r="36" spans="1:19">
      <c r="A36" s="7">
        <v>34</v>
      </c>
      <c r="B36" s="12" t="s">
        <v>7862</v>
      </c>
      <c r="C36" s="12" t="s">
        <v>10393</v>
      </c>
      <c r="D36" s="7" t="str">
        <f t="shared" si="3"/>
        <v>南青箱</v>
      </c>
      <c r="E36" s="12" t="s">
        <v>17174</v>
      </c>
      <c r="F36" s="19">
        <v>41502</v>
      </c>
      <c r="G36" s="12" t="s">
        <v>7467</v>
      </c>
      <c r="H36" s="7" t="str">
        <f t="shared" si="1"/>
        <v>重</v>
      </c>
      <c r="I36" s="24">
        <v>41504</v>
      </c>
      <c r="J36" s="27"/>
      <c r="K36" s="12" t="s">
        <v>12951</v>
      </c>
      <c r="L36" s="12"/>
      <c r="M36" s="13"/>
      <c r="N36" s="14"/>
      <c r="O36" s="18" t="str">
        <f t="shared" ca="1" si="4"/>
        <v>297天</v>
      </c>
      <c r="P36" s="80"/>
      <c r="Q36" s="80"/>
      <c r="R36" s="80"/>
      <c r="S36" s="80"/>
    </row>
    <row r="37" spans="1:19">
      <c r="A37" s="7">
        <v>35</v>
      </c>
      <c r="B37" s="12" t="s">
        <v>7863</v>
      </c>
      <c r="C37" s="12" t="s">
        <v>10393</v>
      </c>
      <c r="D37" s="7" t="str">
        <f t="shared" si="3"/>
        <v>南青箱</v>
      </c>
      <c r="E37" s="12" t="s">
        <v>17174</v>
      </c>
      <c r="F37" s="19">
        <v>41503</v>
      </c>
      <c r="G37" s="12"/>
      <c r="H37" s="7" t="str">
        <f t="shared" si="1"/>
        <v>重</v>
      </c>
      <c r="I37" s="24">
        <v>41504</v>
      </c>
      <c r="J37" s="27"/>
      <c r="K37" s="12" t="s">
        <v>12951</v>
      </c>
      <c r="L37" s="12"/>
      <c r="M37" s="13"/>
      <c r="N37" s="14"/>
      <c r="O37" s="18" t="str">
        <f t="shared" ca="1" si="4"/>
        <v>296天</v>
      </c>
      <c r="P37" s="80"/>
      <c r="Q37" s="80"/>
      <c r="R37" s="80"/>
      <c r="S37" s="80"/>
    </row>
    <row r="38" spans="1:19">
      <c r="A38" s="7">
        <v>36</v>
      </c>
      <c r="B38" s="12" t="s">
        <v>7864</v>
      </c>
      <c r="C38" s="12" t="s">
        <v>10393</v>
      </c>
      <c r="D38" s="7" t="str">
        <f t="shared" si="3"/>
        <v>南青箱</v>
      </c>
      <c r="E38" s="12" t="s">
        <v>17174</v>
      </c>
      <c r="F38" s="19">
        <v>41503</v>
      </c>
      <c r="G38" s="12"/>
      <c r="H38" s="7" t="str">
        <f t="shared" si="1"/>
        <v>重</v>
      </c>
      <c r="I38" s="24">
        <v>41507</v>
      </c>
      <c r="J38" s="27"/>
      <c r="K38" s="12" t="s">
        <v>12951</v>
      </c>
      <c r="L38" s="12"/>
      <c r="M38" s="13"/>
      <c r="N38" s="14"/>
      <c r="O38" s="18" t="str">
        <f t="shared" ca="1" si="4"/>
        <v>296天</v>
      </c>
      <c r="P38" s="80"/>
      <c r="Q38" s="80"/>
      <c r="R38" s="80"/>
      <c r="S38" s="80"/>
    </row>
    <row r="39" spans="1:19">
      <c r="A39" s="7">
        <v>37</v>
      </c>
      <c r="B39" s="12" t="s">
        <v>7865</v>
      </c>
      <c r="C39" s="12" t="s">
        <v>10393</v>
      </c>
      <c r="D39" s="7" t="str">
        <f t="shared" si="3"/>
        <v>南青箱</v>
      </c>
      <c r="E39" s="12" t="s">
        <v>17174</v>
      </c>
      <c r="F39" s="19">
        <v>41502</v>
      </c>
      <c r="G39" s="12"/>
      <c r="H39" s="7" t="str">
        <f t="shared" si="1"/>
        <v>重</v>
      </c>
      <c r="I39" s="24">
        <v>41504</v>
      </c>
      <c r="J39" s="27"/>
      <c r="K39" s="12" t="s">
        <v>12951</v>
      </c>
      <c r="L39" s="12"/>
      <c r="M39" s="13"/>
      <c r="N39" s="14"/>
      <c r="O39" s="18" t="str">
        <f t="shared" ca="1" si="4"/>
        <v>297天</v>
      </c>
      <c r="P39" s="80"/>
      <c r="Q39" s="80"/>
      <c r="R39" s="80"/>
      <c r="S39" s="80"/>
    </row>
    <row r="40" spans="1:19">
      <c r="A40" s="7">
        <v>38</v>
      </c>
      <c r="B40" s="12" t="s">
        <v>16480</v>
      </c>
      <c r="C40" s="12" t="s">
        <v>10393</v>
      </c>
      <c r="D40" s="7" t="str">
        <f t="shared" si="3"/>
        <v>南青箱</v>
      </c>
      <c r="E40" s="12" t="s">
        <v>17174</v>
      </c>
      <c r="F40" s="19">
        <v>41502</v>
      </c>
      <c r="G40" s="12"/>
      <c r="H40" s="7" t="str">
        <f t="shared" si="1"/>
        <v>重</v>
      </c>
      <c r="I40" s="24">
        <v>41508</v>
      </c>
      <c r="J40" s="27"/>
      <c r="K40" s="12" t="s">
        <v>13302</v>
      </c>
      <c r="L40" s="12"/>
      <c r="M40" s="13"/>
      <c r="N40" s="14"/>
      <c r="O40" s="18" t="str">
        <f t="shared" ca="1" si="4"/>
        <v>297天</v>
      </c>
      <c r="P40" s="80"/>
      <c r="Q40" s="80"/>
      <c r="R40" s="80"/>
      <c r="S40" s="80"/>
    </row>
    <row r="41" spans="1:19">
      <c r="A41" s="7">
        <v>39</v>
      </c>
      <c r="B41" s="12" t="s">
        <v>12998</v>
      </c>
      <c r="C41" s="12" t="s">
        <v>10393</v>
      </c>
      <c r="D41" s="7" t="str">
        <f t="shared" ref="D41:D68" si="5">IF(B41="","","南青箱")</f>
        <v>南青箱</v>
      </c>
      <c r="E41" s="12" t="s">
        <v>17174</v>
      </c>
      <c r="F41" s="19">
        <v>41509</v>
      </c>
      <c r="G41" s="12"/>
      <c r="H41" s="7" t="str">
        <f t="shared" si="1"/>
        <v>重</v>
      </c>
      <c r="I41" s="24">
        <v>41519</v>
      </c>
      <c r="J41" s="27"/>
      <c r="K41" s="12" t="s">
        <v>13302</v>
      </c>
      <c r="L41" s="12"/>
      <c r="M41" s="13"/>
      <c r="N41" s="14"/>
      <c r="O41" s="18" t="str">
        <f t="shared" ca="1" si="4"/>
        <v>290天</v>
      </c>
      <c r="P41" s="80"/>
      <c r="Q41" s="80"/>
      <c r="R41" s="80"/>
      <c r="S41" s="80"/>
    </row>
    <row r="42" spans="1:19">
      <c r="A42" s="7">
        <v>40</v>
      </c>
      <c r="B42" s="12" t="s">
        <v>12999</v>
      </c>
      <c r="C42" s="12" t="s">
        <v>10393</v>
      </c>
      <c r="D42" s="7" t="str">
        <f t="shared" si="5"/>
        <v>南青箱</v>
      </c>
      <c r="E42" s="12" t="s">
        <v>17174</v>
      </c>
      <c r="F42" s="19">
        <v>41508</v>
      </c>
      <c r="G42" s="12"/>
      <c r="H42" s="7" t="str">
        <f t="shared" si="1"/>
        <v>重</v>
      </c>
      <c r="I42" s="24">
        <v>41512</v>
      </c>
      <c r="J42" s="27"/>
      <c r="K42" s="12" t="s">
        <v>12951</v>
      </c>
      <c r="L42" s="12"/>
      <c r="M42" s="13"/>
      <c r="N42" s="14"/>
      <c r="O42" s="18" t="str">
        <f t="shared" ca="1" si="4"/>
        <v>291天</v>
      </c>
      <c r="P42" s="80"/>
      <c r="Q42" s="80"/>
      <c r="R42" s="80"/>
      <c r="S42" s="80"/>
    </row>
    <row r="43" spans="1:19">
      <c r="A43" s="7">
        <v>41</v>
      </c>
      <c r="B43" s="12" t="s">
        <v>13000</v>
      </c>
      <c r="C43" s="12" t="s">
        <v>10393</v>
      </c>
      <c r="D43" s="7" t="str">
        <f t="shared" si="5"/>
        <v>南青箱</v>
      </c>
      <c r="E43" s="12" t="s">
        <v>17174</v>
      </c>
      <c r="F43" s="19">
        <v>41507</v>
      </c>
      <c r="G43" s="12"/>
      <c r="H43" s="7" t="str">
        <f t="shared" si="1"/>
        <v>重</v>
      </c>
      <c r="I43" s="24">
        <v>41517</v>
      </c>
      <c r="J43" s="27"/>
      <c r="K43" s="12" t="s">
        <v>13302</v>
      </c>
      <c r="L43" s="12"/>
      <c r="M43" s="13"/>
      <c r="N43" s="14"/>
      <c r="O43" s="18" t="str">
        <f t="shared" ca="1" si="4"/>
        <v>292天</v>
      </c>
      <c r="P43" s="80"/>
      <c r="Q43" s="80"/>
      <c r="R43" s="80"/>
      <c r="S43" s="80"/>
    </row>
    <row r="44" spans="1:19">
      <c r="A44" s="7">
        <v>42</v>
      </c>
      <c r="B44" s="12" t="s">
        <v>13001</v>
      </c>
      <c r="C44" s="12" t="s">
        <v>10393</v>
      </c>
      <c r="D44" s="7" t="str">
        <f t="shared" si="5"/>
        <v>南青箱</v>
      </c>
      <c r="E44" s="12" t="s">
        <v>17174</v>
      </c>
      <c r="F44" s="19">
        <v>41507</v>
      </c>
      <c r="G44" s="12"/>
      <c r="H44" s="7" t="str">
        <f t="shared" si="1"/>
        <v>重</v>
      </c>
      <c r="I44" s="24">
        <v>41508</v>
      </c>
      <c r="J44" s="27"/>
      <c r="K44" s="12" t="s">
        <v>12951</v>
      </c>
      <c r="L44" s="12"/>
      <c r="M44" s="13"/>
      <c r="N44" s="14"/>
      <c r="O44" s="18" t="str">
        <f t="shared" ca="1" si="4"/>
        <v>292天</v>
      </c>
      <c r="P44" s="80"/>
      <c r="Q44" s="80"/>
      <c r="R44" s="80"/>
      <c r="S44" s="80"/>
    </row>
    <row r="45" spans="1:19">
      <c r="A45" s="7">
        <v>43</v>
      </c>
      <c r="B45" s="12" t="s">
        <v>13002</v>
      </c>
      <c r="C45" s="12" t="s">
        <v>10393</v>
      </c>
      <c r="D45" s="7" t="str">
        <f t="shared" si="5"/>
        <v>南青箱</v>
      </c>
      <c r="E45" s="12" t="s">
        <v>17174</v>
      </c>
      <c r="F45" s="19">
        <v>41509</v>
      </c>
      <c r="G45" s="12"/>
      <c r="H45" s="7" t="str">
        <f t="shared" si="1"/>
        <v>重</v>
      </c>
      <c r="I45" s="24">
        <v>41523</v>
      </c>
      <c r="J45" s="27"/>
      <c r="K45" s="12" t="s">
        <v>13302</v>
      </c>
      <c r="L45" s="12"/>
      <c r="M45" s="13"/>
      <c r="N45" s="14"/>
      <c r="O45" s="18" t="str">
        <f t="shared" ca="1" si="4"/>
        <v>290天</v>
      </c>
      <c r="P45" s="80"/>
      <c r="Q45" s="80"/>
      <c r="R45" s="80"/>
      <c r="S45" s="80"/>
    </row>
    <row r="46" spans="1:19">
      <c r="A46" s="7">
        <v>44</v>
      </c>
      <c r="B46" s="12" t="s">
        <v>13003</v>
      </c>
      <c r="C46" s="12" t="s">
        <v>10393</v>
      </c>
      <c r="D46" s="7" t="str">
        <f t="shared" si="5"/>
        <v>南青箱</v>
      </c>
      <c r="E46" s="12" t="s">
        <v>17174</v>
      </c>
      <c r="F46" s="19">
        <v>41508</v>
      </c>
      <c r="G46" s="12"/>
      <c r="H46" s="7" t="str">
        <f t="shared" si="1"/>
        <v>重</v>
      </c>
      <c r="I46" s="24">
        <v>41512</v>
      </c>
      <c r="J46" s="27"/>
      <c r="K46" s="12" t="s">
        <v>12951</v>
      </c>
      <c r="L46" s="12"/>
      <c r="M46" s="13"/>
      <c r="N46" s="14"/>
      <c r="O46" s="18" t="str">
        <f t="shared" ca="1" si="4"/>
        <v>291天</v>
      </c>
      <c r="P46" s="80"/>
      <c r="Q46" s="80"/>
      <c r="R46" s="80"/>
      <c r="S46" s="80"/>
    </row>
    <row r="47" spans="1:19">
      <c r="A47" s="7">
        <v>45</v>
      </c>
      <c r="B47" s="12" t="s">
        <v>13004</v>
      </c>
      <c r="C47" s="12" t="s">
        <v>10393</v>
      </c>
      <c r="D47" s="7" t="str">
        <f t="shared" si="5"/>
        <v>南青箱</v>
      </c>
      <c r="E47" s="12" t="s">
        <v>17174</v>
      </c>
      <c r="F47" s="19">
        <v>41509</v>
      </c>
      <c r="G47" s="12"/>
      <c r="H47" s="7" t="str">
        <f t="shared" si="1"/>
        <v>重</v>
      </c>
      <c r="I47" s="24">
        <v>41512</v>
      </c>
      <c r="J47" s="27"/>
      <c r="K47" s="12" t="s">
        <v>12951</v>
      </c>
      <c r="L47" s="12"/>
      <c r="M47" s="13"/>
      <c r="N47" s="14"/>
      <c r="O47" s="18" t="str">
        <f t="shared" ca="1" si="4"/>
        <v>290天</v>
      </c>
      <c r="P47" s="80"/>
      <c r="Q47" s="80"/>
      <c r="R47" s="80"/>
      <c r="S47" s="80"/>
    </row>
    <row r="48" spans="1:19">
      <c r="A48" s="7">
        <v>46</v>
      </c>
      <c r="B48" s="12" t="s">
        <v>13005</v>
      </c>
      <c r="C48" s="12" t="s">
        <v>10393</v>
      </c>
      <c r="D48" s="7" t="str">
        <f t="shared" si="5"/>
        <v>南青箱</v>
      </c>
      <c r="E48" s="12" t="s">
        <v>17174</v>
      </c>
      <c r="F48" s="19">
        <v>41507</v>
      </c>
      <c r="G48" s="12"/>
      <c r="H48" s="7" t="str">
        <f t="shared" si="1"/>
        <v>重</v>
      </c>
      <c r="I48" s="24">
        <v>41508</v>
      </c>
      <c r="J48" s="27"/>
      <c r="K48" s="12" t="s">
        <v>12951</v>
      </c>
      <c r="L48" s="12"/>
      <c r="M48" s="13"/>
      <c r="N48" s="14"/>
      <c r="O48" s="18" t="str">
        <f t="shared" ca="1" si="4"/>
        <v>292天</v>
      </c>
      <c r="P48" s="80"/>
      <c r="Q48" s="80"/>
      <c r="R48" s="80"/>
      <c r="S48" s="80"/>
    </row>
    <row r="49" spans="1:19">
      <c r="A49" s="7">
        <v>47</v>
      </c>
      <c r="B49" s="12" t="s">
        <v>13006</v>
      </c>
      <c r="C49" s="12" t="s">
        <v>10393</v>
      </c>
      <c r="D49" s="7" t="str">
        <f t="shared" si="5"/>
        <v>南青箱</v>
      </c>
      <c r="E49" s="12" t="s">
        <v>17174</v>
      </c>
      <c r="F49" s="19">
        <v>41512</v>
      </c>
      <c r="G49" s="12"/>
      <c r="H49" s="7" t="str">
        <f t="shared" si="1"/>
        <v>重</v>
      </c>
      <c r="I49" s="24">
        <v>41512</v>
      </c>
      <c r="J49" s="27"/>
      <c r="K49" s="12" t="s">
        <v>297</v>
      </c>
      <c r="L49" s="12"/>
      <c r="M49" s="13"/>
      <c r="N49" s="14"/>
      <c r="O49" s="18" t="str">
        <f t="shared" ca="1" si="4"/>
        <v>287天</v>
      </c>
      <c r="P49" s="80"/>
      <c r="Q49" s="80"/>
      <c r="R49" s="80"/>
      <c r="S49" s="80"/>
    </row>
    <row r="50" spans="1:19">
      <c r="A50" s="7">
        <v>48</v>
      </c>
      <c r="B50" s="12" t="s">
        <v>13007</v>
      </c>
      <c r="C50" s="12" t="s">
        <v>10393</v>
      </c>
      <c r="D50" s="7" t="str">
        <f t="shared" si="5"/>
        <v>南青箱</v>
      </c>
      <c r="E50" s="12" t="s">
        <v>17174</v>
      </c>
      <c r="F50" s="19">
        <v>41507</v>
      </c>
      <c r="G50" s="12"/>
      <c r="H50" s="7" t="str">
        <f t="shared" si="1"/>
        <v>重</v>
      </c>
      <c r="I50" s="24">
        <v>41512</v>
      </c>
      <c r="J50" s="27"/>
      <c r="K50" s="12" t="s">
        <v>12951</v>
      </c>
      <c r="L50" s="12"/>
      <c r="M50" s="13"/>
      <c r="N50" s="14"/>
      <c r="O50" s="18" t="str">
        <f t="shared" ca="1" si="4"/>
        <v>292天</v>
      </c>
      <c r="P50" s="80"/>
      <c r="Q50" s="80"/>
      <c r="R50" s="80"/>
      <c r="S50" s="80"/>
    </row>
    <row r="51" spans="1:19">
      <c r="A51" s="7">
        <v>49</v>
      </c>
      <c r="B51" s="12" t="s">
        <v>13008</v>
      </c>
      <c r="C51" s="12" t="s">
        <v>10393</v>
      </c>
      <c r="D51" s="7" t="str">
        <f t="shared" si="5"/>
        <v>南青箱</v>
      </c>
      <c r="E51" s="12" t="s">
        <v>17174</v>
      </c>
      <c r="F51" s="19">
        <v>41509</v>
      </c>
      <c r="G51" s="12"/>
      <c r="H51" s="7" t="str">
        <f t="shared" si="1"/>
        <v>重</v>
      </c>
      <c r="I51" s="24">
        <v>41521</v>
      </c>
      <c r="J51" s="27"/>
      <c r="K51" s="12" t="s">
        <v>13302</v>
      </c>
      <c r="L51" s="12"/>
      <c r="M51" s="13"/>
      <c r="N51" s="14"/>
      <c r="O51" s="18" t="str">
        <f t="shared" ca="1" si="4"/>
        <v>290天</v>
      </c>
      <c r="P51" s="80"/>
      <c r="Q51" s="80"/>
      <c r="R51" s="80"/>
      <c r="S51" s="80"/>
    </row>
    <row r="52" spans="1:19">
      <c r="A52" s="7">
        <v>50</v>
      </c>
      <c r="B52" s="12" t="s">
        <v>1133</v>
      </c>
      <c r="C52" s="12" t="s">
        <v>10393</v>
      </c>
      <c r="D52" s="7" t="str">
        <f t="shared" si="5"/>
        <v>南青箱</v>
      </c>
      <c r="E52" s="12" t="s">
        <v>17174</v>
      </c>
      <c r="F52" s="19">
        <v>41512</v>
      </c>
      <c r="G52" s="12"/>
      <c r="H52" s="7" t="str">
        <f t="shared" si="1"/>
        <v>重</v>
      </c>
      <c r="I52" s="24">
        <v>41512</v>
      </c>
      <c r="J52" s="27"/>
      <c r="K52" s="12" t="s">
        <v>12951</v>
      </c>
      <c r="L52" s="12"/>
      <c r="M52" s="13"/>
      <c r="N52" s="14"/>
      <c r="O52" s="18" t="str">
        <f t="shared" ca="1" si="4"/>
        <v>287天</v>
      </c>
      <c r="P52" s="80"/>
      <c r="Q52" s="80"/>
      <c r="R52" s="80"/>
      <c r="S52" s="80"/>
    </row>
    <row r="53" spans="1:19">
      <c r="A53" s="7">
        <v>51</v>
      </c>
      <c r="B53" s="12" t="s">
        <v>1134</v>
      </c>
      <c r="C53" s="12" t="s">
        <v>10393</v>
      </c>
      <c r="D53" s="7" t="str">
        <f t="shared" si="5"/>
        <v>南青箱</v>
      </c>
      <c r="E53" s="12" t="s">
        <v>17174</v>
      </c>
      <c r="F53" s="19">
        <v>41508</v>
      </c>
      <c r="G53" s="12"/>
      <c r="H53" s="7" t="str">
        <f t="shared" si="1"/>
        <v>重</v>
      </c>
      <c r="I53" s="24">
        <v>41519</v>
      </c>
      <c r="J53" s="27"/>
      <c r="K53" s="12" t="s">
        <v>13302</v>
      </c>
      <c r="L53" s="12"/>
      <c r="M53" s="13"/>
      <c r="N53" s="14"/>
      <c r="O53" s="18" t="str">
        <f t="shared" ca="1" si="4"/>
        <v>291天</v>
      </c>
      <c r="P53" s="80"/>
      <c r="Q53" s="80"/>
      <c r="R53" s="80"/>
      <c r="S53" s="80"/>
    </row>
    <row r="54" spans="1:19">
      <c r="A54" s="7">
        <v>52</v>
      </c>
      <c r="B54" s="12" t="s">
        <v>1135</v>
      </c>
      <c r="C54" s="12" t="s">
        <v>10393</v>
      </c>
      <c r="D54" s="7" t="str">
        <f t="shared" si="5"/>
        <v>南青箱</v>
      </c>
      <c r="E54" s="12" t="s">
        <v>17174</v>
      </c>
      <c r="F54" s="19">
        <v>41507</v>
      </c>
      <c r="G54" s="12"/>
      <c r="H54" s="7" t="str">
        <f t="shared" si="1"/>
        <v>重</v>
      </c>
      <c r="I54" s="24">
        <v>41518</v>
      </c>
      <c r="J54" s="27"/>
      <c r="K54" s="12" t="s">
        <v>13302</v>
      </c>
      <c r="L54" s="12"/>
      <c r="M54" s="13"/>
      <c r="N54" s="14"/>
      <c r="O54" s="18" t="str">
        <f t="shared" ca="1" si="4"/>
        <v>292天</v>
      </c>
      <c r="P54" s="80"/>
      <c r="Q54" s="80"/>
      <c r="R54" s="80"/>
      <c r="S54" s="80"/>
    </row>
    <row r="55" spans="1:19">
      <c r="A55" s="7">
        <v>53</v>
      </c>
      <c r="B55" s="12" t="s">
        <v>1136</v>
      </c>
      <c r="C55" s="12" t="s">
        <v>10393</v>
      </c>
      <c r="D55" s="7" t="str">
        <f t="shared" si="5"/>
        <v>南青箱</v>
      </c>
      <c r="E55" s="12" t="s">
        <v>17174</v>
      </c>
      <c r="F55" s="19">
        <v>41508</v>
      </c>
      <c r="G55" s="12"/>
      <c r="H55" s="7" t="str">
        <f t="shared" si="1"/>
        <v>重</v>
      </c>
      <c r="I55" s="24">
        <v>41512</v>
      </c>
      <c r="J55" s="27"/>
      <c r="K55" s="12" t="s">
        <v>12951</v>
      </c>
      <c r="L55" s="12"/>
      <c r="M55" s="13"/>
      <c r="N55" s="14"/>
      <c r="O55" s="18" t="str">
        <f t="shared" ca="1" si="4"/>
        <v>291天</v>
      </c>
      <c r="P55" s="80"/>
      <c r="Q55" s="80"/>
      <c r="R55" s="80"/>
      <c r="S55" s="80"/>
    </row>
    <row r="56" spans="1:19">
      <c r="A56" s="7">
        <v>54</v>
      </c>
      <c r="B56" s="12" t="s">
        <v>1137</v>
      </c>
      <c r="C56" s="12" t="s">
        <v>10393</v>
      </c>
      <c r="D56" s="7" t="str">
        <f t="shared" si="5"/>
        <v>南青箱</v>
      </c>
      <c r="E56" s="12" t="s">
        <v>17174</v>
      </c>
      <c r="F56" s="19">
        <v>41509</v>
      </c>
      <c r="G56" s="12"/>
      <c r="H56" s="7" t="str">
        <f t="shared" si="1"/>
        <v>重</v>
      </c>
      <c r="I56" s="24">
        <v>41526</v>
      </c>
      <c r="J56" s="27"/>
      <c r="K56" s="12" t="s">
        <v>13302</v>
      </c>
      <c r="L56" s="12"/>
      <c r="M56" s="13"/>
      <c r="N56" s="14"/>
      <c r="O56" s="18" t="str">
        <f t="shared" ca="1" si="4"/>
        <v>290天</v>
      </c>
      <c r="P56" s="80"/>
      <c r="Q56" s="80"/>
      <c r="R56" s="80"/>
      <c r="S56" s="80"/>
    </row>
    <row r="57" spans="1:19">
      <c r="A57" s="7">
        <v>55</v>
      </c>
      <c r="B57" s="12" t="s">
        <v>1138</v>
      </c>
      <c r="C57" s="12" t="s">
        <v>10393</v>
      </c>
      <c r="D57" s="7" t="str">
        <f t="shared" si="5"/>
        <v>南青箱</v>
      </c>
      <c r="E57" s="12" t="s">
        <v>17174</v>
      </c>
      <c r="F57" s="19">
        <v>41509</v>
      </c>
      <c r="G57" s="12"/>
      <c r="H57" s="7" t="str">
        <f t="shared" si="1"/>
        <v>重</v>
      </c>
      <c r="I57" s="24">
        <v>41526</v>
      </c>
      <c r="J57" s="27"/>
      <c r="K57" s="12" t="s">
        <v>13302</v>
      </c>
      <c r="L57" s="12"/>
      <c r="M57" s="13"/>
      <c r="N57" s="14"/>
      <c r="O57" s="18" t="str">
        <f t="shared" ca="1" si="4"/>
        <v>290天</v>
      </c>
      <c r="P57" s="80"/>
      <c r="Q57" s="80"/>
      <c r="R57" s="80"/>
      <c r="S57" s="80"/>
    </row>
    <row r="58" spans="1:19">
      <c r="A58" s="7">
        <v>56</v>
      </c>
      <c r="B58" s="12" t="s">
        <v>1139</v>
      </c>
      <c r="C58" s="12" t="s">
        <v>10393</v>
      </c>
      <c r="D58" s="7" t="str">
        <f t="shared" si="5"/>
        <v>南青箱</v>
      </c>
      <c r="E58" s="12" t="s">
        <v>17174</v>
      </c>
      <c r="F58" s="19">
        <v>41507</v>
      </c>
      <c r="G58" s="12"/>
      <c r="H58" s="7" t="str">
        <f t="shared" si="1"/>
        <v>重</v>
      </c>
      <c r="I58" s="24">
        <v>41508</v>
      </c>
      <c r="J58" s="27"/>
      <c r="K58" s="12" t="s">
        <v>12951</v>
      </c>
      <c r="L58" s="12"/>
      <c r="M58" s="13"/>
      <c r="N58" s="14"/>
      <c r="O58" s="18" t="str">
        <f t="shared" ca="1" si="4"/>
        <v>292天</v>
      </c>
      <c r="P58" s="80"/>
      <c r="Q58" s="80"/>
      <c r="R58" s="80"/>
      <c r="S58" s="80"/>
    </row>
    <row r="59" spans="1:19">
      <c r="A59" s="7">
        <v>57</v>
      </c>
      <c r="B59" s="12" t="s">
        <v>15425</v>
      </c>
      <c r="C59" s="12" t="s">
        <v>10393</v>
      </c>
      <c r="D59" s="7" t="str">
        <f t="shared" si="5"/>
        <v>南青箱</v>
      </c>
      <c r="E59" s="12" t="s">
        <v>17174</v>
      </c>
      <c r="F59" s="19">
        <v>41509</v>
      </c>
      <c r="G59" s="12"/>
      <c r="H59" s="7" t="str">
        <f t="shared" si="1"/>
        <v>重</v>
      </c>
      <c r="I59" s="24">
        <v>41512</v>
      </c>
      <c r="J59" s="27"/>
      <c r="K59" s="12" t="s">
        <v>12951</v>
      </c>
      <c r="L59" s="12"/>
      <c r="M59" s="13"/>
      <c r="N59" s="14"/>
      <c r="O59" s="18" t="str">
        <f t="shared" ca="1" si="4"/>
        <v>290天</v>
      </c>
      <c r="P59" s="80"/>
      <c r="Q59" s="80"/>
      <c r="R59" s="80"/>
      <c r="S59" s="80"/>
    </row>
    <row r="60" spans="1:19">
      <c r="A60" s="7">
        <v>58</v>
      </c>
      <c r="B60" s="12" t="s">
        <v>3792</v>
      </c>
      <c r="C60" s="12" t="s">
        <v>10393</v>
      </c>
      <c r="D60" s="7" t="str">
        <f t="shared" si="5"/>
        <v>南青箱</v>
      </c>
      <c r="E60" s="12" t="s">
        <v>17174</v>
      </c>
      <c r="F60" s="19">
        <v>41507</v>
      </c>
      <c r="G60" s="12"/>
      <c r="H60" s="7" t="str">
        <f t="shared" si="1"/>
        <v>重</v>
      </c>
      <c r="I60" s="24">
        <v>41512</v>
      </c>
      <c r="J60" s="27"/>
      <c r="K60" s="12" t="s">
        <v>12951</v>
      </c>
      <c r="L60" s="12"/>
      <c r="M60" s="13"/>
      <c r="N60" s="14"/>
      <c r="O60" s="18" t="str">
        <f t="shared" ca="1" si="4"/>
        <v>292天</v>
      </c>
      <c r="P60" s="80"/>
      <c r="Q60" s="80"/>
      <c r="R60" s="80"/>
      <c r="S60" s="80"/>
    </row>
    <row r="61" spans="1:19">
      <c r="A61" s="7">
        <v>59</v>
      </c>
      <c r="B61" s="12" t="s">
        <v>3793</v>
      </c>
      <c r="C61" s="12" t="s">
        <v>10393</v>
      </c>
      <c r="D61" s="7" t="str">
        <f t="shared" si="5"/>
        <v>南青箱</v>
      </c>
      <c r="E61" s="12" t="s">
        <v>17174</v>
      </c>
      <c r="F61" s="19">
        <v>41507</v>
      </c>
      <c r="G61" s="12"/>
      <c r="H61" s="7" t="str">
        <f t="shared" si="1"/>
        <v>重</v>
      </c>
      <c r="I61" s="24">
        <v>41512</v>
      </c>
      <c r="J61" s="27"/>
      <c r="K61" s="12" t="s">
        <v>13302</v>
      </c>
      <c r="L61" s="12"/>
      <c r="M61" s="13"/>
      <c r="N61" s="14"/>
      <c r="O61" s="18" t="str">
        <f t="shared" ca="1" si="4"/>
        <v>292天</v>
      </c>
      <c r="P61" s="80"/>
      <c r="Q61" s="80"/>
      <c r="R61" s="80"/>
      <c r="S61" s="80"/>
    </row>
    <row r="62" spans="1:19">
      <c r="A62" s="7">
        <v>60</v>
      </c>
      <c r="B62" s="12" t="s">
        <v>14958</v>
      </c>
      <c r="C62" s="12" t="s">
        <v>10393</v>
      </c>
      <c r="D62" s="7" t="str">
        <f t="shared" si="5"/>
        <v>南青箱</v>
      </c>
      <c r="E62" s="12" t="s">
        <v>17174</v>
      </c>
      <c r="F62" s="19">
        <v>41507</v>
      </c>
      <c r="G62" s="12"/>
      <c r="H62" s="7" t="str">
        <f t="shared" si="1"/>
        <v>重</v>
      </c>
      <c r="I62" s="24">
        <v>41512</v>
      </c>
      <c r="J62" s="27"/>
      <c r="K62" s="12" t="s">
        <v>12951</v>
      </c>
      <c r="L62" s="12"/>
      <c r="M62" s="13"/>
      <c r="N62" s="14"/>
      <c r="O62" s="18" t="str">
        <f t="shared" ca="1" si="4"/>
        <v>292天</v>
      </c>
      <c r="P62" s="80"/>
      <c r="Q62" s="80"/>
      <c r="R62" s="80"/>
      <c r="S62" s="80"/>
    </row>
    <row r="63" spans="1:19">
      <c r="A63" s="7">
        <v>61</v>
      </c>
      <c r="B63" s="12" t="s">
        <v>14959</v>
      </c>
      <c r="C63" s="12" t="s">
        <v>10393</v>
      </c>
      <c r="D63" s="7" t="str">
        <f t="shared" si="5"/>
        <v>南青箱</v>
      </c>
      <c r="E63" s="12" t="s">
        <v>17174</v>
      </c>
      <c r="F63" s="19">
        <v>41506</v>
      </c>
      <c r="G63" s="12"/>
      <c r="H63" s="7" t="str">
        <f t="shared" si="1"/>
        <v>重</v>
      </c>
      <c r="I63" s="24">
        <v>41512</v>
      </c>
      <c r="J63" s="27"/>
      <c r="K63" s="12" t="s">
        <v>12951</v>
      </c>
      <c r="L63" s="12"/>
      <c r="M63" s="13"/>
      <c r="N63" s="14"/>
      <c r="O63" s="18" t="str">
        <f t="shared" ca="1" si="4"/>
        <v>293天</v>
      </c>
      <c r="P63" s="80"/>
      <c r="Q63" s="80"/>
      <c r="R63" s="80"/>
      <c r="S63" s="80"/>
    </row>
    <row r="64" spans="1:19">
      <c r="A64" s="7">
        <v>62</v>
      </c>
      <c r="B64" s="12" t="s">
        <v>1150</v>
      </c>
      <c r="C64" s="12" t="s">
        <v>10393</v>
      </c>
      <c r="D64" s="7" t="str">
        <f t="shared" si="5"/>
        <v>南青箱</v>
      </c>
      <c r="E64" s="12" t="s">
        <v>17174</v>
      </c>
      <c r="F64" s="19">
        <v>41509</v>
      </c>
      <c r="G64" s="12"/>
      <c r="H64" s="7" t="str">
        <f t="shared" ref="H64:H116" si="6">IF(I64="","空","重")</f>
        <v>重</v>
      </c>
      <c r="I64" s="24">
        <v>41519</v>
      </c>
      <c r="J64" s="27"/>
      <c r="K64" s="12" t="s">
        <v>13302</v>
      </c>
      <c r="L64" s="12"/>
      <c r="M64" s="13"/>
      <c r="N64" s="14"/>
      <c r="O64" s="18" t="str">
        <f t="shared" ca="1" si="4"/>
        <v>290天</v>
      </c>
      <c r="P64" s="80"/>
      <c r="Q64" s="80"/>
      <c r="R64" s="80"/>
      <c r="S64" s="80"/>
    </row>
    <row r="65" spans="1:19">
      <c r="A65" s="7">
        <v>63</v>
      </c>
      <c r="B65" s="12" t="s">
        <v>1151</v>
      </c>
      <c r="C65" s="12" t="s">
        <v>10393</v>
      </c>
      <c r="D65" s="7" t="str">
        <f t="shared" si="5"/>
        <v>南青箱</v>
      </c>
      <c r="E65" s="12" t="s">
        <v>17174</v>
      </c>
      <c r="F65" s="19">
        <v>41507</v>
      </c>
      <c r="G65" s="12"/>
      <c r="H65" s="7" t="str">
        <f t="shared" si="6"/>
        <v>重</v>
      </c>
      <c r="I65" s="24">
        <v>41512</v>
      </c>
      <c r="J65" s="27"/>
      <c r="K65" s="12" t="s">
        <v>13302</v>
      </c>
      <c r="L65" s="12"/>
      <c r="M65" s="13"/>
      <c r="N65" s="14"/>
      <c r="O65" s="18" t="str">
        <f t="shared" ca="1" si="4"/>
        <v>292天</v>
      </c>
      <c r="P65" s="80"/>
      <c r="Q65" s="80"/>
      <c r="R65" s="80"/>
      <c r="S65" s="80"/>
    </row>
    <row r="66" spans="1:19">
      <c r="A66" s="7">
        <v>64</v>
      </c>
      <c r="B66" s="12" t="s">
        <v>1152</v>
      </c>
      <c r="C66" s="12" t="s">
        <v>10393</v>
      </c>
      <c r="D66" s="7" t="str">
        <f t="shared" si="5"/>
        <v>南青箱</v>
      </c>
      <c r="E66" s="12" t="s">
        <v>17174</v>
      </c>
      <c r="F66" s="19">
        <v>41509</v>
      </c>
      <c r="G66" s="12"/>
      <c r="H66" s="7" t="str">
        <f t="shared" si="6"/>
        <v>重</v>
      </c>
      <c r="I66" s="24">
        <v>41524</v>
      </c>
      <c r="J66" s="27"/>
      <c r="K66" s="12" t="s">
        <v>13302</v>
      </c>
      <c r="L66" s="12"/>
      <c r="M66" s="13"/>
      <c r="N66" s="14"/>
      <c r="O66" s="18" t="str">
        <f t="shared" ca="1" si="4"/>
        <v>290天</v>
      </c>
      <c r="P66" s="80"/>
      <c r="Q66" s="80"/>
      <c r="R66" s="80"/>
      <c r="S66" s="80"/>
    </row>
    <row r="67" spans="1:19">
      <c r="A67" s="7">
        <v>65</v>
      </c>
      <c r="B67" s="12" t="s">
        <v>1153</v>
      </c>
      <c r="C67" s="12" t="s">
        <v>10393</v>
      </c>
      <c r="D67" s="7" t="str">
        <f t="shared" si="5"/>
        <v>南青箱</v>
      </c>
      <c r="E67" s="12" t="s">
        <v>17174</v>
      </c>
      <c r="F67" s="19">
        <v>41509</v>
      </c>
      <c r="G67" s="12"/>
      <c r="H67" s="7" t="str">
        <f t="shared" si="6"/>
        <v>重</v>
      </c>
      <c r="I67" s="24">
        <v>41518</v>
      </c>
      <c r="J67" s="27"/>
      <c r="K67" s="12" t="s">
        <v>4794</v>
      </c>
      <c r="L67" s="12"/>
      <c r="M67" s="13"/>
      <c r="N67" s="14"/>
      <c r="O67" s="18" t="str">
        <f t="shared" ca="1" si="4"/>
        <v>290天</v>
      </c>
      <c r="P67" s="80"/>
      <c r="Q67" s="80"/>
      <c r="R67" s="80"/>
      <c r="S67" s="80"/>
    </row>
    <row r="68" spans="1:19">
      <c r="A68" s="7">
        <v>66</v>
      </c>
      <c r="B68" s="50" t="s">
        <v>1154</v>
      </c>
      <c r="C68" s="12" t="s">
        <v>10393</v>
      </c>
      <c r="D68" s="7" t="str">
        <f t="shared" si="5"/>
        <v>南青箱</v>
      </c>
      <c r="E68" s="12" t="s">
        <v>17174</v>
      </c>
      <c r="F68" s="19">
        <v>41526</v>
      </c>
      <c r="G68" s="12"/>
      <c r="H68" s="7" t="str">
        <f t="shared" si="6"/>
        <v>重</v>
      </c>
      <c r="I68" s="24">
        <v>41526</v>
      </c>
      <c r="J68" s="27"/>
      <c r="K68" s="12" t="s">
        <v>13302</v>
      </c>
      <c r="L68" s="12"/>
      <c r="M68" s="13"/>
      <c r="N68" s="14"/>
      <c r="O68" s="18" t="str">
        <f t="shared" ca="1" si="4"/>
        <v>273天</v>
      </c>
      <c r="P68" s="80"/>
      <c r="Q68" s="80"/>
      <c r="R68" s="80"/>
      <c r="S68" s="80"/>
    </row>
    <row r="69" spans="1:19">
      <c r="A69" s="7">
        <v>67</v>
      </c>
      <c r="B69" s="12" t="s">
        <v>10515</v>
      </c>
      <c r="C69" s="12" t="s">
        <v>10393</v>
      </c>
      <c r="D69" s="7" t="str">
        <f t="shared" ref="D69:D101" si="7">IF(B69="","","南青箱")</f>
        <v>南青箱</v>
      </c>
      <c r="E69" s="12" t="s">
        <v>17174</v>
      </c>
      <c r="F69" s="19">
        <v>41510</v>
      </c>
      <c r="G69" s="12"/>
      <c r="H69" s="7" t="str">
        <f t="shared" si="6"/>
        <v>重</v>
      </c>
      <c r="I69" s="24">
        <v>41519</v>
      </c>
      <c r="J69" s="27"/>
      <c r="K69" s="12" t="s">
        <v>13302</v>
      </c>
      <c r="L69" s="12"/>
      <c r="M69" s="13"/>
      <c r="N69" s="14"/>
      <c r="O69" s="18" t="str">
        <f t="shared" ca="1" si="4"/>
        <v>289天</v>
      </c>
      <c r="P69" s="80"/>
      <c r="Q69" s="80"/>
      <c r="R69" s="80"/>
      <c r="S69" s="80"/>
    </row>
    <row r="70" spans="1:19">
      <c r="A70" s="7">
        <v>68</v>
      </c>
      <c r="B70" s="12" t="s">
        <v>10516</v>
      </c>
      <c r="C70" s="12" t="s">
        <v>10393</v>
      </c>
      <c r="D70" s="7" t="str">
        <f t="shared" si="7"/>
        <v>南青箱</v>
      </c>
      <c r="E70" s="12" t="s">
        <v>17174</v>
      </c>
      <c r="F70" s="19">
        <v>41512</v>
      </c>
      <c r="G70" s="12"/>
      <c r="H70" s="7" t="str">
        <f t="shared" si="6"/>
        <v>重</v>
      </c>
      <c r="I70" s="24">
        <v>41526</v>
      </c>
      <c r="J70" s="27"/>
      <c r="K70" s="12" t="s">
        <v>13302</v>
      </c>
      <c r="L70" s="12"/>
      <c r="M70" s="13"/>
      <c r="N70" s="14"/>
      <c r="O70" s="18" t="str">
        <f t="shared" ca="1" si="4"/>
        <v>287天</v>
      </c>
      <c r="P70" s="80"/>
      <c r="Q70" s="80"/>
      <c r="R70" s="80"/>
      <c r="S70" s="80"/>
    </row>
    <row r="71" spans="1:19">
      <c r="A71" s="7">
        <v>69</v>
      </c>
      <c r="B71" s="12" t="s">
        <v>10517</v>
      </c>
      <c r="C71" s="12" t="s">
        <v>10393</v>
      </c>
      <c r="D71" s="7" t="str">
        <f t="shared" si="7"/>
        <v>南青箱</v>
      </c>
      <c r="E71" s="12" t="s">
        <v>17174</v>
      </c>
      <c r="F71" s="19">
        <v>41510</v>
      </c>
      <c r="G71" s="12"/>
      <c r="H71" s="7" t="str">
        <f t="shared" si="6"/>
        <v>重</v>
      </c>
      <c r="I71" s="24">
        <v>41519</v>
      </c>
      <c r="J71" s="27"/>
      <c r="K71" s="12" t="s">
        <v>13302</v>
      </c>
      <c r="L71" s="12"/>
      <c r="M71" s="13"/>
      <c r="N71" s="14"/>
      <c r="O71" s="18" t="str">
        <f t="shared" ca="1" si="4"/>
        <v>289天</v>
      </c>
      <c r="P71" s="80"/>
      <c r="Q71" s="80"/>
      <c r="R71" s="80"/>
      <c r="S71" s="80"/>
    </row>
    <row r="72" spans="1:19">
      <c r="A72" s="7">
        <v>70</v>
      </c>
      <c r="B72" s="12" t="s">
        <v>10518</v>
      </c>
      <c r="C72" s="12" t="s">
        <v>10393</v>
      </c>
      <c r="D72" s="7" t="str">
        <f t="shared" si="7"/>
        <v>南青箱</v>
      </c>
      <c r="E72" s="12" t="s">
        <v>1484</v>
      </c>
      <c r="F72" s="19">
        <v>41512</v>
      </c>
      <c r="G72" s="12"/>
      <c r="H72" s="7" t="str">
        <f t="shared" si="6"/>
        <v>重</v>
      </c>
      <c r="I72" s="24">
        <v>41523</v>
      </c>
      <c r="J72" s="27"/>
      <c r="K72" s="12" t="s">
        <v>13302</v>
      </c>
      <c r="L72" s="12"/>
      <c r="M72" s="13"/>
      <c r="N72" s="14"/>
      <c r="O72" s="18" t="str">
        <f t="shared" ca="1" si="4"/>
        <v>287天</v>
      </c>
      <c r="P72" s="80"/>
      <c r="Q72" s="80"/>
      <c r="R72" s="80"/>
      <c r="S72" s="80"/>
    </row>
    <row r="73" spans="1:19">
      <c r="A73" s="7">
        <v>71</v>
      </c>
      <c r="B73" s="12" t="s">
        <v>10519</v>
      </c>
      <c r="C73" s="12" t="s">
        <v>10393</v>
      </c>
      <c r="D73" s="7" t="str">
        <f t="shared" si="7"/>
        <v>南青箱</v>
      </c>
      <c r="E73" s="12" t="s">
        <v>17174</v>
      </c>
      <c r="F73" s="19">
        <v>41513</v>
      </c>
      <c r="G73" s="12"/>
      <c r="H73" s="7" t="str">
        <f t="shared" si="6"/>
        <v>重</v>
      </c>
      <c r="I73" s="24">
        <v>41523</v>
      </c>
      <c r="J73" s="27"/>
      <c r="K73" s="12" t="s">
        <v>12952</v>
      </c>
      <c r="L73" s="12"/>
      <c r="M73" s="13"/>
      <c r="N73" s="14"/>
      <c r="O73" s="18" t="str">
        <f t="shared" ca="1" si="4"/>
        <v>286天</v>
      </c>
      <c r="P73" s="80"/>
      <c r="Q73" s="80"/>
      <c r="R73" s="80"/>
      <c r="S73" s="80"/>
    </row>
    <row r="74" spans="1:19">
      <c r="A74" s="7">
        <v>72</v>
      </c>
      <c r="B74" s="12" t="s">
        <v>10520</v>
      </c>
      <c r="C74" s="12" t="s">
        <v>10393</v>
      </c>
      <c r="D74" s="7" t="str">
        <f t="shared" si="7"/>
        <v>南青箱</v>
      </c>
      <c r="E74" s="12" t="s">
        <v>17174</v>
      </c>
      <c r="F74" s="19">
        <v>41518</v>
      </c>
      <c r="G74" s="12"/>
      <c r="H74" s="7" t="str">
        <f t="shared" si="6"/>
        <v>重</v>
      </c>
      <c r="I74" s="24">
        <v>41518</v>
      </c>
      <c r="J74" s="27"/>
      <c r="K74" s="12" t="s">
        <v>4794</v>
      </c>
      <c r="L74" s="12"/>
      <c r="M74" s="13"/>
      <c r="N74" s="14"/>
      <c r="O74" s="18" t="str">
        <f t="shared" ca="1" si="4"/>
        <v>281天</v>
      </c>
      <c r="P74" s="80"/>
      <c r="Q74" s="80"/>
      <c r="R74" s="80"/>
      <c r="S74" s="80"/>
    </row>
    <row r="75" spans="1:19">
      <c r="A75" s="7">
        <v>73</v>
      </c>
      <c r="B75" s="12" t="s">
        <v>10521</v>
      </c>
      <c r="C75" s="12" t="s">
        <v>10393</v>
      </c>
      <c r="D75" s="7" t="str">
        <f t="shared" si="7"/>
        <v>南青箱</v>
      </c>
      <c r="E75" s="12" t="s">
        <v>17174</v>
      </c>
      <c r="F75" s="19">
        <v>41501</v>
      </c>
      <c r="G75" s="12"/>
      <c r="H75" s="7" t="str">
        <f t="shared" si="6"/>
        <v>重</v>
      </c>
      <c r="I75" s="24">
        <v>41526</v>
      </c>
      <c r="J75" s="27"/>
      <c r="K75" s="12" t="s">
        <v>13302</v>
      </c>
      <c r="L75" s="12"/>
      <c r="M75" s="13"/>
      <c r="N75" s="14"/>
      <c r="O75" s="18" t="str">
        <f t="shared" ca="1" si="4"/>
        <v>298天</v>
      </c>
      <c r="P75" s="80"/>
      <c r="Q75" s="80"/>
      <c r="R75" s="80"/>
      <c r="S75" s="80"/>
    </row>
    <row r="76" spans="1:19">
      <c r="A76" s="7">
        <v>74</v>
      </c>
      <c r="B76" s="12" t="s">
        <v>10522</v>
      </c>
      <c r="C76" s="12" t="s">
        <v>10393</v>
      </c>
      <c r="D76" s="7" t="str">
        <f t="shared" si="7"/>
        <v>南青箱</v>
      </c>
      <c r="E76" s="12" t="s">
        <v>17174</v>
      </c>
      <c r="F76" s="19">
        <v>41511</v>
      </c>
      <c r="G76" s="12"/>
      <c r="H76" s="7" t="str">
        <f t="shared" si="6"/>
        <v>重</v>
      </c>
      <c r="I76" s="24">
        <v>41517</v>
      </c>
      <c r="J76" s="27"/>
      <c r="K76" s="12" t="s">
        <v>4794</v>
      </c>
      <c r="L76" s="12"/>
      <c r="M76" s="13"/>
      <c r="N76" s="14"/>
      <c r="O76" s="18" t="str">
        <f t="shared" ca="1" si="4"/>
        <v>288天</v>
      </c>
      <c r="P76" s="80"/>
      <c r="Q76" s="80"/>
      <c r="R76" s="80"/>
      <c r="S76" s="80"/>
    </row>
    <row r="77" spans="1:19">
      <c r="A77" s="7">
        <v>75</v>
      </c>
      <c r="B77" s="12" t="s">
        <v>10523</v>
      </c>
      <c r="C77" s="12" t="s">
        <v>10393</v>
      </c>
      <c r="D77" s="7" t="str">
        <f t="shared" si="7"/>
        <v>南青箱</v>
      </c>
      <c r="E77" s="12" t="s">
        <v>1484</v>
      </c>
      <c r="F77" s="19">
        <v>41511</v>
      </c>
      <c r="G77" s="12"/>
      <c r="H77" s="7" t="str">
        <f t="shared" si="6"/>
        <v>重</v>
      </c>
      <c r="I77" s="24">
        <v>41523</v>
      </c>
      <c r="J77" s="27"/>
      <c r="K77" s="12" t="s">
        <v>4794</v>
      </c>
      <c r="L77" s="12"/>
      <c r="M77" s="13"/>
      <c r="N77" s="14"/>
      <c r="O77" s="18" t="str">
        <f t="shared" ca="1" si="4"/>
        <v>288天</v>
      </c>
      <c r="P77" s="80"/>
      <c r="Q77" s="80"/>
      <c r="R77" s="80"/>
      <c r="S77" s="80"/>
    </row>
    <row r="78" spans="1:19">
      <c r="A78" s="7">
        <v>76</v>
      </c>
      <c r="B78" s="12" t="s">
        <v>10524</v>
      </c>
      <c r="C78" s="12" t="s">
        <v>10393</v>
      </c>
      <c r="D78" s="7" t="str">
        <f t="shared" si="7"/>
        <v>南青箱</v>
      </c>
      <c r="E78" s="12" t="s">
        <v>17174</v>
      </c>
      <c r="F78" s="19">
        <v>41510</v>
      </c>
      <c r="G78" s="12"/>
      <c r="H78" s="7" t="str">
        <f t="shared" si="6"/>
        <v>重</v>
      </c>
      <c r="I78" s="24">
        <v>41517</v>
      </c>
      <c r="J78" s="27"/>
      <c r="K78" s="12" t="s">
        <v>4794</v>
      </c>
      <c r="L78" s="12"/>
      <c r="M78" s="13"/>
      <c r="N78" s="14"/>
      <c r="O78" s="18" t="str">
        <f t="shared" ca="1" si="4"/>
        <v>289天</v>
      </c>
      <c r="P78" s="80"/>
      <c r="Q78" s="80"/>
      <c r="R78" s="80"/>
      <c r="S78" s="80"/>
    </row>
    <row r="79" spans="1:19">
      <c r="A79" s="7">
        <v>77</v>
      </c>
      <c r="B79" s="12" t="s">
        <v>13057</v>
      </c>
      <c r="C79" s="12" t="s">
        <v>10393</v>
      </c>
      <c r="D79" s="7" t="str">
        <f t="shared" si="7"/>
        <v>南青箱</v>
      </c>
      <c r="E79" s="12" t="s">
        <v>17174</v>
      </c>
      <c r="F79" s="19">
        <v>41511</v>
      </c>
      <c r="G79" s="12"/>
      <c r="H79" s="7" t="str">
        <f t="shared" si="6"/>
        <v>重</v>
      </c>
      <c r="I79" s="24">
        <v>41512</v>
      </c>
      <c r="J79" s="27"/>
      <c r="K79" s="12" t="s">
        <v>12951</v>
      </c>
      <c r="L79" s="12"/>
      <c r="M79" s="13"/>
      <c r="N79" s="14"/>
      <c r="O79" s="18" t="str">
        <f t="shared" ca="1" si="4"/>
        <v>288天</v>
      </c>
      <c r="P79" s="80"/>
      <c r="Q79" s="80"/>
      <c r="R79" s="80"/>
      <c r="S79" s="80"/>
    </row>
    <row r="80" spans="1:19">
      <c r="A80" s="7">
        <v>78</v>
      </c>
      <c r="B80" s="12" t="s">
        <v>13058</v>
      </c>
      <c r="C80" s="12" t="s">
        <v>10393</v>
      </c>
      <c r="D80" s="7" t="str">
        <f t="shared" si="7"/>
        <v>南青箱</v>
      </c>
      <c r="E80" s="12" t="s">
        <v>17174</v>
      </c>
      <c r="F80" s="19">
        <v>41510</v>
      </c>
      <c r="G80" s="12"/>
      <c r="H80" s="7" t="str">
        <f t="shared" si="6"/>
        <v>重</v>
      </c>
      <c r="I80" s="24">
        <v>41516</v>
      </c>
      <c r="J80" s="27"/>
      <c r="K80" s="12" t="s">
        <v>4794</v>
      </c>
      <c r="L80" s="12"/>
      <c r="M80" s="13"/>
      <c r="N80" s="14"/>
      <c r="O80" s="18" t="str">
        <f t="shared" ca="1" si="4"/>
        <v>289天</v>
      </c>
      <c r="P80" s="80"/>
      <c r="Q80" s="80"/>
      <c r="R80" s="80"/>
      <c r="S80" s="80"/>
    </row>
    <row r="81" spans="1:19">
      <c r="A81" s="7">
        <v>79</v>
      </c>
      <c r="B81" s="12" t="s">
        <v>13059</v>
      </c>
      <c r="C81" s="12" t="s">
        <v>10393</v>
      </c>
      <c r="D81" s="7" t="str">
        <f t="shared" si="7"/>
        <v>南青箱</v>
      </c>
      <c r="E81" s="12" t="s">
        <v>17174</v>
      </c>
      <c r="F81" s="19">
        <v>41511</v>
      </c>
      <c r="G81" s="12"/>
      <c r="H81" s="7" t="str">
        <f t="shared" si="6"/>
        <v>重</v>
      </c>
      <c r="I81" s="24">
        <v>41512</v>
      </c>
      <c r="J81" s="27"/>
      <c r="K81" s="12" t="s">
        <v>12951</v>
      </c>
      <c r="L81" s="12"/>
      <c r="M81" s="13"/>
      <c r="N81" s="14"/>
      <c r="O81" s="18" t="str">
        <f t="shared" ca="1" si="4"/>
        <v>288天</v>
      </c>
      <c r="P81" s="80"/>
      <c r="Q81" s="80"/>
      <c r="R81" s="80"/>
      <c r="S81" s="80"/>
    </row>
    <row r="82" spans="1:19">
      <c r="A82" s="7">
        <v>80</v>
      </c>
      <c r="B82" s="12" t="s">
        <v>13060</v>
      </c>
      <c r="C82" s="12" t="s">
        <v>10393</v>
      </c>
      <c r="D82" s="7" t="str">
        <f t="shared" si="7"/>
        <v>南青箱</v>
      </c>
      <c r="E82" s="12" t="s">
        <v>17174</v>
      </c>
      <c r="F82" s="19">
        <v>41510</v>
      </c>
      <c r="G82" s="12"/>
      <c r="H82" s="7" t="str">
        <f t="shared" si="6"/>
        <v>重</v>
      </c>
      <c r="I82" s="24">
        <v>41512</v>
      </c>
      <c r="J82" s="27"/>
      <c r="K82" s="12" t="s">
        <v>12951</v>
      </c>
      <c r="L82" s="12"/>
      <c r="M82" s="13"/>
      <c r="N82" s="14"/>
      <c r="O82" s="18" t="str">
        <f t="shared" ca="1" si="4"/>
        <v>289天</v>
      </c>
      <c r="P82" s="80"/>
      <c r="Q82" s="80"/>
      <c r="R82" s="80"/>
      <c r="S82" s="80"/>
    </row>
    <row r="83" spans="1:19">
      <c r="A83" s="7">
        <v>81</v>
      </c>
      <c r="B83" s="12" t="s">
        <v>11939</v>
      </c>
      <c r="C83" s="12" t="s">
        <v>10393</v>
      </c>
      <c r="D83" s="7" t="str">
        <f t="shared" si="7"/>
        <v>南青箱</v>
      </c>
      <c r="E83" s="12" t="s">
        <v>17174</v>
      </c>
      <c r="F83" s="19">
        <v>41511</v>
      </c>
      <c r="G83" s="12"/>
      <c r="H83" s="7" t="str">
        <f t="shared" si="6"/>
        <v>重</v>
      </c>
      <c r="I83" s="24">
        <v>41523</v>
      </c>
      <c r="J83" s="27"/>
      <c r="K83" s="12" t="s">
        <v>4794</v>
      </c>
      <c r="L83" s="12"/>
      <c r="M83" s="13"/>
      <c r="N83" s="14"/>
      <c r="O83" s="18" t="str">
        <f t="shared" ca="1" si="4"/>
        <v>288天</v>
      </c>
      <c r="P83" s="80"/>
      <c r="Q83" s="80"/>
      <c r="R83" s="80"/>
      <c r="S83" s="80"/>
    </row>
    <row r="84" spans="1:19">
      <c r="A84" s="7">
        <v>82</v>
      </c>
      <c r="B84" s="12" t="s">
        <v>13272</v>
      </c>
      <c r="C84" s="12" t="s">
        <v>10393</v>
      </c>
      <c r="D84" s="7" t="str">
        <f t="shared" si="7"/>
        <v>南青箱</v>
      </c>
      <c r="E84" s="12" t="s">
        <v>17174</v>
      </c>
      <c r="F84" s="19">
        <v>41521</v>
      </c>
      <c r="G84" s="12"/>
      <c r="H84" s="7" t="str">
        <f t="shared" si="6"/>
        <v>重</v>
      </c>
      <c r="I84" s="24">
        <v>41521</v>
      </c>
      <c r="J84" s="27"/>
      <c r="K84" s="12" t="s">
        <v>4794</v>
      </c>
      <c r="L84" s="12"/>
      <c r="M84" s="13"/>
      <c r="N84" s="14"/>
      <c r="O84" s="18" t="str">
        <f t="shared" ref="O84:O133" ca="1" si="8">IF(ISNONTEXT(J84),DATEDIF(F84,TODAY(),"d")&amp;"天","出场")</f>
        <v>278天</v>
      </c>
      <c r="P84" s="80"/>
      <c r="Q84" s="80"/>
      <c r="R84" s="80"/>
      <c r="S84" s="80"/>
    </row>
    <row r="85" spans="1:19">
      <c r="A85" s="7">
        <v>83</v>
      </c>
      <c r="B85" s="12" t="s">
        <v>13273</v>
      </c>
      <c r="C85" s="12" t="s">
        <v>10393</v>
      </c>
      <c r="D85" s="7" t="str">
        <f t="shared" si="7"/>
        <v>南青箱</v>
      </c>
      <c r="E85" s="12" t="s">
        <v>17174</v>
      </c>
      <c r="F85" s="19">
        <v>41510</v>
      </c>
      <c r="G85" s="12"/>
      <c r="H85" s="7" t="str">
        <f t="shared" si="6"/>
        <v>重</v>
      </c>
      <c r="I85" s="24">
        <v>41526</v>
      </c>
      <c r="J85" s="27"/>
      <c r="K85" s="12" t="s">
        <v>13302</v>
      </c>
      <c r="L85" s="12"/>
      <c r="M85" s="13"/>
      <c r="N85" s="14"/>
      <c r="O85" s="18" t="str">
        <f t="shared" ca="1" si="8"/>
        <v>289天</v>
      </c>
      <c r="P85" s="80"/>
      <c r="Q85" s="80"/>
      <c r="R85" s="80"/>
      <c r="S85" s="80"/>
    </row>
    <row r="86" spans="1:19">
      <c r="A86" s="7">
        <v>84</v>
      </c>
      <c r="B86" s="12" t="s">
        <v>13274</v>
      </c>
      <c r="C86" s="12" t="s">
        <v>10393</v>
      </c>
      <c r="D86" s="7" t="str">
        <f t="shared" si="7"/>
        <v>南青箱</v>
      </c>
      <c r="E86" s="12" t="s">
        <v>17174</v>
      </c>
      <c r="F86" s="19">
        <v>41511</v>
      </c>
      <c r="G86" s="12"/>
      <c r="H86" s="7" t="str">
        <f t="shared" si="6"/>
        <v>重</v>
      </c>
      <c r="I86" s="24">
        <v>41518</v>
      </c>
      <c r="J86" s="27"/>
      <c r="K86" s="12" t="s">
        <v>4794</v>
      </c>
      <c r="L86" s="12"/>
      <c r="M86" s="13"/>
      <c r="N86" s="14"/>
      <c r="O86" s="18" t="str">
        <f t="shared" ca="1" si="8"/>
        <v>288天</v>
      </c>
      <c r="P86" s="80"/>
      <c r="Q86" s="80"/>
      <c r="R86" s="80"/>
      <c r="S86" s="80"/>
    </row>
    <row r="87" spans="1:19">
      <c r="A87" s="7">
        <v>85</v>
      </c>
      <c r="B87" s="12" t="s">
        <v>13275</v>
      </c>
      <c r="C87" s="12" t="s">
        <v>10393</v>
      </c>
      <c r="D87" s="7" t="str">
        <f t="shared" si="7"/>
        <v>南青箱</v>
      </c>
      <c r="E87" s="12" t="s">
        <v>17174</v>
      </c>
      <c r="F87" s="19">
        <v>41510</v>
      </c>
      <c r="G87" s="12"/>
      <c r="H87" s="7" t="str">
        <f t="shared" si="6"/>
        <v>重</v>
      </c>
      <c r="I87" s="24">
        <v>41512</v>
      </c>
      <c r="J87" s="27"/>
      <c r="K87" s="12" t="s">
        <v>12951</v>
      </c>
      <c r="L87" s="12"/>
      <c r="M87" s="13"/>
      <c r="N87" s="14"/>
      <c r="O87" s="18" t="str">
        <f t="shared" ca="1" si="8"/>
        <v>289天</v>
      </c>
      <c r="P87" s="80"/>
      <c r="Q87" s="80"/>
      <c r="R87" s="80"/>
      <c r="S87" s="80"/>
    </row>
    <row r="88" spans="1:19">
      <c r="A88" s="7">
        <v>86</v>
      </c>
      <c r="B88" s="12" t="s">
        <v>13276</v>
      </c>
      <c r="C88" s="12" t="s">
        <v>10393</v>
      </c>
      <c r="D88" s="7" t="str">
        <f t="shared" si="7"/>
        <v>南青箱</v>
      </c>
      <c r="E88" s="12" t="s">
        <v>17174</v>
      </c>
      <c r="F88" s="19">
        <v>41510</v>
      </c>
      <c r="G88" s="12"/>
      <c r="H88" s="7" t="str">
        <f t="shared" si="6"/>
        <v>重</v>
      </c>
      <c r="I88" s="24">
        <v>41533</v>
      </c>
      <c r="J88" s="27"/>
      <c r="K88" s="12" t="s">
        <v>16543</v>
      </c>
      <c r="L88" s="12"/>
      <c r="M88" s="13"/>
      <c r="N88" s="14"/>
      <c r="O88" s="18" t="str">
        <f t="shared" ca="1" si="8"/>
        <v>289天</v>
      </c>
      <c r="P88" s="80"/>
      <c r="Q88" s="80"/>
      <c r="R88" s="80"/>
      <c r="S88" s="80"/>
    </row>
    <row r="89" spans="1:19">
      <c r="A89" s="7">
        <v>87</v>
      </c>
      <c r="B89" s="12" t="s">
        <v>13277</v>
      </c>
      <c r="C89" s="12" t="s">
        <v>10393</v>
      </c>
      <c r="D89" s="7" t="str">
        <f t="shared" si="7"/>
        <v>南青箱</v>
      </c>
      <c r="E89" s="12" t="s">
        <v>17174</v>
      </c>
      <c r="F89" s="19">
        <v>41509</v>
      </c>
      <c r="G89" s="12"/>
      <c r="H89" s="7" t="str">
        <f t="shared" si="6"/>
        <v>重</v>
      </c>
      <c r="I89" s="24">
        <v>41512</v>
      </c>
      <c r="J89" s="27"/>
      <c r="K89" s="12" t="s">
        <v>12951</v>
      </c>
      <c r="L89" s="12"/>
      <c r="M89" s="13"/>
      <c r="N89" s="14"/>
      <c r="O89" s="18" t="str">
        <f t="shared" ca="1" si="8"/>
        <v>290天</v>
      </c>
      <c r="P89" s="80"/>
      <c r="Q89" s="80"/>
      <c r="R89" s="80"/>
      <c r="S89" s="80"/>
    </row>
    <row r="90" spans="1:19">
      <c r="A90" s="7">
        <v>88</v>
      </c>
      <c r="B90" s="12" t="s">
        <v>13278</v>
      </c>
      <c r="C90" s="12" t="s">
        <v>10393</v>
      </c>
      <c r="D90" s="7" t="str">
        <f t="shared" si="7"/>
        <v>南青箱</v>
      </c>
      <c r="E90" s="12" t="s">
        <v>17174</v>
      </c>
      <c r="F90" s="19">
        <v>41509</v>
      </c>
      <c r="G90" s="12"/>
      <c r="H90" s="7" t="str">
        <f t="shared" si="6"/>
        <v>重</v>
      </c>
      <c r="I90" s="24">
        <v>41526</v>
      </c>
      <c r="J90" s="27"/>
      <c r="K90" s="12" t="s">
        <v>13302</v>
      </c>
      <c r="L90" s="12"/>
      <c r="M90" s="13"/>
      <c r="N90" s="14"/>
      <c r="O90" s="18" t="str">
        <f t="shared" ca="1" si="8"/>
        <v>290天</v>
      </c>
      <c r="P90" s="80"/>
      <c r="Q90" s="80"/>
      <c r="R90" s="80"/>
      <c r="S90" s="80"/>
    </row>
    <row r="91" spans="1:19">
      <c r="A91" s="7">
        <v>89</v>
      </c>
      <c r="B91" s="12" t="s">
        <v>13279</v>
      </c>
      <c r="C91" s="12" t="s">
        <v>10393</v>
      </c>
      <c r="D91" s="7" t="str">
        <f t="shared" si="7"/>
        <v>南青箱</v>
      </c>
      <c r="E91" s="12" t="s">
        <v>17174</v>
      </c>
      <c r="F91" s="19">
        <v>41509</v>
      </c>
      <c r="G91" s="12"/>
      <c r="H91" s="7" t="str">
        <f t="shared" si="6"/>
        <v>重</v>
      </c>
      <c r="I91" s="24">
        <v>41524</v>
      </c>
      <c r="J91" s="27"/>
      <c r="K91" s="12" t="s">
        <v>13302</v>
      </c>
      <c r="L91" s="12"/>
      <c r="M91" s="13"/>
      <c r="N91" s="14"/>
      <c r="O91" s="18" t="str">
        <f t="shared" ca="1" si="8"/>
        <v>290天</v>
      </c>
      <c r="P91" s="80"/>
      <c r="Q91" s="80"/>
      <c r="R91" s="80"/>
      <c r="S91" s="80"/>
    </row>
    <row r="92" spans="1:19">
      <c r="A92" s="7">
        <v>90</v>
      </c>
      <c r="B92" s="12" t="s">
        <v>13280</v>
      </c>
      <c r="C92" s="12" t="s">
        <v>10393</v>
      </c>
      <c r="D92" s="7" t="str">
        <f t="shared" si="7"/>
        <v>南青箱</v>
      </c>
      <c r="E92" s="12" t="s">
        <v>17174</v>
      </c>
      <c r="F92" s="19">
        <v>41512</v>
      </c>
      <c r="G92" s="12"/>
      <c r="H92" s="7" t="str">
        <f t="shared" si="6"/>
        <v>重</v>
      </c>
      <c r="I92" s="24">
        <v>41517</v>
      </c>
      <c r="J92" s="27"/>
      <c r="K92" s="12" t="s">
        <v>4794</v>
      </c>
      <c r="L92" s="12"/>
      <c r="M92" s="13"/>
      <c r="N92" s="14"/>
      <c r="O92" s="18" t="str">
        <f t="shared" ca="1" si="8"/>
        <v>287天</v>
      </c>
      <c r="P92" s="80"/>
      <c r="Q92" s="80"/>
      <c r="R92" s="80"/>
      <c r="S92" s="80"/>
    </row>
    <row r="93" spans="1:19">
      <c r="A93" s="7">
        <v>91</v>
      </c>
      <c r="B93" s="50" t="s">
        <v>13281</v>
      </c>
      <c r="C93" s="12" t="s">
        <v>10393</v>
      </c>
      <c r="D93" s="7" t="str">
        <f t="shared" si="7"/>
        <v>南青箱</v>
      </c>
      <c r="E93" s="12" t="s">
        <v>17174</v>
      </c>
      <c r="F93" s="19">
        <v>41510</v>
      </c>
      <c r="G93" s="12"/>
      <c r="H93" s="7" t="str">
        <f t="shared" si="6"/>
        <v>重</v>
      </c>
      <c r="I93" s="24">
        <v>41573</v>
      </c>
      <c r="J93" s="27"/>
      <c r="K93" s="12" t="s">
        <v>13302</v>
      </c>
      <c r="L93" s="12"/>
      <c r="M93" s="13"/>
      <c r="N93" s="14"/>
      <c r="O93" s="18" t="str">
        <f t="shared" ca="1" si="8"/>
        <v>289天</v>
      </c>
      <c r="P93" s="80"/>
      <c r="Q93" s="80"/>
      <c r="R93" s="80"/>
      <c r="S93" s="80"/>
    </row>
    <row r="94" spans="1:19">
      <c r="A94" s="7">
        <v>92</v>
      </c>
      <c r="B94" s="12" t="s">
        <v>13282</v>
      </c>
      <c r="C94" s="12" t="s">
        <v>10393</v>
      </c>
      <c r="D94" s="7" t="str">
        <f t="shared" si="7"/>
        <v>南青箱</v>
      </c>
      <c r="E94" s="12" t="s">
        <v>1484</v>
      </c>
      <c r="F94" s="19">
        <v>41513</v>
      </c>
      <c r="G94" s="12"/>
      <c r="H94" s="7" t="str">
        <f t="shared" si="6"/>
        <v>重</v>
      </c>
      <c r="I94" s="24">
        <v>41523</v>
      </c>
      <c r="J94" s="27"/>
      <c r="K94" s="12" t="s">
        <v>4794</v>
      </c>
      <c r="L94" s="12"/>
      <c r="M94" s="13"/>
      <c r="N94" s="14"/>
      <c r="O94" s="18" t="str">
        <f t="shared" ca="1" si="8"/>
        <v>286天</v>
      </c>
      <c r="P94" s="80"/>
      <c r="Q94" s="80"/>
      <c r="R94" s="80"/>
      <c r="S94" s="80"/>
    </row>
    <row r="95" spans="1:19">
      <c r="A95" s="7">
        <v>93</v>
      </c>
      <c r="B95" s="12" t="s">
        <v>13283</v>
      </c>
      <c r="C95" s="12" t="s">
        <v>10393</v>
      </c>
      <c r="D95" s="7" t="str">
        <f t="shared" si="7"/>
        <v>南青箱</v>
      </c>
      <c r="E95" s="12" t="s">
        <v>1484</v>
      </c>
      <c r="F95" s="19">
        <v>41511</v>
      </c>
      <c r="G95" s="12"/>
      <c r="H95" s="7" t="str">
        <f t="shared" si="6"/>
        <v>重</v>
      </c>
      <c r="I95" s="24">
        <v>41518</v>
      </c>
      <c r="J95" s="27"/>
      <c r="K95" s="12" t="s">
        <v>4794</v>
      </c>
      <c r="L95" s="12"/>
      <c r="M95" s="13"/>
      <c r="N95" s="14"/>
      <c r="O95" s="18" t="str">
        <f t="shared" ca="1" si="8"/>
        <v>288天</v>
      </c>
      <c r="P95" s="80"/>
      <c r="Q95" s="80"/>
      <c r="R95" s="80"/>
      <c r="S95" s="80"/>
    </row>
    <row r="96" spans="1:19">
      <c r="A96" s="7">
        <v>94</v>
      </c>
      <c r="B96" s="12" t="s">
        <v>13284</v>
      </c>
      <c r="C96" s="12" t="s">
        <v>10393</v>
      </c>
      <c r="D96" s="7" t="str">
        <f t="shared" si="7"/>
        <v>南青箱</v>
      </c>
      <c r="E96" s="12" t="s">
        <v>17174</v>
      </c>
      <c r="F96" s="19">
        <v>41510</v>
      </c>
      <c r="G96" s="12"/>
      <c r="H96" s="7" t="str">
        <f t="shared" si="6"/>
        <v>重</v>
      </c>
      <c r="I96" s="24">
        <v>41518</v>
      </c>
      <c r="J96" s="27"/>
      <c r="K96" s="12" t="s">
        <v>4794</v>
      </c>
      <c r="L96" s="12"/>
      <c r="M96" s="13"/>
      <c r="N96" s="14"/>
      <c r="O96" s="18" t="str">
        <f t="shared" ca="1" si="8"/>
        <v>289天</v>
      </c>
      <c r="P96" s="80"/>
      <c r="Q96" s="80"/>
      <c r="R96" s="80"/>
      <c r="S96" s="80"/>
    </row>
    <row r="97" spans="1:19">
      <c r="A97" s="7">
        <v>95</v>
      </c>
      <c r="B97" s="12" t="s">
        <v>13285</v>
      </c>
      <c r="C97" s="12" t="s">
        <v>10393</v>
      </c>
      <c r="D97" s="7" t="str">
        <f t="shared" si="7"/>
        <v>南青箱</v>
      </c>
      <c r="E97" s="12" t="s">
        <v>17174</v>
      </c>
      <c r="F97" s="19">
        <v>41510</v>
      </c>
      <c r="G97" s="12"/>
      <c r="H97" s="7" t="str">
        <f t="shared" si="6"/>
        <v>重</v>
      </c>
      <c r="I97" s="24">
        <v>41521</v>
      </c>
      <c r="J97" s="27"/>
      <c r="K97" s="12" t="s">
        <v>13302</v>
      </c>
      <c r="L97" s="12"/>
      <c r="M97" s="13"/>
      <c r="N97" s="14"/>
      <c r="O97" s="18" t="str">
        <f t="shared" ca="1" si="8"/>
        <v>289天</v>
      </c>
      <c r="P97" s="80"/>
      <c r="Q97" s="80"/>
      <c r="R97" s="80"/>
      <c r="S97" s="80"/>
    </row>
    <row r="98" spans="1:19">
      <c r="A98" s="7">
        <v>96</v>
      </c>
      <c r="B98" s="12" t="s">
        <v>13286</v>
      </c>
      <c r="C98" s="12" t="s">
        <v>10393</v>
      </c>
      <c r="D98" s="7" t="str">
        <f t="shared" si="7"/>
        <v>南青箱</v>
      </c>
      <c r="E98" s="12" t="s">
        <v>1484</v>
      </c>
      <c r="F98" s="19">
        <v>41511</v>
      </c>
      <c r="G98" s="12"/>
      <c r="H98" s="7" t="str">
        <f t="shared" si="6"/>
        <v>重</v>
      </c>
      <c r="I98" s="24">
        <v>41523</v>
      </c>
      <c r="J98" s="27"/>
      <c r="K98" s="12" t="s">
        <v>4794</v>
      </c>
      <c r="L98" s="12"/>
      <c r="M98" s="13"/>
      <c r="N98" s="14"/>
      <c r="O98" s="18" t="str">
        <f t="shared" ca="1" si="8"/>
        <v>288天</v>
      </c>
      <c r="P98" s="80"/>
      <c r="Q98" s="80"/>
      <c r="R98" s="80"/>
      <c r="S98" s="80"/>
    </row>
    <row r="99" spans="1:19">
      <c r="A99" s="7">
        <v>97</v>
      </c>
      <c r="B99" s="12" t="s">
        <v>13287</v>
      </c>
      <c r="C99" s="12" t="s">
        <v>10393</v>
      </c>
      <c r="D99" s="7" t="str">
        <f t="shared" si="7"/>
        <v>南青箱</v>
      </c>
      <c r="E99" s="12" t="s">
        <v>17174</v>
      </c>
      <c r="F99" s="19">
        <v>41511</v>
      </c>
      <c r="G99" s="12"/>
      <c r="H99" s="7" t="str">
        <f t="shared" si="6"/>
        <v>重</v>
      </c>
      <c r="I99" s="24">
        <v>41526</v>
      </c>
      <c r="J99" s="27"/>
      <c r="K99" s="12" t="s">
        <v>13302</v>
      </c>
      <c r="L99" s="12"/>
      <c r="M99" s="13"/>
      <c r="N99" s="14"/>
      <c r="O99" s="18" t="str">
        <f t="shared" ca="1" si="8"/>
        <v>288天</v>
      </c>
      <c r="P99" s="80"/>
      <c r="Q99" s="80"/>
      <c r="R99" s="80"/>
      <c r="S99" s="80"/>
    </row>
    <row r="100" spans="1:19">
      <c r="A100" s="7">
        <v>98</v>
      </c>
      <c r="B100" s="12" t="s">
        <v>13288</v>
      </c>
      <c r="C100" s="12" t="s">
        <v>10393</v>
      </c>
      <c r="D100" s="7" t="str">
        <f t="shared" si="7"/>
        <v>南青箱</v>
      </c>
      <c r="E100" s="12" t="s">
        <v>17174</v>
      </c>
      <c r="F100" s="19">
        <v>41510</v>
      </c>
      <c r="G100" s="12"/>
      <c r="H100" s="7" t="str">
        <f t="shared" si="6"/>
        <v>重</v>
      </c>
      <c r="I100" s="24">
        <v>41516</v>
      </c>
      <c r="J100" s="27"/>
      <c r="K100" s="12" t="s">
        <v>4794</v>
      </c>
      <c r="L100" s="12"/>
      <c r="M100" s="13"/>
      <c r="N100" s="14"/>
      <c r="O100" s="18" t="str">
        <f t="shared" ca="1" si="8"/>
        <v>289天</v>
      </c>
      <c r="P100" s="80"/>
      <c r="Q100" s="80"/>
      <c r="R100" s="80"/>
      <c r="S100" s="80"/>
    </row>
    <row r="101" spans="1:19">
      <c r="A101" s="7">
        <v>99</v>
      </c>
      <c r="B101" s="12" t="s">
        <v>13289</v>
      </c>
      <c r="C101" s="12" t="s">
        <v>10393</v>
      </c>
      <c r="D101" s="7" t="str">
        <f t="shared" si="7"/>
        <v>南青箱</v>
      </c>
      <c r="E101" s="12" t="s">
        <v>17174</v>
      </c>
      <c r="F101" s="19">
        <v>41511</v>
      </c>
      <c r="G101" s="12"/>
      <c r="H101" s="7" t="str">
        <f t="shared" si="6"/>
        <v>重</v>
      </c>
      <c r="I101" s="24">
        <v>41519</v>
      </c>
      <c r="J101" s="27"/>
      <c r="K101" s="12" t="s">
        <v>13302</v>
      </c>
      <c r="L101" s="12"/>
      <c r="M101" s="13"/>
      <c r="N101" s="14"/>
      <c r="O101" s="18" t="str">
        <f t="shared" ca="1" si="8"/>
        <v>288天</v>
      </c>
      <c r="P101" s="80"/>
      <c r="Q101" s="80"/>
      <c r="R101" s="80"/>
      <c r="S101" s="80"/>
    </row>
    <row r="102" spans="1:19">
      <c r="A102" s="7">
        <v>100</v>
      </c>
      <c r="B102" s="12" t="s">
        <v>8195</v>
      </c>
      <c r="C102" s="12" t="s">
        <v>10393</v>
      </c>
      <c r="D102" s="7" t="str">
        <f t="shared" ref="D102:D112" si="9">IF(B102="","","南青箱")</f>
        <v>南青箱</v>
      </c>
      <c r="E102" s="12" t="s">
        <v>17174</v>
      </c>
      <c r="F102" s="19">
        <v>41523</v>
      </c>
      <c r="G102" s="12"/>
      <c r="H102" s="7" t="str">
        <f t="shared" si="6"/>
        <v>重</v>
      </c>
      <c r="I102" s="24">
        <v>41519</v>
      </c>
      <c r="J102" s="27"/>
      <c r="K102" s="12" t="s">
        <v>4794</v>
      </c>
      <c r="L102" s="12"/>
      <c r="M102" s="13"/>
      <c r="N102" s="14"/>
      <c r="O102" s="18" t="str">
        <f t="shared" ca="1" si="8"/>
        <v>276天</v>
      </c>
      <c r="P102" s="80"/>
      <c r="Q102" s="80"/>
      <c r="R102" s="80"/>
      <c r="S102" s="80"/>
    </row>
    <row r="103" spans="1:19">
      <c r="A103" s="7">
        <v>101</v>
      </c>
      <c r="B103" s="12" t="s">
        <v>8196</v>
      </c>
      <c r="C103" s="12" t="s">
        <v>10393</v>
      </c>
      <c r="D103" s="7" t="str">
        <f t="shared" si="9"/>
        <v>南青箱</v>
      </c>
      <c r="E103" s="12" t="s">
        <v>17174</v>
      </c>
      <c r="F103" s="19">
        <v>41523</v>
      </c>
      <c r="G103" s="12"/>
      <c r="H103" s="7" t="str">
        <f t="shared" si="6"/>
        <v>重</v>
      </c>
      <c r="I103" s="24">
        <v>41526</v>
      </c>
      <c r="J103" s="27"/>
      <c r="K103" s="12" t="s">
        <v>13302</v>
      </c>
      <c r="L103" s="12"/>
      <c r="M103" s="13"/>
      <c r="N103" s="14"/>
      <c r="O103" s="18" t="str">
        <f t="shared" ca="1" si="8"/>
        <v>276天</v>
      </c>
      <c r="P103" s="80"/>
      <c r="Q103" s="80"/>
      <c r="R103" s="80"/>
      <c r="S103" s="80"/>
    </row>
    <row r="104" spans="1:19">
      <c r="A104" s="7">
        <v>102</v>
      </c>
      <c r="B104" s="12" t="s">
        <v>8193</v>
      </c>
      <c r="C104" s="12" t="s">
        <v>10393</v>
      </c>
      <c r="D104" s="7" t="str">
        <f t="shared" si="9"/>
        <v>南青箱</v>
      </c>
      <c r="E104" s="12" t="s">
        <v>17174</v>
      </c>
      <c r="F104" s="19">
        <v>41523</v>
      </c>
      <c r="G104" s="12"/>
      <c r="H104" s="7" t="str">
        <f t="shared" si="6"/>
        <v>重</v>
      </c>
      <c r="I104" s="24">
        <v>41526</v>
      </c>
      <c r="J104" s="27"/>
      <c r="K104" s="12" t="s">
        <v>13302</v>
      </c>
      <c r="L104" s="12"/>
      <c r="M104" s="13"/>
      <c r="N104" s="14"/>
      <c r="O104" s="18" t="str">
        <f t="shared" ca="1" si="8"/>
        <v>276天</v>
      </c>
      <c r="P104" s="80"/>
      <c r="Q104" s="80"/>
      <c r="R104" s="80"/>
      <c r="S104" s="80"/>
    </row>
    <row r="105" spans="1:19">
      <c r="A105" s="7">
        <v>103</v>
      </c>
      <c r="B105" s="12" t="s">
        <v>8197</v>
      </c>
      <c r="C105" s="12" t="s">
        <v>10393</v>
      </c>
      <c r="D105" s="7" t="str">
        <f t="shared" si="9"/>
        <v>南青箱</v>
      </c>
      <c r="E105" s="12" t="s">
        <v>17174</v>
      </c>
      <c r="F105" s="19">
        <v>41523</v>
      </c>
      <c r="G105" s="12"/>
      <c r="H105" s="7" t="str">
        <f t="shared" si="6"/>
        <v>重</v>
      </c>
      <c r="I105" s="24">
        <v>41523</v>
      </c>
      <c r="J105" s="27"/>
      <c r="K105" s="12" t="s">
        <v>4794</v>
      </c>
      <c r="L105" s="12"/>
      <c r="M105" s="13"/>
      <c r="N105" s="14"/>
      <c r="O105" s="18" t="str">
        <f t="shared" ca="1" si="8"/>
        <v>276天</v>
      </c>
      <c r="P105" s="80"/>
      <c r="Q105" s="80"/>
      <c r="R105" s="80"/>
      <c r="S105" s="80"/>
    </row>
    <row r="106" spans="1:19">
      <c r="A106" s="7">
        <v>104</v>
      </c>
      <c r="B106" s="12" t="s">
        <v>8192</v>
      </c>
      <c r="C106" s="12" t="s">
        <v>10393</v>
      </c>
      <c r="D106" s="7" t="str">
        <f t="shared" si="9"/>
        <v>南青箱</v>
      </c>
      <c r="E106" s="12" t="s">
        <v>17174</v>
      </c>
      <c r="F106" s="19">
        <v>41523</v>
      </c>
      <c r="G106" s="12"/>
      <c r="H106" s="7" t="str">
        <f t="shared" si="6"/>
        <v>重</v>
      </c>
      <c r="I106" s="24">
        <v>41523</v>
      </c>
      <c r="J106" s="27"/>
      <c r="K106" s="12" t="s">
        <v>4794</v>
      </c>
      <c r="L106" s="12"/>
      <c r="M106" s="13"/>
      <c r="N106" s="14"/>
      <c r="O106" s="18" t="str">
        <f t="shared" ca="1" si="8"/>
        <v>276天</v>
      </c>
      <c r="P106" s="80"/>
      <c r="Q106" s="80"/>
      <c r="R106" s="80"/>
      <c r="S106" s="80"/>
    </row>
    <row r="107" spans="1:19">
      <c r="A107" s="7">
        <v>105</v>
      </c>
      <c r="B107" s="12" t="s">
        <v>8194</v>
      </c>
      <c r="C107" s="12" t="s">
        <v>10393</v>
      </c>
      <c r="D107" s="7" t="str">
        <f t="shared" si="9"/>
        <v>南青箱</v>
      </c>
      <c r="E107" s="12" t="s">
        <v>17174</v>
      </c>
      <c r="F107" s="19">
        <v>41523</v>
      </c>
      <c r="G107" s="12"/>
      <c r="H107" s="7" t="str">
        <f t="shared" si="6"/>
        <v>重</v>
      </c>
      <c r="I107" s="24">
        <v>41523</v>
      </c>
      <c r="J107" s="27"/>
      <c r="K107" s="12" t="s">
        <v>12952</v>
      </c>
      <c r="L107" s="12"/>
      <c r="M107" s="13"/>
      <c r="N107" s="14"/>
      <c r="O107" s="18" t="str">
        <f t="shared" ca="1" si="8"/>
        <v>276天</v>
      </c>
      <c r="P107" s="80"/>
      <c r="Q107" s="80"/>
      <c r="R107" s="80"/>
      <c r="S107" s="80"/>
    </row>
    <row r="108" spans="1:19">
      <c r="A108" s="7">
        <v>106</v>
      </c>
      <c r="B108" s="12" t="s">
        <v>8204</v>
      </c>
      <c r="C108" s="12" t="s">
        <v>10393</v>
      </c>
      <c r="D108" s="7" t="str">
        <f t="shared" si="9"/>
        <v>南青箱</v>
      </c>
      <c r="E108" s="12" t="s">
        <v>17174</v>
      </c>
      <c r="F108" s="19">
        <v>41524</v>
      </c>
      <c r="G108" s="12"/>
      <c r="H108" s="7" t="str">
        <f t="shared" si="6"/>
        <v>重</v>
      </c>
      <c r="I108" s="24">
        <v>41524</v>
      </c>
      <c r="J108" s="27"/>
      <c r="K108" s="12" t="s">
        <v>13302</v>
      </c>
      <c r="L108" s="12"/>
      <c r="M108" s="13"/>
      <c r="N108" s="14"/>
      <c r="O108" s="18" t="str">
        <f t="shared" ca="1" si="8"/>
        <v>275天</v>
      </c>
      <c r="P108" s="80"/>
      <c r="Q108" s="80"/>
      <c r="R108" s="80"/>
      <c r="S108" s="80"/>
    </row>
    <row r="109" spans="1:19">
      <c r="A109" s="7">
        <v>107</v>
      </c>
      <c r="B109" s="12" t="s">
        <v>8205</v>
      </c>
      <c r="C109" s="12" t="s">
        <v>10393</v>
      </c>
      <c r="D109" s="7" t="str">
        <f t="shared" si="9"/>
        <v>南青箱</v>
      </c>
      <c r="E109" s="12" t="s">
        <v>17174</v>
      </c>
      <c r="F109" s="19">
        <v>41524</v>
      </c>
      <c r="G109" s="12"/>
      <c r="H109" s="7" t="str">
        <f t="shared" si="6"/>
        <v>重</v>
      </c>
      <c r="I109" s="24">
        <v>41524</v>
      </c>
      <c r="J109" s="27"/>
      <c r="K109" s="12" t="s">
        <v>13302</v>
      </c>
      <c r="L109" s="12"/>
      <c r="M109" s="13"/>
      <c r="N109" s="14"/>
      <c r="O109" s="18" t="str">
        <f t="shared" ca="1" si="8"/>
        <v>275天</v>
      </c>
      <c r="P109" s="80"/>
      <c r="Q109" s="80"/>
      <c r="R109" s="80"/>
      <c r="S109" s="80"/>
    </row>
    <row r="110" spans="1:19">
      <c r="A110" s="7">
        <v>108</v>
      </c>
      <c r="B110" s="12" t="s">
        <v>8216</v>
      </c>
      <c r="C110" s="12" t="s">
        <v>10393</v>
      </c>
      <c r="D110" s="7" t="str">
        <f t="shared" si="9"/>
        <v>南青箱</v>
      </c>
      <c r="E110" s="12" t="s">
        <v>17174</v>
      </c>
      <c r="F110" s="19">
        <v>41523</v>
      </c>
      <c r="G110" s="12"/>
      <c r="H110" s="7" t="str">
        <f t="shared" si="6"/>
        <v>重</v>
      </c>
      <c r="I110" s="24">
        <v>41526</v>
      </c>
      <c r="J110" s="27"/>
      <c r="K110" s="12" t="s">
        <v>13302</v>
      </c>
      <c r="L110" s="12"/>
      <c r="M110" s="13"/>
      <c r="N110" s="14"/>
      <c r="O110" s="18" t="str">
        <f t="shared" ca="1" si="8"/>
        <v>276天</v>
      </c>
      <c r="P110" s="80"/>
      <c r="Q110" s="80"/>
      <c r="R110" s="80"/>
      <c r="S110" s="80"/>
    </row>
    <row r="111" spans="1:19">
      <c r="A111" s="7">
        <v>109</v>
      </c>
      <c r="B111" s="12" t="s">
        <v>8217</v>
      </c>
      <c r="C111" s="12" t="s">
        <v>10393</v>
      </c>
      <c r="D111" s="7" t="str">
        <f t="shared" si="9"/>
        <v>南青箱</v>
      </c>
      <c r="E111" s="12" t="s">
        <v>17174</v>
      </c>
      <c r="F111" s="19">
        <v>41524</v>
      </c>
      <c r="G111" s="12"/>
      <c r="H111" s="7" t="str">
        <f t="shared" si="6"/>
        <v>重</v>
      </c>
      <c r="I111" s="24">
        <v>41523</v>
      </c>
      <c r="J111" s="27"/>
      <c r="K111" s="12" t="s">
        <v>12952</v>
      </c>
      <c r="L111" s="12"/>
      <c r="M111" s="13"/>
      <c r="N111" s="14"/>
      <c r="O111" s="18" t="str">
        <f t="shared" ca="1" si="8"/>
        <v>275天</v>
      </c>
      <c r="P111" s="80"/>
      <c r="Q111" s="80"/>
      <c r="R111" s="80"/>
      <c r="S111" s="80"/>
    </row>
    <row r="112" spans="1:19">
      <c r="A112" s="7">
        <v>110</v>
      </c>
      <c r="B112" s="12" t="s">
        <v>15480</v>
      </c>
      <c r="C112" s="12" t="s">
        <v>10393</v>
      </c>
      <c r="D112" s="7" t="str">
        <f t="shared" si="9"/>
        <v>南青箱</v>
      </c>
      <c r="E112" s="12" t="s">
        <v>1484</v>
      </c>
      <c r="F112" s="19">
        <v>41523</v>
      </c>
      <c r="G112" s="12"/>
      <c r="H112" s="7" t="str">
        <f t="shared" si="6"/>
        <v>重</v>
      </c>
      <c r="I112" s="24">
        <v>41562</v>
      </c>
      <c r="J112" s="27"/>
      <c r="K112" s="12" t="s">
        <v>4794</v>
      </c>
      <c r="L112" s="12"/>
      <c r="M112" s="13"/>
      <c r="N112" s="14"/>
      <c r="O112" s="18" t="str">
        <f t="shared" ca="1" si="8"/>
        <v>276天</v>
      </c>
      <c r="P112" s="80"/>
      <c r="Q112" s="80"/>
      <c r="R112" s="80"/>
      <c r="S112" s="80"/>
    </row>
    <row r="113" spans="1:19">
      <c r="A113" s="7">
        <v>111</v>
      </c>
      <c r="B113" s="12" t="s">
        <v>7919</v>
      </c>
      <c r="C113" s="12" t="s">
        <v>10393</v>
      </c>
      <c r="D113" s="7" t="str">
        <f t="shared" ref="D113:D161" si="10">IF(B113="","","南青箱")</f>
        <v>南青箱</v>
      </c>
      <c r="E113" s="12" t="s">
        <v>17174</v>
      </c>
      <c r="F113" s="19">
        <v>41527</v>
      </c>
      <c r="G113" s="12"/>
      <c r="H113" s="7" t="str">
        <f t="shared" si="6"/>
        <v>重</v>
      </c>
      <c r="I113" s="24">
        <v>41528</v>
      </c>
      <c r="J113" s="27"/>
      <c r="K113" s="12" t="s">
        <v>12952</v>
      </c>
      <c r="L113" s="12"/>
      <c r="M113" s="13"/>
      <c r="N113" s="14"/>
      <c r="O113" s="18" t="str">
        <f t="shared" ca="1" si="8"/>
        <v>272天</v>
      </c>
      <c r="P113" s="80"/>
      <c r="Q113" s="80"/>
      <c r="R113" s="80"/>
      <c r="S113" s="80"/>
    </row>
    <row r="114" spans="1:19">
      <c r="A114" s="7">
        <v>112</v>
      </c>
      <c r="B114" s="12" t="s">
        <v>7920</v>
      </c>
      <c r="C114" s="12" t="s">
        <v>10393</v>
      </c>
      <c r="D114" s="7" t="str">
        <f t="shared" si="10"/>
        <v>南青箱</v>
      </c>
      <c r="E114" s="12" t="s">
        <v>17174</v>
      </c>
      <c r="F114" s="19">
        <v>41529</v>
      </c>
      <c r="G114" s="12"/>
      <c r="H114" s="7" t="str">
        <f t="shared" si="6"/>
        <v>重</v>
      </c>
      <c r="I114" s="24">
        <v>41533</v>
      </c>
      <c r="J114" s="27"/>
      <c r="K114" s="12" t="s">
        <v>16543</v>
      </c>
      <c r="L114" s="12"/>
      <c r="M114" s="13"/>
      <c r="N114" s="14"/>
      <c r="O114" s="18" t="str">
        <f t="shared" ca="1" si="8"/>
        <v>270天</v>
      </c>
      <c r="P114" s="80"/>
      <c r="Q114" s="80"/>
      <c r="R114" s="80"/>
      <c r="S114" s="80"/>
    </row>
    <row r="115" spans="1:19">
      <c r="A115" s="7">
        <v>113</v>
      </c>
      <c r="B115" s="12" t="s">
        <v>7921</v>
      </c>
      <c r="C115" s="12" t="s">
        <v>10393</v>
      </c>
      <c r="D115" s="7" t="str">
        <f t="shared" si="10"/>
        <v>南青箱</v>
      </c>
      <c r="E115" s="12" t="s">
        <v>17174</v>
      </c>
      <c r="F115" s="19">
        <v>41528</v>
      </c>
      <c r="G115" s="12"/>
      <c r="H115" s="7" t="str">
        <f t="shared" si="6"/>
        <v>重</v>
      </c>
      <c r="I115" s="24">
        <v>41528</v>
      </c>
      <c r="J115" s="27"/>
      <c r="K115" s="12" t="s">
        <v>12951</v>
      </c>
      <c r="L115" s="12"/>
      <c r="M115" s="13"/>
      <c r="N115" s="14"/>
      <c r="O115" s="18" t="str">
        <f t="shared" ca="1" si="8"/>
        <v>271天</v>
      </c>
      <c r="P115" s="80"/>
      <c r="Q115" s="80"/>
      <c r="R115" s="80"/>
      <c r="S115" s="80"/>
    </row>
    <row r="116" spans="1:19">
      <c r="A116" s="7">
        <v>114</v>
      </c>
      <c r="B116" s="12" t="s">
        <v>7922</v>
      </c>
      <c r="C116" s="12" t="s">
        <v>10393</v>
      </c>
      <c r="D116" s="7" t="str">
        <f t="shared" si="10"/>
        <v>南青箱</v>
      </c>
      <c r="E116" s="12" t="s">
        <v>17174</v>
      </c>
      <c r="F116" s="19">
        <v>41528</v>
      </c>
      <c r="G116" s="12"/>
      <c r="H116" s="7" t="str">
        <f t="shared" si="6"/>
        <v>重</v>
      </c>
      <c r="I116" s="24">
        <v>41542</v>
      </c>
      <c r="J116" s="27"/>
      <c r="K116" s="12" t="s">
        <v>13302</v>
      </c>
      <c r="L116" s="12"/>
      <c r="M116" s="13"/>
      <c r="N116" s="14"/>
      <c r="O116" s="18" t="str">
        <f t="shared" ca="1" si="8"/>
        <v>271天</v>
      </c>
      <c r="P116" s="80"/>
      <c r="Q116" s="80"/>
      <c r="R116" s="80"/>
      <c r="S116" s="80"/>
    </row>
    <row r="117" spans="1:19">
      <c r="A117" s="7">
        <v>115</v>
      </c>
      <c r="B117" s="12" t="s">
        <v>17162</v>
      </c>
      <c r="C117" s="12" t="s">
        <v>10393</v>
      </c>
      <c r="D117" s="7" t="str">
        <f t="shared" si="10"/>
        <v>南青箱</v>
      </c>
      <c r="E117" s="12" t="s">
        <v>17174</v>
      </c>
      <c r="F117" s="19">
        <v>41528</v>
      </c>
      <c r="G117" s="12"/>
      <c r="H117" s="7" t="str">
        <f t="shared" ref="H117:H171" si="11">IF(I117="","空","重")</f>
        <v>重</v>
      </c>
      <c r="I117" s="24">
        <v>41528</v>
      </c>
      <c r="J117" s="27"/>
      <c r="K117" s="12" t="s">
        <v>13302</v>
      </c>
      <c r="L117" s="12"/>
      <c r="M117" s="13"/>
      <c r="N117" s="14"/>
      <c r="O117" s="18" t="str">
        <f t="shared" ca="1" si="8"/>
        <v>271天</v>
      </c>
      <c r="P117" s="80"/>
      <c r="Q117" s="80"/>
      <c r="R117" s="80"/>
      <c r="S117" s="80"/>
    </row>
    <row r="118" spans="1:19">
      <c r="A118" s="7">
        <v>116</v>
      </c>
      <c r="B118" s="12" t="s">
        <v>17163</v>
      </c>
      <c r="C118" s="12" t="s">
        <v>10393</v>
      </c>
      <c r="D118" s="7" t="str">
        <f t="shared" si="10"/>
        <v>南青箱</v>
      </c>
      <c r="E118" s="12" t="s">
        <v>17174</v>
      </c>
      <c r="F118" s="19">
        <v>41527</v>
      </c>
      <c r="G118" s="12"/>
      <c r="H118" s="7" t="str">
        <f t="shared" si="11"/>
        <v>重</v>
      </c>
      <c r="I118" s="24">
        <v>41533</v>
      </c>
      <c r="J118" s="27"/>
      <c r="K118" s="12" t="s">
        <v>16543</v>
      </c>
      <c r="L118" s="12"/>
      <c r="M118" s="13"/>
      <c r="N118" s="14"/>
      <c r="O118" s="18" t="str">
        <f t="shared" ca="1" si="8"/>
        <v>272天</v>
      </c>
      <c r="P118" s="80"/>
      <c r="Q118" s="80"/>
      <c r="R118" s="80"/>
      <c r="S118" s="80"/>
    </row>
    <row r="119" spans="1:19">
      <c r="A119" s="7">
        <v>117</v>
      </c>
      <c r="B119" s="12" t="s">
        <v>17164</v>
      </c>
      <c r="C119" s="12" t="s">
        <v>10393</v>
      </c>
      <c r="D119" s="7" t="str">
        <f t="shared" si="10"/>
        <v>南青箱</v>
      </c>
      <c r="E119" s="12" t="s">
        <v>17174</v>
      </c>
      <c r="F119" s="19">
        <v>41528</v>
      </c>
      <c r="G119" s="12"/>
      <c r="H119" s="7" t="str">
        <f t="shared" si="11"/>
        <v>重</v>
      </c>
      <c r="I119" s="24">
        <v>41533</v>
      </c>
      <c r="J119" s="27"/>
      <c r="K119" s="12" t="s">
        <v>16543</v>
      </c>
      <c r="L119" s="12"/>
      <c r="M119" s="13"/>
      <c r="N119" s="14"/>
      <c r="O119" s="18" t="str">
        <f t="shared" ca="1" si="8"/>
        <v>271天</v>
      </c>
      <c r="P119" s="80"/>
      <c r="Q119" s="80"/>
      <c r="R119" s="80"/>
      <c r="S119" s="80"/>
    </row>
    <row r="120" spans="1:19">
      <c r="A120" s="7">
        <v>118</v>
      </c>
      <c r="B120" s="12" t="s">
        <v>13468</v>
      </c>
      <c r="C120" s="12" t="s">
        <v>10393</v>
      </c>
      <c r="D120" s="7" t="str">
        <f t="shared" si="10"/>
        <v>南青箱</v>
      </c>
      <c r="E120" s="12" t="s">
        <v>17174</v>
      </c>
      <c r="F120" s="19">
        <v>41530</v>
      </c>
      <c r="G120" s="12"/>
      <c r="H120" s="7" t="str">
        <f t="shared" si="11"/>
        <v>重</v>
      </c>
      <c r="I120" s="24">
        <v>41533</v>
      </c>
      <c r="J120" s="27"/>
      <c r="K120" s="12" t="s">
        <v>4794</v>
      </c>
      <c r="L120" s="12"/>
      <c r="M120" s="13"/>
      <c r="N120" s="14"/>
      <c r="O120" s="18" t="str">
        <f t="shared" ca="1" si="8"/>
        <v>269天</v>
      </c>
      <c r="P120" s="80"/>
      <c r="Q120" s="80"/>
      <c r="R120" s="80"/>
      <c r="S120" s="80"/>
    </row>
    <row r="121" spans="1:19">
      <c r="A121" s="7">
        <v>119</v>
      </c>
      <c r="B121" s="12" t="s">
        <v>13469</v>
      </c>
      <c r="C121" s="12" t="s">
        <v>10393</v>
      </c>
      <c r="D121" s="7" t="str">
        <f t="shared" si="10"/>
        <v>南青箱</v>
      </c>
      <c r="E121" s="12" t="s">
        <v>17174</v>
      </c>
      <c r="F121" s="19">
        <v>41527</v>
      </c>
      <c r="G121" s="12"/>
      <c r="H121" s="7" t="str">
        <f t="shared" si="11"/>
        <v>重</v>
      </c>
      <c r="I121" s="24">
        <v>41528</v>
      </c>
      <c r="J121" s="27"/>
      <c r="K121" s="12" t="s">
        <v>13302</v>
      </c>
      <c r="L121" s="12"/>
      <c r="M121" s="13"/>
      <c r="N121" s="14"/>
      <c r="O121" s="18" t="str">
        <f t="shared" ca="1" si="8"/>
        <v>272天</v>
      </c>
      <c r="P121" s="80"/>
      <c r="Q121" s="80"/>
      <c r="R121" s="80"/>
      <c r="S121" s="80"/>
    </row>
    <row r="122" spans="1:19">
      <c r="A122" s="7">
        <v>120</v>
      </c>
      <c r="B122" s="12" t="s">
        <v>13470</v>
      </c>
      <c r="C122" s="12" t="s">
        <v>10393</v>
      </c>
      <c r="D122" s="7" t="str">
        <f t="shared" si="10"/>
        <v>南青箱</v>
      </c>
      <c r="E122" s="12" t="s">
        <v>17174</v>
      </c>
      <c r="F122" s="19">
        <v>41527</v>
      </c>
      <c r="G122" s="12"/>
      <c r="H122" s="7" t="str">
        <f t="shared" si="11"/>
        <v>重</v>
      </c>
      <c r="I122" s="24">
        <v>41527</v>
      </c>
      <c r="J122" s="27"/>
      <c r="K122" s="12" t="s">
        <v>12952</v>
      </c>
      <c r="L122" s="12"/>
      <c r="M122" s="13"/>
      <c r="N122" s="14"/>
      <c r="O122" s="18" t="str">
        <f t="shared" ca="1" si="8"/>
        <v>272天</v>
      </c>
      <c r="P122" s="80"/>
      <c r="Q122" s="80"/>
      <c r="R122" s="80"/>
      <c r="S122" s="80"/>
    </row>
    <row r="123" spans="1:19">
      <c r="A123" s="7">
        <v>121</v>
      </c>
      <c r="B123" s="12" t="s">
        <v>13471</v>
      </c>
      <c r="C123" s="12" t="s">
        <v>10393</v>
      </c>
      <c r="D123" s="7" t="str">
        <f t="shared" si="10"/>
        <v>南青箱</v>
      </c>
      <c r="E123" s="12" t="s">
        <v>17174</v>
      </c>
      <c r="F123" s="19">
        <v>41528</v>
      </c>
      <c r="G123" s="12"/>
      <c r="H123" s="7" t="str">
        <f t="shared" si="11"/>
        <v>重</v>
      </c>
      <c r="I123" s="24">
        <v>41528</v>
      </c>
      <c r="J123" s="27"/>
      <c r="K123" s="12" t="s">
        <v>12951</v>
      </c>
      <c r="L123" s="12"/>
      <c r="M123" s="13"/>
      <c r="N123" s="14"/>
      <c r="O123" s="18" t="str">
        <f t="shared" ca="1" si="8"/>
        <v>271天</v>
      </c>
      <c r="P123" s="80"/>
      <c r="Q123" s="80"/>
      <c r="R123" s="80"/>
      <c r="S123" s="80"/>
    </row>
    <row r="124" spans="1:19">
      <c r="A124" s="7">
        <v>122</v>
      </c>
      <c r="B124" s="12" t="s">
        <v>13472</v>
      </c>
      <c r="C124" s="12" t="s">
        <v>10393</v>
      </c>
      <c r="D124" s="7" t="str">
        <f t="shared" si="10"/>
        <v>南青箱</v>
      </c>
      <c r="E124" s="12" t="s">
        <v>17174</v>
      </c>
      <c r="F124" s="19">
        <v>41527</v>
      </c>
      <c r="G124" s="12"/>
      <c r="H124" s="7" t="str">
        <f t="shared" si="11"/>
        <v>重</v>
      </c>
      <c r="I124" s="24">
        <v>41529</v>
      </c>
      <c r="J124" s="27"/>
      <c r="K124" s="12" t="s">
        <v>12952</v>
      </c>
      <c r="L124" s="12"/>
      <c r="M124" s="13"/>
      <c r="N124" s="14"/>
      <c r="O124" s="18" t="str">
        <f t="shared" ca="1" si="8"/>
        <v>272天</v>
      </c>
      <c r="P124" s="80"/>
      <c r="Q124" s="80"/>
      <c r="R124" s="80"/>
      <c r="S124" s="80"/>
    </row>
    <row r="125" spans="1:19">
      <c r="A125" s="7">
        <v>123</v>
      </c>
      <c r="B125" s="12" t="s">
        <v>13063</v>
      </c>
      <c r="C125" s="12" t="s">
        <v>10393</v>
      </c>
      <c r="D125" s="7" t="str">
        <f t="shared" si="10"/>
        <v>南青箱</v>
      </c>
      <c r="E125" s="12" t="s">
        <v>17174</v>
      </c>
      <c r="F125" s="19">
        <v>41528</v>
      </c>
      <c r="G125" s="12"/>
      <c r="H125" s="7" t="str">
        <f t="shared" si="11"/>
        <v>重</v>
      </c>
      <c r="I125" s="24">
        <v>41528</v>
      </c>
      <c r="J125" s="27"/>
      <c r="K125" s="12" t="s">
        <v>12951</v>
      </c>
      <c r="L125" s="12"/>
      <c r="M125" s="13"/>
      <c r="N125" s="14"/>
      <c r="O125" s="18" t="str">
        <f t="shared" ca="1" si="8"/>
        <v>271天</v>
      </c>
      <c r="P125" s="80"/>
      <c r="Q125" s="80"/>
      <c r="R125" s="80"/>
      <c r="S125" s="80"/>
    </row>
    <row r="126" spans="1:19">
      <c r="A126" s="7">
        <v>124</v>
      </c>
      <c r="B126" s="12" t="s">
        <v>2528</v>
      </c>
      <c r="C126" s="12" t="s">
        <v>10393</v>
      </c>
      <c r="D126" s="7" t="str">
        <f t="shared" si="10"/>
        <v>南青箱</v>
      </c>
      <c r="E126" s="12" t="s">
        <v>17174</v>
      </c>
      <c r="F126" s="19">
        <v>41533</v>
      </c>
      <c r="G126" s="12"/>
      <c r="H126" s="7" t="str">
        <f t="shared" si="11"/>
        <v>重</v>
      </c>
      <c r="I126" s="24">
        <v>41533</v>
      </c>
      <c r="J126" s="27"/>
      <c r="K126" s="12" t="s">
        <v>16543</v>
      </c>
      <c r="L126" s="12"/>
      <c r="M126" s="13"/>
      <c r="N126" s="14"/>
      <c r="O126" s="18" t="str">
        <f t="shared" ca="1" si="8"/>
        <v>266天</v>
      </c>
      <c r="P126" s="80"/>
      <c r="Q126" s="80"/>
      <c r="R126" s="80"/>
      <c r="S126" s="80"/>
    </row>
    <row r="127" spans="1:19">
      <c r="A127" s="7">
        <v>125</v>
      </c>
      <c r="B127" s="12" t="s">
        <v>1543</v>
      </c>
      <c r="C127" s="12" t="s">
        <v>10393</v>
      </c>
      <c r="D127" s="7" t="str">
        <f t="shared" si="10"/>
        <v>南青箱</v>
      </c>
      <c r="E127" s="12" t="s">
        <v>17174</v>
      </c>
      <c r="F127" s="19">
        <v>41529</v>
      </c>
      <c r="G127" s="12"/>
      <c r="H127" s="7" t="str">
        <f t="shared" si="11"/>
        <v>重</v>
      </c>
      <c r="I127" s="24">
        <v>41533</v>
      </c>
      <c r="J127" s="27"/>
      <c r="K127" s="12" t="s">
        <v>16543</v>
      </c>
      <c r="L127" s="12"/>
      <c r="M127" s="13"/>
      <c r="N127" s="14"/>
      <c r="O127" s="18" t="str">
        <f t="shared" ca="1" si="8"/>
        <v>270天</v>
      </c>
      <c r="P127" s="80"/>
      <c r="Q127" s="80"/>
      <c r="R127" s="80"/>
      <c r="S127" s="80"/>
    </row>
    <row r="128" spans="1:19">
      <c r="A128" s="7">
        <v>126</v>
      </c>
      <c r="B128" s="12" t="s">
        <v>1544</v>
      </c>
      <c r="C128" s="12" t="s">
        <v>10393</v>
      </c>
      <c r="D128" s="7" t="str">
        <f t="shared" si="10"/>
        <v>南青箱</v>
      </c>
      <c r="E128" s="12" t="s">
        <v>17174</v>
      </c>
      <c r="F128" s="19">
        <v>41529</v>
      </c>
      <c r="G128" s="12"/>
      <c r="H128" s="7" t="str">
        <f t="shared" si="11"/>
        <v>重</v>
      </c>
      <c r="I128" s="24">
        <v>41533</v>
      </c>
      <c r="J128" s="27"/>
      <c r="K128" s="12" t="s">
        <v>16543</v>
      </c>
      <c r="L128" s="12"/>
      <c r="M128" s="13"/>
      <c r="N128" s="14"/>
      <c r="O128" s="18" t="str">
        <f t="shared" ca="1" si="8"/>
        <v>270天</v>
      </c>
      <c r="P128" s="80"/>
      <c r="Q128" s="80"/>
      <c r="R128" s="80"/>
      <c r="S128" s="80"/>
    </row>
    <row r="129" spans="1:19">
      <c r="A129" s="7">
        <v>127</v>
      </c>
      <c r="B129" s="12" t="s">
        <v>1545</v>
      </c>
      <c r="C129" s="12" t="s">
        <v>10393</v>
      </c>
      <c r="D129" s="7" t="str">
        <f t="shared" si="10"/>
        <v>南青箱</v>
      </c>
      <c r="E129" s="12" t="s">
        <v>17174</v>
      </c>
      <c r="F129" s="19">
        <v>41527</v>
      </c>
      <c r="G129" s="12"/>
      <c r="H129" s="7" t="str">
        <f t="shared" si="11"/>
        <v>重</v>
      </c>
      <c r="I129" s="24">
        <v>41528</v>
      </c>
      <c r="J129" s="27"/>
      <c r="K129" s="12" t="s">
        <v>12952</v>
      </c>
      <c r="L129" s="12"/>
      <c r="M129" s="13"/>
      <c r="N129" s="14"/>
      <c r="O129" s="18" t="str">
        <f t="shared" ca="1" si="8"/>
        <v>272天</v>
      </c>
      <c r="P129" s="80"/>
      <c r="Q129" s="80"/>
      <c r="R129" s="80"/>
      <c r="S129" s="80"/>
    </row>
    <row r="130" spans="1:19">
      <c r="A130" s="7">
        <v>128</v>
      </c>
      <c r="B130" s="12" t="s">
        <v>1546</v>
      </c>
      <c r="C130" s="12" t="s">
        <v>10393</v>
      </c>
      <c r="D130" s="7" t="str">
        <f t="shared" si="10"/>
        <v>南青箱</v>
      </c>
      <c r="E130" s="12" t="s">
        <v>17174</v>
      </c>
      <c r="F130" s="19">
        <v>41527</v>
      </c>
      <c r="G130" s="12"/>
      <c r="H130" s="7" t="str">
        <f t="shared" si="11"/>
        <v>重</v>
      </c>
      <c r="I130" s="24">
        <v>41523</v>
      </c>
      <c r="J130" s="27"/>
      <c r="K130" s="12" t="s">
        <v>12952</v>
      </c>
      <c r="L130" s="12"/>
      <c r="M130" s="13"/>
      <c r="N130" s="14"/>
      <c r="O130" s="18" t="str">
        <f t="shared" ca="1" si="8"/>
        <v>272天</v>
      </c>
      <c r="P130" s="80"/>
      <c r="Q130" s="80"/>
      <c r="R130" s="80"/>
      <c r="S130" s="80"/>
    </row>
    <row r="131" spans="1:19">
      <c r="A131" s="7">
        <v>129</v>
      </c>
      <c r="B131" s="12" t="s">
        <v>10939</v>
      </c>
      <c r="C131" s="12" t="s">
        <v>10393</v>
      </c>
      <c r="D131" s="7" t="str">
        <f t="shared" si="10"/>
        <v>南青箱</v>
      </c>
      <c r="E131" s="12" t="s">
        <v>17174</v>
      </c>
      <c r="F131" s="19">
        <v>41527</v>
      </c>
      <c r="G131" s="12"/>
      <c r="H131" s="7" t="str">
        <f t="shared" si="11"/>
        <v>重</v>
      </c>
      <c r="I131" s="24">
        <v>41533</v>
      </c>
      <c r="J131" s="27"/>
      <c r="K131" s="12" t="s">
        <v>16543</v>
      </c>
      <c r="L131" s="12"/>
      <c r="M131" s="13"/>
      <c r="N131" s="14"/>
      <c r="O131" s="18" t="str">
        <f t="shared" ca="1" si="8"/>
        <v>272天</v>
      </c>
      <c r="P131" s="80"/>
      <c r="Q131" s="80"/>
      <c r="R131" s="80"/>
      <c r="S131" s="80"/>
    </row>
    <row r="132" spans="1:19">
      <c r="A132" s="7">
        <v>130</v>
      </c>
      <c r="B132" s="12" t="s">
        <v>12161</v>
      </c>
      <c r="C132" s="12" t="s">
        <v>10393</v>
      </c>
      <c r="D132" s="7" t="str">
        <f t="shared" si="10"/>
        <v>南青箱</v>
      </c>
      <c r="E132" s="12" t="s">
        <v>17174</v>
      </c>
      <c r="F132" s="19">
        <v>41528</v>
      </c>
      <c r="G132" s="12"/>
      <c r="H132" s="7" t="str">
        <f t="shared" si="11"/>
        <v>重</v>
      </c>
      <c r="I132" s="24">
        <v>41528</v>
      </c>
      <c r="J132" s="27"/>
      <c r="K132" s="12" t="s">
        <v>12952</v>
      </c>
      <c r="L132" s="12"/>
      <c r="M132" s="13"/>
      <c r="N132" s="14"/>
      <c r="O132" s="18" t="str">
        <f t="shared" ca="1" si="8"/>
        <v>271天</v>
      </c>
      <c r="P132" s="80"/>
      <c r="Q132" s="80"/>
      <c r="R132" s="80"/>
      <c r="S132" s="80"/>
    </row>
    <row r="133" spans="1:19">
      <c r="A133" s="7">
        <v>131</v>
      </c>
      <c r="B133" s="12" t="s">
        <v>12162</v>
      </c>
      <c r="C133" s="12" t="s">
        <v>10393</v>
      </c>
      <c r="D133" s="7" t="str">
        <f t="shared" si="10"/>
        <v>南青箱</v>
      </c>
      <c r="E133" s="12" t="s">
        <v>17174</v>
      </c>
      <c r="F133" s="19">
        <v>41527</v>
      </c>
      <c r="G133" s="12"/>
      <c r="H133" s="7" t="str">
        <f t="shared" si="11"/>
        <v>重</v>
      </c>
      <c r="I133" s="24">
        <v>41529</v>
      </c>
      <c r="J133" s="27"/>
      <c r="K133" s="12" t="s">
        <v>12952</v>
      </c>
      <c r="L133" s="12"/>
      <c r="M133" s="13"/>
      <c r="N133" s="14"/>
      <c r="O133" s="18" t="str">
        <f t="shared" ca="1" si="8"/>
        <v>272天</v>
      </c>
      <c r="P133" s="80"/>
      <c r="Q133" s="80"/>
      <c r="R133" s="80"/>
      <c r="S133" s="80"/>
    </row>
    <row r="134" spans="1:19">
      <c r="A134" s="7">
        <v>132</v>
      </c>
      <c r="B134" s="12" t="s">
        <v>12071</v>
      </c>
      <c r="C134" s="12" t="s">
        <v>10393</v>
      </c>
      <c r="D134" s="7" t="str">
        <f t="shared" si="10"/>
        <v>南青箱</v>
      </c>
      <c r="E134" s="12" t="s">
        <v>17174</v>
      </c>
      <c r="F134" s="19">
        <v>41527</v>
      </c>
      <c r="G134" s="12"/>
      <c r="H134" s="7" t="str">
        <f t="shared" si="11"/>
        <v>重</v>
      </c>
      <c r="I134" s="24">
        <v>41533</v>
      </c>
      <c r="J134" s="27"/>
      <c r="K134" s="12" t="s">
        <v>16543</v>
      </c>
      <c r="L134" s="12"/>
      <c r="M134" s="13"/>
      <c r="N134" s="14"/>
      <c r="O134" s="18" t="str">
        <f t="shared" ref="O134:O191" ca="1" si="12">IF(ISNONTEXT(J134),DATEDIF(F134,TODAY(),"d")&amp;"天","出场")</f>
        <v>272天</v>
      </c>
      <c r="P134" s="80"/>
      <c r="Q134" s="80"/>
      <c r="R134" s="80"/>
      <c r="S134" s="80"/>
    </row>
    <row r="135" spans="1:19">
      <c r="A135" s="7">
        <v>133</v>
      </c>
      <c r="B135" s="12" t="s">
        <v>12072</v>
      </c>
      <c r="C135" s="12" t="s">
        <v>10393</v>
      </c>
      <c r="D135" s="7" t="str">
        <f t="shared" si="10"/>
        <v>南青箱</v>
      </c>
      <c r="E135" s="12" t="s">
        <v>17174</v>
      </c>
      <c r="F135" s="19">
        <v>41526</v>
      </c>
      <c r="G135" s="12"/>
      <c r="H135" s="7" t="str">
        <f t="shared" si="11"/>
        <v>重</v>
      </c>
      <c r="I135" s="24">
        <v>41536</v>
      </c>
      <c r="J135" s="27"/>
      <c r="K135" s="12" t="s">
        <v>12951</v>
      </c>
      <c r="L135" s="12"/>
      <c r="M135" s="13"/>
      <c r="N135" s="14"/>
      <c r="O135" s="18" t="str">
        <f t="shared" ca="1" si="12"/>
        <v>273天</v>
      </c>
      <c r="P135" s="80"/>
      <c r="Q135" s="80"/>
      <c r="R135" s="80"/>
      <c r="S135" s="80"/>
    </row>
    <row r="136" spans="1:19">
      <c r="A136" s="7">
        <v>134</v>
      </c>
      <c r="B136" s="12" t="s">
        <v>12073</v>
      </c>
      <c r="C136" s="12" t="s">
        <v>10393</v>
      </c>
      <c r="D136" s="7" t="str">
        <f t="shared" si="10"/>
        <v>南青箱</v>
      </c>
      <c r="E136" s="12" t="s">
        <v>17174</v>
      </c>
      <c r="F136" s="19">
        <v>41527</v>
      </c>
      <c r="G136" s="12"/>
      <c r="H136" s="7" t="str">
        <f t="shared" si="11"/>
        <v>重</v>
      </c>
      <c r="I136" s="24">
        <v>41529</v>
      </c>
      <c r="J136" s="27"/>
      <c r="K136" s="12" t="s">
        <v>12952</v>
      </c>
      <c r="L136" s="12"/>
      <c r="M136" s="13"/>
      <c r="N136" s="14"/>
      <c r="O136" s="18" t="str">
        <f t="shared" ca="1" si="12"/>
        <v>272天</v>
      </c>
      <c r="P136" s="80"/>
      <c r="Q136" s="80"/>
      <c r="R136" s="80"/>
      <c r="S136" s="80"/>
    </row>
    <row r="137" spans="1:19">
      <c r="A137" s="7">
        <v>135</v>
      </c>
      <c r="B137" s="12" t="s">
        <v>12074</v>
      </c>
      <c r="C137" s="12" t="s">
        <v>10393</v>
      </c>
      <c r="D137" s="7" t="str">
        <f t="shared" si="10"/>
        <v>南青箱</v>
      </c>
      <c r="E137" s="12" t="s">
        <v>17174</v>
      </c>
      <c r="F137" s="19">
        <v>41527</v>
      </c>
      <c r="G137" s="12"/>
      <c r="H137" s="7" t="str">
        <f t="shared" si="11"/>
        <v>重</v>
      </c>
      <c r="I137" s="24">
        <v>41533</v>
      </c>
      <c r="J137" s="27"/>
      <c r="K137" s="12" t="s">
        <v>16543</v>
      </c>
      <c r="L137" s="12"/>
      <c r="M137" s="13"/>
      <c r="N137" s="14"/>
      <c r="O137" s="18" t="str">
        <f t="shared" ca="1" si="12"/>
        <v>272天</v>
      </c>
      <c r="P137" s="80"/>
      <c r="Q137" s="80"/>
      <c r="R137" s="80"/>
      <c r="S137" s="80"/>
    </row>
    <row r="138" spans="1:19">
      <c r="A138" s="7">
        <v>136</v>
      </c>
      <c r="B138" s="12" t="s">
        <v>12075</v>
      </c>
      <c r="C138" s="12" t="s">
        <v>10393</v>
      </c>
      <c r="D138" s="7" t="str">
        <f t="shared" si="10"/>
        <v>南青箱</v>
      </c>
      <c r="E138" s="12" t="s">
        <v>17174</v>
      </c>
      <c r="F138" s="19">
        <v>41527</v>
      </c>
      <c r="G138" s="12"/>
      <c r="H138" s="7" t="str">
        <f t="shared" si="11"/>
        <v>重</v>
      </c>
      <c r="I138" s="24">
        <v>41528</v>
      </c>
      <c r="J138" s="27"/>
      <c r="K138" s="12" t="s">
        <v>13302</v>
      </c>
      <c r="L138" s="12"/>
      <c r="M138" s="13"/>
      <c r="N138" s="14"/>
      <c r="O138" s="18" t="str">
        <f t="shared" ca="1" si="12"/>
        <v>272天</v>
      </c>
      <c r="P138" s="80"/>
      <c r="Q138" s="80"/>
      <c r="R138" s="80"/>
      <c r="S138" s="80"/>
    </row>
    <row r="139" spans="1:19">
      <c r="A139" s="7">
        <v>137</v>
      </c>
      <c r="B139" s="12" t="s">
        <v>12076</v>
      </c>
      <c r="C139" s="12" t="s">
        <v>10393</v>
      </c>
      <c r="D139" s="7" t="str">
        <f t="shared" si="10"/>
        <v>南青箱</v>
      </c>
      <c r="E139" s="12" t="s">
        <v>17174</v>
      </c>
      <c r="F139" s="19">
        <v>41531</v>
      </c>
      <c r="G139" s="12"/>
      <c r="H139" s="7" t="str">
        <f t="shared" si="11"/>
        <v>重</v>
      </c>
      <c r="I139" s="24">
        <v>41531</v>
      </c>
      <c r="J139" s="27"/>
      <c r="K139" s="12" t="s">
        <v>4794</v>
      </c>
      <c r="L139" s="12"/>
      <c r="M139" s="13"/>
      <c r="N139" s="14"/>
      <c r="O139" s="18" t="str">
        <f t="shared" ca="1" si="12"/>
        <v>268天</v>
      </c>
      <c r="P139" s="80"/>
      <c r="Q139" s="80"/>
      <c r="R139" s="80"/>
      <c r="S139" s="80"/>
    </row>
    <row r="140" spans="1:19">
      <c r="A140" s="7">
        <v>138</v>
      </c>
      <c r="B140" s="12" t="s">
        <v>16120</v>
      </c>
      <c r="C140" s="12" t="s">
        <v>10393</v>
      </c>
      <c r="D140" s="7" t="str">
        <f t="shared" si="10"/>
        <v>南青箱</v>
      </c>
      <c r="E140" s="12" t="s">
        <v>17174</v>
      </c>
      <c r="F140" s="19">
        <v>41531</v>
      </c>
      <c r="G140" s="12"/>
      <c r="H140" s="7" t="str">
        <f t="shared" si="11"/>
        <v>重</v>
      </c>
      <c r="I140" s="24">
        <v>41531</v>
      </c>
      <c r="J140" s="27"/>
      <c r="K140" s="12" t="s">
        <v>4794</v>
      </c>
      <c r="L140" s="12"/>
      <c r="M140" s="13"/>
      <c r="N140" s="14"/>
      <c r="O140" s="18" t="str">
        <f t="shared" ca="1" si="12"/>
        <v>268天</v>
      </c>
      <c r="P140" s="80"/>
      <c r="Q140" s="80"/>
      <c r="R140" s="80"/>
      <c r="S140" s="80"/>
    </row>
    <row r="141" spans="1:19">
      <c r="A141" s="7">
        <v>139</v>
      </c>
      <c r="B141" s="12" t="s">
        <v>16121</v>
      </c>
      <c r="C141" s="12" t="s">
        <v>10393</v>
      </c>
      <c r="D141" s="7" t="str">
        <f t="shared" si="10"/>
        <v>南青箱</v>
      </c>
      <c r="E141" s="12" t="s">
        <v>17174</v>
      </c>
      <c r="F141" s="19">
        <v>41529</v>
      </c>
      <c r="G141" s="12"/>
      <c r="H141" s="7" t="str">
        <f t="shared" si="11"/>
        <v>重</v>
      </c>
      <c r="I141" s="24">
        <v>41533</v>
      </c>
      <c r="J141" s="27"/>
      <c r="K141" s="12" t="s">
        <v>16543</v>
      </c>
      <c r="L141" s="12"/>
      <c r="M141" s="13"/>
      <c r="N141" s="14"/>
      <c r="O141" s="18" t="str">
        <f t="shared" ca="1" si="12"/>
        <v>270天</v>
      </c>
      <c r="P141" s="80"/>
      <c r="Q141" s="80"/>
      <c r="R141" s="80"/>
      <c r="S141" s="80"/>
    </row>
    <row r="142" spans="1:19">
      <c r="A142" s="7">
        <v>140</v>
      </c>
      <c r="B142" s="12" t="s">
        <v>15499</v>
      </c>
      <c r="C142" s="12" t="s">
        <v>10393</v>
      </c>
      <c r="D142" s="7" t="str">
        <f t="shared" si="10"/>
        <v>南青箱</v>
      </c>
      <c r="E142" s="12" t="s">
        <v>17174</v>
      </c>
      <c r="F142" s="19">
        <v>41529</v>
      </c>
      <c r="G142" s="12"/>
      <c r="H142" s="7" t="str">
        <f t="shared" si="11"/>
        <v>重</v>
      </c>
      <c r="I142" s="24">
        <v>41533</v>
      </c>
      <c r="J142" s="27"/>
      <c r="K142" s="12" t="s">
        <v>13239</v>
      </c>
      <c r="L142" s="12"/>
      <c r="M142" s="13"/>
      <c r="N142" s="14"/>
      <c r="O142" s="18" t="str">
        <f t="shared" ca="1" si="12"/>
        <v>270天</v>
      </c>
      <c r="P142" s="80"/>
      <c r="Q142" s="80"/>
      <c r="R142" s="80"/>
      <c r="S142" s="80"/>
    </row>
    <row r="143" spans="1:19">
      <c r="A143" s="7">
        <v>141</v>
      </c>
      <c r="B143" s="12" t="s">
        <v>15500</v>
      </c>
      <c r="C143" s="12" t="s">
        <v>10393</v>
      </c>
      <c r="D143" s="7" t="str">
        <f t="shared" si="10"/>
        <v>南青箱</v>
      </c>
      <c r="E143" s="12" t="s">
        <v>17174</v>
      </c>
      <c r="F143" s="19">
        <v>41529</v>
      </c>
      <c r="G143" s="12"/>
      <c r="H143" s="7" t="str">
        <f t="shared" si="11"/>
        <v>重</v>
      </c>
      <c r="I143" s="24">
        <v>41533</v>
      </c>
      <c r="J143" s="27"/>
      <c r="K143" s="12" t="s">
        <v>13239</v>
      </c>
      <c r="L143" s="12"/>
      <c r="M143" s="13"/>
      <c r="N143" s="14"/>
      <c r="O143" s="18" t="str">
        <f t="shared" ca="1" si="12"/>
        <v>270天</v>
      </c>
      <c r="P143" s="80"/>
      <c r="Q143" s="80"/>
      <c r="R143" s="80"/>
      <c r="S143" s="80"/>
    </row>
    <row r="144" spans="1:19">
      <c r="A144" s="7">
        <v>142</v>
      </c>
      <c r="B144" s="12" t="s">
        <v>15501</v>
      </c>
      <c r="C144" s="12" t="s">
        <v>10393</v>
      </c>
      <c r="D144" s="7" t="str">
        <f t="shared" si="10"/>
        <v>南青箱</v>
      </c>
      <c r="E144" s="12" t="s">
        <v>17174</v>
      </c>
      <c r="F144" s="19">
        <v>41529</v>
      </c>
      <c r="G144" s="12"/>
      <c r="H144" s="7" t="str">
        <f t="shared" si="11"/>
        <v>重</v>
      </c>
      <c r="I144" s="24">
        <v>41533</v>
      </c>
      <c r="J144" s="27"/>
      <c r="K144" s="12" t="s">
        <v>16543</v>
      </c>
      <c r="L144" s="12"/>
      <c r="M144" s="13"/>
      <c r="N144" s="14"/>
      <c r="O144" s="18" t="str">
        <f t="shared" ca="1" si="12"/>
        <v>270天</v>
      </c>
      <c r="P144" s="80"/>
      <c r="Q144" s="80"/>
      <c r="R144" s="80"/>
      <c r="S144" s="80"/>
    </row>
    <row r="145" spans="1:19">
      <c r="A145" s="7">
        <v>143</v>
      </c>
      <c r="B145" s="12" t="s">
        <v>15502</v>
      </c>
      <c r="C145" s="12" t="s">
        <v>10393</v>
      </c>
      <c r="D145" s="7" t="str">
        <f t="shared" si="10"/>
        <v>南青箱</v>
      </c>
      <c r="E145" s="12" t="s">
        <v>17174</v>
      </c>
      <c r="F145" s="19">
        <v>41528</v>
      </c>
      <c r="G145" s="12"/>
      <c r="H145" s="7" t="str">
        <f t="shared" si="11"/>
        <v>重</v>
      </c>
      <c r="I145" s="24">
        <v>41528</v>
      </c>
      <c r="J145" s="27"/>
      <c r="K145" s="12" t="s">
        <v>12952</v>
      </c>
      <c r="L145" s="12"/>
      <c r="M145" s="13"/>
      <c r="N145" s="14"/>
      <c r="O145" s="18" t="str">
        <f t="shared" ca="1" si="12"/>
        <v>271天</v>
      </c>
      <c r="P145" s="80"/>
      <c r="Q145" s="80"/>
      <c r="R145" s="80"/>
      <c r="S145" s="80"/>
    </row>
    <row r="146" spans="1:19">
      <c r="A146" s="7">
        <v>144</v>
      </c>
      <c r="B146" s="12" t="s">
        <v>15503</v>
      </c>
      <c r="C146" s="12" t="s">
        <v>10393</v>
      </c>
      <c r="D146" s="7" t="str">
        <f t="shared" si="10"/>
        <v>南青箱</v>
      </c>
      <c r="E146" s="12" t="s">
        <v>17174</v>
      </c>
      <c r="F146" s="19">
        <v>41528</v>
      </c>
      <c r="G146" s="12"/>
      <c r="H146" s="7" t="str">
        <f t="shared" si="11"/>
        <v>重</v>
      </c>
      <c r="I146" s="24">
        <v>41533</v>
      </c>
      <c r="J146" s="27"/>
      <c r="K146" s="12" t="s">
        <v>16543</v>
      </c>
      <c r="L146" s="12"/>
      <c r="M146" s="13"/>
      <c r="N146" s="14"/>
      <c r="O146" s="18" t="str">
        <f t="shared" ca="1" si="12"/>
        <v>271天</v>
      </c>
      <c r="P146" s="80"/>
      <c r="Q146" s="80"/>
      <c r="R146" s="80"/>
      <c r="S146" s="80"/>
    </row>
    <row r="147" spans="1:19">
      <c r="A147" s="7">
        <v>145</v>
      </c>
      <c r="B147" s="12" t="s">
        <v>15504</v>
      </c>
      <c r="C147" s="12" t="s">
        <v>10393</v>
      </c>
      <c r="D147" s="7" t="str">
        <f t="shared" si="10"/>
        <v>南青箱</v>
      </c>
      <c r="E147" s="12" t="s">
        <v>17174</v>
      </c>
      <c r="F147" s="19">
        <v>41528</v>
      </c>
      <c r="G147" s="12"/>
      <c r="H147" s="7" t="str">
        <f t="shared" si="11"/>
        <v>重</v>
      </c>
      <c r="I147" s="24">
        <v>41533</v>
      </c>
      <c r="J147" s="27"/>
      <c r="K147" s="12" t="s">
        <v>16543</v>
      </c>
      <c r="L147" s="12"/>
      <c r="M147" s="13"/>
      <c r="N147" s="14"/>
      <c r="O147" s="18" t="str">
        <f t="shared" ca="1" si="12"/>
        <v>271天</v>
      </c>
      <c r="P147" s="80"/>
      <c r="Q147" s="80"/>
      <c r="R147" s="80"/>
      <c r="S147" s="80"/>
    </row>
    <row r="148" spans="1:19">
      <c r="A148" s="7">
        <v>146</v>
      </c>
      <c r="B148" s="12" t="s">
        <v>4917</v>
      </c>
      <c r="C148" s="12" t="s">
        <v>10393</v>
      </c>
      <c r="D148" s="7" t="str">
        <f t="shared" si="10"/>
        <v>南青箱</v>
      </c>
      <c r="E148" s="12" t="s">
        <v>17174</v>
      </c>
      <c r="F148" s="19">
        <v>41533</v>
      </c>
      <c r="G148" s="12"/>
      <c r="H148" s="7" t="str">
        <f t="shared" si="11"/>
        <v>重</v>
      </c>
      <c r="I148" s="24">
        <v>41533</v>
      </c>
      <c r="J148" s="27"/>
      <c r="K148" s="12" t="s">
        <v>16543</v>
      </c>
      <c r="L148" s="12"/>
      <c r="M148" s="13"/>
      <c r="N148" s="14"/>
      <c r="O148" s="18" t="str">
        <f t="shared" ca="1" si="12"/>
        <v>266天</v>
      </c>
      <c r="P148" s="80"/>
      <c r="Q148" s="80"/>
      <c r="R148" s="80"/>
      <c r="S148" s="80"/>
    </row>
    <row r="149" spans="1:19">
      <c r="A149" s="7">
        <v>147</v>
      </c>
      <c r="B149" s="12" t="s">
        <v>4918</v>
      </c>
      <c r="C149" s="12" t="s">
        <v>10393</v>
      </c>
      <c r="D149" s="7" t="str">
        <f t="shared" si="10"/>
        <v>南青箱</v>
      </c>
      <c r="E149" s="12" t="s">
        <v>17174</v>
      </c>
      <c r="F149" s="19">
        <v>41529</v>
      </c>
      <c r="G149" s="12"/>
      <c r="H149" s="7" t="str">
        <f t="shared" si="11"/>
        <v>重</v>
      </c>
      <c r="I149" s="24">
        <v>41533</v>
      </c>
      <c r="J149" s="27"/>
      <c r="K149" s="12" t="s">
        <v>16543</v>
      </c>
      <c r="L149" s="12"/>
      <c r="M149" s="13"/>
      <c r="N149" s="14"/>
      <c r="O149" s="18" t="str">
        <f t="shared" ca="1" si="12"/>
        <v>270天</v>
      </c>
      <c r="P149" s="80"/>
      <c r="Q149" s="80"/>
      <c r="R149" s="80"/>
      <c r="S149" s="80"/>
    </row>
    <row r="150" spans="1:19">
      <c r="A150" s="7">
        <v>148</v>
      </c>
      <c r="B150" s="12" t="s">
        <v>4919</v>
      </c>
      <c r="C150" s="12" t="s">
        <v>10393</v>
      </c>
      <c r="D150" s="7" t="str">
        <f t="shared" si="10"/>
        <v>南青箱</v>
      </c>
      <c r="E150" s="12" t="s">
        <v>17174</v>
      </c>
      <c r="F150" s="19">
        <v>41529</v>
      </c>
      <c r="G150" s="12"/>
      <c r="H150" s="7" t="str">
        <f t="shared" si="11"/>
        <v>重</v>
      </c>
      <c r="I150" s="24">
        <v>41539</v>
      </c>
      <c r="J150" s="27"/>
      <c r="K150" s="12" t="s">
        <v>12952</v>
      </c>
      <c r="L150" s="12"/>
      <c r="M150" s="13"/>
      <c r="N150" s="14"/>
      <c r="O150" s="18" t="str">
        <f t="shared" ca="1" si="12"/>
        <v>270天</v>
      </c>
      <c r="P150" s="80"/>
      <c r="Q150" s="80"/>
      <c r="R150" s="80"/>
      <c r="S150" s="80"/>
    </row>
    <row r="151" spans="1:19">
      <c r="A151" s="7">
        <v>149</v>
      </c>
      <c r="B151" s="12" t="s">
        <v>4920</v>
      </c>
      <c r="C151" s="12" t="s">
        <v>10393</v>
      </c>
      <c r="D151" s="7" t="str">
        <f t="shared" si="10"/>
        <v>南青箱</v>
      </c>
      <c r="E151" s="12" t="s">
        <v>17174</v>
      </c>
      <c r="F151" s="19">
        <v>41528</v>
      </c>
      <c r="G151" s="12"/>
      <c r="H151" s="7" t="str">
        <f t="shared" si="11"/>
        <v>重</v>
      </c>
      <c r="I151" s="24">
        <v>41533</v>
      </c>
      <c r="J151" s="27"/>
      <c r="K151" s="12" t="s">
        <v>16543</v>
      </c>
      <c r="L151" s="12"/>
      <c r="M151" s="13"/>
      <c r="N151" s="14"/>
      <c r="O151" s="18" t="str">
        <f t="shared" ca="1" si="12"/>
        <v>271天</v>
      </c>
      <c r="P151" s="80"/>
      <c r="Q151" s="80"/>
      <c r="R151" s="80"/>
      <c r="S151" s="80"/>
    </row>
    <row r="152" spans="1:19">
      <c r="A152" s="7">
        <v>150</v>
      </c>
      <c r="B152" s="12" t="s">
        <v>4921</v>
      </c>
      <c r="C152" s="12" t="s">
        <v>10393</v>
      </c>
      <c r="D152" s="7" t="str">
        <f t="shared" si="10"/>
        <v>南青箱</v>
      </c>
      <c r="E152" s="12" t="s">
        <v>17174</v>
      </c>
      <c r="F152" s="19">
        <v>41528</v>
      </c>
      <c r="G152" s="12"/>
      <c r="H152" s="7" t="str">
        <f t="shared" si="11"/>
        <v>重</v>
      </c>
      <c r="I152" s="24">
        <v>41533</v>
      </c>
      <c r="J152" s="27"/>
      <c r="K152" s="12" t="s">
        <v>16543</v>
      </c>
      <c r="L152" s="12"/>
      <c r="M152" s="13"/>
      <c r="N152" s="14"/>
      <c r="O152" s="18" t="str">
        <f t="shared" ca="1" si="12"/>
        <v>271天</v>
      </c>
      <c r="P152" s="80"/>
      <c r="Q152" s="80"/>
      <c r="R152" s="80"/>
      <c r="S152" s="80"/>
    </row>
    <row r="153" spans="1:19">
      <c r="A153" s="7">
        <v>151</v>
      </c>
      <c r="B153" s="12" t="s">
        <v>4922</v>
      </c>
      <c r="C153" s="12" t="s">
        <v>10393</v>
      </c>
      <c r="D153" s="7" t="str">
        <f t="shared" si="10"/>
        <v>南青箱</v>
      </c>
      <c r="E153" s="12" t="s">
        <v>17174</v>
      </c>
      <c r="F153" s="19">
        <v>41529</v>
      </c>
      <c r="G153" s="12"/>
      <c r="H153" s="7" t="str">
        <f t="shared" si="11"/>
        <v>重</v>
      </c>
      <c r="I153" s="24">
        <v>41533</v>
      </c>
      <c r="J153" s="27"/>
      <c r="K153" s="12" t="s">
        <v>16543</v>
      </c>
      <c r="L153" s="12"/>
      <c r="M153" s="13"/>
      <c r="N153" s="14"/>
      <c r="O153" s="18" t="str">
        <f t="shared" ca="1" si="12"/>
        <v>270天</v>
      </c>
      <c r="P153" s="80"/>
      <c r="Q153" s="80"/>
      <c r="R153" s="80"/>
      <c r="S153" s="80"/>
    </row>
    <row r="154" spans="1:19">
      <c r="A154" s="7">
        <v>152</v>
      </c>
      <c r="B154" s="12" t="s">
        <v>4923</v>
      </c>
      <c r="C154" s="12" t="s">
        <v>10393</v>
      </c>
      <c r="D154" s="7" t="str">
        <f t="shared" si="10"/>
        <v>南青箱</v>
      </c>
      <c r="E154" s="12" t="s">
        <v>17174</v>
      </c>
      <c r="F154" s="19">
        <v>41528</v>
      </c>
      <c r="G154" s="12"/>
      <c r="H154" s="7" t="str">
        <f t="shared" si="11"/>
        <v>重</v>
      </c>
      <c r="I154" s="24">
        <v>41528</v>
      </c>
      <c r="J154" s="27"/>
      <c r="K154" s="12" t="s">
        <v>12952</v>
      </c>
      <c r="L154" s="12"/>
      <c r="M154" s="13"/>
      <c r="N154" s="14"/>
      <c r="O154" s="18" t="str">
        <f t="shared" ca="1" si="12"/>
        <v>271天</v>
      </c>
      <c r="P154" s="80"/>
      <c r="Q154" s="80"/>
      <c r="R154" s="80"/>
      <c r="S154" s="80"/>
    </row>
    <row r="155" spans="1:19">
      <c r="A155" s="7">
        <v>153</v>
      </c>
      <c r="B155" s="12" t="s">
        <v>4924</v>
      </c>
      <c r="C155" s="12" t="s">
        <v>10393</v>
      </c>
      <c r="D155" s="7" t="str">
        <f t="shared" si="10"/>
        <v>南青箱</v>
      </c>
      <c r="E155" s="12" t="s">
        <v>17174</v>
      </c>
      <c r="F155" s="19">
        <v>41528</v>
      </c>
      <c r="G155" s="12"/>
      <c r="H155" s="7" t="str">
        <f t="shared" si="11"/>
        <v>重</v>
      </c>
      <c r="I155" s="24">
        <v>41528</v>
      </c>
      <c r="J155" s="27"/>
      <c r="K155" s="12" t="s">
        <v>12952</v>
      </c>
      <c r="L155" s="12"/>
      <c r="M155" s="13"/>
      <c r="N155" s="14"/>
      <c r="O155" s="18" t="str">
        <f t="shared" ca="1" si="12"/>
        <v>271天</v>
      </c>
      <c r="P155" s="80"/>
      <c r="Q155" s="80"/>
      <c r="R155" s="80"/>
      <c r="S155" s="80"/>
    </row>
    <row r="156" spans="1:19">
      <c r="A156" s="7">
        <v>154</v>
      </c>
      <c r="B156" s="12" t="s">
        <v>527</v>
      </c>
      <c r="C156" s="12" t="s">
        <v>10393</v>
      </c>
      <c r="D156" s="7" t="str">
        <f t="shared" si="10"/>
        <v>南青箱</v>
      </c>
      <c r="E156" s="12" t="s">
        <v>17174</v>
      </c>
      <c r="F156" s="19">
        <v>41530</v>
      </c>
      <c r="G156" s="12"/>
      <c r="H156" s="7" t="str">
        <f t="shared" si="11"/>
        <v>重</v>
      </c>
      <c r="I156" s="24">
        <v>41536</v>
      </c>
      <c r="J156" s="27"/>
      <c r="K156" s="12" t="s">
        <v>12951</v>
      </c>
      <c r="L156" s="12"/>
      <c r="M156" s="13"/>
      <c r="N156" s="14"/>
      <c r="O156" s="18" t="str">
        <f t="shared" ca="1" si="12"/>
        <v>269天</v>
      </c>
      <c r="P156" s="80"/>
      <c r="Q156" s="80"/>
      <c r="R156" s="80"/>
      <c r="S156" s="80"/>
    </row>
    <row r="157" spans="1:19">
      <c r="A157" s="7">
        <v>155</v>
      </c>
      <c r="B157" s="12" t="s">
        <v>4925</v>
      </c>
      <c r="C157" s="12" t="s">
        <v>10393</v>
      </c>
      <c r="D157" s="7" t="str">
        <f t="shared" si="10"/>
        <v>南青箱</v>
      </c>
      <c r="E157" s="12" t="s">
        <v>17174</v>
      </c>
      <c r="F157" s="19">
        <v>41528</v>
      </c>
      <c r="G157" s="12"/>
      <c r="H157" s="7" t="str">
        <f t="shared" si="11"/>
        <v>重</v>
      </c>
      <c r="I157" s="24">
        <v>41528</v>
      </c>
      <c r="J157" s="27"/>
      <c r="K157" s="12" t="s">
        <v>12952</v>
      </c>
      <c r="L157" s="12"/>
      <c r="M157" s="13"/>
      <c r="N157" s="14"/>
      <c r="O157" s="18" t="str">
        <f t="shared" ca="1" si="12"/>
        <v>271天</v>
      </c>
      <c r="P157" s="80"/>
      <c r="Q157" s="80"/>
      <c r="R157" s="80"/>
      <c r="S157" s="80"/>
    </row>
    <row r="158" spans="1:19">
      <c r="A158" s="7">
        <v>156</v>
      </c>
      <c r="B158" s="12" t="s">
        <v>6089</v>
      </c>
      <c r="C158" s="12" t="s">
        <v>10393</v>
      </c>
      <c r="D158" s="7" t="str">
        <f t="shared" si="10"/>
        <v>南青箱</v>
      </c>
      <c r="E158" s="12" t="s">
        <v>17174</v>
      </c>
      <c r="F158" s="19">
        <v>41529</v>
      </c>
      <c r="G158" s="12"/>
      <c r="H158" s="7" t="str">
        <f t="shared" si="11"/>
        <v>重</v>
      </c>
      <c r="I158" s="24">
        <v>41536</v>
      </c>
      <c r="J158" s="27"/>
      <c r="K158" s="12" t="s">
        <v>12951</v>
      </c>
      <c r="L158" s="12"/>
      <c r="M158" s="13"/>
      <c r="N158" s="14"/>
      <c r="O158" s="18" t="str">
        <f t="shared" ca="1" si="12"/>
        <v>270天</v>
      </c>
      <c r="P158" s="80"/>
      <c r="Q158" s="80"/>
      <c r="R158" s="80"/>
      <c r="S158" s="80"/>
    </row>
    <row r="159" spans="1:19">
      <c r="A159" s="7">
        <v>157</v>
      </c>
      <c r="B159" s="12" t="s">
        <v>6090</v>
      </c>
      <c r="C159" s="12" t="s">
        <v>10393</v>
      </c>
      <c r="D159" s="7" t="str">
        <f t="shared" si="10"/>
        <v>南青箱</v>
      </c>
      <c r="E159" s="12" t="s">
        <v>17174</v>
      </c>
      <c r="F159" s="19">
        <v>41529</v>
      </c>
      <c r="G159" s="12"/>
      <c r="H159" s="7" t="str">
        <f t="shared" si="11"/>
        <v>重</v>
      </c>
      <c r="I159" s="24">
        <v>41536</v>
      </c>
      <c r="J159" s="27"/>
      <c r="K159" s="12" t="s">
        <v>12951</v>
      </c>
      <c r="L159" s="12"/>
      <c r="M159" s="13"/>
      <c r="N159" s="14"/>
      <c r="O159" s="18" t="str">
        <f t="shared" ca="1" si="12"/>
        <v>270天</v>
      </c>
      <c r="P159" s="80"/>
      <c r="Q159" s="80"/>
      <c r="R159" s="80"/>
      <c r="S159" s="80"/>
    </row>
    <row r="160" spans="1:19">
      <c r="A160" s="7">
        <v>158</v>
      </c>
      <c r="B160" s="12" t="s">
        <v>6091</v>
      </c>
      <c r="C160" s="12" t="s">
        <v>10393</v>
      </c>
      <c r="D160" s="7" t="str">
        <f t="shared" si="10"/>
        <v>南青箱</v>
      </c>
      <c r="E160" s="12" t="s">
        <v>17174</v>
      </c>
      <c r="F160" s="19">
        <v>41528</v>
      </c>
      <c r="G160" s="12"/>
      <c r="H160" s="7" t="str">
        <f t="shared" si="11"/>
        <v>重</v>
      </c>
      <c r="I160" s="24">
        <v>41528</v>
      </c>
      <c r="J160" s="27"/>
      <c r="K160" s="12" t="s">
        <v>12952</v>
      </c>
      <c r="L160" s="12"/>
      <c r="M160" s="13"/>
      <c r="N160" s="14"/>
      <c r="O160" s="18" t="str">
        <f t="shared" ca="1" si="12"/>
        <v>271天</v>
      </c>
      <c r="P160" s="80"/>
      <c r="Q160" s="80"/>
      <c r="R160" s="80"/>
      <c r="S160" s="80"/>
    </row>
    <row r="161" spans="1:19">
      <c r="A161" s="7">
        <v>159</v>
      </c>
      <c r="B161" s="12" t="s">
        <v>16234</v>
      </c>
      <c r="C161" s="12" t="s">
        <v>10393</v>
      </c>
      <c r="D161" s="7" t="str">
        <f t="shared" si="10"/>
        <v>南青箱</v>
      </c>
      <c r="E161" s="12" t="s">
        <v>17174</v>
      </c>
      <c r="F161" s="19">
        <v>41528</v>
      </c>
      <c r="G161" s="12" t="s">
        <v>7467</v>
      </c>
      <c r="H161" s="7" t="str">
        <f t="shared" si="11"/>
        <v>重</v>
      </c>
      <c r="I161" s="24">
        <v>41533</v>
      </c>
      <c r="J161" s="27"/>
      <c r="K161" s="12" t="s">
        <v>16543</v>
      </c>
      <c r="L161" s="12"/>
      <c r="M161" s="13"/>
      <c r="N161" s="14"/>
      <c r="O161" s="18" t="str">
        <f t="shared" ca="1" si="12"/>
        <v>271天</v>
      </c>
      <c r="P161" s="80"/>
      <c r="Q161" s="80"/>
      <c r="R161" s="80"/>
      <c r="S161" s="80"/>
    </row>
    <row r="162" spans="1:19">
      <c r="A162" s="7">
        <v>160</v>
      </c>
      <c r="B162" s="12" t="s">
        <v>2329</v>
      </c>
      <c r="C162" s="12" t="s">
        <v>10393</v>
      </c>
      <c r="D162" s="7" t="str">
        <f>IF(B162="","","南青箱")</f>
        <v>南青箱</v>
      </c>
      <c r="E162" s="12" t="s">
        <v>17174</v>
      </c>
      <c r="F162" s="19">
        <v>41523</v>
      </c>
      <c r="G162" s="12"/>
      <c r="H162" s="7" t="str">
        <f t="shared" si="11"/>
        <v>重</v>
      </c>
      <c r="I162" s="24">
        <v>41533</v>
      </c>
      <c r="J162" s="27"/>
      <c r="K162" s="12" t="s">
        <v>4794</v>
      </c>
      <c r="L162" s="12"/>
      <c r="M162" s="13"/>
      <c r="N162" s="14"/>
      <c r="O162" s="18" t="str">
        <f t="shared" ca="1" si="12"/>
        <v>276天</v>
      </c>
      <c r="P162" s="80"/>
      <c r="Q162" s="80"/>
      <c r="R162" s="80"/>
      <c r="S162" s="80"/>
    </row>
    <row r="163" spans="1:19">
      <c r="A163" s="7">
        <v>161</v>
      </c>
      <c r="B163" s="12" t="s">
        <v>12722</v>
      </c>
      <c r="C163" s="12" t="s">
        <v>10393</v>
      </c>
      <c r="D163" s="7" t="str">
        <f t="shared" ref="D163:D201" si="13">IF(B163="","","南青箱")</f>
        <v>南青箱</v>
      </c>
      <c r="E163" s="12" t="s">
        <v>17174</v>
      </c>
      <c r="F163" s="19">
        <v>41541</v>
      </c>
      <c r="G163" s="12"/>
      <c r="H163" s="7" t="str">
        <f t="shared" si="11"/>
        <v>重</v>
      </c>
      <c r="I163" s="24">
        <v>41545</v>
      </c>
      <c r="J163" s="27"/>
      <c r="K163" s="12" t="s">
        <v>13302</v>
      </c>
      <c r="L163" s="12"/>
      <c r="M163" s="13"/>
      <c r="N163" s="14"/>
      <c r="O163" s="18" t="str">
        <f t="shared" ca="1" si="12"/>
        <v>258天</v>
      </c>
      <c r="P163" s="80"/>
      <c r="Q163" s="80"/>
      <c r="R163" s="80"/>
      <c r="S163" s="80"/>
    </row>
    <row r="164" spans="1:19">
      <c r="A164" s="7">
        <v>162</v>
      </c>
      <c r="B164" s="12" t="s">
        <v>8251</v>
      </c>
      <c r="C164" s="12" t="s">
        <v>10393</v>
      </c>
      <c r="D164" s="7" t="str">
        <f t="shared" si="13"/>
        <v>南青箱</v>
      </c>
      <c r="E164" s="12" t="s">
        <v>17174</v>
      </c>
      <c r="F164" s="19">
        <v>41541</v>
      </c>
      <c r="G164" s="12"/>
      <c r="H164" s="7" t="str">
        <f t="shared" si="11"/>
        <v>重</v>
      </c>
      <c r="I164" s="24">
        <v>41553</v>
      </c>
      <c r="J164" s="27"/>
      <c r="K164" s="12" t="s">
        <v>4794</v>
      </c>
      <c r="L164" s="12"/>
      <c r="M164" s="13"/>
      <c r="N164" s="14"/>
      <c r="O164" s="18" t="str">
        <f t="shared" ca="1" si="12"/>
        <v>258天</v>
      </c>
      <c r="P164" s="80"/>
      <c r="Q164" s="80"/>
      <c r="R164" s="80"/>
      <c r="S164" s="80"/>
    </row>
    <row r="165" spans="1:19">
      <c r="A165" s="7">
        <v>163</v>
      </c>
      <c r="B165" s="12" t="s">
        <v>8252</v>
      </c>
      <c r="C165" s="12" t="s">
        <v>10393</v>
      </c>
      <c r="D165" s="7" t="str">
        <f t="shared" si="13"/>
        <v>南青箱</v>
      </c>
      <c r="E165" s="12" t="s">
        <v>17174</v>
      </c>
      <c r="F165" s="19">
        <v>41541</v>
      </c>
      <c r="G165" s="12"/>
      <c r="H165" s="7" t="str">
        <f t="shared" si="11"/>
        <v>重</v>
      </c>
      <c r="I165" s="24">
        <v>41545</v>
      </c>
      <c r="J165" s="27"/>
      <c r="K165" s="12" t="s">
        <v>13302</v>
      </c>
      <c r="L165" s="12"/>
      <c r="M165" s="13"/>
      <c r="N165" s="14"/>
      <c r="O165" s="18" t="str">
        <f t="shared" ca="1" si="12"/>
        <v>258天</v>
      </c>
      <c r="P165" s="80"/>
      <c r="Q165" s="80"/>
      <c r="R165" s="80"/>
      <c r="S165" s="80"/>
    </row>
    <row r="166" spans="1:19">
      <c r="A166" s="7">
        <v>164</v>
      </c>
      <c r="B166" s="12" t="s">
        <v>8253</v>
      </c>
      <c r="C166" s="12" t="s">
        <v>10393</v>
      </c>
      <c r="D166" s="7" t="str">
        <f t="shared" si="13"/>
        <v>南青箱</v>
      </c>
      <c r="E166" s="12" t="s">
        <v>17174</v>
      </c>
      <c r="F166" s="19">
        <v>41540</v>
      </c>
      <c r="G166" s="12"/>
      <c r="H166" s="7" t="str">
        <f t="shared" si="11"/>
        <v>重</v>
      </c>
      <c r="I166" s="24">
        <v>41546</v>
      </c>
      <c r="J166" s="27"/>
      <c r="K166" s="12" t="s">
        <v>4794</v>
      </c>
      <c r="L166" s="12"/>
      <c r="M166" s="13"/>
      <c r="N166" s="14"/>
      <c r="O166" s="18" t="str">
        <f t="shared" ca="1" si="12"/>
        <v>259天</v>
      </c>
      <c r="P166" s="80"/>
      <c r="Q166" s="80"/>
      <c r="R166" s="80"/>
      <c r="S166" s="80"/>
    </row>
    <row r="167" spans="1:19">
      <c r="A167" s="7">
        <v>165</v>
      </c>
      <c r="B167" s="12" t="s">
        <v>8254</v>
      </c>
      <c r="C167" s="12" t="s">
        <v>10393</v>
      </c>
      <c r="D167" s="7" t="str">
        <f t="shared" si="13"/>
        <v>南青箱</v>
      </c>
      <c r="E167" s="12" t="s">
        <v>17174</v>
      </c>
      <c r="F167" s="19">
        <v>41541</v>
      </c>
      <c r="G167" s="12"/>
      <c r="H167" s="7" t="str">
        <f t="shared" si="11"/>
        <v>重</v>
      </c>
      <c r="I167" s="24">
        <v>41549</v>
      </c>
      <c r="J167" s="27"/>
      <c r="K167" s="12" t="s">
        <v>4794</v>
      </c>
      <c r="L167" s="12"/>
      <c r="M167" s="13"/>
      <c r="N167" s="14"/>
      <c r="O167" s="18" t="str">
        <f t="shared" ca="1" si="12"/>
        <v>258天</v>
      </c>
      <c r="P167" s="80"/>
      <c r="Q167" s="80"/>
      <c r="R167" s="80"/>
      <c r="S167" s="80"/>
    </row>
    <row r="168" spans="1:19">
      <c r="A168" s="7">
        <v>166</v>
      </c>
      <c r="B168" s="12" t="s">
        <v>17290</v>
      </c>
      <c r="C168" s="12" t="s">
        <v>10393</v>
      </c>
      <c r="D168" s="7" t="str">
        <f t="shared" si="13"/>
        <v>南青箱</v>
      </c>
      <c r="E168" s="12" t="s">
        <v>17174</v>
      </c>
      <c r="F168" s="19">
        <v>41540</v>
      </c>
      <c r="G168" s="12"/>
      <c r="H168" s="7" t="str">
        <f t="shared" si="11"/>
        <v>重</v>
      </c>
      <c r="I168" s="24">
        <v>41546</v>
      </c>
      <c r="J168" s="27"/>
      <c r="K168" s="12" t="s">
        <v>13302</v>
      </c>
      <c r="L168" s="12"/>
      <c r="M168" s="13"/>
      <c r="N168" s="14"/>
      <c r="O168" s="18" t="str">
        <f t="shared" ca="1" si="12"/>
        <v>259天</v>
      </c>
      <c r="P168" s="80"/>
      <c r="Q168" s="80"/>
      <c r="R168" s="80"/>
      <c r="S168" s="80"/>
    </row>
    <row r="169" spans="1:19">
      <c r="A169" s="7">
        <v>167</v>
      </c>
      <c r="B169" s="12" t="s">
        <v>17291</v>
      </c>
      <c r="C169" s="12" t="s">
        <v>10393</v>
      </c>
      <c r="D169" s="7" t="str">
        <f t="shared" si="13"/>
        <v>南青箱</v>
      </c>
      <c r="E169" s="12" t="s">
        <v>1484</v>
      </c>
      <c r="F169" s="19">
        <v>41540</v>
      </c>
      <c r="G169" s="12"/>
      <c r="H169" s="7" t="str">
        <f t="shared" si="11"/>
        <v>重</v>
      </c>
      <c r="I169" s="24">
        <v>41550</v>
      </c>
      <c r="J169" s="27"/>
      <c r="K169" s="12" t="s">
        <v>4794</v>
      </c>
      <c r="L169" s="12"/>
      <c r="M169" s="13"/>
      <c r="N169" s="14"/>
      <c r="O169" s="18" t="str">
        <f t="shared" ca="1" si="12"/>
        <v>259天</v>
      </c>
      <c r="P169" s="80"/>
      <c r="Q169" s="80"/>
      <c r="R169" s="80"/>
      <c r="S169" s="80"/>
    </row>
    <row r="170" spans="1:19">
      <c r="A170" s="7">
        <v>168</v>
      </c>
      <c r="B170" s="12" t="s">
        <v>15158</v>
      </c>
      <c r="C170" s="12" t="s">
        <v>10393</v>
      </c>
      <c r="D170" s="7" t="str">
        <f t="shared" si="13"/>
        <v>南青箱</v>
      </c>
      <c r="E170" s="12" t="s">
        <v>17174</v>
      </c>
      <c r="F170" s="19">
        <v>41539</v>
      </c>
      <c r="G170" s="12"/>
      <c r="H170" s="7" t="str">
        <f t="shared" si="11"/>
        <v>重</v>
      </c>
      <c r="I170" s="24">
        <v>41547</v>
      </c>
      <c r="J170" s="27"/>
      <c r="K170" s="12" t="s">
        <v>13302</v>
      </c>
      <c r="L170" s="12"/>
      <c r="M170" s="13"/>
      <c r="N170" s="14"/>
      <c r="O170" s="18" t="str">
        <f t="shared" ca="1" si="12"/>
        <v>260天</v>
      </c>
      <c r="P170" s="80"/>
      <c r="Q170" s="80"/>
      <c r="R170" s="80"/>
      <c r="S170" s="80"/>
    </row>
    <row r="171" spans="1:19">
      <c r="A171" s="7">
        <v>169</v>
      </c>
      <c r="B171" s="12" t="s">
        <v>1536</v>
      </c>
      <c r="C171" s="12" t="s">
        <v>10393</v>
      </c>
      <c r="D171" s="7" t="str">
        <f t="shared" si="13"/>
        <v>南青箱</v>
      </c>
      <c r="E171" s="12" t="s">
        <v>17174</v>
      </c>
      <c r="F171" s="19">
        <v>41540</v>
      </c>
      <c r="G171" s="12"/>
      <c r="H171" s="7" t="str">
        <f t="shared" si="11"/>
        <v>重</v>
      </c>
      <c r="I171" s="24">
        <v>41541</v>
      </c>
      <c r="J171" s="27"/>
      <c r="K171" s="12" t="s">
        <v>13302</v>
      </c>
      <c r="L171" s="12"/>
      <c r="M171" s="13"/>
      <c r="N171" s="14"/>
      <c r="O171" s="18" t="str">
        <f t="shared" ca="1" si="12"/>
        <v>259天</v>
      </c>
      <c r="P171" s="80"/>
      <c r="Q171" s="80"/>
      <c r="R171" s="80"/>
      <c r="S171" s="80"/>
    </row>
    <row r="172" spans="1:19">
      <c r="A172" s="7">
        <v>170</v>
      </c>
      <c r="B172" s="12" t="s">
        <v>7202</v>
      </c>
      <c r="C172" s="12" t="s">
        <v>10393</v>
      </c>
      <c r="D172" s="7" t="str">
        <f t="shared" si="13"/>
        <v>南青箱</v>
      </c>
      <c r="E172" s="12" t="s">
        <v>17174</v>
      </c>
      <c r="F172" s="19">
        <v>41541</v>
      </c>
      <c r="G172" s="12"/>
      <c r="H172" s="7" t="str">
        <f t="shared" ref="H172:H206" si="14">IF(I172="","空","重")</f>
        <v>重</v>
      </c>
      <c r="I172" s="24">
        <v>41553</v>
      </c>
      <c r="J172" s="27"/>
      <c r="K172" s="12" t="s">
        <v>4794</v>
      </c>
      <c r="L172" s="12"/>
      <c r="M172" s="13"/>
      <c r="N172" s="14"/>
      <c r="O172" s="18" t="str">
        <f t="shared" ca="1" si="12"/>
        <v>258天</v>
      </c>
      <c r="P172" s="80"/>
      <c r="Q172" s="80"/>
      <c r="R172" s="80"/>
      <c r="S172" s="80"/>
    </row>
    <row r="173" spans="1:19">
      <c r="A173" s="7">
        <v>171</v>
      </c>
      <c r="B173" s="12" t="s">
        <v>7203</v>
      </c>
      <c r="C173" s="12" t="s">
        <v>10393</v>
      </c>
      <c r="D173" s="7" t="str">
        <f t="shared" si="13"/>
        <v>南青箱</v>
      </c>
      <c r="E173" s="12" t="s">
        <v>17174</v>
      </c>
      <c r="F173" s="19">
        <v>41537</v>
      </c>
      <c r="G173" s="12"/>
      <c r="H173" s="7" t="str">
        <f t="shared" si="14"/>
        <v>重</v>
      </c>
      <c r="I173" s="24">
        <v>41541</v>
      </c>
      <c r="J173" s="27"/>
      <c r="K173" s="12" t="s">
        <v>13302</v>
      </c>
      <c r="L173" s="12"/>
      <c r="M173" s="13"/>
      <c r="N173" s="14"/>
      <c r="O173" s="18" t="str">
        <f t="shared" ca="1" si="12"/>
        <v>262天</v>
      </c>
      <c r="P173" s="80"/>
      <c r="Q173" s="80"/>
      <c r="R173" s="80"/>
      <c r="S173" s="80"/>
    </row>
    <row r="174" spans="1:19">
      <c r="A174" s="7">
        <v>172</v>
      </c>
      <c r="B174" s="12" t="s">
        <v>15159</v>
      </c>
      <c r="C174" s="12" t="s">
        <v>10393</v>
      </c>
      <c r="D174" s="7" t="str">
        <f t="shared" si="13"/>
        <v>南青箱</v>
      </c>
      <c r="E174" s="12" t="s">
        <v>17174</v>
      </c>
      <c r="F174" s="19">
        <v>41536</v>
      </c>
      <c r="G174" s="12"/>
      <c r="H174" s="7" t="str">
        <f t="shared" si="14"/>
        <v>重</v>
      </c>
      <c r="I174" s="24">
        <v>41536</v>
      </c>
      <c r="J174" s="27"/>
      <c r="K174" s="12" t="s">
        <v>10395</v>
      </c>
      <c r="L174" s="12"/>
      <c r="M174" s="13"/>
      <c r="N174" s="14"/>
      <c r="O174" s="18" t="str">
        <f t="shared" ca="1" si="12"/>
        <v>263天</v>
      </c>
      <c r="P174" s="80"/>
      <c r="Q174" s="80"/>
      <c r="R174" s="80"/>
      <c r="S174" s="80"/>
    </row>
    <row r="175" spans="1:19">
      <c r="A175" s="7">
        <v>173</v>
      </c>
      <c r="B175" s="12" t="s">
        <v>15160</v>
      </c>
      <c r="C175" s="12" t="s">
        <v>10393</v>
      </c>
      <c r="D175" s="7" t="str">
        <f t="shared" si="13"/>
        <v>南青箱</v>
      </c>
      <c r="E175" s="12" t="s">
        <v>17174</v>
      </c>
      <c r="F175" s="19">
        <v>41538</v>
      </c>
      <c r="G175" s="12"/>
      <c r="H175" s="7" t="str">
        <f t="shared" si="14"/>
        <v>重</v>
      </c>
      <c r="I175" s="24">
        <v>41550</v>
      </c>
      <c r="J175" s="27"/>
      <c r="K175" s="12" t="s">
        <v>4794</v>
      </c>
      <c r="L175" s="12"/>
      <c r="M175" s="13"/>
      <c r="N175" s="14"/>
      <c r="O175" s="18" t="str">
        <f t="shared" ca="1" si="12"/>
        <v>261天</v>
      </c>
      <c r="P175" s="80"/>
      <c r="Q175" s="80"/>
      <c r="R175" s="80"/>
      <c r="S175" s="80"/>
    </row>
    <row r="176" spans="1:19">
      <c r="A176" s="7">
        <v>174</v>
      </c>
      <c r="B176" s="12" t="s">
        <v>15161</v>
      </c>
      <c r="C176" s="12" t="s">
        <v>10393</v>
      </c>
      <c r="D176" s="7" t="str">
        <f t="shared" si="13"/>
        <v>南青箱</v>
      </c>
      <c r="E176" s="12" t="s">
        <v>17174</v>
      </c>
      <c r="F176" s="19">
        <v>41535</v>
      </c>
      <c r="G176" s="12"/>
      <c r="H176" s="7" t="str">
        <f t="shared" si="14"/>
        <v>重</v>
      </c>
      <c r="I176" s="24">
        <v>41539</v>
      </c>
      <c r="J176" s="27"/>
      <c r="K176" s="12" t="s">
        <v>14825</v>
      </c>
      <c r="L176" s="12"/>
      <c r="M176" s="13"/>
      <c r="N176" s="14"/>
      <c r="O176" s="18" t="str">
        <f t="shared" ca="1" si="12"/>
        <v>264天</v>
      </c>
      <c r="P176" s="80"/>
      <c r="Q176" s="80"/>
      <c r="R176" s="80"/>
      <c r="S176" s="80"/>
    </row>
    <row r="177" spans="1:19">
      <c r="A177" s="7">
        <v>175</v>
      </c>
      <c r="B177" s="12" t="s">
        <v>15162</v>
      </c>
      <c r="C177" s="12" t="s">
        <v>10393</v>
      </c>
      <c r="D177" s="7" t="str">
        <f t="shared" si="13"/>
        <v>南青箱</v>
      </c>
      <c r="E177" s="12" t="s">
        <v>17174</v>
      </c>
      <c r="F177" s="19">
        <v>41537</v>
      </c>
      <c r="G177" s="12"/>
      <c r="H177" s="7" t="str">
        <f t="shared" si="14"/>
        <v>重</v>
      </c>
      <c r="I177" s="24">
        <v>41539</v>
      </c>
      <c r="J177" s="27"/>
      <c r="K177" s="12" t="s">
        <v>12951</v>
      </c>
      <c r="L177" s="12"/>
      <c r="M177" s="13"/>
      <c r="N177" s="14"/>
      <c r="O177" s="18" t="str">
        <f t="shared" ca="1" si="12"/>
        <v>262天</v>
      </c>
      <c r="P177" s="80"/>
      <c r="Q177" s="80"/>
      <c r="R177" s="80"/>
      <c r="S177" s="80"/>
    </row>
    <row r="178" spans="1:19">
      <c r="A178" s="7">
        <v>176</v>
      </c>
      <c r="B178" s="12" t="s">
        <v>15163</v>
      </c>
      <c r="C178" s="12" t="s">
        <v>10393</v>
      </c>
      <c r="D178" s="7" t="str">
        <f t="shared" si="13"/>
        <v>南青箱</v>
      </c>
      <c r="E178" s="12" t="s">
        <v>1484</v>
      </c>
      <c r="F178" s="19">
        <v>41538</v>
      </c>
      <c r="G178" s="12"/>
      <c r="H178" s="7" t="str">
        <f t="shared" si="14"/>
        <v>重</v>
      </c>
      <c r="I178" s="24">
        <v>41550</v>
      </c>
      <c r="J178" s="27"/>
      <c r="K178" s="12" t="s">
        <v>4794</v>
      </c>
      <c r="L178" s="12"/>
      <c r="M178" s="13"/>
      <c r="N178" s="14"/>
      <c r="O178" s="18" t="str">
        <f t="shared" ca="1" si="12"/>
        <v>261天</v>
      </c>
      <c r="P178" s="80"/>
      <c r="Q178" s="80"/>
      <c r="R178" s="80"/>
      <c r="S178" s="80"/>
    </row>
    <row r="179" spans="1:19">
      <c r="A179" s="7">
        <v>177</v>
      </c>
      <c r="B179" s="12" t="s">
        <v>15164</v>
      </c>
      <c r="C179" s="12" t="s">
        <v>10393</v>
      </c>
      <c r="D179" s="7" t="str">
        <f t="shared" si="13"/>
        <v>南青箱</v>
      </c>
      <c r="E179" s="12" t="s">
        <v>17174</v>
      </c>
      <c r="F179" s="19">
        <v>41535</v>
      </c>
      <c r="G179" s="12"/>
      <c r="H179" s="7" t="str">
        <f t="shared" si="14"/>
        <v>重</v>
      </c>
      <c r="I179" s="24">
        <v>41535</v>
      </c>
      <c r="J179" s="27"/>
      <c r="K179" s="12" t="s">
        <v>4794</v>
      </c>
      <c r="L179" s="12"/>
      <c r="M179" s="13"/>
      <c r="N179" s="14"/>
      <c r="O179" s="18" t="str">
        <f t="shared" ca="1" si="12"/>
        <v>264天</v>
      </c>
      <c r="P179" s="80"/>
      <c r="Q179" s="80"/>
      <c r="R179" s="80"/>
      <c r="S179" s="80"/>
    </row>
    <row r="180" spans="1:19">
      <c r="A180" s="7">
        <v>178</v>
      </c>
      <c r="B180" s="12" t="s">
        <v>15165</v>
      </c>
      <c r="C180" s="12" t="s">
        <v>10393</v>
      </c>
      <c r="D180" s="7" t="str">
        <f t="shared" si="13"/>
        <v>南青箱</v>
      </c>
      <c r="E180" s="12" t="s">
        <v>17174</v>
      </c>
      <c r="F180" s="19">
        <v>41538</v>
      </c>
      <c r="G180" s="12"/>
      <c r="H180" s="7" t="str">
        <f t="shared" si="14"/>
        <v>重</v>
      </c>
      <c r="I180" s="24">
        <v>41547</v>
      </c>
      <c r="J180" s="27"/>
      <c r="K180" s="12" t="s">
        <v>13302</v>
      </c>
      <c r="L180" s="12"/>
      <c r="M180" s="13"/>
      <c r="N180" s="14"/>
      <c r="O180" s="18" t="str">
        <f t="shared" ca="1" si="12"/>
        <v>261天</v>
      </c>
      <c r="P180" s="80"/>
      <c r="Q180" s="80"/>
      <c r="R180" s="80"/>
      <c r="S180" s="80"/>
    </row>
    <row r="181" spans="1:19">
      <c r="A181" s="7">
        <v>179</v>
      </c>
      <c r="B181" s="12" t="s">
        <v>15166</v>
      </c>
      <c r="C181" s="12" t="s">
        <v>10393</v>
      </c>
      <c r="D181" s="7" t="str">
        <f t="shared" si="13"/>
        <v>南青箱</v>
      </c>
      <c r="E181" s="12" t="s">
        <v>17174</v>
      </c>
      <c r="F181" s="19">
        <v>41535</v>
      </c>
      <c r="G181" s="12"/>
      <c r="H181" s="7" t="str">
        <f t="shared" si="14"/>
        <v>重</v>
      </c>
      <c r="I181" s="24">
        <v>41546</v>
      </c>
      <c r="J181" s="27"/>
      <c r="K181" s="12" t="s">
        <v>4794</v>
      </c>
      <c r="L181" s="12"/>
      <c r="M181" s="13"/>
      <c r="N181" s="14"/>
      <c r="O181" s="18" t="str">
        <f t="shared" ca="1" si="12"/>
        <v>264天</v>
      </c>
      <c r="P181" s="80"/>
      <c r="Q181" s="80"/>
      <c r="R181" s="80"/>
      <c r="S181" s="80"/>
    </row>
    <row r="182" spans="1:19">
      <c r="A182" s="7">
        <v>180</v>
      </c>
      <c r="B182" s="12" t="s">
        <v>15167</v>
      </c>
      <c r="C182" s="12" t="s">
        <v>10393</v>
      </c>
      <c r="D182" s="7" t="str">
        <f t="shared" si="13"/>
        <v>南青箱</v>
      </c>
      <c r="E182" s="12" t="s">
        <v>17174</v>
      </c>
      <c r="F182" s="19">
        <v>41536</v>
      </c>
      <c r="G182" s="12"/>
      <c r="H182" s="7" t="str">
        <f t="shared" si="14"/>
        <v>重</v>
      </c>
      <c r="I182" s="24">
        <v>41536</v>
      </c>
      <c r="J182" s="27"/>
      <c r="K182" s="12" t="s">
        <v>10395</v>
      </c>
      <c r="L182" s="12"/>
      <c r="M182" s="13"/>
      <c r="N182" s="14"/>
      <c r="O182" s="18" t="str">
        <f t="shared" ca="1" si="12"/>
        <v>263天</v>
      </c>
      <c r="P182" s="80"/>
      <c r="Q182" s="80"/>
      <c r="R182" s="80"/>
      <c r="S182" s="80"/>
    </row>
    <row r="183" spans="1:19">
      <c r="A183" s="7">
        <v>181</v>
      </c>
      <c r="B183" s="12" t="s">
        <v>15168</v>
      </c>
      <c r="C183" s="12" t="s">
        <v>10393</v>
      </c>
      <c r="D183" s="7" t="str">
        <f t="shared" si="13"/>
        <v>南青箱</v>
      </c>
      <c r="E183" s="12" t="s">
        <v>17174</v>
      </c>
      <c r="F183" s="19">
        <v>41535</v>
      </c>
      <c r="G183" s="12"/>
      <c r="H183" s="7" t="str">
        <f t="shared" si="14"/>
        <v>重</v>
      </c>
      <c r="I183" s="24">
        <v>41539</v>
      </c>
      <c r="J183" s="27"/>
      <c r="K183" s="12" t="s">
        <v>12951</v>
      </c>
      <c r="L183" s="12"/>
      <c r="M183" s="13"/>
      <c r="N183" s="14"/>
      <c r="O183" s="18" t="str">
        <f t="shared" ca="1" si="12"/>
        <v>264天</v>
      </c>
      <c r="P183" s="80"/>
      <c r="Q183" s="80"/>
      <c r="R183" s="80"/>
      <c r="S183" s="80"/>
    </row>
    <row r="184" spans="1:19">
      <c r="A184" s="7">
        <v>182</v>
      </c>
      <c r="B184" s="12" t="s">
        <v>15169</v>
      </c>
      <c r="C184" s="12" t="s">
        <v>10393</v>
      </c>
      <c r="D184" s="7" t="str">
        <f t="shared" si="13"/>
        <v>南青箱</v>
      </c>
      <c r="E184" s="12" t="s">
        <v>17174</v>
      </c>
      <c r="F184" s="19">
        <v>41538</v>
      </c>
      <c r="G184" s="12"/>
      <c r="H184" s="7" t="str">
        <f t="shared" si="14"/>
        <v>重</v>
      </c>
      <c r="I184" s="24">
        <v>41539</v>
      </c>
      <c r="J184" s="27"/>
      <c r="K184" s="12" t="s">
        <v>12951</v>
      </c>
      <c r="L184" s="12"/>
      <c r="M184" s="13"/>
      <c r="N184" s="14"/>
      <c r="O184" s="18" t="str">
        <f t="shared" ca="1" si="12"/>
        <v>261天</v>
      </c>
      <c r="P184" s="80"/>
      <c r="Q184" s="80"/>
      <c r="R184" s="80"/>
      <c r="S184" s="80"/>
    </row>
    <row r="185" spans="1:19">
      <c r="A185" s="7">
        <v>183</v>
      </c>
      <c r="B185" s="12" t="s">
        <v>15170</v>
      </c>
      <c r="C185" s="12" t="s">
        <v>10393</v>
      </c>
      <c r="D185" s="7" t="str">
        <f t="shared" si="13"/>
        <v>南青箱</v>
      </c>
      <c r="E185" s="12" t="s">
        <v>17174</v>
      </c>
      <c r="F185" s="19">
        <v>41555</v>
      </c>
      <c r="G185" s="12"/>
      <c r="H185" s="7" t="str">
        <f t="shared" si="14"/>
        <v>重</v>
      </c>
      <c r="I185" s="24">
        <v>41555</v>
      </c>
      <c r="J185" s="27"/>
      <c r="K185" s="12" t="s">
        <v>4794</v>
      </c>
      <c r="L185" s="12"/>
      <c r="M185" s="13"/>
      <c r="N185" s="14"/>
      <c r="O185" s="18" t="str">
        <f t="shared" ca="1" si="12"/>
        <v>244天</v>
      </c>
      <c r="P185" s="80"/>
      <c r="Q185" s="80"/>
      <c r="R185" s="80"/>
      <c r="S185" s="80"/>
    </row>
    <row r="186" spans="1:19">
      <c r="A186" s="7">
        <v>184</v>
      </c>
      <c r="B186" s="12" t="s">
        <v>15171</v>
      </c>
      <c r="C186" s="12" t="s">
        <v>10393</v>
      </c>
      <c r="D186" s="7" t="str">
        <f t="shared" si="13"/>
        <v>南青箱</v>
      </c>
      <c r="E186" s="12" t="s">
        <v>17174</v>
      </c>
      <c r="F186" s="19">
        <v>41537</v>
      </c>
      <c r="G186" s="12"/>
      <c r="H186" s="7" t="str">
        <f t="shared" si="14"/>
        <v>重</v>
      </c>
      <c r="I186" s="24">
        <v>41541</v>
      </c>
      <c r="J186" s="27"/>
      <c r="K186" s="12" t="s">
        <v>4794</v>
      </c>
      <c r="L186" s="12"/>
      <c r="M186" s="13"/>
      <c r="N186" s="14"/>
      <c r="O186" s="18" t="str">
        <f t="shared" ca="1" si="12"/>
        <v>262天</v>
      </c>
      <c r="P186" s="80"/>
      <c r="Q186" s="80"/>
      <c r="R186" s="80"/>
      <c r="S186" s="80"/>
    </row>
    <row r="187" spans="1:19">
      <c r="A187" s="7">
        <v>185</v>
      </c>
      <c r="B187" s="12" t="s">
        <v>15172</v>
      </c>
      <c r="C187" s="12" t="s">
        <v>10393</v>
      </c>
      <c r="D187" s="7" t="str">
        <f t="shared" si="13"/>
        <v>南青箱</v>
      </c>
      <c r="E187" s="12" t="s">
        <v>17174</v>
      </c>
      <c r="F187" s="19">
        <v>41535</v>
      </c>
      <c r="G187" s="12"/>
      <c r="H187" s="7" t="str">
        <f t="shared" si="14"/>
        <v>重</v>
      </c>
      <c r="I187" s="24">
        <v>41536</v>
      </c>
      <c r="J187" s="27"/>
      <c r="K187" s="12" t="s">
        <v>10395</v>
      </c>
      <c r="L187" s="12"/>
      <c r="M187" s="13"/>
      <c r="N187" s="14"/>
      <c r="O187" s="18" t="str">
        <f t="shared" ca="1" si="12"/>
        <v>264天</v>
      </c>
      <c r="P187" s="80"/>
      <c r="Q187" s="80"/>
      <c r="R187" s="80"/>
      <c r="S187" s="80"/>
    </row>
    <row r="188" spans="1:19">
      <c r="A188" s="7">
        <v>186</v>
      </c>
      <c r="B188" s="12" t="s">
        <v>15173</v>
      </c>
      <c r="C188" s="12" t="s">
        <v>10393</v>
      </c>
      <c r="D188" s="7" t="str">
        <f t="shared" si="13"/>
        <v>南青箱</v>
      </c>
      <c r="E188" s="12" t="s">
        <v>17174</v>
      </c>
      <c r="F188" s="19">
        <v>41536</v>
      </c>
      <c r="G188" s="12"/>
      <c r="H188" s="7" t="str">
        <f t="shared" si="14"/>
        <v>重</v>
      </c>
      <c r="I188" s="24">
        <v>41536</v>
      </c>
      <c r="J188" s="27"/>
      <c r="K188" s="12" t="s">
        <v>10395</v>
      </c>
      <c r="L188" s="12"/>
      <c r="M188" s="13"/>
      <c r="N188" s="14"/>
      <c r="O188" s="18" t="str">
        <f t="shared" ca="1" si="12"/>
        <v>263天</v>
      </c>
      <c r="P188" s="80"/>
      <c r="Q188" s="80"/>
      <c r="R188" s="80"/>
      <c r="S188" s="80"/>
    </row>
    <row r="189" spans="1:19">
      <c r="A189" s="7">
        <v>187</v>
      </c>
      <c r="B189" s="12" t="s">
        <v>15174</v>
      </c>
      <c r="C189" s="12" t="s">
        <v>10393</v>
      </c>
      <c r="D189" s="7" t="str">
        <f t="shared" si="13"/>
        <v>南青箱</v>
      </c>
      <c r="E189" s="12" t="s">
        <v>17174</v>
      </c>
      <c r="F189" s="19">
        <v>41537</v>
      </c>
      <c r="G189" s="12"/>
      <c r="H189" s="7" t="str">
        <f t="shared" si="14"/>
        <v>重</v>
      </c>
      <c r="I189" s="24">
        <v>41539</v>
      </c>
      <c r="J189" s="27"/>
      <c r="K189" s="12" t="s">
        <v>4794</v>
      </c>
      <c r="L189" s="12"/>
      <c r="M189" s="13"/>
      <c r="N189" s="14"/>
      <c r="O189" s="18" t="str">
        <f t="shared" ca="1" si="12"/>
        <v>262天</v>
      </c>
      <c r="P189" s="80"/>
      <c r="Q189" s="80"/>
      <c r="R189" s="80"/>
      <c r="S189" s="80"/>
    </row>
    <row r="190" spans="1:19">
      <c r="A190" s="7">
        <v>188</v>
      </c>
      <c r="B190" s="12" t="s">
        <v>15175</v>
      </c>
      <c r="C190" s="12" t="s">
        <v>10393</v>
      </c>
      <c r="D190" s="7" t="str">
        <f t="shared" si="13"/>
        <v>南青箱</v>
      </c>
      <c r="E190" s="12" t="s">
        <v>17174</v>
      </c>
      <c r="F190" s="19">
        <v>41535</v>
      </c>
      <c r="G190" s="12"/>
      <c r="H190" s="7" t="str">
        <f t="shared" si="14"/>
        <v>重</v>
      </c>
      <c r="I190" s="24">
        <v>41536</v>
      </c>
      <c r="J190" s="27"/>
      <c r="K190" s="12" t="s">
        <v>10395</v>
      </c>
      <c r="L190" s="12"/>
      <c r="M190" s="13"/>
      <c r="N190" s="14"/>
      <c r="O190" s="18" t="str">
        <f t="shared" ca="1" si="12"/>
        <v>264天</v>
      </c>
      <c r="P190" s="80"/>
      <c r="Q190" s="80"/>
      <c r="R190" s="80"/>
      <c r="S190" s="80"/>
    </row>
    <row r="191" spans="1:19">
      <c r="A191" s="7">
        <v>189</v>
      </c>
      <c r="B191" s="12" t="s">
        <v>15176</v>
      </c>
      <c r="C191" s="12" t="s">
        <v>10393</v>
      </c>
      <c r="D191" s="7" t="str">
        <f t="shared" si="13"/>
        <v>南青箱</v>
      </c>
      <c r="E191" s="12" t="s">
        <v>17174</v>
      </c>
      <c r="F191" s="19">
        <v>41535</v>
      </c>
      <c r="G191" s="12"/>
      <c r="H191" s="7" t="str">
        <f t="shared" si="14"/>
        <v>重</v>
      </c>
      <c r="I191" s="24">
        <v>41544</v>
      </c>
      <c r="J191" s="27"/>
      <c r="K191" s="12" t="s">
        <v>13302</v>
      </c>
      <c r="L191" s="12"/>
      <c r="M191" s="13"/>
      <c r="N191" s="14"/>
      <c r="O191" s="18" t="str">
        <f t="shared" ca="1" si="12"/>
        <v>264天</v>
      </c>
      <c r="P191" s="80"/>
      <c r="Q191" s="80"/>
      <c r="R191" s="80"/>
      <c r="S191" s="80"/>
    </row>
    <row r="192" spans="1:19">
      <c r="A192" s="7">
        <v>190</v>
      </c>
      <c r="B192" s="12" t="s">
        <v>15177</v>
      </c>
      <c r="C192" s="12" t="s">
        <v>10393</v>
      </c>
      <c r="D192" s="7" t="str">
        <f t="shared" si="13"/>
        <v>南青箱</v>
      </c>
      <c r="E192" s="12" t="s">
        <v>17174</v>
      </c>
      <c r="F192" s="19">
        <v>41537</v>
      </c>
      <c r="G192" s="12"/>
      <c r="H192" s="7" t="str">
        <f t="shared" si="14"/>
        <v>重</v>
      </c>
      <c r="I192" s="24">
        <v>41542</v>
      </c>
      <c r="J192" s="27"/>
      <c r="K192" s="12" t="s">
        <v>13302</v>
      </c>
      <c r="L192" s="12"/>
      <c r="M192" s="13"/>
      <c r="N192" s="14"/>
      <c r="O192" s="18" t="str">
        <f t="shared" ref="O192:O253" ca="1" si="15">IF(ISNONTEXT(J192),DATEDIF(F192,TODAY(),"d")&amp;"天","出场")</f>
        <v>262天</v>
      </c>
      <c r="P192" s="80"/>
      <c r="Q192" s="80"/>
      <c r="R192" s="80"/>
      <c r="S192" s="80"/>
    </row>
    <row r="193" spans="1:19">
      <c r="A193" s="7">
        <v>191</v>
      </c>
      <c r="B193" s="12" t="s">
        <v>15178</v>
      </c>
      <c r="C193" s="12" t="s">
        <v>10393</v>
      </c>
      <c r="D193" s="7" t="str">
        <f t="shared" si="13"/>
        <v>南青箱</v>
      </c>
      <c r="E193" s="12" t="s">
        <v>17174</v>
      </c>
      <c r="F193" s="19">
        <v>41535</v>
      </c>
      <c r="G193" s="12"/>
      <c r="H193" s="7" t="str">
        <f t="shared" si="14"/>
        <v>重</v>
      </c>
      <c r="I193" s="24">
        <v>41535</v>
      </c>
      <c r="J193" s="27"/>
      <c r="K193" s="12" t="s">
        <v>4794</v>
      </c>
      <c r="L193" s="12"/>
      <c r="M193" s="13"/>
      <c r="N193" s="14"/>
      <c r="O193" s="18" t="str">
        <f t="shared" ca="1" si="15"/>
        <v>264天</v>
      </c>
      <c r="P193" s="80"/>
      <c r="Q193" s="80"/>
      <c r="R193" s="80"/>
      <c r="S193" s="80"/>
    </row>
    <row r="194" spans="1:19">
      <c r="A194" s="7">
        <v>192</v>
      </c>
      <c r="B194" s="12" t="s">
        <v>14499</v>
      </c>
      <c r="C194" s="12" t="s">
        <v>10393</v>
      </c>
      <c r="D194" s="7" t="str">
        <f t="shared" si="13"/>
        <v>南青箱</v>
      </c>
      <c r="E194" s="12" t="s">
        <v>17174</v>
      </c>
      <c r="F194" s="19">
        <v>41535</v>
      </c>
      <c r="G194" s="12"/>
      <c r="H194" s="7" t="str">
        <f t="shared" si="14"/>
        <v>重</v>
      </c>
      <c r="I194" s="24">
        <v>41536</v>
      </c>
      <c r="J194" s="27"/>
      <c r="K194" s="12" t="s">
        <v>12951</v>
      </c>
      <c r="L194" s="12"/>
      <c r="M194" s="13"/>
      <c r="N194" s="14"/>
      <c r="O194" s="18" t="str">
        <f t="shared" ca="1" si="15"/>
        <v>264天</v>
      </c>
      <c r="P194" s="80"/>
      <c r="Q194" s="80"/>
      <c r="R194" s="80"/>
      <c r="S194" s="80"/>
    </row>
    <row r="195" spans="1:19">
      <c r="A195" s="7">
        <v>193</v>
      </c>
      <c r="B195" s="12" t="s">
        <v>14500</v>
      </c>
      <c r="C195" s="12" t="s">
        <v>10393</v>
      </c>
      <c r="D195" s="7" t="str">
        <f t="shared" si="13"/>
        <v>南青箱</v>
      </c>
      <c r="E195" s="12" t="s">
        <v>17174</v>
      </c>
      <c r="F195" s="19">
        <v>41537</v>
      </c>
      <c r="G195" s="12"/>
      <c r="H195" s="7" t="str">
        <f t="shared" si="14"/>
        <v>重</v>
      </c>
      <c r="I195" s="24">
        <v>41541</v>
      </c>
      <c r="J195" s="27"/>
      <c r="K195" s="12" t="s">
        <v>4794</v>
      </c>
      <c r="L195" s="12"/>
      <c r="M195" s="13"/>
      <c r="N195" s="14"/>
      <c r="O195" s="18" t="str">
        <f t="shared" ca="1" si="15"/>
        <v>262天</v>
      </c>
      <c r="P195" s="80"/>
      <c r="Q195" s="80"/>
      <c r="R195" s="80"/>
      <c r="S195" s="80"/>
    </row>
    <row r="196" spans="1:19">
      <c r="A196" s="7">
        <v>194</v>
      </c>
      <c r="B196" s="12" t="s">
        <v>14501</v>
      </c>
      <c r="C196" s="12" t="s">
        <v>10393</v>
      </c>
      <c r="D196" s="7" t="str">
        <f t="shared" si="13"/>
        <v>南青箱</v>
      </c>
      <c r="E196" s="12" t="s">
        <v>17174</v>
      </c>
      <c r="F196" s="19">
        <v>41540</v>
      </c>
      <c r="G196" s="12"/>
      <c r="H196" s="7" t="str">
        <f t="shared" si="14"/>
        <v>重</v>
      </c>
      <c r="I196" s="24">
        <v>41544</v>
      </c>
      <c r="J196" s="27"/>
      <c r="K196" s="12" t="s">
        <v>13302</v>
      </c>
      <c r="L196" s="12"/>
      <c r="M196" s="13"/>
      <c r="N196" s="14"/>
      <c r="O196" s="18" t="str">
        <f t="shared" ca="1" si="15"/>
        <v>259天</v>
      </c>
      <c r="P196" s="80"/>
      <c r="Q196" s="80"/>
      <c r="R196" s="80"/>
      <c r="S196" s="80"/>
    </row>
    <row r="197" spans="1:19">
      <c r="A197" s="7">
        <v>195</v>
      </c>
      <c r="B197" s="12" t="s">
        <v>14502</v>
      </c>
      <c r="C197" s="12" t="s">
        <v>10393</v>
      </c>
      <c r="D197" s="7" t="str">
        <f t="shared" si="13"/>
        <v>南青箱</v>
      </c>
      <c r="E197" s="12" t="s">
        <v>17174</v>
      </c>
      <c r="F197" s="19">
        <v>41546</v>
      </c>
      <c r="G197" s="12"/>
      <c r="H197" s="7" t="str">
        <f t="shared" si="14"/>
        <v>重</v>
      </c>
      <c r="I197" s="24">
        <v>41546</v>
      </c>
      <c r="J197" s="27"/>
      <c r="K197" s="12" t="s">
        <v>13302</v>
      </c>
      <c r="L197" s="12"/>
      <c r="M197" s="13"/>
      <c r="N197" s="14"/>
      <c r="O197" s="18" t="str">
        <f t="shared" ca="1" si="15"/>
        <v>253天</v>
      </c>
      <c r="P197" s="80"/>
      <c r="Q197" s="80"/>
      <c r="R197" s="80"/>
      <c r="S197" s="80"/>
    </row>
    <row r="198" spans="1:19">
      <c r="A198" s="7">
        <v>196</v>
      </c>
      <c r="B198" s="12" t="s">
        <v>14503</v>
      </c>
      <c r="C198" s="12" t="s">
        <v>10393</v>
      </c>
      <c r="D198" s="7" t="str">
        <f t="shared" si="13"/>
        <v>南青箱</v>
      </c>
      <c r="E198" s="12" t="s">
        <v>17174</v>
      </c>
      <c r="F198" s="19">
        <v>41535</v>
      </c>
      <c r="G198" s="12"/>
      <c r="H198" s="7" t="str">
        <f t="shared" si="14"/>
        <v>重</v>
      </c>
      <c r="I198" s="24">
        <v>41536</v>
      </c>
      <c r="J198" s="27"/>
      <c r="K198" s="12" t="s">
        <v>10395</v>
      </c>
      <c r="L198" s="12"/>
      <c r="M198" s="13"/>
      <c r="N198" s="14"/>
      <c r="O198" s="18" t="str">
        <f t="shared" ca="1" si="15"/>
        <v>264天</v>
      </c>
      <c r="P198" s="80"/>
      <c r="Q198" s="80"/>
      <c r="R198" s="80"/>
      <c r="S198" s="80"/>
    </row>
    <row r="199" spans="1:19">
      <c r="A199" s="7">
        <v>197</v>
      </c>
      <c r="B199" s="12" t="s">
        <v>14504</v>
      </c>
      <c r="C199" s="12" t="s">
        <v>10393</v>
      </c>
      <c r="D199" s="7" t="str">
        <f t="shared" si="13"/>
        <v>南青箱</v>
      </c>
      <c r="E199" s="12" t="s">
        <v>17174</v>
      </c>
      <c r="F199" s="19">
        <v>41538</v>
      </c>
      <c r="G199" s="12"/>
      <c r="H199" s="7" t="str">
        <f t="shared" si="14"/>
        <v>重</v>
      </c>
      <c r="I199" s="24">
        <v>41539</v>
      </c>
      <c r="J199" s="27"/>
      <c r="K199" s="12" t="s">
        <v>12951</v>
      </c>
      <c r="L199" s="12"/>
      <c r="M199" s="13"/>
      <c r="N199" s="14"/>
      <c r="O199" s="18" t="str">
        <f t="shared" ca="1" si="15"/>
        <v>261天</v>
      </c>
      <c r="P199" s="80"/>
      <c r="Q199" s="80"/>
      <c r="R199" s="80"/>
      <c r="S199" s="80"/>
    </row>
    <row r="200" spans="1:19">
      <c r="A200" s="7">
        <v>198</v>
      </c>
      <c r="B200" s="12" t="s">
        <v>9702</v>
      </c>
      <c r="C200" s="12" t="s">
        <v>10393</v>
      </c>
      <c r="D200" s="7" t="str">
        <f t="shared" si="13"/>
        <v>南青箱</v>
      </c>
      <c r="E200" s="12" t="s">
        <v>17174</v>
      </c>
      <c r="F200" s="19">
        <v>41537</v>
      </c>
      <c r="G200" s="12"/>
      <c r="H200" s="7" t="str">
        <f t="shared" si="14"/>
        <v>重</v>
      </c>
      <c r="I200" s="24">
        <v>41541</v>
      </c>
      <c r="J200" s="27"/>
      <c r="K200" s="12" t="s">
        <v>4794</v>
      </c>
      <c r="L200" s="12"/>
      <c r="M200" s="13"/>
      <c r="N200" s="14"/>
      <c r="O200" s="18" t="str">
        <f t="shared" ca="1" si="15"/>
        <v>262天</v>
      </c>
      <c r="P200" s="80"/>
      <c r="Q200" s="80"/>
      <c r="R200" s="80"/>
      <c r="S200" s="80"/>
    </row>
    <row r="201" spans="1:19">
      <c r="A201" s="7">
        <v>199</v>
      </c>
      <c r="B201" s="12" t="s">
        <v>11934</v>
      </c>
      <c r="C201" s="12" t="s">
        <v>10393</v>
      </c>
      <c r="D201" s="7" t="str">
        <f t="shared" si="13"/>
        <v>南青箱</v>
      </c>
      <c r="E201" s="12" t="s">
        <v>17174</v>
      </c>
      <c r="F201" s="19">
        <v>41538</v>
      </c>
      <c r="G201" s="12"/>
      <c r="H201" s="7" t="str">
        <f t="shared" si="14"/>
        <v>重</v>
      </c>
      <c r="I201" s="24">
        <v>41539</v>
      </c>
      <c r="J201" s="27"/>
      <c r="K201" s="12" t="s">
        <v>4794</v>
      </c>
      <c r="L201" s="12"/>
      <c r="M201" s="13"/>
      <c r="N201" s="14"/>
      <c r="O201" s="18" t="str">
        <f t="shared" ca="1" si="15"/>
        <v>261天</v>
      </c>
      <c r="P201" s="80"/>
      <c r="Q201" s="80"/>
      <c r="R201" s="80"/>
      <c r="S201" s="80"/>
    </row>
    <row r="202" spans="1:19">
      <c r="A202" s="7">
        <v>200</v>
      </c>
      <c r="B202" s="12" t="s">
        <v>9050</v>
      </c>
      <c r="C202" s="12" t="s">
        <v>10393</v>
      </c>
      <c r="D202" s="7" t="str">
        <f t="shared" ref="D202:D211" si="16">IF(B202="","","南青箱")</f>
        <v>南青箱</v>
      </c>
      <c r="E202" s="12" t="s">
        <v>17174</v>
      </c>
      <c r="F202" s="19">
        <v>41534</v>
      </c>
      <c r="G202" s="12" t="s">
        <v>7994</v>
      </c>
      <c r="H202" s="7" t="str">
        <f t="shared" si="14"/>
        <v>重</v>
      </c>
      <c r="I202" s="24">
        <v>41536</v>
      </c>
      <c r="J202" s="27"/>
      <c r="K202" s="12" t="s">
        <v>13208</v>
      </c>
      <c r="L202" s="12"/>
      <c r="M202" s="13"/>
      <c r="N202" s="14"/>
      <c r="O202" s="18" t="str">
        <f t="shared" ca="1" si="15"/>
        <v>265天</v>
      </c>
      <c r="P202" s="80"/>
      <c r="Q202" s="80"/>
      <c r="R202" s="80"/>
      <c r="S202" s="80"/>
    </row>
    <row r="203" spans="1:19">
      <c r="A203" s="7">
        <v>201</v>
      </c>
      <c r="B203" s="12" t="s">
        <v>9051</v>
      </c>
      <c r="C203" s="12" t="s">
        <v>10393</v>
      </c>
      <c r="D203" s="7" t="str">
        <f t="shared" si="16"/>
        <v>南青箱</v>
      </c>
      <c r="E203" s="12" t="s">
        <v>17174</v>
      </c>
      <c r="F203" s="19">
        <v>41534</v>
      </c>
      <c r="G203" s="12" t="s">
        <v>7994</v>
      </c>
      <c r="H203" s="7" t="str">
        <f t="shared" si="14"/>
        <v>重</v>
      </c>
      <c r="I203" s="24">
        <v>41541</v>
      </c>
      <c r="J203" s="27"/>
      <c r="K203" s="12" t="s">
        <v>4794</v>
      </c>
      <c r="L203" s="12"/>
      <c r="M203" s="13"/>
      <c r="N203" s="14"/>
      <c r="O203" s="18" t="str">
        <f t="shared" ca="1" si="15"/>
        <v>265天</v>
      </c>
      <c r="P203" s="80"/>
      <c r="Q203" s="80"/>
      <c r="R203" s="80"/>
      <c r="S203" s="80"/>
    </row>
    <row r="204" spans="1:19">
      <c r="A204" s="7">
        <v>202</v>
      </c>
      <c r="B204" s="12" t="s">
        <v>9052</v>
      </c>
      <c r="C204" s="12" t="s">
        <v>10393</v>
      </c>
      <c r="D204" s="7" t="str">
        <f t="shared" si="16"/>
        <v>南青箱</v>
      </c>
      <c r="E204" s="12" t="s">
        <v>17174</v>
      </c>
      <c r="F204" s="19">
        <v>41534</v>
      </c>
      <c r="G204" s="12" t="s">
        <v>7994</v>
      </c>
      <c r="H204" s="7" t="str">
        <f t="shared" si="14"/>
        <v>重</v>
      </c>
      <c r="I204" s="24">
        <v>41536</v>
      </c>
      <c r="J204" s="27"/>
      <c r="K204" s="12" t="s">
        <v>12951</v>
      </c>
      <c r="L204" s="12"/>
      <c r="M204" s="13"/>
      <c r="N204" s="14"/>
      <c r="O204" s="18" t="str">
        <f t="shared" ca="1" si="15"/>
        <v>265天</v>
      </c>
      <c r="P204" s="80"/>
      <c r="Q204" s="80"/>
      <c r="R204" s="80"/>
      <c r="S204" s="80"/>
    </row>
    <row r="205" spans="1:19">
      <c r="A205" s="7">
        <v>203</v>
      </c>
      <c r="B205" s="12" t="s">
        <v>9053</v>
      </c>
      <c r="C205" s="12" t="s">
        <v>10393</v>
      </c>
      <c r="D205" s="7" t="str">
        <f t="shared" si="16"/>
        <v>南青箱</v>
      </c>
      <c r="E205" s="12" t="s">
        <v>17174</v>
      </c>
      <c r="F205" s="19">
        <v>41534</v>
      </c>
      <c r="G205" s="12" t="s">
        <v>7994</v>
      </c>
      <c r="H205" s="7" t="str">
        <f t="shared" si="14"/>
        <v>重</v>
      </c>
      <c r="I205" s="24">
        <v>41536</v>
      </c>
      <c r="J205" s="27"/>
      <c r="K205" s="12" t="s">
        <v>13209</v>
      </c>
      <c r="L205" s="12"/>
      <c r="M205" s="13"/>
      <c r="N205" s="14"/>
      <c r="O205" s="18" t="str">
        <f t="shared" ca="1" si="15"/>
        <v>265天</v>
      </c>
      <c r="P205" s="80"/>
      <c r="Q205" s="80"/>
      <c r="R205" s="80"/>
      <c r="S205" s="80"/>
    </row>
    <row r="206" spans="1:19">
      <c r="A206" s="7">
        <v>204</v>
      </c>
      <c r="B206" s="12" t="s">
        <v>9054</v>
      </c>
      <c r="C206" s="12" t="s">
        <v>10393</v>
      </c>
      <c r="D206" s="7" t="str">
        <f t="shared" si="16"/>
        <v>南青箱</v>
      </c>
      <c r="E206" s="12" t="s">
        <v>17174</v>
      </c>
      <c r="F206" s="19">
        <v>41534</v>
      </c>
      <c r="G206" s="12" t="s">
        <v>7994</v>
      </c>
      <c r="H206" s="7" t="str">
        <f t="shared" si="14"/>
        <v>重</v>
      </c>
      <c r="I206" s="24">
        <v>41533</v>
      </c>
      <c r="J206" s="27"/>
      <c r="K206" s="12" t="s">
        <v>12952</v>
      </c>
      <c r="L206" s="12"/>
      <c r="M206" s="13"/>
      <c r="N206" s="14"/>
      <c r="O206" s="18" t="str">
        <f t="shared" ca="1" si="15"/>
        <v>265天</v>
      </c>
      <c r="P206" s="80"/>
      <c r="Q206" s="80"/>
      <c r="R206" s="80"/>
      <c r="S206" s="80"/>
    </row>
    <row r="207" spans="1:19">
      <c r="A207" s="7">
        <v>205</v>
      </c>
      <c r="B207" s="12" t="s">
        <v>9055</v>
      </c>
      <c r="C207" s="12" t="s">
        <v>10393</v>
      </c>
      <c r="D207" s="7" t="str">
        <f t="shared" si="16"/>
        <v>南青箱</v>
      </c>
      <c r="E207" s="12" t="s">
        <v>17174</v>
      </c>
      <c r="F207" s="19">
        <v>41534</v>
      </c>
      <c r="G207" s="12" t="s">
        <v>7994</v>
      </c>
      <c r="H207" s="7" t="s">
        <v>9198</v>
      </c>
      <c r="I207" s="24">
        <v>41533</v>
      </c>
      <c r="J207" s="27"/>
      <c r="K207" s="12" t="s">
        <v>12952</v>
      </c>
      <c r="L207" s="12"/>
      <c r="M207" s="13"/>
      <c r="N207" s="14"/>
      <c r="O207" s="18" t="str">
        <f t="shared" ca="1" si="15"/>
        <v>265天</v>
      </c>
      <c r="P207" s="80"/>
      <c r="Q207" s="80"/>
      <c r="R207" s="80"/>
      <c r="S207" s="80"/>
    </row>
    <row r="208" spans="1:19">
      <c r="A208" s="7">
        <v>206</v>
      </c>
      <c r="B208" s="12" t="s">
        <v>9056</v>
      </c>
      <c r="C208" s="12" t="s">
        <v>10393</v>
      </c>
      <c r="D208" s="7" t="str">
        <f t="shared" si="16"/>
        <v>南青箱</v>
      </c>
      <c r="E208" s="12" t="s">
        <v>17174</v>
      </c>
      <c r="F208" s="19">
        <v>41534</v>
      </c>
      <c r="G208" s="12" t="s">
        <v>7994</v>
      </c>
      <c r="H208" s="7" t="s">
        <v>9198</v>
      </c>
      <c r="I208" s="24">
        <v>41536</v>
      </c>
      <c r="J208" s="27"/>
      <c r="K208" s="12" t="s">
        <v>13209</v>
      </c>
      <c r="L208" s="12"/>
      <c r="M208" s="13"/>
      <c r="N208" s="14"/>
      <c r="O208" s="18" t="str">
        <f t="shared" ca="1" si="15"/>
        <v>265天</v>
      </c>
      <c r="P208" s="80"/>
      <c r="Q208" s="80"/>
      <c r="R208" s="80"/>
      <c r="S208" s="80"/>
    </row>
    <row r="209" spans="1:19">
      <c r="A209" s="7">
        <v>207</v>
      </c>
      <c r="B209" s="12" t="s">
        <v>7991</v>
      </c>
      <c r="C209" s="12" t="s">
        <v>10393</v>
      </c>
      <c r="D209" s="7" t="str">
        <f t="shared" si="16"/>
        <v>南青箱</v>
      </c>
      <c r="E209" s="12" t="s">
        <v>17174</v>
      </c>
      <c r="F209" s="19">
        <v>41534</v>
      </c>
      <c r="G209" s="12" t="s">
        <v>7994</v>
      </c>
      <c r="H209" s="7" t="s">
        <v>9198</v>
      </c>
      <c r="I209" s="24">
        <v>41536</v>
      </c>
      <c r="J209" s="27"/>
      <c r="K209" s="12" t="s">
        <v>13209</v>
      </c>
      <c r="L209" s="12"/>
      <c r="M209" s="13"/>
      <c r="N209" s="14"/>
      <c r="O209" s="18" t="str">
        <f t="shared" ca="1" si="15"/>
        <v>265天</v>
      </c>
      <c r="P209" s="80"/>
      <c r="Q209" s="80"/>
      <c r="R209" s="80"/>
      <c r="S209" s="80"/>
    </row>
    <row r="210" spans="1:19">
      <c r="A210" s="7">
        <v>208</v>
      </c>
      <c r="B210" s="12" t="s">
        <v>7992</v>
      </c>
      <c r="C210" s="12" t="s">
        <v>10393</v>
      </c>
      <c r="D210" s="7" t="str">
        <f t="shared" si="16"/>
        <v>南青箱</v>
      </c>
      <c r="E210" s="12" t="s">
        <v>17174</v>
      </c>
      <c r="F210" s="19">
        <v>41534</v>
      </c>
      <c r="G210" s="12" t="s">
        <v>7994</v>
      </c>
      <c r="H210" s="7" t="s">
        <v>9198</v>
      </c>
      <c r="I210" s="24">
        <v>41533</v>
      </c>
      <c r="J210" s="27"/>
      <c r="K210" s="12" t="s">
        <v>12952</v>
      </c>
      <c r="L210" s="12"/>
      <c r="M210" s="13"/>
      <c r="N210" s="14"/>
      <c r="O210" s="18" t="str">
        <f t="shared" ca="1" si="15"/>
        <v>265天</v>
      </c>
      <c r="P210" s="80"/>
      <c r="Q210" s="80"/>
      <c r="R210" s="80"/>
      <c r="S210" s="80"/>
    </row>
    <row r="211" spans="1:19">
      <c r="A211" s="7">
        <v>209</v>
      </c>
      <c r="B211" s="12" t="s">
        <v>7993</v>
      </c>
      <c r="C211" s="12" t="s">
        <v>10393</v>
      </c>
      <c r="D211" s="7" t="str">
        <f t="shared" si="16"/>
        <v>南青箱</v>
      </c>
      <c r="E211" s="12" t="s">
        <v>17174</v>
      </c>
      <c r="F211" s="19">
        <v>41534</v>
      </c>
      <c r="G211" s="12" t="s">
        <v>7994</v>
      </c>
      <c r="H211" s="7" t="s">
        <v>9198</v>
      </c>
      <c r="I211" s="24">
        <v>41533</v>
      </c>
      <c r="J211" s="27"/>
      <c r="K211" s="12" t="s">
        <v>12952</v>
      </c>
      <c r="L211" s="12"/>
      <c r="M211" s="13"/>
      <c r="N211" s="14"/>
      <c r="O211" s="18" t="str">
        <f t="shared" ca="1" si="15"/>
        <v>265天</v>
      </c>
      <c r="P211" s="80"/>
      <c r="Q211" s="80"/>
      <c r="R211" s="80"/>
      <c r="S211" s="80"/>
    </row>
    <row r="212" spans="1:19">
      <c r="A212" s="7">
        <v>210</v>
      </c>
      <c r="B212" s="12" t="s">
        <v>12526</v>
      </c>
      <c r="C212" s="12" t="s">
        <v>10393</v>
      </c>
      <c r="D212" s="7" t="str">
        <f t="shared" ref="D212:D269" si="17">IF(B212="","","南青箱")</f>
        <v>南青箱</v>
      </c>
      <c r="E212" s="12" t="s">
        <v>1484</v>
      </c>
      <c r="F212" s="19">
        <v>41561</v>
      </c>
      <c r="G212" s="12"/>
      <c r="H212" s="7" t="s">
        <v>9198</v>
      </c>
      <c r="I212" s="24">
        <v>41567</v>
      </c>
      <c r="J212" s="27"/>
      <c r="K212" s="12" t="s">
        <v>12951</v>
      </c>
      <c r="L212" s="12"/>
      <c r="M212" s="13"/>
      <c r="N212" s="14"/>
      <c r="O212" s="18" t="str">
        <f t="shared" ca="1" si="15"/>
        <v>238天</v>
      </c>
      <c r="P212" s="80"/>
      <c r="Q212" s="80"/>
      <c r="R212" s="80"/>
      <c r="S212" s="80"/>
    </row>
    <row r="213" spans="1:19">
      <c r="A213" s="7">
        <v>211</v>
      </c>
      <c r="B213" s="12" t="s">
        <v>11867</v>
      </c>
      <c r="C213" s="12" t="s">
        <v>10393</v>
      </c>
      <c r="D213" s="7" t="str">
        <f t="shared" si="17"/>
        <v>南青箱</v>
      </c>
      <c r="E213" s="12" t="s">
        <v>17174</v>
      </c>
      <c r="F213" s="19">
        <v>41561</v>
      </c>
      <c r="G213" s="12"/>
      <c r="H213" s="7" t="s">
        <v>9198</v>
      </c>
      <c r="I213" s="24">
        <v>41562</v>
      </c>
      <c r="J213" s="27"/>
      <c r="K213" s="12" t="s">
        <v>4794</v>
      </c>
      <c r="L213" s="12"/>
      <c r="M213" s="13"/>
      <c r="N213" s="14"/>
      <c r="O213" s="18" t="str">
        <f t="shared" ca="1" si="15"/>
        <v>238天</v>
      </c>
      <c r="P213" s="80"/>
      <c r="Q213" s="80"/>
      <c r="R213" s="80"/>
      <c r="S213" s="80"/>
    </row>
    <row r="214" spans="1:19">
      <c r="A214" s="7">
        <v>212</v>
      </c>
      <c r="B214" s="12" t="s">
        <v>11868</v>
      </c>
      <c r="C214" s="12" t="s">
        <v>10393</v>
      </c>
      <c r="D214" s="7" t="str">
        <f t="shared" si="17"/>
        <v>南青箱</v>
      </c>
      <c r="E214" s="12" t="s">
        <v>1484</v>
      </c>
      <c r="F214" s="19">
        <v>41562</v>
      </c>
      <c r="G214" s="12"/>
      <c r="H214" s="7" t="s">
        <v>9198</v>
      </c>
      <c r="I214" s="24">
        <v>41578</v>
      </c>
      <c r="J214" s="27"/>
      <c r="K214" s="12" t="s">
        <v>13302</v>
      </c>
      <c r="L214" s="12"/>
      <c r="M214" s="13"/>
      <c r="N214" s="14"/>
      <c r="O214" s="18" t="str">
        <f t="shared" ca="1" si="15"/>
        <v>237天</v>
      </c>
      <c r="P214" s="80"/>
      <c r="Q214" s="80"/>
      <c r="R214" s="80"/>
      <c r="S214" s="80"/>
    </row>
    <row r="215" spans="1:19">
      <c r="A215" s="7">
        <v>213</v>
      </c>
      <c r="B215" s="12" t="s">
        <v>11869</v>
      </c>
      <c r="C215" s="12" t="s">
        <v>10393</v>
      </c>
      <c r="D215" s="7" t="str">
        <f t="shared" si="17"/>
        <v>南青箱</v>
      </c>
      <c r="E215" s="12" t="s">
        <v>1484</v>
      </c>
      <c r="F215" s="19">
        <v>41563</v>
      </c>
      <c r="G215" s="12"/>
      <c r="H215" s="7" t="s">
        <v>9198</v>
      </c>
      <c r="I215" s="24">
        <v>41602</v>
      </c>
      <c r="J215" s="27"/>
      <c r="K215" s="12" t="s">
        <v>12951</v>
      </c>
      <c r="L215" s="12"/>
      <c r="M215" s="13"/>
      <c r="N215" s="14"/>
      <c r="O215" s="18" t="str">
        <f t="shared" ca="1" si="15"/>
        <v>236天</v>
      </c>
      <c r="P215" s="80"/>
      <c r="Q215" s="80"/>
      <c r="R215" s="80"/>
      <c r="S215" s="80"/>
    </row>
    <row r="216" spans="1:19">
      <c r="A216" s="7">
        <v>214</v>
      </c>
      <c r="B216" s="12" t="s">
        <v>11870</v>
      </c>
      <c r="C216" s="12" t="s">
        <v>10393</v>
      </c>
      <c r="D216" s="7" t="str">
        <f t="shared" si="17"/>
        <v>南青箱</v>
      </c>
      <c r="E216" s="12" t="s">
        <v>17174</v>
      </c>
      <c r="F216" s="19">
        <v>41560</v>
      </c>
      <c r="G216" s="12"/>
      <c r="H216" s="7" t="s">
        <v>9198</v>
      </c>
      <c r="I216" s="24">
        <v>41565</v>
      </c>
      <c r="J216" s="27"/>
      <c r="K216" s="12" t="s">
        <v>13302</v>
      </c>
      <c r="L216" s="12"/>
      <c r="M216" s="13"/>
      <c r="N216" s="14"/>
      <c r="O216" s="18" t="str">
        <f t="shared" ca="1" si="15"/>
        <v>239天</v>
      </c>
      <c r="P216" s="80"/>
      <c r="Q216" s="80"/>
      <c r="R216" s="80"/>
      <c r="S216" s="80"/>
    </row>
    <row r="217" spans="1:19">
      <c r="A217" s="7">
        <v>215</v>
      </c>
      <c r="B217" s="12" t="s">
        <v>11871</v>
      </c>
      <c r="C217" s="12" t="s">
        <v>10393</v>
      </c>
      <c r="D217" s="7" t="str">
        <f t="shared" si="17"/>
        <v>南青箱</v>
      </c>
      <c r="E217" s="12" t="s">
        <v>17174</v>
      </c>
      <c r="F217" s="19">
        <v>41560</v>
      </c>
      <c r="G217" s="12"/>
      <c r="H217" s="7" t="s">
        <v>9198</v>
      </c>
      <c r="I217" s="24">
        <v>41562</v>
      </c>
      <c r="J217" s="27"/>
      <c r="K217" s="12" t="s">
        <v>4794</v>
      </c>
      <c r="L217" s="12"/>
      <c r="M217" s="13"/>
      <c r="N217" s="14"/>
      <c r="O217" s="18" t="str">
        <f t="shared" ca="1" si="15"/>
        <v>239天</v>
      </c>
      <c r="P217" s="80"/>
      <c r="Q217" s="80"/>
      <c r="R217" s="80"/>
      <c r="S217" s="80"/>
    </row>
    <row r="218" spans="1:19">
      <c r="A218" s="7">
        <v>216</v>
      </c>
      <c r="B218" s="50" t="s">
        <v>11872</v>
      </c>
      <c r="C218" s="12" t="s">
        <v>10393</v>
      </c>
      <c r="D218" s="7" t="str">
        <f t="shared" si="17"/>
        <v>南青箱</v>
      </c>
      <c r="E218" s="12" t="s">
        <v>17174</v>
      </c>
      <c r="F218" s="19">
        <v>41561</v>
      </c>
      <c r="G218" s="12"/>
      <c r="H218" s="7" t="s">
        <v>9198</v>
      </c>
      <c r="I218" s="24">
        <v>41682</v>
      </c>
      <c r="J218" s="27"/>
      <c r="K218" s="12" t="s">
        <v>10395</v>
      </c>
      <c r="L218" s="12"/>
      <c r="M218" s="13"/>
      <c r="N218" s="14"/>
      <c r="O218" s="18" t="str">
        <f t="shared" ca="1" si="15"/>
        <v>238天</v>
      </c>
      <c r="P218" s="80"/>
      <c r="Q218" s="80"/>
      <c r="R218" s="80">
        <v>100</v>
      </c>
      <c r="S218" s="80">
        <v>9140087</v>
      </c>
    </row>
    <row r="219" spans="1:19">
      <c r="A219" s="7">
        <v>217</v>
      </c>
      <c r="B219" s="12" t="s">
        <v>11873</v>
      </c>
      <c r="C219" s="12" t="s">
        <v>10393</v>
      </c>
      <c r="D219" s="7" t="str">
        <f t="shared" si="17"/>
        <v>南青箱</v>
      </c>
      <c r="E219" s="12" t="s">
        <v>1484</v>
      </c>
      <c r="F219" s="19">
        <v>41562</v>
      </c>
      <c r="G219" s="12"/>
      <c r="H219" s="7" t="s">
        <v>9198</v>
      </c>
      <c r="I219" s="24">
        <v>41577</v>
      </c>
      <c r="J219" s="27"/>
      <c r="K219" s="12" t="s">
        <v>13302</v>
      </c>
      <c r="L219" s="12"/>
      <c r="M219" s="13"/>
      <c r="N219" s="14"/>
      <c r="O219" s="18" t="str">
        <f t="shared" ca="1" si="15"/>
        <v>237天</v>
      </c>
      <c r="P219" s="80"/>
      <c r="Q219" s="80"/>
      <c r="R219" s="80"/>
      <c r="S219" s="80"/>
    </row>
    <row r="220" spans="1:19">
      <c r="A220" s="7">
        <v>218</v>
      </c>
      <c r="B220" s="12" t="s">
        <v>11874</v>
      </c>
      <c r="C220" s="12" t="s">
        <v>10393</v>
      </c>
      <c r="D220" s="7" t="str">
        <f t="shared" si="17"/>
        <v>南青箱</v>
      </c>
      <c r="E220" s="12" t="s">
        <v>17174</v>
      </c>
      <c r="F220" s="19">
        <v>41601</v>
      </c>
      <c r="G220" s="12"/>
      <c r="H220" s="7" t="s">
        <v>9198</v>
      </c>
      <c r="I220" s="24">
        <v>41601</v>
      </c>
      <c r="J220" s="27"/>
      <c r="K220" s="12" t="s">
        <v>5351</v>
      </c>
      <c r="L220" s="12"/>
      <c r="M220" s="13"/>
      <c r="N220" s="14"/>
      <c r="O220" s="18" t="str">
        <f t="shared" ca="1" si="15"/>
        <v>198天</v>
      </c>
      <c r="P220" s="80"/>
      <c r="Q220" s="80"/>
      <c r="R220" s="80"/>
      <c r="S220" s="80"/>
    </row>
    <row r="221" spans="1:19">
      <c r="A221" s="7">
        <v>219</v>
      </c>
      <c r="B221" s="12" t="s">
        <v>11875</v>
      </c>
      <c r="C221" s="12" t="s">
        <v>10393</v>
      </c>
      <c r="D221" s="7" t="str">
        <f t="shared" si="17"/>
        <v>南青箱</v>
      </c>
      <c r="E221" s="12" t="s">
        <v>17174</v>
      </c>
      <c r="F221" s="19">
        <v>41561</v>
      </c>
      <c r="G221" s="12"/>
      <c r="H221" s="7" t="s">
        <v>9198</v>
      </c>
      <c r="I221" s="24">
        <v>41577</v>
      </c>
      <c r="J221" s="27"/>
      <c r="K221" s="12" t="s">
        <v>13302</v>
      </c>
      <c r="L221" s="12"/>
      <c r="M221" s="13"/>
      <c r="N221" s="14"/>
      <c r="O221" s="18" t="str">
        <f t="shared" ca="1" si="15"/>
        <v>238天</v>
      </c>
      <c r="P221" s="80"/>
      <c r="Q221" s="80"/>
      <c r="R221" s="80"/>
      <c r="S221" s="80"/>
    </row>
    <row r="222" spans="1:19">
      <c r="A222" s="7">
        <v>220</v>
      </c>
      <c r="B222" s="12" t="s">
        <v>11876</v>
      </c>
      <c r="C222" s="12" t="s">
        <v>10393</v>
      </c>
      <c r="D222" s="7" t="str">
        <f t="shared" si="17"/>
        <v>南青箱</v>
      </c>
      <c r="E222" s="12" t="s">
        <v>1484</v>
      </c>
      <c r="F222" s="19">
        <v>41561</v>
      </c>
      <c r="G222" s="12"/>
      <c r="H222" s="7" t="s">
        <v>9198</v>
      </c>
      <c r="I222" s="24">
        <v>41572</v>
      </c>
      <c r="J222" s="27"/>
      <c r="K222" s="12" t="s">
        <v>4794</v>
      </c>
      <c r="L222" s="12"/>
      <c r="M222" s="13"/>
      <c r="N222" s="14"/>
      <c r="O222" s="18" t="str">
        <f t="shared" ca="1" si="15"/>
        <v>238天</v>
      </c>
      <c r="P222" s="80"/>
      <c r="Q222" s="80"/>
      <c r="R222" s="80"/>
      <c r="S222" s="80"/>
    </row>
    <row r="223" spans="1:19">
      <c r="A223" s="7">
        <v>221</v>
      </c>
      <c r="B223" s="12" t="s">
        <v>11877</v>
      </c>
      <c r="C223" s="12" t="s">
        <v>10393</v>
      </c>
      <c r="D223" s="7" t="str">
        <f t="shared" si="17"/>
        <v>南青箱</v>
      </c>
      <c r="E223" s="12" t="s">
        <v>17174</v>
      </c>
      <c r="F223" s="19">
        <v>41561</v>
      </c>
      <c r="G223" s="12"/>
      <c r="H223" s="7" t="s">
        <v>9198</v>
      </c>
      <c r="I223" s="24">
        <v>41568</v>
      </c>
      <c r="J223" s="27"/>
      <c r="K223" s="12" t="s">
        <v>12952</v>
      </c>
      <c r="L223" s="12"/>
      <c r="M223" s="13"/>
      <c r="N223" s="14"/>
      <c r="O223" s="18" t="str">
        <f t="shared" ca="1" si="15"/>
        <v>238天</v>
      </c>
      <c r="P223" s="80"/>
      <c r="Q223" s="80"/>
      <c r="R223" s="80"/>
      <c r="S223" s="80"/>
    </row>
    <row r="224" spans="1:19">
      <c r="A224" s="7">
        <v>222</v>
      </c>
      <c r="B224" s="12" t="s">
        <v>11878</v>
      </c>
      <c r="C224" s="12" t="s">
        <v>10393</v>
      </c>
      <c r="D224" s="7" t="str">
        <f t="shared" si="17"/>
        <v>南青箱</v>
      </c>
      <c r="E224" s="12" t="s">
        <v>17174</v>
      </c>
      <c r="F224" s="19">
        <v>41561</v>
      </c>
      <c r="G224" s="12" t="s">
        <v>7467</v>
      </c>
      <c r="H224" s="7" t="s">
        <v>9198</v>
      </c>
      <c r="I224" s="24">
        <v>41562</v>
      </c>
      <c r="J224" s="27"/>
      <c r="K224" s="12" t="s">
        <v>4794</v>
      </c>
      <c r="L224" s="12"/>
      <c r="M224" s="13"/>
      <c r="N224" s="14"/>
      <c r="O224" s="18" t="str">
        <f t="shared" ca="1" si="15"/>
        <v>238天</v>
      </c>
      <c r="P224" s="80"/>
      <c r="Q224" s="80"/>
      <c r="R224" s="80"/>
      <c r="S224" s="80"/>
    </row>
    <row r="225" spans="1:19">
      <c r="A225" s="7">
        <v>223</v>
      </c>
      <c r="B225" s="12" t="s">
        <v>11879</v>
      </c>
      <c r="C225" s="12" t="s">
        <v>10393</v>
      </c>
      <c r="D225" s="7" t="str">
        <f t="shared" si="17"/>
        <v>南青箱</v>
      </c>
      <c r="E225" s="12" t="s">
        <v>17174</v>
      </c>
      <c r="F225" s="19">
        <v>41562</v>
      </c>
      <c r="G225" s="12" t="s">
        <v>7084</v>
      </c>
      <c r="H225" s="7" t="s">
        <v>9198</v>
      </c>
      <c r="I225" s="24">
        <v>41599</v>
      </c>
      <c r="J225" s="27"/>
      <c r="K225" s="12" t="s">
        <v>13239</v>
      </c>
      <c r="L225" s="12"/>
      <c r="M225" s="13"/>
      <c r="N225" s="14"/>
      <c r="O225" s="18" t="str">
        <f t="shared" ca="1" si="15"/>
        <v>237天</v>
      </c>
      <c r="P225" s="80"/>
      <c r="Q225" s="80"/>
      <c r="R225" s="80"/>
      <c r="S225" s="80"/>
    </row>
    <row r="226" spans="1:19">
      <c r="A226" s="7">
        <v>224</v>
      </c>
      <c r="B226" s="12" t="s">
        <v>11880</v>
      </c>
      <c r="C226" s="12" t="s">
        <v>10393</v>
      </c>
      <c r="D226" s="7" t="str">
        <f t="shared" si="17"/>
        <v>南青箱</v>
      </c>
      <c r="E226" s="12" t="s">
        <v>1484</v>
      </c>
      <c r="F226" s="19">
        <v>41562</v>
      </c>
      <c r="G226" s="12"/>
      <c r="H226" s="7" t="s">
        <v>9198</v>
      </c>
      <c r="I226" s="24">
        <v>41601</v>
      </c>
      <c r="J226" s="27"/>
      <c r="K226" s="12" t="s">
        <v>5351</v>
      </c>
      <c r="L226" s="12"/>
      <c r="M226" s="13"/>
      <c r="N226" s="14"/>
      <c r="O226" s="18" t="str">
        <f t="shared" ca="1" si="15"/>
        <v>237天</v>
      </c>
      <c r="P226" s="80"/>
      <c r="Q226" s="80"/>
      <c r="R226" s="80"/>
      <c r="S226" s="80"/>
    </row>
    <row r="227" spans="1:19">
      <c r="A227" s="7">
        <v>225</v>
      </c>
      <c r="B227" s="12" t="s">
        <v>11881</v>
      </c>
      <c r="C227" s="12" t="s">
        <v>10393</v>
      </c>
      <c r="D227" s="7" t="str">
        <f t="shared" si="17"/>
        <v>南青箱</v>
      </c>
      <c r="E227" s="12" t="s">
        <v>1484</v>
      </c>
      <c r="F227" s="19">
        <v>41562</v>
      </c>
      <c r="G227" s="12"/>
      <c r="H227" s="7" t="s">
        <v>9198</v>
      </c>
      <c r="I227" s="24">
        <v>41606</v>
      </c>
      <c r="J227" s="27"/>
      <c r="K227" s="12" t="s">
        <v>12951</v>
      </c>
      <c r="L227" s="12"/>
      <c r="M227" s="13"/>
      <c r="N227" s="14"/>
      <c r="O227" s="18" t="str">
        <f t="shared" ca="1" si="15"/>
        <v>237天</v>
      </c>
      <c r="P227" s="80"/>
      <c r="Q227" s="80"/>
      <c r="R227" s="80"/>
      <c r="S227" s="80"/>
    </row>
    <row r="228" spans="1:19">
      <c r="A228" s="7">
        <v>226</v>
      </c>
      <c r="B228" s="12" t="s">
        <v>11882</v>
      </c>
      <c r="C228" s="12" t="s">
        <v>10393</v>
      </c>
      <c r="D228" s="7" t="str">
        <f t="shared" si="17"/>
        <v>南青箱</v>
      </c>
      <c r="E228" s="12" t="s">
        <v>1484</v>
      </c>
      <c r="F228" s="19">
        <v>41562</v>
      </c>
      <c r="G228" s="12"/>
      <c r="H228" s="7" t="s">
        <v>9198</v>
      </c>
      <c r="I228" s="24">
        <v>41572</v>
      </c>
      <c r="J228" s="27"/>
      <c r="K228" s="12" t="s">
        <v>4794</v>
      </c>
      <c r="L228" s="12"/>
      <c r="M228" s="13"/>
      <c r="N228" s="14"/>
      <c r="O228" s="18" t="str">
        <f t="shared" ca="1" si="15"/>
        <v>237天</v>
      </c>
      <c r="P228" s="80"/>
      <c r="Q228" s="80"/>
      <c r="R228" s="80"/>
      <c r="S228" s="80"/>
    </row>
    <row r="229" spans="1:19">
      <c r="A229" s="7">
        <v>227</v>
      </c>
      <c r="B229" s="12" t="s">
        <v>11883</v>
      </c>
      <c r="C229" s="12" t="s">
        <v>10393</v>
      </c>
      <c r="D229" s="7" t="str">
        <f t="shared" si="17"/>
        <v>南青箱</v>
      </c>
      <c r="E229" s="12" t="s">
        <v>17174</v>
      </c>
      <c r="F229" s="19">
        <v>41561</v>
      </c>
      <c r="G229" s="12"/>
      <c r="H229" s="7" t="s">
        <v>9198</v>
      </c>
      <c r="I229" s="24">
        <v>41567</v>
      </c>
      <c r="J229" s="27"/>
      <c r="K229" s="12" t="s">
        <v>12951</v>
      </c>
      <c r="L229" s="12"/>
      <c r="M229" s="13"/>
      <c r="N229" s="14"/>
      <c r="O229" s="18" t="str">
        <f t="shared" ca="1" si="15"/>
        <v>238天</v>
      </c>
      <c r="P229" s="80"/>
      <c r="Q229" s="80"/>
      <c r="R229" s="80"/>
      <c r="S229" s="80"/>
    </row>
    <row r="230" spans="1:19">
      <c r="A230" s="7">
        <v>228</v>
      </c>
      <c r="B230" s="12" t="s">
        <v>11884</v>
      </c>
      <c r="C230" s="12" t="s">
        <v>10393</v>
      </c>
      <c r="D230" s="7" t="str">
        <f t="shared" si="17"/>
        <v>南青箱</v>
      </c>
      <c r="E230" s="12" t="s">
        <v>1484</v>
      </c>
      <c r="F230" s="19">
        <v>41563</v>
      </c>
      <c r="G230" s="12" t="s">
        <v>7084</v>
      </c>
      <c r="H230" s="7" t="s">
        <v>9198</v>
      </c>
      <c r="I230" s="24">
        <v>41601</v>
      </c>
      <c r="J230" s="27"/>
      <c r="K230" s="12" t="s">
        <v>5351</v>
      </c>
      <c r="L230" s="12"/>
      <c r="M230" s="13"/>
      <c r="N230" s="14"/>
      <c r="O230" s="18" t="str">
        <f t="shared" ca="1" si="15"/>
        <v>236天</v>
      </c>
      <c r="P230" s="80"/>
      <c r="Q230" s="80"/>
      <c r="R230" s="80"/>
      <c r="S230" s="80"/>
    </row>
    <row r="231" spans="1:19">
      <c r="A231" s="7">
        <v>229</v>
      </c>
      <c r="B231" s="12" t="s">
        <v>11885</v>
      </c>
      <c r="C231" s="12" t="s">
        <v>10393</v>
      </c>
      <c r="D231" s="7" t="str">
        <f t="shared" si="17"/>
        <v>南青箱</v>
      </c>
      <c r="E231" s="12" t="s">
        <v>17174</v>
      </c>
      <c r="F231" s="19">
        <v>41561</v>
      </c>
      <c r="G231" s="12"/>
      <c r="H231" s="7" t="s">
        <v>9198</v>
      </c>
      <c r="I231" s="24">
        <v>41581</v>
      </c>
      <c r="J231" s="27"/>
      <c r="K231" s="12" t="s">
        <v>13302</v>
      </c>
      <c r="L231" s="12"/>
      <c r="M231" s="13"/>
      <c r="N231" s="14"/>
      <c r="O231" s="18" t="str">
        <f t="shared" ca="1" si="15"/>
        <v>238天</v>
      </c>
      <c r="P231" s="80"/>
      <c r="Q231" s="80"/>
      <c r="R231" s="80"/>
      <c r="S231" s="80"/>
    </row>
    <row r="232" spans="1:19">
      <c r="A232" s="7">
        <v>230</v>
      </c>
      <c r="B232" s="12" t="s">
        <v>11886</v>
      </c>
      <c r="C232" s="12" t="s">
        <v>10393</v>
      </c>
      <c r="D232" s="7" t="str">
        <f t="shared" si="17"/>
        <v>南青箱</v>
      </c>
      <c r="E232" s="12" t="s">
        <v>17174</v>
      </c>
      <c r="F232" s="19">
        <v>41561</v>
      </c>
      <c r="G232" s="12"/>
      <c r="H232" s="7" t="s">
        <v>9198</v>
      </c>
      <c r="I232" s="24">
        <v>41580</v>
      </c>
      <c r="J232" s="27"/>
      <c r="K232" s="12" t="s">
        <v>13302</v>
      </c>
      <c r="L232" s="12"/>
      <c r="M232" s="13"/>
      <c r="N232" s="14"/>
      <c r="O232" s="18" t="str">
        <f t="shared" ca="1" si="15"/>
        <v>238天</v>
      </c>
      <c r="P232" s="80"/>
      <c r="Q232" s="80"/>
      <c r="R232" s="80"/>
      <c r="S232" s="80"/>
    </row>
    <row r="233" spans="1:19">
      <c r="A233" s="7">
        <v>231</v>
      </c>
      <c r="B233" s="12" t="s">
        <v>9039</v>
      </c>
      <c r="C233" s="12" t="s">
        <v>10393</v>
      </c>
      <c r="D233" s="7" t="str">
        <f t="shared" si="17"/>
        <v>南青箱</v>
      </c>
      <c r="E233" s="12" t="s">
        <v>17174</v>
      </c>
      <c r="F233" s="19">
        <v>41560</v>
      </c>
      <c r="G233" s="12"/>
      <c r="H233" s="7" t="s">
        <v>9198</v>
      </c>
      <c r="I233" s="24">
        <v>41562</v>
      </c>
      <c r="J233" s="27"/>
      <c r="K233" s="12" t="s">
        <v>4794</v>
      </c>
      <c r="L233" s="12"/>
      <c r="M233" s="13"/>
      <c r="N233" s="14"/>
      <c r="O233" s="18" t="str">
        <f t="shared" ca="1" si="15"/>
        <v>239天</v>
      </c>
      <c r="P233" s="80"/>
      <c r="Q233" s="80"/>
      <c r="R233" s="80"/>
      <c r="S233" s="80"/>
    </row>
    <row r="234" spans="1:19">
      <c r="A234" s="7">
        <v>232</v>
      </c>
      <c r="B234" s="50" t="s">
        <v>9040</v>
      </c>
      <c r="C234" s="12" t="s">
        <v>10393</v>
      </c>
      <c r="D234" s="7" t="str">
        <f t="shared" si="17"/>
        <v>南青箱</v>
      </c>
      <c r="E234" s="12" t="s">
        <v>17174</v>
      </c>
      <c r="F234" s="19">
        <v>41565</v>
      </c>
      <c r="G234" s="12"/>
      <c r="H234" s="7" t="s">
        <v>9198</v>
      </c>
      <c r="I234" s="24">
        <v>41680</v>
      </c>
      <c r="J234" s="27"/>
      <c r="K234" s="12" t="s">
        <v>10395</v>
      </c>
      <c r="L234" s="12"/>
      <c r="M234" s="13"/>
      <c r="N234" s="14"/>
      <c r="O234" s="18" t="str">
        <f t="shared" ca="1" si="15"/>
        <v>234天</v>
      </c>
      <c r="P234" s="80"/>
      <c r="Q234" s="80"/>
      <c r="R234" s="80">
        <v>100</v>
      </c>
      <c r="S234" s="80">
        <v>9140087</v>
      </c>
    </row>
    <row r="235" spans="1:19">
      <c r="A235" s="7">
        <v>233</v>
      </c>
      <c r="B235" s="12" t="s">
        <v>9041</v>
      </c>
      <c r="C235" s="12" t="s">
        <v>10393</v>
      </c>
      <c r="D235" s="7" t="str">
        <f t="shared" si="17"/>
        <v>南青箱</v>
      </c>
      <c r="E235" s="12" t="s">
        <v>17174</v>
      </c>
      <c r="F235" s="19">
        <v>41560</v>
      </c>
      <c r="G235" s="12"/>
      <c r="H235" s="7" t="s">
        <v>9198</v>
      </c>
      <c r="I235" s="24">
        <v>41565</v>
      </c>
      <c r="J235" s="27"/>
      <c r="K235" s="12" t="s">
        <v>13302</v>
      </c>
      <c r="L235" s="12"/>
      <c r="M235" s="13"/>
      <c r="N235" s="14"/>
      <c r="O235" s="18" t="str">
        <f t="shared" ca="1" si="15"/>
        <v>239天</v>
      </c>
      <c r="P235" s="80"/>
      <c r="Q235" s="80"/>
      <c r="R235" s="80"/>
      <c r="S235" s="80"/>
    </row>
    <row r="236" spans="1:19">
      <c r="A236" s="7">
        <v>234</v>
      </c>
      <c r="B236" s="12" t="s">
        <v>9042</v>
      </c>
      <c r="C236" s="12" t="s">
        <v>10393</v>
      </c>
      <c r="D236" s="7" t="str">
        <f t="shared" si="17"/>
        <v>南青箱</v>
      </c>
      <c r="E236" s="12" t="s">
        <v>17174</v>
      </c>
      <c r="F236" s="19">
        <v>41560</v>
      </c>
      <c r="G236" s="12"/>
      <c r="H236" s="7" t="s">
        <v>9198</v>
      </c>
      <c r="I236" s="24">
        <v>41562</v>
      </c>
      <c r="J236" s="27"/>
      <c r="K236" s="12" t="s">
        <v>4794</v>
      </c>
      <c r="L236" s="12"/>
      <c r="M236" s="13"/>
      <c r="N236" s="14"/>
      <c r="O236" s="18" t="str">
        <f t="shared" ca="1" si="15"/>
        <v>239天</v>
      </c>
      <c r="P236" s="80"/>
      <c r="Q236" s="80"/>
      <c r="R236" s="80"/>
      <c r="S236" s="80"/>
    </row>
    <row r="237" spans="1:19">
      <c r="A237" s="7">
        <v>235</v>
      </c>
      <c r="B237" s="12" t="s">
        <v>9043</v>
      </c>
      <c r="C237" s="12" t="s">
        <v>10393</v>
      </c>
      <c r="D237" s="7" t="str">
        <f t="shared" si="17"/>
        <v>南青箱</v>
      </c>
      <c r="E237" s="12" t="s">
        <v>17174</v>
      </c>
      <c r="F237" s="19">
        <v>41560</v>
      </c>
      <c r="G237" s="12"/>
      <c r="H237" s="7" t="s">
        <v>9198</v>
      </c>
      <c r="I237" s="24">
        <v>41562</v>
      </c>
      <c r="J237" s="27"/>
      <c r="K237" s="12" t="s">
        <v>4794</v>
      </c>
      <c r="L237" s="12"/>
      <c r="M237" s="13"/>
      <c r="N237" s="14"/>
      <c r="O237" s="18" t="str">
        <f t="shared" ca="1" si="15"/>
        <v>239天</v>
      </c>
      <c r="P237" s="80"/>
      <c r="Q237" s="80"/>
      <c r="R237" s="80"/>
      <c r="S237" s="80"/>
    </row>
    <row r="238" spans="1:19">
      <c r="A238" s="7">
        <v>236</v>
      </c>
      <c r="B238" s="50" t="s">
        <v>11906</v>
      </c>
      <c r="C238" s="12" t="s">
        <v>10393</v>
      </c>
      <c r="D238" s="7" t="str">
        <f t="shared" si="17"/>
        <v>南青箱</v>
      </c>
      <c r="E238" s="12" t="s">
        <v>8078</v>
      </c>
      <c r="F238" s="19">
        <v>41561</v>
      </c>
      <c r="G238" s="12"/>
      <c r="H238" s="7" t="s">
        <v>9198</v>
      </c>
      <c r="I238" s="24">
        <v>41688</v>
      </c>
      <c r="J238" s="27"/>
      <c r="K238" s="12" t="s">
        <v>10395</v>
      </c>
      <c r="L238" s="12"/>
      <c r="M238" s="13"/>
      <c r="N238" s="14"/>
      <c r="O238" s="18" t="str">
        <f t="shared" ca="1" si="15"/>
        <v>238天</v>
      </c>
      <c r="P238" s="80"/>
      <c r="Q238" s="80"/>
      <c r="R238" s="80">
        <v>100</v>
      </c>
      <c r="S238" s="80">
        <v>9140087</v>
      </c>
    </row>
    <row r="239" spans="1:19">
      <c r="A239" s="7">
        <v>237</v>
      </c>
      <c r="B239" s="12" t="s">
        <v>9044</v>
      </c>
      <c r="C239" s="12" t="s">
        <v>10393</v>
      </c>
      <c r="D239" s="7" t="str">
        <f t="shared" si="17"/>
        <v>南青箱</v>
      </c>
      <c r="E239" s="12" t="s">
        <v>17174</v>
      </c>
      <c r="F239" s="19">
        <v>41561</v>
      </c>
      <c r="G239" s="12"/>
      <c r="H239" s="7" t="s">
        <v>9198</v>
      </c>
      <c r="I239" s="24">
        <v>41567</v>
      </c>
      <c r="J239" s="27"/>
      <c r="K239" s="12" t="s">
        <v>6243</v>
      </c>
      <c r="L239" s="12"/>
      <c r="M239" s="13"/>
      <c r="N239" s="14"/>
      <c r="O239" s="18" t="str">
        <f t="shared" ca="1" si="15"/>
        <v>238天</v>
      </c>
      <c r="P239" s="80"/>
      <c r="Q239" s="80"/>
      <c r="R239" s="80"/>
      <c r="S239" s="80"/>
    </row>
    <row r="240" spans="1:19">
      <c r="A240" s="7">
        <v>238</v>
      </c>
      <c r="B240" s="12" t="s">
        <v>9045</v>
      </c>
      <c r="C240" s="12" t="s">
        <v>10393</v>
      </c>
      <c r="D240" s="7" t="str">
        <f t="shared" si="17"/>
        <v>南青箱</v>
      </c>
      <c r="E240" s="12" t="s">
        <v>1484</v>
      </c>
      <c r="F240" s="19">
        <v>41563</v>
      </c>
      <c r="G240" s="12"/>
      <c r="H240" s="7" t="s">
        <v>9198</v>
      </c>
      <c r="I240" s="24">
        <v>41577</v>
      </c>
      <c r="J240" s="27"/>
      <c r="K240" s="12" t="s">
        <v>13302</v>
      </c>
      <c r="L240" s="12"/>
      <c r="M240" s="13"/>
      <c r="N240" s="14"/>
      <c r="O240" s="18" t="str">
        <f t="shared" ca="1" si="15"/>
        <v>236天</v>
      </c>
      <c r="P240" s="80"/>
      <c r="Q240" s="80"/>
      <c r="R240" s="80"/>
      <c r="S240" s="80"/>
    </row>
    <row r="241" spans="1:19">
      <c r="A241" s="7">
        <v>239</v>
      </c>
      <c r="B241" s="12" t="s">
        <v>6245</v>
      </c>
      <c r="C241" s="12" t="s">
        <v>10393</v>
      </c>
      <c r="D241" s="7" t="str">
        <f t="shared" si="17"/>
        <v>南青箱</v>
      </c>
      <c r="E241" s="12" t="s">
        <v>17174</v>
      </c>
      <c r="F241" s="19">
        <v>41560</v>
      </c>
      <c r="G241" s="12"/>
      <c r="H241" s="7" t="s">
        <v>9198</v>
      </c>
      <c r="I241" s="24">
        <v>41565</v>
      </c>
      <c r="J241" s="27"/>
      <c r="K241" s="12" t="s">
        <v>13302</v>
      </c>
      <c r="L241" s="12"/>
      <c r="M241" s="13"/>
      <c r="N241" s="14"/>
      <c r="O241" s="18" t="str">
        <f t="shared" ca="1" si="15"/>
        <v>239天</v>
      </c>
      <c r="P241" s="80"/>
      <c r="Q241" s="80"/>
      <c r="R241" s="80"/>
      <c r="S241" s="80"/>
    </row>
    <row r="242" spans="1:19">
      <c r="A242" s="7">
        <v>240</v>
      </c>
      <c r="B242" s="12" t="s">
        <v>8097</v>
      </c>
      <c r="C242" s="12" t="s">
        <v>10393</v>
      </c>
      <c r="D242" s="7" t="str">
        <f t="shared" si="17"/>
        <v>南青箱</v>
      </c>
      <c r="E242" s="12" t="s">
        <v>17174</v>
      </c>
      <c r="F242" s="19">
        <v>41560</v>
      </c>
      <c r="G242" s="12"/>
      <c r="H242" s="7" t="s">
        <v>9198</v>
      </c>
      <c r="I242" s="24">
        <v>41562</v>
      </c>
      <c r="J242" s="27"/>
      <c r="K242" s="12" t="s">
        <v>4794</v>
      </c>
      <c r="L242" s="12"/>
      <c r="M242" s="13"/>
      <c r="N242" s="14"/>
      <c r="O242" s="18" t="str">
        <f t="shared" ca="1" si="15"/>
        <v>239天</v>
      </c>
      <c r="P242" s="80"/>
      <c r="Q242" s="80"/>
      <c r="R242" s="80"/>
      <c r="S242" s="80"/>
    </row>
    <row r="243" spans="1:19">
      <c r="A243" s="7">
        <v>241</v>
      </c>
      <c r="B243" s="12" t="s">
        <v>8098</v>
      </c>
      <c r="C243" s="12" t="s">
        <v>10393</v>
      </c>
      <c r="D243" s="7" t="str">
        <f t="shared" si="17"/>
        <v>南青箱</v>
      </c>
      <c r="E243" s="12" t="s">
        <v>17174</v>
      </c>
      <c r="F243" s="19">
        <v>41560</v>
      </c>
      <c r="G243" s="12"/>
      <c r="H243" s="7" t="s">
        <v>9198</v>
      </c>
      <c r="I243" s="24">
        <v>41599</v>
      </c>
      <c r="J243" s="27"/>
      <c r="K243" s="12" t="s">
        <v>13239</v>
      </c>
      <c r="L243" s="12"/>
      <c r="M243" s="13"/>
      <c r="N243" s="14"/>
      <c r="O243" s="18" t="str">
        <f t="shared" ca="1" si="15"/>
        <v>239天</v>
      </c>
      <c r="P243" s="80"/>
      <c r="Q243" s="80"/>
      <c r="R243" s="80"/>
      <c r="S243" s="80"/>
    </row>
    <row r="244" spans="1:19">
      <c r="A244" s="7">
        <v>242</v>
      </c>
      <c r="B244" s="12" t="s">
        <v>8099</v>
      </c>
      <c r="C244" s="12" t="s">
        <v>10393</v>
      </c>
      <c r="D244" s="7" t="str">
        <f t="shared" si="17"/>
        <v>南青箱</v>
      </c>
      <c r="E244" s="12" t="s">
        <v>17174</v>
      </c>
      <c r="F244" s="19">
        <v>41561</v>
      </c>
      <c r="G244" s="12"/>
      <c r="H244" s="7" t="s">
        <v>9198</v>
      </c>
      <c r="I244" s="24">
        <v>41573</v>
      </c>
      <c r="J244" s="27"/>
      <c r="K244" s="12" t="s">
        <v>13302</v>
      </c>
      <c r="L244" s="12"/>
      <c r="M244" s="13"/>
      <c r="N244" s="14"/>
      <c r="O244" s="18" t="str">
        <f t="shared" ca="1" si="15"/>
        <v>238天</v>
      </c>
      <c r="P244" s="80"/>
      <c r="Q244" s="80"/>
      <c r="R244" s="80"/>
      <c r="S244" s="80"/>
    </row>
    <row r="245" spans="1:19">
      <c r="A245" s="7">
        <v>243</v>
      </c>
      <c r="B245" s="12" t="s">
        <v>8100</v>
      </c>
      <c r="C245" s="12" t="s">
        <v>10393</v>
      </c>
      <c r="D245" s="7" t="str">
        <f t="shared" si="17"/>
        <v>南青箱</v>
      </c>
      <c r="E245" s="12" t="s">
        <v>1484</v>
      </c>
      <c r="F245" s="19">
        <v>41562</v>
      </c>
      <c r="G245" s="12"/>
      <c r="H245" s="7" t="s">
        <v>9198</v>
      </c>
      <c r="I245" s="24">
        <v>41562</v>
      </c>
      <c r="J245" s="27"/>
      <c r="K245" s="12" t="s">
        <v>4794</v>
      </c>
      <c r="L245" s="12"/>
      <c r="M245" s="13"/>
      <c r="N245" s="14"/>
      <c r="O245" s="18" t="str">
        <f t="shared" ca="1" si="15"/>
        <v>237天</v>
      </c>
      <c r="P245" s="80"/>
      <c r="Q245" s="80"/>
      <c r="R245" s="80"/>
      <c r="S245" s="80"/>
    </row>
    <row r="246" spans="1:19">
      <c r="A246" s="7">
        <v>244</v>
      </c>
      <c r="B246" s="12" t="s">
        <v>8101</v>
      </c>
      <c r="C246" s="12" t="s">
        <v>10393</v>
      </c>
      <c r="D246" s="7" t="str">
        <f t="shared" si="17"/>
        <v>南青箱</v>
      </c>
      <c r="E246" s="12" t="s">
        <v>1484</v>
      </c>
      <c r="F246" s="19">
        <v>41562</v>
      </c>
      <c r="G246" s="12"/>
      <c r="H246" s="7" t="s">
        <v>9198</v>
      </c>
      <c r="I246" s="24">
        <v>41601</v>
      </c>
      <c r="J246" s="27"/>
      <c r="K246" s="12" t="s">
        <v>5351</v>
      </c>
      <c r="L246" s="12"/>
      <c r="M246" s="13"/>
      <c r="N246" s="14"/>
      <c r="O246" s="18" t="str">
        <f t="shared" ca="1" si="15"/>
        <v>237天</v>
      </c>
      <c r="P246" s="80"/>
      <c r="Q246" s="80"/>
      <c r="R246" s="80"/>
      <c r="S246" s="80"/>
    </row>
    <row r="247" spans="1:19">
      <c r="A247" s="7">
        <v>245</v>
      </c>
      <c r="B247" s="12" t="s">
        <v>8102</v>
      </c>
      <c r="C247" s="12" t="s">
        <v>10393</v>
      </c>
      <c r="D247" s="7" t="str">
        <f t="shared" si="17"/>
        <v>南青箱</v>
      </c>
      <c r="E247" s="12" t="s">
        <v>1484</v>
      </c>
      <c r="F247" s="19">
        <v>41563</v>
      </c>
      <c r="G247" s="12"/>
      <c r="H247" s="7" t="s">
        <v>9198</v>
      </c>
      <c r="I247" s="24">
        <v>41573</v>
      </c>
      <c r="J247" s="27"/>
      <c r="K247" s="12" t="s">
        <v>13302</v>
      </c>
      <c r="L247" s="12"/>
      <c r="M247" s="13"/>
      <c r="N247" s="14"/>
      <c r="O247" s="18" t="str">
        <f t="shared" ca="1" si="15"/>
        <v>236天</v>
      </c>
      <c r="P247" s="80"/>
      <c r="Q247" s="80"/>
      <c r="R247" s="80"/>
      <c r="S247" s="80"/>
    </row>
    <row r="248" spans="1:19">
      <c r="A248" s="7">
        <v>246</v>
      </c>
      <c r="B248" s="12" t="s">
        <v>5827</v>
      </c>
      <c r="C248" s="12" t="s">
        <v>10393</v>
      </c>
      <c r="D248" s="7" t="str">
        <f t="shared" si="17"/>
        <v>南青箱</v>
      </c>
      <c r="E248" s="12" t="s">
        <v>1484</v>
      </c>
      <c r="F248" s="19">
        <v>41563</v>
      </c>
      <c r="G248" s="12"/>
      <c r="H248" s="7" t="s">
        <v>9198</v>
      </c>
      <c r="I248" s="24">
        <v>41598</v>
      </c>
      <c r="J248" s="27"/>
      <c r="K248" s="12" t="s">
        <v>13302</v>
      </c>
      <c r="L248" s="12"/>
      <c r="M248" s="13"/>
      <c r="N248" s="14"/>
      <c r="O248" s="18" t="str">
        <f t="shared" ca="1" si="15"/>
        <v>236天</v>
      </c>
      <c r="P248" s="80"/>
      <c r="Q248" s="80"/>
      <c r="R248" s="80"/>
      <c r="S248" s="80"/>
    </row>
    <row r="249" spans="1:19">
      <c r="A249" s="7">
        <v>247</v>
      </c>
      <c r="B249" s="12" t="s">
        <v>8103</v>
      </c>
      <c r="C249" s="12" t="s">
        <v>10393</v>
      </c>
      <c r="D249" s="7" t="str">
        <f t="shared" si="17"/>
        <v>南青箱</v>
      </c>
      <c r="E249" s="12" t="s">
        <v>17174</v>
      </c>
      <c r="F249" s="19">
        <v>41564</v>
      </c>
      <c r="G249" s="12"/>
      <c r="H249" s="7" t="s">
        <v>9198</v>
      </c>
      <c r="I249" s="24">
        <v>41565</v>
      </c>
      <c r="J249" s="27"/>
      <c r="K249" s="12" t="s">
        <v>13302</v>
      </c>
      <c r="L249" s="12"/>
      <c r="M249" s="13"/>
      <c r="N249" s="14"/>
      <c r="O249" s="18" t="str">
        <f t="shared" ca="1" si="15"/>
        <v>235天</v>
      </c>
      <c r="P249" s="80"/>
      <c r="Q249" s="80"/>
      <c r="R249" s="80"/>
      <c r="S249" s="80"/>
    </row>
    <row r="250" spans="1:19">
      <c r="A250" s="7">
        <v>248</v>
      </c>
      <c r="B250" s="12" t="s">
        <v>8104</v>
      </c>
      <c r="C250" s="12" t="s">
        <v>10393</v>
      </c>
      <c r="D250" s="7" t="str">
        <f t="shared" si="17"/>
        <v>南青箱</v>
      </c>
      <c r="E250" s="12" t="s">
        <v>17174</v>
      </c>
      <c r="F250" s="19">
        <v>41561</v>
      </c>
      <c r="G250" s="12"/>
      <c r="H250" s="7" t="s">
        <v>9198</v>
      </c>
      <c r="I250" s="24">
        <v>41578</v>
      </c>
      <c r="J250" s="27"/>
      <c r="K250" s="12" t="s">
        <v>13302</v>
      </c>
      <c r="L250" s="12"/>
      <c r="M250" s="13"/>
      <c r="N250" s="14"/>
      <c r="O250" s="18" t="str">
        <f t="shared" ca="1" si="15"/>
        <v>238天</v>
      </c>
      <c r="P250" s="80"/>
      <c r="Q250" s="80"/>
      <c r="R250" s="80"/>
      <c r="S250" s="80"/>
    </row>
    <row r="251" spans="1:19">
      <c r="A251" s="7">
        <v>249</v>
      </c>
      <c r="B251" s="12" t="s">
        <v>8105</v>
      </c>
      <c r="C251" s="12" t="s">
        <v>10393</v>
      </c>
      <c r="D251" s="7" t="str">
        <f t="shared" si="17"/>
        <v>南青箱</v>
      </c>
      <c r="E251" s="12" t="s">
        <v>17174</v>
      </c>
      <c r="F251" s="19">
        <v>41561</v>
      </c>
      <c r="G251" s="12"/>
      <c r="H251" s="7" t="s">
        <v>9198</v>
      </c>
      <c r="I251" s="24">
        <v>41567</v>
      </c>
      <c r="J251" s="27"/>
      <c r="K251" s="12" t="s">
        <v>12951</v>
      </c>
      <c r="L251" s="12"/>
      <c r="M251" s="13"/>
      <c r="N251" s="14"/>
      <c r="O251" s="18" t="str">
        <f t="shared" ca="1" si="15"/>
        <v>238天</v>
      </c>
      <c r="P251" s="80"/>
      <c r="Q251" s="80"/>
      <c r="R251" s="80"/>
      <c r="S251" s="80"/>
    </row>
    <row r="252" spans="1:19">
      <c r="A252" s="7">
        <v>250</v>
      </c>
      <c r="B252" s="12" t="s">
        <v>8106</v>
      </c>
      <c r="C252" s="12" t="s">
        <v>10393</v>
      </c>
      <c r="D252" s="7" t="str">
        <f t="shared" si="17"/>
        <v>南青箱</v>
      </c>
      <c r="E252" s="12" t="s">
        <v>1484</v>
      </c>
      <c r="F252" s="19">
        <v>41562</v>
      </c>
      <c r="G252" s="12"/>
      <c r="H252" s="7" t="s">
        <v>9198</v>
      </c>
      <c r="I252" s="24">
        <v>41601</v>
      </c>
      <c r="J252" s="27"/>
      <c r="K252" s="12" t="s">
        <v>5351</v>
      </c>
      <c r="L252" s="12"/>
      <c r="M252" s="13"/>
      <c r="N252" s="14"/>
      <c r="O252" s="18" t="str">
        <f t="shared" ca="1" si="15"/>
        <v>237天</v>
      </c>
      <c r="P252" s="80"/>
      <c r="Q252" s="80"/>
      <c r="R252" s="80"/>
      <c r="S252" s="80"/>
    </row>
    <row r="253" spans="1:19">
      <c r="A253" s="7">
        <v>251</v>
      </c>
      <c r="B253" s="12" t="s">
        <v>8107</v>
      </c>
      <c r="C253" s="12" t="s">
        <v>10393</v>
      </c>
      <c r="D253" s="7" t="str">
        <f t="shared" si="17"/>
        <v>南青箱</v>
      </c>
      <c r="E253" s="12" t="s">
        <v>1484</v>
      </c>
      <c r="F253" s="19">
        <v>41562</v>
      </c>
      <c r="G253" s="12"/>
      <c r="H253" s="7" t="s">
        <v>9198</v>
      </c>
      <c r="I253" s="24">
        <v>41566</v>
      </c>
      <c r="J253" s="27"/>
      <c r="K253" s="12" t="s">
        <v>13302</v>
      </c>
      <c r="L253" s="12"/>
      <c r="M253" s="13"/>
      <c r="N253" s="14"/>
      <c r="O253" s="18" t="str">
        <f t="shared" ca="1" si="15"/>
        <v>237天</v>
      </c>
      <c r="P253" s="80"/>
      <c r="Q253" s="80"/>
      <c r="R253" s="80"/>
      <c r="S253" s="80"/>
    </row>
    <row r="254" spans="1:19">
      <c r="A254" s="7">
        <v>252</v>
      </c>
      <c r="B254" s="12" t="s">
        <v>8108</v>
      </c>
      <c r="C254" s="12" t="s">
        <v>10393</v>
      </c>
      <c r="D254" s="7" t="str">
        <f t="shared" si="17"/>
        <v>南青箱</v>
      </c>
      <c r="E254" s="12" t="s">
        <v>17174</v>
      </c>
      <c r="F254" s="19">
        <v>41561</v>
      </c>
      <c r="G254" s="12"/>
      <c r="H254" s="7" t="s">
        <v>9198</v>
      </c>
      <c r="I254" s="24">
        <v>41567</v>
      </c>
      <c r="J254" s="27"/>
      <c r="K254" s="12" t="s">
        <v>12951</v>
      </c>
      <c r="L254" s="12"/>
      <c r="M254" s="13"/>
      <c r="N254" s="14"/>
      <c r="O254" s="18" t="str">
        <f t="shared" ref="O254:O315" ca="1" si="18">IF(ISNONTEXT(J254),DATEDIF(F254,TODAY(),"d")&amp;"天","出场")</f>
        <v>238天</v>
      </c>
      <c r="P254" s="80"/>
      <c r="Q254" s="80"/>
      <c r="R254" s="80"/>
      <c r="S254" s="80"/>
    </row>
    <row r="255" spans="1:19">
      <c r="A255" s="7">
        <v>253</v>
      </c>
      <c r="B255" s="12" t="s">
        <v>8109</v>
      </c>
      <c r="C255" s="12" t="s">
        <v>10393</v>
      </c>
      <c r="D255" s="7" t="str">
        <f t="shared" si="17"/>
        <v>南青箱</v>
      </c>
      <c r="E255" s="12" t="s">
        <v>17174</v>
      </c>
      <c r="F255" s="19">
        <v>41561</v>
      </c>
      <c r="G255" s="12"/>
      <c r="H255" s="7" t="s">
        <v>9198</v>
      </c>
      <c r="I255" s="24">
        <v>41567</v>
      </c>
      <c r="J255" s="27"/>
      <c r="K255" s="12" t="s">
        <v>12951</v>
      </c>
      <c r="L255" s="12"/>
      <c r="M255" s="13"/>
      <c r="N255" s="14"/>
      <c r="O255" s="18" t="str">
        <f t="shared" ca="1" si="18"/>
        <v>238天</v>
      </c>
      <c r="P255" s="80"/>
      <c r="Q255" s="80"/>
      <c r="R255" s="80"/>
      <c r="S255" s="80"/>
    </row>
    <row r="256" spans="1:19">
      <c r="A256" s="7">
        <v>254</v>
      </c>
      <c r="B256" s="12" t="s">
        <v>8110</v>
      </c>
      <c r="C256" s="12" t="s">
        <v>10393</v>
      </c>
      <c r="D256" s="7" t="str">
        <f t="shared" si="17"/>
        <v>南青箱</v>
      </c>
      <c r="E256" s="12" t="s">
        <v>17174</v>
      </c>
      <c r="F256" s="19">
        <v>41561</v>
      </c>
      <c r="G256" s="12"/>
      <c r="H256" s="7" t="s">
        <v>9198</v>
      </c>
      <c r="I256" s="24">
        <v>41565</v>
      </c>
      <c r="J256" s="27"/>
      <c r="K256" s="12" t="s">
        <v>12952</v>
      </c>
      <c r="L256" s="12"/>
      <c r="M256" s="13"/>
      <c r="N256" s="14"/>
      <c r="O256" s="18" t="str">
        <f t="shared" ca="1" si="18"/>
        <v>238天</v>
      </c>
      <c r="P256" s="80"/>
      <c r="Q256" s="80"/>
      <c r="R256" s="80"/>
      <c r="S256" s="80"/>
    </row>
    <row r="257" spans="1:19">
      <c r="A257" s="7">
        <v>255</v>
      </c>
      <c r="B257" s="50" t="s">
        <v>8111</v>
      </c>
      <c r="C257" s="12" t="s">
        <v>10393</v>
      </c>
      <c r="D257" s="7" t="str">
        <f t="shared" si="17"/>
        <v>南青箱</v>
      </c>
      <c r="E257" s="12" t="s">
        <v>1484</v>
      </c>
      <c r="F257" s="19">
        <v>41564</v>
      </c>
      <c r="G257" s="12"/>
      <c r="H257" s="7" t="s">
        <v>9198</v>
      </c>
      <c r="I257" s="24">
        <v>41680</v>
      </c>
      <c r="J257" s="27"/>
      <c r="K257" s="12" t="s">
        <v>10395</v>
      </c>
      <c r="L257" s="12"/>
      <c r="M257" s="13"/>
      <c r="N257" s="14"/>
      <c r="O257" s="18" t="str">
        <f t="shared" ca="1" si="18"/>
        <v>235天</v>
      </c>
      <c r="P257" s="80"/>
      <c r="Q257" s="80"/>
      <c r="R257" s="80">
        <v>100</v>
      </c>
      <c r="S257" s="80">
        <v>9140087</v>
      </c>
    </row>
    <row r="258" spans="1:19">
      <c r="A258" s="7">
        <v>256</v>
      </c>
      <c r="B258" s="12" t="s">
        <v>8112</v>
      </c>
      <c r="C258" s="12" t="s">
        <v>10393</v>
      </c>
      <c r="D258" s="7" t="str">
        <f t="shared" si="17"/>
        <v>南青箱</v>
      </c>
      <c r="E258" s="12" t="s">
        <v>1484</v>
      </c>
      <c r="F258" s="19">
        <v>41563</v>
      </c>
      <c r="G258" s="12"/>
      <c r="H258" s="7" t="s">
        <v>9198</v>
      </c>
      <c r="I258" s="24">
        <v>41577</v>
      </c>
      <c r="J258" s="27"/>
      <c r="K258" s="12" t="s">
        <v>13302</v>
      </c>
      <c r="L258" s="12"/>
      <c r="M258" s="13"/>
      <c r="N258" s="14"/>
      <c r="O258" s="18" t="str">
        <f t="shared" ca="1" si="18"/>
        <v>236天</v>
      </c>
      <c r="P258" s="80"/>
      <c r="Q258" s="80"/>
      <c r="R258" s="80"/>
      <c r="S258" s="80"/>
    </row>
    <row r="259" spans="1:19">
      <c r="A259" s="7">
        <v>257</v>
      </c>
      <c r="B259" s="12" t="s">
        <v>8113</v>
      </c>
      <c r="C259" s="12" t="s">
        <v>10393</v>
      </c>
      <c r="D259" s="7" t="str">
        <f t="shared" si="17"/>
        <v>南青箱</v>
      </c>
      <c r="E259" s="12" t="s">
        <v>1484</v>
      </c>
      <c r="F259" s="19">
        <v>41562</v>
      </c>
      <c r="G259" s="12"/>
      <c r="H259" s="7" t="s">
        <v>9198</v>
      </c>
      <c r="I259" s="24">
        <v>41567</v>
      </c>
      <c r="J259" s="27"/>
      <c r="K259" s="12" t="s">
        <v>12951</v>
      </c>
      <c r="L259" s="12"/>
      <c r="M259" s="13"/>
      <c r="N259" s="14"/>
      <c r="O259" s="18" t="str">
        <f t="shared" ca="1" si="18"/>
        <v>237天</v>
      </c>
      <c r="P259" s="80"/>
      <c r="Q259" s="80"/>
      <c r="R259" s="80"/>
      <c r="S259" s="80"/>
    </row>
    <row r="260" spans="1:19">
      <c r="A260" s="7">
        <v>258</v>
      </c>
      <c r="B260" s="12" t="s">
        <v>8114</v>
      </c>
      <c r="C260" s="12" t="s">
        <v>10393</v>
      </c>
      <c r="D260" s="7" t="str">
        <f t="shared" si="17"/>
        <v>南青箱</v>
      </c>
      <c r="E260" s="12" t="s">
        <v>17174</v>
      </c>
      <c r="F260" s="19">
        <v>41560</v>
      </c>
      <c r="G260" s="12"/>
      <c r="H260" s="7" t="s">
        <v>9198</v>
      </c>
      <c r="I260" s="24">
        <v>41562</v>
      </c>
      <c r="J260" s="27"/>
      <c r="K260" s="12" t="s">
        <v>4794</v>
      </c>
      <c r="L260" s="12"/>
      <c r="M260" s="13"/>
      <c r="N260" s="14"/>
      <c r="O260" s="18" t="str">
        <f t="shared" ca="1" si="18"/>
        <v>239天</v>
      </c>
      <c r="P260" s="80"/>
      <c r="Q260" s="80"/>
      <c r="R260" s="80"/>
      <c r="S260" s="80"/>
    </row>
    <row r="261" spans="1:19">
      <c r="A261" s="7">
        <v>259</v>
      </c>
      <c r="B261" s="12" t="s">
        <v>8115</v>
      </c>
      <c r="C261" s="12" t="s">
        <v>10393</v>
      </c>
      <c r="D261" s="7" t="str">
        <f t="shared" si="17"/>
        <v>南青箱</v>
      </c>
      <c r="E261" s="12" t="s">
        <v>17174</v>
      </c>
      <c r="F261" s="19">
        <v>41561</v>
      </c>
      <c r="G261" s="12"/>
      <c r="H261" s="7" t="s">
        <v>9198</v>
      </c>
      <c r="I261" s="24">
        <v>41565</v>
      </c>
      <c r="J261" s="27"/>
      <c r="K261" s="12" t="s">
        <v>12951</v>
      </c>
      <c r="L261" s="12"/>
      <c r="M261" s="13"/>
      <c r="N261" s="14"/>
      <c r="O261" s="18" t="str">
        <f t="shared" ca="1" si="18"/>
        <v>238天</v>
      </c>
      <c r="P261" s="80"/>
      <c r="Q261" s="80"/>
      <c r="R261" s="80"/>
      <c r="S261" s="80"/>
    </row>
    <row r="262" spans="1:19">
      <c r="A262" s="7">
        <v>260</v>
      </c>
      <c r="B262" s="12" t="s">
        <v>8116</v>
      </c>
      <c r="C262" s="12" t="s">
        <v>10393</v>
      </c>
      <c r="D262" s="7" t="str">
        <f t="shared" si="17"/>
        <v>南青箱</v>
      </c>
      <c r="E262" s="12" t="s">
        <v>17174</v>
      </c>
      <c r="F262" s="19">
        <v>41564</v>
      </c>
      <c r="G262" s="12"/>
      <c r="H262" s="7" t="s">
        <v>9198</v>
      </c>
      <c r="I262" s="24">
        <v>41568</v>
      </c>
      <c r="J262" s="27"/>
      <c r="K262" s="12" t="s">
        <v>12951</v>
      </c>
      <c r="L262" s="12"/>
      <c r="M262" s="13"/>
      <c r="N262" s="14"/>
      <c r="O262" s="18" t="str">
        <f t="shared" ca="1" si="18"/>
        <v>235天</v>
      </c>
      <c r="P262" s="80"/>
      <c r="Q262" s="80"/>
      <c r="R262" s="80"/>
      <c r="S262" s="80"/>
    </row>
    <row r="263" spans="1:19">
      <c r="A263" s="7">
        <v>261</v>
      </c>
      <c r="B263" s="12" t="s">
        <v>8117</v>
      </c>
      <c r="C263" s="12" t="s">
        <v>10393</v>
      </c>
      <c r="D263" s="7" t="str">
        <f t="shared" si="17"/>
        <v>南青箱</v>
      </c>
      <c r="E263" s="12" t="s">
        <v>1484</v>
      </c>
      <c r="F263" s="19">
        <v>41562</v>
      </c>
      <c r="G263" s="12"/>
      <c r="H263" s="7" t="s">
        <v>9198</v>
      </c>
      <c r="I263" s="24">
        <v>41566</v>
      </c>
      <c r="J263" s="27"/>
      <c r="K263" s="12" t="s">
        <v>4794</v>
      </c>
      <c r="L263" s="12"/>
      <c r="M263" s="13"/>
      <c r="N263" s="14"/>
      <c r="O263" s="18" t="str">
        <f t="shared" ca="1" si="18"/>
        <v>237天</v>
      </c>
      <c r="P263" s="80"/>
      <c r="Q263" s="80"/>
      <c r="R263" s="80"/>
      <c r="S263" s="80"/>
    </row>
    <row r="264" spans="1:19">
      <c r="A264" s="7">
        <v>262</v>
      </c>
      <c r="B264" s="12" t="s">
        <v>7879</v>
      </c>
      <c r="C264" s="12" t="s">
        <v>10393</v>
      </c>
      <c r="D264" s="7" t="str">
        <f t="shared" si="17"/>
        <v>南青箱</v>
      </c>
      <c r="E264" s="12" t="s">
        <v>1484</v>
      </c>
      <c r="F264" s="19">
        <v>41562</v>
      </c>
      <c r="G264" s="12"/>
      <c r="H264" s="7" t="s">
        <v>9198</v>
      </c>
      <c r="I264" s="24">
        <v>41580</v>
      </c>
      <c r="J264" s="27"/>
      <c r="K264" s="12" t="s">
        <v>4794</v>
      </c>
      <c r="L264" s="12"/>
      <c r="M264" s="13"/>
      <c r="N264" s="14"/>
      <c r="O264" s="18" t="str">
        <f t="shared" ca="1" si="18"/>
        <v>237天</v>
      </c>
      <c r="P264" s="80"/>
      <c r="Q264" s="80"/>
      <c r="R264" s="80"/>
      <c r="S264" s="80"/>
    </row>
    <row r="265" spans="1:19">
      <c r="A265" s="7">
        <v>263</v>
      </c>
      <c r="B265" s="12" t="s">
        <v>7880</v>
      </c>
      <c r="C265" s="12" t="s">
        <v>10393</v>
      </c>
      <c r="D265" s="7" t="str">
        <f t="shared" si="17"/>
        <v>南青箱</v>
      </c>
      <c r="E265" s="12" t="s">
        <v>1484</v>
      </c>
      <c r="F265" s="19">
        <v>41562</v>
      </c>
      <c r="G265" s="12"/>
      <c r="H265" s="7" t="s">
        <v>9198</v>
      </c>
      <c r="I265" s="24">
        <v>41601</v>
      </c>
      <c r="J265" s="27"/>
      <c r="K265" s="12" t="s">
        <v>5351</v>
      </c>
      <c r="L265" s="12"/>
      <c r="M265" s="13"/>
      <c r="N265" s="14"/>
      <c r="O265" s="18" t="str">
        <f t="shared" ca="1" si="18"/>
        <v>237天</v>
      </c>
      <c r="P265" s="80"/>
      <c r="Q265" s="80"/>
      <c r="R265" s="80"/>
      <c r="S265" s="80"/>
    </row>
    <row r="266" spans="1:19">
      <c r="A266" s="7">
        <v>264</v>
      </c>
      <c r="B266" s="12" t="s">
        <v>7881</v>
      </c>
      <c r="C266" s="12" t="s">
        <v>10393</v>
      </c>
      <c r="D266" s="7" t="str">
        <f t="shared" si="17"/>
        <v>南青箱</v>
      </c>
      <c r="E266" s="12" t="s">
        <v>17174</v>
      </c>
      <c r="F266" s="19">
        <v>41560</v>
      </c>
      <c r="G266" s="12"/>
      <c r="H266" s="7" t="s">
        <v>9198</v>
      </c>
      <c r="I266" s="24">
        <v>41565</v>
      </c>
      <c r="J266" s="27"/>
      <c r="K266" s="12" t="s">
        <v>13302</v>
      </c>
      <c r="L266" s="12"/>
      <c r="M266" s="13"/>
      <c r="N266" s="14"/>
      <c r="O266" s="18" t="str">
        <f t="shared" ca="1" si="18"/>
        <v>239天</v>
      </c>
      <c r="P266" s="80"/>
      <c r="Q266" s="80"/>
      <c r="R266" s="80"/>
      <c r="S266" s="80"/>
    </row>
    <row r="267" spans="1:19">
      <c r="A267" s="7">
        <v>265</v>
      </c>
      <c r="B267" s="12" t="s">
        <v>7882</v>
      </c>
      <c r="C267" s="12" t="s">
        <v>10393</v>
      </c>
      <c r="D267" s="7" t="str">
        <f t="shared" si="17"/>
        <v>南青箱</v>
      </c>
      <c r="E267" s="12" t="s">
        <v>17174</v>
      </c>
      <c r="F267" s="19">
        <v>41561</v>
      </c>
      <c r="G267" s="12" t="s">
        <v>7467</v>
      </c>
      <c r="H267" s="7" t="s">
        <v>9198</v>
      </c>
      <c r="I267" s="24">
        <v>41573</v>
      </c>
      <c r="J267" s="27"/>
      <c r="K267" s="12" t="s">
        <v>13302</v>
      </c>
      <c r="L267" s="12"/>
      <c r="M267" s="13"/>
      <c r="N267" s="14"/>
      <c r="O267" s="18" t="str">
        <f t="shared" ca="1" si="18"/>
        <v>238天</v>
      </c>
      <c r="P267" s="80"/>
      <c r="Q267" s="80"/>
      <c r="R267" s="80"/>
      <c r="S267" s="80"/>
    </row>
    <row r="268" spans="1:19">
      <c r="A268" s="7">
        <v>266</v>
      </c>
      <c r="B268" s="12" t="s">
        <v>7883</v>
      </c>
      <c r="C268" s="12" t="s">
        <v>10393</v>
      </c>
      <c r="D268" s="7" t="str">
        <f t="shared" si="17"/>
        <v>南青箱</v>
      </c>
      <c r="E268" s="12" t="s">
        <v>17174</v>
      </c>
      <c r="F268" s="19">
        <v>41561</v>
      </c>
      <c r="G268" s="12" t="s">
        <v>7467</v>
      </c>
      <c r="H268" s="7" t="s">
        <v>9198</v>
      </c>
      <c r="I268" s="24">
        <v>41565</v>
      </c>
      <c r="J268" s="27"/>
      <c r="K268" s="12" t="s">
        <v>13302</v>
      </c>
      <c r="L268" s="12"/>
      <c r="M268" s="13"/>
      <c r="N268" s="14"/>
      <c r="O268" s="18" t="str">
        <f t="shared" ca="1" si="18"/>
        <v>238天</v>
      </c>
      <c r="P268" s="80"/>
      <c r="Q268" s="80"/>
      <c r="R268" s="80"/>
      <c r="S268" s="80"/>
    </row>
    <row r="269" spans="1:19">
      <c r="A269" s="7">
        <v>267</v>
      </c>
      <c r="B269" s="12" t="s">
        <v>7884</v>
      </c>
      <c r="C269" s="12" t="s">
        <v>10393</v>
      </c>
      <c r="D269" s="7" t="str">
        <f t="shared" si="17"/>
        <v>南青箱</v>
      </c>
      <c r="E269" s="12" t="s">
        <v>17174</v>
      </c>
      <c r="F269" s="19">
        <v>41561</v>
      </c>
      <c r="G269" s="12"/>
      <c r="H269" s="7" t="s">
        <v>9198</v>
      </c>
      <c r="I269" s="24">
        <v>41567</v>
      </c>
      <c r="J269" s="27"/>
      <c r="K269" s="12" t="s">
        <v>12951</v>
      </c>
      <c r="L269" s="12"/>
      <c r="M269" s="13"/>
      <c r="N269" s="14"/>
      <c r="O269" s="18" t="str">
        <f t="shared" ca="1" si="18"/>
        <v>238天</v>
      </c>
      <c r="P269" s="80"/>
      <c r="Q269" s="80"/>
      <c r="R269" s="80"/>
      <c r="S269" s="80"/>
    </row>
    <row r="270" spans="1:19">
      <c r="A270" s="7">
        <v>268</v>
      </c>
      <c r="B270" s="12" t="s">
        <v>5588</v>
      </c>
      <c r="C270" s="12" t="s">
        <v>10393</v>
      </c>
      <c r="D270" s="7" t="str">
        <f t="shared" ref="D270:D313" si="19">IF(B270="","","南青箱")</f>
        <v>南青箱</v>
      </c>
      <c r="E270" s="12" t="s">
        <v>17174</v>
      </c>
      <c r="F270" s="19">
        <v>41583</v>
      </c>
      <c r="G270" s="12"/>
      <c r="H270" s="7" t="s">
        <v>9198</v>
      </c>
      <c r="I270" s="24">
        <v>41583</v>
      </c>
      <c r="J270" s="27"/>
      <c r="K270" s="12" t="s">
        <v>13302</v>
      </c>
      <c r="L270" s="12"/>
      <c r="M270" s="13"/>
      <c r="N270" s="14"/>
      <c r="O270" s="18" t="str">
        <f t="shared" ca="1" si="18"/>
        <v>216天</v>
      </c>
      <c r="P270" s="80"/>
      <c r="Q270" s="80"/>
      <c r="R270" s="80"/>
      <c r="S270" s="80"/>
    </row>
    <row r="271" spans="1:19">
      <c r="A271" s="7">
        <v>269</v>
      </c>
      <c r="B271" s="12" t="s">
        <v>5589</v>
      </c>
      <c r="C271" s="12" t="s">
        <v>10393</v>
      </c>
      <c r="D271" s="7" t="str">
        <f t="shared" si="19"/>
        <v>南青箱</v>
      </c>
      <c r="E271" s="12" t="s">
        <v>17174</v>
      </c>
      <c r="F271" s="19">
        <v>41582</v>
      </c>
      <c r="G271" s="12"/>
      <c r="H271" s="7" t="s">
        <v>9198</v>
      </c>
      <c r="I271" s="24">
        <v>41602</v>
      </c>
      <c r="J271" s="27"/>
      <c r="K271" s="12" t="s">
        <v>12951</v>
      </c>
      <c r="L271" s="12"/>
      <c r="M271" s="13"/>
      <c r="N271" s="14"/>
      <c r="O271" s="18" t="str">
        <f t="shared" ca="1" si="18"/>
        <v>217天</v>
      </c>
      <c r="P271" s="80"/>
      <c r="Q271" s="80"/>
      <c r="R271" s="80"/>
      <c r="S271" s="80"/>
    </row>
    <row r="272" spans="1:19">
      <c r="A272" s="7">
        <v>270</v>
      </c>
      <c r="B272" s="12" t="s">
        <v>5590</v>
      </c>
      <c r="C272" s="12" t="s">
        <v>10393</v>
      </c>
      <c r="D272" s="7" t="str">
        <f t="shared" si="19"/>
        <v>南青箱</v>
      </c>
      <c r="E272" s="12" t="s">
        <v>17174</v>
      </c>
      <c r="F272" s="19">
        <v>41582</v>
      </c>
      <c r="G272" s="12"/>
      <c r="H272" s="7" t="s">
        <v>9198</v>
      </c>
      <c r="I272" s="24">
        <v>41600</v>
      </c>
      <c r="J272" s="27"/>
      <c r="K272" s="12" t="s">
        <v>4794</v>
      </c>
      <c r="L272" s="12"/>
      <c r="M272" s="13"/>
      <c r="N272" s="14"/>
      <c r="O272" s="18" t="str">
        <f t="shared" ca="1" si="18"/>
        <v>217天</v>
      </c>
      <c r="P272" s="80"/>
      <c r="Q272" s="80"/>
      <c r="R272" s="80"/>
      <c r="S272" s="80"/>
    </row>
    <row r="273" spans="1:19">
      <c r="A273" s="7">
        <v>271</v>
      </c>
      <c r="B273" s="12" t="s">
        <v>5591</v>
      </c>
      <c r="C273" s="12" t="s">
        <v>10393</v>
      </c>
      <c r="D273" s="7" t="str">
        <f t="shared" si="19"/>
        <v>南青箱</v>
      </c>
      <c r="E273" s="12" t="s">
        <v>17174</v>
      </c>
      <c r="F273" s="19">
        <v>41583</v>
      </c>
      <c r="G273" s="12"/>
      <c r="H273" s="7" t="s">
        <v>9198</v>
      </c>
      <c r="I273" s="24">
        <v>41606</v>
      </c>
      <c r="J273" s="27"/>
      <c r="K273" s="12" t="s">
        <v>12951</v>
      </c>
      <c r="L273" s="12"/>
      <c r="M273" s="13"/>
      <c r="N273" s="14"/>
      <c r="O273" s="18" t="str">
        <f t="shared" ca="1" si="18"/>
        <v>216天</v>
      </c>
      <c r="P273" s="80"/>
      <c r="Q273" s="80"/>
      <c r="R273" s="80"/>
      <c r="S273" s="80"/>
    </row>
    <row r="274" spans="1:19">
      <c r="A274" s="7">
        <v>272</v>
      </c>
      <c r="B274" s="12" t="s">
        <v>5592</v>
      </c>
      <c r="C274" s="12" t="s">
        <v>10393</v>
      </c>
      <c r="D274" s="7" t="str">
        <f t="shared" si="19"/>
        <v>南青箱</v>
      </c>
      <c r="E274" s="12" t="s">
        <v>17174</v>
      </c>
      <c r="F274" s="19">
        <v>41581</v>
      </c>
      <c r="G274" s="12"/>
      <c r="H274" s="7" t="s">
        <v>9198</v>
      </c>
      <c r="I274" s="24">
        <v>41599</v>
      </c>
      <c r="J274" s="27"/>
      <c r="K274" s="12" t="s">
        <v>13239</v>
      </c>
      <c r="L274" s="12"/>
      <c r="M274" s="13"/>
      <c r="N274" s="14"/>
      <c r="O274" s="18" t="str">
        <f t="shared" ca="1" si="18"/>
        <v>218天</v>
      </c>
      <c r="P274" s="80"/>
      <c r="Q274" s="80"/>
      <c r="R274" s="80"/>
      <c r="S274" s="80"/>
    </row>
    <row r="275" spans="1:19">
      <c r="A275" s="7">
        <v>273</v>
      </c>
      <c r="B275" s="12" t="s">
        <v>5593</v>
      </c>
      <c r="C275" s="12" t="s">
        <v>10393</v>
      </c>
      <c r="D275" s="7" t="str">
        <f t="shared" si="19"/>
        <v>南青箱</v>
      </c>
      <c r="E275" s="12" t="s">
        <v>17174</v>
      </c>
      <c r="F275" s="19">
        <v>41582</v>
      </c>
      <c r="G275" s="12"/>
      <c r="H275" s="7" t="s">
        <v>9198</v>
      </c>
      <c r="I275" s="24">
        <v>41601</v>
      </c>
      <c r="J275" s="27"/>
      <c r="K275" s="12" t="s">
        <v>5351</v>
      </c>
      <c r="L275" s="12"/>
      <c r="M275" s="13"/>
      <c r="N275" s="14"/>
      <c r="O275" s="18" t="str">
        <f t="shared" ca="1" si="18"/>
        <v>217天</v>
      </c>
      <c r="P275" s="80"/>
      <c r="Q275" s="80"/>
      <c r="R275" s="80"/>
      <c r="S275" s="80"/>
    </row>
    <row r="276" spans="1:19">
      <c r="A276" s="7">
        <v>274</v>
      </c>
      <c r="B276" s="12" t="s">
        <v>4542</v>
      </c>
      <c r="C276" s="12" t="s">
        <v>10393</v>
      </c>
      <c r="D276" s="7" t="str">
        <f t="shared" si="19"/>
        <v>南青箱</v>
      </c>
      <c r="E276" s="12" t="s">
        <v>17174</v>
      </c>
      <c r="F276" s="19">
        <v>41582</v>
      </c>
      <c r="G276" s="12"/>
      <c r="H276" s="7" t="s">
        <v>9198</v>
      </c>
      <c r="I276" s="24">
        <v>41600</v>
      </c>
      <c r="J276" s="27"/>
      <c r="K276" s="12" t="s">
        <v>4794</v>
      </c>
      <c r="L276" s="12"/>
      <c r="M276" s="13"/>
      <c r="N276" s="14"/>
      <c r="O276" s="18" t="str">
        <f t="shared" ca="1" si="18"/>
        <v>217天</v>
      </c>
      <c r="P276" s="80"/>
      <c r="Q276" s="80"/>
      <c r="R276" s="80"/>
      <c r="S276" s="80"/>
    </row>
    <row r="277" spans="1:19">
      <c r="A277" s="7">
        <v>275</v>
      </c>
      <c r="B277" s="12" t="s">
        <v>7408</v>
      </c>
      <c r="C277" s="12" t="s">
        <v>10393</v>
      </c>
      <c r="D277" s="7" t="str">
        <f t="shared" si="19"/>
        <v>南青箱</v>
      </c>
      <c r="E277" s="12" t="s">
        <v>17174</v>
      </c>
      <c r="F277" s="19">
        <v>41582</v>
      </c>
      <c r="G277" s="12"/>
      <c r="H277" s="7" t="s">
        <v>9198</v>
      </c>
      <c r="I277" s="24">
        <v>41601</v>
      </c>
      <c r="J277" s="27"/>
      <c r="K277" s="12" t="s">
        <v>5351</v>
      </c>
      <c r="L277" s="12"/>
      <c r="M277" s="13"/>
      <c r="N277" s="14"/>
      <c r="O277" s="18" t="str">
        <f t="shared" ca="1" si="18"/>
        <v>217天</v>
      </c>
      <c r="P277" s="80"/>
      <c r="Q277" s="80"/>
      <c r="R277" s="80"/>
      <c r="S277" s="80"/>
    </row>
    <row r="278" spans="1:19">
      <c r="A278" s="7">
        <v>276</v>
      </c>
      <c r="B278" s="12" t="s">
        <v>7409</v>
      </c>
      <c r="C278" s="12" t="s">
        <v>10393</v>
      </c>
      <c r="D278" s="7" t="str">
        <f t="shared" si="19"/>
        <v>南青箱</v>
      </c>
      <c r="E278" s="12" t="s">
        <v>17174</v>
      </c>
      <c r="F278" s="19">
        <v>41582</v>
      </c>
      <c r="G278" s="12"/>
      <c r="H278" s="7" t="s">
        <v>9198</v>
      </c>
      <c r="I278" s="24">
        <v>41599</v>
      </c>
      <c r="J278" s="27"/>
      <c r="K278" s="12" t="s">
        <v>13239</v>
      </c>
      <c r="L278" s="12"/>
      <c r="M278" s="13"/>
      <c r="N278" s="14"/>
      <c r="O278" s="18" t="str">
        <f t="shared" ca="1" si="18"/>
        <v>217天</v>
      </c>
      <c r="P278" s="80"/>
      <c r="Q278" s="80"/>
      <c r="R278" s="80"/>
      <c r="S278" s="80"/>
    </row>
    <row r="279" spans="1:19">
      <c r="A279" s="7">
        <v>277</v>
      </c>
      <c r="B279" s="12" t="s">
        <v>7410</v>
      </c>
      <c r="C279" s="12" t="s">
        <v>10393</v>
      </c>
      <c r="D279" s="7" t="str">
        <f t="shared" si="19"/>
        <v>南青箱</v>
      </c>
      <c r="E279" s="12" t="s">
        <v>17174</v>
      </c>
      <c r="F279" s="19">
        <v>41581</v>
      </c>
      <c r="G279" s="12"/>
      <c r="H279" s="7" t="s">
        <v>9198</v>
      </c>
      <c r="I279" s="24">
        <v>41606</v>
      </c>
      <c r="J279" s="27"/>
      <c r="K279" s="12" t="s">
        <v>12951</v>
      </c>
      <c r="L279" s="12"/>
      <c r="M279" s="13"/>
      <c r="N279" s="14"/>
      <c r="O279" s="18" t="str">
        <f t="shared" ca="1" si="18"/>
        <v>218天</v>
      </c>
      <c r="P279" s="80"/>
      <c r="Q279" s="80"/>
      <c r="R279" s="80"/>
      <c r="S279" s="80"/>
    </row>
    <row r="280" spans="1:19">
      <c r="A280" s="7">
        <v>278</v>
      </c>
      <c r="B280" s="12" t="s">
        <v>7411</v>
      </c>
      <c r="C280" s="12" t="s">
        <v>10393</v>
      </c>
      <c r="D280" s="7" t="str">
        <f t="shared" si="19"/>
        <v>南青箱</v>
      </c>
      <c r="E280" s="12" t="s">
        <v>17174</v>
      </c>
      <c r="F280" s="19">
        <v>41583</v>
      </c>
      <c r="G280" s="12"/>
      <c r="H280" s="7" t="s">
        <v>9198</v>
      </c>
      <c r="I280" s="24">
        <v>41602</v>
      </c>
      <c r="J280" s="27"/>
      <c r="K280" s="12" t="s">
        <v>12951</v>
      </c>
      <c r="L280" s="12"/>
      <c r="M280" s="13"/>
      <c r="N280" s="14"/>
      <c r="O280" s="18" t="str">
        <f t="shared" ca="1" si="18"/>
        <v>216天</v>
      </c>
      <c r="P280" s="80"/>
      <c r="Q280" s="80"/>
      <c r="R280" s="80"/>
      <c r="S280" s="80"/>
    </row>
    <row r="281" spans="1:19">
      <c r="A281" s="7">
        <v>279</v>
      </c>
      <c r="B281" s="12" t="s">
        <v>7412</v>
      </c>
      <c r="C281" s="12" t="s">
        <v>10393</v>
      </c>
      <c r="D281" s="7" t="str">
        <f t="shared" si="19"/>
        <v>南青箱</v>
      </c>
      <c r="E281" s="12" t="s">
        <v>17174</v>
      </c>
      <c r="F281" s="19">
        <v>41581</v>
      </c>
      <c r="G281" s="12"/>
      <c r="H281" s="7" t="s">
        <v>9198</v>
      </c>
      <c r="I281" s="24">
        <v>41590</v>
      </c>
      <c r="J281" s="27"/>
      <c r="K281" s="12" t="s">
        <v>13302</v>
      </c>
      <c r="L281" s="12"/>
      <c r="M281" s="13"/>
      <c r="N281" s="14"/>
      <c r="O281" s="18" t="str">
        <f t="shared" ca="1" si="18"/>
        <v>218天</v>
      </c>
      <c r="P281" s="80"/>
      <c r="Q281" s="80"/>
      <c r="R281" s="80"/>
      <c r="S281" s="80"/>
    </row>
    <row r="282" spans="1:19">
      <c r="A282" s="7">
        <v>280</v>
      </c>
      <c r="B282" s="12" t="s">
        <v>7413</v>
      </c>
      <c r="C282" s="12" t="s">
        <v>10393</v>
      </c>
      <c r="D282" s="7" t="str">
        <f t="shared" si="19"/>
        <v>南青箱</v>
      </c>
      <c r="E282" s="12" t="s">
        <v>17174</v>
      </c>
      <c r="F282" s="19">
        <v>41582</v>
      </c>
      <c r="G282" s="12"/>
      <c r="H282" s="7" t="s">
        <v>9198</v>
      </c>
      <c r="I282" s="24">
        <v>41583</v>
      </c>
      <c r="J282" s="27"/>
      <c r="K282" s="12" t="s">
        <v>4794</v>
      </c>
      <c r="L282" s="12"/>
      <c r="M282" s="13"/>
      <c r="N282" s="14"/>
      <c r="O282" s="18" t="str">
        <f t="shared" ca="1" si="18"/>
        <v>217天</v>
      </c>
      <c r="P282" s="80"/>
      <c r="Q282" s="80"/>
      <c r="R282" s="80"/>
      <c r="S282" s="80"/>
    </row>
    <row r="283" spans="1:19">
      <c r="A283" s="7">
        <v>281</v>
      </c>
      <c r="B283" s="12" t="s">
        <v>7414</v>
      </c>
      <c r="C283" s="12" t="s">
        <v>10393</v>
      </c>
      <c r="D283" s="7" t="str">
        <f t="shared" si="19"/>
        <v>南青箱</v>
      </c>
      <c r="E283" s="12" t="s">
        <v>17174</v>
      </c>
      <c r="F283" s="19">
        <v>41582</v>
      </c>
      <c r="G283" s="12"/>
      <c r="H283" s="7" t="s">
        <v>9198</v>
      </c>
      <c r="I283" s="24">
        <v>41599</v>
      </c>
      <c r="J283" s="27"/>
      <c r="K283" s="12" t="s">
        <v>13239</v>
      </c>
      <c r="L283" s="12"/>
      <c r="M283" s="13"/>
      <c r="N283" s="14"/>
      <c r="O283" s="18" t="str">
        <f t="shared" ca="1" si="18"/>
        <v>217天</v>
      </c>
      <c r="P283" s="80"/>
      <c r="Q283" s="80"/>
      <c r="R283" s="80"/>
      <c r="S283" s="80"/>
    </row>
    <row r="284" spans="1:19">
      <c r="A284" s="7">
        <v>282</v>
      </c>
      <c r="B284" s="12" t="s">
        <v>7415</v>
      </c>
      <c r="C284" s="12" t="s">
        <v>10393</v>
      </c>
      <c r="D284" s="7" t="str">
        <f t="shared" si="19"/>
        <v>南青箱</v>
      </c>
      <c r="E284" s="12" t="s">
        <v>17174</v>
      </c>
      <c r="F284" s="19">
        <v>41581</v>
      </c>
      <c r="G284" s="12" t="s">
        <v>7084</v>
      </c>
      <c r="H284" s="7" t="s">
        <v>9198</v>
      </c>
      <c r="I284" s="24">
        <v>41581</v>
      </c>
      <c r="J284" s="27"/>
      <c r="K284" s="12" t="s">
        <v>13302</v>
      </c>
      <c r="L284" s="12"/>
      <c r="M284" s="13"/>
      <c r="N284" s="14"/>
      <c r="O284" s="18" t="str">
        <f t="shared" ca="1" si="18"/>
        <v>218天</v>
      </c>
      <c r="P284" s="80"/>
      <c r="Q284" s="80"/>
      <c r="R284" s="80"/>
      <c r="S284" s="80"/>
    </row>
    <row r="285" spans="1:19">
      <c r="A285" s="7">
        <v>283</v>
      </c>
      <c r="B285" s="12" t="s">
        <v>7416</v>
      </c>
      <c r="C285" s="12" t="s">
        <v>10393</v>
      </c>
      <c r="D285" s="7" t="str">
        <f t="shared" si="19"/>
        <v>南青箱</v>
      </c>
      <c r="E285" s="12" t="s">
        <v>17174</v>
      </c>
      <c r="F285" s="19">
        <v>41583</v>
      </c>
      <c r="G285" s="12"/>
      <c r="H285" s="7" t="s">
        <v>9198</v>
      </c>
      <c r="I285" s="24">
        <v>41606</v>
      </c>
      <c r="J285" s="27"/>
      <c r="K285" s="12" t="s">
        <v>12951</v>
      </c>
      <c r="L285" s="12"/>
      <c r="M285" s="13"/>
      <c r="N285" s="14"/>
      <c r="O285" s="18" t="str">
        <f t="shared" ca="1" si="18"/>
        <v>216天</v>
      </c>
      <c r="P285" s="80"/>
      <c r="Q285" s="80"/>
      <c r="R285" s="80"/>
      <c r="S285" s="80"/>
    </row>
    <row r="286" spans="1:19">
      <c r="A286" s="7">
        <v>284</v>
      </c>
      <c r="B286" s="12" t="s">
        <v>7417</v>
      </c>
      <c r="C286" s="12" t="s">
        <v>10393</v>
      </c>
      <c r="D286" s="7" t="str">
        <f t="shared" si="19"/>
        <v>南青箱</v>
      </c>
      <c r="E286" s="12" t="s">
        <v>17174</v>
      </c>
      <c r="F286" s="19">
        <v>41581</v>
      </c>
      <c r="G286" s="12"/>
      <c r="H286" s="7" t="s">
        <v>9198</v>
      </c>
      <c r="I286" s="24">
        <v>41600</v>
      </c>
      <c r="J286" s="27"/>
      <c r="K286" s="12" t="s">
        <v>4794</v>
      </c>
      <c r="L286" s="12"/>
      <c r="M286" s="13"/>
      <c r="N286" s="14"/>
      <c r="O286" s="18" t="str">
        <f t="shared" ca="1" si="18"/>
        <v>218天</v>
      </c>
      <c r="P286" s="80"/>
      <c r="Q286" s="80"/>
      <c r="R286" s="80"/>
      <c r="S286" s="80"/>
    </row>
    <row r="287" spans="1:19">
      <c r="A287" s="7">
        <v>285</v>
      </c>
      <c r="B287" s="12" t="s">
        <v>7418</v>
      </c>
      <c r="C287" s="12" t="s">
        <v>10393</v>
      </c>
      <c r="D287" s="7" t="str">
        <f t="shared" si="19"/>
        <v>南青箱</v>
      </c>
      <c r="E287" s="12" t="s">
        <v>17174</v>
      </c>
      <c r="F287" s="19">
        <v>41583</v>
      </c>
      <c r="G287" s="12"/>
      <c r="H287" s="7" t="s">
        <v>9198</v>
      </c>
      <c r="I287" s="24">
        <v>41601</v>
      </c>
      <c r="J287" s="27"/>
      <c r="K287" s="12" t="s">
        <v>7924</v>
      </c>
      <c r="L287" s="12"/>
      <c r="M287" s="13"/>
      <c r="N287" s="14"/>
      <c r="O287" s="18" t="str">
        <f t="shared" ca="1" si="18"/>
        <v>216天</v>
      </c>
      <c r="P287" s="80"/>
      <c r="Q287" s="80"/>
      <c r="R287" s="80"/>
      <c r="S287" s="80"/>
    </row>
    <row r="288" spans="1:19">
      <c r="A288" s="7">
        <v>286</v>
      </c>
      <c r="B288" s="12" t="s">
        <v>7419</v>
      </c>
      <c r="C288" s="12" t="s">
        <v>10393</v>
      </c>
      <c r="D288" s="7" t="str">
        <f t="shared" si="19"/>
        <v>南青箱</v>
      </c>
      <c r="E288" s="12" t="s">
        <v>17174</v>
      </c>
      <c r="F288" s="19">
        <v>41582</v>
      </c>
      <c r="G288" s="12"/>
      <c r="H288" s="7" t="s">
        <v>9198</v>
      </c>
      <c r="I288" s="24">
        <v>41606</v>
      </c>
      <c r="J288" s="27"/>
      <c r="K288" s="12" t="s">
        <v>12951</v>
      </c>
      <c r="L288" s="12"/>
      <c r="M288" s="13"/>
      <c r="N288" s="14"/>
      <c r="O288" s="18" t="str">
        <f t="shared" ca="1" si="18"/>
        <v>217天</v>
      </c>
      <c r="P288" s="80"/>
      <c r="Q288" s="80"/>
      <c r="R288" s="80"/>
      <c r="S288" s="80"/>
    </row>
    <row r="289" spans="1:19">
      <c r="A289" s="7">
        <v>287</v>
      </c>
      <c r="B289" s="12" t="s">
        <v>7420</v>
      </c>
      <c r="C289" s="12" t="s">
        <v>10393</v>
      </c>
      <c r="D289" s="7" t="str">
        <f t="shared" si="19"/>
        <v>南青箱</v>
      </c>
      <c r="E289" s="12" t="s">
        <v>17174</v>
      </c>
      <c r="F289" s="19">
        <v>41583</v>
      </c>
      <c r="G289" s="12"/>
      <c r="H289" s="7" t="s">
        <v>9198</v>
      </c>
      <c r="I289" s="24">
        <v>41601</v>
      </c>
      <c r="J289" s="27"/>
      <c r="K289" s="12" t="s">
        <v>5351</v>
      </c>
      <c r="L289" s="12"/>
      <c r="M289" s="13"/>
      <c r="N289" s="14"/>
      <c r="O289" s="18" t="str">
        <f t="shared" ca="1" si="18"/>
        <v>216天</v>
      </c>
      <c r="P289" s="80"/>
      <c r="Q289" s="80"/>
      <c r="R289" s="80"/>
      <c r="S289" s="80"/>
    </row>
    <row r="290" spans="1:19">
      <c r="A290" s="7">
        <v>288</v>
      </c>
      <c r="B290" s="12" t="s">
        <v>7421</v>
      </c>
      <c r="C290" s="12" t="s">
        <v>10393</v>
      </c>
      <c r="D290" s="7" t="str">
        <f t="shared" si="19"/>
        <v>南青箱</v>
      </c>
      <c r="E290" s="12" t="s">
        <v>17174</v>
      </c>
      <c r="F290" s="19">
        <v>41582</v>
      </c>
      <c r="G290" s="12"/>
      <c r="H290" s="7" t="s">
        <v>9198</v>
      </c>
      <c r="I290" s="24">
        <v>41600</v>
      </c>
      <c r="J290" s="27"/>
      <c r="K290" s="12" t="s">
        <v>4794</v>
      </c>
      <c r="L290" s="12"/>
      <c r="M290" s="13"/>
      <c r="N290" s="14"/>
      <c r="O290" s="18" t="str">
        <f t="shared" ca="1" si="18"/>
        <v>217天</v>
      </c>
      <c r="P290" s="80"/>
      <c r="Q290" s="80"/>
      <c r="R290" s="80"/>
      <c r="S290" s="80"/>
    </row>
    <row r="291" spans="1:19">
      <c r="A291" s="7">
        <v>289</v>
      </c>
      <c r="B291" s="12" t="s">
        <v>7422</v>
      </c>
      <c r="C291" s="12" t="s">
        <v>10393</v>
      </c>
      <c r="D291" s="7" t="str">
        <f t="shared" si="19"/>
        <v>南青箱</v>
      </c>
      <c r="E291" s="12" t="s">
        <v>17174</v>
      </c>
      <c r="F291" s="19">
        <v>41583</v>
      </c>
      <c r="G291" s="12"/>
      <c r="H291" s="7" t="s">
        <v>9198</v>
      </c>
      <c r="I291" s="24">
        <v>41583</v>
      </c>
      <c r="J291" s="27"/>
      <c r="K291" s="12" t="s">
        <v>4794</v>
      </c>
      <c r="L291" s="12"/>
      <c r="M291" s="13"/>
      <c r="N291" s="14"/>
      <c r="O291" s="18" t="str">
        <f t="shared" ca="1" si="18"/>
        <v>216天</v>
      </c>
      <c r="P291" s="80"/>
      <c r="Q291" s="80"/>
      <c r="R291" s="80"/>
      <c r="S291" s="80"/>
    </row>
    <row r="292" spans="1:19">
      <c r="A292" s="7">
        <v>290</v>
      </c>
      <c r="B292" s="12" t="s">
        <v>7423</v>
      </c>
      <c r="C292" s="12" t="s">
        <v>10393</v>
      </c>
      <c r="D292" s="7" t="str">
        <f t="shared" si="19"/>
        <v>南青箱</v>
      </c>
      <c r="E292" s="12" t="s">
        <v>17174</v>
      </c>
      <c r="F292" s="19">
        <v>41581</v>
      </c>
      <c r="G292" s="12"/>
      <c r="H292" s="7" t="s">
        <v>9198</v>
      </c>
      <c r="I292" s="24">
        <v>41591</v>
      </c>
      <c r="J292" s="27"/>
      <c r="K292" s="12" t="s">
        <v>13302</v>
      </c>
      <c r="L292" s="12"/>
      <c r="M292" s="13"/>
      <c r="N292" s="14"/>
      <c r="O292" s="18" t="str">
        <f t="shared" ca="1" si="18"/>
        <v>218天</v>
      </c>
      <c r="P292" s="80"/>
      <c r="Q292" s="80"/>
      <c r="R292" s="80"/>
      <c r="S292" s="80"/>
    </row>
    <row r="293" spans="1:19">
      <c r="A293" s="7">
        <v>291</v>
      </c>
      <c r="B293" s="12" t="s">
        <v>7424</v>
      </c>
      <c r="C293" s="12" t="s">
        <v>10393</v>
      </c>
      <c r="D293" s="7" t="str">
        <f t="shared" si="19"/>
        <v>南青箱</v>
      </c>
      <c r="E293" s="12" t="s">
        <v>17174</v>
      </c>
      <c r="F293" s="19">
        <v>41581</v>
      </c>
      <c r="G293" s="12"/>
      <c r="H293" s="7" t="s">
        <v>9198</v>
      </c>
      <c r="I293" s="24">
        <v>41606</v>
      </c>
      <c r="J293" s="27"/>
      <c r="K293" s="12" t="s">
        <v>12951</v>
      </c>
      <c r="L293" s="12"/>
      <c r="M293" s="13"/>
      <c r="N293" s="14"/>
      <c r="O293" s="18" t="str">
        <f t="shared" ca="1" si="18"/>
        <v>218天</v>
      </c>
      <c r="P293" s="80"/>
      <c r="Q293" s="80"/>
      <c r="R293" s="80"/>
      <c r="S293" s="80"/>
    </row>
    <row r="294" spans="1:19">
      <c r="A294" s="7">
        <v>292</v>
      </c>
      <c r="B294" s="12" t="s">
        <v>15445</v>
      </c>
      <c r="C294" s="12" t="s">
        <v>10393</v>
      </c>
      <c r="D294" s="7" t="str">
        <f t="shared" si="19"/>
        <v>南青箱</v>
      </c>
      <c r="E294" s="12" t="s">
        <v>17174</v>
      </c>
      <c r="F294" s="19">
        <v>41583</v>
      </c>
      <c r="G294" s="12"/>
      <c r="H294" s="7" t="s">
        <v>9198</v>
      </c>
      <c r="I294" s="24">
        <v>41598</v>
      </c>
      <c r="J294" s="27"/>
      <c r="K294" s="12" t="s">
        <v>13302</v>
      </c>
      <c r="L294" s="12"/>
      <c r="M294" s="13"/>
      <c r="N294" s="14"/>
      <c r="O294" s="18" t="str">
        <f t="shared" ca="1" si="18"/>
        <v>216天</v>
      </c>
      <c r="P294" s="80"/>
      <c r="Q294" s="80"/>
      <c r="R294" s="80"/>
      <c r="S294" s="80"/>
    </row>
    <row r="295" spans="1:19">
      <c r="A295" s="7">
        <v>293</v>
      </c>
      <c r="B295" s="12" t="s">
        <v>15446</v>
      </c>
      <c r="C295" s="12" t="s">
        <v>10393</v>
      </c>
      <c r="D295" s="7" t="str">
        <f t="shared" si="19"/>
        <v>南青箱</v>
      </c>
      <c r="E295" s="12" t="s">
        <v>17174</v>
      </c>
      <c r="F295" s="19">
        <v>41583</v>
      </c>
      <c r="G295" s="12"/>
      <c r="H295" s="7" t="s">
        <v>9198</v>
      </c>
      <c r="I295" s="24">
        <v>41602</v>
      </c>
      <c r="J295" s="27"/>
      <c r="K295" s="12" t="s">
        <v>12951</v>
      </c>
      <c r="L295" s="12"/>
      <c r="M295" s="13"/>
      <c r="N295" s="14"/>
      <c r="O295" s="18" t="str">
        <f t="shared" ca="1" si="18"/>
        <v>216天</v>
      </c>
      <c r="P295" s="80"/>
      <c r="Q295" s="80"/>
      <c r="R295" s="80"/>
      <c r="S295" s="80"/>
    </row>
    <row r="296" spans="1:19">
      <c r="A296" s="7">
        <v>294</v>
      </c>
      <c r="B296" s="12" t="s">
        <v>15447</v>
      </c>
      <c r="C296" s="12" t="s">
        <v>10393</v>
      </c>
      <c r="D296" s="7" t="str">
        <f t="shared" si="19"/>
        <v>南青箱</v>
      </c>
      <c r="E296" s="12" t="s">
        <v>17174</v>
      </c>
      <c r="F296" s="19">
        <v>41583</v>
      </c>
      <c r="G296" s="12"/>
      <c r="H296" s="7" t="s">
        <v>9198</v>
      </c>
      <c r="I296" s="24">
        <v>41585</v>
      </c>
      <c r="J296" s="27"/>
      <c r="K296" s="12" t="s">
        <v>4794</v>
      </c>
      <c r="L296" s="12"/>
      <c r="M296" s="13"/>
      <c r="N296" s="14"/>
      <c r="O296" s="18" t="str">
        <f t="shared" ca="1" si="18"/>
        <v>216天</v>
      </c>
      <c r="P296" s="80"/>
      <c r="Q296" s="80"/>
      <c r="R296" s="80"/>
      <c r="S296" s="80"/>
    </row>
    <row r="297" spans="1:19">
      <c r="A297" s="7">
        <v>295</v>
      </c>
      <c r="B297" s="12" t="s">
        <v>15448</v>
      </c>
      <c r="C297" s="12" t="s">
        <v>10393</v>
      </c>
      <c r="D297" s="7" t="str">
        <f t="shared" si="19"/>
        <v>南青箱</v>
      </c>
      <c r="E297" s="12" t="s">
        <v>17174</v>
      </c>
      <c r="F297" s="19">
        <v>41582</v>
      </c>
      <c r="G297" s="12"/>
      <c r="H297" s="7" t="s">
        <v>9198</v>
      </c>
      <c r="I297" s="24">
        <v>41601</v>
      </c>
      <c r="J297" s="27"/>
      <c r="K297" s="12" t="s">
        <v>5351</v>
      </c>
      <c r="L297" s="12"/>
      <c r="M297" s="13"/>
      <c r="N297" s="14"/>
      <c r="O297" s="18" t="str">
        <f t="shared" ca="1" si="18"/>
        <v>217天</v>
      </c>
      <c r="P297" s="80"/>
      <c r="Q297" s="80"/>
      <c r="R297" s="80"/>
      <c r="S297" s="80"/>
    </row>
    <row r="298" spans="1:19">
      <c r="A298" s="7">
        <v>296</v>
      </c>
      <c r="B298" s="12" t="s">
        <v>15449</v>
      </c>
      <c r="C298" s="12" t="s">
        <v>10393</v>
      </c>
      <c r="D298" s="7" t="str">
        <f t="shared" si="19"/>
        <v>南青箱</v>
      </c>
      <c r="E298" s="12" t="s">
        <v>17174</v>
      </c>
      <c r="F298" s="19">
        <v>41582</v>
      </c>
      <c r="G298" s="12"/>
      <c r="H298" s="7" t="s">
        <v>9198</v>
      </c>
      <c r="I298" s="24">
        <v>41590</v>
      </c>
      <c r="J298" s="27"/>
      <c r="K298" s="12" t="s">
        <v>4794</v>
      </c>
      <c r="L298" s="12"/>
      <c r="M298" s="13"/>
      <c r="N298" s="14"/>
      <c r="O298" s="18" t="str">
        <f t="shared" ca="1" si="18"/>
        <v>217天</v>
      </c>
      <c r="P298" s="80"/>
      <c r="Q298" s="80"/>
      <c r="R298" s="80"/>
      <c r="S298" s="80"/>
    </row>
    <row r="299" spans="1:19">
      <c r="A299" s="7">
        <v>297</v>
      </c>
      <c r="B299" s="12" t="s">
        <v>15450</v>
      </c>
      <c r="C299" s="12" t="s">
        <v>10393</v>
      </c>
      <c r="D299" s="7" t="str">
        <f t="shared" si="19"/>
        <v>南青箱</v>
      </c>
      <c r="E299" s="12" t="s">
        <v>17174</v>
      </c>
      <c r="F299" s="19">
        <v>41584</v>
      </c>
      <c r="G299" s="12"/>
      <c r="H299" s="7" t="s">
        <v>9198</v>
      </c>
      <c r="I299" s="24">
        <v>41599</v>
      </c>
      <c r="J299" s="27"/>
      <c r="K299" s="12" t="s">
        <v>13239</v>
      </c>
      <c r="L299" s="12"/>
      <c r="M299" s="13"/>
      <c r="N299" s="14"/>
      <c r="O299" s="18" t="str">
        <f t="shared" ca="1" si="18"/>
        <v>215天</v>
      </c>
      <c r="P299" s="80"/>
      <c r="Q299" s="80"/>
      <c r="R299" s="80"/>
      <c r="S299" s="80"/>
    </row>
    <row r="300" spans="1:19">
      <c r="A300" s="7">
        <v>298</v>
      </c>
      <c r="B300" s="12" t="s">
        <v>15451</v>
      </c>
      <c r="C300" s="12" t="s">
        <v>10393</v>
      </c>
      <c r="D300" s="7" t="str">
        <f t="shared" si="19"/>
        <v>南青箱</v>
      </c>
      <c r="E300" s="12" t="s">
        <v>17174</v>
      </c>
      <c r="F300" s="19">
        <v>41582</v>
      </c>
      <c r="G300" s="12"/>
      <c r="H300" s="7" t="s">
        <v>9198</v>
      </c>
      <c r="I300" s="24">
        <v>41606</v>
      </c>
      <c r="J300" s="27"/>
      <c r="K300" s="12" t="s">
        <v>12951</v>
      </c>
      <c r="L300" s="12"/>
      <c r="M300" s="13"/>
      <c r="N300" s="14"/>
      <c r="O300" s="18" t="str">
        <f t="shared" ca="1" si="18"/>
        <v>217天</v>
      </c>
      <c r="P300" s="80"/>
      <c r="Q300" s="80"/>
      <c r="R300" s="80"/>
      <c r="S300" s="80"/>
    </row>
    <row r="301" spans="1:19">
      <c r="A301" s="7">
        <v>299</v>
      </c>
      <c r="B301" s="12" t="s">
        <v>15452</v>
      </c>
      <c r="C301" s="12" t="s">
        <v>10393</v>
      </c>
      <c r="D301" s="7" t="str">
        <f t="shared" si="19"/>
        <v>南青箱</v>
      </c>
      <c r="E301" s="12" t="s">
        <v>17174</v>
      </c>
      <c r="F301" s="19">
        <v>41582</v>
      </c>
      <c r="G301" s="12"/>
      <c r="H301" s="7" t="s">
        <v>9198</v>
      </c>
      <c r="I301" s="24">
        <v>41601</v>
      </c>
      <c r="J301" s="27"/>
      <c r="K301" s="12" t="s">
        <v>5351</v>
      </c>
      <c r="L301" s="12"/>
      <c r="M301" s="13"/>
      <c r="N301" s="14"/>
      <c r="O301" s="18" t="str">
        <f t="shared" ca="1" si="18"/>
        <v>217天</v>
      </c>
      <c r="P301" s="80"/>
      <c r="Q301" s="80"/>
      <c r="R301" s="80"/>
      <c r="S301" s="80"/>
    </row>
    <row r="302" spans="1:19">
      <c r="A302" s="7">
        <v>300</v>
      </c>
      <c r="B302" s="12" t="s">
        <v>15453</v>
      </c>
      <c r="C302" s="12" t="s">
        <v>10393</v>
      </c>
      <c r="D302" s="7" t="str">
        <f t="shared" si="19"/>
        <v>南青箱</v>
      </c>
      <c r="E302" s="12" t="s">
        <v>17174</v>
      </c>
      <c r="F302" s="19">
        <v>41581</v>
      </c>
      <c r="G302" s="12"/>
      <c r="H302" s="7" t="s">
        <v>9198</v>
      </c>
      <c r="I302" s="24">
        <v>41581</v>
      </c>
      <c r="J302" s="27"/>
      <c r="K302" s="12" t="s">
        <v>13302</v>
      </c>
      <c r="L302" s="12"/>
      <c r="M302" s="13"/>
      <c r="N302" s="14"/>
      <c r="O302" s="18" t="str">
        <f t="shared" ca="1" si="18"/>
        <v>218天</v>
      </c>
      <c r="P302" s="80"/>
      <c r="Q302" s="80"/>
      <c r="R302" s="80"/>
      <c r="S302" s="80"/>
    </row>
    <row r="303" spans="1:19">
      <c r="A303" s="7">
        <v>301</v>
      </c>
      <c r="B303" s="12" t="s">
        <v>15454</v>
      </c>
      <c r="C303" s="12" t="s">
        <v>10393</v>
      </c>
      <c r="D303" s="7" t="str">
        <f t="shared" si="19"/>
        <v>南青箱</v>
      </c>
      <c r="E303" s="12" t="s">
        <v>17174</v>
      </c>
      <c r="F303" s="19">
        <v>41582</v>
      </c>
      <c r="G303" s="12"/>
      <c r="H303" s="7" t="s">
        <v>9198</v>
      </c>
      <c r="I303" s="24">
        <v>41606</v>
      </c>
      <c r="J303" s="27"/>
      <c r="K303" s="12" t="s">
        <v>12951</v>
      </c>
      <c r="L303" s="12"/>
      <c r="M303" s="13"/>
      <c r="N303" s="14"/>
      <c r="O303" s="18" t="str">
        <f t="shared" ca="1" si="18"/>
        <v>217天</v>
      </c>
      <c r="P303" s="80"/>
      <c r="Q303" s="80"/>
      <c r="R303" s="80"/>
      <c r="S303" s="80"/>
    </row>
    <row r="304" spans="1:19">
      <c r="A304" s="7">
        <v>302</v>
      </c>
      <c r="B304" s="12" t="s">
        <v>15455</v>
      </c>
      <c r="C304" s="12" t="s">
        <v>10393</v>
      </c>
      <c r="D304" s="7" t="str">
        <f t="shared" si="19"/>
        <v>南青箱</v>
      </c>
      <c r="E304" s="12" t="s">
        <v>17174</v>
      </c>
      <c r="F304" s="19">
        <v>41582</v>
      </c>
      <c r="G304" s="12"/>
      <c r="H304" s="7" t="s">
        <v>9198</v>
      </c>
      <c r="I304" s="24">
        <v>41600</v>
      </c>
      <c r="J304" s="27"/>
      <c r="K304" s="12" t="s">
        <v>4794</v>
      </c>
      <c r="L304" s="12"/>
      <c r="M304" s="13"/>
      <c r="N304" s="14"/>
      <c r="O304" s="18" t="str">
        <f t="shared" ca="1" si="18"/>
        <v>217天</v>
      </c>
      <c r="P304" s="80"/>
      <c r="Q304" s="80"/>
      <c r="R304" s="80"/>
      <c r="S304" s="80"/>
    </row>
    <row r="305" spans="1:19">
      <c r="A305" s="7">
        <v>303</v>
      </c>
      <c r="B305" s="12" t="s">
        <v>15456</v>
      </c>
      <c r="C305" s="12" t="s">
        <v>10393</v>
      </c>
      <c r="D305" s="7" t="str">
        <f t="shared" si="19"/>
        <v>南青箱</v>
      </c>
      <c r="E305" s="12" t="s">
        <v>17174</v>
      </c>
      <c r="F305" s="19">
        <v>41584</v>
      </c>
      <c r="G305" s="12"/>
      <c r="H305" s="7" t="s">
        <v>9198</v>
      </c>
      <c r="I305" s="24">
        <v>41599</v>
      </c>
      <c r="J305" s="27"/>
      <c r="K305" s="12" t="s">
        <v>13239</v>
      </c>
      <c r="L305" s="12"/>
      <c r="M305" s="13"/>
      <c r="N305" s="14"/>
      <c r="O305" s="18" t="str">
        <f t="shared" ca="1" si="18"/>
        <v>215天</v>
      </c>
      <c r="P305" s="80"/>
      <c r="Q305" s="80"/>
      <c r="R305" s="80"/>
      <c r="S305" s="80"/>
    </row>
    <row r="306" spans="1:19">
      <c r="A306" s="7">
        <v>304</v>
      </c>
      <c r="B306" s="12" t="s">
        <v>15457</v>
      </c>
      <c r="C306" s="12" t="s">
        <v>10393</v>
      </c>
      <c r="D306" s="7" t="str">
        <f t="shared" si="19"/>
        <v>南青箱</v>
      </c>
      <c r="E306" s="12" t="s">
        <v>17174</v>
      </c>
      <c r="F306" s="19">
        <v>41581</v>
      </c>
      <c r="G306" s="12"/>
      <c r="H306" s="7" t="s">
        <v>9198</v>
      </c>
      <c r="I306" s="24">
        <v>41606</v>
      </c>
      <c r="J306" s="27"/>
      <c r="K306" s="12" t="s">
        <v>12951</v>
      </c>
      <c r="L306" s="12"/>
      <c r="M306" s="13"/>
      <c r="N306" s="14"/>
      <c r="O306" s="18" t="str">
        <f t="shared" ca="1" si="18"/>
        <v>218天</v>
      </c>
      <c r="P306" s="80"/>
      <c r="Q306" s="80"/>
      <c r="R306" s="80"/>
      <c r="S306" s="80"/>
    </row>
    <row r="307" spans="1:19">
      <c r="A307" s="7">
        <v>305</v>
      </c>
      <c r="B307" s="12" t="s">
        <v>15458</v>
      </c>
      <c r="C307" s="12" t="s">
        <v>10393</v>
      </c>
      <c r="D307" s="7" t="str">
        <f t="shared" si="19"/>
        <v>南青箱</v>
      </c>
      <c r="E307" s="12" t="s">
        <v>17174</v>
      </c>
      <c r="F307" s="19">
        <v>41581</v>
      </c>
      <c r="G307" s="12"/>
      <c r="H307" s="7" t="s">
        <v>9198</v>
      </c>
      <c r="I307" s="24">
        <v>41581</v>
      </c>
      <c r="J307" s="27"/>
      <c r="K307" s="12" t="s">
        <v>4794</v>
      </c>
      <c r="L307" s="12"/>
      <c r="M307" s="13"/>
      <c r="N307" s="14"/>
      <c r="O307" s="18" t="str">
        <f t="shared" ca="1" si="18"/>
        <v>218天</v>
      </c>
      <c r="P307" s="80"/>
      <c r="Q307" s="80"/>
      <c r="R307" s="80"/>
      <c r="S307" s="80"/>
    </row>
    <row r="308" spans="1:19">
      <c r="A308" s="7">
        <v>306</v>
      </c>
      <c r="B308" s="12" t="s">
        <v>15459</v>
      </c>
      <c r="C308" s="12" t="s">
        <v>10393</v>
      </c>
      <c r="D308" s="7" t="str">
        <f t="shared" si="19"/>
        <v>南青箱</v>
      </c>
      <c r="E308" s="12" t="s">
        <v>17174</v>
      </c>
      <c r="F308" s="19">
        <v>41581</v>
      </c>
      <c r="G308" s="12"/>
      <c r="H308" s="7" t="s">
        <v>9198</v>
      </c>
      <c r="I308" s="24">
        <v>41590</v>
      </c>
      <c r="J308" s="27"/>
      <c r="K308" s="12" t="s">
        <v>4794</v>
      </c>
      <c r="L308" s="12"/>
      <c r="M308" s="13"/>
      <c r="N308" s="14"/>
      <c r="O308" s="18" t="str">
        <f t="shared" ca="1" si="18"/>
        <v>218天</v>
      </c>
      <c r="P308" s="80"/>
      <c r="Q308" s="80"/>
      <c r="R308" s="80"/>
      <c r="S308" s="80"/>
    </row>
    <row r="309" spans="1:19">
      <c r="A309" s="7">
        <v>307</v>
      </c>
      <c r="B309" s="12" t="s">
        <v>15460</v>
      </c>
      <c r="C309" s="12" t="s">
        <v>10393</v>
      </c>
      <c r="D309" s="7" t="str">
        <f t="shared" si="19"/>
        <v>南青箱</v>
      </c>
      <c r="E309" s="12" t="s">
        <v>17174</v>
      </c>
      <c r="F309" s="19">
        <v>41581</v>
      </c>
      <c r="G309" s="12" t="s">
        <v>7084</v>
      </c>
      <c r="H309" s="7" t="s">
        <v>9198</v>
      </c>
      <c r="I309" s="24">
        <v>41590</v>
      </c>
      <c r="J309" s="27"/>
      <c r="K309" s="12" t="s">
        <v>4794</v>
      </c>
      <c r="L309" s="12"/>
      <c r="M309" s="13"/>
      <c r="N309" s="14"/>
      <c r="O309" s="18" t="str">
        <f t="shared" ca="1" si="18"/>
        <v>218天</v>
      </c>
      <c r="P309" s="80"/>
      <c r="Q309" s="80"/>
      <c r="R309" s="80"/>
      <c r="S309" s="80"/>
    </row>
    <row r="310" spans="1:19">
      <c r="A310" s="7">
        <v>308</v>
      </c>
      <c r="B310" s="12" t="s">
        <v>15461</v>
      </c>
      <c r="C310" s="12" t="s">
        <v>10393</v>
      </c>
      <c r="D310" s="7" t="str">
        <f t="shared" si="19"/>
        <v>南青箱</v>
      </c>
      <c r="E310" s="12" t="s">
        <v>17174</v>
      </c>
      <c r="F310" s="19">
        <v>41583</v>
      </c>
      <c r="G310" s="12"/>
      <c r="H310" s="7" t="s">
        <v>9198</v>
      </c>
      <c r="I310" s="24">
        <v>41583</v>
      </c>
      <c r="J310" s="27"/>
      <c r="K310" s="12" t="s">
        <v>13302</v>
      </c>
      <c r="L310" s="12"/>
      <c r="M310" s="13"/>
      <c r="N310" s="14"/>
      <c r="O310" s="18" t="str">
        <f t="shared" ca="1" si="18"/>
        <v>216天</v>
      </c>
      <c r="P310" s="80"/>
      <c r="Q310" s="80"/>
      <c r="R310" s="80"/>
      <c r="S310" s="80"/>
    </row>
    <row r="311" spans="1:19">
      <c r="A311" s="7">
        <v>309</v>
      </c>
      <c r="B311" s="12" t="s">
        <v>15462</v>
      </c>
      <c r="C311" s="12" t="s">
        <v>10393</v>
      </c>
      <c r="D311" s="7" t="str">
        <f t="shared" si="19"/>
        <v>南青箱</v>
      </c>
      <c r="E311" s="12" t="s">
        <v>17174</v>
      </c>
      <c r="F311" s="19">
        <v>41583</v>
      </c>
      <c r="G311" s="12"/>
      <c r="H311" s="7" t="s">
        <v>9198</v>
      </c>
      <c r="I311" s="24">
        <v>41585</v>
      </c>
      <c r="J311" s="27"/>
      <c r="K311" s="12" t="s">
        <v>4794</v>
      </c>
      <c r="L311" s="12"/>
      <c r="M311" s="13"/>
      <c r="N311" s="14"/>
      <c r="O311" s="18" t="str">
        <f t="shared" ca="1" si="18"/>
        <v>216天</v>
      </c>
      <c r="P311" s="80"/>
      <c r="Q311" s="80"/>
      <c r="R311" s="80"/>
      <c r="S311" s="80"/>
    </row>
    <row r="312" spans="1:19">
      <c r="A312" s="7">
        <v>310</v>
      </c>
      <c r="B312" s="12" t="s">
        <v>7626</v>
      </c>
      <c r="C312" s="12" t="s">
        <v>10393</v>
      </c>
      <c r="D312" s="7" t="str">
        <f t="shared" si="19"/>
        <v>南青箱</v>
      </c>
      <c r="E312" s="12" t="s">
        <v>17174</v>
      </c>
      <c r="F312" s="19">
        <v>41581</v>
      </c>
      <c r="G312" s="12" t="s">
        <v>7084</v>
      </c>
      <c r="H312" s="7" t="s">
        <v>9198</v>
      </c>
      <c r="I312" s="24">
        <v>41590</v>
      </c>
      <c r="J312" s="27"/>
      <c r="K312" s="12" t="s">
        <v>4794</v>
      </c>
      <c r="L312" s="12"/>
      <c r="M312" s="13"/>
      <c r="N312" s="14"/>
      <c r="O312" s="18" t="str">
        <f t="shared" ca="1" si="18"/>
        <v>218天</v>
      </c>
      <c r="P312" s="80"/>
      <c r="Q312" s="80"/>
      <c r="R312" s="80"/>
      <c r="S312" s="80"/>
    </row>
    <row r="313" spans="1:19">
      <c r="A313" s="7">
        <v>311</v>
      </c>
      <c r="B313" s="12" t="s">
        <v>7627</v>
      </c>
      <c r="C313" s="12" t="s">
        <v>10393</v>
      </c>
      <c r="D313" s="7" t="str">
        <f t="shared" si="19"/>
        <v>南青箱</v>
      </c>
      <c r="E313" s="12" t="s">
        <v>17174</v>
      </c>
      <c r="F313" s="19">
        <v>41583</v>
      </c>
      <c r="G313" s="12"/>
      <c r="H313" s="7" t="s">
        <v>9198</v>
      </c>
      <c r="I313" s="24">
        <v>41600</v>
      </c>
      <c r="J313" s="27"/>
      <c r="K313" s="12" t="s">
        <v>4794</v>
      </c>
      <c r="L313" s="12"/>
      <c r="M313" s="13"/>
      <c r="N313" s="14"/>
      <c r="O313" s="18" t="str">
        <f t="shared" ca="1" si="18"/>
        <v>216天</v>
      </c>
      <c r="P313" s="80"/>
      <c r="Q313" s="80"/>
      <c r="R313" s="80"/>
      <c r="S313" s="80"/>
    </row>
    <row r="314" spans="1:19">
      <c r="A314" s="7">
        <v>312</v>
      </c>
      <c r="B314" s="12" t="s">
        <v>10603</v>
      </c>
      <c r="C314" s="12" t="s">
        <v>10393</v>
      </c>
      <c r="D314" s="7" t="str">
        <f>IF(B314="","","南青箱")</f>
        <v>南青箱</v>
      </c>
      <c r="E314" s="12" t="s">
        <v>17174</v>
      </c>
      <c r="F314" s="19">
        <v>41590</v>
      </c>
      <c r="G314" s="12"/>
      <c r="H314" s="7" t="s">
        <v>9198</v>
      </c>
      <c r="I314" s="24">
        <v>41592</v>
      </c>
      <c r="J314" s="27"/>
      <c r="K314" s="12" t="s">
        <v>13302</v>
      </c>
      <c r="L314" s="12"/>
      <c r="M314" s="13"/>
      <c r="N314" s="14"/>
      <c r="O314" s="18" t="str">
        <f t="shared" ca="1" si="18"/>
        <v>209天</v>
      </c>
      <c r="P314" s="80"/>
      <c r="Q314" s="80"/>
      <c r="R314" s="80"/>
      <c r="S314" s="80"/>
    </row>
    <row r="315" spans="1:19">
      <c r="A315" s="7">
        <v>313</v>
      </c>
      <c r="B315" s="12" t="s">
        <v>10604</v>
      </c>
      <c r="C315" s="12" t="s">
        <v>10393</v>
      </c>
      <c r="D315" s="7" t="str">
        <f>IF(B315="","","南青箱")</f>
        <v>南青箱</v>
      </c>
      <c r="E315" s="12" t="s">
        <v>17174</v>
      </c>
      <c r="F315" s="19">
        <v>41590</v>
      </c>
      <c r="G315" s="12"/>
      <c r="H315" s="7" t="s">
        <v>9198</v>
      </c>
      <c r="I315" s="24">
        <v>41595</v>
      </c>
      <c r="J315" s="27"/>
      <c r="K315" s="12" t="s">
        <v>4794</v>
      </c>
      <c r="L315" s="12"/>
      <c r="M315" s="13"/>
      <c r="N315" s="14"/>
      <c r="O315" s="18" t="str">
        <f t="shared" ca="1" si="18"/>
        <v>209天</v>
      </c>
      <c r="P315" s="80"/>
      <c r="Q315" s="80"/>
      <c r="R315" s="80"/>
      <c r="S315" s="80"/>
    </row>
    <row r="316" spans="1:19">
      <c r="A316" s="7">
        <v>314</v>
      </c>
      <c r="B316" s="12" t="s">
        <v>10605</v>
      </c>
      <c r="C316" s="12" t="s">
        <v>10393</v>
      </c>
      <c r="D316" s="7" t="str">
        <f>IF(B316="","","南青箱")</f>
        <v>南青箱</v>
      </c>
      <c r="E316" s="12" t="s">
        <v>17174</v>
      </c>
      <c r="F316" s="19">
        <v>41590</v>
      </c>
      <c r="G316" s="12"/>
      <c r="H316" s="7" t="s">
        <v>9198</v>
      </c>
      <c r="I316" s="24">
        <v>41592</v>
      </c>
      <c r="J316" s="27"/>
      <c r="K316" s="12" t="s">
        <v>13302</v>
      </c>
      <c r="L316" s="12"/>
      <c r="M316" s="13"/>
      <c r="N316" s="14"/>
      <c r="O316" s="18" t="str">
        <f t="shared" ref="O316:O376" ca="1" si="20">IF(ISNONTEXT(J316),DATEDIF(F316,TODAY(),"d")&amp;"天","出场")</f>
        <v>209天</v>
      </c>
      <c r="P316" s="80"/>
      <c r="Q316" s="80"/>
      <c r="R316" s="80"/>
      <c r="S316" s="80"/>
    </row>
    <row r="317" spans="1:19">
      <c r="A317" s="7">
        <v>315</v>
      </c>
      <c r="B317" s="12" t="s">
        <v>10606</v>
      </c>
      <c r="C317" s="12" t="s">
        <v>10393</v>
      </c>
      <c r="D317" s="7" t="str">
        <f>IF(B317="","","南青箱")</f>
        <v>南青箱</v>
      </c>
      <c r="E317" s="12" t="s">
        <v>17174</v>
      </c>
      <c r="F317" s="19">
        <v>41590</v>
      </c>
      <c r="G317" s="12"/>
      <c r="H317" s="7" t="s">
        <v>9198</v>
      </c>
      <c r="I317" s="24">
        <v>41595</v>
      </c>
      <c r="J317" s="27"/>
      <c r="K317" s="12" t="s">
        <v>4794</v>
      </c>
      <c r="L317" s="12"/>
      <c r="M317" s="13"/>
      <c r="N317" s="14"/>
      <c r="O317" s="18" t="str">
        <f t="shared" ca="1" si="20"/>
        <v>209天</v>
      </c>
      <c r="P317" s="80"/>
      <c r="Q317" s="80"/>
      <c r="R317" s="80"/>
      <c r="S317" s="80"/>
    </row>
    <row r="318" spans="1:19">
      <c r="A318" s="7">
        <v>316</v>
      </c>
      <c r="B318" s="194" t="s">
        <v>11369</v>
      </c>
      <c r="C318" s="12" t="s">
        <v>10393</v>
      </c>
      <c r="D318" s="7" t="str">
        <f t="shared" ref="D318:D355" si="21">IF(B318="","","南青箱")</f>
        <v>南青箱</v>
      </c>
      <c r="E318" s="12" t="s">
        <v>17174</v>
      </c>
      <c r="F318" s="19">
        <v>41602</v>
      </c>
      <c r="G318" s="12"/>
      <c r="H318" s="7" t="s">
        <v>9198</v>
      </c>
      <c r="I318" s="24">
        <v>41606</v>
      </c>
      <c r="J318" s="27"/>
      <c r="K318" s="12" t="s">
        <v>12951</v>
      </c>
      <c r="L318" s="12"/>
      <c r="M318" s="13"/>
      <c r="N318" s="14"/>
      <c r="O318" s="18" t="str">
        <f t="shared" ca="1" si="20"/>
        <v>197天</v>
      </c>
      <c r="P318" s="80"/>
      <c r="Q318" s="80"/>
      <c r="R318" s="80"/>
      <c r="S318" s="80"/>
    </row>
    <row r="319" spans="1:19">
      <c r="A319" s="7">
        <v>317</v>
      </c>
      <c r="B319" s="194" t="s">
        <v>11370</v>
      </c>
      <c r="C319" s="12" t="s">
        <v>10393</v>
      </c>
      <c r="D319" s="7" t="str">
        <f t="shared" si="21"/>
        <v>南青箱</v>
      </c>
      <c r="E319" s="12" t="s">
        <v>17174</v>
      </c>
      <c r="F319" s="19">
        <v>41604</v>
      </c>
      <c r="G319" s="12"/>
      <c r="H319" s="7" t="s">
        <v>9198</v>
      </c>
      <c r="I319" s="24">
        <v>41623</v>
      </c>
      <c r="J319" s="27"/>
      <c r="K319" s="12" t="s">
        <v>13302</v>
      </c>
      <c r="L319" s="12"/>
      <c r="M319" s="13"/>
      <c r="N319" s="14"/>
      <c r="O319" s="18" t="str">
        <f t="shared" ca="1" si="20"/>
        <v>195天</v>
      </c>
      <c r="P319" s="80"/>
      <c r="Q319" s="80"/>
      <c r="R319" s="80"/>
      <c r="S319" s="80"/>
    </row>
    <row r="320" spans="1:19">
      <c r="A320" s="7">
        <v>318</v>
      </c>
      <c r="B320" s="194" t="s">
        <v>11371</v>
      </c>
      <c r="C320" s="12" t="s">
        <v>10393</v>
      </c>
      <c r="D320" s="7" t="str">
        <f t="shared" si="21"/>
        <v>南青箱</v>
      </c>
      <c r="E320" s="12" t="s">
        <v>17174</v>
      </c>
      <c r="F320" s="19">
        <v>41603</v>
      </c>
      <c r="G320" s="12"/>
      <c r="H320" s="7" t="s">
        <v>9198</v>
      </c>
      <c r="I320" s="24">
        <v>41620</v>
      </c>
      <c r="J320" s="27"/>
      <c r="K320" s="12" t="s">
        <v>13302</v>
      </c>
      <c r="L320" s="12"/>
      <c r="M320" s="13"/>
      <c r="N320" s="14"/>
      <c r="O320" s="18" t="str">
        <f t="shared" ca="1" si="20"/>
        <v>196天</v>
      </c>
      <c r="P320" s="80"/>
      <c r="Q320" s="80"/>
      <c r="R320" s="80"/>
      <c r="S320" s="80"/>
    </row>
    <row r="321" spans="1:19">
      <c r="A321" s="7">
        <v>319</v>
      </c>
      <c r="B321" s="229" t="s">
        <v>11372</v>
      </c>
      <c r="C321" s="12" t="s">
        <v>10393</v>
      </c>
      <c r="D321" s="7" t="str">
        <f t="shared" si="21"/>
        <v>南青箱</v>
      </c>
      <c r="E321" s="12" t="s">
        <v>17174</v>
      </c>
      <c r="F321" s="19">
        <v>41603</v>
      </c>
      <c r="G321" s="12"/>
      <c r="H321" s="7" t="s">
        <v>9198</v>
      </c>
      <c r="I321" s="24">
        <v>41681</v>
      </c>
      <c r="J321" s="27"/>
      <c r="K321" s="12" t="s">
        <v>10395</v>
      </c>
      <c r="L321" s="12"/>
      <c r="M321" s="13"/>
      <c r="N321" s="14"/>
      <c r="O321" s="18" t="str">
        <f t="shared" ca="1" si="20"/>
        <v>196天</v>
      </c>
      <c r="P321" s="80"/>
      <c r="Q321" s="80"/>
      <c r="R321" s="80">
        <v>100</v>
      </c>
      <c r="S321" s="80">
        <v>9140087</v>
      </c>
    </row>
    <row r="322" spans="1:19">
      <c r="A322" s="7">
        <v>320</v>
      </c>
      <c r="B322" s="194" t="s">
        <v>9855</v>
      </c>
      <c r="C322" s="12" t="s">
        <v>10393</v>
      </c>
      <c r="D322" s="7" t="str">
        <f t="shared" si="21"/>
        <v>南青箱</v>
      </c>
      <c r="E322" s="12" t="s">
        <v>17174</v>
      </c>
      <c r="F322" s="19">
        <v>41603</v>
      </c>
      <c r="G322" s="12"/>
      <c r="H322" s="7" t="s">
        <v>9198</v>
      </c>
      <c r="I322" s="24">
        <v>41604</v>
      </c>
      <c r="J322" s="27"/>
      <c r="K322" s="12" t="s">
        <v>4794</v>
      </c>
      <c r="L322" s="12"/>
      <c r="M322" s="13"/>
      <c r="N322" s="14"/>
      <c r="O322" s="18" t="str">
        <f t="shared" ca="1" si="20"/>
        <v>196天</v>
      </c>
      <c r="P322" s="80"/>
      <c r="Q322" s="80"/>
      <c r="R322" s="80"/>
      <c r="S322" s="80"/>
    </row>
    <row r="323" spans="1:19">
      <c r="A323" s="7">
        <v>321</v>
      </c>
      <c r="B323" s="194" t="s">
        <v>9856</v>
      </c>
      <c r="C323" s="12" t="s">
        <v>10393</v>
      </c>
      <c r="D323" s="7" t="str">
        <f t="shared" si="21"/>
        <v>南青箱</v>
      </c>
      <c r="E323" s="12" t="s">
        <v>17174</v>
      </c>
      <c r="F323" s="19">
        <v>41603</v>
      </c>
      <c r="G323" s="12"/>
      <c r="H323" s="7" t="s">
        <v>9198</v>
      </c>
      <c r="I323" s="24">
        <v>41620</v>
      </c>
      <c r="J323" s="27"/>
      <c r="K323" s="12" t="s">
        <v>13302</v>
      </c>
      <c r="L323" s="12"/>
      <c r="M323" s="13"/>
      <c r="N323" s="14"/>
      <c r="O323" s="18" t="str">
        <f t="shared" ca="1" si="20"/>
        <v>196天</v>
      </c>
      <c r="P323" s="80"/>
      <c r="Q323" s="80"/>
      <c r="R323" s="80"/>
      <c r="S323" s="80"/>
    </row>
    <row r="324" spans="1:19">
      <c r="A324" s="7">
        <v>322</v>
      </c>
      <c r="B324" s="194" t="s">
        <v>9857</v>
      </c>
      <c r="C324" s="12" t="s">
        <v>10393</v>
      </c>
      <c r="D324" s="7" t="str">
        <f t="shared" si="21"/>
        <v>南青箱</v>
      </c>
      <c r="E324" s="12" t="s">
        <v>17174</v>
      </c>
      <c r="F324" s="19">
        <v>41603</v>
      </c>
      <c r="G324" s="12"/>
      <c r="H324" s="7" t="s">
        <v>9198</v>
      </c>
      <c r="I324" s="24">
        <v>41604</v>
      </c>
      <c r="J324" s="27"/>
      <c r="K324" s="12" t="s">
        <v>4794</v>
      </c>
      <c r="L324" s="12"/>
      <c r="M324" s="13"/>
      <c r="N324" s="14"/>
      <c r="O324" s="18" t="str">
        <f t="shared" ca="1" si="20"/>
        <v>196天</v>
      </c>
      <c r="P324" s="80"/>
      <c r="Q324" s="80"/>
      <c r="R324" s="80"/>
      <c r="S324" s="80"/>
    </row>
    <row r="325" spans="1:19">
      <c r="A325" s="7">
        <v>323</v>
      </c>
      <c r="B325" s="194" t="s">
        <v>9858</v>
      </c>
      <c r="C325" s="12" t="s">
        <v>10393</v>
      </c>
      <c r="D325" s="7" t="str">
        <f t="shared" si="21"/>
        <v>南青箱</v>
      </c>
      <c r="E325" s="12" t="s">
        <v>17174</v>
      </c>
      <c r="F325" s="19">
        <v>41603</v>
      </c>
      <c r="G325" s="12"/>
      <c r="H325" s="7" t="s">
        <v>9198</v>
      </c>
      <c r="I325" s="24">
        <v>41620</v>
      </c>
      <c r="J325" s="27"/>
      <c r="K325" s="12" t="s">
        <v>13302</v>
      </c>
      <c r="L325" s="12"/>
      <c r="M325" s="13"/>
      <c r="N325" s="14"/>
      <c r="O325" s="18" t="str">
        <f t="shared" ca="1" si="20"/>
        <v>196天</v>
      </c>
      <c r="P325" s="80"/>
      <c r="Q325" s="80"/>
      <c r="R325" s="80"/>
      <c r="S325" s="80"/>
    </row>
    <row r="326" spans="1:19">
      <c r="A326" s="7">
        <v>324</v>
      </c>
      <c r="B326" s="229" t="s">
        <v>355</v>
      </c>
      <c r="C326" s="12" t="s">
        <v>10393</v>
      </c>
      <c r="D326" s="7" t="str">
        <f t="shared" si="21"/>
        <v>南青箱</v>
      </c>
      <c r="E326" s="12" t="s">
        <v>17174</v>
      </c>
      <c r="F326" s="19">
        <v>41603</v>
      </c>
      <c r="G326" s="12"/>
      <c r="H326" s="7" t="s">
        <v>9198</v>
      </c>
      <c r="I326" s="24">
        <v>41682</v>
      </c>
      <c r="J326" s="27"/>
      <c r="K326" s="12" t="s">
        <v>10395</v>
      </c>
      <c r="L326" s="12"/>
      <c r="M326" s="13"/>
      <c r="N326" s="14"/>
      <c r="O326" s="18" t="str">
        <f t="shared" ca="1" si="20"/>
        <v>196天</v>
      </c>
      <c r="P326" s="80"/>
      <c r="Q326" s="80"/>
      <c r="R326" s="80">
        <v>100</v>
      </c>
      <c r="S326" s="80">
        <v>9140087</v>
      </c>
    </row>
    <row r="327" spans="1:19">
      <c r="A327" s="7">
        <v>325</v>
      </c>
      <c r="B327" s="194" t="s">
        <v>3180</v>
      </c>
      <c r="C327" s="12" t="s">
        <v>10393</v>
      </c>
      <c r="D327" s="7" t="str">
        <f t="shared" si="21"/>
        <v>南青箱</v>
      </c>
      <c r="E327" s="12" t="s">
        <v>17174</v>
      </c>
      <c r="F327" s="19">
        <v>41604</v>
      </c>
      <c r="G327" s="12"/>
      <c r="H327" s="7" t="s">
        <v>9198</v>
      </c>
      <c r="I327" s="24">
        <v>41606</v>
      </c>
      <c r="J327" s="27"/>
      <c r="K327" s="12" t="s">
        <v>12951</v>
      </c>
      <c r="L327" s="12"/>
      <c r="M327" s="13"/>
      <c r="N327" s="14"/>
      <c r="O327" s="18" t="str">
        <f t="shared" ca="1" si="20"/>
        <v>195天</v>
      </c>
      <c r="P327" s="80"/>
      <c r="Q327" s="80"/>
      <c r="R327" s="80"/>
      <c r="S327" s="80"/>
    </row>
    <row r="328" spans="1:19">
      <c r="A328" s="7">
        <v>326</v>
      </c>
      <c r="B328" s="194" t="s">
        <v>3181</v>
      </c>
      <c r="C328" s="12" t="s">
        <v>10393</v>
      </c>
      <c r="D328" s="7" t="str">
        <f t="shared" si="21"/>
        <v>南青箱</v>
      </c>
      <c r="E328" s="12" t="s">
        <v>17174</v>
      </c>
      <c r="F328" s="19">
        <v>41604</v>
      </c>
      <c r="G328" s="12"/>
      <c r="H328" s="7" t="s">
        <v>9198</v>
      </c>
      <c r="I328" s="24">
        <v>41605</v>
      </c>
      <c r="J328" s="27"/>
      <c r="K328" s="12" t="s">
        <v>12951</v>
      </c>
      <c r="L328" s="12"/>
      <c r="M328" s="13"/>
      <c r="N328" s="14"/>
      <c r="O328" s="18" t="str">
        <f t="shared" ca="1" si="20"/>
        <v>195天</v>
      </c>
      <c r="P328" s="80"/>
      <c r="Q328" s="80"/>
      <c r="R328" s="80"/>
      <c r="S328" s="80"/>
    </row>
    <row r="329" spans="1:19">
      <c r="A329" s="7">
        <v>327</v>
      </c>
      <c r="B329" s="194" t="s">
        <v>3182</v>
      </c>
      <c r="C329" s="12" t="s">
        <v>10393</v>
      </c>
      <c r="D329" s="7" t="str">
        <f t="shared" si="21"/>
        <v>南青箱</v>
      </c>
      <c r="E329" s="12" t="s">
        <v>17174</v>
      </c>
      <c r="F329" s="19">
        <v>41606</v>
      </c>
      <c r="G329" s="12"/>
      <c r="H329" s="7" t="s">
        <v>9198</v>
      </c>
      <c r="I329" s="24">
        <v>41620</v>
      </c>
      <c r="J329" s="27"/>
      <c r="K329" s="12" t="s">
        <v>13302</v>
      </c>
      <c r="L329" s="12"/>
      <c r="M329" s="13"/>
      <c r="N329" s="14"/>
      <c r="O329" s="18" t="str">
        <f t="shared" ca="1" si="20"/>
        <v>193天</v>
      </c>
      <c r="P329" s="80"/>
      <c r="Q329" s="80"/>
      <c r="R329" s="80"/>
      <c r="S329" s="80"/>
    </row>
    <row r="330" spans="1:19">
      <c r="A330" s="7">
        <v>328</v>
      </c>
      <c r="B330" s="194" t="s">
        <v>3183</v>
      </c>
      <c r="C330" s="12" t="s">
        <v>10393</v>
      </c>
      <c r="D330" s="7" t="str">
        <f t="shared" si="21"/>
        <v>南青箱</v>
      </c>
      <c r="E330" s="12" t="s">
        <v>17174</v>
      </c>
      <c r="F330" s="19">
        <v>41623</v>
      </c>
      <c r="G330" s="12"/>
      <c r="H330" s="7" t="s">
        <v>9198</v>
      </c>
      <c r="I330" s="24">
        <v>41623</v>
      </c>
      <c r="J330" s="27"/>
      <c r="K330" s="12" t="s">
        <v>13302</v>
      </c>
      <c r="L330" s="12"/>
      <c r="M330" s="13"/>
      <c r="N330" s="14"/>
      <c r="O330" s="18" t="str">
        <f t="shared" ca="1" si="20"/>
        <v>176天</v>
      </c>
      <c r="P330" s="80"/>
      <c r="Q330" s="80"/>
      <c r="R330" s="80"/>
      <c r="S330" s="80"/>
    </row>
    <row r="331" spans="1:19">
      <c r="A331" s="7">
        <v>329</v>
      </c>
      <c r="B331" s="194" t="s">
        <v>3184</v>
      </c>
      <c r="C331" s="12" t="s">
        <v>10393</v>
      </c>
      <c r="D331" s="7" t="str">
        <f t="shared" si="21"/>
        <v>南青箱</v>
      </c>
      <c r="E331" s="12" t="s">
        <v>17174</v>
      </c>
      <c r="F331" s="19">
        <v>41604</v>
      </c>
      <c r="G331" s="12"/>
      <c r="H331" s="7" t="s">
        <v>9198</v>
      </c>
      <c r="I331" s="24">
        <v>41605</v>
      </c>
      <c r="J331" s="27"/>
      <c r="K331" s="12" t="s">
        <v>12951</v>
      </c>
      <c r="L331" s="12"/>
      <c r="M331" s="13"/>
      <c r="N331" s="14"/>
      <c r="O331" s="18" t="str">
        <f t="shared" ca="1" si="20"/>
        <v>195天</v>
      </c>
      <c r="P331" s="80"/>
      <c r="Q331" s="80"/>
      <c r="R331" s="80"/>
      <c r="S331" s="80"/>
    </row>
    <row r="332" spans="1:19">
      <c r="A332" s="7">
        <v>330</v>
      </c>
      <c r="B332" s="194" t="s">
        <v>3185</v>
      </c>
      <c r="C332" s="12" t="s">
        <v>10393</v>
      </c>
      <c r="D332" s="7" t="str">
        <f t="shared" si="21"/>
        <v>南青箱</v>
      </c>
      <c r="E332" s="12" t="s">
        <v>17174</v>
      </c>
      <c r="F332" s="19">
        <v>41604</v>
      </c>
      <c r="G332" s="12"/>
      <c r="H332" s="7" t="s">
        <v>9198</v>
      </c>
      <c r="I332" s="24">
        <v>41611</v>
      </c>
      <c r="J332" s="27"/>
      <c r="K332" s="12" t="s">
        <v>12951</v>
      </c>
      <c r="L332" s="12"/>
      <c r="M332" s="13"/>
      <c r="N332" s="14"/>
      <c r="O332" s="18" t="str">
        <f t="shared" ca="1" si="20"/>
        <v>195天</v>
      </c>
      <c r="P332" s="80"/>
      <c r="Q332" s="80"/>
      <c r="R332" s="80"/>
      <c r="S332" s="80"/>
    </row>
    <row r="333" spans="1:19">
      <c r="A333" s="7">
        <v>331</v>
      </c>
      <c r="B333" s="194" t="s">
        <v>3186</v>
      </c>
      <c r="C333" s="12" t="s">
        <v>10393</v>
      </c>
      <c r="D333" s="7" t="str">
        <f t="shared" si="21"/>
        <v>南青箱</v>
      </c>
      <c r="E333" s="12" t="s">
        <v>17174</v>
      </c>
      <c r="F333" s="19">
        <v>41603</v>
      </c>
      <c r="G333" s="12"/>
      <c r="H333" s="7" t="s">
        <v>9198</v>
      </c>
      <c r="I333" s="24">
        <v>41659</v>
      </c>
      <c r="J333" s="27"/>
      <c r="K333" s="12" t="s">
        <v>11417</v>
      </c>
      <c r="L333" s="12"/>
      <c r="M333" s="13"/>
      <c r="N333" s="14"/>
      <c r="O333" s="18" t="str">
        <f t="shared" ca="1" si="20"/>
        <v>196天</v>
      </c>
      <c r="P333" s="80"/>
      <c r="Q333" s="80"/>
      <c r="R333" s="80"/>
      <c r="S333" s="80"/>
    </row>
    <row r="334" spans="1:19">
      <c r="A334" s="7">
        <v>332</v>
      </c>
      <c r="B334" s="194" t="s">
        <v>3187</v>
      </c>
      <c r="C334" s="12" t="s">
        <v>10393</v>
      </c>
      <c r="D334" s="7" t="str">
        <f t="shared" si="21"/>
        <v>南青箱</v>
      </c>
      <c r="E334" s="12" t="s">
        <v>17174</v>
      </c>
      <c r="F334" s="19">
        <v>41602</v>
      </c>
      <c r="G334" s="12"/>
      <c r="H334" s="7" t="s">
        <v>9198</v>
      </c>
      <c r="I334" s="24">
        <v>41622</v>
      </c>
      <c r="J334" s="27"/>
      <c r="K334" s="12" t="s">
        <v>13302</v>
      </c>
      <c r="L334" s="12"/>
      <c r="M334" s="13"/>
      <c r="N334" s="14"/>
      <c r="O334" s="18" t="str">
        <f t="shared" ca="1" si="20"/>
        <v>197天</v>
      </c>
      <c r="P334" s="80"/>
      <c r="Q334" s="80"/>
      <c r="R334" s="80"/>
      <c r="S334" s="80"/>
    </row>
    <row r="335" spans="1:19">
      <c r="A335" s="7">
        <v>333</v>
      </c>
      <c r="B335" s="194" t="s">
        <v>2368</v>
      </c>
      <c r="C335" s="12" t="s">
        <v>10393</v>
      </c>
      <c r="D335" s="7" t="str">
        <f t="shared" si="21"/>
        <v>南青箱</v>
      </c>
      <c r="E335" s="12" t="s">
        <v>17174</v>
      </c>
      <c r="F335" s="19">
        <v>41604</v>
      </c>
      <c r="G335" s="12"/>
      <c r="H335" s="7" t="s">
        <v>9198</v>
      </c>
      <c r="I335" s="24">
        <v>41624</v>
      </c>
      <c r="J335" s="27"/>
      <c r="K335" s="12" t="s">
        <v>4794</v>
      </c>
      <c r="L335" s="12"/>
      <c r="M335" s="13"/>
      <c r="N335" s="14"/>
      <c r="O335" s="18" t="str">
        <f t="shared" ca="1" si="20"/>
        <v>195天</v>
      </c>
      <c r="P335" s="80"/>
      <c r="Q335" s="80"/>
      <c r="R335" s="80"/>
      <c r="S335" s="80"/>
    </row>
    <row r="336" spans="1:19">
      <c r="A336" s="7">
        <v>334</v>
      </c>
      <c r="B336" s="194" t="s">
        <v>2369</v>
      </c>
      <c r="C336" s="12" t="s">
        <v>10393</v>
      </c>
      <c r="D336" s="7" t="str">
        <f t="shared" si="21"/>
        <v>南青箱</v>
      </c>
      <c r="E336" s="12" t="s">
        <v>17174</v>
      </c>
      <c r="F336" s="19">
        <v>41607</v>
      </c>
      <c r="G336" s="12"/>
      <c r="H336" s="7" t="s">
        <v>9198</v>
      </c>
      <c r="I336" s="24">
        <v>41620</v>
      </c>
      <c r="J336" s="27"/>
      <c r="K336" s="12" t="s">
        <v>13302</v>
      </c>
      <c r="L336" s="12"/>
      <c r="M336" s="13"/>
      <c r="N336" s="14"/>
      <c r="O336" s="18" t="str">
        <f t="shared" ca="1" si="20"/>
        <v>192天</v>
      </c>
      <c r="P336" s="80"/>
      <c r="Q336" s="80"/>
      <c r="R336" s="80"/>
      <c r="S336" s="80"/>
    </row>
    <row r="337" spans="1:19">
      <c r="A337" s="7">
        <v>335</v>
      </c>
      <c r="B337" s="194" t="s">
        <v>2370</v>
      </c>
      <c r="C337" s="12" t="s">
        <v>10393</v>
      </c>
      <c r="D337" s="7" t="str">
        <f t="shared" si="21"/>
        <v>南青箱</v>
      </c>
      <c r="E337" s="12" t="s">
        <v>17174</v>
      </c>
      <c r="F337" s="19">
        <v>41604</v>
      </c>
      <c r="G337" s="12"/>
      <c r="H337" s="7" t="s">
        <v>9198</v>
      </c>
      <c r="I337" s="24">
        <v>41606</v>
      </c>
      <c r="J337" s="27"/>
      <c r="K337" s="12" t="s">
        <v>12951</v>
      </c>
      <c r="L337" s="12"/>
      <c r="M337" s="13"/>
      <c r="N337" s="14"/>
      <c r="O337" s="18" t="str">
        <f t="shared" ca="1" si="20"/>
        <v>195天</v>
      </c>
      <c r="P337" s="80"/>
      <c r="Q337" s="80"/>
      <c r="R337" s="80"/>
      <c r="S337" s="80"/>
    </row>
    <row r="338" spans="1:19">
      <c r="A338" s="7">
        <v>336</v>
      </c>
      <c r="B338" s="194" t="s">
        <v>2371</v>
      </c>
      <c r="C338" s="12" t="s">
        <v>10393</v>
      </c>
      <c r="D338" s="7" t="str">
        <f t="shared" si="21"/>
        <v>南青箱</v>
      </c>
      <c r="E338" s="12" t="s">
        <v>17174</v>
      </c>
      <c r="F338" s="19">
        <v>41603</v>
      </c>
      <c r="G338" s="12"/>
      <c r="H338" s="7" t="s">
        <v>9198</v>
      </c>
      <c r="I338" s="24">
        <v>41602</v>
      </c>
      <c r="J338" s="27"/>
      <c r="K338" s="12" t="s">
        <v>12951</v>
      </c>
      <c r="L338" s="12"/>
      <c r="M338" s="13"/>
      <c r="N338" s="14"/>
      <c r="O338" s="18" t="str">
        <f t="shared" ca="1" si="20"/>
        <v>196天</v>
      </c>
      <c r="P338" s="80"/>
      <c r="Q338" s="80"/>
      <c r="R338" s="80"/>
      <c r="S338" s="80"/>
    </row>
    <row r="339" spans="1:19">
      <c r="A339" s="7">
        <v>337</v>
      </c>
      <c r="B339" s="194" t="s">
        <v>2372</v>
      </c>
      <c r="C339" s="12" t="s">
        <v>10393</v>
      </c>
      <c r="D339" s="7" t="str">
        <f t="shared" si="21"/>
        <v>南青箱</v>
      </c>
      <c r="E339" s="12" t="s">
        <v>17174</v>
      </c>
      <c r="F339" s="19">
        <v>41604</v>
      </c>
      <c r="G339" s="12"/>
      <c r="H339" s="7" t="s">
        <v>9198</v>
      </c>
      <c r="I339" s="24">
        <v>41605</v>
      </c>
      <c r="J339" s="27"/>
      <c r="K339" s="12" t="s">
        <v>12951</v>
      </c>
      <c r="L339" s="12"/>
      <c r="M339" s="13"/>
      <c r="N339" s="14"/>
      <c r="O339" s="18" t="str">
        <f t="shared" ca="1" si="20"/>
        <v>195天</v>
      </c>
      <c r="P339" s="80"/>
      <c r="Q339" s="80"/>
      <c r="R339" s="80"/>
      <c r="S339" s="80"/>
    </row>
    <row r="340" spans="1:19">
      <c r="A340" s="7">
        <v>338</v>
      </c>
      <c r="B340" s="194" t="s">
        <v>2373</v>
      </c>
      <c r="C340" s="12" t="s">
        <v>10393</v>
      </c>
      <c r="D340" s="7" t="str">
        <f t="shared" si="21"/>
        <v>南青箱</v>
      </c>
      <c r="E340" s="12" t="s">
        <v>17174</v>
      </c>
      <c r="F340" s="19">
        <v>41605</v>
      </c>
      <c r="G340" s="12"/>
      <c r="H340" s="7" t="s">
        <v>9198</v>
      </c>
      <c r="I340" s="24">
        <v>41625</v>
      </c>
      <c r="J340" s="27"/>
      <c r="K340" s="12" t="s">
        <v>4794</v>
      </c>
      <c r="L340" s="12"/>
      <c r="M340" s="13"/>
      <c r="N340" s="14"/>
      <c r="O340" s="18" t="str">
        <f t="shared" ca="1" si="20"/>
        <v>194天</v>
      </c>
      <c r="P340" s="80"/>
      <c r="Q340" s="80"/>
      <c r="R340" s="80"/>
      <c r="S340" s="80"/>
    </row>
    <row r="341" spans="1:19">
      <c r="A341" s="7">
        <v>339</v>
      </c>
      <c r="B341" s="194" t="s">
        <v>2374</v>
      </c>
      <c r="C341" s="12" t="s">
        <v>10393</v>
      </c>
      <c r="D341" s="7" t="str">
        <f t="shared" si="21"/>
        <v>南青箱</v>
      </c>
      <c r="E341" s="12" t="s">
        <v>17174</v>
      </c>
      <c r="F341" s="19">
        <v>41603</v>
      </c>
      <c r="G341" s="12"/>
      <c r="H341" s="7" t="s">
        <v>9198</v>
      </c>
      <c r="I341" s="24">
        <v>41625</v>
      </c>
      <c r="J341" s="27"/>
      <c r="K341" s="12" t="s">
        <v>4794</v>
      </c>
      <c r="L341" s="12"/>
      <c r="M341" s="13"/>
      <c r="N341" s="14"/>
      <c r="O341" s="18" t="str">
        <f t="shared" ca="1" si="20"/>
        <v>196天</v>
      </c>
      <c r="P341" s="80"/>
      <c r="Q341" s="80"/>
      <c r="R341" s="80"/>
      <c r="S341" s="80"/>
    </row>
    <row r="342" spans="1:19">
      <c r="A342" s="7">
        <v>340</v>
      </c>
      <c r="B342" s="194" t="s">
        <v>2375</v>
      </c>
      <c r="C342" s="12" t="s">
        <v>10393</v>
      </c>
      <c r="D342" s="7" t="str">
        <f t="shared" si="21"/>
        <v>南青箱</v>
      </c>
      <c r="E342" s="12" t="s">
        <v>17174</v>
      </c>
      <c r="F342" s="19">
        <v>41605</v>
      </c>
      <c r="G342" s="12"/>
      <c r="H342" s="7" t="s">
        <v>9198</v>
      </c>
      <c r="I342" s="24">
        <v>41620</v>
      </c>
      <c r="J342" s="27"/>
      <c r="K342" s="12" t="s">
        <v>13302</v>
      </c>
      <c r="L342" s="12"/>
      <c r="M342" s="13"/>
      <c r="N342" s="14"/>
      <c r="O342" s="18" t="str">
        <f t="shared" ca="1" si="20"/>
        <v>194天</v>
      </c>
      <c r="P342" s="80"/>
      <c r="Q342" s="80"/>
      <c r="R342" s="80"/>
      <c r="S342" s="80"/>
    </row>
    <row r="343" spans="1:19">
      <c r="A343" s="7">
        <v>341</v>
      </c>
      <c r="B343" s="194" t="s">
        <v>2376</v>
      </c>
      <c r="C343" s="12" t="s">
        <v>10393</v>
      </c>
      <c r="D343" s="7" t="str">
        <f t="shared" si="21"/>
        <v>南青箱</v>
      </c>
      <c r="E343" s="12" t="s">
        <v>17174</v>
      </c>
      <c r="F343" s="19">
        <v>41605</v>
      </c>
      <c r="G343" s="12"/>
      <c r="H343" s="7" t="s">
        <v>9198</v>
      </c>
      <c r="I343" s="24">
        <v>41606</v>
      </c>
      <c r="J343" s="27"/>
      <c r="K343" s="12" t="s">
        <v>4794</v>
      </c>
      <c r="L343" s="12"/>
      <c r="M343" s="13"/>
      <c r="N343" s="14"/>
      <c r="O343" s="18" t="str">
        <f t="shared" ca="1" si="20"/>
        <v>194天</v>
      </c>
      <c r="P343" s="80"/>
      <c r="Q343" s="80"/>
      <c r="R343" s="80"/>
      <c r="S343" s="80"/>
    </row>
    <row r="344" spans="1:19">
      <c r="A344" s="7">
        <v>342</v>
      </c>
      <c r="B344" s="194" t="s">
        <v>2377</v>
      </c>
      <c r="C344" s="12" t="s">
        <v>10393</v>
      </c>
      <c r="D344" s="7" t="str">
        <f t="shared" si="21"/>
        <v>南青箱</v>
      </c>
      <c r="E344" s="12" t="s">
        <v>17174</v>
      </c>
      <c r="F344" s="19">
        <v>41604</v>
      </c>
      <c r="G344" s="12"/>
      <c r="H344" s="7" t="s">
        <v>9198</v>
      </c>
      <c r="I344" s="24">
        <v>41606</v>
      </c>
      <c r="J344" s="27"/>
      <c r="K344" s="12" t="s">
        <v>4794</v>
      </c>
      <c r="L344" s="12"/>
      <c r="M344" s="13"/>
      <c r="N344" s="14"/>
      <c r="O344" s="18" t="str">
        <f t="shared" ca="1" si="20"/>
        <v>195天</v>
      </c>
      <c r="P344" s="80"/>
      <c r="Q344" s="80"/>
      <c r="R344" s="80"/>
      <c r="S344" s="80"/>
    </row>
    <row r="345" spans="1:19">
      <c r="A345" s="7">
        <v>343</v>
      </c>
      <c r="B345" s="194" t="s">
        <v>2378</v>
      </c>
      <c r="C345" s="12" t="s">
        <v>10393</v>
      </c>
      <c r="D345" s="7" t="str">
        <f t="shared" si="21"/>
        <v>南青箱</v>
      </c>
      <c r="E345" s="12" t="s">
        <v>17174</v>
      </c>
      <c r="F345" s="19">
        <v>41603</v>
      </c>
      <c r="G345" s="12"/>
      <c r="H345" s="7" t="s">
        <v>9198</v>
      </c>
      <c r="I345" s="24">
        <v>41602</v>
      </c>
      <c r="J345" s="27"/>
      <c r="K345" s="12" t="s">
        <v>12951</v>
      </c>
      <c r="L345" s="12"/>
      <c r="M345" s="13"/>
      <c r="N345" s="14"/>
      <c r="O345" s="18" t="str">
        <f t="shared" ca="1" si="20"/>
        <v>196天</v>
      </c>
      <c r="P345" s="80"/>
      <c r="Q345" s="80"/>
      <c r="R345" s="80"/>
      <c r="S345" s="80"/>
    </row>
    <row r="346" spans="1:19">
      <c r="A346" s="7">
        <v>344</v>
      </c>
      <c r="B346" s="194" t="s">
        <v>2379</v>
      </c>
      <c r="C346" s="12" t="s">
        <v>10393</v>
      </c>
      <c r="D346" s="7" t="str">
        <f t="shared" si="21"/>
        <v>南青箱</v>
      </c>
      <c r="E346" s="12" t="s">
        <v>17174</v>
      </c>
      <c r="F346" s="19">
        <v>41604</v>
      </c>
      <c r="G346" s="12"/>
      <c r="H346" s="7" t="s">
        <v>9198</v>
      </c>
      <c r="I346" s="24">
        <v>41616</v>
      </c>
      <c r="J346" s="27"/>
      <c r="K346" s="12" t="s">
        <v>4794</v>
      </c>
      <c r="L346" s="12"/>
      <c r="M346" s="13"/>
      <c r="N346" s="14"/>
      <c r="O346" s="18" t="str">
        <f t="shared" ca="1" si="20"/>
        <v>195天</v>
      </c>
      <c r="P346" s="80"/>
      <c r="Q346" s="80"/>
      <c r="R346" s="80"/>
      <c r="S346" s="80"/>
    </row>
    <row r="347" spans="1:19">
      <c r="A347" s="7">
        <v>345</v>
      </c>
      <c r="B347" s="229" t="s">
        <v>2380</v>
      </c>
      <c r="C347" s="12" t="s">
        <v>10393</v>
      </c>
      <c r="D347" s="7" t="str">
        <f t="shared" si="21"/>
        <v>南青箱</v>
      </c>
      <c r="E347" s="12" t="s">
        <v>17174</v>
      </c>
      <c r="F347" s="19">
        <v>41605</v>
      </c>
      <c r="G347" s="12"/>
      <c r="H347" s="7" t="s">
        <v>9198</v>
      </c>
      <c r="I347" s="24">
        <v>41684</v>
      </c>
      <c r="J347" s="27"/>
      <c r="K347" s="12" t="s">
        <v>10395</v>
      </c>
      <c r="L347" s="12"/>
      <c r="M347" s="13"/>
      <c r="N347" s="14"/>
      <c r="O347" s="18" t="str">
        <f t="shared" ca="1" si="20"/>
        <v>194天</v>
      </c>
      <c r="P347" s="80"/>
      <c r="Q347" s="80"/>
      <c r="R347" s="80">
        <v>100</v>
      </c>
      <c r="S347" s="80">
        <v>9140087</v>
      </c>
    </row>
    <row r="348" spans="1:19">
      <c r="A348" s="7">
        <v>346</v>
      </c>
      <c r="B348" s="194" t="s">
        <v>2381</v>
      </c>
      <c r="C348" s="12" t="s">
        <v>10393</v>
      </c>
      <c r="D348" s="7" t="str">
        <f t="shared" si="21"/>
        <v>南青箱</v>
      </c>
      <c r="E348" s="12" t="s">
        <v>17174</v>
      </c>
      <c r="F348" s="19">
        <v>41602</v>
      </c>
      <c r="G348" s="12"/>
      <c r="H348" s="7" t="s">
        <v>9198</v>
      </c>
      <c r="I348" s="24">
        <v>41659</v>
      </c>
      <c r="J348" s="27"/>
      <c r="K348" s="12" t="s">
        <v>11417</v>
      </c>
      <c r="L348" s="12"/>
      <c r="M348" s="13"/>
      <c r="N348" s="14"/>
      <c r="O348" s="18" t="str">
        <f t="shared" ca="1" si="20"/>
        <v>197天</v>
      </c>
      <c r="P348" s="80"/>
      <c r="Q348" s="80"/>
      <c r="R348" s="80">
        <v>100</v>
      </c>
      <c r="S348" s="80">
        <v>9140032</v>
      </c>
    </row>
    <row r="349" spans="1:19">
      <c r="A349" s="7">
        <v>347</v>
      </c>
      <c r="B349" s="194" t="s">
        <v>2382</v>
      </c>
      <c r="C349" s="12" t="s">
        <v>10393</v>
      </c>
      <c r="D349" s="7" t="str">
        <f t="shared" si="21"/>
        <v>南青箱</v>
      </c>
      <c r="E349" s="12" t="s">
        <v>17174</v>
      </c>
      <c r="F349" s="19">
        <v>41605</v>
      </c>
      <c r="G349" s="12"/>
      <c r="H349" s="7" t="s">
        <v>9198</v>
      </c>
      <c r="I349" s="24">
        <v>41611</v>
      </c>
      <c r="J349" s="27"/>
      <c r="K349" s="12" t="s">
        <v>12951</v>
      </c>
      <c r="L349" s="12"/>
      <c r="M349" s="13"/>
      <c r="N349" s="14"/>
      <c r="O349" s="18" t="str">
        <f t="shared" ca="1" si="20"/>
        <v>194天</v>
      </c>
      <c r="P349" s="80"/>
      <c r="Q349" s="80"/>
      <c r="R349" s="80"/>
      <c r="S349" s="80"/>
    </row>
    <row r="350" spans="1:19">
      <c r="A350" s="7">
        <v>348</v>
      </c>
      <c r="B350" s="194" t="s">
        <v>2383</v>
      </c>
      <c r="C350" s="12" t="s">
        <v>10393</v>
      </c>
      <c r="D350" s="7" t="str">
        <f t="shared" si="21"/>
        <v>南青箱</v>
      </c>
      <c r="E350" s="12" t="s">
        <v>17174</v>
      </c>
      <c r="F350" s="19">
        <v>41602</v>
      </c>
      <c r="G350" s="12"/>
      <c r="H350" s="7" t="s">
        <v>9198</v>
      </c>
      <c r="I350" s="24">
        <v>41605</v>
      </c>
      <c r="J350" s="27"/>
      <c r="K350" s="12" t="s">
        <v>12951</v>
      </c>
      <c r="L350" s="12"/>
      <c r="M350" s="13"/>
      <c r="N350" s="14"/>
      <c r="O350" s="18" t="str">
        <f t="shared" ca="1" si="20"/>
        <v>197天</v>
      </c>
      <c r="P350" s="80"/>
      <c r="Q350" s="80"/>
      <c r="R350" s="80"/>
      <c r="S350" s="80"/>
    </row>
    <row r="351" spans="1:19">
      <c r="A351" s="7">
        <v>349</v>
      </c>
      <c r="B351" s="194" t="s">
        <v>2384</v>
      </c>
      <c r="C351" s="12" t="s">
        <v>10393</v>
      </c>
      <c r="D351" s="7" t="str">
        <f t="shared" si="21"/>
        <v>南青箱</v>
      </c>
      <c r="E351" s="12" t="s">
        <v>17174</v>
      </c>
      <c r="F351" s="19">
        <v>41605</v>
      </c>
      <c r="G351" s="12"/>
      <c r="H351" s="7" t="s">
        <v>9198</v>
      </c>
      <c r="I351" s="24">
        <v>41619</v>
      </c>
      <c r="J351" s="27"/>
      <c r="K351" s="12" t="s">
        <v>4794</v>
      </c>
      <c r="L351" s="12"/>
      <c r="M351" s="13"/>
      <c r="N351" s="14"/>
      <c r="O351" s="18" t="str">
        <f t="shared" ca="1" si="20"/>
        <v>194天</v>
      </c>
      <c r="P351" s="80"/>
      <c r="Q351" s="80"/>
      <c r="R351" s="80"/>
      <c r="S351" s="80"/>
    </row>
    <row r="352" spans="1:19">
      <c r="A352" s="7">
        <v>350</v>
      </c>
      <c r="B352" s="229" t="s">
        <v>2385</v>
      </c>
      <c r="C352" s="12" t="s">
        <v>10393</v>
      </c>
      <c r="D352" s="7" t="str">
        <f t="shared" si="21"/>
        <v>南青箱</v>
      </c>
      <c r="E352" s="12" t="s">
        <v>17174</v>
      </c>
      <c r="F352" s="19">
        <v>41603</v>
      </c>
      <c r="G352" s="12"/>
      <c r="H352" s="7" t="s">
        <v>9198</v>
      </c>
      <c r="I352" s="24">
        <v>41682</v>
      </c>
      <c r="J352" s="27"/>
      <c r="K352" s="12" t="s">
        <v>10395</v>
      </c>
      <c r="L352" s="12"/>
      <c r="M352" s="13"/>
      <c r="N352" s="14"/>
      <c r="O352" s="18" t="str">
        <f t="shared" ca="1" si="20"/>
        <v>196天</v>
      </c>
      <c r="P352" s="80"/>
      <c r="Q352" s="80"/>
      <c r="R352" s="80">
        <v>100</v>
      </c>
      <c r="S352" s="80">
        <v>9140087</v>
      </c>
    </row>
    <row r="353" spans="1:19">
      <c r="A353" s="7">
        <v>351</v>
      </c>
      <c r="B353" s="194" t="s">
        <v>2386</v>
      </c>
      <c r="C353" s="12" t="s">
        <v>10393</v>
      </c>
      <c r="D353" s="7" t="str">
        <f t="shared" si="21"/>
        <v>南青箱</v>
      </c>
      <c r="E353" s="12" t="s">
        <v>17174</v>
      </c>
      <c r="F353" s="19">
        <v>41601</v>
      </c>
      <c r="G353" s="12"/>
      <c r="H353" s="7" t="s">
        <v>9198</v>
      </c>
      <c r="I353" s="24">
        <v>41601</v>
      </c>
      <c r="J353" s="27"/>
      <c r="K353" s="12" t="s">
        <v>4436</v>
      </c>
      <c r="L353" s="12"/>
      <c r="M353" s="13"/>
      <c r="N353" s="14"/>
      <c r="O353" s="18" t="str">
        <f t="shared" ca="1" si="20"/>
        <v>198天</v>
      </c>
      <c r="P353" s="80"/>
      <c r="Q353" s="80"/>
      <c r="R353" s="80"/>
      <c r="S353" s="80"/>
    </row>
    <row r="354" spans="1:19">
      <c r="A354" s="7">
        <v>352</v>
      </c>
      <c r="B354" s="194" t="s">
        <v>2387</v>
      </c>
      <c r="C354" s="12" t="s">
        <v>10393</v>
      </c>
      <c r="D354" s="7" t="str">
        <f t="shared" si="21"/>
        <v>南青箱</v>
      </c>
      <c r="E354" s="12" t="s">
        <v>17174</v>
      </c>
      <c r="F354" s="19">
        <v>41604</v>
      </c>
      <c r="G354" s="12"/>
      <c r="H354" s="7" t="s">
        <v>9198</v>
      </c>
      <c r="I354" s="24">
        <v>41622</v>
      </c>
      <c r="J354" s="27"/>
      <c r="K354" s="12" t="s">
        <v>4794</v>
      </c>
      <c r="L354" s="12"/>
      <c r="M354" s="13"/>
      <c r="N354" s="14"/>
      <c r="O354" s="18" t="str">
        <f t="shared" ca="1" si="20"/>
        <v>195天</v>
      </c>
      <c r="P354" s="80"/>
      <c r="Q354" s="80"/>
      <c r="R354" s="80"/>
      <c r="S354" s="80"/>
    </row>
    <row r="355" spans="1:19">
      <c r="A355" s="7">
        <v>353</v>
      </c>
      <c r="B355" s="194" t="s">
        <v>13228</v>
      </c>
      <c r="C355" s="12" t="s">
        <v>10393</v>
      </c>
      <c r="D355" s="7" t="str">
        <f t="shared" si="21"/>
        <v>南青箱</v>
      </c>
      <c r="E355" s="12" t="s">
        <v>17174</v>
      </c>
      <c r="F355" s="19">
        <v>41604</v>
      </c>
      <c r="G355" s="12"/>
      <c r="H355" s="7" t="s">
        <v>9198</v>
      </c>
      <c r="I355" s="24">
        <v>41620</v>
      </c>
      <c r="J355" s="27"/>
      <c r="K355" s="12" t="s">
        <v>13302</v>
      </c>
      <c r="L355" s="12"/>
      <c r="M355" s="13"/>
      <c r="N355" s="14"/>
      <c r="O355" s="18" t="str">
        <f t="shared" ca="1" si="20"/>
        <v>195天</v>
      </c>
      <c r="P355" s="80"/>
      <c r="Q355" s="80"/>
      <c r="R355" s="80"/>
      <c r="S355" s="80"/>
    </row>
    <row r="356" spans="1:19">
      <c r="A356" s="7">
        <v>354</v>
      </c>
      <c r="B356" s="194" t="s">
        <v>6975</v>
      </c>
      <c r="C356" s="12" t="s">
        <v>10393</v>
      </c>
      <c r="D356" s="7" t="str">
        <f t="shared" ref="D356:D390" si="22">IF(B356="","","南青箱")</f>
        <v>南青箱</v>
      </c>
      <c r="E356" s="12" t="s">
        <v>17174</v>
      </c>
      <c r="F356" s="19">
        <v>41611</v>
      </c>
      <c r="G356" s="12"/>
      <c r="H356" s="7" t="s">
        <v>9198</v>
      </c>
      <c r="I356" s="24">
        <v>41624</v>
      </c>
      <c r="J356" s="27"/>
      <c r="K356" s="12" t="s">
        <v>4794</v>
      </c>
      <c r="L356" s="12"/>
      <c r="M356" s="13"/>
      <c r="N356" s="14"/>
      <c r="O356" s="18" t="str">
        <f t="shared" ca="1" si="20"/>
        <v>188天</v>
      </c>
      <c r="P356" s="80"/>
      <c r="Q356" s="80"/>
      <c r="R356" s="80"/>
      <c r="S356" s="80"/>
    </row>
    <row r="357" spans="1:19">
      <c r="A357" s="7">
        <v>355</v>
      </c>
      <c r="B357" s="194" t="s">
        <v>6976</v>
      </c>
      <c r="C357" s="12" t="s">
        <v>10393</v>
      </c>
      <c r="D357" s="7" t="str">
        <f t="shared" si="22"/>
        <v>南青箱</v>
      </c>
      <c r="E357" s="12" t="s">
        <v>17174</v>
      </c>
      <c r="F357" s="19">
        <v>41609</v>
      </c>
      <c r="G357" s="12"/>
      <c r="H357" s="7" t="s">
        <v>9198</v>
      </c>
      <c r="I357" s="24">
        <v>41612</v>
      </c>
      <c r="J357" s="27"/>
      <c r="K357" s="12" t="s">
        <v>13302</v>
      </c>
      <c r="L357" s="12"/>
      <c r="M357" s="13"/>
      <c r="N357" s="14"/>
      <c r="O357" s="18" t="str">
        <f t="shared" ca="1" si="20"/>
        <v>190天</v>
      </c>
      <c r="P357" s="80"/>
      <c r="Q357" s="80"/>
      <c r="R357" s="80"/>
      <c r="S357" s="80"/>
    </row>
    <row r="358" spans="1:19">
      <c r="A358" s="7">
        <v>356</v>
      </c>
      <c r="B358" s="194" t="s">
        <v>8948</v>
      </c>
      <c r="C358" s="12" t="s">
        <v>10393</v>
      </c>
      <c r="D358" s="7" t="str">
        <f t="shared" si="22"/>
        <v>南青箱</v>
      </c>
      <c r="E358" s="12" t="s">
        <v>17174</v>
      </c>
      <c r="F358" s="19">
        <v>41609</v>
      </c>
      <c r="G358" s="12"/>
      <c r="H358" s="7" t="s">
        <v>9198</v>
      </c>
      <c r="I358" s="24">
        <v>41672</v>
      </c>
      <c r="J358" s="27"/>
      <c r="K358" s="12" t="s">
        <v>10395</v>
      </c>
      <c r="L358" s="12"/>
      <c r="M358" s="13"/>
      <c r="N358" s="14"/>
      <c r="O358" s="18" t="str">
        <f t="shared" ca="1" si="20"/>
        <v>190天</v>
      </c>
      <c r="P358" s="80"/>
      <c r="Q358" s="80"/>
      <c r="R358" s="80"/>
      <c r="S358" s="80"/>
    </row>
    <row r="359" spans="1:19">
      <c r="A359" s="7">
        <v>357</v>
      </c>
      <c r="B359" s="229" t="s">
        <v>8949</v>
      </c>
      <c r="C359" s="12" t="s">
        <v>10393</v>
      </c>
      <c r="D359" s="7" t="str">
        <f t="shared" si="22"/>
        <v>南青箱</v>
      </c>
      <c r="E359" s="12" t="s">
        <v>17174</v>
      </c>
      <c r="F359" s="19">
        <v>41611</v>
      </c>
      <c r="G359" s="12"/>
      <c r="H359" s="7" t="s">
        <v>9198</v>
      </c>
      <c r="I359" s="24">
        <v>41677</v>
      </c>
      <c r="J359" s="27"/>
      <c r="K359" s="12" t="s">
        <v>10395</v>
      </c>
      <c r="L359" s="12"/>
      <c r="M359" s="13"/>
      <c r="N359" s="14"/>
      <c r="O359" s="18" t="str">
        <f t="shared" ca="1" si="20"/>
        <v>188天</v>
      </c>
      <c r="P359" s="80"/>
      <c r="Q359" s="80"/>
      <c r="R359" s="80"/>
      <c r="S359" s="80"/>
    </row>
    <row r="360" spans="1:19">
      <c r="A360" s="7">
        <v>358</v>
      </c>
      <c r="B360" s="194" t="s">
        <v>8950</v>
      </c>
      <c r="C360" s="12" t="s">
        <v>10393</v>
      </c>
      <c r="D360" s="7" t="str">
        <f t="shared" si="22"/>
        <v>南青箱</v>
      </c>
      <c r="E360" s="12" t="s">
        <v>17174</v>
      </c>
      <c r="F360" s="19">
        <v>41609</v>
      </c>
      <c r="G360" s="12"/>
      <c r="H360" s="7" t="s">
        <v>9198</v>
      </c>
      <c r="I360" s="24">
        <v>41625</v>
      </c>
      <c r="J360" s="27"/>
      <c r="K360" s="12" t="s">
        <v>4794</v>
      </c>
      <c r="L360" s="12"/>
      <c r="M360" s="13"/>
      <c r="N360" s="14"/>
      <c r="O360" s="18" t="str">
        <f t="shared" ca="1" si="20"/>
        <v>190天</v>
      </c>
      <c r="P360" s="80"/>
      <c r="Q360" s="80"/>
      <c r="R360" s="80"/>
      <c r="S360" s="80"/>
    </row>
    <row r="361" spans="1:19">
      <c r="A361" s="7">
        <v>359</v>
      </c>
      <c r="B361" s="194" t="s">
        <v>8951</v>
      </c>
      <c r="C361" s="12" t="s">
        <v>10393</v>
      </c>
      <c r="D361" s="7" t="str">
        <f t="shared" si="22"/>
        <v>南青箱</v>
      </c>
      <c r="E361" s="12" t="s">
        <v>17174</v>
      </c>
      <c r="F361" s="19">
        <v>41611</v>
      </c>
      <c r="G361" s="12"/>
      <c r="H361" s="7" t="s">
        <v>9198</v>
      </c>
      <c r="I361" s="24">
        <v>41621</v>
      </c>
      <c r="J361" s="27"/>
      <c r="K361" s="12" t="s">
        <v>13302</v>
      </c>
      <c r="L361" s="12"/>
      <c r="M361" s="13"/>
      <c r="N361" s="14"/>
      <c r="O361" s="18" t="str">
        <f t="shared" ca="1" si="20"/>
        <v>188天</v>
      </c>
      <c r="P361" s="80"/>
      <c r="Q361" s="80"/>
      <c r="R361" s="80"/>
      <c r="S361" s="80"/>
    </row>
    <row r="362" spans="1:19">
      <c r="A362" s="7">
        <v>360</v>
      </c>
      <c r="B362" s="229" t="s">
        <v>8952</v>
      </c>
      <c r="C362" s="12" t="s">
        <v>10393</v>
      </c>
      <c r="D362" s="7" t="str">
        <f t="shared" si="22"/>
        <v>南青箱</v>
      </c>
      <c r="E362" s="12" t="s">
        <v>17174</v>
      </c>
      <c r="F362" s="19">
        <v>41611</v>
      </c>
      <c r="G362" s="12"/>
      <c r="H362" s="7" t="s">
        <v>9198</v>
      </c>
      <c r="I362" s="24">
        <v>41680</v>
      </c>
      <c r="J362" s="27"/>
      <c r="K362" s="12" t="s">
        <v>10395</v>
      </c>
      <c r="L362" s="12"/>
      <c r="M362" s="13"/>
      <c r="N362" s="14"/>
      <c r="O362" s="18" t="str">
        <f t="shared" ca="1" si="20"/>
        <v>188天</v>
      </c>
      <c r="P362" s="80"/>
      <c r="Q362" s="80"/>
      <c r="R362" s="80">
        <v>100</v>
      </c>
      <c r="S362" s="80">
        <v>9140087</v>
      </c>
    </row>
    <row r="363" spans="1:19">
      <c r="A363" s="7">
        <v>361</v>
      </c>
      <c r="B363" s="194" t="s">
        <v>6082</v>
      </c>
      <c r="C363" s="12" t="s">
        <v>10393</v>
      </c>
      <c r="D363" s="7" t="str">
        <f t="shared" si="22"/>
        <v>南青箱</v>
      </c>
      <c r="E363" s="12" t="s">
        <v>17174</v>
      </c>
      <c r="F363" s="19">
        <v>41609</v>
      </c>
      <c r="G363" s="12"/>
      <c r="H363" s="7" t="s">
        <v>9198</v>
      </c>
      <c r="I363" s="24">
        <v>41616</v>
      </c>
      <c r="J363" s="27"/>
      <c r="K363" s="12" t="s">
        <v>5920</v>
      </c>
      <c r="L363" s="12"/>
      <c r="M363" s="13"/>
      <c r="N363" s="14"/>
      <c r="O363" s="18" t="str">
        <f t="shared" ca="1" si="20"/>
        <v>190天</v>
      </c>
      <c r="P363" s="80"/>
      <c r="Q363" s="80"/>
      <c r="R363" s="80"/>
      <c r="S363" s="80"/>
    </row>
    <row r="364" spans="1:19">
      <c r="A364" s="7">
        <v>362</v>
      </c>
      <c r="B364" s="229" t="s">
        <v>3375</v>
      </c>
      <c r="C364" s="12" t="s">
        <v>10393</v>
      </c>
      <c r="D364" s="7" t="str">
        <f t="shared" si="22"/>
        <v>南青箱</v>
      </c>
      <c r="E364" s="12" t="s">
        <v>17174</v>
      </c>
      <c r="F364" s="19">
        <v>41609</v>
      </c>
      <c r="G364" s="12"/>
      <c r="H364" s="7" t="s">
        <v>9198</v>
      </c>
      <c r="I364" s="24">
        <v>41678</v>
      </c>
      <c r="J364" s="27"/>
      <c r="K364" s="12" t="s">
        <v>10395</v>
      </c>
      <c r="L364" s="12"/>
      <c r="M364" s="13"/>
      <c r="N364" s="14"/>
      <c r="O364" s="18" t="str">
        <f t="shared" ca="1" si="20"/>
        <v>190天</v>
      </c>
      <c r="P364" s="80"/>
      <c r="Q364" s="80"/>
      <c r="R364" s="80"/>
      <c r="S364" s="80"/>
    </row>
    <row r="365" spans="1:19">
      <c r="A365" s="7">
        <v>363</v>
      </c>
      <c r="B365" s="194" t="s">
        <v>3376</v>
      </c>
      <c r="C365" s="12" t="s">
        <v>10393</v>
      </c>
      <c r="D365" s="7" t="str">
        <f t="shared" si="22"/>
        <v>南青箱</v>
      </c>
      <c r="E365" s="12" t="s">
        <v>17174</v>
      </c>
      <c r="F365" s="19">
        <v>41611</v>
      </c>
      <c r="G365" s="12"/>
      <c r="H365" s="7" t="s">
        <v>9198</v>
      </c>
      <c r="I365" s="24">
        <v>41612</v>
      </c>
      <c r="J365" s="27"/>
      <c r="K365" s="12" t="s">
        <v>13302</v>
      </c>
      <c r="L365" s="12"/>
      <c r="M365" s="13"/>
      <c r="N365" s="14"/>
      <c r="O365" s="18" t="str">
        <f t="shared" ca="1" si="20"/>
        <v>188天</v>
      </c>
      <c r="P365" s="80"/>
      <c r="Q365" s="80"/>
      <c r="R365" s="80"/>
      <c r="S365" s="80"/>
    </row>
    <row r="366" spans="1:19">
      <c r="A366" s="7">
        <v>364</v>
      </c>
      <c r="B366" s="194" t="s">
        <v>17138</v>
      </c>
      <c r="C366" s="12" t="s">
        <v>10393</v>
      </c>
      <c r="D366" s="7" t="str">
        <f t="shared" si="22"/>
        <v>南青箱</v>
      </c>
      <c r="E366" s="12" t="s">
        <v>17174</v>
      </c>
      <c r="F366" s="19">
        <v>41614</v>
      </c>
      <c r="G366" s="12"/>
      <c r="H366" s="7" t="s">
        <v>9198</v>
      </c>
      <c r="I366" s="24">
        <v>41623</v>
      </c>
      <c r="J366" s="27"/>
      <c r="K366" s="12" t="s">
        <v>4794</v>
      </c>
      <c r="L366" s="12"/>
      <c r="M366" s="13"/>
      <c r="N366" s="14"/>
      <c r="O366" s="18" t="str">
        <f t="shared" ca="1" si="20"/>
        <v>185天</v>
      </c>
      <c r="P366" s="80"/>
      <c r="Q366" s="80"/>
      <c r="R366" s="80"/>
      <c r="S366" s="80"/>
    </row>
    <row r="367" spans="1:19">
      <c r="A367" s="7">
        <v>365</v>
      </c>
      <c r="B367" s="229" t="s">
        <v>3377</v>
      </c>
      <c r="C367" s="12" t="s">
        <v>10393</v>
      </c>
      <c r="D367" s="7" t="str">
        <f t="shared" si="22"/>
        <v>南青箱</v>
      </c>
      <c r="E367" s="12" t="s">
        <v>17174</v>
      </c>
      <c r="F367" s="19">
        <v>41609</v>
      </c>
      <c r="G367" s="12"/>
      <c r="H367" s="7" t="s">
        <v>9198</v>
      </c>
      <c r="I367" s="24">
        <v>41681</v>
      </c>
      <c r="J367" s="27"/>
      <c r="K367" s="12" t="s">
        <v>10395</v>
      </c>
      <c r="L367" s="12"/>
      <c r="M367" s="13"/>
      <c r="N367" s="14"/>
      <c r="O367" s="18" t="str">
        <f t="shared" ca="1" si="20"/>
        <v>190天</v>
      </c>
      <c r="P367" s="80"/>
      <c r="Q367" s="80"/>
      <c r="R367" s="80">
        <v>100</v>
      </c>
      <c r="S367" s="80">
        <v>9140087</v>
      </c>
    </row>
    <row r="368" spans="1:19">
      <c r="A368" s="7">
        <v>366</v>
      </c>
      <c r="B368" s="194" t="s">
        <v>3378</v>
      </c>
      <c r="C368" s="12" t="s">
        <v>10393</v>
      </c>
      <c r="D368" s="7" t="str">
        <f t="shared" si="22"/>
        <v>南青箱</v>
      </c>
      <c r="E368" s="12" t="s">
        <v>17174</v>
      </c>
      <c r="F368" s="19">
        <v>41611</v>
      </c>
      <c r="G368" s="12"/>
      <c r="H368" s="7" t="s">
        <v>9198</v>
      </c>
      <c r="I368" s="24">
        <v>41679</v>
      </c>
      <c r="J368" s="27"/>
      <c r="K368" s="12" t="s">
        <v>10395</v>
      </c>
      <c r="L368" s="12"/>
      <c r="M368" s="13"/>
      <c r="N368" s="14"/>
      <c r="O368" s="18" t="str">
        <f t="shared" ca="1" si="20"/>
        <v>188天</v>
      </c>
      <c r="P368" s="80"/>
      <c r="Q368" s="80"/>
      <c r="R368" s="80"/>
      <c r="S368" s="80"/>
    </row>
    <row r="369" spans="1:19">
      <c r="A369" s="7">
        <v>367</v>
      </c>
      <c r="B369" s="194" t="s">
        <v>3379</v>
      </c>
      <c r="C369" s="12" t="s">
        <v>10393</v>
      </c>
      <c r="D369" s="7" t="str">
        <f t="shared" si="22"/>
        <v>南青箱</v>
      </c>
      <c r="E369" s="12" t="s">
        <v>17174</v>
      </c>
      <c r="F369" s="19">
        <v>41610</v>
      </c>
      <c r="G369" s="12"/>
      <c r="H369" s="7" t="s">
        <v>9198</v>
      </c>
      <c r="I369" s="24">
        <v>41622</v>
      </c>
      <c r="J369" s="27"/>
      <c r="K369" s="12" t="s">
        <v>4794</v>
      </c>
      <c r="L369" s="12"/>
      <c r="M369" s="13"/>
      <c r="N369" s="14"/>
      <c r="O369" s="18" t="str">
        <f t="shared" ca="1" si="20"/>
        <v>189天</v>
      </c>
      <c r="P369" s="80"/>
      <c r="Q369" s="80"/>
      <c r="R369" s="80"/>
      <c r="S369" s="80"/>
    </row>
    <row r="370" spans="1:19">
      <c r="A370" s="7">
        <v>368</v>
      </c>
      <c r="B370" s="194" t="s">
        <v>3380</v>
      </c>
      <c r="C370" s="12" t="s">
        <v>10393</v>
      </c>
      <c r="D370" s="7" t="str">
        <f t="shared" si="22"/>
        <v>南青箱</v>
      </c>
      <c r="E370" s="12" t="s">
        <v>17174</v>
      </c>
      <c r="F370" s="19">
        <v>41609</v>
      </c>
      <c r="G370" s="12"/>
      <c r="H370" s="7" t="s">
        <v>9198</v>
      </c>
      <c r="I370" s="24">
        <v>41613</v>
      </c>
      <c r="J370" s="27"/>
      <c r="K370" s="12" t="s">
        <v>4794</v>
      </c>
      <c r="L370" s="12"/>
      <c r="M370" s="13"/>
      <c r="N370" s="14"/>
      <c r="O370" s="18" t="str">
        <f t="shared" ca="1" si="20"/>
        <v>190天</v>
      </c>
      <c r="P370" s="80"/>
      <c r="Q370" s="80"/>
      <c r="R370" s="80"/>
      <c r="S370" s="80"/>
    </row>
    <row r="371" spans="1:19">
      <c r="A371" s="7">
        <v>369</v>
      </c>
      <c r="B371" s="194" t="s">
        <v>3381</v>
      </c>
      <c r="C371" s="12" t="s">
        <v>10393</v>
      </c>
      <c r="D371" s="7" t="str">
        <f t="shared" si="22"/>
        <v>南青箱</v>
      </c>
      <c r="E371" s="12" t="s">
        <v>17174</v>
      </c>
      <c r="F371" s="19">
        <v>41610</v>
      </c>
      <c r="G371" s="12"/>
      <c r="H371" s="7" t="s">
        <v>9198</v>
      </c>
      <c r="I371" s="24">
        <v>41623</v>
      </c>
      <c r="J371" s="27"/>
      <c r="K371" s="12" t="s">
        <v>4794</v>
      </c>
      <c r="L371" s="12"/>
      <c r="M371" s="13"/>
      <c r="N371" s="14"/>
      <c r="O371" s="18" t="str">
        <f t="shared" ca="1" si="20"/>
        <v>189天</v>
      </c>
      <c r="P371" s="80"/>
      <c r="Q371" s="80"/>
      <c r="R371" s="80"/>
      <c r="S371" s="80"/>
    </row>
    <row r="372" spans="1:19">
      <c r="A372" s="7">
        <v>370</v>
      </c>
      <c r="B372" s="194" t="s">
        <v>3382</v>
      </c>
      <c r="C372" s="12" t="s">
        <v>10393</v>
      </c>
      <c r="D372" s="7" t="str">
        <f t="shared" si="22"/>
        <v>南青箱</v>
      </c>
      <c r="E372" s="12" t="s">
        <v>17174</v>
      </c>
      <c r="F372" s="19">
        <v>41609</v>
      </c>
      <c r="G372" s="12"/>
      <c r="H372" s="7" t="s">
        <v>9198</v>
      </c>
      <c r="I372" s="24">
        <v>41620</v>
      </c>
      <c r="J372" s="27"/>
      <c r="K372" s="12" t="s">
        <v>13302</v>
      </c>
      <c r="L372" s="12"/>
      <c r="M372" s="13"/>
      <c r="N372" s="14"/>
      <c r="O372" s="18" t="str">
        <f t="shared" ca="1" si="20"/>
        <v>190天</v>
      </c>
      <c r="P372" s="80"/>
      <c r="Q372" s="80"/>
      <c r="R372" s="80"/>
      <c r="S372" s="80"/>
    </row>
    <row r="373" spans="1:19">
      <c r="A373" s="7">
        <v>371</v>
      </c>
      <c r="B373" s="229" t="s">
        <v>3383</v>
      </c>
      <c r="C373" s="12" t="s">
        <v>10393</v>
      </c>
      <c r="D373" s="7" t="str">
        <f t="shared" si="22"/>
        <v>南青箱</v>
      </c>
      <c r="E373" s="12" t="s">
        <v>17174</v>
      </c>
      <c r="F373" s="19">
        <v>41679</v>
      </c>
      <c r="G373" s="12"/>
      <c r="H373" s="7" t="s">
        <v>9198</v>
      </c>
      <c r="I373" s="24">
        <v>41679</v>
      </c>
      <c r="J373" s="27"/>
      <c r="K373" s="12" t="s">
        <v>10395</v>
      </c>
      <c r="L373" s="12"/>
      <c r="M373" s="13"/>
      <c r="N373" s="14"/>
      <c r="O373" s="18" t="str">
        <f t="shared" ca="1" si="20"/>
        <v>120天</v>
      </c>
      <c r="P373" s="80"/>
      <c r="Q373" s="80"/>
      <c r="R373" s="80">
        <v>100</v>
      </c>
      <c r="S373" s="80">
        <v>9140087</v>
      </c>
    </row>
    <row r="374" spans="1:19">
      <c r="A374" s="7">
        <v>372</v>
      </c>
      <c r="B374" s="194" t="s">
        <v>3384</v>
      </c>
      <c r="C374" s="12" t="s">
        <v>10393</v>
      </c>
      <c r="D374" s="7" t="str">
        <f t="shared" si="22"/>
        <v>南青箱</v>
      </c>
      <c r="E374" s="12" t="s">
        <v>17174</v>
      </c>
      <c r="F374" s="19">
        <v>41609</v>
      </c>
      <c r="G374" s="12"/>
      <c r="H374" s="7" t="s">
        <v>9198</v>
      </c>
      <c r="I374" s="24">
        <v>41612</v>
      </c>
      <c r="J374" s="27"/>
      <c r="K374" s="12" t="s">
        <v>13302</v>
      </c>
      <c r="L374" s="12"/>
      <c r="M374" s="13"/>
      <c r="N374" s="14"/>
      <c r="O374" s="18" t="str">
        <f t="shared" ca="1" si="20"/>
        <v>190天</v>
      </c>
      <c r="P374" s="80"/>
      <c r="Q374" s="80"/>
      <c r="R374" s="80"/>
      <c r="S374" s="80"/>
    </row>
    <row r="375" spans="1:19">
      <c r="A375" s="7">
        <v>373</v>
      </c>
      <c r="B375" s="194" t="s">
        <v>3385</v>
      </c>
      <c r="C375" s="12" t="s">
        <v>10393</v>
      </c>
      <c r="D375" s="7" t="str">
        <f t="shared" si="22"/>
        <v>南青箱</v>
      </c>
      <c r="E375" s="12" t="s">
        <v>17174</v>
      </c>
      <c r="F375" s="19">
        <v>41610</v>
      </c>
      <c r="G375" s="12"/>
      <c r="H375" s="7" t="s">
        <v>9198</v>
      </c>
      <c r="I375" s="24">
        <v>41622</v>
      </c>
      <c r="J375" s="27"/>
      <c r="K375" s="12" t="s">
        <v>4794</v>
      </c>
      <c r="L375" s="12"/>
      <c r="M375" s="13"/>
      <c r="N375" s="14"/>
      <c r="O375" s="18" t="str">
        <f t="shared" ca="1" si="20"/>
        <v>189天</v>
      </c>
      <c r="P375" s="80"/>
      <c r="Q375" s="80"/>
      <c r="R375" s="80"/>
      <c r="S375" s="80"/>
    </row>
    <row r="376" spans="1:19">
      <c r="A376" s="7">
        <v>374</v>
      </c>
      <c r="B376" s="194" t="s">
        <v>3386</v>
      </c>
      <c r="C376" s="12" t="s">
        <v>10393</v>
      </c>
      <c r="D376" s="7" t="str">
        <f t="shared" si="22"/>
        <v>南青箱</v>
      </c>
      <c r="E376" s="12" t="s">
        <v>17174</v>
      </c>
      <c r="F376" s="19">
        <v>41609</v>
      </c>
      <c r="G376" s="12"/>
      <c r="H376" s="7" t="s">
        <v>9198</v>
      </c>
      <c r="I376" s="24">
        <v>41621</v>
      </c>
      <c r="J376" s="27"/>
      <c r="K376" s="12" t="s">
        <v>13302</v>
      </c>
      <c r="L376" s="12"/>
      <c r="M376" s="13"/>
      <c r="N376" s="14"/>
      <c r="O376" s="18" t="str">
        <f t="shared" ca="1" si="20"/>
        <v>190天</v>
      </c>
      <c r="P376" s="80"/>
      <c r="Q376" s="80"/>
      <c r="R376" s="80"/>
      <c r="S376" s="80"/>
    </row>
    <row r="377" spans="1:19">
      <c r="A377" s="7">
        <v>375</v>
      </c>
      <c r="B377" s="194" t="s">
        <v>3387</v>
      </c>
      <c r="C377" s="12" t="s">
        <v>10393</v>
      </c>
      <c r="D377" s="7" t="str">
        <f t="shared" si="22"/>
        <v>南青箱</v>
      </c>
      <c r="E377" s="12" t="s">
        <v>17174</v>
      </c>
      <c r="F377" s="19">
        <v>41609</v>
      </c>
      <c r="G377" s="12"/>
      <c r="H377" s="7" t="s">
        <v>9198</v>
      </c>
      <c r="I377" s="24">
        <v>41666</v>
      </c>
      <c r="J377" s="27"/>
      <c r="K377" s="12" t="s">
        <v>10395</v>
      </c>
      <c r="L377" s="12"/>
      <c r="M377" s="13"/>
      <c r="N377" s="14"/>
      <c r="O377" s="18" t="str">
        <f t="shared" ref="O377:O431" ca="1" si="23">IF(ISNONTEXT(J377),DATEDIF(F377,TODAY(),"d")&amp;"天","出场")</f>
        <v>190天</v>
      </c>
      <c r="P377" s="80"/>
      <c r="Q377" s="80"/>
      <c r="R377" s="80">
        <v>100</v>
      </c>
      <c r="S377" s="80">
        <v>9140032</v>
      </c>
    </row>
    <row r="378" spans="1:19">
      <c r="A378" s="7">
        <v>376</v>
      </c>
      <c r="B378" s="194" t="s">
        <v>3388</v>
      </c>
      <c r="C378" s="12" t="s">
        <v>10393</v>
      </c>
      <c r="D378" s="7" t="str">
        <f t="shared" si="22"/>
        <v>南青箱</v>
      </c>
      <c r="E378" s="12" t="s">
        <v>17174</v>
      </c>
      <c r="F378" s="19">
        <v>41610</v>
      </c>
      <c r="G378" s="12"/>
      <c r="H378" s="7" t="s">
        <v>9198</v>
      </c>
      <c r="I378" s="24">
        <v>41619</v>
      </c>
      <c r="J378" s="27"/>
      <c r="K378" s="12" t="s">
        <v>4794</v>
      </c>
      <c r="L378" s="12"/>
      <c r="M378" s="13"/>
      <c r="N378" s="14"/>
      <c r="O378" s="18" t="str">
        <f t="shared" ca="1" si="23"/>
        <v>189天</v>
      </c>
      <c r="P378" s="80"/>
      <c r="Q378" s="80"/>
      <c r="R378" s="80"/>
      <c r="S378" s="80"/>
    </row>
    <row r="379" spans="1:19">
      <c r="A379" s="7">
        <v>377</v>
      </c>
      <c r="B379" s="194" t="s">
        <v>3389</v>
      </c>
      <c r="C379" s="12" t="s">
        <v>10393</v>
      </c>
      <c r="D379" s="7" t="str">
        <f t="shared" si="22"/>
        <v>南青箱</v>
      </c>
      <c r="E379" s="12" t="s">
        <v>17174</v>
      </c>
      <c r="F379" s="19">
        <v>41609</v>
      </c>
      <c r="G379" s="12"/>
      <c r="H379" s="7" t="s">
        <v>9198</v>
      </c>
      <c r="I379" s="24">
        <v>41663</v>
      </c>
      <c r="J379" s="27"/>
      <c r="K379" s="12" t="s">
        <v>10395</v>
      </c>
      <c r="L379" s="12"/>
      <c r="M379" s="13"/>
      <c r="N379" s="14"/>
      <c r="O379" s="18" t="str">
        <f t="shared" ca="1" si="23"/>
        <v>190天</v>
      </c>
      <c r="P379" s="80"/>
      <c r="Q379" s="80"/>
      <c r="R379" s="80"/>
      <c r="S379" s="80"/>
    </row>
    <row r="380" spans="1:19">
      <c r="A380" s="7">
        <v>378</v>
      </c>
      <c r="B380" s="194" t="s">
        <v>3390</v>
      </c>
      <c r="C380" s="12" t="s">
        <v>10393</v>
      </c>
      <c r="D380" s="7" t="str">
        <f t="shared" si="22"/>
        <v>南青箱</v>
      </c>
      <c r="E380" s="12" t="s">
        <v>17174</v>
      </c>
      <c r="F380" s="19">
        <v>41610</v>
      </c>
      <c r="G380" s="12"/>
      <c r="H380" s="7" t="s">
        <v>9198</v>
      </c>
      <c r="I380" s="24">
        <v>41624</v>
      </c>
      <c r="J380" s="27"/>
      <c r="K380" s="12" t="s">
        <v>4794</v>
      </c>
      <c r="L380" s="12"/>
      <c r="M380" s="13"/>
      <c r="N380" s="14"/>
      <c r="O380" s="18" t="str">
        <f t="shared" ca="1" si="23"/>
        <v>189天</v>
      </c>
      <c r="P380" s="80"/>
      <c r="Q380" s="80"/>
      <c r="R380" s="80"/>
      <c r="S380" s="80"/>
    </row>
    <row r="381" spans="1:19">
      <c r="A381" s="7">
        <v>379</v>
      </c>
      <c r="B381" s="194" t="s">
        <v>3391</v>
      </c>
      <c r="C381" s="12" t="s">
        <v>10393</v>
      </c>
      <c r="D381" s="7" t="str">
        <f t="shared" si="22"/>
        <v>南青箱</v>
      </c>
      <c r="E381" s="12" t="s">
        <v>17174</v>
      </c>
      <c r="F381" s="19">
        <v>41609</v>
      </c>
      <c r="G381" s="12"/>
      <c r="H381" s="7" t="s">
        <v>9198</v>
      </c>
      <c r="I381" s="24">
        <v>41625</v>
      </c>
      <c r="J381" s="27"/>
      <c r="K381" s="12" t="s">
        <v>4794</v>
      </c>
      <c r="L381" s="12"/>
      <c r="M381" s="13"/>
      <c r="N381" s="14"/>
      <c r="O381" s="18" t="str">
        <f t="shared" ca="1" si="23"/>
        <v>190天</v>
      </c>
      <c r="P381" s="80"/>
      <c r="Q381" s="80"/>
      <c r="R381" s="80"/>
      <c r="S381" s="80"/>
    </row>
    <row r="382" spans="1:19">
      <c r="A382" s="7">
        <v>380</v>
      </c>
      <c r="B382" s="194" t="s">
        <v>3392</v>
      </c>
      <c r="C382" s="12" t="s">
        <v>10393</v>
      </c>
      <c r="D382" s="7" t="str">
        <f t="shared" si="22"/>
        <v>南青箱</v>
      </c>
      <c r="E382" s="12" t="s">
        <v>17174</v>
      </c>
      <c r="F382" s="19">
        <v>41609</v>
      </c>
      <c r="G382" s="12"/>
      <c r="H382" s="7" t="s">
        <v>9198</v>
      </c>
      <c r="I382" s="24">
        <v>41612</v>
      </c>
      <c r="J382" s="27"/>
      <c r="K382" s="12" t="s">
        <v>13302</v>
      </c>
      <c r="L382" s="12"/>
      <c r="M382" s="13"/>
      <c r="N382" s="14"/>
      <c r="O382" s="18" t="str">
        <f t="shared" ca="1" si="23"/>
        <v>190天</v>
      </c>
      <c r="P382" s="80"/>
      <c r="Q382" s="80"/>
      <c r="R382" s="80"/>
      <c r="S382" s="80"/>
    </row>
    <row r="383" spans="1:19">
      <c r="A383" s="7">
        <v>381</v>
      </c>
      <c r="B383" s="194" t="s">
        <v>3393</v>
      </c>
      <c r="C383" s="12" t="s">
        <v>10393</v>
      </c>
      <c r="D383" s="7" t="str">
        <f t="shared" si="22"/>
        <v>南青箱</v>
      </c>
      <c r="E383" s="12" t="s">
        <v>17174</v>
      </c>
      <c r="F383" s="19">
        <v>41609</v>
      </c>
      <c r="G383" s="12"/>
      <c r="H383" s="7" t="s">
        <v>9198</v>
      </c>
      <c r="I383" s="24">
        <v>41621</v>
      </c>
      <c r="J383" s="27"/>
      <c r="K383" s="12" t="s">
        <v>13302</v>
      </c>
      <c r="L383" s="12"/>
      <c r="M383" s="13"/>
      <c r="N383" s="14"/>
      <c r="O383" s="18" t="str">
        <f t="shared" ca="1" si="23"/>
        <v>190天</v>
      </c>
      <c r="P383" s="80"/>
      <c r="Q383" s="80"/>
      <c r="R383" s="80"/>
      <c r="S383" s="80"/>
    </row>
    <row r="384" spans="1:19">
      <c r="A384" s="7">
        <v>382</v>
      </c>
      <c r="B384" s="194" t="s">
        <v>3394</v>
      </c>
      <c r="C384" s="12" t="s">
        <v>10393</v>
      </c>
      <c r="D384" s="7" t="str">
        <f t="shared" si="22"/>
        <v>南青箱</v>
      </c>
      <c r="E384" s="12" t="s">
        <v>17174</v>
      </c>
      <c r="F384" s="19">
        <v>41609</v>
      </c>
      <c r="G384" s="12"/>
      <c r="H384" s="7" t="s">
        <v>9198</v>
      </c>
      <c r="I384" s="24">
        <v>41672</v>
      </c>
      <c r="J384" s="27"/>
      <c r="K384" s="12" t="s">
        <v>10395</v>
      </c>
      <c r="L384" s="12"/>
      <c r="M384" s="13"/>
      <c r="N384" s="14"/>
      <c r="O384" s="18" t="str">
        <f t="shared" ca="1" si="23"/>
        <v>190天</v>
      </c>
      <c r="P384" s="80"/>
      <c r="Q384" s="80"/>
      <c r="R384" s="80">
        <v>100</v>
      </c>
      <c r="S384" s="80">
        <v>9140087</v>
      </c>
    </row>
    <row r="385" spans="1:19">
      <c r="A385" s="7">
        <v>383</v>
      </c>
      <c r="B385" s="194" t="s">
        <v>7038</v>
      </c>
      <c r="C385" s="12" t="s">
        <v>10393</v>
      </c>
      <c r="D385" s="7" t="str">
        <f t="shared" si="22"/>
        <v>南青箱</v>
      </c>
      <c r="E385" s="12" t="s">
        <v>17174</v>
      </c>
      <c r="F385" s="19">
        <v>41613</v>
      </c>
      <c r="G385" s="12"/>
      <c r="H385" s="7" t="s">
        <v>9198</v>
      </c>
      <c r="I385" s="24">
        <v>41616</v>
      </c>
      <c r="J385" s="27"/>
      <c r="K385" s="12" t="s">
        <v>4794</v>
      </c>
      <c r="L385" s="12"/>
      <c r="M385" s="13"/>
      <c r="N385" s="14"/>
      <c r="O385" s="18" t="str">
        <f t="shared" ca="1" si="23"/>
        <v>186天</v>
      </c>
      <c r="P385" s="80"/>
      <c r="Q385" s="80"/>
      <c r="R385" s="80"/>
      <c r="S385" s="80"/>
    </row>
    <row r="386" spans="1:19">
      <c r="A386" s="7">
        <v>384</v>
      </c>
      <c r="B386" s="194" t="s">
        <v>7039</v>
      </c>
      <c r="C386" s="12" t="s">
        <v>10393</v>
      </c>
      <c r="D386" s="7" t="str">
        <f t="shared" si="22"/>
        <v>南青箱</v>
      </c>
      <c r="E386" s="12" t="s">
        <v>17174</v>
      </c>
      <c r="F386" s="19">
        <v>41610</v>
      </c>
      <c r="G386" s="12"/>
      <c r="H386" s="7" t="s">
        <v>9198</v>
      </c>
      <c r="I386" s="24">
        <v>41624</v>
      </c>
      <c r="J386" s="27"/>
      <c r="K386" s="12" t="s">
        <v>4794</v>
      </c>
      <c r="L386" s="12"/>
      <c r="M386" s="13"/>
      <c r="N386" s="14"/>
      <c r="O386" s="18" t="str">
        <f t="shared" ca="1" si="23"/>
        <v>189天</v>
      </c>
      <c r="P386" s="80"/>
      <c r="Q386" s="80"/>
      <c r="R386" s="80"/>
      <c r="S386" s="80"/>
    </row>
    <row r="387" spans="1:19">
      <c r="A387" s="7">
        <v>385</v>
      </c>
      <c r="B387" s="194" t="s">
        <v>7040</v>
      </c>
      <c r="C387" s="12" t="s">
        <v>10393</v>
      </c>
      <c r="D387" s="7" t="str">
        <f t="shared" si="22"/>
        <v>南青箱</v>
      </c>
      <c r="E387" s="12" t="s">
        <v>17174</v>
      </c>
      <c r="F387" s="19">
        <v>41610</v>
      </c>
      <c r="G387" s="12"/>
      <c r="H387" s="7" t="s">
        <v>9198</v>
      </c>
      <c r="I387" s="24">
        <v>41613</v>
      </c>
      <c r="J387" s="27"/>
      <c r="K387" s="12" t="s">
        <v>4794</v>
      </c>
      <c r="L387" s="12"/>
      <c r="M387" s="13"/>
      <c r="N387" s="14"/>
      <c r="O387" s="18" t="str">
        <f t="shared" ca="1" si="23"/>
        <v>189天</v>
      </c>
      <c r="P387" s="80"/>
      <c r="Q387" s="80"/>
      <c r="R387" s="80"/>
      <c r="S387" s="80"/>
    </row>
    <row r="388" spans="1:19">
      <c r="A388" s="7">
        <v>386</v>
      </c>
      <c r="B388" s="194" t="s">
        <v>7041</v>
      </c>
      <c r="C388" s="12" t="s">
        <v>10393</v>
      </c>
      <c r="D388" s="7" t="str">
        <f t="shared" si="22"/>
        <v>南青箱</v>
      </c>
      <c r="E388" s="12" t="s">
        <v>17174</v>
      </c>
      <c r="F388" s="19">
        <v>41610</v>
      </c>
      <c r="G388" s="12"/>
      <c r="H388" s="7" t="s">
        <v>9198</v>
      </c>
      <c r="I388" s="24">
        <v>41621</v>
      </c>
      <c r="J388" s="27"/>
      <c r="K388" s="12" t="s">
        <v>13302</v>
      </c>
      <c r="L388" s="12"/>
      <c r="M388" s="13"/>
      <c r="N388" s="14"/>
      <c r="O388" s="18" t="str">
        <f t="shared" ca="1" si="23"/>
        <v>189天</v>
      </c>
      <c r="P388" s="80"/>
      <c r="Q388" s="80"/>
      <c r="R388" s="80"/>
      <c r="S388" s="80"/>
    </row>
    <row r="389" spans="1:19">
      <c r="A389" s="7">
        <v>387</v>
      </c>
      <c r="B389" s="194" t="s">
        <v>7042</v>
      </c>
      <c r="C389" s="12" t="s">
        <v>10393</v>
      </c>
      <c r="D389" s="7" t="str">
        <f t="shared" si="22"/>
        <v>南青箱</v>
      </c>
      <c r="E389" s="12" t="s">
        <v>17174</v>
      </c>
      <c r="F389" s="19">
        <v>41610</v>
      </c>
      <c r="G389" s="12"/>
      <c r="H389" s="7" t="s">
        <v>9198</v>
      </c>
      <c r="I389" s="24">
        <v>41616</v>
      </c>
      <c r="J389" s="27"/>
      <c r="K389" s="12" t="s">
        <v>5919</v>
      </c>
      <c r="L389" s="12"/>
      <c r="M389" s="13"/>
      <c r="N389" s="14"/>
      <c r="O389" s="18" t="str">
        <f t="shared" ca="1" si="23"/>
        <v>189天</v>
      </c>
      <c r="P389" s="80"/>
      <c r="Q389" s="80"/>
      <c r="R389" s="80"/>
      <c r="S389" s="80"/>
    </row>
    <row r="390" spans="1:19">
      <c r="A390" s="7">
        <v>388</v>
      </c>
      <c r="B390" s="194" t="s">
        <v>7043</v>
      </c>
      <c r="C390" s="12" t="s">
        <v>10393</v>
      </c>
      <c r="D390" s="7" t="str">
        <f t="shared" si="22"/>
        <v>南青箱</v>
      </c>
      <c r="E390" s="12" t="s">
        <v>17174</v>
      </c>
      <c r="F390" s="19">
        <v>41610</v>
      </c>
      <c r="G390" s="12"/>
      <c r="H390" s="7" t="s">
        <v>9198</v>
      </c>
      <c r="I390" s="24">
        <v>41659</v>
      </c>
      <c r="J390" s="27"/>
      <c r="K390" s="12" t="s">
        <v>11417</v>
      </c>
      <c r="L390" s="12"/>
      <c r="M390" s="13"/>
      <c r="N390" s="14"/>
      <c r="O390" s="18" t="str">
        <f t="shared" ca="1" si="23"/>
        <v>189天</v>
      </c>
      <c r="P390" s="80"/>
      <c r="Q390" s="80"/>
      <c r="R390" s="80"/>
      <c r="S390" s="80"/>
    </row>
    <row r="391" spans="1:19">
      <c r="A391" s="7">
        <v>389</v>
      </c>
      <c r="B391" s="194" t="s">
        <v>13073</v>
      </c>
      <c r="C391" s="12" t="s">
        <v>10393</v>
      </c>
      <c r="D391" s="7" t="str">
        <f t="shared" ref="D391:D425" si="24">IF(B391="","","南青箱")</f>
        <v>南青箱</v>
      </c>
      <c r="E391" s="12" t="s">
        <v>17174</v>
      </c>
      <c r="F391" s="19">
        <v>41627</v>
      </c>
      <c r="G391" s="12"/>
      <c r="H391" s="7" t="s">
        <v>9198</v>
      </c>
      <c r="I391" s="24">
        <v>41629</v>
      </c>
      <c r="J391" s="27"/>
      <c r="K391" s="12" t="s">
        <v>13302</v>
      </c>
      <c r="L391" s="12"/>
      <c r="M391" s="13"/>
      <c r="N391" s="14"/>
      <c r="O391" s="18" t="str">
        <f t="shared" ca="1" si="23"/>
        <v>172天</v>
      </c>
      <c r="P391" s="80"/>
      <c r="Q391" s="80"/>
      <c r="R391" s="80"/>
      <c r="S391" s="80"/>
    </row>
    <row r="392" spans="1:19">
      <c r="A392" s="7">
        <v>390</v>
      </c>
      <c r="B392" s="194" t="s">
        <v>13074</v>
      </c>
      <c r="C392" s="12" t="s">
        <v>10393</v>
      </c>
      <c r="D392" s="7" t="str">
        <f t="shared" si="24"/>
        <v>南青箱</v>
      </c>
      <c r="E392" s="12" t="s">
        <v>17174</v>
      </c>
      <c r="F392" s="19">
        <v>41630</v>
      </c>
      <c r="G392" s="12"/>
      <c r="H392" s="7" t="s">
        <v>9198</v>
      </c>
      <c r="I392" s="24">
        <v>41662</v>
      </c>
      <c r="J392" s="27"/>
      <c r="K392" s="12" t="s">
        <v>10395</v>
      </c>
      <c r="L392" s="12"/>
      <c r="M392" s="13"/>
      <c r="N392" s="14"/>
      <c r="O392" s="18" t="str">
        <f t="shared" ca="1" si="23"/>
        <v>169天</v>
      </c>
      <c r="P392" s="80"/>
      <c r="Q392" s="80"/>
      <c r="R392" s="80"/>
      <c r="S392" s="80"/>
    </row>
    <row r="393" spans="1:19">
      <c r="A393" s="7">
        <v>391</v>
      </c>
      <c r="B393" s="194" t="s">
        <v>13075</v>
      </c>
      <c r="C393" s="12" t="s">
        <v>10393</v>
      </c>
      <c r="D393" s="7" t="str">
        <f t="shared" si="24"/>
        <v>南青箱</v>
      </c>
      <c r="E393" s="12" t="s">
        <v>17174</v>
      </c>
      <c r="F393" s="19">
        <v>41629</v>
      </c>
      <c r="G393" s="12"/>
      <c r="H393" s="7" t="s">
        <v>9198</v>
      </c>
      <c r="I393" s="24">
        <v>41662</v>
      </c>
      <c r="J393" s="27"/>
      <c r="K393" s="12" t="s">
        <v>10395</v>
      </c>
      <c r="L393" s="12"/>
      <c r="M393" s="13"/>
      <c r="N393" s="14"/>
      <c r="O393" s="18" t="str">
        <f t="shared" ca="1" si="23"/>
        <v>170天</v>
      </c>
      <c r="P393" s="80"/>
      <c r="Q393" s="80"/>
      <c r="R393" s="80"/>
      <c r="S393" s="80"/>
    </row>
    <row r="394" spans="1:19">
      <c r="A394" s="7">
        <v>392</v>
      </c>
      <c r="B394" s="194" t="s">
        <v>13076</v>
      </c>
      <c r="C394" s="12" t="s">
        <v>10393</v>
      </c>
      <c r="D394" s="7" t="str">
        <f t="shared" si="24"/>
        <v>南青箱</v>
      </c>
      <c r="E394" s="12" t="s">
        <v>17174</v>
      </c>
      <c r="F394" s="19">
        <v>41629</v>
      </c>
      <c r="G394" s="12"/>
      <c r="H394" s="7" t="s">
        <v>9198</v>
      </c>
      <c r="I394" s="24">
        <v>41661</v>
      </c>
      <c r="J394" s="27"/>
      <c r="K394" s="12" t="s">
        <v>5796</v>
      </c>
      <c r="L394" s="12"/>
      <c r="M394" s="13"/>
      <c r="N394" s="14"/>
      <c r="O394" s="18" t="str">
        <f t="shared" ca="1" si="23"/>
        <v>170天</v>
      </c>
      <c r="P394" s="80"/>
      <c r="Q394" s="80"/>
      <c r="R394" s="80"/>
      <c r="S394" s="80"/>
    </row>
    <row r="395" spans="1:19">
      <c r="A395" s="7">
        <v>393</v>
      </c>
      <c r="B395" s="194" t="s">
        <v>13077</v>
      </c>
      <c r="C395" s="12" t="s">
        <v>10393</v>
      </c>
      <c r="D395" s="7" t="str">
        <f t="shared" si="24"/>
        <v>南青箱</v>
      </c>
      <c r="E395" s="12" t="s">
        <v>17174</v>
      </c>
      <c r="F395" s="19">
        <v>41628</v>
      </c>
      <c r="G395" s="12"/>
      <c r="H395" s="7" t="s">
        <v>9198</v>
      </c>
      <c r="I395" s="24">
        <v>41661</v>
      </c>
      <c r="J395" s="27"/>
      <c r="K395" s="12" t="s">
        <v>5796</v>
      </c>
      <c r="L395" s="12"/>
      <c r="M395" s="13"/>
      <c r="N395" s="14"/>
      <c r="O395" s="18" t="str">
        <f t="shared" ca="1" si="23"/>
        <v>171天</v>
      </c>
      <c r="P395" s="80"/>
      <c r="Q395" s="80"/>
      <c r="R395" s="80"/>
      <c r="S395" s="80"/>
    </row>
    <row r="396" spans="1:19">
      <c r="A396" s="7">
        <v>394</v>
      </c>
      <c r="B396" s="194" t="s">
        <v>13078</v>
      </c>
      <c r="C396" s="12" t="s">
        <v>10393</v>
      </c>
      <c r="D396" s="7" t="str">
        <f t="shared" si="24"/>
        <v>南青箱</v>
      </c>
      <c r="E396" s="12" t="s">
        <v>17174</v>
      </c>
      <c r="F396" s="19">
        <v>41629</v>
      </c>
      <c r="G396" s="12"/>
      <c r="H396" s="7" t="s">
        <v>9198</v>
      </c>
      <c r="I396" s="24">
        <v>41662</v>
      </c>
      <c r="J396" s="27"/>
      <c r="K396" s="12" t="s">
        <v>10395</v>
      </c>
      <c r="L396" s="12"/>
      <c r="M396" s="13"/>
      <c r="N396" s="14"/>
      <c r="O396" s="18" t="str">
        <f t="shared" ca="1" si="23"/>
        <v>170天</v>
      </c>
      <c r="P396" s="80"/>
      <c r="Q396" s="80"/>
      <c r="R396" s="80"/>
      <c r="S396" s="80"/>
    </row>
    <row r="397" spans="1:19">
      <c r="A397" s="7">
        <v>395</v>
      </c>
      <c r="B397" s="194" t="s">
        <v>13079</v>
      </c>
      <c r="C397" s="12" t="s">
        <v>10393</v>
      </c>
      <c r="D397" s="7" t="str">
        <f t="shared" si="24"/>
        <v>南青箱</v>
      </c>
      <c r="E397" s="12" t="s">
        <v>17174</v>
      </c>
      <c r="F397" s="19">
        <v>41628</v>
      </c>
      <c r="G397" s="12"/>
      <c r="H397" s="7" t="s">
        <v>9198</v>
      </c>
      <c r="I397" s="24">
        <v>41661</v>
      </c>
      <c r="J397" s="27"/>
      <c r="K397" s="12" t="s">
        <v>5796</v>
      </c>
      <c r="L397" s="12"/>
      <c r="M397" s="13"/>
      <c r="N397" s="14"/>
      <c r="O397" s="18" t="str">
        <f t="shared" ca="1" si="23"/>
        <v>171天</v>
      </c>
      <c r="P397" s="80"/>
      <c r="Q397" s="80"/>
      <c r="R397" s="80"/>
      <c r="S397" s="80"/>
    </row>
    <row r="398" spans="1:19">
      <c r="A398" s="7">
        <v>396</v>
      </c>
      <c r="B398" s="194" t="s">
        <v>13080</v>
      </c>
      <c r="C398" s="12" t="s">
        <v>10393</v>
      </c>
      <c r="D398" s="7" t="str">
        <f t="shared" si="24"/>
        <v>南青箱</v>
      </c>
      <c r="E398" s="12" t="s">
        <v>17174</v>
      </c>
      <c r="F398" s="19">
        <v>41628</v>
      </c>
      <c r="G398" s="12"/>
      <c r="H398" s="7" t="s">
        <v>9198</v>
      </c>
      <c r="I398" s="24">
        <v>41663</v>
      </c>
      <c r="J398" s="27"/>
      <c r="K398" s="12" t="s">
        <v>10395</v>
      </c>
      <c r="L398" s="12"/>
      <c r="M398" s="13"/>
      <c r="N398" s="14"/>
      <c r="O398" s="18" t="str">
        <f t="shared" ca="1" si="23"/>
        <v>171天</v>
      </c>
      <c r="P398" s="80"/>
      <c r="Q398" s="80"/>
      <c r="R398" s="80"/>
      <c r="S398" s="80"/>
    </row>
    <row r="399" spans="1:19">
      <c r="A399" s="7">
        <v>397</v>
      </c>
      <c r="B399" s="194" t="s">
        <v>13081</v>
      </c>
      <c r="C399" s="12" t="s">
        <v>10393</v>
      </c>
      <c r="D399" s="7" t="str">
        <f t="shared" si="24"/>
        <v>南青箱</v>
      </c>
      <c r="E399" s="12" t="s">
        <v>17174</v>
      </c>
      <c r="F399" s="19">
        <v>41629</v>
      </c>
      <c r="G399" s="12"/>
      <c r="H399" s="7" t="s">
        <v>9198</v>
      </c>
      <c r="I399" s="24">
        <v>41662</v>
      </c>
      <c r="J399" s="27"/>
      <c r="K399" s="12" t="s">
        <v>10395</v>
      </c>
      <c r="L399" s="12"/>
      <c r="M399" s="13"/>
      <c r="N399" s="14"/>
      <c r="O399" s="18" t="str">
        <f t="shared" ca="1" si="23"/>
        <v>170天</v>
      </c>
      <c r="P399" s="80"/>
      <c r="Q399" s="80"/>
      <c r="R399" s="80"/>
      <c r="S399" s="80"/>
    </row>
    <row r="400" spans="1:19">
      <c r="A400" s="7">
        <v>398</v>
      </c>
      <c r="B400" s="194" t="s">
        <v>13082</v>
      </c>
      <c r="C400" s="12" t="s">
        <v>10393</v>
      </c>
      <c r="D400" s="7" t="str">
        <f t="shared" si="24"/>
        <v>南青箱</v>
      </c>
      <c r="E400" s="12" t="s">
        <v>17174</v>
      </c>
      <c r="F400" s="19">
        <v>41631</v>
      </c>
      <c r="G400" s="12"/>
      <c r="H400" s="7" t="s">
        <v>9198</v>
      </c>
      <c r="I400" s="24">
        <v>41661</v>
      </c>
      <c r="J400" s="27"/>
      <c r="K400" s="12" t="s">
        <v>5796</v>
      </c>
      <c r="L400" s="12"/>
      <c r="M400" s="13"/>
      <c r="N400" s="14"/>
      <c r="O400" s="18" t="str">
        <f t="shared" ca="1" si="23"/>
        <v>168天</v>
      </c>
      <c r="P400" s="80"/>
      <c r="Q400" s="80"/>
      <c r="R400" s="80"/>
      <c r="S400" s="80"/>
    </row>
    <row r="401" spans="1:19">
      <c r="A401" s="7">
        <v>399</v>
      </c>
      <c r="B401" s="194" t="s">
        <v>13083</v>
      </c>
      <c r="C401" s="12" t="s">
        <v>10393</v>
      </c>
      <c r="D401" s="7" t="str">
        <f t="shared" si="24"/>
        <v>南青箱</v>
      </c>
      <c r="E401" s="12" t="s">
        <v>17174</v>
      </c>
      <c r="F401" s="19">
        <v>41629</v>
      </c>
      <c r="G401" s="12"/>
      <c r="H401" s="7" t="s">
        <v>9198</v>
      </c>
      <c r="I401" s="24">
        <v>41662</v>
      </c>
      <c r="J401" s="27"/>
      <c r="K401" s="12" t="s">
        <v>10395</v>
      </c>
      <c r="L401" s="12"/>
      <c r="M401" s="13"/>
      <c r="N401" s="14"/>
      <c r="O401" s="18" t="str">
        <f t="shared" ca="1" si="23"/>
        <v>170天</v>
      </c>
      <c r="P401" s="80"/>
      <c r="Q401" s="80"/>
      <c r="R401" s="80">
        <v>100</v>
      </c>
      <c r="S401" s="80">
        <v>9140032</v>
      </c>
    </row>
    <row r="402" spans="1:19">
      <c r="A402" s="7">
        <v>400</v>
      </c>
      <c r="B402" s="194" t="s">
        <v>13084</v>
      </c>
      <c r="C402" s="12" t="s">
        <v>10393</v>
      </c>
      <c r="D402" s="7" t="str">
        <f t="shared" si="24"/>
        <v>南青箱</v>
      </c>
      <c r="E402" s="12" t="s">
        <v>17174</v>
      </c>
      <c r="F402" s="19">
        <v>41629</v>
      </c>
      <c r="G402" s="12"/>
      <c r="H402" s="7" t="s">
        <v>9198</v>
      </c>
      <c r="I402" s="24">
        <v>41661</v>
      </c>
      <c r="J402" s="27"/>
      <c r="K402" s="12" t="s">
        <v>5796</v>
      </c>
      <c r="L402" s="12"/>
      <c r="M402" s="13"/>
      <c r="N402" s="14"/>
      <c r="O402" s="18" t="str">
        <f t="shared" ca="1" si="23"/>
        <v>170天</v>
      </c>
      <c r="P402" s="80"/>
      <c r="Q402" s="80"/>
      <c r="R402" s="80">
        <v>100</v>
      </c>
      <c r="S402" s="80">
        <v>9140032</v>
      </c>
    </row>
    <row r="403" spans="1:19">
      <c r="A403" s="7">
        <v>401</v>
      </c>
      <c r="B403" s="194" t="s">
        <v>6326</v>
      </c>
      <c r="C403" s="12" t="s">
        <v>10393</v>
      </c>
      <c r="D403" s="7" t="str">
        <f t="shared" si="24"/>
        <v>南青箱</v>
      </c>
      <c r="E403" s="12" t="s">
        <v>17174</v>
      </c>
      <c r="F403" s="19">
        <v>41630</v>
      </c>
      <c r="G403" s="12"/>
      <c r="H403" s="7" t="s">
        <v>9198</v>
      </c>
      <c r="I403" s="24">
        <v>41682</v>
      </c>
      <c r="J403" s="27"/>
      <c r="K403" s="12" t="s">
        <v>4794</v>
      </c>
      <c r="L403" s="12"/>
      <c r="M403" s="13"/>
      <c r="N403" s="14"/>
      <c r="O403" s="18" t="str">
        <f t="shared" ca="1" si="23"/>
        <v>169天</v>
      </c>
      <c r="P403" s="80"/>
      <c r="Q403" s="80"/>
      <c r="R403" s="80"/>
      <c r="S403" s="80"/>
    </row>
    <row r="404" spans="1:19">
      <c r="A404" s="7">
        <v>402</v>
      </c>
      <c r="B404" s="194" t="s">
        <v>6327</v>
      </c>
      <c r="C404" s="12" t="s">
        <v>10393</v>
      </c>
      <c r="D404" s="7" t="str">
        <f t="shared" si="24"/>
        <v>南青箱</v>
      </c>
      <c r="E404" s="12" t="s">
        <v>17174</v>
      </c>
      <c r="F404" s="19">
        <v>41631</v>
      </c>
      <c r="G404" s="12"/>
      <c r="H404" s="7" t="s">
        <v>9198</v>
      </c>
      <c r="I404" s="24">
        <v>41662</v>
      </c>
      <c r="J404" s="27"/>
      <c r="K404" s="12" t="s">
        <v>10395</v>
      </c>
      <c r="L404" s="12"/>
      <c r="M404" s="13"/>
      <c r="N404" s="14"/>
      <c r="O404" s="18" t="str">
        <f t="shared" ca="1" si="23"/>
        <v>168天</v>
      </c>
      <c r="P404" s="80"/>
      <c r="Q404" s="80"/>
      <c r="R404" s="80"/>
      <c r="S404" s="80"/>
    </row>
    <row r="405" spans="1:19">
      <c r="A405" s="7">
        <v>403</v>
      </c>
      <c r="B405" s="194" t="s">
        <v>6328</v>
      </c>
      <c r="C405" s="12" t="s">
        <v>10393</v>
      </c>
      <c r="D405" s="7" t="str">
        <f t="shared" si="24"/>
        <v>南青箱</v>
      </c>
      <c r="E405" s="12" t="s">
        <v>17174</v>
      </c>
      <c r="F405" s="19">
        <v>41628</v>
      </c>
      <c r="G405" s="12"/>
      <c r="H405" s="7" t="s">
        <v>9198</v>
      </c>
      <c r="I405" s="24">
        <v>41661</v>
      </c>
      <c r="J405" s="27"/>
      <c r="K405" s="12" t="s">
        <v>5796</v>
      </c>
      <c r="L405" s="12"/>
      <c r="M405" s="13"/>
      <c r="N405" s="14"/>
      <c r="O405" s="18" t="str">
        <f t="shared" ca="1" si="23"/>
        <v>171天</v>
      </c>
      <c r="P405" s="80"/>
      <c r="Q405" s="80"/>
      <c r="R405" s="80"/>
      <c r="S405" s="80"/>
    </row>
    <row r="406" spans="1:19">
      <c r="A406" s="7">
        <v>404</v>
      </c>
      <c r="B406" s="194" t="s">
        <v>6329</v>
      </c>
      <c r="C406" s="12" t="s">
        <v>10393</v>
      </c>
      <c r="D406" s="7" t="str">
        <f t="shared" si="24"/>
        <v>南青箱</v>
      </c>
      <c r="E406" s="12" t="s">
        <v>17174</v>
      </c>
      <c r="F406" s="19">
        <v>41627</v>
      </c>
      <c r="G406" s="12"/>
      <c r="H406" s="7" t="s">
        <v>9198</v>
      </c>
      <c r="I406" s="24">
        <v>41661</v>
      </c>
      <c r="J406" s="27"/>
      <c r="K406" s="12" t="s">
        <v>5796</v>
      </c>
      <c r="L406" s="12"/>
      <c r="M406" s="13"/>
      <c r="N406" s="14"/>
      <c r="O406" s="18" t="str">
        <f t="shared" ca="1" si="23"/>
        <v>172天</v>
      </c>
      <c r="P406" s="80"/>
      <c r="Q406" s="80"/>
      <c r="R406" s="80"/>
      <c r="S406" s="80"/>
    </row>
    <row r="407" spans="1:19">
      <c r="A407" s="7">
        <v>405</v>
      </c>
      <c r="B407" s="194" t="s">
        <v>6330</v>
      </c>
      <c r="C407" s="12" t="s">
        <v>10393</v>
      </c>
      <c r="D407" s="7" t="str">
        <f t="shared" si="24"/>
        <v>南青箱</v>
      </c>
      <c r="E407" s="12" t="s">
        <v>17174</v>
      </c>
      <c r="F407" s="19">
        <v>41627</v>
      </c>
      <c r="G407" s="12"/>
      <c r="H407" s="7" t="s">
        <v>9198</v>
      </c>
      <c r="I407" s="24">
        <v>41661</v>
      </c>
      <c r="J407" s="27"/>
      <c r="K407" s="12" t="s">
        <v>5796</v>
      </c>
      <c r="L407" s="12"/>
      <c r="M407" s="13"/>
      <c r="N407" s="14"/>
      <c r="O407" s="18" t="str">
        <f t="shared" ca="1" si="23"/>
        <v>172天</v>
      </c>
      <c r="P407" s="80"/>
      <c r="Q407" s="80"/>
      <c r="R407" s="80"/>
      <c r="S407" s="80"/>
    </row>
    <row r="408" spans="1:19">
      <c r="A408" s="7">
        <v>406</v>
      </c>
      <c r="B408" s="194" t="s">
        <v>13085</v>
      </c>
      <c r="C408" s="12" t="s">
        <v>10393</v>
      </c>
      <c r="D408" s="7" t="str">
        <f t="shared" si="24"/>
        <v>南青箱</v>
      </c>
      <c r="E408" s="12" t="s">
        <v>17174</v>
      </c>
      <c r="F408" s="19">
        <v>41631</v>
      </c>
      <c r="G408" s="12"/>
      <c r="H408" s="7" t="s">
        <v>9198</v>
      </c>
      <c r="I408" s="24">
        <v>41663</v>
      </c>
      <c r="J408" s="27"/>
      <c r="K408" s="12" t="s">
        <v>10395</v>
      </c>
      <c r="L408" s="12"/>
      <c r="M408" s="13"/>
      <c r="N408" s="14"/>
      <c r="O408" s="18" t="str">
        <f t="shared" ca="1" si="23"/>
        <v>168天</v>
      </c>
      <c r="P408" s="80"/>
      <c r="Q408" s="80"/>
      <c r="R408" s="80"/>
      <c r="S408" s="80"/>
    </row>
    <row r="409" spans="1:19">
      <c r="A409" s="7">
        <v>407</v>
      </c>
      <c r="B409" s="194" t="s">
        <v>13086</v>
      </c>
      <c r="C409" s="12" t="s">
        <v>10393</v>
      </c>
      <c r="D409" s="7" t="str">
        <f t="shared" si="24"/>
        <v>南青箱</v>
      </c>
      <c r="E409" s="12" t="s">
        <v>17174</v>
      </c>
      <c r="F409" s="19">
        <v>41630</v>
      </c>
      <c r="G409" s="12"/>
      <c r="H409" s="7" t="s">
        <v>9198</v>
      </c>
      <c r="I409" s="24">
        <v>41661</v>
      </c>
      <c r="J409" s="27"/>
      <c r="K409" s="12" t="s">
        <v>5796</v>
      </c>
      <c r="L409" s="12"/>
      <c r="M409" s="13"/>
      <c r="N409" s="14"/>
      <c r="O409" s="18" t="str">
        <f t="shared" ca="1" si="23"/>
        <v>169天</v>
      </c>
      <c r="P409" s="80"/>
      <c r="Q409" s="80"/>
      <c r="R409" s="80"/>
      <c r="S409" s="80"/>
    </row>
    <row r="410" spans="1:19">
      <c r="A410" s="7">
        <v>408</v>
      </c>
      <c r="B410" s="229" t="s">
        <v>13087</v>
      </c>
      <c r="C410" s="12" t="s">
        <v>10393</v>
      </c>
      <c r="D410" s="7" t="str">
        <f t="shared" si="24"/>
        <v>南青箱</v>
      </c>
      <c r="E410" s="12" t="s">
        <v>17174</v>
      </c>
      <c r="F410" s="19">
        <v>41630</v>
      </c>
      <c r="G410" s="12"/>
      <c r="H410" s="7" t="s">
        <v>9198</v>
      </c>
      <c r="I410" s="24">
        <v>41683</v>
      </c>
      <c r="J410" s="27"/>
      <c r="K410" s="12" t="s">
        <v>10395</v>
      </c>
      <c r="L410" s="12"/>
      <c r="M410" s="13"/>
      <c r="N410" s="14"/>
      <c r="O410" s="18" t="str">
        <f t="shared" ca="1" si="23"/>
        <v>169天</v>
      </c>
      <c r="P410" s="80"/>
      <c r="Q410" s="80"/>
      <c r="R410" s="80"/>
      <c r="S410" s="80"/>
    </row>
    <row r="411" spans="1:19">
      <c r="A411" s="7">
        <v>409</v>
      </c>
      <c r="B411" s="194" t="s">
        <v>13088</v>
      </c>
      <c r="C411" s="12" t="s">
        <v>10393</v>
      </c>
      <c r="D411" s="7" t="str">
        <f t="shared" si="24"/>
        <v>南青箱</v>
      </c>
      <c r="E411" s="12" t="s">
        <v>17174</v>
      </c>
      <c r="F411" s="19">
        <v>41629</v>
      </c>
      <c r="G411" s="12"/>
      <c r="H411" s="7" t="s">
        <v>9198</v>
      </c>
      <c r="I411" s="24">
        <v>41662</v>
      </c>
      <c r="J411" s="27"/>
      <c r="K411" s="12" t="s">
        <v>10395</v>
      </c>
      <c r="L411" s="12"/>
      <c r="M411" s="13"/>
      <c r="N411" s="14"/>
      <c r="O411" s="18" t="str">
        <f t="shared" ca="1" si="23"/>
        <v>170天</v>
      </c>
      <c r="P411" s="80"/>
      <c r="Q411" s="80"/>
      <c r="R411" s="80"/>
      <c r="S411" s="80"/>
    </row>
    <row r="412" spans="1:19">
      <c r="A412" s="7">
        <v>410</v>
      </c>
      <c r="B412" s="194" t="s">
        <v>13089</v>
      </c>
      <c r="C412" s="12" t="s">
        <v>10393</v>
      </c>
      <c r="D412" s="7" t="str">
        <f t="shared" si="24"/>
        <v>南青箱</v>
      </c>
      <c r="E412" s="12" t="s">
        <v>17174</v>
      </c>
      <c r="F412" s="19">
        <v>41629</v>
      </c>
      <c r="G412" s="12"/>
      <c r="H412" s="7" t="s">
        <v>9198</v>
      </c>
      <c r="I412" s="24">
        <v>41629</v>
      </c>
      <c r="J412" s="27"/>
      <c r="K412" s="12" t="s">
        <v>4794</v>
      </c>
      <c r="L412" s="12"/>
      <c r="M412" s="13"/>
      <c r="N412" s="14"/>
      <c r="O412" s="18" t="str">
        <f t="shared" ca="1" si="23"/>
        <v>170天</v>
      </c>
      <c r="P412" s="80"/>
      <c r="Q412" s="80"/>
      <c r="R412" s="80"/>
      <c r="S412" s="80"/>
    </row>
    <row r="413" spans="1:19">
      <c r="A413" s="7">
        <v>411</v>
      </c>
      <c r="B413" s="194" t="s">
        <v>13090</v>
      </c>
      <c r="C413" s="12" t="s">
        <v>10393</v>
      </c>
      <c r="D413" s="7" t="str">
        <f t="shared" si="24"/>
        <v>南青箱</v>
      </c>
      <c r="E413" s="12" t="s">
        <v>17174</v>
      </c>
      <c r="F413" s="19">
        <v>41633</v>
      </c>
      <c r="G413" s="12"/>
      <c r="H413" s="7" t="s">
        <v>9198</v>
      </c>
      <c r="I413" s="24">
        <v>41662</v>
      </c>
      <c r="J413" s="27"/>
      <c r="K413" s="12" t="s">
        <v>10395</v>
      </c>
      <c r="L413" s="12"/>
      <c r="M413" s="13"/>
      <c r="N413" s="14"/>
      <c r="O413" s="18" t="str">
        <f t="shared" ca="1" si="23"/>
        <v>166天</v>
      </c>
      <c r="P413" s="80"/>
      <c r="Q413" s="80"/>
      <c r="R413" s="80"/>
      <c r="S413" s="80"/>
    </row>
    <row r="414" spans="1:19">
      <c r="A414" s="7">
        <v>412</v>
      </c>
      <c r="B414" s="194" t="s">
        <v>13091</v>
      </c>
      <c r="C414" s="12" t="s">
        <v>10393</v>
      </c>
      <c r="D414" s="7" t="str">
        <f t="shared" si="24"/>
        <v>南青箱</v>
      </c>
      <c r="E414" s="12" t="s">
        <v>17174</v>
      </c>
      <c r="F414" s="19">
        <v>41631</v>
      </c>
      <c r="G414" s="12"/>
      <c r="H414" s="7" t="s">
        <v>9198</v>
      </c>
      <c r="I414" s="24">
        <v>41663</v>
      </c>
      <c r="J414" s="27"/>
      <c r="K414" s="12" t="s">
        <v>10395</v>
      </c>
      <c r="L414" s="12"/>
      <c r="M414" s="13"/>
      <c r="N414" s="14"/>
      <c r="O414" s="18" t="str">
        <f t="shared" ca="1" si="23"/>
        <v>168天</v>
      </c>
      <c r="P414" s="80"/>
      <c r="Q414" s="80"/>
      <c r="R414" s="80"/>
      <c r="S414" s="80"/>
    </row>
    <row r="415" spans="1:19">
      <c r="A415" s="7">
        <v>413</v>
      </c>
      <c r="B415" s="194" t="s">
        <v>13092</v>
      </c>
      <c r="C415" s="12" t="s">
        <v>10393</v>
      </c>
      <c r="D415" s="7" t="str">
        <f t="shared" si="24"/>
        <v>南青箱</v>
      </c>
      <c r="E415" s="12" t="s">
        <v>17174</v>
      </c>
      <c r="F415" s="19">
        <v>41628</v>
      </c>
      <c r="G415" s="12"/>
      <c r="H415" s="7" t="s">
        <v>9198</v>
      </c>
      <c r="I415" s="24">
        <v>41661</v>
      </c>
      <c r="J415" s="27"/>
      <c r="K415" s="12" t="s">
        <v>5796</v>
      </c>
      <c r="L415" s="12"/>
      <c r="M415" s="13"/>
      <c r="N415" s="14"/>
      <c r="O415" s="18" t="str">
        <f t="shared" ca="1" si="23"/>
        <v>171天</v>
      </c>
      <c r="P415" s="80"/>
      <c r="Q415" s="80"/>
      <c r="R415" s="80"/>
      <c r="S415" s="80"/>
    </row>
    <row r="416" spans="1:19">
      <c r="A416" s="7">
        <v>414</v>
      </c>
      <c r="B416" s="194" t="s">
        <v>13093</v>
      </c>
      <c r="C416" s="12" t="s">
        <v>10393</v>
      </c>
      <c r="D416" s="7" t="str">
        <f t="shared" si="24"/>
        <v>南青箱</v>
      </c>
      <c r="E416" s="12" t="s">
        <v>17174</v>
      </c>
      <c r="F416" s="19">
        <v>41628</v>
      </c>
      <c r="G416" s="12"/>
      <c r="H416" s="7" t="s">
        <v>9198</v>
      </c>
      <c r="I416" s="24">
        <v>41663</v>
      </c>
      <c r="J416" s="27"/>
      <c r="K416" s="12" t="s">
        <v>5796</v>
      </c>
      <c r="L416" s="12"/>
      <c r="M416" s="13"/>
      <c r="N416" s="14"/>
      <c r="O416" s="18" t="str">
        <f t="shared" ca="1" si="23"/>
        <v>171天</v>
      </c>
      <c r="P416" s="80"/>
      <c r="Q416" s="80"/>
      <c r="R416" s="80">
        <v>100</v>
      </c>
      <c r="S416" s="80">
        <v>9140032</v>
      </c>
    </row>
    <row r="417" spans="1:19">
      <c r="A417" s="7">
        <v>415</v>
      </c>
      <c r="B417" s="194" t="s">
        <v>13094</v>
      </c>
      <c r="C417" s="12" t="s">
        <v>10393</v>
      </c>
      <c r="D417" s="7" t="str">
        <f t="shared" si="24"/>
        <v>南青箱</v>
      </c>
      <c r="E417" s="12" t="s">
        <v>17174</v>
      </c>
      <c r="F417" s="19">
        <v>41629</v>
      </c>
      <c r="G417" s="12"/>
      <c r="H417" s="7" t="s">
        <v>9198</v>
      </c>
      <c r="I417" s="24">
        <v>41662</v>
      </c>
      <c r="J417" s="27"/>
      <c r="K417" s="12" t="s">
        <v>10395</v>
      </c>
      <c r="L417" s="12"/>
      <c r="M417" s="13"/>
      <c r="N417" s="14"/>
      <c r="O417" s="18" t="str">
        <f t="shared" ca="1" si="23"/>
        <v>170天</v>
      </c>
      <c r="P417" s="80"/>
      <c r="Q417" s="80"/>
      <c r="R417" s="80"/>
      <c r="S417" s="80"/>
    </row>
    <row r="418" spans="1:19">
      <c r="A418" s="7">
        <v>416</v>
      </c>
      <c r="B418" s="229" t="s">
        <v>13095</v>
      </c>
      <c r="C418" s="12" t="s">
        <v>10393</v>
      </c>
      <c r="D418" s="7" t="str">
        <f t="shared" si="24"/>
        <v>南青箱</v>
      </c>
      <c r="E418" s="12" t="s">
        <v>17174</v>
      </c>
      <c r="F418" s="19">
        <v>41633</v>
      </c>
      <c r="G418" s="12"/>
      <c r="H418" s="7" t="s">
        <v>9198</v>
      </c>
      <c r="I418" s="24">
        <v>41684</v>
      </c>
      <c r="J418" s="27"/>
      <c r="K418" s="12" t="s">
        <v>10395</v>
      </c>
      <c r="L418" s="12"/>
      <c r="M418" s="13"/>
      <c r="N418" s="14"/>
      <c r="O418" s="18" t="str">
        <f t="shared" ca="1" si="23"/>
        <v>166天</v>
      </c>
      <c r="P418" s="80"/>
      <c r="Q418" s="80"/>
      <c r="R418" s="80">
        <v>100</v>
      </c>
      <c r="S418" s="80">
        <v>9140087</v>
      </c>
    </row>
    <row r="419" spans="1:19">
      <c r="A419" s="7">
        <v>417</v>
      </c>
      <c r="B419" s="194" t="s">
        <v>13096</v>
      </c>
      <c r="C419" s="12" t="s">
        <v>10393</v>
      </c>
      <c r="D419" s="7" t="str">
        <f t="shared" si="24"/>
        <v>南青箱</v>
      </c>
      <c r="E419" s="12" t="s">
        <v>17174</v>
      </c>
      <c r="F419" s="19">
        <v>41662</v>
      </c>
      <c r="G419" s="12"/>
      <c r="H419" s="7" t="s">
        <v>9198</v>
      </c>
      <c r="I419" s="24">
        <v>41662</v>
      </c>
      <c r="J419" s="27"/>
      <c r="K419" s="12" t="s">
        <v>10395</v>
      </c>
      <c r="L419" s="12"/>
      <c r="M419" s="13"/>
      <c r="N419" s="14"/>
      <c r="O419" s="18" t="str">
        <f t="shared" ca="1" si="23"/>
        <v>137天</v>
      </c>
      <c r="P419" s="80"/>
      <c r="Q419" s="80"/>
      <c r="R419" s="80">
        <v>100</v>
      </c>
      <c r="S419" s="80">
        <v>9140032</v>
      </c>
    </row>
    <row r="420" spans="1:19">
      <c r="A420" s="7">
        <v>418</v>
      </c>
      <c r="B420" s="194" t="s">
        <v>13097</v>
      </c>
      <c r="C420" s="12" t="s">
        <v>10393</v>
      </c>
      <c r="D420" s="7" t="str">
        <f t="shared" si="24"/>
        <v>南青箱</v>
      </c>
      <c r="E420" s="12" t="s">
        <v>17174</v>
      </c>
      <c r="F420" s="19">
        <v>41628</v>
      </c>
      <c r="G420" s="12"/>
      <c r="H420" s="7" t="s">
        <v>9198</v>
      </c>
      <c r="I420" s="24">
        <v>41661</v>
      </c>
      <c r="J420" s="27"/>
      <c r="K420" s="12" t="s">
        <v>5796</v>
      </c>
      <c r="L420" s="12"/>
      <c r="M420" s="13"/>
      <c r="N420" s="14"/>
      <c r="O420" s="18" t="str">
        <f t="shared" ca="1" si="23"/>
        <v>171天</v>
      </c>
      <c r="P420" s="80"/>
      <c r="Q420" s="80"/>
      <c r="R420" s="80"/>
      <c r="S420" s="80"/>
    </row>
    <row r="421" spans="1:19">
      <c r="A421" s="7">
        <v>419</v>
      </c>
      <c r="B421" s="194" t="s">
        <v>13098</v>
      </c>
      <c r="C421" s="12" t="s">
        <v>10393</v>
      </c>
      <c r="D421" s="7" t="str">
        <f t="shared" si="24"/>
        <v>南青箱</v>
      </c>
      <c r="E421" s="12" t="s">
        <v>17174</v>
      </c>
      <c r="F421" s="19">
        <v>41630</v>
      </c>
      <c r="G421" s="12"/>
      <c r="H421" s="7" t="s">
        <v>9198</v>
      </c>
      <c r="I421" s="24">
        <v>41661</v>
      </c>
      <c r="J421" s="27"/>
      <c r="K421" s="12" t="s">
        <v>5796</v>
      </c>
      <c r="L421" s="12"/>
      <c r="M421" s="13"/>
      <c r="N421" s="14"/>
      <c r="O421" s="18" t="str">
        <f t="shared" ca="1" si="23"/>
        <v>169天</v>
      </c>
      <c r="P421" s="80"/>
      <c r="Q421" s="80"/>
      <c r="R421" s="80"/>
      <c r="S421" s="80"/>
    </row>
    <row r="422" spans="1:19">
      <c r="A422" s="7">
        <v>420</v>
      </c>
      <c r="B422" s="194" t="s">
        <v>13099</v>
      </c>
      <c r="C422" s="12" t="s">
        <v>10393</v>
      </c>
      <c r="D422" s="7" t="str">
        <f t="shared" si="24"/>
        <v>南青箱</v>
      </c>
      <c r="E422" s="12" t="s">
        <v>17174</v>
      </c>
      <c r="F422" s="19">
        <v>41628</v>
      </c>
      <c r="G422" s="12"/>
      <c r="H422" s="7" t="s">
        <v>9198</v>
      </c>
      <c r="I422" s="24">
        <v>41661</v>
      </c>
      <c r="J422" s="27"/>
      <c r="K422" s="12" t="s">
        <v>5796</v>
      </c>
      <c r="L422" s="12"/>
      <c r="M422" s="13"/>
      <c r="N422" s="14"/>
      <c r="O422" s="18" t="str">
        <f t="shared" ca="1" si="23"/>
        <v>171天</v>
      </c>
      <c r="P422" s="80"/>
      <c r="Q422" s="80"/>
      <c r="R422" s="80"/>
      <c r="S422" s="80"/>
    </row>
    <row r="423" spans="1:19">
      <c r="A423" s="7">
        <v>421</v>
      </c>
      <c r="B423" s="194" t="s">
        <v>13100</v>
      </c>
      <c r="C423" s="12" t="s">
        <v>10393</v>
      </c>
      <c r="D423" s="7" t="str">
        <f t="shared" si="24"/>
        <v>南青箱</v>
      </c>
      <c r="E423" s="12" t="s">
        <v>17174</v>
      </c>
      <c r="F423" s="19">
        <v>41628</v>
      </c>
      <c r="G423" s="12"/>
      <c r="H423" s="7" t="s">
        <v>9198</v>
      </c>
      <c r="I423" s="24">
        <v>41662</v>
      </c>
      <c r="J423" s="27"/>
      <c r="K423" s="12" t="s">
        <v>10395</v>
      </c>
      <c r="L423" s="12"/>
      <c r="M423" s="13"/>
      <c r="N423" s="14"/>
      <c r="O423" s="18" t="str">
        <f t="shared" ca="1" si="23"/>
        <v>171天</v>
      </c>
      <c r="P423" s="80"/>
      <c r="Q423" s="80"/>
      <c r="R423" s="80">
        <v>100</v>
      </c>
      <c r="S423" s="80">
        <v>9140032</v>
      </c>
    </row>
    <row r="424" spans="1:19">
      <c r="A424" s="7">
        <v>422</v>
      </c>
      <c r="B424" s="194" t="s">
        <v>13101</v>
      </c>
      <c r="C424" s="12" t="s">
        <v>10393</v>
      </c>
      <c r="D424" s="7" t="str">
        <f t="shared" si="24"/>
        <v>南青箱</v>
      </c>
      <c r="E424" s="12" t="s">
        <v>17174</v>
      </c>
      <c r="F424" s="19">
        <v>41628</v>
      </c>
      <c r="G424" s="12"/>
      <c r="H424" s="7" t="s">
        <v>9198</v>
      </c>
      <c r="I424" s="24">
        <v>41661</v>
      </c>
      <c r="J424" s="27"/>
      <c r="K424" s="12" t="s">
        <v>5796</v>
      </c>
      <c r="L424" s="12"/>
      <c r="M424" s="13"/>
      <c r="N424" s="14"/>
      <c r="O424" s="18" t="str">
        <f t="shared" ca="1" si="23"/>
        <v>171天</v>
      </c>
      <c r="P424" s="80"/>
      <c r="Q424" s="80"/>
      <c r="R424" s="80"/>
      <c r="S424" s="80"/>
    </row>
    <row r="425" spans="1:19">
      <c r="A425" s="7">
        <v>423</v>
      </c>
      <c r="B425" s="194" t="s">
        <v>13102</v>
      </c>
      <c r="C425" s="12" t="s">
        <v>10393</v>
      </c>
      <c r="D425" s="7" t="str">
        <f t="shared" si="24"/>
        <v>南青箱</v>
      </c>
      <c r="E425" s="12" t="s">
        <v>17174</v>
      </c>
      <c r="F425" s="19">
        <v>41630</v>
      </c>
      <c r="G425" s="12"/>
      <c r="H425" s="7" t="s">
        <v>9198</v>
      </c>
      <c r="I425" s="24">
        <v>41672</v>
      </c>
      <c r="J425" s="27"/>
      <c r="K425" s="12" t="s">
        <v>10395</v>
      </c>
      <c r="L425" s="12"/>
      <c r="M425" s="13"/>
      <c r="N425" s="14"/>
      <c r="O425" s="18" t="str">
        <f t="shared" ca="1" si="23"/>
        <v>169天</v>
      </c>
      <c r="P425" s="80"/>
      <c r="Q425" s="80"/>
      <c r="R425" s="80">
        <v>100</v>
      </c>
      <c r="S425" s="80">
        <v>9140087</v>
      </c>
    </row>
    <row r="426" spans="1:19">
      <c r="A426" s="7">
        <v>424</v>
      </c>
      <c r="B426" s="229" t="s">
        <v>6943</v>
      </c>
      <c r="C426" s="12" t="s">
        <v>10393</v>
      </c>
      <c r="D426" s="7" t="str">
        <f t="shared" ref="D426:D466" si="25">IF(B426="","","南青箱")</f>
        <v>南青箱</v>
      </c>
      <c r="E426" s="12" t="s">
        <v>17174</v>
      </c>
      <c r="F426" s="19">
        <v>41648</v>
      </c>
      <c r="G426" s="12"/>
      <c r="H426" s="7" t="s">
        <v>9198</v>
      </c>
      <c r="I426" s="24">
        <v>41680</v>
      </c>
      <c r="J426" s="27"/>
      <c r="K426" s="12" t="s">
        <v>10395</v>
      </c>
      <c r="L426" s="12"/>
      <c r="M426" s="13"/>
      <c r="N426" s="14"/>
      <c r="O426" s="18" t="str">
        <f t="shared" ca="1" si="23"/>
        <v>151天</v>
      </c>
      <c r="P426" s="80"/>
      <c r="Q426" s="80"/>
      <c r="R426" s="80"/>
      <c r="S426" s="80"/>
    </row>
    <row r="427" spans="1:19">
      <c r="A427" s="7">
        <v>425</v>
      </c>
      <c r="B427" s="194" t="s">
        <v>6944</v>
      </c>
      <c r="C427" s="12" t="s">
        <v>10393</v>
      </c>
      <c r="D427" s="7" t="str">
        <f t="shared" si="25"/>
        <v>南青箱</v>
      </c>
      <c r="E427" s="12" t="s">
        <v>17174</v>
      </c>
      <c r="F427" s="19">
        <v>41647</v>
      </c>
      <c r="G427" s="12"/>
      <c r="H427" s="7" t="s">
        <v>9198</v>
      </c>
      <c r="I427" s="24">
        <v>41682</v>
      </c>
      <c r="J427" s="27"/>
      <c r="K427" s="12" t="s">
        <v>4794</v>
      </c>
      <c r="L427" s="12"/>
      <c r="M427" s="13"/>
      <c r="N427" s="14"/>
      <c r="O427" s="18" t="str">
        <f t="shared" ca="1" si="23"/>
        <v>152天</v>
      </c>
      <c r="P427" s="80"/>
      <c r="Q427" s="80"/>
      <c r="R427" s="80"/>
      <c r="S427" s="80"/>
    </row>
    <row r="428" spans="1:19">
      <c r="A428" s="7">
        <v>426</v>
      </c>
      <c r="B428" s="229" t="s">
        <v>6945</v>
      </c>
      <c r="C428" s="12" t="s">
        <v>10393</v>
      </c>
      <c r="D428" s="7" t="str">
        <f t="shared" si="25"/>
        <v>南青箱</v>
      </c>
      <c r="E428" s="12" t="s">
        <v>17174</v>
      </c>
      <c r="F428" s="19">
        <v>41646</v>
      </c>
      <c r="G428" s="12"/>
      <c r="H428" s="7" t="s">
        <v>9198</v>
      </c>
      <c r="I428" s="24">
        <v>41679</v>
      </c>
      <c r="J428" s="27"/>
      <c r="K428" s="12" t="s">
        <v>5796</v>
      </c>
      <c r="L428" s="12"/>
      <c r="M428" s="13"/>
      <c r="N428" s="14"/>
      <c r="O428" s="18" t="str">
        <f t="shared" ca="1" si="23"/>
        <v>153天</v>
      </c>
      <c r="P428" s="80"/>
      <c r="Q428" s="80"/>
      <c r="R428" s="80">
        <v>100</v>
      </c>
      <c r="S428" s="80">
        <v>9140087</v>
      </c>
    </row>
    <row r="429" spans="1:19">
      <c r="A429" s="7">
        <v>427</v>
      </c>
      <c r="B429" s="229" t="s">
        <v>6946</v>
      </c>
      <c r="C429" s="12" t="s">
        <v>10393</v>
      </c>
      <c r="D429" s="7" t="str">
        <f t="shared" si="25"/>
        <v>南青箱</v>
      </c>
      <c r="E429" s="12" t="s">
        <v>17174</v>
      </c>
      <c r="F429" s="19">
        <v>41647</v>
      </c>
      <c r="G429" s="12"/>
      <c r="H429" s="7" t="s">
        <v>9198</v>
      </c>
      <c r="I429" s="24">
        <v>41684</v>
      </c>
      <c r="J429" s="27"/>
      <c r="K429" s="12" t="s">
        <v>10395</v>
      </c>
      <c r="L429" s="12"/>
      <c r="M429" s="13"/>
      <c r="N429" s="14"/>
      <c r="O429" s="18" t="str">
        <f t="shared" ca="1" si="23"/>
        <v>152天</v>
      </c>
      <c r="P429" s="80"/>
      <c r="Q429" s="80"/>
      <c r="R429" s="80"/>
      <c r="S429" s="80"/>
    </row>
    <row r="430" spans="1:19">
      <c r="A430" s="7">
        <v>428</v>
      </c>
      <c r="B430" s="194" t="s">
        <v>5396</v>
      </c>
      <c r="C430" s="12" t="s">
        <v>10393</v>
      </c>
      <c r="D430" s="7" t="str">
        <f t="shared" si="25"/>
        <v>南青箱</v>
      </c>
      <c r="E430" s="12" t="s">
        <v>17174</v>
      </c>
      <c r="F430" s="19">
        <v>41644</v>
      </c>
      <c r="G430" s="12"/>
      <c r="H430" s="7" t="s">
        <v>9198</v>
      </c>
      <c r="I430" s="24">
        <v>41659</v>
      </c>
      <c r="J430" s="27"/>
      <c r="K430" s="12" t="s">
        <v>11417</v>
      </c>
      <c r="L430" s="12"/>
      <c r="M430" s="13"/>
      <c r="N430" s="14"/>
      <c r="O430" s="18" t="str">
        <f t="shared" ca="1" si="23"/>
        <v>155天</v>
      </c>
      <c r="P430" s="80"/>
      <c r="Q430" s="80"/>
      <c r="R430" s="80">
        <v>100</v>
      </c>
      <c r="S430" s="80">
        <v>9140032</v>
      </c>
    </row>
    <row r="431" spans="1:19">
      <c r="A431" s="7">
        <v>429</v>
      </c>
      <c r="B431" s="194" t="s">
        <v>6947</v>
      </c>
      <c r="C431" s="12" t="s">
        <v>10393</v>
      </c>
      <c r="D431" s="7" t="str">
        <f t="shared" si="25"/>
        <v>南青箱</v>
      </c>
      <c r="E431" s="12" t="s">
        <v>17174</v>
      </c>
      <c r="F431" s="19">
        <v>41647</v>
      </c>
      <c r="G431" s="12"/>
      <c r="H431" s="7" t="s">
        <v>9198</v>
      </c>
      <c r="I431" s="24">
        <v>41661</v>
      </c>
      <c r="J431" s="27"/>
      <c r="K431" s="12" t="s">
        <v>5796</v>
      </c>
      <c r="L431" s="12"/>
      <c r="M431" s="13"/>
      <c r="N431" s="14"/>
      <c r="O431" s="18" t="str">
        <f t="shared" ca="1" si="23"/>
        <v>152天</v>
      </c>
      <c r="P431" s="80"/>
      <c r="Q431" s="80"/>
      <c r="R431" s="80"/>
      <c r="S431" s="80"/>
    </row>
    <row r="432" spans="1:19">
      <c r="A432" s="7">
        <v>430</v>
      </c>
      <c r="B432" s="194" t="s">
        <v>8015</v>
      </c>
      <c r="C432" s="12" t="s">
        <v>10393</v>
      </c>
      <c r="D432" s="7" t="str">
        <f t="shared" si="25"/>
        <v>南青箱</v>
      </c>
      <c r="E432" s="12" t="s">
        <v>17174</v>
      </c>
      <c r="F432" s="19">
        <v>41647</v>
      </c>
      <c r="G432" s="12"/>
      <c r="H432" s="7" t="s">
        <v>9198</v>
      </c>
      <c r="I432" s="24">
        <v>41696</v>
      </c>
      <c r="J432" s="27"/>
      <c r="K432" s="12" t="s">
        <v>12951</v>
      </c>
      <c r="L432" s="12"/>
      <c r="M432" s="13"/>
      <c r="N432" s="14"/>
      <c r="O432" s="18" t="str">
        <f t="shared" ref="O432:O483" ca="1" si="26">IF(ISNONTEXT(J432),DATEDIF(F432,TODAY(),"d")&amp;"天","出场")</f>
        <v>152天</v>
      </c>
      <c r="P432" s="80"/>
      <c r="Q432" s="80"/>
      <c r="R432" s="80"/>
      <c r="S432" s="80"/>
    </row>
    <row r="433" spans="1:19">
      <c r="A433" s="7">
        <v>431</v>
      </c>
      <c r="B433" s="194" t="s">
        <v>6948</v>
      </c>
      <c r="C433" s="12" t="s">
        <v>10393</v>
      </c>
      <c r="D433" s="7" t="str">
        <f t="shared" si="25"/>
        <v>南青箱</v>
      </c>
      <c r="E433" s="12" t="s">
        <v>17174</v>
      </c>
      <c r="F433" s="19">
        <v>41647</v>
      </c>
      <c r="G433" s="12"/>
      <c r="H433" s="7" t="s">
        <v>9198</v>
      </c>
      <c r="I433" s="24">
        <v>41695</v>
      </c>
      <c r="J433" s="27"/>
      <c r="K433" s="12" t="s">
        <v>12951</v>
      </c>
      <c r="L433" s="12"/>
      <c r="M433" s="13"/>
      <c r="N433" s="14"/>
      <c r="O433" s="18" t="str">
        <f t="shared" ca="1" si="26"/>
        <v>152天</v>
      </c>
      <c r="P433" s="80"/>
      <c r="Q433" s="80"/>
      <c r="R433" s="80"/>
      <c r="S433" s="80"/>
    </row>
    <row r="434" spans="1:19">
      <c r="A434" s="7">
        <v>432</v>
      </c>
      <c r="B434" s="229" t="s">
        <v>6949</v>
      </c>
      <c r="C434" s="12" t="s">
        <v>10393</v>
      </c>
      <c r="D434" s="7" t="str">
        <f t="shared" si="25"/>
        <v>南青箱</v>
      </c>
      <c r="E434" s="12" t="s">
        <v>15481</v>
      </c>
      <c r="F434" s="19">
        <v>41645</v>
      </c>
      <c r="G434" s="12"/>
      <c r="H434" s="7" t="s">
        <v>9198</v>
      </c>
      <c r="I434" s="24">
        <v>41685</v>
      </c>
      <c r="J434" s="27"/>
      <c r="K434" s="12" t="s">
        <v>5796</v>
      </c>
      <c r="L434" s="12"/>
      <c r="M434" s="13"/>
      <c r="N434" s="14"/>
      <c r="O434" s="18" t="str">
        <f t="shared" ca="1" si="26"/>
        <v>154天</v>
      </c>
      <c r="P434" s="80"/>
      <c r="Q434" s="80"/>
      <c r="R434" s="80">
        <v>100</v>
      </c>
      <c r="S434" s="80">
        <v>9140087</v>
      </c>
    </row>
    <row r="435" spans="1:19">
      <c r="A435" s="7">
        <v>433</v>
      </c>
      <c r="B435" s="194" t="s">
        <v>6950</v>
      </c>
      <c r="C435" s="12" t="s">
        <v>10393</v>
      </c>
      <c r="D435" s="7" t="str">
        <f t="shared" si="25"/>
        <v>南青箱</v>
      </c>
      <c r="E435" s="12" t="s">
        <v>17174</v>
      </c>
      <c r="F435" s="19">
        <v>41648</v>
      </c>
      <c r="G435" s="12"/>
      <c r="H435" s="7" t="s">
        <v>9198</v>
      </c>
      <c r="I435" s="24">
        <v>41663</v>
      </c>
      <c r="J435" s="27"/>
      <c r="K435" s="12" t="s">
        <v>10395</v>
      </c>
      <c r="L435" s="12"/>
      <c r="M435" s="13"/>
      <c r="N435" s="14"/>
      <c r="O435" s="18" t="str">
        <f t="shared" ca="1" si="26"/>
        <v>151天</v>
      </c>
      <c r="P435" s="80"/>
      <c r="Q435" s="80"/>
      <c r="R435" s="80"/>
      <c r="S435" s="80"/>
    </row>
    <row r="436" spans="1:19">
      <c r="A436" s="7">
        <v>434</v>
      </c>
      <c r="B436" s="194" t="s">
        <v>16577</v>
      </c>
      <c r="C436" s="12" t="s">
        <v>10393</v>
      </c>
      <c r="D436" s="7" t="str">
        <f t="shared" si="25"/>
        <v>南青箱</v>
      </c>
      <c r="E436" s="12" t="s">
        <v>17174</v>
      </c>
      <c r="F436" s="19">
        <v>41645</v>
      </c>
      <c r="G436" s="12"/>
      <c r="H436" s="7" t="s">
        <v>9198</v>
      </c>
      <c r="I436" s="24">
        <v>41659</v>
      </c>
      <c r="J436" s="27"/>
      <c r="K436" s="12" t="s">
        <v>11417</v>
      </c>
      <c r="L436" s="12"/>
      <c r="M436" s="13"/>
      <c r="N436" s="14"/>
      <c r="O436" s="18" t="str">
        <f t="shared" ca="1" si="26"/>
        <v>154天</v>
      </c>
      <c r="P436" s="80"/>
      <c r="Q436" s="80"/>
      <c r="R436" s="80">
        <v>100</v>
      </c>
      <c r="S436" s="80">
        <v>9140032</v>
      </c>
    </row>
    <row r="437" spans="1:19">
      <c r="A437" s="7">
        <v>435</v>
      </c>
      <c r="B437" s="229" t="s">
        <v>16578</v>
      </c>
      <c r="C437" s="12" t="s">
        <v>10393</v>
      </c>
      <c r="D437" s="7" t="str">
        <f t="shared" si="25"/>
        <v>南青箱</v>
      </c>
      <c r="E437" s="12" t="s">
        <v>17174</v>
      </c>
      <c r="F437" s="19">
        <v>41648</v>
      </c>
      <c r="G437" s="12"/>
      <c r="H437" s="7" t="s">
        <v>9198</v>
      </c>
      <c r="I437" s="24">
        <v>41677</v>
      </c>
      <c r="J437" s="27"/>
      <c r="K437" s="12" t="s">
        <v>10395</v>
      </c>
      <c r="L437" s="12"/>
      <c r="M437" s="13"/>
      <c r="N437" s="14"/>
      <c r="O437" s="18" t="str">
        <f t="shared" ca="1" si="26"/>
        <v>151天</v>
      </c>
      <c r="P437" s="80"/>
      <c r="Q437" s="80"/>
      <c r="R437" s="80">
        <v>100</v>
      </c>
      <c r="S437" s="80">
        <v>9140087</v>
      </c>
    </row>
    <row r="438" spans="1:19">
      <c r="A438" s="7">
        <v>436</v>
      </c>
      <c r="B438" s="194" t="s">
        <v>16579</v>
      </c>
      <c r="C438" s="12" t="s">
        <v>10393</v>
      </c>
      <c r="D438" s="7" t="str">
        <f t="shared" si="25"/>
        <v>南青箱</v>
      </c>
      <c r="E438" s="12" t="s">
        <v>17174</v>
      </c>
      <c r="F438" s="19">
        <v>41646</v>
      </c>
      <c r="G438" s="12"/>
      <c r="H438" s="7" t="s">
        <v>9198</v>
      </c>
      <c r="I438" s="24">
        <v>41683</v>
      </c>
      <c r="J438" s="27"/>
      <c r="K438" s="12" t="s">
        <v>4794</v>
      </c>
      <c r="L438" s="12"/>
      <c r="M438" s="13"/>
      <c r="N438" s="14"/>
      <c r="O438" s="18" t="str">
        <f t="shared" ca="1" si="26"/>
        <v>153天</v>
      </c>
      <c r="P438" s="80"/>
      <c r="Q438" s="80"/>
      <c r="R438" s="80"/>
      <c r="S438" s="80"/>
    </row>
    <row r="439" spans="1:19">
      <c r="A439" s="7">
        <v>437</v>
      </c>
      <c r="B439" s="194" t="s">
        <v>16580</v>
      </c>
      <c r="C439" s="12" t="s">
        <v>10393</v>
      </c>
      <c r="D439" s="7" t="str">
        <f t="shared" si="25"/>
        <v>南青箱</v>
      </c>
      <c r="E439" s="12" t="s">
        <v>17174</v>
      </c>
      <c r="F439" s="19">
        <v>41646</v>
      </c>
      <c r="G439" s="12"/>
      <c r="H439" s="7" t="s">
        <v>9198</v>
      </c>
      <c r="I439" s="24">
        <v>41683</v>
      </c>
      <c r="J439" s="27"/>
      <c r="K439" s="12" t="s">
        <v>4794</v>
      </c>
      <c r="L439" s="12"/>
      <c r="M439" s="13"/>
      <c r="N439" s="14"/>
      <c r="O439" s="18" t="str">
        <f t="shared" ca="1" si="26"/>
        <v>153天</v>
      </c>
      <c r="P439" s="80"/>
      <c r="Q439" s="80"/>
      <c r="R439" s="80"/>
      <c r="S439" s="80"/>
    </row>
    <row r="440" spans="1:19">
      <c r="A440" s="7">
        <v>438</v>
      </c>
      <c r="B440" s="229" t="s">
        <v>2018</v>
      </c>
      <c r="C440" s="12" t="s">
        <v>10393</v>
      </c>
      <c r="D440" s="7" t="str">
        <f t="shared" si="25"/>
        <v>南青箱</v>
      </c>
      <c r="E440" s="12" t="s">
        <v>17174</v>
      </c>
      <c r="F440" s="19">
        <v>41644</v>
      </c>
      <c r="G440" s="12"/>
      <c r="H440" s="7" t="s">
        <v>9198</v>
      </c>
      <c r="I440" s="24">
        <v>41683</v>
      </c>
      <c r="J440" s="27"/>
      <c r="K440" s="12" t="s">
        <v>10395</v>
      </c>
      <c r="L440" s="12"/>
      <c r="M440" s="13"/>
      <c r="N440" s="14"/>
      <c r="O440" s="18" t="str">
        <f t="shared" ca="1" si="26"/>
        <v>155天</v>
      </c>
      <c r="P440" s="80"/>
      <c r="Q440" s="80"/>
      <c r="R440" s="80">
        <v>100</v>
      </c>
      <c r="S440" s="80">
        <v>9140087</v>
      </c>
    </row>
    <row r="441" spans="1:19">
      <c r="A441" s="7">
        <v>439</v>
      </c>
      <c r="B441" s="194" t="s">
        <v>16581</v>
      </c>
      <c r="C441" s="12" t="s">
        <v>10393</v>
      </c>
      <c r="D441" s="7" t="str">
        <f t="shared" si="25"/>
        <v>南青箱</v>
      </c>
      <c r="E441" s="12" t="s">
        <v>17174</v>
      </c>
      <c r="F441" s="19">
        <v>41647</v>
      </c>
      <c r="G441" s="12"/>
      <c r="H441" s="7" t="s">
        <v>9198</v>
      </c>
      <c r="I441" s="24">
        <v>41682</v>
      </c>
      <c r="J441" s="27"/>
      <c r="K441" s="12" t="s">
        <v>4794</v>
      </c>
      <c r="L441" s="12"/>
      <c r="M441" s="13"/>
      <c r="N441" s="14"/>
      <c r="O441" s="18" t="str">
        <f t="shared" ca="1" si="26"/>
        <v>152天</v>
      </c>
      <c r="P441" s="80"/>
      <c r="Q441" s="80"/>
      <c r="R441" s="80"/>
      <c r="S441" s="80"/>
    </row>
    <row r="442" spans="1:19">
      <c r="A442" s="7">
        <v>440</v>
      </c>
      <c r="B442" s="194" t="s">
        <v>5397</v>
      </c>
      <c r="C442" s="12" t="s">
        <v>10393</v>
      </c>
      <c r="D442" s="7" t="str">
        <f t="shared" si="25"/>
        <v>南青箱</v>
      </c>
      <c r="E442" s="12" t="s">
        <v>17174</v>
      </c>
      <c r="F442" s="19">
        <v>41644</v>
      </c>
      <c r="G442" s="12"/>
      <c r="H442" s="7" t="s">
        <v>9198</v>
      </c>
      <c r="I442" s="24">
        <v>41659</v>
      </c>
      <c r="J442" s="27"/>
      <c r="K442" s="12" t="s">
        <v>11417</v>
      </c>
      <c r="L442" s="12"/>
      <c r="M442" s="13"/>
      <c r="N442" s="14"/>
      <c r="O442" s="18" t="str">
        <f t="shared" ca="1" si="26"/>
        <v>155天</v>
      </c>
      <c r="P442" s="80"/>
      <c r="Q442" s="80"/>
      <c r="R442" s="80">
        <v>100</v>
      </c>
      <c r="S442" s="80">
        <v>9140032</v>
      </c>
    </row>
    <row r="443" spans="1:19">
      <c r="A443" s="7">
        <v>441</v>
      </c>
      <c r="B443" s="194" t="s">
        <v>16582</v>
      </c>
      <c r="C443" s="12" t="s">
        <v>10393</v>
      </c>
      <c r="D443" s="7" t="str">
        <f t="shared" si="25"/>
        <v>南青箱</v>
      </c>
      <c r="E443" s="12" t="s">
        <v>17174</v>
      </c>
      <c r="F443" s="19">
        <v>41648</v>
      </c>
      <c r="G443" s="12"/>
      <c r="H443" s="7" t="s">
        <v>9198</v>
      </c>
      <c r="I443" s="24">
        <v>41682</v>
      </c>
      <c r="J443" s="27"/>
      <c r="K443" s="12" t="s">
        <v>4794</v>
      </c>
      <c r="L443" s="12"/>
      <c r="M443" s="13"/>
      <c r="N443" s="14"/>
      <c r="O443" s="18" t="str">
        <f t="shared" ca="1" si="26"/>
        <v>151天</v>
      </c>
      <c r="P443" s="80"/>
      <c r="Q443" s="80"/>
      <c r="R443" s="80"/>
      <c r="S443" s="80"/>
    </row>
    <row r="444" spans="1:19">
      <c r="A444" s="7">
        <v>442</v>
      </c>
      <c r="B444" s="194" t="s">
        <v>16583</v>
      </c>
      <c r="C444" s="12" t="s">
        <v>10393</v>
      </c>
      <c r="D444" s="7" t="str">
        <f t="shared" si="25"/>
        <v>南青箱</v>
      </c>
      <c r="E444" s="12" t="s">
        <v>17174</v>
      </c>
      <c r="F444" s="19">
        <v>41646</v>
      </c>
      <c r="G444" s="12"/>
      <c r="H444" s="7" t="s">
        <v>9198</v>
      </c>
      <c r="I444" s="24">
        <v>41659</v>
      </c>
      <c r="J444" s="27"/>
      <c r="K444" s="12" t="s">
        <v>11417</v>
      </c>
      <c r="L444" s="12"/>
      <c r="M444" s="13"/>
      <c r="N444" s="14"/>
      <c r="O444" s="18" t="str">
        <f t="shared" ca="1" si="26"/>
        <v>153天</v>
      </c>
      <c r="P444" s="80"/>
      <c r="Q444" s="80"/>
      <c r="R444" s="80">
        <v>100</v>
      </c>
      <c r="S444" s="80">
        <v>9140032</v>
      </c>
    </row>
    <row r="445" spans="1:19">
      <c r="A445" s="7">
        <v>443</v>
      </c>
      <c r="B445" s="194" t="s">
        <v>2019</v>
      </c>
      <c r="C445" s="12" t="s">
        <v>10393</v>
      </c>
      <c r="D445" s="7" t="str">
        <f t="shared" si="25"/>
        <v>南青箱</v>
      </c>
      <c r="E445" s="12" t="s">
        <v>17174</v>
      </c>
      <c r="F445" s="19">
        <v>41644</v>
      </c>
      <c r="G445" s="12"/>
      <c r="H445" s="7" t="s">
        <v>9198</v>
      </c>
      <c r="I445" s="24">
        <v>41662</v>
      </c>
      <c r="J445" s="27"/>
      <c r="K445" s="12" t="s">
        <v>10395</v>
      </c>
      <c r="L445" s="12"/>
      <c r="M445" s="13"/>
      <c r="N445" s="14"/>
      <c r="O445" s="18" t="str">
        <f t="shared" ca="1" si="26"/>
        <v>155天</v>
      </c>
      <c r="P445" s="80"/>
      <c r="Q445" s="80"/>
      <c r="R445" s="80">
        <v>100</v>
      </c>
      <c r="S445" s="80">
        <v>9140032</v>
      </c>
    </row>
    <row r="446" spans="1:19">
      <c r="A446" s="7">
        <v>444</v>
      </c>
      <c r="B446" s="194" t="s">
        <v>16584</v>
      </c>
      <c r="C446" s="12" t="s">
        <v>10393</v>
      </c>
      <c r="D446" s="7" t="str">
        <f t="shared" si="25"/>
        <v>南青箱</v>
      </c>
      <c r="E446" s="12" t="s">
        <v>17174</v>
      </c>
      <c r="F446" s="19">
        <v>41645</v>
      </c>
      <c r="G446" s="12"/>
      <c r="H446" s="7" t="s">
        <v>9198</v>
      </c>
      <c r="I446" s="24">
        <v>41661</v>
      </c>
      <c r="J446" s="27"/>
      <c r="K446" s="12" t="s">
        <v>5796</v>
      </c>
      <c r="L446" s="12"/>
      <c r="M446" s="13"/>
      <c r="N446" s="14"/>
      <c r="O446" s="18" t="str">
        <f t="shared" ca="1" si="26"/>
        <v>154天</v>
      </c>
      <c r="P446" s="80"/>
      <c r="Q446" s="80"/>
      <c r="R446" s="80"/>
      <c r="S446" s="80"/>
    </row>
    <row r="447" spans="1:19">
      <c r="A447" s="7">
        <v>445</v>
      </c>
      <c r="B447" s="229" t="s">
        <v>16585</v>
      </c>
      <c r="C447" s="12" t="s">
        <v>10393</v>
      </c>
      <c r="D447" s="7" t="str">
        <f t="shared" si="25"/>
        <v>南青箱</v>
      </c>
      <c r="E447" s="12" t="s">
        <v>17174</v>
      </c>
      <c r="F447" s="19">
        <v>41647</v>
      </c>
      <c r="G447" s="12"/>
      <c r="H447" s="7" t="s">
        <v>9198</v>
      </c>
      <c r="I447" s="24">
        <v>41678</v>
      </c>
      <c r="J447" s="27"/>
      <c r="K447" s="12" t="s">
        <v>10395</v>
      </c>
      <c r="L447" s="12"/>
      <c r="M447" s="13"/>
      <c r="N447" s="14"/>
      <c r="O447" s="18" t="str">
        <f t="shared" ca="1" si="26"/>
        <v>152天</v>
      </c>
      <c r="P447" s="80"/>
      <c r="Q447" s="80"/>
      <c r="R447" s="80">
        <v>100</v>
      </c>
      <c r="S447" s="80">
        <v>9140087</v>
      </c>
    </row>
    <row r="448" spans="1:19">
      <c r="A448" s="7">
        <v>446</v>
      </c>
      <c r="B448" s="194" t="s">
        <v>16586</v>
      </c>
      <c r="C448" s="12" t="s">
        <v>10393</v>
      </c>
      <c r="D448" s="7" t="str">
        <f t="shared" si="25"/>
        <v>南青箱</v>
      </c>
      <c r="E448" s="12" t="s">
        <v>17174</v>
      </c>
      <c r="F448" s="19">
        <v>41646</v>
      </c>
      <c r="G448" s="12"/>
      <c r="H448" s="7" t="s">
        <v>9198</v>
      </c>
      <c r="I448" s="24">
        <v>41685</v>
      </c>
      <c r="J448" s="27"/>
      <c r="K448" s="12" t="s">
        <v>4794</v>
      </c>
      <c r="L448" s="12"/>
      <c r="M448" s="13"/>
      <c r="N448" s="14"/>
      <c r="O448" s="18" t="str">
        <f t="shared" ca="1" si="26"/>
        <v>153天</v>
      </c>
      <c r="P448" s="80"/>
      <c r="Q448" s="80"/>
      <c r="R448" s="80"/>
      <c r="S448" s="80"/>
    </row>
    <row r="449" spans="1:19">
      <c r="A449" s="7">
        <v>447</v>
      </c>
      <c r="B449" s="194" t="s">
        <v>16587</v>
      </c>
      <c r="C449" s="12" t="s">
        <v>10393</v>
      </c>
      <c r="D449" s="7" t="str">
        <f t="shared" si="25"/>
        <v>南青箱</v>
      </c>
      <c r="E449" s="12" t="s">
        <v>17174</v>
      </c>
      <c r="F449" s="19">
        <v>41645</v>
      </c>
      <c r="G449" s="12"/>
      <c r="H449" s="7" t="s">
        <v>9198</v>
      </c>
      <c r="I449" s="24">
        <v>41683</v>
      </c>
      <c r="J449" s="27"/>
      <c r="K449" s="12" t="s">
        <v>4794</v>
      </c>
      <c r="L449" s="12"/>
      <c r="M449" s="13"/>
      <c r="N449" s="14"/>
      <c r="O449" s="18" t="str">
        <f t="shared" ca="1" si="26"/>
        <v>154天</v>
      </c>
      <c r="P449" s="80"/>
      <c r="Q449" s="80"/>
      <c r="R449" s="80"/>
      <c r="S449" s="80"/>
    </row>
    <row r="450" spans="1:19">
      <c r="A450" s="7">
        <v>448</v>
      </c>
      <c r="B450" s="229" t="s">
        <v>16588</v>
      </c>
      <c r="C450" s="12" t="s">
        <v>10393</v>
      </c>
      <c r="D450" s="7" t="str">
        <f t="shared" si="25"/>
        <v>南青箱</v>
      </c>
      <c r="E450" s="12" t="s">
        <v>17174</v>
      </c>
      <c r="F450" s="19">
        <v>41646</v>
      </c>
      <c r="G450" s="12"/>
      <c r="H450" s="7" t="s">
        <v>9198</v>
      </c>
      <c r="I450" s="24">
        <v>41678</v>
      </c>
      <c r="J450" s="27"/>
      <c r="K450" s="12" t="s">
        <v>10395</v>
      </c>
      <c r="L450" s="12"/>
      <c r="M450" s="13"/>
      <c r="N450" s="14"/>
      <c r="O450" s="18" t="str">
        <f t="shared" ca="1" si="26"/>
        <v>153天</v>
      </c>
      <c r="P450" s="80"/>
      <c r="Q450" s="80"/>
      <c r="R450" s="80">
        <v>100</v>
      </c>
      <c r="S450" s="80">
        <v>9140087</v>
      </c>
    </row>
    <row r="451" spans="1:19">
      <c r="A451" s="7">
        <v>449</v>
      </c>
      <c r="B451" s="194" t="s">
        <v>16589</v>
      </c>
      <c r="C451" s="12" t="s">
        <v>10393</v>
      </c>
      <c r="D451" s="7" t="str">
        <f t="shared" si="25"/>
        <v>南青箱</v>
      </c>
      <c r="E451" s="12" t="s">
        <v>17174</v>
      </c>
      <c r="F451" s="19">
        <v>41645</v>
      </c>
      <c r="G451" s="12"/>
      <c r="H451" s="7" t="s">
        <v>9198</v>
      </c>
      <c r="I451" s="24">
        <v>41661</v>
      </c>
      <c r="J451" s="27"/>
      <c r="K451" s="12" t="s">
        <v>5796</v>
      </c>
      <c r="L451" s="12"/>
      <c r="M451" s="13"/>
      <c r="N451" s="14"/>
      <c r="O451" s="18" t="str">
        <f t="shared" ca="1" si="26"/>
        <v>154天</v>
      </c>
      <c r="P451" s="80"/>
      <c r="Q451" s="80"/>
      <c r="R451" s="80">
        <v>100</v>
      </c>
      <c r="S451" s="80">
        <v>9140032</v>
      </c>
    </row>
    <row r="452" spans="1:19">
      <c r="A452" s="7">
        <v>450</v>
      </c>
      <c r="B452" s="194" t="s">
        <v>16590</v>
      </c>
      <c r="C452" s="12" t="s">
        <v>10393</v>
      </c>
      <c r="D452" s="7" t="str">
        <f t="shared" si="25"/>
        <v>南青箱</v>
      </c>
      <c r="E452" s="12" t="s">
        <v>17174</v>
      </c>
      <c r="F452" s="19">
        <v>41647</v>
      </c>
      <c r="G452" s="12"/>
      <c r="H452" s="7" t="s">
        <v>9198</v>
      </c>
      <c r="I452" s="24">
        <v>41684</v>
      </c>
      <c r="J452" s="27"/>
      <c r="K452" s="12" t="s">
        <v>13302</v>
      </c>
      <c r="L452" s="12"/>
      <c r="M452" s="13"/>
      <c r="N452" s="14"/>
      <c r="O452" s="18" t="str">
        <f t="shared" ca="1" si="26"/>
        <v>152天</v>
      </c>
      <c r="P452" s="80"/>
      <c r="Q452" s="80"/>
      <c r="R452" s="80"/>
      <c r="S452" s="80"/>
    </row>
    <row r="453" spans="1:19">
      <c r="A453" s="7">
        <v>451</v>
      </c>
      <c r="B453" s="194" t="s">
        <v>16591</v>
      </c>
      <c r="C453" s="12" t="s">
        <v>10393</v>
      </c>
      <c r="D453" s="7" t="str">
        <f t="shared" si="25"/>
        <v>南青箱</v>
      </c>
      <c r="E453" s="12" t="s">
        <v>15481</v>
      </c>
      <c r="F453" s="19">
        <v>41647</v>
      </c>
      <c r="G453" s="12"/>
      <c r="H453" s="7" t="s">
        <v>9198</v>
      </c>
      <c r="I453" s="24">
        <v>41685</v>
      </c>
      <c r="J453" s="27"/>
      <c r="K453" s="12" t="s">
        <v>4794</v>
      </c>
      <c r="L453" s="12"/>
      <c r="M453" s="13"/>
      <c r="N453" s="14"/>
      <c r="O453" s="18" t="str">
        <f t="shared" ca="1" si="26"/>
        <v>152天</v>
      </c>
      <c r="P453" s="80"/>
      <c r="Q453" s="80"/>
      <c r="R453" s="80"/>
      <c r="S453" s="80"/>
    </row>
    <row r="454" spans="1:19">
      <c r="A454" s="7">
        <v>452</v>
      </c>
      <c r="B454" s="194" t="s">
        <v>16592</v>
      </c>
      <c r="C454" s="12" t="s">
        <v>10393</v>
      </c>
      <c r="D454" s="7" t="str">
        <f t="shared" si="25"/>
        <v>南青箱</v>
      </c>
      <c r="E454" s="12" t="s">
        <v>17174</v>
      </c>
      <c r="F454" s="19">
        <v>41647</v>
      </c>
      <c r="G454" s="12"/>
      <c r="H454" s="7" t="s">
        <v>9198</v>
      </c>
      <c r="I454" s="24">
        <v>41665</v>
      </c>
      <c r="J454" s="27"/>
      <c r="K454" s="12" t="s">
        <v>13302</v>
      </c>
      <c r="L454" s="12"/>
      <c r="M454" s="13"/>
      <c r="N454" s="14"/>
      <c r="O454" s="18" t="str">
        <f t="shared" ca="1" si="26"/>
        <v>152天</v>
      </c>
      <c r="P454" s="80"/>
      <c r="Q454" s="80"/>
      <c r="R454" s="80"/>
      <c r="S454" s="80"/>
    </row>
    <row r="455" spans="1:19">
      <c r="A455" s="7">
        <v>453</v>
      </c>
      <c r="B455" s="229" t="s">
        <v>16593</v>
      </c>
      <c r="C455" s="12" t="s">
        <v>10393</v>
      </c>
      <c r="D455" s="7" t="str">
        <f t="shared" si="25"/>
        <v>南青箱</v>
      </c>
      <c r="E455" s="12" t="s">
        <v>17174</v>
      </c>
      <c r="F455" s="19">
        <v>41646</v>
      </c>
      <c r="G455" s="12"/>
      <c r="H455" s="7" t="s">
        <v>9198</v>
      </c>
      <c r="I455" s="24">
        <v>41683</v>
      </c>
      <c r="J455" s="27"/>
      <c r="K455" s="12" t="s">
        <v>5796</v>
      </c>
      <c r="L455" s="12"/>
      <c r="M455" s="13"/>
      <c r="N455" s="14"/>
      <c r="O455" s="18" t="str">
        <f t="shared" ca="1" si="26"/>
        <v>153天</v>
      </c>
      <c r="P455" s="80"/>
      <c r="Q455" s="80"/>
      <c r="R455" s="80">
        <v>100</v>
      </c>
      <c r="S455" s="80">
        <v>9140087</v>
      </c>
    </row>
    <row r="456" spans="1:19">
      <c r="A456" s="7">
        <v>454</v>
      </c>
      <c r="B456" s="194" t="s">
        <v>16594</v>
      </c>
      <c r="C456" s="12" t="s">
        <v>10393</v>
      </c>
      <c r="D456" s="7" t="str">
        <f t="shared" si="25"/>
        <v>南青箱</v>
      </c>
      <c r="E456" s="12" t="s">
        <v>17174</v>
      </c>
      <c r="F456" s="19">
        <v>41646</v>
      </c>
      <c r="G456" s="12"/>
      <c r="H456" s="7" t="s">
        <v>9198</v>
      </c>
      <c r="I456" s="24">
        <v>41683</v>
      </c>
      <c r="J456" s="27"/>
      <c r="K456" s="12" t="s">
        <v>4794</v>
      </c>
      <c r="L456" s="12"/>
      <c r="M456" s="13"/>
      <c r="N456" s="14"/>
      <c r="O456" s="18" t="str">
        <f t="shared" ca="1" si="26"/>
        <v>153天</v>
      </c>
      <c r="P456" s="80"/>
      <c r="Q456" s="80"/>
      <c r="R456" s="80"/>
      <c r="S456" s="80"/>
    </row>
    <row r="457" spans="1:19">
      <c r="A457" s="7">
        <v>455</v>
      </c>
      <c r="B457" s="194" t="s">
        <v>13818</v>
      </c>
      <c r="C457" s="12" t="s">
        <v>10393</v>
      </c>
      <c r="D457" s="7" t="str">
        <f t="shared" si="25"/>
        <v>南青箱</v>
      </c>
      <c r="E457" s="12" t="s">
        <v>17174</v>
      </c>
      <c r="F457" s="19">
        <v>41646</v>
      </c>
      <c r="G457" s="12"/>
      <c r="H457" s="7" t="s">
        <v>9198</v>
      </c>
      <c r="I457" s="24">
        <v>41661</v>
      </c>
      <c r="J457" s="27"/>
      <c r="K457" s="12" t="s">
        <v>5796</v>
      </c>
      <c r="L457" s="12"/>
      <c r="M457" s="13"/>
      <c r="N457" s="14"/>
      <c r="O457" s="18" t="str">
        <f t="shared" ca="1" si="26"/>
        <v>153天</v>
      </c>
      <c r="P457" s="80"/>
      <c r="Q457" s="80"/>
      <c r="R457" s="80"/>
      <c r="S457" s="80"/>
    </row>
    <row r="458" spans="1:19">
      <c r="A458" s="7">
        <v>456</v>
      </c>
      <c r="B458" s="194" t="s">
        <v>13819</v>
      </c>
      <c r="C458" s="12" t="s">
        <v>10393</v>
      </c>
      <c r="D458" s="7" t="str">
        <f t="shared" si="25"/>
        <v>南青箱</v>
      </c>
      <c r="E458" s="12" t="s">
        <v>17174</v>
      </c>
      <c r="F458" s="19">
        <v>41647</v>
      </c>
      <c r="G458" s="12"/>
      <c r="H458" s="7" t="s">
        <v>9198</v>
      </c>
      <c r="I458" s="24">
        <v>41663</v>
      </c>
      <c r="J458" s="27"/>
      <c r="K458" s="12" t="s">
        <v>10395</v>
      </c>
      <c r="L458" s="12"/>
      <c r="M458" s="13"/>
      <c r="N458" s="14"/>
      <c r="O458" s="18" t="str">
        <f t="shared" ca="1" si="26"/>
        <v>152天</v>
      </c>
      <c r="P458" s="80"/>
      <c r="Q458" s="80"/>
      <c r="R458" s="80">
        <v>100</v>
      </c>
      <c r="S458" s="80">
        <v>9140032</v>
      </c>
    </row>
    <row r="459" spans="1:19">
      <c r="A459" s="7">
        <v>457</v>
      </c>
      <c r="B459" s="194" t="s">
        <v>13820</v>
      </c>
      <c r="C459" s="12" t="s">
        <v>10393</v>
      </c>
      <c r="D459" s="7" t="str">
        <f t="shared" si="25"/>
        <v>南青箱</v>
      </c>
      <c r="E459" s="12" t="s">
        <v>17174</v>
      </c>
      <c r="F459" s="19">
        <v>41645</v>
      </c>
      <c r="G459" s="12"/>
      <c r="H459" s="7" t="s">
        <v>9198</v>
      </c>
      <c r="I459" s="24">
        <v>41659</v>
      </c>
      <c r="J459" s="27"/>
      <c r="K459" s="12" t="s">
        <v>11417</v>
      </c>
      <c r="L459" s="12"/>
      <c r="M459" s="13"/>
      <c r="N459" s="14"/>
      <c r="O459" s="18" t="str">
        <f t="shared" ca="1" si="26"/>
        <v>154天</v>
      </c>
      <c r="P459" s="80"/>
      <c r="Q459" s="80"/>
      <c r="R459" s="80">
        <v>100</v>
      </c>
      <c r="S459" s="80">
        <v>9140032</v>
      </c>
    </row>
    <row r="460" spans="1:19">
      <c r="A460" s="7">
        <v>458</v>
      </c>
      <c r="B460" s="229" t="s">
        <v>13821</v>
      </c>
      <c r="C460" s="12" t="s">
        <v>10393</v>
      </c>
      <c r="D460" s="7" t="str">
        <f t="shared" si="25"/>
        <v>南青箱</v>
      </c>
      <c r="E460" s="12" t="s">
        <v>17174</v>
      </c>
      <c r="F460" s="19">
        <v>41647</v>
      </c>
      <c r="G460" s="12"/>
      <c r="H460" s="7" t="s">
        <v>9198</v>
      </c>
      <c r="I460" s="24">
        <v>41683</v>
      </c>
      <c r="J460" s="27"/>
      <c r="K460" s="12" t="s">
        <v>5796</v>
      </c>
      <c r="L460" s="12"/>
      <c r="M460" s="13"/>
      <c r="N460" s="14"/>
      <c r="O460" s="18" t="str">
        <f t="shared" ca="1" si="26"/>
        <v>152天</v>
      </c>
      <c r="P460" s="80"/>
      <c r="Q460" s="80"/>
      <c r="R460" s="80">
        <v>100</v>
      </c>
      <c r="S460" s="80">
        <v>9140087</v>
      </c>
    </row>
    <row r="461" spans="1:19">
      <c r="A461" s="7">
        <v>459</v>
      </c>
      <c r="B461" s="229" t="s">
        <v>13822</v>
      </c>
      <c r="C461" s="50" t="s">
        <v>10393</v>
      </c>
      <c r="D461" s="48" t="str">
        <f t="shared" si="25"/>
        <v>南青箱</v>
      </c>
      <c r="E461" s="50" t="s">
        <v>17174</v>
      </c>
      <c r="F461" s="81">
        <v>41646</v>
      </c>
      <c r="G461" s="12"/>
      <c r="H461" s="7" t="s">
        <v>9198</v>
      </c>
      <c r="I461" s="24">
        <v>41686</v>
      </c>
      <c r="J461" s="27"/>
      <c r="K461" s="12" t="s">
        <v>13302</v>
      </c>
      <c r="L461" s="12"/>
      <c r="M461" s="13"/>
      <c r="N461" s="14"/>
      <c r="O461" s="18" t="str">
        <f t="shared" ca="1" si="26"/>
        <v>153天</v>
      </c>
      <c r="P461" s="80"/>
      <c r="Q461" s="80"/>
      <c r="R461" s="80"/>
      <c r="S461" s="80"/>
    </row>
    <row r="462" spans="1:19">
      <c r="A462" s="7">
        <v>460</v>
      </c>
      <c r="B462" s="194" t="s">
        <v>13823</v>
      </c>
      <c r="C462" s="12" t="s">
        <v>10393</v>
      </c>
      <c r="D462" s="7" t="str">
        <f t="shared" si="25"/>
        <v>南青箱</v>
      </c>
      <c r="E462" s="12" t="s">
        <v>17174</v>
      </c>
      <c r="F462" s="19">
        <v>41648</v>
      </c>
      <c r="G462" s="12"/>
      <c r="H462" s="7" t="s">
        <v>9198</v>
      </c>
      <c r="I462" s="24">
        <v>41672</v>
      </c>
      <c r="J462" s="27"/>
      <c r="K462" s="12" t="s">
        <v>8813</v>
      </c>
      <c r="L462" s="12"/>
      <c r="M462" s="13"/>
      <c r="N462" s="14"/>
      <c r="O462" s="18" t="str">
        <f t="shared" ca="1" si="26"/>
        <v>151天</v>
      </c>
      <c r="P462" s="80"/>
      <c r="Q462" s="80"/>
      <c r="R462" s="80"/>
      <c r="S462" s="80"/>
    </row>
    <row r="463" spans="1:19">
      <c r="A463" s="7">
        <v>461</v>
      </c>
      <c r="B463" s="194" t="s">
        <v>13824</v>
      </c>
      <c r="C463" s="12" t="s">
        <v>10393</v>
      </c>
      <c r="D463" s="7" t="str">
        <f t="shared" si="25"/>
        <v>南青箱</v>
      </c>
      <c r="E463" s="12" t="s">
        <v>17174</v>
      </c>
      <c r="F463" s="19">
        <v>41647</v>
      </c>
      <c r="G463" s="12"/>
      <c r="H463" s="7" t="s">
        <v>9198</v>
      </c>
      <c r="I463" s="24">
        <v>41683</v>
      </c>
      <c r="J463" s="27"/>
      <c r="K463" s="12" t="s">
        <v>10395</v>
      </c>
      <c r="L463" s="12"/>
      <c r="M463" s="13"/>
      <c r="N463" s="14"/>
      <c r="O463" s="18" t="str">
        <f t="shared" ca="1" si="26"/>
        <v>152天</v>
      </c>
      <c r="P463" s="80"/>
      <c r="Q463" s="80"/>
      <c r="R463" s="80"/>
      <c r="S463" s="80"/>
    </row>
    <row r="464" spans="1:19">
      <c r="A464" s="7">
        <v>462</v>
      </c>
      <c r="B464" s="194" t="s">
        <v>13825</v>
      </c>
      <c r="C464" s="12" t="s">
        <v>10393</v>
      </c>
      <c r="D464" s="7" t="str">
        <f t="shared" si="25"/>
        <v>南青箱</v>
      </c>
      <c r="E464" s="12" t="s">
        <v>17174</v>
      </c>
      <c r="F464" s="19">
        <v>41646</v>
      </c>
      <c r="G464" s="12"/>
      <c r="H464" s="7" t="s">
        <v>9198</v>
      </c>
      <c r="I464" s="24">
        <v>41685</v>
      </c>
      <c r="J464" s="27"/>
      <c r="K464" s="12" t="s">
        <v>5796</v>
      </c>
      <c r="L464" s="12"/>
      <c r="M464" s="13"/>
      <c r="N464" s="14"/>
      <c r="O464" s="18" t="str">
        <f t="shared" ca="1" si="26"/>
        <v>153天</v>
      </c>
      <c r="P464" s="80"/>
      <c r="Q464" s="80"/>
      <c r="R464" s="80"/>
      <c r="S464" s="80"/>
    </row>
    <row r="465" spans="1:19">
      <c r="A465" s="7">
        <v>463</v>
      </c>
      <c r="B465" s="194" t="s">
        <v>13826</v>
      </c>
      <c r="C465" s="12" t="s">
        <v>10393</v>
      </c>
      <c r="D465" s="7" t="str">
        <f t="shared" si="25"/>
        <v>南青箱</v>
      </c>
      <c r="E465" s="12" t="s">
        <v>17174</v>
      </c>
      <c r="F465" s="19">
        <v>41648</v>
      </c>
      <c r="G465" s="12"/>
      <c r="H465" s="7" t="s">
        <v>9198</v>
      </c>
      <c r="I465" s="24">
        <v>41665</v>
      </c>
      <c r="J465" s="27"/>
      <c r="K465" s="12" t="s">
        <v>13302</v>
      </c>
      <c r="L465" s="12"/>
      <c r="M465" s="13"/>
      <c r="N465" s="14"/>
      <c r="O465" s="18" t="str">
        <f t="shared" ca="1" si="26"/>
        <v>151天</v>
      </c>
      <c r="P465" s="80"/>
      <c r="Q465" s="80"/>
      <c r="R465" s="80"/>
      <c r="S465" s="80"/>
    </row>
    <row r="466" spans="1:19">
      <c r="A466" s="7">
        <v>464</v>
      </c>
      <c r="B466" s="194" t="s">
        <v>13827</v>
      </c>
      <c r="C466" s="12" t="s">
        <v>10393</v>
      </c>
      <c r="D466" s="7" t="str">
        <f t="shared" si="25"/>
        <v>南青箱</v>
      </c>
      <c r="E466" s="12" t="s">
        <v>17174</v>
      </c>
      <c r="F466" s="19">
        <v>41647</v>
      </c>
      <c r="G466" s="12"/>
      <c r="H466" s="7" t="s">
        <v>9198</v>
      </c>
      <c r="I466" s="24">
        <v>41663</v>
      </c>
      <c r="J466" s="27"/>
      <c r="K466" s="12" t="s">
        <v>10395</v>
      </c>
      <c r="L466" s="12"/>
      <c r="M466" s="13"/>
      <c r="N466" s="14"/>
      <c r="O466" s="18" t="str">
        <f t="shared" ca="1" si="26"/>
        <v>152天</v>
      </c>
      <c r="P466" s="80"/>
      <c r="Q466" s="80"/>
      <c r="R466" s="80"/>
      <c r="S466" s="80"/>
    </row>
    <row r="467" spans="1:19">
      <c r="A467" s="7">
        <v>465</v>
      </c>
      <c r="B467" s="194" t="s">
        <v>8016</v>
      </c>
      <c r="C467" s="12" t="s">
        <v>10393</v>
      </c>
      <c r="D467" s="7" t="str">
        <f t="shared" ref="D467:D476" si="27">IF(B467="","","南青箱")</f>
        <v>南青箱</v>
      </c>
      <c r="E467" s="12" t="s">
        <v>17174</v>
      </c>
      <c r="F467" s="19">
        <v>41690</v>
      </c>
      <c r="G467" s="12"/>
      <c r="H467" s="7" t="s">
        <v>9198</v>
      </c>
      <c r="I467" s="24">
        <v>41696</v>
      </c>
      <c r="J467" s="27"/>
      <c r="K467" s="12" t="s">
        <v>12951</v>
      </c>
      <c r="L467" s="12"/>
      <c r="M467" s="13"/>
      <c r="N467" s="14"/>
      <c r="O467" s="18" t="str">
        <f t="shared" ca="1" si="26"/>
        <v>109天</v>
      </c>
      <c r="P467" s="80"/>
      <c r="Q467" s="80"/>
      <c r="R467" s="80"/>
      <c r="S467" s="80"/>
    </row>
    <row r="468" spans="1:19">
      <c r="A468" s="7">
        <v>466</v>
      </c>
      <c r="B468" s="194" t="s">
        <v>3836</v>
      </c>
      <c r="C468" s="12" t="s">
        <v>10393</v>
      </c>
      <c r="D468" s="7" t="str">
        <f t="shared" si="27"/>
        <v>南青箱</v>
      </c>
      <c r="E468" s="12" t="s">
        <v>17174</v>
      </c>
      <c r="F468" s="19">
        <v>41690</v>
      </c>
      <c r="G468" s="12"/>
      <c r="H468" s="7" t="s">
        <v>9198</v>
      </c>
      <c r="I468" s="24">
        <v>41695</v>
      </c>
      <c r="J468" s="27"/>
      <c r="K468" s="12" t="s">
        <v>12951</v>
      </c>
      <c r="L468" s="12"/>
      <c r="M468" s="13"/>
      <c r="N468" s="14"/>
      <c r="O468" s="18" t="str">
        <f t="shared" ca="1" si="26"/>
        <v>109天</v>
      </c>
      <c r="P468" s="80"/>
      <c r="Q468" s="80"/>
      <c r="R468" s="80"/>
      <c r="S468" s="80"/>
    </row>
    <row r="469" spans="1:19">
      <c r="A469" s="7">
        <v>467</v>
      </c>
      <c r="B469" s="194" t="s">
        <v>8017</v>
      </c>
      <c r="C469" s="12" t="s">
        <v>10393</v>
      </c>
      <c r="D469" s="7" t="str">
        <f t="shared" si="27"/>
        <v>南青箱</v>
      </c>
      <c r="E469" s="12" t="s">
        <v>17174</v>
      </c>
      <c r="F469" s="19">
        <v>41690</v>
      </c>
      <c r="G469" s="12"/>
      <c r="H469" s="7" t="s">
        <v>9198</v>
      </c>
      <c r="I469" s="24">
        <v>41696</v>
      </c>
      <c r="J469" s="27"/>
      <c r="K469" s="12" t="s">
        <v>12951</v>
      </c>
      <c r="L469" s="12"/>
      <c r="M469" s="13"/>
      <c r="N469" s="14"/>
      <c r="O469" s="18" t="str">
        <f t="shared" ca="1" si="26"/>
        <v>109天</v>
      </c>
      <c r="P469" s="80"/>
      <c r="Q469" s="80"/>
      <c r="R469" s="80"/>
      <c r="S469" s="80"/>
    </row>
    <row r="470" spans="1:19">
      <c r="A470" s="7">
        <v>468</v>
      </c>
      <c r="B470" s="194" t="s">
        <v>3837</v>
      </c>
      <c r="C470" s="12" t="s">
        <v>10393</v>
      </c>
      <c r="D470" s="7" t="str">
        <f t="shared" si="27"/>
        <v>南青箱</v>
      </c>
      <c r="E470" s="12" t="s">
        <v>17174</v>
      </c>
      <c r="F470" s="19">
        <v>41690</v>
      </c>
      <c r="G470" s="12"/>
      <c r="H470" s="7" t="s">
        <v>9198</v>
      </c>
      <c r="I470" s="24">
        <v>41695</v>
      </c>
      <c r="J470" s="27"/>
      <c r="K470" s="12" t="s">
        <v>12951</v>
      </c>
      <c r="L470" s="12"/>
      <c r="M470" s="13"/>
      <c r="N470" s="14"/>
      <c r="O470" s="18" t="str">
        <f t="shared" ca="1" si="26"/>
        <v>109天</v>
      </c>
      <c r="P470" s="80"/>
      <c r="Q470" s="80"/>
      <c r="R470" s="80"/>
      <c r="S470" s="80"/>
    </row>
    <row r="471" spans="1:19">
      <c r="A471" s="7">
        <v>469</v>
      </c>
      <c r="B471" s="194" t="s">
        <v>3838</v>
      </c>
      <c r="C471" s="12" t="s">
        <v>10393</v>
      </c>
      <c r="D471" s="7" t="str">
        <f t="shared" si="27"/>
        <v>南青箱</v>
      </c>
      <c r="E471" s="12" t="s">
        <v>17174</v>
      </c>
      <c r="F471" s="19">
        <v>41690</v>
      </c>
      <c r="G471" s="12"/>
      <c r="H471" s="7" t="s">
        <v>9198</v>
      </c>
      <c r="I471" s="24">
        <v>41695</v>
      </c>
      <c r="J471" s="27"/>
      <c r="K471" s="12" t="s">
        <v>12951</v>
      </c>
      <c r="L471" s="12"/>
      <c r="M471" s="13"/>
      <c r="N471" s="14"/>
      <c r="O471" s="18" t="str">
        <f t="shared" ca="1" si="26"/>
        <v>109天</v>
      </c>
      <c r="P471" s="80"/>
      <c r="Q471" s="80"/>
      <c r="R471" s="80"/>
      <c r="S471" s="80"/>
    </row>
    <row r="472" spans="1:19">
      <c r="A472" s="7">
        <v>470</v>
      </c>
      <c r="B472" s="194" t="s">
        <v>3839</v>
      </c>
      <c r="C472" s="12" t="s">
        <v>10393</v>
      </c>
      <c r="D472" s="7" t="str">
        <f t="shared" si="27"/>
        <v>南青箱</v>
      </c>
      <c r="E472" s="12" t="s">
        <v>17174</v>
      </c>
      <c r="F472" s="19">
        <v>41691</v>
      </c>
      <c r="G472" s="12"/>
      <c r="H472" s="7" t="s">
        <v>9198</v>
      </c>
      <c r="I472" s="24">
        <v>41695</v>
      </c>
      <c r="J472" s="27"/>
      <c r="K472" s="12" t="s">
        <v>12951</v>
      </c>
      <c r="L472" s="12"/>
      <c r="M472" s="13"/>
      <c r="N472" s="14"/>
      <c r="O472" s="18" t="str">
        <f t="shared" ca="1" si="26"/>
        <v>108天</v>
      </c>
      <c r="P472" s="80"/>
      <c r="Q472" s="80"/>
      <c r="R472" s="80"/>
      <c r="S472" s="80"/>
    </row>
    <row r="473" spans="1:19">
      <c r="A473" s="7">
        <v>471</v>
      </c>
      <c r="B473" s="194" t="s">
        <v>3840</v>
      </c>
      <c r="C473" s="12" t="s">
        <v>10393</v>
      </c>
      <c r="D473" s="7" t="str">
        <f t="shared" si="27"/>
        <v>南青箱</v>
      </c>
      <c r="E473" s="12" t="s">
        <v>17174</v>
      </c>
      <c r="F473" s="19">
        <v>41692</v>
      </c>
      <c r="G473" s="12"/>
      <c r="H473" s="7" t="s">
        <v>9198</v>
      </c>
      <c r="I473" s="24">
        <v>41695</v>
      </c>
      <c r="J473" s="27"/>
      <c r="K473" s="12" t="s">
        <v>8014</v>
      </c>
      <c r="L473" s="12"/>
      <c r="M473" s="13"/>
      <c r="N473" s="14"/>
      <c r="O473" s="18" t="str">
        <f t="shared" ca="1" si="26"/>
        <v>107天</v>
      </c>
      <c r="P473" s="80"/>
      <c r="Q473" s="80"/>
      <c r="R473" s="80"/>
      <c r="S473" s="80"/>
    </row>
    <row r="474" spans="1:19">
      <c r="A474" s="7">
        <v>472</v>
      </c>
      <c r="B474" s="194" t="s">
        <v>3841</v>
      </c>
      <c r="C474" s="12" t="s">
        <v>10393</v>
      </c>
      <c r="D474" s="7" t="str">
        <f t="shared" si="27"/>
        <v>南青箱</v>
      </c>
      <c r="E474" s="12" t="s">
        <v>17174</v>
      </c>
      <c r="F474" s="19">
        <v>41690</v>
      </c>
      <c r="G474" s="12"/>
      <c r="H474" s="7" t="s">
        <v>9198</v>
      </c>
      <c r="I474" s="24">
        <v>41695</v>
      </c>
      <c r="J474" s="27"/>
      <c r="K474" s="12" t="s">
        <v>12951</v>
      </c>
      <c r="L474" s="12"/>
      <c r="M474" s="13"/>
      <c r="N474" s="14"/>
      <c r="O474" s="18" t="str">
        <f t="shared" ca="1" si="26"/>
        <v>109天</v>
      </c>
      <c r="P474" s="80"/>
      <c r="Q474" s="80"/>
      <c r="R474" s="80"/>
      <c r="S474" s="80"/>
    </row>
    <row r="475" spans="1:19">
      <c r="A475" s="7">
        <v>473</v>
      </c>
      <c r="B475" s="194" t="s">
        <v>8018</v>
      </c>
      <c r="C475" s="12" t="s">
        <v>10393</v>
      </c>
      <c r="D475" s="7" t="str">
        <f t="shared" si="27"/>
        <v>南青箱</v>
      </c>
      <c r="E475" s="12" t="s">
        <v>17174</v>
      </c>
      <c r="F475" s="19">
        <v>41690</v>
      </c>
      <c r="G475" s="12"/>
      <c r="H475" s="7" t="s">
        <v>9198</v>
      </c>
      <c r="I475" s="24">
        <v>41696</v>
      </c>
      <c r="J475" s="27"/>
      <c r="K475" s="12" t="s">
        <v>12951</v>
      </c>
      <c r="L475" s="12"/>
      <c r="M475" s="13"/>
      <c r="N475" s="14"/>
      <c r="O475" s="18" t="str">
        <f t="shared" ca="1" si="26"/>
        <v>109天</v>
      </c>
      <c r="P475" s="80"/>
      <c r="Q475" s="80"/>
      <c r="R475" s="80"/>
      <c r="S475" s="80"/>
    </row>
    <row r="476" spans="1:19">
      <c r="A476" s="7">
        <v>474</v>
      </c>
      <c r="B476" s="194" t="s">
        <v>3842</v>
      </c>
      <c r="C476" s="12" t="s">
        <v>10393</v>
      </c>
      <c r="D476" s="7" t="str">
        <f t="shared" si="27"/>
        <v>南青箱</v>
      </c>
      <c r="E476" s="12" t="s">
        <v>17174</v>
      </c>
      <c r="F476" s="19">
        <v>41690</v>
      </c>
      <c r="G476" s="12"/>
      <c r="H476" s="7" t="s">
        <v>9198</v>
      </c>
      <c r="I476" s="24">
        <v>41695</v>
      </c>
      <c r="J476" s="27"/>
      <c r="K476" s="12" t="s">
        <v>12951</v>
      </c>
      <c r="L476" s="12"/>
      <c r="M476" s="13"/>
      <c r="N476" s="14"/>
      <c r="O476" s="18" t="str">
        <f t="shared" ca="1" si="26"/>
        <v>109天</v>
      </c>
      <c r="P476" s="80"/>
      <c r="Q476" s="80"/>
      <c r="R476" s="80"/>
      <c r="S476" s="80"/>
    </row>
    <row r="477" spans="1:19">
      <c r="A477" s="7">
        <v>475</v>
      </c>
      <c r="B477" s="194" t="s">
        <v>11501</v>
      </c>
      <c r="C477" s="12" t="s">
        <v>10393</v>
      </c>
      <c r="D477" s="7" t="str">
        <f t="shared" ref="D477:D491" si="28">IF(B477="","","南青箱")</f>
        <v>南青箱</v>
      </c>
      <c r="E477" s="12" t="s">
        <v>17174</v>
      </c>
      <c r="F477" s="19">
        <v>41706</v>
      </c>
      <c r="G477" s="12"/>
      <c r="H477" s="7" t="s">
        <v>9198</v>
      </c>
      <c r="I477" s="24">
        <v>41706</v>
      </c>
      <c r="J477" s="27"/>
      <c r="K477" s="12" t="s">
        <v>16543</v>
      </c>
      <c r="L477" s="12"/>
      <c r="M477" s="13"/>
      <c r="N477" s="14"/>
      <c r="O477" s="18" t="str">
        <f t="shared" ca="1" si="26"/>
        <v>93天</v>
      </c>
      <c r="P477" s="80"/>
      <c r="Q477" s="80"/>
      <c r="R477" s="80"/>
      <c r="S477" s="80"/>
    </row>
    <row r="478" spans="1:19">
      <c r="A478" s="7">
        <v>476</v>
      </c>
      <c r="B478" s="194" t="s">
        <v>11502</v>
      </c>
      <c r="C478" s="12" t="s">
        <v>10393</v>
      </c>
      <c r="D478" s="7" t="str">
        <f t="shared" si="28"/>
        <v>南青箱</v>
      </c>
      <c r="E478" s="12" t="s">
        <v>17174</v>
      </c>
      <c r="F478" s="19">
        <v>41705</v>
      </c>
      <c r="G478" s="12"/>
      <c r="H478" s="7" t="s">
        <v>9198</v>
      </c>
      <c r="I478" s="24">
        <v>41705</v>
      </c>
      <c r="J478" s="27"/>
      <c r="K478" s="12" t="s">
        <v>13302</v>
      </c>
      <c r="L478" s="12"/>
      <c r="M478" s="13"/>
      <c r="N478" s="14"/>
      <c r="O478" s="18" t="str">
        <f t="shared" ca="1" si="26"/>
        <v>94天</v>
      </c>
      <c r="P478" s="80"/>
      <c r="Q478" s="80"/>
      <c r="R478" s="80"/>
      <c r="S478" s="80"/>
    </row>
    <row r="479" spans="1:19">
      <c r="A479" s="7">
        <v>477</v>
      </c>
      <c r="B479" s="194" t="s">
        <v>11503</v>
      </c>
      <c r="C479" s="12" t="s">
        <v>10393</v>
      </c>
      <c r="D479" s="7" t="str">
        <f t="shared" si="28"/>
        <v>南青箱</v>
      </c>
      <c r="E479" s="12" t="s">
        <v>17174</v>
      </c>
      <c r="F479" s="19">
        <v>41698</v>
      </c>
      <c r="G479" s="12"/>
      <c r="H479" s="7" t="s">
        <v>9198</v>
      </c>
      <c r="I479" s="24">
        <v>41698</v>
      </c>
      <c r="J479" s="27"/>
      <c r="K479" s="12" t="s">
        <v>12951</v>
      </c>
      <c r="L479" s="12"/>
      <c r="M479" s="13"/>
      <c r="N479" s="14"/>
      <c r="O479" s="18" t="str">
        <f t="shared" ca="1" si="26"/>
        <v>101天</v>
      </c>
      <c r="P479" s="80"/>
      <c r="Q479" s="80"/>
      <c r="R479" s="80"/>
      <c r="S479" s="80"/>
    </row>
    <row r="480" spans="1:19">
      <c r="A480" s="7">
        <v>478</v>
      </c>
      <c r="B480" s="194" t="s">
        <v>8421</v>
      </c>
      <c r="C480" s="12" t="s">
        <v>10393</v>
      </c>
      <c r="D480" s="7" t="str">
        <f t="shared" si="28"/>
        <v>南青箱</v>
      </c>
      <c r="E480" s="12" t="s">
        <v>17174</v>
      </c>
      <c r="F480" s="19">
        <v>41698</v>
      </c>
      <c r="G480" s="12"/>
      <c r="H480" s="7" t="s">
        <v>9198</v>
      </c>
      <c r="I480" s="24">
        <v>41698</v>
      </c>
      <c r="J480" s="27"/>
      <c r="K480" s="12" t="s">
        <v>12951</v>
      </c>
      <c r="L480" s="12"/>
      <c r="M480" s="13"/>
      <c r="N480" s="14"/>
      <c r="O480" s="18" t="str">
        <f t="shared" ca="1" si="26"/>
        <v>101天</v>
      </c>
      <c r="P480" s="80"/>
      <c r="Q480" s="80"/>
      <c r="R480" s="80"/>
      <c r="S480" s="80"/>
    </row>
    <row r="481" spans="1:19">
      <c r="A481" s="7">
        <v>479</v>
      </c>
      <c r="B481" s="194" t="s">
        <v>17138</v>
      </c>
      <c r="C481" s="12" t="s">
        <v>10393</v>
      </c>
      <c r="D481" s="7" t="str">
        <f t="shared" si="28"/>
        <v>南青箱</v>
      </c>
      <c r="E481" s="12" t="s">
        <v>17174</v>
      </c>
      <c r="F481" s="19">
        <v>41705</v>
      </c>
      <c r="G481" s="12"/>
      <c r="H481" s="7" t="s">
        <v>9198</v>
      </c>
      <c r="I481" s="24">
        <v>41705</v>
      </c>
      <c r="J481" s="27"/>
      <c r="K481" s="12" t="s">
        <v>13302</v>
      </c>
      <c r="L481" s="12"/>
      <c r="M481" s="13"/>
      <c r="N481" s="14"/>
      <c r="O481" s="18" t="str">
        <f t="shared" ca="1" si="26"/>
        <v>94天</v>
      </c>
      <c r="P481" s="80"/>
      <c r="Q481" s="80"/>
      <c r="R481" s="80"/>
      <c r="S481" s="80"/>
    </row>
    <row r="482" spans="1:19">
      <c r="A482" s="7">
        <v>480</v>
      </c>
      <c r="B482" s="194" t="s">
        <v>8422</v>
      </c>
      <c r="C482" s="12" t="s">
        <v>10393</v>
      </c>
      <c r="D482" s="7" t="str">
        <f t="shared" si="28"/>
        <v>南青箱</v>
      </c>
      <c r="E482" s="12" t="s">
        <v>17174</v>
      </c>
      <c r="F482" s="19">
        <v>41705</v>
      </c>
      <c r="G482" s="12"/>
      <c r="H482" s="7" t="s">
        <v>9198</v>
      </c>
      <c r="I482" s="24">
        <v>41705</v>
      </c>
      <c r="J482" s="27"/>
      <c r="K482" s="12" t="s">
        <v>13302</v>
      </c>
      <c r="L482" s="12"/>
      <c r="M482" s="13"/>
      <c r="N482" s="14"/>
      <c r="O482" s="18" t="str">
        <f t="shared" ca="1" si="26"/>
        <v>94天</v>
      </c>
      <c r="P482" s="80"/>
      <c r="Q482" s="80"/>
      <c r="R482" s="80"/>
      <c r="S482" s="80"/>
    </row>
    <row r="483" spans="1:19">
      <c r="A483" s="7">
        <v>481</v>
      </c>
      <c r="B483" s="194" t="s">
        <v>8423</v>
      </c>
      <c r="C483" s="12" t="s">
        <v>10393</v>
      </c>
      <c r="D483" s="7" t="str">
        <f t="shared" si="28"/>
        <v>南青箱</v>
      </c>
      <c r="E483" s="12" t="s">
        <v>17174</v>
      </c>
      <c r="F483" s="19">
        <v>41706</v>
      </c>
      <c r="G483" s="12"/>
      <c r="H483" s="7" t="s">
        <v>9198</v>
      </c>
      <c r="I483" s="24">
        <v>41706</v>
      </c>
      <c r="J483" s="27"/>
      <c r="K483" s="12" t="s">
        <v>16543</v>
      </c>
      <c r="L483" s="12"/>
      <c r="M483" s="13"/>
      <c r="N483" s="14"/>
      <c r="O483" s="18" t="str">
        <f t="shared" ca="1" si="26"/>
        <v>93天</v>
      </c>
      <c r="P483" s="80"/>
      <c r="Q483" s="80"/>
      <c r="R483" s="80"/>
      <c r="S483" s="80"/>
    </row>
    <row r="484" spans="1:19">
      <c r="A484" s="7">
        <v>482</v>
      </c>
      <c r="B484" s="194" t="s">
        <v>11277</v>
      </c>
      <c r="C484" s="12" t="s">
        <v>10393</v>
      </c>
      <c r="D484" s="7" t="str">
        <f t="shared" si="28"/>
        <v>南青箱</v>
      </c>
      <c r="E484" s="12" t="s">
        <v>17174</v>
      </c>
      <c r="F484" s="19">
        <v>41702</v>
      </c>
      <c r="G484" s="12"/>
      <c r="H484" s="7" t="s">
        <v>9198</v>
      </c>
      <c r="I484" s="24">
        <v>41702</v>
      </c>
      <c r="J484" s="27"/>
      <c r="K484" s="12" t="s">
        <v>4794</v>
      </c>
      <c r="L484" s="12"/>
      <c r="M484" s="13"/>
      <c r="N484" s="14"/>
      <c r="O484" s="18" t="str">
        <f t="shared" ref="O484:O520" ca="1" si="29">IF(ISNONTEXT(J484),DATEDIF(F484,TODAY(),"d")&amp;"天","出场")</f>
        <v>97天</v>
      </c>
      <c r="P484" s="80"/>
      <c r="Q484" s="80"/>
      <c r="R484" s="80"/>
      <c r="S484" s="80"/>
    </row>
    <row r="485" spans="1:19">
      <c r="A485" s="7">
        <v>483</v>
      </c>
      <c r="B485" s="194" t="s">
        <v>11278</v>
      </c>
      <c r="C485" s="12" t="s">
        <v>10393</v>
      </c>
      <c r="D485" s="7" t="str">
        <f t="shared" si="28"/>
        <v>南青箱</v>
      </c>
      <c r="E485" s="12" t="s">
        <v>17174</v>
      </c>
      <c r="F485" s="19">
        <v>41706</v>
      </c>
      <c r="G485" s="12"/>
      <c r="H485" s="7" t="s">
        <v>9198</v>
      </c>
      <c r="I485" s="24">
        <v>41706</v>
      </c>
      <c r="J485" s="27"/>
      <c r="K485" s="12" t="s">
        <v>16543</v>
      </c>
      <c r="L485" s="12"/>
      <c r="M485" s="13"/>
      <c r="N485" s="14"/>
      <c r="O485" s="18" t="str">
        <f t="shared" ca="1" si="29"/>
        <v>93天</v>
      </c>
      <c r="P485" s="80"/>
      <c r="Q485" s="80"/>
      <c r="R485" s="80"/>
      <c r="S485" s="80"/>
    </row>
    <row r="486" spans="1:19">
      <c r="A486" s="7">
        <v>484</v>
      </c>
      <c r="B486" s="194" t="s">
        <v>11279</v>
      </c>
      <c r="C486" s="12" t="s">
        <v>10393</v>
      </c>
      <c r="D486" s="7" t="str">
        <f t="shared" si="28"/>
        <v>南青箱</v>
      </c>
      <c r="E486" s="12" t="s">
        <v>17174</v>
      </c>
      <c r="F486" s="19">
        <v>41706</v>
      </c>
      <c r="G486" s="12"/>
      <c r="H486" s="7" t="s">
        <v>9198</v>
      </c>
      <c r="I486" s="24">
        <v>41706</v>
      </c>
      <c r="J486" s="27"/>
      <c r="K486" s="12" t="s">
        <v>16543</v>
      </c>
      <c r="L486" s="12"/>
      <c r="M486" s="13"/>
      <c r="N486" s="14"/>
      <c r="O486" s="18" t="str">
        <f t="shared" ca="1" si="29"/>
        <v>93天</v>
      </c>
      <c r="P486" s="80"/>
      <c r="Q486" s="80"/>
      <c r="R486" s="80"/>
      <c r="S486" s="80"/>
    </row>
    <row r="487" spans="1:19">
      <c r="A487" s="7">
        <v>485</v>
      </c>
      <c r="B487" s="194" t="s">
        <v>11280</v>
      </c>
      <c r="C487" s="12" t="s">
        <v>10393</v>
      </c>
      <c r="D487" s="7" t="str">
        <f t="shared" si="28"/>
        <v>南青箱</v>
      </c>
      <c r="E487" s="12" t="s">
        <v>17174</v>
      </c>
      <c r="F487" s="19">
        <v>41706</v>
      </c>
      <c r="G487" s="12"/>
      <c r="H487" s="7" t="s">
        <v>9198</v>
      </c>
      <c r="I487" s="24">
        <v>41706</v>
      </c>
      <c r="J487" s="27"/>
      <c r="K487" s="12" t="s">
        <v>12951</v>
      </c>
      <c r="L487" s="12"/>
      <c r="M487" s="13"/>
      <c r="N487" s="14"/>
      <c r="O487" s="18" t="str">
        <f t="shared" ca="1" si="29"/>
        <v>93天</v>
      </c>
      <c r="P487" s="80"/>
      <c r="Q487" s="80"/>
      <c r="R487" s="80"/>
      <c r="S487" s="80"/>
    </row>
    <row r="488" spans="1:19">
      <c r="A488" s="7">
        <v>486</v>
      </c>
      <c r="B488" s="194" t="s">
        <v>11281</v>
      </c>
      <c r="C488" s="12" t="s">
        <v>10393</v>
      </c>
      <c r="D488" s="7" t="str">
        <f t="shared" si="28"/>
        <v>南青箱</v>
      </c>
      <c r="E488" s="12" t="s">
        <v>17174</v>
      </c>
      <c r="F488" s="19">
        <v>41710</v>
      </c>
      <c r="G488" s="12"/>
      <c r="H488" s="7" t="s">
        <v>9198</v>
      </c>
      <c r="I488" s="24">
        <v>41710</v>
      </c>
      <c r="J488" s="27"/>
      <c r="K488" s="12" t="s">
        <v>5351</v>
      </c>
      <c r="L488" s="12"/>
      <c r="M488" s="13"/>
      <c r="N488" s="14"/>
      <c r="O488" s="18" t="str">
        <f t="shared" ca="1" si="29"/>
        <v>89天</v>
      </c>
      <c r="P488" s="80"/>
      <c r="Q488" s="80"/>
      <c r="R488" s="80"/>
      <c r="S488" s="80"/>
    </row>
    <row r="489" spans="1:19">
      <c r="A489" s="7">
        <v>487</v>
      </c>
      <c r="B489" s="194" t="s">
        <v>11282</v>
      </c>
      <c r="C489" s="12" t="s">
        <v>10393</v>
      </c>
      <c r="D489" s="7" t="str">
        <f t="shared" si="28"/>
        <v>南青箱</v>
      </c>
      <c r="E489" s="12" t="s">
        <v>17174</v>
      </c>
      <c r="F489" s="19">
        <v>41710</v>
      </c>
      <c r="G489" s="12"/>
      <c r="H489" s="7" t="s">
        <v>9198</v>
      </c>
      <c r="I489" s="24">
        <v>41710</v>
      </c>
      <c r="J489" s="27"/>
      <c r="K489" s="12" t="s">
        <v>5351</v>
      </c>
      <c r="L489" s="12"/>
      <c r="M489" s="13"/>
      <c r="N489" s="14"/>
      <c r="O489" s="18" t="str">
        <f t="shared" ca="1" si="29"/>
        <v>89天</v>
      </c>
      <c r="P489" s="80"/>
      <c r="Q489" s="80"/>
      <c r="R489" s="80"/>
      <c r="S489" s="80"/>
    </row>
    <row r="490" spans="1:19">
      <c r="A490" s="7">
        <v>488</v>
      </c>
      <c r="B490" s="194" t="s">
        <v>11283</v>
      </c>
      <c r="C490" s="12" t="s">
        <v>10393</v>
      </c>
      <c r="D490" s="7" t="str">
        <f t="shared" si="28"/>
        <v>南青箱</v>
      </c>
      <c r="E490" s="12" t="s">
        <v>17174</v>
      </c>
      <c r="F490" s="19">
        <v>41706</v>
      </c>
      <c r="G490" s="12"/>
      <c r="H490" s="7" t="s">
        <v>9198</v>
      </c>
      <c r="I490" s="24">
        <v>41706</v>
      </c>
      <c r="J490" s="27"/>
      <c r="K490" s="12" t="s">
        <v>16543</v>
      </c>
      <c r="L490" s="12"/>
      <c r="M490" s="13"/>
      <c r="N490" s="14"/>
      <c r="O490" s="18" t="str">
        <f t="shared" ca="1" si="29"/>
        <v>93天</v>
      </c>
      <c r="P490" s="80"/>
      <c r="Q490" s="80"/>
      <c r="R490" s="80"/>
      <c r="S490" s="80"/>
    </row>
    <row r="491" spans="1:19">
      <c r="A491" s="7">
        <v>489</v>
      </c>
      <c r="B491" s="194" t="s">
        <v>11284</v>
      </c>
      <c r="C491" s="12" t="s">
        <v>10393</v>
      </c>
      <c r="D491" s="7" t="str">
        <f t="shared" si="28"/>
        <v>南青箱</v>
      </c>
      <c r="E491" s="12" t="s">
        <v>17174</v>
      </c>
      <c r="F491" s="19">
        <v>41706</v>
      </c>
      <c r="G491" s="12"/>
      <c r="H491" s="7" t="s">
        <v>9198</v>
      </c>
      <c r="I491" s="24">
        <v>41706</v>
      </c>
      <c r="J491" s="27"/>
      <c r="K491" s="12" t="s">
        <v>16543</v>
      </c>
      <c r="L491" s="12"/>
      <c r="M491" s="13"/>
      <c r="N491" s="14"/>
      <c r="O491" s="18" t="str">
        <f t="shared" ca="1" si="29"/>
        <v>93天</v>
      </c>
      <c r="P491" s="80"/>
      <c r="Q491" s="80"/>
      <c r="R491" s="80"/>
      <c r="S491" s="80"/>
    </row>
    <row r="492" spans="1:19">
      <c r="A492" s="7">
        <v>490</v>
      </c>
      <c r="B492" s="194" t="s">
        <v>4716</v>
      </c>
      <c r="C492" s="12" t="s">
        <v>10393</v>
      </c>
      <c r="D492" s="7" t="str">
        <f t="shared" ref="D492:D509" si="30">IF(B492="","","南青箱")</f>
        <v>南青箱</v>
      </c>
      <c r="E492" s="12" t="s">
        <v>17174</v>
      </c>
      <c r="F492" s="19">
        <v>41701</v>
      </c>
      <c r="G492" s="12"/>
      <c r="H492" s="7" t="s">
        <v>9198</v>
      </c>
      <c r="I492" s="24">
        <v>41701</v>
      </c>
      <c r="J492" s="27"/>
      <c r="K492" s="12" t="s">
        <v>4794</v>
      </c>
      <c r="L492" s="12"/>
      <c r="M492" s="13"/>
      <c r="N492" s="14"/>
      <c r="O492" s="18" t="str">
        <f t="shared" ca="1" si="29"/>
        <v>98天</v>
      </c>
      <c r="P492" s="80"/>
      <c r="Q492" s="80"/>
      <c r="R492" s="80"/>
      <c r="S492" s="80"/>
    </row>
    <row r="493" spans="1:19">
      <c r="A493" s="7">
        <v>491</v>
      </c>
      <c r="B493" s="194" t="s">
        <v>4717</v>
      </c>
      <c r="C493" s="12" t="s">
        <v>10393</v>
      </c>
      <c r="D493" s="7" t="str">
        <f t="shared" si="30"/>
        <v>南青箱</v>
      </c>
      <c r="E493" s="12" t="s">
        <v>17174</v>
      </c>
      <c r="F493" s="19">
        <v>41700</v>
      </c>
      <c r="G493" s="12"/>
      <c r="H493" s="7" t="s">
        <v>9198</v>
      </c>
      <c r="I493" s="24">
        <v>41702</v>
      </c>
      <c r="J493" s="27"/>
      <c r="K493" s="12" t="s">
        <v>4794</v>
      </c>
      <c r="L493" s="12"/>
      <c r="M493" s="13"/>
      <c r="N493" s="14"/>
      <c r="O493" s="18" t="str">
        <f t="shared" ca="1" si="29"/>
        <v>99天</v>
      </c>
      <c r="P493" s="80"/>
      <c r="Q493" s="80"/>
      <c r="R493" s="80"/>
      <c r="S493" s="80"/>
    </row>
    <row r="494" spans="1:19">
      <c r="A494" s="7">
        <v>492</v>
      </c>
      <c r="B494" s="194" t="s">
        <v>4718</v>
      </c>
      <c r="C494" s="12" t="s">
        <v>10393</v>
      </c>
      <c r="D494" s="7" t="str">
        <f t="shared" si="30"/>
        <v>南青箱</v>
      </c>
      <c r="E494" s="12" t="s">
        <v>17174</v>
      </c>
      <c r="F494" s="19">
        <v>41701</v>
      </c>
      <c r="G494" s="12"/>
      <c r="H494" s="7" t="s">
        <v>9198</v>
      </c>
      <c r="I494" s="24">
        <v>41703</v>
      </c>
      <c r="J494" s="27"/>
      <c r="K494" s="12" t="s">
        <v>12951</v>
      </c>
      <c r="L494" s="12"/>
      <c r="M494" s="13"/>
      <c r="N494" s="14"/>
      <c r="O494" s="18" t="str">
        <f t="shared" ca="1" si="29"/>
        <v>98天</v>
      </c>
      <c r="P494" s="80"/>
      <c r="Q494" s="80"/>
      <c r="R494" s="80"/>
      <c r="S494" s="80"/>
    </row>
    <row r="495" spans="1:19">
      <c r="A495" s="7">
        <v>493</v>
      </c>
      <c r="B495" s="194" t="s">
        <v>4719</v>
      </c>
      <c r="C495" s="12" t="s">
        <v>10393</v>
      </c>
      <c r="D495" s="7" t="str">
        <f t="shared" si="30"/>
        <v>南青箱</v>
      </c>
      <c r="E495" s="12" t="s">
        <v>17174</v>
      </c>
      <c r="F495" s="19">
        <v>41699</v>
      </c>
      <c r="G495" s="12"/>
      <c r="H495" s="7" t="s">
        <v>9198</v>
      </c>
      <c r="I495" s="24">
        <v>41703</v>
      </c>
      <c r="J495" s="27"/>
      <c r="K495" s="12" t="s">
        <v>12951</v>
      </c>
      <c r="L495" s="12"/>
      <c r="M495" s="13"/>
      <c r="N495" s="14"/>
      <c r="O495" s="18" t="str">
        <f t="shared" ca="1" si="29"/>
        <v>100天</v>
      </c>
      <c r="P495" s="80"/>
      <c r="Q495" s="80"/>
      <c r="R495" s="80"/>
      <c r="S495" s="80"/>
    </row>
    <row r="496" spans="1:19">
      <c r="A496" s="7">
        <v>494</v>
      </c>
      <c r="B496" s="194" t="s">
        <v>4720</v>
      </c>
      <c r="C496" s="12" t="s">
        <v>10393</v>
      </c>
      <c r="D496" s="7" t="str">
        <f t="shared" si="30"/>
        <v>南青箱</v>
      </c>
      <c r="E496" s="12" t="s">
        <v>17174</v>
      </c>
      <c r="F496" s="19">
        <v>41702</v>
      </c>
      <c r="G496" s="12"/>
      <c r="H496" s="7" t="s">
        <v>9198</v>
      </c>
      <c r="I496" s="24">
        <v>41709</v>
      </c>
      <c r="J496" s="27"/>
      <c r="K496" s="12" t="s">
        <v>13302</v>
      </c>
      <c r="L496" s="12"/>
      <c r="M496" s="13"/>
      <c r="N496" s="14"/>
      <c r="O496" s="18" t="str">
        <f t="shared" ca="1" si="29"/>
        <v>97天</v>
      </c>
      <c r="P496" s="80"/>
      <c r="Q496" s="80"/>
      <c r="R496" s="80"/>
      <c r="S496" s="80"/>
    </row>
    <row r="497" spans="1:19">
      <c r="A497" s="7">
        <v>495</v>
      </c>
      <c r="B497" s="194" t="s">
        <v>4721</v>
      </c>
      <c r="C497" s="12" t="s">
        <v>10393</v>
      </c>
      <c r="D497" s="7" t="str">
        <f t="shared" si="30"/>
        <v>南青箱</v>
      </c>
      <c r="E497" s="12" t="s">
        <v>17174</v>
      </c>
      <c r="F497" s="19">
        <v>41699</v>
      </c>
      <c r="G497" s="12"/>
      <c r="H497" s="7" t="s">
        <v>9198</v>
      </c>
      <c r="I497" s="24">
        <v>41702</v>
      </c>
      <c r="J497" s="27"/>
      <c r="K497" s="12" t="s">
        <v>4794</v>
      </c>
      <c r="L497" s="12"/>
      <c r="M497" s="13"/>
      <c r="N497" s="14"/>
      <c r="O497" s="18" t="str">
        <f t="shared" ca="1" si="29"/>
        <v>100天</v>
      </c>
      <c r="P497" s="80"/>
      <c r="Q497" s="80"/>
      <c r="R497" s="80"/>
      <c r="S497" s="80"/>
    </row>
    <row r="498" spans="1:19">
      <c r="A498" s="7">
        <v>496</v>
      </c>
      <c r="B498" s="194" t="s">
        <v>4722</v>
      </c>
      <c r="C498" s="12" t="s">
        <v>10393</v>
      </c>
      <c r="D498" s="7" t="str">
        <f t="shared" si="30"/>
        <v>南青箱</v>
      </c>
      <c r="E498" s="12" t="s">
        <v>17174</v>
      </c>
      <c r="F498" s="19">
        <v>41701</v>
      </c>
      <c r="G498" s="12"/>
      <c r="H498" s="7" t="s">
        <v>9198</v>
      </c>
      <c r="I498" s="24">
        <v>41701</v>
      </c>
      <c r="J498" s="27"/>
      <c r="K498" s="12" t="s">
        <v>4794</v>
      </c>
      <c r="L498" s="12"/>
      <c r="M498" s="13"/>
      <c r="N498" s="14"/>
      <c r="O498" s="18" t="str">
        <f t="shared" ca="1" si="29"/>
        <v>98天</v>
      </c>
      <c r="P498" s="80"/>
      <c r="Q498" s="80"/>
      <c r="R498" s="80"/>
      <c r="S498" s="80"/>
    </row>
    <row r="499" spans="1:19">
      <c r="A499" s="7">
        <v>497</v>
      </c>
      <c r="B499" s="194" t="s">
        <v>4723</v>
      </c>
      <c r="C499" s="12" t="s">
        <v>10393</v>
      </c>
      <c r="D499" s="7" t="str">
        <f t="shared" si="30"/>
        <v>南青箱</v>
      </c>
      <c r="E499" s="12" t="s">
        <v>17174</v>
      </c>
      <c r="F499" s="19">
        <v>41701</v>
      </c>
      <c r="G499" s="12"/>
      <c r="H499" s="7" t="s">
        <v>9198</v>
      </c>
      <c r="I499" s="24">
        <v>41703</v>
      </c>
      <c r="J499" s="27"/>
      <c r="K499" s="12" t="s">
        <v>12951</v>
      </c>
      <c r="L499" s="12"/>
      <c r="M499" s="13"/>
      <c r="N499" s="14"/>
      <c r="O499" s="18" t="str">
        <f t="shared" ca="1" si="29"/>
        <v>98天</v>
      </c>
      <c r="P499" s="80"/>
      <c r="Q499" s="80"/>
      <c r="R499" s="80"/>
      <c r="S499" s="80"/>
    </row>
    <row r="500" spans="1:19">
      <c r="A500" s="7">
        <v>498</v>
      </c>
      <c r="B500" s="194" t="s">
        <v>4724</v>
      </c>
      <c r="C500" s="12" t="s">
        <v>10393</v>
      </c>
      <c r="D500" s="7" t="str">
        <f t="shared" si="30"/>
        <v>南青箱</v>
      </c>
      <c r="E500" s="12" t="s">
        <v>17174</v>
      </c>
      <c r="F500" s="19">
        <v>41700</v>
      </c>
      <c r="G500" s="12"/>
      <c r="H500" s="7" t="s">
        <v>9198</v>
      </c>
      <c r="I500" s="24">
        <v>41701</v>
      </c>
      <c r="J500" s="27"/>
      <c r="K500" s="12" t="s">
        <v>4794</v>
      </c>
      <c r="L500" s="12"/>
      <c r="M500" s="13"/>
      <c r="N500" s="14"/>
      <c r="O500" s="18" t="str">
        <f t="shared" ca="1" si="29"/>
        <v>99天</v>
      </c>
      <c r="P500" s="80"/>
      <c r="Q500" s="80"/>
      <c r="R500" s="80"/>
      <c r="S500" s="80"/>
    </row>
    <row r="501" spans="1:19">
      <c r="A501" s="7">
        <v>499</v>
      </c>
      <c r="B501" s="194" t="s">
        <v>4725</v>
      </c>
      <c r="C501" s="12" t="s">
        <v>10393</v>
      </c>
      <c r="D501" s="7" t="str">
        <f t="shared" si="30"/>
        <v>南青箱</v>
      </c>
      <c r="E501" s="12" t="s">
        <v>17174</v>
      </c>
      <c r="F501" s="19">
        <v>41699</v>
      </c>
      <c r="G501" s="12"/>
      <c r="H501" s="7" t="s">
        <v>9198</v>
      </c>
      <c r="I501" s="24">
        <v>41708</v>
      </c>
      <c r="J501" s="27"/>
      <c r="K501" s="12" t="s">
        <v>12952</v>
      </c>
      <c r="L501" s="12"/>
      <c r="M501" s="13"/>
      <c r="N501" s="14"/>
      <c r="O501" s="18" t="str">
        <f t="shared" ca="1" si="29"/>
        <v>100天</v>
      </c>
      <c r="P501" s="80"/>
      <c r="Q501" s="80"/>
      <c r="R501" s="80"/>
      <c r="S501" s="80"/>
    </row>
    <row r="502" spans="1:19">
      <c r="A502" s="7">
        <v>500</v>
      </c>
      <c r="B502" s="194" t="s">
        <v>4726</v>
      </c>
      <c r="C502" s="12" t="s">
        <v>10393</v>
      </c>
      <c r="D502" s="7" t="str">
        <f t="shared" si="30"/>
        <v>南青箱</v>
      </c>
      <c r="E502" s="12" t="s">
        <v>17174</v>
      </c>
      <c r="F502" s="19">
        <v>41700</v>
      </c>
      <c r="G502" s="12"/>
      <c r="H502" s="7" t="s">
        <v>9198</v>
      </c>
      <c r="I502" s="24">
        <v>41703</v>
      </c>
      <c r="J502" s="27"/>
      <c r="K502" s="12" t="s">
        <v>12951</v>
      </c>
      <c r="L502" s="12"/>
      <c r="M502" s="13"/>
      <c r="N502" s="14"/>
      <c r="O502" s="18" t="str">
        <f t="shared" ca="1" si="29"/>
        <v>99天</v>
      </c>
      <c r="P502" s="80"/>
      <c r="Q502" s="80"/>
      <c r="R502" s="80"/>
      <c r="S502" s="80"/>
    </row>
    <row r="503" spans="1:19">
      <c r="A503" s="7">
        <v>501</v>
      </c>
      <c r="B503" s="194" t="s">
        <v>4727</v>
      </c>
      <c r="C503" s="12" t="s">
        <v>10393</v>
      </c>
      <c r="D503" s="7" t="str">
        <f t="shared" si="30"/>
        <v>南青箱</v>
      </c>
      <c r="E503" s="12" t="s">
        <v>17174</v>
      </c>
      <c r="F503" s="19">
        <v>41700</v>
      </c>
      <c r="G503" s="12"/>
      <c r="H503" s="7" t="s">
        <v>9198</v>
      </c>
      <c r="I503" s="24">
        <v>41701</v>
      </c>
      <c r="J503" s="27"/>
      <c r="K503" s="12" t="s">
        <v>4794</v>
      </c>
      <c r="L503" s="12"/>
      <c r="M503" s="13"/>
      <c r="N503" s="14"/>
      <c r="O503" s="18" t="str">
        <f t="shared" ca="1" si="29"/>
        <v>99天</v>
      </c>
      <c r="P503" s="80"/>
      <c r="Q503" s="80"/>
      <c r="R503" s="80"/>
      <c r="S503" s="80"/>
    </row>
    <row r="504" spans="1:19">
      <c r="A504" s="7">
        <v>502</v>
      </c>
      <c r="B504" s="194" t="s">
        <v>4728</v>
      </c>
      <c r="C504" s="12" t="s">
        <v>10393</v>
      </c>
      <c r="D504" s="7" t="str">
        <f t="shared" si="30"/>
        <v>南青箱</v>
      </c>
      <c r="E504" s="12" t="s">
        <v>17174</v>
      </c>
      <c r="F504" s="19">
        <v>41701</v>
      </c>
      <c r="G504" s="12"/>
      <c r="H504" s="7" t="s">
        <v>9198</v>
      </c>
      <c r="I504" s="24">
        <v>41701</v>
      </c>
      <c r="J504" s="27"/>
      <c r="K504" s="12" t="s">
        <v>4794</v>
      </c>
      <c r="L504" s="12"/>
      <c r="M504" s="13"/>
      <c r="N504" s="14"/>
      <c r="O504" s="18" t="str">
        <f t="shared" ca="1" si="29"/>
        <v>98天</v>
      </c>
      <c r="P504" s="80"/>
      <c r="Q504" s="80"/>
      <c r="R504" s="80"/>
      <c r="S504" s="80"/>
    </row>
    <row r="505" spans="1:19">
      <c r="A505" s="7">
        <v>503</v>
      </c>
      <c r="B505" s="194" t="s">
        <v>4729</v>
      </c>
      <c r="C505" s="12" t="s">
        <v>10393</v>
      </c>
      <c r="D505" s="7" t="str">
        <f t="shared" si="30"/>
        <v>南青箱</v>
      </c>
      <c r="E505" s="12" t="s">
        <v>17174</v>
      </c>
      <c r="F505" s="19">
        <v>41700</v>
      </c>
      <c r="G505" s="12"/>
      <c r="H505" s="7" t="s">
        <v>9198</v>
      </c>
      <c r="I505" s="24">
        <v>41702</v>
      </c>
      <c r="J505" s="27"/>
      <c r="K505" s="12" t="s">
        <v>4794</v>
      </c>
      <c r="L505" s="12"/>
      <c r="M505" s="13"/>
      <c r="N505" s="14"/>
      <c r="O505" s="18" t="str">
        <f t="shared" ca="1" si="29"/>
        <v>99天</v>
      </c>
      <c r="P505" s="80"/>
      <c r="Q505" s="80"/>
      <c r="R505" s="80"/>
      <c r="S505" s="80"/>
    </row>
    <row r="506" spans="1:19">
      <c r="A506" s="7">
        <v>504</v>
      </c>
      <c r="B506" s="194" t="s">
        <v>4730</v>
      </c>
      <c r="C506" s="12" t="s">
        <v>10393</v>
      </c>
      <c r="D506" s="7" t="str">
        <f t="shared" si="30"/>
        <v>南青箱</v>
      </c>
      <c r="E506" s="12" t="s">
        <v>17174</v>
      </c>
      <c r="F506" s="19">
        <v>41701</v>
      </c>
      <c r="G506" s="12"/>
      <c r="H506" s="7" t="s">
        <v>9198</v>
      </c>
      <c r="I506" s="24">
        <v>41703</v>
      </c>
      <c r="J506" s="27"/>
      <c r="K506" s="12" t="s">
        <v>12951</v>
      </c>
      <c r="L506" s="12"/>
      <c r="M506" s="13"/>
      <c r="N506" s="14"/>
      <c r="O506" s="18" t="str">
        <f t="shared" ca="1" si="29"/>
        <v>98天</v>
      </c>
      <c r="P506" s="80"/>
      <c r="Q506" s="80"/>
      <c r="R506" s="80"/>
      <c r="S506" s="80"/>
    </row>
    <row r="507" spans="1:19">
      <c r="A507" s="7">
        <v>505</v>
      </c>
      <c r="B507" s="194" t="s">
        <v>4731</v>
      </c>
      <c r="C507" s="12" t="s">
        <v>10393</v>
      </c>
      <c r="D507" s="7" t="str">
        <f t="shared" si="30"/>
        <v>南青箱</v>
      </c>
      <c r="E507" s="12" t="s">
        <v>17174</v>
      </c>
      <c r="F507" s="19">
        <v>41708</v>
      </c>
      <c r="G507" s="12"/>
      <c r="H507" s="7" t="s">
        <v>9198</v>
      </c>
      <c r="I507" s="24">
        <v>41708</v>
      </c>
      <c r="J507" s="27"/>
      <c r="K507" s="12" t="s">
        <v>13302</v>
      </c>
      <c r="L507" s="12"/>
      <c r="M507" s="13"/>
      <c r="N507" s="14"/>
      <c r="O507" s="18" t="str">
        <f t="shared" ca="1" si="29"/>
        <v>91天</v>
      </c>
      <c r="P507" s="80"/>
      <c r="Q507" s="80"/>
      <c r="R507" s="80"/>
      <c r="S507" s="80"/>
    </row>
    <row r="508" spans="1:19">
      <c r="A508" s="7">
        <v>506</v>
      </c>
      <c r="B508" s="194" t="s">
        <v>4732</v>
      </c>
      <c r="C508" s="12" t="s">
        <v>10393</v>
      </c>
      <c r="D508" s="7" t="str">
        <f t="shared" si="30"/>
        <v>南青箱</v>
      </c>
      <c r="E508" s="12" t="s">
        <v>17174</v>
      </c>
      <c r="F508" s="19">
        <v>41699</v>
      </c>
      <c r="G508" s="12"/>
      <c r="H508" s="7" t="s">
        <v>9198</v>
      </c>
      <c r="I508" s="24">
        <v>41701</v>
      </c>
      <c r="J508" s="27"/>
      <c r="K508" s="12" t="s">
        <v>4794</v>
      </c>
      <c r="L508" s="12"/>
      <c r="M508" s="13"/>
      <c r="N508" s="14"/>
      <c r="O508" s="18" t="str">
        <f t="shared" ca="1" si="29"/>
        <v>100天</v>
      </c>
      <c r="P508" s="80"/>
      <c r="Q508" s="80"/>
      <c r="R508" s="80"/>
      <c r="S508" s="80"/>
    </row>
    <row r="509" spans="1:19">
      <c r="A509" s="7">
        <v>507</v>
      </c>
      <c r="B509" s="194" t="s">
        <v>4733</v>
      </c>
      <c r="C509" s="12" t="s">
        <v>10393</v>
      </c>
      <c r="D509" s="7" t="str">
        <f t="shared" si="30"/>
        <v>南青箱</v>
      </c>
      <c r="E509" s="12" t="s">
        <v>17174</v>
      </c>
      <c r="F509" s="19">
        <v>41699</v>
      </c>
      <c r="G509" s="12"/>
      <c r="H509" s="7" t="s">
        <v>9198</v>
      </c>
      <c r="I509" s="24">
        <v>41703</v>
      </c>
      <c r="J509" s="27"/>
      <c r="K509" s="12" t="s">
        <v>12951</v>
      </c>
      <c r="L509" s="12"/>
      <c r="M509" s="13"/>
      <c r="N509" s="14"/>
      <c r="O509" s="18" t="str">
        <f t="shared" ca="1" si="29"/>
        <v>100天</v>
      </c>
      <c r="P509" s="80"/>
      <c r="Q509" s="80"/>
      <c r="R509" s="80"/>
      <c r="S509" s="80"/>
    </row>
    <row r="510" spans="1:19">
      <c r="A510" s="7">
        <v>508</v>
      </c>
      <c r="B510" s="194" t="s">
        <v>3320</v>
      </c>
      <c r="C510" s="12" t="s">
        <v>10393</v>
      </c>
      <c r="D510" s="7" t="str">
        <f t="shared" ref="D510:D533" si="31">IF(B510="","","南青箱")</f>
        <v>南青箱</v>
      </c>
      <c r="E510" s="12" t="s">
        <v>17174</v>
      </c>
      <c r="F510" s="19">
        <v>41711</v>
      </c>
      <c r="G510" s="12"/>
      <c r="H510" s="7" t="s">
        <v>9198</v>
      </c>
      <c r="I510" s="24">
        <v>41711</v>
      </c>
      <c r="J510" s="27"/>
      <c r="K510" s="12" t="s">
        <v>13302</v>
      </c>
      <c r="L510" s="12"/>
      <c r="M510" s="13"/>
      <c r="N510" s="14"/>
      <c r="O510" s="18" t="str">
        <f t="shared" ca="1" si="29"/>
        <v>88天</v>
      </c>
      <c r="P510" s="80"/>
      <c r="Q510" s="80"/>
      <c r="R510" s="80"/>
      <c r="S510" s="80"/>
    </row>
    <row r="511" spans="1:19">
      <c r="A511" s="7">
        <v>509</v>
      </c>
      <c r="B511" s="194" t="s">
        <v>3321</v>
      </c>
      <c r="C511" s="12" t="s">
        <v>10393</v>
      </c>
      <c r="D511" s="7" t="str">
        <f t="shared" si="31"/>
        <v>南青箱</v>
      </c>
      <c r="E511" s="12" t="s">
        <v>17174</v>
      </c>
      <c r="F511" s="19">
        <v>41709</v>
      </c>
      <c r="G511" s="12"/>
      <c r="H511" s="7" t="s">
        <v>9198</v>
      </c>
      <c r="I511" s="24">
        <v>41716</v>
      </c>
      <c r="J511" s="27"/>
      <c r="K511" s="12" t="s">
        <v>12951</v>
      </c>
      <c r="L511" s="12"/>
      <c r="M511" s="13"/>
      <c r="N511" s="14"/>
      <c r="O511" s="18" t="str">
        <f t="shared" ca="1" si="29"/>
        <v>90天</v>
      </c>
      <c r="P511" s="80"/>
      <c r="Q511" s="80"/>
      <c r="R511" s="80"/>
      <c r="S511" s="80"/>
    </row>
    <row r="512" spans="1:19">
      <c r="A512" s="7">
        <v>510</v>
      </c>
      <c r="B512" s="194" t="s">
        <v>485</v>
      </c>
      <c r="C512" s="12" t="s">
        <v>10393</v>
      </c>
      <c r="D512" s="7" t="str">
        <f t="shared" si="31"/>
        <v>南青箱</v>
      </c>
      <c r="E512" s="12" t="s">
        <v>17174</v>
      </c>
      <c r="F512" s="19">
        <v>41711</v>
      </c>
      <c r="G512" s="12"/>
      <c r="H512" s="7" t="s">
        <v>9198</v>
      </c>
      <c r="I512" s="24">
        <v>41711</v>
      </c>
      <c r="J512" s="27"/>
      <c r="K512" s="12" t="s">
        <v>13302</v>
      </c>
      <c r="L512" s="12"/>
      <c r="M512" s="13"/>
      <c r="N512" s="14"/>
      <c r="O512" s="18" t="str">
        <f t="shared" ca="1" si="29"/>
        <v>88天</v>
      </c>
      <c r="P512" s="80"/>
      <c r="Q512" s="80"/>
      <c r="R512" s="80"/>
      <c r="S512" s="80"/>
    </row>
    <row r="513" spans="1:19">
      <c r="A513" s="7">
        <v>511</v>
      </c>
      <c r="B513" s="194" t="s">
        <v>486</v>
      </c>
      <c r="C513" s="12" t="s">
        <v>10393</v>
      </c>
      <c r="D513" s="7" t="str">
        <f t="shared" si="31"/>
        <v>南青箱</v>
      </c>
      <c r="E513" s="12" t="s">
        <v>17174</v>
      </c>
      <c r="F513" s="19">
        <v>41708</v>
      </c>
      <c r="G513" s="12"/>
      <c r="H513" s="7" t="s">
        <v>9198</v>
      </c>
      <c r="I513" s="24">
        <v>41708</v>
      </c>
      <c r="J513" s="27"/>
      <c r="K513" s="12" t="s">
        <v>13302</v>
      </c>
      <c r="L513" s="12"/>
      <c r="M513" s="13"/>
      <c r="N513" s="14"/>
      <c r="O513" s="18" t="str">
        <f t="shared" ca="1" si="29"/>
        <v>91天</v>
      </c>
      <c r="P513" s="80"/>
      <c r="Q513" s="80"/>
      <c r="R513" s="80"/>
      <c r="S513" s="80"/>
    </row>
    <row r="514" spans="1:19">
      <c r="A514" s="7">
        <v>512</v>
      </c>
      <c r="B514" s="194" t="s">
        <v>487</v>
      </c>
      <c r="C514" s="12" t="s">
        <v>10393</v>
      </c>
      <c r="D514" s="7" t="str">
        <f t="shared" si="31"/>
        <v>南青箱</v>
      </c>
      <c r="E514" s="12" t="s">
        <v>17174</v>
      </c>
      <c r="F514" s="19">
        <v>41708</v>
      </c>
      <c r="G514" s="12"/>
      <c r="H514" s="7" t="s">
        <v>9198</v>
      </c>
      <c r="I514" s="24">
        <v>41708</v>
      </c>
      <c r="J514" s="27"/>
      <c r="K514" s="12" t="s">
        <v>12951</v>
      </c>
      <c r="L514" s="12"/>
      <c r="M514" s="13"/>
      <c r="N514" s="14"/>
      <c r="O514" s="18" t="str">
        <f t="shared" ca="1" si="29"/>
        <v>91天</v>
      </c>
      <c r="P514" s="80"/>
      <c r="Q514" s="80"/>
      <c r="R514" s="80"/>
      <c r="S514" s="80"/>
    </row>
    <row r="515" spans="1:19">
      <c r="A515" s="7">
        <v>513</v>
      </c>
      <c r="B515" s="194" t="s">
        <v>488</v>
      </c>
      <c r="C515" s="12" t="s">
        <v>10393</v>
      </c>
      <c r="D515" s="7" t="str">
        <f t="shared" si="31"/>
        <v>南青箱</v>
      </c>
      <c r="E515" s="12" t="s">
        <v>17174</v>
      </c>
      <c r="F515" s="19">
        <v>41709</v>
      </c>
      <c r="G515" s="12"/>
      <c r="H515" s="7" t="s">
        <v>9198</v>
      </c>
      <c r="I515" s="24">
        <v>41709</v>
      </c>
      <c r="J515" s="27"/>
      <c r="K515" s="12" t="s">
        <v>12951</v>
      </c>
      <c r="L515" s="12"/>
      <c r="M515" s="13"/>
      <c r="N515" s="14"/>
      <c r="O515" s="18" t="str">
        <f t="shared" ca="1" si="29"/>
        <v>90天</v>
      </c>
      <c r="P515" s="80"/>
      <c r="Q515" s="80"/>
      <c r="R515" s="80"/>
      <c r="S515" s="80"/>
    </row>
    <row r="516" spans="1:19">
      <c r="A516" s="7">
        <v>514</v>
      </c>
      <c r="B516" s="194" t="s">
        <v>489</v>
      </c>
      <c r="C516" s="12" t="s">
        <v>10393</v>
      </c>
      <c r="D516" s="7" t="str">
        <f t="shared" si="31"/>
        <v>南青箱</v>
      </c>
      <c r="E516" s="12" t="s">
        <v>17174</v>
      </c>
      <c r="F516" s="19">
        <v>41709</v>
      </c>
      <c r="G516" s="12"/>
      <c r="H516" s="7" t="s">
        <v>9198</v>
      </c>
      <c r="I516" s="24">
        <v>41709</v>
      </c>
      <c r="J516" s="27"/>
      <c r="K516" s="12" t="s">
        <v>13302</v>
      </c>
      <c r="L516" s="12"/>
      <c r="M516" s="13"/>
      <c r="N516" s="14"/>
      <c r="O516" s="18" t="str">
        <f t="shared" ca="1" si="29"/>
        <v>90天</v>
      </c>
      <c r="P516" s="80"/>
      <c r="Q516" s="80"/>
      <c r="R516" s="80"/>
      <c r="S516" s="80"/>
    </row>
    <row r="517" spans="1:19">
      <c r="A517" s="7">
        <v>515</v>
      </c>
      <c r="B517" s="194" t="s">
        <v>490</v>
      </c>
      <c r="C517" s="12" t="s">
        <v>10393</v>
      </c>
      <c r="D517" s="7" t="str">
        <f t="shared" si="31"/>
        <v>南青箱</v>
      </c>
      <c r="E517" s="12" t="s">
        <v>17174</v>
      </c>
      <c r="F517" s="19">
        <v>41709</v>
      </c>
      <c r="G517" s="12"/>
      <c r="H517" s="7" t="s">
        <v>9198</v>
      </c>
      <c r="I517" s="24">
        <v>41709</v>
      </c>
      <c r="J517" s="27"/>
      <c r="K517" s="12" t="s">
        <v>12951</v>
      </c>
      <c r="L517" s="12"/>
      <c r="M517" s="13"/>
      <c r="N517" s="14"/>
      <c r="O517" s="18" t="str">
        <f t="shared" ca="1" si="29"/>
        <v>90天</v>
      </c>
      <c r="P517" s="80"/>
      <c r="Q517" s="80"/>
      <c r="R517" s="80"/>
      <c r="S517" s="80"/>
    </row>
    <row r="518" spans="1:19">
      <c r="A518" s="7">
        <v>516</v>
      </c>
      <c r="B518" s="194" t="s">
        <v>491</v>
      </c>
      <c r="C518" s="12" t="s">
        <v>10393</v>
      </c>
      <c r="D518" s="7" t="str">
        <f t="shared" si="31"/>
        <v>南青箱</v>
      </c>
      <c r="E518" s="12" t="s">
        <v>17174</v>
      </c>
      <c r="F518" s="19">
        <v>41711</v>
      </c>
      <c r="G518" s="12"/>
      <c r="H518" s="7" t="s">
        <v>9198</v>
      </c>
      <c r="I518" s="24">
        <v>41711</v>
      </c>
      <c r="J518" s="27"/>
      <c r="K518" s="12" t="s">
        <v>4794</v>
      </c>
      <c r="L518" s="12"/>
      <c r="M518" s="13"/>
      <c r="N518" s="14"/>
      <c r="O518" s="18" t="str">
        <f t="shared" ca="1" si="29"/>
        <v>88天</v>
      </c>
      <c r="P518" s="80"/>
      <c r="Q518" s="80"/>
      <c r="R518" s="80"/>
      <c r="S518" s="80"/>
    </row>
    <row r="519" spans="1:19">
      <c r="A519" s="7">
        <v>517</v>
      </c>
      <c r="B519" s="194" t="s">
        <v>3155</v>
      </c>
      <c r="C519" s="12" t="s">
        <v>10393</v>
      </c>
      <c r="D519" s="7" t="str">
        <f t="shared" si="31"/>
        <v>南青箱</v>
      </c>
      <c r="E519" s="12" t="s">
        <v>15481</v>
      </c>
      <c r="F519" s="19">
        <v>41712</v>
      </c>
      <c r="G519" s="12"/>
      <c r="H519" s="7" t="s">
        <v>9198</v>
      </c>
      <c r="I519" s="24">
        <v>41717</v>
      </c>
      <c r="J519" s="27"/>
      <c r="K519" s="12" t="s">
        <v>13302</v>
      </c>
      <c r="L519" s="12"/>
      <c r="M519" s="13"/>
      <c r="N519" s="14"/>
      <c r="O519" s="18" t="str">
        <f t="shared" ca="1" si="29"/>
        <v>87天</v>
      </c>
      <c r="P519" s="80"/>
      <c r="Q519" s="80"/>
      <c r="R519" s="80"/>
      <c r="S519" s="80"/>
    </row>
    <row r="520" spans="1:19">
      <c r="A520" s="7">
        <v>518</v>
      </c>
      <c r="B520" s="194" t="s">
        <v>3156</v>
      </c>
      <c r="C520" s="12" t="s">
        <v>10393</v>
      </c>
      <c r="D520" s="7" t="str">
        <f t="shared" si="31"/>
        <v>南青箱</v>
      </c>
      <c r="E520" s="12" t="s">
        <v>17174</v>
      </c>
      <c r="F520" s="19">
        <v>41709</v>
      </c>
      <c r="G520" s="12"/>
      <c r="H520" s="7" t="s">
        <v>9198</v>
      </c>
      <c r="I520" s="24">
        <v>41709</v>
      </c>
      <c r="J520" s="27"/>
      <c r="K520" s="12" t="s">
        <v>13302</v>
      </c>
      <c r="L520" s="12"/>
      <c r="M520" s="13"/>
      <c r="N520" s="14"/>
      <c r="O520" s="18" t="str">
        <f t="shared" ca="1" si="29"/>
        <v>90天</v>
      </c>
      <c r="P520" s="80"/>
      <c r="Q520" s="80"/>
      <c r="R520" s="80"/>
      <c r="S520" s="80"/>
    </row>
    <row r="521" spans="1:19">
      <c r="A521" s="7">
        <v>519</v>
      </c>
      <c r="B521" s="194" t="s">
        <v>3157</v>
      </c>
      <c r="C521" s="12" t="s">
        <v>10393</v>
      </c>
      <c r="D521" s="7" t="str">
        <f t="shared" si="31"/>
        <v>南青箱</v>
      </c>
      <c r="E521" s="12" t="s">
        <v>17174</v>
      </c>
      <c r="F521" s="19">
        <v>41708</v>
      </c>
      <c r="G521" s="12"/>
      <c r="H521" s="7" t="s">
        <v>9198</v>
      </c>
      <c r="I521" s="24">
        <v>41708</v>
      </c>
      <c r="J521" s="27"/>
      <c r="K521" s="12" t="s">
        <v>13302</v>
      </c>
      <c r="L521" s="12"/>
      <c r="M521" s="13"/>
      <c r="N521" s="14"/>
      <c r="O521" s="18" t="str">
        <f t="shared" ref="O521:O572" ca="1" si="32">IF(ISNONTEXT(J521),DATEDIF(F521,TODAY(),"d")&amp;"天","出场")</f>
        <v>91天</v>
      </c>
      <c r="P521" s="80"/>
      <c r="Q521" s="80"/>
      <c r="R521" s="80"/>
      <c r="S521" s="80"/>
    </row>
    <row r="522" spans="1:19">
      <c r="A522" s="7">
        <v>520</v>
      </c>
      <c r="B522" s="194" t="s">
        <v>3158</v>
      </c>
      <c r="C522" s="12" t="s">
        <v>10393</v>
      </c>
      <c r="D522" s="7" t="str">
        <f t="shared" si="31"/>
        <v>南青箱</v>
      </c>
      <c r="E522" s="12" t="s">
        <v>17174</v>
      </c>
      <c r="F522" s="19">
        <v>41708</v>
      </c>
      <c r="G522" s="12"/>
      <c r="H522" s="7" t="s">
        <v>9198</v>
      </c>
      <c r="I522" s="24">
        <v>41708</v>
      </c>
      <c r="J522" s="27"/>
      <c r="K522" s="12" t="s">
        <v>13302</v>
      </c>
      <c r="L522" s="12"/>
      <c r="M522" s="13"/>
      <c r="N522" s="14"/>
      <c r="O522" s="18" t="str">
        <f t="shared" ca="1" si="32"/>
        <v>91天</v>
      </c>
      <c r="P522" s="80"/>
      <c r="Q522" s="80"/>
      <c r="R522" s="80"/>
      <c r="S522" s="80"/>
    </row>
    <row r="523" spans="1:19">
      <c r="A523" s="7">
        <v>521</v>
      </c>
      <c r="B523" s="194" t="s">
        <v>3159</v>
      </c>
      <c r="C523" s="12" t="s">
        <v>10393</v>
      </c>
      <c r="D523" s="7" t="str">
        <f t="shared" si="31"/>
        <v>南青箱</v>
      </c>
      <c r="E523" s="12" t="s">
        <v>15481</v>
      </c>
      <c r="F523" s="19">
        <v>41714</v>
      </c>
      <c r="G523" s="12"/>
      <c r="H523" s="7" t="s">
        <v>9198</v>
      </c>
      <c r="I523" s="24">
        <v>41717</v>
      </c>
      <c r="J523" s="27"/>
      <c r="K523" s="12" t="s">
        <v>13302</v>
      </c>
      <c r="L523" s="12"/>
      <c r="M523" s="13"/>
      <c r="N523" s="14"/>
      <c r="O523" s="18" t="str">
        <f t="shared" ca="1" si="32"/>
        <v>85天</v>
      </c>
      <c r="P523" s="80"/>
      <c r="Q523" s="80"/>
      <c r="R523" s="80"/>
      <c r="S523" s="80"/>
    </row>
    <row r="524" spans="1:19">
      <c r="A524" s="7">
        <v>522</v>
      </c>
      <c r="B524" s="194" t="s">
        <v>3160</v>
      </c>
      <c r="C524" s="12" t="s">
        <v>10393</v>
      </c>
      <c r="D524" s="7" t="str">
        <f t="shared" si="31"/>
        <v>南青箱</v>
      </c>
      <c r="E524" s="12" t="s">
        <v>17174</v>
      </c>
      <c r="F524" s="19">
        <v>41716</v>
      </c>
      <c r="G524" s="12"/>
      <c r="H524" s="7" t="s">
        <v>9198</v>
      </c>
      <c r="I524" s="24">
        <v>41716</v>
      </c>
      <c r="J524" s="27"/>
      <c r="K524" s="12" t="s">
        <v>13302</v>
      </c>
      <c r="L524" s="12"/>
      <c r="M524" s="13"/>
      <c r="N524" s="14"/>
      <c r="O524" s="18" t="str">
        <f t="shared" ca="1" si="32"/>
        <v>83天</v>
      </c>
      <c r="P524" s="80"/>
      <c r="Q524" s="80"/>
      <c r="R524" s="80"/>
      <c r="S524" s="80"/>
    </row>
    <row r="525" spans="1:19">
      <c r="A525" s="7">
        <v>523</v>
      </c>
      <c r="B525" s="194" t="s">
        <v>3161</v>
      </c>
      <c r="C525" s="12" t="s">
        <v>10393</v>
      </c>
      <c r="D525" s="7" t="str">
        <f t="shared" si="31"/>
        <v>南青箱</v>
      </c>
      <c r="E525" s="12" t="s">
        <v>17174</v>
      </c>
      <c r="F525" s="19">
        <v>41716</v>
      </c>
      <c r="G525" s="12"/>
      <c r="H525" s="7" t="s">
        <v>9198</v>
      </c>
      <c r="I525" s="24">
        <v>41716</v>
      </c>
      <c r="J525" s="27"/>
      <c r="K525" s="12" t="s">
        <v>13302</v>
      </c>
      <c r="L525" s="12"/>
      <c r="M525" s="13"/>
      <c r="N525" s="14"/>
      <c r="O525" s="18" t="str">
        <f t="shared" ca="1" si="32"/>
        <v>83天</v>
      </c>
      <c r="P525" s="80"/>
      <c r="Q525" s="80"/>
      <c r="R525" s="80"/>
      <c r="S525" s="80"/>
    </row>
    <row r="526" spans="1:19">
      <c r="A526" s="7">
        <v>524</v>
      </c>
      <c r="B526" s="194" t="s">
        <v>3162</v>
      </c>
      <c r="C526" s="12" t="s">
        <v>10393</v>
      </c>
      <c r="D526" s="7" t="str">
        <f t="shared" si="31"/>
        <v>南青箱</v>
      </c>
      <c r="E526" s="12" t="s">
        <v>17174</v>
      </c>
      <c r="F526" s="19">
        <v>41716</v>
      </c>
      <c r="G526" s="12"/>
      <c r="H526" s="7" t="s">
        <v>9198</v>
      </c>
      <c r="I526" s="24">
        <v>41716</v>
      </c>
      <c r="J526" s="27"/>
      <c r="K526" s="12" t="s">
        <v>13302</v>
      </c>
      <c r="L526" s="12"/>
      <c r="M526" s="13"/>
      <c r="N526" s="14"/>
      <c r="O526" s="18" t="str">
        <f t="shared" ca="1" si="32"/>
        <v>83天</v>
      </c>
      <c r="P526" s="80"/>
      <c r="Q526" s="80"/>
      <c r="R526" s="80"/>
      <c r="S526" s="80"/>
    </row>
    <row r="527" spans="1:19">
      <c r="A527" s="7">
        <v>525</v>
      </c>
      <c r="B527" s="194" t="s">
        <v>3163</v>
      </c>
      <c r="C527" s="12" t="s">
        <v>10393</v>
      </c>
      <c r="D527" s="7" t="str">
        <f t="shared" si="31"/>
        <v>南青箱</v>
      </c>
      <c r="E527" s="12" t="s">
        <v>17174</v>
      </c>
      <c r="F527" s="19">
        <v>41708</v>
      </c>
      <c r="G527" s="12"/>
      <c r="H527" s="7" t="s">
        <v>9198</v>
      </c>
      <c r="I527" s="24">
        <v>41708</v>
      </c>
      <c r="J527" s="27"/>
      <c r="K527" s="12" t="s">
        <v>13302</v>
      </c>
      <c r="L527" s="12"/>
      <c r="M527" s="13"/>
      <c r="N527" s="14"/>
      <c r="O527" s="18" t="str">
        <f t="shared" ca="1" si="32"/>
        <v>91天</v>
      </c>
      <c r="P527" s="80"/>
      <c r="Q527" s="80"/>
      <c r="R527" s="80"/>
      <c r="S527" s="80"/>
    </row>
    <row r="528" spans="1:19">
      <c r="A528" s="7">
        <v>526</v>
      </c>
      <c r="B528" s="194" t="s">
        <v>3164</v>
      </c>
      <c r="C528" s="12" t="s">
        <v>10393</v>
      </c>
      <c r="D528" s="7" t="str">
        <f t="shared" si="31"/>
        <v>南青箱</v>
      </c>
      <c r="E528" s="12" t="s">
        <v>17174</v>
      </c>
      <c r="F528" s="19">
        <v>41711</v>
      </c>
      <c r="G528" s="12"/>
      <c r="H528" s="7" t="s">
        <v>9198</v>
      </c>
      <c r="I528" s="24">
        <v>41711</v>
      </c>
      <c r="J528" s="27"/>
      <c r="K528" s="12" t="s">
        <v>4794</v>
      </c>
      <c r="L528" s="12"/>
      <c r="M528" s="13"/>
      <c r="N528" s="14"/>
      <c r="O528" s="18" t="str">
        <f t="shared" ca="1" si="32"/>
        <v>88天</v>
      </c>
      <c r="P528" s="80"/>
      <c r="Q528" s="80"/>
      <c r="R528" s="80"/>
      <c r="S528" s="80"/>
    </row>
    <row r="529" spans="1:19">
      <c r="A529" s="7">
        <v>527</v>
      </c>
      <c r="B529" s="194" t="s">
        <v>3165</v>
      </c>
      <c r="C529" s="12" t="s">
        <v>10393</v>
      </c>
      <c r="D529" s="7" t="str">
        <f t="shared" si="31"/>
        <v>南青箱</v>
      </c>
      <c r="E529" s="12" t="s">
        <v>17174</v>
      </c>
      <c r="F529" s="19">
        <v>41711</v>
      </c>
      <c r="G529" s="12"/>
      <c r="H529" s="7" t="s">
        <v>9198</v>
      </c>
      <c r="I529" s="24">
        <v>41711</v>
      </c>
      <c r="J529" s="27"/>
      <c r="K529" s="12" t="s">
        <v>16543</v>
      </c>
      <c r="L529" s="12"/>
      <c r="M529" s="13"/>
      <c r="N529" s="14"/>
      <c r="O529" s="18" t="str">
        <f t="shared" ca="1" si="32"/>
        <v>88天</v>
      </c>
      <c r="P529" s="80"/>
      <c r="Q529" s="80"/>
      <c r="R529" s="80"/>
      <c r="S529" s="80"/>
    </row>
    <row r="530" spans="1:19">
      <c r="A530" s="7">
        <v>528</v>
      </c>
      <c r="B530" s="194" t="s">
        <v>537</v>
      </c>
      <c r="C530" s="12" t="s">
        <v>10393</v>
      </c>
      <c r="D530" s="7" t="str">
        <f t="shared" si="31"/>
        <v>南青箱</v>
      </c>
      <c r="E530" s="12" t="s">
        <v>17174</v>
      </c>
      <c r="F530" s="19">
        <v>41711</v>
      </c>
      <c r="G530" s="12"/>
      <c r="H530" s="7" t="s">
        <v>9198</v>
      </c>
      <c r="I530" s="24">
        <v>41711</v>
      </c>
      <c r="J530" s="27"/>
      <c r="K530" s="12" t="s">
        <v>16543</v>
      </c>
      <c r="L530" s="12"/>
      <c r="M530" s="13"/>
      <c r="N530" s="14"/>
      <c r="O530" s="18" t="str">
        <f t="shared" ca="1" si="32"/>
        <v>88天</v>
      </c>
      <c r="P530" s="80"/>
      <c r="Q530" s="80"/>
      <c r="R530" s="80"/>
      <c r="S530" s="80"/>
    </row>
    <row r="531" spans="1:19">
      <c r="A531" s="7">
        <v>529</v>
      </c>
      <c r="B531" s="194" t="s">
        <v>538</v>
      </c>
      <c r="C531" s="12" t="s">
        <v>10393</v>
      </c>
      <c r="D531" s="7" t="str">
        <f t="shared" si="31"/>
        <v>南青箱</v>
      </c>
      <c r="E531" s="12" t="s">
        <v>17174</v>
      </c>
      <c r="F531" s="19">
        <v>41711</v>
      </c>
      <c r="G531" s="12"/>
      <c r="H531" s="7" t="s">
        <v>9198</v>
      </c>
      <c r="I531" s="24">
        <v>41711</v>
      </c>
      <c r="J531" s="27"/>
      <c r="K531" s="12" t="s">
        <v>4794</v>
      </c>
      <c r="L531" s="12"/>
      <c r="M531" s="13"/>
      <c r="N531" s="14"/>
      <c r="O531" s="18" t="str">
        <f t="shared" ca="1" si="32"/>
        <v>88天</v>
      </c>
      <c r="P531" s="80"/>
      <c r="Q531" s="80"/>
      <c r="R531" s="80"/>
      <c r="S531" s="80"/>
    </row>
    <row r="532" spans="1:19">
      <c r="A532" s="7">
        <v>530</v>
      </c>
      <c r="B532" s="194" t="s">
        <v>539</v>
      </c>
      <c r="C532" s="12" t="s">
        <v>10393</v>
      </c>
      <c r="D532" s="7" t="str">
        <f t="shared" si="31"/>
        <v>南青箱</v>
      </c>
      <c r="E532" s="12" t="s">
        <v>17174</v>
      </c>
      <c r="F532" s="19">
        <v>41708</v>
      </c>
      <c r="G532" s="12"/>
      <c r="H532" s="7" t="s">
        <v>9198</v>
      </c>
      <c r="I532" s="24">
        <v>41708</v>
      </c>
      <c r="J532" s="27"/>
      <c r="K532" s="12" t="s">
        <v>13302</v>
      </c>
      <c r="L532" s="12"/>
      <c r="M532" s="13"/>
      <c r="N532" s="14"/>
      <c r="O532" s="18" t="str">
        <f t="shared" ca="1" si="32"/>
        <v>91天</v>
      </c>
      <c r="P532" s="80"/>
      <c r="Q532" s="80"/>
      <c r="R532" s="80"/>
      <c r="S532" s="80"/>
    </row>
    <row r="533" spans="1:19">
      <c r="A533" s="7">
        <v>531</v>
      </c>
      <c r="B533" s="194" t="s">
        <v>540</v>
      </c>
      <c r="C533" s="12" t="s">
        <v>10393</v>
      </c>
      <c r="D533" s="7" t="str">
        <f t="shared" si="31"/>
        <v>南青箱</v>
      </c>
      <c r="E533" s="12" t="s">
        <v>17174</v>
      </c>
      <c r="F533" s="19">
        <v>41707</v>
      </c>
      <c r="G533" s="12"/>
      <c r="H533" s="7" t="s">
        <v>9198</v>
      </c>
      <c r="I533" s="24">
        <v>41708</v>
      </c>
      <c r="J533" s="27"/>
      <c r="K533" s="12" t="s">
        <v>12951</v>
      </c>
      <c r="L533" s="12"/>
      <c r="M533" s="13"/>
      <c r="N533" s="14"/>
      <c r="O533" s="18" t="str">
        <f t="shared" ca="1" si="32"/>
        <v>92天</v>
      </c>
      <c r="P533" s="80"/>
      <c r="Q533" s="80"/>
      <c r="R533" s="80"/>
      <c r="S533" s="80"/>
    </row>
    <row r="534" spans="1:19">
      <c r="A534" s="7">
        <v>532</v>
      </c>
      <c r="B534" s="194" t="s">
        <v>945</v>
      </c>
      <c r="C534" s="12" t="s">
        <v>10393</v>
      </c>
      <c r="D534" s="7" t="str">
        <f t="shared" ref="D534:D539" si="33">IF(B534="","","南青箱")</f>
        <v>南青箱</v>
      </c>
      <c r="E534" s="12" t="s">
        <v>17174</v>
      </c>
      <c r="F534" s="19">
        <v>41707</v>
      </c>
      <c r="G534" s="80" t="s">
        <v>949</v>
      </c>
      <c r="H534" s="7" t="s">
        <v>9198</v>
      </c>
      <c r="I534" s="24">
        <v>41710</v>
      </c>
      <c r="J534" s="27"/>
      <c r="K534" s="12" t="s">
        <v>5351</v>
      </c>
      <c r="L534" s="12"/>
      <c r="M534" s="13"/>
      <c r="N534" s="14"/>
      <c r="O534" s="18" t="str">
        <f t="shared" ca="1" si="32"/>
        <v>92天</v>
      </c>
      <c r="P534" s="80"/>
      <c r="Q534" s="80"/>
      <c r="R534" s="80"/>
      <c r="S534" s="80"/>
    </row>
    <row r="535" spans="1:19">
      <c r="A535" s="7">
        <v>533</v>
      </c>
      <c r="B535" s="194" t="s">
        <v>11281</v>
      </c>
      <c r="C535" s="12" t="s">
        <v>10393</v>
      </c>
      <c r="D535" s="7" t="str">
        <f t="shared" si="33"/>
        <v>南青箱</v>
      </c>
      <c r="E535" s="12" t="s">
        <v>17174</v>
      </c>
      <c r="F535" s="19">
        <v>41707</v>
      </c>
      <c r="G535" s="80" t="s">
        <v>949</v>
      </c>
      <c r="H535" s="7" t="s">
        <v>9198</v>
      </c>
      <c r="I535" s="24">
        <v>41711</v>
      </c>
      <c r="J535" s="27"/>
      <c r="K535" s="12" t="s">
        <v>3429</v>
      </c>
      <c r="L535" s="12"/>
      <c r="M535" s="13"/>
      <c r="N535" s="14"/>
      <c r="O535" s="18" t="str">
        <f t="shared" ca="1" si="32"/>
        <v>92天</v>
      </c>
      <c r="P535" s="80"/>
      <c r="Q535" s="80"/>
      <c r="R535" s="80"/>
      <c r="S535" s="80"/>
    </row>
    <row r="536" spans="1:19">
      <c r="A536" s="7">
        <v>534</v>
      </c>
      <c r="B536" s="194" t="s">
        <v>946</v>
      </c>
      <c r="C536" s="12" t="s">
        <v>10393</v>
      </c>
      <c r="D536" s="7" t="str">
        <f t="shared" si="33"/>
        <v>南青箱</v>
      </c>
      <c r="E536" s="12" t="s">
        <v>17174</v>
      </c>
      <c r="F536" s="19">
        <v>41707</v>
      </c>
      <c r="G536" s="80" t="s">
        <v>949</v>
      </c>
      <c r="H536" s="7" t="s">
        <v>9198</v>
      </c>
      <c r="I536" s="24">
        <v>41710</v>
      </c>
      <c r="J536" s="27"/>
      <c r="K536" s="12" t="s">
        <v>5351</v>
      </c>
      <c r="L536" s="12"/>
      <c r="M536" s="13"/>
      <c r="N536" s="14"/>
      <c r="O536" s="18" t="str">
        <f t="shared" ca="1" si="32"/>
        <v>92天</v>
      </c>
      <c r="P536" s="80"/>
      <c r="Q536" s="80"/>
      <c r="R536" s="80"/>
      <c r="S536" s="80"/>
    </row>
    <row r="537" spans="1:19">
      <c r="A537" s="7">
        <v>535</v>
      </c>
      <c r="B537" s="194" t="s">
        <v>11282</v>
      </c>
      <c r="C537" s="12" t="s">
        <v>10393</v>
      </c>
      <c r="D537" s="7" t="str">
        <f t="shared" si="33"/>
        <v>南青箱</v>
      </c>
      <c r="E537" s="12" t="s">
        <v>17174</v>
      </c>
      <c r="F537" s="19">
        <v>41707</v>
      </c>
      <c r="G537" s="80" t="s">
        <v>949</v>
      </c>
      <c r="H537" s="7" t="s">
        <v>9198</v>
      </c>
      <c r="I537" s="24">
        <v>41711</v>
      </c>
      <c r="J537" s="27"/>
      <c r="K537" s="12" t="s">
        <v>13302</v>
      </c>
      <c r="L537" s="12"/>
      <c r="M537" s="13"/>
      <c r="N537" s="14"/>
      <c r="O537" s="18" t="str">
        <f t="shared" ca="1" si="32"/>
        <v>92天</v>
      </c>
      <c r="P537" s="80"/>
      <c r="Q537" s="80"/>
      <c r="R537" s="80"/>
      <c r="S537" s="80"/>
    </row>
    <row r="538" spans="1:19">
      <c r="A538" s="7">
        <v>536</v>
      </c>
      <c r="B538" s="194" t="s">
        <v>947</v>
      </c>
      <c r="C538" s="12" t="s">
        <v>10393</v>
      </c>
      <c r="D538" s="7" t="str">
        <f t="shared" si="33"/>
        <v>南青箱</v>
      </c>
      <c r="E538" s="12" t="s">
        <v>17174</v>
      </c>
      <c r="F538" s="19">
        <v>41707</v>
      </c>
      <c r="G538" s="80" t="s">
        <v>949</v>
      </c>
      <c r="H538" s="7" t="s">
        <v>9198</v>
      </c>
      <c r="I538" s="24">
        <v>41710</v>
      </c>
      <c r="J538" s="27"/>
      <c r="K538" s="12" t="s">
        <v>5351</v>
      </c>
      <c r="L538" s="12"/>
      <c r="M538" s="13"/>
      <c r="N538" s="14"/>
      <c r="O538" s="18" t="str">
        <f t="shared" ca="1" si="32"/>
        <v>92天</v>
      </c>
      <c r="P538" s="80"/>
      <c r="Q538" s="80"/>
      <c r="R538" s="80"/>
      <c r="S538" s="80"/>
    </row>
    <row r="539" spans="1:19">
      <c r="A539" s="7">
        <v>537</v>
      </c>
      <c r="B539" s="194" t="s">
        <v>948</v>
      </c>
      <c r="C539" s="12" t="s">
        <v>10393</v>
      </c>
      <c r="D539" s="7" t="str">
        <f t="shared" si="33"/>
        <v>南青箱</v>
      </c>
      <c r="E539" s="12" t="s">
        <v>17174</v>
      </c>
      <c r="F539" s="19">
        <v>41707</v>
      </c>
      <c r="G539" s="80" t="s">
        <v>949</v>
      </c>
      <c r="H539" s="7" t="s">
        <v>9198</v>
      </c>
      <c r="I539" s="24">
        <v>41710</v>
      </c>
      <c r="J539" s="27"/>
      <c r="K539" s="12" t="s">
        <v>5351</v>
      </c>
      <c r="L539" s="12"/>
      <c r="M539" s="13"/>
      <c r="N539" s="14"/>
      <c r="O539" s="18" t="str">
        <f t="shared" ca="1" si="32"/>
        <v>92天</v>
      </c>
      <c r="P539" s="80"/>
      <c r="Q539" s="80"/>
      <c r="R539" s="80"/>
      <c r="S539" s="80"/>
    </row>
    <row r="540" spans="1:19">
      <c r="A540" s="7">
        <v>538</v>
      </c>
      <c r="B540" s="194" t="s">
        <v>12096</v>
      </c>
      <c r="C540" s="12" t="s">
        <v>10393</v>
      </c>
      <c r="D540" s="7" t="str">
        <f t="shared" ref="D540:D549" si="34">IF(B540="","","南青箱")</f>
        <v>南青箱</v>
      </c>
      <c r="E540" s="12" t="s">
        <v>17174</v>
      </c>
      <c r="F540" s="19">
        <v>41708</v>
      </c>
      <c r="G540" s="80" t="s">
        <v>949</v>
      </c>
      <c r="H540" s="7" t="s">
        <v>9198</v>
      </c>
      <c r="I540" s="24">
        <v>41708</v>
      </c>
      <c r="J540" s="27"/>
      <c r="K540" s="12" t="s">
        <v>12952</v>
      </c>
      <c r="L540" s="12"/>
      <c r="M540" s="13"/>
      <c r="N540" s="14"/>
      <c r="O540" s="18" t="str">
        <f t="shared" ca="1" si="32"/>
        <v>91天</v>
      </c>
      <c r="P540" s="80"/>
      <c r="Q540" s="80"/>
      <c r="R540" s="80"/>
      <c r="S540" s="80"/>
    </row>
    <row r="541" spans="1:19">
      <c r="A541" s="7">
        <v>539</v>
      </c>
      <c r="B541" s="194" t="s">
        <v>12097</v>
      </c>
      <c r="C541" s="12" t="s">
        <v>10393</v>
      </c>
      <c r="D541" s="7" t="str">
        <f t="shared" si="34"/>
        <v>南青箱</v>
      </c>
      <c r="E541" s="12" t="s">
        <v>17174</v>
      </c>
      <c r="F541" s="19">
        <v>41708</v>
      </c>
      <c r="G541" s="80" t="s">
        <v>949</v>
      </c>
      <c r="H541" s="7" t="s">
        <v>9198</v>
      </c>
      <c r="I541" s="24">
        <v>41711</v>
      </c>
      <c r="J541" s="27"/>
      <c r="K541" s="12" t="s">
        <v>16543</v>
      </c>
      <c r="L541" s="12"/>
      <c r="M541" s="13"/>
      <c r="N541" s="14"/>
      <c r="O541" s="18" t="str">
        <f t="shared" ca="1" si="32"/>
        <v>91天</v>
      </c>
      <c r="P541" s="80"/>
      <c r="Q541" s="80"/>
      <c r="R541" s="80"/>
      <c r="S541" s="80"/>
    </row>
    <row r="542" spans="1:19">
      <c r="A542" s="7">
        <v>540</v>
      </c>
      <c r="B542" s="194" t="s">
        <v>12098</v>
      </c>
      <c r="C542" s="12" t="s">
        <v>10393</v>
      </c>
      <c r="D542" s="7" t="str">
        <f t="shared" si="34"/>
        <v>南青箱</v>
      </c>
      <c r="E542" s="12" t="s">
        <v>17174</v>
      </c>
      <c r="F542" s="19">
        <v>41708</v>
      </c>
      <c r="G542" s="80" t="s">
        <v>949</v>
      </c>
      <c r="H542" s="7" t="s">
        <v>9198</v>
      </c>
      <c r="I542" s="24">
        <v>41711</v>
      </c>
      <c r="J542" s="27"/>
      <c r="K542" s="12" t="s">
        <v>16543</v>
      </c>
      <c r="L542" s="12"/>
      <c r="M542" s="13"/>
      <c r="N542" s="14"/>
      <c r="O542" s="18" t="str">
        <f t="shared" ca="1" si="32"/>
        <v>91天</v>
      </c>
      <c r="P542" s="80"/>
      <c r="Q542" s="80"/>
      <c r="R542" s="80"/>
      <c r="S542" s="80"/>
    </row>
    <row r="543" spans="1:19">
      <c r="A543" s="7">
        <v>541</v>
      </c>
      <c r="B543" s="194" t="s">
        <v>12099</v>
      </c>
      <c r="C543" s="12" t="s">
        <v>10393</v>
      </c>
      <c r="D543" s="7" t="str">
        <f t="shared" si="34"/>
        <v>南青箱</v>
      </c>
      <c r="E543" s="12" t="s">
        <v>17174</v>
      </c>
      <c r="F543" s="19">
        <v>41708</v>
      </c>
      <c r="G543" s="80" t="s">
        <v>949</v>
      </c>
      <c r="H543" s="7" t="s">
        <v>9198</v>
      </c>
      <c r="I543" s="24">
        <v>41708</v>
      </c>
      <c r="J543" s="27"/>
      <c r="K543" s="12" t="s">
        <v>12951</v>
      </c>
      <c r="L543" s="12"/>
      <c r="M543" s="13"/>
      <c r="N543" s="14"/>
      <c r="O543" s="18" t="str">
        <f t="shared" ca="1" si="32"/>
        <v>91天</v>
      </c>
      <c r="P543" s="80"/>
      <c r="Q543" s="80"/>
      <c r="R543" s="80"/>
      <c r="S543" s="80"/>
    </row>
    <row r="544" spans="1:19">
      <c r="A544" s="7">
        <v>542</v>
      </c>
      <c r="B544" s="194" t="s">
        <v>12100</v>
      </c>
      <c r="C544" s="12" t="s">
        <v>10393</v>
      </c>
      <c r="D544" s="7" t="str">
        <f t="shared" si="34"/>
        <v>南青箱</v>
      </c>
      <c r="E544" s="12" t="s">
        <v>17174</v>
      </c>
      <c r="F544" s="19">
        <v>41708</v>
      </c>
      <c r="G544" s="80" t="s">
        <v>949</v>
      </c>
      <c r="H544" s="7" t="s">
        <v>9198</v>
      </c>
      <c r="I544" s="24">
        <v>41708</v>
      </c>
      <c r="J544" s="27"/>
      <c r="K544" s="12" t="s">
        <v>12951</v>
      </c>
      <c r="L544" s="12"/>
      <c r="M544" s="13"/>
      <c r="N544" s="14"/>
      <c r="O544" s="18" t="str">
        <f t="shared" ca="1" si="32"/>
        <v>91天</v>
      </c>
      <c r="P544" s="80"/>
      <c r="Q544" s="80"/>
      <c r="R544" s="80"/>
      <c r="S544" s="80"/>
    </row>
    <row r="545" spans="1:19">
      <c r="A545" s="7">
        <v>543</v>
      </c>
      <c r="B545" s="194" t="s">
        <v>12101</v>
      </c>
      <c r="C545" s="12" t="s">
        <v>10393</v>
      </c>
      <c r="D545" s="7" t="str">
        <f t="shared" si="34"/>
        <v>南青箱</v>
      </c>
      <c r="E545" s="12" t="s">
        <v>17174</v>
      </c>
      <c r="F545" s="19">
        <v>41708</v>
      </c>
      <c r="G545" s="80" t="s">
        <v>949</v>
      </c>
      <c r="H545" s="7" t="s">
        <v>9198</v>
      </c>
      <c r="I545" s="24">
        <v>41708</v>
      </c>
      <c r="J545" s="27"/>
      <c r="K545" s="12" t="s">
        <v>12951</v>
      </c>
      <c r="L545" s="12"/>
      <c r="M545" s="13"/>
      <c r="N545" s="14"/>
      <c r="O545" s="18" t="str">
        <f t="shared" ca="1" si="32"/>
        <v>91天</v>
      </c>
      <c r="P545" s="80"/>
      <c r="Q545" s="80"/>
      <c r="R545" s="80"/>
      <c r="S545" s="80"/>
    </row>
    <row r="546" spans="1:19">
      <c r="A546" s="7">
        <v>544</v>
      </c>
      <c r="B546" s="194" t="s">
        <v>487</v>
      </c>
      <c r="C546" s="12" t="s">
        <v>10393</v>
      </c>
      <c r="D546" s="7" t="str">
        <f t="shared" si="34"/>
        <v>南青箱</v>
      </c>
      <c r="E546" s="12" t="s">
        <v>17174</v>
      </c>
      <c r="F546" s="19">
        <v>41708</v>
      </c>
      <c r="G546" s="80" t="s">
        <v>949</v>
      </c>
      <c r="H546" s="7" t="s">
        <v>9198</v>
      </c>
      <c r="I546" s="24">
        <v>41709</v>
      </c>
      <c r="J546" s="27"/>
      <c r="K546" s="12" t="s">
        <v>12951</v>
      </c>
      <c r="L546" s="12"/>
      <c r="M546" s="13"/>
      <c r="N546" s="14"/>
      <c r="O546" s="18" t="str">
        <f t="shared" ca="1" si="32"/>
        <v>91天</v>
      </c>
      <c r="P546" s="80"/>
      <c r="Q546" s="80"/>
      <c r="R546" s="80"/>
      <c r="S546" s="80"/>
    </row>
    <row r="547" spans="1:19">
      <c r="A547" s="7">
        <v>545</v>
      </c>
      <c r="B547" s="194" t="s">
        <v>12102</v>
      </c>
      <c r="C547" s="12" t="s">
        <v>10393</v>
      </c>
      <c r="D547" s="7" t="str">
        <f t="shared" si="34"/>
        <v>南青箱</v>
      </c>
      <c r="E547" s="12" t="s">
        <v>17174</v>
      </c>
      <c r="F547" s="19">
        <v>41708</v>
      </c>
      <c r="G547" s="80" t="s">
        <v>949</v>
      </c>
      <c r="H547" s="7" t="s">
        <v>9198</v>
      </c>
      <c r="I547" s="24">
        <v>41708</v>
      </c>
      <c r="J547" s="27"/>
      <c r="K547" s="12" t="s">
        <v>12951</v>
      </c>
      <c r="L547" s="12"/>
      <c r="M547" s="13"/>
      <c r="N547" s="14"/>
      <c r="O547" s="18" t="str">
        <f t="shared" ca="1" si="32"/>
        <v>91天</v>
      </c>
      <c r="P547" s="80"/>
      <c r="Q547" s="80"/>
      <c r="R547" s="80"/>
      <c r="S547" s="80"/>
    </row>
    <row r="548" spans="1:19">
      <c r="A548" s="7">
        <v>546</v>
      </c>
      <c r="B548" s="194" t="s">
        <v>12103</v>
      </c>
      <c r="C548" s="12" t="s">
        <v>10393</v>
      </c>
      <c r="D548" s="7" t="str">
        <f t="shared" si="34"/>
        <v>南青箱</v>
      </c>
      <c r="E548" s="12" t="s">
        <v>17174</v>
      </c>
      <c r="F548" s="19">
        <v>41708</v>
      </c>
      <c r="G548" s="80" t="s">
        <v>949</v>
      </c>
      <c r="H548" s="7" t="s">
        <v>9198</v>
      </c>
      <c r="I548" s="24">
        <v>41708</v>
      </c>
      <c r="J548" s="27"/>
      <c r="K548" s="12" t="s">
        <v>12951</v>
      </c>
      <c r="L548" s="12"/>
      <c r="M548" s="13"/>
      <c r="N548" s="14"/>
      <c r="O548" s="18" t="str">
        <f t="shared" ca="1" si="32"/>
        <v>91天</v>
      </c>
      <c r="P548" s="80"/>
      <c r="Q548" s="80"/>
      <c r="R548" s="80"/>
      <c r="S548" s="80"/>
    </row>
    <row r="549" spans="1:19">
      <c r="A549" s="7">
        <v>547</v>
      </c>
      <c r="B549" s="194" t="s">
        <v>12104</v>
      </c>
      <c r="C549" s="12" t="s">
        <v>10393</v>
      </c>
      <c r="D549" s="7" t="str">
        <f t="shared" si="34"/>
        <v>南青箱</v>
      </c>
      <c r="E549" s="12" t="s">
        <v>17174</v>
      </c>
      <c r="F549" s="19">
        <v>41708</v>
      </c>
      <c r="G549" s="80" t="s">
        <v>949</v>
      </c>
      <c r="H549" s="7" t="s">
        <v>9198</v>
      </c>
      <c r="I549" s="24">
        <v>41708</v>
      </c>
      <c r="J549" s="27"/>
      <c r="K549" s="12" t="s">
        <v>12951</v>
      </c>
      <c r="L549" s="12"/>
      <c r="M549" s="13"/>
      <c r="N549" s="14"/>
      <c r="O549" s="18" t="str">
        <f t="shared" ca="1" si="32"/>
        <v>91天</v>
      </c>
      <c r="P549" s="80"/>
      <c r="Q549" s="80"/>
      <c r="R549" s="80"/>
      <c r="S549" s="80"/>
    </row>
    <row r="550" spans="1:19">
      <c r="A550" s="7">
        <v>548</v>
      </c>
      <c r="B550" s="194" t="s">
        <v>7767</v>
      </c>
      <c r="C550" s="12" t="s">
        <v>10393</v>
      </c>
      <c r="D550" s="7" t="str">
        <f t="shared" ref="D550:D555" si="35">IF(B550="","","南青箱")</f>
        <v>南青箱</v>
      </c>
      <c r="E550" s="12" t="s">
        <v>17174</v>
      </c>
      <c r="F550" s="19">
        <v>41712</v>
      </c>
      <c r="G550" s="12"/>
      <c r="H550" s="7" t="s">
        <v>9198</v>
      </c>
      <c r="I550" s="24">
        <v>41717</v>
      </c>
      <c r="J550" s="27"/>
      <c r="K550" s="12" t="s">
        <v>13302</v>
      </c>
      <c r="L550" s="12"/>
      <c r="M550" s="13"/>
      <c r="N550" s="14"/>
      <c r="O550" s="18" t="str">
        <f t="shared" ca="1" si="32"/>
        <v>87天</v>
      </c>
      <c r="P550" s="80"/>
      <c r="Q550" s="80"/>
      <c r="R550" s="80"/>
      <c r="S550" s="80"/>
    </row>
    <row r="551" spans="1:19">
      <c r="A551" s="7">
        <v>549</v>
      </c>
      <c r="B551" s="194" t="s">
        <v>7768</v>
      </c>
      <c r="C551" s="12" t="s">
        <v>10393</v>
      </c>
      <c r="D551" s="7" t="str">
        <f t="shared" si="35"/>
        <v>南青箱</v>
      </c>
      <c r="E551" s="12" t="s">
        <v>17174</v>
      </c>
      <c r="F551" s="19">
        <v>41712</v>
      </c>
      <c r="G551" s="12"/>
      <c r="H551" s="7" t="s">
        <v>9198</v>
      </c>
      <c r="I551" s="24">
        <v>41717</v>
      </c>
      <c r="J551" s="27"/>
      <c r="K551" s="12" t="s">
        <v>13302</v>
      </c>
      <c r="L551" s="12"/>
      <c r="M551" s="13"/>
      <c r="N551" s="14"/>
      <c r="O551" s="18" t="str">
        <f t="shared" ca="1" si="32"/>
        <v>87天</v>
      </c>
      <c r="P551" s="80"/>
      <c r="Q551" s="80"/>
      <c r="R551" s="80"/>
      <c r="S551" s="80"/>
    </row>
    <row r="552" spans="1:19">
      <c r="A552" s="7">
        <v>550</v>
      </c>
      <c r="B552" s="194" t="s">
        <v>7771</v>
      </c>
      <c r="C552" s="12" t="s">
        <v>10393</v>
      </c>
      <c r="D552" s="7" t="str">
        <f t="shared" si="35"/>
        <v>南青箱</v>
      </c>
      <c r="E552" s="12" t="s">
        <v>17174</v>
      </c>
      <c r="F552" s="19">
        <v>41712</v>
      </c>
      <c r="G552" s="12"/>
      <c r="H552" s="7" t="s">
        <v>9198</v>
      </c>
      <c r="I552" s="24">
        <v>41717</v>
      </c>
      <c r="J552" s="27"/>
      <c r="K552" s="12" t="s">
        <v>13302</v>
      </c>
      <c r="L552" s="12"/>
      <c r="M552" s="13"/>
      <c r="N552" s="14"/>
      <c r="O552" s="18" t="str">
        <f t="shared" ca="1" si="32"/>
        <v>87天</v>
      </c>
      <c r="P552" s="80"/>
      <c r="Q552" s="80"/>
      <c r="R552" s="80"/>
      <c r="S552" s="80"/>
    </row>
    <row r="553" spans="1:19">
      <c r="A553" s="7">
        <v>551</v>
      </c>
      <c r="B553" s="194" t="s">
        <v>7769</v>
      </c>
      <c r="C553" s="12" t="s">
        <v>10393</v>
      </c>
      <c r="D553" s="7" t="str">
        <f t="shared" si="35"/>
        <v>南青箱</v>
      </c>
      <c r="E553" s="12" t="s">
        <v>17174</v>
      </c>
      <c r="F553" s="19">
        <v>41713</v>
      </c>
      <c r="G553" s="12"/>
      <c r="H553" s="7" t="s">
        <v>9198</v>
      </c>
      <c r="I553" s="24">
        <v>41716</v>
      </c>
      <c r="J553" s="27"/>
      <c r="K553" s="12" t="s">
        <v>12952</v>
      </c>
      <c r="L553" s="12"/>
      <c r="M553" s="13"/>
      <c r="N553" s="14"/>
      <c r="O553" s="18" t="str">
        <f t="shared" ca="1" si="32"/>
        <v>86天</v>
      </c>
      <c r="P553" s="80"/>
      <c r="Q553" s="80"/>
      <c r="R553" s="80"/>
      <c r="S553" s="80"/>
    </row>
    <row r="554" spans="1:19">
      <c r="A554" s="7">
        <v>552</v>
      </c>
      <c r="B554" s="194" t="s">
        <v>7770</v>
      </c>
      <c r="C554" s="12" t="s">
        <v>10393</v>
      </c>
      <c r="D554" s="7" t="str">
        <f t="shared" si="35"/>
        <v>南青箱</v>
      </c>
      <c r="E554" s="12" t="s">
        <v>17174</v>
      </c>
      <c r="F554" s="19">
        <v>41714</v>
      </c>
      <c r="G554" s="12"/>
      <c r="H554" s="7" t="s">
        <v>9198</v>
      </c>
      <c r="I554" s="24">
        <v>41717</v>
      </c>
      <c r="J554" s="27"/>
      <c r="K554" s="12" t="s">
        <v>13302</v>
      </c>
      <c r="L554" s="12"/>
      <c r="M554" s="13"/>
      <c r="N554" s="14"/>
      <c r="O554" s="18" t="str">
        <f t="shared" ca="1" si="32"/>
        <v>85天</v>
      </c>
      <c r="P554" s="80"/>
      <c r="Q554" s="80"/>
      <c r="R554" s="80"/>
      <c r="S554" s="80"/>
    </row>
    <row r="555" spans="1:19">
      <c r="A555" s="7">
        <v>553</v>
      </c>
      <c r="B555" s="194" t="s">
        <v>7772</v>
      </c>
      <c r="C555" s="12" t="s">
        <v>10393</v>
      </c>
      <c r="D555" s="7" t="str">
        <f t="shared" si="35"/>
        <v>南青箱</v>
      </c>
      <c r="E555" s="12" t="s">
        <v>17174</v>
      </c>
      <c r="F555" s="19">
        <v>41714</v>
      </c>
      <c r="G555" s="12"/>
      <c r="H555" s="7" t="s">
        <v>9198</v>
      </c>
      <c r="I555" s="24">
        <v>41717</v>
      </c>
      <c r="J555" s="27"/>
      <c r="K555" s="12" t="s">
        <v>13302</v>
      </c>
      <c r="L555" s="12"/>
      <c r="M555" s="13"/>
      <c r="N555" s="14"/>
      <c r="O555" s="18" t="str">
        <f t="shared" ca="1" si="32"/>
        <v>85天</v>
      </c>
      <c r="P555" s="80"/>
      <c r="Q555" s="80"/>
      <c r="R555" s="80"/>
      <c r="S555" s="80"/>
    </row>
    <row r="556" spans="1:19">
      <c r="A556" s="7">
        <v>554</v>
      </c>
      <c r="B556" s="194" t="s">
        <v>3092</v>
      </c>
      <c r="C556" s="12" t="s">
        <v>10393</v>
      </c>
      <c r="D556" s="7" t="str">
        <f t="shared" ref="D556:D582" si="36">IF(B556="","","南青箱")</f>
        <v>南青箱</v>
      </c>
      <c r="E556" s="12" t="s">
        <v>17174</v>
      </c>
      <c r="F556" s="19">
        <v>41719</v>
      </c>
      <c r="G556" s="12"/>
      <c r="H556" s="7" t="s">
        <v>9198</v>
      </c>
      <c r="I556" s="24">
        <v>41719</v>
      </c>
      <c r="J556" s="27"/>
      <c r="K556" s="12" t="s">
        <v>6621</v>
      </c>
      <c r="L556" s="12"/>
      <c r="M556" s="13"/>
      <c r="N556" s="14"/>
      <c r="O556" s="18" t="str">
        <f t="shared" ca="1" si="32"/>
        <v>80天</v>
      </c>
      <c r="P556" s="80"/>
      <c r="Q556" s="80"/>
      <c r="R556" s="80"/>
      <c r="S556" s="80"/>
    </row>
    <row r="557" spans="1:19">
      <c r="A557" s="7">
        <v>555</v>
      </c>
      <c r="B557" s="194" t="s">
        <v>3093</v>
      </c>
      <c r="C557" s="12" t="s">
        <v>10393</v>
      </c>
      <c r="D557" s="7" t="str">
        <f t="shared" si="36"/>
        <v>南青箱</v>
      </c>
      <c r="E557" s="12" t="s">
        <v>17174</v>
      </c>
      <c r="F557" s="19">
        <v>41718</v>
      </c>
      <c r="G557" s="12"/>
      <c r="H557" s="7" t="s">
        <v>9198</v>
      </c>
      <c r="I557" s="24">
        <v>41719</v>
      </c>
      <c r="J557" s="27"/>
      <c r="K557" s="12" t="s">
        <v>6621</v>
      </c>
      <c r="L557" s="12"/>
      <c r="M557" s="13"/>
      <c r="N557" s="14"/>
      <c r="O557" s="18" t="str">
        <f t="shared" ca="1" si="32"/>
        <v>81天</v>
      </c>
      <c r="P557" s="80"/>
      <c r="Q557" s="80"/>
      <c r="R557" s="80"/>
      <c r="S557" s="80"/>
    </row>
    <row r="558" spans="1:19">
      <c r="A558" s="7">
        <v>556</v>
      </c>
      <c r="B558" s="194" t="s">
        <v>3094</v>
      </c>
      <c r="C558" s="12" t="s">
        <v>10393</v>
      </c>
      <c r="D558" s="7" t="str">
        <f t="shared" si="36"/>
        <v>南青箱</v>
      </c>
      <c r="E558" s="12" t="s">
        <v>17174</v>
      </c>
      <c r="F558" s="19">
        <v>41718</v>
      </c>
      <c r="G558" s="12"/>
      <c r="H558" s="7" t="s">
        <v>9198</v>
      </c>
      <c r="I558" s="24">
        <v>41718</v>
      </c>
      <c r="J558" s="27"/>
      <c r="K558" s="12" t="s">
        <v>12951</v>
      </c>
      <c r="L558" s="12"/>
      <c r="M558" s="13"/>
      <c r="N558" s="14"/>
      <c r="O558" s="18" t="str">
        <f t="shared" ca="1" si="32"/>
        <v>81天</v>
      </c>
      <c r="P558" s="80"/>
      <c r="Q558" s="80"/>
      <c r="R558" s="80"/>
      <c r="S558" s="80"/>
    </row>
    <row r="559" spans="1:19">
      <c r="A559" s="7">
        <v>557</v>
      </c>
      <c r="B559" s="194" t="s">
        <v>3095</v>
      </c>
      <c r="C559" s="12" t="s">
        <v>10393</v>
      </c>
      <c r="D559" s="7" t="str">
        <f t="shared" si="36"/>
        <v>南青箱</v>
      </c>
      <c r="E559" s="12" t="s">
        <v>15481</v>
      </c>
      <c r="F559" s="19">
        <v>41719</v>
      </c>
      <c r="G559" s="12"/>
      <c r="H559" s="7" t="s">
        <v>9198</v>
      </c>
      <c r="I559" s="24">
        <v>41731</v>
      </c>
      <c r="J559" s="27"/>
      <c r="K559" s="12" t="s">
        <v>13302</v>
      </c>
      <c r="L559" s="12"/>
      <c r="M559" s="13"/>
      <c r="N559" s="14"/>
      <c r="O559" s="18" t="str">
        <f t="shared" ca="1" si="32"/>
        <v>80天</v>
      </c>
      <c r="P559" s="80"/>
      <c r="Q559" s="80"/>
      <c r="R559" s="80"/>
      <c r="S559" s="80"/>
    </row>
    <row r="560" spans="1:19">
      <c r="A560" s="7">
        <v>558</v>
      </c>
      <c r="B560" s="194" t="s">
        <v>3096</v>
      </c>
      <c r="C560" s="12" t="s">
        <v>10393</v>
      </c>
      <c r="D560" s="7" t="str">
        <f t="shared" si="36"/>
        <v>南青箱</v>
      </c>
      <c r="E560" s="12" t="s">
        <v>17174</v>
      </c>
      <c r="F560" s="19">
        <v>41718</v>
      </c>
      <c r="G560" s="12"/>
      <c r="H560" s="7" t="s">
        <v>9198</v>
      </c>
      <c r="I560" s="24">
        <v>41717</v>
      </c>
      <c r="J560" s="27"/>
      <c r="K560" s="12" t="s">
        <v>16543</v>
      </c>
      <c r="L560" s="12"/>
      <c r="M560" s="13"/>
      <c r="N560" s="14"/>
      <c r="O560" s="18" t="str">
        <f t="shared" ca="1" si="32"/>
        <v>81天</v>
      </c>
      <c r="P560" s="80"/>
      <c r="Q560" s="80"/>
      <c r="R560" s="80"/>
      <c r="S560" s="80"/>
    </row>
    <row r="561" spans="1:19">
      <c r="A561" s="7">
        <v>559</v>
      </c>
      <c r="B561" s="194" t="s">
        <v>3097</v>
      </c>
      <c r="C561" s="12" t="s">
        <v>10393</v>
      </c>
      <c r="D561" s="7" t="str">
        <f t="shared" si="36"/>
        <v>南青箱</v>
      </c>
      <c r="E561" s="12" t="s">
        <v>17174</v>
      </c>
      <c r="F561" s="19">
        <v>41717</v>
      </c>
      <c r="G561" s="12"/>
      <c r="H561" s="7" t="s">
        <v>9198</v>
      </c>
      <c r="I561" s="24">
        <v>41719</v>
      </c>
      <c r="J561" s="27"/>
      <c r="K561" s="12" t="s">
        <v>6621</v>
      </c>
      <c r="L561" s="12"/>
      <c r="M561" s="13"/>
      <c r="N561" s="14"/>
      <c r="O561" s="18" t="str">
        <f t="shared" ca="1" si="32"/>
        <v>82天</v>
      </c>
      <c r="P561" s="80"/>
      <c r="Q561" s="80"/>
      <c r="R561" s="80"/>
      <c r="S561" s="80"/>
    </row>
    <row r="562" spans="1:19">
      <c r="A562" s="7">
        <v>560</v>
      </c>
      <c r="B562" s="194" t="s">
        <v>3098</v>
      </c>
      <c r="C562" s="12" t="s">
        <v>10393</v>
      </c>
      <c r="D562" s="7" t="str">
        <f t="shared" si="36"/>
        <v>南青箱</v>
      </c>
      <c r="E562" s="12" t="s">
        <v>17174</v>
      </c>
      <c r="F562" s="19">
        <v>41718</v>
      </c>
      <c r="G562" s="12"/>
      <c r="H562" s="7" t="s">
        <v>9198</v>
      </c>
      <c r="I562" s="24">
        <v>41717</v>
      </c>
      <c r="J562" s="27"/>
      <c r="K562" s="12" t="s">
        <v>16543</v>
      </c>
      <c r="L562" s="12"/>
      <c r="M562" s="13"/>
      <c r="N562" s="14"/>
      <c r="O562" s="18" t="str">
        <f t="shared" ca="1" si="32"/>
        <v>81天</v>
      </c>
      <c r="P562" s="80"/>
      <c r="Q562" s="80"/>
      <c r="R562" s="80"/>
      <c r="S562" s="80"/>
    </row>
    <row r="563" spans="1:19">
      <c r="A563" s="7">
        <v>561</v>
      </c>
      <c r="B563" s="194" t="s">
        <v>3099</v>
      </c>
      <c r="C563" s="12" t="s">
        <v>10393</v>
      </c>
      <c r="D563" s="7" t="str">
        <f t="shared" si="36"/>
        <v>南青箱</v>
      </c>
      <c r="E563" s="12" t="s">
        <v>17174</v>
      </c>
      <c r="F563" s="19">
        <v>41718</v>
      </c>
      <c r="G563" s="12"/>
      <c r="H563" s="7" t="s">
        <v>9198</v>
      </c>
      <c r="I563" s="24">
        <v>41725</v>
      </c>
      <c r="J563" s="27"/>
      <c r="K563" s="12" t="s">
        <v>12951</v>
      </c>
      <c r="L563" s="12"/>
      <c r="M563" s="13"/>
      <c r="N563" s="14"/>
      <c r="O563" s="18" t="str">
        <f t="shared" ca="1" si="32"/>
        <v>81天</v>
      </c>
      <c r="P563" s="80"/>
      <c r="Q563" s="80"/>
      <c r="R563" s="80"/>
      <c r="S563" s="80"/>
    </row>
    <row r="564" spans="1:19">
      <c r="A564" s="7">
        <v>562</v>
      </c>
      <c r="B564" s="194" t="s">
        <v>3100</v>
      </c>
      <c r="C564" s="12" t="s">
        <v>10393</v>
      </c>
      <c r="D564" s="7" t="str">
        <f t="shared" si="36"/>
        <v>南青箱</v>
      </c>
      <c r="E564" s="12" t="s">
        <v>17174</v>
      </c>
      <c r="F564" s="19">
        <v>41719</v>
      </c>
      <c r="G564" s="12"/>
      <c r="H564" s="7" t="s">
        <v>9198</v>
      </c>
      <c r="I564" s="24">
        <v>41725</v>
      </c>
      <c r="J564" s="27"/>
      <c r="K564" s="12" t="s">
        <v>12951</v>
      </c>
      <c r="L564" s="12"/>
      <c r="M564" s="13"/>
      <c r="N564" s="14"/>
      <c r="O564" s="18" t="str">
        <f t="shared" ca="1" si="32"/>
        <v>80天</v>
      </c>
      <c r="P564" s="80"/>
      <c r="Q564" s="80"/>
      <c r="R564" s="80"/>
      <c r="S564" s="80"/>
    </row>
    <row r="565" spans="1:19">
      <c r="A565" s="7">
        <v>563</v>
      </c>
      <c r="B565" s="194" t="s">
        <v>3101</v>
      </c>
      <c r="C565" s="12" t="s">
        <v>10393</v>
      </c>
      <c r="D565" s="7" t="str">
        <f t="shared" si="36"/>
        <v>南青箱</v>
      </c>
      <c r="E565" s="12" t="s">
        <v>15481</v>
      </c>
      <c r="F565" s="19">
        <v>41719</v>
      </c>
      <c r="G565" s="12"/>
      <c r="H565" s="7" t="s">
        <v>9198</v>
      </c>
      <c r="I565" s="24">
        <v>41721</v>
      </c>
      <c r="J565" s="27"/>
      <c r="K565" s="12" t="s">
        <v>4794</v>
      </c>
      <c r="L565" s="12"/>
      <c r="M565" s="13"/>
      <c r="N565" s="14"/>
      <c r="O565" s="18" t="str">
        <f t="shared" ca="1" si="32"/>
        <v>80天</v>
      </c>
      <c r="P565" s="80"/>
      <c r="Q565" s="80"/>
      <c r="R565" s="80"/>
      <c r="S565" s="80"/>
    </row>
    <row r="566" spans="1:19">
      <c r="A566" s="7">
        <v>564</v>
      </c>
      <c r="B566" s="194" t="s">
        <v>6007</v>
      </c>
      <c r="C566" s="12" t="s">
        <v>10393</v>
      </c>
      <c r="D566" s="7" t="str">
        <f t="shared" si="36"/>
        <v>南青箱</v>
      </c>
      <c r="E566" s="12" t="s">
        <v>17174</v>
      </c>
      <c r="F566" s="19">
        <v>41719</v>
      </c>
      <c r="G566" s="12"/>
      <c r="H566" s="7" t="s">
        <v>9198</v>
      </c>
      <c r="I566" s="24">
        <v>41719</v>
      </c>
      <c r="J566" s="27"/>
      <c r="K566" s="12" t="s">
        <v>6621</v>
      </c>
      <c r="L566" s="12"/>
      <c r="M566" s="13"/>
      <c r="N566" s="14"/>
      <c r="O566" s="18" t="str">
        <f t="shared" ca="1" si="32"/>
        <v>80天</v>
      </c>
      <c r="P566" s="80"/>
      <c r="Q566" s="80"/>
      <c r="R566" s="80"/>
      <c r="S566" s="80"/>
    </row>
    <row r="567" spans="1:19">
      <c r="A567" s="7">
        <v>565</v>
      </c>
      <c r="B567" s="194" t="s">
        <v>6008</v>
      </c>
      <c r="C567" s="12" t="s">
        <v>10393</v>
      </c>
      <c r="D567" s="7" t="str">
        <f t="shared" si="36"/>
        <v>南青箱</v>
      </c>
      <c r="E567" s="12" t="s">
        <v>17174</v>
      </c>
      <c r="F567" s="19">
        <v>41719</v>
      </c>
      <c r="G567" s="12"/>
      <c r="H567" s="7" t="s">
        <v>9198</v>
      </c>
      <c r="I567" s="24">
        <v>41720</v>
      </c>
      <c r="J567" s="27"/>
      <c r="K567" s="12" t="s">
        <v>12952</v>
      </c>
      <c r="L567" s="12"/>
      <c r="M567" s="13"/>
      <c r="N567" s="14"/>
      <c r="O567" s="18" t="str">
        <f t="shared" ca="1" si="32"/>
        <v>80天</v>
      </c>
      <c r="P567" s="80"/>
      <c r="Q567" s="80"/>
      <c r="R567" s="80"/>
      <c r="S567" s="80"/>
    </row>
    <row r="568" spans="1:19">
      <c r="A568" s="7">
        <v>566</v>
      </c>
      <c r="B568" s="194" t="s">
        <v>6009</v>
      </c>
      <c r="C568" s="12" t="s">
        <v>10393</v>
      </c>
      <c r="D568" s="7" t="str">
        <f t="shared" si="36"/>
        <v>南青箱</v>
      </c>
      <c r="E568" s="12" t="s">
        <v>17174</v>
      </c>
      <c r="F568" s="19">
        <v>41718</v>
      </c>
      <c r="G568" s="12"/>
      <c r="H568" s="7" t="s">
        <v>9198</v>
      </c>
      <c r="I568" s="24">
        <v>41718</v>
      </c>
      <c r="J568" s="27"/>
      <c r="K568" s="12" t="s">
        <v>12951</v>
      </c>
      <c r="L568" s="12"/>
      <c r="M568" s="13"/>
      <c r="N568" s="14"/>
      <c r="O568" s="18" t="str">
        <f t="shared" ca="1" si="32"/>
        <v>81天</v>
      </c>
      <c r="P568" s="80"/>
      <c r="Q568" s="80"/>
      <c r="R568" s="80"/>
      <c r="S568" s="80"/>
    </row>
    <row r="569" spans="1:19">
      <c r="A569" s="7">
        <v>567</v>
      </c>
      <c r="B569" s="194" t="s">
        <v>6010</v>
      </c>
      <c r="C569" s="12" t="s">
        <v>10393</v>
      </c>
      <c r="D569" s="7" t="str">
        <f t="shared" si="36"/>
        <v>南青箱</v>
      </c>
      <c r="E569" s="12" t="s">
        <v>17174</v>
      </c>
      <c r="F569" s="19">
        <v>41718</v>
      </c>
      <c r="G569" s="12"/>
      <c r="H569" s="7" t="s">
        <v>9198</v>
      </c>
      <c r="I569" s="24">
        <v>41719</v>
      </c>
      <c r="J569" s="27"/>
      <c r="K569" s="12" t="s">
        <v>6621</v>
      </c>
      <c r="L569" s="12"/>
      <c r="M569" s="13"/>
      <c r="N569" s="14"/>
      <c r="O569" s="18" t="str">
        <f t="shared" ca="1" si="32"/>
        <v>81天</v>
      </c>
      <c r="P569" s="80"/>
      <c r="Q569" s="80"/>
      <c r="R569" s="80"/>
      <c r="S569" s="80"/>
    </row>
    <row r="570" spans="1:19">
      <c r="A570" s="7">
        <v>568</v>
      </c>
      <c r="B570" s="194" t="s">
        <v>6011</v>
      </c>
      <c r="C570" s="12" t="s">
        <v>10393</v>
      </c>
      <c r="D570" s="7" t="str">
        <f t="shared" si="36"/>
        <v>南青箱</v>
      </c>
      <c r="E570" s="12" t="s">
        <v>17174</v>
      </c>
      <c r="F570" s="19">
        <v>41718</v>
      </c>
      <c r="G570" s="12"/>
      <c r="H570" s="7" t="s">
        <v>9198</v>
      </c>
      <c r="I570" s="24">
        <v>41717</v>
      </c>
      <c r="J570" s="27"/>
      <c r="K570" s="12" t="s">
        <v>16543</v>
      </c>
      <c r="L570" s="12"/>
      <c r="M570" s="13"/>
      <c r="N570" s="14"/>
      <c r="O570" s="18" t="str">
        <f t="shared" ca="1" si="32"/>
        <v>81天</v>
      </c>
      <c r="P570" s="80"/>
      <c r="Q570" s="80"/>
      <c r="R570" s="80"/>
      <c r="S570" s="80"/>
    </row>
    <row r="571" spans="1:19">
      <c r="A571" s="7">
        <v>569</v>
      </c>
      <c r="B571" s="194" t="s">
        <v>6012</v>
      </c>
      <c r="C571" s="12" t="s">
        <v>10393</v>
      </c>
      <c r="D571" s="7" t="str">
        <f t="shared" si="36"/>
        <v>南青箱</v>
      </c>
      <c r="E571" s="12" t="s">
        <v>17174</v>
      </c>
      <c r="F571" s="19">
        <v>41718</v>
      </c>
      <c r="G571" s="12"/>
      <c r="H571" s="7" t="s">
        <v>9198</v>
      </c>
      <c r="I571" s="24">
        <v>41718</v>
      </c>
      <c r="J571" s="27"/>
      <c r="K571" s="12" t="s">
        <v>12951</v>
      </c>
      <c r="L571" s="12"/>
      <c r="M571" s="13"/>
      <c r="N571" s="14"/>
      <c r="O571" s="18" t="str">
        <f t="shared" ca="1" si="32"/>
        <v>81天</v>
      </c>
      <c r="P571" s="80"/>
      <c r="Q571" s="80"/>
      <c r="R571" s="80"/>
      <c r="S571" s="80"/>
    </row>
    <row r="572" spans="1:19">
      <c r="A572" s="7">
        <v>570</v>
      </c>
      <c r="B572" s="194" t="s">
        <v>6013</v>
      </c>
      <c r="C572" s="12" t="s">
        <v>10393</v>
      </c>
      <c r="D572" s="7" t="str">
        <f t="shared" si="36"/>
        <v>南青箱</v>
      </c>
      <c r="E572" s="12" t="s">
        <v>17174</v>
      </c>
      <c r="F572" s="19">
        <v>41719</v>
      </c>
      <c r="G572" s="12"/>
      <c r="H572" s="7" t="s">
        <v>9198</v>
      </c>
      <c r="I572" s="24">
        <v>41719</v>
      </c>
      <c r="J572" s="27"/>
      <c r="K572" s="12" t="s">
        <v>6621</v>
      </c>
      <c r="L572" s="12"/>
      <c r="M572" s="13"/>
      <c r="N572" s="14"/>
      <c r="O572" s="18" t="str">
        <f t="shared" ca="1" si="32"/>
        <v>80天</v>
      </c>
      <c r="P572" s="80"/>
      <c r="Q572" s="80"/>
      <c r="R572" s="80"/>
      <c r="S572" s="80"/>
    </row>
    <row r="573" spans="1:19">
      <c r="A573" s="7">
        <v>571</v>
      </c>
      <c r="B573" s="194" t="s">
        <v>6014</v>
      </c>
      <c r="C573" s="12" t="s">
        <v>10393</v>
      </c>
      <c r="D573" s="7" t="str">
        <f t="shared" si="36"/>
        <v>南青箱</v>
      </c>
      <c r="E573" s="12" t="s">
        <v>17174</v>
      </c>
      <c r="F573" s="19">
        <v>41718</v>
      </c>
      <c r="G573" s="12"/>
      <c r="H573" s="7" t="s">
        <v>9198</v>
      </c>
      <c r="I573" s="24">
        <v>41720</v>
      </c>
      <c r="J573" s="27"/>
      <c r="K573" s="12" t="s">
        <v>12952</v>
      </c>
      <c r="L573" s="12"/>
      <c r="M573" s="13"/>
      <c r="N573" s="14"/>
      <c r="O573" s="18" t="str">
        <f t="shared" ref="O573:O633" ca="1" si="37">IF(ISNONTEXT(J573),DATEDIF(F573,TODAY(),"d")&amp;"天","出场")</f>
        <v>81天</v>
      </c>
      <c r="P573" s="80"/>
      <c r="Q573" s="80"/>
      <c r="R573" s="80"/>
      <c r="S573" s="80"/>
    </row>
    <row r="574" spans="1:19">
      <c r="A574" s="7">
        <v>572</v>
      </c>
      <c r="B574" s="194" t="s">
        <v>6015</v>
      </c>
      <c r="C574" s="12" t="s">
        <v>10393</v>
      </c>
      <c r="D574" s="7" t="str">
        <f t="shared" si="36"/>
        <v>南青箱</v>
      </c>
      <c r="E574" s="12" t="s">
        <v>17174</v>
      </c>
      <c r="F574" s="19">
        <v>41718</v>
      </c>
      <c r="G574" s="12"/>
      <c r="H574" s="7" t="s">
        <v>9198</v>
      </c>
      <c r="I574" s="24">
        <v>41719</v>
      </c>
      <c r="J574" s="27"/>
      <c r="K574" s="12" t="s">
        <v>6621</v>
      </c>
      <c r="L574" s="12"/>
      <c r="M574" s="13"/>
      <c r="N574" s="14"/>
      <c r="O574" s="18" t="str">
        <f t="shared" ca="1" si="37"/>
        <v>81天</v>
      </c>
      <c r="P574" s="80"/>
      <c r="Q574" s="80"/>
      <c r="R574" s="80"/>
      <c r="S574" s="80"/>
    </row>
    <row r="575" spans="1:19">
      <c r="A575" s="7">
        <v>573</v>
      </c>
      <c r="B575" s="194" t="s">
        <v>6016</v>
      </c>
      <c r="C575" s="12" t="s">
        <v>10393</v>
      </c>
      <c r="D575" s="7" t="str">
        <f t="shared" si="36"/>
        <v>南青箱</v>
      </c>
      <c r="E575" s="12" t="s">
        <v>17174</v>
      </c>
      <c r="F575" s="19">
        <v>41721</v>
      </c>
      <c r="G575" s="12"/>
      <c r="H575" s="7" t="s">
        <v>9198</v>
      </c>
      <c r="I575" s="24">
        <v>41726</v>
      </c>
      <c r="J575" s="27"/>
      <c r="K575" s="12" t="s">
        <v>12952</v>
      </c>
      <c r="L575" s="12"/>
      <c r="M575" s="13"/>
      <c r="N575" s="14"/>
      <c r="O575" s="18" t="str">
        <f t="shared" ca="1" si="37"/>
        <v>78天</v>
      </c>
      <c r="P575" s="80"/>
      <c r="Q575" s="80"/>
      <c r="R575" s="80"/>
      <c r="S575" s="80"/>
    </row>
    <row r="576" spans="1:19">
      <c r="A576" s="7">
        <v>574</v>
      </c>
      <c r="B576" s="194" t="s">
        <v>6017</v>
      </c>
      <c r="C576" s="12" t="s">
        <v>10393</v>
      </c>
      <c r="D576" s="7" t="str">
        <f t="shared" si="36"/>
        <v>南青箱</v>
      </c>
      <c r="E576" s="12" t="s">
        <v>17174</v>
      </c>
      <c r="F576" s="19">
        <v>41718</v>
      </c>
      <c r="G576" s="12"/>
      <c r="H576" s="7" t="s">
        <v>9198</v>
      </c>
      <c r="I576" s="24">
        <v>41718</v>
      </c>
      <c r="J576" s="27"/>
      <c r="K576" s="12" t="s">
        <v>12951</v>
      </c>
      <c r="L576" s="12"/>
      <c r="M576" s="13"/>
      <c r="N576" s="14"/>
      <c r="O576" s="18" t="str">
        <f t="shared" ca="1" si="37"/>
        <v>81天</v>
      </c>
      <c r="P576" s="80"/>
      <c r="Q576" s="80"/>
      <c r="R576" s="80"/>
      <c r="S576" s="80"/>
    </row>
    <row r="577" spans="1:19">
      <c r="A577" s="7">
        <v>575</v>
      </c>
      <c r="B577" s="194" t="s">
        <v>6018</v>
      </c>
      <c r="C577" s="12" t="s">
        <v>10393</v>
      </c>
      <c r="D577" s="7" t="str">
        <f t="shared" si="36"/>
        <v>南青箱</v>
      </c>
      <c r="E577" s="12" t="s">
        <v>17174</v>
      </c>
      <c r="F577" s="19">
        <v>41719</v>
      </c>
      <c r="G577" s="12"/>
      <c r="H577" s="7" t="s">
        <v>9198</v>
      </c>
      <c r="I577" s="24">
        <v>41719</v>
      </c>
      <c r="J577" s="27"/>
      <c r="K577" s="12" t="s">
        <v>6621</v>
      </c>
      <c r="L577" s="12"/>
      <c r="M577" s="13"/>
      <c r="N577" s="14"/>
      <c r="O577" s="18" t="str">
        <f t="shared" ca="1" si="37"/>
        <v>80天</v>
      </c>
      <c r="P577" s="80"/>
      <c r="Q577" s="80"/>
      <c r="R577" s="80"/>
      <c r="S577" s="80"/>
    </row>
    <row r="578" spans="1:19">
      <c r="A578" s="7">
        <v>576</v>
      </c>
      <c r="B578" s="194" t="s">
        <v>6019</v>
      </c>
      <c r="C578" s="12" t="s">
        <v>10393</v>
      </c>
      <c r="D578" s="7" t="str">
        <f t="shared" si="36"/>
        <v>南青箱</v>
      </c>
      <c r="E578" s="12" t="s">
        <v>17174</v>
      </c>
      <c r="F578" s="19">
        <v>41718</v>
      </c>
      <c r="G578" s="12"/>
      <c r="H578" s="7" t="s">
        <v>9198</v>
      </c>
      <c r="I578" s="24">
        <v>41718</v>
      </c>
      <c r="J578" s="27"/>
      <c r="K578" s="12" t="s">
        <v>12951</v>
      </c>
      <c r="L578" s="12"/>
      <c r="M578" s="13"/>
      <c r="N578" s="14"/>
      <c r="O578" s="18" t="str">
        <f t="shared" ca="1" si="37"/>
        <v>81天</v>
      </c>
      <c r="P578" s="80"/>
      <c r="Q578" s="80"/>
      <c r="R578" s="80"/>
      <c r="S578" s="80"/>
    </row>
    <row r="579" spans="1:19">
      <c r="A579" s="7">
        <v>577</v>
      </c>
      <c r="B579" s="194" t="s">
        <v>6020</v>
      </c>
      <c r="C579" s="12" t="s">
        <v>10393</v>
      </c>
      <c r="D579" s="7" t="str">
        <f t="shared" si="36"/>
        <v>南青箱</v>
      </c>
      <c r="E579" s="12" t="s">
        <v>15481</v>
      </c>
      <c r="F579" s="19">
        <v>41719</v>
      </c>
      <c r="G579" s="12"/>
      <c r="H579" s="7" t="s">
        <v>9198</v>
      </c>
      <c r="I579" s="24">
        <v>41731</v>
      </c>
      <c r="J579" s="27"/>
      <c r="K579" s="12" t="s">
        <v>13302</v>
      </c>
      <c r="L579" s="12"/>
      <c r="M579" s="13"/>
      <c r="N579" s="14"/>
      <c r="O579" s="18" t="str">
        <f t="shared" ca="1" si="37"/>
        <v>80天</v>
      </c>
      <c r="P579" s="80"/>
      <c r="Q579" s="80"/>
      <c r="R579" s="80"/>
      <c r="S579" s="80"/>
    </row>
    <row r="580" spans="1:19">
      <c r="A580" s="7">
        <v>578</v>
      </c>
      <c r="B580" s="194" t="s">
        <v>6021</v>
      </c>
      <c r="C580" s="12" t="s">
        <v>10393</v>
      </c>
      <c r="D580" s="7" t="str">
        <f t="shared" si="36"/>
        <v>南青箱</v>
      </c>
      <c r="E580" s="12" t="s">
        <v>17174</v>
      </c>
      <c r="F580" s="19">
        <v>41718</v>
      </c>
      <c r="G580" s="12"/>
      <c r="H580" s="7" t="s">
        <v>9198</v>
      </c>
      <c r="I580" s="24">
        <v>41717</v>
      </c>
      <c r="J580" s="27"/>
      <c r="K580" s="12" t="s">
        <v>16543</v>
      </c>
      <c r="L580" s="12"/>
      <c r="M580" s="13"/>
      <c r="N580" s="14"/>
      <c r="O580" s="18" t="str">
        <f t="shared" ca="1" si="37"/>
        <v>81天</v>
      </c>
      <c r="P580" s="80"/>
      <c r="Q580" s="80"/>
      <c r="R580" s="80"/>
      <c r="S580" s="80"/>
    </row>
    <row r="581" spans="1:19">
      <c r="A581" s="7">
        <v>579</v>
      </c>
      <c r="B581" s="194" t="s">
        <v>6022</v>
      </c>
      <c r="C581" s="12" t="s">
        <v>10393</v>
      </c>
      <c r="D581" s="7" t="str">
        <f t="shared" si="36"/>
        <v>南青箱</v>
      </c>
      <c r="E581" s="12" t="s">
        <v>17174</v>
      </c>
      <c r="F581" s="19">
        <v>41718</v>
      </c>
      <c r="G581" s="12"/>
      <c r="H581" s="7" t="s">
        <v>9198</v>
      </c>
      <c r="I581" s="24">
        <v>41718</v>
      </c>
      <c r="J581" s="27"/>
      <c r="K581" s="12" t="s">
        <v>12951</v>
      </c>
      <c r="L581" s="12"/>
      <c r="M581" s="13"/>
      <c r="N581" s="14"/>
      <c r="O581" s="18" t="str">
        <f t="shared" ca="1" si="37"/>
        <v>81天</v>
      </c>
      <c r="P581" s="80"/>
      <c r="Q581" s="80"/>
      <c r="R581" s="80"/>
      <c r="S581" s="80"/>
    </row>
    <row r="582" spans="1:19">
      <c r="A582" s="7">
        <v>580</v>
      </c>
      <c r="B582" s="194" t="s">
        <v>6023</v>
      </c>
      <c r="C582" s="12" t="s">
        <v>10393</v>
      </c>
      <c r="D582" s="7" t="str">
        <f t="shared" si="36"/>
        <v>南青箱</v>
      </c>
      <c r="E582" s="12" t="s">
        <v>17174</v>
      </c>
      <c r="F582" s="19">
        <v>41727</v>
      </c>
      <c r="G582" s="12"/>
      <c r="H582" s="7" t="s">
        <v>9198</v>
      </c>
      <c r="I582" s="24">
        <v>41727</v>
      </c>
      <c r="J582" s="27"/>
      <c r="K582" s="12" t="s">
        <v>13302</v>
      </c>
      <c r="L582" s="12"/>
      <c r="M582" s="13"/>
      <c r="N582" s="14"/>
      <c r="O582" s="18" t="str">
        <f t="shared" ca="1" si="37"/>
        <v>72天</v>
      </c>
      <c r="P582" s="80"/>
      <c r="Q582" s="80"/>
      <c r="R582" s="80"/>
      <c r="S582" s="80"/>
    </row>
    <row r="583" spans="1:19">
      <c r="A583" s="7">
        <v>581</v>
      </c>
      <c r="B583" s="194" t="s">
        <v>8243</v>
      </c>
      <c r="C583" s="12" t="s">
        <v>10393</v>
      </c>
      <c r="D583" s="7" t="str">
        <f t="shared" ref="D583:D589" si="38">IF(B583="","","南青箱")</f>
        <v>南青箱</v>
      </c>
      <c r="E583" s="12" t="s">
        <v>17174</v>
      </c>
      <c r="F583" s="19">
        <v>41716</v>
      </c>
      <c r="G583" s="80" t="s">
        <v>949</v>
      </c>
      <c r="H583" s="7" t="s">
        <v>9198</v>
      </c>
      <c r="I583" s="24">
        <v>41717</v>
      </c>
      <c r="J583" s="27"/>
      <c r="K583" s="12" t="s">
        <v>13302</v>
      </c>
      <c r="L583" s="12"/>
      <c r="M583" s="13"/>
      <c r="N583" s="14"/>
      <c r="O583" s="18" t="str">
        <f t="shared" ca="1" si="37"/>
        <v>83天</v>
      </c>
      <c r="P583" s="80"/>
      <c r="Q583" s="80"/>
      <c r="R583" s="80"/>
      <c r="S583" s="80"/>
    </row>
    <row r="584" spans="1:19">
      <c r="A584" s="7">
        <v>582</v>
      </c>
      <c r="B584" s="194" t="s">
        <v>8237</v>
      </c>
      <c r="C584" s="12" t="s">
        <v>10393</v>
      </c>
      <c r="D584" s="7" t="str">
        <f t="shared" si="38"/>
        <v>南青箱</v>
      </c>
      <c r="E584" s="12" t="s">
        <v>17174</v>
      </c>
      <c r="F584" s="19">
        <v>41716</v>
      </c>
      <c r="G584" s="80" t="s">
        <v>949</v>
      </c>
      <c r="H584" s="7" t="s">
        <v>9198</v>
      </c>
      <c r="I584" s="24">
        <v>41717</v>
      </c>
      <c r="J584" s="27"/>
      <c r="K584" s="12" t="s">
        <v>12951</v>
      </c>
      <c r="L584" s="12"/>
      <c r="M584" s="13"/>
      <c r="N584" s="14"/>
      <c r="O584" s="18" t="str">
        <f t="shared" ca="1" si="37"/>
        <v>83天</v>
      </c>
      <c r="P584" s="80"/>
      <c r="Q584" s="80"/>
      <c r="R584" s="80"/>
      <c r="S584" s="80"/>
    </row>
    <row r="585" spans="1:19">
      <c r="A585" s="7">
        <v>583</v>
      </c>
      <c r="B585" s="194" t="s">
        <v>8238</v>
      </c>
      <c r="C585" s="12" t="s">
        <v>10393</v>
      </c>
      <c r="D585" s="7" t="str">
        <f t="shared" si="38"/>
        <v>南青箱</v>
      </c>
      <c r="E585" s="12" t="s">
        <v>17174</v>
      </c>
      <c r="F585" s="19">
        <v>41716</v>
      </c>
      <c r="G585" s="80" t="s">
        <v>949</v>
      </c>
      <c r="H585" s="7" t="s">
        <v>9198</v>
      </c>
      <c r="I585" s="24">
        <v>41717</v>
      </c>
      <c r="J585" s="27"/>
      <c r="K585" s="12" t="s">
        <v>12951</v>
      </c>
      <c r="L585" s="12"/>
      <c r="M585" s="13"/>
      <c r="N585" s="14"/>
      <c r="O585" s="18" t="str">
        <f t="shared" ca="1" si="37"/>
        <v>83天</v>
      </c>
      <c r="P585" s="80"/>
      <c r="Q585" s="80"/>
      <c r="R585" s="80"/>
      <c r="S585" s="80"/>
    </row>
    <row r="586" spans="1:19">
      <c r="A586" s="7">
        <v>584</v>
      </c>
      <c r="B586" s="194" t="s">
        <v>8239</v>
      </c>
      <c r="C586" s="12" t="s">
        <v>10393</v>
      </c>
      <c r="D586" s="7" t="str">
        <f t="shared" si="38"/>
        <v>南青箱</v>
      </c>
      <c r="E586" s="12" t="s">
        <v>17174</v>
      </c>
      <c r="F586" s="19">
        <v>41716</v>
      </c>
      <c r="G586" s="80" t="s">
        <v>949</v>
      </c>
      <c r="H586" s="7" t="s">
        <v>9198</v>
      </c>
      <c r="I586" s="24">
        <v>41717</v>
      </c>
      <c r="J586" s="27"/>
      <c r="K586" s="12" t="s">
        <v>12951</v>
      </c>
      <c r="L586" s="12"/>
      <c r="M586" s="13"/>
      <c r="N586" s="14"/>
      <c r="O586" s="18" t="str">
        <f t="shared" ca="1" si="37"/>
        <v>83天</v>
      </c>
      <c r="P586" s="80"/>
      <c r="Q586" s="80"/>
      <c r="R586" s="80"/>
      <c r="S586" s="80"/>
    </row>
    <row r="587" spans="1:19">
      <c r="A587" s="7">
        <v>585</v>
      </c>
      <c r="B587" s="194" t="s">
        <v>8240</v>
      </c>
      <c r="C587" s="12" t="s">
        <v>10393</v>
      </c>
      <c r="D587" s="7" t="str">
        <f t="shared" si="38"/>
        <v>南青箱</v>
      </c>
      <c r="E587" s="12" t="s">
        <v>17174</v>
      </c>
      <c r="F587" s="19">
        <v>41716</v>
      </c>
      <c r="G587" s="80" t="s">
        <v>949</v>
      </c>
      <c r="H587" s="7" t="s">
        <v>9198</v>
      </c>
      <c r="I587" s="24">
        <v>41717</v>
      </c>
      <c r="J587" s="27"/>
      <c r="K587" s="12" t="s">
        <v>12952</v>
      </c>
      <c r="L587" s="12"/>
      <c r="M587" s="13"/>
      <c r="N587" s="14"/>
      <c r="O587" s="18" t="str">
        <f t="shared" ca="1" si="37"/>
        <v>83天</v>
      </c>
      <c r="P587" s="80"/>
      <c r="Q587" s="80"/>
      <c r="R587" s="80"/>
      <c r="S587" s="80"/>
    </row>
    <row r="588" spans="1:19">
      <c r="A588" s="7">
        <v>586</v>
      </c>
      <c r="B588" s="194" t="s">
        <v>8241</v>
      </c>
      <c r="C588" s="12" t="s">
        <v>10393</v>
      </c>
      <c r="D588" s="7" t="str">
        <f t="shared" si="38"/>
        <v>南青箱</v>
      </c>
      <c r="E588" s="12" t="s">
        <v>17174</v>
      </c>
      <c r="F588" s="19">
        <v>41716</v>
      </c>
      <c r="G588" s="80" t="s">
        <v>949</v>
      </c>
      <c r="H588" s="7" t="s">
        <v>9198</v>
      </c>
      <c r="I588" s="24">
        <v>41717</v>
      </c>
      <c r="J588" s="27"/>
      <c r="K588" s="12" t="s">
        <v>12951</v>
      </c>
      <c r="L588" s="12"/>
      <c r="M588" s="13"/>
      <c r="N588" s="14"/>
      <c r="O588" s="18" t="str">
        <f t="shared" ca="1" si="37"/>
        <v>83天</v>
      </c>
      <c r="P588" s="80"/>
      <c r="Q588" s="80"/>
      <c r="R588" s="80"/>
      <c r="S588" s="80"/>
    </row>
    <row r="589" spans="1:19">
      <c r="A589" s="7">
        <v>587</v>
      </c>
      <c r="B589" s="194" t="s">
        <v>8242</v>
      </c>
      <c r="C589" s="12" t="s">
        <v>10393</v>
      </c>
      <c r="D589" s="7" t="str">
        <f t="shared" si="38"/>
        <v>南青箱</v>
      </c>
      <c r="E589" s="12" t="s">
        <v>17174</v>
      </c>
      <c r="F589" s="19">
        <v>41716</v>
      </c>
      <c r="G589" s="80" t="s">
        <v>949</v>
      </c>
      <c r="H589" s="7" t="s">
        <v>9198</v>
      </c>
      <c r="I589" s="24">
        <v>41717</v>
      </c>
      <c r="J589" s="27"/>
      <c r="K589" s="12" t="s">
        <v>4794</v>
      </c>
      <c r="L589" s="12"/>
      <c r="M589" s="13"/>
      <c r="N589" s="14"/>
      <c r="O589" s="18" t="str">
        <f t="shared" ca="1" si="37"/>
        <v>83天</v>
      </c>
      <c r="P589" s="80"/>
      <c r="Q589" s="80"/>
      <c r="R589" s="80"/>
      <c r="S589" s="80"/>
    </row>
    <row r="590" spans="1:19">
      <c r="A590" s="7">
        <v>588</v>
      </c>
      <c r="B590" s="194" t="s">
        <v>12411</v>
      </c>
      <c r="C590" s="12" t="s">
        <v>10393</v>
      </c>
      <c r="D590" s="7" t="str">
        <f>IF(B590="","","南青箱")</f>
        <v>南青箱</v>
      </c>
      <c r="E590" s="12" t="s">
        <v>17174</v>
      </c>
      <c r="F590" s="19">
        <v>41718</v>
      </c>
      <c r="G590" s="12"/>
      <c r="H590" s="7" t="s">
        <v>9198</v>
      </c>
      <c r="I590" s="24">
        <v>41718</v>
      </c>
      <c r="J590" s="27"/>
      <c r="K590" s="12" t="s">
        <v>12951</v>
      </c>
      <c r="L590" s="12"/>
      <c r="M590" s="13"/>
      <c r="N590" s="14"/>
      <c r="O590" s="18" t="str">
        <f t="shared" ca="1" si="37"/>
        <v>81天</v>
      </c>
      <c r="P590" s="80"/>
      <c r="Q590" s="80"/>
      <c r="R590" s="80"/>
      <c r="S590" s="80"/>
    </row>
    <row r="591" spans="1:19">
      <c r="A591" s="7">
        <v>589</v>
      </c>
      <c r="B591" s="194" t="s">
        <v>12412</v>
      </c>
      <c r="C591" s="12" t="s">
        <v>10393</v>
      </c>
      <c r="D591" s="7" t="str">
        <f>IF(B591="","","南青箱")</f>
        <v>南青箱</v>
      </c>
      <c r="E591" s="12" t="s">
        <v>17174</v>
      </c>
      <c r="F591" s="19">
        <v>41718</v>
      </c>
      <c r="G591" s="12"/>
      <c r="H591" s="7" t="s">
        <v>9198</v>
      </c>
      <c r="I591" s="24">
        <v>41718</v>
      </c>
      <c r="J591" s="27"/>
      <c r="K591" s="12" t="s">
        <v>12951</v>
      </c>
      <c r="L591" s="12"/>
      <c r="M591" s="13"/>
      <c r="N591" s="14"/>
      <c r="O591" s="18" t="str">
        <f t="shared" ca="1" si="37"/>
        <v>81天</v>
      </c>
      <c r="P591" s="80"/>
      <c r="Q591" s="80"/>
      <c r="R591" s="80"/>
      <c r="S591" s="80"/>
    </row>
    <row r="592" spans="1:19">
      <c r="A592" s="7">
        <v>590</v>
      </c>
      <c r="B592" s="194" t="s">
        <v>12413</v>
      </c>
      <c r="C592" s="12" t="s">
        <v>10393</v>
      </c>
      <c r="D592" s="7" t="str">
        <f>IF(B592="","","南青箱")</f>
        <v>南青箱</v>
      </c>
      <c r="E592" s="12" t="s">
        <v>17174</v>
      </c>
      <c r="F592" s="19">
        <v>41718</v>
      </c>
      <c r="G592" s="12"/>
      <c r="H592" s="7" t="s">
        <v>9198</v>
      </c>
      <c r="I592" s="24">
        <v>41731</v>
      </c>
      <c r="J592" s="27"/>
      <c r="K592" s="12" t="s">
        <v>13302</v>
      </c>
      <c r="L592" s="12"/>
      <c r="M592" s="13"/>
      <c r="N592" s="14"/>
      <c r="O592" s="18" t="str">
        <f t="shared" ca="1" si="37"/>
        <v>81天</v>
      </c>
      <c r="P592" s="80"/>
      <c r="Q592" s="80"/>
      <c r="R592" s="80"/>
      <c r="S592" s="80"/>
    </row>
    <row r="593" spans="1:19">
      <c r="A593" s="7">
        <v>591</v>
      </c>
      <c r="B593" s="194" t="s">
        <v>12414</v>
      </c>
      <c r="C593" s="12" t="s">
        <v>10393</v>
      </c>
      <c r="D593" s="7" t="str">
        <f>IF(B593="","","南青箱")</f>
        <v>南青箱</v>
      </c>
      <c r="E593" s="12" t="s">
        <v>17174</v>
      </c>
      <c r="F593" s="19">
        <v>41718</v>
      </c>
      <c r="G593" s="12"/>
      <c r="H593" s="7" t="s">
        <v>9198</v>
      </c>
      <c r="I593" s="24">
        <v>41731</v>
      </c>
      <c r="J593" s="27"/>
      <c r="K593" s="12" t="s">
        <v>13302</v>
      </c>
      <c r="L593" s="12"/>
      <c r="M593" s="13"/>
      <c r="N593" s="14"/>
      <c r="O593" s="18" t="str">
        <f t="shared" ca="1" si="37"/>
        <v>81天</v>
      </c>
      <c r="P593" s="80"/>
      <c r="Q593" s="80"/>
      <c r="R593" s="80"/>
      <c r="S593" s="80"/>
    </row>
    <row r="594" spans="1:19">
      <c r="A594" s="7">
        <v>592</v>
      </c>
      <c r="B594" s="194" t="s">
        <v>9961</v>
      </c>
      <c r="C594" s="12" t="s">
        <v>10393</v>
      </c>
      <c r="D594" s="7" t="str">
        <f t="shared" ref="D594:D633" si="39">IF(B594="","","南青箱")</f>
        <v>南青箱</v>
      </c>
      <c r="E594" s="12" t="s">
        <v>17174</v>
      </c>
      <c r="F594" s="19">
        <v>41726</v>
      </c>
      <c r="G594" s="12"/>
      <c r="H594" s="7" t="s">
        <v>9198</v>
      </c>
      <c r="I594" s="24">
        <v>41726</v>
      </c>
      <c r="J594" s="27"/>
      <c r="K594" s="12" t="s">
        <v>13302</v>
      </c>
      <c r="L594" s="12"/>
      <c r="M594" s="13"/>
      <c r="N594" s="14"/>
      <c r="O594" s="18" t="str">
        <f t="shared" ca="1" si="37"/>
        <v>73天</v>
      </c>
      <c r="P594" s="80"/>
      <c r="Q594" s="80"/>
      <c r="R594" s="80"/>
      <c r="S594" s="80"/>
    </row>
    <row r="595" spans="1:19">
      <c r="A595" s="7">
        <v>593</v>
      </c>
      <c r="B595" s="194" t="s">
        <v>9962</v>
      </c>
      <c r="C595" s="12" t="s">
        <v>10393</v>
      </c>
      <c r="D595" s="7" t="str">
        <f t="shared" si="39"/>
        <v>南青箱</v>
      </c>
      <c r="E595" s="12" t="s">
        <v>17174</v>
      </c>
      <c r="F595" s="19">
        <v>41724</v>
      </c>
      <c r="G595" s="12"/>
      <c r="H595" s="7" t="s">
        <v>9198</v>
      </c>
      <c r="I595" s="24">
        <v>41725</v>
      </c>
      <c r="J595" s="27"/>
      <c r="K595" s="12" t="s">
        <v>4794</v>
      </c>
      <c r="L595" s="12"/>
      <c r="M595" s="13"/>
      <c r="N595" s="14"/>
      <c r="O595" s="18" t="str">
        <f t="shared" ca="1" si="37"/>
        <v>75天</v>
      </c>
      <c r="P595" s="80"/>
      <c r="Q595" s="80"/>
      <c r="R595" s="80"/>
      <c r="S595" s="80"/>
    </row>
    <row r="596" spans="1:19">
      <c r="A596" s="7">
        <v>594</v>
      </c>
      <c r="B596" s="194" t="s">
        <v>9963</v>
      </c>
      <c r="C596" s="12" t="s">
        <v>10393</v>
      </c>
      <c r="D596" s="7" t="str">
        <f t="shared" si="39"/>
        <v>南青箱</v>
      </c>
      <c r="E596" s="12" t="s">
        <v>17174</v>
      </c>
      <c r="F596" s="19">
        <v>41724</v>
      </c>
      <c r="G596" s="12"/>
      <c r="H596" s="7" t="s">
        <v>9198</v>
      </c>
      <c r="I596" s="24">
        <v>41724</v>
      </c>
      <c r="J596" s="27"/>
      <c r="K596" s="12" t="s">
        <v>4794</v>
      </c>
      <c r="L596" s="12"/>
      <c r="M596" s="13"/>
      <c r="N596" s="14"/>
      <c r="O596" s="18" t="str">
        <f t="shared" ca="1" si="37"/>
        <v>75天</v>
      </c>
      <c r="P596" s="80"/>
      <c r="Q596" s="80"/>
      <c r="R596" s="80"/>
      <c r="S596" s="80"/>
    </row>
    <row r="597" spans="1:19">
      <c r="A597" s="7">
        <v>595</v>
      </c>
      <c r="B597" s="229" t="s">
        <v>9964</v>
      </c>
      <c r="C597" s="12" t="s">
        <v>10393</v>
      </c>
      <c r="D597" s="7" t="str">
        <f t="shared" si="39"/>
        <v>南青箱</v>
      </c>
      <c r="E597" s="12" t="s">
        <v>17174</v>
      </c>
      <c r="F597" s="19">
        <v>41725</v>
      </c>
      <c r="G597" s="12"/>
      <c r="H597" s="7" t="s">
        <v>9198</v>
      </c>
      <c r="I597" s="24">
        <v>41726</v>
      </c>
      <c r="J597" s="27"/>
      <c r="K597" s="12" t="s">
        <v>13302</v>
      </c>
      <c r="L597" s="12"/>
      <c r="M597" s="13"/>
      <c r="N597" s="14"/>
      <c r="O597" s="18" t="str">
        <f t="shared" ca="1" si="37"/>
        <v>74天</v>
      </c>
      <c r="P597" s="80"/>
      <c r="Q597" s="80"/>
      <c r="R597" s="80"/>
      <c r="S597" s="80"/>
    </row>
    <row r="598" spans="1:19">
      <c r="A598" s="7">
        <v>596</v>
      </c>
      <c r="B598" s="229" t="s">
        <v>9965</v>
      </c>
      <c r="C598" s="12" t="s">
        <v>10393</v>
      </c>
      <c r="D598" s="7" t="str">
        <f t="shared" si="39"/>
        <v>南青箱</v>
      </c>
      <c r="E598" s="12" t="s">
        <v>17174</v>
      </c>
      <c r="F598" s="19">
        <v>41725</v>
      </c>
      <c r="G598" s="12"/>
      <c r="H598" s="7" t="s">
        <v>9198</v>
      </c>
      <c r="I598" s="24">
        <v>41728</v>
      </c>
      <c r="J598" s="27"/>
      <c r="K598" s="12" t="s">
        <v>13302</v>
      </c>
      <c r="L598" s="12"/>
      <c r="M598" s="13"/>
      <c r="N598" s="14"/>
      <c r="O598" s="18" t="str">
        <f t="shared" ca="1" si="37"/>
        <v>74天</v>
      </c>
      <c r="P598" s="80"/>
      <c r="Q598" s="80"/>
      <c r="R598" s="80"/>
      <c r="S598" s="80"/>
    </row>
    <row r="599" spans="1:19">
      <c r="A599" s="7">
        <v>597</v>
      </c>
      <c r="B599" s="229" t="s">
        <v>9966</v>
      </c>
      <c r="C599" s="12" t="s">
        <v>10393</v>
      </c>
      <c r="D599" s="7" t="str">
        <f t="shared" si="39"/>
        <v>南青箱</v>
      </c>
      <c r="E599" s="12" t="s">
        <v>17174</v>
      </c>
      <c r="F599" s="19">
        <v>41724</v>
      </c>
      <c r="G599" s="12"/>
      <c r="H599" s="7" t="s">
        <v>9198</v>
      </c>
      <c r="I599" s="24">
        <v>41724</v>
      </c>
      <c r="J599" s="27"/>
      <c r="K599" s="12" t="s">
        <v>13302</v>
      </c>
      <c r="L599" s="12"/>
      <c r="M599" s="13"/>
      <c r="N599" s="14"/>
      <c r="O599" s="18" t="str">
        <f t="shared" ca="1" si="37"/>
        <v>75天</v>
      </c>
      <c r="P599" s="80"/>
      <c r="Q599" s="80"/>
      <c r="R599" s="80"/>
      <c r="S599" s="80"/>
    </row>
    <row r="600" spans="1:19">
      <c r="A600" s="7">
        <v>598</v>
      </c>
      <c r="B600" s="229" t="s">
        <v>9967</v>
      </c>
      <c r="C600" s="12" t="s">
        <v>10393</v>
      </c>
      <c r="D600" s="7" t="str">
        <f t="shared" si="39"/>
        <v>南青箱</v>
      </c>
      <c r="E600" s="12" t="s">
        <v>17174</v>
      </c>
      <c r="F600" s="19">
        <v>41725</v>
      </c>
      <c r="G600" s="12"/>
      <c r="H600" s="7" t="s">
        <v>9198</v>
      </c>
      <c r="I600" s="24">
        <v>41727</v>
      </c>
      <c r="J600" s="27"/>
      <c r="K600" s="12" t="s">
        <v>13302</v>
      </c>
      <c r="L600" s="12"/>
      <c r="M600" s="13"/>
      <c r="N600" s="14"/>
      <c r="O600" s="18" t="str">
        <f t="shared" ca="1" si="37"/>
        <v>74天</v>
      </c>
      <c r="P600" s="80"/>
      <c r="Q600" s="80"/>
      <c r="R600" s="80"/>
      <c r="S600" s="80"/>
    </row>
    <row r="601" spans="1:19">
      <c r="A601" s="7">
        <v>599</v>
      </c>
      <c r="B601" s="229" t="s">
        <v>9968</v>
      </c>
      <c r="C601" s="12" t="s">
        <v>10393</v>
      </c>
      <c r="D601" s="7" t="str">
        <f t="shared" si="39"/>
        <v>南青箱</v>
      </c>
      <c r="E601" s="12" t="s">
        <v>17174</v>
      </c>
      <c r="F601" s="19">
        <v>41723</v>
      </c>
      <c r="G601" s="12"/>
      <c r="H601" s="7" t="s">
        <v>9198</v>
      </c>
      <c r="I601" s="24">
        <v>41723</v>
      </c>
      <c r="J601" s="27"/>
      <c r="K601" s="12" t="s">
        <v>13302</v>
      </c>
      <c r="L601" s="12"/>
      <c r="M601" s="13"/>
      <c r="N601" s="14"/>
      <c r="O601" s="18" t="str">
        <f t="shared" ca="1" si="37"/>
        <v>76天</v>
      </c>
      <c r="P601" s="80"/>
      <c r="Q601" s="80"/>
      <c r="R601" s="80"/>
      <c r="S601" s="80"/>
    </row>
    <row r="602" spans="1:19">
      <c r="A602" s="7">
        <v>600</v>
      </c>
      <c r="B602" s="229" t="s">
        <v>9969</v>
      </c>
      <c r="C602" s="12" t="s">
        <v>10393</v>
      </c>
      <c r="D602" s="7" t="str">
        <f t="shared" si="39"/>
        <v>南青箱</v>
      </c>
      <c r="E602" s="12" t="s">
        <v>17174</v>
      </c>
      <c r="F602" s="19">
        <v>41723</v>
      </c>
      <c r="G602" s="12"/>
      <c r="H602" s="7" t="s">
        <v>9198</v>
      </c>
      <c r="I602" s="24">
        <v>41723</v>
      </c>
      <c r="J602" s="27"/>
      <c r="K602" s="12" t="s">
        <v>13302</v>
      </c>
      <c r="L602" s="12"/>
      <c r="M602" s="13"/>
      <c r="N602" s="14"/>
      <c r="O602" s="18" t="str">
        <f t="shared" ca="1" si="37"/>
        <v>76天</v>
      </c>
      <c r="P602" s="80"/>
      <c r="Q602" s="80"/>
      <c r="R602" s="80"/>
      <c r="S602" s="80"/>
    </row>
    <row r="603" spans="1:19">
      <c r="A603" s="7">
        <v>601</v>
      </c>
      <c r="B603" s="229" t="s">
        <v>9970</v>
      </c>
      <c r="C603" s="12" t="s">
        <v>10393</v>
      </c>
      <c r="D603" s="7" t="str">
        <f t="shared" si="39"/>
        <v>南青箱</v>
      </c>
      <c r="E603" s="12" t="s">
        <v>17174</v>
      </c>
      <c r="F603" s="19">
        <v>41724</v>
      </c>
      <c r="G603" s="12"/>
      <c r="H603" s="7" t="s">
        <v>9198</v>
      </c>
      <c r="I603" s="24">
        <v>41724</v>
      </c>
      <c r="J603" s="27"/>
      <c r="K603" s="12" t="s">
        <v>4794</v>
      </c>
      <c r="L603" s="12"/>
      <c r="M603" s="13"/>
      <c r="N603" s="14"/>
      <c r="O603" s="18" t="str">
        <f t="shared" ca="1" si="37"/>
        <v>75天</v>
      </c>
      <c r="P603" s="80"/>
      <c r="Q603" s="80"/>
      <c r="R603" s="80"/>
      <c r="S603" s="80"/>
    </row>
    <row r="604" spans="1:19">
      <c r="A604" s="7">
        <v>602</v>
      </c>
      <c r="B604" s="229" t="s">
        <v>9971</v>
      </c>
      <c r="C604" s="12" t="s">
        <v>10393</v>
      </c>
      <c r="D604" s="7" t="str">
        <f t="shared" si="39"/>
        <v>南青箱</v>
      </c>
      <c r="E604" s="12" t="s">
        <v>17174</v>
      </c>
      <c r="F604" s="19">
        <v>41727</v>
      </c>
      <c r="G604" s="12"/>
      <c r="H604" s="7" t="s">
        <v>9198</v>
      </c>
      <c r="I604" s="24">
        <v>41728</v>
      </c>
      <c r="J604" s="27"/>
      <c r="K604" s="12" t="s">
        <v>13302</v>
      </c>
      <c r="L604" s="12"/>
      <c r="M604" s="13"/>
      <c r="N604" s="14"/>
      <c r="O604" s="18" t="str">
        <f t="shared" ca="1" si="37"/>
        <v>72天</v>
      </c>
      <c r="P604" s="80"/>
      <c r="Q604" s="80"/>
      <c r="R604" s="80"/>
      <c r="S604" s="80"/>
    </row>
    <row r="605" spans="1:19">
      <c r="A605" s="7">
        <v>603</v>
      </c>
      <c r="B605" s="229" t="s">
        <v>9972</v>
      </c>
      <c r="C605" s="12" t="s">
        <v>10393</v>
      </c>
      <c r="D605" s="7" t="str">
        <f t="shared" si="39"/>
        <v>南青箱</v>
      </c>
      <c r="E605" s="12" t="s">
        <v>17174</v>
      </c>
      <c r="F605" s="19">
        <v>41724</v>
      </c>
      <c r="G605" s="12"/>
      <c r="H605" s="7" t="s">
        <v>9198</v>
      </c>
      <c r="I605" s="24">
        <v>41725</v>
      </c>
      <c r="J605" s="27"/>
      <c r="K605" s="12" t="s">
        <v>4794</v>
      </c>
      <c r="L605" s="12"/>
      <c r="M605" s="13"/>
      <c r="N605" s="14"/>
      <c r="O605" s="18" t="str">
        <f t="shared" ca="1" si="37"/>
        <v>75天</v>
      </c>
      <c r="P605" s="80"/>
      <c r="Q605" s="80"/>
      <c r="R605" s="80"/>
      <c r="S605" s="80"/>
    </row>
    <row r="606" spans="1:19">
      <c r="A606" s="7">
        <v>604</v>
      </c>
      <c r="B606" s="229" t="s">
        <v>9973</v>
      </c>
      <c r="C606" s="12" t="s">
        <v>10393</v>
      </c>
      <c r="D606" s="7" t="str">
        <f t="shared" si="39"/>
        <v>南青箱</v>
      </c>
      <c r="E606" s="12" t="s">
        <v>17174</v>
      </c>
      <c r="F606" s="19">
        <v>41723</v>
      </c>
      <c r="G606" s="12"/>
      <c r="H606" s="7" t="s">
        <v>9198</v>
      </c>
      <c r="I606" s="24">
        <v>41730</v>
      </c>
      <c r="J606" s="27"/>
      <c r="K606" s="260" t="s">
        <v>17363</v>
      </c>
      <c r="L606" s="12"/>
      <c r="M606" s="13"/>
      <c r="N606" s="14"/>
      <c r="O606" s="18" t="str">
        <f t="shared" ca="1" si="37"/>
        <v>76天</v>
      </c>
      <c r="P606" s="80"/>
      <c r="Q606" s="80"/>
      <c r="R606" s="80"/>
      <c r="S606" s="80"/>
    </row>
    <row r="607" spans="1:19">
      <c r="A607" s="7">
        <v>605</v>
      </c>
      <c r="B607" s="229" t="s">
        <v>9974</v>
      </c>
      <c r="C607" s="12" t="s">
        <v>10393</v>
      </c>
      <c r="D607" s="7" t="str">
        <f t="shared" si="39"/>
        <v>南青箱</v>
      </c>
      <c r="E607" s="12" t="s">
        <v>17174</v>
      </c>
      <c r="F607" s="19">
        <v>41723</v>
      </c>
      <c r="G607" s="12"/>
      <c r="H607" s="7" t="s">
        <v>9198</v>
      </c>
      <c r="I607" s="24">
        <v>41727</v>
      </c>
      <c r="J607" s="27"/>
      <c r="K607" s="12" t="s">
        <v>13302</v>
      </c>
      <c r="L607" s="12"/>
      <c r="M607" s="13"/>
      <c r="N607" s="14"/>
      <c r="O607" s="18" t="str">
        <f t="shared" ca="1" si="37"/>
        <v>76天</v>
      </c>
      <c r="P607" s="80"/>
      <c r="Q607" s="80"/>
      <c r="R607" s="80"/>
      <c r="S607" s="80"/>
    </row>
    <row r="608" spans="1:19">
      <c r="A608" s="7">
        <v>606</v>
      </c>
      <c r="B608" s="229" t="s">
        <v>9975</v>
      </c>
      <c r="C608" s="12" t="s">
        <v>10393</v>
      </c>
      <c r="D608" s="7" t="str">
        <f t="shared" si="39"/>
        <v>南青箱</v>
      </c>
      <c r="E608" s="12" t="s">
        <v>17174</v>
      </c>
      <c r="F608" s="19">
        <v>41726</v>
      </c>
      <c r="G608" s="12"/>
      <c r="H608" s="7" t="s">
        <v>9198</v>
      </c>
      <c r="I608" s="24">
        <v>41726</v>
      </c>
      <c r="J608" s="27"/>
      <c r="K608" s="12" t="s">
        <v>10775</v>
      </c>
      <c r="L608" s="12"/>
      <c r="M608" s="13"/>
      <c r="N608" s="14"/>
      <c r="O608" s="18" t="str">
        <f t="shared" ca="1" si="37"/>
        <v>73天</v>
      </c>
      <c r="P608" s="80"/>
      <c r="Q608" s="80"/>
      <c r="R608" s="80"/>
      <c r="S608" s="80"/>
    </row>
    <row r="609" spans="1:19">
      <c r="A609" s="7">
        <v>607</v>
      </c>
      <c r="B609" s="229" t="s">
        <v>9976</v>
      </c>
      <c r="C609" s="12" t="s">
        <v>10393</v>
      </c>
      <c r="D609" s="7" t="str">
        <f t="shared" si="39"/>
        <v>南青箱</v>
      </c>
      <c r="E609" s="12" t="s">
        <v>17174</v>
      </c>
      <c r="F609" s="19">
        <v>41725</v>
      </c>
      <c r="G609" s="12"/>
      <c r="H609" s="7" t="s">
        <v>9198</v>
      </c>
      <c r="I609" s="24">
        <v>41728</v>
      </c>
      <c r="J609" s="27"/>
      <c r="K609" s="12" t="s">
        <v>13302</v>
      </c>
      <c r="L609" s="12"/>
      <c r="M609" s="13"/>
      <c r="N609" s="14"/>
      <c r="O609" s="18" t="str">
        <f t="shared" ca="1" si="37"/>
        <v>74天</v>
      </c>
      <c r="P609" s="80"/>
      <c r="Q609" s="80"/>
      <c r="R609" s="80"/>
      <c r="S609" s="80"/>
    </row>
    <row r="610" spans="1:19">
      <c r="A610" s="7">
        <v>608</v>
      </c>
      <c r="B610" s="229" t="s">
        <v>9977</v>
      </c>
      <c r="C610" s="12" t="s">
        <v>10393</v>
      </c>
      <c r="D610" s="7" t="str">
        <f t="shared" si="39"/>
        <v>南青箱</v>
      </c>
      <c r="E610" s="12" t="s">
        <v>17174</v>
      </c>
      <c r="F610" s="19">
        <v>41727</v>
      </c>
      <c r="G610" s="12"/>
      <c r="H610" s="7" t="s">
        <v>9198</v>
      </c>
      <c r="I610" s="24">
        <v>41729</v>
      </c>
      <c r="J610" s="27"/>
      <c r="K610" s="12" t="s">
        <v>13302</v>
      </c>
      <c r="L610" s="12"/>
      <c r="M610" s="13"/>
      <c r="N610" s="14"/>
      <c r="O610" s="18" t="str">
        <f t="shared" ca="1" si="37"/>
        <v>72天</v>
      </c>
      <c r="P610" s="80"/>
      <c r="Q610" s="80"/>
      <c r="R610" s="80"/>
      <c r="S610" s="80"/>
    </row>
    <row r="611" spans="1:19">
      <c r="A611" s="7">
        <v>609</v>
      </c>
      <c r="B611" s="229" t="s">
        <v>9978</v>
      </c>
      <c r="C611" s="12" t="s">
        <v>10393</v>
      </c>
      <c r="D611" s="7" t="str">
        <f t="shared" si="39"/>
        <v>南青箱</v>
      </c>
      <c r="E611" s="12" t="s">
        <v>17174</v>
      </c>
      <c r="F611" s="19">
        <v>41725</v>
      </c>
      <c r="G611" s="12"/>
      <c r="H611" s="7" t="s">
        <v>9198</v>
      </c>
      <c r="I611" s="24">
        <v>41727</v>
      </c>
      <c r="J611" s="27"/>
      <c r="K611" s="12" t="s">
        <v>13302</v>
      </c>
      <c r="L611" s="12"/>
      <c r="M611" s="13"/>
      <c r="N611" s="14"/>
      <c r="O611" s="18" t="str">
        <f t="shared" ca="1" si="37"/>
        <v>74天</v>
      </c>
      <c r="P611" s="80"/>
      <c r="Q611" s="80"/>
      <c r="R611" s="80"/>
      <c r="S611" s="80"/>
    </row>
    <row r="612" spans="1:19">
      <c r="A612" s="7">
        <v>610</v>
      </c>
      <c r="B612" s="12" t="s">
        <v>10932</v>
      </c>
      <c r="C612" s="12" t="s">
        <v>10393</v>
      </c>
      <c r="D612" s="7" t="str">
        <f>IF(B612="","","南青箱")</f>
        <v>南青箱</v>
      </c>
      <c r="E612" s="12" t="s">
        <v>17174</v>
      </c>
      <c r="F612" s="19">
        <v>41723</v>
      </c>
      <c r="G612" s="12"/>
      <c r="H612" s="7" t="s">
        <v>9198</v>
      </c>
      <c r="I612" s="24">
        <v>41724</v>
      </c>
      <c r="J612" s="27"/>
      <c r="K612" s="12" t="s">
        <v>4794</v>
      </c>
      <c r="L612" s="12"/>
      <c r="M612" s="13"/>
      <c r="N612" s="14"/>
      <c r="O612" s="18" t="str">
        <f t="shared" ca="1" si="37"/>
        <v>76天</v>
      </c>
      <c r="P612" s="80"/>
      <c r="Q612" s="80"/>
      <c r="R612" s="80"/>
      <c r="S612" s="80"/>
    </row>
    <row r="613" spans="1:19">
      <c r="A613" s="7">
        <v>611</v>
      </c>
      <c r="B613" s="12" t="s">
        <v>9487</v>
      </c>
      <c r="C613" s="12" t="s">
        <v>10393</v>
      </c>
      <c r="D613" s="7" t="str">
        <f t="shared" si="39"/>
        <v>南青箱</v>
      </c>
      <c r="E613" s="12" t="s">
        <v>17174</v>
      </c>
      <c r="F613" s="19">
        <v>41724</v>
      </c>
      <c r="G613" s="12"/>
      <c r="H613" s="7" t="s">
        <v>9198</v>
      </c>
      <c r="I613" s="24">
        <v>41724</v>
      </c>
      <c r="J613" s="27"/>
      <c r="K613" s="12" t="s">
        <v>4794</v>
      </c>
      <c r="L613" s="12"/>
      <c r="M613" s="13"/>
      <c r="N613" s="14"/>
      <c r="O613" s="18" t="str">
        <f t="shared" ca="1" si="37"/>
        <v>75天</v>
      </c>
      <c r="P613" s="80"/>
      <c r="Q613" s="80"/>
      <c r="R613" s="80"/>
      <c r="S613" s="80"/>
    </row>
    <row r="614" spans="1:19">
      <c r="A614" s="7">
        <v>612</v>
      </c>
      <c r="B614" s="12" t="s">
        <v>13680</v>
      </c>
      <c r="C614" s="12" t="s">
        <v>10393</v>
      </c>
      <c r="D614" s="7" t="str">
        <f t="shared" ref="D614:D629" si="40">IF(B614="","","南青箱")</f>
        <v>南青箱</v>
      </c>
      <c r="E614" s="12" t="s">
        <v>15481</v>
      </c>
      <c r="F614" s="19">
        <v>41738</v>
      </c>
      <c r="G614" s="80" t="s">
        <v>949</v>
      </c>
      <c r="H614" s="7" t="s">
        <v>9198</v>
      </c>
      <c r="I614" s="24">
        <v>41738</v>
      </c>
      <c r="J614" s="27"/>
      <c r="K614" s="12" t="s">
        <v>13302</v>
      </c>
      <c r="L614" s="12"/>
      <c r="M614" s="13"/>
      <c r="N614" s="14"/>
      <c r="O614" s="18" t="str">
        <f t="shared" ca="1" si="37"/>
        <v>61天</v>
      </c>
      <c r="P614" s="80"/>
      <c r="Q614" s="80"/>
      <c r="R614" s="80"/>
      <c r="S614" s="80"/>
    </row>
    <row r="615" spans="1:19">
      <c r="A615" s="7">
        <v>613</v>
      </c>
      <c r="B615" s="12" t="s">
        <v>13681</v>
      </c>
      <c r="C615" s="12" t="s">
        <v>10393</v>
      </c>
      <c r="D615" s="7" t="str">
        <f t="shared" si="40"/>
        <v>南青箱</v>
      </c>
      <c r="E615" s="12" t="s">
        <v>15481</v>
      </c>
      <c r="F615" s="19">
        <v>41738</v>
      </c>
      <c r="G615" s="80" t="s">
        <v>949</v>
      </c>
      <c r="H615" s="7" t="s">
        <v>9198</v>
      </c>
      <c r="I615" s="24">
        <v>41738</v>
      </c>
      <c r="J615" s="27"/>
      <c r="K615" s="12" t="s">
        <v>13302</v>
      </c>
      <c r="L615" s="12"/>
      <c r="M615" s="13"/>
      <c r="N615" s="14"/>
      <c r="O615" s="18" t="str">
        <f t="shared" ca="1" si="37"/>
        <v>61天</v>
      </c>
      <c r="P615" s="80"/>
      <c r="Q615" s="80"/>
      <c r="R615" s="80"/>
      <c r="S615" s="80"/>
    </row>
    <row r="616" spans="1:19">
      <c r="A616" s="7">
        <v>614</v>
      </c>
      <c r="B616" s="12" t="s">
        <v>13682</v>
      </c>
      <c r="C616" s="12" t="s">
        <v>10393</v>
      </c>
      <c r="D616" s="7" t="str">
        <f t="shared" si="40"/>
        <v>南青箱</v>
      </c>
      <c r="E616" s="12" t="s">
        <v>15481</v>
      </c>
      <c r="F616" s="19">
        <v>41738</v>
      </c>
      <c r="G616" s="80" t="s">
        <v>949</v>
      </c>
      <c r="H616" s="7" t="s">
        <v>9198</v>
      </c>
      <c r="I616" s="24">
        <v>41738</v>
      </c>
      <c r="J616" s="27"/>
      <c r="K616" s="12" t="s">
        <v>13302</v>
      </c>
      <c r="L616" s="12"/>
      <c r="M616" s="13"/>
      <c r="N616" s="14"/>
      <c r="O616" s="18" t="str">
        <f t="shared" ca="1" si="37"/>
        <v>61天</v>
      </c>
      <c r="P616" s="80"/>
      <c r="Q616" s="80"/>
      <c r="R616" s="80"/>
      <c r="S616" s="80"/>
    </row>
    <row r="617" spans="1:19">
      <c r="A617" s="7">
        <v>615</v>
      </c>
      <c r="B617" s="12" t="s">
        <v>13683</v>
      </c>
      <c r="C617" s="12" t="s">
        <v>10393</v>
      </c>
      <c r="D617" s="7" t="str">
        <f t="shared" si="40"/>
        <v>南青箱</v>
      </c>
      <c r="E617" s="12" t="s">
        <v>15481</v>
      </c>
      <c r="F617" s="19">
        <v>41738</v>
      </c>
      <c r="G617" s="80" t="s">
        <v>949</v>
      </c>
      <c r="H617" s="7" t="s">
        <v>9198</v>
      </c>
      <c r="I617" s="24">
        <v>41738</v>
      </c>
      <c r="J617" s="27"/>
      <c r="K617" s="12" t="s">
        <v>13302</v>
      </c>
      <c r="L617" s="12"/>
      <c r="M617" s="13"/>
      <c r="N617" s="14"/>
      <c r="O617" s="18" t="str">
        <f t="shared" ca="1" si="37"/>
        <v>61天</v>
      </c>
      <c r="P617" s="80"/>
      <c r="Q617" s="80"/>
      <c r="R617" s="80"/>
      <c r="S617" s="80"/>
    </row>
    <row r="618" spans="1:19">
      <c r="A618" s="7">
        <v>616</v>
      </c>
      <c r="B618" s="12" t="s">
        <v>13684</v>
      </c>
      <c r="C618" s="12" t="s">
        <v>10393</v>
      </c>
      <c r="D618" s="7" t="str">
        <f t="shared" si="40"/>
        <v>南青箱</v>
      </c>
      <c r="E618" s="12" t="s">
        <v>15481</v>
      </c>
      <c r="F618" s="19">
        <v>41738</v>
      </c>
      <c r="G618" s="80" t="s">
        <v>949</v>
      </c>
      <c r="H618" s="7" t="s">
        <v>9198</v>
      </c>
      <c r="I618" s="24">
        <v>41738</v>
      </c>
      <c r="J618" s="27"/>
      <c r="K618" s="12" t="s">
        <v>13302</v>
      </c>
      <c r="L618" s="12"/>
      <c r="M618" s="13"/>
      <c r="N618" s="14"/>
      <c r="O618" s="18" t="str">
        <f t="shared" ca="1" si="37"/>
        <v>61天</v>
      </c>
      <c r="P618" s="80"/>
      <c r="Q618" s="80"/>
      <c r="R618" s="80"/>
      <c r="S618" s="80"/>
    </row>
    <row r="619" spans="1:19">
      <c r="A619" s="7">
        <v>617</v>
      </c>
      <c r="B619" s="12" t="s">
        <v>13685</v>
      </c>
      <c r="C619" s="12" t="s">
        <v>10393</v>
      </c>
      <c r="D619" s="7" t="str">
        <f t="shared" si="40"/>
        <v>南青箱</v>
      </c>
      <c r="E619" s="12" t="s">
        <v>15481</v>
      </c>
      <c r="F619" s="19">
        <v>41738</v>
      </c>
      <c r="G619" s="80" t="s">
        <v>949</v>
      </c>
      <c r="H619" s="7" t="s">
        <v>9198</v>
      </c>
      <c r="I619" s="24">
        <v>41738</v>
      </c>
      <c r="J619" s="27"/>
      <c r="K619" s="12" t="s">
        <v>13302</v>
      </c>
      <c r="L619" s="12"/>
      <c r="M619" s="13"/>
      <c r="N619" s="14"/>
      <c r="O619" s="18" t="str">
        <f t="shared" ca="1" si="37"/>
        <v>61天</v>
      </c>
      <c r="P619" s="80"/>
      <c r="Q619" s="80"/>
      <c r="R619" s="80"/>
      <c r="S619" s="80"/>
    </row>
    <row r="620" spans="1:19">
      <c r="A620" s="7">
        <v>618</v>
      </c>
      <c r="B620" s="12" t="s">
        <v>13686</v>
      </c>
      <c r="C620" s="12" t="s">
        <v>10393</v>
      </c>
      <c r="D620" s="7" t="str">
        <f t="shared" si="40"/>
        <v>南青箱</v>
      </c>
      <c r="E620" s="12" t="s">
        <v>15481</v>
      </c>
      <c r="F620" s="19">
        <v>41738</v>
      </c>
      <c r="G620" s="80" t="s">
        <v>949</v>
      </c>
      <c r="H620" s="7" t="s">
        <v>9198</v>
      </c>
      <c r="I620" s="24">
        <v>41738</v>
      </c>
      <c r="J620" s="27"/>
      <c r="K620" s="12" t="s">
        <v>13302</v>
      </c>
      <c r="L620" s="12"/>
      <c r="M620" s="13"/>
      <c r="N620" s="14"/>
      <c r="O620" s="18" t="str">
        <f t="shared" ca="1" si="37"/>
        <v>61天</v>
      </c>
      <c r="P620" s="80"/>
      <c r="Q620" s="80"/>
      <c r="R620" s="80"/>
      <c r="S620" s="80"/>
    </row>
    <row r="621" spans="1:19">
      <c r="A621" s="7">
        <v>619</v>
      </c>
      <c r="B621" s="12" t="s">
        <v>13687</v>
      </c>
      <c r="C621" s="12" t="s">
        <v>10393</v>
      </c>
      <c r="D621" s="7" t="str">
        <f t="shared" si="40"/>
        <v>南青箱</v>
      </c>
      <c r="E621" s="12" t="s">
        <v>15481</v>
      </c>
      <c r="F621" s="19">
        <v>41738</v>
      </c>
      <c r="G621" s="80" t="s">
        <v>949</v>
      </c>
      <c r="H621" s="7" t="s">
        <v>9198</v>
      </c>
      <c r="I621" s="24">
        <v>41738</v>
      </c>
      <c r="J621" s="27"/>
      <c r="K621" s="12" t="s">
        <v>13302</v>
      </c>
      <c r="L621" s="12"/>
      <c r="M621" s="13"/>
      <c r="N621" s="14"/>
      <c r="O621" s="18" t="str">
        <f t="shared" ca="1" si="37"/>
        <v>61天</v>
      </c>
      <c r="P621" s="80"/>
      <c r="Q621" s="80"/>
      <c r="R621" s="80"/>
      <c r="S621" s="80"/>
    </row>
    <row r="622" spans="1:19">
      <c r="A622" s="7">
        <v>620</v>
      </c>
      <c r="B622" s="12" t="s">
        <v>13688</v>
      </c>
      <c r="C622" s="12" t="s">
        <v>10393</v>
      </c>
      <c r="D622" s="7" t="str">
        <f t="shared" si="40"/>
        <v>南青箱</v>
      </c>
      <c r="E622" s="12" t="s">
        <v>15481</v>
      </c>
      <c r="F622" s="19">
        <v>41738</v>
      </c>
      <c r="G622" s="80" t="s">
        <v>949</v>
      </c>
      <c r="H622" s="7" t="s">
        <v>9198</v>
      </c>
      <c r="I622" s="24">
        <v>41738</v>
      </c>
      <c r="J622" s="27"/>
      <c r="K622" s="12" t="s">
        <v>13302</v>
      </c>
      <c r="L622" s="12"/>
      <c r="M622" s="13"/>
      <c r="N622" s="14"/>
      <c r="O622" s="18" t="str">
        <f t="shared" ca="1" si="37"/>
        <v>61天</v>
      </c>
      <c r="P622" s="80"/>
      <c r="Q622" s="80"/>
      <c r="R622" s="80"/>
      <c r="S622" s="80"/>
    </row>
    <row r="623" spans="1:19">
      <c r="A623" s="7">
        <v>621</v>
      </c>
      <c r="B623" s="12" t="s">
        <v>13689</v>
      </c>
      <c r="C623" s="12" t="s">
        <v>10393</v>
      </c>
      <c r="D623" s="7" t="str">
        <f t="shared" si="40"/>
        <v>南青箱</v>
      </c>
      <c r="E623" s="12" t="s">
        <v>15481</v>
      </c>
      <c r="F623" s="19">
        <v>41738</v>
      </c>
      <c r="G623" s="80" t="s">
        <v>949</v>
      </c>
      <c r="H623" s="7" t="s">
        <v>9198</v>
      </c>
      <c r="I623" s="24">
        <v>41738</v>
      </c>
      <c r="J623" s="27"/>
      <c r="K623" s="12" t="s">
        <v>13302</v>
      </c>
      <c r="L623" s="12"/>
      <c r="M623" s="13"/>
      <c r="N623" s="14"/>
      <c r="O623" s="18" t="str">
        <f t="shared" ca="1" si="37"/>
        <v>61天</v>
      </c>
      <c r="P623" s="80"/>
      <c r="Q623" s="80"/>
      <c r="R623" s="80"/>
      <c r="S623" s="80"/>
    </row>
    <row r="624" spans="1:19">
      <c r="A624" s="7">
        <v>622</v>
      </c>
      <c r="B624" s="12" t="s">
        <v>13690</v>
      </c>
      <c r="C624" s="12" t="s">
        <v>10393</v>
      </c>
      <c r="D624" s="7" t="str">
        <f t="shared" si="40"/>
        <v>南青箱</v>
      </c>
      <c r="E624" s="12" t="s">
        <v>15481</v>
      </c>
      <c r="F624" s="19">
        <v>41738</v>
      </c>
      <c r="G624" s="80" t="s">
        <v>949</v>
      </c>
      <c r="H624" s="7" t="s">
        <v>9198</v>
      </c>
      <c r="I624" s="24">
        <v>41738</v>
      </c>
      <c r="J624" s="27"/>
      <c r="K624" s="12" t="s">
        <v>13302</v>
      </c>
      <c r="L624" s="12"/>
      <c r="M624" s="13"/>
      <c r="N624" s="14"/>
      <c r="O624" s="18" t="str">
        <f t="shared" ca="1" si="37"/>
        <v>61天</v>
      </c>
      <c r="P624" s="80"/>
      <c r="Q624" s="80"/>
      <c r="R624" s="80"/>
      <c r="S624" s="80"/>
    </row>
    <row r="625" spans="1:19">
      <c r="A625" s="7">
        <v>623</v>
      </c>
      <c r="B625" s="12" t="s">
        <v>13691</v>
      </c>
      <c r="C625" s="12" t="s">
        <v>10393</v>
      </c>
      <c r="D625" s="7" t="str">
        <f t="shared" si="40"/>
        <v>南青箱</v>
      </c>
      <c r="E625" s="12" t="s">
        <v>15481</v>
      </c>
      <c r="F625" s="19">
        <v>41738</v>
      </c>
      <c r="G625" s="80" t="s">
        <v>949</v>
      </c>
      <c r="H625" s="7" t="s">
        <v>9198</v>
      </c>
      <c r="I625" s="24">
        <v>41738</v>
      </c>
      <c r="J625" s="27"/>
      <c r="K625" s="12" t="s">
        <v>13302</v>
      </c>
      <c r="L625" s="12"/>
      <c r="M625" s="13"/>
      <c r="N625" s="14"/>
      <c r="O625" s="18" t="str">
        <f t="shared" ca="1" si="37"/>
        <v>61天</v>
      </c>
      <c r="P625" s="80"/>
      <c r="Q625" s="80"/>
      <c r="R625" s="80"/>
      <c r="S625" s="80"/>
    </row>
    <row r="626" spans="1:19">
      <c r="A626" s="7">
        <v>624</v>
      </c>
      <c r="B626" s="74" t="s">
        <v>13692</v>
      </c>
      <c r="C626" s="12" t="s">
        <v>10393</v>
      </c>
      <c r="D626" s="7" t="str">
        <f t="shared" si="40"/>
        <v>南青箱</v>
      </c>
      <c r="E626" s="12" t="s">
        <v>15481</v>
      </c>
      <c r="F626" s="19">
        <v>41738</v>
      </c>
      <c r="G626" s="80" t="s">
        <v>949</v>
      </c>
      <c r="H626" s="7" t="s">
        <v>9198</v>
      </c>
      <c r="I626" s="24">
        <v>41775</v>
      </c>
      <c r="J626" s="27"/>
      <c r="K626" s="12" t="s">
        <v>13302</v>
      </c>
      <c r="L626" s="12"/>
      <c r="M626" s="13"/>
      <c r="N626" s="14"/>
      <c r="O626" s="18" t="str">
        <f t="shared" ca="1" si="37"/>
        <v>61天</v>
      </c>
      <c r="P626" s="80"/>
      <c r="Q626" s="80"/>
      <c r="R626" s="80"/>
      <c r="S626" s="80"/>
    </row>
    <row r="627" spans="1:19">
      <c r="A627" s="7">
        <v>625</v>
      </c>
      <c r="B627" s="74" t="s">
        <v>13693</v>
      </c>
      <c r="C627" s="12" t="s">
        <v>10393</v>
      </c>
      <c r="D627" s="7" t="str">
        <f t="shared" si="40"/>
        <v>南青箱</v>
      </c>
      <c r="E627" s="12" t="s">
        <v>15481</v>
      </c>
      <c r="F627" s="19">
        <v>41738</v>
      </c>
      <c r="G627" s="80" t="s">
        <v>949</v>
      </c>
      <c r="H627" s="7" t="s">
        <v>9198</v>
      </c>
      <c r="I627" s="24">
        <v>41775</v>
      </c>
      <c r="J627" s="27"/>
      <c r="K627" s="12" t="s">
        <v>13302</v>
      </c>
      <c r="L627" s="12"/>
      <c r="M627" s="13"/>
      <c r="N627" s="14"/>
      <c r="O627" s="18" t="str">
        <f t="shared" ca="1" si="37"/>
        <v>61天</v>
      </c>
      <c r="P627" s="80"/>
      <c r="Q627" s="80"/>
      <c r="R627" s="80"/>
      <c r="S627" s="80"/>
    </row>
    <row r="628" spans="1:19">
      <c r="A628" s="7">
        <v>626</v>
      </c>
      <c r="B628" s="74" t="s">
        <v>13694</v>
      </c>
      <c r="C628" s="12" t="s">
        <v>10393</v>
      </c>
      <c r="D628" s="7" t="str">
        <f t="shared" si="40"/>
        <v>南青箱</v>
      </c>
      <c r="E628" s="12" t="s">
        <v>15481</v>
      </c>
      <c r="F628" s="19">
        <v>41738</v>
      </c>
      <c r="G628" s="80" t="s">
        <v>949</v>
      </c>
      <c r="H628" s="7" t="s">
        <v>9198</v>
      </c>
      <c r="I628" s="24">
        <v>41775</v>
      </c>
      <c r="J628" s="27"/>
      <c r="K628" s="12" t="s">
        <v>13302</v>
      </c>
      <c r="L628" s="12"/>
      <c r="M628" s="13"/>
      <c r="N628" s="14"/>
      <c r="O628" s="18" t="str">
        <f t="shared" ca="1" si="37"/>
        <v>61天</v>
      </c>
      <c r="P628" s="80"/>
      <c r="Q628" s="80"/>
      <c r="R628" s="80"/>
      <c r="S628" s="80"/>
    </row>
    <row r="629" spans="1:19">
      <c r="A629" s="7">
        <v>627</v>
      </c>
      <c r="B629" s="74" t="s">
        <v>13695</v>
      </c>
      <c r="C629" s="12" t="s">
        <v>10393</v>
      </c>
      <c r="D629" s="7" t="str">
        <f t="shared" si="40"/>
        <v>南青箱</v>
      </c>
      <c r="E629" s="12" t="s">
        <v>15481</v>
      </c>
      <c r="F629" s="19">
        <v>41738</v>
      </c>
      <c r="G629" s="80" t="s">
        <v>949</v>
      </c>
      <c r="H629" s="7" t="s">
        <v>9198</v>
      </c>
      <c r="I629" s="24">
        <v>41776</v>
      </c>
      <c r="J629" s="27"/>
      <c r="K629" s="12" t="s">
        <v>13302</v>
      </c>
      <c r="L629" s="12"/>
      <c r="M629" s="13"/>
      <c r="N629" s="14"/>
      <c r="O629" s="18" t="str">
        <f t="shared" ca="1" si="37"/>
        <v>61天</v>
      </c>
      <c r="P629" s="80"/>
      <c r="Q629" s="80"/>
      <c r="R629" s="80"/>
      <c r="S629" s="80"/>
    </row>
    <row r="630" spans="1:19">
      <c r="A630" s="7">
        <v>628</v>
      </c>
      <c r="B630" s="12" t="s">
        <v>7489</v>
      </c>
      <c r="C630" s="12" t="s">
        <v>10393</v>
      </c>
      <c r="D630" s="7" t="str">
        <f t="shared" si="39"/>
        <v>南青箱</v>
      </c>
      <c r="E630" s="12" t="s">
        <v>17174</v>
      </c>
      <c r="F630" s="19">
        <v>41766</v>
      </c>
      <c r="G630" s="12"/>
      <c r="H630" s="7" t="s">
        <v>9198</v>
      </c>
      <c r="I630" s="24">
        <v>41785</v>
      </c>
      <c r="J630" s="27"/>
      <c r="K630" s="12" t="s">
        <v>13302</v>
      </c>
      <c r="L630" s="12"/>
      <c r="M630" s="13"/>
      <c r="N630" s="14"/>
      <c r="O630" s="18" t="str">
        <f t="shared" ca="1" si="37"/>
        <v>33天</v>
      </c>
      <c r="P630" s="80"/>
      <c r="Q630" s="80"/>
      <c r="R630" s="80"/>
      <c r="S630" s="80"/>
    </row>
    <row r="631" spans="1:19">
      <c r="A631" s="7">
        <v>629</v>
      </c>
      <c r="B631" s="12" t="s">
        <v>7490</v>
      </c>
      <c r="C631" s="12" t="s">
        <v>10393</v>
      </c>
      <c r="D631" s="7" t="str">
        <f t="shared" si="39"/>
        <v>南青箱</v>
      </c>
      <c r="E631" s="12" t="s">
        <v>17174</v>
      </c>
      <c r="F631" s="19" t="str">
        <f>IF(ISNONTEXT(B631),"","请输入日期")</f>
        <v>请输入日期</v>
      </c>
      <c r="G631" s="12"/>
      <c r="H631" s="7" t="s">
        <v>9198</v>
      </c>
      <c r="I631" s="24"/>
      <c r="J631" s="27"/>
      <c r="K631" s="12"/>
      <c r="L631" s="12"/>
      <c r="M631" s="13"/>
      <c r="N631" s="14"/>
      <c r="O631" s="18" t="e">
        <f t="shared" ca="1" si="37"/>
        <v>#VALUE!</v>
      </c>
      <c r="P631" s="80"/>
      <c r="Q631" s="80"/>
      <c r="R631" s="80"/>
      <c r="S631" s="80"/>
    </row>
    <row r="632" spans="1:19">
      <c r="A632" s="7">
        <v>630</v>
      </c>
      <c r="B632" s="12" t="s">
        <v>7491</v>
      </c>
      <c r="C632" s="12" t="s">
        <v>10393</v>
      </c>
      <c r="D632" s="7" t="str">
        <f t="shared" si="39"/>
        <v>南青箱</v>
      </c>
      <c r="E632" s="12" t="s">
        <v>17174</v>
      </c>
      <c r="F632" s="19">
        <v>41765</v>
      </c>
      <c r="G632" s="12"/>
      <c r="H632" s="7" t="s">
        <v>9198</v>
      </c>
      <c r="I632" s="24">
        <v>41767</v>
      </c>
      <c r="J632" s="27"/>
      <c r="K632" s="12" t="s">
        <v>4794</v>
      </c>
      <c r="L632" s="12"/>
      <c r="M632" s="13"/>
      <c r="N632" s="14"/>
      <c r="O632" s="18" t="str">
        <f t="shared" ca="1" si="37"/>
        <v>34天</v>
      </c>
      <c r="P632" s="80"/>
      <c r="Q632" s="80"/>
      <c r="R632" s="80"/>
      <c r="S632" s="80"/>
    </row>
    <row r="633" spans="1:19">
      <c r="A633" s="7">
        <v>631</v>
      </c>
      <c r="B633" s="12" t="s">
        <v>7492</v>
      </c>
      <c r="C633" s="12" t="s">
        <v>10393</v>
      </c>
      <c r="D633" s="7" t="str">
        <f t="shared" si="39"/>
        <v>南青箱</v>
      </c>
      <c r="E633" s="12" t="s">
        <v>17174</v>
      </c>
      <c r="F633" s="19">
        <v>41764</v>
      </c>
      <c r="G633" s="12"/>
      <c r="H633" s="7" t="s">
        <v>9198</v>
      </c>
      <c r="I633" s="24">
        <v>41764</v>
      </c>
      <c r="J633" s="27"/>
      <c r="K633" s="12" t="s">
        <v>16156</v>
      </c>
      <c r="L633" s="12"/>
      <c r="M633" s="13"/>
      <c r="N633" s="14"/>
      <c r="O633" s="18" t="str">
        <f t="shared" ca="1" si="37"/>
        <v>35天</v>
      </c>
      <c r="P633" s="80"/>
      <c r="Q633" s="80"/>
      <c r="R633" s="80"/>
      <c r="S633" s="80"/>
    </row>
    <row r="634" spans="1:19">
      <c r="A634" s="7">
        <v>632</v>
      </c>
      <c r="B634" s="12" t="s">
        <v>7493</v>
      </c>
      <c r="C634" s="12" t="s">
        <v>10393</v>
      </c>
      <c r="D634" s="7" t="str">
        <f t="shared" ref="D634:D657" si="41">IF(B634="","","南青箱")</f>
        <v>南青箱</v>
      </c>
      <c r="E634" s="12" t="s">
        <v>17174</v>
      </c>
      <c r="F634" s="19">
        <v>41763</v>
      </c>
      <c r="G634" s="12"/>
      <c r="H634" s="7" t="s">
        <v>9198</v>
      </c>
      <c r="I634" s="24">
        <v>41765</v>
      </c>
      <c r="J634" s="27"/>
      <c r="K634" s="12" t="s">
        <v>13302</v>
      </c>
      <c r="L634" s="12"/>
      <c r="M634" s="13"/>
      <c r="N634" s="14"/>
      <c r="O634" s="18" t="str">
        <f t="shared" ref="O634:O697" ca="1" si="42">IF(ISNONTEXT(J634),DATEDIF(F634,TODAY(),"d")&amp;"天","出场")</f>
        <v>36天</v>
      </c>
      <c r="P634" s="80"/>
      <c r="Q634" s="80"/>
      <c r="R634" s="80"/>
      <c r="S634" s="80"/>
    </row>
    <row r="635" spans="1:19">
      <c r="A635" s="7">
        <v>633</v>
      </c>
      <c r="B635" s="12" t="s">
        <v>7494</v>
      </c>
      <c r="C635" s="12" t="s">
        <v>10393</v>
      </c>
      <c r="D635" s="7" t="str">
        <f t="shared" si="41"/>
        <v>南青箱</v>
      </c>
      <c r="E635" s="12" t="s">
        <v>17174</v>
      </c>
      <c r="F635" s="19">
        <v>41765</v>
      </c>
      <c r="G635" s="12"/>
      <c r="H635" s="7" t="s">
        <v>9198</v>
      </c>
      <c r="I635" s="24">
        <v>41767</v>
      </c>
      <c r="J635" s="27"/>
      <c r="K635" s="12" t="s">
        <v>4794</v>
      </c>
      <c r="L635" s="12"/>
      <c r="M635" s="13"/>
      <c r="N635" s="14"/>
      <c r="O635" s="18" t="str">
        <f t="shared" ca="1" si="42"/>
        <v>34天</v>
      </c>
      <c r="P635" s="80"/>
      <c r="Q635" s="80"/>
      <c r="R635" s="80"/>
      <c r="S635" s="80"/>
    </row>
    <row r="636" spans="1:19">
      <c r="A636" s="7">
        <v>634</v>
      </c>
      <c r="B636" s="12" t="s">
        <v>7495</v>
      </c>
      <c r="C636" s="12" t="s">
        <v>10393</v>
      </c>
      <c r="D636" s="7" t="str">
        <f t="shared" si="41"/>
        <v>南青箱</v>
      </c>
      <c r="E636" s="12" t="s">
        <v>17174</v>
      </c>
      <c r="F636" s="19">
        <v>41764</v>
      </c>
      <c r="G636" s="12"/>
      <c r="H636" s="7" t="s">
        <v>9198</v>
      </c>
      <c r="I636" s="24">
        <v>41764</v>
      </c>
      <c r="J636" s="27"/>
      <c r="K636" s="12" t="s">
        <v>13302</v>
      </c>
      <c r="L636" s="12"/>
      <c r="M636" s="13"/>
      <c r="N636" s="14"/>
      <c r="O636" s="18" t="str">
        <f t="shared" ca="1" si="42"/>
        <v>35天</v>
      </c>
      <c r="P636" s="80"/>
      <c r="Q636" s="80"/>
      <c r="R636" s="80"/>
      <c r="S636" s="80"/>
    </row>
    <row r="637" spans="1:19">
      <c r="A637" s="7">
        <v>635</v>
      </c>
      <c r="B637" s="12" t="s">
        <v>7496</v>
      </c>
      <c r="C637" s="12" t="s">
        <v>10393</v>
      </c>
      <c r="D637" s="7" t="str">
        <f t="shared" si="41"/>
        <v>南青箱</v>
      </c>
      <c r="E637" s="12" t="s">
        <v>17174</v>
      </c>
      <c r="F637" s="19">
        <v>41767</v>
      </c>
      <c r="G637" s="12"/>
      <c r="H637" s="7" t="s">
        <v>9198</v>
      </c>
      <c r="I637" s="24">
        <v>41772</v>
      </c>
      <c r="J637" s="27"/>
      <c r="K637" s="12" t="s">
        <v>13302</v>
      </c>
      <c r="L637" s="12"/>
      <c r="M637" s="13"/>
      <c r="N637" s="14"/>
      <c r="O637" s="18" t="str">
        <f t="shared" ca="1" si="42"/>
        <v>32天</v>
      </c>
      <c r="P637" s="80"/>
      <c r="Q637" s="80"/>
      <c r="R637" s="80"/>
      <c r="S637" s="80"/>
    </row>
    <row r="638" spans="1:19">
      <c r="A638" s="7">
        <v>636</v>
      </c>
      <c r="B638" s="12" t="s">
        <v>7497</v>
      </c>
      <c r="C638" s="12" t="s">
        <v>10393</v>
      </c>
      <c r="D638" s="7" t="str">
        <f t="shared" si="41"/>
        <v>南青箱</v>
      </c>
      <c r="E638" s="12" t="s">
        <v>17174</v>
      </c>
      <c r="F638" s="19">
        <v>41766</v>
      </c>
      <c r="G638" s="12"/>
      <c r="H638" s="7" t="s">
        <v>9198</v>
      </c>
      <c r="I638" s="24"/>
      <c r="J638" s="27"/>
      <c r="K638" s="12"/>
      <c r="L638" s="12"/>
      <c r="M638" s="13"/>
      <c r="N638" s="14"/>
      <c r="O638" s="18" t="str">
        <f t="shared" ca="1" si="42"/>
        <v>33天</v>
      </c>
      <c r="P638" s="80"/>
      <c r="Q638" s="80"/>
      <c r="R638" s="80"/>
      <c r="S638" s="80"/>
    </row>
    <row r="639" spans="1:19">
      <c r="A639" s="7">
        <v>637</v>
      </c>
      <c r="B639" s="12" t="s">
        <v>7498</v>
      </c>
      <c r="C639" s="12" t="s">
        <v>10393</v>
      </c>
      <c r="D639" s="7" t="str">
        <f t="shared" si="41"/>
        <v>南青箱</v>
      </c>
      <c r="E639" s="12" t="s">
        <v>17174</v>
      </c>
      <c r="F639" s="19">
        <v>41765</v>
      </c>
      <c r="G639" s="12"/>
      <c r="H639" s="7" t="s">
        <v>9198</v>
      </c>
      <c r="I639" s="24">
        <v>41787</v>
      </c>
      <c r="J639" s="27"/>
      <c r="K639" s="12" t="s">
        <v>13302</v>
      </c>
      <c r="L639" s="12"/>
      <c r="M639" s="13"/>
      <c r="N639" s="14"/>
      <c r="O639" s="18" t="str">
        <f t="shared" ca="1" si="42"/>
        <v>34天</v>
      </c>
      <c r="P639" s="80"/>
      <c r="Q639" s="80"/>
      <c r="R639" s="80"/>
      <c r="S639" s="80"/>
    </row>
    <row r="640" spans="1:19">
      <c r="A640" s="7">
        <v>638</v>
      </c>
      <c r="B640" s="12" t="s">
        <v>7499</v>
      </c>
      <c r="C640" s="12" t="s">
        <v>10393</v>
      </c>
      <c r="D640" s="7" t="str">
        <f t="shared" si="41"/>
        <v>南青箱</v>
      </c>
      <c r="E640" s="12" t="s">
        <v>17174</v>
      </c>
      <c r="F640" s="19">
        <v>41764</v>
      </c>
      <c r="G640" s="12"/>
      <c r="H640" s="7" t="s">
        <v>9198</v>
      </c>
      <c r="I640" s="24">
        <v>41765</v>
      </c>
      <c r="J640" s="27"/>
      <c r="K640" s="12" t="s">
        <v>13302</v>
      </c>
      <c r="L640" s="12"/>
      <c r="M640" s="13"/>
      <c r="N640" s="14"/>
      <c r="O640" s="18" t="str">
        <f t="shared" ca="1" si="42"/>
        <v>35天</v>
      </c>
      <c r="P640" s="80"/>
      <c r="Q640" s="80"/>
      <c r="R640" s="80"/>
      <c r="S640" s="80"/>
    </row>
    <row r="641" spans="1:19">
      <c r="A641" s="7">
        <v>639</v>
      </c>
      <c r="B641" s="12" t="s">
        <v>7500</v>
      </c>
      <c r="C641" s="12" t="s">
        <v>10393</v>
      </c>
      <c r="D641" s="7" t="str">
        <f t="shared" si="41"/>
        <v>南青箱</v>
      </c>
      <c r="E641" s="12" t="s">
        <v>17174</v>
      </c>
      <c r="F641" s="19" t="str">
        <f>IF(ISNONTEXT(B641),"","请输入日期")</f>
        <v>请输入日期</v>
      </c>
      <c r="G641" s="12"/>
      <c r="H641" s="7" t="s">
        <v>9198</v>
      </c>
      <c r="I641" s="24"/>
      <c r="J641" s="27"/>
      <c r="K641" s="12"/>
      <c r="L641" s="12"/>
      <c r="M641" s="13"/>
      <c r="N641" s="14"/>
      <c r="O641" s="18" t="e">
        <f t="shared" ca="1" si="42"/>
        <v>#VALUE!</v>
      </c>
      <c r="P641" s="80"/>
      <c r="Q641" s="80"/>
      <c r="R641" s="80"/>
      <c r="S641" s="80"/>
    </row>
    <row r="642" spans="1:19">
      <c r="A642" s="7">
        <v>640</v>
      </c>
      <c r="B642" s="12" t="s">
        <v>7501</v>
      </c>
      <c r="C642" s="12" t="s">
        <v>10393</v>
      </c>
      <c r="D642" s="7" t="str">
        <f t="shared" si="41"/>
        <v>南青箱</v>
      </c>
      <c r="E642" s="12" t="s">
        <v>17174</v>
      </c>
      <c r="F642" s="19">
        <v>41766</v>
      </c>
      <c r="G642" s="12"/>
      <c r="H642" s="7" t="s">
        <v>9198</v>
      </c>
      <c r="I642" s="24">
        <v>41787</v>
      </c>
      <c r="J642" s="27"/>
      <c r="K642" s="12" t="s">
        <v>4794</v>
      </c>
      <c r="L642" s="12"/>
      <c r="M642" s="13"/>
      <c r="N642" s="14"/>
      <c r="O642" s="18" t="str">
        <f t="shared" ca="1" si="42"/>
        <v>33天</v>
      </c>
      <c r="P642" s="80"/>
      <c r="Q642" s="80"/>
      <c r="R642" s="80"/>
      <c r="S642" s="80"/>
    </row>
    <row r="643" spans="1:19">
      <c r="A643" s="7">
        <v>641</v>
      </c>
      <c r="B643" s="12" t="s">
        <v>7502</v>
      </c>
      <c r="C643" s="12" t="s">
        <v>10393</v>
      </c>
      <c r="D643" s="7" t="str">
        <f t="shared" si="41"/>
        <v>南青箱</v>
      </c>
      <c r="E643" s="12" t="s">
        <v>17174</v>
      </c>
      <c r="F643" s="19">
        <v>41765</v>
      </c>
      <c r="G643" s="12"/>
      <c r="H643" s="7" t="s">
        <v>9198</v>
      </c>
      <c r="I643" s="24">
        <v>41767</v>
      </c>
      <c r="J643" s="27"/>
      <c r="K643" s="12" t="s">
        <v>4794</v>
      </c>
      <c r="L643" s="12"/>
      <c r="M643" s="13"/>
      <c r="N643" s="14"/>
      <c r="O643" s="18" t="str">
        <f t="shared" ca="1" si="42"/>
        <v>34天</v>
      </c>
      <c r="P643" s="80"/>
      <c r="Q643" s="80"/>
      <c r="R643" s="80"/>
      <c r="S643" s="80"/>
    </row>
    <row r="644" spans="1:19">
      <c r="A644" s="7">
        <v>642</v>
      </c>
      <c r="B644" s="12" t="s">
        <v>7503</v>
      </c>
      <c r="C644" s="12" t="s">
        <v>10393</v>
      </c>
      <c r="D644" s="7" t="str">
        <f t="shared" si="41"/>
        <v>南青箱</v>
      </c>
      <c r="E644" s="12" t="s">
        <v>17174</v>
      </c>
      <c r="F644" s="19">
        <v>41769</v>
      </c>
      <c r="G644" s="12"/>
      <c r="H644" s="7" t="s">
        <v>9198</v>
      </c>
      <c r="I644" s="24">
        <v>41787</v>
      </c>
      <c r="J644" s="27"/>
      <c r="K644" s="12" t="s">
        <v>4794</v>
      </c>
      <c r="L644" s="12"/>
      <c r="M644" s="13"/>
      <c r="N644" s="14"/>
      <c r="O644" s="18" t="str">
        <f t="shared" ca="1" si="42"/>
        <v>30天</v>
      </c>
      <c r="P644" s="80"/>
      <c r="Q644" s="80"/>
      <c r="R644" s="80"/>
      <c r="S644" s="80"/>
    </row>
    <row r="645" spans="1:19">
      <c r="A645" s="7">
        <v>643</v>
      </c>
      <c r="B645" s="12" t="s">
        <v>7504</v>
      </c>
      <c r="C645" s="12" t="s">
        <v>10393</v>
      </c>
      <c r="D645" s="7" t="str">
        <f t="shared" si="41"/>
        <v>南青箱</v>
      </c>
      <c r="E645" s="12" t="s">
        <v>17174</v>
      </c>
      <c r="F645" s="19">
        <v>41769</v>
      </c>
      <c r="G645" s="12"/>
      <c r="H645" s="7" t="s">
        <v>9198</v>
      </c>
      <c r="I645" s="24">
        <v>41781</v>
      </c>
      <c r="J645" s="27"/>
      <c r="K645" s="12" t="s">
        <v>13302</v>
      </c>
      <c r="L645" s="12"/>
      <c r="M645" s="13"/>
      <c r="N645" s="14"/>
      <c r="O645" s="18" t="str">
        <f t="shared" ca="1" si="42"/>
        <v>30天</v>
      </c>
      <c r="P645" s="80"/>
      <c r="Q645" s="80"/>
      <c r="R645" s="80"/>
      <c r="S645" s="80"/>
    </row>
    <row r="646" spans="1:19">
      <c r="A646" s="7">
        <v>644</v>
      </c>
      <c r="B646" s="12" t="s">
        <v>7505</v>
      </c>
      <c r="C646" s="12" t="s">
        <v>10393</v>
      </c>
      <c r="D646" s="7" t="str">
        <f t="shared" si="41"/>
        <v>南青箱</v>
      </c>
      <c r="E646" s="12" t="s">
        <v>17174</v>
      </c>
      <c r="F646" s="19">
        <v>41768</v>
      </c>
      <c r="G646" s="12"/>
      <c r="H646" s="7" t="s">
        <v>9198</v>
      </c>
      <c r="I646" s="24">
        <v>41778</v>
      </c>
      <c r="J646" s="27"/>
      <c r="K646" s="12" t="s">
        <v>4794</v>
      </c>
      <c r="L646" s="12"/>
      <c r="M646" s="13"/>
      <c r="N646" s="14"/>
      <c r="O646" s="18" t="str">
        <f t="shared" ca="1" si="42"/>
        <v>31天</v>
      </c>
      <c r="P646" s="80"/>
      <c r="Q646" s="80"/>
      <c r="R646" s="80"/>
      <c r="S646" s="80"/>
    </row>
    <row r="647" spans="1:19">
      <c r="A647" s="7">
        <v>645</v>
      </c>
      <c r="B647" s="12" t="s">
        <v>7506</v>
      </c>
      <c r="C647" s="12" t="s">
        <v>10393</v>
      </c>
      <c r="D647" s="7" t="str">
        <f t="shared" si="41"/>
        <v>南青箱</v>
      </c>
      <c r="E647" s="12" t="s">
        <v>17174</v>
      </c>
      <c r="F647" s="19">
        <v>41768</v>
      </c>
      <c r="G647" s="12"/>
      <c r="H647" s="7" t="s">
        <v>9198</v>
      </c>
      <c r="I647" s="24">
        <v>41768</v>
      </c>
      <c r="J647" s="27"/>
      <c r="K647" s="12" t="s">
        <v>13302</v>
      </c>
      <c r="L647" s="12"/>
      <c r="M647" s="13"/>
      <c r="N647" s="14"/>
      <c r="O647" s="18" t="str">
        <f t="shared" ca="1" si="42"/>
        <v>31天</v>
      </c>
      <c r="P647" s="80"/>
      <c r="Q647" s="80"/>
      <c r="R647" s="80"/>
      <c r="S647" s="80"/>
    </row>
    <row r="648" spans="1:19">
      <c r="A648" s="7">
        <v>646</v>
      </c>
      <c r="B648" s="12" t="s">
        <v>7507</v>
      </c>
      <c r="C648" s="12" t="s">
        <v>10393</v>
      </c>
      <c r="D648" s="7" t="str">
        <f t="shared" si="41"/>
        <v>南青箱</v>
      </c>
      <c r="E648" s="12" t="s">
        <v>17174</v>
      </c>
      <c r="F648" s="19">
        <v>41768</v>
      </c>
      <c r="G648" s="12"/>
      <c r="H648" s="7" t="s">
        <v>9198</v>
      </c>
      <c r="I648" s="24">
        <v>41785</v>
      </c>
      <c r="J648" s="27"/>
      <c r="K648" s="12" t="s">
        <v>13302</v>
      </c>
      <c r="L648" s="12"/>
      <c r="M648" s="13"/>
      <c r="N648" s="14"/>
      <c r="O648" s="18" t="str">
        <f t="shared" ca="1" si="42"/>
        <v>31天</v>
      </c>
      <c r="P648" s="80"/>
      <c r="Q648" s="80"/>
      <c r="R648" s="80"/>
      <c r="S648" s="80"/>
    </row>
    <row r="649" spans="1:19">
      <c r="A649" s="7">
        <v>647</v>
      </c>
      <c r="B649" s="12" t="s">
        <v>7508</v>
      </c>
      <c r="C649" s="12" t="s">
        <v>10393</v>
      </c>
      <c r="D649" s="7" t="str">
        <f t="shared" si="41"/>
        <v>南青箱</v>
      </c>
      <c r="E649" s="12" t="s">
        <v>17174</v>
      </c>
      <c r="F649" s="19">
        <v>41769</v>
      </c>
      <c r="G649" s="12"/>
      <c r="H649" s="7" t="s">
        <v>9198</v>
      </c>
      <c r="I649" s="24">
        <v>41780</v>
      </c>
      <c r="J649" s="27"/>
      <c r="K649" s="12" t="s">
        <v>13302</v>
      </c>
      <c r="L649" s="12"/>
      <c r="M649" s="13"/>
      <c r="N649" s="14"/>
      <c r="O649" s="18" t="str">
        <f t="shared" ca="1" si="42"/>
        <v>30天</v>
      </c>
      <c r="P649" s="80"/>
      <c r="Q649" s="80"/>
      <c r="R649" s="80"/>
      <c r="S649" s="80"/>
    </row>
    <row r="650" spans="1:19">
      <c r="A650" s="7">
        <v>648</v>
      </c>
      <c r="B650" s="12" t="s">
        <v>7509</v>
      </c>
      <c r="C650" s="12" t="s">
        <v>10393</v>
      </c>
      <c r="D650" s="7" t="str">
        <f t="shared" si="41"/>
        <v>南青箱</v>
      </c>
      <c r="E650" s="12" t="s">
        <v>17174</v>
      </c>
      <c r="F650" s="19" t="str">
        <f>IF(ISNONTEXT(B650),"","请输入日期")</f>
        <v>请输入日期</v>
      </c>
      <c r="G650" s="12"/>
      <c r="H650" s="7" t="s">
        <v>9198</v>
      </c>
      <c r="I650" s="24"/>
      <c r="J650" s="27"/>
      <c r="K650" s="12"/>
      <c r="L650" s="12"/>
      <c r="M650" s="13"/>
      <c r="N650" s="14"/>
      <c r="O650" s="18" t="e">
        <f t="shared" ca="1" si="42"/>
        <v>#VALUE!</v>
      </c>
      <c r="P650" s="80"/>
      <c r="Q650" s="80"/>
      <c r="R650" s="80"/>
      <c r="S650" s="80"/>
    </row>
    <row r="651" spans="1:19">
      <c r="A651" s="7">
        <v>649</v>
      </c>
      <c r="B651" s="12" t="s">
        <v>7510</v>
      </c>
      <c r="C651" s="12" t="s">
        <v>10393</v>
      </c>
      <c r="D651" s="7" t="str">
        <f t="shared" si="41"/>
        <v>南青箱</v>
      </c>
      <c r="E651" s="12" t="s">
        <v>17174</v>
      </c>
      <c r="F651" s="19" t="str">
        <f>IF(ISNONTEXT(B651),"","请输入日期")</f>
        <v>请输入日期</v>
      </c>
      <c r="G651" s="12"/>
      <c r="H651" s="7" t="s">
        <v>9198</v>
      </c>
      <c r="I651" s="24"/>
      <c r="J651" s="27"/>
      <c r="K651" s="12"/>
      <c r="L651" s="12"/>
      <c r="M651" s="13"/>
      <c r="N651" s="14"/>
      <c r="O651" s="18" t="e">
        <f t="shared" ca="1" si="42"/>
        <v>#VALUE!</v>
      </c>
      <c r="P651" s="80"/>
      <c r="Q651" s="80"/>
      <c r="R651" s="80"/>
      <c r="S651" s="80"/>
    </row>
    <row r="652" spans="1:19">
      <c r="A652" s="7">
        <v>650</v>
      </c>
      <c r="B652" s="12" t="s">
        <v>4648</v>
      </c>
      <c r="C652" s="12" t="s">
        <v>10393</v>
      </c>
      <c r="D652" s="7" t="str">
        <f t="shared" si="41"/>
        <v>南青箱</v>
      </c>
      <c r="E652" s="12" t="s">
        <v>17174</v>
      </c>
      <c r="F652" s="19" t="str">
        <f>IF(ISNONTEXT(B652),"","请输入日期")</f>
        <v>请输入日期</v>
      </c>
      <c r="G652" s="12"/>
      <c r="H652" s="7" t="s">
        <v>9198</v>
      </c>
      <c r="I652" s="24"/>
      <c r="J652" s="27"/>
      <c r="K652" s="12"/>
      <c r="L652" s="12"/>
      <c r="M652" s="13"/>
      <c r="N652" s="14"/>
      <c r="O652" s="18" t="e">
        <f t="shared" ca="1" si="42"/>
        <v>#VALUE!</v>
      </c>
      <c r="P652" s="80"/>
      <c r="Q652" s="80"/>
      <c r="R652" s="80"/>
      <c r="S652" s="80"/>
    </row>
    <row r="653" spans="1:19">
      <c r="A653" s="7">
        <v>651</v>
      </c>
      <c r="B653" s="12" t="s">
        <v>4649</v>
      </c>
      <c r="C653" s="12" t="s">
        <v>10393</v>
      </c>
      <c r="D653" s="7" t="str">
        <f t="shared" si="41"/>
        <v>南青箱</v>
      </c>
      <c r="E653" s="12" t="s">
        <v>17174</v>
      </c>
      <c r="F653" s="19">
        <v>41767</v>
      </c>
      <c r="G653" s="12"/>
      <c r="H653" s="7" t="s">
        <v>9198</v>
      </c>
      <c r="I653" s="24">
        <v>41772</v>
      </c>
      <c r="J653" s="27"/>
      <c r="K653" s="12" t="s">
        <v>4794</v>
      </c>
      <c r="L653" s="12"/>
      <c r="M653" s="13"/>
      <c r="N653" s="14"/>
      <c r="O653" s="18" t="str">
        <f t="shared" ca="1" si="42"/>
        <v>32天</v>
      </c>
      <c r="P653" s="80"/>
      <c r="Q653" s="80"/>
      <c r="R653" s="80"/>
      <c r="S653" s="80"/>
    </row>
    <row r="654" spans="1:19">
      <c r="A654" s="7">
        <v>652</v>
      </c>
      <c r="B654" s="12" t="s">
        <v>4650</v>
      </c>
      <c r="C654" s="12" t="s">
        <v>10393</v>
      </c>
      <c r="D654" s="7" t="str">
        <f t="shared" si="41"/>
        <v>南青箱</v>
      </c>
      <c r="E654" s="12" t="s">
        <v>17174</v>
      </c>
      <c r="F654" s="19">
        <v>41765</v>
      </c>
      <c r="G654" s="12"/>
      <c r="H654" s="7" t="s">
        <v>9198</v>
      </c>
      <c r="I654" s="24">
        <v>41787</v>
      </c>
      <c r="J654" s="27"/>
      <c r="K654" s="12" t="s">
        <v>13302</v>
      </c>
      <c r="L654" s="12"/>
      <c r="M654" s="13"/>
      <c r="N654" s="14"/>
      <c r="O654" s="18" t="str">
        <f t="shared" ca="1" si="42"/>
        <v>34天</v>
      </c>
      <c r="P654" s="80"/>
      <c r="Q654" s="80"/>
      <c r="R654" s="80"/>
      <c r="S654" s="80"/>
    </row>
    <row r="655" spans="1:19">
      <c r="A655" s="7">
        <v>653</v>
      </c>
      <c r="B655" s="12" t="s">
        <v>4651</v>
      </c>
      <c r="C655" s="12" t="s">
        <v>10393</v>
      </c>
      <c r="D655" s="7" t="str">
        <f t="shared" si="41"/>
        <v>南青箱</v>
      </c>
      <c r="E655" s="12" t="s">
        <v>17174</v>
      </c>
      <c r="F655" s="19">
        <v>41764</v>
      </c>
      <c r="G655" s="12"/>
      <c r="H655" s="7" t="s">
        <v>9198</v>
      </c>
      <c r="I655" s="24">
        <v>41767</v>
      </c>
      <c r="J655" s="27"/>
      <c r="K655" s="12" t="s">
        <v>4794</v>
      </c>
      <c r="L655" s="12"/>
      <c r="M655" s="13"/>
      <c r="N655" s="14"/>
      <c r="O655" s="18" t="str">
        <f t="shared" ca="1" si="42"/>
        <v>35天</v>
      </c>
      <c r="P655" s="80"/>
      <c r="Q655" s="80"/>
      <c r="R655" s="80"/>
      <c r="S655" s="80"/>
    </row>
    <row r="656" spans="1:19">
      <c r="A656" s="7">
        <v>654</v>
      </c>
      <c r="B656" s="12" t="s">
        <v>4652</v>
      </c>
      <c r="C656" s="12" t="s">
        <v>10393</v>
      </c>
      <c r="D656" s="7" t="str">
        <f t="shared" si="41"/>
        <v>南青箱</v>
      </c>
      <c r="E656" s="12" t="s">
        <v>17174</v>
      </c>
      <c r="F656" s="19">
        <v>41766</v>
      </c>
      <c r="G656" s="12"/>
      <c r="H656" s="7" t="s">
        <v>9198</v>
      </c>
      <c r="I656" s="24">
        <v>41788</v>
      </c>
      <c r="J656" s="27"/>
      <c r="K656" s="12" t="s">
        <v>13302</v>
      </c>
      <c r="L656" s="12"/>
      <c r="M656" s="13"/>
      <c r="N656" s="14"/>
      <c r="O656" s="18" t="str">
        <f t="shared" ca="1" si="42"/>
        <v>33天</v>
      </c>
      <c r="P656" s="80"/>
      <c r="Q656" s="80"/>
      <c r="R656" s="80"/>
      <c r="S656" s="80"/>
    </row>
    <row r="657" spans="1:19">
      <c r="A657" s="7">
        <v>655</v>
      </c>
      <c r="B657" s="12" t="s">
        <v>4653</v>
      </c>
      <c r="C657" s="12" t="s">
        <v>10393</v>
      </c>
      <c r="D657" s="7" t="str">
        <f t="shared" si="41"/>
        <v>南青箱</v>
      </c>
      <c r="E657" s="12" t="s">
        <v>17174</v>
      </c>
      <c r="F657" s="19">
        <v>41764</v>
      </c>
      <c r="G657" s="12"/>
      <c r="H657" s="7" t="s">
        <v>9198</v>
      </c>
      <c r="I657" s="24">
        <v>41768</v>
      </c>
      <c r="J657" s="27"/>
      <c r="K657" s="12" t="s">
        <v>4794</v>
      </c>
      <c r="L657" s="12"/>
      <c r="M657" s="13"/>
      <c r="N657" s="14"/>
      <c r="O657" s="18" t="str">
        <f t="shared" ca="1" si="42"/>
        <v>35天</v>
      </c>
      <c r="P657" s="80"/>
      <c r="Q657" s="80"/>
      <c r="R657" s="80"/>
      <c r="S657" s="80"/>
    </row>
    <row r="658" spans="1:19">
      <c r="A658" s="7">
        <v>656</v>
      </c>
      <c r="B658" s="12" t="s">
        <v>2138</v>
      </c>
      <c r="C658" s="12" t="s">
        <v>10393</v>
      </c>
      <c r="D658" s="7" t="str">
        <f t="shared" ref="D658:D719" si="43">IF(B658="","","南青箱")</f>
        <v>南青箱</v>
      </c>
      <c r="E658" s="12" t="s">
        <v>15481</v>
      </c>
      <c r="F658" s="19">
        <v>41769</v>
      </c>
      <c r="G658" s="12"/>
      <c r="H658" s="7" t="s">
        <v>9198</v>
      </c>
      <c r="I658" s="24">
        <v>41779</v>
      </c>
      <c r="J658" s="27"/>
      <c r="K658" s="12" t="s">
        <v>4794</v>
      </c>
      <c r="L658" s="12"/>
      <c r="M658" s="13"/>
      <c r="N658" s="14"/>
      <c r="O658" s="18" t="str">
        <f t="shared" ca="1" si="42"/>
        <v>30天</v>
      </c>
      <c r="P658" s="80"/>
      <c r="Q658" s="80"/>
      <c r="R658" s="80"/>
      <c r="S658" s="80"/>
    </row>
    <row r="659" spans="1:19">
      <c r="A659" s="7">
        <v>657</v>
      </c>
      <c r="B659" s="12" t="s">
        <v>2139</v>
      </c>
      <c r="C659" s="12" t="s">
        <v>10393</v>
      </c>
      <c r="D659" s="7" t="str">
        <f t="shared" si="43"/>
        <v>南青箱</v>
      </c>
      <c r="E659" s="12" t="s">
        <v>17174</v>
      </c>
      <c r="F659" s="19">
        <v>41769</v>
      </c>
      <c r="G659" s="12"/>
      <c r="H659" s="7" t="s">
        <v>9198</v>
      </c>
      <c r="I659" s="24">
        <v>41771</v>
      </c>
      <c r="J659" s="27"/>
      <c r="K659" s="12" t="s">
        <v>4794</v>
      </c>
      <c r="L659" s="12"/>
      <c r="M659" s="13"/>
      <c r="N659" s="14"/>
      <c r="O659" s="18" t="str">
        <f t="shared" ca="1" si="42"/>
        <v>30天</v>
      </c>
      <c r="P659" s="80"/>
      <c r="Q659" s="80"/>
      <c r="R659" s="80"/>
      <c r="S659" s="80"/>
    </row>
    <row r="660" spans="1:19">
      <c r="A660" s="7">
        <v>658</v>
      </c>
      <c r="B660" s="12" t="s">
        <v>2140</v>
      </c>
      <c r="C660" s="12" t="s">
        <v>10393</v>
      </c>
      <c r="D660" s="7" t="str">
        <f t="shared" si="43"/>
        <v>南青箱</v>
      </c>
      <c r="E660" s="12" t="s">
        <v>17174</v>
      </c>
      <c r="F660" s="19">
        <v>41769</v>
      </c>
      <c r="G660" s="12"/>
      <c r="H660" s="7" t="s">
        <v>9198</v>
      </c>
      <c r="I660" s="24">
        <v>41789</v>
      </c>
      <c r="J660" s="27"/>
      <c r="K660" s="12" t="s">
        <v>93</v>
      </c>
      <c r="L660" s="12"/>
      <c r="M660" s="13"/>
      <c r="N660" s="14"/>
      <c r="O660" s="18" t="str">
        <f t="shared" ca="1" si="42"/>
        <v>30天</v>
      </c>
      <c r="P660" s="80"/>
      <c r="Q660" s="80"/>
      <c r="R660" s="80"/>
      <c r="S660" s="80"/>
    </row>
    <row r="661" spans="1:19">
      <c r="A661" s="7">
        <v>659</v>
      </c>
      <c r="B661" s="12" t="s">
        <v>2141</v>
      </c>
      <c r="C661" s="12" t="s">
        <v>10393</v>
      </c>
      <c r="D661" s="7" t="str">
        <f t="shared" si="43"/>
        <v>南青箱</v>
      </c>
      <c r="E661" s="12" t="s">
        <v>17174</v>
      </c>
      <c r="F661" s="19">
        <v>41787</v>
      </c>
      <c r="G661" s="12"/>
      <c r="H661" s="7" t="s">
        <v>9198</v>
      </c>
      <c r="I661" s="24">
        <v>41787</v>
      </c>
      <c r="J661" s="27"/>
      <c r="K661" s="12" t="s">
        <v>4794</v>
      </c>
      <c r="L661" s="12"/>
      <c r="M661" s="13"/>
      <c r="N661" s="14"/>
      <c r="O661" s="18" t="str">
        <f t="shared" ca="1" si="42"/>
        <v>12天</v>
      </c>
      <c r="P661" s="80"/>
      <c r="Q661" s="80"/>
      <c r="R661" s="80"/>
      <c r="S661" s="80"/>
    </row>
    <row r="662" spans="1:19">
      <c r="A662" s="7">
        <v>660</v>
      </c>
      <c r="B662" s="52" t="s">
        <v>2142</v>
      </c>
      <c r="C662" s="52" t="s">
        <v>10393</v>
      </c>
      <c r="D662" s="204" t="str">
        <f t="shared" si="43"/>
        <v>南青箱</v>
      </c>
      <c r="E662" s="52" t="s">
        <v>17174</v>
      </c>
      <c r="F662" s="205">
        <v>41774</v>
      </c>
      <c r="G662" s="12" t="s">
        <v>1</v>
      </c>
      <c r="H662" s="7" t="s">
        <v>9198</v>
      </c>
      <c r="I662" s="24">
        <v>41774</v>
      </c>
      <c r="J662" s="27"/>
      <c r="K662" s="12" t="s">
        <v>13302</v>
      </c>
      <c r="L662" s="12"/>
      <c r="M662" s="13"/>
      <c r="N662" s="14"/>
      <c r="O662" s="18" t="str">
        <f t="shared" ca="1" si="42"/>
        <v>25天</v>
      </c>
      <c r="P662" s="80"/>
      <c r="Q662" s="80"/>
      <c r="R662" s="80"/>
      <c r="S662" s="80"/>
    </row>
    <row r="663" spans="1:19">
      <c r="A663" s="7">
        <v>661</v>
      </c>
      <c r="B663" s="12" t="s">
        <v>2143</v>
      </c>
      <c r="C663" s="12" t="s">
        <v>10393</v>
      </c>
      <c r="D663" s="7" t="str">
        <f t="shared" si="43"/>
        <v>南青箱</v>
      </c>
      <c r="E663" s="12" t="s">
        <v>17174</v>
      </c>
      <c r="F663" s="19">
        <v>41770</v>
      </c>
      <c r="G663" s="12"/>
      <c r="H663" s="7" t="s">
        <v>9198</v>
      </c>
      <c r="I663" s="24">
        <v>41782</v>
      </c>
      <c r="J663" s="27"/>
      <c r="K663" s="12" t="s">
        <v>13302</v>
      </c>
      <c r="L663" s="12"/>
      <c r="M663" s="13"/>
      <c r="N663" s="14"/>
      <c r="O663" s="18" t="str">
        <f t="shared" ca="1" si="42"/>
        <v>29天</v>
      </c>
      <c r="P663" s="80"/>
      <c r="Q663" s="80"/>
      <c r="R663" s="80"/>
      <c r="S663" s="80"/>
    </row>
    <row r="664" spans="1:19">
      <c r="A664" s="7">
        <v>662</v>
      </c>
      <c r="B664" s="12" t="s">
        <v>2144</v>
      </c>
      <c r="C664" s="12" t="s">
        <v>10393</v>
      </c>
      <c r="D664" s="7" t="str">
        <f t="shared" si="43"/>
        <v>南青箱</v>
      </c>
      <c r="E664" s="12" t="s">
        <v>17174</v>
      </c>
      <c r="F664" s="19">
        <v>41769</v>
      </c>
      <c r="G664" s="12"/>
      <c r="H664" s="7" t="s">
        <v>9198</v>
      </c>
      <c r="I664" s="24">
        <v>41779</v>
      </c>
      <c r="J664" s="27"/>
      <c r="K664" s="12" t="s">
        <v>13302</v>
      </c>
      <c r="L664" s="12"/>
      <c r="M664" s="13"/>
      <c r="N664" s="14"/>
      <c r="O664" s="18" t="str">
        <f t="shared" ca="1" si="42"/>
        <v>30天</v>
      </c>
      <c r="P664" s="80"/>
      <c r="Q664" s="80"/>
      <c r="R664" s="80"/>
      <c r="S664" s="80"/>
    </row>
    <row r="665" spans="1:19">
      <c r="A665" s="7">
        <v>663</v>
      </c>
      <c r="B665" s="12" t="s">
        <v>2145</v>
      </c>
      <c r="C665" s="12" t="s">
        <v>10393</v>
      </c>
      <c r="D665" s="7" t="str">
        <f t="shared" si="43"/>
        <v>南青箱</v>
      </c>
      <c r="E665" s="12" t="s">
        <v>17174</v>
      </c>
      <c r="F665" s="19">
        <v>41770</v>
      </c>
      <c r="G665" s="12"/>
      <c r="H665" s="7" t="s">
        <v>9198</v>
      </c>
      <c r="I665" s="24">
        <v>41774</v>
      </c>
      <c r="J665" s="27"/>
      <c r="K665" s="12" t="s">
        <v>13302</v>
      </c>
      <c r="L665" s="12"/>
      <c r="M665" s="13"/>
      <c r="N665" s="14"/>
      <c r="O665" s="18" t="str">
        <f t="shared" ca="1" si="42"/>
        <v>29天</v>
      </c>
      <c r="P665" s="80"/>
      <c r="Q665" s="80"/>
      <c r="R665" s="80"/>
      <c r="S665" s="80"/>
    </row>
    <row r="666" spans="1:19">
      <c r="A666" s="7">
        <v>664</v>
      </c>
      <c r="B666" s="12" t="s">
        <v>11867</v>
      </c>
      <c r="C666" s="12" t="s">
        <v>10393</v>
      </c>
      <c r="D666" s="7" t="str">
        <f t="shared" si="43"/>
        <v>南青箱</v>
      </c>
      <c r="E666" s="12" t="s">
        <v>17174</v>
      </c>
      <c r="F666" s="19">
        <v>41771</v>
      </c>
      <c r="G666" s="12"/>
      <c r="H666" s="7" t="s">
        <v>9198</v>
      </c>
      <c r="I666" s="24">
        <v>41776</v>
      </c>
      <c r="J666" s="27"/>
      <c r="K666" s="12" t="s">
        <v>13302</v>
      </c>
      <c r="L666" s="12"/>
      <c r="M666" s="13"/>
      <c r="N666" s="14"/>
      <c r="O666" s="18" t="str">
        <f t="shared" ca="1" si="42"/>
        <v>28天</v>
      </c>
      <c r="P666" s="80"/>
      <c r="Q666" s="80"/>
      <c r="R666" s="80"/>
      <c r="S666" s="80"/>
    </row>
    <row r="667" spans="1:19">
      <c r="A667" s="7">
        <v>665</v>
      </c>
      <c r="B667" s="12" t="s">
        <v>2146</v>
      </c>
      <c r="C667" s="12" t="s">
        <v>10393</v>
      </c>
      <c r="D667" s="7" t="str">
        <f t="shared" si="43"/>
        <v>南青箱</v>
      </c>
      <c r="E667" s="12" t="s">
        <v>17174</v>
      </c>
      <c r="F667" s="19">
        <v>41770</v>
      </c>
      <c r="G667" s="12"/>
      <c r="H667" s="7" t="s">
        <v>9198</v>
      </c>
      <c r="I667" s="24">
        <v>41770</v>
      </c>
      <c r="J667" s="27"/>
      <c r="K667" s="12" t="s">
        <v>13302</v>
      </c>
      <c r="L667" s="12"/>
      <c r="M667" s="13"/>
      <c r="N667" s="14"/>
      <c r="O667" s="18" t="str">
        <f t="shared" ca="1" si="42"/>
        <v>29天</v>
      </c>
      <c r="P667" s="80"/>
      <c r="Q667" s="80"/>
      <c r="R667" s="80"/>
      <c r="S667" s="80"/>
    </row>
    <row r="668" spans="1:19">
      <c r="A668" s="7">
        <v>666</v>
      </c>
      <c r="B668" s="12" t="s">
        <v>2147</v>
      </c>
      <c r="C668" s="12" t="s">
        <v>10393</v>
      </c>
      <c r="D668" s="7" t="str">
        <f t="shared" si="43"/>
        <v>南青箱</v>
      </c>
      <c r="E668" s="12" t="s">
        <v>17174</v>
      </c>
      <c r="F668" s="19" t="str">
        <f>IF(ISNONTEXT(B668),"","请输入日期")</f>
        <v>请输入日期</v>
      </c>
      <c r="G668" s="12"/>
      <c r="H668" s="7" t="s">
        <v>9198</v>
      </c>
      <c r="I668" s="24"/>
      <c r="J668" s="27"/>
      <c r="K668" s="12"/>
      <c r="L668" s="12"/>
      <c r="M668" s="13"/>
      <c r="N668" s="14"/>
      <c r="O668" s="18" t="e">
        <f t="shared" ca="1" si="42"/>
        <v>#VALUE!</v>
      </c>
      <c r="P668" s="80"/>
      <c r="Q668" s="80"/>
      <c r="R668" s="80"/>
      <c r="S668" s="80"/>
    </row>
    <row r="669" spans="1:19">
      <c r="A669" s="7">
        <v>667</v>
      </c>
      <c r="B669" s="12" t="s">
        <v>2148</v>
      </c>
      <c r="C669" s="12" t="s">
        <v>10393</v>
      </c>
      <c r="D669" s="7" t="str">
        <f t="shared" si="43"/>
        <v>南青箱</v>
      </c>
      <c r="E669" s="12" t="s">
        <v>17174</v>
      </c>
      <c r="F669" s="19">
        <v>41771</v>
      </c>
      <c r="G669" s="12"/>
      <c r="H669" s="7" t="s">
        <v>9198</v>
      </c>
      <c r="I669" s="24">
        <v>41778</v>
      </c>
      <c r="J669" s="27"/>
      <c r="K669" s="12" t="s">
        <v>4794</v>
      </c>
      <c r="L669" s="12"/>
      <c r="M669" s="13"/>
      <c r="N669" s="14"/>
      <c r="O669" s="18" t="str">
        <f t="shared" ca="1" si="42"/>
        <v>28天</v>
      </c>
      <c r="P669" s="80"/>
      <c r="Q669" s="80"/>
      <c r="R669" s="80"/>
      <c r="S669" s="80"/>
    </row>
    <row r="670" spans="1:19">
      <c r="A670" s="7">
        <v>668</v>
      </c>
      <c r="B670" s="12" t="s">
        <v>2149</v>
      </c>
      <c r="C670" s="12" t="s">
        <v>10393</v>
      </c>
      <c r="D670" s="7" t="str">
        <f t="shared" si="43"/>
        <v>南青箱</v>
      </c>
      <c r="E670" s="12" t="s">
        <v>17174</v>
      </c>
      <c r="F670" s="19">
        <v>41770</v>
      </c>
      <c r="G670" s="12"/>
      <c r="H670" s="7" t="s">
        <v>9198</v>
      </c>
      <c r="I670" s="24">
        <v>41785</v>
      </c>
      <c r="J670" s="27"/>
      <c r="K670" s="12" t="s">
        <v>4794</v>
      </c>
      <c r="L670" s="12"/>
      <c r="M670" s="13"/>
      <c r="N670" s="14"/>
      <c r="O670" s="18" t="str">
        <f t="shared" ca="1" si="42"/>
        <v>29天</v>
      </c>
      <c r="P670" s="80"/>
      <c r="Q670" s="80"/>
      <c r="R670" s="80"/>
      <c r="S670" s="80"/>
    </row>
    <row r="671" spans="1:19">
      <c r="A671" s="7">
        <v>669</v>
      </c>
      <c r="B671" s="12" t="s">
        <v>2150</v>
      </c>
      <c r="C671" s="12" t="s">
        <v>10393</v>
      </c>
      <c r="D671" s="7" t="str">
        <f t="shared" si="43"/>
        <v>南青箱</v>
      </c>
      <c r="E671" s="12" t="s">
        <v>17174</v>
      </c>
      <c r="F671" s="19">
        <v>41769</v>
      </c>
      <c r="G671" s="12"/>
      <c r="H671" s="7" t="s">
        <v>9198</v>
      </c>
      <c r="I671" s="24">
        <v>41785</v>
      </c>
      <c r="J671" s="27"/>
      <c r="K671" s="12" t="s">
        <v>4794</v>
      </c>
      <c r="L671" s="12"/>
      <c r="M671" s="13"/>
      <c r="N671" s="14"/>
      <c r="O671" s="18" t="str">
        <f t="shared" ca="1" si="42"/>
        <v>30天</v>
      </c>
      <c r="P671" s="80"/>
      <c r="Q671" s="80"/>
      <c r="R671" s="80"/>
      <c r="S671" s="80"/>
    </row>
    <row r="672" spans="1:19">
      <c r="A672" s="7">
        <v>670</v>
      </c>
      <c r="B672" s="12" t="s">
        <v>2151</v>
      </c>
      <c r="C672" s="12" t="s">
        <v>10393</v>
      </c>
      <c r="D672" s="7" t="str">
        <f t="shared" si="43"/>
        <v>南青箱</v>
      </c>
      <c r="E672" s="12" t="s">
        <v>17174</v>
      </c>
      <c r="F672" s="19">
        <v>41770</v>
      </c>
      <c r="G672" s="12"/>
      <c r="H672" s="7" t="s">
        <v>9198</v>
      </c>
      <c r="I672" s="24">
        <v>41789</v>
      </c>
      <c r="J672" s="27"/>
      <c r="K672" s="12" t="s">
        <v>93</v>
      </c>
      <c r="L672" s="12"/>
      <c r="M672" s="13"/>
      <c r="N672" s="14"/>
      <c r="O672" s="18" t="str">
        <f t="shared" ca="1" si="42"/>
        <v>29天</v>
      </c>
      <c r="P672" s="80"/>
      <c r="Q672" s="80"/>
      <c r="R672" s="80"/>
      <c r="S672" s="80"/>
    </row>
    <row r="673" spans="1:19">
      <c r="A673" s="7">
        <v>671</v>
      </c>
      <c r="B673" s="12" t="s">
        <v>2152</v>
      </c>
      <c r="C673" s="12" t="s">
        <v>10393</v>
      </c>
      <c r="D673" s="7" t="str">
        <f t="shared" si="43"/>
        <v>南青箱</v>
      </c>
      <c r="E673" s="12" t="s">
        <v>17174</v>
      </c>
      <c r="F673" s="19">
        <v>41769</v>
      </c>
      <c r="G673" s="12"/>
      <c r="H673" s="7" t="s">
        <v>9198</v>
      </c>
      <c r="I673" s="24">
        <v>41773</v>
      </c>
      <c r="J673" s="27"/>
      <c r="K673" s="12" t="s">
        <v>10395</v>
      </c>
      <c r="L673" s="12"/>
      <c r="M673" s="13"/>
      <c r="N673" s="14"/>
      <c r="O673" s="18" t="str">
        <f t="shared" ca="1" si="42"/>
        <v>30天</v>
      </c>
      <c r="P673" s="80"/>
      <c r="Q673" s="80"/>
      <c r="R673" s="80"/>
      <c r="S673" s="80"/>
    </row>
    <row r="674" spans="1:19">
      <c r="A674" s="7">
        <v>672</v>
      </c>
      <c r="B674" s="12" t="s">
        <v>2153</v>
      </c>
      <c r="C674" s="12" t="s">
        <v>10393</v>
      </c>
      <c r="D674" s="7" t="str">
        <f t="shared" si="43"/>
        <v>南青箱</v>
      </c>
      <c r="E674" s="12" t="s">
        <v>17174</v>
      </c>
      <c r="F674" s="19">
        <v>41769</v>
      </c>
      <c r="G674" s="12"/>
      <c r="H674" s="7" t="s">
        <v>9198</v>
      </c>
      <c r="I674" s="24">
        <v>41788</v>
      </c>
      <c r="J674" s="27"/>
      <c r="K674" s="12" t="s">
        <v>93</v>
      </c>
      <c r="L674" s="12"/>
      <c r="M674" s="13"/>
      <c r="N674" s="14"/>
      <c r="O674" s="18" t="str">
        <f t="shared" ca="1" si="42"/>
        <v>30天</v>
      </c>
      <c r="P674" s="80"/>
      <c r="Q674" s="80"/>
      <c r="R674" s="80"/>
      <c r="S674" s="80"/>
    </row>
    <row r="675" spans="1:19">
      <c r="A675" s="7">
        <v>673</v>
      </c>
      <c r="B675" s="12" t="s">
        <v>2386</v>
      </c>
      <c r="C675" s="12" t="s">
        <v>10393</v>
      </c>
      <c r="D675" s="7" t="str">
        <f t="shared" si="43"/>
        <v>南青箱</v>
      </c>
      <c r="E675" s="12" t="s">
        <v>17174</v>
      </c>
      <c r="F675" s="19">
        <v>41768</v>
      </c>
      <c r="G675" s="12"/>
      <c r="H675" s="7" t="s">
        <v>9198</v>
      </c>
      <c r="I675" s="24">
        <v>41789</v>
      </c>
      <c r="J675" s="27"/>
      <c r="K675" s="12" t="s">
        <v>93</v>
      </c>
      <c r="L675" s="12"/>
      <c r="M675" s="13"/>
      <c r="N675" s="14"/>
      <c r="O675" s="18" t="str">
        <f t="shared" ca="1" si="42"/>
        <v>31天</v>
      </c>
      <c r="P675" s="80"/>
      <c r="Q675" s="80"/>
      <c r="R675" s="80"/>
      <c r="S675" s="80"/>
    </row>
    <row r="676" spans="1:19">
      <c r="A676" s="7">
        <v>674</v>
      </c>
      <c r="B676" s="12" t="s">
        <v>2154</v>
      </c>
      <c r="C676" s="12" t="s">
        <v>10393</v>
      </c>
      <c r="D676" s="7" t="str">
        <f t="shared" si="43"/>
        <v>南青箱</v>
      </c>
      <c r="E676" s="12" t="s">
        <v>17174</v>
      </c>
      <c r="F676" s="19">
        <v>41771</v>
      </c>
      <c r="G676" s="12"/>
      <c r="H676" s="7" t="s">
        <v>9198</v>
      </c>
      <c r="I676" s="24">
        <v>41771</v>
      </c>
      <c r="J676" s="27"/>
      <c r="K676" s="12" t="s">
        <v>4794</v>
      </c>
      <c r="L676" s="12"/>
      <c r="M676" s="13"/>
      <c r="N676" s="14"/>
      <c r="O676" s="18" t="str">
        <f t="shared" ca="1" si="42"/>
        <v>28天</v>
      </c>
      <c r="P676" s="80"/>
      <c r="Q676" s="80"/>
      <c r="R676" s="80"/>
      <c r="S676" s="80"/>
    </row>
    <row r="677" spans="1:19">
      <c r="A677" s="7">
        <v>675</v>
      </c>
      <c r="B677" s="12" t="s">
        <v>2155</v>
      </c>
      <c r="C677" s="12" t="s">
        <v>10393</v>
      </c>
      <c r="D677" s="7" t="str">
        <f t="shared" si="43"/>
        <v>南青箱</v>
      </c>
      <c r="E677" s="12" t="s">
        <v>17174</v>
      </c>
      <c r="F677" s="19">
        <v>41770</v>
      </c>
      <c r="G677" s="12"/>
      <c r="H677" s="7" t="s">
        <v>9198</v>
      </c>
      <c r="I677" s="24">
        <v>41785</v>
      </c>
      <c r="J677" s="27"/>
      <c r="K677" s="12" t="s">
        <v>13302</v>
      </c>
      <c r="L677" s="12"/>
      <c r="M677" s="13"/>
      <c r="N677" s="14"/>
      <c r="O677" s="18" t="str">
        <f t="shared" ca="1" si="42"/>
        <v>29天</v>
      </c>
      <c r="P677" s="80"/>
      <c r="Q677" s="80"/>
      <c r="R677" s="80"/>
      <c r="S677" s="80"/>
    </row>
    <row r="678" spans="1:19">
      <c r="A678" s="7">
        <v>676</v>
      </c>
      <c r="B678" s="12" t="s">
        <v>2156</v>
      </c>
      <c r="C678" s="12" t="s">
        <v>10393</v>
      </c>
      <c r="D678" s="7" t="str">
        <f t="shared" si="43"/>
        <v>南青箱</v>
      </c>
      <c r="E678" s="12" t="s">
        <v>17174</v>
      </c>
      <c r="F678" s="19">
        <v>41772</v>
      </c>
      <c r="G678" s="12"/>
      <c r="H678" s="7" t="s">
        <v>9198</v>
      </c>
      <c r="I678" s="24">
        <v>41773</v>
      </c>
      <c r="J678" s="27"/>
      <c r="K678" s="12" t="s">
        <v>5796</v>
      </c>
      <c r="L678" s="12"/>
      <c r="M678" s="13"/>
      <c r="N678" s="14"/>
      <c r="O678" s="18" t="str">
        <f t="shared" ca="1" si="42"/>
        <v>27天</v>
      </c>
      <c r="P678" s="80"/>
      <c r="Q678" s="80"/>
      <c r="R678" s="80">
        <v>100</v>
      </c>
      <c r="S678" s="80">
        <v>9140104</v>
      </c>
    </row>
    <row r="679" spans="1:19">
      <c r="A679" s="7">
        <v>677</v>
      </c>
      <c r="B679" s="12" t="s">
        <v>2157</v>
      </c>
      <c r="C679" s="12" t="s">
        <v>10393</v>
      </c>
      <c r="D679" s="7" t="str">
        <f t="shared" si="43"/>
        <v>南青箱</v>
      </c>
      <c r="E679" s="12" t="s">
        <v>17174</v>
      </c>
      <c r="F679" s="19">
        <v>41772</v>
      </c>
      <c r="G679" s="12"/>
      <c r="H679" s="7" t="s">
        <v>9198</v>
      </c>
      <c r="I679" s="24">
        <v>41772</v>
      </c>
      <c r="J679" s="27"/>
      <c r="K679" s="12" t="s">
        <v>4794</v>
      </c>
      <c r="L679" s="12"/>
      <c r="M679" s="13"/>
      <c r="N679" s="14"/>
      <c r="O679" s="18" t="str">
        <f t="shared" ca="1" si="42"/>
        <v>27天</v>
      </c>
      <c r="P679" s="80"/>
      <c r="Q679" s="80"/>
      <c r="R679" s="80">
        <v>100</v>
      </c>
      <c r="S679" s="80">
        <v>9140104</v>
      </c>
    </row>
    <row r="680" spans="1:19">
      <c r="A680" s="7">
        <v>678</v>
      </c>
      <c r="B680" s="12" t="s">
        <v>2158</v>
      </c>
      <c r="C680" s="12" t="s">
        <v>10393</v>
      </c>
      <c r="D680" s="7" t="str">
        <f t="shared" si="43"/>
        <v>南青箱</v>
      </c>
      <c r="E680" s="12" t="s">
        <v>17174</v>
      </c>
      <c r="F680" s="19">
        <v>41770</v>
      </c>
      <c r="G680" s="12"/>
      <c r="H680" s="7" t="s">
        <v>9198</v>
      </c>
      <c r="I680" s="24">
        <v>41770</v>
      </c>
      <c r="J680" s="27"/>
      <c r="K680" s="12" t="s">
        <v>13302</v>
      </c>
      <c r="L680" s="12"/>
      <c r="M680" s="13"/>
      <c r="N680" s="14"/>
      <c r="O680" s="18" t="str">
        <f t="shared" ca="1" si="42"/>
        <v>29天</v>
      </c>
      <c r="P680" s="80"/>
      <c r="Q680" s="80"/>
      <c r="R680" s="80"/>
      <c r="S680" s="80"/>
    </row>
    <row r="681" spans="1:19">
      <c r="A681" s="7">
        <v>679</v>
      </c>
      <c r="B681" s="12" t="s">
        <v>2159</v>
      </c>
      <c r="C681" s="12" t="s">
        <v>10393</v>
      </c>
      <c r="D681" s="7" t="str">
        <f t="shared" si="43"/>
        <v>南青箱</v>
      </c>
      <c r="E681" s="12" t="s">
        <v>17174</v>
      </c>
      <c r="F681" s="19">
        <v>41770</v>
      </c>
      <c r="G681" s="12"/>
      <c r="H681" s="7" t="s">
        <v>9198</v>
      </c>
      <c r="I681" s="24">
        <v>41782</v>
      </c>
      <c r="J681" s="27"/>
      <c r="K681" s="12" t="s">
        <v>13302</v>
      </c>
      <c r="L681" s="12"/>
      <c r="M681" s="13"/>
      <c r="N681" s="14"/>
      <c r="O681" s="18" t="str">
        <f t="shared" ca="1" si="42"/>
        <v>29天</v>
      </c>
      <c r="P681" s="80"/>
      <c r="Q681" s="80"/>
      <c r="R681" s="80"/>
      <c r="S681" s="80"/>
    </row>
    <row r="682" spans="1:19">
      <c r="A682" s="7">
        <v>680</v>
      </c>
      <c r="B682" s="12" t="s">
        <v>2160</v>
      </c>
      <c r="C682" s="12" t="s">
        <v>10393</v>
      </c>
      <c r="D682" s="7" t="str">
        <f t="shared" si="43"/>
        <v>南青箱</v>
      </c>
      <c r="E682" s="12" t="s">
        <v>17174</v>
      </c>
      <c r="F682" s="19">
        <v>41768</v>
      </c>
      <c r="G682" s="12"/>
      <c r="H682" s="7" t="s">
        <v>9198</v>
      </c>
      <c r="I682" s="24">
        <v>41787</v>
      </c>
      <c r="J682" s="27"/>
      <c r="K682" s="12" t="s">
        <v>4794</v>
      </c>
      <c r="L682" s="12"/>
      <c r="M682" s="13"/>
      <c r="N682" s="14"/>
      <c r="O682" s="18" t="str">
        <f t="shared" ca="1" si="42"/>
        <v>31天</v>
      </c>
      <c r="P682" s="80"/>
      <c r="Q682" s="80"/>
      <c r="R682" s="80"/>
      <c r="S682" s="80"/>
    </row>
    <row r="683" spans="1:19">
      <c r="A683" s="7">
        <v>681</v>
      </c>
      <c r="B683" s="12" t="s">
        <v>2161</v>
      </c>
      <c r="C683" s="12" t="s">
        <v>10393</v>
      </c>
      <c r="D683" s="7" t="str">
        <f t="shared" si="43"/>
        <v>南青箱</v>
      </c>
      <c r="E683" s="12" t="s">
        <v>17174</v>
      </c>
      <c r="F683" s="19">
        <v>41768</v>
      </c>
      <c r="G683" s="12"/>
      <c r="H683" s="7" t="s">
        <v>9198</v>
      </c>
      <c r="I683" s="24">
        <v>41796</v>
      </c>
      <c r="J683" s="27"/>
      <c r="K683" s="277" t="s">
        <v>17616</v>
      </c>
      <c r="L683" s="12"/>
      <c r="M683" s="13"/>
      <c r="N683" s="14"/>
      <c r="O683" s="18" t="str">
        <f t="shared" ca="1" si="42"/>
        <v>31天</v>
      </c>
      <c r="P683" s="80"/>
      <c r="Q683" s="80"/>
      <c r="R683" s="80"/>
      <c r="S683" s="80"/>
    </row>
    <row r="684" spans="1:19">
      <c r="A684" s="7">
        <v>682</v>
      </c>
      <c r="B684" s="12" t="s">
        <v>2162</v>
      </c>
      <c r="C684" s="12" t="s">
        <v>10393</v>
      </c>
      <c r="D684" s="7" t="str">
        <f t="shared" si="43"/>
        <v>南青箱</v>
      </c>
      <c r="E684" s="12" t="s">
        <v>17174</v>
      </c>
      <c r="F684" s="19">
        <v>41769</v>
      </c>
      <c r="G684" s="12"/>
      <c r="H684" s="7" t="s">
        <v>9198</v>
      </c>
      <c r="I684" s="24">
        <v>41788</v>
      </c>
      <c r="J684" s="27"/>
      <c r="K684" s="12" t="s">
        <v>93</v>
      </c>
      <c r="L684" s="12"/>
      <c r="M684" s="13"/>
      <c r="N684" s="14"/>
      <c r="O684" s="18" t="str">
        <f t="shared" ca="1" si="42"/>
        <v>30天</v>
      </c>
      <c r="P684" s="80"/>
      <c r="Q684" s="80"/>
      <c r="R684" s="80"/>
      <c r="S684" s="80"/>
    </row>
    <row r="685" spans="1:19">
      <c r="A685" s="7">
        <v>683</v>
      </c>
      <c r="B685" s="12" t="s">
        <v>2163</v>
      </c>
      <c r="C685" s="12" t="s">
        <v>10393</v>
      </c>
      <c r="D685" s="7" t="str">
        <f t="shared" si="43"/>
        <v>南青箱</v>
      </c>
      <c r="E685" s="12" t="s">
        <v>17174</v>
      </c>
      <c r="F685" s="19">
        <v>41771</v>
      </c>
      <c r="G685" s="12"/>
      <c r="H685" s="7" t="s">
        <v>9198</v>
      </c>
      <c r="I685" s="24">
        <v>41788</v>
      </c>
      <c r="J685" s="27"/>
      <c r="K685" s="12" t="s">
        <v>13302</v>
      </c>
      <c r="L685" s="12"/>
      <c r="M685" s="13"/>
      <c r="N685" s="14"/>
      <c r="O685" s="18" t="str">
        <f t="shared" ca="1" si="42"/>
        <v>28天</v>
      </c>
      <c r="P685" s="80"/>
      <c r="Q685" s="80"/>
      <c r="R685" s="80"/>
      <c r="S685" s="80"/>
    </row>
    <row r="686" spans="1:19">
      <c r="A686" s="7">
        <v>684</v>
      </c>
      <c r="B686" s="12" t="s">
        <v>2164</v>
      </c>
      <c r="C686" s="12" t="s">
        <v>10393</v>
      </c>
      <c r="D686" s="7" t="str">
        <f t="shared" si="43"/>
        <v>南青箱</v>
      </c>
      <c r="E686" s="12" t="s">
        <v>17174</v>
      </c>
      <c r="F686" s="19">
        <v>41771</v>
      </c>
      <c r="G686" s="12"/>
      <c r="H686" s="7" t="s">
        <v>9198</v>
      </c>
      <c r="I686" s="24">
        <v>41779</v>
      </c>
      <c r="J686" s="27"/>
      <c r="K686" s="12" t="s">
        <v>13302</v>
      </c>
      <c r="L686" s="12"/>
      <c r="M686" s="13"/>
      <c r="N686" s="14"/>
      <c r="O686" s="18" t="str">
        <f t="shared" ca="1" si="42"/>
        <v>28天</v>
      </c>
      <c r="P686" s="80"/>
      <c r="Q686" s="80"/>
      <c r="R686" s="80"/>
      <c r="S686" s="80"/>
    </row>
    <row r="687" spans="1:19">
      <c r="A687" s="7">
        <v>685</v>
      </c>
      <c r="B687" s="12" t="s">
        <v>2165</v>
      </c>
      <c r="C687" s="12" t="s">
        <v>10393</v>
      </c>
      <c r="D687" s="7" t="str">
        <f t="shared" si="43"/>
        <v>南青箱</v>
      </c>
      <c r="E687" s="12" t="s">
        <v>15481</v>
      </c>
      <c r="F687" s="19">
        <v>41773</v>
      </c>
      <c r="G687" s="12"/>
      <c r="H687" s="7" t="s">
        <v>9198</v>
      </c>
      <c r="I687" s="24">
        <v>41785</v>
      </c>
      <c r="J687" s="27"/>
      <c r="K687" s="12" t="s">
        <v>13302</v>
      </c>
      <c r="L687" s="12"/>
      <c r="M687" s="13"/>
      <c r="N687" s="14"/>
      <c r="O687" s="18" t="str">
        <f t="shared" ca="1" si="42"/>
        <v>26天</v>
      </c>
      <c r="P687" s="80"/>
      <c r="Q687" s="80"/>
      <c r="R687" s="80"/>
      <c r="S687" s="80"/>
    </row>
    <row r="688" spans="1:19">
      <c r="A688" s="7">
        <v>686</v>
      </c>
      <c r="B688" s="12" t="s">
        <v>2166</v>
      </c>
      <c r="C688" s="12" t="s">
        <v>10393</v>
      </c>
      <c r="D688" s="7" t="str">
        <f t="shared" si="43"/>
        <v>南青箱</v>
      </c>
      <c r="E688" s="12" t="s">
        <v>17174</v>
      </c>
      <c r="F688" s="19" t="str">
        <f>IF(ISNONTEXT(B688),"","请输入日期")</f>
        <v>请输入日期</v>
      </c>
      <c r="G688" s="12"/>
      <c r="H688" s="7" t="s">
        <v>9198</v>
      </c>
      <c r="I688" s="24"/>
      <c r="J688" s="27"/>
      <c r="K688" s="12"/>
      <c r="L688" s="12"/>
      <c r="M688" s="13"/>
      <c r="N688" s="14"/>
      <c r="O688" s="18" t="e">
        <f t="shared" ca="1" si="42"/>
        <v>#VALUE!</v>
      </c>
      <c r="P688" s="80"/>
      <c r="Q688" s="80"/>
      <c r="R688" s="80"/>
      <c r="S688" s="80"/>
    </row>
    <row r="689" spans="1:19">
      <c r="A689" s="7">
        <v>687</v>
      </c>
      <c r="B689" s="12" t="s">
        <v>2167</v>
      </c>
      <c r="C689" s="12" t="s">
        <v>10393</v>
      </c>
      <c r="D689" s="7" t="str">
        <f t="shared" si="43"/>
        <v>南青箱</v>
      </c>
      <c r="E689" s="12" t="s">
        <v>15481</v>
      </c>
      <c r="F689" s="19">
        <v>41772</v>
      </c>
      <c r="G689" s="12"/>
      <c r="H689" s="7" t="s">
        <v>9198</v>
      </c>
      <c r="I689" s="24">
        <v>41785</v>
      </c>
      <c r="J689" s="27"/>
      <c r="K689" s="12" t="s">
        <v>13302</v>
      </c>
      <c r="L689" s="12"/>
      <c r="M689" s="13"/>
      <c r="N689" s="14"/>
      <c r="O689" s="18" t="str">
        <f t="shared" ca="1" si="42"/>
        <v>27天</v>
      </c>
      <c r="P689" s="80"/>
      <c r="Q689" s="80"/>
      <c r="R689" s="80"/>
      <c r="S689" s="80"/>
    </row>
    <row r="690" spans="1:19">
      <c r="A690" s="7">
        <v>688</v>
      </c>
      <c r="B690" s="12" t="s">
        <v>2168</v>
      </c>
      <c r="C690" s="12" t="s">
        <v>10393</v>
      </c>
      <c r="D690" s="7" t="str">
        <f t="shared" si="43"/>
        <v>南青箱</v>
      </c>
      <c r="E690" s="12" t="s">
        <v>15481</v>
      </c>
      <c r="F690" s="19">
        <v>41772</v>
      </c>
      <c r="G690" s="12"/>
      <c r="H690" s="7" t="s">
        <v>9198</v>
      </c>
      <c r="I690" s="24">
        <v>41779</v>
      </c>
      <c r="J690" s="27"/>
      <c r="K690" s="12" t="s">
        <v>4794</v>
      </c>
      <c r="L690" s="12"/>
      <c r="M690" s="13"/>
      <c r="N690" s="14"/>
      <c r="O690" s="18" t="str">
        <f t="shared" ca="1" si="42"/>
        <v>27天</v>
      </c>
      <c r="P690" s="80"/>
      <c r="Q690" s="80"/>
      <c r="R690" s="80"/>
      <c r="S690" s="80"/>
    </row>
    <row r="691" spans="1:19">
      <c r="A691" s="7">
        <v>689</v>
      </c>
      <c r="B691" s="12" t="s">
        <v>2169</v>
      </c>
      <c r="C691" s="12" t="s">
        <v>10393</v>
      </c>
      <c r="D691" s="7" t="str">
        <f t="shared" si="43"/>
        <v>南青箱</v>
      </c>
      <c r="E691" s="12" t="s">
        <v>15481</v>
      </c>
      <c r="F691" s="19">
        <v>41772</v>
      </c>
      <c r="G691" s="12"/>
      <c r="H691" s="7" t="s">
        <v>9198</v>
      </c>
      <c r="I691" s="24">
        <v>41785</v>
      </c>
      <c r="J691" s="27"/>
      <c r="K691" s="12" t="s">
        <v>13302</v>
      </c>
      <c r="L691" s="12"/>
      <c r="M691" s="13"/>
      <c r="N691" s="14"/>
      <c r="O691" s="18" t="str">
        <f t="shared" ca="1" si="42"/>
        <v>27天</v>
      </c>
      <c r="P691" s="80"/>
      <c r="Q691" s="80"/>
      <c r="R691" s="80"/>
      <c r="S691" s="80"/>
    </row>
    <row r="692" spans="1:19">
      <c r="A692" s="7">
        <v>690</v>
      </c>
      <c r="B692" s="12" t="s">
        <v>2170</v>
      </c>
      <c r="C692" s="12" t="s">
        <v>10393</v>
      </c>
      <c r="D692" s="7" t="str">
        <f t="shared" si="43"/>
        <v>南青箱</v>
      </c>
      <c r="E692" s="12" t="s">
        <v>15481</v>
      </c>
      <c r="F692" s="19">
        <v>41772</v>
      </c>
      <c r="G692" s="12"/>
      <c r="H692" s="7" t="s">
        <v>9198</v>
      </c>
      <c r="I692" s="24">
        <v>41775</v>
      </c>
      <c r="J692" s="27"/>
      <c r="K692" s="12" t="s">
        <v>4794</v>
      </c>
      <c r="L692" s="12"/>
      <c r="M692" s="13"/>
      <c r="N692" s="14"/>
      <c r="O692" s="18" t="str">
        <f t="shared" ca="1" si="42"/>
        <v>27天</v>
      </c>
      <c r="P692" s="80"/>
      <c r="Q692" s="80"/>
      <c r="R692" s="80"/>
      <c r="S692" s="80"/>
    </row>
    <row r="693" spans="1:19">
      <c r="A693" s="7">
        <v>691</v>
      </c>
      <c r="B693" s="12" t="s">
        <v>2171</v>
      </c>
      <c r="C693" s="12" t="s">
        <v>10393</v>
      </c>
      <c r="D693" s="7" t="str">
        <f t="shared" si="43"/>
        <v>南青箱</v>
      </c>
      <c r="E693" s="12" t="s">
        <v>17174</v>
      </c>
      <c r="F693" s="19" t="str">
        <f>IF(ISNONTEXT(B693),"","请输入日期")</f>
        <v>请输入日期</v>
      </c>
      <c r="G693" s="12"/>
      <c r="H693" s="7" t="s">
        <v>9198</v>
      </c>
      <c r="I693" s="24"/>
      <c r="J693" s="27"/>
      <c r="K693" s="12"/>
      <c r="L693" s="12"/>
      <c r="M693" s="13"/>
      <c r="N693" s="14"/>
      <c r="O693" s="18" t="e">
        <f t="shared" ca="1" si="42"/>
        <v>#VALUE!</v>
      </c>
      <c r="P693" s="80"/>
      <c r="Q693" s="80"/>
      <c r="R693" s="80"/>
      <c r="S693" s="80"/>
    </row>
    <row r="694" spans="1:19">
      <c r="A694" s="7">
        <v>692</v>
      </c>
      <c r="B694" s="12" t="s">
        <v>2172</v>
      </c>
      <c r="C694" s="12" t="s">
        <v>10393</v>
      </c>
      <c r="D694" s="7" t="str">
        <f t="shared" si="43"/>
        <v>南青箱</v>
      </c>
      <c r="E694" s="12" t="s">
        <v>17174</v>
      </c>
      <c r="F694" s="19">
        <v>41780</v>
      </c>
      <c r="G694" s="12"/>
      <c r="H694" s="7" t="s">
        <v>9198</v>
      </c>
      <c r="I694" s="24">
        <v>41780</v>
      </c>
      <c r="J694" s="27"/>
      <c r="K694" s="12" t="s">
        <v>1890</v>
      </c>
      <c r="L694" s="12"/>
      <c r="M694" s="13"/>
      <c r="N694" s="14"/>
      <c r="O694" s="18" t="str">
        <f t="shared" ca="1" si="42"/>
        <v>19天</v>
      </c>
      <c r="P694" s="80"/>
      <c r="Q694" s="80"/>
      <c r="R694" s="80"/>
      <c r="S694" s="80"/>
    </row>
    <row r="695" spans="1:19">
      <c r="A695" s="7">
        <v>693</v>
      </c>
      <c r="B695" s="12" t="s">
        <v>2173</v>
      </c>
      <c r="C695" s="12" t="s">
        <v>10393</v>
      </c>
      <c r="D695" s="7" t="str">
        <f t="shared" si="43"/>
        <v>南青箱</v>
      </c>
      <c r="E695" s="12" t="s">
        <v>17174</v>
      </c>
      <c r="F695" s="19">
        <v>41771</v>
      </c>
      <c r="G695" s="12"/>
      <c r="H695" s="7" t="s">
        <v>9198</v>
      </c>
      <c r="I695" s="24">
        <v>41788</v>
      </c>
      <c r="J695" s="27"/>
      <c r="K695" s="12" t="s">
        <v>93</v>
      </c>
      <c r="L695" s="12"/>
      <c r="M695" s="13"/>
      <c r="N695" s="14"/>
      <c r="O695" s="18" t="str">
        <f t="shared" ca="1" si="42"/>
        <v>28天</v>
      </c>
      <c r="P695" s="80"/>
      <c r="Q695" s="80"/>
      <c r="R695" s="80"/>
      <c r="S695" s="80"/>
    </row>
    <row r="696" spans="1:19">
      <c r="A696" s="7">
        <v>694</v>
      </c>
      <c r="B696" s="12" t="s">
        <v>3381</v>
      </c>
      <c r="C696" s="12" t="s">
        <v>10393</v>
      </c>
      <c r="D696" s="7" t="str">
        <f t="shared" si="43"/>
        <v>南青箱</v>
      </c>
      <c r="E696" s="12" t="s">
        <v>17174</v>
      </c>
      <c r="F696" s="19">
        <v>41770</v>
      </c>
      <c r="G696" s="12"/>
      <c r="H696" s="7" t="s">
        <v>9198</v>
      </c>
      <c r="I696" s="24">
        <v>41772</v>
      </c>
      <c r="J696" s="27"/>
      <c r="K696" s="12" t="s">
        <v>4794</v>
      </c>
      <c r="L696" s="12"/>
      <c r="M696" s="13"/>
      <c r="N696" s="14"/>
      <c r="O696" s="18" t="str">
        <f t="shared" ca="1" si="42"/>
        <v>29天</v>
      </c>
      <c r="P696" s="80"/>
      <c r="Q696" s="80"/>
      <c r="R696" s="80"/>
      <c r="S696" s="80"/>
    </row>
    <row r="697" spans="1:19">
      <c r="A697" s="7">
        <v>695</v>
      </c>
      <c r="B697" s="12" t="s">
        <v>2174</v>
      </c>
      <c r="C697" s="12" t="s">
        <v>10393</v>
      </c>
      <c r="D697" s="7" t="str">
        <f t="shared" si="43"/>
        <v>南青箱</v>
      </c>
      <c r="E697" s="12" t="s">
        <v>17174</v>
      </c>
      <c r="F697" s="19">
        <v>41769</v>
      </c>
      <c r="G697" s="12"/>
      <c r="H697" s="7" t="s">
        <v>9198</v>
      </c>
      <c r="I697" s="24">
        <v>41789</v>
      </c>
      <c r="J697" s="27"/>
      <c r="K697" s="12" t="s">
        <v>93</v>
      </c>
      <c r="L697" s="12"/>
      <c r="M697" s="13"/>
      <c r="N697" s="14"/>
      <c r="O697" s="18" t="str">
        <f t="shared" ca="1" si="42"/>
        <v>30天</v>
      </c>
      <c r="P697" s="80"/>
      <c r="Q697" s="80"/>
      <c r="R697" s="80"/>
      <c r="S697" s="80"/>
    </row>
    <row r="698" spans="1:19">
      <c r="A698" s="7">
        <v>696</v>
      </c>
      <c r="B698" s="12" t="s">
        <v>2175</v>
      </c>
      <c r="C698" s="12" t="s">
        <v>10393</v>
      </c>
      <c r="D698" s="7" t="str">
        <f t="shared" si="43"/>
        <v>南青箱</v>
      </c>
      <c r="E698" s="12" t="s">
        <v>17174</v>
      </c>
      <c r="F698" s="19">
        <v>41769</v>
      </c>
      <c r="G698" s="12"/>
      <c r="H698" s="7" t="s">
        <v>9198</v>
      </c>
      <c r="I698" s="24">
        <v>41781</v>
      </c>
      <c r="J698" s="27"/>
      <c r="K698" s="12" t="s">
        <v>4794</v>
      </c>
      <c r="L698" s="12"/>
      <c r="M698" s="13"/>
      <c r="N698" s="14"/>
      <c r="O698" s="18" t="str">
        <f t="shared" ref="O698:O761" ca="1" si="44">IF(ISNONTEXT(J698),DATEDIF(F698,TODAY(),"d")&amp;"天","出场")</f>
        <v>30天</v>
      </c>
      <c r="P698" s="80"/>
      <c r="Q698" s="80"/>
      <c r="R698" s="80"/>
      <c r="S698" s="80"/>
    </row>
    <row r="699" spans="1:19">
      <c r="A699" s="7">
        <v>697</v>
      </c>
      <c r="B699" s="12" t="s">
        <v>2176</v>
      </c>
      <c r="C699" s="12" t="s">
        <v>10393</v>
      </c>
      <c r="D699" s="7" t="str">
        <f t="shared" si="43"/>
        <v>南青箱</v>
      </c>
      <c r="E699" s="12" t="s">
        <v>17174</v>
      </c>
      <c r="F699" s="19">
        <v>41769</v>
      </c>
      <c r="G699" s="12"/>
      <c r="H699" s="7" t="s">
        <v>9198</v>
      </c>
      <c r="I699" s="24">
        <v>41788</v>
      </c>
      <c r="J699" s="27"/>
      <c r="K699" s="12" t="s">
        <v>13302</v>
      </c>
      <c r="L699" s="12"/>
      <c r="M699" s="13"/>
      <c r="N699" s="14"/>
      <c r="O699" s="18" t="str">
        <f t="shared" ca="1" si="44"/>
        <v>30天</v>
      </c>
      <c r="P699" s="80"/>
      <c r="Q699" s="80"/>
      <c r="R699" s="80"/>
      <c r="S699" s="80"/>
    </row>
    <row r="700" spans="1:19">
      <c r="A700" s="7">
        <v>698</v>
      </c>
      <c r="B700" s="12" t="s">
        <v>153</v>
      </c>
      <c r="C700" s="12" t="s">
        <v>10393</v>
      </c>
      <c r="D700" s="7" t="str">
        <f t="shared" si="43"/>
        <v>南青箱</v>
      </c>
      <c r="E700" s="12" t="s">
        <v>17174</v>
      </c>
      <c r="F700" s="19">
        <v>41791</v>
      </c>
      <c r="G700" s="12"/>
      <c r="H700" s="7" t="s">
        <v>9198</v>
      </c>
      <c r="I700" s="24">
        <v>41791</v>
      </c>
      <c r="J700" s="27"/>
      <c r="K700" s="260" t="s">
        <v>17304</v>
      </c>
      <c r="L700" s="12"/>
      <c r="M700" s="13"/>
      <c r="N700" s="14"/>
      <c r="O700" s="18" t="str">
        <f t="shared" ca="1" si="44"/>
        <v>8天</v>
      </c>
      <c r="P700" s="80"/>
      <c r="Q700" s="80"/>
      <c r="R700" s="80"/>
      <c r="S700" s="80"/>
    </row>
    <row r="701" spans="1:19">
      <c r="A701" s="7">
        <v>699</v>
      </c>
      <c r="B701" s="12" t="s">
        <v>154</v>
      </c>
      <c r="C701" s="12" t="s">
        <v>10393</v>
      </c>
      <c r="D701" s="7" t="str">
        <f t="shared" si="43"/>
        <v>南青箱</v>
      </c>
      <c r="E701" s="12" t="s">
        <v>17174</v>
      </c>
      <c r="F701" s="19">
        <v>41791</v>
      </c>
      <c r="G701" s="12"/>
      <c r="H701" s="7" t="s">
        <v>9198</v>
      </c>
      <c r="I701" s="24">
        <v>41793</v>
      </c>
      <c r="J701" s="27"/>
      <c r="K701" s="260" t="s">
        <v>17328</v>
      </c>
      <c r="L701" s="12"/>
      <c r="M701" s="13"/>
      <c r="N701" s="14"/>
      <c r="O701" s="18" t="str">
        <f t="shared" ca="1" si="44"/>
        <v>8天</v>
      </c>
      <c r="P701" s="80"/>
      <c r="Q701" s="80"/>
      <c r="R701" s="80"/>
      <c r="S701" s="80"/>
    </row>
    <row r="702" spans="1:19">
      <c r="A702" s="7">
        <v>700</v>
      </c>
      <c r="B702" s="12" t="s">
        <v>155</v>
      </c>
      <c r="C702" s="12" t="s">
        <v>10393</v>
      </c>
      <c r="D702" s="7" t="str">
        <f t="shared" si="43"/>
        <v>南青箱</v>
      </c>
      <c r="E702" s="12" t="s">
        <v>17174</v>
      </c>
      <c r="F702" s="19">
        <v>41791</v>
      </c>
      <c r="G702" s="12"/>
      <c r="H702" s="7" t="s">
        <v>9198</v>
      </c>
      <c r="I702" s="24">
        <v>41791</v>
      </c>
      <c r="J702" s="27"/>
      <c r="K702" s="260" t="s">
        <v>17304</v>
      </c>
      <c r="L702" s="12"/>
      <c r="M702" s="13"/>
      <c r="N702" s="14"/>
      <c r="O702" s="18" t="str">
        <f t="shared" ca="1" si="44"/>
        <v>8天</v>
      </c>
      <c r="P702" s="80"/>
      <c r="Q702" s="80"/>
      <c r="R702" s="80"/>
      <c r="S702" s="80"/>
    </row>
    <row r="703" spans="1:19">
      <c r="A703" s="7">
        <v>701</v>
      </c>
      <c r="B703" s="12" t="s">
        <v>156</v>
      </c>
      <c r="C703" s="12" t="s">
        <v>10393</v>
      </c>
      <c r="D703" s="7" t="str">
        <f t="shared" si="43"/>
        <v>南青箱</v>
      </c>
      <c r="E703" s="12" t="s">
        <v>17174</v>
      </c>
      <c r="F703" s="19">
        <v>41790</v>
      </c>
      <c r="G703" s="12"/>
      <c r="H703" s="7" t="s">
        <v>9198</v>
      </c>
      <c r="I703" s="24">
        <v>41790</v>
      </c>
      <c r="J703" s="27"/>
      <c r="K703" s="12" t="s">
        <v>17304</v>
      </c>
      <c r="L703" s="12"/>
      <c r="M703" s="13"/>
      <c r="N703" s="14"/>
      <c r="O703" s="18" t="str">
        <f t="shared" ca="1" si="44"/>
        <v>9天</v>
      </c>
      <c r="P703" s="80"/>
      <c r="Q703" s="80"/>
      <c r="R703" s="80"/>
      <c r="S703" s="80"/>
    </row>
    <row r="704" spans="1:19">
      <c r="A704" s="7">
        <v>702</v>
      </c>
      <c r="B704" s="12" t="s">
        <v>157</v>
      </c>
      <c r="C704" s="12" t="s">
        <v>10393</v>
      </c>
      <c r="D704" s="7" t="str">
        <f t="shared" si="43"/>
        <v>南青箱</v>
      </c>
      <c r="E704" s="12" t="s">
        <v>17174</v>
      </c>
      <c r="F704" s="19">
        <v>41790</v>
      </c>
      <c r="G704" s="12"/>
      <c r="H704" s="7" t="s">
        <v>9198</v>
      </c>
      <c r="I704" s="24">
        <v>41798</v>
      </c>
      <c r="J704" s="27"/>
      <c r="K704" s="277" t="s">
        <v>17616</v>
      </c>
      <c r="L704" s="12"/>
      <c r="M704" s="13"/>
      <c r="N704" s="14"/>
      <c r="O704" s="18" t="str">
        <f t="shared" ca="1" si="44"/>
        <v>9天</v>
      </c>
      <c r="P704" s="80"/>
      <c r="Q704" s="80"/>
      <c r="R704" s="80"/>
      <c r="S704" s="80"/>
    </row>
    <row r="705" spans="1:19">
      <c r="A705" s="7">
        <v>703</v>
      </c>
      <c r="B705" s="12" t="s">
        <v>158</v>
      </c>
      <c r="C705" s="12" t="s">
        <v>10393</v>
      </c>
      <c r="D705" s="7" t="str">
        <f t="shared" si="43"/>
        <v>南青箱</v>
      </c>
      <c r="E705" s="12" t="s">
        <v>17174</v>
      </c>
      <c r="F705" s="19">
        <v>41788</v>
      </c>
      <c r="G705" s="12"/>
      <c r="H705" s="7" t="s">
        <v>9198</v>
      </c>
      <c r="I705" s="24">
        <v>41789</v>
      </c>
      <c r="J705" s="27"/>
      <c r="K705" s="12" t="s">
        <v>93</v>
      </c>
      <c r="L705" s="12"/>
      <c r="M705" s="13"/>
      <c r="N705" s="14"/>
      <c r="O705" s="18" t="str">
        <f t="shared" ca="1" si="44"/>
        <v>11天</v>
      </c>
      <c r="P705" s="80"/>
      <c r="Q705" s="80"/>
      <c r="R705" s="80"/>
      <c r="S705" s="80"/>
    </row>
    <row r="706" spans="1:19">
      <c r="A706" s="7">
        <v>704</v>
      </c>
      <c r="B706" s="12" t="s">
        <v>159</v>
      </c>
      <c r="C706" s="12" t="s">
        <v>10393</v>
      </c>
      <c r="D706" s="7" t="str">
        <f t="shared" si="43"/>
        <v>南青箱</v>
      </c>
      <c r="E706" s="12" t="s">
        <v>17174</v>
      </c>
      <c r="F706" s="19">
        <v>41790</v>
      </c>
      <c r="G706" s="12"/>
      <c r="H706" s="7" t="s">
        <v>9198</v>
      </c>
      <c r="I706" s="24"/>
      <c r="J706" s="27"/>
      <c r="K706" s="12"/>
      <c r="L706" s="12"/>
      <c r="M706" s="13"/>
      <c r="N706" s="14"/>
      <c r="O706" s="18" t="str">
        <f t="shared" ca="1" si="44"/>
        <v>9天</v>
      </c>
      <c r="P706" s="80"/>
      <c r="Q706" s="80"/>
      <c r="R706" s="80"/>
      <c r="S706" s="80"/>
    </row>
    <row r="707" spans="1:19">
      <c r="A707" s="7">
        <v>705</v>
      </c>
      <c r="B707" s="12" t="s">
        <v>160</v>
      </c>
      <c r="C707" s="12" t="s">
        <v>10393</v>
      </c>
      <c r="D707" s="7" t="str">
        <f t="shared" si="43"/>
        <v>南青箱</v>
      </c>
      <c r="E707" s="12" t="s">
        <v>17174</v>
      </c>
      <c r="F707" s="19">
        <v>41788</v>
      </c>
      <c r="G707" s="12"/>
      <c r="H707" s="7" t="s">
        <v>9198</v>
      </c>
      <c r="I707" s="24">
        <v>41788</v>
      </c>
      <c r="J707" s="27"/>
      <c r="K707" s="12" t="s">
        <v>12459</v>
      </c>
      <c r="L707" s="12"/>
      <c r="M707" s="13"/>
      <c r="N707" s="14"/>
      <c r="O707" s="18" t="str">
        <f t="shared" ca="1" si="44"/>
        <v>11天</v>
      </c>
      <c r="P707" s="80"/>
      <c r="Q707" s="80"/>
      <c r="R707" s="80"/>
      <c r="S707" s="80"/>
    </row>
    <row r="708" spans="1:19">
      <c r="A708" s="7">
        <v>706</v>
      </c>
      <c r="B708" s="12" t="s">
        <v>161</v>
      </c>
      <c r="C708" s="12" t="s">
        <v>10393</v>
      </c>
      <c r="D708" s="7" t="str">
        <f t="shared" si="43"/>
        <v>南青箱</v>
      </c>
      <c r="E708" s="12" t="s">
        <v>17174</v>
      </c>
      <c r="F708" s="19" t="str">
        <f t="shared" ref="F708:F713" si="45">IF(ISNONTEXT(B708),"","请输入日期")</f>
        <v>请输入日期</v>
      </c>
      <c r="G708" s="12"/>
      <c r="H708" s="7" t="s">
        <v>9198</v>
      </c>
      <c r="I708" s="24"/>
      <c r="J708" s="27"/>
      <c r="K708" s="12"/>
      <c r="L708" s="12"/>
      <c r="M708" s="13"/>
      <c r="N708" s="14"/>
      <c r="O708" s="18" t="e">
        <f t="shared" ca="1" si="44"/>
        <v>#VALUE!</v>
      </c>
      <c r="P708" s="80"/>
      <c r="Q708" s="80"/>
      <c r="R708" s="80"/>
      <c r="S708" s="80"/>
    </row>
    <row r="709" spans="1:19">
      <c r="A709" s="7">
        <v>707</v>
      </c>
      <c r="B709" s="12" t="s">
        <v>162</v>
      </c>
      <c r="C709" s="12" t="s">
        <v>10393</v>
      </c>
      <c r="D709" s="7" t="str">
        <f t="shared" si="43"/>
        <v>南青箱</v>
      </c>
      <c r="E709" s="12" t="s">
        <v>17174</v>
      </c>
      <c r="F709" s="19">
        <v>41790</v>
      </c>
      <c r="G709" s="12"/>
      <c r="H709" s="7" t="s">
        <v>9198</v>
      </c>
      <c r="I709" s="24"/>
      <c r="J709" s="27"/>
      <c r="K709" s="12"/>
      <c r="L709" s="12"/>
      <c r="M709" s="13"/>
      <c r="N709" s="14"/>
      <c r="O709" s="18" t="str">
        <f t="shared" ca="1" si="44"/>
        <v>9天</v>
      </c>
      <c r="P709" s="80"/>
      <c r="Q709" s="80"/>
      <c r="R709" s="80"/>
      <c r="S709" s="80"/>
    </row>
    <row r="710" spans="1:19">
      <c r="A710" s="7">
        <v>708</v>
      </c>
      <c r="B710" s="12" t="s">
        <v>163</v>
      </c>
      <c r="C710" s="12" t="s">
        <v>10393</v>
      </c>
      <c r="D710" s="7" t="str">
        <f t="shared" si="43"/>
        <v>南青箱</v>
      </c>
      <c r="E710" s="12" t="s">
        <v>17174</v>
      </c>
      <c r="F710" s="19" t="str">
        <f t="shared" si="45"/>
        <v>请输入日期</v>
      </c>
      <c r="G710" s="12"/>
      <c r="H710" s="7" t="s">
        <v>9198</v>
      </c>
      <c r="I710" s="24"/>
      <c r="J710" s="27"/>
      <c r="K710" s="12"/>
      <c r="L710" s="12"/>
      <c r="M710" s="13"/>
      <c r="N710" s="14"/>
      <c r="O710" s="18" t="e">
        <f t="shared" ca="1" si="44"/>
        <v>#VALUE!</v>
      </c>
      <c r="P710" s="80"/>
      <c r="Q710" s="80"/>
      <c r="R710" s="80"/>
      <c r="S710" s="80"/>
    </row>
    <row r="711" spans="1:19">
      <c r="A711" s="7">
        <v>709</v>
      </c>
      <c r="B711" s="12" t="s">
        <v>164</v>
      </c>
      <c r="C711" s="12" t="s">
        <v>10393</v>
      </c>
      <c r="D711" s="7" t="str">
        <f t="shared" si="43"/>
        <v>南青箱</v>
      </c>
      <c r="E711" s="12" t="s">
        <v>17174</v>
      </c>
      <c r="F711" s="19">
        <v>41798</v>
      </c>
      <c r="G711" s="12"/>
      <c r="H711" s="7" t="s">
        <v>9198</v>
      </c>
      <c r="I711" s="24">
        <v>41798</v>
      </c>
      <c r="J711" s="27"/>
      <c r="K711" s="277" t="s">
        <v>17616</v>
      </c>
      <c r="L711" s="12"/>
      <c r="M711" s="13"/>
      <c r="N711" s="14"/>
      <c r="O711" s="18" t="str">
        <f t="shared" ca="1" si="44"/>
        <v>1天</v>
      </c>
      <c r="P711" s="80"/>
      <c r="Q711" s="80"/>
      <c r="R711" s="80"/>
      <c r="S711" s="80"/>
    </row>
    <row r="712" spans="1:19">
      <c r="A712" s="7">
        <v>710</v>
      </c>
      <c r="B712" s="12" t="s">
        <v>9044</v>
      </c>
      <c r="C712" s="12" t="s">
        <v>10393</v>
      </c>
      <c r="D712" s="7" t="str">
        <f t="shared" si="43"/>
        <v>南青箱</v>
      </c>
      <c r="E712" s="12" t="s">
        <v>17174</v>
      </c>
      <c r="F712" s="19">
        <v>41797</v>
      </c>
      <c r="G712" s="12"/>
      <c r="H712" s="7" t="s">
        <v>9198</v>
      </c>
      <c r="I712" s="24">
        <v>41798</v>
      </c>
      <c r="J712" s="27"/>
      <c r="K712" s="277" t="s">
        <v>17616</v>
      </c>
      <c r="L712" s="12"/>
      <c r="M712" s="13"/>
      <c r="N712" s="14"/>
      <c r="O712" s="18" t="str">
        <f t="shared" ca="1" si="44"/>
        <v>2天</v>
      </c>
      <c r="P712" s="80"/>
      <c r="Q712" s="80"/>
      <c r="R712" s="80"/>
      <c r="S712" s="80"/>
    </row>
    <row r="713" spans="1:19">
      <c r="A713" s="7">
        <v>711</v>
      </c>
      <c r="B713" s="12" t="s">
        <v>165</v>
      </c>
      <c r="C713" s="12" t="s">
        <v>10393</v>
      </c>
      <c r="D713" s="7" t="str">
        <f t="shared" si="43"/>
        <v>南青箱</v>
      </c>
      <c r="E713" s="12" t="s">
        <v>17174</v>
      </c>
      <c r="F713" s="19">
        <v>41797</v>
      </c>
      <c r="G713" s="12"/>
      <c r="H713" s="7" t="s">
        <v>9198</v>
      </c>
      <c r="I713" s="24">
        <v>41798</v>
      </c>
      <c r="J713" s="27"/>
      <c r="K713" s="277" t="s">
        <v>17616</v>
      </c>
      <c r="L713" s="12"/>
      <c r="M713" s="13"/>
      <c r="N713" s="14"/>
      <c r="O713" s="18" t="str">
        <f t="shared" ca="1" si="44"/>
        <v>2天</v>
      </c>
      <c r="P713" s="80"/>
      <c r="Q713" s="80"/>
      <c r="R713" s="80"/>
      <c r="S713" s="80"/>
    </row>
    <row r="714" spans="1:19">
      <c r="A714" s="7">
        <v>712</v>
      </c>
      <c r="B714" s="12" t="s">
        <v>166</v>
      </c>
      <c r="C714" s="12" t="s">
        <v>10393</v>
      </c>
      <c r="D714" s="7" t="str">
        <f t="shared" si="43"/>
        <v>南青箱</v>
      </c>
      <c r="E714" s="12" t="s">
        <v>17174</v>
      </c>
      <c r="F714" s="19">
        <v>41790</v>
      </c>
      <c r="G714" s="12"/>
      <c r="H714" s="7" t="s">
        <v>9198</v>
      </c>
      <c r="I714" s="24">
        <v>41791</v>
      </c>
      <c r="J714" s="27"/>
      <c r="K714" s="260" t="s">
        <v>17304</v>
      </c>
      <c r="L714" s="12"/>
      <c r="M714" s="13"/>
      <c r="N714" s="14"/>
      <c r="O714" s="18" t="str">
        <f t="shared" ca="1" si="44"/>
        <v>9天</v>
      </c>
      <c r="P714" s="80"/>
      <c r="Q714" s="80"/>
      <c r="R714" s="80"/>
      <c r="S714" s="80"/>
    </row>
    <row r="715" spans="1:19">
      <c r="A715" s="7">
        <v>713</v>
      </c>
      <c r="B715" s="12" t="s">
        <v>167</v>
      </c>
      <c r="C715" s="12" t="s">
        <v>10393</v>
      </c>
      <c r="D715" s="7" t="str">
        <f t="shared" si="43"/>
        <v>南青箱</v>
      </c>
      <c r="E715" s="12" t="s">
        <v>17174</v>
      </c>
      <c r="F715" s="19">
        <v>41791</v>
      </c>
      <c r="G715" s="12"/>
      <c r="H715" s="7" t="s">
        <v>9198</v>
      </c>
      <c r="I715" s="24">
        <v>41797</v>
      </c>
      <c r="J715" s="27"/>
      <c r="K715" s="277" t="s">
        <v>17616</v>
      </c>
      <c r="L715" s="12"/>
      <c r="M715" s="13"/>
      <c r="N715" s="14"/>
      <c r="O715" s="18" t="str">
        <f t="shared" ca="1" si="44"/>
        <v>8天</v>
      </c>
      <c r="P715" s="80"/>
      <c r="Q715" s="80"/>
      <c r="R715" s="80"/>
      <c r="S715" s="80"/>
    </row>
    <row r="716" spans="1:19">
      <c r="A716" s="7">
        <v>714</v>
      </c>
      <c r="B716" s="12" t="s">
        <v>168</v>
      </c>
      <c r="C716" s="12" t="s">
        <v>10393</v>
      </c>
      <c r="D716" s="7" t="str">
        <f t="shared" si="43"/>
        <v>南青箱</v>
      </c>
      <c r="E716" s="12" t="s">
        <v>17174</v>
      </c>
      <c r="F716" s="19">
        <v>41791</v>
      </c>
      <c r="G716" s="12"/>
      <c r="H716" s="7" t="s">
        <v>9198</v>
      </c>
      <c r="I716" s="24">
        <v>41791</v>
      </c>
      <c r="J716" s="27"/>
      <c r="K716" s="260" t="s">
        <v>17304</v>
      </c>
      <c r="L716" s="12"/>
      <c r="M716" s="13"/>
      <c r="N716" s="14"/>
      <c r="O716" s="18" t="str">
        <f t="shared" ca="1" si="44"/>
        <v>8天</v>
      </c>
      <c r="P716" s="80"/>
      <c r="Q716" s="80"/>
      <c r="R716" s="80"/>
      <c r="S716" s="80"/>
    </row>
    <row r="717" spans="1:19">
      <c r="A717" s="7">
        <v>715</v>
      </c>
      <c r="B717" s="12" t="s">
        <v>169</v>
      </c>
      <c r="C717" s="12" t="s">
        <v>10393</v>
      </c>
      <c r="D717" s="7" t="str">
        <f t="shared" si="43"/>
        <v>南青箱</v>
      </c>
      <c r="E717" s="12" t="s">
        <v>17174</v>
      </c>
      <c r="F717" s="19">
        <v>41790</v>
      </c>
      <c r="G717" s="12"/>
      <c r="H717" s="7" t="s">
        <v>9198</v>
      </c>
      <c r="I717" s="24">
        <v>41790</v>
      </c>
      <c r="J717" s="27"/>
      <c r="K717" s="12" t="s">
        <v>17304</v>
      </c>
      <c r="L717" s="12"/>
      <c r="M717" s="13"/>
      <c r="N717" s="14"/>
      <c r="O717" s="18" t="str">
        <f t="shared" ca="1" si="44"/>
        <v>9天</v>
      </c>
      <c r="P717" s="80"/>
      <c r="Q717" s="80"/>
      <c r="R717" s="80"/>
      <c r="S717" s="80"/>
    </row>
    <row r="718" spans="1:19">
      <c r="A718" s="7">
        <v>716</v>
      </c>
      <c r="B718" s="12" t="s">
        <v>170</v>
      </c>
      <c r="C718" s="12" t="s">
        <v>10393</v>
      </c>
      <c r="D718" s="7" t="str">
        <f t="shared" si="43"/>
        <v>南青箱</v>
      </c>
      <c r="E718" s="12" t="s">
        <v>17174</v>
      </c>
      <c r="F718" s="19">
        <v>41790</v>
      </c>
      <c r="G718" s="12"/>
      <c r="H718" s="7" t="s">
        <v>9198</v>
      </c>
      <c r="I718" s="24"/>
      <c r="J718" s="27"/>
      <c r="K718" s="12"/>
      <c r="L718" s="12"/>
      <c r="M718" s="13"/>
      <c r="N718" s="14"/>
      <c r="O718" s="18" t="str">
        <f t="shared" ca="1" si="44"/>
        <v>9天</v>
      </c>
      <c r="P718" s="80"/>
      <c r="Q718" s="80"/>
      <c r="R718" s="80"/>
      <c r="S718" s="80"/>
    </row>
    <row r="719" spans="1:19">
      <c r="A719" s="7">
        <v>717</v>
      </c>
      <c r="B719" s="12" t="s">
        <v>171</v>
      </c>
      <c r="C719" s="12" t="s">
        <v>10393</v>
      </c>
      <c r="D719" s="7" t="str">
        <f t="shared" si="43"/>
        <v>南青箱</v>
      </c>
      <c r="E719" s="12" t="s">
        <v>15481</v>
      </c>
      <c r="F719" s="19">
        <v>41789</v>
      </c>
      <c r="G719" s="12"/>
      <c r="H719" s="7" t="s">
        <v>9198</v>
      </c>
      <c r="I719" s="24">
        <v>41791</v>
      </c>
      <c r="J719" s="27"/>
      <c r="K719" s="260" t="s">
        <v>17304</v>
      </c>
      <c r="L719" s="12"/>
      <c r="M719" s="13"/>
      <c r="N719" s="14"/>
      <c r="O719" s="18" t="str">
        <f t="shared" ca="1" si="44"/>
        <v>10天</v>
      </c>
      <c r="P719" s="80"/>
      <c r="Q719" s="80"/>
      <c r="R719" s="80"/>
      <c r="S719" s="80"/>
    </row>
    <row r="720" spans="1:19">
      <c r="A720" s="7">
        <v>718</v>
      </c>
      <c r="B720" s="12" t="s">
        <v>186</v>
      </c>
      <c r="C720" s="12" t="s">
        <v>10393</v>
      </c>
      <c r="D720" s="7" t="str">
        <f t="shared" ref="D720:D739" si="46">IF(B720="","","南青箱")</f>
        <v>南青箱</v>
      </c>
      <c r="E720" s="12" t="s">
        <v>17174</v>
      </c>
      <c r="F720" s="19">
        <v>41793</v>
      </c>
      <c r="G720" s="12"/>
      <c r="H720" s="7" t="s">
        <v>9198</v>
      </c>
      <c r="I720" s="24">
        <v>41793</v>
      </c>
      <c r="J720" s="27"/>
      <c r="K720" s="260" t="s">
        <v>17329</v>
      </c>
      <c r="L720" s="12"/>
      <c r="M720" s="13"/>
      <c r="N720" s="14"/>
      <c r="O720" s="18" t="str">
        <f t="shared" ca="1" si="44"/>
        <v>6天</v>
      </c>
      <c r="P720" s="80"/>
      <c r="Q720" s="80"/>
      <c r="R720" s="80"/>
      <c r="S720" s="80"/>
    </row>
    <row r="721" spans="1:19">
      <c r="A721" s="7">
        <v>719</v>
      </c>
      <c r="B721" s="12" t="s">
        <v>187</v>
      </c>
      <c r="C721" s="12" t="s">
        <v>10393</v>
      </c>
      <c r="D721" s="7" t="str">
        <f t="shared" si="46"/>
        <v>南青箱</v>
      </c>
      <c r="E721" s="12" t="s">
        <v>17174</v>
      </c>
      <c r="F721" s="19">
        <v>41794</v>
      </c>
      <c r="G721" s="12"/>
      <c r="H721" s="7" t="s">
        <v>9198</v>
      </c>
      <c r="I721" s="24">
        <v>41795</v>
      </c>
      <c r="J721" s="27"/>
      <c r="K721" s="277" t="s">
        <v>17398</v>
      </c>
      <c r="L721" s="12"/>
      <c r="M721" s="13"/>
      <c r="N721" s="14"/>
      <c r="O721" s="18" t="str">
        <f t="shared" ca="1" si="44"/>
        <v>5天</v>
      </c>
      <c r="P721" s="80"/>
      <c r="Q721" s="80"/>
      <c r="R721" s="80"/>
      <c r="S721" s="80"/>
    </row>
    <row r="722" spans="1:19">
      <c r="A722" s="7">
        <v>720</v>
      </c>
      <c r="B722" s="12" t="s">
        <v>188</v>
      </c>
      <c r="C722" s="12" t="s">
        <v>10393</v>
      </c>
      <c r="D722" s="7" t="str">
        <f t="shared" si="46"/>
        <v>南青箱</v>
      </c>
      <c r="E722" s="12" t="s">
        <v>17174</v>
      </c>
      <c r="F722" s="19" t="str">
        <f t="shared" ref="F722:F745" si="47">IF(ISNONTEXT(B722),"","请输入日期")</f>
        <v>请输入日期</v>
      </c>
      <c r="G722" s="12"/>
      <c r="H722" s="7" t="s">
        <v>9198</v>
      </c>
      <c r="I722" s="24"/>
      <c r="J722" s="27"/>
      <c r="K722" s="12"/>
      <c r="L722" s="12"/>
      <c r="M722" s="13"/>
      <c r="N722" s="14"/>
      <c r="O722" s="18" t="e">
        <f t="shared" ca="1" si="44"/>
        <v>#VALUE!</v>
      </c>
      <c r="P722" s="80"/>
      <c r="Q722" s="80"/>
      <c r="R722" s="80"/>
      <c r="S722" s="80"/>
    </row>
    <row r="723" spans="1:19">
      <c r="A723" s="7">
        <v>721</v>
      </c>
      <c r="B723" s="12" t="s">
        <v>189</v>
      </c>
      <c r="C723" s="12" t="s">
        <v>10393</v>
      </c>
      <c r="D723" s="7" t="str">
        <f t="shared" si="46"/>
        <v>南青箱</v>
      </c>
      <c r="E723" s="12" t="s">
        <v>17174</v>
      </c>
      <c r="F723" s="19" t="str">
        <f t="shared" si="47"/>
        <v>请输入日期</v>
      </c>
      <c r="G723" s="12"/>
      <c r="H723" s="7" t="s">
        <v>9198</v>
      </c>
      <c r="I723" s="24"/>
      <c r="J723" s="27"/>
      <c r="K723" s="12"/>
      <c r="L723" s="12"/>
      <c r="M723" s="13"/>
      <c r="N723" s="14"/>
      <c r="O723" s="18" t="e">
        <f t="shared" ca="1" si="44"/>
        <v>#VALUE!</v>
      </c>
      <c r="P723" s="80"/>
      <c r="Q723" s="80"/>
      <c r="R723" s="80"/>
      <c r="S723" s="80"/>
    </row>
    <row r="724" spans="1:19">
      <c r="A724" s="7">
        <v>722</v>
      </c>
      <c r="B724" s="12" t="s">
        <v>190</v>
      </c>
      <c r="C724" s="12" t="s">
        <v>10393</v>
      </c>
      <c r="D724" s="7" t="str">
        <f t="shared" si="46"/>
        <v>南青箱</v>
      </c>
      <c r="E724" s="12" t="s">
        <v>17174</v>
      </c>
      <c r="F724" s="19">
        <v>41794</v>
      </c>
      <c r="G724" s="12"/>
      <c r="H724" s="7" t="s">
        <v>9198</v>
      </c>
      <c r="I724" s="24">
        <v>41796</v>
      </c>
      <c r="J724" s="27"/>
      <c r="K724" s="277" t="s">
        <v>17616</v>
      </c>
      <c r="L724" s="12"/>
      <c r="M724" s="13"/>
      <c r="N724" s="14"/>
      <c r="O724" s="18" t="str">
        <f t="shared" ca="1" si="44"/>
        <v>5天</v>
      </c>
      <c r="P724" s="80"/>
      <c r="Q724" s="80"/>
      <c r="R724" s="80"/>
      <c r="S724" s="80"/>
    </row>
    <row r="725" spans="1:19">
      <c r="A725" s="7">
        <v>723</v>
      </c>
      <c r="B725" s="12" t="s">
        <v>191</v>
      </c>
      <c r="C725" s="12" t="s">
        <v>10393</v>
      </c>
      <c r="D725" s="7" t="str">
        <f t="shared" si="46"/>
        <v>南青箱</v>
      </c>
      <c r="E725" s="12" t="s">
        <v>17174</v>
      </c>
      <c r="F725" s="19">
        <v>41795</v>
      </c>
      <c r="G725" s="12"/>
      <c r="H725" s="7" t="s">
        <v>9198</v>
      </c>
      <c r="I725" s="24"/>
      <c r="J725" s="27"/>
      <c r="K725" s="12"/>
      <c r="L725" s="12"/>
      <c r="M725" s="13"/>
      <c r="N725" s="14"/>
      <c r="O725" s="18" t="str">
        <f t="shared" ca="1" si="44"/>
        <v>4天</v>
      </c>
      <c r="P725" s="80"/>
      <c r="Q725" s="80"/>
      <c r="R725" s="80"/>
      <c r="S725" s="80"/>
    </row>
    <row r="726" spans="1:19">
      <c r="A726" s="7">
        <v>724</v>
      </c>
      <c r="B726" s="12" t="s">
        <v>192</v>
      </c>
      <c r="C726" s="12" t="s">
        <v>10393</v>
      </c>
      <c r="D726" s="7" t="str">
        <f t="shared" si="46"/>
        <v>南青箱</v>
      </c>
      <c r="E726" s="12" t="s">
        <v>17174</v>
      </c>
      <c r="F726" s="19" t="str">
        <f t="shared" si="47"/>
        <v>请输入日期</v>
      </c>
      <c r="G726" s="12"/>
      <c r="H726" s="7" t="s">
        <v>9198</v>
      </c>
      <c r="I726" s="24"/>
      <c r="J726" s="27"/>
      <c r="K726" s="12"/>
      <c r="L726" s="12"/>
      <c r="M726" s="13"/>
      <c r="N726" s="14"/>
      <c r="O726" s="18" t="e">
        <f t="shared" ca="1" si="44"/>
        <v>#VALUE!</v>
      </c>
      <c r="P726" s="80"/>
      <c r="Q726" s="80"/>
      <c r="R726" s="80"/>
      <c r="S726" s="80"/>
    </row>
    <row r="727" spans="1:19">
      <c r="A727" s="7">
        <v>725</v>
      </c>
      <c r="B727" s="12" t="s">
        <v>193</v>
      </c>
      <c r="C727" s="12" t="s">
        <v>10393</v>
      </c>
      <c r="D727" s="7" t="str">
        <f t="shared" si="46"/>
        <v>南青箱</v>
      </c>
      <c r="E727" s="12" t="s">
        <v>17174</v>
      </c>
      <c r="F727" s="19" t="str">
        <f t="shared" si="47"/>
        <v>请输入日期</v>
      </c>
      <c r="G727" s="12"/>
      <c r="H727" s="7" t="s">
        <v>9198</v>
      </c>
      <c r="I727" s="24"/>
      <c r="J727" s="27"/>
      <c r="K727" s="12"/>
      <c r="L727" s="12"/>
      <c r="M727" s="13"/>
      <c r="N727" s="14"/>
      <c r="O727" s="18" t="e">
        <f t="shared" ca="1" si="44"/>
        <v>#VALUE!</v>
      </c>
      <c r="P727" s="80"/>
      <c r="Q727" s="80"/>
      <c r="R727" s="80"/>
      <c r="S727" s="80"/>
    </row>
    <row r="728" spans="1:19">
      <c r="A728" s="7">
        <v>726</v>
      </c>
      <c r="B728" s="12" t="s">
        <v>194</v>
      </c>
      <c r="C728" s="12" t="s">
        <v>10393</v>
      </c>
      <c r="D728" s="7" t="str">
        <f t="shared" si="46"/>
        <v>南青箱</v>
      </c>
      <c r="E728" s="12" t="s">
        <v>17174</v>
      </c>
      <c r="F728" s="19">
        <v>41794</v>
      </c>
      <c r="G728" s="12"/>
      <c r="H728" s="7" t="s">
        <v>9198</v>
      </c>
      <c r="I728" s="24">
        <v>41795</v>
      </c>
      <c r="J728" s="27"/>
      <c r="K728" s="260" t="s">
        <v>17384</v>
      </c>
      <c r="L728" s="12"/>
      <c r="M728" s="13"/>
      <c r="N728" s="14"/>
      <c r="O728" s="18" t="str">
        <f t="shared" ca="1" si="44"/>
        <v>5天</v>
      </c>
      <c r="P728" s="80"/>
      <c r="Q728" s="80"/>
      <c r="R728" s="80"/>
      <c r="S728" s="80"/>
    </row>
    <row r="729" spans="1:19">
      <c r="A729" s="7">
        <v>727</v>
      </c>
      <c r="B729" s="12" t="s">
        <v>195</v>
      </c>
      <c r="C729" s="12" t="s">
        <v>10393</v>
      </c>
      <c r="D729" s="7" t="str">
        <f t="shared" si="46"/>
        <v>南青箱</v>
      </c>
      <c r="E729" s="12" t="s">
        <v>17174</v>
      </c>
      <c r="F729" s="19">
        <v>41795</v>
      </c>
      <c r="G729" s="12"/>
      <c r="H729" s="7" t="s">
        <v>9198</v>
      </c>
      <c r="I729" s="24"/>
      <c r="J729" s="27"/>
      <c r="K729" s="12"/>
      <c r="L729" s="12"/>
      <c r="M729" s="13"/>
      <c r="N729" s="14"/>
      <c r="O729" s="18" t="str">
        <f t="shared" ca="1" si="44"/>
        <v>4天</v>
      </c>
      <c r="P729" s="80"/>
      <c r="Q729" s="80"/>
      <c r="R729" s="80"/>
      <c r="S729" s="80"/>
    </row>
    <row r="730" spans="1:19">
      <c r="A730" s="7">
        <v>728</v>
      </c>
      <c r="B730" s="12" t="s">
        <v>196</v>
      </c>
      <c r="C730" s="12" t="s">
        <v>10393</v>
      </c>
      <c r="D730" s="7" t="str">
        <f t="shared" si="46"/>
        <v>南青箱</v>
      </c>
      <c r="E730" s="12" t="s">
        <v>17174</v>
      </c>
      <c r="F730" s="19" t="str">
        <f t="shared" si="47"/>
        <v>请输入日期</v>
      </c>
      <c r="G730" s="12"/>
      <c r="H730" s="7" t="s">
        <v>9198</v>
      </c>
      <c r="I730" s="24"/>
      <c r="J730" s="27"/>
      <c r="K730" s="12"/>
      <c r="L730" s="12"/>
      <c r="M730" s="13"/>
      <c r="N730" s="14"/>
      <c r="O730" s="18" t="e">
        <f t="shared" ca="1" si="44"/>
        <v>#VALUE!</v>
      </c>
      <c r="P730" s="80"/>
      <c r="Q730" s="80"/>
      <c r="R730" s="80"/>
      <c r="S730" s="80"/>
    </row>
    <row r="731" spans="1:19">
      <c r="A731" s="7">
        <v>729</v>
      </c>
      <c r="B731" s="12" t="s">
        <v>197</v>
      </c>
      <c r="C731" s="12" t="s">
        <v>10393</v>
      </c>
      <c r="D731" s="7" t="str">
        <f t="shared" si="46"/>
        <v>南青箱</v>
      </c>
      <c r="E731" s="12" t="s">
        <v>17174</v>
      </c>
      <c r="F731" s="19">
        <v>41794</v>
      </c>
      <c r="G731" s="12"/>
      <c r="H731" s="7" t="s">
        <v>9198</v>
      </c>
      <c r="I731" s="24">
        <v>41795</v>
      </c>
      <c r="J731" s="27"/>
      <c r="K731" s="277" t="s">
        <v>17398</v>
      </c>
      <c r="L731" s="12"/>
      <c r="M731" s="13"/>
      <c r="N731" s="14"/>
      <c r="O731" s="18" t="str">
        <f t="shared" ca="1" si="44"/>
        <v>5天</v>
      </c>
      <c r="P731" s="80"/>
      <c r="Q731" s="80"/>
      <c r="R731" s="80"/>
      <c r="S731" s="80"/>
    </row>
    <row r="732" spans="1:19">
      <c r="A732" s="7">
        <v>730</v>
      </c>
      <c r="B732" s="12" t="s">
        <v>198</v>
      </c>
      <c r="C732" s="12" t="s">
        <v>10393</v>
      </c>
      <c r="D732" s="7" t="str">
        <f t="shared" si="46"/>
        <v>南青箱</v>
      </c>
      <c r="E732" s="12" t="s">
        <v>17174</v>
      </c>
      <c r="F732" s="19">
        <v>41795</v>
      </c>
      <c r="G732" s="12"/>
      <c r="H732" s="7" t="s">
        <v>9198</v>
      </c>
      <c r="I732" s="24">
        <v>41795</v>
      </c>
      <c r="J732" s="27"/>
      <c r="K732" s="260" t="s">
        <v>17384</v>
      </c>
      <c r="L732" s="12"/>
      <c r="M732" s="13"/>
      <c r="N732" s="14"/>
      <c r="O732" s="18" t="str">
        <f t="shared" ca="1" si="44"/>
        <v>4天</v>
      </c>
      <c r="P732" s="80"/>
      <c r="Q732" s="80"/>
      <c r="R732" s="80"/>
      <c r="S732" s="80"/>
    </row>
    <row r="733" spans="1:19">
      <c r="A733" s="7">
        <v>731</v>
      </c>
      <c r="B733" s="12" t="s">
        <v>199</v>
      </c>
      <c r="C733" s="12" t="s">
        <v>10393</v>
      </c>
      <c r="D733" s="7" t="str">
        <f t="shared" si="46"/>
        <v>南青箱</v>
      </c>
      <c r="E733" s="12" t="s">
        <v>17174</v>
      </c>
      <c r="F733" s="19">
        <v>41794</v>
      </c>
      <c r="G733" s="12"/>
      <c r="H733" s="7" t="s">
        <v>9198</v>
      </c>
      <c r="I733" s="24">
        <v>41796</v>
      </c>
      <c r="J733" s="27"/>
      <c r="K733" s="277" t="s">
        <v>17616</v>
      </c>
      <c r="L733" s="12"/>
      <c r="M733" s="13"/>
      <c r="N733" s="14"/>
      <c r="O733" s="18" t="str">
        <f t="shared" ca="1" si="44"/>
        <v>5天</v>
      </c>
      <c r="P733" s="80"/>
      <c r="Q733" s="80"/>
      <c r="R733" s="80"/>
      <c r="S733" s="80"/>
    </row>
    <row r="734" spans="1:19">
      <c r="A734" s="7">
        <v>732</v>
      </c>
      <c r="B734" s="12" t="s">
        <v>200</v>
      </c>
      <c r="C734" s="12" t="s">
        <v>10393</v>
      </c>
      <c r="D734" s="7" t="str">
        <f t="shared" si="46"/>
        <v>南青箱</v>
      </c>
      <c r="E734" s="12" t="s">
        <v>17174</v>
      </c>
      <c r="F734" s="19">
        <v>41793</v>
      </c>
      <c r="G734" s="12"/>
      <c r="H734" s="7" t="s">
        <v>9198</v>
      </c>
      <c r="I734" s="24">
        <v>41793</v>
      </c>
      <c r="J734" s="27"/>
      <c r="K734" s="260" t="s">
        <v>17329</v>
      </c>
      <c r="L734" s="12"/>
      <c r="M734" s="13"/>
      <c r="N734" s="14"/>
      <c r="O734" s="18" t="str">
        <f t="shared" ca="1" si="44"/>
        <v>6天</v>
      </c>
      <c r="P734" s="80"/>
      <c r="Q734" s="80"/>
      <c r="R734" s="80"/>
      <c r="S734" s="80"/>
    </row>
    <row r="735" spans="1:19">
      <c r="A735" s="7">
        <v>733</v>
      </c>
      <c r="B735" s="12" t="s">
        <v>201</v>
      </c>
      <c r="C735" s="12" t="s">
        <v>10393</v>
      </c>
      <c r="D735" s="7" t="str">
        <f t="shared" si="46"/>
        <v>南青箱</v>
      </c>
      <c r="E735" s="12" t="s">
        <v>17174</v>
      </c>
      <c r="F735" s="19">
        <v>41795</v>
      </c>
      <c r="G735" s="12"/>
      <c r="H735" s="7" t="s">
        <v>9198</v>
      </c>
      <c r="I735" s="24">
        <v>41795</v>
      </c>
      <c r="J735" s="27"/>
      <c r="K735" s="277" t="s">
        <v>17398</v>
      </c>
      <c r="L735" s="12"/>
      <c r="M735" s="13"/>
      <c r="N735" s="14"/>
      <c r="O735" s="18" t="str">
        <f t="shared" ca="1" si="44"/>
        <v>4天</v>
      </c>
      <c r="P735" s="80"/>
      <c r="Q735" s="80"/>
      <c r="R735" s="80"/>
      <c r="S735" s="80"/>
    </row>
    <row r="736" spans="1:19">
      <c r="A736" s="7">
        <v>734</v>
      </c>
      <c r="B736" s="12" t="s">
        <v>202</v>
      </c>
      <c r="C736" s="12" t="s">
        <v>10393</v>
      </c>
      <c r="D736" s="7" t="str">
        <f t="shared" si="46"/>
        <v>南青箱</v>
      </c>
      <c r="E736" s="12" t="s">
        <v>17174</v>
      </c>
      <c r="F736" s="19">
        <v>41793</v>
      </c>
      <c r="G736" s="12"/>
      <c r="H736" s="7" t="s">
        <v>9198</v>
      </c>
      <c r="I736" s="24">
        <v>41797</v>
      </c>
      <c r="J736" s="27"/>
      <c r="K736" s="277" t="s">
        <v>17616</v>
      </c>
      <c r="L736" s="12"/>
      <c r="M736" s="13"/>
      <c r="N736" s="14"/>
      <c r="O736" s="18" t="str">
        <f t="shared" ca="1" si="44"/>
        <v>6天</v>
      </c>
      <c r="P736" s="80"/>
      <c r="Q736" s="80"/>
      <c r="R736" s="80"/>
      <c r="S736" s="80"/>
    </row>
    <row r="737" spans="1:19">
      <c r="A737" s="7">
        <v>735</v>
      </c>
      <c r="B737" s="12" t="s">
        <v>203</v>
      </c>
      <c r="C737" s="12" t="s">
        <v>10393</v>
      </c>
      <c r="D737" s="7" t="str">
        <f t="shared" si="46"/>
        <v>南青箱</v>
      </c>
      <c r="E737" s="12" t="s">
        <v>17174</v>
      </c>
      <c r="F737" s="19">
        <v>41794</v>
      </c>
      <c r="G737" s="12"/>
      <c r="H737" s="7" t="s">
        <v>9198</v>
      </c>
      <c r="I737" s="24">
        <v>41795</v>
      </c>
      <c r="J737" s="27"/>
      <c r="K737" s="277" t="s">
        <v>17398</v>
      </c>
      <c r="L737" s="12"/>
      <c r="M737" s="13"/>
      <c r="N737" s="14"/>
      <c r="O737" s="18" t="str">
        <f t="shared" ca="1" si="44"/>
        <v>5天</v>
      </c>
      <c r="P737" s="80"/>
      <c r="Q737" s="80"/>
      <c r="R737" s="80"/>
      <c r="S737" s="80"/>
    </row>
    <row r="738" spans="1:19">
      <c r="A738" s="7">
        <v>736</v>
      </c>
      <c r="B738" s="12" t="s">
        <v>204</v>
      </c>
      <c r="C738" s="12" t="s">
        <v>10393</v>
      </c>
      <c r="D738" s="7" t="str">
        <f t="shared" si="46"/>
        <v>南青箱</v>
      </c>
      <c r="E738" s="12" t="s">
        <v>17174</v>
      </c>
      <c r="F738" s="19">
        <v>41793</v>
      </c>
      <c r="G738" s="12"/>
      <c r="H738" s="7" t="s">
        <v>9198</v>
      </c>
      <c r="I738" s="24">
        <v>41793</v>
      </c>
      <c r="J738" s="27"/>
      <c r="K738" s="260" t="s">
        <v>17328</v>
      </c>
      <c r="L738" s="12"/>
      <c r="M738" s="13"/>
      <c r="N738" s="14"/>
      <c r="O738" s="18" t="str">
        <f t="shared" ca="1" si="44"/>
        <v>6天</v>
      </c>
      <c r="P738" s="80"/>
      <c r="Q738" s="80"/>
      <c r="R738" s="80"/>
      <c r="S738" s="80"/>
    </row>
    <row r="739" spans="1:19">
      <c r="A739" s="7">
        <v>737</v>
      </c>
      <c r="B739" s="12" t="s">
        <v>205</v>
      </c>
      <c r="C739" s="12" t="s">
        <v>10393</v>
      </c>
      <c r="D739" s="7" t="str">
        <f t="shared" si="46"/>
        <v>南青箱</v>
      </c>
      <c r="E739" s="12" t="s">
        <v>17174</v>
      </c>
      <c r="F739" s="19">
        <v>41794</v>
      </c>
      <c r="G739" s="12"/>
      <c r="H739" s="7" t="s">
        <v>9198</v>
      </c>
      <c r="I739" s="24">
        <v>41796</v>
      </c>
      <c r="J739" s="27"/>
      <c r="K739" s="277" t="s">
        <v>17616</v>
      </c>
      <c r="L739" s="12"/>
      <c r="M739" s="13"/>
      <c r="N739" s="14"/>
      <c r="O739" s="18" t="str">
        <f t="shared" ca="1" si="44"/>
        <v>5天</v>
      </c>
      <c r="P739" s="80"/>
      <c r="Q739" s="80"/>
      <c r="R739" s="80"/>
      <c r="S739" s="80"/>
    </row>
    <row r="740" spans="1:19">
      <c r="A740" s="7">
        <v>738</v>
      </c>
      <c r="B740" s="12" t="s">
        <v>17519</v>
      </c>
      <c r="C740" s="12" t="s">
        <v>10393</v>
      </c>
      <c r="D740" s="7" t="str">
        <f t="shared" ref="D740:D779" si="48">IF(B740="","","南青箱")</f>
        <v>南青箱</v>
      </c>
      <c r="E740" s="12" t="s">
        <v>17174</v>
      </c>
      <c r="F740" s="19" t="str">
        <f t="shared" si="47"/>
        <v>请输入日期</v>
      </c>
      <c r="G740" s="12"/>
      <c r="H740" s="7" t="s">
        <v>9198</v>
      </c>
      <c r="I740" s="24"/>
      <c r="J740" s="27"/>
      <c r="K740" s="12"/>
      <c r="L740" s="12"/>
      <c r="M740" s="13"/>
      <c r="N740" s="14"/>
      <c r="O740" s="18" t="e">
        <f t="shared" ca="1" si="44"/>
        <v>#VALUE!</v>
      </c>
      <c r="P740" s="80"/>
      <c r="Q740" s="80"/>
      <c r="R740" s="80"/>
      <c r="S740" s="80"/>
    </row>
    <row r="741" spans="1:19">
      <c r="A741" s="7">
        <v>739</v>
      </c>
      <c r="B741" s="12" t="s">
        <v>17520</v>
      </c>
      <c r="C741" s="12" t="s">
        <v>10393</v>
      </c>
      <c r="D741" s="7" t="str">
        <f t="shared" si="48"/>
        <v>南青箱</v>
      </c>
      <c r="E741" s="12" t="s">
        <v>17174</v>
      </c>
      <c r="F741" s="19" t="str">
        <f t="shared" si="47"/>
        <v>请输入日期</v>
      </c>
      <c r="G741" s="12"/>
      <c r="H741" s="7" t="s">
        <v>9198</v>
      </c>
      <c r="I741" s="24"/>
      <c r="J741" s="27"/>
      <c r="K741" s="12"/>
      <c r="L741" s="12"/>
      <c r="M741" s="13"/>
      <c r="N741" s="14"/>
      <c r="O741" s="18" t="e">
        <f t="shared" ca="1" si="44"/>
        <v>#VALUE!</v>
      </c>
      <c r="P741" s="80"/>
      <c r="Q741" s="80"/>
      <c r="R741" s="80"/>
      <c r="S741" s="80"/>
    </row>
    <row r="742" spans="1:19">
      <c r="A742" s="7">
        <v>740</v>
      </c>
      <c r="B742" s="12" t="s">
        <v>17521</v>
      </c>
      <c r="C742" s="12" t="s">
        <v>10393</v>
      </c>
      <c r="D742" s="7" t="str">
        <f t="shared" si="48"/>
        <v>南青箱</v>
      </c>
      <c r="E742" s="12" t="s">
        <v>17174</v>
      </c>
      <c r="F742" s="19" t="str">
        <f t="shared" si="47"/>
        <v>请输入日期</v>
      </c>
      <c r="G742" s="12"/>
      <c r="H742" s="7" t="s">
        <v>9198</v>
      </c>
      <c r="I742" s="24"/>
      <c r="J742" s="27"/>
      <c r="K742" s="12"/>
      <c r="L742" s="12"/>
      <c r="M742" s="13"/>
      <c r="N742" s="14"/>
      <c r="O742" s="18" t="e">
        <f t="shared" ca="1" si="44"/>
        <v>#VALUE!</v>
      </c>
      <c r="P742" s="80"/>
      <c r="Q742" s="80"/>
      <c r="R742" s="80"/>
      <c r="S742" s="80"/>
    </row>
    <row r="743" spans="1:19">
      <c r="A743" s="7">
        <v>741</v>
      </c>
      <c r="B743" s="12" t="s">
        <v>17522</v>
      </c>
      <c r="C743" s="12" t="s">
        <v>10393</v>
      </c>
      <c r="D743" s="7" t="str">
        <f t="shared" si="48"/>
        <v>南青箱</v>
      </c>
      <c r="E743" s="12" t="s">
        <v>17174</v>
      </c>
      <c r="F743" s="19" t="str">
        <f t="shared" si="47"/>
        <v>请输入日期</v>
      </c>
      <c r="G743" s="12"/>
      <c r="H743" s="7" t="s">
        <v>9198</v>
      </c>
      <c r="I743" s="24"/>
      <c r="J743" s="27"/>
      <c r="K743" s="12"/>
      <c r="L743" s="12"/>
      <c r="M743" s="13"/>
      <c r="N743" s="14"/>
      <c r="O743" s="18" t="e">
        <f t="shared" ca="1" si="44"/>
        <v>#VALUE!</v>
      </c>
      <c r="P743" s="80"/>
      <c r="Q743" s="80"/>
      <c r="R743" s="80"/>
      <c r="S743" s="80"/>
    </row>
    <row r="744" spans="1:19">
      <c r="A744" s="7">
        <v>742</v>
      </c>
      <c r="B744" s="12" t="s">
        <v>17523</v>
      </c>
      <c r="C744" s="12" t="s">
        <v>10393</v>
      </c>
      <c r="D744" s="7" t="str">
        <f t="shared" si="48"/>
        <v>南青箱</v>
      </c>
      <c r="E744" s="12" t="s">
        <v>17174</v>
      </c>
      <c r="F744" s="19" t="str">
        <f t="shared" si="47"/>
        <v>请输入日期</v>
      </c>
      <c r="G744" s="12"/>
      <c r="H744" s="7" t="s">
        <v>9198</v>
      </c>
      <c r="I744" s="24"/>
      <c r="J744" s="27"/>
      <c r="K744" s="12"/>
      <c r="L744" s="12"/>
      <c r="M744" s="13"/>
      <c r="N744" s="14"/>
      <c r="O744" s="18" t="e">
        <f t="shared" ca="1" si="44"/>
        <v>#VALUE!</v>
      </c>
      <c r="P744" s="80"/>
      <c r="Q744" s="80"/>
      <c r="R744" s="80"/>
      <c r="S744" s="80"/>
    </row>
    <row r="745" spans="1:19">
      <c r="A745" s="7">
        <v>743</v>
      </c>
      <c r="B745" s="12" t="s">
        <v>17524</v>
      </c>
      <c r="C745" s="12" t="s">
        <v>10393</v>
      </c>
      <c r="D745" s="7" t="str">
        <f t="shared" si="48"/>
        <v>南青箱</v>
      </c>
      <c r="E745" s="12" t="s">
        <v>17174</v>
      </c>
      <c r="F745" s="19" t="str">
        <f t="shared" si="47"/>
        <v>请输入日期</v>
      </c>
      <c r="G745" s="12"/>
      <c r="H745" s="7" t="s">
        <v>9198</v>
      </c>
      <c r="I745" s="24"/>
      <c r="J745" s="27"/>
      <c r="K745" s="12"/>
      <c r="L745" s="12"/>
      <c r="M745" s="13"/>
      <c r="N745" s="14"/>
      <c r="O745" s="18" t="e">
        <f t="shared" ca="1" si="44"/>
        <v>#VALUE!</v>
      </c>
      <c r="P745" s="80"/>
      <c r="Q745" s="80"/>
      <c r="R745" s="80"/>
      <c r="S745" s="80"/>
    </row>
    <row r="746" spans="1:19">
      <c r="A746" s="7">
        <v>744</v>
      </c>
      <c r="B746" s="12" t="s">
        <v>17525</v>
      </c>
      <c r="C746" s="12" t="s">
        <v>10393</v>
      </c>
      <c r="D746" s="7" t="str">
        <f t="shared" si="48"/>
        <v>南青箱</v>
      </c>
      <c r="E746" s="12" t="s">
        <v>17174</v>
      </c>
      <c r="F746" s="19" t="str">
        <f t="shared" ref="F746:F809" si="49">IF(ISNONTEXT(B746),"","请输入日期")</f>
        <v>请输入日期</v>
      </c>
      <c r="G746" s="12"/>
      <c r="H746" s="7" t="s">
        <v>9198</v>
      </c>
      <c r="I746" s="24"/>
      <c r="J746" s="27"/>
      <c r="K746" s="12"/>
      <c r="L746" s="12"/>
      <c r="M746" s="13"/>
      <c r="N746" s="14"/>
      <c r="O746" s="18" t="e">
        <f t="shared" ca="1" si="44"/>
        <v>#VALUE!</v>
      </c>
      <c r="P746" s="80"/>
      <c r="Q746" s="80"/>
      <c r="R746" s="80"/>
      <c r="S746" s="80"/>
    </row>
    <row r="747" spans="1:19">
      <c r="A747" s="7">
        <v>745</v>
      </c>
      <c r="B747" s="12" t="s">
        <v>17526</v>
      </c>
      <c r="C747" s="12" t="s">
        <v>10393</v>
      </c>
      <c r="D747" s="7" t="str">
        <f t="shared" si="48"/>
        <v>南青箱</v>
      </c>
      <c r="E747" s="12" t="s">
        <v>17174</v>
      </c>
      <c r="F747" s="19" t="str">
        <f t="shared" si="49"/>
        <v>请输入日期</v>
      </c>
      <c r="G747" s="12"/>
      <c r="H747" s="7" t="s">
        <v>9198</v>
      </c>
      <c r="I747" s="24"/>
      <c r="J747" s="27"/>
      <c r="K747" s="12"/>
      <c r="L747" s="12"/>
      <c r="M747" s="13"/>
      <c r="N747" s="14"/>
      <c r="O747" s="18" t="e">
        <f t="shared" ca="1" si="44"/>
        <v>#VALUE!</v>
      </c>
      <c r="P747" s="80"/>
      <c r="Q747" s="80"/>
      <c r="R747" s="80"/>
      <c r="S747" s="80"/>
    </row>
    <row r="748" spans="1:19">
      <c r="A748" s="7">
        <v>746</v>
      </c>
      <c r="B748" s="12" t="s">
        <v>17527</v>
      </c>
      <c r="C748" s="12" t="s">
        <v>10393</v>
      </c>
      <c r="D748" s="7" t="str">
        <f t="shared" si="48"/>
        <v>南青箱</v>
      </c>
      <c r="E748" s="12" t="s">
        <v>17174</v>
      </c>
      <c r="F748" s="19" t="str">
        <f t="shared" si="49"/>
        <v>请输入日期</v>
      </c>
      <c r="G748" s="12"/>
      <c r="H748" s="7" t="s">
        <v>9198</v>
      </c>
      <c r="I748" s="24"/>
      <c r="J748" s="27"/>
      <c r="K748" s="12"/>
      <c r="L748" s="12"/>
      <c r="M748" s="13"/>
      <c r="N748" s="14"/>
      <c r="O748" s="18" t="e">
        <f t="shared" ca="1" si="44"/>
        <v>#VALUE!</v>
      </c>
      <c r="P748" s="80"/>
      <c r="Q748" s="80"/>
      <c r="R748" s="80"/>
      <c r="S748" s="80"/>
    </row>
    <row r="749" spans="1:19">
      <c r="A749" s="7">
        <v>747</v>
      </c>
      <c r="B749" s="12" t="s">
        <v>17528</v>
      </c>
      <c r="C749" s="12" t="s">
        <v>10393</v>
      </c>
      <c r="D749" s="7" t="str">
        <f t="shared" si="48"/>
        <v>南青箱</v>
      </c>
      <c r="E749" s="12" t="s">
        <v>17174</v>
      </c>
      <c r="F749" s="19" t="str">
        <f t="shared" si="49"/>
        <v>请输入日期</v>
      </c>
      <c r="G749" s="12"/>
      <c r="H749" s="7" t="s">
        <v>9198</v>
      </c>
      <c r="I749" s="24"/>
      <c r="J749" s="27"/>
      <c r="K749" s="12"/>
      <c r="L749" s="12"/>
      <c r="M749" s="13"/>
      <c r="N749" s="14"/>
      <c r="O749" s="18" t="e">
        <f t="shared" ca="1" si="44"/>
        <v>#VALUE!</v>
      </c>
      <c r="P749" s="80"/>
      <c r="Q749" s="80"/>
      <c r="R749" s="80"/>
      <c r="S749" s="80"/>
    </row>
    <row r="750" spans="1:19">
      <c r="A750" s="7">
        <v>748</v>
      </c>
      <c r="B750" s="12" t="s">
        <v>17529</v>
      </c>
      <c r="C750" s="12" t="s">
        <v>10393</v>
      </c>
      <c r="D750" s="7" t="str">
        <f t="shared" si="48"/>
        <v>南青箱</v>
      </c>
      <c r="E750" s="12" t="s">
        <v>17174</v>
      </c>
      <c r="F750" s="19" t="str">
        <f t="shared" si="49"/>
        <v>请输入日期</v>
      </c>
      <c r="G750" s="12"/>
      <c r="H750" s="7" t="s">
        <v>9198</v>
      </c>
      <c r="I750" s="24"/>
      <c r="J750" s="27"/>
      <c r="K750" s="12"/>
      <c r="L750" s="12"/>
      <c r="M750" s="13"/>
      <c r="N750" s="14"/>
      <c r="O750" s="18" t="e">
        <f t="shared" ca="1" si="44"/>
        <v>#VALUE!</v>
      </c>
      <c r="P750" s="80"/>
      <c r="Q750" s="80"/>
      <c r="R750" s="80"/>
      <c r="S750" s="80"/>
    </row>
    <row r="751" spans="1:19">
      <c r="A751" s="7">
        <v>749</v>
      </c>
      <c r="B751" s="12" t="s">
        <v>17530</v>
      </c>
      <c r="C751" s="12" t="s">
        <v>10393</v>
      </c>
      <c r="D751" s="7" t="str">
        <f t="shared" si="48"/>
        <v>南青箱</v>
      </c>
      <c r="E751" s="12" t="s">
        <v>17174</v>
      </c>
      <c r="F751" s="19" t="str">
        <f t="shared" si="49"/>
        <v>请输入日期</v>
      </c>
      <c r="G751" s="12"/>
      <c r="H751" s="7" t="s">
        <v>9198</v>
      </c>
      <c r="I751" s="24"/>
      <c r="J751" s="27"/>
      <c r="K751" s="12"/>
      <c r="L751" s="12"/>
      <c r="M751" s="13"/>
      <c r="N751" s="14"/>
      <c r="O751" s="18" t="e">
        <f t="shared" ca="1" si="44"/>
        <v>#VALUE!</v>
      </c>
      <c r="P751" s="80"/>
      <c r="Q751" s="80"/>
      <c r="R751" s="80"/>
      <c r="S751" s="80"/>
    </row>
    <row r="752" spans="1:19">
      <c r="A752" s="7">
        <v>750</v>
      </c>
      <c r="B752" s="12" t="s">
        <v>17531</v>
      </c>
      <c r="C752" s="12" t="s">
        <v>10393</v>
      </c>
      <c r="D752" s="7" t="str">
        <f t="shared" si="48"/>
        <v>南青箱</v>
      </c>
      <c r="E752" s="12" t="s">
        <v>17174</v>
      </c>
      <c r="F752" s="19" t="str">
        <f t="shared" si="49"/>
        <v>请输入日期</v>
      </c>
      <c r="G752" s="12"/>
      <c r="H752" s="7" t="s">
        <v>9198</v>
      </c>
      <c r="I752" s="24"/>
      <c r="J752" s="27"/>
      <c r="K752" s="12"/>
      <c r="L752" s="12"/>
      <c r="M752" s="13"/>
      <c r="N752" s="14"/>
      <c r="O752" s="18" t="e">
        <f t="shared" ca="1" si="44"/>
        <v>#VALUE!</v>
      </c>
      <c r="P752" s="80"/>
      <c r="Q752" s="80"/>
      <c r="R752" s="80"/>
      <c r="S752" s="80"/>
    </row>
    <row r="753" spans="1:19">
      <c r="A753" s="7">
        <v>751</v>
      </c>
      <c r="B753" s="12" t="s">
        <v>17532</v>
      </c>
      <c r="C753" s="12" t="s">
        <v>10393</v>
      </c>
      <c r="D753" s="7" t="str">
        <f t="shared" si="48"/>
        <v>南青箱</v>
      </c>
      <c r="E753" s="12" t="s">
        <v>17174</v>
      </c>
      <c r="F753" s="19" t="str">
        <f t="shared" si="49"/>
        <v>请输入日期</v>
      </c>
      <c r="G753" s="12"/>
      <c r="H753" s="7" t="s">
        <v>9198</v>
      </c>
      <c r="I753" s="24"/>
      <c r="J753" s="27"/>
      <c r="K753" s="12"/>
      <c r="L753" s="12"/>
      <c r="M753" s="13"/>
      <c r="N753" s="14"/>
      <c r="O753" s="18" t="e">
        <f t="shared" ca="1" si="44"/>
        <v>#VALUE!</v>
      </c>
      <c r="P753" s="80"/>
      <c r="Q753" s="80"/>
      <c r="R753" s="80"/>
      <c r="S753" s="80"/>
    </row>
    <row r="754" spans="1:19">
      <c r="A754" s="7">
        <v>752</v>
      </c>
      <c r="B754" s="12" t="s">
        <v>17533</v>
      </c>
      <c r="C754" s="12" t="s">
        <v>10393</v>
      </c>
      <c r="D754" s="7" t="str">
        <f t="shared" si="48"/>
        <v>南青箱</v>
      </c>
      <c r="E754" s="12" t="s">
        <v>17174</v>
      </c>
      <c r="F754" s="19" t="str">
        <f t="shared" si="49"/>
        <v>请输入日期</v>
      </c>
      <c r="G754" s="12"/>
      <c r="H754" s="7" t="s">
        <v>9198</v>
      </c>
      <c r="I754" s="24"/>
      <c r="J754" s="27"/>
      <c r="K754" s="12"/>
      <c r="L754" s="12"/>
      <c r="M754" s="13"/>
      <c r="N754" s="14"/>
      <c r="O754" s="18" t="e">
        <f t="shared" ca="1" si="44"/>
        <v>#VALUE!</v>
      </c>
      <c r="P754" s="80"/>
      <c r="Q754" s="80"/>
      <c r="R754" s="80"/>
      <c r="S754" s="80"/>
    </row>
    <row r="755" spans="1:19">
      <c r="A755" s="7">
        <v>753</v>
      </c>
      <c r="B755" s="12" t="s">
        <v>17534</v>
      </c>
      <c r="C755" s="12" t="s">
        <v>10393</v>
      </c>
      <c r="D755" s="7" t="str">
        <f t="shared" si="48"/>
        <v>南青箱</v>
      </c>
      <c r="E755" s="12" t="s">
        <v>17174</v>
      </c>
      <c r="F755" s="19" t="str">
        <f t="shared" si="49"/>
        <v>请输入日期</v>
      </c>
      <c r="G755" s="12"/>
      <c r="H755" s="7" t="s">
        <v>9198</v>
      </c>
      <c r="I755" s="24"/>
      <c r="J755" s="27"/>
      <c r="K755" s="12"/>
      <c r="L755" s="12"/>
      <c r="M755" s="13"/>
      <c r="N755" s="14"/>
      <c r="O755" s="18" t="e">
        <f t="shared" ca="1" si="44"/>
        <v>#VALUE!</v>
      </c>
      <c r="P755" s="80"/>
      <c r="Q755" s="80"/>
      <c r="R755" s="80"/>
      <c r="S755" s="80"/>
    </row>
    <row r="756" spans="1:19">
      <c r="A756" s="7">
        <v>754</v>
      </c>
      <c r="B756" s="12" t="s">
        <v>17535</v>
      </c>
      <c r="C756" s="12" t="s">
        <v>10393</v>
      </c>
      <c r="D756" s="7" t="str">
        <f t="shared" si="48"/>
        <v>南青箱</v>
      </c>
      <c r="E756" s="12" t="s">
        <v>17174</v>
      </c>
      <c r="F756" s="19" t="str">
        <f t="shared" si="49"/>
        <v>请输入日期</v>
      </c>
      <c r="G756" s="12"/>
      <c r="H756" s="7" t="s">
        <v>9198</v>
      </c>
      <c r="I756" s="24"/>
      <c r="J756" s="27"/>
      <c r="K756" s="12"/>
      <c r="L756" s="12"/>
      <c r="M756" s="13"/>
      <c r="N756" s="14"/>
      <c r="O756" s="18" t="e">
        <f t="shared" ca="1" si="44"/>
        <v>#VALUE!</v>
      </c>
      <c r="P756" s="80"/>
      <c r="Q756" s="80"/>
      <c r="R756" s="80"/>
      <c r="S756" s="80"/>
    </row>
    <row r="757" spans="1:19">
      <c r="A757" s="7">
        <v>755</v>
      </c>
      <c r="B757" s="12" t="s">
        <v>17536</v>
      </c>
      <c r="C757" s="12" t="s">
        <v>10393</v>
      </c>
      <c r="D757" s="7" t="str">
        <f t="shared" si="48"/>
        <v>南青箱</v>
      </c>
      <c r="E757" s="12" t="s">
        <v>17174</v>
      </c>
      <c r="F757" s="19" t="str">
        <f t="shared" si="49"/>
        <v>请输入日期</v>
      </c>
      <c r="G757" s="12"/>
      <c r="H757" s="7" t="s">
        <v>9198</v>
      </c>
      <c r="I757" s="24"/>
      <c r="J757" s="27"/>
      <c r="K757" s="12"/>
      <c r="L757" s="12"/>
      <c r="M757" s="13"/>
      <c r="N757" s="14"/>
      <c r="O757" s="18" t="e">
        <f t="shared" ca="1" si="44"/>
        <v>#VALUE!</v>
      </c>
      <c r="P757" s="80"/>
      <c r="Q757" s="80"/>
      <c r="R757" s="80"/>
      <c r="S757" s="80"/>
    </row>
    <row r="758" spans="1:19">
      <c r="A758" s="7">
        <v>756</v>
      </c>
      <c r="B758" s="12" t="s">
        <v>17537</v>
      </c>
      <c r="C758" s="12" t="s">
        <v>10393</v>
      </c>
      <c r="D758" s="7" t="str">
        <f t="shared" si="48"/>
        <v>南青箱</v>
      </c>
      <c r="E758" s="12" t="s">
        <v>17174</v>
      </c>
      <c r="F758" s="19" t="str">
        <f t="shared" si="49"/>
        <v>请输入日期</v>
      </c>
      <c r="G758" s="12"/>
      <c r="H758" s="7" t="s">
        <v>9198</v>
      </c>
      <c r="I758" s="24"/>
      <c r="J758" s="27"/>
      <c r="K758" s="12"/>
      <c r="L758" s="12"/>
      <c r="M758" s="13"/>
      <c r="N758" s="14"/>
      <c r="O758" s="18" t="e">
        <f t="shared" ca="1" si="44"/>
        <v>#VALUE!</v>
      </c>
      <c r="P758" s="80"/>
      <c r="Q758" s="80"/>
      <c r="R758" s="80"/>
      <c r="S758" s="80"/>
    </row>
    <row r="759" spans="1:19">
      <c r="A759" s="7">
        <v>757</v>
      </c>
      <c r="B759" s="12" t="s">
        <v>17538</v>
      </c>
      <c r="C759" s="12" t="s">
        <v>10393</v>
      </c>
      <c r="D759" s="7" t="str">
        <f t="shared" si="48"/>
        <v>南青箱</v>
      </c>
      <c r="E759" s="12" t="s">
        <v>17174</v>
      </c>
      <c r="F759" s="19" t="str">
        <f t="shared" si="49"/>
        <v>请输入日期</v>
      </c>
      <c r="G759" s="12"/>
      <c r="H759" s="7" t="s">
        <v>9198</v>
      </c>
      <c r="I759" s="24"/>
      <c r="J759" s="27"/>
      <c r="K759" s="12"/>
      <c r="L759" s="12"/>
      <c r="M759" s="13"/>
      <c r="N759" s="14"/>
      <c r="O759" s="18" t="e">
        <f t="shared" ca="1" si="44"/>
        <v>#VALUE!</v>
      </c>
      <c r="P759" s="80"/>
      <c r="Q759" s="80"/>
      <c r="R759" s="80"/>
      <c r="S759" s="80"/>
    </row>
    <row r="760" spans="1:19">
      <c r="A760" s="7">
        <v>758</v>
      </c>
      <c r="B760" s="12" t="s">
        <v>17539</v>
      </c>
      <c r="C760" s="12" t="s">
        <v>10393</v>
      </c>
      <c r="D760" s="7" t="str">
        <f t="shared" si="48"/>
        <v>南青箱</v>
      </c>
      <c r="E760" s="12" t="s">
        <v>17174</v>
      </c>
      <c r="F760" s="19" t="str">
        <f t="shared" si="49"/>
        <v>请输入日期</v>
      </c>
      <c r="G760" s="12"/>
      <c r="H760" s="7" t="s">
        <v>9198</v>
      </c>
      <c r="I760" s="24"/>
      <c r="J760" s="27"/>
      <c r="K760" s="12"/>
      <c r="L760" s="12"/>
      <c r="M760" s="13"/>
      <c r="N760" s="14"/>
      <c r="O760" s="18" t="e">
        <f t="shared" ca="1" si="44"/>
        <v>#VALUE!</v>
      </c>
      <c r="P760" s="80"/>
      <c r="Q760" s="80"/>
      <c r="R760" s="80"/>
      <c r="S760" s="80"/>
    </row>
    <row r="761" spans="1:19">
      <c r="A761" s="7">
        <v>759</v>
      </c>
      <c r="B761" s="12" t="s">
        <v>17540</v>
      </c>
      <c r="C761" s="12" t="s">
        <v>10393</v>
      </c>
      <c r="D761" s="7" t="str">
        <f t="shared" si="48"/>
        <v>南青箱</v>
      </c>
      <c r="E761" s="12" t="s">
        <v>17174</v>
      </c>
      <c r="F761" s="19" t="str">
        <f t="shared" si="49"/>
        <v>请输入日期</v>
      </c>
      <c r="G761" s="12"/>
      <c r="H761" s="7" t="s">
        <v>9198</v>
      </c>
      <c r="I761" s="24"/>
      <c r="J761" s="27"/>
      <c r="K761" s="12"/>
      <c r="L761" s="12"/>
      <c r="M761" s="13"/>
      <c r="N761" s="14"/>
      <c r="O761" s="18" t="e">
        <f t="shared" ca="1" si="44"/>
        <v>#VALUE!</v>
      </c>
      <c r="P761" s="80"/>
      <c r="Q761" s="80"/>
      <c r="R761" s="80"/>
      <c r="S761" s="80"/>
    </row>
    <row r="762" spans="1:19">
      <c r="A762" s="7">
        <v>760</v>
      </c>
      <c r="B762" s="12" t="s">
        <v>17541</v>
      </c>
      <c r="C762" s="12" t="s">
        <v>10393</v>
      </c>
      <c r="D762" s="7" t="str">
        <f t="shared" si="48"/>
        <v>南青箱</v>
      </c>
      <c r="E762" s="12" t="s">
        <v>17174</v>
      </c>
      <c r="F762" s="19" t="str">
        <f t="shared" si="49"/>
        <v>请输入日期</v>
      </c>
      <c r="G762" s="12"/>
      <c r="H762" s="7" t="s">
        <v>9198</v>
      </c>
      <c r="I762" s="24"/>
      <c r="J762" s="27"/>
      <c r="K762" s="12"/>
      <c r="L762" s="12"/>
      <c r="M762" s="13"/>
      <c r="N762" s="14"/>
      <c r="O762" s="18" t="e">
        <f t="shared" ref="O762:O825" ca="1" si="50">IF(ISNONTEXT(J762),DATEDIF(F762,TODAY(),"d")&amp;"天","出场")</f>
        <v>#VALUE!</v>
      </c>
      <c r="P762" s="80"/>
      <c r="Q762" s="80"/>
      <c r="R762" s="80"/>
      <c r="S762" s="80"/>
    </row>
    <row r="763" spans="1:19">
      <c r="A763" s="7">
        <v>761</v>
      </c>
      <c r="B763" s="12" t="s">
        <v>17542</v>
      </c>
      <c r="C763" s="12" t="s">
        <v>10393</v>
      </c>
      <c r="D763" s="7" t="str">
        <f t="shared" si="48"/>
        <v>南青箱</v>
      </c>
      <c r="E763" s="12" t="s">
        <v>17174</v>
      </c>
      <c r="F763" s="19" t="str">
        <f t="shared" si="49"/>
        <v>请输入日期</v>
      </c>
      <c r="G763" s="12"/>
      <c r="H763" s="7" t="s">
        <v>9198</v>
      </c>
      <c r="I763" s="24"/>
      <c r="J763" s="27"/>
      <c r="K763" s="12"/>
      <c r="L763" s="12"/>
      <c r="M763" s="13"/>
      <c r="N763" s="14"/>
      <c r="O763" s="18" t="e">
        <f t="shared" ca="1" si="50"/>
        <v>#VALUE!</v>
      </c>
      <c r="P763" s="80"/>
      <c r="Q763" s="80"/>
      <c r="R763" s="80"/>
      <c r="S763" s="80"/>
    </row>
    <row r="764" spans="1:19">
      <c r="A764" s="7">
        <v>762</v>
      </c>
      <c r="B764" s="12" t="s">
        <v>17543</v>
      </c>
      <c r="C764" s="12" t="s">
        <v>10393</v>
      </c>
      <c r="D764" s="7" t="str">
        <f t="shared" si="48"/>
        <v>南青箱</v>
      </c>
      <c r="E764" s="12" t="s">
        <v>17174</v>
      </c>
      <c r="F764" s="19" t="str">
        <f t="shared" si="49"/>
        <v>请输入日期</v>
      </c>
      <c r="G764" s="12"/>
      <c r="H764" s="7" t="s">
        <v>9198</v>
      </c>
      <c r="I764" s="24"/>
      <c r="J764" s="27"/>
      <c r="K764" s="12"/>
      <c r="L764" s="12"/>
      <c r="M764" s="13"/>
      <c r="N764" s="14"/>
      <c r="O764" s="18" t="e">
        <f t="shared" ca="1" si="50"/>
        <v>#VALUE!</v>
      </c>
      <c r="P764" s="80"/>
      <c r="Q764" s="80"/>
      <c r="R764" s="80"/>
      <c r="S764" s="80"/>
    </row>
    <row r="765" spans="1:19">
      <c r="A765" s="7">
        <v>763</v>
      </c>
      <c r="B765" s="12" t="s">
        <v>17544</v>
      </c>
      <c r="C765" s="12" t="s">
        <v>10393</v>
      </c>
      <c r="D765" s="7" t="str">
        <f t="shared" si="48"/>
        <v>南青箱</v>
      </c>
      <c r="E765" s="12" t="s">
        <v>17174</v>
      </c>
      <c r="F765" s="19" t="str">
        <f t="shared" si="49"/>
        <v>请输入日期</v>
      </c>
      <c r="G765" s="12"/>
      <c r="H765" s="7" t="s">
        <v>9198</v>
      </c>
      <c r="I765" s="24"/>
      <c r="J765" s="27"/>
      <c r="K765" s="12"/>
      <c r="L765" s="12"/>
      <c r="M765" s="13"/>
      <c r="N765" s="14"/>
      <c r="O765" s="18" t="e">
        <f t="shared" ca="1" si="50"/>
        <v>#VALUE!</v>
      </c>
      <c r="P765" s="80"/>
      <c r="Q765" s="80"/>
      <c r="R765" s="80"/>
      <c r="S765" s="80"/>
    </row>
    <row r="766" spans="1:19">
      <c r="A766" s="7">
        <v>764</v>
      </c>
      <c r="B766" s="12" t="s">
        <v>17545</v>
      </c>
      <c r="C766" s="12" t="s">
        <v>10393</v>
      </c>
      <c r="D766" s="7" t="str">
        <f t="shared" si="48"/>
        <v>南青箱</v>
      </c>
      <c r="E766" s="12" t="s">
        <v>17174</v>
      </c>
      <c r="F766" s="19" t="str">
        <f t="shared" si="49"/>
        <v>请输入日期</v>
      </c>
      <c r="G766" s="12"/>
      <c r="H766" s="7" t="s">
        <v>9198</v>
      </c>
      <c r="I766" s="24"/>
      <c r="J766" s="27"/>
      <c r="K766" s="12"/>
      <c r="L766" s="12"/>
      <c r="M766" s="13"/>
      <c r="N766" s="14"/>
      <c r="O766" s="18" t="e">
        <f t="shared" ca="1" si="50"/>
        <v>#VALUE!</v>
      </c>
      <c r="P766" s="80"/>
      <c r="Q766" s="80"/>
      <c r="R766" s="80"/>
      <c r="S766" s="80"/>
    </row>
    <row r="767" spans="1:19">
      <c r="A767" s="7">
        <v>765</v>
      </c>
      <c r="B767" s="12" t="s">
        <v>17546</v>
      </c>
      <c r="C767" s="12" t="s">
        <v>10393</v>
      </c>
      <c r="D767" s="7" t="str">
        <f t="shared" si="48"/>
        <v>南青箱</v>
      </c>
      <c r="E767" s="12" t="s">
        <v>17174</v>
      </c>
      <c r="F767" s="19" t="str">
        <f t="shared" si="49"/>
        <v>请输入日期</v>
      </c>
      <c r="G767" s="12"/>
      <c r="H767" s="7" t="s">
        <v>9198</v>
      </c>
      <c r="I767" s="24"/>
      <c r="J767" s="27"/>
      <c r="K767" s="12"/>
      <c r="L767" s="12"/>
      <c r="M767" s="13"/>
      <c r="N767" s="14"/>
      <c r="O767" s="18" t="e">
        <f t="shared" ca="1" si="50"/>
        <v>#VALUE!</v>
      </c>
      <c r="P767" s="80"/>
      <c r="Q767" s="80"/>
      <c r="R767" s="80"/>
      <c r="S767" s="80"/>
    </row>
    <row r="768" spans="1:19">
      <c r="A768" s="7">
        <v>766</v>
      </c>
      <c r="B768" s="12" t="s">
        <v>17547</v>
      </c>
      <c r="C768" s="12" t="s">
        <v>10393</v>
      </c>
      <c r="D768" s="7" t="str">
        <f t="shared" si="48"/>
        <v>南青箱</v>
      </c>
      <c r="E768" s="12" t="s">
        <v>17174</v>
      </c>
      <c r="F768" s="19" t="str">
        <f t="shared" si="49"/>
        <v>请输入日期</v>
      </c>
      <c r="G768" s="12"/>
      <c r="H768" s="7" t="s">
        <v>9198</v>
      </c>
      <c r="I768" s="24"/>
      <c r="J768" s="27"/>
      <c r="K768" s="12"/>
      <c r="L768" s="12"/>
      <c r="M768" s="13"/>
      <c r="N768" s="14"/>
      <c r="O768" s="18" t="e">
        <f t="shared" ca="1" si="50"/>
        <v>#VALUE!</v>
      </c>
      <c r="P768" s="80"/>
      <c r="Q768" s="80"/>
      <c r="R768" s="80"/>
      <c r="S768" s="80"/>
    </row>
    <row r="769" spans="1:19">
      <c r="A769" s="7">
        <v>767</v>
      </c>
      <c r="B769" s="12" t="s">
        <v>17548</v>
      </c>
      <c r="C769" s="12" t="s">
        <v>10393</v>
      </c>
      <c r="D769" s="7" t="str">
        <f t="shared" si="48"/>
        <v>南青箱</v>
      </c>
      <c r="E769" s="12" t="s">
        <v>17174</v>
      </c>
      <c r="F769" s="19" t="str">
        <f t="shared" si="49"/>
        <v>请输入日期</v>
      </c>
      <c r="G769" s="12"/>
      <c r="H769" s="7" t="s">
        <v>9198</v>
      </c>
      <c r="I769" s="24"/>
      <c r="J769" s="27"/>
      <c r="K769" s="12"/>
      <c r="L769" s="12"/>
      <c r="M769" s="13"/>
      <c r="N769" s="14"/>
      <c r="O769" s="18" t="e">
        <f t="shared" ca="1" si="50"/>
        <v>#VALUE!</v>
      </c>
      <c r="P769" s="80"/>
      <c r="Q769" s="80"/>
      <c r="R769" s="80"/>
      <c r="S769" s="80"/>
    </row>
    <row r="770" spans="1:19">
      <c r="A770" s="7">
        <v>768</v>
      </c>
      <c r="B770" s="12" t="s">
        <v>17549</v>
      </c>
      <c r="C770" s="12" t="s">
        <v>10393</v>
      </c>
      <c r="D770" s="7" t="str">
        <f t="shared" si="48"/>
        <v>南青箱</v>
      </c>
      <c r="E770" s="12" t="s">
        <v>17174</v>
      </c>
      <c r="F770" s="19" t="str">
        <f t="shared" si="49"/>
        <v>请输入日期</v>
      </c>
      <c r="G770" s="12"/>
      <c r="H770" s="7" t="s">
        <v>9198</v>
      </c>
      <c r="I770" s="24"/>
      <c r="J770" s="27"/>
      <c r="K770" s="12"/>
      <c r="L770" s="12"/>
      <c r="M770" s="13"/>
      <c r="N770" s="14"/>
      <c r="O770" s="18" t="e">
        <f t="shared" ca="1" si="50"/>
        <v>#VALUE!</v>
      </c>
      <c r="P770" s="80"/>
      <c r="Q770" s="80"/>
      <c r="R770" s="80"/>
      <c r="S770" s="80"/>
    </row>
    <row r="771" spans="1:19">
      <c r="A771" s="7">
        <v>769</v>
      </c>
      <c r="B771" s="12" t="s">
        <v>17550</v>
      </c>
      <c r="C771" s="12" t="s">
        <v>10393</v>
      </c>
      <c r="D771" s="7" t="str">
        <f t="shared" si="48"/>
        <v>南青箱</v>
      </c>
      <c r="E771" s="12" t="s">
        <v>17174</v>
      </c>
      <c r="F771" s="19" t="str">
        <f t="shared" si="49"/>
        <v>请输入日期</v>
      </c>
      <c r="G771" s="12"/>
      <c r="H771" s="7" t="s">
        <v>9198</v>
      </c>
      <c r="I771" s="24"/>
      <c r="J771" s="27"/>
      <c r="K771" s="12"/>
      <c r="L771" s="12"/>
      <c r="M771" s="13"/>
      <c r="N771" s="14"/>
      <c r="O771" s="18" t="e">
        <f t="shared" ca="1" si="50"/>
        <v>#VALUE!</v>
      </c>
      <c r="P771" s="80"/>
      <c r="Q771" s="80"/>
      <c r="R771" s="80"/>
      <c r="S771" s="80"/>
    </row>
    <row r="772" spans="1:19">
      <c r="A772" s="7">
        <v>770</v>
      </c>
      <c r="B772" s="12" t="s">
        <v>17551</v>
      </c>
      <c r="C772" s="12" t="s">
        <v>10393</v>
      </c>
      <c r="D772" s="7" t="str">
        <f t="shared" si="48"/>
        <v>南青箱</v>
      </c>
      <c r="E772" s="12" t="s">
        <v>17174</v>
      </c>
      <c r="F772" s="19" t="str">
        <f t="shared" si="49"/>
        <v>请输入日期</v>
      </c>
      <c r="G772" s="12"/>
      <c r="H772" s="7" t="s">
        <v>9198</v>
      </c>
      <c r="I772" s="24"/>
      <c r="J772" s="27"/>
      <c r="K772" s="12"/>
      <c r="L772" s="12"/>
      <c r="M772" s="13"/>
      <c r="N772" s="14"/>
      <c r="O772" s="18" t="e">
        <f t="shared" ca="1" si="50"/>
        <v>#VALUE!</v>
      </c>
      <c r="P772" s="80"/>
      <c r="Q772" s="80"/>
      <c r="R772" s="80"/>
      <c r="S772" s="80"/>
    </row>
    <row r="773" spans="1:19">
      <c r="A773" s="7">
        <v>771</v>
      </c>
      <c r="B773" s="12" t="s">
        <v>17552</v>
      </c>
      <c r="C773" s="12" t="s">
        <v>10393</v>
      </c>
      <c r="D773" s="7" t="str">
        <f t="shared" si="48"/>
        <v>南青箱</v>
      </c>
      <c r="E773" s="12" t="s">
        <v>17174</v>
      </c>
      <c r="F773" s="19" t="str">
        <f t="shared" si="49"/>
        <v>请输入日期</v>
      </c>
      <c r="G773" s="12"/>
      <c r="H773" s="7" t="s">
        <v>9198</v>
      </c>
      <c r="I773" s="24"/>
      <c r="J773" s="27"/>
      <c r="K773" s="12"/>
      <c r="L773" s="12"/>
      <c r="M773" s="13"/>
      <c r="N773" s="14"/>
      <c r="O773" s="18" t="e">
        <f t="shared" ca="1" si="50"/>
        <v>#VALUE!</v>
      </c>
      <c r="P773" s="80"/>
      <c r="Q773" s="80"/>
      <c r="R773" s="80"/>
      <c r="S773" s="80"/>
    </row>
    <row r="774" spans="1:19">
      <c r="A774" s="7">
        <v>772</v>
      </c>
      <c r="B774" s="12" t="s">
        <v>17553</v>
      </c>
      <c r="C774" s="12" t="s">
        <v>10393</v>
      </c>
      <c r="D774" s="7" t="str">
        <f t="shared" si="48"/>
        <v>南青箱</v>
      </c>
      <c r="E774" s="12" t="s">
        <v>17174</v>
      </c>
      <c r="F774" s="19" t="str">
        <f t="shared" si="49"/>
        <v>请输入日期</v>
      </c>
      <c r="G774" s="12"/>
      <c r="H774" s="7" t="s">
        <v>9198</v>
      </c>
      <c r="I774" s="24"/>
      <c r="J774" s="27"/>
      <c r="K774" s="12"/>
      <c r="L774" s="12"/>
      <c r="M774" s="13"/>
      <c r="N774" s="14"/>
      <c r="O774" s="18" t="e">
        <f t="shared" ca="1" si="50"/>
        <v>#VALUE!</v>
      </c>
      <c r="P774" s="80"/>
      <c r="Q774" s="80"/>
      <c r="R774" s="80"/>
      <c r="S774" s="80"/>
    </row>
    <row r="775" spans="1:19">
      <c r="A775" s="7">
        <v>773</v>
      </c>
      <c r="B775" s="12" t="s">
        <v>17554</v>
      </c>
      <c r="C775" s="12" t="s">
        <v>10393</v>
      </c>
      <c r="D775" s="7" t="str">
        <f t="shared" si="48"/>
        <v>南青箱</v>
      </c>
      <c r="E775" s="12" t="s">
        <v>17174</v>
      </c>
      <c r="F775" s="19" t="str">
        <f t="shared" si="49"/>
        <v>请输入日期</v>
      </c>
      <c r="G775" s="12"/>
      <c r="H775" s="7" t="s">
        <v>9198</v>
      </c>
      <c r="I775" s="24"/>
      <c r="J775" s="27"/>
      <c r="K775" s="12"/>
      <c r="L775" s="12"/>
      <c r="M775" s="13"/>
      <c r="N775" s="14"/>
      <c r="O775" s="18" t="e">
        <f t="shared" ca="1" si="50"/>
        <v>#VALUE!</v>
      </c>
      <c r="P775" s="80"/>
      <c r="Q775" s="80"/>
      <c r="R775" s="80"/>
      <c r="S775" s="80"/>
    </row>
    <row r="776" spans="1:19">
      <c r="A776" s="7">
        <v>774</v>
      </c>
      <c r="B776" s="12" t="s">
        <v>17555</v>
      </c>
      <c r="C776" s="12" t="s">
        <v>10393</v>
      </c>
      <c r="D776" s="7" t="str">
        <f t="shared" si="48"/>
        <v>南青箱</v>
      </c>
      <c r="E776" s="12" t="s">
        <v>17174</v>
      </c>
      <c r="F776" s="19" t="str">
        <f t="shared" si="49"/>
        <v>请输入日期</v>
      </c>
      <c r="G776" s="12"/>
      <c r="H776" s="7" t="s">
        <v>9198</v>
      </c>
      <c r="I776" s="24"/>
      <c r="J776" s="27"/>
      <c r="K776" s="12"/>
      <c r="L776" s="12"/>
      <c r="M776" s="13"/>
      <c r="N776" s="14"/>
      <c r="O776" s="18" t="e">
        <f t="shared" ca="1" si="50"/>
        <v>#VALUE!</v>
      </c>
      <c r="P776" s="80"/>
      <c r="Q776" s="80"/>
      <c r="R776" s="80"/>
      <c r="S776" s="80"/>
    </row>
    <row r="777" spans="1:19">
      <c r="A777" s="7">
        <v>775</v>
      </c>
      <c r="B777" s="12" t="s">
        <v>17556</v>
      </c>
      <c r="C777" s="12" t="s">
        <v>10393</v>
      </c>
      <c r="D777" s="7" t="str">
        <f t="shared" si="48"/>
        <v>南青箱</v>
      </c>
      <c r="E777" s="12" t="s">
        <v>17174</v>
      </c>
      <c r="F777" s="19" t="str">
        <f t="shared" si="49"/>
        <v>请输入日期</v>
      </c>
      <c r="G777" s="12"/>
      <c r="H777" s="7" t="s">
        <v>9198</v>
      </c>
      <c r="I777" s="24"/>
      <c r="J777" s="27"/>
      <c r="K777" s="12"/>
      <c r="L777" s="12"/>
      <c r="M777" s="13"/>
      <c r="N777" s="14"/>
      <c r="O777" s="18" t="e">
        <f t="shared" ca="1" si="50"/>
        <v>#VALUE!</v>
      </c>
      <c r="P777" s="80"/>
      <c r="Q777" s="80"/>
      <c r="R777" s="80"/>
      <c r="S777" s="80"/>
    </row>
    <row r="778" spans="1:19">
      <c r="A778" s="7">
        <v>776</v>
      </c>
      <c r="B778" s="12" t="s">
        <v>17557</v>
      </c>
      <c r="C778" s="12" t="s">
        <v>10393</v>
      </c>
      <c r="D778" s="7" t="str">
        <f t="shared" si="48"/>
        <v>南青箱</v>
      </c>
      <c r="E778" s="12" t="s">
        <v>17174</v>
      </c>
      <c r="F778" s="19" t="str">
        <f t="shared" si="49"/>
        <v>请输入日期</v>
      </c>
      <c r="G778" s="12"/>
      <c r="H778" s="7" t="s">
        <v>9198</v>
      </c>
      <c r="I778" s="24"/>
      <c r="J778" s="27"/>
      <c r="K778" s="12"/>
      <c r="L778" s="12"/>
      <c r="M778" s="13"/>
      <c r="N778" s="14"/>
      <c r="O778" s="18" t="e">
        <f t="shared" ca="1" si="50"/>
        <v>#VALUE!</v>
      </c>
      <c r="P778" s="80"/>
      <c r="Q778" s="80"/>
      <c r="R778" s="80"/>
      <c r="S778" s="80"/>
    </row>
    <row r="779" spans="1:19">
      <c r="A779" s="7">
        <v>777</v>
      </c>
      <c r="B779" s="12" t="s">
        <v>17558</v>
      </c>
      <c r="C779" s="12" t="s">
        <v>10393</v>
      </c>
      <c r="D779" s="7" t="str">
        <f t="shared" si="48"/>
        <v>南青箱</v>
      </c>
      <c r="E779" s="12" t="s">
        <v>17174</v>
      </c>
      <c r="F779" s="19" t="str">
        <f t="shared" si="49"/>
        <v>请输入日期</v>
      </c>
      <c r="G779" s="12"/>
      <c r="H779" s="7" t="s">
        <v>9198</v>
      </c>
      <c r="I779" s="24"/>
      <c r="J779" s="27"/>
      <c r="K779" s="12"/>
      <c r="L779" s="12"/>
      <c r="M779" s="13"/>
      <c r="N779" s="14"/>
      <c r="O779" s="18" t="e">
        <f t="shared" ca="1" si="50"/>
        <v>#VALUE!</v>
      </c>
      <c r="P779" s="80"/>
      <c r="Q779" s="80"/>
      <c r="R779" s="80"/>
      <c r="S779" s="80"/>
    </row>
    <row r="780" spans="1:19">
      <c r="A780" s="7">
        <v>778</v>
      </c>
      <c r="B780" s="12"/>
      <c r="C780" s="12"/>
      <c r="D780" s="7" t="str">
        <f t="shared" ref="D780:D825" si="51">IF(B780="","","南青箱")</f>
        <v/>
      </c>
      <c r="E780" s="12"/>
      <c r="F780" s="19" t="str">
        <f t="shared" si="49"/>
        <v/>
      </c>
      <c r="G780" s="12"/>
      <c r="H780" s="7" t="s">
        <v>9198</v>
      </c>
      <c r="I780" s="24"/>
      <c r="J780" s="27"/>
      <c r="K780" s="12"/>
      <c r="L780" s="12"/>
      <c r="M780" s="13"/>
      <c r="N780" s="14"/>
      <c r="O780" s="18" t="e">
        <f t="shared" ca="1" si="50"/>
        <v>#VALUE!</v>
      </c>
      <c r="P780" s="80"/>
      <c r="Q780" s="80"/>
      <c r="R780" s="80"/>
      <c r="S780" s="80"/>
    </row>
    <row r="781" spans="1:19">
      <c r="A781" s="7">
        <v>779</v>
      </c>
      <c r="B781" s="12"/>
      <c r="C781" s="12"/>
      <c r="D781" s="7" t="str">
        <f t="shared" si="51"/>
        <v/>
      </c>
      <c r="E781" s="12"/>
      <c r="F781" s="19" t="str">
        <f t="shared" si="49"/>
        <v/>
      </c>
      <c r="G781" s="12"/>
      <c r="H781" s="7" t="s">
        <v>9198</v>
      </c>
      <c r="I781" s="24"/>
      <c r="J781" s="27"/>
      <c r="K781" s="12"/>
      <c r="L781" s="12"/>
      <c r="M781" s="13"/>
      <c r="N781" s="14"/>
      <c r="O781" s="18" t="e">
        <f t="shared" ca="1" si="50"/>
        <v>#VALUE!</v>
      </c>
      <c r="P781" s="80"/>
      <c r="Q781" s="80"/>
      <c r="R781" s="80"/>
      <c r="S781" s="80"/>
    </row>
    <row r="782" spans="1:19">
      <c r="A782" s="7">
        <v>780</v>
      </c>
      <c r="B782" s="12"/>
      <c r="C782" s="12"/>
      <c r="D782" s="7" t="str">
        <f t="shared" si="51"/>
        <v/>
      </c>
      <c r="E782" s="12"/>
      <c r="F782" s="19" t="str">
        <f t="shared" si="49"/>
        <v/>
      </c>
      <c r="G782" s="12"/>
      <c r="H782" s="7" t="s">
        <v>9198</v>
      </c>
      <c r="I782" s="24"/>
      <c r="J782" s="27"/>
      <c r="K782" s="12"/>
      <c r="L782" s="12"/>
      <c r="M782" s="13"/>
      <c r="N782" s="14"/>
      <c r="O782" s="18" t="e">
        <f t="shared" ca="1" si="50"/>
        <v>#VALUE!</v>
      </c>
      <c r="P782" s="80"/>
      <c r="Q782" s="80"/>
      <c r="R782" s="80"/>
      <c r="S782" s="80"/>
    </row>
    <row r="783" spans="1:19">
      <c r="A783" s="7">
        <v>781</v>
      </c>
      <c r="B783" s="12"/>
      <c r="C783" s="12"/>
      <c r="D783" s="7" t="str">
        <f t="shared" si="51"/>
        <v/>
      </c>
      <c r="E783" s="12"/>
      <c r="F783" s="19" t="str">
        <f t="shared" si="49"/>
        <v/>
      </c>
      <c r="G783" s="12"/>
      <c r="H783" s="7" t="s">
        <v>9198</v>
      </c>
      <c r="I783" s="24"/>
      <c r="J783" s="27"/>
      <c r="K783" s="12"/>
      <c r="L783" s="12"/>
      <c r="M783" s="13"/>
      <c r="N783" s="14"/>
      <c r="O783" s="18" t="e">
        <f t="shared" ca="1" si="50"/>
        <v>#VALUE!</v>
      </c>
      <c r="P783" s="80"/>
      <c r="Q783" s="80"/>
      <c r="R783" s="80"/>
      <c r="S783" s="80"/>
    </row>
    <row r="784" spans="1:19">
      <c r="A784" s="7">
        <v>782</v>
      </c>
      <c r="B784" s="12"/>
      <c r="C784" s="12"/>
      <c r="D784" s="7" t="str">
        <f t="shared" si="51"/>
        <v/>
      </c>
      <c r="E784" s="12"/>
      <c r="F784" s="19" t="str">
        <f t="shared" si="49"/>
        <v/>
      </c>
      <c r="G784" s="12"/>
      <c r="H784" s="7" t="s">
        <v>9198</v>
      </c>
      <c r="I784" s="24"/>
      <c r="J784" s="27"/>
      <c r="K784" s="12"/>
      <c r="L784" s="12"/>
      <c r="M784" s="13"/>
      <c r="N784" s="14"/>
      <c r="O784" s="18" t="e">
        <f t="shared" ca="1" si="50"/>
        <v>#VALUE!</v>
      </c>
      <c r="P784" s="80"/>
      <c r="Q784" s="80"/>
      <c r="R784" s="80"/>
      <c r="S784" s="80"/>
    </row>
    <row r="785" spans="1:19">
      <c r="A785" s="7">
        <v>783</v>
      </c>
      <c r="B785" s="12"/>
      <c r="C785" s="12"/>
      <c r="D785" s="7" t="str">
        <f t="shared" si="51"/>
        <v/>
      </c>
      <c r="E785" s="12"/>
      <c r="F785" s="19" t="str">
        <f t="shared" si="49"/>
        <v/>
      </c>
      <c r="G785" s="12"/>
      <c r="H785" s="7" t="s">
        <v>9198</v>
      </c>
      <c r="I785" s="24"/>
      <c r="J785" s="27"/>
      <c r="K785" s="12"/>
      <c r="L785" s="12"/>
      <c r="M785" s="13"/>
      <c r="N785" s="14"/>
      <c r="O785" s="18" t="e">
        <f t="shared" ca="1" si="50"/>
        <v>#VALUE!</v>
      </c>
      <c r="P785" s="80"/>
      <c r="Q785" s="80"/>
      <c r="R785" s="80"/>
      <c r="S785" s="80"/>
    </row>
    <row r="786" spans="1:19">
      <c r="A786" s="7">
        <v>784</v>
      </c>
      <c r="B786" s="12"/>
      <c r="C786" s="12"/>
      <c r="D786" s="7" t="str">
        <f t="shared" si="51"/>
        <v/>
      </c>
      <c r="E786" s="12"/>
      <c r="F786" s="19" t="str">
        <f t="shared" si="49"/>
        <v/>
      </c>
      <c r="G786" s="12"/>
      <c r="H786" s="7" t="s">
        <v>9198</v>
      </c>
      <c r="I786" s="24"/>
      <c r="J786" s="27"/>
      <c r="K786" s="12"/>
      <c r="L786" s="12"/>
      <c r="M786" s="13"/>
      <c r="N786" s="14"/>
      <c r="O786" s="18" t="e">
        <f t="shared" ca="1" si="50"/>
        <v>#VALUE!</v>
      </c>
      <c r="P786" s="80"/>
      <c r="Q786" s="80"/>
      <c r="R786" s="80"/>
      <c r="S786" s="80"/>
    </row>
    <row r="787" spans="1:19">
      <c r="A787" s="7">
        <v>785</v>
      </c>
      <c r="B787" s="12"/>
      <c r="C787" s="12"/>
      <c r="D787" s="7" t="str">
        <f t="shared" si="51"/>
        <v/>
      </c>
      <c r="E787" s="12"/>
      <c r="F787" s="19" t="str">
        <f t="shared" si="49"/>
        <v/>
      </c>
      <c r="G787" s="12"/>
      <c r="H787" s="7" t="s">
        <v>9198</v>
      </c>
      <c r="I787" s="24"/>
      <c r="J787" s="27"/>
      <c r="K787" s="12"/>
      <c r="L787" s="12"/>
      <c r="M787" s="13"/>
      <c r="N787" s="14"/>
      <c r="O787" s="18" t="e">
        <f t="shared" ca="1" si="50"/>
        <v>#VALUE!</v>
      </c>
      <c r="P787" s="80"/>
      <c r="Q787" s="80"/>
      <c r="R787" s="80"/>
      <c r="S787" s="80"/>
    </row>
    <row r="788" spans="1:19">
      <c r="A788" s="7">
        <v>786</v>
      </c>
      <c r="B788" s="12"/>
      <c r="C788" s="12"/>
      <c r="D788" s="7" t="str">
        <f t="shared" si="51"/>
        <v/>
      </c>
      <c r="E788" s="12"/>
      <c r="F788" s="19" t="str">
        <f t="shared" si="49"/>
        <v/>
      </c>
      <c r="G788" s="12"/>
      <c r="H788" s="7" t="s">
        <v>9198</v>
      </c>
      <c r="I788" s="24"/>
      <c r="J788" s="27"/>
      <c r="K788" s="12"/>
      <c r="L788" s="12"/>
      <c r="M788" s="13"/>
      <c r="N788" s="14"/>
      <c r="O788" s="18" t="e">
        <f t="shared" ca="1" si="50"/>
        <v>#VALUE!</v>
      </c>
      <c r="P788" s="80"/>
      <c r="Q788" s="80"/>
      <c r="R788" s="80"/>
      <c r="S788" s="80"/>
    </row>
    <row r="789" spans="1:19">
      <c r="A789" s="7">
        <v>787</v>
      </c>
      <c r="B789" s="12"/>
      <c r="C789" s="12"/>
      <c r="D789" s="7" t="str">
        <f t="shared" si="51"/>
        <v/>
      </c>
      <c r="E789" s="12"/>
      <c r="F789" s="19" t="str">
        <f t="shared" si="49"/>
        <v/>
      </c>
      <c r="G789" s="12"/>
      <c r="H789" s="7" t="s">
        <v>9198</v>
      </c>
      <c r="I789" s="24"/>
      <c r="J789" s="27"/>
      <c r="K789" s="12"/>
      <c r="L789" s="12"/>
      <c r="M789" s="13"/>
      <c r="N789" s="14"/>
      <c r="O789" s="18" t="e">
        <f t="shared" ca="1" si="50"/>
        <v>#VALUE!</v>
      </c>
      <c r="P789" s="80"/>
      <c r="Q789" s="80"/>
      <c r="R789" s="80"/>
      <c r="S789" s="80"/>
    </row>
    <row r="790" spans="1:19">
      <c r="A790" s="7">
        <v>788</v>
      </c>
      <c r="B790" s="12"/>
      <c r="C790" s="12"/>
      <c r="D790" s="7" t="str">
        <f t="shared" si="51"/>
        <v/>
      </c>
      <c r="E790" s="12"/>
      <c r="F790" s="19" t="str">
        <f t="shared" si="49"/>
        <v/>
      </c>
      <c r="G790" s="12"/>
      <c r="H790" s="7" t="s">
        <v>9198</v>
      </c>
      <c r="I790" s="24"/>
      <c r="J790" s="27"/>
      <c r="K790" s="12"/>
      <c r="L790" s="12"/>
      <c r="M790" s="13"/>
      <c r="N790" s="14"/>
      <c r="O790" s="18" t="e">
        <f t="shared" ca="1" si="50"/>
        <v>#VALUE!</v>
      </c>
      <c r="P790" s="80"/>
      <c r="Q790" s="80"/>
      <c r="R790" s="80"/>
      <c r="S790" s="80"/>
    </row>
    <row r="791" spans="1:19">
      <c r="A791" s="7">
        <v>789</v>
      </c>
      <c r="B791" s="12"/>
      <c r="C791" s="12"/>
      <c r="D791" s="7" t="str">
        <f t="shared" si="51"/>
        <v/>
      </c>
      <c r="E791" s="12"/>
      <c r="F791" s="19" t="str">
        <f t="shared" si="49"/>
        <v/>
      </c>
      <c r="G791" s="12"/>
      <c r="H791" s="7" t="s">
        <v>9198</v>
      </c>
      <c r="I791" s="24"/>
      <c r="J791" s="27"/>
      <c r="K791" s="12"/>
      <c r="L791" s="12"/>
      <c r="M791" s="13"/>
      <c r="N791" s="14"/>
      <c r="O791" s="18" t="e">
        <f t="shared" ca="1" si="50"/>
        <v>#VALUE!</v>
      </c>
      <c r="P791" s="80"/>
      <c r="Q791" s="80"/>
      <c r="R791" s="80"/>
      <c r="S791" s="80"/>
    </row>
    <row r="792" spans="1:19">
      <c r="A792" s="7">
        <v>790</v>
      </c>
      <c r="B792" s="12"/>
      <c r="C792" s="12"/>
      <c r="D792" s="7" t="str">
        <f t="shared" si="51"/>
        <v/>
      </c>
      <c r="E792" s="12"/>
      <c r="F792" s="19" t="str">
        <f t="shared" si="49"/>
        <v/>
      </c>
      <c r="G792" s="12"/>
      <c r="H792" s="7" t="s">
        <v>9198</v>
      </c>
      <c r="I792" s="24"/>
      <c r="J792" s="27"/>
      <c r="K792" s="12"/>
      <c r="L792" s="12"/>
      <c r="M792" s="13"/>
      <c r="N792" s="14"/>
      <c r="O792" s="18" t="e">
        <f t="shared" ca="1" si="50"/>
        <v>#VALUE!</v>
      </c>
      <c r="P792" s="80"/>
      <c r="Q792" s="80"/>
      <c r="R792" s="80"/>
      <c r="S792" s="80"/>
    </row>
    <row r="793" spans="1:19">
      <c r="A793" s="7">
        <v>791</v>
      </c>
      <c r="B793" s="12"/>
      <c r="C793" s="12"/>
      <c r="D793" s="7" t="str">
        <f t="shared" si="51"/>
        <v/>
      </c>
      <c r="E793" s="12"/>
      <c r="F793" s="19" t="str">
        <f t="shared" si="49"/>
        <v/>
      </c>
      <c r="G793" s="12"/>
      <c r="H793" s="7" t="s">
        <v>9198</v>
      </c>
      <c r="I793" s="24"/>
      <c r="J793" s="27"/>
      <c r="K793" s="12"/>
      <c r="L793" s="12"/>
      <c r="M793" s="13"/>
      <c r="N793" s="14"/>
      <c r="O793" s="18" t="e">
        <f t="shared" ca="1" si="50"/>
        <v>#VALUE!</v>
      </c>
      <c r="P793" s="80"/>
      <c r="Q793" s="80"/>
      <c r="R793" s="80"/>
      <c r="S793" s="80"/>
    </row>
    <row r="794" spans="1:19">
      <c r="A794" s="7">
        <v>792</v>
      </c>
      <c r="B794" s="12"/>
      <c r="C794" s="12"/>
      <c r="D794" s="7" t="str">
        <f t="shared" si="51"/>
        <v/>
      </c>
      <c r="E794" s="12"/>
      <c r="F794" s="19" t="str">
        <f t="shared" si="49"/>
        <v/>
      </c>
      <c r="G794" s="12"/>
      <c r="H794" s="7" t="s">
        <v>9198</v>
      </c>
      <c r="I794" s="24"/>
      <c r="J794" s="27"/>
      <c r="K794" s="12"/>
      <c r="L794" s="12"/>
      <c r="M794" s="13"/>
      <c r="N794" s="14"/>
      <c r="O794" s="18" t="e">
        <f t="shared" ca="1" si="50"/>
        <v>#VALUE!</v>
      </c>
      <c r="P794" s="80"/>
      <c r="Q794" s="80"/>
      <c r="R794" s="80"/>
      <c r="S794" s="80"/>
    </row>
    <row r="795" spans="1:19">
      <c r="A795" s="7">
        <v>793</v>
      </c>
      <c r="B795" s="12"/>
      <c r="C795" s="12"/>
      <c r="D795" s="7" t="str">
        <f t="shared" si="51"/>
        <v/>
      </c>
      <c r="E795" s="12"/>
      <c r="F795" s="19" t="str">
        <f t="shared" si="49"/>
        <v/>
      </c>
      <c r="G795" s="12"/>
      <c r="H795" s="7" t="s">
        <v>9198</v>
      </c>
      <c r="I795" s="24"/>
      <c r="J795" s="27"/>
      <c r="K795" s="12"/>
      <c r="L795" s="12"/>
      <c r="M795" s="13"/>
      <c r="N795" s="14"/>
      <c r="O795" s="18" t="e">
        <f t="shared" ca="1" si="50"/>
        <v>#VALUE!</v>
      </c>
      <c r="P795" s="80"/>
      <c r="Q795" s="80"/>
      <c r="R795" s="80"/>
      <c r="S795" s="80"/>
    </row>
    <row r="796" spans="1:19">
      <c r="A796" s="7">
        <v>794</v>
      </c>
      <c r="B796" s="12"/>
      <c r="C796" s="12"/>
      <c r="D796" s="7" t="str">
        <f t="shared" si="51"/>
        <v/>
      </c>
      <c r="E796" s="12"/>
      <c r="F796" s="19" t="str">
        <f t="shared" si="49"/>
        <v/>
      </c>
      <c r="G796" s="12"/>
      <c r="H796" s="7" t="s">
        <v>9198</v>
      </c>
      <c r="I796" s="24"/>
      <c r="J796" s="27"/>
      <c r="K796" s="12"/>
      <c r="L796" s="12"/>
      <c r="M796" s="13"/>
      <c r="N796" s="14"/>
      <c r="O796" s="18" t="e">
        <f t="shared" ca="1" si="50"/>
        <v>#VALUE!</v>
      </c>
      <c r="P796" s="80"/>
      <c r="Q796" s="80"/>
      <c r="R796" s="80"/>
      <c r="S796" s="80"/>
    </row>
    <row r="797" spans="1:19">
      <c r="A797" s="7">
        <v>795</v>
      </c>
      <c r="B797" s="12"/>
      <c r="C797" s="12"/>
      <c r="D797" s="7" t="str">
        <f t="shared" si="51"/>
        <v/>
      </c>
      <c r="E797" s="12"/>
      <c r="F797" s="19" t="str">
        <f t="shared" si="49"/>
        <v/>
      </c>
      <c r="G797" s="12"/>
      <c r="H797" s="7" t="s">
        <v>9198</v>
      </c>
      <c r="I797" s="24"/>
      <c r="J797" s="27"/>
      <c r="K797" s="12"/>
      <c r="L797" s="12"/>
      <c r="M797" s="13"/>
      <c r="N797" s="14"/>
      <c r="O797" s="18" t="e">
        <f t="shared" ca="1" si="50"/>
        <v>#VALUE!</v>
      </c>
      <c r="P797" s="80"/>
      <c r="Q797" s="80"/>
      <c r="R797" s="80"/>
      <c r="S797" s="80"/>
    </row>
    <row r="798" spans="1:19">
      <c r="A798" s="7">
        <v>796</v>
      </c>
      <c r="B798" s="12"/>
      <c r="C798" s="12"/>
      <c r="D798" s="7" t="str">
        <f t="shared" si="51"/>
        <v/>
      </c>
      <c r="E798" s="12"/>
      <c r="F798" s="19" t="str">
        <f t="shared" si="49"/>
        <v/>
      </c>
      <c r="G798" s="12"/>
      <c r="H798" s="7" t="s">
        <v>9198</v>
      </c>
      <c r="I798" s="24"/>
      <c r="J798" s="27"/>
      <c r="K798" s="12"/>
      <c r="L798" s="12"/>
      <c r="M798" s="13"/>
      <c r="N798" s="14"/>
      <c r="O798" s="18" t="e">
        <f t="shared" ca="1" si="50"/>
        <v>#VALUE!</v>
      </c>
      <c r="P798" s="80"/>
      <c r="Q798" s="80"/>
      <c r="R798" s="80"/>
      <c r="S798" s="80"/>
    </row>
    <row r="799" spans="1:19">
      <c r="A799" s="7">
        <v>797</v>
      </c>
      <c r="B799" s="12"/>
      <c r="C799" s="12"/>
      <c r="D799" s="7" t="str">
        <f t="shared" si="51"/>
        <v/>
      </c>
      <c r="E799" s="12"/>
      <c r="F799" s="19" t="str">
        <f t="shared" si="49"/>
        <v/>
      </c>
      <c r="G799" s="12"/>
      <c r="H799" s="7" t="s">
        <v>9198</v>
      </c>
      <c r="I799" s="24"/>
      <c r="J799" s="27"/>
      <c r="K799" s="12"/>
      <c r="L799" s="12"/>
      <c r="M799" s="13"/>
      <c r="N799" s="14"/>
      <c r="O799" s="18" t="e">
        <f t="shared" ca="1" si="50"/>
        <v>#VALUE!</v>
      </c>
      <c r="P799" s="80"/>
      <c r="Q799" s="80"/>
      <c r="R799" s="80"/>
      <c r="S799" s="80"/>
    </row>
    <row r="800" spans="1:19">
      <c r="A800" s="7">
        <v>798</v>
      </c>
      <c r="B800" s="12"/>
      <c r="C800" s="12"/>
      <c r="D800" s="7" t="str">
        <f t="shared" si="51"/>
        <v/>
      </c>
      <c r="E800" s="12"/>
      <c r="F800" s="19" t="str">
        <f t="shared" si="49"/>
        <v/>
      </c>
      <c r="G800" s="12"/>
      <c r="H800" s="7" t="s">
        <v>9198</v>
      </c>
      <c r="I800" s="24"/>
      <c r="J800" s="27"/>
      <c r="K800" s="12"/>
      <c r="L800" s="12"/>
      <c r="M800" s="13"/>
      <c r="N800" s="14"/>
      <c r="O800" s="18" t="e">
        <f t="shared" ca="1" si="50"/>
        <v>#VALUE!</v>
      </c>
      <c r="P800" s="80"/>
      <c r="Q800" s="80"/>
      <c r="R800" s="80"/>
      <c r="S800" s="80"/>
    </row>
    <row r="801" spans="1:19">
      <c r="A801" s="7">
        <v>799</v>
      </c>
      <c r="B801" s="12"/>
      <c r="C801" s="12"/>
      <c r="D801" s="7" t="str">
        <f t="shared" si="51"/>
        <v/>
      </c>
      <c r="E801" s="12"/>
      <c r="F801" s="19" t="str">
        <f t="shared" si="49"/>
        <v/>
      </c>
      <c r="G801" s="12"/>
      <c r="H801" s="7" t="s">
        <v>9198</v>
      </c>
      <c r="I801" s="24"/>
      <c r="J801" s="27"/>
      <c r="K801" s="12"/>
      <c r="L801" s="12"/>
      <c r="M801" s="13"/>
      <c r="N801" s="14"/>
      <c r="O801" s="18" t="e">
        <f t="shared" ca="1" si="50"/>
        <v>#VALUE!</v>
      </c>
      <c r="P801" s="80"/>
      <c r="Q801" s="80"/>
      <c r="R801" s="80"/>
      <c r="S801" s="80"/>
    </row>
    <row r="802" spans="1:19">
      <c r="A802" s="7">
        <v>800</v>
      </c>
      <c r="B802" s="12"/>
      <c r="C802" s="12"/>
      <c r="D802" s="7" t="str">
        <f t="shared" si="51"/>
        <v/>
      </c>
      <c r="E802" s="12"/>
      <c r="F802" s="19" t="str">
        <f t="shared" si="49"/>
        <v/>
      </c>
      <c r="G802" s="12"/>
      <c r="H802" s="7" t="s">
        <v>9198</v>
      </c>
      <c r="I802" s="24"/>
      <c r="J802" s="27"/>
      <c r="K802" s="12"/>
      <c r="L802" s="12"/>
      <c r="M802" s="13"/>
      <c r="N802" s="14"/>
      <c r="O802" s="18" t="e">
        <f t="shared" ca="1" si="50"/>
        <v>#VALUE!</v>
      </c>
      <c r="P802" s="80"/>
      <c r="Q802" s="80"/>
      <c r="R802" s="80"/>
      <c r="S802" s="80"/>
    </row>
    <row r="803" spans="1:19">
      <c r="A803" s="7">
        <v>801</v>
      </c>
      <c r="B803" s="12"/>
      <c r="C803" s="12"/>
      <c r="D803" s="7" t="str">
        <f t="shared" si="51"/>
        <v/>
      </c>
      <c r="E803" s="12"/>
      <c r="F803" s="19" t="str">
        <f t="shared" si="49"/>
        <v/>
      </c>
      <c r="G803" s="12"/>
      <c r="H803" s="7" t="s">
        <v>9198</v>
      </c>
      <c r="I803" s="24"/>
      <c r="J803" s="27"/>
      <c r="K803" s="12"/>
      <c r="L803" s="12"/>
      <c r="M803" s="13"/>
      <c r="N803" s="14"/>
      <c r="O803" s="18" t="e">
        <f t="shared" ca="1" si="50"/>
        <v>#VALUE!</v>
      </c>
      <c r="P803" s="80"/>
      <c r="Q803" s="80"/>
      <c r="R803" s="80"/>
      <c r="S803" s="80"/>
    </row>
    <row r="804" spans="1:19">
      <c r="A804" s="7">
        <v>802</v>
      </c>
      <c r="B804" s="12"/>
      <c r="C804" s="12"/>
      <c r="D804" s="7" t="str">
        <f t="shared" si="51"/>
        <v/>
      </c>
      <c r="E804" s="12"/>
      <c r="F804" s="19" t="str">
        <f t="shared" si="49"/>
        <v/>
      </c>
      <c r="G804" s="12"/>
      <c r="H804" s="7" t="s">
        <v>9198</v>
      </c>
      <c r="I804" s="24"/>
      <c r="J804" s="27"/>
      <c r="K804" s="12"/>
      <c r="L804" s="12"/>
      <c r="M804" s="13"/>
      <c r="N804" s="14"/>
      <c r="O804" s="18" t="e">
        <f t="shared" ca="1" si="50"/>
        <v>#VALUE!</v>
      </c>
      <c r="P804" s="80"/>
      <c r="Q804" s="80"/>
      <c r="R804" s="80"/>
      <c r="S804" s="80"/>
    </row>
    <row r="805" spans="1:19">
      <c r="A805" s="7">
        <v>803</v>
      </c>
      <c r="B805" s="12"/>
      <c r="C805" s="12"/>
      <c r="D805" s="7" t="str">
        <f t="shared" si="51"/>
        <v/>
      </c>
      <c r="E805" s="12"/>
      <c r="F805" s="19" t="str">
        <f t="shared" si="49"/>
        <v/>
      </c>
      <c r="G805" s="12"/>
      <c r="H805" s="7" t="s">
        <v>9198</v>
      </c>
      <c r="I805" s="24"/>
      <c r="J805" s="27"/>
      <c r="K805" s="12"/>
      <c r="L805" s="12"/>
      <c r="M805" s="13"/>
      <c r="N805" s="14"/>
      <c r="O805" s="18" t="e">
        <f t="shared" ca="1" si="50"/>
        <v>#VALUE!</v>
      </c>
      <c r="P805" s="80"/>
      <c r="Q805" s="80"/>
      <c r="R805" s="80"/>
      <c r="S805" s="80"/>
    </row>
    <row r="806" spans="1:19">
      <c r="A806" s="7">
        <v>804</v>
      </c>
      <c r="B806" s="12"/>
      <c r="C806" s="12"/>
      <c r="D806" s="7" t="str">
        <f t="shared" si="51"/>
        <v/>
      </c>
      <c r="E806" s="12"/>
      <c r="F806" s="19" t="str">
        <f t="shared" si="49"/>
        <v/>
      </c>
      <c r="G806" s="12"/>
      <c r="H806" s="7" t="s">
        <v>9198</v>
      </c>
      <c r="I806" s="24"/>
      <c r="J806" s="27"/>
      <c r="K806" s="12"/>
      <c r="L806" s="12"/>
      <c r="M806" s="13"/>
      <c r="N806" s="14"/>
      <c r="O806" s="18" t="e">
        <f t="shared" ca="1" si="50"/>
        <v>#VALUE!</v>
      </c>
      <c r="P806" s="80"/>
      <c r="Q806" s="80"/>
      <c r="R806" s="80"/>
      <c r="S806" s="80"/>
    </row>
    <row r="807" spans="1:19">
      <c r="A807" s="7">
        <v>805</v>
      </c>
      <c r="B807" s="12"/>
      <c r="C807" s="12"/>
      <c r="D807" s="7" t="str">
        <f t="shared" si="51"/>
        <v/>
      </c>
      <c r="E807" s="12"/>
      <c r="F807" s="19" t="str">
        <f t="shared" si="49"/>
        <v/>
      </c>
      <c r="G807" s="12"/>
      <c r="H807" s="7" t="s">
        <v>9198</v>
      </c>
      <c r="I807" s="24"/>
      <c r="J807" s="27"/>
      <c r="K807" s="12"/>
      <c r="L807" s="12"/>
      <c r="M807" s="13"/>
      <c r="N807" s="14"/>
      <c r="O807" s="18" t="e">
        <f t="shared" ca="1" si="50"/>
        <v>#VALUE!</v>
      </c>
      <c r="P807" s="80"/>
      <c r="Q807" s="80"/>
      <c r="R807" s="80"/>
      <c r="S807" s="80"/>
    </row>
    <row r="808" spans="1:19">
      <c r="A808" s="7">
        <v>806</v>
      </c>
      <c r="B808" s="12"/>
      <c r="C808" s="12"/>
      <c r="D808" s="7" t="str">
        <f t="shared" si="51"/>
        <v/>
      </c>
      <c r="E808" s="12"/>
      <c r="F808" s="19" t="str">
        <f t="shared" si="49"/>
        <v/>
      </c>
      <c r="G808" s="12"/>
      <c r="H808" s="7" t="s">
        <v>9198</v>
      </c>
      <c r="I808" s="24"/>
      <c r="J808" s="27"/>
      <c r="K808" s="12"/>
      <c r="L808" s="12"/>
      <c r="M808" s="13"/>
      <c r="N808" s="14"/>
      <c r="O808" s="18" t="e">
        <f t="shared" ca="1" si="50"/>
        <v>#VALUE!</v>
      </c>
      <c r="P808" s="80"/>
      <c r="Q808" s="80"/>
      <c r="R808" s="80"/>
      <c r="S808" s="80"/>
    </row>
    <row r="809" spans="1:19">
      <c r="A809" s="7">
        <v>807</v>
      </c>
      <c r="B809" s="12"/>
      <c r="C809" s="12"/>
      <c r="D809" s="7" t="str">
        <f t="shared" si="51"/>
        <v/>
      </c>
      <c r="E809" s="12"/>
      <c r="F809" s="19" t="str">
        <f t="shared" si="49"/>
        <v/>
      </c>
      <c r="G809" s="12"/>
      <c r="H809" s="7" t="s">
        <v>9198</v>
      </c>
      <c r="I809" s="24"/>
      <c r="J809" s="27"/>
      <c r="K809" s="12"/>
      <c r="L809" s="12"/>
      <c r="M809" s="13"/>
      <c r="N809" s="14"/>
      <c r="O809" s="18" t="e">
        <f t="shared" ca="1" si="50"/>
        <v>#VALUE!</v>
      </c>
      <c r="P809" s="80"/>
      <c r="Q809" s="80"/>
      <c r="R809" s="80"/>
      <c r="S809" s="80"/>
    </row>
    <row r="810" spans="1:19">
      <c r="A810" s="7">
        <v>808</v>
      </c>
      <c r="B810" s="12"/>
      <c r="C810" s="12"/>
      <c r="D810" s="7" t="str">
        <f t="shared" si="51"/>
        <v/>
      </c>
      <c r="E810" s="12"/>
      <c r="F810" s="19" t="str">
        <f t="shared" ref="F810:F869" si="52">IF(ISNONTEXT(B810),"","请输入日期")</f>
        <v/>
      </c>
      <c r="G810" s="12"/>
      <c r="H810" s="7" t="s">
        <v>9198</v>
      </c>
      <c r="I810" s="24"/>
      <c r="J810" s="27"/>
      <c r="K810" s="12"/>
      <c r="L810" s="12"/>
      <c r="M810" s="13"/>
      <c r="N810" s="14"/>
      <c r="O810" s="18" t="e">
        <f t="shared" ca="1" si="50"/>
        <v>#VALUE!</v>
      </c>
      <c r="P810" s="80"/>
      <c r="Q810" s="80"/>
      <c r="R810" s="80"/>
      <c r="S810" s="80"/>
    </row>
    <row r="811" spans="1:19">
      <c r="A811" s="7">
        <v>809</v>
      </c>
      <c r="B811" s="12"/>
      <c r="C811" s="12"/>
      <c r="D811" s="7" t="str">
        <f t="shared" si="51"/>
        <v/>
      </c>
      <c r="E811" s="12"/>
      <c r="F811" s="19" t="str">
        <f t="shared" si="52"/>
        <v/>
      </c>
      <c r="G811" s="12"/>
      <c r="H811" s="7" t="s">
        <v>9198</v>
      </c>
      <c r="I811" s="24"/>
      <c r="J811" s="27"/>
      <c r="K811" s="12"/>
      <c r="L811" s="12"/>
      <c r="M811" s="13"/>
      <c r="N811" s="14"/>
      <c r="O811" s="18" t="e">
        <f t="shared" ca="1" si="50"/>
        <v>#VALUE!</v>
      </c>
      <c r="P811" s="80"/>
      <c r="Q811" s="80"/>
      <c r="R811" s="80"/>
      <c r="S811" s="80"/>
    </row>
    <row r="812" spans="1:19">
      <c r="A812" s="7">
        <v>810</v>
      </c>
      <c r="B812" s="12"/>
      <c r="C812" s="12"/>
      <c r="D812" s="7" t="str">
        <f t="shared" si="51"/>
        <v/>
      </c>
      <c r="E812" s="12"/>
      <c r="F812" s="19" t="str">
        <f t="shared" si="52"/>
        <v/>
      </c>
      <c r="G812" s="12"/>
      <c r="H812" s="7" t="s">
        <v>9198</v>
      </c>
      <c r="I812" s="24"/>
      <c r="J812" s="27"/>
      <c r="K812" s="12"/>
      <c r="L812" s="12"/>
      <c r="M812" s="13"/>
      <c r="N812" s="14"/>
      <c r="O812" s="18" t="e">
        <f t="shared" ca="1" si="50"/>
        <v>#VALUE!</v>
      </c>
      <c r="P812" s="80"/>
      <c r="Q812" s="80"/>
      <c r="R812" s="80"/>
      <c r="S812" s="80"/>
    </row>
    <row r="813" spans="1:19">
      <c r="A813" s="7">
        <v>811</v>
      </c>
      <c r="B813" s="12"/>
      <c r="C813" s="12"/>
      <c r="D813" s="7" t="str">
        <f t="shared" si="51"/>
        <v/>
      </c>
      <c r="E813" s="12"/>
      <c r="F813" s="19" t="str">
        <f t="shared" si="52"/>
        <v/>
      </c>
      <c r="G813" s="12"/>
      <c r="H813" s="7" t="s">
        <v>9198</v>
      </c>
      <c r="I813" s="24"/>
      <c r="J813" s="27"/>
      <c r="K813" s="12"/>
      <c r="L813" s="12"/>
      <c r="M813" s="13"/>
      <c r="N813" s="14"/>
      <c r="O813" s="18" t="e">
        <f t="shared" ca="1" si="50"/>
        <v>#VALUE!</v>
      </c>
      <c r="P813" s="80"/>
      <c r="Q813" s="80"/>
      <c r="R813" s="80"/>
      <c r="S813" s="80"/>
    </row>
    <row r="814" spans="1:19">
      <c r="A814" s="7">
        <v>812</v>
      </c>
      <c r="B814" s="12"/>
      <c r="C814" s="12"/>
      <c r="D814" s="7" t="str">
        <f t="shared" si="51"/>
        <v/>
      </c>
      <c r="E814" s="12"/>
      <c r="F814" s="19" t="str">
        <f t="shared" si="52"/>
        <v/>
      </c>
      <c r="G814" s="12"/>
      <c r="H814" s="7" t="s">
        <v>9198</v>
      </c>
      <c r="I814" s="24"/>
      <c r="J814" s="27"/>
      <c r="K814" s="12"/>
      <c r="L814" s="12"/>
      <c r="M814" s="13"/>
      <c r="N814" s="14"/>
      <c r="O814" s="18" t="e">
        <f t="shared" ca="1" si="50"/>
        <v>#VALUE!</v>
      </c>
      <c r="P814" s="80"/>
      <c r="Q814" s="80"/>
      <c r="R814" s="80"/>
      <c r="S814" s="80"/>
    </row>
    <row r="815" spans="1:19">
      <c r="A815" s="7">
        <v>813</v>
      </c>
      <c r="B815" s="12"/>
      <c r="C815" s="12"/>
      <c r="D815" s="7" t="str">
        <f t="shared" si="51"/>
        <v/>
      </c>
      <c r="E815" s="12"/>
      <c r="F815" s="19" t="str">
        <f t="shared" si="52"/>
        <v/>
      </c>
      <c r="G815" s="12"/>
      <c r="H815" s="7" t="s">
        <v>9198</v>
      </c>
      <c r="I815" s="24"/>
      <c r="J815" s="27"/>
      <c r="K815" s="12"/>
      <c r="L815" s="12"/>
      <c r="M815" s="13"/>
      <c r="N815" s="14"/>
      <c r="O815" s="18" t="e">
        <f t="shared" ca="1" si="50"/>
        <v>#VALUE!</v>
      </c>
      <c r="P815" s="80"/>
      <c r="Q815" s="80"/>
      <c r="R815" s="80"/>
      <c r="S815" s="80"/>
    </row>
    <row r="816" spans="1:19">
      <c r="A816" s="7">
        <v>814</v>
      </c>
      <c r="B816" s="12"/>
      <c r="C816" s="12"/>
      <c r="D816" s="7" t="str">
        <f t="shared" si="51"/>
        <v/>
      </c>
      <c r="E816" s="12"/>
      <c r="F816" s="19" t="str">
        <f t="shared" si="52"/>
        <v/>
      </c>
      <c r="G816" s="12"/>
      <c r="H816" s="7" t="s">
        <v>9198</v>
      </c>
      <c r="I816" s="24"/>
      <c r="J816" s="27"/>
      <c r="K816" s="12"/>
      <c r="L816" s="12"/>
      <c r="M816" s="13"/>
      <c r="N816" s="14"/>
      <c r="O816" s="18" t="e">
        <f t="shared" ca="1" si="50"/>
        <v>#VALUE!</v>
      </c>
      <c r="P816" s="80"/>
      <c r="Q816" s="80"/>
      <c r="R816" s="80"/>
      <c r="S816" s="80"/>
    </row>
    <row r="817" spans="1:19">
      <c r="A817" s="7">
        <v>815</v>
      </c>
      <c r="B817" s="12"/>
      <c r="C817" s="12"/>
      <c r="D817" s="7" t="str">
        <f t="shared" si="51"/>
        <v/>
      </c>
      <c r="E817" s="12"/>
      <c r="F817" s="19" t="str">
        <f t="shared" si="52"/>
        <v/>
      </c>
      <c r="G817" s="12"/>
      <c r="H817" s="7" t="s">
        <v>9198</v>
      </c>
      <c r="I817" s="24"/>
      <c r="J817" s="27"/>
      <c r="K817" s="12"/>
      <c r="L817" s="12"/>
      <c r="M817" s="13"/>
      <c r="N817" s="14"/>
      <c r="O817" s="18" t="e">
        <f t="shared" ca="1" si="50"/>
        <v>#VALUE!</v>
      </c>
      <c r="P817" s="80"/>
      <c r="Q817" s="80"/>
      <c r="R817" s="80"/>
      <c r="S817" s="80"/>
    </row>
    <row r="818" spans="1:19">
      <c r="A818" s="7">
        <v>816</v>
      </c>
      <c r="B818" s="12"/>
      <c r="C818" s="12"/>
      <c r="D818" s="7" t="str">
        <f t="shared" si="51"/>
        <v/>
      </c>
      <c r="E818" s="12"/>
      <c r="F818" s="19" t="str">
        <f t="shared" si="52"/>
        <v/>
      </c>
      <c r="G818" s="12"/>
      <c r="H818" s="7" t="s">
        <v>9198</v>
      </c>
      <c r="I818" s="24"/>
      <c r="J818" s="27"/>
      <c r="K818" s="12"/>
      <c r="L818" s="12"/>
      <c r="M818" s="13"/>
      <c r="N818" s="14"/>
      <c r="O818" s="18" t="e">
        <f t="shared" ca="1" si="50"/>
        <v>#VALUE!</v>
      </c>
      <c r="P818" s="80"/>
      <c r="Q818" s="80"/>
      <c r="R818" s="80"/>
      <c r="S818" s="80"/>
    </row>
    <row r="819" spans="1:19">
      <c r="A819" s="7">
        <v>817</v>
      </c>
      <c r="B819" s="12"/>
      <c r="C819" s="12"/>
      <c r="D819" s="7" t="str">
        <f t="shared" si="51"/>
        <v/>
      </c>
      <c r="E819" s="12"/>
      <c r="F819" s="19" t="str">
        <f t="shared" si="52"/>
        <v/>
      </c>
      <c r="G819" s="12"/>
      <c r="H819" s="7" t="s">
        <v>9198</v>
      </c>
      <c r="I819" s="24"/>
      <c r="J819" s="27"/>
      <c r="K819" s="12"/>
      <c r="L819" s="12"/>
      <c r="M819" s="13"/>
      <c r="N819" s="14"/>
      <c r="O819" s="18" t="e">
        <f t="shared" ca="1" si="50"/>
        <v>#VALUE!</v>
      </c>
      <c r="P819" s="80"/>
      <c r="Q819" s="80"/>
      <c r="R819" s="80"/>
      <c r="S819" s="80"/>
    </row>
    <row r="820" spans="1:19">
      <c r="A820" s="7">
        <v>818</v>
      </c>
      <c r="B820" s="12"/>
      <c r="C820" s="12"/>
      <c r="D820" s="7" t="str">
        <f t="shared" si="51"/>
        <v/>
      </c>
      <c r="E820" s="12"/>
      <c r="F820" s="19" t="str">
        <f t="shared" si="52"/>
        <v/>
      </c>
      <c r="G820" s="12"/>
      <c r="H820" s="7" t="s">
        <v>9198</v>
      </c>
      <c r="I820" s="24"/>
      <c r="J820" s="27"/>
      <c r="K820" s="12"/>
      <c r="L820" s="12"/>
      <c r="M820" s="13"/>
      <c r="N820" s="14"/>
      <c r="O820" s="18" t="e">
        <f t="shared" ca="1" si="50"/>
        <v>#VALUE!</v>
      </c>
      <c r="P820" s="80"/>
      <c r="Q820" s="80"/>
      <c r="R820" s="80"/>
      <c r="S820" s="80"/>
    </row>
    <row r="821" spans="1:19">
      <c r="A821" s="7">
        <v>819</v>
      </c>
      <c r="B821" s="12"/>
      <c r="C821" s="12"/>
      <c r="D821" s="7" t="str">
        <f t="shared" si="51"/>
        <v/>
      </c>
      <c r="E821" s="12"/>
      <c r="F821" s="19" t="str">
        <f t="shared" si="52"/>
        <v/>
      </c>
      <c r="G821" s="12"/>
      <c r="H821" s="7" t="s">
        <v>9198</v>
      </c>
      <c r="I821" s="24"/>
      <c r="J821" s="27"/>
      <c r="K821" s="12"/>
      <c r="L821" s="12"/>
      <c r="M821" s="13"/>
      <c r="N821" s="14"/>
      <c r="O821" s="18" t="e">
        <f t="shared" ca="1" si="50"/>
        <v>#VALUE!</v>
      </c>
      <c r="P821" s="80"/>
      <c r="Q821" s="80"/>
      <c r="R821" s="80"/>
      <c r="S821" s="80"/>
    </row>
    <row r="822" spans="1:19">
      <c r="A822" s="7">
        <v>820</v>
      </c>
      <c r="B822" s="12"/>
      <c r="C822" s="12"/>
      <c r="D822" s="7" t="str">
        <f t="shared" si="51"/>
        <v/>
      </c>
      <c r="E822" s="12"/>
      <c r="F822" s="19" t="str">
        <f t="shared" si="52"/>
        <v/>
      </c>
      <c r="G822" s="12"/>
      <c r="H822" s="7" t="s">
        <v>9198</v>
      </c>
      <c r="I822" s="24"/>
      <c r="J822" s="27"/>
      <c r="K822" s="12"/>
      <c r="L822" s="12"/>
      <c r="M822" s="13"/>
      <c r="N822" s="14"/>
      <c r="O822" s="18" t="e">
        <f t="shared" ca="1" si="50"/>
        <v>#VALUE!</v>
      </c>
      <c r="P822" s="80"/>
      <c r="Q822" s="80"/>
      <c r="R822" s="80"/>
      <c r="S822" s="80"/>
    </row>
    <row r="823" spans="1:19">
      <c r="A823" s="7">
        <v>821</v>
      </c>
      <c r="B823" s="12"/>
      <c r="C823" s="12"/>
      <c r="D823" s="7" t="str">
        <f t="shared" si="51"/>
        <v/>
      </c>
      <c r="E823" s="12"/>
      <c r="F823" s="19" t="str">
        <f t="shared" si="52"/>
        <v/>
      </c>
      <c r="G823" s="12"/>
      <c r="H823" s="7" t="s">
        <v>9198</v>
      </c>
      <c r="I823" s="24"/>
      <c r="J823" s="27"/>
      <c r="K823" s="12"/>
      <c r="L823" s="12"/>
      <c r="M823" s="13"/>
      <c r="N823" s="14"/>
      <c r="O823" s="18" t="e">
        <f t="shared" ca="1" si="50"/>
        <v>#VALUE!</v>
      </c>
      <c r="P823" s="80"/>
      <c r="Q823" s="80"/>
      <c r="R823" s="80"/>
      <c r="S823" s="80"/>
    </row>
    <row r="824" spans="1:19">
      <c r="A824" s="7">
        <v>822</v>
      </c>
      <c r="B824" s="12"/>
      <c r="C824" s="12"/>
      <c r="D824" s="7" t="str">
        <f t="shared" si="51"/>
        <v/>
      </c>
      <c r="E824" s="12"/>
      <c r="F824" s="19" t="str">
        <f t="shared" si="52"/>
        <v/>
      </c>
      <c r="G824" s="12"/>
      <c r="H824" s="7" t="s">
        <v>9198</v>
      </c>
      <c r="I824" s="24"/>
      <c r="J824" s="27"/>
      <c r="K824" s="12"/>
      <c r="L824" s="12"/>
      <c r="M824" s="13"/>
      <c r="N824" s="14"/>
      <c r="O824" s="18" t="e">
        <f t="shared" ca="1" si="50"/>
        <v>#VALUE!</v>
      </c>
      <c r="P824" s="80"/>
      <c r="Q824" s="80"/>
      <c r="R824" s="80"/>
      <c r="S824" s="80"/>
    </row>
    <row r="825" spans="1:19">
      <c r="A825" s="7">
        <v>823</v>
      </c>
      <c r="B825" s="12"/>
      <c r="C825" s="12"/>
      <c r="D825" s="7" t="str">
        <f t="shared" si="51"/>
        <v/>
      </c>
      <c r="E825" s="12"/>
      <c r="F825" s="19" t="str">
        <f t="shared" si="52"/>
        <v/>
      </c>
      <c r="G825" s="12"/>
      <c r="H825" s="7" t="s">
        <v>9198</v>
      </c>
      <c r="I825" s="24"/>
      <c r="J825" s="27"/>
      <c r="K825" s="12"/>
      <c r="L825" s="12"/>
      <c r="M825" s="13"/>
      <c r="N825" s="14"/>
      <c r="O825" s="18" t="e">
        <f t="shared" ca="1" si="50"/>
        <v>#VALUE!</v>
      </c>
      <c r="P825" s="80"/>
      <c r="Q825" s="80"/>
      <c r="R825" s="80"/>
      <c r="S825" s="80"/>
    </row>
    <row r="826" spans="1:19">
      <c r="A826" s="7">
        <v>824</v>
      </c>
      <c r="B826" s="12"/>
      <c r="C826" s="12"/>
      <c r="D826" s="7" t="str">
        <f t="shared" ref="D826:D869" si="53">IF(B826="","","南青箱")</f>
        <v/>
      </c>
      <c r="E826" s="12"/>
      <c r="F826" s="19" t="str">
        <f t="shared" si="52"/>
        <v/>
      </c>
      <c r="G826" s="12"/>
      <c r="H826" s="7" t="s">
        <v>9198</v>
      </c>
      <c r="I826" s="24"/>
      <c r="J826" s="27"/>
      <c r="K826" s="12"/>
      <c r="L826" s="12"/>
      <c r="M826" s="13"/>
      <c r="N826" s="14"/>
      <c r="O826" s="18" t="e">
        <f t="shared" ref="O826:O869" ca="1" si="54">IF(ISNONTEXT(J826),DATEDIF(F826,TODAY(),"d")&amp;"天","出场")</f>
        <v>#VALUE!</v>
      </c>
      <c r="P826" s="80"/>
      <c r="Q826" s="80"/>
      <c r="R826" s="80"/>
      <c r="S826" s="80"/>
    </row>
    <row r="827" spans="1:19">
      <c r="A827" s="7">
        <v>825</v>
      </c>
      <c r="B827" s="12"/>
      <c r="C827" s="12"/>
      <c r="D827" s="7" t="str">
        <f t="shared" si="53"/>
        <v/>
      </c>
      <c r="E827" s="12"/>
      <c r="F827" s="19" t="str">
        <f t="shared" si="52"/>
        <v/>
      </c>
      <c r="G827" s="12"/>
      <c r="H827" s="7" t="s">
        <v>9198</v>
      </c>
      <c r="I827" s="24"/>
      <c r="J827" s="27"/>
      <c r="K827" s="12"/>
      <c r="L827" s="12"/>
      <c r="M827" s="13"/>
      <c r="N827" s="14"/>
      <c r="O827" s="18" t="e">
        <f t="shared" ca="1" si="54"/>
        <v>#VALUE!</v>
      </c>
      <c r="P827" s="80"/>
      <c r="Q827" s="80"/>
      <c r="R827" s="80"/>
      <c r="S827" s="80"/>
    </row>
    <row r="828" spans="1:19">
      <c r="A828" s="7">
        <v>826</v>
      </c>
      <c r="B828" s="12"/>
      <c r="C828" s="12"/>
      <c r="D828" s="7" t="str">
        <f t="shared" si="53"/>
        <v/>
      </c>
      <c r="E828" s="12"/>
      <c r="F828" s="19" t="str">
        <f t="shared" si="52"/>
        <v/>
      </c>
      <c r="G828" s="12"/>
      <c r="H828" s="7" t="s">
        <v>9198</v>
      </c>
      <c r="I828" s="24"/>
      <c r="J828" s="27"/>
      <c r="K828" s="12"/>
      <c r="L828" s="12"/>
      <c r="M828" s="13"/>
      <c r="N828" s="14"/>
      <c r="O828" s="18" t="e">
        <f t="shared" ca="1" si="54"/>
        <v>#VALUE!</v>
      </c>
      <c r="P828" s="80"/>
      <c r="Q828" s="80"/>
      <c r="R828" s="80"/>
      <c r="S828" s="80"/>
    </row>
    <row r="829" spans="1:19">
      <c r="A829" s="7">
        <v>827</v>
      </c>
      <c r="B829" s="12"/>
      <c r="C829" s="12"/>
      <c r="D829" s="7" t="str">
        <f t="shared" si="53"/>
        <v/>
      </c>
      <c r="E829" s="12"/>
      <c r="F829" s="19" t="str">
        <f t="shared" si="52"/>
        <v/>
      </c>
      <c r="G829" s="12"/>
      <c r="H829" s="7" t="s">
        <v>9198</v>
      </c>
      <c r="I829" s="24"/>
      <c r="J829" s="27"/>
      <c r="K829" s="12"/>
      <c r="L829" s="12"/>
      <c r="M829" s="13"/>
      <c r="N829" s="14"/>
      <c r="O829" s="18" t="e">
        <f t="shared" ca="1" si="54"/>
        <v>#VALUE!</v>
      </c>
      <c r="P829" s="80"/>
      <c r="Q829" s="80"/>
      <c r="R829" s="80"/>
      <c r="S829" s="80"/>
    </row>
    <row r="830" spans="1:19">
      <c r="A830" s="7">
        <v>828</v>
      </c>
      <c r="B830" s="12"/>
      <c r="C830" s="12"/>
      <c r="D830" s="7" t="str">
        <f t="shared" si="53"/>
        <v/>
      </c>
      <c r="E830" s="12"/>
      <c r="F830" s="19" t="str">
        <f t="shared" si="52"/>
        <v/>
      </c>
      <c r="G830" s="12"/>
      <c r="H830" s="7" t="s">
        <v>9198</v>
      </c>
      <c r="I830" s="24"/>
      <c r="J830" s="27"/>
      <c r="K830" s="12"/>
      <c r="L830" s="12"/>
      <c r="M830" s="13"/>
      <c r="N830" s="14"/>
      <c r="O830" s="18" t="e">
        <f t="shared" ca="1" si="54"/>
        <v>#VALUE!</v>
      </c>
      <c r="P830" s="80"/>
      <c r="Q830" s="80"/>
      <c r="R830" s="80"/>
      <c r="S830" s="80"/>
    </row>
    <row r="831" spans="1:19">
      <c r="A831" s="7">
        <v>829</v>
      </c>
      <c r="B831" s="12"/>
      <c r="C831" s="12"/>
      <c r="D831" s="7" t="str">
        <f t="shared" si="53"/>
        <v/>
      </c>
      <c r="E831" s="12"/>
      <c r="F831" s="19" t="str">
        <f t="shared" si="52"/>
        <v/>
      </c>
      <c r="G831" s="12"/>
      <c r="H831" s="7" t="s">
        <v>9198</v>
      </c>
      <c r="I831" s="24"/>
      <c r="J831" s="27"/>
      <c r="K831" s="12"/>
      <c r="L831" s="12"/>
      <c r="M831" s="13"/>
      <c r="N831" s="14"/>
      <c r="O831" s="18" t="e">
        <f t="shared" ca="1" si="54"/>
        <v>#VALUE!</v>
      </c>
      <c r="P831" s="80"/>
      <c r="Q831" s="80"/>
      <c r="R831" s="80"/>
      <c r="S831" s="80"/>
    </row>
    <row r="832" spans="1:19">
      <c r="A832" s="7">
        <v>830</v>
      </c>
      <c r="B832" s="12"/>
      <c r="C832" s="12"/>
      <c r="D832" s="7" t="str">
        <f t="shared" si="53"/>
        <v/>
      </c>
      <c r="E832" s="12"/>
      <c r="F832" s="19" t="str">
        <f t="shared" si="52"/>
        <v/>
      </c>
      <c r="G832" s="12"/>
      <c r="H832" s="7" t="s">
        <v>9198</v>
      </c>
      <c r="I832" s="24"/>
      <c r="J832" s="27"/>
      <c r="K832" s="12"/>
      <c r="L832" s="12"/>
      <c r="M832" s="13"/>
      <c r="N832" s="14"/>
      <c r="O832" s="18" t="e">
        <f t="shared" ca="1" si="54"/>
        <v>#VALUE!</v>
      </c>
      <c r="P832" s="80"/>
      <c r="Q832" s="80"/>
      <c r="R832" s="80"/>
      <c r="S832" s="80"/>
    </row>
    <row r="833" spans="1:19">
      <c r="A833" s="7">
        <v>831</v>
      </c>
      <c r="B833" s="12"/>
      <c r="C833" s="12"/>
      <c r="D833" s="7" t="str">
        <f t="shared" si="53"/>
        <v/>
      </c>
      <c r="E833" s="12"/>
      <c r="F833" s="19" t="str">
        <f t="shared" si="52"/>
        <v/>
      </c>
      <c r="G833" s="12"/>
      <c r="H833" s="7" t="s">
        <v>9198</v>
      </c>
      <c r="I833" s="24"/>
      <c r="J833" s="27"/>
      <c r="K833" s="12"/>
      <c r="L833" s="12"/>
      <c r="M833" s="13"/>
      <c r="N833" s="14"/>
      <c r="O833" s="18" t="e">
        <f t="shared" ca="1" si="54"/>
        <v>#VALUE!</v>
      </c>
      <c r="P833" s="80"/>
      <c r="Q833" s="80"/>
      <c r="R833" s="80"/>
      <c r="S833" s="80"/>
    </row>
    <row r="834" spans="1:19">
      <c r="A834" s="7">
        <v>832</v>
      </c>
      <c r="B834" s="12"/>
      <c r="C834" s="12"/>
      <c r="D834" s="7" t="str">
        <f t="shared" si="53"/>
        <v/>
      </c>
      <c r="E834" s="12"/>
      <c r="F834" s="19" t="str">
        <f t="shared" si="52"/>
        <v/>
      </c>
      <c r="G834" s="12"/>
      <c r="H834" s="7" t="s">
        <v>9198</v>
      </c>
      <c r="I834" s="24"/>
      <c r="J834" s="27"/>
      <c r="K834" s="12"/>
      <c r="L834" s="12"/>
      <c r="M834" s="13"/>
      <c r="N834" s="14"/>
      <c r="O834" s="18" t="e">
        <f t="shared" ca="1" si="54"/>
        <v>#VALUE!</v>
      </c>
      <c r="P834" s="80"/>
      <c r="Q834" s="80"/>
      <c r="R834" s="80"/>
      <c r="S834" s="80"/>
    </row>
    <row r="835" spans="1:19">
      <c r="A835" s="7">
        <v>833</v>
      </c>
      <c r="B835" s="12"/>
      <c r="C835" s="12"/>
      <c r="D835" s="7" t="str">
        <f t="shared" si="53"/>
        <v/>
      </c>
      <c r="E835" s="12"/>
      <c r="F835" s="19" t="str">
        <f t="shared" si="52"/>
        <v/>
      </c>
      <c r="G835" s="12"/>
      <c r="H835" s="7" t="s">
        <v>9198</v>
      </c>
      <c r="I835" s="24"/>
      <c r="J835" s="27"/>
      <c r="K835" s="12"/>
      <c r="L835" s="12"/>
      <c r="M835" s="13"/>
      <c r="N835" s="14"/>
      <c r="O835" s="18" t="e">
        <f t="shared" ca="1" si="54"/>
        <v>#VALUE!</v>
      </c>
      <c r="P835" s="80"/>
      <c r="Q835" s="80"/>
      <c r="R835" s="80"/>
      <c r="S835" s="80"/>
    </row>
    <row r="836" spans="1:19">
      <c r="A836" s="7">
        <v>834</v>
      </c>
      <c r="B836" s="12"/>
      <c r="C836" s="12"/>
      <c r="D836" s="7" t="str">
        <f t="shared" si="53"/>
        <v/>
      </c>
      <c r="E836" s="12"/>
      <c r="F836" s="19" t="str">
        <f t="shared" si="52"/>
        <v/>
      </c>
      <c r="G836" s="12"/>
      <c r="H836" s="7" t="s">
        <v>9198</v>
      </c>
      <c r="I836" s="24"/>
      <c r="J836" s="27"/>
      <c r="K836" s="12"/>
      <c r="L836" s="12"/>
      <c r="M836" s="13"/>
      <c r="N836" s="14"/>
      <c r="O836" s="18" t="e">
        <f t="shared" ca="1" si="54"/>
        <v>#VALUE!</v>
      </c>
      <c r="P836" s="80"/>
      <c r="Q836" s="80"/>
      <c r="R836" s="80"/>
      <c r="S836" s="80"/>
    </row>
    <row r="837" spans="1:19">
      <c r="A837" s="7">
        <v>835</v>
      </c>
      <c r="B837" s="12"/>
      <c r="C837" s="12"/>
      <c r="D837" s="7" t="str">
        <f t="shared" si="53"/>
        <v/>
      </c>
      <c r="E837" s="12"/>
      <c r="F837" s="19" t="str">
        <f t="shared" si="52"/>
        <v/>
      </c>
      <c r="G837" s="12"/>
      <c r="H837" s="7" t="s">
        <v>9198</v>
      </c>
      <c r="I837" s="24"/>
      <c r="J837" s="27"/>
      <c r="K837" s="12"/>
      <c r="L837" s="12"/>
      <c r="M837" s="13"/>
      <c r="N837" s="14"/>
      <c r="O837" s="18" t="e">
        <f t="shared" ca="1" si="54"/>
        <v>#VALUE!</v>
      </c>
      <c r="P837" s="80"/>
      <c r="Q837" s="80"/>
      <c r="R837" s="80"/>
      <c r="S837" s="80"/>
    </row>
    <row r="838" spans="1:19">
      <c r="A838" s="7">
        <v>836</v>
      </c>
      <c r="B838" s="12"/>
      <c r="C838" s="12"/>
      <c r="D838" s="7" t="str">
        <f t="shared" si="53"/>
        <v/>
      </c>
      <c r="E838" s="12"/>
      <c r="F838" s="19" t="str">
        <f t="shared" si="52"/>
        <v/>
      </c>
      <c r="G838" s="12"/>
      <c r="H838" s="7" t="s">
        <v>9198</v>
      </c>
      <c r="I838" s="24"/>
      <c r="J838" s="27"/>
      <c r="K838" s="12"/>
      <c r="L838" s="12"/>
      <c r="M838" s="13"/>
      <c r="N838" s="14"/>
      <c r="O838" s="18" t="e">
        <f t="shared" ca="1" si="54"/>
        <v>#VALUE!</v>
      </c>
      <c r="P838" s="80"/>
      <c r="Q838" s="80"/>
      <c r="R838" s="80"/>
      <c r="S838" s="80"/>
    </row>
    <row r="839" spans="1:19">
      <c r="A839" s="7">
        <v>837</v>
      </c>
      <c r="B839" s="12"/>
      <c r="C839" s="12"/>
      <c r="D839" s="7" t="str">
        <f t="shared" si="53"/>
        <v/>
      </c>
      <c r="E839" s="12"/>
      <c r="F839" s="19" t="str">
        <f t="shared" si="52"/>
        <v/>
      </c>
      <c r="G839" s="12"/>
      <c r="H839" s="7" t="s">
        <v>9198</v>
      </c>
      <c r="I839" s="24"/>
      <c r="J839" s="27"/>
      <c r="K839" s="12"/>
      <c r="L839" s="12"/>
      <c r="M839" s="13"/>
      <c r="N839" s="14"/>
      <c r="O839" s="18" t="e">
        <f t="shared" ca="1" si="54"/>
        <v>#VALUE!</v>
      </c>
      <c r="P839" s="80"/>
      <c r="Q839" s="80"/>
      <c r="R839" s="80"/>
      <c r="S839" s="80"/>
    </row>
    <row r="840" spans="1:19">
      <c r="A840" s="7">
        <v>838</v>
      </c>
      <c r="B840" s="12"/>
      <c r="C840" s="12"/>
      <c r="D840" s="7" t="str">
        <f t="shared" si="53"/>
        <v/>
      </c>
      <c r="E840" s="12"/>
      <c r="F840" s="19" t="str">
        <f t="shared" si="52"/>
        <v/>
      </c>
      <c r="G840" s="12"/>
      <c r="H840" s="7" t="s">
        <v>9198</v>
      </c>
      <c r="I840" s="24"/>
      <c r="J840" s="27"/>
      <c r="K840" s="12"/>
      <c r="L840" s="12"/>
      <c r="M840" s="13"/>
      <c r="N840" s="14"/>
      <c r="O840" s="18" t="e">
        <f t="shared" ca="1" si="54"/>
        <v>#VALUE!</v>
      </c>
      <c r="P840" s="80"/>
      <c r="Q840" s="80"/>
      <c r="R840" s="80"/>
      <c r="S840" s="80"/>
    </row>
    <row r="841" spans="1:19">
      <c r="A841" s="7">
        <v>839</v>
      </c>
      <c r="B841" s="12"/>
      <c r="C841" s="12"/>
      <c r="D841" s="7" t="str">
        <f t="shared" si="53"/>
        <v/>
      </c>
      <c r="E841" s="12"/>
      <c r="F841" s="19" t="str">
        <f t="shared" si="52"/>
        <v/>
      </c>
      <c r="G841" s="12"/>
      <c r="H841" s="7" t="s">
        <v>9198</v>
      </c>
      <c r="I841" s="24"/>
      <c r="J841" s="27"/>
      <c r="K841" s="12"/>
      <c r="L841" s="12"/>
      <c r="M841" s="13"/>
      <c r="N841" s="14"/>
      <c r="O841" s="18" t="e">
        <f t="shared" ca="1" si="54"/>
        <v>#VALUE!</v>
      </c>
      <c r="P841" s="80"/>
      <c r="Q841" s="80"/>
      <c r="R841" s="80"/>
      <c r="S841" s="80"/>
    </row>
    <row r="842" spans="1:19">
      <c r="A842" s="7">
        <v>840</v>
      </c>
      <c r="B842" s="12"/>
      <c r="C842" s="12"/>
      <c r="D842" s="7" t="str">
        <f t="shared" si="53"/>
        <v/>
      </c>
      <c r="E842" s="12"/>
      <c r="F842" s="19" t="str">
        <f t="shared" si="52"/>
        <v/>
      </c>
      <c r="G842" s="12"/>
      <c r="H842" s="7" t="s">
        <v>9198</v>
      </c>
      <c r="I842" s="24"/>
      <c r="J842" s="27"/>
      <c r="K842" s="12"/>
      <c r="L842" s="12"/>
      <c r="M842" s="13"/>
      <c r="N842" s="14"/>
      <c r="O842" s="18" t="e">
        <f t="shared" ca="1" si="54"/>
        <v>#VALUE!</v>
      </c>
      <c r="P842" s="80"/>
      <c r="Q842" s="80"/>
      <c r="R842" s="80"/>
      <c r="S842" s="80"/>
    </row>
    <row r="843" spans="1:19">
      <c r="A843" s="7">
        <v>841</v>
      </c>
      <c r="B843" s="12"/>
      <c r="C843" s="12"/>
      <c r="D843" s="7" t="str">
        <f t="shared" si="53"/>
        <v/>
      </c>
      <c r="E843" s="12"/>
      <c r="F843" s="19" t="str">
        <f t="shared" si="52"/>
        <v/>
      </c>
      <c r="G843" s="12"/>
      <c r="H843" s="7" t="s">
        <v>9198</v>
      </c>
      <c r="I843" s="24"/>
      <c r="J843" s="27"/>
      <c r="K843" s="12"/>
      <c r="L843" s="12"/>
      <c r="M843" s="13"/>
      <c r="N843" s="14"/>
      <c r="O843" s="18" t="e">
        <f t="shared" ca="1" si="54"/>
        <v>#VALUE!</v>
      </c>
      <c r="P843" s="80"/>
      <c r="Q843" s="80"/>
      <c r="R843" s="80"/>
      <c r="S843" s="80"/>
    </row>
    <row r="844" spans="1:19">
      <c r="A844" s="7">
        <v>842</v>
      </c>
      <c r="B844" s="12"/>
      <c r="C844" s="12"/>
      <c r="D844" s="7" t="str">
        <f t="shared" si="53"/>
        <v/>
      </c>
      <c r="E844" s="12"/>
      <c r="F844" s="19" t="str">
        <f t="shared" si="52"/>
        <v/>
      </c>
      <c r="G844" s="12"/>
      <c r="H844" s="7" t="s">
        <v>9198</v>
      </c>
      <c r="I844" s="24"/>
      <c r="J844" s="27"/>
      <c r="K844" s="12"/>
      <c r="L844" s="12"/>
      <c r="M844" s="13"/>
      <c r="N844" s="14"/>
      <c r="O844" s="18" t="e">
        <f t="shared" ca="1" si="54"/>
        <v>#VALUE!</v>
      </c>
      <c r="P844" s="80"/>
      <c r="Q844" s="80"/>
      <c r="R844" s="80"/>
      <c r="S844" s="80"/>
    </row>
    <row r="845" spans="1:19">
      <c r="A845" s="7">
        <v>843</v>
      </c>
      <c r="B845" s="12"/>
      <c r="C845" s="12"/>
      <c r="D845" s="7" t="str">
        <f t="shared" si="53"/>
        <v/>
      </c>
      <c r="E845" s="12"/>
      <c r="F845" s="19" t="str">
        <f t="shared" si="52"/>
        <v/>
      </c>
      <c r="G845" s="12"/>
      <c r="H845" s="7" t="s">
        <v>9198</v>
      </c>
      <c r="I845" s="24"/>
      <c r="J845" s="27"/>
      <c r="K845" s="12"/>
      <c r="L845" s="12"/>
      <c r="M845" s="13"/>
      <c r="N845" s="14"/>
      <c r="O845" s="18" t="e">
        <f t="shared" ca="1" si="54"/>
        <v>#VALUE!</v>
      </c>
      <c r="P845" s="80"/>
      <c r="Q845" s="80"/>
      <c r="R845" s="80"/>
      <c r="S845" s="80"/>
    </row>
    <row r="846" spans="1:19">
      <c r="A846" s="7">
        <v>844</v>
      </c>
      <c r="B846" s="12"/>
      <c r="C846" s="12"/>
      <c r="D846" s="7" t="str">
        <f t="shared" si="53"/>
        <v/>
      </c>
      <c r="E846" s="12"/>
      <c r="F846" s="19" t="str">
        <f t="shared" si="52"/>
        <v/>
      </c>
      <c r="G846" s="12"/>
      <c r="H846" s="12"/>
      <c r="I846" s="24"/>
      <c r="J846" s="27"/>
      <c r="K846" s="12"/>
      <c r="L846" s="12"/>
      <c r="M846" s="13"/>
      <c r="N846" s="14"/>
      <c r="O846" s="18" t="e">
        <f t="shared" ca="1" si="54"/>
        <v>#VALUE!</v>
      </c>
      <c r="P846" s="80"/>
      <c r="Q846" s="80"/>
      <c r="R846" s="80"/>
      <c r="S846" s="80"/>
    </row>
    <row r="847" spans="1:19">
      <c r="A847" s="7">
        <v>845</v>
      </c>
      <c r="B847" s="12"/>
      <c r="C847" s="12"/>
      <c r="D847" s="7" t="str">
        <f t="shared" si="53"/>
        <v/>
      </c>
      <c r="E847" s="12"/>
      <c r="F847" s="19" t="str">
        <f t="shared" si="52"/>
        <v/>
      </c>
      <c r="G847" s="12"/>
      <c r="H847" s="12"/>
      <c r="I847" s="24"/>
      <c r="J847" s="27"/>
      <c r="K847" s="12"/>
      <c r="L847" s="12"/>
      <c r="M847" s="13"/>
      <c r="N847" s="14"/>
      <c r="O847" s="18" t="e">
        <f t="shared" ca="1" si="54"/>
        <v>#VALUE!</v>
      </c>
      <c r="P847" s="80"/>
      <c r="Q847" s="80"/>
      <c r="R847" s="80"/>
      <c r="S847" s="80"/>
    </row>
    <row r="848" spans="1:19">
      <c r="A848" s="7">
        <v>846</v>
      </c>
      <c r="B848" s="12"/>
      <c r="C848" s="12"/>
      <c r="D848" s="7" t="str">
        <f t="shared" si="53"/>
        <v/>
      </c>
      <c r="E848" s="12"/>
      <c r="F848" s="19" t="str">
        <f t="shared" si="52"/>
        <v/>
      </c>
      <c r="G848" s="12"/>
      <c r="H848" s="12"/>
      <c r="I848" s="24"/>
      <c r="J848" s="27"/>
      <c r="K848" s="12"/>
      <c r="L848" s="12"/>
      <c r="M848" s="13"/>
      <c r="N848" s="14"/>
      <c r="O848" s="18" t="e">
        <f t="shared" ca="1" si="54"/>
        <v>#VALUE!</v>
      </c>
      <c r="P848" s="80"/>
      <c r="Q848" s="80"/>
      <c r="R848" s="80"/>
      <c r="S848" s="80"/>
    </row>
    <row r="849" spans="1:19">
      <c r="A849" s="7">
        <v>847</v>
      </c>
      <c r="B849" s="12"/>
      <c r="C849" s="12"/>
      <c r="D849" s="7" t="str">
        <f t="shared" si="53"/>
        <v/>
      </c>
      <c r="E849" s="12"/>
      <c r="F849" s="19" t="str">
        <f t="shared" si="52"/>
        <v/>
      </c>
      <c r="G849" s="12"/>
      <c r="H849" s="12"/>
      <c r="I849" s="24"/>
      <c r="J849" s="27"/>
      <c r="K849" s="12"/>
      <c r="L849" s="12"/>
      <c r="M849" s="13"/>
      <c r="N849" s="14"/>
      <c r="O849" s="18" t="e">
        <f t="shared" ca="1" si="54"/>
        <v>#VALUE!</v>
      </c>
      <c r="P849" s="80"/>
      <c r="Q849" s="80"/>
      <c r="R849" s="80"/>
      <c r="S849" s="80"/>
    </row>
    <row r="850" spans="1:19">
      <c r="A850" s="7">
        <v>848</v>
      </c>
      <c r="B850" s="12"/>
      <c r="C850" s="12"/>
      <c r="D850" s="7" t="str">
        <f t="shared" si="53"/>
        <v/>
      </c>
      <c r="E850" s="12"/>
      <c r="F850" s="19" t="str">
        <f t="shared" si="52"/>
        <v/>
      </c>
      <c r="G850" s="12"/>
      <c r="H850" s="12"/>
      <c r="I850" s="24"/>
      <c r="J850" s="27"/>
      <c r="K850" s="12"/>
      <c r="L850" s="12"/>
      <c r="M850" s="13"/>
      <c r="N850" s="14"/>
      <c r="O850" s="18" t="e">
        <f t="shared" ca="1" si="54"/>
        <v>#VALUE!</v>
      </c>
      <c r="P850" s="80"/>
      <c r="Q850" s="80"/>
      <c r="R850" s="80"/>
      <c r="S850" s="80"/>
    </row>
    <row r="851" spans="1:19">
      <c r="A851" s="7">
        <v>849</v>
      </c>
      <c r="B851" s="12"/>
      <c r="C851" s="12"/>
      <c r="D851" s="7" t="str">
        <f t="shared" si="53"/>
        <v/>
      </c>
      <c r="E851" s="12"/>
      <c r="F851" s="19" t="str">
        <f t="shared" si="52"/>
        <v/>
      </c>
      <c r="G851" s="12"/>
      <c r="H851" s="12"/>
      <c r="I851" s="24"/>
      <c r="J851" s="27"/>
      <c r="K851" s="12"/>
      <c r="L851" s="12"/>
      <c r="M851" s="13"/>
      <c r="N851" s="14"/>
      <c r="O851" s="18" t="e">
        <f t="shared" ca="1" si="54"/>
        <v>#VALUE!</v>
      </c>
      <c r="P851" s="80"/>
      <c r="Q851" s="80"/>
      <c r="R851" s="80"/>
      <c r="S851" s="80"/>
    </row>
    <row r="852" spans="1:19">
      <c r="A852" s="7">
        <v>850</v>
      </c>
      <c r="B852" s="12"/>
      <c r="C852" s="12"/>
      <c r="D852" s="7" t="str">
        <f t="shared" si="53"/>
        <v/>
      </c>
      <c r="E852" s="12"/>
      <c r="F852" s="19" t="str">
        <f t="shared" si="52"/>
        <v/>
      </c>
      <c r="G852" s="12"/>
      <c r="H852" s="12"/>
      <c r="I852" s="24"/>
      <c r="J852" s="27"/>
      <c r="K852" s="12"/>
      <c r="L852" s="12"/>
      <c r="M852" s="13"/>
      <c r="N852" s="14"/>
      <c r="O852" s="18" t="e">
        <f t="shared" ca="1" si="54"/>
        <v>#VALUE!</v>
      </c>
      <c r="P852" s="80"/>
      <c r="Q852" s="80"/>
      <c r="R852" s="80"/>
      <c r="S852" s="80"/>
    </row>
    <row r="853" spans="1:19">
      <c r="A853" s="7">
        <v>851</v>
      </c>
      <c r="B853" s="12"/>
      <c r="C853" s="12"/>
      <c r="D853" s="7" t="str">
        <f t="shared" si="53"/>
        <v/>
      </c>
      <c r="E853" s="12"/>
      <c r="F853" s="19" t="str">
        <f t="shared" si="52"/>
        <v/>
      </c>
      <c r="G853" s="12"/>
      <c r="H853" s="12"/>
      <c r="I853" s="24"/>
      <c r="J853" s="27"/>
      <c r="K853" s="12"/>
      <c r="L853" s="12"/>
      <c r="M853" s="13"/>
      <c r="N853" s="14"/>
      <c r="O853" s="18" t="e">
        <f t="shared" ca="1" si="54"/>
        <v>#VALUE!</v>
      </c>
      <c r="P853" s="80"/>
      <c r="Q853" s="80"/>
      <c r="R853" s="80"/>
      <c r="S853" s="80"/>
    </row>
    <row r="854" spans="1:19">
      <c r="A854" s="7">
        <v>852</v>
      </c>
      <c r="B854" s="12"/>
      <c r="C854" s="12"/>
      <c r="D854" s="7" t="str">
        <f t="shared" si="53"/>
        <v/>
      </c>
      <c r="E854" s="12"/>
      <c r="F854" s="19" t="str">
        <f t="shared" si="52"/>
        <v/>
      </c>
      <c r="G854" s="12"/>
      <c r="H854" s="12"/>
      <c r="I854" s="24"/>
      <c r="J854" s="27"/>
      <c r="K854" s="12"/>
      <c r="L854" s="12"/>
      <c r="M854" s="13"/>
      <c r="N854" s="14"/>
      <c r="O854" s="18" t="e">
        <f t="shared" ca="1" si="54"/>
        <v>#VALUE!</v>
      </c>
      <c r="P854" s="80"/>
      <c r="Q854" s="80"/>
      <c r="R854" s="80"/>
      <c r="S854" s="80"/>
    </row>
    <row r="855" spans="1:19">
      <c r="A855" s="7">
        <v>853</v>
      </c>
      <c r="B855" s="12"/>
      <c r="C855" s="12"/>
      <c r="D855" s="7" t="str">
        <f t="shared" si="53"/>
        <v/>
      </c>
      <c r="E855" s="12"/>
      <c r="F855" s="19" t="str">
        <f t="shared" si="52"/>
        <v/>
      </c>
      <c r="G855" s="12"/>
      <c r="H855" s="12"/>
      <c r="I855" s="24"/>
      <c r="J855" s="27"/>
      <c r="K855" s="12"/>
      <c r="L855" s="12"/>
      <c r="M855" s="13"/>
      <c r="N855" s="14"/>
      <c r="O855" s="18" t="e">
        <f t="shared" ca="1" si="54"/>
        <v>#VALUE!</v>
      </c>
      <c r="P855" s="80"/>
      <c r="Q855" s="80"/>
      <c r="R855" s="80"/>
      <c r="S855" s="80"/>
    </row>
    <row r="856" spans="1:19">
      <c r="A856" s="7">
        <v>854</v>
      </c>
      <c r="B856" s="12"/>
      <c r="C856" s="12"/>
      <c r="D856" s="7" t="str">
        <f t="shared" si="53"/>
        <v/>
      </c>
      <c r="E856" s="12"/>
      <c r="F856" s="19" t="str">
        <f t="shared" si="52"/>
        <v/>
      </c>
      <c r="G856" s="12"/>
      <c r="H856" s="12"/>
      <c r="I856" s="24"/>
      <c r="J856" s="27"/>
      <c r="K856" s="12"/>
      <c r="L856" s="12"/>
      <c r="M856" s="13"/>
      <c r="N856" s="14"/>
      <c r="O856" s="18" t="e">
        <f t="shared" ca="1" si="54"/>
        <v>#VALUE!</v>
      </c>
      <c r="P856" s="80"/>
      <c r="Q856" s="80"/>
      <c r="R856" s="80"/>
      <c r="S856" s="80"/>
    </row>
    <row r="857" spans="1:19">
      <c r="A857" s="7">
        <v>855</v>
      </c>
      <c r="B857" s="12"/>
      <c r="C857" s="12"/>
      <c r="D857" s="7" t="str">
        <f t="shared" si="53"/>
        <v/>
      </c>
      <c r="E857" s="12"/>
      <c r="F857" s="19" t="str">
        <f t="shared" si="52"/>
        <v/>
      </c>
      <c r="G857" s="12"/>
      <c r="H857" s="12"/>
      <c r="I857" s="24"/>
      <c r="J857" s="27"/>
      <c r="K857" s="12"/>
      <c r="L857" s="12"/>
      <c r="M857" s="13"/>
      <c r="N857" s="14"/>
      <c r="O857" s="18" t="e">
        <f t="shared" ca="1" si="54"/>
        <v>#VALUE!</v>
      </c>
      <c r="P857" s="80"/>
      <c r="Q857" s="80"/>
      <c r="R857" s="80"/>
      <c r="S857" s="80"/>
    </row>
    <row r="858" spans="1:19">
      <c r="A858" s="7">
        <v>856</v>
      </c>
      <c r="B858" s="12"/>
      <c r="C858" s="12"/>
      <c r="D858" s="7" t="str">
        <f t="shared" si="53"/>
        <v/>
      </c>
      <c r="E858" s="12"/>
      <c r="F858" s="19" t="str">
        <f t="shared" si="52"/>
        <v/>
      </c>
      <c r="G858" s="12"/>
      <c r="H858" s="12"/>
      <c r="I858" s="24"/>
      <c r="J858" s="27"/>
      <c r="K858" s="12"/>
      <c r="L858" s="12"/>
      <c r="M858" s="13"/>
      <c r="N858" s="14"/>
      <c r="O858" s="18" t="e">
        <f t="shared" ca="1" si="54"/>
        <v>#VALUE!</v>
      </c>
      <c r="P858" s="80"/>
      <c r="Q858" s="80"/>
      <c r="R858" s="80"/>
      <c r="S858" s="80"/>
    </row>
    <row r="859" spans="1:19">
      <c r="A859" s="7">
        <v>857</v>
      </c>
      <c r="B859" s="12"/>
      <c r="C859" s="12"/>
      <c r="D859" s="7" t="str">
        <f t="shared" si="53"/>
        <v/>
      </c>
      <c r="E859" s="12"/>
      <c r="F859" s="19" t="str">
        <f t="shared" si="52"/>
        <v/>
      </c>
      <c r="G859" s="12"/>
      <c r="H859" s="12"/>
      <c r="I859" s="24"/>
      <c r="J859" s="27"/>
      <c r="K859" s="12"/>
      <c r="L859" s="12"/>
      <c r="M859" s="13"/>
      <c r="N859" s="14"/>
      <c r="O859" s="18" t="e">
        <f t="shared" ca="1" si="54"/>
        <v>#VALUE!</v>
      </c>
      <c r="P859" s="80"/>
      <c r="Q859" s="80"/>
      <c r="R859" s="80"/>
      <c r="S859" s="80"/>
    </row>
    <row r="860" spans="1:19">
      <c r="A860" s="7">
        <v>858</v>
      </c>
      <c r="B860" s="12"/>
      <c r="C860" s="12"/>
      <c r="D860" s="7" t="str">
        <f t="shared" si="53"/>
        <v/>
      </c>
      <c r="E860" s="12"/>
      <c r="F860" s="19" t="str">
        <f t="shared" si="52"/>
        <v/>
      </c>
      <c r="G860" s="12"/>
      <c r="H860" s="12"/>
      <c r="I860" s="24"/>
      <c r="J860" s="27"/>
      <c r="K860" s="12"/>
      <c r="L860" s="12"/>
      <c r="M860" s="13"/>
      <c r="N860" s="14"/>
      <c r="O860" s="18" t="e">
        <f t="shared" ca="1" si="54"/>
        <v>#VALUE!</v>
      </c>
      <c r="P860" s="80"/>
      <c r="Q860" s="80"/>
      <c r="R860" s="80"/>
      <c r="S860" s="80"/>
    </row>
    <row r="861" spans="1:19">
      <c r="A861" s="7">
        <v>859</v>
      </c>
      <c r="B861" s="12"/>
      <c r="C861" s="12"/>
      <c r="D861" s="7" t="str">
        <f t="shared" si="53"/>
        <v/>
      </c>
      <c r="E861" s="12"/>
      <c r="F861" s="19" t="str">
        <f t="shared" si="52"/>
        <v/>
      </c>
      <c r="G861" s="12"/>
      <c r="H861" s="12"/>
      <c r="I861" s="24"/>
      <c r="J861" s="27"/>
      <c r="K861" s="12"/>
      <c r="L861" s="12"/>
      <c r="M861" s="13"/>
      <c r="N861" s="14"/>
      <c r="O861" s="18" t="e">
        <f t="shared" ca="1" si="54"/>
        <v>#VALUE!</v>
      </c>
      <c r="P861" s="80"/>
      <c r="Q861" s="80"/>
      <c r="R861" s="80"/>
      <c r="S861" s="80"/>
    </row>
    <row r="862" spans="1:19">
      <c r="A862" s="7">
        <v>860</v>
      </c>
      <c r="B862" s="12"/>
      <c r="C862" s="12"/>
      <c r="D862" s="7" t="str">
        <f t="shared" si="53"/>
        <v/>
      </c>
      <c r="E862" s="12"/>
      <c r="F862" s="19" t="str">
        <f t="shared" si="52"/>
        <v/>
      </c>
      <c r="G862" s="12"/>
      <c r="H862" s="12"/>
      <c r="I862" s="24"/>
      <c r="J862" s="27"/>
      <c r="K862" s="12"/>
      <c r="L862" s="12"/>
      <c r="M862" s="13"/>
      <c r="N862" s="14"/>
      <c r="O862" s="18" t="e">
        <f t="shared" ca="1" si="54"/>
        <v>#VALUE!</v>
      </c>
      <c r="P862" s="80"/>
      <c r="Q862" s="80"/>
      <c r="R862" s="80"/>
      <c r="S862" s="80"/>
    </row>
    <row r="863" spans="1:19">
      <c r="A863" s="7">
        <v>861</v>
      </c>
      <c r="B863" s="12"/>
      <c r="C863" s="12"/>
      <c r="D863" s="7" t="str">
        <f t="shared" si="53"/>
        <v/>
      </c>
      <c r="E863" s="12"/>
      <c r="F863" s="19" t="str">
        <f t="shared" si="52"/>
        <v/>
      </c>
      <c r="G863" s="12"/>
      <c r="H863" s="12"/>
      <c r="I863" s="24"/>
      <c r="J863" s="27"/>
      <c r="K863" s="12"/>
      <c r="L863" s="12"/>
      <c r="M863" s="13"/>
      <c r="N863" s="14"/>
      <c r="O863" s="18" t="e">
        <f t="shared" ca="1" si="54"/>
        <v>#VALUE!</v>
      </c>
      <c r="P863" s="80"/>
      <c r="Q863" s="80"/>
      <c r="R863" s="80"/>
      <c r="S863" s="80"/>
    </row>
    <row r="864" spans="1:19">
      <c r="A864" s="7">
        <v>862</v>
      </c>
      <c r="B864" s="12"/>
      <c r="C864" s="12"/>
      <c r="D864" s="7" t="str">
        <f t="shared" si="53"/>
        <v/>
      </c>
      <c r="E864" s="12"/>
      <c r="F864" s="19" t="str">
        <f t="shared" si="52"/>
        <v/>
      </c>
      <c r="G864" s="12"/>
      <c r="H864" s="12"/>
      <c r="I864" s="24"/>
      <c r="J864" s="27"/>
      <c r="K864" s="12"/>
      <c r="L864" s="12"/>
      <c r="M864" s="13"/>
      <c r="N864" s="14"/>
      <c r="O864" s="18" t="e">
        <f t="shared" ca="1" si="54"/>
        <v>#VALUE!</v>
      </c>
      <c r="P864" s="80"/>
      <c r="Q864" s="80"/>
      <c r="R864" s="80"/>
      <c r="S864" s="80"/>
    </row>
    <row r="865" spans="1:19">
      <c r="A865" s="7">
        <v>863</v>
      </c>
      <c r="B865" s="12"/>
      <c r="C865" s="12"/>
      <c r="D865" s="7" t="str">
        <f t="shared" si="53"/>
        <v/>
      </c>
      <c r="E865" s="12"/>
      <c r="F865" s="19" t="str">
        <f t="shared" si="52"/>
        <v/>
      </c>
      <c r="G865" s="12"/>
      <c r="H865" s="12"/>
      <c r="I865" s="24"/>
      <c r="J865" s="27"/>
      <c r="K865" s="12"/>
      <c r="L865" s="12"/>
      <c r="M865" s="13"/>
      <c r="N865" s="14"/>
      <c r="O865" s="18" t="e">
        <f t="shared" ca="1" si="54"/>
        <v>#VALUE!</v>
      </c>
      <c r="P865" s="80"/>
      <c r="Q865" s="80"/>
      <c r="R865" s="80"/>
      <c r="S865" s="80"/>
    </row>
    <row r="866" spans="1:19">
      <c r="A866" s="7">
        <v>864</v>
      </c>
      <c r="B866" s="12"/>
      <c r="C866" s="12"/>
      <c r="D866" s="7" t="str">
        <f t="shared" si="53"/>
        <v/>
      </c>
      <c r="E866" s="12"/>
      <c r="F866" s="19" t="str">
        <f t="shared" si="52"/>
        <v/>
      </c>
      <c r="G866" s="12"/>
      <c r="H866" s="12"/>
      <c r="I866" s="24"/>
      <c r="J866" s="27"/>
      <c r="K866" s="12"/>
      <c r="L866" s="12"/>
      <c r="M866" s="13"/>
      <c r="N866" s="14"/>
      <c r="O866" s="18" t="e">
        <f t="shared" ca="1" si="54"/>
        <v>#VALUE!</v>
      </c>
      <c r="P866" s="80"/>
      <c r="Q866" s="80"/>
      <c r="R866" s="80"/>
      <c r="S866" s="80"/>
    </row>
    <row r="867" spans="1:19">
      <c r="A867" s="7">
        <v>865</v>
      </c>
      <c r="B867" s="12"/>
      <c r="C867" s="12"/>
      <c r="D867" s="7" t="str">
        <f t="shared" si="53"/>
        <v/>
      </c>
      <c r="E867" s="12"/>
      <c r="F867" s="19" t="str">
        <f t="shared" si="52"/>
        <v/>
      </c>
      <c r="G867" s="12"/>
      <c r="H867" s="12"/>
      <c r="I867" s="24"/>
      <c r="J867" s="27"/>
      <c r="K867" s="12"/>
      <c r="L867" s="12"/>
      <c r="M867" s="13"/>
      <c r="N867" s="14"/>
      <c r="O867" s="18" t="e">
        <f t="shared" ca="1" si="54"/>
        <v>#VALUE!</v>
      </c>
      <c r="P867" s="80"/>
      <c r="Q867" s="80"/>
      <c r="R867" s="80"/>
      <c r="S867" s="80"/>
    </row>
    <row r="868" spans="1:19">
      <c r="A868" s="7">
        <v>866</v>
      </c>
      <c r="B868" s="12"/>
      <c r="C868" s="12"/>
      <c r="D868" s="7" t="str">
        <f t="shared" si="53"/>
        <v/>
      </c>
      <c r="E868" s="12"/>
      <c r="F868" s="19" t="str">
        <f t="shared" si="52"/>
        <v/>
      </c>
      <c r="G868" s="12"/>
      <c r="H868" s="12"/>
      <c r="I868" s="24"/>
      <c r="J868" s="27"/>
      <c r="K868" s="12"/>
      <c r="L868" s="12"/>
      <c r="M868" s="13"/>
      <c r="N868" s="14"/>
      <c r="O868" s="18" t="e">
        <f t="shared" ca="1" si="54"/>
        <v>#VALUE!</v>
      </c>
      <c r="P868" s="80"/>
      <c r="Q868" s="80"/>
      <c r="R868" s="80"/>
      <c r="S868" s="80"/>
    </row>
    <row r="869" spans="1:19">
      <c r="A869" s="7">
        <v>867</v>
      </c>
      <c r="B869" s="12"/>
      <c r="C869" s="12"/>
      <c r="D869" s="7" t="str">
        <f t="shared" si="53"/>
        <v/>
      </c>
      <c r="E869" s="12"/>
      <c r="F869" s="19" t="str">
        <f t="shared" si="52"/>
        <v/>
      </c>
      <c r="G869" s="12"/>
      <c r="H869" s="12"/>
      <c r="I869" s="24"/>
      <c r="J869" s="27"/>
      <c r="K869" s="12"/>
      <c r="L869" s="12"/>
      <c r="M869" s="13"/>
      <c r="N869" s="14"/>
      <c r="O869" s="18" t="e">
        <f t="shared" ca="1" si="54"/>
        <v>#VALUE!</v>
      </c>
      <c r="P869" s="80"/>
      <c r="Q869" s="80"/>
      <c r="R869" s="80"/>
      <c r="S869" s="80"/>
    </row>
    <row r="870" spans="1:19">
      <c r="A870" s="7">
        <v>868</v>
      </c>
      <c r="B870" s="12"/>
      <c r="C870" s="12"/>
      <c r="D870" s="7" t="str">
        <f t="shared" ref="D870:D933" si="55">IF(B870="","","南青箱")</f>
        <v/>
      </c>
      <c r="E870" s="12"/>
      <c r="F870" s="19" t="str">
        <f t="shared" ref="F870:F933" si="56">IF(ISNONTEXT(B870),"","请输入日期")</f>
        <v/>
      </c>
      <c r="G870" s="12"/>
      <c r="H870" s="12"/>
      <c r="I870" s="24"/>
      <c r="J870" s="27"/>
      <c r="K870" s="12"/>
      <c r="L870" s="12"/>
      <c r="M870" s="13"/>
      <c r="N870" s="14"/>
      <c r="O870" s="18" t="e">
        <f t="shared" ref="O870:O933" ca="1" si="57">IF(ISNONTEXT(J870),DATEDIF(F870,TODAY(),"d")&amp;"天","出场")</f>
        <v>#VALUE!</v>
      </c>
      <c r="P870" s="80"/>
      <c r="Q870" s="80"/>
      <c r="R870" s="80"/>
      <c r="S870" s="80"/>
    </row>
    <row r="871" spans="1:19">
      <c r="A871" s="7">
        <v>869</v>
      </c>
      <c r="B871" s="12"/>
      <c r="C871" s="12"/>
      <c r="D871" s="7" t="str">
        <f t="shared" si="55"/>
        <v/>
      </c>
      <c r="E871" s="12"/>
      <c r="F871" s="19" t="str">
        <f t="shared" si="56"/>
        <v/>
      </c>
      <c r="G871" s="12"/>
      <c r="H871" s="12"/>
      <c r="I871" s="24"/>
      <c r="J871" s="27"/>
      <c r="K871" s="12"/>
      <c r="L871" s="12"/>
      <c r="M871" s="13"/>
      <c r="N871" s="14"/>
      <c r="O871" s="18" t="e">
        <f t="shared" ca="1" si="57"/>
        <v>#VALUE!</v>
      </c>
      <c r="P871" s="80"/>
      <c r="Q871" s="80"/>
      <c r="R871" s="80"/>
      <c r="S871" s="80"/>
    </row>
    <row r="872" spans="1:19">
      <c r="A872" s="7">
        <v>870</v>
      </c>
      <c r="B872" s="12"/>
      <c r="C872" s="12"/>
      <c r="D872" s="7" t="str">
        <f t="shared" si="55"/>
        <v/>
      </c>
      <c r="E872" s="12"/>
      <c r="F872" s="19" t="str">
        <f t="shared" si="56"/>
        <v/>
      </c>
      <c r="G872" s="12"/>
      <c r="H872" s="12"/>
      <c r="I872" s="24"/>
      <c r="J872" s="27"/>
      <c r="K872" s="12"/>
      <c r="L872" s="12"/>
      <c r="M872" s="13"/>
      <c r="N872" s="14"/>
      <c r="O872" s="18" t="e">
        <f t="shared" ca="1" si="57"/>
        <v>#VALUE!</v>
      </c>
      <c r="P872" s="80"/>
      <c r="Q872" s="80"/>
      <c r="R872" s="80"/>
      <c r="S872" s="80"/>
    </row>
    <row r="873" spans="1:19">
      <c r="A873" s="7">
        <v>871</v>
      </c>
      <c r="B873" s="12"/>
      <c r="C873" s="12"/>
      <c r="D873" s="7" t="str">
        <f t="shared" si="55"/>
        <v/>
      </c>
      <c r="E873" s="12"/>
      <c r="F873" s="19" t="str">
        <f t="shared" si="56"/>
        <v/>
      </c>
      <c r="G873" s="12"/>
      <c r="H873" s="12"/>
      <c r="I873" s="24"/>
      <c r="J873" s="27"/>
      <c r="K873" s="12"/>
      <c r="L873" s="12"/>
      <c r="M873" s="13"/>
      <c r="N873" s="14"/>
      <c r="O873" s="18" t="e">
        <f t="shared" ca="1" si="57"/>
        <v>#VALUE!</v>
      </c>
      <c r="P873" s="80"/>
      <c r="Q873" s="80"/>
      <c r="R873" s="80"/>
      <c r="S873" s="80"/>
    </row>
    <row r="874" spans="1:19">
      <c r="A874" s="7">
        <v>872</v>
      </c>
      <c r="B874" s="12"/>
      <c r="C874" s="12"/>
      <c r="D874" s="7" t="str">
        <f t="shared" si="55"/>
        <v/>
      </c>
      <c r="E874" s="12"/>
      <c r="F874" s="19" t="str">
        <f t="shared" si="56"/>
        <v/>
      </c>
      <c r="G874" s="12"/>
      <c r="H874" s="12"/>
      <c r="I874" s="24"/>
      <c r="J874" s="27"/>
      <c r="K874" s="12"/>
      <c r="L874" s="12"/>
      <c r="M874" s="13"/>
      <c r="N874" s="14"/>
      <c r="O874" s="18" t="e">
        <f t="shared" ca="1" si="57"/>
        <v>#VALUE!</v>
      </c>
      <c r="P874" s="80"/>
      <c r="Q874" s="80"/>
      <c r="R874" s="80"/>
      <c r="S874" s="80"/>
    </row>
    <row r="875" spans="1:19">
      <c r="A875" s="7">
        <v>873</v>
      </c>
      <c r="B875" s="12"/>
      <c r="C875" s="12"/>
      <c r="D875" s="7" t="str">
        <f t="shared" si="55"/>
        <v/>
      </c>
      <c r="E875" s="12"/>
      <c r="F875" s="19" t="str">
        <f t="shared" si="56"/>
        <v/>
      </c>
      <c r="G875" s="12"/>
      <c r="H875" s="12"/>
      <c r="I875" s="24"/>
      <c r="J875" s="27"/>
      <c r="K875" s="12"/>
      <c r="L875" s="12"/>
      <c r="M875" s="13"/>
      <c r="N875" s="14"/>
      <c r="O875" s="18" t="e">
        <f t="shared" ca="1" si="57"/>
        <v>#VALUE!</v>
      </c>
      <c r="P875" s="80"/>
      <c r="Q875" s="80"/>
      <c r="R875" s="80"/>
      <c r="S875" s="80"/>
    </row>
    <row r="876" spans="1:19">
      <c r="A876" s="7">
        <v>874</v>
      </c>
      <c r="B876" s="12"/>
      <c r="C876" s="12"/>
      <c r="D876" s="7" t="str">
        <f t="shared" si="55"/>
        <v/>
      </c>
      <c r="E876" s="12"/>
      <c r="F876" s="19" t="str">
        <f t="shared" si="56"/>
        <v/>
      </c>
      <c r="G876" s="12"/>
      <c r="H876" s="12"/>
      <c r="I876" s="24"/>
      <c r="J876" s="27"/>
      <c r="K876" s="12"/>
      <c r="L876" s="12"/>
      <c r="M876" s="13"/>
      <c r="N876" s="14"/>
      <c r="O876" s="18" t="e">
        <f t="shared" ca="1" si="57"/>
        <v>#VALUE!</v>
      </c>
      <c r="P876" s="80"/>
      <c r="Q876" s="80"/>
      <c r="R876" s="80"/>
      <c r="S876" s="80"/>
    </row>
    <row r="877" spans="1:19">
      <c r="A877" s="7">
        <v>875</v>
      </c>
      <c r="B877" s="12"/>
      <c r="C877" s="12"/>
      <c r="D877" s="7" t="str">
        <f t="shared" si="55"/>
        <v/>
      </c>
      <c r="E877" s="12"/>
      <c r="F877" s="19" t="str">
        <f t="shared" si="56"/>
        <v/>
      </c>
      <c r="G877" s="12"/>
      <c r="H877" s="12"/>
      <c r="I877" s="24"/>
      <c r="J877" s="27"/>
      <c r="K877" s="12"/>
      <c r="L877" s="12"/>
      <c r="M877" s="13"/>
      <c r="N877" s="14"/>
      <c r="O877" s="18" t="e">
        <f t="shared" ca="1" si="57"/>
        <v>#VALUE!</v>
      </c>
      <c r="P877" s="80"/>
      <c r="Q877" s="80"/>
      <c r="R877" s="80"/>
      <c r="S877" s="80"/>
    </row>
    <row r="878" spans="1:19">
      <c r="A878" s="7">
        <v>876</v>
      </c>
      <c r="B878" s="12"/>
      <c r="C878" s="12"/>
      <c r="D878" s="7" t="str">
        <f t="shared" si="55"/>
        <v/>
      </c>
      <c r="E878" s="12"/>
      <c r="F878" s="19" t="str">
        <f t="shared" si="56"/>
        <v/>
      </c>
      <c r="G878" s="12"/>
      <c r="H878" s="12"/>
      <c r="I878" s="24"/>
      <c r="J878" s="27"/>
      <c r="K878" s="12"/>
      <c r="L878" s="12"/>
      <c r="M878" s="13"/>
      <c r="N878" s="14"/>
      <c r="O878" s="18" t="e">
        <f t="shared" ca="1" si="57"/>
        <v>#VALUE!</v>
      </c>
      <c r="P878" s="80"/>
      <c r="Q878" s="80"/>
      <c r="R878" s="80"/>
      <c r="S878" s="80"/>
    </row>
    <row r="879" spans="1:19">
      <c r="A879" s="7">
        <v>877</v>
      </c>
      <c r="B879" s="12"/>
      <c r="C879" s="12"/>
      <c r="D879" s="7" t="str">
        <f t="shared" si="55"/>
        <v/>
      </c>
      <c r="E879" s="12"/>
      <c r="F879" s="19" t="str">
        <f t="shared" si="56"/>
        <v/>
      </c>
      <c r="G879" s="12"/>
      <c r="H879" s="12"/>
      <c r="I879" s="24"/>
      <c r="J879" s="27"/>
      <c r="K879" s="12"/>
      <c r="L879" s="12"/>
      <c r="M879" s="13"/>
      <c r="N879" s="14"/>
      <c r="O879" s="18" t="e">
        <f t="shared" ca="1" si="57"/>
        <v>#VALUE!</v>
      </c>
      <c r="P879" s="80"/>
      <c r="Q879" s="80"/>
      <c r="R879" s="80"/>
      <c r="S879" s="80"/>
    </row>
    <row r="880" spans="1:19">
      <c r="A880" s="7">
        <v>878</v>
      </c>
      <c r="B880" s="12"/>
      <c r="C880" s="12"/>
      <c r="D880" s="7" t="str">
        <f t="shared" si="55"/>
        <v/>
      </c>
      <c r="E880" s="12"/>
      <c r="F880" s="19" t="str">
        <f t="shared" si="56"/>
        <v/>
      </c>
      <c r="G880" s="12"/>
      <c r="H880" s="12"/>
      <c r="I880" s="24"/>
      <c r="J880" s="27"/>
      <c r="K880" s="12"/>
      <c r="L880" s="12"/>
      <c r="M880" s="13"/>
      <c r="N880" s="14"/>
      <c r="O880" s="18" t="e">
        <f t="shared" ca="1" si="57"/>
        <v>#VALUE!</v>
      </c>
      <c r="P880" s="80"/>
      <c r="Q880" s="80"/>
      <c r="R880" s="80"/>
      <c r="S880" s="80"/>
    </row>
    <row r="881" spans="1:19">
      <c r="A881" s="7">
        <v>879</v>
      </c>
      <c r="B881" s="12"/>
      <c r="C881" s="12"/>
      <c r="D881" s="7" t="str">
        <f t="shared" si="55"/>
        <v/>
      </c>
      <c r="E881" s="12"/>
      <c r="F881" s="19" t="str">
        <f t="shared" si="56"/>
        <v/>
      </c>
      <c r="G881" s="12"/>
      <c r="H881" s="12"/>
      <c r="I881" s="24"/>
      <c r="J881" s="27"/>
      <c r="K881" s="12"/>
      <c r="L881" s="12"/>
      <c r="M881" s="13"/>
      <c r="N881" s="14"/>
      <c r="O881" s="18" t="e">
        <f t="shared" ca="1" si="57"/>
        <v>#VALUE!</v>
      </c>
      <c r="P881" s="80"/>
      <c r="Q881" s="80"/>
      <c r="R881" s="80"/>
      <c r="S881" s="80"/>
    </row>
    <row r="882" spans="1:19">
      <c r="A882" s="7">
        <v>880</v>
      </c>
      <c r="B882" s="12"/>
      <c r="C882" s="12"/>
      <c r="D882" s="7" t="str">
        <f t="shared" si="55"/>
        <v/>
      </c>
      <c r="E882" s="12"/>
      <c r="F882" s="19" t="str">
        <f t="shared" si="56"/>
        <v/>
      </c>
      <c r="G882" s="12"/>
      <c r="H882" s="12"/>
      <c r="I882" s="24"/>
      <c r="J882" s="27"/>
      <c r="K882" s="12"/>
      <c r="L882" s="12"/>
      <c r="M882" s="13"/>
      <c r="N882" s="14"/>
      <c r="O882" s="18" t="e">
        <f t="shared" ca="1" si="57"/>
        <v>#VALUE!</v>
      </c>
      <c r="P882" s="80"/>
      <c r="Q882" s="80"/>
      <c r="R882" s="80"/>
      <c r="S882" s="80"/>
    </row>
    <row r="883" spans="1:19">
      <c r="A883" s="7">
        <v>881</v>
      </c>
      <c r="B883" s="12"/>
      <c r="C883" s="12"/>
      <c r="D883" s="7" t="str">
        <f t="shared" si="55"/>
        <v/>
      </c>
      <c r="E883" s="12"/>
      <c r="F883" s="19" t="str">
        <f t="shared" si="56"/>
        <v/>
      </c>
      <c r="G883" s="12"/>
      <c r="H883" s="12"/>
      <c r="I883" s="24"/>
      <c r="J883" s="27"/>
      <c r="K883" s="12"/>
      <c r="L883" s="12"/>
      <c r="M883" s="13"/>
      <c r="N883" s="14"/>
      <c r="O883" s="18" t="e">
        <f t="shared" ca="1" si="57"/>
        <v>#VALUE!</v>
      </c>
      <c r="P883" s="80"/>
      <c r="Q883" s="80"/>
      <c r="R883" s="80"/>
      <c r="S883" s="80"/>
    </row>
    <row r="884" spans="1:19">
      <c r="A884" s="7">
        <v>882</v>
      </c>
      <c r="B884" s="12"/>
      <c r="C884" s="12"/>
      <c r="D884" s="7" t="str">
        <f t="shared" si="55"/>
        <v/>
      </c>
      <c r="E884" s="12"/>
      <c r="F884" s="19" t="str">
        <f t="shared" si="56"/>
        <v/>
      </c>
      <c r="G884" s="12"/>
      <c r="H884" s="12"/>
      <c r="I884" s="24"/>
      <c r="J884" s="27"/>
      <c r="K884" s="12"/>
      <c r="L884" s="12"/>
      <c r="M884" s="13"/>
      <c r="N884" s="14"/>
      <c r="O884" s="18" t="e">
        <f t="shared" ca="1" si="57"/>
        <v>#VALUE!</v>
      </c>
      <c r="P884" s="80"/>
      <c r="Q884" s="80"/>
      <c r="R884" s="80"/>
      <c r="S884" s="80"/>
    </row>
    <row r="885" spans="1:19">
      <c r="A885" s="7">
        <v>883</v>
      </c>
      <c r="B885" s="12"/>
      <c r="C885" s="12"/>
      <c r="D885" s="7" t="str">
        <f t="shared" si="55"/>
        <v/>
      </c>
      <c r="E885" s="12"/>
      <c r="F885" s="19" t="str">
        <f t="shared" si="56"/>
        <v/>
      </c>
      <c r="G885" s="12"/>
      <c r="H885" s="12"/>
      <c r="I885" s="24"/>
      <c r="J885" s="27"/>
      <c r="K885" s="12"/>
      <c r="L885" s="12"/>
      <c r="M885" s="13"/>
      <c r="N885" s="14"/>
      <c r="O885" s="18" t="e">
        <f t="shared" ca="1" si="57"/>
        <v>#VALUE!</v>
      </c>
      <c r="P885" s="80"/>
      <c r="Q885" s="80"/>
      <c r="R885" s="80"/>
      <c r="S885" s="80"/>
    </row>
    <row r="886" spans="1:19">
      <c r="A886" s="7">
        <v>884</v>
      </c>
      <c r="B886" s="12"/>
      <c r="C886" s="12"/>
      <c r="D886" s="7" t="str">
        <f t="shared" si="55"/>
        <v/>
      </c>
      <c r="E886" s="12"/>
      <c r="F886" s="19" t="str">
        <f t="shared" si="56"/>
        <v/>
      </c>
      <c r="G886" s="12"/>
      <c r="H886" s="12"/>
      <c r="I886" s="24"/>
      <c r="J886" s="27"/>
      <c r="K886" s="12"/>
      <c r="L886" s="12"/>
      <c r="M886" s="13"/>
      <c r="N886" s="14"/>
      <c r="O886" s="18" t="e">
        <f t="shared" ca="1" si="57"/>
        <v>#VALUE!</v>
      </c>
      <c r="P886" s="80"/>
      <c r="Q886" s="80"/>
      <c r="R886" s="80"/>
      <c r="S886" s="80"/>
    </row>
    <row r="887" spans="1:19">
      <c r="A887" s="7">
        <v>885</v>
      </c>
      <c r="B887" s="12"/>
      <c r="C887" s="12"/>
      <c r="D887" s="7" t="str">
        <f t="shared" si="55"/>
        <v/>
      </c>
      <c r="E887" s="12"/>
      <c r="F887" s="19" t="str">
        <f t="shared" si="56"/>
        <v/>
      </c>
      <c r="G887" s="12"/>
      <c r="H887" s="12"/>
      <c r="I887" s="24"/>
      <c r="J887" s="27"/>
      <c r="K887" s="12"/>
      <c r="L887" s="12"/>
      <c r="M887" s="13"/>
      <c r="N887" s="14"/>
      <c r="O887" s="18" t="e">
        <f t="shared" ca="1" si="57"/>
        <v>#VALUE!</v>
      </c>
      <c r="P887" s="80"/>
      <c r="Q887" s="80"/>
      <c r="R887" s="80"/>
      <c r="S887" s="80"/>
    </row>
    <row r="888" spans="1:19">
      <c r="A888" s="7">
        <v>886</v>
      </c>
      <c r="B888" s="12"/>
      <c r="C888" s="12"/>
      <c r="D888" s="7" t="str">
        <f t="shared" si="55"/>
        <v/>
      </c>
      <c r="E888" s="12"/>
      <c r="F888" s="19" t="str">
        <f t="shared" si="56"/>
        <v/>
      </c>
      <c r="G888" s="12"/>
      <c r="H888" s="12"/>
      <c r="I888" s="24"/>
      <c r="J888" s="27"/>
      <c r="K888" s="12"/>
      <c r="L888" s="12"/>
      <c r="M888" s="13"/>
      <c r="N888" s="14"/>
      <c r="O888" s="18" t="e">
        <f t="shared" ca="1" si="57"/>
        <v>#VALUE!</v>
      </c>
      <c r="P888" s="80"/>
      <c r="Q888" s="80"/>
      <c r="R888" s="80"/>
      <c r="S888" s="80"/>
    </row>
    <row r="889" spans="1:19">
      <c r="A889" s="7">
        <v>887</v>
      </c>
      <c r="B889" s="12"/>
      <c r="C889" s="12"/>
      <c r="D889" s="7" t="str">
        <f t="shared" si="55"/>
        <v/>
      </c>
      <c r="E889" s="12"/>
      <c r="F889" s="19" t="str">
        <f t="shared" si="56"/>
        <v/>
      </c>
      <c r="G889" s="12"/>
      <c r="H889" s="12"/>
      <c r="I889" s="24"/>
      <c r="J889" s="27"/>
      <c r="K889" s="12"/>
      <c r="L889" s="12"/>
      <c r="M889" s="13"/>
      <c r="N889" s="14"/>
      <c r="O889" s="18" t="e">
        <f t="shared" ca="1" si="57"/>
        <v>#VALUE!</v>
      </c>
      <c r="P889" s="80"/>
      <c r="Q889" s="80"/>
      <c r="R889" s="80"/>
      <c r="S889" s="80"/>
    </row>
    <row r="890" spans="1:19">
      <c r="A890" s="7">
        <v>888</v>
      </c>
      <c r="B890" s="12"/>
      <c r="C890" s="12"/>
      <c r="D890" s="7" t="str">
        <f t="shared" si="55"/>
        <v/>
      </c>
      <c r="E890" s="12"/>
      <c r="F890" s="19" t="str">
        <f t="shared" si="56"/>
        <v/>
      </c>
      <c r="G890" s="12"/>
      <c r="H890" s="12"/>
      <c r="I890" s="24"/>
      <c r="J890" s="27"/>
      <c r="K890" s="12"/>
      <c r="L890" s="12"/>
      <c r="M890" s="13"/>
      <c r="N890" s="14"/>
      <c r="O890" s="18" t="e">
        <f t="shared" ca="1" si="57"/>
        <v>#VALUE!</v>
      </c>
      <c r="P890" s="80"/>
      <c r="Q890" s="80"/>
      <c r="R890" s="80"/>
      <c r="S890" s="80"/>
    </row>
    <row r="891" spans="1:19">
      <c r="A891" s="7">
        <v>889</v>
      </c>
      <c r="B891" s="12"/>
      <c r="C891" s="12"/>
      <c r="D891" s="7" t="str">
        <f t="shared" si="55"/>
        <v/>
      </c>
      <c r="E891" s="12"/>
      <c r="F891" s="19" t="str">
        <f t="shared" si="56"/>
        <v/>
      </c>
      <c r="G891" s="12"/>
      <c r="H891" s="12"/>
      <c r="I891" s="24"/>
      <c r="J891" s="27"/>
      <c r="K891" s="12"/>
      <c r="L891" s="12"/>
      <c r="M891" s="13"/>
      <c r="N891" s="14"/>
      <c r="O891" s="18" t="e">
        <f t="shared" ca="1" si="57"/>
        <v>#VALUE!</v>
      </c>
      <c r="P891" s="80"/>
      <c r="Q891" s="80"/>
      <c r="R891" s="80"/>
      <c r="S891" s="80"/>
    </row>
    <row r="892" spans="1:19">
      <c r="A892" s="7">
        <v>890</v>
      </c>
      <c r="B892" s="12"/>
      <c r="C892" s="12"/>
      <c r="D892" s="7" t="str">
        <f t="shared" si="55"/>
        <v/>
      </c>
      <c r="E892" s="12"/>
      <c r="F892" s="19" t="str">
        <f t="shared" si="56"/>
        <v/>
      </c>
      <c r="G892" s="12"/>
      <c r="H892" s="12"/>
      <c r="I892" s="24"/>
      <c r="J892" s="27"/>
      <c r="K892" s="12"/>
      <c r="L892" s="12"/>
      <c r="M892" s="13"/>
      <c r="N892" s="14"/>
      <c r="O892" s="18" t="e">
        <f t="shared" ca="1" si="57"/>
        <v>#VALUE!</v>
      </c>
      <c r="P892" s="80"/>
      <c r="Q892" s="80"/>
      <c r="R892" s="80"/>
      <c r="S892" s="80"/>
    </row>
    <row r="893" spans="1:19">
      <c r="A893" s="7">
        <v>891</v>
      </c>
      <c r="B893" s="12"/>
      <c r="C893" s="12"/>
      <c r="D893" s="7" t="str">
        <f t="shared" si="55"/>
        <v/>
      </c>
      <c r="E893" s="12"/>
      <c r="F893" s="19" t="str">
        <f t="shared" si="56"/>
        <v/>
      </c>
      <c r="G893" s="12"/>
      <c r="H893" s="12"/>
      <c r="I893" s="24"/>
      <c r="J893" s="27"/>
      <c r="K893" s="12"/>
      <c r="L893" s="12"/>
      <c r="M893" s="13"/>
      <c r="N893" s="14"/>
      <c r="O893" s="18" t="e">
        <f t="shared" ca="1" si="57"/>
        <v>#VALUE!</v>
      </c>
      <c r="P893" s="80"/>
      <c r="Q893" s="80"/>
      <c r="R893" s="80"/>
      <c r="S893" s="80"/>
    </row>
    <row r="894" spans="1:19">
      <c r="A894" s="7">
        <v>892</v>
      </c>
      <c r="B894" s="12"/>
      <c r="C894" s="12"/>
      <c r="D894" s="7" t="str">
        <f t="shared" si="55"/>
        <v/>
      </c>
      <c r="E894" s="12"/>
      <c r="F894" s="19" t="str">
        <f t="shared" si="56"/>
        <v/>
      </c>
      <c r="G894" s="12"/>
      <c r="H894" s="12"/>
      <c r="I894" s="24"/>
      <c r="J894" s="27"/>
      <c r="K894" s="12"/>
      <c r="L894" s="12"/>
      <c r="M894" s="13"/>
      <c r="N894" s="14"/>
      <c r="O894" s="18" t="e">
        <f t="shared" ca="1" si="57"/>
        <v>#VALUE!</v>
      </c>
      <c r="P894" s="80"/>
      <c r="Q894" s="80"/>
      <c r="R894" s="80"/>
      <c r="S894" s="80"/>
    </row>
    <row r="895" spans="1:19">
      <c r="A895" s="7">
        <v>893</v>
      </c>
      <c r="B895" s="12"/>
      <c r="C895" s="12"/>
      <c r="D895" s="7" t="str">
        <f t="shared" si="55"/>
        <v/>
      </c>
      <c r="E895" s="12"/>
      <c r="F895" s="19" t="str">
        <f t="shared" si="56"/>
        <v/>
      </c>
      <c r="G895" s="12"/>
      <c r="H895" s="12"/>
      <c r="I895" s="24"/>
      <c r="J895" s="27"/>
      <c r="K895" s="12"/>
      <c r="L895" s="12"/>
      <c r="M895" s="13"/>
      <c r="N895" s="14"/>
      <c r="O895" s="18" t="e">
        <f t="shared" ca="1" si="57"/>
        <v>#VALUE!</v>
      </c>
      <c r="P895" s="80"/>
      <c r="Q895" s="80"/>
      <c r="R895" s="80"/>
      <c r="S895" s="80"/>
    </row>
    <row r="896" spans="1:19">
      <c r="A896" s="7">
        <v>894</v>
      </c>
      <c r="B896" s="12"/>
      <c r="C896" s="12"/>
      <c r="D896" s="7" t="str">
        <f t="shared" si="55"/>
        <v/>
      </c>
      <c r="E896" s="12"/>
      <c r="F896" s="19" t="str">
        <f t="shared" si="56"/>
        <v/>
      </c>
      <c r="G896" s="12"/>
      <c r="H896" s="12"/>
      <c r="I896" s="24"/>
      <c r="J896" s="27"/>
      <c r="K896" s="12"/>
      <c r="L896" s="12"/>
      <c r="M896" s="13"/>
      <c r="N896" s="14"/>
      <c r="O896" s="18" t="e">
        <f t="shared" ca="1" si="57"/>
        <v>#VALUE!</v>
      </c>
      <c r="P896" s="80"/>
      <c r="Q896" s="80"/>
      <c r="R896" s="80"/>
      <c r="S896" s="80"/>
    </row>
    <row r="897" spans="1:19">
      <c r="A897" s="7">
        <v>895</v>
      </c>
      <c r="B897" s="12"/>
      <c r="C897" s="12"/>
      <c r="D897" s="7" t="str">
        <f t="shared" si="55"/>
        <v/>
      </c>
      <c r="E897" s="12"/>
      <c r="F897" s="19" t="str">
        <f t="shared" si="56"/>
        <v/>
      </c>
      <c r="G897" s="12"/>
      <c r="H897" s="12"/>
      <c r="I897" s="24"/>
      <c r="J897" s="27"/>
      <c r="K897" s="12"/>
      <c r="L897" s="12"/>
      <c r="M897" s="13"/>
      <c r="N897" s="14"/>
      <c r="O897" s="18" t="e">
        <f t="shared" ca="1" si="57"/>
        <v>#VALUE!</v>
      </c>
      <c r="P897" s="80"/>
      <c r="Q897" s="80"/>
      <c r="R897" s="80"/>
      <c r="S897" s="80"/>
    </row>
    <row r="898" spans="1:19">
      <c r="A898" s="7">
        <v>896</v>
      </c>
      <c r="B898" s="12"/>
      <c r="C898" s="12"/>
      <c r="D898" s="7" t="str">
        <f t="shared" si="55"/>
        <v/>
      </c>
      <c r="E898" s="12"/>
      <c r="F898" s="19" t="str">
        <f t="shared" si="56"/>
        <v/>
      </c>
      <c r="G898" s="12"/>
      <c r="H898" s="12"/>
      <c r="I898" s="24"/>
      <c r="J898" s="27"/>
      <c r="K898" s="12"/>
      <c r="L898" s="12"/>
      <c r="M898" s="13"/>
      <c r="N898" s="14"/>
      <c r="O898" s="18" t="e">
        <f t="shared" ca="1" si="57"/>
        <v>#VALUE!</v>
      </c>
      <c r="P898" s="80"/>
      <c r="Q898" s="80"/>
      <c r="R898" s="80"/>
      <c r="S898" s="80"/>
    </row>
    <row r="899" spans="1:19">
      <c r="A899" s="7">
        <v>897</v>
      </c>
      <c r="B899" s="12"/>
      <c r="C899" s="12"/>
      <c r="D899" s="7" t="str">
        <f t="shared" si="55"/>
        <v/>
      </c>
      <c r="E899" s="12"/>
      <c r="F899" s="19" t="str">
        <f t="shared" si="56"/>
        <v/>
      </c>
      <c r="G899" s="12"/>
      <c r="H899" s="12"/>
      <c r="I899" s="24"/>
      <c r="J899" s="27"/>
      <c r="K899" s="12"/>
      <c r="L899" s="12"/>
      <c r="M899" s="13"/>
      <c r="N899" s="14"/>
      <c r="O899" s="18" t="e">
        <f t="shared" ca="1" si="57"/>
        <v>#VALUE!</v>
      </c>
      <c r="P899" s="80"/>
      <c r="Q899" s="80"/>
      <c r="R899" s="80"/>
      <c r="S899" s="80"/>
    </row>
    <row r="900" spans="1:19">
      <c r="A900" s="7">
        <v>898</v>
      </c>
      <c r="B900" s="12"/>
      <c r="C900" s="12"/>
      <c r="D900" s="7" t="str">
        <f t="shared" si="55"/>
        <v/>
      </c>
      <c r="E900" s="12"/>
      <c r="F900" s="19" t="str">
        <f t="shared" si="56"/>
        <v/>
      </c>
      <c r="G900" s="12"/>
      <c r="H900" s="12"/>
      <c r="I900" s="24"/>
      <c r="J900" s="27"/>
      <c r="K900" s="12"/>
      <c r="L900" s="12"/>
      <c r="M900" s="13"/>
      <c r="N900" s="14"/>
      <c r="O900" s="18" t="e">
        <f t="shared" ca="1" si="57"/>
        <v>#VALUE!</v>
      </c>
      <c r="P900" s="80"/>
      <c r="Q900" s="80"/>
      <c r="R900" s="80"/>
      <c r="S900" s="80"/>
    </row>
    <row r="901" spans="1:19">
      <c r="A901" s="7">
        <v>899</v>
      </c>
      <c r="B901" s="12"/>
      <c r="C901" s="12"/>
      <c r="D901" s="7" t="str">
        <f t="shared" si="55"/>
        <v/>
      </c>
      <c r="E901" s="12"/>
      <c r="F901" s="19" t="str">
        <f t="shared" si="56"/>
        <v/>
      </c>
      <c r="G901" s="12"/>
      <c r="H901" s="12"/>
      <c r="I901" s="24"/>
      <c r="J901" s="27"/>
      <c r="K901" s="12"/>
      <c r="L901" s="12"/>
      <c r="M901" s="13"/>
      <c r="N901" s="14"/>
      <c r="O901" s="18" t="e">
        <f t="shared" ca="1" si="57"/>
        <v>#VALUE!</v>
      </c>
      <c r="P901" s="80"/>
      <c r="Q901" s="80"/>
      <c r="R901" s="80"/>
      <c r="S901" s="80"/>
    </row>
    <row r="902" spans="1:19">
      <c r="A902" s="7">
        <v>900</v>
      </c>
      <c r="B902" s="12"/>
      <c r="C902" s="12"/>
      <c r="D902" s="7" t="str">
        <f t="shared" si="55"/>
        <v/>
      </c>
      <c r="E902" s="12"/>
      <c r="F902" s="19" t="str">
        <f t="shared" si="56"/>
        <v/>
      </c>
      <c r="G902" s="12"/>
      <c r="H902" s="12"/>
      <c r="I902" s="24"/>
      <c r="J902" s="27"/>
      <c r="K902" s="12"/>
      <c r="L902" s="12"/>
      <c r="M902" s="13"/>
      <c r="N902" s="14"/>
      <c r="O902" s="18" t="e">
        <f t="shared" ca="1" si="57"/>
        <v>#VALUE!</v>
      </c>
      <c r="P902" s="80"/>
      <c r="Q902" s="80"/>
      <c r="R902" s="80"/>
      <c r="S902" s="80"/>
    </row>
    <row r="903" spans="1:19">
      <c r="A903" s="7">
        <v>901</v>
      </c>
      <c r="B903" s="12"/>
      <c r="C903" s="12"/>
      <c r="D903" s="7" t="str">
        <f t="shared" si="55"/>
        <v/>
      </c>
      <c r="E903" s="12"/>
      <c r="F903" s="19" t="str">
        <f t="shared" si="56"/>
        <v/>
      </c>
      <c r="G903" s="12"/>
      <c r="H903" s="12"/>
      <c r="I903" s="24"/>
      <c r="J903" s="27"/>
      <c r="K903" s="12"/>
      <c r="L903" s="12"/>
      <c r="M903" s="13"/>
      <c r="N903" s="14"/>
      <c r="O903" s="18" t="e">
        <f t="shared" ca="1" si="57"/>
        <v>#VALUE!</v>
      </c>
      <c r="P903" s="80"/>
      <c r="Q903" s="80"/>
      <c r="R903" s="80"/>
      <c r="S903" s="80"/>
    </row>
    <row r="904" spans="1:19">
      <c r="A904" s="7">
        <v>902</v>
      </c>
      <c r="B904" s="12"/>
      <c r="C904" s="12"/>
      <c r="D904" s="7" t="str">
        <f t="shared" si="55"/>
        <v/>
      </c>
      <c r="E904" s="12"/>
      <c r="F904" s="19" t="str">
        <f t="shared" si="56"/>
        <v/>
      </c>
      <c r="G904" s="12"/>
      <c r="H904" s="12"/>
      <c r="I904" s="24"/>
      <c r="J904" s="27"/>
      <c r="K904" s="12"/>
      <c r="L904" s="12"/>
      <c r="M904" s="13"/>
      <c r="N904" s="14"/>
      <c r="O904" s="18" t="e">
        <f t="shared" ca="1" si="57"/>
        <v>#VALUE!</v>
      </c>
      <c r="P904" s="80"/>
      <c r="Q904" s="80"/>
      <c r="R904" s="80"/>
      <c r="S904" s="80"/>
    </row>
    <row r="905" spans="1:19">
      <c r="A905" s="7">
        <v>903</v>
      </c>
      <c r="B905" s="12"/>
      <c r="C905" s="12"/>
      <c r="D905" s="7" t="str">
        <f t="shared" si="55"/>
        <v/>
      </c>
      <c r="E905" s="12"/>
      <c r="F905" s="19" t="str">
        <f t="shared" si="56"/>
        <v/>
      </c>
      <c r="G905" s="12"/>
      <c r="H905" s="12"/>
      <c r="I905" s="24"/>
      <c r="J905" s="27"/>
      <c r="K905" s="12"/>
      <c r="L905" s="12"/>
      <c r="M905" s="13"/>
      <c r="N905" s="14"/>
      <c r="O905" s="18" t="e">
        <f t="shared" ca="1" si="57"/>
        <v>#VALUE!</v>
      </c>
      <c r="P905" s="80"/>
      <c r="Q905" s="80"/>
      <c r="R905" s="80"/>
      <c r="S905" s="80"/>
    </row>
    <row r="906" spans="1:19">
      <c r="A906" s="7">
        <v>904</v>
      </c>
      <c r="B906" s="12"/>
      <c r="C906" s="12"/>
      <c r="D906" s="7" t="str">
        <f t="shared" si="55"/>
        <v/>
      </c>
      <c r="E906" s="12"/>
      <c r="F906" s="19" t="str">
        <f t="shared" si="56"/>
        <v/>
      </c>
      <c r="G906" s="12"/>
      <c r="H906" s="12"/>
      <c r="I906" s="24"/>
      <c r="J906" s="27"/>
      <c r="K906" s="12"/>
      <c r="L906" s="12"/>
      <c r="M906" s="13"/>
      <c r="N906" s="14"/>
      <c r="O906" s="18" t="e">
        <f t="shared" ca="1" si="57"/>
        <v>#VALUE!</v>
      </c>
      <c r="P906" s="80"/>
      <c r="Q906" s="80"/>
      <c r="R906" s="80"/>
      <c r="S906" s="80"/>
    </row>
    <row r="907" spans="1:19">
      <c r="A907" s="7">
        <v>905</v>
      </c>
      <c r="B907" s="12"/>
      <c r="C907" s="12"/>
      <c r="D907" s="7" t="str">
        <f t="shared" si="55"/>
        <v/>
      </c>
      <c r="E907" s="12"/>
      <c r="F907" s="19" t="str">
        <f t="shared" si="56"/>
        <v/>
      </c>
      <c r="G907" s="12"/>
      <c r="H907" s="12"/>
      <c r="I907" s="24"/>
      <c r="J907" s="27"/>
      <c r="K907" s="12"/>
      <c r="L907" s="12"/>
      <c r="M907" s="13"/>
      <c r="N907" s="14"/>
      <c r="O907" s="18" t="e">
        <f t="shared" ca="1" si="57"/>
        <v>#VALUE!</v>
      </c>
      <c r="P907" s="80"/>
      <c r="Q907" s="80"/>
      <c r="R907" s="80"/>
      <c r="S907" s="80"/>
    </row>
    <row r="908" spans="1:19">
      <c r="A908" s="7">
        <v>906</v>
      </c>
      <c r="B908" s="12"/>
      <c r="C908" s="12"/>
      <c r="D908" s="7" t="str">
        <f t="shared" si="55"/>
        <v/>
      </c>
      <c r="E908" s="12"/>
      <c r="F908" s="19" t="str">
        <f t="shared" si="56"/>
        <v/>
      </c>
      <c r="G908" s="12"/>
      <c r="H908" s="12"/>
      <c r="I908" s="24"/>
      <c r="J908" s="27"/>
      <c r="K908" s="12"/>
      <c r="L908" s="12"/>
      <c r="M908" s="13"/>
      <c r="N908" s="14"/>
      <c r="O908" s="18" t="e">
        <f t="shared" ca="1" si="57"/>
        <v>#VALUE!</v>
      </c>
      <c r="P908" s="80"/>
      <c r="Q908" s="80"/>
      <c r="R908" s="80"/>
      <c r="S908" s="80"/>
    </row>
    <row r="909" spans="1:19">
      <c r="A909" s="7">
        <v>907</v>
      </c>
      <c r="B909" s="12"/>
      <c r="C909" s="12"/>
      <c r="D909" s="7" t="str">
        <f t="shared" si="55"/>
        <v/>
      </c>
      <c r="E909" s="12"/>
      <c r="F909" s="19" t="str">
        <f t="shared" si="56"/>
        <v/>
      </c>
      <c r="G909" s="12"/>
      <c r="H909" s="12"/>
      <c r="I909" s="24"/>
      <c r="J909" s="27"/>
      <c r="K909" s="12"/>
      <c r="L909" s="12"/>
      <c r="M909" s="13"/>
      <c r="N909" s="14"/>
      <c r="O909" s="18" t="e">
        <f t="shared" ca="1" si="57"/>
        <v>#VALUE!</v>
      </c>
      <c r="P909" s="80"/>
      <c r="Q909" s="80"/>
      <c r="R909" s="80"/>
      <c r="S909" s="80"/>
    </row>
    <row r="910" spans="1:19">
      <c r="A910" s="7">
        <v>908</v>
      </c>
      <c r="B910" s="12"/>
      <c r="C910" s="12"/>
      <c r="D910" s="7" t="str">
        <f t="shared" si="55"/>
        <v/>
      </c>
      <c r="E910" s="12"/>
      <c r="F910" s="19" t="str">
        <f t="shared" si="56"/>
        <v/>
      </c>
      <c r="G910" s="12"/>
      <c r="H910" s="12"/>
      <c r="I910" s="24"/>
      <c r="J910" s="27"/>
      <c r="K910" s="12"/>
      <c r="L910" s="12"/>
      <c r="M910" s="13"/>
      <c r="N910" s="14"/>
      <c r="O910" s="18" t="e">
        <f t="shared" ca="1" si="57"/>
        <v>#VALUE!</v>
      </c>
      <c r="P910" s="80"/>
      <c r="Q910" s="80"/>
      <c r="R910" s="80"/>
      <c r="S910" s="80"/>
    </row>
    <row r="911" spans="1:19">
      <c r="A911" s="7">
        <v>909</v>
      </c>
      <c r="B911" s="12"/>
      <c r="C911" s="12"/>
      <c r="D911" s="7" t="str">
        <f t="shared" si="55"/>
        <v/>
      </c>
      <c r="E911" s="12"/>
      <c r="F911" s="19" t="str">
        <f t="shared" si="56"/>
        <v/>
      </c>
      <c r="G911" s="12"/>
      <c r="H911" s="12"/>
      <c r="I911" s="24"/>
      <c r="J911" s="27"/>
      <c r="K911" s="12"/>
      <c r="L911" s="12"/>
      <c r="M911" s="13"/>
      <c r="N911" s="14"/>
      <c r="O911" s="18" t="e">
        <f t="shared" ca="1" si="57"/>
        <v>#VALUE!</v>
      </c>
      <c r="P911" s="80"/>
      <c r="Q911" s="80"/>
      <c r="R911" s="80"/>
      <c r="S911" s="80"/>
    </row>
    <row r="912" spans="1:19">
      <c r="A912" s="7">
        <v>910</v>
      </c>
      <c r="B912" s="12"/>
      <c r="C912" s="12"/>
      <c r="D912" s="7" t="str">
        <f t="shared" si="55"/>
        <v/>
      </c>
      <c r="E912" s="12"/>
      <c r="F912" s="19" t="str">
        <f t="shared" si="56"/>
        <v/>
      </c>
      <c r="G912" s="12"/>
      <c r="H912" s="12"/>
      <c r="I912" s="24"/>
      <c r="J912" s="27"/>
      <c r="K912" s="12"/>
      <c r="L912" s="12"/>
      <c r="M912" s="13"/>
      <c r="N912" s="14"/>
      <c r="O912" s="18" t="e">
        <f t="shared" ca="1" si="57"/>
        <v>#VALUE!</v>
      </c>
      <c r="P912" s="80"/>
      <c r="Q912" s="80"/>
      <c r="R912" s="80"/>
      <c r="S912" s="80"/>
    </row>
    <row r="913" spans="1:19">
      <c r="A913" s="7">
        <v>911</v>
      </c>
      <c r="B913" s="12"/>
      <c r="C913" s="12"/>
      <c r="D913" s="7" t="str">
        <f t="shared" si="55"/>
        <v/>
      </c>
      <c r="E913" s="12"/>
      <c r="F913" s="19" t="str">
        <f t="shared" si="56"/>
        <v/>
      </c>
      <c r="G913" s="12"/>
      <c r="H913" s="12"/>
      <c r="I913" s="24"/>
      <c r="J913" s="27"/>
      <c r="K913" s="12"/>
      <c r="L913" s="12"/>
      <c r="M913" s="13"/>
      <c r="N913" s="14"/>
      <c r="O913" s="18" t="e">
        <f t="shared" ca="1" si="57"/>
        <v>#VALUE!</v>
      </c>
      <c r="P913" s="80"/>
      <c r="Q913" s="80"/>
      <c r="R913" s="80"/>
      <c r="S913" s="80"/>
    </row>
    <row r="914" spans="1:19">
      <c r="A914" s="7">
        <v>912</v>
      </c>
      <c r="B914" s="12"/>
      <c r="C914" s="12"/>
      <c r="D914" s="7" t="str">
        <f t="shared" si="55"/>
        <v/>
      </c>
      <c r="E914" s="12"/>
      <c r="F914" s="19" t="str">
        <f t="shared" si="56"/>
        <v/>
      </c>
      <c r="G914" s="12"/>
      <c r="H914" s="12"/>
      <c r="I914" s="24"/>
      <c r="J914" s="27"/>
      <c r="K914" s="12"/>
      <c r="L914" s="12"/>
      <c r="M914" s="13"/>
      <c r="N914" s="14"/>
      <c r="O914" s="18" t="e">
        <f t="shared" ca="1" si="57"/>
        <v>#VALUE!</v>
      </c>
      <c r="P914" s="80"/>
      <c r="Q914" s="80"/>
      <c r="R914" s="80"/>
      <c r="S914" s="80"/>
    </row>
    <row r="915" spans="1:19">
      <c r="A915" s="7">
        <v>913</v>
      </c>
      <c r="B915" s="12"/>
      <c r="C915" s="12"/>
      <c r="D915" s="7" t="str">
        <f t="shared" si="55"/>
        <v/>
      </c>
      <c r="E915" s="12"/>
      <c r="F915" s="19" t="str">
        <f t="shared" si="56"/>
        <v/>
      </c>
      <c r="G915" s="12"/>
      <c r="H915" s="12"/>
      <c r="I915" s="24"/>
      <c r="J915" s="27"/>
      <c r="K915" s="12"/>
      <c r="L915" s="12"/>
      <c r="M915" s="13"/>
      <c r="N915" s="14"/>
      <c r="O915" s="18" t="e">
        <f t="shared" ca="1" si="57"/>
        <v>#VALUE!</v>
      </c>
      <c r="P915" s="80"/>
      <c r="Q915" s="80"/>
      <c r="R915" s="80"/>
      <c r="S915" s="80"/>
    </row>
    <row r="916" spans="1:19">
      <c r="A916" s="7">
        <v>914</v>
      </c>
      <c r="B916" s="12"/>
      <c r="C916" s="12"/>
      <c r="D916" s="7" t="str">
        <f t="shared" si="55"/>
        <v/>
      </c>
      <c r="E916" s="12"/>
      <c r="F916" s="19" t="str">
        <f t="shared" si="56"/>
        <v/>
      </c>
      <c r="G916" s="12"/>
      <c r="H916" s="12"/>
      <c r="I916" s="24"/>
      <c r="J916" s="27"/>
      <c r="K916" s="12"/>
      <c r="L916" s="12"/>
      <c r="M916" s="13"/>
      <c r="N916" s="14"/>
      <c r="O916" s="18" t="e">
        <f t="shared" ca="1" si="57"/>
        <v>#VALUE!</v>
      </c>
      <c r="P916" s="80"/>
      <c r="Q916" s="80"/>
      <c r="R916" s="80"/>
      <c r="S916" s="80"/>
    </row>
    <row r="917" spans="1:19">
      <c r="A917" s="7">
        <v>915</v>
      </c>
      <c r="B917" s="12"/>
      <c r="C917" s="12"/>
      <c r="D917" s="7" t="str">
        <f t="shared" si="55"/>
        <v/>
      </c>
      <c r="E917" s="12"/>
      <c r="F917" s="19" t="str">
        <f t="shared" si="56"/>
        <v/>
      </c>
      <c r="G917" s="12"/>
      <c r="H917" s="12"/>
      <c r="I917" s="24"/>
      <c r="J917" s="27"/>
      <c r="K917" s="12"/>
      <c r="L917" s="12"/>
      <c r="M917" s="13"/>
      <c r="N917" s="14"/>
      <c r="O917" s="18" t="e">
        <f t="shared" ca="1" si="57"/>
        <v>#VALUE!</v>
      </c>
      <c r="P917" s="80"/>
      <c r="Q917" s="80"/>
      <c r="R917" s="80"/>
      <c r="S917" s="80"/>
    </row>
    <row r="918" spans="1:19">
      <c r="A918" s="7">
        <v>916</v>
      </c>
      <c r="B918" s="12"/>
      <c r="C918" s="12"/>
      <c r="D918" s="7" t="str">
        <f t="shared" si="55"/>
        <v/>
      </c>
      <c r="E918" s="12"/>
      <c r="F918" s="19" t="str">
        <f t="shared" si="56"/>
        <v/>
      </c>
      <c r="G918" s="12"/>
      <c r="H918" s="12"/>
      <c r="I918" s="24"/>
      <c r="J918" s="27"/>
      <c r="K918" s="12"/>
      <c r="L918" s="12"/>
      <c r="M918" s="13"/>
      <c r="N918" s="14"/>
      <c r="O918" s="18" t="e">
        <f t="shared" ca="1" si="57"/>
        <v>#VALUE!</v>
      </c>
      <c r="P918" s="80"/>
      <c r="Q918" s="80"/>
      <c r="R918" s="80"/>
      <c r="S918" s="80"/>
    </row>
    <row r="919" spans="1:19">
      <c r="A919" s="7">
        <v>917</v>
      </c>
      <c r="B919" s="12"/>
      <c r="C919" s="12"/>
      <c r="D919" s="7" t="str">
        <f t="shared" si="55"/>
        <v/>
      </c>
      <c r="E919" s="12"/>
      <c r="F919" s="19" t="str">
        <f t="shared" si="56"/>
        <v/>
      </c>
      <c r="G919" s="12"/>
      <c r="H919" s="12"/>
      <c r="I919" s="24"/>
      <c r="J919" s="27"/>
      <c r="K919" s="12"/>
      <c r="L919" s="12"/>
      <c r="M919" s="13"/>
      <c r="N919" s="14"/>
      <c r="O919" s="18" t="e">
        <f t="shared" ca="1" si="57"/>
        <v>#VALUE!</v>
      </c>
      <c r="P919" s="80"/>
      <c r="Q919" s="80"/>
      <c r="R919" s="80"/>
      <c r="S919" s="80"/>
    </row>
    <row r="920" spans="1:19">
      <c r="A920" s="7">
        <v>918</v>
      </c>
      <c r="B920" s="12"/>
      <c r="C920" s="12"/>
      <c r="D920" s="7" t="str">
        <f t="shared" si="55"/>
        <v/>
      </c>
      <c r="E920" s="12"/>
      <c r="F920" s="19" t="str">
        <f t="shared" si="56"/>
        <v/>
      </c>
      <c r="G920" s="12"/>
      <c r="H920" s="12"/>
      <c r="I920" s="24"/>
      <c r="J920" s="27"/>
      <c r="K920" s="12"/>
      <c r="L920" s="12"/>
      <c r="M920" s="13"/>
      <c r="N920" s="14"/>
      <c r="O920" s="18" t="e">
        <f t="shared" ca="1" si="57"/>
        <v>#VALUE!</v>
      </c>
      <c r="P920" s="80"/>
      <c r="Q920" s="80"/>
      <c r="R920" s="80"/>
      <c r="S920" s="80"/>
    </row>
    <row r="921" spans="1:19">
      <c r="A921" s="7">
        <v>919</v>
      </c>
      <c r="B921" s="12"/>
      <c r="C921" s="12"/>
      <c r="D921" s="7" t="str">
        <f t="shared" si="55"/>
        <v/>
      </c>
      <c r="E921" s="12"/>
      <c r="F921" s="19" t="str">
        <f t="shared" si="56"/>
        <v/>
      </c>
      <c r="G921" s="12"/>
      <c r="H921" s="12"/>
      <c r="I921" s="24"/>
      <c r="J921" s="27"/>
      <c r="K921" s="12"/>
      <c r="L921" s="12"/>
      <c r="M921" s="13"/>
      <c r="N921" s="14"/>
      <c r="O921" s="18" t="e">
        <f t="shared" ca="1" si="57"/>
        <v>#VALUE!</v>
      </c>
      <c r="P921" s="80"/>
      <c r="Q921" s="80"/>
      <c r="R921" s="80"/>
      <c r="S921" s="80"/>
    </row>
    <row r="922" spans="1:19">
      <c r="A922" s="7">
        <v>920</v>
      </c>
      <c r="B922" s="12"/>
      <c r="C922" s="12"/>
      <c r="D922" s="7" t="str">
        <f t="shared" si="55"/>
        <v/>
      </c>
      <c r="E922" s="12"/>
      <c r="F922" s="19" t="str">
        <f t="shared" si="56"/>
        <v/>
      </c>
      <c r="G922" s="12"/>
      <c r="H922" s="12"/>
      <c r="I922" s="24"/>
      <c r="J922" s="27"/>
      <c r="K922" s="12"/>
      <c r="L922" s="12"/>
      <c r="M922" s="13"/>
      <c r="N922" s="14"/>
      <c r="O922" s="18" t="e">
        <f t="shared" ca="1" si="57"/>
        <v>#VALUE!</v>
      </c>
      <c r="P922" s="80"/>
      <c r="Q922" s="80"/>
      <c r="R922" s="80"/>
      <c r="S922" s="80"/>
    </row>
    <row r="923" spans="1:19">
      <c r="A923" s="7">
        <v>921</v>
      </c>
      <c r="B923" s="12"/>
      <c r="C923" s="12"/>
      <c r="D923" s="7" t="str">
        <f t="shared" si="55"/>
        <v/>
      </c>
      <c r="E923" s="12"/>
      <c r="F923" s="19" t="str">
        <f t="shared" si="56"/>
        <v/>
      </c>
      <c r="G923" s="12"/>
      <c r="H923" s="12"/>
      <c r="I923" s="24"/>
      <c r="J923" s="27"/>
      <c r="K923" s="12"/>
      <c r="L923" s="12"/>
      <c r="M923" s="13"/>
      <c r="N923" s="14"/>
      <c r="O923" s="18" t="e">
        <f t="shared" ca="1" si="57"/>
        <v>#VALUE!</v>
      </c>
      <c r="P923" s="80"/>
      <c r="Q923" s="80"/>
      <c r="R923" s="80"/>
      <c r="S923" s="80"/>
    </row>
    <row r="924" spans="1:19">
      <c r="A924" s="7">
        <v>922</v>
      </c>
      <c r="B924" s="12"/>
      <c r="C924" s="12"/>
      <c r="D924" s="7" t="str">
        <f t="shared" si="55"/>
        <v/>
      </c>
      <c r="E924" s="12"/>
      <c r="F924" s="19" t="str">
        <f t="shared" si="56"/>
        <v/>
      </c>
      <c r="G924" s="12"/>
      <c r="H924" s="12"/>
      <c r="I924" s="24"/>
      <c r="J924" s="27"/>
      <c r="K924" s="12"/>
      <c r="L924" s="12"/>
      <c r="M924" s="13"/>
      <c r="N924" s="14"/>
      <c r="O924" s="18" t="e">
        <f t="shared" ca="1" si="57"/>
        <v>#VALUE!</v>
      </c>
      <c r="P924" s="80"/>
      <c r="Q924" s="80"/>
      <c r="R924" s="80"/>
      <c r="S924" s="80"/>
    </row>
    <row r="925" spans="1:19">
      <c r="A925" s="7">
        <v>923</v>
      </c>
      <c r="B925" s="12"/>
      <c r="C925" s="12"/>
      <c r="D925" s="7" t="str">
        <f t="shared" si="55"/>
        <v/>
      </c>
      <c r="E925" s="12"/>
      <c r="F925" s="19" t="str">
        <f t="shared" si="56"/>
        <v/>
      </c>
      <c r="G925" s="12"/>
      <c r="H925" s="12"/>
      <c r="I925" s="24"/>
      <c r="J925" s="27"/>
      <c r="K925" s="12"/>
      <c r="L925" s="12"/>
      <c r="M925" s="13"/>
      <c r="N925" s="14"/>
      <c r="O925" s="18" t="e">
        <f t="shared" ca="1" si="57"/>
        <v>#VALUE!</v>
      </c>
      <c r="P925" s="80"/>
      <c r="Q925" s="80"/>
      <c r="R925" s="80"/>
      <c r="S925" s="80"/>
    </row>
    <row r="926" spans="1:19">
      <c r="A926" s="7">
        <v>924</v>
      </c>
      <c r="B926" s="12"/>
      <c r="C926" s="12"/>
      <c r="D926" s="7" t="str">
        <f t="shared" si="55"/>
        <v/>
      </c>
      <c r="E926" s="12"/>
      <c r="F926" s="19" t="str">
        <f t="shared" si="56"/>
        <v/>
      </c>
      <c r="G926" s="12"/>
      <c r="H926" s="12"/>
      <c r="I926" s="24"/>
      <c r="J926" s="27"/>
      <c r="K926" s="12"/>
      <c r="L926" s="12"/>
      <c r="M926" s="13"/>
      <c r="N926" s="14"/>
      <c r="O926" s="18" t="e">
        <f t="shared" ca="1" si="57"/>
        <v>#VALUE!</v>
      </c>
      <c r="P926" s="80"/>
      <c r="Q926" s="80"/>
      <c r="R926" s="80"/>
      <c r="S926" s="80"/>
    </row>
    <row r="927" spans="1:19">
      <c r="A927" s="7">
        <v>925</v>
      </c>
      <c r="B927" s="12"/>
      <c r="C927" s="12"/>
      <c r="D927" s="7" t="str">
        <f t="shared" si="55"/>
        <v/>
      </c>
      <c r="E927" s="12"/>
      <c r="F927" s="19" t="str">
        <f t="shared" si="56"/>
        <v/>
      </c>
      <c r="G927" s="12"/>
      <c r="H927" s="12"/>
      <c r="I927" s="24"/>
      <c r="J927" s="27"/>
      <c r="K927" s="12"/>
      <c r="L927" s="12"/>
      <c r="M927" s="13"/>
      <c r="N927" s="14"/>
      <c r="O927" s="18" t="e">
        <f t="shared" ca="1" si="57"/>
        <v>#VALUE!</v>
      </c>
      <c r="P927" s="80"/>
      <c r="Q927" s="80"/>
      <c r="R927" s="80"/>
      <c r="S927" s="80"/>
    </row>
    <row r="928" spans="1:19">
      <c r="A928" s="7">
        <v>926</v>
      </c>
      <c r="B928" s="12"/>
      <c r="C928" s="12"/>
      <c r="D928" s="7" t="str">
        <f t="shared" si="55"/>
        <v/>
      </c>
      <c r="E928" s="12"/>
      <c r="F928" s="19" t="str">
        <f t="shared" si="56"/>
        <v/>
      </c>
      <c r="G928" s="12"/>
      <c r="H928" s="12"/>
      <c r="I928" s="24"/>
      <c r="J928" s="27"/>
      <c r="K928" s="12"/>
      <c r="L928" s="12"/>
      <c r="M928" s="13"/>
      <c r="N928" s="14"/>
      <c r="O928" s="18" t="e">
        <f t="shared" ca="1" si="57"/>
        <v>#VALUE!</v>
      </c>
      <c r="P928" s="80"/>
      <c r="Q928" s="80"/>
      <c r="R928" s="80"/>
      <c r="S928" s="80"/>
    </row>
    <row r="929" spans="1:19">
      <c r="A929" s="7">
        <v>927</v>
      </c>
      <c r="B929" s="12"/>
      <c r="C929" s="12"/>
      <c r="D929" s="7" t="str">
        <f t="shared" si="55"/>
        <v/>
      </c>
      <c r="E929" s="12"/>
      <c r="F929" s="19" t="str">
        <f t="shared" si="56"/>
        <v/>
      </c>
      <c r="G929" s="12"/>
      <c r="H929" s="12"/>
      <c r="I929" s="24"/>
      <c r="J929" s="27"/>
      <c r="K929" s="12"/>
      <c r="L929" s="12"/>
      <c r="M929" s="13"/>
      <c r="N929" s="14"/>
      <c r="O929" s="18" t="e">
        <f t="shared" ca="1" si="57"/>
        <v>#VALUE!</v>
      </c>
      <c r="P929" s="80"/>
      <c r="Q929" s="80"/>
      <c r="R929" s="80"/>
      <c r="S929" s="80"/>
    </row>
    <row r="930" spans="1:19">
      <c r="A930" s="7">
        <v>928</v>
      </c>
      <c r="B930" s="12"/>
      <c r="C930" s="12"/>
      <c r="D930" s="7" t="str">
        <f t="shared" si="55"/>
        <v/>
      </c>
      <c r="E930" s="12"/>
      <c r="F930" s="19" t="str">
        <f t="shared" si="56"/>
        <v/>
      </c>
      <c r="G930" s="12"/>
      <c r="H930" s="12"/>
      <c r="I930" s="24"/>
      <c r="J930" s="27"/>
      <c r="K930" s="12"/>
      <c r="L930" s="12"/>
      <c r="M930" s="13"/>
      <c r="N930" s="14"/>
      <c r="O930" s="18" t="e">
        <f t="shared" ca="1" si="57"/>
        <v>#VALUE!</v>
      </c>
      <c r="P930" s="80"/>
      <c r="Q930" s="80"/>
      <c r="R930" s="80"/>
      <c r="S930" s="80"/>
    </row>
    <row r="931" spans="1:19">
      <c r="A931" s="7">
        <v>929</v>
      </c>
      <c r="B931" s="12"/>
      <c r="C931" s="12"/>
      <c r="D931" s="7" t="str">
        <f t="shared" si="55"/>
        <v/>
      </c>
      <c r="E931" s="12"/>
      <c r="F931" s="19" t="str">
        <f t="shared" si="56"/>
        <v/>
      </c>
      <c r="G931" s="12"/>
      <c r="H931" s="12"/>
      <c r="I931" s="24"/>
      <c r="J931" s="27"/>
      <c r="K931" s="12"/>
      <c r="L931" s="12"/>
      <c r="M931" s="13"/>
      <c r="N931" s="14"/>
      <c r="O931" s="18" t="e">
        <f t="shared" ca="1" si="57"/>
        <v>#VALUE!</v>
      </c>
      <c r="P931" s="80"/>
      <c r="Q931" s="80"/>
      <c r="R931" s="80"/>
      <c r="S931" s="80"/>
    </row>
    <row r="932" spans="1:19">
      <c r="A932" s="7">
        <v>930</v>
      </c>
      <c r="B932" s="12"/>
      <c r="C932" s="12"/>
      <c r="D932" s="7" t="str">
        <f t="shared" si="55"/>
        <v/>
      </c>
      <c r="E932" s="12"/>
      <c r="F932" s="19" t="str">
        <f t="shared" si="56"/>
        <v/>
      </c>
      <c r="G932" s="12"/>
      <c r="H932" s="12"/>
      <c r="I932" s="24"/>
      <c r="J932" s="27"/>
      <c r="K932" s="12"/>
      <c r="L932" s="12"/>
      <c r="M932" s="13"/>
      <c r="N932" s="14"/>
      <c r="O932" s="18" t="e">
        <f t="shared" ca="1" si="57"/>
        <v>#VALUE!</v>
      </c>
      <c r="P932" s="80"/>
      <c r="Q932" s="80"/>
      <c r="R932" s="80"/>
      <c r="S932" s="80"/>
    </row>
    <row r="933" spans="1:19">
      <c r="A933" s="7">
        <v>931</v>
      </c>
      <c r="B933" s="12"/>
      <c r="C933" s="12"/>
      <c r="D933" s="7" t="str">
        <f t="shared" si="55"/>
        <v/>
      </c>
      <c r="E933" s="12"/>
      <c r="F933" s="19" t="str">
        <f t="shared" si="56"/>
        <v/>
      </c>
      <c r="G933" s="12"/>
      <c r="H933" s="12"/>
      <c r="I933" s="24"/>
      <c r="J933" s="27"/>
      <c r="K933" s="12"/>
      <c r="L933" s="12"/>
      <c r="M933" s="13"/>
      <c r="N933" s="14"/>
      <c r="O933" s="18" t="e">
        <f t="shared" ca="1" si="57"/>
        <v>#VALUE!</v>
      </c>
      <c r="P933" s="80"/>
      <c r="Q933" s="80"/>
      <c r="R933" s="80"/>
      <c r="S933" s="80"/>
    </row>
    <row r="934" spans="1:19">
      <c r="A934" s="7">
        <v>932</v>
      </c>
      <c r="B934" s="12"/>
      <c r="C934" s="12"/>
      <c r="D934" s="7" t="str">
        <f t="shared" ref="D934:D997" si="58">IF(B934="","","南青箱")</f>
        <v/>
      </c>
      <c r="E934" s="12"/>
      <c r="F934" s="19" t="str">
        <f t="shared" ref="F934:F997" si="59">IF(ISNONTEXT(B934),"","请输入日期")</f>
        <v/>
      </c>
      <c r="G934" s="12"/>
      <c r="H934" s="12"/>
      <c r="I934" s="24"/>
      <c r="J934" s="27"/>
      <c r="K934" s="12"/>
      <c r="L934" s="12"/>
      <c r="M934" s="13"/>
      <c r="N934" s="14"/>
      <c r="O934" s="18" t="e">
        <f t="shared" ref="O934:O997" ca="1" si="60">IF(ISNONTEXT(J934),DATEDIF(F934,TODAY(),"d")&amp;"天","出场")</f>
        <v>#VALUE!</v>
      </c>
      <c r="P934" s="80"/>
      <c r="Q934" s="80"/>
      <c r="R934" s="80"/>
      <c r="S934" s="80"/>
    </row>
    <row r="935" spans="1:19">
      <c r="A935" s="7">
        <v>933</v>
      </c>
      <c r="B935" s="12"/>
      <c r="C935" s="12"/>
      <c r="D935" s="7" t="str">
        <f t="shared" si="58"/>
        <v/>
      </c>
      <c r="E935" s="12"/>
      <c r="F935" s="19" t="str">
        <f t="shared" si="59"/>
        <v/>
      </c>
      <c r="G935" s="12"/>
      <c r="H935" s="12"/>
      <c r="I935" s="24"/>
      <c r="J935" s="27"/>
      <c r="K935" s="12"/>
      <c r="L935" s="12"/>
      <c r="M935" s="13"/>
      <c r="N935" s="14"/>
      <c r="O935" s="18" t="e">
        <f t="shared" ca="1" si="60"/>
        <v>#VALUE!</v>
      </c>
      <c r="P935" s="80"/>
      <c r="Q935" s="80"/>
      <c r="R935" s="80"/>
      <c r="S935" s="80"/>
    </row>
    <row r="936" spans="1:19">
      <c r="A936" s="7">
        <v>934</v>
      </c>
      <c r="B936" s="12"/>
      <c r="C936" s="12"/>
      <c r="D936" s="7" t="str">
        <f t="shared" si="58"/>
        <v/>
      </c>
      <c r="E936" s="12"/>
      <c r="F936" s="19" t="str">
        <f t="shared" si="59"/>
        <v/>
      </c>
      <c r="G936" s="12"/>
      <c r="H936" s="12"/>
      <c r="I936" s="24"/>
      <c r="J936" s="27"/>
      <c r="K936" s="12"/>
      <c r="L936" s="12"/>
      <c r="M936" s="13"/>
      <c r="N936" s="14"/>
      <c r="O936" s="18" t="e">
        <f t="shared" ca="1" si="60"/>
        <v>#VALUE!</v>
      </c>
      <c r="P936" s="80"/>
      <c r="Q936" s="80"/>
      <c r="R936" s="80"/>
      <c r="S936" s="80"/>
    </row>
    <row r="937" spans="1:19">
      <c r="A937" s="7">
        <v>935</v>
      </c>
      <c r="B937" s="12"/>
      <c r="C937" s="12"/>
      <c r="D937" s="7" t="str">
        <f t="shared" si="58"/>
        <v/>
      </c>
      <c r="E937" s="12"/>
      <c r="F937" s="19" t="str">
        <f t="shared" si="59"/>
        <v/>
      </c>
      <c r="G937" s="12"/>
      <c r="H937" s="12"/>
      <c r="I937" s="24"/>
      <c r="J937" s="27"/>
      <c r="K937" s="12"/>
      <c r="L937" s="12"/>
      <c r="M937" s="13"/>
      <c r="N937" s="14"/>
      <c r="O937" s="18" t="e">
        <f t="shared" ca="1" si="60"/>
        <v>#VALUE!</v>
      </c>
      <c r="P937" s="80"/>
      <c r="Q937" s="80"/>
      <c r="R937" s="80"/>
      <c r="S937" s="80"/>
    </row>
    <row r="938" spans="1:19">
      <c r="A938" s="7">
        <v>936</v>
      </c>
      <c r="B938" s="12"/>
      <c r="C938" s="12"/>
      <c r="D938" s="7" t="str">
        <f t="shared" si="58"/>
        <v/>
      </c>
      <c r="E938" s="12"/>
      <c r="F938" s="19" t="str">
        <f t="shared" si="59"/>
        <v/>
      </c>
      <c r="G938" s="12"/>
      <c r="H938" s="12"/>
      <c r="I938" s="24"/>
      <c r="J938" s="27"/>
      <c r="K938" s="12"/>
      <c r="L938" s="12"/>
      <c r="M938" s="13"/>
      <c r="N938" s="14"/>
      <c r="O938" s="18" t="e">
        <f t="shared" ca="1" si="60"/>
        <v>#VALUE!</v>
      </c>
      <c r="P938" s="80"/>
      <c r="Q938" s="80"/>
      <c r="R938" s="80"/>
      <c r="S938" s="80"/>
    </row>
    <row r="939" spans="1:19">
      <c r="A939" s="7">
        <v>937</v>
      </c>
      <c r="B939" s="12"/>
      <c r="C939" s="12"/>
      <c r="D939" s="7" t="str">
        <f t="shared" si="58"/>
        <v/>
      </c>
      <c r="E939" s="12"/>
      <c r="F939" s="19" t="str">
        <f t="shared" si="59"/>
        <v/>
      </c>
      <c r="G939" s="12"/>
      <c r="H939" s="12"/>
      <c r="I939" s="24"/>
      <c r="J939" s="27"/>
      <c r="K939" s="12"/>
      <c r="L939" s="12"/>
      <c r="M939" s="13"/>
      <c r="N939" s="14"/>
      <c r="O939" s="18" t="e">
        <f t="shared" ca="1" si="60"/>
        <v>#VALUE!</v>
      </c>
      <c r="P939" s="80"/>
      <c r="Q939" s="80"/>
      <c r="R939" s="80"/>
      <c r="S939" s="80"/>
    </row>
    <row r="940" spans="1:19">
      <c r="A940" s="7">
        <v>938</v>
      </c>
      <c r="B940" s="12"/>
      <c r="C940" s="12"/>
      <c r="D940" s="7" t="str">
        <f t="shared" si="58"/>
        <v/>
      </c>
      <c r="E940" s="12"/>
      <c r="F940" s="19" t="str">
        <f t="shared" si="59"/>
        <v/>
      </c>
      <c r="G940" s="12"/>
      <c r="H940" s="12"/>
      <c r="I940" s="24"/>
      <c r="J940" s="27"/>
      <c r="K940" s="12"/>
      <c r="L940" s="12"/>
      <c r="M940" s="13"/>
      <c r="N940" s="14"/>
      <c r="O940" s="18" t="e">
        <f t="shared" ca="1" si="60"/>
        <v>#VALUE!</v>
      </c>
      <c r="P940" s="80"/>
      <c r="Q940" s="80"/>
      <c r="R940" s="80"/>
      <c r="S940" s="80"/>
    </row>
    <row r="941" spans="1:19">
      <c r="A941" s="7">
        <v>939</v>
      </c>
      <c r="B941" s="12"/>
      <c r="C941" s="12"/>
      <c r="D941" s="7" t="str">
        <f t="shared" si="58"/>
        <v/>
      </c>
      <c r="E941" s="12"/>
      <c r="F941" s="19" t="str">
        <f t="shared" si="59"/>
        <v/>
      </c>
      <c r="G941" s="12"/>
      <c r="H941" s="12"/>
      <c r="I941" s="24"/>
      <c r="J941" s="27"/>
      <c r="K941" s="12"/>
      <c r="L941" s="12"/>
      <c r="M941" s="13"/>
      <c r="N941" s="14"/>
      <c r="O941" s="18" t="e">
        <f t="shared" ca="1" si="60"/>
        <v>#VALUE!</v>
      </c>
      <c r="P941" s="80"/>
      <c r="Q941" s="80"/>
      <c r="R941" s="80"/>
      <c r="S941" s="80"/>
    </row>
    <row r="942" spans="1:19">
      <c r="A942" s="7">
        <v>940</v>
      </c>
      <c r="B942" s="12"/>
      <c r="C942" s="12"/>
      <c r="D942" s="7" t="str">
        <f t="shared" si="58"/>
        <v/>
      </c>
      <c r="E942" s="12"/>
      <c r="F942" s="19" t="str">
        <f t="shared" si="59"/>
        <v/>
      </c>
      <c r="G942" s="12"/>
      <c r="H942" s="12"/>
      <c r="I942" s="24"/>
      <c r="J942" s="27"/>
      <c r="K942" s="12"/>
      <c r="L942" s="12"/>
      <c r="M942" s="13"/>
      <c r="N942" s="14"/>
      <c r="O942" s="18" t="e">
        <f t="shared" ca="1" si="60"/>
        <v>#VALUE!</v>
      </c>
      <c r="P942" s="80"/>
      <c r="Q942" s="80"/>
      <c r="R942" s="80"/>
      <c r="S942" s="80"/>
    </row>
    <row r="943" spans="1:19">
      <c r="A943" s="7">
        <v>941</v>
      </c>
      <c r="B943" s="12"/>
      <c r="C943" s="12"/>
      <c r="D943" s="7" t="str">
        <f t="shared" si="58"/>
        <v/>
      </c>
      <c r="E943" s="12"/>
      <c r="F943" s="19" t="str">
        <f t="shared" si="59"/>
        <v/>
      </c>
      <c r="G943" s="12"/>
      <c r="H943" s="12"/>
      <c r="I943" s="24"/>
      <c r="J943" s="27"/>
      <c r="K943" s="12"/>
      <c r="L943" s="12"/>
      <c r="M943" s="13"/>
      <c r="N943" s="14"/>
      <c r="O943" s="18" t="e">
        <f t="shared" ca="1" si="60"/>
        <v>#VALUE!</v>
      </c>
      <c r="P943" s="80"/>
      <c r="Q943" s="80"/>
      <c r="R943" s="80"/>
      <c r="S943" s="80"/>
    </row>
    <row r="944" spans="1:19">
      <c r="A944" s="7">
        <v>942</v>
      </c>
      <c r="B944" s="12"/>
      <c r="C944" s="12"/>
      <c r="D944" s="7" t="str">
        <f t="shared" si="58"/>
        <v/>
      </c>
      <c r="E944" s="12"/>
      <c r="F944" s="19" t="str">
        <f t="shared" si="59"/>
        <v/>
      </c>
      <c r="G944" s="12"/>
      <c r="H944" s="12"/>
      <c r="I944" s="24"/>
      <c r="J944" s="27"/>
      <c r="K944" s="12"/>
      <c r="L944" s="12"/>
      <c r="M944" s="13"/>
      <c r="N944" s="14"/>
      <c r="O944" s="18" t="e">
        <f t="shared" ca="1" si="60"/>
        <v>#VALUE!</v>
      </c>
      <c r="P944" s="80"/>
      <c r="Q944" s="80"/>
      <c r="R944" s="80"/>
      <c r="S944" s="80"/>
    </row>
    <row r="945" spans="1:19">
      <c r="A945" s="7">
        <v>943</v>
      </c>
      <c r="B945" s="12"/>
      <c r="C945" s="12"/>
      <c r="D945" s="7" t="str">
        <f t="shared" si="58"/>
        <v/>
      </c>
      <c r="E945" s="12"/>
      <c r="F945" s="19" t="str">
        <f t="shared" si="59"/>
        <v/>
      </c>
      <c r="G945" s="12"/>
      <c r="H945" s="12"/>
      <c r="I945" s="24"/>
      <c r="J945" s="27"/>
      <c r="K945" s="12"/>
      <c r="L945" s="12"/>
      <c r="M945" s="13"/>
      <c r="N945" s="14"/>
      <c r="O945" s="18" t="e">
        <f t="shared" ca="1" si="60"/>
        <v>#VALUE!</v>
      </c>
      <c r="P945" s="80"/>
      <c r="Q945" s="80"/>
      <c r="R945" s="80"/>
      <c r="S945" s="80"/>
    </row>
    <row r="946" spans="1:19">
      <c r="A946" s="7">
        <v>944</v>
      </c>
      <c r="B946" s="12"/>
      <c r="C946" s="12"/>
      <c r="D946" s="7" t="str">
        <f t="shared" si="58"/>
        <v/>
      </c>
      <c r="E946" s="12"/>
      <c r="F946" s="19" t="str">
        <f t="shared" si="59"/>
        <v/>
      </c>
      <c r="G946" s="12"/>
      <c r="H946" s="12"/>
      <c r="I946" s="24"/>
      <c r="J946" s="27"/>
      <c r="K946" s="12"/>
      <c r="L946" s="12"/>
      <c r="M946" s="13"/>
      <c r="N946" s="14"/>
      <c r="O946" s="18" t="e">
        <f t="shared" ca="1" si="60"/>
        <v>#VALUE!</v>
      </c>
      <c r="P946" s="80"/>
      <c r="Q946" s="80"/>
      <c r="R946" s="80"/>
      <c r="S946" s="80"/>
    </row>
    <row r="947" spans="1:19">
      <c r="A947" s="7">
        <v>945</v>
      </c>
      <c r="B947" s="12"/>
      <c r="C947" s="12"/>
      <c r="D947" s="7" t="str">
        <f t="shared" si="58"/>
        <v/>
      </c>
      <c r="E947" s="12"/>
      <c r="F947" s="19" t="str">
        <f t="shared" si="59"/>
        <v/>
      </c>
      <c r="G947" s="12"/>
      <c r="H947" s="12"/>
      <c r="I947" s="24"/>
      <c r="J947" s="27"/>
      <c r="K947" s="12"/>
      <c r="L947" s="12"/>
      <c r="M947" s="13"/>
      <c r="N947" s="14"/>
      <c r="O947" s="18" t="e">
        <f t="shared" ca="1" si="60"/>
        <v>#VALUE!</v>
      </c>
      <c r="P947" s="80"/>
      <c r="Q947" s="80"/>
      <c r="R947" s="80"/>
      <c r="S947" s="80"/>
    </row>
    <row r="948" spans="1:19">
      <c r="A948" s="7">
        <v>946</v>
      </c>
      <c r="B948" s="12"/>
      <c r="C948" s="12"/>
      <c r="D948" s="7" t="str">
        <f t="shared" si="58"/>
        <v/>
      </c>
      <c r="E948" s="12"/>
      <c r="F948" s="19" t="str">
        <f t="shared" si="59"/>
        <v/>
      </c>
      <c r="G948" s="12"/>
      <c r="H948" s="12"/>
      <c r="I948" s="24"/>
      <c r="J948" s="27"/>
      <c r="K948" s="12"/>
      <c r="L948" s="12"/>
      <c r="M948" s="13"/>
      <c r="N948" s="14"/>
      <c r="O948" s="18" t="e">
        <f t="shared" ca="1" si="60"/>
        <v>#VALUE!</v>
      </c>
      <c r="P948" s="80"/>
      <c r="Q948" s="80"/>
      <c r="R948" s="80"/>
      <c r="S948" s="80"/>
    </row>
    <row r="949" spans="1:19">
      <c r="A949" s="7">
        <v>947</v>
      </c>
      <c r="B949" s="12"/>
      <c r="C949" s="12"/>
      <c r="D949" s="7" t="str">
        <f t="shared" si="58"/>
        <v/>
      </c>
      <c r="E949" s="12"/>
      <c r="F949" s="19" t="str">
        <f t="shared" si="59"/>
        <v/>
      </c>
      <c r="G949" s="12"/>
      <c r="H949" s="12"/>
      <c r="I949" s="24"/>
      <c r="J949" s="27"/>
      <c r="K949" s="12"/>
      <c r="L949" s="12"/>
      <c r="M949" s="13"/>
      <c r="N949" s="14"/>
      <c r="O949" s="18" t="e">
        <f t="shared" ca="1" si="60"/>
        <v>#VALUE!</v>
      </c>
      <c r="P949" s="80"/>
      <c r="Q949" s="80"/>
      <c r="R949" s="80"/>
      <c r="S949" s="80"/>
    </row>
    <row r="950" spans="1:19">
      <c r="A950" s="7">
        <v>948</v>
      </c>
      <c r="B950" s="12"/>
      <c r="C950" s="12"/>
      <c r="D950" s="7" t="str">
        <f t="shared" si="58"/>
        <v/>
      </c>
      <c r="E950" s="12"/>
      <c r="F950" s="19" t="str">
        <f t="shared" si="59"/>
        <v/>
      </c>
      <c r="G950" s="12"/>
      <c r="H950" s="12"/>
      <c r="I950" s="24"/>
      <c r="J950" s="27"/>
      <c r="K950" s="12"/>
      <c r="L950" s="12"/>
      <c r="M950" s="13"/>
      <c r="N950" s="14"/>
      <c r="O950" s="18" t="e">
        <f t="shared" ca="1" si="60"/>
        <v>#VALUE!</v>
      </c>
      <c r="P950" s="80"/>
      <c r="Q950" s="80"/>
      <c r="R950" s="80"/>
      <c r="S950" s="80"/>
    </row>
    <row r="951" spans="1:19">
      <c r="A951" s="7">
        <v>949</v>
      </c>
      <c r="B951" s="12"/>
      <c r="C951" s="12"/>
      <c r="D951" s="7" t="str">
        <f t="shared" si="58"/>
        <v/>
      </c>
      <c r="E951" s="12"/>
      <c r="F951" s="19" t="str">
        <f t="shared" si="59"/>
        <v/>
      </c>
      <c r="G951" s="12"/>
      <c r="H951" s="12"/>
      <c r="I951" s="24"/>
      <c r="J951" s="27"/>
      <c r="K951" s="12"/>
      <c r="L951" s="12"/>
      <c r="M951" s="13"/>
      <c r="N951" s="14"/>
      <c r="O951" s="18" t="e">
        <f t="shared" ca="1" si="60"/>
        <v>#VALUE!</v>
      </c>
      <c r="P951" s="80"/>
      <c r="Q951" s="80"/>
      <c r="R951" s="80"/>
      <c r="S951" s="80"/>
    </row>
    <row r="952" spans="1:19">
      <c r="A952" s="7">
        <v>950</v>
      </c>
      <c r="B952" s="12"/>
      <c r="C952" s="12"/>
      <c r="D952" s="7" t="str">
        <f t="shared" si="58"/>
        <v/>
      </c>
      <c r="E952" s="12"/>
      <c r="F952" s="19" t="str">
        <f t="shared" si="59"/>
        <v/>
      </c>
      <c r="G952" s="12"/>
      <c r="H952" s="12"/>
      <c r="I952" s="24"/>
      <c r="J952" s="27"/>
      <c r="K952" s="12"/>
      <c r="L952" s="12"/>
      <c r="M952" s="13"/>
      <c r="N952" s="14"/>
      <c r="O952" s="18" t="e">
        <f t="shared" ca="1" si="60"/>
        <v>#VALUE!</v>
      </c>
      <c r="P952" s="80"/>
      <c r="Q952" s="80"/>
      <c r="R952" s="80"/>
      <c r="S952" s="80"/>
    </row>
    <row r="953" spans="1:19">
      <c r="A953" s="7">
        <v>951</v>
      </c>
      <c r="B953" s="12"/>
      <c r="C953" s="12"/>
      <c r="D953" s="7" t="str">
        <f t="shared" si="58"/>
        <v/>
      </c>
      <c r="E953" s="12"/>
      <c r="F953" s="19" t="str">
        <f t="shared" si="59"/>
        <v/>
      </c>
      <c r="G953" s="12"/>
      <c r="H953" s="12"/>
      <c r="I953" s="24"/>
      <c r="J953" s="27"/>
      <c r="K953" s="12"/>
      <c r="L953" s="12"/>
      <c r="M953" s="13"/>
      <c r="N953" s="14"/>
      <c r="O953" s="18" t="e">
        <f t="shared" ca="1" si="60"/>
        <v>#VALUE!</v>
      </c>
      <c r="P953" s="80"/>
      <c r="Q953" s="80"/>
      <c r="R953" s="80"/>
      <c r="S953" s="80"/>
    </row>
    <row r="954" spans="1:19">
      <c r="A954" s="7">
        <v>952</v>
      </c>
      <c r="B954" s="12"/>
      <c r="C954" s="12"/>
      <c r="D954" s="7" t="str">
        <f t="shared" si="58"/>
        <v/>
      </c>
      <c r="E954" s="12"/>
      <c r="F954" s="19" t="str">
        <f t="shared" si="59"/>
        <v/>
      </c>
      <c r="G954" s="12"/>
      <c r="H954" s="12"/>
      <c r="I954" s="24"/>
      <c r="J954" s="27"/>
      <c r="K954" s="12"/>
      <c r="L954" s="12"/>
      <c r="M954" s="13"/>
      <c r="N954" s="14"/>
      <c r="O954" s="18" t="e">
        <f t="shared" ca="1" si="60"/>
        <v>#VALUE!</v>
      </c>
      <c r="P954" s="80"/>
      <c r="Q954" s="80"/>
      <c r="R954" s="80"/>
      <c r="S954" s="80"/>
    </row>
    <row r="955" spans="1:19">
      <c r="A955" s="7">
        <v>953</v>
      </c>
      <c r="B955" s="12"/>
      <c r="C955" s="12"/>
      <c r="D955" s="7" t="str">
        <f t="shared" si="58"/>
        <v/>
      </c>
      <c r="E955" s="12"/>
      <c r="F955" s="19" t="str">
        <f t="shared" si="59"/>
        <v/>
      </c>
      <c r="G955" s="12"/>
      <c r="H955" s="12"/>
      <c r="I955" s="24"/>
      <c r="J955" s="27"/>
      <c r="K955" s="12"/>
      <c r="L955" s="12"/>
      <c r="M955" s="13"/>
      <c r="N955" s="14"/>
      <c r="O955" s="18" t="e">
        <f t="shared" ca="1" si="60"/>
        <v>#VALUE!</v>
      </c>
      <c r="P955" s="80"/>
      <c r="Q955" s="80"/>
      <c r="R955" s="80"/>
      <c r="S955" s="80"/>
    </row>
    <row r="956" spans="1:19">
      <c r="A956" s="7">
        <v>954</v>
      </c>
      <c r="B956" s="12"/>
      <c r="C956" s="12"/>
      <c r="D956" s="7" t="str">
        <f t="shared" si="58"/>
        <v/>
      </c>
      <c r="E956" s="12"/>
      <c r="F956" s="19" t="str">
        <f t="shared" si="59"/>
        <v/>
      </c>
      <c r="G956" s="12"/>
      <c r="H956" s="12"/>
      <c r="I956" s="24"/>
      <c r="J956" s="27"/>
      <c r="K956" s="12"/>
      <c r="L956" s="12"/>
      <c r="M956" s="13"/>
      <c r="N956" s="14"/>
      <c r="O956" s="18" t="e">
        <f t="shared" ca="1" si="60"/>
        <v>#VALUE!</v>
      </c>
      <c r="P956" s="80"/>
      <c r="Q956" s="80"/>
      <c r="R956" s="80"/>
      <c r="S956" s="80"/>
    </row>
    <row r="957" spans="1:19">
      <c r="A957" s="7">
        <v>955</v>
      </c>
      <c r="B957" s="12"/>
      <c r="C957" s="12"/>
      <c r="D957" s="7" t="str">
        <f t="shared" si="58"/>
        <v/>
      </c>
      <c r="E957" s="12"/>
      <c r="F957" s="19" t="str">
        <f t="shared" si="59"/>
        <v/>
      </c>
      <c r="G957" s="12"/>
      <c r="H957" s="12"/>
      <c r="I957" s="24"/>
      <c r="J957" s="27"/>
      <c r="K957" s="12"/>
      <c r="L957" s="12"/>
      <c r="M957" s="13"/>
      <c r="N957" s="14"/>
      <c r="O957" s="18" t="e">
        <f t="shared" ca="1" si="60"/>
        <v>#VALUE!</v>
      </c>
      <c r="P957" s="80"/>
      <c r="Q957" s="80"/>
      <c r="R957" s="80"/>
      <c r="S957" s="80"/>
    </row>
    <row r="958" spans="1:19">
      <c r="A958" s="7">
        <v>956</v>
      </c>
      <c r="B958" s="12"/>
      <c r="C958" s="12"/>
      <c r="D958" s="7" t="str">
        <f t="shared" si="58"/>
        <v/>
      </c>
      <c r="E958" s="12"/>
      <c r="F958" s="19" t="str">
        <f t="shared" si="59"/>
        <v/>
      </c>
      <c r="G958" s="12"/>
      <c r="H958" s="12"/>
      <c r="I958" s="24"/>
      <c r="J958" s="27"/>
      <c r="K958" s="12"/>
      <c r="L958" s="12"/>
      <c r="M958" s="13"/>
      <c r="N958" s="14"/>
      <c r="O958" s="18" t="e">
        <f t="shared" ca="1" si="60"/>
        <v>#VALUE!</v>
      </c>
      <c r="P958" s="80"/>
      <c r="Q958" s="80"/>
      <c r="R958" s="80"/>
      <c r="S958" s="80"/>
    </row>
    <row r="959" spans="1:19">
      <c r="A959" s="7">
        <v>957</v>
      </c>
      <c r="B959" s="12"/>
      <c r="C959" s="12"/>
      <c r="D959" s="7" t="str">
        <f t="shared" si="58"/>
        <v/>
      </c>
      <c r="E959" s="12"/>
      <c r="F959" s="19" t="str">
        <f t="shared" si="59"/>
        <v/>
      </c>
      <c r="G959" s="12"/>
      <c r="H959" s="12"/>
      <c r="I959" s="24"/>
      <c r="J959" s="27"/>
      <c r="K959" s="12"/>
      <c r="L959" s="12"/>
      <c r="M959" s="13"/>
      <c r="N959" s="14"/>
      <c r="O959" s="18" t="e">
        <f t="shared" ca="1" si="60"/>
        <v>#VALUE!</v>
      </c>
      <c r="P959" s="80"/>
      <c r="Q959" s="80"/>
      <c r="R959" s="80"/>
      <c r="S959" s="80"/>
    </row>
    <row r="960" spans="1:19">
      <c r="A960" s="7">
        <v>958</v>
      </c>
      <c r="B960" s="12"/>
      <c r="C960" s="12"/>
      <c r="D960" s="7" t="str">
        <f t="shared" si="58"/>
        <v/>
      </c>
      <c r="E960" s="12"/>
      <c r="F960" s="19" t="str">
        <f t="shared" si="59"/>
        <v/>
      </c>
      <c r="G960" s="12"/>
      <c r="H960" s="12"/>
      <c r="I960" s="24"/>
      <c r="J960" s="27"/>
      <c r="K960" s="12"/>
      <c r="L960" s="12"/>
      <c r="M960" s="13"/>
      <c r="N960" s="14"/>
      <c r="O960" s="18" t="e">
        <f t="shared" ca="1" si="60"/>
        <v>#VALUE!</v>
      </c>
      <c r="P960" s="80"/>
      <c r="Q960" s="80"/>
      <c r="R960" s="80"/>
      <c r="S960" s="80"/>
    </row>
    <row r="961" spans="1:19">
      <c r="A961" s="7">
        <v>959</v>
      </c>
      <c r="B961" s="12"/>
      <c r="C961" s="12"/>
      <c r="D961" s="7" t="str">
        <f t="shared" si="58"/>
        <v/>
      </c>
      <c r="E961" s="12"/>
      <c r="F961" s="19" t="str">
        <f t="shared" si="59"/>
        <v/>
      </c>
      <c r="G961" s="12"/>
      <c r="H961" s="12"/>
      <c r="I961" s="24"/>
      <c r="J961" s="27"/>
      <c r="K961" s="12"/>
      <c r="L961" s="12"/>
      <c r="M961" s="13"/>
      <c r="N961" s="14"/>
      <c r="O961" s="18" t="e">
        <f t="shared" ca="1" si="60"/>
        <v>#VALUE!</v>
      </c>
      <c r="P961" s="80"/>
      <c r="Q961" s="80"/>
      <c r="R961" s="80"/>
      <c r="S961" s="80"/>
    </row>
    <row r="962" spans="1:19">
      <c r="A962" s="7">
        <v>960</v>
      </c>
      <c r="B962" s="12"/>
      <c r="C962" s="12"/>
      <c r="D962" s="7" t="str">
        <f t="shared" si="58"/>
        <v/>
      </c>
      <c r="E962" s="12"/>
      <c r="F962" s="19" t="str">
        <f t="shared" si="59"/>
        <v/>
      </c>
      <c r="G962" s="12"/>
      <c r="H962" s="12"/>
      <c r="I962" s="24"/>
      <c r="J962" s="27"/>
      <c r="K962" s="12"/>
      <c r="L962" s="12"/>
      <c r="M962" s="13"/>
      <c r="N962" s="14"/>
      <c r="O962" s="18" t="e">
        <f t="shared" ca="1" si="60"/>
        <v>#VALUE!</v>
      </c>
      <c r="P962" s="80"/>
      <c r="Q962" s="80"/>
      <c r="R962" s="80"/>
      <c r="S962" s="80"/>
    </row>
    <row r="963" spans="1:19">
      <c r="A963" s="7">
        <v>961</v>
      </c>
      <c r="B963" s="12"/>
      <c r="C963" s="12"/>
      <c r="D963" s="7" t="str">
        <f t="shared" si="58"/>
        <v/>
      </c>
      <c r="E963" s="12"/>
      <c r="F963" s="19" t="str">
        <f t="shared" si="59"/>
        <v/>
      </c>
      <c r="G963" s="12"/>
      <c r="H963" s="12"/>
      <c r="I963" s="24"/>
      <c r="J963" s="27"/>
      <c r="K963" s="12"/>
      <c r="L963" s="12"/>
      <c r="M963" s="13"/>
      <c r="N963" s="14"/>
      <c r="O963" s="18" t="e">
        <f t="shared" ca="1" si="60"/>
        <v>#VALUE!</v>
      </c>
      <c r="P963" s="80"/>
      <c r="Q963" s="80"/>
      <c r="R963" s="80"/>
      <c r="S963" s="80"/>
    </row>
    <row r="964" spans="1:19">
      <c r="A964" s="7">
        <v>962</v>
      </c>
      <c r="B964" s="12"/>
      <c r="C964" s="12"/>
      <c r="D964" s="7" t="str">
        <f t="shared" si="58"/>
        <v/>
      </c>
      <c r="E964" s="12"/>
      <c r="F964" s="19" t="str">
        <f t="shared" si="59"/>
        <v/>
      </c>
      <c r="G964" s="12"/>
      <c r="H964" s="12"/>
      <c r="I964" s="24"/>
      <c r="J964" s="27"/>
      <c r="K964" s="12"/>
      <c r="L964" s="12"/>
      <c r="M964" s="13"/>
      <c r="N964" s="14"/>
      <c r="O964" s="18" t="e">
        <f t="shared" ca="1" si="60"/>
        <v>#VALUE!</v>
      </c>
      <c r="P964" s="80"/>
      <c r="Q964" s="80"/>
      <c r="R964" s="80"/>
      <c r="S964" s="80"/>
    </row>
    <row r="965" spans="1:19">
      <c r="A965" s="7">
        <v>963</v>
      </c>
      <c r="B965" s="12"/>
      <c r="C965" s="12"/>
      <c r="D965" s="7" t="str">
        <f t="shared" si="58"/>
        <v/>
      </c>
      <c r="E965" s="12"/>
      <c r="F965" s="19" t="str">
        <f t="shared" si="59"/>
        <v/>
      </c>
      <c r="G965" s="12"/>
      <c r="H965" s="12"/>
      <c r="I965" s="24"/>
      <c r="J965" s="27"/>
      <c r="K965" s="12"/>
      <c r="L965" s="12"/>
      <c r="M965" s="13"/>
      <c r="N965" s="14"/>
      <c r="O965" s="18" t="e">
        <f t="shared" ca="1" si="60"/>
        <v>#VALUE!</v>
      </c>
      <c r="P965" s="80"/>
      <c r="Q965" s="80"/>
      <c r="R965" s="80"/>
      <c r="S965" s="80"/>
    </row>
    <row r="966" spans="1:19">
      <c r="A966" s="7">
        <v>964</v>
      </c>
      <c r="B966" s="12"/>
      <c r="C966" s="12"/>
      <c r="D966" s="7" t="str">
        <f t="shared" si="58"/>
        <v/>
      </c>
      <c r="E966" s="12"/>
      <c r="F966" s="19" t="str">
        <f t="shared" si="59"/>
        <v/>
      </c>
      <c r="G966" s="12"/>
      <c r="H966" s="12"/>
      <c r="I966" s="24"/>
      <c r="J966" s="27"/>
      <c r="K966" s="12"/>
      <c r="L966" s="12"/>
      <c r="M966" s="13"/>
      <c r="N966" s="14"/>
      <c r="O966" s="18" t="e">
        <f t="shared" ca="1" si="60"/>
        <v>#VALUE!</v>
      </c>
      <c r="P966" s="80"/>
      <c r="Q966" s="80"/>
      <c r="R966" s="80"/>
      <c r="S966" s="80"/>
    </row>
    <row r="967" spans="1:19">
      <c r="A967" s="7">
        <v>965</v>
      </c>
      <c r="B967" s="12"/>
      <c r="C967" s="12"/>
      <c r="D967" s="7" t="str">
        <f t="shared" si="58"/>
        <v/>
      </c>
      <c r="E967" s="12"/>
      <c r="F967" s="19" t="str">
        <f t="shared" si="59"/>
        <v/>
      </c>
      <c r="G967" s="12"/>
      <c r="H967" s="12"/>
      <c r="I967" s="24"/>
      <c r="J967" s="27"/>
      <c r="K967" s="12"/>
      <c r="L967" s="12"/>
      <c r="M967" s="13"/>
      <c r="N967" s="14"/>
      <c r="O967" s="18" t="e">
        <f t="shared" ca="1" si="60"/>
        <v>#VALUE!</v>
      </c>
      <c r="P967" s="80"/>
      <c r="Q967" s="80"/>
      <c r="R967" s="80"/>
      <c r="S967" s="80"/>
    </row>
    <row r="968" spans="1:19">
      <c r="A968" s="7">
        <v>966</v>
      </c>
      <c r="B968" s="12"/>
      <c r="C968" s="12"/>
      <c r="D968" s="7" t="str">
        <f t="shared" si="58"/>
        <v/>
      </c>
      <c r="E968" s="12"/>
      <c r="F968" s="19" t="str">
        <f t="shared" si="59"/>
        <v/>
      </c>
      <c r="G968" s="12"/>
      <c r="H968" s="12"/>
      <c r="I968" s="24"/>
      <c r="J968" s="27"/>
      <c r="K968" s="12"/>
      <c r="L968" s="12"/>
      <c r="M968" s="13"/>
      <c r="N968" s="14"/>
      <c r="O968" s="18" t="e">
        <f t="shared" ca="1" si="60"/>
        <v>#VALUE!</v>
      </c>
      <c r="P968" s="80"/>
      <c r="Q968" s="80"/>
      <c r="R968" s="80"/>
      <c r="S968" s="80"/>
    </row>
    <row r="969" spans="1:19">
      <c r="A969" s="7">
        <v>967</v>
      </c>
      <c r="B969" s="12"/>
      <c r="C969" s="12"/>
      <c r="D969" s="7" t="str">
        <f t="shared" si="58"/>
        <v/>
      </c>
      <c r="E969" s="12"/>
      <c r="F969" s="19" t="str">
        <f t="shared" si="59"/>
        <v/>
      </c>
      <c r="G969" s="12"/>
      <c r="H969" s="12"/>
      <c r="I969" s="24"/>
      <c r="J969" s="27"/>
      <c r="K969" s="12"/>
      <c r="L969" s="12"/>
      <c r="M969" s="13"/>
      <c r="N969" s="14"/>
      <c r="O969" s="18" t="e">
        <f t="shared" ca="1" si="60"/>
        <v>#VALUE!</v>
      </c>
      <c r="P969" s="80"/>
      <c r="Q969" s="80"/>
      <c r="R969" s="80"/>
      <c r="S969" s="80"/>
    </row>
    <row r="970" spans="1:19">
      <c r="A970" s="7">
        <v>968</v>
      </c>
      <c r="B970" s="12"/>
      <c r="C970" s="12"/>
      <c r="D970" s="7" t="str">
        <f t="shared" si="58"/>
        <v/>
      </c>
      <c r="E970" s="12"/>
      <c r="F970" s="19" t="str">
        <f t="shared" si="59"/>
        <v/>
      </c>
      <c r="G970" s="12"/>
      <c r="H970" s="12"/>
      <c r="I970" s="24"/>
      <c r="J970" s="27"/>
      <c r="K970" s="12"/>
      <c r="L970" s="12"/>
      <c r="M970" s="13"/>
      <c r="N970" s="14"/>
      <c r="O970" s="18" t="e">
        <f t="shared" ca="1" si="60"/>
        <v>#VALUE!</v>
      </c>
      <c r="P970" s="80"/>
      <c r="Q970" s="80"/>
      <c r="R970" s="80"/>
      <c r="S970" s="80"/>
    </row>
    <row r="971" spans="1:19">
      <c r="A971" s="7">
        <v>969</v>
      </c>
      <c r="B971" s="12"/>
      <c r="C971" s="12"/>
      <c r="D971" s="7" t="str">
        <f t="shared" si="58"/>
        <v/>
      </c>
      <c r="E971" s="12"/>
      <c r="F971" s="19" t="str">
        <f t="shared" si="59"/>
        <v/>
      </c>
      <c r="G971" s="12"/>
      <c r="H971" s="12"/>
      <c r="I971" s="24"/>
      <c r="J971" s="27"/>
      <c r="K971" s="12"/>
      <c r="L971" s="12"/>
      <c r="M971" s="13"/>
      <c r="N971" s="14"/>
      <c r="O971" s="18" t="e">
        <f t="shared" ca="1" si="60"/>
        <v>#VALUE!</v>
      </c>
      <c r="P971" s="80"/>
      <c r="Q971" s="80"/>
      <c r="R971" s="80"/>
      <c r="S971" s="80"/>
    </row>
    <row r="972" spans="1:19">
      <c r="A972" s="7">
        <v>970</v>
      </c>
      <c r="B972" s="12"/>
      <c r="C972" s="12"/>
      <c r="D972" s="7" t="str">
        <f t="shared" si="58"/>
        <v/>
      </c>
      <c r="E972" s="12"/>
      <c r="F972" s="19" t="str">
        <f t="shared" si="59"/>
        <v/>
      </c>
      <c r="G972" s="12"/>
      <c r="H972" s="12"/>
      <c r="I972" s="24"/>
      <c r="J972" s="27"/>
      <c r="K972" s="12"/>
      <c r="L972" s="12"/>
      <c r="M972" s="13"/>
      <c r="N972" s="14"/>
      <c r="O972" s="18" t="e">
        <f t="shared" ca="1" si="60"/>
        <v>#VALUE!</v>
      </c>
      <c r="P972" s="80"/>
      <c r="Q972" s="80"/>
      <c r="R972" s="80"/>
      <c r="S972" s="80"/>
    </row>
    <row r="973" spans="1:19">
      <c r="A973" s="7">
        <v>971</v>
      </c>
      <c r="B973" s="12"/>
      <c r="C973" s="12"/>
      <c r="D973" s="7" t="str">
        <f t="shared" si="58"/>
        <v/>
      </c>
      <c r="E973" s="12"/>
      <c r="F973" s="19" t="str">
        <f t="shared" si="59"/>
        <v/>
      </c>
      <c r="G973" s="12"/>
      <c r="H973" s="12"/>
      <c r="I973" s="24"/>
      <c r="J973" s="27"/>
      <c r="K973" s="12"/>
      <c r="L973" s="12"/>
      <c r="M973" s="13"/>
      <c r="N973" s="14"/>
      <c r="O973" s="18" t="e">
        <f t="shared" ca="1" si="60"/>
        <v>#VALUE!</v>
      </c>
      <c r="P973" s="80"/>
      <c r="Q973" s="80"/>
      <c r="R973" s="80"/>
      <c r="S973" s="80"/>
    </row>
    <row r="974" spans="1:19">
      <c r="A974" s="7">
        <v>972</v>
      </c>
      <c r="B974" s="12"/>
      <c r="C974" s="12"/>
      <c r="D974" s="7" t="str">
        <f t="shared" si="58"/>
        <v/>
      </c>
      <c r="E974" s="12"/>
      <c r="F974" s="19" t="str">
        <f t="shared" si="59"/>
        <v/>
      </c>
      <c r="G974" s="12"/>
      <c r="H974" s="12"/>
      <c r="I974" s="24"/>
      <c r="J974" s="27"/>
      <c r="K974" s="12"/>
      <c r="L974" s="12"/>
      <c r="M974" s="13"/>
      <c r="N974" s="14"/>
      <c r="O974" s="18" t="e">
        <f t="shared" ca="1" si="60"/>
        <v>#VALUE!</v>
      </c>
      <c r="P974" s="80"/>
      <c r="Q974" s="80"/>
      <c r="R974" s="80"/>
      <c r="S974" s="80"/>
    </row>
    <row r="975" spans="1:19">
      <c r="A975" s="7">
        <v>973</v>
      </c>
      <c r="B975" s="12"/>
      <c r="C975" s="12"/>
      <c r="D975" s="7" t="str">
        <f t="shared" si="58"/>
        <v/>
      </c>
      <c r="E975" s="12"/>
      <c r="F975" s="19" t="str">
        <f t="shared" si="59"/>
        <v/>
      </c>
      <c r="G975" s="12"/>
      <c r="H975" s="12"/>
      <c r="I975" s="24"/>
      <c r="J975" s="27"/>
      <c r="K975" s="12"/>
      <c r="L975" s="12"/>
      <c r="M975" s="13"/>
      <c r="N975" s="14"/>
      <c r="O975" s="18" t="e">
        <f t="shared" ca="1" si="60"/>
        <v>#VALUE!</v>
      </c>
      <c r="P975" s="80"/>
      <c r="Q975" s="80"/>
      <c r="R975" s="80"/>
      <c r="S975" s="80"/>
    </row>
    <row r="976" spans="1:19">
      <c r="A976" s="7">
        <v>974</v>
      </c>
      <c r="B976" s="12"/>
      <c r="C976" s="12"/>
      <c r="D976" s="7" t="str">
        <f t="shared" si="58"/>
        <v/>
      </c>
      <c r="E976" s="12"/>
      <c r="F976" s="19" t="str">
        <f t="shared" si="59"/>
        <v/>
      </c>
      <c r="G976" s="12"/>
      <c r="H976" s="12"/>
      <c r="I976" s="24"/>
      <c r="J976" s="27"/>
      <c r="K976" s="12"/>
      <c r="L976" s="12"/>
      <c r="M976" s="13"/>
      <c r="N976" s="14"/>
      <c r="O976" s="18" t="e">
        <f t="shared" ca="1" si="60"/>
        <v>#VALUE!</v>
      </c>
      <c r="P976" s="80"/>
      <c r="Q976" s="80"/>
      <c r="R976" s="80"/>
      <c r="S976" s="80"/>
    </row>
    <row r="977" spans="1:19">
      <c r="A977" s="7">
        <v>975</v>
      </c>
      <c r="B977" s="12"/>
      <c r="C977" s="12"/>
      <c r="D977" s="7" t="str">
        <f t="shared" si="58"/>
        <v/>
      </c>
      <c r="E977" s="12"/>
      <c r="F977" s="19" t="str">
        <f t="shared" si="59"/>
        <v/>
      </c>
      <c r="G977" s="12"/>
      <c r="H977" s="12"/>
      <c r="I977" s="24"/>
      <c r="J977" s="27"/>
      <c r="K977" s="12"/>
      <c r="L977" s="12"/>
      <c r="M977" s="13"/>
      <c r="N977" s="14"/>
      <c r="O977" s="18" t="e">
        <f t="shared" ca="1" si="60"/>
        <v>#VALUE!</v>
      </c>
      <c r="P977" s="80"/>
      <c r="Q977" s="80"/>
      <c r="R977" s="80"/>
      <c r="S977" s="80"/>
    </row>
    <row r="978" spans="1:19">
      <c r="A978" s="7">
        <v>976</v>
      </c>
      <c r="B978" s="12"/>
      <c r="C978" s="12"/>
      <c r="D978" s="7" t="str">
        <f t="shared" si="58"/>
        <v/>
      </c>
      <c r="E978" s="12"/>
      <c r="F978" s="19" t="str">
        <f t="shared" si="59"/>
        <v/>
      </c>
      <c r="G978" s="12"/>
      <c r="H978" s="12"/>
      <c r="I978" s="24"/>
      <c r="J978" s="27"/>
      <c r="K978" s="12"/>
      <c r="L978" s="12"/>
      <c r="M978" s="13"/>
      <c r="N978" s="14"/>
      <c r="O978" s="18" t="e">
        <f t="shared" ca="1" si="60"/>
        <v>#VALUE!</v>
      </c>
      <c r="P978" s="80"/>
      <c r="Q978" s="80"/>
      <c r="R978" s="80"/>
      <c r="S978" s="80"/>
    </row>
    <row r="979" spans="1:19">
      <c r="A979" s="7">
        <v>977</v>
      </c>
      <c r="B979" s="12"/>
      <c r="C979" s="12"/>
      <c r="D979" s="7" t="str">
        <f t="shared" si="58"/>
        <v/>
      </c>
      <c r="E979" s="12"/>
      <c r="F979" s="19" t="str">
        <f t="shared" si="59"/>
        <v/>
      </c>
      <c r="G979" s="12"/>
      <c r="H979" s="12"/>
      <c r="I979" s="24"/>
      <c r="J979" s="27"/>
      <c r="K979" s="12"/>
      <c r="L979" s="12"/>
      <c r="M979" s="13"/>
      <c r="N979" s="14"/>
      <c r="O979" s="18" t="e">
        <f t="shared" ca="1" si="60"/>
        <v>#VALUE!</v>
      </c>
      <c r="P979" s="80"/>
      <c r="Q979" s="80"/>
      <c r="R979" s="80"/>
      <c r="S979" s="80"/>
    </row>
    <row r="980" spans="1:19">
      <c r="A980" s="7">
        <v>978</v>
      </c>
      <c r="B980" s="12"/>
      <c r="C980" s="12"/>
      <c r="D980" s="7" t="str">
        <f t="shared" si="58"/>
        <v/>
      </c>
      <c r="E980" s="12"/>
      <c r="F980" s="19" t="str">
        <f t="shared" si="59"/>
        <v/>
      </c>
      <c r="G980" s="12"/>
      <c r="H980" s="12"/>
      <c r="I980" s="24"/>
      <c r="J980" s="27"/>
      <c r="K980" s="12"/>
      <c r="L980" s="12"/>
      <c r="M980" s="13"/>
      <c r="N980" s="14"/>
      <c r="O980" s="18" t="e">
        <f t="shared" ca="1" si="60"/>
        <v>#VALUE!</v>
      </c>
      <c r="P980" s="80"/>
      <c r="Q980" s="80"/>
      <c r="R980" s="80"/>
      <c r="S980" s="80"/>
    </row>
    <row r="981" spans="1:19">
      <c r="A981" s="7">
        <v>979</v>
      </c>
      <c r="B981" s="12"/>
      <c r="C981" s="12"/>
      <c r="D981" s="7" t="str">
        <f t="shared" si="58"/>
        <v/>
      </c>
      <c r="E981" s="12"/>
      <c r="F981" s="19" t="str">
        <f t="shared" si="59"/>
        <v/>
      </c>
      <c r="G981" s="12"/>
      <c r="H981" s="12"/>
      <c r="I981" s="24"/>
      <c r="J981" s="27"/>
      <c r="K981" s="12"/>
      <c r="L981" s="12"/>
      <c r="M981" s="13"/>
      <c r="N981" s="14"/>
      <c r="O981" s="18" t="e">
        <f t="shared" ca="1" si="60"/>
        <v>#VALUE!</v>
      </c>
      <c r="P981" s="80"/>
      <c r="Q981" s="80"/>
      <c r="R981" s="80"/>
      <c r="S981" s="80"/>
    </row>
    <row r="982" spans="1:19">
      <c r="A982" s="7">
        <v>980</v>
      </c>
      <c r="B982" s="12"/>
      <c r="C982" s="12"/>
      <c r="D982" s="7" t="str">
        <f t="shared" si="58"/>
        <v/>
      </c>
      <c r="E982" s="12"/>
      <c r="F982" s="19" t="str">
        <f t="shared" si="59"/>
        <v/>
      </c>
      <c r="G982" s="12"/>
      <c r="H982" s="12"/>
      <c r="I982" s="24"/>
      <c r="J982" s="27"/>
      <c r="K982" s="12"/>
      <c r="L982" s="12"/>
      <c r="M982" s="13"/>
      <c r="N982" s="14"/>
      <c r="O982" s="18" t="e">
        <f t="shared" ca="1" si="60"/>
        <v>#VALUE!</v>
      </c>
      <c r="P982" s="80"/>
      <c r="Q982" s="80"/>
      <c r="R982" s="80"/>
      <c r="S982" s="80"/>
    </row>
    <row r="983" spans="1:19">
      <c r="A983" s="7">
        <v>981</v>
      </c>
      <c r="B983" s="12"/>
      <c r="C983" s="12"/>
      <c r="D983" s="7" t="str">
        <f t="shared" si="58"/>
        <v/>
      </c>
      <c r="E983" s="12"/>
      <c r="F983" s="19" t="str">
        <f t="shared" si="59"/>
        <v/>
      </c>
      <c r="G983" s="12"/>
      <c r="H983" s="12"/>
      <c r="I983" s="24"/>
      <c r="J983" s="27"/>
      <c r="K983" s="12"/>
      <c r="L983" s="12"/>
      <c r="M983" s="13"/>
      <c r="N983" s="14"/>
      <c r="O983" s="18" t="e">
        <f t="shared" ca="1" si="60"/>
        <v>#VALUE!</v>
      </c>
      <c r="P983" s="80"/>
      <c r="Q983" s="80"/>
      <c r="R983" s="80"/>
      <c r="S983" s="80"/>
    </row>
    <row r="984" spans="1:19">
      <c r="A984" s="7">
        <v>982</v>
      </c>
      <c r="B984" s="12"/>
      <c r="C984" s="12"/>
      <c r="D984" s="7" t="str">
        <f t="shared" si="58"/>
        <v/>
      </c>
      <c r="E984" s="12"/>
      <c r="F984" s="19" t="str">
        <f t="shared" si="59"/>
        <v/>
      </c>
      <c r="G984" s="12"/>
      <c r="H984" s="12"/>
      <c r="I984" s="24"/>
      <c r="J984" s="27"/>
      <c r="K984" s="12"/>
      <c r="L984" s="12"/>
      <c r="M984" s="13"/>
      <c r="N984" s="14"/>
      <c r="O984" s="18" t="e">
        <f t="shared" ca="1" si="60"/>
        <v>#VALUE!</v>
      </c>
      <c r="P984" s="80"/>
      <c r="Q984" s="80"/>
      <c r="R984" s="80"/>
      <c r="S984" s="80"/>
    </row>
    <row r="985" spans="1:19">
      <c r="A985" s="7">
        <v>983</v>
      </c>
      <c r="B985" s="12"/>
      <c r="C985" s="12"/>
      <c r="D985" s="7" t="str">
        <f t="shared" si="58"/>
        <v/>
      </c>
      <c r="E985" s="12"/>
      <c r="F985" s="19" t="str">
        <f t="shared" si="59"/>
        <v/>
      </c>
      <c r="G985" s="12"/>
      <c r="H985" s="12"/>
      <c r="I985" s="24"/>
      <c r="J985" s="27"/>
      <c r="K985" s="12"/>
      <c r="L985" s="12"/>
      <c r="M985" s="13"/>
      <c r="N985" s="14"/>
      <c r="O985" s="18" t="e">
        <f t="shared" ca="1" si="60"/>
        <v>#VALUE!</v>
      </c>
      <c r="P985" s="80"/>
      <c r="Q985" s="80"/>
      <c r="R985" s="80"/>
      <c r="S985" s="80"/>
    </row>
    <row r="986" spans="1:19">
      <c r="A986" s="7">
        <v>984</v>
      </c>
      <c r="B986" s="12"/>
      <c r="C986" s="12"/>
      <c r="D986" s="7" t="str">
        <f t="shared" si="58"/>
        <v/>
      </c>
      <c r="E986" s="12"/>
      <c r="F986" s="19" t="str">
        <f t="shared" si="59"/>
        <v/>
      </c>
      <c r="G986" s="12"/>
      <c r="H986" s="12"/>
      <c r="I986" s="24"/>
      <c r="J986" s="27"/>
      <c r="K986" s="12"/>
      <c r="L986" s="12"/>
      <c r="M986" s="13"/>
      <c r="N986" s="14"/>
      <c r="O986" s="18" t="e">
        <f t="shared" ca="1" si="60"/>
        <v>#VALUE!</v>
      </c>
      <c r="P986" s="80"/>
      <c r="Q986" s="80"/>
      <c r="R986" s="80"/>
      <c r="S986" s="80"/>
    </row>
    <row r="987" spans="1:19">
      <c r="A987" s="7">
        <v>985</v>
      </c>
      <c r="B987" s="12"/>
      <c r="C987" s="12"/>
      <c r="D987" s="7" t="str">
        <f t="shared" si="58"/>
        <v/>
      </c>
      <c r="E987" s="12"/>
      <c r="F987" s="19" t="str">
        <f t="shared" si="59"/>
        <v/>
      </c>
      <c r="G987" s="12"/>
      <c r="H987" s="12"/>
      <c r="I987" s="24"/>
      <c r="J987" s="27"/>
      <c r="K987" s="12"/>
      <c r="L987" s="12"/>
      <c r="M987" s="13"/>
      <c r="N987" s="14"/>
      <c r="O987" s="18" t="e">
        <f t="shared" ca="1" si="60"/>
        <v>#VALUE!</v>
      </c>
      <c r="P987" s="80"/>
      <c r="Q987" s="80"/>
      <c r="R987" s="80"/>
      <c r="S987" s="80"/>
    </row>
    <row r="988" spans="1:19">
      <c r="A988" s="7">
        <v>986</v>
      </c>
      <c r="B988" s="12"/>
      <c r="C988" s="12"/>
      <c r="D988" s="7" t="str">
        <f t="shared" si="58"/>
        <v/>
      </c>
      <c r="E988" s="12"/>
      <c r="F988" s="19" t="str">
        <f t="shared" si="59"/>
        <v/>
      </c>
      <c r="G988" s="12"/>
      <c r="H988" s="12"/>
      <c r="I988" s="24"/>
      <c r="J988" s="27"/>
      <c r="K988" s="12"/>
      <c r="L988" s="12"/>
      <c r="M988" s="13"/>
      <c r="N988" s="14"/>
      <c r="O988" s="18" t="e">
        <f t="shared" ca="1" si="60"/>
        <v>#VALUE!</v>
      </c>
      <c r="P988" s="80"/>
      <c r="Q988" s="80"/>
      <c r="R988" s="80"/>
      <c r="S988" s="80"/>
    </row>
    <row r="989" spans="1:19">
      <c r="A989" s="7">
        <v>987</v>
      </c>
      <c r="B989" s="12"/>
      <c r="C989" s="12"/>
      <c r="D989" s="7" t="str">
        <f t="shared" si="58"/>
        <v/>
      </c>
      <c r="E989" s="12"/>
      <c r="F989" s="19" t="str">
        <f t="shared" si="59"/>
        <v/>
      </c>
      <c r="G989" s="12"/>
      <c r="H989" s="12"/>
      <c r="I989" s="24"/>
      <c r="J989" s="27"/>
      <c r="K989" s="12"/>
      <c r="L989" s="12"/>
      <c r="M989" s="13"/>
      <c r="N989" s="14"/>
      <c r="O989" s="18" t="e">
        <f t="shared" ca="1" si="60"/>
        <v>#VALUE!</v>
      </c>
      <c r="P989" s="80"/>
      <c r="Q989" s="80"/>
      <c r="R989" s="80"/>
      <c r="S989" s="80"/>
    </row>
    <row r="990" spans="1:19">
      <c r="A990" s="7">
        <v>988</v>
      </c>
      <c r="B990" s="12"/>
      <c r="C990" s="12"/>
      <c r="D990" s="7" t="str">
        <f t="shared" si="58"/>
        <v/>
      </c>
      <c r="E990" s="12"/>
      <c r="F990" s="19" t="str">
        <f t="shared" si="59"/>
        <v/>
      </c>
      <c r="G990" s="12"/>
      <c r="H990" s="12"/>
      <c r="I990" s="24"/>
      <c r="J990" s="27"/>
      <c r="K990" s="12"/>
      <c r="L990" s="12"/>
      <c r="M990" s="13"/>
      <c r="N990" s="14"/>
      <c r="O990" s="18" t="e">
        <f t="shared" ca="1" si="60"/>
        <v>#VALUE!</v>
      </c>
      <c r="P990" s="80"/>
      <c r="Q990" s="80"/>
      <c r="R990" s="80"/>
      <c r="S990" s="80"/>
    </row>
    <row r="991" spans="1:19">
      <c r="A991" s="7">
        <v>989</v>
      </c>
      <c r="B991" s="12"/>
      <c r="C991" s="12"/>
      <c r="D991" s="7" t="str">
        <f t="shared" si="58"/>
        <v/>
      </c>
      <c r="E991" s="12"/>
      <c r="F991" s="19" t="str">
        <f t="shared" si="59"/>
        <v/>
      </c>
      <c r="G991" s="12"/>
      <c r="H991" s="12"/>
      <c r="I991" s="24"/>
      <c r="J991" s="27"/>
      <c r="K991" s="12"/>
      <c r="L991" s="12"/>
      <c r="M991" s="13"/>
      <c r="N991" s="14"/>
      <c r="O991" s="18" t="e">
        <f t="shared" ca="1" si="60"/>
        <v>#VALUE!</v>
      </c>
      <c r="P991" s="80"/>
      <c r="Q991" s="80"/>
      <c r="R991" s="80"/>
      <c r="S991" s="80"/>
    </row>
    <row r="992" spans="1:19">
      <c r="A992" s="7">
        <v>990</v>
      </c>
      <c r="B992" s="12"/>
      <c r="C992" s="12"/>
      <c r="D992" s="7" t="str">
        <f t="shared" si="58"/>
        <v/>
      </c>
      <c r="E992" s="12"/>
      <c r="F992" s="19" t="str">
        <f t="shared" si="59"/>
        <v/>
      </c>
      <c r="G992" s="12"/>
      <c r="H992" s="12"/>
      <c r="I992" s="24"/>
      <c r="J992" s="27"/>
      <c r="K992" s="12"/>
      <c r="L992" s="12"/>
      <c r="M992" s="13"/>
      <c r="N992" s="14"/>
      <c r="O992" s="18" t="e">
        <f t="shared" ca="1" si="60"/>
        <v>#VALUE!</v>
      </c>
      <c r="P992" s="80"/>
      <c r="Q992" s="80"/>
      <c r="R992" s="80"/>
      <c r="S992" s="80"/>
    </row>
    <row r="993" spans="1:19">
      <c r="A993" s="7">
        <v>991</v>
      </c>
      <c r="B993" s="12"/>
      <c r="C993" s="12"/>
      <c r="D993" s="7" t="str">
        <f t="shared" si="58"/>
        <v/>
      </c>
      <c r="E993" s="12"/>
      <c r="F993" s="19" t="str">
        <f t="shared" si="59"/>
        <v/>
      </c>
      <c r="G993" s="12"/>
      <c r="H993" s="12"/>
      <c r="I993" s="24"/>
      <c r="J993" s="27"/>
      <c r="K993" s="12"/>
      <c r="L993" s="12"/>
      <c r="M993" s="13"/>
      <c r="N993" s="14"/>
      <c r="O993" s="18" t="e">
        <f t="shared" ca="1" si="60"/>
        <v>#VALUE!</v>
      </c>
      <c r="P993" s="80"/>
      <c r="Q993" s="80"/>
      <c r="R993" s="80"/>
      <c r="S993" s="80"/>
    </row>
    <row r="994" spans="1:19">
      <c r="A994" s="7">
        <v>992</v>
      </c>
      <c r="B994" s="12"/>
      <c r="C994" s="12"/>
      <c r="D994" s="7" t="str">
        <f t="shared" si="58"/>
        <v/>
      </c>
      <c r="E994" s="12"/>
      <c r="F994" s="19" t="str">
        <f t="shared" si="59"/>
        <v/>
      </c>
      <c r="G994" s="12"/>
      <c r="H994" s="12"/>
      <c r="I994" s="24"/>
      <c r="J994" s="27"/>
      <c r="K994" s="12"/>
      <c r="L994" s="12"/>
      <c r="M994" s="13"/>
      <c r="N994" s="14"/>
      <c r="O994" s="18" t="e">
        <f t="shared" ca="1" si="60"/>
        <v>#VALUE!</v>
      </c>
      <c r="P994" s="80"/>
      <c r="Q994" s="80"/>
      <c r="R994" s="80"/>
      <c r="S994" s="80"/>
    </row>
    <row r="995" spans="1:19">
      <c r="A995" s="7">
        <v>993</v>
      </c>
      <c r="B995" s="12"/>
      <c r="C995" s="12"/>
      <c r="D995" s="7" t="str">
        <f t="shared" si="58"/>
        <v/>
      </c>
      <c r="E995" s="12"/>
      <c r="F995" s="19" t="str">
        <f t="shared" si="59"/>
        <v/>
      </c>
      <c r="G995" s="12"/>
      <c r="H995" s="12"/>
      <c r="I995" s="24"/>
      <c r="J995" s="27"/>
      <c r="K995" s="12"/>
      <c r="L995" s="12"/>
      <c r="M995" s="13"/>
      <c r="N995" s="14"/>
      <c r="O995" s="18" t="e">
        <f t="shared" ca="1" si="60"/>
        <v>#VALUE!</v>
      </c>
      <c r="P995" s="80"/>
      <c r="Q995" s="80"/>
      <c r="R995" s="80"/>
      <c r="S995" s="80"/>
    </row>
    <row r="996" spans="1:19">
      <c r="A996" s="7">
        <v>994</v>
      </c>
      <c r="B996" s="12"/>
      <c r="C996" s="12"/>
      <c r="D996" s="7" t="str">
        <f t="shared" si="58"/>
        <v/>
      </c>
      <c r="E996" s="12"/>
      <c r="F996" s="19" t="str">
        <f t="shared" si="59"/>
        <v/>
      </c>
      <c r="G996" s="12"/>
      <c r="H996" s="12"/>
      <c r="I996" s="24"/>
      <c r="J996" s="27"/>
      <c r="K996" s="12"/>
      <c r="L996" s="12"/>
      <c r="M996" s="13"/>
      <c r="N996" s="14"/>
      <c r="O996" s="18" t="e">
        <f t="shared" ca="1" si="60"/>
        <v>#VALUE!</v>
      </c>
      <c r="P996" s="80"/>
      <c r="Q996" s="80"/>
      <c r="R996" s="80"/>
      <c r="S996" s="80"/>
    </row>
    <row r="997" spans="1:19">
      <c r="A997" s="7">
        <v>995</v>
      </c>
      <c r="B997" s="12"/>
      <c r="C997" s="12"/>
      <c r="D997" s="7" t="str">
        <f t="shared" si="58"/>
        <v/>
      </c>
      <c r="E997" s="12"/>
      <c r="F997" s="19" t="str">
        <f t="shared" si="59"/>
        <v/>
      </c>
      <c r="G997" s="12"/>
      <c r="H997" s="12"/>
      <c r="I997" s="24"/>
      <c r="J997" s="27"/>
      <c r="K997" s="12"/>
      <c r="L997" s="12"/>
      <c r="M997" s="13"/>
      <c r="N997" s="14"/>
      <c r="O997" s="18" t="e">
        <f t="shared" ca="1" si="60"/>
        <v>#VALUE!</v>
      </c>
      <c r="P997" s="80"/>
      <c r="Q997" s="80"/>
      <c r="R997" s="80"/>
      <c r="S997" s="80"/>
    </row>
    <row r="998" spans="1:19">
      <c r="A998" s="7">
        <v>996</v>
      </c>
      <c r="B998" s="12"/>
      <c r="C998" s="12"/>
      <c r="D998" s="7" t="str">
        <f t="shared" ref="D998:D1038" si="61">IF(B998="","","南青箱")</f>
        <v/>
      </c>
      <c r="E998" s="12"/>
      <c r="F998" s="19" t="str">
        <f t="shared" ref="F998:F1038" si="62">IF(ISNONTEXT(B998),"","请输入日期")</f>
        <v/>
      </c>
      <c r="G998" s="12"/>
      <c r="H998" s="12"/>
      <c r="I998" s="24"/>
      <c r="J998" s="27"/>
      <c r="K998" s="12"/>
      <c r="L998" s="12"/>
      <c r="M998" s="13"/>
      <c r="N998" s="14"/>
      <c r="O998" s="18" t="e">
        <f t="shared" ref="O998:O1038" ca="1" si="63">IF(ISNONTEXT(J998),DATEDIF(F998,TODAY(),"d")&amp;"天","出场")</f>
        <v>#VALUE!</v>
      </c>
      <c r="P998" s="80"/>
      <c r="Q998" s="80"/>
      <c r="R998" s="80"/>
      <c r="S998" s="80"/>
    </row>
    <row r="999" spans="1:19">
      <c r="A999" s="7">
        <v>997</v>
      </c>
      <c r="B999" s="12"/>
      <c r="C999" s="12"/>
      <c r="D999" s="7" t="str">
        <f t="shared" si="61"/>
        <v/>
      </c>
      <c r="E999" s="12"/>
      <c r="F999" s="19" t="str">
        <f t="shared" si="62"/>
        <v/>
      </c>
      <c r="G999" s="12"/>
      <c r="H999" s="12"/>
      <c r="I999" s="24"/>
      <c r="J999" s="27"/>
      <c r="K999" s="12"/>
      <c r="L999" s="12"/>
      <c r="M999" s="13"/>
      <c r="N999" s="14"/>
      <c r="O999" s="18" t="e">
        <f t="shared" ca="1" si="63"/>
        <v>#VALUE!</v>
      </c>
      <c r="P999" s="80"/>
      <c r="Q999" s="80"/>
      <c r="R999" s="80"/>
      <c r="S999" s="80"/>
    </row>
    <row r="1000" spans="1:19">
      <c r="A1000" s="7">
        <v>998</v>
      </c>
      <c r="B1000" s="12"/>
      <c r="C1000" s="12"/>
      <c r="D1000" s="7" t="str">
        <f t="shared" si="61"/>
        <v/>
      </c>
      <c r="E1000" s="12"/>
      <c r="F1000" s="19" t="str">
        <f t="shared" si="62"/>
        <v/>
      </c>
      <c r="G1000" s="12"/>
      <c r="H1000" s="12"/>
      <c r="I1000" s="24"/>
      <c r="J1000" s="27"/>
      <c r="K1000" s="12"/>
      <c r="L1000" s="12"/>
      <c r="M1000" s="13"/>
      <c r="N1000" s="14"/>
      <c r="O1000" s="18" t="e">
        <f t="shared" ca="1" si="63"/>
        <v>#VALUE!</v>
      </c>
      <c r="P1000" s="80"/>
      <c r="Q1000" s="80"/>
      <c r="R1000" s="80"/>
      <c r="S1000" s="80"/>
    </row>
    <row r="1001" spans="1:19">
      <c r="A1001" s="7">
        <v>999</v>
      </c>
      <c r="B1001" s="12"/>
      <c r="C1001" s="12"/>
      <c r="D1001" s="7" t="str">
        <f t="shared" si="61"/>
        <v/>
      </c>
      <c r="E1001" s="12"/>
      <c r="F1001" s="19" t="str">
        <f t="shared" si="62"/>
        <v/>
      </c>
      <c r="G1001" s="12"/>
      <c r="H1001" s="12"/>
      <c r="I1001" s="24"/>
      <c r="J1001" s="27"/>
      <c r="K1001" s="12"/>
      <c r="L1001" s="12"/>
      <c r="M1001" s="13"/>
      <c r="N1001" s="14"/>
      <c r="O1001" s="18" t="e">
        <f t="shared" ca="1" si="63"/>
        <v>#VALUE!</v>
      </c>
      <c r="P1001" s="80"/>
      <c r="Q1001" s="80"/>
      <c r="R1001" s="80"/>
      <c r="S1001" s="80"/>
    </row>
    <row r="1002" spans="1:19">
      <c r="A1002" s="7">
        <v>1000</v>
      </c>
      <c r="B1002" s="12"/>
      <c r="C1002" s="12"/>
      <c r="D1002" s="7" t="str">
        <f t="shared" si="61"/>
        <v/>
      </c>
      <c r="E1002" s="12"/>
      <c r="F1002" s="19" t="str">
        <f t="shared" si="62"/>
        <v/>
      </c>
      <c r="G1002" s="12"/>
      <c r="H1002" s="12"/>
      <c r="I1002" s="24"/>
      <c r="J1002" s="27"/>
      <c r="K1002" s="12"/>
      <c r="L1002" s="12"/>
      <c r="M1002" s="13"/>
      <c r="N1002" s="14"/>
      <c r="O1002" s="18" t="e">
        <f t="shared" ca="1" si="63"/>
        <v>#VALUE!</v>
      </c>
      <c r="P1002" s="80"/>
      <c r="Q1002" s="80"/>
      <c r="R1002" s="80"/>
      <c r="S1002" s="80"/>
    </row>
    <row r="1003" spans="1:19">
      <c r="A1003" s="7">
        <v>1001</v>
      </c>
      <c r="B1003" s="12"/>
      <c r="C1003" s="12"/>
      <c r="D1003" s="7" t="str">
        <f t="shared" si="61"/>
        <v/>
      </c>
      <c r="E1003" s="12"/>
      <c r="F1003" s="19" t="str">
        <f t="shared" si="62"/>
        <v/>
      </c>
      <c r="G1003" s="12"/>
      <c r="H1003" s="12"/>
      <c r="I1003" s="24"/>
      <c r="J1003" s="27"/>
      <c r="K1003" s="12"/>
      <c r="L1003" s="12"/>
      <c r="M1003" s="13"/>
      <c r="N1003" s="14"/>
      <c r="O1003" s="18" t="e">
        <f t="shared" ca="1" si="63"/>
        <v>#VALUE!</v>
      </c>
      <c r="P1003" s="80"/>
      <c r="Q1003" s="80"/>
      <c r="R1003" s="80"/>
      <c r="S1003" s="80"/>
    </row>
    <row r="1004" spans="1:19">
      <c r="A1004" s="7">
        <v>1002</v>
      </c>
      <c r="B1004" s="12"/>
      <c r="C1004" s="12"/>
      <c r="D1004" s="7" t="str">
        <f t="shared" si="61"/>
        <v/>
      </c>
      <c r="E1004" s="12"/>
      <c r="F1004" s="19" t="str">
        <f t="shared" si="62"/>
        <v/>
      </c>
      <c r="G1004" s="12"/>
      <c r="H1004" s="12"/>
      <c r="I1004" s="24"/>
      <c r="J1004" s="27"/>
      <c r="K1004" s="12"/>
      <c r="L1004" s="12"/>
      <c r="M1004" s="13"/>
      <c r="N1004" s="14"/>
      <c r="O1004" s="18" t="e">
        <f t="shared" ca="1" si="63"/>
        <v>#VALUE!</v>
      </c>
      <c r="P1004" s="80"/>
      <c r="Q1004" s="80"/>
      <c r="R1004" s="80"/>
      <c r="S1004" s="80"/>
    </row>
    <row r="1005" spans="1:19">
      <c r="A1005" s="7">
        <v>1003</v>
      </c>
      <c r="B1005" s="12"/>
      <c r="C1005" s="12"/>
      <c r="D1005" s="7" t="str">
        <f t="shared" si="61"/>
        <v/>
      </c>
      <c r="E1005" s="12"/>
      <c r="F1005" s="19" t="str">
        <f t="shared" si="62"/>
        <v/>
      </c>
      <c r="G1005" s="12"/>
      <c r="H1005" s="12"/>
      <c r="I1005" s="24"/>
      <c r="J1005" s="27"/>
      <c r="K1005" s="12"/>
      <c r="L1005" s="12"/>
      <c r="M1005" s="13"/>
      <c r="N1005" s="14"/>
      <c r="O1005" s="18" t="e">
        <f t="shared" ca="1" si="63"/>
        <v>#VALUE!</v>
      </c>
      <c r="P1005" s="80"/>
      <c r="Q1005" s="80"/>
      <c r="R1005" s="80"/>
      <c r="S1005" s="80"/>
    </row>
    <row r="1006" spans="1:19">
      <c r="A1006" s="7">
        <v>1004</v>
      </c>
      <c r="B1006" s="12"/>
      <c r="C1006" s="12"/>
      <c r="D1006" s="7" t="str">
        <f t="shared" si="61"/>
        <v/>
      </c>
      <c r="E1006" s="12"/>
      <c r="F1006" s="19" t="str">
        <f t="shared" si="62"/>
        <v/>
      </c>
      <c r="G1006" s="12"/>
      <c r="H1006" s="12"/>
      <c r="I1006" s="24"/>
      <c r="J1006" s="27"/>
      <c r="K1006" s="12"/>
      <c r="L1006" s="12"/>
      <c r="M1006" s="13"/>
      <c r="N1006" s="14"/>
      <c r="O1006" s="18" t="e">
        <f t="shared" ca="1" si="63"/>
        <v>#VALUE!</v>
      </c>
      <c r="P1006" s="80"/>
      <c r="Q1006" s="80"/>
      <c r="R1006" s="80"/>
      <c r="S1006" s="80"/>
    </row>
    <row r="1007" spans="1:19">
      <c r="A1007" s="7">
        <v>1005</v>
      </c>
      <c r="B1007" s="12"/>
      <c r="C1007" s="12"/>
      <c r="D1007" s="7" t="str">
        <f t="shared" si="61"/>
        <v/>
      </c>
      <c r="E1007" s="12"/>
      <c r="F1007" s="19" t="str">
        <f t="shared" si="62"/>
        <v/>
      </c>
      <c r="G1007" s="12"/>
      <c r="H1007" s="12"/>
      <c r="I1007" s="24"/>
      <c r="J1007" s="27"/>
      <c r="K1007" s="12"/>
      <c r="L1007" s="12"/>
      <c r="M1007" s="13"/>
      <c r="N1007" s="14"/>
      <c r="O1007" s="18" t="e">
        <f t="shared" ca="1" si="63"/>
        <v>#VALUE!</v>
      </c>
      <c r="P1007" s="80"/>
      <c r="Q1007" s="80"/>
      <c r="R1007" s="80"/>
      <c r="S1007" s="80"/>
    </row>
    <row r="1008" spans="1:19">
      <c r="A1008" s="7">
        <v>1006</v>
      </c>
      <c r="B1008" s="12"/>
      <c r="C1008" s="12"/>
      <c r="D1008" s="7" t="str">
        <f t="shared" si="61"/>
        <v/>
      </c>
      <c r="E1008" s="12"/>
      <c r="F1008" s="19" t="str">
        <f t="shared" si="62"/>
        <v/>
      </c>
      <c r="G1008" s="12"/>
      <c r="H1008" s="12"/>
      <c r="I1008" s="24"/>
      <c r="J1008" s="27"/>
      <c r="K1008" s="12"/>
      <c r="L1008" s="12"/>
      <c r="M1008" s="13"/>
      <c r="N1008" s="14"/>
      <c r="O1008" s="18" t="e">
        <f t="shared" ca="1" si="63"/>
        <v>#VALUE!</v>
      </c>
      <c r="P1008" s="80"/>
      <c r="Q1008" s="80"/>
      <c r="R1008" s="80"/>
      <c r="S1008" s="80"/>
    </row>
    <row r="1009" spans="1:19">
      <c r="A1009" s="7">
        <v>1007</v>
      </c>
      <c r="B1009" s="12"/>
      <c r="C1009" s="12"/>
      <c r="D1009" s="7" t="str">
        <f t="shared" si="61"/>
        <v/>
      </c>
      <c r="E1009" s="12"/>
      <c r="F1009" s="19" t="str">
        <f t="shared" si="62"/>
        <v/>
      </c>
      <c r="G1009" s="12"/>
      <c r="H1009" s="12"/>
      <c r="I1009" s="24"/>
      <c r="J1009" s="27"/>
      <c r="K1009" s="12"/>
      <c r="L1009" s="12"/>
      <c r="M1009" s="13"/>
      <c r="N1009" s="14"/>
      <c r="O1009" s="18" t="e">
        <f t="shared" ca="1" si="63"/>
        <v>#VALUE!</v>
      </c>
      <c r="P1009" s="80"/>
      <c r="Q1009" s="80"/>
      <c r="R1009" s="80"/>
      <c r="S1009" s="80"/>
    </row>
    <row r="1010" spans="1:19">
      <c r="A1010" s="7">
        <v>1008</v>
      </c>
      <c r="B1010" s="12"/>
      <c r="C1010" s="12"/>
      <c r="D1010" s="7" t="str">
        <f t="shared" si="61"/>
        <v/>
      </c>
      <c r="E1010" s="12"/>
      <c r="F1010" s="19" t="str">
        <f t="shared" si="62"/>
        <v/>
      </c>
      <c r="G1010" s="12"/>
      <c r="H1010" s="12"/>
      <c r="I1010" s="24"/>
      <c r="J1010" s="27"/>
      <c r="K1010" s="12"/>
      <c r="L1010" s="12"/>
      <c r="M1010" s="13"/>
      <c r="N1010" s="14"/>
      <c r="O1010" s="18" t="e">
        <f t="shared" ca="1" si="63"/>
        <v>#VALUE!</v>
      </c>
      <c r="P1010" s="80"/>
      <c r="Q1010" s="80"/>
      <c r="R1010" s="80"/>
      <c r="S1010" s="80"/>
    </row>
    <row r="1011" spans="1:19">
      <c r="A1011" s="7">
        <v>1009</v>
      </c>
      <c r="B1011" s="12"/>
      <c r="C1011" s="12"/>
      <c r="D1011" s="7" t="str">
        <f t="shared" si="61"/>
        <v/>
      </c>
      <c r="E1011" s="12"/>
      <c r="F1011" s="19" t="str">
        <f t="shared" si="62"/>
        <v/>
      </c>
      <c r="G1011" s="12"/>
      <c r="H1011" s="12"/>
      <c r="I1011" s="24"/>
      <c r="J1011" s="27"/>
      <c r="K1011" s="12"/>
      <c r="L1011" s="12"/>
      <c r="M1011" s="13"/>
      <c r="N1011" s="14"/>
      <c r="O1011" s="18" t="e">
        <f t="shared" ca="1" si="63"/>
        <v>#VALUE!</v>
      </c>
      <c r="P1011" s="80"/>
      <c r="Q1011" s="80"/>
      <c r="R1011" s="80"/>
      <c r="S1011" s="80"/>
    </row>
    <row r="1012" spans="1:19">
      <c r="A1012" s="7">
        <v>1010</v>
      </c>
      <c r="B1012" s="12"/>
      <c r="C1012" s="12"/>
      <c r="D1012" s="7" t="str">
        <f t="shared" si="61"/>
        <v/>
      </c>
      <c r="E1012" s="12"/>
      <c r="F1012" s="19" t="str">
        <f t="shared" si="62"/>
        <v/>
      </c>
      <c r="G1012" s="12"/>
      <c r="H1012" s="12"/>
      <c r="I1012" s="24"/>
      <c r="J1012" s="27"/>
      <c r="K1012" s="12"/>
      <c r="L1012" s="12"/>
      <c r="M1012" s="13"/>
      <c r="N1012" s="14"/>
      <c r="O1012" s="18" t="e">
        <f t="shared" ca="1" si="63"/>
        <v>#VALUE!</v>
      </c>
      <c r="P1012" s="80"/>
      <c r="Q1012" s="80"/>
      <c r="R1012" s="80"/>
      <c r="S1012" s="80"/>
    </row>
    <row r="1013" spans="1:19">
      <c r="A1013" s="7">
        <v>1011</v>
      </c>
      <c r="B1013" s="12"/>
      <c r="C1013" s="12"/>
      <c r="D1013" s="7" t="str">
        <f t="shared" si="61"/>
        <v/>
      </c>
      <c r="E1013" s="12"/>
      <c r="F1013" s="19" t="str">
        <f t="shared" si="62"/>
        <v/>
      </c>
      <c r="G1013" s="12"/>
      <c r="H1013" s="12"/>
      <c r="I1013" s="24"/>
      <c r="J1013" s="27"/>
      <c r="K1013" s="12"/>
      <c r="L1013" s="12"/>
      <c r="M1013" s="13"/>
      <c r="N1013" s="14"/>
      <c r="O1013" s="18" t="e">
        <f t="shared" ca="1" si="63"/>
        <v>#VALUE!</v>
      </c>
      <c r="P1013" s="80"/>
      <c r="Q1013" s="80"/>
      <c r="R1013" s="80"/>
      <c r="S1013" s="80"/>
    </row>
    <row r="1014" spans="1:19">
      <c r="A1014" s="7">
        <v>1012</v>
      </c>
      <c r="B1014" s="12"/>
      <c r="C1014" s="12"/>
      <c r="D1014" s="7" t="str">
        <f t="shared" si="61"/>
        <v/>
      </c>
      <c r="E1014" s="12"/>
      <c r="F1014" s="19" t="str">
        <f t="shared" si="62"/>
        <v/>
      </c>
      <c r="G1014" s="12"/>
      <c r="H1014" s="12"/>
      <c r="I1014" s="24"/>
      <c r="J1014" s="27"/>
      <c r="K1014" s="12"/>
      <c r="L1014" s="12"/>
      <c r="M1014" s="13"/>
      <c r="N1014" s="14"/>
      <c r="O1014" s="18" t="e">
        <f t="shared" ca="1" si="63"/>
        <v>#VALUE!</v>
      </c>
      <c r="P1014" s="80"/>
      <c r="Q1014" s="80"/>
      <c r="R1014" s="80"/>
      <c r="S1014" s="80"/>
    </row>
    <row r="1015" spans="1:19">
      <c r="A1015" s="7">
        <v>1013</v>
      </c>
      <c r="B1015" s="12"/>
      <c r="C1015" s="12"/>
      <c r="D1015" s="7" t="str">
        <f t="shared" si="61"/>
        <v/>
      </c>
      <c r="E1015" s="12"/>
      <c r="F1015" s="19" t="str">
        <f t="shared" si="62"/>
        <v/>
      </c>
      <c r="G1015" s="12"/>
      <c r="H1015" s="12"/>
      <c r="I1015" s="24"/>
      <c r="J1015" s="27"/>
      <c r="K1015" s="12"/>
      <c r="L1015" s="12"/>
      <c r="M1015" s="13"/>
      <c r="N1015" s="14"/>
      <c r="O1015" s="18" t="e">
        <f t="shared" ca="1" si="63"/>
        <v>#VALUE!</v>
      </c>
      <c r="P1015" s="80"/>
      <c r="Q1015" s="80"/>
      <c r="R1015" s="80"/>
      <c r="S1015" s="80"/>
    </row>
    <row r="1016" spans="1:19">
      <c r="A1016" s="7">
        <v>1014</v>
      </c>
      <c r="B1016" s="12"/>
      <c r="C1016" s="12"/>
      <c r="D1016" s="7" t="str">
        <f t="shared" si="61"/>
        <v/>
      </c>
      <c r="E1016" s="12"/>
      <c r="F1016" s="19" t="str">
        <f t="shared" si="62"/>
        <v/>
      </c>
      <c r="G1016" s="12"/>
      <c r="H1016" s="12"/>
      <c r="I1016" s="24"/>
      <c r="J1016" s="27"/>
      <c r="K1016" s="12"/>
      <c r="L1016" s="12"/>
      <c r="M1016" s="13"/>
      <c r="N1016" s="14"/>
      <c r="O1016" s="18" t="e">
        <f t="shared" ca="1" si="63"/>
        <v>#VALUE!</v>
      </c>
      <c r="P1016" s="80"/>
      <c r="Q1016" s="80"/>
      <c r="R1016" s="80"/>
      <c r="S1016" s="80"/>
    </row>
    <row r="1017" spans="1:19">
      <c r="A1017" s="7">
        <v>1015</v>
      </c>
      <c r="B1017" s="12"/>
      <c r="C1017" s="12"/>
      <c r="D1017" s="7" t="str">
        <f t="shared" si="61"/>
        <v/>
      </c>
      <c r="E1017" s="12"/>
      <c r="F1017" s="19" t="str">
        <f t="shared" si="62"/>
        <v/>
      </c>
      <c r="G1017" s="12"/>
      <c r="H1017" s="12"/>
      <c r="I1017" s="24"/>
      <c r="J1017" s="27"/>
      <c r="K1017" s="12"/>
      <c r="L1017" s="12"/>
      <c r="M1017" s="13"/>
      <c r="N1017" s="14"/>
      <c r="O1017" s="18" t="e">
        <f t="shared" ca="1" si="63"/>
        <v>#VALUE!</v>
      </c>
      <c r="P1017" s="80"/>
      <c r="Q1017" s="80"/>
      <c r="R1017" s="80"/>
      <c r="S1017" s="80"/>
    </row>
    <row r="1018" spans="1:19">
      <c r="A1018" s="7">
        <v>1016</v>
      </c>
      <c r="B1018" s="12"/>
      <c r="C1018" s="12"/>
      <c r="D1018" s="7" t="str">
        <f t="shared" si="61"/>
        <v/>
      </c>
      <c r="E1018" s="12"/>
      <c r="F1018" s="19" t="str">
        <f t="shared" si="62"/>
        <v/>
      </c>
      <c r="G1018" s="12"/>
      <c r="H1018" s="12"/>
      <c r="I1018" s="24"/>
      <c r="J1018" s="27"/>
      <c r="K1018" s="12"/>
      <c r="L1018" s="12"/>
      <c r="M1018" s="13"/>
      <c r="N1018" s="14"/>
      <c r="O1018" s="18" t="e">
        <f t="shared" ca="1" si="63"/>
        <v>#VALUE!</v>
      </c>
      <c r="P1018" s="80"/>
      <c r="Q1018" s="80"/>
      <c r="R1018" s="80"/>
      <c r="S1018" s="80"/>
    </row>
    <row r="1019" spans="1:19">
      <c r="A1019" s="7">
        <v>1017</v>
      </c>
      <c r="B1019" s="12"/>
      <c r="C1019" s="12"/>
      <c r="D1019" s="7" t="str">
        <f t="shared" si="61"/>
        <v/>
      </c>
      <c r="E1019" s="12"/>
      <c r="F1019" s="19" t="str">
        <f t="shared" si="62"/>
        <v/>
      </c>
      <c r="G1019" s="12"/>
      <c r="H1019" s="12"/>
      <c r="I1019" s="24"/>
      <c r="J1019" s="27"/>
      <c r="K1019" s="12"/>
      <c r="L1019" s="12"/>
      <c r="M1019" s="13"/>
      <c r="N1019" s="14"/>
      <c r="O1019" s="18" t="e">
        <f t="shared" ca="1" si="63"/>
        <v>#VALUE!</v>
      </c>
      <c r="P1019" s="80"/>
      <c r="Q1019" s="80"/>
      <c r="R1019" s="80"/>
      <c r="S1019" s="80"/>
    </row>
    <row r="1020" spans="1:19">
      <c r="A1020" s="7">
        <v>1018</v>
      </c>
      <c r="B1020" s="12"/>
      <c r="C1020" s="12"/>
      <c r="D1020" s="7" t="str">
        <f t="shared" si="61"/>
        <v/>
      </c>
      <c r="E1020" s="12"/>
      <c r="F1020" s="19" t="str">
        <f t="shared" si="62"/>
        <v/>
      </c>
      <c r="G1020" s="12"/>
      <c r="H1020" s="12"/>
      <c r="I1020" s="24"/>
      <c r="J1020" s="27"/>
      <c r="K1020" s="12"/>
      <c r="L1020" s="12"/>
      <c r="M1020" s="13"/>
      <c r="N1020" s="14"/>
      <c r="O1020" s="18" t="e">
        <f t="shared" ca="1" si="63"/>
        <v>#VALUE!</v>
      </c>
      <c r="P1020" s="80"/>
      <c r="Q1020" s="80"/>
      <c r="R1020" s="80"/>
      <c r="S1020" s="80"/>
    </row>
    <row r="1021" spans="1:19">
      <c r="A1021" s="7">
        <v>1019</v>
      </c>
      <c r="B1021" s="12"/>
      <c r="C1021" s="12"/>
      <c r="D1021" s="7" t="str">
        <f t="shared" si="61"/>
        <v/>
      </c>
      <c r="E1021" s="12"/>
      <c r="F1021" s="19" t="str">
        <f t="shared" si="62"/>
        <v/>
      </c>
      <c r="G1021" s="12"/>
      <c r="H1021" s="12"/>
      <c r="I1021" s="24"/>
      <c r="J1021" s="27"/>
      <c r="K1021" s="12"/>
      <c r="L1021" s="12"/>
      <c r="M1021" s="13"/>
      <c r="N1021" s="14"/>
      <c r="O1021" s="18" t="e">
        <f t="shared" ca="1" si="63"/>
        <v>#VALUE!</v>
      </c>
      <c r="P1021" s="80"/>
      <c r="Q1021" s="80"/>
      <c r="R1021" s="80"/>
      <c r="S1021" s="80"/>
    </row>
    <row r="1022" spans="1:19">
      <c r="A1022" s="7">
        <v>1020</v>
      </c>
      <c r="B1022" s="12"/>
      <c r="C1022" s="12"/>
      <c r="D1022" s="7" t="str">
        <f t="shared" si="61"/>
        <v/>
      </c>
      <c r="E1022" s="12"/>
      <c r="F1022" s="19" t="str">
        <f t="shared" si="62"/>
        <v/>
      </c>
      <c r="G1022" s="12"/>
      <c r="H1022" s="12"/>
      <c r="I1022" s="24"/>
      <c r="J1022" s="27"/>
      <c r="K1022" s="12"/>
      <c r="L1022" s="12"/>
      <c r="M1022" s="13"/>
      <c r="N1022" s="14"/>
      <c r="O1022" s="18" t="e">
        <f t="shared" ca="1" si="63"/>
        <v>#VALUE!</v>
      </c>
      <c r="P1022" s="80"/>
      <c r="Q1022" s="80"/>
      <c r="R1022" s="80"/>
      <c r="S1022" s="80"/>
    </row>
    <row r="1023" spans="1:19">
      <c r="A1023" s="7">
        <v>1021</v>
      </c>
      <c r="B1023" s="12"/>
      <c r="C1023" s="12"/>
      <c r="D1023" s="7" t="str">
        <f t="shared" si="61"/>
        <v/>
      </c>
      <c r="E1023" s="12"/>
      <c r="F1023" s="19" t="str">
        <f t="shared" si="62"/>
        <v/>
      </c>
      <c r="G1023" s="12"/>
      <c r="H1023" s="12"/>
      <c r="I1023" s="24"/>
      <c r="J1023" s="27"/>
      <c r="K1023" s="12"/>
      <c r="L1023" s="12"/>
      <c r="M1023" s="13"/>
      <c r="N1023" s="14"/>
      <c r="O1023" s="18" t="e">
        <f t="shared" ca="1" si="63"/>
        <v>#VALUE!</v>
      </c>
      <c r="P1023" s="80"/>
      <c r="Q1023" s="80"/>
      <c r="R1023" s="80"/>
      <c r="S1023" s="80"/>
    </row>
    <row r="1024" spans="1:19">
      <c r="A1024" s="7">
        <v>1022</v>
      </c>
      <c r="B1024" s="12"/>
      <c r="C1024" s="12"/>
      <c r="D1024" s="7" t="str">
        <f t="shared" si="61"/>
        <v/>
      </c>
      <c r="E1024" s="12"/>
      <c r="F1024" s="19" t="str">
        <f t="shared" si="62"/>
        <v/>
      </c>
      <c r="G1024" s="12"/>
      <c r="H1024" s="12"/>
      <c r="I1024" s="24"/>
      <c r="J1024" s="27"/>
      <c r="K1024" s="12"/>
      <c r="L1024" s="12"/>
      <c r="M1024" s="13"/>
      <c r="N1024" s="14"/>
      <c r="O1024" s="18" t="e">
        <f t="shared" ca="1" si="63"/>
        <v>#VALUE!</v>
      </c>
      <c r="P1024" s="80"/>
      <c r="Q1024" s="80"/>
      <c r="R1024" s="80"/>
      <c r="S1024" s="80"/>
    </row>
    <row r="1025" spans="1:19">
      <c r="A1025" s="7">
        <v>1023</v>
      </c>
      <c r="B1025" s="12"/>
      <c r="C1025" s="12"/>
      <c r="D1025" s="7" t="str">
        <f t="shared" si="61"/>
        <v/>
      </c>
      <c r="E1025" s="12"/>
      <c r="F1025" s="19" t="str">
        <f t="shared" si="62"/>
        <v/>
      </c>
      <c r="G1025" s="12"/>
      <c r="H1025" s="12"/>
      <c r="I1025" s="24"/>
      <c r="J1025" s="27"/>
      <c r="K1025" s="12"/>
      <c r="L1025" s="12"/>
      <c r="M1025" s="13"/>
      <c r="N1025" s="14"/>
      <c r="O1025" s="18" t="e">
        <f t="shared" ca="1" si="63"/>
        <v>#VALUE!</v>
      </c>
      <c r="P1025" s="80"/>
      <c r="Q1025" s="80"/>
      <c r="R1025" s="80"/>
      <c r="S1025" s="80"/>
    </row>
    <row r="1026" spans="1:19">
      <c r="A1026" s="7">
        <v>1024</v>
      </c>
      <c r="B1026" s="12"/>
      <c r="C1026" s="12"/>
      <c r="D1026" s="7" t="str">
        <f t="shared" si="61"/>
        <v/>
      </c>
      <c r="E1026" s="12"/>
      <c r="F1026" s="19" t="str">
        <f t="shared" si="62"/>
        <v/>
      </c>
      <c r="G1026" s="12"/>
      <c r="H1026" s="12"/>
      <c r="I1026" s="24"/>
      <c r="J1026" s="27"/>
      <c r="K1026" s="12"/>
      <c r="L1026" s="12"/>
      <c r="M1026" s="13"/>
      <c r="N1026" s="14"/>
      <c r="O1026" s="18" t="e">
        <f t="shared" ca="1" si="63"/>
        <v>#VALUE!</v>
      </c>
      <c r="P1026" s="80"/>
      <c r="Q1026" s="80"/>
      <c r="R1026" s="80"/>
      <c r="S1026" s="80"/>
    </row>
    <row r="1027" spans="1:19">
      <c r="A1027" s="7">
        <v>1025</v>
      </c>
      <c r="B1027" s="12"/>
      <c r="C1027" s="12"/>
      <c r="D1027" s="7" t="str">
        <f t="shared" si="61"/>
        <v/>
      </c>
      <c r="E1027" s="12"/>
      <c r="F1027" s="19" t="str">
        <f t="shared" si="62"/>
        <v/>
      </c>
      <c r="G1027" s="12"/>
      <c r="H1027" s="12"/>
      <c r="I1027" s="24"/>
      <c r="J1027" s="27"/>
      <c r="K1027" s="12"/>
      <c r="L1027" s="12"/>
      <c r="M1027" s="13"/>
      <c r="N1027" s="14"/>
      <c r="O1027" s="18" t="e">
        <f t="shared" ca="1" si="63"/>
        <v>#VALUE!</v>
      </c>
      <c r="P1027" s="80"/>
      <c r="Q1027" s="80"/>
      <c r="R1027" s="80"/>
      <c r="S1027" s="80"/>
    </row>
    <row r="1028" spans="1:19">
      <c r="A1028" s="7">
        <v>1026</v>
      </c>
      <c r="B1028" s="12"/>
      <c r="C1028" s="12"/>
      <c r="D1028" s="7" t="str">
        <f t="shared" si="61"/>
        <v/>
      </c>
      <c r="E1028" s="12"/>
      <c r="F1028" s="19" t="str">
        <f t="shared" si="62"/>
        <v/>
      </c>
      <c r="G1028" s="12"/>
      <c r="H1028" s="12"/>
      <c r="I1028" s="24"/>
      <c r="J1028" s="27"/>
      <c r="K1028" s="12"/>
      <c r="L1028" s="12"/>
      <c r="M1028" s="13"/>
      <c r="N1028" s="14"/>
      <c r="O1028" s="18" t="e">
        <f t="shared" ca="1" si="63"/>
        <v>#VALUE!</v>
      </c>
      <c r="P1028" s="80"/>
      <c r="Q1028" s="80"/>
      <c r="R1028" s="80"/>
      <c r="S1028" s="80"/>
    </row>
    <row r="1029" spans="1:19">
      <c r="A1029" s="7">
        <v>1027</v>
      </c>
      <c r="B1029" s="12"/>
      <c r="C1029" s="12"/>
      <c r="D1029" s="7" t="str">
        <f t="shared" si="61"/>
        <v/>
      </c>
      <c r="E1029" s="12"/>
      <c r="F1029" s="19" t="str">
        <f t="shared" si="62"/>
        <v/>
      </c>
      <c r="G1029" s="12"/>
      <c r="H1029" s="12"/>
      <c r="I1029" s="24"/>
      <c r="J1029" s="27"/>
      <c r="K1029" s="12"/>
      <c r="L1029" s="12"/>
      <c r="M1029" s="13"/>
      <c r="N1029" s="14"/>
      <c r="O1029" s="18" t="e">
        <f t="shared" ca="1" si="63"/>
        <v>#VALUE!</v>
      </c>
      <c r="P1029" s="80"/>
      <c r="Q1029" s="80"/>
      <c r="R1029" s="80"/>
      <c r="S1029" s="80"/>
    </row>
    <row r="1030" spans="1:19">
      <c r="A1030" s="7">
        <v>1028</v>
      </c>
      <c r="B1030" s="12"/>
      <c r="C1030" s="12"/>
      <c r="D1030" s="7" t="str">
        <f t="shared" si="61"/>
        <v/>
      </c>
      <c r="E1030" s="12"/>
      <c r="F1030" s="19" t="str">
        <f t="shared" si="62"/>
        <v/>
      </c>
      <c r="G1030" s="12"/>
      <c r="H1030" s="12"/>
      <c r="I1030" s="24"/>
      <c r="J1030" s="27"/>
      <c r="K1030" s="12"/>
      <c r="L1030" s="12"/>
      <c r="M1030" s="13"/>
      <c r="N1030" s="14"/>
      <c r="O1030" s="18" t="e">
        <f t="shared" ca="1" si="63"/>
        <v>#VALUE!</v>
      </c>
      <c r="P1030" s="80"/>
      <c r="Q1030" s="80"/>
      <c r="R1030" s="80"/>
      <c r="S1030" s="80"/>
    </row>
    <row r="1031" spans="1:19">
      <c r="A1031" s="7">
        <v>1029</v>
      </c>
      <c r="B1031" s="12"/>
      <c r="C1031" s="12"/>
      <c r="D1031" s="7" t="str">
        <f t="shared" si="61"/>
        <v/>
      </c>
      <c r="E1031" s="12"/>
      <c r="F1031" s="19" t="str">
        <f t="shared" si="62"/>
        <v/>
      </c>
      <c r="G1031" s="12"/>
      <c r="H1031" s="12"/>
      <c r="I1031" s="24"/>
      <c r="J1031" s="27"/>
      <c r="K1031" s="12"/>
      <c r="L1031" s="12"/>
      <c r="M1031" s="13"/>
      <c r="N1031" s="14"/>
      <c r="O1031" s="18" t="e">
        <f t="shared" ca="1" si="63"/>
        <v>#VALUE!</v>
      </c>
      <c r="P1031" s="80"/>
      <c r="Q1031" s="80"/>
      <c r="R1031" s="80"/>
      <c r="S1031" s="80"/>
    </row>
    <row r="1032" spans="1:19">
      <c r="A1032" s="7">
        <v>1030</v>
      </c>
      <c r="B1032" s="12"/>
      <c r="C1032" s="12"/>
      <c r="D1032" s="7" t="str">
        <f t="shared" si="61"/>
        <v/>
      </c>
      <c r="E1032" s="12"/>
      <c r="F1032" s="19" t="str">
        <f t="shared" si="62"/>
        <v/>
      </c>
      <c r="G1032" s="12"/>
      <c r="H1032" s="12"/>
      <c r="I1032" s="24"/>
      <c r="J1032" s="27"/>
      <c r="K1032" s="12"/>
      <c r="L1032" s="12"/>
      <c r="M1032" s="13"/>
      <c r="N1032" s="14"/>
      <c r="O1032" s="18" t="e">
        <f t="shared" ca="1" si="63"/>
        <v>#VALUE!</v>
      </c>
      <c r="P1032" s="80"/>
      <c r="Q1032" s="80"/>
      <c r="R1032" s="80"/>
      <c r="S1032" s="80"/>
    </row>
    <row r="1033" spans="1:19">
      <c r="A1033" s="7">
        <v>1031</v>
      </c>
      <c r="B1033" s="12"/>
      <c r="C1033" s="12"/>
      <c r="D1033" s="7" t="str">
        <f t="shared" si="61"/>
        <v/>
      </c>
      <c r="E1033" s="12"/>
      <c r="F1033" s="19" t="str">
        <f t="shared" si="62"/>
        <v/>
      </c>
      <c r="G1033" s="12"/>
      <c r="H1033" s="12"/>
      <c r="I1033" s="24"/>
      <c r="J1033" s="27"/>
      <c r="K1033" s="12"/>
      <c r="L1033" s="12"/>
      <c r="M1033" s="13"/>
      <c r="N1033" s="14"/>
      <c r="O1033" s="18" t="e">
        <f t="shared" ca="1" si="63"/>
        <v>#VALUE!</v>
      </c>
      <c r="P1033" s="80"/>
      <c r="Q1033" s="80"/>
      <c r="R1033" s="80"/>
      <c r="S1033" s="80"/>
    </row>
    <row r="1034" spans="1:19">
      <c r="A1034" s="7">
        <v>1032</v>
      </c>
      <c r="B1034" s="12"/>
      <c r="C1034" s="12"/>
      <c r="D1034" s="7" t="str">
        <f t="shared" si="61"/>
        <v/>
      </c>
      <c r="E1034" s="12"/>
      <c r="F1034" s="19" t="str">
        <f t="shared" si="62"/>
        <v/>
      </c>
      <c r="G1034" s="12"/>
      <c r="H1034" s="12"/>
      <c r="I1034" s="24"/>
      <c r="J1034" s="27"/>
      <c r="K1034" s="12"/>
      <c r="L1034" s="12"/>
      <c r="M1034" s="13"/>
      <c r="N1034" s="14"/>
      <c r="O1034" s="18" t="e">
        <f t="shared" ca="1" si="63"/>
        <v>#VALUE!</v>
      </c>
      <c r="P1034" s="80"/>
      <c r="Q1034" s="80"/>
      <c r="R1034" s="80"/>
      <c r="S1034" s="80"/>
    </row>
    <row r="1035" spans="1:19">
      <c r="A1035" s="7">
        <v>1033</v>
      </c>
      <c r="B1035" s="12"/>
      <c r="C1035" s="12"/>
      <c r="D1035" s="7" t="str">
        <f t="shared" si="61"/>
        <v/>
      </c>
      <c r="E1035" s="12"/>
      <c r="F1035" s="19" t="str">
        <f t="shared" si="62"/>
        <v/>
      </c>
      <c r="G1035" s="12"/>
      <c r="H1035" s="12"/>
      <c r="I1035" s="24"/>
      <c r="J1035" s="27"/>
      <c r="K1035" s="12"/>
      <c r="L1035" s="12"/>
      <c r="M1035" s="13"/>
      <c r="N1035" s="14"/>
      <c r="O1035" s="18" t="e">
        <f t="shared" ca="1" si="63"/>
        <v>#VALUE!</v>
      </c>
      <c r="P1035" s="80"/>
      <c r="Q1035" s="80"/>
      <c r="R1035" s="80"/>
      <c r="S1035" s="80"/>
    </row>
    <row r="1036" spans="1:19">
      <c r="A1036" s="7">
        <v>1034</v>
      </c>
      <c r="B1036" s="12"/>
      <c r="C1036" s="12"/>
      <c r="D1036" s="7" t="str">
        <f t="shared" si="61"/>
        <v/>
      </c>
      <c r="E1036" s="12"/>
      <c r="F1036" s="19" t="str">
        <f t="shared" si="62"/>
        <v/>
      </c>
      <c r="G1036" s="12"/>
      <c r="H1036" s="12"/>
      <c r="I1036" s="24"/>
      <c r="J1036" s="27"/>
      <c r="K1036" s="12"/>
      <c r="L1036" s="12"/>
      <c r="M1036" s="13"/>
      <c r="N1036" s="14"/>
      <c r="O1036" s="18" t="e">
        <f t="shared" ca="1" si="63"/>
        <v>#VALUE!</v>
      </c>
      <c r="P1036" s="80"/>
      <c r="Q1036" s="80"/>
      <c r="R1036" s="80"/>
      <c r="S1036" s="80"/>
    </row>
    <row r="1037" spans="1:19">
      <c r="A1037" s="7">
        <v>1035</v>
      </c>
      <c r="B1037" s="12"/>
      <c r="C1037" s="12"/>
      <c r="D1037" s="7" t="str">
        <f t="shared" si="61"/>
        <v/>
      </c>
      <c r="E1037" s="12"/>
      <c r="F1037" s="19" t="str">
        <f t="shared" si="62"/>
        <v/>
      </c>
      <c r="G1037" s="12"/>
      <c r="H1037" s="12"/>
      <c r="I1037" s="24"/>
      <c r="J1037" s="27"/>
      <c r="K1037" s="12"/>
      <c r="L1037" s="12"/>
      <c r="M1037" s="13"/>
      <c r="N1037" s="14"/>
      <c r="O1037" s="18" t="e">
        <f t="shared" ca="1" si="63"/>
        <v>#VALUE!</v>
      </c>
      <c r="P1037" s="80"/>
      <c r="Q1037" s="80"/>
      <c r="R1037" s="80"/>
      <c r="S1037" s="80"/>
    </row>
    <row r="1038" spans="1:19">
      <c r="A1038" s="7">
        <v>1036</v>
      </c>
      <c r="B1038" s="12"/>
      <c r="C1038" s="12"/>
      <c r="D1038" s="7" t="str">
        <f t="shared" si="61"/>
        <v/>
      </c>
      <c r="E1038" s="12"/>
      <c r="F1038" s="19" t="str">
        <f t="shared" si="62"/>
        <v/>
      </c>
      <c r="G1038" s="12"/>
      <c r="H1038" s="12"/>
      <c r="I1038" s="24"/>
      <c r="J1038" s="27"/>
      <c r="K1038" s="12"/>
      <c r="L1038" s="12"/>
      <c r="M1038" s="13"/>
      <c r="N1038" s="14"/>
      <c r="O1038" s="18" t="e">
        <f t="shared" ca="1" si="63"/>
        <v>#VALUE!</v>
      </c>
      <c r="P1038" s="80"/>
      <c r="Q1038" s="80"/>
      <c r="R1038" s="80"/>
      <c r="S1038" s="80"/>
    </row>
  </sheetData>
  <autoFilter ref="A2:S1038"/>
  <mergeCells count="1">
    <mergeCell ref="A1:O1"/>
  </mergeCells>
  <phoneticPr fontId="2" type="noConversion"/>
  <dataValidations count="4">
    <dataValidation type="list" allowBlank="1" showInputMessage="1" showErrorMessage="1" sqref="C1039:D65536">
      <formula1>"GP,HQ,RF"</formula1>
    </dataValidation>
    <dataValidation type="list" allowBlank="1" showInputMessage="1" showErrorMessage="1" sqref="H3:H65536">
      <formula1>"空,重"</formula1>
    </dataValidation>
    <dataValidation type="list" allowBlank="1" showInputMessage="1" showErrorMessage="1" sqref="C3:C1038">
      <formula1>"20`GP,40`GP,20`HQ,40`HQ,"</formula1>
    </dataValidation>
    <dataValidation type="list" allowBlank="1" showInputMessage="1" showErrorMessage="1" sqref="E3:E1038">
      <formula1>"阳都堆场,阳都2号,阳都3号,阳都4号,阳都5号"</formula1>
    </dataValidation>
  </dataValidations>
  <pageMargins left="0.75" right="0.75" top="1" bottom="1" header="0.5" footer="0.5"/>
  <pageSetup paperSize="9" scale="120"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sheetPr codeName="Sheet7" enableFormatConditionsCalculation="0">
    <tabColor indexed="13"/>
  </sheetPr>
  <dimension ref="A1:S3284"/>
  <sheetViews>
    <sheetView workbookViewId="0">
      <pane xSplit="5" ySplit="2" topLeftCell="F39" activePane="bottomRight" state="frozen"/>
      <selection activeCell="G171" sqref="A1:Q1644"/>
      <selection pane="topRight" activeCell="G171" sqref="A1:Q1644"/>
      <selection pane="bottomLeft" activeCell="G171" sqref="A1:Q1644"/>
      <selection pane="bottomRight" activeCell="K71" sqref="K71"/>
    </sheetView>
  </sheetViews>
  <sheetFormatPr defaultRowHeight="14.25"/>
  <cols>
    <col min="1" max="1" width="5.75" style="15" customWidth="1"/>
    <col min="2" max="2" width="12.75" style="15" bestFit="1" customWidth="1"/>
    <col min="3" max="3" width="6.625" style="15" customWidth="1"/>
    <col min="4" max="4" width="9.625" style="1" customWidth="1"/>
    <col min="5" max="6" width="14.25" style="15" customWidth="1"/>
    <col min="7" max="7" width="22.25" style="42" customWidth="1"/>
    <col min="8" max="8" width="11.125" style="1" customWidth="1"/>
    <col min="9" max="9" width="11" style="25" customWidth="1"/>
    <col min="10" max="10" width="10.25" style="22" customWidth="1"/>
    <col min="11" max="11" width="11.625" style="15" customWidth="1"/>
    <col min="12" max="12" width="8.5" style="15" customWidth="1"/>
    <col min="13" max="13" width="15.875" style="1" customWidth="1"/>
    <col min="14" max="14" width="10.5" style="70" customWidth="1"/>
    <col min="15" max="15" width="12.5" style="17" customWidth="1"/>
    <col min="16" max="16" width="8.5" style="70" customWidth="1"/>
    <col min="17" max="17" width="13.25" style="70" customWidth="1"/>
    <col min="18" max="18" width="8.5" style="70" customWidth="1"/>
    <col min="19" max="19" width="11.75" style="70" customWidth="1"/>
    <col min="20" max="16384" width="9" style="1"/>
  </cols>
  <sheetData>
    <row r="1" spans="1:19" ht="35.25" customHeight="1" thickBot="1">
      <c r="A1" s="282" t="s">
        <v>5972</v>
      </c>
      <c r="B1" s="283"/>
      <c r="C1" s="282"/>
      <c r="D1" s="282"/>
      <c r="E1" s="282"/>
      <c r="F1" s="282"/>
      <c r="G1" s="282"/>
      <c r="H1" s="282"/>
      <c r="I1" s="282"/>
      <c r="J1" s="282"/>
      <c r="K1" s="282"/>
      <c r="L1" s="282"/>
      <c r="M1" s="282"/>
      <c r="N1" s="282"/>
      <c r="O1" s="282"/>
    </row>
    <row r="2" spans="1:19" ht="26.25" customHeight="1" thickBot="1">
      <c r="A2" s="2" t="s">
        <v>5973</v>
      </c>
      <c r="B2" s="2" t="s">
        <v>5974</v>
      </c>
      <c r="C2" s="2" t="s">
        <v>5975</v>
      </c>
      <c r="D2" s="2" t="s">
        <v>5976</v>
      </c>
      <c r="E2" s="2" t="s">
        <v>5977</v>
      </c>
      <c r="F2" s="3" t="s">
        <v>5978</v>
      </c>
      <c r="G2" s="38" t="s">
        <v>5979</v>
      </c>
      <c r="H2" s="2" t="s">
        <v>5980</v>
      </c>
      <c r="I2" s="3" t="s">
        <v>5981</v>
      </c>
      <c r="J2" s="20" t="s">
        <v>5982</v>
      </c>
      <c r="K2" s="2" t="s">
        <v>5983</v>
      </c>
      <c r="L2" s="4" t="s">
        <v>5984</v>
      </c>
      <c r="M2" s="5" t="s">
        <v>5985</v>
      </c>
      <c r="N2" s="67" t="s">
        <v>5986</v>
      </c>
      <c r="O2" s="16" t="s">
        <v>5987</v>
      </c>
      <c r="P2" s="216" t="s">
        <v>5988</v>
      </c>
      <c r="Q2" s="216" t="s">
        <v>5989</v>
      </c>
      <c r="R2" s="216" t="s">
        <v>5990</v>
      </c>
      <c r="S2" s="216" t="s">
        <v>5989</v>
      </c>
    </row>
    <row r="3" spans="1:19">
      <c r="A3" s="34">
        <v>1</v>
      </c>
      <c r="B3" s="239" t="s">
        <v>9079</v>
      </c>
      <c r="C3" s="7" t="s">
        <v>10393</v>
      </c>
      <c r="D3" s="7" t="str">
        <f>IF(B3="","","HPL箱")</f>
        <v>HPL箱</v>
      </c>
      <c r="E3" s="7" t="s">
        <v>15481</v>
      </c>
      <c r="F3" s="19">
        <v>41728</v>
      </c>
      <c r="G3" s="82"/>
      <c r="H3" s="7" t="str">
        <f t="shared" ref="H3:H66" si="0">IF(I3="","空","重")</f>
        <v>重</v>
      </c>
      <c r="I3" s="83">
        <v>41729</v>
      </c>
      <c r="J3" s="230"/>
      <c r="K3" s="48" t="s">
        <v>13302</v>
      </c>
      <c r="L3" s="48"/>
      <c r="M3" s="9"/>
      <c r="N3" s="68"/>
      <c r="O3" s="18" t="str">
        <f t="shared" ref="O3:O66" ca="1" si="1">IF(ISNONTEXT(J3),DATEDIF(F3,TODAY(),"d")&amp;"天","出场")</f>
        <v>71天</v>
      </c>
      <c r="P3" s="80"/>
      <c r="Q3" s="80"/>
      <c r="R3" s="80"/>
      <c r="S3" s="80"/>
    </row>
    <row r="4" spans="1:19">
      <c r="A4" s="34">
        <v>2</v>
      </c>
      <c r="B4" s="239" t="s">
        <v>9080</v>
      </c>
      <c r="C4" s="7" t="s">
        <v>10393</v>
      </c>
      <c r="D4" s="7" t="str">
        <f t="shared" ref="D4:D67" si="2">IF(B4="","","HPL箱")</f>
        <v>HPL箱</v>
      </c>
      <c r="E4" s="7" t="s">
        <v>17174</v>
      </c>
      <c r="F4" s="19">
        <v>41727</v>
      </c>
      <c r="G4" s="82"/>
      <c r="H4" s="7" t="str">
        <f t="shared" si="0"/>
        <v>重</v>
      </c>
      <c r="I4" s="83">
        <v>41727</v>
      </c>
      <c r="J4" s="230"/>
      <c r="K4" s="48" t="s">
        <v>9165</v>
      </c>
      <c r="L4" s="48"/>
      <c r="M4" s="9"/>
      <c r="N4" s="68"/>
      <c r="O4" s="18" t="str">
        <f t="shared" ca="1" si="1"/>
        <v>72天</v>
      </c>
      <c r="P4" s="80"/>
      <c r="Q4" s="80"/>
      <c r="R4" s="80"/>
      <c r="S4" s="80"/>
    </row>
    <row r="5" spans="1:19">
      <c r="A5" s="34">
        <v>3</v>
      </c>
      <c r="B5" s="239" t="s">
        <v>9081</v>
      </c>
      <c r="C5" s="7" t="s">
        <v>10393</v>
      </c>
      <c r="D5" s="7" t="str">
        <f t="shared" si="2"/>
        <v>HPL箱</v>
      </c>
      <c r="E5" s="7" t="s">
        <v>15481</v>
      </c>
      <c r="F5" s="19">
        <v>41728</v>
      </c>
      <c r="G5" s="116"/>
      <c r="H5" s="7" t="str">
        <f t="shared" si="0"/>
        <v>重</v>
      </c>
      <c r="I5" s="83">
        <v>41728</v>
      </c>
      <c r="J5" s="230"/>
      <c r="K5" s="48" t="s">
        <v>13302</v>
      </c>
      <c r="L5" s="48"/>
      <c r="M5" s="9"/>
      <c r="N5" s="68"/>
      <c r="O5" s="18" t="str">
        <f t="shared" ca="1" si="1"/>
        <v>71天</v>
      </c>
      <c r="P5" s="80"/>
      <c r="Q5" s="80"/>
      <c r="R5" s="80"/>
      <c r="S5" s="80"/>
    </row>
    <row r="6" spans="1:19">
      <c r="A6" s="34">
        <v>4</v>
      </c>
      <c r="B6" s="239" t="s">
        <v>9082</v>
      </c>
      <c r="C6" s="7" t="s">
        <v>10393</v>
      </c>
      <c r="D6" s="7" t="str">
        <f t="shared" si="2"/>
        <v>HPL箱</v>
      </c>
      <c r="E6" s="7" t="s">
        <v>15481</v>
      </c>
      <c r="F6" s="19">
        <v>41728</v>
      </c>
      <c r="G6" s="82"/>
      <c r="H6" s="7" t="str">
        <f t="shared" si="0"/>
        <v>重</v>
      </c>
      <c r="I6" s="83">
        <v>41729</v>
      </c>
      <c r="J6" s="230"/>
      <c r="K6" s="48" t="s">
        <v>13302</v>
      </c>
      <c r="L6" s="48"/>
      <c r="M6" s="9"/>
      <c r="N6" s="68"/>
      <c r="O6" s="18" t="str">
        <f t="shared" ca="1" si="1"/>
        <v>71天</v>
      </c>
      <c r="P6" s="80"/>
      <c r="Q6" s="80"/>
      <c r="R6" s="80"/>
      <c r="S6" s="80"/>
    </row>
    <row r="7" spans="1:19">
      <c r="A7" s="34">
        <v>5</v>
      </c>
      <c r="B7" s="239" t="s">
        <v>9083</v>
      </c>
      <c r="C7" s="7" t="s">
        <v>10393</v>
      </c>
      <c r="D7" s="7" t="str">
        <f t="shared" si="2"/>
        <v>HPL箱</v>
      </c>
      <c r="E7" s="7" t="s">
        <v>15481</v>
      </c>
      <c r="F7" s="19">
        <v>41728</v>
      </c>
      <c r="G7" s="82"/>
      <c r="H7" s="7" t="str">
        <f t="shared" si="0"/>
        <v>重</v>
      </c>
      <c r="I7" s="83">
        <v>41728</v>
      </c>
      <c r="J7" s="230"/>
      <c r="K7" s="48" t="s">
        <v>1359</v>
      </c>
      <c r="L7" s="48"/>
      <c r="M7" s="9"/>
      <c r="N7" s="68"/>
      <c r="O7" s="18" t="str">
        <f t="shared" ca="1" si="1"/>
        <v>71天</v>
      </c>
      <c r="P7" s="80"/>
      <c r="Q7" s="80"/>
      <c r="R7" s="80"/>
      <c r="S7" s="80"/>
    </row>
    <row r="8" spans="1:19">
      <c r="A8" s="34">
        <v>6</v>
      </c>
      <c r="B8" s="239" t="s">
        <v>9084</v>
      </c>
      <c r="C8" s="7" t="s">
        <v>10393</v>
      </c>
      <c r="D8" s="7" t="str">
        <f t="shared" si="2"/>
        <v>HPL箱</v>
      </c>
      <c r="E8" s="7" t="s">
        <v>15481</v>
      </c>
      <c r="F8" s="19">
        <v>41728</v>
      </c>
      <c r="G8" s="116"/>
      <c r="H8" s="7" t="str">
        <f t="shared" si="0"/>
        <v>重</v>
      </c>
      <c r="I8" s="83">
        <v>41728</v>
      </c>
      <c r="J8" s="230"/>
      <c r="K8" s="48" t="s">
        <v>13302</v>
      </c>
      <c r="L8" s="48"/>
      <c r="M8" s="9"/>
      <c r="N8" s="68"/>
      <c r="O8" s="18" t="str">
        <f t="shared" ca="1" si="1"/>
        <v>71天</v>
      </c>
      <c r="P8" s="80"/>
      <c r="Q8" s="80"/>
      <c r="R8" s="80"/>
      <c r="S8" s="80"/>
    </row>
    <row r="9" spans="1:19">
      <c r="A9" s="34">
        <v>7</v>
      </c>
      <c r="B9" s="239" t="s">
        <v>9085</v>
      </c>
      <c r="C9" s="7" t="s">
        <v>10393</v>
      </c>
      <c r="D9" s="7" t="str">
        <f t="shared" si="2"/>
        <v>HPL箱</v>
      </c>
      <c r="E9" s="7" t="s">
        <v>15481</v>
      </c>
      <c r="F9" s="19">
        <v>41728</v>
      </c>
      <c r="G9" s="82"/>
      <c r="H9" s="7" t="str">
        <f t="shared" si="0"/>
        <v>重</v>
      </c>
      <c r="I9" s="83">
        <v>41729</v>
      </c>
      <c r="J9" s="230"/>
      <c r="K9" s="48" t="s">
        <v>13302</v>
      </c>
      <c r="L9" s="48"/>
      <c r="M9" s="9"/>
      <c r="N9" s="68"/>
      <c r="O9" s="18" t="str">
        <f t="shared" ca="1" si="1"/>
        <v>71天</v>
      </c>
      <c r="P9" s="80"/>
      <c r="Q9" s="80"/>
      <c r="R9" s="80"/>
      <c r="S9" s="80"/>
    </row>
    <row r="10" spans="1:19">
      <c r="A10" s="34">
        <v>8</v>
      </c>
      <c r="B10" s="239" t="s">
        <v>9164</v>
      </c>
      <c r="C10" s="7" t="s">
        <v>10393</v>
      </c>
      <c r="D10" s="7" t="str">
        <f t="shared" si="2"/>
        <v>HPL箱</v>
      </c>
      <c r="E10" s="7" t="s">
        <v>17174</v>
      </c>
      <c r="F10" s="19">
        <v>41727</v>
      </c>
      <c r="G10" s="82"/>
      <c r="H10" s="7" t="str">
        <f t="shared" si="0"/>
        <v>重</v>
      </c>
      <c r="I10" s="83">
        <v>41727</v>
      </c>
      <c r="J10" s="230"/>
      <c r="K10" s="48" t="s">
        <v>9165</v>
      </c>
      <c r="L10" s="48"/>
      <c r="M10" s="122"/>
      <c r="N10" s="68"/>
      <c r="O10" s="18" t="str">
        <f t="shared" ca="1" si="1"/>
        <v>72天</v>
      </c>
      <c r="P10" s="80"/>
      <c r="Q10" s="80"/>
      <c r="R10" s="80"/>
      <c r="S10" s="80"/>
    </row>
    <row r="11" spans="1:19">
      <c r="A11" s="34">
        <v>9</v>
      </c>
      <c r="B11" s="239" t="s">
        <v>9086</v>
      </c>
      <c r="C11" s="7" t="s">
        <v>10393</v>
      </c>
      <c r="D11" s="7" t="str">
        <f t="shared" si="2"/>
        <v>HPL箱</v>
      </c>
      <c r="E11" s="7" t="s">
        <v>15481</v>
      </c>
      <c r="F11" s="19">
        <v>41728</v>
      </c>
      <c r="G11" s="116"/>
      <c r="H11" s="7" t="str">
        <f t="shared" si="0"/>
        <v>重</v>
      </c>
      <c r="I11" s="83">
        <v>41729</v>
      </c>
      <c r="J11" s="230"/>
      <c r="K11" s="48" t="s">
        <v>13302</v>
      </c>
      <c r="L11" s="48"/>
      <c r="M11" s="9"/>
      <c r="N11" s="68"/>
      <c r="O11" s="18" t="str">
        <f t="shared" ca="1" si="1"/>
        <v>71天</v>
      </c>
      <c r="P11" s="80"/>
      <c r="Q11" s="80"/>
      <c r="R11" s="80"/>
      <c r="S11" s="80"/>
    </row>
    <row r="12" spans="1:19">
      <c r="A12" s="34">
        <v>10</v>
      </c>
      <c r="B12" s="239" t="s">
        <v>9087</v>
      </c>
      <c r="C12" s="7" t="s">
        <v>10393</v>
      </c>
      <c r="D12" s="7" t="str">
        <f t="shared" si="2"/>
        <v>HPL箱</v>
      </c>
      <c r="E12" s="7" t="s">
        <v>15481</v>
      </c>
      <c r="F12" s="19">
        <v>41728</v>
      </c>
      <c r="G12" s="116"/>
      <c r="H12" s="7" t="str">
        <f t="shared" si="0"/>
        <v>重</v>
      </c>
      <c r="I12" s="83">
        <v>41728</v>
      </c>
      <c r="J12" s="230"/>
      <c r="K12" s="48" t="s">
        <v>13302</v>
      </c>
      <c r="L12" s="48"/>
      <c r="M12" s="9"/>
      <c r="N12" s="68"/>
      <c r="O12" s="18" t="str">
        <f t="shared" ca="1" si="1"/>
        <v>71天</v>
      </c>
      <c r="P12" s="80"/>
      <c r="Q12" s="80"/>
      <c r="R12" s="80"/>
      <c r="S12" s="80"/>
    </row>
    <row r="13" spans="1:19">
      <c r="A13" s="34">
        <v>11</v>
      </c>
      <c r="B13" s="239" t="s">
        <v>9088</v>
      </c>
      <c r="C13" s="7" t="s">
        <v>10393</v>
      </c>
      <c r="D13" s="7" t="str">
        <f t="shared" si="2"/>
        <v>HPL箱</v>
      </c>
      <c r="E13" s="7" t="s">
        <v>15481</v>
      </c>
      <c r="F13" s="19">
        <v>41728</v>
      </c>
      <c r="G13" s="82"/>
      <c r="H13" s="7" t="str">
        <f t="shared" si="0"/>
        <v>重</v>
      </c>
      <c r="I13" s="83">
        <v>41728</v>
      </c>
      <c r="J13" s="230"/>
      <c r="K13" s="48" t="s">
        <v>13302</v>
      </c>
      <c r="L13" s="48"/>
      <c r="M13" s="9"/>
      <c r="N13" s="68"/>
      <c r="O13" s="18" t="str">
        <f t="shared" ca="1" si="1"/>
        <v>71天</v>
      </c>
      <c r="P13" s="80"/>
      <c r="Q13" s="80"/>
      <c r="R13" s="80"/>
      <c r="S13" s="80"/>
    </row>
    <row r="14" spans="1:19">
      <c r="A14" s="34">
        <v>12</v>
      </c>
      <c r="B14" s="239" t="s">
        <v>9089</v>
      </c>
      <c r="C14" s="7" t="s">
        <v>10393</v>
      </c>
      <c r="D14" s="7" t="str">
        <f t="shared" si="2"/>
        <v>HPL箱</v>
      </c>
      <c r="E14" s="7" t="s">
        <v>15481</v>
      </c>
      <c r="F14" s="19">
        <v>41729</v>
      </c>
      <c r="G14" s="82"/>
      <c r="H14" s="7" t="str">
        <f t="shared" si="0"/>
        <v>重</v>
      </c>
      <c r="I14" s="83">
        <v>41729</v>
      </c>
      <c r="J14" s="230"/>
      <c r="K14" s="48" t="s">
        <v>13302</v>
      </c>
      <c r="L14" s="48"/>
      <c r="M14" s="9"/>
      <c r="N14" s="68"/>
      <c r="O14" s="18" t="str">
        <f t="shared" ca="1" si="1"/>
        <v>70天</v>
      </c>
      <c r="P14" s="80"/>
      <c r="Q14" s="80"/>
      <c r="R14" s="80"/>
      <c r="S14" s="80"/>
    </row>
    <row r="15" spans="1:19">
      <c r="A15" s="34">
        <v>13</v>
      </c>
      <c r="B15" s="239" t="s">
        <v>11950</v>
      </c>
      <c r="C15" s="7" t="s">
        <v>10393</v>
      </c>
      <c r="D15" s="7" t="str">
        <f t="shared" si="2"/>
        <v>HPL箱</v>
      </c>
      <c r="E15" s="7" t="s">
        <v>15481</v>
      </c>
      <c r="F15" s="19">
        <v>41728</v>
      </c>
      <c r="G15" s="82"/>
      <c r="H15" s="7" t="str">
        <f t="shared" si="0"/>
        <v>重</v>
      </c>
      <c r="I15" s="83">
        <v>41729</v>
      </c>
      <c r="J15" s="230"/>
      <c r="K15" s="48" t="s">
        <v>13302</v>
      </c>
      <c r="L15" s="48"/>
      <c r="M15" s="9"/>
      <c r="N15" s="68"/>
      <c r="O15" s="18" t="str">
        <f t="shared" ca="1" si="1"/>
        <v>71天</v>
      </c>
      <c r="P15" s="80"/>
      <c r="Q15" s="80"/>
      <c r="R15" s="80"/>
      <c r="S15" s="80"/>
    </row>
    <row r="16" spans="1:19">
      <c r="A16" s="34">
        <v>14</v>
      </c>
      <c r="B16" s="239" t="s">
        <v>11951</v>
      </c>
      <c r="C16" s="7" t="s">
        <v>10393</v>
      </c>
      <c r="D16" s="7" t="str">
        <f t="shared" si="2"/>
        <v>HPL箱</v>
      </c>
      <c r="E16" s="7" t="s">
        <v>15481</v>
      </c>
      <c r="F16" s="19">
        <v>41728</v>
      </c>
      <c r="G16" s="82"/>
      <c r="H16" s="7" t="str">
        <f t="shared" si="0"/>
        <v>重</v>
      </c>
      <c r="I16" s="83">
        <v>41728</v>
      </c>
      <c r="J16" s="230"/>
      <c r="K16" s="48" t="s">
        <v>13302</v>
      </c>
      <c r="L16" s="48"/>
      <c r="M16" s="9"/>
      <c r="N16" s="68"/>
      <c r="O16" s="18" t="str">
        <f t="shared" ca="1" si="1"/>
        <v>71天</v>
      </c>
      <c r="P16" s="80"/>
      <c r="Q16" s="80"/>
      <c r="R16" s="80"/>
      <c r="S16" s="80"/>
    </row>
    <row r="17" spans="1:19">
      <c r="A17" s="34">
        <v>15</v>
      </c>
      <c r="B17" s="239" t="s">
        <v>11952</v>
      </c>
      <c r="C17" s="7" t="s">
        <v>10393</v>
      </c>
      <c r="D17" s="7" t="str">
        <f t="shared" si="2"/>
        <v>HPL箱</v>
      </c>
      <c r="E17" s="7" t="s">
        <v>15481</v>
      </c>
      <c r="F17" s="19">
        <v>41728</v>
      </c>
      <c r="G17" s="82"/>
      <c r="H17" s="7" t="str">
        <f t="shared" si="0"/>
        <v>重</v>
      </c>
      <c r="I17" s="83">
        <v>41728</v>
      </c>
      <c r="J17" s="230"/>
      <c r="K17" s="48" t="s">
        <v>13302</v>
      </c>
      <c r="L17" s="48"/>
      <c r="M17" s="9"/>
      <c r="N17" s="68"/>
      <c r="O17" s="18" t="str">
        <f t="shared" ca="1" si="1"/>
        <v>71天</v>
      </c>
      <c r="P17" s="80"/>
      <c r="Q17" s="80"/>
      <c r="R17" s="80"/>
      <c r="S17" s="80"/>
    </row>
    <row r="18" spans="1:19">
      <c r="A18" s="34">
        <v>16</v>
      </c>
      <c r="B18" s="239" t="s">
        <v>11953</v>
      </c>
      <c r="C18" s="7" t="s">
        <v>10393</v>
      </c>
      <c r="D18" s="7" t="str">
        <f t="shared" si="2"/>
        <v>HPL箱</v>
      </c>
      <c r="E18" s="7" t="s">
        <v>17174</v>
      </c>
      <c r="F18" s="19">
        <v>41727</v>
      </c>
      <c r="G18" s="82"/>
      <c r="H18" s="7" t="str">
        <f t="shared" si="0"/>
        <v>重</v>
      </c>
      <c r="I18" s="83">
        <v>41727</v>
      </c>
      <c r="J18" s="230"/>
      <c r="K18" s="48" t="s">
        <v>1359</v>
      </c>
      <c r="L18" s="48"/>
      <c r="M18" s="9"/>
      <c r="N18" s="68"/>
      <c r="O18" s="18" t="str">
        <f t="shared" ca="1" si="1"/>
        <v>72天</v>
      </c>
      <c r="P18" s="80"/>
      <c r="Q18" s="80"/>
      <c r="R18" s="80"/>
      <c r="S18" s="80"/>
    </row>
    <row r="19" spans="1:19">
      <c r="A19" s="34">
        <v>17</v>
      </c>
      <c r="B19" s="239" t="s">
        <v>11954</v>
      </c>
      <c r="C19" s="7" t="s">
        <v>10393</v>
      </c>
      <c r="D19" s="7" t="str">
        <f t="shared" si="2"/>
        <v>HPL箱</v>
      </c>
      <c r="E19" s="7" t="s">
        <v>17174</v>
      </c>
      <c r="F19" s="19">
        <v>41733</v>
      </c>
      <c r="G19" s="82"/>
      <c r="H19" s="7" t="str">
        <f t="shared" si="0"/>
        <v>重</v>
      </c>
      <c r="I19" s="83">
        <v>41733</v>
      </c>
      <c r="J19" s="230"/>
      <c r="K19" s="48" t="s">
        <v>4338</v>
      </c>
      <c r="L19" s="48"/>
      <c r="M19" s="9"/>
      <c r="N19" s="68"/>
      <c r="O19" s="18" t="str">
        <f t="shared" ca="1" si="1"/>
        <v>66天</v>
      </c>
      <c r="P19" s="80"/>
      <c r="Q19" s="80"/>
      <c r="R19" s="80"/>
      <c r="S19" s="80"/>
    </row>
    <row r="20" spans="1:19">
      <c r="A20" s="34">
        <v>18</v>
      </c>
      <c r="B20" s="239" t="s">
        <v>9105</v>
      </c>
      <c r="C20" s="7" t="s">
        <v>10393</v>
      </c>
      <c r="D20" s="7" t="str">
        <f t="shared" si="2"/>
        <v>HPL箱</v>
      </c>
      <c r="E20" s="7" t="s">
        <v>15481</v>
      </c>
      <c r="F20" s="19">
        <v>41728</v>
      </c>
      <c r="G20" s="82"/>
      <c r="H20" s="7" t="str">
        <f t="shared" si="0"/>
        <v>重</v>
      </c>
      <c r="I20" s="83">
        <v>41729</v>
      </c>
      <c r="J20" s="230"/>
      <c r="K20" s="48" t="s">
        <v>13302</v>
      </c>
      <c r="L20" s="48"/>
      <c r="M20" s="9"/>
      <c r="N20" s="68"/>
      <c r="O20" s="18" t="str">
        <f t="shared" ca="1" si="1"/>
        <v>71天</v>
      </c>
      <c r="P20" s="80"/>
      <c r="Q20" s="80"/>
      <c r="R20" s="80"/>
      <c r="S20" s="80"/>
    </row>
    <row r="21" spans="1:19">
      <c r="A21" s="34">
        <v>19</v>
      </c>
      <c r="B21" s="239" t="s">
        <v>9106</v>
      </c>
      <c r="C21" s="7" t="s">
        <v>10393</v>
      </c>
      <c r="D21" s="7" t="str">
        <f t="shared" si="2"/>
        <v>HPL箱</v>
      </c>
      <c r="E21" s="7" t="s">
        <v>17174</v>
      </c>
      <c r="F21" s="19">
        <v>41730</v>
      </c>
      <c r="G21" s="82"/>
      <c r="H21" s="7" t="str">
        <f t="shared" si="0"/>
        <v>重</v>
      </c>
      <c r="I21" s="83">
        <v>41730</v>
      </c>
      <c r="J21" s="230"/>
      <c r="K21" s="48" t="s">
        <v>1359</v>
      </c>
      <c r="L21" s="48"/>
      <c r="M21" s="122"/>
      <c r="N21" s="68"/>
      <c r="O21" s="18" t="str">
        <f t="shared" ca="1" si="1"/>
        <v>69天</v>
      </c>
      <c r="P21" s="80"/>
      <c r="Q21" s="80"/>
      <c r="R21" s="80"/>
      <c r="S21" s="80"/>
    </row>
    <row r="22" spans="1:19">
      <c r="A22" s="34">
        <v>20</v>
      </c>
      <c r="B22" s="239" t="s">
        <v>9107</v>
      </c>
      <c r="C22" s="7" t="s">
        <v>10393</v>
      </c>
      <c r="D22" s="7" t="str">
        <f t="shared" si="2"/>
        <v>HPL箱</v>
      </c>
      <c r="E22" s="7" t="s">
        <v>15481</v>
      </c>
      <c r="F22" s="19">
        <v>41728</v>
      </c>
      <c r="G22" s="82"/>
      <c r="H22" s="7" t="str">
        <f t="shared" si="0"/>
        <v>重</v>
      </c>
      <c r="I22" s="83">
        <v>41729</v>
      </c>
      <c r="J22" s="230"/>
      <c r="K22" s="48" t="s">
        <v>13302</v>
      </c>
      <c r="L22" s="48"/>
      <c r="M22" s="9"/>
      <c r="N22" s="68"/>
      <c r="O22" s="18" t="str">
        <f t="shared" ca="1" si="1"/>
        <v>71天</v>
      </c>
      <c r="P22" s="80"/>
      <c r="Q22" s="80"/>
      <c r="R22" s="80"/>
      <c r="S22" s="80"/>
    </row>
    <row r="23" spans="1:19">
      <c r="A23" s="34">
        <v>21</v>
      </c>
      <c r="B23" s="239" t="s">
        <v>9108</v>
      </c>
      <c r="C23" s="7" t="s">
        <v>10393</v>
      </c>
      <c r="D23" s="7" t="str">
        <f t="shared" si="2"/>
        <v>HPL箱</v>
      </c>
      <c r="E23" s="7" t="s">
        <v>15481</v>
      </c>
      <c r="F23" s="19">
        <v>41728</v>
      </c>
      <c r="G23" s="82"/>
      <c r="H23" s="7" t="str">
        <f t="shared" si="0"/>
        <v>重</v>
      </c>
      <c r="I23" s="83">
        <v>41728</v>
      </c>
      <c r="J23" s="230"/>
      <c r="K23" s="48" t="s">
        <v>13302</v>
      </c>
      <c r="L23" s="48"/>
      <c r="M23" s="9"/>
      <c r="N23" s="68"/>
      <c r="O23" s="18" t="str">
        <f t="shared" ca="1" si="1"/>
        <v>71天</v>
      </c>
      <c r="P23" s="80"/>
      <c r="Q23" s="80"/>
      <c r="R23" s="80"/>
      <c r="S23" s="80"/>
    </row>
    <row r="24" spans="1:19">
      <c r="A24" s="34">
        <v>22</v>
      </c>
      <c r="B24" s="239" t="s">
        <v>9109</v>
      </c>
      <c r="C24" s="7" t="s">
        <v>10393</v>
      </c>
      <c r="D24" s="7" t="str">
        <f t="shared" si="2"/>
        <v>HPL箱</v>
      </c>
      <c r="E24" s="7" t="s">
        <v>17174</v>
      </c>
      <c r="F24" s="19">
        <v>41727</v>
      </c>
      <c r="G24" s="82"/>
      <c r="H24" s="7" t="str">
        <f t="shared" si="0"/>
        <v>重</v>
      </c>
      <c r="I24" s="83">
        <v>41727</v>
      </c>
      <c r="J24" s="230"/>
      <c r="K24" s="48" t="s">
        <v>1359</v>
      </c>
      <c r="L24" s="48"/>
      <c r="M24" s="9"/>
      <c r="N24" s="68"/>
      <c r="O24" s="18" t="str">
        <f t="shared" ca="1" si="1"/>
        <v>72天</v>
      </c>
      <c r="P24" s="80"/>
      <c r="Q24" s="80"/>
      <c r="R24" s="80"/>
      <c r="S24" s="80"/>
    </row>
    <row r="25" spans="1:19">
      <c r="A25" s="34">
        <v>23</v>
      </c>
      <c r="B25" s="239" t="s">
        <v>9110</v>
      </c>
      <c r="C25" s="7" t="s">
        <v>10393</v>
      </c>
      <c r="D25" s="7" t="str">
        <f t="shared" si="2"/>
        <v>HPL箱</v>
      </c>
      <c r="E25" s="7" t="s">
        <v>17174</v>
      </c>
      <c r="F25" s="19">
        <v>41727</v>
      </c>
      <c r="G25" s="82"/>
      <c r="H25" s="7" t="str">
        <f t="shared" si="0"/>
        <v>重</v>
      </c>
      <c r="I25" s="83">
        <v>41727</v>
      </c>
      <c r="J25" s="230"/>
      <c r="K25" s="48" t="s">
        <v>1359</v>
      </c>
      <c r="L25" s="48"/>
      <c r="M25" s="9"/>
      <c r="N25" s="68"/>
      <c r="O25" s="18" t="str">
        <f t="shared" ca="1" si="1"/>
        <v>72天</v>
      </c>
      <c r="P25" s="80"/>
      <c r="Q25" s="80"/>
      <c r="R25" s="80"/>
      <c r="S25" s="80"/>
    </row>
    <row r="26" spans="1:19">
      <c r="A26" s="34">
        <v>24</v>
      </c>
      <c r="B26" s="239" t="s">
        <v>9111</v>
      </c>
      <c r="C26" s="7" t="s">
        <v>10393</v>
      </c>
      <c r="D26" s="7" t="str">
        <f t="shared" si="2"/>
        <v>HPL箱</v>
      </c>
      <c r="E26" s="7" t="s">
        <v>17174</v>
      </c>
      <c r="F26" s="19">
        <v>41727</v>
      </c>
      <c r="G26" s="82"/>
      <c r="H26" s="7" t="str">
        <f t="shared" si="0"/>
        <v>重</v>
      </c>
      <c r="I26" s="83">
        <v>41727</v>
      </c>
      <c r="J26" s="230"/>
      <c r="K26" s="48" t="s">
        <v>1359</v>
      </c>
      <c r="L26" s="48"/>
      <c r="M26" s="9"/>
      <c r="N26" s="68"/>
      <c r="O26" s="18" t="str">
        <f t="shared" ca="1" si="1"/>
        <v>72天</v>
      </c>
      <c r="P26" s="80"/>
      <c r="Q26" s="80"/>
      <c r="R26" s="80"/>
      <c r="S26" s="80"/>
    </row>
    <row r="27" spans="1:19">
      <c r="A27" s="34">
        <v>25</v>
      </c>
      <c r="B27" s="239" t="s">
        <v>9112</v>
      </c>
      <c r="C27" s="7" t="s">
        <v>10393</v>
      </c>
      <c r="D27" s="7" t="str">
        <f t="shared" si="2"/>
        <v>HPL箱</v>
      </c>
      <c r="E27" s="7" t="s">
        <v>15481</v>
      </c>
      <c r="F27" s="19">
        <v>41728</v>
      </c>
      <c r="G27" s="116"/>
      <c r="H27" s="7" t="str">
        <f t="shared" si="0"/>
        <v>重</v>
      </c>
      <c r="I27" s="83">
        <v>41728</v>
      </c>
      <c r="J27" s="230"/>
      <c r="K27" s="48" t="s">
        <v>1359</v>
      </c>
      <c r="L27" s="48"/>
      <c r="M27" s="9"/>
      <c r="N27" s="68"/>
      <c r="O27" s="18" t="str">
        <f t="shared" ca="1" si="1"/>
        <v>71天</v>
      </c>
      <c r="P27" s="80"/>
      <c r="Q27" s="80"/>
      <c r="R27" s="80"/>
      <c r="S27" s="80"/>
    </row>
    <row r="28" spans="1:19">
      <c r="A28" s="34">
        <v>26</v>
      </c>
      <c r="B28" s="239" t="s">
        <v>9113</v>
      </c>
      <c r="C28" s="7" t="s">
        <v>10393</v>
      </c>
      <c r="D28" s="7" t="str">
        <f t="shared" si="2"/>
        <v>HPL箱</v>
      </c>
      <c r="E28" s="7" t="s">
        <v>15481</v>
      </c>
      <c r="F28" s="19">
        <v>41731</v>
      </c>
      <c r="G28" s="116"/>
      <c r="H28" s="7" t="str">
        <f t="shared" si="0"/>
        <v>重</v>
      </c>
      <c r="I28" s="83">
        <v>41732</v>
      </c>
      <c r="J28" s="230"/>
      <c r="K28" s="48" t="s">
        <v>13302</v>
      </c>
      <c r="L28" s="48"/>
      <c r="M28" s="9"/>
      <c r="N28" s="68"/>
      <c r="O28" s="18" t="str">
        <f t="shared" ca="1" si="1"/>
        <v>68天</v>
      </c>
      <c r="P28" s="80"/>
      <c r="Q28" s="80"/>
      <c r="R28" s="80"/>
      <c r="S28" s="80"/>
    </row>
    <row r="29" spans="1:19">
      <c r="A29" s="34">
        <v>27</v>
      </c>
      <c r="B29" s="239" t="s">
        <v>9114</v>
      </c>
      <c r="C29" s="7" t="s">
        <v>10393</v>
      </c>
      <c r="D29" s="7" t="str">
        <f t="shared" si="2"/>
        <v>HPL箱</v>
      </c>
      <c r="E29" s="7" t="s">
        <v>17174</v>
      </c>
      <c r="F29" s="19">
        <v>41727</v>
      </c>
      <c r="G29" s="116"/>
      <c r="H29" s="7" t="str">
        <f t="shared" si="0"/>
        <v>重</v>
      </c>
      <c r="I29" s="83">
        <v>41727</v>
      </c>
      <c r="J29" s="230"/>
      <c r="K29" s="48" t="s">
        <v>1359</v>
      </c>
      <c r="L29" s="48"/>
      <c r="M29" s="9"/>
      <c r="N29" s="68"/>
      <c r="O29" s="18" t="str">
        <f t="shared" ca="1" si="1"/>
        <v>72天</v>
      </c>
      <c r="P29" s="80"/>
      <c r="Q29" s="80"/>
      <c r="R29" s="80"/>
      <c r="S29" s="80"/>
    </row>
    <row r="30" spans="1:19">
      <c r="A30" s="34">
        <v>28</v>
      </c>
      <c r="B30" s="239" t="s">
        <v>9115</v>
      </c>
      <c r="C30" s="7" t="s">
        <v>10393</v>
      </c>
      <c r="D30" s="7" t="str">
        <f t="shared" si="2"/>
        <v>HPL箱</v>
      </c>
      <c r="E30" s="7" t="s">
        <v>17174</v>
      </c>
      <c r="F30" s="19">
        <v>41727</v>
      </c>
      <c r="G30" s="116"/>
      <c r="H30" s="7" t="str">
        <f t="shared" si="0"/>
        <v>重</v>
      </c>
      <c r="I30" s="83">
        <v>41727</v>
      </c>
      <c r="J30" s="230"/>
      <c r="K30" s="48" t="s">
        <v>1359</v>
      </c>
      <c r="L30" s="48"/>
      <c r="M30" s="9"/>
      <c r="N30" s="68"/>
      <c r="O30" s="18" t="str">
        <f t="shared" ca="1" si="1"/>
        <v>72天</v>
      </c>
      <c r="P30" s="80"/>
      <c r="Q30" s="80"/>
      <c r="R30" s="80"/>
      <c r="S30" s="80"/>
    </row>
    <row r="31" spans="1:19">
      <c r="A31" s="34">
        <v>29</v>
      </c>
      <c r="B31" s="239" t="s">
        <v>9116</v>
      </c>
      <c r="C31" s="7" t="s">
        <v>10393</v>
      </c>
      <c r="D31" s="7" t="str">
        <f t="shared" si="2"/>
        <v>HPL箱</v>
      </c>
      <c r="E31" s="7" t="s">
        <v>17174</v>
      </c>
      <c r="F31" s="19">
        <v>41727</v>
      </c>
      <c r="G31" s="116"/>
      <c r="H31" s="7" t="str">
        <f t="shared" si="0"/>
        <v>重</v>
      </c>
      <c r="I31" s="83">
        <v>41727</v>
      </c>
      <c r="J31" s="230"/>
      <c r="K31" s="48" t="s">
        <v>1359</v>
      </c>
      <c r="L31" s="48"/>
      <c r="M31" s="9"/>
      <c r="N31" s="68"/>
      <c r="O31" s="18" t="str">
        <f t="shared" ca="1" si="1"/>
        <v>72天</v>
      </c>
      <c r="P31" s="80"/>
      <c r="Q31" s="80"/>
      <c r="R31" s="80"/>
      <c r="S31" s="80"/>
    </row>
    <row r="32" spans="1:19">
      <c r="A32" s="34">
        <v>30</v>
      </c>
      <c r="B32" s="239" t="s">
        <v>9117</v>
      </c>
      <c r="C32" s="7" t="s">
        <v>10393</v>
      </c>
      <c r="D32" s="7" t="str">
        <f t="shared" si="2"/>
        <v>HPL箱</v>
      </c>
      <c r="E32" s="7" t="s">
        <v>17174</v>
      </c>
      <c r="F32" s="19">
        <v>41727</v>
      </c>
      <c r="G32" s="116"/>
      <c r="H32" s="7" t="str">
        <f t="shared" si="0"/>
        <v>重</v>
      </c>
      <c r="I32" s="83">
        <v>41727</v>
      </c>
      <c r="J32" s="230"/>
      <c r="K32" s="48" t="s">
        <v>13302</v>
      </c>
      <c r="L32" s="48"/>
      <c r="M32" s="9"/>
      <c r="N32" s="68"/>
      <c r="O32" s="18" t="str">
        <f t="shared" ca="1" si="1"/>
        <v>72天</v>
      </c>
      <c r="P32" s="80"/>
      <c r="Q32" s="80"/>
      <c r="R32" s="80"/>
      <c r="S32" s="80"/>
    </row>
    <row r="33" spans="1:19">
      <c r="A33" s="34">
        <v>31</v>
      </c>
      <c r="B33" s="239" t="s">
        <v>9118</v>
      </c>
      <c r="C33" s="7" t="s">
        <v>10393</v>
      </c>
      <c r="D33" s="7" t="str">
        <f t="shared" si="2"/>
        <v>HPL箱</v>
      </c>
      <c r="E33" s="7" t="s">
        <v>15481</v>
      </c>
      <c r="F33" s="19">
        <v>41728</v>
      </c>
      <c r="G33" s="116"/>
      <c r="H33" s="7" t="str">
        <f t="shared" si="0"/>
        <v>重</v>
      </c>
      <c r="I33" s="83">
        <v>41729</v>
      </c>
      <c r="J33" s="230"/>
      <c r="K33" s="48" t="s">
        <v>13302</v>
      </c>
      <c r="L33" s="48"/>
      <c r="M33" s="9"/>
      <c r="N33" s="68"/>
      <c r="O33" s="18" t="str">
        <f t="shared" ca="1" si="1"/>
        <v>71天</v>
      </c>
      <c r="P33" s="80"/>
      <c r="Q33" s="80"/>
      <c r="R33" s="80"/>
      <c r="S33" s="80"/>
    </row>
    <row r="34" spans="1:19">
      <c r="A34" s="34">
        <v>32</v>
      </c>
      <c r="B34" s="239" t="s">
        <v>9119</v>
      </c>
      <c r="C34" s="7" t="s">
        <v>10393</v>
      </c>
      <c r="D34" s="7" t="str">
        <f t="shared" si="2"/>
        <v>HPL箱</v>
      </c>
      <c r="E34" s="7" t="s">
        <v>15481</v>
      </c>
      <c r="F34" s="19">
        <v>41731</v>
      </c>
      <c r="G34" s="82"/>
      <c r="H34" s="7" t="str">
        <f t="shared" si="0"/>
        <v>重</v>
      </c>
      <c r="I34" s="83">
        <v>41732</v>
      </c>
      <c r="J34" s="230"/>
      <c r="K34" s="48" t="s">
        <v>13302</v>
      </c>
      <c r="L34" s="48"/>
      <c r="M34" s="9"/>
      <c r="N34" s="68"/>
      <c r="O34" s="18" t="str">
        <f t="shared" ca="1" si="1"/>
        <v>68天</v>
      </c>
      <c r="P34" s="80"/>
      <c r="Q34" s="80"/>
      <c r="R34" s="80"/>
      <c r="S34" s="80"/>
    </row>
    <row r="35" spans="1:19">
      <c r="A35" s="34">
        <v>33</v>
      </c>
      <c r="B35" s="239" t="s">
        <v>9120</v>
      </c>
      <c r="C35" s="7" t="s">
        <v>10393</v>
      </c>
      <c r="D35" s="7" t="str">
        <f t="shared" si="2"/>
        <v>HPL箱</v>
      </c>
      <c r="E35" s="7" t="s">
        <v>15481</v>
      </c>
      <c r="F35" s="19">
        <v>41728</v>
      </c>
      <c r="G35" s="116"/>
      <c r="H35" s="7" t="str">
        <f t="shared" si="0"/>
        <v>重</v>
      </c>
      <c r="I35" s="83">
        <v>41728</v>
      </c>
      <c r="J35" s="230"/>
      <c r="K35" s="48" t="s">
        <v>13302</v>
      </c>
      <c r="L35" s="48"/>
      <c r="M35" s="9"/>
      <c r="N35" s="68"/>
      <c r="O35" s="18" t="str">
        <f t="shared" ca="1" si="1"/>
        <v>71天</v>
      </c>
      <c r="P35" s="80"/>
      <c r="Q35" s="80"/>
      <c r="R35" s="80"/>
      <c r="S35" s="80"/>
    </row>
    <row r="36" spans="1:19">
      <c r="A36" s="34">
        <v>34</v>
      </c>
      <c r="B36" s="239" t="s">
        <v>9121</v>
      </c>
      <c r="C36" s="7" t="s">
        <v>10393</v>
      </c>
      <c r="D36" s="7" t="str">
        <f t="shared" si="2"/>
        <v>HPL箱</v>
      </c>
      <c r="E36" s="7" t="s">
        <v>17174</v>
      </c>
      <c r="F36" s="19">
        <v>41727</v>
      </c>
      <c r="G36" s="82"/>
      <c r="H36" s="7" t="str">
        <f t="shared" si="0"/>
        <v>重</v>
      </c>
      <c r="I36" s="83">
        <v>41727</v>
      </c>
      <c r="J36" s="230"/>
      <c r="K36" s="48" t="s">
        <v>9165</v>
      </c>
      <c r="L36" s="48"/>
      <c r="M36" s="9"/>
      <c r="N36" s="68"/>
      <c r="O36" s="18" t="str">
        <f t="shared" ca="1" si="1"/>
        <v>72天</v>
      </c>
      <c r="P36" s="80"/>
      <c r="Q36" s="80"/>
      <c r="R36" s="80"/>
      <c r="S36" s="80"/>
    </row>
    <row r="37" spans="1:19">
      <c r="A37" s="34">
        <v>35</v>
      </c>
      <c r="B37" s="239" t="s">
        <v>9122</v>
      </c>
      <c r="C37" s="7" t="s">
        <v>10393</v>
      </c>
      <c r="D37" s="7" t="str">
        <f t="shared" si="2"/>
        <v>HPL箱</v>
      </c>
      <c r="E37" s="7" t="s">
        <v>17174</v>
      </c>
      <c r="F37" s="19">
        <v>41727</v>
      </c>
      <c r="G37" s="82"/>
      <c r="H37" s="7" t="str">
        <f t="shared" si="0"/>
        <v>重</v>
      </c>
      <c r="I37" s="83">
        <v>41727</v>
      </c>
      <c r="J37" s="230"/>
      <c r="K37" s="48" t="s">
        <v>1359</v>
      </c>
      <c r="L37" s="48"/>
      <c r="M37" s="9"/>
      <c r="N37" s="68"/>
      <c r="O37" s="18" t="str">
        <f t="shared" ca="1" si="1"/>
        <v>72天</v>
      </c>
      <c r="P37" s="80"/>
      <c r="Q37" s="80"/>
      <c r="R37" s="80"/>
      <c r="S37" s="80"/>
    </row>
    <row r="38" spans="1:19">
      <c r="A38" s="34">
        <v>36</v>
      </c>
      <c r="B38" s="239" t="s">
        <v>9123</v>
      </c>
      <c r="C38" s="7" t="s">
        <v>10393</v>
      </c>
      <c r="D38" s="7" t="str">
        <f t="shared" si="2"/>
        <v>HPL箱</v>
      </c>
      <c r="E38" s="7" t="s">
        <v>17174</v>
      </c>
      <c r="F38" s="19">
        <v>41727</v>
      </c>
      <c r="G38" s="82"/>
      <c r="H38" s="7" t="str">
        <f t="shared" si="0"/>
        <v>重</v>
      </c>
      <c r="I38" s="83">
        <v>41727</v>
      </c>
      <c r="J38" s="230"/>
      <c r="K38" s="48" t="s">
        <v>1359</v>
      </c>
      <c r="L38" s="48"/>
      <c r="M38" s="9"/>
      <c r="N38" s="68"/>
      <c r="O38" s="18" t="str">
        <f t="shared" ca="1" si="1"/>
        <v>72天</v>
      </c>
      <c r="P38" s="80"/>
      <c r="Q38" s="80"/>
      <c r="R38" s="80"/>
      <c r="S38" s="80"/>
    </row>
    <row r="39" spans="1:19">
      <c r="A39" s="34">
        <v>37</v>
      </c>
      <c r="B39" s="239" t="s">
        <v>9124</v>
      </c>
      <c r="C39" s="7" t="s">
        <v>10393</v>
      </c>
      <c r="D39" s="7" t="str">
        <f t="shared" si="2"/>
        <v>HPL箱</v>
      </c>
      <c r="E39" s="7" t="s">
        <v>17174</v>
      </c>
      <c r="F39" s="19">
        <v>41732</v>
      </c>
      <c r="G39" s="82"/>
      <c r="H39" s="7" t="str">
        <f t="shared" si="0"/>
        <v>重</v>
      </c>
      <c r="I39" s="83">
        <v>41732</v>
      </c>
      <c r="J39" s="230"/>
      <c r="K39" s="48" t="s">
        <v>1359</v>
      </c>
      <c r="L39" s="48"/>
      <c r="M39" s="9"/>
      <c r="N39" s="68"/>
      <c r="O39" s="18" t="str">
        <f t="shared" ca="1" si="1"/>
        <v>67天</v>
      </c>
      <c r="P39" s="80"/>
      <c r="Q39" s="80"/>
      <c r="R39" s="80"/>
      <c r="S39" s="80"/>
    </row>
    <row r="40" spans="1:19">
      <c r="A40" s="34">
        <v>38</v>
      </c>
      <c r="B40" s="239" t="s">
        <v>9125</v>
      </c>
      <c r="C40" s="7" t="s">
        <v>10393</v>
      </c>
      <c r="D40" s="7" t="str">
        <f t="shared" si="2"/>
        <v>HPL箱</v>
      </c>
      <c r="E40" s="7" t="s">
        <v>17174</v>
      </c>
      <c r="F40" s="19">
        <v>41733</v>
      </c>
      <c r="G40" s="82"/>
      <c r="H40" s="7" t="str">
        <f t="shared" si="0"/>
        <v>重</v>
      </c>
      <c r="I40" s="83">
        <v>41733</v>
      </c>
      <c r="J40" s="230"/>
      <c r="K40" s="48" t="s">
        <v>4338</v>
      </c>
      <c r="L40" s="48"/>
      <c r="M40" s="9"/>
      <c r="N40" s="68"/>
      <c r="O40" s="18" t="str">
        <f t="shared" ca="1" si="1"/>
        <v>66天</v>
      </c>
      <c r="P40" s="80"/>
      <c r="Q40" s="80"/>
      <c r="R40" s="80"/>
      <c r="S40" s="80"/>
    </row>
    <row r="41" spans="1:19">
      <c r="A41" s="34">
        <v>39</v>
      </c>
      <c r="B41" s="239" t="s">
        <v>9126</v>
      </c>
      <c r="C41" s="7" t="s">
        <v>10393</v>
      </c>
      <c r="D41" s="7" t="str">
        <f t="shared" si="2"/>
        <v>HPL箱</v>
      </c>
      <c r="E41" s="7" t="s">
        <v>17174</v>
      </c>
      <c r="F41" s="19">
        <v>41733</v>
      </c>
      <c r="G41" s="82"/>
      <c r="H41" s="7" t="str">
        <f t="shared" si="0"/>
        <v>重</v>
      </c>
      <c r="I41" s="83">
        <v>41733</v>
      </c>
      <c r="J41" s="230"/>
      <c r="K41" s="48" t="s">
        <v>4338</v>
      </c>
      <c r="L41" s="48"/>
      <c r="M41" s="9"/>
      <c r="N41" s="68"/>
      <c r="O41" s="18" t="str">
        <f t="shared" ca="1" si="1"/>
        <v>66天</v>
      </c>
      <c r="P41" s="80"/>
      <c r="Q41" s="80"/>
      <c r="R41" s="80"/>
      <c r="S41" s="80"/>
    </row>
    <row r="42" spans="1:19">
      <c r="A42" s="34">
        <v>40</v>
      </c>
      <c r="B42" s="239" t="s">
        <v>9127</v>
      </c>
      <c r="C42" s="7" t="s">
        <v>10393</v>
      </c>
      <c r="D42" s="7" t="str">
        <f t="shared" si="2"/>
        <v>HPL箱</v>
      </c>
      <c r="E42" s="7" t="s">
        <v>17174</v>
      </c>
      <c r="F42" s="19">
        <v>41727</v>
      </c>
      <c r="G42" s="82"/>
      <c r="H42" s="7" t="str">
        <f t="shared" si="0"/>
        <v>重</v>
      </c>
      <c r="I42" s="83">
        <v>41727</v>
      </c>
      <c r="J42" s="230"/>
      <c r="K42" s="48" t="s">
        <v>1359</v>
      </c>
      <c r="L42" s="48"/>
      <c r="M42" s="122"/>
      <c r="N42" s="68"/>
      <c r="O42" s="18" t="str">
        <f t="shared" ca="1" si="1"/>
        <v>72天</v>
      </c>
      <c r="P42" s="80"/>
      <c r="Q42" s="80"/>
      <c r="R42" s="80"/>
      <c r="S42" s="80"/>
    </row>
    <row r="43" spans="1:19">
      <c r="A43" s="34">
        <v>41</v>
      </c>
      <c r="B43" s="239" t="s">
        <v>9128</v>
      </c>
      <c r="C43" s="7" t="s">
        <v>10393</v>
      </c>
      <c r="D43" s="7" t="str">
        <f t="shared" si="2"/>
        <v>HPL箱</v>
      </c>
      <c r="E43" s="7" t="s">
        <v>17174</v>
      </c>
      <c r="F43" s="19">
        <v>41733</v>
      </c>
      <c r="G43" s="82"/>
      <c r="H43" s="7" t="str">
        <f t="shared" si="0"/>
        <v>重</v>
      </c>
      <c r="I43" s="83">
        <v>41733</v>
      </c>
      <c r="J43" s="230"/>
      <c r="K43" s="48" t="s">
        <v>4338</v>
      </c>
      <c r="L43" s="48"/>
      <c r="M43" s="122"/>
      <c r="N43" s="68"/>
      <c r="O43" s="18" t="str">
        <f t="shared" ca="1" si="1"/>
        <v>66天</v>
      </c>
      <c r="P43" s="80"/>
      <c r="Q43" s="80"/>
      <c r="R43" s="80"/>
      <c r="S43" s="80"/>
    </row>
    <row r="44" spans="1:19">
      <c r="A44" s="34">
        <v>42</v>
      </c>
      <c r="B44" s="239" t="s">
        <v>9129</v>
      </c>
      <c r="C44" s="7" t="s">
        <v>10393</v>
      </c>
      <c r="D44" s="7" t="str">
        <f t="shared" si="2"/>
        <v>HPL箱</v>
      </c>
      <c r="E44" s="7" t="s">
        <v>17174</v>
      </c>
      <c r="F44" s="19">
        <v>41733</v>
      </c>
      <c r="G44" s="82"/>
      <c r="H44" s="7" t="str">
        <f t="shared" si="0"/>
        <v>重</v>
      </c>
      <c r="I44" s="83">
        <v>41733</v>
      </c>
      <c r="J44" s="230"/>
      <c r="K44" s="48" t="s">
        <v>4338</v>
      </c>
      <c r="L44" s="48"/>
      <c r="M44" s="122"/>
      <c r="N44" s="68"/>
      <c r="O44" s="18" t="str">
        <f t="shared" ca="1" si="1"/>
        <v>66天</v>
      </c>
      <c r="P44" s="80"/>
      <c r="Q44" s="80"/>
      <c r="R44" s="80"/>
      <c r="S44" s="80"/>
    </row>
    <row r="45" spans="1:19">
      <c r="A45" s="34">
        <v>43</v>
      </c>
      <c r="B45" s="239" t="s">
        <v>9130</v>
      </c>
      <c r="C45" s="7" t="s">
        <v>10393</v>
      </c>
      <c r="D45" s="7" t="str">
        <f t="shared" si="2"/>
        <v>HPL箱</v>
      </c>
      <c r="E45" s="7" t="s">
        <v>17174</v>
      </c>
      <c r="F45" s="19">
        <v>41733</v>
      </c>
      <c r="G45" s="82"/>
      <c r="H45" s="7" t="str">
        <f t="shared" si="0"/>
        <v>重</v>
      </c>
      <c r="I45" s="83">
        <v>41733</v>
      </c>
      <c r="J45" s="230"/>
      <c r="K45" s="48" t="s">
        <v>4338</v>
      </c>
      <c r="L45" s="48"/>
      <c r="M45" s="9"/>
      <c r="N45" s="68"/>
      <c r="O45" s="18" t="str">
        <f t="shared" ca="1" si="1"/>
        <v>66天</v>
      </c>
      <c r="P45" s="80"/>
      <c r="Q45" s="80"/>
      <c r="R45" s="80"/>
      <c r="S45" s="80"/>
    </row>
    <row r="46" spans="1:19">
      <c r="A46" s="34">
        <v>44</v>
      </c>
      <c r="B46" s="239" t="s">
        <v>9131</v>
      </c>
      <c r="C46" s="7" t="s">
        <v>10393</v>
      </c>
      <c r="D46" s="7" t="str">
        <f t="shared" si="2"/>
        <v>HPL箱</v>
      </c>
      <c r="E46" s="7" t="s">
        <v>17174</v>
      </c>
      <c r="F46" s="19">
        <v>41733</v>
      </c>
      <c r="G46" s="82"/>
      <c r="H46" s="7" t="str">
        <f t="shared" si="0"/>
        <v>重</v>
      </c>
      <c r="I46" s="83">
        <v>41733</v>
      </c>
      <c r="J46" s="230"/>
      <c r="K46" s="48" t="s">
        <v>4338</v>
      </c>
      <c r="L46" s="48"/>
      <c r="M46" s="9"/>
      <c r="N46" s="68"/>
      <c r="O46" s="18" t="str">
        <f t="shared" ca="1" si="1"/>
        <v>66天</v>
      </c>
      <c r="P46" s="80"/>
      <c r="Q46" s="80"/>
      <c r="R46" s="80"/>
      <c r="S46" s="80"/>
    </row>
    <row r="47" spans="1:19">
      <c r="A47" s="34">
        <v>45</v>
      </c>
      <c r="B47" s="239" t="s">
        <v>9132</v>
      </c>
      <c r="C47" s="7" t="s">
        <v>10393</v>
      </c>
      <c r="D47" s="7" t="str">
        <f t="shared" si="2"/>
        <v>HPL箱</v>
      </c>
      <c r="E47" s="7" t="s">
        <v>15481</v>
      </c>
      <c r="F47" s="19">
        <v>41734</v>
      </c>
      <c r="G47" s="82"/>
      <c r="H47" s="7" t="str">
        <f t="shared" si="0"/>
        <v>空</v>
      </c>
      <c r="I47" s="83"/>
      <c r="J47" s="230"/>
      <c r="K47" s="48"/>
      <c r="L47" s="48"/>
      <c r="M47" s="9"/>
      <c r="N47" s="68"/>
      <c r="O47" s="18" t="str">
        <f t="shared" ca="1" si="1"/>
        <v>65天</v>
      </c>
      <c r="P47" s="80"/>
      <c r="Q47" s="80"/>
      <c r="R47" s="80"/>
      <c r="S47" s="80"/>
    </row>
    <row r="48" spans="1:19">
      <c r="A48" s="34">
        <v>46</v>
      </c>
      <c r="B48" s="239" t="s">
        <v>9133</v>
      </c>
      <c r="C48" s="7" t="s">
        <v>10393</v>
      </c>
      <c r="D48" s="7" t="str">
        <f t="shared" si="2"/>
        <v>HPL箱</v>
      </c>
      <c r="E48" s="7" t="s">
        <v>17174</v>
      </c>
      <c r="F48" s="19">
        <v>41732</v>
      </c>
      <c r="G48" s="82"/>
      <c r="H48" s="7" t="str">
        <f t="shared" si="0"/>
        <v>重</v>
      </c>
      <c r="I48" s="83">
        <v>41732</v>
      </c>
      <c r="J48" s="230"/>
      <c r="K48" s="48" t="s">
        <v>1359</v>
      </c>
      <c r="L48" s="48"/>
      <c r="M48" s="122"/>
      <c r="N48" s="68"/>
      <c r="O48" s="18" t="str">
        <f t="shared" ca="1" si="1"/>
        <v>67天</v>
      </c>
      <c r="P48" s="80"/>
      <c r="Q48" s="80"/>
      <c r="R48" s="80"/>
      <c r="S48" s="80"/>
    </row>
    <row r="49" spans="1:19">
      <c r="A49" s="34">
        <v>47</v>
      </c>
      <c r="B49" s="239" t="s">
        <v>9134</v>
      </c>
      <c r="C49" s="7" t="s">
        <v>10393</v>
      </c>
      <c r="D49" s="7" t="str">
        <f t="shared" si="2"/>
        <v>HPL箱</v>
      </c>
      <c r="E49" s="7" t="s">
        <v>17174</v>
      </c>
      <c r="F49" s="19">
        <v>41732</v>
      </c>
      <c r="G49" s="82"/>
      <c r="H49" s="7" t="str">
        <f t="shared" si="0"/>
        <v>重</v>
      </c>
      <c r="I49" s="83">
        <v>41732</v>
      </c>
      <c r="J49" s="230"/>
      <c r="K49" s="48" t="s">
        <v>1359</v>
      </c>
      <c r="L49" s="48"/>
      <c r="M49" s="122"/>
      <c r="N49" s="68"/>
      <c r="O49" s="18" t="str">
        <f t="shared" ca="1" si="1"/>
        <v>67天</v>
      </c>
      <c r="P49" s="80"/>
      <c r="Q49" s="80"/>
      <c r="R49" s="80"/>
      <c r="S49" s="80"/>
    </row>
    <row r="50" spans="1:19">
      <c r="A50" s="34">
        <v>48</v>
      </c>
      <c r="B50" s="239" t="s">
        <v>9135</v>
      </c>
      <c r="C50" s="7" t="s">
        <v>10393</v>
      </c>
      <c r="D50" s="7" t="str">
        <f t="shared" si="2"/>
        <v>HPL箱</v>
      </c>
      <c r="E50" s="7" t="s">
        <v>17174</v>
      </c>
      <c r="F50" s="19">
        <v>41733</v>
      </c>
      <c r="G50" s="82"/>
      <c r="H50" s="7" t="str">
        <f t="shared" si="0"/>
        <v>重</v>
      </c>
      <c r="I50" s="83">
        <v>41733</v>
      </c>
      <c r="J50" s="230"/>
      <c r="K50" s="48" t="s">
        <v>4338</v>
      </c>
      <c r="L50" s="48"/>
      <c r="M50" s="122"/>
      <c r="N50" s="68"/>
      <c r="O50" s="18" t="str">
        <f t="shared" ca="1" si="1"/>
        <v>66天</v>
      </c>
      <c r="P50" s="80"/>
      <c r="Q50" s="80"/>
      <c r="R50" s="80"/>
      <c r="S50" s="80"/>
    </row>
    <row r="51" spans="1:19">
      <c r="A51" s="34">
        <v>49</v>
      </c>
      <c r="B51" s="239" t="s">
        <v>9136</v>
      </c>
      <c r="C51" s="7" t="s">
        <v>10393</v>
      </c>
      <c r="D51" s="7" t="str">
        <f t="shared" si="2"/>
        <v>HPL箱</v>
      </c>
      <c r="E51" s="7" t="s">
        <v>17174</v>
      </c>
      <c r="F51" s="19">
        <v>41732</v>
      </c>
      <c r="G51" s="82"/>
      <c r="H51" s="7" t="str">
        <f t="shared" si="0"/>
        <v>重</v>
      </c>
      <c r="I51" s="83">
        <v>41732</v>
      </c>
      <c r="J51" s="230"/>
      <c r="K51" s="48" t="s">
        <v>1359</v>
      </c>
      <c r="L51" s="48"/>
      <c r="M51" s="122"/>
      <c r="N51" s="68"/>
      <c r="O51" s="18" t="str">
        <f t="shared" ca="1" si="1"/>
        <v>67天</v>
      </c>
      <c r="P51" s="80"/>
      <c r="Q51" s="80"/>
      <c r="R51" s="80"/>
      <c r="S51" s="80"/>
    </row>
    <row r="52" spans="1:19">
      <c r="A52" s="34">
        <v>50</v>
      </c>
      <c r="B52" s="239" t="s">
        <v>9137</v>
      </c>
      <c r="C52" s="7" t="s">
        <v>10393</v>
      </c>
      <c r="D52" s="7" t="str">
        <f t="shared" si="2"/>
        <v>HPL箱</v>
      </c>
      <c r="E52" s="7" t="s">
        <v>17174</v>
      </c>
      <c r="F52" s="19">
        <v>41732</v>
      </c>
      <c r="G52" s="82"/>
      <c r="H52" s="7" t="str">
        <f t="shared" si="0"/>
        <v>重</v>
      </c>
      <c r="I52" s="83">
        <v>41732</v>
      </c>
      <c r="J52" s="230"/>
      <c r="K52" s="48" t="s">
        <v>1359</v>
      </c>
      <c r="L52" s="48"/>
      <c r="M52" s="122"/>
      <c r="N52" s="68"/>
      <c r="O52" s="18" t="str">
        <f t="shared" ca="1" si="1"/>
        <v>67天</v>
      </c>
      <c r="P52" s="80"/>
      <c r="Q52" s="80"/>
      <c r="R52" s="80"/>
      <c r="S52" s="80"/>
    </row>
    <row r="53" spans="1:19">
      <c r="A53" s="34">
        <v>51</v>
      </c>
      <c r="B53" s="239" t="s">
        <v>9138</v>
      </c>
      <c r="C53" s="7" t="s">
        <v>10393</v>
      </c>
      <c r="D53" s="7" t="str">
        <f t="shared" si="2"/>
        <v>HPL箱</v>
      </c>
      <c r="E53" s="7" t="s">
        <v>17174</v>
      </c>
      <c r="F53" s="19">
        <v>41732</v>
      </c>
      <c r="G53" s="82"/>
      <c r="H53" s="7" t="str">
        <f t="shared" si="0"/>
        <v>重</v>
      </c>
      <c r="I53" s="83">
        <v>41732</v>
      </c>
      <c r="J53" s="230"/>
      <c r="K53" s="48" t="s">
        <v>1359</v>
      </c>
      <c r="L53" s="48"/>
      <c r="M53" s="122"/>
      <c r="N53" s="68"/>
      <c r="O53" s="18" t="str">
        <f t="shared" ca="1" si="1"/>
        <v>67天</v>
      </c>
      <c r="P53" s="80"/>
      <c r="Q53" s="80"/>
      <c r="R53" s="80"/>
      <c r="S53" s="80"/>
    </row>
    <row r="54" spans="1:19">
      <c r="A54" s="34">
        <v>52</v>
      </c>
      <c r="B54" s="239" t="s">
        <v>9139</v>
      </c>
      <c r="C54" s="7" t="s">
        <v>10393</v>
      </c>
      <c r="D54" s="7" t="str">
        <f t="shared" si="2"/>
        <v>HPL箱</v>
      </c>
      <c r="E54" s="7" t="s">
        <v>17174</v>
      </c>
      <c r="F54" s="19">
        <v>41732</v>
      </c>
      <c r="G54" s="82"/>
      <c r="H54" s="7" t="str">
        <f t="shared" si="0"/>
        <v>重</v>
      </c>
      <c r="I54" s="83">
        <v>41732</v>
      </c>
      <c r="J54" s="230"/>
      <c r="K54" s="48" t="s">
        <v>1359</v>
      </c>
      <c r="L54" s="48"/>
      <c r="M54" s="9"/>
      <c r="N54" s="68"/>
      <c r="O54" s="18" t="str">
        <f t="shared" ca="1" si="1"/>
        <v>67天</v>
      </c>
      <c r="P54" s="80"/>
      <c r="Q54" s="80"/>
      <c r="R54" s="80"/>
      <c r="S54" s="80"/>
    </row>
    <row r="55" spans="1:19">
      <c r="A55" s="34">
        <v>53</v>
      </c>
      <c r="B55" s="239" t="s">
        <v>9140</v>
      </c>
      <c r="C55" s="7" t="s">
        <v>10393</v>
      </c>
      <c r="D55" s="7" t="str">
        <f t="shared" si="2"/>
        <v>HPL箱</v>
      </c>
      <c r="E55" s="7" t="s">
        <v>17174</v>
      </c>
      <c r="F55" s="19">
        <v>41732</v>
      </c>
      <c r="G55" s="82"/>
      <c r="H55" s="7" t="str">
        <f t="shared" si="0"/>
        <v>重</v>
      </c>
      <c r="I55" s="83">
        <v>41732</v>
      </c>
      <c r="J55" s="230"/>
      <c r="K55" s="48" t="s">
        <v>1359</v>
      </c>
      <c r="L55" s="48"/>
      <c r="M55" s="9"/>
      <c r="N55" s="68"/>
      <c r="O55" s="18" t="str">
        <f t="shared" ca="1" si="1"/>
        <v>67天</v>
      </c>
      <c r="P55" s="80"/>
      <c r="Q55" s="80"/>
      <c r="R55" s="80"/>
      <c r="S55" s="80"/>
    </row>
    <row r="56" spans="1:19">
      <c r="A56" s="34">
        <v>54</v>
      </c>
      <c r="B56" s="239" t="s">
        <v>9141</v>
      </c>
      <c r="C56" s="7" t="s">
        <v>10393</v>
      </c>
      <c r="D56" s="7" t="str">
        <f t="shared" si="2"/>
        <v>HPL箱</v>
      </c>
      <c r="E56" s="7" t="s">
        <v>17174</v>
      </c>
      <c r="F56" s="19">
        <v>41733</v>
      </c>
      <c r="G56" s="82"/>
      <c r="H56" s="7" t="str">
        <f t="shared" si="0"/>
        <v>重</v>
      </c>
      <c r="I56" s="83">
        <v>41733</v>
      </c>
      <c r="J56" s="230"/>
      <c r="K56" s="48" t="s">
        <v>4338</v>
      </c>
      <c r="L56" s="48"/>
      <c r="M56" s="122"/>
      <c r="N56" s="68"/>
      <c r="O56" s="18" t="str">
        <f t="shared" ca="1" si="1"/>
        <v>66天</v>
      </c>
      <c r="P56" s="80"/>
      <c r="Q56" s="80"/>
      <c r="R56" s="80"/>
      <c r="S56" s="80"/>
    </row>
    <row r="57" spans="1:19">
      <c r="A57" s="34">
        <v>55</v>
      </c>
      <c r="B57" s="239" t="s">
        <v>9142</v>
      </c>
      <c r="C57" s="7" t="s">
        <v>10393</v>
      </c>
      <c r="D57" s="7" t="str">
        <f t="shared" si="2"/>
        <v>HPL箱</v>
      </c>
      <c r="E57" s="7" t="s">
        <v>17174</v>
      </c>
      <c r="F57" s="19">
        <v>41732</v>
      </c>
      <c r="G57" s="82"/>
      <c r="H57" s="7" t="str">
        <f t="shared" si="0"/>
        <v>重</v>
      </c>
      <c r="I57" s="83">
        <v>41732</v>
      </c>
      <c r="J57" s="230"/>
      <c r="K57" s="48" t="s">
        <v>1359</v>
      </c>
      <c r="L57" s="48"/>
      <c r="M57" s="9"/>
      <c r="N57" s="68"/>
      <c r="O57" s="18" t="str">
        <f t="shared" ca="1" si="1"/>
        <v>67天</v>
      </c>
      <c r="P57" s="80"/>
      <c r="Q57" s="80"/>
      <c r="R57" s="80"/>
      <c r="S57" s="80"/>
    </row>
    <row r="58" spans="1:19">
      <c r="A58" s="34">
        <v>56</v>
      </c>
      <c r="B58" s="239" t="s">
        <v>9143</v>
      </c>
      <c r="C58" s="7" t="s">
        <v>10393</v>
      </c>
      <c r="D58" s="7" t="str">
        <f t="shared" si="2"/>
        <v>HPL箱</v>
      </c>
      <c r="E58" s="7" t="s">
        <v>17174</v>
      </c>
      <c r="F58" s="19">
        <v>41733</v>
      </c>
      <c r="G58" s="82"/>
      <c r="H58" s="7" t="str">
        <f t="shared" si="0"/>
        <v>重</v>
      </c>
      <c r="I58" s="83">
        <v>41733</v>
      </c>
      <c r="J58" s="230"/>
      <c r="K58" s="48" t="s">
        <v>4338</v>
      </c>
      <c r="L58" s="48"/>
      <c r="M58" s="9"/>
      <c r="N58" s="68"/>
      <c r="O58" s="18" t="str">
        <f t="shared" ca="1" si="1"/>
        <v>66天</v>
      </c>
      <c r="P58" s="80"/>
      <c r="Q58" s="80"/>
      <c r="R58" s="80"/>
      <c r="S58" s="80"/>
    </row>
    <row r="59" spans="1:19">
      <c r="A59" s="34">
        <v>57</v>
      </c>
      <c r="B59" s="239" t="s">
        <v>9144</v>
      </c>
      <c r="C59" s="7" t="s">
        <v>10393</v>
      </c>
      <c r="D59" s="7" t="str">
        <f t="shared" si="2"/>
        <v>HPL箱</v>
      </c>
      <c r="E59" s="7" t="s">
        <v>15481</v>
      </c>
      <c r="F59" s="19">
        <v>41734</v>
      </c>
      <c r="G59" s="82"/>
      <c r="H59" s="7" t="str">
        <f t="shared" si="0"/>
        <v>重</v>
      </c>
      <c r="I59" s="83">
        <v>41797</v>
      </c>
      <c r="J59" s="230"/>
      <c r="K59" s="284" t="s">
        <v>17618</v>
      </c>
      <c r="L59" s="48"/>
      <c r="M59" s="122"/>
      <c r="N59" s="68"/>
      <c r="O59" s="18" t="str">
        <f t="shared" ca="1" si="1"/>
        <v>65天</v>
      </c>
      <c r="P59" s="80"/>
      <c r="Q59" s="80"/>
      <c r="R59" s="80"/>
      <c r="S59" s="80"/>
    </row>
    <row r="60" spans="1:19">
      <c r="A60" s="34">
        <v>58</v>
      </c>
      <c r="B60" s="239" t="s">
        <v>9145</v>
      </c>
      <c r="C60" s="7" t="s">
        <v>10393</v>
      </c>
      <c r="D60" s="7" t="str">
        <f t="shared" si="2"/>
        <v>HPL箱</v>
      </c>
      <c r="E60" s="7" t="s">
        <v>17174</v>
      </c>
      <c r="F60" s="19">
        <v>41732</v>
      </c>
      <c r="G60" s="82"/>
      <c r="H60" s="7" t="str">
        <f t="shared" si="0"/>
        <v>重</v>
      </c>
      <c r="I60" s="83">
        <v>41732</v>
      </c>
      <c r="J60" s="230"/>
      <c r="K60" s="48" t="s">
        <v>1359</v>
      </c>
      <c r="L60" s="48"/>
      <c r="M60" s="122"/>
      <c r="N60" s="68"/>
      <c r="O60" s="18" t="str">
        <f t="shared" ca="1" si="1"/>
        <v>67天</v>
      </c>
      <c r="P60" s="80"/>
      <c r="Q60" s="80"/>
      <c r="R60" s="80"/>
      <c r="S60" s="80"/>
    </row>
    <row r="61" spans="1:19">
      <c r="A61" s="34">
        <v>59</v>
      </c>
      <c r="B61" s="239" t="s">
        <v>9146</v>
      </c>
      <c r="C61" s="7" t="s">
        <v>10393</v>
      </c>
      <c r="D61" s="7" t="str">
        <f t="shared" si="2"/>
        <v>HPL箱</v>
      </c>
      <c r="E61" s="7" t="s">
        <v>17174</v>
      </c>
      <c r="F61" s="19">
        <v>41736</v>
      </c>
      <c r="G61" s="82"/>
      <c r="H61" s="7" t="str">
        <f t="shared" si="0"/>
        <v>空</v>
      </c>
      <c r="I61" s="83"/>
      <c r="J61" s="230"/>
      <c r="K61" s="48"/>
      <c r="L61" s="48"/>
      <c r="M61" s="122"/>
      <c r="N61" s="68"/>
      <c r="O61" s="18" t="str">
        <f t="shared" ca="1" si="1"/>
        <v>63天</v>
      </c>
      <c r="P61" s="80"/>
      <c r="Q61" s="80"/>
      <c r="R61" s="80"/>
      <c r="S61" s="80"/>
    </row>
    <row r="62" spans="1:19">
      <c r="A62" s="34">
        <v>60</v>
      </c>
      <c r="B62" s="239" t="s">
        <v>9147</v>
      </c>
      <c r="C62" s="7" t="s">
        <v>10393</v>
      </c>
      <c r="D62" s="7" t="str">
        <f t="shared" si="2"/>
        <v>HPL箱</v>
      </c>
      <c r="E62" s="7" t="s">
        <v>17174</v>
      </c>
      <c r="F62" s="19">
        <v>41736</v>
      </c>
      <c r="G62" s="82"/>
      <c r="H62" s="7" t="str">
        <f t="shared" si="0"/>
        <v>重</v>
      </c>
      <c r="I62" s="83">
        <v>41797</v>
      </c>
      <c r="J62" s="230"/>
      <c r="K62" s="284" t="s">
        <v>17618</v>
      </c>
      <c r="L62" s="48"/>
      <c r="M62" s="9"/>
      <c r="N62" s="68"/>
      <c r="O62" s="18" t="str">
        <f t="shared" ca="1" si="1"/>
        <v>63天</v>
      </c>
      <c r="P62" s="80"/>
      <c r="Q62" s="80"/>
      <c r="R62" s="80"/>
      <c r="S62" s="80"/>
    </row>
    <row r="63" spans="1:19">
      <c r="A63" s="34">
        <v>61</v>
      </c>
      <c r="B63" s="239" t="s">
        <v>9148</v>
      </c>
      <c r="C63" s="7" t="s">
        <v>10393</v>
      </c>
      <c r="D63" s="7" t="str">
        <f t="shared" si="2"/>
        <v>HPL箱</v>
      </c>
      <c r="E63" s="7" t="s">
        <v>17174</v>
      </c>
      <c r="F63" s="19">
        <v>41736</v>
      </c>
      <c r="G63" s="82"/>
      <c r="H63" s="7" t="str">
        <f t="shared" si="0"/>
        <v>重</v>
      </c>
      <c r="I63" s="83">
        <v>41739</v>
      </c>
      <c r="J63" s="230"/>
      <c r="K63" s="48" t="s">
        <v>1359</v>
      </c>
      <c r="L63" s="48"/>
      <c r="M63" s="122"/>
      <c r="N63" s="68"/>
      <c r="O63" s="18" t="str">
        <f t="shared" ca="1" si="1"/>
        <v>63天</v>
      </c>
      <c r="P63" s="80"/>
      <c r="Q63" s="80"/>
      <c r="R63" s="80"/>
      <c r="S63" s="80"/>
    </row>
    <row r="64" spans="1:19">
      <c r="A64" s="34">
        <v>62</v>
      </c>
      <c r="B64" s="239" t="s">
        <v>9149</v>
      </c>
      <c r="C64" s="7" t="s">
        <v>10393</v>
      </c>
      <c r="D64" s="7" t="str">
        <f t="shared" si="2"/>
        <v>HPL箱</v>
      </c>
      <c r="E64" s="7" t="s">
        <v>17174</v>
      </c>
      <c r="F64" s="19">
        <v>41738</v>
      </c>
      <c r="G64" s="82"/>
      <c r="H64" s="7" t="str">
        <f t="shared" si="0"/>
        <v>重</v>
      </c>
      <c r="I64" s="83">
        <v>41739</v>
      </c>
      <c r="J64" s="230"/>
      <c r="K64" s="48" t="s">
        <v>1359</v>
      </c>
      <c r="L64" s="48"/>
      <c r="M64" s="122"/>
      <c r="N64" s="68"/>
      <c r="O64" s="18" t="str">
        <f t="shared" ca="1" si="1"/>
        <v>61天</v>
      </c>
      <c r="P64" s="80"/>
      <c r="Q64" s="80"/>
      <c r="R64" s="80"/>
      <c r="S64" s="80"/>
    </row>
    <row r="65" spans="1:19">
      <c r="A65" s="34">
        <v>63</v>
      </c>
      <c r="B65" s="239" t="s">
        <v>9150</v>
      </c>
      <c r="C65" s="7" t="s">
        <v>10393</v>
      </c>
      <c r="D65" s="7" t="str">
        <f t="shared" si="2"/>
        <v>HPL箱</v>
      </c>
      <c r="E65" s="7" t="s">
        <v>15481</v>
      </c>
      <c r="F65" s="19">
        <v>41736</v>
      </c>
      <c r="G65" s="82"/>
      <c r="H65" s="7" t="str">
        <f t="shared" si="0"/>
        <v>重</v>
      </c>
      <c r="I65" s="83">
        <v>41739</v>
      </c>
      <c r="J65" s="230"/>
      <c r="K65" s="48" t="s">
        <v>1359</v>
      </c>
      <c r="L65" s="48"/>
      <c r="M65" s="122"/>
      <c r="N65" s="68"/>
      <c r="O65" s="18" t="str">
        <f t="shared" ca="1" si="1"/>
        <v>63天</v>
      </c>
      <c r="P65" s="80"/>
      <c r="Q65" s="80"/>
      <c r="R65" s="80"/>
      <c r="S65" s="80"/>
    </row>
    <row r="66" spans="1:19">
      <c r="A66" s="34">
        <v>64</v>
      </c>
      <c r="B66" s="239" t="s">
        <v>9151</v>
      </c>
      <c r="C66" s="7" t="s">
        <v>10393</v>
      </c>
      <c r="D66" s="7" t="str">
        <f t="shared" si="2"/>
        <v>HPL箱</v>
      </c>
      <c r="E66" s="7" t="s">
        <v>15481</v>
      </c>
      <c r="F66" s="19">
        <v>41737</v>
      </c>
      <c r="G66" s="82"/>
      <c r="H66" s="7" t="str">
        <f t="shared" si="0"/>
        <v>重</v>
      </c>
      <c r="I66" s="83">
        <v>41739</v>
      </c>
      <c r="J66" s="230"/>
      <c r="K66" s="48" t="s">
        <v>1359</v>
      </c>
      <c r="L66" s="48"/>
      <c r="M66" s="122"/>
      <c r="N66" s="68"/>
      <c r="O66" s="18" t="str">
        <f t="shared" ca="1" si="1"/>
        <v>62天</v>
      </c>
      <c r="P66" s="80"/>
      <c r="Q66" s="80"/>
      <c r="R66" s="80"/>
      <c r="S66" s="80"/>
    </row>
    <row r="67" spans="1:19">
      <c r="A67" s="34">
        <v>65</v>
      </c>
      <c r="B67" s="239" t="s">
        <v>9152</v>
      </c>
      <c r="C67" s="7" t="s">
        <v>10393</v>
      </c>
      <c r="D67" s="7" t="str">
        <f t="shared" si="2"/>
        <v>HPL箱</v>
      </c>
      <c r="E67" s="7" t="s">
        <v>17174</v>
      </c>
      <c r="F67" s="19">
        <v>41738</v>
      </c>
      <c r="G67" s="82"/>
      <c r="H67" s="7" t="str">
        <f t="shared" ref="H67:H130" si="3">IF(I67="","空","重")</f>
        <v>重</v>
      </c>
      <c r="I67" s="83">
        <v>41739</v>
      </c>
      <c r="J67" s="230"/>
      <c r="K67" s="48" t="s">
        <v>1359</v>
      </c>
      <c r="L67" s="48"/>
      <c r="M67" s="122"/>
      <c r="N67" s="68"/>
      <c r="O67" s="18" t="str">
        <f t="shared" ref="O67:O130" ca="1" si="4">IF(ISNONTEXT(J67),DATEDIF(F67,TODAY(),"d")&amp;"天","出场")</f>
        <v>61天</v>
      </c>
      <c r="P67" s="80"/>
      <c r="Q67" s="80"/>
      <c r="R67" s="80"/>
      <c r="S67" s="80"/>
    </row>
    <row r="68" spans="1:19">
      <c r="A68" s="34">
        <v>66</v>
      </c>
      <c r="B68" s="239" t="s">
        <v>9153</v>
      </c>
      <c r="C68" s="7" t="s">
        <v>10393</v>
      </c>
      <c r="D68" s="7" t="str">
        <f t="shared" ref="D68:D131" si="5">IF(B68="","","HPL箱")</f>
        <v>HPL箱</v>
      </c>
      <c r="E68" s="7" t="s">
        <v>17174</v>
      </c>
      <c r="F68" s="19">
        <v>41736</v>
      </c>
      <c r="G68" s="82"/>
      <c r="H68" s="7" t="str">
        <f t="shared" si="3"/>
        <v>重</v>
      </c>
      <c r="I68" s="83">
        <v>41739</v>
      </c>
      <c r="J68" s="230"/>
      <c r="K68" s="48" t="s">
        <v>1359</v>
      </c>
      <c r="L68" s="48"/>
      <c r="M68" s="122"/>
      <c r="N68" s="68"/>
      <c r="O68" s="18" t="str">
        <f t="shared" ca="1" si="4"/>
        <v>63天</v>
      </c>
      <c r="P68" s="80"/>
      <c r="Q68" s="80"/>
      <c r="R68" s="80"/>
      <c r="S68" s="80"/>
    </row>
    <row r="69" spans="1:19">
      <c r="A69" s="34">
        <v>67</v>
      </c>
      <c r="B69" s="239" t="s">
        <v>9154</v>
      </c>
      <c r="C69" s="7" t="s">
        <v>10393</v>
      </c>
      <c r="D69" s="7" t="str">
        <f t="shared" si="5"/>
        <v>HPL箱</v>
      </c>
      <c r="E69" s="7" t="s">
        <v>15481</v>
      </c>
      <c r="F69" s="19">
        <v>41736</v>
      </c>
      <c r="G69" s="82"/>
      <c r="H69" s="7" t="str">
        <f t="shared" si="3"/>
        <v>重</v>
      </c>
      <c r="I69" s="83">
        <v>41739</v>
      </c>
      <c r="J69" s="230"/>
      <c r="K69" s="48" t="s">
        <v>1359</v>
      </c>
      <c r="L69" s="48"/>
      <c r="M69" s="122"/>
      <c r="N69" s="68"/>
      <c r="O69" s="18" t="str">
        <f t="shared" ca="1" si="4"/>
        <v>63天</v>
      </c>
      <c r="P69" s="80"/>
      <c r="Q69" s="80"/>
      <c r="R69" s="80"/>
      <c r="S69" s="80"/>
    </row>
    <row r="70" spans="1:19">
      <c r="A70" s="34">
        <v>68</v>
      </c>
      <c r="B70" s="239" t="s">
        <v>9155</v>
      </c>
      <c r="C70" s="7" t="s">
        <v>10393</v>
      </c>
      <c r="D70" s="7" t="str">
        <f t="shared" si="5"/>
        <v>HPL箱</v>
      </c>
      <c r="E70" s="7" t="s">
        <v>17174</v>
      </c>
      <c r="F70" s="19">
        <v>41736</v>
      </c>
      <c r="G70" s="82"/>
      <c r="H70" s="7" t="str">
        <f t="shared" si="3"/>
        <v>重</v>
      </c>
      <c r="I70" s="83">
        <v>41739</v>
      </c>
      <c r="J70" s="230"/>
      <c r="K70" s="48" t="s">
        <v>1359</v>
      </c>
      <c r="L70" s="48"/>
      <c r="M70" s="9"/>
      <c r="N70" s="68"/>
      <c r="O70" s="18" t="str">
        <f t="shared" ca="1" si="4"/>
        <v>63天</v>
      </c>
      <c r="P70" s="80"/>
      <c r="Q70" s="80"/>
      <c r="R70" s="80"/>
      <c r="S70" s="80"/>
    </row>
    <row r="71" spans="1:19">
      <c r="A71" s="34">
        <v>69</v>
      </c>
      <c r="B71" s="239" t="s">
        <v>9156</v>
      </c>
      <c r="C71" s="7" t="s">
        <v>10393</v>
      </c>
      <c r="D71" s="7" t="str">
        <f t="shared" si="5"/>
        <v>HPL箱</v>
      </c>
      <c r="E71" s="7" t="s">
        <v>17174</v>
      </c>
      <c r="F71" s="19">
        <v>41736</v>
      </c>
      <c r="G71" s="82"/>
      <c r="H71" s="7" t="str">
        <f t="shared" si="3"/>
        <v>重</v>
      </c>
      <c r="I71" s="83">
        <v>41797</v>
      </c>
      <c r="J71" s="230"/>
      <c r="K71" s="284" t="s">
        <v>17618</v>
      </c>
      <c r="L71" s="48"/>
      <c r="M71" s="9"/>
      <c r="N71" s="68"/>
      <c r="O71" s="18" t="str">
        <f t="shared" ca="1" si="4"/>
        <v>63天</v>
      </c>
      <c r="P71" s="80"/>
      <c r="Q71" s="80"/>
      <c r="R71" s="80"/>
      <c r="S71" s="80"/>
    </row>
    <row r="72" spans="1:19">
      <c r="A72" s="34">
        <v>70</v>
      </c>
      <c r="B72" s="239" t="s">
        <v>9157</v>
      </c>
      <c r="C72" s="7" t="s">
        <v>10393</v>
      </c>
      <c r="D72" s="7" t="str">
        <f t="shared" si="5"/>
        <v>HPL箱</v>
      </c>
      <c r="E72" s="7" t="s">
        <v>17174</v>
      </c>
      <c r="F72" s="19">
        <v>41736</v>
      </c>
      <c r="G72" s="82"/>
      <c r="H72" s="7" t="str">
        <f t="shared" si="3"/>
        <v>重</v>
      </c>
      <c r="I72" s="83">
        <v>41739</v>
      </c>
      <c r="J72" s="230"/>
      <c r="K72" s="48" t="s">
        <v>1359</v>
      </c>
      <c r="L72" s="48"/>
      <c r="M72" s="9"/>
      <c r="N72" s="68"/>
      <c r="O72" s="18" t="str">
        <f t="shared" ca="1" si="4"/>
        <v>63天</v>
      </c>
      <c r="P72" s="80"/>
      <c r="Q72" s="80"/>
      <c r="R72" s="80"/>
      <c r="S72" s="80"/>
    </row>
    <row r="73" spans="1:19">
      <c r="A73" s="34">
        <v>71</v>
      </c>
      <c r="B73" s="239" t="s">
        <v>9158</v>
      </c>
      <c r="C73" s="7" t="s">
        <v>10393</v>
      </c>
      <c r="D73" s="7" t="str">
        <f t="shared" si="5"/>
        <v>HPL箱</v>
      </c>
      <c r="E73" s="7" t="s">
        <v>15481</v>
      </c>
      <c r="F73" s="19">
        <v>41735</v>
      </c>
      <c r="G73" s="82"/>
      <c r="H73" s="7" t="str">
        <f t="shared" si="3"/>
        <v>重</v>
      </c>
      <c r="I73" s="83">
        <v>41797</v>
      </c>
      <c r="J73" s="230"/>
      <c r="K73" s="284" t="s">
        <v>17618</v>
      </c>
      <c r="L73" s="48"/>
      <c r="M73" s="9"/>
      <c r="N73" s="68"/>
      <c r="O73" s="18" t="str">
        <f t="shared" ca="1" si="4"/>
        <v>64天</v>
      </c>
      <c r="P73" s="80"/>
      <c r="Q73" s="80"/>
      <c r="R73" s="80"/>
      <c r="S73" s="80"/>
    </row>
    <row r="74" spans="1:19">
      <c r="A74" s="34">
        <v>72</v>
      </c>
      <c r="B74" s="239" t="s">
        <v>12022</v>
      </c>
      <c r="C74" s="7" t="s">
        <v>10393</v>
      </c>
      <c r="D74" s="7" t="str">
        <f t="shared" si="5"/>
        <v>HPL箱</v>
      </c>
      <c r="E74" s="7" t="s">
        <v>17174</v>
      </c>
      <c r="F74" s="19">
        <v>41736</v>
      </c>
      <c r="G74" s="82"/>
      <c r="H74" s="7" t="str">
        <f t="shared" si="3"/>
        <v>重</v>
      </c>
      <c r="I74" s="83">
        <v>41797</v>
      </c>
      <c r="J74" s="230"/>
      <c r="K74" s="284" t="s">
        <v>17618</v>
      </c>
      <c r="L74" s="48"/>
      <c r="M74" s="9"/>
      <c r="N74" s="68"/>
      <c r="O74" s="18" t="str">
        <f t="shared" ca="1" si="4"/>
        <v>63天</v>
      </c>
      <c r="P74" s="80"/>
      <c r="Q74" s="80"/>
      <c r="R74" s="80"/>
      <c r="S74" s="80"/>
    </row>
    <row r="75" spans="1:19">
      <c r="A75" s="34">
        <v>73</v>
      </c>
      <c r="B75" s="239" t="s">
        <v>12023</v>
      </c>
      <c r="C75" s="7" t="s">
        <v>10393</v>
      </c>
      <c r="D75" s="7" t="str">
        <f t="shared" si="5"/>
        <v>HPL箱</v>
      </c>
      <c r="E75" s="7" t="s">
        <v>15481</v>
      </c>
      <c r="F75" s="19">
        <v>41735</v>
      </c>
      <c r="G75" s="82"/>
      <c r="H75" s="7" t="str">
        <f t="shared" si="3"/>
        <v>重</v>
      </c>
      <c r="I75" s="83">
        <v>41739</v>
      </c>
      <c r="J75" s="230"/>
      <c r="K75" s="48" t="s">
        <v>1359</v>
      </c>
      <c r="L75" s="48"/>
      <c r="M75" s="9"/>
      <c r="N75" s="68"/>
      <c r="O75" s="18" t="str">
        <f t="shared" ca="1" si="4"/>
        <v>64天</v>
      </c>
      <c r="P75" s="80"/>
      <c r="Q75" s="80"/>
      <c r="R75" s="80"/>
      <c r="S75" s="80"/>
    </row>
    <row r="76" spans="1:19">
      <c r="A76" s="34">
        <v>74</v>
      </c>
      <c r="B76" s="239" t="s">
        <v>9163</v>
      </c>
      <c r="C76" s="7" t="s">
        <v>10393</v>
      </c>
      <c r="D76" s="7" t="str">
        <f t="shared" si="5"/>
        <v>HPL箱</v>
      </c>
      <c r="E76" s="7" t="s">
        <v>17174</v>
      </c>
      <c r="F76" s="19">
        <v>41736</v>
      </c>
      <c r="G76" s="82"/>
      <c r="H76" s="7" t="str">
        <f t="shared" si="3"/>
        <v>重</v>
      </c>
      <c r="I76" s="83">
        <v>41797</v>
      </c>
      <c r="J76" s="230"/>
      <c r="K76" s="284" t="s">
        <v>17618</v>
      </c>
      <c r="L76" s="48"/>
      <c r="M76" s="122"/>
      <c r="N76" s="68"/>
      <c r="O76" s="18" t="str">
        <f t="shared" ca="1" si="4"/>
        <v>63天</v>
      </c>
      <c r="P76" s="80"/>
      <c r="Q76" s="80"/>
      <c r="R76" s="80"/>
      <c r="S76" s="80"/>
    </row>
    <row r="77" spans="1:19">
      <c r="A77" s="34">
        <v>75</v>
      </c>
      <c r="B77" s="239"/>
      <c r="C77" s="7"/>
      <c r="D77" s="7"/>
      <c r="E77" s="7"/>
      <c r="F77" s="19"/>
      <c r="G77" s="82"/>
      <c r="H77" s="7" t="str">
        <f t="shared" si="3"/>
        <v>空</v>
      </c>
      <c r="I77" s="83"/>
      <c r="J77" s="230"/>
      <c r="K77" s="48"/>
      <c r="L77" s="48"/>
      <c r="M77" s="9"/>
      <c r="N77" s="68"/>
      <c r="O77" s="18" t="str">
        <f t="shared" ca="1" si="4"/>
        <v>41799天</v>
      </c>
      <c r="P77" s="80"/>
      <c r="Q77" s="80"/>
      <c r="R77" s="80"/>
      <c r="S77" s="80"/>
    </row>
    <row r="78" spans="1:19">
      <c r="A78" s="34">
        <v>76</v>
      </c>
      <c r="B78" s="239"/>
      <c r="C78" s="7"/>
      <c r="D78" s="7"/>
      <c r="E78" s="7"/>
      <c r="F78" s="19"/>
      <c r="G78" s="82"/>
      <c r="H78" s="7" t="str">
        <f t="shared" si="3"/>
        <v>空</v>
      </c>
      <c r="I78" s="83"/>
      <c r="J78" s="230"/>
      <c r="K78" s="48"/>
      <c r="L78" s="48"/>
      <c r="M78" s="9"/>
      <c r="N78" s="68"/>
      <c r="O78" s="18" t="str">
        <f t="shared" ca="1" si="4"/>
        <v>41799天</v>
      </c>
      <c r="P78" s="80"/>
      <c r="Q78" s="80"/>
      <c r="R78" s="80"/>
      <c r="S78" s="80"/>
    </row>
    <row r="79" spans="1:19">
      <c r="A79" s="34">
        <v>77</v>
      </c>
      <c r="B79" s="239"/>
      <c r="C79" s="7"/>
      <c r="D79" s="7"/>
      <c r="E79" s="7"/>
      <c r="F79" s="19"/>
      <c r="G79" s="82"/>
      <c r="H79" s="7" t="str">
        <f t="shared" si="3"/>
        <v>空</v>
      </c>
      <c r="I79" s="83"/>
      <c r="J79" s="230"/>
      <c r="K79" s="48"/>
      <c r="L79" s="48"/>
      <c r="M79" s="122"/>
      <c r="N79" s="68"/>
      <c r="O79" s="18" t="str">
        <f t="shared" ca="1" si="4"/>
        <v>41799天</v>
      </c>
      <c r="P79" s="80"/>
      <c r="Q79" s="80"/>
      <c r="R79" s="80"/>
      <c r="S79" s="80"/>
    </row>
    <row r="80" spans="1:19">
      <c r="A80" s="34">
        <v>78</v>
      </c>
      <c r="B80" s="239"/>
      <c r="C80" s="7"/>
      <c r="D80" s="7"/>
      <c r="E80" s="7"/>
      <c r="F80" s="19"/>
      <c r="G80" s="82"/>
      <c r="H80" s="7" t="str">
        <f t="shared" si="3"/>
        <v>空</v>
      </c>
      <c r="I80" s="83"/>
      <c r="J80" s="230"/>
      <c r="K80" s="48"/>
      <c r="L80" s="48"/>
      <c r="M80" s="9"/>
      <c r="N80" s="68"/>
      <c r="O80" s="18" t="str">
        <f t="shared" ca="1" si="4"/>
        <v>41799天</v>
      </c>
      <c r="P80" s="80"/>
      <c r="Q80" s="80"/>
      <c r="R80" s="80"/>
      <c r="S80" s="80"/>
    </row>
    <row r="81" spans="1:19">
      <c r="A81" s="34">
        <v>79</v>
      </c>
      <c r="B81" s="101"/>
      <c r="C81" s="7"/>
      <c r="D81" s="7" t="str">
        <f t="shared" si="5"/>
        <v/>
      </c>
      <c r="E81" s="7"/>
      <c r="F81" s="19" t="str">
        <f t="shared" ref="F81:F130" si="6">IF(ISNONTEXT(B81),"","请输入日期")</f>
        <v/>
      </c>
      <c r="G81" s="82"/>
      <c r="H81" s="7" t="str">
        <f t="shared" si="3"/>
        <v>空</v>
      </c>
      <c r="I81" s="83"/>
      <c r="J81" s="230"/>
      <c r="K81" s="48"/>
      <c r="L81" s="48"/>
      <c r="M81" s="9"/>
      <c r="N81" s="68"/>
      <c r="O81" s="18" t="e">
        <f t="shared" ca="1" si="4"/>
        <v>#VALUE!</v>
      </c>
      <c r="P81" s="80"/>
      <c r="Q81" s="80"/>
      <c r="R81" s="80"/>
      <c r="S81" s="80"/>
    </row>
    <row r="82" spans="1:19">
      <c r="A82" s="34">
        <v>80</v>
      </c>
      <c r="B82" s="100"/>
      <c r="C82" s="7"/>
      <c r="D82" s="7" t="str">
        <f t="shared" si="5"/>
        <v/>
      </c>
      <c r="E82" s="7"/>
      <c r="F82" s="19" t="str">
        <f t="shared" si="6"/>
        <v/>
      </c>
      <c r="G82" s="82"/>
      <c r="H82" s="7" t="str">
        <f t="shared" si="3"/>
        <v>空</v>
      </c>
      <c r="I82" s="83"/>
      <c r="J82" s="230"/>
      <c r="K82" s="48"/>
      <c r="L82" s="48"/>
      <c r="M82" s="9"/>
      <c r="N82" s="68"/>
      <c r="O82" s="18" t="e">
        <f t="shared" ca="1" si="4"/>
        <v>#VALUE!</v>
      </c>
      <c r="P82" s="80"/>
      <c r="Q82" s="80"/>
      <c r="R82" s="80"/>
      <c r="S82" s="80"/>
    </row>
    <row r="83" spans="1:19">
      <c r="A83" s="34">
        <v>81</v>
      </c>
      <c r="B83" s="100"/>
      <c r="C83" s="7"/>
      <c r="D83" s="7" t="str">
        <f t="shared" si="5"/>
        <v/>
      </c>
      <c r="E83" s="7"/>
      <c r="F83" s="19" t="str">
        <f t="shared" si="6"/>
        <v/>
      </c>
      <c r="G83" s="82"/>
      <c r="H83" s="7" t="str">
        <f t="shared" si="3"/>
        <v>空</v>
      </c>
      <c r="I83" s="83"/>
      <c r="J83" s="230"/>
      <c r="K83" s="48"/>
      <c r="L83" s="48"/>
      <c r="M83" s="9"/>
      <c r="N83" s="68"/>
      <c r="O83" s="18" t="e">
        <f t="shared" ca="1" si="4"/>
        <v>#VALUE!</v>
      </c>
      <c r="P83" s="80"/>
      <c r="Q83" s="80"/>
      <c r="R83" s="80"/>
      <c r="S83" s="80"/>
    </row>
    <row r="84" spans="1:19">
      <c r="A84" s="34">
        <v>82</v>
      </c>
      <c r="B84" s="101"/>
      <c r="C84" s="7"/>
      <c r="D84" s="7" t="str">
        <f t="shared" si="5"/>
        <v/>
      </c>
      <c r="E84" s="7"/>
      <c r="F84" s="19" t="str">
        <f t="shared" si="6"/>
        <v/>
      </c>
      <c r="G84" s="82"/>
      <c r="H84" s="7" t="str">
        <f t="shared" si="3"/>
        <v>空</v>
      </c>
      <c r="I84" s="83"/>
      <c r="J84" s="230"/>
      <c r="K84" s="48"/>
      <c r="L84" s="48"/>
      <c r="M84" s="9"/>
      <c r="N84" s="68"/>
      <c r="O84" s="18" t="e">
        <f t="shared" ca="1" si="4"/>
        <v>#VALUE!</v>
      </c>
      <c r="P84" s="80"/>
      <c r="Q84" s="80"/>
      <c r="R84" s="80"/>
      <c r="S84" s="80"/>
    </row>
    <row r="85" spans="1:19">
      <c r="A85" s="34">
        <v>83</v>
      </c>
      <c r="B85" s="101"/>
      <c r="C85" s="7"/>
      <c r="D85" s="7" t="str">
        <f t="shared" si="5"/>
        <v/>
      </c>
      <c r="E85" s="7"/>
      <c r="F85" s="19" t="str">
        <f t="shared" si="6"/>
        <v/>
      </c>
      <c r="G85" s="82"/>
      <c r="H85" s="7" t="str">
        <f t="shared" si="3"/>
        <v>空</v>
      </c>
      <c r="I85" s="83"/>
      <c r="J85" s="230"/>
      <c r="K85" s="48"/>
      <c r="L85" s="48"/>
      <c r="M85" s="9"/>
      <c r="N85" s="68"/>
      <c r="O85" s="18" t="e">
        <f t="shared" ca="1" si="4"/>
        <v>#VALUE!</v>
      </c>
      <c r="P85" s="80"/>
      <c r="Q85" s="80"/>
      <c r="R85" s="80"/>
      <c r="S85" s="80"/>
    </row>
    <row r="86" spans="1:19">
      <c r="A86" s="34">
        <v>84</v>
      </c>
      <c r="B86" s="101"/>
      <c r="C86" s="7"/>
      <c r="D86" s="7" t="str">
        <f t="shared" si="5"/>
        <v/>
      </c>
      <c r="E86" s="7"/>
      <c r="F86" s="19" t="str">
        <f t="shared" si="6"/>
        <v/>
      </c>
      <c r="G86" s="82"/>
      <c r="H86" s="7" t="str">
        <f t="shared" si="3"/>
        <v>空</v>
      </c>
      <c r="I86" s="83"/>
      <c r="J86" s="230"/>
      <c r="K86" s="48"/>
      <c r="L86" s="48"/>
      <c r="M86" s="9"/>
      <c r="N86" s="68"/>
      <c r="O86" s="18" t="e">
        <f t="shared" ca="1" si="4"/>
        <v>#VALUE!</v>
      </c>
      <c r="P86" s="80"/>
      <c r="Q86" s="80"/>
      <c r="R86" s="80"/>
      <c r="S86" s="80"/>
    </row>
    <row r="87" spans="1:19">
      <c r="A87" s="34">
        <v>85</v>
      </c>
      <c r="B87" s="101"/>
      <c r="C87" s="7"/>
      <c r="D87" s="7" t="str">
        <f t="shared" si="5"/>
        <v/>
      </c>
      <c r="E87" s="7"/>
      <c r="F87" s="19" t="str">
        <f t="shared" si="6"/>
        <v/>
      </c>
      <c r="G87" s="82"/>
      <c r="H87" s="7" t="str">
        <f t="shared" si="3"/>
        <v>空</v>
      </c>
      <c r="I87" s="83"/>
      <c r="J87" s="230"/>
      <c r="K87" s="48"/>
      <c r="L87" s="48"/>
      <c r="M87" s="9"/>
      <c r="N87" s="68"/>
      <c r="O87" s="18" t="e">
        <f t="shared" ca="1" si="4"/>
        <v>#VALUE!</v>
      </c>
      <c r="P87" s="80"/>
      <c r="Q87" s="80"/>
      <c r="R87" s="80"/>
      <c r="S87" s="80"/>
    </row>
    <row r="88" spans="1:19">
      <c r="A88" s="34">
        <v>86</v>
      </c>
      <c r="B88" s="100"/>
      <c r="C88" s="7"/>
      <c r="D88" s="7" t="str">
        <f t="shared" si="5"/>
        <v/>
      </c>
      <c r="E88" s="7"/>
      <c r="F88" s="19" t="str">
        <f t="shared" si="6"/>
        <v/>
      </c>
      <c r="G88" s="82"/>
      <c r="H88" s="7" t="str">
        <f t="shared" si="3"/>
        <v>空</v>
      </c>
      <c r="I88" s="83"/>
      <c r="J88" s="230"/>
      <c r="K88" s="48"/>
      <c r="L88" s="48"/>
      <c r="M88" s="9"/>
      <c r="N88" s="68"/>
      <c r="O88" s="18" t="e">
        <f t="shared" ca="1" si="4"/>
        <v>#VALUE!</v>
      </c>
      <c r="P88" s="80"/>
      <c r="Q88" s="80"/>
      <c r="R88" s="80"/>
      <c r="S88" s="80"/>
    </row>
    <row r="89" spans="1:19">
      <c r="A89" s="34">
        <v>87</v>
      </c>
      <c r="B89" s="137"/>
      <c r="C89" s="7"/>
      <c r="D89" s="7" t="str">
        <f t="shared" si="5"/>
        <v/>
      </c>
      <c r="E89" s="7"/>
      <c r="F89" s="19" t="str">
        <f t="shared" si="6"/>
        <v/>
      </c>
      <c r="G89" s="82"/>
      <c r="H89" s="7" t="str">
        <f t="shared" si="3"/>
        <v>空</v>
      </c>
      <c r="I89" s="83"/>
      <c r="J89" s="230"/>
      <c r="K89" s="48"/>
      <c r="L89" s="48"/>
      <c r="M89" s="9"/>
      <c r="N89" s="68"/>
      <c r="O89" s="18" t="e">
        <f t="shared" ca="1" si="4"/>
        <v>#VALUE!</v>
      </c>
      <c r="P89" s="80"/>
      <c r="Q89" s="80"/>
      <c r="R89" s="80"/>
      <c r="S89" s="80"/>
    </row>
    <row r="90" spans="1:19">
      <c r="A90" s="34">
        <v>88</v>
      </c>
      <c r="B90" s="101"/>
      <c r="C90" s="7"/>
      <c r="D90" s="7" t="str">
        <f t="shared" si="5"/>
        <v/>
      </c>
      <c r="E90" s="7"/>
      <c r="F90" s="19" t="str">
        <f t="shared" si="6"/>
        <v/>
      </c>
      <c r="G90" s="82"/>
      <c r="H90" s="7" t="str">
        <f t="shared" si="3"/>
        <v>空</v>
      </c>
      <c r="I90" s="83"/>
      <c r="J90" s="230"/>
      <c r="K90" s="48"/>
      <c r="L90" s="48"/>
      <c r="M90" s="9"/>
      <c r="N90" s="68"/>
      <c r="O90" s="18" t="e">
        <f t="shared" ca="1" si="4"/>
        <v>#VALUE!</v>
      </c>
      <c r="P90" s="80"/>
      <c r="Q90" s="80"/>
      <c r="R90" s="80"/>
      <c r="S90" s="80"/>
    </row>
    <row r="91" spans="1:19">
      <c r="A91" s="34">
        <v>89</v>
      </c>
      <c r="B91" s="100"/>
      <c r="C91" s="7"/>
      <c r="D91" s="7" t="str">
        <f t="shared" si="5"/>
        <v/>
      </c>
      <c r="E91" s="7"/>
      <c r="F91" s="19" t="str">
        <f t="shared" si="6"/>
        <v/>
      </c>
      <c r="G91" s="82"/>
      <c r="H91" s="7" t="str">
        <f t="shared" si="3"/>
        <v>空</v>
      </c>
      <c r="I91" s="83"/>
      <c r="J91" s="230"/>
      <c r="K91" s="48"/>
      <c r="L91" s="48"/>
      <c r="M91" s="9"/>
      <c r="N91" s="68"/>
      <c r="O91" s="18" t="e">
        <f t="shared" ca="1" si="4"/>
        <v>#VALUE!</v>
      </c>
      <c r="P91" s="80"/>
      <c r="Q91" s="80"/>
      <c r="R91" s="80"/>
      <c r="S91" s="80"/>
    </row>
    <row r="92" spans="1:19">
      <c r="A92" s="34">
        <v>90</v>
      </c>
      <c r="B92" s="101"/>
      <c r="C92" s="7"/>
      <c r="D92" s="7" t="str">
        <f t="shared" si="5"/>
        <v/>
      </c>
      <c r="E92" s="7"/>
      <c r="F92" s="19" t="str">
        <f t="shared" si="6"/>
        <v/>
      </c>
      <c r="G92" s="82"/>
      <c r="H92" s="7" t="str">
        <f t="shared" si="3"/>
        <v>空</v>
      </c>
      <c r="I92" s="83"/>
      <c r="J92" s="230"/>
      <c r="K92" s="48"/>
      <c r="L92" s="48"/>
      <c r="M92" s="9"/>
      <c r="N92" s="68"/>
      <c r="O92" s="18" t="e">
        <f t="shared" ca="1" si="4"/>
        <v>#VALUE!</v>
      </c>
      <c r="P92" s="80"/>
      <c r="Q92" s="80"/>
      <c r="R92" s="80"/>
      <c r="S92" s="80"/>
    </row>
    <row r="93" spans="1:19">
      <c r="A93" s="34">
        <v>91</v>
      </c>
      <c r="B93" s="101"/>
      <c r="C93" s="7"/>
      <c r="D93" s="7" t="str">
        <f t="shared" si="5"/>
        <v/>
      </c>
      <c r="E93" s="7"/>
      <c r="F93" s="19" t="str">
        <f t="shared" si="6"/>
        <v/>
      </c>
      <c r="G93" s="82"/>
      <c r="H93" s="7" t="str">
        <f t="shared" si="3"/>
        <v>空</v>
      </c>
      <c r="I93" s="83"/>
      <c r="J93" s="230"/>
      <c r="K93" s="48"/>
      <c r="L93" s="48"/>
      <c r="M93" s="9"/>
      <c r="N93" s="68"/>
      <c r="O93" s="18" t="e">
        <f t="shared" ca="1" si="4"/>
        <v>#VALUE!</v>
      </c>
      <c r="P93" s="80"/>
      <c r="Q93" s="80"/>
      <c r="R93" s="80"/>
      <c r="S93" s="80"/>
    </row>
    <row r="94" spans="1:19">
      <c r="A94" s="34">
        <v>92</v>
      </c>
      <c r="B94" s="101"/>
      <c r="C94" s="7"/>
      <c r="D94" s="7" t="str">
        <f t="shared" si="5"/>
        <v/>
      </c>
      <c r="E94" s="7"/>
      <c r="F94" s="19" t="str">
        <f t="shared" si="6"/>
        <v/>
      </c>
      <c r="G94" s="82"/>
      <c r="H94" s="7" t="str">
        <f t="shared" si="3"/>
        <v>空</v>
      </c>
      <c r="I94" s="83"/>
      <c r="J94" s="230"/>
      <c r="K94" s="48"/>
      <c r="L94" s="48"/>
      <c r="M94" s="9"/>
      <c r="N94" s="68"/>
      <c r="O94" s="18" t="e">
        <f t="shared" ca="1" si="4"/>
        <v>#VALUE!</v>
      </c>
      <c r="P94" s="80"/>
      <c r="Q94" s="80"/>
      <c r="R94" s="80"/>
      <c r="S94" s="80"/>
    </row>
    <row r="95" spans="1:19">
      <c r="A95" s="34">
        <v>93</v>
      </c>
      <c r="B95" s="100"/>
      <c r="C95" s="7"/>
      <c r="D95" s="7" t="str">
        <f t="shared" si="5"/>
        <v/>
      </c>
      <c r="E95" s="7"/>
      <c r="F95" s="19" t="str">
        <f t="shared" si="6"/>
        <v/>
      </c>
      <c r="G95" s="82"/>
      <c r="H95" s="7" t="str">
        <f t="shared" si="3"/>
        <v>空</v>
      </c>
      <c r="I95" s="83"/>
      <c r="J95" s="230"/>
      <c r="K95" s="48"/>
      <c r="L95" s="48"/>
      <c r="M95" s="9"/>
      <c r="N95" s="68"/>
      <c r="O95" s="18" t="e">
        <f t="shared" ca="1" si="4"/>
        <v>#VALUE!</v>
      </c>
      <c r="P95" s="80"/>
      <c r="Q95" s="80"/>
      <c r="R95" s="80"/>
      <c r="S95" s="80"/>
    </row>
    <row r="96" spans="1:19">
      <c r="A96" s="34">
        <v>94</v>
      </c>
      <c r="B96" s="101"/>
      <c r="C96" s="7"/>
      <c r="D96" s="7" t="str">
        <f t="shared" si="5"/>
        <v/>
      </c>
      <c r="E96" s="7"/>
      <c r="F96" s="19" t="str">
        <f t="shared" si="6"/>
        <v/>
      </c>
      <c r="G96" s="82"/>
      <c r="H96" s="7" t="str">
        <f t="shared" si="3"/>
        <v>空</v>
      </c>
      <c r="I96" s="83"/>
      <c r="J96" s="230"/>
      <c r="K96" s="48"/>
      <c r="L96" s="48"/>
      <c r="M96" s="9"/>
      <c r="N96" s="68"/>
      <c r="O96" s="18" t="e">
        <f t="shared" ca="1" si="4"/>
        <v>#VALUE!</v>
      </c>
      <c r="P96" s="80"/>
      <c r="Q96" s="80"/>
      <c r="R96" s="80"/>
      <c r="S96" s="80"/>
    </row>
    <row r="97" spans="1:19">
      <c r="A97" s="34">
        <v>95</v>
      </c>
      <c r="B97" s="101"/>
      <c r="C97" s="7"/>
      <c r="D97" s="7" t="str">
        <f t="shared" si="5"/>
        <v/>
      </c>
      <c r="E97" s="7"/>
      <c r="F97" s="19" t="str">
        <f t="shared" si="6"/>
        <v/>
      </c>
      <c r="G97" s="82"/>
      <c r="H97" s="7" t="str">
        <f t="shared" si="3"/>
        <v>空</v>
      </c>
      <c r="I97" s="83"/>
      <c r="J97" s="230"/>
      <c r="K97" s="48"/>
      <c r="L97" s="48"/>
      <c r="M97" s="9"/>
      <c r="N97" s="68"/>
      <c r="O97" s="18" t="e">
        <f t="shared" ca="1" si="4"/>
        <v>#VALUE!</v>
      </c>
      <c r="P97" s="80"/>
      <c r="Q97" s="80"/>
      <c r="R97" s="80"/>
      <c r="S97" s="80"/>
    </row>
    <row r="98" spans="1:19">
      <c r="A98" s="34">
        <v>96</v>
      </c>
      <c r="B98" s="101"/>
      <c r="C98" s="7"/>
      <c r="D98" s="7" t="str">
        <f t="shared" si="5"/>
        <v/>
      </c>
      <c r="E98" s="7"/>
      <c r="F98" s="19" t="str">
        <f t="shared" si="6"/>
        <v/>
      </c>
      <c r="G98" s="82"/>
      <c r="H98" s="7" t="str">
        <f t="shared" si="3"/>
        <v>空</v>
      </c>
      <c r="I98" s="83"/>
      <c r="J98" s="230"/>
      <c r="K98" s="48"/>
      <c r="L98" s="48"/>
      <c r="M98" s="9"/>
      <c r="N98" s="68"/>
      <c r="O98" s="18" t="e">
        <f t="shared" ca="1" si="4"/>
        <v>#VALUE!</v>
      </c>
      <c r="P98" s="80"/>
      <c r="Q98" s="80"/>
      <c r="R98" s="80"/>
      <c r="S98" s="80"/>
    </row>
    <row r="99" spans="1:19">
      <c r="A99" s="34">
        <v>97</v>
      </c>
      <c r="B99" s="100"/>
      <c r="C99" s="7"/>
      <c r="D99" s="7" t="str">
        <f t="shared" si="5"/>
        <v/>
      </c>
      <c r="E99" s="7"/>
      <c r="F99" s="19" t="str">
        <f t="shared" si="6"/>
        <v/>
      </c>
      <c r="G99" s="82"/>
      <c r="H99" s="7" t="str">
        <f t="shared" si="3"/>
        <v>空</v>
      </c>
      <c r="I99" s="83"/>
      <c r="J99" s="230"/>
      <c r="K99" s="48"/>
      <c r="L99" s="48"/>
      <c r="M99" s="9"/>
      <c r="N99" s="68"/>
      <c r="O99" s="18" t="e">
        <f t="shared" ca="1" si="4"/>
        <v>#VALUE!</v>
      </c>
      <c r="P99" s="80"/>
      <c r="Q99" s="80"/>
      <c r="R99" s="80"/>
      <c r="S99" s="80"/>
    </row>
    <row r="100" spans="1:19">
      <c r="A100" s="34">
        <v>98</v>
      </c>
      <c r="B100" s="100"/>
      <c r="C100" s="7"/>
      <c r="D100" s="7" t="str">
        <f t="shared" si="5"/>
        <v/>
      </c>
      <c r="E100" s="7"/>
      <c r="F100" s="19" t="str">
        <f t="shared" si="6"/>
        <v/>
      </c>
      <c r="G100" s="82"/>
      <c r="H100" s="7" t="str">
        <f t="shared" si="3"/>
        <v>空</v>
      </c>
      <c r="I100" s="83"/>
      <c r="J100" s="230"/>
      <c r="K100" s="48"/>
      <c r="L100" s="48"/>
      <c r="M100" s="9"/>
      <c r="N100" s="68"/>
      <c r="O100" s="18" t="e">
        <f t="shared" ca="1" si="4"/>
        <v>#VALUE!</v>
      </c>
      <c r="P100" s="80"/>
      <c r="Q100" s="80"/>
      <c r="R100" s="80"/>
      <c r="S100" s="80"/>
    </row>
    <row r="101" spans="1:19">
      <c r="A101" s="34">
        <v>99</v>
      </c>
      <c r="B101" s="137"/>
      <c r="C101" s="7"/>
      <c r="D101" s="7" t="str">
        <f t="shared" si="5"/>
        <v/>
      </c>
      <c r="E101" s="7"/>
      <c r="F101" s="19" t="str">
        <f t="shared" si="6"/>
        <v/>
      </c>
      <c r="G101" s="82"/>
      <c r="H101" s="7" t="str">
        <f t="shared" si="3"/>
        <v>空</v>
      </c>
      <c r="I101" s="83"/>
      <c r="J101" s="230"/>
      <c r="K101" s="48"/>
      <c r="L101" s="48"/>
      <c r="M101" s="9"/>
      <c r="N101" s="68"/>
      <c r="O101" s="18" t="e">
        <f t="shared" ca="1" si="4"/>
        <v>#VALUE!</v>
      </c>
      <c r="P101" s="80"/>
      <c r="Q101" s="80"/>
      <c r="R101" s="80"/>
      <c r="S101" s="80"/>
    </row>
    <row r="102" spans="1:19">
      <c r="A102" s="34">
        <v>100</v>
      </c>
      <c r="B102" s="100"/>
      <c r="C102" s="7"/>
      <c r="D102" s="7" t="str">
        <f t="shared" si="5"/>
        <v/>
      </c>
      <c r="E102" s="7"/>
      <c r="F102" s="19" t="str">
        <f t="shared" si="6"/>
        <v/>
      </c>
      <c r="G102" s="82"/>
      <c r="H102" s="7" t="str">
        <f t="shared" si="3"/>
        <v>空</v>
      </c>
      <c r="I102" s="83"/>
      <c r="J102" s="230"/>
      <c r="K102" s="48"/>
      <c r="L102" s="48"/>
      <c r="M102" s="9"/>
      <c r="N102" s="68"/>
      <c r="O102" s="18" t="e">
        <f t="shared" ca="1" si="4"/>
        <v>#VALUE!</v>
      </c>
      <c r="P102" s="80"/>
      <c r="Q102" s="80"/>
      <c r="R102" s="80"/>
      <c r="S102" s="80"/>
    </row>
    <row r="103" spans="1:19">
      <c r="A103" s="34">
        <v>101</v>
      </c>
      <c r="B103" s="101"/>
      <c r="C103" s="7"/>
      <c r="D103" s="7" t="str">
        <f t="shared" si="5"/>
        <v/>
      </c>
      <c r="E103" s="7"/>
      <c r="F103" s="19" t="str">
        <f t="shared" si="6"/>
        <v/>
      </c>
      <c r="G103" s="82"/>
      <c r="H103" s="7" t="str">
        <f t="shared" si="3"/>
        <v>空</v>
      </c>
      <c r="I103" s="83"/>
      <c r="J103" s="230"/>
      <c r="K103" s="48"/>
      <c r="L103" s="48"/>
      <c r="M103" s="9"/>
      <c r="N103" s="68"/>
      <c r="O103" s="18" t="e">
        <f t="shared" ca="1" si="4"/>
        <v>#VALUE!</v>
      </c>
      <c r="P103" s="80"/>
      <c r="Q103" s="80"/>
      <c r="R103" s="80"/>
      <c r="S103" s="80"/>
    </row>
    <row r="104" spans="1:19">
      <c r="A104" s="34">
        <v>102</v>
      </c>
      <c r="B104" s="101"/>
      <c r="C104" s="7"/>
      <c r="D104" s="7" t="str">
        <f t="shared" si="5"/>
        <v/>
      </c>
      <c r="E104" s="7"/>
      <c r="F104" s="19" t="str">
        <f t="shared" si="6"/>
        <v/>
      </c>
      <c r="G104" s="82"/>
      <c r="H104" s="7" t="str">
        <f t="shared" si="3"/>
        <v>空</v>
      </c>
      <c r="I104" s="83"/>
      <c r="J104" s="230"/>
      <c r="K104" s="48"/>
      <c r="L104" s="48"/>
      <c r="M104" s="9"/>
      <c r="N104" s="68"/>
      <c r="O104" s="18" t="e">
        <f t="shared" ca="1" si="4"/>
        <v>#VALUE!</v>
      </c>
      <c r="P104" s="80"/>
      <c r="Q104" s="80"/>
      <c r="R104" s="80"/>
      <c r="S104" s="80"/>
    </row>
    <row r="105" spans="1:19">
      <c r="A105" s="34">
        <v>103</v>
      </c>
      <c r="B105" s="101"/>
      <c r="C105" s="7"/>
      <c r="D105" s="7" t="str">
        <f t="shared" si="5"/>
        <v/>
      </c>
      <c r="E105" s="7"/>
      <c r="F105" s="19" t="str">
        <f t="shared" si="6"/>
        <v/>
      </c>
      <c r="G105" s="82"/>
      <c r="H105" s="7" t="str">
        <f t="shared" si="3"/>
        <v>空</v>
      </c>
      <c r="I105" s="83"/>
      <c r="J105" s="230"/>
      <c r="K105" s="48"/>
      <c r="L105" s="48"/>
      <c r="M105" s="9"/>
      <c r="N105" s="68"/>
      <c r="O105" s="18" t="e">
        <f t="shared" ca="1" si="4"/>
        <v>#VALUE!</v>
      </c>
      <c r="P105" s="80"/>
      <c r="Q105" s="80"/>
      <c r="R105" s="80"/>
      <c r="S105" s="80"/>
    </row>
    <row r="106" spans="1:19">
      <c r="A106" s="34">
        <v>104</v>
      </c>
      <c r="B106" s="101"/>
      <c r="C106" s="7"/>
      <c r="D106" s="7" t="str">
        <f t="shared" si="5"/>
        <v/>
      </c>
      <c r="E106" s="7"/>
      <c r="F106" s="19" t="str">
        <f t="shared" si="6"/>
        <v/>
      </c>
      <c r="G106" s="82"/>
      <c r="H106" s="7" t="str">
        <f t="shared" si="3"/>
        <v>空</v>
      </c>
      <c r="I106" s="83"/>
      <c r="J106" s="230"/>
      <c r="K106" s="48"/>
      <c r="L106" s="48"/>
      <c r="M106" s="9"/>
      <c r="N106" s="68"/>
      <c r="O106" s="18" t="e">
        <f t="shared" ca="1" si="4"/>
        <v>#VALUE!</v>
      </c>
      <c r="P106" s="80"/>
      <c r="Q106" s="80"/>
      <c r="R106" s="80"/>
      <c r="S106" s="80"/>
    </row>
    <row r="107" spans="1:19">
      <c r="A107" s="34">
        <v>105</v>
      </c>
      <c r="B107" s="100"/>
      <c r="C107" s="7"/>
      <c r="D107" s="7" t="str">
        <f t="shared" si="5"/>
        <v/>
      </c>
      <c r="E107" s="7"/>
      <c r="F107" s="19" t="str">
        <f t="shared" si="6"/>
        <v/>
      </c>
      <c r="G107" s="82"/>
      <c r="H107" s="7" t="str">
        <f t="shared" si="3"/>
        <v>空</v>
      </c>
      <c r="I107" s="83"/>
      <c r="J107" s="230"/>
      <c r="K107" s="48"/>
      <c r="L107" s="48"/>
      <c r="M107" s="9"/>
      <c r="N107" s="68"/>
      <c r="O107" s="18" t="e">
        <f t="shared" ca="1" si="4"/>
        <v>#VALUE!</v>
      </c>
      <c r="P107" s="80"/>
      <c r="Q107" s="80"/>
      <c r="R107" s="80"/>
      <c r="S107" s="80"/>
    </row>
    <row r="108" spans="1:19">
      <c r="A108" s="34">
        <v>106</v>
      </c>
      <c r="B108" s="100"/>
      <c r="C108" s="7"/>
      <c r="D108" s="7" t="str">
        <f t="shared" si="5"/>
        <v/>
      </c>
      <c r="E108" s="7"/>
      <c r="F108" s="19" t="str">
        <f t="shared" si="6"/>
        <v/>
      </c>
      <c r="G108" s="82"/>
      <c r="H108" s="7" t="str">
        <f t="shared" si="3"/>
        <v>空</v>
      </c>
      <c r="I108" s="83"/>
      <c r="J108" s="230"/>
      <c r="K108" s="48"/>
      <c r="L108" s="48"/>
      <c r="M108" s="9"/>
      <c r="N108" s="68"/>
      <c r="O108" s="18" t="e">
        <f t="shared" ca="1" si="4"/>
        <v>#VALUE!</v>
      </c>
      <c r="P108" s="80"/>
      <c r="Q108" s="80"/>
      <c r="R108" s="80"/>
      <c r="S108" s="80"/>
    </row>
    <row r="109" spans="1:19">
      <c r="A109" s="34">
        <v>107</v>
      </c>
      <c r="B109" s="101"/>
      <c r="C109" s="7"/>
      <c r="D109" s="7" t="str">
        <f t="shared" si="5"/>
        <v/>
      </c>
      <c r="E109" s="7"/>
      <c r="F109" s="19" t="str">
        <f t="shared" si="6"/>
        <v/>
      </c>
      <c r="G109" s="82"/>
      <c r="H109" s="7" t="str">
        <f t="shared" si="3"/>
        <v>空</v>
      </c>
      <c r="I109" s="83"/>
      <c r="J109" s="230"/>
      <c r="K109" s="48"/>
      <c r="L109" s="48"/>
      <c r="M109" s="9"/>
      <c r="N109" s="68"/>
      <c r="O109" s="18" t="e">
        <f t="shared" ca="1" si="4"/>
        <v>#VALUE!</v>
      </c>
      <c r="P109" s="80"/>
      <c r="Q109" s="80"/>
      <c r="R109" s="80"/>
      <c r="S109" s="80"/>
    </row>
    <row r="110" spans="1:19">
      <c r="A110" s="34">
        <v>108</v>
      </c>
      <c r="B110" s="101"/>
      <c r="C110" s="7"/>
      <c r="D110" s="7" t="str">
        <f t="shared" si="5"/>
        <v/>
      </c>
      <c r="E110" s="7"/>
      <c r="F110" s="19" t="str">
        <f t="shared" si="6"/>
        <v/>
      </c>
      <c r="G110" s="82"/>
      <c r="H110" s="7" t="str">
        <f t="shared" si="3"/>
        <v>空</v>
      </c>
      <c r="I110" s="83"/>
      <c r="J110" s="230"/>
      <c r="K110" s="48"/>
      <c r="L110" s="48"/>
      <c r="M110" s="9"/>
      <c r="N110" s="68"/>
      <c r="O110" s="18" t="e">
        <f t="shared" ca="1" si="4"/>
        <v>#VALUE!</v>
      </c>
      <c r="P110" s="80"/>
      <c r="Q110" s="80"/>
      <c r="R110" s="80"/>
      <c r="S110" s="80"/>
    </row>
    <row r="111" spans="1:19">
      <c r="A111" s="34">
        <v>109</v>
      </c>
      <c r="B111" s="100"/>
      <c r="C111" s="7"/>
      <c r="D111" s="7" t="str">
        <f t="shared" si="5"/>
        <v/>
      </c>
      <c r="E111" s="7"/>
      <c r="F111" s="19" t="str">
        <f t="shared" si="6"/>
        <v/>
      </c>
      <c r="G111" s="82"/>
      <c r="H111" s="7" t="str">
        <f t="shared" si="3"/>
        <v>空</v>
      </c>
      <c r="I111" s="83"/>
      <c r="J111" s="230"/>
      <c r="K111" s="48"/>
      <c r="L111" s="48"/>
      <c r="M111" s="9"/>
      <c r="N111" s="68"/>
      <c r="O111" s="18" t="e">
        <f t="shared" ca="1" si="4"/>
        <v>#VALUE!</v>
      </c>
      <c r="P111" s="80"/>
      <c r="Q111" s="80"/>
      <c r="R111" s="80"/>
      <c r="S111" s="80"/>
    </row>
    <row r="112" spans="1:19">
      <c r="A112" s="34">
        <v>110</v>
      </c>
      <c r="B112" s="100"/>
      <c r="C112" s="7"/>
      <c r="D112" s="7" t="str">
        <f t="shared" si="5"/>
        <v/>
      </c>
      <c r="E112" s="7"/>
      <c r="F112" s="19" t="str">
        <f t="shared" si="6"/>
        <v/>
      </c>
      <c r="G112" s="82"/>
      <c r="H112" s="7" t="str">
        <f t="shared" si="3"/>
        <v>空</v>
      </c>
      <c r="I112" s="83"/>
      <c r="J112" s="230"/>
      <c r="K112" s="48"/>
      <c r="L112" s="48"/>
      <c r="M112" s="9"/>
      <c r="N112" s="68"/>
      <c r="O112" s="18" t="e">
        <f t="shared" ca="1" si="4"/>
        <v>#VALUE!</v>
      </c>
      <c r="P112" s="80"/>
      <c r="Q112" s="80"/>
      <c r="R112" s="80"/>
      <c r="S112" s="80"/>
    </row>
    <row r="113" spans="1:19">
      <c r="A113" s="34">
        <v>111</v>
      </c>
      <c r="B113" s="101"/>
      <c r="C113" s="7"/>
      <c r="D113" s="7" t="str">
        <f t="shared" si="5"/>
        <v/>
      </c>
      <c r="E113" s="7"/>
      <c r="F113" s="19" t="str">
        <f t="shared" si="6"/>
        <v/>
      </c>
      <c r="G113" s="82"/>
      <c r="H113" s="7" t="str">
        <f t="shared" si="3"/>
        <v>空</v>
      </c>
      <c r="I113" s="83"/>
      <c r="J113" s="230"/>
      <c r="K113" s="48"/>
      <c r="L113" s="48"/>
      <c r="M113" s="9"/>
      <c r="N113" s="68"/>
      <c r="O113" s="18" t="e">
        <f t="shared" ca="1" si="4"/>
        <v>#VALUE!</v>
      </c>
      <c r="P113" s="80"/>
      <c r="Q113" s="80"/>
      <c r="R113" s="80"/>
      <c r="S113" s="80"/>
    </row>
    <row r="114" spans="1:19">
      <c r="A114" s="34">
        <v>112</v>
      </c>
      <c r="B114" s="100"/>
      <c r="C114" s="7"/>
      <c r="D114" s="7" t="str">
        <f t="shared" si="5"/>
        <v/>
      </c>
      <c r="E114" s="7"/>
      <c r="F114" s="19" t="str">
        <f t="shared" si="6"/>
        <v/>
      </c>
      <c r="G114" s="82"/>
      <c r="H114" s="7" t="str">
        <f t="shared" si="3"/>
        <v>空</v>
      </c>
      <c r="I114" s="83"/>
      <c r="J114" s="230"/>
      <c r="K114" s="48"/>
      <c r="L114" s="48"/>
      <c r="M114" s="9"/>
      <c r="N114" s="68"/>
      <c r="O114" s="18" t="e">
        <f t="shared" ca="1" si="4"/>
        <v>#VALUE!</v>
      </c>
      <c r="P114" s="80"/>
      <c r="Q114" s="80"/>
      <c r="R114" s="80"/>
      <c r="S114" s="80"/>
    </row>
    <row r="115" spans="1:19">
      <c r="A115" s="34">
        <v>113</v>
      </c>
      <c r="B115" s="101"/>
      <c r="C115" s="7"/>
      <c r="D115" s="7" t="str">
        <f t="shared" si="5"/>
        <v/>
      </c>
      <c r="E115" s="7"/>
      <c r="F115" s="19" t="str">
        <f t="shared" si="6"/>
        <v/>
      </c>
      <c r="G115" s="82"/>
      <c r="H115" s="7" t="str">
        <f t="shared" si="3"/>
        <v>空</v>
      </c>
      <c r="I115" s="83"/>
      <c r="J115" s="230"/>
      <c r="K115" s="48"/>
      <c r="L115" s="48"/>
      <c r="M115" s="9"/>
      <c r="N115" s="68"/>
      <c r="O115" s="18" t="e">
        <f t="shared" ca="1" si="4"/>
        <v>#VALUE!</v>
      </c>
      <c r="P115" s="80"/>
      <c r="Q115" s="80"/>
      <c r="R115" s="80"/>
      <c r="S115" s="80"/>
    </row>
    <row r="116" spans="1:19">
      <c r="A116" s="34">
        <v>114</v>
      </c>
      <c r="B116" s="100"/>
      <c r="C116" s="7"/>
      <c r="D116" s="7" t="str">
        <f t="shared" si="5"/>
        <v/>
      </c>
      <c r="E116" s="7"/>
      <c r="F116" s="19" t="str">
        <f t="shared" si="6"/>
        <v/>
      </c>
      <c r="G116" s="82"/>
      <c r="H116" s="7" t="str">
        <f t="shared" si="3"/>
        <v>空</v>
      </c>
      <c r="I116" s="83"/>
      <c r="J116" s="230"/>
      <c r="K116" s="48"/>
      <c r="L116" s="48"/>
      <c r="M116" s="9"/>
      <c r="N116" s="68"/>
      <c r="O116" s="18" t="e">
        <f t="shared" ca="1" si="4"/>
        <v>#VALUE!</v>
      </c>
      <c r="P116" s="80"/>
      <c r="Q116" s="80"/>
      <c r="R116" s="80"/>
      <c r="S116" s="80"/>
    </row>
    <row r="117" spans="1:19">
      <c r="A117" s="34">
        <v>115</v>
      </c>
      <c r="B117" s="101"/>
      <c r="C117" s="7"/>
      <c r="D117" s="7" t="str">
        <f t="shared" si="5"/>
        <v/>
      </c>
      <c r="E117" s="7"/>
      <c r="F117" s="19" t="str">
        <f t="shared" si="6"/>
        <v/>
      </c>
      <c r="G117" s="82"/>
      <c r="H117" s="7" t="str">
        <f t="shared" si="3"/>
        <v>空</v>
      </c>
      <c r="I117" s="83"/>
      <c r="J117" s="230"/>
      <c r="K117" s="48"/>
      <c r="L117" s="48"/>
      <c r="M117" s="9"/>
      <c r="N117" s="68"/>
      <c r="O117" s="18" t="e">
        <f t="shared" ca="1" si="4"/>
        <v>#VALUE!</v>
      </c>
      <c r="P117" s="80"/>
      <c r="Q117" s="80"/>
      <c r="R117" s="80"/>
      <c r="S117" s="80"/>
    </row>
    <row r="118" spans="1:19">
      <c r="A118" s="34">
        <v>116</v>
      </c>
      <c r="B118" s="101"/>
      <c r="C118" s="7"/>
      <c r="D118" s="7" t="str">
        <f t="shared" si="5"/>
        <v/>
      </c>
      <c r="E118" s="7"/>
      <c r="F118" s="19" t="str">
        <f t="shared" si="6"/>
        <v/>
      </c>
      <c r="G118" s="116"/>
      <c r="H118" s="7" t="str">
        <f t="shared" si="3"/>
        <v>空</v>
      </c>
      <c r="I118" s="83"/>
      <c r="J118" s="230"/>
      <c r="K118" s="48"/>
      <c r="L118" s="48"/>
      <c r="M118" s="9"/>
      <c r="N118" s="68"/>
      <c r="O118" s="18" t="e">
        <f t="shared" ca="1" si="4"/>
        <v>#VALUE!</v>
      </c>
      <c r="P118" s="80"/>
      <c r="Q118" s="80"/>
      <c r="R118" s="80"/>
      <c r="S118" s="80"/>
    </row>
    <row r="119" spans="1:19">
      <c r="A119" s="34">
        <v>117</v>
      </c>
      <c r="B119" s="101"/>
      <c r="C119" s="7"/>
      <c r="D119" s="7" t="str">
        <f t="shared" si="5"/>
        <v/>
      </c>
      <c r="E119" s="7"/>
      <c r="F119" s="19" t="str">
        <f t="shared" si="6"/>
        <v/>
      </c>
      <c r="G119" s="116"/>
      <c r="H119" s="7" t="str">
        <f t="shared" si="3"/>
        <v>空</v>
      </c>
      <c r="I119" s="83"/>
      <c r="J119" s="230"/>
      <c r="K119" s="48"/>
      <c r="L119" s="48"/>
      <c r="M119" s="9"/>
      <c r="N119" s="68"/>
      <c r="O119" s="18" t="e">
        <f t="shared" ca="1" si="4"/>
        <v>#VALUE!</v>
      </c>
      <c r="P119" s="80"/>
      <c r="Q119" s="80"/>
      <c r="R119" s="80"/>
      <c r="S119" s="80"/>
    </row>
    <row r="120" spans="1:19">
      <c r="A120" s="34">
        <v>118</v>
      </c>
      <c r="B120" s="100"/>
      <c r="C120" s="7"/>
      <c r="D120" s="7" t="str">
        <f t="shared" si="5"/>
        <v/>
      </c>
      <c r="E120" s="7"/>
      <c r="F120" s="19" t="str">
        <f t="shared" si="6"/>
        <v/>
      </c>
      <c r="G120" s="82"/>
      <c r="H120" s="7" t="str">
        <f t="shared" si="3"/>
        <v>空</v>
      </c>
      <c r="I120" s="83"/>
      <c r="J120" s="230"/>
      <c r="K120" s="48"/>
      <c r="L120" s="48"/>
      <c r="M120" s="9"/>
      <c r="N120" s="68"/>
      <c r="O120" s="18" t="e">
        <f t="shared" ca="1" si="4"/>
        <v>#VALUE!</v>
      </c>
      <c r="P120" s="80"/>
      <c r="Q120" s="80"/>
      <c r="R120" s="80"/>
      <c r="S120" s="80"/>
    </row>
    <row r="121" spans="1:19">
      <c r="A121" s="34">
        <v>119</v>
      </c>
      <c r="B121" s="100"/>
      <c r="C121" s="7"/>
      <c r="D121" s="7" t="str">
        <f t="shared" si="5"/>
        <v/>
      </c>
      <c r="E121" s="7"/>
      <c r="F121" s="19" t="str">
        <f t="shared" si="6"/>
        <v/>
      </c>
      <c r="G121" s="82"/>
      <c r="H121" s="7" t="str">
        <f t="shared" si="3"/>
        <v>空</v>
      </c>
      <c r="I121" s="83"/>
      <c r="J121" s="230"/>
      <c r="K121" s="48"/>
      <c r="L121" s="48"/>
      <c r="M121" s="9"/>
      <c r="N121" s="68"/>
      <c r="O121" s="18" t="e">
        <f t="shared" ca="1" si="4"/>
        <v>#VALUE!</v>
      </c>
      <c r="P121" s="80"/>
      <c r="Q121" s="80"/>
      <c r="R121" s="80"/>
      <c r="S121" s="80"/>
    </row>
    <row r="122" spans="1:19">
      <c r="A122" s="34">
        <v>120</v>
      </c>
      <c r="B122" s="100"/>
      <c r="C122" s="7"/>
      <c r="D122" s="7" t="str">
        <f t="shared" si="5"/>
        <v/>
      </c>
      <c r="E122" s="7"/>
      <c r="F122" s="19" t="str">
        <f t="shared" si="6"/>
        <v/>
      </c>
      <c r="G122" s="82"/>
      <c r="H122" s="7" t="str">
        <f t="shared" si="3"/>
        <v>空</v>
      </c>
      <c r="I122" s="83"/>
      <c r="J122" s="230"/>
      <c r="K122" s="48"/>
      <c r="L122" s="48"/>
      <c r="M122" s="9"/>
      <c r="N122" s="68"/>
      <c r="O122" s="18" t="e">
        <f t="shared" ca="1" si="4"/>
        <v>#VALUE!</v>
      </c>
      <c r="P122" s="80"/>
      <c r="Q122" s="80"/>
      <c r="R122" s="80"/>
      <c r="S122" s="80"/>
    </row>
    <row r="123" spans="1:19">
      <c r="A123" s="34">
        <v>121</v>
      </c>
      <c r="B123" s="100"/>
      <c r="C123" s="7"/>
      <c r="D123" s="7" t="str">
        <f t="shared" si="5"/>
        <v/>
      </c>
      <c r="E123" s="7"/>
      <c r="F123" s="19" t="str">
        <f t="shared" si="6"/>
        <v/>
      </c>
      <c r="G123" s="82"/>
      <c r="H123" s="7" t="str">
        <f t="shared" si="3"/>
        <v>空</v>
      </c>
      <c r="I123" s="83"/>
      <c r="J123" s="230"/>
      <c r="K123" s="48"/>
      <c r="L123" s="48"/>
      <c r="M123" s="9"/>
      <c r="N123" s="68"/>
      <c r="O123" s="18" t="e">
        <f t="shared" ca="1" si="4"/>
        <v>#VALUE!</v>
      </c>
      <c r="P123" s="80"/>
      <c r="Q123" s="80"/>
      <c r="R123" s="80"/>
      <c r="S123" s="80"/>
    </row>
    <row r="124" spans="1:19">
      <c r="A124" s="34">
        <v>122</v>
      </c>
      <c r="B124" s="100"/>
      <c r="C124" s="7"/>
      <c r="D124" s="7" t="str">
        <f t="shared" si="5"/>
        <v/>
      </c>
      <c r="E124" s="7"/>
      <c r="F124" s="19" t="str">
        <f t="shared" si="6"/>
        <v/>
      </c>
      <c r="G124" s="82"/>
      <c r="H124" s="7" t="str">
        <f t="shared" si="3"/>
        <v>空</v>
      </c>
      <c r="I124" s="83"/>
      <c r="J124" s="230"/>
      <c r="K124" s="48"/>
      <c r="L124" s="48"/>
      <c r="M124" s="9"/>
      <c r="N124" s="68"/>
      <c r="O124" s="18" t="e">
        <f t="shared" ca="1" si="4"/>
        <v>#VALUE!</v>
      </c>
      <c r="P124" s="80"/>
      <c r="Q124" s="80"/>
      <c r="R124" s="80"/>
      <c r="S124" s="80"/>
    </row>
    <row r="125" spans="1:19">
      <c r="A125" s="34">
        <v>123</v>
      </c>
      <c r="B125" s="100"/>
      <c r="C125" s="7"/>
      <c r="D125" s="7" t="str">
        <f t="shared" si="5"/>
        <v/>
      </c>
      <c r="E125" s="7"/>
      <c r="F125" s="19" t="str">
        <f t="shared" si="6"/>
        <v/>
      </c>
      <c r="G125" s="82"/>
      <c r="H125" s="7" t="str">
        <f t="shared" si="3"/>
        <v>空</v>
      </c>
      <c r="I125" s="83"/>
      <c r="J125" s="230"/>
      <c r="K125" s="48"/>
      <c r="L125" s="48"/>
      <c r="M125" s="9"/>
      <c r="N125" s="68"/>
      <c r="O125" s="18" t="e">
        <f t="shared" ca="1" si="4"/>
        <v>#VALUE!</v>
      </c>
      <c r="P125" s="80"/>
      <c r="Q125" s="80"/>
      <c r="R125" s="80"/>
      <c r="S125" s="80"/>
    </row>
    <row r="126" spans="1:19">
      <c r="A126" s="34">
        <v>124</v>
      </c>
      <c r="B126" s="98"/>
      <c r="C126" s="7"/>
      <c r="D126" s="7" t="str">
        <f t="shared" si="5"/>
        <v/>
      </c>
      <c r="E126" s="7"/>
      <c r="F126" s="19" t="str">
        <f t="shared" si="6"/>
        <v/>
      </c>
      <c r="G126" s="82"/>
      <c r="H126" s="7" t="str">
        <f t="shared" si="3"/>
        <v>空</v>
      </c>
      <c r="I126" s="83"/>
      <c r="J126" s="230"/>
      <c r="K126" s="48"/>
      <c r="L126" s="48"/>
      <c r="M126" s="9"/>
      <c r="N126" s="68"/>
      <c r="O126" s="18" t="e">
        <f t="shared" ca="1" si="4"/>
        <v>#VALUE!</v>
      </c>
      <c r="P126" s="80"/>
      <c r="Q126" s="80"/>
      <c r="R126" s="80"/>
      <c r="S126" s="80"/>
    </row>
    <row r="127" spans="1:19">
      <c r="A127" s="34">
        <v>125</v>
      </c>
      <c r="B127" s="120"/>
      <c r="C127" s="7"/>
      <c r="D127" s="7" t="str">
        <f t="shared" si="5"/>
        <v/>
      </c>
      <c r="E127" s="7"/>
      <c r="F127" s="19" t="str">
        <f t="shared" si="6"/>
        <v/>
      </c>
      <c r="G127" s="82"/>
      <c r="H127" s="7" t="str">
        <f t="shared" si="3"/>
        <v>空</v>
      </c>
      <c r="I127" s="83"/>
      <c r="J127" s="230"/>
      <c r="K127" s="48"/>
      <c r="L127" s="48"/>
      <c r="M127" s="9"/>
      <c r="N127" s="68"/>
      <c r="O127" s="18" t="e">
        <f t="shared" ca="1" si="4"/>
        <v>#VALUE!</v>
      </c>
      <c r="P127" s="80"/>
      <c r="Q127" s="80"/>
      <c r="R127" s="80"/>
      <c r="S127" s="80"/>
    </row>
    <row r="128" spans="1:19">
      <c r="A128" s="34">
        <v>126</v>
      </c>
      <c r="B128" s="120"/>
      <c r="C128" s="7"/>
      <c r="D128" s="7" t="str">
        <f t="shared" si="5"/>
        <v/>
      </c>
      <c r="E128" s="7"/>
      <c r="F128" s="19" t="str">
        <f t="shared" si="6"/>
        <v/>
      </c>
      <c r="G128" s="82"/>
      <c r="H128" s="7" t="str">
        <f t="shared" si="3"/>
        <v>空</v>
      </c>
      <c r="I128" s="83"/>
      <c r="J128" s="230"/>
      <c r="K128" s="48"/>
      <c r="L128" s="48"/>
      <c r="M128" s="9"/>
      <c r="N128" s="68"/>
      <c r="O128" s="18" t="e">
        <f t="shared" ca="1" si="4"/>
        <v>#VALUE!</v>
      </c>
      <c r="P128" s="80"/>
      <c r="Q128" s="80"/>
      <c r="R128" s="80"/>
      <c r="S128" s="80"/>
    </row>
    <row r="129" spans="1:19">
      <c r="A129" s="34">
        <v>127</v>
      </c>
      <c r="B129" s="120"/>
      <c r="C129" s="48"/>
      <c r="D129" s="7" t="str">
        <f t="shared" si="5"/>
        <v/>
      </c>
      <c r="E129" s="48"/>
      <c r="F129" s="19" t="str">
        <f t="shared" si="6"/>
        <v/>
      </c>
      <c r="G129" s="82"/>
      <c r="H129" s="7" t="str">
        <f t="shared" si="3"/>
        <v>空</v>
      </c>
      <c r="I129" s="83"/>
      <c r="J129" s="230"/>
      <c r="K129" s="48"/>
      <c r="L129" s="48"/>
      <c r="M129" s="9"/>
      <c r="N129" s="68"/>
      <c r="O129" s="18" t="e">
        <f t="shared" ca="1" si="4"/>
        <v>#VALUE!</v>
      </c>
      <c r="P129" s="80"/>
      <c r="Q129" s="80"/>
      <c r="R129" s="80"/>
      <c r="S129" s="80"/>
    </row>
    <row r="130" spans="1:19">
      <c r="A130" s="34">
        <v>128</v>
      </c>
      <c r="B130" s="120"/>
      <c r="C130" s="7"/>
      <c r="D130" s="7" t="str">
        <f t="shared" si="5"/>
        <v/>
      </c>
      <c r="E130" s="7"/>
      <c r="F130" s="19" t="str">
        <f t="shared" si="6"/>
        <v/>
      </c>
      <c r="G130" s="82"/>
      <c r="H130" s="7" t="str">
        <f t="shared" si="3"/>
        <v>空</v>
      </c>
      <c r="I130" s="83"/>
      <c r="J130" s="230"/>
      <c r="K130" s="48"/>
      <c r="L130" s="48"/>
      <c r="M130" s="9"/>
      <c r="N130" s="68"/>
      <c r="O130" s="18" t="e">
        <f t="shared" ca="1" si="4"/>
        <v>#VALUE!</v>
      </c>
      <c r="P130" s="80"/>
      <c r="Q130" s="80"/>
      <c r="R130" s="80"/>
      <c r="S130" s="80"/>
    </row>
    <row r="131" spans="1:19">
      <c r="A131" s="34">
        <v>129</v>
      </c>
      <c r="B131" s="120"/>
      <c r="C131" s="7"/>
      <c r="D131" s="7" t="str">
        <f t="shared" si="5"/>
        <v/>
      </c>
      <c r="E131" s="7"/>
      <c r="F131" s="19" t="str">
        <f t="shared" ref="F131:F194" si="7">IF(ISNONTEXT(B131),"","请输入日期")</f>
        <v/>
      </c>
      <c r="G131" s="82"/>
      <c r="H131" s="7" t="str">
        <f t="shared" ref="H131:H194" si="8">IF(I131="","空","重")</f>
        <v>空</v>
      </c>
      <c r="I131" s="83"/>
      <c r="J131" s="230"/>
      <c r="K131" s="48"/>
      <c r="L131" s="48"/>
      <c r="M131" s="9"/>
      <c r="N131" s="68"/>
      <c r="O131" s="18" t="e">
        <f t="shared" ref="O131:O194" ca="1" si="9">IF(ISNONTEXT(J131),DATEDIF(F131,TODAY(),"d")&amp;"天","出场")</f>
        <v>#VALUE!</v>
      </c>
      <c r="P131" s="80"/>
      <c r="Q131" s="80"/>
      <c r="R131" s="80"/>
      <c r="S131" s="80"/>
    </row>
    <row r="132" spans="1:19">
      <c r="A132" s="34">
        <v>130</v>
      </c>
      <c r="B132" s="101"/>
      <c r="C132" s="7"/>
      <c r="D132" s="7" t="str">
        <f t="shared" ref="D132:D195" si="10">IF(B132="","","HPL箱")</f>
        <v/>
      </c>
      <c r="E132" s="7"/>
      <c r="F132" s="19" t="str">
        <f t="shared" si="7"/>
        <v/>
      </c>
      <c r="G132" s="82"/>
      <c r="H132" s="7" t="str">
        <f t="shared" si="8"/>
        <v>空</v>
      </c>
      <c r="I132" s="83"/>
      <c r="J132" s="230"/>
      <c r="K132" s="48"/>
      <c r="L132" s="48"/>
      <c r="M132" s="9"/>
      <c r="N132" s="68"/>
      <c r="O132" s="18" t="e">
        <f t="shared" ca="1" si="9"/>
        <v>#VALUE!</v>
      </c>
      <c r="P132" s="80"/>
      <c r="Q132" s="80"/>
      <c r="R132" s="80"/>
      <c r="S132" s="80"/>
    </row>
    <row r="133" spans="1:19">
      <c r="A133" s="34">
        <v>131</v>
      </c>
      <c r="B133" s="101"/>
      <c r="C133" s="7"/>
      <c r="D133" s="7" t="str">
        <f t="shared" si="10"/>
        <v/>
      </c>
      <c r="E133" s="7"/>
      <c r="F133" s="19" t="str">
        <f t="shared" si="7"/>
        <v/>
      </c>
      <c r="G133" s="82"/>
      <c r="H133" s="7" t="str">
        <f t="shared" si="8"/>
        <v>空</v>
      </c>
      <c r="I133" s="83"/>
      <c r="J133" s="230"/>
      <c r="K133" s="48"/>
      <c r="L133" s="48"/>
      <c r="M133" s="9"/>
      <c r="N133" s="68"/>
      <c r="O133" s="18" t="e">
        <f t="shared" ca="1" si="9"/>
        <v>#VALUE!</v>
      </c>
      <c r="P133" s="80"/>
      <c r="Q133" s="80"/>
      <c r="R133" s="80"/>
      <c r="S133" s="80"/>
    </row>
    <row r="134" spans="1:19">
      <c r="A134" s="34">
        <v>132</v>
      </c>
      <c r="B134" s="101"/>
      <c r="C134" s="7"/>
      <c r="D134" s="7" t="str">
        <f t="shared" si="10"/>
        <v/>
      </c>
      <c r="E134" s="7"/>
      <c r="F134" s="19" t="str">
        <f t="shared" si="7"/>
        <v/>
      </c>
      <c r="G134" s="82"/>
      <c r="H134" s="7" t="str">
        <f t="shared" si="8"/>
        <v>空</v>
      </c>
      <c r="I134" s="83"/>
      <c r="J134" s="230"/>
      <c r="K134" s="48"/>
      <c r="L134" s="48"/>
      <c r="M134" s="9"/>
      <c r="N134" s="68"/>
      <c r="O134" s="18" t="e">
        <f t="shared" ca="1" si="9"/>
        <v>#VALUE!</v>
      </c>
      <c r="P134" s="80"/>
      <c r="Q134" s="80"/>
      <c r="R134" s="80"/>
      <c r="S134" s="80"/>
    </row>
    <row r="135" spans="1:19">
      <c r="A135" s="34">
        <v>133</v>
      </c>
      <c r="B135" s="101"/>
      <c r="C135" s="7"/>
      <c r="D135" s="7" t="str">
        <f t="shared" si="10"/>
        <v/>
      </c>
      <c r="E135" s="7"/>
      <c r="F135" s="19" t="str">
        <f t="shared" si="7"/>
        <v/>
      </c>
      <c r="G135" s="82"/>
      <c r="H135" s="7" t="str">
        <f t="shared" si="8"/>
        <v>空</v>
      </c>
      <c r="I135" s="83"/>
      <c r="J135" s="230"/>
      <c r="K135" s="48"/>
      <c r="L135" s="48"/>
      <c r="M135" s="9"/>
      <c r="N135" s="68"/>
      <c r="O135" s="18" t="e">
        <f t="shared" ca="1" si="9"/>
        <v>#VALUE!</v>
      </c>
      <c r="P135" s="80"/>
      <c r="Q135" s="80"/>
      <c r="R135" s="80"/>
      <c r="S135" s="80"/>
    </row>
    <row r="136" spans="1:19">
      <c r="A136" s="34">
        <v>134</v>
      </c>
      <c r="B136" s="101"/>
      <c r="C136" s="7"/>
      <c r="D136" s="7" t="str">
        <f t="shared" si="10"/>
        <v/>
      </c>
      <c r="E136" s="7"/>
      <c r="F136" s="19" t="str">
        <f t="shared" si="7"/>
        <v/>
      </c>
      <c r="G136" s="82"/>
      <c r="H136" s="7" t="str">
        <f t="shared" si="8"/>
        <v>空</v>
      </c>
      <c r="I136" s="83"/>
      <c r="J136" s="230"/>
      <c r="K136" s="48"/>
      <c r="L136" s="48"/>
      <c r="M136" s="9"/>
      <c r="N136" s="68"/>
      <c r="O136" s="18" t="e">
        <f t="shared" ca="1" si="9"/>
        <v>#VALUE!</v>
      </c>
      <c r="P136" s="80"/>
      <c r="Q136" s="80"/>
      <c r="R136" s="80"/>
      <c r="S136" s="80"/>
    </row>
    <row r="137" spans="1:19">
      <c r="A137" s="34">
        <v>135</v>
      </c>
      <c r="B137" s="101"/>
      <c r="C137" s="7"/>
      <c r="D137" s="7" t="str">
        <f t="shared" si="10"/>
        <v/>
      </c>
      <c r="E137" s="7"/>
      <c r="F137" s="19" t="str">
        <f t="shared" si="7"/>
        <v/>
      </c>
      <c r="G137" s="82"/>
      <c r="H137" s="7" t="str">
        <f t="shared" si="8"/>
        <v>空</v>
      </c>
      <c r="I137" s="83"/>
      <c r="J137" s="230"/>
      <c r="K137" s="48"/>
      <c r="L137" s="48"/>
      <c r="M137" s="9"/>
      <c r="N137" s="68"/>
      <c r="O137" s="18" t="e">
        <f t="shared" ca="1" si="9"/>
        <v>#VALUE!</v>
      </c>
      <c r="P137" s="80"/>
      <c r="Q137" s="80"/>
      <c r="R137" s="80"/>
      <c r="S137" s="80"/>
    </row>
    <row r="138" spans="1:19">
      <c r="A138" s="34">
        <v>136</v>
      </c>
      <c r="B138" s="101"/>
      <c r="C138" s="7"/>
      <c r="D138" s="7" t="str">
        <f t="shared" si="10"/>
        <v/>
      </c>
      <c r="E138" s="7"/>
      <c r="F138" s="19" t="str">
        <f t="shared" si="7"/>
        <v/>
      </c>
      <c r="G138" s="82"/>
      <c r="H138" s="7" t="str">
        <f t="shared" si="8"/>
        <v>空</v>
      </c>
      <c r="I138" s="83"/>
      <c r="J138" s="230"/>
      <c r="K138" s="48"/>
      <c r="L138" s="48"/>
      <c r="M138" s="9"/>
      <c r="N138" s="68"/>
      <c r="O138" s="18" t="e">
        <f t="shared" ca="1" si="9"/>
        <v>#VALUE!</v>
      </c>
      <c r="P138" s="80"/>
      <c r="Q138" s="80"/>
      <c r="R138" s="80"/>
      <c r="S138" s="80"/>
    </row>
    <row r="139" spans="1:19">
      <c r="A139" s="34">
        <v>137</v>
      </c>
      <c r="B139" s="101"/>
      <c r="C139" s="7"/>
      <c r="D139" s="7" t="str">
        <f t="shared" si="10"/>
        <v/>
      </c>
      <c r="E139" s="7"/>
      <c r="F139" s="19" t="str">
        <f t="shared" si="7"/>
        <v/>
      </c>
      <c r="G139" s="82"/>
      <c r="H139" s="7" t="str">
        <f t="shared" si="8"/>
        <v>空</v>
      </c>
      <c r="I139" s="83"/>
      <c r="J139" s="230"/>
      <c r="K139" s="48"/>
      <c r="L139" s="48"/>
      <c r="M139" s="9"/>
      <c r="N139" s="68"/>
      <c r="O139" s="18" t="e">
        <f t="shared" ca="1" si="9"/>
        <v>#VALUE!</v>
      </c>
      <c r="P139" s="80"/>
      <c r="Q139" s="80"/>
      <c r="R139" s="80"/>
      <c r="S139" s="80"/>
    </row>
    <row r="140" spans="1:19">
      <c r="A140" s="34">
        <v>138</v>
      </c>
      <c r="B140" s="101"/>
      <c r="C140" s="7"/>
      <c r="D140" s="7" t="str">
        <f t="shared" si="10"/>
        <v/>
      </c>
      <c r="E140" s="7"/>
      <c r="F140" s="19" t="str">
        <f t="shared" si="7"/>
        <v/>
      </c>
      <c r="G140" s="82"/>
      <c r="H140" s="7" t="str">
        <f t="shared" si="8"/>
        <v>空</v>
      </c>
      <c r="I140" s="83"/>
      <c r="J140" s="230"/>
      <c r="K140" s="48"/>
      <c r="L140" s="48"/>
      <c r="M140" s="9"/>
      <c r="N140" s="68"/>
      <c r="O140" s="18" t="e">
        <f t="shared" ca="1" si="9"/>
        <v>#VALUE!</v>
      </c>
      <c r="P140" s="80"/>
      <c r="Q140" s="80"/>
      <c r="R140" s="80"/>
      <c r="S140" s="80"/>
    </row>
    <row r="141" spans="1:19">
      <c r="A141" s="34">
        <v>139</v>
      </c>
      <c r="B141" s="101"/>
      <c r="C141" s="7"/>
      <c r="D141" s="7" t="str">
        <f t="shared" si="10"/>
        <v/>
      </c>
      <c r="E141" s="7"/>
      <c r="F141" s="19" t="str">
        <f t="shared" si="7"/>
        <v/>
      </c>
      <c r="G141" s="82"/>
      <c r="H141" s="7" t="str">
        <f t="shared" si="8"/>
        <v>空</v>
      </c>
      <c r="I141" s="83"/>
      <c r="J141" s="230"/>
      <c r="K141" s="48"/>
      <c r="L141" s="48"/>
      <c r="M141" s="9"/>
      <c r="N141" s="68"/>
      <c r="O141" s="18" t="e">
        <f t="shared" ca="1" si="9"/>
        <v>#VALUE!</v>
      </c>
      <c r="P141" s="80"/>
      <c r="Q141" s="80"/>
      <c r="R141" s="80"/>
      <c r="S141" s="80"/>
    </row>
    <row r="142" spans="1:19">
      <c r="A142" s="34">
        <v>140</v>
      </c>
      <c r="B142" s="100"/>
      <c r="C142" s="7"/>
      <c r="D142" s="7" t="str">
        <f t="shared" si="10"/>
        <v/>
      </c>
      <c r="E142" s="7"/>
      <c r="F142" s="19" t="str">
        <f t="shared" si="7"/>
        <v/>
      </c>
      <c r="G142" s="82"/>
      <c r="H142" s="7" t="str">
        <f t="shared" si="8"/>
        <v>空</v>
      </c>
      <c r="I142" s="83"/>
      <c r="J142" s="230"/>
      <c r="K142" s="48"/>
      <c r="L142" s="48"/>
      <c r="M142" s="9"/>
      <c r="N142" s="68"/>
      <c r="O142" s="18" t="e">
        <f t="shared" ca="1" si="9"/>
        <v>#VALUE!</v>
      </c>
      <c r="P142" s="80"/>
      <c r="Q142" s="80"/>
      <c r="R142" s="80"/>
      <c r="S142" s="80"/>
    </row>
    <row r="143" spans="1:19">
      <c r="A143" s="34">
        <v>141</v>
      </c>
      <c r="B143" s="101"/>
      <c r="C143" s="7"/>
      <c r="D143" s="7" t="str">
        <f t="shared" si="10"/>
        <v/>
      </c>
      <c r="E143" s="7"/>
      <c r="F143" s="19" t="str">
        <f t="shared" si="7"/>
        <v/>
      </c>
      <c r="G143" s="82"/>
      <c r="H143" s="7" t="str">
        <f t="shared" si="8"/>
        <v>空</v>
      </c>
      <c r="I143" s="83"/>
      <c r="J143" s="230"/>
      <c r="K143" s="48"/>
      <c r="L143" s="48"/>
      <c r="M143" s="9"/>
      <c r="N143" s="68"/>
      <c r="O143" s="18" t="e">
        <f t="shared" ca="1" si="9"/>
        <v>#VALUE!</v>
      </c>
      <c r="P143" s="80"/>
      <c r="Q143" s="80"/>
      <c r="R143" s="80"/>
      <c r="S143" s="80"/>
    </row>
    <row r="144" spans="1:19">
      <c r="A144" s="34">
        <v>142</v>
      </c>
      <c r="B144" s="101"/>
      <c r="C144" s="7"/>
      <c r="D144" s="7" t="str">
        <f t="shared" si="10"/>
        <v/>
      </c>
      <c r="E144" s="7"/>
      <c r="F144" s="19" t="str">
        <f t="shared" si="7"/>
        <v/>
      </c>
      <c r="G144" s="82"/>
      <c r="H144" s="7" t="str">
        <f t="shared" si="8"/>
        <v>空</v>
      </c>
      <c r="I144" s="83"/>
      <c r="J144" s="230"/>
      <c r="K144" s="48"/>
      <c r="L144" s="48"/>
      <c r="M144" s="9"/>
      <c r="N144" s="68"/>
      <c r="O144" s="18" t="e">
        <f t="shared" ca="1" si="9"/>
        <v>#VALUE!</v>
      </c>
      <c r="P144" s="80"/>
      <c r="Q144" s="80"/>
      <c r="R144" s="80"/>
      <c r="S144" s="80"/>
    </row>
    <row r="145" spans="1:19">
      <c r="A145" s="34">
        <v>143</v>
      </c>
      <c r="B145" s="100"/>
      <c r="C145" s="7"/>
      <c r="D145" s="7" t="str">
        <f t="shared" si="10"/>
        <v/>
      </c>
      <c r="E145" s="7"/>
      <c r="F145" s="19" t="str">
        <f t="shared" si="7"/>
        <v/>
      </c>
      <c r="G145" s="82"/>
      <c r="H145" s="7" t="str">
        <f t="shared" si="8"/>
        <v>空</v>
      </c>
      <c r="I145" s="83"/>
      <c r="J145" s="230"/>
      <c r="K145" s="48"/>
      <c r="L145" s="48"/>
      <c r="M145" s="9"/>
      <c r="N145" s="68"/>
      <c r="O145" s="18" t="e">
        <f t="shared" ca="1" si="9"/>
        <v>#VALUE!</v>
      </c>
      <c r="P145" s="80"/>
      <c r="Q145" s="80"/>
      <c r="R145" s="80"/>
      <c r="S145" s="80"/>
    </row>
    <row r="146" spans="1:19">
      <c r="A146" s="34">
        <v>144</v>
      </c>
      <c r="B146" s="100"/>
      <c r="C146" s="7"/>
      <c r="D146" s="7" t="str">
        <f t="shared" si="10"/>
        <v/>
      </c>
      <c r="E146" s="7"/>
      <c r="F146" s="19" t="str">
        <f t="shared" si="7"/>
        <v/>
      </c>
      <c r="G146" s="82"/>
      <c r="H146" s="7" t="str">
        <f t="shared" si="8"/>
        <v>空</v>
      </c>
      <c r="I146" s="83"/>
      <c r="J146" s="230"/>
      <c r="K146" s="48"/>
      <c r="L146" s="48"/>
      <c r="M146" s="9"/>
      <c r="N146" s="68"/>
      <c r="O146" s="18" t="e">
        <f t="shared" ca="1" si="9"/>
        <v>#VALUE!</v>
      </c>
      <c r="P146" s="80"/>
      <c r="Q146" s="80"/>
      <c r="R146" s="80"/>
      <c r="S146" s="80"/>
    </row>
    <row r="147" spans="1:19">
      <c r="A147" s="34">
        <v>145</v>
      </c>
      <c r="B147" s="100"/>
      <c r="C147" s="7"/>
      <c r="D147" s="7" t="str">
        <f t="shared" si="10"/>
        <v/>
      </c>
      <c r="E147" s="7"/>
      <c r="F147" s="19" t="str">
        <f t="shared" si="7"/>
        <v/>
      </c>
      <c r="G147" s="82"/>
      <c r="H147" s="7" t="str">
        <f t="shared" si="8"/>
        <v>空</v>
      </c>
      <c r="I147" s="83"/>
      <c r="J147" s="230"/>
      <c r="K147" s="48"/>
      <c r="L147" s="48"/>
      <c r="M147" s="9"/>
      <c r="N147" s="68"/>
      <c r="O147" s="18" t="e">
        <f t="shared" ca="1" si="9"/>
        <v>#VALUE!</v>
      </c>
      <c r="P147" s="80"/>
      <c r="Q147" s="80"/>
      <c r="R147" s="80"/>
      <c r="S147" s="80"/>
    </row>
    <row r="148" spans="1:19">
      <c r="A148" s="34">
        <v>146</v>
      </c>
      <c r="B148" s="101"/>
      <c r="C148" s="7"/>
      <c r="D148" s="7" t="str">
        <f t="shared" si="10"/>
        <v/>
      </c>
      <c r="E148" s="7"/>
      <c r="F148" s="19" t="str">
        <f t="shared" si="7"/>
        <v/>
      </c>
      <c r="G148" s="82"/>
      <c r="H148" s="7" t="str">
        <f t="shared" si="8"/>
        <v>空</v>
      </c>
      <c r="I148" s="83"/>
      <c r="J148" s="230"/>
      <c r="K148" s="48"/>
      <c r="L148" s="48"/>
      <c r="M148" s="9"/>
      <c r="N148" s="68"/>
      <c r="O148" s="18" t="e">
        <f t="shared" ca="1" si="9"/>
        <v>#VALUE!</v>
      </c>
      <c r="P148" s="80"/>
      <c r="Q148" s="80"/>
      <c r="R148" s="80"/>
      <c r="S148" s="80"/>
    </row>
    <row r="149" spans="1:19">
      <c r="A149" s="34">
        <v>147</v>
      </c>
      <c r="B149" s="100"/>
      <c r="C149" s="7"/>
      <c r="D149" s="7" t="str">
        <f t="shared" si="10"/>
        <v/>
      </c>
      <c r="E149" s="7"/>
      <c r="F149" s="19" t="str">
        <f t="shared" si="7"/>
        <v/>
      </c>
      <c r="G149" s="82"/>
      <c r="H149" s="7" t="str">
        <f t="shared" si="8"/>
        <v>空</v>
      </c>
      <c r="I149" s="83"/>
      <c r="J149" s="230"/>
      <c r="K149" s="48"/>
      <c r="L149" s="48"/>
      <c r="M149" s="9"/>
      <c r="N149" s="68"/>
      <c r="O149" s="18" t="e">
        <f t="shared" ca="1" si="9"/>
        <v>#VALUE!</v>
      </c>
      <c r="P149" s="80"/>
      <c r="Q149" s="80"/>
      <c r="R149" s="80"/>
      <c r="S149" s="80"/>
    </row>
    <row r="150" spans="1:19">
      <c r="A150" s="34">
        <v>148</v>
      </c>
      <c r="B150" s="101"/>
      <c r="C150" s="7"/>
      <c r="D150" s="7" t="str">
        <f t="shared" si="10"/>
        <v/>
      </c>
      <c r="E150" s="7"/>
      <c r="F150" s="19" t="str">
        <f t="shared" si="7"/>
        <v/>
      </c>
      <c r="G150" s="82"/>
      <c r="H150" s="7" t="str">
        <f t="shared" si="8"/>
        <v>空</v>
      </c>
      <c r="I150" s="83"/>
      <c r="J150" s="230"/>
      <c r="K150" s="48"/>
      <c r="L150" s="48"/>
      <c r="M150" s="9"/>
      <c r="N150" s="68"/>
      <c r="O150" s="18" t="e">
        <f t="shared" ca="1" si="9"/>
        <v>#VALUE!</v>
      </c>
      <c r="P150" s="80"/>
      <c r="Q150" s="80"/>
      <c r="R150" s="80"/>
      <c r="S150" s="80"/>
    </row>
    <row r="151" spans="1:19">
      <c r="A151" s="34">
        <v>149</v>
      </c>
      <c r="B151" s="101"/>
      <c r="C151" s="7"/>
      <c r="D151" s="7" t="str">
        <f t="shared" si="10"/>
        <v/>
      </c>
      <c r="E151" s="7"/>
      <c r="F151" s="19" t="str">
        <f t="shared" si="7"/>
        <v/>
      </c>
      <c r="G151" s="82"/>
      <c r="H151" s="7" t="str">
        <f t="shared" si="8"/>
        <v>空</v>
      </c>
      <c r="I151" s="83"/>
      <c r="J151" s="230"/>
      <c r="K151" s="48"/>
      <c r="L151" s="48"/>
      <c r="M151" s="9"/>
      <c r="N151" s="68"/>
      <c r="O151" s="18" t="e">
        <f t="shared" ca="1" si="9"/>
        <v>#VALUE!</v>
      </c>
      <c r="P151" s="80"/>
      <c r="Q151" s="80"/>
      <c r="R151" s="80"/>
      <c r="S151" s="80"/>
    </row>
    <row r="152" spans="1:19">
      <c r="A152" s="34">
        <v>150</v>
      </c>
      <c r="B152" s="101"/>
      <c r="C152" s="7"/>
      <c r="D152" s="7" t="str">
        <f t="shared" si="10"/>
        <v/>
      </c>
      <c r="E152" s="7"/>
      <c r="F152" s="19" t="str">
        <f t="shared" si="7"/>
        <v/>
      </c>
      <c r="G152" s="235"/>
      <c r="H152" s="7" t="str">
        <f t="shared" si="8"/>
        <v>空</v>
      </c>
      <c r="I152" s="83"/>
      <c r="J152" s="230"/>
      <c r="K152" s="48"/>
      <c r="L152" s="48"/>
      <c r="M152" s="9"/>
      <c r="N152" s="68"/>
      <c r="O152" s="18" t="e">
        <f t="shared" ca="1" si="9"/>
        <v>#VALUE!</v>
      </c>
      <c r="P152" s="80"/>
      <c r="Q152" s="80"/>
      <c r="R152" s="80"/>
      <c r="S152" s="80"/>
    </row>
    <row r="153" spans="1:19">
      <c r="A153" s="34">
        <v>151</v>
      </c>
      <c r="B153" s="101"/>
      <c r="C153" s="7"/>
      <c r="D153" s="7" t="str">
        <f t="shared" si="10"/>
        <v/>
      </c>
      <c r="E153" s="7"/>
      <c r="F153" s="19" t="str">
        <f t="shared" si="7"/>
        <v/>
      </c>
      <c r="G153" s="235"/>
      <c r="H153" s="7" t="str">
        <f t="shared" si="8"/>
        <v>空</v>
      </c>
      <c r="I153" s="83"/>
      <c r="J153" s="230"/>
      <c r="K153" s="48"/>
      <c r="L153" s="48"/>
      <c r="M153" s="9"/>
      <c r="N153" s="68"/>
      <c r="O153" s="18" t="e">
        <f t="shared" ca="1" si="9"/>
        <v>#VALUE!</v>
      </c>
      <c r="P153" s="80"/>
      <c r="Q153" s="80"/>
      <c r="R153" s="80"/>
      <c r="S153" s="80"/>
    </row>
    <row r="154" spans="1:19">
      <c r="A154" s="34">
        <v>152</v>
      </c>
      <c r="B154" s="101"/>
      <c r="C154" s="7"/>
      <c r="D154" s="7" t="str">
        <f t="shared" si="10"/>
        <v/>
      </c>
      <c r="E154" s="7"/>
      <c r="F154" s="19" t="str">
        <f t="shared" si="7"/>
        <v/>
      </c>
      <c r="G154" s="235"/>
      <c r="H154" s="7" t="str">
        <f t="shared" si="8"/>
        <v>空</v>
      </c>
      <c r="I154" s="83"/>
      <c r="J154" s="230"/>
      <c r="K154" s="48"/>
      <c r="L154" s="48"/>
      <c r="M154" s="9"/>
      <c r="N154" s="68"/>
      <c r="O154" s="18" t="e">
        <f t="shared" ca="1" si="9"/>
        <v>#VALUE!</v>
      </c>
      <c r="P154" s="80"/>
      <c r="Q154" s="80"/>
      <c r="R154" s="80"/>
      <c r="S154" s="80"/>
    </row>
    <row r="155" spans="1:19">
      <c r="A155" s="34">
        <v>153</v>
      </c>
      <c r="B155" s="101"/>
      <c r="C155" s="7"/>
      <c r="D155" s="7" t="str">
        <f t="shared" si="10"/>
        <v/>
      </c>
      <c r="E155" s="7"/>
      <c r="F155" s="19" t="str">
        <f t="shared" si="7"/>
        <v/>
      </c>
      <c r="G155" s="235"/>
      <c r="H155" s="7" t="str">
        <f t="shared" si="8"/>
        <v>空</v>
      </c>
      <c r="I155" s="83"/>
      <c r="J155" s="230"/>
      <c r="K155" s="48"/>
      <c r="L155" s="48"/>
      <c r="M155" s="9"/>
      <c r="N155" s="68"/>
      <c r="O155" s="18" t="e">
        <f t="shared" ca="1" si="9"/>
        <v>#VALUE!</v>
      </c>
      <c r="P155" s="80"/>
      <c r="Q155" s="80"/>
      <c r="R155" s="80"/>
      <c r="S155" s="80"/>
    </row>
    <row r="156" spans="1:19">
      <c r="A156" s="34">
        <v>154</v>
      </c>
      <c r="B156" s="101"/>
      <c r="C156" s="7"/>
      <c r="D156" s="7" t="str">
        <f t="shared" si="10"/>
        <v/>
      </c>
      <c r="E156" s="7"/>
      <c r="F156" s="19" t="str">
        <f t="shared" si="7"/>
        <v/>
      </c>
      <c r="G156" s="235"/>
      <c r="H156" s="7" t="str">
        <f t="shared" si="8"/>
        <v>空</v>
      </c>
      <c r="I156" s="83"/>
      <c r="J156" s="230"/>
      <c r="K156" s="48"/>
      <c r="L156" s="48"/>
      <c r="M156" s="9"/>
      <c r="N156" s="68"/>
      <c r="O156" s="18" t="e">
        <f t="shared" ca="1" si="9"/>
        <v>#VALUE!</v>
      </c>
      <c r="P156" s="80"/>
      <c r="Q156" s="80"/>
      <c r="R156" s="80"/>
      <c r="S156" s="80"/>
    </row>
    <row r="157" spans="1:19">
      <c r="A157" s="34">
        <v>155</v>
      </c>
      <c r="B157" s="101"/>
      <c r="C157" s="7"/>
      <c r="D157" s="7" t="str">
        <f t="shared" si="10"/>
        <v/>
      </c>
      <c r="E157" s="7"/>
      <c r="F157" s="19" t="str">
        <f t="shared" si="7"/>
        <v/>
      </c>
      <c r="G157" s="235"/>
      <c r="H157" s="7" t="str">
        <f t="shared" si="8"/>
        <v>空</v>
      </c>
      <c r="I157" s="83"/>
      <c r="J157" s="230"/>
      <c r="K157" s="48"/>
      <c r="L157" s="48"/>
      <c r="M157" s="9"/>
      <c r="N157" s="68"/>
      <c r="O157" s="18" t="e">
        <f t="shared" ca="1" si="9"/>
        <v>#VALUE!</v>
      </c>
      <c r="P157" s="80"/>
      <c r="Q157" s="80"/>
      <c r="R157" s="80"/>
      <c r="S157" s="80"/>
    </row>
    <row r="158" spans="1:19">
      <c r="A158" s="34">
        <v>156</v>
      </c>
      <c r="B158" s="101"/>
      <c r="C158" s="7"/>
      <c r="D158" s="7" t="str">
        <f t="shared" si="10"/>
        <v/>
      </c>
      <c r="E158" s="7"/>
      <c r="F158" s="19" t="str">
        <f t="shared" si="7"/>
        <v/>
      </c>
      <c r="G158" s="116"/>
      <c r="H158" s="7" t="str">
        <f t="shared" si="8"/>
        <v>空</v>
      </c>
      <c r="I158" s="83"/>
      <c r="J158" s="230"/>
      <c r="K158" s="48"/>
      <c r="L158" s="48"/>
      <c r="M158" s="9"/>
      <c r="N158" s="68"/>
      <c r="O158" s="18" t="e">
        <f t="shared" ca="1" si="9"/>
        <v>#VALUE!</v>
      </c>
      <c r="P158" s="80"/>
      <c r="Q158" s="80"/>
      <c r="R158" s="80"/>
      <c r="S158" s="80"/>
    </row>
    <row r="159" spans="1:19">
      <c r="A159" s="34">
        <v>157</v>
      </c>
      <c r="B159" s="100"/>
      <c r="C159" s="7"/>
      <c r="D159" s="7" t="str">
        <f t="shared" si="10"/>
        <v/>
      </c>
      <c r="E159" s="7"/>
      <c r="F159" s="19" t="str">
        <f t="shared" si="7"/>
        <v/>
      </c>
      <c r="G159" s="116"/>
      <c r="H159" s="7" t="str">
        <f t="shared" si="8"/>
        <v>空</v>
      </c>
      <c r="I159" s="83"/>
      <c r="J159" s="230"/>
      <c r="K159" s="48"/>
      <c r="L159" s="48"/>
      <c r="M159" s="9"/>
      <c r="N159" s="68"/>
      <c r="O159" s="18" t="e">
        <f t="shared" ca="1" si="9"/>
        <v>#VALUE!</v>
      </c>
      <c r="P159" s="80"/>
      <c r="Q159" s="80"/>
      <c r="R159" s="80"/>
      <c r="S159" s="80"/>
    </row>
    <row r="160" spans="1:19">
      <c r="A160" s="34">
        <v>158</v>
      </c>
      <c r="B160" s="101"/>
      <c r="C160" s="7"/>
      <c r="D160" s="7" t="str">
        <f t="shared" si="10"/>
        <v/>
      </c>
      <c r="E160" s="7"/>
      <c r="F160" s="19" t="str">
        <f t="shared" si="7"/>
        <v/>
      </c>
      <c r="G160" s="82"/>
      <c r="H160" s="7" t="str">
        <f t="shared" si="8"/>
        <v>空</v>
      </c>
      <c r="I160" s="83"/>
      <c r="J160" s="230"/>
      <c r="K160" s="48"/>
      <c r="L160" s="48"/>
      <c r="M160" s="9"/>
      <c r="N160" s="68"/>
      <c r="O160" s="18" t="e">
        <f t="shared" ca="1" si="9"/>
        <v>#VALUE!</v>
      </c>
      <c r="P160" s="80"/>
      <c r="Q160" s="80"/>
      <c r="R160" s="80"/>
      <c r="S160" s="80"/>
    </row>
    <row r="161" spans="1:19">
      <c r="A161" s="34">
        <v>159</v>
      </c>
      <c r="B161" s="101"/>
      <c r="C161" s="7"/>
      <c r="D161" s="7" t="str">
        <f t="shared" si="10"/>
        <v/>
      </c>
      <c r="E161" s="7"/>
      <c r="F161" s="19" t="str">
        <f t="shared" si="7"/>
        <v/>
      </c>
      <c r="G161" s="82"/>
      <c r="H161" s="7" t="str">
        <f t="shared" si="8"/>
        <v>空</v>
      </c>
      <c r="I161" s="83"/>
      <c r="J161" s="230"/>
      <c r="K161" s="48"/>
      <c r="L161" s="48"/>
      <c r="M161" s="9"/>
      <c r="N161" s="68"/>
      <c r="O161" s="18" t="e">
        <f t="shared" ca="1" si="9"/>
        <v>#VALUE!</v>
      </c>
      <c r="P161" s="80"/>
      <c r="Q161" s="80"/>
      <c r="R161" s="80"/>
      <c r="S161" s="80"/>
    </row>
    <row r="162" spans="1:19">
      <c r="A162" s="34">
        <v>160</v>
      </c>
      <c r="B162" s="101"/>
      <c r="C162" s="7"/>
      <c r="D162" s="7" t="str">
        <f t="shared" si="10"/>
        <v/>
      </c>
      <c r="E162" s="7"/>
      <c r="F162" s="19" t="str">
        <f t="shared" si="7"/>
        <v/>
      </c>
      <c r="G162" s="82"/>
      <c r="H162" s="7" t="str">
        <f t="shared" si="8"/>
        <v>空</v>
      </c>
      <c r="I162" s="83"/>
      <c r="J162" s="230"/>
      <c r="K162" s="48"/>
      <c r="L162" s="48"/>
      <c r="M162" s="9"/>
      <c r="N162" s="68"/>
      <c r="O162" s="18" t="e">
        <f t="shared" ca="1" si="9"/>
        <v>#VALUE!</v>
      </c>
      <c r="P162" s="80"/>
      <c r="Q162" s="80"/>
      <c r="R162" s="80"/>
      <c r="S162" s="80"/>
    </row>
    <row r="163" spans="1:19">
      <c r="A163" s="34">
        <v>161</v>
      </c>
      <c r="B163" s="101"/>
      <c r="C163" s="7"/>
      <c r="D163" s="7" t="str">
        <f t="shared" si="10"/>
        <v/>
      </c>
      <c r="E163" s="7"/>
      <c r="F163" s="19" t="str">
        <f t="shared" si="7"/>
        <v/>
      </c>
      <c r="G163" s="82"/>
      <c r="H163" s="7" t="str">
        <f t="shared" si="8"/>
        <v>空</v>
      </c>
      <c r="I163" s="83"/>
      <c r="J163" s="230"/>
      <c r="K163" s="48"/>
      <c r="L163" s="48"/>
      <c r="M163" s="9"/>
      <c r="N163" s="68"/>
      <c r="O163" s="18" t="e">
        <f t="shared" ca="1" si="9"/>
        <v>#VALUE!</v>
      </c>
      <c r="P163" s="80"/>
      <c r="Q163" s="80"/>
      <c r="R163" s="80"/>
      <c r="S163" s="80"/>
    </row>
    <row r="164" spans="1:19">
      <c r="A164" s="34">
        <v>162</v>
      </c>
      <c r="B164" s="101"/>
      <c r="C164" s="7"/>
      <c r="D164" s="7" t="str">
        <f t="shared" si="10"/>
        <v/>
      </c>
      <c r="E164" s="7"/>
      <c r="F164" s="19" t="str">
        <f t="shared" si="7"/>
        <v/>
      </c>
      <c r="G164" s="82"/>
      <c r="H164" s="7" t="str">
        <f t="shared" si="8"/>
        <v>空</v>
      </c>
      <c r="I164" s="83"/>
      <c r="J164" s="230"/>
      <c r="K164" s="48"/>
      <c r="L164" s="48"/>
      <c r="M164" s="9"/>
      <c r="N164" s="68"/>
      <c r="O164" s="18" t="e">
        <f t="shared" ca="1" si="9"/>
        <v>#VALUE!</v>
      </c>
      <c r="P164" s="80"/>
      <c r="Q164" s="80"/>
      <c r="R164" s="80"/>
      <c r="S164" s="80"/>
    </row>
    <row r="165" spans="1:19">
      <c r="A165" s="34">
        <v>163</v>
      </c>
      <c r="B165" s="100"/>
      <c r="C165" s="7"/>
      <c r="D165" s="7" t="str">
        <f t="shared" si="10"/>
        <v/>
      </c>
      <c r="E165" s="7"/>
      <c r="F165" s="19" t="str">
        <f t="shared" si="7"/>
        <v/>
      </c>
      <c r="G165" s="82"/>
      <c r="H165" s="7" t="str">
        <f t="shared" si="8"/>
        <v>空</v>
      </c>
      <c r="I165" s="83"/>
      <c r="J165" s="230"/>
      <c r="K165" s="48"/>
      <c r="L165" s="48"/>
      <c r="M165" s="9"/>
      <c r="N165" s="68"/>
      <c r="O165" s="18" t="e">
        <f t="shared" ca="1" si="9"/>
        <v>#VALUE!</v>
      </c>
      <c r="P165" s="80"/>
      <c r="Q165" s="80"/>
      <c r="R165" s="80"/>
      <c r="S165" s="80"/>
    </row>
    <row r="166" spans="1:19">
      <c r="A166" s="34">
        <v>164</v>
      </c>
      <c r="B166" s="101"/>
      <c r="C166" s="7"/>
      <c r="D166" s="7" t="str">
        <f t="shared" si="10"/>
        <v/>
      </c>
      <c r="E166" s="7"/>
      <c r="F166" s="19" t="str">
        <f t="shared" si="7"/>
        <v/>
      </c>
      <c r="G166" s="82"/>
      <c r="H166" s="7" t="str">
        <f t="shared" si="8"/>
        <v>空</v>
      </c>
      <c r="I166" s="83"/>
      <c r="J166" s="230"/>
      <c r="K166" s="48"/>
      <c r="L166" s="48"/>
      <c r="M166" s="9"/>
      <c r="N166" s="68"/>
      <c r="O166" s="18" t="e">
        <f t="shared" ca="1" si="9"/>
        <v>#VALUE!</v>
      </c>
      <c r="P166" s="80"/>
      <c r="Q166" s="80"/>
      <c r="R166" s="80"/>
      <c r="S166" s="80"/>
    </row>
    <row r="167" spans="1:19">
      <c r="A167" s="34">
        <v>165</v>
      </c>
      <c r="B167" s="100"/>
      <c r="C167" s="7"/>
      <c r="D167" s="7" t="str">
        <f t="shared" si="10"/>
        <v/>
      </c>
      <c r="E167" s="7"/>
      <c r="F167" s="19" t="str">
        <f t="shared" si="7"/>
        <v/>
      </c>
      <c r="G167" s="82"/>
      <c r="H167" s="7" t="str">
        <f t="shared" si="8"/>
        <v>空</v>
      </c>
      <c r="I167" s="83"/>
      <c r="J167" s="230"/>
      <c r="K167" s="48"/>
      <c r="L167" s="48"/>
      <c r="M167" s="9"/>
      <c r="N167" s="68"/>
      <c r="O167" s="18" t="e">
        <f t="shared" ca="1" si="9"/>
        <v>#VALUE!</v>
      </c>
      <c r="P167" s="80"/>
      <c r="Q167" s="80"/>
      <c r="R167" s="80"/>
      <c r="S167" s="80"/>
    </row>
    <row r="168" spans="1:19">
      <c r="A168" s="34">
        <v>166</v>
      </c>
      <c r="B168" s="101"/>
      <c r="C168" s="7"/>
      <c r="D168" s="7" t="str">
        <f t="shared" si="10"/>
        <v/>
      </c>
      <c r="E168" s="7"/>
      <c r="F168" s="19" t="str">
        <f t="shared" si="7"/>
        <v/>
      </c>
      <c r="G168" s="82"/>
      <c r="H168" s="7" t="str">
        <f t="shared" si="8"/>
        <v>空</v>
      </c>
      <c r="I168" s="83"/>
      <c r="J168" s="230"/>
      <c r="K168" s="48"/>
      <c r="L168" s="48"/>
      <c r="M168" s="9"/>
      <c r="N168" s="68"/>
      <c r="O168" s="18" t="e">
        <f t="shared" ca="1" si="9"/>
        <v>#VALUE!</v>
      </c>
      <c r="P168" s="80"/>
      <c r="Q168" s="80"/>
      <c r="R168" s="80"/>
      <c r="S168" s="80"/>
    </row>
    <row r="169" spans="1:19">
      <c r="A169" s="34">
        <v>167</v>
      </c>
      <c r="B169" s="101"/>
      <c r="C169" s="7"/>
      <c r="D169" s="7" t="str">
        <f t="shared" si="10"/>
        <v/>
      </c>
      <c r="E169" s="7"/>
      <c r="F169" s="19" t="str">
        <f t="shared" si="7"/>
        <v/>
      </c>
      <c r="G169" s="82"/>
      <c r="H169" s="7" t="str">
        <f t="shared" si="8"/>
        <v>空</v>
      </c>
      <c r="I169" s="83"/>
      <c r="J169" s="230"/>
      <c r="K169" s="48"/>
      <c r="L169" s="48"/>
      <c r="M169" s="9"/>
      <c r="N169" s="68"/>
      <c r="O169" s="18" t="e">
        <f t="shared" ca="1" si="9"/>
        <v>#VALUE!</v>
      </c>
      <c r="P169" s="80"/>
      <c r="Q169" s="80"/>
      <c r="R169" s="80"/>
      <c r="S169" s="80"/>
    </row>
    <row r="170" spans="1:19">
      <c r="A170" s="34">
        <v>168</v>
      </c>
      <c r="B170" s="101"/>
      <c r="C170" s="7"/>
      <c r="D170" s="7" t="str">
        <f t="shared" si="10"/>
        <v/>
      </c>
      <c r="E170" s="7"/>
      <c r="F170" s="19" t="str">
        <f t="shared" si="7"/>
        <v/>
      </c>
      <c r="G170" s="82"/>
      <c r="H170" s="7" t="str">
        <f t="shared" si="8"/>
        <v>空</v>
      </c>
      <c r="I170" s="83"/>
      <c r="J170" s="230"/>
      <c r="K170" s="48"/>
      <c r="L170" s="48"/>
      <c r="M170" s="9"/>
      <c r="N170" s="68"/>
      <c r="O170" s="18" t="e">
        <f t="shared" ca="1" si="9"/>
        <v>#VALUE!</v>
      </c>
      <c r="P170" s="80"/>
      <c r="Q170" s="80"/>
      <c r="R170" s="80"/>
      <c r="S170" s="80"/>
    </row>
    <row r="171" spans="1:19">
      <c r="A171" s="34">
        <v>169</v>
      </c>
      <c r="B171" s="101"/>
      <c r="C171" s="7"/>
      <c r="D171" s="7" t="str">
        <f t="shared" si="10"/>
        <v/>
      </c>
      <c r="E171" s="7"/>
      <c r="F171" s="19" t="str">
        <f t="shared" si="7"/>
        <v/>
      </c>
      <c r="G171" s="82"/>
      <c r="H171" s="7" t="str">
        <f t="shared" si="8"/>
        <v>空</v>
      </c>
      <c r="I171" s="83"/>
      <c r="J171" s="230"/>
      <c r="K171" s="48"/>
      <c r="L171" s="48"/>
      <c r="M171" s="9"/>
      <c r="N171" s="68"/>
      <c r="O171" s="18" t="e">
        <f t="shared" ca="1" si="9"/>
        <v>#VALUE!</v>
      </c>
      <c r="P171" s="80"/>
      <c r="Q171" s="80"/>
      <c r="R171" s="80"/>
      <c r="S171" s="80"/>
    </row>
    <row r="172" spans="1:19">
      <c r="A172" s="34">
        <v>170</v>
      </c>
      <c r="B172" s="100"/>
      <c r="C172" s="7"/>
      <c r="D172" s="7" t="str">
        <f t="shared" si="10"/>
        <v/>
      </c>
      <c r="E172" s="7"/>
      <c r="F172" s="19" t="str">
        <f t="shared" si="7"/>
        <v/>
      </c>
      <c r="G172" s="82"/>
      <c r="H172" s="7" t="str">
        <f t="shared" si="8"/>
        <v>空</v>
      </c>
      <c r="I172" s="83"/>
      <c r="J172" s="230"/>
      <c r="K172" s="48"/>
      <c r="L172" s="48"/>
      <c r="M172" s="9"/>
      <c r="N172" s="68"/>
      <c r="O172" s="18" t="e">
        <f t="shared" ca="1" si="9"/>
        <v>#VALUE!</v>
      </c>
      <c r="P172" s="80"/>
      <c r="Q172" s="80"/>
      <c r="R172" s="80"/>
      <c r="S172" s="80"/>
    </row>
    <row r="173" spans="1:19">
      <c r="A173" s="34">
        <v>171</v>
      </c>
      <c r="B173" s="101"/>
      <c r="C173" s="7"/>
      <c r="D173" s="7" t="str">
        <f t="shared" si="10"/>
        <v/>
      </c>
      <c r="E173" s="7"/>
      <c r="F173" s="19" t="str">
        <f t="shared" si="7"/>
        <v/>
      </c>
      <c r="G173" s="82"/>
      <c r="H173" s="7" t="str">
        <f t="shared" si="8"/>
        <v>空</v>
      </c>
      <c r="I173" s="83"/>
      <c r="J173" s="230"/>
      <c r="K173" s="48"/>
      <c r="L173" s="48"/>
      <c r="M173" s="9"/>
      <c r="N173" s="68"/>
      <c r="O173" s="18" t="e">
        <f t="shared" ca="1" si="9"/>
        <v>#VALUE!</v>
      </c>
      <c r="P173" s="80"/>
      <c r="Q173" s="80"/>
      <c r="R173" s="80"/>
      <c r="S173" s="80"/>
    </row>
    <row r="174" spans="1:19">
      <c r="A174" s="34">
        <v>172</v>
      </c>
      <c r="B174" s="101"/>
      <c r="C174" s="7"/>
      <c r="D174" s="7" t="str">
        <f t="shared" si="10"/>
        <v/>
      </c>
      <c r="E174" s="7"/>
      <c r="F174" s="19" t="str">
        <f t="shared" si="7"/>
        <v/>
      </c>
      <c r="G174" s="82"/>
      <c r="H174" s="7" t="str">
        <f t="shared" si="8"/>
        <v>空</v>
      </c>
      <c r="I174" s="83"/>
      <c r="J174" s="230"/>
      <c r="K174" s="48"/>
      <c r="L174" s="48"/>
      <c r="M174" s="9"/>
      <c r="N174" s="68"/>
      <c r="O174" s="18" t="e">
        <f t="shared" ca="1" si="9"/>
        <v>#VALUE!</v>
      </c>
      <c r="P174" s="80"/>
      <c r="Q174" s="80"/>
      <c r="R174" s="80"/>
      <c r="S174" s="80"/>
    </row>
    <row r="175" spans="1:19">
      <c r="A175" s="34">
        <v>173</v>
      </c>
      <c r="B175" s="101"/>
      <c r="C175" s="7"/>
      <c r="D175" s="7" t="str">
        <f t="shared" si="10"/>
        <v/>
      </c>
      <c r="E175" s="7"/>
      <c r="F175" s="19" t="str">
        <f t="shared" si="7"/>
        <v/>
      </c>
      <c r="G175" s="82"/>
      <c r="H175" s="7" t="str">
        <f t="shared" si="8"/>
        <v>空</v>
      </c>
      <c r="I175" s="83"/>
      <c r="J175" s="230"/>
      <c r="K175" s="48"/>
      <c r="L175" s="48"/>
      <c r="M175" s="9"/>
      <c r="N175" s="68"/>
      <c r="O175" s="18" t="e">
        <f t="shared" ca="1" si="9"/>
        <v>#VALUE!</v>
      </c>
      <c r="P175" s="80"/>
      <c r="Q175" s="80"/>
      <c r="R175" s="80"/>
      <c r="S175" s="80"/>
    </row>
    <row r="176" spans="1:19">
      <c r="A176" s="34">
        <v>174</v>
      </c>
      <c r="B176" s="101"/>
      <c r="C176" s="7"/>
      <c r="D176" s="7" t="str">
        <f t="shared" si="10"/>
        <v/>
      </c>
      <c r="E176" s="7"/>
      <c r="F176" s="19" t="str">
        <f t="shared" si="7"/>
        <v/>
      </c>
      <c r="G176" s="116"/>
      <c r="H176" s="7" t="str">
        <f t="shared" si="8"/>
        <v>空</v>
      </c>
      <c r="I176" s="83"/>
      <c r="J176" s="230"/>
      <c r="K176" s="48"/>
      <c r="L176" s="48"/>
      <c r="M176" s="9"/>
      <c r="N176" s="68"/>
      <c r="O176" s="18" t="e">
        <f t="shared" ca="1" si="9"/>
        <v>#VALUE!</v>
      </c>
      <c r="P176" s="80"/>
      <c r="Q176" s="80"/>
      <c r="R176" s="80"/>
      <c r="S176" s="80"/>
    </row>
    <row r="177" spans="1:19">
      <c r="A177" s="34">
        <v>175</v>
      </c>
      <c r="B177" s="100"/>
      <c r="C177" s="7"/>
      <c r="D177" s="7" t="str">
        <f t="shared" si="10"/>
        <v/>
      </c>
      <c r="E177" s="7"/>
      <c r="F177" s="19" t="str">
        <f t="shared" si="7"/>
        <v/>
      </c>
      <c r="G177" s="116"/>
      <c r="H177" s="7" t="str">
        <f t="shared" si="8"/>
        <v>空</v>
      </c>
      <c r="I177" s="83"/>
      <c r="J177" s="230"/>
      <c r="K177" s="48"/>
      <c r="L177" s="48"/>
      <c r="M177" s="9"/>
      <c r="N177" s="68"/>
      <c r="O177" s="18" t="e">
        <f t="shared" ca="1" si="9"/>
        <v>#VALUE!</v>
      </c>
      <c r="P177" s="80"/>
      <c r="Q177" s="80"/>
      <c r="R177" s="80"/>
      <c r="S177" s="80"/>
    </row>
    <row r="178" spans="1:19">
      <c r="A178" s="34">
        <v>176</v>
      </c>
      <c r="B178" s="127"/>
      <c r="C178" s="7"/>
      <c r="D178" s="7" t="str">
        <f t="shared" si="10"/>
        <v/>
      </c>
      <c r="E178" s="7"/>
      <c r="F178" s="19" t="str">
        <f t="shared" si="7"/>
        <v/>
      </c>
      <c r="G178" s="82"/>
      <c r="H178" s="7" t="str">
        <f t="shared" si="8"/>
        <v>空</v>
      </c>
      <c r="I178" s="83"/>
      <c r="J178" s="230"/>
      <c r="K178" s="48"/>
      <c r="L178" s="48"/>
      <c r="M178" s="9"/>
      <c r="N178" s="68"/>
      <c r="O178" s="18" t="e">
        <f t="shared" ca="1" si="9"/>
        <v>#VALUE!</v>
      </c>
      <c r="P178" s="80"/>
      <c r="Q178" s="80"/>
      <c r="R178" s="80"/>
      <c r="S178" s="80"/>
    </row>
    <row r="179" spans="1:19">
      <c r="A179" s="34">
        <v>177</v>
      </c>
      <c r="B179" s="101"/>
      <c r="C179" s="7"/>
      <c r="D179" s="7" t="str">
        <f t="shared" si="10"/>
        <v/>
      </c>
      <c r="E179" s="7"/>
      <c r="F179" s="19" t="str">
        <f t="shared" si="7"/>
        <v/>
      </c>
      <c r="G179" s="116"/>
      <c r="H179" s="7" t="str">
        <f t="shared" si="8"/>
        <v>空</v>
      </c>
      <c r="I179" s="83"/>
      <c r="J179" s="230"/>
      <c r="K179" s="48"/>
      <c r="L179" s="48"/>
      <c r="M179" s="9"/>
      <c r="N179" s="68"/>
      <c r="O179" s="18" t="e">
        <f t="shared" ca="1" si="9"/>
        <v>#VALUE!</v>
      </c>
      <c r="P179" s="80"/>
      <c r="Q179" s="80"/>
      <c r="R179" s="80"/>
      <c r="S179" s="80"/>
    </row>
    <row r="180" spans="1:19">
      <c r="A180" s="34">
        <v>178</v>
      </c>
      <c r="B180" s="101"/>
      <c r="C180" s="7"/>
      <c r="D180" s="7" t="str">
        <f t="shared" si="10"/>
        <v/>
      </c>
      <c r="E180" s="7"/>
      <c r="F180" s="19" t="str">
        <f t="shared" si="7"/>
        <v/>
      </c>
      <c r="G180" s="116"/>
      <c r="H180" s="7" t="str">
        <f t="shared" si="8"/>
        <v>空</v>
      </c>
      <c r="I180" s="83"/>
      <c r="J180" s="230"/>
      <c r="K180" s="48"/>
      <c r="L180" s="48"/>
      <c r="M180" s="9"/>
      <c r="N180" s="68"/>
      <c r="O180" s="18" t="e">
        <f t="shared" ca="1" si="9"/>
        <v>#VALUE!</v>
      </c>
      <c r="P180" s="80"/>
      <c r="Q180" s="80"/>
      <c r="R180" s="80"/>
      <c r="S180" s="80"/>
    </row>
    <row r="181" spans="1:19">
      <c r="A181" s="34">
        <v>179</v>
      </c>
      <c r="B181" s="101"/>
      <c r="C181" s="7"/>
      <c r="D181" s="7" t="str">
        <f t="shared" si="10"/>
        <v/>
      </c>
      <c r="E181" s="7"/>
      <c r="F181" s="19" t="str">
        <f t="shared" si="7"/>
        <v/>
      </c>
      <c r="G181" s="82"/>
      <c r="H181" s="7" t="str">
        <f t="shared" si="8"/>
        <v>空</v>
      </c>
      <c r="I181" s="83"/>
      <c r="J181" s="230"/>
      <c r="K181" s="48"/>
      <c r="L181" s="48"/>
      <c r="M181" s="9"/>
      <c r="N181" s="68"/>
      <c r="O181" s="18" t="e">
        <f t="shared" ca="1" si="9"/>
        <v>#VALUE!</v>
      </c>
      <c r="P181" s="80"/>
      <c r="Q181" s="80"/>
      <c r="R181" s="80"/>
      <c r="S181" s="80"/>
    </row>
    <row r="182" spans="1:19">
      <c r="A182" s="34">
        <v>180</v>
      </c>
      <c r="B182" s="101"/>
      <c r="C182" s="7"/>
      <c r="D182" s="7" t="str">
        <f t="shared" si="10"/>
        <v/>
      </c>
      <c r="E182" s="7"/>
      <c r="F182" s="19" t="str">
        <f t="shared" si="7"/>
        <v/>
      </c>
      <c r="G182" s="82"/>
      <c r="H182" s="7" t="str">
        <f t="shared" si="8"/>
        <v>空</v>
      </c>
      <c r="I182" s="83"/>
      <c r="J182" s="230"/>
      <c r="K182" s="48"/>
      <c r="L182" s="48"/>
      <c r="M182" s="9"/>
      <c r="N182" s="68"/>
      <c r="O182" s="18" t="e">
        <f t="shared" ca="1" si="9"/>
        <v>#VALUE!</v>
      </c>
      <c r="P182" s="80"/>
      <c r="Q182" s="80"/>
      <c r="R182" s="80"/>
      <c r="S182" s="80"/>
    </row>
    <row r="183" spans="1:19">
      <c r="A183" s="34">
        <v>181</v>
      </c>
      <c r="B183" s="101"/>
      <c r="C183" s="7"/>
      <c r="D183" s="7" t="str">
        <f t="shared" si="10"/>
        <v/>
      </c>
      <c r="E183" s="7"/>
      <c r="F183" s="19" t="str">
        <f t="shared" si="7"/>
        <v/>
      </c>
      <c r="G183" s="82"/>
      <c r="H183" s="7" t="str">
        <f t="shared" si="8"/>
        <v>空</v>
      </c>
      <c r="I183" s="83"/>
      <c r="J183" s="230"/>
      <c r="K183" s="48"/>
      <c r="L183" s="48"/>
      <c r="M183" s="9"/>
      <c r="N183" s="68"/>
      <c r="O183" s="18" t="e">
        <f t="shared" ca="1" si="9"/>
        <v>#VALUE!</v>
      </c>
      <c r="P183" s="80"/>
      <c r="Q183" s="80"/>
      <c r="R183" s="80"/>
      <c r="S183" s="80"/>
    </row>
    <row r="184" spans="1:19">
      <c r="A184" s="34">
        <v>182</v>
      </c>
      <c r="B184" s="101"/>
      <c r="C184" s="7"/>
      <c r="D184" s="7" t="str">
        <f t="shared" si="10"/>
        <v/>
      </c>
      <c r="E184" s="7"/>
      <c r="F184" s="19" t="str">
        <f t="shared" si="7"/>
        <v/>
      </c>
      <c r="G184" s="82"/>
      <c r="H184" s="7" t="str">
        <f t="shared" si="8"/>
        <v>空</v>
      </c>
      <c r="I184" s="83"/>
      <c r="J184" s="230"/>
      <c r="K184" s="48"/>
      <c r="L184" s="48"/>
      <c r="M184" s="9"/>
      <c r="N184" s="68"/>
      <c r="O184" s="18" t="e">
        <f t="shared" ca="1" si="9"/>
        <v>#VALUE!</v>
      </c>
      <c r="P184" s="80"/>
      <c r="Q184" s="80"/>
      <c r="R184" s="80"/>
      <c r="S184" s="80"/>
    </row>
    <row r="185" spans="1:19">
      <c r="A185" s="34">
        <v>183</v>
      </c>
      <c r="B185" s="100"/>
      <c r="C185" s="7"/>
      <c r="D185" s="7" t="str">
        <f t="shared" si="10"/>
        <v/>
      </c>
      <c r="E185" s="7"/>
      <c r="F185" s="19" t="str">
        <f t="shared" si="7"/>
        <v/>
      </c>
      <c r="G185" s="82"/>
      <c r="H185" s="7" t="str">
        <f t="shared" si="8"/>
        <v>空</v>
      </c>
      <c r="I185" s="83"/>
      <c r="J185" s="230"/>
      <c r="K185" s="48"/>
      <c r="L185" s="48"/>
      <c r="M185" s="9"/>
      <c r="N185" s="68"/>
      <c r="O185" s="18" t="e">
        <f t="shared" ca="1" si="9"/>
        <v>#VALUE!</v>
      </c>
      <c r="P185" s="80"/>
      <c r="Q185" s="80"/>
      <c r="R185" s="80"/>
      <c r="S185" s="80"/>
    </row>
    <row r="186" spans="1:19">
      <c r="A186" s="34">
        <v>184</v>
      </c>
      <c r="B186" s="100"/>
      <c r="C186" s="7"/>
      <c r="D186" s="7" t="str">
        <f t="shared" si="10"/>
        <v/>
      </c>
      <c r="E186" s="7"/>
      <c r="F186" s="19" t="str">
        <f t="shared" si="7"/>
        <v/>
      </c>
      <c r="G186" s="82"/>
      <c r="H186" s="7" t="str">
        <f t="shared" si="8"/>
        <v>空</v>
      </c>
      <c r="I186" s="83"/>
      <c r="J186" s="230"/>
      <c r="K186" s="48"/>
      <c r="L186" s="48"/>
      <c r="M186" s="9"/>
      <c r="N186" s="68"/>
      <c r="O186" s="18" t="e">
        <f t="shared" ca="1" si="9"/>
        <v>#VALUE!</v>
      </c>
      <c r="P186" s="80"/>
      <c r="Q186" s="80"/>
      <c r="R186" s="80"/>
      <c r="S186" s="80"/>
    </row>
    <row r="187" spans="1:19">
      <c r="A187" s="34">
        <v>185</v>
      </c>
      <c r="B187" s="101"/>
      <c r="C187" s="7"/>
      <c r="D187" s="7" t="str">
        <f t="shared" si="10"/>
        <v/>
      </c>
      <c r="E187" s="7"/>
      <c r="F187" s="19" t="str">
        <f t="shared" si="7"/>
        <v/>
      </c>
      <c r="G187" s="116"/>
      <c r="H187" s="7" t="str">
        <f t="shared" si="8"/>
        <v>空</v>
      </c>
      <c r="I187" s="83"/>
      <c r="J187" s="230"/>
      <c r="K187" s="48"/>
      <c r="L187" s="48"/>
      <c r="M187" s="9"/>
      <c r="N187" s="68"/>
      <c r="O187" s="18" t="e">
        <f t="shared" ca="1" si="9"/>
        <v>#VALUE!</v>
      </c>
      <c r="P187" s="80"/>
      <c r="Q187" s="80"/>
      <c r="R187" s="80"/>
      <c r="S187" s="80"/>
    </row>
    <row r="188" spans="1:19">
      <c r="A188" s="34">
        <v>186</v>
      </c>
      <c r="B188" s="101"/>
      <c r="C188" s="7"/>
      <c r="D188" s="7" t="str">
        <f t="shared" si="10"/>
        <v/>
      </c>
      <c r="E188" s="7"/>
      <c r="F188" s="19" t="str">
        <f t="shared" si="7"/>
        <v/>
      </c>
      <c r="G188" s="82"/>
      <c r="H188" s="7" t="str">
        <f t="shared" si="8"/>
        <v>空</v>
      </c>
      <c r="I188" s="83"/>
      <c r="J188" s="230"/>
      <c r="K188" s="48"/>
      <c r="L188" s="48"/>
      <c r="M188" s="9"/>
      <c r="N188" s="68"/>
      <c r="O188" s="18" t="e">
        <f t="shared" ca="1" si="9"/>
        <v>#VALUE!</v>
      </c>
      <c r="P188" s="80"/>
      <c r="Q188" s="80"/>
      <c r="R188" s="80"/>
      <c r="S188" s="80"/>
    </row>
    <row r="189" spans="1:19">
      <c r="A189" s="34">
        <v>187</v>
      </c>
      <c r="B189" s="101"/>
      <c r="C189" s="7"/>
      <c r="D189" s="7" t="str">
        <f t="shared" si="10"/>
        <v/>
      </c>
      <c r="E189" s="7"/>
      <c r="F189" s="19" t="str">
        <f t="shared" si="7"/>
        <v/>
      </c>
      <c r="G189" s="82"/>
      <c r="H189" s="7" t="str">
        <f t="shared" si="8"/>
        <v>空</v>
      </c>
      <c r="I189" s="83"/>
      <c r="J189" s="230"/>
      <c r="K189" s="48"/>
      <c r="L189" s="48"/>
      <c r="M189" s="9"/>
      <c r="N189" s="68"/>
      <c r="O189" s="18" t="e">
        <f t="shared" ca="1" si="9"/>
        <v>#VALUE!</v>
      </c>
      <c r="P189" s="80"/>
      <c r="Q189" s="80"/>
      <c r="R189" s="80"/>
      <c r="S189" s="80"/>
    </row>
    <row r="190" spans="1:19">
      <c r="A190" s="34">
        <v>188</v>
      </c>
      <c r="B190" s="120"/>
      <c r="C190" s="7"/>
      <c r="D190" s="7" t="str">
        <f t="shared" si="10"/>
        <v/>
      </c>
      <c r="E190" s="7"/>
      <c r="F190" s="19" t="str">
        <f t="shared" si="7"/>
        <v/>
      </c>
      <c r="G190" s="82"/>
      <c r="H190" s="7" t="str">
        <f t="shared" si="8"/>
        <v>空</v>
      </c>
      <c r="I190" s="83"/>
      <c r="J190" s="230"/>
      <c r="K190" s="48"/>
      <c r="L190" s="48"/>
      <c r="M190" s="9"/>
      <c r="N190" s="68"/>
      <c r="O190" s="18" t="e">
        <f t="shared" ca="1" si="9"/>
        <v>#VALUE!</v>
      </c>
      <c r="P190" s="80"/>
      <c r="Q190" s="80"/>
      <c r="R190" s="80"/>
      <c r="S190" s="80"/>
    </row>
    <row r="191" spans="1:19">
      <c r="A191" s="34">
        <v>189</v>
      </c>
      <c r="B191" s="101"/>
      <c r="C191" s="7"/>
      <c r="D191" s="7" t="str">
        <f t="shared" si="10"/>
        <v/>
      </c>
      <c r="E191" s="7"/>
      <c r="F191" s="19" t="str">
        <f t="shared" si="7"/>
        <v/>
      </c>
      <c r="G191" s="82"/>
      <c r="H191" s="7" t="str">
        <f t="shared" si="8"/>
        <v>空</v>
      </c>
      <c r="I191" s="83"/>
      <c r="J191" s="230"/>
      <c r="K191" s="48"/>
      <c r="L191" s="48"/>
      <c r="M191" s="9"/>
      <c r="N191" s="68"/>
      <c r="O191" s="18" t="e">
        <f t="shared" ca="1" si="9"/>
        <v>#VALUE!</v>
      </c>
      <c r="P191" s="80"/>
      <c r="Q191" s="80"/>
      <c r="R191" s="80"/>
      <c r="S191" s="80"/>
    </row>
    <row r="192" spans="1:19">
      <c r="A192" s="34">
        <v>190</v>
      </c>
      <c r="B192" s="101"/>
      <c r="C192" s="7"/>
      <c r="D192" s="7" t="str">
        <f t="shared" si="10"/>
        <v/>
      </c>
      <c r="E192" s="7"/>
      <c r="F192" s="19" t="str">
        <f t="shared" si="7"/>
        <v/>
      </c>
      <c r="G192" s="82"/>
      <c r="H192" s="7" t="str">
        <f t="shared" si="8"/>
        <v>空</v>
      </c>
      <c r="I192" s="83"/>
      <c r="J192" s="230"/>
      <c r="K192" s="48"/>
      <c r="L192" s="48"/>
      <c r="M192" s="9"/>
      <c r="N192" s="68"/>
      <c r="O192" s="18" t="e">
        <f t="shared" ca="1" si="9"/>
        <v>#VALUE!</v>
      </c>
      <c r="P192" s="80"/>
      <c r="Q192" s="80"/>
      <c r="R192" s="80"/>
      <c r="S192" s="80"/>
    </row>
    <row r="193" spans="1:19">
      <c r="A193" s="34">
        <v>191</v>
      </c>
      <c r="B193" s="101"/>
      <c r="C193" s="7"/>
      <c r="D193" s="7" t="str">
        <f t="shared" si="10"/>
        <v/>
      </c>
      <c r="E193" s="7"/>
      <c r="F193" s="19" t="str">
        <f t="shared" si="7"/>
        <v/>
      </c>
      <c r="G193" s="82"/>
      <c r="H193" s="7" t="str">
        <f t="shared" si="8"/>
        <v>空</v>
      </c>
      <c r="I193" s="83"/>
      <c r="J193" s="230"/>
      <c r="K193" s="48"/>
      <c r="L193" s="48"/>
      <c r="M193" s="9"/>
      <c r="N193" s="68"/>
      <c r="O193" s="18" t="e">
        <f t="shared" ca="1" si="9"/>
        <v>#VALUE!</v>
      </c>
      <c r="P193" s="80"/>
      <c r="Q193" s="80"/>
      <c r="R193" s="80"/>
      <c r="S193" s="80"/>
    </row>
    <row r="194" spans="1:19">
      <c r="A194" s="34">
        <v>192</v>
      </c>
      <c r="B194" s="120"/>
      <c r="C194" s="7"/>
      <c r="D194" s="7" t="str">
        <f t="shared" si="10"/>
        <v/>
      </c>
      <c r="E194" s="7"/>
      <c r="F194" s="19" t="str">
        <f t="shared" si="7"/>
        <v/>
      </c>
      <c r="G194" s="82"/>
      <c r="H194" s="7" t="str">
        <f t="shared" si="8"/>
        <v>空</v>
      </c>
      <c r="I194" s="83"/>
      <c r="J194" s="230"/>
      <c r="K194" s="48"/>
      <c r="L194" s="48"/>
      <c r="M194" s="9"/>
      <c r="N194" s="68"/>
      <c r="O194" s="18" t="e">
        <f t="shared" ca="1" si="9"/>
        <v>#VALUE!</v>
      </c>
      <c r="P194" s="80"/>
      <c r="Q194" s="80"/>
      <c r="R194" s="80"/>
      <c r="S194" s="80"/>
    </row>
    <row r="195" spans="1:19">
      <c r="A195" s="34">
        <v>193</v>
      </c>
      <c r="B195" s="100"/>
      <c r="C195" s="7"/>
      <c r="D195" s="7" t="str">
        <f t="shared" si="10"/>
        <v/>
      </c>
      <c r="E195" s="7"/>
      <c r="F195" s="19" t="str">
        <f t="shared" ref="F195:F258" si="11">IF(ISNONTEXT(B195),"","请输入日期")</f>
        <v/>
      </c>
      <c r="G195" s="82"/>
      <c r="H195" s="7" t="str">
        <f t="shared" ref="H195:H258" si="12">IF(I195="","空","重")</f>
        <v>空</v>
      </c>
      <c r="I195" s="83"/>
      <c r="J195" s="230"/>
      <c r="K195" s="48"/>
      <c r="L195" s="48"/>
      <c r="M195" s="9"/>
      <c r="N195" s="68"/>
      <c r="O195" s="18" t="e">
        <f t="shared" ref="O195:O249" ca="1" si="13">IF(ISNONTEXT(J195),DATEDIF(F195,TODAY(),"d")&amp;"天","出场")</f>
        <v>#VALUE!</v>
      </c>
      <c r="P195" s="80"/>
      <c r="Q195" s="80"/>
      <c r="R195" s="80"/>
      <c r="S195" s="80"/>
    </row>
    <row r="196" spans="1:19">
      <c r="A196" s="34">
        <v>194</v>
      </c>
      <c r="B196" s="100"/>
      <c r="C196" s="7"/>
      <c r="D196" s="7" t="str">
        <f t="shared" ref="D196:D259" si="14">IF(B196="","","HPL箱")</f>
        <v/>
      </c>
      <c r="E196" s="7"/>
      <c r="F196" s="19" t="str">
        <f t="shared" si="11"/>
        <v/>
      </c>
      <c r="G196" s="82"/>
      <c r="H196" s="7" t="str">
        <f t="shared" si="12"/>
        <v>空</v>
      </c>
      <c r="I196" s="83"/>
      <c r="J196" s="230"/>
      <c r="K196" s="48"/>
      <c r="L196" s="48"/>
      <c r="M196" s="9"/>
      <c r="N196" s="68"/>
      <c r="O196" s="18" t="e">
        <f t="shared" ca="1" si="13"/>
        <v>#VALUE!</v>
      </c>
      <c r="P196" s="80"/>
      <c r="Q196" s="80"/>
      <c r="R196" s="80"/>
      <c r="S196" s="80"/>
    </row>
    <row r="197" spans="1:19">
      <c r="A197" s="34">
        <v>195</v>
      </c>
      <c r="B197" s="101"/>
      <c r="C197" s="7"/>
      <c r="D197" s="7" t="str">
        <f t="shared" si="14"/>
        <v/>
      </c>
      <c r="E197" s="7"/>
      <c r="F197" s="19" t="str">
        <f t="shared" si="11"/>
        <v/>
      </c>
      <c r="G197" s="82"/>
      <c r="H197" s="7" t="str">
        <f t="shared" si="12"/>
        <v>空</v>
      </c>
      <c r="I197" s="83"/>
      <c r="J197" s="230"/>
      <c r="K197" s="48"/>
      <c r="L197" s="48"/>
      <c r="M197" s="9"/>
      <c r="N197" s="68"/>
      <c r="O197" s="18" t="e">
        <f t="shared" ca="1" si="13"/>
        <v>#VALUE!</v>
      </c>
      <c r="P197" s="80"/>
      <c r="Q197" s="80"/>
      <c r="R197" s="80"/>
      <c r="S197" s="80"/>
    </row>
    <row r="198" spans="1:19">
      <c r="A198" s="34">
        <v>196</v>
      </c>
      <c r="B198" s="100"/>
      <c r="C198" s="7"/>
      <c r="D198" s="7" t="str">
        <f t="shared" si="14"/>
        <v/>
      </c>
      <c r="E198" s="7"/>
      <c r="F198" s="19" t="str">
        <f t="shared" si="11"/>
        <v/>
      </c>
      <c r="G198" s="82"/>
      <c r="H198" s="7" t="str">
        <f t="shared" si="12"/>
        <v>空</v>
      </c>
      <c r="I198" s="83"/>
      <c r="J198" s="230"/>
      <c r="K198" s="48"/>
      <c r="L198" s="48"/>
      <c r="M198" s="9"/>
      <c r="N198" s="68"/>
      <c r="O198" s="18" t="e">
        <f t="shared" ca="1" si="13"/>
        <v>#VALUE!</v>
      </c>
      <c r="P198" s="80"/>
      <c r="Q198" s="80"/>
      <c r="R198" s="80"/>
      <c r="S198" s="80"/>
    </row>
    <row r="199" spans="1:19">
      <c r="A199" s="34">
        <v>197</v>
      </c>
      <c r="B199" s="101"/>
      <c r="C199" s="7"/>
      <c r="D199" s="7" t="str">
        <f t="shared" si="14"/>
        <v/>
      </c>
      <c r="E199" s="7"/>
      <c r="F199" s="19" t="str">
        <f t="shared" si="11"/>
        <v/>
      </c>
      <c r="G199" s="82"/>
      <c r="H199" s="7" t="str">
        <f t="shared" si="12"/>
        <v>空</v>
      </c>
      <c r="I199" s="83"/>
      <c r="J199" s="230"/>
      <c r="K199" s="48"/>
      <c r="L199" s="48"/>
      <c r="M199" s="9"/>
      <c r="N199" s="68"/>
      <c r="O199" s="18" t="e">
        <f t="shared" ca="1" si="13"/>
        <v>#VALUE!</v>
      </c>
      <c r="P199" s="80"/>
      <c r="Q199" s="80"/>
      <c r="R199" s="80"/>
      <c r="S199" s="80"/>
    </row>
    <row r="200" spans="1:19">
      <c r="A200" s="34">
        <v>198</v>
      </c>
      <c r="B200" s="100"/>
      <c r="C200" s="7"/>
      <c r="D200" s="7" t="str">
        <f t="shared" si="14"/>
        <v/>
      </c>
      <c r="E200" s="7"/>
      <c r="F200" s="19" t="str">
        <f t="shared" si="11"/>
        <v/>
      </c>
      <c r="G200" s="82"/>
      <c r="H200" s="7" t="str">
        <f t="shared" si="12"/>
        <v>空</v>
      </c>
      <c r="I200" s="83"/>
      <c r="J200" s="230"/>
      <c r="K200" s="48"/>
      <c r="L200" s="48"/>
      <c r="M200" s="9"/>
      <c r="N200" s="68"/>
      <c r="O200" s="18" t="e">
        <f t="shared" ca="1" si="13"/>
        <v>#VALUE!</v>
      </c>
      <c r="P200" s="80"/>
      <c r="Q200" s="80"/>
      <c r="R200" s="80"/>
      <c r="S200" s="80"/>
    </row>
    <row r="201" spans="1:19">
      <c r="A201" s="34">
        <v>199</v>
      </c>
      <c r="B201" s="100"/>
      <c r="C201" s="7"/>
      <c r="D201" s="7" t="str">
        <f t="shared" si="14"/>
        <v/>
      </c>
      <c r="E201" s="7"/>
      <c r="F201" s="19" t="str">
        <f t="shared" si="11"/>
        <v/>
      </c>
      <c r="G201" s="82"/>
      <c r="H201" s="7" t="str">
        <f t="shared" si="12"/>
        <v>空</v>
      </c>
      <c r="I201" s="83"/>
      <c r="J201" s="230"/>
      <c r="K201" s="48"/>
      <c r="L201" s="48"/>
      <c r="M201" s="9"/>
      <c r="N201" s="68"/>
      <c r="O201" s="18" t="e">
        <f t="shared" ca="1" si="13"/>
        <v>#VALUE!</v>
      </c>
      <c r="P201" s="80"/>
      <c r="Q201" s="80"/>
      <c r="R201" s="80"/>
      <c r="S201" s="80"/>
    </row>
    <row r="202" spans="1:19">
      <c r="A202" s="34">
        <v>200</v>
      </c>
      <c r="B202" s="100"/>
      <c r="C202" s="7"/>
      <c r="D202" s="7" t="str">
        <f t="shared" si="14"/>
        <v/>
      </c>
      <c r="E202" s="7"/>
      <c r="F202" s="19" t="str">
        <f t="shared" si="11"/>
        <v/>
      </c>
      <c r="G202" s="82"/>
      <c r="H202" s="7" t="str">
        <f t="shared" si="12"/>
        <v>空</v>
      </c>
      <c r="I202" s="83"/>
      <c r="J202" s="230"/>
      <c r="K202" s="48"/>
      <c r="L202" s="48"/>
      <c r="M202" s="9"/>
      <c r="N202" s="68"/>
      <c r="O202" s="18" t="e">
        <f t="shared" ca="1" si="13"/>
        <v>#VALUE!</v>
      </c>
      <c r="P202" s="80"/>
      <c r="Q202" s="80"/>
      <c r="R202" s="80"/>
      <c r="S202" s="80"/>
    </row>
    <row r="203" spans="1:19">
      <c r="A203" s="34">
        <v>201</v>
      </c>
      <c r="B203" s="100"/>
      <c r="C203" s="7"/>
      <c r="D203" s="7" t="str">
        <f t="shared" si="14"/>
        <v/>
      </c>
      <c r="E203" s="7"/>
      <c r="F203" s="19" t="str">
        <f t="shared" si="11"/>
        <v/>
      </c>
      <c r="G203" s="82"/>
      <c r="H203" s="7" t="str">
        <f t="shared" si="12"/>
        <v>空</v>
      </c>
      <c r="I203" s="83"/>
      <c r="J203" s="230"/>
      <c r="K203" s="48"/>
      <c r="L203" s="48"/>
      <c r="M203" s="9"/>
      <c r="N203" s="68"/>
      <c r="O203" s="18" t="e">
        <f t="shared" ca="1" si="13"/>
        <v>#VALUE!</v>
      </c>
      <c r="P203" s="80"/>
      <c r="Q203" s="80"/>
      <c r="R203" s="80"/>
      <c r="S203" s="80"/>
    </row>
    <row r="204" spans="1:19">
      <c r="A204" s="34">
        <v>202</v>
      </c>
      <c r="B204" s="101"/>
      <c r="C204" s="7"/>
      <c r="D204" s="7" t="str">
        <f t="shared" si="14"/>
        <v/>
      </c>
      <c r="E204" s="7"/>
      <c r="F204" s="19" t="str">
        <f t="shared" si="11"/>
        <v/>
      </c>
      <c r="G204" s="82"/>
      <c r="H204" s="7" t="str">
        <f t="shared" si="12"/>
        <v>空</v>
      </c>
      <c r="I204" s="83"/>
      <c r="J204" s="230"/>
      <c r="K204" s="48"/>
      <c r="L204" s="48"/>
      <c r="M204" s="9"/>
      <c r="N204" s="68"/>
      <c r="O204" s="18" t="e">
        <f t="shared" ca="1" si="13"/>
        <v>#VALUE!</v>
      </c>
      <c r="P204" s="80"/>
      <c r="Q204" s="80"/>
      <c r="R204" s="80"/>
      <c r="S204" s="80"/>
    </row>
    <row r="205" spans="1:19">
      <c r="A205" s="34">
        <v>203</v>
      </c>
      <c r="B205" s="100"/>
      <c r="C205" s="7"/>
      <c r="D205" s="7" t="str">
        <f t="shared" si="14"/>
        <v/>
      </c>
      <c r="E205" s="7"/>
      <c r="F205" s="19" t="str">
        <f t="shared" si="11"/>
        <v/>
      </c>
      <c r="G205" s="82"/>
      <c r="H205" s="7" t="str">
        <f t="shared" si="12"/>
        <v>空</v>
      </c>
      <c r="I205" s="83"/>
      <c r="J205" s="230"/>
      <c r="K205" s="48"/>
      <c r="L205" s="48"/>
      <c r="M205" s="9"/>
      <c r="N205" s="68"/>
      <c r="O205" s="18" t="e">
        <f t="shared" ca="1" si="13"/>
        <v>#VALUE!</v>
      </c>
      <c r="P205" s="80"/>
      <c r="Q205" s="80"/>
      <c r="R205" s="80"/>
      <c r="S205" s="80"/>
    </row>
    <row r="206" spans="1:19">
      <c r="A206" s="34">
        <v>204</v>
      </c>
      <c r="B206" s="100"/>
      <c r="C206" s="7"/>
      <c r="D206" s="7" t="str">
        <f t="shared" si="14"/>
        <v/>
      </c>
      <c r="E206" s="7"/>
      <c r="F206" s="19" t="str">
        <f t="shared" si="11"/>
        <v/>
      </c>
      <c r="G206" s="82"/>
      <c r="H206" s="7" t="str">
        <f t="shared" si="12"/>
        <v>空</v>
      </c>
      <c r="I206" s="83"/>
      <c r="J206" s="230"/>
      <c r="K206" s="48"/>
      <c r="L206" s="48"/>
      <c r="M206" s="9"/>
      <c r="N206" s="68"/>
      <c r="O206" s="18" t="e">
        <f t="shared" ca="1" si="13"/>
        <v>#VALUE!</v>
      </c>
      <c r="P206" s="80"/>
      <c r="Q206" s="80"/>
      <c r="R206" s="80"/>
      <c r="S206" s="80"/>
    </row>
    <row r="207" spans="1:19">
      <c r="A207" s="34">
        <v>205</v>
      </c>
      <c r="B207" s="101"/>
      <c r="C207" s="7"/>
      <c r="D207" s="7" t="str">
        <f t="shared" si="14"/>
        <v/>
      </c>
      <c r="E207" s="7"/>
      <c r="F207" s="19" t="str">
        <f t="shared" si="11"/>
        <v/>
      </c>
      <c r="G207" s="116"/>
      <c r="H207" s="7" t="str">
        <f t="shared" si="12"/>
        <v>空</v>
      </c>
      <c r="I207" s="83"/>
      <c r="J207" s="230"/>
      <c r="K207" s="48"/>
      <c r="L207" s="48"/>
      <c r="M207" s="9"/>
      <c r="N207" s="68"/>
      <c r="O207" s="18" t="e">
        <f t="shared" ca="1" si="13"/>
        <v>#VALUE!</v>
      </c>
      <c r="P207" s="80"/>
      <c r="Q207" s="80"/>
      <c r="R207" s="80"/>
      <c r="S207" s="80"/>
    </row>
    <row r="208" spans="1:19">
      <c r="A208" s="34">
        <v>206</v>
      </c>
      <c r="B208" s="101"/>
      <c r="C208" s="7"/>
      <c r="D208" s="7" t="str">
        <f t="shared" si="14"/>
        <v/>
      </c>
      <c r="E208" s="7"/>
      <c r="F208" s="19" t="str">
        <f t="shared" si="11"/>
        <v/>
      </c>
      <c r="G208" s="116"/>
      <c r="H208" s="7" t="str">
        <f t="shared" si="12"/>
        <v>空</v>
      </c>
      <c r="I208" s="83"/>
      <c r="J208" s="230"/>
      <c r="K208" s="48"/>
      <c r="L208" s="48"/>
      <c r="M208" s="9"/>
      <c r="N208" s="68"/>
      <c r="O208" s="18" t="e">
        <f t="shared" ca="1" si="13"/>
        <v>#VALUE!</v>
      </c>
      <c r="P208" s="80"/>
      <c r="Q208" s="80"/>
      <c r="R208" s="80"/>
      <c r="S208" s="80"/>
    </row>
    <row r="209" spans="1:19">
      <c r="A209" s="34">
        <v>207</v>
      </c>
      <c r="B209" s="100"/>
      <c r="C209" s="7"/>
      <c r="D209" s="7" t="str">
        <f t="shared" si="14"/>
        <v/>
      </c>
      <c r="E209" s="7"/>
      <c r="F209" s="19" t="str">
        <f t="shared" si="11"/>
        <v/>
      </c>
      <c r="G209" s="116"/>
      <c r="H209" s="7" t="str">
        <f t="shared" si="12"/>
        <v>空</v>
      </c>
      <c r="I209" s="83"/>
      <c r="J209" s="230"/>
      <c r="K209" s="48"/>
      <c r="L209" s="48"/>
      <c r="M209" s="9"/>
      <c r="N209" s="68"/>
      <c r="O209" s="18" t="e">
        <f t="shared" ca="1" si="13"/>
        <v>#VALUE!</v>
      </c>
      <c r="P209" s="80"/>
      <c r="Q209" s="80"/>
      <c r="R209" s="80"/>
      <c r="S209" s="80"/>
    </row>
    <row r="210" spans="1:19">
      <c r="A210" s="34">
        <v>208</v>
      </c>
      <c r="B210" s="101"/>
      <c r="C210" s="7"/>
      <c r="D210" s="7" t="str">
        <f t="shared" si="14"/>
        <v/>
      </c>
      <c r="E210" s="7"/>
      <c r="F210" s="19" t="str">
        <f t="shared" si="11"/>
        <v/>
      </c>
      <c r="G210" s="116"/>
      <c r="H210" s="7" t="str">
        <f t="shared" si="12"/>
        <v>空</v>
      </c>
      <c r="I210" s="83"/>
      <c r="J210" s="230"/>
      <c r="K210" s="48"/>
      <c r="L210" s="48"/>
      <c r="M210" s="9"/>
      <c r="N210" s="68"/>
      <c r="O210" s="18" t="e">
        <f t="shared" ca="1" si="13"/>
        <v>#VALUE!</v>
      </c>
      <c r="P210" s="80"/>
      <c r="Q210" s="80"/>
      <c r="R210" s="80"/>
      <c r="S210" s="80"/>
    </row>
    <row r="211" spans="1:19">
      <c r="A211" s="34">
        <v>209</v>
      </c>
      <c r="B211" s="100"/>
      <c r="C211" s="7"/>
      <c r="D211" s="7" t="str">
        <f t="shared" si="14"/>
        <v/>
      </c>
      <c r="E211" s="7"/>
      <c r="F211" s="19" t="str">
        <f t="shared" si="11"/>
        <v/>
      </c>
      <c r="G211" s="116"/>
      <c r="H211" s="7" t="str">
        <f t="shared" si="12"/>
        <v>空</v>
      </c>
      <c r="I211" s="83"/>
      <c r="J211" s="230"/>
      <c r="K211" s="48"/>
      <c r="L211" s="48"/>
      <c r="M211" s="9"/>
      <c r="N211" s="68"/>
      <c r="O211" s="18" t="e">
        <f t="shared" ca="1" si="13"/>
        <v>#VALUE!</v>
      </c>
      <c r="P211" s="80"/>
      <c r="Q211" s="80"/>
      <c r="R211" s="80"/>
      <c r="S211" s="80"/>
    </row>
    <row r="212" spans="1:19">
      <c r="A212" s="34">
        <v>210</v>
      </c>
      <c r="B212" s="100"/>
      <c r="C212" s="7"/>
      <c r="D212" s="7" t="str">
        <f t="shared" si="14"/>
        <v/>
      </c>
      <c r="E212" s="7"/>
      <c r="F212" s="19" t="str">
        <f t="shared" si="11"/>
        <v/>
      </c>
      <c r="G212" s="116"/>
      <c r="H212" s="7" t="str">
        <f t="shared" si="12"/>
        <v>空</v>
      </c>
      <c r="I212" s="83"/>
      <c r="J212" s="230"/>
      <c r="K212" s="48"/>
      <c r="L212" s="48"/>
      <c r="M212" s="9"/>
      <c r="N212" s="68"/>
      <c r="O212" s="18" t="e">
        <f t="shared" ca="1" si="13"/>
        <v>#VALUE!</v>
      </c>
      <c r="P212" s="80"/>
      <c r="Q212" s="80"/>
      <c r="R212" s="80"/>
      <c r="S212" s="80"/>
    </row>
    <row r="213" spans="1:19">
      <c r="A213" s="34">
        <v>211</v>
      </c>
      <c r="B213" s="101"/>
      <c r="C213" s="7"/>
      <c r="D213" s="7" t="str">
        <f t="shared" si="14"/>
        <v/>
      </c>
      <c r="E213" s="7"/>
      <c r="F213" s="19" t="str">
        <f t="shared" si="11"/>
        <v/>
      </c>
      <c r="G213" s="116"/>
      <c r="H213" s="7" t="str">
        <f t="shared" si="12"/>
        <v>空</v>
      </c>
      <c r="I213" s="83"/>
      <c r="J213" s="230"/>
      <c r="K213" s="48"/>
      <c r="L213" s="48"/>
      <c r="M213" s="9"/>
      <c r="N213" s="68"/>
      <c r="O213" s="18" t="e">
        <f t="shared" ca="1" si="13"/>
        <v>#VALUE!</v>
      </c>
      <c r="P213" s="80"/>
      <c r="Q213" s="80"/>
      <c r="R213" s="80"/>
      <c r="S213" s="80"/>
    </row>
    <row r="214" spans="1:19">
      <c r="A214" s="34">
        <v>212</v>
      </c>
      <c r="B214" s="101"/>
      <c r="C214" s="7"/>
      <c r="D214" s="7" t="str">
        <f t="shared" si="14"/>
        <v/>
      </c>
      <c r="E214" s="7"/>
      <c r="F214" s="19" t="str">
        <f t="shared" si="11"/>
        <v/>
      </c>
      <c r="G214" s="116"/>
      <c r="H214" s="7" t="str">
        <f t="shared" si="12"/>
        <v>空</v>
      </c>
      <c r="I214" s="83"/>
      <c r="J214" s="230"/>
      <c r="K214" s="48"/>
      <c r="L214" s="48"/>
      <c r="M214" s="9"/>
      <c r="N214" s="68"/>
      <c r="O214" s="18" t="e">
        <f t="shared" ca="1" si="13"/>
        <v>#VALUE!</v>
      </c>
      <c r="P214" s="80"/>
      <c r="Q214" s="80"/>
      <c r="R214" s="80"/>
      <c r="S214" s="80"/>
    </row>
    <row r="215" spans="1:19">
      <c r="A215" s="34">
        <v>213</v>
      </c>
      <c r="B215" s="101"/>
      <c r="C215" s="7"/>
      <c r="D215" s="7" t="str">
        <f t="shared" si="14"/>
        <v/>
      </c>
      <c r="E215" s="7"/>
      <c r="F215" s="19" t="str">
        <f t="shared" si="11"/>
        <v/>
      </c>
      <c r="G215" s="116"/>
      <c r="H215" s="7" t="str">
        <f t="shared" si="12"/>
        <v>空</v>
      </c>
      <c r="I215" s="83"/>
      <c r="J215" s="230"/>
      <c r="K215" s="48"/>
      <c r="L215" s="48"/>
      <c r="M215" s="9"/>
      <c r="N215" s="68"/>
      <c r="O215" s="18" t="e">
        <f t="shared" ca="1" si="13"/>
        <v>#VALUE!</v>
      </c>
      <c r="P215" s="80"/>
      <c r="Q215" s="80"/>
      <c r="R215" s="80"/>
      <c r="S215" s="80"/>
    </row>
    <row r="216" spans="1:19">
      <c r="A216" s="34">
        <v>214</v>
      </c>
      <c r="B216" s="101"/>
      <c r="C216" s="7"/>
      <c r="D216" s="7" t="str">
        <f t="shared" si="14"/>
        <v/>
      </c>
      <c r="E216" s="7"/>
      <c r="F216" s="19" t="str">
        <f t="shared" si="11"/>
        <v/>
      </c>
      <c r="G216" s="116"/>
      <c r="H216" s="7" t="str">
        <f t="shared" si="12"/>
        <v>空</v>
      </c>
      <c r="I216" s="83"/>
      <c r="J216" s="230"/>
      <c r="K216" s="48"/>
      <c r="L216" s="48"/>
      <c r="M216" s="9"/>
      <c r="N216" s="68"/>
      <c r="O216" s="18" t="e">
        <f t="shared" ca="1" si="13"/>
        <v>#VALUE!</v>
      </c>
      <c r="P216" s="80"/>
      <c r="Q216" s="80"/>
      <c r="R216" s="80"/>
      <c r="S216" s="80"/>
    </row>
    <row r="217" spans="1:19">
      <c r="A217" s="34">
        <v>215</v>
      </c>
      <c r="B217" s="101"/>
      <c r="C217" s="7"/>
      <c r="D217" s="7" t="str">
        <f t="shared" si="14"/>
        <v/>
      </c>
      <c r="E217" s="7"/>
      <c r="F217" s="19" t="str">
        <f t="shared" si="11"/>
        <v/>
      </c>
      <c r="G217" s="116"/>
      <c r="H217" s="7" t="str">
        <f t="shared" si="12"/>
        <v>空</v>
      </c>
      <c r="I217" s="83"/>
      <c r="J217" s="230"/>
      <c r="K217" s="48"/>
      <c r="L217" s="48"/>
      <c r="M217" s="9"/>
      <c r="N217" s="68"/>
      <c r="O217" s="18" t="e">
        <f t="shared" ca="1" si="13"/>
        <v>#VALUE!</v>
      </c>
      <c r="P217" s="80"/>
      <c r="Q217" s="80"/>
      <c r="R217" s="80"/>
      <c r="S217" s="80"/>
    </row>
    <row r="218" spans="1:19">
      <c r="A218" s="34">
        <v>216</v>
      </c>
      <c r="B218" s="101"/>
      <c r="C218" s="7"/>
      <c r="D218" s="7" t="str">
        <f t="shared" si="14"/>
        <v/>
      </c>
      <c r="E218" s="7"/>
      <c r="F218" s="19" t="str">
        <f t="shared" si="11"/>
        <v/>
      </c>
      <c r="G218" s="116"/>
      <c r="H218" s="7" t="str">
        <f t="shared" si="12"/>
        <v>空</v>
      </c>
      <c r="I218" s="83"/>
      <c r="J218" s="230"/>
      <c r="K218" s="48"/>
      <c r="L218" s="48"/>
      <c r="M218" s="9"/>
      <c r="N218" s="68"/>
      <c r="O218" s="18" t="e">
        <f t="shared" ca="1" si="13"/>
        <v>#VALUE!</v>
      </c>
      <c r="P218" s="80"/>
      <c r="Q218" s="80"/>
      <c r="R218" s="80"/>
      <c r="S218" s="80"/>
    </row>
    <row r="219" spans="1:19">
      <c r="A219" s="34">
        <v>217</v>
      </c>
      <c r="B219" s="101"/>
      <c r="C219" s="7"/>
      <c r="D219" s="7" t="str">
        <f t="shared" si="14"/>
        <v/>
      </c>
      <c r="E219" s="7"/>
      <c r="F219" s="19" t="str">
        <f t="shared" si="11"/>
        <v/>
      </c>
      <c r="G219" s="82"/>
      <c r="H219" s="7" t="str">
        <f t="shared" si="12"/>
        <v>空</v>
      </c>
      <c r="I219" s="83"/>
      <c r="J219" s="230"/>
      <c r="K219" s="48"/>
      <c r="L219" s="48"/>
      <c r="M219" s="9"/>
      <c r="N219" s="68"/>
      <c r="O219" s="18" t="e">
        <f t="shared" ca="1" si="13"/>
        <v>#VALUE!</v>
      </c>
      <c r="P219" s="80"/>
      <c r="Q219" s="80"/>
      <c r="R219" s="80"/>
      <c r="S219" s="80"/>
    </row>
    <row r="220" spans="1:19">
      <c r="A220" s="34">
        <v>218</v>
      </c>
      <c r="B220" s="101"/>
      <c r="C220" s="7"/>
      <c r="D220" s="7" t="str">
        <f t="shared" si="14"/>
        <v/>
      </c>
      <c r="E220" s="7"/>
      <c r="F220" s="19" t="str">
        <f t="shared" si="11"/>
        <v/>
      </c>
      <c r="G220" s="82"/>
      <c r="H220" s="7" t="str">
        <f t="shared" si="12"/>
        <v>空</v>
      </c>
      <c r="I220" s="83"/>
      <c r="J220" s="230"/>
      <c r="K220" s="48"/>
      <c r="L220" s="48"/>
      <c r="M220" s="9"/>
      <c r="N220" s="68"/>
      <c r="O220" s="18" t="e">
        <f t="shared" ca="1" si="13"/>
        <v>#VALUE!</v>
      </c>
      <c r="P220" s="80"/>
      <c r="Q220" s="80"/>
      <c r="R220" s="80"/>
      <c r="S220" s="80"/>
    </row>
    <row r="221" spans="1:19">
      <c r="A221" s="34">
        <v>219</v>
      </c>
      <c r="B221" s="101"/>
      <c r="C221" s="7"/>
      <c r="D221" s="7" t="str">
        <f t="shared" si="14"/>
        <v/>
      </c>
      <c r="E221" s="7"/>
      <c r="F221" s="19" t="str">
        <f t="shared" si="11"/>
        <v/>
      </c>
      <c r="G221" s="82"/>
      <c r="H221" s="7" t="str">
        <f t="shared" si="12"/>
        <v>空</v>
      </c>
      <c r="I221" s="83"/>
      <c r="J221" s="230"/>
      <c r="K221" s="48"/>
      <c r="L221" s="48"/>
      <c r="M221" s="9"/>
      <c r="N221" s="68"/>
      <c r="O221" s="18" t="e">
        <f t="shared" ca="1" si="13"/>
        <v>#VALUE!</v>
      </c>
      <c r="P221" s="80"/>
      <c r="Q221" s="80"/>
      <c r="R221" s="80"/>
      <c r="S221" s="80"/>
    </row>
    <row r="222" spans="1:19">
      <c r="A222" s="34">
        <v>220</v>
      </c>
      <c r="B222" s="101"/>
      <c r="C222" s="7"/>
      <c r="D222" s="7" t="str">
        <f t="shared" si="14"/>
        <v/>
      </c>
      <c r="E222" s="7"/>
      <c r="F222" s="19" t="str">
        <f t="shared" si="11"/>
        <v/>
      </c>
      <c r="G222" s="82"/>
      <c r="H222" s="7" t="str">
        <f t="shared" si="12"/>
        <v>空</v>
      </c>
      <c r="I222" s="83"/>
      <c r="J222" s="230"/>
      <c r="K222" s="48"/>
      <c r="L222" s="48"/>
      <c r="M222" s="9"/>
      <c r="N222" s="68"/>
      <c r="O222" s="18" t="e">
        <f t="shared" ca="1" si="13"/>
        <v>#VALUE!</v>
      </c>
      <c r="P222" s="80"/>
      <c r="Q222" s="80"/>
      <c r="R222" s="80"/>
      <c r="S222" s="80"/>
    </row>
    <row r="223" spans="1:19">
      <c r="A223" s="34">
        <v>221</v>
      </c>
      <c r="B223" s="101"/>
      <c r="C223" s="7"/>
      <c r="D223" s="7" t="str">
        <f t="shared" si="14"/>
        <v/>
      </c>
      <c r="E223" s="7"/>
      <c r="F223" s="19" t="str">
        <f t="shared" si="11"/>
        <v/>
      </c>
      <c r="G223" s="82"/>
      <c r="H223" s="7" t="str">
        <f t="shared" si="12"/>
        <v>空</v>
      </c>
      <c r="I223" s="83"/>
      <c r="J223" s="230"/>
      <c r="K223" s="48"/>
      <c r="L223" s="48"/>
      <c r="M223" s="9"/>
      <c r="N223" s="68"/>
      <c r="O223" s="18" t="e">
        <f t="shared" ca="1" si="13"/>
        <v>#VALUE!</v>
      </c>
      <c r="P223" s="80"/>
      <c r="Q223" s="80"/>
      <c r="R223" s="80"/>
      <c r="S223" s="80"/>
    </row>
    <row r="224" spans="1:19">
      <c r="A224" s="34">
        <v>222</v>
      </c>
      <c r="B224" s="101"/>
      <c r="C224" s="7"/>
      <c r="D224" s="7" t="str">
        <f t="shared" si="14"/>
        <v/>
      </c>
      <c r="E224" s="7"/>
      <c r="F224" s="19" t="str">
        <f t="shared" si="11"/>
        <v/>
      </c>
      <c r="G224" s="82"/>
      <c r="H224" s="7" t="str">
        <f t="shared" si="12"/>
        <v>空</v>
      </c>
      <c r="I224" s="83"/>
      <c r="J224" s="230"/>
      <c r="K224" s="48"/>
      <c r="L224" s="48"/>
      <c r="M224" s="9"/>
      <c r="N224" s="68"/>
      <c r="O224" s="18" t="e">
        <f t="shared" ca="1" si="13"/>
        <v>#VALUE!</v>
      </c>
      <c r="P224" s="80"/>
      <c r="Q224" s="80"/>
      <c r="R224" s="80"/>
      <c r="S224" s="80"/>
    </row>
    <row r="225" spans="1:19">
      <c r="A225" s="34">
        <v>223</v>
      </c>
      <c r="B225" s="101"/>
      <c r="C225" s="7"/>
      <c r="D225" s="7" t="str">
        <f t="shared" si="14"/>
        <v/>
      </c>
      <c r="E225" s="7"/>
      <c r="F225" s="19" t="str">
        <f t="shared" si="11"/>
        <v/>
      </c>
      <c r="G225" s="82"/>
      <c r="H225" s="7" t="str">
        <f t="shared" si="12"/>
        <v>空</v>
      </c>
      <c r="I225" s="83"/>
      <c r="J225" s="230"/>
      <c r="K225" s="48"/>
      <c r="L225" s="48"/>
      <c r="M225" s="9"/>
      <c r="N225" s="68"/>
      <c r="O225" s="18" t="e">
        <f t="shared" ca="1" si="13"/>
        <v>#VALUE!</v>
      </c>
      <c r="P225" s="80"/>
      <c r="Q225" s="80"/>
      <c r="R225" s="80"/>
      <c r="S225" s="80"/>
    </row>
    <row r="226" spans="1:19">
      <c r="A226" s="34">
        <v>224</v>
      </c>
      <c r="B226" s="101"/>
      <c r="C226" s="7"/>
      <c r="D226" s="7" t="str">
        <f t="shared" si="14"/>
        <v/>
      </c>
      <c r="E226" s="7"/>
      <c r="F226" s="19" t="str">
        <f t="shared" si="11"/>
        <v/>
      </c>
      <c r="G226" s="82"/>
      <c r="H226" s="7" t="str">
        <f t="shared" si="12"/>
        <v>空</v>
      </c>
      <c r="I226" s="83"/>
      <c r="J226" s="230"/>
      <c r="K226" s="48"/>
      <c r="L226" s="48"/>
      <c r="M226" s="9"/>
      <c r="N226" s="68"/>
      <c r="O226" s="18" t="e">
        <f t="shared" ca="1" si="13"/>
        <v>#VALUE!</v>
      </c>
      <c r="P226" s="80"/>
      <c r="Q226" s="80"/>
      <c r="R226" s="80"/>
      <c r="S226" s="80"/>
    </row>
    <row r="227" spans="1:19">
      <c r="A227" s="34">
        <v>225</v>
      </c>
      <c r="B227" s="100"/>
      <c r="C227" s="7"/>
      <c r="D227" s="7" t="str">
        <f t="shared" si="14"/>
        <v/>
      </c>
      <c r="E227" s="7"/>
      <c r="F227" s="19" t="str">
        <f t="shared" si="11"/>
        <v/>
      </c>
      <c r="G227" s="82"/>
      <c r="H227" s="7" t="str">
        <f t="shared" si="12"/>
        <v>空</v>
      </c>
      <c r="I227" s="83"/>
      <c r="J227" s="230"/>
      <c r="K227" s="48"/>
      <c r="L227" s="48"/>
      <c r="M227" s="9"/>
      <c r="N227" s="68"/>
      <c r="O227" s="18" t="e">
        <f t="shared" ca="1" si="13"/>
        <v>#VALUE!</v>
      </c>
      <c r="P227" s="80"/>
      <c r="Q227" s="80"/>
      <c r="R227" s="80"/>
      <c r="S227" s="80"/>
    </row>
    <row r="228" spans="1:19">
      <c r="A228" s="34">
        <v>226</v>
      </c>
      <c r="B228" s="101"/>
      <c r="C228" s="7"/>
      <c r="D228" s="7" t="str">
        <f t="shared" si="14"/>
        <v/>
      </c>
      <c r="E228" s="7"/>
      <c r="F228" s="19" t="str">
        <f t="shared" si="11"/>
        <v/>
      </c>
      <c r="G228" s="82"/>
      <c r="H228" s="7" t="str">
        <f t="shared" si="12"/>
        <v>空</v>
      </c>
      <c r="I228" s="83"/>
      <c r="J228" s="230"/>
      <c r="K228" s="48"/>
      <c r="L228" s="48"/>
      <c r="M228" s="9"/>
      <c r="N228" s="68"/>
      <c r="O228" s="18" t="e">
        <f t="shared" ca="1" si="13"/>
        <v>#VALUE!</v>
      </c>
      <c r="P228" s="80"/>
      <c r="Q228" s="80"/>
      <c r="R228" s="80"/>
      <c r="S228" s="80"/>
    </row>
    <row r="229" spans="1:19">
      <c r="A229" s="34">
        <v>227</v>
      </c>
      <c r="B229" s="100"/>
      <c r="C229" s="7"/>
      <c r="D229" s="7" t="str">
        <f t="shared" si="14"/>
        <v/>
      </c>
      <c r="E229" s="7"/>
      <c r="F229" s="19" t="str">
        <f t="shared" si="11"/>
        <v/>
      </c>
      <c r="G229" s="116"/>
      <c r="H229" s="7" t="str">
        <f t="shared" si="12"/>
        <v>空</v>
      </c>
      <c r="I229" s="83"/>
      <c r="J229" s="230"/>
      <c r="K229" s="48"/>
      <c r="L229" s="48"/>
      <c r="M229" s="9"/>
      <c r="N229" s="68"/>
      <c r="O229" s="18" t="e">
        <f t="shared" ca="1" si="13"/>
        <v>#VALUE!</v>
      </c>
      <c r="P229" s="80"/>
      <c r="Q229" s="80"/>
      <c r="R229" s="80"/>
      <c r="S229" s="80"/>
    </row>
    <row r="230" spans="1:19">
      <c r="A230" s="34">
        <v>228</v>
      </c>
      <c r="B230" s="100"/>
      <c r="C230" s="7"/>
      <c r="D230" s="7" t="str">
        <f t="shared" si="14"/>
        <v/>
      </c>
      <c r="E230" s="7"/>
      <c r="F230" s="19" t="str">
        <f t="shared" si="11"/>
        <v/>
      </c>
      <c r="G230" s="116"/>
      <c r="H230" s="7" t="str">
        <f t="shared" si="12"/>
        <v>空</v>
      </c>
      <c r="I230" s="83"/>
      <c r="J230" s="230"/>
      <c r="K230" s="48"/>
      <c r="L230" s="48"/>
      <c r="M230" s="9"/>
      <c r="N230" s="68"/>
      <c r="O230" s="18" t="e">
        <f t="shared" ca="1" si="13"/>
        <v>#VALUE!</v>
      </c>
      <c r="P230" s="80"/>
      <c r="Q230" s="80"/>
      <c r="R230" s="80"/>
      <c r="S230" s="80"/>
    </row>
    <row r="231" spans="1:19">
      <c r="A231" s="34">
        <v>229</v>
      </c>
      <c r="B231" s="100"/>
      <c r="C231" s="7"/>
      <c r="D231" s="7" t="str">
        <f t="shared" si="14"/>
        <v/>
      </c>
      <c r="E231" s="7"/>
      <c r="F231" s="19" t="str">
        <f t="shared" si="11"/>
        <v/>
      </c>
      <c r="G231" s="116"/>
      <c r="H231" s="7" t="str">
        <f t="shared" si="12"/>
        <v>空</v>
      </c>
      <c r="I231" s="83"/>
      <c r="J231" s="230"/>
      <c r="K231" s="48"/>
      <c r="L231" s="48"/>
      <c r="M231" s="9"/>
      <c r="N231" s="68"/>
      <c r="O231" s="18" t="e">
        <f t="shared" ca="1" si="13"/>
        <v>#VALUE!</v>
      </c>
      <c r="P231" s="80"/>
      <c r="Q231" s="80"/>
      <c r="R231" s="80"/>
      <c r="S231" s="80"/>
    </row>
    <row r="232" spans="1:19">
      <c r="A232" s="34">
        <v>230</v>
      </c>
      <c r="B232" s="100"/>
      <c r="C232" s="7"/>
      <c r="D232" s="7" t="str">
        <f t="shared" si="14"/>
        <v/>
      </c>
      <c r="E232" s="7"/>
      <c r="F232" s="19" t="str">
        <f t="shared" si="11"/>
        <v/>
      </c>
      <c r="G232" s="116"/>
      <c r="H232" s="7" t="str">
        <f t="shared" si="12"/>
        <v>空</v>
      </c>
      <c r="I232" s="83"/>
      <c r="J232" s="230"/>
      <c r="K232" s="48"/>
      <c r="L232" s="48"/>
      <c r="M232" s="9"/>
      <c r="N232" s="68"/>
      <c r="O232" s="18" t="e">
        <f t="shared" ca="1" si="13"/>
        <v>#VALUE!</v>
      </c>
      <c r="P232" s="80"/>
      <c r="Q232" s="80"/>
      <c r="R232" s="80"/>
      <c r="S232" s="80"/>
    </row>
    <row r="233" spans="1:19">
      <c r="A233" s="34">
        <v>231</v>
      </c>
      <c r="B233" s="101"/>
      <c r="C233" s="7"/>
      <c r="D233" s="7" t="str">
        <f t="shared" si="14"/>
        <v/>
      </c>
      <c r="E233" s="7"/>
      <c r="F233" s="19" t="str">
        <f t="shared" si="11"/>
        <v/>
      </c>
      <c r="G233" s="82"/>
      <c r="H233" s="7" t="str">
        <f t="shared" si="12"/>
        <v>空</v>
      </c>
      <c r="I233" s="83"/>
      <c r="J233" s="230"/>
      <c r="K233" s="48"/>
      <c r="L233" s="48"/>
      <c r="M233" s="9"/>
      <c r="N233" s="68"/>
      <c r="O233" s="18" t="e">
        <f t="shared" ca="1" si="13"/>
        <v>#VALUE!</v>
      </c>
      <c r="P233" s="80"/>
      <c r="Q233" s="80"/>
      <c r="R233" s="80"/>
      <c r="S233" s="80"/>
    </row>
    <row r="234" spans="1:19">
      <c r="A234" s="34">
        <v>232</v>
      </c>
      <c r="B234" s="101"/>
      <c r="C234" s="7"/>
      <c r="D234" s="7" t="str">
        <f t="shared" si="14"/>
        <v/>
      </c>
      <c r="E234" s="7"/>
      <c r="F234" s="19" t="str">
        <f t="shared" si="11"/>
        <v/>
      </c>
      <c r="G234" s="82"/>
      <c r="H234" s="7" t="str">
        <f t="shared" si="12"/>
        <v>空</v>
      </c>
      <c r="I234" s="83"/>
      <c r="J234" s="230"/>
      <c r="K234" s="48"/>
      <c r="L234" s="48"/>
      <c r="M234" s="9"/>
      <c r="N234" s="68"/>
      <c r="O234" s="18" t="e">
        <f t="shared" ca="1" si="13"/>
        <v>#VALUE!</v>
      </c>
      <c r="P234" s="80"/>
      <c r="Q234" s="80"/>
      <c r="R234" s="80"/>
      <c r="S234" s="80"/>
    </row>
    <row r="235" spans="1:19">
      <c r="A235" s="34">
        <v>233</v>
      </c>
      <c r="B235" s="101"/>
      <c r="C235" s="7"/>
      <c r="D235" s="7" t="str">
        <f t="shared" si="14"/>
        <v/>
      </c>
      <c r="E235" s="125"/>
      <c r="F235" s="19" t="str">
        <f t="shared" si="11"/>
        <v/>
      </c>
      <c r="G235" s="116"/>
      <c r="H235" s="7" t="str">
        <f t="shared" si="12"/>
        <v>空</v>
      </c>
      <c r="I235" s="83"/>
      <c r="J235" s="230"/>
      <c r="K235" s="48"/>
      <c r="L235" s="48"/>
      <c r="M235" s="9"/>
      <c r="N235" s="68"/>
      <c r="O235" s="18" t="e">
        <f t="shared" ca="1" si="13"/>
        <v>#VALUE!</v>
      </c>
      <c r="P235" s="80"/>
      <c r="Q235" s="80"/>
      <c r="R235" s="80"/>
      <c r="S235" s="80"/>
    </row>
    <row r="236" spans="1:19">
      <c r="A236" s="34">
        <v>234</v>
      </c>
      <c r="B236" s="101"/>
      <c r="C236" s="7"/>
      <c r="D236" s="7" t="str">
        <f t="shared" si="14"/>
        <v/>
      </c>
      <c r="E236" s="125"/>
      <c r="F236" s="19" t="str">
        <f t="shared" si="11"/>
        <v/>
      </c>
      <c r="G236" s="116"/>
      <c r="H236" s="7" t="str">
        <f t="shared" si="12"/>
        <v>空</v>
      </c>
      <c r="I236" s="83"/>
      <c r="J236" s="230"/>
      <c r="K236" s="48"/>
      <c r="L236" s="48"/>
      <c r="M236" s="9"/>
      <c r="N236" s="68"/>
      <c r="O236" s="18" t="e">
        <f t="shared" ca="1" si="13"/>
        <v>#VALUE!</v>
      </c>
      <c r="P236" s="80"/>
      <c r="Q236" s="80"/>
      <c r="R236" s="80"/>
      <c r="S236" s="80"/>
    </row>
    <row r="237" spans="1:19">
      <c r="A237" s="34">
        <v>235</v>
      </c>
      <c r="B237" s="137"/>
      <c r="C237" s="7"/>
      <c r="D237" s="7" t="str">
        <f t="shared" si="14"/>
        <v/>
      </c>
      <c r="E237" s="125"/>
      <c r="F237" s="19" t="str">
        <f t="shared" si="11"/>
        <v/>
      </c>
      <c r="G237" s="116"/>
      <c r="H237" s="7" t="str">
        <f t="shared" si="12"/>
        <v>空</v>
      </c>
      <c r="I237" s="83"/>
      <c r="J237" s="230"/>
      <c r="K237" s="48"/>
      <c r="L237" s="48"/>
      <c r="M237" s="9"/>
      <c r="N237" s="68"/>
      <c r="O237" s="18" t="e">
        <f t="shared" ca="1" si="13"/>
        <v>#VALUE!</v>
      </c>
      <c r="P237" s="80"/>
      <c r="Q237" s="80"/>
      <c r="R237" s="80"/>
      <c r="S237" s="80"/>
    </row>
    <row r="238" spans="1:19">
      <c r="A238" s="34">
        <v>236</v>
      </c>
      <c r="B238" s="137"/>
      <c r="C238" s="7"/>
      <c r="D238" s="7" t="str">
        <f t="shared" si="14"/>
        <v/>
      </c>
      <c r="E238" s="125"/>
      <c r="F238" s="19" t="str">
        <f t="shared" si="11"/>
        <v/>
      </c>
      <c r="G238" s="116"/>
      <c r="H238" s="7" t="str">
        <f t="shared" si="12"/>
        <v>空</v>
      </c>
      <c r="I238" s="83"/>
      <c r="J238" s="230"/>
      <c r="K238" s="48"/>
      <c r="L238" s="48"/>
      <c r="M238" s="9"/>
      <c r="N238" s="68"/>
      <c r="O238" s="18" t="e">
        <f t="shared" ca="1" si="13"/>
        <v>#VALUE!</v>
      </c>
      <c r="P238" s="80"/>
      <c r="Q238" s="80"/>
      <c r="R238" s="80"/>
      <c r="S238" s="80"/>
    </row>
    <row r="239" spans="1:19">
      <c r="A239" s="34">
        <v>237</v>
      </c>
      <c r="B239" s="101"/>
      <c r="C239" s="7"/>
      <c r="D239" s="7" t="str">
        <f t="shared" si="14"/>
        <v/>
      </c>
      <c r="E239" s="125"/>
      <c r="F239" s="19" t="str">
        <f t="shared" si="11"/>
        <v/>
      </c>
      <c r="G239" s="116"/>
      <c r="H239" s="7" t="str">
        <f t="shared" si="12"/>
        <v>空</v>
      </c>
      <c r="I239" s="83"/>
      <c r="J239" s="230"/>
      <c r="K239" s="48"/>
      <c r="L239" s="48"/>
      <c r="M239" s="9"/>
      <c r="N239" s="68"/>
      <c r="O239" s="18" t="e">
        <f t="shared" ca="1" si="13"/>
        <v>#VALUE!</v>
      </c>
      <c r="P239" s="80"/>
      <c r="Q239" s="80"/>
      <c r="R239" s="80"/>
      <c r="S239" s="80"/>
    </row>
    <row r="240" spans="1:19">
      <c r="A240" s="34">
        <v>238</v>
      </c>
      <c r="B240" s="101"/>
      <c r="C240" s="7"/>
      <c r="D240" s="7" t="str">
        <f t="shared" si="14"/>
        <v/>
      </c>
      <c r="E240" s="7"/>
      <c r="F240" s="19" t="str">
        <f t="shared" si="11"/>
        <v/>
      </c>
      <c r="G240" s="116"/>
      <c r="H240" s="7" t="str">
        <f t="shared" si="12"/>
        <v>空</v>
      </c>
      <c r="I240" s="83"/>
      <c r="J240" s="230"/>
      <c r="K240" s="48"/>
      <c r="L240" s="48"/>
      <c r="M240" s="9"/>
      <c r="N240" s="68"/>
      <c r="O240" s="18" t="e">
        <f t="shared" ca="1" si="13"/>
        <v>#VALUE!</v>
      </c>
      <c r="P240" s="80"/>
      <c r="Q240" s="80"/>
      <c r="R240" s="80"/>
      <c r="S240" s="80"/>
    </row>
    <row r="241" spans="1:19">
      <c r="A241" s="34">
        <v>239</v>
      </c>
      <c r="B241" s="100"/>
      <c r="C241" s="7"/>
      <c r="D241" s="7" t="str">
        <f t="shared" si="14"/>
        <v/>
      </c>
      <c r="E241" s="7"/>
      <c r="F241" s="19" t="str">
        <f t="shared" si="11"/>
        <v/>
      </c>
      <c r="G241" s="116"/>
      <c r="H241" s="7" t="str">
        <f t="shared" si="12"/>
        <v>空</v>
      </c>
      <c r="I241" s="83"/>
      <c r="J241" s="230"/>
      <c r="K241" s="48"/>
      <c r="L241" s="48"/>
      <c r="M241" s="9"/>
      <c r="N241" s="68"/>
      <c r="O241" s="18" t="e">
        <f t="shared" ca="1" si="13"/>
        <v>#VALUE!</v>
      </c>
      <c r="P241" s="80"/>
      <c r="Q241" s="80"/>
      <c r="R241" s="80"/>
      <c r="S241" s="80"/>
    </row>
    <row r="242" spans="1:19">
      <c r="A242" s="34">
        <v>240</v>
      </c>
      <c r="B242" s="100"/>
      <c r="C242" s="7"/>
      <c r="D242" s="7" t="str">
        <f t="shared" si="14"/>
        <v/>
      </c>
      <c r="E242" s="7"/>
      <c r="F242" s="19" t="str">
        <f t="shared" si="11"/>
        <v/>
      </c>
      <c r="G242" s="116"/>
      <c r="H242" s="7" t="str">
        <f t="shared" si="12"/>
        <v>空</v>
      </c>
      <c r="I242" s="83"/>
      <c r="J242" s="230"/>
      <c r="K242" s="48"/>
      <c r="L242" s="48"/>
      <c r="M242" s="9"/>
      <c r="N242" s="68"/>
      <c r="O242" s="18" t="e">
        <f t="shared" ca="1" si="13"/>
        <v>#VALUE!</v>
      </c>
      <c r="P242" s="80"/>
      <c r="Q242" s="80"/>
      <c r="R242" s="80"/>
      <c r="S242" s="80"/>
    </row>
    <row r="243" spans="1:19">
      <c r="A243" s="34">
        <v>241</v>
      </c>
      <c r="B243" s="100"/>
      <c r="C243" s="7"/>
      <c r="D243" s="7" t="str">
        <f t="shared" si="14"/>
        <v/>
      </c>
      <c r="E243" s="7"/>
      <c r="F243" s="19" t="str">
        <f t="shared" si="11"/>
        <v/>
      </c>
      <c r="G243" s="116"/>
      <c r="H243" s="7" t="str">
        <f t="shared" si="12"/>
        <v>空</v>
      </c>
      <c r="I243" s="83"/>
      <c r="J243" s="230"/>
      <c r="K243" s="48"/>
      <c r="L243" s="48"/>
      <c r="M243" s="9"/>
      <c r="N243" s="68"/>
      <c r="O243" s="18" t="e">
        <f t="shared" ca="1" si="13"/>
        <v>#VALUE!</v>
      </c>
      <c r="P243" s="80"/>
      <c r="Q243" s="80"/>
      <c r="R243" s="80"/>
      <c r="S243" s="80"/>
    </row>
    <row r="244" spans="1:19">
      <c r="A244" s="34">
        <v>242</v>
      </c>
      <c r="B244" s="100"/>
      <c r="C244" s="7"/>
      <c r="D244" s="7" t="str">
        <f t="shared" si="14"/>
        <v/>
      </c>
      <c r="E244" s="7"/>
      <c r="F244" s="19" t="str">
        <f t="shared" si="11"/>
        <v/>
      </c>
      <c r="G244" s="116"/>
      <c r="H244" s="7" t="str">
        <f t="shared" si="12"/>
        <v>空</v>
      </c>
      <c r="I244" s="83"/>
      <c r="J244" s="230"/>
      <c r="K244" s="48"/>
      <c r="L244" s="48"/>
      <c r="M244" s="9"/>
      <c r="N244" s="68"/>
      <c r="O244" s="18" t="e">
        <f t="shared" ca="1" si="13"/>
        <v>#VALUE!</v>
      </c>
      <c r="P244" s="80"/>
      <c r="Q244" s="80"/>
      <c r="R244" s="80"/>
      <c r="S244" s="80"/>
    </row>
    <row r="245" spans="1:19">
      <c r="A245" s="34">
        <v>243</v>
      </c>
      <c r="B245" s="101"/>
      <c r="C245" s="7"/>
      <c r="D245" s="7" t="str">
        <f t="shared" si="14"/>
        <v/>
      </c>
      <c r="E245" s="7"/>
      <c r="F245" s="19" t="str">
        <f t="shared" si="11"/>
        <v/>
      </c>
      <c r="G245" s="116"/>
      <c r="H245" s="7" t="str">
        <f t="shared" si="12"/>
        <v>空</v>
      </c>
      <c r="I245" s="83"/>
      <c r="J245" s="230"/>
      <c r="K245" s="48"/>
      <c r="L245" s="48"/>
      <c r="M245" s="9"/>
      <c r="N245" s="68"/>
      <c r="O245" s="18" t="e">
        <f t="shared" ca="1" si="13"/>
        <v>#VALUE!</v>
      </c>
      <c r="P245" s="80"/>
      <c r="Q245" s="80"/>
      <c r="R245" s="80"/>
      <c r="S245" s="80"/>
    </row>
    <row r="246" spans="1:19">
      <c r="A246" s="34">
        <v>244</v>
      </c>
      <c r="B246" s="100"/>
      <c r="C246" s="7"/>
      <c r="D246" s="7" t="str">
        <f t="shared" si="14"/>
        <v/>
      </c>
      <c r="E246" s="7"/>
      <c r="F246" s="19" t="str">
        <f t="shared" si="11"/>
        <v/>
      </c>
      <c r="G246" s="82"/>
      <c r="H246" s="7" t="str">
        <f t="shared" si="12"/>
        <v>空</v>
      </c>
      <c r="I246" s="83"/>
      <c r="J246" s="230"/>
      <c r="K246" s="48"/>
      <c r="L246" s="48"/>
      <c r="M246" s="9"/>
      <c r="N246" s="68"/>
      <c r="O246" s="18" t="e">
        <f t="shared" ca="1" si="13"/>
        <v>#VALUE!</v>
      </c>
      <c r="P246" s="80"/>
      <c r="Q246" s="80"/>
      <c r="R246" s="80"/>
      <c r="S246" s="80"/>
    </row>
    <row r="247" spans="1:19">
      <c r="A247" s="34">
        <v>245</v>
      </c>
      <c r="B247" s="100"/>
      <c r="C247" s="7"/>
      <c r="D247" s="7" t="str">
        <f t="shared" si="14"/>
        <v/>
      </c>
      <c r="E247" s="7"/>
      <c r="F247" s="19" t="str">
        <f t="shared" si="11"/>
        <v/>
      </c>
      <c r="G247" s="82"/>
      <c r="H247" s="7" t="str">
        <f t="shared" si="12"/>
        <v>空</v>
      </c>
      <c r="I247" s="83"/>
      <c r="J247" s="230"/>
      <c r="K247" s="48"/>
      <c r="L247" s="48"/>
      <c r="M247" s="9"/>
      <c r="N247" s="68"/>
      <c r="O247" s="18" t="e">
        <f t="shared" ca="1" si="13"/>
        <v>#VALUE!</v>
      </c>
      <c r="P247" s="80"/>
      <c r="Q247" s="80"/>
      <c r="R247" s="80"/>
      <c r="S247" s="80"/>
    </row>
    <row r="248" spans="1:19">
      <c r="A248" s="34">
        <v>246</v>
      </c>
      <c r="B248" s="100"/>
      <c r="C248" s="7"/>
      <c r="D248" s="7" t="str">
        <f t="shared" si="14"/>
        <v/>
      </c>
      <c r="E248" s="7"/>
      <c r="F248" s="19" t="str">
        <f t="shared" si="11"/>
        <v/>
      </c>
      <c r="G248" s="116"/>
      <c r="H248" s="7" t="str">
        <f t="shared" si="12"/>
        <v>空</v>
      </c>
      <c r="I248" s="83"/>
      <c r="J248" s="230"/>
      <c r="K248" s="48"/>
      <c r="L248" s="48"/>
      <c r="M248" s="9"/>
      <c r="N248" s="68"/>
      <c r="O248" s="18" t="e">
        <f t="shared" ca="1" si="13"/>
        <v>#VALUE!</v>
      </c>
      <c r="P248" s="80"/>
      <c r="Q248" s="80"/>
      <c r="R248" s="80"/>
      <c r="S248" s="80"/>
    </row>
    <row r="249" spans="1:19">
      <c r="A249" s="34">
        <v>247</v>
      </c>
      <c r="B249" s="100"/>
      <c r="C249" s="7"/>
      <c r="D249" s="7" t="str">
        <f t="shared" si="14"/>
        <v/>
      </c>
      <c r="E249" s="7"/>
      <c r="F249" s="19" t="str">
        <f t="shared" si="11"/>
        <v/>
      </c>
      <c r="G249" s="116"/>
      <c r="H249" s="7" t="str">
        <f t="shared" si="12"/>
        <v>空</v>
      </c>
      <c r="I249" s="83"/>
      <c r="J249" s="230"/>
      <c r="K249" s="48"/>
      <c r="L249" s="48"/>
      <c r="M249" s="9"/>
      <c r="N249" s="68"/>
      <c r="O249" s="18" t="e">
        <f t="shared" ca="1" si="13"/>
        <v>#VALUE!</v>
      </c>
      <c r="P249" s="80"/>
      <c r="Q249" s="80"/>
      <c r="R249" s="80"/>
      <c r="S249" s="80"/>
    </row>
    <row r="250" spans="1:19">
      <c r="A250" s="34">
        <v>248</v>
      </c>
      <c r="B250" s="100"/>
      <c r="C250" s="7"/>
      <c r="D250" s="7" t="str">
        <f t="shared" si="14"/>
        <v/>
      </c>
      <c r="E250" s="7"/>
      <c r="F250" s="19" t="str">
        <f t="shared" si="11"/>
        <v/>
      </c>
      <c r="G250" s="116"/>
      <c r="H250" s="7" t="str">
        <f t="shared" si="12"/>
        <v>空</v>
      </c>
      <c r="I250" s="83"/>
      <c r="J250" s="230"/>
      <c r="K250" s="48"/>
      <c r="L250" s="48"/>
      <c r="M250" s="9"/>
      <c r="N250" s="68"/>
      <c r="O250" s="18"/>
      <c r="P250" s="80"/>
      <c r="Q250" s="80"/>
      <c r="R250" s="80"/>
      <c r="S250" s="80"/>
    </row>
    <row r="251" spans="1:19">
      <c r="A251" s="34">
        <v>249</v>
      </c>
      <c r="B251" s="100"/>
      <c r="C251" s="7"/>
      <c r="D251" s="7" t="str">
        <f t="shared" si="14"/>
        <v/>
      </c>
      <c r="E251" s="7"/>
      <c r="F251" s="19" t="str">
        <f t="shared" si="11"/>
        <v/>
      </c>
      <c r="G251" s="116"/>
      <c r="H251" s="7" t="str">
        <f t="shared" si="12"/>
        <v>空</v>
      </c>
      <c r="I251" s="83"/>
      <c r="J251" s="230"/>
      <c r="K251" s="48"/>
      <c r="L251" s="48"/>
      <c r="M251" s="9"/>
      <c r="N251" s="68"/>
      <c r="O251" s="18" t="e">
        <f t="shared" ref="O251:O282" ca="1" si="15">IF(ISNONTEXT(J251),DATEDIF(F251,TODAY(),"d")&amp;"天","出场")</f>
        <v>#VALUE!</v>
      </c>
      <c r="P251" s="80"/>
      <c r="Q251" s="80"/>
      <c r="R251" s="80"/>
      <c r="S251" s="80"/>
    </row>
    <row r="252" spans="1:19">
      <c r="A252" s="34">
        <v>250</v>
      </c>
      <c r="B252" s="100"/>
      <c r="C252" s="7"/>
      <c r="D252" s="7" t="str">
        <f t="shared" si="14"/>
        <v/>
      </c>
      <c r="E252" s="7"/>
      <c r="F252" s="19" t="str">
        <f t="shared" si="11"/>
        <v/>
      </c>
      <c r="G252" s="116"/>
      <c r="H252" s="7" t="str">
        <f t="shared" si="12"/>
        <v>空</v>
      </c>
      <c r="I252" s="83"/>
      <c r="J252" s="230"/>
      <c r="K252" s="48"/>
      <c r="L252" s="48"/>
      <c r="M252" s="9"/>
      <c r="N252" s="68"/>
      <c r="O252" s="18" t="e">
        <f t="shared" ca="1" si="15"/>
        <v>#VALUE!</v>
      </c>
      <c r="P252" s="80"/>
      <c r="Q252" s="80"/>
      <c r="R252" s="80"/>
      <c r="S252" s="80"/>
    </row>
    <row r="253" spans="1:19">
      <c r="A253" s="34">
        <v>251</v>
      </c>
      <c r="B253" s="100"/>
      <c r="C253" s="7"/>
      <c r="D253" s="7" t="str">
        <f t="shared" si="14"/>
        <v/>
      </c>
      <c r="E253" s="7"/>
      <c r="F253" s="19" t="str">
        <f t="shared" si="11"/>
        <v/>
      </c>
      <c r="G253" s="116"/>
      <c r="H253" s="7" t="str">
        <f t="shared" si="12"/>
        <v>空</v>
      </c>
      <c r="I253" s="83"/>
      <c r="J253" s="230"/>
      <c r="K253" s="48"/>
      <c r="L253" s="48"/>
      <c r="M253" s="9"/>
      <c r="N253" s="68"/>
      <c r="O253" s="18" t="e">
        <f t="shared" ca="1" si="15"/>
        <v>#VALUE!</v>
      </c>
      <c r="P253" s="80"/>
      <c r="Q253" s="80"/>
      <c r="R253" s="80"/>
      <c r="S253" s="80"/>
    </row>
    <row r="254" spans="1:19">
      <c r="A254" s="34">
        <v>252</v>
      </c>
      <c r="B254" s="100"/>
      <c r="C254" s="7"/>
      <c r="D254" s="7" t="str">
        <f t="shared" si="14"/>
        <v/>
      </c>
      <c r="E254" s="7"/>
      <c r="F254" s="19" t="str">
        <f t="shared" si="11"/>
        <v/>
      </c>
      <c r="G254" s="116"/>
      <c r="H254" s="7" t="str">
        <f t="shared" si="12"/>
        <v>空</v>
      </c>
      <c r="I254" s="83"/>
      <c r="J254" s="230"/>
      <c r="K254" s="48"/>
      <c r="L254" s="48"/>
      <c r="M254" s="9"/>
      <c r="N254" s="68"/>
      <c r="O254" s="18" t="e">
        <f t="shared" ca="1" si="15"/>
        <v>#VALUE!</v>
      </c>
      <c r="P254" s="80"/>
      <c r="Q254" s="80"/>
      <c r="R254" s="80"/>
      <c r="S254" s="80"/>
    </row>
    <row r="255" spans="1:19">
      <c r="A255" s="34">
        <v>253</v>
      </c>
      <c r="B255" s="100"/>
      <c r="C255" s="7"/>
      <c r="D255" s="7" t="str">
        <f t="shared" si="14"/>
        <v/>
      </c>
      <c r="E255" s="7"/>
      <c r="F255" s="19" t="str">
        <f t="shared" si="11"/>
        <v/>
      </c>
      <c r="G255" s="116"/>
      <c r="H255" s="7" t="str">
        <f t="shared" si="12"/>
        <v>空</v>
      </c>
      <c r="I255" s="83"/>
      <c r="J255" s="230"/>
      <c r="K255" s="48"/>
      <c r="L255" s="48"/>
      <c r="M255" s="9"/>
      <c r="N255" s="68"/>
      <c r="O255" s="18" t="e">
        <f t="shared" ca="1" si="15"/>
        <v>#VALUE!</v>
      </c>
      <c r="P255" s="80"/>
      <c r="Q255" s="80"/>
      <c r="R255" s="80"/>
      <c r="S255" s="80"/>
    </row>
    <row r="256" spans="1:19">
      <c r="A256" s="34">
        <v>254</v>
      </c>
      <c r="B256" s="100"/>
      <c r="C256" s="7"/>
      <c r="D256" s="7" t="str">
        <f t="shared" si="14"/>
        <v/>
      </c>
      <c r="E256" s="7"/>
      <c r="F256" s="19" t="str">
        <f t="shared" si="11"/>
        <v/>
      </c>
      <c r="G256" s="116"/>
      <c r="H256" s="7" t="str">
        <f t="shared" si="12"/>
        <v>空</v>
      </c>
      <c r="I256" s="83"/>
      <c r="J256" s="230"/>
      <c r="K256" s="48"/>
      <c r="L256" s="48"/>
      <c r="M256" s="9"/>
      <c r="N256" s="68"/>
      <c r="O256" s="18" t="e">
        <f t="shared" ca="1" si="15"/>
        <v>#VALUE!</v>
      </c>
      <c r="P256" s="80"/>
      <c r="Q256" s="80"/>
      <c r="R256" s="80"/>
      <c r="S256" s="80"/>
    </row>
    <row r="257" spans="1:19">
      <c r="A257" s="34">
        <v>255</v>
      </c>
      <c r="B257" s="100"/>
      <c r="C257" s="7"/>
      <c r="D257" s="7" t="str">
        <f t="shared" si="14"/>
        <v/>
      </c>
      <c r="E257" s="7"/>
      <c r="F257" s="19" t="str">
        <f t="shared" si="11"/>
        <v/>
      </c>
      <c r="G257" s="116"/>
      <c r="H257" s="7" t="str">
        <f t="shared" si="12"/>
        <v>空</v>
      </c>
      <c r="I257" s="83"/>
      <c r="J257" s="230"/>
      <c r="K257" s="48"/>
      <c r="L257" s="48"/>
      <c r="M257" s="9"/>
      <c r="N257" s="68"/>
      <c r="O257" s="18" t="e">
        <f t="shared" ca="1" si="15"/>
        <v>#VALUE!</v>
      </c>
      <c r="P257" s="80"/>
      <c r="Q257" s="80"/>
      <c r="R257" s="80"/>
      <c r="S257" s="80"/>
    </row>
    <row r="258" spans="1:19">
      <c r="A258" s="34">
        <v>256</v>
      </c>
      <c r="B258" s="100"/>
      <c r="C258" s="7"/>
      <c r="D258" s="7" t="str">
        <f t="shared" si="14"/>
        <v/>
      </c>
      <c r="E258" s="7"/>
      <c r="F258" s="19" t="str">
        <f t="shared" si="11"/>
        <v/>
      </c>
      <c r="G258" s="116"/>
      <c r="H258" s="7" t="str">
        <f t="shared" si="12"/>
        <v>空</v>
      </c>
      <c r="I258" s="83"/>
      <c r="J258" s="230"/>
      <c r="K258" s="48"/>
      <c r="L258" s="48"/>
      <c r="M258" s="9"/>
      <c r="N258" s="68"/>
      <c r="O258" s="18" t="e">
        <f t="shared" ca="1" si="15"/>
        <v>#VALUE!</v>
      </c>
      <c r="P258" s="80"/>
      <c r="Q258" s="80"/>
      <c r="R258" s="80"/>
      <c r="S258" s="80"/>
    </row>
    <row r="259" spans="1:19">
      <c r="A259" s="34">
        <v>257</v>
      </c>
      <c r="B259" s="100"/>
      <c r="C259" s="7"/>
      <c r="D259" s="7" t="str">
        <f t="shared" si="14"/>
        <v/>
      </c>
      <c r="E259" s="7"/>
      <c r="F259" s="19" t="str">
        <f t="shared" ref="F259:F322" si="16">IF(ISNONTEXT(B259),"","请输入日期")</f>
        <v/>
      </c>
      <c r="G259" s="116"/>
      <c r="H259" s="7" t="str">
        <f t="shared" ref="H259:H322" si="17">IF(I259="","空","重")</f>
        <v>空</v>
      </c>
      <c r="I259" s="83"/>
      <c r="J259" s="230"/>
      <c r="K259" s="48"/>
      <c r="L259" s="48"/>
      <c r="M259" s="9"/>
      <c r="N259" s="68"/>
      <c r="O259" s="18" t="e">
        <f t="shared" ca="1" si="15"/>
        <v>#VALUE!</v>
      </c>
      <c r="P259" s="80"/>
      <c r="Q259" s="80"/>
      <c r="R259" s="80"/>
      <c r="S259" s="80"/>
    </row>
    <row r="260" spans="1:19">
      <c r="A260" s="34">
        <v>258</v>
      </c>
      <c r="B260" s="100"/>
      <c r="C260" s="7"/>
      <c r="D260" s="7" t="str">
        <f t="shared" ref="D260:D323" si="18">IF(B260="","","HPL箱")</f>
        <v/>
      </c>
      <c r="E260" s="7"/>
      <c r="F260" s="19" t="str">
        <f t="shared" si="16"/>
        <v/>
      </c>
      <c r="G260" s="116"/>
      <c r="H260" s="7" t="str">
        <f t="shared" si="17"/>
        <v>空</v>
      </c>
      <c r="I260" s="83"/>
      <c r="J260" s="230"/>
      <c r="K260" s="48"/>
      <c r="L260" s="48"/>
      <c r="M260" s="9"/>
      <c r="N260" s="68"/>
      <c r="O260" s="18" t="e">
        <f t="shared" ca="1" si="15"/>
        <v>#VALUE!</v>
      </c>
      <c r="P260" s="80"/>
      <c r="Q260" s="80"/>
      <c r="R260" s="80"/>
      <c r="S260" s="80"/>
    </row>
    <row r="261" spans="1:19">
      <c r="A261" s="34">
        <v>259</v>
      </c>
      <c r="B261" s="100"/>
      <c r="C261" s="7"/>
      <c r="D261" s="7" t="str">
        <f t="shared" si="18"/>
        <v/>
      </c>
      <c r="E261" s="7"/>
      <c r="F261" s="19" t="str">
        <f t="shared" si="16"/>
        <v/>
      </c>
      <c r="G261" s="116"/>
      <c r="H261" s="7" t="str">
        <f t="shared" si="17"/>
        <v>空</v>
      </c>
      <c r="I261" s="83"/>
      <c r="J261" s="230"/>
      <c r="K261" s="48"/>
      <c r="L261" s="48"/>
      <c r="M261" s="9"/>
      <c r="N261" s="68"/>
      <c r="O261" s="18" t="e">
        <f t="shared" ca="1" si="15"/>
        <v>#VALUE!</v>
      </c>
      <c r="P261" s="80"/>
      <c r="Q261" s="80"/>
      <c r="R261" s="80"/>
      <c r="S261" s="80"/>
    </row>
    <row r="262" spans="1:19">
      <c r="A262" s="34">
        <v>260</v>
      </c>
      <c r="B262" s="100"/>
      <c r="C262" s="7"/>
      <c r="D262" s="7" t="str">
        <f t="shared" si="18"/>
        <v/>
      </c>
      <c r="E262" s="7"/>
      <c r="F262" s="19" t="str">
        <f t="shared" si="16"/>
        <v/>
      </c>
      <c r="G262" s="116"/>
      <c r="H262" s="7" t="str">
        <f t="shared" si="17"/>
        <v>空</v>
      </c>
      <c r="I262" s="83"/>
      <c r="J262" s="230"/>
      <c r="K262" s="48"/>
      <c r="L262" s="48"/>
      <c r="M262" s="9"/>
      <c r="N262" s="68"/>
      <c r="O262" s="18" t="e">
        <f t="shared" ca="1" si="15"/>
        <v>#VALUE!</v>
      </c>
      <c r="P262" s="80"/>
      <c r="Q262" s="80"/>
      <c r="R262" s="80"/>
      <c r="S262" s="80"/>
    </row>
    <row r="263" spans="1:19">
      <c r="A263" s="34">
        <v>261</v>
      </c>
      <c r="B263" s="100"/>
      <c r="C263" s="7"/>
      <c r="D263" s="7" t="str">
        <f t="shared" si="18"/>
        <v/>
      </c>
      <c r="E263" s="7"/>
      <c r="F263" s="19" t="str">
        <f t="shared" si="16"/>
        <v/>
      </c>
      <c r="G263" s="116"/>
      <c r="H263" s="7" t="str">
        <f t="shared" si="17"/>
        <v>空</v>
      </c>
      <c r="I263" s="83"/>
      <c r="J263" s="230"/>
      <c r="K263" s="48"/>
      <c r="L263" s="48"/>
      <c r="M263" s="9"/>
      <c r="N263" s="68"/>
      <c r="O263" s="18" t="e">
        <f t="shared" ca="1" si="15"/>
        <v>#VALUE!</v>
      </c>
      <c r="P263" s="80"/>
      <c r="Q263" s="80"/>
      <c r="R263" s="80"/>
      <c r="S263" s="80"/>
    </row>
    <row r="264" spans="1:19">
      <c r="A264" s="34">
        <v>262</v>
      </c>
      <c r="B264" s="100"/>
      <c r="C264" s="7"/>
      <c r="D264" s="7" t="str">
        <f t="shared" si="18"/>
        <v/>
      </c>
      <c r="E264" s="7"/>
      <c r="F264" s="19" t="str">
        <f t="shared" si="16"/>
        <v/>
      </c>
      <c r="G264" s="116"/>
      <c r="H264" s="7" t="str">
        <f t="shared" si="17"/>
        <v>空</v>
      </c>
      <c r="I264" s="83"/>
      <c r="J264" s="230"/>
      <c r="K264" s="48"/>
      <c r="L264" s="48"/>
      <c r="M264" s="9"/>
      <c r="N264" s="68"/>
      <c r="O264" s="18" t="e">
        <f t="shared" ca="1" si="15"/>
        <v>#VALUE!</v>
      </c>
      <c r="P264" s="80"/>
      <c r="Q264" s="80"/>
      <c r="R264" s="80"/>
      <c r="S264" s="80"/>
    </row>
    <row r="265" spans="1:19">
      <c r="A265" s="34">
        <v>263</v>
      </c>
      <c r="B265" s="100"/>
      <c r="C265" s="7"/>
      <c r="D265" s="7" t="str">
        <f t="shared" si="18"/>
        <v/>
      </c>
      <c r="E265" s="7"/>
      <c r="F265" s="19" t="str">
        <f t="shared" si="16"/>
        <v/>
      </c>
      <c r="G265" s="116"/>
      <c r="H265" s="7" t="str">
        <f t="shared" si="17"/>
        <v>空</v>
      </c>
      <c r="I265" s="83"/>
      <c r="J265" s="230"/>
      <c r="K265" s="48"/>
      <c r="L265" s="48"/>
      <c r="M265" s="9"/>
      <c r="N265" s="68"/>
      <c r="O265" s="18" t="e">
        <f t="shared" ca="1" si="15"/>
        <v>#VALUE!</v>
      </c>
      <c r="P265" s="80"/>
      <c r="Q265" s="80"/>
      <c r="R265" s="80"/>
      <c r="S265" s="80"/>
    </row>
    <row r="266" spans="1:19">
      <c r="A266" s="34">
        <v>264</v>
      </c>
      <c r="B266" s="100"/>
      <c r="C266" s="7"/>
      <c r="D266" s="7" t="str">
        <f t="shared" si="18"/>
        <v/>
      </c>
      <c r="E266" s="7"/>
      <c r="F266" s="19" t="str">
        <f t="shared" si="16"/>
        <v/>
      </c>
      <c r="G266" s="116"/>
      <c r="H266" s="7" t="str">
        <f t="shared" si="17"/>
        <v>空</v>
      </c>
      <c r="I266" s="83"/>
      <c r="J266" s="230"/>
      <c r="K266" s="48"/>
      <c r="L266" s="48"/>
      <c r="M266" s="9"/>
      <c r="N266" s="68"/>
      <c r="O266" s="18" t="e">
        <f t="shared" ca="1" si="15"/>
        <v>#VALUE!</v>
      </c>
      <c r="P266" s="80"/>
      <c r="Q266" s="80"/>
      <c r="R266" s="80"/>
      <c r="S266" s="80"/>
    </row>
    <row r="267" spans="1:19">
      <c r="A267" s="34">
        <v>265</v>
      </c>
      <c r="B267" s="100"/>
      <c r="C267" s="7"/>
      <c r="D267" s="7" t="str">
        <f t="shared" si="18"/>
        <v/>
      </c>
      <c r="E267" s="7"/>
      <c r="F267" s="19" t="str">
        <f t="shared" si="16"/>
        <v/>
      </c>
      <c r="G267" s="116"/>
      <c r="H267" s="7" t="str">
        <f t="shared" si="17"/>
        <v>空</v>
      </c>
      <c r="I267" s="83"/>
      <c r="J267" s="230"/>
      <c r="K267" s="48"/>
      <c r="L267" s="48"/>
      <c r="M267" s="9"/>
      <c r="N267" s="68"/>
      <c r="O267" s="18" t="e">
        <f t="shared" ca="1" si="15"/>
        <v>#VALUE!</v>
      </c>
      <c r="P267" s="80"/>
      <c r="Q267" s="80"/>
      <c r="R267" s="80"/>
      <c r="S267" s="80"/>
    </row>
    <row r="268" spans="1:19">
      <c r="A268" s="34">
        <v>266</v>
      </c>
      <c r="B268" s="101"/>
      <c r="C268" s="7"/>
      <c r="D268" s="7" t="str">
        <f t="shared" si="18"/>
        <v/>
      </c>
      <c r="E268" s="7"/>
      <c r="F268" s="19" t="str">
        <f t="shared" si="16"/>
        <v/>
      </c>
      <c r="G268" s="116"/>
      <c r="H268" s="7" t="str">
        <f t="shared" si="17"/>
        <v>空</v>
      </c>
      <c r="I268" s="83"/>
      <c r="J268" s="230"/>
      <c r="K268" s="48"/>
      <c r="L268" s="48"/>
      <c r="M268" s="9"/>
      <c r="N268" s="68"/>
      <c r="O268" s="18" t="e">
        <f t="shared" ca="1" si="15"/>
        <v>#VALUE!</v>
      </c>
      <c r="P268" s="80"/>
      <c r="Q268" s="80"/>
      <c r="R268" s="80"/>
      <c r="S268" s="80"/>
    </row>
    <row r="269" spans="1:19">
      <c r="A269" s="34">
        <v>267</v>
      </c>
      <c r="B269" s="100"/>
      <c r="C269" s="7"/>
      <c r="D269" s="7" t="str">
        <f t="shared" si="18"/>
        <v/>
      </c>
      <c r="E269" s="7"/>
      <c r="F269" s="19" t="str">
        <f t="shared" si="16"/>
        <v/>
      </c>
      <c r="G269" s="116"/>
      <c r="H269" s="7" t="str">
        <f t="shared" si="17"/>
        <v>空</v>
      </c>
      <c r="I269" s="83"/>
      <c r="J269" s="230"/>
      <c r="K269" s="48"/>
      <c r="L269" s="48"/>
      <c r="M269" s="9"/>
      <c r="N269" s="68"/>
      <c r="O269" s="18" t="e">
        <f t="shared" ca="1" si="15"/>
        <v>#VALUE!</v>
      </c>
      <c r="P269" s="80"/>
      <c r="Q269" s="80"/>
      <c r="R269" s="80"/>
      <c r="S269" s="80"/>
    </row>
    <row r="270" spans="1:19">
      <c r="A270" s="34">
        <v>268</v>
      </c>
      <c r="B270" s="100"/>
      <c r="C270" s="7"/>
      <c r="D270" s="7" t="str">
        <f t="shared" si="18"/>
        <v/>
      </c>
      <c r="E270" s="7"/>
      <c r="F270" s="19" t="str">
        <f t="shared" si="16"/>
        <v/>
      </c>
      <c r="G270" s="116"/>
      <c r="H270" s="7" t="str">
        <f t="shared" si="17"/>
        <v>空</v>
      </c>
      <c r="I270" s="83"/>
      <c r="J270" s="230"/>
      <c r="K270" s="48"/>
      <c r="L270" s="48"/>
      <c r="M270" s="9"/>
      <c r="N270" s="68"/>
      <c r="O270" s="18" t="e">
        <f t="shared" ca="1" si="15"/>
        <v>#VALUE!</v>
      </c>
      <c r="P270" s="80"/>
      <c r="Q270" s="80"/>
      <c r="R270" s="80"/>
      <c r="S270" s="80"/>
    </row>
    <row r="271" spans="1:19">
      <c r="A271" s="34">
        <v>269</v>
      </c>
      <c r="B271" s="100"/>
      <c r="C271" s="7"/>
      <c r="D271" s="7" t="str">
        <f t="shared" si="18"/>
        <v/>
      </c>
      <c r="E271" s="7"/>
      <c r="F271" s="19" t="str">
        <f t="shared" si="16"/>
        <v/>
      </c>
      <c r="G271" s="116"/>
      <c r="H271" s="7" t="str">
        <f t="shared" si="17"/>
        <v>空</v>
      </c>
      <c r="I271" s="83"/>
      <c r="J271" s="230"/>
      <c r="K271" s="48"/>
      <c r="L271" s="48"/>
      <c r="M271" s="9"/>
      <c r="N271" s="68"/>
      <c r="O271" s="18" t="e">
        <f t="shared" ca="1" si="15"/>
        <v>#VALUE!</v>
      </c>
      <c r="P271" s="80"/>
      <c r="Q271" s="80"/>
      <c r="R271" s="80"/>
      <c r="S271" s="80"/>
    </row>
    <row r="272" spans="1:19">
      <c r="A272" s="34">
        <v>270</v>
      </c>
      <c r="B272" s="100"/>
      <c r="C272" s="7"/>
      <c r="D272" s="7" t="str">
        <f t="shared" si="18"/>
        <v/>
      </c>
      <c r="E272" s="7"/>
      <c r="F272" s="19" t="str">
        <f t="shared" si="16"/>
        <v/>
      </c>
      <c r="G272" s="116"/>
      <c r="H272" s="7" t="str">
        <f t="shared" si="17"/>
        <v>空</v>
      </c>
      <c r="I272" s="83"/>
      <c r="J272" s="230"/>
      <c r="K272" s="48"/>
      <c r="L272" s="48"/>
      <c r="M272" s="9"/>
      <c r="N272" s="68"/>
      <c r="O272" s="18" t="e">
        <f t="shared" ca="1" si="15"/>
        <v>#VALUE!</v>
      </c>
      <c r="P272" s="80"/>
      <c r="Q272" s="80"/>
      <c r="R272" s="80"/>
      <c r="S272" s="80"/>
    </row>
    <row r="273" spans="1:19">
      <c r="A273" s="34">
        <v>271</v>
      </c>
      <c r="B273" s="100"/>
      <c r="C273" s="7"/>
      <c r="D273" s="7" t="str">
        <f t="shared" si="18"/>
        <v/>
      </c>
      <c r="E273" s="7"/>
      <c r="F273" s="19" t="str">
        <f t="shared" si="16"/>
        <v/>
      </c>
      <c r="G273" s="116"/>
      <c r="H273" s="7" t="str">
        <f t="shared" si="17"/>
        <v>空</v>
      </c>
      <c r="I273" s="83"/>
      <c r="J273" s="230"/>
      <c r="K273" s="48"/>
      <c r="L273" s="48"/>
      <c r="M273" s="9"/>
      <c r="N273" s="68"/>
      <c r="O273" s="18" t="e">
        <f t="shared" ca="1" si="15"/>
        <v>#VALUE!</v>
      </c>
      <c r="P273" s="80"/>
      <c r="Q273" s="80"/>
      <c r="R273" s="80"/>
      <c r="S273" s="80"/>
    </row>
    <row r="274" spans="1:19">
      <c r="A274" s="34">
        <v>272</v>
      </c>
      <c r="B274" s="100"/>
      <c r="C274" s="7"/>
      <c r="D274" s="7" t="str">
        <f t="shared" si="18"/>
        <v/>
      </c>
      <c r="E274" s="7"/>
      <c r="F274" s="19" t="str">
        <f t="shared" si="16"/>
        <v/>
      </c>
      <c r="G274" s="116"/>
      <c r="H274" s="7" t="str">
        <f t="shared" si="17"/>
        <v>空</v>
      </c>
      <c r="I274" s="83"/>
      <c r="J274" s="230"/>
      <c r="K274" s="48"/>
      <c r="L274" s="48"/>
      <c r="M274" s="9"/>
      <c r="N274" s="68"/>
      <c r="O274" s="18" t="e">
        <f t="shared" ca="1" si="15"/>
        <v>#VALUE!</v>
      </c>
      <c r="P274" s="80"/>
      <c r="Q274" s="80"/>
      <c r="R274" s="80"/>
      <c r="S274" s="80"/>
    </row>
    <row r="275" spans="1:19">
      <c r="A275" s="34">
        <v>273</v>
      </c>
      <c r="B275" s="100"/>
      <c r="C275" s="7"/>
      <c r="D275" s="7" t="str">
        <f t="shared" si="18"/>
        <v/>
      </c>
      <c r="E275" s="7"/>
      <c r="F275" s="19" t="str">
        <f t="shared" si="16"/>
        <v/>
      </c>
      <c r="G275" s="116"/>
      <c r="H275" s="7" t="str">
        <f t="shared" si="17"/>
        <v>空</v>
      </c>
      <c r="I275" s="83"/>
      <c r="J275" s="230"/>
      <c r="K275" s="48"/>
      <c r="L275" s="48"/>
      <c r="M275" s="9"/>
      <c r="N275" s="68"/>
      <c r="O275" s="18" t="e">
        <f t="shared" ca="1" si="15"/>
        <v>#VALUE!</v>
      </c>
      <c r="P275" s="80"/>
      <c r="Q275" s="80"/>
      <c r="R275" s="80"/>
      <c r="S275" s="80"/>
    </row>
    <row r="276" spans="1:19">
      <c r="A276" s="34">
        <v>274</v>
      </c>
      <c r="B276" s="100"/>
      <c r="C276" s="7"/>
      <c r="D276" s="7" t="str">
        <f t="shared" si="18"/>
        <v/>
      </c>
      <c r="E276" s="7"/>
      <c r="F276" s="19" t="str">
        <f t="shared" si="16"/>
        <v/>
      </c>
      <c r="G276" s="116"/>
      <c r="H276" s="7" t="str">
        <f t="shared" si="17"/>
        <v>空</v>
      </c>
      <c r="I276" s="83"/>
      <c r="J276" s="230"/>
      <c r="K276" s="48"/>
      <c r="L276" s="48"/>
      <c r="M276" s="9"/>
      <c r="N276" s="68"/>
      <c r="O276" s="18" t="e">
        <f t="shared" ca="1" si="15"/>
        <v>#VALUE!</v>
      </c>
      <c r="P276" s="80"/>
      <c r="Q276" s="80"/>
      <c r="R276" s="80"/>
      <c r="S276" s="80"/>
    </row>
    <row r="277" spans="1:19">
      <c r="A277" s="34">
        <v>275</v>
      </c>
      <c r="B277" s="100"/>
      <c r="C277" s="7"/>
      <c r="D277" s="7" t="str">
        <f t="shared" si="18"/>
        <v/>
      </c>
      <c r="E277" s="7"/>
      <c r="F277" s="19" t="str">
        <f t="shared" si="16"/>
        <v/>
      </c>
      <c r="G277" s="116"/>
      <c r="H277" s="7" t="str">
        <f t="shared" si="17"/>
        <v>空</v>
      </c>
      <c r="I277" s="83"/>
      <c r="J277" s="230"/>
      <c r="K277" s="48"/>
      <c r="L277" s="48"/>
      <c r="M277" s="9"/>
      <c r="N277" s="68"/>
      <c r="O277" s="18" t="e">
        <f t="shared" ca="1" si="15"/>
        <v>#VALUE!</v>
      </c>
      <c r="P277" s="80"/>
      <c r="Q277" s="80"/>
      <c r="R277" s="80"/>
      <c r="S277" s="80"/>
    </row>
    <row r="278" spans="1:19">
      <c r="A278" s="34">
        <v>276</v>
      </c>
      <c r="B278" s="100"/>
      <c r="C278" s="7"/>
      <c r="D278" s="7" t="str">
        <f t="shared" si="18"/>
        <v/>
      </c>
      <c r="E278" s="7"/>
      <c r="F278" s="19" t="str">
        <f t="shared" si="16"/>
        <v/>
      </c>
      <c r="G278" s="116"/>
      <c r="H278" s="7" t="str">
        <f t="shared" si="17"/>
        <v>空</v>
      </c>
      <c r="I278" s="83"/>
      <c r="J278" s="230"/>
      <c r="K278" s="48"/>
      <c r="L278" s="48"/>
      <c r="M278" s="9"/>
      <c r="N278" s="68"/>
      <c r="O278" s="18" t="e">
        <f t="shared" ca="1" si="15"/>
        <v>#VALUE!</v>
      </c>
      <c r="P278" s="80"/>
      <c r="Q278" s="80"/>
      <c r="R278" s="80"/>
      <c r="S278" s="80"/>
    </row>
    <row r="279" spans="1:19">
      <c r="A279" s="34">
        <v>277</v>
      </c>
      <c r="B279" s="100"/>
      <c r="C279" s="7"/>
      <c r="D279" s="7" t="str">
        <f t="shared" si="18"/>
        <v/>
      </c>
      <c r="E279" s="7"/>
      <c r="F279" s="19" t="str">
        <f t="shared" si="16"/>
        <v/>
      </c>
      <c r="G279" s="116"/>
      <c r="H279" s="7" t="str">
        <f t="shared" si="17"/>
        <v>空</v>
      </c>
      <c r="I279" s="83"/>
      <c r="J279" s="230"/>
      <c r="K279" s="48"/>
      <c r="L279" s="48"/>
      <c r="M279" s="9"/>
      <c r="N279" s="68"/>
      <c r="O279" s="18" t="e">
        <f t="shared" ca="1" si="15"/>
        <v>#VALUE!</v>
      </c>
      <c r="P279" s="80"/>
      <c r="Q279" s="80"/>
      <c r="R279" s="80"/>
      <c r="S279" s="80"/>
    </row>
    <row r="280" spans="1:19">
      <c r="A280" s="34">
        <v>278</v>
      </c>
      <c r="B280" s="100"/>
      <c r="C280" s="7"/>
      <c r="D280" s="7" t="str">
        <f t="shared" si="18"/>
        <v/>
      </c>
      <c r="E280" s="7"/>
      <c r="F280" s="19" t="str">
        <f t="shared" si="16"/>
        <v/>
      </c>
      <c r="G280" s="116"/>
      <c r="H280" s="7" t="str">
        <f t="shared" si="17"/>
        <v>空</v>
      </c>
      <c r="I280" s="83"/>
      <c r="J280" s="230"/>
      <c r="K280" s="48"/>
      <c r="L280" s="48"/>
      <c r="M280" s="9"/>
      <c r="N280" s="68"/>
      <c r="O280" s="18" t="e">
        <f t="shared" ca="1" si="15"/>
        <v>#VALUE!</v>
      </c>
      <c r="P280" s="80"/>
      <c r="Q280" s="80"/>
      <c r="R280" s="80"/>
      <c r="S280" s="80"/>
    </row>
    <row r="281" spans="1:19">
      <c r="A281" s="34">
        <v>279</v>
      </c>
      <c r="B281" s="101"/>
      <c r="C281" s="7"/>
      <c r="D281" s="7" t="str">
        <f t="shared" si="18"/>
        <v/>
      </c>
      <c r="E281" s="7"/>
      <c r="F281" s="19" t="str">
        <f t="shared" si="16"/>
        <v/>
      </c>
      <c r="G281" s="116"/>
      <c r="H281" s="7" t="str">
        <f t="shared" si="17"/>
        <v>空</v>
      </c>
      <c r="I281" s="83"/>
      <c r="J281" s="230"/>
      <c r="K281" s="48"/>
      <c r="L281" s="48"/>
      <c r="M281" s="9"/>
      <c r="N281" s="68"/>
      <c r="O281" s="18" t="e">
        <f t="shared" ca="1" si="15"/>
        <v>#VALUE!</v>
      </c>
      <c r="P281" s="80"/>
      <c r="Q281" s="80"/>
      <c r="R281" s="80"/>
      <c r="S281" s="80"/>
    </row>
    <row r="282" spans="1:19">
      <c r="A282" s="34">
        <v>280</v>
      </c>
      <c r="B282" s="100"/>
      <c r="C282" s="7"/>
      <c r="D282" s="7" t="str">
        <f t="shared" si="18"/>
        <v/>
      </c>
      <c r="E282" s="7"/>
      <c r="F282" s="19" t="str">
        <f t="shared" si="16"/>
        <v/>
      </c>
      <c r="G282" s="116"/>
      <c r="H282" s="7" t="str">
        <f t="shared" si="17"/>
        <v>空</v>
      </c>
      <c r="I282" s="83"/>
      <c r="J282" s="230"/>
      <c r="K282" s="48"/>
      <c r="L282" s="48"/>
      <c r="M282" s="9"/>
      <c r="N282" s="68"/>
      <c r="O282" s="18" t="e">
        <f t="shared" ca="1" si="15"/>
        <v>#VALUE!</v>
      </c>
      <c r="P282" s="80"/>
      <c r="Q282" s="80"/>
      <c r="R282" s="80"/>
      <c r="S282" s="80"/>
    </row>
    <row r="283" spans="1:19">
      <c r="A283" s="34">
        <v>281</v>
      </c>
      <c r="B283" s="100"/>
      <c r="C283" s="7"/>
      <c r="D283" s="7" t="str">
        <f t="shared" si="18"/>
        <v/>
      </c>
      <c r="E283" s="7"/>
      <c r="F283" s="19" t="str">
        <f t="shared" si="16"/>
        <v/>
      </c>
      <c r="G283" s="116"/>
      <c r="H283" s="7" t="str">
        <f t="shared" si="17"/>
        <v>空</v>
      </c>
      <c r="I283" s="83"/>
      <c r="J283" s="230"/>
      <c r="K283" s="48"/>
      <c r="L283" s="48"/>
      <c r="M283" s="9"/>
      <c r="N283" s="68"/>
      <c r="O283" s="18" t="e">
        <f t="shared" ref="O283:O314" ca="1" si="19">IF(ISNONTEXT(J283),DATEDIF(F283,TODAY(),"d")&amp;"天","出场")</f>
        <v>#VALUE!</v>
      </c>
      <c r="P283" s="80"/>
      <c r="Q283" s="80"/>
      <c r="R283" s="80"/>
      <c r="S283" s="80"/>
    </row>
    <row r="284" spans="1:19">
      <c r="A284" s="34">
        <v>282</v>
      </c>
      <c r="B284" s="100"/>
      <c r="C284" s="7"/>
      <c r="D284" s="7" t="str">
        <f t="shared" si="18"/>
        <v/>
      </c>
      <c r="E284" s="7"/>
      <c r="F284" s="19" t="str">
        <f t="shared" si="16"/>
        <v/>
      </c>
      <c r="G284" s="116"/>
      <c r="H284" s="7" t="str">
        <f t="shared" si="17"/>
        <v>空</v>
      </c>
      <c r="I284" s="83"/>
      <c r="J284" s="230"/>
      <c r="K284" s="48"/>
      <c r="L284" s="48"/>
      <c r="M284" s="9"/>
      <c r="N284" s="68"/>
      <c r="O284" s="18" t="e">
        <f t="shared" ca="1" si="19"/>
        <v>#VALUE!</v>
      </c>
      <c r="P284" s="80"/>
      <c r="Q284" s="80"/>
      <c r="R284" s="80"/>
      <c r="S284" s="80"/>
    </row>
    <row r="285" spans="1:19">
      <c r="A285" s="34">
        <v>283</v>
      </c>
      <c r="B285" s="100"/>
      <c r="C285" s="7"/>
      <c r="D285" s="7" t="str">
        <f t="shared" si="18"/>
        <v/>
      </c>
      <c r="E285" s="7"/>
      <c r="F285" s="19" t="str">
        <f t="shared" si="16"/>
        <v/>
      </c>
      <c r="G285" s="116"/>
      <c r="H285" s="7" t="str">
        <f t="shared" si="17"/>
        <v>空</v>
      </c>
      <c r="I285" s="83"/>
      <c r="J285" s="230"/>
      <c r="K285" s="48"/>
      <c r="L285" s="48"/>
      <c r="M285" s="9"/>
      <c r="N285" s="68"/>
      <c r="O285" s="18" t="e">
        <f t="shared" ca="1" si="19"/>
        <v>#VALUE!</v>
      </c>
      <c r="P285" s="80"/>
      <c r="Q285" s="80"/>
      <c r="R285" s="80"/>
      <c r="S285" s="80"/>
    </row>
    <row r="286" spans="1:19">
      <c r="A286" s="34">
        <v>284</v>
      </c>
      <c r="B286" s="100"/>
      <c r="C286" s="7"/>
      <c r="D286" s="7" t="str">
        <f t="shared" si="18"/>
        <v/>
      </c>
      <c r="E286" s="7"/>
      <c r="F286" s="19" t="str">
        <f t="shared" si="16"/>
        <v/>
      </c>
      <c r="G286" s="116"/>
      <c r="H286" s="7" t="str">
        <f t="shared" si="17"/>
        <v>空</v>
      </c>
      <c r="I286" s="83"/>
      <c r="J286" s="230"/>
      <c r="K286" s="48"/>
      <c r="L286" s="48"/>
      <c r="M286" s="9"/>
      <c r="N286" s="68"/>
      <c r="O286" s="18" t="e">
        <f t="shared" ca="1" si="19"/>
        <v>#VALUE!</v>
      </c>
      <c r="P286" s="80"/>
      <c r="Q286" s="80"/>
      <c r="R286" s="80"/>
      <c r="S286" s="80"/>
    </row>
    <row r="287" spans="1:19">
      <c r="A287" s="34">
        <v>285</v>
      </c>
      <c r="B287" s="101"/>
      <c r="C287" s="7"/>
      <c r="D287" s="7" t="str">
        <f t="shared" si="18"/>
        <v/>
      </c>
      <c r="E287" s="7"/>
      <c r="F287" s="19" t="str">
        <f t="shared" si="16"/>
        <v/>
      </c>
      <c r="G287" s="116"/>
      <c r="H287" s="7" t="str">
        <f t="shared" si="17"/>
        <v>空</v>
      </c>
      <c r="I287" s="83"/>
      <c r="J287" s="230"/>
      <c r="K287" s="48"/>
      <c r="L287" s="48"/>
      <c r="M287" s="9"/>
      <c r="N287" s="68"/>
      <c r="O287" s="18" t="e">
        <f t="shared" ca="1" si="19"/>
        <v>#VALUE!</v>
      </c>
      <c r="P287" s="80"/>
      <c r="Q287" s="80"/>
      <c r="R287" s="80"/>
      <c r="S287" s="80"/>
    </row>
    <row r="288" spans="1:19">
      <c r="A288" s="34">
        <v>286</v>
      </c>
      <c r="B288" s="101"/>
      <c r="C288" s="7"/>
      <c r="D288" s="7" t="str">
        <f t="shared" si="18"/>
        <v/>
      </c>
      <c r="E288" s="7"/>
      <c r="F288" s="19" t="str">
        <f t="shared" si="16"/>
        <v/>
      </c>
      <c r="G288" s="116"/>
      <c r="H288" s="7" t="str">
        <f t="shared" si="17"/>
        <v>空</v>
      </c>
      <c r="I288" s="83"/>
      <c r="J288" s="230"/>
      <c r="K288" s="48"/>
      <c r="L288" s="48"/>
      <c r="M288" s="9"/>
      <c r="N288" s="68"/>
      <c r="O288" s="18" t="e">
        <f t="shared" ca="1" si="19"/>
        <v>#VALUE!</v>
      </c>
      <c r="P288" s="80"/>
      <c r="Q288" s="80"/>
      <c r="R288" s="80"/>
      <c r="S288" s="80"/>
    </row>
    <row r="289" spans="1:19">
      <c r="A289" s="34">
        <v>287</v>
      </c>
      <c r="B289" s="100"/>
      <c r="C289" s="7"/>
      <c r="D289" s="7" t="str">
        <f t="shared" si="18"/>
        <v/>
      </c>
      <c r="E289" s="7"/>
      <c r="F289" s="19" t="str">
        <f t="shared" si="16"/>
        <v/>
      </c>
      <c r="G289" s="116"/>
      <c r="H289" s="7" t="str">
        <f t="shared" si="17"/>
        <v>空</v>
      </c>
      <c r="I289" s="83"/>
      <c r="J289" s="230"/>
      <c r="K289" s="48"/>
      <c r="L289" s="48"/>
      <c r="M289" s="9"/>
      <c r="N289" s="68"/>
      <c r="O289" s="18" t="e">
        <f t="shared" ca="1" si="19"/>
        <v>#VALUE!</v>
      </c>
      <c r="P289" s="80"/>
      <c r="Q289" s="80"/>
      <c r="R289" s="80"/>
      <c r="S289" s="80"/>
    </row>
    <row r="290" spans="1:19">
      <c r="A290" s="34">
        <v>288</v>
      </c>
      <c r="B290" s="101"/>
      <c r="C290" s="7"/>
      <c r="D290" s="7" t="str">
        <f t="shared" si="18"/>
        <v/>
      </c>
      <c r="E290" s="7"/>
      <c r="F290" s="19" t="str">
        <f t="shared" si="16"/>
        <v/>
      </c>
      <c r="G290" s="116"/>
      <c r="H290" s="7" t="str">
        <f t="shared" si="17"/>
        <v>空</v>
      </c>
      <c r="I290" s="83"/>
      <c r="J290" s="230"/>
      <c r="K290" s="48"/>
      <c r="L290" s="48"/>
      <c r="M290" s="9"/>
      <c r="N290" s="68"/>
      <c r="O290" s="18" t="e">
        <f t="shared" ca="1" si="19"/>
        <v>#VALUE!</v>
      </c>
      <c r="P290" s="80"/>
      <c r="Q290" s="80"/>
      <c r="R290" s="80"/>
      <c r="S290" s="80"/>
    </row>
    <row r="291" spans="1:19">
      <c r="A291" s="34">
        <v>289</v>
      </c>
      <c r="B291" s="100"/>
      <c r="C291" s="7"/>
      <c r="D291" s="7" t="str">
        <f t="shared" si="18"/>
        <v/>
      </c>
      <c r="E291" s="7"/>
      <c r="F291" s="19" t="str">
        <f t="shared" si="16"/>
        <v/>
      </c>
      <c r="G291" s="116"/>
      <c r="H291" s="7" t="str">
        <f t="shared" si="17"/>
        <v>空</v>
      </c>
      <c r="I291" s="83"/>
      <c r="J291" s="230"/>
      <c r="K291" s="48"/>
      <c r="L291" s="48"/>
      <c r="M291" s="9"/>
      <c r="N291" s="68"/>
      <c r="O291" s="18" t="e">
        <f t="shared" ca="1" si="19"/>
        <v>#VALUE!</v>
      </c>
      <c r="P291" s="80"/>
      <c r="Q291" s="80"/>
      <c r="R291" s="80"/>
      <c r="S291" s="80"/>
    </row>
    <row r="292" spans="1:19">
      <c r="A292" s="34">
        <v>290</v>
      </c>
      <c r="B292" s="100"/>
      <c r="C292" s="7"/>
      <c r="D292" s="7" t="str">
        <f t="shared" si="18"/>
        <v/>
      </c>
      <c r="E292" s="7"/>
      <c r="F292" s="19" t="str">
        <f t="shared" si="16"/>
        <v/>
      </c>
      <c r="G292" s="116"/>
      <c r="H292" s="7" t="str">
        <f t="shared" si="17"/>
        <v>空</v>
      </c>
      <c r="I292" s="83"/>
      <c r="J292" s="230"/>
      <c r="K292" s="48"/>
      <c r="L292" s="48"/>
      <c r="M292" s="9"/>
      <c r="N292" s="68"/>
      <c r="O292" s="18" t="e">
        <f t="shared" ca="1" si="19"/>
        <v>#VALUE!</v>
      </c>
      <c r="P292" s="80"/>
      <c r="Q292" s="80"/>
      <c r="R292" s="80"/>
      <c r="S292" s="80"/>
    </row>
    <row r="293" spans="1:19">
      <c r="A293" s="34">
        <v>291</v>
      </c>
      <c r="B293" s="100"/>
      <c r="C293" s="7"/>
      <c r="D293" s="7" t="str">
        <f t="shared" si="18"/>
        <v/>
      </c>
      <c r="E293" s="7"/>
      <c r="F293" s="19" t="str">
        <f t="shared" si="16"/>
        <v/>
      </c>
      <c r="G293" s="116"/>
      <c r="H293" s="7" t="str">
        <f t="shared" si="17"/>
        <v>空</v>
      </c>
      <c r="I293" s="83"/>
      <c r="J293" s="230"/>
      <c r="K293" s="48"/>
      <c r="L293" s="48"/>
      <c r="M293" s="9"/>
      <c r="N293" s="68"/>
      <c r="O293" s="18" t="e">
        <f t="shared" ca="1" si="19"/>
        <v>#VALUE!</v>
      </c>
      <c r="P293" s="80"/>
      <c r="Q293" s="80"/>
      <c r="R293" s="80"/>
      <c r="S293" s="80"/>
    </row>
    <row r="294" spans="1:19">
      <c r="A294" s="34">
        <v>292</v>
      </c>
      <c r="B294" s="100"/>
      <c r="C294" s="7"/>
      <c r="D294" s="7" t="str">
        <f t="shared" si="18"/>
        <v/>
      </c>
      <c r="E294" s="7"/>
      <c r="F294" s="19" t="str">
        <f t="shared" si="16"/>
        <v/>
      </c>
      <c r="G294" s="116"/>
      <c r="H294" s="7" t="str">
        <f t="shared" si="17"/>
        <v>空</v>
      </c>
      <c r="I294" s="83"/>
      <c r="J294" s="230"/>
      <c r="K294" s="48"/>
      <c r="L294" s="48"/>
      <c r="M294" s="9"/>
      <c r="N294" s="68"/>
      <c r="O294" s="18" t="e">
        <f t="shared" ca="1" si="19"/>
        <v>#VALUE!</v>
      </c>
      <c r="P294" s="80"/>
      <c r="Q294" s="80"/>
      <c r="R294" s="80"/>
      <c r="S294" s="80"/>
    </row>
    <row r="295" spans="1:19">
      <c r="A295" s="34">
        <v>293</v>
      </c>
      <c r="B295" s="100"/>
      <c r="C295" s="7"/>
      <c r="D295" s="7" t="str">
        <f t="shared" si="18"/>
        <v/>
      </c>
      <c r="E295" s="7"/>
      <c r="F295" s="19" t="str">
        <f t="shared" si="16"/>
        <v/>
      </c>
      <c r="G295" s="116"/>
      <c r="H295" s="7" t="str">
        <f t="shared" si="17"/>
        <v>空</v>
      </c>
      <c r="I295" s="83"/>
      <c r="J295" s="230"/>
      <c r="K295" s="48"/>
      <c r="L295" s="48"/>
      <c r="M295" s="9"/>
      <c r="N295" s="68"/>
      <c r="O295" s="18" t="e">
        <f t="shared" ca="1" si="19"/>
        <v>#VALUE!</v>
      </c>
      <c r="P295" s="80"/>
      <c r="Q295" s="80"/>
      <c r="R295" s="80"/>
      <c r="S295" s="80"/>
    </row>
    <row r="296" spans="1:19">
      <c r="A296" s="34">
        <v>294</v>
      </c>
      <c r="B296" s="100"/>
      <c r="C296" s="7"/>
      <c r="D296" s="7" t="str">
        <f t="shared" si="18"/>
        <v/>
      </c>
      <c r="E296" s="7"/>
      <c r="F296" s="19" t="str">
        <f t="shared" si="16"/>
        <v/>
      </c>
      <c r="G296" s="116"/>
      <c r="H296" s="7" t="str">
        <f t="shared" si="17"/>
        <v>空</v>
      </c>
      <c r="I296" s="83"/>
      <c r="J296" s="230"/>
      <c r="K296" s="48"/>
      <c r="L296" s="48"/>
      <c r="M296" s="9"/>
      <c r="N296" s="68"/>
      <c r="O296" s="18" t="e">
        <f t="shared" ca="1" si="19"/>
        <v>#VALUE!</v>
      </c>
      <c r="P296" s="80"/>
      <c r="Q296" s="80"/>
      <c r="R296" s="80"/>
      <c r="S296" s="80"/>
    </row>
    <row r="297" spans="1:19">
      <c r="A297" s="34">
        <v>295</v>
      </c>
      <c r="B297" s="100"/>
      <c r="C297" s="7"/>
      <c r="D297" s="7" t="str">
        <f t="shared" si="18"/>
        <v/>
      </c>
      <c r="E297" s="7"/>
      <c r="F297" s="19" t="str">
        <f t="shared" si="16"/>
        <v/>
      </c>
      <c r="G297" s="116"/>
      <c r="H297" s="7" t="str">
        <f t="shared" si="17"/>
        <v>空</v>
      </c>
      <c r="I297" s="83"/>
      <c r="J297" s="230"/>
      <c r="K297" s="48"/>
      <c r="L297" s="48"/>
      <c r="M297" s="9"/>
      <c r="N297" s="68"/>
      <c r="O297" s="18" t="e">
        <f t="shared" ca="1" si="19"/>
        <v>#VALUE!</v>
      </c>
      <c r="P297" s="80"/>
      <c r="Q297" s="80"/>
      <c r="R297" s="80"/>
      <c r="S297" s="80"/>
    </row>
    <row r="298" spans="1:19">
      <c r="A298" s="34">
        <v>296</v>
      </c>
      <c r="B298" s="100"/>
      <c r="C298" s="7"/>
      <c r="D298" s="7" t="str">
        <f t="shared" si="18"/>
        <v/>
      </c>
      <c r="E298" s="7"/>
      <c r="F298" s="19" t="str">
        <f t="shared" si="16"/>
        <v/>
      </c>
      <c r="G298" s="116"/>
      <c r="H298" s="7" t="str">
        <f t="shared" si="17"/>
        <v>空</v>
      </c>
      <c r="I298" s="83"/>
      <c r="J298" s="230"/>
      <c r="K298" s="48"/>
      <c r="L298" s="48"/>
      <c r="M298" s="9"/>
      <c r="N298" s="68"/>
      <c r="O298" s="18" t="e">
        <f t="shared" ca="1" si="19"/>
        <v>#VALUE!</v>
      </c>
      <c r="P298" s="80"/>
      <c r="Q298" s="80"/>
      <c r="R298" s="80"/>
      <c r="S298" s="80"/>
    </row>
    <row r="299" spans="1:19">
      <c r="A299" s="34">
        <v>297</v>
      </c>
      <c r="B299" s="100"/>
      <c r="C299" s="7"/>
      <c r="D299" s="7" t="str">
        <f t="shared" si="18"/>
        <v/>
      </c>
      <c r="E299" s="7"/>
      <c r="F299" s="19" t="str">
        <f t="shared" si="16"/>
        <v/>
      </c>
      <c r="G299" s="116"/>
      <c r="H299" s="7" t="str">
        <f t="shared" si="17"/>
        <v>空</v>
      </c>
      <c r="I299" s="83"/>
      <c r="J299" s="230"/>
      <c r="K299" s="48"/>
      <c r="L299" s="48"/>
      <c r="M299" s="9"/>
      <c r="N299" s="68"/>
      <c r="O299" s="18" t="e">
        <f t="shared" ca="1" si="19"/>
        <v>#VALUE!</v>
      </c>
      <c r="P299" s="80"/>
      <c r="Q299" s="80"/>
      <c r="R299" s="80"/>
      <c r="S299" s="80"/>
    </row>
    <row r="300" spans="1:19">
      <c r="A300" s="34">
        <v>298</v>
      </c>
      <c r="B300" s="100"/>
      <c r="C300" s="7"/>
      <c r="D300" s="7" t="str">
        <f t="shared" si="18"/>
        <v/>
      </c>
      <c r="E300" s="7"/>
      <c r="F300" s="19" t="str">
        <f t="shared" si="16"/>
        <v/>
      </c>
      <c r="G300" s="116"/>
      <c r="H300" s="7" t="str">
        <f t="shared" si="17"/>
        <v>空</v>
      </c>
      <c r="I300" s="83"/>
      <c r="J300" s="230"/>
      <c r="K300" s="48"/>
      <c r="L300" s="48"/>
      <c r="M300" s="9"/>
      <c r="N300" s="68"/>
      <c r="O300" s="18" t="e">
        <f t="shared" ca="1" si="19"/>
        <v>#VALUE!</v>
      </c>
      <c r="P300" s="80"/>
      <c r="Q300" s="80"/>
      <c r="R300" s="80"/>
      <c r="S300" s="80"/>
    </row>
    <row r="301" spans="1:19">
      <c r="A301" s="34">
        <v>299</v>
      </c>
      <c r="B301" s="100"/>
      <c r="C301" s="7"/>
      <c r="D301" s="7" t="str">
        <f t="shared" si="18"/>
        <v/>
      </c>
      <c r="E301" s="7"/>
      <c r="F301" s="19" t="str">
        <f t="shared" si="16"/>
        <v/>
      </c>
      <c r="G301" s="116"/>
      <c r="H301" s="7" t="str">
        <f t="shared" si="17"/>
        <v>空</v>
      </c>
      <c r="I301" s="83"/>
      <c r="J301" s="230"/>
      <c r="K301" s="48"/>
      <c r="L301" s="48"/>
      <c r="M301" s="9"/>
      <c r="N301" s="68"/>
      <c r="O301" s="18" t="e">
        <f t="shared" ca="1" si="19"/>
        <v>#VALUE!</v>
      </c>
      <c r="P301" s="80"/>
      <c r="Q301" s="80"/>
      <c r="R301" s="80"/>
      <c r="S301" s="80"/>
    </row>
    <row r="302" spans="1:19">
      <c r="A302" s="34">
        <v>300</v>
      </c>
      <c r="B302" s="100"/>
      <c r="C302" s="7"/>
      <c r="D302" s="7" t="str">
        <f t="shared" si="18"/>
        <v/>
      </c>
      <c r="E302" s="7"/>
      <c r="F302" s="19" t="str">
        <f t="shared" si="16"/>
        <v/>
      </c>
      <c r="G302" s="116"/>
      <c r="H302" s="7" t="str">
        <f t="shared" si="17"/>
        <v>空</v>
      </c>
      <c r="I302" s="83"/>
      <c r="J302" s="230"/>
      <c r="K302" s="48"/>
      <c r="L302" s="48"/>
      <c r="M302" s="9"/>
      <c r="N302" s="68"/>
      <c r="O302" s="18" t="e">
        <f t="shared" ca="1" si="19"/>
        <v>#VALUE!</v>
      </c>
      <c r="P302" s="80"/>
      <c r="Q302" s="80"/>
      <c r="R302" s="80"/>
      <c r="S302" s="80"/>
    </row>
    <row r="303" spans="1:19">
      <c r="A303" s="34">
        <v>301</v>
      </c>
      <c r="B303" s="100"/>
      <c r="C303" s="7"/>
      <c r="D303" s="7" t="str">
        <f t="shared" si="18"/>
        <v/>
      </c>
      <c r="E303" s="7"/>
      <c r="F303" s="19" t="str">
        <f t="shared" si="16"/>
        <v/>
      </c>
      <c r="G303" s="116"/>
      <c r="H303" s="7" t="str">
        <f t="shared" si="17"/>
        <v>空</v>
      </c>
      <c r="I303" s="83"/>
      <c r="J303" s="230"/>
      <c r="K303" s="48"/>
      <c r="L303" s="48"/>
      <c r="M303" s="9"/>
      <c r="N303" s="68"/>
      <c r="O303" s="18" t="e">
        <f t="shared" ca="1" si="19"/>
        <v>#VALUE!</v>
      </c>
      <c r="P303" s="80"/>
      <c r="Q303" s="80"/>
      <c r="R303" s="80"/>
      <c r="S303" s="80"/>
    </row>
    <row r="304" spans="1:19">
      <c r="A304" s="34">
        <v>302</v>
      </c>
      <c r="B304" s="100"/>
      <c r="C304" s="7"/>
      <c r="D304" s="7" t="str">
        <f t="shared" si="18"/>
        <v/>
      </c>
      <c r="E304" s="7"/>
      <c r="F304" s="19" t="str">
        <f t="shared" si="16"/>
        <v/>
      </c>
      <c r="G304" s="116"/>
      <c r="H304" s="7" t="str">
        <f t="shared" si="17"/>
        <v>空</v>
      </c>
      <c r="I304" s="83"/>
      <c r="J304" s="230"/>
      <c r="K304" s="48"/>
      <c r="L304" s="48"/>
      <c r="M304" s="9"/>
      <c r="N304" s="68"/>
      <c r="O304" s="18" t="e">
        <f t="shared" ca="1" si="19"/>
        <v>#VALUE!</v>
      </c>
      <c r="P304" s="80"/>
      <c r="Q304" s="80"/>
      <c r="R304" s="80"/>
      <c r="S304" s="80"/>
    </row>
    <row r="305" spans="1:19">
      <c r="A305" s="34">
        <v>303</v>
      </c>
      <c r="B305" s="100"/>
      <c r="C305" s="7"/>
      <c r="D305" s="7" t="str">
        <f t="shared" si="18"/>
        <v/>
      </c>
      <c r="E305" s="7"/>
      <c r="F305" s="19" t="str">
        <f t="shared" si="16"/>
        <v/>
      </c>
      <c r="G305" s="116"/>
      <c r="H305" s="7" t="str">
        <f t="shared" si="17"/>
        <v>空</v>
      </c>
      <c r="I305" s="83"/>
      <c r="J305" s="230"/>
      <c r="K305" s="48"/>
      <c r="L305" s="48"/>
      <c r="M305" s="9"/>
      <c r="N305" s="68"/>
      <c r="O305" s="18" t="e">
        <f t="shared" ca="1" si="19"/>
        <v>#VALUE!</v>
      </c>
      <c r="P305" s="80"/>
      <c r="Q305" s="80"/>
      <c r="R305" s="80"/>
      <c r="S305" s="80"/>
    </row>
    <row r="306" spans="1:19">
      <c r="A306" s="34">
        <v>304</v>
      </c>
      <c r="B306" s="100"/>
      <c r="C306" s="7"/>
      <c r="D306" s="7" t="str">
        <f t="shared" si="18"/>
        <v/>
      </c>
      <c r="E306" s="7"/>
      <c r="F306" s="19" t="str">
        <f t="shared" si="16"/>
        <v/>
      </c>
      <c r="G306" s="116"/>
      <c r="H306" s="7" t="str">
        <f t="shared" si="17"/>
        <v>空</v>
      </c>
      <c r="I306" s="83"/>
      <c r="J306" s="230"/>
      <c r="K306" s="48"/>
      <c r="L306" s="48"/>
      <c r="M306" s="9"/>
      <c r="N306" s="68"/>
      <c r="O306" s="18" t="e">
        <f t="shared" ca="1" si="19"/>
        <v>#VALUE!</v>
      </c>
      <c r="P306" s="80"/>
      <c r="Q306" s="80"/>
      <c r="R306" s="80"/>
      <c r="S306" s="80"/>
    </row>
    <row r="307" spans="1:19">
      <c r="A307" s="34">
        <v>305</v>
      </c>
      <c r="B307" s="100"/>
      <c r="C307" s="7"/>
      <c r="D307" s="7" t="str">
        <f t="shared" si="18"/>
        <v/>
      </c>
      <c r="E307" s="7"/>
      <c r="F307" s="19" t="str">
        <f t="shared" si="16"/>
        <v/>
      </c>
      <c r="G307" s="116"/>
      <c r="H307" s="7" t="str">
        <f t="shared" si="17"/>
        <v>空</v>
      </c>
      <c r="I307" s="83"/>
      <c r="J307" s="230"/>
      <c r="K307" s="48"/>
      <c r="L307" s="48"/>
      <c r="M307" s="9"/>
      <c r="N307" s="68"/>
      <c r="O307" s="18" t="e">
        <f t="shared" ca="1" si="19"/>
        <v>#VALUE!</v>
      </c>
      <c r="P307" s="80"/>
      <c r="Q307" s="80"/>
      <c r="R307" s="80"/>
      <c r="S307" s="80"/>
    </row>
    <row r="308" spans="1:19">
      <c r="A308" s="34">
        <v>306</v>
      </c>
      <c r="B308" s="100"/>
      <c r="C308" s="7"/>
      <c r="D308" s="7" t="str">
        <f t="shared" si="18"/>
        <v/>
      </c>
      <c r="E308" s="7"/>
      <c r="F308" s="19" t="str">
        <f t="shared" si="16"/>
        <v/>
      </c>
      <c r="G308" s="116"/>
      <c r="H308" s="7" t="str">
        <f t="shared" si="17"/>
        <v>空</v>
      </c>
      <c r="I308" s="83"/>
      <c r="J308" s="230"/>
      <c r="K308" s="48"/>
      <c r="L308" s="48"/>
      <c r="M308" s="9"/>
      <c r="N308" s="68"/>
      <c r="O308" s="18" t="e">
        <f t="shared" ca="1" si="19"/>
        <v>#VALUE!</v>
      </c>
      <c r="P308" s="80"/>
      <c r="Q308" s="80"/>
      <c r="R308" s="80"/>
      <c r="S308" s="80"/>
    </row>
    <row r="309" spans="1:19">
      <c r="A309" s="34">
        <v>307</v>
      </c>
      <c r="B309" s="100"/>
      <c r="C309" s="7"/>
      <c r="D309" s="7" t="str">
        <f t="shared" si="18"/>
        <v/>
      </c>
      <c r="E309" s="7"/>
      <c r="F309" s="19" t="str">
        <f t="shared" si="16"/>
        <v/>
      </c>
      <c r="G309" s="116"/>
      <c r="H309" s="7" t="str">
        <f t="shared" si="17"/>
        <v>空</v>
      </c>
      <c r="I309" s="83"/>
      <c r="J309" s="230"/>
      <c r="K309" s="48"/>
      <c r="L309" s="48"/>
      <c r="M309" s="9"/>
      <c r="N309" s="68"/>
      <c r="O309" s="18" t="e">
        <f t="shared" ca="1" si="19"/>
        <v>#VALUE!</v>
      </c>
      <c r="P309" s="80"/>
      <c r="Q309" s="80"/>
      <c r="R309" s="80"/>
      <c r="S309" s="80"/>
    </row>
    <row r="310" spans="1:19">
      <c r="A310" s="34">
        <v>308</v>
      </c>
      <c r="B310" s="100"/>
      <c r="C310" s="7"/>
      <c r="D310" s="7" t="str">
        <f t="shared" si="18"/>
        <v/>
      </c>
      <c r="E310" s="7"/>
      <c r="F310" s="19" t="str">
        <f t="shared" si="16"/>
        <v/>
      </c>
      <c r="G310" s="116"/>
      <c r="H310" s="7" t="str">
        <f t="shared" si="17"/>
        <v>空</v>
      </c>
      <c r="I310" s="83"/>
      <c r="J310" s="230"/>
      <c r="K310" s="48"/>
      <c r="L310" s="48"/>
      <c r="M310" s="9"/>
      <c r="N310" s="68"/>
      <c r="O310" s="18" t="e">
        <f t="shared" ca="1" si="19"/>
        <v>#VALUE!</v>
      </c>
      <c r="P310" s="80"/>
      <c r="Q310" s="80"/>
      <c r="R310" s="80"/>
      <c r="S310" s="80"/>
    </row>
    <row r="311" spans="1:19">
      <c r="A311" s="34">
        <v>309</v>
      </c>
      <c r="B311" s="100"/>
      <c r="C311" s="7"/>
      <c r="D311" s="7" t="str">
        <f t="shared" si="18"/>
        <v/>
      </c>
      <c r="E311" s="7"/>
      <c r="F311" s="19" t="str">
        <f t="shared" si="16"/>
        <v/>
      </c>
      <c r="G311" s="116"/>
      <c r="H311" s="7" t="str">
        <f t="shared" si="17"/>
        <v>空</v>
      </c>
      <c r="I311" s="83"/>
      <c r="J311" s="230"/>
      <c r="K311" s="48"/>
      <c r="L311" s="48"/>
      <c r="M311" s="9"/>
      <c r="N311" s="68"/>
      <c r="O311" s="18" t="e">
        <f t="shared" ca="1" si="19"/>
        <v>#VALUE!</v>
      </c>
      <c r="P311" s="80"/>
      <c r="Q311" s="80"/>
      <c r="R311" s="80"/>
      <c r="S311" s="80"/>
    </row>
    <row r="312" spans="1:19">
      <c r="A312" s="34">
        <v>310</v>
      </c>
      <c r="B312" s="100"/>
      <c r="C312" s="7"/>
      <c r="D312" s="7" t="str">
        <f t="shared" si="18"/>
        <v/>
      </c>
      <c r="E312" s="7"/>
      <c r="F312" s="19" t="str">
        <f t="shared" si="16"/>
        <v/>
      </c>
      <c r="G312" s="116"/>
      <c r="H312" s="7" t="str">
        <f t="shared" si="17"/>
        <v>空</v>
      </c>
      <c r="I312" s="83"/>
      <c r="J312" s="230"/>
      <c r="K312" s="48"/>
      <c r="L312" s="48"/>
      <c r="M312" s="9"/>
      <c r="N312" s="68"/>
      <c r="O312" s="18" t="e">
        <f t="shared" ca="1" si="19"/>
        <v>#VALUE!</v>
      </c>
      <c r="P312" s="80"/>
      <c r="Q312" s="80"/>
      <c r="R312" s="80"/>
      <c r="S312" s="80"/>
    </row>
    <row r="313" spans="1:19">
      <c r="A313" s="34">
        <v>311</v>
      </c>
      <c r="B313" s="100"/>
      <c r="C313" s="7"/>
      <c r="D313" s="7" t="str">
        <f t="shared" si="18"/>
        <v/>
      </c>
      <c r="E313" s="7"/>
      <c r="F313" s="19" t="str">
        <f t="shared" si="16"/>
        <v/>
      </c>
      <c r="G313" s="116"/>
      <c r="H313" s="7" t="str">
        <f t="shared" si="17"/>
        <v>空</v>
      </c>
      <c r="I313" s="83"/>
      <c r="J313" s="230"/>
      <c r="K313" s="48"/>
      <c r="L313" s="48"/>
      <c r="M313" s="9"/>
      <c r="N313" s="68"/>
      <c r="O313" s="18" t="e">
        <f t="shared" ca="1" si="19"/>
        <v>#VALUE!</v>
      </c>
      <c r="P313" s="80"/>
      <c r="Q313" s="80"/>
      <c r="R313" s="80"/>
      <c r="S313" s="80"/>
    </row>
    <row r="314" spans="1:19">
      <c r="A314" s="34">
        <v>312</v>
      </c>
      <c r="B314" s="100"/>
      <c r="C314" s="7"/>
      <c r="D314" s="7" t="str">
        <f t="shared" si="18"/>
        <v/>
      </c>
      <c r="E314" s="7"/>
      <c r="F314" s="19" t="str">
        <f t="shared" si="16"/>
        <v/>
      </c>
      <c r="G314" s="116"/>
      <c r="H314" s="7" t="str">
        <f t="shared" si="17"/>
        <v>空</v>
      </c>
      <c r="I314" s="83"/>
      <c r="J314" s="230"/>
      <c r="K314" s="48"/>
      <c r="L314" s="48"/>
      <c r="M314" s="9"/>
      <c r="N314" s="68"/>
      <c r="O314" s="18" t="e">
        <f t="shared" ca="1" si="19"/>
        <v>#VALUE!</v>
      </c>
      <c r="P314" s="80"/>
      <c r="Q314" s="80"/>
      <c r="R314" s="80"/>
      <c r="S314" s="80"/>
    </row>
    <row r="315" spans="1:19">
      <c r="A315" s="34">
        <v>313</v>
      </c>
      <c r="B315" s="101"/>
      <c r="C315" s="7"/>
      <c r="D315" s="7" t="str">
        <f t="shared" si="18"/>
        <v/>
      </c>
      <c r="E315" s="7"/>
      <c r="F315" s="19" t="str">
        <f t="shared" si="16"/>
        <v/>
      </c>
      <c r="G315" s="116"/>
      <c r="H315" s="7" t="str">
        <f t="shared" si="17"/>
        <v>空</v>
      </c>
      <c r="I315" s="83"/>
      <c r="J315" s="230"/>
      <c r="K315" s="48"/>
      <c r="L315" s="48"/>
      <c r="M315" s="122"/>
      <c r="N315" s="68"/>
      <c r="O315" s="18" t="e">
        <f t="shared" ref="O315:O346" ca="1" si="20">IF(ISNONTEXT(J315),DATEDIF(F315,TODAY(),"d")&amp;"天","出场")</f>
        <v>#VALUE!</v>
      </c>
      <c r="P315" s="80"/>
      <c r="Q315" s="80"/>
      <c r="R315" s="80"/>
      <c r="S315" s="80"/>
    </row>
    <row r="316" spans="1:19">
      <c r="A316" s="34">
        <v>314</v>
      </c>
      <c r="B316" s="100"/>
      <c r="C316" s="7"/>
      <c r="D316" s="7" t="str">
        <f t="shared" si="18"/>
        <v/>
      </c>
      <c r="E316" s="7"/>
      <c r="F316" s="19" t="str">
        <f t="shared" si="16"/>
        <v/>
      </c>
      <c r="G316" s="116"/>
      <c r="H316" s="7" t="str">
        <f t="shared" si="17"/>
        <v>空</v>
      </c>
      <c r="I316" s="83"/>
      <c r="J316" s="230"/>
      <c r="K316" s="48"/>
      <c r="L316" s="48"/>
      <c r="M316" s="9"/>
      <c r="N316" s="68"/>
      <c r="O316" s="18" t="e">
        <f t="shared" ca="1" si="20"/>
        <v>#VALUE!</v>
      </c>
      <c r="P316" s="80"/>
      <c r="Q316" s="80"/>
      <c r="R316" s="80"/>
      <c r="S316" s="80"/>
    </row>
    <row r="317" spans="1:19">
      <c r="A317" s="34">
        <v>315</v>
      </c>
      <c r="B317" s="101"/>
      <c r="C317" s="7"/>
      <c r="D317" s="7" t="str">
        <f t="shared" si="18"/>
        <v/>
      </c>
      <c r="E317" s="7"/>
      <c r="F317" s="19" t="str">
        <f t="shared" si="16"/>
        <v/>
      </c>
      <c r="G317" s="116"/>
      <c r="H317" s="7" t="str">
        <f t="shared" si="17"/>
        <v>空</v>
      </c>
      <c r="I317" s="83"/>
      <c r="J317" s="230"/>
      <c r="K317" s="48"/>
      <c r="L317" s="48"/>
      <c r="M317" s="9"/>
      <c r="N317" s="68"/>
      <c r="O317" s="18" t="e">
        <f t="shared" ca="1" si="20"/>
        <v>#VALUE!</v>
      </c>
      <c r="P317" s="80"/>
      <c r="Q317" s="80"/>
      <c r="R317" s="80"/>
      <c r="S317" s="80"/>
    </row>
    <row r="318" spans="1:19">
      <c r="A318" s="34">
        <v>316</v>
      </c>
      <c r="B318" s="100"/>
      <c r="C318" s="7"/>
      <c r="D318" s="7" t="str">
        <f t="shared" si="18"/>
        <v/>
      </c>
      <c r="E318" s="7"/>
      <c r="F318" s="19" t="str">
        <f t="shared" si="16"/>
        <v/>
      </c>
      <c r="G318" s="116"/>
      <c r="H318" s="7" t="str">
        <f t="shared" si="17"/>
        <v>空</v>
      </c>
      <c r="I318" s="83"/>
      <c r="J318" s="230"/>
      <c r="K318" s="48"/>
      <c r="L318" s="48"/>
      <c r="M318" s="9"/>
      <c r="N318" s="68"/>
      <c r="O318" s="18" t="e">
        <f t="shared" ca="1" si="20"/>
        <v>#VALUE!</v>
      </c>
      <c r="P318" s="80"/>
      <c r="Q318" s="80"/>
      <c r="R318" s="80"/>
      <c r="S318" s="80"/>
    </row>
    <row r="319" spans="1:19">
      <c r="A319" s="34">
        <v>317</v>
      </c>
      <c r="B319" s="100"/>
      <c r="C319" s="7"/>
      <c r="D319" s="7" t="str">
        <f t="shared" si="18"/>
        <v/>
      </c>
      <c r="E319" s="7"/>
      <c r="F319" s="19" t="str">
        <f t="shared" si="16"/>
        <v/>
      </c>
      <c r="G319" s="116"/>
      <c r="H319" s="7" t="str">
        <f t="shared" si="17"/>
        <v>空</v>
      </c>
      <c r="I319" s="83"/>
      <c r="J319" s="230"/>
      <c r="K319" s="48"/>
      <c r="L319" s="48"/>
      <c r="M319" s="9"/>
      <c r="N319" s="68"/>
      <c r="O319" s="18" t="e">
        <f t="shared" ca="1" si="20"/>
        <v>#VALUE!</v>
      </c>
      <c r="P319" s="80"/>
      <c r="Q319" s="80"/>
      <c r="R319" s="80"/>
      <c r="S319" s="80"/>
    </row>
    <row r="320" spans="1:19">
      <c r="A320" s="34">
        <v>318</v>
      </c>
      <c r="B320" s="100"/>
      <c r="C320" s="7"/>
      <c r="D320" s="7" t="str">
        <f t="shared" si="18"/>
        <v/>
      </c>
      <c r="E320" s="7"/>
      <c r="F320" s="19" t="str">
        <f t="shared" si="16"/>
        <v/>
      </c>
      <c r="G320" s="116"/>
      <c r="H320" s="7" t="str">
        <f t="shared" si="17"/>
        <v>空</v>
      </c>
      <c r="I320" s="83"/>
      <c r="J320" s="230"/>
      <c r="K320" s="48"/>
      <c r="L320" s="48"/>
      <c r="M320" s="9"/>
      <c r="N320" s="68"/>
      <c r="O320" s="18" t="e">
        <f t="shared" ca="1" si="20"/>
        <v>#VALUE!</v>
      </c>
      <c r="P320" s="80"/>
      <c r="Q320" s="80"/>
      <c r="R320" s="80"/>
      <c r="S320" s="80"/>
    </row>
    <row r="321" spans="1:19">
      <c r="A321" s="34">
        <v>319</v>
      </c>
      <c r="B321" s="100"/>
      <c r="C321" s="7"/>
      <c r="D321" s="7" t="str">
        <f t="shared" si="18"/>
        <v/>
      </c>
      <c r="E321" s="7"/>
      <c r="F321" s="19" t="str">
        <f t="shared" si="16"/>
        <v/>
      </c>
      <c r="G321" s="116"/>
      <c r="H321" s="7" t="str">
        <f t="shared" si="17"/>
        <v>空</v>
      </c>
      <c r="I321" s="83"/>
      <c r="J321" s="230"/>
      <c r="K321" s="48"/>
      <c r="L321" s="48"/>
      <c r="M321" s="9"/>
      <c r="N321" s="68"/>
      <c r="O321" s="18" t="e">
        <f t="shared" ca="1" si="20"/>
        <v>#VALUE!</v>
      </c>
      <c r="P321" s="80"/>
      <c r="Q321" s="80"/>
      <c r="R321" s="80"/>
      <c r="S321" s="80"/>
    </row>
    <row r="322" spans="1:19">
      <c r="A322" s="34">
        <v>320</v>
      </c>
      <c r="B322" s="100"/>
      <c r="C322" s="7"/>
      <c r="D322" s="7" t="str">
        <f t="shared" si="18"/>
        <v/>
      </c>
      <c r="E322" s="7"/>
      <c r="F322" s="19" t="str">
        <f t="shared" si="16"/>
        <v/>
      </c>
      <c r="G322" s="116"/>
      <c r="H322" s="7" t="str">
        <f t="shared" si="17"/>
        <v>空</v>
      </c>
      <c r="I322" s="83"/>
      <c r="J322" s="230"/>
      <c r="K322" s="48"/>
      <c r="L322" s="48"/>
      <c r="M322" s="9"/>
      <c r="N322" s="68"/>
      <c r="O322" s="18" t="e">
        <f t="shared" ca="1" si="20"/>
        <v>#VALUE!</v>
      </c>
      <c r="P322" s="80"/>
      <c r="Q322" s="80"/>
      <c r="R322" s="80"/>
      <c r="S322" s="80"/>
    </row>
    <row r="323" spans="1:19">
      <c r="A323" s="34">
        <v>321</v>
      </c>
      <c r="B323" s="100"/>
      <c r="C323" s="7"/>
      <c r="D323" s="7" t="str">
        <f t="shared" si="18"/>
        <v/>
      </c>
      <c r="E323" s="7"/>
      <c r="F323" s="19" t="str">
        <f t="shared" ref="F323:F386" si="21">IF(ISNONTEXT(B323),"","请输入日期")</f>
        <v/>
      </c>
      <c r="G323" s="116"/>
      <c r="H323" s="7" t="str">
        <f t="shared" ref="H323:H386" si="22">IF(I323="","空","重")</f>
        <v>空</v>
      </c>
      <c r="I323" s="83"/>
      <c r="J323" s="230"/>
      <c r="K323" s="48"/>
      <c r="L323" s="48"/>
      <c r="M323" s="9"/>
      <c r="N323" s="68"/>
      <c r="O323" s="18" t="e">
        <f t="shared" ca="1" si="20"/>
        <v>#VALUE!</v>
      </c>
      <c r="P323" s="80"/>
      <c r="Q323" s="80"/>
      <c r="R323" s="80"/>
      <c r="S323" s="80"/>
    </row>
    <row r="324" spans="1:19">
      <c r="A324" s="34">
        <v>322</v>
      </c>
      <c r="B324" s="100"/>
      <c r="C324" s="7"/>
      <c r="D324" s="7" t="str">
        <f t="shared" ref="D324:D387" si="23">IF(B324="","","HPL箱")</f>
        <v/>
      </c>
      <c r="E324" s="7"/>
      <c r="F324" s="19" t="str">
        <f t="shared" si="21"/>
        <v/>
      </c>
      <c r="G324" s="116"/>
      <c r="H324" s="7" t="str">
        <f t="shared" si="22"/>
        <v>空</v>
      </c>
      <c r="I324" s="83"/>
      <c r="J324" s="230"/>
      <c r="K324" s="48"/>
      <c r="L324" s="48"/>
      <c r="M324" s="9"/>
      <c r="N324" s="68"/>
      <c r="O324" s="18" t="e">
        <f t="shared" ca="1" si="20"/>
        <v>#VALUE!</v>
      </c>
      <c r="P324" s="80"/>
      <c r="Q324" s="80"/>
      <c r="R324" s="80"/>
      <c r="S324" s="80"/>
    </row>
    <row r="325" spans="1:19">
      <c r="A325" s="34">
        <v>323</v>
      </c>
      <c r="B325" s="100"/>
      <c r="C325" s="7"/>
      <c r="D325" s="7" t="str">
        <f t="shared" si="23"/>
        <v/>
      </c>
      <c r="E325" s="7"/>
      <c r="F325" s="19" t="str">
        <f t="shared" si="21"/>
        <v/>
      </c>
      <c r="G325" s="116"/>
      <c r="H325" s="7" t="str">
        <f t="shared" si="22"/>
        <v>空</v>
      </c>
      <c r="I325" s="83"/>
      <c r="J325" s="230"/>
      <c r="K325" s="48"/>
      <c r="L325" s="48"/>
      <c r="M325" s="9"/>
      <c r="N325" s="68"/>
      <c r="O325" s="18" t="e">
        <f t="shared" ca="1" si="20"/>
        <v>#VALUE!</v>
      </c>
      <c r="P325" s="80"/>
      <c r="Q325" s="80"/>
      <c r="R325" s="80"/>
      <c r="S325" s="80"/>
    </row>
    <row r="326" spans="1:19">
      <c r="A326" s="34">
        <v>324</v>
      </c>
      <c r="B326" s="100"/>
      <c r="C326" s="7"/>
      <c r="D326" s="7" t="str">
        <f t="shared" si="23"/>
        <v/>
      </c>
      <c r="E326" s="7"/>
      <c r="F326" s="19" t="str">
        <f t="shared" si="21"/>
        <v/>
      </c>
      <c r="G326" s="116"/>
      <c r="H326" s="7" t="str">
        <f t="shared" si="22"/>
        <v>空</v>
      </c>
      <c r="I326" s="83"/>
      <c r="J326" s="230"/>
      <c r="K326" s="48"/>
      <c r="L326" s="48"/>
      <c r="M326" s="9"/>
      <c r="N326" s="68"/>
      <c r="O326" s="18" t="e">
        <f t="shared" ca="1" si="20"/>
        <v>#VALUE!</v>
      </c>
      <c r="P326" s="80"/>
      <c r="Q326" s="80"/>
      <c r="R326" s="80"/>
      <c r="S326" s="80"/>
    </row>
    <row r="327" spans="1:19">
      <c r="A327" s="34">
        <v>325</v>
      </c>
      <c r="B327" s="100"/>
      <c r="C327" s="7"/>
      <c r="D327" s="7" t="str">
        <f t="shared" si="23"/>
        <v/>
      </c>
      <c r="E327" s="7"/>
      <c r="F327" s="19" t="str">
        <f t="shared" si="21"/>
        <v/>
      </c>
      <c r="G327" s="116"/>
      <c r="H327" s="7" t="str">
        <f t="shared" si="22"/>
        <v>空</v>
      </c>
      <c r="I327" s="83"/>
      <c r="J327" s="230"/>
      <c r="K327" s="48"/>
      <c r="L327" s="48"/>
      <c r="M327" s="9"/>
      <c r="N327" s="68"/>
      <c r="O327" s="18" t="e">
        <f t="shared" ca="1" si="20"/>
        <v>#VALUE!</v>
      </c>
      <c r="P327" s="80"/>
      <c r="Q327" s="80"/>
      <c r="R327" s="80"/>
      <c r="S327" s="80"/>
    </row>
    <row r="328" spans="1:19">
      <c r="A328" s="34">
        <v>326</v>
      </c>
      <c r="B328" s="101"/>
      <c r="C328" s="7"/>
      <c r="D328" s="7" t="str">
        <f t="shared" si="23"/>
        <v/>
      </c>
      <c r="E328" s="7"/>
      <c r="F328" s="19" t="str">
        <f t="shared" si="21"/>
        <v/>
      </c>
      <c r="G328" s="82"/>
      <c r="H328" s="7" t="str">
        <f t="shared" si="22"/>
        <v>空</v>
      </c>
      <c r="I328" s="83"/>
      <c r="J328" s="230"/>
      <c r="K328" s="48"/>
      <c r="L328" s="48"/>
      <c r="M328" s="9"/>
      <c r="N328" s="68"/>
      <c r="O328" s="18" t="e">
        <f t="shared" ca="1" si="20"/>
        <v>#VALUE!</v>
      </c>
      <c r="P328" s="80"/>
      <c r="Q328" s="80"/>
      <c r="R328" s="80"/>
      <c r="S328" s="80"/>
    </row>
    <row r="329" spans="1:19">
      <c r="A329" s="34">
        <v>327</v>
      </c>
      <c r="B329" s="101"/>
      <c r="C329" s="7"/>
      <c r="D329" s="7" t="str">
        <f t="shared" si="23"/>
        <v/>
      </c>
      <c r="E329" s="7"/>
      <c r="F329" s="19" t="str">
        <f t="shared" si="21"/>
        <v/>
      </c>
      <c r="G329" s="82"/>
      <c r="H329" s="7" t="str">
        <f t="shared" si="22"/>
        <v>空</v>
      </c>
      <c r="I329" s="83"/>
      <c r="J329" s="230"/>
      <c r="K329" s="48"/>
      <c r="L329" s="48"/>
      <c r="M329" s="9"/>
      <c r="N329" s="68"/>
      <c r="O329" s="18" t="e">
        <f t="shared" ca="1" si="20"/>
        <v>#VALUE!</v>
      </c>
      <c r="P329" s="80"/>
      <c r="Q329" s="80"/>
      <c r="R329" s="80"/>
      <c r="S329" s="80"/>
    </row>
    <row r="330" spans="1:19">
      <c r="A330" s="34">
        <v>328</v>
      </c>
      <c r="B330" s="101"/>
      <c r="C330" s="7"/>
      <c r="D330" s="7" t="str">
        <f t="shared" si="23"/>
        <v/>
      </c>
      <c r="E330" s="7"/>
      <c r="F330" s="19" t="str">
        <f t="shared" si="21"/>
        <v/>
      </c>
      <c r="G330" s="82"/>
      <c r="H330" s="7" t="str">
        <f t="shared" si="22"/>
        <v>空</v>
      </c>
      <c r="I330" s="83"/>
      <c r="J330" s="230"/>
      <c r="K330" s="48"/>
      <c r="L330" s="48"/>
      <c r="M330" s="9"/>
      <c r="N330" s="68"/>
      <c r="O330" s="18" t="e">
        <f t="shared" ca="1" si="20"/>
        <v>#VALUE!</v>
      </c>
      <c r="P330" s="80"/>
      <c r="Q330" s="80"/>
      <c r="R330" s="80"/>
      <c r="S330" s="80"/>
    </row>
    <row r="331" spans="1:19">
      <c r="A331" s="34">
        <v>329</v>
      </c>
      <c r="B331" s="101"/>
      <c r="C331" s="7"/>
      <c r="D331" s="7" t="str">
        <f t="shared" si="23"/>
        <v/>
      </c>
      <c r="E331" s="7"/>
      <c r="F331" s="19" t="str">
        <f t="shared" si="21"/>
        <v/>
      </c>
      <c r="G331" s="82"/>
      <c r="H331" s="7" t="str">
        <f t="shared" si="22"/>
        <v>空</v>
      </c>
      <c r="I331" s="83"/>
      <c r="J331" s="230"/>
      <c r="K331" s="48"/>
      <c r="L331" s="48"/>
      <c r="M331" s="9"/>
      <c r="N331" s="68"/>
      <c r="O331" s="18" t="e">
        <f t="shared" ca="1" si="20"/>
        <v>#VALUE!</v>
      </c>
      <c r="P331" s="80"/>
      <c r="Q331" s="80"/>
      <c r="R331" s="80"/>
      <c r="S331" s="80"/>
    </row>
    <row r="332" spans="1:19">
      <c r="A332" s="34">
        <v>330</v>
      </c>
      <c r="B332" s="101"/>
      <c r="C332" s="7"/>
      <c r="D332" s="7" t="str">
        <f t="shared" si="23"/>
        <v/>
      </c>
      <c r="E332" s="7"/>
      <c r="F332" s="19" t="str">
        <f t="shared" si="21"/>
        <v/>
      </c>
      <c r="G332" s="82"/>
      <c r="H332" s="7" t="str">
        <f t="shared" si="22"/>
        <v>空</v>
      </c>
      <c r="I332" s="83"/>
      <c r="J332" s="230"/>
      <c r="K332" s="48"/>
      <c r="L332" s="48"/>
      <c r="M332" s="9"/>
      <c r="N332" s="68"/>
      <c r="O332" s="18" t="e">
        <f t="shared" ca="1" si="20"/>
        <v>#VALUE!</v>
      </c>
      <c r="P332" s="80"/>
      <c r="Q332" s="80"/>
      <c r="R332" s="80"/>
      <c r="S332" s="80"/>
    </row>
    <row r="333" spans="1:19">
      <c r="A333" s="34">
        <v>331</v>
      </c>
      <c r="B333" s="101"/>
      <c r="C333" s="7"/>
      <c r="D333" s="7" t="str">
        <f t="shared" si="23"/>
        <v/>
      </c>
      <c r="E333" s="7"/>
      <c r="F333" s="19" t="str">
        <f t="shared" si="21"/>
        <v/>
      </c>
      <c r="G333" s="82"/>
      <c r="H333" s="7" t="str">
        <f t="shared" si="22"/>
        <v>空</v>
      </c>
      <c r="I333" s="83"/>
      <c r="J333" s="230"/>
      <c r="K333" s="48"/>
      <c r="L333" s="48"/>
      <c r="M333" s="9"/>
      <c r="N333" s="68"/>
      <c r="O333" s="18" t="e">
        <f t="shared" ca="1" si="20"/>
        <v>#VALUE!</v>
      </c>
      <c r="P333" s="80"/>
      <c r="Q333" s="80"/>
      <c r="R333" s="80"/>
      <c r="S333" s="80"/>
    </row>
    <row r="334" spans="1:19">
      <c r="A334" s="34">
        <v>332</v>
      </c>
      <c r="B334" s="101"/>
      <c r="C334" s="7"/>
      <c r="D334" s="7" t="str">
        <f t="shared" si="23"/>
        <v/>
      </c>
      <c r="E334" s="7"/>
      <c r="F334" s="19" t="str">
        <f t="shared" si="21"/>
        <v/>
      </c>
      <c r="G334" s="116"/>
      <c r="H334" s="7" t="str">
        <f t="shared" si="22"/>
        <v>空</v>
      </c>
      <c r="I334" s="83"/>
      <c r="J334" s="230"/>
      <c r="K334" s="48"/>
      <c r="L334" s="48"/>
      <c r="M334" s="9"/>
      <c r="N334" s="68"/>
      <c r="O334" s="18" t="e">
        <f t="shared" ca="1" si="20"/>
        <v>#VALUE!</v>
      </c>
      <c r="P334" s="80"/>
      <c r="Q334" s="80"/>
      <c r="R334" s="80"/>
      <c r="S334" s="80"/>
    </row>
    <row r="335" spans="1:19">
      <c r="A335" s="34">
        <v>333</v>
      </c>
      <c r="B335" s="100"/>
      <c r="C335" s="7"/>
      <c r="D335" s="7" t="str">
        <f t="shared" si="23"/>
        <v/>
      </c>
      <c r="E335" s="7"/>
      <c r="F335" s="19" t="str">
        <f t="shared" si="21"/>
        <v/>
      </c>
      <c r="G335" s="116"/>
      <c r="H335" s="7" t="str">
        <f t="shared" si="22"/>
        <v>空</v>
      </c>
      <c r="I335" s="83"/>
      <c r="J335" s="230"/>
      <c r="K335" s="48"/>
      <c r="L335" s="48"/>
      <c r="M335" s="9"/>
      <c r="N335" s="68"/>
      <c r="O335" s="18" t="e">
        <f t="shared" ca="1" si="20"/>
        <v>#VALUE!</v>
      </c>
      <c r="P335" s="80"/>
      <c r="Q335" s="80"/>
      <c r="R335" s="80"/>
      <c r="S335" s="80"/>
    </row>
    <row r="336" spans="1:19">
      <c r="A336" s="34">
        <v>334</v>
      </c>
      <c r="B336" s="129"/>
      <c r="C336" s="7"/>
      <c r="D336" s="7" t="str">
        <f t="shared" si="23"/>
        <v/>
      </c>
      <c r="E336" s="7"/>
      <c r="F336" s="19" t="str">
        <f t="shared" si="21"/>
        <v/>
      </c>
      <c r="G336" s="116"/>
      <c r="H336" s="7" t="str">
        <f t="shared" si="22"/>
        <v>空</v>
      </c>
      <c r="I336" s="83"/>
      <c r="J336" s="230"/>
      <c r="K336" s="48"/>
      <c r="L336" s="48"/>
      <c r="M336" s="9"/>
      <c r="N336" s="68"/>
      <c r="O336" s="18" t="e">
        <f t="shared" ca="1" si="20"/>
        <v>#VALUE!</v>
      </c>
      <c r="P336" s="80"/>
      <c r="Q336" s="80"/>
      <c r="R336" s="80"/>
      <c r="S336" s="80"/>
    </row>
    <row r="337" spans="1:19">
      <c r="A337" s="34">
        <v>335</v>
      </c>
      <c r="B337" s="101"/>
      <c r="C337" s="7"/>
      <c r="D337" s="7" t="str">
        <f t="shared" si="23"/>
        <v/>
      </c>
      <c r="E337" s="7"/>
      <c r="F337" s="19" t="str">
        <f t="shared" si="21"/>
        <v/>
      </c>
      <c r="G337" s="82"/>
      <c r="H337" s="7" t="str">
        <f t="shared" si="22"/>
        <v>空</v>
      </c>
      <c r="I337" s="83"/>
      <c r="J337" s="230"/>
      <c r="K337" s="48"/>
      <c r="L337" s="48"/>
      <c r="M337" s="9"/>
      <c r="N337" s="68"/>
      <c r="O337" s="18" t="e">
        <f t="shared" ca="1" si="20"/>
        <v>#VALUE!</v>
      </c>
      <c r="P337" s="80"/>
      <c r="Q337" s="80"/>
      <c r="R337" s="80"/>
      <c r="S337" s="80"/>
    </row>
    <row r="338" spans="1:19">
      <c r="A338" s="34">
        <v>336</v>
      </c>
      <c r="B338" s="101"/>
      <c r="C338" s="7"/>
      <c r="D338" s="7" t="str">
        <f t="shared" si="23"/>
        <v/>
      </c>
      <c r="E338" s="7"/>
      <c r="F338" s="19" t="str">
        <f t="shared" si="21"/>
        <v/>
      </c>
      <c r="G338" s="82"/>
      <c r="H338" s="7" t="str">
        <f t="shared" si="22"/>
        <v>空</v>
      </c>
      <c r="I338" s="83"/>
      <c r="J338" s="230"/>
      <c r="K338" s="48"/>
      <c r="L338" s="48"/>
      <c r="M338" s="9"/>
      <c r="N338" s="68"/>
      <c r="O338" s="18" t="e">
        <f t="shared" ca="1" si="20"/>
        <v>#VALUE!</v>
      </c>
      <c r="P338" s="80"/>
      <c r="Q338" s="80"/>
      <c r="R338" s="80"/>
      <c r="S338" s="80"/>
    </row>
    <row r="339" spans="1:19">
      <c r="A339" s="34">
        <v>337</v>
      </c>
      <c r="B339" s="101"/>
      <c r="C339" s="7"/>
      <c r="D339" s="7" t="str">
        <f t="shared" si="23"/>
        <v/>
      </c>
      <c r="E339" s="7"/>
      <c r="F339" s="19" t="str">
        <f t="shared" si="21"/>
        <v/>
      </c>
      <c r="G339" s="82"/>
      <c r="H339" s="7" t="str">
        <f t="shared" si="22"/>
        <v>空</v>
      </c>
      <c r="I339" s="83"/>
      <c r="J339" s="230"/>
      <c r="K339" s="48"/>
      <c r="L339" s="48"/>
      <c r="M339" s="9"/>
      <c r="N339" s="68"/>
      <c r="O339" s="18" t="e">
        <f t="shared" ca="1" si="20"/>
        <v>#VALUE!</v>
      </c>
      <c r="P339" s="80"/>
      <c r="Q339" s="80"/>
      <c r="R339" s="80"/>
      <c r="S339" s="80"/>
    </row>
    <row r="340" spans="1:19">
      <c r="A340" s="34">
        <v>338</v>
      </c>
      <c r="B340" s="101"/>
      <c r="C340" s="7"/>
      <c r="D340" s="7" t="str">
        <f t="shared" si="23"/>
        <v/>
      </c>
      <c r="E340" s="7"/>
      <c r="F340" s="19" t="str">
        <f t="shared" si="21"/>
        <v/>
      </c>
      <c r="G340" s="82"/>
      <c r="H340" s="7" t="str">
        <f t="shared" si="22"/>
        <v>空</v>
      </c>
      <c r="I340" s="83"/>
      <c r="J340" s="230"/>
      <c r="K340" s="48"/>
      <c r="L340" s="48"/>
      <c r="M340" s="9"/>
      <c r="N340" s="68"/>
      <c r="O340" s="18" t="e">
        <f t="shared" ca="1" si="20"/>
        <v>#VALUE!</v>
      </c>
      <c r="P340" s="80"/>
      <c r="Q340" s="80"/>
      <c r="R340" s="80"/>
      <c r="S340" s="80"/>
    </row>
    <row r="341" spans="1:19">
      <c r="A341" s="34">
        <v>339</v>
      </c>
      <c r="B341" s="101"/>
      <c r="C341" s="7"/>
      <c r="D341" s="7" t="str">
        <f t="shared" si="23"/>
        <v/>
      </c>
      <c r="E341" s="7"/>
      <c r="F341" s="19" t="str">
        <f t="shared" si="21"/>
        <v/>
      </c>
      <c r="G341" s="82"/>
      <c r="H341" s="7" t="str">
        <f t="shared" si="22"/>
        <v>空</v>
      </c>
      <c r="I341" s="83"/>
      <c r="J341" s="230"/>
      <c r="K341" s="48"/>
      <c r="L341" s="48"/>
      <c r="M341" s="9"/>
      <c r="N341" s="68"/>
      <c r="O341" s="18" t="e">
        <f t="shared" ca="1" si="20"/>
        <v>#VALUE!</v>
      </c>
      <c r="P341" s="80"/>
      <c r="Q341" s="80"/>
      <c r="R341" s="80"/>
      <c r="S341" s="80"/>
    </row>
    <row r="342" spans="1:19">
      <c r="A342" s="34">
        <v>340</v>
      </c>
      <c r="B342" s="101"/>
      <c r="C342" s="7"/>
      <c r="D342" s="7" t="str">
        <f t="shared" si="23"/>
        <v/>
      </c>
      <c r="E342" s="7"/>
      <c r="F342" s="19" t="str">
        <f t="shared" si="21"/>
        <v/>
      </c>
      <c r="G342" s="82"/>
      <c r="H342" s="7" t="str">
        <f t="shared" si="22"/>
        <v>空</v>
      </c>
      <c r="I342" s="83"/>
      <c r="J342" s="230"/>
      <c r="K342" s="48"/>
      <c r="L342" s="48"/>
      <c r="M342" s="9"/>
      <c r="N342" s="68"/>
      <c r="O342" s="18" t="e">
        <f t="shared" ca="1" si="20"/>
        <v>#VALUE!</v>
      </c>
      <c r="P342" s="80"/>
      <c r="Q342" s="80"/>
      <c r="R342" s="80"/>
      <c r="S342" s="80"/>
    </row>
    <row r="343" spans="1:19">
      <c r="A343" s="34">
        <v>341</v>
      </c>
      <c r="B343" s="101"/>
      <c r="C343" s="7"/>
      <c r="D343" s="7" t="str">
        <f t="shared" si="23"/>
        <v/>
      </c>
      <c r="E343" s="7"/>
      <c r="F343" s="19" t="str">
        <f t="shared" si="21"/>
        <v/>
      </c>
      <c r="G343" s="82"/>
      <c r="H343" s="7" t="str">
        <f t="shared" si="22"/>
        <v>空</v>
      </c>
      <c r="I343" s="83"/>
      <c r="J343" s="230"/>
      <c r="K343" s="48"/>
      <c r="L343" s="48"/>
      <c r="M343" s="9"/>
      <c r="N343" s="68"/>
      <c r="O343" s="18" t="e">
        <f t="shared" ca="1" si="20"/>
        <v>#VALUE!</v>
      </c>
      <c r="P343" s="80"/>
      <c r="Q343" s="80"/>
      <c r="R343" s="80"/>
      <c r="S343" s="80"/>
    </row>
    <row r="344" spans="1:19">
      <c r="A344" s="34">
        <v>342</v>
      </c>
      <c r="B344" s="101"/>
      <c r="C344" s="7"/>
      <c r="D344" s="7" t="str">
        <f t="shared" si="23"/>
        <v/>
      </c>
      <c r="E344" s="7"/>
      <c r="F344" s="19" t="str">
        <f t="shared" si="21"/>
        <v/>
      </c>
      <c r="G344" s="82"/>
      <c r="H344" s="7" t="str">
        <f t="shared" si="22"/>
        <v>空</v>
      </c>
      <c r="I344" s="83"/>
      <c r="J344" s="230"/>
      <c r="K344" s="48"/>
      <c r="L344" s="48"/>
      <c r="M344" s="9"/>
      <c r="N344" s="68"/>
      <c r="O344" s="18" t="e">
        <f t="shared" ca="1" si="20"/>
        <v>#VALUE!</v>
      </c>
      <c r="P344" s="80"/>
      <c r="Q344" s="80"/>
      <c r="R344" s="80"/>
      <c r="S344" s="80"/>
    </row>
    <row r="345" spans="1:19">
      <c r="A345" s="34">
        <v>343</v>
      </c>
      <c r="B345" s="101"/>
      <c r="C345" s="7"/>
      <c r="D345" s="7" t="str">
        <f t="shared" si="23"/>
        <v/>
      </c>
      <c r="E345" s="7"/>
      <c r="F345" s="19" t="str">
        <f t="shared" si="21"/>
        <v/>
      </c>
      <c r="G345" s="82"/>
      <c r="H345" s="7" t="str">
        <f t="shared" si="22"/>
        <v>空</v>
      </c>
      <c r="I345" s="83"/>
      <c r="J345" s="230"/>
      <c r="K345" s="48"/>
      <c r="L345" s="48"/>
      <c r="M345" s="9"/>
      <c r="N345" s="68"/>
      <c r="O345" s="18" t="e">
        <f t="shared" ca="1" si="20"/>
        <v>#VALUE!</v>
      </c>
      <c r="P345" s="80"/>
      <c r="Q345" s="80"/>
      <c r="R345" s="80"/>
      <c r="S345" s="80"/>
    </row>
    <row r="346" spans="1:19">
      <c r="A346" s="34">
        <v>344</v>
      </c>
      <c r="B346" s="101"/>
      <c r="C346" s="7"/>
      <c r="D346" s="7" t="str">
        <f t="shared" si="23"/>
        <v/>
      </c>
      <c r="E346" s="7"/>
      <c r="F346" s="19" t="str">
        <f t="shared" si="21"/>
        <v/>
      </c>
      <c r="G346" s="82"/>
      <c r="H346" s="7" t="str">
        <f t="shared" si="22"/>
        <v>空</v>
      </c>
      <c r="I346" s="83"/>
      <c r="J346" s="230"/>
      <c r="K346" s="48"/>
      <c r="L346" s="48"/>
      <c r="M346" s="9"/>
      <c r="N346" s="68"/>
      <c r="O346" s="18" t="e">
        <f t="shared" ca="1" si="20"/>
        <v>#VALUE!</v>
      </c>
      <c r="P346" s="80"/>
      <c r="Q346" s="80"/>
      <c r="R346" s="80"/>
      <c r="S346" s="80"/>
    </row>
    <row r="347" spans="1:19">
      <c r="A347" s="34">
        <v>345</v>
      </c>
      <c r="B347" s="101"/>
      <c r="C347" s="7"/>
      <c r="D347" s="7" t="str">
        <f t="shared" si="23"/>
        <v/>
      </c>
      <c r="E347" s="7"/>
      <c r="F347" s="19" t="str">
        <f t="shared" si="21"/>
        <v/>
      </c>
      <c r="G347" s="82"/>
      <c r="H347" s="7" t="str">
        <f t="shared" si="22"/>
        <v>空</v>
      </c>
      <c r="I347" s="83"/>
      <c r="J347" s="230"/>
      <c r="K347" s="48"/>
      <c r="L347" s="48"/>
      <c r="M347" s="9"/>
      <c r="N347" s="68"/>
      <c r="O347" s="18" t="e">
        <f ca="1">IF(ISNONTEXT(J347),DATEDIF(#REF!,TODAY(),"d")&amp;"天","出场")</f>
        <v>#REF!</v>
      </c>
      <c r="P347" s="80"/>
      <c r="Q347" s="80"/>
      <c r="R347" s="80"/>
      <c r="S347" s="80"/>
    </row>
    <row r="348" spans="1:19">
      <c r="A348" s="34">
        <v>346</v>
      </c>
      <c r="B348" s="101"/>
      <c r="C348" s="7"/>
      <c r="D348" s="7" t="str">
        <f t="shared" si="23"/>
        <v/>
      </c>
      <c r="E348" s="7"/>
      <c r="F348" s="19" t="str">
        <f t="shared" si="21"/>
        <v/>
      </c>
      <c r="G348" s="82"/>
      <c r="H348" s="7" t="str">
        <f t="shared" si="22"/>
        <v>空</v>
      </c>
      <c r="I348" s="83"/>
      <c r="J348" s="230"/>
      <c r="K348" s="48"/>
      <c r="L348" s="48"/>
      <c r="M348" s="9"/>
      <c r="N348" s="68"/>
      <c r="O348" s="18" t="e">
        <f ca="1">IF(ISNONTEXT(J348),DATEDIF(#REF!,TODAY(),"d")&amp;"天","出场")</f>
        <v>#REF!</v>
      </c>
      <c r="P348" s="80"/>
      <c r="Q348" s="80"/>
      <c r="R348" s="80"/>
      <c r="S348" s="80"/>
    </row>
    <row r="349" spans="1:19">
      <c r="A349" s="34">
        <v>347</v>
      </c>
      <c r="B349" s="101"/>
      <c r="C349" s="7"/>
      <c r="D349" s="7" t="str">
        <f t="shared" si="23"/>
        <v/>
      </c>
      <c r="E349" s="7"/>
      <c r="F349" s="19" t="str">
        <f t="shared" si="21"/>
        <v/>
      </c>
      <c r="G349" s="82"/>
      <c r="H349" s="7" t="str">
        <f t="shared" si="22"/>
        <v>空</v>
      </c>
      <c r="I349" s="83"/>
      <c r="J349" s="230"/>
      <c r="K349" s="48"/>
      <c r="L349" s="48"/>
      <c r="M349" s="9"/>
      <c r="N349" s="68"/>
      <c r="O349" s="18" t="e">
        <f t="shared" ref="O349:O380" ca="1" si="24">IF(ISNONTEXT(J349),DATEDIF(F349,TODAY(),"d")&amp;"天","出场")</f>
        <v>#VALUE!</v>
      </c>
      <c r="P349" s="80"/>
      <c r="Q349" s="80"/>
      <c r="R349" s="80"/>
      <c r="S349" s="80"/>
    </row>
    <row r="350" spans="1:19">
      <c r="A350" s="34">
        <v>348</v>
      </c>
      <c r="B350" s="101"/>
      <c r="C350" s="7"/>
      <c r="D350" s="7" t="str">
        <f t="shared" si="23"/>
        <v/>
      </c>
      <c r="E350" s="7"/>
      <c r="F350" s="19" t="str">
        <f t="shared" si="21"/>
        <v/>
      </c>
      <c r="G350" s="116"/>
      <c r="H350" s="7" t="str">
        <f t="shared" si="22"/>
        <v>空</v>
      </c>
      <c r="I350" s="83"/>
      <c r="J350" s="230"/>
      <c r="K350" s="48"/>
      <c r="L350" s="48"/>
      <c r="M350" s="9"/>
      <c r="N350" s="68"/>
      <c r="O350" s="18" t="e">
        <f t="shared" ca="1" si="24"/>
        <v>#VALUE!</v>
      </c>
      <c r="P350" s="80"/>
      <c r="Q350" s="80"/>
      <c r="R350" s="80"/>
      <c r="S350" s="80"/>
    </row>
    <row r="351" spans="1:19">
      <c r="A351" s="34">
        <v>349</v>
      </c>
      <c r="B351" s="101"/>
      <c r="C351" s="7"/>
      <c r="D351" s="7" t="str">
        <f t="shared" si="23"/>
        <v/>
      </c>
      <c r="E351" s="7"/>
      <c r="F351" s="19" t="str">
        <f t="shared" si="21"/>
        <v/>
      </c>
      <c r="G351" s="116"/>
      <c r="H351" s="7" t="str">
        <f t="shared" si="22"/>
        <v>空</v>
      </c>
      <c r="I351" s="83"/>
      <c r="J351" s="230"/>
      <c r="K351" s="48"/>
      <c r="L351" s="48"/>
      <c r="M351" s="9"/>
      <c r="N351" s="68"/>
      <c r="O351" s="18" t="e">
        <f t="shared" ca="1" si="24"/>
        <v>#VALUE!</v>
      </c>
      <c r="P351" s="80"/>
      <c r="Q351" s="80"/>
      <c r="R351" s="80"/>
      <c r="S351" s="80"/>
    </row>
    <row r="352" spans="1:19">
      <c r="A352" s="34">
        <v>350</v>
      </c>
      <c r="B352" s="101"/>
      <c r="C352" s="7"/>
      <c r="D352" s="7" t="str">
        <f t="shared" si="23"/>
        <v/>
      </c>
      <c r="E352" s="7"/>
      <c r="F352" s="19" t="str">
        <f t="shared" si="21"/>
        <v/>
      </c>
      <c r="G352" s="116"/>
      <c r="H352" s="7" t="str">
        <f t="shared" si="22"/>
        <v>空</v>
      </c>
      <c r="I352" s="83"/>
      <c r="J352" s="230"/>
      <c r="K352" s="48"/>
      <c r="L352" s="48"/>
      <c r="M352" s="9"/>
      <c r="N352" s="68"/>
      <c r="O352" s="18" t="e">
        <f t="shared" ca="1" si="24"/>
        <v>#VALUE!</v>
      </c>
      <c r="P352" s="80"/>
      <c r="Q352" s="80"/>
      <c r="R352" s="80"/>
      <c r="S352" s="80"/>
    </row>
    <row r="353" spans="1:19">
      <c r="A353" s="34">
        <v>351</v>
      </c>
      <c r="B353" s="101"/>
      <c r="C353" s="7"/>
      <c r="D353" s="7" t="str">
        <f t="shared" si="23"/>
        <v/>
      </c>
      <c r="E353" s="7"/>
      <c r="F353" s="19" t="str">
        <f t="shared" si="21"/>
        <v/>
      </c>
      <c r="G353" s="116"/>
      <c r="H353" s="7" t="str">
        <f t="shared" si="22"/>
        <v>空</v>
      </c>
      <c r="I353" s="83"/>
      <c r="J353" s="230"/>
      <c r="K353" s="48"/>
      <c r="L353" s="48"/>
      <c r="M353" s="9"/>
      <c r="N353" s="68"/>
      <c r="O353" s="18" t="e">
        <f t="shared" ca="1" si="24"/>
        <v>#VALUE!</v>
      </c>
      <c r="P353" s="80"/>
      <c r="Q353" s="80"/>
      <c r="R353" s="80"/>
      <c r="S353" s="80"/>
    </row>
    <row r="354" spans="1:19">
      <c r="A354" s="34">
        <v>352</v>
      </c>
      <c r="B354" s="101"/>
      <c r="C354" s="7"/>
      <c r="D354" s="7" t="str">
        <f t="shared" si="23"/>
        <v/>
      </c>
      <c r="E354" s="7"/>
      <c r="F354" s="19" t="str">
        <f t="shared" si="21"/>
        <v/>
      </c>
      <c r="G354" s="116"/>
      <c r="H354" s="7" t="str">
        <f t="shared" si="22"/>
        <v>空</v>
      </c>
      <c r="I354" s="83"/>
      <c r="J354" s="230"/>
      <c r="K354" s="48"/>
      <c r="L354" s="48"/>
      <c r="M354" s="9"/>
      <c r="N354" s="68"/>
      <c r="O354" s="18" t="e">
        <f t="shared" ca="1" si="24"/>
        <v>#VALUE!</v>
      </c>
      <c r="P354" s="80"/>
      <c r="Q354" s="80"/>
      <c r="R354" s="80"/>
      <c r="S354" s="80"/>
    </row>
    <row r="355" spans="1:19">
      <c r="A355" s="34">
        <v>353</v>
      </c>
      <c r="B355" s="101"/>
      <c r="C355" s="7"/>
      <c r="D355" s="7" t="str">
        <f t="shared" si="23"/>
        <v/>
      </c>
      <c r="E355" s="7"/>
      <c r="F355" s="19" t="str">
        <f t="shared" si="21"/>
        <v/>
      </c>
      <c r="G355" s="116"/>
      <c r="H355" s="7" t="str">
        <f t="shared" si="22"/>
        <v>空</v>
      </c>
      <c r="I355" s="83"/>
      <c r="J355" s="230"/>
      <c r="K355" s="48"/>
      <c r="L355" s="48"/>
      <c r="M355" s="9"/>
      <c r="N355" s="68"/>
      <c r="O355" s="18" t="e">
        <f t="shared" ca="1" si="24"/>
        <v>#VALUE!</v>
      </c>
      <c r="P355" s="80"/>
      <c r="Q355" s="80"/>
      <c r="R355" s="80"/>
      <c r="S355" s="80"/>
    </row>
    <row r="356" spans="1:19">
      <c r="A356" s="34">
        <v>354</v>
      </c>
      <c r="B356" s="101"/>
      <c r="C356" s="7"/>
      <c r="D356" s="7" t="str">
        <f t="shared" si="23"/>
        <v/>
      </c>
      <c r="E356" s="7"/>
      <c r="F356" s="19" t="str">
        <f t="shared" si="21"/>
        <v/>
      </c>
      <c r="G356" s="116"/>
      <c r="H356" s="7" t="str">
        <f t="shared" si="22"/>
        <v>空</v>
      </c>
      <c r="I356" s="83"/>
      <c r="J356" s="230"/>
      <c r="K356" s="48"/>
      <c r="L356" s="48"/>
      <c r="M356" s="9"/>
      <c r="N356" s="68"/>
      <c r="O356" s="18" t="e">
        <f t="shared" ca="1" si="24"/>
        <v>#VALUE!</v>
      </c>
      <c r="P356" s="80"/>
      <c r="Q356" s="80"/>
      <c r="R356" s="80"/>
      <c r="S356" s="80"/>
    </row>
    <row r="357" spans="1:19">
      <c r="A357" s="34">
        <v>355</v>
      </c>
      <c r="B357" s="101"/>
      <c r="C357" s="7"/>
      <c r="D357" s="7" t="str">
        <f t="shared" si="23"/>
        <v/>
      </c>
      <c r="E357" s="7"/>
      <c r="F357" s="19" t="str">
        <f t="shared" si="21"/>
        <v/>
      </c>
      <c r="G357" s="116"/>
      <c r="H357" s="7" t="str">
        <f t="shared" si="22"/>
        <v>空</v>
      </c>
      <c r="I357" s="83"/>
      <c r="J357" s="230"/>
      <c r="K357" s="48"/>
      <c r="L357" s="48"/>
      <c r="M357" s="9"/>
      <c r="N357" s="68"/>
      <c r="O357" s="18" t="e">
        <f t="shared" ca="1" si="24"/>
        <v>#VALUE!</v>
      </c>
      <c r="P357" s="80"/>
      <c r="Q357" s="80"/>
      <c r="R357" s="80"/>
      <c r="S357" s="80"/>
    </row>
    <row r="358" spans="1:19">
      <c r="A358" s="34">
        <v>356</v>
      </c>
      <c r="B358" s="101"/>
      <c r="C358" s="7"/>
      <c r="D358" s="7" t="str">
        <f t="shared" si="23"/>
        <v/>
      </c>
      <c r="E358" s="7"/>
      <c r="F358" s="19" t="str">
        <f t="shared" si="21"/>
        <v/>
      </c>
      <c r="G358" s="82"/>
      <c r="H358" s="7" t="str">
        <f t="shared" si="22"/>
        <v>空</v>
      </c>
      <c r="I358" s="83"/>
      <c r="J358" s="230"/>
      <c r="K358" s="48"/>
      <c r="L358" s="48"/>
      <c r="M358" s="9"/>
      <c r="N358" s="68"/>
      <c r="O358" s="18" t="e">
        <f t="shared" ca="1" si="24"/>
        <v>#VALUE!</v>
      </c>
      <c r="P358" s="80"/>
      <c r="Q358" s="80"/>
      <c r="R358" s="80"/>
      <c r="S358" s="80"/>
    </row>
    <row r="359" spans="1:19">
      <c r="A359" s="34">
        <v>357</v>
      </c>
      <c r="B359" s="101"/>
      <c r="C359" s="7"/>
      <c r="D359" s="7" t="str">
        <f t="shared" si="23"/>
        <v/>
      </c>
      <c r="E359" s="7"/>
      <c r="F359" s="19" t="str">
        <f t="shared" si="21"/>
        <v/>
      </c>
      <c r="G359" s="82"/>
      <c r="H359" s="7" t="str">
        <f t="shared" si="22"/>
        <v>空</v>
      </c>
      <c r="I359" s="83"/>
      <c r="J359" s="230"/>
      <c r="K359" s="48"/>
      <c r="L359" s="48"/>
      <c r="M359" s="9"/>
      <c r="N359" s="68"/>
      <c r="O359" s="18" t="e">
        <f t="shared" ca="1" si="24"/>
        <v>#VALUE!</v>
      </c>
      <c r="P359" s="80"/>
      <c r="Q359" s="80"/>
      <c r="R359" s="80"/>
      <c r="S359" s="80"/>
    </row>
    <row r="360" spans="1:19">
      <c r="A360" s="34">
        <v>358</v>
      </c>
      <c r="B360" s="101"/>
      <c r="C360" s="7"/>
      <c r="D360" s="7" t="str">
        <f t="shared" si="23"/>
        <v/>
      </c>
      <c r="E360" s="7"/>
      <c r="F360" s="19" t="str">
        <f t="shared" si="21"/>
        <v/>
      </c>
      <c r="G360" s="82"/>
      <c r="H360" s="7" t="str">
        <f t="shared" si="22"/>
        <v>空</v>
      </c>
      <c r="I360" s="83"/>
      <c r="J360" s="230"/>
      <c r="K360" s="48"/>
      <c r="L360" s="48"/>
      <c r="M360" s="9"/>
      <c r="N360" s="68"/>
      <c r="O360" s="18" t="e">
        <f t="shared" ca="1" si="24"/>
        <v>#VALUE!</v>
      </c>
      <c r="P360" s="80"/>
      <c r="Q360" s="80"/>
      <c r="R360" s="80"/>
      <c r="S360" s="80"/>
    </row>
    <row r="361" spans="1:19">
      <c r="A361" s="34">
        <v>359</v>
      </c>
      <c r="B361" s="101"/>
      <c r="C361" s="7"/>
      <c r="D361" s="7" t="str">
        <f t="shared" si="23"/>
        <v/>
      </c>
      <c r="E361" s="7"/>
      <c r="F361" s="19" t="str">
        <f t="shared" si="21"/>
        <v/>
      </c>
      <c r="G361" s="82"/>
      <c r="H361" s="7" t="str">
        <f t="shared" si="22"/>
        <v>空</v>
      </c>
      <c r="I361" s="83"/>
      <c r="J361" s="230"/>
      <c r="K361" s="48"/>
      <c r="L361" s="48"/>
      <c r="M361" s="9"/>
      <c r="N361" s="68"/>
      <c r="O361" s="18" t="e">
        <f t="shared" ca="1" si="24"/>
        <v>#VALUE!</v>
      </c>
      <c r="P361" s="80"/>
      <c r="Q361" s="80"/>
      <c r="R361" s="80"/>
      <c r="S361" s="80"/>
    </row>
    <row r="362" spans="1:19">
      <c r="A362" s="34">
        <v>360</v>
      </c>
      <c r="B362" s="101"/>
      <c r="C362" s="7"/>
      <c r="D362" s="7" t="str">
        <f t="shared" si="23"/>
        <v/>
      </c>
      <c r="E362" s="7"/>
      <c r="F362" s="19" t="str">
        <f t="shared" si="21"/>
        <v/>
      </c>
      <c r="G362" s="82"/>
      <c r="H362" s="7" t="str">
        <f t="shared" si="22"/>
        <v>空</v>
      </c>
      <c r="I362" s="83"/>
      <c r="J362" s="230"/>
      <c r="K362" s="48"/>
      <c r="L362" s="48"/>
      <c r="M362" s="9"/>
      <c r="N362" s="68"/>
      <c r="O362" s="18" t="e">
        <f t="shared" ca="1" si="24"/>
        <v>#VALUE!</v>
      </c>
      <c r="P362" s="80"/>
      <c r="Q362" s="80"/>
      <c r="R362" s="80"/>
      <c r="S362" s="80"/>
    </row>
    <row r="363" spans="1:19">
      <c r="A363" s="34">
        <v>361</v>
      </c>
      <c r="B363" s="101"/>
      <c r="C363" s="7"/>
      <c r="D363" s="7" t="str">
        <f t="shared" si="23"/>
        <v/>
      </c>
      <c r="E363" s="7"/>
      <c r="F363" s="19" t="str">
        <f t="shared" si="21"/>
        <v/>
      </c>
      <c r="G363" s="82"/>
      <c r="H363" s="7" t="str">
        <f t="shared" si="22"/>
        <v>空</v>
      </c>
      <c r="I363" s="83"/>
      <c r="J363" s="230"/>
      <c r="K363" s="48"/>
      <c r="L363" s="48"/>
      <c r="M363" s="9"/>
      <c r="N363" s="68"/>
      <c r="O363" s="18" t="e">
        <f t="shared" ca="1" si="24"/>
        <v>#VALUE!</v>
      </c>
      <c r="P363" s="80"/>
      <c r="Q363" s="80"/>
      <c r="R363" s="80"/>
      <c r="S363" s="80"/>
    </row>
    <row r="364" spans="1:19">
      <c r="A364" s="34">
        <v>362</v>
      </c>
      <c r="B364" s="101"/>
      <c r="C364" s="7"/>
      <c r="D364" s="7" t="str">
        <f t="shared" si="23"/>
        <v/>
      </c>
      <c r="E364" s="7"/>
      <c r="F364" s="19" t="str">
        <f t="shared" si="21"/>
        <v/>
      </c>
      <c r="G364" s="82"/>
      <c r="H364" s="7" t="str">
        <f t="shared" si="22"/>
        <v>空</v>
      </c>
      <c r="I364" s="83"/>
      <c r="J364" s="230"/>
      <c r="K364" s="48"/>
      <c r="L364" s="48"/>
      <c r="M364" s="9"/>
      <c r="N364" s="68"/>
      <c r="O364" s="18" t="e">
        <f t="shared" ca="1" si="24"/>
        <v>#VALUE!</v>
      </c>
      <c r="P364" s="80"/>
      <c r="Q364" s="80"/>
      <c r="R364" s="80"/>
      <c r="S364" s="80"/>
    </row>
    <row r="365" spans="1:19">
      <c r="A365" s="34">
        <v>363</v>
      </c>
      <c r="B365" s="101"/>
      <c r="C365" s="7"/>
      <c r="D365" s="7" t="str">
        <f t="shared" si="23"/>
        <v/>
      </c>
      <c r="E365" s="7"/>
      <c r="F365" s="19" t="str">
        <f t="shared" si="21"/>
        <v/>
      </c>
      <c r="G365" s="82"/>
      <c r="H365" s="7" t="str">
        <f t="shared" si="22"/>
        <v>空</v>
      </c>
      <c r="I365" s="83"/>
      <c r="J365" s="230"/>
      <c r="K365" s="48"/>
      <c r="L365" s="48"/>
      <c r="M365" s="9"/>
      <c r="N365" s="68"/>
      <c r="O365" s="18" t="e">
        <f t="shared" ca="1" si="24"/>
        <v>#VALUE!</v>
      </c>
      <c r="P365" s="80"/>
      <c r="Q365" s="80"/>
      <c r="R365" s="80"/>
      <c r="S365" s="80"/>
    </row>
    <row r="366" spans="1:19">
      <c r="A366" s="34">
        <v>364</v>
      </c>
      <c r="B366" s="101"/>
      <c r="C366" s="7"/>
      <c r="D366" s="7" t="str">
        <f t="shared" si="23"/>
        <v/>
      </c>
      <c r="E366" s="7"/>
      <c r="F366" s="19" t="str">
        <f t="shared" si="21"/>
        <v/>
      </c>
      <c r="G366" s="82"/>
      <c r="H366" s="7" t="str">
        <f t="shared" si="22"/>
        <v>空</v>
      </c>
      <c r="I366" s="83"/>
      <c r="J366" s="230"/>
      <c r="K366" s="48"/>
      <c r="L366" s="48"/>
      <c r="M366" s="9"/>
      <c r="N366" s="68"/>
      <c r="O366" s="18" t="e">
        <f t="shared" ca="1" si="24"/>
        <v>#VALUE!</v>
      </c>
      <c r="P366" s="80"/>
      <c r="Q366" s="80"/>
      <c r="R366" s="80"/>
      <c r="S366" s="80"/>
    </row>
    <row r="367" spans="1:19">
      <c r="A367" s="34">
        <v>365</v>
      </c>
      <c r="B367" s="101"/>
      <c r="C367" s="7"/>
      <c r="D367" s="7" t="str">
        <f t="shared" si="23"/>
        <v/>
      </c>
      <c r="E367" s="7"/>
      <c r="F367" s="19" t="str">
        <f t="shared" si="21"/>
        <v/>
      </c>
      <c r="G367" s="82"/>
      <c r="H367" s="7" t="str">
        <f t="shared" si="22"/>
        <v>空</v>
      </c>
      <c r="I367" s="83"/>
      <c r="J367" s="230"/>
      <c r="K367" s="48"/>
      <c r="L367" s="48"/>
      <c r="M367" s="9"/>
      <c r="N367" s="68"/>
      <c r="O367" s="18" t="e">
        <f t="shared" ca="1" si="24"/>
        <v>#VALUE!</v>
      </c>
      <c r="P367" s="80"/>
      <c r="Q367" s="80"/>
      <c r="R367" s="80"/>
      <c r="S367" s="80"/>
    </row>
    <row r="368" spans="1:19">
      <c r="A368" s="34">
        <v>366</v>
      </c>
      <c r="B368" s="101"/>
      <c r="C368" s="7"/>
      <c r="D368" s="7" t="str">
        <f t="shared" si="23"/>
        <v/>
      </c>
      <c r="E368" s="7"/>
      <c r="F368" s="19" t="str">
        <f t="shared" si="21"/>
        <v/>
      </c>
      <c r="G368" s="82"/>
      <c r="H368" s="7" t="str">
        <f t="shared" si="22"/>
        <v>空</v>
      </c>
      <c r="I368" s="83"/>
      <c r="J368" s="230"/>
      <c r="K368" s="48"/>
      <c r="L368" s="48"/>
      <c r="M368" s="9"/>
      <c r="N368" s="68"/>
      <c r="O368" s="18" t="e">
        <f t="shared" ca="1" si="24"/>
        <v>#VALUE!</v>
      </c>
      <c r="P368" s="80"/>
      <c r="Q368" s="80"/>
      <c r="R368" s="80"/>
      <c r="S368" s="80"/>
    </row>
    <row r="369" spans="1:19">
      <c r="A369" s="34">
        <v>367</v>
      </c>
      <c r="B369" s="101"/>
      <c r="C369" s="7"/>
      <c r="D369" s="7" t="str">
        <f t="shared" si="23"/>
        <v/>
      </c>
      <c r="E369" s="7"/>
      <c r="F369" s="19" t="str">
        <f t="shared" si="21"/>
        <v/>
      </c>
      <c r="G369" s="82"/>
      <c r="H369" s="7" t="str">
        <f t="shared" si="22"/>
        <v>空</v>
      </c>
      <c r="I369" s="83"/>
      <c r="J369" s="230"/>
      <c r="K369" s="48"/>
      <c r="L369" s="48"/>
      <c r="M369" s="9"/>
      <c r="N369" s="68"/>
      <c r="O369" s="18" t="e">
        <f t="shared" ca="1" si="24"/>
        <v>#VALUE!</v>
      </c>
      <c r="P369" s="80"/>
      <c r="Q369" s="80"/>
      <c r="R369" s="80"/>
      <c r="S369" s="80"/>
    </row>
    <row r="370" spans="1:19">
      <c r="A370" s="34">
        <v>368</v>
      </c>
      <c r="B370" s="101"/>
      <c r="C370" s="7"/>
      <c r="D370" s="7" t="str">
        <f t="shared" si="23"/>
        <v/>
      </c>
      <c r="E370" s="7"/>
      <c r="F370" s="19" t="str">
        <f t="shared" si="21"/>
        <v/>
      </c>
      <c r="G370" s="82"/>
      <c r="H370" s="7" t="str">
        <f t="shared" si="22"/>
        <v>空</v>
      </c>
      <c r="I370" s="83"/>
      <c r="J370" s="230"/>
      <c r="K370" s="48"/>
      <c r="L370" s="48"/>
      <c r="M370" s="9"/>
      <c r="N370" s="68"/>
      <c r="O370" s="18" t="e">
        <f t="shared" ca="1" si="24"/>
        <v>#VALUE!</v>
      </c>
      <c r="P370" s="80"/>
      <c r="Q370" s="80"/>
      <c r="R370" s="80"/>
      <c r="S370" s="80"/>
    </row>
    <row r="371" spans="1:19">
      <c r="A371" s="34">
        <v>369</v>
      </c>
      <c r="B371" s="101"/>
      <c r="C371" s="7"/>
      <c r="D371" s="7" t="str">
        <f t="shared" si="23"/>
        <v/>
      </c>
      <c r="E371" s="7"/>
      <c r="F371" s="19" t="str">
        <f t="shared" si="21"/>
        <v/>
      </c>
      <c r="G371" s="82"/>
      <c r="H371" s="7" t="str">
        <f t="shared" si="22"/>
        <v>空</v>
      </c>
      <c r="I371" s="83"/>
      <c r="J371" s="230"/>
      <c r="K371" s="48"/>
      <c r="L371" s="48"/>
      <c r="M371" s="9"/>
      <c r="N371" s="68"/>
      <c r="O371" s="18" t="e">
        <f t="shared" ca="1" si="24"/>
        <v>#VALUE!</v>
      </c>
      <c r="P371" s="80"/>
      <c r="Q371" s="80"/>
      <c r="R371" s="80"/>
      <c r="S371" s="80"/>
    </row>
    <row r="372" spans="1:19">
      <c r="A372" s="34">
        <v>370</v>
      </c>
      <c r="B372" s="101"/>
      <c r="C372" s="7"/>
      <c r="D372" s="7" t="str">
        <f t="shared" si="23"/>
        <v/>
      </c>
      <c r="E372" s="7"/>
      <c r="F372" s="19" t="str">
        <f t="shared" si="21"/>
        <v/>
      </c>
      <c r="G372" s="82"/>
      <c r="H372" s="7" t="str">
        <f t="shared" si="22"/>
        <v>空</v>
      </c>
      <c r="I372" s="83"/>
      <c r="J372" s="230"/>
      <c r="K372" s="48"/>
      <c r="L372" s="48"/>
      <c r="M372" s="9"/>
      <c r="N372" s="68"/>
      <c r="O372" s="18" t="e">
        <f t="shared" ca="1" si="24"/>
        <v>#VALUE!</v>
      </c>
      <c r="P372" s="80"/>
      <c r="Q372" s="80"/>
      <c r="R372" s="80"/>
      <c r="S372" s="80"/>
    </row>
    <row r="373" spans="1:19">
      <c r="A373" s="34">
        <v>371</v>
      </c>
      <c r="B373" s="101"/>
      <c r="C373" s="7"/>
      <c r="D373" s="7" t="str">
        <f t="shared" si="23"/>
        <v/>
      </c>
      <c r="E373" s="7"/>
      <c r="F373" s="19" t="str">
        <f t="shared" si="21"/>
        <v/>
      </c>
      <c r="G373" s="82"/>
      <c r="H373" s="7" t="str">
        <f t="shared" si="22"/>
        <v>空</v>
      </c>
      <c r="I373" s="83"/>
      <c r="J373" s="230"/>
      <c r="K373" s="48"/>
      <c r="L373" s="48"/>
      <c r="M373" s="9"/>
      <c r="N373" s="68"/>
      <c r="O373" s="18" t="e">
        <f t="shared" ca="1" si="24"/>
        <v>#VALUE!</v>
      </c>
      <c r="P373" s="80"/>
      <c r="Q373" s="80"/>
      <c r="R373" s="80"/>
      <c r="S373" s="80"/>
    </row>
    <row r="374" spans="1:19">
      <c r="A374" s="34">
        <v>372</v>
      </c>
      <c r="B374" s="101"/>
      <c r="C374" s="7"/>
      <c r="D374" s="7" t="str">
        <f t="shared" si="23"/>
        <v/>
      </c>
      <c r="E374" s="7"/>
      <c r="F374" s="19" t="str">
        <f t="shared" si="21"/>
        <v/>
      </c>
      <c r="G374" s="82"/>
      <c r="H374" s="7" t="str">
        <f t="shared" si="22"/>
        <v>空</v>
      </c>
      <c r="I374" s="83"/>
      <c r="J374" s="230"/>
      <c r="K374" s="48"/>
      <c r="L374" s="48"/>
      <c r="M374" s="9"/>
      <c r="N374" s="68"/>
      <c r="O374" s="18" t="e">
        <f t="shared" ca="1" si="24"/>
        <v>#VALUE!</v>
      </c>
      <c r="P374" s="80"/>
      <c r="Q374" s="80"/>
      <c r="R374" s="80"/>
      <c r="S374" s="80"/>
    </row>
    <row r="375" spans="1:19">
      <c r="A375" s="34">
        <v>373</v>
      </c>
      <c r="B375" s="101"/>
      <c r="C375" s="7"/>
      <c r="D375" s="7" t="str">
        <f t="shared" si="23"/>
        <v/>
      </c>
      <c r="E375" s="7"/>
      <c r="F375" s="19" t="str">
        <f t="shared" si="21"/>
        <v/>
      </c>
      <c r="G375" s="82"/>
      <c r="H375" s="7" t="str">
        <f t="shared" si="22"/>
        <v>空</v>
      </c>
      <c r="I375" s="83"/>
      <c r="J375" s="230"/>
      <c r="K375" s="48"/>
      <c r="L375" s="48"/>
      <c r="M375" s="9"/>
      <c r="N375" s="68"/>
      <c r="O375" s="18" t="e">
        <f t="shared" ca="1" si="24"/>
        <v>#VALUE!</v>
      </c>
      <c r="P375" s="80"/>
      <c r="Q375" s="80"/>
      <c r="R375" s="80"/>
      <c r="S375" s="80"/>
    </row>
    <row r="376" spans="1:19">
      <c r="A376" s="34">
        <v>374</v>
      </c>
      <c r="B376" s="101"/>
      <c r="C376" s="7"/>
      <c r="D376" s="7" t="str">
        <f t="shared" si="23"/>
        <v/>
      </c>
      <c r="E376" s="7"/>
      <c r="F376" s="19" t="str">
        <f t="shared" si="21"/>
        <v/>
      </c>
      <c r="G376" s="82"/>
      <c r="H376" s="7" t="str">
        <f t="shared" si="22"/>
        <v>空</v>
      </c>
      <c r="I376" s="83"/>
      <c r="J376" s="230"/>
      <c r="K376" s="48"/>
      <c r="L376" s="48"/>
      <c r="M376" s="9"/>
      <c r="N376" s="68"/>
      <c r="O376" s="18" t="e">
        <f t="shared" ca="1" si="24"/>
        <v>#VALUE!</v>
      </c>
      <c r="P376" s="80"/>
      <c r="Q376" s="80"/>
      <c r="R376" s="80"/>
      <c r="S376" s="80"/>
    </row>
    <row r="377" spans="1:19">
      <c r="A377" s="34">
        <v>375</v>
      </c>
      <c r="B377" s="101"/>
      <c r="C377" s="7"/>
      <c r="D377" s="7" t="str">
        <f t="shared" si="23"/>
        <v/>
      </c>
      <c r="E377" s="7"/>
      <c r="F377" s="19" t="str">
        <f t="shared" si="21"/>
        <v/>
      </c>
      <c r="G377" s="82"/>
      <c r="H377" s="7" t="str">
        <f t="shared" si="22"/>
        <v>空</v>
      </c>
      <c r="I377" s="83"/>
      <c r="J377" s="230"/>
      <c r="K377" s="48"/>
      <c r="L377" s="48"/>
      <c r="M377" s="9"/>
      <c r="N377" s="68"/>
      <c r="O377" s="18" t="e">
        <f t="shared" ca="1" si="24"/>
        <v>#VALUE!</v>
      </c>
      <c r="P377" s="80"/>
      <c r="Q377" s="80"/>
      <c r="R377" s="80"/>
      <c r="S377" s="80"/>
    </row>
    <row r="378" spans="1:19">
      <c r="A378" s="34">
        <v>376</v>
      </c>
      <c r="B378" s="101"/>
      <c r="C378" s="7"/>
      <c r="D378" s="7" t="str">
        <f t="shared" si="23"/>
        <v/>
      </c>
      <c r="E378" s="7"/>
      <c r="F378" s="19" t="str">
        <f t="shared" si="21"/>
        <v/>
      </c>
      <c r="G378" s="82"/>
      <c r="H378" s="7" t="str">
        <f t="shared" si="22"/>
        <v>空</v>
      </c>
      <c r="I378" s="83"/>
      <c r="J378" s="230"/>
      <c r="K378" s="48"/>
      <c r="L378" s="48"/>
      <c r="M378" s="9"/>
      <c r="N378" s="68"/>
      <c r="O378" s="18" t="e">
        <f t="shared" ca="1" si="24"/>
        <v>#VALUE!</v>
      </c>
      <c r="P378" s="80"/>
      <c r="Q378" s="80"/>
      <c r="R378" s="80"/>
      <c r="S378" s="80"/>
    </row>
    <row r="379" spans="1:19">
      <c r="A379" s="34">
        <v>377</v>
      </c>
      <c r="B379" s="101"/>
      <c r="C379" s="7"/>
      <c r="D379" s="7" t="str">
        <f t="shared" si="23"/>
        <v/>
      </c>
      <c r="E379" s="7"/>
      <c r="F379" s="19" t="str">
        <f t="shared" si="21"/>
        <v/>
      </c>
      <c r="G379" s="82"/>
      <c r="H379" s="7" t="str">
        <f t="shared" si="22"/>
        <v>空</v>
      </c>
      <c r="I379" s="83"/>
      <c r="J379" s="230"/>
      <c r="K379" s="48"/>
      <c r="L379" s="48"/>
      <c r="M379" s="9"/>
      <c r="N379" s="68"/>
      <c r="O379" s="18" t="e">
        <f t="shared" ca="1" si="24"/>
        <v>#VALUE!</v>
      </c>
      <c r="P379" s="80"/>
      <c r="Q379" s="80"/>
      <c r="R379" s="80"/>
      <c r="S379" s="80"/>
    </row>
    <row r="380" spans="1:19">
      <c r="A380" s="34">
        <v>378</v>
      </c>
      <c r="B380" s="101"/>
      <c r="C380" s="7"/>
      <c r="D380" s="7" t="str">
        <f t="shared" si="23"/>
        <v/>
      </c>
      <c r="E380" s="7"/>
      <c r="F380" s="19" t="str">
        <f t="shared" si="21"/>
        <v/>
      </c>
      <c r="G380" s="82"/>
      <c r="H380" s="7" t="str">
        <f t="shared" si="22"/>
        <v>空</v>
      </c>
      <c r="I380" s="83"/>
      <c r="J380" s="230"/>
      <c r="K380" s="48"/>
      <c r="L380" s="48"/>
      <c r="M380" s="9"/>
      <c r="N380" s="68"/>
      <c r="O380" s="18" t="e">
        <f t="shared" ca="1" si="24"/>
        <v>#VALUE!</v>
      </c>
      <c r="P380" s="80"/>
      <c r="Q380" s="80"/>
      <c r="R380" s="80"/>
      <c r="S380" s="80"/>
    </row>
    <row r="381" spans="1:19">
      <c r="A381" s="34">
        <v>379</v>
      </c>
      <c r="B381" s="101"/>
      <c r="C381" s="7"/>
      <c r="D381" s="7" t="str">
        <f t="shared" si="23"/>
        <v/>
      </c>
      <c r="E381" s="7"/>
      <c r="F381" s="19" t="str">
        <f t="shared" si="21"/>
        <v/>
      </c>
      <c r="G381" s="116"/>
      <c r="H381" s="7" t="str">
        <f t="shared" si="22"/>
        <v>空</v>
      </c>
      <c r="I381" s="83"/>
      <c r="J381" s="230"/>
      <c r="K381" s="48"/>
      <c r="L381" s="48"/>
      <c r="M381" s="9"/>
      <c r="N381" s="68"/>
      <c r="O381" s="18" t="e">
        <f t="shared" ref="O381:O412" ca="1" si="25">IF(ISNONTEXT(J381),DATEDIF(F381,TODAY(),"d")&amp;"天","出场")</f>
        <v>#VALUE!</v>
      </c>
      <c r="P381" s="80"/>
      <c r="Q381" s="80"/>
      <c r="R381" s="80"/>
      <c r="S381" s="80"/>
    </row>
    <row r="382" spans="1:19">
      <c r="A382" s="34">
        <v>380</v>
      </c>
      <c r="B382" s="100"/>
      <c r="C382" s="7"/>
      <c r="D382" s="7" t="str">
        <f t="shared" si="23"/>
        <v/>
      </c>
      <c r="E382" s="7"/>
      <c r="F382" s="19" t="str">
        <f t="shared" si="21"/>
        <v/>
      </c>
      <c r="G382" s="82"/>
      <c r="H382" s="7" t="str">
        <f t="shared" si="22"/>
        <v>空</v>
      </c>
      <c r="I382" s="83"/>
      <c r="J382" s="230"/>
      <c r="K382" s="48"/>
      <c r="L382" s="48"/>
      <c r="M382" s="9"/>
      <c r="N382" s="68"/>
      <c r="O382" s="18" t="e">
        <f t="shared" ca="1" si="25"/>
        <v>#VALUE!</v>
      </c>
      <c r="P382" s="80"/>
      <c r="Q382" s="80"/>
      <c r="R382" s="80"/>
      <c r="S382" s="80"/>
    </row>
    <row r="383" spans="1:19">
      <c r="A383" s="34">
        <v>381</v>
      </c>
      <c r="B383" s="101"/>
      <c r="C383" s="7"/>
      <c r="D383" s="7" t="str">
        <f t="shared" si="23"/>
        <v/>
      </c>
      <c r="E383" s="7"/>
      <c r="F383" s="19" t="str">
        <f t="shared" si="21"/>
        <v/>
      </c>
      <c r="G383" s="82"/>
      <c r="H383" s="7" t="str">
        <f t="shared" si="22"/>
        <v>空</v>
      </c>
      <c r="I383" s="83"/>
      <c r="J383" s="230"/>
      <c r="K383" s="48"/>
      <c r="L383" s="48"/>
      <c r="M383" s="9"/>
      <c r="N383" s="68"/>
      <c r="O383" s="18" t="e">
        <f t="shared" ca="1" si="25"/>
        <v>#VALUE!</v>
      </c>
      <c r="P383" s="80"/>
      <c r="Q383" s="80"/>
      <c r="R383" s="80"/>
      <c r="S383" s="80"/>
    </row>
    <row r="384" spans="1:19">
      <c r="A384" s="34">
        <v>382</v>
      </c>
      <c r="B384" s="100"/>
      <c r="C384" s="7"/>
      <c r="D384" s="7" t="str">
        <f t="shared" si="23"/>
        <v/>
      </c>
      <c r="E384" s="7"/>
      <c r="F384" s="19" t="str">
        <f t="shared" si="21"/>
        <v/>
      </c>
      <c r="G384" s="82"/>
      <c r="H384" s="7" t="str">
        <f t="shared" si="22"/>
        <v>空</v>
      </c>
      <c r="I384" s="83"/>
      <c r="J384" s="230"/>
      <c r="K384" s="48"/>
      <c r="L384" s="48"/>
      <c r="M384" s="9"/>
      <c r="N384" s="68"/>
      <c r="O384" s="18" t="e">
        <f t="shared" ca="1" si="25"/>
        <v>#VALUE!</v>
      </c>
      <c r="P384" s="80"/>
      <c r="Q384" s="80"/>
      <c r="R384" s="80"/>
      <c r="S384" s="80"/>
    </row>
    <row r="385" spans="1:19">
      <c r="A385" s="34">
        <v>383</v>
      </c>
      <c r="B385" s="101"/>
      <c r="C385" s="7"/>
      <c r="D385" s="7" t="str">
        <f t="shared" si="23"/>
        <v/>
      </c>
      <c r="E385" s="7"/>
      <c r="F385" s="19" t="str">
        <f t="shared" si="21"/>
        <v/>
      </c>
      <c r="G385" s="82"/>
      <c r="H385" s="7" t="str">
        <f t="shared" si="22"/>
        <v>空</v>
      </c>
      <c r="I385" s="83"/>
      <c r="J385" s="230"/>
      <c r="K385" s="48"/>
      <c r="L385" s="48"/>
      <c r="M385" s="122"/>
      <c r="N385" s="68"/>
      <c r="O385" s="18" t="e">
        <f t="shared" ca="1" si="25"/>
        <v>#VALUE!</v>
      </c>
      <c r="P385" s="80"/>
      <c r="Q385" s="80"/>
      <c r="R385" s="80"/>
      <c r="S385" s="80"/>
    </row>
    <row r="386" spans="1:19">
      <c r="A386" s="34">
        <v>384</v>
      </c>
      <c r="B386" s="100"/>
      <c r="C386" s="7"/>
      <c r="D386" s="7" t="str">
        <f t="shared" si="23"/>
        <v/>
      </c>
      <c r="E386" s="7"/>
      <c r="F386" s="19" t="str">
        <f t="shared" si="21"/>
        <v/>
      </c>
      <c r="G386" s="82"/>
      <c r="H386" s="7" t="str">
        <f t="shared" si="22"/>
        <v>空</v>
      </c>
      <c r="I386" s="83"/>
      <c r="J386" s="230"/>
      <c r="K386" s="48"/>
      <c r="L386" s="48"/>
      <c r="M386" s="9"/>
      <c r="N386" s="68"/>
      <c r="O386" s="18" t="e">
        <f t="shared" ca="1" si="25"/>
        <v>#VALUE!</v>
      </c>
      <c r="P386" s="80"/>
      <c r="Q386" s="80"/>
      <c r="R386" s="80"/>
      <c r="S386" s="80"/>
    </row>
    <row r="387" spans="1:19">
      <c r="A387" s="34">
        <v>385</v>
      </c>
      <c r="B387" s="101"/>
      <c r="C387" s="7"/>
      <c r="D387" s="7" t="str">
        <f t="shared" si="23"/>
        <v/>
      </c>
      <c r="E387" s="7"/>
      <c r="F387" s="19" t="str">
        <f t="shared" ref="F387:F450" si="26">IF(ISNONTEXT(B387),"","请输入日期")</f>
        <v/>
      </c>
      <c r="G387" s="82"/>
      <c r="H387" s="7" t="str">
        <f t="shared" ref="H387:H450" si="27">IF(I387="","空","重")</f>
        <v>空</v>
      </c>
      <c r="I387" s="83"/>
      <c r="J387" s="230"/>
      <c r="K387" s="48"/>
      <c r="L387" s="48"/>
      <c r="M387" s="9"/>
      <c r="N387" s="68"/>
      <c r="O387" s="18" t="e">
        <f t="shared" ca="1" si="25"/>
        <v>#VALUE!</v>
      </c>
      <c r="P387" s="80"/>
      <c r="Q387" s="80"/>
      <c r="R387" s="80"/>
      <c r="S387" s="80"/>
    </row>
    <row r="388" spans="1:19">
      <c r="A388" s="34">
        <v>386</v>
      </c>
      <c r="B388" s="101"/>
      <c r="C388" s="7"/>
      <c r="D388" s="7" t="str">
        <f t="shared" ref="D388:D451" si="28">IF(B388="","","HPL箱")</f>
        <v/>
      </c>
      <c r="E388" s="7"/>
      <c r="F388" s="19" t="str">
        <f t="shared" si="26"/>
        <v/>
      </c>
      <c r="G388" s="82"/>
      <c r="H388" s="7" t="str">
        <f t="shared" si="27"/>
        <v>空</v>
      </c>
      <c r="I388" s="83"/>
      <c r="J388" s="230"/>
      <c r="K388" s="48"/>
      <c r="L388" s="48"/>
      <c r="M388" s="9"/>
      <c r="N388" s="68"/>
      <c r="O388" s="18" t="e">
        <f t="shared" ca="1" si="25"/>
        <v>#VALUE!</v>
      </c>
      <c r="P388" s="80"/>
      <c r="Q388" s="80"/>
      <c r="R388" s="80"/>
      <c r="S388" s="80"/>
    </row>
    <row r="389" spans="1:19">
      <c r="A389" s="34">
        <v>387</v>
      </c>
      <c r="B389" s="100"/>
      <c r="C389" s="7"/>
      <c r="D389" s="7" t="str">
        <f t="shared" si="28"/>
        <v/>
      </c>
      <c r="E389" s="7"/>
      <c r="F389" s="19" t="str">
        <f t="shared" si="26"/>
        <v/>
      </c>
      <c r="G389" s="82"/>
      <c r="H389" s="7" t="str">
        <f t="shared" si="27"/>
        <v>空</v>
      </c>
      <c r="I389" s="83"/>
      <c r="J389" s="230"/>
      <c r="K389" s="48"/>
      <c r="L389" s="48"/>
      <c r="M389" s="9"/>
      <c r="N389" s="68"/>
      <c r="O389" s="18" t="e">
        <f t="shared" ca="1" si="25"/>
        <v>#VALUE!</v>
      </c>
      <c r="P389" s="80"/>
      <c r="Q389" s="80"/>
      <c r="R389" s="80"/>
      <c r="S389" s="80"/>
    </row>
    <row r="390" spans="1:19">
      <c r="A390" s="34">
        <v>388</v>
      </c>
      <c r="B390" s="100"/>
      <c r="C390" s="7"/>
      <c r="D390" s="7" t="str">
        <f t="shared" si="28"/>
        <v/>
      </c>
      <c r="E390" s="7"/>
      <c r="F390" s="19" t="str">
        <f t="shared" si="26"/>
        <v/>
      </c>
      <c r="G390" s="82"/>
      <c r="H390" s="7" t="str">
        <f t="shared" si="27"/>
        <v>空</v>
      </c>
      <c r="I390" s="83"/>
      <c r="J390" s="230"/>
      <c r="K390" s="48"/>
      <c r="L390" s="48"/>
      <c r="M390" s="9"/>
      <c r="N390" s="68"/>
      <c r="O390" s="18" t="e">
        <f t="shared" ca="1" si="25"/>
        <v>#VALUE!</v>
      </c>
      <c r="P390" s="80"/>
      <c r="Q390" s="80"/>
      <c r="R390" s="80"/>
      <c r="S390" s="80"/>
    </row>
    <row r="391" spans="1:19">
      <c r="A391" s="34">
        <v>389</v>
      </c>
      <c r="B391" s="101"/>
      <c r="C391" s="7"/>
      <c r="D391" s="7" t="str">
        <f t="shared" si="28"/>
        <v/>
      </c>
      <c r="E391" s="7"/>
      <c r="F391" s="19" t="str">
        <f t="shared" si="26"/>
        <v/>
      </c>
      <c r="G391" s="82"/>
      <c r="H391" s="7" t="str">
        <f t="shared" si="27"/>
        <v>空</v>
      </c>
      <c r="I391" s="83"/>
      <c r="J391" s="230"/>
      <c r="K391" s="48"/>
      <c r="L391" s="48"/>
      <c r="M391" s="9"/>
      <c r="N391" s="68"/>
      <c r="O391" s="18" t="e">
        <f t="shared" ca="1" si="25"/>
        <v>#VALUE!</v>
      </c>
      <c r="P391" s="80"/>
      <c r="Q391" s="80"/>
      <c r="R391" s="80"/>
      <c r="S391" s="80"/>
    </row>
    <row r="392" spans="1:19">
      <c r="A392" s="34">
        <v>390</v>
      </c>
      <c r="B392" s="101"/>
      <c r="C392" s="7"/>
      <c r="D392" s="7" t="str">
        <f t="shared" si="28"/>
        <v/>
      </c>
      <c r="E392" s="7"/>
      <c r="F392" s="19" t="str">
        <f t="shared" si="26"/>
        <v/>
      </c>
      <c r="G392" s="82"/>
      <c r="H392" s="7" t="str">
        <f t="shared" si="27"/>
        <v>空</v>
      </c>
      <c r="I392" s="83"/>
      <c r="J392" s="230"/>
      <c r="K392" s="48"/>
      <c r="L392" s="48"/>
      <c r="M392" s="9"/>
      <c r="N392" s="68"/>
      <c r="O392" s="18" t="e">
        <f t="shared" ca="1" si="25"/>
        <v>#VALUE!</v>
      </c>
      <c r="P392" s="80"/>
      <c r="Q392" s="80"/>
      <c r="R392" s="80"/>
      <c r="S392" s="80"/>
    </row>
    <row r="393" spans="1:19">
      <c r="A393" s="34">
        <v>391</v>
      </c>
      <c r="B393" s="100"/>
      <c r="C393" s="7"/>
      <c r="D393" s="7" t="str">
        <f t="shared" si="28"/>
        <v/>
      </c>
      <c r="E393" s="7"/>
      <c r="F393" s="19" t="str">
        <f t="shared" si="26"/>
        <v/>
      </c>
      <c r="G393" s="82"/>
      <c r="H393" s="7" t="str">
        <f t="shared" si="27"/>
        <v>空</v>
      </c>
      <c r="I393" s="83"/>
      <c r="J393" s="230"/>
      <c r="K393" s="48"/>
      <c r="L393" s="48"/>
      <c r="M393" s="9"/>
      <c r="N393" s="68"/>
      <c r="O393" s="18" t="e">
        <f t="shared" ca="1" si="25"/>
        <v>#VALUE!</v>
      </c>
      <c r="P393" s="80"/>
      <c r="Q393" s="80"/>
      <c r="R393" s="80"/>
      <c r="S393" s="80"/>
    </row>
    <row r="394" spans="1:19">
      <c r="A394" s="34">
        <v>392</v>
      </c>
      <c r="B394" s="101"/>
      <c r="C394" s="7"/>
      <c r="D394" s="7" t="str">
        <f t="shared" si="28"/>
        <v/>
      </c>
      <c r="E394" s="7"/>
      <c r="F394" s="19" t="str">
        <f t="shared" si="26"/>
        <v/>
      </c>
      <c r="G394" s="82"/>
      <c r="H394" s="7" t="str">
        <f t="shared" si="27"/>
        <v>空</v>
      </c>
      <c r="I394" s="83"/>
      <c r="J394" s="230"/>
      <c r="K394" s="48"/>
      <c r="L394" s="48"/>
      <c r="M394" s="9"/>
      <c r="N394" s="68"/>
      <c r="O394" s="18" t="e">
        <f t="shared" ca="1" si="25"/>
        <v>#VALUE!</v>
      </c>
      <c r="P394" s="80"/>
      <c r="Q394" s="80"/>
      <c r="R394" s="80"/>
      <c r="S394" s="80"/>
    </row>
    <row r="395" spans="1:19">
      <c r="A395" s="34">
        <v>393</v>
      </c>
      <c r="B395" s="100"/>
      <c r="C395" s="7"/>
      <c r="D395" s="7" t="str">
        <f t="shared" si="28"/>
        <v/>
      </c>
      <c r="E395" s="7"/>
      <c r="F395" s="19" t="str">
        <f t="shared" si="26"/>
        <v/>
      </c>
      <c r="G395" s="82"/>
      <c r="H395" s="7" t="str">
        <f t="shared" si="27"/>
        <v>空</v>
      </c>
      <c r="I395" s="83"/>
      <c r="J395" s="230"/>
      <c r="K395" s="48"/>
      <c r="L395" s="48"/>
      <c r="M395" s="9"/>
      <c r="N395" s="68"/>
      <c r="O395" s="18" t="e">
        <f t="shared" ca="1" si="25"/>
        <v>#VALUE!</v>
      </c>
      <c r="P395" s="80"/>
      <c r="Q395" s="80"/>
      <c r="R395" s="80"/>
      <c r="S395" s="80"/>
    </row>
    <row r="396" spans="1:19">
      <c r="A396" s="34">
        <v>394</v>
      </c>
      <c r="B396" s="101"/>
      <c r="C396" s="7"/>
      <c r="D396" s="7" t="str">
        <f t="shared" si="28"/>
        <v/>
      </c>
      <c r="E396" s="7"/>
      <c r="F396" s="19" t="str">
        <f t="shared" si="26"/>
        <v/>
      </c>
      <c r="G396" s="82"/>
      <c r="H396" s="7" t="str">
        <f t="shared" si="27"/>
        <v>空</v>
      </c>
      <c r="I396" s="83"/>
      <c r="J396" s="230"/>
      <c r="K396" s="48"/>
      <c r="L396" s="48"/>
      <c r="M396" s="9"/>
      <c r="N396" s="68"/>
      <c r="O396" s="18" t="e">
        <f t="shared" ca="1" si="25"/>
        <v>#VALUE!</v>
      </c>
      <c r="P396" s="80"/>
      <c r="Q396" s="80"/>
      <c r="R396" s="80"/>
      <c r="S396" s="80"/>
    </row>
    <row r="397" spans="1:19">
      <c r="A397" s="34">
        <v>395</v>
      </c>
      <c r="B397" s="101"/>
      <c r="C397" s="7"/>
      <c r="D397" s="7" t="str">
        <f t="shared" si="28"/>
        <v/>
      </c>
      <c r="E397" s="7"/>
      <c r="F397" s="19" t="str">
        <f t="shared" si="26"/>
        <v/>
      </c>
      <c r="G397" s="82"/>
      <c r="H397" s="7" t="str">
        <f t="shared" si="27"/>
        <v>空</v>
      </c>
      <c r="I397" s="83"/>
      <c r="J397" s="230"/>
      <c r="K397" s="48"/>
      <c r="L397" s="48"/>
      <c r="M397" s="122"/>
      <c r="N397" s="68"/>
      <c r="O397" s="18" t="e">
        <f t="shared" ca="1" si="25"/>
        <v>#VALUE!</v>
      </c>
      <c r="P397" s="80"/>
      <c r="Q397" s="80"/>
      <c r="R397" s="80"/>
      <c r="S397" s="80"/>
    </row>
    <row r="398" spans="1:19">
      <c r="A398" s="34">
        <v>396</v>
      </c>
      <c r="B398" s="101"/>
      <c r="C398" s="7"/>
      <c r="D398" s="7" t="str">
        <f t="shared" si="28"/>
        <v/>
      </c>
      <c r="E398" s="7"/>
      <c r="F398" s="19" t="str">
        <f t="shared" si="26"/>
        <v/>
      </c>
      <c r="G398" s="82"/>
      <c r="H398" s="7" t="str">
        <f t="shared" si="27"/>
        <v>空</v>
      </c>
      <c r="I398" s="83"/>
      <c r="J398" s="230"/>
      <c r="K398" s="48"/>
      <c r="L398" s="48"/>
      <c r="M398" s="122"/>
      <c r="N398" s="68"/>
      <c r="O398" s="18" t="e">
        <f t="shared" ca="1" si="25"/>
        <v>#VALUE!</v>
      </c>
      <c r="P398" s="80"/>
      <c r="Q398" s="80"/>
      <c r="R398" s="80"/>
      <c r="S398" s="80"/>
    </row>
    <row r="399" spans="1:19">
      <c r="A399" s="34">
        <v>397</v>
      </c>
      <c r="B399" s="101"/>
      <c r="C399" s="7"/>
      <c r="D399" s="7" t="str">
        <f t="shared" si="28"/>
        <v/>
      </c>
      <c r="E399" s="7"/>
      <c r="F399" s="19" t="str">
        <f t="shared" si="26"/>
        <v/>
      </c>
      <c r="G399" s="82"/>
      <c r="H399" s="7" t="str">
        <f t="shared" si="27"/>
        <v>空</v>
      </c>
      <c r="I399" s="83"/>
      <c r="J399" s="230"/>
      <c r="K399" s="48"/>
      <c r="L399" s="48"/>
      <c r="M399" s="9"/>
      <c r="N399" s="68"/>
      <c r="O399" s="18" t="e">
        <f t="shared" ca="1" si="25"/>
        <v>#VALUE!</v>
      </c>
      <c r="P399" s="80"/>
      <c r="Q399" s="80"/>
      <c r="R399" s="80"/>
      <c r="S399" s="80"/>
    </row>
    <row r="400" spans="1:19">
      <c r="A400" s="34">
        <v>398</v>
      </c>
      <c r="B400" s="100"/>
      <c r="C400" s="7"/>
      <c r="D400" s="7" t="str">
        <f t="shared" si="28"/>
        <v/>
      </c>
      <c r="E400" s="7"/>
      <c r="F400" s="19" t="str">
        <f t="shared" si="26"/>
        <v/>
      </c>
      <c r="G400" s="82"/>
      <c r="H400" s="7" t="str">
        <f t="shared" si="27"/>
        <v>空</v>
      </c>
      <c r="I400" s="83"/>
      <c r="J400" s="230"/>
      <c r="K400" s="48"/>
      <c r="L400" s="48"/>
      <c r="M400" s="9"/>
      <c r="N400" s="68"/>
      <c r="O400" s="18" t="e">
        <f t="shared" ca="1" si="25"/>
        <v>#VALUE!</v>
      </c>
      <c r="P400" s="80"/>
      <c r="Q400" s="80"/>
      <c r="R400" s="80"/>
      <c r="S400" s="80"/>
    </row>
    <row r="401" spans="1:19">
      <c r="A401" s="34">
        <v>399</v>
      </c>
      <c r="B401" s="101"/>
      <c r="C401" s="7"/>
      <c r="D401" s="7" t="str">
        <f t="shared" si="28"/>
        <v/>
      </c>
      <c r="E401" s="7"/>
      <c r="F401" s="19" t="str">
        <f t="shared" si="26"/>
        <v/>
      </c>
      <c r="G401" s="82"/>
      <c r="H401" s="7" t="str">
        <f t="shared" si="27"/>
        <v>空</v>
      </c>
      <c r="I401" s="83"/>
      <c r="J401" s="230"/>
      <c r="K401" s="48"/>
      <c r="L401" s="48"/>
      <c r="M401" s="122"/>
      <c r="N401" s="68"/>
      <c r="O401" s="18" t="e">
        <f t="shared" ca="1" si="25"/>
        <v>#VALUE!</v>
      </c>
      <c r="P401" s="80"/>
      <c r="Q401" s="80"/>
      <c r="R401" s="80"/>
      <c r="S401" s="80"/>
    </row>
    <row r="402" spans="1:19">
      <c r="A402" s="34">
        <v>400</v>
      </c>
      <c r="B402" s="101"/>
      <c r="C402" s="7"/>
      <c r="D402" s="7" t="str">
        <f t="shared" si="28"/>
        <v/>
      </c>
      <c r="E402" s="7"/>
      <c r="F402" s="19" t="str">
        <f t="shared" si="26"/>
        <v/>
      </c>
      <c r="G402" s="82"/>
      <c r="H402" s="7" t="str">
        <f t="shared" si="27"/>
        <v>空</v>
      </c>
      <c r="I402" s="83"/>
      <c r="J402" s="230"/>
      <c r="K402" s="48"/>
      <c r="L402" s="48"/>
      <c r="M402" s="9"/>
      <c r="N402" s="68"/>
      <c r="O402" s="18" t="e">
        <f t="shared" ca="1" si="25"/>
        <v>#VALUE!</v>
      </c>
      <c r="P402" s="80"/>
      <c r="Q402" s="80"/>
      <c r="R402" s="80"/>
      <c r="S402" s="80"/>
    </row>
    <row r="403" spans="1:19">
      <c r="A403" s="34">
        <v>401</v>
      </c>
      <c r="B403" s="101"/>
      <c r="C403" s="7"/>
      <c r="D403" s="7" t="str">
        <f t="shared" si="28"/>
        <v/>
      </c>
      <c r="E403" s="7"/>
      <c r="F403" s="19" t="str">
        <f t="shared" si="26"/>
        <v/>
      </c>
      <c r="G403" s="82"/>
      <c r="H403" s="7" t="str">
        <f t="shared" si="27"/>
        <v>空</v>
      </c>
      <c r="I403" s="83"/>
      <c r="J403" s="230"/>
      <c r="K403" s="48"/>
      <c r="L403" s="48"/>
      <c r="M403" s="122"/>
      <c r="N403" s="68"/>
      <c r="O403" s="18" t="e">
        <f t="shared" ca="1" si="25"/>
        <v>#VALUE!</v>
      </c>
      <c r="P403" s="80"/>
      <c r="Q403" s="80"/>
      <c r="R403" s="80"/>
      <c r="S403" s="80"/>
    </row>
    <row r="404" spans="1:19">
      <c r="A404" s="34">
        <v>402</v>
      </c>
      <c r="B404" s="101"/>
      <c r="C404" s="7"/>
      <c r="D404" s="7" t="str">
        <f t="shared" si="28"/>
        <v/>
      </c>
      <c r="E404" s="7"/>
      <c r="F404" s="19" t="str">
        <f t="shared" si="26"/>
        <v/>
      </c>
      <c r="G404" s="82"/>
      <c r="H404" s="7" t="str">
        <f t="shared" si="27"/>
        <v>空</v>
      </c>
      <c r="I404" s="83"/>
      <c r="J404" s="230"/>
      <c r="K404" s="48"/>
      <c r="L404" s="48"/>
      <c r="M404" s="9"/>
      <c r="N404" s="68"/>
      <c r="O404" s="18" t="e">
        <f t="shared" ca="1" si="25"/>
        <v>#VALUE!</v>
      </c>
      <c r="P404" s="80"/>
      <c r="Q404" s="80"/>
      <c r="R404" s="80"/>
      <c r="S404" s="80"/>
    </row>
    <row r="405" spans="1:19">
      <c r="A405" s="34">
        <v>403</v>
      </c>
      <c r="B405" s="101"/>
      <c r="C405" s="7"/>
      <c r="D405" s="7" t="str">
        <f t="shared" si="28"/>
        <v/>
      </c>
      <c r="E405" s="7"/>
      <c r="F405" s="19" t="str">
        <f t="shared" si="26"/>
        <v/>
      </c>
      <c r="G405" s="82"/>
      <c r="H405" s="7" t="str">
        <f t="shared" si="27"/>
        <v>空</v>
      </c>
      <c r="I405" s="83"/>
      <c r="J405" s="230"/>
      <c r="K405" s="48"/>
      <c r="L405" s="48"/>
      <c r="M405" s="9"/>
      <c r="N405" s="68"/>
      <c r="O405" s="18" t="e">
        <f t="shared" ca="1" si="25"/>
        <v>#VALUE!</v>
      </c>
      <c r="P405" s="80"/>
      <c r="Q405" s="80"/>
      <c r="R405" s="80"/>
      <c r="S405" s="80"/>
    </row>
    <row r="406" spans="1:19">
      <c r="A406" s="34">
        <v>404</v>
      </c>
      <c r="B406" s="101"/>
      <c r="C406" s="7"/>
      <c r="D406" s="7" t="str">
        <f t="shared" si="28"/>
        <v/>
      </c>
      <c r="E406" s="7"/>
      <c r="F406" s="19" t="str">
        <f t="shared" si="26"/>
        <v/>
      </c>
      <c r="G406" s="82"/>
      <c r="H406" s="7" t="str">
        <f t="shared" si="27"/>
        <v>空</v>
      </c>
      <c r="I406" s="83"/>
      <c r="J406" s="230"/>
      <c r="K406" s="48"/>
      <c r="L406" s="48"/>
      <c r="M406" s="9"/>
      <c r="N406" s="68"/>
      <c r="O406" s="18" t="e">
        <f t="shared" ca="1" si="25"/>
        <v>#VALUE!</v>
      </c>
      <c r="P406" s="80"/>
      <c r="Q406" s="80"/>
      <c r="R406" s="80"/>
      <c r="S406" s="80"/>
    </row>
    <row r="407" spans="1:19">
      <c r="A407" s="34">
        <v>405</v>
      </c>
      <c r="B407" s="101"/>
      <c r="C407" s="7"/>
      <c r="D407" s="7" t="str">
        <f t="shared" si="28"/>
        <v/>
      </c>
      <c r="E407" s="7"/>
      <c r="F407" s="19" t="str">
        <f t="shared" si="26"/>
        <v/>
      </c>
      <c r="G407" s="82"/>
      <c r="H407" s="7" t="str">
        <f t="shared" si="27"/>
        <v>空</v>
      </c>
      <c r="I407" s="83"/>
      <c r="J407" s="230"/>
      <c r="K407" s="48"/>
      <c r="L407" s="48"/>
      <c r="M407" s="9"/>
      <c r="N407" s="68"/>
      <c r="O407" s="18" t="e">
        <f t="shared" ca="1" si="25"/>
        <v>#VALUE!</v>
      </c>
      <c r="P407" s="80"/>
      <c r="Q407" s="80"/>
      <c r="R407" s="80"/>
      <c r="S407" s="80"/>
    </row>
    <row r="408" spans="1:19">
      <c r="A408" s="34">
        <v>406</v>
      </c>
      <c r="B408" s="101"/>
      <c r="C408" s="7"/>
      <c r="D408" s="7" t="str">
        <f t="shared" si="28"/>
        <v/>
      </c>
      <c r="E408" s="7"/>
      <c r="F408" s="19" t="str">
        <f t="shared" si="26"/>
        <v/>
      </c>
      <c r="G408" s="82"/>
      <c r="H408" s="7" t="str">
        <f t="shared" si="27"/>
        <v>空</v>
      </c>
      <c r="I408" s="83"/>
      <c r="J408" s="230"/>
      <c r="K408" s="48"/>
      <c r="L408" s="48"/>
      <c r="M408" s="9"/>
      <c r="N408" s="68"/>
      <c r="O408" s="18" t="e">
        <f t="shared" ca="1" si="25"/>
        <v>#VALUE!</v>
      </c>
      <c r="P408" s="80"/>
      <c r="Q408" s="80"/>
      <c r="R408" s="80"/>
      <c r="S408" s="80"/>
    </row>
    <row r="409" spans="1:19">
      <c r="A409" s="34">
        <v>407</v>
      </c>
      <c r="B409" s="101"/>
      <c r="C409" s="7"/>
      <c r="D409" s="7" t="str">
        <f t="shared" si="28"/>
        <v/>
      </c>
      <c r="E409" s="7"/>
      <c r="F409" s="19" t="str">
        <f t="shared" si="26"/>
        <v/>
      </c>
      <c r="G409" s="82"/>
      <c r="H409" s="7" t="str">
        <f t="shared" si="27"/>
        <v>空</v>
      </c>
      <c r="I409" s="83"/>
      <c r="J409" s="230"/>
      <c r="K409" s="48"/>
      <c r="L409" s="48"/>
      <c r="M409" s="9"/>
      <c r="N409" s="68"/>
      <c r="O409" s="18" t="e">
        <f t="shared" ca="1" si="25"/>
        <v>#VALUE!</v>
      </c>
      <c r="P409" s="80"/>
      <c r="Q409" s="80"/>
      <c r="R409" s="80"/>
      <c r="S409" s="80"/>
    </row>
    <row r="410" spans="1:19">
      <c r="A410" s="34">
        <v>408</v>
      </c>
      <c r="B410" s="101"/>
      <c r="C410" s="7"/>
      <c r="D410" s="7" t="str">
        <f t="shared" si="28"/>
        <v/>
      </c>
      <c r="E410" s="7"/>
      <c r="F410" s="19" t="str">
        <f t="shared" si="26"/>
        <v/>
      </c>
      <c r="G410" s="82"/>
      <c r="H410" s="7" t="str">
        <f t="shared" si="27"/>
        <v>空</v>
      </c>
      <c r="I410" s="83"/>
      <c r="J410" s="230"/>
      <c r="K410" s="48"/>
      <c r="L410" s="48"/>
      <c r="M410" s="9"/>
      <c r="N410" s="68"/>
      <c r="O410" s="18" t="e">
        <f t="shared" ca="1" si="25"/>
        <v>#VALUE!</v>
      </c>
      <c r="P410" s="80"/>
      <c r="Q410" s="80"/>
      <c r="R410" s="80"/>
      <c r="S410" s="80"/>
    </row>
    <row r="411" spans="1:19">
      <c r="A411" s="34">
        <v>409</v>
      </c>
      <c r="B411" s="101"/>
      <c r="C411" s="7"/>
      <c r="D411" s="7" t="str">
        <f t="shared" si="28"/>
        <v/>
      </c>
      <c r="E411" s="7"/>
      <c r="F411" s="19" t="str">
        <f t="shared" si="26"/>
        <v/>
      </c>
      <c r="G411" s="82"/>
      <c r="H411" s="7" t="str">
        <f t="shared" si="27"/>
        <v>空</v>
      </c>
      <c r="I411" s="83"/>
      <c r="J411" s="230"/>
      <c r="K411" s="48"/>
      <c r="L411" s="48"/>
      <c r="M411" s="9"/>
      <c r="N411" s="68"/>
      <c r="O411" s="18" t="e">
        <f t="shared" ca="1" si="25"/>
        <v>#VALUE!</v>
      </c>
      <c r="P411" s="80"/>
      <c r="Q411" s="80"/>
      <c r="R411" s="80"/>
      <c r="S411" s="80"/>
    </row>
    <row r="412" spans="1:19">
      <c r="A412" s="34">
        <v>410</v>
      </c>
      <c r="B412" s="101"/>
      <c r="C412" s="7"/>
      <c r="D412" s="7" t="str">
        <f t="shared" si="28"/>
        <v/>
      </c>
      <c r="E412" s="7"/>
      <c r="F412" s="19" t="str">
        <f t="shared" si="26"/>
        <v/>
      </c>
      <c r="G412" s="82"/>
      <c r="H412" s="7" t="str">
        <f t="shared" si="27"/>
        <v>空</v>
      </c>
      <c r="I412" s="83"/>
      <c r="J412" s="230"/>
      <c r="K412" s="48"/>
      <c r="L412" s="48"/>
      <c r="M412" s="9"/>
      <c r="N412" s="68"/>
      <c r="O412" s="18" t="e">
        <f t="shared" ca="1" si="25"/>
        <v>#VALUE!</v>
      </c>
      <c r="P412" s="80"/>
      <c r="Q412" s="80"/>
      <c r="R412" s="80"/>
      <c r="S412" s="80"/>
    </row>
    <row r="413" spans="1:19">
      <c r="A413" s="34">
        <v>411</v>
      </c>
      <c r="B413" s="100"/>
      <c r="C413" s="7"/>
      <c r="D413" s="7" t="str">
        <f t="shared" si="28"/>
        <v/>
      </c>
      <c r="E413" s="7"/>
      <c r="F413" s="19" t="str">
        <f t="shared" si="26"/>
        <v/>
      </c>
      <c r="G413" s="82"/>
      <c r="H413" s="7" t="str">
        <f t="shared" si="27"/>
        <v>空</v>
      </c>
      <c r="I413" s="83"/>
      <c r="J413" s="230"/>
      <c r="K413" s="48"/>
      <c r="L413" s="48"/>
      <c r="M413" s="9"/>
      <c r="N413" s="68"/>
      <c r="O413" s="18" t="e">
        <f t="shared" ref="O413:O444" ca="1" si="29">IF(ISNONTEXT(J413),DATEDIF(F413,TODAY(),"d")&amp;"天","出场")</f>
        <v>#VALUE!</v>
      </c>
      <c r="P413" s="80"/>
      <c r="Q413" s="80"/>
      <c r="R413" s="80"/>
      <c r="S413" s="80"/>
    </row>
    <row r="414" spans="1:19">
      <c r="A414" s="34">
        <v>412</v>
      </c>
      <c r="B414" s="100"/>
      <c r="C414" s="7"/>
      <c r="D414" s="7" t="str">
        <f t="shared" si="28"/>
        <v/>
      </c>
      <c r="E414" s="7"/>
      <c r="F414" s="19" t="str">
        <f t="shared" si="26"/>
        <v/>
      </c>
      <c r="G414" s="82"/>
      <c r="H414" s="7" t="str">
        <f t="shared" si="27"/>
        <v>空</v>
      </c>
      <c r="I414" s="83"/>
      <c r="J414" s="230"/>
      <c r="K414" s="48"/>
      <c r="L414" s="48"/>
      <c r="M414" s="9"/>
      <c r="N414" s="68"/>
      <c r="O414" s="18" t="e">
        <f t="shared" ca="1" si="29"/>
        <v>#VALUE!</v>
      </c>
      <c r="P414" s="80"/>
      <c r="Q414" s="80"/>
      <c r="R414" s="80"/>
      <c r="S414" s="80"/>
    </row>
    <row r="415" spans="1:19">
      <c r="A415" s="34">
        <v>413</v>
      </c>
      <c r="B415" s="101"/>
      <c r="C415" s="7"/>
      <c r="D415" s="7" t="str">
        <f t="shared" si="28"/>
        <v/>
      </c>
      <c r="E415" s="7"/>
      <c r="F415" s="19" t="str">
        <f t="shared" si="26"/>
        <v/>
      </c>
      <c r="G415" s="82"/>
      <c r="H415" s="7" t="str">
        <f t="shared" si="27"/>
        <v>空</v>
      </c>
      <c r="I415" s="83"/>
      <c r="J415" s="230"/>
      <c r="K415" s="48"/>
      <c r="L415" s="48"/>
      <c r="M415" s="9"/>
      <c r="N415" s="68"/>
      <c r="O415" s="18" t="e">
        <f t="shared" ca="1" si="29"/>
        <v>#VALUE!</v>
      </c>
      <c r="P415" s="80"/>
      <c r="Q415" s="80"/>
      <c r="R415" s="80"/>
      <c r="S415" s="80"/>
    </row>
    <row r="416" spans="1:19">
      <c r="A416" s="34">
        <v>414</v>
      </c>
      <c r="B416" s="100"/>
      <c r="C416" s="7"/>
      <c r="D416" s="7" t="str">
        <f t="shared" si="28"/>
        <v/>
      </c>
      <c r="E416" s="7"/>
      <c r="F416" s="19" t="str">
        <f t="shared" si="26"/>
        <v/>
      </c>
      <c r="G416" s="82"/>
      <c r="H416" s="7" t="str">
        <f t="shared" si="27"/>
        <v>空</v>
      </c>
      <c r="I416" s="83"/>
      <c r="J416" s="230"/>
      <c r="K416" s="48"/>
      <c r="L416" s="48"/>
      <c r="M416" s="9"/>
      <c r="N416" s="68"/>
      <c r="O416" s="18" t="e">
        <f t="shared" ca="1" si="29"/>
        <v>#VALUE!</v>
      </c>
      <c r="P416" s="80"/>
      <c r="Q416" s="80"/>
      <c r="R416" s="80"/>
      <c r="S416" s="80"/>
    </row>
    <row r="417" spans="1:19">
      <c r="A417" s="34">
        <v>415</v>
      </c>
      <c r="B417" s="100"/>
      <c r="C417" s="7"/>
      <c r="D417" s="7" t="str">
        <f t="shared" si="28"/>
        <v/>
      </c>
      <c r="E417" s="7"/>
      <c r="F417" s="19" t="str">
        <f t="shared" si="26"/>
        <v/>
      </c>
      <c r="G417" s="82"/>
      <c r="H417" s="7" t="str">
        <f t="shared" si="27"/>
        <v>空</v>
      </c>
      <c r="I417" s="83"/>
      <c r="J417" s="230"/>
      <c r="K417" s="48"/>
      <c r="L417" s="48"/>
      <c r="M417" s="9"/>
      <c r="N417" s="68"/>
      <c r="O417" s="18" t="e">
        <f t="shared" ca="1" si="29"/>
        <v>#VALUE!</v>
      </c>
      <c r="P417" s="80"/>
      <c r="Q417" s="80"/>
      <c r="R417" s="80"/>
      <c r="S417" s="80"/>
    </row>
    <row r="418" spans="1:19">
      <c r="A418" s="34">
        <v>416</v>
      </c>
      <c r="B418" s="100"/>
      <c r="C418" s="7"/>
      <c r="D418" s="7" t="str">
        <f t="shared" si="28"/>
        <v/>
      </c>
      <c r="E418" s="7"/>
      <c r="F418" s="19" t="str">
        <f t="shared" si="26"/>
        <v/>
      </c>
      <c r="G418" s="82"/>
      <c r="H418" s="7" t="str">
        <f t="shared" si="27"/>
        <v>空</v>
      </c>
      <c r="I418" s="83"/>
      <c r="J418" s="230"/>
      <c r="K418" s="48"/>
      <c r="L418" s="48"/>
      <c r="M418" s="9"/>
      <c r="N418" s="68"/>
      <c r="O418" s="18" t="e">
        <f t="shared" ca="1" si="29"/>
        <v>#VALUE!</v>
      </c>
      <c r="P418" s="80"/>
      <c r="Q418" s="80"/>
      <c r="R418" s="80"/>
      <c r="S418" s="80"/>
    </row>
    <row r="419" spans="1:19">
      <c r="A419" s="34">
        <v>417</v>
      </c>
      <c r="B419" s="100"/>
      <c r="C419" s="7"/>
      <c r="D419" s="7" t="str">
        <f t="shared" si="28"/>
        <v/>
      </c>
      <c r="E419" s="7"/>
      <c r="F419" s="19" t="str">
        <f t="shared" si="26"/>
        <v/>
      </c>
      <c r="G419" s="82"/>
      <c r="H419" s="7" t="str">
        <f t="shared" si="27"/>
        <v>空</v>
      </c>
      <c r="I419" s="83"/>
      <c r="J419" s="230"/>
      <c r="K419" s="48"/>
      <c r="L419" s="48"/>
      <c r="M419" s="9"/>
      <c r="N419" s="68"/>
      <c r="O419" s="18" t="e">
        <f t="shared" ca="1" si="29"/>
        <v>#VALUE!</v>
      </c>
      <c r="P419" s="80"/>
      <c r="Q419" s="80"/>
      <c r="R419" s="80"/>
      <c r="S419" s="80"/>
    </row>
    <row r="420" spans="1:19">
      <c r="A420" s="34">
        <v>418</v>
      </c>
      <c r="B420" s="100"/>
      <c r="C420" s="7"/>
      <c r="D420" s="7" t="str">
        <f t="shared" si="28"/>
        <v/>
      </c>
      <c r="E420" s="7"/>
      <c r="F420" s="19" t="str">
        <f t="shared" si="26"/>
        <v/>
      </c>
      <c r="G420" s="82"/>
      <c r="H420" s="7" t="str">
        <f t="shared" si="27"/>
        <v>空</v>
      </c>
      <c r="I420" s="83"/>
      <c r="J420" s="230"/>
      <c r="K420" s="48"/>
      <c r="L420" s="48"/>
      <c r="M420" s="9"/>
      <c r="N420" s="68"/>
      <c r="O420" s="18" t="e">
        <f t="shared" ca="1" si="29"/>
        <v>#VALUE!</v>
      </c>
      <c r="P420" s="80"/>
      <c r="Q420" s="80"/>
      <c r="R420" s="80"/>
      <c r="S420" s="80"/>
    </row>
    <row r="421" spans="1:19">
      <c r="A421" s="34">
        <v>419</v>
      </c>
      <c r="B421" s="100"/>
      <c r="C421" s="7"/>
      <c r="D421" s="7" t="str">
        <f t="shared" si="28"/>
        <v/>
      </c>
      <c r="E421" s="7"/>
      <c r="F421" s="19" t="str">
        <f t="shared" si="26"/>
        <v/>
      </c>
      <c r="G421" s="82"/>
      <c r="H421" s="7" t="str">
        <f t="shared" si="27"/>
        <v>空</v>
      </c>
      <c r="I421" s="83"/>
      <c r="J421" s="230"/>
      <c r="K421" s="48"/>
      <c r="L421" s="48"/>
      <c r="M421" s="9"/>
      <c r="N421" s="68"/>
      <c r="O421" s="18" t="e">
        <f t="shared" ca="1" si="29"/>
        <v>#VALUE!</v>
      </c>
      <c r="P421" s="80"/>
      <c r="Q421" s="80"/>
      <c r="R421" s="80"/>
      <c r="S421" s="80"/>
    </row>
    <row r="422" spans="1:19">
      <c r="A422" s="34">
        <v>420</v>
      </c>
      <c r="B422" s="101"/>
      <c r="C422" s="7"/>
      <c r="D422" s="7" t="str">
        <f t="shared" si="28"/>
        <v/>
      </c>
      <c r="E422" s="7"/>
      <c r="F422" s="19" t="str">
        <f t="shared" si="26"/>
        <v/>
      </c>
      <c r="G422" s="82"/>
      <c r="H422" s="7" t="str">
        <f t="shared" si="27"/>
        <v>空</v>
      </c>
      <c r="I422" s="83"/>
      <c r="J422" s="230"/>
      <c r="K422" s="48"/>
      <c r="L422" s="48"/>
      <c r="M422" s="9"/>
      <c r="N422" s="68"/>
      <c r="O422" s="18" t="e">
        <f t="shared" ca="1" si="29"/>
        <v>#VALUE!</v>
      </c>
      <c r="P422" s="80"/>
      <c r="Q422" s="80"/>
      <c r="R422" s="80"/>
      <c r="S422" s="80"/>
    </row>
    <row r="423" spans="1:19">
      <c r="A423" s="34">
        <v>421</v>
      </c>
      <c r="B423" s="101"/>
      <c r="C423" s="7"/>
      <c r="D423" s="7" t="str">
        <f t="shared" si="28"/>
        <v/>
      </c>
      <c r="E423" s="7"/>
      <c r="F423" s="19" t="str">
        <f t="shared" si="26"/>
        <v/>
      </c>
      <c r="G423" s="82"/>
      <c r="H423" s="7" t="str">
        <f t="shared" si="27"/>
        <v>空</v>
      </c>
      <c r="I423" s="83"/>
      <c r="J423" s="230"/>
      <c r="K423" s="48"/>
      <c r="L423" s="48"/>
      <c r="M423" s="9"/>
      <c r="N423" s="68"/>
      <c r="O423" s="18" t="e">
        <f t="shared" ca="1" si="29"/>
        <v>#VALUE!</v>
      </c>
      <c r="P423" s="80"/>
      <c r="Q423" s="80"/>
      <c r="R423" s="80"/>
      <c r="S423" s="80"/>
    </row>
    <row r="424" spans="1:19">
      <c r="A424" s="34">
        <v>422</v>
      </c>
      <c r="B424" s="101"/>
      <c r="C424" s="7"/>
      <c r="D424" s="7" t="str">
        <f t="shared" si="28"/>
        <v/>
      </c>
      <c r="E424" s="7"/>
      <c r="F424" s="19" t="str">
        <f t="shared" si="26"/>
        <v/>
      </c>
      <c r="G424" s="82"/>
      <c r="H424" s="7" t="str">
        <f t="shared" si="27"/>
        <v>空</v>
      </c>
      <c r="I424" s="83"/>
      <c r="J424" s="230"/>
      <c r="K424" s="48"/>
      <c r="L424" s="48"/>
      <c r="M424" s="9"/>
      <c r="N424" s="68"/>
      <c r="O424" s="18" t="e">
        <f t="shared" ca="1" si="29"/>
        <v>#VALUE!</v>
      </c>
      <c r="P424" s="80"/>
      <c r="Q424" s="80"/>
      <c r="R424" s="80"/>
      <c r="S424" s="80"/>
    </row>
    <row r="425" spans="1:19">
      <c r="A425" s="34">
        <v>423</v>
      </c>
      <c r="B425" s="100"/>
      <c r="C425" s="7"/>
      <c r="D425" s="7" t="str">
        <f t="shared" si="28"/>
        <v/>
      </c>
      <c r="E425" s="7"/>
      <c r="F425" s="19" t="str">
        <f t="shared" si="26"/>
        <v/>
      </c>
      <c r="G425" s="116"/>
      <c r="H425" s="7" t="str">
        <f t="shared" si="27"/>
        <v>空</v>
      </c>
      <c r="I425" s="83"/>
      <c r="J425" s="230"/>
      <c r="K425" s="48"/>
      <c r="L425" s="48"/>
      <c r="M425" s="9"/>
      <c r="N425" s="68"/>
      <c r="O425" s="18" t="e">
        <f t="shared" ca="1" si="29"/>
        <v>#VALUE!</v>
      </c>
      <c r="P425" s="80"/>
      <c r="Q425" s="80"/>
      <c r="R425" s="80"/>
      <c r="S425" s="80"/>
    </row>
    <row r="426" spans="1:19">
      <c r="A426" s="34">
        <v>424</v>
      </c>
      <c r="B426" s="100"/>
      <c r="C426" s="7"/>
      <c r="D426" s="7" t="str">
        <f t="shared" si="28"/>
        <v/>
      </c>
      <c r="E426" s="7"/>
      <c r="F426" s="19" t="str">
        <f t="shared" si="26"/>
        <v/>
      </c>
      <c r="G426" s="116"/>
      <c r="H426" s="7" t="str">
        <f t="shared" si="27"/>
        <v>空</v>
      </c>
      <c r="I426" s="83"/>
      <c r="J426" s="230"/>
      <c r="K426" s="48"/>
      <c r="L426" s="48"/>
      <c r="M426" s="9"/>
      <c r="N426" s="68"/>
      <c r="O426" s="18" t="e">
        <f t="shared" ca="1" si="29"/>
        <v>#VALUE!</v>
      </c>
      <c r="P426" s="80"/>
      <c r="Q426" s="80"/>
      <c r="R426" s="80"/>
      <c r="S426" s="80"/>
    </row>
    <row r="427" spans="1:19">
      <c r="A427" s="34">
        <v>425</v>
      </c>
      <c r="B427" s="100"/>
      <c r="C427" s="7"/>
      <c r="D427" s="7" t="str">
        <f t="shared" si="28"/>
        <v/>
      </c>
      <c r="E427" s="7"/>
      <c r="F427" s="19" t="str">
        <f t="shared" si="26"/>
        <v/>
      </c>
      <c r="G427" s="82"/>
      <c r="H427" s="7" t="str">
        <f t="shared" si="27"/>
        <v>空</v>
      </c>
      <c r="I427" s="83"/>
      <c r="J427" s="230"/>
      <c r="K427" s="48"/>
      <c r="L427" s="48"/>
      <c r="M427" s="9"/>
      <c r="N427" s="68"/>
      <c r="O427" s="18" t="e">
        <f t="shared" ca="1" si="29"/>
        <v>#VALUE!</v>
      </c>
      <c r="P427" s="80"/>
      <c r="Q427" s="80"/>
      <c r="R427" s="80"/>
      <c r="S427" s="80"/>
    </row>
    <row r="428" spans="1:19">
      <c r="A428" s="34">
        <v>426</v>
      </c>
      <c r="B428" s="100"/>
      <c r="C428" s="7"/>
      <c r="D428" s="7" t="str">
        <f t="shared" si="28"/>
        <v/>
      </c>
      <c r="E428" s="7"/>
      <c r="F428" s="19" t="str">
        <f t="shared" si="26"/>
        <v/>
      </c>
      <c r="G428" s="82"/>
      <c r="H428" s="7" t="str">
        <f t="shared" si="27"/>
        <v>空</v>
      </c>
      <c r="I428" s="83"/>
      <c r="J428" s="230"/>
      <c r="K428" s="48"/>
      <c r="L428" s="48"/>
      <c r="M428" s="9"/>
      <c r="N428" s="68"/>
      <c r="O428" s="18" t="e">
        <f t="shared" ca="1" si="29"/>
        <v>#VALUE!</v>
      </c>
      <c r="P428" s="80"/>
      <c r="Q428" s="80"/>
      <c r="R428" s="80"/>
      <c r="S428" s="80"/>
    </row>
    <row r="429" spans="1:19">
      <c r="A429" s="34">
        <v>427</v>
      </c>
      <c r="B429" s="100"/>
      <c r="C429" s="7"/>
      <c r="D429" s="7" t="str">
        <f t="shared" si="28"/>
        <v/>
      </c>
      <c r="E429" s="7"/>
      <c r="F429" s="19" t="str">
        <f t="shared" si="26"/>
        <v/>
      </c>
      <c r="G429" s="82"/>
      <c r="H429" s="7" t="str">
        <f t="shared" si="27"/>
        <v>空</v>
      </c>
      <c r="I429" s="83"/>
      <c r="J429" s="230"/>
      <c r="K429" s="48"/>
      <c r="L429" s="48"/>
      <c r="M429" s="9"/>
      <c r="N429" s="68"/>
      <c r="O429" s="18" t="e">
        <f t="shared" ca="1" si="29"/>
        <v>#VALUE!</v>
      </c>
      <c r="P429" s="80"/>
      <c r="Q429" s="80"/>
      <c r="R429" s="80"/>
      <c r="S429" s="80"/>
    </row>
    <row r="430" spans="1:19">
      <c r="A430" s="34">
        <v>428</v>
      </c>
      <c r="B430" s="100"/>
      <c r="C430" s="7"/>
      <c r="D430" s="7" t="str">
        <f t="shared" si="28"/>
        <v/>
      </c>
      <c r="E430" s="7"/>
      <c r="F430" s="19" t="str">
        <f t="shared" si="26"/>
        <v/>
      </c>
      <c r="G430" s="82"/>
      <c r="H430" s="7" t="str">
        <f t="shared" si="27"/>
        <v>空</v>
      </c>
      <c r="I430" s="83"/>
      <c r="J430" s="230"/>
      <c r="K430" s="48"/>
      <c r="L430" s="48"/>
      <c r="M430" s="9"/>
      <c r="N430" s="68"/>
      <c r="O430" s="18" t="e">
        <f t="shared" ca="1" si="29"/>
        <v>#VALUE!</v>
      </c>
      <c r="P430" s="80"/>
      <c r="Q430" s="80"/>
      <c r="R430" s="80"/>
      <c r="S430" s="80"/>
    </row>
    <row r="431" spans="1:19">
      <c r="A431" s="34">
        <v>429</v>
      </c>
      <c r="B431" s="100"/>
      <c r="C431" s="7"/>
      <c r="D431" s="7" t="str">
        <f t="shared" si="28"/>
        <v/>
      </c>
      <c r="E431" s="7"/>
      <c r="F431" s="19" t="str">
        <f t="shared" si="26"/>
        <v/>
      </c>
      <c r="G431" s="82"/>
      <c r="H431" s="7" t="str">
        <f t="shared" si="27"/>
        <v>空</v>
      </c>
      <c r="I431" s="83"/>
      <c r="J431" s="230"/>
      <c r="K431" s="48"/>
      <c r="L431" s="48"/>
      <c r="M431" s="9"/>
      <c r="N431" s="68"/>
      <c r="O431" s="18" t="e">
        <f t="shared" ca="1" si="29"/>
        <v>#VALUE!</v>
      </c>
      <c r="P431" s="80"/>
      <c r="Q431" s="80"/>
      <c r="R431" s="80"/>
      <c r="S431" s="80"/>
    </row>
    <row r="432" spans="1:19">
      <c r="A432" s="34">
        <v>430</v>
      </c>
      <c r="B432" s="100"/>
      <c r="C432" s="7"/>
      <c r="D432" s="7" t="str">
        <f t="shared" si="28"/>
        <v/>
      </c>
      <c r="E432" s="7"/>
      <c r="F432" s="19" t="str">
        <f t="shared" si="26"/>
        <v/>
      </c>
      <c r="G432" s="82"/>
      <c r="H432" s="7" t="str">
        <f t="shared" si="27"/>
        <v>空</v>
      </c>
      <c r="I432" s="83"/>
      <c r="J432" s="230"/>
      <c r="K432" s="48"/>
      <c r="L432" s="48"/>
      <c r="M432" s="9"/>
      <c r="N432" s="68"/>
      <c r="O432" s="18" t="e">
        <f t="shared" ca="1" si="29"/>
        <v>#VALUE!</v>
      </c>
      <c r="P432" s="80"/>
      <c r="Q432" s="80"/>
      <c r="R432" s="80"/>
      <c r="S432" s="80"/>
    </row>
    <row r="433" spans="1:19">
      <c r="A433" s="34">
        <v>431</v>
      </c>
      <c r="B433" s="100"/>
      <c r="C433" s="7"/>
      <c r="D433" s="7" t="str">
        <f t="shared" si="28"/>
        <v/>
      </c>
      <c r="E433" s="7"/>
      <c r="F433" s="19" t="str">
        <f t="shared" si="26"/>
        <v/>
      </c>
      <c r="G433" s="82"/>
      <c r="H433" s="7" t="str">
        <f t="shared" si="27"/>
        <v>空</v>
      </c>
      <c r="I433" s="83"/>
      <c r="J433" s="230"/>
      <c r="K433" s="48"/>
      <c r="L433" s="48"/>
      <c r="M433" s="9"/>
      <c r="N433" s="68"/>
      <c r="O433" s="18" t="e">
        <f t="shared" ca="1" si="29"/>
        <v>#VALUE!</v>
      </c>
      <c r="P433" s="80"/>
      <c r="Q433" s="80"/>
      <c r="R433" s="80"/>
      <c r="S433" s="80"/>
    </row>
    <row r="434" spans="1:19">
      <c r="A434" s="34">
        <v>432</v>
      </c>
      <c r="B434" s="100"/>
      <c r="C434" s="7"/>
      <c r="D434" s="7" t="str">
        <f t="shared" si="28"/>
        <v/>
      </c>
      <c r="E434" s="7"/>
      <c r="F434" s="19" t="str">
        <f t="shared" si="26"/>
        <v/>
      </c>
      <c r="G434" s="82"/>
      <c r="H434" s="7" t="str">
        <f t="shared" si="27"/>
        <v>空</v>
      </c>
      <c r="I434" s="83"/>
      <c r="J434" s="230"/>
      <c r="K434" s="48"/>
      <c r="L434" s="48"/>
      <c r="M434" s="9"/>
      <c r="N434" s="68"/>
      <c r="O434" s="18" t="e">
        <f t="shared" ca="1" si="29"/>
        <v>#VALUE!</v>
      </c>
      <c r="P434" s="80"/>
      <c r="Q434" s="80"/>
      <c r="R434" s="80"/>
      <c r="S434" s="80"/>
    </row>
    <row r="435" spans="1:19">
      <c r="A435" s="34">
        <v>433</v>
      </c>
      <c r="B435" s="100"/>
      <c r="C435" s="7"/>
      <c r="D435" s="7" t="str">
        <f t="shared" si="28"/>
        <v/>
      </c>
      <c r="E435" s="7"/>
      <c r="F435" s="19" t="str">
        <f t="shared" si="26"/>
        <v/>
      </c>
      <c r="G435" s="82"/>
      <c r="H435" s="7" t="str">
        <f t="shared" si="27"/>
        <v>空</v>
      </c>
      <c r="I435" s="83"/>
      <c r="J435" s="230"/>
      <c r="K435" s="48"/>
      <c r="L435" s="48"/>
      <c r="M435" s="9"/>
      <c r="N435" s="68"/>
      <c r="O435" s="18" t="e">
        <f t="shared" ca="1" si="29"/>
        <v>#VALUE!</v>
      </c>
      <c r="P435" s="80"/>
      <c r="Q435" s="80"/>
      <c r="R435" s="80"/>
      <c r="S435" s="80"/>
    </row>
    <row r="436" spans="1:19">
      <c r="A436" s="34">
        <v>434</v>
      </c>
      <c r="B436" s="100"/>
      <c r="C436" s="7"/>
      <c r="D436" s="7" t="str">
        <f t="shared" si="28"/>
        <v/>
      </c>
      <c r="E436" s="7"/>
      <c r="F436" s="19" t="str">
        <f t="shared" si="26"/>
        <v/>
      </c>
      <c r="G436" s="82"/>
      <c r="H436" s="7" t="str">
        <f t="shared" si="27"/>
        <v>空</v>
      </c>
      <c r="I436" s="83"/>
      <c r="J436" s="230"/>
      <c r="K436" s="48"/>
      <c r="L436" s="48"/>
      <c r="M436" s="9"/>
      <c r="N436" s="68"/>
      <c r="O436" s="18" t="e">
        <f t="shared" ca="1" si="29"/>
        <v>#VALUE!</v>
      </c>
      <c r="P436" s="80"/>
      <c r="Q436" s="80"/>
      <c r="R436" s="80"/>
      <c r="S436" s="80"/>
    </row>
    <row r="437" spans="1:19">
      <c r="A437" s="34">
        <v>435</v>
      </c>
      <c r="B437" s="100"/>
      <c r="C437" s="7"/>
      <c r="D437" s="7" t="str">
        <f t="shared" si="28"/>
        <v/>
      </c>
      <c r="E437" s="7"/>
      <c r="F437" s="19" t="str">
        <f t="shared" si="26"/>
        <v/>
      </c>
      <c r="G437" s="82"/>
      <c r="H437" s="7" t="str">
        <f t="shared" si="27"/>
        <v>空</v>
      </c>
      <c r="I437" s="83"/>
      <c r="J437" s="230"/>
      <c r="K437" s="48"/>
      <c r="L437" s="48"/>
      <c r="M437" s="9"/>
      <c r="N437" s="68"/>
      <c r="O437" s="18" t="e">
        <f t="shared" ca="1" si="29"/>
        <v>#VALUE!</v>
      </c>
      <c r="P437" s="80"/>
      <c r="Q437" s="80"/>
      <c r="R437" s="80"/>
      <c r="S437" s="80"/>
    </row>
    <row r="438" spans="1:19">
      <c r="A438" s="34">
        <v>436</v>
      </c>
      <c r="B438" s="100"/>
      <c r="C438" s="7"/>
      <c r="D438" s="7" t="str">
        <f t="shared" si="28"/>
        <v/>
      </c>
      <c r="E438" s="7"/>
      <c r="F438" s="19" t="str">
        <f t="shared" si="26"/>
        <v/>
      </c>
      <c r="G438" s="82"/>
      <c r="H438" s="7" t="str">
        <f t="shared" si="27"/>
        <v>空</v>
      </c>
      <c r="I438" s="83"/>
      <c r="J438" s="230"/>
      <c r="K438" s="48"/>
      <c r="L438" s="48"/>
      <c r="M438" s="9"/>
      <c r="N438" s="68"/>
      <c r="O438" s="18" t="e">
        <f t="shared" ca="1" si="29"/>
        <v>#VALUE!</v>
      </c>
      <c r="P438" s="80"/>
      <c r="Q438" s="80"/>
      <c r="R438" s="80"/>
      <c r="S438" s="80"/>
    </row>
    <row r="439" spans="1:19">
      <c r="A439" s="34">
        <v>437</v>
      </c>
      <c r="B439" s="100"/>
      <c r="C439" s="7"/>
      <c r="D439" s="7" t="str">
        <f t="shared" si="28"/>
        <v/>
      </c>
      <c r="E439" s="7"/>
      <c r="F439" s="19" t="str">
        <f t="shared" si="26"/>
        <v/>
      </c>
      <c r="G439" s="82"/>
      <c r="H439" s="7" t="str">
        <f t="shared" si="27"/>
        <v>空</v>
      </c>
      <c r="I439" s="83"/>
      <c r="J439" s="230"/>
      <c r="K439" s="48"/>
      <c r="L439" s="48"/>
      <c r="M439" s="9"/>
      <c r="N439" s="68"/>
      <c r="O439" s="18" t="e">
        <f t="shared" ca="1" si="29"/>
        <v>#VALUE!</v>
      </c>
      <c r="P439" s="80"/>
      <c r="Q439" s="80"/>
      <c r="R439" s="80"/>
      <c r="S439" s="80"/>
    </row>
    <row r="440" spans="1:19">
      <c r="A440" s="34">
        <v>438</v>
      </c>
      <c r="B440" s="100"/>
      <c r="C440" s="7"/>
      <c r="D440" s="7" t="str">
        <f t="shared" si="28"/>
        <v/>
      </c>
      <c r="E440" s="7"/>
      <c r="F440" s="19" t="str">
        <f t="shared" si="26"/>
        <v/>
      </c>
      <c r="G440" s="82"/>
      <c r="H440" s="7" t="str">
        <f t="shared" si="27"/>
        <v>空</v>
      </c>
      <c r="I440" s="83"/>
      <c r="J440" s="230"/>
      <c r="K440" s="48"/>
      <c r="L440" s="48"/>
      <c r="M440" s="9"/>
      <c r="N440" s="68"/>
      <c r="O440" s="18" t="e">
        <f t="shared" ca="1" si="29"/>
        <v>#VALUE!</v>
      </c>
      <c r="P440" s="80"/>
      <c r="Q440" s="80"/>
      <c r="R440" s="80"/>
      <c r="S440" s="80"/>
    </row>
    <row r="441" spans="1:19">
      <c r="A441" s="34">
        <v>439</v>
      </c>
      <c r="B441" s="100"/>
      <c r="C441" s="7"/>
      <c r="D441" s="7" t="str">
        <f t="shared" si="28"/>
        <v/>
      </c>
      <c r="E441" s="7"/>
      <c r="F441" s="19" t="str">
        <f t="shared" si="26"/>
        <v/>
      </c>
      <c r="G441" s="82"/>
      <c r="H441" s="7" t="str">
        <f t="shared" si="27"/>
        <v>空</v>
      </c>
      <c r="I441" s="83"/>
      <c r="J441" s="230"/>
      <c r="K441" s="48"/>
      <c r="L441" s="48"/>
      <c r="M441" s="9"/>
      <c r="N441" s="68"/>
      <c r="O441" s="18" t="e">
        <f t="shared" ca="1" si="29"/>
        <v>#VALUE!</v>
      </c>
      <c r="P441" s="80"/>
      <c r="Q441" s="80"/>
      <c r="R441" s="80"/>
      <c r="S441" s="80"/>
    </row>
    <row r="442" spans="1:19">
      <c r="A442" s="34">
        <v>440</v>
      </c>
      <c r="B442" s="100"/>
      <c r="C442" s="7"/>
      <c r="D442" s="7" t="str">
        <f t="shared" si="28"/>
        <v/>
      </c>
      <c r="E442" s="7"/>
      <c r="F442" s="19" t="str">
        <f t="shared" si="26"/>
        <v/>
      </c>
      <c r="G442" s="82"/>
      <c r="H442" s="7" t="str">
        <f t="shared" si="27"/>
        <v>空</v>
      </c>
      <c r="I442" s="83"/>
      <c r="J442" s="230"/>
      <c r="K442" s="48"/>
      <c r="L442" s="48"/>
      <c r="M442" s="9"/>
      <c r="N442" s="68"/>
      <c r="O442" s="18" t="e">
        <f t="shared" ca="1" si="29"/>
        <v>#VALUE!</v>
      </c>
      <c r="P442" s="80"/>
      <c r="Q442" s="80"/>
      <c r="R442" s="80"/>
      <c r="S442" s="80"/>
    </row>
    <row r="443" spans="1:19">
      <c r="A443" s="34">
        <v>441</v>
      </c>
      <c r="B443" s="100"/>
      <c r="C443" s="7"/>
      <c r="D443" s="7" t="str">
        <f t="shared" si="28"/>
        <v/>
      </c>
      <c r="E443" s="7"/>
      <c r="F443" s="19" t="str">
        <f t="shared" si="26"/>
        <v/>
      </c>
      <c r="G443" s="82"/>
      <c r="H443" s="7" t="str">
        <f t="shared" si="27"/>
        <v>空</v>
      </c>
      <c r="I443" s="83"/>
      <c r="J443" s="230"/>
      <c r="K443" s="48"/>
      <c r="L443" s="48"/>
      <c r="M443" s="9"/>
      <c r="N443" s="68"/>
      <c r="O443" s="18" t="e">
        <f t="shared" ca="1" si="29"/>
        <v>#VALUE!</v>
      </c>
      <c r="P443" s="80"/>
      <c r="Q443" s="80"/>
      <c r="R443" s="80"/>
      <c r="S443" s="80"/>
    </row>
    <row r="444" spans="1:19">
      <c r="A444" s="34">
        <v>442</v>
      </c>
      <c r="B444" s="100"/>
      <c r="C444" s="7"/>
      <c r="D444" s="7" t="str">
        <f t="shared" si="28"/>
        <v/>
      </c>
      <c r="E444" s="7"/>
      <c r="F444" s="19" t="str">
        <f t="shared" si="26"/>
        <v/>
      </c>
      <c r="G444" s="82"/>
      <c r="H444" s="7" t="str">
        <f t="shared" si="27"/>
        <v>空</v>
      </c>
      <c r="I444" s="83"/>
      <c r="J444" s="230"/>
      <c r="K444" s="48"/>
      <c r="L444" s="48"/>
      <c r="M444" s="9"/>
      <c r="N444" s="68"/>
      <c r="O444" s="18" t="e">
        <f t="shared" ca="1" si="29"/>
        <v>#VALUE!</v>
      </c>
      <c r="P444" s="80"/>
      <c r="Q444" s="80"/>
      <c r="R444" s="80"/>
      <c r="S444" s="80"/>
    </row>
    <row r="445" spans="1:19">
      <c r="A445" s="34">
        <v>443</v>
      </c>
      <c r="B445" s="100"/>
      <c r="C445" s="7"/>
      <c r="D445" s="7" t="str">
        <f t="shared" si="28"/>
        <v/>
      </c>
      <c r="E445" s="7"/>
      <c r="F445" s="19" t="str">
        <f t="shared" si="26"/>
        <v/>
      </c>
      <c r="G445" s="82"/>
      <c r="H445" s="7" t="str">
        <f t="shared" si="27"/>
        <v>空</v>
      </c>
      <c r="I445" s="83"/>
      <c r="J445" s="230"/>
      <c r="K445" s="48"/>
      <c r="L445" s="48"/>
      <c r="M445" s="9"/>
      <c r="N445" s="68"/>
      <c r="O445" s="18" t="e">
        <f t="shared" ref="O445:O463" ca="1" si="30">IF(ISNONTEXT(J445),DATEDIF(F445,TODAY(),"d")&amp;"天","出场")</f>
        <v>#VALUE!</v>
      </c>
      <c r="P445" s="80"/>
      <c r="Q445" s="80"/>
      <c r="R445" s="80"/>
      <c r="S445" s="80"/>
    </row>
    <row r="446" spans="1:19">
      <c r="A446" s="34">
        <v>444</v>
      </c>
      <c r="B446" s="101"/>
      <c r="C446" s="7"/>
      <c r="D446" s="7" t="str">
        <f t="shared" si="28"/>
        <v/>
      </c>
      <c r="E446" s="7"/>
      <c r="F446" s="19" t="str">
        <f t="shared" si="26"/>
        <v/>
      </c>
      <c r="G446" s="82"/>
      <c r="H446" s="7" t="str">
        <f t="shared" si="27"/>
        <v>空</v>
      </c>
      <c r="I446" s="83"/>
      <c r="J446" s="230"/>
      <c r="K446" s="48"/>
      <c r="L446" s="48"/>
      <c r="M446" s="9"/>
      <c r="N446" s="68"/>
      <c r="O446" s="18" t="e">
        <f t="shared" ca="1" si="30"/>
        <v>#VALUE!</v>
      </c>
      <c r="P446" s="80"/>
      <c r="Q446" s="80"/>
      <c r="R446" s="80"/>
      <c r="S446" s="80"/>
    </row>
    <row r="447" spans="1:19">
      <c r="A447" s="34">
        <v>445</v>
      </c>
      <c r="B447" s="101"/>
      <c r="C447" s="7"/>
      <c r="D447" s="7" t="str">
        <f t="shared" si="28"/>
        <v/>
      </c>
      <c r="E447" s="7"/>
      <c r="F447" s="19" t="str">
        <f t="shared" si="26"/>
        <v/>
      </c>
      <c r="G447" s="82"/>
      <c r="H447" s="7" t="str">
        <f t="shared" si="27"/>
        <v>空</v>
      </c>
      <c r="I447" s="83"/>
      <c r="J447" s="230"/>
      <c r="K447" s="48"/>
      <c r="L447" s="48"/>
      <c r="M447" s="9"/>
      <c r="N447" s="68"/>
      <c r="O447" s="18" t="e">
        <f t="shared" ca="1" si="30"/>
        <v>#VALUE!</v>
      </c>
      <c r="P447" s="80"/>
      <c r="Q447" s="80"/>
      <c r="R447" s="80"/>
      <c r="S447" s="80"/>
    </row>
    <row r="448" spans="1:19">
      <c r="A448" s="34">
        <v>446</v>
      </c>
      <c r="B448" s="101"/>
      <c r="C448" s="7"/>
      <c r="D448" s="7" t="str">
        <f t="shared" si="28"/>
        <v/>
      </c>
      <c r="E448" s="7"/>
      <c r="F448" s="19" t="str">
        <f t="shared" si="26"/>
        <v/>
      </c>
      <c r="G448" s="82"/>
      <c r="H448" s="7" t="str">
        <f t="shared" si="27"/>
        <v>空</v>
      </c>
      <c r="I448" s="83"/>
      <c r="J448" s="230"/>
      <c r="K448" s="48"/>
      <c r="L448" s="48"/>
      <c r="M448" s="9"/>
      <c r="N448" s="68"/>
      <c r="O448" s="18" t="e">
        <f t="shared" ca="1" si="30"/>
        <v>#VALUE!</v>
      </c>
      <c r="P448" s="80"/>
      <c r="Q448" s="80"/>
      <c r="R448" s="80"/>
      <c r="S448" s="80"/>
    </row>
    <row r="449" spans="1:19">
      <c r="A449" s="34">
        <v>447</v>
      </c>
      <c r="B449" s="101"/>
      <c r="C449" s="7"/>
      <c r="D449" s="7" t="str">
        <f t="shared" si="28"/>
        <v/>
      </c>
      <c r="E449" s="7"/>
      <c r="F449" s="19" t="str">
        <f t="shared" si="26"/>
        <v/>
      </c>
      <c r="G449" s="82"/>
      <c r="H449" s="7" t="str">
        <f t="shared" si="27"/>
        <v>空</v>
      </c>
      <c r="I449" s="83"/>
      <c r="J449" s="230"/>
      <c r="K449" s="48"/>
      <c r="L449" s="48"/>
      <c r="M449" s="9"/>
      <c r="N449" s="68"/>
      <c r="O449" s="18" t="e">
        <f t="shared" ca="1" si="30"/>
        <v>#VALUE!</v>
      </c>
      <c r="P449" s="80"/>
      <c r="Q449" s="80"/>
      <c r="R449" s="80"/>
      <c r="S449" s="80"/>
    </row>
    <row r="450" spans="1:19">
      <c r="A450" s="34">
        <v>448</v>
      </c>
      <c r="B450" s="100"/>
      <c r="C450" s="7"/>
      <c r="D450" s="7" t="str">
        <f t="shared" si="28"/>
        <v/>
      </c>
      <c r="E450" s="7"/>
      <c r="F450" s="19" t="str">
        <f t="shared" si="26"/>
        <v/>
      </c>
      <c r="G450" s="82"/>
      <c r="H450" s="7" t="str">
        <f t="shared" si="27"/>
        <v>空</v>
      </c>
      <c r="I450" s="83"/>
      <c r="J450" s="230"/>
      <c r="K450" s="48"/>
      <c r="L450" s="48"/>
      <c r="M450" s="9"/>
      <c r="N450" s="68"/>
      <c r="O450" s="18" t="e">
        <f t="shared" ca="1" si="30"/>
        <v>#VALUE!</v>
      </c>
      <c r="P450" s="80"/>
      <c r="Q450" s="80"/>
      <c r="R450" s="80"/>
      <c r="S450" s="80"/>
    </row>
    <row r="451" spans="1:19">
      <c r="A451" s="34">
        <v>449</v>
      </c>
      <c r="B451" s="101"/>
      <c r="C451" s="7"/>
      <c r="D451" s="7" t="str">
        <f t="shared" si="28"/>
        <v/>
      </c>
      <c r="E451" s="7"/>
      <c r="F451" s="19" t="str">
        <f t="shared" ref="F451:F514" si="31">IF(ISNONTEXT(B451),"","请输入日期")</f>
        <v/>
      </c>
      <c r="G451" s="82"/>
      <c r="H451" s="7" t="str">
        <f t="shared" ref="H451:H514" si="32">IF(I451="","空","重")</f>
        <v>空</v>
      </c>
      <c r="I451" s="83"/>
      <c r="J451" s="230"/>
      <c r="K451" s="48"/>
      <c r="L451" s="48"/>
      <c r="M451" s="9"/>
      <c r="N451" s="68"/>
      <c r="O451" s="18" t="e">
        <f t="shared" ca="1" si="30"/>
        <v>#VALUE!</v>
      </c>
      <c r="P451" s="80"/>
      <c r="Q451" s="80"/>
      <c r="R451" s="80"/>
      <c r="S451" s="80"/>
    </row>
    <row r="452" spans="1:19">
      <c r="A452" s="34">
        <v>450</v>
      </c>
      <c r="B452" s="101"/>
      <c r="C452" s="7"/>
      <c r="D452" s="7" t="str">
        <f t="shared" ref="D452:D515" si="33">IF(B452="","","HPL箱")</f>
        <v/>
      </c>
      <c r="E452" s="7"/>
      <c r="F452" s="19" t="str">
        <f t="shared" si="31"/>
        <v/>
      </c>
      <c r="G452" s="82"/>
      <c r="H452" s="7" t="str">
        <f t="shared" si="32"/>
        <v>空</v>
      </c>
      <c r="I452" s="83"/>
      <c r="J452" s="230"/>
      <c r="K452" s="48"/>
      <c r="L452" s="48"/>
      <c r="M452" s="9"/>
      <c r="N452" s="68"/>
      <c r="O452" s="18" t="e">
        <f t="shared" ca="1" si="30"/>
        <v>#VALUE!</v>
      </c>
      <c r="P452" s="80"/>
      <c r="Q452" s="80"/>
      <c r="R452" s="80"/>
      <c r="S452" s="80"/>
    </row>
    <row r="453" spans="1:19">
      <c r="A453" s="34">
        <v>451</v>
      </c>
      <c r="B453" s="101"/>
      <c r="C453" s="7"/>
      <c r="D453" s="7" t="str">
        <f t="shared" si="33"/>
        <v/>
      </c>
      <c r="E453" s="7"/>
      <c r="F453" s="19" t="str">
        <f t="shared" si="31"/>
        <v/>
      </c>
      <c r="G453" s="82"/>
      <c r="H453" s="7" t="str">
        <f t="shared" si="32"/>
        <v>空</v>
      </c>
      <c r="I453" s="83"/>
      <c r="J453" s="230"/>
      <c r="K453" s="48"/>
      <c r="L453" s="48"/>
      <c r="M453" s="9"/>
      <c r="N453" s="68"/>
      <c r="O453" s="18" t="e">
        <f t="shared" ca="1" si="30"/>
        <v>#VALUE!</v>
      </c>
      <c r="P453" s="80"/>
      <c r="Q453" s="80"/>
      <c r="R453" s="80"/>
      <c r="S453" s="80"/>
    </row>
    <row r="454" spans="1:19">
      <c r="A454" s="34">
        <v>452</v>
      </c>
      <c r="B454" s="100"/>
      <c r="C454" s="7"/>
      <c r="D454" s="7" t="str">
        <f t="shared" si="33"/>
        <v/>
      </c>
      <c r="E454" s="7"/>
      <c r="F454" s="19" t="str">
        <f t="shared" si="31"/>
        <v/>
      </c>
      <c r="G454" s="82"/>
      <c r="H454" s="7" t="str">
        <f t="shared" si="32"/>
        <v>空</v>
      </c>
      <c r="I454" s="83"/>
      <c r="J454" s="230"/>
      <c r="K454" s="48"/>
      <c r="L454" s="48"/>
      <c r="M454" s="9"/>
      <c r="N454" s="68"/>
      <c r="O454" s="18" t="e">
        <f t="shared" ca="1" si="30"/>
        <v>#VALUE!</v>
      </c>
      <c r="P454" s="80"/>
      <c r="Q454" s="80"/>
      <c r="R454" s="80"/>
      <c r="S454" s="80"/>
    </row>
    <row r="455" spans="1:19">
      <c r="A455" s="34">
        <v>453</v>
      </c>
      <c r="B455" s="100"/>
      <c r="C455" s="7"/>
      <c r="D455" s="7" t="str">
        <f t="shared" si="33"/>
        <v/>
      </c>
      <c r="E455" s="7"/>
      <c r="F455" s="19" t="str">
        <f t="shared" si="31"/>
        <v/>
      </c>
      <c r="G455" s="82"/>
      <c r="H455" s="7" t="str">
        <f t="shared" si="32"/>
        <v>空</v>
      </c>
      <c r="I455" s="83"/>
      <c r="J455" s="230"/>
      <c r="K455" s="48"/>
      <c r="L455" s="48"/>
      <c r="M455" s="9"/>
      <c r="N455" s="68"/>
      <c r="O455" s="18" t="e">
        <f t="shared" ca="1" si="30"/>
        <v>#VALUE!</v>
      </c>
      <c r="P455" s="80"/>
      <c r="Q455" s="80"/>
      <c r="R455" s="80"/>
      <c r="S455" s="80"/>
    </row>
    <row r="456" spans="1:19">
      <c r="A456" s="34">
        <v>454</v>
      </c>
      <c r="B456" s="100"/>
      <c r="C456" s="7"/>
      <c r="D456" s="7" t="str">
        <f t="shared" si="33"/>
        <v/>
      </c>
      <c r="E456" s="7"/>
      <c r="F456" s="19" t="str">
        <f t="shared" si="31"/>
        <v/>
      </c>
      <c r="G456" s="82"/>
      <c r="H456" s="7" t="str">
        <f t="shared" si="32"/>
        <v>空</v>
      </c>
      <c r="I456" s="83"/>
      <c r="J456" s="230"/>
      <c r="K456" s="48"/>
      <c r="L456" s="48"/>
      <c r="M456" s="9"/>
      <c r="N456" s="68"/>
      <c r="O456" s="18" t="e">
        <f t="shared" ca="1" si="30"/>
        <v>#VALUE!</v>
      </c>
      <c r="P456" s="80"/>
      <c r="Q456" s="80"/>
      <c r="R456" s="80"/>
      <c r="S456" s="80"/>
    </row>
    <row r="457" spans="1:19">
      <c r="A457" s="34">
        <v>455</v>
      </c>
      <c r="B457" s="100"/>
      <c r="C457" s="7"/>
      <c r="D457" s="7" t="str">
        <f t="shared" si="33"/>
        <v/>
      </c>
      <c r="E457" s="7"/>
      <c r="F457" s="19" t="str">
        <f t="shared" si="31"/>
        <v/>
      </c>
      <c r="G457" s="82"/>
      <c r="H457" s="7" t="str">
        <f t="shared" si="32"/>
        <v>空</v>
      </c>
      <c r="I457" s="83"/>
      <c r="J457" s="230"/>
      <c r="K457" s="48"/>
      <c r="L457" s="48"/>
      <c r="M457" s="9"/>
      <c r="N457" s="68"/>
      <c r="O457" s="18" t="e">
        <f t="shared" ca="1" si="30"/>
        <v>#VALUE!</v>
      </c>
      <c r="P457" s="80"/>
      <c r="Q457" s="80"/>
      <c r="R457" s="80"/>
      <c r="S457" s="80"/>
    </row>
    <row r="458" spans="1:19">
      <c r="A458" s="34">
        <v>456</v>
      </c>
      <c r="B458" s="100"/>
      <c r="C458" s="7"/>
      <c r="D458" s="7" t="str">
        <f t="shared" si="33"/>
        <v/>
      </c>
      <c r="E458" s="7"/>
      <c r="F458" s="19" t="str">
        <f t="shared" si="31"/>
        <v/>
      </c>
      <c r="G458" s="82"/>
      <c r="H458" s="7" t="str">
        <f t="shared" si="32"/>
        <v>空</v>
      </c>
      <c r="I458" s="83"/>
      <c r="J458" s="230"/>
      <c r="K458" s="48"/>
      <c r="L458" s="48"/>
      <c r="M458" s="9"/>
      <c r="N458" s="68"/>
      <c r="O458" s="18" t="e">
        <f t="shared" ca="1" si="30"/>
        <v>#VALUE!</v>
      </c>
      <c r="P458" s="80"/>
      <c r="Q458" s="80"/>
      <c r="R458" s="80"/>
      <c r="S458" s="80"/>
    </row>
    <row r="459" spans="1:19">
      <c r="A459" s="34">
        <v>457</v>
      </c>
      <c r="B459" s="100"/>
      <c r="C459" s="7"/>
      <c r="D459" s="7" t="str">
        <f t="shared" si="33"/>
        <v/>
      </c>
      <c r="E459" s="7"/>
      <c r="F459" s="19" t="str">
        <f t="shared" si="31"/>
        <v/>
      </c>
      <c r="G459" s="236"/>
      <c r="H459" s="7" t="str">
        <f t="shared" si="32"/>
        <v>空</v>
      </c>
      <c r="I459" s="83"/>
      <c r="J459" s="230"/>
      <c r="K459" s="48"/>
      <c r="L459" s="48"/>
      <c r="M459" s="9"/>
      <c r="N459" s="68"/>
      <c r="O459" s="18" t="e">
        <f t="shared" ca="1" si="30"/>
        <v>#VALUE!</v>
      </c>
      <c r="P459" s="80"/>
      <c r="Q459" s="80"/>
      <c r="R459" s="80"/>
      <c r="S459" s="80"/>
    </row>
    <row r="460" spans="1:19">
      <c r="A460" s="34">
        <v>458</v>
      </c>
      <c r="B460" s="100"/>
      <c r="C460" s="7"/>
      <c r="D460" s="7" t="str">
        <f t="shared" si="33"/>
        <v/>
      </c>
      <c r="E460" s="7"/>
      <c r="F460" s="19" t="str">
        <f t="shared" si="31"/>
        <v/>
      </c>
      <c r="G460" s="82"/>
      <c r="H460" s="7" t="str">
        <f t="shared" si="32"/>
        <v>空</v>
      </c>
      <c r="I460" s="83"/>
      <c r="J460" s="230"/>
      <c r="K460" s="48"/>
      <c r="L460" s="48"/>
      <c r="M460" s="9"/>
      <c r="N460" s="68"/>
      <c r="O460" s="18" t="e">
        <f t="shared" ca="1" si="30"/>
        <v>#VALUE!</v>
      </c>
      <c r="P460" s="80"/>
      <c r="Q460" s="80"/>
      <c r="R460" s="80"/>
      <c r="S460" s="80"/>
    </row>
    <row r="461" spans="1:19">
      <c r="A461" s="34">
        <v>459</v>
      </c>
      <c r="B461" s="100"/>
      <c r="C461" s="7"/>
      <c r="D461" s="7" t="str">
        <f t="shared" si="33"/>
        <v/>
      </c>
      <c r="E461" s="7"/>
      <c r="F461" s="19" t="str">
        <f t="shared" si="31"/>
        <v/>
      </c>
      <c r="G461" s="82"/>
      <c r="H461" s="7" t="str">
        <f t="shared" si="32"/>
        <v>空</v>
      </c>
      <c r="I461" s="83"/>
      <c r="J461" s="230"/>
      <c r="K461" s="48"/>
      <c r="L461" s="48"/>
      <c r="M461" s="9"/>
      <c r="N461" s="68"/>
      <c r="O461" s="18" t="e">
        <f t="shared" ca="1" si="30"/>
        <v>#VALUE!</v>
      </c>
      <c r="P461" s="80"/>
      <c r="Q461" s="80"/>
      <c r="R461" s="80"/>
      <c r="S461" s="80"/>
    </row>
    <row r="462" spans="1:19">
      <c r="A462" s="34">
        <v>460</v>
      </c>
      <c r="B462" s="100"/>
      <c r="C462" s="7"/>
      <c r="D462" s="7" t="str">
        <f t="shared" si="33"/>
        <v/>
      </c>
      <c r="E462" s="7"/>
      <c r="F462" s="19" t="str">
        <f t="shared" si="31"/>
        <v/>
      </c>
      <c r="G462" s="82"/>
      <c r="H462" s="7" t="str">
        <f t="shared" si="32"/>
        <v>空</v>
      </c>
      <c r="I462" s="83"/>
      <c r="J462" s="230"/>
      <c r="K462" s="48"/>
      <c r="L462" s="48"/>
      <c r="M462" s="9"/>
      <c r="N462" s="68"/>
      <c r="O462" s="18" t="e">
        <f t="shared" ca="1" si="30"/>
        <v>#VALUE!</v>
      </c>
      <c r="P462" s="80"/>
      <c r="Q462" s="80"/>
      <c r="R462" s="80"/>
      <c r="S462" s="80"/>
    </row>
    <row r="463" spans="1:19">
      <c r="A463" s="34">
        <v>461</v>
      </c>
      <c r="B463" s="101"/>
      <c r="C463" s="7"/>
      <c r="D463" s="7" t="str">
        <f t="shared" si="33"/>
        <v/>
      </c>
      <c r="E463" s="7"/>
      <c r="F463" s="19" t="str">
        <f t="shared" si="31"/>
        <v/>
      </c>
      <c r="G463" s="82"/>
      <c r="H463" s="7" t="str">
        <f t="shared" si="32"/>
        <v>空</v>
      </c>
      <c r="I463" s="83"/>
      <c r="J463" s="230"/>
      <c r="K463" s="48"/>
      <c r="L463" s="48"/>
      <c r="M463" s="9"/>
      <c r="N463" s="68"/>
      <c r="O463" s="18" t="e">
        <f t="shared" ca="1" si="30"/>
        <v>#VALUE!</v>
      </c>
      <c r="P463" s="80"/>
      <c r="Q463" s="80"/>
      <c r="R463" s="80"/>
      <c r="S463" s="80"/>
    </row>
    <row r="464" spans="1:19">
      <c r="A464" s="34">
        <v>462</v>
      </c>
      <c r="B464" s="101"/>
      <c r="C464" s="7"/>
      <c r="D464" s="7" t="str">
        <f t="shared" si="33"/>
        <v/>
      </c>
      <c r="E464" s="7"/>
      <c r="F464" s="19" t="str">
        <f t="shared" si="31"/>
        <v/>
      </c>
      <c r="G464" s="82"/>
      <c r="H464" s="7" t="str">
        <f t="shared" si="32"/>
        <v>空</v>
      </c>
      <c r="I464" s="83"/>
      <c r="J464" s="230"/>
      <c r="K464" s="48"/>
      <c r="L464" s="48"/>
      <c r="M464" s="9"/>
      <c r="N464" s="68"/>
      <c r="O464" s="18"/>
      <c r="P464" s="80"/>
      <c r="Q464" s="80"/>
      <c r="R464" s="80"/>
      <c r="S464" s="80"/>
    </row>
    <row r="465" spans="1:19">
      <c r="A465" s="34">
        <v>463</v>
      </c>
      <c r="B465" s="101"/>
      <c r="C465" s="7"/>
      <c r="D465" s="7" t="str">
        <f t="shared" si="33"/>
        <v/>
      </c>
      <c r="E465" s="7"/>
      <c r="F465" s="19" t="str">
        <f t="shared" si="31"/>
        <v/>
      </c>
      <c r="G465" s="82"/>
      <c r="H465" s="7" t="str">
        <f t="shared" si="32"/>
        <v>空</v>
      </c>
      <c r="I465" s="83"/>
      <c r="J465" s="230"/>
      <c r="K465" s="48"/>
      <c r="L465" s="48"/>
      <c r="M465" s="9"/>
      <c r="N465" s="68"/>
      <c r="O465" s="18"/>
      <c r="P465" s="80"/>
      <c r="Q465" s="80"/>
      <c r="R465" s="80"/>
      <c r="S465" s="80"/>
    </row>
    <row r="466" spans="1:19">
      <c r="A466" s="34">
        <v>464</v>
      </c>
      <c r="B466" s="101"/>
      <c r="C466" s="7"/>
      <c r="D466" s="7" t="str">
        <f t="shared" si="33"/>
        <v/>
      </c>
      <c r="E466" s="7"/>
      <c r="F466" s="19" t="str">
        <f t="shared" si="31"/>
        <v/>
      </c>
      <c r="G466" s="82"/>
      <c r="H466" s="7" t="str">
        <f t="shared" si="32"/>
        <v>空</v>
      </c>
      <c r="I466" s="83"/>
      <c r="J466" s="230"/>
      <c r="K466" s="48"/>
      <c r="L466" s="48"/>
      <c r="M466" s="9"/>
      <c r="N466" s="68"/>
      <c r="O466" s="18" t="e">
        <f t="shared" ref="O466:O529" ca="1" si="34">IF(ISNONTEXT(J466),DATEDIF(F466,TODAY(),"d")&amp;"天","出场")</f>
        <v>#VALUE!</v>
      </c>
      <c r="P466" s="80"/>
      <c r="Q466" s="80"/>
      <c r="R466" s="80"/>
      <c r="S466" s="80"/>
    </row>
    <row r="467" spans="1:19">
      <c r="A467" s="34">
        <v>465</v>
      </c>
      <c r="B467" s="101"/>
      <c r="C467" s="7"/>
      <c r="D467" s="7" t="str">
        <f t="shared" si="33"/>
        <v/>
      </c>
      <c r="E467" s="7"/>
      <c r="F467" s="19" t="str">
        <f t="shared" si="31"/>
        <v/>
      </c>
      <c r="G467" s="82"/>
      <c r="H467" s="7" t="str">
        <f t="shared" si="32"/>
        <v>空</v>
      </c>
      <c r="I467" s="83"/>
      <c r="J467" s="230"/>
      <c r="K467" s="48"/>
      <c r="L467" s="48"/>
      <c r="M467" s="9"/>
      <c r="N467" s="68"/>
      <c r="O467" s="18" t="e">
        <f t="shared" ca="1" si="34"/>
        <v>#VALUE!</v>
      </c>
      <c r="P467" s="80"/>
      <c r="Q467" s="80"/>
      <c r="R467" s="80"/>
      <c r="S467" s="80"/>
    </row>
    <row r="468" spans="1:19">
      <c r="A468" s="34">
        <v>466</v>
      </c>
      <c r="B468" s="100"/>
      <c r="C468" s="7"/>
      <c r="D468" s="7" t="str">
        <f t="shared" si="33"/>
        <v/>
      </c>
      <c r="E468" s="7"/>
      <c r="F468" s="19" t="str">
        <f t="shared" si="31"/>
        <v/>
      </c>
      <c r="G468" s="82"/>
      <c r="H468" s="7" t="str">
        <f t="shared" si="32"/>
        <v>空</v>
      </c>
      <c r="I468" s="83"/>
      <c r="J468" s="230"/>
      <c r="K468" s="48"/>
      <c r="L468" s="48"/>
      <c r="M468" s="9"/>
      <c r="N468" s="68"/>
      <c r="O468" s="18" t="e">
        <f t="shared" ca="1" si="34"/>
        <v>#VALUE!</v>
      </c>
      <c r="P468" s="80"/>
      <c r="Q468" s="80"/>
      <c r="R468" s="80"/>
      <c r="S468" s="80"/>
    </row>
    <row r="469" spans="1:19">
      <c r="A469" s="34">
        <v>467</v>
      </c>
      <c r="B469" s="100"/>
      <c r="C469" s="7"/>
      <c r="D469" s="7" t="str">
        <f t="shared" si="33"/>
        <v/>
      </c>
      <c r="E469" s="7"/>
      <c r="F469" s="19" t="str">
        <f t="shared" si="31"/>
        <v/>
      </c>
      <c r="G469" s="82"/>
      <c r="H469" s="7" t="str">
        <f t="shared" si="32"/>
        <v>空</v>
      </c>
      <c r="I469" s="83"/>
      <c r="J469" s="230"/>
      <c r="K469" s="48"/>
      <c r="L469" s="48"/>
      <c r="M469" s="9"/>
      <c r="N469" s="68"/>
      <c r="O469" s="18" t="e">
        <f t="shared" ca="1" si="34"/>
        <v>#VALUE!</v>
      </c>
      <c r="P469" s="80"/>
      <c r="Q469" s="80"/>
      <c r="R469" s="80"/>
      <c r="S469" s="80"/>
    </row>
    <row r="470" spans="1:19">
      <c r="A470" s="34">
        <v>468</v>
      </c>
      <c r="B470" s="100"/>
      <c r="C470" s="7"/>
      <c r="D470" s="7" t="str">
        <f t="shared" si="33"/>
        <v/>
      </c>
      <c r="E470" s="7"/>
      <c r="F470" s="19" t="str">
        <f t="shared" si="31"/>
        <v/>
      </c>
      <c r="G470" s="82"/>
      <c r="H470" s="7" t="str">
        <f t="shared" si="32"/>
        <v>空</v>
      </c>
      <c r="I470" s="83"/>
      <c r="J470" s="230"/>
      <c r="K470" s="48"/>
      <c r="L470" s="48"/>
      <c r="M470" s="9"/>
      <c r="N470" s="68"/>
      <c r="O470" s="18" t="e">
        <f t="shared" ca="1" si="34"/>
        <v>#VALUE!</v>
      </c>
      <c r="P470" s="80"/>
      <c r="Q470" s="80"/>
      <c r="R470" s="80"/>
      <c r="S470" s="80"/>
    </row>
    <row r="471" spans="1:19">
      <c r="A471" s="34">
        <v>469</v>
      </c>
      <c r="B471" s="100"/>
      <c r="C471" s="7"/>
      <c r="D471" s="7" t="str">
        <f t="shared" si="33"/>
        <v/>
      </c>
      <c r="E471" s="7"/>
      <c r="F471" s="19" t="str">
        <f t="shared" si="31"/>
        <v/>
      </c>
      <c r="G471" s="82"/>
      <c r="H471" s="7" t="str">
        <f t="shared" si="32"/>
        <v>空</v>
      </c>
      <c r="I471" s="83"/>
      <c r="J471" s="230"/>
      <c r="K471" s="48"/>
      <c r="L471" s="48"/>
      <c r="M471" s="9"/>
      <c r="N471" s="68"/>
      <c r="O471" s="18" t="e">
        <f t="shared" ca="1" si="34"/>
        <v>#VALUE!</v>
      </c>
      <c r="P471" s="80"/>
      <c r="Q471" s="80"/>
      <c r="R471" s="80"/>
      <c r="S471" s="80"/>
    </row>
    <row r="472" spans="1:19">
      <c r="A472" s="34">
        <v>470</v>
      </c>
      <c r="B472" s="100"/>
      <c r="C472" s="7"/>
      <c r="D472" s="7" t="str">
        <f t="shared" si="33"/>
        <v/>
      </c>
      <c r="E472" s="7"/>
      <c r="F472" s="19" t="str">
        <f t="shared" si="31"/>
        <v/>
      </c>
      <c r="G472" s="82"/>
      <c r="H472" s="7" t="str">
        <f t="shared" si="32"/>
        <v>空</v>
      </c>
      <c r="I472" s="83"/>
      <c r="J472" s="230"/>
      <c r="K472" s="48"/>
      <c r="L472" s="48"/>
      <c r="M472" s="9"/>
      <c r="N472" s="68"/>
      <c r="O472" s="18" t="e">
        <f t="shared" ca="1" si="34"/>
        <v>#VALUE!</v>
      </c>
      <c r="P472" s="80"/>
      <c r="Q472" s="80"/>
      <c r="R472" s="80"/>
      <c r="S472" s="80"/>
    </row>
    <row r="473" spans="1:19">
      <c r="A473" s="34">
        <v>471</v>
      </c>
      <c r="B473" s="100"/>
      <c r="C473" s="7"/>
      <c r="D473" s="7" t="str">
        <f t="shared" si="33"/>
        <v/>
      </c>
      <c r="E473" s="7"/>
      <c r="F473" s="19" t="str">
        <f t="shared" si="31"/>
        <v/>
      </c>
      <c r="G473" s="82"/>
      <c r="H473" s="7" t="str">
        <f t="shared" si="32"/>
        <v>空</v>
      </c>
      <c r="I473" s="83"/>
      <c r="J473" s="230"/>
      <c r="K473" s="48"/>
      <c r="L473" s="48"/>
      <c r="M473" s="9"/>
      <c r="N473" s="68"/>
      <c r="O473" s="18" t="e">
        <f t="shared" ca="1" si="34"/>
        <v>#VALUE!</v>
      </c>
      <c r="P473" s="80"/>
      <c r="Q473" s="80"/>
      <c r="R473" s="80"/>
      <c r="S473" s="80"/>
    </row>
    <row r="474" spans="1:19">
      <c r="A474" s="34">
        <v>472</v>
      </c>
      <c r="B474" s="100"/>
      <c r="C474" s="7"/>
      <c r="D474" s="7" t="str">
        <f t="shared" si="33"/>
        <v/>
      </c>
      <c r="E474" s="7"/>
      <c r="F474" s="19" t="str">
        <f t="shared" si="31"/>
        <v/>
      </c>
      <c r="G474" s="82"/>
      <c r="H474" s="7" t="str">
        <f t="shared" si="32"/>
        <v>空</v>
      </c>
      <c r="I474" s="83"/>
      <c r="J474" s="230"/>
      <c r="K474" s="48"/>
      <c r="L474" s="48"/>
      <c r="M474" s="9"/>
      <c r="N474" s="68"/>
      <c r="O474" s="18" t="e">
        <f t="shared" ca="1" si="34"/>
        <v>#VALUE!</v>
      </c>
      <c r="P474" s="80"/>
      <c r="Q474" s="80"/>
      <c r="R474" s="80"/>
      <c r="S474" s="80"/>
    </row>
    <row r="475" spans="1:19">
      <c r="A475" s="34">
        <v>473</v>
      </c>
      <c r="B475" s="100"/>
      <c r="C475" s="7"/>
      <c r="D475" s="7" t="str">
        <f t="shared" si="33"/>
        <v/>
      </c>
      <c r="E475" s="7"/>
      <c r="F475" s="19" t="str">
        <f t="shared" si="31"/>
        <v/>
      </c>
      <c r="G475" s="82"/>
      <c r="H475" s="7" t="str">
        <f t="shared" si="32"/>
        <v>空</v>
      </c>
      <c r="I475" s="83"/>
      <c r="J475" s="230"/>
      <c r="K475" s="48"/>
      <c r="L475" s="48"/>
      <c r="M475" s="9"/>
      <c r="N475" s="68"/>
      <c r="O475" s="18" t="e">
        <f t="shared" ca="1" si="34"/>
        <v>#VALUE!</v>
      </c>
      <c r="P475" s="80"/>
      <c r="Q475" s="80"/>
      <c r="R475" s="80"/>
      <c r="S475" s="80"/>
    </row>
    <row r="476" spans="1:19">
      <c r="A476" s="34">
        <v>474</v>
      </c>
      <c r="B476" s="100"/>
      <c r="C476" s="7"/>
      <c r="D476" s="7" t="str">
        <f t="shared" si="33"/>
        <v/>
      </c>
      <c r="E476" s="7"/>
      <c r="F476" s="19" t="str">
        <f t="shared" si="31"/>
        <v/>
      </c>
      <c r="G476" s="82"/>
      <c r="H476" s="7" t="str">
        <f t="shared" si="32"/>
        <v>空</v>
      </c>
      <c r="I476" s="83"/>
      <c r="J476" s="230"/>
      <c r="K476" s="48"/>
      <c r="L476" s="48"/>
      <c r="M476" s="9"/>
      <c r="N476" s="68"/>
      <c r="O476" s="18" t="e">
        <f t="shared" ca="1" si="34"/>
        <v>#VALUE!</v>
      </c>
      <c r="P476" s="80"/>
      <c r="Q476" s="80"/>
      <c r="R476" s="80"/>
      <c r="S476" s="80"/>
    </row>
    <row r="477" spans="1:19">
      <c r="A477" s="34">
        <v>475</v>
      </c>
      <c r="B477" s="100"/>
      <c r="C477" s="7"/>
      <c r="D477" s="7" t="str">
        <f t="shared" si="33"/>
        <v/>
      </c>
      <c r="E477" s="7"/>
      <c r="F477" s="19" t="str">
        <f t="shared" si="31"/>
        <v/>
      </c>
      <c r="G477" s="82"/>
      <c r="H477" s="7" t="str">
        <f t="shared" si="32"/>
        <v>空</v>
      </c>
      <c r="I477" s="83"/>
      <c r="J477" s="230"/>
      <c r="K477" s="48"/>
      <c r="L477" s="48"/>
      <c r="M477" s="9"/>
      <c r="N477" s="68"/>
      <c r="O477" s="18" t="e">
        <f t="shared" ca="1" si="34"/>
        <v>#VALUE!</v>
      </c>
      <c r="P477" s="80"/>
      <c r="Q477" s="80"/>
      <c r="R477" s="80"/>
      <c r="S477" s="80"/>
    </row>
    <row r="478" spans="1:19">
      <c r="A478" s="34">
        <v>476</v>
      </c>
      <c r="B478" s="100"/>
      <c r="C478" s="7"/>
      <c r="D478" s="7" t="str">
        <f t="shared" si="33"/>
        <v/>
      </c>
      <c r="E478" s="7"/>
      <c r="F478" s="19" t="str">
        <f t="shared" si="31"/>
        <v/>
      </c>
      <c r="G478" s="82"/>
      <c r="H478" s="7" t="str">
        <f t="shared" si="32"/>
        <v>空</v>
      </c>
      <c r="I478" s="83"/>
      <c r="J478" s="230"/>
      <c r="K478" s="48"/>
      <c r="L478" s="48"/>
      <c r="M478" s="9"/>
      <c r="N478" s="68"/>
      <c r="O478" s="18" t="e">
        <f t="shared" ca="1" si="34"/>
        <v>#VALUE!</v>
      </c>
      <c r="P478" s="80"/>
      <c r="Q478" s="80"/>
      <c r="R478" s="80"/>
      <c r="S478" s="80"/>
    </row>
    <row r="479" spans="1:19">
      <c r="A479" s="34">
        <v>477</v>
      </c>
      <c r="B479" s="100"/>
      <c r="C479" s="7"/>
      <c r="D479" s="7" t="str">
        <f t="shared" si="33"/>
        <v/>
      </c>
      <c r="E479" s="7"/>
      <c r="F479" s="19" t="str">
        <f t="shared" si="31"/>
        <v/>
      </c>
      <c r="G479" s="82"/>
      <c r="H479" s="7" t="str">
        <f t="shared" si="32"/>
        <v>空</v>
      </c>
      <c r="I479" s="83"/>
      <c r="J479" s="230"/>
      <c r="K479" s="48"/>
      <c r="L479" s="48"/>
      <c r="M479" s="9"/>
      <c r="N479" s="68"/>
      <c r="O479" s="18" t="e">
        <f t="shared" ca="1" si="34"/>
        <v>#VALUE!</v>
      </c>
      <c r="P479" s="80"/>
      <c r="Q479" s="80"/>
      <c r="R479" s="80"/>
      <c r="S479" s="80"/>
    </row>
    <row r="480" spans="1:19">
      <c r="A480" s="34">
        <v>478</v>
      </c>
      <c r="B480" s="101"/>
      <c r="C480" s="7"/>
      <c r="D480" s="7" t="str">
        <f t="shared" si="33"/>
        <v/>
      </c>
      <c r="E480" s="7"/>
      <c r="F480" s="19" t="str">
        <f t="shared" si="31"/>
        <v/>
      </c>
      <c r="G480" s="82"/>
      <c r="H480" s="7" t="str">
        <f t="shared" si="32"/>
        <v>空</v>
      </c>
      <c r="I480" s="83"/>
      <c r="J480" s="230"/>
      <c r="K480" s="48"/>
      <c r="L480" s="48"/>
      <c r="M480" s="9"/>
      <c r="N480" s="68"/>
      <c r="O480" s="18" t="e">
        <f t="shared" ca="1" si="34"/>
        <v>#VALUE!</v>
      </c>
      <c r="P480" s="80"/>
      <c r="Q480" s="80"/>
      <c r="R480" s="80"/>
      <c r="S480" s="80"/>
    </row>
    <row r="481" spans="1:19">
      <c r="A481" s="34">
        <v>479</v>
      </c>
      <c r="B481" s="100"/>
      <c r="C481" s="7"/>
      <c r="D481" s="7" t="str">
        <f t="shared" si="33"/>
        <v/>
      </c>
      <c r="E481" s="7"/>
      <c r="F481" s="19" t="str">
        <f t="shared" si="31"/>
        <v/>
      </c>
      <c r="G481" s="82"/>
      <c r="H481" s="7" t="str">
        <f t="shared" si="32"/>
        <v>空</v>
      </c>
      <c r="I481" s="83"/>
      <c r="J481" s="230"/>
      <c r="K481" s="48"/>
      <c r="L481" s="48"/>
      <c r="M481" s="9"/>
      <c r="N481" s="68"/>
      <c r="O481" s="18" t="e">
        <f t="shared" ca="1" si="34"/>
        <v>#VALUE!</v>
      </c>
      <c r="P481" s="80"/>
      <c r="Q481" s="80"/>
      <c r="R481" s="80"/>
      <c r="S481" s="80"/>
    </row>
    <row r="482" spans="1:19">
      <c r="A482" s="34">
        <v>480</v>
      </c>
      <c r="B482" s="101"/>
      <c r="C482" s="7"/>
      <c r="D482" s="7" t="str">
        <f t="shared" si="33"/>
        <v/>
      </c>
      <c r="E482" s="7"/>
      <c r="F482" s="19" t="str">
        <f t="shared" si="31"/>
        <v/>
      </c>
      <c r="G482" s="82"/>
      <c r="H482" s="7" t="str">
        <f t="shared" si="32"/>
        <v>空</v>
      </c>
      <c r="I482" s="83"/>
      <c r="J482" s="230"/>
      <c r="K482" s="48"/>
      <c r="L482" s="48"/>
      <c r="M482" s="9"/>
      <c r="N482" s="68"/>
      <c r="O482" s="18" t="e">
        <f t="shared" ca="1" si="34"/>
        <v>#VALUE!</v>
      </c>
      <c r="P482" s="80"/>
      <c r="Q482" s="80"/>
      <c r="R482" s="80"/>
      <c r="S482" s="80"/>
    </row>
    <row r="483" spans="1:19">
      <c r="A483" s="34">
        <v>481</v>
      </c>
      <c r="B483" s="101"/>
      <c r="C483" s="7"/>
      <c r="D483" s="7" t="str">
        <f t="shared" si="33"/>
        <v/>
      </c>
      <c r="E483" s="7"/>
      <c r="F483" s="19" t="str">
        <f t="shared" si="31"/>
        <v/>
      </c>
      <c r="G483" s="82"/>
      <c r="H483" s="7" t="str">
        <f t="shared" si="32"/>
        <v>空</v>
      </c>
      <c r="I483" s="83"/>
      <c r="J483" s="230"/>
      <c r="K483" s="48"/>
      <c r="L483" s="48"/>
      <c r="M483" s="9"/>
      <c r="N483" s="68"/>
      <c r="O483" s="18" t="e">
        <f t="shared" ca="1" si="34"/>
        <v>#VALUE!</v>
      </c>
      <c r="P483" s="80"/>
      <c r="Q483" s="80"/>
      <c r="R483" s="80"/>
      <c r="S483" s="80"/>
    </row>
    <row r="484" spans="1:19">
      <c r="A484" s="34">
        <v>482</v>
      </c>
      <c r="B484" s="101"/>
      <c r="C484" s="7"/>
      <c r="D484" s="7" t="str">
        <f t="shared" si="33"/>
        <v/>
      </c>
      <c r="E484" s="7"/>
      <c r="F484" s="19" t="str">
        <f t="shared" si="31"/>
        <v/>
      </c>
      <c r="G484" s="82"/>
      <c r="H484" s="7" t="str">
        <f t="shared" si="32"/>
        <v>空</v>
      </c>
      <c r="I484" s="83"/>
      <c r="J484" s="230"/>
      <c r="K484" s="48"/>
      <c r="L484" s="48"/>
      <c r="M484" s="9"/>
      <c r="N484" s="68"/>
      <c r="O484" s="18" t="e">
        <f t="shared" ca="1" si="34"/>
        <v>#VALUE!</v>
      </c>
      <c r="P484" s="80"/>
      <c r="Q484" s="80"/>
      <c r="R484" s="80"/>
      <c r="S484" s="80"/>
    </row>
    <row r="485" spans="1:19">
      <c r="A485" s="34">
        <v>483</v>
      </c>
      <c r="B485" s="101"/>
      <c r="C485" s="7"/>
      <c r="D485" s="7" t="str">
        <f t="shared" si="33"/>
        <v/>
      </c>
      <c r="E485" s="7"/>
      <c r="F485" s="19" t="str">
        <f t="shared" si="31"/>
        <v/>
      </c>
      <c r="G485" s="82"/>
      <c r="H485" s="7" t="str">
        <f t="shared" si="32"/>
        <v>空</v>
      </c>
      <c r="I485" s="83"/>
      <c r="J485" s="230"/>
      <c r="K485" s="48"/>
      <c r="L485" s="48"/>
      <c r="M485" s="9"/>
      <c r="N485" s="68"/>
      <c r="O485" s="18" t="e">
        <f t="shared" ca="1" si="34"/>
        <v>#VALUE!</v>
      </c>
      <c r="P485" s="80"/>
      <c r="Q485" s="80"/>
      <c r="R485" s="80"/>
      <c r="S485" s="80"/>
    </row>
    <row r="486" spans="1:19">
      <c r="A486" s="34">
        <v>484</v>
      </c>
      <c r="B486" s="100"/>
      <c r="C486" s="7"/>
      <c r="D486" s="7" t="str">
        <f t="shared" si="33"/>
        <v/>
      </c>
      <c r="E486" s="7"/>
      <c r="F486" s="19" t="str">
        <f t="shared" si="31"/>
        <v/>
      </c>
      <c r="G486" s="82"/>
      <c r="H486" s="7" t="str">
        <f t="shared" si="32"/>
        <v>空</v>
      </c>
      <c r="I486" s="83"/>
      <c r="J486" s="230"/>
      <c r="K486" s="48"/>
      <c r="L486" s="48"/>
      <c r="M486" s="9"/>
      <c r="N486" s="68"/>
      <c r="O486" s="18" t="e">
        <f t="shared" ca="1" si="34"/>
        <v>#VALUE!</v>
      </c>
      <c r="P486" s="80"/>
      <c r="Q486" s="80"/>
      <c r="R486" s="80"/>
      <c r="S486" s="80"/>
    </row>
    <row r="487" spans="1:19">
      <c r="A487" s="34">
        <v>485</v>
      </c>
      <c r="B487" s="100"/>
      <c r="C487" s="7"/>
      <c r="D487" s="7" t="str">
        <f t="shared" si="33"/>
        <v/>
      </c>
      <c r="E487" s="7"/>
      <c r="F487" s="19" t="str">
        <f t="shared" si="31"/>
        <v/>
      </c>
      <c r="G487" s="82"/>
      <c r="H487" s="7" t="str">
        <f t="shared" si="32"/>
        <v>空</v>
      </c>
      <c r="I487" s="83"/>
      <c r="J487" s="230"/>
      <c r="K487" s="48"/>
      <c r="L487" s="48"/>
      <c r="M487" s="9"/>
      <c r="N487" s="68"/>
      <c r="O487" s="18" t="e">
        <f t="shared" ca="1" si="34"/>
        <v>#VALUE!</v>
      </c>
      <c r="P487" s="80"/>
      <c r="Q487" s="80"/>
      <c r="R487" s="80"/>
      <c r="S487" s="80"/>
    </row>
    <row r="488" spans="1:19">
      <c r="A488" s="34">
        <v>486</v>
      </c>
      <c r="B488" s="101"/>
      <c r="C488" s="7"/>
      <c r="D488" s="7" t="str">
        <f t="shared" si="33"/>
        <v/>
      </c>
      <c r="E488" s="7"/>
      <c r="F488" s="19" t="str">
        <f t="shared" si="31"/>
        <v/>
      </c>
      <c r="G488" s="116"/>
      <c r="H488" s="7" t="str">
        <f t="shared" si="32"/>
        <v>空</v>
      </c>
      <c r="I488" s="83"/>
      <c r="J488" s="230"/>
      <c r="K488" s="48"/>
      <c r="L488" s="48"/>
      <c r="M488" s="9"/>
      <c r="N488" s="68"/>
      <c r="O488" s="18" t="e">
        <f t="shared" ca="1" si="34"/>
        <v>#VALUE!</v>
      </c>
      <c r="P488" s="80"/>
      <c r="Q488" s="80"/>
      <c r="R488" s="80"/>
      <c r="S488" s="80"/>
    </row>
    <row r="489" spans="1:19">
      <c r="A489" s="34">
        <v>487</v>
      </c>
      <c r="B489" s="101"/>
      <c r="C489" s="7"/>
      <c r="D489" s="7" t="str">
        <f t="shared" si="33"/>
        <v/>
      </c>
      <c r="E489" s="7"/>
      <c r="F489" s="19" t="str">
        <f t="shared" si="31"/>
        <v/>
      </c>
      <c r="G489" s="116"/>
      <c r="H489" s="7" t="str">
        <f t="shared" si="32"/>
        <v>空</v>
      </c>
      <c r="I489" s="83"/>
      <c r="J489" s="230"/>
      <c r="K489" s="48"/>
      <c r="L489" s="48"/>
      <c r="M489" s="9"/>
      <c r="N489" s="68"/>
      <c r="O489" s="18" t="e">
        <f t="shared" ca="1" si="34"/>
        <v>#VALUE!</v>
      </c>
      <c r="P489" s="80"/>
      <c r="Q489" s="80"/>
      <c r="R489" s="80"/>
      <c r="S489" s="80"/>
    </row>
    <row r="490" spans="1:19">
      <c r="A490" s="34">
        <v>488</v>
      </c>
      <c r="B490" s="101"/>
      <c r="C490" s="7"/>
      <c r="D490" s="7" t="str">
        <f t="shared" si="33"/>
        <v/>
      </c>
      <c r="E490" s="7"/>
      <c r="F490" s="19" t="str">
        <f t="shared" si="31"/>
        <v/>
      </c>
      <c r="G490" s="116"/>
      <c r="H490" s="7" t="str">
        <f t="shared" si="32"/>
        <v>空</v>
      </c>
      <c r="I490" s="83"/>
      <c r="J490" s="230"/>
      <c r="K490" s="48"/>
      <c r="L490" s="48"/>
      <c r="M490" s="9"/>
      <c r="N490" s="68"/>
      <c r="O490" s="18" t="e">
        <f t="shared" ca="1" si="34"/>
        <v>#VALUE!</v>
      </c>
      <c r="P490" s="80"/>
      <c r="Q490" s="80"/>
      <c r="R490" s="80"/>
      <c r="S490" s="80"/>
    </row>
    <row r="491" spans="1:19">
      <c r="A491" s="34">
        <v>489</v>
      </c>
      <c r="B491" s="101"/>
      <c r="C491" s="7"/>
      <c r="D491" s="7" t="str">
        <f t="shared" si="33"/>
        <v/>
      </c>
      <c r="E491" s="7"/>
      <c r="F491" s="19" t="str">
        <f t="shared" si="31"/>
        <v/>
      </c>
      <c r="G491" s="116"/>
      <c r="H491" s="7" t="str">
        <f t="shared" si="32"/>
        <v>空</v>
      </c>
      <c r="I491" s="83"/>
      <c r="J491" s="230"/>
      <c r="K491" s="48"/>
      <c r="L491" s="48"/>
      <c r="M491" s="9"/>
      <c r="N491" s="68"/>
      <c r="O491" s="18" t="e">
        <f t="shared" ca="1" si="34"/>
        <v>#VALUE!</v>
      </c>
      <c r="P491" s="80"/>
      <c r="Q491" s="80"/>
      <c r="R491" s="80"/>
      <c r="S491" s="80"/>
    </row>
    <row r="492" spans="1:19">
      <c r="A492" s="34">
        <v>490</v>
      </c>
      <c r="B492" s="101"/>
      <c r="C492" s="7"/>
      <c r="D492" s="7" t="str">
        <f t="shared" si="33"/>
        <v/>
      </c>
      <c r="E492" s="7"/>
      <c r="F492" s="19" t="str">
        <f t="shared" si="31"/>
        <v/>
      </c>
      <c r="G492" s="82"/>
      <c r="H492" s="7" t="str">
        <f t="shared" si="32"/>
        <v>空</v>
      </c>
      <c r="I492" s="83"/>
      <c r="J492" s="230"/>
      <c r="K492" s="48"/>
      <c r="L492" s="48"/>
      <c r="M492" s="9"/>
      <c r="N492" s="68"/>
      <c r="O492" s="18" t="e">
        <f t="shared" ca="1" si="34"/>
        <v>#VALUE!</v>
      </c>
      <c r="P492" s="80"/>
      <c r="Q492" s="80"/>
      <c r="R492" s="80"/>
      <c r="S492" s="80"/>
    </row>
    <row r="493" spans="1:19">
      <c r="A493" s="34">
        <v>491</v>
      </c>
      <c r="B493" s="100"/>
      <c r="C493" s="7"/>
      <c r="D493" s="7" t="str">
        <f t="shared" si="33"/>
        <v/>
      </c>
      <c r="E493" s="7"/>
      <c r="F493" s="19" t="str">
        <f t="shared" si="31"/>
        <v/>
      </c>
      <c r="G493" s="82"/>
      <c r="H493" s="7" t="str">
        <f t="shared" si="32"/>
        <v>空</v>
      </c>
      <c r="I493" s="83"/>
      <c r="J493" s="230"/>
      <c r="K493" s="48"/>
      <c r="L493" s="48"/>
      <c r="M493" s="9"/>
      <c r="N493" s="68"/>
      <c r="O493" s="18" t="e">
        <f t="shared" ca="1" si="34"/>
        <v>#VALUE!</v>
      </c>
      <c r="P493" s="80"/>
      <c r="Q493" s="80"/>
      <c r="R493" s="80"/>
      <c r="S493" s="80"/>
    </row>
    <row r="494" spans="1:19">
      <c r="A494" s="34">
        <v>492</v>
      </c>
      <c r="B494" s="100"/>
      <c r="C494" s="7"/>
      <c r="D494" s="7" t="str">
        <f t="shared" si="33"/>
        <v/>
      </c>
      <c r="E494" s="7"/>
      <c r="F494" s="19" t="str">
        <f t="shared" si="31"/>
        <v/>
      </c>
      <c r="G494" s="82"/>
      <c r="H494" s="7" t="str">
        <f t="shared" si="32"/>
        <v>空</v>
      </c>
      <c r="I494" s="83"/>
      <c r="J494" s="230"/>
      <c r="K494" s="48"/>
      <c r="L494" s="48"/>
      <c r="M494" s="9"/>
      <c r="N494" s="68"/>
      <c r="O494" s="18" t="e">
        <f t="shared" ca="1" si="34"/>
        <v>#VALUE!</v>
      </c>
      <c r="P494" s="80"/>
      <c r="Q494" s="80"/>
      <c r="R494" s="80"/>
      <c r="S494" s="80"/>
    </row>
    <row r="495" spans="1:19">
      <c r="A495" s="34">
        <v>493</v>
      </c>
      <c r="B495" s="100"/>
      <c r="C495" s="7"/>
      <c r="D495" s="7" t="str">
        <f t="shared" si="33"/>
        <v/>
      </c>
      <c r="E495" s="7"/>
      <c r="F495" s="19" t="str">
        <f t="shared" si="31"/>
        <v/>
      </c>
      <c r="G495" s="82"/>
      <c r="H495" s="7" t="str">
        <f t="shared" si="32"/>
        <v>空</v>
      </c>
      <c r="I495" s="83"/>
      <c r="J495" s="230"/>
      <c r="K495" s="48"/>
      <c r="L495" s="48"/>
      <c r="M495" s="9"/>
      <c r="N495" s="68"/>
      <c r="O495" s="18" t="e">
        <f t="shared" ca="1" si="34"/>
        <v>#VALUE!</v>
      </c>
      <c r="P495" s="80"/>
      <c r="Q495" s="80"/>
      <c r="R495" s="80"/>
      <c r="S495" s="80"/>
    </row>
    <row r="496" spans="1:19">
      <c r="A496" s="34">
        <v>494</v>
      </c>
      <c r="B496" s="100"/>
      <c r="C496" s="7"/>
      <c r="D496" s="7" t="str">
        <f t="shared" si="33"/>
        <v/>
      </c>
      <c r="E496" s="7"/>
      <c r="F496" s="19" t="str">
        <f t="shared" si="31"/>
        <v/>
      </c>
      <c r="G496" s="82"/>
      <c r="H496" s="7" t="str">
        <f t="shared" si="32"/>
        <v>空</v>
      </c>
      <c r="I496" s="83"/>
      <c r="J496" s="230"/>
      <c r="K496" s="48"/>
      <c r="L496" s="48"/>
      <c r="M496" s="9"/>
      <c r="N496" s="68"/>
      <c r="O496" s="18" t="e">
        <f t="shared" ca="1" si="34"/>
        <v>#VALUE!</v>
      </c>
      <c r="P496" s="80"/>
      <c r="Q496" s="80"/>
      <c r="R496" s="80"/>
      <c r="S496" s="80"/>
    </row>
    <row r="497" spans="1:19">
      <c r="A497" s="34">
        <v>495</v>
      </c>
      <c r="B497" s="100"/>
      <c r="C497" s="7"/>
      <c r="D497" s="7" t="str">
        <f t="shared" si="33"/>
        <v/>
      </c>
      <c r="E497" s="7"/>
      <c r="F497" s="19" t="str">
        <f t="shared" si="31"/>
        <v/>
      </c>
      <c r="G497" s="82"/>
      <c r="H497" s="7" t="str">
        <f t="shared" si="32"/>
        <v>空</v>
      </c>
      <c r="I497" s="83"/>
      <c r="J497" s="230"/>
      <c r="K497" s="48"/>
      <c r="L497" s="48"/>
      <c r="M497" s="9"/>
      <c r="N497" s="68"/>
      <c r="O497" s="18" t="e">
        <f t="shared" ca="1" si="34"/>
        <v>#VALUE!</v>
      </c>
      <c r="P497" s="80"/>
      <c r="Q497" s="80"/>
      <c r="R497" s="80"/>
      <c r="S497" s="80"/>
    </row>
    <row r="498" spans="1:19">
      <c r="A498" s="34">
        <v>496</v>
      </c>
      <c r="B498" s="100"/>
      <c r="C498" s="7"/>
      <c r="D498" s="7" t="str">
        <f t="shared" si="33"/>
        <v/>
      </c>
      <c r="E498" s="7"/>
      <c r="F498" s="19" t="str">
        <f t="shared" si="31"/>
        <v/>
      </c>
      <c r="G498" s="82"/>
      <c r="H498" s="7" t="str">
        <f t="shared" si="32"/>
        <v>空</v>
      </c>
      <c r="I498" s="83"/>
      <c r="J498" s="230"/>
      <c r="K498" s="48"/>
      <c r="L498" s="48"/>
      <c r="M498" s="9"/>
      <c r="N498" s="68"/>
      <c r="O498" s="18" t="e">
        <f t="shared" ca="1" si="34"/>
        <v>#VALUE!</v>
      </c>
      <c r="P498" s="80"/>
      <c r="Q498" s="80"/>
      <c r="R498" s="80"/>
      <c r="S498" s="80"/>
    </row>
    <row r="499" spans="1:19">
      <c r="A499" s="34">
        <v>497</v>
      </c>
      <c r="B499" s="100"/>
      <c r="C499" s="7"/>
      <c r="D499" s="7" t="str">
        <f t="shared" si="33"/>
        <v/>
      </c>
      <c r="E499" s="7"/>
      <c r="F499" s="19" t="str">
        <f t="shared" si="31"/>
        <v/>
      </c>
      <c r="G499" s="82"/>
      <c r="H499" s="7" t="str">
        <f t="shared" si="32"/>
        <v>空</v>
      </c>
      <c r="I499" s="83"/>
      <c r="J499" s="230"/>
      <c r="K499" s="48"/>
      <c r="L499" s="48"/>
      <c r="M499" s="9"/>
      <c r="N499" s="68"/>
      <c r="O499" s="18" t="e">
        <f t="shared" ca="1" si="34"/>
        <v>#VALUE!</v>
      </c>
      <c r="P499" s="80"/>
      <c r="Q499" s="80"/>
      <c r="R499" s="80"/>
      <c r="S499" s="80"/>
    </row>
    <row r="500" spans="1:19">
      <c r="A500" s="34">
        <v>498</v>
      </c>
      <c r="B500" s="100"/>
      <c r="C500" s="7"/>
      <c r="D500" s="7" t="str">
        <f t="shared" si="33"/>
        <v/>
      </c>
      <c r="E500" s="7"/>
      <c r="F500" s="19" t="str">
        <f t="shared" si="31"/>
        <v/>
      </c>
      <c r="G500" s="82"/>
      <c r="H500" s="7" t="str">
        <f t="shared" si="32"/>
        <v>空</v>
      </c>
      <c r="I500" s="83"/>
      <c r="J500" s="230"/>
      <c r="K500" s="48"/>
      <c r="L500" s="48"/>
      <c r="M500" s="9"/>
      <c r="N500" s="68"/>
      <c r="O500" s="18" t="e">
        <f t="shared" ca="1" si="34"/>
        <v>#VALUE!</v>
      </c>
      <c r="P500" s="80"/>
      <c r="Q500" s="80"/>
      <c r="R500" s="80"/>
      <c r="S500" s="80"/>
    </row>
    <row r="501" spans="1:19">
      <c r="A501" s="34">
        <v>499</v>
      </c>
      <c r="B501" s="101"/>
      <c r="C501" s="7"/>
      <c r="D501" s="7" t="str">
        <f t="shared" si="33"/>
        <v/>
      </c>
      <c r="E501" s="7"/>
      <c r="F501" s="19" t="str">
        <f t="shared" si="31"/>
        <v/>
      </c>
      <c r="G501" s="82"/>
      <c r="H501" s="7" t="str">
        <f t="shared" si="32"/>
        <v>空</v>
      </c>
      <c r="I501" s="83"/>
      <c r="J501" s="230"/>
      <c r="K501" s="48"/>
      <c r="L501" s="48"/>
      <c r="M501" s="9"/>
      <c r="N501" s="68"/>
      <c r="O501" s="18" t="e">
        <f t="shared" ca="1" si="34"/>
        <v>#VALUE!</v>
      </c>
      <c r="P501" s="80"/>
      <c r="Q501" s="80"/>
      <c r="R501" s="80"/>
      <c r="S501" s="80"/>
    </row>
    <row r="502" spans="1:19">
      <c r="A502" s="34">
        <v>500</v>
      </c>
      <c r="B502" s="101"/>
      <c r="C502" s="7"/>
      <c r="D502" s="7" t="str">
        <f t="shared" si="33"/>
        <v/>
      </c>
      <c r="E502" s="7"/>
      <c r="F502" s="19" t="str">
        <f t="shared" si="31"/>
        <v/>
      </c>
      <c r="G502" s="82"/>
      <c r="H502" s="7" t="str">
        <f t="shared" si="32"/>
        <v>空</v>
      </c>
      <c r="I502" s="83"/>
      <c r="J502" s="230"/>
      <c r="K502" s="48"/>
      <c r="L502" s="48"/>
      <c r="M502" s="9"/>
      <c r="N502" s="68"/>
      <c r="O502" s="18" t="e">
        <f t="shared" ca="1" si="34"/>
        <v>#VALUE!</v>
      </c>
      <c r="P502" s="80"/>
      <c r="Q502" s="80"/>
      <c r="R502" s="80"/>
      <c r="S502" s="80"/>
    </row>
    <row r="503" spans="1:19">
      <c r="A503" s="34">
        <v>501</v>
      </c>
      <c r="B503" s="101"/>
      <c r="C503" s="7"/>
      <c r="D503" s="7" t="str">
        <f t="shared" si="33"/>
        <v/>
      </c>
      <c r="E503" s="7"/>
      <c r="F503" s="19" t="str">
        <f t="shared" si="31"/>
        <v/>
      </c>
      <c r="G503" s="82"/>
      <c r="H503" s="7" t="str">
        <f t="shared" si="32"/>
        <v>空</v>
      </c>
      <c r="I503" s="83"/>
      <c r="J503" s="230"/>
      <c r="K503" s="48"/>
      <c r="L503" s="48"/>
      <c r="M503" s="9"/>
      <c r="N503" s="68"/>
      <c r="O503" s="18" t="e">
        <f t="shared" ca="1" si="34"/>
        <v>#VALUE!</v>
      </c>
      <c r="P503" s="80"/>
      <c r="Q503" s="80"/>
      <c r="R503" s="80"/>
      <c r="S503" s="80"/>
    </row>
    <row r="504" spans="1:19">
      <c r="A504" s="34">
        <v>502</v>
      </c>
      <c r="B504" s="101"/>
      <c r="C504" s="7"/>
      <c r="D504" s="7" t="str">
        <f t="shared" si="33"/>
        <v/>
      </c>
      <c r="E504" s="7"/>
      <c r="F504" s="19" t="str">
        <f t="shared" si="31"/>
        <v/>
      </c>
      <c r="G504" s="82"/>
      <c r="H504" s="7" t="str">
        <f t="shared" si="32"/>
        <v>空</v>
      </c>
      <c r="I504" s="83"/>
      <c r="J504" s="230"/>
      <c r="K504" s="48"/>
      <c r="L504" s="48"/>
      <c r="M504" s="9"/>
      <c r="N504" s="68"/>
      <c r="O504" s="18" t="e">
        <f t="shared" ca="1" si="34"/>
        <v>#VALUE!</v>
      </c>
      <c r="P504" s="80"/>
      <c r="Q504" s="80"/>
      <c r="R504" s="80"/>
      <c r="S504" s="80"/>
    </row>
    <row r="505" spans="1:19">
      <c r="A505" s="34">
        <v>503</v>
      </c>
      <c r="B505" s="101"/>
      <c r="C505" s="7"/>
      <c r="D505" s="7" t="str">
        <f t="shared" si="33"/>
        <v/>
      </c>
      <c r="E505" s="7"/>
      <c r="F505" s="19" t="str">
        <f t="shared" si="31"/>
        <v/>
      </c>
      <c r="G505" s="82"/>
      <c r="H505" s="7" t="str">
        <f t="shared" si="32"/>
        <v>空</v>
      </c>
      <c r="I505" s="83"/>
      <c r="J505" s="230"/>
      <c r="K505" s="48"/>
      <c r="L505" s="48"/>
      <c r="M505" s="9"/>
      <c r="N505" s="68"/>
      <c r="O505" s="18" t="e">
        <f t="shared" ca="1" si="34"/>
        <v>#VALUE!</v>
      </c>
      <c r="P505" s="80"/>
      <c r="Q505" s="80"/>
      <c r="R505" s="80"/>
      <c r="S505" s="80"/>
    </row>
    <row r="506" spans="1:19">
      <c r="A506" s="34">
        <v>504</v>
      </c>
      <c r="B506" s="101"/>
      <c r="C506" s="7"/>
      <c r="D506" s="7" t="str">
        <f t="shared" si="33"/>
        <v/>
      </c>
      <c r="E506" s="7"/>
      <c r="F506" s="19" t="str">
        <f t="shared" si="31"/>
        <v/>
      </c>
      <c r="G506" s="82"/>
      <c r="H506" s="7" t="str">
        <f t="shared" si="32"/>
        <v>空</v>
      </c>
      <c r="I506" s="83"/>
      <c r="J506" s="230"/>
      <c r="K506" s="48"/>
      <c r="L506" s="48"/>
      <c r="M506" s="9"/>
      <c r="N506" s="68"/>
      <c r="O506" s="18" t="e">
        <f t="shared" ca="1" si="34"/>
        <v>#VALUE!</v>
      </c>
      <c r="P506" s="80"/>
      <c r="Q506" s="80"/>
      <c r="R506" s="80"/>
      <c r="S506" s="80"/>
    </row>
    <row r="507" spans="1:19">
      <c r="A507" s="34">
        <v>505</v>
      </c>
      <c r="B507" s="100"/>
      <c r="C507" s="7"/>
      <c r="D507" s="7" t="str">
        <f t="shared" si="33"/>
        <v/>
      </c>
      <c r="E507" s="7"/>
      <c r="F507" s="19" t="str">
        <f t="shared" si="31"/>
        <v/>
      </c>
      <c r="G507" s="82"/>
      <c r="H507" s="7" t="str">
        <f t="shared" si="32"/>
        <v>空</v>
      </c>
      <c r="I507" s="83"/>
      <c r="J507" s="230"/>
      <c r="K507" s="48"/>
      <c r="L507" s="48"/>
      <c r="M507" s="9"/>
      <c r="N507" s="68"/>
      <c r="O507" s="18" t="e">
        <f t="shared" ca="1" si="34"/>
        <v>#VALUE!</v>
      </c>
      <c r="P507" s="80"/>
      <c r="Q507" s="80"/>
      <c r="R507" s="80"/>
      <c r="S507" s="80"/>
    </row>
    <row r="508" spans="1:19">
      <c r="A508" s="34">
        <v>506</v>
      </c>
      <c r="B508" s="100"/>
      <c r="C508" s="7"/>
      <c r="D508" s="7" t="str">
        <f t="shared" si="33"/>
        <v/>
      </c>
      <c r="E508" s="7"/>
      <c r="F508" s="19" t="str">
        <f t="shared" si="31"/>
        <v/>
      </c>
      <c r="G508" s="82"/>
      <c r="H508" s="7" t="str">
        <f t="shared" si="32"/>
        <v>空</v>
      </c>
      <c r="I508" s="83"/>
      <c r="J508" s="230"/>
      <c r="K508" s="48"/>
      <c r="L508" s="48"/>
      <c r="M508" s="9"/>
      <c r="N508" s="68"/>
      <c r="O508" s="18" t="e">
        <f t="shared" ca="1" si="34"/>
        <v>#VALUE!</v>
      </c>
      <c r="P508" s="80"/>
      <c r="Q508" s="80"/>
      <c r="R508" s="80"/>
      <c r="S508" s="80"/>
    </row>
    <row r="509" spans="1:19">
      <c r="A509" s="34">
        <v>507</v>
      </c>
      <c r="B509" s="129"/>
      <c r="C509" s="7"/>
      <c r="D509" s="7" t="str">
        <f t="shared" si="33"/>
        <v/>
      </c>
      <c r="E509" s="7"/>
      <c r="F509" s="19" t="str">
        <f t="shared" si="31"/>
        <v/>
      </c>
      <c r="G509" s="82"/>
      <c r="H509" s="7" t="str">
        <f t="shared" si="32"/>
        <v>空</v>
      </c>
      <c r="I509" s="83"/>
      <c r="J509" s="230"/>
      <c r="K509" s="48"/>
      <c r="L509" s="48"/>
      <c r="M509" s="9"/>
      <c r="N509" s="68"/>
      <c r="O509" s="18" t="e">
        <f t="shared" ca="1" si="34"/>
        <v>#VALUE!</v>
      </c>
      <c r="P509" s="80"/>
      <c r="Q509" s="80"/>
      <c r="R509" s="80"/>
      <c r="S509" s="80"/>
    </row>
    <row r="510" spans="1:19">
      <c r="A510" s="34">
        <v>508</v>
      </c>
      <c r="B510" s="100"/>
      <c r="C510" s="7"/>
      <c r="D510" s="7" t="str">
        <f t="shared" si="33"/>
        <v/>
      </c>
      <c r="E510" s="7"/>
      <c r="F510" s="19" t="str">
        <f t="shared" si="31"/>
        <v/>
      </c>
      <c r="G510" s="82"/>
      <c r="H510" s="7" t="str">
        <f t="shared" si="32"/>
        <v>空</v>
      </c>
      <c r="I510" s="83"/>
      <c r="J510" s="230"/>
      <c r="K510" s="48"/>
      <c r="L510" s="48"/>
      <c r="M510" s="9"/>
      <c r="N510" s="68"/>
      <c r="O510" s="18" t="e">
        <f t="shared" ca="1" si="34"/>
        <v>#VALUE!</v>
      </c>
      <c r="P510" s="80"/>
      <c r="Q510" s="80"/>
      <c r="R510" s="80"/>
      <c r="S510" s="80"/>
    </row>
    <row r="511" spans="1:19">
      <c r="A511" s="34">
        <v>509</v>
      </c>
      <c r="B511" s="100"/>
      <c r="C511" s="7"/>
      <c r="D511" s="7" t="str">
        <f t="shared" si="33"/>
        <v/>
      </c>
      <c r="E511" s="7"/>
      <c r="F511" s="19" t="str">
        <f t="shared" si="31"/>
        <v/>
      </c>
      <c r="G511" s="82"/>
      <c r="H511" s="7" t="str">
        <f t="shared" si="32"/>
        <v>空</v>
      </c>
      <c r="I511" s="83"/>
      <c r="J511" s="230"/>
      <c r="K511" s="48"/>
      <c r="L511" s="48"/>
      <c r="M511" s="9"/>
      <c r="N511" s="68"/>
      <c r="O511" s="18" t="e">
        <f t="shared" ca="1" si="34"/>
        <v>#VALUE!</v>
      </c>
      <c r="P511" s="80"/>
      <c r="Q511" s="80"/>
      <c r="R511" s="80"/>
      <c r="S511" s="80"/>
    </row>
    <row r="512" spans="1:19">
      <c r="A512" s="34">
        <v>510</v>
      </c>
      <c r="B512" s="100"/>
      <c r="C512" s="7"/>
      <c r="D512" s="7" t="str">
        <f t="shared" si="33"/>
        <v/>
      </c>
      <c r="E512" s="7"/>
      <c r="F512" s="19" t="str">
        <f t="shared" si="31"/>
        <v/>
      </c>
      <c r="G512" s="82"/>
      <c r="H512" s="7" t="str">
        <f t="shared" si="32"/>
        <v>空</v>
      </c>
      <c r="I512" s="83"/>
      <c r="J512" s="230"/>
      <c r="K512" s="48"/>
      <c r="L512" s="48"/>
      <c r="M512" s="9"/>
      <c r="N512" s="68"/>
      <c r="O512" s="18" t="e">
        <f t="shared" ca="1" si="34"/>
        <v>#VALUE!</v>
      </c>
      <c r="P512" s="80"/>
      <c r="Q512" s="80"/>
      <c r="R512" s="80"/>
      <c r="S512" s="80"/>
    </row>
    <row r="513" spans="1:19">
      <c r="A513" s="34">
        <v>511</v>
      </c>
      <c r="B513" s="101"/>
      <c r="C513" s="7"/>
      <c r="D513" s="7" t="str">
        <f t="shared" si="33"/>
        <v/>
      </c>
      <c r="E513" s="7"/>
      <c r="F513" s="19" t="str">
        <f t="shared" si="31"/>
        <v/>
      </c>
      <c r="G513" s="82"/>
      <c r="H513" s="7" t="str">
        <f t="shared" si="32"/>
        <v>空</v>
      </c>
      <c r="I513" s="83"/>
      <c r="J513" s="230"/>
      <c r="K513" s="48"/>
      <c r="L513" s="48"/>
      <c r="M513" s="9"/>
      <c r="N513" s="68"/>
      <c r="O513" s="18" t="e">
        <f t="shared" ca="1" si="34"/>
        <v>#VALUE!</v>
      </c>
      <c r="P513" s="80"/>
      <c r="Q513" s="80"/>
      <c r="R513" s="80"/>
      <c r="S513" s="80"/>
    </row>
    <row r="514" spans="1:19">
      <c r="A514" s="34">
        <v>512</v>
      </c>
      <c r="B514" s="101"/>
      <c r="C514" s="7"/>
      <c r="D514" s="7" t="str">
        <f t="shared" si="33"/>
        <v/>
      </c>
      <c r="E514" s="7"/>
      <c r="F514" s="19" t="str">
        <f t="shared" si="31"/>
        <v/>
      </c>
      <c r="G514" s="116"/>
      <c r="H514" s="7" t="str">
        <f t="shared" si="32"/>
        <v>空</v>
      </c>
      <c r="I514" s="83"/>
      <c r="J514" s="230"/>
      <c r="K514" s="48"/>
      <c r="L514" s="48"/>
      <c r="M514" s="9"/>
      <c r="N514" s="68"/>
      <c r="O514" s="18" t="e">
        <f t="shared" ca="1" si="34"/>
        <v>#VALUE!</v>
      </c>
      <c r="P514" s="80"/>
      <c r="Q514" s="80"/>
      <c r="R514" s="80"/>
      <c r="S514" s="80"/>
    </row>
    <row r="515" spans="1:19">
      <c r="A515" s="34">
        <v>513</v>
      </c>
      <c r="B515" s="101"/>
      <c r="C515" s="7"/>
      <c r="D515" s="7" t="str">
        <f t="shared" si="33"/>
        <v/>
      </c>
      <c r="E515" s="7"/>
      <c r="F515" s="19" t="str">
        <f t="shared" ref="F515:F578" si="35">IF(ISNONTEXT(B515),"","请输入日期")</f>
        <v/>
      </c>
      <c r="G515" s="82"/>
      <c r="H515" s="7" t="str">
        <f t="shared" ref="H515:H578" si="36">IF(I515="","空","重")</f>
        <v>空</v>
      </c>
      <c r="I515" s="83"/>
      <c r="J515" s="230"/>
      <c r="K515" s="48"/>
      <c r="L515" s="48"/>
      <c r="M515" s="9"/>
      <c r="N515" s="68"/>
      <c r="O515" s="18" t="e">
        <f t="shared" ca="1" si="34"/>
        <v>#VALUE!</v>
      </c>
      <c r="P515" s="80"/>
      <c r="Q515" s="80"/>
      <c r="R515" s="80"/>
      <c r="S515" s="80"/>
    </row>
    <row r="516" spans="1:19">
      <c r="A516" s="34">
        <v>514</v>
      </c>
      <c r="B516" s="101"/>
      <c r="C516" s="7"/>
      <c r="D516" s="7" t="str">
        <f t="shared" ref="D516:D579" si="37">IF(B516="","","HPL箱")</f>
        <v/>
      </c>
      <c r="E516" s="7"/>
      <c r="F516" s="19" t="str">
        <f t="shared" si="35"/>
        <v/>
      </c>
      <c r="G516" s="82"/>
      <c r="H516" s="7" t="str">
        <f t="shared" si="36"/>
        <v>空</v>
      </c>
      <c r="I516" s="83"/>
      <c r="J516" s="230"/>
      <c r="K516" s="48"/>
      <c r="L516" s="48"/>
      <c r="M516" s="9"/>
      <c r="N516" s="68"/>
      <c r="O516" s="18" t="e">
        <f t="shared" ca="1" si="34"/>
        <v>#VALUE!</v>
      </c>
      <c r="P516" s="80"/>
      <c r="Q516" s="80"/>
      <c r="R516" s="80"/>
      <c r="S516" s="80"/>
    </row>
    <row r="517" spans="1:19">
      <c r="A517" s="34">
        <v>515</v>
      </c>
      <c r="B517" s="101"/>
      <c r="C517" s="7"/>
      <c r="D517" s="7" t="str">
        <f t="shared" si="37"/>
        <v/>
      </c>
      <c r="E517" s="7"/>
      <c r="F517" s="19" t="str">
        <f t="shared" si="35"/>
        <v/>
      </c>
      <c r="G517" s="82"/>
      <c r="H517" s="7" t="str">
        <f t="shared" si="36"/>
        <v>空</v>
      </c>
      <c r="I517" s="83"/>
      <c r="J517" s="230"/>
      <c r="K517" s="48"/>
      <c r="L517" s="48"/>
      <c r="M517" s="9"/>
      <c r="N517" s="68"/>
      <c r="O517" s="18" t="e">
        <f t="shared" ca="1" si="34"/>
        <v>#VALUE!</v>
      </c>
      <c r="P517" s="80"/>
      <c r="Q517" s="80"/>
      <c r="R517" s="80"/>
      <c r="S517" s="80"/>
    </row>
    <row r="518" spans="1:19">
      <c r="A518" s="34">
        <v>516</v>
      </c>
      <c r="B518" s="101"/>
      <c r="C518" s="7"/>
      <c r="D518" s="7" t="str">
        <f t="shared" si="37"/>
        <v/>
      </c>
      <c r="E518" s="7"/>
      <c r="F518" s="19" t="str">
        <f t="shared" si="35"/>
        <v/>
      </c>
      <c r="G518" s="82"/>
      <c r="H518" s="7" t="str">
        <f t="shared" si="36"/>
        <v>空</v>
      </c>
      <c r="I518" s="83"/>
      <c r="J518" s="230"/>
      <c r="K518" s="48"/>
      <c r="L518" s="48"/>
      <c r="M518" s="9"/>
      <c r="N518" s="68"/>
      <c r="O518" s="18" t="e">
        <f t="shared" ca="1" si="34"/>
        <v>#VALUE!</v>
      </c>
      <c r="P518" s="80"/>
      <c r="Q518" s="80"/>
      <c r="R518" s="80"/>
      <c r="S518" s="80"/>
    </row>
    <row r="519" spans="1:19">
      <c r="A519" s="34">
        <v>517</v>
      </c>
      <c r="B519" s="101"/>
      <c r="C519" s="7"/>
      <c r="D519" s="7" t="str">
        <f t="shared" si="37"/>
        <v/>
      </c>
      <c r="E519" s="7"/>
      <c r="F519" s="19" t="str">
        <f t="shared" si="35"/>
        <v/>
      </c>
      <c r="G519" s="82"/>
      <c r="H519" s="7" t="str">
        <f t="shared" si="36"/>
        <v>空</v>
      </c>
      <c r="I519" s="83"/>
      <c r="J519" s="230"/>
      <c r="K519" s="48"/>
      <c r="L519" s="48"/>
      <c r="M519" s="9"/>
      <c r="N519" s="68"/>
      <c r="O519" s="18" t="e">
        <f t="shared" ca="1" si="34"/>
        <v>#VALUE!</v>
      </c>
      <c r="P519" s="80"/>
      <c r="Q519" s="80"/>
      <c r="R519" s="80"/>
      <c r="S519" s="80"/>
    </row>
    <row r="520" spans="1:19">
      <c r="A520" s="34">
        <v>518</v>
      </c>
      <c r="B520" s="101"/>
      <c r="C520" s="7"/>
      <c r="D520" s="7" t="str">
        <f t="shared" si="37"/>
        <v/>
      </c>
      <c r="E520" s="7"/>
      <c r="F520" s="19" t="str">
        <f t="shared" si="35"/>
        <v/>
      </c>
      <c r="G520" s="82"/>
      <c r="H520" s="7" t="str">
        <f t="shared" si="36"/>
        <v>空</v>
      </c>
      <c r="I520" s="83"/>
      <c r="J520" s="230"/>
      <c r="K520" s="48"/>
      <c r="L520" s="48"/>
      <c r="M520" s="9"/>
      <c r="N520" s="68"/>
      <c r="O520" s="18" t="e">
        <f t="shared" ca="1" si="34"/>
        <v>#VALUE!</v>
      </c>
      <c r="P520" s="80"/>
      <c r="Q520" s="80"/>
      <c r="R520" s="80"/>
      <c r="S520" s="80"/>
    </row>
    <row r="521" spans="1:19">
      <c r="A521" s="34">
        <v>519</v>
      </c>
      <c r="B521" s="101"/>
      <c r="C521" s="7"/>
      <c r="D521" s="7" t="str">
        <f t="shared" si="37"/>
        <v/>
      </c>
      <c r="E521" s="7"/>
      <c r="F521" s="19" t="str">
        <f t="shared" si="35"/>
        <v/>
      </c>
      <c r="G521" s="82"/>
      <c r="H521" s="7" t="str">
        <f t="shared" si="36"/>
        <v>空</v>
      </c>
      <c r="I521" s="83"/>
      <c r="J521" s="230"/>
      <c r="K521" s="48"/>
      <c r="L521" s="48"/>
      <c r="M521" s="9"/>
      <c r="N521" s="68"/>
      <c r="O521" s="18" t="e">
        <f t="shared" ca="1" si="34"/>
        <v>#VALUE!</v>
      </c>
      <c r="P521" s="80"/>
      <c r="Q521" s="80"/>
      <c r="R521" s="80"/>
      <c r="S521" s="80"/>
    </row>
    <row r="522" spans="1:19">
      <c r="A522" s="34">
        <v>520</v>
      </c>
      <c r="B522" s="126"/>
      <c r="C522" s="7"/>
      <c r="D522" s="7" t="str">
        <f t="shared" si="37"/>
        <v/>
      </c>
      <c r="E522" s="7"/>
      <c r="F522" s="19" t="str">
        <f t="shared" si="35"/>
        <v/>
      </c>
      <c r="G522" s="116"/>
      <c r="H522" s="7" t="str">
        <f t="shared" si="36"/>
        <v>空</v>
      </c>
      <c r="I522" s="83"/>
      <c r="J522" s="230"/>
      <c r="K522" s="48"/>
      <c r="L522" s="48"/>
      <c r="M522" s="9"/>
      <c r="N522" s="68"/>
      <c r="O522" s="18" t="e">
        <f t="shared" ca="1" si="34"/>
        <v>#VALUE!</v>
      </c>
      <c r="P522" s="80"/>
      <c r="Q522" s="80"/>
      <c r="R522" s="80"/>
      <c r="S522" s="80"/>
    </row>
    <row r="523" spans="1:19">
      <c r="A523" s="34">
        <v>521</v>
      </c>
      <c r="B523" s="126"/>
      <c r="C523" s="7"/>
      <c r="D523" s="7" t="str">
        <f t="shared" si="37"/>
        <v/>
      </c>
      <c r="E523" s="7"/>
      <c r="F523" s="19" t="str">
        <f t="shared" si="35"/>
        <v/>
      </c>
      <c r="G523" s="116"/>
      <c r="H523" s="7" t="str">
        <f t="shared" si="36"/>
        <v>空</v>
      </c>
      <c r="I523" s="83"/>
      <c r="J523" s="230"/>
      <c r="K523" s="48"/>
      <c r="L523" s="48"/>
      <c r="M523" s="9"/>
      <c r="N523" s="68"/>
      <c r="O523" s="18" t="e">
        <f t="shared" ca="1" si="34"/>
        <v>#VALUE!</v>
      </c>
      <c r="P523" s="80"/>
      <c r="Q523" s="80"/>
      <c r="R523" s="80"/>
      <c r="S523" s="80"/>
    </row>
    <row r="524" spans="1:19">
      <c r="A524" s="34">
        <v>522</v>
      </c>
      <c r="B524" s="126"/>
      <c r="C524" s="7"/>
      <c r="D524" s="7" t="str">
        <f t="shared" si="37"/>
        <v/>
      </c>
      <c r="E524" s="7"/>
      <c r="F524" s="19" t="str">
        <f t="shared" si="35"/>
        <v/>
      </c>
      <c r="G524" s="116"/>
      <c r="H524" s="7" t="str">
        <f t="shared" si="36"/>
        <v>空</v>
      </c>
      <c r="I524" s="83"/>
      <c r="J524" s="230"/>
      <c r="K524" s="48"/>
      <c r="L524" s="48"/>
      <c r="M524" s="9"/>
      <c r="N524" s="68"/>
      <c r="O524" s="18" t="e">
        <f t="shared" ca="1" si="34"/>
        <v>#VALUE!</v>
      </c>
      <c r="P524" s="80"/>
      <c r="Q524" s="80"/>
      <c r="R524" s="80"/>
      <c r="S524" s="80"/>
    </row>
    <row r="525" spans="1:19">
      <c r="A525" s="34">
        <v>523</v>
      </c>
      <c r="B525" s="126"/>
      <c r="C525" s="7"/>
      <c r="D525" s="7" t="str">
        <f t="shared" si="37"/>
        <v/>
      </c>
      <c r="E525" s="7"/>
      <c r="F525" s="19" t="str">
        <f t="shared" si="35"/>
        <v/>
      </c>
      <c r="G525" s="82"/>
      <c r="H525" s="7" t="str">
        <f t="shared" si="36"/>
        <v>空</v>
      </c>
      <c r="I525" s="83"/>
      <c r="J525" s="230"/>
      <c r="K525" s="48"/>
      <c r="L525" s="48"/>
      <c r="M525" s="9"/>
      <c r="N525" s="68"/>
      <c r="O525" s="18" t="e">
        <f t="shared" ca="1" si="34"/>
        <v>#VALUE!</v>
      </c>
      <c r="P525" s="80"/>
      <c r="Q525" s="80"/>
      <c r="R525" s="80"/>
      <c r="S525" s="80"/>
    </row>
    <row r="526" spans="1:19">
      <c r="A526" s="34">
        <v>524</v>
      </c>
      <c r="B526" s="126"/>
      <c r="C526" s="7"/>
      <c r="D526" s="7" t="str">
        <f t="shared" si="37"/>
        <v/>
      </c>
      <c r="E526" s="7"/>
      <c r="F526" s="19" t="str">
        <f t="shared" si="35"/>
        <v/>
      </c>
      <c r="G526" s="82"/>
      <c r="H526" s="7" t="str">
        <f t="shared" si="36"/>
        <v>空</v>
      </c>
      <c r="I526" s="83"/>
      <c r="J526" s="230"/>
      <c r="K526" s="48"/>
      <c r="L526" s="48"/>
      <c r="M526" s="9"/>
      <c r="N526" s="68"/>
      <c r="O526" s="18" t="e">
        <f t="shared" ca="1" si="34"/>
        <v>#VALUE!</v>
      </c>
      <c r="P526" s="80"/>
      <c r="Q526" s="80"/>
      <c r="R526" s="80"/>
      <c r="S526" s="80"/>
    </row>
    <row r="527" spans="1:19">
      <c r="A527" s="34">
        <v>525</v>
      </c>
      <c r="B527" s="126"/>
      <c r="C527" s="7"/>
      <c r="D527" s="7" t="str">
        <f t="shared" si="37"/>
        <v/>
      </c>
      <c r="E527" s="7"/>
      <c r="F527" s="19" t="str">
        <f t="shared" si="35"/>
        <v/>
      </c>
      <c r="G527" s="82"/>
      <c r="H527" s="7" t="str">
        <f t="shared" si="36"/>
        <v>空</v>
      </c>
      <c r="I527" s="83"/>
      <c r="J527" s="230"/>
      <c r="K527" s="48"/>
      <c r="L527" s="48"/>
      <c r="M527" s="9"/>
      <c r="N527" s="68"/>
      <c r="O527" s="18" t="e">
        <f t="shared" ca="1" si="34"/>
        <v>#VALUE!</v>
      </c>
      <c r="P527" s="80"/>
      <c r="Q527" s="80"/>
      <c r="R527" s="80"/>
      <c r="S527" s="80"/>
    </row>
    <row r="528" spans="1:19">
      <c r="A528" s="34">
        <v>526</v>
      </c>
      <c r="B528" s="126"/>
      <c r="C528" s="7"/>
      <c r="D528" s="7" t="str">
        <f t="shared" si="37"/>
        <v/>
      </c>
      <c r="E528" s="7"/>
      <c r="F528" s="19" t="str">
        <f t="shared" si="35"/>
        <v/>
      </c>
      <c r="G528" s="82"/>
      <c r="H528" s="7" t="str">
        <f t="shared" si="36"/>
        <v>空</v>
      </c>
      <c r="I528" s="83"/>
      <c r="J528" s="230"/>
      <c r="K528" s="48"/>
      <c r="L528" s="48"/>
      <c r="M528" s="9"/>
      <c r="N528" s="68"/>
      <c r="O528" s="18" t="e">
        <f t="shared" ca="1" si="34"/>
        <v>#VALUE!</v>
      </c>
      <c r="P528" s="80"/>
      <c r="Q528" s="80"/>
      <c r="R528" s="80"/>
      <c r="S528" s="80"/>
    </row>
    <row r="529" spans="1:19">
      <c r="A529" s="34">
        <v>527</v>
      </c>
      <c r="B529" s="126"/>
      <c r="C529" s="7"/>
      <c r="D529" s="7" t="str">
        <f t="shared" si="37"/>
        <v/>
      </c>
      <c r="E529" s="7"/>
      <c r="F529" s="19" t="str">
        <f t="shared" si="35"/>
        <v/>
      </c>
      <c r="G529" s="82"/>
      <c r="H529" s="7" t="str">
        <f t="shared" si="36"/>
        <v>空</v>
      </c>
      <c r="I529" s="83"/>
      <c r="J529" s="230"/>
      <c r="K529" s="48"/>
      <c r="L529" s="48"/>
      <c r="M529" s="9"/>
      <c r="N529" s="68"/>
      <c r="O529" s="18" t="e">
        <f t="shared" ca="1" si="34"/>
        <v>#VALUE!</v>
      </c>
      <c r="P529" s="80"/>
      <c r="Q529" s="80"/>
      <c r="R529" s="80"/>
      <c r="S529" s="80"/>
    </row>
    <row r="530" spans="1:19">
      <c r="A530" s="34">
        <v>528</v>
      </c>
      <c r="B530" s="126"/>
      <c r="C530" s="7"/>
      <c r="D530" s="7" t="str">
        <f t="shared" si="37"/>
        <v/>
      </c>
      <c r="E530" s="7"/>
      <c r="F530" s="19" t="str">
        <f t="shared" si="35"/>
        <v/>
      </c>
      <c r="G530" s="82"/>
      <c r="H530" s="7" t="str">
        <f t="shared" si="36"/>
        <v>空</v>
      </c>
      <c r="I530" s="83"/>
      <c r="J530" s="230"/>
      <c r="K530" s="48"/>
      <c r="L530" s="48"/>
      <c r="M530" s="9"/>
      <c r="N530" s="68"/>
      <c r="O530" s="18" t="e">
        <f t="shared" ref="O530:O593" ca="1" si="38">IF(ISNONTEXT(J530),DATEDIF(F530,TODAY(),"d")&amp;"天","出场")</f>
        <v>#VALUE!</v>
      </c>
      <c r="P530" s="80"/>
      <c r="Q530" s="80"/>
      <c r="R530" s="80"/>
      <c r="S530" s="80"/>
    </row>
    <row r="531" spans="1:19">
      <c r="A531" s="34">
        <v>529</v>
      </c>
      <c r="B531" s="126"/>
      <c r="C531" s="7"/>
      <c r="D531" s="7" t="str">
        <f t="shared" si="37"/>
        <v/>
      </c>
      <c r="E531" s="7"/>
      <c r="F531" s="19" t="str">
        <f t="shared" si="35"/>
        <v/>
      </c>
      <c r="G531" s="82"/>
      <c r="H531" s="7" t="str">
        <f t="shared" si="36"/>
        <v>空</v>
      </c>
      <c r="I531" s="83"/>
      <c r="J531" s="230"/>
      <c r="K531" s="48"/>
      <c r="L531" s="48"/>
      <c r="M531" s="9"/>
      <c r="N531" s="68"/>
      <c r="O531" s="18" t="e">
        <f t="shared" ca="1" si="38"/>
        <v>#VALUE!</v>
      </c>
      <c r="P531" s="80"/>
      <c r="Q531" s="80"/>
      <c r="R531" s="80"/>
      <c r="S531" s="80"/>
    </row>
    <row r="532" spans="1:19">
      <c r="A532" s="34">
        <v>530</v>
      </c>
      <c r="B532" s="126"/>
      <c r="C532" s="7"/>
      <c r="D532" s="7" t="str">
        <f t="shared" si="37"/>
        <v/>
      </c>
      <c r="E532" s="7"/>
      <c r="F532" s="19" t="str">
        <f t="shared" si="35"/>
        <v/>
      </c>
      <c r="G532" s="82"/>
      <c r="H532" s="7" t="str">
        <f t="shared" si="36"/>
        <v>空</v>
      </c>
      <c r="I532" s="83"/>
      <c r="J532" s="230"/>
      <c r="K532" s="48"/>
      <c r="L532" s="48"/>
      <c r="M532" s="9"/>
      <c r="N532" s="68"/>
      <c r="O532" s="18" t="e">
        <f t="shared" ca="1" si="38"/>
        <v>#VALUE!</v>
      </c>
      <c r="P532" s="80"/>
      <c r="Q532" s="80"/>
      <c r="R532" s="80"/>
      <c r="S532" s="80"/>
    </row>
    <row r="533" spans="1:19">
      <c r="A533" s="34">
        <v>531</v>
      </c>
      <c r="B533" s="126"/>
      <c r="C533" s="7"/>
      <c r="D533" s="7" t="str">
        <f t="shared" si="37"/>
        <v/>
      </c>
      <c r="E533" s="7"/>
      <c r="F533" s="19" t="str">
        <f t="shared" si="35"/>
        <v/>
      </c>
      <c r="G533" s="82"/>
      <c r="H533" s="7" t="str">
        <f t="shared" si="36"/>
        <v>空</v>
      </c>
      <c r="I533" s="83"/>
      <c r="J533" s="230"/>
      <c r="K533" s="48"/>
      <c r="L533" s="48"/>
      <c r="M533" s="9"/>
      <c r="N533" s="68"/>
      <c r="O533" s="18" t="e">
        <f t="shared" ca="1" si="38"/>
        <v>#VALUE!</v>
      </c>
      <c r="P533" s="80"/>
      <c r="Q533" s="80"/>
      <c r="R533" s="80"/>
      <c r="S533" s="80"/>
    </row>
    <row r="534" spans="1:19">
      <c r="A534" s="34">
        <v>532</v>
      </c>
      <c r="B534" s="126"/>
      <c r="C534" s="7"/>
      <c r="D534" s="7" t="str">
        <f t="shared" si="37"/>
        <v/>
      </c>
      <c r="E534" s="7"/>
      <c r="F534" s="19" t="str">
        <f t="shared" si="35"/>
        <v/>
      </c>
      <c r="G534" s="82"/>
      <c r="H534" s="7" t="str">
        <f t="shared" si="36"/>
        <v>空</v>
      </c>
      <c r="I534" s="83"/>
      <c r="J534" s="230"/>
      <c r="K534" s="48"/>
      <c r="L534" s="48"/>
      <c r="M534" s="9"/>
      <c r="N534" s="68"/>
      <c r="O534" s="18" t="e">
        <f t="shared" ca="1" si="38"/>
        <v>#VALUE!</v>
      </c>
      <c r="P534" s="80"/>
      <c r="Q534" s="80"/>
      <c r="R534" s="80"/>
      <c r="S534" s="80"/>
    </row>
    <row r="535" spans="1:19">
      <c r="A535" s="34">
        <v>533</v>
      </c>
      <c r="B535" s="126"/>
      <c r="C535" s="7"/>
      <c r="D535" s="7" t="str">
        <f t="shared" si="37"/>
        <v/>
      </c>
      <c r="E535" s="7"/>
      <c r="F535" s="19" t="str">
        <f t="shared" si="35"/>
        <v/>
      </c>
      <c r="G535" s="82"/>
      <c r="H535" s="7" t="str">
        <f t="shared" si="36"/>
        <v>空</v>
      </c>
      <c r="I535" s="83"/>
      <c r="J535" s="230"/>
      <c r="K535" s="48"/>
      <c r="L535" s="48"/>
      <c r="M535" s="9"/>
      <c r="N535" s="68"/>
      <c r="O535" s="18" t="e">
        <f t="shared" ca="1" si="38"/>
        <v>#VALUE!</v>
      </c>
      <c r="P535" s="80"/>
      <c r="Q535" s="80"/>
      <c r="R535" s="80"/>
      <c r="S535" s="80"/>
    </row>
    <row r="536" spans="1:19">
      <c r="A536" s="34">
        <v>534</v>
      </c>
      <c r="B536" s="101"/>
      <c r="C536" s="7"/>
      <c r="D536" s="7" t="str">
        <f t="shared" si="37"/>
        <v/>
      </c>
      <c r="E536" s="7"/>
      <c r="F536" s="19" t="str">
        <f t="shared" si="35"/>
        <v/>
      </c>
      <c r="G536" s="82"/>
      <c r="H536" s="7" t="str">
        <f t="shared" si="36"/>
        <v>空</v>
      </c>
      <c r="I536" s="83"/>
      <c r="J536" s="230"/>
      <c r="K536" s="48"/>
      <c r="L536" s="48"/>
      <c r="M536" s="9"/>
      <c r="N536" s="68"/>
      <c r="O536" s="18" t="e">
        <f t="shared" ca="1" si="38"/>
        <v>#VALUE!</v>
      </c>
      <c r="P536" s="80"/>
      <c r="Q536" s="80"/>
      <c r="R536" s="80"/>
      <c r="S536" s="80"/>
    </row>
    <row r="537" spans="1:19">
      <c r="A537" s="34">
        <v>535</v>
      </c>
      <c r="B537" s="101"/>
      <c r="C537" s="7"/>
      <c r="D537" s="7" t="str">
        <f t="shared" si="37"/>
        <v/>
      </c>
      <c r="E537" s="7"/>
      <c r="F537" s="19" t="str">
        <f t="shared" si="35"/>
        <v/>
      </c>
      <c r="G537" s="82"/>
      <c r="H537" s="7" t="str">
        <f t="shared" si="36"/>
        <v>空</v>
      </c>
      <c r="I537" s="83"/>
      <c r="J537" s="230"/>
      <c r="K537" s="48"/>
      <c r="L537" s="48"/>
      <c r="M537" s="9"/>
      <c r="N537" s="68"/>
      <c r="O537" s="18" t="e">
        <f t="shared" ca="1" si="38"/>
        <v>#VALUE!</v>
      </c>
      <c r="P537" s="80"/>
      <c r="Q537" s="80"/>
      <c r="R537" s="80"/>
      <c r="S537" s="80"/>
    </row>
    <row r="538" spans="1:19">
      <c r="A538" s="34">
        <v>536</v>
      </c>
      <c r="B538" s="101"/>
      <c r="C538" s="7"/>
      <c r="D538" s="7" t="str">
        <f t="shared" si="37"/>
        <v/>
      </c>
      <c r="E538" s="7"/>
      <c r="F538" s="19" t="str">
        <f t="shared" si="35"/>
        <v/>
      </c>
      <c r="G538" s="82"/>
      <c r="H538" s="7" t="str">
        <f t="shared" si="36"/>
        <v>空</v>
      </c>
      <c r="I538" s="83"/>
      <c r="J538" s="230"/>
      <c r="K538" s="48"/>
      <c r="L538" s="48"/>
      <c r="M538" s="9"/>
      <c r="N538" s="68"/>
      <c r="O538" s="18" t="e">
        <f t="shared" ca="1" si="38"/>
        <v>#VALUE!</v>
      </c>
      <c r="P538" s="80"/>
      <c r="Q538" s="80"/>
      <c r="R538" s="80"/>
      <c r="S538" s="80"/>
    </row>
    <row r="539" spans="1:19">
      <c r="A539" s="34">
        <v>537</v>
      </c>
      <c r="B539" s="101"/>
      <c r="C539" s="7"/>
      <c r="D539" s="7" t="str">
        <f t="shared" si="37"/>
        <v/>
      </c>
      <c r="E539" s="7"/>
      <c r="F539" s="19" t="str">
        <f t="shared" si="35"/>
        <v/>
      </c>
      <c r="G539" s="82"/>
      <c r="H539" s="7" t="str">
        <f t="shared" si="36"/>
        <v>空</v>
      </c>
      <c r="I539" s="83"/>
      <c r="J539" s="230"/>
      <c r="K539" s="48"/>
      <c r="L539" s="48"/>
      <c r="M539" s="9"/>
      <c r="N539" s="68"/>
      <c r="O539" s="18" t="e">
        <f t="shared" ca="1" si="38"/>
        <v>#VALUE!</v>
      </c>
      <c r="P539" s="80"/>
      <c r="Q539" s="80"/>
      <c r="R539" s="80"/>
      <c r="S539" s="80"/>
    </row>
    <row r="540" spans="1:19">
      <c r="A540" s="34">
        <v>538</v>
      </c>
      <c r="B540" s="101"/>
      <c r="C540" s="7"/>
      <c r="D540" s="7" t="str">
        <f t="shared" si="37"/>
        <v/>
      </c>
      <c r="E540" s="7"/>
      <c r="F540" s="19" t="str">
        <f t="shared" si="35"/>
        <v/>
      </c>
      <c r="G540" s="82"/>
      <c r="H540" s="7" t="str">
        <f t="shared" si="36"/>
        <v>空</v>
      </c>
      <c r="I540" s="83"/>
      <c r="J540" s="230"/>
      <c r="K540" s="48"/>
      <c r="L540" s="48"/>
      <c r="M540" s="9"/>
      <c r="N540" s="68"/>
      <c r="O540" s="18" t="e">
        <f t="shared" ca="1" si="38"/>
        <v>#VALUE!</v>
      </c>
      <c r="P540" s="80"/>
      <c r="Q540" s="80"/>
      <c r="R540" s="80"/>
      <c r="S540" s="80"/>
    </row>
    <row r="541" spans="1:19">
      <c r="A541" s="34">
        <v>539</v>
      </c>
      <c r="B541" s="101"/>
      <c r="C541" s="7"/>
      <c r="D541" s="7" t="str">
        <f t="shared" si="37"/>
        <v/>
      </c>
      <c r="E541" s="7"/>
      <c r="F541" s="19" t="str">
        <f t="shared" si="35"/>
        <v/>
      </c>
      <c r="G541" s="82"/>
      <c r="H541" s="7" t="str">
        <f t="shared" si="36"/>
        <v>空</v>
      </c>
      <c r="I541" s="83"/>
      <c r="J541" s="230"/>
      <c r="K541" s="48"/>
      <c r="L541" s="48"/>
      <c r="M541" s="9"/>
      <c r="N541" s="68"/>
      <c r="O541" s="18" t="e">
        <f t="shared" ca="1" si="38"/>
        <v>#VALUE!</v>
      </c>
      <c r="P541" s="80"/>
      <c r="Q541" s="80"/>
      <c r="R541" s="80"/>
      <c r="S541" s="80"/>
    </row>
    <row r="542" spans="1:19">
      <c r="A542" s="34">
        <v>540</v>
      </c>
      <c r="B542" s="101"/>
      <c r="C542" s="7"/>
      <c r="D542" s="7" t="str">
        <f t="shared" si="37"/>
        <v/>
      </c>
      <c r="E542" s="7"/>
      <c r="F542" s="19" t="str">
        <f t="shared" si="35"/>
        <v/>
      </c>
      <c r="G542" s="82"/>
      <c r="H542" s="7" t="str">
        <f t="shared" si="36"/>
        <v>空</v>
      </c>
      <c r="I542" s="83"/>
      <c r="J542" s="230"/>
      <c r="K542" s="48"/>
      <c r="L542" s="48"/>
      <c r="M542" s="9"/>
      <c r="N542" s="68"/>
      <c r="O542" s="18" t="e">
        <f t="shared" ca="1" si="38"/>
        <v>#VALUE!</v>
      </c>
      <c r="P542" s="80"/>
      <c r="Q542" s="80"/>
      <c r="R542" s="80"/>
      <c r="S542" s="80"/>
    </row>
    <row r="543" spans="1:19">
      <c r="A543" s="34">
        <v>541</v>
      </c>
      <c r="B543" s="101"/>
      <c r="C543" s="7"/>
      <c r="D543" s="7" t="str">
        <f t="shared" si="37"/>
        <v/>
      </c>
      <c r="E543" s="7"/>
      <c r="F543" s="19" t="str">
        <f t="shared" si="35"/>
        <v/>
      </c>
      <c r="G543" s="82"/>
      <c r="H543" s="7" t="str">
        <f t="shared" si="36"/>
        <v>空</v>
      </c>
      <c r="I543" s="83"/>
      <c r="J543" s="230"/>
      <c r="K543" s="48"/>
      <c r="L543" s="48"/>
      <c r="M543" s="9"/>
      <c r="N543" s="68"/>
      <c r="O543" s="18" t="e">
        <f t="shared" ca="1" si="38"/>
        <v>#VALUE!</v>
      </c>
      <c r="P543" s="80"/>
      <c r="Q543" s="80"/>
      <c r="R543" s="80"/>
      <c r="S543" s="80"/>
    </row>
    <row r="544" spans="1:19">
      <c r="A544" s="34">
        <v>542</v>
      </c>
      <c r="B544" s="101"/>
      <c r="C544" s="7"/>
      <c r="D544" s="7" t="str">
        <f t="shared" si="37"/>
        <v/>
      </c>
      <c r="E544" s="7"/>
      <c r="F544" s="19" t="str">
        <f t="shared" si="35"/>
        <v/>
      </c>
      <c r="G544" s="82"/>
      <c r="H544" s="7" t="str">
        <f t="shared" si="36"/>
        <v>空</v>
      </c>
      <c r="I544" s="83"/>
      <c r="J544" s="230"/>
      <c r="K544" s="48"/>
      <c r="L544" s="48"/>
      <c r="M544" s="9"/>
      <c r="N544" s="68"/>
      <c r="O544" s="18" t="e">
        <f t="shared" ca="1" si="38"/>
        <v>#VALUE!</v>
      </c>
      <c r="P544" s="80"/>
      <c r="Q544" s="80"/>
      <c r="R544" s="80"/>
      <c r="S544" s="80"/>
    </row>
    <row r="545" spans="1:19">
      <c r="A545" s="34">
        <v>543</v>
      </c>
      <c r="B545" s="101"/>
      <c r="C545" s="7"/>
      <c r="D545" s="7" t="str">
        <f t="shared" si="37"/>
        <v/>
      </c>
      <c r="E545" s="7"/>
      <c r="F545" s="19" t="str">
        <f t="shared" si="35"/>
        <v/>
      </c>
      <c r="G545" s="82"/>
      <c r="H545" s="7" t="str">
        <f t="shared" si="36"/>
        <v>空</v>
      </c>
      <c r="I545" s="83"/>
      <c r="J545" s="230"/>
      <c r="K545" s="48"/>
      <c r="L545" s="48"/>
      <c r="M545" s="9"/>
      <c r="N545" s="68"/>
      <c r="O545" s="18" t="e">
        <f t="shared" ca="1" si="38"/>
        <v>#VALUE!</v>
      </c>
      <c r="P545" s="80"/>
      <c r="Q545" s="80"/>
      <c r="R545" s="80"/>
      <c r="S545" s="80"/>
    </row>
    <row r="546" spans="1:19">
      <c r="A546" s="34">
        <v>544</v>
      </c>
      <c r="B546" s="101"/>
      <c r="C546" s="7"/>
      <c r="D546" s="7" t="str">
        <f t="shared" si="37"/>
        <v/>
      </c>
      <c r="E546" s="7"/>
      <c r="F546" s="19" t="str">
        <f t="shared" si="35"/>
        <v/>
      </c>
      <c r="G546" s="82"/>
      <c r="H546" s="7" t="str">
        <f t="shared" si="36"/>
        <v>空</v>
      </c>
      <c r="I546" s="83"/>
      <c r="J546" s="230"/>
      <c r="K546" s="48"/>
      <c r="L546" s="48"/>
      <c r="M546" s="9"/>
      <c r="N546" s="68"/>
      <c r="O546" s="18" t="e">
        <f t="shared" ca="1" si="38"/>
        <v>#VALUE!</v>
      </c>
      <c r="P546" s="80"/>
      <c r="Q546" s="80"/>
      <c r="R546" s="80"/>
      <c r="S546" s="80"/>
    </row>
    <row r="547" spans="1:19">
      <c r="A547" s="34">
        <v>545</v>
      </c>
      <c r="B547" s="101"/>
      <c r="C547" s="7"/>
      <c r="D547" s="7" t="str">
        <f t="shared" si="37"/>
        <v/>
      </c>
      <c r="E547" s="7"/>
      <c r="F547" s="19" t="str">
        <f t="shared" si="35"/>
        <v/>
      </c>
      <c r="G547" s="82"/>
      <c r="H547" s="7" t="str">
        <f t="shared" si="36"/>
        <v>空</v>
      </c>
      <c r="I547" s="83"/>
      <c r="J547" s="230"/>
      <c r="K547" s="48"/>
      <c r="L547" s="48"/>
      <c r="M547" s="9"/>
      <c r="N547" s="68"/>
      <c r="O547" s="18" t="e">
        <f t="shared" ca="1" si="38"/>
        <v>#VALUE!</v>
      </c>
      <c r="P547" s="80"/>
      <c r="Q547" s="80"/>
      <c r="R547" s="80"/>
      <c r="S547" s="80"/>
    </row>
    <row r="548" spans="1:19">
      <c r="A548" s="34">
        <v>546</v>
      </c>
      <c r="B548" s="101"/>
      <c r="C548" s="7"/>
      <c r="D548" s="7" t="str">
        <f t="shared" si="37"/>
        <v/>
      </c>
      <c r="E548" s="7"/>
      <c r="F548" s="19" t="str">
        <f t="shared" si="35"/>
        <v/>
      </c>
      <c r="G548" s="82"/>
      <c r="H548" s="7" t="str">
        <f t="shared" si="36"/>
        <v>空</v>
      </c>
      <c r="I548" s="83"/>
      <c r="J548" s="230"/>
      <c r="K548" s="48"/>
      <c r="L548" s="48"/>
      <c r="M548" s="9"/>
      <c r="N548" s="68"/>
      <c r="O548" s="18" t="e">
        <f t="shared" ca="1" si="38"/>
        <v>#VALUE!</v>
      </c>
      <c r="P548" s="80"/>
      <c r="Q548" s="80"/>
      <c r="R548" s="80"/>
      <c r="S548" s="80"/>
    </row>
    <row r="549" spans="1:19">
      <c r="A549" s="34">
        <v>547</v>
      </c>
      <c r="B549" s="101"/>
      <c r="C549" s="7"/>
      <c r="D549" s="7" t="str">
        <f t="shared" si="37"/>
        <v/>
      </c>
      <c r="E549" s="7"/>
      <c r="F549" s="19" t="str">
        <f t="shared" si="35"/>
        <v/>
      </c>
      <c r="G549" s="82"/>
      <c r="H549" s="7" t="str">
        <f t="shared" si="36"/>
        <v>空</v>
      </c>
      <c r="I549" s="83"/>
      <c r="J549" s="230"/>
      <c r="K549" s="48"/>
      <c r="L549" s="48"/>
      <c r="M549" s="9"/>
      <c r="N549" s="68"/>
      <c r="O549" s="18" t="e">
        <f t="shared" ca="1" si="38"/>
        <v>#VALUE!</v>
      </c>
      <c r="P549" s="80"/>
      <c r="Q549" s="80"/>
      <c r="R549" s="80"/>
      <c r="S549" s="80"/>
    </row>
    <row r="550" spans="1:19">
      <c r="A550" s="34">
        <v>548</v>
      </c>
      <c r="B550" s="101"/>
      <c r="C550" s="7"/>
      <c r="D550" s="7" t="str">
        <f t="shared" si="37"/>
        <v/>
      </c>
      <c r="E550" s="7"/>
      <c r="F550" s="19" t="str">
        <f t="shared" si="35"/>
        <v/>
      </c>
      <c r="G550" s="82"/>
      <c r="H550" s="7" t="str">
        <f t="shared" si="36"/>
        <v>空</v>
      </c>
      <c r="I550" s="83"/>
      <c r="J550" s="230"/>
      <c r="K550" s="48"/>
      <c r="L550" s="48"/>
      <c r="M550" s="9"/>
      <c r="N550" s="68"/>
      <c r="O550" s="18" t="e">
        <f t="shared" ca="1" si="38"/>
        <v>#VALUE!</v>
      </c>
      <c r="P550" s="80"/>
      <c r="Q550" s="80"/>
      <c r="R550" s="80"/>
      <c r="S550" s="80"/>
    </row>
    <row r="551" spans="1:19">
      <c r="A551" s="34">
        <v>549</v>
      </c>
      <c r="B551" s="101"/>
      <c r="C551" s="7"/>
      <c r="D551" s="7" t="str">
        <f t="shared" si="37"/>
        <v/>
      </c>
      <c r="E551" s="7"/>
      <c r="F551" s="19" t="str">
        <f t="shared" si="35"/>
        <v/>
      </c>
      <c r="G551" s="82"/>
      <c r="H551" s="7" t="str">
        <f t="shared" si="36"/>
        <v>空</v>
      </c>
      <c r="I551" s="83"/>
      <c r="J551" s="230"/>
      <c r="K551" s="48"/>
      <c r="L551" s="48"/>
      <c r="M551" s="9"/>
      <c r="N551" s="68"/>
      <c r="O551" s="18" t="e">
        <f t="shared" ca="1" si="38"/>
        <v>#VALUE!</v>
      </c>
      <c r="P551" s="80"/>
      <c r="Q551" s="80"/>
      <c r="R551" s="80"/>
      <c r="S551" s="80"/>
    </row>
    <row r="552" spans="1:19">
      <c r="A552" s="34">
        <v>550</v>
      </c>
      <c r="B552" s="101"/>
      <c r="C552" s="7"/>
      <c r="D552" s="7" t="str">
        <f t="shared" si="37"/>
        <v/>
      </c>
      <c r="E552" s="7"/>
      <c r="F552" s="19" t="str">
        <f t="shared" si="35"/>
        <v/>
      </c>
      <c r="G552" s="82"/>
      <c r="H552" s="7" t="str">
        <f t="shared" si="36"/>
        <v>空</v>
      </c>
      <c r="I552" s="83"/>
      <c r="J552" s="230"/>
      <c r="K552" s="48"/>
      <c r="L552" s="48"/>
      <c r="M552" s="9"/>
      <c r="N552" s="68"/>
      <c r="O552" s="18" t="e">
        <f t="shared" ca="1" si="38"/>
        <v>#VALUE!</v>
      </c>
      <c r="P552" s="80"/>
      <c r="Q552" s="80"/>
      <c r="R552" s="80"/>
      <c r="S552" s="80"/>
    </row>
    <row r="553" spans="1:19">
      <c r="A553" s="34">
        <v>551</v>
      </c>
      <c r="B553" s="101"/>
      <c r="C553" s="7"/>
      <c r="D553" s="7" t="str">
        <f t="shared" si="37"/>
        <v/>
      </c>
      <c r="E553" s="7"/>
      <c r="F553" s="19" t="str">
        <f t="shared" si="35"/>
        <v/>
      </c>
      <c r="G553" s="82"/>
      <c r="H553" s="7" t="str">
        <f t="shared" si="36"/>
        <v>空</v>
      </c>
      <c r="I553" s="83"/>
      <c r="J553" s="230"/>
      <c r="K553" s="48"/>
      <c r="L553" s="48"/>
      <c r="M553" s="9"/>
      <c r="N553" s="68"/>
      <c r="O553" s="18" t="e">
        <f t="shared" ca="1" si="38"/>
        <v>#VALUE!</v>
      </c>
      <c r="P553" s="80"/>
      <c r="Q553" s="80"/>
      <c r="R553" s="80"/>
      <c r="S553" s="80"/>
    </row>
    <row r="554" spans="1:19">
      <c r="A554" s="34">
        <v>552</v>
      </c>
      <c r="B554" s="101"/>
      <c r="C554" s="7"/>
      <c r="D554" s="7" t="str">
        <f t="shared" si="37"/>
        <v/>
      </c>
      <c r="E554" s="7"/>
      <c r="F554" s="19" t="str">
        <f t="shared" si="35"/>
        <v/>
      </c>
      <c r="G554" s="82"/>
      <c r="H554" s="7" t="str">
        <f t="shared" si="36"/>
        <v>空</v>
      </c>
      <c r="I554" s="83"/>
      <c r="J554" s="230"/>
      <c r="K554" s="48"/>
      <c r="L554" s="48"/>
      <c r="M554" s="9"/>
      <c r="N554" s="68"/>
      <c r="O554" s="18" t="e">
        <f t="shared" ca="1" si="38"/>
        <v>#VALUE!</v>
      </c>
      <c r="P554" s="80"/>
      <c r="Q554" s="80"/>
      <c r="R554" s="80"/>
      <c r="S554" s="80"/>
    </row>
    <row r="555" spans="1:19">
      <c r="A555" s="34">
        <v>553</v>
      </c>
      <c r="B555" s="101"/>
      <c r="C555" s="7"/>
      <c r="D555" s="7" t="str">
        <f t="shared" si="37"/>
        <v/>
      </c>
      <c r="E555" s="7"/>
      <c r="F555" s="19" t="str">
        <f t="shared" si="35"/>
        <v/>
      </c>
      <c r="G555" s="82"/>
      <c r="H555" s="7" t="str">
        <f t="shared" si="36"/>
        <v>空</v>
      </c>
      <c r="I555" s="83"/>
      <c r="J555" s="230"/>
      <c r="K555" s="48"/>
      <c r="L555" s="48"/>
      <c r="M555" s="9"/>
      <c r="N555" s="68"/>
      <c r="O555" s="18" t="e">
        <f t="shared" ca="1" si="38"/>
        <v>#VALUE!</v>
      </c>
      <c r="P555" s="80"/>
      <c r="Q555" s="80"/>
      <c r="R555" s="80"/>
      <c r="S555" s="80"/>
    </row>
    <row r="556" spans="1:19">
      <c r="A556" s="34">
        <v>554</v>
      </c>
      <c r="B556" s="101"/>
      <c r="C556" s="7"/>
      <c r="D556" s="7" t="str">
        <f t="shared" si="37"/>
        <v/>
      </c>
      <c r="E556" s="7"/>
      <c r="F556" s="19" t="str">
        <f t="shared" si="35"/>
        <v/>
      </c>
      <c r="G556" s="82"/>
      <c r="H556" s="7" t="str">
        <f t="shared" si="36"/>
        <v>空</v>
      </c>
      <c r="I556" s="83"/>
      <c r="J556" s="230"/>
      <c r="K556" s="48"/>
      <c r="L556" s="48"/>
      <c r="M556" s="9"/>
      <c r="N556" s="68"/>
      <c r="O556" s="18" t="e">
        <f t="shared" ca="1" si="38"/>
        <v>#VALUE!</v>
      </c>
      <c r="P556" s="80"/>
      <c r="Q556" s="80"/>
      <c r="R556" s="80"/>
      <c r="S556" s="80"/>
    </row>
    <row r="557" spans="1:19">
      <c r="A557" s="34">
        <v>555</v>
      </c>
      <c r="B557" s="101"/>
      <c r="C557" s="7"/>
      <c r="D557" s="7" t="str">
        <f t="shared" si="37"/>
        <v/>
      </c>
      <c r="E557" s="7"/>
      <c r="F557" s="19" t="str">
        <f t="shared" si="35"/>
        <v/>
      </c>
      <c r="G557" s="82"/>
      <c r="H557" s="7" t="str">
        <f t="shared" si="36"/>
        <v>空</v>
      </c>
      <c r="I557" s="83"/>
      <c r="J557" s="230"/>
      <c r="K557" s="48"/>
      <c r="L557" s="48"/>
      <c r="M557" s="9"/>
      <c r="N557" s="68"/>
      <c r="O557" s="18" t="e">
        <f t="shared" ca="1" si="38"/>
        <v>#VALUE!</v>
      </c>
      <c r="P557" s="80"/>
      <c r="Q557" s="80"/>
      <c r="R557" s="80"/>
      <c r="S557" s="80"/>
    </row>
    <row r="558" spans="1:19">
      <c r="A558" s="34">
        <v>556</v>
      </c>
      <c r="B558" s="101"/>
      <c r="C558" s="7"/>
      <c r="D558" s="7" t="str">
        <f t="shared" si="37"/>
        <v/>
      </c>
      <c r="E558" s="7"/>
      <c r="F558" s="19" t="str">
        <f t="shared" si="35"/>
        <v/>
      </c>
      <c r="G558" s="82"/>
      <c r="H558" s="7" t="str">
        <f t="shared" si="36"/>
        <v>空</v>
      </c>
      <c r="I558" s="83"/>
      <c r="J558" s="230"/>
      <c r="K558" s="48"/>
      <c r="L558" s="48"/>
      <c r="M558" s="9"/>
      <c r="N558" s="68"/>
      <c r="O558" s="18" t="e">
        <f t="shared" ca="1" si="38"/>
        <v>#VALUE!</v>
      </c>
      <c r="P558" s="80"/>
      <c r="Q558" s="80"/>
      <c r="R558" s="80"/>
      <c r="S558" s="80"/>
    </row>
    <row r="559" spans="1:19">
      <c r="A559" s="34">
        <v>557</v>
      </c>
      <c r="B559" s="101"/>
      <c r="C559" s="7"/>
      <c r="D559" s="7" t="str">
        <f t="shared" si="37"/>
        <v/>
      </c>
      <c r="E559" s="7"/>
      <c r="F559" s="19" t="str">
        <f t="shared" si="35"/>
        <v/>
      </c>
      <c r="G559" s="82"/>
      <c r="H559" s="7" t="str">
        <f t="shared" si="36"/>
        <v>空</v>
      </c>
      <c r="I559" s="83"/>
      <c r="J559" s="230"/>
      <c r="K559" s="48"/>
      <c r="L559" s="48"/>
      <c r="M559" s="9"/>
      <c r="N559" s="68"/>
      <c r="O559" s="18" t="e">
        <f t="shared" ca="1" si="38"/>
        <v>#VALUE!</v>
      </c>
      <c r="P559" s="80"/>
      <c r="Q559" s="80"/>
      <c r="R559" s="80"/>
      <c r="S559" s="80"/>
    </row>
    <row r="560" spans="1:19">
      <c r="A560" s="34">
        <v>558</v>
      </c>
      <c r="B560" s="101"/>
      <c r="C560" s="7"/>
      <c r="D560" s="7" t="str">
        <f t="shared" si="37"/>
        <v/>
      </c>
      <c r="E560" s="7"/>
      <c r="F560" s="19" t="str">
        <f t="shared" si="35"/>
        <v/>
      </c>
      <c r="G560" s="237"/>
      <c r="H560" s="7" t="str">
        <f t="shared" si="36"/>
        <v>空</v>
      </c>
      <c r="I560" s="83"/>
      <c r="J560" s="230"/>
      <c r="K560" s="48"/>
      <c r="L560" s="48"/>
      <c r="M560" s="9"/>
      <c r="N560" s="68"/>
      <c r="O560" s="18" t="e">
        <f t="shared" ca="1" si="38"/>
        <v>#VALUE!</v>
      </c>
      <c r="P560" s="80"/>
      <c r="Q560" s="80"/>
      <c r="R560" s="80"/>
      <c r="S560" s="80"/>
    </row>
    <row r="561" spans="1:19">
      <c r="A561" s="34">
        <v>559</v>
      </c>
      <c r="B561" s="101"/>
      <c r="C561" s="7"/>
      <c r="D561" s="7" t="str">
        <f t="shared" si="37"/>
        <v/>
      </c>
      <c r="E561" s="7"/>
      <c r="F561" s="19" t="str">
        <f t="shared" si="35"/>
        <v/>
      </c>
      <c r="G561" s="82"/>
      <c r="H561" s="7" t="str">
        <f t="shared" si="36"/>
        <v>空</v>
      </c>
      <c r="I561" s="83"/>
      <c r="J561" s="230"/>
      <c r="K561" s="48"/>
      <c r="L561" s="48"/>
      <c r="M561" s="9"/>
      <c r="N561" s="68"/>
      <c r="O561" s="18" t="e">
        <f t="shared" ca="1" si="38"/>
        <v>#VALUE!</v>
      </c>
      <c r="P561" s="80"/>
      <c r="Q561" s="80"/>
      <c r="R561" s="80"/>
      <c r="S561" s="80"/>
    </row>
    <row r="562" spans="1:19">
      <c r="A562" s="34">
        <v>560</v>
      </c>
      <c r="B562" s="101"/>
      <c r="C562" s="7"/>
      <c r="D562" s="7" t="str">
        <f t="shared" si="37"/>
        <v/>
      </c>
      <c r="E562" s="7"/>
      <c r="F562" s="19" t="str">
        <f t="shared" si="35"/>
        <v/>
      </c>
      <c r="G562" s="82"/>
      <c r="H562" s="7" t="str">
        <f t="shared" si="36"/>
        <v>空</v>
      </c>
      <c r="I562" s="83"/>
      <c r="J562" s="230"/>
      <c r="K562" s="48"/>
      <c r="L562" s="48"/>
      <c r="M562" s="9"/>
      <c r="N562" s="68"/>
      <c r="O562" s="18" t="e">
        <f t="shared" ca="1" si="38"/>
        <v>#VALUE!</v>
      </c>
      <c r="P562" s="80"/>
      <c r="Q562" s="80"/>
      <c r="R562" s="80"/>
      <c r="S562" s="80"/>
    </row>
    <row r="563" spans="1:19">
      <c r="A563" s="34">
        <v>561</v>
      </c>
      <c r="B563" s="101"/>
      <c r="C563" s="7"/>
      <c r="D563" s="7" t="str">
        <f t="shared" si="37"/>
        <v/>
      </c>
      <c r="E563" s="7"/>
      <c r="F563" s="19" t="str">
        <f t="shared" si="35"/>
        <v/>
      </c>
      <c r="G563" s="82"/>
      <c r="H563" s="7" t="str">
        <f t="shared" si="36"/>
        <v>空</v>
      </c>
      <c r="I563" s="83"/>
      <c r="J563" s="230"/>
      <c r="K563" s="48"/>
      <c r="L563" s="48"/>
      <c r="M563" s="9"/>
      <c r="N563" s="68"/>
      <c r="O563" s="18" t="e">
        <f t="shared" ca="1" si="38"/>
        <v>#VALUE!</v>
      </c>
      <c r="P563" s="80"/>
      <c r="Q563" s="80"/>
      <c r="R563" s="80"/>
      <c r="S563" s="80"/>
    </row>
    <row r="564" spans="1:19">
      <c r="A564" s="34">
        <v>562</v>
      </c>
      <c r="B564" s="101"/>
      <c r="C564" s="7"/>
      <c r="D564" s="7" t="str">
        <f t="shared" si="37"/>
        <v/>
      </c>
      <c r="E564" s="7"/>
      <c r="F564" s="19" t="str">
        <f t="shared" si="35"/>
        <v/>
      </c>
      <c r="G564" s="82"/>
      <c r="H564" s="7" t="str">
        <f t="shared" si="36"/>
        <v>空</v>
      </c>
      <c r="I564" s="83"/>
      <c r="J564" s="230"/>
      <c r="K564" s="48"/>
      <c r="L564" s="48"/>
      <c r="M564" s="9"/>
      <c r="N564" s="68"/>
      <c r="O564" s="18" t="e">
        <f t="shared" ca="1" si="38"/>
        <v>#VALUE!</v>
      </c>
      <c r="P564" s="80"/>
      <c r="Q564" s="80"/>
      <c r="R564" s="80"/>
      <c r="S564" s="80"/>
    </row>
    <row r="565" spans="1:19">
      <c r="A565" s="34">
        <v>563</v>
      </c>
      <c r="B565" s="101"/>
      <c r="C565" s="7"/>
      <c r="D565" s="7" t="str">
        <f t="shared" si="37"/>
        <v/>
      </c>
      <c r="E565" s="7"/>
      <c r="F565" s="19" t="str">
        <f t="shared" si="35"/>
        <v/>
      </c>
      <c r="G565" s="82"/>
      <c r="H565" s="7" t="str">
        <f t="shared" si="36"/>
        <v>空</v>
      </c>
      <c r="I565" s="83"/>
      <c r="J565" s="230"/>
      <c r="K565" s="48"/>
      <c r="L565" s="48"/>
      <c r="M565" s="9"/>
      <c r="N565" s="68"/>
      <c r="O565" s="18" t="e">
        <f t="shared" ca="1" si="38"/>
        <v>#VALUE!</v>
      </c>
      <c r="P565" s="80"/>
      <c r="Q565" s="80"/>
      <c r="R565" s="80"/>
      <c r="S565" s="80"/>
    </row>
    <row r="566" spans="1:19">
      <c r="A566" s="34">
        <v>564</v>
      </c>
      <c r="B566" s="101"/>
      <c r="C566" s="7"/>
      <c r="D566" s="7" t="str">
        <f t="shared" si="37"/>
        <v/>
      </c>
      <c r="E566" s="7"/>
      <c r="F566" s="19" t="str">
        <f t="shared" si="35"/>
        <v/>
      </c>
      <c r="G566" s="82"/>
      <c r="H566" s="7" t="str">
        <f t="shared" si="36"/>
        <v>空</v>
      </c>
      <c r="I566" s="83"/>
      <c r="J566" s="230"/>
      <c r="K566" s="48"/>
      <c r="L566" s="48"/>
      <c r="M566" s="9"/>
      <c r="N566" s="68"/>
      <c r="O566" s="18" t="e">
        <f t="shared" ca="1" si="38"/>
        <v>#VALUE!</v>
      </c>
      <c r="P566" s="80"/>
      <c r="Q566" s="80"/>
      <c r="R566" s="80"/>
      <c r="S566" s="80"/>
    </row>
    <row r="567" spans="1:19">
      <c r="A567" s="34">
        <v>565</v>
      </c>
      <c r="B567" s="101"/>
      <c r="C567" s="7"/>
      <c r="D567" s="7" t="str">
        <f t="shared" si="37"/>
        <v/>
      </c>
      <c r="E567" s="7"/>
      <c r="F567" s="19" t="str">
        <f t="shared" si="35"/>
        <v/>
      </c>
      <c r="G567" s="82"/>
      <c r="H567" s="7" t="str">
        <f t="shared" si="36"/>
        <v>空</v>
      </c>
      <c r="I567" s="83"/>
      <c r="J567" s="230"/>
      <c r="K567" s="48"/>
      <c r="L567" s="48"/>
      <c r="M567" s="9"/>
      <c r="N567" s="68"/>
      <c r="O567" s="18" t="e">
        <f t="shared" ca="1" si="38"/>
        <v>#VALUE!</v>
      </c>
      <c r="P567" s="80"/>
      <c r="Q567" s="80"/>
      <c r="R567" s="80"/>
      <c r="S567" s="80"/>
    </row>
    <row r="568" spans="1:19">
      <c r="A568" s="34">
        <v>566</v>
      </c>
      <c r="B568" s="101"/>
      <c r="C568" s="7"/>
      <c r="D568" s="7" t="str">
        <f t="shared" si="37"/>
        <v/>
      </c>
      <c r="E568" s="7"/>
      <c r="F568" s="19" t="str">
        <f t="shared" si="35"/>
        <v/>
      </c>
      <c r="G568" s="82"/>
      <c r="H568" s="7" t="str">
        <f t="shared" si="36"/>
        <v>空</v>
      </c>
      <c r="I568" s="83"/>
      <c r="J568" s="230"/>
      <c r="K568" s="48"/>
      <c r="L568" s="48"/>
      <c r="M568" s="9"/>
      <c r="N568" s="68"/>
      <c r="O568" s="18" t="e">
        <f t="shared" ca="1" si="38"/>
        <v>#VALUE!</v>
      </c>
      <c r="P568" s="80"/>
      <c r="Q568" s="80"/>
      <c r="R568" s="80"/>
      <c r="S568" s="80"/>
    </row>
    <row r="569" spans="1:19">
      <c r="A569" s="34">
        <v>567</v>
      </c>
      <c r="B569" s="101"/>
      <c r="C569" s="7"/>
      <c r="D569" s="7" t="str">
        <f t="shared" si="37"/>
        <v/>
      </c>
      <c r="E569" s="7"/>
      <c r="F569" s="19" t="str">
        <f t="shared" si="35"/>
        <v/>
      </c>
      <c r="G569" s="82"/>
      <c r="H569" s="7" t="str">
        <f t="shared" si="36"/>
        <v>空</v>
      </c>
      <c r="I569" s="83"/>
      <c r="J569" s="230"/>
      <c r="K569" s="48"/>
      <c r="L569" s="48"/>
      <c r="M569" s="9"/>
      <c r="N569" s="68"/>
      <c r="O569" s="18" t="e">
        <f t="shared" ca="1" si="38"/>
        <v>#VALUE!</v>
      </c>
      <c r="P569" s="80"/>
      <c r="Q569" s="80"/>
      <c r="R569" s="80"/>
      <c r="S569" s="80"/>
    </row>
    <row r="570" spans="1:19">
      <c r="A570" s="34">
        <v>568</v>
      </c>
      <c r="B570" s="101"/>
      <c r="C570" s="7"/>
      <c r="D570" s="7" t="str">
        <f t="shared" si="37"/>
        <v/>
      </c>
      <c r="E570" s="7"/>
      <c r="F570" s="19" t="str">
        <f t="shared" si="35"/>
        <v/>
      </c>
      <c r="G570" s="82"/>
      <c r="H570" s="7" t="str">
        <f t="shared" si="36"/>
        <v>空</v>
      </c>
      <c r="I570" s="83"/>
      <c r="J570" s="230"/>
      <c r="K570" s="48"/>
      <c r="L570" s="48"/>
      <c r="M570" s="9"/>
      <c r="N570" s="68"/>
      <c r="O570" s="18" t="e">
        <f t="shared" ca="1" si="38"/>
        <v>#VALUE!</v>
      </c>
      <c r="P570" s="80"/>
      <c r="Q570" s="80"/>
      <c r="R570" s="80"/>
      <c r="S570" s="80"/>
    </row>
    <row r="571" spans="1:19">
      <c r="A571" s="34">
        <v>569</v>
      </c>
      <c r="B571" s="101"/>
      <c r="C571" s="7"/>
      <c r="D571" s="7" t="str">
        <f t="shared" si="37"/>
        <v/>
      </c>
      <c r="E571" s="7"/>
      <c r="F571" s="19" t="str">
        <f t="shared" si="35"/>
        <v/>
      </c>
      <c r="G571" s="82"/>
      <c r="H571" s="7" t="str">
        <f t="shared" si="36"/>
        <v>空</v>
      </c>
      <c r="I571" s="83"/>
      <c r="J571" s="230"/>
      <c r="K571" s="48"/>
      <c r="L571" s="48"/>
      <c r="M571" s="9"/>
      <c r="N571" s="68"/>
      <c r="O571" s="18" t="e">
        <f t="shared" ca="1" si="38"/>
        <v>#VALUE!</v>
      </c>
      <c r="P571" s="80"/>
      <c r="Q571" s="80"/>
      <c r="R571" s="80"/>
      <c r="S571" s="80"/>
    </row>
    <row r="572" spans="1:19">
      <c r="A572" s="34">
        <v>570</v>
      </c>
      <c r="B572" s="101"/>
      <c r="C572" s="7"/>
      <c r="D572" s="7" t="str">
        <f t="shared" si="37"/>
        <v/>
      </c>
      <c r="E572" s="7"/>
      <c r="F572" s="19" t="str">
        <f t="shared" si="35"/>
        <v/>
      </c>
      <c r="G572" s="82"/>
      <c r="H572" s="7" t="str">
        <f t="shared" si="36"/>
        <v>空</v>
      </c>
      <c r="I572" s="83"/>
      <c r="J572" s="230"/>
      <c r="K572" s="48"/>
      <c r="L572" s="48"/>
      <c r="M572" s="9"/>
      <c r="N572" s="68"/>
      <c r="O572" s="18" t="e">
        <f t="shared" ca="1" si="38"/>
        <v>#VALUE!</v>
      </c>
      <c r="P572" s="80"/>
      <c r="Q572" s="80"/>
      <c r="R572" s="80"/>
      <c r="S572" s="80"/>
    </row>
    <row r="573" spans="1:19">
      <c r="A573" s="34">
        <v>571</v>
      </c>
      <c r="B573" s="101"/>
      <c r="C573" s="7"/>
      <c r="D573" s="7" t="str">
        <f t="shared" si="37"/>
        <v/>
      </c>
      <c r="E573" s="7"/>
      <c r="F573" s="19" t="str">
        <f t="shared" si="35"/>
        <v/>
      </c>
      <c r="G573" s="82"/>
      <c r="H573" s="7" t="str">
        <f t="shared" si="36"/>
        <v>空</v>
      </c>
      <c r="I573" s="83"/>
      <c r="J573" s="230"/>
      <c r="K573" s="48"/>
      <c r="L573" s="48"/>
      <c r="M573" s="9"/>
      <c r="N573" s="68"/>
      <c r="O573" s="18" t="e">
        <f t="shared" ca="1" si="38"/>
        <v>#VALUE!</v>
      </c>
      <c r="P573" s="80"/>
      <c r="Q573" s="80"/>
      <c r="R573" s="80"/>
      <c r="S573" s="80"/>
    </row>
    <row r="574" spans="1:19">
      <c r="A574" s="34">
        <v>572</v>
      </c>
      <c r="B574" s="101"/>
      <c r="C574" s="7"/>
      <c r="D574" s="7" t="str">
        <f t="shared" si="37"/>
        <v/>
      </c>
      <c r="E574" s="7"/>
      <c r="F574" s="19" t="str">
        <f t="shared" si="35"/>
        <v/>
      </c>
      <c r="G574" s="82"/>
      <c r="H574" s="7" t="str">
        <f t="shared" si="36"/>
        <v>空</v>
      </c>
      <c r="I574" s="83"/>
      <c r="J574" s="230"/>
      <c r="K574" s="48"/>
      <c r="L574" s="48"/>
      <c r="M574" s="9"/>
      <c r="N574" s="68"/>
      <c r="O574" s="18" t="e">
        <f t="shared" ca="1" si="38"/>
        <v>#VALUE!</v>
      </c>
      <c r="P574" s="80"/>
      <c r="Q574" s="80"/>
      <c r="R574" s="80"/>
      <c r="S574" s="80"/>
    </row>
    <row r="575" spans="1:19">
      <c r="A575" s="34">
        <v>573</v>
      </c>
      <c r="B575" s="101"/>
      <c r="C575" s="7"/>
      <c r="D575" s="7" t="str">
        <f t="shared" si="37"/>
        <v/>
      </c>
      <c r="E575" s="7"/>
      <c r="F575" s="19" t="str">
        <f t="shared" si="35"/>
        <v/>
      </c>
      <c r="G575" s="82"/>
      <c r="H575" s="7" t="str">
        <f t="shared" si="36"/>
        <v>空</v>
      </c>
      <c r="I575" s="83"/>
      <c r="J575" s="230"/>
      <c r="K575" s="48"/>
      <c r="L575" s="48"/>
      <c r="M575" s="9"/>
      <c r="N575" s="68"/>
      <c r="O575" s="18" t="e">
        <f t="shared" ca="1" si="38"/>
        <v>#VALUE!</v>
      </c>
      <c r="P575" s="80"/>
      <c r="Q575" s="80"/>
      <c r="R575" s="80"/>
      <c r="S575" s="80"/>
    </row>
    <row r="576" spans="1:19">
      <c r="A576" s="34">
        <v>574</v>
      </c>
      <c r="B576" s="101"/>
      <c r="C576" s="7"/>
      <c r="D576" s="7" t="str">
        <f t="shared" si="37"/>
        <v/>
      </c>
      <c r="E576" s="7"/>
      <c r="F576" s="19" t="str">
        <f t="shared" si="35"/>
        <v/>
      </c>
      <c r="G576" s="82"/>
      <c r="H576" s="7" t="str">
        <f t="shared" si="36"/>
        <v>空</v>
      </c>
      <c r="I576" s="83"/>
      <c r="J576" s="230"/>
      <c r="K576" s="48"/>
      <c r="L576" s="48"/>
      <c r="M576" s="9"/>
      <c r="N576" s="68"/>
      <c r="O576" s="18" t="e">
        <f t="shared" ca="1" si="38"/>
        <v>#VALUE!</v>
      </c>
      <c r="P576" s="80"/>
      <c r="Q576" s="80"/>
      <c r="R576" s="80"/>
      <c r="S576" s="80"/>
    </row>
    <row r="577" spans="1:19">
      <c r="A577" s="34">
        <v>575</v>
      </c>
      <c r="B577" s="101"/>
      <c r="C577" s="7"/>
      <c r="D577" s="7" t="str">
        <f t="shared" si="37"/>
        <v/>
      </c>
      <c r="E577" s="7"/>
      <c r="F577" s="19" t="str">
        <f t="shared" si="35"/>
        <v/>
      </c>
      <c r="G577" s="82"/>
      <c r="H577" s="7" t="str">
        <f t="shared" si="36"/>
        <v>空</v>
      </c>
      <c r="I577" s="83"/>
      <c r="J577" s="230"/>
      <c r="K577" s="48"/>
      <c r="L577" s="48"/>
      <c r="M577" s="9"/>
      <c r="N577" s="68"/>
      <c r="O577" s="18" t="e">
        <f t="shared" ca="1" si="38"/>
        <v>#VALUE!</v>
      </c>
      <c r="P577" s="80"/>
      <c r="Q577" s="80"/>
      <c r="R577" s="80"/>
      <c r="S577" s="80"/>
    </row>
    <row r="578" spans="1:19">
      <c r="A578" s="34">
        <v>576</v>
      </c>
      <c r="B578" s="101"/>
      <c r="C578" s="7"/>
      <c r="D578" s="7" t="str">
        <f t="shared" si="37"/>
        <v/>
      </c>
      <c r="E578" s="125"/>
      <c r="F578" s="19" t="str">
        <f t="shared" si="35"/>
        <v/>
      </c>
      <c r="G578" s="116"/>
      <c r="H578" s="7" t="str">
        <f t="shared" si="36"/>
        <v>空</v>
      </c>
      <c r="I578" s="83"/>
      <c r="J578" s="230"/>
      <c r="K578" s="48"/>
      <c r="L578" s="48"/>
      <c r="M578" s="9"/>
      <c r="N578" s="68"/>
      <c r="O578" s="18" t="e">
        <f t="shared" ca="1" si="38"/>
        <v>#VALUE!</v>
      </c>
      <c r="P578" s="80"/>
      <c r="Q578" s="80"/>
      <c r="R578" s="80"/>
      <c r="S578" s="80"/>
    </row>
    <row r="579" spans="1:19">
      <c r="A579" s="34">
        <v>577</v>
      </c>
      <c r="B579" s="101"/>
      <c r="C579" s="7"/>
      <c r="D579" s="7" t="str">
        <f t="shared" si="37"/>
        <v/>
      </c>
      <c r="E579" s="7"/>
      <c r="F579" s="19" t="str">
        <f t="shared" ref="F579:F642" si="39">IF(ISNONTEXT(B579),"","请输入日期")</f>
        <v/>
      </c>
      <c r="G579" s="82"/>
      <c r="H579" s="7" t="str">
        <f t="shared" ref="H579:H642" si="40">IF(I579="","空","重")</f>
        <v>空</v>
      </c>
      <c r="I579" s="83"/>
      <c r="J579" s="230"/>
      <c r="K579" s="48"/>
      <c r="L579" s="48"/>
      <c r="M579" s="9"/>
      <c r="N579" s="68"/>
      <c r="O579" s="18" t="e">
        <f t="shared" ca="1" si="38"/>
        <v>#VALUE!</v>
      </c>
      <c r="P579" s="80"/>
      <c r="Q579" s="80"/>
      <c r="R579" s="80"/>
      <c r="S579" s="80"/>
    </row>
    <row r="580" spans="1:19">
      <c r="A580" s="34">
        <v>578</v>
      </c>
      <c r="B580" s="101"/>
      <c r="C580" s="7"/>
      <c r="D580" s="7" t="str">
        <f t="shared" ref="D580:D643" si="41">IF(B580="","","HPL箱")</f>
        <v/>
      </c>
      <c r="E580" s="7"/>
      <c r="F580" s="19" t="str">
        <f t="shared" si="39"/>
        <v/>
      </c>
      <c r="G580" s="82"/>
      <c r="H580" s="7" t="str">
        <f t="shared" si="40"/>
        <v>空</v>
      </c>
      <c r="I580" s="83"/>
      <c r="J580" s="230"/>
      <c r="K580" s="48"/>
      <c r="L580" s="48"/>
      <c r="M580" s="9"/>
      <c r="N580" s="68"/>
      <c r="O580" s="18" t="e">
        <f t="shared" ca="1" si="38"/>
        <v>#VALUE!</v>
      </c>
      <c r="P580" s="80"/>
      <c r="Q580" s="80"/>
      <c r="R580" s="80"/>
      <c r="S580" s="80"/>
    </row>
    <row r="581" spans="1:19">
      <c r="A581" s="34">
        <v>579</v>
      </c>
      <c r="B581" s="101"/>
      <c r="C581" s="7"/>
      <c r="D581" s="7" t="str">
        <f t="shared" si="41"/>
        <v/>
      </c>
      <c r="E581" s="7"/>
      <c r="F581" s="19" t="str">
        <f t="shared" si="39"/>
        <v/>
      </c>
      <c r="G581" s="82"/>
      <c r="H581" s="7" t="str">
        <f t="shared" si="40"/>
        <v>空</v>
      </c>
      <c r="I581" s="83"/>
      <c r="J581" s="230"/>
      <c r="K581" s="48"/>
      <c r="L581" s="48"/>
      <c r="M581" s="9"/>
      <c r="N581" s="68"/>
      <c r="O581" s="18" t="e">
        <f t="shared" ca="1" si="38"/>
        <v>#VALUE!</v>
      </c>
      <c r="P581" s="80"/>
      <c r="Q581" s="80"/>
      <c r="R581" s="80"/>
      <c r="S581" s="80"/>
    </row>
    <row r="582" spans="1:19">
      <c r="A582" s="34">
        <v>580</v>
      </c>
      <c r="B582" s="101"/>
      <c r="C582" s="7"/>
      <c r="D582" s="7" t="str">
        <f t="shared" si="41"/>
        <v/>
      </c>
      <c r="E582" s="7"/>
      <c r="F582" s="19" t="str">
        <f t="shared" si="39"/>
        <v/>
      </c>
      <c r="G582" s="82"/>
      <c r="H582" s="7" t="str">
        <f t="shared" si="40"/>
        <v>空</v>
      </c>
      <c r="I582" s="83"/>
      <c r="J582" s="230"/>
      <c r="K582" s="48"/>
      <c r="L582" s="48"/>
      <c r="M582" s="9"/>
      <c r="N582" s="68"/>
      <c r="O582" s="18" t="e">
        <f t="shared" ca="1" si="38"/>
        <v>#VALUE!</v>
      </c>
      <c r="P582" s="80"/>
      <c r="Q582" s="80"/>
      <c r="R582" s="80"/>
      <c r="S582" s="80"/>
    </row>
    <row r="583" spans="1:19">
      <c r="A583" s="34">
        <v>581</v>
      </c>
      <c r="B583" s="101"/>
      <c r="C583" s="7"/>
      <c r="D583" s="7" t="str">
        <f t="shared" si="41"/>
        <v/>
      </c>
      <c r="E583" s="7"/>
      <c r="F583" s="19" t="str">
        <f t="shared" si="39"/>
        <v/>
      </c>
      <c r="G583" s="82"/>
      <c r="H583" s="7" t="str">
        <f t="shared" si="40"/>
        <v>空</v>
      </c>
      <c r="I583" s="83"/>
      <c r="J583" s="230"/>
      <c r="K583" s="48"/>
      <c r="L583" s="48"/>
      <c r="M583" s="9"/>
      <c r="N583" s="68"/>
      <c r="O583" s="18" t="e">
        <f t="shared" ca="1" si="38"/>
        <v>#VALUE!</v>
      </c>
      <c r="P583" s="80"/>
      <c r="Q583" s="80"/>
      <c r="R583" s="80"/>
      <c r="S583" s="80"/>
    </row>
    <row r="584" spans="1:19">
      <c r="A584" s="34">
        <v>582</v>
      </c>
      <c r="B584" s="101"/>
      <c r="C584" s="7"/>
      <c r="D584" s="7" t="str">
        <f t="shared" si="41"/>
        <v/>
      </c>
      <c r="E584" s="7"/>
      <c r="F584" s="19" t="str">
        <f t="shared" si="39"/>
        <v/>
      </c>
      <c r="G584" s="82"/>
      <c r="H584" s="7" t="str">
        <f t="shared" si="40"/>
        <v>空</v>
      </c>
      <c r="I584" s="83"/>
      <c r="J584" s="230"/>
      <c r="K584" s="48"/>
      <c r="L584" s="48"/>
      <c r="M584" s="9"/>
      <c r="N584" s="68"/>
      <c r="O584" s="18" t="e">
        <f t="shared" ca="1" si="38"/>
        <v>#VALUE!</v>
      </c>
      <c r="P584" s="80"/>
      <c r="Q584" s="80"/>
      <c r="R584" s="80"/>
      <c r="S584" s="80"/>
    </row>
    <row r="585" spans="1:19">
      <c r="A585" s="34">
        <v>583</v>
      </c>
      <c r="B585" s="101"/>
      <c r="C585" s="7"/>
      <c r="D585" s="7" t="str">
        <f t="shared" si="41"/>
        <v/>
      </c>
      <c r="E585" s="7"/>
      <c r="F585" s="19" t="str">
        <f t="shared" si="39"/>
        <v/>
      </c>
      <c r="G585" s="82"/>
      <c r="H585" s="7" t="str">
        <f t="shared" si="40"/>
        <v>空</v>
      </c>
      <c r="I585" s="83"/>
      <c r="J585" s="230"/>
      <c r="K585" s="48"/>
      <c r="L585" s="48"/>
      <c r="M585" s="9"/>
      <c r="N585" s="68"/>
      <c r="O585" s="18" t="e">
        <f t="shared" ca="1" si="38"/>
        <v>#VALUE!</v>
      </c>
      <c r="P585" s="80"/>
      <c r="Q585" s="80"/>
      <c r="R585" s="80"/>
      <c r="S585" s="80"/>
    </row>
    <row r="586" spans="1:19">
      <c r="A586" s="34">
        <v>584</v>
      </c>
      <c r="B586" s="101"/>
      <c r="C586" s="7"/>
      <c r="D586" s="7" t="str">
        <f t="shared" si="41"/>
        <v/>
      </c>
      <c r="E586" s="7"/>
      <c r="F586" s="19" t="str">
        <f t="shared" si="39"/>
        <v/>
      </c>
      <c r="G586" s="82"/>
      <c r="H586" s="7" t="str">
        <f t="shared" si="40"/>
        <v>空</v>
      </c>
      <c r="I586" s="83"/>
      <c r="J586" s="230"/>
      <c r="K586" s="48"/>
      <c r="L586" s="48"/>
      <c r="M586" s="9"/>
      <c r="N586" s="68"/>
      <c r="O586" s="18" t="e">
        <f t="shared" ca="1" si="38"/>
        <v>#VALUE!</v>
      </c>
      <c r="P586" s="80"/>
      <c r="Q586" s="80"/>
      <c r="R586" s="80"/>
      <c r="S586" s="80"/>
    </row>
    <row r="587" spans="1:19">
      <c r="A587" s="34">
        <v>585</v>
      </c>
      <c r="B587" s="101"/>
      <c r="C587" s="7"/>
      <c r="D587" s="7" t="str">
        <f t="shared" si="41"/>
        <v/>
      </c>
      <c r="E587" s="7"/>
      <c r="F587" s="19" t="str">
        <f t="shared" si="39"/>
        <v/>
      </c>
      <c r="G587" s="82"/>
      <c r="H587" s="7" t="str">
        <f t="shared" si="40"/>
        <v>空</v>
      </c>
      <c r="I587" s="83"/>
      <c r="J587" s="230"/>
      <c r="K587" s="48"/>
      <c r="L587" s="48"/>
      <c r="M587" s="9"/>
      <c r="N587" s="68"/>
      <c r="O587" s="18" t="e">
        <f t="shared" ca="1" si="38"/>
        <v>#VALUE!</v>
      </c>
      <c r="P587" s="80"/>
      <c r="Q587" s="80"/>
      <c r="R587" s="80"/>
      <c r="S587" s="80"/>
    </row>
    <row r="588" spans="1:19">
      <c r="A588" s="34">
        <v>586</v>
      </c>
      <c r="B588" s="101"/>
      <c r="C588" s="7"/>
      <c r="D588" s="7" t="str">
        <f t="shared" si="41"/>
        <v/>
      </c>
      <c r="E588" s="7"/>
      <c r="F588" s="19" t="str">
        <f t="shared" si="39"/>
        <v/>
      </c>
      <c r="G588" s="82"/>
      <c r="H588" s="7" t="str">
        <f t="shared" si="40"/>
        <v>空</v>
      </c>
      <c r="I588" s="83"/>
      <c r="J588" s="230"/>
      <c r="K588" s="48"/>
      <c r="L588" s="48"/>
      <c r="M588" s="9"/>
      <c r="N588" s="68"/>
      <c r="O588" s="18" t="e">
        <f t="shared" ca="1" si="38"/>
        <v>#VALUE!</v>
      </c>
      <c r="P588" s="80"/>
      <c r="Q588" s="80"/>
      <c r="R588" s="80"/>
      <c r="S588" s="80"/>
    </row>
    <row r="589" spans="1:19">
      <c r="A589" s="34">
        <v>587</v>
      </c>
      <c r="B589" s="101"/>
      <c r="C589" s="7"/>
      <c r="D589" s="7" t="str">
        <f t="shared" si="41"/>
        <v/>
      </c>
      <c r="E589" s="7"/>
      <c r="F589" s="19" t="str">
        <f t="shared" si="39"/>
        <v/>
      </c>
      <c r="G589" s="116"/>
      <c r="H589" s="7" t="str">
        <f t="shared" si="40"/>
        <v>空</v>
      </c>
      <c r="I589" s="83"/>
      <c r="J589" s="230"/>
      <c r="K589" s="48"/>
      <c r="L589" s="48"/>
      <c r="M589" s="9"/>
      <c r="N589" s="68"/>
      <c r="O589" s="18" t="e">
        <f t="shared" ca="1" si="38"/>
        <v>#VALUE!</v>
      </c>
      <c r="P589" s="80"/>
      <c r="Q589" s="80"/>
      <c r="R589" s="80"/>
      <c r="S589" s="80"/>
    </row>
    <row r="590" spans="1:19">
      <c r="A590" s="34">
        <v>588</v>
      </c>
      <c r="B590" s="101"/>
      <c r="C590" s="7"/>
      <c r="D590" s="7" t="str">
        <f t="shared" si="41"/>
        <v/>
      </c>
      <c r="E590" s="7"/>
      <c r="F590" s="19" t="str">
        <f t="shared" si="39"/>
        <v/>
      </c>
      <c r="G590" s="82"/>
      <c r="H590" s="7" t="str">
        <f t="shared" si="40"/>
        <v>空</v>
      </c>
      <c r="I590" s="83"/>
      <c r="J590" s="230"/>
      <c r="K590" s="48"/>
      <c r="L590" s="48"/>
      <c r="M590" s="9"/>
      <c r="N590" s="68"/>
      <c r="O590" s="18" t="e">
        <f t="shared" ca="1" si="38"/>
        <v>#VALUE!</v>
      </c>
      <c r="P590" s="80"/>
      <c r="Q590" s="80"/>
      <c r="R590" s="80"/>
      <c r="S590" s="80"/>
    </row>
    <row r="591" spans="1:19">
      <c r="A591" s="34">
        <v>589</v>
      </c>
      <c r="B591" s="101"/>
      <c r="C591" s="7"/>
      <c r="D591" s="7" t="str">
        <f t="shared" si="41"/>
        <v/>
      </c>
      <c r="E591" s="7"/>
      <c r="F591" s="19" t="str">
        <f t="shared" si="39"/>
        <v/>
      </c>
      <c r="G591" s="116"/>
      <c r="H591" s="7" t="str">
        <f t="shared" si="40"/>
        <v>空</v>
      </c>
      <c r="I591" s="83"/>
      <c r="J591" s="230"/>
      <c r="K591" s="48"/>
      <c r="L591" s="48"/>
      <c r="M591" s="9"/>
      <c r="N591" s="68"/>
      <c r="O591" s="18" t="e">
        <f t="shared" ca="1" si="38"/>
        <v>#VALUE!</v>
      </c>
      <c r="P591" s="80"/>
      <c r="Q591" s="80"/>
      <c r="R591" s="80"/>
      <c r="S591" s="80"/>
    </row>
    <row r="592" spans="1:19">
      <c r="A592" s="34">
        <v>590</v>
      </c>
      <c r="B592" s="101"/>
      <c r="C592" s="7"/>
      <c r="D592" s="7" t="str">
        <f t="shared" si="41"/>
        <v/>
      </c>
      <c r="E592" s="7"/>
      <c r="F592" s="19" t="str">
        <f t="shared" si="39"/>
        <v/>
      </c>
      <c r="G592" s="82"/>
      <c r="H592" s="7" t="str">
        <f t="shared" si="40"/>
        <v>空</v>
      </c>
      <c r="I592" s="83"/>
      <c r="J592" s="230"/>
      <c r="K592" s="48"/>
      <c r="L592" s="48"/>
      <c r="M592" s="9"/>
      <c r="N592" s="68"/>
      <c r="O592" s="18" t="e">
        <f t="shared" ca="1" si="38"/>
        <v>#VALUE!</v>
      </c>
      <c r="P592" s="80"/>
      <c r="Q592" s="80"/>
      <c r="R592" s="80"/>
      <c r="S592" s="80"/>
    </row>
    <row r="593" spans="1:19">
      <c r="A593" s="34">
        <v>591</v>
      </c>
      <c r="B593" s="101"/>
      <c r="C593" s="7"/>
      <c r="D593" s="7" t="str">
        <f t="shared" si="41"/>
        <v/>
      </c>
      <c r="E593" s="7"/>
      <c r="F593" s="19" t="str">
        <f t="shared" si="39"/>
        <v/>
      </c>
      <c r="G593" s="82"/>
      <c r="H593" s="7" t="str">
        <f t="shared" si="40"/>
        <v>空</v>
      </c>
      <c r="I593" s="83"/>
      <c r="J593" s="230"/>
      <c r="K593" s="48"/>
      <c r="L593" s="48"/>
      <c r="M593" s="9"/>
      <c r="N593" s="68"/>
      <c r="O593" s="18" t="e">
        <f t="shared" ca="1" si="38"/>
        <v>#VALUE!</v>
      </c>
      <c r="P593" s="80"/>
      <c r="Q593" s="80"/>
      <c r="R593" s="80"/>
      <c r="S593" s="80"/>
    </row>
    <row r="594" spans="1:19">
      <c r="A594" s="34">
        <v>592</v>
      </c>
      <c r="B594" s="101"/>
      <c r="C594" s="7"/>
      <c r="D594" s="7" t="str">
        <f t="shared" si="41"/>
        <v/>
      </c>
      <c r="E594" s="7"/>
      <c r="F594" s="19" t="str">
        <f t="shared" si="39"/>
        <v/>
      </c>
      <c r="G594" s="82"/>
      <c r="H594" s="7" t="str">
        <f t="shared" si="40"/>
        <v>空</v>
      </c>
      <c r="I594" s="83"/>
      <c r="J594" s="230"/>
      <c r="K594" s="48"/>
      <c r="L594" s="48"/>
      <c r="M594" s="9"/>
      <c r="N594" s="68"/>
      <c r="O594" s="18" t="e">
        <f t="shared" ref="O594:O657" ca="1" si="42">IF(ISNONTEXT(J594),DATEDIF(F594,TODAY(),"d")&amp;"天","出场")</f>
        <v>#VALUE!</v>
      </c>
      <c r="P594" s="80"/>
      <c r="Q594" s="80"/>
      <c r="R594" s="80"/>
      <c r="S594" s="80"/>
    </row>
    <row r="595" spans="1:19">
      <c r="A595" s="34">
        <v>593</v>
      </c>
      <c r="B595" s="101"/>
      <c r="C595" s="7"/>
      <c r="D595" s="7" t="str">
        <f t="shared" si="41"/>
        <v/>
      </c>
      <c r="E595" s="7"/>
      <c r="F595" s="19" t="str">
        <f t="shared" si="39"/>
        <v/>
      </c>
      <c r="G595" s="82"/>
      <c r="H595" s="7" t="str">
        <f t="shared" si="40"/>
        <v>空</v>
      </c>
      <c r="I595" s="83"/>
      <c r="J595" s="230"/>
      <c r="K595" s="48"/>
      <c r="L595" s="48"/>
      <c r="M595" s="9"/>
      <c r="N595" s="68"/>
      <c r="O595" s="18" t="e">
        <f t="shared" ca="1" si="42"/>
        <v>#VALUE!</v>
      </c>
      <c r="P595" s="80"/>
      <c r="Q595" s="80"/>
      <c r="R595" s="80"/>
      <c r="S595" s="80"/>
    </row>
    <row r="596" spans="1:19">
      <c r="A596" s="34">
        <v>594</v>
      </c>
      <c r="B596" s="101"/>
      <c r="C596" s="7"/>
      <c r="D596" s="7" t="str">
        <f t="shared" si="41"/>
        <v/>
      </c>
      <c r="E596" s="7"/>
      <c r="F596" s="19" t="str">
        <f t="shared" si="39"/>
        <v/>
      </c>
      <c r="G596" s="82"/>
      <c r="H596" s="7" t="str">
        <f t="shared" si="40"/>
        <v>空</v>
      </c>
      <c r="I596" s="83"/>
      <c r="J596" s="230"/>
      <c r="K596" s="48"/>
      <c r="L596" s="48"/>
      <c r="M596" s="9"/>
      <c r="N596" s="68"/>
      <c r="O596" s="18" t="e">
        <f t="shared" ca="1" si="42"/>
        <v>#VALUE!</v>
      </c>
      <c r="P596" s="80"/>
      <c r="Q596" s="80"/>
      <c r="R596" s="80"/>
      <c r="S596" s="80"/>
    </row>
    <row r="597" spans="1:19">
      <c r="A597" s="34">
        <v>595</v>
      </c>
      <c r="B597" s="101"/>
      <c r="C597" s="7"/>
      <c r="D597" s="7" t="str">
        <f t="shared" si="41"/>
        <v/>
      </c>
      <c r="E597" s="7"/>
      <c r="F597" s="19" t="str">
        <f t="shared" si="39"/>
        <v/>
      </c>
      <c r="G597" s="82"/>
      <c r="H597" s="7" t="str">
        <f t="shared" si="40"/>
        <v>空</v>
      </c>
      <c r="I597" s="83"/>
      <c r="J597" s="230"/>
      <c r="K597" s="48"/>
      <c r="L597" s="48"/>
      <c r="M597" s="9"/>
      <c r="N597" s="68"/>
      <c r="O597" s="18" t="e">
        <f t="shared" ca="1" si="42"/>
        <v>#VALUE!</v>
      </c>
      <c r="P597" s="80"/>
      <c r="Q597" s="80"/>
      <c r="R597" s="80"/>
      <c r="S597" s="80"/>
    </row>
    <row r="598" spans="1:19">
      <c r="A598" s="34">
        <v>596</v>
      </c>
      <c r="B598" s="101"/>
      <c r="C598" s="7"/>
      <c r="D598" s="7" t="str">
        <f t="shared" si="41"/>
        <v/>
      </c>
      <c r="E598" s="7"/>
      <c r="F598" s="19" t="str">
        <f t="shared" si="39"/>
        <v/>
      </c>
      <c r="G598" s="82"/>
      <c r="H598" s="7" t="str">
        <f t="shared" si="40"/>
        <v>空</v>
      </c>
      <c r="I598" s="83"/>
      <c r="J598" s="230"/>
      <c r="K598" s="48"/>
      <c r="L598" s="48"/>
      <c r="M598" s="9"/>
      <c r="N598" s="68"/>
      <c r="O598" s="18" t="e">
        <f t="shared" ca="1" si="42"/>
        <v>#VALUE!</v>
      </c>
      <c r="P598" s="80"/>
      <c r="Q598" s="80"/>
      <c r="R598" s="80"/>
      <c r="S598" s="80"/>
    </row>
    <row r="599" spans="1:19">
      <c r="A599" s="34">
        <v>597</v>
      </c>
      <c r="B599" s="101"/>
      <c r="C599" s="7"/>
      <c r="D599" s="7" t="str">
        <f t="shared" si="41"/>
        <v/>
      </c>
      <c r="E599" s="7"/>
      <c r="F599" s="19" t="str">
        <f t="shared" si="39"/>
        <v/>
      </c>
      <c r="G599" s="82"/>
      <c r="H599" s="7" t="str">
        <f t="shared" si="40"/>
        <v>空</v>
      </c>
      <c r="I599" s="83"/>
      <c r="J599" s="230"/>
      <c r="K599" s="48"/>
      <c r="L599" s="48"/>
      <c r="M599" s="9"/>
      <c r="N599" s="68"/>
      <c r="O599" s="18" t="e">
        <f t="shared" ca="1" si="42"/>
        <v>#VALUE!</v>
      </c>
      <c r="P599" s="80"/>
      <c r="Q599" s="80"/>
      <c r="R599" s="80"/>
      <c r="S599" s="80"/>
    </row>
    <row r="600" spans="1:19">
      <c r="A600" s="34">
        <v>598</v>
      </c>
      <c r="B600" s="101"/>
      <c r="C600" s="7"/>
      <c r="D600" s="7" t="str">
        <f t="shared" si="41"/>
        <v/>
      </c>
      <c r="E600" s="7"/>
      <c r="F600" s="19" t="str">
        <f t="shared" si="39"/>
        <v/>
      </c>
      <c r="G600" s="82"/>
      <c r="H600" s="7" t="str">
        <f t="shared" si="40"/>
        <v>空</v>
      </c>
      <c r="I600" s="83"/>
      <c r="J600" s="230"/>
      <c r="K600" s="48"/>
      <c r="L600" s="48"/>
      <c r="M600" s="9"/>
      <c r="N600" s="68"/>
      <c r="O600" s="18" t="e">
        <f t="shared" ca="1" si="42"/>
        <v>#VALUE!</v>
      </c>
      <c r="P600" s="80"/>
      <c r="Q600" s="80"/>
      <c r="R600" s="80"/>
      <c r="S600" s="80"/>
    </row>
    <row r="601" spans="1:19">
      <c r="A601" s="34">
        <v>599</v>
      </c>
      <c r="B601" s="101"/>
      <c r="C601" s="7"/>
      <c r="D601" s="7" t="str">
        <f t="shared" si="41"/>
        <v/>
      </c>
      <c r="E601" s="7"/>
      <c r="F601" s="19" t="str">
        <f t="shared" si="39"/>
        <v/>
      </c>
      <c r="G601" s="82"/>
      <c r="H601" s="7" t="str">
        <f t="shared" si="40"/>
        <v>空</v>
      </c>
      <c r="I601" s="83"/>
      <c r="J601" s="230"/>
      <c r="K601" s="48"/>
      <c r="L601" s="48"/>
      <c r="M601" s="9"/>
      <c r="N601" s="68"/>
      <c r="O601" s="18" t="e">
        <f t="shared" ca="1" si="42"/>
        <v>#VALUE!</v>
      </c>
      <c r="P601" s="80"/>
      <c r="Q601" s="80"/>
      <c r="R601" s="80"/>
      <c r="S601" s="80"/>
    </row>
    <row r="602" spans="1:19">
      <c r="A602" s="34">
        <v>600</v>
      </c>
      <c r="B602" s="101"/>
      <c r="C602" s="7"/>
      <c r="D602" s="7" t="str">
        <f t="shared" si="41"/>
        <v/>
      </c>
      <c r="E602" s="7"/>
      <c r="F602" s="19" t="str">
        <f t="shared" si="39"/>
        <v/>
      </c>
      <c r="G602" s="82"/>
      <c r="H602" s="7" t="str">
        <f t="shared" si="40"/>
        <v>空</v>
      </c>
      <c r="I602" s="83"/>
      <c r="J602" s="230"/>
      <c r="K602" s="48"/>
      <c r="L602" s="48"/>
      <c r="M602" s="9"/>
      <c r="N602" s="68"/>
      <c r="O602" s="18" t="e">
        <f t="shared" ca="1" si="42"/>
        <v>#VALUE!</v>
      </c>
      <c r="P602" s="80"/>
      <c r="Q602" s="80"/>
      <c r="R602" s="80"/>
      <c r="S602" s="80"/>
    </row>
    <row r="603" spans="1:19">
      <c r="A603" s="34">
        <v>601</v>
      </c>
      <c r="B603" s="101"/>
      <c r="C603" s="7"/>
      <c r="D603" s="7" t="str">
        <f t="shared" si="41"/>
        <v/>
      </c>
      <c r="E603" s="7"/>
      <c r="F603" s="19" t="str">
        <f t="shared" si="39"/>
        <v/>
      </c>
      <c r="G603" s="82"/>
      <c r="H603" s="7" t="str">
        <f t="shared" si="40"/>
        <v>空</v>
      </c>
      <c r="I603" s="83"/>
      <c r="J603" s="230"/>
      <c r="K603" s="48"/>
      <c r="L603" s="48"/>
      <c r="M603" s="9"/>
      <c r="N603" s="68"/>
      <c r="O603" s="18" t="e">
        <f t="shared" ca="1" si="42"/>
        <v>#VALUE!</v>
      </c>
      <c r="P603" s="80"/>
      <c r="Q603" s="80"/>
      <c r="R603" s="80"/>
      <c r="S603" s="80"/>
    </row>
    <row r="604" spans="1:19">
      <c r="A604" s="34">
        <v>602</v>
      </c>
      <c r="B604" s="101"/>
      <c r="C604" s="7"/>
      <c r="D604" s="7" t="str">
        <f t="shared" si="41"/>
        <v/>
      </c>
      <c r="E604" s="7"/>
      <c r="F604" s="19" t="str">
        <f t="shared" si="39"/>
        <v/>
      </c>
      <c r="G604" s="82"/>
      <c r="H604" s="7" t="str">
        <f t="shared" si="40"/>
        <v>空</v>
      </c>
      <c r="I604" s="83"/>
      <c r="J604" s="230"/>
      <c r="K604" s="48"/>
      <c r="L604" s="48"/>
      <c r="M604" s="9"/>
      <c r="N604" s="68"/>
      <c r="O604" s="18" t="e">
        <f t="shared" ca="1" si="42"/>
        <v>#VALUE!</v>
      </c>
      <c r="P604" s="80"/>
      <c r="Q604" s="80"/>
      <c r="R604" s="80"/>
      <c r="S604" s="80"/>
    </row>
    <row r="605" spans="1:19">
      <c r="A605" s="34">
        <v>603</v>
      </c>
      <c r="B605" s="101"/>
      <c r="C605" s="7"/>
      <c r="D605" s="7" t="str">
        <f t="shared" si="41"/>
        <v/>
      </c>
      <c r="E605" s="7"/>
      <c r="F605" s="19" t="str">
        <f t="shared" si="39"/>
        <v/>
      </c>
      <c r="G605" s="116"/>
      <c r="H605" s="7" t="str">
        <f t="shared" si="40"/>
        <v>空</v>
      </c>
      <c r="I605" s="83"/>
      <c r="J605" s="230"/>
      <c r="K605" s="48"/>
      <c r="L605" s="48"/>
      <c r="M605" s="122"/>
      <c r="N605" s="68"/>
      <c r="O605" s="18" t="e">
        <f t="shared" ca="1" si="42"/>
        <v>#VALUE!</v>
      </c>
      <c r="P605" s="80"/>
      <c r="Q605" s="80"/>
      <c r="R605" s="80"/>
      <c r="S605" s="80"/>
    </row>
    <row r="606" spans="1:19">
      <c r="A606" s="34">
        <v>604</v>
      </c>
      <c r="B606" s="101"/>
      <c r="C606" s="7"/>
      <c r="D606" s="7" t="str">
        <f t="shared" si="41"/>
        <v/>
      </c>
      <c r="E606" s="7"/>
      <c r="F606" s="19" t="str">
        <f t="shared" si="39"/>
        <v/>
      </c>
      <c r="G606" s="82"/>
      <c r="H606" s="7" t="str">
        <f t="shared" si="40"/>
        <v>空</v>
      </c>
      <c r="I606" s="83"/>
      <c r="J606" s="230"/>
      <c r="K606" s="48"/>
      <c r="L606" s="48"/>
      <c r="M606" s="122"/>
      <c r="N606" s="68"/>
      <c r="O606" s="18" t="e">
        <f t="shared" ca="1" si="42"/>
        <v>#VALUE!</v>
      </c>
      <c r="P606" s="80"/>
      <c r="Q606" s="80"/>
      <c r="R606" s="80"/>
      <c r="S606" s="80"/>
    </row>
    <row r="607" spans="1:19">
      <c r="A607" s="34">
        <v>605</v>
      </c>
      <c r="B607" s="101"/>
      <c r="C607" s="7"/>
      <c r="D607" s="7" t="str">
        <f t="shared" si="41"/>
        <v/>
      </c>
      <c r="E607" s="7"/>
      <c r="F607" s="19" t="str">
        <f t="shared" si="39"/>
        <v/>
      </c>
      <c r="G607" s="82"/>
      <c r="H607" s="7" t="str">
        <f t="shared" si="40"/>
        <v>空</v>
      </c>
      <c r="I607" s="83"/>
      <c r="J607" s="230"/>
      <c r="K607" s="48"/>
      <c r="L607" s="48"/>
      <c r="M607" s="122"/>
      <c r="N607" s="68"/>
      <c r="O607" s="18" t="e">
        <f t="shared" ca="1" si="42"/>
        <v>#VALUE!</v>
      </c>
      <c r="P607" s="80"/>
      <c r="Q607" s="80"/>
      <c r="R607" s="80"/>
      <c r="S607" s="80"/>
    </row>
    <row r="608" spans="1:19">
      <c r="A608" s="34">
        <v>606</v>
      </c>
      <c r="B608" s="101"/>
      <c r="C608" s="7"/>
      <c r="D608" s="7" t="str">
        <f t="shared" si="41"/>
        <v/>
      </c>
      <c r="E608" s="7"/>
      <c r="F608" s="19" t="str">
        <f t="shared" si="39"/>
        <v/>
      </c>
      <c r="G608" s="82"/>
      <c r="H608" s="7" t="str">
        <f t="shared" si="40"/>
        <v>空</v>
      </c>
      <c r="I608" s="83"/>
      <c r="J608" s="230"/>
      <c r="K608" s="48"/>
      <c r="L608" s="48"/>
      <c r="M608" s="122"/>
      <c r="N608" s="68"/>
      <c r="O608" s="18" t="e">
        <f t="shared" ca="1" si="42"/>
        <v>#VALUE!</v>
      </c>
      <c r="P608" s="80"/>
      <c r="Q608" s="80"/>
      <c r="R608" s="80"/>
      <c r="S608" s="80"/>
    </row>
    <row r="609" spans="1:19">
      <c r="A609" s="34">
        <v>607</v>
      </c>
      <c r="B609" s="101"/>
      <c r="C609" s="7"/>
      <c r="D609" s="7" t="str">
        <f t="shared" si="41"/>
        <v/>
      </c>
      <c r="E609" s="7"/>
      <c r="F609" s="19" t="str">
        <f t="shared" si="39"/>
        <v/>
      </c>
      <c r="G609" s="82"/>
      <c r="H609" s="7" t="str">
        <f t="shared" si="40"/>
        <v>空</v>
      </c>
      <c r="I609" s="83"/>
      <c r="J609" s="230"/>
      <c r="K609" s="48"/>
      <c r="L609" s="48"/>
      <c r="M609" s="9"/>
      <c r="N609" s="68"/>
      <c r="O609" s="18" t="e">
        <f t="shared" ca="1" si="42"/>
        <v>#VALUE!</v>
      </c>
      <c r="P609" s="80"/>
      <c r="Q609" s="80"/>
      <c r="R609" s="80"/>
      <c r="S609" s="80"/>
    </row>
    <row r="610" spans="1:19">
      <c r="A610" s="34">
        <v>608</v>
      </c>
      <c r="B610" s="101"/>
      <c r="C610" s="7"/>
      <c r="D610" s="7" t="str">
        <f t="shared" si="41"/>
        <v/>
      </c>
      <c r="E610" s="7"/>
      <c r="F610" s="19" t="str">
        <f t="shared" si="39"/>
        <v/>
      </c>
      <c r="G610" s="82"/>
      <c r="H610" s="7" t="str">
        <f t="shared" si="40"/>
        <v>空</v>
      </c>
      <c r="I610" s="83"/>
      <c r="J610" s="230"/>
      <c r="K610" s="48"/>
      <c r="L610" s="48"/>
      <c r="M610" s="9"/>
      <c r="N610" s="68"/>
      <c r="O610" s="18" t="e">
        <f t="shared" ca="1" si="42"/>
        <v>#VALUE!</v>
      </c>
      <c r="P610" s="80"/>
      <c r="Q610" s="80"/>
      <c r="R610" s="80"/>
      <c r="S610" s="80"/>
    </row>
    <row r="611" spans="1:19">
      <c r="A611" s="34">
        <v>609</v>
      </c>
      <c r="B611" s="101"/>
      <c r="C611" s="7"/>
      <c r="D611" s="7" t="str">
        <f t="shared" si="41"/>
        <v/>
      </c>
      <c r="E611" s="7"/>
      <c r="F611" s="19" t="str">
        <f t="shared" si="39"/>
        <v/>
      </c>
      <c r="G611" s="116"/>
      <c r="H611" s="7" t="str">
        <f t="shared" si="40"/>
        <v>空</v>
      </c>
      <c r="I611" s="83"/>
      <c r="J611" s="230"/>
      <c r="K611" s="48"/>
      <c r="L611" s="48"/>
      <c r="M611" s="9"/>
      <c r="N611" s="68"/>
      <c r="O611" s="18" t="e">
        <f t="shared" ca="1" si="42"/>
        <v>#VALUE!</v>
      </c>
      <c r="P611" s="80"/>
      <c r="Q611" s="80"/>
      <c r="R611" s="80"/>
      <c r="S611" s="80"/>
    </row>
    <row r="612" spans="1:19">
      <c r="A612" s="34">
        <v>610</v>
      </c>
      <c r="B612" s="98"/>
      <c r="C612" s="7"/>
      <c r="D612" s="7" t="str">
        <f t="shared" si="41"/>
        <v/>
      </c>
      <c r="E612" s="7"/>
      <c r="F612" s="19" t="str">
        <f t="shared" si="39"/>
        <v/>
      </c>
      <c r="G612" s="116"/>
      <c r="H612" s="7" t="str">
        <f t="shared" si="40"/>
        <v>空</v>
      </c>
      <c r="I612" s="83"/>
      <c r="J612" s="230"/>
      <c r="K612" s="48"/>
      <c r="L612" s="48"/>
      <c r="M612" s="9"/>
      <c r="N612" s="68"/>
      <c r="O612" s="18" t="e">
        <f t="shared" ca="1" si="42"/>
        <v>#VALUE!</v>
      </c>
      <c r="P612" s="80"/>
      <c r="Q612" s="80"/>
      <c r="R612" s="80"/>
      <c r="S612" s="80"/>
    </row>
    <row r="613" spans="1:19">
      <c r="A613" s="34">
        <v>611</v>
      </c>
      <c r="B613" s="101"/>
      <c r="C613" s="7"/>
      <c r="D613" s="7" t="str">
        <f t="shared" si="41"/>
        <v/>
      </c>
      <c r="E613" s="7"/>
      <c r="F613" s="19" t="str">
        <f t="shared" si="39"/>
        <v/>
      </c>
      <c r="G613" s="82"/>
      <c r="H613" s="7" t="str">
        <f t="shared" si="40"/>
        <v>空</v>
      </c>
      <c r="I613" s="83"/>
      <c r="J613" s="230"/>
      <c r="K613" s="48"/>
      <c r="L613" s="48"/>
      <c r="M613" s="9"/>
      <c r="N613" s="68"/>
      <c r="O613" s="18" t="e">
        <f t="shared" ca="1" si="42"/>
        <v>#VALUE!</v>
      </c>
      <c r="P613" s="80"/>
      <c r="Q613" s="80"/>
      <c r="R613" s="80"/>
      <c r="S613" s="80"/>
    </row>
    <row r="614" spans="1:19">
      <c r="A614" s="34">
        <v>612</v>
      </c>
      <c r="B614" s="101"/>
      <c r="C614" s="7"/>
      <c r="D614" s="7" t="str">
        <f t="shared" si="41"/>
        <v/>
      </c>
      <c r="E614" s="7"/>
      <c r="F614" s="19" t="str">
        <f t="shared" si="39"/>
        <v/>
      </c>
      <c r="G614" s="82"/>
      <c r="H614" s="7" t="str">
        <f t="shared" si="40"/>
        <v>空</v>
      </c>
      <c r="I614" s="83"/>
      <c r="J614" s="230"/>
      <c r="K614" s="48"/>
      <c r="L614" s="48"/>
      <c r="M614" s="9"/>
      <c r="N614" s="68"/>
      <c r="O614" s="18" t="e">
        <f t="shared" ca="1" si="42"/>
        <v>#VALUE!</v>
      </c>
      <c r="P614" s="80"/>
      <c r="Q614" s="80"/>
      <c r="R614" s="80"/>
      <c r="S614" s="80"/>
    </row>
    <row r="615" spans="1:19">
      <c r="A615" s="34">
        <v>613</v>
      </c>
      <c r="B615" s="101"/>
      <c r="C615" s="7"/>
      <c r="D615" s="7" t="str">
        <f t="shared" si="41"/>
        <v/>
      </c>
      <c r="E615" s="7"/>
      <c r="F615" s="19" t="str">
        <f t="shared" si="39"/>
        <v/>
      </c>
      <c r="G615" s="116"/>
      <c r="H615" s="7" t="str">
        <f t="shared" si="40"/>
        <v>空</v>
      </c>
      <c r="I615" s="83"/>
      <c r="J615" s="230"/>
      <c r="K615" s="48"/>
      <c r="L615" s="48"/>
      <c r="M615" s="9"/>
      <c r="N615" s="68"/>
      <c r="O615" s="18" t="e">
        <f t="shared" ca="1" si="42"/>
        <v>#VALUE!</v>
      </c>
      <c r="P615" s="80"/>
      <c r="Q615" s="80"/>
      <c r="R615" s="80"/>
      <c r="S615" s="80"/>
    </row>
    <row r="616" spans="1:19">
      <c r="A616" s="34">
        <v>614</v>
      </c>
      <c r="B616" s="101"/>
      <c r="C616" s="7"/>
      <c r="D616" s="7" t="str">
        <f t="shared" si="41"/>
        <v/>
      </c>
      <c r="E616" s="7"/>
      <c r="F616" s="19" t="str">
        <f t="shared" si="39"/>
        <v/>
      </c>
      <c r="G616" s="82"/>
      <c r="H616" s="7" t="str">
        <f t="shared" si="40"/>
        <v>空</v>
      </c>
      <c r="I616" s="83"/>
      <c r="J616" s="230"/>
      <c r="K616" s="230"/>
      <c r="L616" s="48"/>
      <c r="M616" s="9"/>
      <c r="N616" s="68"/>
      <c r="O616" s="18" t="e">
        <f t="shared" ca="1" si="42"/>
        <v>#VALUE!</v>
      </c>
      <c r="P616" s="80"/>
      <c r="Q616" s="80"/>
      <c r="R616" s="80"/>
      <c r="S616" s="80"/>
    </row>
    <row r="617" spans="1:19">
      <c r="A617" s="34">
        <v>615</v>
      </c>
      <c r="B617" s="101"/>
      <c r="C617" s="7"/>
      <c r="D617" s="7" t="str">
        <f t="shared" si="41"/>
        <v/>
      </c>
      <c r="E617" s="7"/>
      <c r="F617" s="19" t="str">
        <f t="shared" si="39"/>
        <v/>
      </c>
      <c r="G617" s="116"/>
      <c r="H617" s="7" t="str">
        <f t="shared" si="40"/>
        <v>空</v>
      </c>
      <c r="I617" s="83"/>
      <c r="J617" s="230"/>
      <c r="K617" s="230"/>
      <c r="L617" s="48"/>
      <c r="M617" s="9"/>
      <c r="N617" s="68"/>
      <c r="O617" s="18" t="e">
        <f t="shared" ca="1" si="42"/>
        <v>#VALUE!</v>
      </c>
      <c r="P617" s="80"/>
      <c r="Q617" s="80"/>
      <c r="R617" s="80"/>
      <c r="S617" s="80"/>
    </row>
    <row r="618" spans="1:19">
      <c r="A618" s="34">
        <v>616</v>
      </c>
      <c r="B618" s="101"/>
      <c r="C618" s="7"/>
      <c r="D618" s="7" t="str">
        <f t="shared" si="41"/>
        <v/>
      </c>
      <c r="E618" s="7"/>
      <c r="F618" s="19" t="str">
        <f t="shared" si="39"/>
        <v/>
      </c>
      <c r="G618" s="82"/>
      <c r="H618" s="7" t="str">
        <f t="shared" si="40"/>
        <v>空</v>
      </c>
      <c r="I618" s="83"/>
      <c r="J618" s="230"/>
      <c r="K618" s="48"/>
      <c r="L618" s="48"/>
      <c r="M618" s="9"/>
      <c r="N618" s="68"/>
      <c r="O618" s="18" t="e">
        <f t="shared" ca="1" si="42"/>
        <v>#VALUE!</v>
      </c>
      <c r="P618" s="80"/>
      <c r="Q618" s="80"/>
      <c r="R618" s="80"/>
      <c r="S618" s="80"/>
    </row>
    <row r="619" spans="1:19">
      <c r="A619" s="34">
        <v>617</v>
      </c>
      <c r="B619" s="101"/>
      <c r="C619" s="7"/>
      <c r="D619" s="7" t="str">
        <f t="shared" si="41"/>
        <v/>
      </c>
      <c r="E619" s="7"/>
      <c r="F619" s="19" t="str">
        <f t="shared" si="39"/>
        <v/>
      </c>
      <c r="G619" s="82"/>
      <c r="H619" s="7" t="str">
        <f t="shared" si="40"/>
        <v>空</v>
      </c>
      <c r="I619" s="83"/>
      <c r="J619" s="230"/>
      <c r="K619" s="48"/>
      <c r="L619" s="48"/>
      <c r="M619" s="9"/>
      <c r="N619" s="68"/>
      <c r="O619" s="18" t="e">
        <f t="shared" ca="1" si="42"/>
        <v>#VALUE!</v>
      </c>
      <c r="P619" s="80"/>
      <c r="Q619" s="80"/>
      <c r="R619" s="80"/>
      <c r="S619" s="80"/>
    </row>
    <row r="620" spans="1:19">
      <c r="A620" s="34">
        <v>618</v>
      </c>
      <c r="B620" s="101"/>
      <c r="C620" s="7"/>
      <c r="D620" s="7" t="str">
        <f t="shared" si="41"/>
        <v/>
      </c>
      <c r="E620" s="7"/>
      <c r="F620" s="19" t="str">
        <f t="shared" si="39"/>
        <v/>
      </c>
      <c r="G620" s="82"/>
      <c r="H620" s="7" t="str">
        <f t="shared" si="40"/>
        <v>空</v>
      </c>
      <c r="I620" s="83"/>
      <c r="J620" s="230"/>
      <c r="K620" s="48"/>
      <c r="L620" s="48"/>
      <c r="M620" s="9"/>
      <c r="N620" s="68"/>
      <c r="O620" s="18" t="e">
        <f t="shared" ca="1" si="42"/>
        <v>#VALUE!</v>
      </c>
      <c r="P620" s="80"/>
      <c r="Q620" s="80"/>
      <c r="R620" s="80"/>
      <c r="S620" s="80"/>
    </row>
    <row r="621" spans="1:19">
      <c r="A621" s="34">
        <v>619</v>
      </c>
      <c r="B621" s="101"/>
      <c r="C621" s="7"/>
      <c r="D621" s="7" t="str">
        <f t="shared" si="41"/>
        <v/>
      </c>
      <c r="E621" s="7"/>
      <c r="F621" s="19" t="str">
        <f t="shared" si="39"/>
        <v/>
      </c>
      <c r="G621" s="82"/>
      <c r="H621" s="7" t="str">
        <f t="shared" si="40"/>
        <v>空</v>
      </c>
      <c r="I621" s="83"/>
      <c r="J621" s="230"/>
      <c r="K621" s="48"/>
      <c r="L621" s="48"/>
      <c r="M621" s="9"/>
      <c r="N621" s="68"/>
      <c r="O621" s="18" t="e">
        <f t="shared" ca="1" si="42"/>
        <v>#VALUE!</v>
      </c>
      <c r="P621" s="80"/>
      <c r="Q621" s="80"/>
      <c r="R621" s="80"/>
      <c r="S621" s="80"/>
    </row>
    <row r="622" spans="1:19">
      <c r="A622" s="34">
        <v>620</v>
      </c>
      <c r="B622" s="101"/>
      <c r="C622" s="7"/>
      <c r="D622" s="7" t="str">
        <f t="shared" si="41"/>
        <v/>
      </c>
      <c r="E622" s="7"/>
      <c r="F622" s="19" t="str">
        <f t="shared" si="39"/>
        <v/>
      </c>
      <c r="G622" s="82"/>
      <c r="H622" s="7" t="str">
        <f t="shared" si="40"/>
        <v>空</v>
      </c>
      <c r="I622" s="83"/>
      <c r="J622" s="230"/>
      <c r="K622" s="48"/>
      <c r="L622" s="48"/>
      <c r="M622" s="9"/>
      <c r="N622" s="68"/>
      <c r="O622" s="18" t="e">
        <f t="shared" ca="1" si="42"/>
        <v>#VALUE!</v>
      </c>
      <c r="P622" s="80"/>
      <c r="Q622" s="80"/>
      <c r="R622" s="80"/>
      <c r="S622" s="80"/>
    </row>
    <row r="623" spans="1:19">
      <c r="A623" s="34">
        <v>621</v>
      </c>
      <c r="B623" s="101"/>
      <c r="C623" s="7"/>
      <c r="D623" s="7" t="str">
        <f t="shared" si="41"/>
        <v/>
      </c>
      <c r="E623" s="7"/>
      <c r="F623" s="19" t="str">
        <f t="shared" si="39"/>
        <v/>
      </c>
      <c r="G623" s="82"/>
      <c r="H623" s="7" t="str">
        <f t="shared" si="40"/>
        <v>空</v>
      </c>
      <c r="I623" s="83"/>
      <c r="J623" s="230"/>
      <c r="K623" s="48"/>
      <c r="L623" s="48"/>
      <c r="M623" s="9"/>
      <c r="N623" s="68"/>
      <c r="O623" s="18" t="e">
        <f t="shared" ca="1" si="42"/>
        <v>#VALUE!</v>
      </c>
      <c r="P623" s="80"/>
      <c r="Q623" s="80"/>
      <c r="R623" s="80"/>
      <c r="S623" s="80"/>
    </row>
    <row r="624" spans="1:19">
      <c r="A624" s="34">
        <v>622</v>
      </c>
      <c r="B624" s="101"/>
      <c r="C624" s="7"/>
      <c r="D624" s="7" t="str">
        <f t="shared" si="41"/>
        <v/>
      </c>
      <c r="E624" s="7"/>
      <c r="F624" s="19" t="str">
        <f t="shared" si="39"/>
        <v/>
      </c>
      <c r="G624" s="82"/>
      <c r="H624" s="7" t="str">
        <f t="shared" si="40"/>
        <v>空</v>
      </c>
      <c r="I624" s="83"/>
      <c r="J624" s="230"/>
      <c r="K624" s="48"/>
      <c r="L624" s="48"/>
      <c r="M624" s="9"/>
      <c r="N624" s="68"/>
      <c r="O624" s="18" t="e">
        <f t="shared" ca="1" si="42"/>
        <v>#VALUE!</v>
      </c>
      <c r="P624" s="80"/>
      <c r="Q624" s="80"/>
      <c r="R624" s="80"/>
      <c r="S624" s="80"/>
    </row>
    <row r="625" spans="1:19">
      <c r="A625" s="34">
        <v>623</v>
      </c>
      <c r="B625" s="101"/>
      <c r="C625" s="7"/>
      <c r="D625" s="7" t="str">
        <f t="shared" si="41"/>
        <v/>
      </c>
      <c r="E625" s="7"/>
      <c r="F625" s="19" t="str">
        <f t="shared" si="39"/>
        <v/>
      </c>
      <c r="G625" s="82"/>
      <c r="H625" s="7" t="str">
        <f t="shared" si="40"/>
        <v>空</v>
      </c>
      <c r="I625" s="83"/>
      <c r="J625" s="230"/>
      <c r="K625" s="48"/>
      <c r="L625" s="48"/>
      <c r="M625" s="9"/>
      <c r="N625" s="68"/>
      <c r="O625" s="18" t="e">
        <f t="shared" ca="1" si="42"/>
        <v>#VALUE!</v>
      </c>
      <c r="P625" s="80"/>
      <c r="Q625" s="80"/>
      <c r="R625" s="80"/>
      <c r="S625" s="80"/>
    </row>
    <row r="626" spans="1:19">
      <c r="A626" s="34">
        <v>624</v>
      </c>
      <c r="B626" s="101"/>
      <c r="C626" s="7"/>
      <c r="D626" s="7" t="str">
        <f t="shared" si="41"/>
        <v/>
      </c>
      <c r="E626" s="7"/>
      <c r="F626" s="19" t="str">
        <f t="shared" si="39"/>
        <v/>
      </c>
      <c r="G626" s="82"/>
      <c r="H626" s="7" t="str">
        <f t="shared" si="40"/>
        <v>空</v>
      </c>
      <c r="I626" s="83"/>
      <c r="J626" s="230"/>
      <c r="K626" s="48"/>
      <c r="L626" s="48"/>
      <c r="M626" s="9"/>
      <c r="N626" s="68"/>
      <c r="O626" s="18" t="e">
        <f t="shared" ca="1" si="42"/>
        <v>#VALUE!</v>
      </c>
      <c r="P626" s="80"/>
      <c r="Q626" s="80"/>
      <c r="R626" s="80"/>
      <c r="S626" s="80"/>
    </row>
    <row r="627" spans="1:19">
      <c r="A627" s="34">
        <v>625</v>
      </c>
      <c r="B627" s="101"/>
      <c r="C627" s="7"/>
      <c r="D627" s="7" t="str">
        <f t="shared" si="41"/>
        <v/>
      </c>
      <c r="E627" s="7"/>
      <c r="F627" s="19" t="str">
        <f t="shared" si="39"/>
        <v/>
      </c>
      <c r="G627" s="82"/>
      <c r="H627" s="7" t="str">
        <f t="shared" si="40"/>
        <v>空</v>
      </c>
      <c r="I627" s="83"/>
      <c r="J627" s="230"/>
      <c r="K627" s="48"/>
      <c r="L627" s="48"/>
      <c r="M627" s="9"/>
      <c r="N627" s="68"/>
      <c r="O627" s="18" t="e">
        <f t="shared" ca="1" si="42"/>
        <v>#VALUE!</v>
      </c>
      <c r="P627" s="80"/>
      <c r="Q627" s="80"/>
      <c r="R627" s="80"/>
      <c r="S627" s="80"/>
    </row>
    <row r="628" spans="1:19">
      <c r="A628" s="34">
        <v>626</v>
      </c>
      <c r="B628" s="101"/>
      <c r="C628" s="7"/>
      <c r="D628" s="7" t="str">
        <f t="shared" si="41"/>
        <v/>
      </c>
      <c r="E628" s="7"/>
      <c r="F628" s="19" t="str">
        <f t="shared" si="39"/>
        <v/>
      </c>
      <c r="G628" s="82"/>
      <c r="H628" s="7" t="str">
        <f t="shared" si="40"/>
        <v>空</v>
      </c>
      <c r="I628" s="83"/>
      <c r="J628" s="230"/>
      <c r="K628" s="48"/>
      <c r="L628" s="48"/>
      <c r="M628" s="9"/>
      <c r="N628" s="68"/>
      <c r="O628" s="18" t="e">
        <f t="shared" ca="1" si="42"/>
        <v>#VALUE!</v>
      </c>
      <c r="P628" s="80"/>
      <c r="Q628" s="80"/>
      <c r="R628" s="80"/>
      <c r="S628" s="80"/>
    </row>
    <row r="629" spans="1:19">
      <c r="A629" s="34">
        <v>627</v>
      </c>
      <c r="B629" s="101"/>
      <c r="C629" s="7"/>
      <c r="D629" s="7" t="str">
        <f t="shared" si="41"/>
        <v/>
      </c>
      <c r="E629" s="7"/>
      <c r="F629" s="19" t="str">
        <f t="shared" si="39"/>
        <v/>
      </c>
      <c r="G629" s="82"/>
      <c r="H629" s="7" t="str">
        <f t="shared" si="40"/>
        <v>空</v>
      </c>
      <c r="I629" s="83"/>
      <c r="J629" s="230"/>
      <c r="K629" s="48"/>
      <c r="L629" s="48"/>
      <c r="M629" s="9"/>
      <c r="N629" s="68"/>
      <c r="O629" s="18" t="e">
        <f t="shared" ca="1" si="42"/>
        <v>#VALUE!</v>
      </c>
      <c r="P629" s="80"/>
      <c r="Q629" s="80"/>
      <c r="R629" s="80"/>
      <c r="S629" s="80"/>
    </row>
    <row r="630" spans="1:19">
      <c r="A630" s="34">
        <v>628</v>
      </c>
      <c r="B630" s="101"/>
      <c r="C630" s="7"/>
      <c r="D630" s="7" t="str">
        <f t="shared" si="41"/>
        <v/>
      </c>
      <c r="E630" s="7"/>
      <c r="F630" s="19" t="str">
        <f t="shared" si="39"/>
        <v/>
      </c>
      <c r="G630" s="82"/>
      <c r="H630" s="7" t="str">
        <f t="shared" si="40"/>
        <v>空</v>
      </c>
      <c r="I630" s="83"/>
      <c r="J630" s="230"/>
      <c r="K630" s="48"/>
      <c r="L630" s="48"/>
      <c r="M630" s="122"/>
      <c r="N630" s="68"/>
      <c r="O630" s="18" t="e">
        <f t="shared" ca="1" si="42"/>
        <v>#VALUE!</v>
      </c>
      <c r="P630" s="80"/>
      <c r="Q630" s="80"/>
      <c r="R630" s="80"/>
      <c r="S630" s="80"/>
    </row>
    <row r="631" spans="1:19">
      <c r="A631" s="34">
        <v>629</v>
      </c>
      <c r="B631" s="101"/>
      <c r="C631" s="7"/>
      <c r="D631" s="7" t="str">
        <f t="shared" si="41"/>
        <v/>
      </c>
      <c r="E631" s="7"/>
      <c r="F631" s="19" t="str">
        <f t="shared" si="39"/>
        <v/>
      </c>
      <c r="G631" s="82"/>
      <c r="H631" s="7" t="str">
        <f t="shared" si="40"/>
        <v>空</v>
      </c>
      <c r="I631" s="83"/>
      <c r="J631" s="230"/>
      <c r="K631" s="48"/>
      <c r="L631" s="48"/>
      <c r="M631" s="9"/>
      <c r="N631" s="68"/>
      <c r="O631" s="18" t="e">
        <f t="shared" ca="1" si="42"/>
        <v>#VALUE!</v>
      </c>
      <c r="P631" s="80"/>
      <c r="Q631" s="80"/>
      <c r="R631" s="80"/>
      <c r="S631" s="80"/>
    </row>
    <row r="632" spans="1:19">
      <c r="A632" s="34">
        <v>630</v>
      </c>
      <c r="B632" s="101"/>
      <c r="C632" s="7"/>
      <c r="D632" s="7" t="str">
        <f t="shared" si="41"/>
        <v/>
      </c>
      <c r="E632" s="7"/>
      <c r="F632" s="19" t="str">
        <f t="shared" si="39"/>
        <v/>
      </c>
      <c r="G632" s="116"/>
      <c r="H632" s="7" t="str">
        <f t="shared" si="40"/>
        <v>空</v>
      </c>
      <c r="I632" s="83"/>
      <c r="J632" s="230"/>
      <c r="K632" s="48"/>
      <c r="L632" s="48"/>
      <c r="M632" s="9"/>
      <c r="N632" s="68"/>
      <c r="O632" s="18" t="e">
        <f t="shared" ca="1" si="42"/>
        <v>#VALUE!</v>
      </c>
      <c r="P632" s="80"/>
      <c r="Q632" s="80"/>
      <c r="R632" s="80"/>
      <c r="S632" s="80"/>
    </row>
    <row r="633" spans="1:19">
      <c r="A633" s="34">
        <v>631</v>
      </c>
      <c r="B633" s="101"/>
      <c r="C633" s="7"/>
      <c r="D633" s="7" t="str">
        <f t="shared" si="41"/>
        <v/>
      </c>
      <c r="E633" s="7"/>
      <c r="F633" s="19" t="str">
        <f t="shared" si="39"/>
        <v/>
      </c>
      <c r="G633" s="116"/>
      <c r="H633" s="7" t="str">
        <f t="shared" si="40"/>
        <v>空</v>
      </c>
      <c r="I633" s="83"/>
      <c r="J633" s="230"/>
      <c r="K633" s="48"/>
      <c r="L633" s="48"/>
      <c r="M633" s="9"/>
      <c r="N633" s="68"/>
      <c r="O633" s="18" t="e">
        <f t="shared" ca="1" si="42"/>
        <v>#VALUE!</v>
      </c>
      <c r="P633" s="80"/>
      <c r="Q633" s="80"/>
      <c r="R633" s="80"/>
      <c r="S633" s="80"/>
    </row>
    <row r="634" spans="1:19">
      <c r="A634" s="34">
        <v>632</v>
      </c>
      <c r="B634" s="101"/>
      <c r="C634" s="7"/>
      <c r="D634" s="7" t="str">
        <f t="shared" si="41"/>
        <v/>
      </c>
      <c r="E634" s="7"/>
      <c r="F634" s="19" t="str">
        <f t="shared" si="39"/>
        <v/>
      </c>
      <c r="G634" s="116"/>
      <c r="H634" s="7" t="str">
        <f t="shared" si="40"/>
        <v>空</v>
      </c>
      <c r="I634" s="83"/>
      <c r="J634" s="230"/>
      <c r="K634" s="48"/>
      <c r="L634" s="48"/>
      <c r="M634" s="9"/>
      <c r="N634" s="68"/>
      <c r="O634" s="18" t="e">
        <f t="shared" ca="1" si="42"/>
        <v>#VALUE!</v>
      </c>
      <c r="P634" s="80"/>
      <c r="Q634" s="80"/>
      <c r="R634" s="80"/>
      <c r="S634" s="80"/>
    </row>
    <row r="635" spans="1:19">
      <c r="A635" s="34">
        <v>633</v>
      </c>
      <c r="B635" s="101"/>
      <c r="C635" s="7"/>
      <c r="D635" s="7" t="str">
        <f t="shared" si="41"/>
        <v/>
      </c>
      <c r="E635" s="7"/>
      <c r="F635" s="19" t="str">
        <f t="shared" si="39"/>
        <v/>
      </c>
      <c r="G635" s="116"/>
      <c r="H635" s="7" t="str">
        <f t="shared" si="40"/>
        <v>空</v>
      </c>
      <c r="I635" s="83"/>
      <c r="J635" s="230"/>
      <c r="K635" s="48"/>
      <c r="L635" s="48"/>
      <c r="M635" s="9"/>
      <c r="N635" s="68"/>
      <c r="O635" s="18" t="e">
        <f t="shared" ca="1" si="42"/>
        <v>#VALUE!</v>
      </c>
      <c r="P635" s="80"/>
      <c r="Q635" s="80"/>
      <c r="R635" s="80"/>
      <c r="S635" s="80"/>
    </row>
    <row r="636" spans="1:19">
      <c r="A636" s="34">
        <v>634</v>
      </c>
      <c r="B636" s="101"/>
      <c r="C636" s="7"/>
      <c r="D636" s="7" t="str">
        <f t="shared" si="41"/>
        <v/>
      </c>
      <c r="E636" s="7"/>
      <c r="F636" s="19" t="str">
        <f t="shared" si="39"/>
        <v/>
      </c>
      <c r="G636" s="116"/>
      <c r="H636" s="7" t="str">
        <f t="shared" si="40"/>
        <v>空</v>
      </c>
      <c r="I636" s="83"/>
      <c r="J636" s="230"/>
      <c r="K636" s="48"/>
      <c r="L636" s="48"/>
      <c r="M636" s="9"/>
      <c r="N636" s="68"/>
      <c r="O636" s="18" t="e">
        <f t="shared" ca="1" si="42"/>
        <v>#VALUE!</v>
      </c>
      <c r="P636" s="80"/>
      <c r="Q636" s="80"/>
      <c r="R636" s="80"/>
      <c r="S636" s="80"/>
    </row>
    <row r="637" spans="1:19">
      <c r="A637" s="34">
        <v>635</v>
      </c>
      <c r="B637" s="100"/>
      <c r="C637" s="7"/>
      <c r="D637" s="7" t="str">
        <f t="shared" si="41"/>
        <v/>
      </c>
      <c r="E637" s="7"/>
      <c r="F637" s="19" t="str">
        <f t="shared" si="39"/>
        <v/>
      </c>
      <c r="G637" s="116"/>
      <c r="H637" s="7" t="str">
        <f t="shared" si="40"/>
        <v>空</v>
      </c>
      <c r="I637" s="83"/>
      <c r="J637" s="230"/>
      <c r="K637" s="48"/>
      <c r="L637" s="48"/>
      <c r="M637" s="9"/>
      <c r="N637" s="68"/>
      <c r="O637" s="18" t="e">
        <f t="shared" ca="1" si="42"/>
        <v>#VALUE!</v>
      </c>
      <c r="P637" s="80"/>
      <c r="Q637" s="80"/>
      <c r="R637" s="80"/>
      <c r="S637" s="80"/>
    </row>
    <row r="638" spans="1:19">
      <c r="A638" s="34">
        <v>636</v>
      </c>
      <c r="B638" s="101"/>
      <c r="C638" s="7"/>
      <c r="D638" s="7" t="str">
        <f t="shared" si="41"/>
        <v/>
      </c>
      <c r="E638" s="7"/>
      <c r="F638" s="19" t="str">
        <f t="shared" si="39"/>
        <v/>
      </c>
      <c r="G638" s="116"/>
      <c r="H638" s="7" t="str">
        <f t="shared" si="40"/>
        <v>空</v>
      </c>
      <c r="I638" s="83"/>
      <c r="J638" s="230"/>
      <c r="K638" s="48"/>
      <c r="L638" s="48"/>
      <c r="M638" s="9"/>
      <c r="N638" s="68"/>
      <c r="O638" s="18" t="e">
        <f t="shared" ca="1" si="42"/>
        <v>#VALUE!</v>
      </c>
      <c r="P638" s="80"/>
      <c r="Q638" s="80"/>
      <c r="R638" s="80"/>
      <c r="S638" s="80"/>
    </row>
    <row r="639" spans="1:19">
      <c r="A639" s="34">
        <v>637</v>
      </c>
      <c r="B639" s="120"/>
      <c r="C639" s="7"/>
      <c r="D639" s="7" t="str">
        <f t="shared" si="41"/>
        <v/>
      </c>
      <c r="E639" s="7"/>
      <c r="F639" s="19" t="str">
        <f t="shared" si="39"/>
        <v/>
      </c>
      <c r="G639" s="116"/>
      <c r="H639" s="7" t="str">
        <f t="shared" si="40"/>
        <v>空</v>
      </c>
      <c r="I639" s="83"/>
      <c r="J639" s="230"/>
      <c r="K639" s="48"/>
      <c r="L639" s="48"/>
      <c r="M639" s="9"/>
      <c r="N639" s="68"/>
      <c r="O639" s="18" t="e">
        <f t="shared" ca="1" si="42"/>
        <v>#VALUE!</v>
      </c>
      <c r="P639" s="80"/>
      <c r="Q639" s="80"/>
      <c r="R639" s="80"/>
      <c r="S639" s="80"/>
    </row>
    <row r="640" spans="1:19">
      <c r="A640" s="34">
        <v>638</v>
      </c>
      <c r="B640" s="101"/>
      <c r="C640" s="7"/>
      <c r="D640" s="7" t="str">
        <f t="shared" si="41"/>
        <v/>
      </c>
      <c r="E640" s="7"/>
      <c r="F640" s="19" t="str">
        <f t="shared" si="39"/>
        <v/>
      </c>
      <c r="G640" s="116"/>
      <c r="H640" s="7" t="str">
        <f t="shared" si="40"/>
        <v>空</v>
      </c>
      <c r="I640" s="83"/>
      <c r="J640" s="230"/>
      <c r="K640" s="48"/>
      <c r="L640" s="48"/>
      <c r="M640" s="9"/>
      <c r="N640" s="68"/>
      <c r="O640" s="18" t="e">
        <f t="shared" ca="1" si="42"/>
        <v>#VALUE!</v>
      </c>
      <c r="P640" s="80"/>
      <c r="Q640" s="80"/>
      <c r="R640" s="80"/>
      <c r="S640" s="80"/>
    </row>
    <row r="641" spans="1:19">
      <c r="A641" s="34">
        <v>639</v>
      </c>
      <c r="B641" s="101"/>
      <c r="C641" s="7"/>
      <c r="D641" s="7" t="str">
        <f t="shared" si="41"/>
        <v/>
      </c>
      <c r="E641" s="7"/>
      <c r="F641" s="19" t="str">
        <f t="shared" si="39"/>
        <v/>
      </c>
      <c r="G641" s="116"/>
      <c r="H641" s="7" t="str">
        <f t="shared" si="40"/>
        <v>空</v>
      </c>
      <c r="I641" s="83"/>
      <c r="J641" s="230"/>
      <c r="K641" s="48"/>
      <c r="L641" s="48"/>
      <c r="M641" s="9"/>
      <c r="N641" s="68"/>
      <c r="O641" s="18" t="e">
        <f t="shared" ca="1" si="42"/>
        <v>#VALUE!</v>
      </c>
      <c r="P641" s="80"/>
      <c r="Q641" s="80"/>
      <c r="R641" s="80"/>
      <c r="S641" s="80"/>
    </row>
    <row r="642" spans="1:19">
      <c r="A642" s="34">
        <v>640</v>
      </c>
      <c r="B642" s="101"/>
      <c r="C642" s="7"/>
      <c r="D642" s="7" t="str">
        <f t="shared" si="41"/>
        <v/>
      </c>
      <c r="E642" s="7"/>
      <c r="F642" s="19" t="str">
        <f t="shared" si="39"/>
        <v/>
      </c>
      <c r="G642" s="116"/>
      <c r="H642" s="7" t="str">
        <f t="shared" si="40"/>
        <v>空</v>
      </c>
      <c r="I642" s="83"/>
      <c r="J642" s="230"/>
      <c r="K642" s="48"/>
      <c r="L642" s="48"/>
      <c r="M642" s="9"/>
      <c r="N642" s="68"/>
      <c r="O642" s="18" t="e">
        <f t="shared" ca="1" si="42"/>
        <v>#VALUE!</v>
      </c>
      <c r="P642" s="80"/>
      <c r="Q642" s="80"/>
      <c r="R642" s="80"/>
      <c r="S642" s="80"/>
    </row>
    <row r="643" spans="1:19">
      <c r="A643" s="34">
        <v>641</v>
      </c>
      <c r="B643" s="101"/>
      <c r="C643" s="7"/>
      <c r="D643" s="7" t="str">
        <f t="shared" si="41"/>
        <v/>
      </c>
      <c r="E643" s="7"/>
      <c r="F643" s="19" t="str">
        <f t="shared" ref="F643:F706" si="43">IF(ISNONTEXT(B643),"","请输入日期")</f>
        <v/>
      </c>
      <c r="G643" s="116"/>
      <c r="H643" s="7" t="str">
        <f t="shared" ref="H643:H706" si="44">IF(I643="","空","重")</f>
        <v>空</v>
      </c>
      <c r="I643" s="83"/>
      <c r="J643" s="230"/>
      <c r="K643" s="48"/>
      <c r="L643" s="48"/>
      <c r="M643" s="9"/>
      <c r="N643" s="68"/>
      <c r="O643" s="18" t="e">
        <f t="shared" ca="1" si="42"/>
        <v>#VALUE!</v>
      </c>
      <c r="P643" s="80"/>
      <c r="Q643" s="80"/>
      <c r="R643" s="80"/>
      <c r="S643" s="80"/>
    </row>
    <row r="644" spans="1:19">
      <c r="A644" s="34">
        <v>642</v>
      </c>
      <c r="B644" s="101"/>
      <c r="C644" s="7"/>
      <c r="D644" s="7" t="str">
        <f t="shared" ref="D644:D707" si="45">IF(B644="","","HPL箱")</f>
        <v/>
      </c>
      <c r="E644" s="7"/>
      <c r="F644" s="19" t="str">
        <f t="shared" si="43"/>
        <v/>
      </c>
      <c r="G644" s="116"/>
      <c r="H644" s="7" t="str">
        <f t="shared" si="44"/>
        <v>空</v>
      </c>
      <c r="I644" s="83"/>
      <c r="J644" s="230"/>
      <c r="K644" s="48"/>
      <c r="L644" s="48"/>
      <c r="M644" s="9"/>
      <c r="N644" s="68"/>
      <c r="O644" s="18" t="e">
        <f t="shared" ca="1" si="42"/>
        <v>#VALUE!</v>
      </c>
      <c r="P644" s="80"/>
      <c r="Q644" s="80"/>
      <c r="R644" s="80"/>
      <c r="S644" s="80"/>
    </row>
    <row r="645" spans="1:19">
      <c r="A645" s="34">
        <v>643</v>
      </c>
      <c r="B645" s="101"/>
      <c r="C645" s="7"/>
      <c r="D645" s="7" t="str">
        <f t="shared" si="45"/>
        <v/>
      </c>
      <c r="E645" s="7"/>
      <c r="F645" s="19" t="str">
        <f t="shared" si="43"/>
        <v/>
      </c>
      <c r="G645" s="116"/>
      <c r="H645" s="7" t="str">
        <f t="shared" si="44"/>
        <v>空</v>
      </c>
      <c r="I645" s="83"/>
      <c r="J645" s="230"/>
      <c r="K645" s="48"/>
      <c r="L645" s="48"/>
      <c r="M645" s="9"/>
      <c r="N645" s="68"/>
      <c r="O645" s="18" t="e">
        <f t="shared" ca="1" si="42"/>
        <v>#VALUE!</v>
      </c>
      <c r="P645" s="80"/>
      <c r="Q645" s="80"/>
      <c r="R645" s="80"/>
      <c r="S645" s="80"/>
    </row>
    <row r="646" spans="1:19">
      <c r="A646" s="34">
        <v>644</v>
      </c>
      <c r="B646" s="101"/>
      <c r="C646" s="7"/>
      <c r="D646" s="7" t="str">
        <f t="shared" si="45"/>
        <v/>
      </c>
      <c r="E646" s="7"/>
      <c r="F646" s="19" t="str">
        <f t="shared" si="43"/>
        <v/>
      </c>
      <c r="G646" s="116"/>
      <c r="H646" s="7" t="str">
        <f t="shared" si="44"/>
        <v>空</v>
      </c>
      <c r="I646" s="83"/>
      <c r="J646" s="230"/>
      <c r="K646" s="48"/>
      <c r="L646" s="48"/>
      <c r="M646" s="9"/>
      <c r="N646" s="68"/>
      <c r="O646" s="18" t="e">
        <f t="shared" ca="1" si="42"/>
        <v>#VALUE!</v>
      </c>
      <c r="P646" s="80"/>
      <c r="Q646" s="80"/>
      <c r="R646" s="80"/>
      <c r="S646" s="80"/>
    </row>
    <row r="647" spans="1:19">
      <c r="A647" s="34">
        <v>645</v>
      </c>
      <c r="B647" s="101"/>
      <c r="C647" s="7"/>
      <c r="D647" s="7" t="str">
        <f t="shared" si="45"/>
        <v/>
      </c>
      <c r="E647" s="7"/>
      <c r="F647" s="19" t="str">
        <f t="shared" si="43"/>
        <v/>
      </c>
      <c r="G647" s="116"/>
      <c r="H647" s="7" t="str">
        <f t="shared" si="44"/>
        <v>空</v>
      </c>
      <c r="I647" s="83"/>
      <c r="J647" s="230"/>
      <c r="K647" s="48"/>
      <c r="L647" s="48"/>
      <c r="M647" s="9"/>
      <c r="N647" s="68"/>
      <c r="O647" s="18" t="e">
        <f t="shared" ca="1" si="42"/>
        <v>#VALUE!</v>
      </c>
      <c r="P647" s="80"/>
      <c r="Q647" s="80"/>
      <c r="R647" s="80"/>
      <c r="S647" s="80"/>
    </row>
    <row r="648" spans="1:19">
      <c r="A648" s="34">
        <v>646</v>
      </c>
      <c r="B648" s="101"/>
      <c r="C648" s="7"/>
      <c r="D648" s="7" t="str">
        <f t="shared" si="45"/>
        <v/>
      </c>
      <c r="E648" s="7"/>
      <c r="F648" s="19" t="str">
        <f t="shared" si="43"/>
        <v/>
      </c>
      <c r="G648" s="116"/>
      <c r="H648" s="7" t="str">
        <f t="shared" si="44"/>
        <v>空</v>
      </c>
      <c r="I648" s="83"/>
      <c r="J648" s="230"/>
      <c r="K648" s="48"/>
      <c r="L648" s="48"/>
      <c r="M648" s="9"/>
      <c r="N648" s="68"/>
      <c r="O648" s="18" t="e">
        <f t="shared" ca="1" si="42"/>
        <v>#VALUE!</v>
      </c>
      <c r="P648" s="80"/>
      <c r="Q648" s="80"/>
      <c r="R648" s="80"/>
      <c r="S648" s="80"/>
    </row>
    <row r="649" spans="1:19">
      <c r="A649" s="34">
        <v>647</v>
      </c>
      <c r="B649" s="101"/>
      <c r="C649" s="7"/>
      <c r="D649" s="7" t="str">
        <f t="shared" si="45"/>
        <v/>
      </c>
      <c r="E649" s="7"/>
      <c r="F649" s="19" t="str">
        <f t="shared" si="43"/>
        <v/>
      </c>
      <c r="G649" s="116"/>
      <c r="H649" s="7" t="str">
        <f t="shared" si="44"/>
        <v>空</v>
      </c>
      <c r="I649" s="83"/>
      <c r="J649" s="230"/>
      <c r="K649" s="48"/>
      <c r="L649" s="48"/>
      <c r="M649" s="9"/>
      <c r="N649" s="68"/>
      <c r="O649" s="18" t="e">
        <f t="shared" ca="1" si="42"/>
        <v>#VALUE!</v>
      </c>
      <c r="P649" s="80"/>
      <c r="Q649" s="80"/>
      <c r="R649" s="80"/>
      <c r="S649" s="80"/>
    </row>
    <row r="650" spans="1:19">
      <c r="A650" s="34">
        <v>648</v>
      </c>
      <c r="B650" s="101"/>
      <c r="C650" s="7"/>
      <c r="D650" s="7" t="str">
        <f t="shared" si="45"/>
        <v/>
      </c>
      <c r="E650" s="7"/>
      <c r="F650" s="19" t="str">
        <f t="shared" si="43"/>
        <v/>
      </c>
      <c r="G650" s="116"/>
      <c r="H650" s="7" t="str">
        <f t="shared" si="44"/>
        <v>空</v>
      </c>
      <c r="I650" s="83"/>
      <c r="J650" s="230"/>
      <c r="K650" s="48"/>
      <c r="L650" s="48"/>
      <c r="M650" s="9"/>
      <c r="N650" s="68"/>
      <c r="O650" s="18" t="e">
        <f t="shared" ca="1" si="42"/>
        <v>#VALUE!</v>
      </c>
      <c r="P650" s="80"/>
      <c r="Q650" s="80"/>
      <c r="R650" s="80"/>
      <c r="S650" s="80"/>
    </row>
    <row r="651" spans="1:19">
      <c r="A651" s="34">
        <v>649</v>
      </c>
      <c r="B651" s="101"/>
      <c r="C651" s="7"/>
      <c r="D651" s="7" t="str">
        <f t="shared" si="45"/>
        <v/>
      </c>
      <c r="E651" s="7"/>
      <c r="F651" s="19" t="str">
        <f t="shared" si="43"/>
        <v/>
      </c>
      <c r="G651" s="116"/>
      <c r="H651" s="7" t="str">
        <f t="shared" si="44"/>
        <v>空</v>
      </c>
      <c r="I651" s="83"/>
      <c r="J651" s="230"/>
      <c r="K651" s="48"/>
      <c r="L651" s="48"/>
      <c r="M651" s="9"/>
      <c r="N651" s="68"/>
      <c r="O651" s="18" t="e">
        <f t="shared" ca="1" si="42"/>
        <v>#VALUE!</v>
      </c>
      <c r="P651" s="80"/>
      <c r="Q651" s="80"/>
      <c r="R651" s="80"/>
      <c r="S651" s="80"/>
    </row>
    <row r="652" spans="1:19">
      <c r="A652" s="34">
        <v>650</v>
      </c>
      <c r="B652" s="101"/>
      <c r="C652" s="7"/>
      <c r="D652" s="7" t="str">
        <f t="shared" si="45"/>
        <v/>
      </c>
      <c r="E652" s="7"/>
      <c r="F652" s="19" t="str">
        <f t="shared" si="43"/>
        <v/>
      </c>
      <c r="G652" s="116"/>
      <c r="H652" s="7" t="str">
        <f t="shared" si="44"/>
        <v>空</v>
      </c>
      <c r="I652" s="83"/>
      <c r="J652" s="230"/>
      <c r="K652" s="48"/>
      <c r="L652" s="48"/>
      <c r="M652" s="9"/>
      <c r="N652" s="68"/>
      <c r="O652" s="18" t="e">
        <f t="shared" ca="1" si="42"/>
        <v>#VALUE!</v>
      </c>
      <c r="P652" s="80"/>
      <c r="Q652" s="80"/>
      <c r="R652" s="80"/>
      <c r="S652" s="80"/>
    </row>
    <row r="653" spans="1:19">
      <c r="A653" s="34">
        <v>651</v>
      </c>
      <c r="B653" s="101"/>
      <c r="C653" s="7"/>
      <c r="D653" s="7" t="str">
        <f t="shared" si="45"/>
        <v/>
      </c>
      <c r="E653" s="7"/>
      <c r="F653" s="19" t="str">
        <f t="shared" si="43"/>
        <v/>
      </c>
      <c r="G653" s="116"/>
      <c r="H653" s="7" t="str">
        <f t="shared" si="44"/>
        <v>空</v>
      </c>
      <c r="I653" s="83"/>
      <c r="J653" s="230"/>
      <c r="K653" s="48"/>
      <c r="L653" s="48"/>
      <c r="M653" s="9"/>
      <c r="N653" s="68"/>
      <c r="O653" s="18" t="e">
        <f t="shared" ca="1" si="42"/>
        <v>#VALUE!</v>
      </c>
      <c r="P653" s="80"/>
      <c r="Q653" s="80"/>
      <c r="R653" s="80"/>
      <c r="S653" s="80"/>
    </row>
    <row r="654" spans="1:19">
      <c r="A654" s="34">
        <v>652</v>
      </c>
      <c r="B654" s="101"/>
      <c r="C654" s="7"/>
      <c r="D654" s="7" t="str">
        <f t="shared" si="45"/>
        <v/>
      </c>
      <c r="E654" s="7"/>
      <c r="F654" s="19" t="str">
        <f t="shared" si="43"/>
        <v/>
      </c>
      <c r="G654" s="116"/>
      <c r="H654" s="7" t="str">
        <f t="shared" si="44"/>
        <v>空</v>
      </c>
      <c r="I654" s="83"/>
      <c r="J654" s="230"/>
      <c r="K654" s="48"/>
      <c r="L654" s="48"/>
      <c r="M654" s="9"/>
      <c r="N654" s="68"/>
      <c r="O654" s="18" t="e">
        <f t="shared" ca="1" si="42"/>
        <v>#VALUE!</v>
      </c>
      <c r="P654" s="80"/>
      <c r="Q654" s="80"/>
      <c r="R654" s="80"/>
      <c r="S654" s="80"/>
    </row>
    <row r="655" spans="1:19">
      <c r="A655" s="34">
        <v>653</v>
      </c>
      <c r="B655" s="101"/>
      <c r="C655" s="7"/>
      <c r="D655" s="7" t="str">
        <f t="shared" si="45"/>
        <v/>
      </c>
      <c r="E655" s="7"/>
      <c r="F655" s="19" t="str">
        <f t="shared" si="43"/>
        <v/>
      </c>
      <c r="G655" s="116"/>
      <c r="H655" s="7" t="str">
        <f t="shared" si="44"/>
        <v>空</v>
      </c>
      <c r="I655" s="83"/>
      <c r="J655" s="230"/>
      <c r="K655" s="48"/>
      <c r="L655" s="48"/>
      <c r="M655" s="9"/>
      <c r="N655" s="68"/>
      <c r="O655" s="18" t="e">
        <f t="shared" ca="1" si="42"/>
        <v>#VALUE!</v>
      </c>
      <c r="P655" s="80"/>
      <c r="Q655" s="80"/>
      <c r="R655" s="80"/>
      <c r="S655" s="80"/>
    </row>
    <row r="656" spans="1:19">
      <c r="A656" s="34">
        <v>654</v>
      </c>
      <c r="B656" s="101"/>
      <c r="C656" s="7"/>
      <c r="D656" s="7" t="str">
        <f t="shared" si="45"/>
        <v/>
      </c>
      <c r="E656" s="7"/>
      <c r="F656" s="19" t="str">
        <f t="shared" si="43"/>
        <v/>
      </c>
      <c r="G656" s="116"/>
      <c r="H656" s="7" t="str">
        <f t="shared" si="44"/>
        <v>空</v>
      </c>
      <c r="I656" s="83"/>
      <c r="J656" s="230"/>
      <c r="K656" s="48"/>
      <c r="L656" s="48"/>
      <c r="M656" s="9"/>
      <c r="N656" s="68"/>
      <c r="O656" s="18" t="e">
        <f t="shared" ca="1" si="42"/>
        <v>#VALUE!</v>
      </c>
      <c r="P656" s="80"/>
      <c r="Q656" s="80"/>
      <c r="R656" s="80"/>
      <c r="S656" s="80"/>
    </row>
    <row r="657" spans="1:19">
      <c r="A657" s="34">
        <v>655</v>
      </c>
      <c r="B657" s="101"/>
      <c r="C657" s="7"/>
      <c r="D657" s="7" t="str">
        <f t="shared" si="45"/>
        <v/>
      </c>
      <c r="E657" s="7"/>
      <c r="F657" s="19" t="str">
        <f t="shared" si="43"/>
        <v/>
      </c>
      <c r="G657" s="116"/>
      <c r="H657" s="7" t="str">
        <f t="shared" si="44"/>
        <v>空</v>
      </c>
      <c r="I657" s="83"/>
      <c r="J657" s="230"/>
      <c r="K657" s="48"/>
      <c r="L657" s="48"/>
      <c r="M657" s="9"/>
      <c r="N657" s="68"/>
      <c r="O657" s="18" t="e">
        <f t="shared" ca="1" si="42"/>
        <v>#VALUE!</v>
      </c>
      <c r="P657" s="80"/>
      <c r="Q657" s="80"/>
      <c r="R657" s="80"/>
      <c r="S657" s="80"/>
    </row>
    <row r="658" spans="1:19">
      <c r="A658" s="34">
        <v>656</v>
      </c>
      <c r="B658" s="101"/>
      <c r="C658" s="7"/>
      <c r="D658" s="7" t="str">
        <f t="shared" si="45"/>
        <v/>
      </c>
      <c r="E658" s="7"/>
      <c r="F658" s="19" t="str">
        <f t="shared" si="43"/>
        <v/>
      </c>
      <c r="G658" s="116"/>
      <c r="H658" s="7" t="str">
        <f t="shared" si="44"/>
        <v>空</v>
      </c>
      <c r="I658" s="83"/>
      <c r="J658" s="230"/>
      <c r="K658" s="48"/>
      <c r="L658" s="48"/>
      <c r="M658" s="9"/>
      <c r="N658" s="68"/>
      <c r="O658" s="18" t="e">
        <f t="shared" ref="O658:O721" ca="1" si="46">IF(ISNONTEXT(J658),DATEDIF(F658,TODAY(),"d")&amp;"天","出场")</f>
        <v>#VALUE!</v>
      </c>
      <c r="P658" s="80"/>
      <c r="Q658" s="80"/>
      <c r="R658" s="80"/>
      <c r="S658" s="80"/>
    </row>
    <row r="659" spans="1:19">
      <c r="A659" s="34">
        <v>657</v>
      </c>
      <c r="B659" s="101"/>
      <c r="C659" s="7"/>
      <c r="D659" s="7" t="str">
        <f t="shared" si="45"/>
        <v/>
      </c>
      <c r="E659" s="7"/>
      <c r="F659" s="19" t="str">
        <f t="shared" si="43"/>
        <v/>
      </c>
      <c r="G659" s="116"/>
      <c r="H659" s="7" t="str">
        <f t="shared" si="44"/>
        <v>空</v>
      </c>
      <c r="I659" s="83"/>
      <c r="J659" s="230"/>
      <c r="K659" s="48"/>
      <c r="L659" s="48"/>
      <c r="M659" s="9"/>
      <c r="N659" s="68"/>
      <c r="O659" s="18" t="e">
        <f t="shared" ca="1" si="46"/>
        <v>#VALUE!</v>
      </c>
      <c r="P659" s="80"/>
      <c r="Q659" s="80"/>
      <c r="R659" s="80"/>
      <c r="S659" s="80"/>
    </row>
    <row r="660" spans="1:19">
      <c r="A660" s="34">
        <v>658</v>
      </c>
      <c r="B660" s="101"/>
      <c r="C660" s="7"/>
      <c r="D660" s="7" t="str">
        <f t="shared" si="45"/>
        <v/>
      </c>
      <c r="E660" s="7"/>
      <c r="F660" s="19" t="str">
        <f t="shared" si="43"/>
        <v/>
      </c>
      <c r="G660" s="116"/>
      <c r="H660" s="7" t="str">
        <f t="shared" si="44"/>
        <v>空</v>
      </c>
      <c r="I660" s="83"/>
      <c r="J660" s="230"/>
      <c r="K660" s="48"/>
      <c r="L660" s="48"/>
      <c r="M660" s="9"/>
      <c r="N660" s="68"/>
      <c r="O660" s="18" t="e">
        <f t="shared" ca="1" si="46"/>
        <v>#VALUE!</v>
      </c>
      <c r="P660" s="80"/>
      <c r="Q660" s="80"/>
      <c r="R660" s="80"/>
      <c r="S660" s="80"/>
    </row>
    <row r="661" spans="1:19">
      <c r="A661" s="34">
        <v>659</v>
      </c>
      <c r="B661" s="101"/>
      <c r="C661" s="7"/>
      <c r="D661" s="7" t="str">
        <f t="shared" si="45"/>
        <v/>
      </c>
      <c r="E661" s="7"/>
      <c r="F661" s="19" t="str">
        <f t="shared" si="43"/>
        <v/>
      </c>
      <c r="G661" s="116"/>
      <c r="H661" s="7" t="str">
        <f t="shared" si="44"/>
        <v>空</v>
      </c>
      <c r="I661" s="83"/>
      <c r="J661" s="230"/>
      <c r="K661" s="48"/>
      <c r="L661" s="48"/>
      <c r="M661" s="9"/>
      <c r="N661" s="68"/>
      <c r="O661" s="18" t="e">
        <f t="shared" ca="1" si="46"/>
        <v>#VALUE!</v>
      </c>
      <c r="P661" s="80"/>
      <c r="Q661" s="80"/>
      <c r="R661" s="80"/>
      <c r="S661" s="80"/>
    </row>
    <row r="662" spans="1:19">
      <c r="A662" s="34">
        <v>660</v>
      </c>
      <c r="B662" s="101"/>
      <c r="C662" s="7"/>
      <c r="D662" s="7" t="str">
        <f t="shared" si="45"/>
        <v/>
      </c>
      <c r="E662" s="7"/>
      <c r="F662" s="19" t="str">
        <f t="shared" si="43"/>
        <v/>
      </c>
      <c r="G662" s="116"/>
      <c r="H662" s="7" t="str">
        <f t="shared" si="44"/>
        <v>空</v>
      </c>
      <c r="I662" s="83"/>
      <c r="J662" s="230"/>
      <c r="K662" s="48"/>
      <c r="L662" s="48"/>
      <c r="M662" s="9"/>
      <c r="N662" s="68"/>
      <c r="O662" s="18" t="e">
        <f t="shared" ca="1" si="46"/>
        <v>#VALUE!</v>
      </c>
      <c r="P662" s="80"/>
      <c r="Q662" s="80"/>
      <c r="R662" s="80"/>
      <c r="S662" s="80"/>
    </row>
    <row r="663" spans="1:19">
      <c r="A663" s="34">
        <v>661</v>
      </c>
      <c r="B663" s="101"/>
      <c r="C663" s="7"/>
      <c r="D663" s="7" t="str">
        <f t="shared" si="45"/>
        <v/>
      </c>
      <c r="E663" s="7"/>
      <c r="F663" s="19" t="str">
        <f t="shared" si="43"/>
        <v/>
      </c>
      <c r="G663" s="116"/>
      <c r="H663" s="7" t="str">
        <f t="shared" si="44"/>
        <v>空</v>
      </c>
      <c r="I663" s="83"/>
      <c r="J663" s="230"/>
      <c r="K663" s="48"/>
      <c r="L663" s="48"/>
      <c r="M663" s="9"/>
      <c r="N663" s="68"/>
      <c r="O663" s="18" t="e">
        <f t="shared" ca="1" si="46"/>
        <v>#VALUE!</v>
      </c>
      <c r="P663" s="80"/>
      <c r="Q663" s="80"/>
      <c r="R663" s="80"/>
      <c r="S663" s="80"/>
    </row>
    <row r="664" spans="1:19">
      <c r="A664" s="34">
        <v>662</v>
      </c>
      <c r="B664" s="100"/>
      <c r="C664" s="7"/>
      <c r="D664" s="7" t="str">
        <f t="shared" si="45"/>
        <v/>
      </c>
      <c r="E664" s="7"/>
      <c r="F664" s="19" t="str">
        <f t="shared" si="43"/>
        <v/>
      </c>
      <c r="G664" s="116"/>
      <c r="H664" s="7" t="str">
        <f t="shared" si="44"/>
        <v>空</v>
      </c>
      <c r="I664" s="83"/>
      <c r="J664" s="230"/>
      <c r="K664" s="48"/>
      <c r="L664" s="48"/>
      <c r="M664" s="9"/>
      <c r="N664" s="68"/>
      <c r="O664" s="18" t="e">
        <f t="shared" ca="1" si="46"/>
        <v>#VALUE!</v>
      </c>
      <c r="P664" s="80"/>
      <c r="Q664" s="80"/>
      <c r="R664" s="80"/>
      <c r="S664" s="80"/>
    </row>
    <row r="665" spans="1:19">
      <c r="A665" s="34">
        <v>663</v>
      </c>
      <c r="B665" s="101"/>
      <c r="C665" s="7"/>
      <c r="D665" s="7" t="str">
        <f t="shared" si="45"/>
        <v/>
      </c>
      <c r="E665" s="7"/>
      <c r="F665" s="19" t="str">
        <f t="shared" si="43"/>
        <v/>
      </c>
      <c r="G665" s="116"/>
      <c r="H665" s="7" t="str">
        <f t="shared" si="44"/>
        <v>空</v>
      </c>
      <c r="I665" s="83"/>
      <c r="J665" s="230"/>
      <c r="K665" s="48"/>
      <c r="L665" s="48"/>
      <c r="M665" s="9"/>
      <c r="N665" s="68"/>
      <c r="O665" s="18" t="e">
        <f t="shared" ca="1" si="46"/>
        <v>#VALUE!</v>
      </c>
      <c r="P665" s="80"/>
      <c r="Q665" s="80"/>
      <c r="R665" s="80"/>
      <c r="S665" s="80"/>
    </row>
    <row r="666" spans="1:19">
      <c r="A666" s="34">
        <v>664</v>
      </c>
      <c r="B666" s="101"/>
      <c r="C666" s="7"/>
      <c r="D666" s="7" t="str">
        <f t="shared" si="45"/>
        <v/>
      </c>
      <c r="E666" s="7"/>
      <c r="F666" s="19" t="str">
        <f t="shared" si="43"/>
        <v/>
      </c>
      <c r="G666" s="82"/>
      <c r="H666" s="7" t="str">
        <f t="shared" si="44"/>
        <v>空</v>
      </c>
      <c r="I666" s="83"/>
      <c r="J666" s="230"/>
      <c r="K666" s="48"/>
      <c r="L666" s="48"/>
      <c r="M666" s="9"/>
      <c r="N666" s="68"/>
      <c r="O666" s="18" t="e">
        <f t="shared" ca="1" si="46"/>
        <v>#VALUE!</v>
      </c>
      <c r="P666" s="80"/>
      <c r="Q666" s="80"/>
      <c r="R666" s="80"/>
      <c r="S666" s="80"/>
    </row>
    <row r="667" spans="1:19">
      <c r="A667" s="34">
        <v>665</v>
      </c>
      <c r="B667" s="101"/>
      <c r="C667" s="7"/>
      <c r="D667" s="7" t="str">
        <f t="shared" si="45"/>
        <v/>
      </c>
      <c r="E667" s="7"/>
      <c r="F667" s="19" t="str">
        <f t="shared" si="43"/>
        <v/>
      </c>
      <c r="G667" s="82"/>
      <c r="H667" s="7" t="str">
        <f t="shared" si="44"/>
        <v>空</v>
      </c>
      <c r="I667" s="83"/>
      <c r="J667" s="230"/>
      <c r="K667" s="48"/>
      <c r="L667" s="48"/>
      <c r="M667" s="9"/>
      <c r="N667" s="68"/>
      <c r="O667" s="18" t="e">
        <f t="shared" ca="1" si="46"/>
        <v>#VALUE!</v>
      </c>
      <c r="P667" s="80"/>
      <c r="Q667" s="80"/>
      <c r="R667" s="80"/>
      <c r="S667" s="80"/>
    </row>
    <row r="668" spans="1:19">
      <c r="A668" s="34">
        <v>666</v>
      </c>
      <c r="B668" s="101"/>
      <c r="C668" s="7"/>
      <c r="D668" s="7" t="str">
        <f t="shared" si="45"/>
        <v/>
      </c>
      <c r="E668" s="7"/>
      <c r="F668" s="19" t="str">
        <f t="shared" si="43"/>
        <v/>
      </c>
      <c r="G668" s="82"/>
      <c r="H668" s="7" t="str">
        <f t="shared" si="44"/>
        <v>空</v>
      </c>
      <c r="I668" s="83"/>
      <c r="J668" s="230"/>
      <c r="K668" s="48"/>
      <c r="L668" s="48"/>
      <c r="M668" s="9"/>
      <c r="N668" s="68"/>
      <c r="O668" s="18" t="e">
        <f t="shared" ca="1" si="46"/>
        <v>#VALUE!</v>
      </c>
      <c r="P668" s="80"/>
      <c r="Q668" s="80"/>
      <c r="R668" s="80"/>
      <c r="S668" s="80"/>
    </row>
    <row r="669" spans="1:19">
      <c r="A669" s="34">
        <v>667</v>
      </c>
      <c r="B669" s="101"/>
      <c r="C669" s="7"/>
      <c r="D669" s="7" t="str">
        <f t="shared" si="45"/>
        <v/>
      </c>
      <c r="E669" s="7"/>
      <c r="F669" s="19" t="str">
        <f t="shared" si="43"/>
        <v/>
      </c>
      <c r="G669" s="82"/>
      <c r="H669" s="7" t="str">
        <f t="shared" si="44"/>
        <v>空</v>
      </c>
      <c r="I669" s="83"/>
      <c r="J669" s="230"/>
      <c r="K669" s="48"/>
      <c r="L669" s="48"/>
      <c r="M669" s="9"/>
      <c r="N669" s="68"/>
      <c r="O669" s="18" t="e">
        <f t="shared" ca="1" si="46"/>
        <v>#VALUE!</v>
      </c>
      <c r="P669" s="80"/>
      <c r="Q669" s="80"/>
      <c r="R669" s="80"/>
      <c r="S669" s="80"/>
    </row>
    <row r="670" spans="1:19">
      <c r="A670" s="34">
        <v>668</v>
      </c>
      <c r="B670" s="101"/>
      <c r="C670" s="7"/>
      <c r="D670" s="7" t="str">
        <f t="shared" si="45"/>
        <v/>
      </c>
      <c r="E670" s="7"/>
      <c r="F670" s="19" t="str">
        <f t="shared" si="43"/>
        <v/>
      </c>
      <c r="G670" s="82"/>
      <c r="H670" s="7" t="str">
        <f t="shared" si="44"/>
        <v>空</v>
      </c>
      <c r="I670" s="83"/>
      <c r="J670" s="230"/>
      <c r="K670" s="48"/>
      <c r="L670" s="48"/>
      <c r="M670" s="9"/>
      <c r="N670" s="68"/>
      <c r="O670" s="18" t="e">
        <f t="shared" ca="1" si="46"/>
        <v>#VALUE!</v>
      </c>
      <c r="P670" s="80"/>
      <c r="Q670" s="80"/>
      <c r="R670" s="80"/>
      <c r="S670" s="80"/>
    </row>
    <row r="671" spans="1:19">
      <c r="A671" s="34">
        <v>669</v>
      </c>
      <c r="B671" s="101"/>
      <c r="C671" s="7"/>
      <c r="D671" s="7" t="str">
        <f t="shared" si="45"/>
        <v/>
      </c>
      <c r="E671" s="7"/>
      <c r="F671" s="19" t="str">
        <f t="shared" si="43"/>
        <v/>
      </c>
      <c r="G671" s="82"/>
      <c r="H671" s="7" t="str">
        <f t="shared" si="44"/>
        <v>空</v>
      </c>
      <c r="I671" s="83"/>
      <c r="J671" s="230"/>
      <c r="K671" s="48"/>
      <c r="L671" s="48"/>
      <c r="M671" s="9"/>
      <c r="N671" s="68"/>
      <c r="O671" s="18" t="e">
        <f t="shared" ca="1" si="46"/>
        <v>#VALUE!</v>
      </c>
      <c r="P671" s="80"/>
      <c r="Q671" s="80"/>
      <c r="R671" s="80"/>
      <c r="S671" s="80"/>
    </row>
    <row r="672" spans="1:19">
      <c r="A672" s="34">
        <v>670</v>
      </c>
      <c r="B672" s="101"/>
      <c r="C672" s="7"/>
      <c r="D672" s="7" t="str">
        <f t="shared" si="45"/>
        <v/>
      </c>
      <c r="E672" s="7"/>
      <c r="F672" s="19" t="str">
        <f t="shared" si="43"/>
        <v/>
      </c>
      <c r="G672" s="82"/>
      <c r="H672" s="7" t="str">
        <f t="shared" si="44"/>
        <v>空</v>
      </c>
      <c r="I672" s="83"/>
      <c r="J672" s="230"/>
      <c r="K672" s="48"/>
      <c r="L672" s="48"/>
      <c r="M672" s="9"/>
      <c r="N672" s="68"/>
      <c r="O672" s="18" t="e">
        <f t="shared" ca="1" si="46"/>
        <v>#VALUE!</v>
      </c>
      <c r="P672" s="80"/>
      <c r="Q672" s="80"/>
      <c r="R672" s="80"/>
      <c r="S672" s="80"/>
    </row>
    <row r="673" spans="1:19">
      <c r="A673" s="34">
        <v>671</v>
      </c>
      <c r="B673" s="101"/>
      <c r="C673" s="7"/>
      <c r="D673" s="7" t="str">
        <f t="shared" si="45"/>
        <v/>
      </c>
      <c r="E673" s="7"/>
      <c r="F673" s="19" t="str">
        <f t="shared" si="43"/>
        <v/>
      </c>
      <c r="G673" s="82"/>
      <c r="H673" s="7" t="str">
        <f t="shared" si="44"/>
        <v>空</v>
      </c>
      <c r="I673" s="83"/>
      <c r="J673" s="230"/>
      <c r="K673" s="48"/>
      <c r="L673" s="48"/>
      <c r="M673" s="9"/>
      <c r="N673" s="68"/>
      <c r="O673" s="18" t="e">
        <f t="shared" ca="1" si="46"/>
        <v>#VALUE!</v>
      </c>
      <c r="P673" s="80"/>
      <c r="Q673" s="80"/>
      <c r="R673" s="80"/>
      <c r="S673" s="80"/>
    </row>
    <row r="674" spans="1:19">
      <c r="A674" s="34">
        <v>672</v>
      </c>
      <c r="B674" s="101"/>
      <c r="C674" s="7"/>
      <c r="D674" s="7" t="str">
        <f t="shared" si="45"/>
        <v/>
      </c>
      <c r="E674" s="7"/>
      <c r="F674" s="19" t="str">
        <f t="shared" si="43"/>
        <v/>
      </c>
      <c r="G674" s="82"/>
      <c r="H674" s="7" t="str">
        <f t="shared" si="44"/>
        <v>空</v>
      </c>
      <c r="I674" s="83"/>
      <c r="J674" s="230"/>
      <c r="K674" s="48"/>
      <c r="L674" s="48"/>
      <c r="M674" s="9"/>
      <c r="N674" s="68"/>
      <c r="O674" s="18" t="e">
        <f t="shared" ca="1" si="46"/>
        <v>#VALUE!</v>
      </c>
      <c r="P674" s="80"/>
      <c r="Q674" s="80"/>
      <c r="R674" s="80"/>
      <c r="S674" s="80"/>
    </row>
    <row r="675" spans="1:19">
      <c r="A675" s="34">
        <v>673</v>
      </c>
      <c r="B675" s="101"/>
      <c r="C675" s="7"/>
      <c r="D675" s="7" t="str">
        <f t="shared" si="45"/>
        <v/>
      </c>
      <c r="E675" s="7"/>
      <c r="F675" s="19" t="str">
        <f t="shared" si="43"/>
        <v/>
      </c>
      <c r="G675" s="82"/>
      <c r="H675" s="7" t="str">
        <f t="shared" si="44"/>
        <v>空</v>
      </c>
      <c r="I675" s="83"/>
      <c r="J675" s="230"/>
      <c r="K675" s="48"/>
      <c r="L675" s="48"/>
      <c r="M675" s="9"/>
      <c r="N675" s="68"/>
      <c r="O675" s="18" t="e">
        <f t="shared" ca="1" si="46"/>
        <v>#VALUE!</v>
      </c>
      <c r="P675" s="80"/>
      <c r="Q675" s="80"/>
      <c r="R675" s="80"/>
      <c r="S675" s="80"/>
    </row>
    <row r="676" spans="1:19">
      <c r="A676" s="34">
        <v>674</v>
      </c>
      <c r="B676" s="101"/>
      <c r="C676" s="7"/>
      <c r="D676" s="7" t="str">
        <f t="shared" si="45"/>
        <v/>
      </c>
      <c r="E676" s="7"/>
      <c r="F676" s="19" t="str">
        <f t="shared" si="43"/>
        <v/>
      </c>
      <c r="G676" s="82"/>
      <c r="H676" s="7" t="str">
        <f t="shared" si="44"/>
        <v>空</v>
      </c>
      <c r="I676" s="83"/>
      <c r="J676" s="230"/>
      <c r="K676" s="48"/>
      <c r="L676" s="48"/>
      <c r="M676" s="9"/>
      <c r="N676" s="68"/>
      <c r="O676" s="18" t="e">
        <f t="shared" ca="1" si="46"/>
        <v>#VALUE!</v>
      </c>
      <c r="P676" s="80"/>
      <c r="Q676" s="80"/>
      <c r="R676" s="80"/>
      <c r="S676" s="80"/>
    </row>
    <row r="677" spans="1:19">
      <c r="A677" s="34">
        <v>675</v>
      </c>
      <c r="B677" s="101"/>
      <c r="C677" s="7"/>
      <c r="D677" s="7" t="str">
        <f t="shared" si="45"/>
        <v/>
      </c>
      <c r="E677" s="7"/>
      <c r="F677" s="19" t="str">
        <f t="shared" si="43"/>
        <v/>
      </c>
      <c r="G677" s="82"/>
      <c r="H677" s="7" t="str">
        <f t="shared" si="44"/>
        <v>空</v>
      </c>
      <c r="I677" s="83"/>
      <c r="J677" s="230"/>
      <c r="K677" s="48"/>
      <c r="L677" s="48"/>
      <c r="M677" s="9"/>
      <c r="N677" s="68"/>
      <c r="O677" s="18" t="e">
        <f t="shared" ca="1" si="46"/>
        <v>#VALUE!</v>
      </c>
      <c r="P677" s="80"/>
      <c r="Q677" s="80"/>
      <c r="R677" s="80"/>
      <c r="S677" s="80"/>
    </row>
    <row r="678" spans="1:19">
      <c r="A678" s="34">
        <v>676</v>
      </c>
      <c r="B678" s="101"/>
      <c r="C678" s="7"/>
      <c r="D678" s="7" t="str">
        <f t="shared" si="45"/>
        <v/>
      </c>
      <c r="E678" s="7"/>
      <c r="F678" s="19" t="str">
        <f t="shared" si="43"/>
        <v/>
      </c>
      <c r="G678" s="82"/>
      <c r="H678" s="7" t="str">
        <f t="shared" si="44"/>
        <v>空</v>
      </c>
      <c r="I678" s="83"/>
      <c r="J678" s="230"/>
      <c r="K678" s="48"/>
      <c r="L678" s="48"/>
      <c r="M678" s="9"/>
      <c r="N678" s="68"/>
      <c r="O678" s="18" t="e">
        <f t="shared" ca="1" si="46"/>
        <v>#VALUE!</v>
      </c>
      <c r="P678" s="80"/>
      <c r="Q678" s="80"/>
      <c r="R678" s="80"/>
      <c r="S678" s="80"/>
    </row>
    <row r="679" spans="1:19">
      <c r="A679" s="34">
        <v>677</v>
      </c>
      <c r="B679" s="101"/>
      <c r="C679" s="7"/>
      <c r="D679" s="7" t="str">
        <f t="shared" si="45"/>
        <v/>
      </c>
      <c r="E679" s="7"/>
      <c r="F679" s="19" t="str">
        <f t="shared" si="43"/>
        <v/>
      </c>
      <c r="G679" s="82"/>
      <c r="H679" s="7" t="str">
        <f t="shared" si="44"/>
        <v>空</v>
      </c>
      <c r="I679" s="83"/>
      <c r="J679" s="230"/>
      <c r="K679" s="48"/>
      <c r="L679" s="48"/>
      <c r="M679" s="9"/>
      <c r="N679" s="68"/>
      <c r="O679" s="18" t="e">
        <f t="shared" ca="1" si="46"/>
        <v>#VALUE!</v>
      </c>
      <c r="P679" s="80"/>
      <c r="Q679" s="80"/>
      <c r="R679" s="80"/>
      <c r="S679" s="80"/>
    </row>
    <row r="680" spans="1:19">
      <c r="A680" s="34">
        <v>678</v>
      </c>
      <c r="B680" s="101"/>
      <c r="C680" s="7"/>
      <c r="D680" s="7" t="str">
        <f t="shared" si="45"/>
        <v/>
      </c>
      <c r="E680" s="7"/>
      <c r="F680" s="19" t="str">
        <f t="shared" si="43"/>
        <v/>
      </c>
      <c r="G680" s="82"/>
      <c r="H680" s="7" t="str">
        <f t="shared" si="44"/>
        <v>空</v>
      </c>
      <c r="I680" s="83"/>
      <c r="J680" s="230"/>
      <c r="K680" s="48"/>
      <c r="L680" s="48"/>
      <c r="M680" s="9"/>
      <c r="N680" s="68"/>
      <c r="O680" s="18" t="e">
        <f t="shared" ca="1" si="46"/>
        <v>#VALUE!</v>
      </c>
      <c r="P680" s="80"/>
      <c r="Q680" s="80"/>
      <c r="R680" s="80"/>
      <c r="S680" s="80"/>
    </row>
    <row r="681" spans="1:19">
      <c r="A681" s="34">
        <v>679</v>
      </c>
      <c r="B681" s="101"/>
      <c r="C681" s="7"/>
      <c r="D681" s="7" t="str">
        <f t="shared" si="45"/>
        <v/>
      </c>
      <c r="E681" s="7"/>
      <c r="F681" s="19" t="str">
        <f t="shared" si="43"/>
        <v/>
      </c>
      <c r="G681" s="82"/>
      <c r="H681" s="7" t="str">
        <f t="shared" si="44"/>
        <v>空</v>
      </c>
      <c r="I681" s="83"/>
      <c r="J681" s="230"/>
      <c r="K681" s="48"/>
      <c r="L681" s="48"/>
      <c r="M681" s="9"/>
      <c r="N681" s="68"/>
      <c r="O681" s="18" t="e">
        <f t="shared" ca="1" si="46"/>
        <v>#VALUE!</v>
      </c>
      <c r="P681" s="80"/>
      <c r="Q681" s="80"/>
      <c r="R681" s="80"/>
      <c r="S681" s="80"/>
    </row>
    <row r="682" spans="1:19">
      <c r="A682" s="34">
        <v>680</v>
      </c>
      <c r="B682" s="101"/>
      <c r="C682" s="7"/>
      <c r="D682" s="7" t="str">
        <f t="shared" si="45"/>
        <v/>
      </c>
      <c r="E682" s="7"/>
      <c r="F682" s="19" t="str">
        <f t="shared" si="43"/>
        <v/>
      </c>
      <c r="G682" s="82"/>
      <c r="H682" s="7" t="str">
        <f t="shared" si="44"/>
        <v>空</v>
      </c>
      <c r="I682" s="83"/>
      <c r="J682" s="230"/>
      <c r="K682" s="48"/>
      <c r="L682" s="48"/>
      <c r="M682" s="9"/>
      <c r="N682" s="68"/>
      <c r="O682" s="18" t="e">
        <f t="shared" ca="1" si="46"/>
        <v>#VALUE!</v>
      </c>
      <c r="P682" s="80"/>
      <c r="Q682" s="80"/>
      <c r="R682" s="80"/>
      <c r="S682" s="80"/>
    </row>
    <row r="683" spans="1:19">
      <c r="A683" s="34">
        <v>681</v>
      </c>
      <c r="B683" s="101"/>
      <c r="C683" s="7"/>
      <c r="D683" s="7" t="str">
        <f t="shared" si="45"/>
        <v/>
      </c>
      <c r="E683" s="7"/>
      <c r="F683" s="19" t="str">
        <f t="shared" si="43"/>
        <v/>
      </c>
      <c r="G683" s="82"/>
      <c r="H683" s="7" t="str">
        <f t="shared" si="44"/>
        <v>空</v>
      </c>
      <c r="I683" s="83"/>
      <c r="J683" s="230"/>
      <c r="K683" s="48"/>
      <c r="L683" s="48"/>
      <c r="M683" s="9"/>
      <c r="N683" s="68"/>
      <c r="O683" s="18" t="e">
        <f t="shared" ca="1" si="46"/>
        <v>#VALUE!</v>
      </c>
      <c r="P683" s="80"/>
      <c r="Q683" s="80"/>
      <c r="R683" s="80"/>
      <c r="S683" s="80"/>
    </row>
    <row r="684" spans="1:19">
      <c r="A684" s="34">
        <v>682</v>
      </c>
      <c r="B684" s="101"/>
      <c r="C684" s="7"/>
      <c r="D684" s="7" t="str">
        <f t="shared" si="45"/>
        <v/>
      </c>
      <c r="E684" s="7"/>
      <c r="F684" s="19" t="str">
        <f t="shared" si="43"/>
        <v/>
      </c>
      <c r="G684" s="82"/>
      <c r="H684" s="7" t="str">
        <f t="shared" si="44"/>
        <v>空</v>
      </c>
      <c r="I684" s="83"/>
      <c r="J684" s="230"/>
      <c r="K684" s="48"/>
      <c r="L684" s="48"/>
      <c r="M684" s="9"/>
      <c r="N684" s="68"/>
      <c r="O684" s="18" t="e">
        <f t="shared" ca="1" si="46"/>
        <v>#VALUE!</v>
      </c>
      <c r="P684" s="80"/>
      <c r="Q684" s="80"/>
      <c r="R684" s="80"/>
      <c r="S684" s="80"/>
    </row>
    <row r="685" spans="1:19">
      <c r="A685" s="34">
        <v>683</v>
      </c>
      <c r="B685" s="101"/>
      <c r="C685" s="7"/>
      <c r="D685" s="7" t="str">
        <f t="shared" si="45"/>
        <v/>
      </c>
      <c r="E685" s="7"/>
      <c r="F685" s="19" t="str">
        <f t="shared" si="43"/>
        <v/>
      </c>
      <c r="G685" s="82"/>
      <c r="H685" s="7" t="str">
        <f t="shared" si="44"/>
        <v>空</v>
      </c>
      <c r="I685" s="83"/>
      <c r="J685" s="230"/>
      <c r="K685" s="48"/>
      <c r="L685" s="48"/>
      <c r="M685" s="9"/>
      <c r="N685" s="68"/>
      <c r="O685" s="18" t="e">
        <f t="shared" ca="1" si="46"/>
        <v>#VALUE!</v>
      </c>
      <c r="P685" s="80"/>
      <c r="Q685" s="80"/>
      <c r="R685" s="80"/>
      <c r="S685" s="80"/>
    </row>
    <row r="686" spans="1:19">
      <c r="A686" s="34">
        <v>684</v>
      </c>
      <c r="B686" s="100"/>
      <c r="C686" s="7"/>
      <c r="D686" s="7" t="str">
        <f t="shared" si="45"/>
        <v/>
      </c>
      <c r="E686" s="7"/>
      <c r="F686" s="19" t="str">
        <f t="shared" si="43"/>
        <v/>
      </c>
      <c r="G686" s="82"/>
      <c r="H686" s="7" t="str">
        <f t="shared" si="44"/>
        <v>空</v>
      </c>
      <c r="I686" s="83"/>
      <c r="J686" s="230"/>
      <c r="K686" s="48"/>
      <c r="L686" s="48"/>
      <c r="M686" s="9"/>
      <c r="N686" s="68"/>
      <c r="O686" s="18" t="e">
        <f t="shared" ca="1" si="46"/>
        <v>#VALUE!</v>
      </c>
      <c r="P686" s="80"/>
      <c r="Q686" s="80"/>
      <c r="R686" s="80"/>
      <c r="S686" s="80"/>
    </row>
    <row r="687" spans="1:19">
      <c r="A687" s="34">
        <v>685</v>
      </c>
      <c r="B687" s="101"/>
      <c r="C687" s="7"/>
      <c r="D687" s="7" t="str">
        <f t="shared" si="45"/>
        <v/>
      </c>
      <c r="E687" s="7"/>
      <c r="F687" s="19" t="str">
        <f t="shared" si="43"/>
        <v/>
      </c>
      <c r="G687" s="82"/>
      <c r="H687" s="7" t="str">
        <f t="shared" si="44"/>
        <v>空</v>
      </c>
      <c r="I687" s="83"/>
      <c r="J687" s="230"/>
      <c r="K687" s="48"/>
      <c r="L687" s="48"/>
      <c r="M687" s="9"/>
      <c r="N687" s="68"/>
      <c r="O687" s="18" t="e">
        <f t="shared" ca="1" si="46"/>
        <v>#VALUE!</v>
      </c>
      <c r="P687" s="80"/>
      <c r="Q687" s="80"/>
      <c r="R687" s="80"/>
      <c r="S687" s="80"/>
    </row>
    <row r="688" spans="1:19">
      <c r="A688" s="34">
        <v>686</v>
      </c>
      <c r="B688" s="101"/>
      <c r="C688" s="7"/>
      <c r="D688" s="7" t="str">
        <f t="shared" si="45"/>
        <v/>
      </c>
      <c r="E688" s="7"/>
      <c r="F688" s="19" t="str">
        <f t="shared" si="43"/>
        <v/>
      </c>
      <c r="G688" s="82"/>
      <c r="H688" s="7" t="str">
        <f t="shared" si="44"/>
        <v>空</v>
      </c>
      <c r="I688" s="83"/>
      <c r="J688" s="230"/>
      <c r="K688" s="48"/>
      <c r="L688" s="48"/>
      <c r="M688" s="9"/>
      <c r="N688" s="68"/>
      <c r="O688" s="18" t="e">
        <f t="shared" ca="1" si="46"/>
        <v>#VALUE!</v>
      </c>
      <c r="P688" s="80"/>
      <c r="Q688" s="80"/>
      <c r="R688" s="80"/>
      <c r="S688" s="80"/>
    </row>
    <row r="689" spans="1:19">
      <c r="A689" s="34">
        <v>687</v>
      </c>
      <c r="B689" s="101"/>
      <c r="C689" s="7"/>
      <c r="D689" s="7" t="str">
        <f t="shared" si="45"/>
        <v/>
      </c>
      <c r="E689" s="7"/>
      <c r="F689" s="19" t="str">
        <f t="shared" si="43"/>
        <v/>
      </c>
      <c r="G689" s="82"/>
      <c r="H689" s="7" t="str">
        <f t="shared" si="44"/>
        <v>空</v>
      </c>
      <c r="I689" s="83"/>
      <c r="J689" s="230"/>
      <c r="K689" s="48"/>
      <c r="L689" s="48"/>
      <c r="M689" s="9"/>
      <c r="N689" s="68"/>
      <c r="O689" s="18" t="e">
        <f t="shared" ca="1" si="46"/>
        <v>#VALUE!</v>
      </c>
      <c r="P689" s="80"/>
      <c r="Q689" s="80"/>
      <c r="R689" s="80"/>
      <c r="S689" s="80"/>
    </row>
    <row r="690" spans="1:19">
      <c r="A690" s="34">
        <v>688</v>
      </c>
      <c r="B690" s="101"/>
      <c r="C690" s="7"/>
      <c r="D690" s="7" t="str">
        <f t="shared" si="45"/>
        <v/>
      </c>
      <c r="E690" s="7"/>
      <c r="F690" s="19" t="str">
        <f t="shared" si="43"/>
        <v/>
      </c>
      <c r="G690" s="82"/>
      <c r="H690" s="7" t="str">
        <f t="shared" si="44"/>
        <v>空</v>
      </c>
      <c r="I690" s="83"/>
      <c r="J690" s="230"/>
      <c r="K690" s="48"/>
      <c r="L690" s="48"/>
      <c r="M690" s="9"/>
      <c r="N690" s="68"/>
      <c r="O690" s="18" t="e">
        <f t="shared" ca="1" si="46"/>
        <v>#VALUE!</v>
      </c>
      <c r="P690" s="80"/>
      <c r="Q690" s="80"/>
      <c r="R690" s="80"/>
      <c r="S690" s="80"/>
    </row>
    <row r="691" spans="1:19">
      <c r="A691" s="34">
        <v>689</v>
      </c>
      <c r="B691" s="100"/>
      <c r="C691" s="7"/>
      <c r="D691" s="7" t="str">
        <f t="shared" si="45"/>
        <v/>
      </c>
      <c r="E691" s="7"/>
      <c r="F691" s="19" t="str">
        <f t="shared" si="43"/>
        <v/>
      </c>
      <c r="G691" s="82"/>
      <c r="H691" s="7" t="str">
        <f t="shared" si="44"/>
        <v>空</v>
      </c>
      <c r="I691" s="83"/>
      <c r="J691" s="230"/>
      <c r="K691" s="48"/>
      <c r="L691" s="48"/>
      <c r="M691" s="9"/>
      <c r="N691" s="68"/>
      <c r="O691" s="18" t="e">
        <f t="shared" ca="1" si="46"/>
        <v>#VALUE!</v>
      </c>
      <c r="P691" s="80"/>
      <c r="Q691" s="80"/>
      <c r="R691" s="80"/>
      <c r="S691" s="80"/>
    </row>
    <row r="692" spans="1:19">
      <c r="A692" s="34">
        <v>690</v>
      </c>
      <c r="B692" s="101"/>
      <c r="C692" s="7"/>
      <c r="D692" s="7" t="str">
        <f t="shared" si="45"/>
        <v/>
      </c>
      <c r="E692" s="7"/>
      <c r="F692" s="19" t="str">
        <f t="shared" si="43"/>
        <v/>
      </c>
      <c r="G692" s="82"/>
      <c r="H692" s="7" t="str">
        <f t="shared" si="44"/>
        <v>空</v>
      </c>
      <c r="I692" s="83"/>
      <c r="J692" s="230"/>
      <c r="K692" s="48"/>
      <c r="L692" s="48"/>
      <c r="M692" s="9"/>
      <c r="N692" s="68"/>
      <c r="O692" s="18" t="e">
        <f t="shared" ca="1" si="46"/>
        <v>#VALUE!</v>
      </c>
      <c r="P692" s="80"/>
      <c r="Q692" s="80"/>
      <c r="R692" s="80"/>
      <c r="S692" s="80"/>
    </row>
    <row r="693" spans="1:19">
      <c r="A693" s="34">
        <v>691</v>
      </c>
      <c r="B693" s="101"/>
      <c r="C693" s="7"/>
      <c r="D693" s="7" t="str">
        <f t="shared" si="45"/>
        <v/>
      </c>
      <c r="E693" s="7"/>
      <c r="F693" s="19" t="str">
        <f t="shared" si="43"/>
        <v/>
      </c>
      <c r="G693" s="82"/>
      <c r="H693" s="7" t="str">
        <f t="shared" si="44"/>
        <v>空</v>
      </c>
      <c r="I693" s="83"/>
      <c r="J693" s="230"/>
      <c r="K693" s="48"/>
      <c r="L693" s="48"/>
      <c r="M693" s="9"/>
      <c r="N693" s="68"/>
      <c r="O693" s="18" t="e">
        <f t="shared" ca="1" si="46"/>
        <v>#VALUE!</v>
      </c>
      <c r="P693" s="80"/>
      <c r="Q693" s="80"/>
      <c r="R693" s="80"/>
      <c r="S693" s="80"/>
    </row>
    <row r="694" spans="1:19">
      <c r="A694" s="34">
        <v>692</v>
      </c>
      <c r="B694" s="101"/>
      <c r="C694" s="7"/>
      <c r="D694" s="7" t="str">
        <f t="shared" si="45"/>
        <v/>
      </c>
      <c r="E694" s="7"/>
      <c r="F694" s="19" t="str">
        <f t="shared" si="43"/>
        <v/>
      </c>
      <c r="G694" s="82"/>
      <c r="H694" s="7" t="str">
        <f t="shared" si="44"/>
        <v>空</v>
      </c>
      <c r="I694" s="83"/>
      <c r="J694" s="230"/>
      <c r="K694" s="48"/>
      <c r="L694" s="48"/>
      <c r="M694" s="9"/>
      <c r="N694" s="68"/>
      <c r="O694" s="18" t="e">
        <f t="shared" ca="1" si="46"/>
        <v>#VALUE!</v>
      </c>
      <c r="P694" s="80"/>
      <c r="Q694" s="80"/>
      <c r="R694" s="80"/>
      <c r="S694" s="80"/>
    </row>
    <row r="695" spans="1:19">
      <c r="A695" s="34">
        <v>693</v>
      </c>
      <c r="B695" s="101"/>
      <c r="C695" s="7"/>
      <c r="D695" s="7" t="str">
        <f t="shared" si="45"/>
        <v/>
      </c>
      <c r="E695" s="7"/>
      <c r="F695" s="19" t="str">
        <f t="shared" si="43"/>
        <v/>
      </c>
      <c r="G695" s="82"/>
      <c r="H695" s="7" t="str">
        <f t="shared" si="44"/>
        <v>空</v>
      </c>
      <c r="I695" s="83"/>
      <c r="J695" s="230"/>
      <c r="K695" s="48"/>
      <c r="L695" s="48"/>
      <c r="M695" s="9"/>
      <c r="N695" s="68"/>
      <c r="O695" s="18" t="e">
        <f t="shared" ca="1" si="46"/>
        <v>#VALUE!</v>
      </c>
      <c r="P695" s="80"/>
      <c r="Q695" s="80"/>
      <c r="R695" s="80"/>
      <c r="S695" s="80"/>
    </row>
    <row r="696" spans="1:19">
      <c r="A696" s="34">
        <v>694</v>
      </c>
      <c r="B696" s="101"/>
      <c r="C696" s="7"/>
      <c r="D696" s="7" t="str">
        <f t="shared" si="45"/>
        <v/>
      </c>
      <c r="E696" s="7"/>
      <c r="F696" s="19" t="str">
        <f t="shared" si="43"/>
        <v/>
      </c>
      <c r="G696" s="82"/>
      <c r="H696" s="7" t="str">
        <f t="shared" si="44"/>
        <v>空</v>
      </c>
      <c r="I696" s="83"/>
      <c r="J696" s="230"/>
      <c r="K696" s="48"/>
      <c r="L696" s="48"/>
      <c r="M696" s="9"/>
      <c r="N696" s="68"/>
      <c r="O696" s="18" t="e">
        <f t="shared" ca="1" si="46"/>
        <v>#VALUE!</v>
      </c>
      <c r="P696" s="80"/>
      <c r="Q696" s="80"/>
      <c r="R696" s="80"/>
      <c r="S696" s="80"/>
    </row>
    <row r="697" spans="1:19">
      <c r="A697" s="34">
        <v>695</v>
      </c>
      <c r="B697" s="101"/>
      <c r="C697" s="7"/>
      <c r="D697" s="7" t="str">
        <f t="shared" si="45"/>
        <v/>
      </c>
      <c r="E697" s="7"/>
      <c r="F697" s="19" t="str">
        <f t="shared" si="43"/>
        <v/>
      </c>
      <c r="G697" s="82"/>
      <c r="H697" s="7" t="str">
        <f t="shared" si="44"/>
        <v>空</v>
      </c>
      <c r="I697" s="83"/>
      <c r="J697" s="230"/>
      <c r="K697" s="48"/>
      <c r="L697" s="48"/>
      <c r="M697" s="9"/>
      <c r="N697" s="68"/>
      <c r="O697" s="18" t="e">
        <f t="shared" ca="1" si="46"/>
        <v>#VALUE!</v>
      </c>
      <c r="P697" s="80"/>
      <c r="Q697" s="80"/>
      <c r="R697" s="80"/>
      <c r="S697" s="80"/>
    </row>
    <row r="698" spans="1:19">
      <c r="A698" s="34">
        <v>696</v>
      </c>
      <c r="B698" s="101"/>
      <c r="C698" s="7"/>
      <c r="D698" s="7" t="str">
        <f t="shared" si="45"/>
        <v/>
      </c>
      <c r="E698" s="7"/>
      <c r="F698" s="19" t="str">
        <f t="shared" si="43"/>
        <v/>
      </c>
      <c r="G698" s="82"/>
      <c r="H698" s="7" t="str">
        <f t="shared" si="44"/>
        <v>空</v>
      </c>
      <c r="I698" s="83"/>
      <c r="J698" s="230"/>
      <c r="K698" s="48"/>
      <c r="L698" s="48"/>
      <c r="M698" s="9"/>
      <c r="N698" s="68"/>
      <c r="O698" s="18" t="e">
        <f t="shared" ca="1" si="46"/>
        <v>#VALUE!</v>
      </c>
      <c r="P698" s="80"/>
      <c r="Q698" s="80"/>
      <c r="R698" s="80"/>
      <c r="S698" s="80"/>
    </row>
    <row r="699" spans="1:19">
      <c r="A699" s="34">
        <v>697</v>
      </c>
      <c r="B699" s="101"/>
      <c r="C699" s="7"/>
      <c r="D699" s="7" t="str">
        <f t="shared" si="45"/>
        <v/>
      </c>
      <c r="E699" s="7"/>
      <c r="F699" s="19" t="str">
        <f t="shared" si="43"/>
        <v/>
      </c>
      <c r="G699" s="82"/>
      <c r="H699" s="7" t="str">
        <f t="shared" si="44"/>
        <v>空</v>
      </c>
      <c r="I699" s="83"/>
      <c r="J699" s="230"/>
      <c r="K699" s="48"/>
      <c r="L699" s="48"/>
      <c r="M699" s="9"/>
      <c r="N699" s="68"/>
      <c r="O699" s="18" t="e">
        <f t="shared" ca="1" si="46"/>
        <v>#VALUE!</v>
      </c>
      <c r="P699" s="80"/>
      <c r="Q699" s="80"/>
      <c r="R699" s="80"/>
      <c r="S699" s="80"/>
    </row>
    <row r="700" spans="1:19">
      <c r="A700" s="34">
        <v>698</v>
      </c>
      <c r="B700" s="101"/>
      <c r="C700" s="7"/>
      <c r="D700" s="7" t="str">
        <f t="shared" si="45"/>
        <v/>
      </c>
      <c r="E700" s="7"/>
      <c r="F700" s="19" t="str">
        <f t="shared" si="43"/>
        <v/>
      </c>
      <c r="G700" s="82"/>
      <c r="H700" s="7" t="str">
        <f t="shared" si="44"/>
        <v>空</v>
      </c>
      <c r="I700" s="83"/>
      <c r="J700" s="230"/>
      <c r="K700" s="48"/>
      <c r="L700" s="48"/>
      <c r="M700" s="9"/>
      <c r="N700" s="68"/>
      <c r="O700" s="18" t="e">
        <f t="shared" ca="1" si="46"/>
        <v>#VALUE!</v>
      </c>
      <c r="P700" s="80"/>
      <c r="Q700" s="80"/>
      <c r="R700" s="80"/>
      <c r="S700" s="80"/>
    </row>
    <row r="701" spans="1:19">
      <c r="A701" s="34">
        <v>699</v>
      </c>
      <c r="B701" s="101"/>
      <c r="C701" s="7"/>
      <c r="D701" s="7" t="str">
        <f t="shared" si="45"/>
        <v/>
      </c>
      <c r="E701" s="7"/>
      <c r="F701" s="19" t="str">
        <f t="shared" si="43"/>
        <v/>
      </c>
      <c r="G701" s="82"/>
      <c r="H701" s="7" t="str">
        <f t="shared" si="44"/>
        <v>空</v>
      </c>
      <c r="I701" s="83"/>
      <c r="J701" s="230"/>
      <c r="K701" s="48"/>
      <c r="L701" s="48"/>
      <c r="M701" s="9"/>
      <c r="N701" s="68"/>
      <c r="O701" s="18" t="e">
        <f t="shared" ca="1" si="46"/>
        <v>#VALUE!</v>
      </c>
      <c r="P701" s="80"/>
      <c r="Q701" s="80"/>
      <c r="R701" s="80"/>
      <c r="S701" s="80"/>
    </row>
    <row r="702" spans="1:19">
      <c r="A702" s="34">
        <v>700</v>
      </c>
      <c r="B702" s="101"/>
      <c r="C702" s="7"/>
      <c r="D702" s="7" t="str">
        <f t="shared" si="45"/>
        <v/>
      </c>
      <c r="E702" s="7"/>
      <c r="F702" s="19" t="str">
        <f t="shared" si="43"/>
        <v/>
      </c>
      <c r="G702" s="82"/>
      <c r="H702" s="7" t="str">
        <f t="shared" si="44"/>
        <v>空</v>
      </c>
      <c r="I702" s="83"/>
      <c r="J702" s="230"/>
      <c r="K702" s="48"/>
      <c r="L702" s="48"/>
      <c r="M702" s="9"/>
      <c r="N702" s="68"/>
      <c r="O702" s="18" t="e">
        <f t="shared" ca="1" si="46"/>
        <v>#VALUE!</v>
      </c>
      <c r="P702" s="80"/>
      <c r="Q702" s="80"/>
      <c r="R702" s="80"/>
      <c r="S702" s="80"/>
    </row>
    <row r="703" spans="1:19">
      <c r="A703" s="34">
        <v>701</v>
      </c>
      <c r="B703" s="101"/>
      <c r="C703" s="7"/>
      <c r="D703" s="7" t="str">
        <f t="shared" si="45"/>
        <v/>
      </c>
      <c r="E703" s="7"/>
      <c r="F703" s="19" t="str">
        <f t="shared" si="43"/>
        <v/>
      </c>
      <c r="G703" s="82"/>
      <c r="H703" s="7" t="str">
        <f t="shared" si="44"/>
        <v>空</v>
      </c>
      <c r="I703" s="83"/>
      <c r="J703" s="230"/>
      <c r="K703" s="48"/>
      <c r="L703" s="48"/>
      <c r="M703" s="9"/>
      <c r="N703" s="68"/>
      <c r="O703" s="18" t="e">
        <f t="shared" ca="1" si="46"/>
        <v>#VALUE!</v>
      </c>
      <c r="P703" s="80"/>
      <c r="Q703" s="80"/>
      <c r="R703" s="80"/>
      <c r="S703" s="80"/>
    </row>
    <row r="704" spans="1:19">
      <c r="A704" s="34">
        <v>702</v>
      </c>
      <c r="B704" s="101"/>
      <c r="C704" s="7"/>
      <c r="D704" s="7" t="str">
        <f t="shared" si="45"/>
        <v/>
      </c>
      <c r="E704" s="7"/>
      <c r="F704" s="19" t="str">
        <f t="shared" si="43"/>
        <v/>
      </c>
      <c r="G704" s="82"/>
      <c r="H704" s="7" t="str">
        <f t="shared" si="44"/>
        <v>空</v>
      </c>
      <c r="I704" s="83"/>
      <c r="J704" s="230"/>
      <c r="K704" s="48"/>
      <c r="L704" s="48"/>
      <c r="M704" s="9"/>
      <c r="N704" s="68"/>
      <c r="O704" s="18" t="e">
        <f t="shared" ca="1" si="46"/>
        <v>#VALUE!</v>
      </c>
      <c r="P704" s="80"/>
      <c r="Q704" s="80"/>
      <c r="R704" s="80"/>
      <c r="S704" s="80"/>
    </row>
    <row r="705" spans="1:19">
      <c r="A705" s="34">
        <v>703</v>
      </c>
      <c r="B705" s="101"/>
      <c r="C705" s="7"/>
      <c r="D705" s="7" t="str">
        <f t="shared" si="45"/>
        <v/>
      </c>
      <c r="E705" s="7"/>
      <c r="F705" s="19" t="str">
        <f t="shared" si="43"/>
        <v/>
      </c>
      <c r="G705" s="82"/>
      <c r="H705" s="7" t="str">
        <f t="shared" si="44"/>
        <v>空</v>
      </c>
      <c r="I705" s="83"/>
      <c r="J705" s="230"/>
      <c r="K705" s="48"/>
      <c r="L705" s="48"/>
      <c r="M705" s="9"/>
      <c r="N705" s="68"/>
      <c r="O705" s="18" t="e">
        <f t="shared" ca="1" si="46"/>
        <v>#VALUE!</v>
      </c>
      <c r="P705" s="80"/>
      <c r="Q705" s="80"/>
      <c r="R705" s="80"/>
      <c r="S705" s="80"/>
    </row>
    <row r="706" spans="1:19">
      <c r="A706" s="34">
        <v>704</v>
      </c>
      <c r="B706" s="101"/>
      <c r="C706" s="7"/>
      <c r="D706" s="7" t="str">
        <f t="shared" si="45"/>
        <v/>
      </c>
      <c r="E706" s="7"/>
      <c r="F706" s="19" t="str">
        <f t="shared" si="43"/>
        <v/>
      </c>
      <c r="G706" s="82"/>
      <c r="H706" s="7" t="str">
        <f t="shared" si="44"/>
        <v>空</v>
      </c>
      <c r="I706" s="83"/>
      <c r="J706" s="230"/>
      <c r="K706" s="48"/>
      <c r="L706" s="48"/>
      <c r="M706" s="9"/>
      <c r="N706" s="68"/>
      <c r="O706" s="18" t="e">
        <f t="shared" ca="1" si="46"/>
        <v>#VALUE!</v>
      </c>
      <c r="P706" s="80"/>
      <c r="Q706" s="80"/>
      <c r="R706" s="80"/>
      <c r="S706" s="80"/>
    </row>
    <row r="707" spans="1:19">
      <c r="A707" s="34">
        <v>705</v>
      </c>
      <c r="B707" s="101"/>
      <c r="C707" s="7"/>
      <c r="D707" s="7" t="str">
        <f t="shared" si="45"/>
        <v/>
      </c>
      <c r="E707" s="7"/>
      <c r="F707" s="19" t="str">
        <f t="shared" ref="F707:F770" si="47">IF(ISNONTEXT(B707),"","请输入日期")</f>
        <v/>
      </c>
      <c r="G707" s="82"/>
      <c r="H707" s="7" t="str">
        <f t="shared" ref="H707:H770" si="48">IF(I707="","空","重")</f>
        <v>空</v>
      </c>
      <c r="I707" s="83"/>
      <c r="J707" s="230"/>
      <c r="K707" s="48"/>
      <c r="L707" s="48"/>
      <c r="M707" s="9"/>
      <c r="N707" s="68"/>
      <c r="O707" s="18" t="e">
        <f t="shared" ca="1" si="46"/>
        <v>#VALUE!</v>
      </c>
      <c r="P707" s="80"/>
      <c r="Q707" s="80"/>
      <c r="R707" s="80"/>
      <c r="S707" s="80"/>
    </row>
    <row r="708" spans="1:19">
      <c r="A708" s="34">
        <v>706</v>
      </c>
      <c r="B708" s="101"/>
      <c r="C708" s="7"/>
      <c r="D708" s="7" t="str">
        <f t="shared" ref="D708:D771" si="49">IF(B708="","","HPL箱")</f>
        <v/>
      </c>
      <c r="E708" s="7"/>
      <c r="F708" s="19" t="str">
        <f t="shared" si="47"/>
        <v/>
      </c>
      <c r="G708" s="82"/>
      <c r="H708" s="7" t="str">
        <f t="shared" si="48"/>
        <v>空</v>
      </c>
      <c r="I708" s="83"/>
      <c r="J708" s="230"/>
      <c r="K708" s="48"/>
      <c r="L708" s="48"/>
      <c r="M708" s="9"/>
      <c r="N708" s="68"/>
      <c r="O708" s="18" t="e">
        <f t="shared" ca="1" si="46"/>
        <v>#VALUE!</v>
      </c>
      <c r="P708" s="80"/>
      <c r="Q708" s="80"/>
      <c r="R708" s="80"/>
      <c r="S708" s="80"/>
    </row>
    <row r="709" spans="1:19">
      <c r="A709" s="34">
        <v>707</v>
      </c>
      <c r="B709" s="101"/>
      <c r="C709" s="7"/>
      <c r="D709" s="7" t="str">
        <f t="shared" si="49"/>
        <v/>
      </c>
      <c r="E709" s="7"/>
      <c r="F709" s="19" t="str">
        <f t="shared" si="47"/>
        <v/>
      </c>
      <c r="G709" s="82"/>
      <c r="H709" s="7" t="str">
        <f t="shared" si="48"/>
        <v>空</v>
      </c>
      <c r="I709" s="83"/>
      <c r="J709" s="230"/>
      <c r="K709" s="48"/>
      <c r="L709" s="48"/>
      <c r="M709" s="9"/>
      <c r="N709" s="68"/>
      <c r="O709" s="18" t="e">
        <f t="shared" ca="1" si="46"/>
        <v>#VALUE!</v>
      </c>
      <c r="P709" s="80"/>
      <c r="Q709" s="80"/>
      <c r="R709" s="80"/>
      <c r="S709" s="80"/>
    </row>
    <row r="710" spans="1:19">
      <c r="A710" s="34">
        <v>708</v>
      </c>
      <c r="B710" s="101"/>
      <c r="C710" s="7"/>
      <c r="D710" s="7" t="str">
        <f t="shared" si="49"/>
        <v/>
      </c>
      <c r="E710" s="7"/>
      <c r="F710" s="19" t="str">
        <f t="shared" si="47"/>
        <v/>
      </c>
      <c r="G710" s="82"/>
      <c r="H710" s="7" t="str">
        <f t="shared" si="48"/>
        <v>空</v>
      </c>
      <c r="I710" s="83"/>
      <c r="J710" s="230"/>
      <c r="K710" s="48"/>
      <c r="L710" s="48"/>
      <c r="M710" s="9"/>
      <c r="N710" s="68"/>
      <c r="O710" s="18" t="e">
        <f t="shared" ca="1" si="46"/>
        <v>#VALUE!</v>
      </c>
      <c r="P710" s="80"/>
      <c r="Q710" s="80"/>
      <c r="R710" s="80"/>
      <c r="S710" s="80"/>
    </row>
    <row r="711" spans="1:19">
      <c r="A711" s="34">
        <v>709</v>
      </c>
      <c r="B711" s="101"/>
      <c r="C711" s="7"/>
      <c r="D711" s="7" t="str">
        <f t="shared" si="49"/>
        <v/>
      </c>
      <c r="E711" s="7"/>
      <c r="F711" s="19" t="str">
        <f t="shared" si="47"/>
        <v/>
      </c>
      <c r="G711" s="82"/>
      <c r="H711" s="7" t="str">
        <f t="shared" si="48"/>
        <v>空</v>
      </c>
      <c r="I711" s="83"/>
      <c r="J711" s="230"/>
      <c r="K711" s="48"/>
      <c r="L711" s="48"/>
      <c r="M711" s="9"/>
      <c r="N711" s="68"/>
      <c r="O711" s="18" t="e">
        <f t="shared" ca="1" si="46"/>
        <v>#VALUE!</v>
      </c>
      <c r="P711" s="80"/>
      <c r="Q711" s="80"/>
      <c r="R711" s="80"/>
      <c r="S711" s="80"/>
    </row>
    <row r="712" spans="1:19">
      <c r="A712" s="34">
        <v>710</v>
      </c>
      <c r="B712" s="101"/>
      <c r="C712" s="7"/>
      <c r="D712" s="7" t="str">
        <f t="shared" si="49"/>
        <v/>
      </c>
      <c r="E712" s="7"/>
      <c r="F712" s="19" t="str">
        <f t="shared" si="47"/>
        <v/>
      </c>
      <c r="G712" s="82"/>
      <c r="H712" s="7" t="str">
        <f t="shared" si="48"/>
        <v>空</v>
      </c>
      <c r="I712" s="83"/>
      <c r="J712" s="230"/>
      <c r="K712" s="48"/>
      <c r="L712" s="48"/>
      <c r="M712" s="9"/>
      <c r="N712" s="68"/>
      <c r="O712" s="18" t="e">
        <f t="shared" ca="1" si="46"/>
        <v>#VALUE!</v>
      </c>
      <c r="P712" s="80"/>
      <c r="Q712" s="80"/>
      <c r="R712" s="80"/>
      <c r="S712" s="80"/>
    </row>
    <row r="713" spans="1:19">
      <c r="A713" s="34">
        <v>711</v>
      </c>
      <c r="B713" s="101"/>
      <c r="C713" s="7"/>
      <c r="D713" s="7" t="str">
        <f t="shared" si="49"/>
        <v/>
      </c>
      <c r="E713" s="7"/>
      <c r="F713" s="19" t="str">
        <f t="shared" si="47"/>
        <v/>
      </c>
      <c r="G713" s="82"/>
      <c r="H713" s="7" t="str">
        <f t="shared" si="48"/>
        <v>空</v>
      </c>
      <c r="I713" s="83"/>
      <c r="J713" s="230"/>
      <c r="K713" s="48"/>
      <c r="L713" s="48"/>
      <c r="M713" s="9"/>
      <c r="N713" s="68"/>
      <c r="O713" s="18" t="e">
        <f t="shared" ca="1" si="46"/>
        <v>#VALUE!</v>
      </c>
      <c r="P713" s="80"/>
      <c r="Q713" s="80"/>
      <c r="R713" s="80"/>
      <c r="S713" s="80"/>
    </row>
    <row r="714" spans="1:19">
      <c r="A714" s="34">
        <v>712</v>
      </c>
      <c r="B714" s="101"/>
      <c r="C714" s="7"/>
      <c r="D714" s="7" t="str">
        <f t="shared" si="49"/>
        <v/>
      </c>
      <c r="E714" s="7"/>
      <c r="F714" s="19" t="str">
        <f t="shared" si="47"/>
        <v/>
      </c>
      <c r="G714" s="82"/>
      <c r="H714" s="7" t="str">
        <f t="shared" si="48"/>
        <v>空</v>
      </c>
      <c r="I714" s="83"/>
      <c r="J714" s="230"/>
      <c r="K714" s="48"/>
      <c r="L714" s="48"/>
      <c r="M714" s="9"/>
      <c r="N714" s="68"/>
      <c r="O714" s="18" t="e">
        <f t="shared" ca="1" si="46"/>
        <v>#VALUE!</v>
      </c>
      <c r="P714" s="80"/>
      <c r="Q714" s="80"/>
      <c r="R714" s="80"/>
      <c r="S714" s="80"/>
    </row>
    <row r="715" spans="1:19">
      <c r="A715" s="34">
        <v>713</v>
      </c>
      <c r="B715" s="101"/>
      <c r="C715" s="7"/>
      <c r="D715" s="7" t="str">
        <f t="shared" si="49"/>
        <v/>
      </c>
      <c r="E715" s="7"/>
      <c r="F715" s="19" t="str">
        <f t="shared" si="47"/>
        <v/>
      </c>
      <c r="G715" s="82"/>
      <c r="H715" s="7" t="str">
        <f t="shared" si="48"/>
        <v>空</v>
      </c>
      <c r="I715" s="83"/>
      <c r="J715" s="230"/>
      <c r="K715" s="48"/>
      <c r="L715" s="48"/>
      <c r="M715" s="9"/>
      <c r="N715" s="68"/>
      <c r="O715" s="18" t="e">
        <f t="shared" ca="1" si="46"/>
        <v>#VALUE!</v>
      </c>
      <c r="P715" s="80"/>
      <c r="Q715" s="80"/>
      <c r="R715" s="80"/>
      <c r="S715" s="80"/>
    </row>
    <row r="716" spans="1:19">
      <c r="A716" s="34">
        <v>714</v>
      </c>
      <c r="B716" s="101"/>
      <c r="C716" s="7"/>
      <c r="D716" s="7" t="str">
        <f t="shared" si="49"/>
        <v/>
      </c>
      <c r="E716" s="7"/>
      <c r="F716" s="19" t="str">
        <f t="shared" si="47"/>
        <v/>
      </c>
      <c r="G716" s="82"/>
      <c r="H716" s="7" t="str">
        <f t="shared" si="48"/>
        <v>空</v>
      </c>
      <c r="I716" s="83"/>
      <c r="J716" s="230"/>
      <c r="K716" s="48"/>
      <c r="L716" s="48"/>
      <c r="M716" s="9"/>
      <c r="N716" s="68"/>
      <c r="O716" s="18" t="e">
        <f t="shared" ca="1" si="46"/>
        <v>#VALUE!</v>
      </c>
      <c r="P716" s="80"/>
      <c r="Q716" s="80"/>
      <c r="R716" s="80"/>
      <c r="S716" s="80"/>
    </row>
    <row r="717" spans="1:19">
      <c r="A717" s="34">
        <v>715</v>
      </c>
      <c r="B717" s="101"/>
      <c r="C717" s="7"/>
      <c r="D717" s="7" t="str">
        <f t="shared" si="49"/>
        <v/>
      </c>
      <c r="E717" s="7"/>
      <c r="F717" s="19" t="str">
        <f t="shared" si="47"/>
        <v/>
      </c>
      <c r="G717" s="82"/>
      <c r="H717" s="7" t="str">
        <f t="shared" si="48"/>
        <v>空</v>
      </c>
      <c r="I717" s="83"/>
      <c r="J717" s="230"/>
      <c r="K717" s="48"/>
      <c r="L717" s="48"/>
      <c r="M717" s="9"/>
      <c r="N717" s="68"/>
      <c r="O717" s="18" t="e">
        <f t="shared" ca="1" si="46"/>
        <v>#VALUE!</v>
      </c>
      <c r="P717" s="80"/>
      <c r="Q717" s="80"/>
      <c r="R717" s="80"/>
      <c r="S717" s="80"/>
    </row>
    <row r="718" spans="1:19">
      <c r="A718" s="34">
        <v>716</v>
      </c>
      <c r="B718" s="101"/>
      <c r="C718" s="7"/>
      <c r="D718" s="7" t="str">
        <f t="shared" si="49"/>
        <v/>
      </c>
      <c r="E718" s="7"/>
      <c r="F718" s="19" t="str">
        <f t="shared" si="47"/>
        <v/>
      </c>
      <c r="G718" s="82"/>
      <c r="H718" s="7" t="str">
        <f t="shared" si="48"/>
        <v>空</v>
      </c>
      <c r="I718" s="83"/>
      <c r="J718" s="230"/>
      <c r="K718" s="48"/>
      <c r="L718" s="48"/>
      <c r="M718" s="9"/>
      <c r="N718" s="68"/>
      <c r="O718" s="18" t="e">
        <f t="shared" ca="1" si="46"/>
        <v>#VALUE!</v>
      </c>
      <c r="P718" s="80"/>
      <c r="Q718" s="80"/>
      <c r="R718" s="80"/>
      <c r="S718" s="80"/>
    </row>
    <row r="719" spans="1:19">
      <c r="A719" s="34">
        <v>717</v>
      </c>
      <c r="B719" s="101"/>
      <c r="C719" s="7"/>
      <c r="D719" s="7" t="str">
        <f t="shared" si="49"/>
        <v/>
      </c>
      <c r="E719" s="7"/>
      <c r="F719" s="19" t="str">
        <f t="shared" si="47"/>
        <v/>
      </c>
      <c r="G719" s="82"/>
      <c r="H719" s="7" t="str">
        <f t="shared" si="48"/>
        <v>空</v>
      </c>
      <c r="I719" s="83"/>
      <c r="J719" s="230"/>
      <c r="K719" s="48"/>
      <c r="L719" s="48"/>
      <c r="M719" s="9"/>
      <c r="N719" s="68"/>
      <c r="O719" s="18" t="e">
        <f t="shared" ca="1" si="46"/>
        <v>#VALUE!</v>
      </c>
      <c r="P719" s="80"/>
      <c r="Q719" s="80"/>
      <c r="R719" s="80"/>
      <c r="S719" s="80"/>
    </row>
    <row r="720" spans="1:19">
      <c r="A720" s="34">
        <v>718</v>
      </c>
      <c r="B720" s="101"/>
      <c r="C720" s="7"/>
      <c r="D720" s="7" t="str">
        <f t="shared" si="49"/>
        <v/>
      </c>
      <c r="E720" s="7"/>
      <c r="F720" s="19" t="str">
        <f t="shared" si="47"/>
        <v/>
      </c>
      <c r="G720" s="82"/>
      <c r="H720" s="7" t="str">
        <f t="shared" si="48"/>
        <v>空</v>
      </c>
      <c r="I720" s="83"/>
      <c r="J720" s="230"/>
      <c r="K720" s="48"/>
      <c r="L720" s="48"/>
      <c r="M720" s="9"/>
      <c r="N720" s="68"/>
      <c r="O720" s="18" t="e">
        <f t="shared" ca="1" si="46"/>
        <v>#VALUE!</v>
      </c>
      <c r="P720" s="80"/>
      <c r="Q720" s="80"/>
      <c r="R720" s="80"/>
      <c r="S720" s="80"/>
    </row>
    <row r="721" spans="1:19">
      <c r="A721" s="34">
        <v>719</v>
      </c>
      <c r="B721" s="101"/>
      <c r="C721" s="7"/>
      <c r="D721" s="7" t="str">
        <f t="shared" si="49"/>
        <v/>
      </c>
      <c r="E721" s="7"/>
      <c r="F721" s="19" t="str">
        <f t="shared" si="47"/>
        <v/>
      </c>
      <c r="G721" s="82"/>
      <c r="H721" s="7" t="str">
        <f t="shared" si="48"/>
        <v>空</v>
      </c>
      <c r="I721" s="83"/>
      <c r="J721" s="230"/>
      <c r="K721" s="48"/>
      <c r="L721" s="48"/>
      <c r="M721" s="9"/>
      <c r="N721" s="68"/>
      <c r="O721" s="18" t="e">
        <f t="shared" ca="1" si="46"/>
        <v>#VALUE!</v>
      </c>
      <c r="P721" s="80"/>
      <c r="Q721" s="80"/>
      <c r="R721" s="80"/>
      <c r="S721" s="80"/>
    </row>
    <row r="722" spans="1:19">
      <c r="A722" s="34">
        <v>720</v>
      </c>
      <c r="B722" s="101"/>
      <c r="C722" s="7"/>
      <c r="D722" s="7" t="str">
        <f t="shared" si="49"/>
        <v/>
      </c>
      <c r="E722" s="7"/>
      <c r="F722" s="19" t="str">
        <f t="shared" si="47"/>
        <v/>
      </c>
      <c r="G722" s="82"/>
      <c r="H722" s="7" t="str">
        <f t="shared" si="48"/>
        <v>空</v>
      </c>
      <c r="I722" s="83"/>
      <c r="J722" s="230"/>
      <c r="K722" s="48"/>
      <c r="L722" s="48"/>
      <c r="M722" s="9"/>
      <c r="N722" s="68"/>
      <c r="O722" s="18" t="e">
        <f t="shared" ref="O722:O785" ca="1" si="50">IF(ISNONTEXT(J722),DATEDIF(F722,TODAY(),"d")&amp;"天","出场")</f>
        <v>#VALUE!</v>
      </c>
      <c r="P722" s="80"/>
      <c r="Q722" s="80"/>
      <c r="R722" s="80"/>
      <c r="S722" s="80"/>
    </row>
    <row r="723" spans="1:19">
      <c r="A723" s="34">
        <v>721</v>
      </c>
      <c r="B723" s="101"/>
      <c r="C723" s="7"/>
      <c r="D723" s="7" t="str">
        <f t="shared" si="49"/>
        <v/>
      </c>
      <c r="E723" s="7"/>
      <c r="F723" s="19" t="str">
        <f t="shared" si="47"/>
        <v/>
      </c>
      <c r="G723" s="82"/>
      <c r="H723" s="7" t="str">
        <f t="shared" si="48"/>
        <v>空</v>
      </c>
      <c r="I723" s="83"/>
      <c r="J723" s="230"/>
      <c r="K723" s="48"/>
      <c r="L723" s="48"/>
      <c r="M723" s="9"/>
      <c r="N723" s="68"/>
      <c r="O723" s="18" t="e">
        <f t="shared" ca="1" si="50"/>
        <v>#VALUE!</v>
      </c>
      <c r="P723" s="80"/>
      <c r="Q723" s="80"/>
      <c r="R723" s="80"/>
      <c r="S723" s="80"/>
    </row>
    <row r="724" spans="1:19">
      <c r="A724" s="34">
        <v>722</v>
      </c>
      <c r="B724" s="101"/>
      <c r="C724" s="7"/>
      <c r="D724" s="7" t="str">
        <f t="shared" si="49"/>
        <v/>
      </c>
      <c r="E724" s="7"/>
      <c r="F724" s="19" t="str">
        <f t="shared" si="47"/>
        <v/>
      </c>
      <c r="G724" s="82"/>
      <c r="H724" s="7" t="str">
        <f t="shared" si="48"/>
        <v>空</v>
      </c>
      <c r="I724" s="83"/>
      <c r="J724" s="230"/>
      <c r="K724" s="48"/>
      <c r="L724" s="48"/>
      <c r="M724" s="9"/>
      <c r="N724" s="68"/>
      <c r="O724" s="18" t="e">
        <f t="shared" ca="1" si="50"/>
        <v>#VALUE!</v>
      </c>
      <c r="P724" s="80"/>
      <c r="Q724" s="80"/>
      <c r="R724" s="80"/>
      <c r="S724" s="80"/>
    </row>
    <row r="725" spans="1:19">
      <c r="A725" s="34">
        <v>723</v>
      </c>
      <c r="B725" s="101"/>
      <c r="C725" s="7"/>
      <c r="D725" s="7" t="str">
        <f t="shared" si="49"/>
        <v/>
      </c>
      <c r="E725" s="7"/>
      <c r="F725" s="19" t="str">
        <f t="shared" si="47"/>
        <v/>
      </c>
      <c r="G725" s="82"/>
      <c r="H725" s="7" t="str">
        <f t="shared" si="48"/>
        <v>空</v>
      </c>
      <c r="I725" s="83"/>
      <c r="J725" s="230"/>
      <c r="K725" s="48"/>
      <c r="L725" s="48"/>
      <c r="M725" s="9"/>
      <c r="N725" s="68"/>
      <c r="O725" s="18" t="e">
        <f t="shared" ca="1" si="50"/>
        <v>#VALUE!</v>
      </c>
      <c r="P725" s="80"/>
      <c r="Q725" s="80"/>
      <c r="R725" s="80"/>
      <c r="S725" s="80"/>
    </row>
    <row r="726" spans="1:19">
      <c r="A726" s="34">
        <v>724</v>
      </c>
      <c r="B726" s="101"/>
      <c r="C726" s="7"/>
      <c r="D726" s="7" t="str">
        <f t="shared" si="49"/>
        <v/>
      </c>
      <c r="E726" s="7"/>
      <c r="F726" s="19" t="str">
        <f t="shared" si="47"/>
        <v/>
      </c>
      <c r="G726" s="82"/>
      <c r="H726" s="7" t="str">
        <f t="shared" si="48"/>
        <v>空</v>
      </c>
      <c r="I726" s="83"/>
      <c r="J726" s="230"/>
      <c r="K726" s="48"/>
      <c r="L726" s="48"/>
      <c r="M726" s="9"/>
      <c r="N726" s="68"/>
      <c r="O726" s="18" t="e">
        <f t="shared" ca="1" si="50"/>
        <v>#VALUE!</v>
      </c>
      <c r="P726" s="80"/>
      <c r="Q726" s="80"/>
      <c r="R726" s="80"/>
      <c r="S726" s="80"/>
    </row>
    <row r="727" spans="1:19">
      <c r="A727" s="34">
        <v>725</v>
      </c>
      <c r="B727" s="101"/>
      <c r="C727" s="7"/>
      <c r="D727" s="7" t="str">
        <f t="shared" si="49"/>
        <v/>
      </c>
      <c r="E727" s="7"/>
      <c r="F727" s="19" t="str">
        <f t="shared" si="47"/>
        <v/>
      </c>
      <c r="G727" s="82"/>
      <c r="H727" s="7" t="str">
        <f t="shared" si="48"/>
        <v>空</v>
      </c>
      <c r="I727" s="83"/>
      <c r="J727" s="230"/>
      <c r="K727" s="48"/>
      <c r="L727" s="48"/>
      <c r="M727" s="9"/>
      <c r="N727" s="68"/>
      <c r="O727" s="18" t="e">
        <f t="shared" ca="1" si="50"/>
        <v>#VALUE!</v>
      </c>
      <c r="P727" s="80"/>
      <c r="Q727" s="80"/>
      <c r="R727" s="80"/>
      <c r="S727" s="80"/>
    </row>
    <row r="728" spans="1:19">
      <c r="A728" s="34">
        <v>726</v>
      </c>
      <c r="B728" s="101"/>
      <c r="C728" s="7"/>
      <c r="D728" s="7" t="str">
        <f t="shared" si="49"/>
        <v/>
      </c>
      <c r="E728" s="7"/>
      <c r="F728" s="19" t="str">
        <f t="shared" si="47"/>
        <v/>
      </c>
      <c r="G728" s="82"/>
      <c r="H728" s="7" t="str">
        <f t="shared" si="48"/>
        <v>空</v>
      </c>
      <c r="I728" s="83"/>
      <c r="J728" s="230"/>
      <c r="K728" s="48"/>
      <c r="L728" s="48"/>
      <c r="M728" s="9"/>
      <c r="N728" s="68"/>
      <c r="O728" s="18" t="e">
        <f t="shared" ca="1" si="50"/>
        <v>#VALUE!</v>
      </c>
      <c r="P728" s="80"/>
      <c r="Q728" s="80"/>
      <c r="R728" s="80"/>
      <c r="S728" s="80"/>
    </row>
    <row r="729" spans="1:19">
      <c r="A729" s="34">
        <v>727</v>
      </c>
      <c r="B729" s="100"/>
      <c r="C729" s="7"/>
      <c r="D729" s="7" t="str">
        <f t="shared" si="49"/>
        <v/>
      </c>
      <c r="E729" s="7"/>
      <c r="F729" s="19" t="str">
        <f t="shared" si="47"/>
        <v/>
      </c>
      <c r="G729" s="82"/>
      <c r="H729" s="7" t="str">
        <f t="shared" si="48"/>
        <v>空</v>
      </c>
      <c r="I729" s="83"/>
      <c r="J729" s="230"/>
      <c r="K729" s="48"/>
      <c r="L729" s="48"/>
      <c r="M729" s="9"/>
      <c r="N729" s="68"/>
      <c r="O729" s="18" t="e">
        <f t="shared" ca="1" si="50"/>
        <v>#VALUE!</v>
      </c>
      <c r="P729" s="80"/>
      <c r="Q729" s="80"/>
      <c r="R729" s="80"/>
      <c r="S729" s="80"/>
    </row>
    <row r="730" spans="1:19">
      <c r="A730" s="34">
        <v>728</v>
      </c>
      <c r="B730" s="120"/>
      <c r="C730" s="7"/>
      <c r="D730" s="7" t="str">
        <f t="shared" si="49"/>
        <v/>
      </c>
      <c r="E730" s="7"/>
      <c r="F730" s="19" t="str">
        <f t="shared" si="47"/>
        <v/>
      </c>
      <c r="G730" s="82"/>
      <c r="H730" s="7" t="str">
        <f t="shared" si="48"/>
        <v>空</v>
      </c>
      <c r="I730" s="83"/>
      <c r="J730" s="230"/>
      <c r="K730" s="48"/>
      <c r="L730" s="48"/>
      <c r="M730" s="9"/>
      <c r="N730" s="68"/>
      <c r="O730" s="18" t="e">
        <f t="shared" ca="1" si="50"/>
        <v>#VALUE!</v>
      </c>
      <c r="P730" s="80"/>
      <c r="Q730" s="80"/>
      <c r="R730" s="80"/>
      <c r="S730" s="80"/>
    </row>
    <row r="731" spans="1:19">
      <c r="A731" s="34">
        <v>729</v>
      </c>
      <c r="B731" s="101"/>
      <c r="C731" s="7"/>
      <c r="D731" s="7" t="str">
        <f t="shared" si="49"/>
        <v/>
      </c>
      <c r="E731" s="7"/>
      <c r="F731" s="19" t="str">
        <f t="shared" si="47"/>
        <v/>
      </c>
      <c r="G731" s="82"/>
      <c r="H731" s="7" t="str">
        <f t="shared" si="48"/>
        <v>空</v>
      </c>
      <c r="I731" s="83"/>
      <c r="J731" s="230"/>
      <c r="K731" s="48"/>
      <c r="L731" s="48"/>
      <c r="M731" s="9"/>
      <c r="N731" s="68"/>
      <c r="O731" s="18" t="e">
        <f t="shared" ca="1" si="50"/>
        <v>#VALUE!</v>
      </c>
      <c r="P731" s="80"/>
      <c r="Q731" s="80"/>
      <c r="R731" s="80"/>
      <c r="S731" s="80"/>
    </row>
    <row r="732" spans="1:19">
      <c r="A732" s="34">
        <v>730</v>
      </c>
      <c r="B732" s="101"/>
      <c r="C732" s="7"/>
      <c r="D732" s="7" t="str">
        <f t="shared" si="49"/>
        <v/>
      </c>
      <c r="E732" s="7"/>
      <c r="F732" s="19" t="str">
        <f t="shared" si="47"/>
        <v/>
      </c>
      <c r="G732" s="82"/>
      <c r="H732" s="7" t="str">
        <f t="shared" si="48"/>
        <v>空</v>
      </c>
      <c r="I732" s="83"/>
      <c r="J732" s="230"/>
      <c r="K732" s="48"/>
      <c r="L732" s="48"/>
      <c r="M732" s="9"/>
      <c r="N732" s="68"/>
      <c r="O732" s="18" t="e">
        <f t="shared" ca="1" si="50"/>
        <v>#VALUE!</v>
      </c>
      <c r="P732" s="80"/>
      <c r="Q732" s="80"/>
      <c r="R732" s="80"/>
      <c r="S732" s="80"/>
    </row>
    <row r="733" spans="1:19">
      <c r="A733" s="34">
        <v>731</v>
      </c>
      <c r="B733" s="101"/>
      <c r="C733" s="7"/>
      <c r="D733" s="7" t="str">
        <f t="shared" si="49"/>
        <v/>
      </c>
      <c r="E733" s="7"/>
      <c r="F733" s="19" t="str">
        <f t="shared" si="47"/>
        <v/>
      </c>
      <c r="G733" s="82"/>
      <c r="H733" s="7" t="str">
        <f t="shared" si="48"/>
        <v>空</v>
      </c>
      <c r="I733" s="83"/>
      <c r="J733" s="230"/>
      <c r="K733" s="48"/>
      <c r="L733" s="48"/>
      <c r="M733" s="9"/>
      <c r="N733" s="68"/>
      <c r="O733" s="18" t="e">
        <f t="shared" ca="1" si="50"/>
        <v>#VALUE!</v>
      </c>
      <c r="P733" s="80"/>
      <c r="Q733" s="80"/>
      <c r="R733" s="80"/>
      <c r="S733" s="80"/>
    </row>
    <row r="734" spans="1:19">
      <c r="A734" s="34">
        <v>732</v>
      </c>
      <c r="B734" s="101"/>
      <c r="C734" s="7"/>
      <c r="D734" s="7" t="str">
        <f t="shared" si="49"/>
        <v/>
      </c>
      <c r="E734" s="7"/>
      <c r="F734" s="19" t="str">
        <f t="shared" si="47"/>
        <v/>
      </c>
      <c r="G734" s="82"/>
      <c r="H734" s="7" t="str">
        <f t="shared" si="48"/>
        <v>空</v>
      </c>
      <c r="I734" s="83"/>
      <c r="J734" s="230"/>
      <c r="K734" s="48"/>
      <c r="L734" s="48"/>
      <c r="M734" s="9"/>
      <c r="N734" s="68"/>
      <c r="O734" s="18" t="e">
        <f t="shared" ca="1" si="50"/>
        <v>#VALUE!</v>
      </c>
      <c r="P734" s="80"/>
      <c r="Q734" s="80"/>
      <c r="R734" s="80"/>
      <c r="S734" s="80"/>
    </row>
    <row r="735" spans="1:19">
      <c r="A735" s="34">
        <v>733</v>
      </c>
      <c r="B735" s="101"/>
      <c r="C735" s="7"/>
      <c r="D735" s="7" t="str">
        <f t="shared" si="49"/>
        <v/>
      </c>
      <c r="E735" s="7"/>
      <c r="F735" s="19" t="str">
        <f t="shared" si="47"/>
        <v/>
      </c>
      <c r="G735" s="82"/>
      <c r="H735" s="7" t="str">
        <f t="shared" si="48"/>
        <v>空</v>
      </c>
      <c r="I735" s="83"/>
      <c r="J735" s="230"/>
      <c r="K735" s="48"/>
      <c r="L735" s="48"/>
      <c r="M735" s="9"/>
      <c r="N735" s="68"/>
      <c r="O735" s="18" t="e">
        <f t="shared" ca="1" si="50"/>
        <v>#VALUE!</v>
      </c>
      <c r="P735" s="80"/>
      <c r="Q735" s="80"/>
      <c r="R735" s="80"/>
      <c r="S735" s="80"/>
    </row>
    <row r="736" spans="1:19">
      <c r="A736" s="34">
        <v>734</v>
      </c>
      <c r="B736" s="98"/>
      <c r="C736" s="7"/>
      <c r="D736" s="7" t="str">
        <f t="shared" si="49"/>
        <v/>
      </c>
      <c r="E736" s="7"/>
      <c r="F736" s="19" t="str">
        <f t="shared" si="47"/>
        <v/>
      </c>
      <c r="G736" s="82"/>
      <c r="H736" s="7" t="str">
        <f t="shared" si="48"/>
        <v>空</v>
      </c>
      <c r="I736" s="83"/>
      <c r="J736" s="230"/>
      <c r="K736" s="48"/>
      <c r="L736" s="48"/>
      <c r="M736" s="9"/>
      <c r="N736" s="68"/>
      <c r="O736" s="18" t="e">
        <f t="shared" ca="1" si="50"/>
        <v>#VALUE!</v>
      </c>
      <c r="P736" s="80"/>
      <c r="Q736" s="80"/>
      <c r="R736" s="80"/>
      <c r="S736" s="80"/>
    </row>
    <row r="737" spans="1:19">
      <c r="A737" s="34">
        <v>735</v>
      </c>
      <c r="B737" s="101"/>
      <c r="C737" s="7"/>
      <c r="D737" s="7" t="str">
        <f t="shared" si="49"/>
        <v/>
      </c>
      <c r="E737" s="7"/>
      <c r="F737" s="19" t="str">
        <f t="shared" si="47"/>
        <v/>
      </c>
      <c r="G737" s="82"/>
      <c r="H737" s="7" t="str">
        <f t="shared" si="48"/>
        <v>空</v>
      </c>
      <c r="I737" s="83"/>
      <c r="J737" s="230"/>
      <c r="K737" s="48"/>
      <c r="L737" s="48"/>
      <c r="M737" s="9"/>
      <c r="N737" s="68"/>
      <c r="O737" s="18" t="e">
        <f t="shared" ca="1" si="50"/>
        <v>#VALUE!</v>
      </c>
      <c r="P737" s="80"/>
      <c r="Q737" s="80"/>
      <c r="R737" s="80"/>
      <c r="S737" s="80"/>
    </row>
    <row r="738" spans="1:19">
      <c r="A738" s="34">
        <v>736</v>
      </c>
      <c r="B738" s="101"/>
      <c r="C738" s="7"/>
      <c r="D738" s="7" t="str">
        <f t="shared" si="49"/>
        <v/>
      </c>
      <c r="E738" s="7"/>
      <c r="F738" s="19" t="str">
        <f t="shared" si="47"/>
        <v/>
      </c>
      <c r="G738" s="82"/>
      <c r="H738" s="7" t="str">
        <f t="shared" si="48"/>
        <v>空</v>
      </c>
      <c r="I738" s="83"/>
      <c r="J738" s="230"/>
      <c r="K738" s="48"/>
      <c r="L738" s="48"/>
      <c r="M738" s="9"/>
      <c r="N738" s="68"/>
      <c r="O738" s="18" t="e">
        <f t="shared" ca="1" si="50"/>
        <v>#VALUE!</v>
      </c>
      <c r="P738" s="80"/>
      <c r="Q738" s="80"/>
      <c r="R738" s="80"/>
      <c r="S738" s="80"/>
    </row>
    <row r="739" spans="1:19">
      <c r="A739" s="34">
        <v>737</v>
      </c>
      <c r="B739" s="100"/>
      <c r="C739" s="7"/>
      <c r="D739" s="7" t="str">
        <f t="shared" si="49"/>
        <v/>
      </c>
      <c r="E739" s="7"/>
      <c r="F739" s="19" t="str">
        <f t="shared" si="47"/>
        <v/>
      </c>
      <c r="G739" s="82"/>
      <c r="H739" s="7" t="str">
        <f t="shared" si="48"/>
        <v>空</v>
      </c>
      <c r="I739" s="83"/>
      <c r="J739" s="230"/>
      <c r="K739" s="48"/>
      <c r="L739" s="48"/>
      <c r="M739" s="9"/>
      <c r="N739" s="68"/>
      <c r="O739" s="18" t="e">
        <f t="shared" ca="1" si="50"/>
        <v>#VALUE!</v>
      </c>
      <c r="P739" s="80"/>
      <c r="Q739" s="80"/>
      <c r="R739" s="80"/>
      <c r="S739" s="80"/>
    </row>
    <row r="740" spans="1:19">
      <c r="A740" s="34">
        <v>738</v>
      </c>
      <c r="B740" s="101"/>
      <c r="C740" s="7"/>
      <c r="D740" s="7" t="str">
        <f t="shared" si="49"/>
        <v/>
      </c>
      <c r="E740" s="7"/>
      <c r="F740" s="19" t="str">
        <f t="shared" si="47"/>
        <v/>
      </c>
      <c r="G740" s="82"/>
      <c r="H740" s="7" t="str">
        <f t="shared" si="48"/>
        <v>空</v>
      </c>
      <c r="I740" s="83"/>
      <c r="J740" s="230"/>
      <c r="K740" s="48"/>
      <c r="L740" s="48"/>
      <c r="M740" s="9"/>
      <c r="N740" s="68"/>
      <c r="O740" s="18" t="e">
        <f t="shared" ca="1" si="50"/>
        <v>#VALUE!</v>
      </c>
      <c r="P740" s="80"/>
      <c r="Q740" s="80"/>
      <c r="R740" s="80"/>
      <c r="S740" s="80"/>
    </row>
    <row r="741" spans="1:19">
      <c r="A741" s="34">
        <v>739</v>
      </c>
      <c r="B741" s="101"/>
      <c r="C741" s="7"/>
      <c r="D741" s="7" t="str">
        <f t="shared" si="49"/>
        <v/>
      </c>
      <c r="E741" s="7"/>
      <c r="F741" s="19" t="str">
        <f t="shared" si="47"/>
        <v/>
      </c>
      <c r="G741" s="82"/>
      <c r="H741" s="7" t="str">
        <f t="shared" si="48"/>
        <v>空</v>
      </c>
      <c r="I741" s="83"/>
      <c r="J741" s="230"/>
      <c r="K741" s="48"/>
      <c r="L741" s="48"/>
      <c r="M741" s="9"/>
      <c r="N741" s="68"/>
      <c r="O741" s="18" t="e">
        <f t="shared" ca="1" si="50"/>
        <v>#VALUE!</v>
      </c>
      <c r="P741" s="80"/>
      <c r="Q741" s="80"/>
      <c r="R741" s="80"/>
      <c r="S741" s="80"/>
    </row>
    <row r="742" spans="1:19">
      <c r="A742" s="34">
        <v>740</v>
      </c>
      <c r="B742" s="120"/>
      <c r="C742" s="7"/>
      <c r="D742" s="7" t="str">
        <f t="shared" si="49"/>
        <v/>
      </c>
      <c r="E742" s="7"/>
      <c r="F742" s="19" t="str">
        <f t="shared" si="47"/>
        <v/>
      </c>
      <c r="G742" s="82"/>
      <c r="H742" s="7" t="str">
        <f t="shared" si="48"/>
        <v>空</v>
      </c>
      <c r="I742" s="83"/>
      <c r="J742" s="230"/>
      <c r="K742" s="48"/>
      <c r="L742" s="48"/>
      <c r="M742" s="9"/>
      <c r="N742" s="68"/>
      <c r="O742" s="18" t="e">
        <f t="shared" ca="1" si="50"/>
        <v>#VALUE!</v>
      </c>
      <c r="P742" s="80"/>
      <c r="Q742" s="80"/>
      <c r="R742" s="80"/>
      <c r="S742" s="80"/>
    </row>
    <row r="743" spans="1:19">
      <c r="A743" s="34">
        <v>741</v>
      </c>
      <c r="B743" s="100"/>
      <c r="C743" s="7"/>
      <c r="D743" s="7" t="str">
        <f t="shared" si="49"/>
        <v/>
      </c>
      <c r="E743" s="7"/>
      <c r="F743" s="19" t="str">
        <f t="shared" si="47"/>
        <v/>
      </c>
      <c r="G743" s="82"/>
      <c r="H743" s="7" t="str">
        <f t="shared" si="48"/>
        <v>空</v>
      </c>
      <c r="I743" s="83"/>
      <c r="J743" s="230"/>
      <c r="K743" s="48"/>
      <c r="L743" s="48"/>
      <c r="M743" s="9"/>
      <c r="N743" s="68"/>
      <c r="O743" s="18" t="e">
        <f t="shared" ca="1" si="50"/>
        <v>#VALUE!</v>
      </c>
      <c r="P743" s="80"/>
      <c r="Q743" s="80"/>
      <c r="R743" s="80"/>
      <c r="S743" s="80"/>
    </row>
    <row r="744" spans="1:19">
      <c r="A744" s="34">
        <v>742</v>
      </c>
      <c r="B744" s="101"/>
      <c r="C744" s="7"/>
      <c r="D744" s="7" t="str">
        <f t="shared" si="49"/>
        <v/>
      </c>
      <c r="E744" s="7"/>
      <c r="F744" s="19" t="str">
        <f t="shared" si="47"/>
        <v/>
      </c>
      <c r="G744" s="82"/>
      <c r="H744" s="7" t="str">
        <f t="shared" si="48"/>
        <v>空</v>
      </c>
      <c r="I744" s="83"/>
      <c r="J744" s="230"/>
      <c r="K744" s="48"/>
      <c r="L744" s="48"/>
      <c r="M744" s="9"/>
      <c r="N744" s="68"/>
      <c r="O744" s="18" t="e">
        <f t="shared" ca="1" si="50"/>
        <v>#VALUE!</v>
      </c>
      <c r="P744" s="80"/>
      <c r="Q744" s="80"/>
      <c r="R744" s="80"/>
      <c r="S744" s="80"/>
    </row>
    <row r="745" spans="1:19">
      <c r="A745" s="34">
        <v>743</v>
      </c>
      <c r="B745" s="100"/>
      <c r="C745" s="7"/>
      <c r="D745" s="7" t="str">
        <f t="shared" si="49"/>
        <v/>
      </c>
      <c r="E745" s="7"/>
      <c r="F745" s="19" t="str">
        <f t="shared" si="47"/>
        <v/>
      </c>
      <c r="G745" s="82"/>
      <c r="H745" s="7" t="str">
        <f t="shared" si="48"/>
        <v>空</v>
      </c>
      <c r="I745" s="83"/>
      <c r="J745" s="230"/>
      <c r="K745" s="48"/>
      <c r="L745" s="48"/>
      <c r="M745" s="9"/>
      <c r="N745" s="68"/>
      <c r="O745" s="18" t="e">
        <f t="shared" ca="1" si="50"/>
        <v>#VALUE!</v>
      </c>
      <c r="P745" s="80"/>
      <c r="Q745" s="80"/>
      <c r="R745" s="80"/>
      <c r="S745" s="80"/>
    </row>
    <row r="746" spans="1:19">
      <c r="A746" s="34">
        <v>744</v>
      </c>
      <c r="B746" s="100"/>
      <c r="C746" s="7"/>
      <c r="D746" s="7" t="str">
        <f t="shared" si="49"/>
        <v/>
      </c>
      <c r="E746" s="7"/>
      <c r="F746" s="19" t="str">
        <f t="shared" si="47"/>
        <v/>
      </c>
      <c r="G746" s="82"/>
      <c r="H746" s="7" t="str">
        <f t="shared" si="48"/>
        <v>空</v>
      </c>
      <c r="I746" s="83"/>
      <c r="J746" s="230"/>
      <c r="K746" s="48"/>
      <c r="L746" s="48"/>
      <c r="M746" s="9"/>
      <c r="N746" s="68"/>
      <c r="O746" s="18" t="e">
        <f t="shared" ca="1" si="50"/>
        <v>#VALUE!</v>
      </c>
      <c r="P746" s="80"/>
      <c r="Q746" s="80"/>
      <c r="R746" s="80"/>
      <c r="S746" s="80"/>
    </row>
    <row r="747" spans="1:19">
      <c r="A747" s="34">
        <v>745</v>
      </c>
      <c r="B747" s="101"/>
      <c r="C747" s="7"/>
      <c r="D747" s="7" t="str">
        <f t="shared" si="49"/>
        <v/>
      </c>
      <c r="E747" s="7"/>
      <c r="F747" s="19" t="str">
        <f t="shared" si="47"/>
        <v/>
      </c>
      <c r="G747" s="82"/>
      <c r="H747" s="7" t="str">
        <f t="shared" si="48"/>
        <v>空</v>
      </c>
      <c r="I747" s="83"/>
      <c r="J747" s="230"/>
      <c r="K747" s="48"/>
      <c r="L747" s="48"/>
      <c r="M747" s="9"/>
      <c r="N747" s="68"/>
      <c r="O747" s="18" t="e">
        <f t="shared" ca="1" si="50"/>
        <v>#VALUE!</v>
      </c>
      <c r="P747" s="80"/>
      <c r="Q747" s="80"/>
      <c r="R747" s="80"/>
      <c r="S747" s="80"/>
    </row>
    <row r="748" spans="1:19">
      <c r="A748" s="34">
        <v>746</v>
      </c>
      <c r="B748" s="101"/>
      <c r="C748" s="7"/>
      <c r="D748" s="7" t="str">
        <f t="shared" si="49"/>
        <v/>
      </c>
      <c r="E748" s="7"/>
      <c r="F748" s="19" t="str">
        <f t="shared" si="47"/>
        <v/>
      </c>
      <c r="G748" s="82"/>
      <c r="H748" s="7" t="str">
        <f t="shared" si="48"/>
        <v>空</v>
      </c>
      <c r="I748" s="83"/>
      <c r="J748" s="230"/>
      <c r="K748" s="48"/>
      <c r="L748" s="48"/>
      <c r="M748" s="9"/>
      <c r="N748" s="68"/>
      <c r="O748" s="18" t="e">
        <f t="shared" ca="1" si="50"/>
        <v>#VALUE!</v>
      </c>
      <c r="P748" s="80"/>
      <c r="Q748" s="80"/>
      <c r="R748" s="80"/>
      <c r="S748" s="80"/>
    </row>
    <row r="749" spans="1:19">
      <c r="A749" s="34">
        <v>747</v>
      </c>
      <c r="B749" s="101"/>
      <c r="C749" s="7"/>
      <c r="D749" s="7" t="str">
        <f t="shared" si="49"/>
        <v/>
      </c>
      <c r="E749" s="7"/>
      <c r="F749" s="19" t="str">
        <f t="shared" si="47"/>
        <v/>
      </c>
      <c r="G749" s="82"/>
      <c r="H749" s="7" t="str">
        <f t="shared" si="48"/>
        <v>空</v>
      </c>
      <c r="I749" s="83"/>
      <c r="J749" s="230"/>
      <c r="K749" s="48"/>
      <c r="L749" s="48"/>
      <c r="M749" s="9"/>
      <c r="N749" s="68"/>
      <c r="O749" s="18" t="e">
        <f t="shared" ca="1" si="50"/>
        <v>#VALUE!</v>
      </c>
      <c r="P749" s="80"/>
      <c r="Q749" s="80"/>
      <c r="R749" s="80"/>
      <c r="S749" s="80"/>
    </row>
    <row r="750" spans="1:19">
      <c r="A750" s="34">
        <v>748</v>
      </c>
      <c r="B750" s="101"/>
      <c r="C750" s="7"/>
      <c r="D750" s="7" t="str">
        <f t="shared" si="49"/>
        <v/>
      </c>
      <c r="E750" s="7"/>
      <c r="F750" s="19" t="str">
        <f t="shared" si="47"/>
        <v/>
      </c>
      <c r="G750" s="82"/>
      <c r="H750" s="7" t="str">
        <f t="shared" si="48"/>
        <v>空</v>
      </c>
      <c r="I750" s="83"/>
      <c r="J750" s="230"/>
      <c r="K750" s="48"/>
      <c r="L750" s="48"/>
      <c r="M750" s="9"/>
      <c r="N750" s="68"/>
      <c r="O750" s="18" t="e">
        <f t="shared" ca="1" si="50"/>
        <v>#VALUE!</v>
      </c>
      <c r="P750" s="80"/>
      <c r="Q750" s="80"/>
      <c r="R750" s="80"/>
      <c r="S750" s="80"/>
    </row>
    <row r="751" spans="1:19">
      <c r="A751" s="34">
        <v>749</v>
      </c>
      <c r="B751" s="101"/>
      <c r="C751" s="7"/>
      <c r="D751" s="7" t="str">
        <f t="shared" si="49"/>
        <v/>
      </c>
      <c r="E751" s="7"/>
      <c r="F751" s="19" t="str">
        <f t="shared" si="47"/>
        <v/>
      </c>
      <c r="G751" s="82"/>
      <c r="H751" s="7" t="str">
        <f t="shared" si="48"/>
        <v>空</v>
      </c>
      <c r="I751" s="83"/>
      <c r="J751" s="230"/>
      <c r="K751" s="48"/>
      <c r="L751" s="48"/>
      <c r="M751" s="9"/>
      <c r="N751" s="68"/>
      <c r="O751" s="18" t="e">
        <f t="shared" ca="1" si="50"/>
        <v>#VALUE!</v>
      </c>
      <c r="P751" s="80"/>
      <c r="Q751" s="80"/>
      <c r="R751" s="80"/>
      <c r="S751" s="80"/>
    </row>
    <row r="752" spans="1:19">
      <c r="A752" s="34">
        <v>750</v>
      </c>
      <c r="B752" s="101"/>
      <c r="C752" s="7"/>
      <c r="D752" s="7" t="str">
        <f t="shared" si="49"/>
        <v/>
      </c>
      <c r="E752" s="7"/>
      <c r="F752" s="19" t="str">
        <f t="shared" si="47"/>
        <v/>
      </c>
      <c r="G752" s="82"/>
      <c r="H752" s="7" t="str">
        <f t="shared" si="48"/>
        <v>空</v>
      </c>
      <c r="I752" s="83"/>
      <c r="J752" s="230"/>
      <c r="K752" s="48"/>
      <c r="L752" s="48"/>
      <c r="M752" s="9"/>
      <c r="N752" s="68"/>
      <c r="O752" s="18" t="e">
        <f t="shared" ca="1" si="50"/>
        <v>#VALUE!</v>
      </c>
      <c r="P752" s="80"/>
      <c r="Q752" s="80"/>
      <c r="R752" s="80"/>
      <c r="S752" s="80"/>
    </row>
    <row r="753" spans="1:19">
      <c r="A753" s="34">
        <v>751</v>
      </c>
      <c r="B753" s="101"/>
      <c r="C753" s="7"/>
      <c r="D753" s="7" t="str">
        <f t="shared" si="49"/>
        <v/>
      </c>
      <c r="E753" s="7"/>
      <c r="F753" s="19" t="str">
        <f t="shared" si="47"/>
        <v/>
      </c>
      <c r="G753" s="82"/>
      <c r="H753" s="7" t="str">
        <f t="shared" si="48"/>
        <v>空</v>
      </c>
      <c r="I753" s="83"/>
      <c r="J753" s="230"/>
      <c r="K753" s="48"/>
      <c r="L753" s="48"/>
      <c r="M753" s="9"/>
      <c r="N753" s="68"/>
      <c r="O753" s="18" t="e">
        <f t="shared" ca="1" si="50"/>
        <v>#VALUE!</v>
      </c>
      <c r="P753" s="80"/>
      <c r="Q753" s="80"/>
      <c r="R753" s="80"/>
      <c r="S753" s="80"/>
    </row>
    <row r="754" spans="1:19">
      <c r="A754" s="34">
        <v>752</v>
      </c>
      <c r="B754" s="101"/>
      <c r="C754" s="7"/>
      <c r="D754" s="7" t="str">
        <f t="shared" si="49"/>
        <v/>
      </c>
      <c r="E754" s="7"/>
      <c r="F754" s="19" t="str">
        <f t="shared" si="47"/>
        <v/>
      </c>
      <c r="G754" s="82"/>
      <c r="H754" s="7" t="str">
        <f t="shared" si="48"/>
        <v>空</v>
      </c>
      <c r="I754" s="83"/>
      <c r="J754" s="230"/>
      <c r="K754" s="48"/>
      <c r="L754" s="48"/>
      <c r="M754" s="9"/>
      <c r="N754" s="68"/>
      <c r="O754" s="18" t="e">
        <f t="shared" ca="1" si="50"/>
        <v>#VALUE!</v>
      </c>
      <c r="P754" s="80"/>
      <c r="Q754" s="80"/>
      <c r="R754" s="80"/>
      <c r="S754" s="80"/>
    </row>
    <row r="755" spans="1:19">
      <c r="A755" s="34">
        <v>753</v>
      </c>
      <c r="B755" s="101"/>
      <c r="C755" s="7"/>
      <c r="D755" s="7" t="str">
        <f t="shared" si="49"/>
        <v/>
      </c>
      <c r="E755" s="7"/>
      <c r="F755" s="19" t="str">
        <f t="shared" si="47"/>
        <v/>
      </c>
      <c r="G755" s="82"/>
      <c r="H755" s="7" t="str">
        <f t="shared" si="48"/>
        <v>空</v>
      </c>
      <c r="I755" s="83"/>
      <c r="J755" s="230"/>
      <c r="K755" s="48"/>
      <c r="L755" s="48"/>
      <c r="M755" s="9"/>
      <c r="N755" s="68"/>
      <c r="O755" s="18" t="e">
        <f t="shared" ca="1" si="50"/>
        <v>#VALUE!</v>
      </c>
      <c r="P755" s="80"/>
      <c r="Q755" s="80"/>
      <c r="R755" s="80"/>
      <c r="S755" s="80"/>
    </row>
    <row r="756" spans="1:19">
      <c r="A756" s="34">
        <v>754</v>
      </c>
      <c r="B756" s="101"/>
      <c r="C756" s="7"/>
      <c r="D756" s="7" t="str">
        <f t="shared" si="49"/>
        <v/>
      </c>
      <c r="E756" s="7"/>
      <c r="F756" s="19" t="str">
        <f t="shared" si="47"/>
        <v/>
      </c>
      <c r="G756" s="82"/>
      <c r="H756" s="7" t="str">
        <f t="shared" si="48"/>
        <v>空</v>
      </c>
      <c r="I756" s="83"/>
      <c r="J756" s="230"/>
      <c r="K756" s="48"/>
      <c r="L756" s="48"/>
      <c r="M756" s="9"/>
      <c r="N756" s="68"/>
      <c r="O756" s="18" t="e">
        <f t="shared" ca="1" si="50"/>
        <v>#VALUE!</v>
      </c>
      <c r="P756" s="80"/>
      <c r="Q756" s="80"/>
      <c r="R756" s="80"/>
      <c r="S756" s="80"/>
    </row>
    <row r="757" spans="1:19">
      <c r="A757" s="34">
        <v>755</v>
      </c>
      <c r="B757" s="101"/>
      <c r="C757" s="7"/>
      <c r="D757" s="7" t="str">
        <f t="shared" si="49"/>
        <v/>
      </c>
      <c r="E757" s="7"/>
      <c r="F757" s="19" t="str">
        <f t="shared" si="47"/>
        <v/>
      </c>
      <c r="G757" s="82"/>
      <c r="H757" s="7" t="str">
        <f t="shared" si="48"/>
        <v>空</v>
      </c>
      <c r="I757" s="83"/>
      <c r="J757" s="230"/>
      <c r="K757" s="48"/>
      <c r="L757" s="48"/>
      <c r="M757" s="9"/>
      <c r="N757" s="68"/>
      <c r="O757" s="18" t="e">
        <f t="shared" ca="1" si="50"/>
        <v>#VALUE!</v>
      </c>
      <c r="P757" s="80"/>
      <c r="Q757" s="80"/>
      <c r="R757" s="80"/>
      <c r="S757" s="80"/>
    </row>
    <row r="758" spans="1:19">
      <c r="A758" s="34">
        <v>756</v>
      </c>
      <c r="B758" s="101"/>
      <c r="C758" s="7"/>
      <c r="D758" s="7" t="str">
        <f t="shared" si="49"/>
        <v/>
      </c>
      <c r="E758" s="7"/>
      <c r="F758" s="19" t="str">
        <f t="shared" si="47"/>
        <v/>
      </c>
      <c r="G758" s="82"/>
      <c r="H758" s="7" t="str">
        <f t="shared" si="48"/>
        <v>空</v>
      </c>
      <c r="I758" s="83"/>
      <c r="J758" s="230"/>
      <c r="K758" s="48"/>
      <c r="L758" s="48"/>
      <c r="M758" s="9"/>
      <c r="N758" s="68"/>
      <c r="O758" s="18" t="e">
        <f t="shared" ca="1" si="50"/>
        <v>#VALUE!</v>
      </c>
      <c r="P758" s="80"/>
      <c r="Q758" s="80"/>
      <c r="R758" s="80"/>
      <c r="S758" s="80"/>
    </row>
    <row r="759" spans="1:19">
      <c r="A759" s="34">
        <v>757</v>
      </c>
      <c r="B759" s="101"/>
      <c r="C759" s="7"/>
      <c r="D759" s="7" t="str">
        <f t="shared" si="49"/>
        <v/>
      </c>
      <c r="E759" s="7"/>
      <c r="F759" s="19" t="str">
        <f t="shared" si="47"/>
        <v/>
      </c>
      <c r="G759" s="82"/>
      <c r="H759" s="7" t="str">
        <f t="shared" si="48"/>
        <v>空</v>
      </c>
      <c r="I759" s="83"/>
      <c r="J759" s="230"/>
      <c r="K759" s="48"/>
      <c r="L759" s="48"/>
      <c r="M759" s="9"/>
      <c r="N759" s="68"/>
      <c r="O759" s="18" t="e">
        <f t="shared" ca="1" si="50"/>
        <v>#VALUE!</v>
      </c>
      <c r="P759" s="80"/>
      <c r="Q759" s="80"/>
      <c r="R759" s="80"/>
      <c r="S759" s="80"/>
    </row>
    <row r="760" spans="1:19">
      <c r="A760" s="34">
        <v>758</v>
      </c>
      <c r="B760" s="101"/>
      <c r="C760" s="7"/>
      <c r="D760" s="7" t="str">
        <f t="shared" si="49"/>
        <v/>
      </c>
      <c r="E760" s="7"/>
      <c r="F760" s="19" t="str">
        <f t="shared" si="47"/>
        <v/>
      </c>
      <c r="G760" s="82"/>
      <c r="H760" s="7" t="str">
        <f t="shared" si="48"/>
        <v>空</v>
      </c>
      <c r="I760" s="83"/>
      <c r="J760" s="230"/>
      <c r="K760" s="48"/>
      <c r="L760" s="48"/>
      <c r="M760" s="9"/>
      <c r="N760" s="68"/>
      <c r="O760" s="18" t="e">
        <f t="shared" ca="1" si="50"/>
        <v>#VALUE!</v>
      </c>
      <c r="P760" s="80"/>
      <c r="Q760" s="80"/>
      <c r="R760" s="80"/>
      <c r="S760" s="80"/>
    </row>
    <row r="761" spans="1:19">
      <c r="A761" s="34">
        <v>759</v>
      </c>
      <c r="B761" s="101"/>
      <c r="C761" s="7"/>
      <c r="D761" s="7" t="str">
        <f t="shared" si="49"/>
        <v/>
      </c>
      <c r="E761" s="7"/>
      <c r="F761" s="19" t="str">
        <f t="shared" si="47"/>
        <v/>
      </c>
      <c r="G761" s="82"/>
      <c r="H761" s="7" t="str">
        <f t="shared" si="48"/>
        <v>空</v>
      </c>
      <c r="I761" s="83"/>
      <c r="J761" s="230"/>
      <c r="K761" s="48"/>
      <c r="L761" s="48"/>
      <c r="M761" s="9"/>
      <c r="N761" s="68"/>
      <c r="O761" s="18" t="e">
        <f t="shared" ca="1" si="50"/>
        <v>#VALUE!</v>
      </c>
      <c r="P761" s="80"/>
      <c r="Q761" s="80"/>
      <c r="R761" s="80"/>
      <c r="S761" s="80"/>
    </row>
    <row r="762" spans="1:19">
      <c r="A762" s="34">
        <v>760</v>
      </c>
      <c r="B762" s="101"/>
      <c r="C762" s="7"/>
      <c r="D762" s="7" t="str">
        <f t="shared" si="49"/>
        <v/>
      </c>
      <c r="E762" s="7"/>
      <c r="F762" s="19" t="str">
        <f t="shared" si="47"/>
        <v/>
      </c>
      <c r="G762" s="82"/>
      <c r="H762" s="7" t="str">
        <f t="shared" si="48"/>
        <v>空</v>
      </c>
      <c r="I762" s="83"/>
      <c r="J762" s="230"/>
      <c r="K762" s="48"/>
      <c r="L762" s="48"/>
      <c r="M762" s="9"/>
      <c r="N762" s="68"/>
      <c r="O762" s="18" t="e">
        <f t="shared" ca="1" si="50"/>
        <v>#VALUE!</v>
      </c>
      <c r="P762" s="80"/>
      <c r="Q762" s="80"/>
      <c r="R762" s="80"/>
      <c r="S762" s="80"/>
    </row>
    <row r="763" spans="1:19">
      <c r="A763" s="34">
        <v>761</v>
      </c>
      <c r="B763" s="101"/>
      <c r="C763" s="7"/>
      <c r="D763" s="7" t="str">
        <f t="shared" si="49"/>
        <v/>
      </c>
      <c r="E763" s="7"/>
      <c r="F763" s="19" t="str">
        <f t="shared" si="47"/>
        <v/>
      </c>
      <c r="G763" s="82"/>
      <c r="H763" s="7" t="str">
        <f t="shared" si="48"/>
        <v>空</v>
      </c>
      <c r="I763" s="83"/>
      <c r="J763" s="230"/>
      <c r="K763" s="48"/>
      <c r="L763" s="48"/>
      <c r="M763" s="9"/>
      <c r="N763" s="68"/>
      <c r="O763" s="18" t="e">
        <f t="shared" ca="1" si="50"/>
        <v>#VALUE!</v>
      </c>
      <c r="P763" s="80"/>
      <c r="Q763" s="80"/>
      <c r="R763" s="80"/>
      <c r="S763" s="80"/>
    </row>
    <row r="764" spans="1:19">
      <c r="A764" s="34">
        <v>762</v>
      </c>
      <c r="B764" s="101"/>
      <c r="C764" s="7"/>
      <c r="D764" s="7" t="str">
        <f t="shared" si="49"/>
        <v/>
      </c>
      <c r="E764" s="7"/>
      <c r="F764" s="19" t="str">
        <f t="shared" si="47"/>
        <v/>
      </c>
      <c r="G764" s="82"/>
      <c r="H764" s="7" t="str">
        <f t="shared" si="48"/>
        <v>空</v>
      </c>
      <c r="I764" s="83"/>
      <c r="J764" s="230"/>
      <c r="K764" s="48"/>
      <c r="L764" s="48"/>
      <c r="M764" s="9"/>
      <c r="N764" s="68"/>
      <c r="O764" s="18" t="e">
        <f t="shared" ca="1" si="50"/>
        <v>#VALUE!</v>
      </c>
      <c r="P764" s="80"/>
      <c r="Q764" s="80"/>
      <c r="R764" s="80"/>
      <c r="S764" s="80"/>
    </row>
    <row r="765" spans="1:19">
      <c r="A765" s="34">
        <v>763</v>
      </c>
      <c r="B765" s="101"/>
      <c r="C765" s="7"/>
      <c r="D765" s="7" t="str">
        <f t="shared" si="49"/>
        <v/>
      </c>
      <c r="E765" s="7"/>
      <c r="F765" s="19" t="str">
        <f t="shared" si="47"/>
        <v/>
      </c>
      <c r="G765" s="82"/>
      <c r="H765" s="7" t="str">
        <f t="shared" si="48"/>
        <v>空</v>
      </c>
      <c r="I765" s="83"/>
      <c r="J765" s="230"/>
      <c r="K765" s="48"/>
      <c r="L765" s="48"/>
      <c r="M765" s="9"/>
      <c r="N765" s="68"/>
      <c r="O765" s="18" t="e">
        <f t="shared" ca="1" si="50"/>
        <v>#VALUE!</v>
      </c>
      <c r="P765" s="80"/>
      <c r="Q765" s="80"/>
      <c r="R765" s="80"/>
      <c r="S765" s="80"/>
    </row>
    <row r="766" spans="1:19">
      <c r="A766" s="34">
        <v>764</v>
      </c>
      <c r="B766" s="101"/>
      <c r="C766" s="7"/>
      <c r="D766" s="7" t="str">
        <f t="shared" si="49"/>
        <v/>
      </c>
      <c r="E766" s="7"/>
      <c r="F766" s="19" t="str">
        <f t="shared" si="47"/>
        <v/>
      </c>
      <c r="G766" s="82"/>
      <c r="H766" s="7" t="str">
        <f t="shared" si="48"/>
        <v>空</v>
      </c>
      <c r="I766" s="83"/>
      <c r="J766" s="230"/>
      <c r="K766" s="48"/>
      <c r="L766" s="48"/>
      <c r="M766" s="9"/>
      <c r="N766" s="68"/>
      <c r="O766" s="18" t="e">
        <f t="shared" ca="1" si="50"/>
        <v>#VALUE!</v>
      </c>
      <c r="P766" s="80"/>
      <c r="Q766" s="80"/>
      <c r="R766" s="80"/>
      <c r="S766" s="80"/>
    </row>
    <row r="767" spans="1:19">
      <c r="A767" s="34">
        <v>765</v>
      </c>
      <c r="B767" s="101"/>
      <c r="C767" s="7"/>
      <c r="D767" s="7" t="str">
        <f t="shared" si="49"/>
        <v/>
      </c>
      <c r="E767" s="7"/>
      <c r="F767" s="19" t="str">
        <f t="shared" si="47"/>
        <v/>
      </c>
      <c r="G767" s="82"/>
      <c r="H767" s="7" t="str">
        <f t="shared" si="48"/>
        <v>空</v>
      </c>
      <c r="I767" s="83"/>
      <c r="J767" s="230"/>
      <c r="K767" s="48"/>
      <c r="L767" s="48"/>
      <c r="M767" s="9"/>
      <c r="N767" s="68"/>
      <c r="O767" s="18" t="e">
        <f t="shared" ca="1" si="50"/>
        <v>#VALUE!</v>
      </c>
      <c r="P767" s="80"/>
      <c r="Q767" s="80"/>
      <c r="R767" s="80"/>
      <c r="S767" s="80"/>
    </row>
    <row r="768" spans="1:19">
      <c r="A768" s="34">
        <v>766</v>
      </c>
      <c r="B768" s="101"/>
      <c r="C768" s="7"/>
      <c r="D768" s="7" t="str">
        <f t="shared" si="49"/>
        <v/>
      </c>
      <c r="E768" s="7"/>
      <c r="F768" s="19" t="str">
        <f t="shared" si="47"/>
        <v/>
      </c>
      <c r="G768" s="82"/>
      <c r="H768" s="7" t="str">
        <f t="shared" si="48"/>
        <v>空</v>
      </c>
      <c r="I768" s="83"/>
      <c r="J768" s="230"/>
      <c r="K768" s="48"/>
      <c r="L768" s="48"/>
      <c r="M768" s="9"/>
      <c r="N768" s="68"/>
      <c r="O768" s="18" t="e">
        <f t="shared" ca="1" si="50"/>
        <v>#VALUE!</v>
      </c>
      <c r="P768" s="80"/>
      <c r="Q768" s="80"/>
      <c r="R768" s="80"/>
      <c r="S768" s="80"/>
    </row>
    <row r="769" spans="1:19">
      <c r="A769" s="34">
        <v>767</v>
      </c>
      <c r="B769" s="101"/>
      <c r="C769" s="7"/>
      <c r="D769" s="7" t="str">
        <f t="shared" si="49"/>
        <v/>
      </c>
      <c r="E769" s="7"/>
      <c r="F769" s="19" t="str">
        <f t="shared" si="47"/>
        <v/>
      </c>
      <c r="G769" s="82"/>
      <c r="H769" s="7" t="str">
        <f t="shared" si="48"/>
        <v>空</v>
      </c>
      <c r="I769" s="83"/>
      <c r="J769" s="230"/>
      <c r="K769" s="48"/>
      <c r="L769" s="48"/>
      <c r="M769" s="9"/>
      <c r="N769" s="68"/>
      <c r="O769" s="18" t="e">
        <f t="shared" ca="1" si="50"/>
        <v>#VALUE!</v>
      </c>
      <c r="P769" s="80"/>
      <c r="Q769" s="80"/>
      <c r="R769" s="80"/>
      <c r="S769" s="80"/>
    </row>
    <row r="770" spans="1:19">
      <c r="A770" s="34">
        <v>768</v>
      </c>
      <c r="B770" s="101"/>
      <c r="C770" s="7"/>
      <c r="D770" s="7" t="str">
        <f t="shared" si="49"/>
        <v/>
      </c>
      <c r="E770" s="7"/>
      <c r="F770" s="19" t="str">
        <f t="shared" si="47"/>
        <v/>
      </c>
      <c r="G770" s="82"/>
      <c r="H770" s="7" t="str">
        <f t="shared" si="48"/>
        <v>空</v>
      </c>
      <c r="I770" s="83"/>
      <c r="J770" s="230"/>
      <c r="K770" s="48"/>
      <c r="L770" s="48"/>
      <c r="M770" s="9"/>
      <c r="N770" s="68"/>
      <c r="O770" s="18" t="e">
        <f t="shared" ca="1" si="50"/>
        <v>#VALUE!</v>
      </c>
      <c r="P770" s="80"/>
      <c r="Q770" s="80"/>
      <c r="R770" s="80"/>
      <c r="S770" s="80"/>
    </row>
    <row r="771" spans="1:19">
      <c r="A771" s="34">
        <v>769</v>
      </c>
      <c r="B771" s="101"/>
      <c r="C771" s="7"/>
      <c r="D771" s="7" t="str">
        <f t="shared" si="49"/>
        <v/>
      </c>
      <c r="E771" s="7"/>
      <c r="F771" s="19" t="str">
        <f t="shared" ref="F771:F834" si="51">IF(ISNONTEXT(B771),"","请输入日期")</f>
        <v/>
      </c>
      <c r="G771" s="82"/>
      <c r="H771" s="7" t="str">
        <f t="shared" ref="H771:H834" si="52">IF(I771="","空","重")</f>
        <v>空</v>
      </c>
      <c r="I771" s="83"/>
      <c r="J771" s="230"/>
      <c r="K771" s="48"/>
      <c r="L771" s="48"/>
      <c r="M771" s="9"/>
      <c r="N771" s="68"/>
      <c r="O771" s="18" t="e">
        <f t="shared" ca="1" si="50"/>
        <v>#VALUE!</v>
      </c>
      <c r="P771" s="80"/>
      <c r="Q771" s="80"/>
      <c r="R771" s="80"/>
      <c r="S771" s="80"/>
    </row>
    <row r="772" spans="1:19">
      <c r="A772" s="34">
        <v>770</v>
      </c>
      <c r="B772" s="101"/>
      <c r="C772" s="7"/>
      <c r="D772" s="7" t="str">
        <f t="shared" ref="D772:D835" si="53">IF(B772="","","HPL箱")</f>
        <v/>
      </c>
      <c r="E772" s="7"/>
      <c r="F772" s="19" t="str">
        <f t="shared" si="51"/>
        <v/>
      </c>
      <c r="G772" s="82"/>
      <c r="H772" s="7" t="str">
        <f t="shared" si="52"/>
        <v>空</v>
      </c>
      <c r="I772" s="83"/>
      <c r="J772" s="230"/>
      <c r="K772" s="48"/>
      <c r="L772" s="48"/>
      <c r="M772" s="9"/>
      <c r="N772" s="68"/>
      <c r="O772" s="18" t="e">
        <f t="shared" ca="1" si="50"/>
        <v>#VALUE!</v>
      </c>
      <c r="P772" s="80"/>
      <c r="Q772" s="80"/>
      <c r="R772" s="80"/>
      <c r="S772" s="80"/>
    </row>
    <row r="773" spans="1:19">
      <c r="A773" s="34">
        <v>771</v>
      </c>
      <c r="B773" s="101"/>
      <c r="C773" s="7"/>
      <c r="D773" s="7" t="str">
        <f t="shared" si="53"/>
        <v/>
      </c>
      <c r="E773" s="7"/>
      <c r="F773" s="19" t="str">
        <f t="shared" si="51"/>
        <v/>
      </c>
      <c r="G773" s="82"/>
      <c r="H773" s="7" t="str">
        <f t="shared" si="52"/>
        <v>空</v>
      </c>
      <c r="I773" s="83"/>
      <c r="J773" s="230"/>
      <c r="K773" s="48"/>
      <c r="L773" s="48"/>
      <c r="M773" s="9"/>
      <c r="N773" s="68"/>
      <c r="O773" s="18" t="e">
        <f t="shared" ca="1" si="50"/>
        <v>#VALUE!</v>
      </c>
      <c r="P773" s="80"/>
      <c r="Q773" s="80"/>
      <c r="R773" s="80"/>
      <c r="S773" s="80"/>
    </row>
    <row r="774" spans="1:19">
      <c r="A774" s="34">
        <v>772</v>
      </c>
      <c r="B774" s="101"/>
      <c r="C774" s="7"/>
      <c r="D774" s="7" t="str">
        <f t="shared" si="53"/>
        <v/>
      </c>
      <c r="E774" s="7"/>
      <c r="F774" s="19" t="str">
        <f t="shared" si="51"/>
        <v/>
      </c>
      <c r="G774" s="82"/>
      <c r="H774" s="7" t="str">
        <f t="shared" si="52"/>
        <v>空</v>
      </c>
      <c r="I774" s="83"/>
      <c r="J774" s="230"/>
      <c r="K774" s="48"/>
      <c r="L774" s="48"/>
      <c r="M774" s="9"/>
      <c r="N774" s="68"/>
      <c r="O774" s="18" t="e">
        <f t="shared" ca="1" si="50"/>
        <v>#VALUE!</v>
      </c>
      <c r="P774" s="80"/>
      <c r="Q774" s="80"/>
      <c r="R774" s="80"/>
      <c r="S774" s="80"/>
    </row>
    <row r="775" spans="1:19">
      <c r="A775" s="34">
        <v>773</v>
      </c>
      <c r="B775" s="101"/>
      <c r="C775" s="7"/>
      <c r="D775" s="7" t="str">
        <f t="shared" si="53"/>
        <v/>
      </c>
      <c r="E775" s="7"/>
      <c r="F775" s="19" t="str">
        <f t="shared" si="51"/>
        <v/>
      </c>
      <c r="G775" s="82"/>
      <c r="H775" s="7" t="str">
        <f t="shared" si="52"/>
        <v>空</v>
      </c>
      <c r="I775" s="83"/>
      <c r="J775" s="230"/>
      <c r="K775" s="48"/>
      <c r="L775" s="48"/>
      <c r="M775" s="9"/>
      <c r="N775" s="68"/>
      <c r="O775" s="18" t="e">
        <f t="shared" ca="1" si="50"/>
        <v>#VALUE!</v>
      </c>
      <c r="P775" s="80"/>
      <c r="Q775" s="80"/>
      <c r="R775" s="80"/>
      <c r="S775" s="80"/>
    </row>
    <row r="776" spans="1:19">
      <c r="A776" s="34">
        <v>774</v>
      </c>
      <c r="B776" s="101"/>
      <c r="C776" s="7"/>
      <c r="D776" s="7" t="str">
        <f t="shared" si="53"/>
        <v/>
      </c>
      <c r="E776" s="7"/>
      <c r="F776" s="19" t="str">
        <f t="shared" si="51"/>
        <v/>
      </c>
      <c r="G776" s="82"/>
      <c r="H776" s="7" t="str">
        <f t="shared" si="52"/>
        <v>空</v>
      </c>
      <c r="I776" s="83"/>
      <c r="J776" s="230"/>
      <c r="K776" s="48"/>
      <c r="L776" s="48"/>
      <c r="M776" s="9"/>
      <c r="N776" s="68"/>
      <c r="O776" s="18" t="e">
        <f t="shared" ca="1" si="50"/>
        <v>#VALUE!</v>
      </c>
      <c r="P776" s="80"/>
      <c r="Q776" s="80"/>
      <c r="R776" s="80"/>
      <c r="S776" s="80"/>
    </row>
    <row r="777" spans="1:19">
      <c r="A777" s="34">
        <v>775</v>
      </c>
      <c r="B777" s="101"/>
      <c r="C777" s="7"/>
      <c r="D777" s="7" t="str">
        <f t="shared" si="53"/>
        <v/>
      </c>
      <c r="E777" s="7"/>
      <c r="F777" s="19" t="str">
        <f t="shared" si="51"/>
        <v/>
      </c>
      <c r="G777" s="82"/>
      <c r="H777" s="7" t="str">
        <f t="shared" si="52"/>
        <v>空</v>
      </c>
      <c r="I777" s="83"/>
      <c r="J777" s="230"/>
      <c r="K777" s="48"/>
      <c r="L777" s="48"/>
      <c r="M777" s="9"/>
      <c r="N777" s="68"/>
      <c r="O777" s="18" t="e">
        <f t="shared" ca="1" si="50"/>
        <v>#VALUE!</v>
      </c>
      <c r="P777" s="80"/>
      <c r="Q777" s="80"/>
      <c r="R777" s="80"/>
      <c r="S777" s="80"/>
    </row>
    <row r="778" spans="1:19">
      <c r="A778" s="34">
        <v>776</v>
      </c>
      <c r="B778" s="101"/>
      <c r="C778" s="7"/>
      <c r="D778" s="7" t="str">
        <f t="shared" si="53"/>
        <v/>
      </c>
      <c r="E778" s="7"/>
      <c r="F778" s="19" t="str">
        <f t="shared" si="51"/>
        <v/>
      </c>
      <c r="G778" s="82"/>
      <c r="H778" s="7" t="str">
        <f t="shared" si="52"/>
        <v>空</v>
      </c>
      <c r="I778" s="83"/>
      <c r="J778" s="230"/>
      <c r="K778" s="48"/>
      <c r="L778" s="48"/>
      <c r="M778" s="9"/>
      <c r="N778" s="68"/>
      <c r="O778" s="18" t="e">
        <f t="shared" ca="1" si="50"/>
        <v>#VALUE!</v>
      </c>
      <c r="P778" s="80"/>
      <c r="Q778" s="80"/>
      <c r="R778" s="80"/>
      <c r="S778" s="80"/>
    </row>
    <row r="779" spans="1:19">
      <c r="A779" s="34">
        <v>777</v>
      </c>
      <c r="B779" s="101"/>
      <c r="C779" s="7"/>
      <c r="D779" s="7" t="str">
        <f t="shared" si="53"/>
        <v/>
      </c>
      <c r="E779" s="7"/>
      <c r="F779" s="19" t="str">
        <f t="shared" si="51"/>
        <v/>
      </c>
      <c r="G779" s="82"/>
      <c r="H779" s="7" t="str">
        <f t="shared" si="52"/>
        <v>空</v>
      </c>
      <c r="I779" s="83"/>
      <c r="J779" s="230"/>
      <c r="K779" s="48"/>
      <c r="L779" s="48"/>
      <c r="M779" s="9"/>
      <c r="N779" s="68"/>
      <c r="O779" s="18" t="e">
        <f t="shared" ca="1" si="50"/>
        <v>#VALUE!</v>
      </c>
      <c r="P779" s="80"/>
      <c r="Q779" s="80"/>
      <c r="R779" s="80"/>
      <c r="S779" s="80"/>
    </row>
    <row r="780" spans="1:19">
      <c r="A780" s="34">
        <v>778</v>
      </c>
      <c r="B780" s="101"/>
      <c r="C780" s="7"/>
      <c r="D780" s="7" t="str">
        <f t="shared" si="53"/>
        <v/>
      </c>
      <c r="E780" s="7"/>
      <c r="F780" s="19" t="str">
        <f t="shared" si="51"/>
        <v/>
      </c>
      <c r="G780" s="82"/>
      <c r="H780" s="7" t="str">
        <f t="shared" si="52"/>
        <v>空</v>
      </c>
      <c r="I780" s="83"/>
      <c r="J780" s="230"/>
      <c r="K780" s="48"/>
      <c r="L780" s="48"/>
      <c r="M780" s="9"/>
      <c r="N780" s="68"/>
      <c r="O780" s="18" t="e">
        <f t="shared" ca="1" si="50"/>
        <v>#VALUE!</v>
      </c>
      <c r="P780" s="80"/>
      <c r="Q780" s="80"/>
      <c r="R780" s="80"/>
      <c r="S780" s="80"/>
    </row>
    <row r="781" spans="1:19">
      <c r="A781" s="34">
        <v>779</v>
      </c>
      <c r="B781" s="101"/>
      <c r="C781" s="7"/>
      <c r="D781" s="7" t="str">
        <f t="shared" si="53"/>
        <v/>
      </c>
      <c r="E781" s="7"/>
      <c r="F781" s="19" t="str">
        <f t="shared" si="51"/>
        <v/>
      </c>
      <c r="G781" s="82"/>
      <c r="H781" s="7" t="str">
        <f t="shared" si="52"/>
        <v>空</v>
      </c>
      <c r="I781" s="83"/>
      <c r="J781" s="230"/>
      <c r="K781" s="48"/>
      <c r="L781" s="48"/>
      <c r="M781" s="9"/>
      <c r="N781" s="68"/>
      <c r="O781" s="18" t="e">
        <f t="shared" ca="1" si="50"/>
        <v>#VALUE!</v>
      </c>
      <c r="P781" s="80"/>
      <c r="Q781" s="80"/>
      <c r="R781" s="80"/>
      <c r="S781" s="80"/>
    </row>
    <row r="782" spans="1:19">
      <c r="A782" s="34">
        <v>780</v>
      </c>
      <c r="B782" s="101"/>
      <c r="C782" s="7"/>
      <c r="D782" s="7" t="str">
        <f t="shared" si="53"/>
        <v/>
      </c>
      <c r="E782" s="7"/>
      <c r="F782" s="19" t="str">
        <f t="shared" si="51"/>
        <v/>
      </c>
      <c r="G782" s="82"/>
      <c r="H782" s="7" t="str">
        <f t="shared" si="52"/>
        <v>空</v>
      </c>
      <c r="I782" s="83"/>
      <c r="J782" s="230"/>
      <c r="K782" s="48"/>
      <c r="L782" s="48"/>
      <c r="M782" s="9"/>
      <c r="N782" s="68"/>
      <c r="O782" s="18" t="e">
        <f t="shared" ca="1" si="50"/>
        <v>#VALUE!</v>
      </c>
      <c r="P782" s="80"/>
      <c r="Q782" s="80"/>
      <c r="R782" s="80"/>
      <c r="S782" s="80"/>
    </row>
    <row r="783" spans="1:19">
      <c r="A783" s="34">
        <v>781</v>
      </c>
      <c r="B783" s="101"/>
      <c r="C783" s="7"/>
      <c r="D783" s="7" t="str">
        <f t="shared" si="53"/>
        <v/>
      </c>
      <c r="E783" s="7"/>
      <c r="F783" s="19" t="str">
        <f t="shared" si="51"/>
        <v/>
      </c>
      <c r="G783" s="82"/>
      <c r="H783" s="7" t="str">
        <f t="shared" si="52"/>
        <v>空</v>
      </c>
      <c r="I783" s="83"/>
      <c r="J783" s="230"/>
      <c r="K783" s="48"/>
      <c r="L783" s="48"/>
      <c r="M783" s="9"/>
      <c r="N783" s="68"/>
      <c r="O783" s="18" t="e">
        <f t="shared" ca="1" si="50"/>
        <v>#VALUE!</v>
      </c>
      <c r="P783" s="80"/>
      <c r="Q783" s="80"/>
      <c r="R783" s="80"/>
      <c r="S783" s="80"/>
    </row>
    <row r="784" spans="1:19">
      <c r="A784" s="34">
        <v>782</v>
      </c>
      <c r="B784" s="101"/>
      <c r="C784" s="7"/>
      <c r="D784" s="7" t="str">
        <f t="shared" si="53"/>
        <v/>
      </c>
      <c r="E784" s="7"/>
      <c r="F784" s="19" t="str">
        <f t="shared" si="51"/>
        <v/>
      </c>
      <c r="G784" s="82"/>
      <c r="H784" s="7" t="str">
        <f t="shared" si="52"/>
        <v>空</v>
      </c>
      <c r="I784" s="83"/>
      <c r="J784" s="230"/>
      <c r="K784" s="48"/>
      <c r="L784" s="48"/>
      <c r="M784" s="9"/>
      <c r="N784" s="68"/>
      <c r="O784" s="18" t="e">
        <f t="shared" ca="1" si="50"/>
        <v>#VALUE!</v>
      </c>
      <c r="P784" s="80"/>
      <c r="Q784" s="80"/>
      <c r="R784" s="80"/>
      <c r="S784" s="80"/>
    </row>
    <row r="785" spans="1:19">
      <c r="A785" s="34">
        <v>783</v>
      </c>
      <c r="B785" s="101"/>
      <c r="C785" s="7"/>
      <c r="D785" s="7" t="str">
        <f t="shared" si="53"/>
        <v/>
      </c>
      <c r="E785" s="7"/>
      <c r="F785" s="19" t="str">
        <f t="shared" si="51"/>
        <v/>
      </c>
      <c r="G785" s="82"/>
      <c r="H785" s="7" t="str">
        <f t="shared" si="52"/>
        <v>空</v>
      </c>
      <c r="I785" s="83"/>
      <c r="J785" s="230"/>
      <c r="K785" s="48"/>
      <c r="L785" s="48"/>
      <c r="M785" s="9"/>
      <c r="N785" s="68"/>
      <c r="O785" s="18" t="e">
        <f t="shared" ca="1" si="50"/>
        <v>#VALUE!</v>
      </c>
      <c r="P785" s="80"/>
      <c r="Q785" s="80"/>
      <c r="R785" s="80"/>
      <c r="S785" s="80"/>
    </row>
    <row r="786" spans="1:19">
      <c r="A786" s="34">
        <v>784</v>
      </c>
      <c r="B786" s="101"/>
      <c r="C786" s="7"/>
      <c r="D786" s="7" t="str">
        <f t="shared" si="53"/>
        <v/>
      </c>
      <c r="E786" s="7"/>
      <c r="F786" s="19" t="str">
        <f t="shared" si="51"/>
        <v/>
      </c>
      <c r="G786" s="82"/>
      <c r="H786" s="7" t="str">
        <f t="shared" si="52"/>
        <v>空</v>
      </c>
      <c r="I786" s="83"/>
      <c r="J786" s="230"/>
      <c r="K786" s="48"/>
      <c r="L786" s="48"/>
      <c r="M786" s="9"/>
      <c r="N786" s="68"/>
      <c r="O786" s="18" t="e">
        <f t="shared" ref="O786:O849" ca="1" si="54">IF(ISNONTEXT(J786),DATEDIF(F786,TODAY(),"d")&amp;"天","出场")</f>
        <v>#VALUE!</v>
      </c>
      <c r="P786" s="80"/>
      <c r="Q786" s="80"/>
      <c r="R786" s="80"/>
      <c r="S786" s="80"/>
    </row>
    <row r="787" spans="1:19">
      <c r="A787" s="34">
        <v>785</v>
      </c>
      <c r="B787" s="101"/>
      <c r="C787" s="7"/>
      <c r="D787" s="7" t="str">
        <f t="shared" si="53"/>
        <v/>
      </c>
      <c r="E787" s="7"/>
      <c r="F787" s="19" t="str">
        <f t="shared" si="51"/>
        <v/>
      </c>
      <c r="G787" s="82"/>
      <c r="H787" s="7" t="str">
        <f t="shared" si="52"/>
        <v>空</v>
      </c>
      <c r="I787" s="83"/>
      <c r="J787" s="230"/>
      <c r="K787" s="48"/>
      <c r="L787" s="48"/>
      <c r="M787" s="9"/>
      <c r="N787" s="68"/>
      <c r="O787" s="18" t="e">
        <f t="shared" ca="1" si="54"/>
        <v>#VALUE!</v>
      </c>
      <c r="P787" s="80"/>
      <c r="Q787" s="80"/>
      <c r="R787" s="80"/>
      <c r="S787" s="80"/>
    </row>
    <row r="788" spans="1:19">
      <c r="A788" s="34">
        <v>786</v>
      </c>
      <c r="B788" s="101"/>
      <c r="C788" s="7"/>
      <c r="D788" s="7" t="str">
        <f t="shared" si="53"/>
        <v/>
      </c>
      <c r="E788" s="7"/>
      <c r="F788" s="19" t="str">
        <f t="shared" si="51"/>
        <v/>
      </c>
      <c r="G788" s="82"/>
      <c r="H788" s="7" t="str">
        <f t="shared" si="52"/>
        <v>空</v>
      </c>
      <c r="I788" s="83"/>
      <c r="J788" s="230"/>
      <c r="K788" s="48"/>
      <c r="L788" s="48"/>
      <c r="M788" s="9"/>
      <c r="N788" s="68"/>
      <c r="O788" s="18" t="e">
        <f t="shared" ca="1" si="54"/>
        <v>#VALUE!</v>
      </c>
      <c r="P788" s="80"/>
      <c r="Q788" s="80"/>
      <c r="R788" s="80"/>
      <c r="S788" s="80"/>
    </row>
    <row r="789" spans="1:19">
      <c r="A789" s="34">
        <v>787</v>
      </c>
      <c r="B789" s="101"/>
      <c r="C789" s="7"/>
      <c r="D789" s="7" t="str">
        <f t="shared" si="53"/>
        <v/>
      </c>
      <c r="E789" s="7"/>
      <c r="F789" s="19" t="str">
        <f t="shared" si="51"/>
        <v/>
      </c>
      <c r="G789" s="82"/>
      <c r="H789" s="7" t="str">
        <f t="shared" si="52"/>
        <v>空</v>
      </c>
      <c r="I789" s="83"/>
      <c r="J789" s="230"/>
      <c r="K789" s="48"/>
      <c r="L789" s="48"/>
      <c r="M789" s="9"/>
      <c r="N789" s="68"/>
      <c r="O789" s="18" t="e">
        <f t="shared" ca="1" si="54"/>
        <v>#VALUE!</v>
      </c>
      <c r="P789" s="80"/>
      <c r="Q789" s="80"/>
      <c r="R789" s="80"/>
      <c r="S789" s="80"/>
    </row>
    <row r="790" spans="1:19">
      <c r="A790" s="34">
        <v>788</v>
      </c>
      <c r="B790" s="101"/>
      <c r="C790" s="7"/>
      <c r="D790" s="7" t="str">
        <f t="shared" si="53"/>
        <v/>
      </c>
      <c r="E790" s="7"/>
      <c r="F790" s="19" t="str">
        <f t="shared" si="51"/>
        <v/>
      </c>
      <c r="G790" s="82"/>
      <c r="H790" s="7" t="str">
        <f t="shared" si="52"/>
        <v>空</v>
      </c>
      <c r="I790" s="83"/>
      <c r="J790" s="230"/>
      <c r="K790" s="48"/>
      <c r="L790" s="48"/>
      <c r="M790" s="9"/>
      <c r="N790" s="68"/>
      <c r="O790" s="18" t="e">
        <f t="shared" ca="1" si="54"/>
        <v>#VALUE!</v>
      </c>
      <c r="P790" s="80"/>
      <c r="Q790" s="80"/>
      <c r="R790" s="80"/>
      <c r="S790" s="80"/>
    </row>
    <row r="791" spans="1:19">
      <c r="A791" s="34">
        <v>789</v>
      </c>
      <c r="B791" s="101"/>
      <c r="C791" s="7"/>
      <c r="D791" s="7" t="str">
        <f t="shared" si="53"/>
        <v/>
      </c>
      <c r="E791" s="7"/>
      <c r="F791" s="19" t="str">
        <f t="shared" si="51"/>
        <v/>
      </c>
      <c r="G791" s="82"/>
      <c r="H791" s="7" t="str">
        <f t="shared" si="52"/>
        <v>空</v>
      </c>
      <c r="I791" s="83"/>
      <c r="J791" s="230"/>
      <c r="K791" s="48"/>
      <c r="L791" s="48"/>
      <c r="M791" s="9"/>
      <c r="N791" s="68"/>
      <c r="O791" s="18" t="e">
        <f t="shared" ca="1" si="54"/>
        <v>#VALUE!</v>
      </c>
      <c r="P791" s="80"/>
      <c r="Q791" s="80"/>
      <c r="R791" s="80"/>
      <c r="S791" s="80"/>
    </row>
    <row r="792" spans="1:19">
      <c r="A792" s="34">
        <v>790</v>
      </c>
      <c r="B792" s="101"/>
      <c r="C792" s="7"/>
      <c r="D792" s="7" t="str">
        <f t="shared" si="53"/>
        <v/>
      </c>
      <c r="E792" s="7"/>
      <c r="F792" s="19" t="str">
        <f t="shared" si="51"/>
        <v/>
      </c>
      <c r="G792" s="82"/>
      <c r="H792" s="7" t="str">
        <f t="shared" si="52"/>
        <v>空</v>
      </c>
      <c r="I792" s="83"/>
      <c r="J792" s="230"/>
      <c r="K792" s="48"/>
      <c r="L792" s="48"/>
      <c r="M792" s="9"/>
      <c r="N792" s="68"/>
      <c r="O792" s="18" t="e">
        <f t="shared" ca="1" si="54"/>
        <v>#VALUE!</v>
      </c>
      <c r="P792" s="80"/>
      <c r="Q792" s="80"/>
      <c r="R792" s="80"/>
      <c r="S792" s="80"/>
    </row>
    <row r="793" spans="1:19">
      <c r="A793" s="34">
        <v>791</v>
      </c>
      <c r="B793" s="101"/>
      <c r="C793" s="7"/>
      <c r="D793" s="7" t="str">
        <f t="shared" si="53"/>
        <v/>
      </c>
      <c r="E793" s="7"/>
      <c r="F793" s="19" t="str">
        <f t="shared" si="51"/>
        <v/>
      </c>
      <c r="G793" s="82"/>
      <c r="H793" s="7" t="str">
        <f t="shared" si="52"/>
        <v>空</v>
      </c>
      <c r="I793" s="83"/>
      <c r="J793" s="230"/>
      <c r="K793" s="48"/>
      <c r="L793" s="48"/>
      <c r="M793" s="9"/>
      <c r="N793" s="68"/>
      <c r="O793" s="18" t="e">
        <f t="shared" ca="1" si="54"/>
        <v>#VALUE!</v>
      </c>
      <c r="P793" s="80"/>
      <c r="Q793" s="80"/>
      <c r="R793" s="80"/>
      <c r="S793" s="80"/>
    </row>
    <row r="794" spans="1:19">
      <c r="A794" s="34">
        <v>792</v>
      </c>
      <c r="B794" s="101"/>
      <c r="C794" s="7"/>
      <c r="D794" s="7" t="str">
        <f t="shared" si="53"/>
        <v/>
      </c>
      <c r="E794" s="7"/>
      <c r="F794" s="19" t="str">
        <f t="shared" si="51"/>
        <v/>
      </c>
      <c r="G794" s="82"/>
      <c r="H794" s="7" t="str">
        <f t="shared" si="52"/>
        <v>空</v>
      </c>
      <c r="I794" s="83"/>
      <c r="J794" s="230"/>
      <c r="K794" s="48"/>
      <c r="L794" s="48"/>
      <c r="M794" s="9"/>
      <c r="N794" s="68"/>
      <c r="O794" s="18" t="e">
        <f t="shared" ca="1" si="54"/>
        <v>#VALUE!</v>
      </c>
      <c r="P794" s="80"/>
      <c r="Q794" s="80"/>
      <c r="R794" s="80"/>
      <c r="S794" s="80"/>
    </row>
    <row r="795" spans="1:19">
      <c r="A795" s="34">
        <v>793</v>
      </c>
      <c r="B795" s="101"/>
      <c r="C795" s="7"/>
      <c r="D795" s="7" t="str">
        <f t="shared" si="53"/>
        <v/>
      </c>
      <c r="E795" s="7"/>
      <c r="F795" s="19" t="str">
        <f t="shared" si="51"/>
        <v/>
      </c>
      <c r="G795" s="82"/>
      <c r="H795" s="7" t="str">
        <f t="shared" si="52"/>
        <v>空</v>
      </c>
      <c r="I795" s="83"/>
      <c r="J795" s="230"/>
      <c r="K795" s="48"/>
      <c r="L795" s="48"/>
      <c r="M795" s="9"/>
      <c r="N795" s="68"/>
      <c r="O795" s="18" t="e">
        <f t="shared" ca="1" si="54"/>
        <v>#VALUE!</v>
      </c>
      <c r="P795" s="80"/>
      <c r="Q795" s="80"/>
      <c r="R795" s="80"/>
      <c r="S795" s="80"/>
    </row>
    <row r="796" spans="1:19">
      <c r="A796" s="34">
        <v>794</v>
      </c>
      <c r="B796" s="101"/>
      <c r="C796" s="7"/>
      <c r="D796" s="7" t="str">
        <f t="shared" si="53"/>
        <v/>
      </c>
      <c r="E796" s="7"/>
      <c r="F796" s="19" t="str">
        <f t="shared" si="51"/>
        <v/>
      </c>
      <c r="G796" s="82"/>
      <c r="H796" s="7" t="str">
        <f t="shared" si="52"/>
        <v>空</v>
      </c>
      <c r="I796" s="83"/>
      <c r="J796" s="230"/>
      <c r="K796" s="48"/>
      <c r="L796" s="48"/>
      <c r="M796" s="9"/>
      <c r="N796" s="68"/>
      <c r="O796" s="18" t="e">
        <f t="shared" ca="1" si="54"/>
        <v>#VALUE!</v>
      </c>
      <c r="P796" s="80"/>
      <c r="Q796" s="80"/>
      <c r="R796" s="80"/>
      <c r="S796" s="80"/>
    </row>
    <row r="797" spans="1:19">
      <c r="A797" s="34">
        <v>795</v>
      </c>
      <c r="B797" s="101"/>
      <c r="C797" s="7"/>
      <c r="D797" s="7" t="str">
        <f t="shared" si="53"/>
        <v/>
      </c>
      <c r="E797" s="7"/>
      <c r="F797" s="19" t="str">
        <f t="shared" si="51"/>
        <v/>
      </c>
      <c r="G797" s="82"/>
      <c r="H797" s="7" t="str">
        <f t="shared" si="52"/>
        <v>空</v>
      </c>
      <c r="I797" s="83"/>
      <c r="J797" s="230"/>
      <c r="K797" s="48"/>
      <c r="L797" s="48"/>
      <c r="M797" s="9"/>
      <c r="N797" s="68"/>
      <c r="O797" s="18" t="e">
        <f t="shared" ca="1" si="54"/>
        <v>#VALUE!</v>
      </c>
      <c r="P797" s="80"/>
      <c r="Q797" s="80"/>
      <c r="R797" s="80"/>
      <c r="S797" s="80"/>
    </row>
    <row r="798" spans="1:19">
      <c r="A798" s="34">
        <v>796</v>
      </c>
      <c r="B798" s="101"/>
      <c r="C798" s="7"/>
      <c r="D798" s="7" t="str">
        <f t="shared" si="53"/>
        <v/>
      </c>
      <c r="E798" s="7"/>
      <c r="F798" s="19" t="str">
        <f t="shared" si="51"/>
        <v/>
      </c>
      <c r="G798" s="82"/>
      <c r="H798" s="7" t="str">
        <f t="shared" si="52"/>
        <v>空</v>
      </c>
      <c r="I798" s="83"/>
      <c r="J798" s="230"/>
      <c r="K798" s="48"/>
      <c r="L798" s="48"/>
      <c r="M798" s="9"/>
      <c r="N798" s="68"/>
      <c r="O798" s="18" t="e">
        <f t="shared" ca="1" si="54"/>
        <v>#VALUE!</v>
      </c>
      <c r="P798" s="80"/>
      <c r="Q798" s="80"/>
      <c r="R798" s="80"/>
      <c r="S798" s="80"/>
    </row>
    <row r="799" spans="1:19">
      <c r="A799" s="34">
        <v>797</v>
      </c>
      <c r="B799" s="101"/>
      <c r="C799" s="7"/>
      <c r="D799" s="7" t="str">
        <f t="shared" si="53"/>
        <v/>
      </c>
      <c r="E799" s="7"/>
      <c r="F799" s="19" t="str">
        <f t="shared" si="51"/>
        <v/>
      </c>
      <c r="G799" s="82"/>
      <c r="H799" s="7" t="str">
        <f t="shared" si="52"/>
        <v>空</v>
      </c>
      <c r="I799" s="83"/>
      <c r="J799" s="230"/>
      <c r="K799" s="48"/>
      <c r="L799" s="48"/>
      <c r="M799" s="9"/>
      <c r="N799" s="68"/>
      <c r="O799" s="18" t="e">
        <f t="shared" ca="1" si="54"/>
        <v>#VALUE!</v>
      </c>
      <c r="P799" s="80"/>
      <c r="Q799" s="80"/>
      <c r="R799" s="80"/>
      <c r="S799" s="80"/>
    </row>
    <row r="800" spans="1:19">
      <c r="A800" s="34">
        <v>798</v>
      </c>
      <c r="B800" s="101"/>
      <c r="C800" s="7"/>
      <c r="D800" s="7" t="str">
        <f t="shared" si="53"/>
        <v/>
      </c>
      <c r="E800" s="7"/>
      <c r="F800" s="19" t="str">
        <f t="shared" si="51"/>
        <v/>
      </c>
      <c r="G800" s="82"/>
      <c r="H800" s="7" t="str">
        <f t="shared" si="52"/>
        <v>空</v>
      </c>
      <c r="I800" s="83"/>
      <c r="J800" s="230"/>
      <c r="K800" s="48"/>
      <c r="L800" s="48"/>
      <c r="M800" s="9"/>
      <c r="N800" s="68"/>
      <c r="O800" s="18" t="e">
        <f t="shared" ca="1" si="54"/>
        <v>#VALUE!</v>
      </c>
      <c r="P800" s="80"/>
      <c r="Q800" s="80"/>
      <c r="R800" s="80"/>
      <c r="S800" s="80"/>
    </row>
    <row r="801" spans="1:19">
      <c r="A801" s="34">
        <v>799</v>
      </c>
      <c r="B801" s="101"/>
      <c r="C801" s="7"/>
      <c r="D801" s="7" t="str">
        <f t="shared" si="53"/>
        <v/>
      </c>
      <c r="E801" s="7"/>
      <c r="F801" s="19" t="str">
        <f t="shared" si="51"/>
        <v/>
      </c>
      <c r="G801" s="82"/>
      <c r="H801" s="7" t="str">
        <f t="shared" si="52"/>
        <v>空</v>
      </c>
      <c r="I801" s="83"/>
      <c r="J801" s="230"/>
      <c r="K801" s="48"/>
      <c r="L801" s="48"/>
      <c r="M801" s="9"/>
      <c r="N801" s="68"/>
      <c r="O801" s="18" t="e">
        <f t="shared" ca="1" si="54"/>
        <v>#VALUE!</v>
      </c>
      <c r="P801" s="80"/>
      <c r="Q801" s="80"/>
      <c r="R801" s="80"/>
      <c r="S801" s="80"/>
    </row>
    <row r="802" spans="1:19">
      <c r="A802" s="34">
        <v>800</v>
      </c>
      <c r="B802" s="100"/>
      <c r="C802" s="7"/>
      <c r="D802" s="7" t="str">
        <f t="shared" si="53"/>
        <v/>
      </c>
      <c r="E802" s="7"/>
      <c r="F802" s="19" t="str">
        <f t="shared" si="51"/>
        <v/>
      </c>
      <c r="G802" s="116"/>
      <c r="H802" s="7" t="str">
        <f t="shared" si="52"/>
        <v>空</v>
      </c>
      <c r="I802" s="83"/>
      <c r="J802" s="230"/>
      <c r="K802" s="48"/>
      <c r="L802" s="48"/>
      <c r="M802" s="9"/>
      <c r="N802" s="68"/>
      <c r="O802" s="18" t="e">
        <f t="shared" ca="1" si="54"/>
        <v>#VALUE!</v>
      </c>
      <c r="P802" s="80"/>
      <c r="Q802" s="80"/>
      <c r="R802" s="80"/>
      <c r="S802" s="80"/>
    </row>
    <row r="803" spans="1:19">
      <c r="A803" s="34">
        <v>801</v>
      </c>
      <c r="B803" s="100"/>
      <c r="C803" s="7"/>
      <c r="D803" s="7" t="str">
        <f t="shared" si="53"/>
        <v/>
      </c>
      <c r="E803" s="7"/>
      <c r="F803" s="19" t="str">
        <f t="shared" si="51"/>
        <v/>
      </c>
      <c r="G803" s="116"/>
      <c r="H803" s="7" t="str">
        <f t="shared" si="52"/>
        <v>空</v>
      </c>
      <c r="I803" s="83"/>
      <c r="J803" s="230"/>
      <c r="K803" s="48"/>
      <c r="L803" s="48"/>
      <c r="M803" s="9"/>
      <c r="N803" s="68"/>
      <c r="O803" s="18" t="e">
        <f t="shared" ca="1" si="54"/>
        <v>#VALUE!</v>
      </c>
      <c r="P803" s="80"/>
      <c r="Q803" s="80"/>
      <c r="R803" s="80"/>
      <c r="S803" s="80"/>
    </row>
    <row r="804" spans="1:19">
      <c r="A804" s="34">
        <v>802</v>
      </c>
      <c r="B804" s="100"/>
      <c r="C804" s="7"/>
      <c r="D804" s="7" t="str">
        <f t="shared" si="53"/>
        <v/>
      </c>
      <c r="E804" s="7"/>
      <c r="F804" s="19" t="str">
        <f t="shared" si="51"/>
        <v/>
      </c>
      <c r="G804" s="116"/>
      <c r="H804" s="7" t="str">
        <f t="shared" si="52"/>
        <v>空</v>
      </c>
      <c r="I804" s="83"/>
      <c r="J804" s="230"/>
      <c r="K804" s="48"/>
      <c r="L804" s="48"/>
      <c r="M804" s="9"/>
      <c r="N804" s="68"/>
      <c r="O804" s="18" t="e">
        <f t="shared" ca="1" si="54"/>
        <v>#VALUE!</v>
      </c>
      <c r="P804" s="80"/>
      <c r="Q804" s="80"/>
      <c r="R804" s="80"/>
      <c r="S804" s="80"/>
    </row>
    <row r="805" spans="1:19">
      <c r="A805" s="34">
        <v>803</v>
      </c>
      <c r="B805" s="101"/>
      <c r="C805" s="7"/>
      <c r="D805" s="7" t="str">
        <f t="shared" si="53"/>
        <v/>
      </c>
      <c r="E805" s="7"/>
      <c r="F805" s="19" t="str">
        <f t="shared" si="51"/>
        <v/>
      </c>
      <c r="G805" s="82"/>
      <c r="H805" s="7" t="str">
        <f t="shared" si="52"/>
        <v>空</v>
      </c>
      <c r="I805" s="83"/>
      <c r="J805" s="230"/>
      <c r="K805" s="48"/>
      <c r="L805" s="48"/>
      <c r="M805" s="9"/>
      <c r="N805" s="68"/>
      <c r="O805" s="18" t="e">
        <f t="shared" ca="1" si="54"/>
        <v>#VALUE!</v>
      </c>
      <c r="P805" s="80"/>
      <c r="Q805" s="80"/>
      <c r="R805" s="80"/>
      <c r="S805" s="80"/>
    </row>
    <row r="806" spans="1:19">
      <c r="A806" s="34">
        <v>804</v>
      </c>
      <c r="B806" s="101"/>
      <c r="C806" s="7"/>
      <c r="D806" s="7" t="str">
        <f t="shared" si="53"/>
        <v/>
      </c>
      <c r="E806" s="7"/>
      <c r="F806" s="19" t="str">
        <f t="shared" si="51"/>
        <v/>
      </c>
      <c r="G806" s="82"/>
      <c r="H806" s="7" t="str">
        <f t="shared" si="52"/>
        <v>空</v>
      </c>
      <c r="I806" s="83"/>
      <c r="J806" s="230"/>
      <c r="K806" s="48"/>
      <c r="L806" s="48"/>
      <c r="M806" s="9"/>
      <c r="N806" s="68"/>
      <c r="O806" s="18" t="e">
        <f t="shared" ca="1" si="54"/>
        <v>#VALUE!</v>
      </c>
      <c r="P806" s="80"/>
      <c r="Q806" s="80"/>
      <c r="R806" s="80"/>
      <c r="S806" s="80"/>
    </row>
    <row r="807" spans="1:19">
      <c r="A807" s="34">
        <v>805</v>
      </c>
      <c r="B807" s="101"/>
      <c r="C807" s="7"/>
      <c r="D807" s="7" t="str">
        <f t="shared" si="53"/>
        <v/>
      </c>
      <c r="E807" s="7"/>
      <c r="F807" s="19" t="str">
        <f t="shared" si="51"/>
        <v/>
      </c>
      <c r="G807" s="82"/>
      <c r="H807" s="7" t="str">
        <f t="shared" si="52"/>
        <v>空</v>
      </c>
      <c r="I807" s="83"/>
      <c r="J807" s="230"/>
      <c r="K807" s="48"/>
      <c r="L807" s="48"/>
      <c r="M807" s="9"/>
      <c r="N807" s="68"/>
      <c r="O807" s="18" t="e">
        <f t="shared" ca="1" si="54"/>
        <v>#VALUE!</v>
      </c>
      <c r="P807" s="80"/>
      <c r="Q807" s="80"/>
      <c r="R807" s="80"/>
      <c r="S807" s="80"/>
    </row>
    <row r="808" spans="1:19">
      <c r="A808" s="34">
        <v>806</v>
      </c>
      <c r="B808" s="101"/>
      <c r="C808" s="7"/>
      <c r="D808" s="7" t="str">
        <f t="shared" si="53"/>
        <v/>
      </c>
      <c r="E808" s="7"/>
      <c r="F808" s="19" t="str">
        <f t="shared" si="51"/>
        <v/>
      </c>
      <c r="G808" s="82"/>
      <c r="H808" s="7" t="str">
        <f t="shared" si="52"/>
        <v>空</v>
      </c>
      <c r="I808" s="83"/>
      <c r="J808" s="230"/>
      <c r="K808" s="48"/>
      <c r="L808" s="48"/>
      <c r="M808" s="9"/>
      <c r="N808" s="68"/>
      <c r="O808" s="18" t="e">
        <f t="shared" ca="1" si="54"/>
        <v>#VALUE!</v>
      </c>
      <c r="P808" s="80"/>
      <c r="Q808" s="80"/>
      <c r="R808" s="80"/>
      <c r="S808" s="80"/>
    </row>
    <row r="809" spans="1:19">
      <c r="A809" s="34">
        <v>807</v>
      </c>
      <c r="B809" s="181"/>
      <c r="C809" s="7"/>
      <c r="D809" s="7" t="str">
        <f t="shared" si="53"/>
        <v/>
      </c>
      <c r="E809" s="7"/>
      <c r="F809" s="19" t="str">
        <f t="shared" si="51"/>
        <v/>
      </c>
      <c r="G809" s="82"/>
      <c r="H809" s="7" t="str">
        <f t="shared" si="52"/>
        <v>空</v>
      </c>
      <c r="I809" s="83"/>
      <c r="J809" s="230"/>
      <c r="K809" s="48"/>
      <c r="L809" s="48"/>
      <c r="M809" s="9"/>
      <c r="N809" s="68"/>
      <c r="O809" s="18" t="e">
        <f t="shared" ca="1" si="54"/>
        <v>#VALUE!</v>
      </c>
      <c r="P809" s="80"/>
      <c r="Q809" s="80"/>
      <c r="R809" s="80"/>
      <c r="S809" s="80"/>
    </row>
    <row r="810" spans="1:19">
      <c r="A810" s="34">
        <v>808</v>
      </c>
      <c r="B810" s="101"/>
      <c r="C810" s="7"/>
      <c r="D810" s="7" t="str">
        <f t="shared" si="53"/>
        <v/>
      </c>
      <c r="E810" s="7"/>
      <c r="F810" s="19" t="str">
        <f t="shared" si="51"/>
        <v/>
      </c>
      <c r="G810" s="82"/>
      <c r="H810" s="7" t="str">
        <f t="shared" si="52"/>
        <v>空</v>
      </c>
      <c r="I810" s="83"/>
      <c r="J810" s="230"/>
      <c r="K810" s="48"/>
      <c r="L810" s="48"/>
      <c r="M810" s="9"/>
      <c r="N810" s="68"/>
      <c r="O810" s="18" t="e">
        <f t="shared" ca="1" si="54"/>
        <v>#VALUE!</v>
      </c>
      <c r="P810" s="80"/>
      <c r="Q810" s="80"/>
      <c r="R810" s="80"/>
      <c r="S810" s="80"/>
    </row>
    <row r="811" spans="1:19">
      <c r="A811" s="34">
        <v>809</v>
      </c>
      <c r="B811" s="101"/>
      <c r="C811" s="7"/>
      <c r="D811" s="7" t="str">
        <f t="shared" si="53"/>
        <v/>
      </c>
      <c r="E811" s="7"/>
      <c r="F811" s="19" t="str">
        <f t="shared" si="51"/>
        <v/>
      </c>
      <c r="G811" s="82"/>
      <c r="H811" s="7" t="str">
        <f t="shared" si="52"/>
        <v>空</v>
      </c>
      <c r="I811" s="83"/>
      <c r="J811" s="230"/>
      <c r="K811" s="48"/>
      <c r="L811" s="48"/>
      <c r="M811" s="9"/>
      <c r="N811" s="68"/>
      <c r="O811" s="18" t="e">
        <f t="shared" ca="1" si="54"/>
        <v>#VALUE!</v>
      </c>
      <c r="P811" s="80"/>
      <c r="Q811" s="80"/>
      <c r="R811" s="80"/>
      <c r="S811" s="80"/>
    </row>
    <row r="812" spans="1:19">
      <c r="A812" s="34">
        <v>810</v>
      </c>
      <c r="B812" s="101"/>
      <c r="C812" s="7"/>
      <c r="D812" s="7" t="str">
        <f t="shared" si="53"/>
        <v/>
      </c>
      <c r="E812" s="7"/>
      <c r="F812" s="19" t="str">
        <f t="shared" si="51"/>
        <v/>
      </c>
      <c r="G812" s="82"/>
      <c r="H812" s="7" t="str">
        <f t="shared" si="52"/>
        <v>空</v>
      </c>
      <c r="I812" s="83"/>
      <c r="J812" s="230"/>
      <c r="K812" s="48"/>
      <c r="L812" s="48"/>
      <c r="M812" s="9"/>
      <c r="N812" s="68"/>
      <c r="O812" s="18" t="e">
        <f t="shared" ca="1" si="54"/>
        <v>#VALUE!</v>
      </c>
      <c r="P812" s="80"/>
      <c r="Q812" s="80"/>
      <c r="R812" s="80"/>
      <c r="S812" s="80"/>
    </row>
    <row r="813" spans="1:19">
      <c r="A813" s="34">
        <v>811</v>
      </c>
      <c r="B813" s="126"/>
      <c r="C813" s="7"/>
      <c r="D813" s="7" t="str">
        <f t="shared" si="53"/>
        <v/>
      </c>
      <c r="E813" s="7"/>
      <c r="F813" s="19" t="str">
        <f t="shared" si="51"/>
        <v/>
      </c>
      <c r="G813" s="82"/>
      <c r="H813" s="7" t="str">
        <f t="shared" si="52"/>
        <v>空</v>
      </c>
      <c r="I813" s="83"/>
      <c r="J813" s="230"/>
      <c r="K813" s="48"/>
      <c r="L813" s="48"/>
      <c r="M813" s="9"/>
      <c r="N813" s="68"/>
      <c r="O813" s="18" t="e">
        <f t="shared" ca="1" si="54"/>
        <v>#VALUE!</v>
      </c>
      <c r="P813" s="80"/>
      <c r="Q813" s="80"/>
      <c r="R813" s="80"/>
      <c r="S813" s="80"/>
    </row>
    <row r="814" spans="1:19">
      <c r="A814" s="34">
        <v>812</v>
      </c>
      <c r="B814" s="126"/>
      <c r="C814" s="7"/>
      <c r="D814" s="7" t="str">
        <f t="shared" si="53"/>
        <v/>
      </c>
      <c r="E814" s="7"/>
      <c r="F814" s="19" t="str">
        <f t="shared" si="51"/>
        <v/>
      </c>
      <c r="G814" s="82"/>
      <c r="H814" s="7" t="str">
        <f t="shared" si="52"/>
        <v>空</v>
      </c>
      <c r="I814" s="83"/>
      <c r="J814" s="230"/>
      <c r="K814" s="48"/>
      <c r="L814" s="48"/>
      <c r="M814" s="9"/>
      <c r="N814" s="68"/>
      <c r="O814" s="18" t="e">
        <f t="shared" ca="1" si="54"/>
        <v>#VALUE!</v>
      </c>
      <c r="P814" s="80"/>
      <c r="Q814" s="80"/>
      <c r="R814" s="80"/>
      <c r="S814" s="80"/>
    </row>
    <row r="815" spans="1:19">
      <c r="A815" s="34">
        <v>813</v>
      </c>
      <c r="B815" s="126"/>
      <c r="C815" s="7"/>
      <c r="D815" s="7" t="str">
        <f t="shared" si="53"/>
        <v/>
      </c>
      <c r="E815" s="7"/>
      <c r="F815" s="19" t="str">
        <f t="shared" si="51"/>
        <v/>
      </c>
      <c r="G815" s="82"/>
      <c r="H815" s="7" t="str">
        <f t="shared" si="52"/>
        <v>空</v>
      </c>
      <c r="I815" s="83"/>
      <c r="J815" s="230"/>
      <c r="K815" s="48"/>
      <c r="L815" s="48"/>
      <c r="M815" s="9"/>
      <c r="N815" s="68"/>
      <c r="O815" s="18" t="e">
        <f t="shared" ca="1" si="54"/>
        <v>#VALUE!</v>
      </c>
      <c r="P815" s="80"/>
      <c r="Q815" s="80"/>
      <c r="R815" s="80"/>
      <c r="S815" s="80"/>
    </row>
    <row r="816" spans="1:19">
      <c r="A816" s="34">
        <v>814</v>
      </c>
      <c r="B816" s="126"/>
      <c r="C816" s="7"/>
      <c r="D816" s="7" t="str">
        <f t="shared" si="53"/>
        <v/>
      </c>
      <c r="E816" s="7"/>
      <c r="F816" s="19" t="str">
        <f t="shared" si="51"/>
        <v/>
      </c>
      <c r="G816" s="82"/>
      <c r="H816" s="7" t="str">
        <f t="shared" si="52"/>
        <v>空</v>
      </c>
      <c r="I816" s="83"/>
      <c r="J816" s="230"/>
      <c r="K816" s="48"/>
      <c r="L816" s="48"/>
      <c r="M816" s="9"/>
      <c r="N816" s="68"/>
      <c r="O816" s="18" t="e">
        <f t="shared" ca="1" si="54"/>
        <v>#VALUE!</v>
      </c>
      <c r="P816" s="80"/>
      <c r="Q816" s="80"/>
      <c r="R816" s="80"/>
      <c r="S816" s="80"/>
    </row>
    <row r="817" spans="1:19" ht="15" customHeight="1">
      <c r="A817" s="34">
        <v>815</v>
      </c>
      <c r="B817" s="126"/>
      <c r="C817" s="7"/>
      <c r="D817" s="7" t="str">
        <f t="shared" si="53"/>
        <v/>
      </c>
      <c r="E817" s="7"/>
      <c r="F817" s="19" t="str">
        <f t="shared" si="51"/>
        <v/>
      </c>
      <c r="G817" s="82"/>
      <c r="H817" s="7" t="str">
        <f t="shared" si="52"/>
        <v>空</v>
      </c>
      <c r="I817" s="83"/>
      <c r="J817" s="230"/>
      <c r="K817" s="48"/>
      <c r="L817" s="48"/>
      <c r="M817" s="9"/>
      <c r="N817" s="68"/>
      <c r="O817" s="18" t="e">
        <f t="shared" ca="1" si="54"/>
        <v>#VALUE!</v>
      </c>
      <c r="P817" s="80"/>
      <c r="Q817" s="80"/>
      <c r="R817" s="80"/>
      <c r="S817" s="80"/>
    </row>
    <row r="818" spans="1:19">
      <c r="A818" s="34">
        <v>816</v>
      </c>
      <c r="B818" s="126"/>
      <c r="C818" s="7"/>
      <c r="D818" s="7" t="str">
        <f t="shared" si="53"/>
        <v/>
      </c>
      <c r="E818" s="7"/>
      <c r="F818" s="19" t="str">
        <f t="shared" si="51"/>
        <v/>
      </c>
      <c r="G818" s="82"/>
      <c r="H818" s="7" t="str">
        <f t="shared" si="52"/>
        <v>空</v>
      </c>
      <c r="I818" s="83"/>
      <c r="J818" s="230"/>
      <c r="K818" s="48"/>
      <c r="L818" s="48"/>
      <c r="M818" s="9"/>
      <c r="N818" s="68"/>
      <c r="O818" s="18" t="e">
        <f t="shared" ca="1" si="54"/>
        <v>#VALUE!</v>
      </c>
      <c r="P818" s="80"/>
      <c r="Q818" s="80"/>
      <c r="R818" s="80"/>
      <c r="S818" s="80"/>
    </row>
    <row r="819" spans="1:19">
      <c r="A819" s="34">
        <v>817</v>
      </c>
      <c r="B819" s="126"/>
      <c r="C819" s="7"/>
      <c r="D819" s="7" t="str">
        <f t="shared" si="53"/>
        <v/>
      </c>
      <c r="E819" s="7"/>
      <c r="F819" s="19" t="str">
        <f t="shared" si="51"/>
        <v/>
      </c>
      <c r="G819" s="82"/>
      <c r="H819" s="7" t="str">
        <f t="shared" si="52"/>
        <v>空</v>
      </c>
      <c r="I819" s="83"/>
      <c r="J819" s="230"/>
      <c r="K819" s="48"/>
      <c r="L819" s="48"/>
      <c r="M819" s="9"/>
      <c r="N819" s="68"/>
      <c r="O819" s="18" t="e">
        <f t="shared" ca="1" si="54"/>
        <v>#VALUE!</v>
      </c>
      <c r="P819" s="80"/>
      <c r="Q819" s="80"/>
      <c r="R819" s="80"/>
      <c r="S819" s="80"/>
    </row>
    <row r="820" spans="1:19">
      <c r="A820" s="34">
        <v>818</v>
      </c>
      <c r="B820" s="126"/>
      <c r="C820" s="7"/>
      <c r="D820" s="7" t="str">
        <f t="shared" si="53"/>
        <v/>
      </c>
      <c r="E820" s="7"/>
      <c r="F820" s="19" t="str">
        <f t="shared" si="51"/>
        <v/>
      </c>
      <c r="G820" s="82"/>
      <c r="H820" s="7" t="str">
        <f t="shared" si="52"/>
        <v>空</v>
      </c>
      <c r="I820" s="83"/>
      <c r="J820" s="230"/>
      <c r="K820" s="48"/>
      <c r="L820" s="48"/>
      <c r="M820" s="9"/>
      <c r="N820" s="68"/>
      <c r="O820" s="18" t="e">
        <f t="shared" ca="1" si="54"/>
        <v>#VALUE!</v>
      </c>
      <c r="P820" s="80"/>
      <c r="Q820" s="80"/>
      <c r="R820" s="80"/>
      <c r="S820" s="80"/>
    </row>
    <row r="821" spans="1:19">
      <c r="A821" s="34">
        <v>819</v>
      </c>
      <c r="B821" s="126"/>
      <c r="C821" s="7"/>
      <c r="D821" s="7" t="str">
        <f t="shared" si="53"/>
        <v/>
      </c>
      <c r="E821" s="7"/>
      <c r="F821" s="19" t="str">
        <f t="shared" si="51"/>
        <v/>
      </c>
      <c r="G821" s="82"/>
      <c r="H821" s="7" t="str">
        <f t="shared" si="52"/>
        <v>空</v>
      </c>
      <c r="I821" s="83"/>
      <c r="J821" s="230"/>
      <c r="K821" s="48"/>
      <c r="L821" s="48"/>
      <c r="M821" s="9"/>
      <c r="N821" s="68"/>
      <c r="O821" s="18" t="e">
        <f t="shared" ca="1" si="54"/>
        <v>#VALUE!</v>
      </c>
      <c r="P821" s="80"/>
      <c r="Q821" s="80"/>
      <c r="R821" s="80"/>
      <c r="S821" s="80"/>
    </row>
    <row r="822" spans="1:19">
      <c r="A822" s="34">
        <v>820</v>
      </c>
      <c r="B822" s="126"/>
      <c r="C822" s="7"/>
      <c r="D822" s="7" t="str">
        <f t="shared" si="53"/>
        <v/>
      </c>
      <c r="E822" s="7"/>
      <c r="F822" s="19" t="str">
        <f t="shared" si="51"/>
        <v/>
      </c>
      <c r="G822" s="82"/>
      <c r="H822" s="7" t="str">
        <f t="shared" si="52"/>
        <v>空</v>
      </c>
      <c r="I822" s="83"/>
      <c r="J822" s="230"/>
      <c r="K822" s="48"/>
      <c r="L822" s="48"/>
      <c r="M822" s="9"/>
      <c r="N822" s="68"/>
      <c r="O822" s="18" t="e">
        <f t="shared" ca="1" si="54"/>
        <v>#VALUE!</v>
      </c>
      <c r="P822" s="80"/>
      <c r="Q822" s="80"/>
      <c r="R822" s="80"/>
      <c r="S822" s="80"/>
    </row>
    <row r="823" spans="1:19">
      <c r="A823" s="34">
        <v>821</v>
      </c>
      <c r="B823" s="126"/>
      <c r="C823" s="7"/>
      <c r="D823" s="7" t="str">
        <f t="shared" si="53"/>
        <v/>
      </c>
      <c r="E823" s="7"/>
      <c r="F823" s="19" t="str">
        <f t="shared" si="51"/>
        <v/>
      </c>
      <c r="G823" s="82"/>
      <c r="H823" s="7" t="str">
        <f t="shared" si="52"/>
        <v>空</v>
      </c>
      <c r="I823" s="83"/>
      <c r="J823" s="230"/>
      <c r="K823" s="48"/>
      <c r="L823" s="48"/>
      <c r="M823" s="9"/>
      <c r="N823" s="68"/>
      <c r="O823" s="18" t="e">
        <f t="shared" ca="1" si="54"/>
        <v>#VALUE!</v>
      </c>
      <c r="P823" s="80"/>
      <c r="Q823" s="80"/>
      <c r="R823" s="80"/>
      <c r="S823" s="80"/>
    </row>
    <row r="824" spans="1:19">
      <c r="A824" s="34">
        <v>822</v>
      </c>
      <c r="B824" s="126"/>
      <c r="C824" s="7"/>
      <c r="D824" s="7" t="str">
        <f t="shared" si="53"/>
        <v/>
      </c>
      <c r="E824" s="7"/>
      <c r="F824" s="19" t="str">
        <f t="shared" si="51"/>
        <v/>
      </c>
      <c r="G824" s="82"/>
      <c r="H824" s="7" t="str">
        <f t="shared" si="52"/>
        <v>空</v>
      </c>
      <c r="I824" s="83"/>
      <c r="J824" s="230"/>
      <c r="K824" s="48"/>
      <c r="L824" s="48"/>
      <c r="M824" s="9"/>
      <c r="N824" s="68"/>
      <c r="O824" s="18" t="e">
        <f t="shared" ca="1" si="54"/>
        <v>#VALUE!</v>
      </c>
      <c r="P824" s="80"/>
      <c r="Q824" s="80"/>
      <c r="R824" s="80"/>
      <c r="S824" s="80"/>
    </row>
    <row r="825" spans="1:19">
      <c r="A825" s="34">
        <v>823</v>
      </c>
      <c r="B825" s="101"/>
      <c r="C825" s="7"/>
      <c r="D825" s="7" t="str">
        <f t="shared" si="53"/>
        <v/>
      </c>
      <c r="E825" s="7"/>
      <c r="F825" s="19" t="str">
        <f t="shared" si="51"/>
        <v/>
      </c>
      <c r="G825" s="82"/>
      <c r="H825" s="7" t="str">
        <f t="shared" si="52"/>
        <v>空</v>
      </c>
      <c r="I825" s="83"/>
      <c r="J825" s="230"/>
      <c r="K825" s="48"/>
      <c r="L825" s="48"/>
      <c r="M825" s="9"/>
      <c r="N825" s="68"/>
      <c r="O825" s="18" t="e">
        <f t="shared" ca="1" si="54"/>
        <v>#VALUE!</v>
      </c>
      <c r="P825" s="80"/>
      <c r="Q825" s="80"/>
      <c r="R825" s="80"/>
      <c r="S825" s="80"/>
    </row>
    <row r="826" spans="1:19">
      <c r="A826" s="34">
        <v>824</v>
      </c>
      <c r="B826" s="126"/>
      <c r="C826" s="7"/>
      <c r="D826" s="7" t="str">
        <f t="shared" si="53"/>
        <v/>
      </c>
      <c r="E826" s="7"/>
      <c r="F826" s="19" t="str">
        <f t="shared" si="51"/>
        <v/>
      </c>
      <c r="G826" s="82"/>
      <c r="H826" s="7" t="str">
        <f t="shared" si="52"/>
        <v>空</v>
      </c>
      <c r="I826" s="83"/>
      <c r="J826" s="230"/>
      <c r="K826" s="48"/>
      <c r="L826" s="48"/>
      <c r="M826" s="9"/>
      <c r="N826" s="68"/>
      <c r="O826" s="18" t="e">
        <f t="shared" ca="1" si="54"/>
        <v>#VALUE!</v>
      </c>
      <c r="P826" s="80"/>
      <c r="Q826" s="80"/>
      <c r="R826" s="80"/>
      <c r="S826" s="80"/>
    </row>
    <row r="827" spans="1:19">
      <c r="A827" s="34">
        <v>825</v>
      </c>
      <c r="B827" s="126"/>
      <c r="C827" s="7"/>
      <c r="D827" s="7" t="str">
        <f t="shared" si="53"/>
        <v/>
      </c>
      <c r="E827" s="7"/>
      <c r="F827" s="19" t="str">
        <f t="shared" si="51"/>
        <v/>
      </c>
      <c r="G827" s="82"/>
      <c r="H827" s="7" t="str">
        <f t="shared" si="52"/>
        <v>空</v>
      </c>
      <c r="I827" s="83"/>
      <c r="J827" s="230"/>
      <c r="K827" s="48"/>
      <c r="L827" s="48"/>
      <c r="M827" s="9"/>
      <c r="N827" s="68"/>
      <c r="O827" s="18" t="e">
        <f t="shared" ca="1" si="54"/>
        <v>#VALUE!</v>
      </c>
      <c r="P827" s="80"/>
      <c r="Q827" s="80"/>
      <c r="R827" s="80"/>
      <c r="S827" s="80"/>
    </row>
    <row r="828" spans="1:19">
      <c r="A828" s="34">
        <v>826</v>
      </c>
      <c r="B828" s="126"/>
      <c r="C828" s="7"/>
      <c r="D828" s="7" t="str">
        <f t="shared" si="53"/>
        <v/>
      </c>
      <c r="E828" s="7"/>
      <c r="F828" s="19" t="str">
        <f t="shared" si="51"/>
        <v/>
      </c>
      <c r="G828" s="82"/>
      <c r="H828" s="7" t="str">
        <f t="shared" si="52"/>
        <v>空</v>
      </c>
      <c r="I828" s="83"/>
      <c r="J828" s="230"/>
      <c r="K828" s="48"/>
      <c r="L828" s="48"/>
      <c r="M828" s="9"/>
      <c r="N828" s="68"/>
      <c r="O828" s="18" t="e">
        <f t="shared" ca="1" si="54"/>
        <v>#VALUE!</v>
      </c>
      <c r="P828" s="80"/>
      <c r="Q828" s="80"/>
      <c r="R828" s="80"/>
      <c r="S828" s="80"/>
    </row>
    <row r="829" spans="1:19">
      <c r="A829" s="34">
        <v>827</v>
      </c>
      <c r="B829" s="126"/>
      <c r="C829" s="7"/>
      <c r="D829" s="7" t="str">
        <f t="shared" si="53"/>
        <v/>
      </c>
      <c r="E829" s="7"/>
      <c r="F829" s="19" t="str">
        <f t="shared" si="51"/>
        <v/>
      </c>
      <c r="G829" s="82"/>
      <c r="H829" s="7" t="str">
        <f t="shared" si="52"/>
        <v>空</v>
      </c>
      <c r="I829" s="83"/>
      <c r="J829" s="230"/>
      <c r="K829" s="48"/>
      <c r="L829" s="48"/>
      <c r="M829" s="9"/>
      <c r="N829" s="68"/>
      <c r="O829" s="18" t="e">
        <f t="shared" ca="1" si="54"/>
        <v>#VALUE!</v>
      </c>
      <c r="P829" s="80"/>
      <c r="Q829" s="80"/>
      <c r="R829" s="80"/>
      <c r="S829" s="80"/>
    </row>
    <row r="830" spans="1:19">
      <c r="A830" s="34">
        <v>828</v>
      </c>
      <c r="B830" s="126"/>
      <c r="C830" s="7"/>
      <c r="D830" s="7" t="str">
        <f t="shared" si="53"/>
        <v/>
      </c>
      <c r="E830" s="7"/>
      <c r="F830" s="19" t="str">
        <f t="shared" si="51"/>
        <v/>
      </c>
      <c r="G830" s="82"/>
      <c r="H830" s="7" t="str">
        <f t="shared" si="52"/>
        <v>空</v>
      </c>
      <c r="I830" s="83"/>
      <c r="J830" s="230"/>
      <c r="K830" s="48"/>
      <c r="L830" s="48"/>
      <c r="M830" s="9"/>
      <c r="N830" s="68"/>
      <c r="O830" s="18" t="e">
        <f t="shared" ca="1" si="54"/>
        <v>#VALUE!</v>
      </c>
      <c r="P830" s="80"/>
      <c r="Q830" s="80"/>
      <c r="R830" s="80"/>
      <c r="S830" s="80"/>
    </row>
    <row r="831" spans="1:19">
      <c r="A831" s="34">
        <v>829</v>
      </c>
      <c r="B831" s="126"/>
      <c r="C831" s="7"/>
      <c r="D831" s="7" t="str">
        <f t="shared" si="53"/>
        <v/>
      </c>
      <c r="E831" s="7"/>
      <c r="F831" s="19" t="str">
        <f t="shared" si="51"/>
        <v/>
      </c>
      <c r="G831" s="82"/>
      <c r="H831" s="7" t="str">
        <f t="shared" si="52"/>
        <v>空</v>
      </c>
      <c r="I831" s="83"/>
      <c r="J831" s="230"/>
      <c r="K831" s="48"/>
      <c r="L831" s="48"/>
      <c r="M831" s="9"/>
      <c r="N831" s="68"/>
      <c r="O831" s="18" t="e">
        <f t="shared" ca="1" si="54"/>
        <v>#VALUE!</v>
      </c>
      <c r="P831" s="80"/>
      <c r="Q831" s="80"/>
      <c r="R831" s="80"/>
      <c r="S831" s="80"/>
    </row>
    <row r="832" spans="1:19">
      <c r="A832" s="34">
        <v>830</v>
      </c>
      <c r="B832" s="126"/>
      <c r="C832" s="7"/>
      <c r="D832" s="7" t="str">
        <f t="shared" si="53"/>
        <v/>
      </c>
      <c r="E832" s="7"/>
      <c r="F832" s="19" t="str">
        <f t="shared" si="51"/>
        <v/>
      </c>
      <c r="G832" s="82"/>
      <c r="H832" s="7" t="str">
        <f t="shared" si="52"/>
        <v>空</v>
      </c>
      <c r="I832" s="83"/>
      <c r="J832" s="230"/>
      <c r="K832" s="48"/>
      <c r="L832" s="48"/>
      <c r="M832" s="9"/>
      <c r="N832" s="68"/>
      <c r="O832" s="18" t="e">
        <f t="shared" ca="1" si="54"/>
        <v>#VALUE!</v>
      </c>
      <c r="P832" s="80"/>
      <c r="Q832" s="80"/>
      <c r="R832" s="80"/>
      <c r="S832" s="80"/>
    </row>
    <row r="833" spans="1:19">
      <c r="A833" s="34">
        <v>831</v>
      </c>
      <c r="B833" s="126"/>
      <c r="C833" s="7"/>
      <c r="D833" s="7" t="str">
        <f t="shared" si="53"/>
        <v/>
      </c>
      <c r="E833" s="7"/>
      <c r="F833" s="19" t="str">
        <f t="shared" si="51"/>
        <v/>
      </c>
      <c r="G833" s="82"/>
      <c r="H833" s="7" t="str">
        <f t="shared" si="52"/>
        <v>空</v>
      </c>
      <c r="I833" s="83"/>
      <c r="J833" s="230"/>
      <c r="K833" s="48"/>
      <c r="L833" s="48"/>
      <c r="M833" s="9"/>
      <c r="N833" s="68"/>
      <c r="O833" s="18" t="e">
        <f t="shared" ca="1" si="54"/>
        <v>#VALUE!</v>
      </c>
      <c r="P833" s="80"/>
      <c r="Q833" s="80"/>
      <c r="R833" s="80"/>
      <c r="S833" s="80"/>
    </row>
    <row r="834" spans="1:19">
      <c r="A834" s="34">
        <v>832</v>
      </c>
      <c r="B834" s="126"/>
      <c r="C834" s="7"/>
      <c r="D834" s="7" t="str">
        <f t="shared" si="53"/>
        <v/>
      </c>
      <c r="E834" s="7"/>
      <c r="F834" s="19" t="str">
        <f t="shared" si="51"/>
        <v/>
      </c>
      <c r="G834" s="82"/>
      <c r="H834" s="7" t="str">
        <f t="shared" si="52"/>
        <v>空</v>
      </c>
      <c r="I834" s="83"/>
      <c r="J834" s="230"/>
      <c r="K834" s="48"/>
      <c r="L834" s="48"/>
      <c r="M834" s="9"/>
      <c r="N834" s="68"/>
      <c r="O834" s="18" t="e">
        <f t="shared" ca="1" si="54"/>
        <v>#VALUE!</v>
      </c>
      <c r="P834" s="80"/>
      <c r="Q834" s="80"/>
      <c r="R834" s="80"/>
      <c r="S834" s="80"/>
    </row>
    <row r="835" spans="1:19">
      <c r="A835" s="34">
        <v>833</v>
      </c>
      <c r="B835" s="126"/>
      <c r="C835" s="7"/>
      <c r="D835" s="7" t="str">
        <f t="shared" si="53"/>
        <v/>
      </c>
      <c r="E835" s="7"/>
      <c r="F835" s="19" t="str">
        <f t="shared" ref="F835:F898" si="55">IF(ISNONTEXT(B835),"","请输入日期")</f>
        <v/>
      </c>
      <c r="G835" s="82"/>
      <c r="H835" s="7" t="str">
        <f t="shared" ref="H835:H898" si="56">IF(I835="","空","重")</f>
        <v>空</v>
      </c>
      <c r="I835" s="83"/>
      <c r="J835" s="230"/>
      <c r="K835" s="48"/>
      <c r="L835" s="48"/>
      <c r="M835" s="9"/>
      <c r="N835" s="68"/>
      <c r="O835" s="18" t="e">
        <f t="shared" ca="1" si="54"/>
        <v>#VALUE!</v>
      </c>
      <c r="P835" s="80"/>
      <c r="Q835" s="80"/>
      <c r="R835" s="80"/>
      <c r="S835" s="80"/>
    </row>
    <row r="836" spans="1:19">
      <c r="A836" s="34">
        <v>834</v>
      </c>
      <c r="B836" s="126"/>
      <c r="C836" s="7"/>
      <c r="D836" s="7" t="str">
        <f t="shared" ref="D836:D899" si="57">IF(B836="","","HPL箱")</f>
        <v/>
      </c>
      <c r="E836" s="7"/>
      <c r="F836" s="19" t="str">
        <f t="shared" si="55"/>
        <v/>
      </c>
      <c r="G836" s="82"/>
      <c r="H836" s="7" t="str">
        <f t="shared" si="56"/>
        <v>空</v>
      </c>
      <c r="I836" s="83"/>
      <c r="J836" s="230"/>
      <c r="K836" s="48"/>
      <c r="L836" s="48"/>
      <c r="M836" s="9"/>
      <c r="N836" s="68"/>
      <c r="O836" s="18" t="e">
        <f t="shared" ca="1" si="54"/>
        <v>#VALUE!</v>
      </c>
      <c r="P836" s="80"/>
      <c r="Q836" s="80"/>
      <c r="R836" s="80"/>
      <c r="S836" s="80"/>
    </row>
    <row r="837" spans="1:19">
      <c r="A837" s="34">
        <v>835</v>
      </c>
      <c r="B837" s="126"/>
      <c r="C837" s="7"/>
      <c r="D837" s="7" t="str">
        <f t="shared" si="57"/>
        <v/>
      </c>
      <c r="E837" s="7"/>
      <c r="F837" s="19" t="str">
        <f t="shared" si="55"/>
        <v/>
      </c>
      <c r="G837" s="82"/>
      <c r="H837" s="7" t="str">
        <f t="shared" si="56"/>
        <v>空</v>
      </c>
      <c r="I837" s="83"/>
      <c r="J837" s="230"/>
      <c r="K837" s="48"/>
      <c r="L837" s="48"/>
      <c r="M837" s="9"/>
      <c r="N837" s="68"/>
      <c r="O837" s="18" t="e">
        <f t="shared" ca="1" si="54"/>
        <v>#VALUE!</v>
      </c>
      <c r="P837" s="80"/>
      <c r="Q837" s="80"/>
      <c r="R837" s="80"/>
      <c r="S837" s="80"/>
    </row>
    <row r="838" spans="1:19">
      <c r="A838" s="34">
        <v>836</v>
      </c>
      <c r="B838" s="127"/>
      <c r="C838" s="7"/>
      <c r="D838" s="7" t="str">
        <f t="shared" si="57"/>
        <v/>
      </c>
      <c r="E838" s="7"/>
      <c r="F838" s="19" t="str">
        <f t="shared" si="55"/>
        <v/>
      </c>
      <c r="G838" s="82"/>
      <c r="H838" s="7" t="str">
        <f t="shared" si="56"/>
        <v>空</v>
      </c>
      <c r="I838" s="83"/>
      <c r="J838" s="230"/>
      <c r="K838" s="48"/>
      <c r="L838" s="48"/>
      <c r="M838" s="9"/>
      <c r="N838" s="68"/>
      <c r="O838" s="18" t="e">
        <f t="shared" ca="1" si="54"/>
        <v>#VALUE!</v>
      </c>
      <c r="P838" s="80"/>
      <c r="Q838" s="80"/>
      <c r="R838" s="80"/>
      <c r="S838" s="80"/>
    </row>
    <row r="839" spans="1:19">
      <c r="A839" s="34">
        <v>837</v>
      </c>
      <c r="B839" s="126"/>
      <c r="C839" s="7"/>
      <c r="D839" s="7" t="str">
        <f t="shared" si="57"/>
        <v/>
      </c>
      <c r="E839" s="7"/>
      <c r="F839" s="19" t="str">
        <f t="shared" si="55"/>
        <v/>
      </c>
      <c r="G839" s="82"/>
      <c r="H839" s="7" t="str">
        <f t="shared" si="56"/>
        <v>空</v>
      </c>
      <c r="I839" s="83"/>
      <c r="J839" s="230"/>
      <c r="K839" s="48"/>
      <c r="L839" s="48"/>
      <c r="M839" s="9"/>
      <c r="N839" s="68"/>
      <c r="O839" s="18" t="e">
        <f t="shared" ca="1" si="54"/>
        <v>#VALUE!</v>
      </c>
      <c r="P839" s="80"/>
      <c r="Q839" s="80"/>
      <c r="R839" s="80"/>
      <c r="S839" s="80"/>
    </row>
    <row r="840" spans="1:19">
      <c r="A840" s="34">
        <v>838</v>
      </c>
      <c r="B840" s="126"/>
      <c r="C840" s="7"/>
      <c r="D840" s="7" t="str">
        <f t="shared" si="57"/>
        <v/>
      </c>
      <c r="E840" s="7"/>
      <c r="F840" s="19" t="str">
        <f t="shared" si="55"/>
        <v/>
      </c>
      <c r="G840" s="82"/>
      <c r="H840" s="7" t="str">
        <f t="shared" si="56"/>
        <v>空</v>
      </c>
      <c r="I840" s="83"/>
      <c r="J840" s="230"/>
      <c r="K840" s="48"/>
      <c r="L840" s="48"/>
      <c r="M840" s="9"/>
      <c r="N840" s="68"/>
      <c r="O840" s="18" t="e">
        <f t="shared" ca="1" si="54"/>
        <v>#VALUE!</v>
      </c>
      <c r="P840" s="80"/>
      <c r="Q840" s="80"/>
      <c r="R840" s="80"/>
      <c r="S840" s="80"/>
    </row>
    <row r="841" spans="1:19">
      <c r="A841" s="34">
        <v>839</v>
      </c>
      <c r="B841" s="126"/>
      <c r="C841" s="7"/>
      <c r="D841" s="7" t="str">
        <f t="shared" si="57"/>
        <v/>
      </c>
      <c r="E841" s="7"/>
      <c r="F841" s="19" t="str">
        <f t="shared" si="55"/>
        <v/>
      </c>
      <c r="G841" s="82"/>
      <c r="H841" s="7" t="str">
        <f t="shared" si="56"/>
        <v>空</v>
      </c>
      <c r="I841" s="83"/>
      <c r="J841" s="230"/>
      <c r="K841" s="48"/>
      <c r="L841" s="48"/>
      <c r="M841" s="9"/>
      <c r="N841" s="68"/>
      <c r="O841" s="18" t="e">
        <f t="shared" ca="1" si="54"/>
        <v>#VALUE!</v>
      </c>
      <c r="P841" s="80"/>
      <c r="Q841" s="80"/>
      <c r="R841" s="80"/>
      <c r="S841" s="80"/>
    </row>
    <row r="842" spans="1:19">
      <c r="A842" s="34">
        <v>840</v>
      </c>
      <c r="B842" s="126"/>
      <c r="C842" s="7"/>
      <c r="D842" s="7" t="str">
        <f t="shared" si="57"/>
        <v/>
      </c>
      <c r="E842" s="7"/>
      <c r="F842" s="19" t="str">
        <f t="shared" si="55"/>
        <v/>
      </c>
      <c r="G842" s="82"/>
      <c r="H842" s="7" t="str">
        <f t="shared" si="56"/>
        <v>空</v>
      </c>
      <c r="I842" s="83"/>
      <c r="J842" s="230"/>
      <c r="K842" s="48"/>
      <c r="L842" s="48"/>
      <c r="M842" s="9"/>
      <c r="N842" s="68"/>
      <c r="O842" s="18" t="e">
        <f t="shared" ca="1" si="54"/>
        <v>#VALUE!</v>
      </c>
      <c r="P842" s="80"/>
      <c r="Q842" s="80"/>
      <c r="R842" s="80"/>
      <c r="S842" s="80"/>
    </row>
    <row r="843" spans="1:19">
      <c r="A843" s="34">
        <v>841</v>
      </c>
      <c r="B843" s="126"/>
      <c r="C843" s="7"/>
      <c r="D843" s="7" t="str">
        <f t="shared" si="57"/>
        <v/>
      </c>
      <c r="E843" s="7"/>
      <c r="F843" s="19" t="str">
        <f t="shared" si="55"/>
        <v/>
      </c>
      <c r="G843" s="82"/>
      <c r="H843" s="7" t="str">
        <f t="shared" si="56"/>
        <v>空</v>
      </c>
      <c r="I843" s="83"/>
      <c r="J843" s="230"/>
      <c r="K843" s="48"/>
      <c r="L843" s="48"/>
      <c r="M843" s="9"/>
      <c r="N843" s="68"/>
      <c r="O843" s="18" t="e">
        <f t="shared" ca="1" si="54"/>
        <v>#VALUE!</v>
      </c>
      <c r="P843" s="80"/>
      <c r="Q843" s="80"/>
      <c r="R843" s="80"/>
      <c r="S843" s="80"/>
    </row>
    <row r="844" spans="1:19">
      <c r="A844" s="34">
        <v>842</v>
      </c>
      <c r="B844" s="126"/>
      <c r="C844" s="7"/>
      <c r="D844" s="7" t="str">
        <f t="shared" si="57"/>
        <v/>
      </c>
      <c r="E844" s="7"/>
      <c r="F844" s="19" t="str">
        <f t="shared" si="55"/>
        <v/>
      </c>
      <c r="G844" s="82"/>
      <c r="H844" s="7" t="str">
        <f t="shared" si="56"/>
        <v>空</v>
      </c>
      <c r="I844" s="83"/>
      <c r="J844" s="230"/>
      <c r="K844" s="48"/>
      <c r="L844" s="48"/>
      <c r="M844" s="9"/>
      <c r="N844" s="68"/>
      <c r="O844" s="18" t="e">
        <f t="shared" ca="1" si="54"/>
        <v>#VALUE!</v>
      </c>
      <c r="P844" s="80"/>
      <c r="Q844" s="80"/>
      <c r="R844" s="80"/>
      <c r="S844" s="80"/>
    </row>
    <row r="845" spans="1:19">
      <c r="A845" s="34">
        <v>843</v>
      </c>
      <c r="B845" s="108"/>
      <c r="C845" s="7"/>
      <c r="D845" s="7" t="str">
        <f t="shared" si="57"/>
        <v/>
      </c>
      <c r="E845" s="7"/>
      <c r="F845" s="19" t="str">
        <f t="shared" si="55"/>
        <v/>
      </c>
      <c r="G845" s="82"/>
      <c r="H845" s="7" t="str">
        <f t="shared" si="56"/>
        <v>空</v>
      </c>
      <c r="I845" s="83"/>
      <c r="J845" s="230"/>
      <c r="K845" s="48"/>
      <c r="L845" s="48"/>
      <c r="M845" s="9"/>
      <c r="N845" s="68"/>
      <c r="O845" s="18" t="e">
        <f t="shared" ca="1" si="54"/>
        <v>#VALUE!</v>
      </c>
      <c r="P845" s="80"/>
      <c r="Q845" s="80"/>
      <c r="R845" s="80"/>
      <c r="S845" s="80"/>
    </row>
    <row r="846" spans="1:19">
      <c r="A846" s="34">
        <v>844</v>
      </c>
      <c r="B846" s="126"/>
      <c r="C846" s="7"/>
      <c r="D846" s="7" t="str">
        <f t="shared" si="57"/>
        <v/>
      </c>
      <c r="E846" s="7"/>
      <c r="F846" s="19" t="str">
        <f t="shared" si="55"/>
        <v/>
      </c>
      <c r="G846" s="82"/>
      <c r="H846" s="7" t="str">
        <f t="shared" si="56"/>
        <v>空</v>
      </c>
      <c r="I846" s="83"/>
      <c r="J846" s="230"/>
      <c r="K846" s="48"/>
      <c r="L846" s="48"/>
      <c r="M846" s="9"/>
      <c r="N846" s="68"/>
      <c r="O846" s="18" t="e">
        <f t="shared" ca="1" si="54"/>
        <v>#VALUE!</v>
      </c>
      <c r="P846" s="80"/>
      <c r="Q846" s="80"/>
      <c r="R846" s="80"/>
      <c r="S846" s="80"/>
    </row>
    <row r="847" spans="1:19">
      <c r="A847" s="34">
        <v>845</v>
      </c>
      <c r="B847" s="126"/>
      <c r="C847" s="7"/>
      <c r="D847" s="7" t="str">
        <f t="shared" si="57"/>
        <v/>
      </c>
      <c r="E847" s="7"/>
      <c r="F847" s="19" t="str">
        <f t="shared" si="55"/>
        <v/>
      </c>
      <c r="G847" s="82"/>
      <c r="H847" s="7" t="str">
        <f t="shared" si="56"/>
        <v>空</v>
      </c>
      <c r="I847" s="83"/>
      <c r="J847" s="230"/>
      <c r="K847" s="48"/>
      <c r="L847" s="48"/>
      <c r="M847" s="9"/>
      <c r="N847" s="68"/>
      <c r="O847" s="18" t="e">
        <f t="shared" ca="1" si="54"/>
        <v>#VALUE!</v>
      </c>
      <c r="P847" s="80"/>
      <c r="Q847" s="80"/>
      <c r="R847" s="80"/>
      <c r="S847" s="80"/>
    </row>
    <row r="848" spans="1:19">
      <c r="A848" s="34">
        <v>846</v>
      </c>
      <c r="B848" s="126"/>
      <c r="C848" s="7"/>
      <c r="D848" s="7" t="str">
        <f t="shared" si="57"/>
        <v/>
      </c>
      <c r="E848" s="7"/>
      <c r="F848" s="19" t="str">
        <f t="shared" si="55"/>
        <v/>
      </c>
      <c r="G848" s="82"/>
      <c r="H848" s="7" t="str">
        <f t="shared" si="56"/>
        <v>空</v>
      </c>
      <c r="I848" s="83"/>
      <c r="J848" s="230"/>
      <c r="K848" s="48"/>
      <c r="L848" s="48"/>
      <c r="M848" s="9"/>
      <c r="N848" s="68"/>
      <c r="O848" s="18" t="e">
        <f t="shared" ca="1" si="54"/>
        <v>#VALUE!</v>
      </c>
      <c r="P848" s="80"/>
      <c r="Q848" s="80"/>
      <c r="R848" s="80"/>
      <c r="S848" s="80"/>
    </row>
    <row r="849" spans="1:19">
      <c r="A849" s="34">
        <v>847</v>
      </c>
      <c r="B849" s="127"/>
      <c r="C849" s="7"/>
      <c r="D849" s="7" t="str">
        <f t="shared" si="57"/>
        <v/>
      </c>
      <c r="E849" s="7"/>
      <c r="F849" s="19" t="str">
        <f t="shared" si="55"/>
        <v/>
      </c>
      <c r="G849" s="82"/>
      <c r="H849" s="7" t="str">
        <f t="shared" si="56"/>
        <v>空</v>
      </c>
      <c r="I849" s="83"/>
      <c r="J849" s="230"/>
      <c r="K849" s="48"/>
      <c r="L849" s="48"/>
      <c r="M849" s="9"/>
      <c r="N849" s="68"/>
      <c r="O849" s="18" t="e">
        <f t="shared" ca="1" si="54"/>
        <v>#VALUE!</v>
      </c>
      <c r="P849" s="80"/>
      <c r="Q849" s="80"/>
      <c r="R849" s="80"/>
      <c r="S849" s="80"/>
    </row>
    <row r="850" spans="1:19">
      <c r="A850" s="34">
        <v>848</v>
      </c>
      <c r="B850" s="126"/>
      <c r="C850" s="7"/>
      <c r="D850" s="7" t="str">
        <f t="shared" si="57"/>
        <v/>
      </c>
      <c r="E850" s="7"/>
      <c r="F850" s="19" t="str">
        <f t="shared" si="55"/>
        <v/>
      </c>
      <c r="G850" s="82"/>
      <c r="H850" s="7" t="str">
        <f t="shared" si="56"/>
        <v>空</v>
      </c>
      <c r="I850" s="83"/>
      <c r="J850" s="230"/>
      <c r="K850" s="48"/>
      <c r="L850" s="48"/>
      <c r="M850" s="9"/>
      <c r="N850" s="68"/>
      <c r="O850" s="18" t="e">
        <f t="shared" ref="O850:O913" ca="1" si="58">IF(ISNONTEXT(J850),DATEDIF(F850,TODAY(),"d")&amp;"天","出场")</f>
        <v>#VALUE!</v>
      </c>
      <c r="P850" s="80"/>
      <c r="Q850" s="80"/>
      <c r="R850" s="80"/>
      <c r="S850" s="80"/>
    </row>
    <row r="851" spans="1:19">
      <c r="A851" s="34">
        <v>849</v>
      </c>
      <c r="B851" s="126"/>
      <c r="C851" s="7"/>
      <c r="D851" s="7" t="str">
        <f t="shared" si="57"/>
        <v/>
      </c>
      <c r="E851" s="7"/>
      <c r="F851" s="19" t="str">
        <f t="shared" si="55"/>
        <v/>
      </c>
      <c r="G851" s="82"/>
      <c r="H851" s="7" t="str">
        <f t="shared" si="56"/>
        <v>空</v>
      </c>
      <c r="I851" s="83"/>
      <c r="J851" s="230"/>
      <c r="K851" s="48"/>
      <c r="L851" s="48"/>
      <c r="M851" s="9"/>
      <c r="N851" s="68"/>
      <c r="O851" s="18" t="e">
        <f t="shared" ca="1" si="58"/>
        <v>#VALUE!</v>
      </c>
      <c r="P851" s="80"/>
      <c r="Q851" s="80"/>
      <c r="R851" s="80"/>
      <c r="S851" s="80"/>
    </row>
    <row r="852" spans="1:19">
      <c r="A852" s="34">
        <v>850</v>
      </c>
      <c r="B852" s="126"/>
      <c r="C852" s="7"/>
      <c r="D852" s="7" t="str">
        <f t="shared" si="57"/>
        <v/>
      </c>
      <c r="E852" s="7"/>
      <c r="F852" s="19" t="str">
        <f t="shared" si="55"/>
        <v/>
      </c>
      <c r="G852" s="82"/>
      <c r="H852" s="7" t="str">
        <f t="shared" si="56"/>
        <v>空</v>
      </c>
      <c r="I852" s="83"/>
      <c r="J852" s="230"/>
      <c r="K852" s="48"/>
      <c r="L852" s="48"/>
      <c r="M852" s="9"/>
      <c r="N852" s="68"/>
      <c r="O852" s="18" t="e">
        <f t="shared" ca="1" si="58"/>
        <v>#VALUE!</v>
      </c>
      <c r="P852" s="80"/>
      <c r="Q852" s="80"/>
      <c r="R852" s="80"/>
      <c r="S852" s="80"/>
    </row>
    <row r="853" spans="1:19">
      <c r="A853" s="34">
        <v>851</v>
      </c>
      <c r="B853" s="126"/>
      <c r="C853" s="7"/>
      <c r="D853" s="7" t="str">
        <f t="shared" si="57"/>
        <v/>
      </c>
      <c r="E853" s="7"/>
      <c r="F853" s="19" t="str">
        <f t="shared" si="55"/>
        <v/>
      </c>
      <c r="G853" s="82"/>
      <c r="H853" s="7" t="str">
        <f t="shared" si="56"/>
        <v>空</v>
      </c>
      <c r="I853" s="83"/>
      <c r="J853" s="230"/>
      <c r="K853" s="48"/>
      <c r="L853" s="48"/>
      <c r="M853" s="9"/>
      <c r="N853" s="68"/>
      <c r="O853" s="18" t="e">
        <f t="shared" ca="1" si="58"/>
        <v>#VALUE!</v>
      </c>
      <c r="P853" s="80"/>
      <c r="Q853" s="80"/>
      <c r="R853" s="80"/>
      <c r="S853" s="80"/>
    </row>
    <row r="854" spans="1:19">
      <c r="A854" s="34">
        <v>852</v>
      </c>
      <c r="B854" s="126"/>
      <c r="C854" s="7"/>
      <c r="D854" s="7" t="str">
        <f t="shared" si="57"/>
        <v/>
      </c>
      <c r="E854" s="7"/>
      <c r="F854" s="19" t="str">
        <f t="shared" si="55"/>
        <v/>
      </c>
      <c r="G854" s="82"/>
      <c r="H854" s="7" t="str">
        <f t="shared" si="56"/>
        <v>空</v>
      </c>
      <c r="I854" s="83"/>
      <c r="J854" s="230"/>
      <c r="K854" s="48"/>
      <c r="L854" s="48"/>
      <c r="M854" s="9"/>
      <c r="N854" s="68"/>
      <c r="O854" s="18" t="e">
        <f t="shared" ca="1" si="58"/>
        <v>#VALUE!</v>
      </c>
      <c r="P854" s="80"/>
      <c r="Q854" s="80"/>
      <c r="R854" s="80"/>
      <c r="S854" s="80"/>
    </row>
    <row r="855" spans="1:19">
      <c r="A855" s="34">
        <v>853</v>
      </c>
      <c r="B855" s="126"/>
      <c r="C855" s="7"/>
      <c r="D855" s="7" t="str">
        <f t="shared" si="57"/>
        <v/>
      </c>
      <c r="E855" s="7"/>
      <c r="F855" s="19" t="str">
        <f t="shared" si="55"/>
        <v/>
      </c>
      <c r="G855" s="82"/>
      <c r="H855" s="7" t="str">
        <f t="shared" si="56"/>
        <v>空</v>
      </c>
      <c r="I855" s="83"/>
      <c r="J855" s="230"/>
      <c r="K855" s="48"/>
      <c r="L855" s="48"/>
      <c r="M855" s="9"/>
      <c r="N855" s="68"/>
      <c r="O855" s="18" t="e">
        <f t="shared" ca="1" si="58"/>
        <v>#VALUE!</v>
      </c>
      <c r="P855" s="80"/>
      <c r="Q855" s="80"/>
      <c r="R855" s="80"/>
      <c r="S855" s="80"/>
    </row>
    <row r="856" spans="1:19">
      <c r="A856" s="34">
        <v>854</v>
      </c>
      <c r="B856" s="127"/>
      <c r="C856" s="7"/>
      <c r="D856" s="7" t="str">
        <f t="shared" si="57"/>
        <v/>
      </c>
      <c r="E856" s="7"/>
      <c r="F856" s="19" t="str">
        <f t="shared" si="55"/>
        <v/>
      </c>
      <c r="G856" s="82"/>
      <c r="H856" s="7" t="str">
        <f t="shared" si="56"/>
        <v>空</v>
      </c>
      <c r="I856" s="83"/>
      <c r="J856" s="230"/>
      <c r="K856" s="48"/>
      <c r="L856" s="48"/>
      <c r="M856" s="9"/>
      <c r="N856" s="68"/>
      <c r="O856" s="18" t="e">
        <f t="shared" ca="1" si="58"/>
        <v>#VALUE!</v>
      </c>
      <c r="P856" s="80"/>
      <c r="Q856" s="80"/>
      <c r="R856" s="80"/>
      <c r="S856" s="80"/>
    </row>
    <row r="857" spans="1:19">
      <c r="A857" s="34">
        <v>855</v>
      </c>
      <c r="B857" s="126"/>
      <c r="C857" s="7"/>
      <c r="D857" s="7" t="str">
        <f t="shared" si="57"/>
        <v/>
      </c>
      <c r="E857" s="7"/>
      <c r="F857" s="19" t="str">
        <f t="shared" si="55"/>
        <v/>
      </c>
      <c r="G857" s="82"/>
      <c r="H857" s="7" t="str">
        <f t="shared" si="56"/>
        <v>空</v>
      </c>
      <c r="I857" s="83"/>
      <c r="J857" s="230"/>
      <c r="K857" s="48"/>
      <c r="L857" s="48"/>
      <c r="M857" s="9"/>
      <c r="N857" s="68"/>
      <c r="O857" s="18" t="e">
        <f t="shared" ca="1" si="58"/>
        <v>#VALUE!</v>
      </c>
      <c r="P857" s="80"/>
      <c r="Q857" s="80"/>
      <c r="R857" s="80"/>
      <c r="S857" s="80"/>
    </row>
    <row r="858" spans="1:19">
      <c r="A858" s="34">
        <v>856</v>
      </c>
      <c r="B858" s="126"/>
      <c r="C858" s="7"/>
      <c r="D858" s="7" t="str">
        <f t="shared" si="57"/>
        <v/>
      </c>
      <c r="E858" s="7"/>
      <c r="F858" s="19" t="str">
        <f t="shared" si="55"/>
        <v/>
      </c>
      <c r="G858" s="82"/>
      <c r="H858" s="7" t="str">
        <f t="shared" si="56"/>
        <v>空</v>
      </c>
      <c r="I858" s="83"/>
      <c r="J858" s="230"/>
      <c r="K858" s="48"/>
      <c r="L858" s="48"/>
      <c r="M858" s="9"/>
      <c r="N858" s="68"/>
      <c r="O858" s="18" t="e">
        <f t="shared" ca="1" si="58"/>
        <v>#VALUE!</v>
      </c>
      <c r="P858" s="80"/>
      <c r="Q858" s="80"/>
      <c r="R858" s="80"/>
      <c r="S858" s="80"/>
    </row>
    <row r="859" spans="1:19">
      <c r="A859" s="34">
        <v>857</v>
      </c>
      <c r="B859" s="101"/>
      <c r="C859" s="7"/>
      <c r="D859" s="7" t="str">
        <f t="shared" si="57"/>
        <v/>
      </c>
      <c r="E859" s="7"/>
      <c r="F859" s="19" t="str">
        <f t="shared" si="55"/>
        <v/>
      </c>
      <c r="G859" s="82"/>
      <c r="H859" s="7" t="str">
        <f t="shared" si="56"/>
        <v>空</v>
      </c>
      <c r="I859" s="83"/>
      <c r="J859" s="230"/>
      <c r="K859" s="48"/>
      <c r="L859" s="48"/>
      <c r="M859" s="9"/>
      <c r="N859" s="68"/>
      <c r="O859" s="18" t="e">
        <f t="shared" ca="1" si="58"/>
        <v>#VALUE!</v>
      </c>
      <c r="P859" s="80"/>
      <c r="Q859" s="80"/>
      <c r="R859" s="80"/>
      <c r="S859" s="80"/>
    </row>
    <row r="860" spans="1:19">
      <c r="A860" s="34">
        <v>858</v>
      </c>
      <c r="B860" s="101"/>
      <c r="C860" s="7"/>
      <c r="D860" s="7" t="str">
        <f t="shared" si="57"/>
        <v/>
      </c>
      <c r="E860" s="7"/>
      <c r="F860" s="19" t="str">
        <f t="shared" si="55"/>
        <v/>
      </c>
      <c r="G860" s="82"/>
      <c r="H860" s="7" t="str">
        <f t="shared" si="56"/>
        <v>空</v>
      </c>
      <c r="I860" s="83"/>
      <c r="J860" s="230"/>
      <c r="K860" s="48"/>
      <c r="L860" s="48"/>
      <c r="M860" s="9"/>
      <c r="N860" s="68"/>
      <c r="O860" s="18" t="e">
        <f t="shared" ca="1" si="58"/>
        <v>#VALUE!</v>
      </c>
      <c r="P860" s="80"/>
      <c r="Q860" s="80"/>
      <c r="R860" s="80"/>
      <c r="S860" s="80"/>
    </row>
    <row r="861" spans="1:19">
      <c r="A861" s="34">
        <v>859</v>
      </c>
      <c r="B861" s="101"/>
      <c r="C861" s="7"/>
      <c r="D861" s="7" t="str">
        <f t="shared" si="57"/>
        <v/>
      </c>
      <c r="E861" s="7"/>
      <c r="F861" s="19" t="str">
        <f t="shared" si="55"/>
        <v/>
      </c>
      <c r="G861" s="82"/>
      <c r="H861" s="7" t="str">
        <f t="shared" si="56"/>
        <v>空</v>
      </c>
      <c r="I861" s="83"/>
      <c r="J861" s="230"/>
      <c r="K861" s="48"/>
      <c r="L861" s="48"/>
      <c r="M861" s="9"/>
      <c r="N861" s="68"/>
      <c r="O861" s="18" t="e">
        <f t="shared" ca="1" si="58"/>
        <v>#VALUE!</v>
      </c>
      <c r="P861" s="80"/>
      <c r="Q861" s="80"/>
      <c r="R861" s="80"/>
      <c r="S861" s="80"/>
    </row>
    <row r="862" spans="1:19">
      <c r="A862" s="34">
        <v>860</v>
      </c>
      <c r="B862" s="101"/>
      <c r="C862" s="7"/>
      <c r="D862" s="7" t="str">
        <f t="shared" si="57"/>
        <v/>
      </c>
      <c r="E862" s="7"/>
      <c r="F862" s="19" t="str">
        <f t="shared" si="55"/>
        <v/>
      </c>
      <c r="G862" s="82"/>
      <c r="H862" s="7" t="str">
        <f t="shared" si="56"/>
        <v>空</v>
      </c>
      <c r="I862" s="83"/>
      <c r="J862" s="230"/>
      <c r="K862" s="48"/>
      <c r="L862" s="48"/>
      <c r="M862" s="9"/>
      <c r="N862" s="68"/>
      <c r="O862" s="18" t="e">
        <f t="shared" ca="1" si="58"/>
        <v>#VALUE!</v>
      </c>
      <c r="P862" s="80"/>
      <c r="Q862" s="80"/>
      <c r="R862" s="80"/>
      <c r="S862" s="80"/>
    </row>
    <row r="863" spans="1:19">
      <c r="A863" s="34">
        <v>861</v>
      </c>
      <c r="B863" s="101"/>
      <c r="C863" s="7"/>
      <c r="D863" s="7" t="str">
        <f t="shared" si="57"/>
        <v/>
      </c>
      <c r="E863" s="7"/>
      <c r="F863" s="19" t="str">
        <f t="shared" si="55"/>
        <v/>
      </c>
      <c r="G863" s="82"/>
      <c r="H863" s="7" t="str">
        <f t="shared" si="56"/>
        <v>空</v>
      </c>
      <c r="I863" s="83"/>
      <c r="J863" s="230"/>
      <c r="K863" s="48"/>
      <c r="L863" s="48"/>
      <c r="M863" s="9"/>
      <c r="N863" s="68"/>
      <c r="O863" s="18" t="e">
        <f t="shared" ca="1" si="58"/>
        <v>#VALUE!</v>
      </c>
      <c r="P863" s="80"/>
      <c r="Q863" s="80"/>
      <c r="R863" s="80"/>
      <c r="S863" s="80"/>
    </row>
    <row r="864" spans="1:19">
      <c r="A864" s="34">
        <v>862</v>
      </c>
      <c r="B864" s="101"/>
      <c r="C864" s="7"/>
      <c r="D864" s="7" t="str">
        <f t="shared" si="57"/>
        <v/>
      </c>
      <c r="E864" s="7"/>
      <c r="F864" s="19" t="str">
        <f t="shared" si="55"/>
        <v/>
      </c>
      <c r="G864" s="82"/>
      <c r="H864" s="7" t="str">
        <f t="shared" si="56"/>
        <v>空</v>
      </c>
      <c r="I864" s="83"/>
      <c r="J864" s="230"/>
      <c r="K864" s="48"/>
      <c r="L864" s="48"/>
      <c r="M864" s="9"/>
      <c r="N864" s="68"/>
      <c r="O864" s="18" t="e">
        <f t="shared" ca="1" si="58"/>
        <v>#VALUE!</v>
      </c>
      <c r="P864" s="80"/>
      <c r="Q864" s="80"/>
      <c r="R864" s="80"/>
      <c r="S864" s="80"/>
    </row>
    <row r="865" spans="1:19">
      <c r="A865" s="34">
        <v>863</v>
      </c>
      <c r="B865" s="101"/>
      <c r="C865" s="7"/>
      <c r="D865" s="7" t="str">
        <f t="shared" si="57"/>
        <v/>
      </c>
      <c r="E865" s="7"/>
      <c r="F865" s="19" t="str">
        <f t="shared" si="55"/>
        <v/>
      </c>
      <c r="G865" s="116"/>
      <c r="H865" s="7" t="str">
        <f t="shared" si="56"/>
        <v>空</v>
      </c>
      <c r="I865" s="83"/>
      <c r="J865" s="230"/>
      <c r="K865" s="48"/>
      <c r="L865" s="48"/>
      <c r="M865" s="9"/>
      <c r="N865" s="68"/>
      <c r="O865" s="18" t="e">
        <f t="shared" ca="1" si="58"/>
        <v>#VALUE!</v>
      </c>
      <c r="P865" s="80"/>
      <c r="Q865" s="80"/>
      <c r="R865" s="80"/>
      <c r="S865" s="80"/>
    </row>
    <row r="866" spans="1:19">
      <c r="A866" s="34">
        <v>864</v>
      </c>
      <c r="B866" s="101"/>
      <c r="C866" s="7"/>
      <c r="D866" s="7" t="str">
        <f t="shared" si="57"/>
        <v/>
      </c>
      <c r="E866" s="7"/>
      <c r="F866" s="19" t="str">
        <f t="shared" si="55"/>
        <v/>
      </c>
      <c r="G866" s="116"/>
      <c r="H866" s="7" t="str">
        <f t="shared" si="56"/>
        <v>空</v>
      </c>
      <c r="I866" s="83"/>
      <c r="J866" s="230"/>
      <c r="K866" s="48"/>
      <c r="L866" s="48"/>
      <c r="M866" s="9"/>
      <c r="N866" s="68"/>
      <c r="O866" s="18" t="e">
        <f t="shared" ca="1" si="58"/>
        <v>#VALUE!</v>
      </c>
      <c r="P866" s="80"/>
      <c r="Q866" s="80"/>
      <c r="R866" s="80"/>
      <c r="S866" s="80"/>
    </row>
    <row r="867" spans="1:19">
      <c r="A867" s="34">
        <v>865</v>
      </c>
      <c r="B867" s="101"/>
      <c r="C867" s="7"/>
      <c r="D867" s="7" t="str">
        <f t="shared" si="57"/>
        <v/>
      </c>
      <c r="E867" s="7"/>
      <c r="F867" s="19" t="str">
        <f t="shared" si="55"/>
        <v/>
      </c>
      <c r="G867" s="116"/>
      <c r="H867" s="7" t="str">
        <f t="shared" si="56"/>
        <v>空</v>
      </c>
      <c r="I867" s="83"/>
      <c r="J867" s="230"/>
      <c r="K867" s="48"/>
      <c r="L867" s="48"/>
      <c r="M867" s="9"/>
      <c r="N867" s="68"/>
      <c r="O867" s="18" t="e">
        <f t="shared" ca="1" si="58"/>
        <v>#VALUE!</v>
      </c>
      <c r="P867" s="80"/>
      <c r="Q867" s="80"/>
      <c r="R867" s="80"/>
      <c r="S867" s="80"/>
    </row>
    <row r="868" spans="1:19">
      <c r="A868" s="34">
        <v>866</v>
      </c>
      <c r="B868" s="101"/>
      <c r="C868" s="7"/>
      <c r="D868" s="7" t="str">
        <f t="shared" si="57"/>
        <v/>
      </c>
      <c r="E868" s="7"/>
      <c r="F868" s="19" t="str">
        <f t="shared" si="55"/>
        <v/>
      </c>
      <c r="G868" s="116"/>
      <c r="H868" s="7" t="str">
        <f t="shared" si="56"/>
        <v>空</v>
      </c>
      <c r="I868" s="83"/>
      <c r="J868" s="230"/>
      <c r="K868" s="48"/>
      <c r="L868" s="48"/>
      <c r="M868" s="9"/>
      <c r="N868" s="68"/>
      <c r="O868" s="18" t="e">
        <f t="shared" ca="1" si="58"/>
        <v>#VALUE!</v>
      </c>
      <c r="P868" s="80"/>
      <c r="Q868" s="80"/>
      <c r="R868" s="80"/>
      <c r="S868" s="80"/>
    </row>
    <row r="869" spans="1:19">
      <c r="A869" s="34">
        <v>867</v>
      </c>
      <c r="B869" s="101"/>
      <c r="C869" s="7"/>
      <c r="D869" s="7" t="str">
        <f t="shared" si="57"/>
        <v/>
      </c>
      <c r="E869" s="7"/>
      <c r="F869" s="19" t="str">
        <f t="shared" si="55"/>
        <v/>
      </c>
      <c r="G869" s="82"/>
      <c r="H869" s="7" t="str">
        <f t="shared" si="56"/>
        <v>空</v>
      </c>
      <c r="I869" s="83"/>
      <c r="J869" s="230"/>
      <c r="K869" s="48"/>
      <c r="L869" s="48"/>
      <c r="M869" s="9"/>
      <c r="N869" s="68"/>
      <c r="O869" s="18" t="e">
        <f t="shared" ca="1" si="58"/>
        <v>#VALUE!</v>
      </c>
      <c r="P869" s="80"/>
      <c r="Q869" s="80"/>
      <c r="R869" s="80"/>
      <c r="S869" s="80"/>
    </row>
    <row r="870" spans="1:19">
      <c r="A870" s="34">
        <v>868</v>
      </c>
      <c r="B870" s="101"/>
      <c r="C870" s="7"/>
      <c r="D870" s="7" t="str">
        <f t="shared" si="57"/>
        <v/>
      </c>
      <c r="E870" s="7"/>
      <c r="F870" s="19" t="str">
        <f t="shared" si="55"/>
        <v/>
      </c>
      <c r="G870" s="238"/>
      <c r="H870" s="7" t="str">
        <f t="shared" si="56"/>
        <v>空</v>
      </c>
      <c r="I870" s="83"/>
      <c r="J870" s="230"/>
      <c r="K870" s="48"/>
      <c r="L870" s="48"/>
      <c r="M870" s="9"/>
      <c r="N870" s="68"/>
      <c r="O870" s="18" t="e">
        <f t="shared" ca="1" si="58"/>
        <v>#VALUE!</v>
      </c>
      <c r="P870" s="80"/>
      <c r="Q870" s="80"/>
      <c r="R870" s="80"/>
      <c r="S870" s="80"/>
    </row>
    <row r="871" spans="1:19">
      <c r="A871" s="34">
        <v>869</v>
      </c>
      <c r="B871" s="101"/>
      <c r="C871" s="7"/>
      <c r="D871" s="7" t="str">
        <f t="shared" si="57"/>
        <v/>
      </c>
      <c r="E871" s="7"/>
      <c r="F871" s="19" t="str">
        <f t="shared" si="55"/>
        <v/>
      </c>
      <c r="G871" s="116"/>
      <c r="H871" s="7" t="str">
        <f t="shared" si="56"/>
        <v>空</v>
      </c>
      <c r="I871" s="83"/>
      <c r="J871" s="230"/>
      <c r="K871" s="48"/>
      <c r="L871" s="48"/>
      <c r="M871" s="9"/>
      <c r="N871" s="68"/>
      <c r="O871" s="18" t="e">
        <f t="shared" ca="1" si="58"/>
        <v>#VALUE!</v>
      </c>
      <c r="P871" s="80"/>
      <c r="Q871" s="80"/>
      <c r="R871" s="80"/>
      <c r="S871" s="80"/>
    </row>
    <row r="872" spans="1:19">
      <c r="A872" s="34">
        <v>870</v>
      </c>
      <c r="B872" s="101"/>
      <c r="C872" s="7"/>
      <c r="D872" s="7" t="str">
        <f t="shared" si="57"/>
        <v/>
      </c>
      <c r="E872" s="7"/>
      <c r="F872" s="19" t="str">
        <f t="shared" si="55"/>
        <v/>
      </c>
      <c r="G872" s="116"/>
      <c r="H872" s="7" t="str">
        <f t="shared" si="56"/>
        <v>空</v>
      </c>
      <c r="I872" s="83"/>
      <c r="J872" s="230"/>
      <c r="K872" s="48"/>
      <c r="L872" s="48"/>
      <c r="M872" s="9"/>
      <c r="N872" s="68"/>
      <c r="O872" s="18" t="e">
        <f t="shared" ca="1" si="58"/>
        <v>#VALUE!</v>
      </c>
      <c r="P872" s="80"/>
      <c r="Q872" s="80"/>
      <c r="R872" s="80"/>
      <c r="S872" s="80"/>
    </row>
    <row r="873" spans="1:19">
      <c r="A873" s="34">
        <v>871</v>
      </c>
      <c r="B873" s="98"/>
      <c r="C873" s="7"/>
      <c r="D873" s="7" t="str">
        <f t="shared" si="57"/>
        <v/>
      </c>
      <c r="E873" s="7"/>
      <c r="F873" s="19" t="str">
        <f t="shared" si="55"/>
        <v/>
      </c>
      <c r="G873" s="116"/>
      <c r="H873" s="7" t="str">
        <f t="shared" si="56"/>
        <v>空</v>
      </c>
      <c r="I873" s="83"/>
      <c r="J873" s="230"/>
      <c r="K873" s="48"/>
      <c r="L873" s="48"/>
      <c r="M873" s="9"/>
      <c r="N873" s="68"/>
      <c r="O873" s="18" t="e">
        <f t="shared" ca="1" si="58"/>
        <v>#VALUE!</v>
      </c>
      <c r="P873" s="80"/>
      <c r="Q873" s="80"/>
      <c r="R873" s="80"/>
      <c r="S873" s="80"/>
    </row>
    <row r="874" spans="1:19">
      <c r="A874" s="34">
        <v>872</v>
      </c>
      <c r="B874" s="101"/>
      <c r="C874" s="7"/>
      <c r="D874" s="7" t="str">
        <f t="shared" si="57"/>
        <v/>
      </c>
      <c r="E874" s="7"/>
      <c r="F874" s="19" t="str">
        <f t="shared" si="55"/>
        <v/>
      </c>
      <c r="G874" s="116"/>
      <c r="H874" s="7" t="str">
        <f t="shared" si="56"/>
        <v>空</v>
      </c>
      <c r="I874" s="83"/>
      <c r="J874" s="230"/>
      <c r="K874" s="48"/>
      <c r="L874" s="48"/>
      <c r="M874" s="9"/>
      <c r="N874" s="68"/>
      <c r="O874" s="18" t="e">
        <f t="shared" ca="1" si="58"/>
        <v>#VALUE!</v>
      </c>
      <c r="P874" s="80"/>
      <c r="Q874" s="80"/>
      <c r="R874" s="80"/>
      <c r="S874" s="80"/>
    </row>
    <row r="875" spans="1:19">
      <c r="A875" s="34">
        <v>873</v>
      </c>
      <c r="B875" s="101"/>
      <c r="C875" s="7"/>
      <c r="D875" s="7" t="str">
        <f t="shared" si="57"/>
        <v/>
      </c>
      <c r="E875" s="7"/>
      <c r="F875" s="19" t="str">
        <f t="shared" si="55"/>
        <v/>
      </c>
      <c r="G875" s="116"/>
      <c r="H875" s="7" t="str">
        <f t="shared" si="56"/>
        <v>空</v>
      </c>
      <c r="I875" s="83"/>
      <c r="J875" s="230"/>
      <c r="K875" s="48"/>
      <c r="L875" s="48"/>
      <c r="M875" s="9"/>
      <c r="N875" s="68"/>
      <c r="O875" s="18" t="e">
        <f t="shared" ca="1" si="58"/>
        <v>#VALUE!</v>
      </c>
      <c r="P875" s="80"/>
      <c r="Q875" s="80"/>
      <c r="R875" s="80"/>
      <c r="S875" s="80"/>
    </row>
    <row r="876" spans="1:19">
      <c r="A876" s="34">
        <v>874</v>
      </c>
      <c r="B876" s="101"/>
      <c r="C876" s="7"/>
      <c r="D876" s="7" t="str">
        <f t="shared" si="57"/>
        <v/>
      </c>
      <c r="E876" s="7"/>
      <c r="F876" s="19" t="str">
        <f t="shared" si="55"/>
        <v/>
      </c>
      <c r="G876" s="116"/>
      <c r="H876" s="7" t="str">
        <f t="shared" si="56"/>
        <v>空</v>
      </c>
      <c r="I876" s="83"/>
      <c r="J876" s="230"/>
      <c r="K876" s="48"/>
      <c r="L876" s="48"/>
      <c r="M876" s="9"/>
      <c r="N876" s="68"/>
      <c r="O876" s="18" t="e">
        <f t="shared" ca="1" si="58"/>
        <v>#VALUE!</v>
      </c>
      <c r="P876" s="80"/>
      <c r="Q876" s="80"/>
      <c r="R876" s="80"/>
      <c r="S876" s="80"/>
    </row>
    <row r="877" spans="1:19">
      <c r="A877" s="34">
        <v>875</v>
      </c>
      <c r="B877" s="101"/>
      <c r="C877" s="7"/>
      <c r="D877" s="7" t="str">
        <f t="shared" si="57"/>
        <v/>
      </c>
      <c r="E877" s="7"/>
      <c r="F877" s="19" t="str">
        <f t="shared" si="55"/>
        <v/>
      </c>
      <c r="G877" s="116"/>
      <c r="H877" s="7" t="str">
        <f t="shared" si="56"/>
        <v>空</v>
      </c>
      <c r="I877" s="83"/>
      <c r="J877" s="230"/>
      <c r="K877" s="48"/>
      <c r="L877" s="48"/>
      <c r="M877" s="9"/>
      <c r="N877" s="68"/>
      <c r="O877" s="18" t="e">
        <f t="shared" ca="1" si="58"/>
        <v>#VALUE!</v>
      </c>
      <c r="P877" s="80"/>
      <c r="Q877" s="80"/>
      <c r="R877" s="80"/>
      <c r="S877" s="80"/>
    </row>
    <row r="878" spans="1:19">
      <c r="A878" s="34">
        <v>876</v>
      </c>
      <c r="B878" s="101"/>
      <c r="C878" s="7"/>
      <c r="D878" s="7" t="str">
        <f t="shared" si="57"/>
        <v/>
      </c>
      <c r="E878" s="7"/>
      <c r="F878" s="19" t="str">
        <f t="shared" si="55"/>
        <v/>
      </c>
      <c r="G878" s="116"/>
      <c r="H878" s="7" t="str">
        <f t="shared" si="56"/>
        <v>空</v>
      </c>
      <c r="I878" s="83"/>
      <c r="J878" s="230"/>
      <c r="K878" s="48"/>
      <c r="L878" s="116"/>
      <c r="M878" s="9"/>
      <c r="N878" s="68"/>
      <c r="O878" s="18" t="e">
        <f t="shared" ca="1" si="58"/>
        <v>#VALUE!</v>
      </c>
      <c r="P878" s="80"/>
      <c r="Q878" s="80"/>
      <c r="R878" s="80"/>
      <c r="S878" s="80"/>
    </row>
    <row r="879" spans="1:19">
      <c r="A879" s="34">
        <v>877</v>
      </c>
      <c r="B879" s="120"/>
      <c r="C879" s="7"/>
      <c r="D879" s="7" t="str">
        <f t="shared" si="57"/>
        <v/>
      </c>
      <c r="E879" s="7"/>
      <c r="F879" s="19" t="str">
        <f t="shared" si="55"/>
        <v/>
      </c>
      <c r="G879" s="116"/>
      <c r="H879" s="7" t="str">
        <f t="shared" si="56"/>
        <v>空</v>
      </c>
      <c r="I879" s="83"/>
      <c r="J879" s="230"/>
      <c r="K879" s="48"/>
      <c r="L879" s="48"/>
      <c r="M879" s="9"/>
      <c r="N879" s="68"/>
      <c r="O879" s="18" t="e">
        <f t="shared" ca="1" si="58"/>
        <v>#VALUE!</v>
      </c>
      <c r="P879" s="80"/>
      <c r="Q879" s="80"/>
      <c r="R879" s="80"/>
      <c r="S879" s="80"/>
    </row>
    <row r="880" spans="1:19">
      <c r="A880" s="34">
        <v>878</v>
      </c>
      <c r="B880" s="101"/>
      <c r="C880" s="7"/>
      <c r="D880" s="7" t="str">
        <f t="shared" si="57"/>
        <v/>
      </c>
      <c r="E880" s="7"/>
      <c r="F880" s="19" t="str">
        <f t="shared" si="55"/>
        <v/>
      </c>
      <c r="G880" s="116"/>
      <c r="H880" s="7" t="str">
        <f t="shared" si="56"/>
        <v>空</v>
      </c>
      <c r="I880" s="83"/>
      <c r="J880" s="230"/>
      <c r="K880" s="48"/>
      <c r="L880" s="48"/>
      <c r="M880" s="9"/>
      <c r="N880" s="68"/>
      <c r="O880" s="18" t="e">
        <f t="shared" ca="1" si="58"/>
        <v>#VALUE!</v>
      </c>
      <c r="P880" s="80"/>
      <c r="Q880" s="80"/>
      <c r="R880" s="80"/>
      <c r="S880" s="80"/>
    </row>
    <row r="881" spans="1:19">
      <c r="A881" s="34">
        <v>879</v>
      </c>
      <c r="B881" s="101"/>
      <c r="C881" s="7"/>
      <c r="D881" s="7" t="str">
        <f t="shared" si="57"/>
        <v/>
      </c>
      <c r="E881" s="7"/>
      <c r="F881" s="19" t="str">
        <f t="shared" si="55"/>
        <v/>
      </c>
      <c r="G881" s="116"/>
      <c r="H881" s="7" t="str">
        <f t="shared" si="56"/>
        <v>空</v>
      </c>
      <c r="I881" s="83"/>
      <c r="J881" s="230"/>
      <c r="K881" s="48"/>
      <c r="L881" s="48"/>
      <c r="M881" s="9"/>
      <c r="N881" s="68"/>
      <c r="O881" s="18" t="e">
        <f t="shared" ca="1" si="58"/>
        <v>#VALUE!</v>
      </c>
      <c r="P881" s="80"/>
      <c r="Q881" s="80"/>
      <c r="R881" s="80"/>
      <c r="S881" s="80"/>
    </row>
    <row r="882" spans="1:19">
      <c r="A882" s="34">
        <v>880</v>
      </c>
      <c r="B882" s="101"/>
      <c r="C882" s="7"/>
      <c r="D882" s="7" t="str">
        <f t="shared" si="57"/>
        <v/>
      </c>
      <c r="E882" s="7"/>
      <c r="F882" s="19" t="str">
        <f t="shared" si="55"/>
        <v/>
      </c>
      <c r="G882" s="82"/>
      <c r="H882" s="7" t="str">
        <f t="shared" si="56"/>
        <v>空</v>
      </c>
      <c r="I882" s="83"/>
      <c r="J882" s="230"/>
      <c r="K882" s="48"/>
      <c r="L882" s="48"/>
      <c r="M882" s="9"/>
      <c r="N882" s="68"/>
      <c r="O882" s="18" t="e">
        <f t="shared" ca="1" si="58"/>
        <v>#VALUE!</v>
      </c>
      <c r="P882" s="80"/>
      <c r="Q882" s="80"/>
      <c r="R882" s="80"/>
      <c r="S882" s="80"/>
    </row>
    <row r="883" spans="1:19">
      <c r="A883" s="34">
        <v>881</v>
      </c>
      <c r="B883" s="101"/>
      <c r="C883" s="7"/>
      <c r="D883" s="7" t="str">
        <f t="shared" si="57"/>
        <v/>
      </c>
      <c r="E883" s="7"/>
      <c r="F883" s="19" t="str">
        <f t="shared" si="55"/>
        <v/>
      </c>
      <c r="G883" s="116"/>
      <c r="H883" s="7" t="str">
        <f t="shared" si="56"/>
        <v>空</v>
      </c>
      <c r="I883" s="83"/>
      <c r="J883" s="230"/>
      <c r="K883" s="48"/>
      <c r="L883" s="48"/>
      <c r="M883" s="9"/>
      <c r="N883" s="68"/>
      <c r="O883" s="18" t="e">
        <f t="shared" ca="1" si="58"/>
        <v>#VALUE!</v>
      </c>
      <c r="P883" s="80"/>
      <c r="Q883" s="80"/>
      <c r="R883" s="80"/>
      <c r="S883" s="80"/>
    </row>
    <row r="884" spans="1:19">
      <c r="A884" s="34">
        <v>882</v>
      </c>
      <c r="B884" s="101"/>
      <c r="C884" s="7"/>
      <c r="D884" s="7" t="str">
        <f t="shared" si="57"/>
        <v/>
      </c>
      <c r="E884" s="7"/>
      <c r="F884" s="19" t="str">
        <f t="shared" si="55"/>
        <v/>
      </c>
      <c r="G884" s="116"/>
      <c r="H884" s="7" t="str">
        <f t="shared" si="56"/>
        <v>空</v>
      </c>
      <c r="I884" s="83"/>
      <c r="J884" s="230"/>
      <c r="K884" s="48"/>
      <c r="L884" s="48"/>
      <c r="M884" s="9"/>
      <c r="N884" s="68"/>
      <c r="O884" s="18" t="e">
        <f t="shared" ca="1" si="58"/>
        <v>#VALUE!</v>
      </c>
      <c r="P884" s="80"/>
      <c r="Q884" s="80"/>
      <c r="R884" s="80"/>
      <c r="S884" s="80"/>
    </row>
    <row r="885" spans="1:19">
      <c r="A885" s="34">
        <v>883</v>
      </c>
      <c r="B885" s="101"/>
      <c r="C885" s="7"/>
      <c r="D885" s="7" t="str">
        <f t="shared" si="57"/>
        <v/>
      </c>
      <c r="E885" s="7"/>
      <c r="F885" s="19" t="str">
        <f t="shared" si="55"/>
        <v/>
      </c>
      <c r="G885" s="116"/>
      <c r="H885" s="7" t="str">
        <f t="shared" si="56"/>
        <v>空</v>
      </c>
      <c r="I885" s="83"/>
      <c r="J885" s="230"/>
      <c r="K885" s="48"/>
      <c r="L885" s="48"/>
      <c r="M885" s="9"/>
      <c r="N885" s="68"/>
      <c r="O885" s="18" t="e">
        <f t="shared" ca="1" si="58"/>
        <v>#VALUE!</v>
      </c>
      <c r="P885" s="80"/>
      <c r="Q885" s="80"/>
      <c r="R885" s="80"/>
      <c r="S885" s="80"/>
    </row>
    <row r="886" spans="1:19">
      <c r="A886" s="34">
        <v>884</v>
      </c>
      <c r="B886" s="101"/>
      <c r="C886" s="7"/>
      <c r="D886" s="7" t="str">
        <f t="shared" si="57"/>
        <v/>
      </c>
      <c r="E886" s="7"/>
      <c r="F886" s="19" t="str">
        <f t="shared" si="55"/>
        <v/>
      </c>
      <c r="G886" s="116"/>
      <c r="H886" s="7" t="str">
        <f t="shared" si="56"/>
        <v>空</v>
      </c>
      <c r="I886" s="83"/>
      <c r="J886" s="230"/>
      <c r="K886" s="48"/>
      <c r="L886" s="48"/>
      <c r="M886" s="9"/>
      <c r="N886" s="68"/>
      <c r="O886" s="18" t="e">
        <f t="shared" ca="1" si="58"/>
        <v>#VALUE!</v>
      </c>
      <c r="P886" s="80"/>
      <c r="Q886" s="80"/>
      <c r="R886" s="80"/>
      <c r="S886" s="80"/>
    </row>
    <row r="887" spans="1:19">
      <c r="A887" s="34">
        <v>885</v>
      </c>
      <c r="B887" s="101"/>
      <c r="C887" s="7"/>
      <c r="D887" s="7" t="str">
        <f t="shared" si="57"/>
        <v/>
      </c>
      <c r="E887" s="7"/>
      <c r="F887" s="19" t="str">
        <f t="shared" si="55"/>
        <v/>
      </c>
      <c r="G887" s="116"/>
      <c r="H887" s="7" t="str">
        <f t="shared" si="56"/>
        <v>空</v>
      </c>
      <c r="I887" s="83"/>
      <c r="J887" s="230"/>
      <c r="K887" s="48"/>
      <c r="L887" s="48"/>
      <c r="M887" s="9"/>
      <c r="N887" s="68"/>
      <c r="O887" s="18" t="e">
        <f t="shared" ca="1" si="58"/>
        <v>#VALUE!</v>
      </c>
      <c r="P887" s="80"/>
      <c r="Q887" s="80"/>
      <c r="R887" s="80"/>
      <c r="S887" s="80"/>
    </row>
    <row r="888" spans="1:19">
      <c r="A888" s="34">
        <v>886</v>
      </c>
      <c r="B888" s="101"/>
      <c r="C888" s="7"/>
      <c r="D888" s="7" t="str">
        <f t="shared" si="57"/>
        <v/>
      </c>
      <c r="E888" s="7"/>
      <c r="F888" s="19" t="str">
        <f t="shared" si="55"/>
        <v/>
      </c>
      <c r="G888" s="116"/>
      <c r="H888" s="7" t="str">
        <f t="shared" si="56"/>
        <v>空</v>
      </c>
      <c r="I888" s="83"/>
      <c r="J888" s="230"/>
      <c r="K888" s="48"/>
      <c r="L888" s="48"/>
      <c r="M888" s="9"/>
      <c r="N888" s="68"/>
      <c r="O888" s="18" t="e">
        <f t="shared" ca="1" si="58"/>
        <v>#VALUE!</v>
      </c>
      <c r="P888" s="80"/>
      <c r="Q888" s="80"/>
      <c r="R888" s="80"/>
      <c r="S888" s="80"/>
    </row>
    <row r="889" spans="1:19">
      <c r="A889" s="34">
        <v>887</v>
      </c>
      <c r="B889" s="101"/>
      <c r="C889" s="7"/>
      <c r="D889" s="7" t="str">
        <f t="shared" si="57"/>
        <v/>
      </c>
      <c r="E889" s="7"/>
      <c r="F889" s="19" t="str">
        <f t="shared" si="55"/>
        <v/>
      </c>
      <c r="G889" s="116"/>
      <c r="H889" s="7" t="str">
        <f t="shared" si="56"/>
        <v>空</v>
      </c>
      <c r="I889" s="83"/>
      <c r="J889" s="230"/>
      <c r="K889" s="48"/>
      <c r="L889" s="48"/>
      <c r="M889" s="9"/>
      <c r="N889" s="68"/>
      <c r="O889" s="18" t="e">
        <f t="shared" ca="1" si="58"/>
        <v>#VALUE!</v>
      </c>
      <c r="P889" s="80"/>
      <c r="Q889" s="80"/>
      <c r="R889" s="80"/>
      <c r="S889" s="80"/>
    </row>
    <row r="890" spans="1:19">
      <c r="A890" s="34">
        <v>888</v>
      </c>
      <c r="B890" s="101"/>
      <c r="C890" s="7"/>
      <c r="D890" s="7" t="str">
        <f t="shared" si="57"/>
        <v/>
      </c>
      <c r="E890" s="7"/>
      <c r="F890" s="19" t="str">
        <f t="shared" si="55"/>
        <v/>
      </c>
      <c r="G890" s="116"/>
      <c r="H890" s="7" t="str">
        <f t="shared" si="56"/>
        <v>空</v>
      </c>
      <c r="I890" s="83"/>
      <c r="J890" s="230"/>
      <c r="K890" s="48"/>
      <c r="L890" s="48"/>
      <c r="M890" s="9"/>
      <c r="N890" s="68"/>
      <c r="O890" s="18" t="e">
        <f t="shared" ca="1" si="58"/>
        <v>#VALUE!</v>
      </c>
      <c r="P890" s="80"/>
      <c r="Q890" s="80"/>
      <c r="R890" s="80"/>
      <c r="S890" s="80"/>
    </row>
    <row r="891" spans="1:19">
      <c r="A891" s="34">
        <v>889</v>
      </c>
      <c r="B891" s="101"/>
      <c r="C891" s="7"/>
      <c r="D891" s="7" t="str">
        <f t="shared" si="57"/>
        <v/>
      </c>
      <c r="E891" s="7"/>
      <c r="F891" s="19" t="str">
        <f t="shared" si="55"/>
        <v/>
      </c>
      <c r="G891" s="116"/>
      <c r="H891" s="7" t="str">
        <f t="shared" si="56"/>
        <v>空</v>
      </c>
      <c r="I891" s="83"/>
      <c r="J891" s="230"/>
      <c r="K891" s="48"/>
      <c r="L891" s="48"/>
      <c r="M891" s="9"/>
      <c r="N891" s="68"/>
      <c r="O891" s="18" t="e">
        <f t="shared" ca="1" si="58"/>
        <v>#VALUE!</v>
      </c>
      <c r="P891" s="80"/>
      <c r="Q891" s="80"/>
      <c r="R891" s="80"/>
      <c r="S891" s="80"/>
    </row>
    <row r="892" spans="1:19">
      <c r="A892" s="34">
        <v>890</v>
      </c>
      <c r="B892" s="101"/>
      <c r="C892" s="7"/>
      <c r="D892" s="7" t="str">
        <f t="shared" si="57"/>
        <v/>
      </c>
      <c r="E892" s="7"/>
      <c r="F892" s="19" t="str">
        <f t="shared" si="55"/>
        <v/>
      </c>
      <c r="G892" s="116"/>
      <c r="H892" s="7" t="str">
        <f t="shared" si="56"/>
        <v>空</v>
      </c>
      <c r="I892" s="83"/>
      <c r="J892" s="230"/>
      <c r="K892" s="48"/>
      <c r="L892" s="48"/>
      <c r="M892" s="9"/>
      <c r="N892" s="68"/>
      <c r="O892" s="18" t="e">
        <f t="shared" ca="1" si="58"/>
        <v>#VALUE!</v>
      </c>
      <c r="P892" s="80"/>
      <c r="Q892" s="80"/>
      <c r="R892" s="80"/>
      <c r="S892" s="80"/>
    </row>
    <row r="893" spans="1:19">
      <c r="A893" s="34">
        <v>891</v>
      </c>
      <c r="B893" s="101"/>
      <c r="C893" s="7"/>
      <c r="D893" s="7" t="str">
        <f t="shared" si="57"/>
        <v/>
      </c>
      <c r="E893" s="7"/>
      <c r="F893" s="19" t="str">
        <f t="shared" si="55"/>
        <v/>
      </c>
      <c r="G893" s="82"/>
      <c r="H893" s="7" t="str">
        <f t="shared" si="56"/>
        <v>空</v>
      </c>
      <c r="I893" s="83"/>
      <c r="J893" s="230"/>
      <c r="K893" s="48"/>
      <c r="L893" s="48"/>
      <c r="M893" s="9"/>
      <c r="N893" s="68"/>
      <c r="O893" s="18" t="e">
        <f t="shared" ca="1" si="58"/>
        <v>#VALUE!</v>
      </c>
      <c r="P893" s="80"/>
      <c r="Q893" s="80"/>
      <c r="R893" s="80"/>
      <c r="S893" s="80"/>
    </row>
    <row r="894" spans="1:19">
      <c r="A894" s="34">
        <v>892</v>
      </c>
      <c r="B894" s="101"/>
      <c r="C894" s="7"/>
      <c r="D894" s="7" t="str">
        <f t="shared" si="57"/>
        <v/>
      </c>
      <c r="E894" s="7"/>
      <c r="F894" s="19" t="str">
        <f t="shared" si="55"/>
        <v/>
      </c>
      <c r="G894" s="82"/>
      <c r="H894" s="7" t="str">
        <f t="shared" si="56"/>
        <v>空</v>
      </c>
      <c r="I894" s="83"/>
      <c r="J894" s="230"/>
      <c r="K894" s="48"/>
      <c r="L894" s="48"/>
      <c r="M894" s="9"/>
      <c r="N894" s="68"/>
      <c r="O894" s="18" t="e">
        <f t="shared" ca="1" si="58"/>
        <v>#VALUE!</v>
      </c>
      <c r="P894" s="80"/>
      <c r="Q894" s="80"/>
      <c r="R894" s="80"/>
      <c r="S894" s="80"/>
    </row>
    <row r="895" spans="1:19">
      <c r="A895" s="34">
        <v>893</v>
      </c>
      <c r="B895" s="100"/>
      <c r="C895" s="7"/>
      <c r="D895" s="7" t="str">
        <f t="shared" si="57"/>
        <v/>
      </c>
      <c r="E895" s="7"/>
      <c r="F895" s="19" t="str">
        <f t="shared" si="55"/>
        <v/>
      </c>
      <c r="G895" s="82"/>
      <c r="H895" s="7" t="str">
        <f t="shared" si="56"/>
        <v>空</v>
      </c>
      <c r="I895" s="83"/>
      <c r="J895" s="230"/>
      <c r="K895" s="48"/>
      <c r="L895" s="48"/>
      <c r="M895" s="9"/>
      <c r="N895" s="68"/>
      <c r="O895" s="18" t="e">
        <f t="shared" ca="1" si="58"/>
        <v>#VALUE!</v>
      </c>
      <c r="P895" s="80"/>
      <c r="Q895" s="80"/>
      <c r="R895" s="80"/>
      <c r="S895" s="80"/>
    </row>
    <row r="896" spans="1:19">
      <c r="A896" s="34">
        <v>894</v>
      </c>
      <c r="B896" s="101"/>
      <c r="C896" s="7"/>
      <c r="D896" s="7" t="str">
        <f t="shared" si="57"/>
        <v/>
      </c>
      <c r="E896" s="7"/>
      <c r="F896" s="19" t="str">
        <f t="shared" si="55"/>
        <v/>
      </c>
      <c r="G896" s="82"/>
      <c r="H896" s="7" t="str">
        <f t="shared" si="56"/>
        <v>空</v>
      </c>
      <c r="I896" s="83"/>
      <c r="J896" s="230"/>
      <c r="K896" s="48"/>
      <c r="L896" s="48"/>
      <c r="M896" s="9"/>
      <c r="N896" s="68"/>
      <c r="O896" s="18" t="e">
        <f t="shared" ca="1" si="58"/>
        <v>#VALUE!</v>
      </c>
      <c r="P896" s="80"/>
      <c r="Q896" s="80"/>
      <c r="R896" s="80"/>
      <c r="S896" s="80"/>
    </row>
    <row r="897" spans="1:19">
      <c r="A897" s="34">
        <v>895</v>
      </c>
      <c r="B897" s="101"/>
      <c r="C897" s="7"/>
      <c r="D897" s="7" t="str">
        <f t="shared" si="57"/>
        <v/>
      </c>
      <c r="E897" s="7"/>
      <c r="F897" s="19" t="str">
        <f t="shared" si="55"/>
        <v/>
      </c>
      <c r="G897" s="82"/>
      <c r="H897" s="7" t="str">
        <f t="shared" si="56"/>
        <v>空</v>
      </c>
      <c r="I897" s="83"/>
      <c r="J897" s="230"/>
      <c r="K897" s="48"/>
      <c r="L897" s="48"/>
      <c r="M897" s="9"/>
      <c r="N897" s="68"/>
      <c r="O897" s="18" t="e">
        <f t="shared" ca="1" si="58"/>
        <v>#VALUE!</v>
      </c>
      <c r="P897" s="80"/>
      <c r="Q897" s="80"/>
      <c r="R897" s="80"/>
      <c r="S897" s="80"/>
    </row>
    <row r="898" spans="1:19">
      <c r="A898" s="34">
        <v>896</v>
      </c>
      <c r="B898" s="101"/>
      <c r="C898" s="7"/>
      <c r="D898" s="7" t="str">
        <f t="shared" si="57"/>
        <v/>
      </c>
      <c r="E898" s="7"/>
      <c r="F898" s="19" t="str">
        <f t="shared" si="55"/>
        <v/>
      </c>
      <c r="G898" s="82"/>
      <c r="H898" s="7" t="str">
        <f t="shared" si="56"/>
        <v>空</v>
      </c>
      <c r="I898" s="83"/>
      <c r="J898" s="230"/>
      <c r="K898" s="48"/>
      <c r="L898" s="48"/>
      <c r="M898" s="9"/>
      <c r="N898" s="68"/>
      <c r="O898" s="18" t="e">
        <f t="shared" ca="1" si="58"/>
        <v>#VALUE!</v>
      </c>
      <c r="P898" s="80"/>
      <c r="Q898" s="80"/>
      <c r="R898" s="80"/>
      <c r="S898" s="80"/>
    </row>
    <row r="899" spans="1:19">
      <c r="A899" s="34">
        <v>897</v>
      </c>
      <c r="B899" s="101"/>
      <c r="C899" s="7"/>
      <c r="D899" s="7" t="str">
        <f t="shared" si="57"/>
        <v/>
      </c>
      <c r="E899" s="7"/>
      <c r="F899" s="19" t="str">
        <f t="shared" ref="F899:F962" si="59">IF(ISNONTEXT(B899),"","请输入日期")</f>
        <v/>
      </c>
      <c r="G899" s="82"/>
      <c r="H899" s="7" t="str">
        <f t="shared" ref="H899:H962" si="60">IF(I899="","空","重")</f>
        <v>空</v>
      </c>
      <c r="I899" s="83"/>
      <c r="J899" s="230"/>
      <c r="K899" s="48"/>
      <c r="L899" s="48"/>
      <c r="M899" s="9"/>
      <c r="N899" s="68"/>
      <c r="O899" s="18" t="e">
        <f t="shared" ca="1" si="58"/>
        <v>#VALUE!</v>
      </c>
      <c r="P899" s="80"/>
      <c r="Q899" s="80"/>
      <c r="R899" s="80"/>
      <c r="S899" s="80"/>
    </row>
    <row r="900" spans="1:19">
      <c r="A900" s="34">
        <v>898</v>
      </c>
      <c r="B900" s="137"/>
      <c r="C900" s="7"/>
      <c r="D900" s="7" t="str">
        <f t="shared" ref="D900:D963" si="61">IF(B900="","","HPL箱")</f>
        <v/>
      </c>
      <c r="E900" s="7"/>
      <c r="F900" s="19" t="str">
        <f t="shared" si="59"/>
        <v/>
      </c>
      <c r="G900" s="82"/>
      <c r="H900" s="7" t="str">
        <f t="shared" si="60"/>
        <v>空</v>
      </c>
      <c r="I900" s="83"/>
      <c r="J900" s="230"/>
      <c r="K900" s="48"/>
      <c r="L900" s="48"/>
      <c r="M900" s="9"/>
      <c r="N900" s="68"/>
      <c r="O900" s="18" t="e">
        <f t="shared" ca="1" si="58"/>
        <v>#VALUE!</v>
      </c>
      <c r="P900" s="80"/>
      <c r="Q900" s="80"/>
      <c r="R900" s="80"/>
      <c r="S900" s="80"/>
    </row>
    <row r="901" spans="1:19">
      <c r="A901" s="34">
        <v>899</v>
      </c>
      <c r="B901" s="101"/>
      <c r="C901" s="7"/>
      <c r="D901" s="7" t="str">
        <f t="shared" si="61"/>
        <v/>
      </c>
      <c r="E901" s="7"/>
      <c r="F901" s="19" t="str">
        <f t="shared" si="59"/>
        <v/>
      </c>
      <c r="G901" s="82"/>
      <c r="H901" s="7" t="str">
        <f t="shared" si="60"/>
        <v>空</v>
      </c>
      <c r="I901" s="83"/>
      <c r="J901" s="230"/>
      <c r="K901" s="48"/>
      <c r="L901" s="48"/>
      <c r="M901" s="9"/>
      <c r="N901" s="68"/>
      <c r="O901" s="18" t="e">
        <f t="shared" ca="1" si="58"/>
        <v>#VALUE!</v>
      </c>
      <c r="P901" s="80"/>
      <c r="Q901" s="80"/>
      <c r="R901" s="80"/>
      <c r="S901" s="80"/>
    </row>
    <row r="902" spans="1:19">
      <c r="A902" s="34">
        <v>900</v>
      </c>
      <c r="B902" s="101"/>
      <c r="C902" s="7"/>
      <c r="D902" s="7" t="str">
        <f t="shared" si="61"/>
        <v/>
      </c>
      <c r="E902" s="7"/>
      <c r="F902" s="19" t="str">
        <f t="shared" si="59"/>
        <v/>
      </c>
      <c r="G902" s="82"/>
      <c r="H902" s="7" t="str">
        <f t="shared" si="60"/>
        <v>空</v>
      </c>
      <c r="I902" s="83"/>
      <c r="J902" s="230"/>
      <c r="K902" s="48"/>
      <c r="L902" s="48"/>
      <c r="M902" s="9"/>
      <c r="N902" s="68"/>
      <c r="O902" s="18" t="e">
        <f t="shared" ca="1" si="58"/>
        <v>#VALUE!</v>
      </c>
      <c r="P902" s="80"/>
      <c r="Q902" s="80"/>
      <c r="R902" s="80"/>
      <c r="S902" s="80"/>
    </row>
    <row r="903" spans="1:19">
      <c r="A903" s="34">
        <v>901</v>
      </c>
      <c r="B903" s="137"/>
      <c r="C903" s="7"/>
      <c r="D903" s="7" t="str">
        <f t="shared" si="61"/>
        <v/>
      </c>
      <c r="E903" s="7"/>
      <c r="F903" s="19" t="str">
        <f t="shared" si="59"/>
        <v/>
      </c>
      <c r="G903" s="82"/>
      <c r="H903" s="7" t="str">
        <f t="shared" si="60"/>
        <v>空</v>
      </c>
      <c r="I903" s="83"/>
      <c r="J903" s="230"/>
      <c r="K903" s="48"/>
      <c r="L903" s="48"/>
      <c r="M903" s="9"/>
      <c r="N903" s="68"/>
      <c r="O903" s="18" t="e">
        <f t="shared" ca="1" si="58"/>
        <v>#VALUE!</v>
      </c>
      <c r="P903" s="80"/>
      <c r="Q903" s="80"/>
      <c r="R903" s="80"/>
      <c r="S903" s="80"/>
    </row>
    <row r="904" spans="1:19">
      <c r="A904" s="34">
        <v>902</v>
      </c>
      <c r="B904" s="101"/>
      <c r="C904" s="7"/>
      <c r="D904" s="7" t="str">
        <f t="shared" si="61"/>
        <v/>
      </c>
      <c r="E904" s="7"/>
      <c r="F904" s="19" t="str">
        <f t="shared" si="59"/>
        <v/>
      </c>
      <c r="G904" s="82"/>
      <c r="H904" s="7" t="str">
        <f t="shared" si="60"/>
        <v>空</v>
      </c>
      <c r="I904" s="83"/>
      <c r="J904" s="230"/>
      <c r="K904" s="48"/>
      <c r="L904" s="48"/>
      <c r="M904" s="9"/>
      <c r="N904" s="68"/>
      <c r="O904" s="18" t="e">
        <f t="shared" ca="1" si="58"/>
        <v>#VALUE!</v>
      </c>
      <c r="P904" s="80"/>
      <c r="Q904" s="80"/>
      <c r="R904" s="80"/>
      <c r="S904" s="80"/>
    </row>
    <row r="905" spans="1:19">
      <c r="A905" s="34">
        <v>903</v>
      </c>
      <c r="B905" s="101"/>
      <c r="C905" s="7"/>
      <c r="D905" s="7" t="str">
        <f t="shared" si="61"/>
        <v/>
      </c>
      <c r="E905" s="7"/>
      <c r="F905" s="19" t="str">
        <f t="shared" si="59"/>
        <v/>
      </c>
      <c r="G905" s="82"/>
      <c r="H905" s="7" t="str">
        <f t="shared" si="60"/>
        <v>空</v>
      </c>
      <c r="I905" s="83"/>
      <c r="J905" s="230"/>
      <c r="K905" s="48"/>
      <c r="L905" s="48"/>
      <c r="M905" s="9"/>
      <c r="N905" s="68"/>
      <c r="O905" s="18" t="e">
        <f t="shared" ca="1" si="58"/>
        <v>#VALUE!</v>
      </c>
      <c r="P905" s="80"/>
      <c r="Q905" s="80"/>
      <c r="R905" s="80"/>
      <c r="S905" s="80"/>
    </row>
    <row r="906" spans="1:19">
      <c r="A906" s="34">
        <v>904</v>
      </c>
      <c r="B906" s="101"/>
      <c r="C906" s="7"/>
      <c r="D906" s="7" t="str">
        <f t="shared" si="61"/>
        <v/>
      </c>
      <c r="E906" s="7"/>
      <c r="F906" s="19" t="str">
        <f t="shared" si="59"/>
        <v/>
      </c>
      <c r="G906" s="82"/>
      <c r="H906" s="7" t="str">
        <f t="shared" si="60"/>
        <v>空</v>
      </c>
      <c r="I906" s="83"/>
      <c r="J906" s="230"/>
      <c r="K906" s="48"/>
      <c r="L906" s="48"/>
      <c r="M906" s="9"/>
      <c r="N906" s="68"/>
      <c r="O906" s="18" t="e">
        <f t="shared" ca="1" si="58"/>
        <v>#VALUE!</v>
      </c>
      <c r="P906" s="80"/>
      <c r="Q906" s="80"/>
      <c r="R906" s="80"/>
      <c r="S906" s="80"/>
    </row>
    <row r="907" spans="1:19">
      <c r="A907" s="34">
        <v>905</v>
      </c>
      <c r="B907" s="101"/>
      <c r="C907" s="7"/>
      <c r="D907" s="7" t="str">
        <f t="shared" si="61"/>
        <v/>
      </c>
      <c r="E907" s="7"/>
      <c r="F907" s="19" t="str">
        <f t="shared" si="59"/>
        <v/>
      </c>
      <c r="G907" s="82"/>
      <c r="H907" s="7" t="str">
        <f t="shared" si="60"/>
        <v>空</v>
      </c>
      <c r="I907" s="83"/>
      <c r="J907" s="230"/>
      <c r="K907" s="48"/>
      <c r="L907" s="48"/>
      <c r="M907" s="9"/>
      <c r="N907" s="68"/>
      <c r="O907" s="18" t="e">
        <f t="shared" ca="1" si="58"/>
        <v>#VALUE!</v>
      </c>
      <c r="P907" s="80"/>
      <c r="Q907" s="80"/>
      <c r="R907" s="80"/>
      <c r="S907" s="80"/>
    </row>
    <row r="908" spans="1:19">
      <c r="A908" s="34">
        <v>906</v>
      </c>
      <c r="B908" s="137"/>
      <c r="C908" s="7"/>
      <c r="D908" s="7" t="str">
        <f t="shared" si="61"/>
        <v/>
      </c>
      <c r="E908" s="7"/>
      <c r="F908" s="19" t="str">
        <f t="shared" si="59"/>
        <v/>
      </c>
      <c r="G908" s="82"/>
      <c r="H908" s="7" t="str">
        <f t="shared" si="60"/>
        <v>空</v>
      </c>
      <c r="I908" s="83"/>
      <c r="J908" s="230"/>
      <c r="K908" s="48"/>
      <c r="L908" s="48"/>
      <c r="M908" s="9"/>
      <c r="N908" s="68"/>
      <c r="O908" s="18" t="e">
        <f t="shared" ca="1" si="58"/>
        <v>#VALUE!</v>
      </c>
      <c r="P908" s="80"/>
      <c r="Q908" s="80"/>
      <c r="R908" s="80"/>
      <c r="S908" s="80"/>
    </row>
    <row r="909" spans="1:19">
      <c r="A909" s="34">
        <v>907</v>
      </c>
      <c r="B909" s="101"/>
      <c r="C909" s="7"/>
      <c r="D909" s="7" t="str">
        <f t="shared" si="61"/>
        <v/>
      </c>
      <c r="E909" s="7"/>
      <c r="F909" s="19" t="str">
        <f t="shared" si="59"/>
        <v/>
      </c>
      <c r="G909" s="82"/>
      <c r="H909" s="7" t="str">
        <f t="shared" si="60"/>
        <v>空</v>
      </c>
      <c r="I909" s="83"/>
      <c r="J909" s="230"/>
      <c r="K909" s="48"/>
      <c r="L909" s="48"/>
      <c r="M909" s="9"/>
      <c r="N909" s="68"/>
      <c r="O909" s="18" t="e">
        <f t="shared" ca="1" si="58"/>
        <v>#VALUE!</v>
      </c>
      <c r="P909" s="80"/>
      <c r="Q909" s="80"/>
      <c r="R909" s="80"/>
      <c r="S909" s="80"/>
    </row>
    <row r="910" spans="1:19">
      <c r="A910" s="34">
        <v>908</v>
      </c>
      <c r="B910" s="137"/>
      <c r="C910" s="7"/>
      <c r="D910" s="7" t="str">
        <f t="shared" si="61"/>
        <v/>
      </c>
      <c r="E910" s="7"/>
      <c r="F910" s="19" t="str">
        <f t="shared" si="59"/>
        <v/>
      </c>
      <c r="G910" s="82"/>
      <c r="H910" s="7" t="str">
        <f t="shared" si="60"/>
        <v>空</v>
      </c>
      <c r="I910" s="83"/>
      <c r="J910" s="230"/>
      <c r="K910" s="48"/>
      <c r="L910" s="48"/>
      <c r="M910" s="9"/>
      <c r="N910" s="68"/>
      <c r="O910" s="18" t="e">
        <f t="shared" ca="1" si="58"/>
        <v>#VALUE!</v>
      </c>
      <c r="P910" s="80"/>
      <c r="Q910" s="80"/>
      <c r="R910" s="80"/>
      <c r="S910" s="80"/>
    </row>
    <row r="911" spans="1:19">
      <c r="A911" s="34">
        <v>909</v>
      </c>
      <c r="B911" s="137"/>
      <c r="C911" s="7"/>
      <c r="D911" s="7" t="str">
        <f t="shared" si="61"/>
        <v/>
      </c>
      <c r="E911" s="7"/>
      <c r="F911" s="19" t="str">
        <f t="shared" si="59"/>
        <v/>
      </c>
      <c r="G911" s="82"/>
      <c r="H911" s="7" t="str">
        <f t="shared" si="60"/>
        <v>空</v>
      </c>
      <c r="I911" s="83"/>
      <c r="J911" s="230"/>
      <c r="K911" s="48"/>
      <c r="L911" s="48"/>
      <c r="M911" s="9"/>
      <c r="N911" s="68"/>
      <c r="O911" s="18" t="e">
        <f t="shared" ca="1" si="58"/>
        <v>#VALUE!</v>
      </c>
      <c r="P911" s="80"/>
      <c r="Q911" s="80"/>
      <c r="R911" s="80"/>
      <c r="S911" s="80"/>
    </row>
    <row r="912" spans="1:19">
      <c r="A912" s="34">
        <v>910</v>
      </c>
      <c r="B912" s="101"/>
      <c r="C912" s="7"/>
      <c r="D912" s="7" t="str">
        <f t="shared" si="61"/>
        <v/>
      </c>
      <c r="E912" s="7"/>
      <c r="F912" s="19" t="str">
        <f t="shared" si="59"/>
        <v/>
      </c>
      <c r="G912" s="82"/>
      <c r="H912" s="7" t="str">
        <f t="shared" si="60"/>
        <v>空</v>
      </c>
      <c r="I912" s="83"/>
      <c r="J912" s="230"/>
      <c r="K912" s="48"/>
      <c r="L912" s="48"/>
      <c r="M912" s="9"/>
      <c r="N912" s="68"/>
      <c r="O912" s="18" t="e">
        <f t="shared" ca="1" si="58"/>
        <v>#VALUE!</v>
      </c>
      <c r="P912" s="80"/>
      <c r="Q912" s="80"/>
      <c r="R912" s="80"/>
      <c r="S912" s="80"/>
    </row>
    <row r="913" spans="1:19">
      <c r="A913" s="34">
        <v>911</v>
      </c>
      <c r="B913" s="101"/>
      <c r="C913" s="7"/>
      <c r="D913" s="7" t="str">
        <f t="shared" si="61"/>
        <v/>
      </c>
      <c r="E913" s="7"/>
      <c r="F913" s="19" t="str">
        <f t="shared" si="59"/>
        <v/>
      </c>
      <c r="G913" s="82"/>
      <c r="H913" s="7" t="str">
        <f t="shared" si="60"/>
        <v>空</v>
      </c>
      <c r="I913" s="83"/>
      <c r="J913" s="230"/>
      <c r="K913" s="48"/>
      <c r="L913" s="48"/>
      <c r="M913" s="9"/>
      <c r="N913" s="68"/>
      <c r="O913" s="18" t="e">
        <f t="shared" ca="1" si="58"/>
        <v>#VALUE!</v>
      </c>
      <c r="P913" s="80"/>
      <c r="Q913" s="80"/>
      <c r="R913" s="80"/>
      <c r="S913" s="80"/>
    </row>
    <row r="914" spans="1:19">
      <c r="A914" s="34">
        <v>912</v>
      </c>
      <c r="B914" s="101"/>
      <c r="C914" s="7"/>
      <c r="D914" s="7" t="str">
        <f t="shared" si="61"/>
        <v/>
      </c>
      <c r="E914" s="7"/>
      <c r="F914" s="19" t="str">
        <f t="shared" si="59"/>
        <v/>
      </c>
      <c r="G914" s="82"/>
      <c r="H914" s="7" t="str">
        <f t="shared" si="60"/>
        <v>空</v>
      </c>
      <c r="I914" s="83"/>
      <c r="J914" s="230"/>
      <c r="K914" s="48"/>
      <c r="L914" s="48"/>
      <c r="M914" s="9"/>
      <c r="N914" s="68"/>
      <c r="O914" s="18" t="e">
        <f t="shared" ref="O914:O977" ca="1" si="62">IF(ISNONTEXT(J914),DATEDIF(F914,TODAY(),"d")&amp;"天","出场")</f>
        <v>#VALUE!</v>
      </c>
      <c r="P914" s="80"/>
      <c r="Q914" s="80"/>
      <c r="R914" s="80"/>
      <c r="S914" s="80"/>
    </row>
    <row r="915" spans="1:19">
      <c r="A915" s="34">
        <v>913</v>
      </c>
      <c r="B915" s="101"/>
      <c r="C915" s="7"/>
      <c r="D915" s="7" t="str">
        <f t="shared" si="61"/>
        <v/>
      </c>
      <c r="E915" s="7"/>
      <c r="F915" s="19" t="str">
        <f t="shared" si="59"/>
        <v/>
      </c>
      <c r="G915" s="82"/>
      <c r="H915" s="7" t="str">
        <f t="shared" si="60"/>
        <v>空</v>
      </c>
      <c r="I915" s="83"/>
      <c r="J915" s="230"/>
      <c r="K915" s="48"/>
      <c r="L915" s="48"/>
      <c r="M915" s="9"/>
      <c r="N915" s="68"/>
      <c r="O915" s="18" t="e">
        <f t="shared" ca="1" si="62"/>
        <v>#VALUE!</v>
      </c>
      <c r="P915" s="80"/>
      <c r="Q915" s="80"/>
      <c r="R915" s="80"/>
      <c r="S915" s="80"/>
    </row>
    <row r="916" spans="1:19">
      <c r="A916" s="34">
        <v>914</v>
      </c>
      <c r="B916" s="101"/>
      <c r="C916" s="7"/>
      <c r="D916" s="7" t="str">
        <f t="shared" si="61"/>
        <v/>
      </c>
      <c r="E916" s="7"/>
      <c r="F916" s="19" t="str">
        <f t="shared" si="59"/>
        <v/>
      </c>
      <c r="G916" s="82"/>
      <c r="H916" s="7" t="str">
        <f t="shared" si="60"/>
        <v>空</v>
      </c>
      <c r="I916" s="83"/>
      <c r="J916" s="230"/>
      <c r="K916" s="48"/>
      <c r="L916" s="48"/>
      <c r="M916" s="9"/>
      <c r="N916" s="68"/>
      <c r="O916" s="18" t="e">
        <f t="shared" ca="1" si="62"/>
        <v>#VALUE!</v>
      </c>
      <c r="P916" s="80"/>
      <c r="Q916" s="80"/>
      <c r="R916" s="80"/>
      <c r="S916" s="80"/>
    </row>
    <row r="917" spans="1:19">
      <c r="A917" s="34">
        <v>915</v>
      </c>
      <c r="B917" s="100"/>
      <c r="C917" s="7"/>
      <c r="D917" s="7" t="str">
        <f t="shared" si="61"/>
        <v/>
      </c>
      <c r="E917" s="7"/>
      <c r="F917" s="19" t="str">
        <f t="shared" si="59"/>
        <v/>
      </c>
      <c r="G917" s="82"/>
      <c r="H917" s="7" t="str">
        <f t="shared" si="60"/>
        <v>空</v>
      </c>
      <c r="I917" s="83"/>
      <c r="J917" s="230"/>
      <c r="K917" s="48"/>
      <c r="L917" s="48"/>
      <c r="M917" s="9"/>
      <c r="N917" s="68"/>
      <c r="O917" s="18" t="e">
        <f t="shared" ca="1" si="62"/>
        <v>#VALUE!</v>
      </c>
      <c r="P917" s="80"/>
      <c r="Q917" s="80"/>
      <c r="R917" s="80"/>
      <c r="S917" s="80"/>
    </row>
    <row r="918" spans="1:19">
      <c r="A918" s="34">
        <v>916</v>
      </c>
      <c r="B918" s="100"/>
      <c r="C918" s="7"/>
      <c r="D918" s="7" t="str">
        <f t="shared" si="61"/>
        <v/>
      </c>
      <c r="E918" s="7"/>
      <c r="F918" s="19" t="str">
        <f t="shared" si="59"/>
        <v/>
      </c>
      <c r="G918" s="82"/>
      <c r="H918" s="7" t="str">
        <f t="shared" si="60"/>
        <v>空</v>
      </c>
      <c r="I918" s="83"/>
      <c r="J918" s="230"/>
      <c r="K918" s="48"/>
      <c r="L918" s="48"/>
      <c r="M918" s="9"/>
      <c r="N918" s="68"/>
      <c r="O918" s="18" t="e">
        <f t="shared" ca="1" si="62"/>
        <v>#VALUE!</v>
      </c>
      <c r="P918" s="80"/>
      <c r="Q918" s="80"/>
      <c r="R918" s="80"/>
      <c r="S918" s="80"/>
    </row>
    <row r="919" spans="1:19">
      <c r="A919" s="34">
        <v>917</v>
      </c>
      <c r="B919" s="100"/>
      <c r="C919" s="7"/>
      <c r="D919" s="7" t="str">
        <f t="shared" si="61"/>
        <v/>
      </c>
      <c r="E919" s="7"/>
      <c r="F919" s="19" t="str">
        <f t="shared" si="59"/>
        <v/>
      </c>
      <c r="G919" s="82"/>
      <c r="H919" s="7" t="str">
        <f t="shared" si="60"/>
        <v>空</v>
      </c>
      <c r="I919" s="83"/>
      <c r="J919" s="230"/>
      <c r="K919" s="48"/>
      <c r="L919" s="48"/>
      <c r="M919" s="9"/>
      <c r="N919" s="68"/>
      <c r="O919" s="18" t="e">
        <f t="shared" ca="1" si="62"/>
        <v>#VALUE!</v>
      </c>
      <c r="P919" s="80"/>
      <c r="Q919" s="80"/>
      <c r="R919" s="80"/>
      <c r="S919" s="80"/>
    </row>
    <row r="920" spans="1:19">
      <c r="A920" s="34">
        <v>918</v>
      </c>
      <c r="B920" s="100"/>
      <c r="C920" s="7"/>
      <c r="D920" s="7" t="str">
        <f t="shared" si="61"/>
        <v/>
      </c>
      <c r="E920" s="7"/>
      <c r="F920" s="19" t="str">
        <f t="shared" si="59"/>
        <v/>
      </c>
      <c r="G920" s="82"/>
      <c r="H920" s="7" t="str">
        <f t="shared" si="60"/>
        <v>空</v>
      </c>
      <c r="I920" s="83"/>
      <c r="J920" s="230"/>
      <c r="K920" s="48"/>
      <c r="L920" s="48"/>
      <c r="M920" s="9"/>
      <c r="N920" s="68"/>
      <c r="O920" s="18" t="e">
        <f t="shared" ca="1" si="62"/>
        <v>#VALUE!</v>
      </c>
      <c r="P920" s="80"/>
      <c r="Q920" s="80"/>
      <c r="R920" s="80"/>
      <c r="S920" s="80"/>
    </row>
    <row r="921" spans="1:19">
      <c r="A921" s="34">
        <v>919</v>
      </c>
      <c r="B921" s="100"/>
      <c r="C921" s="7"/>
      <c r="D921" s="7" t="str">
        <f t="shared" si="61"/>
        <v/>
      </c>
      <c r="E921" s="7"/>
      <c r="F921" s="19" t="str">
        <f t="shared" si="59"/>
        <v/>
      </c>
      <c r="G921" s="82"/>
      <c r="H921" s="7" t="str">
        <f t="shared" si="60"/>
        <v>空</v>
      </c>
      <c r="I921" s="83"/>
      <c r="J921" s="230"/>
      <c r="K921" s="48"/>
      <c r="L921" s="48"/>
      <c r="M921" s="9"/>
      <c r="N921" s="68"/>
      <c r="O921" s="18" t="e">
        <f t="shared" ca="1" si="62"/>
        <v>#VALUE!</v>
      </c>
      <c r="P921" s="80"/>
      <c r="Q921" s="80"/>
      <c r="R921" s="80"/>
      <c r="S921" s="80"/>
    </row>
    <row r="922" spans="1:19">
      <c r="A922" s="34">
        <v>920</v>
      </c>
      <c r="B922" s="120"/>
      <c r="C922" s="7"/>
      <c r="D922" s="7" t="str">
        <f t="shared" si="61"/>
        <v/>
      </c>
      <c r="E922" s="7"/>
      <c r="F922" s="19" t="str">
        <f t="shared" si="59"/>
        <v/>
      </c>
      <c r="G922" s="82"/>
      <c r="H922" s="7" t="str">
        <f t="shared" si="60"/>
        <v>空</v>
      </c>
      <c r="I922" s="83"/>
      <c r="J922" s="230"/>
      <c r="K922" s="48"/>
      <c r="L922" s="48"/>
      <c r="M922" s="9"/>
      <c r="N922" s="68"/>
      <c r="O922" s="18" t="e">
        <f t="shared" ca="1" si="62"/>
        <v>#VALUE!</v>
      </c>
      <c r="P922" s="80"/>
      <c r="Q922" s="80"/>
      <c r="R922" s="80"/>
      <c r="S922" s="80"/>
    </row>
    <row r="923" spans="1:19">
      <c r="A923" s="34">
        <v>921</v>
      </c>
      <c r="B923" s="101"/>
      <c r="C923" s="7"/>
      <c r="D923" s="7" t="str">
        <f t="shared" si="61"/>
        <v/>
      </c>
      <c r="E923" s="7"/>
      <c r="F923" s="19" t="str">
        <f t="shared" si="59"/>
        <v/>
      </c>
      <c r="G923" s="116"/>
      <c r="H923" s="7" t="str">
        <f t="shared" si="60"/>
        <v>空</v>
      </c>
      <c r="I923" s="83"/>
      <c r="J923" s="230"/>
      <c r="K923" s="48"/>
      <c r="L923" s="48"/>
      <c r="M923" s="9"/>
      <c r="N923" s="68"/>
      <c r="O923" s="18" t="e">
        <f t="shared" ca="1" si="62"/>
        <v>#VALUE!</v>
      </c>
      <c r="P923" s="80"/>
      <c r="Q923" s="80"/>
      <c r="R923" s="80"/>
      <c r="S923" s="80"/>
    </row>
    <row r="924" spans="1:19">
      <c r="A924" s="34">
        <v>922</v>
      </c>
      <c r="B924" s="101"/>
      <c r="C924" s="7"/>
      <c r="D924" s="7" t="str">
        <f t="shared" si="61"/>
        <v/>
      </c>
      <c r="E924" s="7"/>
      <c r="F924" s="19" t="str">
        <f t="shared" si="59"/>
        <v/>
      </c>
      <c r="G924" s="116"/>
      <c r="H924" s="7" t="str">
        <f t="shared" si="60"/>
        <v>空</v>
      </c>
      <c r="I924" s="83"/>
      <c r="J924" s="230"/>
      <c r="K924" s="48"/>
      <c r="L924" s="48"/>
      <c r="M924" s="9"/>
      <c r="N924" s="68"/>
      <c r="O924" s="18" t="e">
        <f t="shared" ca="1" si="62"/>
        <v>#VALUE!</v>
      </c>
      <c r="P924" s="80"/>
      <c r="Q924" s="80"/>
      <c r="R924" s="80"/>
      <c r="S924" s="80"/>
    </row>
    <row r="925" spans="1:19">
      <c r="A925" s="34">
        <v>923</v>
      </c>
      <c r="B925" s="101"/>
      <c r="C925" s="7"/>
      <c r="D925" s="7" t="str">
        <f t="shared" si="61"/>
        <v/>
      </c>
      <c r="E925" s="7"/>
      <c r="F925" s="19" t="str">
        <f t="shared" si="59"/>
        <v/>
      </c>
      <c r="G925" s="82"/>
      <c r="H925" s="7" t="str">
        <f t="shared" si="60"/>
        <v>空</v>
      </c>
      <c r="I925" s="83"/>
      <c r="J925" s="230"/>
      <c r="K925" s="48"/>
      <c r="L925" s="48"/>
      <c r="M925" s="9"/>
      <c r="N925" s="68"/>
      <c r="O925" s="18" t="e">
        <f t="shared" ca="1" si="62"/>
        <v>#VALUE!</v>
      </c>
      <c r="P925" s="80"/>
      <c r="Q925" s="80"/>
      <c r="R925" s="80"/>
      <c r="S925" s="80"/>
    </row>
    <row r="926" spans="1:19">
      <c r="A926" s="34">
        <v>924</v>
      </c>
      <c r="B926" s="101"/>
      <c r="C926" s="7"/>
      <c r="D926" s="7" t="str">
        <f t="shared" si="61"/>
        <v/>
      </c>
      <c r="E926" s="7"/>
      <c r="F926" s="19" t="str">
        <f t="shared" si="59"/>
        <v/>
      </c>
      <c r="G926" s="82"/>
      <c r="H926" s="7" t="str">
        <f t="shared" si="60"/>
        <v>空</v>
      </c>
      <c r="I926" s="83"/>
      <c r="J926" s="230"/>
      <c r="K926" s="48"/>
      <c r="L926" s="48"/>
      <c r="M926" s="9"/>
      <c r="N926" s="68"/>
      <c r="O926" s="18" t="e">
        <f t="shared" ca="1" si="62"/>
        <v>#VALUE!</v>
      </c>
      <c r="P926" s="80"/>
      <c r="Q926" s="80"/>
      <c r="R926" s="80"/>
      <c r="S926" s="80"/>
    </row>
    <row r="927" spans="1:19">
      <c r="A927" s="34">
        <v>925</v>
      </c>
      <c r="B927" s="101"/>
      <c r="C927" s="7"/>
      <c r="D927" s="7" t="str">
        <f t="shared" si="61"/>
        <v/>
      </c>
      <c r="E927" s="7"/>
      <c r="F927" s="19" t="str">
        <f t="shared" si="59"/>
        <v/>
      </c>
      <c r="G927" s="82"/>
      <c r="H927" s="7" t="str">
        <f t="shared" si="60"/>
        <v>空</v>
      </c>
      <c r="I927" s="83"/>
      <c r="J927" s="230"/>
      <c r="K927" s="48"/>
      <c r="L927" s="48"/>
      <c r="M927" s="9"/>
      <c r="N927" s="68"/>
      <c r="O927" s="18" t="e">
        <f t="shared" ca="1" si="62"/>
        <v>#VALUE!</v>
      </c>
      <c r="P927" s="80"/>
      <c r="Q927" s="80"/>
      <c r="R927" s="80"/>
      <c r="S927" s="80"/>
    </row>
    <row r="928" spans="1:19">
      <c r="A928" s="34">
        <v>926</v>
      </c>
      <c r="B928" s="101"/>
      <c r="C928" s="7"/>
      <c r="D928" s="7" t="str">
        <f t="shared" si="61"/>
        <v/>
      </c>
      <c r="E928" s="7"/>
      <c r="F928" s="19" t="str">
        <f t="shared" si="59"/>
        <v/>
      </c>
      <c r="G928" s="82"/>
      <c r="H928" s="7" t="str">
        <f t="shared" si="60"/>
        <v>空</v>
      </c>
      <c r="I928" s="83"/>
      <c r="J928" s="230"/>
      <c r="K928" s="48"/>
      <c r="L928" s="48"/>
      <c r="M928" s="9"/>
      <c r="N928" s="68"/>
      <c r="O928" s="18" t="e">
        <f t="shared" ca="1" si="62"/>
        <v>#VALUE!</v>
      </c>
      <c r="P928" s="80"/>
      <c r="Q928" s="80"/>
      <c r="R928" s="80"/>
      <c r="S928" s="80"/>
    </row>
    <row r="929" spans="1:19">
      <c r="A929" s="34">
        <v>927</v>
      </c>
      <c r="B929" s="101"/>
      <c r="C929" s="7"/>
      <c r="D929" s="7" t="str">
        <f t="shared" si="61"/>
        <v/>
      </c>
      <c r="E929" s="7"/>
      <c r="F929" s="19" t="str">
        <f t="shared" si="59"/>
        <v/>
      </c>
      <c r="G929" s="82"/>
      <c r="H929" s="7" t="str">
        <f t="shared" si="60"/>
        <v>空</v>
      </c>
      <c r="I929" s="83"/>
      <c r="J929" s="230"/>
      <c r="K929" s="48"/>
      <c r="L929" s="48"/>
      <c r="M929" s="9"/>
      <c r="N929" s="68"/>
      <c r="O929" s="18" t="e">
        <f t="shared" ca="1" si="62"/>
        <v>#VALUE!</v>
      </c>
      <c r="P929" s="80"/>
      <c r="Q929" s="80"/>
      <c r="R929" s="80"/>
      <c r="S929" s="80"/>
    </row>
    <row r="930" spans="1:19">
      <c r="A930" s="34">
        <v>928</v>
      </c>
      <c r="B930" s="100"/>
      <c r="C930" s="7"/>
      <c r="D930" s="7" t="str">
        <f t="shared" si="61"/>
        <v/>
      </c>
      <c r="E930" s="7"/>
      <c r="F930" s="19" t="str">
        <f t="shared" si="59"/>
        <v/>
      </c>
      <c r="G930" s="82"/>
      <c r="H930" s="7" t="str">
        <f t="shared" si="60"/>
        <v>空</v>
      </c>
      <c r="I930" s="83"/>
      <c r="J930" s="230"/>
      <c r="K930" s="48"/>
      <c r="L930" s="48"/>
      <c r="M930" s="9"/>
      <c r="N930" s="68"/>
      <c r="O930" s="18" t="e">
        <f t="shared" ca="1" si="62"/>
        <v>#VALUE!</v>
      </c>
      <c r="P930" s="80"/>
      <c r="Q930" s="80"/>
      <c r="R930" s="80"/>
      <c r="S930" s="80"/>
    </row>
    <row r="931" spans="1:19">
      <c r="A931" s="34">
        <v>929</v>
      </c>
      <c r="B931" s="126"/>
      <c r="C931" s="7"/>
      <c r="D931" s="7" t="str">
        <f t="shared" si="61"/>
        <v/>
      </c>
      <c r="E931" s="7"/>
      <c r="F931" s="19" t="str">
        <f t="shared" si="59"/>
        <v/>
      </c>
      <c r="G931" s="82"/>
      <c r="H931" s="7" t="str">
        <f t="shared" si="60"/>
        <v>空</v>
      </c>
      <c r="I931" s="83"/>
      <c r="J931" s="230"/>
      <c r="K931" s="48"/>
      <c r="L931" s="48"/>
      <c r="M931" s="9"/>
      <c r="N931" s="68"/>
      <c r="O931" s="18" t="e">
        <f t="shared" ca="1" si="62"/>
        <v>#VALUE!</v>
      </c>
      <c r="P931" s="80"/>
      <c r="Q931" s="80"/>
      <c r="R931" s="80"/>
      <c r="S931" s="80"/>
    </row>
    <row r="932" spans="1:19">
      <c r="A932" s="34">
        <v>930</v>
      </c>
      <c r="B932" s="126"/>
      <c r="C932" s="7"/>
      <c r="D932" s="7" t="str">
        <f t="shared" si="61"/>
        <v/>
      </c>
      <c r="E932" s="7"/>
      <c r="F932" s="19" t="str">
        <f t="shared" si="59"/>
        <v/>
      </c>
      <c r="G932" s="82"/>
      <c r="H932" s="7" t="str">
        <f t="shared" si="60"/>
        <v>空</v>
      </c>
      <c r="I932" s="83"/>
      <c r="J932" s="230"/>
      <c r="K932" s="48"/>
      <c r="L932" s="48"/>
      <c r="M932" s="9"/>
      <c r="N932" s="68"/>
      <c r="O932" s="18" t="e">
        <f t="shared" ca="1" si="62"/>
        <v>#VALUE!</v>
      </c>
      <c r="P932" s="80"/>
      <c r="Q932" s="80"/>
      <c r="R932" s="80"/>
      <c r="S932" s="80"/>
    </row>
    <row r="933" spans="1:19">
      <c r="A933" s="34">
        <v>931</v>
      </c>
      <c r="B933" s="126"/>
      <c r="C933" s="7"/>
      <c r="D933" s="7" t="str">
        <f t="shared" si="61"/>
        <v/>
      </c>
      <c r="E933" s="7"/>
      <c r="F933" s="19" t="str">
        <f t="shared" si="59"/>
        <v/>
      </c>
      <c r="G933" s="82"/>
      <c r="H933" s="7" t="str">
        <f t="shared" si="60"/>
        <v>空</v>
      </c>
      <c r="I933" s="83"/>
      <c r="J933" s="230"/>
      <c r="K933" s="48"/>
      <c r="L933" s="48"/>
      <c r="M933" s="9"/>
      <c r="N933" s="68"/>
      <c r="O933" s="18" t="e">
        <f t="shared" ca="1" si="62"/>
        <v>#VALUE!</v>
      </c>
      <c r="P933" s="80"/>
      <c r="Q933" s="80"/>
      <c r="R933" s="80"/>
      <c r="S933" s="80"/>
    </row>
    <row r="934" spans="1:19">
      <c r="A934" s="34">
        <v>932</v>
      </c>
      <c r="B934" s="127"/>
      <c r="C934" s="7"/>
      <c r="D934" s="7" t="str">
        <f t="shared" si="61"/>
        <v/>
      </c>
      <c r="E934" s="7"/>
      <c r="F934" s="19" t="str">
        <f t="shared" si="59"/>
        <v/>
      </c>
      <c r="G934" s="82"/>
      <c r="H934" s="7" t="str">
        <f t="shared" si="60"/>
        <v>空</v>
      </c>
      <c r="I934" s="83"/>
      <c r="J934" s="230"/>
      <c r="K934" s="48"/>
      <c r="L934" s="48"/>
      <c r="M934" s="9"/>
      <c r="N934" s="68"/>
      <c r="O934" s="18" t="e">
        <f t="shared" ca="1" si="62"/>
        <v>#VALUE!</v>
      </c>
      <c r="P934" s="80"/>
      <c r="Q934" s="80"/>
      <c r="R934" s="80"/>
      <c r="S934" s="80"/>
    </row>
    <row r="935" spans="1:19">
      <c r="A935" s="34">
        <v>933</v>
      </c>
      <c r="B935" s="126"/>
      <c r="C935" s="7"/>
      <c r="D935" s="7" t="str">
        <f t="shared" si="61"/>
        <v/>
      </c>
      <c r="E935" s="7"/>
      <c r="F935" s="19" t="str">
        <f t="shared" si="59"/>
        <v/>
      </c>
      <c r="G935" s="82"/>
      <c r="H935" s="7" t="str">
        <f t="shared" si="60"/>
        <v>空</v>
      </c>
      <c r="I935" s="83"/>
      <c r="J935" s="230"/>
      <c r="K935" s="48"/>
      <c r="L935" s="48"/>
      <c r="M935" s="9"/>
      <c r="N935" s="68"/>
      <c r="O935" s="18" t="e">
        <f t="shared" ca="1" si="62"/>
        <v>#VALUE!</v>
      </c>
      <c r="P935" s="80"/>
      <c r="Q935" s="80"/>
      <c r="R935" s="80"/>
      <c r="S935" s="80"/>
    </row>
    <row r="936" spans="1:19">
      <c r="A936" s="34">
        <v>934</v>
      </c>
      <c r="B936" s="126"/>
      <c r="C936" s="7"/>
      <c r="D936" s="7" t="str">
        <f t="shared" si="61"/>
        <v/>
      </c>
      <c r="E936" s="7"/>
      <c r="F936" s="19" t="str">
        <f t="shared" si="59"/>
        <v/>
      </c>
      <c r="G936" s="82"/>
      <c r="H936" s="7" t="str">
        <f t="shared" si="60"/>
        <v>空</v>
      </c>
      <c r="I936" s="83"/>
      <c r="J936" s="230"/>
      <c r="K936" s="48"/>
      <c r="L936" s="48"/>
      <c r="M936" s="9"/>
      <c r="N936" s="68"/>
      <c r="O936" s="18" t="e">
        <f t="shared" ca="1" si="62"/>
        <v>#VALUE!</v>
      </c>
      <c r="P936" s="80"/>
      <c r="Q936" s="80"/>
      <c r="R936" s="80"/>
      <c r="S936" s="80"/>
    </row>
    <row r="937" spans="1:19">
      <c r="A937" s="34">
        <v>935</v>
      </c>
      <c r="B937" s="126"/>
      <c r="C937" s="7"/>
      <c r="D937" s="7" t="str">
        <f t="shared" si="61"/>
        <v/>
      </c>
      <c r="E937" s="7"/>
      <c r="F937" s="19" t="str">
        <f t="shared" si="59"/>
        <v/>
      </c>
      <c r="G937" s="82"/>
      <c r="H937" s="7" t="str">
        <f t="shared" si="60"/>
        <v>空</v>
      </c>
      <c r="I937" s="83"/>
      <c r="J937" s="230"/>
      <c r="K937" s="48"/>
      <c r="L937" s="48"/>
      <c r="M937" s="9"/>
      <c r="N937" s="68"/>
      <c r="O937" s="18" t="e">
        <f t="shared" ca="1" si="62"/>
        <v>#VALUE!</v>
      </c>
      <c r="P937" s="80"/>
      <c r="Q937" s="80"/>
      <c r="R937" s="80"/>
      <c r="S937" s="80"/>
    </row>
    <row r="938" spans="1:19">
      <c r="A938" s="34">
        <v>936</v>
      </c>
      <c r="B938" s="126"/>
      <c r="C938" s="7"/>
      <c r="D938" s="7" t="str">
        <f t="shared" si="61"/>
        <v/>
      </c>
      <c r="E938" s="7"/>
      <c r="F938" s="19" t="str">
        <f t="shared" si="59"/>
        <v/>
      </c>
      <c r="G938" s="82"/>
      <c r="H938" s="7" t="str">
        <f t="shared" si="60"/>
        <v>空</v>
      </c>
      <c r="I938" s="83"/>
      <c r="J938" s="230"/>
      <c r="K938" s="48"/>
      <c r="L938" s="48"/>
      <c r="M938" s="9"/>
      <c r="N938" s="68"/>
      <c r="O938" s="18" t="e">
        <f t="shared" ca="1" si="62"/>
        <v>#VALUE!</v>
      </c>
      <c r="P938" s="80"/>
      <c r="Q938" s="80"/>
      <c r="R938" s="80"/>
      <c r="S938" s="80"/>
    </row>
    <row r="939" spans="1:19">
      <c r="A939" s="34">
        <v>937</v>
      </c>
      <c r="B939" s="126"/>
      <c r="C939" s="7"/>
      <c r="D939" s="7" t="str">
        <f t="shared" si="61"/>
        <v/>
      </c>
      <c r="E939" s="7"/>
      <c r="F939" s="19" t="str">
        <f t="shared" si="59"/>
        <v/>
      </c>
      <c r="G939" s="82"/>
      <c r="H939" s="7" t="str">
        <f t="shared" si="60"/>
        <v>空</v>
      </c>
      <c r="I939" s="83"/>
      <c r="J939" s="230"/>
      <c r="K939" s="48"/>
      <c r="L939" s="48"/>
      <c r="M939" s="9"/>
      <c r="N939" s="68"/>
      <c r="O939" s="18" t="e">
        <f t="shared" ca="1" si="62"/>
        <v>#VALUE!</v>
      </c>
      <c r="P939" s="80"/>
      <c r="Q939" s="80"/>
      <c r="R939" s="80"/>
      <c r="S939" s="80"/>
    </row>
    <row r="940" spans="1:19">
      <c r="A940" s="34">
        <v>938</v>
      </c>
      <c r="B940" s="126"/>
      <c r="C940" s="7"/>
      <c r="D940" s="7" t="str">
        <f t="shared" si="61"/>
        <v/>
      </c>
      <c r="E940" s="7"/>
      <c r="F940" s="19" t="str">
        <f t="shared" si="59"/>
        <v/>
      </c>
      <c r="G940" s="82"/>
      <c r="H940" s="7" t="str">
        <f t="shared" si="60"/>
        <v>空</v>
      </c>
      <c r="I940" s="83"/>
      <c r="J940" s="230"/>
      <c r="K940" s="48"/>
      <c r="L940" s="48"/>
      <c r="M940" s="9"/>
      <c r="N940" s="68"/>
      <c r="O940" s="18" t="e">
        <f t="shared" ca="1" si="62"/>
        <v>#VALUE!</v>
      </c>
      <c r="P940" s="80"/>
      <c r="Q940" s="80"/>
      <c r="R940" s="80"/>
      <c r="S940" s="80"/>
    </row>
    <row r="941" spans="1:19">
      <c r="A941" s="34">
        <v>939</v>
      </c>
      <c r="B941" s="126"/>
      <c r="C941" s="7"/>
      <c r="D941" s="7" t="str">
        <f t="shared" si="61"/>
        <v/>
      </c>
      <c r="E941" s="7"/>
      <c r="F941" s="19" t="str">
        <f t="shared" si="59"/>
        <v/>
      </c>
      <c r="G941" s="82"/>
      <c r="H941" s="7" t="str">
        <f t="shared" si="60"/>
        <v>空</v>
      </c>
      <c r="I941" s="83"/>
      <c r="J941" s="230"/>
      <c r="K941" s="48"/>
      <c r="L941" s="48"/>
      <c r="M941" s="9"/>
      <c r="N941" s="68"/>
      <c r="O941" s="18" t="e">
        <f t="shared" ca="1" si="62"/>
        <v>#VALUE!</v>
      </c>
      <c r="P941" s="80"/>
      <c r="Q941" s="80"/>
      <c r="R941" s="80"/>
      <c r="S941" s="80"/>
    </row>
    <row r="942" spans="1:19">
      <c r="A942" s="34">
        <v>940</v>
      </c>
      <c r="B942" s="126"/>
      <c r="C942" s="7"/>
      <c r="D942" s="7" t="str">
        <f t="shared" si="61"/>
        <v/>
      </c>
      <c r="E942" s="7"/>
      <c r="F942" s="19" t="str">
        <f t="shared" si="59"/>
        <v/>
      </c>
      <c r="G942" s="82"/>
      <c r="H942" s="7" t="str">
        <f t="shared" si="60"/>
        <v>空</v>
      </c>
      <c r="I942" s="83"/>
      <c r="J942" s="230"/>
      <c r="K942" s="48"/>
      <c r="L942" s="48"/>
      <c r="M942" s="9"/>
      <c r="N942" s="68"/>
      <c r="O942" s="18" t="e">
        <f t="shared" ca="1" si="62"/>
        <v>#VALUE!</v>
      </c>
      <c r="P942" s="80"/>
      <c r="Q942" s="80"/>
      <c r="R942" s="80"/>
      <c r="S942" s="80"/>
    </row>
    <row r="943" spans="1:19">
      <c r="A943" s="34">
        <v>941</v>
      </c>
      <c r="B943" s="127"/>
      <c r="C943" s="7"/>
      <c r="D943" s="7" t="str">
        <f t="shared" si="61"/>
        <v/>
      </c>
      <c r="E943" s="7"/>
      <c r="F943" s="19" t="str">
        <f t="shared" si="59"/>
        <v/>
      </c>
      <c r="G943" s="82"/>
      <c r="H943" s="7" t="str">
        <f t="shared" si="60"/>
        <v>空</v>
      </c>
      <c r="I943" s="83"/>
      <c r="J943" s="230"/>
      <c r="K943" s="48"/>
      <c r="L943" s="48"/>
      <c r="M943" s="9"/>
      <c r="N943" s="68"/>
      <c r="O943" s="18" t="e">
        <f t="shared" ca="1" si="62"/>
        <v>#VALUE!</v>
      </c>
      <c r="P943" s="80"/>
      <c r="Q943" s="80"/>
      <c r="R943" s="80"/>
      <c r="S943" s="80"/>
    </row>
    <row r="944" spans="1:19">
      <c r="A944" s="34">
        <v>942</v>
      </c>
      <c r="B944" s="126"/>
      <c r="C944" s="7"/>
      <c r="D944" s="7" t="str">
        <f t="shared" si="61"/>
        <v/>
      </c>
      <c r="E944" s="7"/>
      <c r="F944" s="19" t="str">
        <f t="shared" si="59"/>
        <v/>
      </c>
      <c r="G944" s="82"/>
      <c r="H944" s="7" t="str">
        <f t="shared" si="60"/>
        <v>空</v>
      </c>
      <c r="I944" s="83"/>
      <c r="J944" s="230"/>
      <c r="K944" s="48"/>
      <c r="L944" s="48"/>
      <c r="M944" s="9"/>
      <c r="N944" s="68"/>
      <c r="O944" s="18" t="e">
        <f t="shared" ca="1" si="62"/>
        <v>#VALUE!</v>
      </c>
      <c r="P944" s="80"/>
      <c r="Q944" s="80"/>
      <c r="R944" s="80"/>
      <c r="S944" s="80"/>
    </row>
    <row r="945" spans="1:19">
      <c r="A945" s="34">
        <v>943</v>
      </c>
      <c r="B945" s="101"/>
      <c r="C945" s="7"/>
      <c r="D945" s="7" t="str">
        <f t="shared" si="61"/>
        <v/>
      </c>
      <c r="E945" s="7"/>
      <c r="F945" s="19" t="str">
        <f t="shared" si="59"/>
        <v/>
      </c>
      <c r="G945" s="82"/>
      <c r="H945" s="7" t="str">
        <f t="shared" si="60"/>
        <v>空</v>
      </c>
      <c r="I945" s="83"/>
      <c r="J945" s="230"/>
      <c r="K945" s="48"/>
      <c r="L945" s="48"/>
      <c r="M945" s="9"/>
      <c r="N945" s="68"/>
      <c r="O945" s="18" t="e">
        <f t="shared" ca="1" si="62"/>
        <v>#VALUE!</v>
      </c>
      <c r="P945" s="80"/>
      <c r="Q945" s="80"/>
      <c r="R945" s="80"/>
      <c r="S945" s="80"/>
    </row>
    <row r="946" spans="1:19">
      <c r="A946" s="34">
        <v>944</v>
      </c>
      <c r="B946" s="101"/>
      <c r="C946" s="7"/>
      <c r="D946" s="7" t="str">
        <f t="shared" si="61"/>
        <v/>
      </c>
      <c r="E946" s="7"/>
      <c r="F946" s="19" t="str">
        <f t="shared" si="59"/>
        <v/>
      </c>
      <c r="G946" s="82"/>
      <c r="H946" s="7" t="str">
        <f t="shared" si="60"/>
        <v>空</v>
      </c>
      <c r="I946" s="83"/>
      <c r="J946" s="230"/>
      <c r="K946" s="48"/>
      <c r="L946" s="48"/>
      <c r="M946" s="9"/>
      <c r="N946" s="68"/>
      <c r="O946" s="18" t="e">
        <f t="shared" ca="1" si="62"/>
        <v>#VALUE!</v>
      </c>
      <c r="P946" s="80"/>
      <c r="Q946" s="80"/>
      <c r="R946" s="80"/>
      <c r="S946" s="80"/>
    </row>
    <row r="947" spans="1:19">
      <c r="A947" s="34">
        <v>945</v>
      </c>
      <c r="B947" s="120"/>
      <c r="C947" s="7"/>
      <c r="D947" s="7" t="str">
        <f t="shared" si="61"/>
        <v/>
      </c>
      <c r="E947" s="7"/>
      <c r="F947" s="19" t="str">
        <f t="shared" si="59"/>
        <v/>
      </c>
      <c r="G947" s="116"/>
      <c r="H947" s="7" t="str">
        <f t="shared" si="60"/>
        <v>空</v>
      </c>
      <c r="I947" s="83"/>
      <c r="J947" s="230"/>
      <c r="K947" s="48"/>
      <c r="L947" s="48"/>
      <c r="M947" s="9"/>
      <c r="N947" s="68"/>
      <c r="O947" s="18" t="e">
        <f t="shared" ca="1" si="62"/>
        <v>#VALUE!</v>
      </c>
      <c r="P947" s="80"/>
      <c r="Q947" s="80"/>
      <c r="R947" s="80"/>
      <c r="S947" s="80"/>
    </row>
    <row r="948" spans="1:19">
      <c r="A948" s="34">
        <v>946</v>
      </c>
      <c r="B948" s="101"/>
      <c r="C948" s="7"/>
      <c r="D948" s="7" t="str">
        <f t="shared" si="61"/>
        <v/>
      </c>
      <c r="E948" s="7"/>
      <c r="F948" s="19" t="str">
        <f t="shared" si="59"/>
        <v/>
      </c>
      <c r="G948" s="82"/>
      <c r="H948" s="7" t="str">
        <f t="shared" si="60"/>
        <v>空</v>
      </c>
      <c r="I948" s="83"/>
      <c r="J948" s="230"/>
      <c r="K948" s="48"/>
      <c r="L948" s="48"/>
      <c r="M948" s="9"/>
      <c r="N948" s="68"/>
      <c r="O948" s="18" t="e">
        <f t="shared" ca="1" si="62"/>
        <v>#VALUE!</v>
      </c>
      <c r="P948" s="80"/>
      <c r="Q948" s="80"/>
      <c r="R948" s="80"/>
      <c r="S948" s="80"/>
    </row>
    <row r="949" spans="1:19">
      <c r="A949" s="34">
        <v>947</v>
      </c>
      <c r="B949" s="101"/>
      <c r="C949" s="7"/>
      <c r="D949" s="7" t="str">
        <f t="shared" si="61"/>
        <v/>
      </c>
      <c r="E949" s="7"/>
      <c r="F949" s="19" t="str">
        <f t="shared" si="59"/>
        <v/>
      </c>
      <c r="G949" s="82"/>
      <c r="H949" s="7" t="str">
        <f t="shared" si="60"/>
        <v>空</v>
      </c>
      <c r="I949" s="83"/>
      <c r="J949" s="230"/>
      <c r="K949" s="48"/>
      <c r="L949" s="48"/>
      <c r="M949" s="9"/>
      <c r="N949" s="68"/>
      <c r="O949" s="18" t="e">
        <f t="shared" ca="1" si="62"/>
        <v>#VALUE!</v>
      </c>
      <c r="P949" s="80"/>
      <c r="Q949" s="80"/>
      <c r="R949" s="80"/>
      <c r="S949" s="80"/>
    </row>
    <row r="950" spans="1:19">
      <c r="A950" s="34">
        <v>948</v>
      </c>
      <c r="B950" s="101"/>
      <c r="C950" s="7"/>
      <c r="D950" s="7" t="str">
        <f t="shared" si="61"/>
        <v/>
      </c>
      <c r="E950" s="7"/>
      <c r="F950" s="19" t="str">
        <f t="shared" si="59"/>
        <v/>
      </c>
      <c r="G950" s="82"/>
      <c r="H950" s="7" t="str">
        <f t="shared" si="60"/>
        <v>空</v>
      </c>
      <c r="I950" s="83"/>
      <c r="J950" s="230"/>
      <c r="K950" s="48"/>
      <c r="L950" s="48"/>
      <c r="M950" s="9"/>
      <c r="N950" s="68"/>
      <c r="O950" s="18" t="e">
        <f t="shared" ca="1" si="62"/>
        <v>#VALUE!</v>
      </c>
      <c r="P950" s="80"/>
      <c r="Q950" s="80"/>
      <c r="R950" s="80"/>
      <c r="S950" s="80"/>
    </row>
    <row r="951" spans="1:19">
      <c r="A951" s="34">
        <v>949</v>
      </c>
      <c r="B951" s="100"/>
      <c r="C951" s="7"/>
      <c r="D951" s="7" t="str">
        <f t="shared" si="61"/>
        <v/>
      </c>
      <c r="E951" s="7"/>
      <c r="F951" s="19" t="str">
        <f t="shared" si="59"/>
        <v/>
      </c>
      <c r="G951" s="82"/>
      <c r="H951" s="7" t="str">
        <f t="shared" si="60"/>
        <v>空</v>
      </c>
      <c r="I951" s="83"/>
      <c r="J951" s="230"/>
      <c r="K951" s="48"/>
      <c r="L951" s="48"/>
      <c r="M951" s="9"/>
      <c r="N951" s="68"/>
      <c r="O951" s="18" t="e">
        <f t="shared" ca="1" si="62"/>
        <v>#VALUE!</v>
      </c>
      <c r="P951" s="80"/>
      <c r="Q951" s="80"/>
      <c r="R951" s="80"/>
      <c r="S951" s="80"/>
    </row>
    <row r="952" spans="1:19">
      <c r="A952" s="34">
        <v>950</v>
      </c>
      <c r="B952" s="101"/>
      <c r="C952" s="7"/>
      <c r="D952" s="7" t="str">
        <f t="shared" si="61"/>
        <v/>
      </c>
      <c r="E952" s="7"/>
      <c r="F952" s="19" t="str">
        <f t="shared" si="59"/>
        <v/>
      </c>
      <c r="G952" s="82"/>
      <c r="H952" s="7" t="str">
        <f t="shared" si="60"/>
        <v>空</v>
      </c>
      <c r="I952" s="83"/>
      <c r="J952" s="230"/>
      <c r="K952" s="48"/>
      <c r="L952" s="48"/>
      <c r="M952" s="9"/>
      <c r="N952" s="68"/>
      <c r="O952" s="18" t="e">
        <f t="shared" ca="1" si="62"/>
        <v>#VALUE!</v>
      </c>
      <c r="P952" s="80"/>
      <c r="Q952" s="80"/>
      <c r="R952" s="80"/>
      <c r="S952" s="80"/>
    </row>
    <row r="953" spans="1:19">
      <c r="A953" s="34">
        <v>951</v>
      </c>
      <c r="B953" s="101"/>
      <c r="C953" s="7"/>
      <c r="D953" s="7" t="str">
        <f t="shared" si="61"/>
        <v/>
      </c>
      <c r="E953" s="7"/>
      <c r="F953" s="19" t="str">
        <f t="shared" si="59"/>
        <v/>
      </c>
      <c r="G953" s="82"/>
      <c r="H953" s="7" t="str">
        <f t="shared" si="60"/>
        <v>空</v>
      </c>
      <c r="I953" s="83"/>
      <c r="J953" s="230"/>
      <c r="K953" s="48"/>
      <c r="L953" s="48"/>
      <c r="M953" s="9"/>
      <c r="N953" s="68"/>
      <c r="O953" s="18" t="e">
        <f t="shared" ca="1" si="62"/>
        <v>#VALUE!</v>
      </c>
      <c r="P953" s="80"/>
      <c r="Q953" s="80"/>
      <c r="R953" s="80"/>
      <c r="S953" s="80"/>
    </row>
    <row r="954" spans="1:19">
      <c r="A954" s="34">
        <v>952</v>
      </c>
      <c r="B954" s="101"/>
      <c r="C954" s="7"/>
      <c r="D954" s="7" t="str">
        <f t="shared" si="61"/>
        <v/>
      </c>
      <c r="E954" s="7"/>
      <c r="F954" s="19" t="str">
        <f t="shared" si="59"/>
        <v/>
      </c>
      <c r="G954" s="82"/>
      <c r="H954" s="7" t="str">
        <f t="shared" si="60"/>
        <v>空</v>
      </c>
      <c r="I954" s="83"/>
      <c r="J954" s="230"/>
      <c r="K954" s="48"/>
      <c r="L954" s="48"/>
      <c r="M954" s="9"/>
      <c r="N954" s="68"/>
      <c r="O954" s="18" t="e">
        <f t="shared" ca="1" si="62"/>
        <v>#VALUE!</v>
      </c>
      <c r="P954" s="80"/>
      <c r="Q954" s="80"/>
      <c r="R954" s="80"/>
      <c r="S954" s="80"/>
    </row>
    <row r="955" spans="1:19">
      <c r="A955" s="34">
        <v>953</v>
      </c>
      <c r="B955" s="101"/>
      <c r="C955" s="7"/>
      <c r="D955" s="7" t="str">
        <f t="shared" si="61"/>
        <v/>
      </c>
      <c r="E955" s="7"/>
      <c r="F955" s="19" t="str">
        <f t="shared" si="59"/>
        <v/>
      </c>
      <c r="G955" s="82"/>
      <c r="H955" s="7" t="str">
        <f t="shared" si="60"/>
        <v>空</v>
      </c>
      <c r="I955" s="83"/>
      <c r="J955" s="230"/>
      <c r="K955" s="48"/>
      <c r="L955" s="48"/>
      <c r="M955" s="9"/>
      <c r="N955" s="68"/>
      <c r="O955" s="18" t="e">
        <f t="shared" ca="1" si="62"/>
        <v>#VALUE!</v>
      </c>
      <c r="P955" s="80"/>
      <c r="Q955" s="80"/>
      <c r="R955" s="80"/>
      <c r="S955" s="80"/>
    </row>
    <row r="956" spans="1:19">
      <c r="A956" s="34">
        <v>954</v>
      </c>
      <c r="B956" s="101"/>
      <c r="C956" s="7"/>
      <c r="D956" s="7" t="str">
        <f t="shared" si="61"/>
        <v/>
      </c>
      <c r="E956" s="7"/>
      <c r="F956" s="19" t="str">
        <f t="shared" si="59"/>
        <v/>
      </c>
      <c r="G956" s="82"/>
      <c r="H956" s="7" t="str">
        <f t="shared" si="60"/>
        <v>空</v>
      </c>
      <c r="I956" s="83"/>
      <c r="J956" s="230"/>
      <c r="K956" s="48"/>
      <c r="L956" s="48"/>
      <c r="M956" s="9"/>
      <c r="N956" s="68"/>
      <c r="O956" s="18" t="e">
        <f t="shared" ca="1" si="62"/>
        <v>#VALUE!</v>
      </c>
      <c r="P956" s="80"/>
      <c r="Q956" s="80"/>
      <c r="R956" s="80"/>
      <c r="S956" s="80"/>
    </row>
    <row r="957" spans="1:19">
      <c r="A957" s="34">
        <v>955</v>
      </c>
      <c r="B957" s="101"/>
      <c r="C957" s="7"/>
      <c r="D957" s="7" t="str">
        <f t="shared" si="61"/>
        <v/>
      </c>
      <c r="E957" s="7"/>
      <c r="F957" s="19" t="str">
        <f t="shared" si="59"/>
        <v/>
      </c>
      <c r="G957" s="82"/>
      <c r="H957" s="7" t="str">
        <f t="shared" si="60"/>
        <v>空</v>
      </c>
      <c r="I957" s="83"/>
      <c r="J957" s="230"/>
      <c r="K957" s="48"/>
      <c r="L957" s="48"/>
      <c r="M957" s="9"/>
      <c r="N957" s="68"/>
      <c r="O957" s="18" t="e">
        <f t="shared" ca="1" si="62"/>
        <v>#VALUE!</v>
      </c>
      <c r="P957" s="80"/>
      <c r="Q957" s="80"/>
      <c r="R957" s="80"/>
      <c r="S957" s="80"/>
    </row>
    <row r="958" spans="1:19">
      <c r="A958" s="34">
        <v>956</v>
      </c>
      <c r="B958" s="101"/>
      <c r="C958" s="7"/>
      <c r="D958" s="7" t="str">
        <f t="shared" si="61"/>
        <v/>
      </c>
      <c r="E958" s="7"/>
      <c r="F958" s="19" t="str">
        <f t="shared" si="59"/>
        <v/>
      </c>
      <c r="G958" s="82"/>
      <c r="H958" s="7" t="str">
        <f t="shared" si="60"/>
        <v>空</v>
      </c>
      <c r="I958" s="83"/>
      <c r="J958" s="230"/>
      <c r="K958" s="48"/>
      <c r="L958" s="48"/>
      <c r="M958" s="9"/>
      <c r="N958" s="68"/>
      <c r="O958" s="18" t="e">
        <f t="shared" ca="1" si="62"/>
        <v>#VALUE!</v>
      </c>
      <c r="P958" s="80"/>
      <c r="Q958" s="80"/>
      <c r="R958" s="80"/>
      <c r="S958" s="80"/>
    </row>
    <row r="959" spans="1:19">
      <c r="A959" s="34">
        <v>957</v>
      </c>
      <c r="B959" s="101"/>
      <c r="C959" s="7"/>
      <c r="D959" s="7" t="str">
        <f t="shared" si="61"/>
        <v/>
      </c>
      <c r="E959" s="7"/>
      <c r="F959" s="19" t="str">
        <f t="shared" si="59"/>
        <v/>
      </c>
      <c r="G959" s="82"/>
      <c r="H959" s="7" t="str">
        <f t="shared" si="60"/>
        <v>空</v>
      </c>
      <c r="I959" s="83"/>
      <c r="J959" s="230"/>
      <c r="K959" s="48"/>
      <c r="L959" s="48"/>
      <c r="M959" s="9"/>
      <c r="N959" s="68"/>
      <c r="O959" s="18" t="e">
        <f t="shared" ca="1" si="62"/>
        <v>#VALUE!</v>
      </c>
      <c r="P959" s="80"/>
      <c r="Q959" s="80"/>
      <c r="R959" s="80"/>
      <c r="S959" s="80"/>
    </row>
    <row r="960" spans="1:19">
      <c r="A960" s="34">
        <v>958</v>
      </c>
      <c r="B960" s="137"/>
      <c r="C960" s="7"/>
      <c r="D960" s="7" t="str">
        <f t="shared" si="61"/>
        <v/>
      </c>
      <c r="E960" s="7"/>
      <c r="F960" s="19" t="str">
        <f t="shared" si="59"/>
        <v/>
      </c>
      <c r="G960" s="82"/>
      <c r="H960" s="7" t="str">
        <f t="shared" si="60"/>
        <v>空</v>
      </c>
      <c r="I960" s="83"/>
      <c r="J960" s="230"/>
      <c r="K960" s="48"/>
      <c r="L960" s="48"/>
      <c r="M960" s="9"/>
      <c r="N960" s="68"/>
      <c r="O960" s="18" t="e">
        <f t="shared" ca="1" si="62"/>
        <v>#VALUE!</v>
      </c>
      <c r="P960" s="80"/>
      <c r="Q960" s="80"/>
      <c r="R960" s="80"/>
      <c r="S960" s="80"/>
    </row>
    <row r="961" spans="1:19">
      <c r="A961" s="34">
        <v>959</v>
      </c>
      <c r="B961" s="101"/>
      <c r="C961" s="7"/>
      <c r="D961" s="7" t="str">
        <f t="shared" si="61"/>
        <v/>
      </c>
      <c r="E961" s="7"/>
      <c r="F961" s="19" t="str">
        <f t="shared" si="59"/>
        <v/>
      </c>
      <c r="G961" s="82"/>
      <c r="H961" s="7" t="str">
        <f t="shared" si="60"/>
        <v>空</v>
      </c>
      <c r="I961" s="83"/>
      <c r="J961" s="230"/>
      <c r="K961" s="48"/>
      <c r="L961" s="48"/>
      <c r="M961" s="9"/>
      <c r="N961" s="68"/>
      <c r="O961" s="18" t="e">
        <f t="shared" ca="1" si="62"/>
        <v>#VALUE!</v>
      </c>
      <c r="P961" s="80"/>
      <c r="Q961" s="80"/>
      <c r="R961" s="80"/>
      <c r="S961" s="80"/>
    </row>
    <row r="962" spans="1:19">
      <c r="A962" s="34">
        <v>960</v>
      </c>
      <c r="B962" s="101"/>
      <c r="C962" s="7"/>
      <c r="D962" s="7" t="str">
        <f t="shared" si="61"/>
        <v/>
      </c>
      <c r="E962" s="7"/>
      <c r="F962" s="19" t="str">
        <f t="shared" si="59"/>
        <v/>
      </c>
      <c r="G962" s="82"/>
      <c r="H962" s="7" t="str">
        <f t="shared" si="60"/>
        <v>空</v>
      </c>
      <c r="I962" s="83"/>
      <c r="J962" s="230"/>
      <c r="K962" s="48"/>
      <c r="L962" s="48"/>
      <c r="M962" s="9"/>
      <c r="N962" s="68"/>
      <c r="O962" s="18" t="e">
        <f t="shared" ca="1" si="62"/>
        <v>#VALUE!</v>
      </c>
      <c r="P962" s="80"/>
      <c r="Q962" s="80"/>
      <c r="R962" s="80"/>
      <c r="S962" s="80"/>
    </row>
    <row r="963" spans="1:19">
      <c r="A963" s="34">
        <v>961</v>
      </c>
      <c r="B963" s="101"/>
      <c r="C963" s="7"/>
      <c r="D963" s="7" t="str">
        <f t="shared" si="61"/>
        <v/>
      </c>
      <c r="E963" s="7"/>
      <c r="F963" s="19" t="str">
        <f t="shared" ref="F963:F1026" si="63">IF(ISNONTEXT(B963),"","请输入日期")</f>
        <v/>
      </c>
      <c r="G963" s="82"/>
      <c r="H963" s="7" t="str">
        <f t="shared" ref="H963:H1026" si="64">IF(I963="","空","重")</f>
        <v>空</v>
      </c>
      <c r="I963" s="83"/>
      <c r="J963" s="230"/>
      <c r="K963" s="48"/>
      <c r="L963" s="48"/>
      <c r="M963" s="9"/>
      <c r="N963" s="68"/>
      <c r="O963" s="18" t="e">
        <f t="shared" ca="1" si="62"/>
        <v>#VALUE!</v>
      </c>
      <c r="P963" s="80"/>
      <c r="Q963" s="80"/>
      <c r="R963" s="80"/>
      <c r="S963" s="80"/>
    </row>
    <row r="964" spans="1:19">
      <c r="A964" s="34">
        <v>962</v>
      </c>
      <c r="B964" s="101"/>
      <c r="C964" s="7"/>
      <c r="D964" s="7" t="str">
        <f t="shared" ref="D964:D1027" si="65">IF(B964="","","HPL箱")</f>
        <v/>
      </c>
      <c r="E964" s="7"/>
      <c r="F964" s="19" t="str">
        <f t="shared" si="63"/>
        <v/>
      </c>
      <c r="G964" s="82"/>
      <c r="H964" s="7" t="str">
        <f t="shared" si="64"/>
        <v>空</v>
      </c>
      <c r="I964" s="83"/>
      <c r="J964" s="230"/>
      <c r="K964" s="48"/>
      <c r="L964" s="48"/>
      <c r="M964" s="9"/>
      <c r="N964" s="68"/>
      <c r="O964" s="18" t="e">
        <f t="shared" ca="1" si="62"/>
        <v>#VALUE!</v>
      </c>
      <c r="P964" s="80"/>
      <c r="Q964" s="80"/>
      <c r="R964" s="80"/>
      <c r="S964" s="80"/>
    </row>
    <row r="965" spans="1:19">
      <c r="A965" s="34">
        <v>963</v>
      </c>
      <c r="B965" s="100"/>
      <c r="C965" s="7"/>
      <c r="D965" s="7" t="str">
        <f t="shared" si="65"/>
        <v/>
      </c>
      <c r="E965" s="7"/>
      <c r="F965" s="19" t="str">
        <f t="shared" si="63"/>
        <v/>
      </c>
      <c r="G965" s="82"/>
      <c r="H965" s="7" t="str">
        <f t="shared" si="64"/>
        <v>空</v>
      </c>
      <c r="I965" s="83"/>
      <c r="J965" s="230"/>
      <c r="K965" s="48"/>
      <c r="L965" s="48"/>
      <c r="M965" s="9"/>
      <c r="N965" s="68"/>
      <c r="O965" s="18" t="e">
        <f t="shared" ca="1" si="62"/>
        <v>#VALUE!</v>
      </c>
      <c r="P965" s="80"/>
      <c r="Q965" s="80"/>
      <c r="R965" s="80"/>
      <c r="S965" s="80"/>
    </row>
    <row r="966" spans="1:19">
      <c r="A966" s="34">
        <v>964</v>
      </c>
      <c r="B966" s="101"/>
      <c r="C966" s="7"/>
      <c r="D966" s="7" t="str">
        <f t="shared" si="65"/>
        <v/>
      </c>
      <c r="E966" s="7"/>
      <c r="F966" s="19" t="str">
        <f t="shared" si="63"/>
        <v/>
      </c>
      <c r="G966" s="82"/>
      <c r="H966" s="7" t="str">
        <f t="shared" si="64"/>
        <v>空</v>
      </c>
      <c r="I966" s="83"/>
      <c r="J966" s="230"/>
      <c r="K966" s="48"/>
      <c r="L966" s="48"/>
      <c r="M966" s="9"/>
      <c r="N966" s="68"/>
      <c r="O966" s="18" t="e">
        <f t="shared" ca="1" si="62"/>
        <v>#VALUE!</v>
      </c>
      <c r="P966" s="80"/>
      <c r="Q966" s="80"/>
      <c r="R966" s="80"/>
      <c r="S966" s="80"/>
    </row>
    <row r="967" spans="1:19">
      <c r="A967" s="34">
        <v>965</v>
      </c>
      <c r="B967" s="101"/>
      <c r="C967" s="7"/>
      <c r="D967" s="7" t="str">
        <f t="shared" si="65"/>
        <v/>
      </c>
      <c r="E967" s="7"/>
      <c r="F967" s="19" t="str">
        <f t="shared" si="63"/>
        <v/>
      </c>
      <c r="G967" s="82"/>
      <c r="H967" s="7" t="str">
        <f t="shared" si="64"/>
        <v>空</v>
      </c>
      <c r="I967" s="83"/>
      <c r="J967" s="230"/>
      <c r="K967" s="48"/>
      <c r="L967" s="48"/>
      <c r="M967" s="9"/>
      <c r="N967" s="68"/>
      <c r="O967" s="18" t="e">
        <f t="shared" ca="1" si="62"/>
        <v>#VALUE!</v>
      </c>
      <c r="P967" s="80"/>
      <c r="Q967" s="80"/>
      <c r="R967" s="80"/>
      <c r="S967" s="80"/>
    </row>
    <row r="968" spans="1:19">
      <c r="A968" s="34">
        <v>966</v>
      </c>
      <c r="B968" s="101"/>
      <c r="C968" s="7"/>
      <c r="D968" s="7" t="str">
        <f t="shared" si="65"/>
        <v/>
      </c>
      <c r="E968" s="7"/>
      <c r="F968" s="19" t="str">
        <f t="shared" si="63"/>
        <v/>
      </c>
      <c r="G968" s="82"/>
      <c r="H968" s="7" t="str">
        <f t="shared" si="64"/>
        <v>空</v>
      </c>
      <c r="I968" s="83"/>
      <c r="J968" s="230"/>
      <c r="K968" s="48"/>
      <c r="L968" s="48"/>
      <c r="M968" s="9"/>
      <c r="N968" s="68"/>
      <c r="O968" s="18" t="e">
        <f t="shared" ca="1" si="62"/>
        <v>#VALUE!</v>
      </c>
      <c r="P968" s="80"/>
      <c r="Q968" s="80"/>
      <c r="R968" s="80"/>
      <c r="S968" s="80"/>
    </row>
    <row r="969" spans="1:19">
      <c r="A969" s="34">
        <v>967</v>
      </c>
      <c r="B969" s="101"/>
      <c r="C969" s="7"/>
      <c r="D969" s="7" t="str">
        <f t="shared" si="65"/>
        <v/>
      </c>
      <c r="E969" s="7"/>
      <c r="F969" s="19" t="str">
        <f t="shared" si="63"/>
        <v/>
      </c>
      <c r="G969" s="82"/>
      <c r="H969" s="7" t="str">
        <f t="shared" si="64"/>
        <v>空</v>
      </c>
      <c r="I969" s="83"/>
      <c r="J969" s="230"/>
      <c r="K969" s="48"/>
      <c r="L969" s="48"/>
      <c r="M969" s="9"/>
      <c r="N969" s="68"/>
      <c r="O969" s="18" t="e">
        <f t="shared" ca="1" si="62"/>
        <v>#VALUE!</v>
      </c>
      <c r="P969" s="80"/>
      <c r="Q969" s="80"/>
      <c r="R969" s="80"/>
      <c r="S969" s="80"/>
    </row>
    <row r="970" spans="1:19">
      <c r="A970" s="34">
        <v>968</v>
      </c>
      <c r="B970" s="101"/>
      <c r="C970" s="7"/>
      <c r="D970" s="7" t="str">
        <f t="shared" si="65"/>
        <v/>
      </c>
      <c r="E970" s="7"/>
      <c r="F970" s="19" t="str">
        <f t="shared" si="63"/>
        <v/>
      </c>
      <c r="G970" s="82"/>
      <c r="H970" s="7" t="str">
        <f t="shared" si="64"/>
        <v>空</v>
      </c>
      <c r="I970" s="83"/>
      <c r="J970" s="230"/>
      <c r="K970" s="48"/>
      <c r="L970" s="48"/>
      <c r="M970" s="9"/>
      <c r="N970" s="68"/>
      <c r="O970" s="18" t="e">
        <f t="shared" ca="1" si="62"/>
        <v>#VALUE!</v>
      </c>
      <c r="P970" s="80"/>
      <c r="Q970" s="80"/>
      <c r="R970" s="80"/>
      <c r="S970" s="80"/>
    </row>
    <row r="971" spans="1:19">
      <c r="A971" s="34">
        <v>969</v>
      </c>
      <c r="B971" s="100"/>
      <c r="C971" s="7"/>
      <c r="D971" s="7" t="str">
        <f t="shared" si="65"/>
        <v/>
      </c>
      <c r="E971" s="7"/>
      <c r="F971" s="19" t="str">
        <f t="shared" si="63"/>
        <v/>
      </c>
      <c r="G971" s="82"/>
      <c r="H971" s="7" t="str">
        <f t="shared" si="64"/>
        <v>空</v>
      </c>
      <c r="I971" s="83"/>
      <c r="J971" s="230"/>
      <c r="K971" s="48"/>
      <c r="L971" s="48"/>
      <c r="M971" s="9"/>
      <c r="N971" s="68"/>
      <c r="O971" s="18" t="e">
        <f t="shared" ca="1" si="62"/>
        <v>#VALUE!</v>
      </c>
      <c r="P971" s="80"/>
      <c r="Q971" s="80"/>
      <c r="R971" s="80"/>
      <c r="S971" s="80"/>
    </row>
    <row r="972" spans="1:19">
      <c r="A972" s="34">
        <v>970</v>
      </c>
      <c r="B972" s="100"/>
      <c r="C972" s="7"/>
      <c r="D972" s="7" t="str">
        <f t="shared" si="65"/>
        <v/>
      </c>
      <c r="E972" s="7"/>
      <c r="F972" s="19" t="str">
        <f t="shared" si="63"/>
        <v/>
      </c>
      <c r="G972" s="82"/>
      <c r="H972" s="7" t="str">
        <f t="shared" si="64"/>
        <v>空</v>
      </c>
      <c r="I972" s="83"/>
      <c r="J972" s="230"/>
      <c r="K972" s="48"/>
      <c r="L972" s="48"/>
      <c r="M972" s="9"/>
      <c r="N972" s="68"/>
      <c r="O972" s="18" t="e">
        <f t="shared" ca="1" si="62"/>
        <v>#VALUE!</v>
      </c>
      <c r="P972" s="80"/>
      <c r="Q972" s="80"/>
      <c r="R972" s="80"/>
      <c r="S972" s="80"/>
    </row>
    <row r="973" spans="1:19">
      <c r="A973" s="34">
        <v>971</v>
      </c>
      <c r="B973" s="100"/>
      <c r="C973" s="7"/>
      <c r="D973" s="7" t="str">
        <f t="shared" si="65"/>
        <v/>
      </c>
      <c r="E973" s="7"/>
      <c r="F973" s="19" t="str">
        <f t="shared" si="63"/>
        <v/>
      </c>
      <c r="G973" s="82"/>
      <c r="H973" s="7" t="str">
        <f t="shared" si="64"/>
        <v>空</v>
      </c>
      <c r="I973" s="83"/>
      <c r="J973" s="230"/>
      <c r="K973" s="48"/>
      <c r="L973" s="48"/>
      <c r="M973" s="9"/>
      <c r="N973" s="68"/>
      <c r="O973" s="18" t="e">
        <f t="shared" ca="1" si="62"/>
        <v>#VALUE!</v>
      </c>
      <c r="P973" s="80"/>
      <c r="Q973" s="80"/>
      <c r="R973" s="80"/>
      <c r="S973" s="80"/>
    </row>
    <row r="974" spans="1:19">
      <c r="A974" s="34">
        <v>972</v>
      </c>
      <c r="B974" s="101"/>
      <c r="C974" s="7"/>
      <c r="D974" s="7" t="str">
        <f t="shared" si="65"/>
        <v/>
      </c>
      <c r="E974" s="7"/>
      <c r="F974" s="19" t="str">
        <f t="shared" si="63"/>
        <v/>
      </c>
      <c r="G974" s="82"/>
      <c r="H974" s="7" t="str">
        <f t="shared" si="64"/>
        <v>空</v>
      </c>
      <c r="I974" s="83"/>
      <c r="J974" s="230"/>
      <c r="K974" s="48"/>
      <c r="L974" s="48"/>
      <c r="M974" s="9"/>
      <c r="N974" s="68"/>
      <c r="O974" s="18" t="e">
        <f t="shared" ca="1" si="62"/>
        <v>#VALUE!</v>
      </c>
      <c r="P974" s="80"/>
      <c r="Q974" s="80"/>
      <c r="R974" s="80"/>
      <c r="S974" s="80"/>
    </row>
    <row r="975" spans="1:19">
      <c r="A975" s="34">
        <v>973</v>
      </c>
      <c r="B975" s="100"/>
      <c r="C975" s="7"/>
      <c r="D975" s="7" t="str">
        <f t="shared" si="65"/>
        <v/>
      </c>
      <c r="E975" s="7"/>
      <c r="F975" s="19" t="str">
        <f t="shared" si="63"/>
        <v/>
      </c>
      <c r="G975" s="82"/>
      <c r="H975" s="7" t="str">
        <f t="shared" si="64"/>
        <v>空</v>
      </c>
      <c r="I975" s="83"/>
      <c r="J975" s="230"/>
      <c r="K975" s="48"/>
      <c r="L975" s="48"/>
      <c r="M975" s="9"/>
      <c r="N975" s="68"/>
      <c r="O975" s="18" t="e">
        <f t="shared" ca="1" si="62"/>
        <v>#VALUE!</v>
      </c>
      <c r="P975" s="80"/>
      <c r="Q975" s="80"/>
      <c r="R975" s="80"/>
      <c r="S975" s="80"/>
    </row>
    <row r="976" spans="1:19">
      <c r="A976" s="34">
        <v>974</v>
      </c>
      <c r="B976" s="100"/>
      <c r="C976" s="7"/>
      <c r="D976" s="7" t="str">
        <f t="shared" si="65"/>
        <v/>
      </c>
      <c r="E976" s="7"/>
      <c r="F976" s="19" t="str">
        <f t="shared" si="63"/>
        <v/>
      </c>
      <c r="G976" s="82"/>
      <c r="H976" s="7" t="str">
        <f t="shared" si="64"/>
        <v>空</v>
      </c>
      <c r="I976" s="83"/>
      <c r="J976" s="230"/>
      <c r="K976" s="48"/>
      <c r="L976" s="48"/>
      <c r="M976" s="9"/>
      <c r="N976" s="68"/>
      <c r="O976" s="18" t="e">
        <f t="shared" ca="1" si="62"/>
        <v>#VALUE!</v>
      </c>
      <c r="P976" s="80"/>
      <c r="Q976" s="80"/>
      <c r="R976" s="80"/>
      <c r="S976" s="80"/>
    </row>
    <row r="977" spans="1:19">
      <c r="A977" s="34">
        <v>975</v>
      </c>
      <c r="B977" s="100"/>
      <c r="C977" s="7"/>
      <c r="D977" s="7" t="str">
        <f t="shared" si="65"/>
        <v/>
      </c>
      <c r="E977" s="7"/>
      <c r="F977" s="19" t="str">
        <f t="shared" si="63"/>
        <v/>
      </c>
      <c r="G977" s="82"/>
      <c r="H977" s="7" t="str">
        <f t="shared" si="64"/>
        <v>空</v>
      </c>
      <c r="I977" s="83"/>
      <c r="J977" s="230"/>
      <c r="K977" s="48"/>
      <c r="L977" s="48"/>
      <c r="M977" s="9"/>
      <c r="N977" s="68"/>
      <c r="O977" s="18" t="e">
        <f t="shared" ca="1" si="62"/>
        <v>#VALUE!</v>
      </c>
      <c r="P977" s="80"/>
      <c r="Q977" s="80"/>
      <c r="R977" s="80"/>
      <c r="S977" s="80"/>
    </row>
    <row r="978" spans="1:19">
      <c r="A978" s="34">
        <v>976</v>
      </c>
      <c r="B978" s="101"/>
      <c r="C978" s="7"/>
      <c r="D978" s="7" t="str">
        <f t="shared" si="65"/>
        <v/>
      </c>
      <c r="E978" s="7"/>
      <c r="F978" s="19" t="str">
        <f t="shared" si="63"/>
        <v/>
      </c>
      <c r="G978" s="82"/>
      <c r="H978" s="7" t="str">
        <f t="shared" si="64"/>
        <v>空</v>
      </c>
      <c r="I978" s="83"/>
      <c r="J978" s="230"/>
      <c r="K978" s="48"/>
      <c r="L978" s="48"/>
      <c r="M978" s="9"/>
      <c r="N978" s="68"/>
      <c r="O978" s="18" t="e">
        <f t="shared" ref="O978:O1041" ca="1" si="66">IF(ISNONTEXT(J978),DATEDIF(F978,TODAY(),"d")&amp;"天","出场")</f>
        <v>#VALUE!</v>
      </c>
      <c r="P978" s="80"/>
      <c r="Q978" s="80"/>
      <c r="R978" s="80"/>
      <c r="S978" s="80"/>
    </row>
    <row r="979" spans="1:19">
      <c r="A979" s="34">
        <v>977</v>
      </c>
      <c r="B979" s="100"/>
      <c r="C979" s="7"/>
      <c r="D979" s="7" t="str">
        <f t="shared" si="65"/>
        <v/>
      </c>
      <c r="E979" s="7"/>
      <c r="F979" s="19" t="str">
        <f t="shared" si="63"/>
        <v/>
      </c>
      <c r="G979" s="82"/>
      <c r="H979" s="7" t="str">
        <f t="shared" si="64"/>
        <v>空</v>
      </c>
      <c r="I979" s="83"/>
      <c r="J979" s="230"/>
      <c r="K979" s="48"/>
      <c r="L979" s="48"/>
      <c r="M979" s="9"/>
      <c r="N979" s="68"/>
      <c r="O979" s="18" t="e">
        <f t="shared" ca="1" si="66"/>
        <v>#VALUE!</v>
      </c>
      <c r="P979" s="80"/>
      <c r="Q979" s="80"/>
      <c r="R979" s="80"/>
      <c r="S979" s="80"/>
    </row>
    <row r="980" spans="1:19">
      <c r="A980" s="34">
        <v>978</v>
      </c>
      <c r="B980" s="101"/>
      <c r="C980" s="7"/>
      <c r="D980" s="7" t="str">
        <f t="shared" si="65"/>
        <v/>
      </c>
      <c r="E980" s="7"/>
      <c r="F980" s="19" t="str">
        <f t="shared" si="63"/>
        <v/>
      </c>
      <c r="G980" s="82"/>
      <c r="H980" s="7" t="str">
        <f t="shared" si="64"/>
        <v>空</v>
      </c>
      <c r="I980" s="83"/>
      <c r="J980" s="230"/>
      <c r="K980" s="48"/>
      <c r="L980" s="48"/>
      <c r="M980" s="9"/>
      <c r="N980" s="68"/>
      <c r="O980" s="18" t="e">
        <f t="shared" ca="1" si="66"/>
        <v>#VALUE!</v>
      </c>
      <c r="P980" s="80"/>
      <c r="Q980" s="80"/>
      <c r="R980" s="80"/>
      <c r="S980" s="80"/>
    </row>
    <row r="981" spans="1:19">
      <c r="A981" s="34">
        <v>979</v>
      </c>
      <c r="B981" s="101"/>
      <c r="C981" s="7"/>
      <c r="D981" s="7" t="str">
        <f t="shared" si="65"/>
        <v/>
      </c>
      <c r="E981" s="7"/>
      <c r="F981" s="19" t="str">
        <f t="shared" si="63"/>
        <v/>
      </c>
      <c r="G981" s="82"/>
      <c r="H981" s="7" t="str">
        <f t="shared" si="64"/>
        <v>空</v>
      </c>
      <c r="I981" s="83"/>
      <c r="J981" s="230"/>
      <c r="K981" s="48"/>
      <c r="L981" s="48"/>
      <c r="M981" s="9"/>
      <c r="N981" s="68"/>
      <c r="O981" s="18" t="e">
        <f t="shared" ca="1" si="66"/>
        <v>#VALUE!</v>
      </c>
      <c r="P981" s="80"/>
      <c r="Q981" s="80"/>
      <c r="R981" s="80"/>
      <c r="S981" s="80"/>
    </row>
    <row r="982" spans="1:19">
      <c r="A982" s="34">
        <v>980</v>
      </c>
      <c r="B982" s="101"/>
      <c r="C982" s="7"/>
      <c r="D982" s="7" t="str">
        <f t="shared" si="65"/>
        <v/>
      </c>
      <c r="E982" s="7"/>
      <c r="F982" s="19" t="str">
        <f t="shared" si="63"/>
        <v/>
      </c>
      <c r="G982" s="82"/>
      <c r="H982" s="7" t="str">
        <f t="shared" si="64"/>
        <v>空</v>
      </c>
      <c r="I982" s="83"/>
      <c r="J982" s="230"/>
      <c r="K982" s="48"/>
      <c r="L982" s="48"/>
      <c r="M982" s="9"/>
      <c r="N982" s="68"/>
      <c r="O982" s="18" t="e">
        <f t="shared" ca="1" si="66"/>
        <v>#VALUE!</v>
      </c>
      <c r="P982" s="80"/>
      <c r="Q982" s="80"/>
      <c r="R982" s="80"/>
      <c r="S982" s="80"/>
    </row>
    <row r="983" spans="1:19">
      <c r="A983" s="34">
        <v>981</v>
      </c>
      <c r="B983" s="100"/>
      <c r="C983" s="7"/>
      <c r="D983" s="7" t="str">
        <f t="shared" si="65"/>
        <v/>
      </c>
      <c r="E983" s="7"/>
      <c r="F983" s="19" t="str">
        <f t="shared" si="63"/>
        <v/>
      </c>
      <c r="G983" s="82"/>
      <c r="H983" s="7" t="str">
        <f t="shared" si="64"/>
        <v>空</v>
      </c>
      <c r="I983" s="83"/>
      <c r="J983" s="230"/>
      <c r="K983" s="48"/>
      <c r="L983" s="48"/>
      <c r="M983" s="9"/>
      <c r="N983" s="68"/>
      <c r="O983" s="18" t="e">
        <f t="shared" ca="1" si="66"/>
        <v>#VALUE!</v>
      </c>
      <c r="P983" s="80"/>
      <c r="Q983" s="80"/>
      <c r="R983" s="80"/>
      <c r="S983" s="80"/>
    </row>
    <row r="984" spans="1:19">
      <c r="A984" s="34">
        <v>982</v>
      </c>
      <c r="B984" s="100"/>
      <c r="C984" s="7"/>
      <c r="D984" s="7" t="str">
        <f t="shared" si="65"/>
        <v/>
      </c>
      <c r="E984" s="7"/>
      <c r="F984" s="19" t="str">
        <f t="shared" si="63"/>
        <v/>
      </c>
      <c r="G984" s="82"/>
      <c r="H984" s="7" t="str">
        <f t="shared" si="64"/>
        <v>空</v>
      </c>
      <c r="I984" s="83"/>
      <c r="J984" s="230"/>
      <c r="K984" s="48"/>
      <c r="L984" s="48"/>
      <c r="M984" s="9"/>
      <c r="N984" s="68"/>
      <c r="O984" s="18" t="e">
        <f t="shared" ca="1" si="66"/>
        <v>#VALUE!</v>
      </c>
      <c r="P984" s="80"/>
      <c r="Q984" s="80"/>
      <c r="R984" s="80"/>
      <c r="S984" s="80"/>
    </row>
    <row r="985" spans="1:19">
      <c r="A985" s="34">
        <v>983</v>
      </c>
      <c r="B985" s="101"/>
      <c r="C985" s="7"/>
      <c r="D985" s="7" t="str">
        <f t="shared" si="65"/>
        <v/>
      </c>
      <c r="E985" s="7"/>
      <c r="F985" s="19" t="str">
        <f t="shared" si="63"/>
        <v/>
      </c>
      <c r="G985" s="82"/>
      <c r="H985" s="7" t="str">
        <f t="shared" si="64"/>
        <v>空</v>
      </c>
      <c r="I985" s="83"/>
      <c r="J985" s="230"/>
      <c r="K985" s="48"/>
      <c r="L985" s="48"/>
      <c r="M985" s="9"/>
      <c r="N985" s="68"/>
      <c r="O985" s="18" t="e">
        <f t="shared" ca="1" si="66"/>
        <v>#VALUE!</v>
      </c>
      <c r="P985" s="80"/>
      <c r="Q985" s="80"/>
      <c r="R985" s="80"/>
      <c r="S985" s="80"/>
    </row>
    <row r="986" spans="1:19">
      <c r="A986" s="34">
        <v>984</v>
      </c>
      <c r="B986" s="101"/>
      <c r="C986" s="7"/>
      <c r="D986" s="7" t="str">
        <f t="shared" si="65"/>
        <v/>
      </c>
      <c r="E986" s="7"/>
      <c r="F986" s="19" t="str">
        <f t="shared" si="63"/>
        <v/>
      </c>
      <c r="G986" s="82"/>
      <c r="H986" s="7" t="str">
        <f t="shared" si="64"/>
        <v>空</v>
      </c>
      <c r="I986" s="83"/>
      <c r="J986" s="230"/>
      <c r="K986" s="48"/>
      <c r="L986" s="48"/>
      <c r="M986" s="9"/>
      <c r="N986" s="68"/>
      <c r="O986" s="18" t="e">
        <f t="shared" ca="1" si="66"/>
        <v>#VALUE!</v>
      </c>
      <c r="P986" s="80"/>
      <c r="Q986" s="80"/>
      <c r="R986" s="80"/>
      <c r="S986" s="80"/>
    </row>
    <row r="987" spans="1:19">
      <c r="A987" s="34">
        <v>985</v>
      </c>
      <c r="B987" s="101"/>
      <c r="C987" s="7"/>
      <c r="D987" s="7" t="str">
        <f t="shared" si="65"/>
        <v/>
      </c>
      <c r="E987" s="7"/>
      <c r="F987" s="19" t="str">
        <f t="shared" si="63"/>
        <v/>
      </c>
      <c r="G987" s="82"/>
      <c r="H987" s="7" t="str">
        <f t="shared" si="64"/>
        <v>空</v>
      </c>
      <c r="I987" s="83"/>
      <c r="J987" s="230"/>
      <c r="K987" s="48"/>
      <c r="L987" s="48"/>
      <c r="M987" s="9"/>
      <c r="N987" s="68"/>
      <c r="O987" s="18" t="e">
        <f t="shared" ca="1" si="66"/>
        <v>#VALUE!</v>
      </c>
      <c r="P987" s="80"/>
      <c r="Q987" s="80"/>
      <c r="R987" s="80"/>
      <c r="S987" s="80"/>
    </row>
    <row r="988" spans="1:19">
      <c r="A988" s="34">
        <v>986</v>
      </c>
      <c r="B988" s="100"/>
      <c r="C988" s="7"/>
      <c r="D988" s="7" t="str">
        <f t="shared" si="65"/>
        <v/>
      </c>
      <c r="E988" s="7"/>
      <c r="F988" s="19" t="str">
        <f t="shared" si="63"/>
        <v/>
      </c>
      <c r="G988" s="82"/>
      <c r="H988" s="7" t="str">
        <f t="shared" si="64"/>
        <v>空</v>
      </c>
      <c r="I988" s="83"/>
      <c r="J988" s="230"/>
      <c r="K988" s="48"/>
      <c r="L988" s="48"/>
      <c r="M988" s="9"/>
      <c r="N988" s="68"/>
      <c r="O988" s="18" t="e">
        <f t="shared" ca="1" si="66"/>
        <v>#VALUE!</v>
      </c>
      <c r="P988" s="80"/>
      <c r="Q988" s="80"/>
      <c r="R988" s="80"/>
      <c r="S988" s="80"/>
    </row>
    <row r="989" spans="1:19">
      <c r="A989" s="34">
        <v>987</v>
      </c>
      <c r="B989" s="101"/>
      <c r="C989" s="7"/>
      <c r="D989" s="7" t="str">
        <f t="shared" si="65"/>
        <v/>
      </c>
      <c r="E989" s="7"/>
      <c r="F989" s="19" t="str">
        <f t="shared" si="63"/>
        <v/>
      </c>
      <c r="G989" s="82"/>
      <c r="H989" s="7" t="str">
        <f t="shared" si="64"/>
        <v>空</v>
      </c>
      <c r="I989" s="83"/>
      <c r="J989" s="230"/>
      <c r="K989" s="48"/>
      <c r="L989" s="48"/>
      <c r="M989" s="9"/>
      <c r="N989" s="68"/>
      <c r="O989" s="18" t="e">
        <f t="shared" ca="1" si="66"/>
        <v>#VALUE!</v>
      </c>
      <c r="P989" s="80"/>
      <c r="Q989" s="80"/>
      <c r="R989" s="80"/>
      <c r="S989" s="80"/>
    </row>
    <row r="990" spans="1:19">
      <c r="A990" s="34">
        <v>988</v>
      </c>
      <c r="B990" s="101"/>
      <c r="C990" s="7"/>
      <c r="D990" s="7" t="str">
        <f t="shared" si="65"/>
        <v/>
      </c>
      <c r="E990" s="7"/>
      <c r="F990" s="19" t="str">
        <f t="shared" si="63"/>
        <v/>
      </c>
      <c r="G990" s="82"/>
      <c r="H990" s="7" t="str">
        <f t="shared" si="64"/>
        <v>空</v>
      </c>
      <c r="I990" s="83"/>
      <c r="J990" s="230"/>
      <c r="K990" s="48"/>
      <c r="L990" s="48"/>
      <c r="M990" s="9"/>
      <c r="N990" s="68"/>
      <c r="O990" s="18" t="e">
        <f t="shared" ca="1" si="66"/>
        <v>#VALUE!</v>
      </c>
      <c r="P990" s="80"/>
      <c r="Q990" s="80"/>
      <c r="R990" s="80"/>
      <c r="S990" s="80"/>
    </row>
    <row r="991" spans="1:19">
      <c r="A991" s="34">
        <v>989</v>
      </c>
      <c r="B991" s="101"/>
      <c r="C991" s="7"/>
      <c r="D991" s="7" t="str">
        <f t="shared" si="65"/>
        <v/>
      </c>
      <c r="E991" s="7"/>
      <c r="F991" s="19" t="str">
        <f t="shared" si="63"/>
        <v/>
      </c>
      <c r="G991" s="82"/>
      <c r="H991" s="7" t="str">
        <f t="shared" si="64"/>
        <v>空</v>
      </c>
      <c r="I991" s="83"/>
      <c r="J991" s="230"/>
      <c r="K991" s="48"/>
      <c r="L991" s="48"/>
      <c r="M991" s="9"/>
      <c r="N991" s="68"/>
      <c r="O991" s="18" t="e">
        <f t="shared" ca="1" si="66"/>
        <v>#VALUE!</v>
      </c>
      <c r="P991" s="80"/>
      <c r="Q991" s="80"/>
      <c r="R991" s="80"/>
      <c r="S991" s="80"/>
    </row>
    <row r="992" spans="1:19">
      <c r="A992" s="34">
        <v>990</v>
      </c>
      <c r="B992" s="101"/>
      <c r="C992" s="7"/>
      <c r="D992" s="7" t="str">
        <f t="shared" si="65"/>
        <v/>
      </c>
      <c r="E992" s="7"/>
      <c r="F992" s="19" t="str">
        <f t="shared" si="63"/>
        <v/>
      </c>
      <c r="G992" s="82"/>
      <c r="H992" s="7" t="str">
        <f t="shared" si="64"/>
        <v>空</v>
      </c>
      <c r="I992" s="83"/>
      <c r="J992" s="230"/>
      <c r="K992" s="48"/>
      <c r="L992" s="48"/>
      <c r="M992" s="9"/>
      <c r="N992" s="68"/>
      <c r="O992" s="18" t="e">
        <f t="shared" ca="1" si="66"/>
        <v>#VALUE!</v>
      </c>
      <c r="P992" s="80"/>
      <c r="Q992" s="80"/>
      <c r="R992" s="80"/>
      <c r="S992" s="80"/>
    </row>
    <row r="993" spans="1:19">
      <c r="A993" s="34">
        <v>991</v>
      </c>
      <c r="B993" s="137"/>
      <c r="C993" s="7"/>
      <c r="D993" s="7" t="str">
        <f t="shared" si="65"/>
        <v/>
      </c>
      <c r="E993" s="7"/>
      <c r="F993" s="19" t="str">
        <f t="shared" si="63"/>
        <v/>
      </c>
      <c r="G993" s="82"/>
      <c r="H993" s="7" t="str">
        <f t="shared" si="64"/>
        <v>空</v>
      </c>
      <c r="I993" s="83"/>
      <c r="J993" s="230"/>
      <c r="K993" s="48"/>
      <c r="L993" s="48"/>
      <c r="M993" s="9"/>
      <c r="N993" s="68"/>
      <c r="O993" s="18" t="e">
        <f t="shared" ca="1" si="66"/>
        <v>#VALUE!</v>
      </c>
      <c r="P993" s="80"/>
      <c r="Q993" s="80"/>
      <c r="R993" s="80"/>
      <c r="S993" s="80"/>
    </row>
    <row r="994" spans="1:19">
      <c r="A994" s="34">
        <v>992</v>
      </c>
      <c r="B994" s="100"/>
      <c r="C994" s="7"/>
      <c r="D994" s="7" t="str">
        <f t="shared" si="65"/>
        <v/>
      </c>
      <c r="E994" s="7"/>
      <c r="F994" s="19" t="str">
        <f t="shared" si="63"/>
        <v/>
      </c>
      <c r="G994" s="82"/>
      <c r="H994" s="7" t="str">
        <f t="shared" si="64"/>
        <v>空</v>
      </c>
      <c r="I994" s="83"/>
      <c r="J994" s="230"/>
      <c r="K994" s="48"/>
      <c r="L994" s="48"/>
      <c r="M994" s="9"/>
      <c r="N994" s="68"/>
      <c r="O994" s="18" t="e">
        <f t="shared" ca="1" si="66"/>
        <v>#VALUE!</v>
      </c>
      <c r="P994" s="80"/>
      <c r="Q994" s="80"/>
      <c r="R994" s="80"/>
      <c r="S994" s="80"/>
    </row>
    <row r="995" spans="1:19">
      <c r="A995" s="34">
        <v>993</v>
      </c>
      <c r="B995" s="137"/>
      <c r="C995" s="7"/>
      <c r="D995" s="7" t="str">
        <f t="shared" si="65"/>
        <v/>
      </c>
      <c r="E995" s="7"/>
      <c r="F995" s="19" t="str">
        <f t="shared" si="63"/>
        <v/>
      </c>
      <c r="G995" s="82"/>
      <c r="H995" s="7" t="str">
        <f t="shared" si="64"/>
        <v>空</v>
      </c>
      <c r="I995" s="83"/>
      <c r="J995" s="230"/>
      <c r="K995" s="48"/>
      <c r="L995" s="48"/>
      <c r="M995" s="9"/>
      <c r="N995" s="68"/>
      <c r="O995" s="18" t="e">
        <f t="shared" ca="1" si="66"/>
        <v>#VALUE!</v>
      </c>
      <c r="P995" s="80"/>
      <c r="Q995" s="80"/>
      <c r="R995" s="80"/>
      <c r="S995" s="80"/>
    </row>
    <row r="996" spans="1:19">
      <c r="A996" s="34">
        <v>994</v>
      </c>
      <c r="B996" s="100"/>
      <c r="C996" s="7"/>
      <c r="D996" s="7" t="str">
        <f t="shared" si="65"/>
        <v/>
      </c>
      <c r="E996" s="7"/>
      <c r="F996" s="19" t="str">
        <f t="shared" si="63"/>
        <v/>
      </c>
      <c r="G996" s="82"/>
      <c r="H996" s="7" t="str">
        <f t="shared" si="64"/>
        <v>空</v>
      </c>
      <c r="I996" s="83"/>
      <c r="J996" s="230"/>
      <c r="K996" s="48"/>
      <c r="L996" s="48"/>
      <c r="M996" s="9"/>
      <c r="N996" s="68"/>
      <c r="O996" s="18" t="e">
        <f t="shared" ca="1" si="66"/>
        <v>#VALUE!</v>
      </c>
      <c r="P996" s="80"/>
      <c r="Q996" s="80"/>
      <c r="R996" s="80"/>
      <c r="S996" s="80"/>
    </row>
    <row r="997" spans="1:19">
      <c r="A997" s="34">
        <v>995</v>
      </c>
      <c r="B997" s="101"/>
      <c r="C997" s="7"/>
      <c r="D997" s="7" t="str">
        <f t="shared" si="65"/>
        <v/>
      </c>
      <c r="E997" s="7"/>
      <c r="F997" s="19" t="str">
        <f t="shared" si="63"/>
        <v/>
      </c>
      <c r="G997" s="82"/>
      <c r="H997" s="7" t="str">
        <f t="shared" si="64"/>
        <v>空</v>
      </c>
      <c r="I997" s="83"/>
      <c r="J997" s="230"/>
      <c r="K997" s="48"/>
      <c r="L997" s="48"/>
      <c r="M997" s="9"/>
      <c r="N997" s="68"/>
      <c r="O997" s="18" t="e">
        <f t="shared" ca="1" si="66"/>
        <v>#VALUE!</v>
      </c>
      <c r="P997" s="80"/>
      <c r="Q997" s="80"/>
      <c r="R997" s="80"/>
      <c r="S997" s="80"/>
    </row>
    <row r="998" spans="1:19">
      <c r="A998" s="34">
        <v>996</v>
      </c>
      <c r="B998" s="101"/>
      <c r="C998" s="7"/>
      <c r="D998" s="7" t="str">
        <f t="shared" si="65"/>
        <v/>
      </c>
      <c r="E998" s="7"/>
      <c r="F998" s="19" t="str">
        <f t="shared" si="63"/>
        <v/>
      </c>
      <c r="G998" s="82"/>
      <c r="H998" s="7" t="str">
        <f t="shared" si="64"/>
        <v>空</v>
      </c>
      <c r="I998" s="83"/>
      <c r="J998" s="230"/>
      <c r="K998" s="48"/>
      <c r="L998" s="48"/>
      <c r="M998" s="9"/>
      <c r="N998" s="68"/>
      <c r="O998" s="18" t="e">
        <f t="shared" ca="1" si="66"/>
        <v>#VALUE!</v>
      </c>
      <c r="P998" s="80"/>
      <c r="Q998" s="80"/>
      <c r="R998" s="80"/>
      <c r="S998" s="80"/>
    </row>
    <row r="999" spans="1:19">
      <c r="A999" s="34">
        <v>997</v>
      </c>
      <c r="B999" s="137"/>
      <c r="C999" s="7"/>
      <c r="D999" s="7" t="str">
        <f t="shared" si="65"/>
        <v/>
      </c>
      <c r="E999" s="7"/>
      <c r="F999" s="19" t="str">
        <f t="shared" si="63"/>
        <v/>
      </c>
      <c r="G999" s="82"/>
      <c r="H999" s="7" t="str">
        <f t="shared" si="64"/>
        <v>空</v>
      </c>
      <c r="I999" s="83"/>
      <c r="J999" s="230"/>
      <c r="K999" s="48"/>
      <c r="L999" s="48"/>
      <c r="M999" s="9"/>
      <c r="N999" s="68"/>
      <c r="O999" s="18" t="e">
        <f t="shared" ca="1" si="66"/>
        <v>#VALUE!</v>
      </c>
      <c r="P999" s="80"/>
      <c r="Q999" s="80"/>
      <c r="R999" s="80"/>
      <c r="S999" s="80"/>
    </row>
    <row r="1000" spans="1:19">
      <c r="A1000" s="34">
        <v>998</v>
      </c>
      <c r="B1000" s="137"/>
      <c r="C1000" s="7"/>
      <c r="D1000" s="7" t="str">
        <f t="shared" si="65"/>
        <v/>
      </c>
      <c r="E1000" s="7"/>
      <c r="F1000" s="19" t="str">
        <f t="shared" si="63"/>
        <v/>
      </c>
      <c r="G1000" s="82"/>
      <c r="H1000" s="7" t="str">
        <f t="shared" si="64"/>
        <v>空</v>
      </c>
      <c r="I1000" s="83"/>
      <c r="J1000" s="230"/>
      <c r="K1000" s="48"/>
      <c r="L1000" s="48"/>
      <c r="M1000" s="9"/>
      <c r="N1000" s="68"/>
      <c r="O1000" s="18" t="e">
        <f t="shared" ca="1" si="66"/>
        <v>#VALUE!</v>
      </c>
      <c r="P1000" s="80"/>
      <c r="Q1000" s="80"/>
      <c r="R1000" s="80"/>
      <c r="S1000" s="80"/>
    </row>
    <row r="1001" spans="1:19">
      <c r="A1001" s="34">
        <v>999</v>
      </c>
      <c r="B1001" s="137"/>
      <c r="C1001" s="7"/>
      <c r="D1001" s="7" t="str">
        <f t="shared" si="65"/>
        <v/>
      </c>
      <c r="E1001" s="7"/>
      <c r="F1001" s="19" t="str">
        <f t="shared" si="63"/>
        <v/>
      </c>
      <c r="G1001" s="82"/>
      <c r="H1001" s="7" t="str">
        <f t="shared" si="64"/>
        <v>空</v>
      </c>
      <c r="I1001" s="83"/>
      <c r="J1001" s="230"/>
      <c r="K1001" s="48"/>
      <c r="L1001" s="48"/>
      <c r="M1001" s="9"/>
      <c r="N1001" s="68"/>
      <c r="O1001" s="18" t="e">
        <f t="shared" ca="1" si="66"/>
        <v>#VALUE!</v>
      </c>
      <c r="P1001" s="80"/>
      <c r="Q1001" s="80"/>
      <c r="R1001" s="80"/>
      <c r="S1001" s="80"/>
    </row>
    <row r="1002" spans="1:19">
      <c r="A1002" s="34">
        <v>1000</v>
      </c>
      <c r="B1002" s="137"/>
      <c r="C1002" s="7"/>
      <c r="D1002" s="7" t="str">
        <f t="shared" si="65"/>
        <v/>
      </c>
      <c r="E1002" s="7"/>
      <c r="F1002" s="19" t="str">
        <f t="shared" si="63"/>
        <v/>
      </c>
      <c r="G1002" s="82"/>
      <c r="H1002" s="7" t="str">
        <f t="shared" si="64"/>
        <v>空</v>
      </c>
      <c r="I1002" s="83"/>
      <c r="J1002" s="230"/>
      <c r="K1002" s="48"/>
      <c r="L1002" s="48"/>
      <c r="M1002" s="9"/>
      <c r="N1002" s="68"/>
      <c r="O1002" s="18" t="e">
        <f t="shared" ca="1" si="66"/>
        <v>#VALUE!</v>
      </c>
      <c r="P1002" s="80"/>
      <c r="Q1002" s="80"/>
      <c r="R1002" s="80"/>
      <c r="S1002" s="80"/>
    </row>
    <row r="1003" spans="1:19">
      <c r="A1003" s="34">
        <v>1001</v>
      </c>
      <c r="B1003" s="101"/>
      <c r="C1003" s="7"/>
      <c r="D1003" s="7" t="str">
        <f t="shared" si="65"/>
        <v/>
      </c>
      <c r="E1003" s="7"/>
      <c r="F1003" s="19" t="str">
        <f t="shared" si="63"/>
        <v/>
      </c>
      <c r="G1003" s="82"/>
      <c r="H1003" s="7" t="str">
        <f t="shared" si="64"/>
        <v>空</v>
      </c>
      <c r="I1003" s="83"/>
      <c r="J1003" s="230"/>
      <c r="K1003" s="48"/>
      <c r="L1003" s="48"/>
      <c r="M1003" s="9"/>
      <c r="N1003" s="68"/>
      <c r="O1003" s="18" t="e">
        <f t="shared" ca="1" si="66"/>
        <v>#VALUE!</v>
      </c>
      <c r="P1003" s="80"/>
      <c r="Q1003" s="80"/>
      <c r="R1003" s="80"/>
      <c r="S1003" s="80"/>
    </row>
    <row r="1004" spans="1:19">
      <c r="A1004" s="34">
        <v>1002</v>
      </c>
      <c r="B1004" s="101"/>
      <c r="C1004" s="7"/>
      <c r="D1004" s="7" t="str">
        <f t="shared" si="65"/>
        <v/>
      </c>
      <c r="E1004" s="7"/>
      <c r="F1004" s="19" t="str">
        <f t="shared" si="63"/>
        <v/>
      </c>
      <c r="G1004" s="82"/>
      <c r="H1004" s="7" t="str">
        <f t="shared" si="64"/>
        <v>空</v>
      </c>
      <c r="I1004" s="83"/>
      <c r="J1004" s="230"/>
      <c r="K1004" s="48"/>
      <c r="L1004" s="48"/>
      <c r="M1004" s="9"/>
      <c r="N1004" s="68"/>
      <c r="O1004" s="18" t="e">
        <f t="shared" ca="1" si="66"/>
        <v>#VALUE!</v>
      </c>
      <c r="P1004" s="80"/>
      <c r="Q1004" s="80"/>
      <c r="R1004" s="80"/>
      <c r="S1004" s="80"/>
    </row>
    <row r="1005" spans="1:19">
      <c r="A1005" s="34">
        <v>1003</v>
      </c>
      <c r="B1005" s="100"/>
      <c r="C1005" s="7"/>
      <c r="D1005" s="7" t="str">
        <f t="shared" si="65"/>
        <v/>
      </c>
      <c r="E1005" s="7"/>
      <c r="F1005" s="19" t="str">
        <f t="shared" si="63"/>
        <v/>
      </c>
      <c r="G1005" s="82"/>
      <c r="H1005" s="7" t="str">
        <f t="shared" si="64"/>
        <v>空</v>
      </c>
      <c r="I1005" s="83"/>
      <c r="J1005" s="230"/>
      <c r="K1005" s="48"/>
      <c r="L1005" s="48"/>
      <c r="M1005" s="9"/>
      <c r="N1005" s="68"/>
      <c r="O1005" s="18" t="e">
        <f t="shared" ca="1" si="66"/>
        <v>#VALUE!</v>
      </c>
      <c r="P1005" s="80"/>
      <c r="Q1005" s="80"/>
      <c r="R1005" s="80"/>
      <c r="S1005" s="80"/>
    </row>
    <row r="1006" spans="1:19">
      <c r="A1006" s="34">
        <v>1004</v>
      </c>
      <c r="B1006" s="101"/>
      <c r="C1006" s="7"/>
      <c r="D1006" s="7" t="str">
        <f t="shared" si="65"/>
        <v/>
      </c>
      <c r="E1006" s="7"/>
      <c r="F1006" s="19" t="str">
        <f t="shared" si="63"/>
        <v/>
      </c>
      <c r="G1006" s="82"/>
      <c r="H1006" s="7" t="str">
        <f t="shared" si="64"/>
        <v>空</v>
      </c>
      <c r="I1006" s="83"/>
      <c r="J1006" s="230"/>
      <c r="K1006" s="48"/>
      <c r="L1006" s="48"/>
      <c r="M1006" s="9"/>
      <c r="N1006" s="68"/>
      <c r="O1006" s="18" t="e">
        <f t="shared" ca="1" si="66"/>
        <v>#VALUE!</v>
      </c>
      <c r="P1006" s="80"/>
      <c r="Q1006" s="80"/>
      <c r="R1006" s="80"/>
      <c r="S1006" s="80"/>
    </row>
    <row r="1007" spans="1:19">
      <c r="A1007" s="34">
        <v>1005</v>
      </c>
      <c r="B1007" s="101"/>
      <c r="C1007" s="7"/>
      <c r="D1007" s="7" t="str">
        <f t="shared" si="65"/>
        <v/>
      </c>
      <c r="E1007" s="7"/>
      <c r="F1007" s="19" t="str">
        <f t="shared" si="63"/>
        <v/>
      </c>
      <c r="G1007" s="82"/>
      <c r="H1007" s="7" t="str">
        <f t="shared" si="64"/>
        <v>空</v>
      </c>
      <c r="I1007" s="83"/>
      <c r="J1007" s="230"/>
      <c r="K1007" s="48"/>
      <c r="L1007" s="48"/>
      <c r="M1007" s="9"/>
      <c r="N1007" s="68"/>
      <c r="O1007" s="18" t="e">
        <f t="shared" ca="1" si="66"/>
        <v>#VALUE!</v>
      </c>
      <c r="P1007" s="80"/>
      <c r="Q1007" s="80"/>
      <c r="R1007" s="80"/>
      <c r="S1007" s="80"/>
    </row>
    <row r="1008" spans="1:19">
      <c r="A1008" s="34">
        <v>1006</v>
      </c>
      <c r="B1008" s="101"/>
      <c r="C1008" s="7"/>
      <c r="D1008" s="7" t="str">
        <f t="shared" si="65"/>
        <v/>
      </c>
      <c r="E1008" s="7"/>
      <c r="F1008" s="19" t="str">
        <f t="shared" si="63"/>
        <v/>
      </c>
      <c r="G1008" s="82"/>
      <c r="H1008" s="7" t="str">
        <f t="shared" si="64"/>
        <v>空</v>
      </c>
      <c r="I1008" s="83"/>
      <c r="J1008" s="230"/>
      <c r="K1008" s="48"/>
      <c r="L1008" s="48"/>
      <c r="M1008" s="9"/>
      <c r="N1008" s="68"/>
      <c r="O1008" s="18" t="e">
        <f t="shared" ca="1" si="66"/>
        <v>#VALUE!</v>
      </c>
      <c r="P1008" s="80"/>
      <c r="Q1008" s="80"/>
      <c r="R1008" s="80"/>
      <c r="S1008" s="80"/>
    </row>
    <row r="1009" spans="1:19">
      <c r="A1009" s="34">
        <v>1007</v>
      </c>
      <c r="B1009" s="101"/>
      <c r="C1009" s="7"/>
      <c r="D1009" s="7" t="str">
        <f t="shared" si="65"/>
        <v/>
      </c>
      <c r="E1009" s="7"/>
      <c r="F1009" s="19" t="str">
        <f t="shared" si="63"/>
        <v/>
      </c>
      <c r="G1009" s="82"/>
      <c r="H1009" s="7" t="str">
        <f t="shared" si="64"/>
        <v>空</v>
      </c>
      <c r="I1009" s="83"/>
      <c r="J1009" s="230"/>
      <c r="K1009" s="48"/>
      <c r="L1009" s="48"/>
      <c r="M1009" s="9"/>
      <c r="N1009" s="68"/>
      <c r="O1009" s="18" t="e">
        <f t="shared" ca="1" si="66"/>
        <v>#VALUE!</v>
      </c>
      <c r="P1009" s="80"/>
      <c r="Q1009" s="80"/>
      <c r="R1009" s="80"/>
      <c r="S1009" s="80"/>
    </row>
    <row r="1010" spans="1:19">
      <c r="A1010" s="34">
        <v>1008</v>
      </c>
      <c r="B1010" s="101"/>
      <c r="C1010" s="7"/>
      <c r="D1010" s="7" t="str">
        <f t="shared" si="65"/>
        <v/>
      </c>
      <c r="E1010" s="7"/>
      <c r="F1010" s="19" t="str">
        <f t="shared" si="63"/>
        <v/>
      </c>
      <c r="G1010" s="82"/>
      <c r="H1010" s="7" t="str">
        <f t="shared" si="64"/>
        <v>空</v>
      </c>
      <c r="I1010" s="83"/>
      <c r="J1010" s="230"/>
      <c r="K1010" s="48"/>
      <c r="L1010" s="48"/>
      <c r="M1010" s="9"/>
      <c r="N1010" s="68"/>
      <c r="O1010" s="18" t="e">
        <f t="shared" ca="1" si="66"/>
        <v>#VALUE!</v>
      </c>
      <c r="P1010" s="80"/>
      <c r="Q1010" s="80"/>
      <c r="R1010" s="80"/>
      <c r="S1010" s="80"/>
    </row>
    <row r="1011" spans="1:19">
      <c r="A1011" s="34">
        <v>1009</v>
      </c>
      <c r="B1011" s="101"/>
      <c r="C1011" s="7"/>
      <c r="D1011" s="7" t="str">
        <f t="shared" si="65"/>
        <v/>
      </c>
      <c r="E1011" s="7"/>
      <c r="F1011" s="19" t="str">
        <f t="shared" si="63"/>
        <v/>
      </c>
      <c r="G1011" s="82"/>
      <c r="H1011" s="7" t="str">
        <f t="shared" si="64"/>
        <v>空</v>
      </c>
      <c r="I1011" s="83"/>
      <c r="J1011" s="230"/>
      <c r="K1011" s="48"/>
      <c r="L1011" s="48"/>
      <c r="M1011" s="9"/>
      <c r="N1011" s="68"/>
      <c r="O1011" s="18" t="e">
        <f t="shared" ca="1" si="66"/>
        <v>#VALUE!</v>
      </c>
      <c r="P1011" s="80"/>
      <c r="Q1011" s="80"/>
      <c r="R1011" s="80"/>
      <c r="S1011" s="80"/>
    </row>
    <row r="1012" spans="1:19">
      <c r="A1012" s="34">
        <v>1010</v>
      </c>
      <c r="B1012" s="101"/>
      <c r="C1012" s="7"/>
      <c r="D1012" s="7" t="str">
        <f t="shared" si="65"/>
        <v/>
      </c>
      <c r="E1012" s="7"/>
      <c r="F1012" s="19" t="str">
        <f t="shared" si="63"/>
        <v/>
      </c>
      <c r="G1012" s="82"/>
      <c r="H1012" s="7" t="str">
        <f t="shared" si="64"/>
        <v>空</v>
      </c>
      <c r="I1012" s="83"/>
      <c r="J1012" s="230"/>
      <c r="K1012" s="48"/>
      <c r="L1012" s="48"/>
      <c r="M1012" s="9"/>
      <c r="N1012" s="68"/>
      <c r="O1012" s="18" t="e">
        <f t="shared" ca="1" si="66"/>
        <v>#VALUE!</v>
      </c>
      <c r="P1012" s="80"/>
      <c r="Q1012" s="80"/>
      <c r="R1012" s="80"/>
      <c r="S1012" s="80"/>
    </row>
    <row r="1013" spans="1:19">
      <c r="A1013" s="34">
        <v>1011</v>
      </c>
      <c r="B1013" s="101"/>
      <c r="C1013" s="7"/>
      <c r="D1013" s="7" t="str">
        <f t="shared" si="65"/>
        <v/>
      </c>
      <c r="E1013" s="7"/>
      <c r="F1013" s="19" t="str">
        <f t="shared" si="63"/>
        <v/>
      </c>
      <c r="G1013" s="82"/>
      <c r="H1013" s="7" t="str">
        <f t="shared" si="64"/>
        <v>空</v>
      </c>
      <c r="I1013" s="83"/>
      <c r="J1013" s="230"/>
      <c r="K1013" s="48"/>
      <c r="L1013" s="48"/>
      <c r="M1013" s="9"/>
      <c r="N1013" s="68"/>
      <c r="O1013" s="18" t="e">
        <f t="shared" ca="1" si="66"/>
        <v>#VALUE!</v>
      </c>
      <c r="P1013" s="80"/>
      <c r="Q1013" s="80"/>
      <c r="R1013" s="80"/>
      <c r="S1013" s="80"/>
    </row>
    <row r="1014" spans="1:19">
      <c r="A1014" s="34">
        <v>1012</v>
      </c>
      <c r="B1014" s="101"/>
      <c r="C1014" s="7"/>
      <c r="D1014" s="7" t="str">
        <f t="shared" si="65"/>
        <v/>
      </c>
      <c r="E1014" s="7"/>
      <c r="F1014" s="19" t="str">
        <f t="shared" si="63"/>
        <v/>
      </c>
      <c r="G1014" s="82"/>
      <c r="H1014" s="7" t="str">
        <f t="shared" si="64"/>
        <v>空</v>
      </c>
      <c r="I1014" s="83"/>
      <c r="J1014" s="230"/>
      <c r="K1014" s="48"/>
      <c r="L1014" s="48"/>
      <c r="M1014" s="9"/>
      <c r="N1014" s="68"/>
      <c r="O1014" s="18" t="e">
        <f t="shared" ca="1" si="66"/>
        <v>#VALUE!</v>
      </c>
      <c r="P1014" s="80"/>
      <c r="Q1014" s="80"/>
      <c r="R1014" s="80"/>
      <c r="S1014" s="80"/>
    </row>
    <row r="1015" spans="1:19">
      <c r="A1015" s="34">
        <v>1013</v>
      </c>
      <c r="B1015" s="101"/>
      <c r="C1015" s="7"/>
      <c r="D1015" s="7" t="str">
        <f t="shared" si="65"/>
        <v/>
      </c>
      <c r="E1015" s="7"/>
      <c r="F1015" s="19" t="str">
        <f t="shared" si="63"/>
        <v/>
      </c>
      <c r="G1015" s="82"/>
      <c r="H1015" s="7" t="str">
        <f t="shared" si="64"/>
        <v>空</v>
      </c>
      <c r="I1015" s="83"/>
      <c r="J1015" s="230"/>
      <c r="K1015" s="48"/>
      <c r="L1015" s="48"/>
      <c r="M1015" s="9"/>
      <c r="N1015" s="68"/>
      <c r="O1015" s="18" t="e">
        <f t="shared" ca="1" si="66"/>
        <v>#VALUE!</v>
      </c>
      <c r="P1015" s="80"/>
      <c r="Q1015" s="80"/>
      <c r="R1015" s="80"/>
      <c r="S1015" s="80"/>
    </row>
    <row r="1016" spans="1:19">
      <c r="A1016" s="34">
        <v>1014</v>
      </c>
      <c r="B1016" s="101"/>
      <c r="C1016" s="7"/>
      <c r="D1016" s="7" t="str">
        <f t="shared" si="65"/>
        <v/>
      </c>
      <c r="E1016" s="7"/>
      <c r="F1016" s="19" t="str">
        <f t="shared" si="63"/>
        <v/>
      </c>
      <c r="G1016" s="82"/>
      <c r="H1016" s="7" t="str">
        <f t="shared" si="64"/>
        <v>空</v>
      </c>
      <c r="I1016" s="83"/>
      <c r="J1016" s="230"/>
      <c r="K1016" s="48"/>
      <c r="L1016" s="48"/>
      <c r="M1016" s="9"/>
      <c r="N1016" s="68"/>
      <c r="O1016" s="18" t="e">
        <f t="shared" ca="1" si="66"/>
        <v>#VALUE!</v>
      </c>
      <c r="P1016" s="80"/>
      <c r="Q1016" s="80"/>
      <c r="R1016" s="80"/>
      <c r="S1016" s="80"/>
    </row>
    <row r="1017" spans="1:19">
      <c r="A1017" s="34">
        <v>1015</v>
      </c>
      <c r="B1017" s="101"/>
      <c r="C1017" s="7"/>
      <c r="D1017" s="7" t="str">
        <f t="shared" si="65"/>
        <v/>
      </c>
      <c r="E1017" s="7"/>
      <c r="F1017" s="19" t="str">
        <f t="shared" si="63"/>
        <v/>
      </c>
      <c r="G1017" s="82"/>
      <c r="H1017" s="7" t="str">
        <f t="shared" si="64"/>
        <v>空</v>
      </c>
      <c r="I1017" s="83"/>
      <c r="J1017" s="230"/>
      <c r="K1017" s="48"/>
      <c r="L1017" s="48"/>
      <c r="M1017" s="9"/>
      <c r="N1017" s="68"/>
      <c r="O1017" s="18" t="e">
        <f t="shared" ca="1" si="66"/>
        <v>#VALUE!</v>
      </c>
      <c r="P1017" s="80"/>
      <c r="Q1017" s="80"/>
      <c r="R1017" s="80"/>
      <c r="S1017" s="80"/>
    </row>
    <row r="1018" spans="1:19">
      <c r="A1018" s="34">
        <v>1016</v>
      </c>
      <c r="B1018" s="100"/>
      <c r="C1018" s="7"/>
      <c r="D1018" s="7" t="str">
        <f t="shared" si="65"/>
        <v/>
      </c>
      <c r="E1018" s="7"/>
      <c r="F1018" s="19" t="str">
        <f t="shared" si="63"/>
        <v/>
      </c>
      <c r="G1018" s="82"/>
      <c r="H1018" s="7" t="str">
        <f t="shared" si="64"/>
        <v>空</v>
      </c>
      <c r="I1018" s="83"/>
      <c r="J1018" s="230"/>
      <c r="K1018" s="48"/>
      <c r="L1018" s="48"/>
      <c r="M1018" s="9"/>
      <c r="N1018" s="68"/>
      <c r="O1018" s="18" t="e">
        <f t="shared" ca="1" si="66"/>
        <v>#VALUE!</v>
      </c>
      <c r="P1018" s="80"/>
      <c r="Q1018" s="80"/>
      <c r="R1018" s="80"/>
      <c r="S1018" s="80"/>
    </row>
    <row r="1019" spans="1:19">
      <c r="A1019" s="34">
        <v>1017</v>
      </c>
      <c r="B1019" s="101"/>
      <c r="C1019" s="7"/>
      <c r="D1019" s="7" t="str">
        <f t="shared" si="65"/>
        <v/>
      </c>
      <c r="E1019" s="7"/>
      <c r="F1019" s="19" t="str">
        <f t="shared" si="63"/>
        <v/>
      </c>
      <c r="G1019" s="82"/>
      <c r="H1019" s="7" t="str">
        <f t="shared" si="64"/>
        <v>空</v>
      </c>
      <c r="I1019" s="83"/>
      <c r="J1019" s="230"/>
      <c r="K1019" s="48"/>
      <c r="L1019" s="48"/>
      <c r="M1019" s="9"/>
      <c r="N1019" s="68"/>
      <c r="O1019" s="18" t="e">
        <f t="shared" ca="1" si="66"/>
        <v>#VALUE!</v>
      </c>
      <c r="P1019" s="80"/>
      <c r="Q1019" s="80"/>
      <c r="R1019" s="80"/>
      <c r="S1019" s="80"/>
    </row>
    <row r="1020" spans="1:19">
      <c r="A1020" s="34">
        <v>1018</v>
      </c>
      <c r="B1020" s="101"/>
      <c r="C1020" s="7"/>
      <c r="D1020" s="7" t="str">
        <f t="shared" si="65"/>
        <v/>
      </c>
      <c r="E1020" s="7"/>
      <c r="F1020" s="19" t="str">
        <f t="shared" si="63"/>
        <v/>
      </c>
      <c r="G1020" s="82"/>
      <c r="H1020" s="7" t="str">
        <f t="shared" si="64"/>
        <v>空</v>
      </c>
      <c r="I1020" s="83"/>
      <c r="J1020" s="230"/>
      <c r="K1020" s="48"/>
      <c r="L1020" s="48"/>
      <c r="M1020" s="9"/>
      <c r="N1020" s="68"/>
      <c r="O1020" s="18" t="e">
        <f t="shared" ca="1" si="66"/>
        <v>#VALUE!</v>
      </c>
      <c r="P1020" s="80"/>
      <c r="Q1020" s="80"/>
      <c r="R1020" s="80"/>
      <c r="S1020" s="80"/>
    </row>
    <row r="1021" spans="1:19">
      <c r="A1021" s="34">
        <v>1019</v>
      </c>
      <c r="B1021" s="101"/>
      <c r="C1021" s="7"/>
      <c r="D1021" s="7" t="str">
        <f t="shared" si="65"/>
        <v/>
      </c>
      <c r="E1021" s="7"/>
      <c r="F1021" s="19" t="str">
        <f t="shared" si="63"/>
        <v/>
      </c>
      <c r="G1021" s="82"/>
      <c r="H1021" s="7" t="str">
        <f t="shared" si="64"/>
        <v>空</v>
      </c>
      <c r="I1021" s="83"/>
      <c r="J1021" s="230"/>
      <c r="K1021" s="48"/>
      <c r="L1021" s="48"/>
      <c r="M1021" s="9"/>
      <c r="N1021" s="68"/>
      <c r="O1021" s="18" t="e">
        <f t="shared" ca="1" si="66"/>
        <v>#VALUE!</v>
      </c>
      <c r="P1021" s="80"/>
      <c r="Q1021" s="80"/>
      <c r="R1021" s="80"/>
      <c r="S1021" s="80"/>
    </row>
    <row r="1022" spans="1:19">
      <c r="A1022" s="34">
        <v>1020</v>
      </c>
      <c r="B1022" s="101"/>
      <c r="C1022" s="7"/>
      <c r="D1022" s="7" t="str">
        <f t="shared" si="65"/>
        <v/>
      </c>
      <c r="E1022" s="7"/>
      <c r="F1022" s="19" t="str">
        <f t="shared" si="63"/>
        <v/>
      </c>
      <c r="G1022" s="82"/>
      <c r="H1022" s="7" t="str">
        <f t="shared" si="64"/>
        <v>空</v>
      </c>
      <c r="I1022" s="83"/>
      <c r="J1022" s="230"/>
      <c r="K1022" s="48"/>
      <c r="L1022" s="48"/>
      <c r="M1022" s="9"/>
      <c r="N1022" s="68"/>
      <c r="O1022" s="18" t="e">
        <f t="shared" ca="1" si="66"/>
        <v>#VALUE!</v>
      </c>
      <c r="P1022" s="80"/>
      <c r="Q1022" s="80"/>
      <c r="R1022" s="80"/>
      <c r="S1022" s="80"/>
    </row>
    <row r="1023" spans="1:19">
      <c r="A1023" s="34">
        <v>1021</v>
      </c>
      <c r="B1023" s="100"/>
      <c r="C1023" s="7"/>
      <c r="D1023" s="7" t="str">
        <f t="shared" si="65"/>
        <v/>
      </c>
      <c r="E1023" s="7"/>
      <c r="F1023" s="19" t="str">
        <f t="shared" si="63"/>
        <v/>
      </c>
      <c r="G1023" s="82"/>
      <c r="H1023" s="7" t="str">
        <f t="shared" si="64"/>
        <v>空</v>
      </c>
      <c r="I1023" s="83"/>
      <c r="J1023" s="230"/>
      <c r="K1023" s="48"/>
      <c r="L1023" s="48"/>
      <c r="M1023" s="9"/>
      <c r="N1023" s="68"/>
      <c r="O1023" s="18" t="e">
        <f t="shared" ca="1" si="66"/>
        <v>#VALUE!</v>
      </c>
      <c r="P1023" s="80"/>
      <c r="Q1023" s="80"/>
      <c r="R1023" s="80"/>
      <c r="S1023" s="80"/>
    </row>
    <row r="1024" spans="1:19">
      <c r="A1024" s="34">
        <v>1022</v>
      </c>
      <c r="B1024" s="101"/>
      <c r="C1024" s="7"/>
      <c r="D1024" s="7" t="str">
        <f t="shared" si="65"/>
        <v/>
      </c>
      <c r="E1024" s="7"/>
      <c r="F1024" s="19" t="str">
        <f t="shared" si="63"/>
        <v/>
      </c>
      <c r="G1024" s="82"/>
      <c r="H1024" s="7" t="str">
        <f t="shared" si="64"/>
        <v>空</v>
      </c>
      <c r="I1024" s="83"/>
      <c r="J1024" s="230"/>
      <c r="K1024" s="48"/>
      <c r="L1024" s="48"/>
      <c r="M1024" s="9"/>
      <c r="N1024" s="68"/>
      <c r="O1024" s="18" t="e">
        <f t="shared" ca="1" si="66"/>
        <v>#VALUE!</v>
      </c>
      <c r="P1024" s="80"/>
      <c r="Q1024" s="80"/>
      <c r="R1024" s="80"/>
      <c r="S1024" s="80"/>
    </row>
    <row r="1025" spans="1:19">
      <c r="A1025" s="34">
        <v>1023</v>
      </c>
      <c r="B1025" s="100"/>
      <c r="C1025" s="7"/>
      <c r="D1025" s="7" t="str">
        <f t="shared" si="65"/>
        <v/>
      </c>
      <c r="E1025" s="7"/>
      <c r="F1025" s="19" t="str">
        <f t="shared" si="63"/>
        <v/>
      </c>
      <c r="G1025" s="82"/>
      <c r="H1025" s="7" t="str">
        <f t="shared" si="64"/>
        <v>空</v>
      </c>
      <c r="I1025" s="83"/>
      <c r="J1025" s="230"/>
      <c r="K1025" s="48"/>
      <c r="L1025" s="48"/>
      <c r="M1025" s="9"/>
      <c r="N1025" s="68"/>
      <c r="O1025" s="18" t="e">
        <f t="shared" ca="1" si="66"/>
        <v>#VALUE!</v>
      </c>
      <c r="P1025" s="80"/>
      <c r="Q1025" s="80"/>
      <c r="R1025" s="80"/>
      <c r="S1025" s="80"/>
    </row>
    <row r="1026" spans="1:19">
      <c r="A1026" s="34">
        <v>1024</v>
      </c>
      <c r="B1026" s="101"/>
      <c r="C1026" s="7"/>
      <c r="D1026" s="7" t="str">
        <f t="shared" si="65"/>
        <v/>
      </c>
      <c r="E1026" s="7"/>
      <c r="F1026" s="19" t="str">
        <f t="shared" si="63"/>
        <v/>
      </c>
      <c r="G1026" s="82"/>
      <c r="H1026" s="7" t="str">
        <f t="shared" si="64"/>
        <v>空</v>
      </c>
      <c r="I1026" s="83"/>
      <c r="J1026" s="230"/>
      <c r="K1026" s="48"/>
      <c r="L1026" s="48"/>
      <c r="M1026" s="9"/>
      <c r="N1026" s="68"/>
      <c r="O1026" s="18" t="e">
        <f t="shared" ca="1" si="66"/>
        <v>#VALUE!</v>
      </c>
      <c r="P1026" s="80"/>
      <c r="Q1026" s="80"/>
      <c r="R1026" s="80"/>
      <c r="S1026" s="80"/>
    </row>
    <row r="1027" spans="1:19">
      <c r="A1027" s="34">
        <v>1025</v>
      </c>
      <c r="B1027" s="100"/>
      <c r="C1027" s="7"/>
      <c r="D1027" s="7" t="str">
        <f t="shared" si="65"/>
        <v/>
      </c>
      <c r="E1027" s="7"/>
      <c r="F1027" s="19" t="str">
        <f t="shared" ref="F1027:F1090" si="67">IF(ISNONTEXT(B1027),"","请输入日期")</f>
        <v/>
      </c>
      <c r="G1027" s="82"/>
      <c r="H1027" s="7" t="str">
        <f t="shared" ref="H1027:H1090" si="68">IF(I1027="","空","重")</f>
        <v>空</v>
      </c>
      <c r="I1027" s="83"/>
      <c r="J1027" s="230"/>
      <c r="K1027" s="48"/>
      <c r="L1027" s="48"/>
      <c r="M1027" s="9"/>
      <c r="N1027" s="68"/>
      <c r="O1027" s="18" t="e">
        <f t="shared" ca="1" si="66"/>
        <v>#VALUE!</v>
      </c>
      <c r="P1027" s="80"/>
      <c r="Q1027" s="80"/>
      <c r="R1027" s="80"/>
      <c r="S1027" s="80"/>
    </row>
    <row r="1028" spans="1:19">
      <c r="A1028" s="34">
        <v>1026</v>
      </c>
      <c r="B1028" s="101"/>
      <c r="C1028" s="7"/>
      <c r="D1028" s="7" t="str">
        <f t="shared" ref="D1028:D1091" si="69">IF(B1028="","","HPL箱")</f>
        <v/>
      </c>
      <c r="E1028" s="7"/>
      <c r="F1028" s="19" t="str">
        <f t="shared" si="67"/>
        <v/>
      </c>
      <c r="G1028" s="82"/>
      <c r="H1028" s="7" t="str">
        <f t="shared" si="68"/>
        <v>空</v>
      </c>
      <c r="I1028" s="83"/>
      <c r="J1028" s="230"/>
      <c r="K1028" s="48"/>
      <c r="L1028" s="48"/>
      <c r="M1028" s="9"/>
      <c r="N1028" s="68"/>
      <c r="O1028" s="18" t="e">
        <f t="shared" ca="1" si="66"/>
        <v>#VALUE!</v>
      </c>
      <c r="P1028" s="80"/>
      <c r="Q1028" s="80"/>
      <c r="R1028" s="80"/>
      <c r="S1028" s="80"/>
    </row>
    <row r="1029" spans="1:19">
      <c r="A1029" s="34">
        <v>1027</v>
      </c>
      <c r="B1029" s="101"/>
      <c r="C1029" s="7"/>
      <c r="D1029" s="7" t="str">
        <f t="shared" si="69"/>
        <v/>
      </c>
      <c r="E1029" s="7"/>
      <c r="F1029" s="19" t="str">
        <f t="shared" si="67"/>
        <v/>
      </c>
      <c r="G1029" s="82"/>
      <c r="H1029" s="7" t="str">
        <f t="shared" si="68"/>
        <v>空</v>
      </c>
      <c r="I1029" s="83"/>
      <c r="J1029" s="230"/>
      <c r="K1029" s="48"/>
      <c r="L1029" s="48"/>
      <c r="M1029" s="9"/>
      <c r="N1029" s="68"/>
      <c r="O1029" s="18" t="e">
        <f t="shared" ca="1" si="66"/>
        <v>#VALUE!</v>
      </c>
      <c r="P1029" s="80"/>
      <c r="Q1029" s="80"/>
      <c r="R1029" s="80"/>
      <c r="S1029" s="80"/>
    </row>
    <row r="1030" spans="1:19">
      <c r="A1030" s="34">
        <v>1028</v>
      </c>
      <c r="B1030" s="100"/>
      <c r="C1030" s="7"/>
      <c r="D1030" s="7" t="str">
        <f t="shared" si="69"/>
        <v/>
      </c>
      <c r="E1030" s="7"/>
      <c r="F1030" s="19" t="str">
        <f t="shared" si="67"/>
        <v/>
      </c>
      <c r="G1030" s="82"/>
      <c r="H1030" s="7" t="str">
        <f t="shared" si="68"/>
        <v>空</v>
      </c>
      <c r="I1030" s="83"/>
      <c r="J1030" s="230"/>
      <c r="K1030" s="48"/>
      <c r="L1030" s="48"/>
      <c r="M1030" s="9"/>
      <c r="N1030" s="68"/>
      <c r="O1030" s="18" t="e">
        <f t="shared" ca="1" si="66"/>
        <v>#VALUE!</v>
      </c>
      <c r="P1030" s="80"/>
      <c r="Q1030" s="80"/>
      <c r="R1030" s="80"/>
      <c r="S1030" s="80"/>
    </row>
    <row r="1031" spans="1:19">
      <c r="A1031" s="34">
        <v>1029</v>
      </c>
      <c r="B1031" s="101"/>
      <c r="C1031" s="7"/>
      <c r="D1031" s="7" t="str">
        <f t="shared" si="69"/>
        <v/>
      </c>
      <c r="E1031" s="7"/>
      <c r="F1031" s="19" t="str">
        <f t="shared" si="67"/>
        <v/>
      </c>
      <c r="G1031" s="82"/>
      <c r="H1031" s="7" t="str">
        <f t="shared" si="68"/>
        <v>空</v>
      </c>
      <c r="I1031" s="83"/>
      <c r="J1031" s="230"/>
      <c r="K1031" s="48"/>
      <c r="L1031" s="48"/>
      <c r="M1031" s="9"/>
      <c r="N1031" s="68"/>
      <c r="O1031" s="18" t="e">
        <f t="shared" ca="1" si="66"/>
        <v>#VALUE!</v>
      </c>
      <c r="P1031" s="80"/>
      <c r="Q1031" s="80"/>
      <c r="R1031" s="80"/>
      <c r="S1031" s="80"/>
    </row>
    <row r="1032" spans="1:19">
      <c r="A1032" s="34">
        <v>1030</v>
      </c>
      <c r="B1032" s="101"/>
      <c r="C1032" s="7"/>
      <c r="D1032" s="7" t="str">
        <f t="shared" si="69"/>
        <v/>
      </c>
      <c r="E1032" s="7"/>
      <c r="F1032" s="19" t="str">
        <f t="shared" si="67"/>
        <v/>
      </c>
      <c r="G1032" s="82"/>
      <c r="H1032" s="7" t="str">
        <f t="shared" si="68"/>
        <v>空</v>
      </c>
      <c r="I1032" s="83"/>
      <c r="J1032" s="230"/>
      <c r="K1032" s="48"/>
      <c r="L1032" s="48"/>
      <c r="M1032" s="9"/>
      <c r="N1032" s="68"/>
      <c r="O1032" s="18" t="e">
        <f t="shared" ca="1" si="66"/>
        <v>#VALUE!</v>
      </c>
      <c r="P1032" s="80"/>
      <c r="Q1032" s="80"/>
      <c r="R1032" s="80"/>
      <c r="S1032" s="80"/>
    </row>
    <row r="1033" spans="1:19">
      <c r="A1033" s="34">
        <v>1031</v>
      </c>
      <c r="B1033" s="100"/>
      <c r="C1033" s="7"/>
      <c r="D1033" s="7" t="str">
        <f t="shared" si="69"/>
        <v/>
      </c>
      <c r="E1033" s="7"/>
      <c r="F1033" s="19" t="str">
        <f t="shared" si="67"/>
        <v/>
      </c>
      <c r="G1033" s="82"/>
      <c r="H1033" s="7" t="str">
        <f t="shared" si="68"/>
        <v>空</v>
      </c>
      <c r="I1033" s="83"/>
      <c r="J1033" s="230"/>
      <c r="K1033" s="48"/>
      <c r="L1033" s="48"/>
      <c r="M1033" s="9"/>
      <c r="N1033" s="68"/>
      <c r="O1033" s="18" t="e">
        <f t="shared" ca="1" si="66"/>
        <v>#VALUE!</v>
      </c>
      <c r="P1033" s="80"/>
      <c r="Q1033" s="80"/>
      <c r="R1033" s="80"/>
      <c r="S1033" s="80"/>
    </row>
    <row r="1034" spans="1:19">
      <c r="A1034" s="34">
        <v>1032</v>
      </c>
      <c r="B1034" s="101"/>
      <c r="C1034" s="7"/>
      <c r="D1034" s="7" t="str">
        <f t="shared" si="69"/>
        <v/>
      </c>
      <c r="E1034" s="7"/>
      <c r="F1034" s="19" t="str">
        <f t="shared" si="67"/>
        <v/>
      </c>
      <c r="G1034" s="82"/>
      <c r="H1034" s="7" t="str">
        <f t="shared" si="68"/>
        <v>空</v>
      </c>
      <c r="I1034" s="83"/>
      <c r="J1034" s="230"/>
      <c r="K1034" s="48"/>
      <c r="L1034" s="48"/>
      <c r="M1034" s="9"/>
      <c r="N1034" s="68"/>
      <c r="O1034" s="18" t="e">
        <f t="shared" ca="1" si="66"/>
        <v>#VALUE!</v>
      </c>
      <c r="P1034" s="80"/>
      <c r="Q1034" s="80"/>
      <c r="R1034" s="80"/>
      <c r="S1034" s="80"/>
    </row>
    <row r="1035" spans="1:19">
      <c r="A1035" s="34">
        <v>1033</v>
      </c>
      <c r="B1035" s="101"/>
      <c r="C1035" s="7"/>
      <c r="D1035" s="7" t="str">
        <f t="shared" si="69"/>
        <v/>
      </c>
      <c r="E1035" s="7"/>
      <c r="F1035" s="19" t="str">
        <f t="shared" si="67"/>
        <v/>
      </c>
      <c r="G1035" s="82"/>
      <c r="H1035" s="7" t="str">
        <f t="shared" si="68"/>
        <v>空</v>
      </c>
      <c r="I1035" s="83"/>
      <c r="J1035" s="230"/>
      <c r="K1035" s="48"/>
      <c r="L1035" s="48"/>
      <c r="M1035" s="9"/>
      <c r="N1035" s="68"/>
      <c r="O1035" s="18" t="e">
        <f t="shared" ca="1" si="66"/>
        <v>#VALUE!</v>
      </c>
      <c r="P1035" s="80"/>
      <c r="Q1035" s="80"/>
      <c r="R1035" s="80"/>
      <c r="S1035" s="80"/>
    </row>
    <row r="1036" spans="1:19">
      <c r="A1036" s="34">
        <v>1034</v>
      </c>
      <c r="B1036" s="101"/>
      <c r="C1036" s="7"/>
      <c r="D1036" s="7" t="str">
        <f t="shared" si="69"/>
        <v/>
      </c>
      <c r="E1036" s="7"/>
      <c r="F1036" s="19" t="str">
        <f t="shared" si="67"/>
        <v/>
      </c>
      <c r="G1036" s="82"/>
      <c r="H1036" s="7" t="str">
        <f t="shared" si="68"/>
        <v>空</v>
      </c>
      <c r="I1036" s="83"/>
      <c r="J1036" s="230"/>
      <c r="K1036" s="48"/>
      <c r="L1036" s="48"/>
      <c r="M1036" s="9"/>
      <c r="N1036" s="68"/>
      <c r="O1036" s="18" t="e">
        <f t="shared" ca="1" si="66"/>
        <v>#VALUE!</v>
      </c>
      <c r="P1036" s="80"/>
      <c r="Q1036" s="80"/>
      <c r="R1036" s="80"/>
      <c r="S1036" s="80"/>
    </row>
    <row r="1037" spans="1:19">
      <c r="A1037" s="34">
        <v>1035</v>
      </c>
      <c r="B1037" s="101"/>
      <c r="C1037" s="7"/>
      <c r="D1037" s="7" t="str">
        <f t="shared" si="69"/>
        <v/>
      </c>
      <c r="E1037" s="7"/>
      <c r="F1037" s="19" t="str">
        <f t="shared" si="67"/>
        <v/>
      </c>
      <c r="G1037" s="82"/>
      <c r="H1037" s="7" t="str">
        <f t="shared" si="68"/>
        <v>空</v>
      </c>
      <c r="I1037" s="83"/>
      <c r="J1037" s="230"/>
      <c r="K1037" s="48"/>
      <c r="L1037" s="48"/>
      <c r="M1037" s="9"/>
      <c r="N1037" s="68"/>
      <c r="O1037" s="18" t="e">
        <f t="shared" ca="1" si="66"/>
        <v>#VALUE!</v>
      </c>
      <c r="P1037" s="80"/>
      <c r="Q1037" s="80"/>
      <c r="R1037" s="80"/>
      <c r="S1037" s="80"/>
    </row>
    <row r="1038" spans="1:19">
      <c r="A1038" s="34">
        <v>1036</v>
      </c>
      <c r="B1038" s="100"/>
      <c r="C1038" s="7"/>
      <c r="D1038" s="7" t="str">
        <f t="shared" si="69"/>
        <v/>
      </c>
      <c r="E1038" s="7"/>
      <c r="F1038" s="19" t="str">
        <f t="shared" si="67"/>
        <v/>
      </c>
      <c r="G1038" s="82"/>
      <c r="H1038" s="7" t="str">
        <f t="shared" si="68"/>
        <v>空</v>
      </c>
      <c r="I1038" s="83"/>
      <c r="J1038" s="230"/>
      <c r="K1038" s="48"/>
      <c r="L1038" s="48"/>
      <c r="M1038" s="9"/>
      <c r="N1038" s="68"/>
      <c r="O1038" s="18" t="e">
        <f t="shared" ca="1" si="66"/>
        <v>#VALUE!</v>
      </c>
      <c r="P1038" s="80"/>
      <c r="Q1038" s="80"/>
      <c r="R1038" s="80"/>
      <c r="S1038" s="80"/>
    </row>
    <row r="1039" spans="1:19">
      <c r="A1039" s="34">
        <v>1037</v>
      </c>
      <c r="B1039" s="101"/>
      <c r="C1039" s="7"/>
      <c r="D1039" s="7" t="str">
        <f t="shared" si="69"/>
        <v/>
      </c>
      <c r="E1039" s="7"/>
      <c r="F1039" s="19" t="str">
        <f t="shared" si="67"/>
        <v/>
      </c>
      <c r="G1039" s="82"/>
      <c r="H1039" s="7" t="str">
        <f t="shared" si="68"/>
        <v>空</v>
      </c>
      <c r="I1039" s="83"/>
      <c r="J1039" s="230"/>
      <c r="K1039" s="48"/>
      <c r="L1039" s="48"/>
      <c r="M1039" s="9"/>
      <c r="N1039" s="68"/>
      <c r="O1039" s="18" t="e">
        <f t="shared" ca="1" si="66"/>
        <v>#VALUE!</v>
      </c>
      <c r="P1039" s="80"/>
      <c r="Q1039" s="80"/>
      <c r="R1039" s="80"/>
      <c r="S1039" s="80"/>
    </row>
    <row r="1040" spans="1:19">
      <c r="A1040" s="34">
        <v>1038</v>
      </c>
      <c r="B1040" s="98"/>
      <c r="C1040" s="7"/>
      <c r="D1040" s="7" t="str">
        <f t="shared" si="69"/>
        <v/>
      </c>
      <c r="E1040" s="7"/>
      <c r="F1040" s="19" t="str">
        <f t="shared" si="67"/>
        <v/>
      </c>
      <c r="G1040" s="82"/>
      <c r="H1040" s="7" t="str">
        <f t="shared" si="68"/>
        <v>空</v>
      </c>
      <c r="I1040" s="83"/>
      <c r="J1040" s="230"/>
      <c r="K1040" s="48"/>
      <c r="L1040" s="48"/>
      <c r="M1040" s="9"/>
      <c r="N1040" s="68"/>
      <c r="O1040" s="18" t="e">
        <f t="shared" ca="1" si="66"/>
        <v>#VALUE!</v>
      </c>
      <c r="P1040" s="80"/>
      <c r="Q1040" s="80"/>
      <c r="R1040" s="80"/>
      <c r="S1040" s="80"/>
    </row>
    <row r="1041" spans="1:19">
      <c r="A1041" s="34">
        <v>1039</v>
      </c>
      <c r="B1041" s="98"/>
      <c r="C1041" s="7"/>
      <c r="D1041" s="7" t="str">
        <f t="shared" si="69"/>
        <v/>
      </c>
      <c r="E1041" s="7"/>
      <c r="F1041" s="19" t="str">
        <f t="shared" si="67"/>
        <v/>
      </c>
      <c r="G1041" s="82"/>
      <c r="H1041" s="7" t="str">
        <f t="shared" si="68"/>
        <v>空</v>
      </c>
      <c r="I1041" s="83"/>
      <c r="J1041" s="230"/>
      <c r="K1041" s="48"/>
      <c r="L1041" s="48"/>
      <c r="M1041" s="9"/>
      <c r="N1041" s="68"/>
      <c r="O1041" s="18" t="e">
        <f t="shared" ca="1" si="66"/>
        <v>#VALUE!</v>
      </c>
      <c r="P1041" s="80"/>
      <c r="Q1041" s="80"/>
      <c r="R1041" s="80"/>
      <c r="S1041" s="80"/>
    </row>
    <row r="1042" spans="1:19">
      <c r="A1042" s="34">
        <v>1040</v>
      </c>
      <c r="B1042" s="101"/>
      <c r="C1042" s="7"/>
      <c r="D1042" s="7" t="str">
        <f t="shared" si="69"/>
        <v/>
      </c>
      <c r="E1042" s="7"/>
      <c r="F1042" s="19" t="str">
        <f t="shared" si="67"/>
        <v/>
      </c>
      <c r="G1042" s="82"/>
      <c r="H1042" s="7" t="str">
        <f t="shared" si="68"/>
        <v>空</v>
      </c>
      <c r="I1042" s="83"/>
      <c r="J1042" s="230"/>
      <c r="K1042" s="48"/>
      <c r="L1042" s="48"/>
      <c r="M1042" s="9"/>
      <c r="N1042" s="68"/>
      <c r="O1042" s="18" t="e">
        <f t="shared" ref="O1042:O1105" ca="1" si="70">IF(ISNONTEXT(J1042),DATEDIF(F1042,TODAY(),"d")&amp;"天","出场")</f>
        <v>#VALUE!</v>
      </c>
      <c r="P1042" s="80"/>
      <c r="Q1042" s="80"/>
      <c r="R1042" s="80"/>
      <c r="S1042" s="80"/>
    </row>
    <row r="1043" spans="1:19">
      <c r="A1043" s="34">
        <v>1041</v>
      </c>
      <c r="B1043" s="101"/>
      <c r="C1043" s="7"/>
      <c r="D1043" s="7" t="str">
        <f t="shared" si="69"/>
        <v/>
      </c>
      <c r="E1043" s="7"/>
      <c r="F1043" s="19" t="str">
        <f t="shared" si="67"/>
        <v/>
      </c>
      <c r="G1043" s="82"/>
      <c r="H1043" s="7" t="str">
        <f t="shared" si="68"/>
        <v>空</v>
      </c>
      <c r="I1043" s="83"/>
      <c r="J1043" s="230"/>
      <c r="K1043" s="48"/>
      <c r="L1043" s="48"/>
      <c r="M1043" s="9"/>
      <c r="N1043" s="68"/>
      <c r="O1043" s="18" t="e">
        <f t="shared" ca="1" si="70"/>
        <v>#VALUE!</v>
      </c>
      <c r="P1043" s="80"/>
      <c r="Q1043" s="80"/>
      <c r="R1043" s="80"/>
      <c r="S1043" s="80"/>
    </row>
    <row r="1044" spans="1:19">
      <c r="A1044" s="34">
        <v>1042</v>
      </c>
      <c r="B1044" s="101"/>
      <c r="C1044" s="7"/>
      <c r="D1044" s="7" t="str">
        <f t="shared" si="69"/>
        <v/>
      </c>
      <c r="E1044" s="7"/>
      <c r="F1044" s="19" t="str">
        <f t="shared" si="67"/>
        <v/>
      </c>
      <c r="G1044" s="82"/>
      <c r="H1044" s="7" t="str">
        <f t="shared" si="68"/>
        <v>空</v>
      </c>
      <c r="I1044" s="83"/>
      <c r="J1044" s="230"/>
      <c r="K1044" s="48"/>
      <c r="L1044" s="48"/>
      <c r="M1044" s="9"/>
      <c r="N1044" s="68"/>
      <c r="O1044" s="18" t="e">
        <f t="shared" ca="1" si="70"/>
        <v>#VALUE!</v>
      </c>
      <c r="P1044" s="80"/>
      <c r="Q1044" s="80"/>
      <c r="R1044" s="80"/>
      <c r="S1044" s="80"/>
    </row>
    <row r="1045" spans="1:19">
      <c r="A1045" s="34">
        <v>1043</v>
      </c>
      <c r="B1045" s="101"/>
      <c r="C1045" s="7"/>
      <c r="D1045" s="7" t="str">
        <f t="shared" si="69"/>
        <v/>
      </c>
      <c r="E1045" s="7"/>
      <c r="F1045" s="19" t="str">
        <f t="shared" si="67"/>
        <v/>
      </c>
      <c r="G1045" s="82"/>
      <c r="H1045" s="7" t="str">
        <f t="shared" si="68"/>
        <v>空</v>
      </c>
      <c r="I1045" s="83"/>
      <c r="J1045" s="230"/>
      <c r="K1045" s="48"/>
      <c r="L1045" s="48"/>
      <c r="M1045" s="9"/>
      <c r="N1045" s="68"/>
      <c r="O1045" s="18" t="e">
        <f t="shared" ca="1" si="70"/>
        <v>#VALUE!</v>
      </c>
      <c r="P1045" s="80"/>
      <c r="Q1045" s="80"/>
      <c r="R1045" s="80"/>
      <c r="S1045" s="80"/>
    </row>
    <row r="1046" spans="1:19">
      <c r="A1046" s="34">
        <v>1044</v>
      </c>
      <c r="B1046" s="100"/>
      <c r="C1046" s="7"/>
      <c r="D1046" s="7" t="str">
        <f t="shared" si="69"/>
        <v/>
      </c>
      <c r="E1046" s="7"/>
      <c r="F1046" s="19" t="str">
        <f t="shared" si="67"/>
        <v/>
      </c>
      <c r="G1046" s="82"/>
      <c r="H1046" s="7" t="str">
        <f t="shared" si="68"/>
        <v>空</v>
      </c>
      <c r="I1046" s="83"/>
      <c r="J1046" s="230"/>
      <c r="K1046" s="48"/>
      <c r="L1046" s="48"/>
      <c r="M1046" s="9"/>
      <c r="N1046" s="68"/>
      <c r="O1046" s="18" t="e">
        <f t="shared" ca="1" si="70"/>
        <v>#VALUE!</v>
      </c>
      <c r="P1046" s="80"/>
      <c r="Q1046" s="80"/>
      <c r="R1046" s="80"/>
      <c r="S1046" s="80"/>
    </row>
    <row r="1047" spans="1:19">
      <c r="A1047" s="34">
        <v>1045</v>
      </c>
      <c r="B1047" s="98"/>
      <c r="C1047" s="7"/>
      <c r="D1047" s="7" t="str">
        <f t="shared" si="69"/>
        <v/>
      </c>
      <c r="E1047" s="7"/>
      <c r="F1047" s="19" t="str">
        <f t="shared" si="67"/>
        <v/>
      </c>
      <c r="G1047" s="82"/>
      <c r="H1047" s="7" t="str">
        <f t="shared" si="68"/>
        <v>空</v>
      </c>
      <c r="I1047" s="83"/>
      <c r="J1047" s="230"/>
      <c r="K1047" s="48"/>
      <c r="L1047" s="48"/>
      <c r="M1047" s="9"/>
      <c r="N1047" s="68"/>
      <c r="O1047" s="18" t="e">
        <f t="shared" ca="1" si="70"/>
        <v>#VALUE!</v>
      </c>
      <c r="P1047" s="80"/>
      <c r="Q1047" s="80"/>
      <c r="R1047" s="80"/>
      <c r="S1047" s="80"/>
    </row>
    <row r="1048" spans="1:19">
      <c r="A1048" s="34">
        <v>1046</v>
      </c>
      <c r="B1048" s="101"/>
      <c r="C1048" s="7"/>
      <c r="D1048" s="7" t="str">
        <f t="shared" si="69"/>
        <v/>
      </c>
      <c r="E1048" s="7"/>
      <c r="F1048" s="19" t="str">
        <f t="shared" si="67"/>
        <v/>
      </c>
      <c r="G1048" s="82"/>
      <c r="H1048" s="7" t="str">
        <f t="shared" si="68"/>
        <v>空</v>
      </c>
      <c r="I1048" s="83"/>
      <c r="J1048" s="230"/>
      <c r="K1048" s="48"/>
      <c r="L1048" s="48"/>
      <c r="M1048" s="9"/>
      <c r="N1048" s="68"/>
      <c r="O1048" s="18" t="e">
        <f t="shared" ca="1" si="70"/>
        <v>#VALUE!</v>
      </c>
      <c r="P1048" s="80"/>
      <c r="Q1048" s="80"/>
      <c r="R1048" s="80"/>
      <c r="S1048" s="80"/>
    </row>
    <row r="1049" spans="1:19">
      <c r="A1049" s="34">
        <v>1047</v>
      </c>
      <c r="B1049" s="101"/>
      <c r="C1049" s="7"/>
      <c r="D1049" s="7" t="str">
        <f t="shared" si="69"/>
        <v/>
      </c>
      <c r="E1049" s="7"/>
      <c r="F1049" s="19" t="str">
        <f t="shared" si="67"/>
        <v/>
      </c>
      <c r="G1049" s="82"/>
      <c r="H1049" s="7" t="str">
        <f t="shared" si="68"/>
        <v>空</v>
      </c>
      <c r="I1049" s="83"/>
      <c r="J1049" s="230"/>
      <c r="K1049" s="48"/>
      <c r="L1049" s="48"/>
      <c r="M1049" s="9"/>
      <c r="N1049" s="68"/>
      <c r="O1049" s="18" t="e">
        <f t="shared" ca="1" si="70"/>
        <v>#VALUE!</v>
      </c>
      <c r="P1049" s="80"/>
      <c r="Q1049" s="80"/>
      <c r="R1049" s="80"/>
      <c r="S1049" s="80"/>
    </row>
    <row r="1050" spans="1:19">
      <c r="A1050" s="34">
        <v>1048</v>
      </c>
      <c r="B1050" s="101"/>
      <c r="C1050" s="7"/>
      <c r="D1050" s="7" t="str">
        <f t="shared" si="69"/>
        <v/>
      </c>
      <c r="E1050" s="7"/>
      <c r="F1050" s="19" t="str">
        <f t="shared" si="67"/>
        <v/>
      </c>
      <c r="G1050" s="82"/>
      <c r="H1050" s="7" t="str">
        <f t="shared" si="68"/>
        <v>空</v>
      </c>
      <c r="I1050" s="83"/>
      <c r="J1050" s="230"/>
      <c r="K1050" s="48"/>
      <c r="L1050" s="48"/>
      <c r="M1050" s="9"/>
      <c r="N1050" s="68"/>
      <c r="O1050" s="18" t="e">
        <f t="shared" ca="1" si="70"/>
        <v>#VALUE!</v>
      </c>
      <c r="P1050" s="80"/>
      <c r="Q1050" s="80"/>
      <c r="R1050" s="80"/>
      <c r="S1050" s="80"/>
    </row>
    <row r="1051" spans="1:19">
      <c r="A1051" s="34">
        <v>1049</v>
      </c>
      <c r="B1051" s="101"/>
      <c r="C1051" s="7"/>
      <c r="D1051" s="7" t="str">
        <f t="shared" si="69"/>
        <v/>
      </c>
      <c r="E1051" s="7"/>
      <c r="F1051" s="19" t="str">
        <f t="shared" si="67"/>
        <v/>
      </c>
      <c r="G1051" s="82"/>
      <c r="H1051" s="7" t="str">
        <f t="shared" si="68"/>
        <v>空</v>
      </c>
      <c r="I1051" s="83"/>
      <c r="J1051" s="230"/>
      <c r="K1051" s="48"/>
      <c r="L1051" s="48"/>
      <c r="M1051" s="9"/>
      <c r="N1051" s="68"/>
      <c r="O1051" s="18" t="e">
        <f t="shared" ca="1" si="70"/>
        <v>#VALUE!</v>
      </c>
      <c r="P1051" s="80"/>
      <c r="Q1051" s="80"/>
      <c r="R1051" s="80"/>
      <c r="S1051" s="80"/>
    </row>
    <row r="1052" spans="1:19">
      <c r="A1052" s="34">
        <v>1050</v>
      </c>
      <c r="B1052" s="100"/>
      <c r="C1052" s="7"/>
      <c r="D1052" s="7" t="str">
        <f t="shared" si="69"/>
        <v/>
      </c>
      <c r="E1052" s="7"/>
      <c r="F1052" s="19" t="str">
        <f t="shared" si="67"/>
        <v/>
      </c>
      <c r="G1052" s="82"/>
      <c r="H1052" s="7" t="str">
        <f t="shared" si="68"/>
        <v>空</v>
      </c>
      <c r="I1052" s="83"/>
      <c r="J1052" s="230"/>
      <c r="K1052" s="48"/>
      <c r="L1052" s="48"/>
      <c r="M1052" s="9"/>
      <c r="N1052" s="68"/>
      <c r="O1052" s="18" t="e">
        <f t="shared" ca="1" si="70"/>
        <v>#VALUE!</v>
      </c>
      <c r="P1052" s="80"/>
      <c r="Q1052" s="80"/>
      <c r="R1052" s="80"/>
      <c r="S1052" s="80"/>
    </row>
    <row r="1053" spans="1:19">
      <c r="A1053" s="34">
        <v>1051</v>
      </c>
      <c r="B1053" s="101"/>
      <c r="C1053" s="7"/>
      <c r="D1053" s="7" t="str">
        <f t="shared" si="69"/>
        <v/>
      </c>
      <c r="E1053" s="7"/>
      <c r="F1053" s="19" t="str">
        <f t="shared" si="67"/>
        <v/>
      </c>
      <c r="G1053" s="82"/>
      <c r="H1053" s="7" t="str">
        <f t="shared" si="68"/>
        <v>空</v>
      </c>
      <c r="I1053" s="83"/>
      <c r="J1053" s="230"/>
      <c r="K1053" s="48"/>
      <c r="L1053" s="48"/>
      <c r="M1053" s="9"/>
      <c r="N1053" s="68"/>
      <c r="O1053" s="18" t="e">
        <f t="shared" ca="1" si="70"/>
        <v>#VALUE!</v>
      </c>
      <c r="P1053" s="80"/>
      <c r="Q1053" s="80"/>
      <c r="R1053" s="80"/>
      <c r="S1053" s="80"/>
    </row>
    <row r="1054" spans="1:19">
      <c r="A1054" s="34">
        <v>1052</v>
      </c>
      <c r="B1054" s="101"/>
      <c r="C1054" s="7"/>
      <c r="D1054" s="7" t="str">
        <f t="shared" si="69"/>
        <v/>
      </c>
      <c r="E1054" s="7"/>
      <c r="F1054" s="19" t="str">
        <f t="shared" si="67"/>
        <v/>
      </c>
      <c r="G1054" s="82"/>
      <c r="H1054" s="7" t="str">
        <f t="shared" si="68"/>
        <v>空</v>
      </c>
      <c r="I1054" s="83"/>
      <c r="J1054" s="230"/>
      <c r="K1054" s="48"/>
      <c r="L1054" s="48"/>
      <c r="M1054" s="9"/>
      <c r="N1054" s="68"/>
      <c r="O1054" s="18" t="e">
        <f t="shared" ca="1" si="70"/>
        <v>#VALUE!</v>
      </c>
      <c r="P1054" s="80"/>
      <c r="Q1054" s="80"/>
      <c r="R1054" s="80"/>
      <c r="S1054" s="80"/>
    </row>
    <row r="1055" spans="1:19">
      <c r="A1055" s="34">
        <v>1053</v>
      </c>
      <c r="B1055" s="101"/>
      <c r="C1055" s="7"/>
      <c r="D1055" s="7" t="str">
        <f t="shared" si="69"/>
        <v/>
      </c>
      <c r="E1055" s="7"/>
      <c r="F1055" s="19" t="str">
        <f t="shared" si="67"/>
        <v/>
      </c>
      <c r="G1055" s="82"/>
      <c r="H1055" s="7" t="str">
        <f t="shared" si="68"/>
        <v>空</v>
      </c>
      <c r="I1055" s="83"/>
      <c r="J1055" s="230"/>
      <c r="K1055" s="48"/>
      <c r="L1055" s="48"/>
      <c r="M1055" s="9"/>
      <c r="N1055" s="68"/>
      <c r="O1055" s="18" t="e">
        <f t="shared" ca="1" si="70"/>
        <v>#VALUE!</v>
      </c>
      <c r="P1055" s="80"/>
      <c r="Q1055" s="80"/>
      <c r="R1055" s="80"/>
      <c r="S1055" s="80"/>
    </row>
    <row r="1056" spans="1:19">
      <c r="A1056" s="34">
        <v>1054</v>
      </c>
      <c r="B1056" s="101"/>
      <c r="C1056" s="7"/>
      <c r="D1056" s="7" t="str">
        <f t="shared" si="69"/>
        <v/>
      </c>
      <c r="E1056" s="7"/>
      <c r="F1056" s="19" t="str">
        <f t="shared" si="67"/>
        <v/>
      </c>
      <c r="G1056" s="82"/>
      <c r="H1056" s="7" t="str">
        <f t="shared" si="68"/>
        <v>空</v>
      </c>
      <c r="I1056" s="83"/>
      <c r="J1056" s="230"/>
      <c r="K1056" s="48"/>
      <c r="L1056" s="48"/>
      <c r="M1056" s="9"/>
      <c r="N1056" s="68"/>
      <c r="O1056" s="18" t="e">
        <f t="shared" ca="1" si="70"/>
        <v>#VALUE!</v>
      </c>
      <c r="P1056" s="80"/>
      <c r="Q1056" s="80"/>
      <c r="R1056" s="80"/>
      <c r="S1056" s="80"/>
    </row>
    <row r="1057" spans="1:19">
      <c r="A1057" s="34">
        <v>1055</v>
      </c>
      <c r="B1057" s="101"/>
      <c r="C1057" s="7"/>
      <c r="D1057" s="7" t="str">
        <f t="shared" si="69"/>
        <v/>
      </c>
      <c r="E1057" s="7"/>
      <c r="F1057" s="19" t="str">
        <f t="shared" si="67"/>
        <v/>
      </c>
      <c r="G1057" s="82"/>
      <c r="H1057" s="7" t="str">
        <f t="shared" si="68"/>
        <v>空</v>
      </c>
      <c r="I1057" s="83"/>
      <c r="J1057" s="230"/>
      <c r="K1057" s="48"/>
      <c r="L1057" s="48"/>
      <c r="M1057" s="9"/>
      <c r="N1057" s="68"/>
      <c r="O1057" s="18" t="e">
        <f t="shared" ca="1" si="70"/>
        <v>#VALUE!</v>
      </c>
      <c r="P1057" s="80"/>
      <c r="Q1057" s="80"/>
      <c r="R1057" s="80"/>
      <c r="S1057" s="80"/>
    </row>
    <row r="1058" spans="1:19">
      <c r="A1058" s="34">
        <v>1056</v>
      </c>
      <c r="B1058" s="101"/>
      <c r="C1058" s="7"/>
      <c r="D1058" s="7" t="str">
        <f t="shared" si="69"/>
        <v/>
      </c>
      <c r="E1058" s="7"/>
      <c r="F1058" s="19" t="str">
        <f t="shared" si="67"/>
        <v/>
      </c>
      <c r="G1058" s="82"/>
      <c r="H1058" s="7" t="str">
        <f t="shared" si="68"/>
        <v>空</v>
      </c>
      <c r="I1058" s="83"/>
      <c r="J1058" s="230"/>
      <c r="K1058" s="48"/>
      <c r="L1058" s="48"/>
      <c r="M1058" s="9"/>
      <c r="N1058" s="68"/>
      <c r="O1058" s="18" t="e">
        <f t="shared" ca="1" si="70"/>
        <v>#VALUE!</v>
      </c>
      <c r="P1058" s="80"/>
      <c r="Q1058" s="80"/>
      <c r="R1058" s="80"/>
      <c r="S1058" s="80"/>
    </row>
    <row r="1059" spans="1:19">
      <c r="A1059" s="34">
        <v>1057</v>
      </c>
      <c r="B1059" s="101"/>
      <c r="C1059" s="7"/>
      <c r="D1059" s="7" t="str">
        <f t="shared" si="69"/>
        <v/>
      </c>
      <c r="E1059" s="7"/>
      <c r="F1059" s="19" t="str">
        <f t="shared" si="67"/>
        <v/>
      </c>
      <c r="G1059" s="82"/>
      <c r="H1059" s="7" t="str">
        <f t="shared" si="68"/>
        <v>空</v>
      </c>
      <c r="I1059" s="83"/>
      <c r="J1059" s="230"/>
      <c r="K1059" s="48"/>
      <c r="L1059" s="48"/>
      <c r="M1059" s="9"/>
      <c r="N1059" s="68"/>
      <c r="O1059" s="18" t="e">
        <f t="shared" ca="1" si="70"/>
        <v>#VALUE!</v>
      </c>
      <c r="P1059" s="80"/>
      <c r="Q1059" s="80"/>
      <c r="R1059" s="80"/>
      <c r="S1059" s="80"/>
    </row>
    <row r="1060" spans="1:19">
      <c r="A1060" s="34">
        <v>1058</v>
      </c>
      <c r="B1060" s="101"/>
      <c r="C1060" s="7"/>
      <c r="D1060" s="7" t="str">
        <f t="shared" si="69"/>
        <v/>
      </c>
      <c r="E1060" s="7"/>
      <c r="F1060" s="19" t="str">
        <f t="shared" si="67"/>
        <v/>
      </c>
      <c r="G1060" s="82"/>
      <c r="H1060" s="7" t="str">
        <f t="shared" si="68"/>
        <v>空</v>
      </c>
      <c r="I1060" s="83"/>
      <c r="J1060" s="230"/>
      <c r="K1060" s="48"/>
      <c r="L1060" s="48"/>
      <c r="M1060" s="9"/>
      <c r="N1060" s="68"/>
      <c r="O1060" s="18" t="e">
        <f t="shared" ca="1" si="70"/>
        <v>#VALUE!</v>
      </c>
      <c r="P1060" s="80"/>
      <c r="Q1060" s="80"/>
      <c r="R1060" s="80"/>
      <c r="S1060" s="80"/>
    </row>
    <row r="1061" spans="1:19">
      <c r="A1061" s="34">
        <v>1059</v>
      </c>
      <c r="B1061" s="101"/>
      <c r="C1061" s="7"/>
      <c r="D1061" s="7" t="str">
        <f t="shared" si="69"/>
        <v/>
      </c>
      <c r="E1061" s="7"/>
      <c r="F1061" s="19" t="str">
        <f t="shared" si="67"/>
        <v/>
      </c>
      <c r="G1061" s="82"/>
      <c r="H1061" s="7" t="str">
        <f t="shared" si="68"/>
        <v>空</v>
      </c>
      <c r="I1061" s="83"/>
      <c r="J1061" s="230"/>
      <c r="K1061" s="48"/>
      <c r="L1061" s="48"/>
      <c r="M1061" s="9"/>
      <c r="N1061" s="68"/>
      <c r="O1061" s="18" t="e">
        <f t="shared" ca="1" si="70"/>
        <v>#VALUE!</v>
      </c>
      <c r="P1061" s="80"/>
      <c r="Q1061" s="80"/>
      <c r="R1061" s="80"/>
      <c r="S1061" s="80"/>
    </row>
    <row r="1062" spans="1:19">
      <c r="A1062" s="34">
        <v>1060</v>
      </c>
      <c r="B1062" s="100"/>
      <c r="C1062" s="7"/>
      <c r="D1062" s="7" t="str">
        <f t="shared" si="69"/>
        <v/>
      </c>
      <c r="E1062" s="7"/>
      <c r="F1062" s="19" t="str">
        <f t="shared" si="67"/>
        <v/>
      </c>
      <c r="G1062" s="82"/>
      <c r="H1062" s="7" t="str">
        <f t="shared" si="68"/>
        <v>空</v>
      </c>
      <c r="I1062" s="83"/>
      <c r="J1062" s="230"/>
      <c r="K1062" s="48"/>
      <c r="L1062" s="48"/>
      <c r="M1062" s="9"/>
      <c r="N1062" s="68"/>
      <c r="O1062" s="18" t="e">
        <f t="shared" ca="1" si="70"/>
        <v>#VALUE!</v>
      </c>
      <c r="P1062" s="80"/>
      <c r="Q1062" s="80"/>
      <c r="R1062" s="80"/>
      <c r="S1062" s="80"/>
    </row>
    <row r="1063" spans="1:19">
      <c r="A1063" s="34">
        <v>1061</v>
      </c>
      <c r="B1063" s="101"/>
      <c r="C1063" s="7"/>
      <c r="D1063" s="7" t="str">
        <f t="shared" si="69"/>
        <v/>
      </c>
      <c r="E1063" s="7"/>
      <c r="F1063" s="19" t="str">
        <f t="shared" si="67"/>
        <v/>
      </c>
      <c r="G1063" s="82"/>
      <c r="H1063" s="7" t="str">
        <f t="shared" si="68"/>
        <v>空</v>
      </c>
      <c r="I1063" s="83"/>
      <c r="J1063" s="230"/>
      <c r="K1063" s="48"/>
      <c r="L1063" s="48"/>
      <c r="M1063" s="9"/>
      <c r="N1063" s="68"/>
      <c r="O1063" s="18" t="e">
        <f t="shared" ca="1" si="70"/>
        <v>#VALUE!</v>
      </c>
      <c r="P1063" s="80"/>
      <c r="Q1063" s="80"/>
      <c r="R1063" s="80"/>
      <c r="S1063" s="80"/>
    </row>
    <row r="1064" spans="1:19">
      <c r="A1064" s="34">
        <v>1062</v>
      </c>
      <c r="B1064" s="101"/>
      <c r="C1064" s="7"/>
      <c r="D1064" s="7" t="str">
        <f t="shared" si="69"/>
        <v/>
      </c>
      <c r="E1064" s="7"/>
      <c r="F1064" s="19" t="str">
        <f t="shared" si="67"/>
        <v/>
      </c>
      <c r="G1064" s="82"/>
      <c r="H1064" s="7" t="str">
        <f t="shared" si="68"/>
        <v>空</v>
      </c>
      <c r="I1064" s="83"/>
      <c r="J1064" s="230"/>
      <c r="K1064" s="48"/>
      <c r="L1064" s="48"/>
      <c r="M1064" s="9"/>
      <c r="N1064" s="68"/>
      <c r="O1064" s="18" t="e">
        <f t="shared" ca="1" si="70"/>
        <v>#VALUE!</v>
      </c>
      <c r="P1064" s="80"/>
      <c r="Q1064" s="80"/>
      <c r="R1064" s="80"/>
      <c r="S1064" s="80"/>
    </row>
    <row r="1065" spans="1:19">
      <c r="A1065" s="34">
        <v>1063</v>
      </c>
      <c r="B1065" s="100"/>
      <c r="C1065" s="7"/>
      <c r="D1065" s="7" t="str">
        <f t="shared" si="69"/>
        <v/>
      </c>
      <c r="E1065" s="7"/>
      <c r="F1065" s="19" t="str">
        <f t="shared" si="67"/>
        <v/>
      </c>
      <c r="G1065" s="82"/>
      <c r="H1065" s="7" t="str">
        <f t="shared" si="68"/>
        <v>空</v>
      </c>
      <c r="I1065" s="83"/>
      <c r="J1065" s="230"/>
      <c r="K1065" s="48"/>
      <c r="L1065" s="48"/>
      <c r="M1065" s="9"/>
      <c r="N1065" s="68"/>
      <c r="O1065" s="18" t="e">
        <f t="shared" ca="1" si="70"/>
        <v>#VALUE!</v>
      </c>
      <c r="P1065" s="80"/>
      <c r="Q1065" s="80"/>
      <c r="R1065" s="80"/>
      <c r="S1065" s="80"/>
    </row>
    <row r="1066" spans="1:19">
      <c r="A1066" s="34">
        <v>1064</v>
      </c>
      <c r="B1066" s="101"/>
      <c r="C1066" s="7"/>
      <c r="D1066" s="7" t="str">
        <f t="shared" si="69"/>
        <v/>
      </c>
      <c r="E1066" s="7"/>
      <c r="F1066" s="19" t="str">
        <f t="shared" si="67"/>
        <v/>
      </c>
      <c r="G1066" s="82"/>
      <c r="H1066" s="7" t="str">
        <f t="shared" si="68"/>
        <v>空</v>
      </c>
      <c r="I1066" s="83"/>
      <c r="J1066" s="230"/>
      <c r="K1066" s="48"/>
      <c r="L1066" s="48"/>
      <c r="M1066" s="9"/>
      <c r="N1066" s="68"/>
      <c r="O1066" s="18" t="e">
        <f t="shared" ca="1" si="70"/>
        <v>#VALUE!</v>
      </c>
      <c r="P1066" s="80"/>
      <c r="Q1066" s="80"/>
      <c r="R1066" s="80"/>
      <c r="S1066" s="80"/>
    </row>
    <row r="1067" spans="1:19">
      <c r="A1067" s="34">
        <v>1065</v>
      </c>
      <c r="B1067" s="101"/>
      <c r="C1067" s="7"/>
      <c r="D1067" s="7" t="str">
        <f t="shared" si="69"/>
        <v/>
      </c>
      <c r="E1067" s="7"/>
      <c r="F1067" s="19" t="str">
        <f t="shared" si="67"/>
        <v/>
      </c>
      <c r="G1067" s="82"/>
      <c r="H1067" s="7" t="str">
        <f t="shared" si="68"/>
        <v>空</v>
      </c>
      <c r="I1067" s="83"/>
      <c r="J1067" s="230"/>
      <c r="K1067" s="48"/>
      <c r="L1067" s="48"/>
      <c r="M1067" s="9"/>
      <c r="N1067" s="68"/>
      <c r="O1067" s="18" t="e">
        <f t="shared" ca="1" si="70"/>
        <v>#VALUE!</v>
      </c>
      <c r="P1067" s="80"/>
      <c r="Q1067" s="80"/>
      <c r="R1067" s="80"/>
      <c r="S1067" s="80"/>
    </row>
    <row r="1068" spans="1:19">
      <c r="A1068" s="34">
        <v>1066</v>
      </c>
      <c r="B1068" s="101"/>
      <c r="C1068" s="7"/>
      <c r="D1068" s="7" t="str">
        <f t="shared" si="69"/>
        <v/>
      </c>
      <c r="E1068" s="7"/>
      <c r="F1068" s="19" t="str">
        <f t="shared" si="67"/>
        <v/>
      </c>
      <c r="G1068" s="82"/>
      <c r="H1068" s="7" t="str">
        <f t="shared" si="68"/>
        <v>空</v>
      </c>
      <c r="I1068" s="83"/>
      <c r="J1068" s="230"/>
      <c r="K1068" s="48"/>
      <c r="L1068" s="48"/>
      <c r="M1068" s="9"/>
      <c r="N1068" s="68"/>
      <c r="O1068" s="18" t="e">
        <f t="shared" ca="1" si="70"/>
        <v>#VALUE!</v>
      </c>
      <c r="P1068" s="80"/>
      <c r="Q1068" s="80"/>
      <c r="R1068" s="80"/>
      <c r="S1068" s="80"/>
    </row>
    <row r="1069" spans="1:19">
      <c r="A1069" s="34">
        <v>1067</v>
      </c>
      <c r="B1069" s="100"/>
      <c r="C1069" s="7"/>
      <c r="D1069" s="7" t="str">
        <f t="shared" si="69"/>
        <v/>
      </c>
      <c r="E1069" s="7"/>
      <c r="F1069" s="19" t="str">
        <f t="shared" si="67"/>
        <v/>
      </c>
      <c r="G1069" s="82"/>
      <c r="H1069" s="7" t="str">
        <f t="shared" si="68"/>
        <v>空</v>
      </c>
      <c r="I1069" s="83"/>
      <c r="J1069" s="230"/>
      <c r="K1069" s="48"/>
      <c r="L1069" s="48"/>
      <c r="M1069" s="9"/>
      <c r="N1069" s="68"/>
      <c r="O1069" s="18" t="e">
        <f t="shared" ca="1" si="70"/>
        <v>#VALUE!</v>
      </c>
      <c r="P1069" s="80"/>
      <c r="Q1069" s="80"/>
      <c r="R1069" s="80"/>
      <c r="S1069" s="80"/>
    </row>
    <row r="1070" spans="1:19">
      <c r="A1070" s="34">
        <v>1068</v>
      </c>
      <c r="B1070" s="101"/>
      <c r="C1070" s="7"/>
      <c r="D1070" s="7" t="str">
        <f t="shared" si="69"/>
        <v/>
      </c>
      <c r="E1070" s="7"/>
      <c r="F1070" s="19" t="str">
        <f t="shared" si="67"/>
        <v/>
      </c>
      <c r="G1070" s="82"/>
      <c r="H1070" s="7" t="str">
        <f t="shared" si="68"/>
        <v>空</v>
      </c>
      <c r="I1070" s="83"/>
      <c r="J1070" s="230"/>
      <c r="K1070" s="48"/>
      <c r="L1070" s="48"/>
      <c r="M1070" s="9"/>
      <c r="N1070" s="68"/>
      <c r="O1070" s="18" t="e">
        <f t="shared" ca="1" si="70"/>
        <v>#VALUE!</v>
      </c>
      <c r="P1070" s="80"/>
      <c r="Q1070" s="80"/>
      <c r="R1070" s="80"/>
      <c r="S1070" s="80"/>
    </row>
    <row r="1071" spans="1:19">
      <c r="A1071" s="34">
        <v>1069</v>
      </c>
      <c r="B1071" s="101"/>
      <c r="C1071" s="7"/>
      <c r="D1071" s="7" t="str">
        <f t="shared" si="69"/>
        <v/>
      </c>
      <c r="E1071" s="7"/>
      <c r="F1071" s="19" t="str">
        <f t="shared" si="67"/>
        <v/>
      </c>
      <c r="G1071" s="82"/>
      <c r="H1071" s="7" t="str">
        <f t="shared" si="68"/>
        <v>空</v>
      </c>
      <c r="I1071" s="83"/>
      <c r="J1071" s="230"/>
      <c r="K1071" s="48"/>
      <c r="L1071" s="48"/>
      <c r="M1071" s="9"/>
      <c r="N1071" s="68"/>
      <c r="O1071" s="18" t="e">
        <f t="shared" ca="1" si="70"/>
        <v>#VALUE!</v>
      </c>
      <c r="P1071" s="80"/>
      <c r="Q1071" s="80"/>
      <c r="R1071" s="80"/>
      <c r="S1071" s="80"/>
    </row>
    <row r="1072" spans="1:19">
      <c r="A1072" s="34">
        <v>1070</v>
      </c>
      <c r="B1072" s="101"/>
      <c r="C1072" s="7"/>
      <c r="D1072" s="7" t="str">
        <f t="shared" si="69"/>
        <v/>
      </c>
      <c r="E1072" s="7"/>
      <c r="F1072" s="19" t="str">
        <f t="shared" si="67"/>
        <v/>
      </c>
      <c r="G1072" s="82"/>
      <c r="H1072" s="7" t="str">
        <f t="shared" si="68"/>
        <v>空</v>
      </c>
      <c r="I1072" s="83"/>
      <c r="J1072" s="230"/>
      <c r="K1072" s="48"/>
      <c r="L1072" s="48"/>
      <c r="M1072" s="9"/>
      <c r="N1072" s="68"/>
      <c r="O1072" s="18" t="e">
        <f t="shared" ca="1" si="70"/>
        <v>#VALUE!</v>
      </c>
      <c r="P1072" s="80"/>
      <c r="Q1072" s="80"/>
      <c r="R1072" s="80"/>
      <c r="S1072" s="80"/>
    </row>
    <row r="1073" spans="1:19">
      <c r="A1073" s="34">
        <v>1071</v>
      </c>
      <c r="B1073" s="101"/>
      <c r="C1073" s="7"/>
      <c r="D1073" s="7" t="str">
        <f t="shared" si="69"/>
        <v/>
      </c>
      <c r="E1073" s="7"/>
      <c r="F1073" s="19" t="str">
        <f t="shared" si="67"/>
        <v/>
      </c>
      <c r="G1073" s="82"/>
      <c r="H1073" s="7" t="str">
        <f t="shared" si="68"/>
        <v>空</v>
      </c>
      <c r="I1073" s="83"/>
      <c r="J1073" s="230"/>
      <c r="K1073" s="48"/>
      <c r="L1073" s="48"/>
      <c r="M1073" s="9"/>
      <c r="N1073" s="68"/>
      <c r="O1073" s="18" t="e">
        <f t="shared" ca="1" si="70"/>
        <v>#VALUE!</v>
      </c>
      <c r="P1073" s="80"/>
      <c r="Q1073" s="80"/>
      <c r="R1073" s="80"/>
      <c r="S1073" s="80"/>
    </row>
    <row r="1074" spans="1:19">
      <c r="A1074" s="34">
        <v>1072</v>
      </c>
      <c r="B1074" s="100"/>
      <c r="C1074" s="7"/>
      <c r="D1074" s="7" t="str">
        <f t="shared" si="69"/>
        <v/>
      </c>
      <c r="E1074" s="7"/>
      <c r="F1074" s="19" t="str">
        <f t="shared" si="67"/>
        <v/>
      </c>
      <c r="G1074" s="82"/>
      <c r="H1074" s="7" t="str">
        <f t="shared" si="68"/>
        <v>空</v>
      </c>
      <c r="I1074" s="83"/>
      <c r="J1074" s="230"/>
      <c r="K1074" s="48"/>
      <c r="L1074" s="48"/>
      <c r="M1074" s="9"/>
      <c r="N1074" s="68"/>
      <c r="O1074" s="18" t="e">
        <f t="shared" ca="1" si="70"/>
        <v>#VALUE!</v>
      </c>
      <c r="P1074" s="80"/>
      <c r="Q1074" s="80"/>
      <c r="R1074" s="80"/>
      <c r="S1074" s="80"/>
    </row>
    <row r="1075" spans="1:19">
      <c r="A1075" s="34">
        <v>1073</v>
      </c>
      <c r="B1075" s="101"/>
      <c r="C1075" s="7"/>
      <c r="D1075" s="7" t="str">
        <f t="shared" si="69"/>
        <v/>
      </c>
      <c r="E1075" s="7"/>
      <c r="F1075" s="19" t="str">
        <f t="shared" si="67"/>
        <v/>
      </c>
      <c r="G1075" s="82"/>
      <c r="H1075" s="7" t="str">
        <f t="shared" si="68"/>
        <v>空</v>
      </c>
      <c r="I1075" s="83"/>
      <c r="J1075" s="230"/>
      <c r="K1075" s="48"/>
      <c r="L1075" s="48"/>
      <c r="M1075" s="9"/>
      <c r="N1075" s="68"/>
      <c r="O1075" s="18" t="e">
        <f t="shared" ca="1" si="70"/>
        <v>#VALUE!</v>
      </c>
      <c r="P1075" s="80"/>
      <c r="Q1075" s="80"/>
      <c r="R1075" s="80"/>
      <c r="S1075" s="80"/>
    </row>
    <row r="1076" spans="1:19">
      <c r="A1076" s="34">
        <v>1074</v>
      </c>
      <c r="B1076" s="101"/>
      <c r="C1076" s="7"/>
      <c r="D1076" s="7" t="str">
        <f t="shared" si="69"/>
        <v/>
      </c>
      <c r="E1076" s="7"/>
      <c r="F1076" s="19" t="str">
        <f t="shared" si="67"/>
        <v/>
      </c>
      <c r="G1076" s="82"/>
      <c r="H1076" s="7" t="str">
        <f t="shared" si="68"/>
        <v>空</v>
      </c>
      <c r="I1076" s="83"/>
      <c r="J1076" s="230"/>
      <c r="K1076" s="48"/>
      <c r="L1076" s="48"/>
      <c r="M1076" s="9"/>
      <c r="N1076" s="68"/>
      <c r="O1076" s="18" t="e">
        <f t="shared" ca="1" si="70"/>
        <v>#VALUE!</v>
      </c>
      <c r="P1076" s="80"/>
      <c r="Q1076" s="80"/>
      <c r="R1076" s="80"/>
      <c r="S1076" s="80"/>
    </row>
    <row r="1077" spans="1:19">
      <c r="A1077" s="34">
        <v>1075</v>
      </c>
      <c r="B1077" s="101"/>
      <c r="C1077" s="7"/>
      <c r="D1077" s="7" t="str">
        <f t="shared" si="69"/>
        <v/>
      </c>
      <c r="E1077" s="7"/>
      <c r="F1077" s="19" t="str">
        <f t="shared" si="67"/>
        <v/>
      </c>
      <c r="G1077" s="82"/>
      <c r="H1077" s="7" t="str">
        <f t="shared" si="68"/>
        <v>空</v>
      </c>
      <c r="I1077" s="83"/>
      <c r="J1077" s="230"/>
      <c r="K1077" s="48"/>
      <c r="L1077" s="48"/>
      <c r="M1077" s="9"/>
      <c r="N1077" s="68"/>
      <c r="O1077" s="18" t="e">
        <f t="shared" ca="1" si="70"/>
        <v>#VALUE!</v>
      </c>
      <c r="P1077" s="80"/>
      <c r="Q1077" s="80"/>
      <c r="R1077" s="80"/>
      <c r="S1077" s="80"/>
    </row>
    <row r="1078" spans="1:19">
      <c r="A1078" s="34">
        <v>1076</v>
      </c>
      <c r="B1078" s="101"/>
      <c r="C1078" s="7"/>
      <c r="D1078" s="7" t="str">
        <f t="shared" si="69"/>
        <v/>
      </c>
      <c r="E1078" s="7"/>
      <c r="F1078" s="19" t="str">
        <f t="shared" si="67"/>
        <v/>
      </c>
      <c r="G1078" s="82"/>
      <c r="H1078" s="7" t="str">
        <f t="shared" si="68"/>
        <v>空</v>
      </c>
      <c r="I1078" s="83"/>
      <c r="J1078" s="230"/>
      <c r="K1078" s="48"/>
      <c r="L1078" s="48"/>
      <c r="M1078" s="9"/>
      <c r="N1078" s="68"/>
      <c r="O1078" s="18" t="e">
        <f t="shared" ca="1" si="70"/>
        <v>#VALUE!</v>
      </c>
      <c r="P1078" s="80"/>
      <c r="Q1078" s="80"/>
      <c r="R1078" s="80"/>
      <c r="S1078" s="80"/>
    </row>
    <row r="1079" spans="1:19">
      <c r="A1079" s="34">
        <v>1077</v>
      </c>
      <c r="B1079" s="98"/>
      <c r="C1079" s="7"/>
      <c r="D1079" s="7" t="str">
        <f t="shared" si="69"/>
        <v/>
      </c>
      <c r="E1079" s="7"/>
      <c r="F1079" s="19" t="str">
        <f t="shared" si="67"/>
        <v/>
      </c>
      <c r="G1079" s="82"/>
      <c r="H1079" s="7" t="str">
        <f t="shared" si="68"/>
        <v>空</v>
      </c>
      <c r="I1079" s="83"/>
      <c r="J1079" s="230"/>
      <c r="K1079" s="48"/>
      <c r="L1079" s="48"/>
      <c r="M1079" s="9"/>
      <c r="N1079" s="68"/>
      <c r="O1079" s="18" t="e">
        <f t="shared" ca="1" si="70"/>
        <v>#VALUE!</v>
      </c>
      <c r="P1079" s="80"/>
      <c r="Q1079" s="80"/>
      <c r="R1079" s="80"/>
      <c r="S1079" s="80"/>
    </row>
    <row r="1080" spans="1:19">
      <c r="A1080" s="34">
        <v>1078</v>
      </c>
      <c r="B1080" s="101"/>
      <c r="C1080" s="7"/>
      <c r="D1080" s="7" t="str">
        <f t="shared" si="69"/>
        <v/>
      </c>
      <c r="E1080" s="7"/>
      <c r="F1080" s="19" t="str">
        <f t="shared" si="67"/>
        <v/>
      </c>
      <c r="G1080" s="82"/>
      <c r="H1080" s="7" t="str">
        <f t="shared" si="68"/>
        <v>空</v>
      </c>
      <c r="I1080" s="83"/>
      <c r="J1080" s="230"/>
      <c r="K1080" s="48"/>
      <c r="L1080" s="48"/>
      <c r="M1080" s="9"/>
      <c r="N1080" s="68"/>
      <c r="O1080" s="18" t="e">
        <f t="shared" ca="1" si="70"/>
        <v>#VALUE!</v>
      </c>
      <c r="P1080" s="80"/>
      <c r="Q1080" s="80"/>
      <c r="R1080" s="80"/>
      <c r="S1080" s="80"/>
    </row>
    <row r="1081" spans="1:19">
      <c r="A1081" s="34">
        <v>1079</v>
      </c>
      <c r="B1081" s="101"/>
      <c r="C1081" s="7"/>
      <c r="D1081" s="7" t="str">
        <f t="shared" si="69"/>
        <v/>
      </c>
      <c r="E1081" s="7"/>
      <c r="F1081" s="19" t="str">
        <f t="shared" si="67"/>
        <v/>
      </c>
      <c r="G1081" s="82"/>
      <c r="H1081" s="7" t="str">
        <f t="shared" si="68"/>
        <v>空</v>
      </c>
      <c r="I1081" s="83"/>
      <c r="J1081" s="230"/>
      <c r="K1081" s="48"/>
      <c r="L1081" s="48"/>
      <c r="M1081" s="9"/>
      <c r="N1081" s="68"/>
      <c r="O1081" s="18" t="e">
        <f t="shared" ca="1" si="70"/>
        <v>#VALUE!</v>
      </c>
      <c r="P1081" s="80"/>
      <c r="Q1081" s="80"/>
      <c r="R1081" s="80"/>
      <c r="S1081" s="80"/>
    </row>
    <row r="1082" spans="1:19">
      <c r="A1082" s="34">
        <v>1080</v>
      </c>
      <c r="B1082" s="100"/>
      <c r="C1082" s="7"/>
      <c r="D1082" s="7" t="str">
        <f t="shared" si="69"/>
        <v/>
      </c>
      <c r="E1082" s="7"/>
      <c r="F1082" s="19" t="str">
        <f t="shared" si="67"/>
        <v/>
      </c>
      <c r="G1082" s="82"/>
      <c r="H1082" s="7" t="str">
        <f t="shared" si="68"/>
        <v>空</v>
      </c>
      <c r="I1082" s="83"/>
      <c r="J1082" s="230"/>
      <c r="K1082" s="48"/>
      <c r="L1082" s="48"/>
      <c r="M1082" s="9"/>
      <c r="N1082" s="68"/>
      <c r="O1082" s="18" t="e">
        <f t="shared" ca="1" si="70"/>
        <v>#VALUE!</v>
      </c>
      <c r="P1082" s="80"/>
      <c r="Q1082" s="80"/>
      <c r="R1082" s="80"/>
      <c r="S1082" s="80"/>
    </row>
    <row r="1083" spans="1:19">
      <c r="A1083" s="34">
        <v>1081</v>
      </c>
      <c r="B1083" s="101"/>
      <c r="C1083" s="7"/>
      <c r="D1083" s="7" t="str">
        <f t="shared" si="69"/>
        <v/>
      </c>
      <c r="E1083" s="7"/>
      <c r="F1083" s="19" t="str">
        <f t="shared" si="67"/>
        <v/>
      </c>
      <c r="G1083" s="82"/>
      <c r="H1083" s="7" t="str">
        <f t="shared" si="68"/>
        <v>空</v>
      </c>
      <c r="I1083" s="83"/>
      <c r="J1083" s="230"/>
      <c r="K1083" s="48"/>
      <c r="L1083" s="48"/>
      <c r="M1083" s="9"/>
      <c r="N1083" s="68"/>
      <c r="O1083" s="18" t="e">
        <f t="shared" ca="1" si="70"/>
        <v>#VALUE!</v>
      </c>
      <c r="P1083" s="80"/>
      <c r="Q1083" s="80"/>
      <c r="R1083" s="80"/>
      <c r="S1083" s="80"/>
    </row>
    <row r="1084" spans="1:19">
      <c r="A1084" s="34">
        <v>1082</v>
      </c>
      <c r="B1084" s="101"/>
      <c r="C1084" s="7"/>
      <c r="D1084" s="7" t="str">
        <f t="shared" si="69"/>
        <v/>
      </c>
      <c r="E1084" s="7"/>
      <c r="F1084" s="19" t="str">
        <f t="shared" si="67"/>
        <v/>
      </c>
      <c r="G1084" s="82"/>
      <c r="H1084" s="7" t="str">
        <f t="shared" si="68"/>
        <v>空</v>
      </c>
      <c r="I1084" s="83"/>
      <c r="J1084" s="230"/>
      <c r="K1084" s="48"/>
      <c r="L1084" s="48"/>
      <c r="M1084" s="9"/>
      <c r="N1084" s="68"/>
      <c r="O1084" s="18" t="e">
        <f t="shared" ca="1" si="70"/>
        <v>#VALUE!</v>
      </c>
      <c r="P1084" s="80"/>
      <c r="Q1084" s="80"/>
      <c r="R1084" s="80"/>
      <c r="S1084" s="80"/>
    </row>
    <row r="1085" spans="1:19">
      <c r="A1085" s="34">
        <v>1083</v>
      </c>
      <c r="B1085" s="101"/>
      <c r="C1085" s="7"/>
      <c r="D1085" s="7" t="str">
        <f t="shared" si="69"/>
        <v/>
      </c>
      <c r="E1085" s="7"/>
      <c r="F1085" s="19" t="str">
        <f t="shared" si="67"/>
        <v/>
      </c>
      <c r="G1085" s="82"/>
      <c r="H1085" s="7" t="str">
        <f t="shared" si="68"/>
        <v>空</v>
      </c>
      <c r="I1085" s="83"/>
      <c r="J1085" s="230"/>
      <c r="K1085" s="48"/>
      <c r="L1085" s="48"/>
      <c r="M1085" s="9"/>
      <c r="N1085" s="68"/>
      <c r="O1085" s="18" t="e">
        <f t="shared" ca="1" si="70"/>
        <v>#VALUE!</v>
      </c>
      <c r="P1085" s="80"/>
      <c r="Q1085" s="80"/>
      <c r="R1085" s="80"/>
      <c r="S1085" s="80"/>
    </row>
    <row r="1086" spans="1:19">
      <c r="A1086" s="34">
        <v>1084</v>
      </c>
      <c r="B1086" s="101"/>
      <c r="C1086" s="7"/>
      <c r="D1086" s="7" t="str">
        <f t="shared" si="69"/>
        <v/>
      </c>
      <c r="E1086" s="7"/>
      <c r="F1086" s="19" t="str">
        <f t="shared" si="67"/>
        <v/>
      </c>
      <c r="G1086" s="82"/>
      <c r="H1086" s="7" t="str">
        <f t="shared" si="68"/>
        <v>空</v>
      </c>
      <c r="I1086" s="83"/>
      <c r="J1086" s="230"/>
      <c r="K1086" s="48"/>
      <c r="L1086" s="48"/>
      <c r="M1086" s="9"/>
      <c r="N1086" s="68"/>
      <c r="O1086" s="18" t="e">
        <f t="shared" ca="1" si="70"/>
        <v>#VALUE!</v>
      </c>
      <c r="P1086" s="80"/>
      <c r="Q1086" s="80"/>
      <c r="R1086" s="80"/>
      <c r="S1086" s="80"/>
    </row>
    <row r="1087" spans="1:19">
      <c r="A1087" s="34">
        <v>1085</v>
      </c>
      <c r="B1087" s="100"/>
      <c r="C1087" s="7"/>
      <c r="D1087" s="7" t="str">
        <f t="shared" si="69"/>
        <v/>
      </c>
      <c r="E1087" s="7"/>
      <c r="F1087" s="19" t="str">
        <f t="shared" si="67"/>
        <v/>
      </c>
      <c r="G1087" s="82"/>
      <c r="H1087" s="7" t="str">
        <f t="shared" si="68"/>
        <v>空</v>
      </c>
      <c r="I1087" s="83"/>
      <c r="J1087" s="230"/>
      <c r="K1087" s="48"/>
      <c r="L1087" s="48"/>
      <c r="M1087" s="9"/>
      <c r="N1087" s="68"/>
      <c r="O1087" s="18" t="e">
        <f t="shared" ca="1" si="70"/>
        <v>#VALUE!</v>
      </c>
      <c r="P1087" s="80"/>
      <c r="Q1087" s="80"/>
      <c r="R1087" s="80"/>
      <c r="S1087" s="80"/>
    </row>
    <row r="1088" spans="1:19">
      <c r="A1088" s="34">
        <v>1086</v>
      </c>
      <c r="B1088" s="98"/>
      <c r="C1088" s="7"/>
      <c r="D1088" s="7" t="str">
        <f t="shared" si="69"/>
        <v/>
      </c>
      <c r="E1088" s="7"/>
      <c r="F1088" s="19" t="str">
        <f t="shared" si="67"/>
        <v/>
      </c>
      <c r="G1088" s="82"/>
      <c r="H1088" s="7" t="str">
        <f t="shared" si="68"/>
        <v>空</v>
      </c>
      <c r="I1088" s="83"/>
      <c r="J1088" s="230"/>
      <c r="K1088" s="48"/>
      <c r="L1088" s="48"/>
      <c r="M1088" s="9"/>
      <c r="N1088" s="68"/>
      <c r="O1088" s="18" t="e">
        <f t="shared" ca="1" si="70"/>
        <v>#VALUE!</v>
      </c>
      <c r="P1088" s="80"/>
      <c r="Q1088" s="80"/>
      <c r="R1088" s="80"/>
      <c r="S1088" s="80"/>
    </row>
    <row r="1089" spans="1:19">
      <c r="A1089" s="34">
        <v>1087</v>
      </c>
      <c r="B1089" s="101"/>
      <c r="C1089" s="7"/>
      <c r="D1089" s="7" t="str">
        <f t="shared" si="69"/>
        <v/>
      </c>
      <c r="E1089" s="7"/>
      <c r="F1089" s="19" t="str">
        <f t="shared" si="67"/>
        <v/>
      </c>
      <c r="G1089" s="82"/>
      <c r="H1089" s="7" t="str">
        <f t="shared" si="68"/>
        <v>空</v>
      </c>
      <c r="I1089" s="83"/>
      <c r="J1089" s="230"/>
      <c r="K1089" s="48"/>
      <c r="L1089" s="48"/>
      <c r="M1089" s="9"/>
      <c r="N1089" s="68"/>
      <c r="O1089" s="18" t="e">
        <f t="shared" ca="1" si="70"/>
        <v>#VALUE!</v>
      </c>
      <c r="P1089" s="80"/>
      <c r="Q1089" s="80"/>
      <c r="R1089" s="80"/>
      <c r="S1089" s="80"/>
    </row>
    <row r="1090" spans="1:19">
      <c r="A1090" s="34">
        <v>1088</v>
      </c>
      <c r="B1090" s="101"/>
      <c r="C1090" s="7"/>
      <c r="D1090" s="7" t="str">
        <f t="shared" si="69"/>
        <v/>
      </c>
      <c r="E1090" s="7"/>
      <c r="F1090" s="19" t="str">
        <f t="shared" si="67"/>
        <v/>
      </c>
      <c r="G1090" s="82"/>
      <c r="H1090" s="7" t="str">
        <f t="shared" si="68"/>
        <v>空</v>
      </c>
      <c r="I1090" s="83"/>
      <c r="J1090" s="230"/>
      <c r="K1090" s="48"/>
      <c r="L1090" s="48"/>
      <c r="M1090" s="9"/>
      <c r="N1090" s="68"/>
      <c r="O1090" s="18" t="e">
        <f t="shared" ca="1" si="70"/>
        <v>#VALUE!</v>
      </c>
      <c r="P1090" s="80"/>
      <c r="Q1090" s="80"/>
      <c r="R1090" s="80"/>
      <c r="S1090" s="80"/>
    </row>
    <row r="1091" spans="1:19">
      <c r="A1091" s="34">
        <v>1089</v>
      </c>
      <c r="B1091" s="101"/>
      <c r="C1091" s="7"/>
      <c r="D1091" s="7" t="str">
        <f t="shared" si="69"/>
        <v/>
      </c>
      <c r="E1091" s="7"/>
      <c r="F1091" s="19" t="str">
        <f t="shared" ref="F1091:F1154" si="71">IF(ISNONTEXT(B1091),"","请输入日期")</f>
        <v/>
      </c>
      <c r="G1091" s="82"/>
      <c r="H1091" s="7" t="str">
        <f t="shared" ref="H1091:H1154" si="72">IF(I1091="","空","重")</f>
        <v>空</v>
      </c>
      <c r="I1091" s="83"/>
      <c r="J1091" s="230"/>
      <c r="K1091" s="48"/>
      <c r="L1091" s="48"/>
      <c r="M1091" s="9"/>
      <c r="N1091" s="68"/>
      <c r="O1091" s="18" t="e">
        <f t="shared" ca="1" si="70"/>
        <v>#VALUE!</v>
      </c>
      <c r="P1091" s="80"/>
      <c r="Q1091" s="80"/>
      <c r="R1091" s="80"/>
      <c r="S1091" s="80"/>
    </row>
    <row r="1092" spans="1:19">
      <c r="A1092" s="34">
        <v>1090</v>
      </c>
      <c r="B1092" s="98"/>
      <c r="C1092" s="7"/>
      <c r="D1092" s="7" t="str">
        <f t="shared" ref="D1092:D1155" si="73">IF(B1092="","","HPL箱")</f>
        <v/>
      </c>
      <c r="E1092" s="7"/>
      <c r="F1092" s="19" t="str">
        <f t="shared" si="71"/>
        <v/>
      </c>
      <c r="G1092" s="82"/>
      <c r="H1092" s="7" t="str">
        <f t="shared" si="72"/>
        <v>空</v>
      </c>
      <c r="I1092" s="83"/>
      <c r="J1092" s="230"/>
      <c r="K1092" s="48"/>
      <c r="L1092" s="48"/>
      <c r="M1092" s="9"/>
      <c r="N1092" s="68"/>
      <c r="O1092" s="18" t="e">
        <f t="shared" ca="1" si="70"/>
        <v>#VALUE!</v>
      </c>
      <c r="P1092" s="80"/>
      <c r="Q1092" s="80"/>
      <c r="R1092" s="80"/>
      <c r="S1092" s="80"/>
    </row>
    <row r="1093" spans="1:19">
      <c r="A1093" s="34">
        <v>1091</v>
      </c>
      <c r="B1093" s="101"/>
      <c r="C1093" s="7"/>
      <c r="D1093" s="7" t="str">
        <f t="shared" si="73"/>
        <v/>
      </c>
      <c r="E1093" s="7"/>
      <c r="F1093" s="19" t="str">
        <f t="shared" si="71"/>
        <v/>
      </c>
      <c r="G1093" s="82"/>
      <c r="H1093" s="7" t="str">
        <f t="shared" si="72"/>
        <v>空</v>
      </c>
      <c r="I1093" s="83"/>
      <c r="J1093" s="230"/>
      <c r="K1093" s="48"/>
      <c r="L1093" s="48"/>
      <c r="M1093" s="9"/>
      <c r="N1093" s="68"/>
      <c r="O1093" s="18" t="e">
        <f t="shared" ca="1" si="70"/>
        <v>#VALUE!</v>
      </c>
      <c r="P1093" s="80"/>
      <c r="Q1093" s="80"/>
      <c r="R1093" s="80"/>
      <c r="S1093" s="80"/>
    </row>
    <row r="1094" spans="1:19">
      <c r="A1094" s="34">
        <v>1092</v>
      </c>
      <c r="B1094" s="100"/>
      <c r="C1094" s="7"/>
      <c r="D1094" s="7" t="str">
        <f t="shared" si="73"/>
        <v/>
      </c>
      <c r="E1094" s="7"/>
      <c r="F1094" s="19" t="str">
        <f t="shared" si="71"/>
        <v/>
      </c>
      <c r="G1094" s="82"/>
      <c r="H1094" s="7" t="str">
        <f t="shared" si="72"/>
        <v>空</v>
      </c>
      <c r="I1094" s="83"/>
      <c r="J1094" s="230"/>
      <c r="K1094" s="48"/>
      <c r="L1094" s="48"/>
      <c r="M1094" s="9"/>
      <c r="N1094" s="68"/>
      <c r="O1094" s="18" t="e">
        <f t="shared" ca="1" si="70"/>
        <v>#VALUE!</v>
      </c>
      <c r="P1094" s="80"/>
      <c r="Q1094" s="80"/>
      <c r="R1094" s="80"/>
      <c r="S1094" s="80"/>
    </row>
    <row r="1095" spans="1:19">
      <c r="A1095" s="34">
        <v>1093</v>
      </c>
      <c r="B1095" s="100"/>
      <c r="C1095" s="7"/>
      <c r="D1095" s="7" t="str">
        <f t="shared" si="73"/>
        <v/>
      </c>
      <c r="E1095" s="7"/>
      <c r="F1095" s="19" t="str">
        <f t="shared" si="71"/>
        <v/>
      </c>
      <c r="G1095" s="82"/>
      <c r="H1095" s="7" t="str">
        <f t="shared" si="72"/>
        <v>空</v>
      </c>
      <c r="I1095" s="83"/>
      <c r="J1095" s="230"/>
      <c r="K1095" s="48"/>
      <c r="L1095" s="48"/>
      <c r="M1095" s="9"/>
      <c r="N1095" s="68"/>
      <c r="O1095" s="18" t="e">
        <f t="shared" ca="1" si="70"/>
        <v>#VALUE!</v>
      </c>
      <c r="P1095" s="80"/>
      <c r="Q1095" s="80"/>
      <c r="R1095" s="80"/>
      <c r="S1095" s="80"/>
    </row>
    <row r="1096" spans="1:19">
      <c r="A1096" s="34">
        <v>1094</v>
      </c>
      <c r="B1096" s="101"/>
      <c r="C1096" s="7"/>
      <c r="D1096" s="7" t="str">
        <f t="shared" si="73"/>
        <v/>
      </c>
      <c r="E1096" s="7"/>
      <c r="F1096" s="19" t="str">
        <f t="shared" si="71"/>
        <v/>
      </c>
      <c r="G1096" s="82"/>
      <c r="H1096" s="7" t="str">
        <f t="shared" si="72"/>
        <v>空</v>
      </c>
      <c r="I1096" s="83"/>
      <c r="J1096" s="230"/>
      <c r="K1096" s="48"/>
      <c r="L1096" s="48"/>
      <c r="M1096" s="9"/>
      <c r="N1096" s="68"/>
      <c r="O1096" s="18" t="e">
        <f t="shared" ca="1" si="70"/>
        <v>#VALUE!</v>
      </c>
      <c r="P1096" s="80"/>
      <c r="Q1096" s="80"/>
      <c r="R1096" s="80"/>
      <c r="S1096" s="80"/>
    </row>
    <row r="1097" spans="1:19">
      <c r="A1097" s="34">
        <v>1095</v>
      </c>
      <c r="B1097" s="100"/>
      <c r="C1097" s="7"/>
      <c r="D1097" s="7" t="str">
        <f t="shared" si="73"/>
        <v/>
      </c>
      <c r="E1097" s="7"/>
      <c r="F1097" s="19" t="str">
        <f t="shared" si="71"/>
        <v/>
      </c>
      <c r="G1097" s="82"/>
      <c r="H1097" s="7" t="str">
        <f t="shared" si="72"/>
        <v>空</v>
      </c>
      <c r="I1097" s="83"/>
      <c r="J1097" s="230"/>
      <c r="K1097" s="48"/>
      <c r="L1097" s="48"/>
      <c r="M1097" s="9"/>
      <c r="N1097" s="68"/>
      <c r="O1097" s="18" t="e">
        <f t="shared" ca="1" si="70"/>
        <v>#VALUE!</v>
      </c>
      <c r="P1097" s="80"/>
      <c r="Q1097" s="80"/>
      <c r="R1097" s="80"/>
      <c r="S1097" s="80"/>
    </row>
    <row r="1098" spans="1:19">
      <c r="A1098" s="34">
        <v>1096</v>
      </c>
      <c r="B1098" s="101"/>
      <c r="C1098" s="7"/>
      <c r="D1098" s="7" t="str">
        <f t="shared" si="73"/>
        <v/>
      </c>
      <c r="E1098" s="7"/>
      <c r="F1098" s="19" t="str">
        <f t="shared" si="71"/>
        <v/>
      </c>
      <c r="G1098" s="82"/>
      <c r="H1098" s="7" t="str">
        <f t="shared" si="72"/>
        <v>空</v>
      </c>
      <c r="I1098" s="83"/>
      <c r="J1098" s="230"/>
      <c r="K1098" s="48"/>
      <c r="L1098" s="48"/>
      <c r="M1098" s="9"/>
      <c r="N1098" s="68"/>
      <c r="O1098" s="18" t="e">
        <f t="shared" ca="1" si="70"/>
        <v>#VALUE!</v>
      </c>
      <c r="P1098" s="80"/>
      <c r="Q1098" s="80"/>
      <c r="R1098" s="80"/>
      <c r="S1098" s="80"/>
    </row>
    <row r="1099" spans="1:19">
      <c r="A1099" s="34">
        <v>1097</v>
      </c>
      <c r="B1099" s="101"/>
      <c r="C1099" s="7"/>
      <c r="D1099" s="7" t="str">
        <f t="shared" si="73"/>
        <v/>
      </c>
      <c r="E1099" s="7"/>
      <c r="F1099" s="19" t="str">
        <f t="shared" si="71"/>
        <v/>
      </c>
      <c r="G1099" s="82"/>
      <c r="H1099" s="7" t="str">
        <f t="shared" si="72"/>
        <v>空</v>
      </c>
      <c r="I1099" s="83"/>
      <c r="J1099" s="230"/>
      <c r="K1099" s="48"/>
      <c r="L1099" s="48"/>
      <c r="M1099" s="9"/>
      <c r="N1099" s="68"/>
      <c r="O1099" s="18" t="e">
        <f t="shared" ca="1" si="70"/>
        <v>#VALUE!</v>
      </c>
      <c r="P1099" s="80"/>
      <c r="Q1099" s="80"/>
      <c r="R1099" s="80"/>
      <c r="S1099" s="80"/>
    </row>
    <row r="1100" spans="1:19">
      <c r="A1100" s="34">
        <v>1098</v>
      </c>
      <c r="B1100" s="101"/>
      <c r="C1100" s="7"/>
      <c r="D1100" s="7" t="str">
        <f t="shared" si="73"/>
        <v/>
      </c>
      <c r="E1100" s="7"/>
      <c r="F1100" s="19" t="str">
        <f t="shared" si="71"/>
        <v/>
      </c>
      <c r="G1100" s="82"/>
      <c r="H1100" s="7" t="str">
        <f t="shared" si="72"/>
        <v>空</v>
      </c>
      <c r="I1100" s="83"/>
      <c r="J1100" s="230"/>
      <c r="K1100" s="48"/>
      <c r="L1100" s="48"/>
      <c r="M1100" s="9"/>
      <c r="N1100" s="68"/>
      <c r="O1100" s="18" t="e">
        <f t="shared" ca="1" si="70"/>
        <v>#VALUE!</v>
      </c>
      <c r="P1100" s="80"/>
      <c r="Q1100" s="80"/>
      <c r="R1100" s="80"/>
      <c r="S1100" s="80"/>
    </row>
    <row r="1101" spans="1:19">
      <c r="A1101" s="34">
        <v>1099</v>
      </c>
      <c r="B1101" s="100"/>
      <c r="C1101" s="7"/>
      <c r="D1101" s="7" t="str">
        <f t="shared" si="73"/>
        <v/>
      </c>
      <c r="E1101" s="7"/>
      <c r="F1101" s="19" t="str">
        <f t="shared" si="71"/>
        <v/>
      </c>
      <c r="G1101" s="82"/>
      <c r="H1101" s="7" t="str">
        <f t="shared" si="72"/>
        <v>空</v>
      </c>
      <c r="I1101" s="83"/>
      <c r="J1101" s="230"/>
      <c r="K1101" s="48"/>
      <c r="L1101" s="48"/>
      <c r="M1101" s="9"/>
      <c r="N1101" s="68"/>
      <c r="O1101" s="18" t="e">
        <f t="shared" ca="1" si="70"/>
        <v>#VALUE!</v>
      </c>
      <c r="P1101" s="80"/>
      <c r="Q1101" s="80"/>
      <c r="R1101" s="80"/>
      <c r="S1101" s="80"/>
    </row>
    <row r="1102" spans="1:19">
      <c r="A1102" s="34">
        <v>1100</v>
      </c>
      <c r="B1102" s="101"/>
      <c r="C1102" s="7"/>
      <c r="D1102" s="7" t="str">
        <f t="shared" si="73"/>
        <v/>
      </c>
      <c r="E1102" s="7"/>
      <c r="F1102" s="19" t="str">
        <f t="shared" si="71"/>
        <v/>
      </c>
      <c r="G1102" s="82"/>
      <c r="H1102" s="7" t="str">
        <f t="shared" si="72"/>
        <v>空</v>
      </c>
      <c r="I1102" s="83"/>
      <c r="J1102" s="230"/>
      <c r="K1102" s="48"/>
      <c r="L1102" s="48"/>
      <c r="M1102" s="9"/>
      <c r="N1102" s="68"/>
      <c r="O1102" s="18" t="e">
        <f t="shared" ca="1" si="70"/>
        <v>#VALUE!</v>
      </c>
      <c r="P1102" s="80"/>
      <c r="Q1102" s="80"/>
      <c r="R1102" s="80"/>
      <c r="S1102" s="80"/>
    </row>
    <row r="1103" spans="1:19">
      <c r="A1103" s="34">
        <v>1101</v>
      </c>
      <c r="B1103" s="101"/>
      <c r="C1103" s="7"/>
      <c r="D1103" s="7" t="str">
        <f t="shared" si="73"/>
        <v/>
      </c>
      <c r="E1103" s="7"/>
      <c r="F1103" s="19" t="str">
        <f t="shared" si="71"/>
        <v/>
      </c>
      <c r="G1103" s="82"/>
      <c r="H1103" s="7" t="str">
        <f t="shared" si="72"/>
        <v>空</v>
      </c>
      <c r="I1103" s="83"/>
      <c r="J1103" s="230"/>
      <c r="K1103" s="48"/>
      <c r="L1103" s="48"/>
      <c r="M1103" s="9"/>
      <c r="N1103" s="68"/>
      <c r="O1103" s="18" t="e">
        <f t="shared" ca="1" si="70"/>
        <v>#VALUE!</v>
      </c>
      <c r="P1103" s="80"/>
      <c r="Q1103" s="80"/>
      <c r="R1103" s="80"/>
      <c r="S1103" s="80"/>
    </row>
    <row r="1104" spans="1:19">
      <c r="A1104" s="34">
        <v>1102</v>
      </c>
      <c r="B1104" s="101"/>
      <c r="C1104" s="7"/>
      <c r="D1104" s="7" t="str">
        <f t="shared" si="73"/>
        <v/>
      </c>
      <c r="E1104" s="7"/>
      <c r="F1104" s="19" t="str">
        <f t="shared" si="71"/>
        <v/>
      </c>
      <c r="G1104" s="82"/>
      <c r="H1104" s="7" t="str">
        <f t="shared" si="72"/>
        <v>空</v>
      </c>
      <c r="I1104" s="83"/>
      <c r="J1104" s="230"/>
      <c r="K1104" s="48"/>
      <c r="L1104" s="48"/>
      <c r="M1104" s="9"/>
      <c r="N1104" s="68"/>
      <c r="O1104" s="18" t="e">
        <f t="shared" ca="1" si="70"/>
        <v>#VALUE!</v>
      </c>
      <c r="P1104" s="80"/>
      <c r="Q1104" s="80"/>
      <c r="R1104" s="80"/>
      <c r="S1104" s="80"/>
    </row>
    <row r="1105" spans="1:19">
      <c r="A1105" s="34">
        <v>1103</v>
      </c>
      <c r="B1105" s="100"/>
      <c r="C1105" s="7"/>
      <c r="D1105" s="7" t="str">
        <f t="shared" si="73"/>
        <v/>
      </c>
      <c r="E1105" s="7"/>
      <c r="F1105" s="19" t="str">
        <f t="shared" si="71"/>
        <v/>
      </c>
      <c r="G1105" s="82"/>
      <c r="H1105" s="7" t="str">
        <f t="shared" si="72"/>
        <v>空</v>
      </c>
      <c r="I1105" s="83"/>
      <c r="J1105" s="230"/>
      <c r="K1105" s="48"/>
      <c r="L1105" s="48"/>
      <c r="M1105" s="9"/>
      <c r="N1105" s="68"/>
      <c r="O1105" s="18" t="e">
        <f t="shared" ca="1" si="70"/>
        <v>#VALUE!</v>
      </c>
      <c r="P1105" s="80"/>
      <c r="Q1105" s="80"/>
      <c r="R1105" s="80"/>
      <c r="S1105" s="80"/>
    </row>
    <row r="1106" spans="1:19">
      <c r="A1106" s="34">
        <v>1104</v>
      </c>
      <c r="B1106" s="100"/>
      <c r="C1106" s="7"/>
      <c r="D1106" s="7" t="str">
        <f t="shared" si="73"/>
        <v/>
      </c>
      <c r="E1106" s="7"/>
      <c r="F1106" s="19" t="str">
        <f t="shared" si="71"/>
        <v/>
      </c>
      <c r="G1106" s="82"/>
      <c r="H1106" s="7" t="str">
        <f t="shared" si="72"/>
        <v>空</v>
      </c>
      <c r="I1106" s="83"/>
      <c r="J1106" s="230"/>
      <c r="K1106" s="48"/>
      <c r="L1106" s="48"/>
      <c r="M1106" s="9"/>
      <c r="N1106" s="68"/>
      <c r="O1106" s="18" t="e">
        <f t="shared" ref="O1106:O1169" ca="1" si="74">IF(ISNONTEXT(J1106),DATEDIF(F1106,TODAY(),"d")&amp;"天","出场")</f>
        <v>#VALUE!</v>
      </c>
      <c r="P1106" s="80"/>
      <c r="Q1106" s="80"/>
      <c r="R1106" s="80"/>
      <c r="S1106" s="80"/>
    </row>
    <row r="1107" spans="1:19">
      <c r="A1107" s="34">
        <v>1105</v>
      </c>
      <c r="B1107" s="101"/>
      <c r="C1107" s="7"/>
      <c r="D1107" s="7" t="str">
        <f t="shared" si="73"/>
        <v/>
      </c>
      <c r="E1107" s="7"/>
      <c r="F1107" s="19" t="str">
        <f t="shared" si="71"/>
        <v/>
      </c>
      <c r="G1107" s="82"/>
      <c r="H1107" s="7" t="str">
        <f t="shared" si="72"/>
        <v>空</v>
      </c>
      <c r="I1107" s="83"/>
      <c r="J1107" s="230"/>
      <c r="K1107" s="48"/>
      <c r="L1107" s="48"/>
      <c r="M1107" s="9"/>
      <c r="N1107" s="68"/>
      <c r="O1107" s="18" t="e">
        <f t="shared" ca="1" si="74"/>
        <v>#VALUE!</v>
      </c>
      <c r="P1107" s="80"/>
      <c r="Q1107" s="80"/>
      <c r="R1107" s="80"/>
      <c r="S1107" s="80"/>
    </row>
    <row r="1108" spans="1:19">
      <c r="A1108" s="34">
        <v>1106</v>
      </c>
      <c r="B1108" s="101"/>
      <c r="C1108" s="7"/>
      <c r="D1108" s="7" t="str">
        <f t="shared" si="73"/>
        <v/>
      </c>
      <c r="E1108" s="7"/>
      <c r="F1108" s="19" t="str">
        <f t="shared" si="71"/>
        <v/>
      </c>
      <c r="G1108" s="82"/>
      <c r="H1108" s="7" t="str">
        <f t="shared" si="72"/>
        <v>空</v>
      </c>
      <c r="I1108" s="83"/>
      <c r="J1108" s="230"/>
      <c r="K1108" s="48"/>
      <c r="L1108" s="48"/>
      <c r="M1108" s="9"/>
      <c r="N1108" s="68"/>
      <c r="O1108" s="18" t="e">
        <f t="shared" ca="1" si="74"/>
        <v>#VALUE!</v>
      </c>
      <c r="P1108" s="80"/>
      <c r="Q1108" s="80"/>
      <c r="R1108" s="80"/>
      <c r="S1108" s="80"/>
    </row>
    <row r="1109" spans="1:19">
      <c r="A1109" s="34">
        <v>1107</v>
      </c>
      <c r="B1109" s="101"/>
      <c r="C1109" s="7"/>
      <c r="D1109" s="7" t="str">
        <f t="shared" si="73"/>
        <v/>
      </c>
      <c r="E1109" s="7"/>
      <c r="F1109" s="19" t="str">
        <f t="shared" si="71"/>
        <v/>
      </c>
      <c r="G1109" s="82"/>
      <c r="H1109" s="7" t="str">
        <f t="shared" si="72"/>
        <v>空</v>
      </c>
      <c r="I1109" s="83"/>
      <c r="J1109" s="230"/>
      <c r="K1109" s="48"/>
      <c r="L1109" s="48"/>
      <c r="M1109" s="9"/>
      <c r="N1109" s="68"/>
      <c r="O1109" s="18" t="e">
        <f t="shared" ca="1" si="74"/>
        <v>#VALUE!</v>
      </c>
      <c r="P1109" s="80"/>
      <c r="Q1109" s="80"/>
      <c r="R1109" s="80"/>
      <c r="S1109" s="80"/>
    </row>
    <row r="1110" spans="1:19">
      <c r="A1110" s="34">
        <v>1108</v>
      </c>
      <c r="B1110" s="163"/>
      <c r="C1110" s="7"/>
      <c r="D1110" s="7" t="str">
        <f t="shared" si="73"/>
        <v/>
      </c>
      <c r="E1110" s="7"/>
      <c r="F1110" s="19" t="str">
        <f t="shared" si="71"/>
        <v/>
      </c>
      <c r="G1110" s="82"/>
      <c r="H1110" s="7" t="str">
        <f t="shared" si="72"/>
        <v>空</v>
      </c>
      <c r="I1110" s="83"/>
      <c r="J1110" s="230"/>
      <c r="K1110" s="48"/>
      <c r="L1110" s="48"/>
      <c r="M1110" s="9"/>
      <c r="N1110" s="68"/>
      <c r="O1110" s="18" t="e">
        <f t="shared" ca="1" si="74"/>
        <v>#VALUE!</v>
      </c>
      <c r="P1110" s="80"/>
      <c r="Q1110" s="80"/>
      <c r="R1110" s="80"/>
      <c r="S1110" s="80"/>
    </row>
    <row r="1111" spans="1:19">
      <c r="A1111" s="34">
        <v>1109</v>
      </c>
      <c r="B1111" s="184"/>
      <c r="C1111" s="7"/>
      <c r="D1111" s="7" t="str">
        <f t="shared" si="73"/>
        <v/>
      </c>
      <c r="E1111" s="7"/>
      <c r="F1111" s="19" t="str">
        <f t="shared" si="71"/>
        <v/>
      </c>
      <c r="G1111" s="82"/>
      <c r="H1111" s="7" t="str">
        <f t="shared" si="72"/>
        <v>空</v>
      </c>
      <c r="I1111" s="83"/>
      <c r="J1111" s="230"/>
      <c r="K1111" s="48"/>
      <c r="L1111" s="48"/>
      <c r="M1111" s="9"/>
      <c r="N1111" s="68"/>
      <c r="O1111" s="18" t="e">
        <f t="shared" ca="1" si="74"/>
        <v>#VALUE!</v>
      </c>
      <c r="P1111" s="80"/>
      <c r="Q1111" s="80"/>
      <c r="R1111" s="80"/>
      <c r="S1111" s="80"/>
    </row>
    <row r="1112" spans="1:19">
      <c r="A1112" s="34">
        <v>1110</v>
      </c>
      <c r="B1112" s="184"/>
      <c r="C1112" s="7"/>
      <c r="D1112" s="7" t="str">
        <f t="shared" si="73"/>
        <v/>
      </c>
      <c r="E1112" s="7"/>
      <c r="F1112" s="19" t="str">
        <f t="shared" si="71"/>
        <v/>
      </c>
      <c r="G1112" s="82"/>
      <c r="H1112" s="7" t="str">
        <f t="shared" si="72"/>
        <v>空</v>
      </c>
      <c r="I1112" s="83"/>
      <c r="J1112" s="230"/>
      <c r="K1112" s="48"/>
      <c r="L1112" s="48"/>
      <c r="M1112" s="9"/>
      <c r="N1112" s="68"/>
      <c r="O1112" s="18" t="e">
        <f t="shared" ca="1" si="74"/>
        <v>#VALUE!</v>
      </c>
      <c r="P1112" s="80"/>
      <c r="Q1112" s="80"/>
      <c r="R1112" s="80"/>
      <c r="S1112" s="80"/>
    </row>
    <row r="1113" spans="1:19">
      <c r="A1113" s="34">
        <v>1111</v>
      </c>
      <c r="B1113" s="163"/>
      <c r="C1113" s="7"/>
      <c r="D1113" s="7" t="str">
        <f t="shared" si="73"/>
        <v/>
      </c>
      <c r="E1113" s="7"/>
      <c r="F1113" s="19" t="str">
        <f t="shared" si="71"/>
        <v/>
      </c>
      <c r="G1113" s="82"/>
      <c r="H1113" s="7" t="str">
        <f t="shared" si="72"/>
        <v>空</v>
      </c>
      <c r="I1113" s="83"/>
      <c r="J1113" s="230"/>
      <c r="K1113" s="48"/>
      <c r="L1113" s="48"/>
      <c r="M1113" s="9"/>
      <c r="N1113" s="68"/>
      <c r="O1113" s="18" t="e">
        <f t="shared" ca="1" si="74"/>
        <v>#VALUE!</v>
      </c>
      <c r="P1113" s="80"/>
      <c r="Q1113" s="80"/>
      <c r="R1113" s="80"/>
      <c r="S1113" s="80"/>
    </row>
    <row r="1114" spans="1:19">
      <c r="A1114" s="34">
        <v>1112</v>
      </c>
      <c r="B1114" s="184"/>
      <c r="C1114" s="7"/>
      <c r="D1114" s="7" t="str">
        <f t="shared" si="73"/>
        <v/>
      </c>
      <c r="E1114" s="7"/>
      <c r="F1114" s="19" t="str">
        <f t="shared" si="71"/>
        <v/>
      </c>
      <c r="G1114" s="82"/>
      <c r="H1114" s="7" t="str">
        <f t="shared" si="72"/>
        <v>空</v>
      </c>
      <c r="I1114" s="83"/>
      <c r="J1114" s="230"/>
      <c r="K1114" s="48"/>
      <c r="L1114" s="48"/>
      <c r="M1114" s="9"/>
      <c r="N1114" s="68"/>
      <c r="O1114" s="18" t="e">
        <f t="shared" ca="1" si="74"/>
        <v>#VALUE!</v>
      </c>
      <c r="P1114" s="80"/>
      <c r="Q1114" s="80"/>
      <c r="R1114" s="80"/>
      <c r="S1114" s="80"/>
    </row>
    <row r="1115" spans="1:19">
      <c r="A1115" s="34">
        <v>1113</v>
      </c>
      <c r="B1115" s="184"/>
      <c r="C1115" s="7"/>
      <c r="D1115" s="7" t="str">
        <f t="shared" si="73"/>
        <v/>
      </c>
      <c r="E1115" s="7"/>
      <c r="F1115" s="19" t="str">
        <f t="shared" si="71"/>
        <v/>
      </c>
      <c r="G1115" s="82"/>
      <c r="H1115" s="7" t="str">
        <f t="shared" si="72"/>
        <v>空</v>
      </c>
      <c r="I1115" s="83"/>
      <c r="J1115" s="230"/>
      <c r="K1115" s="48"/>
      <c r="L1115" s="48"/>
      <c r="M1115" s="9"/>
      <c r="N1115" s="68"/>
      <c r="O1115" s="18" t="e">
        <f t="shared" ca="1" si="74"/>
        <v>#VALUE!</v>
      </c>
      <c r="P1115" s="80"/>
      <c r="Q1115" s="80"/>
      <c r="R1115" s="80"/>
      <c r="S1115" s="80"/>
    </row>
    <row r="1116" spans="1:19">
      <c r="A1116" s="34">
        <v>1114</v>
      </c>
      <c r="B1116" s="184"/>
      <c r="C1116" s="7"/>
      <c r="D1116" s="7" t="str">
        <f t="shared" si="73"/>
        <v/>
      </c>
      <c r="E1116" s="7"/>
      <c r="F1116" s="19" t="str">
        <f t="shared" si="71"/>
        <v/>
      </c>
      <c r="G1116" s="82"/>
      <c r="H1116" s="7" t="str">
        <f t="shared" si="72"/>
        <v>空</v>
      </c>
      <c r="I1116" s="83"/>
      <c r="J1116" s="230"/>
      <c r="K1116" s="48"/>
      <c r="L1116" s="48"/>
      <c r="M1116" s="9"/>
      <c r="N1116" s="68"/>
      <c r="O1116" s="18" t="e">
        <f t="shared" ca="1" si="74"/>
        <v>#VALUE!</v>
      </c>
      <c r="P1116" s="80"/>
      <c r="Q1116" s="80"/>
      <c r="R1116" s="80"/>
      <c r="S1116" s="80"/>
    </row>
    <row r="1117" spans="1:19">
      <c r="A1117" s="34">
        <v>1115</v>
      </c>
      <c r="B1117" s="163"/>
      <c r="C1117" s="7"/>
      <c r="D1117" s="7" t="str">
        <f t="shared" si="73"/>
        <v/>
      </c>
      <c r="E1117" s="7"/>
      <c r="F1117" s="19" t="str">
        <f t="shared" si="71"/>
        <v/>
      </c>
      <c r="G1117" s="82"/>
      <c r="H1117" s="7" t="str">
        <f t="shared" si="72"/>
        <v>空</v>
      </c>
      <c r="I1117" s="83"/>
      <c r="J1117" s="230"/>
      <c r="K1117" s="48"/>
      <c r="L1117" s="48"/>
      <c r="M1117" s="9"/>
      <c r="N1117" s="68"/>
      <c r="O1117" s="18" t="e">
        <f t="shared" ca="1" si="74"/>
        <v>#VALUE!</v>
      </c>
      <c r="P1117" s="80"/>
      <c r="Q1117" s="80"/>
      <c r="R1117" s="80"/>
      <c r="S1117" s="80"/>
    </row>
    <row r="1118" spans="1:19">
      <c r="A1118" s="34">
        <v>1116</v>
      </c>
      <c r="B1118" s="184"/>
      <c r="C1118" s="7"/>
      <c r="D1118" s="7" t="str">
        <f t="shared" si="73"/>
        <v/>
      </c>
      <c r="E1118" s="7"/>
      <c r="F1118" s="19" t="str">
        <f t="shared" si="71"/>
        <v/>
      </c>
      <c r="G1118" s="82"/>
      <c r="H1118" s="7" t="str">
        <f t="shared" si="72"/>
        <v>空</v>
      </c>
      <c r="I1118" s="83"/>
      <c r="J1118" s="230"/>
      <c r="K1118" s="48"/>
      <c r="L1118" s="48"/>
      <c r="M1118" s="9"/>
      <c r="N1118" s="68"/>
      <c r="O1118" s="18" t="e">
        <f t="shared" ca="1" si="74"/>
        <v>#VALUE!</v>
      </c>
      <c r="P1118" s="80"/>
      <c r="Q1118" s="80"/>
      <c r="R1118" s="80"/>
      <c r="S1118" s="80"/>
    </row>
    <row r="1119" spans="1:19">
      <c r="A1119" s="34">
        <v>1117</v>
      </c>
      <c r="B1119" s="184"/>
      <c r="C1119" s="7"/>
      <c r="D1119" s="7" t="str">
        <f t="shared" si="73"/>
        <v/>
      </c>
      <c r="E1119" s="7"/>
      <c r="F1119" s="19" t="str">
        <f t="shared" si="71"/>
        <v/>
      </c>
      <c r="G1119" s="82"/>
      <c r="H1119" s="7" t="str">
        <f t="shared" si="72"/>
        <v>空</v>
      </c>
      <c r="I1119" s="83"/>
      <c r="J1119" s="230"/>
      <c r="K1119" s="48"/>
      <c r="L1119" s="48"/>
      <c r="M1119" s="9"/>
      <c r="N1119" s="68"/>
      <c r="O1119" s="18" t="e">
        <f t="shared" ca="1" si="74"/>
        <v>#VALUE!</v>
      </c>
      <c r="P1119" s="80"/>
      <c r="Q1119" s="80"/>
      <c r="R1119" s="80"/>
      <c r="S1119" s="80"/>
    </row>
    <row r="1120" spans="1:19">
      <c r="A1120" s="34">
        <v>1118</v>
      </c>
      <c r="B1120" s="163"/>
      <c r="C1120" s="7"/>
      <c r="D1120" s="7" t="str">
        <f t="shared" si="73"/>
        <v/>
      </c>
      <c r="E1120" s="7"/>
      <c r="F1120" s="19" t="str">
        <f t="shared" si="71"/>
        <v/>
      </c>
      <c r="G1120" s="82"/>
      <c r="H1120" s="7" t="str">
        <f t="shared" si="72"/>
        <v>空</v>
      </c>
      <c r="I1120" s="83"/>
      <c r="J1120" s="230"/>
      <c r="K1120" s="48"/>
      <c r="L1120" s="48"/>
      <c r="M1120" s="9"/>
      <c r="N1120" s="68"/>
      <c r="O1120" s="18" t="e">
        <f t="shared" ca="1" si="74"/>
        <v>#VALUE!</v>
      </c>
      <c r="P1120" s="80"/>
      <c r="Q1120" s="80"/>
      <c r="R1120" s="80"/>
      <c r="S1120" s="80"/>
    </row>
    <row r="1121" spans="1:19">
      <c r="A1121" s="34">
        <v>1119</v>
      </c>
      <c r="B1121" s="184"/>
      <c r="C1121" s="7"/>
      <c r="D1121" s="7" t="str">
        <f t="shared" si="73"/>
        <v/>
      </c>
      <c r="E1121" s="7"/>
      <c r="F1121" s="19" t="str">
        <f t="shared" si="71"/>
        <v/>
      </c>
      <c r="G1121" s="82"/>
      <c r="H1121" s="7" t="str">
        <f t="shared" si="72"/>
        <v>空</v>
      </c>
      <c r="I1121" s="83"/>
      <c r="J1121" s="230"/>
      <c r="K1121" s="48"/>
      <c r="L1121" s="48"/>
      <c r="M1121" s="9"/>
      <c r="N1121" s="68"/>
      <c r="O1121" s="18" t="e">
        <f t="shared" ca="1" si="74"/>
        <v>#VALUE!</v>
      </c>
      <c r="P1121" s="80"/>
      <c r="Q1121" s="80"/>
      <c r="R1121" s="80"/>
      <c r="S1121" s="80"/>
    </row>
    <row r="1122" spans="1:19">
      <c r="A1122" s="34">
        <v>1120</v>
      </c>
      <c r="B1122" s="184"/>
      <c r="C1122" s="7"/>
      <c r="D1122" s="7" t="str">
        <f t="shared" si="73"/>
        <v/>
      </c>
      <c r="E1122" s="7"/>
      <c r="F1122" s="19" t="str">
        <f t="shared" si="71"/>
        <v/>
      </c>
      <c r="G1122" s="82"/>
      <c r="H1122" s="7" t="str">
        <f t="shared" si="72"/>
        <v>空</v>
      </c>
      <c r="I1122" s="83"/>
      <c r="J1122" s="230"/>
      <c r="K1122" s="48"/>
      <c r="L1122" s="48"/>
      <c r="M1122" s="9"/>
      <c r="N1122" s="68"/>
      <c r="O1122" s="18" t="e">
        <f t="shared" ca="1" si="74"/>
        <v>#VALUE!</v>
      </c>
      <c r="P1122" s="80"/>
      <c r="Q1122" s="80"/>
      <c r="R1122" s="80"/>
      <c r="S1122" s="80"/>
    </row>
    <row r="1123" spans="1:19">
      <c r="A1123" s="34">
        <v>1121</v>
      </c>
      <c r="B1123" s="184"/>
      <c r="C1123" s="7"/>
      <c r="D1123" s="7" t="str">
        <f t="shared" si="73"/>
        <v/>
      </c>
      <c r="E1123" s="7"/>
      <c r="F1123" s="19" t="str">
        <f t="shared" si="71"/>
        <v/>
      </c>
      <c r="G1123" s="82"/>
      <c r="H1123" s="7" t="str">
        <f t="shared" si="72"/>
        <v>空</v>
      </c>
      <c r="I1123" s="83"/>
      <c r="J1123" s="230"/>
      <c r="K1123" s="48"/>
      <c r="L1123" s="48"/>
      <c r="M1123" s="9"/>
      <c r="N1123" s="68"/>
      <c r="O1123" s="18" t="e">
        <f t="shared" ca="1" si="74"/>
        <v>#VALUE!</v>
      </c>
      <c r="P1123" s="80"/>
      <c r="Q1123" s="80"/>
      <c r="R1123" s="80"/>
      <c r="S1123" s="80"/>
    </row>
    <row r="1124" spans="1:19">
      <c r="A1124" s="34">
        <v>1122</v>
      </c>
      <c r="B1124" s="127"/>
      <c r="C1124" s="7"/>
      <c r="D1124" s="7" t="str">
        <f t="shared" si="73"/>
        <v/>
      </c>
      <c r="E1124" s="7"/>
      <c r="F1124" s="19" t="str">
        <f t="shared" si="71"/>
        <v/>
      </c>
      <c r="G1124" s="82"/>
      <c r="H1124" s="7" t="str">
        <f t="shared" si="72"/>
        <v>空</v>
      </c>
      <c r="I1124" s="83"/>
      <c r="J1124" s="230"/>
      <c r="K1124" s="48"/>
      <c r="L1124" s="48"/>
      <c r="M1124" s="9"/>
      <c r="N1124" s="68"/>
      <c r="O1124" s="18" t="e">
        <f t="shared" ca="1" si="74"/>
        <v>#VALUE!</v>
      </c>
      <c r="P1124" s="80"/>
      <c r="Q1124" s="80"/>
      <c r="R1124" s="80"/>
      <c r="S1124" s="80"/>
    </row>
    <row r="1125" spans="1:19">
      <c r="A1125" s="34">
        <v>1123</v>
      </c>
      <c r="B1125" s="163"/>
      <c r="C1125" s="7"/>
      <c r="D1125" s="7" t="str">
        <f t="shared" si="73"/>
        <v/>
      </c>
      <c r="E1125" s="7"/>
      <c r="F1125" s="19" t="str">
        <f t="shared" si="71"/>
        <v/>
      </c>
      <c r="G1125" s="82"/>
      <c r="H1125" s="7" t="str">
        <f t="shared" si="72"/>
        <v>空</v>
      </c>
      <c r="I1125" s="83"/>
      <c r="J1125" s="230"/>
      <c r="K1125" s="48"/>
      <c r="L1125" s="48"/>
      <c r="M1125" s="9"/>
      <c r="N1125" s="68"/>
      <c r="O1125" s="18" t="e">
        <f t="shared" ca="1" si="74"/>
        <v>#VALUE!</v>
      </c>
      <c r="P1125" s="80"/>
      <c r="Q1125" s="80"/>
      <c r="R1125" s="80"/>
      <c r="S1125" s="80"/>
    </row>
    <row r="1126" spans="1:19">
      <c r="A1126" s="34">
        <v>1124</v>
      </c>
      <c r="B1126" s="184"/>
      <c r="C1126" s="7"/>
      <c r="D1126" s="7" t="str">
        <f t="shared" si="73"/>
        <v/>
      </c>
      <c r="E1126" s="7"/>
      <c r="F1126" s="19" t="str">
        <f t="shared" si="71"/>
        <v/>
      </c>
      <c r="G1126" s="82"/>
      <c r="H1126" s="7" t="str">
        <f t="shared" si="72"/>
        <v>空</v>
      </c>
      <c r="I1126" s="83"/>
      <c r="J1126" s="230"/>
      <c r="K1126" s="48"/>
      <c r="L1126" s="48"/>
      <c r="M1126" s="9"/>
      <c r="N1126" s="68"/>
      <c r="O1126" s="18" t="e">
        <f t="shared" ca="1" si="74"/>
        <v>#VALUE!</v>
      </c>
      <c r="P1126" s="80"/>
      <c r="Q1126" s="80"/>
      <c r="R1126" s="80"/>
      <c r="S1126" s="80"/>
    </row>
    <row r="1127" spans="1:19">
      <c r="A1127" s="34">
        <v>1125</v>
      </c>
      <c r="B1127" s="184"/>
      <c r="C1127" s="7"/>
      <c r="D1127" s="7" t="str">
        <f t="shared" si="73"/>
        <v/>
      </c>
      <c r="E1127" s="7"/>
      <c r="F1127" s="19" t="str">
        <f t="shared" si="71"/>
        <v/>
      </c>
      <c r="G1127" s="82"/>
      <c r="H1127" s="7" t="str">
        <f t="shared" si="72"/>
        <v>空</v>
      </c>
      <c r="I1127" s="83"/>
      <c r="J1127" s="230"/>
      <c r="K1127" s="48"/>
      <c r="L1127" s="48"/>
      <c r="M1127" s="9"/>
      <c r="N1127" s="68"/>
      <c r="O1127" s="18" t="e">
        <f t="shared" ca="1" si="74"/>
        <v>#VALUE!</v>
      </c>
      <c r="P1127" s="80"/>
      <c r="Q1127" s="80"/>
      <c r="R1127" s="80"/>
      <c r="S1127" s="80"/>
    </row>
    <row r="1128" spans="1:19">
      <c r="A1128" s="34">
        <v>1126</v>
      </c>
      <c r="B1128" s="184"/>
      <c r="C1128" s="7"/>
      <c r="D1128" s="7" t="str">
        <f t="shared" si="73"/>
        <v/>
      </c>
      <c r="E1128" s="7"/>
      <c r="F1128" s="19" t="str">
        <f t="shared" si="71"/>
        <v/>
      </c>
      <c r="G1128" s="82"/>
      <c r="H1128" s="7" t="str">
        <f t="shared" si="72"/>
        <v>空</v>
      </c>
      <c r="I1128" s="83"/>
      <c r="J1128" s="230"/>
      <c r="K1128" s="48"/>
      <c r="L1128" s="48"/>
      <c r="M1128" s="9"/>
      <c r="N1128" s="68"/>
      <c r="O1128" s="18" t="e">
        <f t="shared" ca="1" si="74"/>
        <v>#VALUE!</v>
      </c>
      <c r="P1128" s="80"/>
      <c r="Q1128" s="80"/>
      <c r="R1128" s="80"/>
      <c r="S1128" s="80"/>
    </row>
    <row r="1129" spans="1:19">
      <c r="A1129" s="34">
        <v>1127</v>
      </c>
      <c r="B1129" s="184"/>
      <c r="C1129" s="7"/>
      <c r="D1129" s="7" t="str">
        <f t="shared" si="73"/>
        <v/>
      </c>
      <c r="E1129" s="7"/>
      <c r="F1129" s="19" t="str">
        <f t="shared" si="71"/>
        <v/>
      </c>
      <c r="G1129" s="82"/>
      <c r="H1129" s="7" t="str">
        <f t="shared" si="72"/>
        <v>空</v>
      </c>
      <c r="I1129" s="83"/>
      <c r="J1129" s="230"/>
      <c r="K1129" s="48"/>
      <c r="L1129" s="48"/>
      <c r="M1129" s="9"/>
      <c r="N1129" s="68"/>
      <c r="O1129" s="18" t="e">
        <f t="shared" ca="1" si="74"/>
        <v>#VALUE!</v>
      </c>
      <c r="P1129" s="80"/>
      <c r="Q1129" s="80"/>
      <c r="R1129" s="80"/>
      <c r="S1129" s="80"/>
    </row>
    <row r="1130" spans="1:19">
      <c r="A1130" s="34">
        <v>1128</v>
      </c>
      <c r="B1130" s="184"/>
      <c r="C1130" s="7"/>
      <c r="D1130" s="7" t="str">
        <f t="shared" si="73"/>
        <v/>
      </c>
      <c r="E1130" s="7"/>
      <c r="F1130" s="19" t="str">
        <f t="shared" si="71"/>
        <v/>
      </c>
      <c r="G1130" s="82"/>
      <c r="H1130" s="7" t="str">
        <f t="shared" si="72"/>
        <v>空</v>
      </c>
      <c r="I1130" s="83"/>
      <c r="J1130" s="230"/>
      <c r="K1130" s="48"/>
      <c r="L1130" s="48"/>
      <c r="M1130" s="9"/>
      <c r="N1130" s="68"/>
      <c r="O1130" s="18" t="e">
        <f t="shared" ca="1" si="74"/>
        <v>#VALUE!</v>
      </c>
      <c r="P1130" s="80"/>
      <c r="Q1130" s="80"/>
      <c r="R1130" s="80"/>
      <c r="S1130" s="80"/>
    </row>
    <row r="1131" spans="1:19">
      <c r="A1131" s="34">
        <v>1129</v>
      </c>
      <c r="B1131" s="184"/>
      <c r="C1131" s="7"/>
      <c r="D1131" s="7" t="str">
        <f t="shared" si="73"/>
        <v/>
      </c>
      <c r="E1131" s="7"/>
      <c r="F1131" s="19" t="str">
        <f t="shared" si="71"/>
        <v/>
      </c>
      <c r="G1131" s="82"/>
      <c r="H1131" s="7" t="str">
        <f t="shared" si="72"/>
        <v>空</v>
      </c>
      <c r="I1131" s="83"/>
      <c r="J1131" s="230"/>
      <c r="K1131" s="48"/>
      <c r="L1131" s="48"/>
      <c r="M1131" s="9"/>
      <c r="N1131" s="68"/>
      <c r="O1131" s="18" t="e">
        <f t="shared" ca="1" si="74"/>
        <v>#VALUE!</v>
      </c>
      <c r="P1131" s="80"/>
      <c r="Q1131" s="80"/>
      <c r="R1131" s="80"/>
      <c r="S1131" s="80"/>
    </row>
    <row r="1132" spans="1:19">
      <c r="A1132" s="34">
        <v>1130</v>
      </c>
      <c r="B1132" s="163"/>
      <c r="C1132" s="7"/>
      <c r="D1132" s="7" t="str">
        <f t="shared" si="73"/>
        <v/>
      </c>
      <c r="E1132" s="7"/>
      <c r="F1132" s="19" t="str">
        <f t="shared" si="71"/>
        <v/>
      </c>
      <c r="G1132" s="82"/>
      <c r="H1132" s="7" t="str">
        <f t="shared" si="72"/>
        <v>空</v>
      </c>
      <c r="I1132" s="83"/>
      <c r="J1132" s="230"/>
      <c r="K1132" s="48"/>
      <c r="L1132" s="48"/>
      <c r="M1132" s="9"/>
      <c r="N1132" s="68"/>
      <c r="O1132" s="18" t="e">
        <f t="shared" ca="1" si="74"/>
        <v>#VALUE!</v>
      </c>
      <c r="P1132" s="80"/>
      <c r="Q1132" s="80"/>
      <c r="R1132" s="80"/>
      <c r="S1132" s="80"/>
    </row>
    <row r="1133" spans="1:19">
      <c r="A1133" s="34">
        <v>1131</v>
      </c>
      <c r="B1133" s="184"/>
      <c r="C1133" s="7"/>
      <c r="D1133" s="7" t="str">
        <f t="shared" si="73"/>
        <v/>
      </c>
      <c r="E1133" s="7"/>
      <c r="F1133" s="19" t="str">
        <f t="shared" si="71"/>
        <v/>
      </c>
      <c r="G1133" s="82"/>
      <c r="H1133" s="7" t="str">
        <f t="shared" si="72"/>
        <v>空</v>
      </c>
      <c r="I1133" s="83"/>
      <c r="J1133" s="230"/>
      <c r="K1133" s="48"/>
      <c r="L1133" s="48"/>
      <c r="M1133" s="9"/>
      <c r="N1133" s="68"/>
      <c r="O1133" s="18" t="e">
        <f t="shared" ca="1" si="74"/>
        <v>#VALUE!</v>
      </c>
      <c r="P1133" s="80"/>
      <c r="Q1133" s="80"/>
      <c r="R1133" s="80"/>
      <c r="S1133" s="80"/>
    </row>
    <row r="1134" spans="1:19">
      <c r="A1134" s="34">
        <v>1132</v>
      </c>
      <c r="B1134" s="184"/>
      <c r="C1134" s="7"/>
      <c r="D1134" s="7" t="str">
        <f t="shared" si="73"/>
        <v/>
      </c>
      <c r="E1134" s="7"/>
      <c r="F1134" s="19" t="str">
        <f t="shared" si="71"/>
        <v/>
      </c>
      <c r="G1134" s="82"/>
      <c r="H1134" s="7" t="str">
        <f t="shared" si="72"/>
        <v>空</v>
      </c>
      <c r="I1134" s="83"/>
      <c r="J1134" s="230"/>
      <c r="K1134" s="48"/>
      <c r="L1134" s="48"/>
      <c r="M1134" s="9"/>
      <c r="N1134" s="68"/>
      <c r="O1134" s="18" t="e">
        <f t="shared" ca="1" si="74"/>
        <v>#VALUE!</v>
      </c>
      <c r="P1134" s="80"/>
      <c r="Q1134" s="80"/>
      <c r="R1134" s="80"/>
      <c r="S1134" s="80"/>
    </row>
    <row r="1135" spans="1:19">
      <c r="A1135" s="34">
        <v>1133</v>
      </c>
      <c r="B1135" s="184"/>
      <c r="C1135" s="7"/>
      <c r="D1135" s="7" t="str">
        <f t="shared" si="73"/>
        <v/>
      </c>
      <c r="E1135" s="7"/>
      <c r="F1135" s="19" t="str">
        <f t="shared" si="71"/>
        <v/>
      </c>
      <c r="G1135" s="82"/>
      <c r="H1135" s="7" t="str">
        <f t="shared" si="72"/>
        <v>空</v>
      </c>
      <c r="I1135" s="83"/>
      <c r="J1135" s="230"/>
      <c r="K1135" s="48"/>
      <c r="L1135" s="48"/>
      <c r="M1135" s="122"/>
      <c r="N1135" s="68"/>
      <c r="O1135" s="18" t="e">
        <f t="shared" ca="1" si="74"/>
        <v>#VALUE!</v>
      </c>
      <c r="P1135" s="80"/>
      <c r="Q1135" s="80"/>
      <c r="R1135" s="80"/>
      <c r="S1135" s="80"/>
    </row>
    <row r="1136" spans="1:19">
      <c r="A1136" s="34">
        <v>1134</v>
      </c>
      <c r="B1136" s="186"/>
      <c r="C1136" s="7"/>
      <c r="D1136" s="7" t="str">
        <f t="shared" si="73"/>
        <v/>
      </c>
      <c r="E1136" s="7"/>
      <c r="F1136" s="19" t="str">
        <f t="shared" si="71"/>
        <v/>
      </c>
      <c r="G1136" s="82"/>
      <c r="H1136" s="7" t="str">
        <f t="shared" si="72"/>
        <v>空</v>
      </c>
      <c r="I1136" s="83"/>
      <c r="J1136" s="230"/>
      <c r="K1136" s="48"/>
      <c r="L1136" s="48"/>
      <c r="M1136" s="9"/>
      <c r="N1136" s="68"/>
      <c r="O1136" s="18" t="e">
        <f t="shared" ca="1" si="74"/>
        <v>#VALUE!</v>
      </c>
      <c r="P1136" s="80"/>
      <c r="Q1136" s="80"/>
      <c r="R1136" s="80"/>
      <c r="S1136" s="80"/>
    </row>
    <row r="1137" spans="1:19">
      <c r="A1137" s="34">
        <v>1135</v>
      </c>
      <c r="B1137" s="186"/>
      <c r="C1137" s="7"/>
      <c r="D1137" s="7" t="str">
        <f t="shared" si="73"/>
        <v/>
      </c>
      <c r="E1137" s="7"/>
      <c r="F1137" s="19" t="str">
        <f t="shared" si="71"/>
        <v/>
      </c>
      <c r="G1137" s="82"/>
      <c r="H1137" s="7" t="str">
        <f t="shared" si="72"/>
        <v>空</v>
      </c>
      <c r="I1137" s="83"/>
      <c r="J1137" s="230"/>
      <c r="K1137" s="48"/>
      <c r="L1137" s="48"/>
      <c r="M1137" s="9"/>
      <c r="N1137" s="68"/>
      <c r="O1137" s="18" t="e">
        <f t="shared" ca="1" si="74"/>
        <v>#VALUE!</v>
      </c>
      <c r="P1137" s="80"/>
      <c r="Q1137" s="80"/>
      <c r="R1137" s="80"/>
      <c r="S1137" s="80"/>
    </row>
    <row r="1138" spans="1:19">
      <c r="A1138" s="34">
        <v>1136</v>
      </c>
      <c r="B1138" s="186"/>
      <c r="C1138" s="7"/>
      <c r="D1138" s="7" t="str">
        <f t="shared" si="73"/>
        <v/>
      </c>
      <c r="E1138" s="7"/>
      <c r="F1138" s="19" t="str">
        <f t="shared" si="71"/>
        <v/>
      </c>
      <c r="G1138" s="82"/>
      <c r="H1138" s="7" t="str">
        <f t="shared" si="72"/>
        <v>空</v>
      </c>
      <c r="I1138" s="83"/>
      <c r="J1138" s="230"/>
      <c r="K1138" s="48"/>
      <c r="L1138" s="48"/>
      <c r="M1138" s="9"/>
      <c r="N1138" s="68"/>
      <c r="O1138" s="18" t="e">
        <f t="shared" ca="1" si="74"/>
        <v>#VALUE!</v>
      </c>
      <c r="P1138" s="80"/>
      <c r="Q1138" s="80"/>
      <c r="R1138" s="80"/>
      <c r="S1138" s="80"/>
    </row>
    <row r="1139" spans="1:19">
      <c r="A1139" s="34">
        <v>1137</v>
      </c>
      <c r="B1139" s="186"/>
      <c r="C1139" s="7"/>
      <c r="D1139" s="7" t="str">
        <f t="shared" si="73"/>
        <v/>
      </c>
      <c r="E1139" s="7"/>
      <c r="F1139" s="19" t="str">
        <f t="shared" si="71"/>
        <v/>
      </c>
      <c r="G1139" s="82"/>
      <c r="H1139" s="7" t="str">
        <f t="shared" si="72"/>
        <v>空</v>
      </c>
      <c r="I1139" s="83"/>
      <c r="J1139" s="230"/>
      <c r="K1139" s="48"/>
      <c r="L1139" s="48"/>
      <c r="M1139" s="9"/>
      <c r="N1139" s="68"/>
      <c r="O1139" s="18" t="e">
        <f t="shared" ca="1" si="74"/>
        <v>#VALUE!</v>
      </c>
      <c r="P1139" s="80"/>
      <c r="Q1139" s="80"/>
      <c r="R1139" s="80"/>
      <c r="S1139" s="80"/>
    </row>
    <row r="1140" spans="1:19">
      <c r="A1140" s="34">
        <v>1138</v>
      </c>
      <c r="B1140" s="186"/>
      <c r="C1140" s="7"/>
      <c r="D1140" s="7" t="str">
        <f t="shared" si="73"/>
        <v/>
      </c>
      <c r="E1140" s="7"/>
      <c r="F1140" s="19" t="str">
        <f t="shared" si="71"/>
        <v/>
      </c>
      <c r="G1140" s="82"/>
      <c r="H1140" s="7" t="str">
        <f t="shared" si="72"/>
        <v>空</v>
      </c>
      <c r="I1140" s="83"/>
      <c r="J1140" s="230"/>
      <c r="K1140" s="48"/>
      <c r="L1140" s="48"/>
      <c r="M1140" s="9"/>
      <c r="N1140" s="68"/>
      <c r="O1140" s="18" t="e">
        <f t="shared" ca="1" si="74"/>
        <v>#VALUE!</v>
      </c>
      <c r="P1140" s="80"/>
      <c r="Q1140" s="80"/>
      <c r="R1140" s="80"/>
      <c r="S1140" s="80"/>
    </row>
    <row r="1141" spans="1:19">
      <c r="A1141" s="34">
        <v>1139</v>
      </c>
      <c r="B1141" s="186"/>
      <c r="C1141" s="7"/>
      <c r="D1141" s="7" t="str">
        <f t="shared" si="73"/>
        <v/>
      </c>
      <c r="E1141" s="7"/>
      <c r="F1141" s="19" t="str">
        <f t="shared" si="71"/>
        <v/>
      </c>
      <c r="G1141" s="82"/>
      <c r="H1141" s="7" t="str">
        <f t="shared" si="72"/>
        <v>空</v>
      </c>
      <c r="I1141" s="83"/>
      <c r="J1141" s="230"/>
      <c r="K1141" s="48"/>
      <c r="L1141" s="48"/>
      <c r="M1141" s="9"/>
      <c r="N1141" s="68"/>
      <c r="O1141" s="18" t="e">
        <f t="shared" ca="1" si="74"/>
        <v>#VALUE!</v>
      </c>
      <c r="P1141" s="80"/>
      <c r="Q1141" s="80"/>
      <c r="R1141" s="80"/>
      <c r="S1141" s="80"/>
    </row>
    <row r="1142" spans="1:19">
      <c r="A1142" s="34">
        <v>1140</v>
      </c>
      <c r="B1142" s="184"/>
      <c r="C1142" s="7"/>
      <c r="D1142" s="7" t="str">
        <f t="shared" si="73"/>
        <v/>
      </c>
      <c r="E1142" s="7"/>
      <c r="F1142" s="19" t="str">
        <f t="shared" si="71"/>
        <v/>
      </c>
      <c r="G1142" s="82"/>
      <c r="H1142" s="7" t="str">
        <f t="shared" si="72"/>
        <v>空</v>
      </c>
      <c r="I1142" s="83"/>
      <c r="J1142" s="230"/>
      <c r="K1142" s="48"/>
      <c r="L1142" s="48"/>
      <c r="M1142" s="9"/>
      <c r="N1142" s="68"/>
      <c r="O1142" s="18" t="e">
        <f t="shared" ca="1" si="74"/>
        <v>#VALUE!</v>
      </c>
      <c r="P1142" s="80"/>
      <c r="Q1142" s="80"/>
      <c r="R1142" s="80"/>
      <c r="S1142" s="80"/>
    </row>
    <row r="1143" spans="1:19">
      <c r="A1143" s="34">
        <v>1141</v>
      </c>
      <c r="B1143" s="186"/>
      <c r="C1143" s="7"/>
      <c r="D1143" s="7" t="str">
        <f t="shared" si="73"/>
        <v/>
      </c>
      <c r="E1143" s="7"/>
      <c r="F1143" s="19" t="str">
        <f t="shared" si="71"/>
        <v/>
      </c>
      <c r="G1143" s="82"/>
      <c r="H1143" s="7" t="str">
        <f t="shared" si="72"/>
        <v>空</v>
      </c>
      <c r="I1143" s="83"/>
      <c r="J1143" s="230"/>
      <c r="K1143" s="48"/>
      <c r="L1143" s="48"/>
      <c r="M1143" s="9"/>
      <c r="N1143" s="68"/>
      <c r="O1143" s="18" t="e">
        <f t="shared" ca="1" si="74"/>
        <v>#VALUE!</v>
      </c>
      <c r="P1143" s="80"/>
      <c r="Q1143" s="80"/>
      <c r="R1143" s="80"/>
      <c r="S1143" s="80"/>
    </row>
    <row r="1144" spans="1:19">
      <c r="A1144" s="34">
        <v>1142</v>
      </c>
      <c r="B1144" s="186"/>
      <c r="C1144" s="7"/>
      <c r="D1144" s="7" t="str">
        <f t="shared" si="73"/>
        <v/>
      </c>
      <c r="E1144" s="7"/>
      <c r="F1144" s="19" t="str">
        <f t="shared" si="71"/>
        <v/>
      </c>
      <c r="G1144" s="82"/>
      <c r="H1144" s="7" t="str">
        <f t="shared" si="72"/>
        <v>空</v>
      </c>
      <c r="I1144" s="83"/>
      <c r="J1144" s="230"/>
      <c r="K1144" s="48"/>
      <c r="L1144" s="48"/>
      <c r="M1144" s="9"/>
      <c r="N1144" s="68"/>
      <c r="O1144" s="18" t="e">
        <f t="shared" ca="1" si="74"/>
        <v>#VALUE!</v>
      </c>
      <c r="P1144" s="80"/>
      <c r="Q1144" s="80"/>
      <c r="R1144" s="80"/>
      <c r="S1144" s="80"/>
    </row>
    <row r="1145" spans="1:19">
      <c r="A1145" s="34">
        <v>1143</v>
      </c>
      <c r="B1145" s="184"/>
      <c r="C1145" s="7"/>
      <c r="D1145" s="7" t="str">
        <f t="shared" si="73"/>
        <v/>
      </c>
      <c r="E1145" s="7"/>
      <c r="F1145" s="19" t="str">
        <f t="shared" si="71"/>
        <v/>
      </c>
      <c r="G1145" s="82"/>
      <c r="H1145" s="7" t="str">
        <f t="shared" si="72"/>
        <v>空</v>
      </c>
      <c r="I1145" s="83"/>
      <c r="J1145" s="230"/>
      <c r="K1145" s="48"/>
      <c r="L1145" s="48"/>
      <c r="M1145" s="122"/>
      <c r="N1145" s="68"/>
      <c r="O1145" s="18" t="e">
        <f t="shared" ca="1" si="74"/>
        <v>#VALUE!</v>
      </c>
      <c r="P1145" s="80"/>
      <c r="Q1145" s="80"/>
      <c r="R1145" s="80"/>
      <c r="S1145" s="80"/>
    </row>
    <row r="1146" spans="1:19">
      <c r="A1146" s="34">
        <v>1144</v>
      </c>
      <c r="B1146" s="186"/>
      <c r="C1146" s="7"/>
      <c r="D1146" s="7" t="str">
        <f t="shared" si="73"/>
        <v/>
      </c>
      <c r="E1146" s="7"/>
      <c r="F1146" s="19" t="str">
        <f t="shared" si="71"/>
        <v/>
      </c>
      <c r="G1146" s="82"/>
      <c r="H1146" s="7" t="str">
        <f t="shared" si="72"/>
        <v>空</v>
      </c>
      <c r="I1146" s="83"/>
      <c r="J1146" s="230"/>
      <c r="K1146" s="48"/>
      <c r="L1146" s="48"/>
      <c r="M1146" s="9"/>
      <c r="N1146" s="68"/>
      <c r="O1146" s="18" t="e">
        <f t="shared" ca="1" si="74"/>
        <v>#VALUE!</v>
      </c>
      <c r="P1146" s="80"/>
      <c r="Q1146" s="80"/>
      <c r="R1146" s="80"/>
      <c r="S1146" s="80"/>
    </row>
    <row r="1147" spans="1:19">
      <c r="A1147" s="34">
        <v>1145</v>
      </c>
      <c r="B1147" s="163"/>
      <c r="C1147" s="7"/>
      <c r="D1147" s="7" t="str">
        <f t="shared" si="73"/>
        <v/>
      </c>
      <c r="E1147" s="7"/>
      <c r="F1147" s="19" t="str">
        <f t="shared" si="71"/>
        <v/>
      </c>
      <c r="G1147" s="82"/>
      <c r="H1147" s="7" t="str">
        <f t="shared" si="72"/>
        <v>空</v>
      </c>
      <c r="I1147" s="83"/>
      <c r="J1147" s="230"/>
      <c r="K1147" s="48"/>
      <c r="L1147" s="48"/>
      <c r="M1147" s="9"/>
      <c r="N1147" s="68"/>
      <c r="O1147" s="18" t="e">
        <f t="shared" ca="1" si="74"/>
        <v>#VALUE!</v>
      </c>
      <c r="P1147" s="80"/>
      <c r="Q1147" s="80"/>
      <c r="R1147" s="80"/>
      <c r="S1147" s="80"/>
    </row>
    <row r="1148" spans="1:19">
      <c r="A1148" s="34">
        <v>1146</v>
      </c>
      <c r="B1148" s="187"/>
      <c r="C1148" s="7"/>
      <c r="D1148" s="7" t="str">
        <f t="shared" si="73"/>
        <v/>
      </c>
      <c r="E1148" s="7"/>
      <c r="F1148" s="19" t="str">
        <f t="shared" si="71"/>
        <v/>
      </c>
      <c r="G1148" s="82"/>
      <c r="H1148" s="7" t="str">
        <f t="shared" si="72"/>
        <v>空</v>
      </c>
      <c r="I1148" s="83"/>
      <c r="J1148" s="230"/>
      <c r="K1148" s="48"/>
      <c r="L1148" s="48"/>
      <c r="M1148" s="9"/>
      <c r="N1148" s="68"/>
      <c r="O1148" s="18" t="e">
        <f t="shared" ca="1" si="74"/>
        <v>#VALUE!</v>
      </c>
      <c r="P1148" s="80"/>
      <c r="Q1148" s="80"/>
      <c r="R1148" s="80"/>
      <c r="S1148" s="80"/>
    </row>
    <row r="1149" spans="1:19">
      <c r="A1149" s="34">
        <v>1147</v>
      </c>
      <c r="B1149" s="187"/>
      <c r="C1149" s="7"/>
      <c r="D1149" s="7" t="str">
        <f t="shared" si="73"/>
        <v/>
      </c>
      <c r="E1149" s="7"/>
      <c r="F1149" s="19" t="str">
        <f t="shared" si="71"/>
        <v/>
      </c>
      <c r="G1149" s="82"/>
      <c r="H1149" s="7" t="str">
        <f t="shared" si="72"/>
        <v>空</v>
      </c>
      <c r="I1149" s="83"/>
      <c r="J1149" s="230"/>
      <c r="K1149" s="48"/>
      <c r="L1149" s="48"/>
      <c r="M1149" s="9"/>
      <c r="N1149" s="68"/>
      <c r="O1149" s="18" t="e">
        <f t="shared" ca="1" si="74"/>
        <v>#VALUE!</v>
      </c>
      <c r="P1149" s="80"/>
      <c r="Q1149" s="80"/>
      <c r="R1149" s="80"/>
      <c r="S1149" s="80"/>
    </row>
    <row r="1150" spans="1:19">
      <c r="A1150" s="34">
        <v>1148</v>
      </c>
      <c r="B1150" s="187"/>
      <c r="C1150" s="7"/>
      <c r="D1150" s="7" t="str">
        <f t="shared" si="73"/>
        <v/>
      </c>
      <c r="E1150" s="7"/>
      <c r="F1150" s="19" t="str">
        <f t="shared" si="71"/>
        <v/>
      </c>
      <c r="G1150" s="82"/>
      <c r="H1150" s="7" t="str">
        <f t="shared" si="72"/>
        <v>空</v>
      </c>
      <c r="I1150" s="83"/>
      <c r="J1150" s="230"/>
      <c r="K1150" s="48"/>
      <c r="L1150" s="48"/>
      <c r="M1150" s="9"/>
      <c r="N1150" s="68"/>
      <c r="O1150" s="18" t="e">
        <f t="shared" ca="1" si="74"/>
        <v>#VALUE!</v>
      </c>
      <c r="P1150" s="80"/>
      <c r="Q1150" s="80"/>
      <c r="R1150" s="80"/>
      <c r="S1150" s="80"/>
    </row>
    <row r="1151" spans="1:19">
      <c r="A1151" s="34">
        <v>1149</v>
      </c>
      <c r="B1151" s="183"/>
      <c r="C1151" s="7"/>
      <c r="D1151" s="7" t="str">
        <f t="shared" si="73"/>
        <v/>
      </c>
      <c r="E1151" s="7"/>
      <c r="F1151" s="19" t="str">
        <f t="shared" si="71"/>
        <v/>
      </c>
      <c r="G1151" s="82"/>
      <c r="H1151" s="7" t="str">
        <f t="shared" si="72"/>
        <v>空</v>
      </c>
      <c r="I1151" s="83"/>
      <c r="J1151" s="230"/>
      <c r="K1151" s="48"/>
      <c r="L1151" s="48"/>
      <c r="M1151" s="9"/>
      <c r="N1151" s="68"/>
      <c r="O1151" s="18" t="e">
        <f t="shared" ca="1" si="74"/>
        <v>#VALUE!</v>
      </c>
      <c r="P1151" s="80"/>
      <c r="Q1151" s="80"/>
      <c r="R1151" s="80"/>
      <c r="S1151" s="80"/>
    </row>
    <row r="1152" spans="1:19">
      <c r="A1152" s="34">
        <v>1150</v>
      </c>
      <c r="B1152" s="187"/>
      <c r="C1152" s="7"/>
      <c r="D1152" s="7" t="str">
        <f t="shared" si="73"/>
        <v/>
      </c>
      <c r="E1152" s="7"/>
      <c r="F1152" s="19" t="str">
        <f t="shared" si="71"/>
        <v/>
      </c>
      <c r="G1152" s="82"/>
      <c r="H1152" s="7" t="str">
        <f t="shared" si="72"/>
        <v>空</v>
      </c>
      <c r="I1152" s="83"/>
      <c r="J1152" s="230"/>
      <c r="K1152" s="48"/>
      <c r="L1152" s="48"/>
      <c r="M1152" s="9"/>
      <c r="N1152" s="68"/>
      <c r="O1152" s="18" t="e">
        <f t="shared" ca="1" si="74"/>
        <v>#VALUE!</v>
      </c>
      <c r="P1152" s="80"/>
      <c r="Q1152" s="80"/>
      <c r="R1152" s="80"/>
      <c r="S1152" s="80"/>
    </row>
    <row r="1153" spans="1:19">
      <c r="A1153" s="34">
        <v>1151</v>
      </c>
      <c r="B1153" s="187"/>
      <c r="C1153" s="7"/>
      <c r="D1153" s="7" t="str">
        <f t="shared" si="73"/>
        <v/>
      </c>
      <c r="E1153" s="7"/>
      <c r="F1153" s="19" t="str">
        <f t="shared" si="71"/>
        <v/>
      </c>
      <c r="G1153" s="82"/>
      <c r="H1153" s="7" t="str">
        <f t="shared" si="72"/>
        <v>空</v>
      </c>
      <c r="I1153" s="83"/>
      <c r="J1153" s="230"/>
      <c r="K1153" s="48"/>
      <c r="L1153" s="48"/>
      <c r="M1153" s="9"/>
      <c r="N1153" s="68"/>
      <c r="O1153" s="18" t="e">
        <f t="shared" ca="1" si="74"/>
        <v>#VALUE!</v>
      </c>
      <c r="P1153" s="80"/>
      <c r="Q1153" s="80"/>
      <c r="R1153" s="80"/>
      <c r="S1153" s="80"/>
    </row>
    <row r="1154" spans="1:19">
      <c r="A1154" s="34">
        <v>1152</v>
      </c>
      <c r="B1154" s="109"/>
      <c r="C1154" s="7"/>
      <c r="D1154" s="7" t="str">
        <f t="shared" si="73"/>
        <v/>
      </c>
      <c r="E1154" s="7"/>
      <c r="F1154" s="19" t="str">
        <f t="shared" si="71"/>
        <v/>
      </c>
      <c r="G1154" s="82"/>
      <c r="H1154" s="7" t="str">
        <f t="shared" si="72"/>
        <v>空</v>
      </c>
      <c r="I1154" s="83"/>
      <c r="J1154" s="230"/>
      <c r="K1154" s="48"/>
      <c r="L1154" s="48"/>
      <c r="M1154" s="9"/>
      <c r="N1154" s="68"/>
      <c r="O1154" s="18" t="e">
        <f t="shared" ca="1" si="74"/>
        <v>#VALUE!</v>
      </c>
      <c r="P1154" s="80"/>
      <c r="Q1154" s="80"/>
      <c r="R1154" s="80"/>
      <c r="S1154" s="80"/>
    </row>
    <row r="1155" spans="1:19">
      <c r="A1155" s="34">
        <v>1153</v>
      </c>
      <c r="B1155" s="184"/>
      <c r="C1155" s="7"/>
      <c r="D1155" s="7" t="str">
        <f t="shared" si="73"/>
        <v/>
      </c>
      <c r="E1155" s="7"/>
      <c r="F1155" s="19" t="str">
        <f t="shared" ref="F1155:F1218" si="75">IF(ISNONTEXT(B1155),"","请输入日期")</f>
        <v/>
      </c>
      <c r="G1155" s="82"/>
      <c r="H1155" s="7" t="str">
        <f t="shared" ref="H1155:H1218" si="76">IF(I1155="","空","重")</f>
        <v>空</v>
      </c>
      <c r="I1155" s="83"/>
      <c r="J1155" s="230"/>
      <c r="K1155" s="48"/>
      <c r="L1155" s="48"/>
      <c r="M1155" s="9"/>
      <c r="N1155" s="68"/>
      <c r="O1155" s="18" t="e">
        <f t="shared" ca="1" si="74"/>
        <v>#VALUE!</v>
      </c>
      <c r="P1155" s="80"/>
      <c r="Q1155" s="80"/>
      <c r="R1155" s="80"/>
      <c r="S1155" s="80"/>
    </row>
    <row r="1156" spans="1:19">
      <c r="A1156" s="34">
        <v>1154</v>
      </c>
      <c r="B1156" s="186"/>
      <c r="C1156" s="7"/>
      <c r="D1156" s="7" t="str">
        <f t="shared" ref="D1156:D1219" si="77">IF(B1156="","","HPL箱")</f>
        <v/>
      </c>
      <c r="E1156" s="7"/>
      <c r="F1156" s="19" t="str">
        <f t="shared" si="75"/>
        <v/>
      </c>
      <c r="G1156" s="82"/>
      <c r="H1156" s="7" t="str">
        <f t="shared" si="76"/>
        <v>空</v>
      </c>
      <c r="I1156" s="83"/>
      <c r="J1156" s="230"/>
      <c r="K1156" s="48"/>
      <c r="L1156" s="48"/>
      <c r="M1156" s="9"/>
      <c r="N1156" s="68"/>
      <c r="O1156" s="18" t="e">
        <f t="shared" ca="1" si="74"/>
        <v>#VALUE!</v>
      </c>
      <c r="P1156" s="80"/>
      <c r="Q1156" s="80"/>
      <c r="R1156" s="80"/>
      <c r="S1156" s="80"/>
    </row>
    <row r="1157" spans="1:19">
      <c r="A1157" s="34">
        <v>1155</v>
      </c>
      <c r="B1157" s="186"/>
      <c r="C1157" s="7"/>
      <c r="D1157" s="7" t="str">
        <f t="shared" si="77"/>
        <v/>
      </c>
      <c r="E1157" s="7"/>
      <c r="F1157" s="19" t="str">
        <f t="shared" si="75"/>
        <v/>
      </c>
      <c r="G1157" s="82"/>
      <c r="H1157" s="7" t="str">
        <f t="shared" si="76"/>
        <v>空</v>
      </c>
      <c r="I1157" s="83"/>
      <c r="J1157" s="230"/>
      <c r="K1157" s="48"/>
      <c r="L1157" s="48"/>
      <c r="M1157" s="9"/>
      <c r="N1157" s="68"/>
      <c r="O1157" s="18" t="e">
        <f t="shared" ca="1" si="74"/>
        <v>#VALUE!</v>
      </c>
      <c r="P1157" s="80"/>
      <c r="Q1157" s="80"/>
      <c r="R1157" s="80"/>
      <c r="S1157" s="80"/>
    </row>
    <row r="1158" spans="1:19">
      <c r="A1158" s="34">
        <v>1156</v>
      </c>
      <c r="B1158" s="186"/>
      <c r="C1158" s="7"/>
      <c r="D1158" s="7" t="str">
        <f t="shared" si="77"/>
        <v/>
      </c>
      <c r="E1158" s="7"/>
      <c r="F1158" s="19" t="str">
        <f t="shared" si="75"/>
        <v/>
      </c>
      <c r="G1158" s="82"/>
      <c r="H1158" s="7" t="str">
        <f t="shared" si="76"/>
        <v>空</v>
      </c>
      <c r="I1158" s="83"/>
      <c r="J1158" s="230"/>
      <c r="K1158" s="48"/>
      <c r="L1158" s="48"/>
      <c r="M1158" s="9"/>
      <c r="N1158" s="68"/>
      <c r="O1158" s="18" t="e">
        <f t="shared" ca="1" si="74"/>
        <v>#VALUE!</v>
      </c>
      <c r="P1158" s="80"/>
      <c r="Q1158" s="80"/>
      <c r="R1158" s="80"/>
      <c r="S1158" s="80"/>
    </row>
    <row r="1159" spans="1:19">
      <c r="A1159" s="34">
        <v>1157</v>
      </c>
      <c r="B1159" s="186"/>
      <c r="C1159" s="7"/>
      <c r="D1159" s="7" t="str">
        <f t="shared" si="77"/>
        <v/>
      </c>
      <c r="E1159" s="7"/>
      <c r="F1159" s="19" t="str">
        <f t="shared" si="75"/>
        <v/>
      </c>
      <c r="G1159" s="82"/>
      <c r="H1159" s="7" t="str">
        <f t="shared" si="76"/>
        <v>空</v>
      </c>
      <c r="I1159" s="83"/>
      <c r="J1159" s="230"/>
      <c r="K1159" s="48"/>
      <c r="L1159" s="48"/>
      <c r="M1159" s="9"/>
      <c r="N1159" s="68"/>
      <c r="O1159" s="18" t="e">
        <f t="shared" ca="1" si="74"/>
        <v>#VALUE!</v>
      </c>
      <c r="P1159" s="80"/>
      <c r="Q1159" s="80"/>
      <c r="R1159" s="80"/>
      <c r="S1159" s="80"/>
    </row>
    <row r="1160" spans="1:19">
      <c r="A1160" s="34">
        <v>1158</v>
      </c>
      <c r="B1160" s="101"/>
      <c r="C1160" s="7"/>
      <c r="D1160" s="7" t="str">
        <f t="shared" si="77"/>
        <v/>
      </c>
      <c r="E1160" s="7"/>
      <c r="F1160" s="19" t="str">
        <f t="shared" si="75"/>
        <v/>
      </c>
      <c r="G1160" s="82"/>
      <c r="H1160" s="7" t="str">
        <f t="shared" si="76"/>
        <v>空</v>
      </c>
      <c r="I1160" s="83"/>
      <c r="J1160" s="230"/>
      <c r="K1160" s="48"/>
      <c r="L1160" s="48"/>
      <c r="M1160" s="9"/>
      <c r="N1160" s="68"/>
      <c r="O1160" s="18" t="e">
        <f t="shared" ca="1" si="74"/>
        <v>#VALUE!</v>
      </c>
      <c r="P1160" s="80"/>
      <c r="Q1160" s="80"/>
      <c r="R1160" s="80"/>
      <c r="S1160" s="80"/>
    </row>
    <row r="1161" spans="1:19">
      <c r="A1161" s="34">
        <v>1159</v>
      </c>
      <c r="B1161" s="101"/>
      <c r="C1161" s="7"/>
      <c r="D1161" s="7" t="str">
        <f t="shared" si="77"/>
        <v/>
      </c>
      <c r="E1161" s="7"/>
      <c r="F1161" s="19" t="str">
        <f t="shared" si="75"/>
        <v/>
      </c>
      <c r="G1161" s="82"/>
      <c r="H1161" s="7" t="str">
        <f t="shared" si="76"/>
        <v>空</v>
      </c>
      <c r="I1161" s="83"/>
      <c r="J1161" s="230"/>
      <c r="K1161" s="48"/>
      <c r="L1161" s="48"/>
      <c r="M1161" s="9"/>
      <c r="N1161" s="68"/>
      <c r="O1161" s="18" t="e">
        <f t="shared" ca="1" si="74"/>
        <v>#VALUE!</v>
      </c>
      <c r="P1161" s="80"/>
      <c r="Q1161" s="80"/>
      <c r="R1161" s="80"/>
      <c r="S1161" s="80"/>
    </row>
    <row r="1162" spans="1:19">
      <c r="A1162" s="34">
        <v>1160</v>
      </c>
      <c r="B1162" s="101"/>
      <c r="C1162" s="7"/>
      <c r="D1162" s="7" t="str">
        <f t="shared" si="77"/>
        <v/>
      </c>
      <c r="E1162" s="7"/>
      <c r="F1162" s="19" t="str">
        <f t="shared" si="75"/>
        <v/>
      </c>
      <c r="G1162" s="82"/>
      <c r="H1162" s="7" t="str">
        <f t="shared" si="76"/>
        <v>空</v>
      </c>
      <c r="I1162" s="83"/>
      <c r="J1162" s="230"/>
      <c r="K1162" s="48"/>
      <c r="L1162" s="48"/>
      <c r="M1162" s="9"/>
      <c r="N1162" s="68"/>
      <c r="O1162" s="18" t="e">
        <f t="shared" ca="1" si="74"/>
        <v>#VALUE!</v>
      </c>
      <c r="P1162" s="80"/>
      <c r="Q1162" s="80"/>
      <c r="R1162" s="80"/>
      <c r="S1162" s="80"/>
    </row>
    <row r="1163" spans="1:19">
      <c r="A1163" s="34">
        <v>1161</v>
      </c>
      <c r="B1163" s="100"/>
      <c r="C1163" s="7"/>
      <c r="D1163" s="7" t="str">
        <f t="shared" si="77"/>
        <v/>
      </c>
      <c r="E1163" s="7"/>
      <c r="F1163" s="19" t="str">
        <f t="shared" si="75"/>
        <v/>
      </c>
      <c r="G1163" s="82"/>
      <c r="H1163" s="7" t="str">
        <f t="shared" si="76"/>
        <v>空</v>
      </c>
      <c r="I1163" s="83"/>
      <c r="J1163" s="230"/>
      <c r="K1163" s="48"/>
      <c r="L1163" s="48"/>
      <c r="M1163" s="9"/>
      <c r="N1163" s="68"/>
      <c r="O1163" s="18" t="e">
        <f t="shared" ca="1" si="74"/>
        <v>#VALUE!</v>
      </c>
      <c r="P1163" s="80"/>
      <c r="Q1163" s="80"/>
      <c r="R1163" s="80"/>
      <c r="S1163" s="80"/>
    </row>
    <row r="1164" spans="1:19">
      <c r="A1164" s="34">
        <v>1162</v>
      </c>
      <c r="B1164" s="101"/>
      <c r="C1164" s="7"/>
      <c r="D1164" s="7" t="str">
        <f t="shared" si="77"/>
        <v/>
      </c>
      <c r="E1164" s="7"/>
      <c r="F1164" s="19" t="str">
        <f t="shared" si="75"/>
        <v/>
      </c>
      <c r="G1164" s="82"/>
      <c r="H1164" s="7" t="str">
        <f t="shared" si="76"/>
        <v>空</v>
      </c>
      <c r="I1164" s="83"/>
      <c r="J1164" s="230"/>
      <c r="K1164" s="48"/>
      <c r="L1164" s="48"/>
      <c r="M1164" s="9"/>
      <c r="N1164" s="68"/>
      <c r="O1164" s="18" t="e">
        <f t="shared" ca="1" si="74"/>
        <v>#VALUE!</v>
      </c>
      <c r="P1164" s="80"/>
      <c r="Q1164" s="80"/>
      <c r="R1164" s="80"/>
      <c r="S1164" s="80"/>
    </row>
    <row r="1165" spans="1:19">
      <c r="A1165" s="34">
        <v>1163</v>
      </c>
      <c r="B1165" s="101"/>
      <c r="C1165" s="7"/>
      <c r="D1165" s="7" t="str">
        <f t="shared" si="77"/>
        <v/>
      </c>
      <c r="E1165" s="7"/>
      <c r="F1165" s="19" t="str">
        <f t="shared" si="75"/>
        <v/>
      </c>
      <c r="G1165" s="82"/>
      <c r="H1165" s="7" t="str">
        <f t="shared" si="76"/>
        <v>空</v>
      </c>
      <c r="I1165" s="83"/>
      <c r="J1165" s="230"/>
      <c r="K1165" s="48"/>
      <c r="L1165" s="48"/>
      <c r="M1165" s="9"/>
      <c r="N1165" s="68"/>
      <c r="O1165" s="18" t="e">
        <f t="shared" ca="1" si="74"/>
        <v>#VALUE!</v>
      </c>
      <c r="P1165" s="80"/>
      <c r="Q1165" s="80"/>
      <c r="R1165" s="80"/>
      <c r="S1165" s="80"/>
    </row>
    <row r="1166" spans="1:19">
      <c r="A1166" s="34">
        <v>1164</v>
      </c>
      <c r="B1166" s="101"/>
      <c r="C1166" s="7"/>
      <c r="D1166" s="7" t="str">
        <f t="shared" si="77"/>
        <v/>
      </c>
      <c r="E1166" s="7"/>
      <c r="F1166" s="19" t="str">
        <f t="shared" si="75"/>
        <v/>
      </c>
      <c r="G1166" s="82"/>
      <c r="H1166" s="7" t="str">
        <f t="shared" si="76"/>
        <v>空</v>
      </c>
      <c r="I1166" s="83"/>
      <c r="J1166" s="230"/>
      <c r="K1166" s="48"/>
      <c r="L1166" s="48"/>
      <c r="M1166" s="9"/>
      <c r="N1166" s="68"/>
      <c r="O1166" s="18" t="e">
        <f t="shared" ca="1" si="74"/>
        <v>#VALUE!</v>
      </c>
      <c r="P1166" s="80"/>
      <c r="Q1166" s="80"/>
      <c r="R1166" s="80"/>
      <c r="S1166" s="80"/>
    </row>
    <row r="1167" spans="1:19">
      <c r="A1167" s="34">
        <v>1165</v>
      </c>
      <c r="B1167" s="101"/>
      <c r="C1167" s="7"/>
      <c r="D1167" s="7" t="str">
        <f t="shared" si="77"/>
        <v/>
      </c>
      <c r="E1167" s="7"/>
      <c r="F1167" s="19" t="str">
        <f t="shared" si="75"/>
        <v/>
      </c>
      <c r="G1167" s="82"/>
      <c r="H1167" s="7" t="str">
        <f t="shared" si="76"/>
        <v>空</v>
      </c>
      <c r="I1167" s="83"/>
      <c r="J1167" s="230"/>
      <c r="K1167" s="48"/>
      <c r="L1167" s="48"/>
      <c r="M1167" s="9"/>
      <c r="N1167" s="68"/>
      <c r="O1167" s="18" t="e">
        <f t="shared" ca="1" si="74"/>
        <v>#VALUE!</v>
      </c>
      <c r="P1167" s="80"/>
      <c r="Q1167" s="80"/>
      <c r="R1167" s="80"/>
      <c r="S1167" s="80"/>
    </row>
    <row r="1168" spans="1:19">
      <c r="A1168" s="34">
        <v>1166</v>
      </c>
      <c r="B1168" s="101"/>
      <c r="C1168" s="7"/>
      <c r="D1168" s="7" t="str">
        <f t="shared" si="77"/>
        <v/>
      </c>
      <c r="E1168" s="7"/>
      <c r="F1168" s="19" t="str">
        <f t="shared" si="75"/>
        <v/>
      </c>
      <c r="G1168" s="82"/>
      <c r="H1168" s="7" t="str">
        <f t="shared" si="76"/>
        <v>空</v>
      </c>
      <c r="I1168" s="83"/>
      <c r="J1168" s="230"/>
      <c r="K1168" s="48"/>
      <c r="L1168" s="48"/>
      <c r="M1168" s="9"/>
      <c r="N1168" s="68"/>
      <c r="O1168" s="18" t="e">
        <f t="shared" ca="1" si="74"/>
        <v>#VALUE!</v>
      </c>
      <c r="P1168" s="80"/>
      <c r="Q1168" s="80"/>
      <c r="R1168" s="80"/>
      <c r="S1168" s="80"/>
    </row>
    <row r="1169" spans="1:19">
      <c r="A1169" s="34">
        <v>1167</v>
      </c>
      <c r="B1169" s="101"/>
      <c r="C1169" s="7"/>
      <c r="D1169" s="7" t="str">
        <f t="shared" si="77"/>
        <v/>
      </c>
      <c r="E1169" s="7"/>
      <c r="F1169" s="19" t="str">
        <f t="shared" si="75"/>
        <v/>
      </c>
      <c r="G1169" s="82"/>
      <c r="H1169" s="7" t="str">
        <f t="shared" si="76"/>
        <v>空</v>
      </c>
      <c r="I1169" s="83"/>
      <c r="J1169" s="230"/>
      <c r="K1169" s="48"/>
      <c r="L1169" s="48"/>
      <c r="M1169" s="9"/>
      <c r="N1169" s="68"/>
      <c r="O1169" s="18" t="e">
        <f t="shared" ca="1" si="74"/>
        <v>#VALUE!</v>
      </c>
      <c r="P1169" s="80"/>
      <c r="Q1169" s="80"/>
      <c r="R1169" s="80"/>
      <c r="S1169" s="80"/>
    </row>
    <row r="1170" spans="1:19">
      <c r="A1170" s="34">
        <v>1168</v>
      </c>
      <c r="B1170" s="101"/>
      <c r="C1170" s="7"/>
      <c r="D1170" s="7" t="str">
        <f t="shared" si="77"/>
        <v/>
      </c>
      <c r="E1170" s="7"/>
      <c r="F1170" s="19" t="str">
        <f t="shared" si="75"/>
        <v/>
      </c>
      <c r="G1170" s="82"/>
      <c r="H1170" s="7" t="str">
        <f t="shared" si="76"/>
        <v>空</v>
      </c>
      <c r="I1170" s="83"/>
      <c r="J1170" s="230"/>
      <c r="K1170" s="48"/>
      <c r="L1170" s="48"/>
      <c r="M1170" s="9"/>
      <c r="N1170" s="68"/>
      <c r="O1170" s="18" t="e">
        <f t="shared" ref="O1170:O1233" ca="1" si="78">IF(ISNONTEXT(J1170),DATEDIF(F1170,TODAY(),"d")&amp;"天","出场")</f>
        <v>#VALUE!</v>
      </c>
      <c r="P1170" s="80"/>
      <c r="Q1170" s="80"/>
      <c r="R1170" s="80"/>
      <c r="S1170" s="80"/>
    </row>
    <row r="1171" spans="1:19">
      <c r="A1171" s="34">
        <v>1169</v>
      </c>
      <c r="B1171" s="101"/>
      <c r="C1171" s="7"/>
      <c r="D1171" s="7" t="str">
        <f t="shared" si="77"/>
        <v/>
      </c>
      <c r="E1171" s="7"/>
      <c r="F1171" s="19" t="str">
        <f t="shared" si="75"/>
        <v/>
      </c>
      <c r="G1171" s="82"/>
      <c r="H1171" s="7" t="str">
        <f t="shared" si="76"/>
        <v>空</v>
      </c>
      <c r="I1171" s="83"/>
      <c r="J1171" s="230"/>
      <c r="K1171" s="48"/>
      <c r="L1171" s="48"/>
      <c r="M1171" s="9"/>
      <c r="N1171" s="68"/>
      <c r="O1171" s="18" t="e">
        <f t="shared" ca="1" si="78"/>
        <v>#VALUE!</v>
      </c>
      <c r="P1171" s="80"/>
      <c r="Q1171" s="80"/>
      <c r="R1171" s="80"/>
      <c r="S1171" s="80"/>
    </row>
    <row r="1172" spans="1:19">
      <c r="A1172" s="34">
        <v>1170</v>
      </c>
      <c r="B1172" s="101"/>
      <c r="C1172" s="7"/>
      <c r="D1172" s="7" t="str">
        <f t="shared" si="77"/>
        <v/>
      </c>
      <c r="E1172" s="7"/>
      <c r="F1172" s="19" t="str">
        <f t="shared" si="75"/>
        <v/>
      </c>
      <c r="G1172" s="82"/>
      <c r="H1172" s="7" t="str">
        <f t="shared" si="76"/>
        <v>空</v>
      </c>
      <c r="I1172" s="83"/>
      <c r="J1172" s="230"/>
      <c r="K1172" s="48"/>
      <c r="L1172" s="48"/>
      <c r="M1172" s="9"/>
      <c r="N1172" s="68"/>
      <c r="O1172" s="18" t="e">
        <f t="shared" ca="1" si="78"/>
        <v>#VALUE!</v>
      </c>
      <c r="P1172" s="80"/>
      <c r="Q1172" s="80"/>
      <c r="R1172" s="80"/>
      <c r="S1172" s="80"/>
    </row>
    <row r="1173" spans="1:19">
      <c r="A1173" s="34">
        <v>1171</v>
      </c>
      <c r="B1173" s="101"/>
      <c r="C1173" s="7"/>
      <c r="D1173" s="7" t="str">
        <f t="shared" si="77"/>
        <v/>
      </c>
      <c r="E1173" s="7"/>
      <c r="F1173" s="19" t="str">
        <f t="shared" si="75"/>
        <v/>
      </c>
      <c r="G1173" s="82"/>
      <c r="H1173" s="7" t="str">
        <f t="shared" si="76"/>
        <v>空</v>
      </c>
      <c r="I1173" s="83"/>
      <c r="J1173" s="230"/>
      <c r="K1173" s="48"/>
      <c r="L1173" s="48"/>
      <c r="M1173" s="9"/>
      <c r="N1173" s="68"/>
      <c r="O1173" s="18" t="e">
        <f t="shared" ca="1" si="78"/>
        <v>#VALUE!</v>
      </c>
      <c r="P1173" s="80"/>
      <c r="Q1173" s="80"/>
      <c r="R1173" s="80"/>
      <c r="S1173" s="80"/>
    </row>
    <row r="1174" spans="1:19">
      <c r="A1174" s="34">
        <v>1172</v>
      </c>
      <c r="B1174" s="101"/>
      <c r="C1174" s="7"/>
      <c r="D1174" s="7" t="str">
        <f t="shared" si="77"/>
        <v/>
      </c>
      <c r="E1174" s="7"/>
      <c r="F1174" s="19" t="str">
        <f t="shared" si="75"/>
        <v/>
      </c>
      <c r="G1174" s="82"/>
      <c r="H1174" s="7" t="str">
        <f t="shared" si="76"/>
        <v>空</v>
      </c>
      <c r="I1174" s="83"/>
      <c r="J1174" s="230"/>
      <c r="K1174" s="48"/>
      <c r="L1174" s="48"/>
      <c r="M1174" s="9"/>
      <c r="N1174" s="68"/>
      <c r="O1174" s="18" t="e">
        <f t="shared" ca="1" si="78"/>
        <v>#VALUE!</v>
      </c>
      <c r="P1174" s="80"/>
      <c r="Q1174" s="80"/>
      <c r="R1174" s="80"/>
      <c r="S1174" s="80"/>
    </row>
    <row r="1175" spans="1:19">
      <c r="A1175" s="34">
        <v>1173</v>
      </c>
      <c r="B1175" s="101"/>
      <c r="C1175" s="7"/>
      <c r="D1175" s="7" t="str">
        <f t="shared" si="77"/>
        <v/>
      </c>
      <c r="E1175" s="7"/>
      <c r="F1175" s="19" t="str">
        <f t="shared" si="75"/>
        <v/>
      </c>
      <c r="G1175" s="82"/>
      <c r="H1175" s="7" t="str">
        <f t="shared" si="76"/>
        <v>空</v>
      </c>
      <c r="I1175" s="83"/>
      <c r="J1175" s="230"/>
      <c r="K1175" s="48"/>
      <c r="L1175" s="48"/>
      <c r="M1175" s="9"/>
      <c r="N1175" s="68"/>
      <c r="O1175" s="18" t="e">
        <f t="shared" ca="1" si="78"/>
        <v>#VALUE!</v>
      </c>
      <c r="P1175" s="80"/>
      <c r="Q1175" s="80"/>
      <c r="R1175" s="80"/>
      <c r="S1175" s="80"/>
    </row>
    <row r="1176" spans="1:19">
      <c r="A1176" s="34">
        <v>1174</v>
      </c>
      <c r="B1176" s="101"/>
      <c r="C1176" s="7"/>
      <c r="D1176" s="7" t="str">
        <f t="shared" si="77"/>
        <v/>
      </c>
      <c r="E1176" s="7"/>
      <c r="F1176" s="19" t="str">
        <f t="shared" si="75"/>
        <v/>
      </c>
      <c r="G1176" s="82"/>
      <c r="H1176" s="7" t="str">
        <f t="shared" si="76"/>
        <v>空</v>
      </c>
      <c r="I1176" s="83"/>
      <c r="J1176" s="230"/>
      <c r="K1176" s="48"/>
      <c r="L1176" s="48"/>
      <c r="M1176" s="9"/>
      <c r="N1176" s="68"/>
      <c r="O1176" s="18" t="e">
        <f t="shared" ca="1" si="78"/>
        <v>#VALUE!</v>
      </c>
      <c r="P1176" s="80"/>
      <c r="Q1176" s="80"/>
      <c r="R1176" s="80"/>
      <c r="S1176" s="80"/>
    </row>
    <row r="1177" spans="1:19">
      <c r="A1177" s="34">
        <v>1175</v>
      </c>
      <c r="B1177" s="100"/>
      <c r="C1177" s="7"/>
      <c r="D1177" s="7" t="str">
        <f t="shared" si="77"/>
        <v/>
      </c>
      <c r="E1177" s="7"/>
      <c r="F1177" s="19" t="str">
        <f t="shared" si="75"/>
        <v/>
      </c>
      <c r="G1177" s="82"/>
      <c r="H1177" s="7" t="str">
        <f t="shared" si="76"/>
        <v>空</v>
      </c>
      <c r="I1177" s="83"/>
      <c r="J1177" s="230"/>
      <c r="K1177" s="48"/>
      <c r="L1177" s="48"/>
      <c r="M1177" s="9"/>
      <c r="N1177" s="68"/>
      <c r="O1177" s="18" t="e">
        <f t="shared" ca="1" si="78"/>
        <v>#VALUE!</v>
      </c>
      <c r="P1177" s="80"/>
      <c r="Q1177" s="80"/>
      <c r="R1177" s="80"/>
      <c r="S1177" s="80"/>
    </row>
    <row r="1178" spans="1:19">
      <c r="A1178" s="34">
        <v>1176</v>
      </c>
      <c r="B1178" s="100"/>
      <c r="C1178" s="7"/>
      <c r="D1178" s="7" t="str">
        <f t="shared" si="77"/>
        <v/>
      </c>
      <c r="E1178" s="7"/>
      <c r="F1178" s="19" t="str">
        <f t="shared" si="75"/>
        <v/>
      </c>
      <c r="G1178" s="82"/>
      <c r="H1178" s="7" t="str">
        <f t="shared" si="76"/>
        <v>空</v>
      </c>
      <c r="I1178" s="83"/>
      <c r="J1178" s="230"/>
      <c r="K1178" s="48"/>
      <c r="L1178" s="48"/>
      <c r="M1178" s="9"/>
      <c r="N1178" s="68"/>
      <c r="O1178" s="18" t="e">
        <f t="shared" ca="1" si="78"/>
        <v>#VALUE!</v>
      </c>
      <c r="P1178" s="80"/>
      <c r="Q1178" s="80"/>
      <c r="R1178" s="80"/>
      <c r="S1178" s="80"/>
    </row>
    <row r="1179" spans="1:19">
      <c r="A1179" s="34">
        <v>1177</v>
      </c>
      <c r="B1179" s="100"/>
      <c r="C1179" s="7"/>
      <c r="D1179" s="7" t="str">
        <f t="shared" si="77"/>
        <v/>
      </c>
      <c r="E1179" s="7"/>
      <c r="F1179" s="19" t="str">
        <f t="shared" si="75"/>
        <v/>
      </c>
      <c r="G1179" s="82"/>
      <c r="H1179" s="7" t="str">
        <f t="shared" si="76"/>
        <v>空</v>
      </c>
      <c r="I1179" s="83"/>
      <c r="J1179" s="230"/>
      <c r="K1179" s="48"/>
      <c r="L1179" s="48"/>
      <c r="M1179" s="9"/>
      <c r="N1179" s="68"/>
      <c r="O1179" s="18" t="e">
        <f t="shared" ca="1" si="78"/>
        <v>#VALUE!</v>
      </c>
      <c r="P1179" s="80"/>
      <c r="Q1179" s="80"/>
      <c r="R1179" s="80"/>
      <c r="S1179" s="80"/>
    </row>
    <row r="1180" spans="1:19">
      <c r="A1180" s="34">
        <v>1178</v>
      </c>
      <c r="B1180" s="100"/>
      <c r="C1180" s="7"/>
      <c r="D1180" s="7" t="str">
        <f t="shared" si="77"/>
        <v/>
      </c>
      <c r="E1180" s="7"/>
      <c r="F1180" s="19" t="str">
        <f t="shared" si="75"/>
        <v/>
      </c>
      <c r="G1180" s="82"/>
      <c r="H1180" s="7" t="str">
        <f t="shared" si="76"/>
        <v>空</v>
      </c>
      <c r="I1180" s="83"/>
      <c r="J1180" s="230"/>
      <c r="K1180" s="48"/>
      <c r="L1180" s="48"/>
      <c r="M1180" s="9"/>
      <c r="N1180" s="68"/>
      <c r="O1180" s="18" t="e">
        <f t="shared" ca="1" si="78"/>
        <v>#VALUE!</v>
      </c>
      <c r="P1180" s="80"/>
      <c r="Q1180" s="80"/>
      <c r="R1180" s="80"/>
      <c r="S1180" s="80"/>
    </row>
    <row r="1181" spans="1:19">
      <c r="A1181" s="34">
        <v>1179</v>
      </c>
      <c r="B1181" s="100"/>
      <c r="C1181" s="7"/>
      <c r="D1181" s="7" t="str">
        <f t="shared" si="77"/>
        <v/>
      </c>
      <c r="E1181" s="7"/>
      <c r="F1181" s="19" t="str">
        <f t="shared" si="75"/>
        <v/>
      </c>
      <c r="G1181" s="82"/>
      <c r="H1181" s="7" t="str">
        <f t="shared" si="76"/>
        <v>空</v>
      </c>
      <c r="I1181" s="83"/>
      <c r="J1181" s="230"/>
      <c r="K1181" s="48"/>
      <c r="L1181" s="48"/>
      <c r="M1181" s="9"/>
      <c r="N1181" s="68"/>
      <c r="O1181" s="18" t="e">
        <f t="shared" ca="1" si="78"/>
        <v>#VALUE!</v>
      </c>
      <c r="P1181" s="80"/>
      <c r="Q1181" s="80"/>
      <c r="R1181" s="80"/>
      <c r="S1181" s="80"/>
    </row>
    <row r="1182" spans="1:19">
      <c r="A1182" s="34">
        <v>1180</v>
      </c>
      <c r="B1182" s="100"/>
      <c r="C1182" s="7"/>
      <c r="D1182" s="7" t="str">
        <f t="shared" si="77"/>
        <v/>
      </c>
      <c r="E1182" s="7"/>
      <c r="F1182" s="19" t="str">
        <f t="shared" si="75"/>
        <v/>
      </c>
      <c r="G1182" s="82"/>
      <c r="H1182" s="7" t="str">
        <f t="shared" si="76"/>
        <v>空</v>
      </c>
      <c r="I1182" s="83"/>
      <c r="J1182" s="230"/>
      <c r="K1182" s="48"/>
      <c r="L1182" s="48"/>
      <c r="M1182" s="9"/>
      <c r="N1182" s="68"/>
      <c r="O1182" s="18" t="e">
        <f t="shared" ca="1" si="78"/>
        <v>#VALUE!</v>
      </c>
      <c r="P1182" s="80"/>
      <c r="Q1182" s="80"/>
      <c r="R1182" s="80"/>
      <c r="S1182" s="80"/>
    </row>
    <row r="1183" spans="1:19">
      <c r="A1183" s="34">
        <v>1181</v>
      </c>
      <c r="B1183" s="101"/>
      <c r="C1183" s="7"/>
      <c r="D1183" s="7" t="str">
        <f t="shared" si="77"/>
        <v/>
      </c>
      <c r="E1183" s="7"/>
      <c r="F1183" s="19" t="str">
        <f t="shared" si="75"/>
        <v/>
      </c>
      <c r="G1183" s="82"/>
      <c r="H1183" s="7" t="str">
        <f t="shared" si="76"/>
        <v>空</v>
      </c>
      <c r="I1183" s="83"/>
      <c r="J1183" s="230"/>
      <c r="K1183" s="48"/>
      <c r="L1183" s="48"/>
      <c r="M1183" s="122"/>
      <c r="N1183" s="68"/>
      <c r="O1183" s="18" t="e">
        <f t="shared" ca="1" si="78"/>
        <v>#VALUE!</v>
      </c>
      <c r="P1183" s="80"/>
      <c r="Q1183" s="80"/>
      <c r="R1183" s="80"/>
      <c r="S1183" s="80"/>
    </row>
    <row r="1184" spans="1:19">
      <c r="A1184" s="34">
        <v>1182</v>
      </c>
      <c r="B1184" s="101"/>
      <c r="C1184" s="7"/>
      <c r="D1184" s="7" t="str">
        <f t="shared" si="77"/>
        <v/>
      </c>
      <c r="E1184" s="7"/>
      <c r="F1184" s="19" t="str">
        <f t="shared" si="75"/>
        <v/>
      </c>
      <c r="G1184" s="82"/>
      <c r="H1184" s="7" t="str">
        <f t="shared" si="76"/>
        <v>空</v>
      </c>
      <c r="I1184" s="83"/>
      <c r="J1184" s="230"/>
      <c r="K1184" s="48"/>
      <c r="L1184" s="48"/>
      <c r="M1184" s="9"/>
      <c r="N1184" s="68"/>
      <c r="O1184" s="18" t="e">
        <f t="shared" ca="1" si="78"/>
        <v>#VALUE!</v>
      </c>
      <c r="P1184" s="80"/>
      <c r="Q1184" s="80"/>
      <c r="R1184" s="80"/>
      <c r="S1184" s="80"/>
    </row>
    <row r="1185" spans="1:19">
      <c r="A1185" s="34">
        <v>1183</v>
      </c>
      <c r="B1185" s="101"/>
      <c r="C1185" s="7"/>
      <c r="D1185" s="7" t="str">
        <f t="shared" si="77"/>
        <v/>
      </c>
      <c r="E1185" s="7"/>
      <c r="F1185" s="19" t="str">
        <f t="shared" si="75"/>
        <v/>
      </c>
      <c r="G1185" s="82"/>
      <c r="H1185" s="7" t="str">
        <f t="shared" si="76"/>
        <v>空</v>
      </c>
      <c r="I1185" s="83"/>
      <c r="J1185" s="230"/>
      <c r="K1185" s="48"/>
      <c r="L1185" s="48"/>
      <c r="M1185" s="9"/>
      <c r="N1185" s="68"/>
      <c r="O1185" s="18" t="e">
        <f t="shared" ca="1" si="78"/>
        <v>#VALUE!</v>
      </c>
      <c r="P1185" s="80"/>
      <c r="Q1185" s="80"/>
      <c r="R1185" s="80"/>
      <c r="S1185" s="80"/>
    </row>
    <row r="1186" spans="1:19">
      <c r="A1186" s="34">
        <v>1184</v>
      </c>
      <c r="B1186" s="101"/>
      <c r="C1186" s="7"/>
      <c r="D1186" s="7" t="str">
        <f t="shared" si="77"/>
        <v/>
      </c>
      <c r="E1186" s="7"/>
      <c r="F1186" s="19" t="str">
        <f t="shared" si="75"/>
        <v/>
      </c>
      <c r="G1186" s="116"/>
      <c r="H1186" s="7" t="str">
        <f t="shared" si="76"/>
        <v>空</v>
      </c>
      <c r="I1186" s="83"/>
      <c r="J1186" s="230"/>
      <c r="K1186" s="48"/>
      <c r="L1186" s="48"/>
      <c r="M1186" s="9"/>
      <c r="N1186" s="68"/>
      <c r="O1186" s="18" t="e">
        <f t="shared" ca="1" si="78"/>
        <v>#VALUE!</v>
      </c>
      <c r="P1186" s="80"/>
      <c r="Q1186" s="80"/>
      <c r="R1186" s="80"/>
      <c r="S1186" s="80"/>
    </row>
    <row r="1187" spans="1:19">
      <c r="A1187" s="34">
        <v>1185</v>
      </c>
      <c r="B1187" s="100"/>
      <c r="C1187" s="7"/>
      <c r="D1187" s="7" t="str">
        <f t="shared" si="77"/>
        <v/>
      </c>
      <c r="E1187" s="7"/>
      <c r="F1187" s="19" t="str">
        <f t="shared" si="75"/>
        <v/>
      </c>
      <c r="G1187" s="116"/>
      <c r="H1187" s="7" t="str">
        <f t="shared" si="76"/>
        <v>空</v>
      </c>
      <c r="I1187" s="83"/>
      <c r="J1187" s="230"/>
      <c r="K1187" s="48"/>
      <c r="L1187" s="48"/>
      <c r="M1187" s="9"/>
      <c r="N1187" s="68"/>
      <c r="O1187" s="18" t="e">
        <f t="shared" ca="1" si="78"/>
        <v>#VALUE!</v>
      </c>
      <c r="P1187" s="80"/>
      <c r="Q1187" s="80"/>
      <c r="R1187" s="80"/>
      <c r="S1187" s="80"/>
    </row>
    <row r="1188" spans="1:19">
      <c r="A1188" s="34">
        <v>1186</v>
      </c>
      <c r="B1188" s="101"/>
      <c r="C1188" s="7"/>
      <c r="D1188" s="7" t="str">
        <f t="shared" si="77"/>
        <v/>
      </c>
      <c r="E1188" s="7"/>
      <c r="F1188" s="19" t="str">
        <f t="shared" si="75"/>
        <v/>
      </c>
      <c r="G1188" s="116"/>
      <c r="H1188" s="7" t="str">
        <f t="shared" si="76"/>
        <v>空</v>
      </c>
      <c r="I1188" s="83"/>
      <c r="J1188" s="230"/>
      <c r="K1188" s="48"/>
      <c r="L1188" s="48"/>
      <c r="M1188" s="9"/>
      <c r="N1188" s="68"/>
      <c r="O1188" s="18" t="e">
        <f t="shared" ca="1" si="78"/>
        <v>#VALUE!</v>
      </c>
      <c r="P1188" s="80"/>
      <c r="Q1188" s="80"/>
      <c r="R1188" s="80"/>
      <c r="S1188" s="80"/>
    </row>
    <row r="1189" spans="1:19">
      <c r="A1189" s="34">
        <v>1187</v>
      </c>
      <c r="B1189" s="101"/>
      <c r="C1189" s="7"/>
      <c r="D1189" s="7" t="str">
        <f t="shared" si="77"/>
        <v/>
      </c>
      <c r="E1189" s="7"/>
      <c r="F1189" s="19" t="str">
        <f t="shared" si="75"/>
        <v/>
      </c>
      <c r="G1189" s="116"/>
      <c r="H1189" s="7" t="str">
        <f t="shared" si="76"/>
        <v>空</v>
      </c>
      <c r="I1189" s="83"/>
      <c r="J1189" s="230"/>
      <c r="K1189" s="48"/>
      <c r="L1189" s="48"/>
      <c r="M1189" s="122"/>
      <c r="N1189" s="68"/>
      <c r="O1189" s="18" t="e">
        <f t="shared" ca="1" si="78"/>
        <v>#VALUE!</v>
      </c>
      <c r="P1189" s="80"/>
      <c r="Q1189" s="80"/>
      <c r="R1189" s="80"/>
      <c r="S1189" s="80"/>
    </row>
    <row r="1190" spans="1:19">
      <c r="A1190" s="34">
        <v>1188</v>
      </c>
      <c r="B1190" s="100"/>
      <c r="C1190" s="7"/>
      <c r="D1190" s="7" t="str">
        <f t="shared" si="77"/>
        <v/>
      </c>
      <c r="E1190" s="7"/>
      <c r="F1190" s="19" t="str">
        <f t="shared" si="75"/>
        <v/>
      </c>
      <c r="G1190" s="116"/>
      <c r="H1190" s="7" t="str">
        <f t="shared" si="76"/>
        <v>空</v>
      </c>
      <c r="I1190" s="83"/>
      <c r="J1190" s="230"/>
      <c r="K1190" s="48"/>
      <c r="L1190" s="48"/>
      <c r="M1190" s="9"/>
      <c r="N1190" s="68"/>
      <c r="O1190" s="18" t="e">
        <f t="shared" ca="1" si="78"/>
        <v>#VALUE!</v>
      </c>
      <c r="P1190" s="80"/>
      <c r="Q1190" s="80"/>
      <c r="R1190" s="80"/>
      <c r="S1190" s="80"/>
    </row>
    <row r="1191" spans="1:19">
      <c r="A1191" s="34">
        <v>1189</v>
      </c>
      <c r="B1191" s="101"/>
      <c r="C1191" s="7"/>
      <c r="D1191" s="7" t="str">
        <f t="shared" si="77"/>
        <v/>
      </c>
      <c r="E1191" s="7"/>
      <c r="F1191" s="19" t="str">
        <f t="shared" si="75"/>
        <v/>
      </c>
      <c r="G1191" s="116"/>
      <c r="H1191" s="7" t="str">
        <f t="shared" si="76"/>
        <v>空</v>
      </c>
      <c r="I1191" s="83"/>
      <c r="J1191" s="230"/>
      <c r="K1191" s="48"/>
      <c r="L1191" s="48"/>
      <c r="M1191" s="9"/>
      <c r="N1191" s="68"/>
      <c r="O1191" s="18" t="e">
        <f t="shared" ca="1" si="78"/>
        <v>#VALUE!</v>
      </c>
      <c r="P1191" s="80"/>
      <c r="Q1191" s="80"/>
      <c r="R1191" s="80"/>
      <c r="S1191" s="80"/>
    </row>
    <row r="1192" spans="1:19">
      <c r="A1192" s="34">
        <v>1190</v>
      </c>
      <c r="B1192" s="100"/>
      <c r="C1192" s="7"/>
      <c r="D1192" s="7" t="str">
        <f t="shared" si="77"/>
        <v/>
      </c>
      <c r="E1192" s="7"/>
      <c r="F1192" s="19" t="str">
        <f t="shared" si="75"/>
        <v/>
      </c>
      <c r="G1192" s="116"/>
      <c r="H1192" s="7" t="str">
        <f t="shared" si="76"/>
        <v>空</v>
      </c>
      <c r="I1192" s="83"/>
      <c r="J1192" s="230"/>
      <c r="K1192" s="48"/>
      <c r="L1192" s="48"/>
      <c r="M1192" s="9"/>
      <c r="N1192" s="68"/>
      <c r="O1192" s="18" t="e">
        <f t="shared" ca="1" si="78"/>
        <v>#VALUE!</v>
      </c>
      <c r="P1192" s="80"/>
      <c r="Q1192" s="80"/>
      <c r="R1192" s="80"/>
      <c r="S1192" s="80"/>
    </row>
    <row r="1193" spans="1:19">
      <c r="A1193" s="34">
        <v>1191</v>
      </c>
      <c r="B1193" s="101"/>
      <c r="C1193" s="7"/>
      <c r="D1193" s="7" t="str">
        <f t="shared" si="77"/>
        <v/>
      </c>
      <c r="E1193" s="7"/>
      <c r="F1193" s="19" t="str">
        <f t="shared" si="75"/>
        <v/>
      </c>
      <c r="G1193" s="116"/>
      <c r="H1193" s="7" t="str">
        <f t="shared" si="76"/>
        <v>空</v>
      </c>
      <c r="I1193" s="83"/>
      <c r="J1193" s="230"/>
      <c r="K1193" s="48"/>
      <c r="L1193" s="48"/>
      <c r="M1193" s="9"/>
      <c r="N1193" s="68"/>
      <c r="O1193" s="18" t="e">
        <f t="shared" ca="1" si="78"/>
        <v>#VALUE!</v>
      </c>
      <c r="P1193" s="80"/>
      <c r="Q1193" s="80"/>
      <c r="R1193" s="80"/>
      <c r="S1193" s="80"/>
    </row>
    <row r="1194" spans="1:19">
      <c r="A1194" s="34">
        <v>1192</v>
      </c>
      <c r="B1194" s="101"/>
      <c r="C1194" s="7"/>
      <c r="D1194" s="7" t="str">
        <f t="shared" si="77"/>
        <v/>
      </c>
      <c r="E1194" s="7"/>
      <c r="F1194" s="19" t="str">
        <f t="shared" si="75"/>
        <v/>
      </c>
      <c r="G1194" s="116"/>
      <c r="H1194" s="7" t="str">
        <f t="shared" si="76"/>
        <v>空</v>
      </c>
      <c r="I1194" s="83"/>
      <c r="J1194" s="230"/>
      <c r="K1194" s="48"/>
      <c r="L1194" s="48"/>
      <c r="M1194" s="9"/>
      <c r="N1194" s="68"/>
      <c r="O1194" s="18" t="e">
        <f t="shared" ca="1" si="78"/>
        <v>#VALUE!</v>
      </c>
      <c r="P1194" s="80"/>
      <c r="Q1194" s="80"/>
      <c r="R1194" s="80"/>
      <c r="S1194" s="80"/>
    </row>
    <row r="1195" spans="1:19">
      <c r="A1195" s="34">
        <v>1193</v>
      </c>
      <c r="B1195" s="101"/>
      <c r="C1195" s="7"/>
      <c r="D1195" s="7" t="str">
        <f t="shared" si="77"/>
        <v/>
      </c>
      <c r="E1195" s="7"/>
      <c r="F1195" s="19" t="str">
        <f t="shared" si="75"/>
        <v/>
      </c>
      <c r="G1195" s="116"/>
      <c r="H1195" s="7" t="str">
        <f t="shared" si="76"/>
        <v>空</v>
      </c>
      <c r="I1195" s="83"/>
      <c r="J1195" s="230"/>
      <c r="K1195" s="48"/>
      <c r="L1195" s="48"/>
      <c r="M1195" s="9"/>
      <c r="N1195" s="68"/>
      <c r="O1195" s="18" t="e">
        <f t="shared" ca="1" si="78"/>
        <v>#VALUE!</v>
      </c>
      <c r="P1195" s="80"/>
      <c r="Q1195" s="80"/>
      <c r="R1195" s="80"/>
      <c r="S1195" s="80"/>
    </row>
    <row r="1196" spans="1:19">
      <c r="A1196" s="34">
        <v>1194</v>
      </c>
      <c r="B1196" s="100"/>
      <c r="C1196" s="7"/>
      <c r="D1196" s="7" t="str">
        <f t="shared" si="77"/>
        <v/>
      </c>
      <c r="E1196" s="7"/>
      <c r="F1196" s="19" t="str">
        <f t="shared" si="75"/>
        <v/>
      </c>
      <c r="G1196" s="116"/>
      <c r="H1196" s="7" t="str">
        <f t="shared" si="76"/>
        <v>空</v>
      </c>
      <c r="I1196" s="83"/>
      <c r="J1196" s="230"/>
      <c r="K1196" s="48"/>
      <c r="L1196" s="48"/>
      <c r="M1196" s="9"/>
      <c r="N1196" s="68"/>
      <c r="O1196" s="18" t="e">
        <f t="shared" ca="1" si="78"/>
        <v>#VALUE!</v>
      </c>
      <c r="P1196" s="80"/>
      <c r="Q1196" s="80"/>
      <c r="R1196" s="80"/>
      <c r="S1196" s="80"/>
    </row>
    <row r="1197" spans="1:19">
      <c r="A1197" s="34">
        <v>1195</v>
      </c>
      <c r="B1197" s="101"/>
      <c r="C1197" s="7"/>
      <c r="D1197" s="7" t="str">
        <f t="shared" si="77"/>
        <v/>
      </c>
      <c r="E1197" s="7"/>
      <c r="F1197" s="19" t="str">
        <f t="shared" si="75"/>
        <v/>
      </c>
      <c r="G1197" s="116"/>
      <c r="H1197" s="7" t="str">
        <f t="shared" si="76"/>
        <v>空</v>
      </c>
      <c r="I1197" s="83"/>
      <c r="J1197" s="230"/>
      <c r="K1197" s="48"/>
      <c r="L1197" s="48"/>
      <c r="M1197" s="9"/>
      <c r="N1197" s="68"/>
      <c r="O1197" s="18" t="e">
        <f t="shared" ca="1" si="78"/>
        <v>#VALUE!</v>
      </c>
      <c r="P1197" s="80"/>
      <c r="Q1197" s="80"/>
      <c r="R1197" s="80"/>
      <c r="S1197" s="80"/>
    </row>
    <row r="1198" spans="1:19">
      <c r="A1198" s="34">
        <v>1196</v>
      </c>
      <c r="B1198" s="100"/>
      <c r="C1198" s="7"/>
      <c r="D1198" s="7" t="str">
        <f t="shared" si="77"/>
        <v/>
      </c>
      <c r="E1198" s="7"/>
      <c r="F1198" s="19" t="str">
        <f t="shared" si="75"/>
        <v/>
      </c>
      <c r="G1198" s="116"/>
      <c r="H1198" s="7" t="str">
        <f t="shared" si="76"/>
        <v>空</v>
      </c>
      <c r="I1198" s="83"/>
      <c r="J1198" s="230"/>
      <c r="K1198" s="48"/>
      <c r="L1198" s="48"/>
      <c r="M1198" s="9"/>
      <c r="N1198" s="68"/>
      <c r="O1198" s="18" t="e">
        <f t="shared" ca="1" si="78"/>
        <v>#VALUE!</v>
      </c>
      <c r="P1198" s="80"/>
      <c r="Q1198" s="80"/>
      <c r="R1198" s="80"/>
      <c r="S1198" s="80"/>
    </row>
    <row r="1199" spans="1:19">
      <c r="A1199" s="34">
        <v>1197</v>
      </c>
      <c r="B1199" s="101"/>
      <c r="C1199" s="7"/>
      <c r="D1199" s="7" t="str">
        <f t="shared" si="77"/>
        <v/>
      </c>
      <c r="E1199" s="7"/>
      <c r="F1199" s="19" t="str">
        <f t="shared" si="75"/>
        <v/>
      </c>
      <c r="G1199" s="116"/>
      <c r="H1199" s="7" t="str">
        <f t="shared" si="76"/>
        <v>空</v>
      </c>
      <c r="I1199" s="83"/>
      <c r="J1199" s="230"/>
      <c r="K1199" s="48"/>
      <c r="L1199" s="48"/>
      <c r="M1199" s="9"/>
      <c r="N1199" s="68"/>
      <c r="O1199" s="18" t="e">
        <f t="shared" ca="1" si="78"/>
        <v>#VALUE!</v>
      </c>
      <c r="P1199" s="80"/>
      <c r="Q1199" s="80"/>
      <c r="R1199" s="80"/>
      <c r="S1199" s="80"/>
    </row>
    <row r="1200" spans="1:19">
      <c r="A1200" s="34">
        <v>1198</v>
      </c>
      <c r="B1200" s="101"/>
      <c r="C1200" s="7"/>
      <c r="D1200" s="7" t="str">
        <f t="shared" si="77"/>
        <v/>
      </c>
      <c r="E1200" s="7"/>
      <c r="F1200" s="19" t="str">
        <f t="shared" si="75"/>
        <v/>
      </c>
      <c r="G1200" s="116"/>
      <c r="H1200" s="7" t="str">
        <f t="shared" si="76"/>
        <v>空</v>
      </c>
      <c r="I1200" s="83"/>
      <c r="J1200" s="230"/>
      <c r="K1200" s="48"/>
      <c r="L1200" s="48"/>
      <c r="M1200" s="122"/>
      <c r="N1200" s="68"/>
      <c r="O1200" s="18" t="e">
        <f t="shared" ca="1" si="78"/>
        <v>#VALUE!</v>
      </c>
      <c r="P1200" s="80"/>
      <c r="Q1200" s="80"/>
      <c r="R1200" s="80"/>
      <c r="S1200" s="80"/>
    </row>
    <row r="1201" spans="1:19">
      <c r="A1201" s="34">
        <v>1199</v>
      </c>
      <c r="B1201" s="100"/>
      <c r="C1201" s="7"/>
      <c r="D1201" s="7" t="str">
        <f t="shared" si="77"/>
        <v/>
      </c>
      <c r="E1201" s="7"/>
      <c r="F1201" s="19" t="str">
        <f t="shared" si="75"/>
        <v/>
      </c>
      <c r="G1201" s="116"/>
      <c r="H1201" s="7" t="str">
        <f t="shared" si="76"/>
        <v>空</v>
      </c>
      <c r="I1201" s="83"/>
      <c r="J1201" s="230"/>
      <c r="K1201" s="48"/>
      <c r="L1201" s="48"/>
      <c r="M1201" s="9"/>
      <c r="N1201" s="68"/>
      <c r="O1201" s="18" t="e">
        <f t="shared" ca="1" si="78"/>
        <v>#VALUE!</v>
      </c>
      <c r="P1201" s="80"/>
      <c r="Q1201" s="80"/>
      <c r="R1201" s="80"/>
      <c r="S1201" s="80"/>
    </row>
    <row r="1202" spans="1:19">
      <c r="A1202" s="34">
        <v>1200</v>
      </c>
      <c r="B1202" s="101"/>
      <c r="C1202" s="7"/>
      <c r="D1202" s="7" t="str">
        <f t="shared" si="77"/>
        <v/>
      </c>
      <c r="E1202" s="7"/>
      <c r="F1202" s="19" t="str">
        <f t="shared" si="75"/>
        <v/>
      </c>
      <c r="G1202" s="116"/>
      <c r="H1202" s="7" t="str">
        <f t="shared" si="76"/>
        <v>空</v>
      </c>
      <c r="I1202" s="83"/>
      <c r="J1202" s="230"/>
      <c r="K1202" s="48"/>
      <c r="L1202" s="48"/>
      <c r="M1202" s="9"/>
      <c r="N1202" s="68"/>
      <c r="O1202" s="18" t="e">
        <f t="shared" ca="1" si="78"/>
        <v>#VALUE!</v>
      </c>
      <c r="P1202" s="80"/>
      <c r="Q1202" s="80"/>
      <c r="R1202" s="80"/>
      <c r="S1202" s="80"/>
    </row>
    <row r="1203" spans="1:19">
      <c r="A1203" s="34">
        <v>1201</v>
      </c>
      <c r="B1203" s="100"/>
      <c r="C1203" s="7"/>
      <c r="D1203" s="7" t="str">
        <f t="shared" si="77"/>
        <v/>
      </c>
      <c r="E1203" s="7"/>
      <c r="F1203" s="19" t="str">
        <f t="shared" si="75"/>
        <v/>
      </c>
      <c r="G1203" s="116"/>
      <c r="H1203" s="7" t="str">
        <f t="shared" si="76"/>
        <v>空</v>
      </c>
      <c r="I1203" s="83"/>
      <c r="J1203" s="230"/>
      <c r="K1203" s="48"/>
      <c r="L1203" s="48"/>
      <c r="M1203" s="9"/>
      <c r="N1203" s="68"/>
      <c r="O1203" s="18" t="e">
        <f t="shared" ca="1" si="78"/>
        <v>#VALUE!</v>
      </c>
      <c r="P1203" s="80"/>
      <c r="Q1203" s="80"/>
      <c r="R1203" s="80"/>
      <c r="S1203" s="80"/>
    </row>
    <row r="1204" spans="1:19">
      <c r="A1204" s="34">
        <v>1202</v>
      </c>
      <c r="B1204" s="101"/>
      <c r="C1204" s="7"/>
      <c r="D1204" s="7" t="str">
        <f t="shared" si="77"/>
        <v/>
      </c>
      <c r="E1204" s="7"/>
      <c r="F1204" s="19" t="str">
        <f t="shared" si="75"/>
        <v/>
      </c>
      <c r="G1204" s="116"/>
      <c r="H1204" s="7" t="str">
        <f t="shared" si="76"/>
        <v>空</v>
      </c>
      <c r="I1204" s="83"/>
      <c r="J1204" s="230"/>
      <c r="K1204" s="48"/>
      <c r="L1204" s="48"/>
      <c r="M1204" s="122"/>
      <c r="N1204" s="68"/>
      <c r="O1204" s="18" t="e">
        <f t="shared" ca="1" si="78"/>
        <v>#VALUE!</v>
      </c>
      <c r="P1204" s="80"/>
      <c r="Q1204" s="80"/>
      <c r="R1204" s="80"/>
      <c r="S1204" s="80"/>
    </row>
    <row r="1205" spans="1:19">
      <c r="A1205" s="34">
        <v>1203</v>
      </c>
      <c r="B1205" s="101"/>
      <c r="C1205" s="7"/>
      <c r="D1205" s="7" t="str">
        <f t="shared" si="77"/>
        <v/>
      </c>
      <c r="E1205" s="7"/>
      <c r="F1205" s="19" t="str">
        <f t="shared" si="75"/>
        <v/>
      </c>
      <c r="G1205" s="116"/>
      <c r="H1205" s="7" t="str">
        <f t="shared" si="76"/>
        <v>空</v>
      </c>
      <c r="I1205" s="83"/>
      <c r="J1205" s="230"/>
      <c r="K1205" s="48"/>
      <c r="L1205" s="48"/>
      <c r="M1205" s="122"/>
      <c r="N1205" s="68"/>
      <c r="O1205" s="18" t="e">
        <f t="shared" ca="1" si="78"/>
        <v>#VALUE!</v>
      </c>
      <c r="P1205" s="80"/>
      <c r="Q1205" s="80"/>
      <c r="R1205" s="80"/>
      <c r="S1205" s="80"/>
    </row>
    <row r="1206" spans="1:19">
      <c r="A1206" s="34">
        <v>1204</v>
      </c>
      <c r="B1206" s="101"/>
      <c r="C1206" s="7"/>
      <c r="D1206" s="7" t="str">
        <f t="shared" si="77"/>
        <v/>
      </c>
      <c r="E1206" s="7"/>
      <c r="F1206" s="19" t="str">
        <f t="shared" si="75"/>
        <v/>
      </c>
      <c r="G1206" s="116"/>
      <c r="H1206" s="7" t="str">
        <f t="shared" si="76"/>
        <v>空</v>
      </c>
      <c r="I1206" s="83"/>
      <c r="J1206" s="230"/>
      <c r="K1206" s="48"/>
      <c r="L1206" s="48"/>
      <c r="M1206" s="122"/>
      <c r="N1206" s="68"/>
      <c r="O1206" s="18" t="e">
        <f t="shared" ca="1" si="78"/>
        <v>#VALUE!</v>
      </c>
      <c r="P1206" s="80"/>
      <c r="Q1206" s="80"/>
      <c r="R1206" s="80"/>
      <c r="S1206" s="80"/>
    </row>
    <row r="1207" spans="1:19">
      <c r="A1207" s="34">
        <v>1205</v>
      </c>
      <c r="B1207" s="101"/>
      <c r="C1207" s="7"/>
      <c r="D1207" s="7" t="str">
        <f t="shared" si="77"/>
        <v/>
      </c>
      <c r="E1207" s="7"/>
      <c r="F1207" s="19" t="str">
        <f t="shared" si="75"/>
        <v/>
      </c>
      <c r="G1207" s="116"/>
      <c r="H1207" s="7" t="str">
        <f t="shared" si="76"/>
        <v>空</v>
      </c>
      <c r="I1207" s="83"/>
      <c r="J1207" s="230"/>
      <c r="K1207" s="48"/>
      <c r="L1207" s="48"/>
      <c r="M1207" s="9"/>
      <c r="N1207" s="68"/>
      <c r="O1207" s="18" t="e">
        <f t="shared" ca="1" si="78"/>
        <v>#VALUE!</v>
      </c>
      <c r="P1207" s="80"/>
      <c r="Q1207" s="80"/>
      <c r="R1207" s="80"/>
      <c r="S1207" s="80"/>
    </row>
    <row r="1208" spans="1:19">
      <c r="A1208" s="34">
        <v>1206</v>
      </c>
      <c r="B1208" s="100"/>
      <c r="C1208" s="7"/>
      <c r="D1208" s="7" t="str">
        <f t="shared" si="77"/>
        <v/>
      </c>
      <c r="E1208" s="7"/>
      <c r="F1208" s="19" t="str">
        <f t="shared" si="75"/>
        <v/>
      </c>
      <c r="G1208" s="116"/>
      <c r="H1208" s="7" t="str">
        <f t="shared" si="76"/>
        <v>空</v>
      </c>
      <c r="I1208" s="83"/>
      <c r="J1208" s="230"/>
      <c r="K1208" s="48"/>
      <c r="L1208" s="48"/>
      <c r="M1208" s="9"/>
      <c r="N1208" s="68"/>
      <c r="O1208" s="18" t="e">
        <f t="shared" ca="1" si="78"/>
        <v>#VALUE!</v>
      </c>
      <c r="P1208" s="80"/>
      <c r="Q1208" s="80"/>
      <c r="R1208" s="80"/>
      <c r="S1208" s="80"/>
    </row>
    <row r="1209" spans="1:19">
      <c r="A1209" s="34">
        <v>1207</v>
      </c>
      <c r="B1209" s="101"/>
      <c r="C1209" s="7"/>
      <c r="D1209" s="7" t="str">
        <f t="shared" si="77"/>
        <v/>
      </c>
      <c r="E1209" s="7"/>
      <c r="F1209" s="19" t="str">
        <f t="shared" si="75"/>
        <v/>
      </c>
      <c r="G1209" s="116"/>
      <c r="H1209" s="7" t="str">
        <f t="shared" si="76"/>
        <v>空</v>
      </c>
      <c r="I1209" s="83"/>
      <c r="J1209" s="230"/>
      <c r="K1209" s="48"/>
      <c r="L1209" s="48"/>
      <c r="M1209" s="9"/>
      <c r="N1209" s="68"/>
      <c r="O1209" s="18" t="e">
        <f t="shared" ca="1" si="78"/>
        <v>#VALUE!</v>
      </c>
      <c r="P1209" s="80"/>
      <c r="Q1209" s="80"/>
      <c r="R1209" s="80"/>
      <c r="S1209" s="80"/>
    </row>
    <row r="1210" spans="1:19">
      <c r="A1210" s="34">
        <v>1208</v>
      </c>
      <c r="B1210" s="101"/>
      <c r="C1210" s="7"/>
      <c r="D1210" s="7" t="str">
        <f t="shared" si="77"/>
        <v/>
      </c>
      <c r="E1210" s="7"/>
      <c r="F1210" s="19" t="str">
        <f t="shared" si="75"/>
        <v/>
      </c>
      <c r="G1210" s="116"/>
      <c r="H1210" s="7" t="str">
        <f t="shared" si="76"/>
        <v>空</v>
      </c>
      <c r="I1210" s="83"/>
      <c r="J1210" s="230"/>
      <c r="K1210" s="48"/>
      <c r="L1210" s="48"/>
      <c r="M1210" s="9"/>
      <c r="N1210" s="68"/>
      <c r="O1210" s="18" t="e">
        <f t="shared" ca="1" si="78"/>
        <v>#VALUE!</v>
      </c>
      <c r="P1210" s="80"/>
      <c r="Q1210" s="80"/>
      <c r="R1210" s="80"/>
      <c r="S1210" s="80"/>
    </row>
    <row r="1211" spans="1:19">
      <c r="A1211" s="34">
        <v>1209</v>
      </c>
      <c r="B1211" s="101"/>
      <c r="C1211" s="7"/>
      <c r="D1211" s="7" t="str">
        <f t="shared" si="77"/>
        <v/>
      </c>
      <c r="E1211" s="7"/>
      <c r="F1211" s="19" t="str">
        <f t="shared" si="75"/>
        <v/>
      </c>
      <c r="G1211" s="116"/>
      <c r="H1211" s="7" t="str">
        <f t="shared" si="76"/>
        <v>空</v>
      </c>
      <c r="I1211" s="83"/>
      <c r="J1211" s="230"/>
      <c r="K1211" s="48"/>
      <c r="L1211" s="48"/>
      <c r="M1211" s="9"/>
      <c r="N1211" s="68"/>
      <c r="O1211" s="18" t="e">
        <f t="shared" ca="1" si="78"/>
        <v>#VALUE!</v>
      </c>
      <c r="P1211" s="80"/>
      <c r="Q1211" s="80"/>
      <c r="R1211" s="80"/>
      <c r="S1211" s="80"/>
    </row>
    <row r="1212" spans="1:19">
      <c r="A1212" s="34">
        <v>1210</v>
      </c>
      <c r="B1212" s="101"/>
      <c r="C1212" s="7"/>
      <c r="D1212" s="7" t="str">
        <f t="shared" si="77"/>
        <v/>
      </c>
      <c r="E1212" s="7"/>
      <c r="F1212" s="19" t="str">
        <f t="shared" si="75"/>
        <v/>
      </c>
      <c r="G1212" s="116"/>
      <c r="H1212" s="7" t="str">
        <f t="shared" si="76"/>
        <v>空</v>
      </c>
      <c r="I1212" s="83"/>
      <c r="J1212" s="230"/>
      <c r="K1212" s="48"/>
      <c r="L1212" s="48"/>
      <c r="M1212" s="9"/>
      <c r="N1212" s="68"/>
      <c r="O1212" s="18" t="e">
        <f t="shared" ca="1" si="78"/>
        <v>#VALUE!</v>
      </c>
      <c r="P1212" s="80"/>
      <c r="Q1212" s="80"/>
      <c r="R1212" s="80"/>
      <c r="S1212" s="80"/>
    </row>
    <row r="1213" spans="1:19">
      <c r="A1213" s="34">
        <v>1211</v>
      </c>
      <c r="B1213" s="101"/>
      <c r="C1213" s="7"/>
      <c r="D1213" s="7" t="str">
        <f t="shared" si="77"/>
        <v/>
      </c>
      <c r="E1213" s="7"/>
      <c r="F1213" s="19" t="str">
        <f t="shared" si="75"/>
        <v/>
      </c>
      <c r="G1213" s="116"/>
      <c r="H1213" s="7" t="str">
        <f t="shared" si="76"/>
        <v>空</v>
      </c>
      <c r="I1213" s="83"/>
      <c r="J1213" s="230"/>
      <c r="K1213" s="48"/>
      <c r="L1213" s="48"/>
      <c r="M1213" s="9"/>
      <c r="N1213" s="68"/>
      <c r="O1213" s="18" t="e">
        <f t="shared" ca="1" si="78"/>
        <v>#VALUE!</v>
      </c>
      <c r="P1213" s="80"/>
      <c r="Q1213" s="80"/>
      <c r="R1213" s="80"/>
      <c r="S1213" s="80"/>
    </row>
    <row r="1214" spans="1:19">
      <c r="A1214" s="34">
        <v>1212</v>
      </c>
      <c r="B1214" s="101"/>
      <c r="C1214" s="7"/>
      <c r="D1214" s="7" t="str">
        <f t="shared" si="77"/>
        <v/>
      </c>
      <c r="E1214" s="7"/>
      <c r="F1214" s="19" t="str">
        <f t="shared" si="75"/>
        <v/>
      </c>
      <c r="G1214" s="116"/>
      <c r="H1214" s="7" t="str">
        <f t="shared" si="76"/>
        <v>空</v>
      </c>
      <c r="I1214" s="83"/>
      <c r="J1214" s="230"/>
      <c r="K1214" s="48"/>
      <c r="L1214" s="48"/>
      <c r="M1214" s="9"/>
      <c r="N1214" s="68"/>
      <c r="O1214" s="18" t="e">
        <f t="shared" ca="1" si="78"/>
        <v>#VALUE!</v>
      </c>
      <c r="P1214" s="80"/>
      <c r="Q1214" s="80"/>
      <c r="R1214" s="80"/>
      <c r="S1214" s="80"/>
    </row>
    <row r="1215" spans="1:19">
      <c r="A1215" s="34">
        <v>1213</v>
      </c>
      <c r="B1215" s="101"/>
      <c r="C1215" s="7"/>
      <c r="D1215" s="7" t="str">
        <f t="shared" si="77"/>
        <v/>
      </c>
      <c r="E1215" s="7"/>
      <c r="F1215" s="19" t="str">
        <f t="shared" si="75"/>
        <v/>
      </c>
      <c r="G1215" s="116"/>
      <c r="H1215" s="7" t="str">
        <f t="shared" si="76"/>
        <v>空</v>
      </c>
      <c r="I1215" s="83"/>
      <c r="J1215" s="230"/>
      <c r="K1215" s="48"/>
      <c r="L1215" s="48"/>
      <c r="M1215" s="9"/>
      <c r="N1215" s="68"/>
      <c r="O1215" s="18" t="e">
        <f t="shared" ca="1" si="78"/>
        <v>#VALUE!</v>
      </c>
      <c r="P1215" s="80"/>
      <c r="Q1215" s="80"/>
      <c r="R1215" s="80"/>
      <c r="S1215" s="80"/>
    </row>
    <row r="1216" spans="1:19">
      <c r="A1216" s="34">
        <v>1214</v>
      </c>
      <c r="B1216" s="101"/>
      <c r="C1216" s="7"/>
      <c r="D1216" s="7" t="str">
        <f t="shared" si="77"/>
        <v/>
      </c>
      <c r="E1216" s="7"/>
      <c r="F1216" s="19" t="str">
        <f t="shared" si="75"/>
        <v/>
      </c>
      <c r="G1216" s="116"/>
      <c r="H1216" s="7" t="str">
        <f t="shared" si="76"/>
        <v>空</v>
      </c>
      <c r="I1216" s="83"/>
      <c r="J1216" s="230"/>
      <c r="K1216" s="48"/>
      <c r="L1216" s="48"/>
      <c r="M1216" s="9"/>
      <c r="N1216" s="68"/>
      <c r="O1216" s="18" t="e">
        <f t="shared" ca="1" si="78"/>
        <v>#VALUE!</v>
      </c>
      <c r="P1216" s="80"/>
      <c r="Q1216" s="80"/>
      <c r="R1216" s="80"/>
      <c r="S1216" s="80"/>
    </row>
    <row r="1217" spans="1:19">
      <c r="A1217" s="34">
        <v>1215</v>
      </c>
      <c r="B1217" s="101"/>
      <c r="C1217" s="7"/>
      <c r="D1217" s="7" t="str">
        <f t="shared" si="77"/>
        <v/>
      </c>
      <c r="E1217" s="7"/>
      <c r="F1217" s="19" t="str">
        <f t="shared" si="75"/>
        <v/>
      </c>
      <c r="G1217" s="116"/>
      <c r="H1217" s="7" t="str">
        <f t="shared" si="76"/>
        <v>空</v>
      </c>
      <c r="I1217" s="83"/>
      <c r="J1217" s="230"/>
      <c r="K1217" s="48"/>
      <c r="L1217" s="48"/>
      <c r="M1217" s="9"/>
      <c r="N1217" s="68"/>
      <c r="O1217" s="18" t="e">
        <f t="shared" ca="1" si="78"/>
        <v>#VALUE!</v>
      </c>
      <c r="P1217" s="80"/>
      <c r="Q1217" s="80"/>
      <c r="R1217" s="80"/>
      <c r="S1217" s="80"/>
    </row>
    <row r="1218" spans="1:19">
      <c r="A1218" s="34">
        <v>1216</v>
      </c>
      <c r="B1218" s="101"/>
      <c r="C1218" s="7"/>
      <c r="D1218" s="7" t="str">
        <f t="shared" si="77"/>
        <v/>
      </c>
      <c r="E1218" s="7"/>
      <c r="F1218" s="19" t="str">
        <f t="shared" si="75"/>
        <v/>
      </c>
      <c r="G1218" s="116"/>
      <c r="H1218" s="7" t="str">
        <f t="shared" si="76"/>
        <v>空</v>
      </c>
      <c r="I1218" s="83"/>
      <c r="J1218" s="230"/>
      <c r="K1218" s="48"/>
      <c r="L1218" s="48"/>
      <c r="M1218" s="9"/>
      <c r="N1218" s="68"/>
      <c r="O1218" s="18" t="e">
        <f t="shared" ca="1" si="78"/>
        <v>#VALUE!</v>
      </c>
      <c r="P1218" s="80"/>
      <c r="Q1218" s="80"/>
      <c r="R1218" s="80"/>
      <c r="S1218" s="80"/>
    </row>
    <row r="1219" spans="1:19">
      <c r="A1219" s="34">
        <v>1217</v>
      </c>
      <c r="B1219" s="101"/>
      <c r="C1219" s="7"/>
      <c r="D1219" s="7" t="str">
        <f t="shared" si="77"/>
        <v/>
      </c>
      <c r="E1219" s="7"/>
      <c r="F1219" s="19" t="str">
        <f t="shared" ref="F1219:F1282" si="79">IF(ISNONTEXT(B1219),"","请输入日期")</f>
        <v/>
      </c>
      <c r="G1219" s="116"/>
      <c r="H1219" s="7" t="str">
        <f t="shared" ref="H1219:H1282" si="80">IF(I1219="","空","重")</f>
        <v>空</v>
      </c>
      <c r="I1219" s="83"/>
      <c r="J1219" s="230"/>
      <c r="K1219" s="48"/>
      <c r="L1219" s="48"/>
      <c r="M1219" s="122"/>
      <c r="N1219" s="68"/>
      <c r="O1219" s="18" t="e">
        <f t="shared" ca="1" si="78"/>
        <v>#VALUE!</v>
      </c>
      <c r="P1219" s="80"/>
      <c r="Q1219" s="80"/>
      <c r="R1219" s="80"/>
      <c r="S1219" s="80"/>
    </row>
    <row r="1220" spans="1:19">
      <c r="A1220" s="34">
        <v>1218</v>
      </c>
      <c r="B1220" s="100"/>
      <c r="C1220" s="7"/>
      <c r="D1220" s="7" t="str">
        <f t="shared" ref="D1220:D1283" si="81">IF(B1220="","","HPL箱")</f>
        <v/>
      </c>
      <c r="E1220" s="7"/>
      <c r="F1220" s="19" t="str">
        <f t="shared" si="79"/>
        <v/>
      </c>
      <c r="G1220" s="116"/>
      <c r="H1220" s="7" t="str">
        <f t="shared" si="80"/>
        <v>空</v>
      </c>
      <c r="I1220" s="83"/>
      <c r="J1220" s="230"/>
      <c r="K1220" s="48"/>
      <c r="L1220" s="48"/>
      <c r="M1220" s="9"/>
      <c r="N1220" s="68"/>
      <c r="O1220" s="18" t="e">
        <f t="shared" ca="1" si="78"/>
        <v>#VALUE!</v>
      </c>
      <c r="P1220" s="80"/>
      <c r="Q1220" s="80"/>
      <c r="R1220" s="80"/>
      <c r="S1220" s="80"/>
    </row>
    <row r="1221" spans="1:19">
      <c r="A1221" s="34">
        <v>1219</v>
      </c>
      <c r="B1221" s="100"/>
      <c r="C1221" s="7"/>
      <c r="D1221" s="7" t="str">
        <f t="shared" si="81"/>
        <v/>
      </c>
      <c r="E1221" s="7"/>
      <c r="F1221" s="19" t="str">
        <f t="shared" si="79"/>
        <v/>
      </c>
      <c r="G1221" s="116"/>
      <c r="H1221" s="7" t="str">
        <f t="shared" si="80"/>
        <v>空</v>
      </c>
      <c r="I1221" s="83"/>
      <c r="J1221" s="230"/>
      <c r="K1221" s="48"/>
      <c r="L1221" s="48"/>
      <c r="M1221" s="9"/>
      <c r="N1221" s="68"/>
      <c r="O1221" s="18" t="e">
        <f t="shared" ca="1" si="78"/>
        <v>#VALUE!</v>
      </c>
      <c r="P1221" s="80"/>
      <c r="Q1221" s="80"/>
      <c r="R1221" s="80"/>
      <c r="S1221" s="80"/>
    </row>
    <row r="1222" spans="1:19">
      <c r="A1222" s="34">
        <v>1220</v>
      </c>
      <c r="B1222" s="100"/>
      <c r="C1222" s="7"/>
      <c r="D1222" s="7" t="str">
        <f t="shared" si="81"/>
        <v/>
      </c>
      <c r="E1222" s="7"/>
      <c r="F1222" s="19" t="str">
        <f t="shared" si="79"/>
        <v/>
      </c>
      <c r="G1222" s="116"/>
      <c r="H1222" s="7" t="str">
        <f t="shared" si="80"/>
        <v>空</v>
      </c>
      <c r="I1222" s="83"/>
      <c r="J1222" s="230"/>
      <c r="K1222" s="48"/>
      <c r="L1222" s="48"/>
      <c r="M1222" s="9"/>
      <c r="N1222" s="68"/>
      <c r="O1222" s="18" t="e">
        <f t="shared" ca="1" si="78"/>
        <v>#VALUE!</v>
      </c>
      <c r="P1222" s="80"/>
      <c r="Q1222" s="80"/>
      <c r="R1222" s="80"/>
      <c r="S1222" s="80"/>
    </row>
    <row r="1223" spans="1:19">
      <c r="A1223" s="34">
        <v>1221</v>
      </c>
      <c r="B1223" s="100"/>
      <c r="C1223" s="7"/>
      <c r="D1223" s="7" t="str">
        <f t="shared" si="81"/>
        <v/>
      </c>
      <c r="E1223" s="7"/>
      <c r="F1223" s="19" t="str">
        <f t="shared" si="79"/>
        <v/>
      </c>
      <c r="G1223" s="116"/>
      <c r="H1223" s="7" t="str">
        <f t="shared" si="80"/>
        <v>空</v>
      </c>
      <c r="I1223" s="83"/>
      <c r="J1223" s="230"/>
      <c r="K1223" s="48"/>
      <c r="L1223" s="48"/>
      <c r="M1223" s="122"/>
      <c r="N1223" s="68"/>
      <c r="O1223" s="18" t="e">
        <f t="shared" ca="1" si="78"/>
        <v>#VALUE!</v>
      </c>
      <c r="P1223" s="80"/>
      <c r="Q1223" s="80"/>
      <c r="R1223" s="80"/>
      <c r="S1223" s="80"/>
    </row>
    <row r="1224" spans="1:19">
      <c r="A1224" s="34">
        <v>1222</v>
      </c>
      <c r="B1224" s="100"/>
      <c r="C1224" s="7"/>
      <c r="D1224" s="7" t="str">
        <f t="shared" si="81"/>
        <v/>
      </c>
      <c r="E1224" s="7"/>
      <c r="F1224" s="19" t="str">
        <f t="shared" si="79"/>
        <v/>
      </c>
      <c r="G1224" s="116"/>
      <c r="H1224" s="7" t="str">
        <f t="shared" si="80"/>
        <v>空</v>
      </c>
      <c r="I1224" s="83"/>
      <c r="J1224" s="230"/>
      <c r="K1224" s="48"/>
      <c r="L1224" s="48"/>
      <c r="M1224" s="9"/>
      <c r="N1224" s="68"/>
      <c r="O1224" s="18" t="e">
        <f t="shared" ca="1" si="78"/>
        <v>#VALUE!</v>
      </c>
      <c r="P1224" s="80"/>
      <c r="Q1224" s="80"/>
      <c r="R1224" s="80"/>
      <c r="S1224" s="80"/>
    </row>
    <row r="1225" spans="1:19">
      <c r="A1225" s="34">
        <v>1223</v>
      </c>
      <c r="B1225" s="100"/>
      <c r="C1225" s="7"/>
      <c r="D1225" s="7" t="str">
        <f t="shared" si="81"/>
        <v/>
      </c>
      <c r="E1225" s="7"/>
      <c r="F1225" s="19" t="str">
        <f t="shared" si="79"/>
        <v/>
      </c>
      <c r="G1225" s="116"/>
      <c r="H1225" s="7" t="str">
        <f t="shared" si="80"/>
        <v>空</v>
      </c>
      <c r="I1225" s="83"/>
      <c r="J1225" s="230"/>
      <c r="K1225" s="48"/>
      <c r="L1225" s="48"/>
      <c r="M1225" s="9"/>
      <c r="N1225" s="68"/>
      <c r="O1225" s="18" t="e">
        <f t="shared" ca="1" si="78"/>
        <v>#VALUE!</v>
      </c>
      <c r="P1225" s="80"/>
      <c r="Q1225" s="80"/>
      <c r="R1225" s="80"/>
      <c r="S1225" s="80"/>
    </row>
    <row r="1226" spans="1:19">
      <c r="A1226" s="34">
        <v>1224</v>
      </c>
      <c r="B1226" s="100"/>
      <c r="C1226" s="7"/>
      <c r="D1226" s="7" t="str">
        <f t="shared" si="81"/>
        <v/>
      </c>
      <c r="E1226" s="7"/>
      <c r="F1226" s="19" t="str">
        <f t="shared" si="79"/>
        <v/>
      </c>
      <c r="G1226" s="116"/>
      <c r="H1226" s="7" t="str">
        <f t="shared" si="80"/>
        <v>空</v>
      </c>
      <c r="I1226" s="83"/>
      <c r="J1226" s="230"/>
      <c r="K1226" s="48"/>
      <c r="L1226" s="48"/>
      <c r="M1226" s="122"/>
      <c r="N1226" s="68"/>
      <c r="O1226" s="18" t="e">
        <f t="shared" ca="1" si="78"/>
        <v>#VALUE!</v>
      </c>
      <c r="P1226" s="80"/>
      <c r="Q1226" s="80"/>
      <c r="R1226" s="80"/>
      <c r="S1226" s="80"/>
    </row>
    <row r="1227" spans="1:19">
      <c r="A1227" s="34">
        <v>1225</v>
      </c>
      <c r="B1227" s="100"/>
      <c r="C1227" s="7"/>
      <c r="D1227" s="7" t="str">
        <f t="shared" si="81"/>
        <v/>
      </c>
      <c r="E1227" s="7"/>
      <c r="F1227" s="19" t="str">
        <f t="shared" si="79"/>
        <v/>
      </c>
      <c r="G1227" s="116"/>
      <c r="H1227" s="7" t="str">
        <f t="shared" si="80"/>
        <v>空</v>
      </c>
      <c r="I1227" s="83"/>
      <c r="J1227" s="230"/>
      <c r="K1227" s="48"/>
      <c r="L1227" s="48"/>
      <c r="M1227" s="9"/>
      <c r="N1227" s="68"/>
      <c r="O1227" s="18" t="e">
        <f t="shared" ca="1" si="78"/>
        <v>#VALUE!</v>
      </c>
      <c r="P1227" s="80"/>
      <c r="Q1227" s="80"/>
      <c r="R1227" s="80"/>
      <c r="S1227" s="80"/>
    </row>
    <row r="1228" spans="1:19">
      <c r="A1228" s="34">
        <v>1226</v>
      </c>
      <c r="B1228" s="101"/>
      <c r="C1228" s="7"/>
      <c r="D1228" s="7" t="str">
        <f t="shared" si="81"/>
        <v/>
      </c>
      <c r="E1228" s="7"/>
      <c r="F1228" s="19" t="str">
        <f t="shared" si="79"/>
        <v/>
      </c>
      <c r="G1228" s="116"/>
      <c r="H1228" s="7" t="str">
        <f t="shared" si="80"/>
        <v>空</v>
      </c>
      <c r="I1228" s="83"/>
      <c r="J1228" s="230"/>
      <c r="K1228" s="48"/>
      <c r="L1228" s="48"/>
      <c r="M1228" s="9"/>
      <c r="N1228" s="68"/>
      <c r="O1228" s="18" t="e">
        <f t="shared" ca="1" si="78"/>
        <v>#VALUE!</v>
      </c>
      <c r="P1228" s="80"/>
      <c r="Q1228" s="80"/>
      <c r="R1228" s="80"/>
      <c r="S1228" s="80"/>
    </row>
    <row r="1229" spans="1:19">
      <c r="A1229" s="34">
        <v>1227</v>
      </c>
      <c r="B1229" s="100"/>
      <c r="C1229" s="7"/>
      <c r="D1229" s="7" t="str">
        <f t="shared" si="81"/>
        <v/>
      </c>
      <c r="E1229" s="7"/>
      <c r="F1229" s="19" t="str">
        <f t="shared" si="79"/>
        <v/>
      </c>
      <c r="G1229" s="116"/>
      <c r="H1229" s="7" t="str">
        <f t="shared" si="80"/>
        <v>空</v>
      </c>
      <c r="I1229" s="83"/>
      <c r="J1229" s="230"/>
      <c r="K1229" s="48"/>
      <c r="L1229" s="48"/>
      <c r="M1229" s="9"/>
      <c r="N1229" s="68"/>
      <c r="O1229" s="18" t="e">
        <f t="shared" ca="1" si="78"/>
        <v>#VALUE!</v>
      </c>
      <c r="P1229" s="80"/>
      <c r="Q1229" s="80"/>
      <c r="R1229" s="80"/>
      <c r="S1229" s="80"/>
    </row>
    <row r="1230" spans="1:19">
      <c r="A1230" s="34">
        <v>1228</v>
      </c>
      <c r="B1230" s="101"/>
      <c r="C1230" s="7"/>
      <c r="D1230" s="7" t="str">
        <f t="shared" si="81"/>
        <v/>
      </c>
      <c r="E1230" s="7"/>
      <c r="F1230" s="19" t="str">
        <f t="shared" si="79"/>
        <v/>
      </c>
      <c r="G1230" s="116"/>
      <c r="H1230" s="7" t="str">
        <f t="shared" si="80"/>
        <v>空</v>
      </c>
      <c r="I1230" s="83"/>
      <c r="J1230" s="230"/>
      <c r="K1230" s="48"/>
      <c r="L1230" s="48"/>
      <c r="M1230" s="9"/>
      <c r="N1230" s="68"/>
      <c r="O1230" s="18" t="e">
        <f t="shared" ca="1" si="78"/>
        <v>#VALUE!</v>
      </c>
      <c r="P1230" s="80"/>
      <c r="Q1230" s="80"/>
      <c r="R1230" s="80"/>
      <c r="S1230" s="80"/>
    </row>
    <row r="1231" spans="1:19">
      <c r="A1231" s="34">
        <v>1229</v>
      </c>
      <c r="B1231" s="100"/>
      <c r="C1231" s="7"/>
      <c r="D1231" s="7" t="str">
        <f t="shared" si="81"/>
        <v/>
      </c>
      <c r="E1231" s="7"/>
      <c r="F1231" s="19" t="str">
        <f t="shared" si="79"/>
        <v/>
      </c>
      <c r="G1231" s="116"/>
      <c r="H1231" s="7" t="str">
        <f t="shared" si="80"/>
        <v>空</v>
      </c>
      <c r="I1231" s="83"/>
      <c r="J1231" s="230"/>
      <c r="K1231" s="48"/>
      <c r="L1231" s="48"/>
      <c r="M1231" s="122"/>
      <c r="N1231" s="68"/>
      <c r="O1231" s="18" t="e">
        <f t="shared" ca="1" si="78"/>
        <v>#VALUE!</v>
      </c>
      <c r="P1231" s="80"/>
      <c r="Q1231" s="80"/>
      <c r="R1231" s="80"/>
      <c r="S1231" s="80"/>
    </row>
    <row r="1232" spans="1:19">
      <c r="A1232" s="34">
        <v>1230</v>
      </c>
      <c r="B1232" s="100"/>
      <c r="C1232" s="7"/>
      <c r="D1232" s="7" t="str">
        <f t="shared" si="81"/>
        <v/>
      </c>
      <c r="E1232" s="7"/>
      <c r="F1232" s="19" t="str">
        <f t="shared" si="79"/>
        <v/>
      </c>
      <c r="G1232" s="116"/>
      <c r="H1232" s="7" t="str">
        <f t="shared" si="80"/>
        <v>空</v>
      </c>
      <c r="I1232" s="83"/>
      <c r="J1232" s="230"/>
      <c r="K1232" s="48"/>
      <c r="L1232" s="48"/>
      <c r="M1232" s="122"/>
      <c r="N1232" s="68"/>
      <c r="O1232" s="18" t="e">
        <f t="shared" ca="1" si="78"/>
        <v>#VALUE!</v>
      </c>
      <c r="P1232" s="80"/>
      <c r="Q1232" s="80"/>
      <c r="R1232" s="80"/>
      <c r="S1232" s="80"/>
    </row>
    <row r="1233" spans="1:19">
      <c r="A1233" s="34">
        <v>1231</v>
      </c>
      <c r="B1233" s="100"/>
      <c r="C1233" s="7"/>
      <c r="D1233" s="7" t="str">
        <f t="shared" si="81"/>
        <v/>
      </c>
      <c r="E1233" s="7"/>
      <c r="F1233" s="19" t="str">
        <f t="shared" si="79"/>
        <v/>
      </c>
      <c r="G1233" s="116"/>
      <c r="H1233" s="7" t="str">
        <f t="shared" si="80"/>
        <v>空</v>
      </c>
      <c r="I1233" s="83"/>
      <c r="J1233" s="230"/>
      <c r="K1233" s="48"/>
      <c r="L1233" s="48"/>
      <c r="M1233" s="9"/>
      <c r="N1233" s="68"/>
      <c r="O1233" s="18" t="e">
        <f t="shared" ca="1" si="78"/>
        <v>#VALUE!</v>
      </c>
      <c r="P1233" s="80"/>
      <c r="Q1233" s="80"/>
      <c r="R1233" s="80"/>
      <c r="S1233" s="80"/>
    </row>
    <row r="1234" spans="1:19">
      <c r="A1234" s="34">
        <v>1232</v>
      </c>
      <c r="B1234" s="101"/>
      <c r="C1234" s="7"/>
      <c r="D1234" s="7" t="str">
        <f t="shared" si="81"/>
        <v/>
      </c>
      <c r="E1234" s="7"/>
      <c r="F1234" s="19" t="str">
        <f t="shared" si="79"/>
        <v/>
      </c>
      <c r="G1234" s="116"/>
      <c r="H1234" s="7" t="str">
        <f t="shared" si="80"/>
        <v>空</v>
      </c>
      <c r="I1234" s="83"/>
      <c r="J1234" s="230"/>
      <c r="K1234" s="48"/>
      <c r="L1234" s="48"/>
      <c r="M1234" s="9"/>
      <c r="N1234" s="68"/>
      <c r="O1234" s="18" t="e">
        <f t="shared" ref="O1234:O1297" ca="1" si="82">IF(ISNONTEXT(J1234),DATEDIF(F1234,TODAY(),"d")&amp;"天","出场")</f>
        <v>#VALUE!</v>
      </c>
      <c r="P1234" s="80"/>
      <c r="Q1234" s="80"/>
      <c r="R1234" s="80"/>
      <c r="S1234" s="80"/>
    </row>
    <row r="1235" spans="1:19">
      <c r="A1235" s="34">
        <v>1233</v>
      </c>
      <c r="B1235" s="100"/>
      <c r="C1235" s="7"/>
      <c r="D1235" s="7" t="str">
        <f t="shared" si="81"/>
        <v/>
      </c>
      <c r="E1235" s="7"/>
      <c r="F1235" s="19" t="str">
        <f t="shared" si="79"/>
        <v/>
      </c>
      <c r="G1235" s="116"/>
      <c r="H1235" s="7" t="str">
        <f t="shared" si="80"/>
        <v>空</v>
      </c>
      <c r="I1235" s="83"/>
      <c r="J1235" s="230"/>
      <c r="K1235" s="48"/>
      <c r="L1235" s="48"/>
      <c r="M1235" s="9"/>
      <c r="N1235" s="68"/>
      <c r="O1235" s="18" t="e">
        <f t="shared" ca="1" si="82"/>
        <v>#VALUE!</v>
      </c>
      <c r="P1235" s="80"/>
      <c r="Q1235" s="80"/>
      <c r="R1235" s="80"/>
      <c r="S1235" s="80"/>
    </row>
    <row r="1236" spans="1:19">
      <c r="A1236" s="34">
        <v>1234</v>
      </c>
      <c r="B1236" s="100"/>
      <c r="C1236" s="7"/>
      <c r="D1236" s="7" t="str">
        <f t="shared" si="81"/>
        <v/>
      </c>
      <c r="E1236" s="7"/>
      <c r="F1236" s="19" t="str">
        <f t="shared" si="79"/>
        <v/>
      </c>
      <c r="G1236" s="116"/>
      <c r="H1236" s="7" t="str">
        <f t="shared" si="80"/>
        <v>空</v>
      </c>
      <c r="I1236" s="83"/>
      <c r="J1236" s="230"/>
      <c r="K1236" s="48"/>
      <c r="L1236" s="48"/>
      <c r="M1236" s="9"/>
      <c r="N1236" s="68"/>
      <c r="O1236" s="18" t="e">
        <f t="shared" ca="1" si="82"/>
        <v>#VALUE!</v>
      </c>
      <c r="P1236" s="80"/>
      <c r="Q1236" s="80"/>
      <c r="R1236" s="80"/>
      <c r="S1236" s="80"/>
    </row>
    <row r="1237" spans="1:19">
      <c r="A1237" s="34">
        <v>1235</v>
      </c>
      <c r="B1237" s="100"/>
      <c r="C1237" s="7"/>
      <c r="D1237" s="7" t="str">
        <f t="shared" si="81"/>
        <v/>
      </c>
      <c r="E1237" s="7"/>
      <c r="F1237" s="19" t="str">
        <f t="shared" si="79"/>
        <v/>
      </c>
      <c r="G1237" s="116"/>
      <c r="H1237" s="7" t="str">
        <f t="shared" si="80"/>
        <v>空</v>
      </c>
      <c r="I1237" s="83"/>
      <c r="J1237" s="230"/>
      <c r="K1237" s="48"/>
      <c r="L1237" s="48"/>
      <c r="M1237" s="9"/>
      <c r="N1237" s="68"/>
      <c r="O1237" s="18" t="e">
        <f t="shared" ca="1" si="82"/>
        <v>#VALUE!</v>
      </c>
      <c r="P1237" s="80"/>
      <c r="Q1237" s="80"/>
      <c r="R1237" s="80"/>
      <c r="S1237" s="80"/>
    </row>
    <row r="1238" spans="1:19">
      <c r="A1238" s="34">
        <v>1236</v>
      </c>
      <c r="B1238" s="100"/>
      <c r="C1238" s="7"/>
      <c r="D1238" s="7" t="str">
        <f t="shared" si="81"/>
        <v/>
      </c>
      <c r="E1238" s="7"/>
      <c r="F1238" s="19" t="str">
        <f t="shared" si="79"/>
        <v/>
      </c>
      <c r="G1238" s="116"/>
      <c r="H1238" s="7" t="str">
        <f t="shared" si="80"/>
        <v>空</v>
      </c>
      <c r="I1238" s="83"/>
      <c r="J1238" s="230"/>
      <c r="K1238" s="48"/>
      <c r="L1238" s="48"/>
      <c r="M1238" s="9"/>
      <c r="N1238" s="68"/>
      <c r="O1238" s="18" t="e">
        <f t="shared" ca="1" si="82"/>
        <v>#VALUE!</v>
      </c>
      <c r="P1238" s="80"/>
      <c r="Q1238" s="80"/>
      <c r="R1238" s="80"/>
      <c r="S1238" s="80"/>
    </row>
    <row r="1239" spans="1:19">
      <c r="A1239" s="34">
        <v>1237</v>
      </c>
      <c r="B1239" s="101"/>
      <c r="C1239" s="7"/>
      <c r="D1239" s="7" t="str">
        <f t="shared" si="81"/>
        <v/>
      </c>
      <c r="E1239" s="7"/>
      <c r="F1239" s="19" t="str">
        <f t="shared" si="79"/>
        <v/>
      </c>
      <c r="G1239" s="116"/>
      <c r="H1239" s="7" t="str">
        <f t="shared" si="80"/>
        <v>空</v>
      </c>
      <c r="I1239" s="83"/>
      <c r="J1239" s="230"/>
      <c r="K1239" s="48"/>
      <c r="L1239" s="48"/>
      <c r="M1239" s="9"/>
      <c r="N1239" s="68"/>
      <c r="O1239" s="18" t="e">
        <f t="shared" ca="1" si="82"/>
        <v>#VALUE!</v>
      </c>
      <c r="P1239" s="80"/>
      <c r="Q1239" s="80"/>
      <c r="R1239" s="80"/>
      <c r="S1239" s="80"/>
    </row>
    <row r="1240" spans="1:19">
      <c r="A1240" s="34">
        <v>1238</v>
      </c>
      <c r="B1240" s="101"/>
      <c r="C1240" s="7"/>
      <c r="D1240" s="7" t="str">
        <f t="shared" si="81"/>
        <v/>
      </c>
      <c r="E1240" s="7"/>
      <c r="F1240" s="19" t="str">
        <f t="shared" si="79"/>
        <v/>
      </c>
      <c r="G1240" s="116"/>
      <c r="H1240" s="7" t="str">
        <f t="shared" si="80"/>
        <v>空</v>
      </c>
      <c r="I1240" s="83"/>
      <c r="J1240" s="230"/>
      <c r="K1240" s="48"/>
      <c r="L1240" s="48"/>
      <c r="M1240" s="9"/>
      <c r="N1240" s="68"/>
      <c r="O1240" s="18" t="e">
        <f t="shared" ca="1" si="82"/>
        <v>#VALUE!</v>
      </c>
      <c r="P1240" s="80"/>
      <c r="Q1240" s="80"/>
      <c r="R1240" s="80"/>
      <c r="S1240" s="80"/>
    </row>
    <row r="1241" spans="1:19">
      <c r="A1241" s="34">
        <v>1239</v>
      </c>
      <c r="B1241" s="100"/>
      <c r="C1241" s="7"/>
      <c r="D1241" s="7" t="str">
        <f t="shared" si="81"/>
        <v/>
      </c>
      <c r="E1241" s="7"/>
      <c r="F1241" s="19" t="str">
        <f t="shared" si="79"/>
        <v/>
      </c>
      <c r="G1241" s="116"/>
      <c r="H1241" s="7" t="str">
        <f t="shared" si="80"/>
        <v>空</v>
      </c>
      <c r="I1241" s="83"/>
      <c r="J1241" s="230"/>
      <c r="K1241" s="48"/>
      <c r="L1241" s="48"/>
      <c r="M1241" s="9"/>
      <c r="N1241" s="68"/>
      <c r="O1241" s="18" t="e">
        <f t="shared" ca="1" si="82"/>
        <v>#VALUE!</v>
      </c>
      <c r="P1241" s="80"/>
      <c r="Q1241" s="80"/>
      <c r="R1241" s="80"/>
      <c r="S1241" s="80"/>
    </row>
    <row r="1242" spans="1:19">
      <c r="A1242" s="34">
        <v>1240</v>
      </c>
      <c r="B1242" s="101"/>
      <c r="C1242" s="7"/>
      <c r="D1242" s="7" t="str">
        <f t="shared" si="81"/>
        <v/>
      </c>
      <c r="E1242" s="7"/>
      <c r="F1242" s="19" t="str">
        <f t="shared" si="79"/>
        <v/>
      </c>
      <c r="G1242" s="116"/>
      <c r="H1242" s="7" t="str">
        <f t="shared" si="80"/>
        <v>空</v>
      </c>
      <c r="I1242" s="83"/>
      <c r="J1242" s="230"/>
      <c r="K1242" s="48"/>
      <c r="L1242" s="48"/>
      <c r="M1242" s="9"/>
      <c r="N1242" s="68"/>
      <c r="O1242" s="18" t="e">
        <f t="shared" ca="1" si="82"/>
        <v>#VALUE!</v>
      </c>
      <c r="P1242" s="80"/>
      <c r="Q1242" s="80"/>
      <c r="R1242" s="80"/>
      <c r="S1242" s="80"/>
    </row>
    <row r="1243" spans="1:19">
      <c r="A1243" s="34">
        <v>1241</v>
      </c>
      <c r="B1243" s="101"/>
      <c r="C1243" s="7"/>
      <c r="D1243" s="7" t="str">
        <f t="shared" si="81"/>
        <v/>
      </c>
      <c r="E1243" s="7"/>
      <c r="F1243" s="19" t="str">
        <f t="shared" si="79"/>
        <v/>
      </c>
      <c r="G1243" s="116"/>
      <c r="H1243" s="7" t="str">
        <f t="shared" si="80"/>
        <v>空</v>
      </c>
      <c r="I1243" s="83"/>
      <c r="J1243" s="230"/>
      <c r="K1243" s="48"/>
      <c r="L1243" s="48"/>
      <c r="M1243" s="9"/>
      <c r="N1243" s="68"/>
      <c r="O1243" s="18" t="e">
        <f t="shared" ca="1" si="82"/>
        <v>#VALUE!</v>
      </c>
      <c r="P1243" s="80"/>
      <c r="Q1243" s="80"/>
      <c r="R1243" s="80"/>
      <c r="S1243" s="80"/>
    </row>
    <row r="1244" spans="1:19">
      <c r="A1244" s="34">
        <v>1242</v>
      </c>
      <c r="B1244" s="101"/>
      <c r="C1244" s="7"/>
      <c r="D1244" s="7" t="str">
        <f t="shared" si="81"/>
        <v/>
      </c>
      <c r="E1244" s="7"/>
      <c r="F1244" s="19" t="str">
        <f t="shared" si="79"/>
        <v/>
      </c>
      <c r="G1244" s="116"/>
      <c r="H1244" s="7" t="str">
        <f t="shared" si="80"/>
        <v>空</v>
      </c>
      <c r="I1244" s="83"/>
      <c r="J1244" s="230"/>
      <c r="K1244" s="48"/>
      <c r="L1244" s="48"/>
      <c r="M1244" s="9"/>
      <c r="N1244" s="68"/>
      <c r="O1244" s="18" t="e">
        <f t="shared" ca="1" si="82"/>
        <v>#VALUE!</v>
      </c>
      <c r="P1244" s="80"/>
      <c r="Q1244" s="80"/>
      <c r="R1244" s="80"/>
      <c r="S1244" s="80"/>
    </row>
    <row r="1245" spans="1:19">
      <c r="A1245" s="34">
        <v>1243</v>
      </c>
      <c r="B1245" s="101"/>
      <c r="C1245" s="7"/>
      <c r="D1245" s="7" t="str">
        <f t="shared" si="81"/>
        <v/>
      </c>
      <c r="E1245" s="7"/>
      <c r="F1245" s="19" t="str">
        <f t="shared" si="79"/>
        <v/>
      </c>
      <c r="G1245" s="116"/>
      <c r="H1245" s="7" t="str">
        <f t="shared" si="80"/>
        <v>空</v>
      </c>
      <c r="I1245" s="83"/>
      <c r="J1245" s="230"/>
      <c r="K1245" s="48"/>
      <c r="L1245" s="48"/>
      <c r="M1245" s="9"/>
      <c r="N1245" s="68"/>
      <c r="O1245" s="18" t="e">
        <f t="shared" ca="1" si="82"/>
        <v>#VALUE!</v>
      </c>
      <c r="P1245" s="80"/>
      <c r="Q1245" s="80"/>
      <c r="R1245" s="80"/>
      <c r="S1245" s="80"/>
    </row>
    <row r="1246" spans="1:19">
      <c r="A1246" s="34">
        <v>1244</v>
      </c>
      <c r="B1246" s="101"/>
      <c r="C1246" s="7"/>
      <c r="D1246" s="7" t="str">
        <f t="shared" si="81"/>
        <v/>
      </c>
      <c r="E1246" s="7"/>
      <c r="F1246" s="19" t="str">
        <f t="shared" si="79"/>
        <v/>
      </c>
      <c r="G1246" s="116"/>
      <c r="H1246" s="7" t="str">
        <f t="shared" si="80"/>
        <v>空</v>
      </c>
      <c r="I1246" s="83"/>
      <c r="J1246" s="230"/>
      <c r="K1246" s="48"/>
      <c r="L1246" s="48"/>
      <c r="M1246" s="9"/>
      <c r="N1246" s="68"/>
      <c r="O1246" s="18" t="e">
        <f t="shared" ca="1" si="82"/>
        <v>#VALUE!</v>
      </c>
      <c r="P1246" s="80"/>
      <c r="Q1246" s="80"/>
      <c r="R1246" s="80"/>
      <c r="S1246" s="80"/>
    </row>
    <row r="1247" spans="1:19">
      <c r="A1247" s="34">
        <v>1245</v>
      </c>
      <c r="B1247" s="101"/>
      <c r="C1247" s="7"/>
      <c r="D1247" s="7" t="str">
        <f t="shared" si="81"/>
        <v/>
      </c>
      <c r="E1247" s="7"/>
      <c r="F1247" s="19" t="str">
        <f t="shared" si="79"/>
        <v/>
      </c>
      <c r="G1247" s="116"/>
      <c r="H1247" s="7" t="str">
        <f t="shared" si="80"/>
        <v>空</v>
      </c>
      <c r="I1247" s="83"/>
      <c r="J1247" s="230"/>
      <c r="K1247" s="48"/>
      <c r="L1247" s="48"/>
      <c r="M1247" s="9"/>
      <c r="N1247" s="68"/>
      <c r="O1247" s="18" t="e">
        <f t="shared" ca="1" si="82"/>
        <v>#VALUE!</v>
      </c>
      <c r="P1247" s="80"/>
      <c r="Q1247" s="80"/>
      <c r="R1247" s="80"/>
      <c r="S1247" s="80"/>
    </row>
    <row r="1248" spans="1:19">
      <c r="A1248" s="34">
        <v>1246</v>
      </c>
      <c r="B1248" s="100"/>
      <c r="C1248" s="7"/>
      <c r="D1248" s="7" t="str">
        <f t="shared" si="81"/>
        <v/>
      </c>
      <c r="E1248" s="7"/>
      <c r="F1248" s="19" t="str">
        <f t="shared" si="79"/>
        <v/>
      </c>
      <c r="G1248" s="116"/>
      <c r="H1248" s="7" t="str">
        <f t="shared" si="80"/>
        <v>空</v>
      </c>
      <c r="I1248" s="83"/>
      <c r="J1248" s="230"/>
      <c r="K1248" s="48"/>
      <c r="L1248" s="48"/>
      <c r="M1248" s="9"/>
      <c r="N1248" s="68"/>
      <c r="O1248" s="18" t="e">
        <f t="shared" ca="1" si="82"/>
        <v>#VALUE!</v>
      </c>
      <c r="P1248" s="80"/>
      <c r="Q1248" s="80"/>
      <c r="R1248" s="80"/>
      <c r="S1248" s="80"/>
    </row>
    <row r="1249" spans="1:19">
      <c r="A1249" s="34">
        <v>1247</v>
      </c>
      <c r="B1249" s="101"/>
      <c r="C1249" s="7"/>
      <c r="D1249" s="7" t="str">
        <f t="shared" si="81"/>
        <v/>
      </c>
      <c r="E1249" s="7"/>
      <c r="F1249" s="19" t="str">
        <f t="shared" si="79"/>
        <v/>
      </c>
      <c r="G1249" s="116"/>
      <c r="H1249" s="7" t="str">
        <f t="shared" si="80"/>
        <v>空</v>
      </c>
      <c r="I1249" s="83"/>
      <c r="J1249" s="230"/>
      <c r="K1249" s="48"/>
      <c r="L1249" s="48"/>
      <c r="M1249" s="9"/>
      <c r="N1249" s="68"/>
      <c r="O1249" s="18" t="e">
        <f t="shared" ca="1" si="82"/>
        <v>#VALUE!</v>
      </c>
      <c r="P1249" s="80"/>
      <c r="Q1249" s="80"/>
      <c r="R1249" s="80"/>
      <c r="S1249" s="80"/>
    </row>
    <row r="1250" spans="1:19">
      <c r="A1250" s="34">
        <v>1248</v>
      </c>
      <c r="B1250" s="100"/>
      <c r="C1250" s="7"/>
      <c r="D1250" s="7" t="str">
        <f t="shared" si="81"/>
        <v/>
      </c>
      <c r="E1250" s="7"/>
      <c r="F1250" s="19" t="str">
        <f t="shared" si="79"/>
        <v/>
      </c>
      <c r="G1250" s="116"/>
      <c r="H1250" s="7" t="str">
        <f t="shared" si="80"/>
        <v>空</v>
      </c>
      <c r="I1250" s="83"/>
      <c r="J1250" s="230"/>
      <c r="K1250" s="48"/>
      <c r="L1250" s="48"/>
      <c r="M1250" s="9"/>
      <c r="N1250" s="68"/>
      <c r="O1250" s="18" t="e">
        <f t="shared" ca="1" si="82"/>
        <v>#VALUE!</v>
      </c>
      <c r="P1250" s="80"/>
      <c r="Q1250" s="80"/>
      <c r="R1250" s="80"/>
      <c r="S1250" s="80"/>
    </row>
    <row r="1251" spans="1:19">
      <c r="A1251" s="34">
        <v>1249</v>
      </c>
      <c r="B1251" s="100"/>
      <c r="C1251" s="7"/>
      <c r="D1251" s="7" t="str">
        <f t="shared" si="81"/>
        <v/>
      </c>
      <c r="E1251" s="7"/>
      <c r="F1251" s="19" t="str">
        <f t="shared" si="79"/>
        <v/>
      </c>
      <c r="G1251" s="116"/>
      <c r="H1251" s="7" t="str">
        <f t="shared" si="80"/>
        <v>空</v>
      </c>
      <c r="I1251" s="83"/>
      <c r="J1251" s="230"/>
      <c r="K1251" s="48"/>
      <c r="L1251" s="48"/>
      <c r="M1251" s="9"/>
      <c r="N1251" s="68"/>
      <c r="O1251" s="18" t="e">
        <f t="shared" ca="1" si="82"/>
        <v>#VALUE!</v>
      </c>
      <c r="P1251" s="80"/>
      <c r="Q1251" s="80"/>
      <c r="R1251" s="80"/>
      <c r="S1251" s="80"/>
    </row>
    <row r="1252" spans="1:19">
      <c r="A1252" s="34">
        <v>1250</v>
      </c>
      <c r="B1252" s="101"/>
      <c r="C1252" s="7"/>
      <c r="D1252" s="7" t="str">
        <f t="shared" si="81"/>
        <v/>
      </c>
      <c r="E1252" s="7"/>
      <c r="F1252" s="19" t="str">
        <f t="shared" si="79"/>
        <v/>
      </c>
      <c r="G1252" s="116"/>
      <c r="H1252" s="7" t="str">
        <f t="shared" si="80"/>
        <v>空</v>
      </c>
      <c r="I1252" s="83"/>
      <c r="J1252" s="230"/>
      <c r="K1252" s="48"/>
      <c r="L1252" s="48"/>
      <c r="M1252" s="9"/>
      <c r="N1252" s="68"/>
      <c r="O1252" s="18" t="e">
        <f t="shared" ca="1" si="82"/>
        <v>#VALUE!</v>
      </c>
      <c r="P1252" s="80"/>
      <c r="Q1252" s="80"/>
      <c r="R1252" s="80"/>
      <c r="S1252" s="80"/>
    </row>
    <row r="1253" spans="1:19">
      <c r="A1253" s="34">
        <v>1251</v>
      </c>
      <c r="B1253" s="101"/>
      <c r="C1253" s="7"/>
      <c r="D1253" s="7" t="str">
        <f t="shared" si="81"/>
        <v/>
      </c>
      <c r="E1253" s="7"/>
      <c r="F1253" s="19" t="str">
        <f t="shared" si="79"/>
        <v/>
      </c>
      <c r="G1253" s="116"/>
      <c r="H1253" s="7" t="str">
        <f t="shared" si="80"/>
        <v>空</v>
      </c>
      <c r="I1253" s="83"/>
      <c r="J1253" s="230"/>
      <c r="K1253" s="48"/>
      <c r="L1253" s="48"/>
      <c r="M1253" s="9"/>
      <c r="N1253" s="68"/>
      <c r="O1253" s="18" t="e">
        <f t="shared" ca="1" si="82"/>
        <v>#VALUE!</v>
      </c>
      <c r="P1253" s="80"/>
      <c r="Q1253" s="80"/>
      <c r="R1253" s="80"/>
      <c r="S1253" s="80"/>
    </row>
    <row r="1254" spans="1:19">
      <c r="A1254" s="34">
        <v>1252</v>
      </c>
      <c r="B1254" s="100"/>
      <c r="C1254" s="7"/>
      <c r="D1254" s="7" t="str">
        <f t="shared" si="81"/>
        <v/>
      </c>
      <c r="E1254" s="7"/>
      <c r="F1254" s="19" t="str">
        <f t="shared" si="79"/>
        <v/>
      </c>
      <c r="G1254" s="116"/>
      <c r="H1254" s="7" t="str">
        <f t="shared" si="80"/>
        <v>空</v>
      </c>
      <c r="I1254" s="83"/>
      <c r="J1254" s="230"/>
      <c r="K1254" s="48"/>
      <c r="L1254" s="48"/>
      <c r="M1254" s="9"/>
      <c r="N1254" s="68"/>
      <c r="O1254" s="18" t="e">
        <f t="shared" ca="1" si="82"/>
        <v>#VALUE!</v>
      </c>
      <c r="P1254" s="80"/>
      <c r="Q1254" s="80"/>
      <c r="R1254" s="80"/>
      <c r="S1254" s="80"/>
    </row>
    <row r="1255" spans="1:19">
      <c r="A1255" s="34">
        <v>1253</v>
      </c>
      <c r="B1255" s="100"/>
      <c r="C1255" s="7"/>
      <c r="D1255" s="7" t="str">
        <f t="shared" si="81"/>
        <v/>
      </c>
      <c r="E1255" s="7"/>
      <c r="F1255" s="19" t="str">
        <f t="shared" si="79"/>
        <v/>
      </c>
      <c r="G1255" s="116"/>
      <c r="H1255" s="7" t="str">
        <f t="shared" si="80"/>
        <v>空</v>
      </c>
      <c r="I1255" s="83"/>
      <c r="J1255" s="230"/>
      <c r="K1255" s="48"/>
      <c r="L1255" s="48"/>
      <c r="M1255" s="9"/>
      <c r="N1255" s="68"/>
      <c r="O1255" s="18" t="e">
        <f t="shared" ca="1" si="82"/>
        <v>#VALUE!</v>
      </c>
      <c r="P1255" s="80"/>
      <c r="Q1255" s="80"/>
      <c r="R1255" s="80"/>
      <c r="S1255" s="80"/>
    </row>
    <row r="1256" spans="1:19">
      <c r="A1256" s="34">
        <v>1254</v>
      </c>
      <c r="B1256" s="100"/>
      <c r="C1256" s="7"/>
      <c r="D1256" s="7" t="str">
        <f t="shared" si="81"/>
        <v/>
      </c>
      <c r="E1256" s="7"/>
      <c r="F1256" s="19" t="str">
        <f t="shared" si="79"/>
        <v/>
      </c>
      <c r="G1256" s="116"/>
      <c r="H1256" s="7" t="str">
        <f t="shared" si="80"/>
        <v>空</v>
      </c>
      <c r="I1256" s="83"/>
      <c r="J1256" s="230"/>
      <c r="K1256" s="48"/>
      <c r="L1256" s="48"/>
      <c r="M1256" s="122"/>
      <c r="N1256" s="68"/>
      <c r="O1256" s="18" t="e">
        <f t="shared" ca="1" si="82"/>
        <v>#VALUE!</v>
      </c>
      <c r="P1256" s="80"/>
      <c r="Q1256" s="80"/>
      <c r="R1256" s="80"/>
      <c r="S1256" s="80"/>
    </row>
    <row r="1257" spans="1:19">
      <c r="A1257" s="34">
        <v>1255</v>
      </c>
      <c r="B1257" s="100"/>
      <c r="C1257" s="7"/>
      <c r="D1257" s="7" t="str">
        <f t="shared" si="81"/>
        <v/>
      </c>
      <c r="E1257" s="7"/>
      <c r="F1257" s="19" t="str">
        <f t="shared" si="79"/>
        <v/>
      </c>
      <c r="G1257" s="116"/>
      <c r="H1257" s="7" t="str">
        <f t="shared" si="80"/>
        <v>空</v>
      </c>
      <c r="I1257" s="83"/>
      <c r="J1257" s="230"/>
      <c r="K1257" s="48"/>
      <c r="L1257" s="48"/>
      <c r="M1257" s="9"/>
      <c r="N1257" s="68"/>
      <c r="O1257" s="18" t="e">
        <f t="shared" ca="1" si="82"/>
        <v>#VALUE!</v>
      </c>
      <c r="P1257" s="80"/>
      <c r="Q1257" s="80"/>
      <c r="R1257" s="80"/>
      <c r="S1257" s="80"/>
    </row>
    <row r="1258" spans="1:19">
      <c r="A1258" s="34">
        <v>1256</v>
      </c>
      <c r="B1258" s="100"/>
      <c r="C1258" s="7"/>
      <c r="D1258" s="7" t="str">
        <f t="shared" si="81"/>
        <v/>
      </c>
      <c r="E1258" s="7"/>
      <c r="F1258" s="19" t="str">
        <f t="shared" si="79"/>
        <v/>
      </c>
      <c r="G1258" s="116"/>
      <c r="H1258" s="7" t="str">
        <f t="shared" si="80"/>
        <v>空</v>
      </c>
      <c r="I1258" s="83"/>
      <c r="J1258" s="230"/>
      <c r="K1258" s="48"/>
      <c r="L1258" s="48"/>
      <c r="M1258" s="9"/>
      <c r="N1258" s="68"/>
      <c r="O1258" s="18" t="e">
        <f t="shared" ca="1" si="82"/>
        <v>#VALUE!</v>
      </c>
      <c r="P1258" s="80"/>
      <c r="Q1258" s="80"/>
      <c r="R1258" s="80"/>
      <c r="S1258" s="80"/>
    </row>
    <row r="1259" spans="1:19">
      <c r="A1259" s="34">
        <v>1257</v>
      </c>
      <c r="B1259" s="101"/>
      <c r="C1259" s="7"/>
      <c r="D1259" s="7" t="str">
        <f t="shared" si="81"/>
        <v/>
      </c>
      <c r="E1259" s="7"/>
      <c r="F1259" s="19" t="str">
        <f t="shared" si="79"/>
        <v/>
      </c>
      <c r="G1259" s="116"/>
      <c r="H1259" s="7" t="str">
        <f t="shared" si="80"/>
        <v>空</v>
      </c>
      <c r="I1259" s="83"/>
      <c r="J1259" s="230"/>
      <c r="K1259" s="48"/>
      <c r="L1259" s="48"/>
      <c r="M1259" s="9"/>
      <c r="N1259" s="68"/>
      <c r="O1259" s="18" t="e">
        <f t="shared" ca="1" si="82"/>
        <v>#VALUE!</v>
      </c>
      <c r="P1259" s="80"/>
      <c r="Q1259" s="80"/>
      <c r="R1259" s="80"/>
      <c r="S1259" s="80"/>
    </row>
    <row r="1260" spans="1:19">
      <c r="A1260" s="34">
        <v>1258</v>
      </c>
      <c r="B1260" s="101"/>
      <c r="C1260" s="7"/>
      <c r="D1260" s="7" t="str">
        <f t="shared" si="81"/>
        <v/>
      </c>
      <c r="E1260" s="7"/>
      <c r="F1260" s="19" t="str">
        <f t="shared" si="79"/>
        <v/>
      </c>
      <c r="G1260" s="116"/>
      <c r="H1260" s="7" t="str">
        <f t="shared" si="80"/>
        <v>空</v>
      </c>
      <c r="I1260" s="83"/>
      <c r="J1260" s="230"/>
      <c r="K1260" s="48"/>
      <c r="L1260" s="48"/>
      <c r="M1260" s="9"/>
      <c r="N1260" s="68"/>
      <c r="O1260" s="18" t="e">
        <f t="shared" ca="1" si="82"/>
        <v>#VALUE!</v>
      </c>
      <c r="P1260" s="80"/>
      <c r="Q1260" s="80"/>
      <c r="R1260" s="80"/>
      <c r="S1260" s="80"/>
    </row>
    <row r="1261" spans="1:19">
      <c r="A1261" s="34">
        <v>1259</v>
      </c>
      <c r="B1261" s="101"/>
      <c r="C1261" s="7"/>
      <c r="D1261" s="7" t="str">
        <f t="shared" si="81"/>
        <v/>
      </c>
      <c r="E1261" s="7"/>
      <c r="F1261" s="19" t="str">
        <f t="shared" si="79"/>
        <v/>
      </c>
      <c r="G1261" s="116"/>
      <c r="H1261" s="7" t="str">
        <f t="shared" si="80"/>
        <v>空</v>
      </c>
      <c r="I1261" s="83"/>
      <c r="J1261" s="230"/>
      <c r="K1261" s="48"/>
      <c r="L1261" s="48"/>
      <c r="M1261" s="9"/>
      <c r="N1261" s="68"/>
      <c r="O1261" s="18" t="e">
        <f t="shared" ca="1" si="82"/>
        <v>#VALUE!</v>
      </c>
      <c r="P1261" s="80"/>
      <c r="Q1261" s="80"/>
      <c r="R1261" s="80"/>
      <c r="S1261" s="80"/>
    </row>
    <row r="1262" spans="1:19">
      <c r="A1262" s="34">
        <v>1260</v>
      </c>
      <c r="B1262" s="100"/>
      <c r="C1262" s="7"/>
      <c r="D1262" s="7" t="str">
        <f t="shared" si="81"/>
        <v/>
      </c>
      <c r="E1262" s="7"/>
      <c r="F1262" s="19" t="str">
        <f t="shared" si="79"/>
        <v/>
      </c>
      <c r="G1262" s="116"/>
      <c r="H1262" s="7" t="str">
        <f t="shared" si="80"/>
        <v>空</v>
      </c>
      <c r="I1262" s="83"/>
      <c r="J1262" s="230"/>
      <c r="K1262" s="48"/>
      <c r="L1262" s="48"/>
      <c r="M1262" s="9"/>
      <c r="N1262" s="68"/>
      <c r="O1262" s="18" t="e">
        <f t="shared" ca="1" si="82"/>
        <v>#VALUE!</v>
      </c>
      <c r="P1262" s="80"/>
      <c r="Q1262" s="80"/>
      <c r="R1262" s="80"/>
      <c r="S1262" s="80"/>
    </row>
    <row r="1263" spans="1:19">
      <c r="A1263" s="34">
        <v>1261</v>
      </c>
      <c r="B1263" s="100"/>
      <c r="C1263" s="7"/>
      <c r="D1263" s="7" t="str">
        <f t="shared" si="81"/>
        <v/>
      </c>
      <c r="E1263" s="7"/>
      <c r="F1263" s="19" t="str">
        <f t="shared" si="79"/>
        <v/>
      </c>
      <c r="G1263" s="116"/>
      <c r="H1263" s="7" t="str">
        <f t="shared" si="80"/>
        <v>空</v>
      </c>
      <c r="I1263" s="83"/>
      <c r="J1263" s="230"/>
      <c r="K1263" s="48"/>
      <c r="L1263" s="48"/>
      <c r="M1263" s="9"/>
      <c r="N1263" s="68"/>
      <c r="O1263" s="18" t="e">
        <f t="shared" ca="1" si="82"/>
        <v>#VALUE!</v>
      </c>
      <c r="P1263" s="80"/>
      <c r="Q1263" s="80"/>
      <c r="R1263" s="80"/>
      <c r="S1263" s="80"/>
    </row>
    <row r="1264" spans="1:19">
      <c r="A1264" s="34">
        <v>1262</v>
      </c>
      <c r="B1264" s="98"/>
      <c r="C1264" s="7"/>
      <c r="D1264" s="7" t="str">
        <f t="shared" si="81"/>
        <v/>
      </c>
      <c r="E1264" s="7"/>
      <c r="F1264" s="19" t="str">
        <f t="shared" si="79"/>
        <v/>
      </c>
      <c r="G1264" s="116"/>
      <c r="H1264" s="7" t="str">
        <f t="shared" si="80"/>
        <v>空</v>
      </c>
      <c r="I1264" s="83"/>
      <c r="J1264" s="230"/>
      <c r="K1264" s="48"/>
      <c r="L1264" s="48"/>
      <c r="M1264" s="9"/>
      <c r="N1264" s="68"/>
      <c r="O1264" s="18" t="e">
        <f t="shared" ca="1" si="82"/>
        <v>#VALUE!</v>
      </c>
      <c r="P1264" s="80"/>
      <c r="Q1264" s="80"/>
      <c r="R1264" s="80"/>
      <c r="S1264" s="80"/>
    </row>
    <row r="1265" spans="1:19">
      <c r="A1265" s="34">
        <v>1263</v>
      </c>
      <c r="B1265" s="101"/>
      <c r="C1265" s="7"/>
      <c r="D1265" s="7" t="str">
        <f t="shared" si="81"/>
        <v/>
      </c>
      <c r="E1265" s="7"/>
      <c r="F1265" s="19" t="str">
        <f t="shared" si="79"/>
        <v/>
      </c>
      <c r="G1265" s="116"/>
      <c r="H1265" s="7" t="str">
        <f t="shared" si="80"/>
        <v>空</v>
      </c>
      <c r="I1265" s="83"/>
      <c r="J1265" s="230"/>
      <c r="K1265" s="48"/>
      <c r="L1265" s="48"/>
      <c r="M1265" s="9"/>
      <c r="N1265" s="68"/>
      <c r="O1265" s="18" t="e">
        <f t="shared" ca="1" si="82"/>
        <v>#VALUE!</v>
      </c>
      <c r="P1265" s="80"/>
      <c r="Q1265" s="80"/>
      <c r="R1265" s="80"/>
      <c r="S1265" s="80"/>
    </row>
    <row r="1266" spans="1:19">
      <c r="A1266" s="34">
        <v>1264</v>
      </c>
      <c r="B1266" s="100"/>
      <c r="C1266" s="7"/>
      <c r="D1266" s="7" t="str">
        <f t="shared" si="81"/>
        <v/>
      </c>
      <c r="E1266" s="7"/>
      <c r="F1266" s="19" t="str">
        <f t="shared" si="79"/>
        <v/>
      </c>
      <c r="G1266" s="116"/>
      <c r="H1266" s="7" t="str">
        <f t="shared" si="80"/>
        <v>空</v>
      </c>
      <c r="I1266" s="83"/>
      <c r="J1266" s="230"/>
      <c r="K1266" s="48"/>
      <c r="L1266" s="48"/>
      <c r="M1266" s="9"/>
      <c r="N1266" s="68"/>
      <c r="O1266" s="18" t="e">
        <f t="shared" ca="1" si="82"/>
        <v>#VALUE!</v>
      </c>
      <c r="P1266" s="80"/>
      <c r="Q1266" s="80"/>
      <c r="R1266" s="80"/>
      <c r="S1266" s="80"/>
    </row>
    <row r="1267" spans="1:19">
      <c r="A1267" s="34">
        <v>1265</v>
      </c>
      <c r="B1267" s="100"/>
      <c r="C1267" s="7"/>
      <c r="D1267" s="7" t="str">
        <f t="shared" si="81"/>
        <v/>
      </c>
      <c r="E1267" s="7"/>
      <c r="F1267" s="19" t="str">
        <f t="shared" si="79"/>
        <v/>
      </c>
      <c r="G1267" s="116"/>
      <c r="H1267" s="7" t="str">
        <f t="shared" si="80"/>
        <v>空</v>
      </c>
      <c r="I1267" s="83"/>
      <c r="J1267" s="230"/>
      <c r="K1267" s="48"/>
      <c r="L1267" s="48"/>
      <c r="M1267" s="9"/>
      <c r="N1267" s="68"/>
      <c r="O1267" s="18" t="e">
        <f t="shared" ca="1" si="82"/>
        <v>#VALUE!</v>
      </c>
      <c r="P1267" s="80"/>
      <c r="Q1267" s="80"/>
      <c r="R1267" s="80"/>
      <c r="S1267" s="80"/>
    </row>
    <row r="1268" spans="1:19">
      <c r="A1268" s="34">
        <v>1266</v>
      </c>
      <c r="B1268" s="101"/>
      <c r="C1268" s="7"/>
      <c r="D1268" s="7" t="str">
        <f t="shared" si="81"/>
        <v/>
      </c>
      <c r="E1268" s="7"/>
      <c r="F1268" s="19" t="str">
        <f t="shared" si="79"/>
        <v/>
      </c>
      <c r="G1268" s="116"/>
      <c r="H1268" s="7" t="str">
        <f t="shared" si="80"/>
        <v>空</v>
      </c>
      <c r="I1268" s="83"/>
      <c r="J1268" s="230"/>
      <c r="K1268" s="48"/>
      <c r="L1268" s="48"/>
      <c r="M1268" s="9"/>
      <c r="N1268" s="68"/>
      <c r="O1268" s="18" t="e">
        <f t="shared" ca="1" si="82"/>
        <v>#VALUE!</v>
      </c>
      <c r="P1268" s="80"/>
      <c r="Q1268" s="80"/>
      <c r="R1268" s="80"/>
      <c r="S1268" s="80"/>
    </row>
    <row r="1269" spans="1:19">
      <c r="A1269" s="34">
        <v>1267</v>
      </c>
      <c r="B1269" s="100"/>
      <c r="C1269" s="7"/>
      <c r="D1269" s="7" t="str">
        <f t="shared" si="81"/>
        <v/>
      </c>
      <c r="E1269" s="7"/>
      <c r="F1269" s="19" t="str">
        <f t="shared" si="79"/>
        <v/>
      </c>
      <c r="G1269" s="116"/>
      <c r="H1269" s="7" t="str">
        <f t="shared" si="80"/>
        <v>空</v>
      </c>
      <c r="I1269" s="83"/>
      <c r="J1269" s="230"/>
      <c r="K1269" s="48"/>
      <c r="L1269" s="48"/>
      <c r="M1269" s="9"/>
      <c r="N1269" s="68"/>
      <c r="O1269" s="18" t="e">
        <f t="shared" ca="1" si="82"/>
        <v>#VALUE!</v>
      </c>
      <c r="P1269" s="80"/>
      <c r="Q1269" s="80"/>
      <c r="R1269" s="80"/>
      <c r="S1269" s="80"/>
    </row>
    <row r="1270" spans="1:19">
      <c r="A1270" s="34">
        <v>1268</v>
      </c>
      <c r="B1270" s="100"/>
      <c r="C1270" s="7"/>
      <c r="D1270" s="7" t="str">
        <f t="shared" si="81"/>
        <v/>
      </c>
      <c r="E1270" s="7"/>
      <c r="F1270" s="19" t="str">
        <f t="shared" si="79"/>
        <v/>
      </c>
      <c r="G1270" s="116"/>
      <c r="H1270" s="7" t="str">
        <f t="shared" si="80"/>
        <v>空</v>
      </c>
      <c r="I1270" s="83"/>
      <c r="J1270" s="230"/>
      <c r="K1270" s="48"/>
      <c r="L1270" s="48"/>
      <c r="M1270" s="9"/>
      <c r="N1270" s="68"/>
      <c r="O1270" s="18" t="e">
        <f t="shared" ca="1" si="82"/>
        <v>#VALUE!</v>
      </c>
      <c r="P1270" s="80"/>
      <c r="Q1270" s="80"/>
      <c r="R1270" s="80"/>
      <c r="S1270" s="80"/>
    </row>
    <row r="1271" spans="1:19">
      <c r="A1271" s="34">
        <v>1269</v>
      </c>
      <c r="B1271" s="101"/>
      <c r="C1271" s="7"/>
      <c r="D1271" s="7" t="str">
        <f t="shared" si="81"/>
        <v/>
      </c>
      <c r="E1271" s="7"/>
      <c r="F1271" s="19" t="str">
        <f t="shared" si="79"/>
        <v/>
      </c>
      <c r="G1271" s="116"/>
      <c r="H1271" s="7" t="str">
        <f t="shared" si="80"/>
        <v>空</v>
      </c>
      <c r="I1271" s="83"/>
      <c r="J1271" s="230"/>
      <c r="K1271" s="48"/>
      <c r="L1271" s="48"/>
      <c r="M1271" s="9"/>
      <c r="N1271" s="68"/>
      <c r="O1271" s="18" t="e">
        <f t="shared" ca="1" si="82"/>
        <v>#VALUE!</v>
      </c>
      <c r="P1271" s="80"/>
      <c r="Q1271" s="80"/>
      <c r="R1271" s="80"/>
      <c r="S1271" s="80"/>
    </row>
    <row r="1272" spans="1:19">
      <c r="A1272" s="34">
        <v>1270</v>
      </c>
      <c r="B1272" s="101"/>
      <c r="C1272" s="7"/>
      <c r="D1272" s="7" t="str">
        <f t="shared" si="81"/>
        <v/>
      </c>
      <c r="E1272" s="7"/>
      <c r="F1272" s="19" t="str">
        <f t="shared" si="79"/>
        <v/>
      </c>
      <c r="G1272" s="116"/>
      <c r="H1272" s="7" t="str">
        <f t="shared" si="80"/>
        <v>空</v>
      </c>
      <c r="I1272" s="83"/>
      <c r="J1272" s="230"/>
      <c r="K1272" s="48"/>
      <c r="L1272" s="48"/>
      <c r="M1272" s="9"/>
      <c r="N1272" s="68"/>
      <c r="O1272" s="18" t="e">
        <f t="shared" ca="1" si="82"/>
        <v>#VALUE!</v>
      </c>
      <c r="P1272" s="80"/>
      <c r="Q1272" s="80"/>
      <c r="R1272" s="80"/>
      <c r="S1272" s="80"/>
    </row>
    <row r="1273" spans="1:19">
      <c r="A1273" s="34">
        <v>1271</v>
      </c>
      <c r="B1273" s="100"/>
      <c r="C1273" s="7"/>
      <c r="D1273" s="7" t="str">
        <f t="shared" si="81"/>
        <v/>
      </c>
      <c r="E1273" s="7"/>
      <c r="F1273" s="19" t="str">
        <f t="shared" si="79"/>
        <v/>
      </c>
      <c r="G1273" s="116"/>
      <c r="H1273" s="7" t="str">
        <f t="shared" si="80"/>
        <v>空</v>
      </c>
      <c r="I1273" s="83"/>
      <c r="J1273" s="230"/>
      <c r="K1273" s="48"/>
      <c r="L1273" s="48"/>
      <c r="M1273" s="9"/>
      <c r="N1273" s="68"/>
      <c r="O1273" s="18" t="e">
        <f t="shared" ca="1" si="82"/>
        <v>#VALUE!</v>
      </c>
      <c r="P1273" s="80"/>
      <c r="Q1273" s="80"/>
      <c r="R1273" s="80"/>
      <c r="S1273" s="80"/>
    </row>
    <row r="1274" spans="1:19">
      <c r="A1274" s="34">
        <v>1272</v>
      </c>
      <c r="B1274" s="101"/>
      <c r="C1274" s="7"/>
      <c r="D1274" s="7" t="str">
        <f t="shared" si="81"/>
        <v/>
      </c>
      <c r="E1274" s="7"/>
      <c r="F1274" s="19" t="str">
        <f t="shared" si="79"/>
        <v/>
      </c>
      <c r="G1274" s="116"/>
      <c r="H1274" s="7" t="str">
        <f t="shared" si="80"/>
        <v>空</v>
      </c>
      <c r="I1274" s="83"/>
      <c r="J1274" s="230"/>
      <c r="K1274" s="48"/>
      <c r="L1274" s="48"/>
      <c r="M1274" s="9"/>
      <c r="N1274" s="68"/>
      <c r="O1274" s="18" t="e">
        <f t="shared" ca="1" si="82"/>
        <v>#VALUE!</v>
      </c>
      <c r="P1274" s="80"/>
      <c r="Q1274" s="80"/>
      <c r="R1274" s="80"/>
      <c r="S1274" s="80"/>
    </row>
    <row r="1275" spans="1:19">
      <c r="A1275" s="34">
        <v>1273</v>
      </c>
      <c r="B1275" s="100"/>
      <c r="C1275" s="7"/>
      <c r="D1275" s="7" t="str">
        <f t="shared" si="81"/>
        <v/>
      </c>
      <c r="E1275" s="7"/>
      <c r="F1275" s="19" t="str">
        <f t="shared" si="79"/>
        <v/>
      </c>
      <c r="G1275" s="116"/>
      <c r="H1275" s="7" t="str">
        <f t="shared" si="80"/>
        <v>空</v>
      </c>
      <c r="I1275" s="83"/>
      <c r="J1275" s="230"/>
      <c r="K1275" s="48"/>
      <c r="L1275" s="48"/>
      <c r="M1275" s="9"/>
      <c r="N1275" s="68"/>
      <c r="O1275" s="18" t="e">
        <f t="shared" ca="1" si="82"/>
        <v>#VALUE!</v>
      </c>
      <c r="P1275" s="80"/>
      <c r="Q1275" s="80"/>
      <c r="R1275" s="80"/>
      <c r="S1275" s="80"/>
    </row>
    <row r="1276" spans="1:19">
      <c r="A1276" s="34">
        <v>1274</v>
      </c>
      <c r="B1276" s="101"/>
      <c r="C1276" s="7"/>
      <c r="D1276" s="7" t="str">
        <f t="shared" si="81"/>
        <v/>
      </c>
      <c r="E1276" s="7"/>
      <c r="F1276" s="19" t="str">
        <f t="shared" si="79"/>
        <v/>
      </c>
      <c r="G1276" s="116"/>
      <c r="H1276" s="7" t="str">
        <f t="shared" si="80"/>
        <v>空</v>
      </c>
      <c r="I1276" s="83"/>
      <c r="J1276" s="230"/>
      <c r="K1276" s="48"/>
      <c r="L1276" s="48"/>
      <c r="M1276" s="9"/>
      <c r="N1276" s="68"/>
      <c r="O1276" s="18" t="e">
        <f t="shared" ca="1" si="82"/>
        <v>#VALUE!</v>
      </c>
      <c r="P1276" s="80"/>
      <c r="Q1276" s="80"/>
      <c r="R1276" s="80"/>
      <c r="S1276" s="80"/>
    </row>
    <row r="1277" spans="1:19">
      <c r="A1277" s="34">
        <v>1275</v>
      </c>
      <c r="B1277" s="101"/>
      <c r="C1277" s="7"/>
      <c r="D1277" s="7" t="str">
        <f t="shared" si="81"/>
        <v/>
      </c>
      <c r="E1277" s="7"/>
      <c r="F1277" s="19" t="str">
        <f t="shared" si="79"/>
        <v/>
      </c>
      <c r="G1277" s="116"/>
      <c r="H1277" s="7" t="str">
        <f t="shared" si="80"/>
        <v>空</v>
      </c>
      <c r="I1277" s="83"/>
      <c r="J1277" s="230"/>
      <c r="K1277" s="48"/>
      <c r="L1277" s="48"/>
      <c r="M1277" s="9"/>
      <c r="N1277" s="68"/>
      <c r="O1277" s="18" t="e">
        <f t="shared" ca="1" si="82"/>
        <v>#VALUE!</v>
      </c>
      <c r="P1277" s="80"/>
      <c r="Q1277" s="80"/>
      <c r="R1277" s="80"/>
      <c r="S1277" s="80"/>
    </row>
    <row r="1278" spans="1:19">
      <c r="A1278" s="34">
        <v>1276</v>
      </c>
      <c r="B1278" s="100"/>
      <c r="C1278" s="7"/>
      <c r="D1278" s="7" t="str">
        <f t="shared" si="81"/>
        <v/>
      </c>
      <c r="E1278" s="7"/>
      <c r="F1278" s="19" t="str">
        <f t="shared" si="79"/>
        <v/>
      </c>
      <c r="G1278" s="116"/>
      <c r="H1278" s="7" t="str">
        <f t="shared" si="80"/>
        <v>空</v>
      </c>
      <c r="I1278" s="83"/>
      <c r="J1278" s="230"/>
      <c r="K1278" s="48"/>
      <c r="L1278" s="48"/>
      <c r="M1278" s="122"/>
      <c r="N1278" s="68"/>
      <c r="O1278" s="18" t="e">
        <f t="shared" ca="1" si="82"/>
        <v>#VALUE!</v>
      </c>
      <c r="P1278" s="80"/>
      <c r="Q1278" s="80"/>
      <c r="R1278" s="80"/>
      <c r="S1278" s="80"/>
    </row>
    <row r="1279" spans="1:19">
      <c r="A1279" s="34">
        <v>1277</v>
      </c>
      <c r="B1279" s="101"/>
      <c r="C1279" s="7"/>
      <c r="D1279" s="7" t="str">
        <f t="shared" si="81"/>
        <v/>
      </c>
      <c r="E1279" s="7"/>
      <c r="F1279" s="19" t="str">
        <f t="shared" si="79"/>
        <v/>
      </c>
      <c r="G1279" s="116"/>
      <c r="H1279" s="7" t="str">
        <f t="shared" si="80"/>
        <v>空</v>
      </c>
      <c r="I1279" s="83"/>
      <c r="J1279" s="230"/>
      <c r="K1279" s="48"/>
      <c r="L1279" s="48"/>
      <c r="M1279" s="9"/>
      <c r="N1279" s="68"/>
      <c r="O1279" s="18" t="e">
        <f t="shared" ca="1" si="82"/>
        <v>#VALUE!</v>
      </c>
      <c r="P1279" s="80"/>
      <c r="Q1279" s="80"/>
      <c r="R1279" s="80"/>
      <c r="S1279" s="80"/>
    </row>
    <row r="1280" spans="1:19">
      <c r="A1280" s="34">
        <v>1278</v>
      </c>
      <c r="B1280" s="100"/>
      <c r="C1280" s="7"/>
      <c r="D1280" s="7" t="str">
        <f t="shared" si="81"/>
        <v/>
      </c>
      <c r="E1280" s="7"/>
      <c r="F1280" s="19" t="str">
        <f t="shared" si="79"/>
        <v/>
      </c>
      <c r="G1280" s="116"/>
      <c r="H1280" s="7" t="str">
        <f t="shared" si="80"/>
        <v>空</v>
      </c>
      <c r="I1280" s="83"/>
      <c r="J1280" s="230"/>
      <c r="K1280" s="48"/>
      <c r="L1280" s="48"/>
      <c r="M1280" s="9"/>
      <c r="N1280" s="68"/>
      <c r="O1280" s="18" t="e">
        <f t="shared" ca="1" si="82"/>
        <v>#VALUE!</v>
      </c>
      <c r="P1280" s="80"/>
      <c r="Q1280" s="80"/>
      <c r="R1280" s="80"/>
      <c r="S1280" s="80"/>
    </row>
    <row r="1281" spans="1:19">
      <c r="A1281" s="34">
        <v>1279</v>
      </c>
      <c r="B1281" s="101"/>
      <c r="C1281" s="7"/>
      <c r="D1281" s="7" t="str">
        <f t="shared" si="81"/>
        <v/>
      </c>
      <c r="E1281" s="7"/>
      <c r="F1281" s="19" t="str">
        <f t="shared" si="79"/>
        <v/>
      </c>
      <c r="G1281" s="116"/>
      <c r="H1281" s="7" t="str">
        <f t="shared" si="80"/>
        <v>空</v>
      </c>
      <c r="I1281" s="83"/>
      <c r="J1281" s="230"/>
      <c r="K1281" s="48"/>
      <c r="L1281" s="48"/>
      <c r="M1281" s="9"/>
      <c r="N1281" s="68"/>
      <c r="O1281" s="18" t="e">
        <f t="shared" ca="1" si="82"/>
        <v>#VALUE!</v>
      </c>
      <c r="P1281" s="80"/>
      <c r="Q1281" s="80"/>
      <c r="R1281" s="80"/>
      <c r="S1281" s="80"/>
    </row>
    <row r="1282" spans="1:19">
      <c r="A1282" s="34">
        <v>1280</v>
      </c>
      <c r="B1282" s="101"/>
      <c r="C1282" s="7"/>
      <c r="D1282" s="7" t="str">
        <f t="shared" si="81"/>
        <v/>
      </c>
      <c r="E1282" s="7"/>
      <c r="F1282" s="19" t="str">
        <f t="shared" si="79"/>
        <v/>
      </c>
      <c r="G1282" s="116"/>
      <c r="H1282" s="7" t="str">
        <f t="shared" si="80"/>
        <v>空</v>
      </c>
      <c r="I1282" s="83"/>
      <c r="J1282" s="230"/>
      <c r="K1282" s="48"/>
      <c r="L1282" s="48"/>
      <c r="M1282" s="9"/>
      <c r="N1282" s="68"/>
      <c r="O1282" s="18" t="e">
        <f t="shared" ca="1" si="82"/>
        <v>#VALUE!</v>
      </c>
      <c r="P1282" s="80"/>
      <c r="Q1282" s="80"/>
      <c r="R1282" s="80"/>
      <c r="S1282" s="80"/>
    </row>
    <row r="1283" spans="1:19">
      <c r="A1283" s="34">
        <v>1281</v>
      </c>
      <c r="B1283" s="101"/>
      <c r="C1283" s="7"/>
      <c r="D1283" s="7" t="str">
        <f t="shared" si="81"/>
        <v/>
      </c>
      <c r="E1283" s="7"/>
      <c r="F1283" s="19" t="str">
        <f t="shared" ref="F1283:F1346" si="83">IF(ISNONTEXT(B1283),"","请输入日期")</f>
        <v/>
      </c>
      <c r="G1283" s="116"/>
      <c r="H1283" s="7" t="str">
        <f t="shared" ref="H1283:H1346" si="84">IF(I1283="","空","重")</f>
        <v>空</v>
      </c>
      <c r="I1283" s="83"/>
      <c r="J1283" s="230"/>
      <c r="K1283" s="48"/>
      <c r="L1283" s="48"/>
      <c r="M1283" s="9"/>
      <c r="N1283" s="68"/>
      <c r="O1283" s="18" t="e">
        <f t="shared" ca="1" si="82"/>
        <v>#VALUE!</v>
      </c>
      <c r="P1283" s="80"/>
      <c r="Q1283" s="80"/>
      <c r="R1283" s="80"/>
      <c r="S1283" s="80"/>
    </row>
    <row r="1284" spans="1:19">
      <c r="A1284" s="34">
        <v>1282</v>
      </c>
      <c r="B1284" s="100"/>
      <c r="C1284" s="7"/>
      <c r="D1284" s="7" t="str">
        <f t="shared" ref="D1284:D1347" si="85">IF(B1284="","","HPL箱")</f>
        <v/>
      </c>
      <c r="E1284" s="7"/>
      <c r="F1284" s="19" t="str">
        <f t="shared" si="83"/>
        <v/>
      </c>
      <c r="G1284" s="116"/>
      <c r="H1284" s="7" t="str">
        <f t="shared" si="84"/>
        <v>空</v>
      </c>
      <c r="I1284" s="83"/>
      <c r="J1284" s="230"/>
      <c r="K1284" s="48"/>
      <c r="L1284" s="48"/>
      <c r="M1284" s="9"/>
      <c r="N1284" s="68"/>
      <c r="O1284" s="18" t="e">
        <f t="shared" ca="1" si="82"/>
        <v>#VALUE!</v>
      </c>
      <c r="P1284" s="80"/>
      <c r="Q1284" s="80"/>
      <c r="R1284" s="80"/>
      <c r="S1284" s="80"/>
    </row>
    <row r="1285" spans="1:19">
      <c r="A1285" s="34">
        <v>1283</v>
      </c>
      <c r="B1285" s="101"/>
      <c r="C1285" s="7"/>
      <c r="D1285" s="7" t="str">
        <f t="shared" si="85"/>
        <v/>
      </c>
      <c r="E1285" s="7"/>
      <c r="F1285" s="19" t="str">
        <f t="shared" si="83"/>
        <v/>
      </c>
      <c r="G1285" s="116"/>
      <c r="H1285" s="7" t="str">
        <f t="shared" si="84"/>
        <v>空</v>
      </c>
      <c r="I1285" s="83"/>
      <c r="J1285" s="230"/>
      <c r="K1285" s="48"/>
      <c r="L1285" s="48"/>
      <c r="M1285" s="9"/>
      <c r="N1285" s="68"/>
      <c r="O1285" s="18" t="e">
        <f t="shared" ca="1" si="82"/>
        <v>#VALUE!</v>
      </c>
      <c r="P1285" s="80"/>
      <c r="Q1285" s="80"/>
      <c r="R1285" s="80"/>
      <c r="S1285" s="80"/>
    </row>
    <row r="1286" spans="1:19">
      <c r="A1286" s="34">
        <v>1284</v>
      </c>
      <c r="B1286" s="101"/>
      <c r="C1286" s="7"/>
      <c r="D1286" s="7" t="str">
        <f t="shared" si="85"/>
        <v/>
      </c>
      <c r="E1286" s="7"/>
      <c r="F1286" s="19" t="str">
        <f t="shared" si="83"/>
        <v/>
      </c>
      <c r="G1286" s="116"/>
      <c r="H1286" s="7" t="str">
        <f t="shared" si="84"/>
        <v>空</v>
      </c>
      <c r="I1286" s="83"/>
      <c r="J1286" s="230"/>
      <c r="K1286" s="48"/>
      <c r="L1286" s="48"/>
      <c r="M1286" s="9"/>
      <c r="N1286" s="68"/>
      <c r="O1286" s="18" t="e">
        <f t="shared" ca="1" si="82"/>
        <v>#VALUE!</v>
      </c>
      <c r="P1286" s="80"/>
      <c r="Q1286" s="80"/>
      <c r="R1286" s="80"/>
      <c r="S1286" s="80"/>
    </row>
    <row r="1287" spans="1:19">
      <c r="A1287" s="34">
        <v>1285</v>
      </c>
      <c r="B1287" s="100"/>
      <c r="C1287" s="7"/>
      <c r="D1287" s="7" t="str">
        <f t="shared" si="85"/>
        <v/>
      </c>
      <c r="E1287" s="7"/>
      <c r="F1287" s="19" t="str">
        <f t="shared" si="83"/>
        <v/>
      </c>
      <c r="G1287" s="116"/>
      <c r="H1287" s="7" t="str">
        <f t="shared" si="84"/>
        <v>空</v>
      </c>
      <c r="I1287" s="83"/>
      <c r="J1287" s="230"/>
      <c r="K1287" s="48"/>
      <c r="L1287" s="48"/>
      <c r="M1287" s="9"/>
      <c r="N1287" s="68"/>
      <c r="O1287" s="18" t="e">
        <f t="shared" ca="1" si="82"/>
        <v>#VALUE!</v>
      </c>
      <c r="P1287" s="80"/>
      <c r="Q1287" s="80"/>
      <c r="R1287" s="80"/>
      <c r="S1287" s="80"/>
    </row>
    <row r="1288" spans="1:19">
      <c r="A1288" s="34">
        <v>1286</v>
      </c>
      <c r="B1288" s="101"/>
      <c r="C1288" s="7"/>
      <c r="D1288" s="7" t="str">
        <f t="shared" si="85"/>
        <v/>
      </c>
      <c r="E1288" s="7"/>
      <c r="F1288" s="19" t="str">
        <f t="shared" si="83"/>
        <v/>
      </c>
      <c r="G1288" s="116"/>
      <c r="H1288" s="7" t="str">
        <f t="shared" si="84"/>
        <v>空</v>
      </c>
      <c r="I1288" s="83"/>
      <c r="J1288" s="230"/>
      <c r="K1288" s="48"/>
      <c r="L1288" s="48"/>
      <c r="M1288" s="9"/>
      <c r="N1288" s="68"/>
      <c r="O1288" s="18" t="e">
        <f t="shared" ca="1" si="82"/>
        <v>#VALUE!</v>
      </c>
      <c r="P1288" s="80"/>
      <c r="Q1288" s="80"/>
      <c r="R1288" s="80"/>
      <c r="S1288" s="80"/>
    </row>
    <row r="1289" spans="1:19">
      <c r="A1289" s="34">
        <v>1287</v>
      </c>
      <c r="B1289" s="101"/>
      <c r="C1289" s="7"/>
      <c r="D1289" s="7" t="str">
        <f t="shared" si="85"/>
        <v/>
      </c>
      <c r="E1289" s="7"/>
      <c r="F1289" s="19" t="str">
        <f t="shared" si="83"/>
        <v/>
      </c>
      <c r="G1289" s="116"/>
      <c r="H1289" s="7" t="str">
        <f t="shared" si="84"/>
        <v>空</v>
      </c>
      <c r="I1289" s="83"/>
      <c r="J1289" s="230"/>
      <c r="K1289" s="48"/>
      <c r="L1289" s="48"/>
      <c r="M1289" s="9"/>
      <c r="N1289" s="68"/>
      <c r="O1289" s="18" t="e">
        <f t="shared" ca="1" si="82"/>
        <v>#VALUE!</v>
      </c>
      <c r="P1289" s="80"/>
      <c r="Q1289" s="80"/>
      <c r="R1289" s="80"/>
      <c r="S1289" s="80"/>
    </row>
    <row r="1290" spans="1:19">
      <c r="A1290" s="34">
        <v>1288</v>
      </c>
      <c r="B1290" s="100"/>
      <c r="C1290" s="7"/>
      <c r="D1290" s="7" t="str">
        <f t="shared" si="85"/>
        <v/>
      </c>
      <c r="E1290" s="7"/>
      <c r="F1290" s="19" t="str">
        <f t="shared" si="83"/>
        <v/>
      </c>
      <c r="G1290" s="116"/>
      <c r="H1290" s="7" t="str">
        <f t="shared" si="84"/>
        <v>空</v>
      </c>
      <c r="I1290" s="83"/>
      <c r="J1290" s="230"/>
      <c r="K1290" s="48"/>
      <c r="L1290" s="48"/>
      <c r="M1290" s="9"/>
      <c r="N1290" s="68"/>
      <c r="O1290" s="18" t="e">
        <f t="shared" ca="1" si="82"/>
        <v>#VALUE!</v>
      </c>
      <c r="P1290" s="80"/>
      <c r="Q1290" s="80"/>
      <c r="R1290" s="80"/>
      <c r="S1290" s="80"/>
    </row>
    <row r="1291" spans="1:19">
      <c r="A1291" s="34">
        <v>1289</v>
      </c>
      <c r="B1291" s="100"/>
      <c r="C1291" s="7"/>
      <c r="D1291" s="7" t="str">
        <f t="shared" si="85"/>
        <v/>
      </c>
      <c r="E1291" s="7"/>
      <c r="F1291" s="19" t="str">
        <f t="shared" si="83"/>
        <v/>
      </c>
      <c r="G1291" s="116"/>
      <c r="H1291" s="7" t="str">
        <f t="shared" si="84"/>
        <v>空</v>
      </c>
      <c r="I1291" s="83"/>
      <c r="J1291" s="230"/>
      <c r="K1291" s="48"/>
      <c r="L1291" s="48"/>
      <c r="M1291" s="122"/>
      <c r="N1291" s="68"/>
      <c r="O1291" s="18" t="e">
        <f t="shared" ca="1" si="82"/>
        <v>#VALUE!</v>
      </c>
      <c r="P1291" s="80"/>
      <c r="Q1291" s="80"/>
      <c r="R1291" s="80"/>
      <c r="S1291" s="80"/>
    </row>
    <row r="1292" spans="1:19">
      <c r="A1292" s="34">
        <v>1290</v>
      </c>
      <c r="B1292" s="101"/>
      <c r="C1292" s="7"/>
      <c r="D1292" s="7" t="str">
        <f t="shared" si="85"/>
        <v/>
      </c>
      <c r="E1292" s="7"/>
      <c r="F1292" s="19" t="str">
        <f t="shared" si="83"/>
        <v/>
      </c>
      <c r="G1292" s="116"/>
      <c r="H1292" s="7" t="str">
        <f t="shared" si="84"/>
        <v>空</v>
      </c>
      <c r="I1292" s="83"/>
      <c r="J1292" s="230"/>
      <c r="K1292" s="48"/>
      <c r="L1292" s="48"/>
      <c r="M1292" s="9"/>
      <c r="N1292" s="68"/>
      <c r="O1292" s="18" t="e">
        <f t="shared" ca="1" si="82"/>
        <v>#VALUE!</v>
      </c>
      <c r="P1292" s="80"/>
      <c r="Q1292" s="80"/>
      <c r="R1292" s="80"/>
      <c r="S1292" s="80"/>
    </row>
    <row r="1293" spans="1:19">
      <c r="A1293" s="34">
        <v>1291</v>
      </c>
      <c r="B1293" s="101"/>
      <c r="C1293" s="7"/>
      <c r="D1293" s="7" t="str">
        <f t="shared" si="85"/>
        <v/>
      </c>
      <c r="E1293" s="7"/>
      <c r="F1293" s="19" t="str">
        <f t="shared" si="83"/>
        <v/>
      </c>
      <c r="G1293" s="116"/>
      <c r="H1293" s="7" t="str">
        <f t="shared" si="84"/>
        <v>空</v>
      </c>
      <c r="I1293" s="83"/>
      <c r="J1293" s="230"/>
      <c r="K1293" s="48"/>
      <c r="L1293" s="48"/>
      <c r="M1293" s="9"/>
      <c r="N1293" s="68"/>
      <c r="O1293" s="18" t="e">
        <f t="shared" ca="1" si="82"/>
        <v>#VALUE!</v>
      </c>
      <c r="P1293" s="80"/>
      <c r="Q1293" s="80"/>
      <c r="R1293" s="80"/>
      <c r="S1293" s="80"/>
    </row>
    <row r="1294" spans="1:19">
      <c r="A1294" s="34">
        <v>1292</v>
      </c>
      <c r="B1294" s="101"/>
      <c r="C1294" s="7"/>
      <c r="D1294" s="7" t="str">
        <f t="shared" si="85"/>
        <v/>
      </c>
      <c r="E1294" s="7"/>
      <c r="F1294" s="19" t="str">
        <f t="shared" si="83"/>
        <v/>
      </c>
      <c r="G1294" s="116"/>
      <c r="H1294" s="7" t="str">
        <f t="shared" si="84"/>
        <v>空</v>
      </c>
      <c r="I1294" s="83"/>
      <c r="J1294" s="230"/>
      <c r="K1294" s="48"/>
      <c r="L1294" s="48"/>
      <c r="M1294" s="9"/>
      <c r="N1294" s="68"/>
      <c r="O1294" s="18" t="e">
        <f t="shared" ca="1" si="82"/>
        <v>#VALUE!</v>
      </c>
      <c r="P1294" s="80"/>
      <c r="Q1294" s="80"/>
      <c r="R1294" s="80"/>
      <c r="S1294" s="80"/>
    </row>
    <row r="1295" spans="1:19">
      <c r="A1295" s="34">
        <v>1293</v>
      </c>
      <c r="B1295" s="100"/>
      <c r="C1295" s="7"/>
      <c r="D1295" s="7" t="str">
        <f t="shared" si="85"/>
        <v/>
      </c>
      <c r="E1295" s="7"/>
      <c r="F1295" s="19" t="str">
        <f t="shared" si="83"/>
        <v/>
      </c>
      <c r="G1295" s="116"/>
      <c r="H1295" s="7" t="str">
        <f t="shared" si="84"/>
        <v>空</v>
      </c>
      <c r="I1295" s="83"/>
      <c r="J1295" s="230"/>
      <c r="K1295" s="48"/>
      <c r="L1295" s="48"/>
      <c r="M1295" s="122"/>
      <c r="N1295" s="68"/>
      <c r="O1295" s="18" t="e">
        <f t="shared" ca="1" si="82"/>
        <v>#VALUE!</v>
      </c>
      <c r="P1295" s="80"/>
      <c r="Q1295" s="80"/>
      <c r="R1295" s="80"/>
      <c r="S1295" s="80"/>
    </row>
    <row r="1296" spans="1:19">
      <c r="A1296" s="34">
        <v>1294</v>
      </c>
      <c r="B1296" s="100"/>
      <c r="C1296" s="7"/>
      <c r="D1296" s="7" t="str">
        <f t="shared" si="85"/>
        <v/>
      </c>
      <c r="E1296" s="7"/>
      <c r="F1296" s="19" t="str">
        <f t="shared" si="83"/>
        <v/>
      </c>
      <c r="G1296" s="116"/>
      <c r="H1296" s="7" t="str">
        <f t="shared" si="84"/>
        <v>空</v>
      </c>
      <c r="I1296" s="83"/>
      <c r="J1296" s="230"/>
      <c r="K1296" s="48"/>
      <c r="L1296" s="48"/>
      <c r="M1296" s="122"/>
      <c r="N1296" s="68"/>
      <c r="O1296" s="18" t="e">
        <f t="shared" ca="1" si="82"/>
        <v>#VALUE!</v>
      </c>
      <c r="P1296" s="80"/>
      <c r="Q1296" s="80"/>
      <c r="R1296" s="80"/>
      <c r="S1296" s="80"/>
    </row>
    <row r="1297" spans="1:19">
      <c r="A1297" s="34">
        <v>1295</v>
      </c>
      <c r="B1297" s="100"/>
      <c r="C1297" s="7"/>
      <c r="D1297" s="7" t="str">
        <f t="shared" si="85"/>
        <v/>
      </c>
      <c r="E1297" s="7"/>
      <c r="F1297" s="19" t="str">
        <f t="shared" si="83"/>
        <v/>
      </c>
      <c r="G1297" s="116"/>
      <c r="H1297" s="7" t="str">
        <f t="shared" si="84"/>
        <v>空</v>
      </c>
      <c r="I1297" s="83"/>
      <c r="J1297" s="230"/>
      <c r="K1297" s="48"/>
      <c r="L1297" s="48"/>
      <c r="M1297" s="122"/>
      <c r="N1297" s="68"/>
      <c r="O1297" s="18" t="e">
        <f t="shared" ca="1" si="82"/>
        <v>#VALUE!</v>
      </c>
      <c r="P1297" s="80"/>
      <c r="Q1297" s="80"/>
      <c r="R1297" s="80"/>
      <c r="S1297" s="80"/>
    </row>
    <row r="1298" spans="1:19">
      <c r="A1298" s="34">
        <v>1296</v>
      </c>
      <c r="B1298" s="101"/>
      <c r="C1298" s="7"/>
      <c r="D1298" s="7" t="str">
        <f t="shared" si="85"/>
        <v/>
      </c>
      <c r="E1298" s="7"/>
      <c r="F1298" s="19" t="str">
        <f t="shared" si="83"/>
        <v/>
      </c>
      <c r="G1298" s="116"/>
      <c r="H1298" s="7" t="str">
        <f t="shared" si="84"/>
        <v>空</v>
      </c>
      <c r="I1298" s="83"/>
      <c r="J1298" s="230"/>
      <c r="K1298" s="48"/>
      <c r="L1298" s="48"/>
      <c r="M1298" s="9"/>
      <c r="N1298" s="68"/>
      <c r="O1298" s="18" t="e">
        <f t="shared" ref="O1298:O1361" ca="1" si="86">IF(ISNONTEXT(J1298),DATEDIF(F1298,TODAY(),"d")&amp;"天","出场")</f>
        <v>#VALUE!</v>
      </c>
      <c r="P1298" s="80"/>
      <c r="Q1298" s="80"/>
      <c r="R1298" s="80"/>
      <c r="S1298" s="80"/>
    </row>
    <row r="1299" spans="1:19">
      <c r="A1299" s="34">
        <v>1297</v>
      </c>
      <c r="B1299" s="101"/>
      <c r="C1299" s="7"/>
      <c r="D1299" s="7" t="str">
        <f t="shared" si="85"/>
        <v/>
      </c>
      <c r="E1299" s="7"/>
      <c r="F1299" s="19" t="str">
        <f t="shared" si="83"/>
        <v/>
      </c>
      <c r="G1299" s="116"/>
      <c r="H1299" s="7" t="str">
        <f t="shared" si="84"/>
        <v>空</v>
      </c>
      <c r="I1299" s="83"/>
      <c r="J1299" s="230"/>
      <c r="K1299" s="48"/>
      <c r="L1299" s="48"/>
      <c r="M1299" s="9"/>
      <c r="N1299" s="68"/>
      <c r="O1299" s="18" t="e">
        <f t="shared" ca="1" si="86"/>
        <v>#VALUE!</v>
      </c>
      <c r="P1299" s="80"/>
      <c r="Q1299" s="80"/>
      <c r="R1299" s="80"/>
      <c r="S1299" s="80"/>
    </row>
    <row r="1300" spans="1:19">
      <c r="A1300" s="34">
        <v>1298</v>
      </c>
      <c r="B1300" s="101"/>
      <c r="C1300" s="7"/>
      <c r="D1300" s="7" t="str">
        <f t="shared" si="85"/>
        <v/>
      </c>
      <c r="E1300" s="7"/>
      <c r="F1300" s="19" t="str">
        <f t="shared" si="83"/>
        <v/>
      </c>
      <c r="G1300" s="116"/>
      <c r="H1300" s="7" t="str">
        <f t="shared" si="84"/>
        <v>空</v>
      </c>
      <c r="I1300" s="83"/>
      <c r="J1300" s="230"/>
      <c r="K1300" s="48"/>
      <c r="L1300" s="48"/>
      <c r="M1300" s="9"/>
      <c r="N1300" s="68"/>
      <c r="O1300" s="18" t="e">
        <f t="shared" ca="1" si="86"/>
        <v>#VALUE!</v>
      </c>
      <c r="P1300" s="80"/>
      <c r="Q1300" s="80"/>
      <c r="R1300" s="80"/>
      <c r="S1300" s="80"/>
    </row>
    <row r="1301" spans="1:19">
      <c r="A1301" s="34">
        <v>1299</v>
      </c>
      <c r="B1301" s="101"/>
      <c r="C1301" s="7"/>
      <c r="D1301" s="7" t="str">
        <f t="shared" si="85"/>
        <v/>
      </c>
      <c r="E1301" s="7"/>
      <c r="F1301" s="19" t="str">
        <f t="shared" si="83"/>
        <v/>
      </c>
      <c r="G1301" s="116"/>
      <c r="H1301" s="7" t="str">
        <f t="shared" si="84"/>
        <v>空</v>
      </c>
      <c r="I1301" s="83"/>
      <c r="J1301" s="230"/>
      <c r="K1301" s="48"/>
      <c r="L1301" s="48"/>
      <c r="M1301" s="9"/>
      <c r="N1301" s="68"/>
      <c r="O1301" s="18" t="e">
        <f t="shared" ca="1" si="86"/>
        <v>#VALUE!</v>
      </c>
      <c r="P1301" s="80"/>
      <c r="Q1301" s="80"/>
      <c r="R1301" s="80"/>
      <c r="S1301" s="80"/>
    </row>
    <row r="1302" spans="1:19">
      <c r="A1302" s="34">
        <v>1300</v>
      </c>
      <c r="B1302" s="101"/>
      <c r="C1302" s="7"/>
      <c r="D1302" s="7" t="str">
        <f t="shared" si="85"/>
        <v/>
      </c>
      <c r="E1302" s="7"/>
      <c r="F1302" s="19" t="str">
        <f t="shared" si="83"/>
        <v/>
      </c>
      <c r="G1302" s="116"/>
      <c r="H1302" s="7" t="str">
        <f t="shared" si="84"/>
        <v>空</v>
      </c>
      <c r="I1302" s="83"/>
      <c r="J1302" s="230"/>
      <c r="K1302" s="48"/>
      <c r="L1302" s="48"/>
      <c r="M1302" s="9"/>
      <c r="N1302" s="68"/>
      <c r="O1302" s="18" t="e">
        <f t="shared" ca="1" si="86"/>
        <v>#VALUE!</v>
      </c>
      <c r="P1302" s="80"/>
      <c r="Q1302" s="80"/>
      <c r="R1302" s="80"/>
      <c r="S1302" s="80"/>
    </row>
    <row r="1303" spans="1:19">
      <c r="A1303" s="34">
        <v>1301</v>
      </c>
      <c r="B1303" s="101"/>
      <c r="C1303" s="7"/>
      <c r="D1303" s="7" t="str">
        <f t="shared" si="85"/>
        <v/>
      </c>
      <c r="E1303" s="7"/>
      <c r="F1303" s="19" t="str">
        <f t="shared" si="83"/>
        <v/>
      </c>
      <c r="G1303" s="116"/>
      <c r="H1303" s="7" t="str">
        <f t="shared" si="84"/>
        <v>空</v>
      </c>
      <c r="I1303" s="83"/>
      <c r="J1303" s="230"/>
      <c r="K1303" s="48"/>
      <c r="L1303" s="48"/>
      <c r="M1303" s="9"/>
      <c r="N1303" s="68"/>
      <c r="O1303" s="18" t="e">
        <f t="shared" ca="1" si="86"/>
        <v>#VALUE!</v>
      </c>
      <c r="P1303" s="80"/>
      <c r="Q1303" s="80"/>
      <c r="R1303" s="80"/>
      <c r="S1303" s="80"/>
    </row>
    <row r="1304" spans="1:19">
      <c r="A1304" s="34">
        <v>1302</v>
      </c>
      <c r="B1304" s="101"/>
      <c r="C1304" s="7"/>
      <c r="D1304" s="7" t="str">
        <f t="shared" si="85"/>
        <v/>
      </c>
      <c r="E1304" s="7"/>
      <c r="F1304" s="19" t="str">
        <f t="shared" si="83"/>
        <v/>
      </c>
      <c r="G1304" s="116"/>
      <c r="H1304" s="7" t="str">
        <f t="shared" si="84"/>
        <v>空</v>
      </c>
      <c r="I1304" s="83"/>
      <c r="J1304" s="230"/>
      <c r="K1304" s="48"/>
      <c r="L1304" s="48"/>
      <c r="M1304" s="9"/>
      <c r="N1304" s="68"/>
      <c r="O1304" s="18" t="e">
        <f t="shared" ca="1" si="86"/>
        <v>#VALUE!</v>
      </c>
      <c r="P1304" s="80"/>
      <c r="Q1304" s="80"/>
      <c r="R1304" s="80"/>
      <c r="S1304" s="80"/>
    </row>
    <row r="1305" spans="1:19">
      <c r="A1305" s="34">
        <v>1303</v>
      </c>
      <c r="B1305" s="101"/>
      <c r="C1305" s="7"/>
      <c r="D1305" s="7" t="str">
        <f t="shared" si="85"/>
        <v/>
      </c>
      <c r="E1305" s="7"/>
      <c r="F1305" s="19" t="str">
        <f t="shared" si="83"/>
        <v/>
      </c>
      <c r="G1305" s="116"/>
      <c r="H1305" s="7" t="str">
        <f t="shared" si="84"/>
        <v>空</v>
      </c>
      <c r="I1305" s="83"/>
      <c r="J1305" s="230"/>
      <c r="K1305" s="48"/>
      <c r="L1305" s="48"/>
      <c r="M1305" s="9"/>
      <c r="N1305" s="68"/>
      <c r="O1305" s="18" t="e">
        <f t="shared" ca="1" si="86"/>
        <v>#VALUE!</v>
      </c>
      <c r="P1305" s="80"/>
      <c r="Q1305" s="80"/>
      <c r="R1305" s="80"/>
      <c r="S1305" s="80"/>
    </row>
    <row r="1306" spans="1:19">
      <c r="A1306" s="34">
        <v>1304</v>
      </c>
      <c r="B1306" s="101"/>
      <c r="C1306" s="7"/>
      <c r="D1306" s="7" t="str">
        <f t="shared" si="85"/>
        <v/>
      </c>
      <c r="E1306" s="7"/>
      <c r="F1306" s="19" t="str">
        <f t="shared" si="83"/>
        <v/>
      </c>
      <c r="G1306" s="116"/>
      <c r="H1306" s="7" t="str">
        <f t="shared" si="84"/>
        <v>空</v>
      </c>
      <c r="I1306" s="83"/>
      <c r="J1306" s="230"/>
      <c r="K1306" s="48"/>
      <c r="L1306" s="48"/>
      <c r="M1306" s="9"/>
      <c r="N1306" s="68"/>
      <c r="O1306" s="18" t="e">
        <f t="shared" ca="1" si="86"/>
        <v>#VALUE!</v>
      </c>
      <c r="P1306" s="80"/>
      <c r="Q1306" s="80"/>
      <c r="R1306" s="80"/>
      <c r="S1306" s="80"/>
    </row>
    <row r="1307" spans="1:19">
      <c r="A1307" s="34">
        <v>1305</v>
      </c>
      <c r="B1307" s="101"/>
      <c r="C1307" s="7"/>
      <c r="D1307" s="7" t="str">
        <f t="shared" si="85"/>
        <v/>
      </c>
      <c r="E1307" s="7"/>
      <c r="F1307" s="19" t="str">
        <f t="shared" si="83"/>
        <v/>
      </c>
      <c r="G1307" s="116"/>
      <c r="H1307" s="7" t="str">
        <f t="shared" si="84"/>
        <v>空</v>
      </c>
      <c r="I1307" s="83"/>
      <c r="J1307" s="230"/>
      <c r="K1307" s="48"/>
      <c r="L1307" s="48"/>
      <c r="M1307" s="9"/>
      <c r="N1307" s="68"/>
      <c r="O1307" s="18" t="e">
        <f t="shared" ca="1" si="86"/>
        <v>#VALUE!</v>
      </c>
      <c r="P1307" s="80"/>
      <c r="Q1307" s="80"/>
      <c r="R1307" s="80"/>
      <c r="S1307" s="80"/>
    </row>
    <row r="1308" spans="1:19">
      <c r="A1308" s="34">
        <v>1306</v>
      </c>
      <c r="B1308" s="101"/>
      <c r="C1308" s="7"/>
      <c r="D1308" s="7" t="str">
        <f t="shared" si="85"/>
        <v/>
      </c>
      <c r="E1308" s="7"/>
      <c r="F1308" s="19" t="str">
        <f t="shared" si="83"/>
        <v/>
      </c>
      <c r="G1308" s="116"/>
      <c r="H1308" s="7" t="str">
        <f t="shared" si="84"/>
        <v>空</v>
      </c>
      <c r="I1308" s="83"/>
      <c r="J1308" s="230"/>
      <c r="K1308" s="48"/>
      <c r="L1308" s="48"/>
      <c r="M1308" s="9"/>
      <c r="N1308" s="68"/>
      <c r="O1308" s="18" t="e">
        <f t="shared" ca="1" si="86"/>
        <v>#VALUE!</v>
      </c>
      <c r="P1308" s="80"/>
      <c r="Q1308" s="80"/>
      <c r="R1308" s="80"/>
      <c r="S1308" s="80"/>
    </row>
    <row r="1309" spans="1:19">
      <c r="A1309" s="34">
        <v>1307</v>
      </c>
      <c r="B1309" s="100"/>
      <c r="C1309" s="7"/>
      <c r="D1309" s="7" t="str">
        <f t="shared" si="85"/>
        <v/>
      </c>
      <c r="E1309" s="7"/>
      <c r="F1309" s="19" t="str">
        <f t="shared" si="83"/>
        <v/>
      </c>
      <c r="G1309" s="116"/>
      <c r="H1309" s="7" t="str">
        <f t="shared" si="84"/>
        <v>空</v>
      </c>
      <c r="I1309" s="83"/>
      <c r="J1309" s="230"/>
      <c r="K1309" s="48"/>
      <c r="L1309" s="48"/>
      <c r="M1309" s="9"/>
      <c r="N1309" s="68"/>
      <c r="O1309" s="18" t="e">
        <f t="shared" ca="1" si="86"/>
        <v>#VALUE!</v>
      </c>
      <c r="P1309" s="80"/>
      <c r="Q1309" s="80"/>
      <c r="R1309" s="80"/>
      <c r="S1309" s="80"/>
    </row>
    <row r="1310" spans="1:19">
      <c r="A1310" s="34">
        <v>1308</v>
      </c>
      <c r="B1310" s="100"/>
      <c r="C1310" s="7"/>
      <c r="D1310" s="7" t="str">
        <f t="shared" si="85"/>
        <v/>
      </c>
      <c r="E1310" s="7"/>
      <c r="F1310" s="19" t="str">
        <f t="shared" si="83"/>
        <v/>
      </c>
      <c r="G1310" s="116"/>
      <c r="H1310" s="7" t="str">
        <f t="shared" si="84"/>
        <v>空</v>
      </c>
      <c r="I1310" s="83"/>
      <c r="J1310" s="230"/>
      <c r="K1310" s="48"/>
      <c r="L1310" s="48"/>
      <c r="M1310" s="9"/>
      <c r="N1310" s="68"/>
      <c r="O1310" s="18" t="e">
        <f t="shared" ca="1" si="86"/>
        <v>#VALUE!</v>
      </c>
      <c r="P1310" s="80"/>
      <c r="Q1310" s="80"/>
      <c r="R1310" s="80"/>
      <c r="S1310" s="80"/>
    </row>
    <row r="1311" spans="1:19">
      <c r="A1311" s="34">
        <v>1309</v>
      </c>
      <c r="B1311" s="101"/>
      <c r="C1311" s="7"/>
      <c r="D1311" s="7" t="str">
        <f t="shared" si="85"/>
        <v/>
      </c>
      <c r="E1311" s="7"/>
      <c r="F1311" s="19" t="str">
        <f t="shared" si="83"/>
        <v/>
      </c>
      <c r="G1311" s="116"/>
      <c r="H1311" s="7" t="str">
        <f t="shared" si="84"/>
        <v>空</v>
      </c>
      <c r="I1311" s="83"/>
      <c r="J1311" s="230"/>
      <c r="K1311" s="48"/>
      <c r="L1311" s="48"/>
      <c r="M1311" s="9"/>
      <c r="N1311" s="68"/>
      <c r="O1311" s="18" t="e">
        <f t="shared" ca="1" si="86"/>
        <v>#VALUE!</v>
      </c>
      <c r="P1311" s="80"/>
      <c r="Q1311" s="80"/>
      <c r="R1311" s="80"/>
      <c r="S1311" s="80"/>
    </row>
    <row r="1312" spans="1:19">
      <c r="A1312" s="34">
        <v>1310</v>
      </c>
      <c r="B1312" s="100"/>
      <c r="C1312" s="7"/>
      <c r="D1312" s="7" t="str">
        <f t="shared" si="85"/>
        <v/>
      </c>
      <c r="E1312" s="7"/>
      <c r="F1312" s="19" t="str">
        <f t="shared" si="83"/>
        <v/>
      </c>
      <c r="G1312" s="116"/>
      <c r="H1312" s="7" t="str">
        <f t="shared" si="84"/>
        <v>空</v>
      </c>
      <c r="I1312" s="83"/>
      <c r="J1312" s="230"/>
      <c r="K1312" s="48"/>
      <c r="L1312" s="48"/>
      <c r="M1312" s="9"/>
      <c r="N1312" s="68"/>
      <c r="O1312" s="18" t="e">
        <f t="shared" ca="1" si="86"/>
        <v>#VALUE!</v>
      </c>
      <c r="P1312" s="80"/>
      <c r="Q1312" s="80"/>
      <c r="R1312" s="80"/>
      <c r="S1312" s="80"/>
    </row>
    <row r="1313" spans="1:19">
      <c r="A1313" s="34">
        <v>1311</v>
      </c>
      <c r="B1313" s="101"/>
      <c r="C1313" s="7"/>
      <c r="D1313" s="7" t="str">
        <f t="shared" si="85"/>
        <v/>
      </c>
      <c r="E1313" s="7"/>
      <c r="F1313" s="19" t="str">
        <f t="shared" si="83"/>
        <v/>
      </c>
      <c r="G1313" s="116"/>
      <c r="H1313" s="7" t="str">
        <f t="shared" si="84"/>
        <v>空</v>
      </c>
      <c r="I1313" s="83"/>
      <c r="J1313" s="230"/>
      <c r="K1313" s="48"/>
      <c r="L1313" s="48"/>
      <c r="M1313" s="9"/>
      <c r="N1313" s="68"/>
      <c r="O1313" s="18" t="e">
        <f t="shared" ca="1" si="86"/>
        <v>#VALUE!</v>
      </c>
      <c r="P1313" s="80"/>
      <c r="Q1313" s="80"/>
      <c r="R1313" s="80"/>
      <c r="S1313" s="80"/>
    </row>
    <row r="1314" spans="1:19">
      <c r="A1314" s="34">
        <v>1312</v>
      </c>
      <c r="B1314" s="101"/>
      <c r="C1314" s="7"/>
      <c r="D1314" s="7" t="str">
        <f t="shared" si="85"/>
        <v/>
      </c>
      <c r="E1314" s="7"/>
      <c r="F1314" s="19" t="str">
        <f t="shared" si="83"/>
        <v/>
      </c>
      <c r="G1314" s="116"/>
      <c r="H1314" s="7" t="str">
        <f t="shared" si="84"/>
        <v>空</v>
      </c>
      <c r="I1314" s="83"/>
      <c r="J1314" s="230"/>
      <c r="K1314" s="48"/>
      <c r="L1314" s="48"/>
      <c r="M1314" s="9"/>
      <c r="N1314" s="68"/>
      <c r="O1314" s="18" t="e">
        <f t="shared" ca="1" si="86"/>
        <v>#VALUE!</v>
      </c>
      <c r="P1314" s="80"/>
      <c r="Q1314" s="80"/>
      <c r="R1314" s="80"/>
      <c r="S1314" s="80"/>
    </row>
    <row r="1315" spans="1:19">
      <c r="A1315" s="34">
        <v>1313</v>
      </c>
      <c r="B1315" s="101"/>
      <c r="C1315" s="7"/>
      <c r="D1315" s="7" t="str">
        <f t="shared" si="85"/>
        <v/>
      </c>
      <c r="E1315" s="7"/>
      <c r="F1315" s="19" t="str">
        <f t="shared" si="83"/>
        <v/>
      </c>
      <c r="G1315" s="116"/>
      <c r="H1315" s="7" t="str">
        <f t="shared" si="84"/>
        <v>空</v>
      </c>
      <c r="I1315" s="83"/>
      <c r="J1315" s="230"/>
      <c r="K1315" s="48"/>
      <c r="L1315" s="48"/>
      <c r="M1315" s="9"/>
      <c r="N1315" s="68"/>
      <c r="O1315" s="18" t="e">
        <f t="shared" ca="1" si="86"/>
        <v>#VALUE!</v>
      </c>
      <c r="P1315" s="80"/>
      <c r="Q1315" s="80"/>
      <c r="R1315" s="80"/>
      <c r="S1315" s="80"/>
    </row>
    <row r="1316" spans="1:19">
      <c r="A1316" s="34">
        <v>1314</v>
      </c>
      <c r="B1316" s="101"/>
      <c r="C1316" s="7"/>
      <c r="D1316" s="7" t="str">
        <f t="shared" si="85"/>
        <v/>
      </c>
      <c r="E1316" s="7"/>
      <c r="F1316" s="19" t="str">
        <f t="shared" si="83"/>
        <v/>
      </c>
      <c r="G1316" s="82"/>
      <c r="H1316" s="7" t="str">
        <f t="shared" si="84"/>
        <v>空</v>
      </c>
      <c r="I1316" s="83"/>
      <c r="J1316" s="230"/>
      <c r="K1316" s="48"/>
      <c r="L1316" s="48"/>
      <c r="M1316" s="122"/>
      <c r="N1316" s="68"/>
      <c r="O1316" s="18" t="e">
        <f t="shared" ca="1" si="86"/>
        <v>#VALUE!</v>
      </c>
      <c r="P1316" s="80"/>
      <c r="Q1316" s="80"/>
      <c r="R1316" s="80"/>
      <c r="S1316" s="80"/>
    </row>
    <row r="1317" spans="1:19">
      <c r="A1317" s="34">
        <v>1315</v>
      </c>
      <c r="B1317" s="101"/>
      <c r="C1317" s="7"/>
      <c r="D1317" s="7" t="str">
        <f t="shared" si="85"/>
        <v/>
      </c>
      <c r="E1317" s="7"/>
      <c r="F1317" s="19" t="str">
        <f t="shared" si="83"/>
        <v/>
      </c>
      <c r="G1317" s="82"/>
      <c r="H1317" s="7" t="str">
        <f t="shared" si="84"/>
        <v>空</v>
      </c>
      <c r="I1317" s="83"/>
      <c r="J1317" s="230"/>
      <c r="K1317" s="48"/>
      <c r="L1317" s="48"/>
      <c r="M1317" s="122"/>
      <c r="N1317" s="68"/>
      <c r="O1317" s="18" t="e">
        <f t="shared" ca="1" si="86"/>
        <v>#VALUE!</v>
      </c>
      <c r="P1317" s="80"/>
      <c r="Q1317" s="80"/>
      <c r="R1317" s="80"/>
      <c r="S1317" s="80"/>
    </row>
    <row r="1318" spans="1:19">
      <c r="A1318" s="34">
        <v>1316</v>
      </c>
      <c r="B1318" s="101"/>
      <c r="C1318" s="7"/>
      <c r="D1318" s="7" t="str">
        <f t="shared" si="85"/>
        <v/>
      </c>
      <c r="E1318" s="7"/>
      <c r="F1318" s="19" t="str">
        <f t="shared" si="83"/>
        <v/>
      </c>
      <c r="G1318" s="82"/>
      <c r="H1318" s="7" t="str">
        <f t="shared" si="84"/>
        <v>空</v>
      </c>
      <c r="I1318" s="83"/>
      <c r="J1318" s="230"/>
      <c r="K1318" s="48"/>
      <c r="L1318" s="48"/>
      <c r="M1318" s="9"/>
      <c r="N1318" s="68"/>
      <c r="O1318" s="18" t="e">
        <f t="shared" ca="1" si="86"/>
        <v>#VALUE!</v>
      </c>
      <c r="P1318" s="80"/>
      <c r="Q1318" s="80"/>
      <c r="R1318" s="80"/>
      <c r="S1318" s="80"/>
    </row>
    <row r="1319" spans="1:19">
      <c r="A1319" s="34">
        <v>1317</v>
      </c>
      <c r="B1319" s="100"/>
      <c r="C1319" s="7"/>
      <c r="D1319" s="7" t="str">
        <f t="shared" si="85"/>
        <v/>
      </c>
      <c r="E1319" s="7"/>
      <c r="F1319" s="19" t="str">
        <f t="shared" si="83"/>
        <v/>
      </c>
      <c r="G1319" s="82"/>
      <c r="H1319" s="7" t="str">
        <f t="shared" si="84"/>
        <v>空</v>
      </c>
      <c r="I1319" s="83"/>
      <c r="J1319" s="230"/>
      <c r="K1319" s="48"/>
      <c r="L1319" s="48"/>
      <c r="M1319" s="9"/>
      <c r="N1319" s="68"/>
      <c r="O1319" s="18" t="e">
        <f t="shared" ca="1" si="86"/>
        <v>#VALUE!</v>
      </c>
      <c r="P1319" s="80"/>
      <c r="Q1319" s="80"/>
      <c r="R1319" s="80"/>
      <c r="S1319" s="80"/>
    </row>
    <row r="1320" spans="1:19">
      <c r="A1320" s="34">
        <v>1318</v>
      </c>
      <c r="B1320" s="101"/>
      <c r="C1320" s="7"/>
      <c r="D1320" s="7" t="str">
        <f t="shared" si="85"/>
        <v/>
      </c>
      <c r="E1320" s="7"/>
      <c r="F1320" s="19" t="str">
        <f t="shared" si="83"/>
        <v/>
      </c>
      <c r="G1320" s="82"/>
      <c r="H1320" s="7" t="str">
        <f t="shared" si="84"/>
        <v>空</v>
      </c>
      <c r="I1320" s="83"/>
      <c r="J1320" s="230"/>
      <c r="K1320" s="48"/>
      <c r="L1320" s="48"/>
      <c r="M1320" s="122"/>
      <c r="N1320" s="68"/>
      <c r="O1320" s="18" t="e">
        <f t="shared" ca="1" si="86"/>
        <v>#VALUE!</v>
      </c>
      <c r="P1320" s="80"/>
      <c r="Q1320" s="80"/>
      <c r="R1320" s="80"/>
      <c r="S1320" s="80"/>
    </row>
    <row r="1321" spans="1:19">
      <c r="A1321" s="34">
        <v>1319</v>
      </c>
      <c r="B1321" s="100"/>
      <c r="C1321" s="7"/>
      <c r="D1321" s="7" t="str">
        <f t="shared" si="85"/>
        <v/>
      </c>
      <c r="E1321" s="7"/>
      <c r="F1321" s="19" t="str">
        <f t="shared" si="83"/>
        <v/>
      </c>
      <c r="G1321" s="82"/>
      <c r="H1321" s="7" t="str">
        <f t="shared" si="84"/>
        <v>空</v>
      </c>
      <c r="I1321" s="83"/>
      <c r="J1321" s="230"/>
      <c r="K1321" s="48"/>
      <c r="L1321" s="48"/>
      <c r="M1321" s="122"/>
      <c r="N1321" s="68"/>
      <c r="O1321" s="18" t="e">
        <f t="shared" ca="1" si="86"/>
        <v>#VALUE!</v>
      </c>
      <c r="P1321" s="80"/>
      <c r="Q1321" s="80"/>
      <c r="R1321" s="80"/>
      <c r="S1321" s="80"/>
    </row>
    <row r="1322" spans="1:19">
      <c r="A1322" s="34">
        <v>1320</v>
      </c>
      <c r="B1322" s="100"/>
      <c r="C1322" s="7"/>
      <c r="D1322" s="7" t="str">
        <f t="shared" si="85"/>
        <v/>
      </c>
      <c r="E1322" s="7"/>
      <c r="F1322" s="19" t="str">
        <f t="shared" si="83"/>
        <v/>
      </c>
      <c r="G1322" s="82"/>
      <c r="H1322" s="7" t="str">
        <f t="shared" si="84"/>
        <v>空</v>
      </c>
      <c r="I1322" s="83"/>
      <c r="J1322" s="230"/>
      <c r="K1322" s="48"/>
      <c r="L1322" s="48"/>
      <c r="M1322" s="9"/>
      <c r="N1322" s="68"/>
      <c r="O1322" s="18" t="e">
        <f t="shared" ca="1" si="86"/>
        <v>#VALUE!</v>
      </c>
      <c r="P1322" s="80"/>
      <c r="Q1322" s="80"/>
      <c r="R1322" s="80"/>
      <c r="S1322" s="80"/>
    </row>
    <row r="1323" spans="1:19">
      <c r="A1323" s="34">
        <v>1321</v>
      </c>
      <c r="B1323" s="100"/>
      <c r="C1323" s="7"/>
      <c r="D1323" s="7" t="str">
        <f t="shared" si="85"/>
        <v/>
      </c>
      <c r="E1323" s="7"/>
      <c r="F1323" s="19" t="str">
        <f t="shared" si="83"/>
        <v/>
      </c>
      <c r="G1323" s="82"/>
      <c r="H1323" s="7" t="str">
        <f t="shared" si="84"/>
        <v>空</v>
      </c>
      <c r="I1323" s="83"/>
      <c r="J1323" s="230"/>
      <c r="K1323" s="48"/>
      <c r="L1323" s="48"/>
      <c r="M1323" s="9"/>
      <c r="N1323" s="68"/>
      <c r="O1323" s="18" t="e">
        <f t="shared" ca="1" si="86"/>
        <v>#VALUE!</v>
      </c>
      <c r="P1323" s="80"/>
      <c r="Q1323" s="80"/>
      <c r="R1323" s="80"/>
      <c r="S1323" s="80"/>
    </row>
    <row r="1324" spans="1:19">
      <c r="A1324" s="34">
        <v>1322</v>
      </c>
      <c r="B1324" s="100"/>
      <c r="C1324" s="7"/>
      <c r="D1324" s="7" t="str">
        <f t="shared" si="85"/>
        <v/>
      </c>
      <c r="E1324" s="7"/>
      <c r="F1324" s="19" t="str">
        <f t="shared" si="83"/>
        <v/>
      </c>
      <c r="G1324" s="82"/>
      <c r="H1324" s="7" t="str">
        <f t="shared" si="84"/>
        <v>空</v>
      </c>
      <c r="I1324" s="83"/>
      <c r="J1324" s="230"/>
      <c r="K1324" s="48"/>
      <c r="L1324" s="48"/>
      <c r="M1324" s="9"/>
      <c r="N1324" s="68"/>
      <c r="O1324" s="18" t="e">
        <f t="shared" ca="1" si="86"/>
        <v>#VALUE!</v>
      </c>
      <c r="P1324" s="80"/>
      <c r="Q1324" s="80"/>
      <c r="R1324" s="80"/>
      <c r="S1324" s="80"/>
    </row>
    <row r="1325" spans="1:19">
      <c r="A1325" s="34">
        <v>1323</v>
      </c>
      <c r="B1325" s="100"/>
      <c r="C1325" s="7"/>
      <c r="D1325" s="7" t="str">
        <f t="shared" si="85"/>
        <v/>
      </c>
      <c r="E1325" s="7"/>
      <c r="F1325" s="19" t="str">
        <f t="shared" si="83"/>
        <v/>
      </c>
      <c r="G1325" s="82"/>
      <c r="H1325" s="7" t="str">
        <f t="shared" si="84"/>
        <v>空</v>
      </c>
      <c r="I1325" s="83"/>
      <c r="J1325" s="230"/>
      <c r="K1325" s="48"/>
      <c r="L1325" s="48"/>
      <c r="M1325" s="122"/>
      <c r="N1325" s="68"/>
      <c r="O1325" s="18" t="e">
        <f t="shared" ca="1" si="86"/>
        <v>#VALUE!</v>
      </c>
      <c r="P1325" s="80"/>
      <c r="Q1325" s="80"/>
      <c r="R1325" s="80"/>
      <c r="S1325" s="80"/>
    </row>
    <row r="1326" spans="1:19">
      <c r="A1326" s="34">
        <v>1324</v>
      </c>
      <c r="B1326" s="100"/>
      <c r="C1326" s="7"/>
      <c r="D1326" s="7" t="str">
        <f t="shared" si="85"/>
        <v/>
      </c>
      <c r="E1326" s="7"/>
      <c r="F1326" s="19" t="str">
        <f t="shared" si="83"/>
        <v/>
      </c>
      <c r="G1326" s="82"/>
      <c r="H1326" s="7" t="str">
        <f t="shared" si="84"/>
        <v>空</v>
      </c>
      <c r="I1326" s="83"/>
      <c r="J1326" s="230"/>
      <c r="K1326" s="48"/>
      <c r="L1326" s="48"/>
      <c r="M1326" s="9"/>
      <c r="N1326" s="68"/>
      <c r="O1326" s="18" t="e">
        <f t="shared" ca="1" si="86"/>
        <v>#VALUE!</v>
      </c>
      <c r="P1326" s="80"/>
      <c r="Q1326" s="80"/>
      <c r="R1326" s="80"/>
      <c r="S1326" s="80"/>
    </row>
    <row r="1327" spans="1:19">
      <c r="A1327" s="34">
        <v>1325</v>
      </c>
      <c r="B1327" s="100"/>
      <c r="C1327" s="7"/>
      <c r="D1327" s="7" t="str">
        <f t="shared" si="85"/>
        <v/>
      </c>
      <c r="E1327" s="7"/>
      <c r="F1327" s="19" t="str">
        <f t="shared" si="83"/>
        <v/>
      </c>
      <c r="G1327" s="82"/>
      <c r="H1327" s="7" t="str">
        <f t="shared" si="84"/>
        <v>空</v>
      </c>
      <c r="I1327" s="83"/>
      <c r="J1327" s="230"/>
      <c r="K1327" s="48"/>
      <c r="L1327" s="48"/>
      <c r="M1327" s="9"/>
      <c r="N1327" s="68"/>
      <c r="O1327" s="18" t="e">
        <f t="shared" ca="1" si="86"/>
        <v>#VALUE!</v>
      </c>
      <c r="P1327" s="80"/>
      <c r="Q1327" s="80"/>
      <c r="R1327" s="80"/>
      <c r="S1327" s="80"/>
    </row>
    <row r="1328" spans="1:19">
      <c r="A1328" s="34">
        <v>1326</v>
      </c>
      <c r="B1328" s="100"/>
      <c r="C1328" s="7"/>
      <c r="D1328" s="7" t="str">
        <f t="shared" si="85"/>
        <v/>
      </c>
      <c r="E1328" s="7"/>
      <c r="F1328" s="19" t="str">
        <f t="shared" si="83"/>
        <v/>
      </c>
      <c r="G1328" s="82"/>
      <c r="H1328" s="7" t="str">
        <f t="shared" si="84"/>
        <v>空</v>
      </c>
      <c r="I1328" s="83"/>
      <c r="J1328" s="230"/>
      <c r="K1328" s="48"/>
      <c r="L1328" s="48"/>
      <c r="M1328" s="9"/>
      <c r="N1328" s="68"/>
      <c r="O1328" s="18" t="e">
        <f t="shared" ca="1" si="86"/>
        <v>#VALUE!</v>
      </c>
      <c r="P1328" s="80"/>
      <c r="Q1328" s="80"/>
      <c r="R1328" s="80"/>
      <c r="S1328" s="80"/>
    </row>
    <row r="1329" spans="1:19">
      <c r="A1329" s="34">
        <v>1327</v>
      </c>
      <c r="B1329" s="100"/>
      <c r="C1329" s="7"/>
      <c r="D1329" s="7" t="str">
        <f t="shared" si="85"/>
        <v/>
      </c>
      <c r="E1329" s="7"/>
      <c r="F1329" s="19" t="str">
        <f t="shared" si="83"/>
        <v/>
      </c>
      <c r="G1329" s="82"/>
      <c r="H1329" s="7" t="str">
        <f t="shared" si="84"/>
        <v>空</v>
      </c>
      <c r="I1329" s="83"/>
      <c r="J1329" s="230"/>
      <c r="K1329" s="48"/>
      <c r="L1329" s="48"/>
      <c r="M1329" s="9"/>
      <c r="N1329" s="68"/>
      <c r="O1329" s="18" t="e">
        <f t="shared" ca="1" si="86"/>
        <v>#VALUE!</v>
      </c>
      <c r="P1329" s="80"/>
      <c r="Q1329" s="80"/>
      <c r="R1329" s="80"/>
      <c r="S1329" s="80"/>
    </row>
    <row r="1330" spans="1:19">
      <c r="A1330" s="34">
        <v>1328</v>
      </c>
      <c r="B1330" s="100"/>
      <c r="C1330" s="7"/>
      <c r="D1330" s="7" t="str">
        <f t="shared" si="85"/>
        <v/>
      </c>
      <c r="E1330" s="7"/>
      <c r="F1330" s="19" t="str">
        <f t="shared" si="83"/>
        <v/>
      </c>
      <c r="G1330" s="82"/>
      <c r="H1330" s="7" t="str">
        <f t="shared" si="84"/>
        <v>空</v>
      </c>
      <c r="I1330" s="83"/>
      <c r="J1330" s="230"/>
      <c r="K1330" s="48"/>
      <c r="L1330" s="48"/>
      <c r="M1330" s="9"/>
      <c r="N1330" s="68"/>
      <c r="O1330" s="18" t="e">
        <f t="shared" ca="1" si="86"/>
        <v>#VALUE!</v>
      </c>
      <c r="P1330" s="80"/>
      <c r="Q1330" s="80"/>
      <c r="R1330" s="80"/>
      <c r="S1330" s="80"/>
    </row>
    <row r="1331" spans="1:19">
      <c r="A1331" s="34">
        <v>1329</v>
      </c>
      <c r="B1331" s="101"/>
      <c r="C1331" s="7"/>
      <c r="D1331" s="7" t="str">
        <f t="shared" si="85"/>
        <v/>
      </c>
      <c r="E1331" s="7"/>
      <c r="F1331" s="19" t="str">
        <f t="shared" si="83"/>
        <v/>
      </c>
      <c r="G1331" s="82"/>
      <c r="H1331" s="7" t="str">
        <f t="shared" si="84"/>
        <v>空</v>
      </c>
      <c r="I1331" s="83"/>
      <c r="J1331" s="230"/>
      <c r="K1331" s="48"/>
      <c r="L1331" s="48"/>
      <c r="M1331" s="9"/>
      <c r="N1331" s="68"/>
      <c r="O1331" s="18" t="e">
        <f t="shared" ca="1" si="86"/>
        <v>#VALUE!</v>
      </c>
      <c r="P1331" s="80"/>
      <c r="Q1331" s="80"/>
      <c r="R1331" s="80"/>
      <c r="S1331" s="80"/>
    </row>
    <row r="1332" spans="1:19">
      <c r="A1332" s="34">
        <v>1330</v>
      </c>
      <c r="B1332" s="101"/>
      <c r="C1332" s="7"/>
      <c r="D1332" s="7" t="str">
        <f t="shared" si="85"/>
        <v/>
      </c>
      <c r="E1332" s="7"/>
      <c r="F1332" s="19" t="str">
        <f t="shared" si="83"/>
        <v/>
      </c>
      <c r="G1332" s="82"/>
      <c r="H1332" s="7" t="str">
        <f t="shared" si="84"/>
        <v>空</v>
      </c>
      <c r="I1332" s="83"/>
      <c r="J1332" s="230"/>
      <c r="K1332" s="48"/>
      <c r="L1332" s="48"/>
      <c r="M1332" s="9"/>
      <c r="N1332" s="68"/>
      <c r="O1332" s="18" t="e">
        <f t="shared" ca="1" si="86"/>
        <v>#VALUE!</v>
      </c>
      <c r="P1332" s="80"/>
      <c r="Q1332" s="80"/>
      <c r="R1332" s="80"/>
      <c r="S1332" s="80"/>
    </row>
    <row r="1333" spans="1:19">
      <c r="A1333" s="34">
        <v>1331</v>
      </c>
      <c r="B1333" s="101"/>
      <c r="C1333" s="7"/>
      <c r="D1333" s="7" t="str">
        <f t="shared" si="85"/>
        <v/>
      </c>
      <c r="E1333" s="7"/>
      <c r="F1333" s="19" t="str">
        <f t="shared" si="83"/>
        <v/>
      </c>
      <c r="G1333" s="82"/>
      <c r="H1333" s="7" t="str">
        <f t="shared" si="84"/>
        <v>空</v>
      </c>
      <c r="I1333" s="83"/>
      <c r="J1333" s="230"/>
      <c r="K1333" s="48"/>
      <c r="L1333" s="48"/>
      <c r="M1333" s="9"/>
      <c r="N1333" s="68"/>
      <c r="O1333" s="18" t="e">
        <f t="shared" ca="1" si="86"/>
        <v>#VALUE!</v>
      </c>
      <c r="P1333" s="80"/>
      <c r="Q1333" s="80"/>
      <c r="R1333" s="80"/>
      <c r="S1333" s="80"/>
    </row>
    <row r="1334" spans="1:19">
      <c r="A1334" s="34">
        <v>1332</v>
      </c>
      <c r="B1334" s="101"/>
      <c r="C1334" s="7"/>
      <c r="D1334" s="7" t="str">
        <f t="shared" si="85"/>
        <v/>
      </c>
      <c r="E1334" s="7"/>
      <c r="F1334" s="19" t="str">
        <f t="shared" si="83"/>
        <v/>
      </c>
      <c r="G1334" s="82"/>
      <c r="H1334" s="7" t="str">
        <f t="shared" si="84"/>
        <v>空</v>
      </c>
      <c r="I1334" s="83"/>
      <c r="J1334" s="230"/>
      <c r="K1334" s="48"/>
      <c r="L1334" s="48"/>
      <c r="M1334" s="9"/>
      <c r="N1334" s="68"/>
      <c r="O1334" s="18" t="e">
        <f t="shared" ca="1" si="86"/>
        <v>#VALUE!</v>
      </c>
      <c r="P1334" s="80"/>
      <c r="Q1334" s="80"/>
      <c r="R1334" s="80"/>
      <c r="S1334" s="80"/>
    </row>
    <row r="1335" spans="1:19">
      <c r="A1335" s="34">
        <v>1333</v>
      </c>
      <c r="B1335" s="101"/>
      <c r="C1335" s="7"/>
      <c r="D1335" s="7" t="str">
        <f t="shared" si="85"/>
        <v/>
      </c>
      <c r="E1335" s="7"/>
      <c r="F1335" s="19" t="str">
        <f t="shared" si="83"/>
        <v/>
      </c>
      <c r="G1335" s="82"/>
      <c r="H1335" s="7" t="str">
        <f t="shared" si="84"/>
        <v>空</v>
      </c>
      <c r="I1335" s="83"/>
      <c r="J1335" s="230"/>
      <c r="K1335" s="48"/>
      <c r="L1335" s="48"/>
      <c r="M1335" s="9"/>
      <c r="N1335" s="68"/>
      <c r="O1335" s="18" t="e">
        <f t="shared" ca="1" si="86"/>
        <v>#VALUE!</v>
      </c>
      <c r="P1335" s="80"/>
      <c r="Q1335" s="80"/>
      <c r="R1335" s="80"/>
      <c r="S1335" s="80"/>
    </row>
    <row r="1336" spans="1:19">
      <c r="A1336" s="34">
        <v>1334</v>
      </c>
      <c r="B1336" s="101"/>
      <c r="C1336" s="7"/>
      <c r="D1336" s="7" t="str">
        <f t="shared" si="85"/>
        <v/>
      </c>
      <c r="E1336" s="7"/>
      <c r="F1336" s="19" t="str">
        <f t="shared" si="83"/>
        <v/>
      </c>
      <c r="G1336" s="82"/>
      <c r="H1336" s="7" t="str">
        <f t="shared" si="84"/>
        <v>空</v>
      </c>
      <c r="I1336" s="83"/>
      <c r="J1336" s="230"/>
      <c r="K1336" s="48"/>
      <c r="L1336" s="48"/>
      <c r="M1336" s="9"/>
      <c r="N1336" s="68"/>
      <c r="O1336" s="18" t="e">
        <f t="shared" ca="1" si="86"/>
        <v>#VALUE!</v>
      </c>
      <c r="P1336" s="80"/>
      <c r="Q1336" s="80"/>
      <c r="R1336" s="80"/>
      <c r="S1336" s="80"/>
    </row>
    <row r="1337" spans="1:19">
      <c r="A1337" s="34">
        <v>1335</v>
      </c>
      <c r="B1337" s="101"/>
      <c r="C1337" s="7"/>
      <c r="D1337" s="7" t="str">
        <f t="shared" si="85"/>
        <v/>
      </c>
      <c r="E1337" s="7"/>
      <c r="F1337" s="19" t="str">
        <f t="shared" si="83"/>
        <v/>
      </c>
      <c r="G1337" s="116"/>
      <c r="H1337" s="7" t="str">
        <f t="shared" si="84"/>
        <v>空</v>
      </c>
      <c r="I1337" s="83"/>
      <c r="J1337" s="230"/>
      <c r="K1337" s="48"/>
      <c r="L1337" s="48"/>
      <c r="M1337" s="9"/>
      <c r="N1337" s="68"/>
      <c r="O1337" s="18" t="e">
        <f t="shared" ca="1" si="86"/>
        <v>#VALUE!</v>
      </c>
      <c r="P1337" s="80"/>
      <c r="Q1337" s="80"/>
      <c r="R1337" s="80"/>
      <c r="S1337" s="80"/>
    </row>
    <row r="1338" spans="1:19">
      <c r="A1338" s="34">
        <v>1338</v>
      </c>
      <c r="B1338" s="101"/>
      <c r="C1338" s="7"/>
      <c r="D1338" s="7" t="str">
        <f t="shared" si="85"/>
        <v/>
      </c>
      <c r="E1338" s="7"/>
      <c r="F1338" s="19" t="str">
        <f t="shared" si="83"/>
        <v/>
      </c>
      <c r="G1338" s="116"/>
      <c r="H1338" s="7" t="str">
        <f t="shared" si="84"/>
        <v>空</v>
      </c>
      <c r="I1338" s="83"/>
      <c r="J1338" s="230"/>
      <c r="K1338" s="48"/>
      <c r="L1338" s="48"/>
      <c r="M1338" s="9"/>
      <c r="N1338" s="68"/>
      <c r="O1338" s="18" t="e">
        <f t="shared" ca="1" si="86"/>
        <v>#VALUE!</v>
      </c>
      <c r="P1338" s="80"/>
      <c r="Q1338" s="80"/>
      <c r="R1338" s="80"/>
      <c r="S1338" s="80"/>
    </row>
    <row r="1339" spans="1:19">
      <c r="A1339" s="34">
        <v>1339</v>
      </c>
      <c r="B1339" s="101"/>
      <c r="C1339" s="7"/>
      <c r="D1339" s="7" t="str">
        <f t="shared" si="85"/>
        <v/>
      </c>
      <c r="E1339" s="7"/>
      <c r="F1339" s="19" t="str">
        <f t="shared" si="83"/>
        <v/>
      </c>
      <c r="G1339" s="116"/>
      <c r="H1339" s="7" t="str">
        <f t="shared" si="84"/>
        <v>空</v>
      </c>
      <c r="I1339" s="83"/>
      <c r="J1339" s="230"/>
      <c r="K1339" s="48"/>
      <c r="L1339" s="48"/>
      <c r="M1339" s="9"/>
      <c r="N1339" s="68"/>
      <c r="O1339" s="18" t="e">
        <f t="shared" ca="1" si="86"/>
        <v>#VALUE!</v>
      </c>
      <c r="P1339" s="80"/>
      <c r="Q1339" s="80"/>
      <c r="R1339" s="80"/>
      <c r="S1339" s="80"/>
    </row>
    <row r="1340" spans="1:19">
      <c r="A1340" s="34">
        <v>1340</v>
      </c>
      <c r="B1340" s="101"/>
      <c r="C1340" s="7"/>
      <c r="D1340" s="7" t="str">
        <f t="shared" si="85"/>
        <v/>
      </c>
      <c r="E1340" s="7"/>
      <c r="F1340" s="19" t="str">
        <f t="shared" si="83"/>
        <v/>
      </c>
      <c r="G1340" s="116"/>
      <c r="H1340" s="7" t="str">
        <f t="shared" si="84"/>
        <v>空</v>
      </c>
      <c r="I1340" s="83"/>
      <c r="J1340" s="230"/>
      <c r="K1340" s="48"/>
      <c r="L1340" s="48"/>
      <c r="M1340" s="9"/>
      <c r="N1340" s="68"/>
      <c r="O1340" s="18" t="e">
        <f t="shared" ca="1" si="86"/>
        <v>#VALUE!</v>
      </c>
      <c r="P1340" s="80"/>
      <c r="Q1340" s="80"/>
      <c r="R1340" s="80"/>
      <c r="S1340" s="80"/>
    </row>
    <row r="1341" spans="1:19">
      <c r="A1341" s="34">
        <v>1341</v>
      </c>
      <c r="B1341" s="101"/>
      <c r="C1341" s="7"/>
      <c r="D1341" s="7" t="str">
        <f t="shared" si="85"/>
        <v/>
      </c>
      <c r="E1341" s="7"/>
      <c r="F1341" s="19" t="str">
        <f t="shared" si="83"/>
        <v/>
      </c>
      <c r="G1341" s="116"/>
      <c r="H1341" s="7" t="str">
        <f t="shared" si="84"/>
        <v>空</v>
      </c>
      <c r="I1341" s="83"/>
      <c r="J1341" s="230"/>
      <c r="K1341" s="48"/>
      <c r="L1341" s="48"/>
      <c r="M1341" s="9"/>
      <c r="N1341" s="68"/>
      <c r="O1341" s="18" t="e">
        <f t="shared" ca="1" si="86"/>
        <v>#VALUE!</v>
      </c>
      <c r="P1341" s="80"/>
      <c r="Q1341" s="80"/>
      <c r="R1341" s="80"/>
      <c r="S1341" s="80"/>
    </row>
    <row r="1342" spans="1:19">
      <c r="A1342" s="34">
        <v>1342</v>
      </c>
      <c r="B1342" s="101"/>
      <c r="C1342" s="7"/>
      <c r="D1342" s="7" t="str">
        <f t="shared" si="85"/>
        <v/>
      </c>
      <c r="E1342" s="7"/>
      <c r="F1342" s="19" t="str">
        <f t="shared" si="83"/>
        <v/>
      </c>
      <c r="G1342" s="116"/>
      <c r="H1342" s="7" t="str">
        <f t="shared" si="84"/>
        <v>空</v>
      </c>
      <c r="I1342" s="83"/>
      <c r="J1342" s="230"/>
      <c r="K1342" s="48"/>
      <c r="L1342" s="48"/>
      <c r="M1342" s="9"/>
      <c r="N1342" s="68"/>
      <c r="O1342" s="18" t="e">
        <f t="shared" ca="1" si="86"/>
        <v>#VALUE!</v>
      </c>
      <c r="P1342" s="80"/>
      <c r="Q1342" s="80"/>
      <c r="R1342" s="80"/>
      <c r="S1342" s="80"/>
    </row>
    <row r="1343" spans="1:19">
      <c r="A1343" s="34">
        <v>1344</v>
      </c>
      <c r="B1343" s="101"/>
      <c r="C1343" s="7"/>
      <c r="D1343" s="7" t="str">
        <f t="shared" si="85"/>
        <v/>
      </c>
      <c r="E1343" s="7"/>
      <c r="F1343" s="19" t="str">
        <f t="shared" si="83"/>
        <v/>
      </c>
      <c r="G1343" s="116"/>
      <c r="H1343" s="7" t="str">
        <f t="shared" si="84"/>
        <v>空</v>
      </c>
      <c r="I1343" s="83"/>
      <c r="J1343" s="230"/>
      <c r="K1343" s="48"/>
      <c r="L1343" s="48"/>
      <c r="M1343" s="9"/>
      <c r="N1343" s="68"/>
      <c r="O1343" s="18" t="e">
        <f t="shared" ca="1" si="86"/>
        <v>#VALUE!</v>
      </c>
      <c r="P1343" s="80"/>
      <c r="Q1343" s="80"/>
      <c r="R1343" s="80"/>
      <c r="S1343" s="80"/>
    </row>
    <row r="1344" spans="1:19">
      <c r="A1344" s="34">
        <v>1345</v>
      </c>
      <c r="B1344" s="101"/>
      <c r="C1344" s="7"/>
      <c r="D1344" s="7" t="str">
        <f t="shared" si="85"/>
        <v/>
      </c>
      <c r="E1344" s="7"/>
      <c r="F1344" s="19" t="str">
        <f t="shared" si="83"/>
        <v/>
      </c>
      <c r="G1344" s="116"/>
      <c r="H1344" s="7" t="str">
        <f t="shared" si="84"/>
        <v>空</v>
      </c>
      <c r="I1344" s="83"/>
      <c r="J1344" s="230"/>
      <c r="K1344" s="48"/>
      <c r="L1344" s="48"/>
      <c r="M1344" s="9"/>
      <c r="N1344" s="68"/>
      <c r="O1344" s="18" t="e">
        <f t="shared" ca="1" si="86"/>
        <v>#VALUE!</v>
      </c>
      <c r="P1344" s="80"/>
      <c r="Q1344" s="80"/>
      <c r="R1344" s="80"/>
      <c r="S1344" s="80"/>
    </row>
    <row r="1345" spans="1:19">
      <c r="A1345" s="34">
        <v>1347</v>
      </c>
      <c r="B1345" s="101"/>
      <c r="C1345" s="7"/>
      <c r="D1345" s="7" t="str">
        <f t="shared" si="85"/>
        <v/>
      </c>
      <c r="E1345" s="7"/>
      <c r="F1345" s="19" t="str">
        <f t="shared" si="83"/>
        <v/>
      </c>
      <c r="G1345" s="116"/>
      <c r="H1345" s="7" t="str">
        <f t="shared" si="84"/>
        <v>空</v>
      </c>
      <c r="I1345" s="83"/>
      <c r="J1345" s="230"/>
      <c r="K1345" s="48"/>
      <c r="L1345" s="48"/>
      <c r="M1345" s="9"/>
      <c r="N1345" s="68"/>
      <c r="O1345" s="18" t="e">
        <f t="shared" ca="1" si="86"/>
        <v>#VALUE!</v>
      </c>
      <c r="P1345" s="80"/>
      <c r="Q1345" s="80"/>
      <c r="R1345" s="80"/>
      <c r="S1345" s="80"/>
    </row>
    <row r="1346" spans="1:19">
      <c r="A1346" s="34">
        <v>1349</v>
      </c>
      <c r="B1346" s="101"/>
      <c r="C1346" s="7"/>
      <c r="D1346" s="7" t="str">
        <f t="shared" si="85"/>
        <v/>
      </c>
      <c r="E1346" s="7"/>
      <c r="F1346" s="19" t="str">
        <f t="shared" si="83"/>
        <v/>
      </c>
      <c r="G1346" s="116"/>
      <c r="H1346" s="7" t="str">
        <f t="shared" si="84"/>
        <v>空</v>
      </c>
      <c r="I1346" s="83"/>
      <c r="J1346" s="230"/>
      <c r="K1346" s="48"/>
      <c r="L1346" s="48"/>
      <c r="M1346" s="9"/>
      <c r="N1346" s="68"/>
      <c r="O1346" s="18" t="e">
        <f t="shared" ca="1" si="86"/>
        <v>#VALUE!</v>
      </c>
      <c r="P1346" s="80"/>
      <c r="Q1346" s="80"/>
      <c r="R1346" s="80"/>
      <c r="S1346" s="80"/>
    </row>
    <row r="1347" spans="1:19">
      <c r="A1347" s="34">
        <v>1350</v>
      </c>
      <c r="B1347" s="101"/>
      <c r="C1347" s="7"/>
      <c r="D1347" s="7" t="str">
        <f t="shared" si="85"/>
        <v/>
      </c>
      <c r="E1347" s="7"/>
      <c r="F1347" s="19" t="str">
        <f t="shared" ref="F1347:F1410" si="87">IF(ISNONTEXT(B1347),"","请输入日期")</f>
        <v/>
      </c>
      <c r="G1347" s="116"/>
      <c r="H1347" s="7" t="str">
        <f t="shared" ref="H1347:H1410" si="88">IF(I1347="","空","重")</f>
        <v>空</v>
      </c>
      <c r="I1347" s="83"/>
      <c r="J1347" s="230"/>
      <c r="K1347" s="48"/>
      <c r="L1347" s="48"/>
      <c r="M1347" s="9"/>
      <c r="N1347" s="68"/>
      <c r="O1347" s="18" t="e">
        <f t="shared" ca="1" si="86"/>
        <v>#VALUE!</v>
      </c>
      <c r="P1347" s="80"/>
      <c r="Q1347" s="80"/>
      <c r="R1347" s="80"/>
      <c r="S1347" s="80"/>
    </row>
    <row r="1348" spans="1:19">
      <c r="A1348" s="34">
        <v>1351</v>
      </c>
      <c r="B1348" s="101"/>
      <c r="C1348" s="7"/>
      <c r="D1348" s="7" t="str">
        <f t="shared" ref="D1348:D1411" si="89">IF(B1348="","","HPL箱")</f>
        <v/>
      </c>
      <c r="E1348" s="7"/>
      <c r="F1348" s="19" t="str">
        <f t="shared" si="87"/>
        <v/>
      </c>
      <c r="G1348" s="116"/>
      <c r="H1348" s="7" t="str">
        <f t="shared" si="88"/>
        <v>空</v>
      </c>
      <c r="I1348" s="83"/>
      <c r="J1348" s="230"/>
      <c r="K1348" s="48"/>
      <c r="L1348" s="48"/>
      <c r="M1348" s="9"/>
      <c r="N1348" s="68"/>
      <c r="O1348" s="18" t="e">
        <f t="shared" ca="1" si="86"/>
        <v>#VALUE!</v>
      </c>
      <c r="P1348" s="80"/>
      <c r="Q1348" s="80"/>
      <c r="R1348" s="80"/>
      <c r="S1348" s="80"/>
    </row>
    <row r="1349" spans="1:19">
      <c r="A1349" s="34">
        <v>1353</v>
      </c>
      <c r="B1349" s="101"/>
      <c r="C1349" s="7"/>
      <c r="D1349" s="7" t="str">
        <f t="shared" si="89"/>
        <v/>
      </c>
      <c r="E1349" s="7"/>
      <c r="F1349" s="19" t="str">
        <f t="shared" si="87"/>
        <v/>
      </c>
      <c r="G1349" s="116"/>
      <c r="H1349" s="7" t="str">
        <f t="shared" si="88"/>
        <v>空</v>
      </c>
      <c r="I1349" s="83"/>
      <c r="J1349" s="230"/>
      <c r="K1349" s="48"/>
      <c r="L1349" s="48"/>
      <c r="M1349" s="9"/>
      <c r="N1349" s="68"/>
      <c r="O1349" s="18" t="e">
        <f t="shared" ca="1" si="86"/>
        <v>#VALUE!</v>
      </c>
      <c r="P1349" s="80"/>
      <c r="Q1349" s="80"/>
      <c r="R1349" s="80"/>
      <c r="S1349" s="80"/>
    </row>
    <row r="1350" spans="1:19">
      <c r="A1350" s="34">
        <v>1354</v>
      </c>
      <c r="B1350" s="101"/>
      <c r="C1350" s="7"/>
      <c r="D1350" s="7" t="str">
        <f t="shared" si="89"/>
        <v/>
      </c>
      <c r="E1350" s="7"/>
      <c r="F1350" s="19" t="str">
        <f t="shared" si="87"/>
        <v/>
      </c>
      <c r="G1350" s="116"/>
      <c r="H1350" s="7" t="str">
        <f t="shared" si="88"/>
        <v>空</v>
      </c>
      <c r="I1350" s="83"/>
      <c r="J1350" s="230"/>
      <c r="K1350" s="48"/>
      <c r="L1350" s="48"/>
      <c r="M1350" s="9"/>
      <c r="N1350" s="68"/>
      <c r="O1350" s="18" t="e">
        <f t="shared" ca="1" si="86"/>
        <v>#VALUE!</v>
      </c>
      <c r="P1350" s="80"/>
      <c r="Q1350" s="80"/>
      <c r="R1350" s="80"/>
      <c r="S1350" s="80"/>
    </row>
    <row r="1351" spans="1:19">
      <c r="A1351" s="34">
        <v>1355</v>
      </c>
      <c r="B1351" s="101"/>
      <c r="C1351" s="7"/>
      <c r="D1351" s="7" t="str">
        <f t="shared" si="89"/>
        <v/>
      </c>
      <c r="E1351" s="7"/>
      <c r="F1351" s="19" t="str">
        <f t="shared" si="87"/>
        <v/>
      </c>
      <c r="G1351" s="116"/>
      <c r="H1351" s="7" t="str">
        <f t="shared" si="88"/>
        <v>空</v>
      </c>
      <c r="I1351" s="83"/>
      <c r="J1351" s="230"/>
      <c r="K1351" s="48"/>
      <c r="L1351" s="48"/>
      <c r="M1351" s="9"/>
      <c r="N1351" s="68"/>
      <c r="O1351" s="18" t="e">
        <f t="shared" ca="1" si="86"/>
        <v>#VALUE!</v>
      </c>
      <c r="P1351" s="80"/>
      <c r="Q1351" s="80"/>
      <c r="R1351" s="80"/>
      <c r="S1351" s="80"/>
    </row>
    <row r="1352" spans="1:19">
      <c r="A1352" s="34">
        <v>1358</v>
      </c>
      <c r="B1352" s="101"/>
      <c r="C1352" s="7"/>
      <c r="D1352" s="7" t="str">
        <f t="shared" si="89"/>
        <v/>
      </c>
      <c r="E1352" s="7"/>
      <c r="F1352" s="19" t="str">
        <f t="shared" si="87"/>
        <v/>
      </c>
      <c r="G1352" s="116"/>
      <c r="H1352" s="7" t="str">
        <f t="shared" si="88"/>
        <v>空</v>
      </c>
      <c r="I1352" s="83"/>
      <c r="J1352" s="230"/>
      <c r="K1352" s="48"/>
      <c r="L1352" s="48"/>
      <c r="M1352" s="9"/>
      <c r="N1352" s="68"/>
      <c r="O1352" s="18" t="e">
        <f t="shared" ca="1" si="86"/>
        <v>#VALUE!</v>
      </c>
      <c r="P1352" s="80"/>
      <c r="Q1352" s="80"/>
      <c r="R1352" s="80"/>
      <c r="S1352" s="80"/>
    </row>
    <row r="1353" spans="1:19">
      <c r="A1353" s="34">
        <v>1359</v>
      </c>
      <c r="B1353" s="101"/>
      <c r="C1353" s="7"/>
      <c r="D1353" s="7" t="str">
        <f t="shared" si="89"/>
        <v/>
      </c>
      <c r="E1353" s="7"/>
      <c r="F1353" s="19" t="str">
        <f t="shared" si="87"/>
        <v/>
      </c>
      <c r="G1353" s="116"/>
      <c r="H1353" s="7" t="str">
        <f t="shared" si="88"/>
        <v>空</v>
      </c>
      <c r="I1353" s="83"/>
      <c r="J1353" s="230"/>
      <c r="K1353" s="48"/>
      <c r="L1353" s="48"/>
      <c r="M1353" s="9"/>
      <c r="N1353" s="68"/>
      <c r="O1353" s="18" t="e">
        <f t="shared" ca="1" si="86"/>
        <v>#VALUE!</v>
      </c>
      <c r="P1353" s="80"/>
      <c r="Q1353" s="80"/>
      <c r="R1353" s="80"/>
      <c r="S1353" s="80"/>
    </row>
    <row r="1354" spans="1:19">
      <c r="A1354" s="34">
        <v>1363</v>
      </c>
      <c r="B1354" s="101"/>
      <c r="C1354" s="7"/>
      <c r="D1354" s="7" t="str">
        <f t="shared" si="89"/>
        <v/>
      </c>
      <c r="E1354" s="7"/>
      <c r="F1354" s="19" t="str">
        <f t="shared" si="87"/>
        <v/>
      </c>
      <c r="G1354" s="116"/>
      <c r="H1354" s="7" t="str">
        <f t="shared" si="88"/>
        <v>空</v>
      </c>
      <c r="I1354" s="83"/>
      <c r="J1354" s="230"/>
      <c r="K1354" s="48"/>
      <c r="L1354" s="48"/>
      <c r="M1354" s="9"/>
      <c r="N1354" s="68"/>
      <c r="O1354" s="18" t="e">
        <f t="shared" ca="1" si="86"/>
        <v>#VALUE!</v>
      </c>
      <c r="P1354" s="80"/>
      <c r="Q1354" s="80"/>
      <c r="R1354" s="80"/>
      <c r="S1354" s="80"/>
    </row>
    <row r="1355" spans="1:19">
      <c r="A1355" s="34">
        <v>1364</v>
      </c>
      <c r="B1355" s="101"/>
      <c r="C1355" s="7"/>
      <c r="D1355" s="7" t="str">
        <f t="shared" si="89"/>
        <v/>
      </c>
      <c r="E1355" s="7"/>
      <c r="F1355" s="19" t="str">
        <f t="shared" si="87"/>
        <v/>
      </c>
      <c r="G1355" s="116"/>
      <c r="H1355" s="7" t="str">
        <f t="shared" si="88"/>
        <v>空</v>
      </c>
      <c r="I1355" s="83"/>
      <c r="J1355" s="230"/>
      <c r="K1355" s="48"/>
      <c r="L1355" s="48"/>
      <c r="M1355" s="122"/>
      <c r="N1355" s="68"/>
      <c r="O1355" s="18" t="e">
        <f t="shared" ca="1" si="86"/>
        <v>#VALUE!</v>
      </c>
      <c r="P1355" s="80"/>
      <c r="Q1355" s="80"/>
      <c r="R1355" s="80"/>
      <c r="S1355" s="80"/>
    </row>
    <row r="1356" spans="1:19">
      <c r="A1356" s="34">
        <v>1365</v>
      </c>
      <c r="B1356" s="101"/>
      <c r="C1356" s="7"/>
      <c r="D1356" s="7" t="str">
        <f t="shared" si="89"/>
        <v/>
      </c>
      <c r="E1356" s="7"/>
      <c r="F1356" s="19" t="str">
        <f t="shared" si="87"/>
        <v/>
      </c>
      <c r="G1356" s="116"/>
      <c r="H1356" s="7" t="str">
        <f t="shared" si="88"/>
        <v>空</v>
      </c>
      <c r="I1356" s="83"/>
      <c r="J1356" s="230"/>
      <c r="K1356" s="48"/>
      <c r="L1356" s="48"/>
      <c r="M1356" s="9"/>
      <c r="N1356" s="68"/>
      <c r="O1356" s="18" t="e">
        <f t="shared" ca="1" si="86"/>
        <v>#VALUE!</v>
      </c>
      <c r="P1356" s="80"/>
      <c r="Q1356" s="80"/>
      <c r="R1356" s="80"/>
      <c r="S1356" s="80"/>
    </row>
    <row r="1357" spans="1:19">
      <c r="A1357" s="34">
        <v>1366</v>
      </c>
      <c r="B1357" s="101"/>
      <c r="C1357" s="7"/>
      <c r="D1357" s="7" t="str">
        <f t="shared" si="89"/>
        <v/>
      </c>
      <c r="E1357" s="7"/>
      <c r="F1357" s="19" t="str">
        <f t="shared" si="87"/>
        <v/>
      </c>
      <c r="G1357" s="116"/>
      <c r="H1357" s="7" t="str">
        <f t="shared" si="88"/>
        <v>空</v>
      </c>
      <c r="I1357" s="83"/>
      <c r="J1357" s="230"/>
      <c r="K1357" s="48"/>
      <c r="L1357" s="48"/>
      <c r="M1357" s="9"/>
      <c r="N1357" s="68"/>
      <c r="O1357" s="18" t="e">
        <f t="shared" ca="1" si="86"/>
        <v>#VALUE!</v>
      </c>
      <c r="P1357" s="80"/>
      <c r="Q1357" s="80"/>
      <c r="R1357" s="80"/>
      <c r="S1357" s="80"/>
    </row>
    <row r="1358" spans="1:19">
      <c r="A1358" s="34">
        <v>1367</v>
      </c>
      <c r="B1358" s="101"/>
      <c r="C1358" s="7"/>
      <c r="D1358" s="7" t="str">
        <f t="shared" si="89"/>
        <v/>
      </c>
      <c r="E1358" s="7"/>
      <c r="F1358" s="19" t="str">
        <f t="shared" si="87"/>
        <v/>
      </c>
      <c r="G1358" s="116"/>
      <c r="H1358" s="7" t="str">
        <f t="shared" si="88"/>
        <v>空</v>
      </c>
      <c r="I1358" s="83"/>
      <c r="J1358" s="230"/>
      <c r="K1358" s="48"/>
      <c r="L1358" s="48"/>
      <c r="M1358" s="9"/>
      <c r="N1358" s="68"/>
      <c r="O1358" s="18" t="e">
        <f t="shared" ca="1" si="86"/>
        <v>#VALUE!</v>
      </c>
      <c r="P1358" s="80"/>
      <c r="Q1358" s="80"/>
      <c r="R1358" s="80"/>
      <c r="S1358" s="80"/>
    </row>
    <row r="1359" spans="1:19">
      <c r="A1359" s="34">
        <v>1369</v>
      </c>
      <c r="B1359" s="101"/>
      <c r="C1359" s="7"/>
      <c r="D1359" s="7" t="str">
        <f t="shared" si="89"/>
        <v/>
      </c>
      <c r="E1359" s="7"/>
      <c r="F1359" s="19" t="str">
        <f t="shared" si="87"/>
        <v/>
      </c>
      <c r="G1359" s="116"/>
      <c r="H1359" s="7" t="str">
        <f t="shared" si="88"/>
        <v>空</v>
      </c>
      <c r="I1359" s="83"/>
      <c r="J1359" s="230"/>
      <c r="K1359" s="48"/>
      <c r="L1359" s="48"/>
      <c r="M1359" s="9"/>
      <c r="N1359" s="68"/>
      <c r="O1359" s="18" t="e">
        <f t="shared" ca="1" si="86"/>
        <v>#VALUE!</v>
      </c>
      <c r="P1359" s="80"/>
      <c r="Q1359" s="80"/>
      <c r="R1359" s="80"/>
      <c r="S1359" s="80"/>
    </row>
    <row r="1360" spans="1:19">
      <c r="A1360" s="34">
        <v>1370</v>
      </c>
      <c r="B1360" s="101"/>
      <c r="C1360" s="7"/>
      <c r="D1360" s="7" t="str">
        <f t="shared" si="89"/>
        <v/>
      </c>
      <c r="E1360" s="7"/>
      <c r="F1360" s="19" t="str">
        <f t="shared" si="87"/>
        <v/>
      </c>
      <c r="G1360" s="116"/>
      <c r="H1360" s="7" t="str">
        <f t="shared" si="88"/>
        <v>空</v>
      </c>
      <c r="I1360" s="83"/>
      <c r="J1360" s="230"/>
      <c r="K1360" s="48"/>
      <c r="L1360" s="48"/>
      <c r="M1360" s="9"/>
      <c r="N1360" s="68"/>
      <c r="O1360" s="18" t="e">
        <f t="shared" ca="1" si="86"/>
        <v>#VALUE!</v>
      </c>
      <c r="P1360" s="80"/>
      <c r="Q1360" s="80"/>
      <c r="R1360" s="80"/>
      <c r="S1360" s="80"/>
    </row>
    <row r="1361" spans="1:19">
      <c r="A1361" s="34">
        <v>1371</v>
      </c>
      <c r="B1361" s="101"/>
      <c r="C1361" s="7"/>
      <c r="D1361" s="7" t="str">
        <f t="shared" si="89"/>
        <v/>
      </c>
      <c r="E1361" s="7"/>
      <c r="F1361" s="19" t="str">
        <f t="shared" si="87"/>
        <v/>
      </c>
      <c r="G1361" s="116"/>
      <c r="H1361" s="7" t="str">
        <f t="shared" si="88"/>
        <v>空</v>
      </c>
      <c r="I1361" s="83"/>
      <c r="J1361" s="230"/>
      <c r="K1361" s="48"/>
      <c r="L1361" s="48"/>
      <c r="M1361" s="9"/>
      <c r="N1361" s="68"/>
      <c r="O1361" s="18" t="e">
        <f t="shared" ca="1" si="86"/>
        <v>#VALUE!</v>
      </c>
      <c r="P1361" s="80"/>
      <c r="Q1361" s="80"/>
      <c r="R1361" s="80"/>
      <c r="S1361" s="80"/>
    </row>
    <row r="1362" spans="1:19">
      <c r="A1362" s="34">
        <v>1372</v>
      </c>
      <c r="B1362" s="101"/>
      <c r="C1362" s="7"/>
      <c r="D1362" s="7" t="str">
        <f t="shared" si="89"/>
        <v/>
      </c>
      <c r="E1362" s="7"/>
      <c r="F1362" s="19" t="str">
        <f t="shared" si="87"/>
        <v/>
      </c>
      <c r="G1362" s="116"/>
      <c r="H1362" s="7" t="str">
        <f t="shared" si="88"/>
        <v>空</v>
      </c>
      <c r="I1362" s="83"/>
      <c r="J1362" s="230"/>
      <c r="K1362" s="48"/>
      <c r="L1362" s="48"/>
      <c r="M1362" s="9"/>
      <c r="N1362" s="68"/>
      <c r="O1362" s="18" t="e">
        <f t="shared" ref="O1362:O1425" ca="1" si="90">IF(ISNONTEXT(J1362),DATEDIF(F1362,TODAY(),"d")&amp;"天","出场")</f>
        <v>#VALUE!</v>
      </c>
      <c r="P1362" s="80"/>
      <c r="Q1362" s="80"/>
      <c r="R1362" s="80"/>
      <c r="S1362" s="80"/>
    </row>
    <row r="1363" spans="1:19">
      <c r="A1363" s="34">
        <v>1373</v>
      </c>
      <c r="B1363" s="101"/>
      <c r="C1363" s="7"/>
      <c r="D1363" s="7" t="str">
        <f t="shared" si="89"/>
        <v/>
      </c>
      <c r="E1363" s="7"/>
      <c r="F1363" s="19" t="str">
        <f t="shared" si="87"/>
        <v/>
      </c>
      <c r="G1363" s="116"/>
      <c r="H1363" s="7" t="str">
        <f t="shared" si="88"/>
        <v>空</v>
      </c>
      <c r="I1363" s="83"/>
      <c r="J1363" s="230"/>
      <c r="K1363" s="48"/>
      <c r="L1363" s="48"/>
      <c r="M1363" s="9"/>
      <c r="N1363" s="68"/>
      <c r="O1363" s="18" t="e">
        <f t="shared" ca="1" si="90"/>
        <v>#VALUE!</v>
      </c>
      <c r="P1363" s="80"/>
      <c r="Q1363" s="80"/>
      <c r="R1363" s="80"/>
      <c r="S1363" s="80"/>
    </row>
    <row r="1364" spans="1:19">
      <c r="A1364" s="34">
        <v>1374</v>
      </c>
      <c r="B1364" s="101"/>
      <c r="C1364" s="7"/>
      <c r="D1364" s="7" t="str">
        <f t="shared" si="89"/>
        <v/>
      </c>
      <c r="E1364" s="7"/>
      <c r="F1364" s="19" t="str">
        <f t="shared" si="87"/>
        <v/>
      </c>
      <c r="G1364" s="116"/>
      <c r="H1364" s="7" t="str">
        <f t="shared" si="88"/>
        <v>空</v>
      </c>
      <c r="I1364" s="83"/>
      <c r="J1364" s="230"/>
      <c r="K1364" s="48"/>
      <c r="L1364" s="48"/>
      <c r="M1364" s="9"/>
      <c r="N1364" s="68"/>
      <c r="O1364" s="18" t="e">
        <f t="shared" ca="1" si="90"/>
        <v>#VALUE!</v>
      </c>
      <c r="P1364" s="80"/>
      <c r="Q1364" s="80"/>
      <c r="R1364" s="80"/>
      <c r="S1364" s="80"/>
    </row>
    <row r="1365" spans="1:19">
      <c r="A1365" s="34">
        <v>1375</v>
      </c>
      <c r="B1365" s="101"/>
      <c r="C1365" s="7"/>
      <c r="D1365" s="7" t="str">
        <f t="shared" si="89"/>
        <v/>
      </c>
      <c r="E1365" s="7"/>
      <c r="F1365" s="19" t="str">
        <f t="shared" si="87"/>
        <v/>
      </c>
      <c r="G1365" s="116"/>
      <c r="H1365" s="7" t="str">
        <f t="shared" si="88"/>
        <v>空</v>
      </c>
      <c r="I1365" s="83"/>
      <c r="J1365" s="230"/>
      <c r="K1365" s="48"/>
      <c r="L1365" s="48"/>
      <c r="M1365" s="9"/>
      <c r="N1365" s="68"/>
      <c r="O1365" s="18" t="e">
        <f t="shared" ca="1" si="90"/>
        <v>#VALUE!</v>
      </c>
      <c r="P1365" s="80"/>
      <c r="Q1365" s="80"/>
      <c r="R1365" s="80"/>
      <c r="S1365" s="80"/>
    </row>
    <row r="1366" spans="1:19">
      <c r="A1366" s="34">
        <v>1376</v>
      </c>
      <c r="B1366" s="101"/>
      <c r="C1366" s="7"/>
      <c r="D1366" s="7" t="str">
        <f t="shared" si="89"/>
        <v/>
      </c>
      <c r="E1366" s="7"/>
      <c r="F1366" s="19" t="str">
        <f t="shared" si="87"/>
        <v/>
      </c>
      <c r="G1366" s="116"/>
      <c r="H1366" s="7" t="str">
        <f t="shared" si="88"/>
        <v>空</v>
      </c>
      <c r="I1366" s="83"/>
      <c r="J1366" s="230"/>
      <c r="K1366" s="48"/>
      <c r="L1366" s="48"/>
      <c r="M1366" s="9"/>
      <c r="N1366" s="68"/>
      <c r="O1366" s="18" t="e">
        <f t="shared" ca="1" si="90"/>
        <v>#VALUE!</v>
      </c>
      <c r="P1366" s="80"/>
      <c r="Q1366" s="80"/>
      <c r="R1366" s="80"/>
      <c r="S1366" s="80"/>
    </row>
    <row r="1367" spans="1:19">
      <c r="A1367" s="34">
        <v>1379</v>
      </c>
      <c r="B1367" s="101"/>
      <c r="C1367" s="7"/>
      <c r="D1367" s="7" t="str">
        <f t="shared" si="89"/>
        <v/>
      </c>
      <c r="E1367" s="7"/>
      <c r="F1367" s="19" t="str">
        <f t="shared" si="87"/>
        <v/>
      </c>
      <c r="G1367" s="116"/>
      <c r="H1367" s="7" t="str">
        <f t="shared" si="88"/>
        <v>空</v>
      </c>
      <c r="I1367" s="83"/>
      <c r="J1367" s="230"/>
      <c r="K1367" s="48"/>
      <c r="L1367" s="48"/>
      <c r="M1367" s="9"/>
      <c r="N1367" s="68"/>
      <c r="O1367" s="18" t="e">
        <f t="shared" ca="1" si="90"/>
        <v>#VALUE!</v>
      </c>
      <c r="P1367" s="80"/>
      <c r="Q1367" s="80"/>
      <c r="R1367" s="80"/>
      <c r="S1367" s="80"/>
    </row>
    <row r="1368" spans="1:19">
      <c r="A1368" s="34">
        <v>1381</v>
      </c>
      <c r="B1368" s="101"/>
      <c r="C1368" s="7"/>
      <c r="D1368" s="7" t="str">
        <f t="shared" si="89"/>
        <v/>
      </c>
      <c r="E1368" s="7"/>
      <c r="F1368" s="19" t="str">
        <f t="shared" si="87"/>
        <v/>
      </c>
      <c r="G1368" s="116"/>
      <c r="H1368" s="7" t="str">
        <f t="shared" si="88"/>
        <v>空</v>
      </c>
      <c r="I1368" s="83"/>
      <c r="J1368" s="230"/>
      <c r="K1368" s="48"/>
      <c r="L1368" s="48"/>
      <c r="M1368" s="9"/>
      <c r="N1368" s="68"/>
      <c r="O1368" s="18" t="e">
        <f t="shared" ca="1" si="90"/>
        <v>#VALUE!</v>
      </c>
      <c r="P1368" s="80"/>
      <c r="Q1368" s="80"/>
      <c r="R1368" s="80"/>
      <c r="S1368" s="80"/>
    </row>
    <row r="1369" spans="1:19">
      <c r="A1369" s="34">
        <v>1382</v>
      </c>
      <c r="B1369" s="101"/>
      <c r="C1369" s="7"/>
      <c r="D1369" s="7" t="str">
        <f t="shared" si="89"/>
        <v/>
      </c>
      <c r="E1369" s="7"/>
      <c r="F1369" s="19" t="str">
        <f t="shared" si="87"/>
        <v/>
      </c>
      <c r="G1369" s="116"/>
      <c r="H1369" s="7" t="str">
        <f t="shared" si="88"/>
        <v>空</v>
      </c>
      <c r="I1369" s="83"/>
      <c r="J1369" s="230"/>
      <c r="K1369" s="48"/>
      <c r="L1369" s="48"/>
      <c r="M1369" s="9"/>
      <c r="N1369" s="68"/>
      <c r="O1369" s="18" t="e">
        <f t="shared" ca="1" si="90"/>
        <v>#VALUE!</v>
      </c>
      <c r="P1369" s="80"/>
      <c r="Q1369" s="80"/>
      <c r="R1369" s="80"/>
      <c r="S1369" s="80"/>
    </row>
    <row r="1370" spans="1:19">
      <c r="A1370" s="34">
        <v>1383</v>
      </c>
      <c r="B1370" s="101"/>
      <c r="C1370" s="7"/>
      <c r="D1370" s="7" t="str">
        <f t="shared" si="89"/>
        <v/>
      </c>
      <c r="E1370" s="7"/>
      <c r="F1370" s="19" t="str">
        <f t="shared" si="87"/>
        <v/>
      </c>
      <c r="G1370" s="116"/>
      <c r="H1370" s="7" t="str">
        <f t="shared" si="88"/>
        <v>空</v>
      </c>
      <c r="I1370" s="83"/>
      <c r="J1370" s="230"/>
      <c r="K1370" s="48"/>
      <c r="L1370" s="48"/>
      <c r="M1370" s="9"/>
      <c r="N1370" s="68"/>
      <c r="O1370" s="18" t="e">
        <f t="shared" ca="1" si="90"/>
        <v>#VALUE!</v>
      </c>
      <c r="P1370" s="80"/>
      <c r="Q1370" s="80"/>
      <c r="R1370" s="80"/>
      <c r="S1370" s="80"/>
    </row>
    <row r="1371" spans="1:19">
      <c r="A1371" s="34">
        <v>1384</v>
      </c>
      <c r="B1371" s="101"/>
      <c r="C1371" s="7"/>
      <c r="D1371" s="7" t="str">
        <f t="shared" si="89"/>
        <v/>
      </c>
      <c r="E1371" s="7"/>
      <c r="F1371" s="19" t="str">
        <f t="shared" si="87"/>
        <v/>
      </c>
      <c r="G1371" s="116"/>
      <c r="H1371" s="7" t="str">
        <f t="shared" si="88"/>
        <v>空</v>
      </c>
      <c r="I1371" s="83"/>
      <c r="J1371" s="230"/>
      <c r="K1371" s="48"/>
      <c r="L1371" s="48"/>
      <c r="M1371" s="9"/>
      <c r="N1371" s="68"/>
      <c r="O1371" s="18" t="e">
        <f t="shared" ca="1" si="90"/>
        <v>#VALUE!</v>
      </c>
      <c r="P1371" s="80"/>
      <c r="Q1371" s="80"/>
      <c r="R1371" s="80"/>
      <c r="S1371" s="80"/>
    </row>
    <row r="1372" spans="1:19">
      <c r="A1372" s="34">
        <v>1385</v>
      </c>
      <c r="B1372" s="101"/>
      <c r="C1372" s="7"/>
      <c r="D1372" s="7" t="str">
        <f t="shared" si="89"/>
        <v/>
      </c>
      <c r="E1372" s="7"/>
      <c r="F1372" s="19" t="str">
        <f t="shared" si="87"/>
        <v/>
      </c>
      <c r="G1372" s="116"/>
      <c r="H1372" s="7" t="str">
        <f t="shared" si="88"/>
        <v>空</v>
      </c>
      <c r="I1372" s="83"/>
      <c r="J1372" s="230"/>
      <c r="K1372" s="48"/>
      <c r="L1372" s="48"/>
      <c r="M1372" s="9"/>
      <c r="N1372" s="68"/>
      <c r="O1372" s="18" t="e">
        <f t="shared" ca="1" si="90"/>
        <v>#VALUE!</v>
      </c>
      <c r="P1372" s="80"/>
      <c r="Q1372" s="80"/>
      <c r="R1372" s="80"/>
      <c r="S1372" s="80"/>
    </row>
    <row r="1373" spans="1:19">
      <c r="A1373" s="34">
        <v>1387</v>
      </c>
      <c r="B1373" s="101"/>
      <c r="C1373" s="7"/>
      <c r="D1373" s="7" t="str">
        <f t="shared" si="89"/>
        <v/>
      </c>
      <c r="E1373" s="7"/>
      <c r="F1373" s="19" t="str">
        <f t="shared" si="87"/>
        <v/>
      </c>
      <c r="G1373" s="116"/>
      <c r="H1373" s="7" t="str">
        <f t="shared" si="88"/>
        <v>空</v>
      </c>
      <c r="I1373" s="83"/>
      <c r="J1373" s="230"/>
      <c r="K1373" s="48"/>
      <c r="L1373" s="48"/>
      <c r="M1373" s="9"/>
      <c r="N1373" s="68"/>
      <c r="O1373" s="18" t="e">
        <f t="shared" ca="1" si="90"/>
        <v>#VALUE!</v>
      </c>
      <c r="P1373" s="80"/>
      <c r="Q1373" s="80"/>
      <c r="R1373" s="80"/>
      <c r="S1373" s="80"/>
    </row>
    <row r="1374" spans="1:19">
      <c r="A1374" s="34">
        <v>1388</v>
      </c>
      <c r="B1374" s="101"/>
      <c r="C1374" s="7"/>
      <c r="D1374" s="7" t="str">
        <f t="shared" si="89"/>
        <v/>
      </c>
      <c r="E1374" s="7"/>
      <c r="F1374" s="19" t="str">
        <f t="shared" si="87"/>
        <v/>
      </c>
      <c r="G1374" s="116"/>
      <c r="H1374" s="7" t="str">
        <f t="shared" si="88"/>
        <v>空</v>
      </c>
      <c r="I1374" s="83"/>
      <c r="J1374" s="230"/>
      <c r="K1374" s="48"/>
      <c r="L1374" s="48"/>
      <c r="M1374" s="9"/>
      <c r="N1374" s="68"/>
      <c r="O1374" s="18" t="e">
        <f t="shared" ca="1" si="90"/>
        <v>#VALUE!</v>
      </c>
      <c r="P1374" s="80"/>
      <c r="Q1374" s="80"/>
      <c r="R1374" s="80"/>
      <c r="S1374" s="80"/>
    </row>
    <row r="1375" spans="1:19">
      <c r="A1375" s="34">
        <v>1389</v>
      </c>
      <c r="B1375" s="98"/>
      <c r="C1375" s="7"/>
      <c r="D1375" s="7" t="str">
        <f t="shared" si="89"/>
        <v/>
      </c>
      <c r="E1375" s="7"/>
      <c r="F1375" s="19" t="str">
        <f t="shared" si="87"/>
        <v/>
      </c>
      <c r="G1375" s="116"/>
      <c r="H1375" s="7" t="str">
        <f t="shared" si="88"/>
        <v>空</v>
      </c>
      <c r="I1375" s="83"/>
      <c r="J1375" s="230"/>
      <c r="K1375" s="48"/>
      <c r="L1375" s="48"/>
      <c r="M1375" s="9"/>
      <c r="N1375" s="68"/>
      <c r="O1375" s="18" t="e">
        <f t="shared" ca="1" si="90"/>
        <v>#VALUE!</v>
      </c>
      <c r="P1375" s="80"/>
      <c r="Q1375" s="80"/>
      <c r="R1375" s="80"/>
      <c r="S1375" s="80"/>
    </row>
    <row r="1376" spans="1:19">
      <c r="A1376" s="34">
        <v>1391</v>
      </c>
      <c r="B1376" s="101"/>
      <c r="C1376" s="7"/>
      <c r="D1376" s="7" t="str">
        <f t="shared" si="89"/>
        <v/>
      </c>
      <c r="E1376" s="7"/>
      <c r="F1376" s="19" t="str">
        <f t="shared" si="87"/>
        <v/>
      </c>
      <c r="G1376" s="116"/>
      <c r="H1376" s="7" t="str">
        <f t="shared" si="88"/>
        <v>空</v>
      </c>
      <c r="I1376" s="83"/>
      <c r="J1376" s="230"/>
      <c r="K1376" s="48"/>
      <c r="L1376" s="48"/>
      <c r="M1376" s="9"/>
      <c r="N1376" s="68"/>
      <c r="O1376" s="18" t="e">
        <f t="shared" ca="1" si="90"/>
        <v>#VALUE!</v>
      </c>
      <c r="P1376" s="80"/>
      <c r="Q1376" s="80"/>
      <c r="R1376" s="80"/>
      <c r="S1376" s="80"/>
    </row>
    <row r="1377" spans="1:19">
      <c r="A1377" s="34">
        <v>1392</v>
      </c>
      <c r="B1377" s="101"/>
      <c r="C1377" s="7"/>
      <c r="D1377" s="7" t="str">
        <f t="shared" si="89"/>
        <v/>
      </c>
      <c r="E1377" s="7"/>
      <c r="F1377" s="19" t="str">
        <f t="shared" si="87"/>
        <v/>
      </c>
      <c r="G1377" s="116"/>
      <c r="H1377" s="7" t="str">
        <f t="shared" si="88"/>
        <v>空</v>
      </c>
      <c r="I1377" s="83"/>
      <c r="J1377" s="230"/>
      <c r="K1377" s="48"/>
      <c r="L1377" s="48"/>
      <c r="M1377" s="9"/>
      <c r="N1377" s="68"/>
      <c r="O1377" s="18" t="e">
        <f t="shared" ca="1" si="90"/>
        <v>#VALUE!</v>
      </c>
      <c r="P1377" s="80"/>
      <c r="Q1377" s="80"/>
      <c r="R1377" s="80"/>
      <c r="S1377" s="80"/>
    </row>
    <row r="1378" spans="1:19">
      <c r="A1378" s="34">
        <v>1394</v>
      </c>
      <c r="B1378" s="101"/>
      <c r="C1378" s="7"/>
      <c r="D1378" s="7" t="str">
        <f t="shared" si="89"/>
        <v/>
      </c>
      <c r="E1378" s="7"/>
      <c r="F1378" s="19" t="str">
        <f t="shared" si="87"/>
        <v/>
      </c>
      <c r="G1378" s="116"/>
      <c r="H1378" s="7" t="str">
        <f t="shared" si="88"/>
        <v>空</v>
      </c>
      <c r="I1378" s="83"/>
      <c r="J1378" s="230"/>
      <c r="K1378" s="48"/>
      <c r="L1378" s="48"/>
      <c r="M1378" s="9"/>
      <c r="N1378" s="68"/>
      <c r="O1378" s="18" t="e">
        <f t="shared" ca="1" si="90"/>
        <v>#VALUE!</v>
      </c>
      <c r="P1378" s="80"/>
      <c r="Q1378" s="80"/>
      <c r="R1378" s="80"/>
      <c r="S1378" s="80"/>
    </row>
    <row r="1379" spans="1:19">
      <c r="A1379" s="34">
        <v>1395</v>
      </c>
      <c r="B1379" s="101"/>
      <c r="C1379" s="7"/>
      <c r="D1379" s="7" t="str">
        <f t="shared" si="89"/>
        <v/>
      </c>
      <c r="E1379" s="7"/>
      <c r="F1379" s="19" t="str">
        <f t="shared" si="87"/>
        <v/>
      </c>
      <c r="G1379" s="116"/>
      <c r="H1379" s="7" t="str">
        <f t="shared" si="88"/>
        <v>空</v>
      </c>
      <c r="I1379" s="83"/>
      <c r="J1379" s="230"/>
      <c r="K1379" s="48"/>
      <c r="L1379" s="48"/>
      <c r="M1379" s="9"/>
      <c r="N1379" s="68"/>
      <c r="O1379" s="18" t="e">
        <f t="shared" ca="1" si="90"/>
        <v>#VALUE!</v>
      </c>
      <c r="P1379" s="80"/>
      <c r="Q1379" s="80"/>
      <c r="R1379" s="80"/>
      <c r="S1379" s="80"/>
    </row>
    <row r="1380" spans="1:19">
      <c r="A1380" s="34">
        <v>1396</v>
      </c>
      <c r="B1380" s="101"/>
      <c r="C1380" s="7"/>
      <c r="D1380" s="7" t="str">
        <f t="shared" si="89"/>
        <v/>
      </c>
      <c r="E1380" s="7"/>
      <c r="F1380" s="19" t="str">
        <f t="shared" si="87"/>
        <v/>
      </c>
      <c r="G1380" s="116"/>
      <c r="H1380" s="7" t="str">
        <f t="shared" si="88"/>
        <v>空</v>
      </c>
      <c r="I1380" s="83"/>
      <c r="J1380" s="230"/>
      <c r="K1380" s="48"/>
      <c r="L1380" s="48"/>
      <c r="M1380" s="9"/>
      <c r="N1380" s="68"/>
      <c r="O1380" s="18" t="e">
        <f t="shared" ca="1" si="90"/>
        <v>#VALUE!</v>
      </c>
      <c r="P1380" s="80"/>
      <c r="Q1380" s="80"/>
      <c r="R1380" s="80"/>
      <c r="S1380" s="80"/>
    </row>
    <row r="1381" spans="1:19">
      <c r="A1381" s="34">
        <v>1398</v>
      </c>
      <c r="B1381" s="101"/>
      <c r="C1381" s="7"/>
      <c r="D1381" s="7" t="str">
        <f t="shared" si="89"/>
        <v/>
      </c>
      <c r="E1381" s="7"/>
      <c r="F1381" s="19" t="str">
        <f t="shared" si="87"/>
        <v/>
      </c>
      <c r="G1381" s="116"/>
      <c r="H1381" s="7" t="str">
        <f t="shared" si="88"/>
        <v>空</v>
      </c>
      <c r="I1381" s="83"/>
      <c r="J1381" s="230"/>
      <c r="K1381" s="48"/>
      <c r="L1381" s="48"/>
      <c r="M1381" s="9"/>
      <c r="N1381" s="68"/>
      <c r="O1381" s="18" t="e">
        <f t="shared" ca="1" si="90"/>
        <v>#VALUE!</v>
      </c>
      <c r="P1381" s="80"/>
      <c r="Q1381" s="80"/>
      <c r="R1381" s="80"/>
      <c r="S1381" s="80"/>
    </row>
    <row r="1382" spans="1:19">
      <c r="A1382" s="34">
        <v>1399</v>
      </c>
      <c r="B1382" s="101"/>
      <c r="C1382" s="7"/>
      <c r="D1382" s="7" t="str">
        <f t="shared" si="89"/>
        <v/>
      </c>
      <c r="E1382" s="7"/>
      <c r="F1382" s="19" t="str">
        <f t="shared" si="87"/>
        <v/>
      </c>
      <c r="G1382" s="116"/>
      <c r="H1382" s="7" t="str">
        <f t="shared" si="88"/>
        <v>空</v>
      </c>
      <c r="I1382" s="83"/>
      <c r="J1382" s="230"/>
      <c r="K1382" s="48"/>
      <c r="L1382" s="48"/>
      <c r="M1382" s="9"/>
      <c r="N1382" s="68"/>
      <c r="O1382" s="18" t="e">
        <f t="shared" ca="1" si="90"/>
        <v>#VALUE!</v>
      </c>
      <c r="P1382" s="80"/>
      <c r="Q1382" s="80"/>
      <c r="R1382" s="80"/>
      <c r="S1382" s="80"/>
    </row>
    <row r="1383" spans="1:19">
      <c r="A1383" s="34">
        <v>1400</v>
      </c>
      <c r="B1383" s="101"/>
      <c r="C1383" s="7"/>
      <c r="D1383" s="7" t="str">
        <f t="shared" si="89"/>
        <v/>
      </c>
      <c r="E1383" s="7"/>
      <c r="F1383" s="19" t="str">
        <f t="shared" si="87"/>
        <v/>
      </c>
      <c r="G1383" s="116"/>
      <c r="H1383" s="7" t="str">
        <f t="shared" si="88"/>
        <v>空</v>
      </c>
      <c r="I1383" s="83"/>
      <c r="J1383" s="230"/>
      <c r="K1383" s="48"/>
      <c r="L1383" s="48"/>
      <c r="M1383" s="9"/>
      <c r="N1383" s="68"/>
      <c r="O1383" s="18" t="e">
        <f t="shared" ca="1" si="90"/>
        <v>#VALUE!</v>
      </c>
      <c r="P1383" s="80"/>
      <c r="Q1383" s="80"/>
      <c r="R1383" s="80"/>
      <c r="S1383" s="80"/>
    </row>
    <row r="1384" spans="1:19">
      <c r="A1384" s="34">
        <v>1401</v>
      </c>
      <c r="B1384" s="101"/>
      <c r="C1384" s="7"/>
      <c r="D1384" s="7" t="str">
        <f t="shared" si="89"/>
        <v/>
      </c>
      <c r="E1384" s="7"/>
      <c r="F1384" s="19" t="str">
        <f t="shared" si="87"/>
        <v/>
      </c>
      <c r="G1384" s="116"/>
      <c r="H1384" s="7" t="str">
        <f t="shared" si="88"/>
        <v>空</v>
      </c>
      <c r="I1384" s="83"/>
      <c r="J1384" s="230"/>
      <c r="K1384" s="48"/>
      <c r="L1384" s="48"/>
      <c r="M1384" s="9"/>
      <c r="N1384" s="68"/>
      <c r="O1384" s="18" t="e">
        <f t="shared" ca="1" si="90"/>
        <v>#VALUE!</v>
      </c>
      <c r="P1384" s="80"/>
      <c r="Q1384" s="80"/>
      <c r="R1384" s="80"/>
      <c r="S1384" s="80"/>
    </row>
    <row r="1385" spans="1:19">
      <c r="A1385" s="34">
        <v>1402</v>
      </c>
      <c r="B1385" s="101"/>
      <c r="C1385" s="7"/>
      <c r="D1385" s="7" t="str">
        <f t="shared" si="89"/>
        <v/>
      </c>
      <c r="E1385" s="7"/>
      <c r="F1385" s="19" t="str">
        <f t="shared" si="87"/>
        <v/>
      </c>
      <c r="G1385" s="116"/>
      <c r="H1385" s="7" t="str">
        <f t="shared" si="88"/>
        <v>空</v>
      </c>
      <c r="I1385" s="83"/>
      <c r="J1385" s="230"/>
      <c r="K1385" s="48"/>
      <c r="L1385" s="48"/>
      <c r="M1385" s="9"/>
      <c r="N1385" s="68"/>
      <c r="O1385" s="18" t="e">
        <f t="shared" ca="1" si="90"/>
        <v>#VALUE!</v>
      </c>
      <c r="P1385" s="80"/>
      <c r="Q1385" s="80"/>
      <c r="R1385" s="80"/>
      <c r="S1385" s="80"/>
    </row>
    <row r="1386" spans="1:19">
      <c r="A1386" s="34">
        <v>1403</v>
      </c>
      <c r="B1386" s="101"/>
      <c r="C1386" s="7"/>
      <c r="D1386" s="7" t="str">
        <f t="shared" si="89"/>
        <v/>
      </c>
      <c r="E1386" s="7"/>
      <c r="F1386" s="19" t="str">
        <f t="shared" si="87"/>
        <v/>
      </c>
      <c r="G1386" s="116"/>
      <c r="H1386" s="7" t="str">
        <f t="shared" si="88"/>
        <v>空</v>
      </c>
      <c r="I1386" s="83"/>
      <c r="J1386" s="230"/>
      <c r="K1386" s="48"/>
      <c r="L1386" s="48"/>
      <c r="M1386" s="9"/>
      <c r="N1386" s="68"/>
      <c r="O1386" s="18" t="e">
        <f t="shared" ca="1" si="90"/>
        <v>#VALUE!</v>
      </c>
      <c r="P1386" s="80"/>
      <c r="Q1386" s="80"/>
      <c r="R1386" s="80"/>
      <c r="S1386" s="80"/>
    </row>
    <row r="1387" spans="1:19">
      <c r="A1387" s="34">
        <v>1404</v>
      </c>
      <c r="B1387" s="101"/>
      <c r="C1387" s="7"/>
      <c r="D1387" s="7" t="str">
        <f t="shared" si="89"/>
        <v/>
      </c>
      <c r="E1387" s="7"/>
      <c r="F1387" s="19" t="str">
        <f t="shared" si="87"/>
        <v/>
      </c>
      <c r="G1387" s="116"/>
      <c r="H1387" s="7" t="str">
        <f t="shared" si="88"/>
        <v>空</v>
      </c>
      <c r="I1387" s="83"/>
      <c r="J1387" s="230"/>
      <c r="K1387" s="48"/>
      <c r="L1387" s="48"/>
      <c r="M1387" s="9"/>
      <c r="N1387" s="68"/>
      <c r="O1387" s="18" t="e">
        <f t="shared" ca="1" si="90"/>
        <v>#VALUE!</v>
      </c>
      <c r="P1387" s="80"/>
      <c r="Q1387" s="80"/>
      <c r="R1387" s="80"/>
      <c r="S1387" s="80"/>
    </row>
    <row r="1388" spans="1:19">
      <c r="A1388" s="34">
        <v>1405</v>
      </c>
      <c r="B1388" s="101"/>
      <c r="C1388" s="7"/>
      <c r="D1388" s="7" t="str">
        <f t="shared" si="89"/>
        <v/>
      </c>
      <c r="E1388" s="7"/>
      <c r="F1388" s="19" t="str">
        <f t="shared" si="87"/>
        <v/>
      </c>
      <c r="G1388" s="116"/>
      <c r="H1388" s="7" t="str">
        <f t="shared" si="88"/>
        <v>空</v>
      </c>
      <c r="I1388" s="83"/>
      <c r="J1388" s="230"/>
      <c r="K1388" s="48"/>
      <c r="L1388" s="48"/>
      <c r="M1388" s="9"/>
      <c r="N1388" s="68"/>
      <c r="O1388" s="18" t="e">
        <f t="shared" ca="1" si="90"/>
        <v>#VALUE!</v>
      </c>
      <c r="P1388" s="80"/>
      <c r="Q1388" s="80"/>
      <c r="R1388" s="80"/>
      <c r="S1388" s="80"/>
    </row>
    <row r="1389" spans="1:19">
      <c r="A1389" s="34">
        <v>1406</v>
      </c>
      <c r="B1389" s="101"/>
      <c r="C1389" s="7"/>
      <c r="D1389" s="7" t="str">
        <f t="shared" si="89"/>
        <v/>
      </c>
      <c r="E1389" s="7"/>
      <c r="F1389" s="19" t="str">
        <f t="shared" si="87"/>
        <v/>
      </c>
      <c r="G1389" s="116"/>
      <c r="H1389" s="7" t="str">
        <f t="shared" si="88"/>
        <v>空</v>
      </c>
      <c r="I1389" s="83"/>
      <c r="J1389" s="230"/>
      <c r="K1389" s="48"/>
      <c r="L1389" s="48"/>
      <c r="M1389" s="9"/>
      <c r="N1389" s="68"/>
      <c r="O1389" s="18" t="e">
        <f t="shared" ca="1" si="90"/>
        <v>#VALUE!</v>
      </c>
      <c r="P1389" s="80"/>
      <c r="Q1389" s="80"/>
      <c r="R1389" s="80"/>
      <c r="S1389" s="80"/>
    </row>
    <row r="1390" spans="1:19">
      <c r="A1390" s="34">
        <v>1408</v>
      </c>
      <c r="B1390" s="101"/>
      <c r="C1390" s="7"/>
      <c r="D1390" s="7" t="str">
        <f t="shared" si="89"/>
        <v/>
      </c>
      <c r="E1390" s="7"/>
      <c r="F1390" s="19" t="str">
        <f t="shared" si="87"/>
        <v/>
      </c>
      <c r="G1390" s="116"/>
      <c r="H1390" s="7" t="str">
        <f t="shared" si="88"/>
        <v>空</v>
      </c>
      <c r="I1390" s="83"/>
      <c r="J1390" s="230"/>
      <c r="K1390" s="48"/>
      <c r="L1390" s="48"/>
      <c r="M1390" s="9"/>
      <c r="N1390" s="68"/>
      <c r="O1390" s="18" t="e">
        <f t="shared" ca="1" si="90"/>
        <v>#VALUE!</v>
      </c>
      <c r="P1390" s="80"/>
      <c r="Q1390" s="80"/>
      <c r="R1390" s="80"/>
      <c r="S1390" s="80"/>
    </row>
    <row r="1391" spans="1:19">
      <c r="A1391" s="34">
        <v>1409</v>
      </c>
      <c r="B1391" s="101"/>
      <c r="C1391" s="7"/>
      <c r="D1391" s="7" t="str">
        <f t="shared" si="89"/>
        <v/>
      </c>
      <c r="E1391" s="7"/>
      <c r="F1391" s="19" t="str">
        <f t="shared" si="87"/>
        <v/>
      </c>
      <c r="G1391" s="116"/>
      <c r="H1391" s="7" t="str">
        <f t="shared" si="88"/>
        <v>空</v>
      </c>
      <c r="I1391" s="83"/>
      <c r="J1391" s="230"/>
      <c r="K1391" s="48"/>
      <c r="L1391" s="48"/>
      <c r="M1391" s="9"/>
      <c r="N1391" s="68"/>
      <c r="O1391" s="18" t="e">
        <f t="shared" ca="1" si="90"/>
        <v>#VALUE!</v>
      </c>
      <c r="P1391" s="80"/>
      <c r="Q1391" s="80"/>
      <c r="R1391" s="80"/>
      <c r="S1391" s="80"/>
    </row>
    <row r="1392" spans="1:19">
      <c r="A1392" s="34">
        <v>1410</v>
      </c>
      <c r="B1392" s="101"/>
      <c r="C1392" s="7"/>
      <c r="D1392" s="7" t="str">
        <f t="shared" si="89"/>
        <v/>
      </c>
      <c r="E1392" s="7"/>
      <c r="F1392" s="19" t="str">
        <f t="shared" si="87"/>
        <v/>
      </c>
      <c r="G1392" s="116"/>
      <c r="H1392" s="7" t="str">
        <f t="shared" si="88"/>
        <v>空</v>
      </c>
      <c r="I1392" s="83"/>
      <c r="J1392" s="230"/>
      <c r="K1392" s="48"/>
      <c r="L1392" s="48"/>
      <c r="M1392" s="9"/>
      <c r="N1392" s="68"/>
      <c r="O1392" s="18" t="e">
        <f t="shared" ca="1" si="90"/>
        <v>#VALUE!</v>
      </c>
      <c r="P1392" s="80"/>
      <c r="Q1392" s="80"/>
      <c r="R1392" s="80"/>
      <c r="S1392" s="80"/>
    </row>
    <row r="1393" spans="1:19">
      <c r="A1393" s="34">
        <v>1411</v>
      </c>
      <c r="B1393" s="101"/>
      <c r="C1393" s="7"/>
      <c r="D1393" s="7" t="str">
        <f t="shared" si="89"/>
        <v/>
      </c>
      <c r="E1393" s="7"/>
      <c r="F1393" s="19" t="str">
        <f t="shared" si="87"/>
        <v/>
      </c>
      <c r="G1393" s="116"/>
      <c r="H1393" s="7" t="str">
        <f t="shared" si="88"/>
        <v>空</v>
      </c>
      <c r="I1393" s="83"/>
      <c r="J1393" s="230"/>
      <c r="K1393" s="48"/>
      <c r="L1393" s="48"/>
      <c r="M1393" s="9"/>
      <c r="N1393" s="68"/>
      <c r="O1393" s="18" t="e">
        <f t="shared" ca="1" si="90"/>
        <v>#VALUE!</v>
      </c>
      <c r="P1393" s="80"/>
      <c r="Q1393" s="80"/>
      <c r="R1393" s="80"/>
      <c r="S1393" s="80"/>
    </row>
    <row r="1394" spans="1:19">
      <c r="A1394" s="34">
        <v>1412</v>
      </c>
      <c r="B1394" s="101"/>
      <c r="C1394" s="7"/>
      <c r="D1394" s="7" t="str">
        <f t="shared" si="89"/>
        <v/>
      </c>
      <c r="E1394" s="7"/>
      <c r="F1394" s="19" t="str">
        <f t="shared" si="87"/>
        <v/>
      </c>
      <c r="G1394" s="116"/>
      <c r="H1394" s="7" t="str">
        <f t="shared" si="88"/>
        <v>空</v>
      </c>
      <c r="I1394" s="83"/>
      <c r="J1394" s="230"/>
      <c r="K1394" s="48"/>
      <c r="L1394" s="48"/>
      <c r="M1394" s="9"/>
      <c r="N1394" s="68"/>
      <c r="O1394" s="18" t="e">
        <f t="shared" ca="1" si="90"/>
        <v>#VALUE!</v>
      </c>
      <c r="P1394" s="80"/>
      <c r="Q1394" s="80"/>
      <c r="R1394" s="80"/>
      <c r="S1394" s="80"/>
    </row>
    <row r="1395" spans="1:19">
      <c r="A1395" s="34">
        <v>1413</v>
      </c>
      <c r="B1395" s="101"/>
      <c r="C1395" s="7"/>
      <c r="D1395" s="7" t="str">
        <f t="shared" si="89"/>
        <v/>
      </c>
      <c r="E1395" s="7"/>
      <c r="F1395" s="19" t="str">
        <f t="shared" si="87"/>
        <v/>
      </c>
      <c r="G1395" s="116"/>
      <c r="H1395" s="7" t="str">
        <f t="shared" si="88"/>
        <v>空</v>
      </c>
      <c r="I1395" s="83"/>
      <c r="J1395" s="230"/>
      <c r="K1395" s="48"/>
      <c r="L1395" s="48"/>
      <c r="M1395" s="9"/>
      <c r="N1395" s="68"/>
      <c r="O1395" s="18" t="e">
        <f t="shared" ca="1" si="90"/>
        <v>#VALUE!</v>
      </c>
      <c r="P1395" s="80"/>
      <c r="Q1395" s="80"/>
      <c r="R1395" s="80"/>
      <c r="S1395" s="80"/>
    </row>
    <row r="1396" spans="1:19">
      <c r="A1396" s="34">
        <v>1414</v>
      </c>
      <c r="B1396" s="101"/>
      <c r="C1396" s="7"/>
      <c r="D1396" s="7" t="str">
        <f t="shared" si="89"/>
        <v/>
      </c>
      <c r="E1396" s="7"/>
      <c r="F1396" s="19" t="str">
        <f t="shared" si="87"/>
        <v/>
      </c>
      <c r="G1396" s="116"/>
      <c r="H1396" s="7" t="str">
        <f t="shared" si="88"/>
        <v>空</v>
      </c>
      <c r="I1396" s="83"/>
      <c r="J1396" s="230"/>
      <c r="K1396" s="48"/>
      <c r="L1396" s="48"/>
      <c r="M1396" s="9"/>
      <c r="N1396" s="68"/>
      <c r="O1396" s="18" t="e">
        <f t="shared" ca="1" si="90"/>
        <v>#VALUE!</v>
      </c>
      <c r="P1396" s="80"/>
      <c r="Q1396" s="80"/>
      <c r="R1396" s="80"/>
      <c r="S1396" s="80"/>
    </row>
    <row r="1397" spans="1:19">
      <c r="A1397" s="34">
        <v>1415</v>
      </c>
      <c r="B1397" s="101"/>
      <c r="C1397" s="7"/>
      <c r="D1397" s="7" t="str">
        <f t="shared" si="89"/>
        <v/>
      </c>
      <c r="E1397" s="7"/>
      <c r="F1397" s="19" t="str">
        <f t="shared" si="87"/>
        <v/>
      </c>
      <c r="G1397" s="116"/>
      <c r="H1397" s="7" t="str">
        <f t="shared" si="88"/>
        <v>空</v>
      </c>
      <c r="I1397" s="83"/>
      <c r="J1397" s="230"/>
      <c r="K1397" s="48"/>
      <c r="L1397" s="48"/>
      <c r="M1397" s="9"/>
      <c r="N1397" s="68"/>
      <c r="O1397" s="18" t="e">
        <f t="shared" ca="1" si="90"/>
        <v>#VALUE!</v>
      </c>
      <c r="P1397" s="80"/>
      <c r="Q1397" s="80"/>
      <c r="R1397" s="80"/>
      <c r="S1397" s="80"/>
    </row>
    <row r="1398" spans="1:19">
      <c r="A1398" s="34">
        <v>1417</v>
      </c>
      <c r="B1398" s="101"/>
      <c r="C1398" s="7"/>
      <c r="D1398" s="7" t="str">
        <f t="shared" si="89"/>
        <v/>
      </c>
      <c r="E1398" s="7"/>
      <c r="F1398" s="19" t="str">
        <f t="shared" si="87"/>
        <v/>
      </c>
      <c r="G1398" s="116"/>
      <c r="H1398" s="7" t="str">
        <f t="shared" si="88"/>
        <v>空</v>
      </c>
      <c r="I1398" s="83"/>
      <c r="J1398" s="230"/>
      <c r="K1398" s="48"/>
      <c r="L1398" s="48"/>
      <c r="M1398" s="9"/>
      <c r="N1398" s="68"/>
      <c r="O1398" s="18" t="e">
        <f t="shared" ca="1" si="90"/>
        <v>#VALUE!</v>
      </c>
      <c r="P1398" s="80"/>
      <c r="Q1398" s="80"/>
      <c r="R1398" s="80"/>
      <c r="S1398" s="80"/>
    </row>
    <row r="1399" spans="1:19">
      <c r="A1399" s="34">
        <v>1419</v>
      </c>
      <c r="B1399" s="101"/>
      <c r="C1399" s="7"/>
      <c r="D1399" s="7" t="str">
        <f t="shared" si="89"/>
        <v/>
      </c>
      <c r="E1399" s="7"/>
      <c r="F1399" s="19" t="str">
        <f t="shared" si="87"/>
        <v/>
      </c>
      <c r="G1399" s="116"/>
      <c r="H1399" s="7" t="str">
        <f t="shared" si="88"/>
        <v>空</v>
      </c>
      <c r="I1399" s="83"/>
      <c r="J1399" s="230"/>
      <c r="K1399" s="48"/>
      <c r="L1399" s="48"/>
      <c r="M1399" s="9"/>
      <c r="N1399" s="68"/>
      <c r="O1399" s="18" t="e">
        <f t="shared" ca="1" si="90"/>
        <v>#VALUE!</v>
      </c>
      <c r="P1399" s="80"/>
      <c r="Q1399" s="80"/>
      <c r="R1399" s="80"/>
      <c r="S1399" s="80"/>
    </row>
    <row r="1400" spans="1:19">
      <c r="A1400" s="34">
        <v>1421</v>
      </c>
      <c r="B1400" s="101"/>
      <c r="C1400" s="7"/>
      <c r="D1400" s="7" t="str">
        <f t="shared" si="89"/>
        <v/>
      </c>
      <c r="E1400" s="7"/>
      <c r="F1400" s="19" t="str">
        <f t="shared" si="87"/>
        <v/>
      </c>
      <c r="G1400" s="116"/>
      <c r="H1400" s="7" t="str">
        <f t="shared" si="88"/>
        <v>空</v>
      </c>
      <c r="I1400" s="83"/>
      <c r="J1400" s="230"/>
      <c r="K1400" s="48"/>
      <c r="L1400" s="48"/>
      <c r="M1400" s="9"/>
      <c r="N1400" s="68"/>
      <c r="O1400" s="18" t="e">
        <f t="shared" ca="1" si="90"/>
        <v>#VALUE!</v>
      </c>
      <c r="P1400" s="80"/>
      <c r="Q1400" s="80"/>
      <c r="R1400" s="80"/>
      <c r="S1400" s="80"/>
    </row>
    <row r="1401" spans="1:19">
      <c r="A1401" s="34">
        <v>1422</v>
      </c>
      <c r="B1401" s="101"/>
      <c r="C1401" s="7"/>
      <c r="D1401" s="7" t="str">
        <f t="shared" si="89"/>
        <v/>
      </c>
      <c r="E1401" s="7"/>
      <c r="F1401" s="19" t="str">
        <f t="shared" si="87"/>
        <v/>
      </c>
      <c r="G1401" s="116"/>
      <c r="H1401" s="7" t="str">
        <f t="shared" si="88"/>
        <v>空</v>
      </c>
      <c r="I1401" s="83"/>
      <c r="J1401" s="230"/>
      <c r="K1401" s="48"/>
      <c r="L1401" s="48"/>
      <c r="M1401" s="9"/>
      <c r="N1401" s="68"/>
      <c r="O1401" s="18" t="e">
        <f t="shared" ca="1" si="90"/>
        <v>#VALUE!</v>
      </c>
      <c r="P1401" s="80"/>
      <c r="Q1401" s="80"/>
      <c r="R1401" s="80"/>
      <c r="S1401" s="80"/>
    </row>
    <row r="1402" spans="1:19">
      <c r="A1402" s="34">
        <v>1424</v>
      </c>
      <c r="B1402" s="101"/>
      <c r="C1402" s="7"/>
      <c r="D1402" s="7" t="str">
        <f t="shared" si="89"/>
        <v/>
      </c>
      <c r="E1402" s="7"/>
      <c r="F1402" s="19" t="str">
        <f t="shared" si="87"/>
        <v/>
      </c>
      <c r="G1402" s="116"/>
      <c r="H1402" s="7" t="str">
        <f t="shared" si="88"/>
        <v>空</v>
      </c>
      <c r="I1402" s="83"/>
      <c r="J1402" s="230"/>
      <c r="K1402" s="48"/>
      <c r="L1402" s="48"/>
      <c r="M1402" s="9"/>
      <c r="N1402" s="68"/>
      <c r="O1402" s="18" t="e">
        <f t="shared" ca="1" si="90"/>
        <v>#VALUE!</v>
      </c>
      <c r="P1402" s="80"/>
      <c r="Q1402" s="80"/>
      <c r="R1402" s="80"/>
      <c r="S1402" s="80"/>
    </row>
    <row r="1403" spans="1:19">
      <c r="A1403" s="34">
        <v>1425</v>
      </c>
      <c r="B1403" s="101"/>
      <c r="C1403" s="7"/>
      <c r="D1403" s="7" t="str">
        <f t="shared" si="89"/>
        <v/>
      </c>
      <c r="E1403" s="7"/>
      <c r="F1403" s="19" t="str">
        <f t="shared" si="87"/>
        <v/>
      </c>
      <c r="G1403" s="116"/>
      <c r="H1403" s="7" t="str">
        <f t="shared" si="88"/>
        <v>空</v>
      </c>
      <c r="I1403" s="83"/>
      <c r="J1403" s="230"/>
      <c r="K1403" s="48"/>
      <c r="L1403" s="48"/>
      <c r="M1403" s="9"/>
      <c r="N1403" s="68"/>
      <c r="O1403" s="18" t="e">
        <f t="shared" ca="1" si="90"/>
        <v>#VALUE!</v>
      </c>
      <c r="P1403" s="80"/>
      <c r="Q1403" s="80"/>
      <c r="R1403" s="80"/>
      <c r="S1403" s="80"/>
    </row>
    <row r="1404" spans="1:19">
      <c r="A1404" s="34">
        <v>1426</v>
      </c>
      <c r="B1404" s="101"/>
      <c r="C1404" s="7"/>
      <c r="D1404" s="7" t="str">
        <f t="shared" si="89"/>
        <v/>
      </c>
      <c r="E1404" s="7"/>
      <c r="F1404" s="19" t="str">
        <f t="shared" si="87"/>
        <v/>
      </c>
      <c r="G1404" s="116"/>
      <c r="H1404" s="7" t="str">
        <f t="shared" si="88"/>
        <v>空</v>
      </c>
      <c r="I1404" s="83"/>
      <c r="J1404" s="230"/>
      <c r="K1404" s="48"/>
      <c r="L1404" s="48"/>
      <c r="M1404" s="9"/>
      <c r="N1404" s="68"/>
      <c r="O1404" s="18" t="e">
        <f t="shared" ca="1" si="90"/>
        <v>#VALUE!</v>
      </c>
      <c r="P1404" s="80"/>
      <c r="Q1404" s="80"/>
      <c r="R1404" s="80"/>
      <c r="S1404" s="80"/>
    </row>
    <row r="1405" spans="1:19">
      <c r="A1405" s="34">
        <v>1429</v>
      </c>
      <c r="B1405" s="101"/>
      <c r="C1405" s="7"/>
      <c r="D1405" s="7" t="str">
        <f t="shared" si="89"/>
        <v/>
      </c>
      <c r="E1405" s="7"/>
      <c r="F1405" s="19" t="str">
        <f t="shared" si="87"/>
        <v/>
      </c>
      <c r="G1405" s="116"/>
      <c r="H1405" s="7" t="str">
        <f t="shared" si="88"/>
        <v>空</v>
      </c>
      <c r="I1405" s="83"/>
      <c r="J1405" s="230"/>
      <c r="K1405" s="48"/>
      <c r="L1405" s="48"/>
      <c r="M1405" s="9"/>
      <c r="N1405" s="68"/>
      <c r="O1405" s="18" t="e">
        <f t="shared" ca="1" si="90"/>
        <v>#VALUE!</v>
      </c>
      <c r="P1405" s="80"/>
      <c r="Q1405" s="80"/>
      <c r="R1405" s="80"/>
      <c r="S1405" s="80"/>
    </row>
    <row r="1406" spans="1:19">
      <c r="A1406" s="34">
        <v>1430</v>
      </c>
      <c r="B1406" s="101"/>
      <c r="C1406" s="7"/>
      <c r="D1406" s="7" t="str">
        <f t="shared" si="89"/>
        <v/>
      </c>
      <c r="E1406" s="7"/>
      <c r="F1406" s="19" t="str">
        <f t="shared" si="87"/>
        <v/>
      </c>
      <c r="G1406" s="116"/>
      <c r="H1406" s="7" t="str">
        <f t="shared" si="88"/>
        <v>空</v>
      </c>
      <c r="I1406" s="83"/>
      <c r="J1406" s="230"/>
      <c r="K1406" s="48"/>
      <c r="L1406" s="48"/>
      <c r="M1406" s="9"/>
      <c r="N1406" s="68"/>
      <c r="O1406" s="18" t="e">
        <f t="shared" ca="1" si="90"/>
        <v>#VALUE!</v>
      </c>
      <c r="P1406" s="80"/>
      <c r="Q1406" s="80"/>
      <c r="R1406" s="80"/>
      <c r="S1406" s="80"/>
    </row>
    <row r="1407" spans="1:19">
      <c r="A1407" s="34">
        <v>1431</v>
      </c>
      <c r="B1407" s="101"/>
      <c r="C1407" s="7"/>
      <c r="D1407" s="7" t="str">
        <f t="shared" si="89"/>
        <v/>
      </c>
      <c r="E1407" s="7"/>
      <c r="F1407" s="19" t="str">
        <f t="shared" si="87"/>
        <v/>
      </c>
      <c r="G1407" s="116"/>
      <c r="H1407" s="7" t="str">
        <f t="shared" si="88"/>
        <v>空</v>
      </c>
      <c r="I1407" s="83"/>
      <c r="J1407" s="230"/>
      <c r="K1407" s="48"/>
      <c r="L1407" s="48"/>
      <c r="M1407" s="9"/>
      <c r="N1407" s="68"/>
      <c r="O1407" s="18" t="e">
        <f t="shared" ca="1" si="90"/>
        <v>#VALUE!</v>
      </c>
      <c r="P1407" s="80"/>
      <c r="Q1407" s="80"/>
      <c r="R1407" s="80"/>
      <c r="S1407" s="80"/>
    </row>
    <row r="1408" spans="1:19">
      <c r="A1408" s="34">
        <v>1432</v>
      </c>
      <c r="B1408" s="101"/>
      <c r="C1408" s="7"/>
      <c r="D1408" s="7" t="str">
        <f t="shared" si="89"/>
        <v/>
      </c>
      <c r="E1408" s="7"/>
      <c r="F1408" s="19" t="str">
        <f t="shared" si="87"/>
        <v/>
      </c>
      <c r="G1408" s="116"/>
      <c r="H1408" s="7" t="str">
        <f t="shared" si="88"/>
        <v>空</v>
      </c>
      <c r="I1408" s="83"/>
      <c r="J1408" s="230"/>
      <c r="K1408" s="48"/>
      <c r="L1408" s="48"/>
      <c r="M1408" s="9"/>
      <c r="N1408" s="68"/>
      <c r="O1408" s="18" t="e">
        <f t="shared" ca="1" si="90"/>
        <v>#VALUE!</v>
      </c>
      <c r="P1408" s="80"/>
      <c r="Q1408" s="80"/>
      <c r="R1408" s="80"/>
      <c r="S1408" s="80"/>
    </row>
    <row r="1409" spans="1:19">
      <c r="A1409" s="34">
        <v>1434</v>
      </c>
      <c r="B1409" s="101"/>
      <c r="C1409" s="7"/>
      <c r="D1409" s="7" t="str">
        <f t="shared" si="89"/>
        <v/>
      </c>
      <c r="E1409" s="7"/>
      <c r="F1409" s="19" t="str">
        <f t="shared" si="87"/>
        <v/>
      </c>
      <c r="G1409" s="116"/>
      <c r="H1409" s="7" t="str">
        <f t="shared" si="88"/>
        <v>空</v>
      </c>
      <c r="I1409" s="83"/>
      <c r="J1409" s="230"/>
      <c r="K1409" s="48"/>
      <c r="L1409" s="48"/>
      <c r="M1409" s="9"/>
      <c r="N1409" s="68"/>
      <c r="O1409" s="18" t="e">
        <f t="shared" ca="1" si="90"/>
        <v>#VALUE!</v>
      </c>
      <c r="P1409" s="80"/>
      <c r="Q1409" s="80"/>
      <c r="R1409" s="80"/>
      <c r="S1409" s="80"/>
    </row>
    <row r="1410" spans="1:19">
      <c r="A1410" s="34">
        <v>1436</v>
      </c>
      <c r="B1410" s="101"/>
      <c r="C1410" s="7"/>
      <c r="D1410" s="7" t="str">
        <f t="shared" si="89"/>
        <v/>
      </c>
      <c r="E1410" s="7"/>
      <c r="F1410" s="19" t="str">
        <f t="shared" si="87"/>
        <v/>
      </c>
      <c r="G1410" s="116"/>
      <c r="H1410" s="7" t="str">
        <f t="shared" si="88"/>
        <v>空</v>
      </c>
      <c r="I1410" s="83"/>
      <c r="J1410" s="230"/>
      <c r="K1410" s="48"/>
      <c r="L1410" s="48"/>
      <c r="M1410" s="9"/>
      <c r="N1410" s="68"/>
      <c r="O1410" s="18" t="e">
        <f t="shared" ca="1" si="90"/>
        <v>#VALUE!</v>
      </c>
      <c r="P1410" s="80"/>
      <c r="Q1410" s="80"/>
      <c r="R1410" s="80"/>
      <c r="S1410" s="80"/>
    </row>
    <row r="1411" spans="1:19">
      <c r="A1411" s="34">
        <v>1437</v>
      </c>
      <c r="B1411" s="101"/>
      <c r="C1411" s="7"/>
      <c r="D1411" s="7" t="str">
        <f t="shared" si="89"/>
        <v/>
      </c>
      <c r="E1411" s="7"/>
      <c r="F1411" s="19" t="str">
        <f t="shared" ref="F1411:F1474" si="91">IF(ISNONTEXT(B1411),"","请输入日期")</f>
        <v/>
      </c>
      <c r="G1411" s="116"/>
      <c r="H1411" s="7" t="str">
        <f t="shared" ref="H1411:H1474" si="92">IF(I1411="","空","重")</f>
        <v>空</v>
      </c>
      <c r="I1411" s="83"/>
      <c r="J1411" s="230"/>
      <c r="K1411" s="48"/>
      <c r="L1411" s="48"/>
      <c r="M1411" s="9"/>
      <c r="N1411" s="68"/>
      <c r="O1411" s="18" t="e">
        <f t="shared" ca="1" si="90"/>
        <v>#VALUE!</v>
      </c>
      <c r="P1411" s="80"/>
      <c r="Q1411" s="80"/>
      <c r="R1411" s="80"/>
      <c r="S1411" s="80"/>
    </row>
    <row r="1412" spans="1:19">
      <c r="A1412" s="34">
        <v>1439</v>
      </c>
      <c r="B1412" s="101"/>
      <c r="C1412" s="7"/>
      <c r="D1412" s="7" t="str">
        <f t="shared" ref="D1412:D1475" si="93">IF(B1412="","","HPL箱")</f>
        <v/>
      </c>
      <c r="E1412" s="7"/>
      <c r="F1412" s="19" t="str">
        <f t="shared" si="91"/>
        <v/>
      </c>
      <c r="G1412" s="116"/>
      <c r="H1412" s="7" t="str">
        <f t="shared" si="92"/>
        <v>空</v>
      </c>
      <c r="I1412" s="83"/>
      <c r="J1412" s="230"/>
      <c r="K1412" s="48"/>
      <c r="L1412" s="48"/>
      <c r="M1412" s="122"/>
      <c r="N1412" s="68"/>
      <c r="O1412" s="18" t="e">
        <f t="shared" ca="1" si="90"/>
        <v>#VALUE!</v>
      </c>
      <c r="P1412" s="80"/>
      <c r="Q1412" s="80"/>
      <c r="R1412" s="80"/>
      <c r="S1412" s="80"/>
    </row>
    <row r="1413" spans="1:19">
      <c r="A1413" s="34">
        <v>1441</v>
      </c>
      <c r="B1413" s="101"/>
      <c r="C1413" s="7"/>
      <c r="D1413" s="7" t="str">
        <f t="shared" si="93"/>
        <v/>
      </c>
      <c r="E1413" s="7"/>
      <c r="F1413" s="19" t="str">
        <f t="shared" si="91"/>
        <v/>
      </c>
      <c r="G1413" s="116"/>
      <c r="H1413" s="7" t="str">
        <f t="shared" si="92"/>
        <v>空</v>
      </c>
      <c r="I1413" s="83"/>
      <c r="J1413" s="230"/>
      <c r="K1413" s="48"/>
      <c r="L1413" s="48"/>
      <c r="M1413" s="9"/>
      <c r="N1413" s="68"/>
      <c r="O1413" s="18" t="e">
        <f t="shared" ca="1" si="90"/>
        <v>#VALUE!</v>
      </c>
      <c r="P1413" s="80"/>
      <c r="Q1413" s="80"/>
      <c r="R1413" s="80"/>
      <c r="S1413" s="80"/>
    </row>
    <row r="1414" spans="1:19">
      <c r="A1414" s="34">
        <v>1442</v>
      </c>
      <c r="B1414" s="101"/>
      <c r="C1414" s="7"/>
      <c r="D1414" s="7" t="str">
        <f t="shared" si="93"/>
        <v/>
      </c>
      <c r="E1414" s="7"/>
      <c r="F1414" s="19" t="str">
        <f t="shared" si="91"/>
        <v/>
      </c>
      <c r="G1414" s="116"/>
      <c r="H1414" s="7" t="str">
        <f t="shared" si="92"/>
        <v>空</v>
      </c>
      <c r="I1414" s="83"/>
      <c r="J1414" s="230"/>
      <c r="K1414" s="48"/>
      <c r="L1414" s="48"/>
      <c r="M1414" s="9"/>
      <c r="N1414" s="68"/>
      <c r="O1414" s="18" t="e">
        <f t="shared" ca="1" si="90"/>
        <v>#VALUE!</v>
      </c>
      <c r="P1414" s="80"/>
      <c r="Q1414" s="80"/>
      <c r="R1414" s="80"/>
      <c r="S1414" s="80"/>
    </row>
    <row r="1415" spans="1:19">
      <c r="A1415" s="34">
        <v>1443</v>
      </c>
      <c r="B1415" s="101"/>
      <c r="C1415" s="7"/>
      <c r="D1415" s="7" t="str">
        <f t="shared" si="93"/>
        <v/>
      </c>
      <c r="E1415" s="7"/>
      <c r="F1415" s="19" t="str">
        <f t="shared" si="91"/>
        <v/>
      </c>
      <c r="G1415" s="116"/>
      <c r="H1415" s="7" t="str">
        <f t="shared" si="92"/>
        <v>空</v>
      </c>
      <c r="I1415" s="83"/>
      <c r="J1415" s="230"/>
      <c r="K1415" s="48"/>
      <c r="L1415" s="48"/>
      <c r="M1415" s="9"/>
      <c r="N1415" s="68"/>
      <c r="O1415" s="18" t="e">
        <f t="shared" ca="1" si="90"/>
        <v>#VALUE!</v>
      </c>
      <c r="P1415" s="80"/>
      <c r="Q1415" s="80"/>
      <c r="R1415" s="80"/>
      <c r="S1415" s="80"/>
    </row>
    <row r="1416" spans="1:19">
      <c r="A1416" s="34">
        <v>1444</v>
      </c>
      <c r="B1416" s="101"/>
      <c r="C1416" s="7"/>
      <c r="D1416" s="7" t="str">
        <f t="shared" si="93"/>
        <v/>
      </c>
      <c r="E1416" s="7"/>
      <c r="F1416" s="19" t="str">
        <f t="shared" si="91"/>
        <v/>
      </c>
      <c r="G1416" s="116"/>
      <c r="H1416" s="7" t="str">
        <f t="shared" si="92"/>
        <v>空</v>
      </c>
      <c r="I1416" s="83"/>
      <c r="J1416" s="230"/>
      <c r="K1416" s="48"/>
      <c r="L1416" s="48"/>
      <c r="M1416" s="9"/>
      <c r="N1416" s="68"/>
      <c r="O1416" s="18" t="e">
        <f t="shared" ca="1" si="90"/>
        <v>#VALUE!</v>
      </c>
      <c r="P1416" s="80"/>
      <c r="Q1416" s="80"/>
      <c r="R1416" s="80"/>
      <c r="S1416" s="80"/>
    </row>
    <row r="1417" spans="1:19">
      <c r="A1417" s="34">
        <v>1445</v>
      </c>
      <c r="B1417" s="101"/>
      <c r="C1417" s="7"/>
      <c r="D1417" s="7" t="str">
        <f t="shared" si="93"/>
        <v/>
      </c>
      <c r="E1417" s="7"/>
      <c r="F1417" s="19" t="str">
        <f t="shared" si="91"/>
        <v/>
      </c>
      <c r="G1417" s="116"/>
      <c r="H1417" s="7" t="str">
        <f t="shared" si="92"/>
        <v>空</v>
      </c>
      <c r="I1417" s="83"/>
      <c r="J1417" s="230"/>
      <c r="K1417" s="48"/>
      <c r="L1417" s="48"/>
      <c r="M1417" s="9"/>
      <c r="N1417" s="68"/>
      <c r="O1417" s="18" t="e">
        <f t="shared" ca="1" si="90"/>
        <v>#VALUE!</v>
      </c>
      <c r="P1417" s="80"/>
      <c r="Q1417" s="80"/>
      <c r="R1417" s="80"/>
      <c r="S1417" s="80"/>
    </row>
    <row r="1418" spans="1:19">
      <c r="A1418" s="34">
        <v>1446</v>
      </c>
      <c r="B1418" s="101"/>
      <c r="C1418" s="7"/>
      <c r="D1418" s="7" t="str">
        <f t="shared" si="93"/>
        <v/>
      </c>
      <c r="E1418" s="7"/>
      <c r="F1418" s="19" t="str">
        <f t="shared" si="91"/>
        <v/>
      </c>
      <c r="G1418" s="116"/>
      <c r="H1418" s="7" t="str">
        <f t="shared" si="92"/>
        <v>空</v>
      </c>
      <c r="I1418" s="83"/>
      <c r="J1418" s="230"/>
      <c r="K1418" s="48"/>
      <c r="L1418" s="48"/>
      <c r="M1418" s="9"/>
      <c r="N1418" s="68"/>
      <c r="O1418" s="18" t="e">
        <f t="shared" ca="1" si="90"/>
        <v>#VALUE!</v>
      </c>
      <c r="P1418" s="80"/>
      <c r="Q1418" s="80"/>
      <c r="R1418" s="80"/>
      <c r="S1418" s="80"/>
    </row>
    <row r="1419" spans="1:19">
      <c r="A1419" s="34">
        <v>1448</v>
      </c>
      <c r="B1419" s="101"/>
      <c r="C1419" s="7"/>
      <c r="D1419" s="7" t="str">
        <f t="shared" si="93"/>
        <v/>
      </c>
      <c r="E1419" s="7"/>
      <c r="F1419" s="19" t="str">
        <f t="shared" si="91"/>
        <v/>
      </c>
      <c r="G1419" s="116"/>
      <c r="H1419" s="7" t="str">
        <f t="shared" si="92"/>
        <v>空</v>
      </c>
      <c r="I1419" s="83"/>
      <c r="J1419" s="230"/>
      <c r="K1419" s="48"/>
      <c r="L1419" s="48"/>
      <c r="M1419" s="9"/>
      <c r="N1419" s="68"/>
      <c r="O1419" s="18" t="e">
        <f t="shared" ca="1" si="90"/>
        <v>#VALUE!</v>
      </c>
      <c r="P1419" s="80"/>
      <c r="Q1419" s="80"/>
      <c r="R1419" s="80"/>
      <c r="S1419" s="80"/>
    </row>
    <row r="1420" spans="1:19">
      <c r="A1420" s="34">
        <v>1449</v>
      </c>
      <c r="B1420" s="101"/>
      <c r="C1420" s="7"/>
      <c r="D1420" s="7" t="str">
        <f t="shared" si="93"/>
        <v/>
      </c>
      <c r="E1420" s="7"/>
      <c r="F1420" s="19" t="str">
        <f t="shared" si="91"/>
        <v/>
      </c>
      <c r="G1420" s="116"/>
      <c r="H1420" s="7" t="str">
        <f t="shared" si="92"/>
        <v>空</v>
      </c>
      <c r="I1420" s="83"/>
      <c r="J1420" s="230"/>
      <c r="K1420" s="48"/>
      <c r="L1420" s="48"/>
      <c r="M1420" s="9"/>
      <c r="N1420" s="68"/>
      <c r="O1420" s="18" t="e">
        <f t="shared" ca="1" si="90"/>
        <v>#VALUE!</v>
      </c>
      <c r="P1420" s="80"/>
      <c r="Q1420" s="80"/>
      <c r="R1420" s="80"/>
      <c r="S1420" s="80"/>
    </row>
    <row r="1421" spans="1:19">
      <c r="A1421" s="34">
        <v>1450</v>
      </c>
      <c r="B1421" s="98"/>
      <c r="C1421" s="7"/>
      <c r="D1421" s="7" t="str">
        <f t="shared" si="93"/>
        <v/>
      </c>
      <c r="E1421" s="7"/>
      <c r="F1421" s="19" t="str">
        <f t="shared" si="91"/>
        <v/>
      </c>
      <c r="G1421" s="116"/>
      <c r="H1421" s="7" t="str">
        <f t="shared" si="92"/>
        <v>空</v>
      </c>
      <c r="I1421" s="83"/>
      <c r="J1421" s="230"/>
      <c r="K1421" s="48"/>
      <c r="L1421" s="48"/>
      <c r="M1421" s="9"/>
      <c r="N1421" s="68"/>
      <c r="O1421" s="18" t="e">
        <f t="shared" ca="1" si="90"/>
        <v>#VALUE!</v>
      </c>
      <c r="P1421" s="80"/>
      <c r="Q1421" s="80"/>
      <c r="R1421" s="80"/>
      <c r="S1421" s="80"/>
    </row>
    <row r="1422" spans="1:19">
      <c r="A1422" s="34">
        <v>1451</v>
      </c>
      <c r="B1422" s="101"/>
      <c r="C1422" s="7"/>
      <c r="D1422" s="7" t="str">
        <f t="shared" si="93"/>
        <v/>
      </c>
      <c r="E1422" s="7"/>
      <c r="F1422" s="19" t="str">
        <f t="shared" si="91"/>
        <v/>
      </c>
      <c r="G1422" s="116"/>
      <c r="H1422" s="7" t="str">
        <f t="shared" si="92"/>
        <v>空</v>
      </c>
      <c r="I1422" s="83"/>
      <c r="J1422" s="230"/>
      <c r="K1422" s="48"/>
      <c r="L1422" s="48"/>
      <c r="M1422" s="9"/>
      <c r="N1422" s="68"/>
      <c r="O1422" s="18" t="e">
        <f t="shared" ca="1" si="90"/>
        <v>#VALUE!</v>
      </c>
      <c r="P1422" s="80"/>
      <c r="Q1422" s="80"/>
      <c r="R1422" s="80"/>
      <c r="S1422" s="80"/>
    </row>
    <row r="1423" spans="1:19">
      <c r="A1423" s="34">
        <v>1452</v>
      </c>
      <c r="B1423" s="101"/>
      <c r="C1423" s="7"/>
      <c r="D1423" s="7" t="str">
        <f t="shared" si="93"/>
        <v/>
      </c>
      <c r="E1423" s="7"/>
      <c r="F1423" s="19" t="str">
        <f t="shared" si="91"/>
        <v/>
      </c>
      <c r="G1423" s="116"/>
      <c r="H1423" s="7" t="str">
        <f t="shared" si="92"/>
        <v>空</v>
      </c>
      <c r="I1423" s="83"/>
      <c r="J1423" s="230"/>
      <c r="K1423" s="48"/>
      <c r="L1423" s="48"/>
      <c r="M1423" s="9"/>
      <c r="N1423" s="68"/>
      <c r="O1423" s="18" t="e">
        <f t="shared" ca="1" si="90"/>
        <v>#VALUE!</v>
      </c>
      <c r="P1423" s="80"/>
      <c r="Q1423" s="80"/>
      <c r="R1423" s="80"/>
      <c r="S1423" s="80"/>
    </row>
    <row r="1424" spans="1:19">
      <c r="A1424" s="34">
        <v>1453</v>
      </c>
      <c r="B1424" s="101"/>
      <c r="C1424" s="7"/>
      <c r="D1424" s="7" t="str">
        <f t="shared" si="93"/>
        <v/>
      </c>
      <c r="E1424" s="7"/>
      <c r="F1424" s="19" t="str">
        <f t="shared" si="91"/>
        <v/>
      </c>
      <c r="G1424" s="116"/>
      <c r="H1424" s="7" t="str">
        <f t="shared" si="92"/>
        <v>空</v>
      </c>
      <c r="I1424" s="83"/>
      <c r="J1424" s="230"/>
      <c r="K1424" s="48"/>
      <c r="L1424" s="48"/>
      <c r="M1424" s="9"/>
      <c r="N1424" s="68"/>
      <c r="O1424" s="18" t="e">
        <f t="shared" ca="1" si="90"/>
        <v>#VALUE!</v>
      </c>
      <c r="P1424" s="80"/>
      <c r="Q1424" s="80"/>
      <c r="R1424" s="80"/>
      <c r="S1424" s="80"/>
    </row>
    <row r="1425" spans="1:19">
      <c r="A1425" s="34">
        <v>1454</v>
      </c>
      <c r="B1425" s="101"/>
      <c r="C1425" s="7"/>
      <c r="D1425" s="7" t="str">
        <f t="shared" si="93"/>
        <v/>
      </c>
      <c r="E1425" s="7"/>
      <c r="F1425" s="19" t="str">
        <f t="shared" si="91"/>
        <v/>
      </c>
      <c r="G1425" s="116"/>
      <c r="H1425" s="7" t="str">
        <f t="shared" si="92"/>
        <v>空</v>
      </c>
      <c r="I1425" s="83"/>
      <c r="J1425" s="230"/>
      <c r="K1425" s="48"/>
      <c r="L1425" s="48"/>
      <c r="M1425" s="9"/>
      <c r="N1425" s="68"/>
      <c r="O1425" s="18" t="e">
        <f t="shared" ca="1" si="90"/>
        <v>#VALUE!</v>
      </c>
      <c r="P1425" s="80"/>
      <c r="Q1425" s="80"/>
      <c r="R1425" s="80"/>
      <c r="S1425" s="80"/>
    </row>
    <row r="1426" spans="1:19">
      <c r="A1426" s="34">
        <v>1455</v>
      </c>
      <c r="B1426" s="101"/>
      <c r="C1426" s="7"/>
      <c r="D1426" s="7" t="str">
        <f t="shared" si="93"/>
        <v/>
      </c>
      <c r="E1426" s="7"/>
      <c r="F1426" s="19" t="str">
        <f t="shared" si="91"/>
        <v/>
      </c>
      <c r="G1426" s="116"/>
      <c r="H1426" s="7" t="str">
        <f t="shared" si="92"/>
        <v>空</v>
      </c>
      <c r="I1426" s="83"/>
      <c r="J1426" s="230"/>
      <c r="K1426" s="48"/>
      <c r="L1426" s="48"/>
      <c r="M1426" s="9"/>
      <c r="N1426" s="68"/>
      <c r="O1426" s="18" t="e">
        <f t="shared" ref="O1426:O1489" ca="1" si="94">IF(ISNONTEXT(J1426),DATEDIF(F1426,TODAY(),"d")&amp;"天","出场")</f>
        <v>#VALUE!</v>
      </c>
      <c r="P1426" s="80"/>
      <c r="Q1426" s="80"/>
      <c r="R1426" s="80"/>
      <c r="S1426" s="80"/>
    </row>
    <row r="1427" spans="1:19">
      <c r="A1427" s="34">
        <v>1456</v>
      </c>
      <c r="B1427" s="101"/>
      <c r="C1427" s="7"/>
      <c r="D1427" s="7" t="str">
        <f t="shared" si="93"/>
        <v/>
      </c>
      <c r="E1427" s="7"/>
      <c r="F1427" s="19" t="str">
        <f t="shared" si="91"/>
        <v/>
      </c>
      <c r="G1427" s="116"/>
      <c r="H1427" s="7" t="str">
        <f t="shared" si="92"/>
        <v>空</v>
      </c>
      <c r="I1427" s="83"/>
      <c r="J1427" s="230"/>
      <c r="K1427" s="48"/>
      <c r="L1427" s="48"/>
      <c r="M1427" s="9"/>
      <c r="N1427" s="68"/>
      <c r="O1427" s="18" t="e">
        <f t="shared" ca="1" si="94"/>
        <v>#VALUE!</v>
      </c>
      <c r="P1427" s="80"/>
      <c r="Q1427" s="80"/>
      <c r="R1427" s="80"/>
      <c r="S1427" s="80"/>
    </row>
    <row r="1428" spans="1:19">
      <c r="A1428" s="34">
        <v>1457</v>
      </c>
      <c r="B1428" s="101"/>
      <c r="C1428" s="7"/>
      <c r="D1428" s="7" t="str">
        <f t="shared" si="93"/>
        <v/>
      </c>
      <c r="E1428" s="7"/>
      <c r="F1428" s="19" t="str">
        <f t="shared" si="91"/>
        <v/>
      </c>
      <c r="G1428" s="116"/>
      <c r="H1428" s="7" t="str">
        <f t="shared" si="92"/>
        <v>空</v>
      </c>
      <c r="I1428" s="83"/>
      <c r="J1428" s="230"/>
      <c r="K1428" s="48"/>
      <c r="L1428" s="48"/>
      <c r="M1428" s="9"/>
      <c r="N1428" s="68"/>
      <c r="O1428" s="18" t="e">
        <f t="shared" ca="1" si="94"/>
        <v>#VALUE!</v>
      </c>
      <c r="P1428" s="80"/>
      <c r="Q1428" s="80"/>
      <c r="R1428" s="80"/>
      <c r="S1428" s="80"/>
    </row>
    <row r="1429" spans="1:19">
      <c r="A1429" s="34">
        <v>1458</v>
      </c>
      <c r="B1429" s="101"/>
      <c r="C1429" s="7"/>
      <c r="D1429" s="7" t="str">
        <f t="shared" si="93"/>
        <v/>
      </c>
      <c r="E1429" s="7"/>
      <c r="F1429" s="19" t="str">
        <f t="shared" si="91"/>
        <v/>
      </c>
      <c r="G1429" s="116"/>
      <c r="H1429" s="7" t="str">
        <f t="shared" si="92"/>
        <v>空</v>
      </c>
      <c r="I1429" s="83"/>
      <c r="J1429" s="230"/>
      <c r="K1429" s="48"/>
      <c r="L1429" s="48"/>
      <c r="M1429" s="9"/>
      <c r="N1429" s="68"/>
      <c r="O1429" s="18" t="e">
        <f t="shared" ca="1" si="94"/>
        <v>#VALUE!</v>
      </c>
      <c r="P1429" s="80"/>
      <c r="Q1429" s="80"/>
      <c r="R1429" s="80"/>
      <c r="S1429" s="80"/>
    </row>
    <row r="1430" spans="1:19">
      <c r="A1430" s="34">
        <v>1459</v>
      </c>
      <c r="B1430" s="101"/>
      <c r="C1430" s="7"/>
      <c r="D1430" s="7" t="str">
        <f t="shared" si="93"/>
        <v/>
      </c>
      <c r="E1430" s="7"/>
      <c r="F1430" s="19" t="str">
        <f t="shared" si="91"/>
        <v/>
      </c>
      <c r="G1430" s="116"/>
      <c r="H1430" s="7" t="str">
        <f t="shared" si="92"/>
        <v>空</v>
      </c>
      <c r="I1430" s="83"/>
      <c r="J1430" s="230"/>
      <c r="K1430" s="48"/>
      <c r="L1430" s="48"/>
      <c r="M1430" s="9"/>
      <c r="N1430" s="68"/>
      <c r="O1430" s="18" t="e">
        <f t="shared" ca="1" si="94"/>
        <v>#VALUE!</v>
      </c>
      <c r="P1430" s="80"/>
      <c r="Q1430" s="80"/>
      <c r="R1430" s="80"/>
      <c r="S1430" s="80"/>
    </row>
    <row r="1431" spans="1:19">
      <c r="A1431" s="34">
        <v>1463</v>
      </c>
      <c r="B1431" s="101"/>
      <c r="C1431" s="7"/>
      <c r="D1431" s="7" t="str">
        <f t="shared" si="93"/>
        <v/>
      </c>
      <c r="E1431" s="7"/>
      <c r="F1431" s="19" t="str">
        <f t="shared" si="91"/>
        <v/>
      </c>
      <c r="G1431" s="116"/>
      <c r="H1431" s="7" t="str">
        <f t="shared" si="92"/>
        <v>空</v>
      </c>
      <c r="I1431" s="83"/>
      <c r="J1431" s="230"/>
      <c r="K1431" s="48"/>
      <c r="L1431" s="48"/>
      <c r="M1431" s="9"/>
      <c r="N1431" s="68"/>
      <c r="O1431" s="18" t="e">
        <f t="shared" ca="1" si="94"/>
        <v>#VALUE!</v>
      </c>
      <c r="P1431" s="80"/>
      <c r="Q1431" s="80"/>
      <c r="R1431" s="80"/>
      <c r="S1431" s="80"/>
    </row>
    <row r="1432" spans="1:19">
      <c r="A1432" s="34">
        <v>1464</v>
      </c>
      <c r="B1432" s="101"/>
      <c r="C1432" s="7"/>
      <c r="D1432" s="7" t="str">
        <f t="shared" si="93"/>
        <v/>
      </c>
      <c r="E1432" s="7"/>
      <c r="F1432" s="19" t="str">
        <f t="shared" si="91"/>
        <v/>
      </c>
      <c r="G1432" s="116"/>
      <c r="H1432" s="7" t="str">
        <f t="shared" si="92"/>
        <v>空</v>
      </c>
      <c r="I1432" s="83"/>
      <c r="J1432" s="230"/>
      <c r="K1432" s="48"/>
      <c r="L1432" s="48"/>
      <c r="M1432" s="9"/>
      <c r="N1432" s="68"/>
      <c r="O1432" s="18" t="e">
        <f t="shared" ca="1" si="94"/>
        <v>#VALUE!</v>
      </c>
      <c r="P1432" s="80"/>
      <c r="Q1432" s="80"/>
      <c r="R1432" s="80"/>
      <c r="S1432" s="80"/>
    </row>
    <row r="1433" spans="1:19">
      <c r="A1433" s="34">
        <v>1465</v>
      </c>
      <c r="B1433" s="101"/>
      <c r="C1433" s="7"/>
      <c r="D1433" s="7" t="str">
        <f t="shared" si="93"/>
        <v/>
      </c>
      <c r="E1433" s="7"/>
      <c r="F1433" s="19" t="str">
        <f t="shared" si="91"/>
        <v/>
      </c>
      <c r="G1433" s="116"/>
      <c r="H1433" s="7" t="str">
        <f t="shared" si="92"/>
        <v>空</v>
      </c>
      <c r="I1433" s="83"/>
      <c r="J1433" s="230"/>
      <c r="K1433" s="48"/>
      <c r="L1433" s="48"/>
      <c r="M1433" s="9"/>
      <c r="N1433" s="68"/>
      <c r="O1433" s="18" t="e">
        <f t="shared" ca="1" si="94"/>
        <v>#VALUE!</v>
      </c>
      <c r="P1433" s="80"/>
      <c r="Q1433" s="80"/>
      <c r="R1433" s="80"/>
      <c r="S1433" s="80"/>
    </row>
    <row r="1434" spans="1:19">
      <c r="A1434" s="34">
        <v>1466</v>
      </c>
      <c r="B1434" s="101"/>
      <c r="C1434" s="7"/>
      <c r="D1434" s="7" t="str">
        <f t="shared" si="93"/>
        <v/>
      </c>
      <c r="E1434" s="7"/>
      <c r="F1434" s="19" t="str">
        <f t="shared" si="91"/>
        <v/>
      </c>
      <c r="G1434" s="116"/>
      <c r="H1434" s="7" t="str">
        <f t="shared" si="92"/>
        <v>空</v>
      </c>
      <c r="I1434" s="83"/>
      <c r="J1434" s="230"/>
      <c r="K1434" s="48"/>
      <c r="L1434" s="48"/>
      <c r="M1434" s="9"/>
      <c r="N1434" s="68"/>
      <c r="O1434" s="18" t="e">
        <f t="shared" ca="1" si="94"/>
        <v>#VALUE!</v>
      </c>
      <c r="P1434" s="80"/>
      <c r="Q1434" s="80"/>
      <c r="R1434" s="80"/>
      <c r="S1434" s="80"/>
    </row>
    <row r="1435" spans="1:19">
      <c r="A1435" s="34">
        <v>1467</v>
      </c>
      <c r="B1435" s="101"/>
      <c r="C1435" s="7"/>
      <c r="D1435" s="7" t="str">
        <f t="shared" si="93"/>
        <v/>
      </c>
      <c r="E1435" s="7"/>
      <c r="F1435" s="19" t="str">
        <f t="shared" si="91"/>
        <v/>
      </c>
      <c r="G1435" s="116"/>
      <c r="H1435" s="7" t="str">
        <f t="shared" si="92"/>
        <v>空</v>
      </c>
      <c r="I1435" s="83"/>
      <c r="J1435" s="230"/>
      <c r="K1435" s="48"/>
      <c r="L1435" s="48"/>
      <c r="M1435" s="9"/>
      <c r="N1435" s="68"/>
      <c r="O1435" s="18" t="e">
        <f t="shared" ca="1" si="94"/>
        <v>#VALUE!</v>
      </c>
      <c r="P1435" s="80"/>
      <c r="Q1435" s="80"/>
      <c r="R1435" s="80"/>
      <c r="S1435" s="80"/>
    </row>
    <row r="1436" spans="1:19">
      <c r="A1436" s="34">
        <v>1468</v>
      </c>
      <c r="B1436" s="101"/>
      <c r="C1436" s="7"/>
      <c r="D1436" s="7" t="str">
        <f t="shared" si="93"/>
        <v/>
      </c>
      <c r="E1436" s="7"/>
      <c r="F1436" s="19" t="str">
        <f t="shared" si="91"/>
        <v/>
      </c>
      <c r="G1436" s="116"/>
      <c r="H1436" s="7" t="str">
        <f t="shared" si="92"/>
        <v>空</v>
      </c>
      <c r="I1436" s="83"/>
      <c r="J1436" s="230"/>
      <c r="K1436" s="48"/>
      <c r="L1436" s="48"/>
      <c r="M1436" s="9"/>
      <c r="N1436" s="68"/>
      <c r="O1436" s="18" t="e">
        <f t="shared" ca="1" si="94"/>
        <v>#VALUE!</v>
      </c>
      <c r="P1436" s="80"/>
      <c r="Q1436" s="80"/>
      <c r="R1436" s="80"/>
      <c r="S1436" s="80"/>
    </row>
    <row r="1437" spans="1:19">
      <c r="A1437" s="34">
        <v>1469</v>
      </c>
      <c r="B1437" s="101"/>
      <c r="C1437" s="7"/>
      <c r="D1437" s="7" t="str">
        <f t="shared" si="93"/>
        <v/>
      </c>
      <c r="E1437" s="7"/>
      <c r="F1437" s="19" t="str">
        <f t="shared" si="91"/>
        <v/>
      </c>
      <c r="G1437" s="116"/>
      <c r="H1437" s="7" t="str">
        <f t="shared" si="92"/>
        <v>空</v>
      </c>
      <c r="I1437" s="83"/>
      <c r="J1437" s="230"/>
      <c r="K1437" s="48"/>
      <c r="L1437" s="48"/>
      <c r="M1437" s="9"/>
      <c r="N1437" s="68"/>
      <c r="O1437" s="18" t="e">
        <f t="shared" ca="1" si="94"/>
        <v>#VALUE!</v>
      </c>
      <c r="P1437" s="80"/>
      <c r="Q1437" s="80"/>
      <c r="R1437" s="80"/>
      <c r="S1437" s="80"/>
    </row>
    <row r="1438" spans="1:19">
      <c r="A1438" s="34">
        <v>1470</v>
      </c>
      <c r="B1438" s="101"/>
      <c r="C1438" s="7"/>
      <c r="D1438" s="7" t="str">
        <f t="shared" si="93"/>
        <v/>
      </c>
      <c r="E1438" s="7"/>
      <c r="F1438" s="19" t="str">
        <f t="shared" si="91"/>
        <v/>
      </c>
      <c r="G1438" s="116"/>
      <c r="H1438" s="7" t="str">
        <f t="shared" si="92"/>
        <v>空</v>
      </c>
      <c r="I1438" s="83"/>
      <c r="J1438" s="230"/>
      <c r="K1438" s="48"/>
      <c r="L1438" s="48"/>
      <c r="M1438" s="9"/>
      <c r="N1438" s="68"/>
      <c r="O1438" s="18" t="e">
        <f t="shared" ca="1" si="94"/>
        <v>#VALUE!</v>
      </c>
      <c r="P1438" s="80"/>
      <c r="Q1438" s="80"/>
      <c r="R1438" s="80"/>
      <c r="S1438" s="80"/>
    </row>
    <row r="1439" spans="1:19">
      <c r="A1439" s="34">
        <v>1473</v>
      </c>
      <c r="B1439" s="101"/>
      <c r="C1439" s="7"/>
      <c r="D1439" s="7" t="str">
        <f t="shared" si="93"/>
        <v/>
      </c>
      <c r="E1439" s="7"/>
      <c r="F1439" s="19" t="str">
        <f t="shared" si="91"/>
        <v/>
      </c>
      <c r="G1439" s="116"/>
      <c r="H1439" s="7" t="str">
        <f t="shared" si="92"/>
        <v>空</v>
      </c>
      <c r="I1439" s="83"/>
      <c r="J1439" s="230"/>
      <c r="K1439" s="48"/>
      <c r="L1439" s="48"/>
      <c r="M1439" s="9"/>
      <c r="N1439" s="68"/>
      <c r="O1439" s="18" t="e">
        <f t="shared" ca="1" si="94"/>
        <v>#VALUE!</v>
      </c>
      <c r="P1439" s="80"/>
      <c r="Q1439" s="80"/>
      <c r="R1439" s="80"/>
      <c r="S1439" s="80"/>
    </row>
    <row r="1440" spans="1:19">
      <c r="A1440" s="34">
        <v>1474</v>
      </c>
      <c r="B1440" s="101"/>
      <c r="C1440" s="7"/>
      <c r="D1440" s="7" t="str">
        <f t="shared" si="93"/>
        <v/>
      </c>
      <c r="E1440" s="7"/>
      <c r="F1440" s="19" t="str">
        <f t="shared" si="91"/>
        <v/>
      </c>
      <c r="G1440" s="116"/>
      <c r="H1440" s="7" t="str">
        <f t="shared" si="92"/>
        <v>空</v>
      </c>
      <c r="I1440" s="83"/>
      <c r="J1440" s="230"/>
      <c r="K1440" s="48"/>
      <c r="L1440" s="48"/>
      <c r="M1440" s="9"/>
      <c r="N1440" s="68"/>
      <c r="O1440" s="18" t="e">
        <f t="shared" ca="1" si="94"/>
        <v>#VALUE!</v>
      </c>
      <c r="P1440" s="80"/>
      <c r="Q1440" s="80"/>
      <c r="R1440" s="80"/>
      <c r="S1440" s="80"/>
    </row>
    <row r="1441" spans="1:19">
      <c r="A1441" s="34">
        <v>1475</v>
      </c>
      <c r="B1441" s="101"/>
      <c r="C1441" s="7"/>
      <c r="D1441" s="7" t="str">
        <f t="shared" si="93"/>
        <v/>
      </c>
      <c r="E1441" s="7"/>
      <c r="F1441" s="19" t="str">
        <f t="shared" si="91"/>
        <v/>
      </c>
      <c r="G1441" s="116"/>
      <c r="H1441" s="7" t="str">
        <f t="shared" si="92"/>
        <v>空</v>
      </c>
      <c r="I1441" s="83"/>
      <c r="J1441" s="230"/>
      <c r="K1441" s="48"/>
      <c r="L1441" s="48"/>
      <c r="M1441" s="9"/>
      <c r="N1441" s="68"/>
      <c r="O1441" s="18" t="e">
        <f t="shared" ca="1" si="94"/>
        <v>#VALUE!</v>
      </c>
      <c r="P1441" s="80"/>
      <c r="Q1441" s="80"/>
      <c r="R1441" s="80"/>
      <c r="S1441" s="80"/>
    </row>
    <row r="1442" spans="1:19">
      <c r="A1442" s="34">
        <v>1476</v>
      </c>
      <c r="B1442" s="101"/>
      <c r="C1442" s="7"/>
      <c r="D1442" s="7" t="str">
        <f t="shared" si="93"/>
        <v/>
      </c>
      <c r="E1442" s="7"/>
      <c r="F1442" s="19" t="str">
        <f t="shared" si="91"/>
        <v/>
      </c>
      <c r="G1442" s="116"/>
      <c r="H1442" s="7" t="str">
        <f t="shared" si="92"/>
        <v>空</v>
      </c>
      <c r="I1442" s="83"/>
      <c r="J1442" s="230"/>
      <c r="K1442" s="48"/>
      <c r="L1442" s="48"/>
      <c r="M1442" s="9"/>
      <c r="N1442" s="68"/>
      <c r="O1442" s="18" t="e">
        <f t="shared" ca="1" si="94"/>
        <v>#VALUE!</v>
      </c>
      <c r="P1442" s="80"/>
      <c r="Q1442" s="80"/>
      <c r="R1442" s="80"/>
      <c r="S1442" s="80"/>
    </row>
    <row r="1443" spans="1:19">
      <c r="A1443" s="34">
        <v>1477</v>
      </c>
      <c r="B1443" s="101"/>
      <c r="C1443" s="7"/>
      <c r="D1443" s="7" t="str">
        <f t="shared" si="93"/>
        <v/>
      </c>
      <c r="E1443" s="7"/>
      <c r="F1443" s="19" t="str">
        <f t="shared" si="91"/>
        <v/>
      </c>
      <c r="G1443" s="116"/>
      <c r="H1443" s="7" t="str">
        <f t="shared" si="92"/>
        <v>空</v>
      </c>
      <c r="I1443" s="83"/>
      <c r="J1443" s="230"/>
      <c r="K1443" s="48"/>
      <c r="L1443" s="48"/>
      <c r="M1443" s="9"/>
      <c r="N1443" s="68"/>
      <c r="O1443" s="18" t="e">
        <f t="shared" ca="1" si="94"/>
        <v>#VALUE!</v>
      </c>
      <c r="P1443" s="80"/>
      <c r="Q1443" s="80"/>
      <c r="R1443" s="80"/>
      <c r="S1443" s="80"/>
    </row>
    <row r="1444" spans="1:19">
      <c r="A1444" s="34">
        <v>1478</v>
      </c>
      <c r="B1444" s="101"/>
      <c r="C1444" s="7"/>
      <c r="D1444" s="7" t="str">
        <f t="shared" si="93"/>
        <v/>
      </c>
      <c r="E1444" s="7"/>
      <c r="F1444" s="19" t="str">
        <f t="shared" si="91"/>
        <v/>
      </c>
      <c r="G1444" s="116"/>
      <c r="H1444" s="7" t="str">
        <f t="shared" si="92"/>
        <v>空</v>
      </c>
      <c r="I1444" s="83"/>
      <c r="J1444" s="230"/>
      <c r="K1444" s="48"/>
      <c r="L1444" s="48"/>
      <c r="M1444" s="9"/>
      <c r="N1444" s="68"/>
      <c r="O1444" s="18" t="e">
        <f t="shared" ca="1" si="94"/>
        <v>#VALUE!</v>
      </c>
      <c r="P1444" s="80"/>
      <c r="Q1444" s="80"/>
      <c r="R1444" s="80"/>
      <c r="S1444" s="80"/>
    </row>
    <row r="1445" spans="1:19">
      <c r="A1445" s="34">
        <v>1480</v>
      </c>
      <c r="B1445" s="101"/>
      <c r="C1445" s="7"/>
      <c r="D1445" s="7" t="str">
        <f t="shared" si="93"/>
        <v/>
      </c>
      <c r="E1445" s="7"/>
      <c r="F1445" s="19" t="str">
        <f t="shared" si="91"/>
        <v/>
      </c>
      <c r="G1445" s="116"/>
      <c r="H1445" s="7" t="str">
        <f t="shared" si="92"/>
        <v>空</v>
      </c>
      <c r="I1445" s="83"/>
      <c r="J1445" s="230"/>
      <c r="K1445" s="48"/>
      <c r="L1445" s="48"/>
      <c r="M1445" s="9"/>
      <c r="N1445" s="68"/>
      <c r="O1445" s="18" t="e">
        <f t="shared" ca="1" si="94"/>
        <v>#VALUE!</v>
      </c>
      <c r="P1445" s="80"/>
      <c r="Q1445" s="80"/>
      <c r="R1445" s="80"/>
      <c r="S1445" s="80"/>
    </row>
    <row r="1446" spans="1:19">
      <c r="A1446" s="34">
        <v>1481</v>
      </c>
      <c r="B1446" s="101"/>
      <c r="C1446" s="7"/>
      <c r="D1446" s="7" t="str">
        <f t="shared" si="93"/>
        <v/>
      </c>
      <c r="E1446" s="7"/>
      <c r="F1446" s="19" t="str">
        <f t="shared" si="91"/>
        <v/>
      </c>
      <c r="G1446" s="116"/>
      <c r="H1446" s="7" t="str">
        <f t="shared" si="92"/>
        <v>空</v>
      </c>
      <c r="I1446" s="83"/>
      <c r="J1446" s="230"/>
      <c r="K1446" s="48"/>
      <c r="L1446" s="48"/>
      <c r="M1446" s="9"/>
      <c r="N1446" s="68"/>
      <c r="O1446" s="18" t="e">
        <f t="shared" ca="1" si="94"/>
        <v>#VALUE!</v>
      </c>
      <c r="P1446" s="80"/>
      <c r="Q1446" s="80"/>
      <c r="R1446" s="80"/>
      <c r="S1446" s="80"/>
    </row>
    <row r="1447" spans="1:19">
      <c r="A1447" s="34">
        <v>1484</v>
      </c>
      <c r="B1447" s="101"/>
      <c r="C1447" s="7"/>
      <c r="D1447" s="7" t="str">
        <f t="shared" si="93"/>
        <v/>
      </c>
      <c r="E1447" s="7"/>
      <c r="F1447" s="19" t="str">
        <f t="shared" si="91"/>
        <v/>
      </c>
      <c r="G1447" s="116"/>
      <c r="H1447" s="7" t="str">
        <f t="shared" si="92"/>
        <v>空</v>
      </c>
      <c r="I1447" s="83"/>
      <c r="J1447" s="230"/>
      <c r="K1447" s="48"/>
      <c r="L1447" s="48"/>
      <c r="M1447" s="9"/>
      <c r="N1447" s="68"/>
      <c r="O1447" s="18" t="e">
        <f t="shared" ca="1" si="94"/>
        <v>#VALUE!</v>
      </c>
      <c r="P1447" s="80"/>
      <c r="Q1447" s="80"/>
      <c r="R1447" s="80"/>
      <c r="S1447" s="80"/>
    </row>
    <row r="1448" spans="1:19">
      <c r="A1448" s="34">
        <v>1485</v>
      </c>
      <c r="B1448" s="101"/>
      <c r="C1448" s="7"/>
      <c r="D1448" s="7" t="str">
        <f t="shared" si="93"/>
        <v/>
      </c>
      <c r="E1448" s="7"/>
      <c r="F1448" s="19" t="str">
        <f t="shared" si="91"/>
        <v/>
      </c>
      <c r="G1448" s="116"/>
      <c r="H1448" s="7" t="str">
        <f t="shared" si="92"/>
        <v>空</v>
      </c>
      <c r="I1448" s="83"/>
      <c r="J1448" s="230"/>
      <c r="K1448" s="48"/>
      <c r="L1448" s="48"/>
      <c r="M1448" s="9"/>
      <c r="N1448" s="68"/>
      <c r="O1448" s="18" t="e">
        <f t="shared" ca="1" si="94"/>
        <v>#VALUE!</v>
      </c>
      <c r="P1448" s="80"/>
      <c r="Q1448" s="80"/>
      <c r="R1448" s="80"/>
      <c r="S1448" s="80"/>
    </row>
    <row r="1449" spans="1:19">
      <c r="A1449" s="34">
        <v>1486</v>
      </c>
      <c r="B1449" s="101"/>
      <c r="C1449" s="7"/>
      <c r="D1449" s="7" t="str">
        <f t="shared" si="93"/>
        <v/>
      </c>
      <c r="E1449" s="7"/>
      <c r="F1449" s="19" t="str">
        <f t="shared" si="91"/>
        <v/>
      </c>
      <c r="G1449" s="116"/>
      <c r="H1449" s="7" t="str">
        <f t="shared" si="92"/>
        <v>空</v>
      </c>
      <c r="I1449" s="83"/>
      <c r="J1449" s="230"/>
      <c r="K1449" s="48"/>
      <c r="L1449" s="48"/>
      <c r="M1449" s="9"/>
      <c r="N1449" s="68"/>
      <c r="O1449" s="18" t="e">
        <f t="shared" ca="1" si="94"/>
        <v>#VALUE!</v>
      </c>
      <c r="P1449" s="80"/>
      <c r="Q1449" s="80"/>
      <c r="R1449" s="80"/>
      <c r="S1449" s="80"/>
    </row>
    <row r="1450" spans="1:19">
      <c r="A1450" s="34">
        <v>1488</v>
      </c>
      <c r="B1450" s="101"/>
      <c r="C1450" s="7"/>
      <c r="D1450" s="7" t="str">
        <f t="shared" si="93"/>
        <v/>
      </c>
      <c r="E1450" s="7"/>
      <c r="F1450" s="19" t="str">
        <f t="shared" si="91"/>
        <v/>
      </c>
      <c r="G1450" s="116"/>
      <c r="H1450" s="7" t="str">
        <f t="shared" si="92"/>
        <v>空</v>
      </c>
      <c r="I1450" s="83"/>
      <c r="J1450" s="230"/>
      <c r="K1450" s="48"/>
      <c r="L1450" s="48"/>
      <c r="M1450" s="9"/>
      <c r="N1450" s="68"/>
      <c r="O1450" s="18" t="e">
        <f t="shared" ca="1" si="94"/>
        <v>#VALUE!</v>
      </c>
      <c r="P1450" s="80"/>
      <c r="Q1450" s="80"/>
      <c r="R1450" s="80"/>
      <c r="S1450" s="80"/>
    </row>
    <row r="1451" spans="1:19">
      <c r="A1451" s="34">
        <v>1490</v>
      </c>
      <c r="B1451" s="101"/>
      <c r="C1451" s="7"/>
      <c r="D1451" s="7" t="str">
        <f t="shared" si="93"/>
        <v/>
      </c>
      <c r="E1451" s="7"/>
      <c r="F1451" s="19" t="str">
        <f t="shared" si="91"/>
        <v/>
      </c>
      <c r="G1451" s="116"/>
      <c r="H1451" s="7" t="str">
        <f t="shared" si="92"/>
        <v>空</v>
      </c>
      <c r="I1451" s="83"/>
      <c r="J1451" s="230"/>
      <c r="K1451" s="48"/>
      <c r="L1451" s="48"/>
      <c r="M1451" s="9"/>
      <c r="N1451" s="68"/>
      <c r="O1451" s="18" t="e">
        <f t="shared" ca="1" si="94"/>
        <v>#VALUE!</v>
      </c>
      <c r="P1451" s="80"/>
      <c r="Q1451" s="80"/>
      <c r="R1451" s="80"/>
      <c r="S1451" s="80"/>
    </row>
    <row r="1452" spans="1:19">
      <c r="A1452" s="34">
        <v>1491</v>
      </c>
      <c r="B1452" s="101"/>
      <c r="C1452" s="7"/>
      <c r="D1452" s="7" t="str">
        <f t="shared" si="93"/>
        <v/>
      </c>
      <c r="E1452" s="7"/>
      <c r="F1452" s="19" t="str">
        <f t="shared" si="91"/>
        <v/>
      </c>
      <c r="G1452" s="116"/>
      <c r="H1452" s="7" t="str">
        <f t="shared" si="92"/>
        <v>空</v>
      </c>
      <c r="I1452" s="83"/>
      <c r="J1452" s="230"/>
      <c r="K1452" s="48"/>
      <c r="L1452" s="48"/>
      <c r="M1452" s="9"/>
      <c r="N1452" s="68"/>
      <c r="O1452" s="18" t="e">
        <f t="shared" ca="1" si="94"/>
        <v>#VALUE!</v>
      </c>
      <c r="P1452" s="80"/>
      <c r="Q1452" s="80"/>
      <c r="R1452" s="80"/>
      <c r="S1452" s="80"/>
    </row>
    <row r="1453" spans="1:19">
      <c r="A1453" s="34">
        <v>1492</v>
      </c>
      <c r="B1453" s="101"/>
      <c r="C1453" s="7"/>
      <c r="D1453" s="7" t="str">
        <f t="shared" si="93"/>
        <v/>
      </c>
      <c r="E1453" s="7"/>
      <c r="F1453" s="19" t="str">
        <f t="shared" si="91"/>
        <v/>
      </c>
      <c r="G1453" s="116"/>
      <c r="H1453" s="7" t="str">
        <f t="shared" si="92"/>
        <v>空</v>
      </c>
      <c r="I1453" s="83"/>
      <c r="J1453" s="230"/>
      <c r="K1453" s="48"/>
      <c r="L1453" s="48"/>
      <c r="M1453" s="9"/>
      <c r="N1453" s="68"/>
      <c r="O1453" s="18" t="e">
        <f t="shared" ca="1" si="94"/>
        <v>#VALUE!</v>
      </c>
      <c r="P1453" s="80"/>
      <c r="Q1453" s="80"/>
      <c r="R1453" s="80"/>
      <c r="S1453" s="80"/>
    </row>
    <row r="1454" spans="1:19">
      <c r="A1454" s="34">
        <v>1494</v>
      </c>
      <c r="B1454" s="101"/>
      <c r="C1454" s="7"/>
      <c r="D1454" s="7" t="str">
        <f t="shared" si="93"/>
        <v/>
      </c>
      <c r="E1454" s="7"/>
      <c r="F1454" s="19" t="str">
        <f t="shared" si="91"/>
        <v/>
      </c>
      <c r="G1454" s="116"/>
      <c r="H1454" s="7" t="str">
        <f t="shared" si="92"/>
        <v>空</v>
      </c>
      <c r="I1454" s="83"/>
      <c r="J1454" s="230"/>
      <c r="K1454" s="48"/>
      <c r="L1454" s="48"/>
      <c r="M1454" s="9"/>
      <c r="N1454" s="68"/>
      <c r="O1454" s="18" t="e">
        <f t="shared" ca="1" si="94"/>
        <v>#VALUE!</v>
      </c>
      <c r="P1454" s="80"/>
      <c r="Q1454" s="80"/>
      <c r="R1454" s="80"/>
      <c r="S1454" s="80"/>
    </row>
    <row r="1455" spans="1:19">
      <c r="A1455" s="34">
        <v>1495</v>
      </c>
      <c r="B1455" s="101"/>
      <c r="C1455" s="7"/>
      <c r="D1455" s="7" t="str">
        <f t="shared" si="93"/>
        <v/>
      </c>
      <c r="E1455" s="7"/>
      <c r="F1455" s="19" t="str">
        <f t="shared" si="91"/>
        <v/>
      </c>
      <c r="G1455" s="116"/>
      <c r="H1455" s="7" t="str">
        <f t="shared" si="92"/>
        <v>空</v>
      </c>
      <c r="I1455" s="83"/>
      <c r="J1455" s="230"/>
      <c r="K1455" s="48"/>
      <c r="L1455" s="48"/>
      <c r="M1455" s="9"/>
      <c r="N1455" s="68"/>
      <c r="O1455" s="18" t="e">
        <f t="shared" ca="1" si="94"/>
        <v>#VALUE!</v>
      </c>
      <c r="P1455" s="80"/>
      <c r="Q1455" s="80"/>
      <c r="R1455" s="80"/>
      <c r="S1455" s="80"/>
    </row>
    <row r="1456" spans="1:19">
      <c r="A1456" s="34">
        <v>1498</v>
      </c>
      <c r="B1456" s="101"/>
      <c r="C1456" s="7"/>
      <c r="D1456" s="7" t="str">
        <f t="shared" si="93"/>
        <v/>
      </c>
      <c r="E1456" s="7"/>
      <c r="F1456" s="19" t="str">
        <f t="shared" si="91"/>
        <v/>
      </c>
      <c r="G1456" s="116"/>
      <c r="H1456" s="7" t="str">
        <f t="shared" si="92"/>
        <v>空</v>
      </c>
      <c r="I1456" s="83"/>
      <c r="J1456" s="230"/>
      <c r="K1456" s="48"/>
      <c r="L1456" s="48"/>
      <c r="M1456" s="9"/>
      <c r="N1456" s="68"/>
      <c r="O1456" s="18" t="e">
        <f t="shared" ca="1" si="94"/>
        <v>#VALUE!</v>
      </c>
      <c r="P1456" s="80"/>
      <c r="Q1456" s="80"/>
      <c r="R1456" s="80"/>
      <c r="S1456" s="80"/>
    </row>
    <row r="1457" spans="1:19">
      <c r="A1457" s="34">
        <v>1499</v>
      </c>
      <c r="B1457" s="101"/>
      <c r="C1457" s="7"/>
      <c r="D1457" s="7" t="str">
        <f t="shared" si="93"/>
        <v/>
      </c>
      <c r="E1457" s="7"/>
      <c r="F1457" s="19" t="str">
        <f t="shared" si="91"/>
        <v/>
      </c>
      <c r="G1457" s="116"/>
      <c r="H1457" s="7" t="str">
        <f t="shared" si="92"/>
        <v>空</v>
      </c>
      <c r="I1457" s="83"/>
      <c r="J1457" s="230"/>
      <c r="K1457" s="48"/>
      <c r="L1457" s="48"/>
      <c r="M1457" s="9"/>
      <c r="N1457" s="68"/>
      <c r="O1457" s="18" t="e">
        <f t="shared" ca="1" si="94"/>
        <v>#VALUE!</v>
      </c>
      <c r="P1457" s="80"/>
      <c r="Q1457" s="80"/>
      <c r="R1457" s="80"/>
      <c r="S1457" s="80"/>
    </row>
    <row r="1458" spans="1:19">
      <c r="A1458" s="34">
        <v>1500</v>
      </c>
      <c r="B1458" s="101"/>
      <c r="C1458" s="7"/>
      <c r="D1458" s="7" t="str">
        <f t="shared" si="93"/>
        <v/>
      </c>
      <c r="E1458" s="7"/>
      <c r="F1458" s="19" t="str">
        <f t="shared" si="91"/>
        <v/>
      </c>
      <c r="G1458" s="116"/>
      <c r="H1458" s="7" t="str">
        <f t="shared" si="92"/>
        <v>空</v>
      </c>
      <c r="I1458" s="83"/>
      <c r="J1458" s="230"/>
      <c r="K1458" s="48"/>
      <c r="L1458" s="48"/>
      <c r="M1458" s="9"/>
      <c r="N1458" s="68"/>
      <c r="O1458" s="18" t="e">
        <f t="shared" ca="1" si="94"/>
        <v>#VALUE!</v>
      </c>
      <c r="P1458" s="80"/>
      <c r="Q1458" s="80"/>
      <c r="R1458" s="80"/>
      <c r="S1458" s="80"/>
    </row>
    <row r="1459" spans="1:19">
      <c r="A1459" s="34">
        <v>1501</v>
      </c>
      <c r="B1459" s="101"/>
      <c r="C1459" s="7"/>
      <c r="D1459" s="7" t="str">
        <f t="shared" si="93"/>
        <v/>
      </c>
      <c r="E1459" s="7"/>
      <c r="F1459" s="19" t="str">
        <f t="shared" si="91"/>
        <v/>
      </c>
      <c r="G1459" s="116"/>
      <c r="H1459" s="7" t="str">
        <f t="shared" si="92"/>
        <v>空</v>
      </c>
      <c r="I1459" s="83"/>
      <c r="J1459" s="230"/>
      <c r="K1459" s="48"/>
      <c r="L1459" s="48"/>
      <c r="M1459" s="9"/>
      <c r="N1459" s="68"/>
      <c r="O1459" s="18" t="e">
        <f t="shared" ca="1" si="94"/>
        <v>#VALUE!</v>
      </c>
      <c r="P1459" s="80"/>
      <c r="Q1459" s="80"/>
      <c r="R1459" s="80"/>
      <c r="S1459" s="80"/>
    </row>
    <row r="1460" spans="1:19">
      <c r="A1460" s="34">
        <v>1504</v>
      </c>
      <c r="B1460" s="101"/>
      <c r="C1460" s="7"/>
      <c r="D1460" s="7" t="str">
        <f t="shared" si="93"/>
        <v/>
      </c>
      <c r="E1460" s="7"/>
      <c r="F1460" s="19" t="str">
        <f t="shared" si="91"/>
        <v/>
      </c>
      <c r="G1460" s="116"/>
      <c r="H1460" s="7" t="str">
        <f t="shared" si="92"/>
        <v>空</v>
      </c>
      <c r="I1460" s="83"/>
      <c r="J1460" s="230"/>
      <c r="K1460" s="48"/>
      <c r="L1460" s="48"/>
      <c r="M1460" s="122"/>
      <c r="N1460" s="68"/>
      <c r="O1460" s="18" t="e">
        <f t="shared" ca="1" si="94"/>
        <v>#VALUE!</v>
      </c>
      <c r="P1460" s="80"/>
      <c r="Q1460" s="80"/>
      <c r="R1460" s="80"/>
      <c r="S1460" s="80"/>
    </row>
    <row r="1461" spans="1:19">
      <c r="A1461" s="34">
        <v>1506</v>
      </c>
      <c r="B1461" s="101"/>
      <c r="C1461" s="7"/>
      <c r="D1461" s="7" t="str">
        <f t="shared" si="93"/>
        <v/>
      </c>
      <c r="E1461" s="7"/>
      <c r="F1461" s="19" t="str">
        <f t="shared" si="91"/>
        <v/>
      </c>
      <c r="G1461" s="116"/>
      <c r="H1461" s="7" t="str">
        <f t="shared" si="92"/>
        <v>空</v>
      </c>
      <c r="I1461" s="83"/>
      <c r="J1461" s="230"/>
      <c r="K1461" s="48"/>
      <c r="L1461" s="48"/>
      <c r="M1461" s="9"/>
      <c r="N1461" s="68"/>
      <c r="O1461" s="18" t="e">
        <f t="shared" ca="1" si="94"/>
        <v>#VALUE!</v>
      </c>
      <c r="P1461" s="80"/>
      <c r="Q1461" s="80"/>
      <c r="R1461" s="80"/>
      <c r="S1461" s="80"/>
    </row>
    <row r="1462" spans="1:19">
      <c r="A1462" s="34">
        <v>1508</v>
      </c>
      <c r="B1462" s="101"/>
      <c r="C1462" s="7"/>
      <c r="D1462" s="7" t="str">
        <f t="shared" si="93"/>
        <v/>
      </c>
      <c r="E1462" s="7"/>
      <c r="F1462" s="19" t="str">
        <f t="shared" si="91"/>
        <v/>
      </c>
      <c r="G1462" s="116"/>
      <c r="H1462" s="7" t="str">
        <f t="shared" si="92"/>
        <v>空</v>
      </c>
      <c r="I1462" s="83"/>
      <c r="J1462" s="230"/>
      <c r="K1462" s="48"/>
      <c r="L1462" s="48"/>
      <c r="M1462" s="9"/>
      <c r="N1462" s="68"/>
      <c r="O1462" s="18" t="e">
        <f t="shared" ca="1" si="94"/>
        <v>#VALUE!</v>
      </c>
      <c r="P1462" s="80"/>
      <c r="Q1462" s="80"/>
      <c r="R1462" s="80"/>
      <c r="S1462" s="80"/>
    </row>
    <row r="1463" spans="1:19">
      <c r="A1463" s="34">
        <v>1509</v>
      </c>
      <c r="B1463" s="101"/>
      <c r="C1463" s="7"/>
      <c r="D1463" s="7" t="str">
        <f t="shared" si="93"/>
        <v/>
      </c>
      <c r="E1463" s="7"/>
      <c r="F1463" s="19" t="str">
        <f t="shared" si="91"/>
        <v/>
      </c>
      <c r="G1463" s="116"/>
      <c r="H1463" s="7" t="str">
        <f t="shared" si="92"/>
        <v>空</v>
      </c>
      <c r="I1463" s="83"/>
      <c r="J1463" s="230"/>
      <c r="K1463" s="48"/>
      <c r="L1463" s="48"/>
      <c r="M1463" s="9"/>
      <c r="N1463" s="68"/>
      <c r="O1463" s="18" t="e">
        <f t="shared" ca="1" si="94"/>
        <v>#VALUE!</v>
      </c>
      <c r="P1463" s="80"/>
      <c r="Q1463" s="80"/>
      <c r="R1463" s="80"/>
      <c r="S1463" s="80"/>
    </row>
    <row r="1464" spans="1:19">
      <c r="A1464" s="34">
        <v>1511</v>
      </c>
      <c r="B1464" s="101"/>
      <c r="C1464" s="7"/>
      <c r="D1464" s="7" t="str">
        <f t="shared" si="93"/>
        <v/>
      </c>
      <c r="E1464" s="7"/>
      <c r="F1464" s="19" t="str">
        <f t="shared" si="91"/>
        <v/>
      </c>
      <c r="G1464" s="116"/>
      <c r="H1464" s="7" t="str">
        <f t="shared" si="92"/>
        <v>空</v>
      </c>
      <c r="I1464" s="83"/>
      <c r="J1464" s="230"/>
      <c r="K1464" s="48"/>
      <c r="L1464" s="48"/>
      <c r="M1464" s="9"/>
      <c r="N1464" s="68"/>
      <c r="O1464" s="18" t="e">
        <f t="shared" ca="1" si="94"/>
        <v>#VALUE!</v>
      </c>
      <c r="P1464" s="80"/>
      <c r="Q1464" s="80"/>
      <c r="R1464" s="80"/>
      <c r="S1464" s="80"/>
    </row>
    <row r="1465" spans="1:19">
      <c r="A1465" s="34">
        <v>1512</v>
      </c>
      <c r="B1465" s="101"/>
      <c r="C1465" s="7"/>
      <c r="D1465" s="7" t="str">
        <f t="shared" si="93"/>
        <v/>
      </c>
      <c r="E1465" s="7"/>
      <c r="F1465" s="19" t="str">
        <f t="shared" si="91"/>
        <v/>
      </c>
      <c r="G1465" s="116"/>
      <c r="H1465" s="7" t="str">
        <f t="shared" si="92"/>
        <v>空</v>
      </c>
      <c r="I1465" s="83"/>
      <c r="J1465" s="230"/>
      <c r="K1465" s="48"/>
      <c r="L1465" s="48"/>
      <c r="M1465" s="9"/>
      <c r="N1465" s="68"/>
      <c r="O1465" s="18" t="e">
        <f t="shared" ca="1" si="94"/>
        <v>#VALUE!</v>
      </c>
      <c r="P1465" s="80"/>
      <c r="Q1465" s="80"/>
      <c r="R1465" s="80"/>
      <c r="S1465" s="80"/>
    </row>
    <row r="1466" spans="1:19">
      <c r="A1466" s="34">
        <v>1513</v>
      </c>
      <c r="B1466" s="101"/>
      <c r="C1466" s="7"/>
      <c r="D1466" s="7" t="str">
        <f t="shared" si="93"/>
        <v/>
      </c>
      <c r="E1466" s="7"/>
      <c r="F1466" s="19" t="str">
        <f t="shared" si="91"/>
        <v/>
      </c>
      <c r="G1466" s="116"/>
      <c r="H1466" s="7" t="str">
        <f t="shared" si="92"/>
        <v>空</v>
      </c>
      <c r="I1466" s="83"/>
      <c r="J1466" s="230"/>
      <c r="K1466" s="48"/>
      <c r="L1466" s="48"/>
      <c r="M1466" s="9"/>
      <c r="N1466" s="68"/>
      <c r="O1466" s="18" t="e">
        <f t="shared" ca="1" si="94"/>
        <v>#VALUE!</v>
      </c>
      <c r="P1466" s="80"/>
      <c r="Q1466" s="80"/>
      <c r="R1466" s="80"/>
      <c r="S1466" s="80"/>
    </row>
    <row r="1467" spans="1:19">
      <c r="A1467" s="34">
        <v>1515</v>
      </c>
      <c r="B1467" s="101"/>
      <c r="C1467" s="7"/>
      <c r="D1467" s="7" t="str">
        <f t="shared" si="93"/>
        <v/>
      </c>
      <c r="E1467" s="7"/>
      <c r="F1467" s="19" t="str">
        <f t="shared" si="91"/>
        <v/>
      </c>
      <c r="G1467" s="116"/>
      <c r="H1467" s="7" t="str">
        <f t="shared" si="92"/>
        <v>空</v>
      </c>
      <c r="I1467" s="83"/>
      <c r="J1467" s="230"/>
      <c r="K1467" s="48"/>
      <c r="L1467" s="48"/>
      <c r="M1467" s="9"/>
      <c r="N1467" s="68"/>
      <c r="O1467" s="18" t="e">
        <f t="shared" ca="1" si="94"/>
        <v>#VALUE!</v>
      </c>
      <c r="P1467" s="80"/>
      <c r="Q1467" s="80"/>
      <c r="R1467" s="80"/>
      <c r="S1467" s="80"/>
    </row>
    <row r="1468" spans="1:19">
      <c r="A1468" s="34">
        <v>1516</v>
      </c>
      <c r="B1468" s="101"/>
      <c r="C1468" s="7"/>
      <c r="D1468" s="7" t="str">
        <f t="shared" si="93"/>
        <v/>
      </c>
      <c r="E1468" s="7"/>
      <c r="F1468" s="19" t="str">
        <f t="shared" si="91"/>
        <v/>
      </c>
      <c r="G1468" s="116"/>
      <c r="H1468" s="7" t="str">
        <f t="shared" si="92"/>
        <v>空</v>
      </c>
      <c r="I1468" s="83"/>
      <c r="J1468" s="230"/>
      <c r="K1468" s="48"/>
      <c r="L1468" s="48"/>
      <c r="M1468" s="9"/>
      <c r="N1468" s="68"/>
      <c r="O1468" s="18" t="e">
        <f t="shared" ca="1" si="94"/>
        <v>#VALUE!</v>
      </c>
      <c r="P1468" s="80"/>
      <c r="Q1468" s="80"/>
      <c r="R1468" s="80"/>
      <c r="S1468" s="80"/>
    </row>
    <row r="1469" spans="1:19">
      <c r="A1469" s="34">
        <v>1517</v>
      </c>
      <c r="B1469" s="101"/>
      <c r="C1469" s="7"/>
      <c r="D1469" s="7" t="str">
        <f t="shared" si="93"/>
        <v/>
      </c>
      <c r="E1469" s="7"/>
      <c r="F1469" s="19" t="str">
        <f t="shared" si="91"/>
        <v/>
      </c>
      <c r="G1469" s="116"/>
      <c r="H1469" s="7" t="str">
        <f t="shared" si="92"/>
        <v>空</v>
      </c>
      <c r="I1469" s="83"/>
      <c r="J1469" s="230"/>
      <c r="K1469" s="48"/>
      <c r="L1469" s="48"/>
      <c r="M1469" s="9"/>
      <c r="N1469" s="68"/>
      <c r="O1469" s="18" t="e">
        <f t="shared" ca="1" si="94"/>
        <v>#VALUE!</v>
      </c>
      <c r="P1469" s="80"/>
      <c r="Q1469" s="80"/>
      <c r="R1469" s="80"/>
      <c r="S1469" s="80"/>
    </row>
    <row r="1470" spans="1:19">
      <c r="A1470" s="34">
        <v>1518</v>
      </c>
      <c r="B1470" s="101"/>
      <c r="C1470" s="7"/>
      <c r="D1470" s="7" t="str">
        <f t="shared" si="93"/>
        <v/>
      </c>
      <c r="E1470" s="7"/>
      <c r="F1470" s="19" t="str">
        <f t="shared" si="91"/>
        <v/>
      </c>
      <c r="G1470" s="116"/>
      <c r="H1470" s="7" t="str">
        <f t="shared" si="92"/>
        <v>空</v>
      </c>
      <c r="I1470" s="83"/>
      <c r="J1470" s="230"/>
      <c r="K1470" s="48"/>
      <c r="L1470" s="48"/>
      <c r="M1470" s="9"/>
      <c r="N1470" s="68"/>
      <c r="O1470" s="18" t="e">
        <f t="shared" ca="1" si="94"/>
        <v>#VALUE!</v>
      </c>
      <c r="P1470" s="80"/>
      <c r="Q1470" s="80"/>
      <c r="R1470" s="80"/>
      <c r="S1470" s="80"/>
    </row>
    <row r="1471" spans="1:19">
      <c r="A1471" s="34">
        <v>1519</v>
      </c>
      <c r="B1471" s="101"/>
      <c r="C1471" s="7"/>
      <c r="D1471" s="7" t="str">
        <f t="shared" si="93"/>
        <v/>
      </c>
      <c r="E1471" s="7"/>
      <c r="F1471" s="19" t="str">
        <f t="shared" si="91"/>
        <v/>
      </c>
      <c r="G1471" s="116"/>
      <c r="H1471" s="7" t="str">
        <f t="shared" si="92"/>
        <v>空</v>
      </c>
      <c r="I1471" s="83"/>
      <c r="J1471" s="230"/>
      <c r="K1471" s="48"/>
      <c r="L1471" s="48"/>
      <c r="M1471" s="9"/>
      <c r="N1471" s="68"/>
      <c r="O1471" s="18" t="e">
        <f t="shared" ca="1" si="94"/>
        <v>#VALUE!</v>
      </c>
      <c r="P1471" s="80"/>
      <c r="Q1471" s="80"/>
      <c r="R1471" s="80"/>
      <c r="S1471" s="80"/>
    </row>
    <row r="1472" spans="1:19">
      <c r="A1472" s="34">
        <v>1520</v>
      </c>
      <c r="B1472" s="101"/>
      <c r="C1472" s="7"/>
      <c r="D1472" s="7" t="str">
        <f t="shared" si="93"/>
        <v/>
      </c>
      <c r="E1472" s="7"/>
      <c r="F1472" s="19" t="str">
        <f t="shared" si="91"/>
        <v/>
      </c>
      <c r="G1472" s="116"/>
      <c r="H1472" s="7" t="str">
        <f t="shared" si="92"/>
        <v>空</v>
      </c>
      <c r="I1472" s="83"/>
      <c r="J1472" s="230"/>
      <c r="K1472" s="48"/>
      <c r="L1472" s="48"/>
      <c r="M1472" s="9"/>
      <c r="N1472" s="68"/>
      <c r="O1472" s="18" t="e">
        <f t="shared" ca="1" si="94"/>
        <v>#VALUE!</v>
      </c>
      <c r="P1472" s="80"/>
      <c r="Q1472" s="80"/>
      <c r="R1472" s="80"/>
      <c r="S1472" s="80"/>
    </row>
    <row r="1473" spans="1:19">
      <c r="A1473" s="34">
        <v>1521</v>
      </c>
      <c r="B1473" s="101"/>
      <c r="C1473" s="7"/>
      <c r="D1473" s="7" t="str">
        <f t="shared" si="93"/>
        <v/>
      </c>
      <c r="E1473" s="7"/>
      <c r="F1473" s="19" t="str">
        <f t="shared" si="91"/>
        <v/>
      </c>
      <c r="G1473" s="116"/>
      <c r="H1473" s="7" t="str">
        <f t="shared" si="92"/>
        <v>空</v>
      </c>
      <c r="I1473" s="83"/>
      <c r="J1473" s="230"/>
      <c r="K1473" s="48"/>
      <c r="L1473" s="48"/>
      <c r="M1473" s="9"/>
      <c r="N1473" s="68"/>
      <c r="O1473" s="18" t="e">
        <f t="shared" ca="1" si="94"/>
        <v>#VALUE!</v>
      </c>
      <c r="P1473" s="80"/>
      <c r="Q1473" s="80"/>
      <c r="R1473" s="80"/>
      <c r="S1473" s="80"/>
    </row>
    <row r="1474" spans="1:19">
      <c r="A1474" s="34">
        <v>1522</v>
      </c>
      <c r="B1474" s="101"/>
      <c r="C1474" s="7"/>
      <c r="D1474" s="7" t="str">
        <f t="shared" si="93"/>
        <v/>
      </c>
      <c r="E1474" s="7"/>
      <c r="F1474" s="19" t="str">
        <f t="shared" si="91"/>
        <v/>
      </c>
      <c r="G1474" s="116"/>
      <c r="H1474" s="7" t="str">
        <f t="shared" si="92"/>
        <v>空</v>
      </c>
      <c r="I1474" s="83"/>
      <c r="J1474" s="230"/>
      <c r="K1474" s="48"/>
      <c r="L1474" s="48"/>
      <c r="M1474" s="9"/>
      <c r="N1474" s="68"/>
      <c r="O1474" s="18" t="e">
        <f t="shared" ca="1" si="94"/>
        <v>#VALUE!</v>
      </c>
      <c r="P1474" s="80"/>
      <c r="Q1474" s="80"/>
      <c r="R1474" s="80"/>
      <c r="S1474" s="80"/>
    </row>
    <row r="1475" spans="1:19">
      <c r="A1475" s="34">
        <v>1523</v>
      </c>
      <c r="B1475" s="101"/>
      <c r="C1475" s="7"/>
      <c r="D1475" s="7" t="str">
        <f t="shared" si="93"/>
        <v/>
      </c>
      <c r="E1475" s="7"/>
      <c r="F1475" s="19" t="str">
        <f t="shared" ref="F1475:F1538" si="95">IF(ISNONTEXT(B1475),"","请输入日期")</f>
        <v/>
      </c>
      <c r="G1475" s="116"/>
      <c r="H1475" s="7" t="str">
        <f t="shared" ref="H1475:H1538" si="96">IF(I1475="","空","重")</f>
        <v>空</v>
      </c>
      <c r="I1475" s="83"/>
      <c r="J1475" s="230"/>
      <c r="K1475" s="48"/>
      <c r="L1475" s="48"/>
      <c r="M1475" s="9"/>
      <c r="N1475" s="68"/>
      <c r="O1475" s="18" t="e">
        <f t="shared" ca="1" si="94"/>
        <v>#VALUE!</v>
      </c>
      <c r="P1475" s="80"/>
      <c r="Q1475" s="80"/>
      <c r="R1475" s="80"/>
      <c r="S1475" s="80"/>
    </row>
    <row r="1476" spans="1:19">
      <c r="A1476" s="34">
        <v>1524</v>
      </c>
      <c r="B1476" s="101"/>
      <c r="C1476" s="7"/>
      <c r="D1476" s="7" t="str">
        <f t="shared" ref="D1476:D1539" si="97">IF(B1476="","","HPL箱")</f>
        <v/>
      </c>
      <c r="E1476" s="7"/>
      <c r="F1476" s="19" t="str">
        <f t="shared" si="95"/>
        <v/>
      </c>
      <c r="G1476" s="116"/>
      <c r="H1476" s="7" t="str">
        <f t="shared" si="96"/>
        <v>空</v>
      </c>
      <c r="I1476" s="83"/>
      <c r="J1476" s="230"/>
      <c r="K1476" s="48"/>
      <c r="L1476" s="48"/>
      <c r="M1476" s="9"/>
      <c r="N1476" s="68"/>
      <c r="O1476" s="18" t="e">
        <f t="shared" ca="1" si="94"/>
        <v>#VALUE!</v>
      </c>
      <c r="P1476" s="80"/>
      <c r="Q1476" s="80"/>
      <c r="R1476" s="80"/>
      <c r="S1476" s="80"/>
    </row>
    <row r="1477" spans="1:19">
      <c r="A1477" s="34">
        <v>1525</v>
      </c>
      <c r="B1477" s="101"/>
      <c r="C1477" s="7"/>
      <c r="D1477" s="7" t="str">
        <f t="shared" si="97"/>
        <v/>
      </c>
      <c r="E1477" s="7"/>
      <c r="F1477" s="19" t="str">
        <f t="shared" si="95"/>
        <v/>
      </c>
      <c r="G1477" s="116"/>
      <c r="H1477" s="7" t="str">
        <f t="shared" si="96"/>
        <v>空</v>
      </c>
      <c r="I1477" s="83"/>
      <c r="J1477" s="230"/>
      <c r="K1477" s="48"/>
      <c r="L1477" s="48"/>
      <c r="M1477" s="9"/>
      <c r="N1477" s="68"/>
      <c r="O1477" s="18" t="e">
        <f t="shared" ca="1" si="94"/>
        <v>#VALUE!</v>
      </c>
      <c r="P1477" s="80"/>
      <c r="Q1477" s="80"/>
      <c r="R1477" s="80"/>
      <c r="S1477" s="80"/>
    </row>
    <row r="1478" spans="1:19">
      <c r="A1478" s="34">
        <v>1526</v>
      </c>
      <c r="B1478" s="101"/>
      <c r="C1478" s="7"/>
      <c r="D1478" s="7" t="str">
        <f t="shared" si="97"/>
        <v/>
      </c>
      <c r="E1478" s="7"/>
      <c r="F1478" s="19" t="str">
        <f t="shared" si="95"/>
        <v/>
      </c>
      <c r="G1478" s="116"/>
      <c r="H1478" s="7" t="str">
        <f t="shared" si="96"/>
        <v>空</v>
      </c>
      <c r="I1478" s="83"/>
      <c r="J1478" s="230"/>
      <c r="K1478" s="48"/>
      <c r="L1478" s="48"/>
      <c r="M1478" s="9"/>
      <c r="N1478" s="68"/>
      <c r="O1478" s="18" t="e">
        <f t="shared" ca="1" si="94"/>
        <v>#VALUE!</v>
      </c>
      <c r="P1478" s="80"/>
      <c r="Q1478" s="80"/>
      <c r="R1478" s="80"/>
      <c r="S1478" s="80"/>
    </row>
    <row r="1479" spans="1:19">
      <c r="A1479" s="34">
        <v>1527</v>
      </c>
      <c r="B1479" s="101"/>
      <c r="C1479" s="7"/>
      <c r="D1479" s="7" t="str">
        <f t="shared" si="97"/>
        <v/>
      </c>
      <c r="E1479" s="7"/>
      <c r="F1479" s="19" t="str">
        <f t="shared" si="95"/>
        <v/>
      </c>
      <c r="G1479" s="116"/>
      <c r="H1479" s="7" t="str">
        <f t="shared" si="96"/>
        <v>空</v>
      </c>
      <c r="I1479" s="83"/>
      <c r="J1479" s="230"/>
      <c r="K1479" s="48"/>
      <c r="L1479" s="48"/>
      <c r="M1479" s="9"/>
      <c r="N1479" s="68"/>
      <c r="O1479" s="18" t="e">
        <f t="shared" ca="1" si="94"/>
        <v>#VALUE!</v>
      </c>
      <c r="P1479" s="80"/>
      <c r="Q1479" s="80"/>
      <c r="R1479" s="80"/>
      <c r="S1479" s="80"/>
    </row>
    <row r="1480" spans="1:19">
      <c r="A1480" s="34">
        <v>1528</v>
      </c>
      <c r="B1480" s="101"/>
      <c r="C1480" s="7"/>
      <c r="D1480" s="7" t="str">
        <f t="shared" si="97"/>
        <v/>
      </c>
      <c r="E1480" s="7"/>
      <c r="F1480" s="19" t="str">
        <f t="shared" si="95"/>
        <v/>
      </c>
      <c r="G1480" s="116"/>
      <c r="H1480" s="7" t="str">
        <f t="shared" si="96"/>
        <v>空</v>
      </c>
      <c r="I1480" s="83"/>
      <c r="J1480" s="230"/>
      <c r="K1480" s="48"/>
      <c r="L1480" s="48"/>
      <c r="M1480" s="9"/>
      <c r="N1480" s="68"/>
      <c r="O1480" s="18" t="e">
        <f t="shared" ca="1" si="94"/>
        <v>#VALUE!</v>
      </c>
      <c r="P1480" s="80"/>
      <c r="Q1480" s="80"/>
      <c r="R1480" s="80"/>
      <c r="S1480" s="80"/>
    </row>
    <row r="1481" spans="1:19">
      <c r="A1481" s="34">
        <v>1529</v>
      </c>
      <c r="B1481" s="101"/>
      <c r="C1481" s="7"/>
      <c r="D1481" s="7" t="str">
        <f t="shared" si="97"/>
        <v/>
      </c>
      <c r="E1481" s="7"/>
      <c r="F1481" s="19" t="str">
        <f t="shared" si="95"/>
        <v/>
      </c>
      <c r="G1481" s="116"/>
      <c r="H1481" s="7" t="str">
        <f t="shared" si="96"/>
        <v>空</v>
      </c>
      <c r="I1481" s="83"/>
      <c r="J1481" s="230"/>
      <c r="K1481" s="48"/>
      <c r="L1481" s="48"/>
      <c r="M1481" s="9"/>
      <c r="N1481" s="68"/>
      <c r="O1481" s="18" t="e">
        <f t="shared" ca="1" si="94"/>
        <v>#VALUE!</v>
      </c>
      <c r="P1481" s="80"/>
      <c r="Q1481" s="80"/>
      <c r="R1481" s="80"/>
      <c r="S1481" s="80"/>
    </row>
    <row r="1482" spans="1:19">
      <c r="A1482" s="34">
        <v>1530</v>
      </c>
      <c r="B1482" s="101"/>
      <c r="C1482" s="7"/>
      <c r="D1482" s="7" t="str">
        <f t="shared" si="97"/>
        <v/>
      </c>
      <c r="E1482" s="7"/>
      <c r="F1482" s="19" t="str">
        <f t="shared" si="95"/>
        <v/>
      </c>
      <c r="G1482" s="116"/>
      <c r="H1482" s="7" t="str">
        <f t="shared" si="96"/>
        <v>空</v>
      </c>
      <c r="I1482" s="83"/>
      <c r="J1482" s="230"/>
      <c r="K1482" s="48"/>
      <c r="L1482" s="48"/>
      <c r="M1482" s="9"/>
      <c r="N1482" s="68"/>
      <c r="O1482" s="18" t="e">
        <f t="shared" ca="1" si="94"/>
        <v>#VALUE!</v>
      </c>
      <c r="P1482" s="80"/>
      <c r="Q1482" s="80"/>
      <c r="R1482" s="80"/>
      <c r="S1482" s="80"/>
    </row>
    <row r="1483" spans="1:19">
      <c r="A1483" s="34">
        <v>1531</v>
      </c>
      <c r="B1483" s="101"/>
      <c r="C1483" s="7"/>
      <c r="D1483" s="7" t="str">
        <f t="shared" si="97"/>
        <v/>
      </c>
      <c r="E1483" s="7"/>
      <c r="F1483" s="19" t="str">
        <f t="shared" si="95"/>
        <v/>
      </c>
      <c r="G1483" s="116"/>
      <c r="H1483" s="7" t="str">
        <f t="shared" si="96"/>
        <v>空</v>
      </c>
      <c r="I1483" s="83"/>
      <c r="J1483" s="230"/>
      <c r="K1483" s="48"/>
      <c r="L1483" s="48"/>
      <c r="M1483" s="9"/>
      <c r="N1483" s="68"/>
      <c r="O1483" s="18" t="e">
        <f t="shared" ca="1" si="94"/>
        <v>#VALUE!</v>
      </c>
      <c r="P1483" s="80"/>
      <c r="Q1483" s="80"/>
      <c r="R1483" s="80"/>
      <c r="S1483" s="80"/>
    </row>
    <row r="1484" spans="1:19">
      <c r="A1484" s="34">
        <v>1532</v>
      </c>
      <c r="B1484" s="101"/>
      <c r="C1484" s="7"/>
      <c r="D1484" s="7" t="str">
        <f t="shared" si="97"/>
        <v/>
      </c>
      <c r="E1484" s="7"/>
      <c r="F1484" s="19" t="str">
        <f t="shared" si="95"/>
        <v/>
      </c>
      <c r="G1484" s="116"/>
      <c r="H1484" s="7" t="str">
        <f t="shared" si="96"/>
        <v>空</v>
      </c>
      <c r="I1484" s="83"/>
      <c r="J1484" s="230"/>
      <c r="K1484" s="48"/>
      <c r="L1484" s="48"/>
      <c r="M1484" s="9"/>
      <c r="N1484" s="68"/>
      <c r="O1484" s="18" t="e">
        <f t="shared" ca="1" si="94"/>
        <v>#VALUE!</v>
      </c>
      <c r="P1484" s="80"/>
      <c r="Q1484" s="80"/>
      <c r="R1484" s="80"/>
      <c r="S1484" s="80"/>
    </row>
    <row r="1485" spans="1:19">
      <c r="A1485" s="34">
        <v>1533</v>
      </c>
      <c r="B1485" s="101"/>
      <c r="C1485" s="7"/>
      <c r="D1485" s="7" t="str">
        <f t="shared" si="97"/>
        <v/>
      </c>
      <c r="E1485" s="7"/>
      <c r="F1485" s="19" t="str">
        <f t="shared" si="95"/>
        <v/>
      </c>
      <c r="G1485" s="116"/>
      <c r="H1485" s="7" t="str">
        <f t="shared" si="96"/>
        <v>空</v>
      </c>
      <c r="I1485" s="83"/>
      <c r="J1485" s="230"/>
      <c r="K1485" s="48"/>
      <c r="L1485" s="48"/>
      <c r="M1485" s="9"/>
      <c r="N1485" s="68"/>
      <c r="O1485" s="18" t="e">
        <f t="shared" ca="1" si="94"/>
        <v>#VALUE!</v>
      </c>
      <c r="P1485" s="80"/>
      <c r="Q1485" s="80"/>
      <c r="R1485" s="80"/>
      <c r="S1485" s="80"/>
    </row>
    <row r="1486" spans="1:19">
      <c r="A1486" s="34">
        <v>1534</v>
      </c>
      <c r="B1486" s="101"/>
      <c r="C1486" s="7"/>
      <c r="D1486" s="7" t="str">
        <f t="shared" si="97"/>
        <v/>
      </c>
      <c r="E1486" s="7"/>
      <c r="F1486" s="19" t="str">
        <f t="shared" si="95"/>
        <v/>
      </c>
      <c r="G1486" s="116"/>
      <c r="H1486" s="7" t="str">
        <f t="shared" si="96"/>
        <v>空</v>
      </c>
      <c r="I1486" s="83"/>
      <c r="J1486" s="230"/>
      <c r="K1486" s="48"/>
      <c r="L1486" s="48"/>
      <c r="M1486" s="9"/>
      <c r="N1486" s="68"/>
      <c r="O1486" s="18" t="e">
        <f t="shared" ca="1" si="94"/>
        <v>#VALUE!</v>
      </c>
      <c r="P1486" s="80"/>
      <c r="Q1486" s="80"/>
      <c r="R1486" s="80"/>
      <c r="S1486" s="80"/>
    </row>
    <row r="1487" spans="1:19">
      <c r="A1487" s="34">
        <v>1535</v>
      </c>
      <c r="B1487" s="101"/>
      <c r="C1487" s="7"/>
      <c r="D1487" s="7" t="str">
        <f t="shared" si="97"/>
        <v/>
      </c>
      <c r="E1487" s="7"/>
      <c r="F1487" s="19" t="str">
        <f t="shared" si="95"/>
        <v/>
      </c>
      <c r="G1487" s="116"/>
      <c r="H1487" s="7" t="str">
        <f t="shared" si="96"/>
        <v>空</v>
      </c>
      <c r="I1487" s="83"/>
      <c r="J1487" s="230"/>
      <c r="K1487" s="48"/>
      <c r="L1487" s="48"/>
      <c r="M1487" s="122"/>
      <c r="N1487" s="68"/>
      <c r="O1487" s="18" t="e">
        <f t="shared" ca="1" si="94"/>
        <v>#VALUE!</v>
      </c>
      <c r="P1487" s="80"/>
      <c r="Q1487" s="80"/>
      <c r="R1487" s="80"/>
      <c r="S1487" s="80"/>
    </row>
    <row r="1488" spans="1:19">
      <c r="A1488" s="34">
        <v>1536</v>
      </c>
      <c r="B1488" s="101"/>
      <c r="C1488" s="7"/>
      <c r="D1488" s="7" t="str">
        <f t="shared" si="97"/>
        <v/>
      </c>
      <c r="E1488" s="7"/>
      <c r="F1488" s="19" t="str">
        <f t="shared" si="95"/>
        <v/>
      </c>
      <c r="G1488" s="116"/>
      <c r="H1488" s="7" t="str">
        <f t="shared" si="96"/>
        <v>空</v>
      </c>
      <c r="I1488" s="83"/>
      <c r="J1488" s="230"/>
      <c r="K1488" s="48"/>
      <c r="L1488" s="48"/>
      <c r="M1488" s="9"/>
      <c r="N1488" s="68"/>
      <c r="O1488" s="18" t="e">
        <f t="shared" ca="1" si="94"/>
        <v>#VALUE!</v>
      </c>
      <c r="P1488" s="80"/>
      <c r="Q1488" s="80"/>
      <c r="R1488" s="80"/>
      <c r="S1488" s="80"/>
    </row>
    <row r="1489" spans="1:19">
      <c r="A1489" s="34">
        <v>1537</v>
      </c>
      <c r="B1489" s="101"/>
      <c r="C1489" s="7"/>
      <c r="D1489" s="7" t="str">
        <f t="shared" si="97"/>
        <v/>
      </c>
      <c r="E1489" s="7"/>
      <c r="F1489" s="19" t="str">
        <f t="shared" si="95"/>
        <v/>
      </c>
      <c r="G1489" s="116"/>
      <c r="H1489" s="7" t="str">
        <f t="shared" si="96"/>
        <v>空</v>
      </c>
      <c r="I1489" s="83"/>
      <c r="J1489" s="230"/>
      <c r="K1489" s="48"/>
      <c r="L1489" s="48"/>
      <c r="M1489" s="9"/>
      <c r="N1489" s="68"/>
      <c r="O1489" s="18" t="e">
        <f t="shared" ca="1" si="94"/>
        <v>#VALUE!</v>
      </c>
      <c r="P1489" s="80"/>
      <c r="Q1489" s="80"/>
      <c r="R1489" s="80"/>
      <c r="S1489" s="80"/>
    </row>
    <row r="1490" spans="1:19">
      <c r="A1490" s="34">
        <v>1538</v>
      </c>
      <c r="B1490" s="101"/>
      <c r="C1490" s="7"/>
      <c r="D1490" s="7" t="str">
        <f t="shared" si="97"/>
        <v/>
      </c>
      <c r="E1490" s="7"/>
      <c r="F1490" s="19" t="str">
        <f t="shared" si="95"/>
        <v/>
      </c>
      <c r="G1490" s="116"/>
      <c r="H1490" s="7" t="str">
        <f t="shared" si="96"/>
        <v>空</v>
      </c>
      <c r="I1490" s="83"/>
      <c r="J1490" s="230"/>
      <c r="K1490" s="48"/>
      <c r="L1490" s="48"/>
      <c r="M1490" s="9"/>
      <c r="N1490" s="68"/>
      <c r="O1490" s="18" t="e">
        <f t="shared" ref="O1490:O1553" ca="1" si="98">IF(ISNONTEXT(J1490),DATEDIF(F1490,TODAY(),"d")&amp;"天","出场")</f>
        <v>#VALUE!</v>
      </c>
      <c r="P1490" s="80"/>
      <c r="Q1490" s="80"/>
      <c r="R1490" s="80"/>
      <c r="S1490" s="80"/>
    </row>
    <row r="1491" spans="1:19">
      <c r="A1491" s="34">
        <v>1539</v>
      </c>
      <c r="B1491" s="101"/>
      <c r="C1491" s="7"/>
      <c r="D1491" s="7" t="str">
        <f t="shared" si="97"/>
        <v/>
      </c>
      <c r="E1491" s="7"/>
      <c r="F1491" s="19" t="str">
        <f t="shared" si="95"/>
        <v/>
      </c>
      <c r="G1491" s="116"/>
      <c r="H1491" s="7" t="str">
        <f t="shared" si="96"/>
        <v>空</v>
      </c>
      <c r="I1491" s="83"/>
      <c r="J1491" s="230"/>
      <c r="K1491" s="48"/>
      <c r="L1491" s="48"/>
      <c r="M1491" s="9"/>
      <c r="N1491" s="68"/>
      <c r="O1491" s="18" t="e">
        <f t="shared" ca="1" si="98"/>
        <v>#VALUE!</v>
      </c>
      <c r="P1491" s="80"/>
      <c r="Q1491" s="80"/>
      <c r="R1491" s="80"/>
      <c r="S1491" s="80"/>
    </row>
    <row r="1492" spans="1:19">
      <c r="A1492" s="34">
        <v>1540</v>
      </c>
      <c r="B1492" s="101"/>
      <c r="C1492" s="7"/>
      <c r="D1492" s="7" t="str">
        <f t="shared" si="97"/>
        <v/>
      </c>
      <c r="E1492" s="7"/>
      <c r="F1492" s="19" t="str">
        <f t="shared" si="95"/>
        <v/>
      </c>
      <c r="G1492" s="116"/>
      <c r="H1492" s="7" t="str">
        <f t="shared" si="96"/>
        <v>空</v>
      </c>
      <c r="I1492" s="83"/>
      <c r="J1492" s="230"/>
      <c r="K1492" s="48"/>
      <c r="L1492" s="48"/>
      <c r="M1492" s="9"/>
      <c r="N1492" s="68"/>
      <c r="O1492" s="18" t="e">
        <f t="shared" ca="1" si="98"/>
        <v>#VALUE!</v>
      </c>
      <c r="P1492" s="80"/>
      <c r="Q1492" s="80"/>
      <c r="R1492" s="80"/>
      <c r="S1492" s="80"/>
    </row>
    <row r="1493" spans="1:19">
      <c r="A1493" s="34">
        <v>1541</v>
      </c>
      <c r="B1493" s="101"/>
      <c r="C1493" s="7"/>
      <c r="D1493" s="7" t="str">
        <f t="shared" si="97"/>
        <v/>
      </c>
      <c r="E1493" s="7"/>
      <c r="F1493" s="19" t="str">
        <f t="shared" si="95"/>
        <v/>
      </c>
      <c r="G1493" s="116"/>
      <c r="H1493" s="7" t="str">
        <f t="shared" si="96"/>
        <v>空</v>
      </c>
      <c r="I1493" s="83"/>
      <c r="J1493" s="230"/>
      <c r="K1493" s="48"/>
      <c r="L1493" s="48"/>
      <c r="M1493" s="9"/>
      <c r="N1493" s="68"/>
      <c r="O1493" s="18" t="e">
        <f t="shared" ca="1" si="98"/>
        <v>#VALUE!</v>
      </c>
      <c r="P1493" s="80"/>
      <c r="Q1493" s="80"/>
      <c r="R1493" s="80"/>
      <c r="S1493" s="80"/>
    </row>
    <row r="1494" spans="1:19">
      <c r="A1494" s="34">
        <v>1542</v>
      </c>
      <c r="B1494" s="101"/>
      <c r="C1494" s="7"/>
      <c r="D1494" s="7" t="str">
        <f t="shared" si="97"/>
        <v/>
      </c>
      <c r="E1494" s="7"/>
      <c r="F1494" s="19" t="str">
        <f t="shared" si="95"/>
        <v/>
      </c>
      <c r="G1494" s="116"/>
      <c r="H1494" s="7" t="str">
        <f t="shared" si="96"/>
        <v>空</v>
      </c>
      <c r="I1494" s="83"/>
      <c r="J1494" s="230"/>
      <c r="K1494" s="48"/>
      <c r="L1494" s="48"/>
      <c r="M1494" s="9"/>
      <c r="N1494" s="68"/>
      <c r="O1494" s="18" t="e">
        <f t="shared" ca="1" si="98"/>
        <v>#VALUE!</v>
      </c>
      <c r="P1494" s="80"/>
      <c r="Q1494" s="80"/>
      <c r="R1494" s="80"/>
      <c r="S1494" s="80"/>
    </row>
    <row r="1495" spans="1:19">
      <c r="A1495" s="34">
        <v>1543</v>
      </c>
      <c r="B1495" s="101"/>
      <c r="C1495" s="7"/>
      <c r="D1495" s="7" t="str">
        <f t="shared" si="97"/>
        <v/>
      </c>
      <c r="E1495" s="7"/>
      <c r="F1495" s="19" t="str">
        <f t="shared" si="95"/>
        <v/>
      </c>
      <c r="G1495" s="116"/>
      <c r="H1495" s="7" t="str">
        <f t="shared" si="96"/>
        <v>空</v>
      </c>
      <c r="I1495" s="83"/>
      <c r="J1495" s="230"/>
      <c r="K1495" s="48"/>
      <c r="L1495" s="48"/>
      <c r="M1495" s="9"/>
      <c r="N1495" s="68"/>
      <c r="O1495" s="18" t="e">
        <f t="shared" ca="1" si="98"/>
        <v>#VALUE!</v>
      </c>
      <c r="P1495" s="80"/>
      <c r="Q1495" s="80"/>
      <c r="R1495" s="80"/>
      <c r="S1495" s="80"/>
    </row>
    <row r="1496" spans="1:19">
      <c r="A1496" s="34">
        <v>1544</v>
      </c>
      <c r="B1496" s="101"/>
      <c r="C1496" s="7"/>
      <c r="D1496" s="7" t="str">
        <f t="shared" si="97"/>
        <v/>
      </c>
      <c r="E1496" s="7"/>
      <c r="F1496" s="19" t="str">
        <f t="shared" si="95"/>
        <v/>
      </c>
      <c r="G1496" s="116"/>
      <c r="H1496" s="7" t="str">
        <f t="shared" si="96"/>
        <v>空</v>
      </c>
      <c r="I1496" s="83"/>
      <c r="J1496" s="230"/>
      <c r="K1496" s="48"/>
      <c r="L1496" s="48"/>
      <c r="M1496" s="9"/>
      <c r="N1496" s="68"/>
      <c r="O1496" s="18" t="e">
        <f t="shared" ca="1" si="98"/>
        <v>#VALUE!</v>
      </c>
      <c r="P1496" s="80"/>
      <c r="Q1496" s="80"/>
      <c r="R1496" s="80"/>
      <c r="S1496" s="80"/>
    </row>
    <row r="1497" spans="1:19">
      <c r="A1497" s="34">
        <v>1545</v>
      </c>
      <c r="B1497" s="101"/>
      <c r="C1497" s="7"/>
      <c r="D1497" s="7" t="str">
        <f t="shared" si="97"/>
        <v/>
      </c>
      <c r="E1497" s="7"/>
      <c r="F1497" s="19" t="str">
        <f t="shared" si="95"/>
        <v/>
      </c>
      <c r="G1497" s="116"/>
      <c r="H1497" s="7" t="str">
        <f t="shared" si="96"/>
        <v>空</v>
      </c>
      <c r="I1497" s="83"/>
      <c r="J1497" s="230"/>
      <c r="K1497" s="48"/>
      <c r="L1497" s="48"/>
      <c r="M1497" s="9"/>
      <c r="N1497" s="68"/>
      <c r="O1497" s="18" t="e">
        <f t="shared" ca="1" si="98"/>
        <v>#VALUE!</v>
      </c>
      <c r="P1497" s="80"/>
      <c r="Q1497" s="80"/>
      <c r="R1497" s="80"/>
      <c r="S1497" s="80"/>
    </row>
    <row r="1498" spans="1:19">
      <c r="A1498" s="34">
        <v>1546</v>
      </c>
      <c r="B1498" s="101"/>
      <c r="C1498" s="7"/>
      <c r="D1498" s="7" t="str">
        <f t="shared" si="97"/>
        <v/>
      </c>
      <c r="E1498" s="7"/>
      <c r="F1498" s="19" t="str">
        <f t="shared" si="95"/>
        <v/>
      </c>
      <c r="G1498" s="116"/>
      <c r="H1498" s="7" t="str">
        <f t="shared" si="96"/>
        <v>空</v>
      </c>
      <c r="I1498" s="83"/>
      <c r="J1498" s="230"/>
      <c r="K1498" s="48"/>
      <c r="L1498" s="48"/>
      <c r="M1498" s="9"/>
      <c r="N1498" s="68"/>
      <c r="O1498" s="18" t="e">
        <f t="shared" ca="1" si="98"/>
        <v>#VALUE!</v>
      </c>
      <c r="P1498" s="80"/>
      <c r="Q1498" s="80"/>
      <c r="R1498" s="80"/>
      <c r="S1498" s="80"/>
    </row>
    <row r="1499" spans="1:19">
      <c r="A1499" s="34">
        <v>1547</v>
      </c>
      <c r="B1499" s="101"/>
      <c r="C1499" s="7"/>
      <c r="D1499" s="7" t="str">
        <f t="shared" si="97"/>
        <v/>
      </c>
      <c r="E1499" s="7"/>
      <c r="F1499" s="19" t="str">
        <f t="shared" si="95"/>
        <v/>
      </c>
      <c r="G1499" s="116"/>
      <c r="H1499" s="7" t="str">
        <f t="shared" si="96"/>
        <v>空</v>
      </c>
      <c r="I1499" s="83"/>
      <c r="J1499" s="230"/>
      <c r="K1499" s="48"/>
      <c r="L1499" s="48"/>
      <c r="M1499" s="9"/>
      <c r="N1499" s="68"/>
      <c r="O1499" s="18" t="e">
        <f t="shared" ca="1" si="98"/>
        <v>#VALUE!</v>
      </c>
      <c r="P1499" s="80"/>
      <c r="Q1499" s="80"/>
      <c r="R1499" s="80"/>
      <c r="S1499" s="80"/>
    </row>
    <row r="1500" spans="1:19">
      <c r="A1500" s="34">
        <v>1548</v>
      </c>
      <c r="B1500" s="101"/>
      <c r="C1500" s="7"/>
      <c r="D1500" s="7" t="str">
        <f t="shared" si="97"/>
        <v/>
      </c>
      <c r="E1500" s="7"/>
      <c r="F1500" s="19" t="str">
        <f t="shared" si="95"/>
        <v/>
      </c>
      <c r="G1500" s="116"/>
      <c r="H1500" s="7" t="str">
        <f t="shared" si="96"/>
        <v>空</v>
      </c>
      <c r="I1500" s="83"/>
      <c r="J1500" s="230"/>
      <c r="K1500" s="48"/>
      <c r="L1500" s="48"/>
      <c r="M1500" s="122"/>
      <c r="N1500" s="68"/>
      <c r="O1500" s="18" t="e">
        <f t="shared" ca="1" si="98"/>
        <v>#VALUE!</v>
      </c>
      <c r="P1500" s="80"/>
      <c r="Q1500" s="80"/>
      <c r="R1500" s="80"/>
      <c r="S1500" s="80"/>
    </row>
    <row r="1501" spans="1:19">
      <c r="A1501" s="34">
        <v>1549</v>
      </c>
      <c r="B1501" s="101"/>
      <c r="C1501" s="7"/>
      <c r="D1501" s="7" t="str">
        <f t="shared" si="97"/>
        <v/>
      </c>
      <c r="E1501" s="7"/>
      <c r="F1501" s="19" t="str">
        <f t="shared" si="95"/>
        <v/>
      </c>
      <c r="G1501" s="116"/>
      <c r="H1501" s="7" t="str">
        <f t="shared" si="96"/>
        <v>空</v>
      </c>
      <c r="I1501" s="83"/>
      <c r="J1501" s="230"/>
      <c r="K1501" s="48"/>
      <c r="L1501" s="48"/>
      <c r="M1501" s="9"/>
      <c r="N1501" s="68"/>
      <c r="O1501" s="18" t="e">
        <f t="shared" ca="1" si="98"/>
        <v>#VALUE!</v>
      </c>
      <c r="P1501" s="80"/>
      <c r="Q1501" s="80"/>
      <c r="R1501" s="80"/>
      <c r="S1501" s="80"/>
    </row>
    <row r="1502" spans="1:19">
      <c r="A1502" s="34">
        <v>1550</v>
      </c>
      <c r="B1502" s="101"/>
      <c r="C1502" s="7"/>
      <c r="D1502" s="7" t="str">
        <f t="shared" si="97"/>
        <v/>
      </c>
      <c r="E1502" s="7"/>
      <c r="F1502" s="19" t="str">
        <f t="shared" si="95"/>
        <v/>
      </c>
      <c r="G1502" s="116"/>
      <c r="H1502" s="7" t="str">
        <f t="shared" si="96"/>
        <v>空</v>
      </c>
      <c r="I1502" s="83"/>
      <c r="J1502" s="230"/>
      <c r="K1502" s="48"/>
      <c r="L1502" s="48"/>
      <c r="M1502" s="9"/>
      <c r="N1502" s="68"/>
      <c r="O1502" s="18" t="e">
        <f t="shared" ca="1" si="98"/>
        <v>#VALUE!</v>
      </c>
      <c r="P1502" s="80"/>
      <c r="Q1502" s="80"/>
      <c r="R1502" s="80"/>
      <c r="S1502" s="80"/>
    </row>
    <row r="1503" spans="1:19">
      <c r="A1503" s="34">
        <v>1551</v>
      </c>
      <c r="B1503" s="101"/>
      <c r="C1503" s="7"/>
      <c r="D1503" s="7" t="str">
        <f t="shared" si="97"/>
        <v/>
      </c>
      <c r="E1503" s="7"/>
      <c r="F1503" s="19" t="str">
        <f t="shared" si="95"/>
        <v/>
      </c>
      <c r="G1503" s="116"/>
      <c r="H1503" s="7" t="str">
        <f t="shared" si="96"/>
        <v>空</v>
      </c>
      <c r="I1503" s="83"/>
      <c r="J1503" s="230"/>
      <c r="K1503" s="48"/>
      <c r="L1503" s="48"/>
      <c r="M1503" s="122"/>
      <c r="N1503" s="68"/>
      <c r="O1503" s="18" t="e">
        <f t="shared" ca="1" si="98"/>
        <v>#VALUE!</v>
      </c>
      <c r="P1503" s="80"/>
      <c r="Q1503" s="80"/>
      <c r="R1503" s="80"/>
      <c r="S1503" s="80"/>
    </row>
    <row r="1504" spans="1:19">
      <c r="A1504" s="34">
        <v>1552</v>
      </c>
      <c r="B1504" s="101"/>
      <c r="C1504" s="7"/>
      <c r="D1504" s="7" t="str">
        <f t="shared" si="97"/>
        <v/>
      </c>
      <c r="E1504" s="7"/>
      <c r="F1504" s="19" t="str">
        <f t="shared" si="95"/>
        <v/>
      </c>
      <c r="G1504" s="116"/>
      <c r="H1504" s="7" t="str">
        <f t="shared" si="96"/>
        <v>空</v>
      </c>
      <c r="I1504" s="83"/>
      <c r="J1504" s="230"/>
      <c r="K1504" s="48"/>
      <c r="L1504" s="48"/>
      <c r="M1504" s="9"/>
      <c r="N1504" s="68"/>
      <c r="O1504" s="18" t="e">
        <f t="shared" ca="1" si="98"/>
        <v>#VALUE!</v>
      </c>
      <c r="P1504" s="80"/>
      <c r="Q1504" s="80"/>
      <c r="R1504" s="80"/>
      <c r="S1504" s="80"/>
    </row>
    <row r="1505" spans="1:19">
      <c r="A1505" s="34">
        <v>1553</v>
      </c>
      <c r="B1505" s="101"/>
      <c r="C1505" s="7"/>
      <c r="D1505" s="7" t="str">
        <f t="shared" si="97"/>
        <v/>
      </c>
      <c r="E1505" s="7"/>
      <c r="F1505" s="19" t="str">
        <f t="shared" si="95"/>
        <v/>
      </c>
      <c r="G1505" s="116"/>
      <c r="H1505" s="7" t="str">
        <f t="shared" si="96"/>
        <v>空</v>
      </c>
      <c r="I1505" s="83"/>
      <c r="J1505" s="230"/>
      <c r="K1505" s="48"/>
      <c r="L1505" s="48"/>
      <c r="M1505" s="9"/>
      <c r="N1505" s="68"/>
      <c r="O1505" s="18" t="e">
        <f t="shared" ca="1" si="98"/>
        <v>#VALUE!</v>
      </c>
      <c r="P1505" s="80"/>
      <c r="Q1505" s="80"/>
      <c r="R1505" s="80"/>
      <c r="S1505" s="80"/>
    </row>
    <row r="1506" spans="1:19">
      <c r="A1506" s="34">
        <v>1554</v>
      </c>
      <c r="B1506" s="101"/>
      <c r="C1506" s="7"/>
      <c r="D1506" s="7" t="str">
        <f t="shared" si="97"/>
        <v/>
      </c>
      <c r="E1506" s="7"/>
      <c r="F1506" s="19" t="str">
        <f t="shared" si="95"/>
        <v/>
      </c>
      <c r="G1506" s="116"/>
      <c r="H1506" s="7" t="str">
        <f t="shared" si="96"/>
        <v>空</v>
      </c>
      <c r="I1506" s="83"/>
      <c r="J1506" s="230"/>
      <c r="K1506" s="48"/>
      <c r="L1506" s="48"/>
      <c r="M1506" s="9"/>
      <c r="N1506" s="68"/>
      <c r="O1506" s="18" t="e">
        <f t="shared" ca="1" si="98"/>
        <v>#VALUE!</v>
      </c>
      <c r="P1506" s="80"/>
      <c r="Q1506" s="80"/>
      <c r="R1506" s="80"/>
      <c r="S1506" s="80"/>
    </row>
    <row r="1507" spans="1:19">
      <c r="A1507" s="34">
        <v>1555</v>
      </c>
      <c r="B1507" s="101"/>
      <c r="C1507" s="7"/>
      <c r="D1507" s="7" t="str">
        <f t="shared" si="97"/>
        <v/>
      </c>
      <c r="E1507" s="7"/>
      <c r="F1507" s="19" t="str">
        <f t="shared" si="95"/>
        <v/>
      </c>
      <c r="G1507" s="116"/>
      <c r="H1507" s="7" t="str">
        <f t="shared" si="96"/>
        <v>空</v>
      </c>
      <c r="I1507" s="83"/>
      <c r="J1507" s="230"/>
      <c r="K1507" s="48"/>
      <c r="L1507" s="48"/>
      <c r="M1507" s="9"/>
      <c r="N1507" s="68"/>
      <c r="O1507" s="18" t="e">
        <f t="shared" ca="1" si="98"/>
        <v>#VALUE!</v>
      </c>
      <c r="P1507" s="80"/>
      <c r="Q1507" s="80"/>
      <c r="R1507" s="80"/>
      <c r="S1507" s="80"/>
    </row>
    <row r="1508" spans="1:19">
      <c r="A1508" s="34">
        <v>1556</v>
      </c>
      <c r="B1508" s="101"/>
      <c r="C1508" s="7"/>
      <c r="D1508" s="7" t="str">
        <f t="shared" si="97"/>
        <v/>
      </c>
      <c r="E1508" s="7"/>
      <c r="F1508" s="19" t="str">
        <f t="shared" si="95"/>
        <v/>
      </c>
      <c r="G1508" s="116"/>
      <c r="H1508" s="7" t="str">
        <f t="shared" si="96"/>
        <v>空</v>
      </c>
      <c r="I1508" s="83"/>
      <c r="J1508" s="230"/>
      <c r="K1508" s="48"/>
      <c r="L1508" s="48"/>
      <c r="M1508" s="9"/>
      <c r="N1508" s="68"/>
      <c r="O1508" s="18" t="e">
        <f t="shared" ca="1" si="98"/>
        <v>#VALUE!</v>
      </c>
      <c r="P1508" s="80"/>
      <c r="Q1508" s="80"/>
      <c r="R1508" s="80"/>
      <c r="S1508" s="80"/>
    </row>
    <row r="1509" spans="1:19">
      <c r="A1509" s="34">
        <v>1557</v>
      </c>
      <c r="B1509" s="101"/>
      <c r="C1509" s="7"/>
      <c r="D1509" s="7" t="str">
        <f t="shared" si="97"/>
        <v/>
      </c>
      <c r="E1509" s="7"/>
      <c r="F1509" s="19" t="str">
        <f t="shared" si="95"/>
        <v/>
      </c>
      <c r="G1509" s="116"/>
      <c r="H1509" s="7" t="str">
        <f t="shared" si="96"/>
        <v>空</v>
      </c>
      <c r="I1509" s="83"/>
      <c r="J1509" s="230"/>
      <c r="K1509" s="48"/>
      <c r="L1509" s="48"/>
      <c r="M1509" s="9"/>
      <c r="N1509" s="68"/>
      <c r="O1509" s="18" t="e">
        <f t="shared" ca="1" si="98"/>
        <v>#VALUE!</v>
      </c>
      <c r="P1509" s="80"/>
      <c r="Q1509" s="80"/>
      <c r="R1509" s="80"/>
      <c r="S1509" s="80"/>
    </row>
    <row r="1510" spans="1:19">
      <c r="A1510" s="34">
        <v>1558</v>
      </c>
      <c r="B1510" s="101"/>
      <c r="C1510" s="7"/>
      <c r="D1510" s="7" t="str">
        <f t="shared" si="97"/>
        <v/>
      </c>
      <c r="E1510" s="7"/>
      <c r="F1510" s="19" t="str">
        <f t="shared" si="95"/>
        <v/>
      </c>
      <c r="G1510" s="116"/>
      <c r="H1510" s="7" t="str">
        <f t="shared" si="96"/>
        <v>空</v>
      </c>
      <c r="I1510" s="83"/>
      <c r="J1510" s="230"/>
      <c r="K1510" s="48"/>
      <c r="L1510" s="48"/>
      <c r="M1510" s="9"/>
      <c r="N1510" s="68"/>
      <c r="O1510" s="18" t="e">
        <f t="shared" ca="1" si="98"/>
        <v>#VALUE!</v>
      </c>
      <c r="P1510" s="80"/>
      <c r="Q1510" s="80"/>
      <c r="R1510" s="80"/>
      <c r="S1510" s="80"/>
    </row>
    <row r="1511" spans="1:19">
      <c r="A1511" s="34">
        <v>1559</v>
      </c>
      <c r="B1511" s="101"/>
      <c r="C1511" s="7"/>
      <c r="D1511" s="7" t="str">
        <f t="shared" si="97"/>
        <v/>
      </c>
      <c r="E1511" s="7"/>
      <c r="F1511" s="19" t="str">
        <f t="shared" si="95"/>
        <v/>
      </c>
      <c r="G1511" s="116"/>
      <c r="H1511" s="7" t="str">
        <f t="shared" si="96"/>
        <v>空</v>
      </c>
      <c r="I1511" s="83"/>
      <c r="J1511" s="230"/>
      <c r="K1511" s="48"/>
      <c r="L1511" s="48"/>
      <c r="M1511" s="9"/>
      <c r="N1511" s="68"/>
      <c r="O1511" s="18" t="e">
        <f t="shared" ca="1" si="98"/>
        <v>#VALUE!</v>
      </c>
      <c r="P1511" s="80"/>
      <c r="Q1511" s="80"/>
      <c r="R1511" s="80"/>
      <c r="S1511" s="80"/>
    </row>
    <row r="1512" spans="1:19">
      <c r="A1512" s="34">
        <v>1560</v>
      </c>
      <c r="B1512" s="101"/>
      <c r="C1512" s="7"/>
      <c r="D1512" s="7" t="str">
        <f t="shared" si="97"/>
        <v/>
      </c>
      <c r="E1512" s="7"/>
      <c r="F1512" s="19" t="str">
        <f t="shared" si="95"/>
        <v/>
      </c>
      <c r="G1512" s="116"/>
      <c r="H1512" s="7" t="str">
        <f t="shared" si="96"/>
        <v>空</v>
      </c>
      <c r="I1512" s="83"/>
      <c r="J1512" s="230"/>
      <c r="K1512" s="48"/>
      <c r="L1512" s="48"/>
      <c r="M1512" s="9"/>
      <c r="N1512" s="68"/>
      <c r="O1512" s="18" t="e">
        <f t="shared" ca="1" si="98"/>
        <v>#VALUE!</v>
      </c>
      <c r="P1512" s="80"/>
      <c r="Q1512" s="80"/>
      <c r="R1512" s="80"/>
      <c r="S1512" s="80"/>
    </row>
    <row r="1513" spans="1:19">
      <c r="A1513" s="34">
        <v>1561</v>
      </c>
      <c r="B1513" s="101"/>
      <c r="C1513" s="7"/>
      <c r="D1513" s="7" t="str">
        <f t="shared" si="97"/>
        <v/>
      </c>
      <c r="E1513" s="7"/>
      <c r="F1513" s="19" t="str">
        <f t="shared" si="95"/>
        <v/>
      </c>
      <c r="G1513" s="116"/>
      <c r="H1513" s="7" t="str">
        <f t="shared" si="96"/>
        <v>空</v>
      </c>
      <c r="I1513" s="83"/>
      <c r="J1513" s="230"/>
      <c r="K1513" s="48"/>
      <c r="L1513" s="48"/>
      <c r="M1513" s="9"/>
      <c r="N1513" s="68"/>
      <c r="O1513" s="18" t="e">
        <f t="shared" ca="1" si="98"/>
        <v>#VALUE!</v>
      </c>
      <c r="P1513" s="80"/>
      <c r="Q1513" s="80"/>
      <c r="R1513" s="80"/>
      <c r="S1513" s="80"/>
    </row>
    <row r="1514" spans="1:19">
      <c r="A1514" s="34">
        <v>1562</v>
      </c>
      <c r="B1514" s="101"/>
      <c r="C1514" s="7"/>
      <c r="D1514" s="7" t="str">
        <f t="shared" si="97"/>
        <v/>
      </c>
      <c r="E1514" s="7"/>
      <c r="F1514" s="19" t="str">
        <f t="shared" si="95"/>
        <v/>
      </c>
      <c r="G1514" s="116"/>
      <c r="H1514" s="7" t="str">
        <f t="shared" si="96"/>
        <v>空</v>
      </c>
      <c r="I1514" s="83"/>
      <c r="J1514" s="230"/>
      <c r="K1514" s="48"/>
      <c r="L1514" s="48"/>
      <c r="M1514" s="9"/>
      <c r="N1514" s="68"/>
      <c r="O1514" s="18" t="e">
        <f t="shared" ca="1" si="98"/>
        <v>#VALUE!</v>
      </c>
      <c r="P1514" s="80"/>
      <c r="Q1514" s="80"/>
      <c r="R1514" s="80"/>
      <c r="S1514" s="80"/>
    </row>
    <row r="1515" spans="1:19">
      <c r="A1515" s="34">
        <v>1563</v>
      </c>
      <c r="B1515" s="101"/>
      <c r="C1515" s="7"/>
      <c r="D1515" s="7" t="str">
        <f t="shared" si="97"/>
        <v/>
      </c>
      <c r="E1515" s="7"/>
      <c r="F1515" s="19" t="str">
        <f t="shared" si="95"/>
        <v/>
      </c>
      <c r="G1515" s="116"/>
      <c r="H1515" s="7" t="str">
        <f t="shared" si="96"/>
        <v>空</v>
      </c>
      <c r="I1515" s="83"/>
      <c r="J1515" s="230"/>
      <c r="K1515" s="48"/>
      <c r="L1515" s="48"/>
      <c r="M1515" s="9"/>
      <c r="N1515" s="68"/>
      <c r="O1515" s="18" t="e">
        <f t="shared" ca="1" si="98"/>
        <v>#VALUE!</v>
      </c>
      <c r="P1515" s="80"/>
      <c r="Q1515" s="80"/>
      <c r="R1515" s="80"/>
      <c r="S1515" s="80"/>
    </row>
    <row r="1516" spans="1:19">
      <c r="A1516" s="34">
        <v>1564</v>
      </c>
      <c r="B1516" s="101"/>
      <c r="C1516" s="7"/>
      <c r="D1516" s="7" t="str">
        <f t="shared" si="97"/>
        <v/>
      </c>
      <c r="E1516" s="7"/>
      <c r="F1516" s="19" t="str">
        <f t="shared" si="95"/>
        <v/>
      </c>
      <c r="G1516" s="116"/>
      <c r="H1516" s="7" t="str">
        <f t="shared" si="96"/>
        <v>空</v>
      </c>
      <c r="I1516" s="83"/>
      <c r="J1516" s="230"/>
      <c r="K1516" s="48"/>
      <c r="L1516" s="48"/>
      <c r="M1516" s="9"/>
      <c r="N1516" s="68"/>
      <c r="O1516" s="18" t="e">
        <f t="shared" ca="1" si="98"/>
        <v>#VALUE!</v>
      </c>
      <c r="P1516" s="80"/>
      <c r="Q1516" s="80"/>
      <c r="R1516" s="80"/>
      <c r="S1516" s="80"/>
    </row>
    <row r="1517" spans="1:19">
      <c r="A1517" s="34">
        <v>1565</v>
      </c>
      <c r="B1517" s="101"/>
      <c r="C1517" s="7"/>
      <c r="D1517" s="7" t="str">
        <f t="shared" si="97"/>
        <v/>
      </c>
      <c r="E1517" s="7"/>
      <c r="F1517" s="19" t="str">
        <f t="shared" si="95"/>
        <v/>
      </c>
      <c r="G1517" s="116"/>
      <c r="H1517" s="7" t="str">
        <f t="shared" si="96"/>
        <v>空</v>
      </c>
      <c r="I1517" s="83"/>
      <c r="J1517" s="230"/>
      <c r="K1517" s="48"/>
      <c r="L1517" s="48"/>
      <c r="M1517" s="9"/>
      <c r="N1517" s="68"/>
      <c r="O1517" s="18" t="e">
        <f t="shared" ca="1" si="98"/>
        <v>#VALUE!</v>
      </c>
      <c r="P1517" s="80"/>
      <c r="Q1517" s="80"/>
      <c r="R1517" s="80"/>
      <c r="S1517" s="80"/>
    </row>
    <row r="1518" spans="1:19">
      <c r="A1518" s="34">
        <v>1566</v>
      </c>
      <c r="B1518" s="101"/>
      <c r="C1518" s="7"/>
      <c r="D1518" s="7" t="str">
        <f t="shared" si="97"/>
        <v/>
      </c>
      <c r="E1518" s="7"/>
      <c r="F1518" s="19" t="str">
        <f t="shared" si="95"/>
        <v/>
      </c>
      <c r="G1518" s="116"/>
      <c r="H1518" s="7" t="str">
        <f t="shared" si="96"/>
        <v>空</v>
      </c>
      <c r="I1518" s="83"/>
      <c r="J1518" s="230"/>
      <c r="K1518" s="48"/>
      <c r="L1518" s="48"/>
      <c r="M1518" s="9"/>
      <c r="N1518" s="68"/>
      <c r="O1518" s="18" t="e">
        <f t="shared" ca="1" si="98"/>
        <v>#VALUE!</v>
      </c>
      <c r="P1518" s="80"/>
      <c r="Q1518" s="80"/>
      <c r="R1518" s="80"/>
      <c r="S1518" s="80"/>
    </row>
    <row r="1519" spans="1:19">
      <c r="A1519" s="34">
        <v>1567</v>
      </c>
      <c r="B1519" s="101"/>
      <c r="C1519" s="7"/>
      <c r="D1519" s="7" t="str">
        <f t="shared" si="97"/>
        <v/>
      </c>
      <c r="E1519" s="7"/>
      <c r="F1519" s="19" t="str">
        <f t="shared" si="95"/>
        <v/>
      </c>
      <c r="G1519" s="116"/>
      <c r="H1519" s="7" t="str">
        <f t="shared" si="96"/>
        <v>空</v>
      </c>
      <c r="I1519" s="83"/>
      <c r="J1519" s="230"/>
      <c r="K1519" s="48"/>
      <c r="L1519" s="48"/>
      <c r="M1519" s="9"/>
      <c r="N1519" s="68"/>
      <c r="O1519" s="18" t="e">
        <f t="shared" ca="1" si="98"/>
        <v>#VALUE!</v>
      </c>
      <c r="P1519" s="80"/>
      <c r="Q1519" s="80"/>
      <c r="R1519" s="80"/>
      <c r="S1519" s="80"/>
    </row>
    <row r="1520" spans="1:19">
      <c r="A1520" s="34">
        <v>1568</v>
      </c>
      <c r="B1520" s="101"/>
      <c r="C1520" s="7"/>
      <c r="D1520" s="7" t="str">
        <f t="shared" si="97"/>
        <v/>
      </c>
      <c r="E1520" s="7"/>
      <c r="F1520" s="19" t="str">
        <f t="shared" si="95"/>
        <v/>
      </c>
      <c r="G1520" s="116"/>
      <c r="H1520" s="7" t="str">
        <f t="shared" si="96"/>
        <v>空</v>
      </c>
      <c r="I1520" s="83"/>
      <c r="J1520" s="230"/>
      <c r="K1520" s="48"/>
      <c r="L1520" s="48"/>
      <c r="M1520" s="122"/>
      <c r="N1520" s="68"/>
      <c r="O1520" s="18" t="e">
        <f t="shared" ca="1" si="98"/>
        <v>#VALUE!</v>
      </c>
      <c r="P1520" s="80"/>
      <c r="Q1520" s="80"/>
      <c r="R1520" s="80"/>
      <c r="S1520" s="80"/>
    </row>
    <row r="1521" spans="1:19">
      <c r="A1521" s="34">
        <v>1569</v>
      </c>
      <c r="B1521" s="101"/>
      <c r="C1521" s="7"/>
      <c r="D1521" s="7" t="str">
        <f t="shared" si="97"/>
        <v/>
      </c>
      <c r="E1521" s="7"/>
      <c r="F1521" s="19" t="str">
        <f t="shared" si="95"/>
        <v/>
      </c>
      <c r="G1521" s="116"/>
      <c r="H1521" s="7" t="str">
        <f t="shared" si="96"/>
        <v>空</v>
      </c>
      <c r="I1521" s="83"/>
      <c r="J1521" s="230"/>
      <c r="K1521" s="48"/>
      <c r="L1521" s="48"/>
      <c r="M1521" s="9"/>
      <c r="N1521" s="68"/>
      <c r="O1521" s="18" t="e">
        <f t="shared" ca="1" si="98"/>
        <v>#VALUE!</v>
      </c>
      <c r="P1521" s="80"/>
      <c r="Q1521" s="80"/>
      <c r="R1521" s="80"/>
      <c r="S1521" s="80"/>
    </row>
    <row r="1522" spans="1:19">
      <c r="A1522" s="34">
        <v>1570</v>
      </c>
      <c r="B1522" s="101"/>
      <c r="C1522" s="7"/>
      <c r="D1522" s="7" t="str">
        <f t="shared" si="97"/>
        <v/>
      </c>
      <c r="E1522" s="7"/>
      <c r="F1522" s="19" t="str">
        <f t="shared" si="95"/>
        <v/>
      </c>
      <c r="G1522" s="116"/>
      <c r="H1522" s="7" t="str">
        <f t="shared" si="96"/>
        <v>空</v>
      </c>
      <c r="I1522" s="83"/>
      <c r="J1522" s="230"/>
      <c r="K1522" s="48"/>
      <c r="L1522" s="48"/>
      <c r="M1522" s="9"/>
      <c r="N1522" s="68"/>
      <c r="O1522" s="18" t="e">
        <f t="shared" ca="1" si="98"/>
        <v>#VALUE!</v>
      </c>
      <c r="P1522" s="80"/>
      <c r="Q1522" s="80"/>
      <c r="R1522" s="80"/>
      <c r="S1522" s="80"/>
    </row>
    <row r="1523" spans="1:19">
      <c r="A1523" s="34">
        <v>1571</v>
      </c>
      <c r="B1523" s="101"/>
      <c r="C1523" s="7"/>
      <c r="D1523" s="7" t="str">
        <f t="shared" si="97"/>
        <v/>
      </c>
      <c r="E1523" s="7"/>
      <c r="F1523" s="19" t="str">
        <f t="shared" si="95"/>
        <v/>
      </c>
      <c r="G1523" s="116"/>
      <c r="H1523" s="7" t="str">
        <f t="shared" si="96"/>
        <v>空</v>
      </c>
      <c r="I1523" s="83"/>
      <c r="J1523" s="230"/>
      <c r="K1523" s="48"/>
      <c r="L1523" s="48"/>
      <c r="M1523" s="9"/>
      <c r="N1523" s="68"/>
      <c r="O1523" s="18" t="e">
        <f t="shared" ca="1" si="98"/>
        <v>#VALUE!</v>
      </c>
      <c r="P1523" s="80"/>
      <c r="Q1523" s="80"/>
      <c r="R1523" s="80"/>
      <c r="S1523" s="80"/>
    </row>
    <row r="1524" spans="1:19">
      <c r="A1524" s="34">
        <v>1572</v>
      </c>
      <c r="B1524" s="101"/>
      <c r="C1524" s="7"/>
      <c r="D1524" s="7" t="str">
        <f t="shared" si="97"/>
        <v/>
      </c>
      <c r="E1524" s="7"/>
      <c r="F1524" s="19" t="str">
        <f t="shared" si="95"/>
        <v/>
      </c>
      <c r="G1524" s="116"/>
      <c r="H1524" s="7" t="str">
        <f t="shared" si="96"/>
        <v>空</v>
      </c>
      <c r="I1524" s="83"/>
      <c r="J1524" s="230"/>
      <c r="K1524" s="48"/>
      <c r="L1524" s="48"/>
      <c r="M1524" s="9"/>
      <c r="N1524" s="68"/>
      <c r="O1524" s="18" t="e">
        <f t="shared" ca="1" si="98"/>
        <v>#VALUE!</v>
      </c>
      <c r="P1524" s="80"/>
      <c r="Q1524" s="80"/>
      <c r="R1524" s="80"/>
      <c r="S1524" s="80"/>
    </row>
    <row r="1525" spans="1:19">
      <c r="A1525" s="34">
        <v>1573</v>
      </c>
      <c r="B1525" s="101"/>
      <c r="C1525" s="7"/>
      <c r="D1525" s="7" t="str">
        <f t="shared" si="97"/>
        <v/>
      </c>
      <c r="E1525" s="7"/>
      <c r="F1525" s="19" t="str">
        <f t="shared" si="95"/>
        <v/>
      </c>
      <c r="G1525" s="116"/>
      <c r="H1525" s="7" t="str">
        <f t="shared" si="96"/>
        <v>空</v>
      </c>
      <c r="I1525" s="83"/>
      <c r="J1525" s="230"/>
      <c r="K1525" s="48"/>
      <c r="L1525" s="48"/>
      <c r="M1525" s="9"/>
      <c r="N1525" s="68"/>
      <c r="O1525" s="18" t="e">
        <f t="shared" ca="1" si="98"/>
        <v>#VALUE!</v>
      </c>
      <c r="P1525" s="80"/>
      <c r="Q1525" s="80"/>
      <c r="R1525" s="80"/>
      <c r="S1525" s="80"/>
    </row>
    <row r="1526" spans="1:19">
      <c r="A1526" s="34">
        <v>1574</v>
      </c>
      <c r="B1526" s="101"/>
      <c r="C1526" s="7"/>
      <c r="D1526" s="7" t="str">
        <f t="shared" si="97"/>
        <v/>
      </c>
      <c r="E1526" s="7"/>
      <c r="F1526" s="19" t="str">
        <f t="shared" si="95"/>
        <v/>
      </c>
      <c r="G1526" s="116"/>
      <c r="H1526" s="7" t="str">
        <f t="shared" si="96"/>
        <v>空</v>
      </c>
      <c r="I1526" s="83"/>
      <c r="J1526" s="230"/>
      <c r="K1526" s="48"/>
      <c r="L1526" s="48"/>
      <c r="M1526" s="9"/>
      <c r="N1526" s="68"/>
      <c r="O1526" s="18" t="e">
        <f t="shared" ca="1" si="98"/>
        <v>#VALUE!</v>
      </c>
      <c r="P1526" s="80"/>
      <c r="Q1526" s="80"/>
      <c r="R1526" s="80"/>
      <c r="S1526" s="80"/>
    </row>
    <row r="1527" spans="1:19">
      <c r="A1527" s="34">
        <v>1575</v>
      </c>
      <c r="B1527" s="101"/>
      <c r="C1527" s="7"/>
      <c r="D1527" s="7" t="str">
        <f t="shared" si="97"/>
        <v/>
      </c>
      <c r="E1527" s="7"/>
      <c r="F1527" s="19" t="str">
        <f t="shared" si="95"/>
        <v/>
      </c>
      <c r="G1527" s="116"/>
      <c r="H1527" s="7" t="str">
        <f t="shared" si="96"/>
        <v>空</v>
      </c>
      <c r="I1527" s="83"/>
      <c r="J1527" s="230"/>
      <c r="K1527" s="48"/>
      <c r="L1527" s="48"/>
      <c r="M1527" s="9"/>
      <c r="N1527" s="68"/>
      <c r="O1527" s="18" t="e">
        <f t="shared" ca="1" si="98"/>
        <v>#VALUE!</v>
      </c>
      <c r="P1527" s="80"/>
      <c r="Q1527" s="80"/>
      <c r="R1527" s="80"/>
      <c r="S1527" s="80"/>
    </row>
    <row r="1528" spans="1:19">
      <c r="A1528" s="34">
        <v>1576</v>
      </c>
      <c r="B1528" s="101"/>
      <c r="C1528" s="7"/>
      <c r="D1528" s="7" t="str">
        <f t="shared" si="97"/>
        <v/>
      </c>
      <c r="E1528" s="7"/>
      <c r="F1528" s="19" t="str">
        <f t="shared" si="95"/>
        <v/>
      </c>
      <c r="G1528" s="116"/>
      <c r="H1528" s="7" t="str">
        <f t="shared" si="96"/>
        <v>空</v>
      </c>
      <c r="I1528" s="83"/>
      <c r="J1528" s="230"/>
      <c r="K1528" s="48"/>
      <c r="L1528" s="48"/>
      <c r="M1528" s="9"/>
      <c r="N1528" s="68"/>
      <c r="O1528" s="18" t="e">
        <f t="shared" ca="1" si="98"/>
        <v>#VALUE!</v>
      </c>
      <c r="P1528" s="80"/>
      <c r="Q1528" s="80"/>
      <c r="R1528" s="80"/>
      <c r="S1528" s="80"/>
    </row>
    <row r="1529" spans="1:19">
      <c r="A1529" s="34">
        <v>1577</v>
      </c>
      <c r="B1529" s="101"/>
      <c r="C1529" s="7"/>
      <c r="D1529" s="7" t="str">
        <f t="shared" si="97"/>
        <v/>
      </c>
      <c r="E1529" s="7"/>
      <c r="F1529" s="19" t="str">
        <f t="shared" si="95"/>
        <v/>
      </c>
      <c r="G1529" s="116"/>
      <c r="H1529" s="7" t="str">
        <f t="shared" si="96"/>
        <v>空</v>
      </c>
      <c r="I1529" s="83"/>
      <c r="J1529" s="230"/>
      <c r="K1529" s="48"/>
      <c r="L1529" s="48"/>
      <c r="M1529" s="9"/>
      <c r="N1529" s="68"/>
      <c r="O1529" s="18" t="e">
        <f t="shared" ca="1" si="98"/>
        <v>#VALUE!</v>
      </c>
      <c r="P1529" s="80"/>
      <c r="Q1529" s="80"/>
      <c r="R1529" s="80"/>
      <c r="S1529" s="80"/>
    </row>
    <row r="1530" spans="1:19">
      <c r="A1530" s="34">
        <v>1578</v>
      </c>
      <c r="B1530" s="101"/>
      <c r="C1530" s="7"/>
      <c r="D1530" s="7" t="str">
        <f t="shared" si="97"/>
        <v/>
      </c>
      <c r="E1530" s="7"/>
      <c r="F1530" s="19" t="str">
        <f t="shared" si="95"/>
        <v/>
      </c>
      <c r="G1530" s="116"/>
      <c r="H1530" s="7" t="str">
        <f t="shared" si="96"/>
        <v>空</v>
      </c>
      <c r="I1530" s="83"/>
      <c r="J1530" s="230"/>
      <c r="K1530" s="48"/>
      <c r="L1530" s="48"/>
      <c r="M1530" s="9"/>
      <c r="N1530" s="68"/>
      <c r="O1530" s="18" t="e">
        <f t="shared" ca="1" si="98"/>
        <v>#VALUE!</v>
      </c>
      <c r="P1530" s="80"/>
      <c r="Q1530" s="80"/>
      <c r="R1530" s="80"/>
      <c r="S1530" s="80"/>
    </row>
    <row r="1531" spans="1:19">
      <c r="A1531" s="34">
        <v>1579</v>
      </c>
      <c r="B1531" s="101"/>
      <c r="C1531" s="7"/>
      <c r="D1531" s="7" t="str">
        <f t="shared" si="97"/>
        <v/>
      </c>
      <c r="E1531" s="7"/>
      <c r="F1531" s="19" t="str">
        <f t="shared" si="95"/>
        <v/>
      </c>
      <c r="G1531" s="116"/>
      <c r="H1531" s="7" t="str">
        <f t="shared" si="96"/>
        <v>空</v>
      </c>
      <c r="I1531" s="83"/>
      <c r="J1531" s="230"/>
      <c r="K1531" s="48"/>
      <c r="L1531" s="48"/>
      <c r="M1531" s="9"/>
      <c r="N1531" s="68"/>
      <c r="O1531" s="18" t="e">
        <f t="shared" ca="1" si="98"/>
        <v>#VALUE!</v>
      </c>
      <c r="P1531" s="80"/>
      <c r="Q1531" s="80"/>
      <c r="R1531" s="80"/>
      <c r="S1531" s="80"/>
    </row>
    <row r="1532" spans="1:19">
      <c r="A1532" s="34">
        <v>1580</v>
      </c>
      <c r="B1532" s="101"/>
      <c r="C1532" s="7"/>
      <c r="D1532" s="7" t="str">
        <f t="shared" si="97"/>
        <v/>
      </c>
      <c r="E1532" s="7"/>
      <c r="F1532" s="19" t="str">
        <f t="shared" si="95"/>
        <v/>
      </c>
      <c r="G1532" s="116"/>
      <c r="H1532" s="7" t="str">
        <f t="shared" si="96"/>
        <v>空</v>
      </c>
      <c r="I1532" s="83"/>
      <c r="J1532" s="230"/>
      <c r="K1532" s="48"/>
      <c r="L1532" s="48"/>
      <c r="M1532" s="9"/>
      <c r="N1532" s="68"/>
      <c r="O1532" s="18" t="e">
        <f t="shared" ca="1" si="98"/>
        <v>#VALUE!</v>
      </c>
      <c r="P1532" s="80"/>
      <c r="Q1532" s="80"/>
      <c r="R1532" s="80"/>
      <c r="S1532" s="80"/>
    </row>
    <row r="1533" spans="1:19">
      <c r="A1533" s="34">
        <v>1581</v>
      </c>
      <c r="B1533" s="101"/>
      <c r="C1533" s="7"/>
      <c r="D1533" s="7" t="str">
        <f t="shared" si="97"/>
        <v/>
      </c>
      <c r="E1533" s="7"/>
      <c r="F1533" s="19" t="str">
        <f t="shared" si="95"/>
        <v/>
      </c>
      <c r="G1533" s="116"/>
      <c r="H1533" s="7" t="str">
        <f t="shared" si="96"/>
        <v>空</v>
      </c>
      <c r="I1533" s="83"/>
      <c r="J1533" s="230"/>
      <c r="K1533" s="48"/>
      <c r="L1533" s="48"/>
      <c r="M1533" s="122"/>
      <c r="N1533" s="68"/>
      <c r="O1533" s="18" t="e">
        <f t="shared" ca="1" si="98"/>
        <v>#VALUE!</v>
      </c>
      <c r="P1533" s="80"/>
      <c r="Q1533" s="80"/>
      <c r="R1533" s="80"/>
      <c r="S1533" s="80"/>
    </row>
    <row r="1534" spans="1:19">
      <c r="A1534" s="34">
        <v>1582</v>
      </c>
      <c r="B1534" s="101"/>
      <c r="C1534" s="7"/>
      <c r="D1534" s="7" t="str">
        <f t="shared" si="97"/>
        <v/>
      </c>
      <c r="E1534" s="7"/>
      <c r="F1534" s="19" t="str">
        <f t="shared" si="95"/>
        <v/>
      </c>
      <c r="G1534" s="116"/>
      <c r="H1534" s="7" t="str">
        <f t="shared" si="96"/>
        <v>空</v>
      </c>
      <c r="I1534" s="83"/>
      <c r="J1534" s="230"/>
      <c r="K1534" s="48"/>
      <c r="L1534" s="48"/>
      <c r="M1534" s="9"/>
      <c r="N1534" s="68"/>
      <c r="O1534" s="18" t="e">
        <f t="shared" ca="1" si="98"/>
        <v>#VALUE!</v>
      </c>
      <c r="P1534" s="80"/>
      <c r="Q1534" s="80"/>
      <c r="R1534" s="80"/>
      <c r="S1534" s="80"/>
    </row>
    <row r="1535" spans="1:19">
      <c r="A1535" s="34">
        <v>1583</v>
      </c>
      <c r="B1535" s="101"/>
      <c r="C1535" s="7"/>
      <c r="D1535" s="7" t="str">
        <f t="shared" si="97"/>
        <v/>
      </c>
      <c r="E1535" s="7"/>
      <c r="F1535" s="19" t="str">
        <f t="shared" si="95"/>
        <v/>
      </c>
      <c r="G1535" s="116"/>
      <c r="H1535" s="7" t="str">
        <f t="shared" si="96"/>
        <v>空</v>
      </c>
      <c r="I1535" s="83"/>
      <c r="J1535" s="230"/>
      <c r="K1535" s="48"/>
      <c r="L1535" s="48"/>
      <c r="M1535" s="9"/>
      <c r="N1535" s="68"/>
      <c r="O1535" s="18" t="e">
        <f t="shared" ca="1" si="98"/>
        <v>#VALUE!</v>
      </c>
      <c r="P1535" s="80"/>
      <c r="Q1535" s="80"/>
      <c r="R1535" s="80"/>
      <c r="S1535" s="80"/>
    </row>
    <row r="1536" spans="1:19">
      <c r="A1536" s="34">
        <v>1584</v>
      </c>
      <c r="B1536" s="101"/>
      <c r="C1536" s="7"/>
      <c r="D1536" s="7" t="str">
        <f t="shared" si="97"/>
        <v/>
      </c>
      <c r="E1536" s="7"/>
      <c r="F1536" s="19" t="str">
        <f t="shared" si="95"/>
        <v/>
      </c>
      <c r="G1536" s="116"/>
      <c r="H1536" s="7" t="str">
        <f t="shared" si="96"/>
        <v>空</v>
      </c>
      <c r="I1536" s="83"/>
      <c r="J1536" s="230"/>
      <c r="K1536" s="48"/>
      <c r="L1536" s="48"/>
      <c r="M1536" s="9"/>
      <c r="N1536" s="68"/>
      <c r="O1536" s="18" t="e">
        <f t="shared" ca="1" si="98"/>
        <v>#VALUE!</v>
      </c>
      <c r="P1536" s="80"/>
      <c r="Q1536" s="80"/>
      <c r="R1536" s="80"/>
      <c r="S1536" s="80"/>
    </row>
    <row r="1537" spans="1:19">
      <c r="A1537" s="34">
        <v>1585</v>
      </c>
      <c r="B1537" s="101"/>
      <c r="C1537" s="7"/>
      <c r="D1537" s="7" t="str">
        <f t="shared" si="97"/>
        <v/>
      </c>
      <c r="E1537" s="7"/>
      <c r="F1537" s="19" t="str">
        <f t="shared" si="95"/>
        <v/>
      </c>
      <c r="G1537" s="116"/>
      <c r="H1537" s="7" t="str">
        <f t="shared" si="96"/>
        <v>空</v>
      </c>
      <c r="I1537" s="83"/>
      <c r="J1537" s="230"/>
      <c r="K1537" s="48"/>
      <c r="L1537" s="48"/>
      <c r="M1537" s="9"/>
      <c r="N1537" s="68"/>
      <c r="O1537" s="18" t="e">
        <f t="shared" ca="1" si="98"/>
        <v>#VALUE!</v>
      </c>
      <c r="P1537" s="80"/>
      <c r="Q1537" s="80"/>
      <c r="R1537" s="80"/>
      <c r="S1537" s="80"/>
    </row>
    <row r="1538" spans="1:19">
      <c r="A1538" s="34">
        <v>1586</v>
      </c>
      <c r="B1538" s="101"/>
      <c r="C1538" s="7"/>
      <c r="D1538" s="7" t="str">
        <f t="shared" si="97"/>
        <v/>
      </c>
      <c r="E1538" s="7"/>
      <c r="F1538" s="19" t="str">
        <f t="shared" si="95"/>
        <v/>
      </c>
      <c r="G1538" s="116"/>
      <c r="H1538" s="7" t="str">
        <f t="shared" si="96"/>
        <v>空</v>
      </c>
      <c r="I1538" s="83"/>
      <c r="J1538" s="230"/>
      <c r="K1538" s="48"/>
      <c r="L1538" s="48"/>
      <c r="M1538" s="9"/>
      <c r="N1538" s="68"/>
      <c r="O1538" s="18" t="e">
        <f t="shared" ca="1" si="98"/>
        <v>#VALUE!</v>
      </c>
      <c r="P1538" s="80"/>
      <c r="Q1538" s="80"/>
      <c r="R1538" s="80"/>
      <c r="S1538" s="80"/>
    </row>
    <row r="1539" spans="1:19">
      <c r="A1539" s="34">
        <v>1587</v>
      </c>
      <c r="B1539" s="101"/>
      <c r="C1539" s="7"/>
      <c r="D1539" s="7" t="str">
        <f t="shared" si="97"/>
        <v/>
      </c>
      <c r="E1539" s="7"/>
      <c r="F1539" s="19" t="str">
        <f t="shared" ref="F1539:F1602" si="99">IF(ISNONTEXT(B1539),"","请输入日期")</f>
        <v/>
      </c>
      <c r="G1539" s="116"/>
      <c r="H1539" s="7" t="str">
        <f t="shared" ref="H1539:H1602" si="100">IF(I1539="","空","重")</f>
        <v>空</v>
      </c>
      <c r="I1539" s="83"/>
      <c r="J1539" s="230"/>
      <c r="K1539" s="48"/>
      <c r="L1539" s="48"/>
      <c r="M1539" s="122"/>
      <c r="N1539" s="68"/>
      <c r="O1539" s="18" t="e">
        <f t="shared" ca="1" si="98"/>
        <v>#VALUE!</v>
      </c>
      <c r="P1539" s="80"/>
      <c r="Q1539" s="80"/>
      <c r="R1539" s="80"/>
      <c r="S1539" s="80"/>
    </row>
    <row r="1540" spans="1:19">
      <c r="A1540" s="34">
        <v>1588</v>
      </c>
      <c r="B1540" s="101"/>
      <c r="C1540" s="7"/>
      <c r="D1540" s="7" t="str">
        <f t="shared" ref="D1540:D1603" si="101">IF(B1540="","","HPL箱")</f>
        <v/>
      </c>
      <c r="E1540" s="7"/>
      <c r="F1540" s="19" t="str">
        <f t="shared" si="99"/>
        <v/>
      </c>
      <c r="G1540" s="116"/>
      <c r="H1540" s="7" t="str">
        <f t="shared" si="100"/>
        <v>空</v>
      </c>
      <c r="I1540" s="83"/>
      <c r="J1540" s="230"/>
      <c r="K1540" s="48"/>
      <c r="L1540" s="48"/>
      <c r="M1540" s="9"/>
      <c r="N1540" s="68"/>
      <c r="O1540" s="18" t="e">
        <f t="shared" ca="1" si="98"/>
        <v>#VALUE!</v>
      </c>
      <c r="P1540" s="80"/>
      <c r="Q1540" s="80"/>
      <c r="R1540" s="80"/>
      <c r="S1540" s="80"/>
    </row>
    <row r="1541" spans="1:19">
      <c r="A1541" s="34">
        <v>1589</v>
      </c>
      <c r="B1541" s="101"/>
      <c r="C1541" s="7"/>
      <c r="D1541" s="7" t="str">
        <f t="shared" si="101"/>
        <v/>
      </c>
      <c r="E1541" s="7"/>
      <c r="F1541" s="19" t="str">
        <f t="shared" si="99"/>
        <v/>
      </c>
      <c r="G1541" s="116"/>
      <c r="H1541" s="7" t="str">
        <f t="shared" si="100"/>
        <v>空</v>
      </c>
      <c r="I1541" s="83"/>
      <c r="J1541" s="230"/>
      <c r="K1541" s="48"/>
      <c r="L1541" s="48"/>
      <c r="M1541" s="9"/>
      <c r="N1541" s="68"/>
      <c r="O1541" s="18" t="e">
        <f t="shared" ca="1" si="98"/>
        <v>#VALUE!</v>
      </c>
      <c r="P1541" s="80"/>
      <c r="Q1541" s="80"/>
      <c r="R1541" s="80"/>
      <c r="S1541" s="80"/>
    </row>
    <row r="1542" spans="1:19">
      <c r="A1542" s="34">
        <v>1590</v>
      </c>
      <c r="B1542" s="101"/>
      <c r="C1542" s="7"/>
      <c r="D1542" s="7" t="str">
        <f t="shared" si="101"/>
        <v/>
      </c>
      <c r="E1542" s="7"/>
      <c r="F1542" s="19" t="str">
        <f t="shared" si="99"/>
        <v/>
      </c>
      <c r="G1542" s="116"/>
      <c r="H1542" s="7" t="str">
        <f t="shared" si="100"/>
        <v>空</v>
      </c>
      <c r="I1542" s="83"/>
      <c r="J1542" s="230"/>
      <c r="K1542" s="48"/>
      <c r="L1542" s="48"/>
      <c r="M1542" s="9"/>
      <c r="N1542" s="68"/>
      <c r="O1542" s="18" t="e">
        <f t="shared" ca="1" si="98"/>
        <v>#VALUE!</v>
      </c>
      <c r="P1542" s="80"/>
      <c r="Q1542" s="80"/>
      <c r="R1542" s="80"/>
      <c r="S1542" s="80"/>
    </row>
    <row r="1543" spans="1:19">
      <c r="A1543" s="34">
        <v>1591</v>
      </c>
      <c r="B1543" s="101"/>
      <c r="C1543" s="7"/>
      <c r="D1543" s="7" t="str">
        <f t="shared" si="101"/>
        <v/>
      </c>
      <c r="E1543" s="7"/>
      <c r="F1543" s="19" t="str">
        <f t="shared" si="99"/>
        <v/>
      </c>
      <c r="G1543" s="116"/>
      <c r="H1543" s="7" t="str">
        <f t="shared" si="100"/>
        <v>空</v>
      </c>
      <c r="I1543" s="83"/>
      <c r="J1543" s="230"/>
      <c r="K1543" s="48"/>
      <c r="L1543" s="48"/>
      <c r="M1543" s="9"/>
      <c r="N1543" s="68"/>
      <c r="O1543" s="18" t="e">
        <f t="shared" ca="1" si="98"/>
        <v>#VALUE!</v>
      </c>
      <c r="P1543" s="80"/>
      <c r="Q1543" s="80"/>
      <c r="R1543" s="80"/>
      <c r="S1543" s="80"/>
    </row>
    <row r="1544" spans="1:19">
      <c r="A1544" s="34">
        <v>1592</v>
      </c>
      <c r="B1544" s="101"/>
      <c r="C1544" s="7"/>
      <c r="D1544" s="7" t="str">
        <f t="shared" si="101"/>
        <v/>
      </c>
      <c r="E1544" s="7"/>
      <c r="F1544" s="19" t="str">
        <f t="shared" si="99"/>
        <v/>
      </c>
      <c r="G1544" s="116"/>
      <c r="H1544" s="7" t="str">
        <f t="shared" si="100"/>
        <v>空</v>
      </c>
      <c r="I1544" s="83"/>
      <c r="J1544" s="230"/>
      <c r="K1544" s="48"/>
      <c r="L1544" s="48"/>
      <c r="M1544" s="9"/>
      <c r="N1544" s="68"/>
      <c r="O1544" s="18" t="e">
        <f t="shared" ca="1" si="98"/>
        <v>#VALUE!</v>
      </c>
      <c r="P1544" s="80"/>
      <c r="Q1544" s="80"/>
      <c r="R1544" s="80"/>
      <c r="S1544" s="80"/>
    </row>
    <row r="1545" spans="1:19">
      <c r="A1545" s="34">
        <v>1593</v>
      </c>
      <c r="B1545" s="101"/>
      <c r="C1545" s="7"/>
      <c r="D1545" s="7" t="str">
        <f t="shared" si="101"/>
        <v/>
      </c>
      <c r="E1545" s="7"/>
      <c r="F1545" s="19" t="str">
        <f t="shared" si="99"/>
        <v/>
      </c>
      <c r="G1545" s="116"/>
      <c r="H1545" s="7" t="str">
        <f t="shared" si="100"/>
        <v>空</v>
      </c>
      <c r="I1545" s="83"/>
      <c r="J1545" s="230"/>
      <c r="K1545" s="48"/>
      <c r="L1545" s="48"/>
      <c r="M1545" s="9"/>
      <c r="N1545" s="68"/>
      <c r="O1545" s="18" t="e">
        <f t="shared" ca="1" si="98"/>
        <v>#VALUE!</v>
      </c>
      <c r="P1545" s="80"/>
      <c r="Q1545" s="80"/>
      <c r="R1545" s="80"/>
      <c r="S1545" s="80"/>
    </row>
    <row r="1546" spans="1:19">
      <c r="A1546" s="34">
        <v>1594</v>
      </c>
      <c r="B1546" s="101"/>
      <c r="C1546" s="7"/>
      <c r="D1546" s="7" t="str">
        <f t="shared" si="101"/>
        <v/>
      </c>
      <c r="E1546" s="7"/>
      <c r="F1546" s="19" t="str">
        <f t="shared" si="99"/>
        <v/>
      </c>
      <c r="G1546" s="116"/>
      <c r="H1546" s="7" t="str">
        <f t="shared" si="100"/>
        <v>空</v>
      </c>
      <c r="I1546" s="83"/>
      <c r="J1546" s="230"/>
      <c r="K1546" s="48"/>
      <c r="L1546" s="48"/>
      <c r="M1546" s="9"/>
      <c r="N1546" s="68"/>
      <c r="O1546" s="18" t="e">
        <f t="shared" ca="1" si="98"/>
        <v>#VALUE!</v>
      </c>
      <c r="P1546" s="80"/>
      <c r="Q1546" s="80"/>
      <c r="R1546" s="80"/>
      <c r="S1546" s="80"/>
    </row>
    <row r="1547" spans="1:19">
      <c r="A1547" s="34">
        <v>1595</v>
      </c>
      <c r="B1547" s="101"/>
      <c r="C1547" s="7"/>
      <c r="D1547" s="7" t="str">
        <f t="shared" si="101"/>
        <v/>
      </c>
      <c r="E1547" s="7"/>
      <c r="F1547" s="19" t="str">
        <f t="shared" si="99"/>
        <v/>
      </c>
      <c r="G1547" s="116"/>
      <c r="H1547" s="7" t="str">
        <f t="shared" si="100"/>
        <v>空</v>
      </c>
      <c r="I1547" s="83"/>
      <c r="J1547" s="230"/>
      <c r="K1547" s="48"/>
      <c r="L1547" s="48"/>
      <c r="M1547" s="9"/>
      <c r="N1547" s="68"/>
      <c r="O1547" s="18" t="e">
        <f t="shared" ca="1" si="98"/>
        <v>#VALUE!</v>
      </c>
      <c r="P1547" s="80"/>
      <c r="Q1547" s="80"/>
      <c r="R1547" s="80"/>
      <c r="S1547" s="80"/>
    </row>
    <row r="1548" spans="1:19">
      <c r="A1548" s="34">
        <v>1596</v>
      </c>
      <c r="B1548" s="101"/>
      <c r="C1548" s="7"/>
      <c r="D1548" s="7" t="str">
        <f t="shared" si="101"/>
        <v/>
      </c>
      <c r="E1548" s="7"/>
      <c r="F1548" s="19" t="str">
        <f t="shared" si="99"/>
        <v/>
      </c>
      <c r="G1548" s="116"/>
      <c r="H1548" s="7" t="str">
        <f t="shared" si="100"/>
        <v>空</v>
      </c>
      <c r="I1548" s="83"/>
      <c r="J1548" s="230"/>
      <c r="K1548" s="48"/>
      <c r="L1548" s="48"/>
      <c r="M1548" s="9"/>
      <c r="N1548" s="68"/>
      <c r="O1548" s="18" t="e">
        <f t="shared" ca="1" si="98"/>
        <v>#VALUE!</v>
      </c>
      <c r="P1548" s="80"/>
      <c r="Q1548" s="80"/>
      <c r="R1548" s="80"/>
      <c r="S1548" s="80"/>
    </row>
    <row r="1549" spans="1:19">
      <c r="A1549" s="34">
        <v>1597</v>
      </c>
      <c r="B1549" s="101"/>
      <c r="C1549" s="7"/>
      <c r="D1549" s="7" t="str">
        <f t="shared" si="101"/>
        <v/>
      </c>
      <c r="E1549" s="7"/>
      <c r="F1549" s="19" t="str">
        <f t="shared" si="99"/>
        <v/>
      </c>
      <c r="G1549" s="116"/>
      <c r="H1549" s="7" t="str">
        <f t="shared" si="100"/>
        <v>空</v>
      </c>
      <c r="I1549" s="83"/>
      <c r="J1549" s="230"/>
      <c r="K1549" s="48"/>
      <c r="L1549" s="48"/>
      <c r="M1549" s="122"/>
      <c r="N1549" s="68"/>
      <c r="O1549" s="18" t="e">
        <f t="shared" ca="1" si="98"/>
        <v>#VALUE!</v>
      </c>
      <c r="P1549" s="80"/>
      <c r="Q1549" s="80"/>
      <c r="R1549" s="80"/>
      <c r="S1549" s="80"/>
    </row>
    <row r="1550" spans="1:19">
      <c r="A1550" s="34">
        <v>1598</v>
      </c>
      <c r="B1550" s="101"/>
      <c r="C1550" s="7"/>
      <c r="D1550" s="7" t="str">
        <f t="shared" si="101"/>
        <v/>
      </c>
      <c r="E1550" s="7"/>
      <c r="F1550" s="19" t="str">
        <f t="shared" si="99"/>
        <v/>
      </c>
      <c r="G1550" s="116"/>
      <c r="H1550" s="7" t="str">
        <f t="shared" si="100"/>
        <v>空</v>
      </c>
      <c r="I1550" s="83"/>
      <c r="J1550" s="230"/>
      <c r="K1550" s="48"/>
      <c r="L1550" s="48"/>
      <c r="M1550" s="9"/>
      <c r="N1550" s="68"/>
      <c r="O1550" s="18" t="e">
        <f t="shared" ca="1" si="98"/>
        <v>#VALUE!</v>
      </c>
      <c r="P1550" s="80"/>
      <c r="Q1550" s="80"/>
      <c r="R1550" s="80"/>
      <c r="S1550" s="80"/>
    </row>
    <row r="1551" spans="1:19">
      <c r="A1551" s="34">
        <v>1599</v>
      </c>
      <c r="B1551" s="101"/>
      <c r="C1551" s="7"/>
      <c r="D1551" s="7" t="str">
        <f t="shared" si="101"/>
        <v/>
      </c>
      <c r="E1551" s="7"/>
      <c r="F1551" s="19" t="str">
        <f t="shared" si="99"/>
        <v/>
      </c>
      <c r="G1551" s="116"/>
      <c r="H1551" s="7" t="str">
        <f t="shared" si="100"/>
        <v>空</v>
      </c>
      <c r="I1551" s="83"/>
      <c r="J1551" s="230"/>
      <c r="K1551" s="48"/>
      <c r="L1551" s="48"/>
      <c r="M1551" s="9"/>
      <c r="N1551" s="68"/>
      <c r="O1551" s="18" t="e">
        <f t="shared" ca="1" si="98"/>
        <v>#VALUE!</v>
      </c>
      <c r="P1551" s="80"/>
      <c r="Q1551" s="80"/>
      <c r="R1551" s="80"/>
      <c r="S1551" s="80"/>
    </row>
    <row r="1552" spans="1:19">
      <c r="A1552" s="34">
        <v>1600</v>
      </c>
      <c r="B1552" s="101"/>
      <c r="C1552" s="7"/>
      <c r="D1552" s="7" t="str">
        <f t="shared" si="101"/>
        <v/>
      </c>
      <c r="E1552" s="7"/>
      <c r="F1552" s="19" t="str">
        <f t="shared" si="99"/>
        <v/>
      </c>
      <c r="G1552" s="116"/>
      <c r="H1552" s="7" t="str">
        <f t="shared" si="100"/>
        <v>空</v>
      </c>
      <c r="I1552" s="83"/>
      <c r="J1552" s="230"/>
      <c r="K1552" s="48"/>
      <c r="L1552" s="48"/>
      <c r="M1552" s="9"/>
      <c r="N1552" s="68"/>
      <c r="O1552" s="18" t="e">
        <f t="shared" ca="1" si="98"/>
        <v>#VALUE!</v>
      </c>
      <c r="P1552" s="80"/>
      <c r="Q1552" s="80"/>
      <c r="R1552" s="80"/>
      <c r="S1552" s="80"/>
    </row>
    <row r="1553" spans="1:19">
      <c r="A1553" s="34">
        <v>1601</v>
      </c>
      <c r="B1553" s="101"/>
      <c r="C1553" s="7"/>
      <c r="D1553" s="7" t="str">
        <f t="shared" si="101"/>
        <v/>
      </c>
      <c r="E1553" s="7"/>
      <c r="F1553" s="19" t="str">
        <f t="shared" si="99"/>
        <v/>
      </c>
      <c r="G1553" s="116"/>
      <c r="H1553" s="7" t="str">
        <f t="shared" si="100"/>
        <v>空</v>
      </c>
      <c r="I1553" s="83"/>
      <c r="J1553" s="230"/>
      <c r="K1553" s="48"/>
      <c r="L1553" s="48"/>
      <c r="M1553" s="9"/>
      <c r="N1553" s="68"/>
      <c r="O1553" s="18" t="e">
        <f t="shared" ca="1" si="98"/>
        <v>#VALUE!</v>
      </c>
      <c r="P1553" s="80"/>
      <c r="Q1553" s="80"/>
      <c r="R1553" s="80"/>
      <c r="S1553" s="80"/>
    </row>
    <row r="1554" spans="1:19">
      <c r="A1554" s="34">
        <v>1602</v>
      </c>
      <c r="B1554" s="101"/>
      <c r="C1554" s="7"/>
      <c r="D1554" s="7" t="str">
        <f t="shared" si="101"/>
        <v/>
      </c>
      <c r="E1554" s="7"/>
      <c r="F1554" s="19" t="str">
        <f t="shared" si="99"/>
        <v/>
      </c>
      <c r="G1554" s="116"/>
      <c r="H1554" s="7" t="str">
        <f t="shared" si="100"/>
        <v>空</v>
      </c>
      <c r="I1554" s="83"/>
      <c r="J1554" s="230"/>
      <c r="K1554" s="48"/>
      <c r="L1554" s="48"/>
      <c r="M1554" s="9"/>
      <c r="N1554" s="68"/>
      <c r="O1554" s="18" t="e">
        <f t="shared" ref="O1554:O1617" ca="1" si="102">IF(ISNONTEXT(J1554),DATEDIF(F1554,TODAY(),"d")&amp;"天","出场")</f>
        <v>#VALUE!</v>
      </c>
      <c r="P1554" s="80"/>
      <c r="Q1554" s="80"/>
      <c r="R1554" s="80"/>
      <c r="S1554" s="80"/>
    </row>
    <row r="1555" spans="1:19">
      <c r="A1555" s="34">
        <v>1603</v>
      </c>
      <c r="B1555" s="101"/>
      <c r="C1555" s="7"/>
      <c r="D1555" s="7" t="str">
        <f t="shared" si="101"/>
        <v/>
      </c>
      <c r="E1555" s="7"/>
      <c r="F1555" s="19" t="str">
        <f t="shared" si="99"/>
        <v/>
      </c>
      <c r="G1555" s="116"/>
      <c r="H1555" s="7" t="str">
        <f t="shared" si="100"/>
        <v>空</v>
      </c>
      <c r="I1555" s="83"/>
      <c r="J1555" s="230"/>
      <c r="K1555" s="48"/>
      <c r="L1555" s="48"/>
      <c r="M1555" s="9"/>
      <c r="N1555" s="68"/>
      <c r="O1555" s="18" t="e">
        <f t="shared" ca="1" si="102"/>
        <v>#VALUE!</v>
      </c>
      <c r="P1555" s="80"/>
      <c r="Q1555" s="80"/>
      <c r="R1555" s="80"/>
      <c r="S1555" s="80"/>
    </row>
    <row r="1556" spans="1:19">
      <c r="A1556" s="34">
        <v>1604</v>
      </c>
      <c r="B1556" s="101"/>
      <c r="C1556" s="7"/>
      <c r="D1556" s="7" t="str">
        <f t="shared" si="101"/>
        <v/>
      </c>
      <c r="E1556" s="7"/>
      <c r="F1556" s="19" t="str">
        <f t="shared" si="99"/>
        <v/>
      </c>
      <c r="G1556" s="116"/>
      <c r="H1556" s="7" t="str">
        <f t="shared" si="100"/>
        <v>空</v>
      </c>
      <c r="I1556" s="83"/>
      <c r="J1556" s="230"/>
      <c r="K1556" s="48"/>
      <c r="L1556" s="48"/>
      <c r="M1556" s="9"/>
      <c r="N1556" s="68"/>
      <c r="O1556" s="18" t="e">
        <f t="shared" ca="1" si="102"/>
        <v>#VALUE!</v>
      </c>
      <c r="P1556" s="80"/>
      <c r="Q1556" s="80"/>
      <c r="R1556" s="80"/>
      <c r="S1556" s="80"/>
    </row>
    <row r="1557" spans="1:19">
      <c r="A1557" s="34">
        <v>1605</v>
      </c>
      <c r="B1557" s="101"/>
      <c r="C1557" s="7"/>
      <c r="D1557" s="7" t="str">
        <f t="shared" si="101"/>
        <v/>
      </c>
      <c r="E1557" s="7"/>
      <c r="F1557" s="19" t="str">
        <f t="shared" si="99"/>
        <v/>
      </c>
      <c r="G1557" s="116"/>
      <c r="H1557" s="7" t="str">
        <f t="shared" si="100"/>
        <v>空</v>
      </c>
      <c r="I1557" s="83"/>
      <c r="J1557" s="230"/>
      <c r="K1557" s="48"/>
      <c r="L1557" s="48"/>
      <c r="M1557" s="9"/>
      <c r="N1557" s="68"/>
      <c r="O1557" s="18" t="e">
        <f t="shared" ca="1" si="102"/>
        <v>#VALUE!</v>
      </c>
      <c r="P1557" s="80"/>
      <c r="Q1557" s="80"/>
      <c r="R1557" s="80"/>
      <c r="S1557" s="80"/>
    </row>
    <row r="1558" spans="1:19">
      <c r="A1558" s="34">
        <v>1606</v>
      </c>
      <c r="B1558" s="101"/>
      <c r="C1558" s="7"/>
      <c r="D1558" s="7" t="str">
        <f t="shared" si="101"/>
        <v/>
      </c>
      <c r="E1558" s="7"/>
      <c r="F1558" s="19" t="str">
        <f t="shared" si="99"/>
        <v/>
      </c>
      <c r="G1558" s="116"/>
      <c r="H1558" s="7" t="str">
        <f t="shared" si="100"/>
        <v>空</v>
      </c>
      <c r="I1558" s="83"/>
      <c r="J1558" s="230"/>
      <c r="K1558" s="48"/>
      <c r="L1558" s="48"/>
      <c r="M1558" s="9"/>
      <c r="N1558" s="68"/>
      <c r="O1558" s="18" t="e">
        <f t="shared" ca="1" si="102"/>
        <v>#VALUE!</v>
      </c>
      <c r="P1558" s="80"/>
      <c r="Q1558" s="80"/>
      <c r="R1558" s="80"/>
      <c r="S1558" s="80"/>
    </row>
    <row r="1559" spans="1:19">
      <c r="A1559" s="34">
        <v>1607</v>
      </c>
      <c r="B1559" s="101"/>
      <c r="C1559" s="7"/>
      <c r="D1559" s="7" t="str">
        <f t="shared" si="101"/>
        <v/>
      </c>
      <c r="E1559" s="7"/>
      <c r="F1559" s="19" t="str">
        <f t="shared" si="99"/>
        <v/>
      </c>
      <c r="G1559" s="116"/>
      <c r="H1559" s="7" t="str">
        <f t="shared" si="100"/>
        <v>空</v>
      </c>
      <c r="I1559" s="83"/>
      <c r="J1559" s="230"/>
      <c r="K1559" s="48"/>
      <c r="L1559" s="48"/>
      <c r="M1559" s="9"/>
      <c r="N1559" s="68"/>
      <c r="O1559" s="18" t="e">
        <f t="shared" ca="1" si="102"/>
        <v>#VALUE!</v>
      </c>
      <c r="P1559" s="80"/>
      <c r="Q1559" s="80"/>
      <c r="R1559" s="80"/>
      <c r="S1559" s="80"/>
    </row>
    <row r="1560" spans="1:19">
      <c r="A1560" s="34">
        <v>1608</v>
      </c>
      <c r="B1560" s="101"/>
      <c r="C1560" s="7"/>
      <c r="D1560" s="7" t="str">
        <f t="shared" si="101"/>
        <v/>
      </c>
      <c r="E1560" s="7"/>
      <c r="F1560" s="19" t="str">
        <f t="shared" si="99"/>
        <v/>
      </c>
      <c r="G1560" s="116"/>
      <c r="H1560" s="7" t="str">
        <f t="shared" si="100"/>
        <v>空</v>
      </c>
      <c r="I1560" s="83"/>
      <c r="J1560" s="230"/>
      <c r="K1560" s="48"/>
      <c r="L1560" s="48"/>
      <c r="M1560" s="9"/>
      <c r="N1560" s="68"/>
      <c r="O1560" s="18" t="e">
        <f t="shared" ca="1" si="102"/>
        <v>#VALUE!</v>
      </c>
      <c r="P1560" s="80"/>
      <c r="Q1560" s="80"/>
      <c r="R1560" s="80"/>
      <c r="S1560" s="80"/>
    </row>
    <row r="1561" spans="1:19">
      <c r="A1561" s="34">
        <v>1609</v>
      </c>
      <c r="B1561" s="101"/>
      <c r="C1561" s="7"/>
      <c r="D1561" s="7" t="str">
        <f t="shared" si="101"/>
        <v/>
      </c>
      <c r="E1561" s="7"/>
      <c r="F1561" s="19" t="str">
        <f t="shared" si="99"/>
        <v/>
      </c>
      <c r="G1561" s="116"/>
      <c r="H1561" s="7" t="str">
        <f t="shared" si="100"/>
        <v>空</v>
      </c>
      <c r="I1561" s="83"/>
      <c r="J1561" s="230"/>
      <c r="K1561" s="48"/>
      <c r="L1561" s="48"/>
      <c r="M1561" s="122"/>
      <c r="N1561" s="68"/>
      <c r="O1561" s="18" t="e">
        <f t="shared" ca="1" si="102"/>
        <v>#VALUE!</v>
      </c>
      <c r="P1561" s="80"/>
      <c r="Q1561" s="80"/>
      <c r="R1561" s="80"/>
      <c r="S1561" s="80"/>
    </row>
    <row r="1562" spans="1:19">
      <c r="A1562" s="34">
        <v>1610</v>
      </c>
      <c r="B1562" s="101"/>
      <c r="C1562" s="7"/>
      <c r="D1562" s="7" t="str">
        <f t="shared" si="101"/>
        <v/>
      </c>
      <c r="E1562" s="7"/>
      <c r="F1562" s="19" t="str">
        <f t="shared" si="99"/>
        <v/>
      </c>
      <c r="G1562" s="116"/>
      <c r="H1562" s="7" t="str">
        <f t="shared" si="100"/>
        <v>空</v>
      </c>
      <c r="I1562" s="83"/>
      <c r="J1562" s="230"/>
      <c r="K1562" s="48"/>
      <c r="L1562" s="48"/>
      <c r="M1562" s="122"/>
      <c r="N1562" s="68"/>
      <c r="O1562" s="18" t="e">
        <f t="shared" ca="1" si="102"/>
        <v>#VALUE!</v>
      </c>
      <c r="P1562" s="80"/>
      <c r="Q1562" s="80"/>
      <c r="R1562" s="80"/>
      <c r="S1562" s="80"/>
    </row>
    <row r="1563" spans="1:19">
      <c r="A1563" s="34">
        <v>1611</v>
      </c>
      <c r="B1563" s="101"/>
      <c r="C1563" s="7"/>
      <c r="D1563" s="7" t="str">
        <f t="shared" si="101"/>
        <v/>
      </c>
      <c r="E1563" s="7"/>
      <c r="F1563" s="19" t="str">
        <f t="shared" si="99"/>
        <v/>
      </c>
      <c r="G1563" s="116"/>
      <c r="H1563" s="7" t="str">
        <f t="shared" si="100"/>
        <v>空</v>
      </c>
      <c r="I1563" s="83"/>
      <c r="J1563" s="230"/>
      <c r="K1563" s="48"/>
      <c r="L1563" s="48"/>
      <c r="M1563" s="122"/>
      <c r="N1563" s="68"/>
      <c r="O1563" s="18" t="e">
        <f t="shared" ca="1" si="102"/>
        <v>#VALUE!</v>
      </c>
      <c r="P1563" s="80"/>
      <c r="Q1563" s="80"/>
      <c r="R1563" s="80"/>
      <c r="S1563" s="80"/>
    </row>
    <row r="1564" spans="1:19">
      <c r="A1564" s="34">
        <v>1612</v>
      </c>
      <c r="B1564" s="101"/>
      <c r="C1564" s="7"/>
      <c r="D1564" s="7" t="str">
        <f t="shared" si="101"/>
        <v/>
      </c>
      <c r="E1564" s="7"/>
      <c r="F1564" s="19" t="str">
        <f t="shared" si="99"/>
        <v/>
      </c>
      <c r="G1564" s="116"/>
      <c r="H1564" s="7" t="str">
        <f t="shared" si="100"/>
        <v>空</v>
      </c>
      <c r="I1564" s="83"/>
      <c r="J1564" s="230"/>
      <c r="K1564" s="48"/>
      <c r="L1564" s="48"/>
      <c r="M1564" s="9"/>
      <c r="N1564" s="68"/>
      <c r="O1564" s="18" t="e">
        <f t="shared" ca="1" si="102"/>
        <v>#VALUE!</v>
      </c>
      <c r="P1564" s="80"/>
      <c r="Q1564" s="80"/>
      <c r="R1564" s="80"/>
      <c r="S1564" s="80"/>
    </row>
    <row r="1565" spans="1:19">
      <c r="A1565" s="34">
        <v>1613</v>
      </c>
      <c r="B1565" s="101"/>
      <c r="C1565" s="7"/>
      <c r="D1565" s="7" t="str">
        <f t="shared" si="101"/>
        <v/>
      </c>
      <c r="E1565" s="7"/>
      <c r="F1565" s="19" t="str">
        <f t="shared" si="99"/>
        <v/>
      </c>
      <c r="G1565" s="116"/>
      <c r="H1565" s="7" t="str">
        <f t="shared" si="100"/>
        <v>空</v>
      </c>
      <c r="I1565" s="83"/>
      <c r="J1565" s="230"/>
      <c r="K1565" s="48"/>
      <c r="L1565" s="48"/>
      <c r="M1565" s="9"/>
      <c r="N1565" s="68"/>
      <c r="O1565" s="18" t="e">
        <f t="shared" ca="1" si="102"/>
        <v>#VALUE!</v>
      </c>
      <c r="P1565" s="80"/>
      <c r="Q1565" s="80"/>
      <c r="R1565" s="80"/>
      <c r="S1565" s="80"/>
    </row>
    <row r="1566" spans="1:19">
      <c r="A1566" s="34">
        <v>1614</v>
      </c>
      <c r="B1566" s="101"/>
      <c r="C1566" s="7"/>
      <c r="D1566" s="7" t="str">
        <f t="shared" si="101"/>
        <v/>
      </c>
      <c r="E1566" s="7"/>
      <c r="F1566" s="19" t="str">
        <f t="shared" si="99"/>
        <v/>
      </c>
      <c r="G1566" s="116"/>
      <c r="H1566" s="7" t="str">
        <f t="shared" si="100"/>
        <v>空</v>
      </c>
      <c r="I1566" s="83"/>
      <c r="J1566" s="230"/>
      <c r="K1566" s="48"/>
      <c r="L1566" s="48"/>
      <c r="M1566" s="9"/>
      <c r="N1566" s="68"/>
      <c r="O1566" s="18" t="e">
        <f t="shared" ca="1" si="102"/>
        <v>#VALUE!</v>
      </c>
      <c r="P1566" s="80"/>
      <c r="Q1566" s="80"/>
      <c r="R1566" s="80"/>
      <c r="S1566" s="80"/>
    </row>
    <row r="1567" spans="1:19">
      <c r="A1567" s="34">
        <v>1615</v>
      </c>
      <c r="B1567" s="101"/>
      <c r="C1567" s="7"/>
      <c r="D1567" s="7" t="str">
        <f t="shared" si="101"/>
        <v/>
      </c>
      <c r="E1567" s="7"/>
      <c r="F1567" s="19" t="str">
        <f t="shared" si="99"/>
        <v/>
      </c>
      <c r="G1567" s="116"/>
      <c r="H1567" s="7" t="str">
        <f t="shared" si="100"/>
        <v>空</v>
      </c>
      <c r="I1567" s="83"/>
      <c r="J1567" s="230"/>
      <c r="K1567" s="48"/>
      <c r="L1567" s="48"/>
      <c r="M1567" s="9"/>
      <c r="N1567" s="68"/>
      <c r="O1567" s="18" t="e">
        <f t="shared" ca="1" si="102"/>
        <v>#VALUE!</v>
      </c>
      <c r="P1567" s="80"/>
      <c r="Q1567" s="80"/>
      <c r="R1567" s="80"/>
      <c r="S1567" s="80"/>
    </row>
    <row r="1568" spans="1:19">
      <c r="A1568" s="34">
        <v>1616</v>
      </c>
      <c r="B1568" s="101"/>
      <c r="C1568" s="7"/>
      <c r="D1568" s="7" t="str">
        <f t="shared" si="101"/>
        <v/>
      </c>
      <c r="E1568" s="7"/>
      <c r="F1568" s="19" t="str">
        <f t="shared" si="99"/>
        <v/>
      </c>
      <c r="G1568" s="116"/>
      <c r="H1568" s="7" t="str">
        <f t="shared" si="100"/>
        <v>空</v>
      </c>
      <c r="I1568" s="83"/>
      <c r="J1568" s="230"/>
      <c r="K1568" s="48"/>
      <c r="L1568" s="48"/>
      <c r="M1568" s="9"/>
      <c r="N1568" s="68"/>
      <c r="O1568" s="18" t="e">
        <f t="shared" ca="1" si="102"/>
        <v>#VALUE!</v>
      </c>
      <c r="P1568" s="80"/>
      <c r="Q1568" s="80"/>
      <c r="R1568" s="80"/>
      <c r="S1568" s="80"/>
    </row>
    <row r="1569" spans="1:19">
      <c r="A1569" s="34">
        <v>1617</v>
      </c>
      <c r="B1569" s="101"/>
      <c r="C1569" s="7"/>
      <c r="D1569" s="7" t="str">
        <f t="shared" si="101"/>
        <v/>
      </c>
      <c r="E1569" s="7"/>
      <c r="F1569" s="19" t="str">
        <f t="shared" si="99"/>
        <v/>
      </c>
      <c r="G1569" s="116"/>
      <c r="H1569" s="7" t="str">
        <f t="shared" si="100"/>
        <v>空</v>
      </c>
      <c r="I1569" s="83"/>
      <c r="J1569" s="230"/>
      <c r="K1569" s="48"/>
      <c r="L1569" s="48"/>
      <c r="M1569" s="9"/>
      <c r="N1569" s="68"/>
      <c r="O1569" s="18" t="e">
        <f t="shared" ca="1" si="102"/>
        <v>#VALUE!</v>
      </c>
      <c r="P1569" s="80"/>
      <c r="Q1569" s="80"/>
      <c r="R1569" s="80"/>
      <c r="S1569" s="80"/>
    </row>
    <row r="1570" spans="1:19">
      <c r="A1570" s="34">
        <v>1618</v>
      </c>
      <c r="B1570" s="101"/>
      <c r="C1570" s="7"/>
      <c r="D1570" s="7" t="str">
        <f t="shared" si="101"/>
        <v/>
      </c>
      <c r="E1570" s="7"/>
      <c r="F1570" s="19" t="str">
        <f t="shared" si="99"/>
        <v/>
      </c>
      <c r="G1570" s="116"/>
      <c r="H1570" s="7" t="str">
        <f t="shared" si="100"/>
        <v>空</v>
      </c>
      <c r="I1570" s="83"/>
      <c r="J1570" s="230"/>
      <c r="K1570" s="48"/>
      <c r="L1570" s="48"/>
      <c r="M1570" s="9"/>
      <c r="N1570" s="68"/>
      <c r="O1570" s="18" t="e">
        <f t="shared" ca="1" si="102"/>
        <v>#VALUE!</v>
      </c>
      <c r="P1570" s="80"/>
      <c r="Q1570" s="80"/>
      <c r="R1570" s="80"/>
      <c r="S1570" s="80"/>
    </row>
    <row r="1571" spans="1:19">
      <c r="A1571" s="34">
        <v>1619</v>
      </c>
      <c r="B1571" s="101"/>
      <c r="C1571" s="7"/>
      <c r="D1571" s="7" t="str">
        <f t="shared" si="101"/>
        <v/>
      </c>
      <c r="E1571" s="7"/>
      <c r="F1571" s="19" t="str">
        <f t="shared" si="99"/>
        <v/>
      </c>
      <c r="G1571" s="116"/>
      <c r="H1571" s="7" t="str">
        <f t="shared" si="100"/>
        <v>空</v>
      </c>
      <c r="I1571" s="83"/>
      <c r="J1571" s="230"/>
      <c r="K1571" s="48"/>
      <c r="L1571" s="48"/>
      <c r="M1571" s="9"/>
      <c r="N1571" s="68"/>
      <c r="O1571" s="18" t="e">
        <f t="shared" ca="1" si="102"/>
        <v>#VALUE!</v>
      </c>
      <c r="P1571" s="80"/>
      <c r="Q1571" s="80"/>
      <c r="R1571" s="80"/>
      <c r="S1571" s="80"/>
    </row>
    <row r="1572" spans="1:19">
      <c r="A1572" s="34">
        <v>1620</v>
      </c>
      <c r="B1572" s="101"/>
      <c r="C1572" s="7"/>
      <c r="D1572" s="7" t="str">
        <f t="shared" si="101"/>
        <v/>
      </c>
      <c r="E1572" s="7"/>
      <c r="F1572" s="19" t="str">
        <f t="shared" si="99"/>
        <v/>
      </c>
      <c r="G1572" s="116"/>
      <c r="H1572" s="7" t="str">
        <f t="shared" si="100"/>
        <v>空</v>
      </c>
      <c r="I1572" s="83"/>
      <c r="J1572" s="230"/>
      <c r="K1572" s="48"/>
      <c r="L1572" s="48"/>
      <c r="M1572" s="9"/>
      <c r="N1572" s="68"/>
      <c r="O1572" s="18" t="e">
        <f t="shared" ca="1" si="102"/>
        <v>#VALUE!</v>
      </c>
      <c r="P1572" s="80"/>
      <c r="Q1572" s="80"/>
      <c r="R1572" s="80"/>
      <c r="S1572" s="80"/>
    </row>
    <row r="1573" spans="1:19">
      <c r="A1573" s="34">
        <v>1621</v>
      </c>
      <c r="B1573" s="101"/>
      <c r="C1573" s="7"/>
      <c r="D1573" s="7" t="str">
        <f t="shared" si="101"/>
        <v/>
      </c>
      <c r="E1573" s="7"/>
      <c r="F1573" s="19" t="str">
        <f t="shared" si="99"/>
        <v/>
      </c>
      <c r="G1573" s="116"/>
      <c r="H1573" s="7" t="str">
        <f t="shared" si="100"/>
        <v>空</v>
      </c>
      <c r="I1573" s="83"/>
      <c r="J1573" s="230"/>
      <c r="K1573" s="48"/>
      <c r="L1573" s="48"/>
      <c r="M1573" s="9"/>
      <c r="N1573" s="68"/>
      <c r="O1573" s="18" t="e">
        <f t="shared" ca="1" si="102"/>
        <v>#VALUE!</v>
      </c>
      <c r="P1573" s="80"/>
      <c r="Q1573" s="80"/>
      <c r="R1573" s="80"/>
      <c r="S1573" s="80"/>
    </row>
    <row r="1574" spans="1:19">
      <c r="A1574" s="34">
        <v>1622</v>
      </c>
      <c r="B1574" s="101"/>
      <c r="C1574" s="7"/>
      <c r="D1574" s="7" t="str">
        <f t="shared" si="101"/>
        <v/>
      </c>
      <c r="E1574" s="7"/>
      <c r="F1574" s="19" t="str">
        <f t="shared" si="99"/>
        <v/>
      </c>
      <c r="G1574" s="116"/>
      <c r="H1574" s="7" t="str">
        <f t="shared" si="100"/>
        <v>空</v>
      </c>
      <c r="I1574" s="83"/>
      <c r="J1574" s="230"/>
      <c r="K1574" s="48"/>
      <c r="L1574" s="48"/>
      <c r="M1574" s="9"/>
      <c r="N1574" s="68"/>
      <c r="O1574" s="18" t="e">
        <f t="shared" ca="1" si="102"/>
        <v>#VALUE!</v>
      </c>
      <c r="P1574" s="80"/>
      <c r="Q1574" s="80"/>
      <c r="R1574" s="80"/>
      <c r="S1574" s="80"/>
    </row>
    <row r="1575" spans="1:19">
      <c r="A1575" s="34">
        <v>1623</v>
      </c>
      <c r="B1575" s="101"/>
      <c r="C1575" s="7"/>
      <c r="D1575" s="7" t="str">
        <f t="shared" si="101"/>
        <v/>
      </c>
      <c r="E1575" s="7"/>
      <c r="F1575" s="19" t="str">
        <f t="shared" si="99"/>
        <v/>
      </c>
      <c r="G1575" s="116"/>
      <c r="H1575" s="7" t="str">
        <f t="shared" si="100"/>
        <v>空</v>
      </c>
      <c r="I1575" s="83"/>
      <c r="J1575" s="230"/>
      <c r="K1575" s="48"/>
      <c r="L1575" s="48"/>
      <c r="M1575" s="9"/>
      <c r="N1575" s="68"/>
      <c r="O1575" s="18" t="e">
        <f t="shared" ca="1" si="102"/>
        <v>#VALUE!</v>
      </c>
      <c r="P1575" s="80"/>
      <c r="Q1575" s="80"/>
      <c r="R1575" s="80"/>
      <c r="S1575" s="80"/>
    </row>
    <row r="1576" spans="1:19">
      <c r="A1576" s="34">
        <v>1624</v>
      </c>
      <c r="B1576" s="101"/>
      <c r="C1576" s="7"/>
      <c r="D1576" s="7" t="str">
        <f t="shared" si="101"/>
        <v/>
      </c>
      <c r="E1576" s="7"/>
      <c r="F1576" s="19" t="str">
        <f t="shared" si="99"/>
        <v/>
      </c>
      <c r="G1576" s="116"/>
      <c r="H1576" s="7" t="str">
        <f t="shared" si="100"/>
        <v>空</v>
      </c>
      <c r="I1576" s="83"/>
      <c r="J1576" s="230"/>
      <c r="K1576" s="48"/>
      <c r="L1576" s="48"/>
      <c r="M1576" s="9"/>
      <c r="N1576" s="68"/>
      <c r="O1576" s="18" t="e">
        <f t="shared" ca="1" si="102"/>
        <v>#VALUE!</v>
      </c>
      <c r="P1576" s="80"/>
      <c r="Q1576" s="80"/>
      <c r="R1576" s="80"/>
      <c r="S1576" s="80"/>
    </row>
    <row r="1577" spans="1:19">
      <c r="A1577" s="34">
        <v>1625</v>
      </c>
      <c r="B1577" s="101"/>
      <c r="C1577" s="7"/>
      <c r="D1577" s="7" t="str">
        <f t="shared" si="101"/>
        <v/>
      </c>
      <c r="E1577" s="7"/>
      <c r="F1577" s="19" t="str">
        <f t="shared" si="99"/>
        <v/>
      </c>
      <c r="G1577" s="116"/>
      <c r="H1577" s="7" t="str">
        <f t="shared" si="100"/>
        <v>空</v>
      </c>
      <c r="I1577" s="83"/>
      <c r="J1577" s="230"/>
      <c r="K1577" s="48"/>
      <c r="L1577" s="48"/>
      <c r="M1577" s="9"/>
      <c r="N1577" s="68"/>
      <c r="O1577" s="18" t="e">
        <f t="shared" ca="1" si="102"/>
        <v>#VALUE!</v>
      </c>
      <c r="P1577" s="80"/>
      <c r="Q1577" s="80"/>
      <c r="R1577" s="80"/>
      <c r="S1577" s="80"/>
    </row>
    <row r="1578" spans="1:19">
      <c r="A1578" s="34">
        <v>1626</v>
      </c>
      <c r="B1578" s="101"/>
      <c r="C1578" s="7"/>
      <c r="D1578" s="7" t="str">
        <f t="shared" si="101"/>
        <v/>
      </c>
      <c r="E1578" s="7"/>
      <c r="F1578" s="19" t="str">
        <f t="shared" si="99"/>
        <v/>
      </c>
      <c r="G1578" s="116"/>
      <c r="H1578" s="7" t="str">
        <f t="shared" si="100"/>
        <v>空</v>
      </c>
      <c r="I1578" s="83"/>
      <c r="J1578" s="230"/>
      <c r="K1578" s="48"/>
      <c r="L1578" s="48"/>
      <c r="M1578" s="9"/>
      <c r="N1578" s="68"/>
      <c r="O1578" s="18" t="e">
        <f t="shared" ca="1" si="102"/>
        <v>#VALUE!</v>
      </c>
      <c r="P1578" s="80"/>
      <c r="Q1578" s="80"/>
      <c r="R1578" s="80"/>
      <c r="S1578" s="80"/>
    </row>
    <row r="1579" spans="1:19">
      <c r="A1579" s="34">
        <v>1627</v>
      </c>
      <c r="B1579" s="101"/>
      <c r="C1579" s="7"/>
      <c r="D1579" s="7" t="str">
        <f t="shared" si="101"/>
        <v/>
      </c>
      <c r="E1579" s="7"/>
      <c r="F1579" s="19" t="str">
        <f t="shared" si="99"/>
        <v/>
      </c>
      <c r="G1579" s="116"/>
      <c r="H1579" s="7" t="str">
        <f t="shared" si="100"/>
        <v>空</v>
      </c>
      <c r="I1579" s="83"/>
      <c r="J1579" s="230"/>
      <c r="K1579" s="48"/>
      <c r="L1579" s="48"/>
      <c r="M1579" s="9"/>
      <c r="N1579" s="68"/>
      <c r="O1579" s="18" t="e">
        <f t="shared" ca="1" si="102"/>
        <v>#VALUE!</v>
      </c>
      <c r="P1579" s="80"/>
      <c r="Q1579" s="80"/>
      <c r="R1579" s="80"/>
      <c r="S1579" s="80"/>
    </row>
    <row r="1580" spans="1:19">
      <c r="A1580" s="34">
        <v>1628</v>
      </c>
      <c r="B1580" s="101"/>
      <c r="C1580" s="7"/>
      <c r="D1580" s="7" t="str">
        <f t="shared" si="101"/>
        <v/>
      </c>
      <c r="E1580" s="7"/>
      <c r="F1580" s="19" t="str">
        <f t="shared" si="99"/>
        <v/>
      </c>
      <c r="G1580" s="116"/>
      <c r="H1580" s="7" t="str">
        <f t="shared" si="100"/>
        <v>空</v>
      </c>
      <c r="I1580" s="83"/>
      <c r="J1580" s="230"/>
      <c r="K1580" s="48"/>
      <c r="L1580" s="48"/>
      <c r="M1580" s="9"/>
      <c r="N1580" s="68"/>
      <c r="O1580" s="18" t="e">
        <f t="shared" ca="1" si="102"/>
        <v>#VALUE!</v>
      </c>
      <c r="P1580" s="80"/>
      <c r="Q1580" s="80"/>
      <c r="R1580" s="80"/>
      <c r="S1580" s="80"/>
    </row>
    <row r="1581" spans="1:19">
      <c r="A1581" s="34">
        <v>1629</v>
      </c>
      <c r="B1581" s="101"/>
      <c r="C1581" s="7"/>
      <c r="D1581" s="7" t="str">
        <f t="shared" si="101"/>
        <v/>
      </c>
      <c r="E1581" s="7"/>
      <c r="F1581" s="19" t="str">
        <f t="shared" si="99"/>
        <v/>
      </c>
      <c r="G1581" s="116"/>
      <c r="H1581" s="7" t="str">
        <f t="shared" si="100"/>
        <v>空</v>
      </c>
      <c r="I1581" s="83"/>
      <c r="J1581" s="230"/>
      <c r="K1581" s="48"/>
      <c r="L1581" s="48"/>
      <c r="M1581" s="9"/>
      <c r="N1581" s="68"/>
      <c r="O1581" s="18" t="e">
        <f t="shared" ca="1" si="102"/>
        <v>#VALUE!</v>
      </c>
      <c r="P1581" s="80"/>
      <c r="Q1581" s="80"/>
      <c r="R1581" s="80"/>
      <c r="S1581" s="80"/>
    </row>
    <row r="1582" spans="1:19">
      <c r="A1582" s="34">
        <v>1630</v>
      </c>
      <c r="B1582" s="101"/>
      <c r="C1582" s="7"/>
      <c r="D1582" s="7" t="str">
        <f t="shared" si="101"/>
        <v/>
      </c>
      <c r="E1582" s="7"/>
      <c r="F1582" s="19" t="str">
        <f t="shared" si="99"/>
        <v/>
      </c>
      <c r="G1582" s="116"/>
      <c r="H1582" s="7" t="str">
        <f t="shared" si="100"/>
        <v>空</v>
      </c>
      <c r="I1582" s="83"/>
      <c r="J1582" s="230"/>
      <c r="K1582" s="48"/>
      <c r="L1582" s="48"/>
      <c r="M1582" s="9"/>
      <c r="N1582" s="68"/>
      <c r="O1582" s="18" t="e">
        <f t="shared" ca="1" si="102"/>
        <v>#VALUE!</v>
      </c>
      <c r="P1582" s="80"/>
      <c r="Q1582" s="80"/>
      <c r="R1582" s="80"/>
      <c r="S1582" s="80"/>
    </row>
    <row r="1583" spans="1:19">
      <c r="A1583" s="34">
        <v>1631</v>
      </c>
      <c r="B1583" s="101"/>
      <c r="C1583" s="7"/>
      <c r="D1583" s="7" t="str">
        <f t="shared" si="101"/>
        <v/>
      </c>
      <c r="E1583" s="7"/>
      <c r="F1583" s="19" t="str">
        <f t="shared" si="99"/>
        <v/>
      </c>
      <c r="G1583" s="116"/>
      <c r="H1583" s="7" t="str">
        <f t="shared" si="100"/>
        <v>空</v>
      </c>
      <c r="I1583" s="83"/>
      <c r="J1583" s="230"/>
      <c r="K1583" s="48"/>
      <c r="L1583" s="48"/>
      <c r="M1583" s="9"/>
      <c r="N1583" s="68"/>
      <c r="O1583" s="18" t="e">
        <f t="shared" ca="1" si="102"/>
        <v>#VALUE!</v>
      </c>
      <c r="P1583" s="80"/>
      <c r="Q1583" s="80"/>
      <c r="R1583" s="80"/>
      <c r="S1583" s="80"/>
    </row>
    <row r="1584" spans="1:19">
      <c r="A1584" s="34">
        <v>1632</v>
      </c>
      <c r="B1584" s="101"/>
      <c r="C1584" s="7"/>
      <c r="D1584" s="7" t="str">
        <f t="shared" si="101"/>
        <v/>
      </c>
      <c r="E1584" s="7"/>
      <c r="F1584" s="19" t="str">
        <f t="shared" si="99"/>
        <v/>
      </c>
      <c r="G1584" s="116"/>
      <c r="H1584" s="7" t="str">
        <f t="shared" si="100"/>
        <v>空</v>
      </c>
      <c r="I1584" s="83"/>
      <c r="J1584" s="230"/>
      <c r="K1584" s="48"/>
      <c r="L1584" s="48"/>
      <c r="M1584" s="9"/>
      <c r="N1584" s="68"/>
      <c r="O1584" s="18" t="e">
        <f t="shared" ca="1" si="102"/>
        <v>#VALUE!</v>
      </c>
      <c r="P1584" s="80"/>
      <c r="Q1584" s="80"/>
      <c r="R1584" s="80"/>
      <c r="S1584" s="80"/>
    </row>
    <row r="1585" spans="1:19">
      <c r="A1585" s="34">
        <v>1633</v>
      </c>
      <c r="B1585" s="101"/>
      <c r="C1585" s="7"/>
      <c r="D1585" s="7" t="str">
        <f t="shared" si="101"/>
        <v/>
      </c>
      <c r="E1585" s="7"/>
      <c r="F1585" s="19" t="str">
        <f t="shared" si="99"/>
        <v/>
      </c>
      <c r="G1585" s="116"/>
      <c r="H1585" s="7" t="str">
        <f t="shared" si="100"/>
        <v>空</v>
      </c>
      <c r="I1585" s="83"/>
      <c r="J1585" s="230"/>
      <c r="K1585" s="48"/>
      <c r="L1585" s="48"/>
      <c r="M1585" s="9"/>
      <c r="N1585" s="68"/>
      <c r="O1585" s="18" t="e">
        <f t="shared" ca="1" si="102"/>
        <v>#VALUE!</v>
      </c>
      <c r="P1585" s="80"/>
      <c r="Q1585" s="80"/>
      <c r="R1585" s="80"/>
      <c r="S1585" s="80"/>
    </row>
    <row r="1586" spans="1:19">
      <c r="A1586" s="34">
        <v>1634</v>
      </c>
      <c r="B1586" s="101"/>
      <c r="C1586" s="7"/>
      <c r="D1586" s="7" t="str">
        <f t="shared" si="101"/>
        <v/>
      </c>
      <c r="E1586" s="7"/>
      <c r="F1586" s="19" t="str">
        <f t="shared" si="99"/>
        <v/>
      </c>
      <c r="G1586" s="116"/>
      <c r="H1586" s="7" t="str">
        <f t="shared" si="100"/>
        <v>空</v>
      </c>
      <c r="I1586" s="83"/>
      <c r="J1586" s="230"/>
      <c r="K1586" s="48"/>
      <c r="L1586" s="48"/>
      <c r="M1586" s="9"/>
      <c r="N1586" s="68"/>
      <c r="O1586" s="18" t="e">
        <f t="shared" ca="1" si="102"/>
        <v>#VALUE!</v>
      </c>
      <c r="P1586" s="80"/>
      <c r="Q1586" s="80"/>
      <c r="R1586" s="80"/>
      <c r="S1586" s="80"/>
    </row>
    <row r="1587" spans="1:19">
      <c r="A1587" s="34">
        <v>1635</v>
      </c>
      <c r="B1587" s="101"/>
      <c r="C1587" s="7"/>
      <c r="D1587" s="7" t="str">
        <f t="shared" si="101"/>
        <v/>
      </c>
      <c r="E1587" s="7"/>
      <c r="F1587" s="19" t="str">
        <f t="shared" si="99"/>
        <v/>
      </c>
      <c r="G1587" s="116"/>
      <c r="H1587" s="7" t="str">
        <f t="shared" si="100"/>
        <v>空</v>
      </c>
      <c r="I1587" s="83"/>
      <c r="J1587" s="230"/>
      <c r="K1587" s="48"/>
      <c r="L1587" s="48"/>
      <c r="M1587" s="9"/>
      <c r="N1587" s="68"/>
      <c r="O1587" s="18" t="e">
        <f t="shared" ca="1" si="102"/>
        <v>#VALUE!</v>
      </c>
      <c r="P1587" s="80"/>
      <c r="Q1587" s="80"/>
      <c r="R1587" s="80"/>
      <c r="S1587" s="80"/>
    </row>
    <row r="1588" spans="1:19">
      <c r="A1588" s="34">
        <v>1636</v>
      </c>
      <c r="B1588" s="101"/>
      <c r="C1588" s="7"/>
      <c r="D1588" s="7" t="str">
        <f t="shared" si="101"/>
        <v/>
      </c>
      <c r="E1588" s="7"/>
      <c r="F1588" s="19" t="str">
        <f t="shared" si="99"/>
        <v/>
      </c>
      <c r="G1588" s="116"/>
      <c r="H1588" s="7" t="str">
        <f t="shared" si="100"/>
        <v>空</v>
      </c>
      <c r="I1588" s="83"/>
      <c r="J1588" s="230"/>
      <c r="K1588" s="48"/>
      <c r="L1588" s="48"/>
      <c r="M1588" s="9"/>
      <c r="N1588" s="68"/>
      <c r="O1588" s="18" t="e">
        <f t="shared" ca="1" si="102"/>
        <v>#VALUE!</v>
      </c>
      <c r="P1588" s="80"/>
      <c r="Q1588" s="80"/>
      <c r="R1588" s="80"/>
      <c r="S1588" s="80"/>
    </row>
    <row r="1589" spans="1:19">
      <c r="A1589" s="34">
        <v>1637</v>
      </c>
      <c r="B1589" s="101"/>
      <c r="C1589" s="7"/>
      <c r="D1589" s="7" t="str">
        <f t="shared" si="101"/>
        <v/>
      </c>
      <c r="E1589" s="7"/>
      <c r="F1589" s="19" t="str">
        <f t="shared" si="99"/>
        <v/>
      </c>
      <c r="G1589" s="116"/>
      <c r="H1589" s="7" t="str">
        <f t="shared" si="100"/>
        <v>空</v>
      </c>
      <c r="I1589" s="83"/>
      <c r="J1589" s="230"/>
      <c r="K1589" s="48"/>
      <c r="L1589" s="48"/>
      <c r="M1589" s="9"/>
      <c r="N1589" s="68"/>
      <c r="O1589" s="18" t="e">
        <f t="shared" ca="1" si="102"/>
        <v>#VALUE!</v>
      </c>
      <c r="P1589" s="80"/>
      <c r="Q1589" s="80"/>
      <c r="R1589" s="80"/>
      <c r="S1589" s="80"/>
    </row>
    <row r="1590" spans="1:19">
      <c r="A1590" s="34">
        <v>1638</v>
      </c>
      <c r="B1590" s="101"/>
      <c r="C1590" s="7"/>
      <c r="D1590" s="7" t="str">
        <f t="shared" si="101"/>
        <v/>
      </c>
      <c r="E1590" s="7"/>
      <c r="F1590" s="19" t="str">
        <f t="shared" si="99"/>
        <v/>
      </c>
      <c r="G1590" s="116"/>
      <c r="H1590" s="7" t="str">
        <f t="shared" si="100"/>
        <v>空</v>
      </c>
      <c r="I1590" s="83"/>
      <c r="J1590" s="230"/>
      <c r="K1590" s="48"/>
      <c r="L1590" s="48"/>
      <c r="M1590" s="9"/>
      <c r="N1590" s="68"/>
      <c r="O1590" s="18" t="e">
        <f t="shared" ca="1" si="102"/>
        <v>#VALUE!</v>
      </c>
      <c r="P1590" s="80"/>
      <c r="Q1590" s="80"/>
      <c r="R1590" s="80"/>
      <c r="S1590" s="80"/>
    </row>
    <row r="1591" spans="1:19">
      <c r="A1591" s="34">
        <v>1639</v>
      </c>
      <c r="B1591" s="101"/>
      <c r="C1591" s="7"/>
      <c r="D1591" s="7" t="str">
        <f t="shared" si="101"/>
        <v/>
      </c>
      <c r="E1591" s="7"/>
      <c r="F1591" s="19" t="str">
        <f t="shared" si="99"/>
        <v/>
      </c>
      <c r="G1591" s="116"/>
      <c r="H1591" s="7" t="str">
        <f t="shared" si="100"/>
        <v>空</v>
      </c>
      <c r="I1591" s="83"/>
      <c r="J1591" s="230"/>
      <c r="K1591" s="48"/>
      <c r="L1591" s="48"/>
      <c r="M1591" s="9"/>
      <c r="N1591" s="68"/>
      <c r="O1591" s="18" t="e">
        <f t="shared" ca="1" si="102"/>
        <v>#VALUE!</v>
      </c>
      <c r="P1591" s="80"/>
      <c r="Q1591" s="80"/>
      <c r="R1591" s="80"/>
      <c r="S1591" s="80"/>
    </row>
    <row r="1592" spans="1:19">
      <c r="A1592" s="34">
        <v>1640</v>
      </c>
      <c r="B1592" s="101"/>
      <c r="C1592" s="7"/>
      <c r="D1592" s="7" t="str">
        <f t="shared" si="101"/>
        <v/>
      </c>
      <c r="E1592" s="7"/>
      <c r="F1592" s="19" t="str">
        <f t="shared" si="99"/>
        <v/>
      </c>
      <c r="G1592" s="116"/>
      <c r="H1592" s="7" t="str">
        <f t="shared" si="100"/>
        <v>空</v>
      </c>
      <c r="I1592" s="83"/>
      <c r="J1592" s="230"/>
      <c r="K1592" s="48"/>
      <c r="L1592" s="48"/>
      <c r="M1592" s="9"/>
      <c r="N1592" s="68"/>
      <c r="O1592" s="18" t="e">
        <f t="shared" ca="1" si="102"/>
        <v>#VALUE!</v>
      </c>
      <c r="P1592" s="80"/>
      <c r="Q1592" s="80"/>
      <c r="R1592" s="80"/>
      <c r="S1592" s="80"/>
    </row>
    <row r="1593" spans="1:19">
      <c r="A1593" s="34">
        <v>1641</v>
      </c>
      <c r="B1593" s="101"/>
      <c r="C1593" s="7"/>
      <c r="D1593" s="7" t="str">
        <f t="shared" si="101"/>
        <v/>
      </c>
      <c r="E1593" s="7"/>
      <c r="F1593" s="19" t="str">
        <f t="shared" si="99"/>
        <v/>
      </c>
      <c r="G1593" s="116"/>
      <c r="H1593" s="7" t="str">
        <f t="shared" si="100"/>
        <v>空</v>
      </c>
      <c r="I1593" s="83"/>
      <c r="J1593" s="230"/>
      <c r="K1593" s="48"/>
      <c r="L1593" s="48"/>
      <c r="M1593" s="9"/>
      <c r="N1593" s="68"/>
      <c r="O1593" s="18" t="e">
        <f t="shared" ca="1" si="102"/>
        <v>#VALUE!</v>
      </c>
      <c r="P1593" s="80"/>
      <c r="Q1593" s="80"/>
      <c r="R1593" s="80"/>
      <c r="S1593" s="80"/>
    </row>
    <row r="1594" spans="1:19">
      <c r="A1594" s="34">
        <v>1642</v>
      </c>
      <c r="B1594" s="101"/>
      <c r="C1594" s="7"/>
      <c r="D1594" s="7" t="str">
        <f t="shared" si="101"/>
        <v/>
      </c>
      <c r="E1594" s="7"/>
      <c r="F1594" s="19" t="str">
        <f t="shared" si="99"/>
        <v/>
      </c>
      <c r="G1594" s="116"/>
      <c r="H1594" s="7" t="str">
        <f t="shared" si="100"/>
        <v>空</v>
      </c>
      <c r="I1594" s="83"/>
      <c r="J1594" s="230"/>
      <c r="K1594" s="48"/>
      <c r="L1594" s="48"/>
      <c r="M1594" s="9"/>
      <c r="N1594" s="68"/>
      <c r="O1594" s="18" t="e">
        <f t="shared" ca="1" si="102"/>
        <v>#VALUE!</v>
      </c>
      <c r="P1594" s="80"/>
      <c r="Q1594" s="80"/>
      <c r="R1594" s="80"/>
      <c r="S1594" s="80"/>
    </row>
    <row r="1595" spans="1:19">
      <c r="A1595" s="34">
        <v>1643</v>
      </c>
      <c r="B1595" s="101"/>
      <c r="C1595" s="7"/>
      <c r="D1595" s="7" t="str">
        <f t="shared" si="101"/>
        <v/>
      </c>
      <c r="E1595" s="7"/>
      <c r="F1595" s="19" t="str">
        <f t="shared" si="99"/>
        <v/>
      </c>
      <c r="G1595" s="116"/>
      <c r="H1595" s="7" t="str">
        <f t="shared" si="100"/>
        <v>空</v>
      </c>
      <c r="I1595" s="83"/>
      <c r="J1595" s="230"/>
      <c r="K1595" s="48"/>
      <c r="L1595" s="48"/>
      <c r="M1595" s="9"/>
      <c r="N1595" s="68"/>
      <c r="O1595" s="18" t="e">
        <f t="shared" ca="1" si="102"/>
        <v>#VALUE!</v>
      </c>
      <c r="P1595" s="80"/>
      <c r="Q1595" s="80"/>
      <c r="R1595" s="80"/>
      <c r="S1595" s="80"/>
    </row>
    <row r="1596" spans="1:19">
      <c r="A1596" s="34">
        <v>1644</v>
      </c>
      <c r="B1596" s="101"/>
      <c r="C1596" s="7"/>
      <c r="D1596" s="7" t="str">
        <f t="shared" si="101"/>
        <v/>
      </c>
      <c r="E1596" s="7"/>
      <c r="F1596" s="19" t="str">
        <f t="shared" si="99"/>
        <v/>
      </c>
      <c r="G1596" s="116"/>
      <c r="H1596" s="7" t="str">
        <f t="shared" si="100"/>
        <v>空</v>
      </c>
      <c r="I1596" s="83"/>
      <c r="J1596" s="230"/>
      <c r="K1596" s="48"/>
      <c r="L1596" s="48"/>
      <c r="M1596" s="9"/>
      <c r="N1596" s="68"/>
      <c r="O1596" s="18" t="e">
        <f t="shared" ca="1" si="102"/>
        <v>#VALUE!</v>
      </c>
      <c r="P1596" s="80"/>
      <c r="Q1596" s="80"/>
      <c r="R1596" s="80"/>
      <c r="S1596" s="80"/>
    </row>
    <row r="1597" spans="1:19">
      <c r="A1597" s="34">
        <v>1645</v>
      </c>
      <c r="B1597" s="101"/>
      <c r="C1597" s="7"/>
      <c r="D1597" s="7" t="str">
        <f t="shared" si="101"/>
        <v/>
      </c>
      <c r="E1597" s="7"/>
      <c r="F1597" s="19" t="str">
        <f t="shared" si="99"/>
        <v/>
      </c>
      <c r="G1597" s="116"/>
      <c r="H1597" s="7" t="str">
        <f t="shared" si="100"/>
        <v>空</v>
      </c>
      <c r="I1597" s="83"/>
      <c r="J1597" s="230"/>
      <c r="K1597" s="48"/>
      <c r="L1597" s="48"/>
      <c r="M1597" s="9"/>
      <c r="N1597" s="68"/>
      <c r="O1597" s="18" t="e">
        <f t="shared" ca="1" si="102"/>
        <v>#VALUE!</v>
      </c>
      <c r="P1597" s="80"/>
      <c r="Q1597" s="80"/>
      <c r="R1597" s="80"/>
      <c r="S1597" s="80"/>
    </row>
    <row r="1598" spans="1:19">
      <c r="A1598" s="34">
        <v>1646</v>
      </c>
      <c r="B1598" s="101"/>
      <c r="C1598" s="7"/>
      <c r="D1598" s="7" t="str">
        <f t="shared" si="101"/>
        <v/>
      </c>
      <c r="E1598" s="7"/>
      <c r="F1598" s="19" t="str">
        <f t="shared" si="99"/>
        <v/>
      </c>
      <c r="G1598" s="116"/>
      <c r="H1598" s="7" t="str">
        <f t="shared" si="100"/>
        <v>空</v>
      </c>
      <c r="I1598" s="83"/>
      <c r="J1598" s="230"/>
      <c r="K1598" s="48"/>
      <c r="L1598" s="48"/>
      <c r="M1598" s="9"/>
      <c r="N1598" s="68"/>
      <c r="O1598" s="18" t="e">
        <f t="shared" ca="1" si="102"/>
        <v>#VALUE!</v>
      </c>
      <c r="P1598" s="80"/>
      <c r="Q1598" s="80"/>
      <c r="R1598" s="80"/>
      <c r="S1598" s="80"/>
    </row>
    <row r="1599" spans="1:19">
      <c r="A1599" s="34">
        <v>1647</v>
      </c>
      <c r="B1599" s="101"/>
      <c r="C1599" s="7"/>
      <c r="D1599" s="7" t="str">
        <f t="shared" si="101"/>
        <v/>
      </c>
      <c r="E1599" s="7"/>
      <c r="F1599" s="19" t="str">
        <f t="shared" si="99"/>
        <v/>
      </c>
      <c r="G1599" s="116"/>
      <c r="H1599" s="7" t="str">
        <f t="shared" si="100"/>
        <v>空</v>
      </c>
      <c r="I1599" s="83"/>
      <c r="J1599" s="230"/>
      <c r="K1599" s="48"/>
      <c r="L1599" s="48"/>
      <c r="M1599" s="9"/>
      <c r="N1599" s="68"/>
      <c r="O1599" s="18" t="e">
        <f t="shared" ca="1" si="102"/>
        <v>#VALUE!</v>
      </c>
      <c r="P1599" s="80"/>
      <c r="Q1599" s="80"/>
      <c r="R1599" s="80"/>
      <c r="S1599" s="80"/>
    </row>
    <row r="1600" spans="1:19">
      <c r="A1600" s="34">
        <v>1648</v>
      </c>
      <c r="B1600" s="101"/>
      <c r="C1600" s="7"/>
      <c r="D1600" s="7" t="str">
        <f t="shared" si="101"/>
        <v/>
      </c>
      <c r="E1600" s="7"/>
      <c r="F1600" s="19" t="str">
        <f t="shared" si="99"/>
        <v/>
      </c>
      <c r="G1600" s="116"/>
      <c r="H1600" s="7" t="str">
        <f t="shared" si="100"/>
        <v>空</v>
      </c>
      <c r="I1600" s="83"/>
      <c r="J1600" s="230"/>
      <c r="K1600" s="48"/>
      <c r="L1600" s="48"/>
      <c r="M1600" s="9"/>
      <c r="N1600" s="68"/>
      <c r="O1600" s="18" t="e">
        <f t="shared" ca="1" si="102"/>
        <v>#VALUE!</v>
      </c>
      <c r="P1600" s="80"/>
      <c r="Q1600" s="80"/>
      <c r="R1600" s="80"/>
      <c r="S1600" s="80"/>
    </row>
    <row r="1601" spans="1:19">
      <c r="A1601" s="34">
        <v>1649</v>
      </c>
      <c r="B1601" s="101"/>
      <c r="C1601" s="7"/>
      <c r="D1601" s="7" t="str">
        <f t="shared" si="101"/>
        <v/>
      </c>
      <c r="E1601" s="7"/>
      <c r="F1601" s="19" t="str">
        <f t="shared" si="99"/>
        <v/>
      </c>
      <c r="G1601" s="116"/>
      <c r="H1601" s="7" t="str">
        <f t="shared" si="100"/>
        <v>空</v>
      </c>
      <c r="I1601" s="83"/>
      <c r="J1601" s="230"/>
      <c r="K1601" s="48"/>
      <c r="L1601" s="48"/>
      <c r="M1601" s="9"/>
      <c r="N1601" s="68"/>
      <c r="O1601" s="18" t="e">
        <f t="shared" ca="1" si="102"/>
        <v>#VALUE!</v>
      </c>
      <c r="P1601" s="80"/>
      <c r="Q1601" s="80"/>
      <c r="R1601" s="80"/>
      <c r="S1601" s="80"/>
    </row>
    <row r="1602" spans="1:19">
      <c r="A1602" s="34">
        <v>1650</v>
      </c>
      <c r="B1602" s="101"/>
      <c r="C1602" s="7"/>
      <c r="D1602" s="7" t="str">
        <f t="shared" si="101"/>
        <v/>
      </c>
      <c r="E1602" s="7"/>
      <c r="F1602" s="19" t="str">
        <f t="shared" si="99"/>
        <v/>
      </c>
      <c r="G1602" s="82"/>
      <c r="H1602" s="7" t="str">
        <f t="shared" si="100"/>
        <v>空</v>
      </c>
      <c r="I1602" s="83"/>
      <c r="J1602" s="230"/>
      <c r="K1602" s="48"/>
      <c r="L1602" s="48"/>
      <c r="M1602" s="9"/>
      <c r="N1602" s="68"/>
      <c r="O1602" s="18" t="e">
        <f t="shared" ca="1" si="102"/>
        <v>#VALUE!</v>
      </c>
      <c r="P1602" s="80"/>
      <c r="Q1602" s="80"/>
      <c r="R1602" s="80"/>
      <c r="S1602" s="80"/>
    </row>
    <row r="1603" spans="1:19">
      <c r="A1603" s="34">
        <v>1651</v>
      </c>
      <c r="B1603" s="101"/>
      <c r="C1603" s="7"/>
      <c r="D1603" s="7" t="str">
        <f t="shared" si="101"/>
        <v/>
      </c>
      <c r="E1603" s="7"/>
      <c r="F1603" s="19" t="str">
        <f t="shared" ref="F1603:F1666" si="103">IF(ISNONTEXT(B1603),"","请输入日期")</f>
        <v/>
      </c>
      <c r="G1603" s="82"/>
      <c r="H1603" s="7" t="str">
        <f t="shared" ref="H1603:H1666" si="104">IF(I1603="","空","重")</f>
        <v>空</v>
      </c>
      <c r="I1603" s="83"/>
      <c r="J1603" s="230"/>
      <c r="K1603" s="48"/>
      <c r="L1603" s="48"/>
      <c r="M1603" s="9"/>
      <c r="N1603" s="68"/>
      <c r="O1603" s="18" t="e">
        <f t="shared" ca="1" si="102"/>
        <v>#VALUE!</v>
      </c>
      <c r="P1603" s="80"/>
      <c r="Q1603" s="80"/>
      <c r="R1603" s="80"/>
      <c r="S1603" s="80"/>
    </row>
    <row r="1604" spans="1:19">
      <c r="A1604" s="34">
        <v>1652</v>
      </c>
      <c r="B1604" s="101"/>
      <c r="C1604" s="7"/>
      <c r="D1604" s="7" t="str">
        <f t="shared" ref="D1604:D1667" si="105">IF(B1604="","","HPL箱")</f>
        <v/>
      </c>
      <c r="E1604" s="7"/>
      <c r="F1604" s="19" t="str">
        <f t="shared" si="103"/>
        <v/>
      </c>
      <c r="G1604" s="82"/>
      <c r="H1604" s="7" t="str">
        <f t="shared" si="104"/>
        <v>空</v>
      </c>
      <c r="I1604" s="83"/>
      <c r="J1604" s="230"/>
      <c r="K1604" s="48"/>
      <c r="L1604" s="48"/>
      <c r="M1604" s="9"/>
      <c r="N1604" s="68"/>
      <c r="O1604" s="18" t="e">
        <f t="shared" ca="1" si="102"/>
        <v>#VALUE!</v>
      </c>
      <c r="P1604" s="80"/>
      <c r="Q1604" s="80"/>
      <c r="R1604" s="80"/>
      <c r="S1604" s="80"/>
    </row>
    <row r="1605" spans="1:19">
      <c r="A1605" s="34">
        <v>1653</v>
      </c>
      <c r="B1605" s="101"/>
      <c r="C1605" s="7"/>
      <c r="D1605" s="7" t="str">
        <f t="shared" si="105"/>
        <v/>
      </c>
      <c r="E1605" s="7"/>
      <c r="F1605" s="19" t="str">
        <f t="shared" si="103"/>
        <v/>
      </c>
      <c r="G1605" s="82"/>
      <c r="H1605" s="7" t="str">
        <f t="shared" si="104"/>
        <v>空</v>
      </c>
      <c r="I1605" s="83"/>
      <c r="J1605" s="230"/>
      <c r="K1605" s="48"/>
      <c r="L1605" s="48"/>
      <c r="M1605" s="9"/>
      <c r="N1605" s="68"/>
      <c r="O1605" s="18" t="e">
        <f t="shared" ca="1" si="102"/>
        <v>#VALUE!</v>
      </c>
      <c r="P1605" s="80"/>
      <c r="Q1605" s="80"/>
      <c r="R1605" s="80"/>
      <c r="S1605" s="80"/>
    </row>
    <row r="1606" spans="1:19">
      <c r="A1606" s="34">
        <v>1654</v>
      </c>
      <c r="B1606" s="101"/>
      <c r="C1606" s="7"/>
      <c r="D1606" s="7" t="str">
        <f t="shared" si="105"/>
        <v/>
      </c>
      <c r="E1606" s="7"/>
      <c r="F1606" s="19" t="str">
        <f t="shared" si="103"/>
        <v/>
      </c>
      <c r="G1606" s="82"/>
      <c r="H1606" s="7" t="str">
        <f t="shared" si="104"/>
        <v>空</v>
      </c>
      <c r="I1606" s="83"/>
      <c r="J1606" s="230"/>
      <c r="K1606" s="48"/>
      <c r="L1606" s="48"/>
      <c r="M1606" s="9"/>
      <c r="N1606" s="68"/>
      <c r="O1606" s="18" t="e">
        <f t="shared" ca="1" si="102"/>
        <v>#VALUE!</v>
      </c>
      <c r="P1606" s="80"/>
      <c r="Q1606" s="80"/>
      <c r="R1606" s="80"/>
      <c r="S1606" s="80"/>
    </row>
    <row r="1607" spans="1:19">
      <c r="A1607" s="34">
        <v>1655</v>
      </c>
      <c r="B1607" s="101"/>
      <c r="C1607" s="7"/>
      <c r="D1607" s="7" t="str">
        <f t="shared" si="105"/>
        <v/>
      </c>
      <c r="E1607" s="7"/>
      <c r="F1607" s="19" t="str">
        <f t="shared" si="103"/>
        <v/>
      </c>
      <c r="G1607" s="82"/>
      <c r="H1607" s="7" t="str">
        <f t="shared" si="104"/>
        <v>空</v>
      </c>
      <c r="I1607" s="83"/>
      <c r="J1607" s="230"/>
      <c r="K1607" s="48"/>
      <c r="L1607" s="48"/>
      <c r="M1607" s="9"/>
      <c r="N1607" s="68"/>
      <c r="O1607" s="18" t="e">
        <f t="shared" ca="1" si="102"/>
        <v>#VALUE!</v>
      </c>
      <c r="P1607" s="80"/>
      <c r="Q1607" s="80"/>
      <c r="R1607" s="80"/>
      <c r="S1607" s="80"/>
    </row>
    <row r="1608" spans="1:19">
      <c r="A1608" s="34">
        <v>1656</v>
      </c>
      <c r="B1608" s="101"/>
      <c r="C1608" s="7"/>
      <c r="D1608" s="7" t="str">
        <f t="shared" si="105"/>
        <v/>
      </c>
      <c r="E1608" s="7"/>
      <c r="F1608" s="19" t="str">
        <f t="shared" si="103"/>
        <v/>
      </c>
      <c r="G1608" s="82"/>
      <c r="H1608" s="7" t="str">
        <f t="shared" si="104"/>
        <v>空</v>
      </c>
      <c r="I1608" s="83"/>
      <c r="J1608" s="230"/>
      <c r="K1608" s="48"/>
      <c r="L1608" s="48"/>
      <c r="M1608" s="9"/>
      <c r="N1608" s="68"/>
      <c r="O1608" s="18" t="e">
        <f t="shared" ca="1" si="102"/>
        <v>#VALUE!</v>
      </c>
      <c r="P1608" s="80"/>
      <c r="Q1608" s="80"/>
      <c r="R1608" s="80"/>
      <c r="S1608" s="80"/>
    </row>
    <row r="1609" spans="1:19">
      <c r="A1609" s="34">
        <v>1657</v>
      </c>
      <c r="B1609" s="101"/>
      <c r="C1609" s="7"/>
      <c r="D1609" s="7" t="str">
        <f t="shared" si="105"/>
        <v/>
      </c>
      <c r="E1609" s="7"/>
      <c r="F1609" s="19" t="str">
        <f t="shared" si="103"/>
        <v/>
      </c>
      <c r="G1609" s="82"/>
      <c r="H1609" s="7" t="str">
        <f t="shared" si="104"/>
        <v>空</v>
      </c>
      <c r="I1609" s="83"/>
      <c r="J1609" s="230"/>
      <c r="K1609" s="48"/>
      <c r="L1609" s="48"/>
      <c r="M1609" s="9"/>
      <c r="N1609" s="68"/>
      <c r="O1609" s="18" t="e">
        <f t="shared" ca="1" si="102"/>
        <v>#VALUE!</v>
      </c>
      <c r="P1609" s="80"/>
      <c r="Q1609" s="80"/>
      <c r="R1609" s="80"/>
      <c r="S1609" s="80"/>
    </row>
    <row r="1610" spans="1:19">
      <c r="A1610" s="34">
        <v>1658</v>
      </c>
      <c r="B1610" s="101"/>
      <c r="C1610" s="7"/>
      <c r="D1610" s="7" t="str">
        <f t="shared" si="105"/>
        <v/>
      </c>
      <c r="E1610" s="7"/>
      <c r="F1610" s="19" t="str">
        <f t="shared" si="103"/>
        <v/>
      </c>
      <c r="G1610" s="82"/>
      <c r="H1610" s="7" t="str">
        <f t="shared" si="104"/>
        <v>空</v>
      </c>
      <c r="I1610" s="83"/>
      <c r="J1610" s="230"/>
      <c r="K1610" s="48"/>
      <c r="L1610" s="48"/>
      <c r="M1610" s="9"/>
      <c r="N1610" s="68"/>
      <c r="O1610" s="18" t="e">
        <f t="shared" ca="1" si="102"/>
        <v>#VALUE!</v>
      </c>
      <c r="P1610" s="80"/>
      <c r="Q1610" s="80"/>
      <c r="R1610" s="80"/>
      <c r="S1610" s="80"/>
    </row>
    <row r="1611" spans="1:19">
      <c r="A1611" s="34">
        <v>1659</v>
      </c>
      <c r="B1611" s="101"/>
      <c r="C1611" s="7"/>
      <c r="D1611" s="7" t="str">
        <f t="shared" si="105"/>
        <v/>
      </c>
      <c r="E1611" s="7"/>
      <c r="F1611" s="19" t="str">
        <f t="shared" si="103"/>
        <v/>
      </c>
      <c r="G1611" s="82"/>
      <c r="H1611" s="7" t="str">
        <f t="shared" si="104"/>
        <v>空</v>
      </c>
      <c r="I1611" s="83"/>
      <c r="J1611" s="230"/>
      <c r="K1611" s="48"/>
      <c r="L1611" s="48"/>
      <c r="M1611" s="9"/>
      <c r="N1611" s="68"/>
      <c r="O1611" s="18" t="e">
        <f t="shared" ca="1" si="102"/>
        <v>#VALUE!</v>
      </c>
      <c r="P1611" s="80"/>
      <c r="Q1611" s="80"/>
      <c r="R1611" s="80"/>
      <c r="S1611" s="80"/>
    </row>
    <row r="1612" spans="1:19">
      <c r="A1612" s="34">
        <v>1660</v>
      </c>
      <c r="B1612" s="101"/>
      <c r="C1612" s="7"/>
      <c r="D1612" s="7" t="str">
        <f t="shared" si="105"/>
        <v/>
      </c>
      <c r="E1612" s="7"/>
      <c r="F1612" s="19" t="str">
        <f t="shared" si="103"/>
        <v/>
      </c>
      <c r="G1612" s="82"/>
      <c r="H1612" s="7" t="str">
        <f t="shared" si="104"/>
        <v>空</v>
      </c>
      <c r="I1612" s="83"/>
      <c r="J1612" s="230"/>
      <c r="K1612" s="48"/>
      <c r="L1612" s="48"/>
      <c r="M1612" s="9"/>
      <c r="N1612" s="68"/>
      <c r="O1612" s="18" t="e">
        <f t="shared" ca="1" si="102"/>
        <v>#VALUE!</v>
      </c>
      <c r="P1612" s="80"/>
      <c r="Q1612" s="80"/>
      <c r="R1612" s="80"/>
      <c r="S1612" s="80"/>
    </row>
    <row r="1613" spans="1:19">
      <c r="A1613" s="34">
        <v>1661</v>
      </c>
      <c r="B1613" s="120"/>
      <c r="C1613" s="7"/>
      <c r="D1613" s="7" t="str">
        <f t="shared" si="105"/>
        <v/>
      </c>
      <c r="E1613" s="7"/>
      <c r="F1613" s="19" t="str">
        <f t="shared" si="103"/>
        <v/>
      </c>
      <c r="G1613" s="116"/>
      <c r="H1613" s="7" t="str">
        <f t="shared" si="104"/>
        <v>空</v>
      </c>
      <c r="I1613" s="83"/>
      <c r="J1613" s="230"/>
      <c r="K1613" s="48"/>
      <c r="L1613" s="48"/>
      <c r="M1613" s="9"/>
      <c r="N1613" s="68"/>
      <c r="O1613" s="18" t="e">
        <f t="shared" ca="1" si="102"/>
        <v>#VALUE!</v>
      </c>
      <c r="P1613" s="133"/>
      <c r="Q1613" s="80"/>
      <c r="R1613" s="80"/>
      <c r="S1613" s="80"/>
    </row>
    <row r="1614" spans="1:19">
      <c r="A1614" s="34">
        <v>1662</v>
      </c>
      <c r="B1614" s="120"/>
      <c r="C1614" s="7"/>
      <c r="D1614" s="7" t="str">
        <f t="shared" si="105"/>
        <v/>
      </c>
      <c r="E1614" s="7"/>
      <c r="F1614" s="19" t="str">
        <f t="shared" si="103"/>
        <v/>
      </c>
      <c r="G1614" s="116"/>
      <c r="H1614" s="7" t="str">
        <f t="shared" si="104"/>
        <v>空</v>
      </c>
      <c r="I1614" s="83"/>
      <c r="J1614" s="230"/>
      <c r="K1614" s="48"/>
      <c r="L1614" s="48"/>
      <c r="M1614" s="9"/>
      <c r="N1614" s="68"/>
      <c r="O1614" s="18" t="e">
        <f t="shared" ca="1" si="102"/>
        <v>#VALUE!</v>
      </c>
      <c r="P1614" s="133"/>
      <c r="Q1614" s="80"/>
      <c r="R1614" s="80"/>
      <c r="S1614" s="80"/>
    </row>
    <row r="1615" spans="1:19">
      <c r="A1615" s="34">
        <v>1663</v>
      </c>
      <c r="B1615" s="120"/>
      <c r="C1615" s="7"/>
      <c r="D1615" s="7" t="str">
        <f t="shared" si="105"/>
        <v/>
      </c>
      <c r="E1615" s="7"/>
      <c r="F1615" s="19" t="str">
        <f t="shared" si="103"/>
        <v/>
      </c>
      <c r="G1615" s="116"/>
      <c r="H1615" s="7" t="str">
        <f t="shared" si="104"/>
        <v>空</v>
      </c>
      <c r="I1615" s="83"/>
      <c r="J1615" s="230"/>
      <c r="K1615" s="48"/>
      <c r="L1615" s="48"/>
      <c r="M1615" s="9"/>
      <c r="N1615" s="68"/>
      <c r="O1615" s="18" t="e">
        <f t="shared" ca="1" si="102"/>
        <v>#VALUE!</v>
      </c>
      <c r="P1615" s="133"/>
      <c r="Q1615" s="80"/>
      <c r="R1615" s="80"/>
      <c r="S1615" s="80"/>
    </row>
    <row r="1616" spans="1:19">
      <c r="A1616" s="34">
        <v>1664</v>
      </c>
      <c r="B1616" s="120"/>
      <c r="C1616" s="7"/>
      <c r="D1616" s="7" t="str">
        <f t="shared" si="105"/>
        <v/>
      </c>
      <c r="E1616" s="7"/>
      <c r="F1616" s="19" t="str">
        <f t="shared" si="103"/>
        <v/>
      </c>
      <c r="G1616" s="116"/>
      <c r="H1616" s="7" t="str">
        <f t="shared" si="104"/>
        <v>空</v>
      </c>
      <c r="I1616" s="83"/>
      <c r="J1616" s="230"/>
      <c r="K1616" s="48"/>
      <c r="L1616" s="48"/>
      <c r="M1616" s="9"/>
      <c r="N1616" s="68"/>
      <c r="O1616" s="18" t="e">
        <f t="shared" ca="1" si="102"/>
        <v>#VALUE!</v>
      </c>
      <c r="P1616" s="133"/>
      <c r="Q1616" s="80"/>
      <c r="R1616" s="80"/>
      <c r="S1616" s="80"/>
    </row>
    <row r="1617" spans="1:19">
      <c r="A1617" s="34">
        <v>1665</v>
      </c>
      <c r="B1617" s="120"/>
      <c r="C1617" s="7"/>
      <c r="D1617" s="7" t="str">
        <f t="shared" si="105"/>
        <v/>
      </c>
      <c r="E1617" s="7"/>
      <c r="F1617" s="19" t="str">
        <f t="shared" si="103"/>
        <v/>
      </c>
      <c r="G1617" s="116"/>
      <c r="H1617" s="7" t="str">
        <f t="shared" si="104"/>
        <v>空</v>
      </c>
      <c r="I1617" s="83"/>
      <c r="J1617" s="230"/>
      <c r="K1617" s="48"/>
      <c r="L1617" s="48"/>
      <c r="M1617" s="9"/>
      <c r="N1617" s="68"/>
      <c r="O1617" s="18" t="e">
        <f t="shared" ca="1" si="102"/>
        <v>#VALUE!</v>
      </c>
      <c r="P1617" s="133"/>
      <c r="Q1617" s="80"/>
      <c r="R1617" s="80"/>
      <c r="S1617" s="80"/>
    </row>
    <row r="1618" spans="1:19">
      <c r="A1618" s="34">
        <v>1666</v>
      </c>
      <c r="B1618" s="120"/>
      <c r="C1618" s="7"/>
      <c r="D1618" s="7" t="str">
        <f t="shared" si="105"/>
        <v/>
      </c>
      <c r="E1618" s="7"/>
      <c r="F1618" s="19" t="str">
        <f t="shared" si="103"/>
        <v/>
      </c>
      <c r="G1618" s="116"/>
      <c r="H1618" s="7" t="str">
        <f t="shared" si="104"/>
        <v>空</v>
      </c>
      <c r="I1618" s="83"/>
      <c r="J1618" s="230"/>
      <c r="K1618" s="48"/>
      <c r="L1618" s="48"/>
      <c r="M1618" s="9"/>
      <c r="N1618" s="68"/>
      <c r="O1618" s="18" t="e">
        <f t="shared" ref="O1618:O1681" ca="1" si="106">IF(ISNONTEXT(J1618),DATEDIF(F1618,TODAY(),"d")&amp;"天","出场")</f>
        <v>#VALUE!</v>
      </c>
      <c r="P1618" s="133"/>
      <c r="Q1618" s="80"/>
      <c r="R1618" s="80"/>
      <c r="S1618" s="80"/>
    </row>
    <row r="1619" spans="1:19">
      <c r="A1619" s="34">
        <v>1667</v>
      </c>
      <c r="B1619" s="120"/>
      <c r="C1619" s="7"/>
      <c r="D1619" s="7" t="str">
        <f t="shared" si="105"/>
        <v/>
      </c>
      <c r="E1619" s="7"/>
      <c r="F1619" s="19" t="str">
        <f t="shared" si="103"/>
        <v/>
      </c>
      <c r="G1619" s="116"/>
      <c r="H1619" s="7" t="str">
        <f t="shared" si="104"/>
        <v>空</v>
      </c>
      <c r="I1619" s="83"/>
      <c r="J1619" s="230"/>
      <c r="K1619" s="48"/>
      <c r="L1619" s="48"/>
      <c r="M1619" s="9"/>
      <c r="N1619" s="68"/>
      <c r="O1619" s="18" t="e">
        <f t="shared" ca="1" si="106"/>
        <v>#VALUE!</v>
      </c>
      <c r="P1619" s="133"/>
      <c r="Q1619" s="80"/>
      <c r="R1619" s="80"/>
      <c r="S1619" s="80"/>
    </row>
    <row r="1620" spans="1:19">
      <c r="A1620" s="34">
        <v>1668</v>
      </c>
      <c r="B1620" s="120"/>
      <c r="C1620" s="7"/>
      <c r="D1620" s="7" t="str">
        <f t="shared" si="105"/>
        <v/>
      </c>
      <c r="E1620" s="7"/>
      <c r="F1620" s="19" t="str">
        <f t="shared" si="103"/>
        <v/>
      </c>
      <c r="G1620" s="116"/>
      <c r="H1620" s="7" t="str">
        <f t="shared" si="104"/>
        <v>空</v>
      </c>
      <c r="I1620" s="83"/>
      <c r="J1620" s="230"/>
      <c r="K1620" s="48"/>
      <c r="L1620" s="48"/>
      <c r="M1620" s="9"/>
      <c r="N1620" s="68"/>
      <c r="O1620" s="18" t="e">
        <f t="shared" ca="1" si="106"/>
        <v>#VALUE!</v>
      </c>
      <c r="P1620" s="133"/>
      <c r="Q1620" s="80"/>
      <c r="R1620" s="80"/>
      <c r="S1620" s="80"/>
    </row>
    <row r="1621" spans="1:19">
      <c r="A1621" s="34">
        <v>1669</v>
      </c>
      <c r="B1621" s="120"/>
      <c r="C1621" s="7"/>
      <c r="D1621" s="7" t="str">
        <f t="shared" si="105"/>
        <v/>
      </c>
      <c r="E1621" s="7"/>
      <c r="F1621" s="19" t="str">
        <f t="shared" si="103"/>
        <v/>
      </c>
      <c r="G1621" s="116"/>
      <c r="H1621" s="7" t="str">
        <f t="shared" si="104"/>
        <v>空</v>
      </c>
      <c r="I1621" s="83"/>
      <c r="J1621" s="230"/>
      <c r="K1621" s="48"/>
      <c r="L1621" s="48"/>
      <c r="M1621" s="9"/>
      <c r="N1621" s="68"/>
      <c r="O1621" s="18" t="e">
        <f t="shared" ca="1" si="106"/>
        <v>#VALUE!</v>
      </c>
      <c r="P1621" s="133"/>
      <c r="Q1621" s="80"/>
      <c r="R1621" s="80"/>
      <c r="S1621" s="80"/>
    </row>
    <row r="1622" spans="1:19">
      <c r="A1622" s="34">
        <v>1670</v>
      </c>
      <c r="B1622" s="120"/>
      <c r="C1622" s="7"/>
      <c r="D1622" s="7" t="str">
        <f t="shared" si="105"/>
        <v/>
      </c>
      <c r="E1622" s="7"/>
      <c r="F1622" s="19" t="str">
        <f t="shared" si="103"/>
        <v/>
      </c>
      <c r="G1622" s="116"/>
      <c r="H1622" s="7" t="str">
        <f t="shared" si="104"/>
        <v>空</v>
      </c>
      <c r="I1622" s="83"/>
      <c r="J1622" s="230"/>
      <c r="K1622" s="48"/>
      <c r="L1622" s="48"/>
      <c r="M1622" s="9"/>
      <c r="N1622" s="68"/>
      <c r="O1622" s="18" t="e">
        <f t="shared" ca="1" si="106"/>
        <v>#VALUE!</v>
      </c>
      <c r="P1622" s="133"/>
      <c r="Q1622" s="80"/>
      <c r="R1622" s="80"/>
      <c r="S1622" s="80"/>
    </row>
    <row r="1623" spans="1:19">
      <c r="A1623" s="34">
        <v>1671</v>
      </c>
      <c r="B1623" s="120"/>
      <c r="C1623" s="7"/>
      <c r="D1623" s="7" t="str">
        <f t="shared" si="105"/>
        <v/>
      </c>
      <c r="E1623" s="7"/>
      <c r="F1623" s="19" t="str">
        <f t="shared" si="103"/>
        <v/>
      </c>
      <c r="G1623" s="116"/>
      <c r="H1623" s="7" t="str">
        <f t="shared" si="104"/>
        <v>空</v>
      </c>
      <c r="I1623" s="83"/>
      <c r="J1623" s="230"/>
      <c r="K1623" s="48"/>
      <c r="L1623" s="48"/>
      <c r="M1623" s="9"/>
      <c r="N1623" s="68"/>
      <c r="O1623" s="18" t="e">
        <f t="shared" ca="1" si="106"/>
        <v>#VALUE!</v>
      </c>
      <c r="P1623" s="133"/>
      <c r="Q1623" s="80"/>
      <c r="R1623" s="80"/>
      <c r="S1623" s="80"/>
    </row>
    <row r="1624" spans="1:19">
      <c r="A1624" s="34">
        <v>1672</v>
      </c>
      <c r="B1624" s="120"/>
      <c r="C1624" s="7"/>
      <c r="D1624" s="7" t="str">
        <f t="shared" si="105"/>
        <v/>
      </c>
      <c r="E1624" s="7"/>
      <c r="F1624" s="19" t="str">
        <f t="shared" si="103"/>
        <v/>
      </c>
      <c r="G1624" s="116"/>
      <c r="H1624" s="7" t="str">
        <f t="shared" si="104"/>
        <v>空</v>
      </c>
      <c r="I1624" s="83"/>
      <c r="J1624" s="230"/>
      <c r="K1624" s="48"/>
      <c r="L1624" s="48"/>
      <c r="M1624" s="9"/>
      <c r="N1624" s="68"/>
      <c r="O1624" s="18" t="e">
        <f t="shared" ca="1" si="106"/>
        <v>#VALUE!</v>
      </c>
      <c r="P1624" s="133"/>
      <c r="Q1624" s="80"/>
      <c r="R1624" s="80"/>
      <c r="S1624" s="80"/>
    </row>
    <row r="1625" spans="1:19">
      <c r="A1625" s="34">
        <v>1673</v>
      </c>
      <c r="B1625" s="120"/>
      <c r="C1625" s="7"/>
      <c r="D1625" s="7" t="str">
        <f t="shared" si="105"/>
        <v/>
      </c>
      <c r="E1625" s="7"/>
      <c r="F1625" s="19" t="str">
        <f t="shared" si="103"/>
        <v/>
      </c>
      <c r="G1625" s="116"/>
      <c r="H1625" s="7" t="str">
        <f t="shared" si="104"/>
        <v>空</v>
      </c>
      <c r="I1625" s="83"/>
      <c r="J1625" s="230"/>
      <c r="K1625" s="48"/>
      <c r="L1625" s="48"/>
      <c r="M1625" s="9"/>
      <c r="N1625" s="68"/>
      <c r="O1625" s="18" t="e">
        <f t="shared" ca="1" si="106"/>
        <v>#VALUE!</v>
      </c>
      <c r="P1625" s="133"/>
      <c r="Q1625" s="80"/>
      <c r="R1625" s="80"/>
      <c r="S1625" s="80"/>
    </row>
    <row r="1626" spans="1:19">
      <c r="A1626" s="34">
        <v>1674</v>
      </c>
      <c r="B1626" s="120"/>
      <c r="C1626" s="7"/>
      <c r="D1626" s="7" t="str">
        <f t="shared" si="105"/>
        <v/>
      </c>
      <c r="E1626" s="7"/>
      <c r="F1626" s="19" t="str">
        <f t="shared" si="103"/>
        <v/>
      </c>
      <c r="G1626" s="116"/>
      <c r="H1626" s="7" t="str">
        <f t="shared" si="104"/>
        <v>空</v>
      </c>
      <c r="I1626" s="83"/>
      <c r="J1626" s="230"/>
      <c r="K1626" s="48"/>
      <c r="L1626" s="48"/>
      <c r="M1626" s="9"/>
      <c r="N1626" s="68"/>
      <c r="O1626" s="18" t="e">
        <f t="shared" ca="1" si="106"/>
        <v>#VALUE!</v>
      </c>
      <c r="P1626" s="133"/>
      <c r="Q1626" s="80"/>
      <c r="R1626" s="80"/>
      <c r="S1626" s="80"/>
    </row>
    <row r="1627" spans="1:19">
      <c r="A1627" s="34">
        <v>1675</v>
      </c>
      <c r="B1627" s="120"/>
      <c r="C1627" s="7"/>
      <c r="D1627" s="7" t="str">
        <f t="shared" si="105"/>
        <v/>
      </c>
      <c r="E1627" s="7"/>
      <c r="F1627" s="19" t="str">
        <f t="shared" si="103"/>
        <v/>
      </c>
      <c r="G1627" s="116"/>
      <c r="H1627" s="7" t="str">
        <f t="shared" si="104"/>
        <v>空</v>
      </c>
      <c r="I1627" s="83"/>
      <c r="J1627" s="230"/>
      <c r="K1627" s="48"/>
      <c r="L1627" s="48"/>
      <c r="M1627" s="9"/>
      <c r="N1627" s="68"/>
      <c r="O1627" s="18" t="e">
        <f t="shared" ca="1" si="106"/>
        <v>#VALUE!</v>
      </c>
      <c r="P1627" s="133"/>
      <c r="Q1627" s="80"/>
      <c r="R1627" s="80"/>
      <c r="S1627" s="80"/>
    </row>
    <row r="1628" spans="1:19">
      <c r="A1628" s="34">
        <v>1676</v>
      </c>
      <c r="B1628" s="100"/>
      <c r="C1628" s="7"/>
      <c r="D1628" s="7" t="str">
        <f t="shared" si="105"/>
        <v/>
      </c>
      <c r="E1628" s="7"/>
      <c r="F1628" s="19" t="str">
        <f t="shared" si="103"/>
        <v/>
      </c>
      <c r="G1628" s="82"/>
      <c r="H1628" s="7" t="str">
        <f t="shared" si="104"/>
        <v>空</v>
      </c>
      <c r="I1628" s="83"/>
      <c r="J1628" s="230"/>
      <c r="K1628" s="48"/>
      <c r="L1628" s="48"/>
      <c r="M1628" s="9"/>
      <c r="N1628" s="68"/>
      <c r="O1628" s="18" t="e">
        <f t="shared" ca="1" si="106"/>
        <v>#VALUE!</v>
      </c>
      <c r="P1628" s="80"/>
      <c r="Q1628" s="80"/>
      <c r="R1628" s="80"/>
      <c r="S1628" s="80"/>
    </row>
    <row r="1629" spans="1:19">
      <c r="A1629" s="34">
        <v>1677</v>
      </c>
      <c r="B1629" s="100"/>
      <c r="C1629" s="7"/>
      <c r="D1629" s="7" t="str">
        <f t="shared" si="105"/>
        <v/>
      </c>
      <c r="E1629" s="7"/>
      <c r="F1629" s="19" t="str">
        <f t="shared" si="103"/>
        <v/>
      </c>
      <c r="G1629" s="82"/>
      <c r="H1629" s="7" t="str">
        <f t="shared" si="104"/>
        <v>空</v>
      </c>
      <c r="I1629" s="83"/>
      <c r="J1629" s="230"/>
      <c r="K1629" s="48"/>
      <c r="L1629" s="48"/>
      <c r="M1629" s="9"/>
      <c r="N1629" s="68"/>
      <c r="O1629" s="18" t="e">
        <f t="shared" ca="1" si="106"/>
        <v>#VALUE!</v>
      </c>
      <c r="P1629" s="80"/>
      <c r="Q1629" s="80"/>
      <c r="R1629" s="80"/>
      <c r="S1629" s="80"/>
    </row>
    <row r="1630" spans="1:19">
      <c r="A1630" s="34">
        <v>1678</v>
      </c>
      <c r="B1630" s="100"/>
      <c r="C1630" s="7"/>
      <c r="D1630" s="7" t="str">
        <f t="shared" si="105"/>
        <v/>
      </c>
      <c r="E1630" s="7"/>
      <c r="F1630" s="19" t="str">
        <f t="shared" si="103"/>
        <v/>
      </c>
      <c r="G1630" s="82"/>
      <c r="H1630" s="7" t="str">
        <f t="shared" si="104"/>
        <v>空</v>
      </c>
      <c r="I1630" s="83"/>
      <c r="J1630" s="230"/>
      <c r="K1630" s="48"/>
      <c r="L1630" s="48"/>
      <c r="M1630" s="9"/>
      <c r="N1630" s="68"/>
      <c r="O1630" s="18" t="e">
        <f t="shared" ca="1" si="106"/>
        <v>#VALUE!</v>
      </c>
      <c r="P1630" s="80"/>
      <c r="Q1630" s="80"/>
      <c r="R1630" s="80"/>
      <c r="S1630" s="80"/>
    </row>
    <row r="1631" spans="1:19">
      <c r="A1631" s="34">
        <v>1679</v>
      </c>
      <c r="B1631" s="100"/>
      <c r="C1631" s="7"/>
      <c r="D1631" s="7" t="str">
        <f t="shared" si="105"/>
        <v/>
      </c>
      <c r="E1631" s="7"/>
      <c r="F1631" s="19" t="str">
        <f t="shared" si="103"/>
        <v/>
      </c>
      <c r="G1631" s="82"/>
      <c r="H1631" s="7" t="str">
        <f t="shared" si="104"/>
        <v>空</v>
      </c>
      <c r="I1631" s="83"/>
      <c r="J1631" s="230"/>
      <c r="K1631" s="48"/>
      <c r="L1631" s="48"/>
      <c r="M1631" s="9"/>
      <c r="N1631" s="68"/>
      <c r="O1631" s="18" t="e">
        <f t="shared" ca="1" si="106"/>
        <v>#VALUE!</v>
      </c>
      <c r="P1631" s="80"/>
      <c r="Q1631" s="80"/>
      <c r="R1631" s="80"/>
      <c r="S1631" s="80"/>
    </row>
    <row r="1632" spans="1:19">
      <c r="A1632" s="34">
        <v>1680</v>
      </c>
      <c r="B1632" s="100"/>
      <c r="C1632" s="7"/>
      <c r="D1632" s="7" t="str">
        <f t="shared" si="105"/>
        <v/>
      </c>
      <c r="E1632" s="7"/>
      <c r="F1632" s="19" t="str">
        <f t="shared" si="103"/>
        <v/>
      </c>
      <c r="G1632" s="82"/>
      <c r="H1632" s="7" t="str">
        <f t="shared" si="104"/>
        <v>空</v>
      </c>
      <c r="I1632" s="83"/>
      <c r="J1632" s="230"/>
      <c r="K1632" s="48"/>
      <c r="L1632" s="48"/>
      <c r="M1632" s="9"/>
      <c r="N1632" s="68"/>
      <c r="O1632" s="18" t="e">
        <f t="shared" ca="1" si="106"/>
        <v>#VALUE!</v>
      </c>
      <c r="P1632" s="80"/>
      <c r="Q1632" s="80"/>
      <c r="R1632" s="80"/>
      <c r="S1632" s="80"/>
    </row>
    <row r="1633" spans="1:19">
      <c r="A1633" s="34">
        <v>1681</v>
      </c>
      <c r="B1633" s="120"/>
      <c r="C1633" s="7"/>
      <c r="D1633" s="7" t="str">
        <f t="shared" si="105"/>
        <v/>
      </c>
      <c r="E1633" s="7"/>
      <c r="F1633" s="19" t="str">
        <f t="shared" si="103"/>
        <v/>
      </c>
      <c r="G1633" s="116"/>
      <c r="H1633" s="7" t="str">
        <f t="shared" si="104"/>
        <v>空</v>
      </c>
      <c r="I1633" s="83"/>
      <c r="J1633" s="230"/>
      <c r="K1633" s="48"/>
      <c r="L1633" s="48"/>
      <c r="M1633" s="9"/>
      <c r="N1633" s="68"/>
      <c r="O1633" s="18" t="e">
        <f t="shared" ca="1" si="106"/>
        <v>#VALUE!</v>
      </c>
      <c r="P1633" s="80"/>
      <c r="Q1633" s="80"/>
      <c r="R1633" s="80"/>
      <c r="S1633" s="80"/>
    </row>
    <row r="1634" spans="1:19">
      <c r="A1634" s="34">
        <v>1684</v>
      </c>
      <c r="B1634" s="100"/>
      <c r="C1634" s="7"/>
      <c r="D1634" s="7" t="str">
        <f t="shared" si="105"/>
        <v/>
      </c>
      <c r="E1634" s="7"/>
      <c r="F1634" s="19" t="str">
        <f t="shared" si="103"/>
        <v/>
      </c>
      <c r="G1634" s="116"/>
      <c r="H1634" s="7" t="str">
        <f t="shared" si="104"/>
        <v>空</v>
      </c>
      <c r="I1634" s="83"/>
      <c r="J1634" s="230"/>
      <c r="K1634" s="48"/>
      <c r="L1634" s="48"/>
      <c r="M1634" s="9"/>
      <c r="N1634" s="68"/>
      <c r="O1634" s="18" t="e">
        <f t="shared" ca="1" si="106"/>
        <v>#VALUE!</v>
      </c>
      <c r="P1634" s="80"/>
      <c r="Q1634" s="80"/>
      <c r="R1634" s="80"/>
      <c r="S1634" s="80"/>
    </row>
    <row r="1635" spans="1:19">
      <c r="A1635" s="34">
        <v>1697</v>
      </c>
      <c r="B1635" s="100"/>
      <c r="C1635" s="7"/>
      <c r="D1635" s="7" t="str">
        <f t="shared" si="105"/>
        <v/>
      </c>
      <c r="E1635" s="7"/>
      <c r="F1635" s="19" t="str">
        <f t="shared" si="103"/>
        <v/>
      </c>
      <c r="G1635" s="82"/>
      <c r="H1635" s="7" t="str">
        <f t="shared" si="104"/>
        <v>空</v>
      </c>
      <c r="I1635" s="83"/>
      <c r="J1635" s="230"/>
      <c r="K1635" s="48"/>
      <c r="L1635" s="48"/>
      <c r="M1635" s="9"/>
      <c r="N1635" s="68"/>
      <c r="O1635" s="18" t="e">
        <f t="shared" ca="1" si="106"/>
        <v>#VALUE!</v>
      </c>
      <c r="P1635" s="130"/>
      <c r="Q1635" s="80"/>
      <c r="R1635" s="80"/>
      <c r="S1635" s="80"/>
    </row>
    <row r="1636" spans="1:19">
      <c r="A1636" s="34">
        <v>1698</v>
      </c>
      <c r="B1636" s="100"/>
      <c r="C1636" s="7"/>
      <c r="D1636" s="7" t="str">
        <f t="shared" si="105"/>
        <v/>
      </c>
      <c r="E1636" s="7"/>
      <c r="F1636" s="19" t="str">
        <f t="shared" si="103"/>
        <v/>
      </c>
      <c r="G1636" s="116"/>
      <c r="H1636" s="7" t="str">
        <f t="shared" si="104"/>
        <v>空</v>
      </c>
      <c r="I1636" s="83"/>
      <c r="J1636" s="230"/>
      <c r="K1636" s="48"/>
      <c r="L1636" s="48"/>
      <c r="M1636" s="9"/>
      <c r="N1636" s="68"/>
      <c r="O1636" s="18" t="e">
        <f t="shared" ca="1" si="106"/>
        <v>#VALUE!</v>
      </c>
      <c r="P1636" s="80"/>
      <c r="Q1636" s="80"/>
      <c r="R1636" s="80"/>
      <c r="S1636" s="80"/>
    </row>
    <row r="1637" spans="1:19">
      <c r="A1637" s="34">
        <v>1702</v>
      </c>
      <c r="B1637" s="100"/>
      <c r="C1637" s="7"/>
      <c r="D1637" s="7" t="str">
        <f t="shared" si="105"/>
        <v/>
      </c>
      <c r="E1637" s="7"/>
      <c r="F1637" s="19" t="str">
        <f t="shared" si="103"/>
        <v/>
      </c>
      <c r="G1637" s="116"/>
      <c r="H1637" s="7" t="str">
        <f t="shared" si="104"/>
        <v>空</v>
      </c>
      <c r="I1637" s="83"/>
      <c r="J1637" s="230"/>
      <c r="K1637" s="48"/>
      <c r="L1637" s="48"/>
      <c r="M1637" s="9"/>
      <c r="N1637" s="68"/>
      <c r="O1637" s="18" t="e">
        <f t="shared" ca="1" si="106"/>
        <v>#VALUE!</v>
      </c>
      <c r="P1637" s="80"/>
      <c r="Q1637" s="80"/>
      <c r="R1637" s="80"/>
      <c r="S1637" s="80"/>
    </row>
    <row r="1638" spans="1:19">
      <c r="A1638" s="34">
        <v>1686</v>
      </c>
      <c r="B1638" s="120"/>
      <c r="C1638" s="7"/>
      <c r="D1638" s="7" t="str">
        <f t="shared" si="105"/>
        <v/>
      </c>
      <c r="E1638" s="7"/>
      <c r="F1638" s="19" t="str">
        <f t="shared" si="103"/>
        <v/>
      </c>
      <c r="G1638" s="116"/>
      <c r="H1638" s="7" t="str">
        <f t="shared" si="104"/>
        <v>空</v>
      </c>
      <c r="I1638" s="83"/>
      <c r="J1638" s="230"/>
      <c r="K1638" s="48"/>
      <c r="L1638" s="48"/>
      <c r="M1638" s="9"/>
      <c r="N1638" s="68"/>
      <c r="O1638" s="18" t="e">
        <f t="shared" ca="1" si="106"/>
        <v>#VALUE!</v>
      </c>
      <c r="P1638" s="80"/>
      <c r="Q1638" s="80"/>
      <c r="R1638" s="80"/>
      <c r="S1638" s="80"/>
    </row>
    <row r="1639" spans="1:19">
      <c r="A1639" s="34">
        <v>1687</v>
      </c>
      <c r="B1639" s="120"/>
      <c r="C1639" s="7"/>
      <c r="D1639" s="7" t="str">
        <f t="shared" si="105"/>
        <v/>
      </c>
      <c r="E1639" s="7"/>
      <c r="F1639" s="19" t="str">
        <f t="shared" si="103"/>
        <v/>
      </c>
      <c r="G1639" s="82"/>
      <c r="H1639" s="7" t="str">
        <f t="shared" si="104"/>
        <v>空</v>
      </c>
      <c r="I1639" s="83"/>
      <c r="J1639" s="230"/>
      <c r="K1639" s="48"/>
      <c r="L1639" s="48"/>
      <c r="M1639" s="9"/>
      <c r="N1639" s="68"/>
      <c r="O1639" s="18" t="e">
        <f t="shared" ca="1" si="106"/>
        <v>#VALUE!</v>
      </c>
      <c r="P1639" s="80"/>
      <c r="Q1639" s="80"/>
      <c r="R1639" s="80"/>
      <c r="S1639" s="80"/>
    </row>
    <row r="1640" spans="1:19">
      <c r="A1640" s="34">
        <v>1688</v>
      </c>
      <c r="B1640" s="120"/>
      <c r="C1640" s="7"/>
      <c r="D1640" s="7" t="str">
        <f t="shared" si="105"/>
        <v/>
      </c>
      <c r="E1640" s="7"/>
      <c r="F1640" s="19" t="str">
        <f t="shared" si="103"/>
        <v/>
      </c>
      <c r="G1640" s="116"/>
      <c r="H1640" s="7" t="str">
        <f t="shared" si="104"/>
        <v>空</v>
      </c>
      <c r="I1640" s="83"/>
      <c r="J1640" s="230"/>
      <c r="K1640" s="48"/>
      <c r="L1640" s="48"/>
      <c r="M1640" s="9"/>
      <c r="N1640" s="68"/>
      <c r="O1640" s="18" t="e">
        <f t="shared" ca="1" si="106"/>
        <v>#VALUE!</v>
      </c>
      <c r="P1640" s="80"/>
      <c r="Q1640" s="80"/>
      <c r="R1640" s="80"/>
      <c r="S1640" s="80"/>
    </row>
    <row r="1641" spans="1:19">
      <c r="A1641" s="34">
        <v>1689</v>
      </c>
      <c r="B1641" s="120"/>
      <c r="C1641" s="7"/>
      <c r="D1641" s="7" t="str">
        <f t="shared" si="105"/>
        <v/>
      </c>
      <c r="E1641" s="7"/>
      <c r="F1641" s="19" t="str">
        <f t="shared" si="103"/>
        <v/>
      </c>
      <c r="G1641" s="116"/>
      <c r="H1641" s="7" t="str">
        <f t="shared" si="104"/>
        <v>空</v>
      </c>
      <c r="I1641" s="83"/>
      <c r="J1641" s="230"/>
      <c r="K1641" s="48"/>
      <c r="L1641" s="48"/>
      <c r="M1641" s="9"/>
      <c r="N1641" s="68"/>
      <c r="O1641" s="18" t="e">
        <f t="shared" ca="1" si="106"/>
        <v>#VALUE!</v>
      </c>
      <c r="P1641" s="80"/>
      <c r="Q1641" s="80"/>
      <c r="R1641" s="80"/>
      <c r="S1641" s="80"/>
    </row>
    <row r="1642" spans="1:19">
      <c r="A1642" s="34">
        <v>1703</v>
      </c>
      <c r="B1642" s="100"/>
      <c r="C1642" s="7"/>
      <c r="D1642" s="7" t="str">
        <f t="shared" si="105"/>
        <v/>
      </c>
      <c r="E1642" s="7"/>
      <c r="F1642" s="19" t="str">
        <f t="shared" si="103"/>
        <v/>
      </c>
      <c r="G1642" s="116"/>
      <c r="H1642" s="7" t="str">
        <f t="shared" si="104"/>
        <v>空</v>
      </c>
      <c r="I1642" s="83"/>
      <c r="J1642" s="230"/>
      <c r="K1642" s="48"/>
      <c r="L1642" s="48"/>
      <c r="M1642" s="9"/>
      <c r="N1642" s="68"/>
      <c r="O1642" s="18" t="e">
        <f t="shared" ca="1" si="106"/>
        <v>#VALUE!</v>
      </c>
      <c r="P1642" s="80"/>
      <c r="Q1642" s="80"/>
      <c r="R1642" s="80"/>
      <c r="S1642" s="80"/>
    </row>
    <row r="1643" spans="1:19">
      <c r="A1643" s="34">
        <v>1704</v>
      </c>
      <c r="B1643" s="100"/>
      <c r="C1643" s="7"/>
      <c r="D1643" s="7" t="str">
        <f t="shared" si="105"/>
        <v/>
      </c>
      <c r="E1643" s="7"/>
      <c r="F1643" s="19" t="str">
        <f t="shared" si="103"/>
        <v/>
      </c>
      <c r="G1643" s="116"/>
      <c r="H1643" s="7" t="str">
        <f t="shared" si="104"/>
        <v>空</v>
      </c>
      <c r="I1643" s="83"/>
      <c r="J1643" s="230"/>
      <c r="K1643" s="48"/>
      <c r="L1643" s="48"/>
      <c r="M1643" s="9"/>
      <c r="N1643" s="68"/>
      <c r="O1643" s="18" t="e">
        <f t="shared" ca="1" si="106"/>
        <v>#VALUE!</v>
      </c>
      <c r="P1643" s="80"/>
      <c r="Q1643" s="80"/>
      <c r="R1643" s="80"/>
      <c r="S1643" s="80"/>
    </row>
    <row r="1644" spans="1:19">
      <c r="A1644" s="34">
        <v>1714</v>
      </c>
      <c r="B1644" s="100"/>
      <c r="C1644" s="7"/>
      <c r="D1644" s="7" t="str">
        <f t="shared" si="105"/>
        <v/>
      </c>
      <c r="E1644" s="7"/>
      <c r="F1644" s="19" t="str">
        <f t="shared" si="103"/>
        <v/>
      </c>
      <c r="G1644" s="116"/>
      <c r="H1644" s="7" t="str">
        <f t="shared" si="104"/>
        <v>空</v>
      </c>
      <c r="I1644" s="83"/>
      <c r="J1644" s="230"/>
      <c r="K1644" s="48"/>
      <c r="L1644" s="48"/>
      <c r="M1644" s="9"/>
      <c r="N1644" s="68"/>
      <c r="O1644" s="18" t="e">
        <f t="shared" ca="1" si="106"/>
        <v>#VALUE!</v>
      </c>
      <c r="P1644" s="80"/>
      <c r="Q1644" s="80"/>
      <c r="R1644" s="80"/>
      <c r="S1644" s="80"/>
    </row>
    <row r="1645" spans="1:19">
      <c r="A1645" s="34">
        <v>1721</v>
      </c>
      <c r="B1645" s="100"/>
      <c r="C1645" s="7"/>
      <c r="D1645" s="7" t="str">
        <f t="shared" si="105"/>
        <v/>
      </c>
      <c r="E1645" s="7"/>
      <c r="F1645" s="19" t="str">
        <f t="shared" si="103"/>
        <v/>
      </c>
      <c r="G1645" s="116"/>
      <c r="H1645" s="7" t="str">
        <f t="shared" si="104"/>
        <v>空</v>
      </c>
      <c r="I1645" s="83"/>
      <c r="J1645" s="230"/>
      <c r="K1645" s="48"/>
      <c r="L1645" s="48"/>
      <c r="M1645" s="9"/>
      <c r="N1645" s="68"/>
      <c r="O1645" s="18" t="e">
        <f t="shared" ca="1" si="106"/>
        <v>#VALUE!</v>
      </c>
      <c r="P1645" s="80"/>
      <c r="Q1645" s="80"/>
      <c r="R1645" s="80"/>
      <c r="S1645" s="80"/>
    </row>
    <row r="1646" spans="1:19">
      <c r="A1646" s="34">
        <v>1724</v>
      </c>
      <c r="B1646" s="100"/>
      <c r="C1646" s="7"/>
      <c r="D1646" s="7" t="str">
        <f t="shared" si="105"/>
        <v/>
      </c>
      <c r="E1646" s="7"/>
      <c r="F1646" s="19" t="str">
        <f t="shared" si="103"/>
        <v/>
      </c>
      <c r="G1646" s="116"/>
      <c r="H1646" s="7" t="str">
        <f t="shared" si="104"/>
        <v>空</v>
      </c>
      <c r="I1646" s="83"/>
      <c r="J1646" s="230"/>
      <c r="K1646" s="48"/>
      <c r="L1646" s="48"/>
      <c r="M1646" s="9"/>
      <c r="N1646" s="68"/>
      <c r="O1646" s="18" t="e">
        <f t="shared" ca="1" si="106"/>
        <v>#VALUE!</v>
      </c>
      <c r="P1646" s="80"/>
      <c r="Q1646" s="80"/>
      <c r="R1646" s="80"/>
      <c r="S1646" s="80"/>
    </row>
    <row r="1647" spans="1:19">
      <c r="A1647" s="34">
        <v>1725</v>
      </c>
      <c r="B1647" s="100"/>
      <c r="C1647" s="7"/>
      <c r="D1647" s="7" t="str">
        <f t="shared" si="105"/>
        <v/>
      </c>
      <c r="E1647" s="7"/>
      <c r="F1647" s="19" t="str">
        <f t="shared" si="103"/>
        <v/>
      </c>
      <c r="G1647" s="116"/>
      <c r="H1647" s="7" t="str">
        <f t="shared" si="104"/>
        <v>空</v>
      </c>
      <c r="I1647" s="83"/>
      <c r="J1647" s="230"/>
      <c r="K1647" s="48"/>
      <c r="L1647" s="48"/>
      <c r="M1647" s="9"/>
      <c r="N1647" s="68"/>
      <c r="O1647" s="18" t="e">
        <f t="shared" ca="1" si="106"/>
        <v>#VALUE!</v>
      </c>
      <c r="P1647" s="80"/>
      <c r="Q1647" s="80"/>
      <c r="R1647" s="80"/>
      <c r="S1647" s="80"/>
    </row>
    <row r="1648" spans="1:19">
      <c r="A1648" s="34">
        <v>1735</v>
      </c>
      <c r="B1648" s="100"/>
      <c r="C1648" s="7"/>
      <c r="D1648" s="7" t="str">
        <f t="shared" si="105"/>
        <v/>
      </c>
      <c r="E1648" s="7"/>
      <c r="F1648" s="19" t="str">
        <f t="shared" si="103"/>
        <v/>
      </c>
      <c r="G1648" s="116"/>
      <c r="H1648" s="7" t="str">
        <f t="shared" si="104"/>
        <v>空</v>
      </c>
      <c r="I1648" s="83"/>
      <c r="J1648" s="230"/>
      <c r="K1648" s="48"/>
      <c r="L1648" s="48"/>
      <c r="M1648" s="9"/>
      <c r="N1648" s="68"/>
      <c r="O1648" s="18" t="e">
        <f t="shared" ca="1" si="106"/>
        <v>#VALUE!</v>
      </c>
      <c r="P1648" s="80"/>
      <c r="Q1648" s="80"/>
      <c r="R1648" s="80"/>
      <c r="S1648" s="80"/>
    </row>
    <row r="1649" spans="1:19">
      <c r="A1649" s="34">
        <v>1743</v>
      </c>
      <c r="B1649" s="100"/>
      <c r="C1649" s="7"/>
      <c r="D1649" s="7" t="str">
        <f t="shared" si="105"/>
        <v/>
      </c>
      <c r="E1649" s="7"/>
      <c r="F1649" s="19" t="str">
        <f t="shared" si="103"/>
        <v/>
      </c>
      <c r="G1649" s="116"/>
      <c r="H1649" s="7" t="str">
        <f t="shared" si="104"/>
        <v>空</v>
      </c>
      <c r="I1649" s="83"/>
      <c r="J1649" s="230"/>
      <c r="K1649" s="48"/>
      <c r="L1649" s="48"/>
      <c r="M1649" s="9"/>
      <c r="N1649" s="68"/>
      <c r="O1649" s="18" t="e">
        <f t="shared" ca="1" si="106"/>
        <v>#VALUE!</v>
      </c>
      <c r="P1649" s="80"/>
      <c r="Q1649" s="80"/>
      <c r="R1649" s="80"/>
      <c r="S1649" s="80"/>
    </row>
    <row r="1650" spans="1:19">
      <c r="A1650" s="34">
        <v>1744</v>
      </c>
      <c r="B1650" s="100"/>
      <c r="C1650" s="7"/>
      <c r="D1650" s="7" t="str">
        <f t="shared" si="105"/>
        <v/>
      </c>
      <c r="E1650" s="7"/>
      <c r="F1650" s="19" t="str">
        <f t="shared" si="103"/>
        <v/>
      </c>
      <c r="G1650" s="116"/>
      <c r="H1650" s="7" t="str">
        <f t="shared" si="104"/>
        <v>空</v>
      </c>
      <c r="I1650" s="83"/>
      <c r="J1650" s="230"/>
      <c r="K1650" s="48"/>
      <c r="L1650" s="48"/>
      <c r="M1650" s="9"/>
      <c r="N1650" s="68"/>
      <c r="O1650" s="18" t="e">
        <f t="shared" ca="1" si="106"/>
        <v>#VALUE!</v>
      </c>
      <c r="P1650" s="80"/>
      <c r="Q1650" s="80"/>
      <c r="R1650" s="80"/>
      <c r="S1650" s="80"/>
    </row>
    <row r="1651" spans="1:19">
      <c r="A1651" s="34">
        <v>1747</v>
      </c>
      <c r="B1651" s="100"/>
      <c r="C1651" s="7"/>
      <c r="D1651" s="7" t="str">
        <f t="shared" si="105"/>
        <v/>
      </c>
      <c r="E1651" s="7"/>
      <c r="F1651" s="19" t="str">
        <f t="shared" si="103"/>
        <v/>
      </c>
      <c r="G1651" s="116"/>
      <c r="H1651" s="7" t="str">
        <f t="shared" si="104"/>
        <v>空</v>
      </c>
      <c r="I1651" s="83"/>
      <c r="J1651" s="230"/>
      <c r="K1651" s="48"/>
      <c r="L1651" s="48"/>
      <c r="M1651" s="9"/>
      <c r="N1651" s="68"/>
      <c r="O1651" s="18" t="e">
        <f t="shared" ca="1" si="106"/>
        <v>#VALUE!</v>
      </c>
      <c r="P1651" s="80"/>
      <c r="Q1651" s="80"/>
      <c r="R1651" s="80"/>
      <c r="S1651" s="80"/>
    </row>
    <row r="1652" spans="1:19">
      <c r="A1652" s="34">
        <v>1700</v>
      </c>
      <c r="B1652" s="120"/>
      <c r="C1652" s="7"/>
      <c r="D1652" s="7" t="str">
        <f t="shared" si="105"/>
        <v/>
      </c>
      <c r="E1652" s="7"/>
      <c r="F1652" s="19" t="str">
        <f t="shared" si="103"/>
        <v/>
      </c>
      <c r="G1652" s="116"/>
      <c r="H1652" s="7" t="str">
        <f t="shared" si="104"/>
        <v>空</v>
      </c>
      <c r="I1652" s="83"/>
      <c r="J1652" s="230"/>
      <c r="K1652" s="48"/>
      <c r="L1652" s="48"/>
      <c r="M1652" s="9"/>
      <c r="N1652" s="68"/>
      <c r="O1652" s="18" t="e">
        <f t="shared" ca="1" si="106"/>
        <v>#VALUE!</v>
      </c>
      <c r="P1652" s="80"/>
      <c r="Q1652" s="80"/>
      <c r="R1652" s="80"/>
      <c r="S1652" s="80"/>
    </row>
    <row r="1653" spans="1:19">
      <c r="A1653" s="34">
        <v>1701</v>
      </c>
      <c r="B1653" s="100"/>
      <c r="C1653" s="7"/>
      <c r="D1653" s="7" t="str">
        <f t="shared" si="105"/>
        <v/>
      </c>
      <c r="E1653" s="7"/>
      <c r="F1653" s="19" t="str">
        <f t="shared" si="103"/>
        <v/>
      </c>
      <c r="G1653" s="116"/>
      <c r="H1653" s="7" t="str">
        <f t="shared" si="104"/>
        <v>空</v>
      </c>
      <c r="I1653" s="83"/>
      <c r="J1653" s="230"/>
      <c r="K1653" s="48"/>
      <c r="L1653" s="48"/>
      <c r="M1653" s="9"/>
      <c r="N1653" s="68"/>
      <c r="O1653" s="18" t="e">
        <f t="shared" ca="1" si="106"/>
        <v>#VALUE!</v>
      </c>
      <c r="P1653" s="80"/>
      <c r="Q1653" s="80"/>
      <c r="R1653" s="80"/>
      <c r="S1653" s="80"/>
    </row>
    <row r="1654" spans="1:19">
      <c r="A1654" s="34">
        <v>1758</v>
      </c>
      <c r="B1654" s="100"/>
      <c r="C1654" s="7"/>
      <c r="D1654" s="7" t="str">
        <f t="shared" si="105"/>
        <v/>
      </c>
      <c r="E1654" s="7"/>
      <c r="F1654" s="19" t="str">
        <f t="shared" si="103"/>
        <v/>
      </c>
      <c r="G1654" s="116"/>
      <c r="H1654" s="7" t="str">
        <f t="shared" si="104"/>
        <v>空</v>
      </c>
      <c r="I1654" s="83"/>
      <c r="J1654" s="230"/>
      <c r="K1654" s="48"/>
      <c r="L1654" s="48"/>
      <c r="M1654" s="9"/>
      <c r="N1654" s="68"/>
      <c r="O1654" s="18" t="e">
        <f t="shared" ca="1" si="106"/>
        <v>#VALUE!</v>
      </c>
      <c r="P1654" s="80"/>
      <c r="Q1654" s="80"/>
      <c r="R1654" s="80"/>
      <c r="S1654" s="80"/>
    </row>
    <row r="1655" spans="1:19">
      <c r="A1655" s="34">
        <v>1762</v>
      </c>
      <c r="B1655" s="100"/>
      <c r="C1655" s="7"/>
      <c r="D1655" s="7" t="str">
        <f t="shared" si="105"/>
        <v/>
      </c>
      <c r="E1655" s="7"/>
      <c r="F1655" s="19" t="str">
        <f t="shared" si="103"/>
        <v/>
      </c>
      <c r="G1655" s="116"/>
      <c r="H1655" s="7" t="str">
        <f t="shared" si="104"/>
        <v>空</v>
      </c>
      <c r="I1655" s="83"/>
      <c r="J1655" s="230"/>
      <c r="K1655" s="48"/>
      <c r="L1655" s="48"/>
      <c r="M1655" s="9"/>
      <c r="N1655" s="68"/>
      <c r="O1655" s="18" t="e">
        <f t="shared" ca="1" si="106"/>
        <v>#VALUE!</v>
      </c>
      <c r="P1655" s="80"/>
      <c r="Q1655" s="80"/>
      <c r="R1655" s="80"/>
      <c r="S1655" s="80"/>
    </row>
    <row r="1656" spans="1:19">
      <c r="A1656" s="34">
        <v>1763</v>
      </c>
      <c r="B1656" s="100"/>
      <c r="C1656" s="7"/>
      <c r="D1656" s="7" t="str">
        <f t="shared" si="105"/>
        <v/>
      </c>
      <c r="E1656" s="7"/>
      <c r="F1656" s="19" t="str">
        <f t="shared" si="103"/>
        <v/>
      </c>
      <c r="G1656" s="116"/>
      <c r="H1656" s="7" t="str">
        <f t="shared" si="104"/>
        <v>空</v>
      </c>
      <c r="I1656" s="83"/>
      <c r="J1656" s="230"/>
      <c r="K1656" s="48"/>
      <c r="L1656" s="48"/>
      <c r="M1656" s="9"/>
      <c r="N1656" s="68"/>
      <c r="O1656" s="18" t="e">
        <f t="shared" ca="1" si="106"/>
        <v>#VALUE!</v>
      </c>
      <c r="P1656" s="80"/>
      <c r="Q1656" s="80"/>
      <c r="R1656" s="80"/>
      <c r="S1656" s="80"/>
    </row>
    <row r="1657" spans="1:19">
      <c r="A1657" s="34">
        <v>1767</v>
      </c>
      <c r="B1657" s="100"/>
      <c r="C1657" s="7"/>
      <c r="D1657" s="7" t="str">
        <f t="shared" si="105"/>
        <v/>
      </c>
      <c r="E1657" s="7"/>
      <c r="F1657" s="19" t="str">
        <f t="shared" si="103"/>
        <v/>
      </c>
      <c r="G1657" s="116"/>
      <c r="H1657" s="7" t="str">
        <f t="shared" si="104"/>
        <v>空</v>
      </c>
      <c r="I1657" s="83"/>
      <c r="J1657" s="230"/>
      <c r="K1657" s="48"/>
      <c r="L1657" s="48"/>
      <c r="M1657" s="9"/>
      <c r="N1657" s="68"/>
      <c r="O1657" s="18" t="e">
        <f t="shared" ca="1" si="106"/>
        <v>#VALUE!</v>
      </c>
      <c r="P1657" s="80"/>
      <c r="Q1657" s="80"/>
      <c r="R1657" s="80"/>
      <c r="S1657" s="80"/>
    </row>
    <row r="1658" spans="1:19">
      <c r="A1658" s="34">
        <v>1775</v>
      </c>
      <c r="B1658" s="100"/>
      <c r="C1658" s="7"/>
      <c r="D1658" s="7" t="str">
        <f t="shared" si="105"/>
        <v/>
      </c>
      <c r="E1658" s="7"/>
      <c r="F1658" s="19" t="str">
        <f t="shared" si="103"/>
        <v/>
      </c>
      <c r="G1658" s="116"/>
      <c r="H1658" s="7" t="str">
        <f t="shared" si="104"/>
        <v>空</v>
      </c>
      <c r="I1658" s="83"/>
      <c r="J1658" s="230"/>
      <c r="K1658" s="48"/>
      <c r="L1658" s="48"/>
      <c r="M1658" s="9"/>
      <c r="N1658" s="68"/>
      <c r="O1658" s="18" t="e">
        <f t="shared" ca="1" si="106"/>
        <v>#VALUE!</v>
      </c>
      <c r="P1658" s="80"/>
      <c r="Q1658" s="80"/>
      <c r="R1658" s="80"/>
      <c r="S1658" s="80"/>
    </row>
    <row r="1659" spans="1:19">
      <c r="A1659" s="34">
        <v>1691</v>
      </c>
      <c r="B1659" s="100"/>
      <c r="C1659" s="7"/>
      <c r="D1659" s="7" t="str">
        <f t="shared" si="105"/>
        <v/>
      </c>
      <c r="E1659" s="7"/>
      <c r="F1659" s="19" t="str">
        <f t="shared" si="103"/>
        <v/>
      </c>
      <c r="G1659" s="116"/>
      <c r="H1659" s="7" t="str">
        <f t="shared" si="104"/>
        <v>空</v>
      </c>
      <c r="I1659" s="83"/>
      <c r="J1659" s="230"/>
      <c r="K1659" s="48"/>
      <c r="L1659" s="48"/>
      <c r="M1659" s="9"/>
      <c r="N1659" s="68"/>
      <c r="O1659" s="18" t="e">
        <f t="shared" ca="1" si="106"/>
        <v>#VALUE!</v>
      </c>
      <c r="P1659" s="80"/>
      <c r="Q1659" s="80"/>
      <c r="R1659" s="80"/>
      <c r="S1659" s="80"/>
    </row>
    <row r="1660" spans="1:19">
      <c r="A1660" s="34">
        <v>1699</v>
      </c>
      <c r="B1660" s="100"/>
      <c r="C1660" s="7"/>
      <c r="D1660" s="7" t="str">
        <f t="shared" si="105"/>
        <v/>
      </c>
      <c r="E1660" s="7"/>
      <c r="F1660" s="19" t="str">
        <f t="shared" si="103"/>
        <v/>
      </c>
      <c r="G1660" s="116"/>
      <c r="H1660" s="7" t="str">
        <f t="shared" si="104"/>
        <v>空</v>
      </c>
      <c r="I1660" s="83"/>
      <c r="J1660" s="230"/>
      <c r="K1660" s="48"/>
      <c r="L1660" s="48"/>
      <c r="M1660" s="9"/>
      <c r="N1660" s="68"/>
      <c r="O1660" s="18" t="e">
        <f t="shared" ca="1" si="106"/>
        <v>#VALUE!</v>
      </c>
      <c r="P1660" s="80"/>
      <c r="Q1660" s="80"/>
      <c r="R1660" s="80"/>
      <c r="S1660" s="80"/>
    </row>
    <row r="1661" spans="1:19">
      <c r="A1661" s="34">
        <v>1705</v>
      </c>
      <c r="B1661" s="100"/>
      <c r="C1661" s="7"/>
      <c r="D1661" s="7" t="str">
        <f t="shared" si="105"/>
        <v/>
      </c>
      <c r="E1661" s="7"/>
      <c r="F1661" s="19" t="str">
        <f t="shared" si="103"/>
        <v/>
      </c>
      <c r="G1661" s="116"/>
      <c r="H1661" s="7" t="str">
        <f t="shared" si="104"/>
        <v>空</v>
      </c>
      <c r="I1661" s="83"/>
      <c r="J1661" s="230"/>
      <c r="K1661" s="48"/>
      <c r="L1661" s="48"/>
      <c r="M1661" s="9"/>
      <c r="N1661" s="68"/>
      <c r="O1661" s="18" t="e">
        <f t="shared" ca="1" si="106"/>
        <v>#VALUE!</v>
      </c>
      <c r="P1661" s="80"/>
      <c r="Q1661" s="80"/>
      <c r="R1661" s="80"/>
      <c r="S1661" s="80"/>
    </row>
    <row r="1662" spans="1:19">
      <c r="A1662" s="34">
        <v>1706</v>
      </c>
      <c r="B1662" s="100"/>
      <c r="C1662" s="7"/>
      <c r="D1662" s="7" t="str">
        <f t="shared" si="105"/>
        <v/>
      </c>
      <c r="E1662" s="7"/>
      <c r="F1662" s="19" t="str">
        <f t="shared" si="103"/>
        <v/>
      </c>
      <c r="G1662" s="116"/>
      <c r="H1662" s="7" t="str">
        <f t="shared" si="104"/>
        <v>空</v>
      </c>
      <c r="I1662" s="83"/>
      <c r="J1662" s="230"/>
      <c r="K1662" s="48"/>
      <c r="L1662" s="48"/>
      <c r="M1662" s="9"/>
      <c r="N1662" s="68"/>
      <c r="O1662" s="18" t="e">
        <f t="shared" ca="1" si="106"/>
        <v>#VALUE!</v>
      </c>
      <c r="P1662" s="80"/>
      <c r="Q1662" s="80"/>
      <c r="R1662" s="80"/>
      <c r="S1662" s="80"/>
    </row>
    <row r="1663" spans="1:19">
      <c r="A1663" s="34">
        <v>1707</v>
      </c>
      <c r="B1663" s="100"/>
      <c r="C1663" s="7"/>
      <c r="D1663" s="7" t="str">
        <f t="shared" si="105"/>
        <v/>
      </c>
      <c r="E1663" s="7"/>
      <c r="F1663" s="19" t="str">
        <f t="shared" si="103"/>
        <v/>
      </c>
      <c r="G1663" s="116"/>
      <c r="H1663" s="7" t="str">
        <f t="shared" si="104"/>
        <v>空</v>
      </c>
      <c r="I1663" s="83"/>
      <c r="J1663" s="230"/>
      <c r="K1663" s="48"/>
      <c r="L1663" s="48"/>
      <c r="M1663" s="9"/>
      <c r="N1663" s="68"/>
      <c r="O1663" s="18" t="e">
        <f t="shared" ca="1" si="106"/>
        <v>#VALUE!</v>
      </c>
      <c r="P1663" s="80"/>
      <c r="Q1663" s="80"/>
      <c r="R1663" s="80"/>
      <c r="S1663" s="80"/>
    </row>
    <row r="1664" spans="1:19">
      <c r="A1664" s="34">
        <v>1708</v>
      </c>
      <c r="B1664" s="100"/>
      <c r="C1664" s="7"/>
      <c r="D1664" s="7" t="str">
        <f t="shared" si="105"/>
        <v/>
      </c>
      <c r="E1664" s="7"/>
      <c r="F1664" s="19" t="str">
        <f t="shared" si="103"/>
        <v/>
      </c>
      <c r="G1664" s="116"/>
      <c r="H1664" s="7" t="str">
        <f t="shared" si="104"/>
        <v>空</v>
      </c>
      <c r="I1664" s="83"/>
      <c r="J1664" s="230"/>
      <c r="K1664" s="48"/>
      <c r="L1664" s="48"/>
      <c r="M1664" s="9"/>
      <c r="N1664" s="68"/>
      <c r="O1664" s="18" t="e">
        <f t="shared" ca="1" si="106"/>
        <v>#VALUE!</v>
      </c>
      <c r="P1664" s="80"/>
      <c r="Q1664" s="80"/>
      <c r="R1664" s="80"/>
      <c r="S1664" s="80"/>
    </row>
    <row r="1665" spans="1:19">
      <c r="A1665" s="34">
        <v>1709</v>
      </c>
      <c r="B1665" s="100"/>
      <c r="C1665" s="7"/>
      <c r="D1665" s="7" t="str">
        <f t="shared" si="105"/>
        <v/>
      </c>
      <c r="E1665" s="7"/>
      <c r="F1665" s="19" t="str">
        <f t="shared" si="103"/>
        <v/>
      </c>
      <c r="G1665" s="116"/>
      <c r="H1665" s="7" t="str">
        <f t="shared" si="104"/>
        <v>空</v>
      </c>
      <c r="I1665" s="83"/>
      <c r="J1665" s="230"/>
      <c r="K1665" s="48"/>
      <c r="L1665" s="48"/>
      <c r="M1665" s="9"/>
      <c r="N1665" s="68"/>
      <c r="O1665" s="18" t="e">
        <f t="shared" ca="1" si="106"/>
        <v>#VALUE!</v>
      </c>
      <c r="P1665" s="80"/>
      <c r="Q1665" s="80"/>
      <c r="R1665" s="80"/>
      <c r="S1665" s="80"/>
    </row>
    <row r="1666" spans="1:19">
      <c r="A1666" s="34">
        <v>1710</v>
      </c>
      <c r="B1666" s="100"/>
      <c r="C1666" s="7"/>
      <c r="D1666" s="7" t="str">
        <f t="shared" si="105"/>
        <v/>
      </c>
      <c r="E1666" s="7"/>
      <c r="F1666" s="19" t="str">
        <f t="shared" si="103"/>
        <v/>
      </c>
      <c r="G1666" s="116"/>
      <c r="H1666" s="7" t="str">
        <f t="shared" si="104"/>
        <v>空</v>
      </c>
      <c r="I1666" s="83"/>
      <c r="J1666" s="230"/>
      <c r="K1666" s="48"/>
      <c r="L1666" s="48"/>
      <c r="M1666" s="9"/>
      <c r="N1666" s="68"/>
      <c r="O1666" s="18" t="e">
        <f t="shared" ca="1" si="106"/>
        <v>#VALUE!</v>
      </c>
      <c r="P1666" s="80"/>
      <c r="Q1666" s="80"/>
      <c r="R1666" s="80"/>
      <c r="S1666" s="80"/>
    </row>
    <row r="1667" spans="1:19">
      <c r="A1667" s="34">
        <v>1711</v>
      </c>
      <c r="B1667" s="100"/>
      <c r="C1667" s="7"/>
      <c r="D1667" s="7" t="str">
        <f t="shared" si="105"/>
        <v/>
      </c>
      <c r="E1667" s="7"/>
      <c r="F1667" s="19" t="str">
        <f t="shared" ref="F1667:F1730" si="107">IF(ISNONTEXT(B1667),"","请输入日期")</f>
        <v/>
      </c>
      <c r="G1667" s="116"/>
      <c r="H1667" s="7" t="str">
        <f t="shared" ref="H1667:H1730" si="108">IF(I1667="","空","重")</f>
        <v>空</v>
      </c>
      <c r="I1667" s="83"/>
      <c r="J1667" s="230"/>
      <c r="K1667" s="48"/>
      <c r="L1667" s="48"/>
      <c r="M1667" s="9"/>
      <c r="N1667" s="68"/>
      <c r="O1667" s="18" t="e">
        <f t="shared" ca="1" si="106"/>
        <v>#VALUE!</v>
      </c>
      <c r="P1667" s="80"/>
      <c r="Q1667" s="80"/>
      <c r="R1667" s="80"/>
      <c r="S1667" s="80"/>
    </row>
    <row r="1668" spans="1:19">
      <c r="A1668" s="34">
        <v>1712</v>
      </c>
      <c r="B1668" s="100"/>
      <c r="C1668" s="7"/>
      <c r="D1668" s="7" t="str">
        <f t="shared" ref="D1668:D1731" si="109">IF(B1668="","","HPL箱")</f>
        <v/>
      </c>
      <c r="E1668" s="7"/>
      <c r="F1668" s="19" t="str">
        <f t="shared" si="107"/>
        <v/>
      </c>
      <c r="G1668" s="116"/>
      <c r="H1668" s="7" t="str">
        <f t="shared" si="108"/>
        <v>空</v>
      </c>
      <c r="I1668" s="83"/>
      <c r="J1668" s="230"/>
      <c r="K1668" s="48"/>
      <c r="L1668" s="48"/>
      <c r="M1668" s="9"/>
      <c r="N1668" s="68"/>
      <c r="O1668" s="18" t="e">
        <f t="shared" ca="1" si="106"/>
        <v>#VALUE!</v>
      </c>
      <c r="P1668" s="80"/>
      <c r="Q1668" s="80"/>
      <c r="R1668" s="80"/>
      <c r="S1668" s="80"/>
    </row>
    <row r="1669" spans="1:19">
      <c r="A1669" s="34">
        <v>1717</v>
      </c>
      <c r="B1669" s="120"/>
      <c r="C1669" s="7"/>
      <c r="D1669" s="7" t="str">
        <f t="shared" si="109"/>
        <v/>
      </c>
      <c r="E1669" s="7"/>
      <c r="F1669" s="19" t="str">
        <f t="shared" si="107"/>
        <v/>
      </c>
      <c r="G1669" s="116"/>
      <c r="H1669" s="7" t="str">
        <f t="shared" si="108"/>
        <v>空</v>
      </c>
      <c r="I1669" s="83"/>
      <c r="J1669" s="230"/>
      <c r="K1669" s="48"/>
      <c r="L1669" s="48"/>
      <c r="M1669" s="9"/>
      <c r="N1669" s="68"/>
      <c r="O1669" s="18" t="e">
        <f t="shared" ca="1" si="106"/>
        <v>#VALUE!</v>
      </c>
      <c r="P1669" s="80"/>
      <c r="Q1669" s="80"/>
      <c r="R1669" s="80"/>
      <c r="S1669" s="80"/>
    </row>
    <row r="1670" spans="1:19">
      <c r="A1670" s="34">
        <v>1713</v>
      </c>
      <c r="B1670" s="100"/>
      <c r="C1670" s="7"/>
      <c r="D1670" s="7" t="str">
        <f t="shared" si="109"/>
        <v/>
      </c>
      <c r="E1670" s="7"/>
      <c r="F1670" s="19" t="str">
        <f t="shared" si="107"/>
        <v/>
      </c>
      <c r="G1670" s="116"/>
      <c r="H1670" s="7" t="str">
        <f t="shared" si="108"/>
        <v>空</v>
      </c>
      <c r="I1670" s="83"/>
      <c r="J1670" s="230"/>
      <c r="K1670" s="48"/>
      <c r="L1670" s="48"/>
      <c r="M1670" s="9"/>
      <c r="N1670" s="68"/>
      <c r="O1670" s="18" t="e">
        <f t="shared" ca="1" si="106"/>
        <v>#VALUE!</v>
      </c>
      <c r="P1670" s="80"/>
      <c r="Q1670" s="80"/>
      <c r="R1670" s="80"/>
      <c r="S1670" s="80"/>
    </row>
    <row r="1671" spans="1:19">
      <c r="A1671" s="34">
        <v>1682</v>
      </c>
      <c r="B1671" s="100"/>
      <c r="C1671" s="7"/>
      <c r="D1671" s="7" t="str">
        <f t="shared" si="109"/>
        <v/>
      </c>
      <c r="E1671" s="7"/>
      <c r="F1671" s="19" t="str">
        <f t="shared" si="107"/>
        <v/>
      </c>
      <c r="G1671" s="116"/>
      <c r="H1671" s="7" t="str">
        <f t="shared" si="108"/>
        <v>空</v>
      </c>
      <c r="I1671" s="83"/>
      <c r="J1671" s="230"/>
      <c r="K1671" s="48"/>
      <c r="L1671" s="48"/>
      <c r="M1671" s="9"/>
      <c r="N1671" s="68"/>
      <c r="O1671" s="18" t="e">
        <f t="shared" ca="1" si="106"/>
        <v>#VALUE!</v>
      </c>
      <c r="P1671" s="80"/>
      <c r="Q1671" s="80"/>
      <c r="R1671" s="80"/>
      <c r="S1671" s="80"/>
    </row>
    <row r="1672" spans="1:19">
      <c r="A1672" s="34">
        <v>1683</v>
      </c>
      <c r="B1672" s="100"/>
      <c r="C1672" s="7"/>
      <c r="D1672" s="7" t="str">
        <f t="shared" si="109"/>
        <v/>
      </c>
      <c r="E1672" s="7"/>
      <c r="F1672" s="19" t="str">
        <f t="shared" si="107"/>
        <v/>
      </c>
      <c r="G1672" s="116"/>
      <c r="H1672" s="7" t="str">
        <f t="shared" si="108"/>
        <v>空</v>
      </c>
      <c r="I1672" s="83"/>
      <c r="J1672" s="230"/>
      <c r="K1672" s="48"/>
      <c r="L1672" s="48"/>
      <c r="M1672" s="9"/>
      <c r="N1672" s="68"/>
      <c r="O1672" s="18" t="e">
        <f t="shared" ca="1" si="106"/>
        <v>#VALUE!</v>
      </c>
      <c r="P1672" s="134"/>
      <c r="Q1672" s="80"/>
      <c r="R1672" s="80"/>
      <c r="S1672" s="80"/>
    </row>
    <row r="1673" spans="1:19">
      <c r="A1673" s="34">
        <v>1685</v>
      </c>
      <c r="B1673" s="100"/>
      <c r="C1673" s="7"/>
      <c r="D1673" s="7" t="str">
        <f t="shared" si="109"/>
        <v/>
      </c>
      <c r="E1673" s="7"/>
      <c r="F1673" s="19" t="str">
        <f t="shared" si="107"/>
        <v/>
      </c>
      <c r="G1673" s="116"/>
      <c r="H1673" s="7" t="str">
        <f t="shared" si="108"/>
        <v>空</v>
      </c>
      <c r="I1673" s="83"/>
      <c r="J1673" s="230"/>
      <c r="K1673" s="48"/>
      <c r="L1673" s="48"/>
      <c r="M1673" s="9"/>
      <c r="N1673" s="68"/>
      <c r="O1673" s="18" t="e">
        <f t="shared" ca="1" si="106"/>
        <v>#VALUE!</v>
      </c>
      <c r="P1673" s="80"/>
      <c r="Q1673" s="80"/>
      <c r="R1673" s="80"/>
      <c r="S1673" s="80"/>
    </row>
    <row r="1674" spans="1:19">
      <c r="A1674" s="34">
        <v>1722</v>
      </c>
      <c r="B1674" s="120"/>
      <c r="C1674" s="7"/>
      <c r="D1674" s="7" t="str">
        <f t="shared" si="109"/>
        <v/>
      </c>
      <c r="E1674" s="7"/>
      <c r="F1674" s="19" t="str">
        <f t="shared" si="107"/>
        <v/>
      </c>
      <c r="G1674" s="116"/>
      <c r="H1674" s="7" t="str">
        <f t="shared" si="108"/>
        <v>空</v>
      </c>
      <c r="I1674" s="83"/>
      <c r="J1674" s="230"/>
      <c r="K1674" s="48"/>
      <c r="L1674" s="48"/>
      <c r="M1674" s="9"/>
      <c r="N1674" s="68"/>
      <c r="O1674" s="18" t="e">
        <f t="shared" ca="1" si="106"/>
        <v>#VALUE!</v>
      </c>
      <c r="P1674" s="80"/>
      <c r="Q1674" s="80"/>
      <c r="R1674" s="80"/>
      <c r="S1674" s="80"/>
    </row>
    <row r="1675" spans="1:19">
      <c r="A1675" s="34">
        <v>1723</v>
      </c>
      <c r="B1675" s="120"/>
      <c r="C1675" s="7"/>
      <c r="D1675" s="7" t="str">
        <f t="shared" si="109"/>
        <v/>
      </c>
      <c r="E1675" s="7"/>
      <c r="F1675" s="19" t="str">
        <f t="shared" si="107"/>
        <v/>
      </c>
      <c r="G1675" s="116"/>
      <c r="H1675" s="7" t="str">
        <f t="shared" si="108"/>
        <v>空</v>
      </c>
      <c r="I1675" s="83"/>
      <c r="J1675" s="230"/>
      <c r="K1675" s="48"/>
      <c r="L1675" s="48"/>
      <c r="M1675" s="9"/>
      <c r="N1675" s="68"/>
      <c r="O1675" s="18" t="e">
        <f t="shared" ca="1" si="106"/>
        <v>#VALUE!</v>
      </c>
      <c r="P1675" s="80"/>
      <c r="Q1675" s="80"/>
      <c r="R1675" s="80"/>
      <c r="S1675" s="80"/>
    </row>
    <row r="1676" spans="1:19">
      <c r="A1676" s="34">
        <v>1690</v>
      </c>
      <c r="B1676" s="100"/>
      <c r="C1676" s="7"/>
      <c r="D1676" s="7" t="str">
        <f t="shared" si="109"/>
        <v/>
      </c>
      <c r="E1676" s="7"/>
      <c r="F1676" s="19" t="str">
        <f t="shared" si="107"/>
        <v/>
      </c>
      <c r="G1676" s="116"/>
      <c r="H1676" s="7" t="str">
        <f t="shared" si="108"/>
        <v>空</v>
      </c>
      <c r="I1676" s="83"/>
      <c r="J1676" s="230"/>
      <c r="K1676" s="48"/>
      <c r="L1676" s="48"/>
      <c r="M1676" s="9"/>
      <c r="N1676" s="68"/>
      <c r="O1676" s="18" t="e">
        <f t="shared" ca="1" si="106"/>
        <v>#VALUE!</v>
      </c>
      <c r="P1676" s="80"/>
      <c r="Q1676" s="80"/>
      <c r="R1676" s="80"/>
      <c r="S1676" s="80"/>
    </row>
    <row r="1677" spans="1:19">
      <c r="A1677" s="34">
        <v>1692</v>
      </c>
      <c r="B1677" s="100"/>
      <c r="C1677" s="7"/>
      <c r="D1677" s="7" t="str">
        <f t="shared" si="109"/>
        <v/>
      </c>
      <c r="E1677" s="7"/>
      <c r="F1677" s="19" t="str">
        <f t="shared" si="107"/>
        <v/>
      </c>
      <c r="G1677" s="116"/>
      <c r="H1677" s="7" t="str">
        <f t="shared" si="108"/>
        <v>空</v>
      </c>
      <c r="I1677" s="83"/>
      <c r="J1677" s="230"/>
      <c r="K1677" s="48"/>
      <c r="L1677" s="48"/>
      <c r="M1677" s="9"/>
      <c r="N1677" s="68"/>
      <c r="O1677" s="18" t="e">
        <f t="shared" ca="1" si="106"/>
        <v>#VALUE!</v>
      </c>
      <c r="P1677" s="80"/>
      <c r="Q1677" s="80"/>
      <c r="R1677" s="80"/>
      <c r="S1677" s="80"/>
    </row>
    <row r="1678" spans="1:19">
      <c r="A1678" s="34">
        <v>1693</v>
      </c>
      <c r="B1678" s="100"/>
      <c r="C1678" s="7"/>
      <c r="D1678" s="7" t="str">
        <f t="shared" si="109"/>
        <v/>
      </c>
      <c r="E1678" s="7"/>
      <c r="F1678" s="19" t="str">
        <f t="shared" si="107"/>
        <v/>
      </c>
      <c r="G1678" s="116"/>
      <c r="H1678" s="7" t="str">
        <f t="shared" si="108"/>
        <v>空</v>
      </c>
      <c r="I1678" s="83"/>
      <c r="J1678" s="230"/>
      <c r="K1678" s="48"/>
      <c r="L1678" s="48"/>
      <c r="M1678" s="9"/>
      <c r="N1678" s="68"/>
      <c r="O1678" s="18" t="e">
        <f t="shared" ca="1" si="106"/>
        <v>#VALUE!</v>
      </c>
      <c r="P1678" s="80"/>
      <c r="Q1678" s="80"/>
      <c r="R1678" s="80"/>
      <c r="S1678" s="80"/>
    </row>
    <row r="1679" spans="1:19">
      <c r="A1679" s="34">
        <v>1727</v>
      </c>
      <c r="B1679" s="120"/>
      <c r="C1679" s="7"/>
      <c r="D1679" s="7" t="str">
        <f t="shared" si="109"/>
        <v/>
      </c>
      <c r="E1679" s="7"/>
      <c r="F1679" s="19" t="str">
        <f t="shared" si="107"/>
        <v/>
      </c>
      <c r="G1679" s="116"/>
      <c r="H1679" s="7" t="str">
        <f t="shared" si="108"/>
        <v>空</v>
      </c>
      <c r="I1679" s="83"/>
      <c r="J1679" s="230"/>
      <c r="K1679" s="48"/>
      <c r="L1679" s="48"/>
      <c r="M1679" s="9"/>
      <c r="N1679" s="68"/>
      <c r="O1679" s="18" t="e">
        <f t="shared" ca="1" si="106"/>
        <v>#VALUE!</v>
      </c>
      <c r="P1679" s="80"/>
      <c r="Q1679" s="80"/>
      <c r="R1679" s="80"/>
      <c r="S1679" s="80"/>
    </row>
    <row r="1680" spans="1:19">
      <c r="A1680" s="34">
        <v>1728</v>
      </c>
      <c r="B1680" s="120"/>
      <c r="C1680" s="7"/>
      <c r="D1680" s="7" t="str">
        <f t="shared" si="109"/>
        <v/>
      </c>
      <c r="E1680" s="7"/>
      <c r="F1680" s="19" t="str">
        <f t="shared" si="107"/>
        <v/>
      </c>
      <c r="G1680" s="116"/>
      <c r="H1680" s="7" t="str">
        <f t="shared" si="108"/>
        <v>空</v>
      </c>
      <c r="I1680" s="83"/>
      <c r="J1680" s="230"/>
      <c r="K1680" s="48"/>
      <c r="L1680" s="48"/>
      <c r="M1680" s="9"/>
      <c r="N1680" s="68"/>
      <c r="O1680" s="18" t="e">
        <f t="shared" ca="1" si="106"/>
        <v>#VALUE!</v>
      </c>
      <c r="P1680" s="80"/>
      <c r="Q1680" s="80"/>
      <c r="R1680" s="80"/>
      <c r="S1680" s="80"/>
    </row>
    <row r="1681" spans="1:19">
      <c r="A1681" s="34">
        <v>1729</v>
      </c>
      <c r="B1681" s="120"/>
      <c r="C1681" s="7"/>
      <c r="D1681" s="7" t="str">
        <f t="shared" si="109"/>
        <v/>
      </c>
      <c r="E1681" s="7"/>
      <c r="F1681" s="19" t="str">
        <f t="shared" si="107"/>
        <v/>
      </c>
      <c r="G1681" s="116"/>
      <c r="H1681" s="7" t="str">
        <f t="shared" si="108"/>
        <v>空</v>
      </c>
      <c r="I1681" s="83"/>
      <c r="J1681" s="230"/>
      <c r="K1681" s="48"/>
      <c r="L1681" s="48"/>
      <c r="M1681" s="9"/>
      <c r="N1681" s="68"/>
      <c r="O1681" s="18" t="e">
        <f t="shared" ca="1" si="106"/>
        <v>#VALUE!</v>
      </c>
      <c r="P1681" s="80"/>
      <c r="Q1681" s="80"/>
      <c r="R1681" s="80"/>
      <c r="S1681" s="80"/>
    </row>
    <row r="1682" spans="1:19">
      <c r="A1682" s="34">
        <v>1730</v>
      </c>
      <c r="B1682" s="120"/>
      <c r="C1682" s="7"/>
      <c r="D1682" s="7" t="str">
        <f t="shared" si="109"/>
        <v/>
      </c>
      <c r="E1682" s="7"/>
      <c r="F1682" s="19" t="str">
        <f t="shared" si="107"/>
        <v/>
      </c>
      <c r="G1682" s="116"/>
      <c r="H1682" s="7" t="str">
        <f t="shared" si="108"/>
        <v>空</v>
      </c>
      <c r="I1682" s="83"/>
      <c r="J1682" s="230"/>
      <c r="K1682" s="48"/>
      <c r="L1682" s="48"/>
      <c r="M1682" s="9"/>
      <c r="N1682" s="68"/>
      <c r="O1682" s="18" t="e">
        <f t="shared" ref="O1682:O1745" ca="1" si="110">IF(ISNONTEXT(J1682),DATEDIF(F1682,TODAY(),"d")&amp;"天","出场")</f>
        <v>#VALUE!</v>
      </c>
      <c r="P1682" s="80"/>
      <c r="Q1682" s="80"/>
      <c r="R1682" s="80"/>
      <c r="S1682" s="80"/>
    </row>
    <row r="1683" spans="1:19">
      <c r="A1683" s="34">
        <v>1731</v>
      </c>
      <c r="B1683" s="120"/>
      <c r="C1683" s="7"/>
      <c r="D1683" s="7" t="str">
        <f t="shared" si="109"/>
        <v/>
      </c>
      <c r="E1683" s="7"/>
      <c r="F1683" s="19" t="str">
        <f t="shared" si="107"/>
        <v/>
      </c>
      <c r="G1683" s="116"/>
      <c r="H1683" s="7" t="str">
        <f t="shared" si="108"/>
        <v>空</v>
      </c>
      <c r="I1683" s="83"/>
      <c r="J1683" s="230"/>
      <c r="K1683" s="48"/>
      <c r="L1683" s="48"/>
      <c r="M1683" s="9"/>
      <c r="N1683" s="68"/>
      <c r="O1683" s="18" t="e">
        <f t="shared" ca="1" si="110"/>
        <v>#VALUE!</v>
      </c>
      <c r="P1683" s="80"/>
      <c r="Q1683" s="80"/>
      <c r="R1683" s="80"/>
      <c r="S1683" s="80"/>
    </row>
    <row r="1684" spans="1:19">
      <c r="A1684" s="34">
        <v>1732</v>
      </c>
      <c r="B1684" s="120"/>
      <c r="C1684" s="7"/>
      <c r="D1684" s="7" t="str">
        <f t="shared" si="109"/>
        <v/>
      </c>
      <c r="E1684" s="7"/>
      <c r="F1684" s="19" t="str">
        <f t="shared" si="107"/>
        <v/>
      </c>
      <c r="G1684" s="116"/>
      <c r="H1684" s="7" t="str">
        <f t="shared" si="108"/>
        <v>空</v>
      </c>
      <c r="I1684" s="83"/>
      <c r="J1684" s="230"/>
      <c r="K1684" s="48"/>
      <c r="L1684" s="48"/>
      <c r="M1684" s="9"/>
      <c r="N1684" s="68"/>
      <c r="O1684" s="18" t="e">
        <f t="shared" ca="1" si="110"/>
        <v>#VALUE!</v>
      </c>
      <c r="P1684" s="80"/>
      <c r="Q1684" s="80"/>
      <c r="R1684" s="80"/>
      <c r="S1684" s="80"/>
    </row>
    <row r="1685" spans="1:19">
      <c r="A1685" s="34">
        <v>1733</v>
      </c>
      <c r="B1685" s="120"/>
      <c r="C1685" s="7"/>
      <c r="D1685" s="7" t="str">
        <f t="shared" si="109"/>
        <v/>
      </c>
      <c r="E1685" s="7"/>
      <c r="F1685" s="19" t="str">
        <f t="shared" si="107"/>
        <v/>
      </c>
      <c r="G1685" s="116"/>
      <c r="H1685" s="7" t="str">
        <f t="shared" si="108"/>
        <v>空</v>
      </c>
      <c r="I1685" s="83"/>
      <c r="J1685" s="230"/>
      <c r="K1685" s="48"/>
      <c r="L1685" s="48"/>
      <c r="M1685" s="9"/>
      <c r="N1685" s="68"/>
      <c r="O1685" s="18" t="e">
        <f t="shared" ca="1" si="110"/>
        <v>#VALUE!</v>
      </c>
      <c r="P1685" s="80"/>
      <c r="Q1685" s="80"/>
      <c r="R1685" s="80"/>
      <c r="S1685" s="80"/>
    </row>
    <row r="1686" spans="1:19">
      <c r="A1686" s="34">
        <v>1734</v>
      </c>
      <c r="B1686" s="120"/>
      <c r="C1686" s="7"/>
      <c r="D1686" s="7" t="str">
        <f t="shared" si="109"/>
        <v/>
      </c>
      <c r="E1686" s="7"/>
      <c r="F1686" s="19" t="str">
        <f t="shared" si="107"/>
        <v/>
      </c>
      <c r="G1686" s="116"/>
      <c r="H1686" s="7" t="str">
        <f t="shared" si="108"/>
        <v>空</v>
      </c>
      <c r="I1686" s="83"/>
      <c r="J1686" s="230"/>
      <c r="K1686" s="48"/>
      <c r="L1686" s="48"/>
      <c r="M1686" s="9"/>
      <c r="N1686" s="68"/>
      <c r="O1686" s="18" t="e">
        <f t="shared" ca="1" si="110"/>
        <v>#VALUE!</v>
      </c>
      <c r="P1686" s="80"/>
      <c r="Q1686" s="80"/>
      <c r="R1686" s="80"/>
      <c r="S1686" s="80"/>
    </row>
    <row r="1687" spans="1:19">
      <c r="A1687" s="34">
        <v>1694</v>
      </c>
      <c r="B1687" s="100"/>
      <c r="C1687" s="7"/>
      <c r="D1687" s="7" t="str">
        <f t="shared" si="109"/>
        <v/>
      </c>
      <c r="E1687" s="7"/>
      <c r="F1687" s="19" t="str">
        <f t="shared" si="107"/>
        <v/>
      </c>
      <c r="G1687" s="116"/>
      <c r="H1687" s="7" t="str">
        <f t="shared" si="108"/>
        <v>空</v>
      </c>
      <c r="I1687" s="83"/>
      <c r="J1687" s="230"/>
      <c r="K1687" s="48"/>
      <c r="L1687" s="48"/>
      <c r="M1687" s="9"/>
      <c r="N1687" s="68"/>
      <c r="O1687" s="18" t="e">
        <f t="shared" ca="1" si="110"/>
        <v>#VALUE!</v>
      </c>
      <c r="P1687" s="80"/>
      <c r="Q1687" s="80"/>
      <c r="R1687" s="80"/>
      <c r="S1687" s="80"/>
    </row>
    <row r="1688" spans="1:19">
      <c r="A1688" s="34">
        <v>1736</v>
      </c>
      <c r="B1688" s="120"/>
      <c r="C1688" s="7"/>
      <c r="D1688" s="7" t="str">
        <f t="shared" si="109"/>
        <v/>
      </c>
      <c r="E1688" s="7"/>
      <c r="F1688" s="19" t="str">
        <f t="shared" si="107"/>
        <v/>
      </c>
      <c r="G1688" s="116"/>
      <c r="H1688" s="7" t="str">
        <f t="shared" si="108"/>
        <v>空</v>
      </c>
      <c r="I1688" s="83"/>
      <c r="J1688" s="230"/>
      <c r="K1688" s="48"/>
      <c r="L1688" s="48"/>
      <c r="M1688" s="9"/>
      <c r="N1688" s="68"/>
      <c r="O1688" s="18" t="e">
        <f t="shared" ca="1" si="110"/>
        <v>#VALUE!</v>
      </c>
      <c r="P1688" s="80"/>
      <c r="Q1688" s="80"/>
      <c r="R1688" s="80"/>
      <c r="S1688" s="80"/>
    </row>
    <row r="1689" spans="1:19">
      <c r="A1689" s="34">
        <v>1737</v>
      </c>
      <c r="B1689" s="120"/>
      <c r="C1689" s="7"/>
      <c r="D1689" s="7" t="str">
        <f t="shared" si="109"/>
        <v/>
      </c>
      <c r="E1689" s="7"/>
      <c r="F1689" s="19" t="str">
        <f t="shared" si="107"/>
        <v/>
      </c>
      <c r="G1689" s="116"/>
      <c r="H1689" s="7" t="str">
        <f t="shared" si="108"/>
        <v>空</v>
      </c>
      <c r="I1689" s="83"/>
      <c r="J1689" s="230"/>
      <c r="K1689" s="48"/>
      <c r="L1689" s="48"/>
      <c r="M1689" s="9"/>
      <c r="N1689" s="68"/>
      <c r="O1689" s="18" t="e">
        <f t="shared" ca="1" si="110"/>
        <v>#VALUE!</v>
      </c>
      <c r="P1689" s="80"/>
      <c r="Q1689" s="80"/>
      <c r="R1689" s="80"/>
      <c r="S1689" s="80"/>
    </row>
    <row r="1690" spans="1:19">
      <c r="A1690" s="34">
        <v>1738</v>
      </c>
      <c r="B1690" s="120"/>
      <c r="C1690" s="7"/>
      <c r="D1690" s="7" t="str">
        <f t="shared" si="109"/>
        <v/>
      </c>
      <c r="E1690" s="7"/>
      <c r="F1690" s="19" t="str">
        <f t="shared" si="107"/>
        <v/>
      </c>
      <c r="G1690" s="116"/>
      <c r="H1690" s="7" t="str">
        <f t="shared" si="108"/>
        <v>空</v>
      </c>
      <c r="I1690" s="83"/>
      <c r="J1690" s="230"/>
      <c r="K1690" s="48"/>
      <c r="L1690" s="48"/>
      <c r="M1690" s="9"/>
      <c r="N1690" s="68"/>
      <c r="O1690" s="18" t="e">
        <f t="shared" ca="1" si="110"/>
        <v>#VALUE!</v>
      </c>
      <c r="P1690" s="80"/>
      <c r="Q1690" s="80"/>
      <c r="R1690" s="80"/>
      <c r="S1690" s="80"/>
    </row>
    <row r="1691" spans="1:19">
      <c r="A1691" s="34">
        <v>1739</v>
      </c>
      <c r="B1691" s="120"/>
      <c r="C1691" s="7"/>
      <c r="D1691" s="7" t="str">
        <f t="shared" si="109"/>
        <v/>
      </c>
      <c r="E1691" s="7"/>
      <c r="F1691" s="19" t="str">
        <f t="shared" si="107"/>
        <v/>
      </c>
      <c r="G1691" s="116"/>
      <c r="H1691" s="7" t="str">
        <f t="shared" si="108"/>
        <v>空</v>
      </c>
      <c r="I1691" s="83"/>
      <c r="J1691" s="230"/>
      <c r="K1691" s="48"/>
      <c r="L1691" s="48"/>
      <c r="M1691" s="9"/>
      <c r="N1691" s="68"/>
      <c r="O1691" s="18" t="e">
        <f t="shared" ca="1" si="110"/>
        <v>#VALUE!</v>
      </c>
      <c r="P1691" s="80"/>
      <c r="Q1691" s="80"/>
      <c r="R1691" s="80"/>
      <c r="S1691" s="80"/>
    </row>
    <row r="1692" spans="1:19">
      <c r="A1692" s="34">
        <v>1740</v>
      </c>
      <c r="B1692" s="120"/>
      <c r="C1692" s="7"/>
      <c r="D1692" s="7" t="str">
        <f t="shared" si="109"/>
        <v/>
      </c>
      <c r="E1692" s="7"/>
      <c r="F1692" s="19" t="str">
        <f t="shared" si="107"/>
        <v/>
      </c>
      <c r="G1692" s="116"/>
      <c r="H1692" s="7" t="str">
        <f t="shared" si="108"/>
        <v>空</v>
      </c>
      <c r="I1692" s="83"/>
      <c r="J1692" s="230"/>
      <c r="K1692" s="48"/>
      <c r="L1692" s="48"/>
      <c r="M1692" s="9"/>
      <c r="N1692" s="68"/>
      <c r="O1692" s="18" t="e">
        <f t="shared" ca="1" si="110"/>
        <v>#VALUE!</v>
      </c>
      <c r="P1692" s="80"/>
      <c r="Q1692" s="80"/>
      <c r="R1692" s="80"/>
      <c r="S1692" s="80"/>
    </row>
    <row r="1693" spans="1:19">
      <c r="A1693" s="34">
        <v>1741</v>
      </c>
      <c r="B1693" s="120"/>
      <c r="C1693" s="7"/>
      <c r="D1693" s="7" t="str">
        <f t="shared" si="109"/>
        <v/>
      </c>
      <c r="E1693" s="7"/>
      <c r="F1693" s="19" t="str">
        <f t="shared" si="107"/>
        <v/>
      </c>
      <c r="G1693" s="116"/>
      <c r="H1693" s="7" t="str">
        <f t="shared" si="108"/>
        <v>空</v>
      </c>
      <c r="I1693" s="83"/>
      <c r="J1693" s="230"/>
      <c r="K1693" s="48"/>
      <c r="L1693" s="48"/>
      <c r="M1693" s="9"/>
      <c r="N1693" s="68"/>
      <c r="O1693" s="18" t="e">
        <f t="shared" ca="1" si="110"/>
        <v>#VALUE!</v>
      </c>
      <c r="P1693" s="80"/>
      <c r="Q1693" s="80"/>
      <c r="R1693" s="80"/>
      <c r="S1693" s="80"/>
    </row>
    <row r="1694" spans="1:19">
      <c r="A1694" s="34">
        <v>1742</v>
      </c>
      <c r="B1694" s="120"/>
      <c r="C1694" s="7"/>
      <c r="D1694" s="7" t="str">
        <f t="shared" si="109"/>
        <v/>
      </c>
      <c r="E1694" s="7"/>
      <c r="F1694" s="19" t="str">
        <f t="shared" si="107"/>
        <v/>
      </c>
      <c r="G1694" s="116"/>
      <c r="H1694" s="7" t="str">
        <f t="shared" si="108"/>
        <v>空</v>
      </c>
      <c r="I1694" s="83"/>
      <c r="J1694" s="230"/>
      <c r="K1694" s="48"/>
      <c r="L1694" s="48"/>
      <c r="M1694" s="9"/>
      <c r="N1694" s="68"/>
      <c r="O1694" s="18" t="e">
        <f t="shared" ca="1" si="110"/>
        <v>#VALUE!</v>
      </c>
      <c r="P1694" s="80"/>
      <c r="Q1694" s="80"/>
      <c r="R1694" s="80"/>
      <c r="S1694" s="80"/>
    </row>
    <row r="1695" spans="1:19">
      <c r="A1695" s="34">
        <v>1695</v>
      </c>
      <c r="B1695" s="100"/>
      <c r="C1695" s="7"/>
      <c r="D1695" s="7" t="str">
        <f t="shared" si="109"/>
        <v/>
      </c>
      <c r="E1695" s="7"/>
      <c r="F1695" s="19" t="str">
        <f t="shared" si="107"/>
        <v/>
      </c>
      <c r="G1695" s="116"/>
      <c r="H1695" s="7" t="str">
        <f t="shared" si="108"/>
        <v>空</v>
      </c>
      <c r="I1695" s="83"/>
      <c r="J1695" s="230"/>
      <c r="K1695" s="48"/>
      <c r="L1695" s="48"/>
      <c r="M1695" s="9"/>
      <c r="N1695" s="68"/>
      <c r="O1695" s="18" t="e">
        <f t="shared" ca="1" si="110"/>
        <v>#VALUE!</v>
      </c>
      <c r="P1695" s="80"/>
      <c r="Q1695" s="80"/>
      <c r="R1695" s="80"/>
      <c r="S1695" s="80"/>
    </row>
    <row r="1696" spans="1:19">
      <c r="A1696" s="34">
        <v>1696</v>
      </c>
      <c r="B1696" s="100"/>
      <c r="C1696" s="7"/>
      <c r="D1696" s="7" t="str">
        <f t="shared" si="109"/>
        <v/>
      </c>
      <c r="E1696" s="7"/>
      <c r="F1696" s="19" t="str">
        <f t="shared" si="107"/>
        <v/>
      </c>
      <c r="G1696" s="116"/>
      <c r="H1696" s="7" t="str">
        <f t="shared" si="108"/>
        <v>空</v>
      </c>
      <c r="I1696" s="83"/>
      <c r="J1696" s="230"/>
      <c r="K1696" s="48"/>
      <c r="L1696" s="48"/>
      <c r="M1696" s="9"/>
      <c r="N1696" s="68"/>
      <c r="O1696" s="18" t="e">
        <f t="shared" ca="1" si="110"/>
        <v>#VALUE!</v>
      </c>
      <c r="P1696" s="80"/>
      <c r="Q1696" s="80"/>
      <c r="R1696" s="80"/>
      <c r="S1696" s="80"/>
    </row>
    <row r="1697" spans="1:19">
      <c r="A1697" s="34">
        <v>1745</v>
      </c>
      <c r="B1697" s="120"/>
      <c r="C1697" s="7"/>
      <c r="D1697" s="7" t="str">
        <f t="shared" si="109"/>
        <v/>
      </c>
      <c r="E1697" s="7"/>
      <c r="F1697" s="19" t="str">
        <f t="shared" si="107"/>
        <v/>
      </c>
      <c r="G1697" s="116"/>
      <c r="H1697" s="7" t="str">
        <f t="shared" si="108"/>
        <v>空</v>
      </c>
      <c r="I1697" s="83"/>
      <c r="J1697" s="230"/>
      <c r="K1697" s="48"/>
      <c r="L1697" s="48"/>
      <c r="M1697" s="9"/>
      <c r="N1697" s="68"/>
      <c r="O1697" s="18" t="e">
        <f t="shared" ca="1" si="110"/>
        <v>#VALUE!</v>
      </c>
      <c r="P1697" s="80"/>
      <c r="Q1697" s="80"/>
      <c r="R1697" s="80"/>
      <c r="S1697" s="80"/>
    </row>
    <row r="1698" spans="1:19">
      <c r="A1698" s="34">
        <v>1746</v>
      </c>
      <c r="B1698" s="120"/>
      <c r="C1698" s="7"/>
      <c r="D1698" s="7" t="str">
        <f t="shared" si="109"/>
        <v/>
      </c>
      <c r="E1698" s="7"/>
      <c r="F1698" s="19" t="str">
        <f t="shared" si="107"/>
        <v/>
      </c>
      <c r="G1698" s="116"/>
      <c r="H1698" s="7" t="str">
        <f t="shared" si="108"/>
        <v>空</v>
      </c>
      <c r="I1698" s="83"/>
      <c r="J1698" s="230"/>
      <c r="K1698" s="48"/>
      <c r="L1698" s="48"/>
      <c r="M1698" s="9"/>
      <c r="N1698" s="68"/>
      <c r="O1698" s="18" t="e">
        <f t="shared" ca="1" si="110"/>
        <v>#VALUE!</v>
      </c>
      <c r="P1698" s="80"/>
      <c r="Q1698" s="80"/>
      <c r="R1698" s="80"/>
      <c r="S1698" s="80"/>
    </row>
    <row r="1699" spans="1:19">
      <c r="A1699" s="34">
        <v>1715</v>
      </c>
      <c r="B1699" s="100"/>
      <c r="C1699" s="7"/>
      <c r="D1699" s="7" t="str">
        <f t="shared" si="109"/>
        <v/>
      </c>
      <c r="E1699" s="7"/>
      <c r="F1699" s="19" t="str">
        <f t="shared" si="107"/>
        <v/>
      </c>
      <c r="G1699" s="82"/>
      <c r="H1699" s="7" t="str">
        <f t="shared" si="108"/>
        <v>空</v>
      </c>
      <c r="I1699" s="83"/>
      <c r="J1699" s="230"/>
      <c r="K1699" s="48"/>
      <c r="L1699" s="48"/>
      <c r="M1699" s="9"/>
      <c r="N1699" s="68"/>
      <c r="O1699" s="18" t="e">
        <f t="shared" ca="1" si="110"/>
        <v>#VALUE!</v>
      </c>
      <c r="P1699" s="80"/>
      <c r="Q1699" s="80"/>
      <c r="R1699" s="80"/>
      <c r="S1699" s="80"/>
    </row>
    <row r="1700" spans="1:19">
      <c r="A1700" s="34">
        <v>1748</v>
      </c>
      <c r="B1700" s="120"/>
      <c r="C1700" s="7"/>
      <c r="D1700" s="7" t="str">
        <f t="shared" si="109"/>
        <v/>
      </c>
      <c r="E1700" s="7"/>
      <c r="F1700" s="19" t="str">
        <f t="shared" si="107"/>
        <v/>
      </c>
      <c r="G1700" s="116"/>
      <c r="H1700" s="7" t="str">
        <f t="shared" si="108"/>
        <v>空</v>
      </c>
      <c r="I1700" s="83"/>
      <c r="J1700" s="230"/>
      <c r="K1700" s="48"/>
      <c r="L1700" s="48"/>
      <c r="M1700" s="9"/>
      <c r="N1700" s="68"/>
      <c r="O1700" s="18" t="e">
        <f t="shared" ca="1" si="110"/>
        <v>#VALUE!</v>
      </c>
      <c r="P1700" s="80"/>
      <c r="Q1700" s="80"/>
      <c r="R1700" s="80"/>
      <c r="S1700" s="80"/>
    </row>
    <row r="1701" spans="1:19">
      <c r="A1701" s="34">
        <v>1749</v>
      </c>
      <c r="B1701" s="120"/>
      <c r="C1701" s="7"/>
      <c r="D1701" s="7" t="str">
        <f t="shared" si="109"/>
        <v/>
      </c>
      <c r="E1701" s="7"/>
      <c r="F1701" s="19" t="str">
        <f t="shared" si="107"/>
        <v/>
      </c>
      <c r="G1701" s="116"/>
      <c r="H1701" s="7" t="str">
        <f t="shared" si="108"/>
        <v>空</v>
      </c>
      <c r="I1701" s="83"/>
      <c r="J1701" s="230"/>
      <c r="K1701" s="48"/>
      <c r="L1701" s="48"/>
      <c r="M1701" s="9"/>
      <c r="N1701" s="68"/>
      <c r="O1701" s="18" t="e">
        <f t="shared" ca="1" si="110"/>
        <v>#VALUE!</v>
      </c>
      <c r="P1701" s="80"/>
      <c r="Q1701" s="80"/>
      <c r="R1701" s="80"/>
      <c r="S1701" s="80"/>
    </row>
    <row r="1702" spans="1:19">
      <c r="A1702" s="34">
        <v>1751</v>
      </c>
      <c r="B1702" s="120"/>
      <c r="C1702" s="7"/>
      <c r="D1702" s="7" t="str">
        <f t="shared" si="109"/>
        <v/>
      </c>
      <c r="E1702" s="7"/>
      <c r="F1702" s="19" t="str">
        <f t="shared" si="107"/>
        <v/>
      </c>
      <c r="G1702" s="116"/>
      <c r="H1702" s="7" t="str">
        <f t="shared" si="108"/>
        <v>空</v>
      </c>
      <c r="I1702" s="83"/>
      <c r="J1702" s="230"/>
      <c r="K1702" s="48"/>
      <c r="L1702" s="48"/>
      <c r="M1702" s="9"/>
      <c r="N1702" s="68"/>
      <c r="O1702" s="18" t="e">
        <f t="shared" ca="1" si="110"/>
        <v>#VALUE!</v>
      </c>
      <c r="P1702" s="80"/>
      <c r="Q1702" s="80"/>
      <c r="R1702" s="80"/>
      <c r="S1702" s="80"/>
    </row>
    <row r="1703" spans="1:19">
      <c r="A1703" s="34">
        <v>1752</v>
      </c>
      <c r="B1703" s="120"/>
      <c r="C1703" s="7"/>
      <c r="D1703" s="7" t="str">
        <f t="shared" si="109"/>
        <v/>
      </c>
      <c r="E1703" s="7"/>
      <c r="F1703" s="19" t="str">
        <f t="shared" si="107"/>
        <v/>
      </c>
      <c r="G1703" s="116"/>
      <c r="H1703" s="7" t="str">
        <f t="shared" si="108"/>
        <v>空</v>
      </c>
      <c r="I1703" s="83"/>
      <c r="J1703" s="230"/>
      <c r="K1703" s="48"/>
      <c r="L1703" s="48"/>
      <c r="M1703" s="9"/>
      <c r="N1703" s="68"/>
      <c r="O1703" s="18" t="e">
        <f t="shared" ca="1" si="110"/>
        <v>#VALUE!</v>
      </c>
      <c r="P1703" s="80"/>
      <c r="Q1703" s="80"/>
      <c r="R1703" s="80"/>
      <c r="S1703" s="80"/>
    </row>
    <row r="1704" spans="1:19">
      <c r="A1704" s="34">
        <v>1716</v>
      </c>
      <c r="B1704" s="100"/>
      <c r="C1704" s="7"/>
      <c r="D1704" s="7" t="str">
        <f t="shared" si="109"/>
        <v/>
      </c>
      <c r="E1704" s="7"/>
      <c r="F1704" s="19" t="str">
        <f t="shared" si="107"/>
        <v/>
      </c>
      <c r="G1704" s="116"/>
      <c r="H1704" s="7" t="str">
        <f t="shared" si="108"/>
        <v>空</v>
      </c>
      <c r="I1704" s="83"/>
      <c r="J1704" s="230"/>
      <c r="K1704" s="48"/>
      <c r="L1704" s="48"/>
      <c r="M1704" s="9"/>
      <c r="N1704" s="68"/>
      <c r="O1704" s="18" t="e">
        <f t="shared" ca="1" si="110"/>
        <v>#VALUE!</v>
      </c>
      <c r="P1704" s="80"/>
      <c r="Q1704" s="80"/>
      <c r="R1704" s="80"/>
      <c r="S1704" s="80"/>
    </row>
    <row r="1705" spans="1:19">
      <c r="A1705" s="34">
        <v>1718</v>
      </c>
      <c r="B1705" s="100"/>
      <c r="C1705" s="7"/>
      <c r="D1705" s="7" t="str">
        <f t="shared" si="109"/>
        <v/>
      </c>
      <c r="E1705" s="7"/>
      <c r="F1705" s="19" t="str">
        <f t="shared" si="107"/>
        <v/>
      </c>
      <c r="G1705" s="116"/>
      <c r="H1705" s="7" t="str">
        <f t="shared" si="108"/>
        <v>空</v>
      </c>
      <c r="I1705" s="83"/>
      <c r="J1705" s="230"/>
      <c r="K1705" s="48"/>
      <c r="L1705" s="48"/>
      <c r="M1705" s="9"/>
      <c r="N1705" s="68"/>
      <c r="O1705" s="18" t="e">
        <f t="shared" ca="1" si="110"/>
        <v>#VALUE!</v>
      </c>
      <c r="P1705" s="80"/>
      <c r="Q1705" s="80"/>
      <c r="R1705" s="80"/>
      <c r="S1705" s="80"/>
    </row>
    <row r="1706" spans="1:19">
      <c r="A1706" s="34">
        <v>1755</v>
      </c>
      <c r="B1706" s="120"/>
      <c r="C1706" s="7"/>
      <c r="D1706" s="7" t="str">
        <f t="shared" si="109"/>
        <v/>
      </c>
      <c r="E1706" s="7"/>
      <c r="F1706" s="19" t="str">
        <f t="shared" si="107"/>
        <v/>
      </c>
      <c r="G1706" s="116"/>
      <c r="H1706" s="7" t="str">
        <f t="shared" si="108"/>
        <v>空</v>
      </c>
      <c r="I1706" s="83"/>
      <c r="J1706" s="230"/>
      <c r="K1706" s="48"/>
      <c r="L1706" s="48"/>
      <c r="M1706" s="9"/>
      <c r="N1706" s="68"/>
      <c r="O1706" s="18" t="e">
        <f t="shared" ca="1" si="110"/>
        <v>#VALUE!</v>
      </c>
      <c r="P1706" s="80"/>
      <c r="Q1706" s="80"/>
      <c r="R1706" s="80"/>
      <c r="S1706" s="80"/>
    </row>
    <row r="1707" spans="1:19">
      <c r="A1707" s="34">
        <v>1719</v>
      </c>
      <c r="B1707" s="100"/>
      <c r="C1707" s="7"/>
      <c r="D1707" s="7" t="str">
        <f t="shared" si="109"/>
        <v/>
      </c>
      <c r="E1707" s="7"/>
      <c r="F1707" s="19" t="str">
        <f t="shared" si="107"/>
        <v/>
      </c>
      <c r="G1707" s="116"/>
      <c r="H1707" s="7" t="str">
        <f t="shared" si="108"/>
        <v>空</v>
      </c>
      <c r="I1707" s="83"/>
      <c r="J1707" s="230"/>
      <c r="K1707" s="48"/>
      <c r="L1707" s="48"/>
      <c r="M1707" s="9"/>
      <c r="N1707" s="68"/>
      <c r="O1707" s="18" t="e">
        <f t="shared" ca="1" si="110"/>
        <v>#VALUE!</v>
      </c>
      <c r="P1707" s="80"/>
      <c r="Q1707" s="80"/>
      <c r="R1707" s="80"/>
      <c r="S1707" s="80"/>
    </row>
    <row r="1708" spans="1:19">
      <c r="A1708" s="34">
        <v>1720</v>
      </c>
      <c r="B1708" s="100"/>
      <c r="C1708" s="7"/>
      <c r="D1708" s="7" t="str">
        <f t="shared" si="109"/>
        <v/>
      </c>
      <c r="E1708" s="7"/>
      <c r="F1708" s="19" t="str">
        <f t="shared" si="107"/>
        <v/>
      </c>
      <c r="G1708" s="116"/>
      <c r="H1708" s="7" t="str">
        <f t="shared" si="108"/>
        <v>空</v>
      </c>
      <c r="I1708" s="83"/>
      <c r="J1708" s="230"/>
      <c r="K1708" s="48"/>
      <c r="L1708" s="48"/>
      <c r="M1708" s="9"/>
      <c r="N1708" s="68"/>
      <c r="O1708" s="18" t="e">
        <f t="shared" ca="1" si="110"/>
        <v>#VALUE!</v>
      </c>
      <c r="P1708" s="80"/>
      <c r="Q1708" s="80"/>
      <c r="R1708" s="80"/>
      <c r="S1708" s="80"/>
    </row>
    <row r="1709" spans="1:19">
      <c r="A1709" s="34">
        <v>1726</v>
      </c>
      <c r="B1709" s="100"/>
      <c r="C1709" s="7"/>
      <c r="D1709" s="7" t="str">
        <f t="shared" si="109"/>
        <v/>
      </c>
      <c r="E1709" s="7"/>
      <c r="F1709" s="19" t="str">
        <f t="shared" si="107"/>
        <v/>
      </c>
      <c r="G1709" s="116"/>
      <c r="H1709" s="7" t="str">
        <f t="shared" si="108"/>
        <v>空</v>
      </c>
      <c r="I1709" s="83"/>
      <c r="J1709" s="230"/>
      <c r="K1709" s="48"/>
      <c r="L1709" s="48"/>
      <c r="M1709" s="9"/>
      <c r="N1709" s="68"/>
      <c r="O1709" s="18" t="e">
        <f t="shared" ca="1" si="110"/>
        <v>#VALUE!</v>
      </c>
      <c r="P1709" s="80"/>
      <c r="Q1709" s="80"/>
      <c r="R1709" s="80"/>
      <c r="S1709" s="80"/>
    </row>
    <row r="1710" spans="1:19">
      <c r="A1710" s="34">
        <v>1759</v>
      </c>
      <c r="B1710" s="120"/>
      <c r="C1710" s="7"/>
      <c r="D1710" s="7" t="str">
        <f t="shared" si="109"/>
        <v/>
      </c>
      <c r="E1710" s="7"/>
      <c r="F1710" s="19" t="str">
        <f t="shared" si="107"/>
        <v/>
      </c>
      <c r="G1710" s="116"/>
      <c r="H1710" s="7" t="str">
        <f t="shared" si="108"/>
        <v>空</v>
      </c>
      <c r="I1710" s="83"/>
      <c r="J1710" s="230"/>
      <c r="K1710" s="48"/>
      <c r="L1710" s="48"/>
      <c r="M1710" s="9"/>
      <c r="N1710" s="68"/>
      <c r="O1710" s="18" t="e">
        <f t="shared" ca="1" si="110"/>
        <v>#VALUE!</v>
      </c>
      <c r="P1710" s="80"/>
      <c r="Q1710" s="80"/>
      <c r="R1710" s="80"/>
      <c r="S1710" s="80"/>
    </row>
    <row r="1711" spans="1:19">
      <c r="A1711" s="34">
        <v>1753</v>
      </c>
      <c r="B1711" s="100"/>
      <c r="C1711" s="7"/>
      <c r="D1711" s="7" t="str">
        <f t="shared" si="109"/>
        <v/>
      </c>
      <c r="E1711" s="7"/>
      <c r="F1711" s="19" t="str">
        <f t="shared" si="107"/>
        <v/>
      </c>
      <c r="G1711" s="116"/>
      <c r="H1711" s="7" t="str">
        <f t="shared" si="108"/>
        <v>空</v>
      </c>
      <c r="I1711" s="83"/>
      <c r="J1711" s="230"/>
      <c r="K1711" s="48"/>
      <c r="L1711" s="48"/>
      <c r="M1711" s="9"/>
      <c r="N1711" s="68"/>
      <c r="O1711" s="18" t="e">
        <f t="shared" ca="1" si="110"/>
        <v>#VALUE!</v>
      </c>
      <c r="P1711" s="80"/>
      <c r="Q1711" s="80"/>
      <c r="R1711" s="80"/>
      <c r="S1711" s="80"/>
    </row>
    <row r="1712" spans="1:19">
      <c r="A1712" s="34">
        <v>1754</v>
      </c>
      <c r="B1712" s="100"/>
      <c r="C1712" s="7"/>
      <c r="D1712" s="7" t="str">
        <f t="shared" si="109"/>
        <v/>
      </c>
      <c r="E1712" s="7"/>
      <c r="F1712" s="19" t="str">
        <f t="shared" si="107"/>
        <v/>
      </c>
      <c r="G1712" s="116"/>
      <c r="H1712" s="7" t="str">
        <f t="shared" si="108"/>
        <v>空</v>
      </c>
      <c r="I1712" s="83"/>
      <c r="J1712" s="230"/>
      <c r="K1712" s="48"/>
      <c r="L1712" s="48"/>
      <c r="M1712" s="9"/>
      <c r="N1712" s="68"/>
      <c r="O1712" s="18" t="e">
        <f t="shared" ca="1" si="110"/>
        <v>#VALUE!</v>
      </c>
      <c r="P1712" s="80"/>
      <c r="Q1712" s="80"/>
      <c r="R1712" s="80"/>
      <c r="S1712" s="80"/>
    </row>
    <row r="1713" spans="1:19">
      <c r="A1713" s="34">
        <v>1756</v>
      </c>
      <c r="B1713" s="100"/>
      <c r="C1713" s="7"/>
      <c r="D1713" s="7" t="str">
        <f t="shared" si="109"/>
        <v/>
      </c>
      <c r="E1713" s="7"/>
      <c r="F1713" s="19" t="str">
        <f t="shared" si="107"/>
        <v/>
      </c>
      <c r="G1713" s="116"/>
      <c r="H1713" s="7" t="str">
        <f t="shared" si="108"/>
        <v>空</v>
      </c>
      <c r="I1713" s="83"/>
      <c r="J1713" s="230"/>
      <c r="K1713" s="48"/>
      <c r="L1713" s="48"/>
      <c r="M1713" s="9"/>
      <c r="N1713" s="68"/>
      <c r="O1713" s="18" t="e">
        <f t="shared" ca="1" si="110"/>
        <v>#VALUE!</v>
      </c>
      <c r="P1713" s="80"/>
      <c r="Q1713" s="80"/>
      <c r="R1713" s="80"/>
      <c r="S1713" s="80"/>
    </row>
    <row r="1714" spans="1:19">
      <c r="A1714" s="34">
        <v>1757</v>
      </c>
      <c r="B1714" s="100"/>
      <c r="C1714" s="7"/>
      <c r="D1714" s="7" t="str">
        <f t="shared" si="109"/>
        <v/>
      </c>
      <c r="E1714" s="7"/>
      <c r="F1714" s="19" t="str">
        <f t="shared" si="107"/>
        <v/>
      </c>
      <c r="G1714" s="116"/>
      <c r="H1714" s="7" t="str">
        <f t="shared" si="108"/>
        <v>空</v>
      </c>
      <c r="I1714" s="83"/>
      <c r="J1714" s="230"/>
      <c r="K1714" s="48"/>
      <c r="L1714" s="48"/>
      <c r="M1714" s="9"/>
      <c r="N1714" s="68"/>
      <c r="O1714" s="18" t="e">
        <f t="shared" ca="1" si="110"/>
        <v>#VALUE!</v>
      </c>
      <c r="P1714" s="80"/>
      <c r="Q1714" s="80"/>
      <c r="R1714" s="80"/>
      <c r="S1714" s="80"/>
    </row>
    <row r="1715" spans="1:19">
      <c r="A1715" s="34">
        <v>1764</v>
      </c>
      <c r="B1715" s="120"/>
      <c r="C1715" s="7"/>
      <c r="D1715" s="7" t="str">
        <f t="shared" si="109"/>
        <v/>
      </c>
      <c r="E1715" s="7"/>
      <c r="F1715" s="19" t="str">
        <f t="shared" si="107"/>
        <v/>
      </c>
      <c r="G1715" s="116"/>
      <c r="H1715" s="7" t="str">
        <f t="shared" si="108"/>
        <v>空</v>
      </c>
      <c r="I1715" s="83"/>
      <c r="J1715" s="230"/>
      <c r="K1715" s="48"/>
      <c r="L1715" s="48"/>
      <c r="M1715" s="9"/>
      <c r="N1715" s="68"/>
      <c r="O1715" s="18" t="e">
        <f t="shared" ca="1" si="110"/>
        <v>#VALUE!</v>
      </c>
      <c r="P1715" s="80"/>
      <c r="Q1715" s="80"/>
      <c r="R1715" s="80"/>
      <c r="S1715" s="80"/>
    </row>
    <row r="1716" spans="1:19">
      <c r="A1716" s="34">
        <v>1760</v>
      </c>
      <c r="B1716" s="100"/>
      <c r="C1716" s="7"/>
      <c r="D1716" s="7" t="str">
        <f t="shared" si="109"/>
        <v/>
      </c>
      <c r="E1716" s="7"/>
      <c r="F1716" s="19" t="str">
        <f t="shared" si="107"/>
        <v/>
      </c>
      <c r="G1716" s="116"/>
      <c r="H1716" s="7" t="str">
        <f t="shared" si="108"/>
        <v>空</v>
      </c>
      <c r="I1716" s="83"/>
      <c r="J1716" s="230"/>
      <c r="K1716" s="48"/>
      <c r="L1716" s="48"/>
      <c r="M1716" s="9"/>
      <c r="N1716" s="68"/>
      <c r="O1716" s="18" t="e">
        <f t="shared" ca="1" si="110"/>
        <v>#VALUE!</v>
      </c>
      <c r="P1716" s="80"/>
      <c r="Q1716" s="80"/>
      <c r="R1716" s="80"/>
      <c r="S1716" s="80"/>
    </row>
    <row r="1717" spans="1:19">
      <c r="A1717" s="34">
        <v>1761</v>
      </c>
      <c r="B1717" s="100"/>
      <c r="C1717" s="7"/>
      <c r="D1717" s="7" t="str">
        <f t="shared" si="109"/>
        <v/>
      </c>
      <c r="E1717" s="7"/>
      <c r="F1717" s="19" t="str">
        <f t="shared" si="107"/>
        <v/>
      </c>
      <c r="G1717" s="116"/>
      <c r="H1717" s="7" t="str">
        <f t="shared" si="108"/>
        <v>空</v>
      </c>
      <c r="I1717" s="83"/>
      <c r="J1717" s="230"/>
      <c r="K1717" s="48"/>
      <c r="L1717" s="48"/>
      <c r="M1717" s="9"/>
      <c r="N1717" s="68"/>
      <c r="O1717" s="18" t="e">
        <f t="shared" ca="1" si="110"/>
        <v>#VALUE!</v>
      </c>
      <c r="P1717" s="80"/>
      <c r="Q1717" s="80"/>
      <c r="R1717" s="80"/>
      <c r="S1717" s="80"/>
    </row>
    <row r="1718" spans="1:19">
      <c r="A1718" s="34">
        <v>1765</v>
      </c>
      <c r="B1718" s="100"/>
      <c r="C1718" s="7"/>
      <c r="D1718" s="7" t="str">
        <f t="shared" si="109"/>
        <v/>
      </c>
      <c r="E1718" s="7"/>
      <c r="F1718" s="19" t="str">
        <f t="shared" si="107"/>
        <v/>
      </c>
      <c r="G1718" s="116"/>
      <c r="H1718" s="7" t="str">
        <f t="shared" si="108"/>
        <v>空</v>
      </c>
      <c r="I1718" s="83"/>
      <c r="J1718" s="230"/>
      <c r="K1718" s="48"/>
      <c r="L1718" s="48"/>
      <c r="M1718" s="9"/>
      <c r="N1718" s="68"/>
      <c r="O1718" s="18" t="e">
        <f t="shared" ca="1" si="110"/>
        <v>#VALUE!</v>
      </c>
      <c r="P1718" s="80"/>
      <c r="Q1718" s="80"/>
      <c r="R1718" s="80"/>
      <c r="S1718" s="80"/>
    </row>
    <row r="1719" spans="1:19">
      <c r="A1719" s="34">
        <v>1768</v>
      </c>
      <c r="B1719" s="120"/>
      <c r="C1719" s="7"/>
      <c r="D1719" s="7" t="str">
        <f t="shared" si="109"/>
        <v/>
      </c>
      <c r="E1719" s="7"/>
      <c r="F1719" s="19" t="str">
        <f t="shared" si="107"/>
        <v/>
      </c>
      <c r="G1719" s="116"/>
      <c r="H1719" s="7" t="str">
        <f t="shared" si="108"/>
        <v>空</v>
      </c>
      <c r="I1719" s="83"/>
      <c r="J1719" s="230"/>
      <c r="K1719" s="48"/>
      <c r="L1719" s="48"/>
      <c r="M1719" s="9"/>
      <c r="N1719" s="68"/>
      <c r="O1719" s="18" t="e">
        <f t="shared" ca="1" si="110"/>
        <v>#VALUE!</v>
      </c>
      <c r="P1719" s="80"/>
      <c r="Q1719" s="80"/>
      <c r="R1719" s="80"/>
      <c r="S1719" s="80"/>
    </row>
    <row r="1720" spans="1:19">
      <c r="A1720" s="34">
        <v>1766</v>
      </c>
      <c r="B1720" s="100"/>
      <c r="C1720" s="7"/>
      <c r="D1720" s="7" t="str">
        <f t="shared" si="109"/>
        <v/>
      </c>
      <c r="E1720" s="7"/>
      <c r="F1720" s="19" t="str">
        <f t="shared" si="107"/>
        <v/>
      </c>
      <c r="G1720" s="116"/>
      <c r="H1720" s="7" t="str">
        <f t="shared" si="108"/>
        <v>空</v>
      </c>
      <c r="I1720" s="83"/>
      <c r="J1720" s="230"/>
      <c r="K1720" s="48"/>
      <c r="L1720" s="48"/>
      <c r="M1720" s="9"/>
      <c r="N1720" s="68"/>
      <c r="O1720" s="18" t="e">
        <f t="shared" ca="1" si="110"/>
        <v>#VALUE!</v>
      </c>
      <c r="P1720" s="80"/>
      <c r="Q1720" s="80"/>
      <c r="R1720" s="80"/>
      <c r="S1720" s="80"/>
    </row>
    <row r="1721" spans="1:19">
      <c r="A1721" s="34">
        <v>1770</v>
      </c>
      <c r="B1721" s="120"/>
      <c r="C1721" s="7"/>
      <c r="D1721" s="7" t="str">
        <f t="shared" si="109"/>
        <v/>
      </c>
      <c r="E1721" s="7"/>
      <c r="F1721" s="19" t="str">
        <f t="shared" si="107"/>
        <v/>
      </c>
      <c r="G1721" s="116"/>
      <c r="H1721" s="7" t="str">
        <f t="shared" si="108"/>
        <v>空</v>
      </c>
      <c r="I1721" s="83"/>
      <c r="J1721" s="230"/>
      <c r="K1721" s="48"/>
      <c r="L1721" s="48"/>
      <c r="M1721" s="9"/>
      <c r="N1721" s="68"/>
      <c r="O1721" s="18" t="e">
        <f t="shared" ca="1" si="110"/>
        <v>#VALUE!</v>
      </c>
      <c r="P1721" s="80"/>
      <c r="Q1721" s="80"/>
      <c r="R1721" s="80"/>
      <c r="S1721" s="80"/>
    </row>
    <row r="1722" spans="1:19">
      <c r="A1722" s="34">
        <v>1769</v>
      </c>
      <c r="B1722" s="100"/>
      <c r="C1722" s="7"/>
      <c r="D1722" s="7" t="str">
        <f t="shared" si="109"/>
        <v/>
      </c>
      <c r="E1722" s="7"/>
      <c r="F1722" s="19" t="str">
        <f t="shared" si="107"/>
        <v/>
      </c>
      <c r="G1722" s="116"/>
      <c r="H1722" s="7" t="str">
        <f t="shared" si="108"/>
        <v>空</v>
      </c>
      <c r="I1722" s="83"/>
      <c r="J1722" s="230"/>
      <c r="K1722" s="48"/>
      <c r="L1722" s="48"/>
      <c r="M1722" s="9"/>
      <c r="N1722" s="68"/>
      <c r="O1722" s="18" t="e">
        <f t="shared" ca="1" si="110"/>
        <v>#VALUE!</v>
      </c>
      <c r="P1722" s="80"/>
      <c r="Q1722" s="80"/>
      <c r="R1722" s="80"/>
      <c r="S1722" s="80"/>
    </row>
    <row r="1723" spans="1:19">
      <c r="A1723" s="34">
        <v>1771</v>
      </c>
      <c r="B1723" s="100"/>
      <c r="C1723" s="7"/>
      <c r="D1723" s="7" t="str">
        <f t="shared" si="109"/>
        <v/>
      </c>
      <c r="E1723" s="7"/>
      <c r="F1723" s="19" t="str">
        <f t="shared" si="107"/>
        <v/>
      </c>
      <c r="G1723" s="116"/>
      <c r="H1723" s="7" t="str">
        <f t="shared" si="108"/>
        <v>空</v>
      </c>
      <c r="I1723" s="83"/>
      <c r="J1723" s="230"/>
      <c r="K1723" s="48"/>
      <c r="L1723" s="48"/>
      <c r="M1723" s="9"/>
      <c r="N1723" s="68"/>
      <c r="O1723" s="18" t="e">
        <f t="shared" ca="1" si="110"/>
        <v>#VALUE!</v>
      </c>
      <c r="P1723" s="80"/>
      <c r="Q1723" s="80"/>
      <c r="R1723" s="80"/>
      <c r="S1723" s="80"/>
    </row>
    <row r="1724" spans="1:19">
      <c r="A1724" s="34">
        <v>1772</v>
      </c>
      <c r="B1724" s="100"/>
      <c r="C1724" s="7"/>
      <c r="D1724" s="7" t="str">
        <f t="shared" si="109"/>
        <v/>
      </c>
      <c r="E1724" s="7"/>
      <c r="F1724" s="19" t="str">
        <f t="shared" si="107"/>
        <v/>
      </c>
      <c r="G1724" s="116"/>
      <c r="H1724" s="7" t="str">
        <f t="shared" si="108"/>
        <v>空</v>
      </c>
      <c r="I1724" s="83"/>
      <c r="J1724" s="230"/>
      <c r="K1724" s="48"/>
      <c r="L1724" s="48"/>
      <c r="M1724" s="9"/>
      <c r="N1724" s="68"/>
      <c r="O1724" s="18" t="e">
        <f t="shared" ca="1" si="110"/>
        <v>#VALUE!</v>
      </c>
      <c r="P1724" s="80"/>
      <c r="Q1724" s="80"/>
      <c r="R1724" s="80"/>
      <c r="S1724" s="80"/>
    </row>
    <row r="1725" spans="1:19">
      <c r="A1725" s="34">
        <v>1773</v>
      </c>
      <c r="B1725" s="100"/>
      <c r="C1725" s="7"/>
      <c r="D1725" s="7" t="str">
        <f t="shared" si="109"/>
        <v/>
      </c>
      <c r="E1725" s="7"/>
      <c r="F1725" s="19" t="str">
        <f t="shared" si="107"/>
        <v/>
      </c>
      <c r="G1725" s="116"/>
      <c r="H1725" s="7" t="str">
        <f t="shared" si="108"/>
        <v>空</v>
      </c>
      <c r="I1725" s="83"/>
      <c r="J1725" s="230"/>
      <c r="K1725" s="48"/>
      <c r="L1725" s="48"/>
      <c r="M1725" s="9"/>
      <c r="N1725" s="68"/>
      <c r="O1725" s="18" t="e">
        <f t="shared" ca="1" si="110"/>
        <v>#VALUE!</v>
      </c>
      <c r="P1725" s="80"/>
      <c r="Q1725" s="80"/>
      <c r="R1725" s="80"/>
      <c r="S1725" s="80"/>
    </row>
    <row r="1726" spans="1:19">
      <c r="A1726" s="34">
        <v>1774</v>
      </c>
      <c r="B1726" s="100"/>
      <c r="C1726" s="7"/>
      <c r="D1726" s="7" t="str">
        <f t="shared" si="109"/>
        <v/>
      </c>
      <c r="E1726" s="7"/>
      <c r="F1726" s="19" t="str">
        <f t="shared" si="107"/>
        <v/>
      </c>
      <c r="G1726" s="116"/>
      <c r="H1726" s="7" t="str">
        <f t="shared" si="108"/>
        <v>空</v>
      </c>
      <c r="I1726" s="83"/>
      <c r="J1726" s="230"/>
      <c r="K1726" s="48"/>
      <c r="L1726" s="48"/>
      <c r="M1726" s="9"/>
      <c r="N1726" s="68"/>
      <c r="O1726" s="18" t="e">
        <f t="shared" ca="1" si="110"/>
        <v>#VALUE!</v>
      </c>
      <c r="P1726" s="80"/>
      <c r="Q1726" s="80"/>
      <c r="R1726" s="80"/>
      <c r="S1726" s="80"/>
    </row>
    <row r="1727" spans="1:19">
      <c r="A1727" s="34">
        <v>1776</v>
      </c>
      <c r="B1727" s="101"/>
      <c r="C1727" s="7"/>
      <c r="D1727" s="7" t="str">
        <f t="shared" si="109"/>
        <v/>
      </c>
      <c r="E1727" s="7"/>
      <c r="F1727" s="19" t="str">
        <f t="shared" si="107"/>
        <v/>
      </c>
      <c r="G1727" s="82"/>
      <c r="H1727" s="7" t="str">
        <f t="shared" si="108"/>
        <v>空</v>
      </c>
      <c r="I1727" s="83"/>
      <c r="J1727" s="230"/>
      <c r="K1727" s="48"/>
      <c r="L1727" s="48"/>
      <c r="M1727" s="9"/>
      <c r="N1727" s="68"/>
      <c r="O1727" s="18" t="e">
        <f t="shared" ca="1" si="110"/>
        <v>#VALUE!</v>
      </c>
      <c r="P1727" s="80"/>
      <c r="Q1727" s="80"/>
      <c r="R1727" s="80"/>
      <c r="S1727" s="80"/>
    </row>
    <row r="1728" spans="1:19">
      <c r="A1728" s="34">
        <v>1777</v>
      </c>
      <c r="B1728" s="101"/>
      <c r="C1728" s="7"/>
      <c r="D1728" s="7" t="str">
        <f t="shared" si="109"/>
        <v/>
      </c>
      <c r="E1728" s="7"/>
      <c r="F1728" s="19" t="str">
        <f t="shared" si="107"/>
        <v/>
      </c>
      <c r="G1728" s="82"/>
      <c r="H1728" s="7" t="str">
        <f t="shared" si="108"/>
        <v>空</v>
      </c>
      <c r="I1728" s="83"/>
      <c r="J1728" s="230"/>
      <c r="K1728" s="48"/>
      <c r="L1728" s="48"/>
      <c r="M1728" s="9"/>
      <c r="N1728" s="68"/>
      <c r="O1728" s="18" t="e">
        <f t="shared" ca="1" si="110"/>
        <v>#VALUE!</v>
      </c>
      <c r="P1728" s="80"/>
      <c r="Q1728" s="80"/>
      <c r="R1728" s="80"/>
      <c r="S1728" s="80"/>
    </row>
    <row r="1729" spans="1:19">
      <c r="A1729" s="34">
        <v>1778</v>
      </c>
      <c r="B1729" s="101"/>
      <c r="C1729" s="7"/>
      <c r="D1729" s="7" t="str">
        <f t="shared" si="109"/>
        <v/>
      </c>
      <c r="E1729" s="7"/>
      <c r="F1729" s="19" t="str">
        <f t="shared" si="107"/>
        <v/>
      </c>
      <c r="G1729" s="82"/>
      <c r="H1729" s="7" t="str">
        <f t="shared" si="108"/>
        <v>空</v>
      </c>
      <c r="I1729" s="83"/>
      <c r="J1729" s="230"/>
      <c r="K1729" s="48"/>
      <c r="L1729" s="48"/>
      <c r="M1729" s="9"/>
      <c r="N1729" s="68"/>
      <c r="O1729" s="18" t="e">
        <f t="shared" ca="1" si="110"/>
        <v>#VALUE!</v>
      </c>
      <c r="P1729" s="80"/>
      <c r="Q1729" s="80"/>
      <c r="R1729" s="80"/>
      <c r="S1729" s="80"/>
    </row>
    <row r="1730" spans="1:19">
      <c r="A1730" s="34">
        <v>1779</v>
      </c>
      <c r="B1730" s="101"/>
      <c r="C1730" s="7"/>
      <c r="D1730" s="7" t="str">
        <f t="shared" si="109"/>
        <v/>
      </c>
      <c r="E1730" s="7"/>
      <c r="F1730" s="19" t="str">
        <f t="shared" si="107"/>
        <v/>
      </c>
      <c r="G1730" s="82"/>
      <c r="H1730" s="7" t="str">
        <f t="shared" si="108"/>
        <v>空</v>
      </c>
      <c r="I1730" s="83"/>
      <c r="J1730" s="230"/>
      <c r="K1730" s="48"/>
      <c r="L1730" s="48"/>
      <c r="M1730" s="9"/>
      <c r="N1730" s="68"/>
      <c r="O1730" s="18" t="e">
        <f t="shared" ca="1" si="110"/>
        <v>#VALUE!</v>
      </c>
      <c r="P1730" s="80"/>
      <c r="Q1730" s="80"/>
      <c r="R1730" s="80"/>
      <c r="S1730" s="80"/>
    </row>
    <row r="1731" spans="1:19">
      <c r="A1731" s="34">
        <v>1787</v>
      </c>
      <c r="B1731" s="101"/>
      <c r="C1731" s="7"/>
      <c r="D1731" s="7" t="str">
        <f t="shared" si="109"/>
        <v/>
      </c>
      <c r="E1731" s="7"/>
      <c r="F1731" s="19" t="str">
        <f t="shared" ref="F1731:F1769" si="111">IF(ISNONTEXT(B1731),"","请输入日期")</f>
        <v/>
      </c>
      <c r="G1731" s="82"/>
      <c r="H1731" s="7" t="str">
        <f t="shared" ref="H1731:H1794" si="112">IF(I1731="","空","重")</f>
        <v>空</v>
      </c>
      <c r="I1731" s="83"/>
      <c r="J1731" s="230"/>
      <c r="K1731" s="48"/>
      <c r="L1731" s="48"/>
      <c r="M1731" s="9"/>
      <c r="N1731" s="68"/>
      <c r="O1731" s="18" t="e">
        <f t="shared" ca="1" si="110"/>
        <v>#VALUE!</v>
      </c>
      <c r="P1731" s="80"/>
      <c r="Q1731" s="80"/>
      <c r="R1731" s="80"/>
      <c r="S1731" s="80"/>
    </row>
    <row r="1732" spans="1:19">
      <c r="A1732" s="34">
        <v>1781</v>
      </c>
      <c r="B1732" s="101"/>
      <c r="C1732" s="7"/>
      <c r="D1732" s="7" t="str">
        <f t="shared" ref="D1732:D1795" si="113">IF(B1732="","","HPL箱")</f>
        <v/>
      </c>
      <c r="E1732" s="7"/>
      <c r="F1732" s="19" t="str">
        <f t="shared" si="111"/>
        <v/>
      </c>
      <c r="G1732" s="82"/>
      <c r="H1732" s="7" t="str">
        <f t="shared" si="112"/>
        <v>空</v>
      </c>
      <c r="I1732" s="83"/>
      <c r="J1732" s="230"/>
      <c r="K1732" s="48"/>
      <c r="L1732" s="48"/>
      <c r="M1732" s="9"/>
      <c r="N1732" s="68"/>
      <c r="O1732" s="18" t="e">
        <f t="shared" ca="1" si="110"/>
        <v>#VALUE!</v>
      </c>
      <c r="P1732" s="80"/>
      <c r="Q1732" s="80"/>
      <c r="R1732" s="80"/>
      <c r="S1732" s="80"/>
    </row>
    <row r="1733" spans="1:19">
      <c r="A1733" s="34">
        <v>1782</v>
      </c>
      <c r="B1733" s="101"/>
      <c r="C1733" s="7"/>
      <c r="D1733" s="7" t="str">
        <f t="shared" si="113"/>
        <v/>
      </c>
      <c r="E1733" s="7"/>
      <c r="F1733" s="19" t="str">
        <f t="shared" si="111"/>
        <v/>
      </c>
      <c r="G1733" s="82"/>
      <c r="H1733" s="7" t="str">
        <f t="shared" si="112"/>
        <v>空</v>
      </c>
      <c r="I1733" s="83"/>
      <c r="J1733" s="230"/>
      <c r="K1733" s="48"/>
      <c r="L1733" s="48"/>
      <c r="M1733" s="9"/>
      <c r="N1733" s="68"/>
      <c r="O1733" s="18" t="e">
        <f t="shared" ca="1" si="110"/>
        <v>#VALUE!</v>
      </c>
      <c r="P1733" s="80"/>
      <c r="Q1733" s="80"/>
      <c r="R1733" s="80"/>
      <c r="S1733" s="80"/>
    </row>
    <row r="1734" spans="1:19">
      <c r="A1734" s="34">
        <v>1783</v>
      </c>
      <c r="B1734" s="101"/>
      <c r="C1734" s="7"/>
      <c r="D1734" s="7" t="str">
        <f t="shared" si="113"/>
        <v/>
      </c>
      <c r="E1734" s="7"/>
      <c r="F1734" s="19" t="str">
        <f t="shared" si="111"/>
        <v/>
      </c>
      <c r="G1734" s="82"/>
      <c r="H1734" s="7" t="str">
        <f t="shared" si="112"/>
        <v>空</v>
      </c>
      <c r="I1734" s="83"/>
      <c r="J1734" s="230"/>
      <c r="K1734" s="48"/>
      <c r="L1734" s="48"/>
      <c r="M1734" s="9"/>
      <c r="N1734" s="68"/>
      <c r="O1734" s="18" t="e">
        <f t="shared" ca="1" si="110"/>
        <v>#VALUE!</v>
      </c>
      <c r="P1734" s="80"/>
      <c r="Q1734" s="80"/>
      <c r="R1734" s="80"/>
      <c r="S1734" s="80"/>
    </row>
    <row r="1735" spans="1:19">
      <c r="A1735" s="34">
        <v>1784</v>
      </c>
      <c r="B1735" s="101"/>
      <c r="C1735" s="7"/>
      <c r="D1735" s="7" t="str">
        <f t="shared" si="113"/>
        <v/>
      </c>
      <c r="E1735" s="7"/>
      <c r="F1735" s="19" t="str">
        <f t="shared" si="111"/>
        <v/>
      </c>
      <c r="G1735" s="82"/>
      <c r="H1735" s="7" t="str">
        <f t="shared" si="112"/>
        <v>空</v>
      </c>
      <c r="I1735" s="83"/>
      <c r="J1735" s="230"/>
      <c r="K1735" s="48"/>
      <c r="L1735" s="48"/>
      <c r="M1735" s="9"/>
      <c r="N1735" s="68"/>
      <c r="O1735" s="18" t="e">
        <f t="shared" ca="1" si="110"/>
        <v>#VALUE!</v>
      </c>
      <c r="P1735" s="80"/>
      <c r="Q1735" s="80"/>
      <c r="R1735" s="80"/>
      <c r="S1735" s="80"/>
    </row>
    <row r="1736" spans="1:19">
      <c r="A1736" s="34">
        <v>1785</v>
      </c>
      <c r="B1736" s="101"/>
      <c r="C1736" s="7"/>
      <c r="D1736" s="7" t="str">
        <f t="shared" si="113"/>
        <v/>
      </c>
      <c r="E1736" s="7"/>
      <c r="F1736" s="19" t="str">
        <f t="shared" si="111"/>
        <v/>
      </c>
      <c r="G1736" s="82"/>
      <c r="H1736" s="7" t="str">
        <f t="shared" si="112"/>
        <v>空</v>
      </c>
      <c r="I1736" s="83"/>
      <c r="J1736" s="230"/>
      <c r="K1736" s="48"/>
      <c r="L1736" s="48"/>
      <c r="M1736" s="9"/>
      <c r="N1736" s="68"/>
      <c r="O1736" s="18" t="e">
        <f t="shared" ca="1" si="110"/>
        <v>#VALUE!</v>
      </c>
      <c r="P1736" s="80"/>
      <c r="Q1736" s="80"/>
      <c r="R1736" s="80"/>
      <c r="S1736" s="80"/>
    </row>
    <row r="1737" spans="1:19">
      <c r="A1737" s="34">
        <v>1780</v>
      </c>
      <c r="B1737" s="101"/>
      <c r="C1737" s="7"/>
      <c r="D1737" s="7" t="str">
        <f t="shared" si="113"/>
        <v/>
      </c>
      <c r="E1737" s="7"/>
      <c r="F1737" s="19" t="str">
        <f t="shared" si="111"/>
        <v/>
      </c>
      <c r="G1737" s="82"/>
      <c r="H1737" s="7" t="str">
        <f t="shared" si="112"/>
        <v>空</v>
      </c>
      <c r="I1737" s="83"/>
      <c r="J1737" s="230"/>
      <c r="K1737" s="48"/>
      <c r="L1737" s="48"/>
      <c r="M1737" s="9"/>
      <c r="N1737" s="68"/>
      <c r="O1737" s="18" t="e">
        <f t="shared" ca="1" si="110"/>
        <v>#VALUE!</v>
      </c>
      <c r="P1737" s="80"/>
      <c r="Q1737" s="80"/>
      <c r="R1737" s="80"/>
      <c r="S1737" s="80"/>
    </row>
    <row r="1738" spans="1:19">
      <c r="A1738" s="34">
        <v>1788</v>
      </c>
      <c r="B1738" s="101"/>
      <c r="C1738" s="7"/>
      <c r="D1738" s="7" t="str">
        <f t="shared" si="113"/>
        <v/>
      </c>
      <c r="E1738" s="7"/>
      <c r="F1738" s="19" t="str">
        <f t="shared" si="111"/>
        <v/>
      </c>
      <c r="G1738" s="82"/>
      <c r="H1738" s="7" t="str">
        <f t="shared" si="112"/>
        <v>空</v>
      </c>
      <c r="I1738" s="83"/>
      <c r="J1738" s="230"/>
      <c r="K1738" s="48"/>
      <c r="L1738" s="48"/>
      <c r="M1738" s="9"/>
      <c r="N1738" s="68"/>
      <c r="O1738" s="18" t="e">
        <f t="shared" ca="1" si="110"/>
        <v>#VALUE!</v>
      </c>
      <c r="P1738" s="80"/>
      <c r="Q1738" s="80"/>
      <c r="R1738" s="80"/>
      <c r="S1738" s="80"/>
    </row>
    <row r="1739" spans="1:19">
      <c r="A1739" s="34">
        <v>1786</v>
      </c>
      <c r="B1739" s="101"/>
      <c r="C1739" s="7"/>
      <c r="D1739" s="7" t="str">
        <f t="shared" si="113"/>
        <v/>
      </c>
      <c r="E1739" s="7"/>
      <c r="F1739" s="19" t="str">
        <f t="shared" si="111"/>
        <v/>
      </c>
      <c r="G1739" s="82"/>
      <c r="H1739" s="7" t="str">
        <f t="shared" si="112"/>
        <v>空</v>
      </c>
      <c r="I1739" s="83"/>
      <c r="J1739" s="230"/>
      <c r="K1739" s="48"/>
      <c r="L1739" s="48"/>
      <c r="M1739" s="9"/>
      <c r="N1739" s="68"/>
      <c r="O1739" s="18" t="e">
        <f t="shared" ca="1" si="110"/>
        <v>#VALUE!</v>
      </c>
      <c r="P1739" s="80"/>
      <c r="Q1739" s="80"/>
      <c r="R1739" s="80"/>
      <c r="S1739" s="80"/>
    </row>
    <row r="1740" spans="1:19">
      <c r="A1740" s="34">
        <v>1789</v>
      </c>
      <c r="B1740" s="98"/>
      <c r="C1740" s="7"/>
      <c r="D1740" s="7" t="str">
        <f t="shared" si="113"/>
        <v/>
      </c>
      <c r="E1740" s="7"/>
      <c r="F1740" s="19" t="str">
        <f t="shared" si="111"/>
        <v/>
      </c>
      <c r="G1740" s="82"/>
      <c r="H1740" s="7" t="str">
        <f t="shared" si="112"/>
        <v>空</v>
      </c>
      <c r="I1740" s="83"/>
      <c r="J1740" s="230"/>
      <c r="K1740" s="48"/>
      <c r="L1740" s="48"/>
      <c r="M1740" s="9"/>
      <c r="N1740" s="68"/>
      <c r="O1740" s="18" t="e">
        <f t="shared" ca="1" si="110"/>
        <v>#VALUE!</v>
      </c>
      <c r="P1740" s="80"/>
      <c r="Q1740" s="80"/>
      <c r="R1740" s="80"/>
      <c r="S1740" s="80"/>
    </row>
    <row r="1741" spans="1:19">
      <c r="A1741" s="34">
        <v>1790</v>
      </c>
      <c r="B1741" s="101"/>
      <c r="C1741" s="7"/>
      <c r="D1741" s="7" t="str">
        <f t="shared" si="113"/>
        <v/>
      </c>
      <c r="E1741" s="7"/>
      <c r="F1741" s="19" t="str">
        <f t="shared" si="111"/>
        <v/>
      </c>
      <c r="G1741" s="82"/>
      <c r="H1741" s="7" t="str">
        <f t="shared" si="112"/>
        <v>空</v>
      </c>
      <c r="I1741" s="83"/>
      <c r="J1741" s="230"/>
      <c r="K1741" s="48"/>
      <c r="L1741" s="48"/>
      <c r="M1741" s="9"/>
      <c r="N1741" s="68"/>
      <c r="O1741" s="18" t="e">
        <f t="shared" ca="1" si="110"/>
        <v>#VALUE!</v>
      </c>
      <c r="P1741" s="80"/>
      <c r="Q1741" s="80"/>
      <c r="R1741" s="80"/>
      <c r="S1741" s="80"/>
    </row>
    <row r="1742" spans="1:19">
      <c r="A1742" s="34">
        <v>1791</v>
      </c>
      <c r="B1742" s="101"/>
      <c r="C1742" s="7"/>
      <c r="D1742" s="7" t="str">
        <f t="shared" si="113"/>
        <v/>
      </c>
      <c r="E1742" s="7"/>
      <c r="F1742" s="19" t="str">
        <f t="shared" si="111"/>
        <v/>
      </c>
      <c r="G1742" s="82"/>
      <c r="H1742" s="7" t="str">
        <f t="shared" si="112"/>
        <v>空</v>
      </c>
      <c r="I1742" s="83"/>
      <c r="J1742" s="230"/>
      <c r="K1742" s="48"/>
      <c r="L1742" s="48"/>
      <c r="M1742" s="9"/>
      <c r="N1742" s="68"/>
      <c r="O1742" s="18" t="e">
        <f t="shared" ca="1" si="110"/>
        <v>#VALUE!</v>
      </c>
      <c r="P1742" s="80"/>
      <c r="Q1742" s="80"/>
      <c r="R1742" s="80"/>
      <c r="S1742" s="80"/>
    </row>
    <row r="1743" spans="1:19">
      <c r="A1743" s="34">
        <v>1792</v>
      </c>
      <c r="B1743" s="100"/>
      <c r="C1743" s="7"/>
      <c r="D1743" s="7" t="str">
        <f t="shared" si="113"/>
        <v/>
      </c>
      <c r="E1743" s="7"/>
      <c r="F1743" s="19" t="str">
        <f t="shared" si="111"/>
        <v/>
      </c>
      <c r="G1743" s="82"/>
      <c r="H1743" s="7" t="str">
        <f t="shared" si="112"/>
        <v>空</v>
      </c>
      <c r="I1743" s="83"/>
      <c r="J1743" s="230"/>
      <c r="K1743" s="48"/>
      <c r="L1743" s="48"/>
      <c r="M1743" s="9"/>
      <c r="N1743" s="68"/>
      <c r="O1743" s="18" t="e">
        <f t="shared" ca="1" si="110"/>
        <v>#VALUE!</v>
      </c>
      <c r="P1743" s="80"/>
      <c r="Q1743" s="80"/>
      <c r="R1743" s="80"/>
      <c r="S1743" s="80"/>
    </row>
    <row r="1744" spans="1:19">
      <c r="A1744" s="34">
        <v>1793</v>
      </c>
      <c r="B1744" s="101"/>
      <c r="C1744" s="7"/>
      <c r="D1744" s="7" t="str">
        <f t="shared" si="113"/>
        <v/>
      </c>
      <c r="E1744" s="7"/>
      <c r="F1744" s="19" t="str">
        <f t="shared" si="111"/>
        <v/>
      </c>
      <c r="G1744" s="82"/>
      <c r="H1744" s="7" t="str">
        <f t="shared" si="112"/>
        <v>空</v>
      </c>
      <c r="I1744" s="83"/>
      <c r="J1744" s="230"/>
      <c r="K1744" s="48"/>
      <c r="L1744" s="48"/>
      <c r="M1744" s="9"/>
      <c r="N1744" s="68"/>
      <c r="O1744" s="18" t="e">
        <f t="shared" ca="1" si="110"/>
        <v>#VALUE!</v>
      </c>
      <c r="P1744" s="80"/>
      <c r="Q1744" s="80"/>
      <c r="R1744" s="80"/>
      <c r="S1744" s="80"/>
    </row>
    <row r="1745" spans="1:19">
      <c r="A1745" s="34">
        <v>1794</v>
      </c>
      <c r="B1745" s="101"/>
      <c r="C1745" s="7"/>
      <c r="D1745" s="7" t="str">
        <f t="shared" si="113"/>
        <v/>
      </c>
      <c r="E1745" s="7"/>
      <c r="F1745" s="19" t="str">
        <f t="shared" si="111"/>
        <v/>
      </c>
      <c r="G1745" s="82"/>
      <c r="H1745" s="7" t="str">
        <f t="shared" si="112"/>
        <v>空</v>
      </c>
      <c r="I1745" s="83"/>
      <c r="J1745" s="230"/>
      <c r="K1745" s="48"/>
      <c r="L1745" s="48"/>
      <c r="M1745" s="9"/>
      <c r="N1745" s="68"/>
      <c r="O1745" s="18" t="e">
        <f t="shared" ca="1" si="110"/>
        <v>#VALUE!</v>
      </c>
      <c r="P1745" s="80"/>
      <c r="Q1745" s="80"/>
      <c r="R1745" s="80"/>
      <c r="S1745" s="80"/>
    </row>
    <row r="1746" spans="1:19">
      <c r="A1746" s="34">
        <v>1795</v>
      </c>
      <c r="B1746" s="101"/>
      <c r="C1746" s="7"/>
      <c r="D1746" s="7" t="str">
        <f t="shared" si="113"/>
        <v/>
      </c>
      <c r="E1746" s="7"/>
      <c r="F1746" s="19" t="str">
        <f t="shared" si="111"/>
        <v/>
      </c>
      <c r="G1746" s="82"/>
      <c r="H1746" s="7" t="str">
        <f t="shared" si="112"/>
        <v>空</v>
      </c>
      <c r="I1746" s="83"/>
      <c r="J1746" s="230"/>
      <c r="K1746" s="48"/>
      <c r="L1746" s="48"/>
      <c r="M1746" s="9"/>
      <c r="N1746" s="68"/>
      <c r="O1746" s="18" t="e">
        <f t="shared" ref="O1746:O1809" ca="1" si="114">IF(ISNONTEXT(J1746),DATEDIF(F1746,TODAY(),"d")&amp;"天","出场")</f>
        <v>#VALUE!</v>
      </c>
      <c r="P1746" s="80"/>
      <c r="Q1746" s="80"/>
      <c r="R1746" s="80"/>
      <c r="S1746" s="80"/>
    </row>
    <row r="1747" spans="1:19">
      <c r="A1747" s="34">
        <v>1796</v>
      </c>
      <c r="B1747" s="98"/>
      <c r="C1747" s="7"/>
      <c r="D1747" s="7" t="str">
        <f t="shared" si="113"/>
        <v/>
      </c>
      <c r="E1747" s="7"/>
      <c r="F1747" s="19" t="str">
        <f t="shared" si="111"/>
        <v/>
      </c>
      <c r="G1747" s="82"/>
      <c r="H1747" s="7" t="str">
        <f t="shared" si="112"/>
        <v>空</v>
      </c>
      <c r="I1747" s="83"/>
      <c r="J1747" s="230"/>
      <c r="K1747" s="48"/>
      <c r="L1747" s="48"/>
      <c r="M1747" s="9"/>
      <c r="N1747" s="68"/>
      <c r="O1747" s="18" t="e">
        <f t="shared" ca="1" si="114"/>
        <v>#VALUE!</v>
      </c>
      <c r="P1747" s="80"/>
      <c r="Q1747" s="80"/>
      <c r="R1747" s="80"/>
      <c r="S1747" s="80"/>
    </row>
    <row r="1748" spans="1:19">
      <c r="A1748" s="34">
        <v>1797</v>
      </c>
      <c r="B1748" s="98"/>
      <c r="C1748" s="7"/>
      <c r="D1748" s="7" t="str">
        <f t="shared" si="113"/>
        <v/>
      </c>
      <c r="E1748" s="7"/>
      <c r="F1748" s="19" t="str">
        <f t="shared" si="111"/>
        <v/>
      </c>
      <c r="G1748" s="82"/>
      <c r="H1748" s="7" t="str">
        <f t="shared" si="112"/>
        <v>空</v>
      </c>
      <c r="I1748" s="83"/>
      <c r="J1748" s="230"/>
      <c r="K1748" s="48"/>
      <c r="L1748" s="48"/>
      <c r="M1748" s="9"/>
      <c r="N1748" s="68"/>
      <c r="O1748" s="18" t="e">
        <f t="shared" ca="1" si="114"/>
        <v>#VALUE!</v>
      </c>
      <c r="P1748" s="80"/>
      <c r="Q1748" s="80"/>
      <c r="R1748" s="80"/>
      <c r="S1748" s="80"/>
    </row>
    <row r="1749" spans="1:19">
      <c r="A1749" s="34">
        <v>1798</v>
      </c>
      <c r="B1749" s="98"/>
      <c r="C1749" s="7"/>
      <c r="D1749" s="7" t="str">
        <f t="shared" si="113"/>
        <v/>
      </c>
      <c r="E1749" s="7"/>
      <c r="F1749" s="19" t="str">
        <f t="shared" si="111"/>
        <v/>
      </c>
      <c r="G1749" s="82"/>
      <c r="H1749" s="7" t="str">
        <f t="shared" si="112"/>
        <v>空</v>
      </c>
      <c r="I1749" s="83"/>
      <c r="J1749" s="230"/>
      <c r="K1749" s="48"/>
      <c r="L1749" s="48"/>
      <c r="M1749" s="9"/>
      <c r="N1749" s="68"/>
      <c r="O1749" s="18" t="e">
        <f t="shared" ca="1" si="114"/>
        <v>#VALUE!</v>
      </c>
      <c r="P1749" s="80"/>
      <c r="Q1749" s="80"/>
      <c r="R1749" s="80"/>
      <c r="S1749" s="80"/>
    </row>
    <row r="1750" spans="1:19">
      <c r="A1750" s="34">
        <v>1799</v>
      </c>
      <c r="B1750" s="98"/>
      <c r="C1750" s="7"/>
      <c r="D1750" s="7" t="str">
        <f t="shared" si="113"/>
        <v/>
      </c>
      <c r="E1750" s="7"/>
      <c r="F1750" s="19" t="str">
        <f t="shared" si="111"/>
        <v/>
      </c>
      <c r="G1750" s="82"/>
      <c r="H1750" s="7" t="str">
        <f t="shared" si="112"/>
        <v>空</v>
      </c>
      <c r="I1750" s="83"/>
      <c r="J1750" s="230"/>
      <c r="K1750" s="48"/>
      <c r="L1750" s="48"/>
      <c r="M1750" s="9"/>
      <c r="N1750" s="68"/>
      <c r="O1750" s="18" t="e">
        <f t="shared" ca="1" si="114"/>
        <v>#VALUE!</v>
      </c>
      <c r="P1750" s="80"/>
      <c r="Q1750" s="80"/>
      <c r="R1750" s="80"/>
      <c r="S1750" s="80"/>
    </row>
    <row r="1751" spans="1:19">
      <c r="A1751" s="34">
        <v>1800</v>
      </c>
      <c r="B1751" s="7"/>
      <c r="C1751" s="7"/>
      <c r="D1751" s="7" t="str">
        <f t="shared" si="113"/>
        <v/>
      </c>
      <c r="E1751" s="7"/>
      <c r="F1751" s="19" t="str">
        <f t="shared" si="111"/>
        <v/>
      </c>
      <c r="G1751" s="82"/>
      <c r="H1751" s="7" t="str">
        <f t="shared" si="112"/>
        <v>空</v>
      </c>
      <c r="I1751" s="83"/>
      <c r="J1751" s="230"/>
      <c r="K1751" s="48"/>
      <c r="L1751" s="48"/>
      <c r="M1751" s="9"/>
      <c r="N1751" s="68"/>
      <c r="O1751" s="18" t="e">
        <f t="shared" ca="1" si="114"/>
        <v>#VALUE!</v>
      </c>
      <c r="P1751" s="80"/>
      <c r="Q1751" s="80"/>
      <c r="R1751" s="80"/>
      <c r="S1751" s="80"/>
    </row>
    <row r="1752" spans="1:19">
      <c r="A1752" s="34">
        <v>1801</v>
      </c>
      <c r="B1752" s="7"/>
      <c r="C1752" s="7"/>
      <c r="D1752" s="7" t="str">
        <f t="shared" si="113"/>
        <v/>
      </c>
      <c r="E1752" s="7"/>
      <c r="F1752" s="19" t="str">
        <f t="shared" si="111"/>
        <v/>
      </c>
      <c r="G1752" s="82"/>
      <c r="H1752" s="7" t="str">
        <f t="shared" si="112"/>
        <v>空</v>
      </c>
      <c r="I1752" s="83"/>
      <c r="J1752" s="230"/>
      <c r="K1752" s="48"/>
      <c r="L1752" s="48"/>
      <c r="M1752" s="9"/>
      <c r="N1752" s="68"/>
      <c r="O1752" s="18" t="e">
        <f t="shared" ca="1" si="114"/>
        <v>#VALUE!</v>
      </c>
      <c r="P1752" s="80"/>
      <c r="Q1752" s="80"/>
      <c r="R1752" s="80"/>
      <c r="S1752" s="80"/>
    </row>
    <row r="1753" spans="1:19">
      <c r="A1753" s="34">
        <v>1802</v>
      </c>
      <c r="B1753" s="7"/>
      <c r="C1753" s="7"/>
      <c r="D1753" s="7" t="str">
        <f t="shared" si="113"/>
        <v/>
      </c>
      <c r="E1753" s="7"/>
      <c r="F1753" s="19" t="str">
        <f t="shared" si="111"/>
        <v/>
      </c>
      <c r="G1753" s="82"/>
      <c r="H1753" s="7" t="str">
        <f t="shared" si="112"/>
        <v>空</v>
      </c>
      <c r="I1753" s="83"/>
      <c r="J1753" s="230"/>
      <c r="K1753" s="48"/>
      <c r="L1753" s="48"/>
      <c r="M1753" s="9"/>
      <c r="N1753" s="68"/>
      <c r="O1753" s="18" t="e">
        <f t="shared" ca="1" si="114"/>
        <v>#VALUE!</v>
      </c>
      <c r="P1753" s="80"/>
      <c r="Q1753" s="80"/>
      <c r="R1753" s="80"/>
      <c r="S1753" s="80"/>
    </row>
    <row r="1754" spans="1:19">
      <c r="A1754" s="34">
        <v>1803</v>
      </c>
      <c r="B1754" s="7"/>
      <c r="C1754" s="7"/>
      <c r="D1754" s="7" t="str">
        <f t="shared" si="113"/>
        <v/>
      </c>
      <c r="E1754" s="7"/>
      <c r="F1754" s="19" t="str">
        <f t="shared" si="111"/>
        <v/>
      </c>
      <c r="G1754" s="82"/>
      <c r="H1754" s="7" t="str">
        <f t="shared" si="112"/>
        <v>空</v>
      </c>
      <c r="I1754" s="83"/>
      <c r="J1754" s="230"/>
      <c r="K1754" s="48"/>
      <c r="L1754" s="48"/>
      <c r="M1754" s="9"/>
      <c r="N1754" s="68"/>
      <c r="O1754" s="18" t="e">
        <f t="shared" ca="1" si="114"/>
        <v>#VALUE!</v>
      </c>
      <c r="P1754" s="80"/>
      <c r="Q1754" s="80"/>
      <c r="R1754" s="80"/>
      <c r="S1754" s="80"/>
    </row>
    <row r="1755" spans="1:19">
      <c r="A1755" s="34">
        <v>1804</v>
      </c>
      <c r="B1755" s="7"/>
      <c r="C1755" s="7"/>
      <c r="D1755" s="7" t="str">
        <f t="shared" si="113"/>
        <v/>
      </c>
      <c r="E1755" s="7"/>
      <c r="F1755" s="19" t="str">
        <f t="shared" si="111"/>
        <v/>
      </c>
      <c r="G1755" s="82"/>
      <c r="H1755" s="7" t="str">
        <f t="shared" si="112"/>
        <v>空</v>
      </c>
      <c r="I1755" s="83"/>
      <c r="J1755" s="230"/>
      <c r="K1755" s="48"/>
      <c r="L1755" s="48"/>
      <c r="M1755" s="9"/>
      <c r="N1755" s="68"/>
      <c r="O1755" s="18" t="e">
        <f t="shared" ca="1" si="114"/>
        <v>#VALUE!</v>
      </c>
      <c r="P1755" s="80"/>
      <c r="Q1755" s="80"/>
      <c r="R1755" s="80"/>
      <c r="S1755" s="80"/>
    </row>
    <row r="1756" spans="1:19">
      <c r="A1756" s="34">
        <v>1805</v>
      </c>
      <c r="B1756" s="7"/>
      <c r="C1756" s="7"/>
      <c r="D1756" s="7" t="str">
        <f t="shared" si="113"/>
        <v/>
      </c>
      <c r="E1756" s="7"/>
      <c r="F1756" s="19" t="str">
        <f t="shared" si="111"/>
        <v/>
      </c>
      <c r="G1756" s="82"/>
      <c r="H1756" s="7" t="str">
        <f t="shared" si="112"/>
        <v>空</v>
      </c>
      <c r="I1756" s="83"/>
      <c r="J1756" s="230"/>
      <c r="K1756" s="48"/>
      <c r="L1756" s="48"/>
      <c r="M1756" s="9"/>
      <c r="N1756" s="68"/>
      <c r="O1756" s="18" t="e">
        <f t="shared" ca="1" si="114"/>
        <v>#VALUE!</v>
      </c>
      <c r="P1756" s="80"/>
      <c r="Q1756" s="80"/>
      <c r="R1756" s="80"/>
      <c r="S1756" s="80"/>
    </row>
    <row r="1757" spans="1:19">
      <c r="A1757" s="34">
        <v>1806</v>
      </c>
      <c r="B1757" s="7"/>
      <c r="C1757" s="7"/>
      <c r="D1757" s="7" t="str">
        <f t="shared" si="113"/>
        <v/>
      </c>
      <c r="E1757" s="7"/>
      <c r="F1757" s="19" t="str">
        <f t="shared" si="111"/>
        <v/>
      </c>
      <c r="G1757" s="82"/>
      <c r="H1757" s="7" t="str">
        <f t="shared" si="112"/>
        <v>空</v>
      </c>
      <c r="I1757" s="83"/>
      <c r="J1757" s="230"/>
      <c r="K1757" s="48"/>
      <c r="L1757" s="48"/>
      <c r="M1757" s="9"/>
      <c r="N1757" s="68"/>
      <c r="O1757" s="18" t="e">
        <f t="shared" ca="1" si="114"/>
        <v>#VALUE!</v>
      </c>
      <c r="P1757" s="80"/>
      <c r="Q1757" s="80"/>
      <c r="R1757" s="80"/>
      <c r="S1757" s="80"/>
    </row>
    <row r="1758" spans="1:19">
      <c r="A1758" s="34">
        <v>1807</v>
      </c>
      <c r="B1758" s="7"/>
      <c r="C1758" s="7"/>
      <c r="D1758" s="7" t="str">
        <f t="shared" si="113"/>
        <v/>
      </c>
      <c r="E1758" s="7"/>
      <c r="F1758" s="19" t="str">
        <f t="shared" si="111"/>
        <v/>
      </c>
      <c r="G1758" s="82"/>
      <c r="H1758" s="7" t="str">
        <f t="shared" si="112"/>
        <v>空</v>
      </c>
      <c r="I1758" s="83"/>
      <c r="J1758" s="230"/>
      <c r="K1758" s="48"/>
      <c r="L1758" s="48"/>
      <c r="M1758" s="9"/>
      <c r="N1758" s="68"/>
      <c r="O1758" s="18" t="e">
        <f t="shared" ca="1" si="114"/>
        <v>#VALUE!</v>
      </c>
      <c r="P1758" s="80"/>
      <c r="Q1758" s="80"/>
      <c r="R1758" s="80"/>
      <c r="S1758" s="80"/>
    </row>
    <row r="1759" spans="1:19">
      <c r="A1759" s="34">
        <v>1808</v>
      </c>
      <c r="B1759" s="7"/>
      <c r="C1759" s="7"/>
      <c r="D1759" s="7" t="str">
        <f t="shared" si="113"/>
        <v/>
      </c>
      <c r="E1759" s="7"/>
      <c r="F1759" s="19" t="str">
        <f t="shared" si="111"/>
        <v/>
      </c>
      <c r="G1759" s="82"/>
      <c r="H1759" s="7" t="str">
        <f t="shared" si="112"/>
        <v>空</v>
      </c>
      <c r="I1759" s="83"/>
      <c r="J1759" s="230"/>
      <c r="K1759" s="48"/>
      <c r="L1759" s="48"/>
      <c r="M1759" s="9"/>
      <c r="N1759" s="68"/>
      <c r="O1759" s="18" t="e">
        <f t="shared" ca="1" si="114"/>
        <v>#VALUE!</v>
      </c>
      <c r="P1759" s="80"/>
      <c r="Q1759" s="80"/>
      <c r="R1759" s="80"/>
      <c r="S1759" s="80"/>
    </row>
    <row r="1760" spans="1:19">
      <c r="A1760" s="34">
        <v>1809</v>
      </c>
      <c r="B1760" s="7"/>
      <c r="C1760" s="7"/>
      <c r="D1760" s="7" t="str">
        <f t="shared" si="113"/>
        <v/>
      </c>
      <c r="E1760" s="7"/>
      <c r="F1760" s="19" t="str">
        <f t="shared" si="111"/>
        <v/>
      </c>
      <c r="G1760" s="82"/>
      <c r="H1760" s="7" t="str">
        <f t="shared" si="112"/>
        <v>空</v>
      </c>
      <c r="I1760" s="83"/>
      <c r="J1760" s="230"/>
      <c r="K1760" s="48"/>
      <c r="L1760" s="48"/>
      <c r="M1760" s="9"/>
      <c r="N1760" s="68"/>
      <c r="O1760" s="18" t="e">
        <f t="shared" ca="1" si="114"/>
        <v>#VALUE!</v>
      </c>
      <c r="P1760" s="80"/>
      <c r="Q1760" s="80"/>
      <c r="R1760" s="80"/>
      <c r="S1760" s="80"/>
    </row>
    <row r="1761" spans="1:19">
      <c r="A1761" s="34">
        <v>1810</v>
      </c>
      <c r="B1761" s="7"/>
      <c r="C1761" s="7"/>
      <c r="D1761" s="7" t="str">
        <f t="shared" si="113"/>
        <v/>
      </c>
      <c r="E1761" s="7"/>
      <c r="F1761" s="19" t="str">
        <f t="shared" si="111"/>
        <v/>
      </c>
      <c r="G1761" s="82"/>
      <c r="H1761" s="7" t="str">
        <f t="shared" si="112"/>
        <v>空</v>
      </c>
      <c r="I1761" s="83"/>
      <c r="J1761" s="230"/>
      <c r="K1761" s="48"/>
      <c r="L1761" s="48"/>
      <c r="M1761" s="9"/>
      <c r="N1761" s="68"/>
      <c r="O1761" s="18" t="e">
        <f t="shared" ca="1" si="114"/>
        <v>#VALUE!</v>
      </c>
      <c r="P1761" s="80"/>
      <c r="Q1761" s="80"/>
      <c r="R1761" s="80"/>
      <c r="S1761" s="80"/>
    </row>
    <row r="1762" spans="1:19">
      <c r="A1762" s="34">
        <v>1811</v>
      </c>
      <c r="B1762" s="7"/>
      <c r="C1762" s="7"/>
      <c r="D1762" s="7" t="str">
        <f t="shared" si="113"/>
        <v/>
      </c>
      <c r="E1762" s="7"/>
      <c r="F1762" s="19" t="str">
        <f t="shared" si="111"/>
        <v/>
      </c>
      <c r="G1762" s="82"/>
      <c r="H1762" s="7" t="str">
        <f t="shared" si="112"/>
        <v>空</v>
      </c>
      <c r="I1762" s="83"/>
      <c r="J1762" s="230"/>
      <c r="K1762" s="48"/>
      <c r="L1762" s="48"/>
      <c r="M1762" s="9"/>
      <c r="N1762" s="68"/>
      <c r="O1762" s="18" t="e">
        <f t="shared" ca="1" si="114"/>
        <v>#VALUE!</v>
      </c>
      <c r="P1762" s="80"/>
      <c r="Q1762" s="80"/>
      <c r="R1762" s="80"/>
      <c r="S1762" s="80"/>
    </row>
    <row r="1763" spans="1:19">
      <c r="A1763" s="34">
        <v>1812</v>
      </c>
      <c r="B1763" s="7"/>
      <c r="C1763" s="7"/>
      <c r="D1763" s="7" t="str">
        <f t="shared" si="113"/>
        <v/>
      </c>
      <c r="E1763" s="7"/>
      <c r="F1763" s="19" t="str">
        <f t="shared" si="111"/>
        <v/>
      </c>
      <c r="G1763" s="82"/>
      <c r="H1763" s="7" t="str">
        <f t="shared" si="112"/>
        <v>空</v>
      </c>
      <c r="I1763" s="83"/>
      <c r="J1763" s="230"/>
      <c r="K1763" s="48"/>
      <c r="L1763" s="48"/>
      <c r="M1763" s="9"/>
      <c r="N1763" s="68"/>
      <c r="O1763" s="18" t="e">
        <f t="shared" ca="1" si="114"/>
        <v>#VALUE!</v>
      </c>
      <c r="P1763" s="80"/>
      <c r="Q1763" s="80"/>
      <c r="R1763" s="80"/>
      <c r="S1763" s="80"/>
    </row>
    <row r="1764" spans="1:19">
      <c r="A1764" s="34">
        <v>1813</v>
      </c>
      <c r="B1764" s="7"/>
      <c r="C1764" s="7"/>
      <c r="D1764" s="7" t="str">
        <f t="shared" si="113"/>
        <v/>
      </c>
      <c r="E1764" s="7"/>
      <c r="F1764" s="19" t="str">
        <f t="shared" si="111"/>
        <v/>
      </c>
      <c r="G1764" s="82"/>
      <c r="H1764" s="7" t="str">
        <f t="shared" si="112"/>
        <v>空</v>
      </c>
      <c r="I1764" s="83"/>
      <c r="J1764" s="230"/>
      <c r="K1764" s="48"/>
      <c r="L1764" s="48"/>
      <c r="M1764" s="9"/>
      <c r="N1764" s="68"/>
      <c r="O1764" s="18" t="e">
        <f t="shared" ca="1" si="114"/>
        <v>#VALUE!</v>
      </c>
      <c r="P1764" s="80"/>
      <c r="Q1764" s="80"/>
      <c r="R1764" s="80"/>
      <c r="S1764" s="80"/>
    </row>
    <row r="1765" spans="1:19">
      <c r="A1765" s="34">
        <v>1814</v>
      </c>
      <c r="B1765" s="7"/>
      <c r="C1765" s="7"/>
      <c r="D1765" s="7" t="str">
        <f t="shared" si="113"/>
        <v/>
      </c>
      <c r="E1765" s="7"/>
      <c r="F1765" s="19" t="str">
        <f t="shared" si="111"/>
        <v/>
      </c>
      <c r="G1765" s="82"/>
      <c r="H1765" s="7" t="str">
        <f t="shared" si="112"/>
        <v>空</v>
      </c>
      <c r="I1765" s="83"/>
      <c r="J1765" s="230"/>
      <c r="K1765" s="48"/>
      <c r="L1765" s="48"/>
      <c r="M1765" s="9"/>
      <c r="N1765" s="68"/>
      <c r="O1765" s="18" t="e">
        <f t="shared" ca="1" si="114"/>
        <v>#VALUE!</v>
      </c>
      <c r="P1765" s="80"/>
      <c r="Q1765" s="80"/>
      <c r="R1765" s="80"/>
      <c r="S1765" s="80"/>
    </row>
    <row r="1766" spans="1:19">
      <c r="A1766" s="34">
        <v>1815</v>
      </c>
      <c r="B1766" s="7"/>
      <c r="C1766" s="7"/>
      <c r="D1766" s="7" t="str">
        <f t="shared" si="113"/>
        <v/>
      </c>
      <c r="E1766" s="7"/>
      <c r="F1766" s="19" t="str">
        <f t="shared" si="111"/>
        <v/>
      </c>
      <c r="G1766" s="82"/>
      <c r="H1766" s="7" t="str">
        <f t="shared" si="112"/>
        <v>空</v>
      </c>
      <c r="I1766" s="83"/>
      <c r="J1766" s="230"/>
      <c r="K1766" s="48"/>
      <c r="L1766" s="48"/>
      <c r="M1766" s="9"/>
      <c r="N1766" s="68"/>
      <c r="O1766" s="18" t="e">
        <f t="shared" ca="1" si="114"/>
        <v>#VALUE!</v>
      </c>
      <c r="P1766" s="80"/>
      <c r="Q1766" s="80"/>
      <c r="R1766" s="80"/>
      <c r="S1766" s="80"/>
    </row>
    <row r="1767" spans="1:19">
      <c r="A1767" s="34">
        <v>1816</v>
      </c>
      <c r="B1767" s="7"/>
      <c r="C1767" s="7"/>
      <c r="D1767" s="7" t="str">
        <f t="shared" si="113"/>
        <v/>
      </c>
      <c r="E1767" s="7"/>
      <c r="F1767" s="19" t="str">
        <f t="shared" si="111"/>
        <v/>
      </c>
      <c r="G1767" s="82"/>
      <c r="H1767" s="7" t="str">
        <f t="shared" si="112"/>
        <v>空</v>
      </c>
      <c r="I1767" s="83"/>
      <c r="J1767" s="230"/>
      <c r="K1767" s="48"/>
      <c r="L1767" s="48"/>
      <c r="M1767" s="9"/>
      <c r="N1767" s="68"/>
      <c r="O1767" s="18" t="e">
        <f t="shared" ca="1" si="114"/>
        <v>#VALUE!</v>
      </c>
      <c r="P1767" s="80"/>
      <c r="Q1767" s="80"/>
      <c r="R1767" s="80"/>
      <c r="S1767" s="80"/>
    </row>
    <row r="1768" spans="1:19">
      <c r="A1768" s="34">
        <v>1817</v>
      </c>
      <c r="B1768" s="7"/>
      <c r="C1768" s="7"/>
      <c r="D1768" s="7" t="str">
        <f t="shared" si="113"/>
        <v/>
      </c>
      <c r="E1768" s="7"/>
      <c r="F1768" s="19" t="str">
        <f t="shared" si="111"/>
        <v/>
      </c>
      <c r="G1768" s="82"/>
      <c r="H1768" s="7" t="str">
        <f t="shared" si="112"/>
        <v>空</v>
      </c>
      <c r="I1768" s="83"/>
      <c r="J1768" s="230"/>
      <c r="K1768" s="48"/>
      <c r="L1768" s="48"/>
      <c r="M1768" s="9"/>
      <c r="N1768" s="68"/>
      <c r="O1768" s="18" t="e">
        <f t="shared" ca="1" si="114"/>
        <v>#VALUE!</v>
      </c>
      <c r="P1768" s="80"/>
      <c r="Q1768" s="80"/>
      <c r="R1768" s="80"/>
      <c r="S1768" s="80"/>
    </row>
    <row r="1769" spans="1:19">
      <c r="A1769" s="34">
        <v>1818</v>
      </c>
      <c r="B1769" s="7"/>
      <c r="C1769" s="7"/>
      <c r="D1769" s="7" t="str">
        <f t="shared" si="113"/>
        <v/>
      </c>
      <c r="E1769" s="7"/>
      <c r="F1769" s="19" t="str">
        <f t="shared" si="111"/>
        <v/>
      </c>
      <c r="G1769" s="82"/>
      <c r="H1769" s="7" t="str">
        <f t="shared" si="112"/>
        <v>空</v>
      </c>
      <c r="I1769" s="83"/>
      <c r="J1769" s="230"/>
      <c r="K1769" s="48"/>
      <c r="L1769" s="48"/>
      <c r="M1769" s="9"/>
      <c r="N1769" s="68"/>
      <c r="O1769" s="18" t="e">
        <f t="shared" ca="1" si="114"/>
        <v>#VALUE!</v>
      </c>
      <c r="P1769" s="80"/>
      <c r="Q1769" s="80"/>
      <c r="R1769" s="80"/>
      <c r="S1769" s="80"/>
    </row>
    <row r="1770" spans="1:19">
      <c r="A1770" s="34">
        <v>1819</v>
      </c>
      <c r="B1770" s="7"/>
      <c r="C1770" s="7"/>
      <c r="D1770" s="7" t="str">
        <f t="shared" si="113"/>
        <v/>
      </c>
      <c r="E1770" s="7"/>
      <c r="F1770" s="19" t="str">
        <f t="shared" ref="F1770:F1814" si="115">IF(ISNONTEXT(B1770),"","请输入日期")</f>
        <v/>
      </c>
      <c r="G1770" s="82"/>
      <c r="H1770" s="7" t="str">
        <f t="shared" si="112"/>
        <v>空</v>
      </c>
      <c r="I1770" s="83"/>
      <c r="J1770" s="230"/>
      <c r="K1770" s="48"/>
      <c r="L1770" s="48"/>
      <c r="M1770" s="9"/>
      <c r="N1770" s="68"/>
      <c r="O1770" s="18" t="e">
        <f t="shared" ca="1" si="114"/>
        <v>#VALUE!</v>
      </c>
      <c r="P1770" s="80"/>
      <c r="Q1770" s="80"/>
      <c r="R1770" s="80"/>
      <c r="S1770" s="80"/>
    </row>
    <row r="1771" spans="1:19">
      <c r="A1771" s="34">
        <v>1820</v>
      </c>
      <c r="B1771" s="7"/>
      <c r="C1771" s="7"/>
      <c r="D1771" s="7" t="str">
        <f t="shared" si="113"/>
        <v/>
      </c>
      <c r="E1771" s="7"/>
      <c r="F1771" s="19" t="str">
        <f t="shared" si="115"/>
        <v/>
      </c>
      <c r="G1771" s="82"/>
      <c r="H1771" s="7" t="str">
        <f t="shared" si="112"/>
        <v>空</v>
      </c>
      <c r="I1771" s="83"/>
      <c r="J1771" s="230"/>
      <c r="K1771" s="48"/>
      <c r="L1771" s="48"/>
      <c r="M1771" s="9"/>
      <c r="N1771" s="68"/>
      <c r="O1771" s="18" t="e">
        <f t="shared" ca="1" si="114"/>
        <v>#VALUE!</v>
      </c>
      <c r="P1771" s="80"/>
      <c r="Q1771" s="80"/>
      <c r="R1771" s="80"/>
      <c r="S1771" s="80"/>
    </row>
    <row r="1772" spans="1:19">
      <c r="A1772" s="34">
        <v>1821</v>
      </c>
      <c r="B1772" s="7"/>
      <c r="C1772" s="7"/>
      <c r="D1772" s="7" t="str">
        <f t="shared" si="113"/>
        <v/>
      </c>
      <c r="E1772" s="7"/>
      <c r="F1772" s="19" t="str">
        <f t="shared" si="115"/>
        <v/>
      </c>
      <c r="G1772" s="82"/>
      <c r="H1772" s="7" t="str">
        <f t="shared" si="112"/>
        <v>空</v>
      </c>
      <c r="I1772" s="83"/>
      <c r="J1772" s="230"/>
      <c r="K1772" s="48"/>
      <c r="L1772" s="48"/>
      <c r="M1772" s="9"/>
      <c r="N1772" s="68"/>
      <c r="O1772" s="18" t="e">
        <f t="shared" ca="1" si="114"/>
        <v>#VALUE!</v>
      </c>
      <c r="P1772" s="80"/>
      <c r="Q1772" s="80"/>
      <c r="R1772" s="80"/>
      <c r="S1772" s="80"/>
    </row>
    <row r="1773" spans="1:19">
      <c r="A1773" s="34">
        <v>1822</v>
      </c>
      <c r="B1773" s="7"/>
      <c r="C1773" s="7"/>
      <c r="D1773" s="7" t="str">
        <f t="shared" si="113"/>
        <v/>
      </c>
      <c r="E1773" s="7"/>
      <c r="F1773" s="19" t="str">
        <f t="shared" si="115"/>
        <v/>
      </c>
      <c r="G1773" s="82"/>
      <c r="H1773" s="7" t="str">
        <f t="shared" si="112"/>
        <v>空</v>
      </c>
      <c r="I1773" s="83"/>
      <c r="J1773" s="230"/>
      <c r="K1773" s="48"/>
      <c r="L1773" s="48"/>
      <c r="M1773" s="9"/>
      <c r="N1773" s="68"/>
      <c r="O1773" s="18" t="e">
        <f t="shared" ca="1" si="114"/>
        <v>#VALUE!</v>
      </c>
      <c r="P1773" s="80"/>
      <c r="Q1773" s="80"/>
      <c r="R1773" s="80"/>
      <c r="S1773" s="80"/>
    </row>
    <row r="1774" spans="1:19">
      <c r="A1774" s="34">
        <v>1823</v>
      </c>
      <c r="B1774" s="7"/>
      <c r="C1774" s="7"/>
      <c r="D1774" s="7" t="str">
        <f t="shared" si="113"/>
        <v/>
      </c>
      <c r="E1774" s="7"/>
      <c r="F1774" s="19" t="str">
        <f t="shared" si="115"/>
        <v/>
      </c>
      <c r="G1774" s="82"/>
      <c r="H1774" s="7" t="str">
        <f t="shared" si="112"/>
        <v>空</v>
      </c>
      <c r="I1774" s="83"/>
      <c r="J1774" s="230"/>
      <c r="K1774" s="48"/>
      <c r="L1774" s="48"/>
      <c r="M1774" s="9"/>
      <c r="N1774" s="68"/>
      <c r="O1774" s="18" t="e">
        <f t="shared" ca="1" si="114"/>
        <v>#VALUE!</v>
      </c>
      <c r="P1774" s="80"/>
      <c r="Q1774" s="80"/>
      <c r="R1774" s="80"/>
      <c r="S1774" s="80"/>
    </row>
    <row r="1775" spans="1:19">
      <c r="A1775" s="34">
        <v>1824</v>
      </c>
      <c r="B1775" s="7"/>
      <c r="C1775" s="7"/>
      <c r="D1775" s="7" t="str">
        <f t="shared" si="113"/>
        <v/>
      </c>
      <c r="E1775" s="7"/>
      <c r="F1775" s="19" t="str">
        <f t="shared" si="115"/>
        <v/>
      </c>
      <c r="G1775" s="82"/>
      <c r="H1775" s="7" t="str">
        <f t="shared" si="112"/>
        <v>空</v>
      </c>
      <c r="I1775" s="83"/>
      <c r="J1775" s="230"/>
      <c r="K1775" s="48"/>
      <c r="L1775" s="48"/>
      <c r="M1775" s="9"/>
      <c r="N1775" s="68"/>
      <c r="O1775" s="18" t="e">
        <f t="shared" ca="1" si="114"/>
        <v>#VALUE!</v>
      </c>
      <c r="P1775" s="80"/>
      <c r="Q1775" s="80"/>
      <c r="R1775" s="80"/>
      <c r="S1775" s="80"/>
    </row>
    <row r="1776" spans="1:19">
      <c r="A1776" s="34">
        <v>1825</v>
      </c>
      <c r="B1776" s="7"/>
      <c r="C1776" s="7"/>
      <c r="D1776" s="7" t="str">
        <f t="shared" si="113"/>
        <v/>
      </c>
      <c r="E1776" s="7"/>
      <c r="F1776" s="19" t="str">
        <f t="shared" si="115"/>
        <v/>
      </c>
      <c r="G1776" s="82"/>
      <c r="H1776" s="7" t="str">
        <f t="shared" si="112"/>
        <v>空</v>
      </c>
      <c r="I1776" s="83"/>
      <c r="J1776" s="230"/>
      <c r="K1776" s="48"/>
      <c r="L1776" s="48"/>
      <c r="M1776" s="9"/>
      <c r="N1776" s="68"/>
      <c r="O1776" s="18" t="e">
        <f t="shared" ca="1" si="114"/>
        <v>#VALUE!</v>
      </c>
      <c r="P1776" s="80"/>
      <c r="Q1776" s="80"/>
      <c r="R1776" s="80"/>
      <c r="S1776" s="80"/>
    </row>
    <row r="1777" spans="1:19">
      <c r="A1777" s="34">
        <v>1826</v>
      </c>
      <c r="B1777" s="7"/>
      <c r="C1777" s="7"/>
      <c r="D1777" s="7" t="str">
        <f t="shared" si="113"/>
        <v/>
      </c>
      <c r="E1777" s="7"/>
      <c r="F1777" s="19" t="str">
        <f t="shared" si="115"/>
        <v/>
      </c>
      <c r="G1777" s="82"/>
      <c r="H1777" s="7" t="str">
        <f t="shared" si="112"/>
        <v>空</v>
      </c>
      <c r="I1777" s="83"/>
      <c r="J1777" s="230"/>
      <c r="K1777" s="48"/>
      <c r="L1777" s="48"/>
      <c r="M1777" s="9"/>
      <c r="N1777" s="68"/>
      <c r="O1777" s="18" t="e">
        <f t="shared" ca="1" si="114"/>
        <v>#VALUE!</v>
      </c>
      <c r="P1777" s="80"/>
      <c r="Q1777" s="80"/>
      <c r="R1777" s="80"/>
      <c r="S1777" s="80"/>
    </row>
    <row r="1778" spans="1:19">
      <c r="A1778" s="34">
        <v>1827</v>
      </c>
      <c r="B1778" s="7"/>
      <c r="C1778" s="7"/>
      <c r="D1778" s="7" t="str">
        <f t="shared" si="113"/>
        <v/>
      </c>
      <c r="E1778" s="7"/>
      <c r="F1778" s="19" t="str">
        <f t="shared" si="115"/>
        <v/>
      </c>
      <c r="G1778" s="82"/>
      <c r="H1778" s="7" t="str">
        <f t="shared" si="112"/>
        <v>空</v>
      </c>
      <c r="I1778" s="83"/>
      <c r="J1778" s="230"/>
      <c r="K1778" s="48"/>
      <c r="L1778" s="48"/>
      <c r="M1778" s="9"/>
      <c r="N1778" s="68"/>
      <c r="O1778" s="18" t="e">
        <f t="shared" ca="1" si="114"/>
        <v>#VALUE!</v>
      </c>
      <c r="P1778" s="80"/>
      <c r="Q1778" s="80"/>
      <c r="R1778" s="80"/>
      <c r="S1778" s="80"/>
    </row>
    <row r="1779" spans="1:19">
      <c r="A1779" s="34">
        <v>1828</v>
      </c>
      <c r="B1779" s="7"/>
      <c r="C1779" s="7"/>
      <c r="D1779" s="7" t="str">
        <f t="shared" si="113"/>
        <v/>
      </c>
      <c r="E1779" s="7"/>
      <c r="F1779" s="19" t="str">
        <f t="shared" si="115"/>
        <v/>
      </c>
      <c r="G1779" s="82"/>
      <c r="H1779" s="7" t="str">
        <f t="shared" si="112"/>
        <v>空</v>
      </c>
      <c r="I1779" s="83"/>
      <c r="J1779" s="230"/>
      <c r="K1779" s="48"/>
      <c r="L1779" s="48"/>
      <c r="M1779" s="9"/>
      <c r="N1779" s="68"/>
      <c r="O1779" s="18" t="e">
        <f t="shared" ca="1" si="114"/>
        <v>#VALUE!</v>
      </c>
      <c r="P1779" s="80"/>
      <c r="Q1779" s="80"/>
      <c r="R1779" s="80"/>
      <c r="S1779" s="80"/>
    </row>
    <row r="1780" spans="1:19">
      <c r="A1780" s="34">
        <v>1829</v>
      </c>
      <c r="B1780" s="7"/>
      <c r="C1780" s="7"/>
      <c r="D1780" s="7" t="str">
        <f t="shared" si="113"/>
        <v/>
      </c>
      <c r="E1780" s="7"/>
      <c r="F1780" s="19" t="str">
        <f t="shared" si="115"/>
        <v/>
      </c>
      <c r="G1780" s="82"/>
      <c r="H1780" s="7" t="str">
        <f t="shared" si="112"/>
        <v>空</v>
      </c>
      <c r="I1780" s="83"/>
      <c r="J1780" s="230"/>
      <c r="K1780" s="48"/>
      <c r="L1780" s="48"/>
      <c r="M1780" s="9"/>
      <c r="N1780" s="68"/>
      <c r="O1780" s="18" t="e">
        <f t="shared" ca="1" si="114"/>
        <v>#VALUE!</v>
      </c>
      <c r="P1780" s="80"/>
      <c r="Q1780" s="80"/>
      <c r="R1780" s="80"/>
      <c r="S1780" s="80"/>
    </row>
    <row r="1781" spans="1:19">
      <c r="A1781" s="34">
        <v>1830</v>
      </c>
      <c r="B1781" s="7"/>
      <c r="C1781" s="7"/>
      <c r="D1781" s="7" t="str">
        <f t="shared" si="113"/>
        <v/>
      </c>
      <c r="E1781" s="7"/>
      <c r="F1781" s="19" t="str">
        <f t="shared" si="115"/>
        <v/>
      </c>
      <c r="G1781" s="82"/>
      <c r="H1781" s="7" t="str">
        <f t="shared" si="112"/>
        <v>空</v>
      </c>
      <c r="I1781" s="83"/>
      <c r="J1781" s="230"/>
      <c r="K1781" s="48"/>
      <c r="L1781" s="48"/>
      <c r="M1781" s="9"/>
      <c r="N1781" s="68"/>
      <c r="O1781" s="18" t="e">
        <f t="shared" ca="1" si="114"/>
        <v>#VALUE!</v>
      </c>
      <c r="P1781" s="80"/>
      <c r="Q1781" s="80"/>
      <c r="R1781" s="80"/>
      <c r="S1781" s="80"/>
    </row>
    <row r="1782" spans="1:19">
      <c r="A1782" s="34">
        <v>1831</v>
      </c>
      <c r="B1782" s="7"/>
      <c r="C1782" s="7"/>
      <c r="D1782" s="7" t="str">
        <f t="shared" si="113"/>
        <v/>
      </c>
      <c r="E1782" s="7"/>
      <c r="F1782" s="19" t="str">
        <f t="shared" si="115"/>
        <v/>
      </c>
      <c r="G1782" s="82"/>
      <c r="H1782" s="7" t="str">
        <f t="shared" si="112"/>
        <v>空</v>
      </c>
      <c r="I1782" s="83"/>
      <c r="J1782" s="230"/>
      <c r="K1782" s="48"/>
      <c r="L1782" s="48"/>
      <c r="M1782" s="9"/>
      <c r="N1782" s="68"/>
      <c r="O1782" s="18" t="e">
        <f t="shared" ca="1" si="114"/>
        <v>#VALUE!</v>
      </c>
      <c r="P1782" s="80"/>
      <c r="Q1782" s="80"/>
      <c r="R1782" s="80"/>
      <c r="S1782" s="80"/>
    </row>
    <row r="1783" spans="1:19">
      <c r="A1783" s="34">
        <v>1832</v>
      </c>
      <c r="B1783" s="7"/>
      <c r="C1783" s="7"/>
      <c r="D1783" s="7" t="str">
        <f t="shared" si="113"/>
        <v/>
      </c>
      <c r="E1783" s="7"/>
      <c r="F1783" s="19" t="str">
        <f t="shared" si="115"/>
        <v/>
      </c>
      <c r="G1783" s="82"/>
      <c r="H1783" s="7" t="str">
        <f t="shared" si="112"/>
        <v>空</v>
      </c>
      <c r="I1783" s="83"/>
      <c r="J1783" s="230"/>
      <c r="K1783" s="48"/>
      <c r="L1783" s="48"/>
      <c r="M1783" s="9"/>
      <c r="N1783" s="68"/>
      <c r="O1783" s="18" t="e">
        <f t="shared" ca="1" si="114"/>
        <v>#VALUE!</v>
      </c>
      <c r="P1783" s="80"/>
      <c r="Q1783" s="80"/>
      <c r="R1783" s="80"/>
      <c r="S1783" s="80"/>
    </row>
    <row r="1784" spans="1:19">
      <c r="A1784" s="34">
        <v>1833</v>
      </c>
      <c r="B1784" s="7"/>
      <c r="C1784" s="7"/>
      <c r="D1784" s="7" t="str">
        <f t="shared" si="113"/>
        <v/>
      </c>
      <c r="E1784" s="7"/>
      <c r="F1784" s="19" t="str">
        <f t="shared" si="115"/>
        <v/>
      </c>
      <c r="G1784" s="82"/>
      <c r="H1784" s="7" t="str">
        <f t="shared" si="112"/>
        <v>空</v>
      </c>
      <c r="I1784" s="83"/>
      <c r="J1784" s="230"/>
      <c r="K1784" s="48"/>
      <c r="L1784" s="48"/>
      <c r="M1784" s="9"/>
      <c r="N1784" s="68"/>
      <c r="O1784" s="18" t="e">
        <f t="shared" ca="1" si="114"/>
        <v>#VALUE!</v>
      </c>
      <c r="P1784" s="80"/>
      <c r="Q1784" s="80"/>
      <c r="R1784" s="80"/>
      <c r="S1784" s="80"/>
    </row>
    <row r="1785" spans="1:19">
      <c r="A1785" s="34">
        <v>1834</v>
      </c>
      <c r="B1785" s="7"/>
      <c r="C1785" s="7"/>
      <c r="D1785" s="7" t="str">
        <f t="shared" si="113"/>
        <v/>
      </c>
      <c r="E1785" s="7"/>
      <c r="F1785" s="19" t="str">
        <f t="shared" si="115"/>
        <v/>
      </c>
      <c r="G1785" s="82"/>
      <c r="H1785" s="7" t="str">
        <f t="shared" si="112"/>
        <v>空</v>
      </c>
      <c r="I1785" s="83"/>
      <c r="J1785" s="230"/>
      <c r="K1785" s="48"/>
      <c r="L1785" s="48"/>
      <c r="M1785" s="9"/>
      <c r="N1785" s="68"/>
      <c r="O1785" s="18" t="e">
        <f t="shared" ca="1" si="114"/>
        <v>#VALUE!</v>
      </c>
      <c r="P1785" s="80"/>
      <c r="Q1785" s="80"/>
      <c r="R1785" s="80"/>
      <c r="S1785" s="80"/>
    </row>
    <row r="1786" spans="1:19">
      <c r="A1786" s="34">
        <v>1835</v>
      </c>
      <c r="B1786" s="7"/>
      <c r="C1786" s="7"/>
      <c r="D1786" s="7" t="str">
        <f t="shared" si="113"/>
        <v/>
      </c>
      <c r="E1786" s="7"/>
      <c r="F1786" s="19" t="str">
        <f t="shared" si="115"/>
        <v/>
      </c>
      <c r="G1786" s="82"/>
      <c r="H1786" s="7" t="str">
        <f t="shared" si="112"/>
        <v>空</v>
      </c>
      <c r="I1786" s="83"/>
      <c r="J1786" s="230"/>
      <c r="K1786" s="48"/>
      <c r="L1786" s="48"/>
      <c r="M1786" s="9"/>
      <c r="N1786" s="68"/>
      <c r="O1786" s="18" t="e">
        <f t="shared" ca="1" si="114"/>
        <v>#VALUE!</v>
      </c>
      <c r="P1786" s="80"/>
      <c r="Q1786" s="80"/>
      <c r="R1786" s="80"/>
      <c r="S1786" s="80"/>
    </row>
    <row r="1787" spans="1:19">
      <c r="A1787" s="34">
        <v>1836</v>
      </c>
      <c r="B1787" s="7"/>
      <c r="C1787" s="7"/>
      <c r="D1787" s="7" t="str">
        <f t="shared" si="113"/>
        <v/>
      </c>
      <c r="E1787" s="7"/>
      <c r="F1787" s="19" t="str">
        <f t="shared" si="115"/>
        <v/>
      </c>
      <c r="G1787" s="82"/>
      <c r="H1787" s="7" t="str">
        <f t="shared" si="112"/>
        <v>空</v>
      </c>
      <c r="I1787" s="83"/>
      <c r="J1787" s="230"/>
      <c r="K1787" s="48"/>
      <c r="L1787" s="48"/>
      <c r="M1787" s="9"/>
      <c r="N1787" s="68"/>
      <c r="O1787" s="18" t="e">
        <f t="shared" ca="1" si="114"/>
        <v>#VALUE!</v>
      </c>
      <c r="P1787" s="80"/>
      <c r="Q1787" s="80"/>
      <c r="R1787" s="80"/>
      <c r="S1787" s="80"/>
    </row>
    <row r="1788" spans="1:19">
      <c r="A1788" s="34">
        <v>1837</v>
      </c>
      <c r="B1788" s="7"/>
      <c r="C1788" s="7"/>
      <c r="D1788" s="7" t="str">
        <f t="shared" si="113"/>
        <v/>
      </c>
      <c r="E1788" s="7"/>
      <c r="F1788" s="19" t="str">
        <f t="shared" si="115"/>
        <v/>
      </c>
      <c r="G1788" s="82"/>
      <c r="H1788" s="7" t="str">
        <f t="shared" si="112"/>
        <v>空</v>
      </c>
      <c r="I1788" s="83"/>
      <c r="J1788" s="230"/>
      <c r="K1788" s="48"/>
      <c r="L1788" s="48"/>
      <c r="M1788" s="9"/>
      <c r="N1788" s="68"/>
      <c r="O1788" s="18" t="e">
        <f t="shared" ca="1" si="114"/>
        <v>#VALUE!</v>
      </c>
      <c r="P1788" s="80"/>
      <c r="Q1788" s="80"/>
      <c r="R1788" s="80"/>
      <c r="S1788" s="80"/>
    </row>
    <row r="1789" spans="1:19">
      <c r="A1789" s="34">
        <v>1838</v>
      </c>
      <c r="B1789" s="7"/>
      <c r="C1789" s="7"/>
      <c r="D1789" s="7" t="str">
        <f t="shared" si="113"/>
        <v/>
      </c>
      <c r="E1789" s="7"/>
      <c r="F1789" s="19" t="str">
        <f t="shared" si="115"/>
        <v/>
      </c>
      <c r="G1789" s="82"/>
      <c r="H1789" s="7" t="str">
        <f t="shared" si="112"/>
        <v>空</v>
      </c>
      <c r="I1789" s="83"/>
      <c r="J1789" s="230"/>
      <c r="K1789" s="48"/>
      <c r="L1789" s="48"/>
      <c r="M1789" s="9"/>
      <c r="N1789" s="68"/>
      <c r="O1789" s="18" t="e">
        <f t="shared" ca="1" si="114"/>
        <v>#VALUE!</v>
      </c>
      <c r="P1789" s="80"/>
      <c r="Q1789" s="80"/>
      <c r="R1789" s="80"/>
      <c r="S1789" s="80"/>
    </row>
    <row r="1790" spans="1:19">
      <c r="A1790" s="34">
        <v>1839</v>
      </c>
      <c r="B1790" s="7"/>
      <c r="C1790" s="7"/>
      <c r="D1790" s="7" t="str">
        <f t="shared" si="113"/>
        <v/>
      </c>
      <c r="E1790" s="7"/>
      <c r="F1790" s="19" t="str">
        <f t="shared" si="115"/>
        <v/>
      </c>
      <c r="G1790" s="82"/>
      <c r="H1790" s="7" t="str">
        <f t="shared" si="112"/>
        <v>空</v>
      </c>
      <c r="I1790" s="83"/>
      <c r="J1790" s="230"/>
      <c r="K1790" s="48"/>
      <c r="L1790" s="48"/>
      <c r="M1790" s="9"/>
      <c r="N1790" s="68"/>
      <c r="O1790" s="18" t="e">
        <f t="shared" ca="1" si="114"/>
        <v>#VALUE!</v>
      </c>
      <c r="P1790" s="80"/>
      <c r="Q1790" s="80"/>
      <c r="R1790" s="80"/>
      <c r="S1790" s="80"/>
    </row>
    <row r="1791" spans="1:19">
      <c r="A1791" s="34">
        <v>1840</v>
      </c>
      <c r="B1791" s="7"/>
      <c r="C1791" s="7"/>
      <c r="D1791" s="7" t="str">
        <f t="shared" si="113"/>
        <v/>
      </c>
      <c r="E1791" s="7"/>
      <c r="F1791" s="19" t="str">
        <f t="shared" si="115"/>
        <v/>
      </c>
      <c r="G1791" s="82"/>
      <c r="H1791" s="7" t="str">
        <f t="shared" si="112"/>
        <v>空</v>
      </c>
      <c r="I1791" s="83"/>
      <c r="J1791" s="230"/>
      <c r="K1791" s="48"/>
      <c r="L1791" s="48"/>
      <c r="M1791" s="9"/>
      <c r="N1791" s="68"/>
      <c r="O1791" s="18" t="e">
        <f t="shared" ca="1" si="114"/>
        <v>#VALUE!</v>
      </c>
      <c r="P1791" s="80"/>
      <c r="Q1791" s="80"/>
      <c r="R1791" s="80"/>
      <c r="S1791" s="80"/>
    </row>
    <row r="1792" spans="1:19">
      <c r="A1792" s="34">
        <v>1841</v>
      </c>
      <c r="B1792" s="7"/>
      <c r="C1792" s="7"/>
      <c r="D1792" s="7" t="str">
        <f t="shared" si="113"/>
        <v/>
      </c>
      <c r="E1792" s="7"/>
      <c r="F1792" s="19" t="str">
        <f t="shared" si="115"/>
        <v/>
      </c>
      <c r="G1792" s="82"/>
      <c r="H1792" s="7" t="str">
        <f t="shared" si="112"/>
        <v>空</v>
      </c>
      <c r="I1792" s="83"/>
      <c r="J1792" s="230"/>
      <c r="K1792" s="48"/>
      <c r="L1792" s="48"/>
      <c r="M1792" s="9"/>
      <c r="N1792" s="68"/>
      <c r="O1792" s="18" t="e">
        <f t="shared" ca="1" si="114"/>
        <v>#VALUE!</v>
      </c>
      <c r="P1792" s="80"/>
      <c r="Q1792" s="80"/>
      <c r="R1792" s="80"/>
      <c r="S1792" s="80"/>
    </row>
    <row r="1793" spans="1:19">
      <c r="A1793" s="34">
        <v>1842</v>
      </c>
      <c r="B1793" s="7"/>
      <c r="C1793" s="7"/>
      <c r="D1793" s="7" t="str">
        <f t="shared" si="113"/>
        <v/>
      </c>
      <c r="E1793" s="7"/>
      <c r="F1793" s="19" t="str">
        <f t="shared" si="115"/>
        <v/>
      </c>
      <c r="G1793" s="82"/>
      <c r="H1793" s="7" t="str">
        <f t="shared" si="112"/>
        <v>空</v>
      </c>
      <c r="I1793" s="83"/>
      <c r="J1793" s="230"/>
      <c r="K1793" s="48"/>
      <c r="L1793" s="48"/>
      <c r="M1793" s="9"/>
      <c r="N1793" s="68"/>
      <c r="O1793" s="18" t="e">
        <f t="shared" ca="1" si="114"/>
        <v>#VALUE!</v>
      </c>
      <c r="P1793" s="80"/>
      <c r="Q1793" s="80"/>
      <c r="R1793" s="80"/>
      <c r="S1793" s="80"/>
    </row>
    <row r="1794" spans="1:19">
      <c r="A1794" s="34">
        <v>1843</v>
      </c>
      <c r="B1794" s="7"/>
      <c r="C1794" s="7"/>
      <c r="D1794" s="7" t="str">
        <f t="shared" si="113"/>
        <v/>
      </c>
      <c r="E1794" s="7"/>
      <c r="F1794" s="19" t="str">
        <f t="shared" si="115"/>
        <v/>
      </c>
      <c r="G1794" s="82"/>
      <c r="H1794" s="7" t="str">
        <f t="shared" si="112"/>
        <v>空</v>
      </c>
      <c r="I1794" s="83"/>
      <c r="J1794" s="230"/>
      <c r="K1794" s="48"/>
      <c r="L1794" s="48"/>
      <c r="M1794" s="9"/>
      <c r="N1794" s="68"/>
      <c r="O1794" s="18" t="e">
        <f t="shared" ca="1" si="114"/>
        <v>#VALUE!</v>
      </c>
      <c r="P1794" s="80"/>
      <c r="Q1794" s="80"/>
      <c r="R1794" s="80"/>
      <c r="S1794" s="80"/>
    </row>
    <row r="1795" spans="1:19">
      <c r="A1795" s="34">
        <v>1844</v>
      </c>
      <c r="B1795" s="7"/>
      <c r="C1795" s="7"/>
      <c r="D1795" s="7" t="str">
        <f t="shared" si="113"/>
        <v/>
      </c>
      <c r="E1795" s="7"/>
      <c r="F1795" s="19" t="str">
        <f t="shared" si="115"/>
        <v/>
      </c>
      <c r="G1795" s="82"/>
      <c r="H1795" s="7" t="str">
        <f t="shared" ref="H1795:H1858" si="116">IF(I1795="","空","重")</f>
        <v>空</v>
      </c>
      <c r="I1795" s="83"/>
      <c r="J1795" s="230"/>
      <c r="K1795" s="48"/>
      <c r="L1795" s="48"/>
      <c r="M1795" s="9"/>
      <c r="N1795" s="68"/>
      <c r="O1795" s="18" t="e">
        <f t="shared" ca="1" si="114"/>
        <v>#VALUE!</v>
      </c>
      <c r="P1795" s="80"/>
      <c r="Q1795" s="80"/>
      <c r="R1795" s="80"/>
      <c r="S1795" s="80"/>
    </row>
    <row r="1796" spans="1:19">
      <c r="A1796" s="34">
        <v>1845</v>
      </c>
      <c r="B1796" s="7"/>
      <c r="C1796" s="7"/>
      <c r="D1796" s="7" t="str">
        <f t="shared" ref="D1796:D1859" si="117">IF(B1796="","","HPL箱")</f>
        <v/>
      </c>
      <c r="E1796" s="7"/>
      <c r="F1796" s="19" t="str">
        <f t="shared" si="115"/>
        <v/>
      </c>
      <c r="G1796" s="82"/>
      <c r="H1796" s="7" t="str">
        <f t="shared" si="116"/>
        <v>空</v>
      </c>
      <c r="I1796" s="83"/>
      <c r="J1796" s="230"/>
      <c r="K1796" s="48"/>
      <c r="L1796" s="48"/>
      <c r="M1796" s="9"/>
      <c r="N1796" s="68"/>
      <c r="O1796" s="18" t="e">
        <f t="shared" ca="1" si="114"/>
        <v>#VALUE!</v>
      </c>
      <c r="P1796" s="80"/>
      <c r="Q1796" s="80"/>
      <c r="R1796" s="80"/>
      <c r="S1796" s="80"/>
    </row>
    <row r="1797" spans="1:19">
      <c r="A1797" s="34">
        <v>1846</v>
      </c>
      <c r="B1797" s="7"/>
      <c r="C1797" s="7"/>
      <c r="D1797" s="7" t="str">
        <f t="shared" si="117"/>
        <v/>
      </c>
      <c r="E1797" s="7"/>
      <c r="F1797" s="19" t="str">
        <f t="shared" si="115"/>
        <v/>
      </c>
      <c r="G1797" s="82"/>
      <c r="H1797" s="7" t="str">
        <f t="shared" si="116"/>
        <v>空</v>
      </c>
      <c r="I1797" s="83"/>
      <c r="J1797" s="230"/>
      <c r="K1797" s="48"/>
      <c r="L1797" s="48"/>
      <c r="M1797" s="9"/>
      <c r="N1797" s="68"/>
      <c r="O1797" s="18" t="e">
        <f t="shared" ca="1" si="114"/>
        <v>#VALUE!</v>
      </c>
      <c r="P1797" s="80"/>
      <c r="Q1797" s="80"/>
      <c r="R1797" s="80"/>
      <c r="S1797" s="80"/>
    </row>
    <row r="1798" spans="1:19">
      <c r="A1798" s="34">
        <v>1847</v>
      </c>
      <c r="B1798" s="7"/>
      <c r="C1798" s="7"/>
      <c r="D1798" s="7" t="str">
        <f t="shared" si="117"/>
        <v/>
      </c>
      <c r="E1798" s="7"/>
      <c r="F1798" s="19" t="str">
        <f t="shared" si="115"/>
        <v/>
      </c>
      <c r="G1798" s="82"/>
      <c r="H1798" s="7" t="str">
        <f t="shared" si="116"/>
        <v>空</v>
      </c>
      <c r="I1798" s="83"/>
      <c r="J1798" s="230"/>
      <c r="K1798" s="48"/>
      <c r="L1798" s="48"/>
      <c r="M1798" s="9"/>
      <c r="N1798" s="68"/>
      <c r="O1798" s="18" t="e">
        <f t="shared" ca="1" si="114"/>
        <v>#VALUE!</v>
      </c>
      <c r="P1798" s="80"/>
      <c r="Q1798" s="80"/>
      <c r="R1798" s="80"/>
      <c r="S1798" s="80"/>
    </row>
    <row r="1799" spans="1:19">
      <c r="A1799" s="34">
        <v>1848</v>
      </c>
      <c r="B1799" s="7"/>
      <c r="C1799" s="7"/>
      <c r="D1799" s="7" t="str">
        <f t="shared" si="117"/>
        <v/>
      </c>
      <c r="E1799" s="7"/>
      <c r="F1799" s="19" t="str">
        <f t="shared" si="115"/>
        <v/>
      </c>
      <c r="G1799" s="82"/>
      <c r="H1799" s="7" t="str">
        <f t="shared" si="116"/>
        <v>空</v>
      </c>
      <c r="I1799" s="83"/>
      <c r="J1799" s="230"/>
      <c r="K1799" s="48"/>
      <c r="L1799" s="48"/>
      <c r="M1799" s="9"/>
      <c r="N1799" s="68"/>
      <c r="O1799" s="18" t="e">
        <f t="shared" ca="1" si="114"/>
        <v>#VALUE!</v>
      </c>
      <c r="P1799" s="80"/>
      <c r="Q1799" s="80"/>
      <c r="R1799" s="80"/>
      <c r="S1799" s="80"/>
    </row>
    <row r="1800" spans="1:19">
      <c r="A1800" s="34">
        <v>1849</v>
      </c>
      <c r="B1800" s="7"/>
      <c r="C1800" s="7"/>
      <c r="D1800" s="7" t="str">
        <f t="shared" si="117"/>
        <v/>
      </c>
      <c r="E1800" s="7"/>
      <c r="F1800" s="19" t="str">
        <f t="shared" si="115"/>
        <v/>
      </c>
      <c r="G1800" s="82"/>
      <c r="H1800" s="7" t="str">
        <f t="shared" si="116"/>
        <v>空</v>
      </c>
      <c r="I1800" s="83"/>
      <c r="J1800" s="230"/>
      <c r="K1800" s="48"/>
      <c r="L1800" s="48"/>
      <c r="M1800" s="9"/>
      <c r="N1800" s="68"/>
      <c r="O1800" s="18" t="e">
        <f t="shared" ca="1" si="114"/>
        <v>#VALUE!</v>
      </c>
      <c r="P1800" s="80"/>
      <c r="Q1800" s="80"/>
      <c r="R1800" s="80"/>
      <c r="S1800" s="80"/>
    </row>
    <row r="1801" spans="1:19">
      <c r="A1801" s="34">
        <v>1850</v>
      </c>
      <c r="B1801" s="7"/>
      <c r="C1801" s="7"/>
      <c r="D1801" s="7" t="str">
        <f t="shared" si="117"/>
        <v/>
      </c>
      <c r="E1801" s="7"/>
      <c r="F1801" s="19" t="str">
        <f t="shared" si="115"/>
        <v/>
      </c>
      <c r="G1801" s="82"/>
      <c r="H1801" s="7" t="str">
        <f t="shared" si="116"/>
        <v>空</v>
      </c>
      <c r="I1801" s="83"/>
      <c r="J1801" s="230"/>
      <c r="K1801" s="48"/>
      <c r="L1801" s="48"/>
      <c r="M1801" s="9"/>
      <c r="N1801" s="68"/>
      <c r="O1801" s="18" t="e">
        <f t="shared" ca="1" si="114"/>
        <v>#VALUE!</v>
      </c>
      <c r="P1801" s="80"/>
      <c r="Q1801" s="80"/>
      <c r="R1801" s="80"/>
      <c r="S1801" s="80"/>
    </row>
    <row r="1802" spans="1:19">
      <c r="A1802" s="34">
        <v>1851</v>
      </c>
      <c r="B1802" s="7"/>
      <c r="C1802" s="7"/>
      <c r="D1802" s="7" t="str">
        <f t="shared" si="117"/>
        <v/>
      </c>
      <c r="E1802" s="7"/>
      <c r="F1802" s="19" t="str">
        <f t="shared" si="115"/>
        <v/>
      </c>
      <c r="G1802" s="82"/>
      <c r="H1802" s="7" t="str">
        <f t="shared" si="116"/>
        <v>空</v>
      </c>
      <c r="I1802" s="83"/>
      <c r="J1802" s="230"/>
      <c r="K1802" s="48"/>
      <c r="L1802" s="48"/>
      <c r="M1802" s="9"/>
      <c r="N1802" s="68"/>
      <c r="O1802" s="18" t="e">
        <f t="shared" ca="1" si="114"/>
        <v>#VALUE!</v>
      </c>
      <c r="P1802" s="80"/>
      <c r="Q1802" s="80"/>
      <c r="R1802" s="80"/>
      <c r="S1802" s="80"/>
    </row>
    <row r="1803" spans="1:19">
      <c r="A1803" s="34">
        <v>1852</v>
      </c>
      <c r="B1803" s="7"/>
      <c r="C1803" s="7"/>
      <c r="D1803" s="7" t="str">
        <f t="shared" si="117"/>
        <v/>
      </c>
      <c r="E1803" s="7"/>
      <c r="F1803" s="19" t="str">
        <f t="shared" si="115"/>
        <v/>
      </c>
      <c r="G1803" s="82"/>
      <c r="H1803" s="7" t="str">
        <f t="shared" si="116"/>
        <v>空</v>
      </c>
      <c r="I1803" s="83"/>
      <c r="J1803" s="230"/>
      <c r="K1803" s="48"/>
      <c r="L1803" s="48"/>
      <c r="M1803" s="9"/>
      <c r="N1803" s="68"/>
      <c r="O1803" s="18" t="e">
        <f t="shared" ca="1" si="114"/>
        <v>#VALUE!</v>
      </c>
      <c r="P1803" s="80"/>
      <c r="Q1803" s="80"/>
      <c r="R1803" s="80"/>
      <c r="S1803" s="80"/>
    </row>
    <row r="1804" spans="1:19">
      <c r="A1804" s="34">
        <v>1853</v>
      </c>
      <c r="B1804" s="7"/>
      <c r="C1804" s="7"/>
      <c r="D1804" s="7" t="str">
        <f t="shared" si="117"/>
        <v/>
      </c>
      <c r="E1804" s="7"/>
      <c r="F1804" s="19" t="str">
        <f t="shared" si="115"/>
        <v/>
      </c>
      <c r="G1804" s="82"/>
      <c r="H1804" s="7" t="str">
        <f t="shared" si="116"/>
        <v>空</v>
      </c>
      <c r="I1804" s="83"/>
      <c r="J1804" s="230"/>
      <c r="K1804" s="48"/>
      <c r="L1804" s="48"/>
      <c r="M1804" s="9"/>
      <c r="N1804" s="68"/>
      <c r="O1804" s="18" t="e">
        <f t="shared" ca="1" si="114"/>
        <v>#VALUE!</v>
      </c>
      <c r="P1804" s="80"/>
      <c r="Q1804" s="80"/>
      <c r="R1804" s="80"/>
      <c r="S1804" s="80"/>
    </row>
    <row r="1805" spans="1:19">
      <c r="A1805" s="34">
        <v>1854</v>
      </c>
      <c r="B1805" s="7"/>
      <c r="C1805" s="7"/>
      <c r="D1805" s="7" t="str">
        <f t="shared" si="117"/>
        <v/>
      </c>
      <c r="E1805" s="7"/>
      <c r="F1805" s="19" t="str">
        <f t="shared" si="115"/>
        <v/>
      </c>
      <c r="G1805" s="82"/>
      <c r="H1805" s="7" t="str">
        <f t="shared" si="116"/>
        <v>空</v>
      </c>
      <c r="I1805" s="83"/>
      <c r="J1805" s="230"/>
      <c r="K1805" s="48"/>
      <c r="L1805" s="48"/>
      <c r="M1805" s="9"/>
      <c r="N1805" s="68"/>
      <c r="O1805" s="18" t="e">
        <f t="shared" ca="1" si="114"/>
        <v>#VALUE!</v>
      </c>
      <c r="P1805" s="80"/>
      <c r="Q1805" s="80"/>
      <c r="R1805" s="80"/>
      <c r="S1805" s="80"/>
    </row>
    <row r="1806" spans="1:19">
      <c r="A1806" s="34">
        <v>1855</v>
      </c>
      <c r="B1806" s="7"/>
      <c r="C1806" s="7"/>
      <c r="D1806" s="7" t="str">
        <f t="shared" si="117"/>
        <v/>
      </c>
      <c r="E1806" s="7"/>
      <c r="F1806" s="19" t="str">
        <f t="shared" si="115"/>
        <v/>
      </c>
      <c r="G1806" s="82"/>
      <c r="H1806" s="7" t="str">
        <f t="shared" si="116"/>
        <v>空</v>
      </c>
      <c r="I1806" s="83"/>
      <c r="J1806" s="230"/>
      <c r="K1806" s="48"/>
      <c r="L1806" s="48"/>
      <c r="M1806" s="9"/>
      <c r="N1806" s="68"/>
      <c r="O1806" s="18" t="e">
        <f t="shared" ca="1" si="114"/>
        <v>#VALUE!</v>
      </c>
      <c r="P1806" s="80"/>
      <c r="Q1806" s="80"/>
      <c r="R1806" s="80"/>
      <c r="S1806" s="80"/>
    </row>
    <row r="1807" spans="1:19">
      <c r="A1807" s="34">
        <v>1856</v>
      </c>
      <c r="B1807" s="7"/>
      <c r="C1807" s="7"/>
      <c r="D1807" s="7" t="str">
        <f t="shared" si="117"/>
        <v/>
      </c>
      <c r="E1807" s="7"/>
      <c r="F1807" s="19" t="str">
        <f t="shared" si="115"/>
        <v/>
      </c>
      <c r="G1807" s="82"/>
      <c r="H1807" s="7" t="str">
        <f t="shared" si="116"/>
        <v>空</v>
      </c>
      <c r="I1807" s="83"/>
      <c r="J1807" s="230"/>
      <c r="K1807" s="48"/>
      <c r="L1807" s="48"/>
      <c r="M1807" s="9"/>
      <c r="N1807" s="68"/>
      <c r="O1807" s="18" t="e">
        <f t="shared" ca="1" si="114"/>
        <v>#VALUE!</v>
      </c>
      <c r="P1807" s="80"/>
      <c r="Q1807" s="80"/>
      <c r="R1807" s="80"/>
      <c r="S1807" s="80"/>
    </row>
    <row r="1808" spans="1:19">
      <c r="A1808" s="34">
        <v>1857</v>
      </c>
      <c r="B1808" s="7"/>
      <c r="C1808" s="7"/>
      <c r="D1808" s="7" t="str">
        <f t="shared" si="117"/>
        <v/>
      </c>
      <c r="E1808" s="7"/>
      <c r="F1808" s="19" t="str">
        <f t="shared" si="115"/>
        <v/>
      </c>
      <c r="G1808" s="82"/>
      <c r="H1808" s="7" t="str">
        <f t="shared" si="116"/>
        <v>空</v>
      </c>
      <c r="I1808" s="83"/>
      <c r="J1808" s="230"/>
      <c r="K1808" s="48"/>
      <c r="L1808" s="48"/>
      <c r="M1808" s="9"/>
      <c r="N1808" s="68"/>
      <c r="O1808" s="18" t="e">
        <f t="shared" ca="1" si="114"/>
        <v>#VALUE!</v>
      </c>
      <c r="P1808" s="80"/>
      <c r="Q1808" s="80"/>
      <c r="R1808" s="80"/>
      <c r="S1808" s="80"/>
    </row>
    <row r="1809" spans="1:19">
      <c r="A1809" s="34">
        <v>1858</v>
      </c>
      <c r="B1809" s="7"/>
      <c r="C1809" s="7"/>
      <c r="D1809" s="7" t="str">
        <f t="shared" si="117"/>
        <v/>
      </c>
      <c r="E1809" s="7"/>
      <c r="F1809" s="19" t="str">
        <f t="shared" si="115"/>
        <v/>
      </c>
      <c r="G1809" s="82"/>
      <c r="H1809" s="7" t="str">
        <f t="shared" si="116"/>
        <v>空</v>
      </c>
      <c r="I1809" s="83"/>
      <c r="J1809" s="230"/>
      <c r="K1809" s="48"/>
      <c r="L1809" s="48"/>
      <c r="M1809" s="9"/>
      <c r="N1809" s="68"/>
      <c r="O1809" s="18" t="e">
        <f t="shared" ca="1" si="114"/>
        <v>#VALUE!</v>
      </c>
      <c r="P1809" s="80"/>
      <c r="Q1809" s="80"/>
      <c r="R1809" s="80"/>
      <c r="S1809" s="80"/>
    </row>
    <row r="1810" spans="1:19">
      <c r="A1810" s="34">
        <v>1859</v>
      </c>
      <c r="B1810" s="7"/>
      <c r="C1810" s="7"/>
      <c r="D1810" s="7" t="str">
        <f t="shared" si="117"/>
        <v/>
      </c>
      <c r="E1810" s="7"/>
      <c r="F1810" s="19" t="str">
        <f t="shared" si="115"/>
        <v/>
      </c>
      <c r="G1810" s="82"/>
      <c r="H1810" s="7" t="str">
        <f t="shared" si="116"/>
        <v>空</v>
      </c>
      <c r="I1810" s="83"/>
      <c r="J1810" s="230"/>
      <c r="K1810" s="48"/>
      <c r="L1810" s="48"/>
      <c r="M1810" s="9"/>
      <c r="N1810" s="68"/>
      <c r="O1810" s="18" t="e">
        <f t="shared" ref="O1810:O1873" ca="1" si="118">IF(ISNONTEXT(J1810),DATEDIF(F1810,TODAY(),"d")&amp;"天","出场")</f>
        <v>#VALUE!</v>
      </c>
      <c r="P1810" s="80"/>
      <c r="Q1810" s="80"/>
      <c r="R1810" s="80"/>
      <c r="S1810" s="80"/>
    </row>
    <row r="1811" spans="1:19">
      <c r="A1811" s="34">
        <v>1860</v>
      </c>
      <c r="B1811" s="7"/>
      <c r="C1811" s="7"/>
      <c r="D1811" s="7" t="str">
        <f t="shared" si="117"/>
        <v/>
      </c>
      <c r="E1811" s="7"/>
      <c r="F1811" s="19" t="str">
        <f t="shared" si="115"/>
        <v/>
      </c>
      <c r="G1811" s="82"/>
      <c r="H1811" s="7" t="str">
        <f t="shared" si="116"/>
        <v>空</v>
      </c>
      <c r="I1811" s="83"/>
      <c r="J1811" s="230"/>
      <c r="K1811" s="48"/>
      <c r="L1811" s="48"/>
      <c r="M1811" s="9"/>
      <c r="N1811" s="68"/>
      <c r="O1811" s="18" t="e">
        <f t="shared" ca="1" si="118"/>
        <v>#VALUE!</v>
      </c>
      <c r="P1811" s="80"/>
      <c r="Q1811" s="80"/>
      <c r="R1811" s="80"/>
      <c r="S1811" s="80"/>
    </row>
    <row r="1812" spans="1:19">
      <c r="A1812" s="34">
        <v>1861</v>
      </c>
      <c r="B1812" s="7"/>
      <c r="C1812" s="7"/>
      <c r="D1812" s="7" t="str">
        <f t="shared" si="117"/>
        <v/>
      </c>
      <c r="E1812" s="7"/>
      <c r="F1812" s="19" t="str">
        <f t="shared" si="115"/>
        <v/>
      </c>
      <c r="G1812" s="82"/>
      <c r="H1812" s="7" t="str">
        <f t="shared" si="116"/>
        <v>空</v>
      </c>
      <c r="I1812" s="83"/>
      <c r="J1812" s="230"/>
      <c r="K1812" s="48"/>
      <c r="L1812" s="48"/>
      <c r="M1812" s="9"/>
      <c r="N1812" s="68"/>
      <c r="O1812" s="18" t="e">
        <f t="shared" ca="1" si="118"/>
        <v>#VALUE!</v>
      </c>
      <c r="P1812" s="80"/>
      <c r="Q1812" s="80"/>
      <c r="R1812" s="80"/>
      <c r="S1812" s="80"/>
    </row>
    <row r="1813" spans="1:19">
      <c r="A1813" s="34">
        <v>1862</v>
      </c>
      <c r="B1813" s="7"/>
      <c r="C1813" s="7"/>
      <c r="D1813" s="7" t="str">
        <f t="shared" si="117"/>
        <v/>
      </c>
      <c r="E1813" s="7"/>
      <c r="F1813" s="19" t="str">
        <f t="shared" si="115"/>
        <v/>
      </c>
      <c r="G1813" s="82"/>
      <c r="H1813" s="7" t="str">
        <f t="shared" si="116"/>
        <v>空</v>
      </c>
      <c r="I1813" s="83"/>
      <c r="J1813" s="230"/>
      <c r="K1813" s="48"/>
      <c r="L1813" s="48"/>
      <c r="M1813" s="9"/>
      <c r="N1813" s="68"/>
      <c r="O1813" s="18" t="e">
        <f t="shared" ca="1" si="118"/>
        <v>#VALUE!</v>
      </c>
      <c r="P1813" s="80"/>
      <c r="Q1813" s="80"/>
      <c r="R1813" s="80"/>
      <c r="S1813" s="80"/>
    </row>
    <row r="1814" spans="1:19">
      <c r="A1814" s="34">
        <v>1863</v>
      </c>
      <c r="B1814" s="7"/>
      <c r="C1814" s="7"/>
      <c r="D1814" s="7" t="str">
        <f t="shared" si="117"/>
        <v/>
      </c>
      <c r="E1814" s="7"/>
      <c r="F1814" s="19" t="str">
        <f t="shared" si="115"/>
        <v/>
      </c>
      <c r="G1814" s="82"/>
      <c r="H1814" s="7" t="str">
        <f t="shared" si="116"/>
        <v>空</v>
      </c>
      <c r="I1814" s="83"/>
      <c r="J1814" s="230"/>
      <c r="K1814" s="48"/>
      <c r="L1814" s="48"/>
      <c r="M1814" s="9"/>
      <c r="N1814" s="68"/>
      <c r="O1814" s="18" t="e">
        <f t="shared" ca="1" si="118"/>
        <v>#VALUE!</v>
      </c>
      <c r="P1814" s="80"/>
      <c r="Q1814" s="80"/>
      <c r="R1814" s="80"/>
      <c r="S1814" s="80"/>
    </row>
    <row r="1815" spans="1:19">
      <c r="A1815" s="34">
        <v>1864</v>
      </c>
      <c r="B1815" s="7"/>
      <c r="C1815" s="7"/>
      <c r="D1815" s="7" t="str">
        <f t="shared" si="117"/>
        <v/>
      </c>
      <c r="E1815" s="7"/>
      <c r="F1815" s="19" t="str">
        <f t="shared" ref="F1815:F1878" si="119">IF(ISNONTEXT(B1815),"","请输入日期")</f>
        <v/>
      </c>
      <c r="G1815" s="82"/>
      <c r="H1815" s="7" t="str">
        <f t="shared" si="116"/>
        <v>空</v>
      </c>
      <c r="I1815" s="83"/>
      <c r="J1815" s="230"/>
      <c r="K1815" s="48"/>
      <c r="L1815" s="48"/>
      <c r="M1815" s="9"/>
      <c r="N1815" s="68"/>
      <c r="O1815" s="18" t="e">
        <f t="shared" ca="1" si="118"/>
        <v>#VALUE!</v>
      </c>
      <c r="P1815" s="80"/>
      <c r="Q1815" s="80"/>
      <c r="R1815" s="80"/>
      <c r="S1815" s="80"/>
    </row>
    <row r="1816" spans="1:19">
      <c r="A1816" s="34">
        <v>1865</v>
      </c>
      <c r="B1816" s="7"/>
      <c r="C1816" s="7"/>
      <c r="D1816" s="7" t="str">
        <f t="shared" si="117"/>
        <v/>
      </c>
      <c r="E1816" s="7"/>
      <c r="F1816" s="19" t="str">
        <f t="shared" si="119"/>
        <v/>
      </c>
      <c r="G1816" s="82"/>
      <c r="H1816" s="7" t="str">
        <f t="shared" si="116"/>
        <v>空</v>
      </c>
      <c r="I1816" s="83"/>
      <c r="J1816" s="230"/>
      <c r="K1816" s="48"/>
      <c r="L1816" s="48"/>
      <c r="M1816" s="9"/>
      <c r="N1816" s="68"/>
      <c r="O1816" s="18" t="e">
        <f t="shared" ca="1" si="118"/>
        <v>#VALUE!</v>
      </c>
      <c r="P1816" s="80"/>
      <c r="Q1816" s="80"/>
      <c r="R1816" s="80"/>
      <c r="S1816" s="80"/>
    </row>
    <row r="1817" spans="1:19">
      <c r="A1817" s="34">
        <v>1866</v>
      </c>
      <c r="B1817" s="7"/>
      <c r="C1817" s="7"/>
      <c r="D1817" s="7" t="str">
        <f t="shared" si="117"/>
        <v/>
      </c>
      <c r="E1817" s="7"/>
      <c r="F1817" s="19" t="str">
        <f t="shared" si="119"/>
        <v/>
      </c>
      <c r="G1817" s="82"/>
      <c r="H1817" s="7" t="str">
        <f t="shared" si="116"/>
        <v>空</v>
      </c>
      <c r="I1817" s="83"/>
      <c r="J1817" s="230"/>
      <c r="K1817" s="48"/>
      <c r="L1817" s="48"/>
      <c r="M1817" s="9"/>
      <c r="N1817" s="68"/>
      <c r="O1817" s="18" t="e">
        <f t="shared" ca="1" si="118"/>
        <v>#VALUE!</v>
      </c>
      <c r="P1817" s="80"/>
      <c r="Q1817" s="80"/>
      <c r="R1817" s="80"/>
      <c r="S1817" s="80"/>
    </row>
    <row r="1818" spans="1:19">
      <c r="A1818" s="34">
        <v>1867</v>
      </c>
      <c r="B1818" s="7"/>
      <c r="C1818" s="7"/>
      <c r="D1818" s="7" t="str">
        <f t="shared" si="117"/>
        <v/>
      </c>
      <c r="E1818" s="7"/>
      <c r="F1818" s="19" t="str">
        <f t="shared" si="119"/>
        <v/>
      </c>
      <c r="G1818" s="82"/>
      <c r="H1818" s="7" t="str">
        <f t="shared" si="116"/>
        <v>空</v>
      </c>
      <c r="I1818" s="83"/>
      <c r="J1818" s="230"/>
      <c r="K1818" s="48"/>
      <c r="L1818" s="48"/>
      <c r="M1818" s="9"/>
      <c r="N1818" s="68"/>
      <c r="O1818" s="18" t="e">
        <f t="shared" ca="1" si="118"/>
        <v>#VALUE!</v>
      </c>
      <c r="P1818" s="80"/>
      <c r="Q1818" s="80"/>
      <c r="R1818" s="80"/>
      <c r="S1818" s="80"/>
    </row>
    <row r="1819" spans="1:19">
      <c r="A1819" s="34">
        <v>1868</v>
      </c>
      <c r="B1819" s="7"/>
      <c r="C1819" s="7"/>
      <c r="D1819" s="7" t="str">
        <f t="shared" si="117"/>
        <v/>
      </c>
      <c r="E1819" s="7"/>
      <c r="F1819" s="19" t="str">
        <f t="shared" si="119"/>
        <v/>
      </c>
      <c r="G1819" s="82"/>
      <c r="H1819" s="7" t="str">
        <f t="shared" si="116"/>
        <v>空</v>
      </c>
      <c r="I1819" s="83"/>
      <c r="J1819" s="230"/>
      <c r="K1819" s="48"/>
      <c r="L1819" s="48"/>
      <c r="M1819" s="9"/>
      <c r="N1819" s="68"/>
      <c r="O1819" s="18" t="e">
        <f t="shared" ca="1" si="118"/>
        <v>#VALUE!</v>
      </c>
      <c r="P1819" s="80"/>
      <c r="Q1819" s="80"/>
      <c r="R1819" s="80"/>
      <c r="S1819" s="80"/>
    </row>
    <row r="1820" spans="1:19">
      <c r="A1820" s="34">
        <v>1869</v>
      </c>
      <c r="B1820" s="7"/>
      <c r="C1820" s="7"/>
      <c r="D1820" s="7" t="str">
        <f t="shared" si="117"/>
        <v/>
      </c>
      <c r="E1820" s="7"/>
      <c r="F1820" s="19" t="str">
        <f t="shared" si="119"/>
        <v/>
      </c>
      <c r="G1820" s="82"/>
      <c r="H1820" s="7" t="str">
        <f t="shared" si="116"/>
        <v>空</v>
      </c>
      <c r="I1820" s="83"/>
      <c r="J1820" s="230"/>
      <c r="K1820" s="48"/>
      <c r="L1820" s="48"/>
      <c r="M1820" s="9"/>
      <c r="N1820" s="68"/>
      <c r="O1820" s="18" t="e">
        <f t="shared" ca="1" si="118"/>
        <v>#VALUE!</v>
      </c>
      <c r="P1820" s="80"/>
      <c r="Q1820" s="80"/>
      <c r="R1820" s="80"/>
      <c r="S1820" s="80"/>
    </row>
    <row r="1821" spans="1:19">
      <c r="A1821" s="34">
        <v>1870</v>
      </c>
      <c r="B1821" s="7"/>
      <c r="C1821" s="7"/>
      <c r="D1821" s="7" t="str">
        <f t="shared" si="117"/>
        <v/>
      </c>
      <c r="E1821" s="7"/>
      <c r="F1821" s="19" t="str">
        <f t="shared" si="119"/>
        <v/>
      </c>
      <c r="G1821" s="82"/>
      <c r="H1821" s="7" t="str">
        <f t="shared" si="116"/>
        <v>空</v>
      </c>
      <c r="I1821" s="83"/>
      <c r="J1821" s="230"/>
      <c r="K1821" s="48"/>
      <c r="L1821" s="48"/>
      <c r="M1821" s="9"/>
      <c r="N1821" s="68"/>
      <c r="O1821" s="18" t="e">
        <f t="shared" ca="1" si="118"/>
        <v>#VALUE!</v>
      </c>
      <c r="P1821" s="80"/>
      <c r="Q1821" s="80"/>
      <c r="R1821" s="80"/>
      <c r="S1821" s="80"/>
    </row>
    <row r="1822" spans="1:19">
      <c r="A1822" s="34">
        <v>1871</v>
      </c>
      <c r="B1822" s="7"/>
      <c r="C1822" s="7"/>
      <c r="D1822" s="7" t="str">
        <f t="shared" si="117"/>
        <v/>
      </c>
      <c r="E1822" s="7"/>
      <c r="F1822" s="19" t="str">
        <f t="shared" si="119"/>
        <v/>
      </c>
      <c r="G1822" s="82"/>
      <c r="H1822" s="7" t="str">
        <f t="shared" si="116"/>
        <v>空</v>
      </c>
      <c r="I1822" s="83"/>
      <c r="J1822" s="230"/>
      <c r="K1822" s="48"/>
      <c r="L1822" s="48"/>
      <c r="M1822" s="9"/>
      <c r="N1822" s="68"/>
      <c r="O1822" s="18" t="e">
        <f t="shared" ca="1" si="118"/>
        <v>#VALUE!</v>
      </c>
      <c r="P1822" s="80"/>
      <c r="Q1822" s="80"/>
      <c r="R1822" s="80"/>
      <c r="S1822" s="80"/>
    </row>
    <row r="1823" spans="1:19">
      <c r="A1823" s="34">
        <v>1872</v>
      </c>
      <c r="B1823" s="7"/>
      <c r="C1823" s="7"/>
      <c r="D1823" s="7" t="str">
        <f t="shared" si="117"/>
        <v/>
      </c>
      <c r="E1823" s="7"/>
      <c r="F1823" s="19" t="str">
        <f t="shared" si="119"/>
        <v/>
      </c>
      <c r="G1823" s="82"/>
      <c r="H1823" s="7" t="str">
        <f t="shared" si="116"/>
        <v>空</v>
      </c>
      <c r="I1823" s="83"/>
      <c r="J1823" s="230"/>
      <c r="K1823" s="48"/>
      <c r="L1823" s="48"/>
      <c r="M1823" s="9"/>
      <c r="N1823" s="68"/>
      <c r="O1823" s="18" t="e">
        <f t="shared" ca="1" si="118"/>
        <v>#VALUE!</v>
      </c>
      <c r="P1823" s="80"/>
      <c r="Q1823" s="80"/>
      <c r="R1823" s="80"/>
      <c r="S1823" s="80"/>
    </row>
    <row r="1824" spans="1:19">
      <c r="A1824" s="34">
        <v>1873</v>
      </c>
      <c r="B1824" s="7"/>
      <c r="C1824" s="7"/>
      <c r="D1824" s="7" t="str">
        <f t="shared" si="117"/>
        <v/>
      </c>
      <c r="E1824" s="7"/>
      <c r="F1824" s="19" t="str">
        <f t="shared" si="119"/>
        <v/>
      </c>
      <c r="G1824" s="82"/>
      <c r="H1824" s="7" t="str">
        <f t="shared" si="116"/>
        <v>空</v>
      </c>
      <c r="I1824" s="83"/>
      <c r="J1824" s="230"/>
      <c r="K1824" s="48"/>
      <c r="L1824" s="48"/>
      <c r="M1824" s="9"/>
      <c r="N1824" s="68"/>
      <c r="O1824" s="18" t="e">
        <f t="shared" ca="1" si="118"/>
        <v>#VALUE!</v>
      </c>
      <c r="P1824" s="80"/>
      <c r="Q1824" s="80"/>
      <c r="R1824" s="80"/>
      <c r="S1824" s="80"/>
    </row>
    <row r="1825" spans="1:19">
      <c r="A1825" s="34">
        <v>1874</v>
      </c>
      <c r="B1825" s="7"/>
      <c r="C1825" s="7"/>
      <c r="D1825" s="7" t="str">
        <f t="shared" si="117"/>
        <v/>
      </c>
      <c r="E1825" s="7"/>
      <c r="F1825" s="19" t="str">
        <f t="shared" si="119"/>
        <v/>
      </c>
      <c r="G1825" s="82"/>
      <c r="H1825" s="7" t="str">
        <f t="shared" si="116"/>
        <v>空</v>
      </c>
      <c r="I1825" s="83"/>
      <c r="J1825" s="230"/>
      <c r="K1825" s="48"/>
      <c r="L1825" s="48"/>
      <c r="M1825" s="9"/>
      <c r="N1825" s="68"/>
      <c r="O1825" s="18" t="e">
        <f t="shared" ca="1" si="118"/>
        <v>#VALUE!</v>
      </c>
      <c r="P1825" s="80"/>
      <c r="Q1825" s="80"/>
      <c r="R1825" s="80"/>
      <c r="S1825" s="80"/>
    </row>
    <row r="1826" spans="1:19">
      <c r="A1826" s="34">
        <v>1875</v>
      </c>
      <c r="B1826" s="7"/>
      <c r="C1826" s="7"/>
      <c r="D1826" s="7" t="str">
        <f t="shared" si="117"/>
        <v/>
      </c>
      <c r="E1826" s="7"/>
      <c r="F1826" s="19" t="str">
        <f t="shared" si="119"/>
        <v/>
      </c>
      <c r="G1826" s="82"/>
      <c r="H1826" s="7" t="str">
        <f t="shared" si="116"/>
        <v>空</v>
      </c>
      <c r="I1826" s="83"/>
      <c r="J1826" s="230"/>
      <c r="K1826" s="48"/>
      <c r="L1826" s="48"/>
      <c r="M1826" s="9"/>
      <c r="N1826" s="68"/>
      <c r="O1826" s="18" t="e">
        <f t="shared" ca="1" si="118"/>
        <v>#VALUE!</v>
      </c>
      <c r="P1826" s="80"/>
      <c r="Q1826" s="80"/>
      <c r="R1826" s="80"/>
      <c r="S1826" s="80"/>
    </row>
    <row r="1827" spans="1:19">
      <c r="A1827" s="34">
        <v>1876</v>
      </c>
      <c r="B1827" s="7"/>
      <c r="C1827" s="7"/>
      <c r="D1827" s="7" t="str">
        <f t="shared" si="117"/>
        <v/>
      </c>
      <c r="E1827" s="7"/>
      <c r="F1827" s="19" t="str">
        <f t="shared" si="119"/>
        <v/>
      </c>
      <c r="G1827" s="82"/>
      <c r="H1827" s="7" t="str">
        <f t="shared" si="116"/>
        <v>空</v>
      </c>
      <c r="I1827" s="83"/>
      <c r="J1827" s="230"/>
      <c r="K1827" s="48"/>
      <c r="L1827" s="48"/>
      <c r="M1827" s="9"/>
      <c r="N1827" s="68"/>
      <c r="O1827" s="18" t="e">
        <f t="shared" ca="1" si="118"/>
        <v>#VALUE!</v>
      </c>
      <c r="P1827" s="80"/>
      <c r="Q1827" s="80"/>
      <c r="R1827" s="80"/>
      <c r="S1827" s="80"/>
    </row>
    <row r="1828" spans="1:19">
      <c r="A1828" s="34">
        <v>1877</v>
      </c>
      <c r="B1828" s="7"/>
      <c r="C1828" s="7"/>
      <c r="D1828" s="7" t="str">
        <f t="shared" si="117"/>
        <v/>
      </c>
      <c r="E1828" s="7"/>
      <c r="F1828" s="19" t="str">
        <f t="shared" si="119"/>
        <v/>
      </c>
      <c r="G1828" s="82"/>
      <c r="H1828" s="7" t="str">
        <f t="shared" si="116"/>
        <v>空</v>
      </c>
      <c r="I1828" s="83"/>
      <c r="J1828" s="230"/>
      <c r="K1828" s="48"/>
      <c r="L1828" s="48"/>
      <c r="M1828" s="9"/>
      <c r="N1828" s="68"/>
      <c r="O1828" s="18" t="e">
        <f t="shared" ca="1" si="118"/>
        <v>#VALUE!</v>
      </c>
      <c r="P1828" s="80"/>
      <c r="Q1828" s="80"/>
      <c r="R1828" s="80"/>
      <c r="S1828" s="80"/>
    </row>
    <row r="1829" spans="1:19">
      <c r="A1829" s="34">
        <v>1878</v>
      </c>
      <c r="B1829" s="7"/>
      <c r="C1829" s="7"/>
      <c r="D1829" s="7" t="str">
        <f t="shared" si="117"/>
        <v/>
      </c>
      <c r="E1829" s="7"/>
      <c r="F1829" s="19" t="str">
        <f t="shared" si="119"/>
        <v/>
      </c>
      <c r="G1829" s="82"/>
      <c r="H1829" s="7" t="str">
        <f t="shared" si="116"/>
        <v>空</v>
      </c>
      <c r="I1829" s="83"/>
      <c r="J1829" s="230"/>
      <c r="K1829" s="48"/>
      <c r="L1829" s="48"/>
      <c r="M1829" s="9"/>
      <c r="N1829" s="68"/>
      <c r="O1829" s="18" t="e">
        <f t="shared" ca="1" si="118"/>
        <v>#VALUE!</v>
      </c>
      <c r="P1829" s="80"/>
      <c r="Q1829" s="80"/>
      <c r="R1829" s="80"/>
      <c r="S1829" s="80"/>
    </row>
    <row r="1830" spans="1:19">
      <c r="A1830" s="34">
        <v>1879</v>
      </c>
      <c r="B1830" s="7"/>
      <c r="C1830" s="7"/>
      <c r="D1830" s="7" t="str">
        <f t="shared" si="117"/>
        <v/>
      </c>
      <c r="E1830" s="7"/>
      <c r="F1830" s="19" t="str">
        <f t="shared" si="119"/>
        <v/>
      </c>
      <c r="G1830" s="82"/>
      <c r="H1830" s="7" t="str">
        <f t="shared" si="116"/>
        <v>空</v>
      </c>
      <c r="I1830" s="83"/>
      <c r="J1830" s="230"/>
      <c r="K1830" s="48"/>
      <c r="L1830" s="48"/>
      <c r="M1830" s="9"/>
      <c r="N1830" s="68"/>
      <c r="O1830" s="18" t="e">
        <f t="shared" ca="1" si="118"/>
        <v>#VALUE!</v>
      </c>
      <c r="P1830" s="80"/>
      <c r="Q1830" s="80"/>
      <c r="R1830" s="80"/>
      <c r="S1830" s="80"/>
    </row>
    <row r="1831" spans="1:19">
      <c r="A1831" s="34">
        <v>1880</v>
      </c>
      <c r="B1831" s="7"/>
      <c r="C1831" s="7"/>
      <c r="D1831" s="7" t="str">
        <f t="shared" si="117"/>
        <v/>
      </c>
      <c r="E1831" s="7"/>
      <c r="F1831" s="19" t="str">
        <f t="shared" si="119"/>
        <v/>
      </c>
      <c r="G1831" s="82"/>
      <c r="H1831" s="7" t="str">
        <f t="shared" si="116"/>
        <v>空</v>
      </c>
      <c r="I1831" s="83"/>
      <c r="J1831" s="230"/>
      <c r="K1831" s="48"/>
      <c r="L1831" s="48"/>
      <c r="M1831" s="9"/>
      <c r="N1831" s="68"/>
      <c r="O1831" s="18" t="e">
        <f t="shared" ca="1" si="118"/>
        <v>#VALUE!</v>
      </c>
      <c r="P1831" s="80"/>
      <c r="Q1831" s="80"/>
      <c r="R1831" s="80"/>
      <c r="S1831" s="80"/>
    </row>
    <row r="1832" spans="1:19">
      <c r="A1832" s="34">
        <v>1881</v>
      </c>
      <c r="B1832" s="7"/>
      <c r="C1832" s="7"/>
      <c r="D1832" s="7" t="str">
        <f t="shared" si="117"/>
        <v/>
      </c>
      <c r="E1832" s="7"/>
      <c r="F1832" s="19" t="str">
        <f t="shared" si="119"/>
        <v/>
      </c>
      <c r="G1832" s="82"/>
      <c r="H1832" s="7" t="str">
        <f t="shared" si="116"/>
        <v>空</v>
      </c>
      <c r="I1832" s="83"/>
      <c r="J1832" s="230"/>
      <c r="K1832" s="48"/>
      <c r="L1832" s="48"/>
      <c r="M1832" s="9"/>
      <c r="N1832" s="68"/>
      <c r="O1832" s="18" t="e">
        <f t="shared" ca="1" si="118"/>
        <v>#VALUE!</v>
      </c>
      <c r="P1832" s="80"/>
      <c r="Q1832" s="80"/>
      <c r="R1832" s="80"/>
      <c r="S1832" s="80"/>
    </row>
    <row r="1833" spans="1:19">
      <c r="A1833" s="34">
        <v>1882</v>
      </c>
      <c r="B1833" s="7"/>
      <c r="C1833" s="7"/>
      <c r="D1833" s="7" t="str">
        <f t="shared" si="117"/>
        <v/>
      </c>
      <c r="E1833" s="7"/>
      <c r="F1833" s="19" t="str">
        <f t="shared" si="119"/>
        <v/>
      </c>
      <c r="G1833" s="82"/>
      <c r="H1833" s="7" t="str">
        <f t="shared" si="116"/>
        <v>空</v>
      </c>
      <c r="I1833" s="83"/>
      <c r="J1833" s="230"/>
      <c r="K1833" s="48"/>
      <c r="L1833" s="48"/>
      <c r="M1833" s="9"/>
      <c r="N1833" s="68"/>
      <c r="O1833" s="18" t="e">
        <f t="shared" ca="1" si="118"/>
        <v>#VALUE!</v>
      </c>
      <c r="P1833" s="80"/>
      <c r="Q1833" s="80"/>
      <c r="R1833" s="80"/>
      <c r="S1833" s="80"/>
    </row>
    <row r="1834" spans="1:19">
      <c r="A1834" s="34">
        <v>1883</v>
      </c>
      <c r="B1834" s="7"/>
      <c r="C1834" s="7"/>
      <c r="D1834" s="7" t="str">
        <f t="shared" si="117"/>
        <v/>
      </c>
      <c r="E1834" s="7"/>
      <c r="F1834" s="19" t="str">
        <f t="shared" si="119"/>
        <v/>
      </c>
      <c r="G1834" s="82"/>
      <c r="H1834" s="7" t="str">
        <f t="shared" si="116"/>
        <v>空</v>
      </c>
      <c r="I1834" s="83"/>
      <c r="J1834" s="230"/>
      <c r="K1834" s="48"/>
      <c r="L1834" s="48"/>
      <c r="M1834" s="9"/>
      <c r="N1834" s="68"/>
      <c r="O1834" s="18" t="e">
        <f t="shared" ca="1" si="118"/>
        <v>#VALUE!</v>
      </c>
      <c r="P1834" s="80"/>
      <c r="Q1834" s="80"/>
      <c r="R1834" s="80"/>
      <c r="S1834" s="80"/>
    </row>
    <row r="1835" spans="1:19">
      <c r="A1835" s="34">
        <v>1884</v>
      </c>
      <c r="B1835" s="7"/>
      <c r="C1835" s="7"/>
      <c r="D1835" s="7" t="str">
        <f t="shared" si="117"/>
        <v/>
      </c>
      <c r="E1835" s="7"/>
      <c r="F1835" s="19" t="str">
        <f t="shared" si="119"/>
        <v/>
      </c>
      <c r="G1835" s="82"/>
      <c r="H1835" s="7" t="str">
        <f t="shared" si="116"/>
        <v>空</v>
      </c>
      <c r="I1835" s="83"/>
      <c r="J1835" s="230"/>
      <c r="K1835" s="48"/>
      <c r="L1835" s="48"/>
      <c r="M1835" s="9"/>
      <c r="N1835" s="68"/>
      <c r="O1835" s="18" t="e">
        <f t="shared" ca="1" si="118"/>
        <v>#VALUE!</v>
      </c>
      <c r="P1835" s="80"/>
      <c r="Q1835" s="80"/>
      <c r="R1835" s="80"/>
      <c r="S1835" s="80"/>
    </row>
    <row r="1836" spans="1:19">
      <c r="A1836" s="34">
        <v>1885</v>
      </c>
      <c r="B1836" s="7"/>
      <c r="C1836" s="7"/>
      <c r="D1836" s="7" t="str">
        <f t="shared" si="117"/>
        <v/>
      </c>
      <c r="E1836" s="7"/>
      <c r="F1836" s="19" t="str">
        <f t="shared" si="119"/>
        <v/>
      </c>
      <c r="G1836" s="82"/>
      <c r="H1836" s="7" t="str">
        <f t="shared" si="116"/>
        <v>空</v>
      </c>
      <c r="I1836" s="83"/>
      <c r="J1836" s="230"/>
      <c r="K1836" s="48"/>
      <c r="L1836" s="48"/>
      <c r="M1836" s="9"/>
      <c r="N1836" s="68"/>
      <c r="O1836" s="18" t="e">
        <f t="shared" ca="1" si="118"/>
        <v>#VALUE!</v>
      </c>
      <c r="P1836" s="80"/>
      <c r="Q1836" s="80"/>
      <c r="R1836" s="80"/>
      <c r="S1836" s="80"/>
    </row>
    <row r="1837" spans="1:19">
      <c r="A1837" s="34">
        <v>1886</v>
      </c>
      <c r="B1837" s="7"/>
      <c r="C1837" s="7"/>
      <c r="D1837" s="7" t="str">
        <f t="shared" si="117"/>
        <v/>
      </c>
      <c r="E1837" s="7"/>
      <c r="F1837" s="19" t="str">
        <f t="shared" si="119"/>
        <v/>
      </c>
      <c r="G1837" s="82"/>
      <c r="H1837" s="7" t="str">
        <f t="shared" si="116"/>
        <v>空</v>
      </c>
      <c r="I1837" s="83"/>
      <c r="J1837" s="230"/>
      <c r="K1837" s="48"/>
      <c r="L1837" s="48"/>
      <c r="M1837" s="9"/>
      <c r="N1837" s="68"/>
      <c r="O1837" s="18" t="e">
        <f t="shared" ca="1" si="118"/>
        <v>#VALUE!</v>
      </c>
      <c r="P1837" s="80"/>
      <c r="Q1837" s="80"/>
      <c r="R1837" s="80"/>
      <c r="S1837" s="80"/>
    </row>
    <row r="1838" spans="1:19">
      <c r="A1838" s="34">
        <v>1887</v>
      </c>
      <c r="B1838" s="7"/>
      <c r="C1838" s="7"/>
      <c r="D1838" s="7" t="str">
        <f t="shared" si="117"/>
        <v/>
      </c>
      <c r="E1838" s="7"/>
      <c r="F1838" s="19" t="str">
        <f t="shared" si="119"/>
        <v/>
      </c>
      <c r="G1838" s="82"/>
      <c r="H1838" s="7" t="str">
        <f t="shared" si="116"/>
        <v>空</v>
      </c>
      <c r="I1838" s="83"/>
      <c r="J1838" s="230"/>
      <c r="K1838" s="48"/>
      <c r="L1838" s="48"/>
      <c r="M1838" s="9"/>
      <c r="N1838" s="68"/>
      <c r="O1838" s="18" t="e">
        <f t="shared" ca="1" si="118"/>
        <v>#VALUE!</v>
      </c>
      <c r="P1838" s="80"/>
      <c r="Q1838" s="80"/>
      <c r="R1838" s="80"/>
      <c r="S1838" s="80"/>
    </row>
    <row r="1839" spans="1:19">
      <c r="A1839" s="34">
        <v>1888</v>
      </c>
      <c r="B1839" s="7"/>
      <c r="C1839" s="7"/>
      <c r="D1839" s="7" t="str">
        <f t="shared" si="117"/>
        <v/>
      </c>
      <c r="E1839" s="7"/>
      <c r="F1839" s="19" t="str">
        <f t="shared" si="119"/>
        <v/>
      </c>
      <c r="G1839" s="82"/>
      <c r="H1839" s="7" t="str">
        <f t="shared" si="116"/>
        <v>空</v>
      </c>
      <c r="I1839" s="83"/>
      <c r="J1839" s="230"/>
      <c r="K1839" s="48"/>
      <c r="L1839" s="48"/>
      <c r="M1839" s="9"/>
      <c r="N1839" s="68"/>
      <c r="O1839" s="18" t="e">
        <f t="shared" ca="1" si="118"/>
        <v>#VALUE!</v>
      </c>
      <c r="P1839" s="80"/>
      <c r="Q1839" s="80"/>
      <c r="R1839" s="80"/>
      <c r="S1839" s="80"/>
    </row>
    <row r="1840" spans="1:19">
      <c r="A1840" s="34">
        <v>1889</v>
      </c>
      <c r="B1840" s="7"/>
      <c r="C1840" s="7"/>
      <c r="D1840" s="7" t="str">
        <f t="shared" si="117"/>
        <v/>
      </c>
      <c r="E1840" s="7"/>
      <c r="F1840" s="19" t="str">
        <f t="shared" si="119"/>
        <v/>
      </c>
      <c r="G1840" s="82"/>
      <c r="H1840" s="7" t="str">
        <f t="shared" si="116"/>
        <v>空</v>
      </c>
      <c r="I1840" s="83"/>
      <c r="J1840" s="230"/>
      <c r="K1840" s="48"/>
      <c r="L1840" s="48"/>
      <c r="M1840" s="9"/>
      <c r="N1840" s="68"/>
      <c r="O1840" s="18" t="e">
        <f t="shared" ca="1" si="118"/>
        <v>#VALUE!</v>
      </c>
      <c r="P1840" s="80"/>
      <c r="Q1840" s="80"/>
      <c r="R1840" s="80"/>
      <c r="S1840" s="80"/>
    </row>
    <row r="1841" spans="1:19">
      <c r="A1841" s="34">
        <v>1890</v>
      </c>
      <c r="B1841" s="7"/>
      <c r="C1841" s="7"/>
      <c r="D1841" s="7" t="str">
        <f t="shared" si="117"/>
        <v/>
      </c>
      <c r="E1841" s="7"/>
      <c r="F1841" s="19" t="str">
        <f t="shared" si="119"/>
        <v/>
      </c>
      <c r="G1841" s="82"/>
      <c r="H1841" s="7" t="str">
        <f t="shared" si="116"/>
        <v>空</v>
      </c>
      <c r="I1841" s="83"/>
      <c r="J1841" s="230"/>
      <c r="K1841" s="48"/>
      <c r="L1841" s="48"/>
      <c r="M1841" s="9"/>
      <c r="N1841" s="68"/>
      <c r="O1841" s="18" t="e">
        <f t="shared" ca="1" si="118"/>
        <v>#VALUE!</v>
      </c>
      <c r="P1841" s="80"/>
      <c r="Q1841" s="80"/>
      <c r="R1841" s="80"/>
      <c r="S1841" s="80"/>
    </row>
    <row r="1842" spans="1:19">
      <c r="A1842" s="34">
        <v>1891</v>
      </c>
      <c r="B1842" s="7"/>
      <c r="C1842" s="7"/>
      <c r="D1842" s="7" t="str">
        <f t="shared" si="117"/>
        <v/>
      </c>
      <c r="E1842" s="7"/>
      <c r="F1842" s="19" t="str">
        <f t="shared" si="119"/>
        <v/>
      </c>
      <c r="G1842" s="82"/>
      <c r="H1842" s="7" t="str">
        <f t="shared" si="116"/>
        <v>空</v>
      </c>
      <c r="I1842" s="83"/>
      <c r="J1842" s="230"/>
      <c r="K1842" s="48"/>
      <c r="L1842" s="48"/>
      <c r="M1842" s="9"/>
      <c r="N1842" s="68"/>
      <c r="O1842" s="18" t="e">
        <f t="shared" ca="1" si="118"/>
        <v>#VALUE!</v>
      </c>
      <c r="P1842" s="80"/>
      <c r="Q1842" s="80"/>
      <c r="R1842" s="80"/>
      <c r="S1842" s="80"/>
    </row>
    <row r="1843" spans="1:19">
      <c r="A1843" s="34">
        <v>1892</v>
      </c>
      <c r="B1843" s="7"/>
      <c r="C1843" s="7"/>
      <c r="D1843" s="7" t="str">
        <f t="shared" si="117"/>
        <v/>
      </c>
      <c r="E1843" s="7"/>
      <c r="F1843" s="19" t="str">
        <f t="shared" si="119"/>
        <v/>
      </c>
      <c r="G1843" s="82"/>
      <c r="H1843" s="7" t="str">
        <f t="shared" si="116"/>
        <v>空</v>
      </c>
      <c r="I1843" s="83"/>
      <c r="J1843" s="230"/>
      <c r="K1843" s="48"/>
      <c r="L1843" s="48"/>
      <c r="M1843" s="9"/>
      <c r="N1843" s="68"/>
      <c r="O1843" s="18" t="e">
        <f t="shared" ca="1" si="118"/>
        <v>#VALUE!</v>
      </c>
      <c r="P1843" s="80"/>
      <c r="Q1843" s="80"/>
      <c r="R1843" s="80"/>
      <c r="S1843" s="80"/>
    </row>
    <row r="1844" spans="1:19">
      <c r="A1844" s="34">
        <v>1893</v>
      </c>
      <c r="B1844" s="7"/>
      <c r="C1844" s="7"/>
      <c r="D1844" s="7" t="str">
        <f t="shared" si="117"/>
        <v/>
      </c>
      <c r="E1844" s="7"/>
      <c r="F1844" s="19" t="str">
        <f t="shared" si="119"/>
        <v/>
      </c>
      <c r="G1844" s="82"/>
      <c r="H1844" s="7" t="str">
        <f t="shared" si="116"/>
        <v>空</v>
      </c>
      <c r="I1844" s="83"/>
      <c r="J1844" s="230"/>
      <c r="K1844" s="48"/>
      <c r="L1844" s="48"/>
      <c r="M1844" s="9"/>
      <c r="N1844" s="68"/>
      <c r="O1844" s="18" t="e">
        <f t="shared" ca="1" si="118"/>
        <v>#VALUE!</v>
      </c>
      <c r="P1844" s="80"/>
      <c r="Q1844" s="80"/>
      <c r="R1844" s="80"/>
      <c r="S1844" s="80"/>
    </row>
    <row r="1845" spans="1:19">
      <c r="A1845" s="34">
        <v>1894</v>
      </c>
      <c r="B1845" s="7"/>
      <c r="C1845" s="7"/>
      <c r="D1845" s="7" t="str">
        <f t="shared" si="117"/>
        <v/>
      </c>
      <c r="E1845" s="7"/>
      <c r="F1845" s="19" t="str">
        <f t="shared" si="119"/>
        <v/>
      </c>
      <c r="G1845" s="82"/>
      <c r="H1845" s="7" t="str">
        <f t="shared" si="116"/>
        <v>空</v>
      </c>
      <c r="I1845" s="83"/>
      <c r="J1845" s="230"/>
      <c r="K1845" s="48"/>
      <c r="L1845" s="48"/>
      <c r="M1845" s="9"/>
      <c r="N1845" s="68"/>
      <c r="O1845" s="18" t="e">
        <f t="shared" ca="1" si="118"/>
        <v>#VALUE!</v>
      </c>
      <c r="P1845" s="80"/>
      <c r="Q1845" s="80"/>
      <c r="R1845" s="80"/>
      <c r="S1845" s="80"/>
    </row>
    <row r="1846" spans="1:19">
      <c r="A1846" s="34">
        <v>1895</v>
      </c>
      <c r="B1846" s="7"/>
      <c r="C1846" s="7"/>
      <c r="D1846" s="7" t="str">
        <f t="shared" si="117"/>
        <v/>
      </c>
      <c r="E1846" s="7"/>
      <c r="F1846" s="19" t="str">
        <f t="shared" si="119"/>
        <v/>
      </c>
      <c r="G1846" s="82"/>
      <c r="H1846" s="7" t="str">
        <f t="shared" si="116"/>
        <v>空</v>
      </c>
      <c r="I1846" s="83"/>
      <c r="J1846" s="230"/>
      <c r="K1846" s="48"/>
      <c r="L1846" s="48"/>
      <c r="M1846" s="9"/>
      <c r="N1846" s="68"/>
      <c r="O1846" s="18" t="e">
        <f t="shared" ca="1" si="118"/>
        <v>#VALUE!</v>
      </c>
      <c r="P1846" s="80"/>
      <c r="Q1846" s="80"/>
      <c r="R1846" s="80"/>
      <c r="S1846" s="80"/>
    </row>
    <row r="1847" spans="1:19">
      <c r="A1847" s="34">
        <v>1896</v>
      </c>
      <c r="B1847" s="7"/>
      <c r="C1847" s="7"/>
      <c r="D1847" s="7" t="str">
        <f t="shared" si="117"/>
        <v/>
      </c>
      <c r="E1847" s="7"/>
      <c r="F1847" s="19" t="str">
        <f t="shared" si="119"/>
        <v/>
      </c>
      <c r="G1847" s="82"/>
      <c r="H1847" s="7" t="str">
        <f t="shared" si="116"/>
        <v>空</v>
      </c>
      <c r="I1847" s="83"/>
      <c r="J1847" s="230"/>
      <c r="K1847" s="48"/>
      <c r="L1847" s="48"/>
      <c r="M1847" s="9"/>
      <c r="N1847" s="68"/>
      <c r="O1847" s="18" t="e">
        <f t="shared" ca="1" si="118"/>
        <v>#VALUE!</v>
      </c>
      <c r="P1847" s="80"/>
      <c r="Q1847" s="80"/>
      <c r="R1847" s="80"/>
      <c r="S1847" s="80"/>
    </row>
    <row r="1848" spans="1:19">
      <c r="A1848" s="34">
        <v>1897</v>
      </c>
      <c r="B1848" s="7"/>
      <c r="C1848" s="7"/>
      <c r="D1848" s="7" t="str">
        <f t="shared" si="117"/>
        <v/>
      </c>
      <c r="E1848" s="7"/>
      <c r="F1848" s="19" t="str">
        <f t="shared" si="119"/>
        <v/>
      </c>
      <c r="G1848" s="82"/>
      <c r="H1848" s="7" t="str">
        <f t="shared" si="116"/>
        <v>空</v>
      </c>
      <c r="I1848" s="83"/>
      <c r="J1848" s="230"/>
      <c r="K1848" s="48"/>
      <c r="L1848" s="48"/>
      <c r="M1848" s="9"/>
      <c r="N1848" s="68"/>
      <c r="O1848" s="18" t="e">
        <f t="shared" ca="1" si="118"/>
        <v>#VALUE!</v>
      </c>
      <c r="P1848" s="80"/>
      <c r="Q1848" s="80"/>
      <c r="R1848" s="80"/>
      <c r="S1848" s="80"/>
    </row>
    <row r="1849" spans="1:19">
      <c r="A1849" s="34">
        <v>1898</v>
      </c>
      <c r="B1849" s="7"/>
      <c r="C1849" s="7"/>
      <c r="D1849" s="7" t="str">
        <f t="shared" si="117"/>
        <v/>
      </c>
      <c r="E1849" s="7"/>
      <c r="F1849" s="19" t="str">
        <f t="shared" si="119"/>
        <v/>
      </c>
      <c r="G1849" s="82"/>
      <c r="H1849" s="7" t="str">
        <f t="shared" si="116"/>
        <v>空</v>
      </c>
      <c r="I1849" s="83"/>
      <c r="J1849" s="230"/>
      <c r="K1849" s="48"/>
      <c r="L1849" s="48"/>
      <c r="M1849" s="9"/>
      <c r="N1849" s="68"/>
      <c r="O1849" s="18" t="e">
        <f t="shared" ca="1" si="118"/>
        <v>#VALUE!</v>
      </c>
      <c r="P1849" s="80"/>
      <c r="Q1849" s="80"/>
      <c r="R1849" s="80"/>
      <c r="S1849" s="80"/>
    </row>
    <row r="1850" spans="1:19">
      <c r="A1850" s="34">
        <v>1899</v>
      </c>
      <c r="B1850" s="7"/>
      <c r="C1850" s="7"/>
      <c r="D1850" s="7" t="str">
        <f t="shared" si="117"/>
        <v/>
      </c>
      <c r="E1850" s="7"/>
      <c r="F1850" s="19" t="str">
        <f t="shared" si="119"/>
        <v/>
      </c>
      <c r="G1850" s="82"/>
      <c r="H1850" s="7" t="str">
        <f t="shared" si="116"/>
        <v>空</v>
      </c>
      <c r="I1850" s="83"/>
      <c r="J1850" s="230"/>
      <c r="K1850" s="48"/>
      <c r="L1850" s="48"/>
      <c r="M1850" s="9"/>
      <c r="N1850" s="68"/>
      <c r="O1850" s="18" t="e">
        <f t="shared" ca="1" si="118"/>
        <v>#VALUE!</v>
      </c>
      <c r="P1850" s="80"/>
      <c r="Q1850" s="80"/>
      <c r="R1850" s="80"/>
      <c r="S1850" s="80"/>
    </row>
    <row r="1851" spans="1:19">
      <c r="A1851" s="34">
        <v>1900</v>
      </c>
      <c r="B1851" s="7"/>
      <c r="C1851" s="7"/>
      <c r="D1851" s="7" t="str">
        <f t="shared" si="117"/>
        <v/>
      </c>
      <c r="E1851" s="7"/>
      <c r="F1851" s="19" t="str">
        <f t="shared" si="119"/>
        <v/>
      </c>
      <c r="G1851" s="82"/>
      <c r="H1851" s="7" t="str">
        <f t="shared" si="116"/>
        <v>空</v>
      </c>
      <c r="I1851" s="83"/>
      <c r="J1851" s="230"/>
      <c r="K1851" s="48"/>
      <c r="L1851" s="48"/>
      <c r="M1851" s="9"/>
      <c r="N1851" s="68"/>
      <c r="O1851" s="18" t="e">
        <f t="shared" ca="1" si="118"/>
        <v>#VALUE!</v>
      </c>
      <c r="P1851" s="80"/>
      <c r="Q1851" s="80"/>
      <c r="R1851" s="80"/>
      <c r="S1851" s="80"/>
    </row>
    <row r="1852" spans="1:19">
      <c r="A1852" s="34">
        <v>1901</v>
      </c>
      <c r="B1852" s="7"/>
      <c r="C1852" s="7"/>
      <c r="D1852" s="7" t="str">
        <f t="shared" si="117"/>
        <v/>
      </c>
      <c r="E1852" s="7"/>
      <c r="F1852" s="19" t="str">
        <f t="shared" si="119"/>
        <v/>
      </c>
      <c r="G1852" s="82"/>
      <c r="H1852" s="7" t="str">
        <f t="shared" si="116"/>
        <v>空</v>
      </c>
      <c r="I1852" s="83"/>
      <c r="J1852" s="230"/>
      <c r="K1852" s="48"/>
      <c r="L1852" s="48"/>
      <c r="M1852" s="9"/>
      <c r="N1852" s="68"/>
      <c r="O1852" s="18" t="e">
        <f t="shared" ca="1" si="118"/>
        <v>#VALUE!</v>
      </c>
      <c r="P1852" s="80"/>
      <c r="Q1852" s="80"/>
      <c r="R1852" s="80"/>
      <c r="S1852" s="80"/>
    </row>
    <row r="1853" spans="1:19">
      <c r="A1853" s="34">
        <v>1902</v>
      </c>
      <c r="B1853" s="7"/>
      <c r="C1853" s="7"/>
      <c r="D1853" s="7" t="str">
        <f t="shared" si="117"/>
        <v/>
      </c>
      <c r="E1853" s="7"/>
      <c r="F1853" s="19" t="str">
        <f t="shared" si="119"/>
        <v/>
      </c>
      <c r="G1853" s="82"/>
      <c r="H1853" s="7" t="str">
        <f t="shared" si="116"/>
        <v>空</v>
      </c>
      <c r="I1853" s="83"/>
      <c r="J1853" s="230"/>
      <c r="K1853" s="48"/>
      <c r="L1853" s="48"/>
      <c r="M1853" s="9"/>
      <c r="N1853" s="68"/>
      <c r="O1853" s="18" t="e">
        <f t="shared" ca="1" si="118"/>
        <v>#VALUE!</v>
      </c>
      <c r="P1853" s="80"/>
      <c r="Q1853" s="80"/>
      <c r="R1853" s="80"/>
      <c r="S1853" s="80"/>
    </row>
    <row r="1854" spans="1:19">
      <c r="A1854" s="34">
        <v>1903</v>
      </c>
      <c r="B1854" s="7"/>
      <c r="C1854" s="7"/>
      <c r="D1854" s="7" t="str">
        <f t="shared" si="117"/>
        <v/>
      </c>
      <c r="E1854" s="7"/>
      <c r="F1854" s="19" t="str">
        <f t="shared" si="119"/>
        <v/>
      </c>
      <c r="G1854" s="82"/>
      <c r="H1854" s="7" t="str">
        <f t="shared" si="116"/>
        <v>空</v>
      </c>
      <c r="I1854" s="83"/>
      <c r="J1854" s="230"/>
      <c r="K1854" s="48"/>
      <c r="L1854" s="48"/>
      <c r="M1854" s="9"/>
      <c r="N1854" s="68"/>
      <c r="O1854" s="18" t="e">
        <f t="shared" ca="1" si="118"/>
        <v>#VALUE!</v>
      </c>
      <c r="P1854" s="80"/>
      <c r="Q1854" s="80"/>
      <c r="R1854" s="80"/>
      <c r="S1854" s="80"/>
    </row>
    <row r="1855" spans="1:19">
      <c r="A1855" s="34">
        <v>1904</v>
      </c>
      <c r="B1855" s="7"/>
      <c r="C1855" s="7"/>
      <c r="D1855" s="7" t="str">
        <f t="shared" si="117"/>
        <v/>
      </c>
      <c r="E1855" s="7"/>
      <c r="F1855" s="19" t="str">
        <f t="shared" si="119"/>
        <v/>
      </c>
      <c r="G1855" s="82"/>
      <c r="H1855" s="7" t="str">
        <f t="shared" si="116"/>
        <v>空</v>
      </c>
      <c r="I1855" s="83"/>
      <c r="J1855" s="230"/>
      <c r="K1855" s="48"/>
      <c r="L1855" s="48"/>
      <c r="M1855" s="9"/>
      <c r="N1855" s="68"/>
      <c r="O1855" s="18" t="e">
        <f t="shared" ca="1" si="118"/>
        <v>#VALUE!</v>
      </c>
      <c r="P1855" s="80"/>
      <c r="Q1855" s="80"/>
      <c r="R1855" s="80"/>
      <c r="S1855" s="80"/>
    </row>
    <row r="1856" spans="1:19">
      <c r="A1856" s="34">
        <v>1905</v>
      </c>
      <c r="B1856" s="7"/>
      <c r="C1856" s="7"/>
      <c r="D1856" s="7" t="str">
        <f t="shared" si="117"/>
        <v/>
      </c>
      <c r="E1856" s="7"/>
      <c r="F1856" s="19" t="str">
        <f t="shared" si="119"/>
        <v/>
      </c>
      <c r="G1856" s="82"/>
      <c r="H1856" s="7" t="str">
        <f t="shared" si="116"/>
        <v>空</v>
      </c>
      <c r="I1856" s="83"/>
      <c r="J1856" s="230"/>
      <c r="K1856" s="48"/>
      <c r="L1856" s="48"/>
      <c r="M1856" s="9"/>
      <c r="N1856" s="68"/>
      <c r="O1856" s="18" t="e">
        <f t="shared" ca="1" si="118"/>
        <v>#VALUE!</v>
      </c>
      <c r="P1856" s="80"/>
      <c r="Q1856" s="80"/>
      <c r="R1856" s="80"/>
      <c r="S1856" s="80"/>
    </row>
    <row r="1857" spans="1:19">
      <c r="A1857" s="34">
        <v>1906</v>
      </c>
      <c r="B1857" s="7"/>
      <c r="C1857" s="7"/>
      <c r="D1857" s="7" t="str">
        <f t="shared" si="117"/>
        <v/>
      </c>
      <c r="E1857" s="7"/>
      <c r="F1857" s="19" t="str">
        <f t="shared" si="119"/>
        <v/>
      </c>
      <c r="G1857" s="82"/>
      <c r="H1857" s="7" t="str">
        <f t="shared" si="116"/>
        <v>空</v>
      </c>
      <c r="I1857" s="83"/>
      <c r="J1857" s="230"/>
      <c r="K1857" s="48"/>
      <c r="L1857" s="48"/>
      <c r="M1857" s="9"/>
      <c r="N1857" s="68"/>
      <c r="O1857" s="18" t="e">
        <f t="shared" ca="1" si="118"/>
        <v>#VALUE!</v>
      </c>
      <c r="P1857" s="80"/>
      <c r="Q1857" s="80"/>
      <c r="R1857" s="80"/>
      <c r="S1857" s="80"/>
    </row>
    <row r="1858" spans="1:19">
      <c r="A1858" s="34">
        <v>1907</v>
      </c>
      <c r="B1858" s="7"/>
      <c r="C1858" s="7"/>
      <c r="D1858" s="7" t="str">
        <f t="shared" si="117"/>
        <v/>
      </c>
      <c r="E1858" s="7"/>
      <c r="F1858" s="19" t="str">
        <f t="shared" si="119"/>
        <v/>
      </c>
      <c r="G1858" s="82"/>
      <c r="H1858" s="7" t="str">
        <f t="shared" si="116"/>
        <v>空</v>
      </c>
      <c r="I1858" s="83"/>
      <c r="J1858" s="230"/>
      <c r="K1858" s="48"/>
      <c r="L1858" s="48"/>
      <c r="M1858" s="9"/>
      <c r="N1858" s="68"/>
      <c r="O1858" s="18" t="e">
        <f t="shared" ca="1" si="118"/>
        <v>#VALUE!</v>
      </c>
      <c r="P1858" s="80"/>
      <c r="Q1858" s="80"/>
      <c r="R1858" s="80"/>
      <c r="S1858" s="80"/>
    </row>
    <row r="1859" spans="1:19">
      <c r="A1859" s="34">
        <v>1908</v>
      </c>
      <c r="B1859" s="7"/>
      <c r="C1859" s="7"/>
      <c r="D1859" s="7" t="str">
        <f t="shared" si="117"/>
        <v/>
      </c>
      <c r="E1859" s="7"/>
      <c r="F1859" s="19" t="str">
        <f t="shared" si="119"/>
        <v/>
      </c>
      <c r="G1859" s="82"/>
      <c r="H1859" s="7" t="str">
        <f t="shared" ref="H1859:H1898" si="120">IF(I1859="","空","重")</f>
        <v>空</v>
      </c>
      <c r="I1859" s="83"/>
      <c r="J1859" s="230"/>
      <c r="K1859" s="48"/>
      <c r="L1859" s="48"/>
      <c r="M1859" s="9"/>
      <c r="N1859" s="68"/>
      <c r="O1859" s="18" t="e">
        <f t="shared" ca="1" si="118"/>
        <v>#VALUE!</v>
      </c>
      <c r="P1859" s="80"/>
      <c r="Q1859" s="80"/>
      <c r="R1859" s="80"/>
      <c r="S1859" s="80"/>
    </row>
    <row r="1860" spans="1:19">
      <c r="A1860" s="34">
        <v>1909</v>
      </c>
      <c r="B1860" s="7"/>
      <c r="C1860" s="7"/>
      <c r="D1860" s="7" t="str">
        <f t="shared" ref="D1860:D1923" si="121">IF(B1860="","","HPL箱")</f>
        <v/>
      </c>
      <c r="E1860" s="7"/>
      <c r="F1860" s="19" t="str">
        <f t="shared" si="119"/>
        <v/>
      </c>
      <c r="G1860" s="82"/>
      <c r="H1860" s="7" t="str">
        <f t="shared" si="120"/>
        <v>空</v>
      </c>
      <c r="I1860" s="83"/>
      <c r="J1860" s="230"/>
      <c r="K1860" s="48"/>
      <c r="L1860" s="48"/>
      <c r="M1860" s="9"/>
      <c r="N1860" s="68"/>
      <c r="O1860" s="18" t="e">
        <f t="shared" ca="1" si="118"/>
        <v>#VALUE!</v>
      </c>
      <c r="P1860" s="80"/>
      <c r="Q1860" s="80"/>
      <c r="R1860" s="80"/>
      <c r="S1860" s="80"/>
    </row>
    <row r="1861" spans="1:19">
      <c r="A1861" s="34">
        <v>1910</v>
      </c>
      <c r="B1861" s="7"/>
      <c r="C1861" s="7"/>
      <c r="D1861" s="7" t="str">
        <f t="shared" si="121"/>
        <v/>
      </c>
      <c r="E1861" s="7"/>
      <c r="F1861" s="19" t="str">
        <f t="shared" si="119"/>
        <v/>
      </c>
      <c r="G1861" s="82"/>
      <c r="H1861" s="7" t="str">
        <f t="shared" si="120"/>
        <v>空</v>
      </c>
      <c r="I1861" s="83"/>
      <c r="J1861" s="230"/>
      <c r="K1861" s="48"/>
      <c r="L1861" s="48"/>
      <c r="M1861" s="9"/>
      <c r="N1861" s="68"/>
      <c r="O1861" s="18" t="e">
        <f t="shared" ca="1" si="118"/>
        <v>#VALUE!</v>
      </c>
      <c r="P1861" s="80"/>
      <c r="Q1861" s="80"/>
      <c r="R1861" s="80"/>
      <c r="S1861" s="80"/>
    </row>
    <row r="1862" spans="1:19">
      <c r="A1862" s="34">
        <v>1911</v>
      </c>
      <c r="B1862" s="7"/>
      <c r="C1862" s="7"/>
      <c r="D1862" s="7" t="str">
        <f t="shared" si="121"/>
        <v/>
      </c>
      <c r="E1862" s="7"/>
      <c r="F1862" s="19" t="str">
        <f t="shared" si="119"/>
        <v/>
      </c>
      <c r="G1862" s="82"/>
      <c r="H1862" s="7" t="str">
        <f t="shared" si="120"/>
        <v>空</v>
      </c>
      <c r="I1862" s="83"/>
      <c r="J1862" s="230"/>
      <c r="K1862" s="48"/>
      <c r="L1862" s="48"/>
      <c r="M1862" s="9"/>
      <c r="N1862" s="68"/>
      <c r="O1862" s="18" t="e">
        <f t="shared" ca="1" si="118"/>
        <v>#VALUE!</v>
      </c>
      <c r="P1862" s="80"/>
      <c r="Q1862" s="80"/>
      <c r="R1862" s="80"/>
      <c r="S1862" s="80"/>
    </row>
    <row r="1863" spans="1:19">
      <c r="A1863" s="34">
        <v>1912</v>
      </c>
      <c r="B1863" s="7"/>
      <c r="C1863" s="7"/>
      <c r="D1863" s="7" t="str">
        <f t="shared" si="121"/>
        <v/>
      </c>
      <c r="E1863" s="7"/>
      <c r="F1863" s="19" t="str">
        <f t="shared" si="119"/>
        <v/>
      </c>
      <c r="G1863" s="82"/>
      <c r="H1863" s="7" t="str">
        <f t="shared" si="120"/>
        <v>空</v>
      </c>
      <c r="I1863" s="83"/>
      <c r="J1863" s="230"/>
      <c r="K1863" s="48"/>
      <c r="L1863" s="48"/>
      <c r="M1863" s="9"/>
      <c r="N1863" s="68"/>
      <c r="O1863" s="18" t="e">
        <f t="shared" ca="1" si="118"/>
        <v>#VALUE!</v>
      </c>
      <c r="P1863" s="80"/>
      <c r="Q1863" s="80"/>
      <c r="R1863" s="80"/>
      <c r="S1863" s="80"/>
    </row>
    <row r="1864" spans="1:19">
      <c r="A1864" s="34">
        <v>1913</v>
      </c>
      <c r="B1864" s="7"/>
      <c r="C1864" s="7"/>
      <c r="D1864" s="7" t="str">
        <f t="shared" si="121"/>
        <v/>
      </c>
      <c r="E1864" s="7"/>
      <c r="F1864" s="19" t="str">
        <f t="shared" si="119"/>
        <v/>
      </c>
      <c r="G1864" s="82"/>
      <c r="H1864" s="7" t="str">
        <f t="shared" si="120"/>
        <v>空</v>
      </c>
      <c r="I1864" s="83"/>
      <c r="J1864" s="230"/>
      <c r="K1864" s="48"/>
      <c r="L1864" s="48"/>
      <c r="M1864" s="9"/>
      <c r="N1864" s="68"/>
      <c r="O1864" s="18" t="e">
        <f t="shared" ca="1" si="118"/>
        <v>#VALUE!</v>
      </c>
      <c r="P1864" s="80"/>
      <c r="Q1864" s="80"/>
      <c r="R1864" s="80"/>
      <c r="S1864" s="80"/>
    </row>
    <row r="1865" spans="1:19">
      <c r="A1865" s="34">
        <v>1914</v>
      </c>
      <c r="B1865" s="7"/>
      <c r="C1865" s="7"/>
      <c r="D1865" s="7" t="str">
        <f t="shared" si="121"/>
        <v/>
      </c>
      <c r="E1865" s="7"/>
      <c r="F1865" s="19" t="str">
        <f t="shared" si="119"/>
        <v/>
      </c>
      <c r="G1865" s="82"/>
      <c r="H1865" s="7" t="str">
        <f t="shared" si="120"/>
        <v>空</v>
      </c>
      <c r="I1865" s="83"/>
      <c r="J1865" s="230"/>
      <c r="K1865" s="48"/>
      <c r="L1865" s="48"/>
      <c r="M1865" s="9"/>
      <c r="N1865" s="68"/>
      <c r="O1865" s="18" t="e">
        <f t="shared" ca="1" si="118"/>
        <v>#VALUE!</v>
      </c>
      <c r="P1865" s="80"/>
      <c r="Q1865" s="80"/>
      <c r="R1865" s="80"/>
      <c r="S1865" s="80"/>
    </row>
    <row r="1866" spans="1:19">
      <c r="A1866" s="34">
        <v>1915</v>
      </c>
      <c r="B1866" s="7"/>
      <c r="C1866" s="7"/>
      <c r="D1866" s="7" t="str">
        <f t="shared" si="121"/>
        <v/>
      </c>
      <c r="E1866" s="7"/>
      <c r="F1866" s="19" t="str">
        <f t="shared" si="119"/>
        <v/>
      </c>
      <c r="G1866" s="82"/>
      <c r="H1866" s="7" t="str">
        <f t="shared" si="120"/>
        <v>空</v>
      </c>
      <c r="I1866" s="83"/>
      <c r="J1866" s="230"/>
      <c r="K1866" s="48"/>
      <c r="L1866" s="48"/>
      <c r="M1866" s="9"/>
      <c r="N1866" s="68"/>
      <c r="O1866" s="18" t="e">
        <f t="shared" ca="1" si="118"/>
        <v>#VALUE!</v>
      </c>
      <c r="P1866" s="80"/>
      <c r="Q1866" s="80"/>
      <c r="R1866" s="80"/>
      <c r="S1866" s="80"/>
    </row>
    <row r="1867" spans="1:19">
      <c r="A1867" s="34">
        <v>1916</v>
      </c>
      <c r="B1867" s="7"/>
      <c r="C1867" s="7"/>
      <c r="D1867" s="7" t="str">
        <f t="shared" si="121"/>
        <v/>
      </c>
      <c r="E1867" s="7"/>
      <c r="F1867" s="19" t="str">
        <f t="shared" si="119"/>
        <v/>
      </c>
      <c r="G1867" s="82"/>
      <c r="H1867" s="7" t="str">
        <f t="shared" si="120"/>
        <v>空</v>
      </c>
      <c r="I1867" s="83"/>
      <c r="J1867" s="230"/>
      <c r="K1867" s="48"/>
      <c r="L1867" s="48"/>
      <c r="M1867" s="9"/>
      <c r="N1867" s="68"/>
      <c r="O1867" s="18" t="e">
        <f t="shared" ca="1" si="118"/>
        <v>#VALUE!</v>
      </c>
      <c r="P1867" s="80"/>
      <c r="Q1867" s="80"/>
      <c r="R1867" s="80"/>
      <c r="S1867" s="80"/>
    </row>
    <row r="1868" spans="1:19">
      <c r="A1868" s="34">
        <v>1917</v>
      </c>
      <c r="B1868" s="7"/>
      <c r="C1868" s="7"/>
      <c r="D1868" s="7" t="str">
        <f t="shared" si="121"/>
        <v/>
      </c>
      <c r="E1868" s="7"/>
      <c r="F1868" s="19" t="str">
        <f t="shared" si="119"/>
        <v/>
      </c>
      <c r="G1868" s="82"/>
      <c r="H1868" s="7" t="str">
        <f t="shared" si="120"/>
        <v>空</v>
      </c>
      <c r="I1868" s="83"/>
      <c r="J1868" s="230"/>
      <c r="K1868" s="48"/>
      <c r="L1868" s="48"/>
      <c r="M1868" s="9"/>
      <c r="N1868" s="68"/>
      <c r="O1868" s="18" t="e">
        <f t="shared" ca="1" si="118"/>
        <v>#VALUE!</v>
      </c>
      <c r="P1868" s="80"/>
      <c r="Q1868" s="80"/>
      <c r="R1868" s="80"/>
      <c r="S1868" s="80"/>
    </row>
    <row r="1869" spans="1:19">
      <c r="A1869" s="34">
        <v>1918</v>
      </c>
      <c r="B1869" s="7"/>
      <c r="C1869" s="7"/>
      <c r="D1869" s="7" t="str">
        <f t="shared" si="121"/>
        <v/>
      </c>
      <c r="E1869" s="7"/>
      <c r="F1869" s="19" t="str">
        <f t="shared" si="119"/>
        <v/>
      </c>
      <c r="G1869" s="82"/>
      <c r="H1869" s="7" t="str">
        <f t="shared" si="120"/>
        <v>空</v>
      </c>
      <c r="I1869" s="83"/>
      <c r="J1869" s="230"/>
      <c r="K1869" s="48"/>
      <c r="L1869" s="48"/>
      <c r="M1869" s="9"/>
      <c r="N1869" s="68"/>
      <c r="O1869" s="18" t="e">
        <f t="shared" ca="1" si="118"/>
        <v>#VALUE!</v>
      </c>
      <c r="P1869" s="80"/>
      <c r="Q1869" s="80"/>
      <c r="R1869" s="80"/>
      <c r="S1869" s="80"/>
    </row>
    <row r="1870" spans="1:19">
      <c r="A1870" s="34">
        <v>1919</v>
      </c>
      <c r="B1870" s="7"/>
      <c r="C1870" s="7"/>
      <c r="D1870" s="7" t="str">
        <f t="shared" si="121"/>
        <v/>
      </c>
      <c r="E1870" s="7"/>
      <c r="F1870" s="19" t="str">
        <f t="shared" si="119"/>
        <v/>
      </c>
      <c r="G1870" s="82"/>
      <c r="H1870" s="7" t="str">
        <f t="shared" si="120"/>
        <v>空</v>
      </c>
      <c r="I1870" s="83"/>
      <c r="J1870" s="230"/>
      <c r="K1870" s="48"/>
      <c r="L1870" s="48"/>
      <c r="M1870" s="9"/>
      <c r="N1870" s="68"/>
      <c r="O1870" s="18" t="e">
        <f t="shared" ca="1" si="118"/>
        <v>#VALUE!</v>
      </c>
      <c r="P1870" s="80"/>
      <c r="Q1870" s="80"/>
      <c r="R1870" s="80"/>
      <c r="S1870" s="80"/>
    </row>
    <row r="1871" spans="1:19">
      <c r="A1871" s="34">
        <v>1920</v>
      </c>
      <c r="B1871" s="7"/>
      <c r="C1871" s="7"/>
      <c r="D1871" s="7" t="str">
        <f t="shared" si="121"/>
        <v/>
      </c>
      <c r="E1871" s="7"/>
      <c r="F1871" s="19" t="str">
        <f t="shared" si="119"/>
        <v/>
      </c>
      <c r="G1871" s="82"/>
      <c r="H1871" s="7" t="str">
        <f t="shared" si="120"/>
        <v>空</v>
      </c>
      <c r="I1871" s="83"/>
      <c r="J1871" s="230"/>
      <c r="K1871" s="48"/>
      <c r="L1871" s="48"/>
      <c r="M1871" s="9"/>
      <c r="N1871" s="68"/>
      <c r="O1871" s="18" t="e">
        <f t="shared" ca="1" si="118"/>
        <v>#VALUE!</v>
      </c>
      <c r="P1871" s="80"/>
      <c r="Q1871" s="80"/>
      <c r="R1871" s="80"/>
      <c r="S1871" s="80"/>
    </row>
    <row r="1872" spans="1:19">
      <c r="A1872" s="34">
        <v>1921</v>
      </c>
      <c r="B1872" s="7"/>
      <c r="C1872" s="7"/>
      <c r="D1872" s="7" t="str">
        <f t="shared" si="121"/>
        <v/>
      </c>
      <c r="E1872" s="7"/>
      <c r="F1872" s="19" t="str">
        <f t="shared" si="119"/>
        <v/>
      </c>
      <c r="G1872" s="82"/>
      <c r="H1872" s="7" t="str">
        <f t="shared" si="120"/>
        <v>空</v>
      </c>
      <c r="I1872" s="83"/>
      <c r="J1872" s="230"/>
      <c r="K1872" s="48"/>
      <c r="L1872" s="48"/>
      <c r="M1872" s="9"/>
      <c r="N1872" s="68"/>
      <c r="O1872" s="18" t="e">
        <f t="shared" ca="1" si="118"/>
        <v>#VALUE!</v>
      </c>
      <c r="P1872" s="80"/>
      <c r="Q1872" s="80"/>
      <c r="R1872" s="80"/>
      <c r="S1872" s="80"/>
    </row>
    <row r="1873" spans="1:19">
      <c r="A1873" s="34">
        <v>1922</v>
      </c>
      <c r="B1873" s="7"/>
      <c r="C1873" s="7"/>
      <c r="D1873" s="7" t="str">
        <f t="shared" si="121"/>
        <v/>
      </c>
      <c r="E1873" s="7"/>
      <c r="F1873" s="19" t="str">
        <f t="shared" si="119"/>
        <v/>
      </c>
      <c r="G1873" s="82"/>
      <c r="H1873" s="7" t="str">
        <f t="shared" si="120"/>
        <v>空</v>
      </c>
      <c r="I1873" s="83"/>
      <c r="J1873" s="230"/>
      <c r="K1873" s="48"/>
      <c r="L1873" s="48"/>
      <c r="M1873" s="9"/>
      <c r="N1873" s="68"/>
      <c r="O1873" s="18" t="e">
        <f t="shared" ca="1" si="118"/>
        <v>#VALUE!</v>
      </c>
      <c r="P1873" s="80"/>
      <c r="Q1873" s="80"/>
      <c r="R1873" s="80"/>
      <c r="S1873" s="80"/>
    </row>
    <row r="1874" spans="1:19">
      <c r="A1874" s="34">
        <v>1923</v>
      </c>
      <c r="B1874" s="7"/>
      <c r="C1874" s="7"/>
      <c r="D1874" s="7" t="str">
        <f t="shared" si="121"/>
        <v/>
      </c>
      <c r="E1874" s="7"/>
      <c r="F1874" s="19" t="str">
        <f t="shared" si="119"/>
        <v/>
      </c>
      <c r="G1874" s="82"/>
      <c r="H1874" s="7" t="str">
        <f t="shared" si="120"/>
        <v>空</v>
      </c>
      <c r="I1874" s="83"/>
      <c r="J1874" s="230"/>
      <c r="K1874" s="48"/>
      <c r="L1874" s="48"/>
      <c r="M1874" s="9"/>
      <c r="N1874" s="68"/>
      <c r="O1874" s="18" t="e">
        <f t="shared" ref="O1874:O1937" ca="1" si="122">IF(ISNONTEXT(J1874),DATEDIF(F1874,TODAY(),"d")&amp;"天","出场")</f>
        <v>#VALUE!</v>
      </c>
      <c r="P1874" s="80"/>
      <c r="Q1874" s="80"/>
      <c r="R1874" s="80"/>
      <c r="S1874" s="80"/>
    </row>
    <row r="1875" spans="1:19">
      <c r="A1875" s="34">
        <v>1924</v>
      </c>
      <c r="B1875" s="7"/>
      <c r="C1875" s="7"/>
      <c r="D1875" s="7" t="str">
        <f t="shared" si="121"/>
        <v/>
      </c>
      <c r="E1875" s="7"/>
      <c r="F1875" s="19" t="str">
        <f t="shared" si="119"/>
        <v/>
      </c>
      <c r="G1875" s="82"/>
      <c r="H1875" s="7" t="str">
        <f t="shared" si="120"/>
        <v>空</v>
      </c>
      <c r="I1875" s="83"/>
      <c r="J1875" s="230"/>
      <c r="K1875" s="48"/>
      <c r="L1875" s="48"/>
      <c r="M1875" s="9"/>
      <c r="N1875" s="68"/>
      <c r="O1875" s="18" t="e">
        <f t="shared" ca="1" si="122"/>
        <v>#VALUE!</v>
      </c>
      <c r="P1875" s="80"/>
      <c r="Q1875" s="80"/>
      <c r="R1875" s="80"/>
      <c r="S1875" s="80"/>
    </row>
    <row r="1876" spans="1:19">
      <c r="A1876" s="34">
        <v>1925</v>
      </c>
      <c r="B1876" s="7"/>
      <c r="C1876" s="7"/>
      <c r="D1876" s="7" t="str">
        <f t="shared" si="121"/>
        <v/>
      </c>
      <c r="E1876" s="7"/>
      <c r="F1876" s="19" t="str">
        <f t="shared" si="119"/>
        <v/>
      </c>
      <c r="G1876" s="82"/>
      <c r="H1876" s="7" t="str">
        <f t="shared" si="120"/>
        <v>空</v>
      </c>
      <c r="I1876" s="83"/>
      <c r="J1876" s="230"/>
      <c r="K1876" s="48"/>
      <c r="L1876" s="48"/>
      <c r="M1876" s="9"/>
      <c r="N1876" s="68"/>
      <c r="O1876" s="18" t="e">
        <f t="shared" ca="1" si="122"/>
        <v>#VALUE!</v>
      </c>
      <c r="P1876" s="80"/>
      <c r="Q1876" s="80"/>
      <c r="R1876" s="80"/>
      <c r="S1876" s="80"/>
    </row>
    <row r="1877" spans="1:19">
      <c r="A1877" s="34">
        <v>1926</v>
      </c>
      <c r="B1877" s="7"/>
      <c r="C1877" s="7"/>
      <c r="D1877" s="7" t="str">
        <f t="shared" si="121"/>
        <v/>
      </c>
      <c r="E1877" s="7"/>
      <c r="F1877" s="19" t="str">
        <f t="shared" si="119"/>
        <v/>
      </c>
      <c r="G1877" s="82"/>
      <c r="H1877" s="7" t="str">
        <f t="shared" si="120"/>
        <v>空</v>
      </c>
      <c r="I1877" s="83"/>
      <c r="J1877" s="230"/>
      <c r="K1877" s="48"/>
      <c r="L1877" s="48"/>
      <c r="M1877" s="9"/>
      <c r="N1877" s="68"/>
      <c r="O1877" s="18" t="e">
        <f t="shared" ca="1" si="122"/>
        <v>#VALUE!</v>
      </c>
      <c r="P1877" s="80"/>
      <c r="Q1877" s="80"/>
      <c r="R1877" s="80"/>
      <c r="S1877" s="80"/>
    </row>
    <row r="1878" spans="1:19">
      <c r="A1878" s="34">
        <v>1927</v>
      </c>
      <c r="B1878" s="7"/>
      <c r="C1878" s="7"/>
      <c r="D1878" s="7" t="str">
        <f t="shared" si="121"/>
        <v/>
      </c>
      <c r="E1878" s="7"/>
      <c r="F1878" s="19" t="str">
        <f t="shared" si="119"/>
        <v/>
      </c>
      <c r="G1878" s="82"/>
      <c r="H1878" s="7" t="str">
        <f t="shared" si="120"/>
        <v>空</v>
      </c>
      <c r="I1878" s="83"/>
      <c r="J1878" s="230"/>
      <c r="K1878" s="48"/>
      <c r="L1878" s="48"/>
      <c r="M1878" s="9"/>
      <c r="N1878" s="68"/>
      <c r="O1878" s="18" t="e">
        <f t="shared" ca="1" si="122"/>
        <v>#VALUE!</v>
      </c>
      <c r="P1878" s="80"/>
      <c r="Q1878" s="80"/>
      <c r="R1878" s="80"/>
      <c r="S1878" s="80"/>
    </row>
    <row r="1879" spans="1:19">
      <c r="A1879" s="34">
        <v>1928</v>
      </c>
      <c r="B1879" s="7"/>
      <c r="C1879" s="7"/>
      <c r="D1879" s="7" t="str">
        <f t="shared" si="121"/>
        <v/>
      </c>
      <c r="E1879" s="7"/>
      <c r="F1879" s="19" t="str">
        <f t="shared" ref="F1879:F1942" si="123">IF(ISNONTEXT(B1879),"","请输入日期")</f>
        <v/>
      </c>
      <c r="G1879" s="82"/>
      <c r="H1879" s="7" t="str">
        <f t="shared" si="120"/>
        <v>空</v>
      </c>
      <c r="I1879" s="83"/>
      <c r="J1879" s="230"/>
      <c r="K1879" s="48"/>
      <c r="L1879" s="48"/>
      <c r="M1879" s="9"/>
      <c r="N1879" s="68"/>
      <c r="O1879" s="18" t="e">
        <f t="shared" ca="1" si="122"/>
        <v>#VALUE!</v>
      </c>
      <c r="P1879" s="80"/>
      <c r="Q1879" s="80"/>
      <c r="R1879" s="80"/>
      <c r="S1879" s="80"/>
    </row>
    <row r="1880" spans="1:19">
      <c r="A1880" s="34">
        <v>1929</v>
      </c>
      <c r="B1880" s="7"/>
      <c r="C1880" s="7"/>
      <c r="D1880" s="7" t="str">
        <f t="shared" si="121"/>
        <v/>
      </c>
      <c r="E1880" s="7"/>
      <c r="F1880" s="19" t="str">
        <f t="shared" si="123"/>
        <v/>
      </c>
      <c r="G1880" s="82"/>
      <c r="H1880" s="7" t="str">
        <f t="shared" si="120"/>
        <v>空</v>
      </c>
      <c r="I1880" s="83"/>
      <c r="J1880" s="230"/>
      <c r="K1880" s="48"/>
      <c r="L1880" s="48"/>
      <c r="M1880" s="9"/>
      <c r="N1880" s="68"/>
      <c r="O1880" s="18" t="e">
        <f t="shared" ca="1" si="122"/>
        <v>#VALUE!</v>
      </c>
      <c r="P1880" s="80"/>
      <c r="Q1880" s="80"/>
      <c r="R1880" s="80"/>
      <c r="S1880" s="80"/>
    </row>
    <row r="1881" spans="1:19">
      <c r="A1881" s="34">
        <v>1930</v>
      </c>
      <c r="B1881" s="7"/>
      <c r="C1881" s="7"/>
      <c r="D1881" s="7" t="str">
        <f t="shared" si="121"/>
        <v/>
      </c>
      <c r="E1881" s="7"/>
      <c r="F1881" s="19" t="str">
        <f t="shared" si="123"/>
        <v/>
      </c>
      <c r="G1881" s="82"/>
      <c r="H1881" s="7" t="str">
        <f t="shared" si="120"/>
        <v>空</v>
      </c>
      <c r="I1881" s="83"/>
      <c r="J1881" s="230"/>
      <c r="K1881" s="48"/>
      <c r="L1881" s="48"/>
      <c r="M1881" s="9"/>
      <c r="N1881" s="68"/>
      <c r="O1881" s="18" t="e">
        <f t="shared" ca="1" si="122"/>
        <v>#VALUE!</v>
      </c>
      <c r="P1881" s="80"/>
      <c r="Q1881" s="80"/>
      <c r="R1881" s="80"/>
      <c r="S1881" s="80"/>
    </row>
    <row r="1882" spans="1:19">
      <c r="A1882" s="34">
        <v>1931</v>
      </c>
      <c r="B1882" s="7"/>
      <c r="C1882" s="7"/>
      <c r="D1882" s="7" t="str">
        <f t="shared" si="121"/>
        <v/>
      </c>
      <c r="E1882" s="7"/>
      <c r="F1882" s="19" t="str">
        <f t="shared" si="123"/>
        <v/>
      </c>
      <c r="G1882" s="82"/>
      <c r="H1882" s="7" t="str">
        <f t="shared" si="120"/>
        <v>空</v>
      </c>
      <c r="I1882" s="83"/>
      <c r="J1882" s="230"/>
      <c r="K1882" s="48"/>
      <c r="L1882" s="48"/>
      <c r="M1882" s="9"/>
      <c r="N1882" s="68"/>
      <c r="O1882" s="18" t="e">
        <f t="shared" ca="1" si="122"/>
        <v>#VALUE!</v>
      </c>
      <c r="P1882" s="80"/>
      <c r="Q1882" s="80"/>
      <c r="R1882" s="80"/>
      <c r="S1882" s="80"/>
    </row>
    <row r="1883" spans="1:19">
      <c r="A1883" s="34">
        <v>1932</v>
      </c>
      <c r="B1883" s="7"/>
      <c r="C1883" s="7"/>
      <c r="D1883" s="7" t="str">
        <f t="shared" si="121"/>
        <v/>
      </c>
      <c r="E1883" s="7"/>
      <c r="F1883" s="19" t="str">
        <f t="shared" si="123"/>
        <v/>
      </c>
      <c r="G1883" s="82"/>
      <c r="H1883" s="7" t="str">
        <f t="shared" si="120"/>
        <v>空</v>
      </c>
      <c r="I1883" s="83"/>
      <c r="J1883" s="230"/>
      <c r="K1883" s="48"/>
      <c r="L1883" s="48"/>
      <c r="M1883" s="9"/>
      <c r="N1883" s="68"/>
      <c r="O1883" s="18" t="e">
        <f t="shared" ca="1" si="122"/>
        <v>#VALUE!</v>
      </c>
      <c r="P1883" s="80"/>
      <c r="Q1883" s="80"/>
      <c r="R1883" s="80"/>
      <c r="S1883" s="80"/>
    </row>
    <row r="1884" spans="1:19">
      <c r="A1884" s="34">
        <v>1933</v>
      </c>
      <c r="B1884" s="7"/>
      <c r="C1884" s="7"/>
      <c r="D1884" s="7" t="str">
        <f t="shared" si="121"/>
        <v/>
      </c>
      <c r="E1884" s="7"/>
      <c r="F1884" s="19" t="str">
        <f t="shared" si="123"/>
        <v/>
      </c>
      <c r="G1884" s="82"/>
      <c r="H1884" s="7" t="str">
        <f t="shared" si="120"/>
        <v>空</v>
      </c>
      <c r="I1884" s="83"/>
      <c r="J1884" s="230"/>
      <c r="K1884" s="48"/>
      <c r="L1884" s="48"/>
      <c r="M1884" s="9"/>
      <c r="N1884" s="68"/>
      <c r="O1884" s="18" t="e">
        <f t="shared" ca="1" si="122"/>
        <v>#VALUE!</v>
      </c>
      <c r="P1884" s="80"/>
      <c r="Q1884" s="80"/>
      <c r="R1884" s="80"/>
      <c r="S1884" s="80"/>
    </row>
    <row r="1885" spans="1:19">
      <c r="A1885" s="34">
        <v>1934</v>
      </c>
      <c r="B1885" s="7"/>
      <c r="C1885" s="7"/>
      <c r="D1885" s="7" t="str">
        <f t="shared" si="121"/>
        <v/>
      </c>
      <c r="E1885" s="7"/>
      <c r="F1885" s="19" t="str">
        <f t="shared" si="123"/>
        <v/>
      </c>
      <c r="G1885" s="82"/>
      <c r="H1885" s="7" t="str">
        <f t="shared" si="120"/>
        <v>空</v>
      </c>
      <c r="I1885" s="83"/>
      <c r="J1885" s="230"/>
      <c r="K1885" s="48"/>
      <c r="L1885" s="48"/>
      <c r="M1885" s="9"/>
      <c r="N1885" s="68"/>
      <c r="O1885" s="18" t="e">
        <f t="shared" ca="1" si="122"/>
        <v>#VALUE!</v>
      </c>
      <c r="P1885" s="80"/>
      <c r="Q1885" s="80"/>
      <c r="R1885" s="80"/>
      <c r="S1885" s="80"/>
    </row>
    <row r="1886" spans="1:19">
      <c r="A1886" s="34">
        <v>1935</v>
      </c>
      <c r="B1886" s="7"/>
      <c r="C1886" s="7"/>
      <c r="D1886" s="7" t="str">
        <f t="shared" si="121"/>
        <v/>
      </c>
      <c r="E1886" s="7"/>
      <c r="F1886" s="19" t="str">
        <f t="shared" si="123"/>
        <v/>
      </c>
      <c r="G1886" s="82"/>
      <c r="H1886" s="7" t="str">
        <f t="shared" si="120"/>
        <v>空</v>
      </c>
      <c r="I1886" s="83"/>
      <c r="J1886" s="230"/>
      <c r="K1886" s="48"/>
      <c r="L1886" s="48"/>
      <c r="M1886" s="9"/>
      <c r="N1886" s="68"/>
      <c r="O1886" s="18" t="e">
        <f t="shared" ca="1" si="122"/>
        <v>#VALUE!</v>
      </c>
      <c r="P1886" s="80"/>
      <c r="Q1886" s="80"/>
      <c r="R1886" s="80"/>
      <c r="S1886" s="80"/>
    </row>
    <row r="1887" spans="1:19">
      <c r="A1887" s="34">
        <v>1936</v>
      </c>
      <c r="B1887" s="7"/>
      <c r="C1887" s="7"/>
      <c r="D1887" s="7" t="str">
        <f t="shared" si="121"/>
        <v/>
      </c>
      <c r="E1887" s="7"/>
      <c r="F1887" s="19" t="str">
        <f t="shared" si="123"/>
        <v/>
      </c>
      <c r="G1887" s="82"/>
      <c r="H1887" s="7" t="str">
        <f t="shared" si="120"/>
        <v>空</v>
      </c>
      <c r="I1887" s="83"/>
      <c r="J1887" s="230"/>
      <c r="K1887" s="48"/>
      <c r="L1887" s="48"/>
      <c r="M1887" s="9"/>
      <c r="N1887" s="68"/>
      <c r="O1887" s="18" t="e">
        <f t="shared" ca="1" si="122"/>
        <v>#VALUE!</v>
      </c>
      <c r="P1887" s="80"/>
      <c r="Q1887" s="80"/>
      <c r="R1887" s="80"/>
      <c r="S1887" s="80"/>
    </row>
    <row r="1888" spans="1:19">
      <c r="A1888" s="34">
        <v>1937</v>
      </c>
      <c r="B1888" s="7"/>
      <c r="C1888" s="7"/>
      <c r="D1888" s="7" t="str">
        <f t="shared" si="121"/>
        <v/>
      </c>
      <c r="E1888" s="7"/>
      <c r="F1888" s="19" t="str">
        <f t="shared" si="123"/>
        <v/>
      </c>
      <c r="G1888" s="82"/>
      <c r="H1888" s="7" t="str">
        <f t="shared" si="120"/>
        <v>空</v>
      </c>
      <c r="I1888" s="83"/>
      <c r="J1888" s="230"/>
      <c r="K1888" s="48"/>
      <c r="L1888" s="48"/>
      <c r="M1888" s="9"/>
      <c r="N1888" s="68"/>
      <c r="O1888" s="18" t="e">
        <f t="shared" ca="1" si="122"/>
        <v>#VALUE!</v>
      </c>
      <c r="P1888" s="80"/>
      <c r="Q1888" s="80"/>
      <c r="R1888" s="80"/>
      <c r="S1888" s="80"/>
    </row>
    <row r="1889" spans="1:19">
      <c r="A1889" s="34">
        <v>1938</v>
      </c>
      <c r="B1889" s="7"/>
      <c r="C1889" s="7"/>
      <c r="D1889" s="7" t="str">
        <f t="shared" si="121"/>
        <v/>
      </c>
      <c r="E1889" s="7"/>
      <c r="F1889" s="19" t="str">
        <f t="shared" si="123"/>
        <v/>
      </c>
      <c r="G1889" s="82"/>
      <c r="H1889" s="7" t="str">
        <f t="shared" si="120"/>
        <v>空</v>
      </c>
      <c r="I1889" s="83"/>
      <c r="J1889" s="230"/>
      <c r="K1889" s="48"/>
      <c r="L1889" s="48"/>
      <c r="M1889" s="9"/>
      <c r="N1889" s="68"/>
      <c r="O1889" s="18" t="e">
        <f t="shared" ca="1" si="122"/>
        <v>#VALUE!</v>
      </c>
      <c r="P1889" s="80"/>
      <c r="Q1889" s="80"/>
      <c r="R1889" s="80"/>
      <c r="S1889" s="80"/>
    </row>
    <row r="1890" spans="1:19">
      <c r="A1890" s="34">
        <v>1939</v>
      </c>
      <c r="B1890" s="7"/>
      <c r="C1890" s="7"/>
      <c r="D1890" s="7" t="str">
        <f t="shared" si="121"/>
        <v/>
      </c>
      <c r="E1890" s="7"/>
      <c r="F1890" s="19" t="str">
        <f t="shared" si="123"/>
        <v/>
      </c>
      <c r="G1890" s="82"/>
      <c r="H1890" s="7" t="str">
        <f t="shared" si="120"/>
        <v>空</v>
      </c>
      <c r="I1890" s="83"/>
      <c r="J1890" s="230"/>
      <c r="K1890" s="48"/>
      <c r="L1890" s="48"/>
      <c r="M1890" s="9"/>
      <c r="N1890" s="68"/>
      <c r="O1890" s="18" t="e">
        <f t="shared" ca="1" si="122"/>
        <v>#VALUE!</v>
      </c>
      <c r="P1890" s="80"/>
      <c r="Q1890" s="80"/>
      <c r="R1890" s="80"/>
      <c r="S1890" s="80"/>
    </row>
    <row r="1891" spans="1:19">
      <c r="A1891" s="34">
        <v>1940</v>
      </c>
      <c r="B1891" s="7"/>
      <c r="C1891" s="7"/>
      <c r="D1891" s="7" t="str">
        <f t="shared" si="121"/>
        <v/>
      </c>
      <c r="E1891" s="7"/>
      <c r="F1891" s="19" t="str">
        <f t="shared" si="123"/>
        <v/>
      </c>
      <c r="G1891" s="82"/>
      <c r="H1891" s="7" t="str">
        <f t="shared" si="120"/>
        <v>空</v>
      </c>
      <c r="I1891" s="83"/>
      <c r="J1891" s="230"/>
      <c r="K1891" s="48"/>
      <c r="L1891" s="48"/>
      <c r="M1891" s="9"/>
      <c r="N1891" s="68"/>
      <c r="O1891" s="18" t="e">
        <f t="shared" ca="1" si="122"/>
        <v>#VALUE!</v>
      </c>
      <c r="P1891" s="80"/>
      <c r="Q1891" s="80"/>
      <c r="R1891" s="80"/>
      <c r="S1891" s="80"/>
    </row>
    <row r="1892" spans="1:19">
      <c r="A1892" s="34">
        <v>1941</v>
      </c>
      <c r="B1892" s="7"/>
      <c r="C1892" s="7"/>
      <c r="D1892" s="7" t="str">
        <f t="shared" si="121"/>
        <v/>
      </c>
      <c r="E1892" s="7"/>
      <c r="F1892" s="19" t="str">
        <f t="shared" si="123"/>
        <v/>
      </c>
      <c r="G1892" s="82"/>
      <c r="H1892" s="7" t="str">
        <f t="shared" si="120"/>
        <v>空</v>
      </c>
      <c r="I1892" s="83"/>
      <c r="J1892" s="230"/>
      <c r="K1892" s="48"/>
      <c r="L1892" s="48"/>
      <c r="M1892" s="9"/>
      <c r="N1892" s="68"/>
      <c r="O1892" s="18" t="e">
        <f t="shared" ca="1" si="122"/>
        <v>#VALUE!</v>
      </c>
      <c r="P1892" s="80"/>
      <c r="Q1892" s="80"/>
      <c r="R1892" s="80"/>
      <c r="S1892" s="80"/>
    </row>
    <row r="1893" spans="1:19">
      <c r="A1893" s="34">
        <v>1942</v>
      </c>
      <c r="B1893" s="7"/>
      <c r="C1893" s="7"/>
      <c r="D1893" s="7" t="str">
        <f t="shared" si="121"/>
        <v/>
      </c>
      <c r="E1893" s="7"/>
      <c r="F1893" s="19" t="str">
        <f t="shared" si="123"/>
        <v/>
      </c>
      <c r="G1893" s="82"/>
      <c r="H1893" s="7" t="str">
        <f t="shared" si="120"/>
        <v>空</v>
      </c>
      <c r="I1893" s="83"/>
      <c r="J1893" s="230"/>
      <c r="K1893" s="48"/>
      <c r="L1893" s="48"/>
      <c r="M1893" s="9"/>
      <c r="N1893" s="68"/>
      <c r="O1893" s="18" t="e">
        <f t="shared" ca="1" si="122"/>
        <v>#VALUE!</v>
      </c>
      <c r="P1893" s="80"/>
      <c r="Q1893" s="80"/>
      <c r="R1893" s="80"/>
      <c r="S1893" s="80"/>
    </row>
    <row r="1894" spans="1:19">
      <c r="A1894" s="34">
        <v>1943</v>
      </c>
      <c r="B1894" s="7"/>
      <c r="C1894" s="7"/>
      <c r="D1894" s="7" t="str">
        <f t="shared" si="121"/>
        <v/>
      </c>
      <c r="E1894" s="7"/>
      <c r="F1894" s="19" t="str">
        <f t="shared" si="123"/>
        <v/>
      </c>
      <c r="G1894" s="82"/>
      <c r="H1894" s="7" t="str">
        <f t="shared" si="120"/>
        <v>空</v>
      </c>
      <c r="I1894" s="83"/>
      <c r="J1894" s="230"/>
      <c r="K1894" s="48"/>
      <c r="L1894" s="48"/>
      <c r="M1894" s="9"/>
      <c r="N1894" s="68"/>
      <c r="O1894" s="18" t="e">
        <f t="shared" ca="1" si="122"/>
        <v>#VALUE!</v>
      </c>
      <c r="P1894" s="80"/>
      <c r="Q1894" s="80"/>
      <c r="R1894" s="80"/>
      <c r="S1894" s="80"/>
    </row>
    <row r="1895" spans="1:19">
      <c r="A1895" s="34">
        <v>1944</v>
      </c>
      <c r="B1895" s="7"/>
      <c r="C1895" s="7"/>
      <c r="D1895" s="7" t="str">
        <f t="shared" si="121"/>
        <v/>
      </c>
      <c r="E1895" s="7"/>
      <c r="F1895" s="19" t="str">
        <f t="shared" si="123"/>
        <v/>
      </c>
      <c r="G1895" s="82"/>
      <c r="H1895" s="7" t="str">
        <f t="shared" si="120"/>
        <v>空</v>
      </c>
      <c r="I1895" s="83"/>
      <c r="J1895" s="230"/>
      <c r="K1895" s="48"/>
      <c r="L1895" s="48"/>
      <c r="M1895" s="9"/>
      <c r="N1895" s="68"/>
      <c r="O1895" s="18" t="e">
        <f t="shared" ca="1" si="122"/>
        <v>#VALUE!</v>
      </c>
      <c r="P1895" s="80"/>
      <c r="Q1895" s="80"/>
      <c r="R1895" s="80"/>
      <c r="S1895" s="80"/>
    </row>
    <row r="1896" spans="1:19">
      <c r="A1896" s="34">
        <v>1945</v>
      </c>
      <c r="B1896" s="7"/>
      <c r="C1896" s="7"/>
      <c r="D1896" s="7" t="str">
        <f t="shared" si="121"/>
        <v/>
      </c>
      <c r="E1896" s="7"/>
      <c r="F1896" s="19" t="str">
        <f t="shared" si="123"/>
        <v/>
      </c>
      <c r="G1896" s="82"/>
      <c r="H1896" s="7" t="str">
        <f t="shared" si="120"/>
        <v>空</v>
      </c>
      <c r="I1896" s="83"/>
      <c r="J1896" s="230"/>
      <c r="K1896" s="48"/>
      <c r="L1896" s="48"/>
      <c r="M1896" s="9"/>
      <c r="N1896" s="68"/>
      <c r="O1896" s="18" t="e">
        <f t="shared" ca="1" si="122"/>
        <v>#VALUE!</v>
      </c>
      <c r="P1896" s="80"/>
      <c r="Q1896" s="80"/>
      <c r="R1896" s="80"/>
      <c r="S1896" s="80"/>
    </row>
    <row r="1897" spans="1:19">
      <c r="A1897" s="34">
        <v>1946</v>
      </c>
      <c r="B1897" s="7"/>
      <c r="C1897" s="7"/>
      <c r="D1897" s="7" t="str">
        <f t="shared" si="121"/>
        <v/>
      </c>
      <c r="E1897" s="7"/>
      <c r="F1897" s="19" t="str">
        <f t="shared" si="123"/>
        <v/>
      </c>
      <c r="G1897" s="82"/>
      <c r="H1897" s="7" t="str">
        <f t="shared" si="120"/>
        <v>空</v>
      </c>
      <c r="I1897" s="83"/>
      <c r="J1897" s="230"/>
      <c r="K1897" s="48"/>
      <c r="L1897" s="48"/>
      <c r="M1897" s="9"/>
      <c r="N1897" s="68"/>
      <c r="O1897" s="18" t="e">
        <f t="shared" ca="1" si="122"/>
        <v>#VALUE!</v>
      </c>
      <c r="P1897" s="80"/>
      <c r="Q1897" s="80"/>
      <c r="R1897" s="80"/>
      <c r="S1897" s="80"/>
    </row>
    <row r="1898" spans="1:19">
      <c r="A1898" s="34">
        <v>1947</v>
      </c>
      <c r="B1898" s="7"/>
      <c r="C1898" s="7"/>
      <c r="D1898" s="7" t="str">
        <f t="shared" si="121"/>
        <v/>
      </c>
      <c r="E1898" s="7"/>
      <c r="F1898" s="19" t="str">
        <f t="shared" si="123"/>
        <v/>
      </c>
      <c r="G1898" s="82"/>
      <c r="H1898" s="7" t="str">
        <f t="shared" si="120"/>
        <v>空</v>
      </c>
      <c r="I1898" s="83"/>
      <c r="J1898" s="230"/>
      <c r="K1898" s="48"/>
      <c r="L1898" s="48"/>
      <c r="M1898" s="9"/>
      <c r="N1898" s="68"/>
      <c r="O1898" s="18" t="e">
        <f t="shared" ca="1" si="122"/>
        <v>#VALUE!</v>
      </c>
      <c r="P1898" s="80"/>
      <c r="Q1898" s="80"/>
      <c r="R1898" s="80"/>
      <c r="S1898" s="80"/>
    </row>
    <row r="1899" spans="1:19">
      <c r="A1899" s="34">
        <v>1948</v>
      </c>
      <c r="B1899" s="7"/>
      <c r="C1899" s="7"/>
      <c r="D1899" s="7" t="str">
        <f t="shared" si="121"/>
        <v/>
      </c>
      <c r="E1899" s="7"/>
      <c r="F1899" s="19" t="str">
        <f t="shared" si="123"/>
        <v/>
      </c>
      <c r="G1899" s="82"/>
      <c r="H1899" s="7" t="str">
        <f t="shared" ref="H1899:H1962" si="124">IF(I1899="","空","重")</f>
        <v>空</v>
      </c>
      <c r="I1899" s="83"/>
      <c r="J1899" s="230"/>
      <c r="K1899" s="48"/>
      <c r="L1899" s="48"/>
      <c r="M1899" s="9"/>
      <c r="N1899" s="68"/>
      <c r="O1899" s="18" t="e">
        <f t="shared" ca="1" si="122"/>
        <v>#VALUE!</v>
      </c>
      <c r="P1899" s="80"/>
      <c r="Q1899" s="80"/>
      <c r="R1899" s="80"/>
      <c r="S1899" s="80"/>
    </row>
    <row r="1900" spans="1:19">
      <c r="A1900" s="34">
        <v>1949</v>
      </c>
      <c r="B1900" s="7"/>
      <c r="C1900" s="7"/>
      <c r="D1900" s="7" t="str">
        <f t="shared" si="121"/>
        <v/>
      </c>
      <c r="E1900" s="7"/>
      <c r="F1900" s="19" t="str">
        <f t="shared" si="123"/>
        <v/>
      </c>
      <c r="G1900" s="82"/>
      <c r="H1900" s="7" t="str">
        <f t="shared" si="124"/>
        <v>空</v>
      </c>
      <c r="I1900" s="83"/>
      <c r="J1900" s="230"/>
      <c r="K1900" s="48"/>
      <c r="L1900" s="48"/>
      <c r="M1900" s="9"/>
      <c r="N1900" s="68"/>
      <c r="O1900" s="18" t="e">
        <f t="shared" ca="1" si="122"/>
        <v>#VALUE!</v>
      </c>
      <c r="P1900" s="80"/>
      <c r="Q1900" s="80"/>
      <c r="R1900" s="80"/>
      <c r="S1900" s="80"/>
    </row>
    <row r="1901" spans="1:19">
      <c r="A1901" s="34">
        <v>1950</v>
      </c>
      <c r="B1901" s="7"/>
      <c r="C1901" s="7"/>
      <c r="D1901" s="7" t="str">
        <f t="shared" si="121"/>
        <v/>
      </c>
      <c r="E1901" s="7"/>
      <c r="F1901" s="19" t="str">
        <f t="shared" si="123"/>
        <v/>
      </c>
      <c r="G1901" s="82"/>
      <c r="H1901" s="7" t="str">
        <f t="shared" si="124"/>
        <v>空</v>
      </c>
      <c r="I1901" s="83"/>
      <c r="J1901" s="230"/>
      <c r="K1901" s="48"/>
      <c r="L1901" s="48"/>
      <c r="M1901" s="9"/>
      <c r="N1901" s="68"/>
      <c r="O1901" s="18" t="e">
        <f t="shared" ca="1" si="122"/>
        <v>#VALUE!</v>
      </c>
      <c r="P1901" s="80"/>
      <c r="Q1901" s="80"/>
      <c r="R1901" s="80"/>
      <c r="S1901" s="80"/>
    </row>
    <row r="1902" spans="1:19">
      <c r="A1902" s="34">
        <v>1951</v>
      </c>
      <c r="B1902" s="7"/>
      <c r="C1902" s="7"/>
      <c r="D1902" s="7" t="str">
        <f t="shared" si="121"/>
        <v/>
      </c>
      <c r="E1902" s="7"/>
      <c r="F1902" s="19" t="str">
        <f t="shared" si="123"/>
        <v/>
      </c>
      <c r="G1902" s="82"/>
      <c r="H1902" s="7" t="str">
        <f t="shared" si="124"/>
        <v>空</v>
      </c>
      <c r="I1902" s="83"/>
      <c r="J1902" s="230"/>
      <c r="K1902" s="48"/>
      <c r="L1902" s="48"/>
      <c r="M1902" s="9"/>
      <c r="N1902" s="68"/>
      <c r="O1902" s="18" t="e">
        <f t="shared" ca="1" si="122"/>
        <v>#VALUE!</v>
      </c>
      <c r="P1902" s="80"/>
      <c r="Q1902" s="80"/>
      <c r="R1902" s="80"/>
      <c r="S1902" s="80"/>
    </row>
    <row r="1903" spans="1:19">
      <c r="A1903" s="34">
        <v>1952</v>
      </c>
      <c r="B1903" s="7"/>
      <c r="C1903" s="7"/>
      <c r="D1903" s="7" t="str">
        <f t="shared" si="121"/>
        <v/>
      </c>
      <c r="E1903" s="7"/>
      <c r="F1903" s="19" t="str">
        <f t="shared" si="123"/>
        <v/>
      </c>
      <c r="G1903" s="82"/>
      <c r="H1903" s="7" t="str">
        <f t="shared" si="124"/>
        <v>空</v>
      </c>
      <c r="I1903" s="83"/>
      <c r="J1903" s="230"/>
      <c r="K1903" s="48"/>
      <c r="L1903" s="48"/>
      <c r="M1903" s="9"/>
      <c r="N1903" s="68"/>
      <c r="O1903" s="18" t="e">
        <f t="shared" ca="1" si="122"/>
        <v>#VALUE!</v>
      </c>
      <c r="P1903" s="80"/>
      <c r="Q1903" s="80"/>
      <c r="R1903" s="80"/>
      <c r="S1903" s="80"/>
    </row>
    <row r="1904" spans="1:19">
      <c r="A1904" s="34">
        <v>1953</v>
      </c>
      <c r="B1904" s="7"/>
      <c r="C1904" s="7"/>
      <c r="D1904" s="7" t="str">
        <f t="shared" si="121"/>
        <v/>
      </c>
      <c r="E1904" s="7"/>
      <c r="F1904" s="19" t="str">
        <f t="shared" si="123"/>
        <v/>
      </c>
      <c r="G1904" s="82"/>
      <c r="H1904" s="7" t="str">
        <f t="shared" si="124"/>
        <v>空</v>
      </c>
      <c r="I1904" s="83"/>
      <c r="J1904" s="230"/>
      <c r="K1904" s="48"/>
      <c r="L1904" s="48"/>
      <c r="M1904" s="9"/>
      <c r="N1904" s="68"/>
      <c r="O1904" s="18" t="e">
        <f t="shared" ca="1" si="122"/>
        <v>#VALUE!</v>
      </c>
      <c r="P1904" s="80"/>
      <c r="Q1904" s="80"/>
      <c r="R1904" s="80"/>
      <c r="S1904" s="80"/>
    </row>
    <row r="1905" spans="1:19">
      <c r="A1905" s="34">
        <v>1954</v>
      </c>
      <c r="B1905" s="7"/>
      <c r="C1905" s="7"/>
      <c r="D1905" s="7" t="str">
        <f t="shared" si="121"/>
        <v/>
      </c>
      <c r="E1905" s="7"/>
      <c r="F1905" s="19" t="str">
        <f t="shared" si="123"/>
        <v/>
      </c>
      <c r="G1905" s="82"/>
      <c r="H1905" s="7" t="str">
        <f t="shared" si="124"/>
        <v>空</v>
      </c>
      <c r="I1905" s="83"/>
      <c r="J1905" s="230"/>
      <c r="K1905" s="48"/>
      <c r="L1905" s="48"/>
      <c r="M1905" s="9"/>
      <c r="N1905" s="68"/>
      <c r="O1905" s="18" t="e">
        <f t="shared" ca="1" si="122"/>
        <v>#VALUE!</v>
      </c>
      <c r="P1905" s="80"/>
      <c r="Q1905" s="80"/>
      <c r="R1905" s="80"/>
      <c r="S1905" s="80"/>
    </row>
    <row r="1906" spans="1:19">
      <c r="A1906" s="34">
        <v>1955</v>
      </c>
      <c r="B1906" s="7"/>
      <c r="C1906" s="7"/>
      <c r="D1906" s="7" t="str">
        <f t="shared" si="121"/>
        <v/>
      </c>
      <c r="E1906" s="7"/>
      <c r="F1906" s="19" t="str">
        <f t="shared" si="123"/>
        <v/>
      </c>
      <c r="G1906" s="82"/>
      <c r="H1906" s="7" t="str">
        <f t="shared" si="124"/>
        <v>空</v>
      </c>
      <c r="I1906" s="83"/>
      <c r="J1906" s="230"/>
      <c r="K1906" s="48"/>
      <c r="L1906" s="48"/>
      <c r="M1906" s="9"/>
      <c r="N1906" s="68"/>
      <c r="O1906" s="18" t="e">
        <f t="shared" ca="1" si="122"/>
        <v>#VALUE!</v>
      </c>
      <c r="P1906" s="80"/>
      <c r="Q1906" s="80"/>
      <c r="R1906" s="80"/>
      <c r="S1906" s="80"/>
    </row>
    <row r="1907" spans="1:19">
      <c r="A1907" s="34">
        <v>1956</v>
      </c>
      <c r="B1907" s="7"/>
      <c r="C1907" s="7"/>
      <c r="D1907" s="7" t="str">
        <f t="shared" si="121"/>
        <v/>
      </c>
      <c r="E1907" s="7"/>
      <c r="F1907" s="19" t="str">
        <f t="shared" si="123"/>
        <v/>
      </c>
      <c r="G1907" s="82"/>
      <c r="H1907" s="7" t="str">
        <f t="shared" si="124"/>
        <v>空</v>
      </c>
      <c r="I1907" s="83"/>
      <c r="J1907" s="230"/>
      <c r="K1907" s="48"/>
      <c r="L1907" s="48"/>
      <c r="M1907" s="9"/>
      <c r="N1907" s="68"/>
      <c r="O1907" s="18" t="e">
        <f t="shared" ca="1" si="122"/>
        <v>#VALUE!</v>
      </c>
      <c r="P1907" s="80"/>
      <c r="Q1907" s="80"/>
      <c r="R1907" s="80"/>
      <c r="S1907" s="80"/>
    </row>
    <row r="1908" spans="1:19">
      <c r="A1908" s="34">
        <v>1957</v>
      </c>
      <c r="B1908" s="7"/>
      <c r="C1908" s="7"/>
      <c r="D1908" s="7" t="str">
        <f t="shared" si="121"/>
        <v/>
      </c>
      <c r="E1908" s="7"/>
      <c r="F1908" s="19" t="str">
        <f t="shared" si="123"/>
        <v/>
      </c>
      <c r="G1908" s="82"/>
      <c r="H1908" s="7" t="str">
        <f t="shared" si="124"/>
        <v>空</v>
      </c>
      <c r="I1908" s="83"/>
      <c r="J1908" s="230"/>
      <c r="K1908" s="48"/>
      <c r="L1908" s="48"/>
      <c r="M1908" s="9"/>
      <c r="N1908" s="68"/>
      <c r="O1908" s="18" t="e">
        <f t="shared" ca="1" si="122"/>
        <v>#VALUE!</v>
      </c>
      <c r="P1908" s="80"/>
      <c r="Q1908" s="80"/>
      <c r="R1908" s="80"/>
      <c r="S1908" s="80"/>
    </row>
    <row r="1909" spans="1:19">
      <c r="A1909" s="34">
        <v>1958</v>
      </c>
      <c r="B1909" s="7"/>
      <c r="C1909" s="7"/>
      <c r="D1909" s="7" t="str">
        <f t="shared" si="121"/>
        <v/>
      </c>
      <c r="E1909" s="7"/>
      <c r="F1909" s="19" t="str">
        <f t="shared" si="123"/>
        <v/>
      </c>
      <c r="G1909" s="82"/>
      <c r="H1909" s="7" t="str">
        <f t="shared" si="124"/>
        <v>空</v>
      </c>
      <c r="I1909" s="83"/>
      <c r="J1909" s="230"/>
      <c r="K1909" s="48"/>
      <c r="L1909" s="48"/>
      <c r="M1909" s="9"/>
      <c r="N1909" s="68"/>
      <c r="O1909" s="18" t="e">
        <f t="shared" ca="1" si="122"/>
        <v>#VALUE!</v>
      </c>
      <c r="P1909" s="80"/>
      <c r="Q1909" s="80"/>
      <c r="R1909" s="80"/>
      <c r="S1909" s="80"/>
    </row>
    <row r="1910" spans="1:19">
      <c r="A1910" s="34">
        <v>1959</v>
      </c>
      <c r="B1910" s="7"/>
      <c r="C1910" s="7"/>
      <c r="D1910" s="7" t="str">
        <f t="shared" si="121"/>
        <v/>
      </c>
      <c r="E1910" s="7"/>
      <c r="F1910" s="19" t="str">
        <f t="shared" si="123"/>
        <v/>
      </c>
      <c r="G1910" s="82"/>
      <c r="H1910" s="7" t="str">
        <f t="shared" si="124"/>
        <v>空</v>
      </c>
      <c r="I1910" s="83"/>
      <c r="J1910" s="230"/>
      <c r="K1910" s="48"/>
      <c r="L1910" s="48"/>
      <c r="M1910" s="9"/>
      <c r="N1910" s="68"/>
      <c r="O1910" s="18" t="e">
        <f t="shared" ca="1" si="122"/>
        <v>#VALUE!</v>
      </c>
      <c r="P1910" s="80"/>
      <c r="Q1910" s="80"/>
      <c r="R1910" s="80"/>
      <c r="S1910" s="80"/>
    </row>
    <row r="1911" spans="1:19">
      <c r="A1911" s="34">
        <v>1960</v>
      </c>
      <c r="B1911" s="7"/>
      <c r="C1911" s="7"/>
      <c r="D1911" s="7" t="str">
        <f t="shared" si="121"/>
        <v/>
      </c>
      <c r="E1911" s="7"/>
      <c r="F1911" s="19" t="str">
        <f t="shared" si="123"/>
        <v/>
      </c>
      <c r="G1911" s="82"/>
      <c r="H1911" s="7" t="str">
        <f t="shared" si="124"/>
        <v>空</v>
      </c>
      <c r="I1911" s="83"/>
      <c r="J1911" s="230"/>
      <c r="K1911" s="48"/>
      <c r="L1911" s="48"/>
      <c r="M1911" s="9"/>
      <c r="N1911" s="68"/>
      <c r="O1911" s="18" t="e">
        <f t="shared" ca="1" si="122"/>
        <v>#VALUE!</v>
      </c>
      <c r="P1911" s="80"/>
      <c r="Q1911" s="80"/>
      <c r="R1911" s="80"/>
      <c r="S1911" s="80"/>
    </row>
    <row r="1912" spans="1:19">
      <c r="A1912" s="34">
        <v>1961</v>
      </c>
      <c r="B1912" s="7"/>
      <c r="C1912" s="7"/>
      <c r="D1912" s="7" t="str">
        <f t="shared" si="121"/>
        <v/>
      </c>
      <c r="E1912" s="7"/>
      <c r="F1912" s="19" t="str">
        <f t="shared" si="123"/>
        <v/>
      </c>
      <c r="G1912" s="82"/>
      <c r="H1912" s="7" t="str">
        <f t="shared" si="124"/>
        <v>空</v>
      </c>
      <c r="I1912" s="83"/>
      <c r="J1912" s="230"/>
      <c r="K1912" s="48"/>
      <c r="L1912" s="48"/>
      <c r="M1912" s="9"/>
      <c r="N1912" s="68"/>
      <c r="O1912" s="18" t="e">
        <f t="shared" ca="1" si="122"/>
        <v>#VALUE!</v>
      </c>
      <c r="P1912" s="80"/>
      <c r="Q1912" s="80"/>
      <c r="R1912" s="80"/>
      <c r="S1912" s="80"/>
    </row>
    <row r="1913" spans="1:19">
      <c r="A1913" s="34">
        <v>1962</v>
      </c>
      <c r="B1913" s="7"/>
      <c r="C1913" s="7"/>
      <c r="D1913" s="7" t="str">
        <f t="shared" si="121"/>
        <v/>
      </c>
      <c r="E1913" s="7"/>
      <c r="F1913" s="19" t="str">
        <f t="shared" si="123"/>
        <v/>
      </c>
      <c r="G1913" s="82"/>
      <c r="H1913" s="7" t="str">
        <f t="shared" si="124"/>
        <v>空</v>
      </c>
      <c r="I1913" s="83"/>
      <c r="J1913" s="230"/>
      <c r="K1913" s="48"/>
      <c r="L1913" s="48"/>
      <c r="M1913" s="9"/>
      <c r="N1913" s="68"/>
      <c r="O1913" s="18" t="e">
        <f t="shared" ca="1" si="122"/>
        <v>#VALUE!</v>
      </c>
      <c r="P1913" s="80"/>
      <c r="Q1913" s="80"/>
      <c r="R1913" s="80"/>
      <c r="S1913" s="80"/>
    </row>
    <row r="1914" spans="1:19">
      <c r="A1914" s="34">
        <v>1963</v>
      </c>
      <c r="B1914" s="7"/>
      <c r="C1914" s="7"/>
      <c r="D1914" s="7" t="str">
        <f t="shared" si="121"/>
        <v/>
      </c>
      <c r="E1914" s="7"/>
      <c r="F1914" s="19" t="str">
        <f t="shared" si="123"/>
        <v/>
      </c>
      <c r="G1914" s="82"/>
      <c r="H1914" s="7" t="str">
        <f t="shared" si="124"/>
        <v>空</v>
      </c>
      <c r="I1914" s="83"/>
      <c r="J1914" s="230"/>
      <c r="K1914" s="48"/>
      <c r="L1914" s="48"/>
      <c r="M1914" s="9"/>
      <c r="N1914" s="68"/>
      <c r="O1914" s="18" t="e">
        <f t="shared" ca="1" si="122"/>
        <v>#VALUE!</v>
      </c>
      <c r="P1914" s="80"/>
      <c r="Q1914" s="80"/>
      <c r="R1914" s="80"/>
      <c r="S1914" s="80"/>
    </row>
    <row r="1915" spans="1:19">
      <c r="A1915" s="34">
        <v>1964</v>
      </c>
      <c r="B1915" s="7"/>
      <c r="C1915" s="7"/>
      <c r="D1915" s="7" t="str">
        <f t="shared" si="121"/>
        <v/>
      </c>
      <c r="E1915" s="7"/>
      <c r="F1915" s="19" t="str">
        <f t="shared" si="123"/>
        <v/>
      </c>
      <c r="G1915" s="82"/>
      <c r="H1915" s="7" t="str">
        <f t="shared" si="124"/>
        <v>空</v>
      </c>
      <c r="I1915" s="83"/>
      <c r="J1915" s="230"/>
      <c r="K1915" s="48"/>
      <c r="L1915" s="48"/>
      <c r="M1915" s="9"/>
      <c r="N1915" s="68"/>
      <c r="O1915" s="18" t="e">
        <f t="shared" ca="1" si="122"/>
        <v>#VALUE!</v>
      </c>
      <c r="P1915" s="80"/>
      <c r="Q1915" s="80"/>
      <c r="R1915" s="80"/>
      <c r="S1915" s="80"/>
    </row>
    <row r="1916" spans="1:19">
      <c r="A1916" s="34">
        <v>1965</v>
      </c>
      <c r="B1916" s="7"/>
      <c r="C1916" s="7"/>
      <c r="D1916" s="7" t="str">
        <f t="shared" si="121"/>
        <v/>
      </c>
      <c r="E1916" s="7"/>
      <c r="F1916" s="19" t="str">
        <f t="shared" si="123"/>
        <v/>
      </c>
      <c r="G1916" s="82"/>
      <c r="H1916" s="7" t="str">
        <f t="shared" si="124"/>
        <v>空</v>
      </c>
      <c r="I1916" s="83"/>
      <c r="J1916" s="230"/>
      <c r="K1916" s="48"/>
      <c r="L1916" s="48"/>
      <c r="M1916" s="9"/>
      <c r="N1916" s="68"/>
      <c r="O1916" s="18" t="e">
        <f t="shared" ca="1" si="122"/>
        <v>#VALUE!</v>
      </c>
      <c r="P1916" s="80"/>
      <c r="Q1916" s="80"/>
      <c r="R1916" s="80"/>
      <c r="S1916" s="80"/>
    </row>
    <row r="1917" spans="1:19">
      <c r="A1917" s="34">
        <v>1966</v>
      </c>
      <c r="B1917" s="7"/>
      <c r="C1917" s="7"/>
      <c r="D1917" s="7" t="str">
        <f t="shared" si="121"/>
        <v/>
      </c>
      <c r="E1917" s="7"/>
      <c r="F1917" s="19" t="str">
        <f t="shared" si="123"/>
        <v/>
      </c>
      <c r="G1917" s="82"/>
      <c r="H1917" s="7" t="str">
        <f t="shared" si="124"/>
        <v>空</v>
      </c>
      <c r="I1917" s="83"/>
      <c r="J1917" s="230"/>
      <c r="K1917" s="48"/>
      <c r="L1917" s="48"/>
      <c r="M1917" s="9"/>
      <c r="N1917" s="68"/>
      <c r="O1917" s="18" t="e">
        <f t="shared" ca="1" si="122"/>
        <v>#VALUE!</v>
      </c>
      <c r="P1917" s="80"/>
      <c r="Q1917" s="80"/>
      <c r="R1917" s="80"/>
      <c r="S1917" s="80"/>
    </row>
    <row r="1918" spans="1:19">
      <c r="A1918" s="34">
        <v>1967</v>
      </c>
      <c r="B1918" s="7"/>
      <c r="C1918" s="7"/>
      <c r="D1918" s="7" t="str">
        <f t="shared" si="121"/>
        <v/>
      </c>
      <c r="E1918" s="7"/>
      <c r="F1918" s="19" t="str">
        <f t="shared" si="123"/>
        <v/>
      </c>
      <c r="G1918" s="82"/>
      <c r="H1918" s="7" t="str">
        <f t="shared" si="124"/>
        <v>空</v>
      </c>
      <c r="I1918" s="83"/>
      <c r="J1918" s="230"/>
      <c r="K1918" s="48"/>
      <c r="L1918" s="48"/>
      <c r="M1918" s="9"/>
      <c r="N1918" s="68"/>
      <c r="O1918" s="18" t="e">
        <f t="shared" ca="1" si="122"/>
        <v>#VALUE!</v>
      </c>
      <c r="P1918" s="80"/>
      <c r="Q1918" s="80"/>
      <c r="R1918" s="80"/>
      <c r="S1918" s="80"/>
    </row>
    <row r="1919" spans="1:19">
      <c r="A1919" s="34">
        <v>1968</v>
      </c>
      <c r="B1919" s="7"/>
      <c r="C1919" s="7"/>
      <c r="D1919" s="7" t="str">
        <f t="shared" si="121"/>
        <v/>
      </c>
      <c r="E1919" s="7"/>
      <c r="F1919" s="19" t="str">
        <f t="shared" si="123"/>
        <v/>
      </c>
      <c r="G1919" s="82"/>
      <c r="H1919" s="7" t="str">
        <f t="shared" si="124"/>
        <v>空</v>
      </c>
      <c r="I1919" s="83"/>
      <c r="J1919" s="230"/>
      <c r="K1919" s="48"/>
      <c r="L1919" s="48"/>
      <c r="M1919" s="9"/>
      <c r="N1919" s="68"/>
      <c r="O1919" s="18" t="e">
        <f t="shared" ca="1" si="122"/>
        <v>#VALUE!</v>
      </c>
      <c r="P1919" s="80"/>
      <c r="Q1919" s="80"/>
      <c r="R1919" s="80"/>
      <c r="S1919" s="80"/>
    </row>
    <row r="1920" spans="1:19">
      <c r="A1920" s="34">
        <v>1969</v>
      </c>
      <c r="B1920" s="7"/>
      <c r="C1920" s="7"/>
      <c r="D1920" s="7" t="str">
        <f t="shared" si="121"/>
        <v/>
      </c>
      <c r="E1920" s="7"/>
      <c r="F1920" s="19" t="str">
        <f t="shared" si="123"/>
        <v/>
      </c>
      <c r="G1920" s="82"/>
      <c r="H1920" s="7" t="str">
        <f t="shared" si="124"/>
        <v>空</v>
      </c>
      <c r="I1920" s="83"/>
      <c r="J1920" s="230"/>
      <c r="K1920" s="48"/>
      <c r="L1920" s="48"/>
      <c r="M1920" s="9"/>
      <c r="N1920" s="68"/>
      <c r="O1920" s="18" t="e">
        <f t="shared" ca="1" si="122"/>
        <v>#VALUE!</v>
      </c>
      <c r="P1920" s="80"/>
      <c r="Q1920" s="80"/>
      <c r="R1920" s="80"/>
      <c r="S1920" s="80"/>
    </row>
    <row r="1921" spans="1:19">
      <c r="A1921" s="34">
        <v>1970</v>
      </c>
      <c r="B1921" s="7"/>
      <c r="C1921" s="7"/>
      <c r="D1921" s="7" t="str">
        <f t="shared" si="121"/>
        <v/>
      </c>
      <c r="E1921" s="7"/>
      <c r="F1921" s="19" t="str">
        <f t="shared" si="123"/>
        <v/>
      </c>
      <c r="G1921" s="82"/>
      <c r="H1921" s="7" t="str">
        <f t="shared" si="124"/>
        <v>空</v>
      </c>
      <c r="I1921" s="83"/>
      <c r="J1921" s="230"/>
      <c r="K1921" s="48"/>
      <c r="L1921" s="48"/>
      <c r="M1921" s="9"/>
      <c r="N1921" s="68"/>
      <c r="O1921" s="18" t="e">
        <f t="shared" ca="1" si="122"/>
        <v>#VALUE!</v>
      </c>
      <c r="P1921" s="80"/>
      <c r="Q1921" s="80"/>
      <c r="R1921" s="80"/>
      <c r="S1921" s="80"/>
    </row>
    <row r="1922" spans="1:19">
      <c r="A1922" s="34">
        <v>1971</v>
      </c>
      <c r="B1922" s="7"/>
      <c r="C1922" s="7"/>
      <c r="D1922" s="7" t="str">
        <f t="shared" si="121"/>
        <v/>
      </c>
      <c r="E1922" s="7"/>
      <c r="F1922" s="19" t="str">
        <f t="shared" si="123"/>
        <v/>
      </c>
      <c r="G1922" s="82"/>
      <c r="H1922" s="7" t="str">
        <f t="shared" si="124"/>
        <v>空</v>
      </c>
      <c r="I1922" s="83"/>
      <c r="J1922" s="230"/>
      <c r="K1922" s="48"/>
      <c r="L1922" s="48"/>
      <c r="M1922" s="9"/>
      <c r="N1922" s="68"/>
      <c r="O1922" s="18" t="e">
        <f t="shared" ca="1" si="122"/>
        <v>#VALUE!</v>
      </c>
      <c r="P1922" s="80"/>
      <c r="Q1922" s="80"/>
      <c r="R1922" s="80"/>
      <c r="S1922" s="80"/>
    </row>
    <row r="1923" spans="1:19">
      <c r="A1923" s="34">
        <v>1972</v>
      </c>
      <c r="B1923" s="7"/>
      <c r="C1923" s="7"/>
      <c r="D1923" s="7" t="str">
        <f t="shared" si="121"/>
        <v/>
      </c>
      <c r="E1923" s="7"/>
      <c r="F1923" s="19" t="str">
        <f t="shared" si="123"/>
        <v/>
      </c>
      <c r="G1923" s="82"/>
      <c r="H1923" s="7" t="str">
        <f t="shared" si="124"/>
        <v>空</v>
      </c>
      <c r="I1923" s="83"/>
      <c r="J1923" s="230"/>
      <c r="K1923" s="48"/>
      <c r="L1923" s="48"/>
      <c r="M1923" s="9"/>
      <c r="N1923" s="68"/>
      <c r="O1923" s="18" t="e">
        <f t="shared" ca="1" si="122"/>
        <v>#VALUE!</v>
      </c>
      <c r="P1923" s="80"/>
      <c r="Q1923" s="80"/>
      <c r="R1923" s="80"/>
      <c r="S1923" s="80"/>
    </row>
    <row r="1924" spans="1:19">
      <c r="A1924" s="34">
        <v>1973</v>
      </c>
      <c r="B1924" s="7"/>
      <c r="C1924" s="7"/>
      <c r="D1924" s="7" t="str">
        <f t="shared" ref="D1924:D1987" si="125">IF(B1924="","","HPL箱")</f>
        <v/>
      </c>
      <c r="E1924" s="7"/>
      <c r="F1924" s="19" t="str">
        <f t="shared" si="123"/>
        <v/>
      </c>
      <c r="G1924" s="82"/>
      <c r="H1924" s="7" t="str">
        <f t="shared" si="124"/>
        <v>空</v>
      </c>
      <c r="I1924" s="83"/>
      <c r="J1924" s="230"/>
      <c r="K1924" s="48"/>
      <c r="L1924" s="48"/>
      <c r="M1924" s="9"/>
      <c r="N1924" s="68"/>
      <c r="O1924" s="18" t="e">
        <f t="shared" ca="1" si="122"/>
        <v>#VALUE!</v>
      </c>
      <c r="P1924" s="80"/>
      <c r="Q1924" s="80"/>
      <c r="R1924" s="80"/>
      <c r="S1924" s="80"/>
    </row>
    <row r="1925" spans="1:19">
      <c r="A1925" s="34">
        <v>1974</v>
      </c>
      <c r="B1925" s="7"/>
      <c r="C1925" s="7"/>
      <c r="D1925" s="7" t="str">
        <f t="shared" si="125"/>
        <v/>
      </c>
      <c r="E1925" s="7"/>
      <c r="F1925" s="19" t="str">
        <f t="shared" si="123"/>
        <v/>
      </c>
      <c r="G1925" s="82"/>
      <c r="H1925" s="7" t="str">
        <f t="shared" si="124"/>
        <v>空</v>
      </c>
      <c r="I1925" s="83"/>
      <c r="J1925" s="230"/>
      <c r="K1925" s="48"/>
      <c r="L1925" s="48"/>
      <c r="M1925" s="9"/>
      <c r="N1925" s="68"/>
      <c r="O1925" s="18" t="e">
        <f t="shared" ca="1" si="122"/>
        <v>#VALUE!</v>
      </c>
      <c r="P1925" s="80"/>
      <c r="Q1925" s="80"/>
      <c r="R1925" s="80"/>
      <c r="S1925" s="80"/>
    </row>
    <row r="1926" spans="1:19">
      <c r="A1926" s="34">
        <v>1975</v>
      </c>
      <c r="B1926" s="7"/>
      <c r="C1926" s="7"/>
      <c r="D1926" s="7" t="str">
        <f t="shared" si="125"/>
        <v/>
      </c>
      <c r="E1926" s="7"/>
      <c r="F1926" s="19" t="str">
        <f t="shared" si="123"/>
        <v/>
      </c>
      <c r="G1926" s="82"/>
      <c r="H1926" s="7" t="str">
        <f t="shared" si="124"/>
        <v>空</v>
      </c>
      <c r="I1926" s="83"/>
      <c r="J1926" s="230"/>
      <c r="K1926" s="48"/>
      <c r="L1926" s="48"/>
      <c r="M1926" s="9"/>
      <c r="N1926" s="68"/>
      <c r="O1926" s="18" t="e">
        <f t="shared" ca="1" si="122"/>
        <v>#VALUE!</v>
      </c>
      <c r="P1926" s="80"/>
      <c r="Q1926" s="80"/>
      <c r="R1926" s="80"/>
      <c r="S1926" s="80"/>
    </row>
    <row r="1927" spans="1:19">
      <c r="A1927" s="34">
        <v>1976</v>
      </c>
      <c r="B1927" s="7"/>
      <c r="C1927" s="7"/>
      <c r="D1927" s="7" t="str">
        <f t="shared" si="125"/>
        <v/>
      </c>
      <c r="E1927" s="7"/>
      <c r="F1927" s="19" t="str">
        <f t="shared" si="123"/>
        <v/>
      </c>
      <c r="G1927" s="82"/>
      <c r="H1927" s="7" t="str">
        <f t="shared" si="124"/>
        <v>空</v>
      </c>
      <c r="I1927" s="83"/>
      <c r="J1927" s="230"/>
      <c r="K1927" s="48"/>
      <c r="L1927" s="48"/>
      <c r="M1927" s="9"/>
      <c r="N1927" s="68"/>
      <c r="O1927" s="18" t="e">
        <f t="shared" ca="1" si="122"/>
        <v>#VALUE!</v>
      </c>
      <c r="P1927" s="80"/>
      <c r="Q1927" s="80"/>
      <c r="R1927" s="80"/>
      <c r="S1927" s="80"/>
    </row>
    <row r="1928" spans="1:19">
      <c r="A1928" s="34">
        <v>1977</v>
      </c>
      <c r="B1928" s="7"/>
      <c r="C1928" s="7"/>
      <c r="D1928" s="7" t="str">
        <f t="shared" si="125"/>
        <v/>
      </c>
      <c r="E1928" s="7"/>
      <c r="F1928" s="19" t="str">
        <f t="shared" si="123"/>
        <v/>
      </c>
      <c r="G1928" s="82"/>
      <c r="H1928" s="7" t="str">
        <f t="shared" si="124"/>
        <v>空</v>
      </c>
      <c r="I1928" s="83"/>
      <c r="J1928" s="230"/>
      <c r="K1928" s="48"/>
      <c r="L1928" s="48"/>
      <c r="M1928" s="9"/>
      <c r="N1928" s="68"/>
      <c r="O1928" s="18" t="e">
        <f t="shared" ca="1" si="122"/>
        <v>#VALUE!</v>
      </c>
      <c r="P1928" s="80"/>
      <c r="Q1928" s="80"/>
      <c r="R1928" s="80"/>
      <c r="S1928" s="80"/>
    </row>
    <row r="1929" spans="1:19">
      <c r="A1929" s="34">
        <v>1978</v>
      </c>
      <c r="B1929" s="7"/>
      <c r="C1929" s="7"/>
      <c r="D1929" s="7" t="str">
        <f t="shared" si="125"/>
        <v/>
      </c>
      <c r="E1929" s="7"/>
      <c r="F1929" s="19" t="str">
        <f t="shared" si="123"/>
        <v/>
      </c>
      <c r="G1929" s="82"/>
      <c r="H1929" s="7" t="str">
        <f t="shared" si="124"/>
        <v>空</v>
      </c>
      <c r="I1929" s="83"/>
      <c r="J1929" s="230"/>
      <c r="K1929" s="48"/>
      <c r="L1929" s="48"/>
      <c r="M1929" s="9"/>
      <c r="N1929" s="68"/>
      <c r="O1929" s="18" t="e">
        <f t="shared" ca="1" si="122"/>
        <v>#VALUE!</v>
      </c>
      <c r="P1929" s="80"/>
      <c r="Q1929" s="80"/>
      <c r="R1929" s="80"/>
      <c r="S1929" s="80"/>
    </row>
    <row r="1930" spans="1:19">
      <c r="A1930" s="34">
        <v>1979</v>
      </c>
      <c r="B1930" s="7"/>
      <c r="C1930" s="7"/>
      <c r="D1930" s="7" t="str">
        <f t="shared" si="125"/>
        <v/>
      </c>
      <c r="E1930" s="7"/>
      <c r="F1930" s="19" t="str">
        <f t="shared" si="123"/>
        <v/>
      </c>
      <c r="G1930" s="82"/>
      <c r="H1930" s="7" t="str">
        <f t="shared" si="124"/>
        <v>空</v>
      </c>
      <c r="I1930" s="83"/>
      <c r="J1930" s="230"/>
      <c r="K1930" s="48"/>
      <c r="L1930" s="48"/>
      <c r="M1930" s="9"/>
      <c r="N1930" s="68"/>
      <c r="O1930" s="18" t="e">
        <f t="shared" ca="1" si="122"/>
        <v>#VALUE!</v>
      </c>
      <c r="P1930" s="80"/>
      <c r="Q1930" s="80"/>
      <c r="R1930" s="80"/>
      <c r="S1930" s="80"/>
    </row>
    <row r="1931" spans="1:19">
      <c r="A1931" s="34">
        <v>1980</v>
      </c>
      <c r="B1931" s="7"/>
      <c r="C1931" s="7"/>
      <c r="D1931" s="7" t="str">
        <f t="shared" si="125"/>
        <v/>
      </c>
      <c r="E1931" s="7"/>
      <c r="F1931" s="19" t="str">
        <f t="shared" si="123"/>
        <v/>
      </c>
      <c r="G1931" s="82"/>
      <c r="H1931" s="7" t="str">
        <f t="shared" si="124"/>
        <v>空</v>
      </c>
      <c r="I1931" s="83"/>
      <c r="J1931" s="230"/>
      <c r="K1931" s="48"/>
      <c r="L1931" s="48"/>
      <c r="M1931" s="9"/>
      <c r="N1931" s="68"/>
      <c r="O1931" s="18" t="e">
        <f t="shared" ca="1" si="122"/>
        <v>#VALUE!</v>
      </c>
      <c r="P1931" s="80"/>
      <c r="Q1931" s="80"/>
      <c r="R1931" s="80"/>
      <c r="S1931" s="80"/>
    </row>
    <row r="1932" spans="1:19">
      <c r="A1932" s="34">
        <v>1981</v>
      </c>
      <c r="B1932" s="7"/>
      <c r="C1932" s="7"/>
      <c r="D1932" s="7" t="str">
        <f t="shared" si="125"/>
        <v/>
      </c>
      <c r="E1932" s="7"/>
      <c r="F1932" s="19" t="str">
        <f t="shared" si="123"/>
        <v/>
      </c>
      <c r="G1932" s="82"/>
      <c r="H1932" s="7" t="str">
        <f t="shared" si="124"/>
        <v>空</v>
      </c>
      <c r="I1932" s="83"/>
      <c r="J1932" s="230"/>
      <c r="K1932" s="48"/>
      <c r="L1932" s="48"/>
      <c r="M1932" s="9"/>
      <c r="N1932" s="68"/>
      <c r="O1932" s="18" t="e">
        <f t="shared" ca="1" si="122"/>
        <v>#VALUE!</v>
      </c>
      <c r="P1932" s="80"/>
      <c r="Q1932" s="80"/>
      <c r="R1932" s="80"/>
      <c r="S1932" s="80"/>
    </row>
    <row r="1933" spans="1:19">
      <c r="A1933" s="34">
        <v>1982</v>
      </c>
      <c r="B1933" s="7"/>
      <c r="C1933" s="7"/>
      <c r="D1933" s="7" t="str">
        <f t="shared" si="125"/>
        <v/>
      </c>
      <c r="E1933" s="7"/>
      <c r="F1933" s="19" t="str">
        <f t="shared" si="123"/>
        <v/>
      </c>
      <c r="G1933" s="82"/>
      <c r="H1933" s="7" t="str">
        <f t="shared" si="124"/>
        <v>空</v>
      </c>
      <c r="I1933" s="83"/>
      <c r="J1933" s="230"/>
      <c r="K1933" s="48"/>
      <c r="L1933" s="48"/>
      <c r="M1933" s="9"/>
      <c r="N1933" s="68"/>
      <c r="O1933" s="18" t="e">
        <f t="shared" ca="1" si="122"/>
        <v>#VALUE!</v>
      </c>
      <c r="P1933" s="80"/>
      <c r="Q1933" s="80"/>
      <c r="R1933" s="80"/>
      <c r="S1933" s="80"/>
    </row>
    <row r="1934" spans="1:19">
      <c r="A1934" s="34">
        <v>1983</v>
      </c>
      <c r="B1934" s="7"/>
      <c r="C1934" s="7"/>
      <c r="D1934" s="7" t="str">
        <f t="shared" si="125"/>
        <v/>
      </c>
      <c r="E1934" s="7"/>
      <c r="F1934" s="19" t="str">
        <f t="shared" si="123"/>
        <v/>
      </c>
      <c r="G1934" s="82"/>
      <c r="H1934" s="7" t="str">
        <f t="shared" si="124"/>
        <v>空</v>
      </c>
      <c r="I1934" s="83"/>
      <c r="J1934" s="230"/>
      <c r="K1934" s="48"/>
      <c r="L1934" s="48"/>
      <c r="M1934" s="9"/>
      <c r="N1934" s="68"/>
      <c r="O1934" s="18" t="e">
        <f t="shared" ca="1" si="122"/>
        <v>#VALUE!</v>
      </c>
      <c r="P1934" s="80"/>
      <c r="Q1934" s="80"/>
      <c r="R1934" s="80"/>
      <c r="S1934" s="80"/>
    </row>
    <row r="1935" spans="1:19">
      <c r="A1935" s="34">
        <v>1984</v>
      </c>
      <c r="B1935" s="7"/>
      <c r="C1935" s="7"/>
      <c r="D1935" s="7" t="str">
        <f t="shared" si="125"/>
        <v/>
      </c>
      <c r="E1935" s="7"/>
      <c r="F1935" s="19" t="str">
        <f t="shared" si="123"/>
        <v/>
      </c>
      <c r="G1935" s="82"/>
      <c r="H1935" s="7" t="str">
        <f t="shared" si="124"/>
        <v>空</v>
      </c>
      <c r="I1935" s="83"/>
      <c r="J1935" s="230"/>
      <c r="K1935" s="48"/>
      <c r="L1935" s="48"/>
      <c r="M1935" s="9"/>
      <c r="N1935" s="68"/>
      <c r="O1935" s="18" t="e">
        <f t="shared" ca="1" si="122"/>
        <v>#VALUE!</v>
      </c>
      <c r="P1935" s="80"/>
      <c r="Q1935" s="80"/>
      <c r="R1935" s="80"/>
      <c r="S1935" s="80"/>
    </row>
    <row r="1936" spans="1:19">
      <c r="A1936" s="34">
        <v>1985</v>
      </c>
      <c r="B1936" s="7"/>
      <c r="C1936" s="7"/>
      <c r="D1936" s="7" t="str">
        <f t="shared" si="125"/>
        <v/>
      </c>
      <c r="E1936" s="7"/>
      <c r="F1936" s="19" t="str">
        <f t="shared" si="123"/>
        <v/>
      </c>
      <c r="G1936" s="82"/>
      <c r="H1936" s="7" t="str">
        <f t="shared" si="124"/>
        <v>空</v>
      </c>
      <c r="I1936" s="83"/>
      <c r="J1936" s="230"/>
      <c r="K1936" s="48"/>
      <c r="L1936" s="48"/>
      <c r="M1936" s="9"/>
      <c r="N1936" s="68"/>
      <c r="O1936" s="18" t="e">
        <f t="shared" ca="1" si="122"/>
        <v>#VALUE!</v>
      </c>
      <c r="P1936" s="80"/>
      <c r="Q1936" s="80"/>
      <c r="R1936" s="80"/>
      <c r="S1936" s="80"/>
    </row>
    <row r="1937" spans="1:19">
      <c r="A1937" s="34">
        <v>1986</v>
      </c>
      <c r="B1937" s="7"/>
      <c r="C1937" s="7"/>
      <c r="D1937" s="7" t="str">
        <f t="shared" si="125"/>
        <v/>
      </c>
      <c r="E1937" s="7"/>
      <c r="F1937" s="19" t="str">
        <f t="shared" si="123"/>
        <v/>
      </c>
      <c r="G1937" s="82"/>
      <c r="H1937" s="7" t="str">
        <f t="shared" si="124"/>
        <v>空</v>
      </c>
      <c r="I1937" s="83"/>
      <c r="J1937" s="230"/>
      <c r="K1937" s="48"/>
      <c r="L1937" s="48"/>
      <c r="M1937" s="9"/>
      <c r="N1937" s="68"/>
      <c r="O1937" s="18" t="e">
        <f t="shared" ca="1" si="122"/>
        <v>#VALUE!</v>
      </c>
      <c r="P1937" s="80"/>
      <c r="Q1937" s="80"/>
      <c r="R1937" s="80"/>
      <c r="S1937" s="80"/>
    </row>
    <row r="1938" spans="1:19">
      <c r="A1938" s="34">
        <v>1987</v>
      </c>
      <c r="B1938" s="7"/>
      <c r="C1938" s="7"/>
      <c r="D1938" s="7" t="str">
        <f t="shared" si="125"/>
        <v/>
      </c>
      <c r="E1938" s="7"/>
      <c r="F1938" s="19" t="str">
        <f t="shared" si="123"/>
        <v/>
      </c>
      <c r="G1938" s="82"/>
      <c r="H1938" s="7" t="str">
        <f t="shared" si="124"/>
        <v>空</v>
      </c>
      <c r="I1938" s="83"/>
      <c r="J1938" s="230"/>
      <c r="K1938" s="48"/>
      <c r="L1938" s="48"/>
      <c r="M1938" s="9"/>
      <c r="N1938" s="68"/>
      <c r="O1938" s="18" t="e">
        <f t="shared" ref="O1938:O2001" ca="1" si="126">IF(ISNONTEXT(J1938),DATEDIF(F1938,TODAY(),"d")&amp;"天","出场")</f>
        <v>#VALUE!</v>
      </c>
      <c r="P1938" s="80"/>
      <c r="Q1938" s="80"/>
      <c r="R1938" s="80"/>
      <c r="S1938" s="80"/>
    </row>
    <row r="1939" spans="1:19">
      <c r="A1939" s="34">
        <v>1988</v>
      </c>
      <c r="B1939" s="7"/>
      <c r="C1939" s="7"/>
      <c r="D1939" s="7" t="str">
        <f t="shared" si="125"/>
        <v/>
      </c>
      <c r="E1939" s="7"/>
      <c r="F1939" s="19" t="str">
        <f t="shared" si="123"/>
        <v/>
      </c>
      <c r="G1939" s="82"/>
      <c r="H1939" s="7" t="str">
        <f t="shared" si="124"/>
        <v>空</v>
      </c>
      <c r="I1939" s="83"/>
      <c r="J1939" s="230"/>
      <c r="K1939" s="48"/>
      <c r="L1939" s="48"/>
      <c r="M1939" s="9"/>
      <c r="N1939" s="68"/>
      <c r="O1939" s="18" t="e">
        <f t="shared" ca="1" si="126"/>
        <v>#VALUE!</v>
      </c>
      <c r="P1939" s="80"/>
      <c r="Q1939" s="80"/>
      <c r="R1939" s="80"/>
      <c r="S1939" s="80"/>
    </row>
    <row r="1940" spans="1:19">
      <c r="A1940" s="34">
        <v>1989</v>
      </c>
      <c r="B1940" s="7"/>
      <c r="C1940" s="7"/>
      <c r="D1940" s="7" t="str">
        <f t="shared" si="125"/>
        <v/>
      </c>
      <c r="E1940" s="7"/>
      <c r="F1940" s="19" t="str">
        <f t="shared" si="123"/>
        <v/>
      </c>
      <c r="G1940" s="82"/>
      <c r="H1940" s="7" t="str">
        <f t="shared" si="124"/>
        <v>空</v>
      </c>
      <c r="I1940" s="83"/>
      <c r="J1940" s="230"/>
      <c r="K1940" s="48"/>
      <c r="L1940" s="48"/>
      <c r="M1940" s="9"/>
      <c r="N1940" s="68"/>
      <c r="O1940" s="18" t="e">
        <f t="shared" ca="1" si="126"/>
        <v>#VALUE!</v>
      </c>
      <c r="P1940" s="80"/>
      <c r="Q1940" s="80"/>
      <c r="R1940" s="80"/>
      <c r="S1940" s="80"/>
    </row>
    <row r="1941" spans="1:19">
      <c r="A1941" s="34">
        <v>1990</v>
      </c>
      <c r="B1941" s="7"/>
      <c r="C1941" s="7"/>
      <c r="D1941" s="7" t="str">
        <f t="shared" si="125"/>
        <v/>
      </c>
      <c r="E1941" s="7"/>
      <c r="F1941" s="19" t="str">
        <f t="shared" si="123"/>
        <v/>
      </c>
      <c r="G1941" s="82"/>
      <c r="H1941" s="7" t="str">
        <f t="shared" si="124"/>
        <v>空</v>
      </c>
      <c r="I1941" s="83"/>
      <c r="J1941" s="230"/>
      <c r="K1941" s="48"/>
      <c r="L1941" s="48"/>
      <c r="M1941" s="9"/>
      <c r="N1941" s="68"/>
      <c r="O1941" s="18" t="e">
        <f t="shared" ca="1" si="126"/>
        <v>#VALUE!</v>
      </c>
      <c r="P1941" s="80"/>
      <c r="Q1941" s="80"/>
      <c r="R1941" s="80"/>
      <c r="S1941" s="80"/>
    </row>
    <row r="1942" spans="1:19">
      <c r="A1942" s="34">
        <v>1991</v>
      </c>
      <c r="B1942" s="7"/>
      <c r="C1942" s="7"/>
      <c r="D1942" s="7" t="str">
        <f t="shared" si="125"/>
        <v/>
      </c>
      <c r="E1942" s="7"/>
      <c r="F1942" s="19" t="str">
        <f t="shared" si="123"/>
        <v/>
      </c>
      <c r="G1942" s="82"/>
      <c r="H1942" s="7" t="str">
        <f t="shared" si="124"/>
        <v>空</v>
      </c>
      <c r="I1942" s="83"/>
      <c r="J1942" s="230"/>
      <c r="K1942" s="48"/>
      <c r="L1942" s="48"/>
      <c r="M1942" s="9"/>
      <c r="N1942" s="68"/>
      <c r="O1942" s="18" t="e">
        <f t="shared" ca="1" si="126"/>
        <v>#VALUE!</v>
      </c>
      <c r="P1942" s="80"/>
      <c r="Q1942" s="80"/>
      <c r="R1942" s="80"/>
      <c r="S1942" s="80"/>
    </row>
    <row r="1943" spans="1:19">
      <c r="A1943" s="34">
        <v>1992</v>
      </c>
      <c r="B1943" s="7"/>
      <c r="C1943" s="7"/>
      <c r="D1943" s="7" t="str">
        <f t="shared" si="125"/>
        <v/>
      </c>
      <c r="E1943" s="7"/>
      <c r="F1943" s="19" t="str">
        <f t="shared" ref="F1943:F2006" si="127">IF(ISNONTEXT(B1943),"","请输入日期")</f>
        <v/>
      </c>
      <c r="G1943" s="82"/>
      <c r="H1943" s="7" t="str">
        <f t="shared" si="124"/>
        <v>空</v>
      </c>
      <c r="I1943" s="83"/>
      <c r="J1943" s="230"/>
      <c r="K1943" s="48"/>
      <c r="L1943" s="48"/>
      <c r="M1943" s="9"/>
      <c r="N1943" s="68"/>
      <c r="O1943" s="18" t="e">
        <f t="shared" ca="1" si="126"/>
        <v>#VALUE!</v>
      </c>
      <c r="P1943" s="80"/>
      <c r="Q1943" s="80"/>
      <c r="R1943" s="80"/>
      <c r="S1943" s="80"/>
    </row>
    <row r="1944" spans="1:19">
      <c r="A1944" s="34">
        <v>1993</v>
      </c>
      <c r="B1944" s="7"/>
      <c r="C1944" s="7"/>
      <c r="D1944" s="7" t="str">
        <f t="shared" si="125"/>
        <v/>
      </c>
      <c r="E1944" s="7"/>
      <c r="F1944" s="19" t="str">
        <f t="shared" si="127"/>
        <v/>
      </c>
      <c r="G1944" s="82"/>
      <c r="H1944" s="7" t="str">
        <f t="shared" si="124"/>
        <v>空</v>
      </c>
      <c r="I1944" s="83"/>
      <c r="J1944" s="230"/>
      <c r="K1944" s="48"/>
      <c r="L1944" s="48"/>
      <c r="M1944" s="9"/>
      <c r="N1944" s="68"/>
      <c r="O1944" s="18" t="e">
        <f t="shared" ca="1" si="126"/>
        <v>#VALUE!</v>
      </c>
      <c r="P1944" s="80"/>
      <c r="Q1944" s="80"/>
      <c r="R1944" s="80"/>
      <c r="S1944" s="80"/>
    </row>
    <row r="1945" spans="1:19">
      <c r="A1945" s="34">
        <v>1994</v>
      </c>
      <c r="B1945" s="7"/>
      <c r="C1945" s="7"/>
      <c r="D1945" s="7" t="str">
        <f t="shared" si="125"/>
        <v/>
      </c>
      <c r="E1945" s="7"/>
      <c r="F1945" s="19" t="str">
        <f t="shared" si="127"/>
        <v/>
      </c>
      <c r="G1945" s="82"/>
      <c r="H1945" s="7" t="str">
        <f t="shared" si="124"/>
        <v>空</v>
      </c>
      <c r="I1945" s="83"/>
      <c r="J1945" s="230"/>
      <c r="K1945" s="48"/>
      <c r="L1945" s="48"/>
      <c r="M1945" s="9"/>
      <c r="N1945" s="68"/>
      <c r="O1945" s="18" t="e">
        <f t="shared" ca="1" si="126"/>
        <v>#VALUE!</v>
      </c>
      <c r="P1945" s="80"/>
      <c r="Q1945" s="80"/>
      <c r="R1945" s="80"/>
      <c r="S1945" s="80"/>
    </row>
    <row r="1946" spans="1:19">
      <c r="A1946" s="34">
        <v>1995</v>
      </c>
      <c r="B1946" s="7"/>
      <c r="C1946" s="7"/>
      <c r="D1946" s="7" t="str">
        <f t="shared" si="125"/>
        <v/>
      </c>
      <c r="E1946" s="7"/>
      <c r="F1946" s="19" t="str">
        <f t="shared" si="127"/>
        <v/>
      </c>
      <c r="G1946" s="82"/>
      <c r="H1946" s="7" t="str">
        <f t="shared" si="124"/>
        <v>空</v>
      </c>
      <c r="I1946" s="83"/>
      <c r="J1946" s="230"/>
      <c r="K1946" s="48"/>
      <c r="L1946" s="48"/>
      <c r="M1946" s="9"/>
      <c r="N1946" s="68"/>
      <c r="O1946" s="18" t="e">
        <f t="shared" ca="1" si="126"/>
        <v>#VALUE!</v>
      </c>
      <c r="P1946" s="80"/>
      <c r="Q1946" s="80"/>
      <c r="R1946" s="80"/>
      <c r="S1946" s="80"/>
    </row>
    <row r="1947" spans="1:19">
      <c r="A1947" s="34">
        <v>1996</v>
      </c>
      <c r="B1947" s="7"/>
      <c r="C1947" s="7"/>
      <c r="D1947" s="7" t="str">
        <f t="shared" si="125"/>
        <v/>
      </c>
      <c r="E1947" s="7"/>
      <c r="F1947" s="19" t="str">
        <f t="shared" si="127"/>
        <v/>
      </c>
      <c r="G1947" s="82"/>
      <c r="H1947" s="7" t="str">
        <f t="shared" si="124"/>
        <v>空</v>
      </c>
      <c r="I1947" s="83"/>
      <c r="J1947" s="230"/>
      <c r="K1947" s="48"/>
      <c r="L1947" s="48"/>
      <c r="M1947" s="9"/>
      <c r="N1947" s="68"/>
      <c r="O1947" s="18" t="e">
        <f t="shared" ca="1" si="126"/>
        <v>#VALUE!</v>
      </c>
      <c r="P1947" s="80"/>
      <c r="Q1947" s="80"/>
      <c r="R1947" s="80"/>
      <c r="S1947" s="80"/>
    </row>
    <row r="1948" spans="1:19">
      <c r="A1948" s="34">
        <v>1997</v>
      </c>
      <c r="B1948" s="7"/>
      <c r="C1948" s="7"/>
      <c r="D1948" s="7" t="str">
        <f t="shared" si="125"/>
        <v/>
      </c>
      <c r="E1948" s="7"/>
      <c r="F1948" s="19" t="str">
        <f t="shared" si="127"/>
        <v/>
      </c>
      <c r="G1948" s="82"/>
      <c r="H1948" s="7" t="str">
        <f t="shared" si="124"/>
        <v>空</v>
      </c>
      <c r="I1948" s="83"/>
      <c r="J1948" s="230"/>
      <c r="K1948" s="48"/>
      <c r="L1948" s="48"/>
      <c r="M1948" s="9"/>
      <c r="N1948" s="68"/>
      <c r="O1948" s="18" t="e">
        <f t="shared" ca="1" si="126"/>
        <v>#VALUE!</v>
      </c>
      <c r="P1948" s="80"/>
      <c r="Q1948" s="80"/>
      <c r="R1948" s="80"/>
      <c r="S1948" s="80"/>
    </row>
    <row r="1949" spans="1:19">
      <c r="A1949" s="34">
        <v>1998</v>
      </c>
      <c r="B1949" s="7"/>
      <c r="C1949" s="7"/>
      <c r="D1949" s="7" t="str">
        <f t="shared" si="125"/>
        <v/>
      </c>
      <c r="E1949" s="7"/>
      <c r="F1949" s="19" t="str">
        <f t="shared" si="127"/>
        <v/>
      </c>
      <c r="G1949" s="82"/>
      <c r="H1949" s="7" t="str">
        <f t="shared" si="124"/>
        <v>空</v>
      </c>
      <c r="I1949" s="83"/>
      <c r="J1949" s="230"/>
      <c r="K1949" s="48"/>
      <c r="L1949" s="48"/>
      <c r="M1949" s="9"/>
      <c r="N1949" s="68"/>
      <c r="O1949" s="18" t="e">
        <f t="shared" ca="1" si="126"/>
        <v>#VALUE!</v>
      </c>
      <c r="P1949" s="80"/>
      <c r="Q1949" s="80"/>
      <c r="R1949" s="80"/>
      <c r="S1949" s="80"/>
    </row>
    <row r="1950" spans="1:19">
      <c r="A1950" s="34">
        <v>1999</v>
      </c>
      <c r="B1950" s="7"/>
      <c r="C1950" s="7"/>
      <c r="D1950" s="7" t="str">
        <f t="shared" si="125"/>
        <v/>
      </c>
      <c r="E1950" s="7"/>
      <c r="F1950" s="19" t="str">
        <f t="shared" si="127"/>
        <v/>
      </c>
      <c r="G1950" s="82"/>
      <c r="H1950" s="7" t="str">
        <f t="shared" si="124"/>
        <v>空</v>
      </c>
      <c r="I1950" s="83"/>
      <c r="J1950" s="230"/>
      <c r="K1950" s="48"/>
      <c r="L1950" s="48"/>
      <c r="M1950" s="9"/>
      <c r="N1950" s="68"/>
      <c r="O1950" s="18" t="e">
        <f t="shared" ca="1" si="126"/>
        <v>#VALUE!</v>
      </c>
      <c r="P1950" s="80"/>
      <c r="Q1950" s="80"/>
      <c r="R1950" s="80"/>
      <c r="S1950" s="80"/>
    </row>
    <row r="1951" spans="1:19">
      <c r="A1951" s="34">
        <v>2000</v>
      </c>
      <c r="B1951" s="7"/>
      <c r="C1951" s="7"/>
      <c r="D1951" s="7" t="str">
        <f t="shared" si="125"/>
        <v/>
      </c>
      <c r="E1951" s="7"/>
      <c r="F1951" s="19" t="str">
        <f t="shared" si="127"/>
        <v/>
      </c>
      <c r="G1951" s="82"/>
      <c r="H1951" s="7" t="str">
        <f t="shared" si="124"/>
        <v>空</v>
      </c>
      <c r="I1951" s="83"/>
      <c r="J1951" s="230"/>
      <c r="K1951" s="48"/>
      <c r="L1951" s="48"/>
      <c r="M1951" s="9"/>
      <c r="N1951" s="68"/>
      <c r="O1951" s="18" t="e">
        <f t="shared" ca="1" si="126"/>
        <v>#VALUE!</v>
      </c>
      <c r="P1951" s="80"/>
      <c r="Q1951" s="80"/>
      <c r="R1951" s="80"/>
      <c r="S1951" s="80"/>
    </row>
    <row r="1952" spans="1:19">
      <c r="A1952" s="34">
        <v>2001</v>
      </c>
      <c r="B1952" s="7"/>
      <c r="C1952" s="7"/>
      <c r="D1952" s="7" t="str">
        <f t="shared" si="125"/>
        <v/>
      </c>
      <c r="E1952" s="7"/>
      <c r="F1952" s="19" t="str">
        <f t="shared" si="127"/>
        <v/>
      </c>
      <c r="G1952" s="82"/>
      <c r="H1952" s="7" t="str">
        <f t="shared" si="124"/>
        <v>空</v>
      </c>
      <c r="I1952" s="83"/>
      <c r="J1952" s="230"/>
      <c r="K1952" s="48"/>
      <c r="L1952" s="48"/>
      <c r="M1952" s="9"/>
      <c r="N1952" s="68"/>
      <c r="O1952" s="18" t="e">
        <f t="shared" ca="1" si="126"/>
        <v>#VALUE!</v>
      </c>
      <c r="P1952" s="80"/>
      <c r="Q1952" s="80"/>
      <c r="R1952" s="80"/>
      <c r="S1952" s="80"/>
    </row>
    <row r="1953" spans="1:19">
      <c r="A1953" s="34">
        <v>2002</v>
      </c>
      <c r="B1953" s="7"/>
      <c r="C1953" s="7"/>
      <c r="D1953" s="7" t="str">
        <f t="shared" si="125"/>
        <v/>
      </c>
      <c r="E1953" s="7"/>
      <c r="F1953" s="19" t="str">
        <f t="shared" si="127"/>
        <v/>
      </c>
      <c r="G1953" s="82"/>
      <c r="H1953" s="7" t="str">
        <f t="shared" si="124"/>
        <v>空</v>
      </c>
      <c r="I1953" s="83"/>
      <c r="J1953" s="230"/>
      <c r="K1953" s="48"/>
      <c r="L1953" s="48"/>
      <c r="M1953" s="9"/>
      <c r="N1953" s="68"/>
      <c r="O1953" s="18" t="e">
        <f t="shared" ca="1" si="126"/>
        <v>#VALUE!</v>
      </c>
      <c r="P1953" s="80"/>
      <c r="Q1953" s="80"/>
      <c r="R1953" s="80"/>
      <c r="S1953" s="80"/>
    </row>
    <row r="1954" spans="1:19">
      <c r="A1954" s="34">
        <v>2003</v>
      </c>
      <c r="B1954" s="7"/>
      <c r="C1954" s="7"/>
      <c r="D1954" s="7" t="str">
        <f t="shared" si="125"/>
        <v/>
      </c>
      <c r="E1954" s="7"/>
      <c r="F1954" s="19" t="str">
        <f t="shared" si="127"/>
        <v/>
      </c>
      <c r="G1954" s="82"/>
      <c r="H1954" s="7" t="str">
        <f t="shared" si="124"/>
        <v>空</v>
      </c>
      <c r="I1954" s="83"/>
      <c r="J1954" s="230"/>
      <c r="K1954" s="48"/>
      <c r="L1954" s="48"/>
      <c r="M1954" s="9"/>
      <c r="N1954" s="68"/>
      <c r="O1954" s="18" t="e">
        <f t="shared" ca="1" si="126"/>
        <v>#VALUE!</v>
      </c>
      <c r="P1954" s="80"/>
      <c r="Q1954" s="80"/>
      <c r="R1954" s="80"/>
      <c r="S1954" s="80"/>
    </row>
    <row r="1955" spans="1:19">
      <c r="A1955" s="34">
        <v>2004</v>
      </c>
      <c r="B1955" s="7"/>
      <c r="C1955" s="7"/>
      <c r="D1955" s="7" t="str">
        <f t="shared" si="125"/>
        <v/>
      </c>
      <c r="E1955" s="7"/>
      <c r="F1955" s="19" t="str">
        <f t="shared" si="127"/>
        <v/>
      </c>
      <c r="G1955" s="82"/>
      <c r="H1955" s="7" t="str">
        <f t="shared" si="124"/>
        <v>空</v>
      </c>
      <c r="I1955" s="83"/>
      <c r="J1955" s="230"/>
      <c r="K1955" s="48"/>
      <c r="L1955" s="48"/>
      <c r="M1955" s="9"/>
      <c r="N1955" s="68"/>
      <c r="O1955" s="18" t="e">
        <f t="shared" ca="1" si="126"/>
        <v>#VALUE!</v>
      </c>
      <c r="P1955" s="80"/>
      <c r="Q1955" s="80"/>
      <c r="R1955" s="80"/>
      <c r="S1955" s="80"/>
    </row>
    <row r="1956" spans="1:19">
      <c r="A1956" s="34">
        <v>2005</v>
      </c>
      <c r="B1956" s="7"/>
      <c r="C1956" s="7"/>
      <c r="D1956" s="7" t="str">
        <f t="shared" si="125"/>
        <v/>
      </c>
      <c r="E1956" s="7"/>
      <c r="F1956" s="19" t="str">
        <f t="shared" si="127"/>
        <v/>
      </c>
      <c r="G1956" s="82"/>
      <c r="H1956" s="7" t="str">
        <f t="shared" si="124"/>
        <v>空</v>
      </c>
      <c r="I1956" s="83"/>
      <c r="J1956" s="230"/>
      <c r="K1956" s="48"/>
      <c r="L1956" s="48"/>
      <c r="M1956" s="9"/>
      <c r="N1956" s="68"/>
      <c r="O1956" s="18" t="e">
        <f t="shared" ca="1" si="126"/>
        <v>#VALUE!</v>
      </c>
      <c r="P1956" s="80"/>
      <c r="Q1956" s="80"/>
      <c r="R1956" s="80"/>
      <c r="S1956" s="80"/>
    </row>
    <row r="1957" spans="1:19">
      <c r="A1957" s="34">
        <v>2006</v>
      </c>
      <c r="B1957" s="7"/>
      <c r="C1957" s="7"/>
      <c r="D1957" s="7" t="str">
        <f t="shared" si="125"/>
        <v/>
      </c>
      <c r="E1957" s="7"/>
      <c r="F1957" s="19" t="str">
        <f t="shared" si="127"/>
        <v/>
      </c>
      <c r="G1957" s="82"/>
      <c r="H1957" s="7" t="str">
        <f t="shared" si="124"/>
        <v>空</v>
      </c>
      <c r="I1957" s="83"/>
      <c r="J1957" s="230"/>
      <c r="K1957" s="48"/>
      <c r="L1957" s="48"/>
      <c r="M1957" s="9"/>
      <c r="N1957" s="68"/>
      <c r="O1957" s="18" t="e">
        <f t="shared" ca="1" si="126"/>
        <v>#VALUE!</v>
      </c>
      <c r="P1957" s="80"/>
      <c r="Q1957" s="80"/>
      <c r="R1957" s="80"/>
      <c r="S1957" s="80"/>
    </row>
    <row r="1958" spans="1:19">
      <c r="A1958" s="34">
        <v>2007</v>
      </c>
      <c r="B1958" s="7"/>
      <c r="C1958" s="7"/>
      <c r="D1958" s="7" t="str">
        <f t="shared" si="125"/>
        <v/>
      </c>
      <c r="E1958" s="7"/>
      <c r="F1958" s="19" t="str">
        <f t="shared" si="127"/>
        <v/>
      </c>
      <c r="G1958" s="82"/>
      <c r="H1958" s="7" t="str">
        <f t="shared" si="124"/>
        <v>空</v>
      </c>
      <c r="I1958" s="83"/>
      <c r="J1958" s="230"/>
      <c r="K1958" s="48"/>
      <c r="L1958" s="48"/>
      <c r="M1958" s="9"/>
      <c r="N1958" s="68"/>
      <c r="O1958" s="18" t="e">
        <f t="shared" ca="1" si="126"/>
        <v>#VALUE!</v>
      </c>
      <c r="P1958" s="80"/>
      <c r="Q1958" s="80"/>
      <c r="R1958" s="80"/>
      <c r="S1958" s="80"/>
    </row>
    <row r="1959" spans="1:19">
      <c r="A1959" s="34">
        <v>2008</v>
      </c>
      <c r="B1959" s="7"/>
      <c r="C1959" s="7"/>
      <c r="D1959" s="7" t="str">
        <f t="shared" si="125"/>
        <v/>
      </c>
      <c r="E1959" s="7"/>
      <c r="F1959" s="19" t="str">
        <f t="shared" si="127"/>
        <v/>
      </c>
      <c r="G1959" s="82"/>
      <c r="H1959" s="7" t="str">
        <f t="shared" si="124"/>
        <v>空</v>
      </c>
      <c r="I1959" s="83"/>
      <c r="J1959" s="230"/>
      <c r="K1959" s="48"/>
      <c r="L1959" s="48"/>
      <c r="M1959" s="9"/>
      <c r="N1959" s="68"/>
      <c r="O1959" s="18" t="e">
        <f t="shared" ca="1" si="126"/>
        <v>#VALUE!</v>
      </c>
      <c r="P1959" s="80"/>
      <c r="Q1959" s="80"/>
      <c r="R1959" s="80"/>
      <c r="S1959" s="80"/>
    </row>
    <row r="1960" spans="1:19">
      <c r="A1960" s="34">
        <v>2009</v>
      </c>
      <c r="B1960" s="7"/>
      <c r="C1960" s="7"/>
      <c r="D1960" s="7" t="str">
        <f t="shared" si="125"/>
        <v/>
      </c>
      <c r="E1960" s="7"/>
      <c r="F1960" s="19" t="str">
        <f t="shared" si="127"/>
        <v/>
      </c>
      <c r="G1960" s="82"/>
      <c r="H1960" s="7" t="str">
        <f t="shared" si="124"/>
        <v>空</v>
      </c>
      <c r="I1960" s="83"/>
      <c r="J1960" s="230"/>
      <c r="K1960" s="48"/>
      <c r="L1960" s="48"/>
      <c r="M1960" s="9"/>
      <c r="N1960" s="68"/>
      <c r="O1960" s="18" t="e">
        <f t="shared" ca="1" si="126"/>
        <v>#VALUE!</v>
      </c>
      <c r="P1960" s="80"/>
      <c r="Q1960" s="80"/>
      <c r="R1960" s="80"/>
      <c r="S1960" s="80"/>
    </row>
    <row r="1961" spans="1:19">
      <c r="A1961" s="34">
        <v>2010</v>
      </c>
      <c r="B1961" s="7"/>
      <c r="C1961" s="7"/>
      <c r="D1961" s="7" t="str">
        <f t="shared" si="125"/>
        <v/>
      </c>
      <c r="E1961" s="7"/>
      <c r="F1961" s="19" t="str">
        <f t="shared" si="127"/>
        <v/>
      </c>
      <c r="G1961" s="82"/>
      <c r="H1961" s="7" t="str">
        <f t="shared" si="124"/>
        <v>空</v>
      </c>
      <c r="I1961" s="83"/>
      <c r="J1961" s="230"/>
      <c r="K1961" s="48"/>
      <c r="L1961" s="48"/>
      <c r="M1961" s="9"/>
      <c r="N1961" s="68"/>
      <c r="O1961" s="18" t="e">
        <f t="shared" ca="1" si="126"/>
        <v>#VALUE!</v>
      </c>
      <c r="P1961" s="80"/>
      <c r="Q1961" s="80"/>
      <c r="R1961" s="80"/>
      <c r="S1961" s="80"/>
    </row>
    <row r="1962" spans="1:19">
      <c r="A1962" s="34">
        <v>2011</v>
      </c>
      <c r="B1962" s="7"/>
      <c r="C1962" s="7"/>
      <c r="D1962" s="7" t="str">
        <f t="shared" si="125"/>
        <v/>
      </c>
      <c r="E1962" s="7"/>
      <c r="F1962" s="19" t="str">
        <f t="shared" si="127"/>
        <v/>
      </c>
      <c r="G1962" s="82"/>
      <c r="H1962" s="7" t="str">
        <f t="shared" si="124"/>
        <v>空</v>
      </c>
      <c r="I1962" s="83"/>
      <c r="J1962" s="230"/>
      <c r="K1962" s="48"/>
      <c r="L1962" s="48"/>
      <c r="M1962" s="9"/>
      <c r="N1962" s="68"/>
      <c r="O1962" s="18" t="e">
        <f t="shared" ca="1" si="126"/>
        <v>#VALUE!</v>
      </c>
      <c r="P1962" s="80"/>
      <c r="Q1962" s="80"/>
      <c r="R1962" s="80"/>
      <c r="S1962" s="80"/>
    </row>
    <row r="1963" spans="1:19">
      <c r="A1963" s="34">
        <v>2012</v>
      </c>
      <c r="B1963" s="7"/>
      <c r="C1963" s="7"/>
      <c r="D1963" s="7" t="str">
        <f t="shared" si="125"/>
        <v/>
      </c>
      <c r="E1963" s="7"/>
      <c r="F1963" s="19" t="str">
        <f t="shared" si="127"/>
        <v/>
      </c>
      <c r="G1963" s="82"/>
      <c r="H1963" s="7" t="str">
        <f t="shared" ref="H1963:H1986" si="128">IF(I1963="","空","重")</f>
        <v>空</v>
      </c>
      <c r="I1963" s="83"/>
      <c r="J1963" s="230"/>
      <c r="K1963" s="48"/>
      <c r="L1963" s="48"/>
      <c r="M1963" s="9"/>
      <c r="N1963" s="68"/>
      <c r="O1963" s="18" t="e">
        <f t="shared" ca="1" si="126"/>
        <v>#VALUE!</v>
      </c>
      <c r="P1963" s="80"/>
      <c r="Q1963" s="80"/>
      <c r="R1963" s="80"/>
      <c r="S1963" s="80"/>
    </row>
    <row r="1964" spans="1:19">
      <c r="A1964" s="34">
        <v>2013</v>
      </c>
      <c r="B1964" s="7"/>
      <c r="C1964" s="7"/>
      <c r="D1964" s="7" t="str">
        <f t="shared" si="125"/>
        <v/>
      </c>
      <c r="E1964" s="7"/>
      <c r="F1964" s="19" t="str">
        <f t="shared" si="127"/>
        <v/>
      </c>
      <c r="G1964" s="82"/>
      <c r="H1964" s="7" t="str">
        <f t="shared" si="128"/>
        <v>空</v>
      </c>
      <c r="I1964" s="83"/>
      <c r="J1964" s="230"/>
      <c r="K1964" s="48"/>
      <c r="L1964" s="48"/>
      <c r="M1964" s="9"/>
      <c r="N1964" s="68"/>
      <c r="O1964" s="18" t="e">
        <f t="shared" ca="1" si="126"/>
        <v>#VALUE!</v>
      </c>
      <c r="P1964" s="80"/>
      <c r="Q1964" s="80"/>
      <c r="R1964" s="80"/>
      <c r="S1964" s="80"/>
    </row>
    <row r="1965" spans="1:19">
      <c r="A1965" s="34">
        <v>2014</v>
      </c>
      <c r="B1965" s="7"/>
      <c r="C1965" s="7"/>
      <c r="D1965" s="7" t="str">
        <f t="shared" si="125"/>
        <v/>
      </c>
      <c r="E1965" s="7"/>
      <c r="F1965" s="19" t="str">
        <f t="shared" si="127"/>
        <v/>
      </c>
      <c r="G1965" s="39"/>
      <c r="H1965" s="7" t="str">
        <f t="shared" si="128"/>
        <v>空</v>
      </c>
      <c r="I1965" s="23"/>
      <c r="J1965" s="21"/>
      <c r="K1965" s="7"/>
      <c r="L1965" s="7"/>
      <c r="M1965" s="9"/>
      <c r="N1965" s="68"/>
      <c r="O1965" s="18" t="e">
        <f t="shared" ca="1" si="126"/>
        <v>#VALUE!</v>
      </c>
      <c r="P1965" s="80"/>
      <c r="Q1965" s="80"/>
      <c r="R1965" s="80"/>
      <c r="S1965" s="80"/>
    </row>
    <row r="1966" spans="1:19">
      <c r="A1966" s="34">
        <v>2015</v>
      </c>
      <c r="B1966" s="7"/>
      <c r="C1966" s="7"/>
      <c r="D1966" s="7" t="str">
        <f t="shared" si="125"/>
        <v/>
      </c>
      <c r="E1966" s="7"/>
      <c r="F1966" s="19" t="str">
        <f t="shared" si="127"/>
        <v/>
      </c>
      <c r="G1966" s="39"/>
      <c r="H1966" s="7" t="str">
        <f t="shared" si="128"/>
        <v>空</v>
      </c>
      <c r="I1966" s="23"/>
      <c r="J1966" s="21"/>
      <c r="K1966" s="7"/>
      <c r="L1966" s="7"/>
      <c r="M1966" s="9"/>
      <c r="N1966" s="68"/>
      <c r="O1966" s="18" t="e">
        <f t="shared" ca="1" si="126"/>
        <v>#VALUE!</v>
      </c>
      <c r="P1966" s="80"/>
      <c r="Q1966" s="80"/>
      <c r="R1966" s="80"/>
      <c r="S1966" s="80"/>
    </row>
    <row r="1967" spans="1:19">
      <c r="A1967" s="34">
        <v>2016</v>
      </c>
      <c r="B1967" s="7"/>
      <c r="C1967" s="7"/>
      <c r="D1967" s="7" t="str">
        <f t="shared" si="125"/>
        <v/>
      </c>
      <c r="E1967" s="7"/>
      <c r="F1967" s="19" t="str">
        <f t="shared" si="127"/>
        <v/>
      </c>
      <c r="G1967" s="39"/>
      <c r="H1967" s="7" t="str">
        <f t="shared" si="128"/>
        <v>空</v>
      </c>
      <c r="I1967" s="23"/>
      <c r="J1967" s="21"/>
      <c r="K1967" s="7"/>
      <c r="L1967" s="7"/>
      <c r="M1967" s="9"/>
      <c r="N1967" s="68"/>
      <c r="O1967" s="18" t="e">
        <f t="shared" ca="1" si="126"/>
        <v>#VALUE!</v>
      </c>
      <c r="P1967" s="80"/>
      <c r="Q1967" s="80"/>
      <c r="R1967" s="80"/>
      <c r="S1967" s="80"/>
    </row>
    <row r="1968" spans="1:19">
      <c r="A1968" s="34">
        <v>2017</v>
      </c>
      <c r="B1968" s="7"/>
      <c r="C1968" s="7"/>
      <c r="D1968" s="7" t="str">
        <f t="shared" si="125"/>
        <v/>
      </c>
      <c r="E1968" s="7"/>
      <c r="F1968" s="19" t="str">
        <f t="shared" si="127"/>
        <v/>
      </c>
      <c r="G1968" s="39"/>
      <c r="H1968" s="7" t="str">
        <f t="shared" si="128"/>
        <v>空</v>
      </c>
      <c r="I1968" s="23"/>
      <c r="J1968" s="21"/>
      <c r="K1968" s="7"/>
      <c r="L1968" s="7"/>
      <c r="M1968" s="9"/>
      <c r="N1968" s="68"/>
      <c r="O1968" s="18" t="e">
        <f t="shared" ca="1" si="126"/>
        <v>#VALUE!</v>
      </c>
      <c r="P1968" s="80"/>
      <c r="Q1968" s="80"/>
      <c r="R1968" s="80"/>
      <c r="S1968" s="80"/>
    </row>
    <row r="1969" spans="1:19">
      <c r="A1969" s="34">
        <v>2018</v>
      </c>
      <c r="B1969" s="7"/>
      <c r="C1969" s="7"/>
      <c r="D1969" s="7" t="str">
        <f t="shared" si="125"/>
        <v/>
      </c>
      <c r="E1969" s="7"/>
      <c r="F1969" s="19" t="str">
        <f t="shared" si="127"/>
        <v/>
      </c>
      <c r="G1969" s="39"/>
      <c r="H1969" s="7" t="str">
        <f t="shared" si="128"/>
        <v>空</v>
      </c>
      <c r="I1969" s="23"/>
      <c r="J1969" s="21"/>
      <c r="K1969" s="7"/>
      <c r="L1969" s="7"/>
      <c r="M1969" s="9"/>
      <c r="N1969" s="68"/>
      <c r="O1969" s="18" t="e">
        <f t="shared" ca="1" si="126"/>
        <v>#VALUE!</v>
      </c>
      <c r="P1969" s="80"/>
      <c r="Q1969" s="80"/>
      <c r="R1969" s="80"/>
      <c r="S1969" s="80"/>
    </row>
    <row r="1970" spans="1:19">
      <c r="A1970" s="34">
        <v>2019</v>
      </c>
      <c r="B1970" s="7"/>
      <c r="C1970" s="7"/>
      <c r="D1970" s="7" t="str">
        <f t="shared" si="125"/>
        <v/>
      </c>
      <c r="E1970" s="7"/>
      <c r="F1970" s="19" t="str">
        <f t="shared" si="127"/>
        <v/>
      </c>
      <c r="G1970" s="39"/>
      <c r="H1970" s="7" t="str">
        <f t="shared" si="128"/>
        <v>空</v>
      </c>
      <c r="I1970" s="23"/>
      <c r="J1970" s="21"/>
      <c r="K1970" s="7"/>
      <c r="L1970" s="7"/>
      <c r="M1970" s="9"/>
      <c r="N1970" s="68"/>
      <c r="O1970" s="18" t="e">
        <f t="shared" ca="1" si="126"/>
        <v>#VALUE!</v>
      </c>
      <c r="P1970" s="80"/>
      <c r="Q1970" s="80"/>
      <c r="R1970" s="80"/>
      <c r="S1970" s="80"/>
    </row>
    <row r="1971" spans="1:19">
      <c r="A1971" s="34">
        <v>2020</v>
      </c>
      <c r="B1971" s="7"/>
      <c r="C1971" s="7"/>
      <c r="D1971" s="7" t="str">
        <f t="shared" si="125"/>
        <v/>
      </c>
      <c r="E1971" s="7"/>
      <c r="F1971" s="19" t="str">
        <f t="shared" si="127"/>
        <v/>
      </c>
      <c r="G1971" s="39"/>
      <c r="H1971" s="7" t="str">
        <f t="shared" si="128"/>
        <v>空</v>
      </c>
      <c r="I1971" s="23"/>
      <c r="J1971" s="21"/>
      <c r="K1971" s="7"/>
      <c r="L1971" s="7"/>
      <c r="M1971" s="9"/>
      <c r="N1971" s="68"/>
      <c r="O1971" s="18" t="e">
        <f t="shared" ca="1" si="126"/>
        <v>#VALUE!</v>
      </c>
      <c r="P1971" s="80"/>
      <c r="Q1971" s="80"/>
      <c r="R1971" s="80"/>
      <c r="S1971" s="80"/>
    </row>
    <row r="1972" spans="1:19">
      <c r="A1972" s="34">
        <v>2021</v>
      </c>
      <c r="B1972" s="7"/>
      <c r="C1972" s="7"/>
      <c r="D1972" s="7" t="str">
        <f t="shared" si="125"/>
        <v/>
      </c>
      <c r="E1972" s="7"/>
      <c r="F1972" s="19" t="str">
        <f t="shared" si="127"/>
        <v/>
      </c>
      <c r="G1972" s="39"/>
      <c r="H1972" s="7" t="str">
        <f t="shared" si="128"/>
        <v>空</v>
      </c>
      <c r="I1972" s="23"/>
      <c r="J1972" s="21"/>
      <c r="K1972" s="7"/>
      <c r="L1972" s="7"/>
      <c r="M1972" s="9"/>
      <c r="N1972" s="68"/>
      <c r="O1972" s="18" t="e">
        <f t="shared" ca="1" si="126"/>
        <v>#VALUE!</v>
      </c>
      <c r="P1972" s="80"/>
      <c r="Q1972" s="80"/>
      <c r="R1972" s="80"/>
      <c r="S1972" s="80"/>
    </row>
    <row r="1973" spans="1:19">
      <c r="A1973" s="34">
        <v>2022</v>
      </c>
      <c r="B1973" s="7"/>
      <c r="C1973" s="7"/>
      <c r="D1973" s="7" t="str">
        <f t="shared" si="125"/>
        <v/>
      </c>
      <c r="E1973" s="7"/>
      <c r="F1973" s="19" t="str">
        <f t="shared" si="127"/>
        <v/>
      </c>
      <c r="G1973" s="39"/>
      <c r="H1973" s="7" t="str">
        <f t="shared" si="128"/>
        <v>空</v>
      </c>
      <c r="I1973" s="23"/>
      <c r="J1973" s="21"/>
      <c r="K1973" s="7"/>
      <c r="L1973" s="7"/>
      <c r="M1973" s="9"/>
      <c r="N1973" s="68"/>
      <c r="O1973" s="18" t="e">
        <f t="shared" ca="1" si="126"/>
        <v>#VALUE!</v>
      </c>
      <c r="P1973" s="80"/>
      <c r="Q1973" s="80"/>
      <c r="R1973" s="80"/>
      <c r="S1973" s="80"/>
    </row>
    <row r="1974" spans="1:19">
      <c r="A1974" s="34">
        <v>2023</v>
      </c>
      <c r="B1974" s="7"/>
      <c r="C1974" s="7"/>
      <c r="D1974" s="7" t="str">
        <f t="shared" si="125"/>
        <v/>
      </c>
      <c r="E1974" s="7"/>
      <c r="F1974" s="19" t="str">
        <f t="shared" si="127"/>
        <v/>
      </c>
      <c r="G1974" s="39"/>
      <c r="H1974" s="7" t="str">
        <f t="shared" si="128"/>
        <v>空</v>
      </c>
      <c r="I1974" s="23"/>
      <c r="J1974" s="21"/>
      <c r="K1974" s="7"/>
      <c r="L1974" s="7"/>
      <c r="M1974" s="9"/>
      <c r="N1974" s="68"/>
      <c r="O1974" s="18" t="e">
        <f t="shared" ca="1" si="126"/>
        <v>#VALUE!</v>
      </c>
      <c r="P1974" s="80"/>
      <c r="Q1974" s="80"/>
      <c r="R1974" s="80"/>
      <c r="S1974" s="80"/>
    </row>
    <row r="1975" spans="1:19">
      <c r="A1975" s="34">
        <v>2024</v>
      </c>
      <c r="B1975" s="7"/>
      <c r="C1975" s="7"/>
      <c r="D1975" s="7" t="str">
        <f t="shared" si="125"/>
        <v/>
      </c>
      <c r="E1975" s="7"/>
      <c r="F1975" s="19" t="str">
        <f t="shared" si="127"/>
        <v/>
      </c>
      <c r="G1975" s="39"/>
      <c r="H1975" s="7" t="str">
        <f t="shared" si="128"/>
        <v>空</v>
      </c>
      <c r="I1975" s="23"/>
      <c r="J1975" s="21"/>
      <c r="K1975" s="7"/>
      <c r="L1975" s="7"/>
      <c r="M1975" s="9"/>
      <c r="N1975" s="68"/>
      <c r="O1975" s="18" t="e">
        <f t="shared" ca="1" si="126"/>
        <v>#VALUE!</v>
      </c>
      <c r="P1975" s="80"/>
      <c r="Q1975" s="80"/>
      <c r="R1975" s="80"/>
      <c r="S1975" s="80"/>
    </row>
    <row r="1976" spans="1:19">
      <c r="A1976" s="34">
        <v>2025</v>
      </c>
      <c r="B1976" s="7"/>
      <c r="C1976" s="7"/>
      <c r="D1976" s="7" t="str">
        <f t="shared" si="125"/>
        <v/>
      </c>
      <c r="E1976" s="7"/>
      <c r="F1976" s="19" t="str">
        <f t="shared" si="127"/>
        <v/>
      </c>
      <c r="G1976" s="39"/>
      <c r="H1976" s="7" t="str">
        <f t="shared" si="128"/>
        <v>空</v>
      </c>
      <c r="I1976" s="23"/>
      <c r="J1976" s="21"/>
      <c r="K1976" s="7"/>
      <c r="L1976" s="7"/>
      <c r="M1976" s="9"/>
      <c r="N1976" s="68"/>
      <c r="O1976" s="18" t="e">
        <f t="shared" ca="1" si="126"/>
        <v>#VALUE!</v>
      </c>
      <c r="P1976" s="80"/>
      <c r="Q1976" s="80"/>
      <c r="R1976" s="80"/>
      <c r="S1976" s="80"/>
    </row>
    <row r="1977" spans="1:19">
      <c r="A1977" s="34">
        <v>2026</v>
      </c>
      <c r="B1977" s="7"/>
      <c r="C1977" s="7"/>
      <c r="D1977" s="7" t="str">
        <f t="shared" si="125"/>
        <v/>
      </c>
      <c r="E1977" s="7"/>
      <c r="F1977" s="19" t="str">
        <f t="shared" si="127"/>
        <v/>
      </c>
      <c r="G1977" s="39"/>
      <c r="H1977" s="7" t="str">
        <f t="shared" si="128"/>
        <v>空</v>
      </c>
      <c r="I1977" s="23"/>
      <c r="J1977" s="21"/>
      <c r="K1977" s="7"/>
      <c r="L1977" s="7"/>
      <c r="M1977" s="9"/>
      <c r="N1977" s="68"/>
      <c r="O1977" s="18" t="e">
        <f t="shared" ca="1" si="126"/>
        <v>#VALUE!</v>
      </c>
      <c r="P1977" s="80"/>
      <c r="Q1977" s="80"/>
      <c r="R1977" s="80"/>
      <c r="S1977" s="80"/>
    </row>
    <row r="1978" spans="1:19">
      <c r="A1978" s="34">
        <v>2027</v>
      </c>
      <c r="B1978" s="7"/>
      <c r="C1978" s="7"/>
      <c r="D1978" s="7" t="str">
        <f t="shared" si="125"/>
        <v/>
      </c>
      <c r="E1978" s="7"/>
      <c r="F1978" s="19" t="str">
        <f t="shared" si="127"/>
        <v/>
      </c>
      <c r="G1978" s="39"/>
      <c r="H1978" s="7" t="str">
        <f t="shared" si="128"/>
        <v>空</v>
      </c>
      <c r="I1978" s="23"/>
      <c r="J1978" s="21"/>
      <c r="K1978" s="7"/>
      <c r="L1978" s="7"/>
      <c r="M1978" s="9"/>
      <c r="N1978" s="68"/>
      <c r="O1978" s="18" t="e">
        <f t="shared" ca="1" si="126"/>
        <v>#VALUE!</v>
      </c>
      <c r="P1978" s="80"/>
      <c r="Q1978" s="80"/>
      <c r="R1978" s="80"/>
      <c r="S1978" s="80"/>
    </row>
    <row r="1979" spans="1:19">
      <c r="A1979" s="34">
        <v>2028</v>
      </c>
      <c r="B1979" s="7"/>
      <c r="C1979" s="7"/>
      <c r="D1979" s="7" t="str">
        <f t="shared" si="125"/>
        <v/>
      </c>
      <c r="E1979" s="7"/>
      <c r="F1979" s="19" t="str">
        <f t="shared" si="127"/>
        <v/>
      </c>
      <c r="G1979" s="39"/>
      <c r="H1979" s="7" t="str">
        <f t="shared" si="128"/>
        <v>空</v>
      </c>
      <c r="I1979" s="23"/>
      <c r="J1979" s="21"/>
      <c r="K1979" s="7"/>
      <c r="L1979" s="7"/>
      <c r="M1979" s="9"/>
      <c r="N1979" s="68"/>
      <c r="O1979" s="18" t="e">
        <f t="shared" ca="1" si="126"/>
        <v>#VALUE!</v>
      </c>
      <c r="P1979" s="80"/>
      <c r="Q1979" s="80"/>
      <c r="R1979" s="80"/>
      <c r="S1979" s="80"/>
    </row>
    <row r="1980" spans="1:19">
      <c r="A1980" s="34">
        <v>2029</v>
      </c>
      <c r="B1980" s="7"/>
      <c r="C1980" s="7"/>
      <c r="D1980" s="7" t="str">
        <f t="shared" si="125"/>
        <v/>
      </c>
      <c r="E1980" s="7"/>
      <c r="F1980" s="19" t="str">
        <f t="shared" si="127"/>
        <v/>
      </c>
      <c r="G1980" s="39"/>
      <c r="H1980" s="7" t="str">
        <f t="shared" si="128"/>
        <v>空</v>
      </c>
      <c r="I1980" s="23"/>
      <c r="J1980" s="21"/>
      <c r="K1980" s="7"/>
      <c r="L1980" s="7"/>
      <c r="M1980" s="9"/>
      <c r="N1980" s="68"/>
      <c r="O1980" s="18" t="e">
        <f t="shared" ca="1" si="126"/>
        <v>#VALUE!</v>
      </c>
      <c r="P1980" s="80"/>
      <c r="Q1980" s="80"/>
      <c r="R1980" s="80"/>
      <c r="S1980" s="80"/>
    </row>
    <row r="1981" spans="1:19">
      <c r="A1981" s="34">
        <v>2030</v>
      </c>
      <c r="B1981" s="7"/>
      <c r="C1981" s="7"/>
      <c r="D1981" s="7" t="str">
        <f t="shared" si="125"/>
        <v/>
      </c>
      <c r="E1981" s="7"/>
      <c r="F1981" s="19" t="str">
        <f t="shared" si="127"/>
        <v/>
      </c>
      <c r="G1981" s="39"/>
      <c r="H1981" s="7" t="str">
        <f t="shared" si="128"/>
        <v>空</v>
      </c>
      <c r="I1981" s="23"/>
      <c r="J1981" s="21"/>
      <c r="K1981" s="7"/>
      <c r="L1981" s="7"/>
      <c r="M1981" s="9"/>
      <c r="N1981" s="68"/>
      <c r="O1981" s="18" t="e">
        <f t="shared" ca="1" si="126"/>
        <v>#VALUE!</v>
      </c>
      <c r="P1981" s="80"/>
      <c r="Q1981" s="80"/>
      <c r="R1981" s="80"/>
      <c r="S1981" s="80"/>
    </row>
    <row r="1982" spans="1:19">
      <c r="A1982" s="34">
        <v>2031</v>
      </c>
      <c r="B1982" s="7"/>
      <c r="C1982" s="7"/>
      <c r="D1982" s="7" t="str">
        <f t="shared" si="125"/>
        <v/>
      </c>
      <c r="E1982" s="7"/>
      <c r="F1982" s="19" t="str">
        <f t="shared" si="127"/>
        <v/>
      </c>
      <c r="G1982" s="39"/>
      <c r="H1982" s="7" t="str">
        <f t="shared" si="128"/>
        <v>空</v>
      </c>
      <c r="I1982" s="23"/>
      <c r="J1982" s="21"/>
      <c r="K1982" s="7"/>
      <c r="L1982" s="7"/>
      <c r="M1982" s="9"/>
      <c r="N1982" s="68"/>
      <c r="O1982" s="18" t="e">
        <f t="shared" ca="1" si="126"/>
        <v>#VALUE!</v>
      </c>
      <c r="P1982" s="80"/>
      <c r="Q1982" s="80"/>
      <c r="R1982" s="80"/>
      <c r="S1982" s="80"/>
    </row>
    <row r="1983" spans="1:19">
      <c r="A1983" s="34">
        <v>2032</v>
      </c>
      <c r="B1983" s="7"/>
      <c r="C1983" s="7"/>
      <c r="D1983" s="7" t="str">
        <f t="shared" si="125"/>
        <v/>
      </c>
      <c r="E1983" s="7"/>
      <c r="F1983" s="19" t="str">
        <f t="shared" si="127"/>
        <v/>
      </c>
      <c r="G1983" s="39"/>
      <c r="H1983" s="7" t="str">
        <f t="shared" si="128"/>
        <v>空</v>
      </c>
      <c r="I1983" s="23"/>
      <c r="J1983" s="21"/>
      <c r="K1983" s="7"/>
      <c r="L1983" s="7"/>
      <c r="M1983" s="9"/>
      <c r="N1983" s="68"/>
      <c r="O1983" s="18" t="e">
        <f t="shared" ca="1" si="126"/>
        <v>#VALUE!</v>
      </c>
      <c r="P1983" s="80"/>
      <c r="Q1983" s="80"/>
      <c r="R1983" s="80"/>
      <c r="S1983" s="80"/>
    </row>
    <row r="1984" spans="1:19">
      <c r="A1984" s="34">
        <v>2033</v>
      </c>
      <c r="B1984" s="7"/>
      <c r="C1984" s="7"/>
      <c r="D1984" s="7" t="str">
        <f t="shared" si="125"/>
        <v/>
      </c>
      <c r="E1984" s="7"/>
      <c r="F1984" s="19" t="str">
        <f t="shared" si="127"/>
        <v/>
      </c>
      <c r="G1984" s="39"/>
      <c r="H1984" s="7" t="str">
        <f t="shared" si="128"/>
        <v>空</v>
      </c>
      <c r="I1984" s="23"/>
      <c r="J1984" s="21"/>
      <c r="K1984" s="7"/>
      <c r="L1984" s="7"/>
      <c r="M1984" s="9"/>
      <c r="N1984" s="68"/>
      <c r="O1984" s="18" t="e">
        <f t="shared" ca="1" si="126"/>
        <v>#VALUE!</v>
      </c>
      <c r="P1984" s="80"/>
      <c r="Q1984" s="80"/>
      <c r="R1984" s="80"/>
      <c r="S1984" s="80"/>
    </row>
    <row r="1985" spans="1:19">
      <c r="A1985" s="34">
        <v>2034</v>
      </c>
      <c r="B1985" s="7"/>
      <c r="C1985" s="7"/>
      <c r="D1985" s="7" t="str">
        <f t="shared" si="125"/>
        <v/>
      </c>
      <c r="E1985" s="7"/>
      <c r="F1985" s="19" t="str">
        <f t="shared" si="127"/>
        <v/>
      </c>
      <c r="G1985" s="39"/>
      <c r="H1985" s="7" t="str">
        <f t="shared" si="128"/>
        <v>空</v>
      </c>
      <c r="I1985" s="23"/>
      <c r="J1985" s="21"/>
      <c r="K1985" s="7"/>
      <c r="L1985" s="7"/>
      <c r="M1985" s="9"/>
      <c r="N1985" s="68"/>
      <c r="O1985" s="18" t="e">
        <f t="shared" ca="1" si="126"/>
        <v>#VALUE!</v>
      </c>
      <c r="P1985" s="80"/>
      <c r="Q1985" s="80"/>
      <c r="R1985" s="80"/>
      <c r="S1985" s="80"/>
    </row>
    <row r="1986" spans="1:19">
      <c r="A1986" s="34">
        <v>2035</v>
      </c>
      <c r="B1986" s="7"/>
      <c r="C1986" s="7"/>
      <c r="D1986" s="7" t="str">
        <f t="shared" si="125"/>
        <v/>
      </c>
      <c r="E1986" s="7"/>
      <c r="F1986" s="19" t="str">
        <f t="shared" si="127"/>
        <v/>
      </c>
      <c r="G1986" s="39"/>
      <c r="H1986" s="7" t="str">
        <f t="shared" si="128"/>
        <v>空</v>
      </c>
      <c r="I1986" s="23"/>
      <c r="J1986" s="21"/>
      <c r="K1986" s="7"/>
      <c r="L1986" s="7"/>
      <c r="M1986" s="9"/>
      <c r="N1986" s="68"/>
      <c r="O1986" s="18" t="e">
        <f t="shared" ca="1" si="126"/>
        <v>#VALUE!</v>
      </c>
      <c r="P1986" s="80"/>
      <c r="Q1986" s="80"/>
      <c r="R1986" s="80"/>
      <c r="S1986" s="80"/>
    </row>
    <row r="1987" spans="1:19">
      <c r="A1987" s="34">
        <v>2036</v>
      </c>
      <c r="B1987" s="7"/>
      <c r="C1987" s="7"/>
      <c r="D1987" s="7" t="str">
        <f t="shared" si="125"/>
        <v/>
      </c>
      <c r="E1987" s="7"/>
      <c r="F1987" s="19" t="str">
        <f t="shared" si="127"/>
        <v/>
      </c>
      <c r="G1987" s="39"/>
      <c r="H1987" s="7" t="str">
        <f t="shared" ref="H1987:H2050" si="129">IF(I1987="","空","重")</f>
        <v>空</v>
      </c>
      <c r="I1987" s="23"/>
      <c r="J1987" s="21"/>
      <c r="K1987" s="7"/>
      <c r="L1987" s="7"/>
      <c r="M1987" s="9"/>
      <c r="N1987" s="68"/>
      <c r="O1987" s="18" t="e">
        <f t="shared" ca="1" si="126"/>
        <v>#VALUE!</v>
      </c>
      <c r="P1987" s="80"/>
      <c r="Q1987" s="80"/>
      <c r="R1987" s="80"/>
      <c r="S1987" s="80"/>
    </row>
    <row r="1988" spans="1:19">
      <c r="A1988" s="34">
        <v>2037</v>
      </c>
      <c r="B1988" s="7"/>
      <c r="C1988" s="7"/>
      <c r="D1988" s="7" t="str">
        <f t="shared" ref="D1988:D2051" si="130">IF(B1988="","","HPL箱")</f>
        <v/>
      </c>
      <c r="E1988" s="7"/>
      <c r="F1988" s="19" t="str">
        <f t="shared" si="127"/>
        <v/>
      </c>
      <c r="G1988" s="39"/>
      <c r="H1988" s="7" t="str">
        <f t="shared" si="129"/>
        <v>空</v>
      </c>
      <c r="I1988" s="23"/>
      <c r="J1988" s="21"/>
      <c r="K1988" s="7"/>
      <c r="L1988" s="7"/>
      <c r="M1988" s="9"/>
      <c r="N1988" s="68"/>
      <c r="O1988" s="18" t="e">
        <f t="shared" ca="1" si="126"/>
        <v>#VALUE!</v>
      </c>
      <c r="P1988" s="80"/>
      <c r="Q1988" s="80"/>
      <c r="R1988" s="80"/>
      <c r="S1988" s="80"/>
    </row>
    <row r="1989" spans="1:19">
      <c r="A1989" s="34">
        <v>2038</v>
      </c>
      <c r="B1989" s="7"/>
      <c r="C1989" s="7"/>
      <c r="D1989" s="7" t="str">
        <f t="shared" si="130"/>
        <v/>
      </c>
      <c r="E1989" s="7"/>
      <c r="F1989" s="19" t="str">
        <f t="shared" si="127"/>
        <v/>
      </c>
      <c r="G1989" s="39"/>
      <c r="H1989" s="7" t="str">
        <f t="shared" si="129"/>
        <v>空</v>
      </c>
      <c r="I1989" s="23"/>
      <c r="J1989" s="21"/>
      <c r="K1989" s="7"/>
      <c r="L1989" s="7"/>
      <c r="M1989" s="9"/>
      <c r="N1989" s="68"/>
      <c r="O1989" s="18" t="e">
        <f t="shared" ca="1" si="126"/>
        <v>#VALUE!</v>
      </c>
      <c r="P1989" s="80"/>
      <c r="Q1989" s="80"/>
      <c r="R1989" s="80"/>
      <c r="S1989" s="80"/>
    </row>
    <row r="1990" spans="1:19">
      <c r="A1990" s="34">
        <v>2039</v>
      </c>
      <c r="B1990" s="7"/>
      <c r="C1990" s="7"/>
      <c r="D1990" s="7" t="str">
        <f t="shared" si="130"/>
        <v/>
      </c>
      <c r="E1990" s="7"/>
      <c r="F1990" s="19" t="str">
        <f t="shared" si="127"/>
        <v/>
      </c>
      <c r="G1990" s="39"/>
      <c r="H1990" s="7" t="str">
        <f t="shared" si="129"/>
        <v>空</v>
      </c>
      <c r="I1990" s="23"/>
      <c r="J1990" s="21"/>
      <c r="K1990" s="7"/>
      <c r="L1990" s="7"/>
      <c r="M1990" s="9"/>
      <c r="N1990" s="68"/>
      <c r="O1990" s="18" t="e">
        <f t="shared" ca="1" si="126"/>
        <v>#VALUE!</v>
      </c>
      <c r="P1990" s="80"/>
      <c r="Q1990" s="80"/>
      <c r="R1990" s="80"/>
      <c r="S1990" s="80"/>
    </row>
    <row r="1991" spans="1:19">
      <c r="A1991" s="34">
        <v>2040</v>
      </c>
      <c r="B1991" s="7"/>
      <c r="C1991" s="7"/>
      <c r="D1991" s="7" t="str">
        <f t="shared" si="130"/>
        <v/>
      </c>
      <c r="E1991" s="7"/>
      <c r="F1991" s="19" t="str">
        <f t="shared" si="127"/>
        <v/>
      </c>
      <c r="G1991" s="39"/>
      <c r="H1991" s="7" t="str">
        <f t="shared" si="129"/>
        <v>空</v>
      </c>
      <c r="I1991" s="23"/>
      <c r="J1991" s="21"/>
      <c r="K1991" s="7"/>
      <c r="L1991" s="7"/>
      <c r="M1991" s="9"/>
      <c r="N1991" s="68"/>
      <c r="O1991" s="18" t="e">
        <f t="shared" ca="1" si="126"/>
        <v>#VALUE!</v>
      </c>
      <c r="P1991" s="80"/>
      <c r="Q1991" s="80"/>
      <c r="R1991" s="80"/>
      <c r="S1991" s="80"/>
    </row>
    <row r="1992" spans="1:19">
      <c r="A1992" s="34">
        <v>2041</v>
      </c>
      <c r="B1992" s="7"/>
      <c r="C1992" s="7"/>
      <c r="D1992" s="7" t="str">
        <f t="shared" si="130"/>
        <v/>
      </c>
      <c r="E1992" s="7"/>
      <c r="F1992" s="19" t="str">
        <f t="shared" si="127"/>
        <v/>
      </c>
      <c r="G1992" s="39"/>
      <c r="H1992" s="7" t="str">
        <f t="shared" si="129"/>
        <v>空</v>
      </c>
      <c r="I1992" s="23"/>
      <c r="J1992" s="21"/>
      <c r="K1992" s="7"/>
      <c r="L1992" s="7"/>
      <c r="M1992" s="9"/>
      <c r="N1992" s="68"/>
      <c r="O1992" s="18" t="e">
        <f t="shared" ca="1" si="126"/>
        <v>#VALUE!</v>
      </c>
      <c r="P1992" s="80"/>
      <c r="Q1992" s="80"/>
      <c r="R1992" s="80"/>
      <c r="S1992" s="80"/>
    </row>
    <row r="1993" spans="1:19">
      <c r="A1993" s="34">
        <v>2042</v>
      </c>
      <c r="B1993" s="7"/>
      <c r="C1993" s="7"/>
      <c r="D1993" s="7" t="str">
        <f t="shared" si="130"/>
        <v/>
      </c>
      <c r="E1993" s="7"/>
      <c r="F1993" s="19" t="str">
        <f t="shared" si="127"/>
        <v/>
      </c>
      <c r="G1993" s="39"/>
      <c r="H1993" s="7" t="str">
        <f t="shared" si="129"/>
        <v>空</v>
      </c>
      <c r="I1993" s="23"/>
      <c r="J1993" s="21"/>
      <c r="K1993" s="7"/>
      <c r="L1993" s="7"/>
      <c r="M1993" s="9"/>
      <c r="N1993" s="68"/>
      <c r="O1993" s="18" t="e">
        <f t="shared" ca="1" si="126"/>
        <v>#VALUE!</v>
      </c>
      <c r="P1993" s="80"/>
      <c r="Q1993" s="80"/>
      <c r="R1993" s="80"/>
      <c r="S1993" s="80"/>
    </row>
    <row r="1994" spans="1:19">
      <c r="A1994" s="34">
        <v>2043</v>
      </c>
      <c r="B1994" s="7"/>
      <c r="C1994" s="7"/>
      <c r="D1994" s="7" t="str">
        <f t="shared" si="130"/>
        <v/>
      </c>
      <c r="E1994" s="7"/>
      <c r="F1994" s="19" t="str">
        <f t="shared" si="127"/>
        <v/>
      </c>
      <c r="G1994" s="39"/>
      <c r="H1994" s="7" t="str">
        <f t="shared" si="129"/>
        <v>空</v>
      </c>
      <c r="I1994" s="23"/>
      <c r="J1994" s="21"/>
      <c r="K1994" s="7"/>
      <c r="L1994" s="7"/>
      <c r="M1994" s="9"/>
      <c r="N1994" s="68"/>
      <c r="O1994" s="18" t="e">
        <f t="shared" ca="1" si="126"/>
        <v>#VALUE!</v>
      </c>
      <c r="P1994" s="80"/>
      <c r="Q1994" s="80"/>
      <c r="R1994" s="80"/>
      <c r="S1994" s="80"/>
    </row>
    <row r="1995" spans="1:19">
      <c r="A1995" s="34">
        <v>2044</v>
      </c>
      <c r="B1995" s="7"/>
      <c r="C1995" s="7"/>
      <c r="D1995" s="7" t="str">
        <f t="shared" si="130"/>
        <v/>
      </c>
      <c r="E1995" s="7"/>
      <c r="F1995" s="19" t="str">
        <f t="shared" si="127"/>
        <v/>
      </c>
      <c r="G1995" s="39"/>
      <c r="H1995" s="7" t="str">
        <f t="shared" si="129"/>
        <v>空</v>
      </c>
      <c r="I1995" s="23"/>
      <c r="J1995" s="21"/>
      <c r="K1995" s="7"/>
      <c r="L1995" s="7"/>
      <c r="M1995" s="9"/>
      <c r="N1995" s="68"/>
      <c r="O1995" s="18" t="e">
        <f t="shared" ca="1" si="126"/>
        <v>#VALUE!</v>
      </c>
      <c r="P1995" s="80"/>
      <c r="Q1995" s="80"/>
      <c r="R1995" s="80"/>
      <c r="S1995" s="80"/>
    </row>
    <row r="1996" spans="1:19">
      <c r="A1996" s="34">
        <v>2045</v>
      </c>
      <c r="B1996" s="7"/>
      <c r="C1996" s="7"/>
      <c r="D1996" s="7" t="str">
        <f t="shared" si="130"/>
        <v/>
      </c>
      <c r="E1996" s="7"/>
      <c r="F1996" s="19" t="str">
        <f t="shared" si="127"/>
        <v/>
      </c>
      <c r="G1996" s="39"/>
      <c r="H1996" s="7" t="str">
        <f t="shared" si="129"/>
        <v>空</v>
      </c>
      <c r="I1996" s="23"/>
      <c r="J1996" s="21"/>
      <c r="K1996" s="7"/>
      <c r="L1996" s="7"/>
      <c r="M1996" s="9"/>
      <c r="N1996" s="68"/>
      <c r="O1996" s="18" t="e">
        <f t="shared" ca="1" si="126"/>
        <v>#VALUE!</v>
      </c>
      <c r="P1996" s="80"/>
      <c r="Q1996" s="80"/>
      <c r="R1996" s="80"/>
      <c r="S1996" s="80"/>
    </row>
    <row r="1997" spans="1:19">
      <c r="A1997" s="34">
        <v>2046</v>
      </c>
      <c r="B1997" s="7"/>
      <c r="C1997" s="7"/>
      <c r="D1997" s="7" t="str">
        <f t="shared" si="130"/>
        <v/>
      </c>
      <c r="E1997" s="7"/>
      <c r="F1997" s="19" t="str">
        <f t="shared" si="127"/>
        <v/>
      </c>
      <c r="G1997" s="39"/>
      <c r="H1997" s="7" t="str">
        <f t="shared" si="129"/>
        <v>空</v>
      </c>
      <c r="I1997" s="23"/>
      <c r="J1997" s="21"/>
      <c r="K1997" s="7"/>
      <c r="L1997" s="7"/>
      <c r="M1997" s="9"/>
      <c r="N1997" s="68"/>
      <c r="O1997" s="18" t="e">
        <f t="shared" ca="1" si="126"/>
        <v>#VALUE!</v>
      </c>
      <c r="P1997" s="80"/>
      <c r="Q1997" s="80"/>
      <c r="R1997" s="80"/>
      <c r="S1997" s="80"/>
    </row>
    <row r="1998" spans="1:19">
      <c r="A1998" s="34">
        <v>2047</v>
      </c>
      <c r="B1998" s="7"/>
      <c r="C1998" s="7"/>
      <c r="D1998" s="7" t="str">
        <f t="shared" si="130"/>
        <v/>
      </c>
      <c r="E1998" s="7"/>
      <c r="F1998" s="19" t="str">
        <f t="shared" si="127"/>
        <v/>
      </c>
      <c r="G1998" s="39"/>
      <c r="H1998" s="7" t="str">
        <f t="shared" si="129"/>
        <v>空</v>
      </c>
      <c r="I1998" s="23"/>
      <c r="J1998" s="21"/>
      <c r="K1998" s="7"/>
      <c r="L1998" s="7"/>
      <c r="M1998" s="9"/>
      <c r="N1998" s="68"/>
      <c r="O1998" s="18" t="e">
        <f t="shared" ca="1" si="126"/>
        <v>#VALUE!</v>
      </c>
      <c r="P1998" s="80"/>
      <c r="Q1998" s="80"/>
      <c r="R1998" s="80"/>
      <c r="S1998" s="80"/>
    </row>
    <row r="1999" spans="1:19">
      <c r="A1999" s="34">
        <v>2048</v>
      </c>
      <c r="B1999" s="7"/>
      <c r="C1999" s="7"/>
      <c r="D1999" s="7" t="str">
        <f t="shared" si="130"/>
        <v/>
      </c>
      <c r="E1999" s="7"/>
      <c r="F1999" s="19" t="str">
        <f t="shared" si="127"/>
        <v/>
      </c>
      <c r="G1999" s="39"/>
      <c r="H1999" s="7" t="str">
        <f t="shared" si="129"/>
        <v>空</v>
      </c>
      <c r="I1999" s="23"/>
      <c r="J1999" s="21"/>
      <c r="K1999" s="7"/>
      <c r="L1999" s="7"/>
      <c r="M1999" s="9"/>
      <c r="N1999" s="68"/>
      <c r="O1999" s="18" t="e">
        <f t="shared" ca="1" si="126"/>
        <v>#VALUE!</v>
      </c>
      <c r="P1999" s="80"/>
      <c r="Q1999" s="80"/>
      <c r="R1999" s="80"/>
      <c r="S1999" s="80"/>
    </row>
    <row r="2000" spans="1:19">
      <c r="A2000" s="34">
        <v>2049</v>
      </c>
      <c r="B2000" s="7"/>
      <c r="C2000" s="7"/>
      <c r="D2000" s="7" t="str">
        <f t="shared" si="130"/>
        <v/>
      </c>
      <c r="E2000" s="7"/>
      <c r="F2000" s="19" t="str">
        <f t="shared" si="127"/>
        <v/>
      </c>
      <c r="G2000" s="39"/>
      <c r="H2000" s="7" t="str">
        <f t="shared" si="129"/>
        <v>空</v>
      </c>
      <c r="I2000" s="23"/>
      <c r="J2000" s="21"/>
      <c r="K2000" s="7"/>
      <c r="L2000" s="7"/>
      <c r="M2000" s="9"/>
      <c r="N2000" s="68"/>
      <c r="O2000" s="18" t="e">
        <f t="shared" ca="1" si="126"/>
        <v>#VALUE!</v>
      </c>
      <c r="P2000" s="80"/>
      <c r="Q2000" s="80"/>
      <c r="R2000" s="80"/>
      <c r="S2000" s="80"/>
    </row>
    <row r="2001" spans="1:19">
      <c r="A2001" s="34">
        <v>2050</v>
      </c>
      <c r="B2001" s="7"/>
      <c r="C2001" s="7"/>
      <c r="D2001" s="7" t="str">
        <f t="shared" si="130"/>
        <v/>
      </c>
      <c r="E2001" s="7"/>
      <c r="F2001" s="19" t="str">
        <f t="shared" si="127"/>
        <v/>
      </c>
      <c r="G2001" s="39"/>
      <c r="H2001" s="7" t="str">
        <f t="shared" si="129"/>
        <v>空</v>
      </c>
      <c r="I2001" s="23"/>
      <c r="J2001" s="21"/>
      <c r="K2001" s="7"/>
      <c r="L2001" s="7"/>
      <c r="M2001" s="9"/>
      <c r="N2001" s="68"/>
      <c r="O2001" s="18" t="e">
        <f t="shared" ca="1" si="126"/>
        <v>#VALUE!</v>
      </c>
      <c r="P2001" s="80"/>
      <c r="Q2001" s="80"/>
      <c r="R2001" s="80"/>
      <c r="S2001" s="80"/>
    </row>
    <row r="2002" spans="1:19">
      <c r="A2002" s="34">
        <v>2051</v>
      </c>
      <c r="B2002" s="7"/>
      <c r="C2002" s="7"/>
      <c r="D2002" s="7" t="str">
        <f t="shared" si="130"/>
        <v/>
      </c>
      <c r="E2002" s="7"/>
      <c r="F2002" s="19" t="str">
        <f t="shared" si="127"/>
        <v/>
      </c>
      <c r="G2002" s="39"/>
      <c r="H2002" s="7" t="str">
        <f t="shared" si="129"/>
        <v>空</v>
      </c>
      <c r="I2002" s="23"/>
      <c r="J2002" s="21"/>
      <c r="K2002" s="7"/>
      <c r="L2002" s="7"/>
      <c r="M2002" s="9"/>
      <c r="N2002" s="68"/>
      <c r="O2002" s="18" t="e">
        <f t="shared" ref="O2002:O2065" ca="1" si="131">IF(ISNONTEXT(J2002),DATEDIF(F2002,TODAY(),"d")&amp;"天","出场")</f>
        <v>#VALUE!</v>
      </c>
      <c r="P2002" s="80"/>
      <c r="Q2002" s="80"/>
      <c r="R2002" s="80"/>
      <c r="S2002" s="80"/>
    </row>
    <row r="2003" spans="1:19">
      <c r="A2003" s="34">
        <v>2052</v>
      </c>
      <c r="B2003" s="7"/>
      <c r="C2003" s="7"/>
      <c r="D2003" s="7" t="str">
        <f t="shared" si="130"/>
        <v/>
      </c>
      <c r="E2003" s="7"/>
      <c r="F2003" s="19" t="str">
        <f t="shared" si="127"/>
        <v/>
      </c>
      <c r="G2003" s="39"/>
      <c r="H2003" s="7" t="str">
        <f t="shared" si="129"/>
        <v>空</v>
      </c>
      <c r="I2003" s="23"/>
      <c r="J2003" s="21"/>
      <c r="K2003" s="7"/>
      <c r="L2003" s="7"/>
      <c r="M2003" s="9"/>
      <c r="N2003" s="68"/>
      <c r="O2003" s="18" t="e">
        <f t="shared" ca="1" si="131"/>
        <v>#VALUE!</v>
      </c>
      <c r="P2003" s="80"/>
      <c r="Q2003" s="80"/>
      <c r="R2003" s="80"/>
      <c r="S2003" s="80"/>
    </row>
    <row r="2004" spans="1:19">
      <c r="A2004" s="34">
        <v>2053</v>
      </c>
      <c r="B2004" s="7"/>
      <c r="C2004" s="7"/>
      <c r="D2004" s="7" t="str">
        <f t="shared" si="130"/>
        <v/>
      </c>
      <c r="E2004" s="7"/>
      <c r="F2004" s="19" t="str">
        <f t="shared" si="127"/>
        <v/>
      </c>
      <c r="G2004" s="39"/>
      <c r="H2004" s="7" t="str">
        <f t="shared" si="129"/>
        <v>空</v>
      </c>
      <c r="I2004" s="23"/>
      <c r="J2004" s="21"/>
      <c r="K2004" s="7"/>
      <c r="L2004" s="7"/>
      <c r="M2004" s="9"/>
      <c r="N2004" s="68"/>
      <c r="O2004" s="18" t="e">
        <f t="shared" ca="1" si="131"/>
        <v>#VALUE!</v>
      </c>
      <c r="P2004" s="80"/>
      <c r="Q2004" s="80"/>
      <c r="R2004" s="80"/>
      <c r="S2004" s="80"/>
    </row>
    <row r="2005" spans="1:19">
      <c r="A2005" s="34">
        <v>2054</v>
      </c>
      <c r="B2005" s="7"/>
      <c r="C2005" s="7"/>
      <c r="D2005" s="7" t="str">
        <f t="shared" si="130"/>
        <v/>
      </c>
      <c r="E2005" s="7"/>
      <c r="F2005" s="19" t="str">
        <f t="shared" si="127"/>
        <v/>
      </c>
      <c r="G2005" s="39"/>
      <c r="H2005" s="7" t="str">
        <f t="shared" si="129"/>
        <v>空</v>
      </c>
      <c r="I2005" s="23"/>
      <c r="J2005" s="21"/>
      <c r="K2005" s="7"/>
      <c r="L2005" s="7"/>
      <c r="M2005" s="9"/>
      <c r="N2005" s="68"/>
      <c r="O2005" s="18" t="e">
        <f t="shared" ca="1" si="131"/>
        <v>#VALUE!</v>
      </c>
      <c r="P2005" s="80"/>
      <c r="Q2005" s="80"/>
      <c r="R2005" s="80"/>
      <c r="S2005" s="80"/>
    </row>
    <row r="2006" spans="1:19">
      <c r="A2006" s="34">
        <v>2055</v>
      </c>
      <c r="B2006" s="7"/>
      <c r="C2006" s="7"/>
      <c r="D2006" s="7" t="str">
        <f t="shared" si="130"/>
        <v/>
      </c>
      <c r="E2006" s="7"/>
      <c r="F2006" s="19" t="str">
        <f t="shared" si="127"/>
        <v/>
      </c>
      <c r="G2006" s="39"/>
      <c r="H2006" s="7" t="str">
        <f t="shared" si="129"/>
        <v>空</v>
      </c>
      <c r="I2006" s="23"/>
      <c r="J2006" s="21"/>
      <c r="K2006" s="7"/>
      <c r="L2006" s="7"/>
      <c r="M2006" s="9"/>
      <c r="N2006" s="68"/>
      <c r="O2006" s="18" t="e">
        <f t="shared" ca="1" si="131"/>
        <v>#VALUE!</v>
      </c>
      <c r="P2006" s="80"/>
      <c r="Q2006" s="80"/>
      <c r="R2006" s="80"/>
      <c r="S2006" s="80"/>
    </row>
    <row r="2007" spans="1:19">
      <c r="A2007" s="34">
        <v>2056</v>
      </c>
      <c r="B2007" s="7"/>
      <c r="C2007" s="7"/>
      <c r="D2007" s="7" t="str">
        <f t="shared" si="130"/>
        <v/>
      </c>
      <c r="E2007" s="7"/>
      <c r="F2007" s="19" t="str">
        <f t="shared" ref="F2007:F2070" si="132">IF(ISNONTEXT(B2007),"","请输入日期")</f>
        <v/>
      </c>
      <c r="G2007" s="39"/>
      <c r="H2007" s="7" t="str">
        <f t="shared" si="129"/>
        <v>空</v>
      </c>
      <c r="I2007" s="23"/>
      <c r="J2007" s="21"/>
      <c r="K2007" s="7"/>
      <c r="L2007" s="7"/>
      <c r="M2007" s="9"/>
      <c r="N2007" s="68"/>
      <c r="O2007" s="18" t="e">
        <f t="shared" ca="1" si="131"/>
        <v>#VALUE!</v>
      </c>
      <c r="P2007" s="80"/>
      <c r="Q2007" s="80"/>
      <c r="R2007" s="80"/>
      <c r="S2007" s="80"/>
    </row>
    <row r="2008" spans="1:19">
      <c r="A2008" s="34">
        <v>2057</v>
      </c>
      <c r="B2008" s="7"/>
      <c r="C2008" s="7"/>
      <c r="D2008" s="7" t="str">
        <f t="shared" si="130"/>
        <v/>
      </c>
      <c r="E2008" s="7"/>
      <c r="F2008" s="19" t="str">
        <f t="shared" si="132"/>
        <v/>
      </c>
      <c r="G2008" s="39"/>
      <c r="H2008" s="7" t="str">
        <f t="shared" si="129"/>
        <v>空</v>
      </c>
      <c r="I2008" s="23"/>
      <c r="J2008" s="21"/>
      <c r="K2008" s="7"/>
      <c r="L2008" s="7"/>
      <c r="M2008" s="9"/>
      <c r="N2008" s="68"/>
      <c r="O2008" s="18" t="e">
        <f t="shared" ca="1" si="131"/>
        <v>#VALUE!</v>
      </c>
      <c r="P2008" s="80"/>
      <c r="Q2008" s="80"/>
      <c r="R2008" s="80"/>
      <c r="S2008" s="80"/>
    </row>
    <row r="2009" spans="1:19">
      <c r="A2009" s="34">
        <v>2058</v>
      </c>
      <c r="B2009" s="7"/>
      <c r="C2009" s="7"/>
      <c r="D2009" s="7" t="str">
        <f t="shared" si="130"/>
        <v/>
      </c>
      <c r="E2009" s="7"/>
      <c r="F2009" s="19" t="str">
        <f t="shared" si="132"/>
        <v/>
      </c>
      <c r="G2009" s="39"/>
      <c r="H2009" s="7" t="str">
        <f t="shared" si="129"/>
        <v>空</v>
      </c>
      <c r="I2009" s="23"/>
      <c r="J2009" s="21"/>
      <c r="K2009" s="7"/>
      <c r="L2009" s="7"/>
      <c r="M2009" s="9"/>
      <c r="N2009" s="68"/>
      <c r="O2009" s="18" t="e">
        <f t="shared" ca="1" si="131"/>
        <v>#VALUE!</v>
      </c>
      <c r="P2009" s="80"/>
      <c r="Q2009" s="80"/>
      <c r="R2009" s="80"/>
      <c r="S2009" s="80"/>
    </row>
    <row r="2010" spans="1:19">
      <c r="A2010" s="34">
        <v>2059</v>
      </c>
      <c r="B2010" s="7"/>
      <c r="C2010" s="7"/>
      <c r="D2010" s="7" t="str">
        <f t="shared" si="130"/>
        <v/>
      </c>
      <c r="E2010" s="7"/>
      <c r="F2010" s="19" t="str">
        <f t="shared" si="132"/>
        <v/>
      </c>
      <c r="G2010" s="39"/>
      <c r="H2010" s="7" t="str">
        <f t="shared" si="129"/>
        <v>空</v>
      </c>
      <c r="I2010" s="23"/>
      <c r="J2010" s="21"/>
      <c r="K2010" s="7"/>
      <c r="L2010" s="7"/>
      <c r="M2010" s="9"/>
      <c r="N2010" s="68"/>
      <c r="O2010" s="18" t="e">
        <f t="shared" ca="1" si="131"/>
        <v>#VALUE!</v>
      </c>
      <c r="P2010" s="80"/>
      <c r="Q2010" s="80"/>
      <c r="R2010" s="80"/>
      <c r="S2010" s="80"/>
    </row>
    <row r="2011" spans="1:19">
      <c r="A2011" s="34">
        <v>2060</v>
      </c>
      <c r="B2011" s="7"/>
      <c r="C2011" s="7"/>
      <c r="D2011" s="7" t="str">
        <f t="shared" si="130"/>
        <v/>
      </c>
      <c r="E2011" s="7"/>
      <c r="F2011" s="19" t="str">
        <f t="shared" si="132"/>
        <v/>
      </c>
      <c r="G2011" s="39"/>
      <c r="H2011" s="7" t="str">
        <f t="shared" si="129"/>
        <v>空</v>
      </c>
      <c r="I2011" s="23"/>
      <c r="J2011" s="21"/>
      <c r="K2011" s="7"/>
      <c r="L2011" s="7"/>
      <c r="M2011" s="9"/>
      <c r="N2011" s="68"/>
      <c r="O2011" s="18" t="e">
        <f t="shared" ca="1" si="131"/>
        <v>#VALUE!</v>
      </c>
      <c r="P2011" s="80"/>
      <c r="Q2011" s="80"/>
      <c r="R2011" s="80"/>
      <c r="S2011" s="80"/>
    </row>
    <row r="2012" spans="1:19">
      <c r="A2012" s="34">
        <v>2061</v>
      </c>
      <c r="B2012" s="7"/>
      <c r="C2012" s="7"/>
      <c r="D2012" s="7" t="str">
        <f t="shared" si="130"/>
        <v/>
      </c>
      <c r="E2012" s="7"/>
      <c r="F2012" s="19" t="str">
        <f t="shared" si="132"/>
        <v/>
      </c>
      <c r="G2012" s="39"/>
      <c r="H2012" s="7" t="str">
        <f t="shared" si="129"/>
        <v>空</v>
      </c>
      <c r="I2012" s="23"/>
      <c r="J2012" s="21"/>
      <c r="K2012" s="7"/>
      <c r="L2012" s="7"/>
      <c r="M2012" s="9"/>
      <c r="N2012" s="68"/>
      <c r="O2012" s="18" t="e">
        <f t="shared" ca="1" si="131"/>
        <v>#VALUE!</v>
      </c>
      <c r="P2012" s="80"/>
      <c r="Q2012" s="80"/>
      <c r="R2012" s="80"/>
      <c r="S2012" s="80"/>
    </row>
    <row r="2013" spans="1:19">
      <c r="A2013" s="34">
        <v>2062</v>
      </c>
      <c r="B2013" s="7"/>
      <c r="C2013" s="7"/>
      <c r="D2013" s="7" t="str">
        <f t="shared" si="130"/>
        <v/>
      </c>
      <c r="E2013" s="7"/>
      <c r="F2013" s="19" t="str">
        <f t="shared" si="132"/>
        <v/>
      </c>
      <c r="G2013" s="39"/>
      <c r="H2013" s="7" t="str">
        <f t="shared" si="129"/>
        <v>空</v>
      </c>
      <c r="I2013" s="23"/>
      <c r="J2013" s="21"/>
      <c r="K2013" s="7"/>
      <c r="L2013" s="7"/>
      <c r="M2013" s="9"/>
      <c r="N2013" s="68"/>
      <c r="O2013" s="18" t="e">
        <f t="shared" ca="1" si="131"/>
        <v>#VALUE!</v>
      </c>
      <c r="P2013" s="80"/>
      <c r="Q2013" s="80"/>
      <c r="R2013" s="80"/>
      <c r="S2013" s="80"/>
    </row>
    <row r="2014" spans="1:19">
      <c r="A2014" s="34">
        <v>2063</v>
      </c>
      <c r="B2014" s="7"/>
      <c r="C2014" s="7"/>
      <c r="D2014" s="7" t="str">
        <f t="shared" si="130"/>
        <v/>
      </c>
      <c r="E2014" s="7"/>
      <c r="F2014" s="19" t="str">
        <f t="shared" si="132"/>
        <v/>
      </c>
      <c r="G2014" s="39"/>
      <c r="H2014" s="7" t="str">
        <f t="shared" si="129"/>
        <v>空</v>
      </c>
      <c r="I2014" s="23"/>
      <c r="J2014" s="21"/>
      <c r="K2014" s="7"/>
      <c r="L2014" s="7"/>
      <c r="M2014" s="9"/>
      <c r="N2014" s="68"/>
      <c r="O2014" s="18" t="e">
        <f t="shared" ca="1" si="131"/>
        <v>#VALUE!</v>
      </c>
      <c r="P2014" s="80"/>
      <c r="Q2014" s="80"/>
      <c r="R2014" s="80"/>
      <c r="S2014" s="80"/>
    </row>
    <row r="2015" spans="1:19">
      <c r="A2015" s="34">
        <v>2064</v>
      </c>
      <c r="B2015" s="7"/>
      <c r="C2015" s="7"/>
      <c r="D2015" s="7" t="str">
        <f t="shared" si="130"/>
        <v/>
      </c>
      <c r="E2015" s="7"/>
      <c r="F2015" s="19" t="str">
        <f t="shared" si="132"/>
        <v/>
      </c>
      <c r="G2015" s="39"/>
      <c r="H2015" s="7" t="str">
        <f t="shared" si="129"/>
        <v>空</v>
      </c>
      <c r="I2015" s="23"/>
      <c r="J2015" s="21"/>
      <c r="K2015" s="7"/>
      <c r="L2015" s="7"/>
      <c r="M2015" s="9"/>
      <c r="N2015" s="68"/>
      <c r="O2015" s="18" t="e">
        <f t="shared" ca="1" si="131"/>
        <v>#VALUE!</v>
      </c>
      <c r="P2015" s="80"/>
      <c r="Q2015" s="80"/>
      <c r="R2015" s="80"/>
      <c r="S2015" s="80"/>
    </row>
    <row r="2016" spans="1:19">
      <c r="A2016" s="34">
        <v>2065</v>
      </c>
      <c r="B2016" s="7"/>
      <c r="C2016" s="7"/>
      <c r="D2016" s="7" t="str">
        <f t="shared" si="130"/>
        <v/>
      </c>
      <c r="E2016" s="7"/>
      <c r="F2016" s="19" t="str">
        <f t="shared" si="132"/>
        <v/>
      </c>
      <c r="G2016" s="39"/>
      <c r="H2016" s="7" t="str">
        <f t="shared" si="129"/>
        <v>空</v>
      </c>
      <c r="I2016" s="23"/>
      <c r="J2016" s="21"/>
      <c r="K2016" s="7"/>
      <c r="L2016" s="7"/>
      <c r="M2016" s="9"/>
      <c r="N2016" s="68"/>
      <c r="O2016" s="18" t="e">
        <f t="shared" ca="1" si="131"/>
        <v>#VALUE!</v>
      </c>
      <c r="P2016" s="80"/>
      <c r="Q2016" s="80"/>
      <c r="R2016" s="80"/>
      <c r="S2016" s="80"/>
    </row>
    <row r="2017" spans="1:19">
      <c r="A2017" s="34">
        <v>2066</v>
      </c>
      <c r="B2017" s="7"/>
      <c r="C2017" s="7"/>
      <c r="D2017" s="7" t="str">
        <f t="shared" si="130"/>
        <v/>
      </c>
      <c r="E2017" s="7"/>
      <c r="F2017" s="19" t="str">
        <f t="shared" si="132"/>
        <v/>
      </c>
      <c r="G2017" s="39"/>
      <c r="H2017" s="7" t="str">
        <f t="shared" si="129"/>
        <v>空</v>
      </c>
      <c r="I2017" s="23"/>
      <c r="J2017" s="21"/>
      <c r="K2017" s="7"/>
      <c r="L2017" s="7"/>
      <c r="M2017" s="9"/>
      <c r="N2017" s="68"/>
      <c r="O2017" s="18" t="e">
        <f t="shared" ca="1" si="131"/>
        <v>#VALUE!</v>
      </c>
      <c r="P2017" s="80"/>
      <c r="Q2017" s="80"/>
      <c r="R2017" s="80"/>
      <c r="S2017" s="80"/>
    </row>
    <row r="2018" spans="1:19">
      <c r="A2018" s="34">
        <v>2067</v>
      </c>
      <c r="B2018" s="7"/>
      <c r="C2018" s="7"/>
      <c r="D2018" s="7" t="str">
        <f t="shared" si="130"/>
        <v/>
      </c>
      <c r="E2018" s="7"/>
      <c r="F2018" s="19" t="str">
        <f t="shared" si="132"/>
        <v/>
      </c>
      <c r="G2018" s="39"/>
      <c r="H2018" s="7" t="str">
        <f t="shared" si="129"/>
        <v>空</v>
      </c>
      <c r="I2018" s="23"/>
      <c r="J2018" s="21"/>
      <c r="K2018" s="7"/>
      <c r="L2018" s="7"/>
      <c r="M2018" s="9"/>
      <c r="N2018" s="68"/>
      <c r="O2018" s="18" t="e">
        <f t="shared" ca="1" si="131"/>
        <v>#VALUE!</v>
      </c>
      <c r="P2018" s="80"/>
      <c r="Q2018" s="80"/>
      <c r="R2018" s="80"/>
      <c r="S2018" s="80"/>
    </row>
    <row r="2019" spans="1:19">
      <c r="A2019" s="34">
        <v>2068</v>
      </c>
      <c r="B2019" s="7"/>
      <c r="C2019" s="7"/>
      <c r="D2019" s="7" t="str">
        <f t="shared" si="130"/>
        <v/>
      </c>
      <c r="E2019" s="7"/>
      <c r="F2019" s="19" t="str">
        <f t="shared" si="132"/>
        <v/>
      </c>
      <c r="G2019" s="39"/>
      <c r="H2019" s="7" t="str">
        <f t="shared" si="129"/>
        <v>空</v>
      </c>
      <c r="I2019" s="23"/>
      <c r="J2019" s="21"/>
      <c r="K2019" s="7"/>
      <c r="L2019" s="7"/>
      <c r="M2019" s="9"/>
      <c r="N2019" s="68"/>
      <c r="O2019" s="18" t="e">
        <f t="shared" ca="1" si="131"/>
        <v>#VALUE!</v>
      </c>
      <c r="P2019" s="80"/>
      <c r="Q2019" s="80"/>
      <c r="R2019" s="80"/>
      <c r="S2019" s="80"/>
    </row>
    <row r="2020" spans="1:19">
      <c r="A2020" s="34">
        <v>2069</v>
      </c>
      <c r="B2020" s="7"/>
      <c r="C2020" s="7"/>
      <c r="D2020" s="7" t="str">
        <f t="shared" si="130"/>
        <v/>
      </c>
      <c r="E2020" s="7"/>
      <c r="F2020" s="19" t="str">
        <f t="shared" si="132"/>
        <v/>
      </c>
      <c r="G2020" s="39"/>
      <c r="H2020" s="7" t="str">
        <f t="shared" si="129"/>
        <v>空</v>
      </c>
      <c r="I2020" s="23"/>
      <c r="J2020" s="21"/>
      <c r="K2020" s="7"/>
      <c r="L2020" s="7"/>
      <c r="M2020" s="9"/>
      <c r="N2020" s="68"/>
      <c r="O2020" s="18" t="e">
        <f t="shared" ca="1" si="131"/>
        <v>#VALUE!</v>
      </c>
      <c r="P2020" s="80"/>
      <c r="Q2020" s="80"/>
      <c r="R2020" s="80"/>
      <c r="S2020" s="80"/>
    </row>
    <row r="2021" spans="1:19">
      <c r="A2021" s="34">
        <v>2070</v>
      </c>
      <c r="B2021" s="7"/>
      <c r="C2021" s="7"/>
      <c r="D2021" s="7" t="str">
        <f t="shared" si="130"/>
        <v/>
      </c>
      <c r="E2021" s="7"/>
      <c r="F2021" s="19" t="str">
        <f t="shared" si="132"/>
        <v/>
      </c>
      <c r="G2021" s="39"/>
      <c r="H2021" s="7" t="str">
        <f t="shared" si="129"/>
        <v>空</v>
      </c>
      <c r="I2021" s="23"/>
      <c r="J2021" s="21"/>
      <c r="K2021" s="7"/>
      <c r="L2021" s="7"/>
      <c r="M2021" s="9"/>
      <c r="N2021" s="68"/>
      <c r="O2021" s="18" t="e">
        <f t="shared" ca="1" si="131"/>
        <v>#VALUE!</v>
      </c>
      <c r="P2021" s="80"/>
      <c r="Q2021" s="80"/>
      <c r="R2021" s="80"/>
      <c r="S2021" s="80"/>
    </row>
    <row r="2022" spans="1:19">
      <c r="A2022" s="34">
        <v>2071</v>
      </c>
      <c r="B2022" s="7"/>
      <c r="C2022" s="7"/>
      <c r="D2022" s="7" t="str">
        <f t="shared" si="130"/>
        <v/>
      </c>
      <c r="E2022" s="7"/>
      <c r="F2022" s="19" t="str">
        <f t="shared" si="132"/>
        <v/>
      </c>
      <c r="G2022" s="39"/>
      <c r="H2022" s="7" t="str">
        <f t="shared" si="129"/>
        <v>空</v>
      </c>
      <c r="I2022" s="23"/>
      <c r="J2022" s="21"/>
      <c r="K2022" s="7"/>
      <c r="L2022" s="7"/>
      <c r="M2022" s="9"/>
      <c r="N2022" s="68"/>
      <c r="O2022" s="18" t="e">
        <f t="shared" ca="1" si="131"/>
        <v>#VALUE!</v>
      </c>
      <c r="P2022" s="80"/>
      <c r="Q2022" s="80"/>
      <c r="R2022" s="80"/>
      <c r="S2022" s="80"/>
    </row>
    <row r="2023" spans="1:19">
      <c r="A2023" s="34">
        <v>2072</v>
      </c>
      <c r="B2023" s="7"/>
      <c r="C2023" s="7"/>
      <c r="D2023" s="7" t="str">
        <f t="shared" si="130"/>
        <v/>
      </c>
      <c r="E2023" s="7"/>
      <c r="F2023" s="19" t="str">
        <f t="shared" si="132"/>
        <v/>
      </c>
      <c r="G2023" s="39"/>
      <c r="H2023" s="7" t="str">
        <f t="shared" si="129"/>
        <v>空</v>
      </c>
      <c r="I2023" s="23"/>
      <c r="J2023" s="21"/>
      <c r="K2023" s="7"/>
      <c r="L2023" s="7"/>
      <c r="M2023" s="9"/>
      <c r="N2023" s="68"/>
      <c r="O2023" s="18" t="e">
        <f t="shared" ca="1" si="131"/>
        <v>#VALUE!</v>
      </c>
      <c r="P2023" s="80"/>
      <c r="Q2023" s="80"/>
      <c r="R2023" s="80"/>
      <c r="S2023" s="80"/>
    </row>
    <row r="2024" spans="1:19">
      <c r="A2024" s="34">
        <v>2073</v>
      </c>
      <c r="B2024" s="7"/>
      <c r="C2024" s="7"/>
      <c r="D2024" s="7" t="str">
        <f t="shared" si="130"/>
        <v/>
      </c>
      <c r="E2024" s="7"/>
      <c r="F2024" s="19" t="str">
        <f t="shared" si="132"/>
        <v/>
      </c>
      <c r="G2024" s="39"/>
      <c r="H2024" s="7" t="str">
        <f t="shared" si="129"/>
        <v>空</v>
      </c>
      <c r="I2024" s="23"/>
      <c r="J2024" s="21"/>
      <c r="K2024" s="7"/>
      <c r="L2024" s="7"/>
      <c r="M2024" s="9"/>
      <c r="N2024" s="68"/>
      <c r="O2024" s="18" t="e">
        <f t="shared" ca="1" si="131"/>
        <v>#VALUE!</v>
      </c>
      <c r="P2024" s="80"/>
      <c r="Q2024" s="80"/>
      <c r="R2024" s="80"/>
      <c r="S2024" s="80"/>
    </row>
    <row r="2025" spans="1:19">
      <c r="A2025" s="34">
        <v>2074</v>
      </c>
      <c r="B2025" s="7"/>
      <c r="C2025" s="7"/>
      <c r="D2025" s="7" t="str">
        <f t="shared" si="130"/>
        <v/>
      </c>
      <c r="E2025" s="7"/>
      <c r="F2025" s="19" t="str">
        <f t="shared" si="132"/>
        <v/>
      </c>
      <c r="G2025" s="39"/>
      <c r="H2025" s="7" t="str">
        <f t="shared" si="129"/>
        <v>空</v>
      </c>
      <c r="I2025" s="23"/>
      <c r="J2025" s="21"/>
      <c r="K2025" s="7"/>
      <c r="L2025" s="7"/>
      <c r="M2025" s="9"/>
      <c r="N2025" s="68"/>
      <c r="O2025" s="18" t="e">
        <f t="shared" ca="1" si="131"/>
        <v>#VALUE!</v>
      </c>
      <c r="P2025" s="80"/>
      <c r="Q2025" s="80"/>
      <c r="R2025" s="80"/>
      <c r="S2025" s="80"/>
    </row>
    <row r="2026" spans="1:19">
      <c r="A2026" s="34">
        <v>2075</v>
      </c>
      <c r="B2026" s="7"/>
      <c r="C2026" s="7"/>
      <c r="D2026" s="7" t="str">
        <f t="shared" si="130"/>
        <v/>
      </c>
      <c r="E2026" s="7"/>
      <c r="F2026" s="19" t="str">
        <f t="shared" si="132"/>
        <v/>
      </c>
      <c r="G2026" s="39"/>
      <c r="H2026" s="7" t="str">
        <f t="shared" si="129"/>
        <v>空</v>
      </c>
      <c r="I2026" s="23"/>
      <c r="J2026" s="21"/>
      <c r="K2026" s="7"/>
      <c r="L2026" s="7"/>
      <c r="M2026" s="9"/>
      <c r="N2026" s="68"/>
      <c r="O2026" s="18" t="e">
        <f t="shared" ca="1" si="131"/>
        <v>#VALUE!</v>
      </c>
      <c r="P2026" s="80"/>
      <c r="Q2026" s="80"/>
      <c r="R2026" s="80"/>
      <c r="S2026" s="80"/>
    </row>
    <row r="2027" spans="1:19">
      <c r="A2027" s="34">
        <v>2076</v>
      </c>
      <c r="B2027" s="7"/>
      <c r="C2027" s="7"/>
      <c r="D2027" s="7" t="str">
        <f t="shared" si="130"/>
        <v/>
      </c>
      <c r="E2027" s="7"/>
      <c r="F2027" s="19" t="str">
        <f t="shared" si="132"/>
        <v/>
      </c>
      <c r="G2027" s="39"/>
      <c r="H2027" s="7" t="str">
        <f t="shared" si="129"/>
        <v>空</v>
      </c>
      <c r="I2027" s="23"/>
      <c r="J2027" s="21"/>
      <c r="K2027" s="7"/>
      <c r="L2027" s="7"/>
      <c r="M2027" s="9"/>
      <c r="N2027" s="68"/>
      <c r="O2027" s="18" t="e">
        <f t="shared" ca="1" si="131"/>
        <v>#VALUE!</v>
      </c>
      <c r="P2027" s="80"/>
      <c r="Q2027" s="80"/>
      <c r="R2027" s="80"/>
      <c r="S2027" s="80"/>
    </row>
    <row r="2028" spans="1:19">
      <c r="A2028" s="34">
        <v>2077</v>
      </c>
      <c r="B2028" s="7"/>
      <c r="C2028" s="7"/>
      <c r="D2028" s="7" t="str">
        <f t="shared" si="130"/>
        <v/>
      </c>
      <c r="E2028" s="7"/>
      <c r="F2028" s="19" t="str">
        <f t="shared" si="132"/>
        <v/>
      </c>
      <c r="G2028" s="39"/>
      <c r="H2028" s="7" t="str">
        <f t="shared" si="129"/>
        <v>空</v>
      </c>
      <c r="I2028" s="23"/>
      <c r="J2028" s="21"/>
      <c r="K2028" s="7"/>
      <c r="L2028" s="7"/>
      <c r="M2028" s="9"/>
      <c r="N2028" s="68"/>
      <c r="O2028" s="18" t="e">
        <f t="shared" ca="1" si="131"/>
        <v>#VALUE!</v>
      </c>
      <c r="P2028" s="80"/>
      <c r="Q2028" s="80"/>
      <c r="R2028" s="80"/>
      <c r="S2028" s="80"/>
    </row>
    <row r="2029" spans="1:19">
      <c r="A2029" s="34">
        <v>2078</v>
      </c>
      <c r="B2029" s="7"/>
      <c r="C2029" s="7"/>
      <c r="D2029" s="7" t="str">
        <f t="shared" si="130"/>
        <v/>
      </c>
      <c r="E2029" s="7"/>
      <c r="F2029" s="19" t="str">
        <f t="shared" si="132"/>
        <v/>
      </c>
      <c r="G2029" s="39"/>
      <c r="H2029" s="7" t="str">
        <f t="shared" si="129"/>
        <v>空</v>
      </c>
      <c r="I2029" s="23"/>
      <c r="J2029" s="21"/>
      <c r="K2029" s="7"/>
      <c r="L2029" s="7"/>
      <c r="M2029" s="9"/>
      <c r="N2029" s="68"/>
      <c r="O2029" s="18" t="e">
        <f t="shared" ca="1" si="131"/>
        <v>#VALUE!</v>
      </c>
      <c r="P2029" s="80"/>
      <c r="Q2029" s="80"/>
      <c r="R2029" s="80"/>
      <c r="S2029" s="80"/>
    </row>
    <row r="2030" spans="1:19">
      <c r="A2030" s="34">
        <v>2079</v>
      </c>
      <c r="B2030" s="7"/>
      <c r="C2030" s="7"/>
      <c r="D2030" s="7" t="str">
        <f t="shared" si="130"/>
        <v/>
      </c>
      <c r="E2030" s="7"/>
      <c r="F2030" s="19" t="str">
        <f t="shared" si="132"/>
        <v/>
      </c>
      <c r="G2030" s="39"/>
      <c r="H2030" s="7" t="str">
        <f t="shared" si="129"/>
        <v>空</v>
      </c>
      <c r="I2030" s="23"/>
      <c r="J2030" s="21"/>
      <c r="K2030" s="7"/>
      <c r="L2030" s="7"/>
      <c r="M2030" s="9"/>
      <c r="N2030" s="68"/>
      <c r="O2030" s="18" t="e">
        <f t="shared" ca="1" si="131"/>
        <v>#VALUE!</v>
      </c>
      <c r="P2030" s="80"/>
      <c r="Q2030" s="80"/>
      <c r="R2030" s="80"/>
      <c r="S2030" s="80"/>
    </row>
    <row r="2031" spans="1:19">
      <c r="A2031" s="34">
        <v>2080</v>
      </c>
      <c r="B2031" s="7"/>
      <c r="C2031" s="7"/>
      <c r="D2031" s="7" t="str">
        <f t="shared" si="130"/>
        <v/>
      </c>
      <c r="E2031" s="7"/>
      <c r="F2031" s="19" t="str">
        <f t="shared" si="132"/>
        <v/>
      </c>
      <c r="G2031" s="39"/>
      <c r="H2031" s="7" t="str">
        <f t="shared" si="129"/>
        <v>空</v>
      </c>
      <c r="I2031" s="23"/>
      <c r="J2031" s="21"/>
      <c r="K2031" s="7"/>
      <c r="L2031" s="7"/>
      <c r="M2031" s="9"/>
      <c r="N2031" s="68"/>
      <c r="O2031" s="18" t="e">
        <f t="shared" ca="1" si="131"/>
        <v>#VALUE!</v>
      </c>
      <c r="P2031" s="80"/>
      <c r="Q2031" s="80"/>
      <c r="R2031" s="80"/>
      <c r="S2031" s="80"/>
    </row>
    <row r="2032" spans="1:19">
      <c r="A2032" s="34">
        <v>2081</v>
      </c>
      <c r="B2032" s="7"/>
      <c r="C2032" s="7"/>
      <c r="D2032" s="7" t="str">
        <f t="shared" si="130"/>
        <v/>
      </c>
      <c r="E2032" s="7"/>
      <c r="F2032" s="19" t="str">
        <f t="shared" si="132"/>
        <v/>
      </c>
      <c r="G2032" s="39"/>
      <c r="H2032" s="7" t="str">
        <f t="shared" si="129"/>
        <v>空</v>
      </c>
      <c r="I2032" s="23"/>
      <c r="J2032" s="21"/>
      <c r="K2032" s="7"/>
      <c r="L2032" s="7"/>
      <c r="M2032" s="9"/>
      <c r="N2032" s="68"/>
      <c r="O2032" s="18" t="e">
        <f t="shared" ca="1" si="131"/>
        <v>#VALUE!</v>
      </c>
      <c r="P2032" s="80"/>
      <c r="Q2032" s="80"/>
      <c r="R2032" s="80"/>
      <c r="S2032" s="80"/>
    </row>
    <row r="2033" spans="1:19">
      <c r="A2033" s="34">
        <v>2082</v>
      </c>
      <c r="B2033" s="7"/>
      <c r="C2033" s="7"/>
      <c r="D2033" s="7" t="str">
        <f t="shared" si="130"/>
        <v/>
      </c>
      <c r="E2033" s="7"/>
      <c r="F2033" s="19" t="str">
        <f t="shared" si="132"/>
        <v/>
      </c>
      <c r="G2033" s="39"/>
      <c r="H2033" s="7" t="str">
        <f t="shared" si="129"/>
        <v>空</v>
      </c>
      <c r="I2033" s="23"/>
      <c r="J2033" s="21"/>
      <c r="K2033" s="7"/>
      <c r="L2033" s="7"/>
      <c r="M2033" s="9"/>
      <c r="N2033" s="68"/>
      <c r="O2033" s="18" t="e">
        <f t="shared" ca="1" si="131"/>
        <v>#VALUE!</v>
      </c>
      <c r="P2033" s="80"/>
      <c r="Q2033" s="80"/>
      <c r="R2033" s="80"/>
      <c r="S2033" s="80"/>
    </row>
    <row r="2034" spans="1:19">
      <c r="A2034" s="34">
        <v>2083</v>
      </c>
      <c r="B2034" s="7"/>
      <c r="C2034" s="7"/>
      <c r="D2034" s="7" t="str">
        <f t="shared" si="130"/>
        <v/>
      </c>
      <c r="E2034" s="7"/>
      <c r="F2034" s="19" t="str">
        <f t="shared" si="132"/>
        <v/>
      </c>
      <c r="G2034" s="39"/>
      <c r="H2034" s="7" t="str">
        <f t="shared" si="129"/>
        <v>空</v>
      </c>
      <c r="I2034" s="23"/>
      <c r="J2034" s="21"/>
      <c r="K2034" s="7"/>
      <c r="L2034" s="7"/>
      <c r="M2034" s="9"/>
      <c r="N2034" s="68"/>
      <c r="O2034" s="18" t="e">
        <f t="shared" ca="1" si="131"/>
        <v>#VALUE!</v>
      </c>
      <c r="P2034" s="80"/>
      <c r="Q2034" s="80"/>
      <c r="R2034" s="80"/>
      <c r="S2034" s="80"/>
    </row>
    <row r="2035" spans="1:19">
      <c r="A2035" s="34">
        <v>2084</v>
      </c>
      <c r="B2035" s="7"/>
      <c r="C2035" s="7"/>
      <c r="D2035" s="7" t="str">
        <f t="shared" si="130"/>
        <v/>
      </c>
      <c r="E2035" s="7"/>
      <c r="F2035" s="19" t="str">
        <f t="shared" si="132"/>
        <v/>
      </c>
      <c r="G2035" s="39"/>
      <c r="H2035" s="7" t="str">
        <f t="shared" si="129"/>
        <v>空</v>
      </c>
      <c r="I2035" s="23"/>
      <c r="J2035" s="21"/>
      <c r="K2035" s="7"/>
      <c r="L2035" s="7"/>
      <c r="M2035" s="9"/>
      <c r="N2035" s="68"/>
      <c r="O2035" s="18" t="e">
        <f t="shared" ca="1" si="131"/>
        <v>#VALUE!</v>
      </c>
      <c r="P2035" s="80"/>
      <c r="Q2035" s="80"/>
      <c r="R2035" s="80"/>
      <c r="S2035" s="80"/>
    </row>
    <row r="2036" spans="1:19">
      <c r="A2036" s="34">
        <v>2085</v>
      </c>
      <c r="B2036" s="7"/>
      <c r="C2036" s="7"/>
      <c r="D2036" s="7" t="str">
        <f t="shared" si="130"/>
        <v/>
      </c>
      <c r="E2036" s="7"/>
      <c r="F2036" s="19" t="str">
        <f t="shared" si="132"/>
        <v/>
      </c>
      <c r="G2036" s="39"/>
      <c r="H2036" s="7" t="str">
        <f t="shared" si="129"/>
        <v>空</v>
      </c>
      <c r="I2036" s="23"/>
      <c r="J2036" s="21"/>
      <c r="K2036" s="7"/>
      <c r="L2036" s="7"/>
      <c r="M2036" s="9"/>
      <c r="N2036" s="68"/>
      <c r="O2036" s="18" t="e">
        <f t="shared" ca="1" si="131"/>
        <v>#VALUE!</v>
      </c>
      <c r="P2036" s="80"/>
      <c r="Q2036" s="80"/>
      <c r="R2036" s="80"/>
      <c r="S2036" s="80"/>
    </row>
    <row r="2037" spans="1:19">
      <c r="A2037" s="34">
        <v>2086</v>
      </c>
      <c r="B2037" s="7"/>
      <c r="C2037" s="7"/>
      <c r="D2037" s="7" t="str">
        <f t="shared" si="130"/>
        <v/>
      </c>
      <c r="E2037" s="7"/>
      <c r="F2037" s="19" t="str">
        <f t="shared" si="132"/>
        <v/>
      </c>
      <c r="G2037" s="39"/>
      <c r="H2037" s="7" t="str">
        <f t="shared" si="129"/>
        <v>空</v>
      </c>
      <c r="I2037" s="23"/>
      <c r="J2037" s="21"/>
      <c r="K2037" s="7"/>
      <c r="L2037" s="7"/>
      <c r="M2037" s="9"/>
      <c r="N2037" s="68"/>
      <c r="O2037" s="18" t="e">
        <f t="shared" ca="1" si="131"/>
        <v>#VALUE!</v>
      </c>
      <c r="P2037" s="80"/>
      <c r="Q2037" s="80"/>
      <c r="R2037" s="80"/>
      <c r="S2037" s="80"/>
    </row>
    <row r="2038" spans="1:19">
      <c r="A2038" s="34">
        <v>2087</v>
      </c>
      <c r="B2038" s="7"/>
      <c r="C2038" s="7"/>
      <c r="D2038" s="7" t="str">
        <f t="shared" si="130"/>
        <v/>
      </c>
      <c r="E2038" s="7"/>
      <c r="F2038" s="19" t="str">
        <f t="shared" si="132"/>
        <v/>
      </c>
      <c r="G2038" s="39"/>
      <c r="H2038" s="7" t="str">
        <f t="shared" si="129"/>
        <v>空</v>
      </c>
      <c r="I2038" s="23"/>
      <c r="J2038" s="21"/>
      <c r="K2038" s="7"/>
      <c r="L2038" s="7"/>
      <c r="M2038" s="9"/>
      <c r="N2038" s="68"/>
      <c r="O2038" s="18" t="e">
        <f t="shared" ca="1" si="131"/>
        <v>#VALUE!</v>
      </c>
      <c r="P2038" s="80"/>
      <c r="Q2038" s="80"/>
      <c r="R2038" s="80"/>
      <c r="S2038" s="80"/>
    </row>
    <row r="2039" spans="1:19">
      <c r="A2039" s="34">
        <v>2088</v>
      </c>
      <c r="B2039" s="7"/>
      <c r="C2039" s="7"/>
      <c r="D2039" s="7" t="str">
        <f t="shared" si="130"/>
        <v/>
      </c>
      <c r="E2039" s="7"/>
      <c r="F2039" s="19" t="str">
        <f t="shared" si="132"/>
        <v/>
      </c>
      <c r="G2039" s="39"/>
      <c r="H2039" s="7" t="str">
        <f t="shared" si="129"/>
        <v>空</v>
      </c>
      <c r="I2039" s="23"/>
      <c r="J2039" s="21"/>
      <c r="K2039" s="7"/>
      <c r="L2039" s="7"/>
      <c r="M2039" s="9"/>
      <c r="N2039" s="68"/>
      <c r="O2039" s="18" t="e">
        <f t="shared" ca="1" si="131"/>
        <v>#VALUE!</v>
      </c>
      <c r="P2039" s="80"/>
      <c r="Q2039" s="80"/>
      <c r="R2039" s="80"/>
      <c r="S2039" s="80"/>
    </row>
    <row r="2040" spans="1:19">
      <c r="A2040" s="34">
        <v>2089</v>
      </c>
      <c r="B2040" s="7"/>
      <c r="C2040" s="7"/>
      <c r="D2040" s="7" t="str">
        <f t="shared" si="130"/>
        <v/>
      </c>
      <c r="E2040" s="7"/>
      <c r="F2040" s="19" t="str">
        <f t="shared" si="132"/>
        <v/>
      </c>
      <c r="G2040" s="39"/>
      <c r="H2040" s="7" t="str">
        <f t="shared" si="129"/>
        <v>空</v>
      </c>
      <c r="I2040" s="23"/>
      <c r="J2040" s="21"/>
      <c r="K2040" s="7"/>
      <c r="L2040" s="7"/>
      <c r="M2040" s="9"/>
      <c r="N2040" s="68"/>
      <c r="O2040" s="18" t="e">
        <f t="shared" ca="1" si="131"/>
        <v>#VALUE!</v>
      </c>
      <c r="P2040" s="80"/>
      <c r="Q2040" s="80"/>
      <c r="R2040" s="80"/>
      <c r="S2040" s="80"/>
    </row>
    <row r="2041" spans="1:19">
      <c r="A2041" s="34">
        <v>2090</v>
      </c>
      <c r="B2041" s="7"/>
      <c r="C2041" s="7"/>
      <c r="D2041" s="7" t="str">
        <f t="shared" si="130"/>
        <v/>
      </c>
      <c r="E2041" s="7"/>
      <c r="F2041" s="19" t="str">
        <f t="shared" si="132"/>
        <v/>
      </c>
      <c r="G2041" s="39"/>
      <c r="H2041" s="7" t="str">
        <f t="shared" si="129"/>
        <v>空</v>
      </c>
      <c r="I2041" s="23"/>
      <c r="J2041" s="21"/>
      <c r="K2041" s="7"/>
      <c r="L2041" s="7"/>
      <c r="M2041" s="9"/>
      <c r="N2041" s="68"/>
      <c r="O2041" s="18" t="e">
        <f t="shared" ca="1" si="131"/>
        <v>#VALUE!</v>
      </c>
      <c r="P2041" s="80"/>
      <c r="Q2041" s="80"/>
      <c r="R2041" s="80"/>
      <c r="S2041" s="80"/>
    </row>
    <row r="2042" spans="1:19">
      <c r="A2042" s="34">
        <v>2091</v>
      </c>
      <c r="B2042" s="7"/>
      <c r="C2042" s="7"/>
      <c r="D2042" s="7" t="str">
        <f t="shared" si="130"/>
        <v/>
      </c>
      <c r="E2042" s="7"/>
      <c r="F2042" s="19" t="str">
        <f t="shared" si="132"/>
        <v/>
      </c>
      <c r="G2042" s="39"/>
      <c r="H2042" s="7" t="str">
        <f t="shared" si="129"/>
        <v>空</v>
      </c>
      <c r="I2042" s="23"/>
      <c r="J2042" s="21"/>
      <c r="K2042" s="7"/>
      <c r="L2042" s="7"/>
      <c r="M2042" s="9"/>
      <c r="N2042" s="68"/>
      <c r="O2042" s="18" t="e">
        <f t="shared" ca="1" si="131"/>
        <v>#VALUE!</v>
      </c>
      <c r="P2042" s="80"/>
      <c r="Q2042" s="80"/>
      <c r="R2042" s="80"/>
      <c r="S2042" s="80"/>
    </row>
    <row r="2043" spans="1:19">
      <c r="A2043" s="34">
        <v>2092</v>
      </c>
      <c r="B2043" s="7"/>
      <c r="C2043" s="7"/>
      <c r="D2043" s="7" t="str">
        <f t="shared" si="130"/>
        <v/>
      </c>
      <c r="E2043" s="7"/>
      <c r="F2043" s="19" t="str">
        <f t="shared" si="132"/>
        <v/>
      </c>
      <c r="G2043" s="39"/>
      <c r="H2043" s="7" t="str">
        <f t="shared" si="129"/>
        <v>空</v>
      </c>
      <c r="I2043" s="23"/>
      <c r="J2043" s="21"/>
      <c r="K2043" s="7"/>
      <c r="L2043" s="7"/>
      <c r="M2043" s="9"/>
      <c r="N2043" s="68"/>
      <c r="O2043" s="18" t="e">
        <f t="shared" ca="1" si="131"/>
        <v>#VALUE!</v>
      </c>
      <c r="P2043" s="80"/>
      <c r="Q2043" s="80"/>
      <c r="R2043" s="80"/>
      <c r="S2043" s="80"/>
    </row>
    <row r="2044" spans="1:19">
      <c r="A2044" s="34">
        <v>2093</v>
      </c>
      <c r="B2044" s="7"/>
      <c r="C2044" s="7"/>
      <c r="D2044" s="7" t="str">
        <f t="shared" si="130"/>
        <v/>
      </c>
      <c r="E2044" s="7"/>
      <c r="F2044" s="19" t="str">
        <f t="shared" si="132"/>
        <v/>
      </c>
      <c r="G2044" s="39"/>
      <c r="H2044" s="7" t="str">
        <f t="shared" si="129"/>
        <v>空</v>
      </c>
      <c r="I2044" s="23"/>
      <c r="J2044" s="21"/>
      <c r="K2044" s="7"/>
      <c r="L2044" s="7"/>
      <c r="M2044" s="9"/>
      <c r="N2044" s="68"/>
      <c r="O2044" s="18" t="e">
        <f t="shared" ca="1" si="131"/>
        <v>#VALUE!</v>
      </c>
      <c r="P2044" s="80"/>
      <c r="Q2044" s="80"/>
      <c r="R2044" s="80"/>
      <c r="S2044" s="80"/>
    </row>
    <row r="2045" spans="1:19">
      <c r="A2045" s="34">
        <v>2094</v>
      </c>
      <c r="B2045" s="7"/>
      <c r="C2045" s="7"/>
      <c r="D2045" s="7" t="str">
        <f t="shared" si="130"/>
        <v/>
      </c>
      <c r="E2045" s="7"/>
      <c r="F2045" s="19" t="str">
        <f t="shared" si="132"/>
        <v/>
      </c>
      <c r="G2045" s="39"/>
      <c r="H2045" s="7" t="str">
        <f t="shared" si="129"/>
        <v>空</v>
      </c>
      <c r="I2045" s="23"/>
      <c r="J2045" s="21"/>
      <c r="K2045" s="7"/>
      <c r="L2045" s="7"/>
      <c r="M2045" s="9"/>
      <c r="N2045" s="68"/>
      <c r="O2045" s="18" t="e">
        <f t="shared" ca="1" si="131"/>
        <v>#VALUE!</v>
      </c>
      <c r="P2045" s="80"/>
      <c r="Q2045" s="80"/>
      <c r="R2045" s="80"/>
      <c r="S2045" s="80"/>
    </row>
    <row r="2046" spans="1:19">
      <c r="A2046" s="34">
        <v>2095</v>
      </c>
      <c r="B2046" s="7"/>
      <c r="C2046" s="7"/>
      <c r="D2046" s="7" t="str">
        <f t="shared" si="130"/>
        <v/>
      </c>
      <c r="E2046" s="7"/>
      <c r="F2046" s="19" t="str">
        <f t="shared" si="132"/>
        <v/>
      </c>
      <c r="G2046" s="39"/>
      <c r="H2046" s="7" t="str">
        <f t="shared" si="129"/>
        <v>空</v>
      </c>
      <c r="I2046" s="23"/>
      <c r="J2046" s="21"/>
      <c r="K2046" s="7"/>
      <c r="L2046" s="7"/>
      <c r="M2046" s="9"/>
      <c r="N2046" s="68"/>
      <c r="O2046" s="18" t="e">
        <f t="shared" ca="1" si="131"/>
        <v>#VALUE!</v>
      </c>
      <c r="P2046" s="80"/>
      <c r="Q2046" s="80"/>
      <c r="R2046" s="80"/>
      <c r="S2046" s="80"/>
    </row>
    <row r="2047" spans="1:19">
      <c r="A2047" s="34">
        <v>2096</v>
      </c>
      <c r="B2047" s="7"/>
      <c r="C2047" s="7"/>
      <c r="D2047" s="7" t="str">
        <f t="shared" si="130"/>
        <v/>
      </c>
      <c r="E2047" s="7"/>
      <c r="F2047" s="19" t="str">
        <f t="shared" si="132"/>
        <v/>
      </c>
      <c r="G2047" s="39"/>
      <c r="H2047" s="7" t="str">
        <f t="shared" si="129"/>
        <v>空</v>
      </c>
      <c r="I2047" s="23"/>
      <c r="J2047" s="21"/>
      <c r="K2047" s="7"/>
      <c r="L2047" s="7"/>
      <c r="M2047" s="9"/>
      <c r="N2047" s="68"/>
      <c r="O2047" s="18" t="e">
        <f t="shared" ca="1" si="131"/>
        <v>#VALUE!</v>
      </c>
      <c r="P2047" s="80"/>
      <c r="Q2047" s="80"/>
      <c r="R2047" s="80"/>
      <c r="S2047" s="80"/>
    </row>
    <row r="2048" spans="1:19">
      <c r="A2048" s="34">
        <v>2097</v>
      </c>
      <c r="B2048" s="7"/>
      <c r="C2048" s="7"/>
      <c r="D2048" s="7" t="str">
        <f t="shared" si="130"/>
        <v/>
      </c>
      <c r="E2048" s="7"/>
      <c r="F2048" s="19" t="str">
        <f t="shared" si="132"/>
        <v/>
      </c>
      <c r="G2048" s="39"/>
      <c r="H2048" s="7" t="str">
        <f t="shared" si="129"/>
        <v>空</v>
      </c>
      <c r="I2048" s="23"/>
      <c r="J2048" s="21"/>
      <c r="K2048" s="7"/>
      <c r="L2048" s="7"/>
      <c r="M2048" s="9"/>
      <c r="N2048" s="68"/>
      <c r="O2048" s="18" t="e">
        <f t="shared" ca="1" si="131"/>
        <v>#VALUE!</v>
      </c>
      <c r="P2048" s="80"/>
      <c r="Q2048" s="80"/>
      <c r="R2048" s="80"/>
      <c r="S2048" s="80"/>
    </row>
    <row r="2049" spans="1:19">
      <c r="A2049" s="34">
        <v>2098</v>
      </c>
      <c r="B2049" s="7"/>
      <c r="C2049" s="7"/>
      <c r="D2049" s="7" t="str">
        <f t="shared" si="130"/>
        <v/>
      </c>
      <c r="E2049" s="7"/>
      <c r="F2049" s="19" t="str">
        <f t="shared" si="132"/>
        <v/>
      </c>
      <c r="G2049" s="39"/>
      <c r="H2049" s="7" t="str">
        <f t="shared" si="129"/>
        <v>空</v>
      </c>
      <c r="I2049" s="23"/>
      <c r="J2049" s="21"/>
      <c r="K2049" s="7"/>
      <c r="L2049" s="7"/>
      <c r="M2049" s="9"/>
      <c r="N2049" s="68"/>
      <c r="O2049" s="18" t="e">
        <f t="shared" ca="1" si="131"/>
        <v>#VALUE!</v>
      </c>
      <c r="P2049" s="80"/>
      <c r="Q2049" s="80"/>
      <c r="R2049" s="80"/>
      <c r="S2049" s="80"/>
    </row>
    <row r="2050" spans="1:19">
      <c r="A2050" s="34">
        <v>2099</v>
      </c>
      <c r="B2050" s="7"/>
      <c r="C2050" s="7"/>
      <c r="D2050" s="7" t="str">
        <f t="shared" si="130"/>
        <v/>
      </c>
      <c r="E2050" s="7"/>
      <c r="F2050" s="19" t="str">
        <f t="shared" si="132"/>
        <v/>
      </c>
      <c r="G2050" s="39"/>
      <c r="H2050" s="7" t="str">
        <f t="shared" si="129"/>
        <v>空</v>
      </c>
      <c r="I2050" s="23"/>
      <c r="J2050" s="21"/>
      <c r="K2050" s="7"/>
      <c r="L2050" s="7"/>
      <c r="M2050" s="9"/>
      <c r="N2050" s="68"/>
      <c r="O2050" s="18" t="e">
        <f t="shared" ca="1" si="131"/>
        <v>#VALUE!</v>
      </c>
      <c r="P2050" s="80"/>
      <c r="Q2050" s="80"/>
      <c r="R2050" s="80"/>
      <c r="S2050" s="80"/>
    </row>
    <row r="2051" spans="1:19">
      <c r="A2051" s="34">
        <v>2100</v>
      </c>
      <c r="B2051" s="7"/>
      <c r="C2051" s="7"/>
      <c r="D2051" s="7" t="str">
        <f t="shared" si="130"/>
        <v/>
      </c>
      <c r="E2051" s="7"/>
      <c r="F2051" s="19" t="str">
        <f t="shared" si="132"/>
        <v/>
      </c>
      <c r="G2051" s="39"/>
      <c r="H2051" s="7" t="str">
        <f t="shared" ref="H2051:H2114" si="133">IF(I2051="","空","重")</f>
        <v>空</v>
      </c>
      <c r="I2051" s="23"/>
      <c r="J2051" s="21"/>
      <c r="K2051" s="7"/>
      <c r="L2051" s="7"/>
      <c r="M2051" s="9"/>
      <c r="N2051" s="68"/>
      <c r="O2051" s="18" t="e">
        <f t="shared" ca="1" si="131"/>
        <v>#VALUE!</v>
      </c>
      <c r="P2051" s="80"/>
      <c r="Q2051" s="80"/>
      <c r="R2051" s="80"/>
      <c r="S2051" s="80"/>
    </row>
    <row r="2052" spans="1:19">
      <c r="A2052" s="34">
        <v>2101</v>
      </c>
      <c r="B2052" s="7"/>
      <c r="C2052" s="7"/>
      <c r="D2052" s="7" t="str">
        <f t="shared" ref="D2052:D2115" si="134">IF(B2052="","","HPL箱")</f>
        <v/>
      </c>
      <c r="E2052" s="7"/>
      <c r="F2052" s="19" t="str">
        <f t="shared" si="132"/>
        <v/>
      </c>
      <c r="G2052" s="39"/>
      <c r="H2052" s="7" t="str">
        <f t="shared" si="133"/>
        <v>空</v>
      </c>
      <c r="I2052" s="23"/>
      <c r="J2052" s="21"/>
      <c r="K2052" s="7"/>
      <c r="L2052" s="7"/>
      <c r="M2052" s="9"/>
      <c r="N2052" s="68"/>
      <c r="O2052" s="18" t="e">
        <f t="shared" ca="1" si="131"/>
        <v>#VALUE!</v>
      </c>
      <c r="P2052" s="80"/>
      <c r="Q2052" s="80"/>
      <c r="R2052" s="80"/>
      <c r="S2052" s="80"/>
    </row>
    <row r="2053" spans="1:19">
      <c r="A2053" s="34">
        <v>2102</v>
      </c>
      <c r="B2053" s="7"/>
      <c r="C2053" s="7"/>
      <c r="D2053" s="7" t="str">
        <f t="shared" si="134"/>
        <v/>
      </c>
      <c r="E2053" s="7"/>
      <c r="F2053" s="19" t="str">
        <f t="shared" si="132"/>
        <v/>
      </c>
      <c r="G2053" s="39"/>
      <c r="H2053" s="7" t="str">
        <f t="shared" si="133"/>
        <v>空</v>
      </c>
      <c r="I2053" s="23"/>
      <c r="J2053" s="21"/>
      <c r="K2053" s="7"/>
      <c r="L2053" s="7"/>
      <c r="M2053" s="9"/>
      <c r="N2053" s="68"/>
      <c r="O2053" s="18" t="e">
        <f t="shared" ca="1" si="131"/>
        <v>#VALUE!</v>
      </c>
      <c r="P2053" s="80"/>
      <c r="Q2053" s="80"/>
      <c r="R2053" s="80"/>
      <c r="S2053" s="80"/>
    </row>
    <row r="2054" spans="1:19">
      <c r="A2054" s="34">
        <v>2103</v>
      </c>
      <c r="B2054" s="7"/>
      <c r="C2054" s="7"/>
      <c r="D2054" s="7" t="str">
        <f t="shared" si="134"/>
        <v/>
      </c>
      <c r="E2054" s="7"/>
      <c r="F2054" s="19" t="str">
        <f t="shared" si="132"/>
        <v/>
      </c>
      <c r="G2054" s="39"/>
      <c r="H2054" s="7" t="str">
        <f t="shared" si="133"/>
        <v>空</v>
      </c>
      <c r="I2054" s="23"/>
      <c r="J2054" s="21"/>
      <c r="K2054" s="7"/>
      <c r="L2054" s="7"/>
      <c r="M2054" s="9"/>
      <c r="N2054" s="68"/>
      <c r="O2054" s="18" t="e">
        <f t="shared" ca="1" si="131"/>
        <v>#VALUE!</v>
      </c>
      <c r="P2054" s="80"/>
      <c r="Q2054" s="80"/>
      <c r="R2054" s="80"/>
      <c r="S2054" s="80"/>
    </row>
    <row r="2055" spans="1:19">
      <c r="A2055" s="34">
        <v>2104</v>
      </c>
      <c r="B2055" s="7"/>
      <c r="C2055" s="7"/>
      <c r="D2055" s="7" t="str">
        <f t="shared" si="134"/>
        <v/>
      </c>
      <c r="E2055" s="7"/>
      <c r="F2055" s="19" t="str">
        <f t="shared" si="132"/>
        <v/>
      </c>
      <c r="G2055" s="39"/>
      <c r="H2055" s="7" t="str">
        <f t="shared" si="133"/>
        <v>空</v>
      </c>
      <c r="I2055" s="23"/>
      <c r="J2055" s="21"/>
      <c r="K2055" s="7"/>
      <c r="L2055" s="7"/>
      <c r="M2055" s="9"/>
      <c r="N2055" s="68"/>
      <c r="O2055" s="18" t="e">
        <f t="shared" ca="1" si="131"/>
        <v>#VALUE!</v>
      </c>
      <c r="P2055" s="80"/>
      <c r="Q2055" s="80"/>
      <c r="R2055" s="80"/>
      <c r="S2055" s="80"/>
    </row>
    <row r="2056" spans="1:19">
      <c r="A2056" s="34">
        <v>2105</v>
      </c>
      <c r="B2056" s="7"/>
      <c r="C2056" s="7"/>
      <c r="D2056" s="7" t="str">
        <f t="shared" si="134"/>
        <v/>
      </c>
      <c r="E2056" s="7"/>
      <c r="F2056" s="19" t="str">
        <f t="shared" si="132"/>
        <v/>
      </c>
      <c r="G2056" s="39"/>
      <c r="H2056" s="7" t="str">
        <f t="shared" si="133"/>
        <v>空</v>
      </c>
      <c r="I2056" s="23"/>
      <c r="J2056" s="21"/>
      <c r="K2056" s="7"/>
      <c r="L2056" s="7"/>
      <c r="M2056" s="9"/>
      <c r="N2056" s="68"/>
      <c r="O2056" s="18" t="e">
        <f t="shared" ca="1" si="131"/>
        <v>#VALUE!</v>
      </c>
      <c r="P2056" s="80"/>
      <c r="Q2056" s="80"/>
      <c r="R2056" s="80"/>
      <c r="S2056" s="80"/>
    </row>
    <row r="2057" spans="1:19">
      <c r="A2057" s="34">
        <v>2106</v>
      </c>
      <c r="B2057" s="7"/>
      <c r="C2057" s="7"/>
      <c r="D2057" s="7" t="str">
        <f t="shared" si="134"/>
        <v/>
      </c>
      <c r="E2057" s="7"/>
      <c r="F2057" s="19" t="str">
        <f t="shared" si="132"/>
        <v/>
      </c>
      <c r="G2057" s="39"/>
      <c r="H2057" s="7" t="str">
        <f t="shared" si="133"/>
        <v>空</v>
      </c>
      <c r="I2057" s="23"/>
      <c r="J2057" s="21"/>
      <c r="K2057" s="7"/>
      <c r="L2057" s="7"/>
      <c r="M2057" s="9"/>
      <c r="N2057" s="68"/>
      <c r="O2057" s="18" t="e">
        <f t="shared" ca="1" si="131"/>
        <v>#VALUE!</v>
      </c>
      <c r="P2057" s="80"/>
      <c r="Q2057" s="80"/>
      <c r="R2057" s="80"/>
      <c r="S2057" s="80"/>
    </row>
    <row r="2058" spans="1:19">
      <c r="A2058" s="34">
        <v>2107</v>
      </c>
      <c r="B2058" s="7"/>
      <c r="C2058" s="7"/>
      <c r="D2058" s="7" t="str">
        <f t="shared" si="134"/>
        <v/>
      </c>
      <c r="E2058" s="7"/>
      <c r="F2058" s="19" t="str">
        <f t="shared" si="132"/>
        <v/>
      </c>
      <c r="G2058" s="39"/>
      <c r="H2058" s="7" t="str">
        <f t="shared" si="133"/>
        <v>空</v>
      </c>
      <c r="I2058" s="23"/>
      <c r="J2058" s="21"/>
      <c r="K2058" s="7"/>
      <c r="L2058" s="7"/>
      <c r="M2058" s="9"/>
      <c r="N2058" s="68"/>
      <c r="O2058" s="18" t="e">
        <f t="shared" ca="1" si="131"/>
        <v>#VALUE!</v>
      </c>
      <c r="P2058" s="80"/>
      <c r="Q2058" s="80"/>
      <c r="R2058" s="80"/>
      <c r="S2058" s="80"/>
    </row>
    <row r="2059" spans="1:19">
      <c r="A2059" s="34">
        <v>2108</v>
      </c>
      <c r="B2059" s="7"/>
      <c r="C2059" s="7"/>
      <c r="D2059" s="7" t="str">
        <f t="shared" si="134"/>
        <v/>
      </c>
      <c r="E2059" s="7"/>
      <c r="F2059" s="19" t="str">
        <f t="shared" si="132"/>
        <v/>
      </c>
      <c r="G2059" s="39"/>
      <c r="H2059" s="7" t="str">
        <f t="shared" si="133"/>
        <v>空</v>
      </c>
      <c r="I2059" s="23"/>
      <c r="J2059" s="21"/>
      <c r="K2059" s="7"/>
      <c r="L2059" s="7"/>
      <c r="M2059" s="9"/>
      <c r="N2059" s="68"/>
      <c r="O2059" s="18" t="e">
        <f t="shared" ca="1" si="131"/>
        <v>#VALUE!</v>
      </c>
      <c r="P2059" s="80"/>
      <c r="Q2059" s="80"/>
      <c r="R2059" s="80"/>
      <c r="S2059" s="80"/>
    </row>
    <row r="2060" spans="1:19">
      <c r="A2060" s="34">
        <v>2109</v>
      </c>
      <c r="B2060" s="7"/>
      <c r="C2060" s="7"/>
      <c r="D2060" s="7" t="str">
        <f t="shared" si="134"/>
        <v/>
      </c>
      <c r="E2060" s="7"/>
      <c r="F2060" s="19" t="str">
        <f t="shared" si="132"/>
        <v/>
      </c>
      <c r="G2060" s="39"/>
      <c r="H2060" s="7" t="str">
        <f t="shared" si="133"/>
        <v>空</v>
      </c>
      <c r="I2060" s="23"/>
      <c r="J2060" s="21"/>
      <c r="K2060" s="7"/>
      <c r="L2060" s="7"/>
      <c r="M2060" s="9"/>
      <c r="N2060" s="68"/>
      <c r="O2060" s="18" t="e">
        <f t="shared" ca="1" si="131"/>
        <v>#VALUE!</v>
      </c>
      <c r="P2060" s="80"/>
      <c r="Q2060" s="80"/>
      <c r="R2060" s="80"/>
      <c r="S2060" s="80"/>
    </row>
    <row r="2061" spans="1:19">
      <c r="A2061" s="34">
        <v>2110</v>
      </c>
      <c r="B2061" s="7"/>
      <c r="C2061" s="7"/>
      <c r="D2061" s="7" t="str">
        <f t="shared" si="134"/>
        <v/>
      </c>
      <c r="E2061" s="7"/>
      <c r="F2061" s="19" t="str">
        <f t="shared" si="132"/>
        <v/>
      </c>
      <c r="G2061" s="39"/>
      <c r="H2061" s="7" t="str">
        <f t="shared" si="133"/>
        <v>空</v>
      </c>
      <c r="I2061" s="23"/>
      <c r="J2061" s="21"/>
      <c r="K2061" s="7"/>
      <c r="L2061" s="7"/>
      <c r="M2061" s="9"/>
      <c r="N2061" s="68"/>
      <c r="O2061" s="18" t="e">
        <f t="shared" ca="1" si="131"/>
        <v>#VALUE!</v>
      </c>
      <c r="P2061" s="80"/>
      <c r="Q2061" s="80"/>
      <c r="R2061" s="80"/>
      <c r="S2061" s="80"/>
    </row>
    <row r="2062" spans="1:19">
      <c r="A2062" s="34">
        <v>2111</v>
      </c>
      <c r="B2062" s="7"/>
      <c r="C2062" s="7"/>
      <c r="D2062" s="7" t="str">
        <f t="shared" si="134"/>
        <v/>
      </c>
      <c r="E2062" s="7"/>
      <c r="F2062" s="19" t="str">
        <f t="shared" si="132"/>
        <v/>
      </c>
      <c r="G2062" s="39"/>
      <c r="H2062" s="7" t="str">
        <f t="shared" si="133"/>
        <v>空</v>
      </c>
      <c r="I2062" s="23"/>
      <c r="J2062" s="21"/>
      <c r="K2062" s="7"/>
      <c r="L2062" s="7"/>
      <c r="M2062" s="9"/>
      <c r="N2062" s="68"/>
      <c r="O2062" s="18" t="e">
        <f t="shared" ca="1" si="131"/>
        <v>#VALUE!</v>
      </c>
      <c r="P2062" s="80"/>
      <c r="Q2062" s="80"/>
      <c r="R2062" s="80"/>
      <c r="S2062" s="80"/>
    </row>
    <row r="2063" spans="1:19">
      <c r="A2063" s="34">
        <v>2112</v>
      </c>
      <c r="B2063" s="7"/>
      <c r="C2063" s="7"/>
      <c r="D2063" s="7" t="str">
        <f t="shared" si="134"/>
        <v/>
      </c>
      <c r="E2063" s="7"/>
      <c r="F2063" s="19" t="str">
        <f t="shared" si="132"/>
        <v/>
      </c>
      <c r="G2063" s="39"/>
      <c r="H2063" s="7" t="str">
        <f t="shared" si="133"/>
        <v>空</v>
      </c>
      <c r="I2063" s="23"/>
      <c r="J2063" s="21"/>
      <c r="K2063" s="7"/>
      <c r="L2063" s="7"/>
      <c r="M2063" s="9"/>
      <c r="N2063" s="68"/>
      <c r="O2063" s="18" t="e">
        <f t="shared" ca="1" si="131"/>
        <v>#VALUE!</v>
      </c>
      <c r="P2063" s="80"/>
      <c r="Q2063" s="80"/>
      <c r="R2063" s="80"/>
      <c r="S2063" s="80"/>
    </row>
    <row r="2064" spans="1:19">
      <c r="A2064" s="34">
        <v>2113</v>
      </c>
      <c r="B2064" s="7"/>
      <c r="C2064" s="7"/>
      <c r="D2064" s="7" t="str">
        <f t="shared" si="134"/>
        <v/>
      </c>
      <c r="E2064" s="7"/>
      <c r="F2064" s="19" t="str">
        <f t="shared" si="132"/>
        <v/>
      </c>
      <c r="G2064" s="39"/>
      <c r="H2064" s="7" t="str">
        <f t="shared" si="133"/>
        <v>空</v>
      </c>
      <c r="I2064" s="23"/>
      <c r="J2064" s="21"/>
      <c r="K2064" s="7"/>
      <c r="L2064" s="7"/>
      <c r="M2064" s="9"/>
      <c r="N2064" s="68"/>
      <c r="O2064" s="18" t="e">
        <f t="shared" ca="1" si="131"/>
        <v>#VALUE!</v>
      </c>
      <c r="P2064" s="80"/>
      <c r="Q2064" s="80"/>
      <c r="R2064" s="80"/>
      <c r="S2064" s="80"/>
    </row>
    <row r="2065" spans="1:19">
      <c r="A2065" s="34">
        <v>2114</v>
      </c>
      <c r="B2065" s="7"/>
      <c r="C2065" s="7"/>
      <c r="D2065" s="7" t="str">
        <f t="shared" si="134"/>
        <v/>
      </c>
      <c r="E2065" s="7"/>
      <c r="F2065" s="19" t="str">
        <f t="shared" si="132"/>
        <v/>
      </c>
      <c r="G2065" s="39"/>
      <c r="H2065" s="7" t="str">
        <f t="shared" si="133"/>
        <v>空</v>
      </c>
      <c r="I2065" s="23"/>
      <c r="J2065" s="21"/>
      <c r="K2065" s="7"/>
      <c r="L2065" s="7"/>
      <c r="M2065" s="9"/>
      <c r="N2065" s="68"/>
      <c r="O2065" s="18" t="e">
        <f t="shared" ca="1" si="131"/>
        <v>#VALUE!</v>
      </c>
      <c r="P2065" s="80"/>
      <c r="Q2065" s="80"/>
      <c r="R2065" s="80"/>
      <c r="S2065" s="80"/>
    </row>
    <row r="2066" spans="1:19">
      <c r="A2066" s="34">
        <v>2115</v>
      </c>
      <c r="B2066" s="7"/>
      <c r="C2066" s="7"/>
      <c r="D2066" s="7" t="str">
        <f t="shared" si="134"/>
        <v/>
      </c>
      <c r="E2066" s="7"/>
      <c r="F2066" s="19" t="str">
        <f t="shared" si="132"/>
        <v/>
      </c>
      <c r="G2066" s="39"/>
      <c r="H2066" s="7" t="str">
        <f t="shared" si="133"/>
        <v>空</v>
      </c>
      <c r="I2066" s="23"/>
      <c r="J2066" s="21"/>
      <c r="K2066" s="7"/>
      <c r="L2066" s="7"/>
      <c r="M2066" s="9"/>
      <c r="N2066" s="68"/>
      <c r="O2066" s="18" t="e">
        <f t="shared" ref="O2066:O2129" ca="1" si="135">IF(ISNONTEXT(J2066),DATEDIF(F2066,TODAY(),"d")&amp;"天","出场")</f>
        <v>#VALUE!</v>
      </c>
      <c r="P2066" s="80"/>
      <c r="Q2066" s="80"/>
      <c r="R2066" s="80"/>
      <c r="S2066" s="80"/>
    </row>
    <row r="2067" spans="1:19">
      <c r="A2067" s="34">
        <v>2116</v>
      </c>
      <c r="B2067" s="7"/>
      <c r="C2067" s="7"/>
      <c r="D2067" s="7" t="str">
        <f t="shared" si="134"/>
        <v/>
      </c>
      <c r="E2067" s="7"/>
      <c r="F2067" s="19" t="str">
        <f t="shared" si="132"/>
        <v/>
      </c>
      <c r="G2067" s="39"/>
      <c r="H2067" s="7" t="str">
        <f t="shared" si="133"/>
        <v>空</v>
      </c>
      <c r="I2067" s="23"/>
      <c r="J2067" s="21"/>
      <c r="K2067" s="7"/>
      <c r="L2067" s="7"/>
      <c r="M2067" s="9"/>
      <c r="N2067" s="68"/>
      <c r="O2067" s="18" t="e">
        <f t="shared" ca="1" si="135"/>
        <v>#VALUE!</v>
      </c>
      <c r="P2067" s="80"/>
      <c r="Q2067" s="80"/>
      <c r="R2067" s="80"/>
      <c r="S2067" s="80"/>
    </row>
    <row r="2068" spans="1:19">
      <c r="A2068" s="34">
        <v>2117</v>
      </c>
      <c r="B2068" s="7"/>
      <c r="C2068" s="7"/>
      <c r="D2068" s="7" t="str">
        <f t="shared" si="134"/>
        <v/>
      </c>
      <c r="E2068" s="7"/>
      <c r="F2068" s="19" t="str">
        <f t="shared" si="132"/>
        <v/>
      </c>
      <c r="G2068" s="39"/>
      <c r="H2068" s="7" t="str">
        <f t="shared" si="133"/>
        <v>空</v>
      </c>
      <c r="I2068" s="23"/>
      <c r="J2068" s="21"/>
      <c r="K2068" s="7"/>
      <c r="L2068" s="7"/>
      <c r="M2068" s="9"/>
      <c r="N2068" s="68"/>
      <c r="O2068" s="18" t="e">
        <f t="shared" ca="1" si="135"/>
        <v>#VALUE!</v>
      </c>
      <c r="P2068" s="80"/>
      <c r="Q2068" s="80"/>
      <c r="R2068" s="80"/>
      <c r="S2068" s="80"/>
    </row>
    <row r="2069" spans="1:19">
      <c r="A2069" s="34">
        <v>2118</v>
      </c>
      <c r="B2069" s="7"/>
      <c r="C2069" s="7"/>
      <c r="D2069" s="7" t="str">
        <f t="shared" si="134"/>
        <v/>
      </c>
      <c r="E2069" s="7"/>
      <c r="F2069" s="19" t="str">
        <f t="shared" si="132"/>
        <v/>
      </c>
      <c r="G2069" s="39"/>
      <c r="H2069" s="7" t="str">
        <f t="shared" si="133"/>
        <v>空</v>
      </c>
      <c r="I2069" s="23"/>
      <c r="J2069" s="21"/>
      <c r="K2069" s="7"/>
      <c r="L2069" s="7"/>
      <c r="M2069" s="9"/>
      <c r="N2069" s="68"/>
      <c r="O2069" s="18" t="e">
        <f t="shared" ca="1" si="135"/>
        <v>#VALUE!</v>
      </c>
      <c r="P2069" s="80"/>
      <c r="Q2069" s="80"/>
      <c r="R2069" s="80"/>
      <c r="S2069" s="80"/>
    </row>
    <row r="2070" spans="1:19">
      <c r="A2070" s="34">
        <v>2119</v>
      </c>
      <c r="B2070" s="7"/>
      <c r="C2070" s="7"/>
      <c r="D2070" s="7" t="str">
        <f t="shared" si="134"/>
        <v/>
      </c>
      <c r="E2070" s="7"/>
      <c r="F2070" s="19" t="str">
        <f t="shared" si="132"/>
        <v/>
      </c>
      <c r="G2070" s="39"/>
      <c r="H2070" s="7" t="str">
        <f t="shared" si="133"/>
        <v>空</v>
      </c>
      <c r="I2070" s="23"/>
      <c r="J2070" s="21"/>
      <c r="K2070" s="7"/>
      <c r="L2070" s="7"/>
      <c r="M2070" s="9"/>
      <c r="N2070" s="68"/>
      <c r="O2070" s="18" t="e">
        <f t="shared" ca="1" si="135"/>
        <v>#VALUE!</v>
      </c>
      <c r="P2070" s="80"/>
      <c r="Q2070" s="80"/>
      <c r="R2070" s="80"/>
      <c r="S2070" s="80"/>
    </row>
    <row r="2071" spans="1:19">
      <c r="A2071" s="34">
        <v>2120</v>
      </c>
      <c r="B2071" s="7"/>
      <c r="C2071" s="7"/>
      <c r="D2071" s="7" t="str">
        <f t="shared" si="134"/>
        <v/>
      </c>
      <c r="E2071" s="7"/>
      <c r="F2071" s="19" t="str">
        <f t="shared" ref="F2071:F2134" si="136">IF(ISNONTEXT(B2071),"","请输入日期")</f>
        <v/>
      </c>
      <c r="G2071" s="39"/>
      <c r="H2071" s="7" t="str">
        <f t="shared" si="133"/>
        <v>空</v>
      </c>
      <c r="I2071" s="23"/>
      <c r="J2071" s="21"/>
      <c r="K2071" s="7"/>
      <c r="L2071" s="7"/>
      <c r="M2071" s="9"/>
      <c r="N2071" s="68"/>
      <c r="O2071" s="18" t="e">
        <f t="shared" ca="1" si="135"/>
        <v>#VALUE!</v>
      </c>
      <c r="P2071" s="80"/>
      <c r="Q2071" s="80"/>
      <c r="R2071" s="80"/>
      <c r="S2071" s="80"/>
    </row>
    <row r="2072" spans="1:19">
      <c r="A2072" s="34">
        <v>2121</v>
      </c>
      <c r="B2072" s="7"/>
      <c r="C2072" s="7"/>
      <c r="D2072" s="7" t="str">
        <f t="shared" si="134"/>
        <v/>
      </c>
      <c r="E2072" s="7"/>
      <c r="F2072" s="19" t="str">
        <f t="shared" si="136"/>
        <v/>
      </c>
      <c r="G2072" s="39"/>
      <c r="H2072" s="7" t="str">
        <f t="shared" si="133"/>
        <v>空</v>
      </c>
      <c r="I2072" s="23"/>
      <c r="J2072" s="21"/>
      <c r="K2072" s="7"/>
      <c r="L2072" s="7"/>
      <c r="M2072" s="9"/>
      <c r="N2072" s="68"/>
      <c r="O2072" s="18" t="e">
        <f t="shared" ca="1" si="135"/>
        <v>#VALUE!</v>
      </c>
      <c r="P2072" s="80"/>
      <c r="Q2072" s="80"/>
      <c r="R2072" s="80"/>
      <c r="S2072" s="80"/>
    </row>
    <row r="2073" spans="1:19">
      <c r="A2073" s="34">
        <v>2122</v>
      </c>
      <c r="B2073" s="7"/>
      <c r="C2073" s="7"/>
      <c r="D2073" s="7" t="str">
        <f t="shared" si="134"/>
        <v/>
      </c>
      <c r="E2073" s="7"/>
      <c r="F2073" s="19" t="str">
        <f t="shared" si="136"/>
        <v/>
      </c>
      <c r="G2073" s="39"/>
      <c r="H2073" s="7" t="str">
        <f t="shared" si="133"/>
        <v>空</v>
      </c>
      <c r="I2073" s="23"/>
      <c r="J2073" s="21"/>
      <c r="K2073" s="7"/>
      <c r="L2073" s="7"/>
      <c r="M2073" s="9"/>
      <c r="N2073" s="68"/>
      <c r="O2073" s="18" t="e">
        <f t="shared" ca="1" si="135"/>
        <v>#VALUE!</v>
      </c>
      <c r="P2073" s="80"/>
      <c r="Q2073" s="80"/>
      <c r="R2073" s="80"/>
      <c r="S2073" s="80"/>
    </row>
    <row r="2074" spans="1:19">
      <c r="A2074" s="34">
        <v>2123</v>
      </c>
      <c r="B2074" s="7"/>
      <c r="C2074" s="7"/>
      <c r="D2074" s="7" t="str">
        <f t="shared" si="134"/>
        <v/>
      </c>
      <c r="E2074" s="7"/>
      <c r="F2074" s="19" t="str">
        <f t="shared" si="136"/>
        <v/>
      </c>
      <c r="G2074" s="39"/>
      <c r="H2074" s="7" t="str">
        <f t="shared" si="133"/>
        <v>空</v>
      </c>
      <c r="I2074" s="23"/>
      <c r="J2074" s="21"/>
      <c r="K2074" s="7"/>
      <c r="L2074" s="7"/>
      <c r="M2074" s="9"/>
      <c r="N2074" s="68"/>
      <c r="O2074" s="18" t="e">
        <f t="shared" ca="1" si="135"/>
        <v>#VALUE!</v>
      </c>
      <c r="P2074" s="80"/>
      <c r="Q2074" s="80"/>
      <c r="R2074" s="80"/>
      <c r="S2074" s="80"/>
    </row>
    <row r="2075" spans="1:19">
      <c r="A2075" s="34">
        <v>2124</v>
      </c>
      <c r="B2075" s="7"/>
      <c r="C2075" s="7"/>
      <c r="D2075" s="7" t="str">
        <f t="shared" si="134"/>
        <v/>
      </c>
      <c r="E2075" s="7"/>
      <c r="F2075" s="19" t="str">
        <f t="shared" si="136"/>
        <v/>
      </c>
      <c r="G2075" s="39"/>
      <c r="H2075" s="7" t="str">
        <f t="shared" si="133"/>
        <v>空</v>
      </c>
      <c r="I2075" s="23"/>
      <c r="J2075" s="21"/>
      <c r="K2075" s="7"/>
      <c r="L2075" s="7"/>
      <c r="M2075" s="9"/>
      <c r="N2075" s="68"/>
      <c r="O2075" s="18" t="e">
        <f t="shared" ca="1" si="135"/>
        <v>#VALUE!</v>
      </c>
      <c r="P2075" s="80"/>
      <c r="Q2075" s="80"/>
      <c r="R2075" s="80"/>
      <c r="S2075" s="80"/>
    </row>
    <row r="2076" spans="1:19">
      <c r="A2076" s="34">
        <v>2125</v>
      </c>
      <c r="B2076" s="7"/>
      <c r="C2076" s="7"/>
      <c r="D2076" s="7" t="str">
        <f t="shared" si="134"/>
        <v/>
      </c>
      <c r="E2076" s="7"/>
      <c r="F2076" s="19" t="str">
        <f t="shared" si="136"/>
        <v/>
      </c>
      <c r="G2076" s="39"/>
      <c r="H2076" s="7" t="str">
        <f t="shared" si="133"/>
        <v>空</v>
      </c>
      <c r="I2076" s="23"/>
      <c r="J2076" s="21"/>
      <c r="K2076" s="7"/>
      <c r="L2076" s="7"/>
      <c r="M2076" s="9"/>
      <c r="N2076" s="68"/>
      <c r="O2076" s="18" t="e">
        <f t="shared" ca="1" si="135"/>
        <v>#VALUE!</v>
      </c>
      <c r="P2076" s="80"/>
      <c r="Q2076" s="80"/>
      <c r="R2076" s="80"/>
      <c r="S2076" s="80"/>
    </row>
    <row r="2077" spans="1:19">
      <c r="A2077" s="34">
        <v>2126</v>
      </c>
      <c r="B2077" s="7"/>
      <c r="C2077" s="7"/>
      <c r="D2077" s="7" t="str">
        <f t="shared" si="134"/>
        <v/>
      </c>
      <c r="E2077" s="7"/>
      <c r="F2077" s="19" t="str">
        <f t="shared" si="136"/>
        <v/>
      </c>
      <c r="G2077" s="39"/>
      <c r="H2077" s="7" t="str">
        <f t="shared" si="133"/>
        <v>空</v>
      </c>
      <c r="I2077" s="23"/>
      <c r="J2077" s="21"/>
      <c r="K2077" s="7"/>
      <c r="L2077" s="7"/>
      <c r="M2077" s="9"/>
      <c r="N2077" s="68"/>
      <c r="O2077" s="18" t="e">
        <f t="shared" ca="1" si="135"/>
        <v>#VALUE!</v>
      </c>
      <c r="P2077" s="80"/>
      <c r="Q2077" s="80"/>
      <c r="R2077" s="80"/>
      <c r="S2077" s="80"/>
    </row>
    <row r="2078" spans="1:19">
      <c r="A2078" s="34">
        <v>2127</v>
      </c>
      <c r="B2078" s="7"/>
      <c r="C2078" s="7"/>
      <c r="D2078" s="7" t="str">
        <f t="shared" si="134"/>
        <v/>
      </c>
      <c r="E2078" s="7"/>
      <c r="F2078" s="19" t="str">
        <f t="shared" si="136"/>
        <v/>
      </c>
      <c r="G2078" s="39"/>
      <c r="H2078" s="7" t="str">
        <f t="shared" si="133"/>
        <v>空</v>
      </c>
      <c r="I2078" s="23"/>
      <c r="J2078" s="21"/>
      <c r="K2078" s="7"/>
      <c r="L2078" s="7"/>
      <c r="M2078" s="9"/>
      <c r="N2078" s="68"/>
      <c r="O2078" s="18" t="e">
        <f t="shared" ca="1" si="135"/>
        <v>#VALUE!</v>
      </c>
      <c r="P2078" s="80"/>
      <c r="Q2078" s="80"/>
      <c r="R2078" s="80"/>
      <c r="S2078" s="80"/>
    </row>
    <row r="2079" spans="1:19">
      <c r="A2079" s="34">
        <v>2128</v>
      </c>
      <c r="B2079" s="7"/>
      <c r="C2079" s="7"/>
      <c r="D2079" s="7" t="str">
        <f t="shared" si="134"/>
        <v/>
      </c>
      <c r="E2079" s="7"/>
      <c r="F2079" s="19" t="str">
        <f t="shared" si="136"/>
        <v/>
      </c>
      <c r="G2079" s="39"/>
      <c r="H2079" s="7" t="str">
        <f t="shared" si="133"/>
        <v>空</v>
      </c>
      <c r="I2079" s="23"/>
      <c r="J2079" s="21"/>
      <c r="K2079" s="7"/>
      <c r="L2079" s="7"/>
      <c r="M2079" s="9"/>
      <c r="N2079" s="68"/>
      <c r="O2079" s="18" t="e">
        <f t="shared" ca="1" si="135"/>
        <v>#VALUE!</v>
      </c>
      <c r="P2079" s="80"/>
      <c r="Q2079" s="80"/>
      <c r="R2079" s="80"/>
      <c r="S2079" s="80"/>
    </row>
    <row r="2080" spans="1:19">
      <c r="A2080" s="34">
        <v>2129</v>
      </c>
      <c r="B2080" s="7"/>
      <c r="C2080" s="7"/>
      <c r="D2080" s="7" t="str">
        <f t="shared" si="134"/>
        <v/>
      </c>
      <c r="E2080" s="7"/>
      <c r="F2080" s="19" t="str">
        <f t="shared" si="136"/>
        <v/>
      </c>
      <c r="G2080" s="39"/>
      <c r="H2080" s="7" t="str">
        <f t="shared" si="133"/>
        <v>空</v>
      </c>
      <c r="I2080" s="23"/>
      <c r="J2080" s="21"/>
      <c r="K2080" s="7"/>
      <c r="L2080" s="7"/>
      <c r="M2080" s="9"/>
      <c r="N2080" s="68"/>
      <c r="O2080" s="18" t="e">
        <f t="shared" ca="1" si="135"/>
        <v>#VALUE!</v>
      </c>
      <c r="P2080" s="80"/>
      <c r="Q2080" s="80"/>
      <c r="R2080" s="80"/>
      <c r="S2080" s="80"/>
    </row>
    <row r="2081" spans="1:19">
      <c r="A2081" s="34">
        <v>2130</v>
      </c>
      <c r="B2081" s="7"/>
      <c r="C2081" s="7"/>
      <c r="D2081" s="7" t="str">
        <f t="shared" si="134"/>
        <v/>
      </c>
      <c r="E2081" s="7"/>
      <c r="F2081" s="19" t="str">
        <f t="shared" si="136"/>
        <v/>
      </c>
      <c r="G2081" s="39"/>
      <c r="H2081" s="7" t="str">
        <f t="shared" si="133"/>
        <v>空</v>
      </c>
      <c r="I2081" s="23"/>
      <c r="J2081" s="21"/>
      <c r="K2081" s="7"/>
      <c r="L2081" s="7"/>
      <c r="M2081" s="9"/>
      <c r="N2081" s="68"/>
      <c r="O2081" s="18" t="e">
        <f t="shared" ca="1" si="135"/>
        <v>#VALUE!</v>
      </c>
      <c r="P2081" s="80"/>
      <c r="Q2081" s="80"/>
      <c r="R2081" s="80"/>
      <c r="S2081" s="80"/>
    </row>
    <row r="2082" spans="1:19">
      <c r="A2082" s="34">
        <v>2131</v>
      </c>
      <c r="B2082" s="7"/>
      <c r="C2082" s="7"/>
      <c r="D2082" s="7" t="str">
        <f t="shared" si="134"/>
        <v/>
      </c>
      <c r="E2082" s="7"/>
      <c r="F2082" s="19" t="str">
        <f t="shared" si="136"/>
        <v/>
      </c>
      <c r="G2082" s="39"/>
      <c r="H2082" s="7" t="str">
        <f t="shared" si="133"/>
        <v>空</v>
      </c>
      <c r="I2082" s="23"/>
      <c r="J2082" s="21"/>
      <c r="K2082" s="7"/>
      <c r="L2082" s="7"/>
      <c r="M2082" s="9"/>
      <c r="N2082" s="68"/>
      <c r="O2082" s="18" t="e">
        <f t="shared" ca="1" si="135"/>
        <v>#VALUE!</v>
      </c>
      <c r="P2082" s="80"/>
      <c r="Q2082" s="80"/>
      <c r="R2082" s="80"/>
      <c r="S2082" s="80"/>
    </row>
    <row r="2083" spans="1:19">
      <c r="A2083" s="34">
        <v>2132</v>
      </c>
      <c r="B2083" s="7"/>
      <c r="C2083" s="7"/>
      <c r="D2083" s="7" t="str">
        <f t="shared" si="134"/>
        <v/>
      </c>
      <c r="E2083" s="7"/>
      <c r="F2083" s="19" t="str">
        <f t="shared" si="136"/>
        <v/>
      </c>
      <c r="G2083" s="39"/>
      <c r="H2083" s="7" t="str">
        <f t="shared" si="133"/>
        <v>空</v>
      </c>
      <c r="I2083" s="23"/>
      <c r="J2083" s="21"/>
      <c r="K2083" s="7"/>
      <c r="L2083" s="7"/>
      <c r="M2083" s="9"/>
      <c r="N2083" s="68"/>
      <c r="O2083" s="18" t="e">
        <f t="shared" ca="1" si="135"/>
        <v>#VALUE!</v>
      </c>
      <c r="P2083" s="80"/>
      <c r="Q2083" s="80"/>
      <c r="R2083" s="80"/>
      <c r="S2083" s="80"/>
    </row>
    <row r="2084" spans="1:19">
      <c r="A2084" s="34">
        <v>2133</v>
      </c>
      <c r="B2084" s="7"/>
      <c r="C2084" s="7"/>
      <c r="D2084" s="7" t="str">
        <f t="shared" si="134"/>
        <v/>
      </c>
      <c r="E2084" s="7"/>
      <c r="F2084" s="19" t="str">
        <f t="shared" si="136"/>
        <v/>
      </c>
      <c r="G2084" s="39"/>
      <c r="H2084" s="7" t="str">
        <f t="shared" si="133"/>
        <v>空</v>
      </c>
      <c r="I2084" s="23"/>
      <c r="J2084" s="21"/>
      <c r="K2084" s="7"/>
      <c r="L2084" s="7"/>
      <c r="M2084" s="9"/>
      <c r="N2084" s="68"/>
      <c r="O2084" s="18" t="e">
        <f t="shared" ca="1" si="135"/>
        <v>#VALUE!</v>
      </c>
      <c r="P2084" s="80"/>
      <c r="Q2084" s="80"/>
      <c r="R2084" s="80"/>
      <c r="S2084" s="80"/>
    </row>
    <row r="2085" spans="1:19">
      <c r="A2085" s="34">
        <v>2134</v>
      </c>
      <c r="B2085" s="7"/>
      <c r="C2085" s="7"/>
      <c r="D2085" s="7" t="str">
        <f t="shared" si="134"/>
        <v/>
      </c>
      <c r="E2085" s="7"/>
      <c r="F2085" s="19" t="str">
        <f t="shared" si="136"/>
        <v/>
      </c>
      <c r="G2085" s="39"/>
      <c r="H2085" s="7" t="str">
        <f t="shared" si="133"/>
        <v>空</v>
      </c>
      <c r="I2085" s="23"/>
      <c r="J2085" s="21"/>
      <c r="K2085" s="7"/>
      <c r="L2085" s="7"/>
      <c r="M2085" s="9"/>
      <c r="N2085" s="68"/>
      <c r="O2085" s="18" t="e">
        <f t="shared" ca="1" si="135"/>
        <v>#VALUE!</v>
      </c>
      <c r="P2085" s="80"/>
      <c r="Q2085" s="80"/>
      <c r="R2085" s="80"/>
      <c r="S2085" s="80"/>
    </row>
    <row r="2086" spans="1:19">
      <c r="A2086" s="34">
        <v>2135</v>
      </c>
      <c r="B2086" s="7"/>
      <c r="C2086" s="7"/>
      <c r="D2086" s="7" t="str">
        <f t="shared" si="134"/>
        <v/>
      </c>
      <c r="E2086" s="7"/>
      <c r="F2086" s="19" t="str">
        <f t="shared" si="136"/>
        <v/>
      </c>
      <c r="G2086" s="39"/>
      <c r="H2086" s="7" t="str">
        <f t="shared" si="133"/>
        <v>空</v>
      </c>
      <c r="I2086" s="23"/>
      <c r="J2086" s="21"/>
      <c r="K2086" s="7"/>
      <c r="L2086" s="7"/>
      <c r="M2086" s="9"/>
      <c r="N2086" s="68"/>
      <c r="O2086" s="18" t="e">
        <f t="shared" ca="1" si="135"/>
        <v>#VALUE!</v>
      </c>
      <c r="P2086" s="80"/>
      <c r="Q2086" s="80"/>
      <c r="R2086" s="80"/>
      <c r="S2086" s="80"/>
    </row>
    <row r="2087" spans="1:19">
      <c r="A2087" s="34">
        <v>2136</v>
      </c>
      <c r="B2087" s="7"/>
      <c r="C2087" s="7"/>
      <c r="D2087" s="7" t="str">
        <f t="shared" si="134"/>
        <v/>
      </c>
      <c r="E2087" s="7"/>
      <c r="F2087" s="19" t="str">
        <f t="shared" si="136"/>
        <v/>
      </c>
      <c r="G2087" s="39"/>
      <c r="H2087" s="7" t="str">
        <f t="shared" si="133"/>
        <v>空</v>
      </c>
      <c r="I2087" s="23"/>
      <c r="J2087" s="21"/>
      <c r="K2087" s="7"/>
      <c r="L2087" s="7"/>
      <c r="M2087" s="9"/>
      <c r="N2087" s="68"/>
      <c r="O2087" s="18" t="e">
        <f t="shared" ca="1" si="135"/>
        <v>#VALUE!</v>
      </c>
      <c r="P2087" s="80"/>
      <c r="Q2087" s="80"/>
      <c r="R2087" s="80"/>
      <c r="S2087" s="80"/>
    </row>
    <row r="2088" spans="1:19">
      <c r="A2088" s="34">
        <v>2137</v>
      </c>
      <c r="B2088" s="7"/>
      <c r="C2088" s="7"/>
      <c r="D2088" s="7" t="str">
        <f t="shared" si="134"/>
        <v/>
      </c>
      <c r="E2088" s="7"/>
      <c r="F2088" s="19" t="str">
        <f t="shared" si="136"/>
        <v/>
      </c>
      <c r="G2088" s="39"/>
      <c r="H2088" s="7" t="str">
        <f t="shared" si="133"/>
        <v>空</v>
      </c>
      <c r="I2088" s="23"/>
      <c r="J2088" s="21"/>
      <c r="K2088" s="7"/>
      <c r="L2088" s="7"/>
      <c r="M2088" s="9"/>
      <c r="N2088" s="68"/>
      <c r="O2088" s="18" t="e">
        <f t="shared" ca="1" si="135"/>
        <v>#VALUE!</v>
      </c>
      <c r="P2088" s="80"/>
      <c r="Q2088" s="80"/>
      <c r="R2088" s="80"/>
      <c r="S2088" s="80"/>
    </row>
    <row r="2089" spans="1:19">
      <c r="A2089" s="34">
        <v>2138</v>
      </c>
      <c r="B2089" s="7"/>
      <c r="C2089" s="7"/>
      <c r="D2089" s="7" t="str">
        <f t="shared" si="134"/>
        <v/>
      </c>
      <c r="E2089" s="7"/>
      <c r="F2089" s="19" t="str">
        <f t="shared" si="136"/>
        <v/>
      </c>
      <c r="G2089" s="39"/>
      <c r="H2089" s="7" t="str">
        <f t="shared" si="133"/>
        <v>空</v>
      </c>
      <c r="I2089" s="23"/>
      <c r="J2089" s="21"/>
      <c r="K2089" s="7"/>
      <c r="L2089" s="7"/>
      <c r="M2089" s="9"/>
      <c r="N2089" s="68"/>
      <c r="O2089" s="18" t="e">
        <f t="shared" ca="1" si="135"/>
        <v>#VALUE!</v>
      </c>
      <c r="P2089" s="80"/>
      <c r="Q2089" s="80"/>
      <c r="R2089" s="80"/>
      <c r="S2089" s="80"/>
    </row>
    <row r="2090" spans="1:19">
      <c r="A2090" s="34">
        <v>2139</v>
      </c>
      <c r="B2090" s="7"/>
      <c r="C2090" s="7"/>
      <c r="D2090" s="7" t="str">
        <f t="shared" si="134"/>
        <v/>
      </c>
      <c r="E2090" s="7"/>
      <c r="F2090" s="19" t="str">
        <f t="shared" si="136"/>
        <v/>
      </c>
      <c r="G2090" s="39"/>
      <c r="H2090" s="7" t="str">
        <f t="shared" si="133"/>
        <v>空</v>
      </c>
      <c r="I2090" s="23"/>
      <c r="J2090" s="21"/>
      <c r="K2090" s="7"/>
      <c r="L2090" s="7"/>
      <c r="M2090" s="9"/>
      <c r="N2090" s="68"/>
      <c r="O2090" s="18" t="e">
        <f t="shared" ca="1" si="135"/>
        <v>#VALUE!</v>
      </c>
      <c r="P2090" s="80"/>
      <c r="Q2090" s="80"/>
      <c r="R2090" s="80"/>
      <c r="S2090" s="80"/>
    </row>
    <row r="2091" spans="1:19">
      <c r="A2091" s="34">
        <v>2140</v>
      </c>
      <c r="B2091" s="7"/>
      <c r="C2091" s="7"/>
      <c r="D2091" s="7" t="str">
        <f t="shared" si="134"/>
        <v/>
      </c>
      <c r="E2091" s="7"/>
      <c r="F2091" s="19" t="str">
        <f t="shared" si="136"/>
        <v/>
      </c>
      <c r="G2091" s="39"/>
      <c r="H2091" s="7" t="str">
        <f t="shared" si="133"/>
        <v>空</v>
      </c>
      <c r="I2091" s="23"/>
      <c r="J2091" s="21"/>
      <c r="K2091" s="7"/>
      <c r="L2091" s="7"/>
      <c r="M2091" s="9"/>
      <c r="N2091" s="68"/>
      <c r="O2091" s="18" t="e">
        <f t="shared" ca="1" si="135"/>
        <v>#VALUE!</v>
      </c>
      <c r="P2091" s="80"/>
      <c r="Q2091" s="80"/>
      <c r="R2091" s="80"/>
      <c r="S2091" s="80"/>
    </row>
    <row r="2092" spans="1:19">
      <c r="A2092" s="34">
        <v>2141</v>
      </c>
      <c r="B2092" s="7"/>
      <c r="C2092" s="7"/>
      <c r="D2092" s="7" t="str">
        <f t="shared" si="134"/>
        <v/>
      </c>
      <c r="E2092" s="7"/>
      <c r="F2092" s="19" t="str">
        <f t="shared" si="136"/>
        <v/>
      </c>
      <c r="G2092" s="39"/>
      <c r="H2092" s="7" t="str">
        <f t="shared" si="133"/>
        <v>空</v>
      </c>
      <c r="I2092" s="23"/>
      <c r="J2092" s="21"/>
      <c r="K2092" s="7"/>
      <c r="L2092" s="7"/>
      <c r="M2092" s="9"/>
      <c r="N2092" s="68"/>
      <c r="O2092" s="18" t="e">
        <f t="shared" ca="1" si="135"/>
        <v>#VALUE!</v>
      </c>
      <c r="P2092" s="80"/>
      <c r="Q2092" s="80"/>
      <c r="R2092" s="80"/>
      <c r="S2092" s="80"/>
    </row>
    <row r="2093" spans="1:19">
      <c r="A2093" s="34">
        <v>2142</v>
      </c>
      <c r="B2093" s="7"/>
      <c r="C2093" s="7"/>
      <c r="D2093" s="7" t="str">
        <f t="shared" si="134"/>
        <v/>
      </c>
      <c r="E2093" s="7"/>
      <c r="F2093" s="19" t="str">
        <f t="shared" si="136"/>
        <v/>
      </c>
      <c r="G2093" s="39"/>
      <c r="H2093" s="7" t="str">
        <f t="shared" si="133"/>
        <v>空</v>
      </c>
      <c r="I2093" s="23"/>
      <c r="J2093" s="21"/>
      <c r="K2093" s="7"/>
      <c r="L2093" s="7"/>
      <c r="M2093" s="9"/>
      <c r="N2093" s="68"/>
      <c r="O2093" s="18" t="e">
        <f t="shared" ca="1" si="135"/>
        <v>#VALUE!</v>
      </c>
      <c r="P2093" s="80"/>
      <c r="Q2093" s="80"/>
      <c r="R2093" s="80"/>
      <c r="S2093" s="80"/>
    </row>
    <row r="2094" spans="1:19">
      <c r="A2094" s="34">
        <v>2143</v>
      </c>
      <c r="B2094" s="7"/>
      <c r="C2094" s="7"/>
      <c r="D2094" s="7" t="str">
        <f t="shared" si="134"/>
        <v/>
      </c>
      <c r="E2094" s="7"/>
      <c r="F2094" s="19" t="str">
        <f t="shared" si="136"/>
        <v/>
      </c>
      <c r="G2094" s="39"/>
      <c r="H2094" s="7" t="str">
        <f t="shared" si="133"/>
        <v>空</v>
      </c>
      <c r="I2094" s="23"/>
      <c r="J2094" s="21"/>
      <c r="K2094" s="7"/>
      <c r="L2094" s="7"/>
      <c r="M2094" s="9"/>
      <c r="N2094" s="68"/>
      <c r="O2094" s="18" t="e">
        <f t="shared" ca="1" si="135"/>
        <v>#VALUE!</v>
      </c>
      <c r="P2094" s="80"/>
      <c r="Q2094" s="80"/>
      <c r="R2094" s="80"/>
      <c r="S2094" s="80"/>
    </row>
    <row r="2095" spans="1:19">
      <c r="A2095" s="34">
        <v>2144</v>
      </c>
      <c r="B2095" s="7"/>
      <c r="C2095" s="7"/>
      <c r="D2095" s="7" t="str">
        <f t="shared" si="134"/>
        <v/>
      </c>
      <c r="E2095" s="7"/>
      <c r="F2095" s="19" t="str">
        <f t="shared" si="136"/>
        <v/>
      </c>
      <c r="G2095" s="39"/>
      <c r="H2095" s="7" t="str">
        <f t="shared" si="133"/>
        <v>空</v>
      </c>
      <c r="I2095" s="23"/>
      <c r="J2095" s="21"/>
      <c r="K2095" s="7"/>
      <c r="L2095" s="7"/>
      <c r="M2095" s="9"/>
      <c r="N2095" s="68"/>
      <c r="O2095" s="18" t="e">
        <f t="shared" ca="1" si="135"/>
        <v>#VALUE!</v>
      </c>
      <c r="P2095" s="80"/>
      <c r="Q2095" s="80"/>
      <c r="R2095" s="80"/>
      <c r="S2095" s="80"/>
    </row>
    <row r="2096" spans="1:19">
      <c r="A2096" s="34">
        <v>2145</v>
      </c>
      <c r="B2096" s="7"/>
      <c r="C2096" s="7"/>
      <c r="D2096" s="7" t="str">
        <f t="shared" si="134"/>
        <v/>
      </c>
      <c r="E2096" s="7"/>
      <c r="F2096" s="19" t="str">
        <f t="shared" si="136"/>
        <v/>
      </c>
      <c r="G2096" s="39"/>
      <c r="H2096" s="7" t="str">
        <f t="shared" si="133"/>
        <v>空</v>
      </c>
      <c r="I2096" s="23"/>
      <c r="J2096" s="21"/>
      <c r="K2096" s="7"/>
      <c r="L2096" s="7"/>
      <c r="M2096" s="9"/>
      <c r="N2096" s="68"/>
      <c r="O2096" s="18" t="e">
        <f t="shared" ca="1" si="135"/>
        <v>#VALUE!</v>
      </c>
      <c r="P2096" s="80"/>
      <c r="Q2096" s="80"/>
      <c r="R2096" s="80"/>
      <c r="S2096" s="80"/>
    </row>
    <row r="2097" spans="1:19">
      <c r="A2097" s="34">
        <v>2146</v>
      </c>
      <c r="B2097" s="7"/>
      <c r="C2097" s="7"/>
      <c r="D2097" s="7" t="str">
        <f t="shared" si="134"/>
        <v/>
      </c>
      <c r="E2097" s="7"/>
      <c r="F2097" s="19" t="str">
        <f t="shared" si="136"/>
        <v/>
      </c>
      <c r="G2097" s="39"/>
      <c r="H2097" s="7" t="str">
        <f t="shared" si="133"/>
        <v>空</v>
      </c>
      <c r="I2097" s="23"/>
      <c r="J2097" s="21"/>
      <c r="K2097" s="7"/>
      <c r="L2097" s="7"/>
      <c r="M2097" s="9"/>
      <c r="N2097" s="68"/>
      <c r="O2097" s="18" t="e">
        <f t="shared" ca="1" si="135"/>
        <v>#VALUE!</v>
      </c>
      <c r="P2097" s="80"/>
      <c r="Q2097" s="80"/>
      <c r="R2097" s="80"/>
      <c r="S2097" s="80"/>
    </row>
    <row r="2098" spans="1:19">
      <c r="A2098" s="34">
        <v>2147</v>
      </c>
      <c r="B2098" s="7"/>
      <c r="C2098" s="7"/>
      <c r="D2098" s="7" t="str">
        <f t="shared" si="134"/>
        <v/>
      </c>
      <c r="E2098" s="7"/>
      <c r="F2098" s="19" t="str">
        <f t="shared" si="136"/>
        <v/>
      </c>
      <c r="G2098" s="39"/>
      <c r="H2098" s="7" t="str">
        <f t="shared" si="133"/>
        <v>空</v>
      </c>
      <c r="I2098" s="23"/>
      <c r="J2098" s="21"/>
      <c r="K2098" s="7"/>
      <c r="L2098" s="7"/>
      <c r="M2098" s="9"/>
      <c r="N2098" s="68"/>
      <c r="O2098" s="18" t="e">
        <f t="shared" ca="1" si="135"/>
        <v>#VALUE!</v>
      </c>
      <c r="P2098" s="80"/>
      <c r="Q2098" s="80"/>
      <c r="R2098" s="80"/>
      <c r="S2098" s="80"/>
    </row>
    <row r="2099" spans="1:19">
      <c r="A2099" s="34">
        <v>2148</v>
      </c>
      <c r="B2099" s="7"/>
      <c r="C2099" s="7"/>
      <c r="D2099" s="7" t="str">
        <f t="shared" si="134"/>
        <v/>
      </c>
      <c r="E2099" s="7"/>
      <c r="F2099" s="19" t="str">
        <f t="shared" si="136"/>
        <v/>
      </c>
      <c r="G2099" s="39"/>
      <c r="H2099" s="7" t="str">
        <f t="shared" si="133"/>
        <v>空</v>
      </c>
      <c r="I2099" s="23"/>
      <c r="J2099" s="21"/>
      <c r="K2099" s="7"/>
      <c r="L2099" s="7"/>
      <c r="M2099" s="9"/>
      <c r="N2099" s="68"/>
      <c r="O2099" s="18" t="e">
        <f t="shared" ca="1" si="135"/>
        <v>#VALUE!</v>
      </c>
      <c r="P2099" s="80"/>
      <c r="Q2099" s="80"/>
      <c r="R2099" s="80"/>
      <c r="S2099" s="80"/>
    </row>
    <row r="2100" spans="1:19">
      <c r="A2100" s="34">
        <v>2149</v>
      </c>
      <c r="B2100" s="7"/>
      <c r="C2100" s="7"/>
      <c r="D2100" s="7" t="str">
        <f t="shared" si="134"/>
        <v/>
      </c>
      <c r="E2100" s="7"/>
      <c r="F2100" s="19" t="str">
        <f t="shared" si="136"/>
        <v/>
      </c>
      <c r="G2100" s="39"/>
      <c r="H2100" s="7" t="str">
        <f t="shared" si="133"/>
        <v>空</v>
      </c>
      <c r="I2100" s="23"/>
      <c r="J2100" s="21"/>
      <c r="K2100" s="7"/>
      <c r="L2100" s="7"/>
      <c r="M2100" s="9"/>
      <c r="N2100" s="68"/>
      <c r="O2100" s="18" t="e">
        <f t="shared" ca="1" si="135"/>
        <v>#VALUE!</v>
      </c>
      <c r="P2100" s="80"/>
      <c r="Q2100" s="80"/>
      <c r="R2100" s="80"/>
      <c r="S2100" s="80"/>
    </row>
    <row r="2101" spans="1:19">
      <c r="A2101" s="34">
        <v>2150</v>
      </c>
      <c r="B2101" s="7"/>
      <c r="C2101" s="7"/>
      <c r="D2101" s="7" t="str">
        <f t="shared" si="134"/>
        <v/>
      </c>
      <c r="E2101" s="7"/>
      <c r="F2101" s="19" t="str">
        <f t="shared" si="136"/>
        <v/>
      </c>
      <c r="G2101" s="39"/>
      <c r="H2101" s="7" t="str">
        <f t="shared" si="133"/>
        <v>空</v>
      </c>
      <c r="I2101" s="23"/>
      <c r="J2101" s="21"/>
      <c r="K2101" s="7"/>
      <c r="L2101" s="7"/>
      <c r="M2101" s="9"/>
      <c r="N2101" s="68"/>
      <c r="O2101" s="18" t="e">
        <f t="shared" ca="1" si="135"/>
        <v>#VALUE!</v>
      </c>
      <c r="P2101" s="80"/>
      <c r="Q2101" s="80"/>
      <c r="R2101" s="80"/>
      <c r="S2101" s="80"/>
    </row>
    <row r="2102" spans="1:19">
      <c r="A2102" s="34">
        <v>2151</v>
      </c>
      <c r="B2102" s="7"/>
      <c r="C2102" s="7"/>
      <c r="D2102" s="7" t="str">
        <f t="shared" si="134"/>
        <v/>
      </c>
      <c r="E2102" s="7"/>
      <c r="F2102" s="19" t="str">
        <f t="shared" si="136"/>
        <v/>
      </c>
      <c r="G2102" s="39"/>
      <c r="H2102" s="7" t="str">
        <f t="shared" si="133"/>
        <v>空</v>
      </c>
      <c r="I2102" s="23"/>
      <c r="J2102" s="21"/>
      <c r="K2102" s="7"/>
      <c r="L2102" s="7"/>
      <c r="M2102" s="9"/>
      <c r="N2102" s="68"/>
      <c r="O2102" s="18" t="e">
        <f t="shared" ca="1" si="135"/>
        <v>#VALUE!</v>
      </c>
      <c r="P2102" s="80"/>
      <c r="Q2102" s="80"/>
      <c r="R2102" s="80"/>
      <c r="S2102" s="80"/>
    </row>
    <row r="2103" spans="1:19">
      <c r="A2103" s="34">
        <v>2152</v>
      </c>
      <c r="B2103" s="7"/>
      <c r="C2103" s="7"/>
      <c r="D2103" s="7" t="str">
        <f t="shared" si="134"/>
        <v/>
      </c>
      <c r="E2103" s="7"/>
      <c r="F2103" s="19" t="str">
        <f t="shared" si="136"/>
        <v/>
      </c>
      <c r="G2103" s="39"/>
      <c r="H2103" s="7" t="str">
        <f t="shared" si="133"/>
        <v>空</v>
      </c>
      <c r="I2103" s="23"/>
      <c r="J2103" s="21"/>
      <c r="K2103" s="7"/>
      <c r="L2103" s="7"/>
      <c r="M2103" s="9"/>
      <c r="N2103" s="68"/>
      <c r="O2103" s="18" t="e">
        <f t="shared" ca="1" si="135"/>
        <v>#VALUE!</v>
      </c>
      <c r="P2103" s="80"/>
      <c r="Q2103" s="80"/>
      <c r="R2103" s="80"/>
      <c r="S2103" s="80"/>
    </row>
    <row r="2104" spans="1:19">
      <c r="A2104" s="34">
        <v>2153</v>
      </c>
      <c r="B2104" s="7"/>
      <c r="C2104" s="7"/>
      <c r="D2104" s="7" t="str">
        <f t="shared" si="134"/>
        <v/>
      </c>
      <c r="E2104" s="7"/>
      <c r="F2104" s="19" t="str">
        <f t="shared" si="136"/>
        <v/>
      </c>
      <c r="G2104" s="39"/>
      <c r="H2104" s="7" t="str">
        <f t="shared" si="133"/>
        <v>空</v>
      </c>
      <c r="I2104" s="23"/>
      <c r="J2104" s="21"/>
      <c r="K2104" s="7"/>
      <c r="L2104" s="7"/>
      <c r="M2104" s="9"/>
      <c r="N2104" s="68"/>
      <c r="O2104" s="18" t="e">
        <f t="shared" ca="1" si="135"/>
        <v>#VALUE!</v>
      </c>
      <c r="P2104" s="80"/>
      <c r="Q2104" s="80"/>
      <c r="R2104" s="80"/>
      <c r="S2104" s="80"/>
    </row>
    <row r="2105" spans="1:19">
      <c r="A2105" s="34">
        <v>2154</v>
      </c>
      <c r="B2105" s="7"/>
      <c r="C2105" s="7"/>
      <c r="D2105" s="7" t="str">
        <f t="shared" si="134"/>
        <v/>
      </c>
      <c r="E2105" s="7"/>
      <c r="F2105" s="19" t="str">
        <f t="shared" si="136"/>
        <v/>
      </c>
      <c r="G2105" s="39"/>
      <c r="H2105" s="7" t="str">
        <f t="shared" si="133"/>
        <v>空</v>
      </c>
      <c r="I2105" s="23"/>
      <c r="J2105" s="21"/>
      <c r="K2105" s="7"/>
      <c r="L2105" s="7"/>
      <c r="M2105" s="9"/>
      <c r="N2105" s="68"/>
      <c r="O2105" s="18" t="e">
        <f t="shared" ca="1" si="135"/>
        <v>#VALUE!</v>
      </c>
      <c r="P2105" s="80"/>
      <c r="Q2105" s="80"/>
      <c r="R2105" s="80"/>
      <c r="S2105" s="80"/>
    </row>
    <row r="2106" spans="1:19">
      <c r="A2106" s="34">
        <v>2155</v>
      </c>
      <c r="B2106" s="7"/>
      <c r="C2106" s="7"/>
      <c r="D2106" s="7" t="str">
        <f t="shared" si="134"/>
        <v/>
      </c>
      <c r="E2106" s="7"/>
      <c r="F2106" s="19" t="str">
        <f t="shared" si="136"/>
        <v/>
      </c>
      <c r="G2106" s="39"/>
      <c r="H2106" s="7" t="str">
        <f t="shared" si="133"/>
        <v>空</v>
      </c>
      <c r="I2106" s="23"/>
      <c r="J2106" s="21"/>
      <c r="K2106" s="7"/>
      <c r="L2106" s="7"/>
      <c r="M2106" s="9"/>
      <c r="N2106" s="68"/>
      <c r="O2106" s="18" t="e">
        <f t="shared" ca="1" si="135"/>
        <v>#VALUE!</v>
      </c>
      <c r="P2106" s="80"/>
      <c r="Q2106" s="80"/>
      <c r="R2106" s="80"/>
      <c r="S2106" s="80"/>
    </row>
    <row r="2107" spans="1:19">
      <c r="A2107" s="34">
        <v>2156</v>
      </c>
      <c r="B2107" s="7"/>
      <c r="C2107" s="7"/>
      <c r="D2107" s="7" t="str">
        <f t="shared" si="134"/>
        <v/>
      </c>
      <c r="E2107" s="7"/>
      <c r="F2107" s="19" t="str">
        <f t="shared" si="136"/>
        <v/>
      </c>
      <c r="G2107" s="39"/>
      <c r="H2107" s="7" t="str">
        <f t="shared" si="133"/>
        <v>空</v>
      </c>
      <c r="I2107" s="23"/>
      <c r="J2107" s="21"/>
      <c r="K2107" s="7"/>
      <c r="L2107" s="7"/>
      <c r="M2107" s="9"/>
      <c r="N2107" s="68"/>
      <c r="O2107" s="18" t="e">
        <f t="shared" ca="1" si="135"/>
        <v>#VALUE!</v>
      </c>
      <c r="P2107" s="80"/>
      <c r="Q2107" s="80"/>
      <c r="R2107" s="80"/>
      <c r="S2107" s="80"/>
    </row>
    <row r="2108" spans="1:19">
      <c r="A2108" s="34">
        <v>2157</v>
      </c>
      <c r="B2108" s="7"/>
      <c r="C2108" s="7"/>
      <c r="D2108" s="7" t="str">
        <f t="shared" si="134"/>
        <v/>
      </c>
      <c r="E2108" s="7"/>
      <c r="F2108" s="19" t="str">
        <f t="shared" si="136"/>
        <v/>
      </c>
      <c r="G2108" s="39"/>
      <c r="H2108" s="7" t="str">
        <f t="shared" si="133"/>
        <v>空</v>
      </c>
      <c r="I2108" s="23"/>
      <c r="J2108" s="21"/>
      <c r="K2108" s="7"/>
      <c r="L2108" s="7"/>
      <c r="M2108" s="9"/>
      <c r="N2108" s="68"/>
      <c r="O2108" s="18" t="e">
        <f t="shared" ca="1" si="135"/>
        <v>#VALUE!</v>
      </c>
      <c r="P2108" s="80"/>
      <c r="Q2108" s="80"/>
      <c r="R2108" s="80"/>
      <c r="S2108" s="80"/>
    </row>
    <row r="2109" spans="1:19">
      <c r="A2109" s="34">
        <v>2158</v>
      </c>
      <c r="B2109" s="7"/>
      <c r="C2109" s="7"/>
      <c r="D2109" s="7" t="str">
        <f t="shared" si="134"/>
        <v/>
      </c>
      <c r="E2109" s="7"/>
      <c r="F2109" s="19" t="str">
        <f t="shared" si="136"/>
        <v/>
      </c>
      <c r="G2109" s="39"/>
      <c r="H2109" s="7" t="str">
        <f t="shared" si="133"/>
        <v>空</v>
      </c>
      <c r="I2109" s="23"/>
      <c r="J2109" s="21"/>
      <c r="K2109" s="7"/>
      <c r="L2109" s="7"/>
      <c r="M2109" s="9"/>
      <c r="N2109" s="68"/>
      <c r="O2109" s="18" t="e">
        <f t="shared" ca="1" si="135"/>
        <v>#VALUE!</v>
      </c>
      <c r="P2109" s="80"/>
      <c r="Q2109" s="80"/>
      <c r="R2109" s="80"/>
      <c r="S2109" s="80"/>
    </row>
    <row r="2110" spans="1:19">
      <c r="A2110" s="34">
        <v>2159</v>
      </c>
      <c r="B2110" s="7"/>
      <c r="C2110" s="7"/>
      <c r="D2110" s="7" t="str">
        <f t="shared" si="134"/>
        <v/>
      </c>
      <c r="E2110" s="7"/>
      <c r="F2110" s="19" t="str">
        <f t="shared" si="136"/>
        <v/>
      </c>
      <c r="G2110" s="39"/>
      <c r="H2110" s="7" t="str">
        <f t="shared" si="133"/>
        <v>空</v>
      </c>
      <c r="I2110" s="23"/>
      <c r="J2110" s="21"/>
      <c r="K2110" s="7"/>
      <c r="L2110" s="7"/>
      <c r="M2110" s="9"/>
      <c r="N2110" s="68"/>
      <c r="O2110" s="18" t="e">
        <f t="shared" ca="1" si="135"/>
        <v>#VALUE!</v>
      </c>
      <c r="P2110" s="80"/>
      <c r="Q2110" s="80"/>
      <c r="R2110" s="80"/>
      <c r="S2110" s="80"/>
    </row>
    <row r="2111" spans="1:19">
      <c r="A2111" s="34">
        <v>2160</v>
      </c>
      <c r="B2111" s="7"/>
      <c r="C2111" s="7"/>
      <c r="D2111" s="7" t="str">
        <f t="shared" si="134"/>
        <v/>
      </c>
      <c r="E2111" s="7"/>
      <c r="F2111" s="19" t="str">
        <f t="shared" si="136"/>
        <v/>
      </c>
      <c r="G2111" s="39"/>
      <c r="H2111" s="7" t="str">
        <f t="shared" si="133"/>
        <v>空</v>
      </c>
      <c r="I2111" s="23"/>
      <c r="J2111" s="21"/>
      <c r="K2111" s="7"/>
      <c r="L2111" s="7"/>
      <c r="M2111" s="9"/>
      <c r="N2111" s="68"/>
      <c r="O2111" s="18" t="e">
        <f t="shared" ca="1" si="135"/>
        <v>#VALUE!</v>
      </c>
      <c r="P2111" s="80"/>
      <c r="Q2111" s="80"/>
      <c r="R2111" s="80"/>
      <c r="S2111" s="80"/>
    </row>
    <row r="2112" spans="1:19">
      <c r="A2112" s="34">
        <v>2161</v>
      </c>
      <c r="B2112" s="7"/>
      <c r="C2112" s="7"/>
      <c r="D2112" s="7" t="str">
        <f t="shared" si="134"/>
        <v/>
      </c>
      <c r="E2112" s="7"/>
      <c r="F2112" s="19" t="str">
        <f t="shared" si="136"/>
        <v/>
      </c>
      <c r="G2112" s="39"/>
      <c r="H2112" s="7" t="str">
        <f t="shared" si="133"/>
        <v>空</v>
      </c>
      <c r="I2112" s="23"/>
      <c r="J2112" s="21"/>
      <c r="K2112" s="7"/>
      <c r="L2112" s="7"/>
      <c r="M2112" s="9"/>
      <c r="N2112" s="68"/>
      <c r="O2112" s="18" t="e">
        <f t="shared" ca="1" si="135"/>
        <v>#VALUE!</v>
      </c>
      <c r="P2112" s="80"/>
      <c r="Q2112" s="80"/>
      <c r="R2112" s="80"/>
      <c r="S2112" s="80"/>
    </row>
    <row r="2113" spans="1:19">
      <c r="A2113" s="34">
        <v>2162</v>
      </c>
      <c r="B2113" s="7"/>
      <c r="C2113" s="7"/>
      <c r="D2113" s="7" t="str">
        <f t="shared" si="134"/>
        <v/>
      </c>
      <c r="E2113" s="7"/>
      <c r="F2113" s="19" t="str">
        <f t="shared" si="136"/>
        <v/>
      </c>
      <c r="G2113" s="39"/>
      <c r="H2113" s="7" t="str">
        <f t="shared" si="133"/>
        <v>空</v>
      </c>
      <c r="I2113" s="23"/>
      <c r="J2113" s="21"/>
      <c r="K2113" s="7"/>
      <c r="L2113" s="7"/>
      <c r="M2113" s="9"/>
      <c r="N2113" s="68"/>
      <c r="O2113" s="18" t="e">
        <f t="shared" ca="1" si="135"/>
        <v>#VALUE!</v>
      </c>
      <c r="P2113" s="80"/>
      <c r="Q2113" s="80"/>
      <c r="R2113" s="80"/>
      <c r="S2113" s="80"/>
    </row>
    <row r="2114" spans="1:19">
      <c r="A2114" s="34">
        <v>2163</v>
      </c>
      <c r="B2114" s="7"/>
      <c r="C2114" s="7"/>
      <c r="D2114" s="7" t="str">
        <f t="shared" si="134"/>
        <v/>
      </c>
      <c r="E2114" s="7"/>
      <c r="F2114" s="19" t="str">
        <f t="shared" si="136"/>
        <v/>
      </c>
      <c r="G2114" s="39"/>
      <c r="H2114" s="7" t="str">
        <f t="shared" si="133"/>
        <v>空</v>
      </c>
      <c r="I2114" s="23"/>
      <c r="J2114" s="21"/>
      <c r="K2114" s="7"/>
      <c r="L2114" s="7"/>
      <c r="M2114" s="9"/>
      <c r="N2114" s="68"/>
      <c r="O2114" s="18" t="e">
        <f t="shared" ca="1" si="135"/>
        <v>#VALUE!</v>
      </c>
      <c r="P2114" s="80"/>
      <c r="Q2114" s="80"/>
      <c r="R2114" s="80"/>
      <c r="S2114" s="80"/>
    </row>
    <row r="2115" spans="1:19">
      <c r="A2115" s="34">
        <v>2164</v>
      </c>
      <c r="B2115" s="7"/>
      <c r="C2115" s="7"/>
      <c r="D2115" s="7" t="str">
        <f t="shared" si="134"/>
        <v/>
      </c>
      <c r="E2115" s="7"/>
      <c r="F2115" s="19" t="str">
        <f t="shared" si="136"/>
        <v/>
      </c>
      <c r="G2115" s="39"/>
      <c r="H2115" s="7" t="str">
        <f t="shared" ref="H2115:H2178" si="137">IF(I2115="","空","重")</f>
        <v>空</v>
      </c>
      <c r="I2115" s="23"/>
      <c r="J2115" s="21"/>
      <c r="K2115" s="7"/>
      <c r="L2115" s="7"/>
      <c r="M2115" s="9"/>
      <c r="N2115" s="68"/>
      <c r="O2115" s="18" t="e">
        <f t="shared" ca="1" si="135"/>
        <v>#VALUE!</v>
      </c>
      <c r="P2115" s="80"/>
      <c r="Q2115" s="80"/>
      <c r="R2115" s="80"/>
      <c r="S2115" s="80"/>
    </row>
    <row r="2116" spans="1:19">
      <c r="A2116" s="34">
        <v>2165</v>
      </c>
      <c r="B2116" s="7"/>
      <c r="C2116" s="7"/>
      <c r="D2116" s="7" t="str">
        <f t="shared" ref="D2116:D2179" si="138">IF(B2116="","","HPL箱")</f>
        <v/>
      </c>
      <c r="E2116" s="7"/>
      <c r="F2116" s="19" t="str">
        <f t="shared" si="136"/>
        <v/>
      </c>
      <c r="G2116" s="39"/>
      <c r="H2116" s="7" t="str">
        <f t="shared" si="137"/>
        <v>空</v>
      </c>
      <c r="I2116" s="23"/>
      <c r="J2116" s="21"/>
      <c r="K2116" s="7"/>
      <c r="L2116" s="7"/>
      <c r="M2116" s="9"/>
      <c r="N2116" s="68"/>
      <c r="O2116" s="18" t="e">
        <f t="shared" ca="1" si="135"/>
        <v>#VALUE!</v>
      </c>
      <c r="P2116" s="80"/>
      <c r="Q2116" s="80"/>
      <c r="R2116" s="80"/>
      <c r="S2116" s="80"/>
    </row>
    <row r="2117" spans="1:19">
      <c r="A2117" s="34">
        <v>2166</v>
      </c>
      <c r="B2117" s="7"/>
      <c r="C2117" s="7"/>
      <c r="D2117" s="7" t="str">
        <f t="shared" si="138"/>
        <v/>
      </c>
      <c r="E2117" s="7"/>
      <c r="F2117" s="19" t="str">
        <f t="shared" si="136"/>
        <v/>
      </c>
      <c r="G2117" s="39"/>
      <c r="H2117" s="7" t="str">
        <f t="shared" si="137"/>
        <v>空</v>
      </c>
      <c r="I2117" s="23"/>
      <c r="J2117" s="21"/>
      <c r="K2117" s="7"/>
      <c r="L2117" s="7"/>
      <c r="M2117" s="9"/>
      <c r="N2117" s="68"/>
      <c r="O2117" s="18" t="e">
        <f t="shared" ca="1" si="135"/>
        <v>#VALUE!</v>
      </c>
      <c r="P2117" s="80"/>
      <c r="Q2117" s="80"/>
      <c r="R2117" s="80"/>
      <c r="S2117" s="80"/>
    </row>
    <row r="2118" spans="1:19">
      <c r="A2118" s="34">
        <v>2167</v>
      </c>
      <c r="B2118" s="7"/>
      <c r="C2118" s="7"/>
      <c r="D2118" s="7" t="str">
        <f t="shared" si="138"/>
        <v/>
      </c>
      <c r="E2118" s="7"/>
      <c r="F2118" s="19" t="str">
        <f t="shared" si="136"/>
        <v/>
      </c>
      <c r="G2118" s="39"/>
      <c r="H2118" s="7" t="str">
        <f t="shared" si="137"/>
        <v>空</v>
      </c>
      <c r="I2118" s="23"/>
      <c r="J2118" s="21"/>
      <c r="K2118" s="7"/>
      <c r="L2118" s="7"/>
      <c r="M2118" s="9"/>
      <c r="N2118" s="68"/>
      <c r="O2118" s="18" t="e">
        <f t="shared" ca="1" si="135"/>
        <v>#VALUE!</v>
      </c>
      <c r="P2118" s="80"/>
      <c r="Q2118" s="80"/>
      <c r="R2118" s="80"/>
      <c r="S2118" s="80"/>
    </row>
    <row r="2119" spans="1:19">
      <c r="A2119" s="34">
        <v>2168</v>
      </c>
      <c r="B2119" s="7"/>
      <c r="C2119" s="7"/>
      <c r="D2119" s="7" t="str">
        <f t="shared" si="138"/>
        <v/>
      </c>
      <c r="E2119" s="7"/>
      <c r="F2119" s="19" t="str">
        <f t="shared" si="136"/>
        <v/>
      </c>
      <c r="G2119" s="39"/>
      <c r="H2119" s="7" t="str">
        <f t="shared" si="137"/>
        <v>空</v>
      </c>
      <c r="I2119" s="23"/>
      <c r="J2119" s="21"/>
      <c r="K2119" s="7"/>
      <c r="L2119" s="7"/>
      <c r="M2119" s="9"/>
      <c r="N2119" s="68"/>
      <c r="O2119" s="18" t="e">
        <f t="shared" ca="1" si="135"/>
        <v>#VALUE!</v>
      </c>
      <c r="P2119" s="80"/>
      <c r="Q2119" s="80"/>
      <c r="R2119" s="80"/>
      <c r="S2119" s="80"/>
    </row>
    <row r="2120" spans="1:19">
      <c r="A2120" s="34">
        <v>2169</v>
      </c>
      <c r="B2120" s="7"/>
      <c r="C2120" s="7"/>
      <c r="D2120" s="7" t="str">
        <f t="shared" si="138"/>
        <v/>
      </c>
      <c r="E2120" s="7"/>
      <c r="F2120" s="19" t="str">
        <f t="shared" si="136"/>
        <v/>
      </c>
      <c r="G2120" s="39"/>
      <c r="H2120" s="7" t="str">
        <f t="shared" si="137"/>
        <v>空</v>
      </c>
      <c r="I2120" s="23"/>
      <c r="J2120" s="21"/>
      <c r="K2120" s="7"/>
      <c r="L2120" s="7"/>
      <c r="M2120" s="9"/>
      <c r="N2120" s="68"/>
      <c r="O2120" s="18" t="e">
        <f t="shared" ca="1" si="135"/>
        <v>#VALUE!</v>
      </c>
      <c r="P2120" s="80"/>
      <c r="Q2120" s="80"/>
      <c r="R2120" s="80"/>
      <c r="S2120" s="80"/>
    </row>
    <row r="2121" spans="1:19">
      <c r="A2121" s="34">
        <v>2170</v>
      </c>
      <c r="B2121" s="7"/>
      <c r="C2121" s="7"/>
      <c r="D2121" s="7" t="str">
        <f t="shared" si="138"/>
        <v/>
      </c>
      <c r="E2121" s="7"/>
      <c r="F2121" s="19" t="str">
        <f t="shared" si="136"/>
        <v/>
      </c>
      <c r="G2121" s="39"/>
      <c r="H2121" s="7" t="str">
        <f t="shared" si="137"/>
        <v>空</v>
      </c>
      <c r="I2121" s="23"/>
      <c r="J2121" s="21"/>
      <c r="K2121" s="7"/>
      <c r="L2121" s="7"/>
      <c r="M2121" s="9"/>
      <c r="N2121" s="68"/>
      <c r="O2121" s="18" t="e">
        <f t="shared" ca="1" si="135"/>
        <v>#VALUE!</v>
      </c>
      <c r="P2121" s="80"/>
      <c r="Q2121" s="80"/>
      <c r="R2121" s="80"/>
      <c r="S2121" s="80"/>
    </row>
    <row r="2122" spans="1:19">
      <c r="A2122" s="34">
        <v>2171</v>
      </c>
      <c r="B2122" s="7"/>
      <c r="C2122" s="7"/>
      <c r="D2122" s="7" t="str">
        <f t="shared" si="138"/>
        <v/>
      </c>
      <c r="E2122" s="7"/>
      <c r="F2122" s="19" t="str">
        <f t="shared" si="136"/>
        <v/>
      </c>
      <c r="G2122" s="39"/>
      <c r="H2122" s="7" t="str">
        <f t="shared" si="137"/>
        <v>空</v>
      </c>
      <c r="I2122" s="23"/>
      <c r="J2122" s="21"/>
      <c r="K2122" s="7"/>
      <c r="L2122" s="7"/>
      <c r="M2122" s="9"/>
      <c r="N2122" s="68"/>
      <c r="O2122" s="18" t="e">
        <f t="shared" ca="1" si="135"/>
        <v>#VALUE!</v>
      </c>
      <c r="P2122" s="80"/>
      <c r="Q2122" s="80"/>
      <c r="R2122" s="80"/>
      <c r="S2122" s="80"/>
    </row>
    <row r="2123" spans="1:19">
      <c r="A2123" s="34">
        <v>2172</v>
      </c>
      <c r="B2123" s="7"/>
      <c r="C2123" s="7"/>
      <c r="D2123" s="7" t="str">
        <f t="shared" si="138"/>
        <v/>
      </c>
      <c r="E2123" s="7"/>
      <c r="F2123" s="19" t="str">
        <f t="shared" si="136"/>
        <v/>
      </c>
      <c r="G2123" s="39"/>
      <c r="H2123" s="7" t="str">
        <f t="shared" si="137"/>
        <v>空</v>
      </c>
      <c r="I2123" s="23"/>
      <c r="J2123" s="21"/>
      <c r="K2123" s="7"/>
      <c r="L2123" s="7"/>
      <c r="M2123" s="9"/>
      <c r="N2123" s="68"/>
      <c r="O2123" s="18" t="e">
        <f t="shared" ca="1" si="135"/>
        <v>#VALUE!</v>
      </c>
      <c r="P2123" s="80"/>
      <c r="Q2123" s="80"/>
      <c r="R2123" s="80"/>
      <c r="S2123" s="80"/>
    </row>
    <row r="2124" spans="1:19">
      <c r="A2124" s="34">
        <v>2173</v>
      </c>
      <c r="B2124" s="7"/>
      <c r="C2124" s="7"/>
      <c r="D2124" s="7" t="str">
        <f t="shared" si="138"/>
        <v/>
      </c>
      <c r="E2124" s="7"/>
      <c r="F2124" s="19" t="str">
        <f t="shared" si="136"/>
        <v/>
      </c>
      <c r="G2124" s="39"/>
      <c r="H2124" s="7" t="str">
        <f t="shared" si="137"/>
        <v>空</v>
      </c>
      <c r="I2124" s="23"/>
      <c r="J2124" s="21"/>
      <c r="K2124" s="7"/>
      <c r="L2124" s="7"/>
      <c r="M2124" s="9"/>
      <c r="N2124" s="68"/>
      <c r="O2124" s="18" t="e">
        <f t="shared" ca="1" si="135"/>
        <v>#VALUE!</v>
      </c>
      <c r="P2124" s="80"/>
      <c r="Q2124" s="80"/>
      <c r="R2124" s="80"/>
      <c r="S2124" s="80"/>
    </row>
    <row r="2125" spans="1:19">
      <c r="A2125" s="34">
        <v>2174</v>
      </c>
      <c r="B2125" s="7"/>
      <c r="C2125" s="7"/>
      <c r="D2125" s="7" t="str">
        <f t="shared" si="138"/>
        <v/>
      </c>
      <c r="E2125" s="7"/>
      <c r="F2125" s="19" t="str">
        <f t="shared" si="136"/>
        <v/>
      </c>
      <c r="G2125" s="39"/>
      <c r="H2125" s="7" t="str">
        <f t="shared" si="137"/>
        <v>空</v>
      </c>
      <c r="I2125" s="23"/>
      <c r="J2125" s="21"/>
      <c r="K2125" s="7"/>
      <c r="L2125" s="7"/>
      <c r="M2125" s="9"/>
      <c r="N2125" s="68"/>
      <c r="O2125" s="18" t="e">
        <f t="shared" ca="1" si="135"/>
        <v>#VALUE!</v>
      </c>
      <c r="P2125" s="80"/>
      <c r="Q2125" s="80"/>
      <c r="R2125" s="80"/>
      <c r="S2125" s="80"/>
    </row>
    <row r="2126" spans="1:19">
      <c r="A2126" s="34">
        <v>2175</v>
      </c>
      <c r="B2126" s="7"/>
      <c r="C2126" s="7"/>
      <c r="D2126" s="7" t="str">
        <f t="shared" si="138"/>
        <v/>
      </c>
      <c r="E2126" s="7"/>
      <c r="F2126" s="19" t="str">
        <f t="shared" si="136"/>
        <v/>
      </c>
      <c r="G2126" s="39"/>
      <c r="H2126" s="7" t="str">
        <f t="shared" si="137"/>
        <v>空</v>
      </c>
      <c r="I2126" s="23"/>
      <c r="J2126" s="21"/>
      <c r="K2126" s="7"/>
      <c r="L2126" s="7"/>
      <c r="M2126" s="9"/>
      <c r="N2126" s="68"/>
      <c r="O2126" s="18" t="e">
        <f t="shared" ca="1" si="135"/>
        <v>#VALUE!</v>
      </c>
      <c r="P2126" s="80"/>
      <c r="Q2126" s="80"/>
      <c r="R2126" s="80"/>
      <c r="S2126" s="80"/>
    </row>
    <row r="2127" spans="1:19">
      <c r="A2127" s="34">
        <v>2176</v>
      </c>
      <c r="B2127" s="7"/>
      <c r="C2127" s="7"/>
      <c r="D2127" s="7" t="str">
        <f t="shared" si="138"/>
        <v/>
      </c>
      <c r="E2127" s="7"/>
      <c r="F2127" s="19" t="str">
        <f t="shared" si="136"/>
        <v/>
      </c>
      <c r="G2127" s="39"/>
      <c r="H2127" s="7" t="str">
        <f t="shared" si="137"/>
        <v>空</v>
      </c>
      <c r="I2127" s="23"/>
      <c r="J2127" s="21"/>
      <c r="K2127" s="7"/>
      <c r="L2127" s="7"/>
      <c r="M2127" s="9"/>
      <c r="N2127" s="68"/>
      <c r="O2127" s="18" t="e">
        <f t="shared" ca="1" si="135"/>
        <v>#VALUE!</v>
      </c>
      <c r="P2127" s="80"/>
      <c r="Q2127" s="80"/>
      <c r="R2127" s="80"/>
      <c r="S2127" s="80"/>
    </row>
    <row r="2128" spans="1:19">
      <c r="A2128" s="34">
        <v>2177</v>
      </c>
      <c r="B2128" s="7"/>
      <c r="C2128" s="7"/>
      <c r="D2128" s="7" t="str">
        <f t="shared" si="138"/>
        <v/>
      </c>
      <c r="E2128" s="7"/>
      <c r="F2128" s="19" t="str">
        <f t="shared" si="136"/>
        <v/>
      </c>
      <c r="G2128" s="39"/>
      <c r="H2128" s="7" t="str">
        <f t="shared" si="137"/>
        <v>空</v>
      </c>
      <c r="I2128" s="23"/>
      <c r="J2128" s="21"/>
      <c r="K2128" s="7"/>
      <c r="L2128" s="7"/>
      <c r="M2128" s="9"/>
      <c r="N2128" s="68"/>
      <c r="O2128" s="18" t="e">
        <f t="shared" ca="1" si="135"/>
        <v>#VALUE!</v>
      </c>
      <c r="P2128" s="80"/>
      <c r="Q2128" s="80"/>
      <c r="R2128" s="80"/>
      <c r="S2128" s="80"/>
    </row>
    <row r="2129" spans="1:19">
      <c r="A2129" s="34">
        <v>2178</v>
      </c>
      <c r="B2129" s="7"/>
      <c r="C2129" s="7"/>
      <c r="D2129" s="7" t="str">
        <f t="shared" si="138"/>
        <v/>
      </c>
      <c r="E2129" s="7"/>
      <c r="F2129" s="19" t="str">
        <f t="shared" si="136"/>
        <v/>
      </c>
      <c r="G2129" s="39"/>
      <c r="H2129" s="7" t="str">
        <f t="shared" si="137"/>
        <v>空</v>
      </c>
      <c r="I2129" s="23"/>
      <c r="J2129" s="21"/>
      <c r="K2129" s="7"/>
      <c r="L2129" s="7"/>
      <c r="M2129" s="9"/>
      <c r="N2129" s="68"/>
      <c r="O2129" s="18" t="e">
        <f t="shared" ca="1" si="135"/>
        <v>#VALUE!</v>
      </c>
      <c r="P2129" s="80"/>
      <c r="Q2129" s="80"/>
      <c r="R2129" s="80"/>
      <c r="S2129" s="80"/>
    </row>
    <row r="2130" spans="1:19">
      <c r="A2130" s="34">
        <v>2179</v>
      </c>
      <c r="B2130" s="7"/>
      <c r="C2130" s="7"/>
      <c r="D2130" s="7" t="str">
        <f t="shared" si="138"/>
        <v/>
      </c>
      <c r="E2130" s="7"/>
      <c r="F2130" s="19" t="str">
        <f t="shared" si="136"/>
        <v/>
      </c>
      <c r="G2130" s="39"/>
      <c r="H2130" s="7" t="str">
        <f t="shared" si="137"/>
        <v>空</v>
      </c>
      <c r="I2130" s="23"/>
      <c r="J2130" s="21"/>
      <c r="K2130" s="7"/>
      <c r="L2130" s="7"/>
      <c r="M2130" s="9"/>
      <c r="N2130" s="68"/>
      <c r="O2130" s="18" t="e">
        <f t="shared" ref="O2130:O2193" ca="1" si="139">IF(ISNONTEXT(J2130),DATEDIF(F2130,TODAY(),"d")&amp;"天","出场")</f>
        <v>#VALUE!</v>
      </c>
      <c r="P2130" s="80"/>
      <c r="Q2130" s="80"/>
      <c r="R2130" s="80"/>
      <c r="S2130" s="80"/>
    </row>
    <row r="2131" spans="1:19">
      <c r="A2131" s="34">
        <v>2180</v>
      </c>
      <c r="B2131" s="7"/>
      <c r="C2131" s="7"/>
      <c r="D2131" s="7" t="str">
        <f t="shared" si="138"/>
        <v/>
      </c>
      <c r="E2131" s="7"/>
      <c r="F2131" s="19" t="str">
        <f t="shared" si="136"/>
        <v/>
      </c>
      <c r="G2131" s="39"/>
      <c r="H2131" s="7" t="str">
        <f t="shared" si="137"/>
        <v>空</v>
      </c>
      <c r="I2131" s="23"/>
      <c r="J2131" s="21"/>
      <c r="K2131" s="7"/>
      <c r="L2131" s="7"/>
      <c r="M2131" s="9"/>
      <c r="N2131" s="68"/>
      <c r="O2131" s="18" t="e">
        <f t="shared" ca="1" si="139"/>
        <v>#VALUE!</v>
      </c>
      <c r="P2131" s="80"/>
      <c r="Q2131" s="80"/>
      <c r="R2131" s="80"/>
      <c r="S2131" s="80"/>
    </row>
    <row r="2132" spans="1:19">
      <c r="A2132" s="34">
        <v>2181</v>
      </c>
      <c r="B2132" s="7"/>
      <c r="C2132" s="7"/>
      <c r="D2132" s="7" t="str">
        <f t="shared" si="138"/>
        <v/>
      </c>
      <c r="E2132" s="7"/>
      <c r="F2132" s="19" t="str">
        <f t="shared" si="136"/>
        <v/>
      </c>
      <c r="G2132" s="39"/>
      <c r="H2132" s="7" t="str">
        <f t="shared" si="137"/>
        <v>空</v>
      </c>
      <c r="I2132" s="23"/>
      <c r="J2132" s="21"/>
      <c r="K2132" s="7"/>
      <c r="L2132" s="7"/>
      <c r="M2132" s="9"/>
      <c r="N2132" s="68"/>
      <c r="O2132" s="18" t="e">
        <f t="shared" ca="1" si="139"/>
        <v>#VALUE!</v>
      </c>
      <c r="P2132" s="80"/>
      <c r="Q2132" s="80"/>
      <c r="R2132" s="80"/>
      <c r="S2132" s="80"/>
    </row>
    <row r="2133" spans="1:19">
      <c r="A2133" s="34">
        <v>2182</v>
      </c>
      <c r="B2133" s="7"/>
      <c r="C2133" s="7"/>
      <c r="D2133" s="7" t="str">
        <f t="shared" si="138"/>
        <v/>
      </c>
      <c r="E2133" s="7"/>
      <c r="F2133" s="19" t="str">
        <f t="shared" si="136"/>
        <v/>
      </c>
      <c r="G2133" s="39"/>
      <c r="H2133" s="7" t="str">
        <f t="shared" si="137"/>
        <v>空</v>
      </c>
      <c r="I2133" s="23"/>
      <c r="J2133" s="21"/>
      <c r="K2133" s="7"/>
      <c r="L2133" s="7"/>
      <c r="M2133" s="9"/>
      <c r="N2133" s="68"/>
      <c r="O2133" s="18" t="e">
        <f t="shared" ca="1" si="139"/>
        <v>#VALUE!</v>
      </c>
      <c r="P2133" s="80"/>
      <c r="Q2133" s="80"/>
      <c r="R2133" s="80"/>
      <c r="S2133" s="80"/>
    </row>
    <row r="2134" spans="1:19">
      <c r="A2134" s="34">
        <v>2183</v>
      </c>
      <c r="B2134" s="7"/>
      <c r="C2134" s="7"/>
      <c r="D2134" s="7" t="str">
        <f t="shared" si="138"/>
        <v/>
      </c>
      <c r="E2134" s="7"/>
      <c r="F2134" s="19" t="str">
        <f t="shared" si="136"/>
        <v/>
      </c>
      <c r="G2134" s="39"/>
      <c r="H2134" s="7" t="str">
        <f t="shared" si="137"/>
        <v>空</v>
      </c>
      <c r="I2134" s="23"/>
      <c r="J2134" s="21"/>
      <c r="K2134" s="7"/>
      <c r="L2134" s="7"/>
      <c r="M2134" s="9"/>
      <c r="N2134" s="68"/>
      <c r="O2134" s="18" t="e">
        <f t="shared" ca="1" si="139"/>
        <v>#VALUE!</v>
      </c>
      <c r="P2134" s="80"/>
      <c r="Q2134" s="80"/>
      <c r="R2134" s="80"/>
      <c r="S2134" s="80"/>
    </row>
    <row r="2135" spans="1:19">
      <c r="A2135" s="34">
        <v>2184</v>
      </c>
      <c r="B2135" s="7"/>
      <c r="C2135" s="7"/>
      <c r="D2135" s="7" t="str">
        <f t="shared" si="138"/>
        <v/>
      </c>
      <c r="E2135" s="7"/>
      <c r="F2135" s="19" t="str">
        <f t="shared" ref="F2135:F2198" si="140">IF(ISNONTEXT(B2135),"","请输入日期")</f>
        <v/>
      </c>
      <c r="G2135" s="39"/>
      <c r="H2135" s="7" t="str">
        <f t="shared" si="137"/>
        <v>空</v>
      </c>
      <c r="I2135" s="23"/>
      <c r="J2135" s="21"/>
      <c r="K2135" s="7"/>
      <c r="L2135" s="7"/>
      <c r="M2135" s="9"/>
      <c r="N2135" s="68"/>
      <c r="O2135" s="18" t="e">
        <f t="shared" ca="1" si="139"/>
        <v>#VALUE!</v>
      </c>
      <c r="P2135" s="80"/>
      <c r="Q2135" s="80"/>
      <c r="R2135" s="80"/>
      <c r="S2135" s="80"/>
    </row>
    <row r="2136" spans="1:19">
      <c r="A2136" s="34">
        <v>2185</v>
      </c>
      <c r="B2136" s="7"/>
      <c r="C2136" s="7"/>
      <c r="D2136" s="7" t="str">
        <f t="shared" si="138"/>
        <v/>
      </c>
      <c r="E2136" s="7"/>
      <c r="F2136" s="19" t="str">
        <f t="shared" si="140"/>
        <v/>
      </c>
      <c r="G2136" s="39"/>
      <c r="H2136" s="7" t="str">
        <f t="shared" si="137"/>
        <v>空</v>
      </c>
      <c r="I2136" s="23"/>
      <c r="J2136" s="21"/>
      <c r="K2136" s="7"/>
      <c r="L2136" s="7"/>
      <c r="M2136" s="9"/>
      <c r="N2136" s="68"/>
      <c r="O2136" s="18" t="e">
        <f t="shared" ca="1" si="139"/>
        <v>#VALUE!</v>
      </c>
      <c r="P2136" s="80"/>
      <c r="Q2136" s="80"/>
      <c r="R2136" s="80"/>
      <c r="S2136" s="80"/>
    </row>
    <row r="2137" spans="1:19">
      <c r="A2137" s="34">
        <v>2186</v>
      </c>
      <c r="B2137" s="7"/>
      <c r="C2137" s="7"/>
      <c r="D2137" s="7" t="str">
        <f t="shared" si="138"/>
        <v/>
      </c>
      <c r="E2137" s="7"/>
      <c r="F2137" s="19" t="str">
        <f t="shared" si="140"/>
        <v/>
      </c>
      <c r="G2137" s="39"/>
      <c r="H2137" s="7" t="str">
        <f t="shared" si="137"/>
        <v>空</v>
      </c>
      <c r="I2137" s="23"/>
      <c r="J2137" s="21"/>
      <c r="K2137" s="7"/>
      <c r="L2137" s="7"/>
      <c r="M2137" s="9"/>
      <c r="N2137" s="68"/>
      <c r="O2137" s="18" t="e">
        <f t="shared" ca="1" si="139"/>
        <v>#VALUE!</v>
      </c>
      <c r="P2137" s="80"/>
      <c r="Q2137" s="80"/>
      <c r="R2137" s="80"/>
      <c r="S2137" s="80"/>
    </row>
    <row r="2138" spans="1:19">
      <c r="A2138" s="34">
        <v>2187</v>
      </c>
      <c r="B2138" s="7"/>
      <c r="C2138" s="7"/>
      <c r="D2138" s="7" t="str">
        <f t="shared" si="138"/>
        <v/>
      </c>
      <c r="E2138" s="7"/>
      <c r="F2138" s="19" t="str">
        <f t="shared" si="140"/>
        <v/>
      </c>
      <c r="G2138" s="39"/>
      <c r="H2138" s="7" t="str">
        <f t="shared" si="137"/>
        <v>空</v>
      </c>
      <c r="I2138" s="23"/>
      <c r="J2138" s="21"/>
      <c r="K2138" s="7"/>
      <c r="L2138" s="7"/>
      <c r="M2138" s="9"/>
      <c r="N2138" s="68"/>
      <c r="O2138" s="18" t="e">
        <f t="shared" ca="1" si="139"/>
        <v>#VALUE!</v>
      </c>
      <c r="P2138" s="80"/>
      <c r="Q2138" s="80"/>
      <c r="R2138" s="80"/>
      <c r="S2138" s="80"/>
    </row>
    <row r="2139" spans="1:19">
      <c r="A2139" s="34">
        <v>2188</v>
      </c>
      <c r="B2139" s="7"/>
      <c r="C2139" s="7"/>
      <c r="D2139" s="7" t="str">
        <f t="shared" si="138"/>
        <v/>
      </c>
      <c r="E2139" s="7"/>
      <c r="F2139" s="19" t="str">
        <f t="shared" si="140"/>
        <v/>
      </c>
      <c r="G2139" s="39"/>
      <c r="H2139" s="7" t="str">
        <f t="shared" si="137"/>
        <v>空</v>
      </c>
      <c r="I2139" s="23"/>
      <c r="J2139" s="21"/>
      <c r="K2139" s="7"/>
      <c r="L2139" s="7"/>
      <c r="M2139" s="9"/>
      <c r="N2139" s="68"/>
      <c r="O2139" s="18" t="e">
        <f t="shared" ca="1" si="139"/>
        <v>#VALUE!</v>
      </c>
      <c r="P2139" s="80"/>
      <c r="Q2139" s="80"/>
      <c r="R2139" s="80"/>
      <c r="S2139" s="80"/>
    </row>
    <row r="2140" spans="1:19">
      <c r="A2140" s="34">
        <v>2189</v>
      </c>
      <c r="B2140" s="7"/>
      <c r="C2140" s="7"/>
      <c r="D2140" s="7" t="str">
        <f t="shared" si="138"/>
        <v/>
      </c>
      <c r="E2140" s="7"/>
      <c r="F2140" s="19" t="str">
        <f t="shared" si="140"/>
        <v/>
      </c>
      <c r="G2140" s="39"/>
      <c r="H2140" s="7" t="str">
        <f t="shared" si="137"/>
        <v>空</v>
      </c>
      <c r="I2140" s="23"/>
      <c r="J2140" s="21"/>
      <c r="K2140" s="7"/>
      <c r="L2140" s="7"/>
      <c r="M2140" s="9"/>
      <c r="N2140" s="68"/>
      <c r="O2140" s="18" t="e">
        <f t="shared" ca="1" si="139"/>
        <v>#VALUE!</v>
      </c>
      <c r="P2140" s="80"/>
      <c r="Q2140" s="80"/>
      <c r="R2140" s="80"/>
      <c r="S2140" s="80"/>
    </row>
    <row r="2141" spans="1:19">
      <c r="A2141" s="34">
        <v>2190</v>
      </c>
      <c r="B2141" s="7"/>
      <c r="C2141" s="7"/>
      <c r="D2141" s="7" t="str">
        <f t="shared" si="138"/>
        <v/>
      </c>
      <c r="E2141" s="7"/>
      <c r="F2141" s="19" t="str">
        <f t="shared" si="140"/>
        <v/>
      </c>
      <c r="G2141" s="39"/>
      <c r="H2141" s="7" t="str">
        <f t="shared" si="137"/>
        <v>空</v>
      </c>
      <c r="I2141" s="23"/>
      <c r="J2141" s="21"/>
      <c r="K2141" s="7"/>
      <c r="L2141" s="7"/>
      <c r="M2141" s="9"/>
      <c r="N2141" s="68"/>
      <c r="O2141" s="18" t="e">
        <f t="shared" ca="1" si="139"/>
        <v>#VALUE!</v>
      </c>
      <c r="P2141" s="80"/>
      <c r="Q2141" s="80"/>
      <c r="R2141" s="80"/>
      <c r="S2141" s="80"/>
    </row>
    <row r="2142" spans="1:19">
      <c r="A2142" s="34">
        <v>2191</v>
      </c>
      <c r="B2142" s="7"/>
      <c r="C2142" s="7"/>
      <c r="D2142" s="7" t="str">
        <f t="shared" si="138"/>
        <v/>
      </c>
      <c r="E2142" s="7"/>
      <c r="F2142" s="19" t="str">
        <f t="shared" si="140"/>
        <v/>
      </c>
      <c r="G2142" s="39"/>
      <c r="H2142" s="7" t="str">
        <f t="shared" si="137"/>
        <v>空</v>
      </c>
      <c r="I2142" s="23"/>
      <c r="J2142" s="21"/>
      <c r="K2142" s="7"/>
      <c r="L2142" s="7"/>
      <c r="M2142" s="9"/>
      <c r="N2142" s="68"/>
      <c r="O2142" s="18" t="e">
        <f t="shared" ca="1" si="139"/>
        <v>#VALUE!</v>
      </c>
      <c r="P2142" s="80"/>
      <c r="Q2142" s="80"/>
      <c r="R2142" s="80"/>
      <c r="S2142" s="80"/>
    </row>
    <row r="2143" spans="1:19">
      <c r="A2143" s="34">
        <v>2192</v>
      </c>
      <c r="B2143" s="7"/>
      <c r="C2143" s="7"/>
      <c r="D2143" s="7" t="str">
        <f t="shared" si="138"/>
        <v/>
      </c>
      <c r="E2143" s="7"/>
      <c r="F2143" s="19" t="str">
        <f t="shared" si="140"/>
        <v/>
      </c>
      <c r="G2143" s="39"/>
      <c r="H2143" s="7" t="str">
        <f t="shared" si="137"/>
        <v>空</v>
      </c>
      <c r="I2143" s="23"/>
      <c r="J2143" s="21"/>
      <c r="K2143" s="7"/>
      <c r="L2143" s="7"/>
      <c r="M2143" s="9"/>
      <c r="N2143" s="68"/>
      <c r="O2143" s="18" t="e">
        <f t="shared" ca="1" si="139"/>
        <v>#VALUE!</v>
      </c>
      <c r="P2143" s="80"/>
      <c r="Q2143" s="80"/>
      <c r="R2143" s="80"/>
      <c r="S2143" s="80"/>
    </row>
    <row r="2144" spans="1:19">
      <c r="A2144" s="34">
        <v>2193</v>
      </c>
      <c r="B2144" s="7"/>
      <c r="C2144" s="7"/>
      <c r="D2144" s="7" t="str">
        <f t="shared" si="138"/>
        <v/>
      </c>
      <c r="E2144" s="7"/>
      <c r="F2144" s="19" t="str">
        <f t="shared" si="140"/>
        <v/>
      </c>
      <c r="G2144" s="39"/>
      <c r="H2144" s="7" t="str">
        <f t="shared" si="137"/>
        <v>空</v>
      </c>
      <c r="I2144" s="23"/>
      <c r="J2144" s="21"/>
      <c r="K2144" s="7"/>
      <c r="L2144" s="7"/>
      <c r="M2144" s="9"/>
      <c r="N2144" s="68"/>
      <c r="O2144" s="18" t="e">
        <f t="shared" ca="1" si="139"/>
        <v>#VALUE!</v>
      </c>
      <c r="P2144" s="80"/>
      <c r="Q2144" s="80"/>
      <c r="R2144" s="80"/>
      <c r="S2144" s="80"/>
    </row>
    <row r="2145" spans="1:19">
      <c r="A2145" s="34">
        <v>2194</v>
      </c>
      <c r="B2145" s="7"/>
      <c r="C2145" s="7"/>
      <c r="D2145" s="7" t="str">
        <f t="shared" si="138"/>
        <v/>
      </c>
      <c r="E2145" s="7"/>
      <c r="F2145" s="19" t="str">
        <f t="shared" si="140"/>
        <v/>
      </c>
      <c r="G2145" s="39"/>
      <c r="H2145" s="7" t="str">
        <f t="shared" si="137"/>
        <v>空</v>
      </c>
      <c r="I2145" s="23"/>
      <c r="J2145" s="21"/>
      <c r="K2145" s="7"/>
      <c r="L2145" s="7"/>
      <c r="M2145" s="9"/>
      <c r="N2145" s="68"/>
      <c r="O2145" s="18" t="e">
        <f t="shared" ca="1" si="139"/>
        <v>#VALUE!</v>
      </c>
      <c r="P2145" s="80"/>
      <c r="Q2145" s="80"/>
      <c r="R2145" s="80"/>
      <c r="S2145" s="80"/>
    </row>
    <row r="2146" spans="1:19">
      <c r="A2146" s="34">
        <v>2195</v>
      </c>
      <c r="B2146" s="7"/>
      <c r="C2146" s="7"/>
      <c r="D2146" s="7" t="str">
        <f t="shared" si="138"/>
        <v/>
      </c>
      <c r="E2146" s="7"/>
      <c r="F2146" s="19" t="str">
        <f t="shared" si="140"/>
        <v/>
      </c>
      <c r="G2146" s="39"/>
      <c r="H2146" s="7" t="str">
        <f t="shared" si="137"/>
        <v>空</v>
      </c>
      <c r="I2146" s="23"/>
      <c r="J2146" s="21"/>
      <c r="K2146" s="7"/>
      <c r="L2146" s="7"/>
      <c r="M2146" s="9"/>
      <c r="N2146" s="68"/>
      <c r="O2146" s="18" t="e">
        <f t="shared" ca="1" si="139"/>
        <v>#VALUE!</v>
      </c>
      <c r="P2146" s="80"/>
      <c r="Q2146" s="80"/>
      <c r="R2146" s="80"/>
      <c r="S2146" s="80"/>
    </row>
    <row r="2147" spans="1:19">
      <c r="A2147" s="34">
        <v>2196</v>
      </c>
      <c r="B2147" s="7"/>
      <c r="C2147" s="7"/>
      <c r="D2147" s="7" t="str">
        <f t="shared" si="138"/>
        <v/>
      </c>
      <c r="E2147" s="7"/>
      <c r="F2147" s="19" t="str">
        <f t="shared" si="140"/>
        <v/>
      </c>
      <c r="G2147" s="39"/>
      <c r="H2147" s="7" t="str">
        <f t="shared" si="137"/>
        <v>空</v>
      </c>
      <c r="I2147" s="23"/>
      <c r="J2147" s="21"/>
      <c r="K2147" s="7"/>
      <c r="L2147" s="7"/>
      <c r="M2147" s="9"/>
      <c r="N2147" s="68"/>
      <c r="O2147" s="18" t="e">
        <f t="shared" ca="1" si="139"/>
        <v>#VALUE!</v>
      </c>
      <c r="P2147" s="80"/>
      <c r="Q2147" s="80"/>
      <c r="R2147" s="80"/>
      <c r="S2147" s="80"/>
    </row>
    <row r="2148" spans="1:19">
      <c r="A2148" s="34">
        <v>2197</v>
      </c>
      <c r="B2148" s="7"/>
      <c r="C2148" s="7"/>
      <c r="D2148" s="7" t="str">
        <f t="shared" si="138"/>
        <v/>
      </c>
      <c r="E2148" s="7"/>
      <c r="F2148" s="19" t="str">
        <f t="shared" si="140"/>
        <v/>
      </c>
      <c r="G2148" s="39"/>
      <c r="H2148" s="7" t="str">
        <f t="shared" si="137"/>
        <v>空</v>
      </c>
      <c r="I2148" s="23"/>
      <c r="J2148" s="21"/>
      <c r="K2148" s="7"/>
      <c r="L2148" s="7"/>
      <c r="M2148" s="9"/>
      <c r="N2148" s="68"/>
      <c r="O2148" s="18" t="e">
        <f t="shared" ca="1" si="139"/>
        <v>#VALUE!</v>
      </c>
      <c r="P2148" s="80"/>
      <c r="Q2148" s="80"/>
      <c r="R2148" s="80"/>
      <c r="S2148" s="80"/>
    </row>
    <row r="2149" spans="1:19">
      <c r="A2149" s="34">
        <v>2198</v>
      </c>
      <c r="B2149" s="7"/>
      <c r="C2149" s="7"/>
      <c r="D2149" s="7" t="str">
        <f t="shared" si="138"/>
        <v/>
      </c>
      <c r="E2149" s="7"/>
      <c r="F2149" s="19" t="str">
        <f t="shared" si="140"/>
        <v/>
      </c>
      <c r="G2149" s="39"/>
      <c r="H2149" s="7" t="str">
        <f t="shared" si="137"/>
        <v>空</v>
      </c>
      <c r="I2149" s="23"/>
      <c r="J2149" s="21"/>
      <c r="K2149" s="7"/>
      <c r="L2149" s="7"/>
      <c r="M2149" s="9"/>
      <c r="N2149" s="68"/>
      <c r="O2149" s="18" t="e">
        <f t="shared" ca="1" si="139"/>
        <v>#VALUE!</v>
      </c>
      <c r="P2149" s="80"/>
      <c r="Q2149" s="80"/>
      <c r="R2149" s="80"/>
      <c r="S2149" s="80"/>
    </row>
    <row r="2150" spans="1:19">
      <c r="A2150" s="34">
        <v>2199</v>
      </c>
      <c r="B2150" s="7"/>
      <c r="C2150" s="7"/>
      <c r="D2150" s="7" t="str">
        <f t="shared" si="138"/>
        <v/>
      </c>
      <c r="E2150" s="7"/>
      <c r="F2150" s="19" t="str">
        <f t="shared" si="140"/>
        <v/>
      </c>
      <c r="G2150" s="39"/>
      <c r="H2150" s="7" t="str">
        <f t="shared" si="137"/>
        <v>空</v>
      </c>
      <c r="I2150" s="23"/>
      <c r="J2150" s="21"/>
      <c r="K2150" s="7"/>
      <c r="L2150" s="7"/>
      <c r="M2150" s="9"/>
      <c r="N2150" s="68"/>
      <c r="O2150" s="18" t="e">
        <f t="shared" ca="1" si="139"/>
        <v>#VALUE!</v>
      </c>
      <c r="P2150" s="80"/>
      <c r="Q2150" s="80"/>
      <c r="R2150" s="80"/>
      <c r="S2150" s="80"/>
    </row>
    <row r="2151" spans="1:19">
      <c r="A2151" s="34">
        <v>2200</v>
      </c>
      <c r="B2151" s="7"/>
      <c r="C2151" s="7"/>
      <c r="D2151" s="7" t="str">
        <f t="shared" si="138"/>
        <v/>
      </c>
      <c r="E2151" s="7"/>
      <c r="F2151" s="19" t="str">
        <f t="shared" si="140"/>
        <v/>
      </c>
      <c r="G2151" s="39"/>
      <c r="H2151" s="7" t="str">
        <f t="shared" si="137"/>
        <v>空</v>
      </c>
      <c r="I2151" s="23"/>
      <c r="J2151" s="21"/>
      <c r="K2151" s="7"/>
      <c r="L2151" s="7"/>
      <c r="M2151" s="9"/>
      <c r="N2151" s="68"/>
      <c r="O2151" s="18" t="e">
        <f t="shared" ca="1" si="139"/>
        <v>#VALUE!</v>
      </c>
      <c r="P2151" s="80"/>
      <c r="Q2151" s="80"/>
      <c r="R2151" s="80"/>
      <c r="S2151" s="80"/>
    </row>
    <row r="2152" spans="1:19">
      <c r="A2152" s="34">
        <v>2201</v>
      </c>
      <c r="B2152" s="7"/>
      <c r="C2152" s="7"/>
      <c r="D2152" s="7" t="str">
        <f t="shared" si="138"/>
        <v/>
      </c>
      <c r="E2152" s="7"/>
      <c r="F2152" s="19" t="str">
        <f t="shared" si="140"/>
        <v/>
      </c>
      <c r="G2152" s="39"/>
      <c r="H2152" s="7" t="str">
        <f t="shared" si="137"/>
        <v>空</v>
      </c>
      <c r="I2152" s="23"/>
      <c r="J2152" s="21"/>
      <c r="K2152" s="7"/>
      <c r="L2152" s="7"/>
      <c r="M2152" s="9"/>
      <c r="N2152" s="68"/>
      <c r="O2152" s="18" t="e">
        <f t="shared" ca="1" si="139"/>
        <v>#VALUE!</v>
      </c>
      <c r="P2152" s="80"/>
      <c r="Q2152" s="80"/>
      <c r="R2152" s="80"/>
      <c r="S2152" s="80"/>
    </row>
    <row r="2153" spans="1:19">
      <c r="A2153" s="34">
        <v>2202</v>
      </c>
      <c r="B2153" s="7"/>
      <c r="C2153" s="7"/>
      <c r="D2153" s="7" t="str">
        <f t="shared" si="138"/>
        <v/>
      </c>
      <c r="E2153" s="7"/>
      <c r="F2153" s="19" t="str">
        <f t="shared" si="140"/>
        <v/>
      </c>
      <c r="G2153" s="39"/>
      <c r="H2153" s="7" t="str">
        <f t="shared" si="137"/>
        <v>空</v>
      </c>
      <c r="I2153" s="23"/>
      <c r="J2153" s="21"/>
      <c r="K2153" s="7"/>
      <c r="L2153" s="7"/>
      <c r="M2153" s="9"/>
      <c r="N2153" s="68"/>
      <c r="O2153" s="18" t="e">
        <f t="shared" ca="1" si="139"/>
        <v>#VALUE!</v>
      </c>
      <c r="P2153" s="80"/>
      <c r="Q2153" s="80"/>
      <c r="R2153" s="80"/>
      <c r="S2153" s="80"/>
    </row>
    <row r="2154" spans="1:19">
      <c r="A2154" s="34">
        <v>2203</v>
      </c>
      <c r="B2154" s="7"/>
      <c r="C2154" s="7"/>
      <c r="D2154" s="7" t="str">
        <f t="shared" si="138"/>
        <v/>
      </c>
      <c r="E2154" s="7"/>
      <c r="F2154" s="19" t="str">
        <f t="shared" si="140"/>
        <v/>
      </c>
      <c r="G2154" s="39"/>
      <c r="H2154" s="7" t="str">
        <f t="shared" si="137"/>
        <v>空</v>
      </c>
      <c r="I2154" s="23"/>
      <c r="J2154" s="21"/>
      <c r="K2154" s="7"/>
      <c r="L2154" s="7"/>
      <c r="M2154" s="9"/>
      <c r="N2154" s="68"/>
      <c r="O2154" s="18" t="e">
        <f t="shared" ca="1" si="139"/>
        <v>#VALUE!</v>
      </c>
      <c r="P2154" s="80"/>
      <c r="Q2154" s="80"/>
      <c r="R2154" s="80"/>
      <c r="S2154" s="80"/>
    </row>
    <row r="2155" spans="1:19">
      <c r="A2155" s="34">
        <v>2204</v>
      </c>
      <c r="B2155" s="7"/>
      <c r="C2155" s="7"/>
      <c r="D2155" s="7" t="str">
        <f t="shared" si="138"/>
        <v/>
      </c>
      <c r="E2155" s="7"/>
      <c r="F2155" s="19" t="str">
        <f t="shared" si="140"/>
        <v/>
      </c>
      <c r="G2155" s="39"/>
      <c r="H2155" s="7" t="str">
        <f t="shared" si="137"/>
        <v>空</v>
      </c>
      <c r="I2155" s="23"/>
      <c r="J2155" s="21"/>
      <c r="K2155" s="7"/>
      <c r="L2155" s="7"/>
      <c r="M2155" s="9"/>
      <c r="N2155" s="68"/>
      <c r="O2155" s="18" t="e">
        <f t="shared" ca="1" si="139"/>
        <v>#VALUE!</v>
      </c>
      <c r="P2155" s="80"/>
      <c r="Q2155" s="80"/>
      <c r="R2155" s="80"/>
      <c r="S2155" s="80"/>
    </row>
    <row r="2156" spans="1:19">
      <c r="A2156" s="34">
        <v>2205</v>
      </c>
      <c r="B2156" s="7"/>
      <c r="C2156" s="7"/>
      <c r="D2156" s="7" t="str">
        <f t="shared" si="138"/>
        <v/>
      </c>
      <c r="E2156" s="7"/>
      <c r="F2156" s="19" t="str">
        <f t="shared" si="140"/>
        <v/>
      </c>
      <c r="G2156" s="39"/>
      <c r="H2156" s="7" t="str">
        <f t="shared" si="137"/>
        <v>空</v>
      </c>
      <c r="I2156" s="23"/>
      <c r="J2156" s="21"/>
      <c r="K2156" s="7"/>
      <c r="L2156" s="7"/>
      <c r="M2156" s="9"/>
      <c r="N2156" s="68"/>
      <c r="O2156" s="18" t="e">
        <f t="shared" ca="1" si="139"/>
        <v>#VALUE!</v>
      </c>
      <c r="P2156" s="80"/>
      <c r="Q2156" s="80"/>
      <c r="R2156" s="80"/>
      <c r="S2156" s="80"/>
    </row>
    <row r="2157" spans="1:19">
      <c r="A2157" s="34">
        <v>2206</v>
      </c>
      <c r="B2157" s="7"/>
      <c r="C2157" s="7"/>
      <c r="D2157" s="7" t="str">
        <f t="shared" si="138"/>
        <v/>
      </c>
      <c r="E2157" s="7"/>
      <c r="F2157" s="19" t="str">
        <f t="shared" si="140"/>
        <v/>
      </c>
      <c r="G2157" s="39"/>
      <c r="H2157" s="7" t="str">
        <f t="shared" si="137"/>
        <v>空</v>
      </c>
      <c r="I2157" s="23"/>
      <c r="J2157" s="21"/>
      <c r="K2157" s="7"/>
      <c r="L2157" s="7"/>
      <c r="M2157" s="9"/>
      <c r="N2157" s="68"/>
      <c r="O2157" s="18" t="e">
        <f t="shared" ca="1" si="139"/>
        <v>#VALUE!</v>
      </c>
      <c r="P2157" s="80"/>
      <c r="Q2157" s="80"/>
      <c r="R2157" s="80"/>
      <c r="S2157" s="80"/>
    </row>
    <row r="2158" spans="1:19">
      <c r="A2158" s="34">
        <v>2207</v>
      </c>
      <c r="B2158" s="7"/>
      <c r="C2158" s="7"/>
      <c r="D2158" s="7" t="str">
        <f t="shared" si="138"/>
        <v/>
      </c>
      <c r="E2158" s="7"/>
      <c r="F2158" s="19" t="str">
        <f t="shared" si="140"/>
        <v/>
      </c>
      <c r="G2158" s="39"/>
      <c r="H2158" s="7" t="str">
        <f t="shared" si="137"/>
        <v>空</v>
      </c>
      <c r="I2158" s="23"/>
      <c r="J2158" s="21"/>
      <c r="K2158" s="7"/>
      <c r="L2158" s="7"/>
      <c r="M2158" s="9"/>
      <c r="N2158" s="68"/>
      <c r="O2158" s="18" t="e">
        <f t="shared" ca="1" si="139"/>
        <v>#VALUE!</v>
      </c>
      <c r="P2158" s="80"/>
      <c r="Q2158" s="80"/>
      <c r="R2158" s="80"/>
      <c r="S2158" s="80"/>
    </row>
    <row r="2159" spans="1:19">
      <c r="A2159" s="34">
        <v>2208</v>
      </c>
      <c r="B2159" s="7"/>
      <c r="C2159" s="7"/>
      <c r="D2159" s="7" t="str">
        <f t="shared" si="138"/>
        <v/>
      </c>
      <c r="E2159" s="7"/>
      <c r="F2159" s="19" t="str">
        <f t="shared" si="140"/>
        <v/>
      </c>
      <c r="G2159" s="39"/>
      <c r="H2159" s="7" t="str">
        <f t="shared" si="137"/>
        <v>空</v>
      </c>
      <c r="I2159" s="23"/>
      <c r="J2159" s="21"/>
      <c r="K2159" s="7"/>
      <c r="L2159" s="7"/>
      <c r="M2159" s="9"/>
      <c r="N2159" s="68"/>
      <c r="O2159" s="18" t="e">
        <f t="shared" ca="1" si="139"/>
        <v>#VALUE!</v>
      </c>
      <c r="P2159" s="80"/>
      <c r="Q2159" s="80"/>
      <c r="R2159" s="80"/>
      <c r="S2159" s="80"/>
    </row>
    <row r="2160" spans="1:19">
      <c r="A2160" s="34">
        <v>2209</v>
      </c>
      <c r="B2160" s="7"/>
      <c r="C2160" s="7"/>
      <c r="D2160" s="7" t="str">
        <f t="shared" si="138"/>
        <v/>
      </c>
      <c r="E2160" s="7"/>
      <c r="F2160" s="19" t="str">
        <f t="shared" si="140"/>
        <v/>
      </c>
      <c r="G2160" s="39"/>
      <c r="H2160" s="7" t="str">
        <f t="shared" si="137"/>
        <v>空</v>
      </c>
      <c r="I2160" s="23"/>
      <c r="J2160" s="21"/>
      <c r="K2160" s="7"/>
      <c r="L2160" s="7"/>
      <c r="M2160" s="9"/>
      <c r="N2160" s="68"/>
      <c r="O2160" s="18" t="e">
        <f t="shared" ca="1" si="139"/>
        <v>#VALUE!</v>
      </c>
      <c r="P2160" s="80"/>
      <c r="Q2160" s="80"/>
      <c r="R2160" s="80"/>
      <c r="S2160" s="80"/>
    </row>
    <row r="2161" spans="1:19">
      <c r="A2161" s="34">
        <v>2210</v>
      </c>
      <c r="B2161" s="7"/>
      <c r="C2161" s="7"/>
      <c r="D2161" s="7" t="str">
        <f t="shared" si="138"/>
        <v/>
      </c>
      <c r="E2161" s="7"/>
      <c r="F2161" s="19" t="str">
        <f t="shared" si="140"/>
        <v/>
      </c>
      <c r="G2161" s="39"/>
      <c r="H2161" s="7" t="str">
        <f t="shared" si="137"/>
        <v>空</v>
      </c>
      <c r="I2161" s="23"/>
      <c r="J2161" s="21"/>
      <c r="K2161" s="7"/>
      <c r="L2161" s="7"/>
      <c r="M2161" s="9"/>
      <c r="N2161" s="68"/>
      <c r="O2161" s="18" t="e">
        <f t="shared" ca="1" si="139"/>
        <v>#VALUE!</v>
      </c>
      <c r="P2161" s="80"/>
      <c r="Q2161" s="80"/>
      <c r="R2161" s="80"/>
      <c r="S2161" s="80"/>
    </row>
    <row r="2162" spans="1:19">
      <c r="A2162" s="34">
        <v>2211</v>
      </c>
      <c r="B2162" s="7"/>
      <c r="C2162" s="7"/>
      <c r="D2162" s="7" t="str">
        <f t="shared" si="138"/>
        <v/>
      </c>
      <c r="E2162" s="7"/>
      <c r="F2162" s="19" t="str">
        <f t="shared" si="140"/>
        <v/>
      </c>
      <c r="G2162" s="39"/>
      <c r="H2162" s="7" t="str">
        <f t="shared" si="137"/>
        <v>空</v>
      </c>
      <c r="I2162" s="23"/>
      <c r="J2162" s="21"/>
      <c r="K2162" s="7"/>
      <c r="L2162" s="7"/>
      <c r="M2162" s="9"/>
      <c r="N2162" s="68"/>
      <c r="O2162" s="18" t="e">
        <f t="shared" ca="1" si="139"/>
        <v>#VALUE!</v>
      </c>
      <c r="P2162" s="80"/>
      <c r="Q2162" s="80"/>
      <c r="R2162" s="80"/>
      <c r="S2162" s="80"/>
    </row>
    <row r="2163" spans="1:19">
      <c r="A2163" s="34">
        <v>2212</v>
      </c>
      <c r="B2163" s="7"/>
      <c r="C2163" s="7"/>
      <c r="D2163" s="7" t="str">
        <f t="shared" si="138"/>
        <v/>
      </c>
      <c r="E2163" s="7"/>
      <c r="F2163" s="19" t="str">
        <f t="shared" si="140"/>
        <v/>
      </c>
      <c r="G2163" s="39"/>
      <c r="H2163" s="7" t="str">
        <f t="shared" si="137"/>
        <v>空</v>
      </c>
      <c r="I2163" s="23"/>
      <c r="J2163" s="21"/>
      <c r="K2163" s="7"/>
      <c r="L2163" s="7"/>
      <c r="M2163" s="9"/>
      <c r="N2163" s="68"/>
      <c r="O2163" s="18" t="e">
        <f t="shared" ca="1" si="139"/>
        <v>#VALUE!</v>
      </c>
      <c r="P2163" s="80"/>
      <c r="Q2163" s="80"/>
      <c r="R2163" s="80"/>
      <c r="S2163" s="80"/>
    </row>
    <row r="2164" spans="1:19">
      <c r="A2164" s="34">
        <v>2213</v>
      </c>
      <c r="B2164" s="7"/>
      <c r="C2164" s="7"/>
      <c r="D2164" s="7" t="str">
        <f t="shared" si="138"/>
        <v/>
      </c>
      <c r="E2164" s="7"/>
      <c r="F2164" s="19" t="str">
        <f t="shared" si="140"/>
        <v/>
      </c>
      <c r="G2164" s="39"/>
      <c r="H2164" s="7" t="str">
        <f t="shared" si="137"/>
        <v>空</v>
      </c>
      <c r="I2164" s="23"/>
      <c r="J2164" s="21"/>
      <c r="K2164" s="7"/>
      <c r="L2164" s="7"/>
      <c r="M2164" s="9"/>
      <c r="N2164" s="68"/>
      <c r="O2164" s="18" t="e">
        <f t="shared" ca="1" si="139"/>
        <v>#VALUE!</v>
      </c>
      <c r="P2164" s="80"/>
      <c r="Q2164" s="80"/>
      <c r="R2164" s="80"/>
      <c r="S2164" s="80"/>
    </row>
    <row r="2165" spans="1:19">
      <c r="A2165" s="34">
        <v>2214</v>
      </c>
      <c r="B2165" s="7"/>
      <c r="C2165" s="7"/>
      <c r="D2165" s="7" t="str">
        <f t="shared" si="138"/>
        <v/>
      </c>
      <c r="E2165" s="7"/>
      <c r="F2165" s="19" t="str">
        <f t="shared" si="140"/>
        <v/>
      </c>
      <c r="G2165" s="39"/>
      <c r="H2165" s="7" t="str">
        <f t="shared" si="137"/>
        <v>空</v>
      </c>
      <c r="I2165" s="23"/>
      <c r="J2165" s="21"/>
      <c r="K2165" s="7"/>
      <c r="L2165" s="7"/>
      <c r="M2165" s="9"/>
      <c r="N2165" s="68"/>
      <c r="O2165" s="18" t="e">
        <f t="shared" ca="1" si="139"/>
        <v>#VALUE!</v>
      </c>
      <c r="P2165" s="80"/>
      <c r="Q2165" s="80"/>
      <c r="R2165" s="80"/>
      <c r="S2165" s="80"/>
    </row>
    <row r="2166" spans="1:19">
      <c r="A2166" s="34">
        <v>2215</v>
      </c>
      <c r="B2166" s="7"/>
      <c r="C2166" s="7"/>
      <c r="D2166" s="7" t="str">
        <f t="shared" si="138"/>
        <v/>
      </c>
      <c r="E2166" s="7"/>
      <c r="F2166" s="19" t="str">
        <f t="shared" si="140"/>
        <v/>
      </c>
      <c r="G2166" s="39"/>
      <c r="H2166" s="7" t="str">
        <f t="shared" si="137"/>
        <v>空</v>
      </c>
      <c r="I2166" s="23"/>
      <c r="J2166" s="21"/>
      <c r="K2166" s="7"/>
      <c r="L2166" s="7"/>
      <c r="M2166" s="9"/>
      <c r="N2166" s="68"/>
      <c r="O2166" s="18" t="e">
        <f t="shared" ca="1" si="139"/>
        <v>#VALUE!</v>
      </c>
      <c r="P2166" s="80"/>
      <c r="Q2166" s="80"/>
      <c r="R2166" s="80"/>
      <c r="S2166" s="80"/>
    </row>
    <row r="2167" spans="1:19">
      <c r="A2167" s="34">
        <v>2216</v>
      </c>
      <c r="B2167" s="7"/>
      <c r="C2167" s="7"/>
      <c r="D2167" s="7" t="str">
        <f t="shared" si="138"/>
        <v/>
      </c>
      <c r="E2167" s="7"/>
      <c r="F2167" s="19" t="str">
        <f t="shared" si="140"/>
        <v/>
      </c>
      <c r="G2167" s="39"/>
      <c r="H2167" s="7" t="str">
        <f t="shared" si="137"/>
        <v>空</v>
      </c>
      <c r="I2167" s="23"/>
      <c r="J2167" s="21"/>
      <c r="K2167" s="7"/>
      <c r="L2167" s="7"/>
      <c r="M2167" s="9"/>
      <c r="N2167" s="68"/>
      <c r="O2167" s="18" t="e">
        <f t="shared" ca="1" si="139"/>
        <v>#VALUE!</v>
      </c>
      <c r="P2167" s="80"/>
      <c r="Q2167" s="80"/>
      <c r="R2167" s="80"/>
      <c r="S2167" s="80"/>
    </row>
    <row r="2168" spans="1:19">
      <c r="A2168" s="34">
        <v>2217</v>
      </c>
      <c r="B2168" s="7"/>
      <c r="C2168" s="7"/>
      <c r="D2168" s="7" t="str">
        <f t="shared" si="138"/>
        <v/>
      </c>
      <c r="E2168" s="7"/>
      <c r="F2168" s="19" t="str">
        <f t="shared" si="140"/>
        <v/>
      </c>
      <c r="G2168" s="39"/>
      <c r="H2168" s="7" t="str">
        <f t="shared" si="137"/>
        <v>空</v>
      </c>
      <c r="I2168" s="23"/>
      <c r="J2168" s="21"/>
      <c r="K2168" s="7"/>
      <c r="L2168" s="7"/>
      <c r="M2168" s="9"/>
      <c r="N2168" s="68"/>
      <c r="O2168" s="18" t="e">
        <f t="shared" ca="1" si="139"/>
        <v>#VALUE!</v>
      </c>
      <c r="P2168" s="80"/>
      <c r="Q2168" s="80"/>
      <c r="R2168" s="80"/>
      <c r="S2168" s="80"/>
    </row>
    <row r="2169" spans="1:19">
      <c r="A2169" s="34">
        <v>2218</v>
      </c>
      <c r="B2169" s="7"/>
      <c r="C2169" s="7"/>
      <c r="D2169" s="7" t="str">
        <f t="shared" si="138"/>
        <v/>
      </c>
      <c r="E2169" s="7"/>
      <c r="F2169" s="19" t="str">
        <f t="shared" si="140"/>
        <v/>
      </c>
      <c r="G2169" s="39"/>
      <c r="H2169" s="7" t="str">
        <f t="shared" si="137"/>
        <v>空</v>
      </c>
      <c r="I2169" s="23"/>
      <c r="J2169" s="21"/>
      <c r="K2169" s="7"/>
      <c r="L2169" s="7"/>
      <c r="M2169" s="9"/>
      <c r="N2169" s="68"/>
      <c r="O2169" s="18" t="e">
        <f t="shared" ca="1" si="139"/>
        <v>#VALUE!</v>
      </c>
      <c r="P2169" s="80"/>
      <c r="Q2169" s="80"/>
      <c r="R2169" s="80"/>
      <c r="S2169" s="80"/>
    </row>
    <row r="2170" spans="1:19">
      <c r="A2170" s="34">
        <v>2219</v>
      </c>
      <c r="B2170" s="7"/>
      <c r="C2170" s="7"/>
      <c r="D2170" s="7" t="str">
        <f t="shared" si="138"/>
        <v/>
      </c>
      <c r="E2170" s="7"/>
      <c r="F2170" s="19" t="str">
        <f t="shared" si="140"/>
        <v/>
      </c>
      <c r="G2170" s="39"/>
      <c r="H2170" s="7" t="str">
        <f t="shared" si="137"/>
        <v>空</v>
      </c>
      <c r="I2170" s="23"/>
      <c r="J2170" s="21"/>
      <c r="K2170" s="7"/>
      <c r="L2170" s="7"/>
      <c r="M2170" s="9"/>
      <c r="N2170" s="68"/>
      <c r="O2170" s="18" t="e">
        <f t="shared" ca="1" si="139"/>
        <v>#VALUE!</v>
      </c>
      <c r="P2170" s="80"/>
      <c r="Q2170" s="80"/>
      <c r="R2170" s="80"/>
      <c r="S2170" s="80"/>
    </row>
    <row r="2171" spans="1:19">
      <c r="A2171" s="34">
        <v>2220</v>
      </c>
      <c r="B2171" s="7"/>
      <c r="C2171" s="7"/>
      <c r="D2171" s="7" t="str">
        <f t="shared" si="138"/>
        <v/>
      </c>
      <c r="E2171" s="7"/>
      <c r="F2171" s="19" t="str">
        <f t="shared" si="140"/>
        <v/>
      </c>
      <c r="G2171" s="39"/>
      <c r="H2171" s="7" t="str">
        <f t="shared" si="137"/>
        <v>空</v>
      </c>
      <c r="I2171" s="23"/>
      <c r="J2171" s="21"/>
      <c r="K2171" s="7"/>
      <c r="L2171" s="7"/>
      <c r="M2171" s="9"/>
      <c r="N2171" s="68"/>
      <c r="O2171" s="18" t="e">
        <f t="shared" ca="1" si="139"/>
        <v>#VALUE!</v>
      </c>
      <c r="P2171" s="80"/>
      <c r="Q2171" s="80"/>
      <c r="R2171" s="80"/>
      <c r="S2171" s="80"/>
    </row>
    <row r="2172" spans="1:19">
      <c r="A2172" s="34">
        <v>2221</v>
      </c>
      <c r="B2172" s="7"/>
      <c r="C2172" s="7"/>
      <c r="D2172" s="7" t="str">
        <f t="shared" si="138"/>
        <v/>
      </c>
      <c r="E2172" s="7"/>
      <c r="F2172" s="19" t="str">
        <f t="shared" si="140"/>
        <v/>
      </c>
      <c r="G2172" s="39"/>
      <c r="H2172" s="7" t="str">
        <f t="shared" si="137"/>
        <v>空</v>
      </c>
      <c r="I2172" s="23"/>
      <c r="J2172" s="21"/>
      <c r="K2172" s="7"/>
      <c r="L2172" s="7"/>
      <c r="M2172" s="9"/>
      <c r="N2172" s="68"/>
      <c r="O2172" s="18" t="e">
        <f t="shared" ca="1" si="139"/>
        <v>#VALUE!</v>
      </c>
      <c r="P2172" s="80"/>
      <c r="Q2172" s="80"/>
      <c r="R2172" s="80"/>
      <c r="S2172" s="80"/>
    </row>
    <row r="2173" spans="1:19">
      <c r="A2173" s="34">
        <v>2222</v>
      </c>
      <c r="B2173" s="7"/>
      <c r="C2173" s="7"/>
      <c r="D2173" s="7" t="str">
        <f t="shared" si="138"/>
        <v/>
      </c>
      <c r="E2173" s="7"/>
      <c r="F2173" s="19" t="str">
        <f t="shared" si="140"/>
        <v/>
      </c>
      <c r="G2173" s="39"/>
      <c r="H2173" s="7" t="str">
        <f t="shared" si="137"/>
        <v>空</v>
      </c>
      <c r="I2173" s="23"/>
      <c r="J2173" s="21"/>
      <c r="K2173" s="7"/>
      <c r="L2173" s="7"/>
      <c r="M2173" s="9"/>
      <c r="N2173" s="68"/>
      <c r="O2173" s="18" t="e">
        <f t="shared" ca="1" si="139"/>
        <v>#VALUE!</v>
      </c>
      <c r="P2173" s="80"/>
      <c r="Q2173" s="80"/>
      <c r="R2173" s="80"/>
      <c r="S2173" s="80"/>
    </row>
    <row r="2174" spans="1:19">
      <c r="A2174" s="34">
        <v>2223</v>
      </c>
      <c r="B2174" s="7"/>
      <c r="C2174" s="7"/>
      <c r="D2174" s="7" t="str">
        <f t="shared" si="138"/>
        <v/>
      </c>
      <c r="E2174" s="7"/>
      <c r="F2174" s="19" t="str">
        <f t="shared" si="140"/>
        <v/>
      </c>
      <c r="G2174" s="39"/>
      <c r="H2174" s="7" t="str">
        <f t="shared" si="137"/>
        <v>空</v>
      </c>
      <c r="I2174" s="23"/>
      <c r="J2174" s="21"/>
      <c r="K2174" s="7"/>
      <c r="L2174" s="7"/>
      <c r="M2174" s="9"/>
      <c r="N2174" s="68"/>
      <c r="O2174" s="18" t="e">
        <f t="shared" ca="1" si="139"/>
        <v>#VALUE!</v>
      </c>
      <c r="P2174" s="80"/>
      <c r="Q2174" s="80"/>
      <c r="R2174" s="80"/>
      <c r="S2174" s="80"/>
    </row>
    <row r="2175" spans="1:19">
      <c r="A2175" s="34">
        <v>2224</v>
      </c>
      <c r="B2175" s="7"/>
      <c r="C2175" s="7"/>
      <c r="D2175" s="7" t="str">
        <f t="shared" si="138"/>
        <v/>
      </c>
      <c r="E2175" s="7"/>
      <c r="F2175" s="19" t="str">
        <f t="shared" si="140"/>
        <v/>
      </c>
      <c r="G2175" s="39"/>
      <c r="H2175" s="7" t="str">
        <f t="shared" si="137"/>
        <v>空</v>
      </c>
      <c r="I2175" s="23"/>
      <c r="J2175" s="21"/>
      <c r="K2175" s="7"/>
      <c r="L2175" s="7"/>
      <c r="M2175" s="9"/>
      <c r="N2175" s="68"/>
      <c r="O2175" s="18" t="e">
        <f t="shared" ca="1" si="139"/>
        <v>#VALUE!</v>
      </c>
      <c r="P2175" s="80"/>
      <c r="Q2175" s="80"/>
      <c r="R2175" s="80"/>
      <c r="S2175" s="80"/>
    </row>
    <row r="2176" spans="1:19">
      <c r="A2176" s="34">
        <v>2225</v>
      </c>
      <c r="B2176" s="7"/>
      <c r="C2176" s="7"/>
      <c r="D2176" s="7" t="str">
        <f t="shared" si="138"/>
        <v/>
      </c>
      <c r="E2176" s="7"/>
      <c r="F2176" s="19" t="str">
        <f t="shared" si="140"/>
        <v/>
      </c>
      <c r="G2176" s="39"/>
      <c r="H2176" s="7" t="str">
        <f t="shared" si="137"/>
        <v>空</v>
      </c>
      <c r="I2176" s="23"/>
      <c r="J2176" s="21"/>
      <c r="K2176" s="7"/>
      <c r="L2176" s="7"/>
      <c r="M2176" s="9"/>
      <c r="N2176" s="68"/>
      <c r="O2176" s="18" t="e">
        <f t="shared" ca="1" si="139"/>
        <v>#VALUE!</v>
      </c>
      <c r="P2176" s="80"/>
      <c r="Q2176" s="80"/>
      <c r="R2176" s="80"/>
      <c r="S2176" s="80"/>
    </row>
    <row r="2177" spans="1:19">
      <c r="A2177" s="34">
        <v>2226</v>
      </c>
      <c r="B2177" s="7"/>
      <c r="C2177" s="7"/>
      <c r="D2177" s="7" t="str">
        <f t="shared" si="138"/>
        <v/>
      </c>
      <c r="E2177" s="7"/>
      <c r="F2177" s="19" t="str">
        <f t="shared" si="140"/>
        <v/>
      </c>
      <c r="G2177" s="39"/>
      <c r="H2177" s="7" t="str">
        <f t="shared" si="137"/>
        <v>空</v>
      </c>
      <c r="I2177" s="23"/>
      <c r="J2177" s="21"/>
      <c r="K2177" s="7"/>
      <c r="L2177" s="7"/>
      <c r="M2177" s="9"/>
      <c r="N2177" s="68"/>
      <c r="O2177" s="18" t="e">
        <f t="shared" ca="1" si="139"/>
        <v>#VALUE!</v>
      </c>
      <c r="P2177" s="80"/>
      <c r="Q2177" s="80"/>
      <c r="R2177" s="80"/>
      <c r="S2177" s="80"/>
    </row>
    <row r="2178" spans="1:19">
      <c r="A2178" s="34">
        <v>2227</v>
      </c>
      <c r="B2178" s="7"/>
      <c r="C2178" s="7"/>
      <c r="D2178" s="7" t="str">
        <f t="shared" si="138"/>
        <v/>
      </c>
      <c r="E2178" s="7"/>
      <c r="F2178" s="19" t="str">
        <f t="shared" si="140"/>
        <v/>
      </c>
      <c r="G2178" s="39"/>
      <c r="H2178" s="7" t="str">
        <f t="shared" si="137"/>
        <v>空</v>
      </c>
      <c r="I2178" s="23"/>
      <c r="J2178" s="21"/>
      <c r="K2178" s="7"/>
      <c r="L2178" s="7"/>
      <c r="M2178" s="9"/>
      <c r="N2178" s="68"/>
      <c r="O2178" s="18" t="e">
        <f t="shared" ca="1" si="139"/>
        <v>#VALUE!</v>
      </c>
      <c r="P2178" s="80"/>
      <c r="Q2178" s="80"/>
      <c r="R2178" s="80"/>
      <c r="S2178" s="80"/>
    </row>
    <row r="2179" spans="1:19">
      <c r="A2179" s="34">
        <v>2228</v>
      </c>
      <c r="B2179" s="7"/>
      <c r="C2179" s="7"/>
      <c r="D2179" s="7" t="str">
        <f t="shared" si="138"/>
        <v/>
      </c>
      <c r="E2179" s="7"/>
      <c r="F2179" s="19" t="str">
        <f t="shared" si="140"/>
        <v/>
      </c>
      <c r="G2179" s="39"/>
      <c r="H2179" s="7" t="str">
        <f t="shared" ref="H2179:H2242" si="141">IF(I2179="","空","重")</f>
        <v>空</v>
      </c>
      <c r="I2179" s="23"/>
      <c r="J2179" s="21"/>
      <c r="K2179" s="7"/>
      <c r="L2179" s="7"/>
      <c r="M2179" s="9"/>
      <c r="N2179" s="68"/>
      <c r="O2179" s="18" t="e">
        <f t="shared" ca="1" si="139"/>
        <v>#VALUE!</v>
      </c>
      <c r="P2179" s="80"/>
      <c r="Q2179" s="80"/>
      <c r="R2179" s="80"/>
      <c r="S2179" s="80"/>
    </row>
    <row r="2180" spans="1:19">
      <c r="A2180" s="34">
        <v>2229</v>
      </c>
      <c r="B2180" s="7"/>
      <c r="C2180" s="7"/>
      <c r="D2180" s="7" t="str">
        <f t="shared" ref="D2180:D2243" si="142">IF(B2180="","","HPL箱")</f>
        <v/>
      </c>
      <c r="E2180" s="7"/>
      <c r="F2180" s="19" t="str">
        <f t="shared" si="140"/>
        <v/>
      </c>
      <c r="G2180" s="39"/>
      <c r="H2180" s="7" t="str">
        <f t="shared" si="141"/>
        <v>空</v>
      </c>
      <c r="I2180" s="23"/>
      <c r="J2180" s="21"/>
      <c r="K2180" s="7"/>
      <c r="L2180" s="7"/>
      <c r="M2180" s="9"/>
      <c r="N2180" s="68"/>
      <c r="O2180" s="18" t="e">
        <f t="shared" ca="1" si="139"/>
        <v>#VALUE!</v>
      </c>
      <c r="P2180" s="80"/>
      <c r="Q2180" s="80"/>
      <c r="R2180" s="80"/>
      <c r="S2180" s="80"/>
    </row>
    <row r="2181" spans="1:19">
      <c r="A2181" s="34">
        <v>2230</v>
      </c>
      <c r="B2181" s="7"/>
      <c r="C2181" s="7"/>
      <c r="D2181" s="7" t="str">
        <f t="shared" si="142"/>
        <v/>
      </c>
      <c r="E2181" s="7"/>
      <c r="F2181" s="19" t="str">
        <f t="shared" si="140"/>
        <v/>
      </c>
      <c r="G2181" s="39"/>
      <c r="H2181" s="7" t="str">
        <f t="shared" si="141"/>
        <v>空</v>
      </c>
      <c r="I2181" s="23"/>
      <c r="J2181" s="21"/>
      <c r="K2181" s="7"/>
      <c r="L2181" s="7"/>
      <c r="M2181" s="9"/>
      <c r="N2181" s="68"/>
      <c r="O2181" s="18" t="e">
        <f t="shared" ca="1" si="139"/>
        <v>#VALUE!</v>
      </c>
      <c r="P2181" s="80"/>
      <c r="Q2181" s="80"/>
      <c r="R2181" s="80"/>
      <c r="S2181" s="80"/>
    </row>
    <row r="2182" spans="1:19">
      <c r="A2182" s="34">
        <v>2231</v>
      </c>
      <c r="B2182" s="7"/>
      <c r="C2182" s="7"/>
      <c r="D2182" s="7" t="str">
        <f t="shared" si="142"/>
        <v/>
      </c>
      <c r="E2182" s="7"/>
      <c r="F2182" s="19" t="str">
        <f t="shared" si="140"/>
        <v/>
      </c>
      <c r="G2182" s="39"/>
      <c r="H2182" s="7" t="str">
        <f t="shared" si="141"/>
        <v>空</v>
      </c>
      <c r="I2182" s="23"/>
      <c r="J2182" s="21"/>
      <c r="K2182" s="7"/>
      <c r="L2182" s="7"/>
      <c r="M2182" s="9"/>
      <c r="N2182" s="68"/>
      <c r="O2182" s="18" t="e">
        <f t="shared" ca="1" si="139"/>
        <v>#VALUE!</v>
      </c>
      <c r="P2182" s="80"/>
      <c r="Q2182" s="80"/>
      <c r="R2182" s="80"/>
      <c r="S2182" s="80"/>
    </row>
    <row r="2183" spans="1:19">
      <c r="A2183" s="34">
        <v>2232</v>
      </c>
      <c r="B2183" s="7"/>
      <c r="C2183" s="7"/>
      <c r="D2183" s="7" t="str">
        <f t="shared" si="142"/>
        <v/>
      </c>
      <c r="E2183" s="7"/>
      <c r="F2183" s="19" t="str">
        <f t="shared" si="140"/>
        <v/>
      </c>
      <c r="G2183" s="39"/>
      <c r="H2183" s="7" t="str">
        <f t="shared" si="141"/>
        <v>空</v>
      </c>
      <c r="I2183" s="23"/>
      <c r="J2183" s="21"/>
      <c r="K2183" s="7"/>
      <c r="L2183" s="7"/>
      <c r="M2183" s="9"/>
      <c r="N2183" s="68"/>
      <c r="O2183" s="18" t="e">
        <f t="shared" ca="1" si="139"/>
        <v>#VALUE!</v>
      </c>
      <c r="P2183" s="80"/>
      <c r="Q2183" s="80"/>
      <c r="R2183" s="80"/>
      <c r="S2183" s="80"/>
    </row>
    <row r="2184" spans="1:19">
      <c r="A2184" s="34">
        <v>2233</v>
      </c>
      <c r="B2184" s="7"/>
      <c r="C2184" s="7"/>
      <c r="D2184" s="7" t="str">
        <f t="shared" si="142"/>
        <v/>
      </c>
      <c r="E2184" s="7"/>
      <c r="F2184" s="19" t="str">
        <f t="shared" si="140"/>
        <v/>
      </c>
      <c r="G2184" s="39"/>
      <c r="H2184" s="7" t="str">
        <f t="shared" si="141"/>
        <v>空</v>
      </c>
      <c r="I2184" s="23"/>
      <c r="J2184" s="21"/>
      <c r="K2184" s="7"/>
      <c r="L2184" s="7"/>
      <c r="M2184" s="9"/>
      <c r="N2184" s="68"/>
      <c r="O2184" s="18" t="e">
        <f t="shared" ca="1" si="139"/>
        <v>#VALUE!</v>
      </c>
      <c r="P2184" s="80"/>
      <c r="Q2184" s="80"/>
      <c r="R2184" s="80"/>
      <c r="S2184" s="80"/>
    </row>
    <row r="2185" spans="1:19">
      <c r="A2185" s="34">
        <v>2234</v>
      </c>
      <c r="B2185" s="7"/>
      <c r="C2185" s="7"/>
      <c r="D2185" s="7" t="str">
        <f t="shared" si="142"/>
        <v/>
      </c>
      <c r="E2185" s="7"/>
      <c r="F2185" s="19" t="str">
        <f t="shared" si="140"/>
        <v/>
      </c>
      <c r="G2185" s="39"/>
      <c r="H2185" s="7" t="str">
        <f t="shared" si="141"/>
        <v>空</v>
      </c>
      <c r="I2185" s="23"/>
      <c r="J2185" s="21"/>
      <c r="K2185" s="7"/>
      <c r="L2185" s="7"/>
      <c r="M2185" s="9"/>
      <c r="N2185" s="68"/>
      <c r="O2185" s="18" t="e">
        <f t="shared" ca="1" si="139"/>
        <v>#VALUE!</v>
      </c>
      <c r="P2185" s="80"/>
      <c r="Q2185" s="80"/>
      <c r="R2185" s="80"/>
      <c r="S2185" s="80"/>
    </row>
    <row r="2186" spans="1:19">
      <c r="A2186" s="34">
        <v>2235</v>
      </c>
      <c r="B2186" s="7"/>
      <c r="C2186" s="7"/>
      <c r="D2186" s="7" t="str">
        <f t="shared" si="142"/>
        <v/>
      </c>
      <c r="E2186" s="7"/>
      <c r="F2186" s="19" t="str">
        <f t="shared" si="140"/>
        <v/>
      </c>
      <c r="G2186" s="39"/>
      <c r="H2186" s="7" t="str">
        <f t="shared" si="141"/>
        <v>空</v>
      </c>
      <c r="I2186" s="23"/>
      <c r="J2186" s="21"/>
      <c r="K2186" s="7"/>
      <c r="L2186" s="7"/>
      <c r="M2186" s="9"/>
      <c r="N2186" s="68"/>
      <c r="O2186" s="18" t="e">
        <f t="shared" ca="1" si="139"/>
        <v>#VALUE!</v>
      </c>
      <c r="P2186" s="80"/>
      <c r="Q2186" s="80"/>
      <c r="R2186" s="80"/>
      <c r="S2186" s="80"/>
    </row>
    <row r="2187" spans="1:19">
      <c r="A2187" s="34">
        <v>2236</v>
      </c>
      <c r="B2187" s="7"/>
      <c r="C2187" s="7"/>
      <c r="D2187" s="7" t="str">
        <f t="shared" si="142"/>
        <v/>
      </c>
      <c r="E2187" s="7"/>
      <c r="F2187" s="19" t="str">
        <f t="shared" si="140"/>
        <v/>
      </c>
      <c r="G2187" s="39"/>
      <c r="H2187" s="7" t="str">
        <f t="shared" si="141"/>
        <v>空</v>
      </c>
      <c r="I2187" s="23"/>
      <c r="J2187" s="21"/>
      <c r="K2187" s="7"/>
      <c r="L2187" s="7"/>
      <c r="M2187" s="9"/>
      <c r="N2187" s="68"/>
      <c r="O2187" s="18" t="e">
        <f t="shared" ca="1" si="139"/>
        <v>#VALUE!</v>
      </c>
      <c r="P2187" s="80"/>
      <c r="Q2187" s="80"/>
      <c r="R2187" s="80"/>
      <c r="S2187" s="80"/>
    </row>
    <row r="2188" spans="1:19">
      <c r="A2188" s="34">
        <v>2237</v>
      </c>
      <c r="B2188" s="7"/>
      <c r="C2188" s="7"/>
      <c r="D2188" s="7" t="str">
        <f t="shared" si="142"/>
        <v/>
      </c>
      <c r="E2188" s="7"/>
      <c r="F2188" s="19" t="str">
        <f t="shared" si="140"/>
        <v/>
      </c>
      <c r="G2188" s="39"/>
      <c r="H2188" s="7" t="str">
        <f t="shared" si="141"/>
        <v>空</v>
      </c>
      <c r="I2188" s="23"/>
      <c r="J2188" s="21"/>
      <c r="K2188" s="7"/>
      <c r="L2188" s="7"/>
      <c r="M2188" s="9"/>
      <c r="N2188" s="68"/>
      <c r="O2188" s="18" t="e">
        <f t="shared" ca="1" si="139"/>
        <v>#VALUE!</v>
      </c>
      <c r="P2188" s="80"/>
      <c r="Q2188" s="80"/>
      <c r="R2188" s="80"/>
      <c r="S2188" s="80"/>
    </row>
    <row r="2189" spans="1:19">
      <c r="A2189" s="34">
        <v>2238</v>
      </c>
      <c r="B2189" s="7"/>
      <c r="C2189" s="7"/>
      <c r="D2189" s="7" t="str">
        <f t="shared" si="142"/>
        <v/>
      </c>
      <c r="E2189" s="7"/>
      <c r="F2189" s="19" t="str">
        <f t="shared" si="140"/>
        <v/>
      </c>
      <c r="G2189" s="39"/>
      <c r="H2189" s="7" t="str">
        <f t="shared" si="141"/>
        <v>空</v>
      </c>
      <c r="I2189" s="23"/>
      <c r="J2189" s="21"/>
      <c r="K2189" s="7"/>
      <c r="L2189" s="7"/>
      <c r="M2189" s="9"/>
      <c r="N2189" s="68"/>
      <c r="O2189" s="18" t="e">
        <f t="shared" ca="1" si="139"/>
        <v>#VALUE!</v>
      </c>
      <c r="P2189" s="80"/>
      <c r="Q2189" s="80"/>
      <c r="R2189" s="80"/>
      <c r="S2189" s="80"/>
    </row>
    <row r="2190" spans="1:19">
      <c r="A2190" s="34">
        <v>2239</v>
      </c>
      <c r="B2190" s="7"/>
      <c r="C2190" s="7"/>
      <c r="D2190" s="7" t="str">
        <f t="shared" si="142"/>
        <v/>
      </c>
      <c r="E2190" s="7"/>
      <c r="F2190" s="19" t="str">
        <f t="shared" si="140"/>
        <v/>
      </c>
      <c r="G2190" s="39"/>
      <c r="H2190" s="7" t="str">
        <f t="shared" si="141"/>
        <v>空</v>
      </c>
      <c r="I2190" s="23"/>
      <c r="J2190" s="21"/>
      <c r="K2190" s="7"/>
      <c r="L2190" s="7"/>
      <c r="M2190" s="9"/>
      <c r="N2190" s="68"/>
      <c r="O2190" s="18" t="e">
        <f t="shared" ca="1" si="139"/>
        <v>#VALUE!</v>
      </c>
      <c r="P2190" s="80"/>
      <c r="Q2190" s="80"/>
      <c r="R2190" s="80"/>
      <c r="S2190" s="80"/>
    </row>
    <row r="2191" spans="1:19">
      <c r="A2191" s="34">
        <v>2240</v>
      </c>
      <c r="B2191" s="7"/>
      <c r="C2191" s="7"/>
      <c r="D2191" s="7" t="str">
        <f t="shared" si="142"/>
        <v/>
      </c>
      <c r="E2191" s="7"/>
      <c r="F2191" s="19" t="str">
        <f t="shared" si="140"/>
        <v/>
      </c>
      <c r="G2191" s="39"/>
      <c r="H2191" s="7" t="str">
        <f t="shared" si="141"/>
        <v>空</v>
      </c>
      <c r="I2191" s="23"/>
      <c r="J2191" s="21"/>
      <c r="K2191" s="7"/>
      <c r="L2191" s="7"/>
      <c r="M2191" s="9"/>
      <c r="N2191" s="68"/>
      <c r="O2191" s="18" t="e">
        <f t="shared" ca="1" si="139"/>
        <v>#VALUE!</v>
      </c>
      <c r="P2191" s="80"/>
      <c r="Q2191" s="80"/>
      <c r="R2191" s="80"/>
      <c r="S2191" s="80"/>
    </row>
    <row r="2192" spans="1:19">
      <c r="A2192" s="34">
        <v>2241</v>
      </c>
      <c r="B2192" s="7"/>
      <c r="C2192" s="7"/>
      <c r="D2192" s="7" t="str">
        <f t="shared" si="142"/>
        <v/>
      </c>
      <c r="E2192" s="7"/>
      <c r="F2192" s="19" t="str">
        <f t="shared" si="140"/>
        <v/>
      </c>
      <c r="G2192" s="39"/>
      <c r="H2192" s="7" t="str">
        <f t="shared" si="141"/>
        <v>空</v>
      </c>
      <c r="I2192" s="23"/>
      <c r="J2192" s="21"/>
      <c r="K2192" s="7"/>
      <c r="L2192" s="7"/>
      <c r="M2192" s="9"/>
      <c r="N2192" s="68"/>
      <c r="O2192" s="18" t="e">
        <f t="shared" ca="1" si="139"/>
        <v>#VALUE!</v>
      </c>
      <c r="P2192" s="80"/>
      <c r="Q2192" s="80"/>
      <c r="R2192" s="80"/>
      <c r="S2192" s="80"/>
    </row>
    <row r="2193" spans="1:19">
      <c r="A2193" s="34">
        <v>2242</v>
      </c>
      <c r="B2193" s="7"/>
      <c r="C2193" s="7"/>
      <c r="D2193" s="7" t="str">
        <f t="shared" si="142"/>
        <v/>
      </c>
      <c r="E2193" s="7"/>
      <c r="F2193" s="19" t="str">
        <f t="shared" si="140"/>
        <v/>
      </c>
      <c r="G2193" s="39"/>
      <c r="H2193" s="7" t="str">
        <f t="shared" si="141"/>
        <v>空</v>
      </c>
      <c r="I2193" s="23"/>
      <c r="J2193" s="21"/>
      <c r="K2193" s="7"/>
      <c r="L2193" s="7"/>
      <c r="M2193" s="9"/>
      <c r="N2193" s="68"/>
      <c r="O2193" s="18" t="e">
        <f t="shared" ca="1" si="139"/>
        <v>#VALUE!</v>
      </c>
      <c r="P2193" s="80"/>
      <c r="Q2193" s="80"/>
      <c r="R2193" s="80"/>
      <c r="S2193" s="80"/>
    </row>
    <row r="2194" spans="1:19">
      <c r="A2194" s="34">
        <v>2243</v>
      </c>
      <c r="B2194" s="7"/>
      <c r="C2194" s="7"/>
      <c r="D2194" s="7" t="str">
        <f t="shared" si="142"/>
        <v/>
      </c>
      <c r="E2194" s="7"/>
      <c r="F2194" s="19" t="str">
        <f t="shared" si="140"/>
        <v/>
      </c>
      <c r="G2194" s="39"/>
      <c r="H2194" s="7" t="str">
        <f t="shared" si="141"/>
        <v>空</v>
      </c>
      <c r="I2194" s="23"/>
      <c r="J2194" s="21"/>
      <c r="K2194" s="7"/>
      <c r="L2194" s="7"/>
      <c r="M2194" s="9"/>
      <c r="N2194" s="68"/>
      <c r="O2194" s="18" t="e">
        <f t="shared" ref="O2194:O2257" ca="1" si="143">IF(ISNONTEXT(J2194),DATEDIF(F2194,TODAY(),"d")&amp;"天","出场")</f>
        <v>#VALUE!</v>
      </c>
      <c r="P2194" s="80"/>
      <c r="Q2194" s="80"/>
      <c r="R2194" s="80"/>
      <c r="S2194" s="80"/>
    </row>
    <row r="2195" spans="1:19">
      <c r="A2195" s="34">
        <v>2244</v>
      </c>
      <c r="B2195" s="7"/>
      <c r="C2195" s="7"/>
      <c r="D2195" s="7" t="str">
        <f t="shared" si="142"/>
        <v/>
      </c>
      <c r="E2195" s="7"/>
      <c r="F2195" s="19" t="str">
        <f t="shared" si="140"/>
        <v/>
      </c>
      <c r="G2195" s="39"/>
      <c r="H2195" s="7" t="str">
        <f t="shared" si="141"/>
        <v>空</v>
      </c>
      <c r="I2195" s="23"/>
      <c r="J2195" s="21"/>
      <c r="K2195" s="7"/>
      <c r="L2195" s="7"/>
      <c r="M2195" s="9"/>
      <c r="N2195" s="68"/>
      <c r="O2195" s="18" t="e">
        <f t="shared" ca="1" si="143"/>
        <v>#VALUE!</v>
      </c>
      <c r="P2195" s="80"/>
      <c r="Q2195" s="80"/>
      <c r="R2195" s="80"/>
      <c r="S2195" s="80"/>
    </row>
    <row r="2196" spans="1:19">
      <c r="A2196" s="34">
        <v>2245</v>
      </c>
      <c r="B2196" s="7"/>
      <c r="C2196" s="7"/>
      <c r="D2196" s="7" t="str">
        <f t="shared" si="142"/>
        <v/>
      </c>
      <c r="E2196" s="7"/>
      <c r="F2196" s="19" t="str">
        <f t="shared" si="140"/>
        <v/>
      </c>
      <c r="G2196" s="39"/>
      <c r="H2196" s="7" t="str">
        <f t="shared" si="141"/>
        <v>空</v>
      </c>
      <c r="I2196" s="23"/>
      <c r="J2196" s="21"/>
      <c r="K2196" s="7"/>
      <c r="L2196" s="7"/>
      <c r="M2196" s="9"/>
      <c r="N2196" s="68"/>
      <c r="O2196" s="18" t="e">
        <f t="shared" ca="1" si="143"/>
        <v>#VALUE!</v>
      </c>
      <c r="P2196" s="80"/>
      <c r="Q2196" s="80"/>
      <c r="R2196" s="80"/>
      <c r="S2196" s="80"/>
    </row>
    <row r="2197" spans="1:19">
      <c r="A2197" s="34">
        <v>2246</v>
      </c>
      <c r="B2197" s="7"/>
      <c r="C2197" s="7"/>
      <c r="D2197" s="7" t="str">
        <f t="shared" si="142"/>
        <v/>
      </c>
      <c r="E2197" s="7"/>
      <c r="F2197" s="19" t="str">
        <f t="shared" si="140"/>
        <v/>
      </c>
      <c r="G2197" s="39"/>
      <c r="H2197" s="7" t="str">
        <f t="shared" si="141"/>
        <v>空</v>
      </c>
      <c r="I2197" s="23"/>
      <c r="J2197" s="21"/>
      <c r="K2197" s="7"/>
      <c r="L2197" s="7"/>
      <c r="M2197" s="9"/>
      <c r="N2197" s="68"/>
      <c r="O2197" s="18" t="e">
        <f t="shared" ca="1" si="143"/>
        <v>#VALUE!</v>
      </c>
      <c r="P2197" s="80"/>
      <c r="Q2197" s="80"/>
      <c r="R2197" s="80"/>
      <c r="S2197" s="80"/>
    </row>
    <row r="2198" spans="1:19">
      <c r="A2198" s="34">
        <v>2247</v>
      </c>
      <c r="B2198" s="7"/>
      <c r="C2198" s="7"/>
      <c r="D2198" s="7" t="str">
        <f t="shared" si="142"/>
        <v/>
      </c>
      <c r="E2198" s="7"/>
      <c r="F2198" s="19" t="str">
        <f t="shared" si="140"/>
        <v/>
      </c>
      <c r="G2198" s="39"/>
      <c r="H2198" s="7" t="str">
        <f t="shared" si="141"/>
        <v>空</v>
      </c>
      <c r="I2198" s="23"/>
      <c r="J2198" s="21"/>
      <c r="K2198" s="7"/>
      <c r="L2198" s="7"/>
      <c r="M2198" s="9"/>
      <c r="N2198" s="68"/>
      <c r="O2198" s="18" t="e">
        <f t="shared" ca="1" si="143"/>
        <v>#VALUE!</v>
      </c>
      <c r="P2198" s="80"/>
      <c r="Q2198" s="80"/>
      <c r="R2198" s="80"/>
      <c r="S2198" s="80"/>
    </row>
    <row r="2199" spans="1:19">
      <c r="A2199" s="34">
        <v>2248</v>
      </c>
      <c r="B2199" s="7"/>
      <c r="C2199" s="7"/>
      <c r="D2199" s="7" t="str">
        <f t="shared" si="142"/>
        <v/>
      </c>
      <c r="E2199" s="7"/>
      <c r="F2199" s="19" t="str">
        <f t="shared" ref="F2199:F2262" si="144">IF(ISNONTEXT(B2199),"","请输入日期")</f>
        <v/>
      </c>
      <c r="G2199" s="39"/>
      <c r="H2199" s="7" t="str">
        <f t="shared" si="141"/>
        <v>空</v>
      </c>
      <c r="I2199" s="23"/>
      <c r="J2199" s="21"/>
      <c r="K2199" s="7"/>
      <c r="L2199" s="7"/>
      <c r="M2199" s="9"/>
      <c r="N2199" s="68"/>
      <c r="O2199" s="18" t="e">
        <f t="shared" ca="1" si="143"/>
        <v>#VALUE!</v>
      </c>
      <c r="P2199" s="80"/>
      <c r="Q2199" s="80"/>
      <c r="R2199" s="80"/>
      <c r="S2199" s="80"/>
    </row>
    <row r="2200" spans="1:19">
      <c r="A2200" s="34">
        <v>2249</v>
      </c>
      <c r="B2200" s="7"/>
      <c r="C2200" s="7"/>
      <c r="D2200" s="7" t="str">
        <f t="shared" si="142"/>
        <v/>
      </c>
      <c r="E2200" s="7"/>
      <c r="F2200" s="19" t="str">
        <f t="shared" si="144"/>
        <v/>
      </c>
      <c r="G2200" s="39"/>
      <c r="H2200" s="7" t="str">
        <f t="shared" si="141"/>
        <v>空</v>
      </c>
      <c r="I2200" s="23"/>
      <c r="J2200" s="21"/>
      <c r="K2200" s="7"/>
      <c r="L2200" s="7"/>
      <c r="M2200" s="9"/>
      <c r="N2200" s="68"/>
      <c r="O2200" s="18" t="e">
        <f t="shared" ca="1" si="143"/>
        <v>#VALUE!</v>
      </c>
      <c r="P2200" s="80"/>
      <c r="Q2200" s="80"/>
      <c r="R2200" s="80"/>
      <c r="S2200" s="80"/>
    </row>
    <row r="2201" spans="1:19">
      <c r="A2201" s="34">
        <v>2250</v>
      </c>
      <c r="B2201" s="7"/>
      <c r="C2201" s="7"/>
      <c r="D2201" s="7" t="str">
        <f t="shared" si="142"/>
        <v/>
      </c>
      <c r="E2201" s="7"/>
      <c r="F2201" s="19" t="str">
        <f t="shared" si="144"/>
        <v/>
      </c>
      <c r="G2201" s="39"/>
      <c r="H2201" s="7" t="str">
        <f t="shared" si="141"/>
        <v>空</v>
      </c>
      <c r="I2201" s="23"/>
      <c r="J2201" s="21"/>
      <c r="K2201" s="7"/>
      <c r="L2201" s="7"/>
      <c r="M2201" s="9"/>
      <c r="N2201" s="68"/>
      <c r="O2201" s="18" t="e">
        <f t="shared" ca="1" si="143"/>
        <v>#VALUE!</v>
      </c>
      <c r="P2201" s="80"/>
      <c r="Q2201" s="80"/>
      <c r="R2201" s="80"/>
      <c r="S2201" s="80"/>
    </row>
    <row r="2202" spans="1:19">
      <c r="A2202" s="34">
        <v>2251</v>
      </c>
      <c r="B2202" s="7"/>
      <c r="C2202" s="7"/>
      <c r="D2202" s="7" t="str">
        <f t="shared" si="142"/>
        <v/>
      </c>
      <c r="E2202" s="7"/>
      <c r="F2202" s="19" t="str">
        <f t="shared" si="144"/>
        <v/>
      </c>
      <c r="G2202" s="39"/>
      <c r="H2202" s="7" t="str">
        <f t="shared" si="141"/>
        <v>空</v>
      </c>
      <c r="I2202" s="23"/>
      <c r="J2202" s="21"/>
      <c r="K2202" s="7"/>
      <c r="L2202" s="7"/>
      <c r="M2202" s="9"/>
      <c r="N2202" s="68"/>
      <c r="O2202" s="18" t="e">
        <f t="shared" ca="1" si="143"/>
        <v>#VALUE!</v>
      </c>
      <c r="P2202" s="80"/>
      <c r="Q2202" s="80"/>
      <c r="R2202" s="80"/>
      <c r="S2202" s="80"/>
    </row>
    <row r="2203" spans="1:19">
      <c r="A2203" s="34">
        <v>2252</v>
      </c>
      <c r="B2203" s="7"/>
      <c r="C2203" s="7"/>
      <c r="D2203" s="7" t="str">
        <f t="shared" si="142"/>
        <v/>
      </c>
      <c r="E2203" s="7"/>
      <c r="F2203" s="19" t="str">
        <f t="shared" si="144"/>
        <v/>
      </c>
      <c r="G2203" s="39"/>
      <c r="H2203" s="7" t="str">
        <f t="shared" si="141"/>
        <v>空</v>
      </c>
      <c r="I2203" s="23"/>
      <c r="J2203" s="21"/>
      <c r="K2203" s="7"/>
      <c r="L2203" s="7"/>
      <c r="M2203" s="9"/>
      <c r="N2203" s="68"/>
      <c r="O2203" s="18" t="e">
        <f t="shared" ca="1" si="143"/>
        <v>#VALUE!</v>
      </c>
      <c r="P2203" s="80"/>
      <c r="Q2203" s="80"/>
      <c r="R2203" s="80"/>
      <c r="S2203" s="80"/>
    </row>
    <row r="2204" spans="1:19">
      <c r="A2204" s="34">
        <v>2253</v>
      </c>
      <c r="B2204" s="7"/>
      <c r="C2204" s="7"/>
      <c r="D2204" s="7" t="str">
        <f t="shared" si="142"/>
        <v/>
      </c>
      <c r="E2204" s="7"/>
      <c r="F2204" s="19" t="str">
        <f t="shared" si="144"/>
        <v/>
      </c>
      <c r="G2204" s="39"/>
      <c r="H2204" s="7" t="str">
        <f t="shared" si="141"/>
        <v>空</v>
      </c>
      <c r="I2204" s="23"/>
      <c r="J2204" s="21"/>
      <c r="K2204" s="7"/>
      <c r="L2204" s="7"/>
      <c r="M2204" s="9"/>
      <c r="N2204" s="68"/>
      <c r="O2204" s="18" t="e">
        <f t="shared" ca="1" si="143"/>
        <v>#VALUE!</v>
      </c>
      <c r="P2204" s="80"/>
      <c r="Q2204" s="80"/>
      <c r="R2204" s="80"/>
      <c r="S2204" s="80"/>
    </row>
    <row r="2205" spans="1:19">
      <c r="A2205" s="34">
        <v>2254</v>
      </c>
      <c r="B2205" s="7"/>
      <c r="C2205" s="7"/>
      <c r="D2205" s="7" t="str">
        <f t="shared" si="142"/>
        <v/>
      </c>
      <c r="E2205" s="7"/>
      <c r="F2205" s="19" t="str">
        <f t="shared" si="144"/>
        <v/>
      </c>
      <c r="G2205" s="39"/>
      <c r="H2205" s="7" t="str">
        <f t="shared" si="141"/>
        <v>空</v>
      </c>
      <c r="I2205" s="23"/>
      <c r="J2205" s="21"/>
      <c r="K2205" s="7"/>
      <c r="L2205" s="7"/>
      <c r="M2205" s="9"/>
      <c r="N2205" s="68"/>
      <c r="O2205" s="18" t="e">
        <f t="shared" ca="1" si="143"/>
        <v>#VALUE!</v>
      </c>
      <c r="P2205" s="80"/>
      <c r="Q2205" s="80"/>
      <c r="R2205" s="80"/>
      <c r="S2205" s="80"/>
    </row>
    <row r="2206" spans="1:19">
      <c r="A2206" s="34">
        <v>2255</v>
      </c>
      <c r="B2206" s="7"/>
      <c r="C2206" s="7"/>
      <c r="D2206" s="7" t="str">
        <f t="shared" si="142"/>
        <v/>
      </c>
      <c r="E2206" s="7"/>
      <c r="F2206" s="19" t="str">
        <f t="shared" si="144"/>
        <v/>
      </c>
      <c r="G2206" s="39"/>
      <c r="H2206" s="7" t="str">
        <f t="shared" si="141"/>
        <v>空</v>
      </c>
      <c r="I2206" s="23"/>
      <c r="J2206" s="21"/>
      <c r="K2206" s="7"/>
      <c r="L2206" s="7"/>
      <c r="M2206" s="9"/>
      <c r="N2206" s="68"/>
      <c r="O2206" s="18" t="e">
        <f t="shared" ca="1" si="143"/>
        <v>#VALUE!</v>
      </c>
      <c r="P2206" s="80"/>
      <c r="Q2206" s="80"/>
      <c r="R2206" s="80"/>
      <c r="S2206" s="80"/>
    </row>
    <row r="2207" spans="1:19">
      <c r="A2207" s="34">
        <v>2256</v>
      </c>
      <c r="B2207" s="7"/>
      <c r="C2207" s="7"/>
      <c r="D2207" s="7" t="str">
        <f t="shared" si="142"/>
        <v/>
      </c>
      <c r="E2207" s="7"/>
      <c r="F2207" s="19" t="str">
        <f t="shared" si="144"/>
        <v/>
      </c>
      <c r="G2207" s="39"/>
      <c r="H2207" s="7" t="str">
        <f t="shared" si="141"/>
        <v>空</v>
      </c>
      <c r="I2207" s="23"/>
      <c r="J2207" s="21"/>
      <c r="K2207" s="7"/>
      <c r="L2207" s="7"/>
      <c r="M2207" s="9"/>
      <c r="N2207" s="68"/>
      <c r="O2207" s="18" t="e">
        <f t="shared" ca="1" si="143"/>
        <v>#VALUE!</v>
      </c>
      <c r="P2207" s="80"/>
      <c r="Q2207" s="80"/>
      <c r="R2207" s="80"/>
      <c r="S2207" s="80"/>
    </row>
    <row r="2208" spans="1:19">
      <c r="A2208" s="34">
        <v>2257</v>
      </c>
      <c r="B2208" s="7"/>
      <c r="C2208" s="7"/>
      <c r="D2208" s="7" t="str">
        <f t="shared" si="142"/>
        <v/>
      </c>
      <c r="E2208" s="7"/>
      <c r="F2208" s="19" t="str">
        <f t="shared" si="144"/>
        <v/>
      </c>
      <c r="G2208" s="39"/>
      <c r="H2208" s="7" t="str">
        <f t="shared" si="141"/>
        <v>空</v>
      </c>
      <c r="I2208" s="23"/>
      <c r="J2208" s="21"/>
      <c r="K2208" s="7"/>
      <c r="L2208" s="7"/>
      <c r="M2208" s="9"/>
      <c r="N2208" s="68"/>
      <c r="O2208" s="18" t="e">
        <f t="shared" ca="1" si="143"/>
        <v>#VALUE!</v>
      </c>
      <c r="P2208" s="80"/>
      <c r="Q2208" s="80"/>
      <c r="R2208" s="80"/>
      <c r="S2208" s="80"/>
    </row>
    <row r="2209" spans="1:19">
      <c r="A2209" s="34">
        <v>2258</v>
      </c>
      <c r="B2209" s="7"/>
      <c r="C2209" s="7"/>
      <c r="D2209" s="7" t="str">
        <f t="shared" si="142"/>
        <v/>
      </c>
      <c r="E2209" s="7"/>
      <c r="F2209" s="19" t="str">
        <f t="shared" si="144"/>
        <v/>
      </c>
      <c r="G2209" s="39"/>
      <c r="H2209" s="7" t="str">
        <f t="shared" si="141"/>
        <v>空</v>
      </c>
      <c r="I2209" s="23"/>
      <c r="J2209" s="21"/>
      <c r="K2209" s="7"/>
      <c r="L2209" s="7"/>
      <c r="M2209" s="9"/>
      <c r="N2209" s="68"/>
      <c r="O2209" s="18" t="e">
        <f t="shared" ca="1" si="143"/>
        <v>#VALUE!</v>
      </c>
      <c r="P2209" s="80"/>
      <c r="Q2209" s="80"/>
      <c r="R2209" s="80"/>
      <c r="S2209" s="80"/>
    </row>
    <row r="2210" spans="1:19">
      <c r="A2210" s="34">
        <v>2259</v>
      </c>
      <c r="B2210" s="7"/>
      <c r="C2210" s="7"/>
      <c r="D2210" s="7" t="str">
        <f t="shared" si="142"/>
        <v/>
      </c>
      <c r="E2210" s="7"/>
      <c r="F2210" s="19" t="str">
        <f t="shared" si="144"/>
        <v/>
      </c>
      <c r="G2210" s="39"/>
      <c r="H2210" s="7" t="str">
        <f t="shared" si="141"/>
        <v>空</v>
      </c>
      <c r="I2210" s="23"/>
      <c r="J2210" s="21"/>
      <c r="K2210" s="7"/>
      <c r="L2210" s="7"/>
      <c r="M2210" s="9"/>
      <c r="N2210" s="68"/>
      <c r="O2210" s="18" t="e">
        <f t="shared" ca="1" si="143"/>
        <v>#VALUE!</v>
      </c>
      <c r="P2210" s="80"/>
      <c r="Q2210" s="80"/>
      <c r="R2210" s="80"/>
      <c r="S2210" s="80"/>
    </row>
    <row r="2211" spans="1:19">
      <c r="A2211" s="34">
        <v>2260</v>
      </c>
      <c r="B2211" s="7"/>
      <c r="C2211" s="7"/>
      <c r="D2211" s="7" t="str">
        <f t="shared" si="142"/>
        <v/>
      </c>
      <c r="E2211" s="7"/>
      <c r="F2211" s="19" t="str">
        <f t="shared" si="144"/>
        <v/>
      </c>
      <c r="G2211" s="39"/>
      <c r="H2211" s="7" t="str">
        <f t="shared" si="141"/>
        <v>空</v>
      </c>
      <c r="I2211" s="23"/>
      <c r="J2211" s="21"/>
      <c r="K2211" s="7"/>
      <c r="L2211" s="7"/>
      <c r="M2211" s="9"/>
      <c r="N2211" s="68"/>
      <c r="O2211" s="18" t="e">
        <f t="shared" ca="1" si="143"/>
        <v>#VALUE!</v>
      </c>
      <c r="P2211" s="80"/>
      <c r="Q2211" s="80"/>
      <c r="R2211" s="80"/>
      <c r="S2211" s="80"/>
    </row>
    <row r="2212" spans="1:19">
      <c r="A2212" s="34">
        <v>2261</v>
      </c>
      <c r="B2212" s="7"/>
      <c r="C2212" s="7"/>
      <c r="D2212" s="7" t="str">
        <f t="shared" si="142"/>
        <v/>
      </c>
      <c r="E2212" s="7"/>
      <c r="F2212" s="19" t="str">
        <f t="shared" si="144"/>
        <v/>
      </c>
      <c r="G2212" s="39"/>
      <c r="H2212" s="7" t="str">
        <f t="shared" si="141"/>
        <v>空</v>
      </c>
      <c r="I2212" s="23"/>
      <c r="J2212" s="21"/>
      <c r="K2212" s="7"/>
      <c r="L2212" s="7"/>
      <c r="M2212" s="9"/>
      <c r="N2212" s="68"/>
      <c r="O2212" s="18" t="e">
        <f t="shared" ca="1" si="143"/>
        <v>#VALUE!</v>
      </c>
      <c r="P2212" s="80"/>
      <c r="Q2212" s="80"/>
      <c r="R2212" s="80"/>
      <c r="S2212" s="80"/>
    </row>
    <row r="2213" spans="1:19">
      <c r="A2213" s="34">
        <v>2262</v>
      </c>
      <c r="B2213" s="7"/>
      <c r="C2213" s="7"/>
      <c r="D2213" s="7" t="str">
        <f t="shared" si="142"/>
        <v/>
      </c>
      <c r="E2213" s="7"/>
      <c r="F2213" s="19" t="str">
        <f t="shared" si="144"/>
        <v/>
      </c>
      <c r="G2213" s="39"/>
      <c r="H2213" s="7" t="str">
        <f t="shared" si="141"/>
        <v>空</v>
      </c>
      <c r="I2213" s="23"/>
      <c r="J2213" s="21"/>
      <c r="K2213" s="7"/>
      <c r="L2213" s="7"/>
      <c r="M2213" s="9"/>
      <c r="N2213" s="68"/>
      <c r="O2213" s="18" t="e">
        <f t="shared" ca="1" si="143"/>
        <v>#VALUE!</v>
      </c>
      <c r="P2213" s="80"/>
      <c r="Q2213" s="80"/>
      <c r="R2213" s="80"/>
      <c r="S2213" s="80"/>
    </row>
    <row r="2214" spans="1:19">
      <c r="A2214" s="34">
        <v>2263</v>
      </c>
      <c r="B2214" s="7"/>
      <c r="C2214" s="7"/>
      <c r="D2214" s="7" t="str">
        <f t="shared" si="142"/>
        <v/>
      </c>
      <c r="E2214" s="7"/>
      <c r="F2214" s="19" t="str">
        <f t="shared" si="144"/>
        <v/>
      </c>
      <c r="G2214" s="39"/>
      <c r="H2214" s="7" t="str">
        <f t="shared" si="141"/>
        <v>空</v>
      </c>
      <c r="I2214" s="23"/>
      <c r="J2214" s="21"/>
      <c r="K2214" s="7"/>
      <c r="L2214" s="7"/>
      <c r="M2214" s="9"/>
      <c r="N2214" s="68"/>
      <c r="O2214" s="18" t="e">
        <f t="shared" ca="1" si="143"/>
        <v>#VALUE!</v>
      </c>
      <c r="P2214" s="80"/>
      <c r="Q2214" s="80"/>
      <c r="R2214" s="80"/>
      <c r="S2214" s="80"/>
    </row>
    <row r="2215" spans="1:19">
      <c r="A2215" s="34">
        <v>2264</v>
      </c>
      <c r="B2215" s="7"/>
      <c r="C2215" s="7"/>
      <c r="D2215" s="7" t="str">
        <f t="shared" si="142"/>
        <v/>
      </c>
      <c r="E2215" s="7"/>
      <c r="F2215" s="19" t="str">
        <f t="shared" si="144"/>
        <v/>
      </c>
      <c r="G2215" s="39"/>
      <c r="H2215" s="7" t="str">
        <f t="shared" si="141"/>
        <v>空</v>
      </c>
      <c r="I2215" s="23"/>
      <c r="J2215" s="21"/>
      <c r="K2215" s="7"/>
      <c r="L2215" s="7"/>
      <c r="M2215" s="9"/>
      <c r="N2215" s="68"/>
      <c r="O2215" s="18" t="e">
        <f t="shared" ca="1" si="143"/>
        <v>#VALUE!</v>
      </c>
      <c r="P2215" s="80"/>
      <c r="Q2215" s="80"/>
      <c r="R2215" s="80"/>
      <c r="S2215" s="80"/>
    </row>
    <row r="2216" spans="1:19">
      <c r="A2216" s="34">
        <v>2265</v>
      </c>
      <c r="B2216" s="7"/>
      <c r="C2216" s="7"/>
      <c r="D2216" s="7" t="str">
        <f t="shared" si="142"/>
        <v/>
      </c>
      <c r="E2216" s="7"/>
      <c r="F2216" s="19" t="str">
        <f t="shared" si="144"/>
        <v/>
      </c>
      <c r="G2216" s="39"/>
      <c r="H2216" s="7" t="str">
        <f t="shared" si="141"/>
        <v>空</v>
      </c>
      <c r="I2216" s="23"/>
      <c r="J2216" s="21"/>
      <c r="K2216" s="7"/>
      <c r="L2216" s="7"/>
      <c r="M2216" s="9"/>
      <c r="N2216" s="68"/>
      <c r="O2216" s="18" t="e">
        <f t="shared" ca="1" si="143"/>
        <v>#VALUE!</v>
      </c>
      <c r="P2216" s="80"/>
      <c r="Q2216" s="80"/>
      <c r="R2216" s="80"/>
      <c r="S2216" s="80"/>
    </row>
    <row r="2217" spans="1:19">
      <c r="A2217" s="34">
        <v>2266</v>
      </c>
      <c r="B2217" s="7"/>
      <c r="C2217" s="7"/>
      <c r="D2217" s="7" t="str">
        <f t="shared" si="142"/>
        <v/>
      </c>
      <c r="E2217" s="7"/>
      <c r="F2217" s="19" t="str">
        <f t="shared" si="144"/>
        <v/>
      </c>
      <c r="G2217" s="39"/>
      <c r="H2217" s="7" t="str">
        <f t="shared" si="141"/>
        <v>空</v>
      </c>
      <c r="I2217" s="23"/>
      <c r="J2217" s="21"/>
      <c r="K2217" s="7"/>
      <c r="L2217" s="7"/>
      <c r="M2217" s="9"/>
      <c r="N2217" s="68"/>
      <c r="O2217" s="18" t="e">
        <f t="shared" ca="1" si="143"/>
        <v>#VALUE!</v>
      </c>
      <c r="P2217" s="80"/>
      <c r="Q2217" s="80"/>
      <c r="R2217" s="80"/>
      <c r="S2217" s="80"/>
    </row>
    <row r="2218" spans="1:19">
      <c r="A2218" s="34">
        <v>2267</v>
      </c>
      <c r="B2218" s="7"/>
      <c r="C2218" s="7"/>
      <c r="D2218" s="7" t="str">
        <f t="shared" si="142"/>
        <v/>
      </c>
      <c r="E2218" s="7"/>
      <c r="F2218" s="19" t="str">
        <f t="shared" si="144"/>
        <v/>
      </c>
      <c r="G2218" s="39"/>
      <c r="H2218" s="7" t="str">
        <f t="shared" si="141"/>
        <v>空</v>
      </c>
      <c r="I2218" s="23"/>
      <c r="J2218" s="21"/>
      <c r="K2218" s="7"/>
      <c r="L2218" s="7"/>
      <c r="M2218" s="9"/>
      <c r="N2218" s="68"/>
      <c r="O2218" s="18" t="e">
        <f t="shared" ca="1" si="143"/>
        <v>#VALUE!</v>
      </c>
      <c r="P2218" s="80"/>
      <c r="Q2218" s="80"/>
      <c r="R2218" s="80"/>
      <c r="S2218" s="80"/>
    </row>
    <row r="2219" spans="1:19">
      <c r="A2219" s="34">
        <v>2268</v>
      </c>
      <c r="B2219" s="7"/>
      <c r="C2219" s="7"/>
      <c r="D2219" s="7" t="str">
        <f t="shared" si="142"/>
        <v/>
      </c>
      <c r="E2219" s="7"/>
      <c r="F2219" s="19" t="str">
        <f t="shared" si="144"/>
        <v/>
      </c>
      <c r="G2219" s="39"/>
      <c r="H2219" s="7" t="str">
        <f t="shared" si="141"/>
        <v>空</v>
      </c>
      <c r="I2219" s="23"/>
      <c r="J2219" s="21"/>
      <c r="K2219" s="7"/>
      <c r="L2219" s="7"/>
      <c r="M2219" s="9"/>
      <c r="N2219" s="68"/>
      <c r="O2219" s="18" t="e">
        <f t="shared" ca="1" si="143"/>
        <v>#VALUE!</v>
      </c>
      <c r="P2219" s="80"/>
      <c r="Q2219" s="80"/>
      <c r="R2219" s="80"/>
      <c r="S2219" s="80"/>
    </row>
    <row r="2220" spans="1:19">
      <c r="A2220" s="34">
        <v>2269</v>
      </c>
      <c r="B2220" s="7"/>
      <c r="C2220" s="7"/>
      <c r="D2220" s="7" t="str">
        <f t="shared" si="142"/>
        <v/>
      </c>
      <c r="E2220" s="7"/>
      <c r="F2220" s="19" t="str">
        <f t="shared" si="144"/>
        <v/>
      </c>
      <c r="G2220" s="39"/>
      <c r="H2220" s="7" t="str">
        <f t="shared" si="141"/>
        <v>空</v>
      </c>
      <c r="I2220" s="23"/>
      <c r="J2220" s="21"/>
      <c r="K2220" s="7"/>
      <c r="L2220" s="7"/>
      <c r="M2220" s="9"/>
      <c r="N2220" s="68"/>
      <c r="O2220" s="18" t="e">
        <f t="shared" ca="1" si="143"/>
        <v>#VALUE!</v>
      </c>
      <c r="P2220" s="80"/>
      <c r="Q2220" s="80"/>
      <c r="R2220" s="80"/>
      <c r="S2220" s="80"/>
    </row>
    <row r="2221" spans="1:19">
      <c r="A2221" s="34">
        <v>2270</v>
      </c>
      <c r="B2221" s="7"/>
      <c r="C2221" s="7"/>
      <c r="D2221" s="7" t="str">
        <f t="shared" si="142"/>
        <v/>
      </c>
      <c r="E2221" s="7"/>
      <c r="F2221" s="19" t="str">
        <f t="shared" si="144"/>
        <v/>
      </c>
      <c r="G2221" s="39"/>
      <c r="H2221" s="7" t="str">
        <f t="shared" si="141"/>
        <v>空</v>
      </c>
      <c r="I2221" s="23"/>
      <c r="J2221" s="21"/>
      <c r="K2221" s="7"/>
      <c r="L2221" s="7"/>
      <c r="M2221" s="9"/>
      <c r="N2221" s="68"/>
      <c r="O2221" s="18" t="e">
        <f t="shared" ca="1" si="143"/>
        <v>#VALUE!</v>
      </c>
      <c r="P2221" s="80"/>
      <c r="Q2221" s="80"/>
      <c r="R2221" s="80"/>
      <c r="S2221" s="80"/>
    </row>
    <row r="2222" spans="1:19">
      <c r="A2222" s="34">
        <v>2271</v>
      </c>
      <c r="B2222" s="7"/>
      <c r="C2222" s="7"/>
      <c r="D2222" s="7" t="str">
        <f t="shared" si="142"/>
        <v/>
      </c>
      <c r="E2222" s="7"/>
      <c r="F2222" s="19" t="str">
        <f t="shared" si="144"/>
        <v/>
      </c>
      <c r="G2222" s="39"/>
      <c r="H2222" s="7" t="str">
        <f t="shared" si="141"/>
        <v>空</v>
      </c>
      <c r="I2222" s="23"/>
      <c r="J2222" s="21"/>
      <c r="K2222" s="7"/>
      <c r="L2222" s="7"/>
      <c r="M2222" s="9"/>
      <c r="N2222" s="68"/>
      <c r="O2222" s="18" t="e">
        <f t="shared" ca="1" si="143"/>
        <v>#VALUE!</v>
      </c>
      <c r="P2222" s="80"/>
      <c r="Q2222" s="80"/>
      <c r="R2222" s="80"/>
      <c r="S2222" s="80"/>
    </row>
    <row r="2223" spans="1:19">
      <c r="A2223" s="34">
        <v>2272</v>
      </c>
      <c r="B2223" s="7"/>
      <c r="C2223" s="7"/>
      <c r="D2223" s="7" t="str">
        <f t="shared" si="142"/>
        <v/>
      </c>
      <c r="E2223" s="7"/>
      <c r="F2223" s="19" t="str">
        <f t="shared" si="144"/>
        <v/>
      </c>
      <c r="G2223" s="39"/>
      <c r="H2223" s="7" t="str">
        <f t="shared" si="141"/>
        <v>空</v>
      </c>
      <c r="I2223" s="23"/>
      <c r="J2223" s="21"/>
      <c r="K2223" s="7"/>
      <c r="L2223" s="7"/>
      <c r="M2223" s="9"/>
      <c r="N2223" s="68"/>
      <c r="O2223" s="18" t="e">
        <f t="shared" ca="1" si="143"/>
        <v>#VALUE!</v>
      </c>
      <c r="P2223" s="80"/>
      <c r="Q2223" s="80"/>
      <c r="R2223" s="80"/>
      <c r="S2223" s="80"/>
    </row>
    <row r="2224" spans="1:19">
      <c r="A2224" s="34">
        <v>2273</v>
      </c>
      <c r="B2224" s="7"/>
      <c r="C2224" s="7"/>
      <c r="D2224" s="7" t="str">
        <f t="shared" si="142"/>
        <v/>
      </c>
      <c r="E2224" s="7"/>
      <c r="F2224" s="19" t="str">
        <f t="shared" si="144"/>
        <v/>
      </c>
      <c r="G2224" s="39"/>
      <c r="H2224" s="7" t="str">
        <f t="shared" si="141"/>
        <v>空</v>
      </c>
      <c r="I2224" s="23"/>
      <c r="J2224" s="21"/>
      <c r="K2224" s="7"/>
      <c r="L2224" s="7"/>
      <c r="M2224" s="9"/>
      <c r="N2224" s="68"/>
      <c r="O2224" s="18" t="e">
        <f t="shared" ca="1" si="143"/>
        <v>#VALUE!</v>
      </c>
      <c r="P2224" s="80"/>
      <c r="Q2224" s="80"/>
      <c r="R2224" s="80"/>
      <c r="S2224" s="80"/>
    </row>
    <row r="2225" spans="1:19">
      <c r="A2225" s="34">
        <v>2274</v>
      </c>
      <c r="B2225" s="7"/>
      <c r="C2225" s="7"/>
      <c r="D2225" s="7" t="str">
        <f t="shared" si="142"/>
        <v/>
      </c>
      <c r="E2225" s="7"/>
      <c r="F2225" s="19" t="str">
        <f t="shared" si="144"/>
        <v/>
      </c>
      <c r="G2225" s="39"/>
      <c r="H2225" s="7" t="str">
        <f t="shared" si="141"/>
        <v>空</v>
      </c>
      <c r="I2225" s="23"/>
      <c r="J2225" s="21"/>
      <c r="K2225" s="7"/>
      <c r="L2225" s="7"/>
      <c r="M2225" s="9"/>
      <c r="N2225" s="68"/>
      <c r="O2225" s="18" t="e">
        <f t="shared" ca="1" si="143"/>
        <v>#VALUE!</v>
      </c>
      <c r="P2225" s="80"/>
      <c r="Q2225" s="80"/>
      <c r="R2225" s="80"/>
      <c r="S2225" s="80"/>
    </row>
    <row r="2226" spans="1:19">
      <c r="A2226" s="34">
        <v>2275</v>
      </c>
      <c r="B2226" s="7"/>
      <c r="C2226" s="7"/>
      <c r="D2226" s="7" t="str">
        <f t="shared" si="142"/>
        <v/>
      </c>
      <c r="E2226" s="7"/>
      <c r="F2226" s="19" t="str">
        <f t="shared" si="144"/>
        <v/>
      </c>
      <c r="G2226" s="39"/>
      <c r="H2226" s="7" t="str">
        <f t="shared" si="141"/>
        <v>空</v>
      </c>
      <c r="I2226" s="23"/>
      <c r="J2226" s="21"/>
      <c r="K2226" s="7"/>
      <c r="L2226" s="7"/>
      <c r="M2226" s="9"/>
      <c r="N2226" s="68"/>
      <c r="O2226" s="18" t="e">
        <f t="shared" ca="1" si="143"/>
        <v>#VALUE!</v>
      </c>
      <c r="P2226" s="80"/>
      <c r="Q2226" s="80"/>
      <c r="R2226" s="80"/>
      <c r="S2226" s="80"/>
    </row>
    <row r="2227" spans="1:19">
      <c r="A2227" s="34">
        <v>2276</v>
      </c>
      <c r="B2227" s="7"/>
      <c r="C2227" s="7"/>
      <c r="D2227" s="7" t="str">
        <f t="shared" si="142"/>
        <v/>
      </c>
      <c r="E2227" s="7"/>
      <c r="F2227" s="19" t="str">
        <f t="shared" si="144"/>
        <v/>
      </c>
      <c r="G2227" s="39"/>
      <c r="H2227" s="7" t="str">
        <f t="shared" si="141"/>
        <v>空</v>
      </c>
      <c r="I2227" s="23"/>
      <c r="J2227" s="21"/>
      <c r="K2227" s="7"/>
      <c r="L2227" s="7"/>
      <c r="M2227" s="9"/>
      <c r="N2227" s="68"/>
      <c r="O2227" s="18" t="e">
        <f t="shared" ca="1" si="143"/>
        <v>#VALUE!</v>
      </c>
      <c r="P2227" s="80"/>
      <c r="Q2227" s="80"/>
      <c r="R2227" s="80"/>
      <c r="S2227" s="80"/>
    </row>
    <row r="2228" spans="1:19">
      <c r="A2228" s="34">
        <v>2277</v>
      </c>
      <c r="B2228" s="7"/>
      <c r="C2228" s="7"/>
      <c r="D2228" s="7" t="str">
        <f t="shared" si="142"/>
        <v/>
      </c>
      <c r="E2228" s="7"/>
      <c r="F2228" s="19" t="str">
        <f t="shared" si="144"/>
        <v/>
      </c>
      <c r="G2228" s="39"/>
      <c r="H2228" s="7" t="str">
        <f t="shared" si="141"/>
        <v>空</v>
      </c>
      <c r="I2228" s="23"/>
      <c r="J2228" s="21"/>
      <c r="K2228" s="7"/>
      <c r="L2228" s="7"/>
      <c r="M2228" s="9"/>
      <c r="N2228" s="68"/>
      <c r="O2228" s="18" t="e">
        <f t="shared" ca="1" si="143"/>
        <v>#VALUE!</v>
      </c>
      <c r="P2228" s="80"/>
      <c r="Q2228" s="80"/>
      <c r="R2228" s="80"/>
      <c r="S2228" s="80"/>
    </row>
    <row r="2229" spans="1:19">
      <c r="A2229" s="34">
        <v>2278</v>
      </c>
      <c r="B2229" s="7"/>
      <c r="C2229" s="7"/>
      <c r="D2229" s="7" t="str">
        <f t="shared" si="142"/>
        <v/>
      </c>
      <c r="E2229" s="7"/>
      <c r="F2229" s="19" t="str">
        <f t="shared" si="144"/>
        <v/>
      </c>
      <c r="G2229" s="39"/>
      <c r="H2229" s="7" t="str">
        <f t="shared" si="141"/>
        <v>空</v>
      </c>
      <c r="I2229" s="23"/>
      <c r="J2229" s="21"/>
      <c r="K2229" s="7"/>
      <c r="L2229" s="7"/>
      <c r="M2229" s="9"/>
      <c r="N2229" s="68"/>
      <c r="O2229" s="18" t="e">
        <f t="shared" ca="1" si="143"/>
        <v>#VALUE!</v>
      </c>
      <c r="P2229" s="80"/>
      <c r="Q2229" s="80"/>
      <c r="R2229" s="80"/>
      <c r="S2229" s="80"/>
    </row>
    <row r="2230" spans="1:19">
      <c r="A2230" s="34">
        <v>2279</v>
      </c>
      <c r="B2230" s="7"/>
      <c r="C2230" s="7"/>
      <c r="D2230" s="7" t="str">
        <f t="shared" si="142"/>
        <v/>
      </c>
      <c r="E2230" s="7"/>
      <c r="F2230" s="19" t="str">
        <f t="shared" si="144"/>
        <v/>
      </c>
      <c r="G2230" s="39"/>
      <c r="H2230" s="7" t="str">
        <f t="shared" si="141"/>
        <v>空</v>
      </c>
      <c r="I2230" s="23"/>
      <c r="J2230" s="21"/>
      <c r="K2230" s="7"/>
      <c r="L2230" s="7"/>
      <c r="M2230" s="9"/>
      <c r="N2230" s="68"/>
      <c r="O2230" s="18" t="e">
        <f t="shared" ca="1" si="143"/>
        <v>#VALUE!</v>
      </c>
      <c r="P2230" s="80"/>
      <c r="Q2230" s="80"/>
      <c r="R2230" s="80"/>
      <c r="S2230" s="80"/>
    </row>
    <row r="2231" spans="1:19">
      <c r="A2231" s="34">
        <v>2280</v>
      </c>
      <c r="B2231" s="7"/>
      <c r="C2231" s="7"/>
      <c r="D2231" s="7" t="str">
        <f t="shared" si="142"/>
        <v/>
      </c>
      <c r="E2231" s="7"/>
      <c r="F2231" s="19" t="str">
        <f t="shared" si="144"/>
        <v/>
      </c>
      <c r="G2231" s="39"/>
      <c r="H2231" s="7" t="str">
        <f t="shared" si="141"/>
        <v>空</v>
      </c>
      <c r="I2231" s="23"/>
      <c r="J2231" s="21"/>
      <c r="K2231" s="7"/>
      <c r="L2231" s="7"/>
      <c r="M2231" s="9"/>
      <c r="N2231" s="68"/>
      <c r="O2231" s="18" t="e">
        <f t="shared" ca="1" si="143"/>
        <v>#VALUE!</v>
      </c>
      <c r="P2231" s="80"/>
      <c r="Q2231" s="80"/>
      <c r="R2231" s="80"/>
      <c r="S2231" s="80"/>
    </row>
    <row r="2232" spans="1:19">
      <c r="A2232" s="34">
        <v>2281</v>
      </c>
      <c r="B2232" s="7"/>
      <c r="C2232" s="7"/>
      <c r="D2232" s="7" t="str">
        <f t="shared" si="142"/>
        <v/>
      </c>
      <c r="E2232" s="7"/>
      <c r="F2232" s="19" t="str">
        <f t="shared" si="144"/>
        <v/>
      </c>
      <c r="G2232" s="39"/>
      <c r="H2232" s="7" t="str">
        <f t="shared" si="141"/>
        <v>空</v>
      </c>
      <c r="I2232" s="23"/>
      <c r="J2232" s="21"/>
      <c r="K2232" s="7"/>
      <c r="L2232" s="7"/>
      <c r="M2232" s="9"/>
      <c r="N2232" s="68"/>
      <c r="O2232" s="18" t="e">
        <f t="shared" ca="1" si="143"/>
        <v>#VALUE!</v>
      </c>
      <c r="P2232" s="80"/>
      <c r="Q2232" s="80"/>
      <c r="R2232" s="80"/>
      <c r="S2232" s="80"/>
    </row>
    <row r="2233" spans="1:19">
      <c r="A2233" s="34">
        <v>2282</v>
      </c>
      <c r="B2233" s="7"/>
      <c r="C2233" s="7"/>
      <c r="D2233" s="7" t="str">
        <f t="shared" si="142"/>
        <v/>
      </c>
      <c r="E2233" s="7"/>
      <c r="F2233" s="19" t="str">
        <f t="shared" si="144"/>
        <v/>
      </c>
      <c r="G2233" s="39"/>
      <c r="H2233" s="7" t="str">
        <f t="shared" si="141"/>
        <v>空</v>
      </c>
      <c r="I2233" s="23"/>
      <c r="J2233" s="21"/>
      <c r="K2233" s="7"/>
      <c r="L2233" s="7"/>
      <c r="M2233" s="9"/>
      <c r="N2233" s="68"/>
      <c r="O2233" s="18" t="e">
        <f t="shared" ca="1" si="143"/>
        <v>#VALUE!</v>
      </c>
      <c r="P2233" s="80"/>
      <c r="Q2233" s="80"/>
      <c r="R2233" s="80"/>
      <c r="S2233" s="80"/>
    </row>
    <row r="2234" spans="1:19">
      <c r="A2234" s="34">
        <v>2283</v>
      </c>
      <c r="B2234" s="7"/>
      <c r="C2234" s="7"/>
      <c r="D2234" s="7" t="str">
        <f t="shared" si="142"/>
        <v/>
      </c>
      <c r="E2234" s="7"/>
      <c r="F2234" s="19" t="str">
        <f t="shared" si="144"/>
        <v/>
      </c>
      <c r="G2234" s="39"/>
      <c r="H2234" s="7" t="str">
        <f t="shared" si="141"/>
        <v>空</v>
      </c>
      <c r="I2234" s="23"/>
      <c r="J2234" s="21"/>
      <c r="K2234" s="7"/>
      <c r="L2234" s="7"/>
      <c r="M2234" s="9"/>
      <c r="N2234" s="68"/>
      <c r="O2234" s="18" t="e">
        <f t="shared" ca="1" si="143"/>
        <v>#VALUE!</v>
      </c>
      <c r="P2234" s="80"/>
      <c r="Q2234" s="80"/>
      <c r="R2234" s="80"/>
      <c r="S2234" s="80"/>
    </row>
    <row r="2235" spans="1:19">
      <c r="A2235" s="34">
        <v>2284</v>
      </c>
      <c r="B2235" s="7"/>
      <c r="C2235" s="7"/>
      <c r="D2235" s="7" t="str">
        <f t="shared" si="142"/>
        <v/>
      </c>
      <c r="E2235" s="7"/>
      <c r="F2235" s="19" t="str">
        <f t="shared" si="144"/>
        <v/>
      </c>
      <c r="G2235" s="39"/>
      <c r="H2235" s="7" t="str">
        <f t="shared" si="141"/>
        <v>空</v>
      </c>
      <c r="I2235" s="23"/>
      <c r="J2235" s="21"/>
      <c r="K2235" s="7"/>
      <c r="L2235" s="7"/>
      <c r="M2235" s="9"/>
      <c r="N2235" s="68"/>
      <c r="O2235" s="18" t="e">
        <f t="shared" ca="1" si="143"/>
        <v>#VALUE!</v>
      </c>
      <c r="P2235" s="80"/>
      <c r="Q2235" s="80"/>
      <c r="R2235" s="80"/>
      <c r="S2235" s="80"/>
    </row>
    <row r="2236" spans="1:19">
      <c r="A2236" s="34">
        <v>2285</v>
      </c>
      <c r="B2236" s="7"/>
      <c r="C2236" s="7"/>
      <c r="D2236" s="7" t="str">
        <f t="shared" si="142"/>
        <v/>
      </c>
      <c r="E2236" s="7"/>
      <c r="F2236" s="19" t="str">
        <f t="shared" si="144"/>
        <v/>
      </c>
      <c r="G2236" s="39"/>
      <c r="H2236" s="7" t="str">
        <f t="shared" si="141"/>
        <v>空</v>
      </c>
      <c r="I2236" s="23"/>
      <c r="J2236" s="21"/>
      <c r="K2236" s="7"/>
      <c r="L2236" s="7"/>
      <c r="M2236" s="9"/>
      <c r="N2236" s="68"/>
      <c r="O2236" s="18" t="e">
        <f t="shared" ca="1" si="143"/>
        <v>#VALUE!</v>
      </c>
      <c r="P2236" s="80"/>
      <c r="Q2236" s="80"/>
      <c r="R2236" s="80"/>
      <c r="S2236" s="80"/>
    </row>
    <row r="2237" spans="1:19">
      <c r="A2237" s="34">
        <v>2286</v>
      </c>
      <c r="B2237" s="7"/>
      <c r="C2237" s="7"/>
      <c r="D2237" s="7" t="str">
        <f t="shared" si="142"/>
        <v/>
      </c>
      <c r="E2237" s="7"/>
      <c r="F2237" s="19" t="str">
        <f t="shared" si="144"/>
        <v/>
      </c>
      <c r="G2237" s="39"/>
      <c r="H2237" s="7" t="str">
        <f t="shared" si="141"/>
        <v>空</v>
      </c>
      <c r="I2237" s="23"/>
      <c r="J2237" s="21"/>
      <c r="K2237" s="7"/>
      <c r="L2237" s="7"/>
      <c r="M2237" s="9"/>
      <c r="N2237" s="68"/>
      <c r="O2237" s="18" t="e">
        <f t="shared" ca="1" si="143"/>
        <v>#VALUE!</v>
      </c>
      <c r="P2237" s="80"/>
      <c r="Q2237" s="80"/>
      <c r="R2237" s="80"/>
      <c r="S2237" s="80"/>
    </row>
    <row r="2238" spans="1:19">
      <c r="A2238" s="34">
        <v>2287</v>
      </c>
      <c r="B2238" s="7"/>
      <c r="C2238" s="7"/>
      <c r="D2238" s="7" t="str">
        <f t="shared" si="142"/>
        <v/>
      </c>
      <c r="E2238" s="7"/>
      <c r="F2238" s="19" t="str">
        <f t="shared" si="144"/>
        <v/>
      </c>
      <c r="G2238" s="39"/>
      <c r="H2238" s="7" t="str">
        <f t="shared" si="141"/>
        <v>空</v>
      </c>
      <c r="I2238" s="23"/>
      <c r="J2238" s="21"/>
      <c r="K2238" s="7"/>
      <c r="L2238" s="7"/>
      <c r="M2238" s="9"/>
      <c r="N2238" s="68"/>
      <c r="O2238" s="18" t="e">
        <f t="shared" ca="1" si="143"/>
        <v>#VALUE!</v>
      </c>
      <c r="P2238" s="80"/>
      <c r="Q2238" s="80"/>
      <c r="R2238" s="80"/>
      <c r="S2238" s="80"/>
    </row>
    <row r="2239" spans="1:19">
      <c r="A2239" s="34">
        <v>2288</v>
      </c>
      <c r="B2239" s="7"/>
      <c r="C2239" s="7"/>
      <c r="D2239" s="7" t="str">
        <f t="shared" si="142"/>
        <v/>
      </c>
      <c r="E2239" s="7"/>
      <c r="F2239" s="19" t="str">
        <f t="shared" si="144"/>
        <v/>
      </c>
      <c r="G2239" s="39"/>
      <c r="H2239" s="7" t="str">
        <f t="shared" si="141"/>
        <v>空</v>
      </c>
      <c r="I2239" s="23"/>
      <c r="J2239" s="21"/>
      <c r="K2239" s="7"/>
      <c r="L2239" s="7"/>
      <c r="M2239" s="9"/>
      <c r="N2239" s="68"/>
      <c r="O2239" s="18" t="e">
        <f t="shared" ca="1" si="143"/>
        <v>#VALUE!</v>
      </c>
      <c r="P2239" s="80"/>
      <c r="Q2239" s="80"/>
      <c r="R2239" s="80"/>
      <c r="S2239" s="80"/>
    </row>
    <row r="2240" spans="1:19">
      <c r="A2240" s="34">
        <v>2289</v>
      </c>
      <c r="B2240" s="7"/>
      <c r="C2240" s="7"/>
      <c r="D2240" s="7" t="str">
        <f t="shared" si="142"/>
        <v/>
      </c>
      <c r="E2240" s="7"/>
      <c r="F2240" s="19" t="str">
        <f t="shared" si="144"/>
        <v/>
      </c>
      <c r="G2240" s="39"/>
      <c r="H2240" s="7" t="str">
        <f t="shared" si="141"/>
        <v>空</v>
      </c>
      <c r="I2240" s="23"/>
      <c r="J2240" s="21"/>
      <c r="K2240" s="7"/>
      <c r="L2240" s="7"/>
      <c r="M2240" s="9"/>
      <c r="N2240" s="68"/>
      <c r="O2240" s="18" t="e">
        <f t="shared" ca="1" si="143"/>
        <v>#VALUE!</v>
      </c>
      <c r="P2240" s="80"/>
      <c r="Q2240" s="80"/>
      <c r="R2240" s="80"/>
      <c r="S2240" s="80"/>
    </row>
    <row r="2241" spans="1:19">
      <c r="A2241" s="34">
        <v>2290</v>
      </c>
      <c r="B2241" s="7"/>
      <c r="C2241" s="7"/>
      <c r="D2241" s="7" t="str">
        <f t="shared" si="142"/>
        <v/>
      </c>
      <c r="E2241" s="7"/>
      <c r="F2241" s="19" t="str">
        <f t="shared" si="144"/>
        <v/>
      </c>
      <c r="G2241" s="39"/>
      <c r="H2241" s="7" t="str">
        <f t="shared" si="141"/>
        <v>空</v>
      </c>
      <c r="I2241" s="23"/>
      <c r="J2241" s="21"/>
      <c r="K2241" s="7"/>
      <c r="L2241" s="7"/>
      <c r="M2241" s="9"/>
      <c r="N2241" s="68"/>
      <c r="O2241" s="18" t="e">
        <f t="shared" ca="1" si="143"/>
        <v>#VALUE!</v>
      </c>
      <c r="P2241" s="80"/>
      <c r="Q2241" s="80"/>
      <c r="R2241" s="80"/>
      <c r="S2241" s="80"/>
    </row>
    <row r="2242" spans="1:19">
      <c r="A2242" s="34">
        <v>2291</v>
      </c>
      <c r="B2242" s="7"/>
      <c r="C2242" s="7"/>
      <c r="D2242" s="7" t="str">
        <f t="shared" si="142"/>
        <v/>
      </c>
      <c r="E2242" s="7"/>
      <c r="F2242" s="19" t="str">
        <f t="shared" si="144"/>
        <v/>
      </c>
      <c r="G2242" s="39"/>
      <c r="H2242" s="7" t="str">
        <f t="shared" si="141"/>
        <v>空</v>
      </c>
      <c r="I2242" s="23"/>
      <c r="J2242" s="21"/>
      <c r="K2242" s="7"/>
      <c r="L2242" s="7"/>
      <c r="M2242" s="9"/>
      <c r="N2242" s="68"/>
      <c r="O2242" s="18" t="e">
        <f t="shared" ca="1" si="143"/>
        <v>#VALUE!</v>
      </c>
      <c r="P2242" s="80"/>
      <c r="Q2242" s="80"/>
      <c r="R2242" s="80"/>
      <c r="S2242" s="80"/>
    </row>
    <row r="2243" spans="1:19">
      <c r="A2243" s="34">
        <v>2292</v>
      </c>
      <c r="B2243" s="7"/>
      <c r="C2243" s="7"/>
      <c r="D2243" s="7" t="str">
        <f t="shared" si="142"/>
        <v/>
      </c>
      <c r="E2243" s="7"/>
      <c r="F2243" s="19" t="str">
        <f t="shared" si="144"/>
        <v/>
      </c>
      <c r="G2243" s="39"/>
      <c r="H2243" s="7" t="str">
        <f t="shared" ref="H2243:H2306" si="145">IF(I2243="","空","重")</f>
        <v>空</v>
      </c>
      <c r="I2243" s="23"/>
      <c r="J2243" s="21"/>
      <c r="K2243" s="7"/>
      <c r="L2243" s="7"/>
      <c r="M2243" s="9"/>
      <c r="N2243" s="68"/>
      <c r="O2243" s="18" t="e">
        <f t="shared" ca="1" si="143"/>
        <v>#VALUE!</v>
      </c>
      <c r="P2243" s="80"/>
      <c r="Q2243" s="80"/>
      <c r="R2243" s="80"/>
      <c r="S2243" s="80"/>
    </row>
    <row r="2244" spans="1:19">
      <c r="A2244" s="34">
        <v>2293</v>
      </c>
      <c r="B2244" s="7"/>
      <c r="C2244" s="7"/>
      <c r="D2244" s="7" t="str">
        <f t="shared" ref="D2244:D2307" si="146">IF(B2244="","","HPL箱")</f>
        <v/>
      </c>
      <c r="E2244" s="7"/>
      <c r="F2244" s="19" t="str">
        <f t="shared" si="144"/>
        <v/>
      </c>
      <c r="G2244" s="39"/>
      <c r="H2244" s="7" t="str">
        <f t="shared" si="145"/>
        <v>空</v>
      </c>
      <c r="I2244" s="23"/>
      <c r="J2244" s="21"/>
      <c r="K2244" s="7"/>
      <c r="L2244" s="7"/>
      <c r="M2244" s="9"/>
      <c r="N2244" s="68"/>
      <c r="O2244" s="18" t="e">
        <f t="shared" ca="1" si="143"/>
        <v>#VALUE!</v>
      </c>
      <c r="P2244" s="80"/>
      <c r="Q2244" s="80"/>
      <c r="R2244" s="80"/>
      <c r="S2244" s="80"/>
    </row>
    <row r="2245" spans="1:19">
      <c r="A2245" s="34">
        <v>2294</v>
      </c>
      <c r="B2245" s="7"/>
      <c r="C2245" s="7"/>
      <c r="D2245" s="7" t="str">
        <f t="shared" si="146"/>
        <v/>
      </c>
      <c r="E2245" s="7"/>
      <c r="F2245" s="19" t="str">
        <f t="shared" si="144"/>
        <v/>
      </c>
      <c r="G2245" s="39"/>
      <c r="H2245" s="7" t="str">
        <f t="shared" si="145"/>
        <v>空</v>
      </c>
      <c r="I2245" s="23"/>
      <c r="J2245" s="21"/>
      <c r="K2245" s="7"/>
      <c r="L2245" s="7"/>
      <c r="M2245" s="9"/>
      <c r="N2245" s="68"/>
      <c r="O2245" s="18" t="e">
        <f t="shared" ca="1" si="143"/>
        <v>#VALUE!</v>
      </c>
      <c r="P2245" s="80"/>
      <c r="Q2245" s="80"/>
      <c r="R2245" s="80"/>
      <c r="S2245" s="80"/>
    </row>
    <row r="2246" spans="1:19">
      <c r="A2246" s="34">
        <v>2295</v>
      </c>
      <c r="B2246" s="7"/>
      <c r="C2246" s="7"/>
      <c r="D2246" s="7" t="str">
        <f t="shared" si="146"/>
        <v/>
      </c>
      <c r="E2246" s="7"/>
      <c r="F2246" s="19" t="str">
        <f t="shared" si="144"/>
        <v/>
      </c>
      <c r="G2246" s="39"/>
      <c r="H2246" s="7" t="str">
        <f t="shared" si="145"/>
        <v>空</v>
      </c>
      <c r="I2246" s="23"/>
      <c r="J2246" s="21"/>
      <c r="K2246" s="7"/>
      <c r="L2246" s="7"/>
      <c r="M2246" s="9"/>
      <c r="N2246" s="68"/>
      <c r="O2246" s="18" t="e">
        <f t="shared" ca="1" si="143"/>
        <v>#VALUE!</v>
      </c>
      <c r="P2246" s="80"/>
      <c r="Q2246" s="80"/>
      <c r="R2246" s="80"/>
      <c r="S2246" s="80"/>
    </row>
    <row r="2247" spans="1:19">
      <c r="A2247" s="34">
        <v>2296</v>
      </c>
      <c r="B2247" s="7"/>
      <c r="C2247" s="7"/>
      <c r="D2247" s="7" t="str">
        <f t="shared" si="146"/>
        <v/>
      </c>
      <c r="E2247" s="7"/>
      <c r="F2247" s="19" t="str">
        <f t="shared" si="144"/>
        <v/>
      </c>
      <c r="G2247" s="39"/>
      <c r="H2247" s="7" t="str">
        <f t="shared" si="145"/>
        <v>空</v>
      </c>
      <c r="I2247" s="23"/>
      <c r="J2247" s="21"/>
      <c r="K2247" s="7"/>
      <c r="L2247" s="7"/>
      <c r="M2247" s="9"/>
      <c r="N2247" s="68"/>
      <c r="O2247" s="18" t="e">
        <f t="shared" ca="1" si="143"/>
        <v>#VALUE!</v>
      </c>
      <c r="P2247" s="80"/>
      <c r="Q2247" s="80"/>
      <c r="R2247" s="80"/>
      <c r="S2247" s="80"/>
    </row>
    <row r="2248" spans="1:19">
      <c r="A2248" s="34">
        <v>2297</v>
      </c>
      <c r="B2248" s="7"/>
      <c r="C2248" s="7"/>
      <c r="D2248" s="7" t="str">
        <f t="shared" si="146"/>
        <v/>
      </c>
      <c r="E2248" s="7"/>
      <c r="F2248" s="19" t="str">
        <f t="shared" si="144"/>
        <v/>
      </c>
      <c r="G2248" s="39"/>
      <c r="H2248" s="7" t="str">
        <f t="shared" si="145"/>
        <v>空</v>
      </c>
      <c r="I2248" s="23"/>
      <c r="J2248" s="21"/>
      <c r="K2248" s="7"/>
      <c r="L2248" s="7"/>
      <c r="M2248" s="9"/>
      <c r="N2248" s="68"/>
      <c r="O2248" s="18" t="e">
        <f t="shared" ca="1" si="143"/>
        <v>#VALUE!</v>
      </c>
      <c r="P2248" s="80"/>
      <c r="Q2248" s="80"/>
      <c r="R2248" s="80"/>
      <c r="S2248" s="80"/>
    </row>
    <row r="2249" spans="1:19">
      <c r="A2249" s="34">
        <v>2298</v>
      </c>
      <c r="B2249" s="7"/>
      <c r="C2249" s="7"/>
      <c r="D2249" s="7" t="str">
        <f t="shared" si="146"/>
        <v/>
      </c>
      <c r="E2249" s="7"/>
      <c r="F2249" s="19" t="str">
        <f t="shared" si="144"/>
        <v/>
      </c>
      <c r="G2249" s="39"/>
      <c r="H2249" s="7" t="str">
        <f t="shared" si="145"/>
        <v>空</v>
      </c>
      <c r="I2249" s="23"/>
      <c r="J2249" s="21"/>
      <c r="K2249" s="7"/>
      <c r="L2249" s="7"/>
      <c r="M2249" s="9"/>
      <c r="N2249" s="68"/>
      <c r="O2249" s="18" t="e">
        <f t="shared" ca="1" si="143"/>
        <v>#VALUE!</v>
      </c>
      <c r="P2249" s="80"/>
      <c r="Q2249" s="80"/>
      <c r="R2249" s="80"/>
      <c r="S2249" s="80"/>
    </row>
    <row r="2250" spans="1:19">
      <c r="A2250" s="34">
        <v>2299</v>
      </c>
      <c r="B2250" s="7"/>
      <c r="C2250" s="7"/>
      <c r="D2250" s="7" t="str">
        <f t="shared" si="146"/>
        <v/>
      </c>
      <c r="E2250" s="7"/>
      <c r="F2250" s="19" t="str">
        <f t="shared" si="144"/>
        <v/>
      </c>
      <c r="G2250" s="39"/>
      <c r="H2250" s="7" t="str">
        <f t="shared" si="145"/>
        <v>空</v>
      </c>
      <c r="I2250" s="23"/>
      <c r="J2250" s="21"/>
      <c r="K2250" s="7"/>
      <c r="L2250" s="7"/>
      <c r="M2250" s="9"/>
      <c r="N2250" s="68"/>
      <c r="O2250" s="18" t="e">
        <f t="shared" ca="1" si="143"/>
        <v>#VALUE!</v>
      </c>
      <c r="P2250" s="80"/>
      <c r="Q2250" s="80"/>
      <c r="R2250" s="80"/>
      <c r="S2250" s="80"/>
    </row>
    <row r="2251" spans="1:19">
      <c r="A2251" s="34">
        <v>2300</v>
      </c>
      <c r="B2251" s="7"/>
      <c r="C2251" s="7"/>
      <c r="D2251" s="7" t="str">
        <f t="shared" si="146"/>
        <v/>
      </c>
      <c r="E2251" s="7"/>
      <c r="F2251" s="19" t="str">
        <f t="shared" si="144"/>
        <v/>
      </c>
      <c r="G2251" s="39"/>
      <c r="H2251" s="7" t="str">
        <f t="shared" si="145"/>
        <v>空</v>
      </c>
      <c r="I2251" s="23"/>
      <c r="J2251" s="21"/>
      <c r="K2251" s="7"/>
      <c r="L2251" s="7"/>
      <c r="M2251" s="9"/>
      <c r="N2251" s="68"/>
      <c r="O2251" s="18" t="e">
        <f t="shared" ca="1" si="143"/>
        <v>#VALUE!</v>
      </c>
      <c r="P2251" s="80"/>
      <c r="Q2251" s="80"/>
      <c r="R2251" s="80"/>
      <c r="S2251" s="80"/>
    </row>
    <row r="2252" spans="1:19">
      <c r="A2252" s="34">
        <v>2301</v>
      </c>
      <c r="B2252" s="7"/>
      <c r="C2252" s="7"/>
      <c r="D2252" s="7" t="str">
        <f t="shared" si="146"/>
        <v/>
      </c>
      <c r="E2252" s="7"/>
      <c r="F2252" s="19" t="str">
        <f t="shared" si="144"/>
        <v/>
      </c>
      <c r="G2252" s="39"/>
      <c r="H2252" s="7" t="str">
        <f t="shared" si="145"/>
        <v>空</v>
      </c>
      <c r="I2252" s="23"/>
      <c r="J2252" s="21"/>
      <c r="K2252" s="7"/>
      <c r="L2252" s="7"/>
      <c r="M2252" s="9"/>
      <c r="N2252" s="68"/>
      <c r="O2252" s="18" t="e">
        <f t="shared" ca="1" si="143"/>
        <v>#VALUE!</v>
      </c>
      <c r="P2252" s="80"/>
      <c r="Q2252" s="80"/>
      <c r="R2252" s="80"/>
      <c r="S2252" s="80"/>
    </row>
    <row r="2253" spans="1:19">
      <c r="A2253" s="34">
        <v>2302</v>
      </c>
      <c r="B2253" s="7"/>
      <c r="C2253" s="7"/>
      <c r="D2253" s="7" t="str">
        <f t="shared" si="146"/>
        <v/>
      </c>
      <c r="E2253" s="7"/>
      <c r="F2253" s="19" t="str">
        <f t="shared" si="144"/>
        <v/>
      </c>
      <c r="G2253" s="39"/>
      <c r="H2253" s="7" t="str">
        <f t="shared" si="145"/>
        <v>空</v>
      </c>
      <c r="I2253" s="23"/>
      <c r="J2253" s="21"/>
      <c r="K2253" s="7"/>
      <c r="L2253" s="7"/>
      <c r="M2253" s="9"/>
      <c r="N2253" s="68"/>
      <c r="O2253" s="18" t="e">
        <f t="shared" ca="1" si="143"/>
        <v>#VALUE!</v>
      </c>
      <c r="P2253" s="80"/>
      <c r="Q2253" s="80"/>
      <c r="R2253" s="80"/>
      <c r="S2253" s="80"/>
    </row>
    <row r="2254" spans="1:19">
      <c r="A2254" s="34">
        <v>2303</v>
      </c>
      <c r="B2254" s="7"/>
      <c r="C2254" s="7"/>
      <c r="D2254" s="7" t="str">
        <f t="shared" si="146"/>
        <v/>
      </c>
      <c r="E2254" s="7"/>
      <c r="F2254" s="19" t="str">
        <f t="shared" si="144"/>
        <v/>
      </c>
      <c r="G2254" s="39"/>
      <c r="H2254" s="7" t="str">
        <f t="shared" si="145"/>
        <v>空</v>
      </c>
      <c r="I2254" s="23"/>
      <c r="J2254" s="21"/>
      <c r="K2254" s="7"/>
      <c r="L2254" s="7"/>
      <c r="M2254" s="9"/>
      <c r="N2254" s="68"/>
      <c r="O2254" s="18" t="e">
        <f t="shared" ca="1" si="143"/>
        <v>#VALUE!</v>
      </c>
      <c r="P2254" s="80"/>
      <c r="Q2254" s="80"/>
      <c r="R2254" s="80"/>
      <c r="S2254" s="80"/>
    </row>
    <row r="2255" spans="1:19">
      <c r="A2255" s="34">
        <v>2304</v>
      </c>
      <c r="B2255" s="7"/>
      <c r="C2255" s="7"/>
      <c r="D2255" s="7" t="str">
        <f t="shared" si="146"/>
        <v/>
      </c>
      <c r="E2255" s="7"/>
      <c r="F2255" s="19" t="str">
        <f t="shared" si="144"/>
        <v/>
      </c>
      <c r="G2255" s="39"/>
      <c r="H2255" s="7" t="str">
        <f t="shared" si="145"/>
        <v>空</v>
      </c>
      <c r="I2255" s="23"/>
      <c r="J2255" s="21"/>
      <c r="K2255" s="7"/>
      <c r="L2255" s="7"/>
      <c r="M2255" s="9"/>
      <c r="N2255" s="68"/>
      <c r="O2255" s="18" t="e">
        <f t="shared" ca="1" si="143"/>
        <v>#VALUE!</v>
      </c>
      <c r="P2255" s="80"/>
      <c r="Q2255" s="80"/>
      <c r="R2255" s="80"/>
      <c r="S2255" s="80"/>
    </row>
    <row r="2256" spans="1:19">
      <c r="A2256" s="34">
        <v>2305</v>
      </c>
      <c r="B2256" s="7"/>
      <c r="C2256" s="7"/>
      <c r="D2256" s="7" t="str">
        <f t="shared" si="146"/>
        <v/>
      </c>
      <c r="E2256" s="7"/>
      <c r="F2256" s="19" t="str">
        <f t="shared" si="144"/>
        <v/>
      </c>
      <c r="G2256" s="39"/>
      <c r="H2256" s="7" t="str">
        <f t="shared" si="145"/>
        <v>空</v>
      </c>
      <c r="I2256" s="23"/>
      <c r="J2256" s="21"/>
      <c r="K2256" s="7"/>
      <c r="L2256" s="7"/>
      <c r="M2256" s="9"/>
      <c r="N2256" s="68"/>
      <c r="O2256" s="18" t="e">
        <f t="shared" ca="1" si="143"/>
        <v>#VALUE!</v>
      </c>
      <c r="P2256" s="80"/>
      <c r="Q2256" s="80"/>
      <c r="R2256" s="80"/>
      <c r="S2256" s="80"/>
    </row>
    <row r="2257" spans="1:19">
      <c r="A2257" s="34">
        <v>2306</v>
      </c>
      <c r="B2257" s="7"/>
      <c r="C2257" s="7"/>
      <c r="D2257" s="7" t="str">
        <f t="shared" si="146"/>
        <v/>
      </c>
      <c r="E2257" s="7"/>
      <c r="F2257" s="19" t="str">
        <f t="shared" si="144"/>
        <v/>
      </c>
      <c r="G2257" s="39"/>
      <c r="H2257" s="7" t="str">
        <f t="shared" si="145"/>
        <v>空</v>
      </c>
      <c r="I2257" s="23"/>
      <c r="J2257" s="21"/>
      <c r="K2257" s="7"/>
      <c r="L2257" s="7"/>
      <c r="M2257" s="9"/>
      <c r="N2257" s="68"/>
      <c r="O2257" s="18" t="e">
        <f t="shared" ca="1" si="143"/>
        <v>#VALUE!</v>
      </c>
      <c r="P2257" s="80"/>
      <c r="Q2257" s="80"/>
      <c r="R2257" s="80"/>
      <c r="S2257" s="80"/>
    </row>
    <row r="2258" spans="1:19">
      <c r="A2258" s="34">
        <v>2307</v>
      </c>
      <c r="B2258" s="7"/>
      <c r="C2258" s="7"/>
      <c r="D2258" s="7" t="str">
        <f t="shared" si="146"/>
        <v/>
      </c>
      <c r="E2258" s="7"/>
      <c r="F2258" s="19" t="str">
        <f t="shared" si="144"/>
        <v/>
      </c>
      <c r="G2258" s="39"/>
      <c r="H2258" s="7" t="str">
        <f t="shared" si="145"/>
        <v>空</v>
      </c>
      <c r="I2258" s="23"/>
      <c r="J2258" s="21"/>
      <c r="K2258" s="7"/>
      <c r="L2258" s="7"/>
      <c r="M2258" s="9"/>
      <c r="N2258" s="68"/>
      <c r="O2258" s="18" t="e">
        <f t="shared" ref="O2258:O2321" ca="1" si="147">IF(ISNONTEXT(J2258),DATEDIF(F2258,TODAY(),"d")&amp;"天","出场")</f>
        <v>#VALUE!</v>
      </c>
      <c r="P2258" s="80"/>
      <c r="Q2258" s="80"/>
      <c r="R2258" s="80"/>
      <c r="S2258" s="80"/>
    </row>
    <row r="2259" spans="1:19">
      <c r="A2259" s="34">
        <v>2308</v>
      </c>
      <c r="B2259" s="7"/>
      <c r="C2259" s="7"/>
      <c r="D2259" s="7" t="str">
        <f t="shared" si="146"/>
        <v/>
      </c>
      <c r="E2259" s="7"/>
      <c r="F2259" s="19" t="str">
        <f t="shared" si="144"/>
        <v/>
      </c>
      <c r="G2259" s="39"/>
      <c r="H2259" s="7" t="str">
        <f t="shared" si="145"/>
        <v>空</v>
      </c>
      <c r="I2259" s="23"/>
      <c r="J2259" s="21"/>
      <c r="K2259" s="7"/>
      <c r="L2259" s="7"/>
      <c r="M2259" s="9"/>
      <c r="N2259" s="68"/>
      <c r="O2259" s="18" t="e">
        <f t="shared" ca="1" si="147"/>
        <v>#VALUE!</v>
      </c>
      <c r="P2259" s="80"/>
      <c r="Q2259" s="80"/>
      <c r="R2259" s="80"/>
      <c r="S2259" s="80"/>
    </row>
    <row r="2260" spans="1:19">
      <c r="A2260" s="34">
        <v>2309</v>
      </c>
      <c r="B2260" s="7"/>
      <c r="C2260" s="7"/>
      <c r="D2260" s="7" t="str">
        <f t="shared" si="146"/>
        <v/>
      </c>
      <c r="E2260" s="7"/>
      <c r="F2260" s="19" t="str">
        <f t="shared" si="144"/>
        <v/>
      </c>
      <c r="G2260" s="39"/>
      <c r="H2260" s="7" t="str">
        <f t="shared" si="145"/>
        <v>空</v>
      </c>
      <c r="I2260" s="23"/>
      <c r="J2260" s="21"/>
      <c r="K2260" s="7"/>
      <c r="L2260" s="7"/>
      <c r="M2260" s="9"/>
      <c r="N2260" s="68"/>
      <c r="O2260" s="18" t="e">
        <f t="shared" ca="1" si="147"/>
        <v>#VALUE!</v>
      </c>
      <c r="P2260" s="80"/>
      <c r="Q2260" s="80"/>
      <c r="R2260" s="80"/>
      <c r="S2260" s="80"/>
    </row>
    <row r="2261" spans="1:19">
      <c r="A2261" s="34">
        <v>2310</v>
      </c>
      <c r="B2261" s="7"/>
      <c r="C2261" s="7"/>
      <c r="D2261" s="7" t="str">
        <f t="shared" si="146"/>
        <v/>
      </c>
      <c r="E2261" s="7"/>
      <c r="F2261" s="19" t="str">
        <f t="shared" si="144"/>
        <v/>
      </c>
      <c r="G2261" s="39"/>
      <c r="H2261" s="7" t="str">
        <f t="shared" si="145"/>
        <v>空</v>
      </c>
      <c r="I2261" s="23"/>
      <c r="J2261" s="21"/>
      <c r="K2261" s="7"/>
      <c r="L2261" s="7"/>
      <c r="M2261" s="9"/>
      <c r="N2261" s="68"/>
      <c r="O2261" s="18" t="e">
        <f t="shared" ca="1" si="147"/>
        <v>#VALUE!</v>
      </c>
      <c r="P2261" s="80"/>
      <c r="Q2261" s="80"/>
      <c r="R2261" s="80"/>
      <c r="S2261" s="80"/>
    </row>
    <row r="2262" spans="1:19">
      <c r="A2262" s="34">
        <v>2311</v>
      </c>
      <c r="B2262" s="7"/>
      <c r="C2262" s="7"/>
      <c r="D2262" s="7" t="str">
        <f t="shared" si="146"/>
        <v/>
      </c>
      <c r="E2262" s="7"/>
      <c r="F2262" s="19" t="str">
        <f t="shared" si="144"/>
        <v/>
      </c>
      <c r="G2262" s="39"/>
      <c r="H2262" s="7" t="str">
        <f t="shared" si="145"/>
        <v>空</v>
      </c>
      <c r="I2262" s="23"/>
      <c r="J2262" s="21"/>
      <c r="K2262" s="7"/>
      <c r="L2262" s="7"/>
      <c r="M2262" s="9"/>
      <c r="N2262" s="68"/>
      <c r="O2262" s="18" t="e">
        <f t="shared" ca="1" si="147"/>
        <v>#VALUE!</v>
      </c>
      <c r="P2262" s="80"/>
      <c r="Q2262" s="80"/>
      <c r="R2262" s="80"/>
      <c r="S2262" s="80"/>
    </row>
    <row r="2263" spans="1:19">
      <c r="A2263" s="34">
        <v>2312</v>
      </c>
      <c r="B2263" s="7"/>
      <c r="C2263" s="7"/>
      <c r="D2263" s="7" t="str">
        <f t="shared" si="146"/>
        <v/>
      </c>
      <c r="E2263" s="7"/>
      <c r="F2263" s="19" t="str">
        <f t="shared" ref="F2263:F2326" si="148">IF(ISNONTEXT(B2263),"","请输入日期")</f>
        <v/>
      </c>
      <c r="G2263" s="39"/>
      <c r="H2263" s="7" t="str">
        <f t="shared" si="145"/>
        <v>空</v>
      </c>
      <c r="I2263" s="23"/>
      <c r="J2263" s="21"/>
      <c r="K2263" s="7"/>
      <c r="L2263" s="7"/>
      <c r="M2263" s="9"/>
      <c r="N2263" s="68"/>
      <c r="O2263" s="18" t="e">
        <f t="shared" ca="1" si="147"/>
        <v>#VALUE!</v>
      </c>
      <c r="P2263" s="80"/>
      <c r="Q2263" s="80"/>
      <c r="R2263" s="80"/>
      <c r="S2263" s="80"/>
    </row>
    <row r="2264" spans="1:19">
      <c r="A2264" s="34">
        <v>2313</v>
      </c>
      <c r="B2264" s="7"/>
      <c r="C2264" s="7"/>
      <c r="D2264" s="7" t="str">
        <f t="shared" si="146"/>
        <v/>
      </c>
      <c r="E2264" s="7"/>
      <c r="F2264" s="19" t="str">
        <f t="shared" si="148"/>
        <v/>
      </c>
      <c r="G2264" s="39"/>
      <c r="H2264" s="7" t="str">
        <f t="shared" si="145"/>
        <v>空</v>
      </c>
      <c r="I2264" s="23"/>
      <c r="J2264" s="21"/>
      <c r="K2264" s="7"/>
      <c r="L2264" s="7"/>
      <c r="M2264" s="9"/>
      <c r="N2264" s="68"/>
      <c r="O2264" s="18" t="e">
        <f t="shared" ca="1" si="147"/>
        <v>#VALUE!</v>
      </c>
      <c r="P2264" s="80"/>
      <c r="Q2264" s="80"/>
      <c r="R2264" s="80"/>
      <c r="S2264" s="80"/>
    </row>
    <row r="2265" spans="1:19">
      <c r="A2265" s="34">
        <v>2314</v>
      </c>
      <c r="B2265" s="7"/>
      <c r="C2265" s="7"/>
      <c r="D2265" s="7" t="str">
        <f t="shared" si="146"/>
        <v/>
      </c>
      <c r="E2265" s="7"/>
      <c r="F2265" s="19" t="str">
        <f t="shared" si="148"/>
        <v/>
      </c>
      <c r="G2265" s="39"/>
      <c r="H2265" s="7" t="str">
        <f t="shared" si="145"/>
        <v>空</v>
      </c>
      <c r="I2265" s="23"/>
      <c r="J2265" s="21"/>
      <c r="K2265" s="7"/>
      <c r="L2265" s="7"/>
      <c r="M2265" s="9"/>
      <c r="N2265" s="68"/>
      <c r="O2265" s="18" t="e">
        <f t="shared" ca="1" si="147"/>
        <v>#VALUE!</v>
      </c>
      <c r="P2265" s="80"/>
      <c r="Q2265" s="80"/>
      <c r="R2265" s="80"/>
      <c r="S2265" s="80"/>
    </row>
    <row r="2266" spans="1:19">
      <c r="A2266" s="34">
        <v>2315</v>
      </c>
      <c r="B2266" s="7"/>
      <c r="C2266" s="7"/>
      <c r="D2266" s="7" t="str">
        <f t="shared" si="146"/>
        <v/>
      </c>
      <c r="E2266" s="7"/>
      <c r="F2266" s="19" t="str">
        <f t="shared" si="148"/>
        <v/>
      </c>
      <c r="G2266" s="39"/>
      <c r="H2266" s="7" t="str">
        <f t="shared" si="145"/>
        <v>空</v>
      </c>
      <c r="I2266" s="23"/>
      <c r="J2266" s="21"/>
      <c r="K2266" s="7"/>
      <c r="L2266" s="7"/>
      <c r="M2266" s="9"/>
      <c r="N2266" s="68"/>
      <c r="O2266" s="18" t="e">
        <f t="shared" ca="1" si="147"/>
        <v>#VALUE!</v>
      </c>
      <c r="P2266" s="80"/>
      <c r="Q2266" s="80"/>
      <c r="R2266" s="80"/>
      <c r="S2266" s="80"/>
    </row>
    <row r="2267" spans="1:19">
      <c r="A2267" s="34">
        <v>2316</v>
      </c>
      <c r="B2267" s="7"/>
      <c r="C2267" s="7"/>
      <c r="D2267" s="7" t="str">
        <f t="shared" si="146"/>
        <v/>
      </c>
      <c r="E2267" s="7"/>
      <c r="F2267" s="19" t="str">
        <f t="shared" si="148"/>
        <v/>
      </c>
      <c r="G2267" s="39"/>
      <c r="H2267" s="7" t="str">
        <f t="shared" si="145"/>
        <v>空</v>
      </c>
      <c r="I2267" s="23"/>
      <c r="J2267" s="21"/>
      <c r="K2267" s="7"/>
      <c r="L2267" s="7"/>
      <c r="M2267" s="9"/>
      <c r="N2267" s="68"/>
      <c r="O2267" s="18" t="e">
        <f t="shared" ca="1" si="147"/>
        <v>#VALUE!</v>
      </c>
      <c r="P2267" s="80"/>
      <c r="Q2267" s="80"/>
      <c r="R2267" s="80"/>
      <c r="S2267" s="80"/>
    </row>
    <row r="2268" spans="1:19">
      <c r="A2268" s="34">
        <v>2317</v>
      </c>
      <c r="B2268" s="7"/>
      <c r="C2268" s="7"/>
      <c r="D2268" s="7" t="str">
        <f t="shared" si="146"/>
        <v/>
      </c>
      <c r="E2268" s="7"/>
      <c r="F2268" s="19" t="str">
        <f t="shared" si="148"/>
        <v/>
      </c>
      <c r="G2268" s="39"/>
      <c r="H2268" s="7" t="str">
        <f t="shared" si="145"/>
        <v>空</v>
      </c>
      <c r="I2268" s="23"/>
      <c r="J2268" s="21"/>
      <c r="K2268" s="7"/>
      <c r="L2268" s="7"/>
      <c r="M2268" s="9"/>
      <c r="N2268" s="68"/>
      <c r="O2268" s="18" t="e">
        <f t="shared" ca="1" si="147"/>
        <v>#VALUE!</v>
      </c>
      <c r="P2268" s="80"/>
      <c r="Q2268" s="80"/>
      <c r="R2268" s="80"/>
      <c r="S2268" s="80"/>
    </row>
    <row r="2269" spans="1:19">
      <c r="A2269" s="34">
        <v>2318</v>
      </c>
      <c r="B2269" s="7"/>
      <c r="C2269" s="7"/>
      <c r="D2269" s="7" t="str">
        <f t="shared" si="146"/>
        <v/>
      </c>
      <c r="E2269" s="7"/>
      <c r="F2269" s="19" t="str">
        <f t="shared" si="148"/>
        <v/>
      </c>
      <c r="G2269" s="39"/>
      <c r="H2269" s="7" t="str">
        <f t="shared" si="145"/>
        <v>空</v>
      </c>
      <c r="I2269" s="23"/>
      <c r="J2269" s="21"/>
      <c r="K2269" s="7"/>
      <c r="L2269" s="7"/>
      <c r="M2269" s="9"/>
      <c r="N2269" s="68"/>
      <c r="O2269" s="18" t="e">
        <f t="shared" ca="1" si="147"/>
        <v>#VALUE!</v>
      </c>
      <c r="P2269" s="80"/>
      <c r="Q2269" s="80"/>
      <c r="R2269" s="80"/>
      <c r="S2269" s="80"/>
    </row>
    <row r="2270" spans="1:19">
      <c r="A2270" s="34">
        <v>2319</v>
      </c>
      <c r="B2270" s="7"/>
      <c r="C2270" s="7"/>
      <c r="D2270" s="7" t="str">
        <f t="shared" si="146"/>
        <v/>
      </c>
      <c r="E2270" s="7"/>
      <c r="F2270" s="19" t="str">
        <f t="shared" si="148"/>
        <v/>
      </c>
      <c r="G2270" s="39"/>
      <c r="H2270" s="7" t="str">
        <f t="shared" si="145"/>
        <v>空</v>
      </c>
      <c r="I2270" s="23"/>
      <c r="J2270" s="21"/>
      <c r="K2270" s="7"/>
      <c r="L2270" s="7"/>
      <c r="M2270" s="9"/>
      <c r="N2270" s="68"/>
      <c r="O2270" s="18" t="e">
        <f t="shared" ca="1" si="147"/>
        <v>#VALUE!</v>
      </c>
      <c r="P2270" s="80"/>
      <c r="Q2270" s="80"/>
      <c r="R2270" s="80"/>
      <c r="S2270" s="80"/>
    </row>
    <row r="2271" spans="1:19">
      <c r="A2271" s="34">
        <v>2320</v>
      </c>
      <c r="B2271" s="7"/>
      <c r="C2271" s="7"/>
      <c r="D2271" s="7" t="str">
        <f t="shared" si="146"/>
        <v/>
      </c>
      <c r="E2271" s="7"/>
      <c r="F2271" s="19" t="str">
        <f t="shared" si="148"/>
        <v/>
      </c>
      <c r="G2271" s="39"/>
      <c r="H2271" s="7" t="str">
        <f t="shared" si="145"/>
        <v>空</v>
      </c>
      <c r="I2271" s="23"/>
      <c r="J2271" s="21"/>
      <c r="K2271" s="7"/>
      <c r="L2271" s="7"/>
      <c r="M2271" s="9"/>
      <c r="N2271" s="68"/>
      <c r="O2271" s="18" t="e">
        <f t="shared" ca="1" si="147"/>
        <v>#VALUE!</v>
      </c>
      <c r="P2271" s="80"/>
      <c r="Q2271" s="80"/>
      <c r="R2271" s="80"/>
      <c r="S2271" s="80"/>
    </row>
    <row r="2272" spans="1:19">
      <c r="A2272" s="34">
        <v>2321</v>
      </c>
      <c r="B2272" s="7"/>
      <c r="C2272" s="7"/>
      <c r="D2272" s="7" t="str">
        <f t="shared" si="146"/>
        <v/>
      </c>
      <c r="E2272" s="7"/>
      <c r="F2272" s="19" t="str">
        <f t="shared" si="148"/>
        <v/>
      </c>
      <c r="G2272" s="39"/>
      <c r="H2272" s="7" t="str">
        <f t="shared" si="145"/>
        <v>空</v>
      </c>
      <c r="I2272" s="23"/>
      <c r="J2272" s="21"/>
      <c r="K2272" s="7"/>
      <c r="L2272" s="7"/>
      <c r="M2272" s="9"/>
      <c r="N2272" s="68"/>
      <c r="O2272" s="18" t="e">
        <f t="shared" ca="1" si="147"/>
        <v>#VALUE!</v>
      </c>
      <c r="P2272" s="80"/>
      <c r="Q2272" s="80"/>
      <c r="R2272" s="80"/>
      <c r="S2272" s="80"/>
    </row>
    <row r="2273" spans="1:19">
      <c r="A2273" s="34">
        <v>2322</v>
      </c>
      <c r="B2273" s="7"/>
      <c r="C2273" s="7"/>
      <c r="D2273" s="7" t="str">
        <f t="shared" si="146"/>
        <v/>
      </c>
      <c r="E2273" s="7"/>
      <c r="F2273" s="19" t="str">
        <f t="shared" si="148"/>
        <v/>
      </c>
      <c r="G2273" s="39"/>
      <c r="H2273" s="7" t="str">
        <f t="shared" si="145"/>
        <v>空</v>
      </c>
      <c r="I2273" s="23"/>
      <c r="J2273" s="21"/>
      <c r="K2273" s="7"/>
      <c r="L2273" s="7"/>
      <c r="M2273" s="9"/>
      <c r="N2273" s="68"/>
      <c r="O2273" s="18" t="e">
        <f t="shared" ca="1" si="147"/>
        <v>#VALUE!</v>
      </c>
      <c r="P2273" s="80"/>
      <c r="Q2273" s="80"/>
      <c r="R2273" s="80"/>
      <c r="S2273" s="80"/>
    </row>
    <row r="2274" spans="1:19">
      <c r="A2274" s="34">
        <v>2323</v>
      </c>
      <c r="B2274" s="7"/>
      <c r="C2274" s="7"/>
      <c r="D2274" s="7" t="str">
        <f t="shared" si="146"/>
        <v/>
      </c>
      <c r="E2274" s="7"/>
      <c r="F2274" s="19" t="str">
        <f t="shared" si="148"/>
        <v/>
      </c>
      <c r="G2274" s="39"/>
      <c r="H2274" s="7" t="str">
        <f t="shared" si="145"/>
        <v>空</v>
      </c>
      <c r="I2274" s="23"/>
      <c r="J2274" s="21"/>
      <c r="K2274" s="7"/>
      <c r="L2274" s="7"/>
      <c r="M2274" s="9"/>
      <c r="N2274" s="68"/>
      <c r="O2274" s="18" t="e">
        <f t="shared" ca="1" si="147"/>
        <v>#VALUE!</v>
      </c>
      <c r="P2274" s="80"/>
      <c r="Q2274" s="80"/>
      <c r="R2274" s="80"/>
      <c r="S2274" s="80"/>
    </row>
    <row r="2275" spans="1:19">
      <c r="A2275" s="34">
        <v>2324</v>
      </c>
      <c r="B2275" s="7"/>
      <c r="C2275" s="7"/>
      <c r="D2275" s="7" t="str">
        <f t="shared" si="146"/>
        <v/>
      </c>
      <c r="E2275" s="7"/>
      <c r="F2275" s="19" t="str">
        <f t="shared" si="148"/>
        <v/>
      </c>
      <c r="G2275" s="39"/>
      <c r="H2275" s="7" t="str">
        <f t="shared" si="145"/>
        <v>空</v>
      </c>
      <c r="I2275" s="23"/>
      <c r="J2275" s="21"/>
      <c r="K2275" s="7"/>
      <c r="L2275" s="7"/>
      <c r="M2275" s="9"/>
      <c r="N2275" s="68"/>
      <c r="O2275" s="18" t="e">
        <f t="shared" ca="1" si="147"/>
        <v>#VALUE!</v>
      </c>
      <c r="P2275" s="80"/>
      <c r="Q2275" s="80"/>
      <c r="R2275" s="80"/>
      <c r="S2275" s="80"/>
    </row>
    <row r="2276" spans="1:19">
      <c r="A2276" s="34">
        <v>2325</v>
      </c>
      <c r="B2276" s="7"/>
      <c r="C2276" s="7"/>
      <c r="D2276" s="7" t="str">
        <f t="shared" si="146"/>
        <v/>
      </c>
      <c r="E2276" s="7"/>
      <c r="F2276" s="19" t="str">
        <f t="shared" si="148"/>
        <v/>
      </c>
      <c r="G2276" s="39"/>
      <c r="H2276" s="7" t="str">
        <f t="shared" si="145"/>
        <v>空</v>
      </c>
      <c r="I2276" s="23"/>
      <c r="J2276" s="21"/>
      <c r="K2276" s="7"/>
      <c r="L2276" s="7"/>
      <c r="M2276" s="9"/>
      <c r="N2276" s="68"/>
      <c r="O2276" s="18" t="e">
        <f t="shared" ca="1" si="147"/>
        <v>#VALUE!</v>
      </c>
      <c r="P2276" s="80"/>
      <c r="Q2276" s="80"/>
      <c r="R2276" s="80"/>
      <c r="S2276" s="80"/>
    </row>
    <row r="2277" spans="1:19">
      <c r="A2277" s="34">
        <v>2326</v>
      </c>
      <c r="B2277" s="7"/>
      <c r="C2277" s="7"/>
      <c r="D2277" s="7" t="str">
        <f t="shared" si="146"/>
        <v/>
      </c>
      <c r="E2277" s="7"/>
      <c r="F2277" s="19" t="str">
        <f t="shared" si="148"/>
        <v/>
      </c>
      <c r="G2277" s="39"/>
      <c r="H2277" s="7" t="str">
        <f t="shared" si="145"/>
        <v>空</v>
      </c>
      <c r="I2277" s="23"/>
      <c r="J2277" s="21"/>
      <c r="K2277" s="7"/>
      <c r="L2277" s="7"/>
      <c r="M2277" s="9"/>
      <c r="N2277" s="68"/>
      <c r="O2277" s="18" t="e">
        <f t="shared" ca="1" si="147"/>
        <v>#VALUE!</v>
      </c>
      <c r="P2277" s="80"/>
      <c r="Q2277" s="80"/>
      <c r="R2277" s="80"/>
      <c r="S2277" s="80"/>
    </row>
    <row r="2278" spans="1:19">
      <c r="A2278" s="34">
        <v>2327</v>
      </c>
      <c r="B2278" s="7"/>
      <c r="C2278" s="7"/>
      <c r="D2278" s="7" t="str">
        <f t="shared" si="146"/>
        <v/>
      </c>
      <c r="E2278" s="7"/>
      <c r="F2278" s="19" t="str">
        <f t="shared" si="148"/>
        <v/>
      </c>
      <c r="G2278" s="39"/>
      <c r="H2278" s="7" t="str">
        <f t="shared" si="145"/>
        <v>空</v>
      </c>
      <c r="I2278" s="23"/>
      <c r="J2278" s="21"/>
      <c r="K2278" s="7"/>
      <c r="L2278" s="7"/>
      <c r="M2278" s="9"/>
      <c r="N2278" s="68"/>
      <c r="O2278" s="18" t="e">
        <f t="shared" ca="1" si="147"/>
        <v>#VALUE!</v>
      </c>
      <c r="P2278" s="80"/>
      <c r="Q2278" s="80"/>
      <c r="R2278" s="80"/>
      <c r="S2278" s="80"/>
    </row>
    <row r="2279" spans="1:19">
      <c r="A2279" s="34">
        <v>2328</v>
      </c>
      <c r="B2279" s="7"/>
      <c r="C2279" s="7"/>
      <c r="D2279" s="7" t="str">
        <f t="shared" si="146"/>
        <v/>
      </c>
      <c r="E2279" s="7"/>
      <c r="F2279" s="19" t="str">
        <f t="shared" si="148"/>
        <v/>
      </c>
      <c r="G2279" s="39"/>
      <c r="H2279" s="7" t="str">
        <f t="shared" si="145"/>
        <v>空</v>
      </c>
      <c r="I2279" s="23"/>
      <c r="J2279" s="21"/>
      <c r="K2279" s="7"/>
      <c r="L2279" s="7"/>
      <c r="M2279" s="9"/>
      <c r="N2279" s="68"/>
      <c r="O2279" s="18" t="e">
        <f t="shared" ca="1" si="147"/>
        <v>#VALUE!</v>
      </c>
      <c r="P2279" s="80"/>
      <c r="Q2279" s="80"/>
      <c r="R2279" s="80"/>
      <c r="S2279" s="80"/>
    </row>
    <row r="2280" spans="1:19">
      <c r="A2280" s="34">
        <v>2329</v>
      </c>
      <c r="B2280" s="7"/>
      <c r="C2280" s="7"/>
      <c r="D2280" s="7" t="str">
        <f t="shared" si="146"/>
        <v/>
      </c>
      <c r="E2280" s="7"/>
      <c r="F2280" s="19" t="str">
        <f t="shared" si="148"/>
        <v/>
      </c>
      <c r="G2280" s="39"/>
      <c r="H2280" s="7" t="str">
        <f t="shared" si="145"/>
        <v>空</v>
      </c>
      <c r="I2280" s="23"/>
      <c r="J2280" s="21"/>
      <c r="K2280" s="7"/>
      <c r="L2280" s="7"/>
      <c r="M2280" s="9"/>
      <c r="N2280" s="68"/>
      <c r="O2280" s="18" t="e">
        <f t="shared" ca="1" si="147"/>
        <v>#VALUE!</v>
      </c>
      <c r="P2280" s="80"/>
      <c r="Q2280" s="80"/>
      <c r="R2280" s="80"/>
      <c r="S2280" s="80"/>
    </row>
    <row r="2281" spans="1:19">
      <c r="A2281" s="34">
        <v>2330</v>
      </c>
      <c r="B2281" s="7"/>
      <c r="C2281" s="7"/>
      <c r="D2281" s="7" t="str">
        <f t="shared" si="146"/>
        <v/>
      </c>
      <c r="E2281" s="7"/>
      <c r="F2281" s="19" t="str">
        <f t="shared" si="148"/>
        <v/>
      </c>
      <c r="G2281" s="39"/>
      <c r="H2281" s="7" t="str">
        <f t="shared" si="145"/>
        <v>空</v>
      </c>
      <c r="I2281" s="23"/>
      <c r="J2281" s="21"/>
      <c r="K2281" s="7"/>
      <c r="L2281" s="7"/>
      <c r="M2281" s="9"/>
      <c r="N2281" s="68"/>
      <c r="O2281" s="18" t="e">
        <f t="shared" ca="1" si="147"/>
        <v>#VALUE!</v>
      </c>
      <c r="P2281" s="80"/>
      <c r="Q2281" s="80"/>
      <c r="R2281" s="80"/>
      <c r="S2281" s="80"/>
    </row>
    <row r="2282" spans="1:19">
      <c r="A2282" s="34">
        <v>2331</v>
      </c>
      <c r="B2282" s="7"/>
      <c r="C2282" s="7"/>
      <c r="D2282" s="7" t="str">
        <f t="shared" si="146"/>
        <v/>
      </c>
      <c r="E2282" s="7"/>
      <c r="F2282" s="19" t="str">
        <f t="shared" si="148"/>
        <v/>
      </c>
      <c r="G2282" s="39"/>
      <c r="H2282" s="7" t="str">
        <f t="shared" si="145"/>
        <v>空</v>
      </c>
      <c r="I2282" s="23"/>
      <c r="J2282" s="21"/>
      <c r="K2282" s="7"/>
      <c r="L2282" s="7"/>
      <c r="M2282" s="9"/>
      <c r="N2282" s="68"/>
      <c r="O2282" s="18" t="e">
        <f t="shared" ca="1" si="147"/>
        <v>#VALUE!</v>
      </c>
      <c r="P2282" s="80"/>
      <c r="Q2282" s="80"/>
      <c r="R2282" s="80"/>
      <c r="S2282" s="80"/>
    </row>
    <row r="2283" spans="1:19">
      <c r="A2283" s="34">
        <v>2332</v>
      </c>
      <c r="B2283" s="7"/>
      <c r="C2283" s="7"/>
      <c r="D2283" s="7" t="str">
        <f t="shared" si="146"/>
        <v/>
      </c>
      <c r="E2283" s="7"/>
      <c r="F2283" s="19" t="str">
        <f t="shared" si="148"/>
        <v/>
      </c>
      <c r="G2283" s="39"/>
      <c r="H2283" s="7" t="str">
        <f t="shared" si="145"/>
        <v>空</v>
      </c>
      <c r="I2283" s="23"/>
      <c r="J2283" s="21"/>
      <c r="K2283" s="7"/>
      <c r="L2283" s="7"/>
      <c r="M2283" s="9"/>
      <c r="N2283" s="68"/>
      <c r="O2283" s="18" t="e">
        <f t="shared" ca="1" si="147"/>
        <v>#VALUE!</v>
      </c>
      <c r="P2283" s="80"/>
      <c r="Q2283" s="80"/>
      <c r="R2283" s="80"/>
      <c r="S2283" s="80"/>
    </row>
    <row r="2284" spans="1:19">
      <c r="A2284" s="34">
        <v>2333</v>
      </c>
      <c r="B2284" s="7"/>
      <c r="C2284" s="7"/>
      <c r="D2284" s="7" t="str">
        <f t="shared" si="146"/>
        <v/>
      </c>
      <c r="E2284" s="7"/>
      <c r="F2284" s="19" t="str">
        <f t="shared" si="148"/>
        <v/>
      </c>
      <c r="G2284" s="39"/>
      <c r="H2284" s="7" t="str">
        <f t="shared" si="145"/>
        <v>空</v>
      </c>
      <c r="I2284" s="23"/>
      <c r="J2284" s="21"/>
      <c r="K2284" s="7"/>
      <c r="L2284" s="7"/>
      <c r="M2284" s="9"/>
      <c r="N2284" s="68"/>
      <c r="O2284" s="18" t="e">
        <f t="shared" ca="1" si="147"/>
        <v>#VALUE!</v>
      </c>
      <c r="P2284" s="80"/>
      <c r="Q2284" s="80"/>
      <c r="R2284" s="80"/>
      <c r="S2284" s="80"/>
    </row>
    <row r="2285" spans="1:19">
      <c r="A2285" s="34">
        <v>2334</v>
      </c>
      <c r="B2285" s="7"/>
      <c r="C2285" s="7"/>
      <c r="D2285" s="7" t="str">
        <f t="shared" si="146"/>
        <v/>
      </c>
      <c r="E2285" s="7"/>
      <c r="F2285" s="19" t="str">
        <f t="shared" si="148"/>
        <v/>
      </c>
      <c r="G2285" s="39"/>
      <c r="H2285" s="7" t="str">
        <f t="shared" si="145"/>
        <v>空</v>
      </c>
      <c r="I2285" s="23"/>
      <c r="J2285" s="21"/>
      <c r="K2285" s="7"/>
      <c r="L2285" s="7"/>
      <c r="M2285" s="9"/>
      <c r="N2285" s="68"/>
      <c r="O2285" s="18" t="e">
        <f t="shared" ca="1" si="147"/>
        <v>#VALUE!</v>
      </c>
      <c r="P2285" s="80"/>
      <c r="Q2285" s="80"/>
      <c r="R2285" s="80"/>
      <c r="S2285" s="80"/>
    </row>
    <row r="2286" spans="1:19">
      <c r="A2286" s="34">
        <v>2335</v>
      </c>
      <c r="B2286" s="7"/>
      <c r="C2286" s="7"/>
      <c r="D2286" s="7" t="str">
        <f t="shared" si="146"/>
        <v/>
      </c>
      <c r="E2286" s="7"/>
      <c r="F2286" s="19" t="str">
        <f t="shared" si="148"/>
        <v/>
      </c>
      <c r="G2286" s="39"/>
      <c r="H2286" s="7" t="str">
        <f t="shared" si="145"/>
        <v>空</v>
      </c>
      <c r="I2286" s="23"/>
      <c r="J2286" s="21"/>
      <c r="K2286" s="7"/>
      <c r="L2286" s="7"/>
      <c r="M2286" s="9"/>
      <c r="N2286" s="68"/>
      <c r="O2286" s="18" t="e">
        <f t="shared" ca="1" si="147"/>
        <v>#VALUE!</v>
      </c>
      <c r="P2286" s="80"/>
      <c r="Q2286" s="80"/>
      <c r="R2286" s="80"/>
      <c r="S2286" s="80"/>
    </row>
    <row r="2287" spans="1:19">
      <c r="A2287" s="34">
        <v>2336</v>
      </c>
      <c r="B2287" s="7"/>
      <c r="C2287" s="7"/>
      <c r="D2287" s="7" t="str">
        <f t="shared" si="146"/>
        <v/>
      </c>
      <c r="E2287" s="7"/>
      <c r="F2287" s="19" t="str">
        <f t="shared" si="148"/>
        <v/>
      </c>
      <c r="G2287" s="39"/>
      <c r="H2287" s="7" t="str">
        <f t="shared" si="145"/>
        <v>空</v>
      </c>
      <c r="I2287" s="23"/>
      <c r="J2287" s="21"/>
      <c r="K2287" s="7"/>
      <c r="L2287" s="7"/>
      <c r="M2287" s="9"/>
      <c r="N2287" s="68"/>
      <c r="O2287" s="18" t="e">
        <f t="shared" ca="1" si="147"/>
        <v>#VALUE!</v>
      </c>
      <c r="P2287" s="80"/>
      <c r="Q2287" s="80"/>
      <c r="R2287" s="80"/>
      <c r="S2287" s="80"/>
    </row>
    <row r="2288" spans="1:19">
      <c r="A2288" s="34">
        <v>2337</v>
      </c>
      <c r="B2288" s="7"/>
      <c r="C2288" s="7"/>
      <c r="D2288" s="7" t="str">
        <f t="shared" si="146"/>
        <v/>
      </c>
      <c r="E2288" s="7"/>
      <c r="F2288" s="19" t="str">
        <f t="shared" si="148"/>
        <v/>
      </c>
      <c r="G2288" s="39"/>
      <c r="H2288" s="7" t="str">
        <f t="shared" si="145"/>
        <v>空</v>
      </c>
      <c r="I2288" s="23"/>
      <c r="J2288" s="21"/>
      <c r="K2288" s="7"/>
      <c r="L2288" s="7"/>
      <c r="M2288" s="9"/>
      <c r="N2288" s="68"/>
      <c r="O2288" s="18" t="e">
        <f t="shared" ca="1" si="147"/>
        <v>#VALUE!</v>
      </c>
      <c r="P2288" s="80"/>
      <c r="Q2288" s="80"/>
      <c r="R2288" s="80"/>
      <c r="S2288" s="80"/>
    </row>
    <row r="2289" spans="1:19">
      <c r="A2289" s="34">
        <v>2338</v>
      </c>
      <c r="B2289" s="7"/>
      <c r="C2289" s="7"/>
      <c r="D2289" s="7" t="str">
        <f t="shared" si="146"/>
        <v/>
      </c>
      <c r="E2289" s="7"/>
      <c r="F2289" s="19" t="str">
        <f t="shared" si="148"/>
        <v/>
      </c>
      <c r="G2289" s="39"/>
      <c r="H2289" s="7" t="str">
        <f t="shared" si="145"/>
        <v>空</v>
      </c>
      <c r="I2289" s="23"/>
      <c r="J2289" s="21"/>
      <c r="K2289" s="7"/>
      <c r="L2289" s="7"/>
      <c r="M2289" s="9"/>
      <c r="N2289" s="68"/>
      <c r="O2289" s="18" t="e">
        <f t="shared" ca="1" si="147"/>
        <v>#VALUE!</v>
      </c>
      <c r="P2289" s="80"/>
      <c r="Q2289" s="80"/>
      <c r="R2289" s="80"/>
      <c r="S2289" s="80"/>
    </row>
    <row r="2290" spans="1:19">
      <c r="A2290" s="34">
        <v>2339</v>
      </c>
      <c r="B2290" s="7"/>
      <c r="C2290" s="7"/>
      <c r="D2290" s="7" t="str">
        <f t="shared" si="146"/>
        <v/>
      </c>
      <c r="E2290" s="7"/>
      <c r="F2290" s="19" t="str">
        <f t="shared" si="148"/>
        <v/>
      </c>
      <c r="G2290" s="39"/>
      <c r="H2290" s="7" t="str">
        <f t="shared" si="145"/>
        <v>空</v>
      </c>
      <c r="I2290" s="23"/>
      <c r="J2290" s="21"/>
      <c r="K2290" s="7"/>
      <c r="L2290" s="7"/>
      <c r="M2290" s="9"/>
      <c r="N2290" s="68"/>
      <c r="O2290" s="18" t="e">
        <f t="shared" ca="1" si="147"/>
        <v>#VALUE!</v>
      </c>
      <c r="P2290" s="80"/>
      <c r="Q2290" s="80"/>
      <c r="R2290" s="80"/>
      <c r="S2290" s="80"/>
    </row>
    <row r="2291" spans="1:19">
      <c r="A2291" s="34">
        <v>2340</v>
      </c>
      <c r="B2291" s="7"/>
      <c r="C2291" s="7"/>
      <c r="D2291" s="7" t="str">
        <f t="shared" si="146"/>
        <v/>
      </c>
      <c r="E2291" s="7"/>
      <c r="F2291" s="19" t="str">
        <f t="shared" si="148"/>
        <v/>
      </c>
      <c r="G2291" s="39"/>
      <c r="H2291" s="7" t="str">
        <f t="shared" si="145"/>
        <v>空</v>
      </c>
      <c r="I2291" s="23"/>
      <c r="J2291" s="21"/>
      <c r="K2291" s="7"/>
      <c r="L2291" s="7"/>
      <c r="M2291" s="9"/>
      <c r="N2291" s="68"/>
      <c r="O2291" s="18" t="e">
        <f t="shared" ca="1" si="147"/>
        <v>#VALUE!</v>
      </c>
      <c r="P2291" s="80"/>
      <c r="Q2291" s="80"/>
      <c r="R2291" s="80"/>
      <c r="S2291" s="80"/>
    </row>
    <row r="2292" spans="1:19">
      <c r="A2292" s="34">
        <v>2341</v>
      </c>
      <c r="B2292" s="7"/>
      <c r="C2292" s="7"/>
      <c r="D2292" s="7" t="str">
        <f t="shared" si="146"/>
        <v/>
      </c>
      <c r="E2292" s="7"/>
      <c r="F2292" s="19" t="str">
        <f t="shared" si="148"/>
        <v/>
      </c>
      <c r="G2292" s="39"/>
      <c r="H2292" s="7" t="str">
        <f t="shared" si="145"/>
        <v>空</v>
      </c>
      <c r="I2292" s="23"/>
      <c r="J2292" s="21"/>
      <c r="K2292" s="7"/>
      <c r="L2292" s="7"/>
      <c r="M2292" s="9"/>
      <c r="N2292" s="68"/>
      <c r="O2292" s="18" t="e">
        <f t="shared" ca="1" si="147"/>
        <v>#VALUE!</v>
      </c>
      <c r="P2292" s="80"/>
      <c r="Q2292" s="80"/>
      <c r="R2292" s="80"/>
      <c r="S2292" s="80"/>
    </row>
    <row r="2293" spans="1:19">
      <c r="A2293" s="34">
        <v>2342</v>
      </c>
      <c r="B2293" s="7"/>
      <c r="C2293" s="7"/>
      <c r="D2293" s="7" t="str">
        <f t="shared" si="146"/>
        <v/>
      </c>
      <c r="E2293" s="7"/>
      <c r="F2293" s="19" t="str">
        <f t="shared" si="148"/>
        <v/>
      </c>
      <c r="G2293" s="39"/>
      <c r="H2293" s="7" t="str">
        <f t="shared" si="145"/>
        <v>空</v>
      </c>
      <c r="I2293" s="23"/>
      <c r="J2293" s="21"/>
      <c r="K2293" s="7"/>
      <c r="L2293" s="7"/>
      <c r="M2293" s="9"/>
      <c r="N2293" s="68"/>
      <c r="O2293" s="18" t="e">
        <f t="shared" ca="1" si="147"/>
        <v>#VALUE!</v>
      </c>
      <c r="P2293" s="80"/>
      <c r="Q2293" s="80"/>
      <c r="R2293" s="80"/>
      <c r="S2293" s="80"/>
    </row>
    <row r="2294" spans="1:19">
      <c r="A2294" s="34">
        <v>2343</v>
      </c>
      <c r="B2294" s="7"/>
      <c r="C2294" s="7"/>
      <c r="D2294" s="7" t="str">
        <f t="shared" si="146"/>
        <v/>
      </c>
      <c r="E2294" s="7"/>
      <c r="F2294" s="19" t="str">
        <f t="shared" si="148"/>
        <v/>
      </c>
      <c r="G2294" s="39"/>
      <c r="H2294" s="7" t="str">
        <f t="shared" si="145"/>
        <v>空</v>
      </c>
      <c r="I2294" s="23"/>
      <c r="J2294" s="21"/>
      <c r="K2294" s="7"/>
      <c r="L2294" s="7"/>
      <c r="M2294" s="9"/>
      <c r="N2294" s="68"/>
      <c r="O2294" s="18" t="e">
        <f t="shared" ca="1" si="147"/>
        <v>#VALUE!</v>
      </c>
      <c r="P2294" s="80"/>
      <c r="Q2294" s="80"/>
      <c r="R2294" s="80"/>
      <c r="S2294" s="80"/>
    </row>
    <row r="2295" spans="1:19">
      <c r="A2295" s="34">
        <v>2344</v>
      </c>
      <c r="B2295" s="7"/>
      <c r="C2295" s="7"/>
      <c r="D2295" s="7" t="str">
        <f t="shared" si="146"/>
        <v/>
      </c>
      <c r="E2295" s="7"/>
      <c r="F2295" s="19" t="str">
        <f t="shared" si="148"/>
        <v/>
      </c>
      <c r="G2295" s="39"/>
      <c r="H2295" s="7" t="str">
        <f t="shared" si="145"/>
        <v>空</v>
      </c>
      <c r="I2295" s="23"/>
      <c r="J2295" s="21"/>
      <c r="K2295" s="7"/>
      <c r="L2295" s="7"/>
      <c r="M2295" s="9"/>
      <c r="N2295" s="68"/>
      <c r="O2295" s="18" t="e">
        <f t="shared" ca="1" si="147"/>
        <v>#VALUE!</v>
      </c>
      <c r="P2295" s="80"/>
      <c r="Q2295" s="80"/>
      <c r="R2295" s="80"/>
      <c r="S2295" s="80"/>
    </row>
    <row r="2296" spans="1:19">
      <c r="A2296" s="34">
        <v>2345</v>
      </c>
      <c r="B2296" s="7"/>
      <c r="C2296" s="7"/>
      <c r="D2296" s="7" t="str">
        <f t="shared" si="146"/>
        <v/>
      </c>
      <c r="E2296" s="7"/>
      <c r="F2296" s="19" t="str">
        <f t="shared" si="148"/>
        <v/>
      </c>
      <c r="G2296" s="39"/>
      <c r="H2296" s="7" t="str">
        <f t="shared" si="145"/>
        <v>空</v>
      </c>
      <c r="I2296" s="23"/>
      <c r="J2296" s="21"/>
      <c r="K2296" s="7"/>
      <c r="L2296" s="7"/>
      <c r="M2296" s="9"/>
      <c r="N2296" s="68"/>
      <c r="O2296" s="18" t="e">
        <f t="shared" ca="1" si="147"/>
        <v>#VALUE!</v>
      </c>
      <c r="P2296" s="80"/>
      <c r="Q2296" s="80"/>
      <c r="R2296" s="80"/>
      <c r="S2296" s="80"/>
    </row>
    <row r="2297" spans="1:19">
      <c r="A2297" s="34">
        <v>2346</v>
      </c>
      <c r="B2297" s="7"/>
      <c r="C2297" s="7"/>
      <c r="D2297" s="7" t="str">
        <f t="shared" si="146"/>
        <v/>
      </c>
      <c r="E2297" s="7"/>
      <c r="F2297" s="19" t="str">
        <f t="shared" si="148"/>
        <v/>
      </c>
      <c r="G2297" s="39"/>
      <c r="H2297" s="7" t="str">
        <f t="shared" si="145"/>
        <v>空</v>
      </c>
      <c r="I2297" s="23"/>
      <c r="J2297" s="21"/>
      <c r="K2297" s="7"/>
      <c r="L2297" s="7"/>
      <c r="M2297" s="9"/>
      <c r="N2297" s="68"/>
      <c r="O2297" s="18" t="e">
        <f t="shared" ca="1" si="147"/>
        <v>#VALUE!</v>
      </c>
      <c r="P2297" s="80"/>
      <c r="Q2297" s="80"/>
      <c r="R2297" s="80"/>
      <c r="S2297" s="80"/>
    </row>
    <row r="2298" spans="1:19">
      <c r="A2298" s="34">
        <v>2347</v>
      </c>
      <c r="B2298" s="7"/>
      <c r="C2298" s="7"/>
      <c r="D2298" s="7" t="str">
        <f t="shared" si="146"/>
        <v/>
      </c>
      <c r="E2298" s="7"/>
      <c r="F2298" s="19" t="str">
        <f t="shared" si="148"/>
        <v/>
      </c>
      <c r="G2298" s="39"/>
      <c r="H2298" s="7" t="str">
        <f t="shared" si="145"/>
        <v>空</v>
      </c>
      <c r="I2298" s="23"/>
      <c r="J2298" s="21"/>
      <c r="K2298" s="7"/>
      <c r="L2298" s="7"/>
      <c r="M2298" s="9"/>
      <c r="N2298" s="68"/>
      <c r="O2298" s="18" t="e">
        <f t="shared" ca="1" si="147"/>
        <v>#VALUE!</v>
      </c>
      <c r="P2298" s="80"/>
      <c r="Q2298" s="80"/>
      <c r="R2298" s="80"/>
      <c r="S2298" s="80"/>
    </row>
    <row r="2299" spans="1:19">
      <c r="A2299" s="34">
        <v>2348</v>
      </c>
      <c r="B2299" s="7"/>
      <c r="C2299" s="7"/>
      <c r="D2299" s="7" t="str">
        <f t="shared" si="146"/>
        <v/>
      </c>
      <c r="E2299" s="7"/>
      <c r="F2299" s="19" t="str">
        <f t="shared" si="148"/>
        <v/>
      </c>
      <c r="G2299" s="39"/>
      <c r="H2299" s="7" t="str">
        <f t="shared" si="145"/>
        <v>空</v>
      </c>
      <c r="I2299" s="23"/>
      <c r="J2299" s="21"/>
      <c r="K2299" s="7"/>
      <c r="L2299" s="7"/>
      <c r="M2299" s="9"/>
      <c r="N2299" s="68"/>
      <c r="O2299" s="18" t="e">
        <f t="shared" ca="1" si="147"/>
        <v>#VALUE!</v>
      </c>
      <c r="P2299" s="80"/>
      <c r="Q2299" s="80"/>
      <c r="R2299" s="80"/>
      <c r="S2299" s="80"/>
    </row>
    <row r="2300" spans="1:19">
      <c r="A2300" s="34">
        <v>2349</v>
      </c>
      <c r="B2300" s="7"/>
      <c r="C2300" s="7"/>
      <c r="D2300" s="7" t="str">
        <f t="shared" si="146"/>
        <v/>
      </c>
      <c r="E2300" s="7"/>
      <c r="F2300" s="19" t="str">
        <f t="shared" si="148"/>
        <v/>
      </c>
      <c r="G2300" s="39"/>
      <c r="H2300" s="7" t="str">
        <f t="shared" si="145"/>
        <v>空</v>
      </c>
      <c r="I2300" s="23"/>
      <c r="J2300" s="21"/>
      <c r="K2300" s="7"/>
      <c r="L2300" s="7"/>
      <c r="M2300" s="9"/>
      <c r="N2300" s="68"/>
      <c r="O2300" s="18" t="e">
        <f t="shared" ca="1" si="147"/>
        <v>#VALUE!</v>
      </c>
      <c r="P2300" s="80"/>
      <c r="Q2300" s="80"/>
      <c r="R2300" s="80"/>
      <c r="S2300" s="80"/>
    </row>
    <row r="2301" spans="1:19">
      <c r="A2301" s="34">
        <v>2350</v>
      </c>
      <c r="B2301" s="7"/>
      <c r="C2301" s="7"/>
      <c r="D2301" s="7" t="str">
        <f t="shared" si="146"/>
        <v/>
      </c>
      <c r="E2301" s="7"/>
      <c r="F2301" s="19" t="str">
        <f t="shared" si="148"/>
        <v/>
      </c>
      <c r="G2301" s="39"/>
      <c r="H2301" s="7" t="str">
        <f t="shared" si="145"/>
        <v>空</v>
      </c>
      <c r="I2301" s="23"/>
      <c r="J2301" s="21"/>
      <c r="K2301" s="7"/>
      <c r="L2301" s="7"/>
      <c r="M2301" s="9"/>
      <c r="N2301" s="68"/>
      <c r="O2301" s="18" t="e">
        <f t="shared" ca="1" si="147"/>
        <v>#VALUE!</v>
      </c>
      <c r="P2301" s="80"/>
      <c r="Q2301" s="80"/>
      <c r="R2301" s="80"/>
      <c r="S2301" s="80"/>
    </row>
    <row r="2302" spans="1:19">
      <c r="A2302" s="34">
        <v>2351</v>
      </c>
      <c r="B2302" s="7"/>
      <c r="C2302" s="7"/>
      <c r="D2302" s="7" t="str">
        <f t="shared" si="146"/>
        <v/>
      </c>
      <c r="E2302" s="7"/>
      <c r="F2302" s="19" t="str">
        <f t="shared" si="148"/>
        <v/>
      </c>
      <c r="G2302" s="39"/>
      <c r="H2302" s="7" t="str">
        <f t="shared" si="145"/>
        <v>空</v>
      </c>
      <c r="I2302" s="23"/>
      <c r="J2302" s="21"/>
      <c r="K2302" s="7"/>
      <c r="L2302" s="7"/>
      <c r="M2302" s="9"/>
      <c r="N2302" s="68"/>
      <c r="O2302" s="18" t="e">
        <f t="shared" ca="1" si="147"/>
        <v>#VALUE!</v>
      </c>
      <c r="P2302" s="80"/>
      <c r="Q2302" s="80"/>
      <c r="R2302" s="80"/>
      <c r="S2302" s="80"/>
    </row>
    <row r="2303" spans="1:19">
      <c r="A2303" s="34">
        <v>2352</v>
      </c>
      <c r="B2303" s="7"/>
      <c r="C2303" s="7"/>
      <c r="D2303" s="7" t="str">
        <f t="shared" si="146"/>
        <v/>
      </c>
      <c r="E2303" s="7"/>
      <c r="F2303" s="19" t="str">
        <f t="shared" si="148"/>
        <v/>
      </c>
      <c r="G2303" s="39"/>
      <c r="H2303" s="7" t="str">
        <f t="shared" si="145"/>
        <v>空</v>
      </c>
      <c r="I2303" s="23"/>
      <c r="J2303" s="21"/>
      <c r="K2303" s="7"/>
      <c r="L2303" s="7"/>
      <c r="M2303" s="9"/>
      <c r="N2303" s="68"/>
      <c r="O2303" s="18" t="e">
        <f t="shared" ca="1" si="147"/>
        <v>#VALUE!</v>
      </c>
      <c r="P2303" s="80"/>
      <c r="Q2303" s="80"/>
      <c r="R2303" s="80"/>
      <c r="S2303" s="80"/>
    </row>
    <row r="2304" spans="1:19">
      <c r="A2304" s="34">
        <v>2353</v>
      </c>
      <c r="B2304" s="7"/>
      <c r="C2304" s="7"/>
      <c r="D2304" s="7" t="str">
        <f t="shared" si="146"/>
        <v/>
      </c>
      <c r="E2304" s="7"/>
      <c r="F2304" s="19" t="str">
        <f t="shared" si="148"/>
        <v/>
      </c>
      <c r="G2304" s="39"/>
      <c r="H2304" s="7" t="str">
        <f t="shared" si="145"/>
        <v>空</v>
      </c>
      <c r="I2304" s="23"/>
      <c r="J2304" s="21"/>
      <c r="K2304" s="7"/>
      <c r="L2304" s="7"/>
      <c r="M2304" s="9"/>
      <c r="N2304" s="68"/>
      <c r="O2304" s="18" t="e">
        <f t="shared" ca="1" si="147"/>
        <v>#VALUE!</v>
      </c>
      <c r="P2304" s="80"/>
      <c r="Q2304" s="80"/>
      <c r="R2304" s="80"/>
      <c r="S2304" s="80"/>
    </row>
    <row r="2305" spans="1:19">
      <c r="A2305" s="34">
        <v>2354</v>
      </c>
      <c r="B2305" s="7"/>
      <c r="C2305" s="7"/>
      <c r="D2305" s="7" t="str">
        <f t="shared" si="146"/>
        <v/>
      </c>
      <c r="E2305" s="7"/>
      <c r="F2305" s="19" t="str">
        <f t="shared" si="148"/>
        <v/>
      </c>
      <c r="G2305" s="39"/>
      <c r="H2305" s="7" t="str">
        <f t="shared" si="145"/>
        <v>空</v>
      </c>
      <c r="I2305" s="23"/>
      <c r="J2305" s="21"/>
      <c r="K2305" s="7"/>
      <c r="L2305" s="7"/>
      <c r="M2305" s="9"/>
      <c r="N2305" s="68"/>
      <c r="O2305" s="18" t="e">
        <f t="shared" ca="1" si="147"/>
        <v>#VALUE!</v>
      </c>
      <c r="P2305" s="80"/>
      <c r="Q2305" s="80"/>
      <c r="R2305" s="80"/>
      <c r="S2305" s="80"/>
    </row>
    <row r="2306" spans="1:19">
      <c r="A2306" s="34">
        <v>2355</v>
      </c>
      <c r="B2306" s="7"/>
      <c r="C2306" s="7"/>
      <c r="D2306" s="7" t="str">
        <f t="shared" si="146"/>
        <v/>
      </c>
      <c r="E2306" s="7"/>
      <c r="F2306" s="19" t="str">
        <f t="shared" si="148"/>
        <v/>
      </c>
      <c r="G2306" s="39"/>
      <c r="H2306" s="7" t="str">
        <f t="shared" si="145"/>
        <v>空</v>
      </c>
      <c r="I2306" s="23"/>
      <c r="J2306" s="21"/>
      <c r="K2306" s="7"/>
      <c r="L2306" s="7"/>
      <c r="M2306" s="9"/>
      <c r="N2306" s="68"/>
      <c r="O2306" s="18" t="e">
        <f t="shared" ca="1" si="147"/>
        <v>#VALUE!</v>
      </c>
      <c r="P2306" s="80"/>
      <c r="Q2306" s="80"/>
      <c r="R2306" s="80"/>
      <c r="S2306" s="80"/>
    </row>
    <row r="2307" spans="1:19">
      <c r="A2307" s="34">
        <v>2356</v>
      </c>
      <c r="B2307" s="7"/>
      <c r="C2307" s="7"/>
      <c r="D2307" s="7" t="str">
        <f t="shared" si="146"/>
        <v/>
      </c>
      <c r="E2307" s="7"/>
      <c r="F2307" s="19" t="str">
        <f t="shared" si="148"/>
        <v/>
      </c>
      <c r="G2307" s="39"/>
      <c r="H2307" s="7" t="str">
        <f t="shared" ref="H2307:H2370" si="149">IF(I2307="","空","重")</f>
        <v>空</v>
      </c>
      <c r="I2307" s="23"/>
      <c r="J2307" s="21"/>
      <c r="K2307" s="7"/>
      <c r="L2307" s="7"/>
      <c r="M2307" s="9"/>
      <c r="N2307" s="68"/>
      <c r="O2307" s="18" t="e">
        <f t="shared" ca="1" si="147"/>
        <v>#VALUE!</v>
      </c>
      <c r="P2307" s="80"/>
      <c r="Q2307" s="80"/>
      <c r="R2307" s="80"/>
      <c r="S2307" s="80"/>
    </row>
    <row r="2308" spans="1:19">
      <c r="A2308" s="34">
        <v>2357</v>
      </c>
      <c r="B2308" s="7"/>
      <c r="C2308" s="7"/>
      <c r="D2308" s="7" t="str">
        <f t="shared" ref="D2308:D2371" si="150">IF(B2308="","","HPL箱")</f>
        <v/>
      </c>
      <c r="E2308" s="7"/>
      <c r="F2308" s="19" t="str">
        <f t="shared" si="148"/>
        <v/>
      </c>
      <c r="G2308" s="39"/>
      <c r="H2308" s="7" t="str">
        <f t="shared" si="149"/>
        <v>空</v>
      </c>
      <c r="I2308" s="23"/>
      <c r="J2308" s="21"/>
      <c r="K2308" s="7"/>
      <c r="L2308" s="7"/>
      <c r="M2308" s="9"/>
      <c r="N2308" s="68"/>
      <c r="O2308" s="18" t="e">
        <f t="shared" ca="1" si="147"/>
        <v>#VALUE!</v>
      </c>
      <c r="P2308" s="80"/>
      <c r="Q2308" s="80"/>
      <c r="R2308" s="80"/>
      <c r="S2308" s="80"/>
    </row>
    <row r="2309" spans="1:19">
      <c r="A2309" s="34">
        <v>2358</v>
      </c>
      <c r="B2309" s="7"/>
      <c r="C2309" s="7"/>
      <c r="D2309" s="7" t="str">
        <f t="shared" si="150"/>
        <v/>
      </c>
      <c r="E2309" s="7"/>
      <c r="F2309" s="19" t="str">
        <f t="shared" si="148"/>
        <v/>
      </c>
      <c r="G2309" s="39"/>
      <c r="H2309" s="7" t="str">
        <f t="shared" si="149"/>
        <v>空</v>
      </c>
      <c r="I2309" s="23"/>
      <c r="J2309" s="21"/>
      <c r="K2309" s="7"/>
      <c r="L2309" s="7"/>
      <c r="M2309" s="9"/>
      <c r="N2309" s="68"/>
      <c r="O2309" s="18" t="e">
        <f t="shared" ca="1" si="147"/>
        <v>#VALUE!</v>
      </c>
      <c r="P2309" s="80"/>
      <c r="Q2309" s="80"/>
      <c r="R2309" s="80"/>
      <c r="S2309" s="80"/>
    </row>
    <row r="2310" spans="1:19">
      <c r="A2310" s="34">
        <v>2359</v>
      </c>
      <c r="B2310" s="7"/>
      <c r="C2310" s="7"/>
      <c r="D2310" s="7" t="str">
        <f t="shared" si="150"/>
        <v/>
      </c>
      <c r="E2310" s="7"/>
      <c r="F2310" s="19" t="str">
        <f t="shared" si="148"/>
        <v/>
      </c>
      <c r="G2310" s="39"/>
      <c r="H2310" s="7" t="str">
        <f t="shared" si="149"/>
        <v>空</v>
      </c>
      <c r="I2310" s="23"/>
      <c r="J2310" s="21"/>
      <c r="K2310" s="7"/>
      <c r="L2310" s="7"/>
      <c r="M2310" s="9"/>
      <c r="N2310" s="68"/>
      <c r="O2310" s="18" t="e">
        <f t="shared" ca="1" si="147"/>
        <v>#VALUE!</v>
      </c>
      <c r="P2310" s="80"/>
      <c r="Q2310" s="80"/>
      <c r="R2310" s="80"/>
      <c r="S2310" s="80"/>
    </row>
    <row r="2311" spans="1:19">
      <c r="A2311" s="34">
        <v>2360</v>
      </c>
      <c r="B2311" s="7"/>
      <c r="C2311" s="7"/>
      <c r="D2311" s="7" t="str">
        <f t="shared" si="150"/>
        <v/>
      </c>
      <c r="E2311" s="7"/>
      <c r="F2311" s="19" t="str">
        <f t="shared" si="148"/>
        <v/>
      </c>
      <c r="G2311" s="39"/>
      <c r="H2311" s="7" t="str">
        <f t="shared" si="149"/>
        <v>空</v>
      </c>
      <c r="I2311" s="23"/>
      <c r="J2311" s="21"/>
      <c r="K2311" s="7"/>
      <c r="L2311" s="7"/>
      <c r="M2311" s="9"/>
      <c r="N2311" s="68"/>
      <c r="O2311" s="18" t="e">
        <f t="shared" ca="1" si="147"/>
        <v>#VALUE!</v>
      </c>
      <c r="P2311" s="80"/>
      <c r="Q2311" s="80"/>
      <c r="R2311" s="80"/>
      <c r="S2311" s="80"/>
    </row>
    <row r="2312" spans="1:19">
      <c r="A2312" s="34">
        <v>2361</v>
      </c>
      <c r="B2312" s="7"/>
      <c r="C2312" s="7"/>
      <c r="D2312" s="7" t="str">
        <f t="shared" si="150"/>
        <v/>
      </c>
      <c r="E2312" s="7"/>
      <c r="F2312" s="19" t="str">
        <f t="shared" si="148"/>
        <v/>
      </c>
      <c r="G2312" s="39"/>
      <c r="H2312" s="7" t="str">
        <f t="shared" si="149"/>
        <v>空</v>
      </c>
      <c r="I2312" s="23"/>
      <c r="J2312" s="21"/>
      <c r="K2312" s="7"/>
      <c r="L2312" s="7"/>
      <c r="M2312" s="9"/>
      <c r="N2312" s="68"/>
      <c r="O2312" s="18" t="e">
        <f t="shared" ca="1" si="147"/>
        <v>#VALUE!</v>
      </c>
      <c r="P2312" s="80"/>
      <c r="Q2312" s="80"/>
      <c r="R2312" s="80"/>
      <c r="S2312" s="80"/>
    </row>
    <row r="2313" spans="1:19">
      <c r="A2313" s="34">
        <v>2362</v>
      </c>
      <c r="B2313" s="7"/>
      <c r="C2313" s="7"/>
      <c r="D2313" s="7" t="str">
        <f t="shared" si="150"/>
        <v/>
      </c>
      <c r="E2313" s="7"/>
      <c r="F2313" s="19" t="str">
        <f t="shared" si="148"/>
        <v/>
      </c>
      <c r="G2313" s="39"/>
      <c r="H2313" s="7" t="str">
        <f t="shared" si="149"/>
        <v>空</v>
      </c>
      <c r="I2313" s="23"/>
      <c r="J2313" s="21"/>
      <c r="K2313" s="7"/>
      <c r="L2313" s="7"/>
      <c r="M2313" s="9"/>
      <c r="N2313" s="68"/>
      <c r="O2313" s="18" t="e">
        <f t="shared" ca="1" si="147"/>
        <v>#VALUE!</v>
      </c>
      <c r="P2313" s="80"/>
      <c r="Q2313" s="80"/>
      <c r="R2313" s="80"/>
      <c r="S2313" s="80"/>
    </row>
    <row r="2314" spans="1:19">
      <c r="A2314" s="34">
        <v>2363</v>
      </c>
      <c r="B2314" s="7"/>
      <c r="C2314" s="7"/>
      <c r="D2314" s="7" t="str">
        <f t="shared" si="150"/>
        <v/>
      </c>
      <c r="E2314" s="7"/>
      <c r="F2314" s="19" t="str">
        <f t="shared" si="148"/>
        <v/>
      </c>
      <c r="G2314" s="39"/>
      <c r="H2314" s="7" t="str">
        <f t="shared" si="149"/>
        <v>空</v>
      </c>
      <c r="I2314" s="23"/>
      <c r="J2314" s="21"/>
      <c r="K2314" s="7"/>
      <c r="L2314" s="7"/>
      <c r="M2314" s="9"/>
      <c r="N2314" s="68"/>
      <c r="O2314" s="18" t="e">
        <f t="shared" ca="1" si="147"/>
        <v>#VALUE!</v>
      </c>
      <c r="P2314" s="80"/>
      <c r="Q2314" s="80"/>
      <c r="R2314" s="80"/>
      <c r="S2314" s="80"/>
    </row>
    <row r="2315" spans="1:19">
      <c r="A2315" s="34">
        <v>2364</v>
      </c>
      <c r="B2315" s="7"/>
      <c r="C2315" s="7"/>
      <c r="D2315" s="7" t="str">
        <f t="shared" si="150"/>
        <v/>
      </c>
      <c r="E2315" s="7"/>
      <c r="F2315" s="19" t="str">
        <f t="shared" si="148"/>
        <v/>
      </c>
      <c r="G2315" s="39"/>
      <c r="H2315" s="7" t="str">
        <f t="shared" si="149"/>
        <v>空</v>
      </c>
      <c r="I2315" s="23"/>
      <c r="J2315" s="21"/>
      <c r="K2315" s="7"/>
      <c r="L2315" s="7"/>
      <c r="M2315" s="9"/>
      <c r="N2315" s="68"/>
      <c r="O2315" s="18" t="e">
        <f t="shared" ca="1" si="147"/>
        <v>#VALUE!</v>
      </c>
      <c r="P2315" s="80"/>
      <c r="Q2315" s="80"/>
      <c r="R2315" s="80"/>
      <c r="S2315" s="80"/>
    </row>
    <row r="2316" spans="1:19">
      <c r="A2316" s="34">
        <v>2365</v>
      </c>
      <c r="B2316" s="7"/>
      <c r="C2316" s="7"/>
      <c r="D2316" s="7" t="str">
        <f t="shared" si="150"/>
        <v/>
      </c>
      <c r="E2316" s="7"/>
      <c r="F2316" s="19" t="str">
        <f t="shared" si="148"/>
        <v/>
      </c>
      <c r="G2316" s="39"/>
      <c r="H2316" s="7" t="str">
        <f t="shared" si="149"/>
        <v>空</v>
      </c>
      <c r="I2316" s="23"/>
      <c r="J2316" s="21"/>
      <c r="K2316" s="7"/>
      <c r="L2316" s="7"/>
      <c r="M2316" s="9"/>
      <c r="N2316" s="68"/>
      <c r="O2316" s="18" t="e">
        <f t="shared" ca="1" si="147"/>
        <v>#VALUE!</v>
      </c>
      <c r="P2316" s="80"/>
      <c r="Q2316" s="80"/>
      <c r="R2316" s="80"/>
      <c r="S2316" s="80"/>
    </row>
    <row r="2317" spans="1:19">
      <c r="A2317" s="34">
        <v>2366</v>
      </c>
      <c r="B2317" s="7"/>
      <c r="C2317" s="7"/>
      <c r="D2317" s="7" t="str">
        <f t="shared" si="150"/>
        <v/>
      </c>
      <c r="E2317" s="7"/>
      <c r="F2317" s="19" t="str">
        <f t="shared" si="148"/>
        <v/>
      </c>
      <c r="G2317" s="39"/>
      <c r="H2317" s="7" t="str">
        <f t="shared" si="149"/>
        <v>空</v>
      </c>
      <c r="I2317" s="23"/>
      <c r="J2317" s="21"/>
      <c r="K2317" s="7"/>
      <c r="L2317" s="7"/>
      <c r="M2317" s="9"/>
      <c r="N2317" s="68"/>
      <c r="O2317" s="18" t="e">
        <f t="shared" ca="1" si="147"/>
        <v>#VALUE!</v>
      </c>
      <c r="P2317" s="80"/>
      <c r="Q2317" s="80"/>
      <c r="R2317" s="80"/>
      <c r="S2317" s="80"/>
    </row>
    <row r="2318" spans="1:19">
      <c r="A2318" s="34">
        <v>2367</v>
      </c>
      <c r="B2318" s="7"/>
      <c r="C2318" s="7"/>
      <c r="D2318" s="7" t="str">
        <f t="shared" si="150"/>
        <v/>
      </c>
      <c r="E2318" s="7"/>
      <c r="F2318" s="19" t="str">
        <f t="shared" si="148"/>
        <v/>
      </c>
      <c r="G2318" s="39"/>
      <c r="H2318" s="7" t="str">
        <f t="shared" si="149"/>
        <v>空</v>
      </c>
      <c r="I2318" s="23"/>
      <c r="J2318" s="21"/>
      <c r="K2318" s="7"/>
      <c r="L2318" s="7"/>
      <c r="M2318" s="9"/>
      <c r="N2318" s="68"/>
      <c r="O2318" s="18" t="e">
        <f t="shared" ca="1" si="147"/>
        <v>#VALUE!</v>
      </c>
      <c r="P2318" s="80"/>
      <c r="Q2318" s="80"/>
      <c r="R2318" s="80"/>
      <c r="S2318" s="80"/>
    </row>
    <row r="2319" spans="1:19">
      <c r="A2319" s="34">
        <v>2368</v>
      </c>
      <c r="B2319" s="7"/>
      <c r="C2319" s="7"/>
      <c r="D2319" s="7" t="str">
        <f t="shared" si="150"/>
        <v/>
      </c>
      <c r="E2319" s="7"/>
      <c r="F2319" s="19" t="str">
        <f t="shared" si="148"/>
        <v/>
      </c>
      <c r="G2319" s="39"/>
      <c r="H2319" s="7" t="str">
        <f t="shared" si="149"/>
        <v>空</v>
      </c>
      <c r="I2319" s="23"/>
      <c r="J2319" s="21"/>
      <c r="K2319" s="7"/>
      <c r="L2319" s="7"/>
      <c r="M2319" s="9"/>
      <c r="N2319" s="68"/>
      <c r="O2319" s="18" t="e">
        <f t="shared" ca="1" si="147"/>
        <v>#VALUE!</v>
      </c>
      <c r="P2319" s="80"/>
      <c r="Q2319" s="80"/>
      <c r="R2319" s="80"/>
      <c r="S2319" s="80"/>
    </row>
    <row r="2320" spans="1:19">
      <c r="A2320" s="34">
        <v>2369</v>
      </c>
      <c r="B2320" s="7"/>
      <c r="C2320" s="7"/>
      <c r="D2320" s="7" t="str">
        <f t="shared" si="150"/>
        <v/>
      </c>
      <c r="E2320" s="7"/>
      <c r="F2320" s="19" t="str">
        <f t="shared" si="148"/>
        <v/>
      </c>
      <c r="G2320" s="39"/>
      <c r="H2320" s="7" t="str">
        <f t="shared" si="149"/>
        <v>空</v>
      </c>
      <c r="I2320" s="23"/>
      <c r="J2320" s="21"/>
      <c r="K2320" s="7"/>
      <c r="L2320" s="7"/>
      <c r="M2320" s="9"/>
      <c r="N2320" s="68"/>
      <c r="O2320" s="18" t="e">
        <f t="shared" ca="1" si="147"/>
        <v>#VALUE!</v>
      </c>
      <c r="P2320" s="80"/>
      <c r="Q2320" s="80"/>
      <c r="R2320" s="80"/>
      <c r="S2320" s="80"/>
    </row>
    <row r="2321" spans="1:19">
      <c r="A2321" s="34">
        <v>2370</v>
      </c>
      <c r="B2321" s="7"/>
      <c r="C2321" s="7"/>
      <c r="D2321" s="7" t="str">
        <f t="shared" si="150"/>
        <v/>
      </c>
      <c r="E2321" s="7"/>
      <c r="F2321" s="19" t="str">
        <f t="shared" si="148"/>
        <v/>
      </c>
      <c r="G2321" s="39"/>
      <c r="H2321" s="7" t="str">
        <f t="shared" si="149"/>
        <v>空</v>
      </c>
      <c r="I2321" s="23"/>
      <c r="J2321" s="21"/>
      <c r="K2321" s="7"/>
      <c r="L2321" s="7"/>
      <c r="M2321" s="9"/>
      <c r="N2321" s="68"/>
      <c r="O2321" s="18" t="e">
        <f t="shared" ca="1" si="147"/>
        <v>#VALUE!</v>
      </c>
      <c r="P2321" s="80"/>
      <c r="Q2321" s="80"/>
      <c r="R2321" s="80"/>
      <c r="S2321" s="80"/>
    </row>
    <row r="2322" spans="1:19">
      <c r="A2322" s="34">
        <v>2371</v>
      </c>
      <c r="B2322" s="7"/>
      <c r="C2322" s="7"/>
      <c r="D2322" s="7" t="str">
        <f t="shared" si="150"/>
        <v/>
      </c>
      <c r="E2322" s="7"/>
      <c r="F2322" s="19" t="str">
        <f t="shared" si="148"/>
        <v/>
      </c>
      <c r="G2322" s="39"/>
      <c r="H2322" s="7" t="str">
        <f t="shared" si="149"/>
        <v>空</v>
      </c>
      <c r="I2322" s="23"/>
      <c r="J2322" s="21"/>
      <c r="K2322" s="7"/>
      <c r="L2322" s="7"/>
      <c r="M2322" s="9"/>
      <c r="N2322" s="68"/>
      <c r="O2322" s="18" t="e">
        <f t="shared" ref="O2322:O2385" ca="1" si="151">IF(ISNONTEXT(J2322),DATEDIF(F2322,TODAY(),"d")&amp;"天","出场")</f>
        <v>#VALUE!</v>
      </c>
      <c r="P2322" s="80"/>
      <c r="Q2322" s="80"/>
      <c r="R2322" s="80"/>
      <c r="S2322" s="80"/>
    </row>
    <row r="2323" spans="1:19">
      <c r="A2323" s="34">
        <v>2372</v>
      </c>
      <c r="B2323" s="7"/>
      <c r="C2323" s="7"/>
      <c r="D2323" s="7" t="str">
        <f t="shared" si="150"/>
        <v/>
      </c>
      <c r="E2323" s="7"/>
      <c r="F2323" s="19" t="str">
        <f t="shared" si="148"/>
        <v/>
      </c>
      <c r="G2323" s="39"/>
      <c r="H2323" s="7" t="str">
        <f t="shared" si="149"/>
        <v>空</v>
      </c>
      <c r="I2323" s="23"/>
      <c r="J2323" s="21"/>
      <c r="K2323" s="7"/>
      <c r="L2323" s="7"/>
      <c r="M2323" s="9"/>
      <c r="N2323" s="68"/>
      <c r="O2323" s="18" t="e">
        <f t="shared" ca="1" si="151"/>
        <v>#VALUE!</v>
      </c>
      <c r="P2323" s="80"/>
      <c r="Q2323" s="80"/>
      <c r="R2323" s="80"/>
      <c r="S2323" s="80"/>
    </row>
    <row r="2324" spans="1:19">
      <c r="A2324" s="34">
        <v>2373</v>
      </c>
      <c r="B2324" s="7"/>
      <c r="C2324" s="7"/>
      <c r="D2324" s="7" t="str">
        <f t="shared" si="150"/>
        <v/>
      </c>
      <c r="E2324" s="7"/>
      <c r="F2324" s="19" t="str">
        <f t="shared" si="148"/>
        <v/>
      </c>
      <c r="G2324" s="39"/>
      <c r="H2324" s="7" t="str">
        <f t="shared" si="149"/>
        <v>空</v>
      </c>
      <c r="I2324" s="23"/>
      <c r="J2324" s="21"/>
      <c r="K2324" s="7"/>
      <c r="L2324" s="7"/>
      <c r="M2324" s="9"/>
      <c r="N2324" s="68"/>
      <c r="O2324" s="18" t="e">
        <f t="shared" ca="1" si="151"/>
        <v>#VALUE!</v>
      </c>
      <c r="P2324" s="80"/>
      <c r="Q2324" s="80"/>
      <c r="R2324" s="80"/>
      <c r="S2324" s="80"/>
    </row>
    <row r="2325" spans="1:19">
      <c r="A2325" s="34">
        <v>2374</v>
      </c>
      <c r="B2325" s="7"/>
      <c r="C2325" s="7"/>
      <c r="D2325" s="7" t="str">
        <f t="shared" si="150"/>
        <v/>
      </c>
      <c r="E2325" s="7"/>
      <c r="F2325" s="19" t="str">
        <f t="shared" si="148"/>
        <v/>
      </c>
      <c r="G2325" s="39"/>
      <c r="H2325" s="7" t="str">
        <f t="shared" si="149"/>
        <v>空</v>
      </c>
      <c r="I2325" s="23"/>
      <c r="J2325" s="21"/>
      <c r="K2325" s="7"/>
      <c r="L2325" s="7"/>
      <c r="M2325" s="9"/>
      <c r="N2325" s="68"/>
      <c r="O2325" s="18" t="e">
        <f t="shared" ca="1" si="151"/>
        <v>#VALUE!</v>
      </c>
      <c r="P2325" s="80"/>
      <c r="Q2325" s="80"/>
      <c r="R2325" s="80"/>
      <c r="S2325" s="80"/>
    </row>
    <row r="2326" spans="1:19">
      <c r="A2326" s="34">
        <v>2375</v>
      </c>
      <c r="B2326" s="7"/>
      <c r="C2326" s="7"/>
      <c r="D2326" s="7" t="str">
        <f t="shared" si="150"/>
        <v/>
      </c>
      <c r="E2326" s="7"/>
      <c r="F2326" s="19" t="str">
        <f t="shared" si="148"/>
        <v/>
      </c>
      <c r="G2326" s="39"/>
      <c r="H2326" s="7" t="str">
        <f t="shared" si="149"/>
        <v>空</v>
      </c>
      <c r="I2326" s="23"/>
      <c r="J2326" s="21"/>
      <c r="K2326" s="7"/>
      <c r="L2326" s="7"/>
      <c r="M2326" s="9"/>
      <c r="N2326" s="68"/>
      <c r="O2326" s="18" t="e">
        <f t="shared" ca="1" si="151"/>
        <v>#VALUE!</v>
      </c>
      <c r="P2326" s="80"/>
      <c r="Q2326" s="80"/>
      <c r="R2326" s="80"/>
      <c r="S2326" s="80"/>
    </row>
    <row r="2327" spans="1:19">
      <c r="A2327" s="34">
        <v>2376</v>
      </c>
      <c r="B2327" s="7"/>
      <c r="C2327" s="7"/>
      <c r="D2327" s="7" t="str">
        <f t="shared" si="150"/>
        <v/>
      </c>
      <c r="E2327" s="7"/>
      <c r="F2327" s="19" t="str">
        <f t="shared" ref="F2327:F2390" si="152">IF(ISNONTEXT(B2327),"","请输入日期")</f>
        <v/>
      </c>
      <c r="G2327" s="39"/>
      <c r="H2327" s="7" t="str">
        <f t="shared" si="149"/>
        <v>空</v>
      </c>
      <c r="I2327" s="23"/>
      <c r="J2327" s="21"/>
      <c r="K2327" s="7"/>
      <c r="L2327" s="7"/>
      <c r="M2327" s="9"/>
      <c r="N2327" s="68"/>
      <c r="O2327" s="18" t="e">
        <f t="shared" ca="1" si="151"/>
        <v>#VALUE!</v>
      </c>
      <c r="P2327" s="80"/>
      <c r="Q2327" s="80"/>
      <c r="R2327" s="80"/>
      <c r="S2327" s="80"/>
    </row>
    <row r="2328" spans="1:19">
      <c r="A2328" s="34">
        <v>2377</v>
      </c>
      <c r="B2328" s="7"/>
      <c r="C2328" s="7"/>
      <c r="D2328" s="7" t="str">
        <f t="shared" si="150"/>
        <v/>
      </c>
      <c r="E2328" s="7"/>
      <c r="F2328" s="19" t="str">
        <f t="shared" si="152"/>
        <v/>
      </c>
      <c r="G2328" s="39"/>
      <c r="H2328" s="7" t="str">
        <f t="shared" si="149"/>
        <v>空</v>
      </c>
      <c r="I2328" s="23"/>
      <c r="J2328" s="21"/>
      <c r="K2328" s="7"/>
      <c r="L2328" s="7"/>
      <c r="M2328" s="9"/>
      <c r="N2328" s="68"/>
      <c r="O2328" s="18" t="e">
        <f t="shared" ca="1" si="151"/>
        <v>#VALUE!</v>
      </c>
      <c r="P2328" s="80"/>
      <c r="Q2328" s="80"/>
      <c r="R2328" s="80"/>
      <c r="S2328" s="80"/>
    </row>
    <row r="2329" spans="1:19">
      <c r="A2329" s="34">
        <v>2378</v>
      </c>
      <c r="B2329" s="7"/>
      <c r="C2329" s="7"/>
      <c r="D2329" s="7" t="str">
        <f t="shared" si="150"/>
        <v/>
      </c>
      <c r="E2329" s="7"/>
      <c r="F2329" s="19" t="str">
        <f t="shared" si="152"/>
        <v/>
      </c>
      <c r="G2329" s="39"/>
      <c r="H2329" s="7" t="str">
        <f t="shared" si="149"/>
        <v>空</v>
      </c>
      <c r="I2329" s="23"/>
      <c r="J2329" s="21"/>
      <c r="K2329" s="7"/>
      <c r="L2329" s="7"/>
      <c r="M2329" s="9"/>
      <c r="N2329" s="68"/>
      <c r="O2329" s="18" t="e">
        <f t="shared" ca="1" si="151"/>
        <v>#VALUE!</v>
      </c>
      <c r="P2329" s="80"/>
      <c r="Q2329" s="80"/>
      <c r="R2329" s="80"/>
      <c r="S2329" s="80"/>
    </row>
    <row r="2330" spans="1:19">
      <c r="A2330" s="34">
        <v>2379</v>
      </c>
      <c r="B2330" s="7"/>
      <c r="C2330" s="7"/>
      <c r="D2330" s="7" t="str">
        <f t="shared" si="150"/>
        <v/>
      </c>
      <c r="E2330" s="7"/>
      <c r="F2330" s="19" t="str">
        <f t="shared" si="152"/>
        <v/>
      </c>
      <c r="G2330" s="39"/>
      <c r="H2330" s="7" t="str">
        <f t="shared" si="149"/>
        <v>空</v>
      </c>
      <c r="I2330" s="23"/>
      <c r="J2330" s="21"/>
      <c r="K2330" s="7"/>
      <c r="L2330" s="7"/>
      <c r="M2330" s="9"/>
      <c r="N2330" s="68"/>
      <c r="O2330" s="18" t="e">
        <f t="shared" ca="1" si="151"/>
        <v>#VALUE!</v>
      </c>
      <c r="P2330" s="80"/>
      <c r="Q2330" s="80"/>
      <c r="R2330" s="80"/>
      <c r="S2330" s="80"/>
    </row>
    <row r="2331" spans="1:19">
      <c r="A2331" s="34">
        <v>2380</v>
      </c>
      <c r="B2331" s="7"/>
      <c r="C2331" s="7"/>
      <c r="D2331" s="7" t="str">
        <f t="shared" si="150"/>
        <v/>
      </c>
      <c r="E2331" s="7"/>
      <c r="F2331" s="19" t="str">
        <f t="shared" si="152"/>
        <v/>
      </c>
      <c r="G2331" s="39"/>
      <c r="H2331" s="7" t="str">
        <f t="shared" si="149"/>
        <v>空</v>
      </c>
      <c r="I2331" s="23"/>
      <c r="J2331" s="21"/>
      <c r="K2331" s="7"/>
      <c r="L2331" s="7"/>
      <c r="M2331" s="9"/>
      <c r="N2331" s="68"/>
      <c r="O2331" s="18" t="e">
        <f t="shared" ca="1" si="151"/>
        <v>#VALUE!</v>
      </c>
      <c r="P2331" s="80"/>
      <c r="Q2331" s="80"/>
      <c r="R2331" s="80"/>
      <c r="S2331" s="80"/>
    </row>
    <row r="2332" spans="1:19">
      <c r="A2332" s="34">
        <v>2381</v>
      </c>
      <c r="B2332" s="7"/>
      <c r="C2332" s="7"/>
      <c r="D2332" s="7" t="str">
        <f t="shared" si="150"/>
        <v/>
      </c>
      <c r="E2332" s="7"/>
      <c r="F2332" s="19" t="str">
        <f t="shared" si="152"/>
        <v/>
      </c>
      <c r="G2332" s="39"/>
      <c r="H2332" s="7" t="str">
        <f t="shared" si="149"/>
        <v>空</v>
      </c>
      <c r="I2332" s="23"/>
      <c r="J2332" s="21"/>
      <c r="K2332" s="7"/>
      <c r="L2332" s="7"/>
      <c r="M2332" s="9"/>
      <c r="N2332" s="68"/>
      <c r="O2332" s="18" t="e">
        <f t="shared" ca="1" si="151"/>
        <v>#VALUE!</v>
      </c>
      <c r="P2332" s="80"/>
      <c r="Q2332" s="80"/>
      <c r="R2332" s="80"/>
      <c r="S2332" s="80"/>
    </row>
    <row r="2333" spans="1:19">
      <c r="A2333" s="34">
        <v>2382</v>
      </c>
      <c r="B2333" s="7"/>
      <c r="C2333" s="7"/>
      <c r="D2333" s="7" t="str">
        <f t="shared" si="150"/>
        <v/>
      </c>
      <c r="E2333" s="7"/>
      <c r="F2333" s="19" t="str">
        <f t="shared" si="152"/>
        <v/>
      </c>
      <c r="G2333" s="39"/>
      <c r="H2333" s="7" t="str">
        <f t="shared" si="149"/>
        <v>空</v>
      </c>
      <c r="I2333" s="23"/>
      <c r="J2333" s="21"/>
      <c r="K2333" s="7"/>
      <c r="L2333" s="7"/>
      <c r="M2333" s="9"/>
      <c r="N2333" s="68"/>
      <c r="O2333" s="18" t="e">
        <f t="shared" ca="1" si="151"/>
        <v>#VALUE!</v>
      </c>
      <c r="P2333" s="80"/>
      <c r="Q2333" s="80"/>
      <c r="R2333" s="80"/>
      <c r="S2333" s="80"/>
    </row>
    <row r="2334" spans="1:19">
      <c r="A2334" s="34">
        <v>2383</v>
      </c>
      <c r="B2334" s="7"/>
      <c r="C2334" s="7"/>
      <c r="D2334" s="7" t="str">
        <f t="shared" si="150"/>
        <v/>
      </c>
      <c r="E2334" s="7"/>
      <c r="F2334" s="19" t="str">
        <f t="shared" si="152"/>
        <v/>
      </c>
      <c r="G2334" s="39"/>
      <c r="H2334" s="7" t="str">
        <f t="shared" si="149"/>
        <v>空</v>
      </c>
      <c r="I2334" s="23"/>
      <c r="J2334" s="21"/>
      <c r="K2334" s="7"/>
      <c r="L2334" s="7"/>
      <c r="M2334" s="9"/>
      <c r="N2334" s="68"/>
      <c r="O2334" s="18" t="e">
        <f t="shared" ca="1" si="151"/>
        <v>#VALUE!</v>
      </c>
      <c r="P2334" s="80"/>
      <c r="Q2334" s="80"/>
      <c r="R2334" s="80"/>
      <c r="S2334" s="80"/>
    </row>
    <row r="2335" spans="1:19">
      <c r="A2335" s="34">
        <v>2384</v>
      </c>
      <c r="B2335" s="7"/>
      <c r="C2335" s="7"/>
      <c r="D2335" s="7" t="str">
        <f t="shared" si="150"/>
        <v/>
      </c>
      <c r="E2335" s="7"/>
      <c r="F2335" s="19" t="str">
        <f t="shared" si="152"/>
        <v/>
      </c>
      <c r="G2335" s="39"/>
      <c r="H2335" s="7" t="str">
        <f t="shared" si="149"/>
        <v>空</v>
      </c>
      <c r="I2335" s="23"/>
      <c r="J2335" s="21"/>
      <c r="K2335" s="7"/>
      <c r="L2335" s="7"/>
      <c r="M2335" s="9"/>
      <c r="N2335" s="68"/>
      <c r="O2335" s="18" t="e">
        <f t="shared" ca="1" si="151"/>
        <v>#VALUE!</v>
      </c>
      <c r="P2335" s="80"/>
      <c r="Q2335" s="80"/>
      <c r="R2335" s="80"/>
      <c r="S2335" s="80"/>
    </row>
    <row r="2336" spans="1:19">
      <c r="A2336" s="34">
        <v>2385</v>
      </c>
      <c r="B2336" s="7"/>
      <c r="C2336" s="7"/>
      <c r="D2336" s="7" t="str">
        <f t="shared" si="150"/>
        <v/>
      </c>
      <c r="E2336" s="7"/>
      <c r="F2336" s="19" t="str">
        <f t="shared" si="152"/>
        <v/>
      </c>
      <c r="G2336" s="39"/>
      <c r="H2336" s="7" t="str">
        <f t="shared" si="149"/>
        <v>空</v>
      </c>
      <c r="I2336" s="23"/>
      <c r="J2336" s="21"/>
      <c r="K2336" s="7"/>
      <c r="L2336" s="7"/>
      <c r="M2336" s="9"/>
      <c r="N2336" s="68"/>
      <c r="O2336" s="18" t="e">
        <f t="shared" ca="1" si="151"/>
        <v>#VALUE!</v>
      </c>
      <c r="P2336" s="80"/>
      <c r="Q2336" s="80"/>
      <c r="R2336" s="80"/>
      <c r="S2336" s="80"/>
    </row>
    <row r="2337" spans="1:19">
      <c r="A2337" s="34">
        <v>2386</v>
      </c>
      <c r="B2337" s="7"/>
      <c r="C2337" s="7"/>
      <c r="D2337" s="7" t="str">
        <f t="shared" si="150"/>
        <v/>
      </c>
      <c r="E2337" s="7"/>
      <c r="F2337" s="19" t="str">
        <f t="shared" si="152"/>
        <v/>
      </c>
      <c r="G2337" s="39"/>
      <c r="H2337" s="7" t="str">
        <f t="shared" si="149"/>
        <v>空</v>
      </c>
      <c r="I2337" s="23"/>
      <c r="J2337" s="21"/>
      <c r="K2337" s="7"/>
      <c r="L2337" s="7"/>
      <c r="M2337" s="9"/>
      <c r="N2337" s="68"/>
      <c r="O2337" s="18" t="e">
        <f t="shared" ca="1" si="151"/>
        <v>#VALUE!</v>
      </c>
      <c r="P2337" s="80"/>
      <c r="Q2337" s="80"/>
      <c r="R2337" s="80"/>
      <c r="S2337" s="80"/>
    </row>
    <row r="2338" spans="1:19">
      <c r="A2338" s="34">
        <v>2387</v>
      </c>
      <c r="B2338" s="7"/>
      <c r="C2338" s="7"/>
      <c r="D2338" s="7" t="str">
        <f t="shared" si="150"/>
        <v/>
      </c>
      <c r="E2338" s="7"/>
      <c r="F2338" s="19" t="str">
        <f t="shared" si="152"/>
        <v/>
      </c>
      <c r="G2338" s="39"/>
      <c r="H2338" s="7" t="str">
        <f t="shared" si="149"/>
        <v>空</v>
      </c>
      <c r="I2338" s="23"/>
      <c r="J2338" s="21"/>
      <c r="K2338" s="7"/>
      <c r="L2338" s="7"/>
      <c r="M2338" s="9"/>
      <c r="N2338" s="68"/>
      <c r="O2338" s="18" t="e">
        <f t="shared" ca="1" si="151"/>
        <v>#VALUE!</v>
      </c>
      <c r="P2338" s="80"/>
      <c r="Q2338" s="80"/>
      <c r="R2338" s="80"/>
      <c r="S2338" s="80"/>
    </row>
    <row r="2339" spans="1:19">
      <c r="A2339" s="34">
        <v>2388</v>
      </c>
      <c r="B2339" s="7"/>
      <c r="C2339" s="7"/>
      <c r="D2339" s="7" t="str">
        <f t="shared" si="150"/>
        <v/>
      </c>
      <c r="E2339" s="7"/>
      <c r="F2339" s="19" t="str">
        <f t="shared" si="152"/>
        <v/>
      </c>
      <c r="G2339" s="39"/>
      <c r="H2339" s="7" t="str">
        <f t="shared" si="149"/>
        <v>空</v>
      </c>
      <c r="I2339" s="23"/>
      <c r="J2339" s="21"/>
      <c r="K2339" s="7"/>
      <c r="L2339" s="7"/>
      <c r="M2339" s="9"/>
      <c r="N2339" s="68"/>
      <c r="O2339" s="18" t="e">
        <f t="shared" ca="1" si="151"/>
        <v>#VALUE!</v>
      </c>
      <c r="P2339" s="80"/>
      <c r="Q2339" s="80"/>
      <c r="R2339" s="80"/>
      <c r="S2339" s="80"/>
    </row>
    <row r="2340" spans="1:19">
      <c r="A2340" s="34">
        <v>2389</v>
      </c>
      <c r="B2340" s="7"/>
      <c r="C2340" s="7"/>
      <c r="D2340" s="7" t="str">
        <f t="shared" si="150"/>
        <v/>
      </c>
      <c r="E2340" s="7"/>
      <c r="F2340" s="19" t="str">
        <f t="shared" si="152"/>
        <v/>
      </c>
      <c r="G2340" s="39"/>
      <c r="H2340" s="7" t="str">
        <f t="shared" si="149"/>
        <v>空</v>
      </c>
      <c r="I2340" s="23"/>
      <c r="J2340" s="21"/>
      <c r="K2340" s="7"/>
      <c r="L2340" s="7"/>
      <c r="M2340" s="9"/>
      <c r="N2340" s="68"/>
      <c r="O2340" s="18" t="e">
        <f t="shared" ca="1" si="151"/>
        <v>#VALUE!</v>
      </c>
      <c r="P2340" s="80"/>
      <c r="Q2340" s="80"/>
      <c r="R2340" s="80"/>
      <c r="S2340" s="80"/>
    </row>
    <row r="2341" spans="1:19">
      <c r="A2341" s="34">
        <v>2390</v>
      </c>
      <c r="B2341" s="7"/>
      <c r="C2341" s="7"/>
      <c r="D2341" s="7" t="str">
        <f t="shared" si="150"/>
        <v/>
      </c>
      <c r="E2341" s="7"/>
      <c r="F2341" s="19" t="str">
        <f t="shared" si="152"/>
        <v/>
      </c>
      <c r="G2341" s="39"/>
      <c r="H2341" s="7" t="str">
        <f t="shared" si="149"/>
        <v>空</v>
      </c>
      <c r="I2341" s="23"/>
      <c r="J2341" s="21"/>
      <c r="K2341" s="7"/>
      <c r="L2341" s="7"/>
      <c r="M2341" s="9"/>
      <c r="N2341" s="68"/>
      <c r="O2341" s="18" t="e">
        <f t="shared" ca="1" si="151"/>
        <v>#VALUE!</v>
      </c>
      <c r="P2341" s="80"/>
      <c r="Q2341" s="80"/>
      <c r="R2341" s="80"/>
      <c r="S2341" s="80"/>
    </row>
    <row r="2342" spans="1:19">
      <c r="A2342" s="34">
        <v>2391</v>
      </c>
      <c r="B2342" s="7"/>
      <c r="C2342" s="7"/>
      <c r="D2342" s="7" t="str">
        <f t="shared" si="150"/>
        <v/>
      </c>
      <c r="E2342" s="7"/>
      <c r="F2342" s="19" t="str">
        <f t="shared" si="152"/>
        <v/>
      </c>
      <c r="G2342" s="39"/>
      <c r="H2342" s="7" t="str">
        <f t="shared" si="149"/>
        <v>空</v>
      </c>
      <c r="I2342" s="23"/>
      <c r="J2342" s="21"/>
      <c r="K2342" s="7"/>
      <c r="L2342" s="7"/>
      <c r="M2342" s="9"/>
      <c r="N2342" s="68"/>
      <c r="O2342" s="18" t="e">
        <f t="shared" ca="1" si="151"/>
        <v>#VALUE!</v>
      </c>
      <c r="P2342" s="80"/>
      <c r="Q2342" s="80"/>
      <c r="R2342" s="80"/>
      <c r="S2342" s="80"/>
    </row>
    <row r="2343" spans="1:19">
      <c r="A2343" s="34">
        <v>2392</v>
      </c>
      <c r="B2343" s="7"/>
      <c r="C2343" s="7"/>
      <c r="D2343" s="7" t="str">
        <f t="shared" si="150"/>
        <v/>
      </c>
      <c r="E2343" s="7"/>
      <c r="F2343" s="19" t="str">
        <f t="shared" si="152"/>
        <v/>
      </c>
      <c r="G2343" s="39"/>
      <c r="H2343" s="7" t="str">
        <f t="shared" si="149"/>
        <v>空</v>
      </c>
      <c r="I2343" s="23"/>
      <c r="J2343" s="21"/>
      <c r="K2343" s="7"/>
      <c r="L2343" s="7"/>
      <c r="M2343" s="9"/>
      <c r="N2343" s="68"/>
      <c r="O2343" s="18" t="e">
        <f t="shared" ca="1" si="151"/>
        <v>#VALUE!</v>
      </c>
      <c r="P2343" s="80"/>
      <c r="Q2343" s="80"/>
      <c r="R2343" s="80"/>
      <c r="S2343" s="80"/>
    </row>
    <row r="2344" spans="1:19">
      <c r="A2344" s="34">
        <v>2393</v>
      </c>
      <c r="B2344" s="7"/>
      <c r="C2344" s="7"/>
      <c r="D2344" s="7" t="str">
        <f t="shared" si="150"/>
        <v/>
      </c>
      <c r="E2344" s="7"/>
      <c r="F2344" s="19" t="str">
        <f t="shared" si="152"/>
        <v/>
      </c>
      <c r="G2344" s="39"/>
      <c r="H2344" s="7" t="str">
        <f t="shared" si="149"/>
        <v>空</v>
      </c>
      <c r="I2344" s="23"/>
      <c r="J2344" s="21"/>
      <c r="K2344" s="7"/>
      <c r="L2344" s="7"/>
      <c r="M2344" s="9"/>
      <c r="N2344" s="68"/>
      <c r="O2344" s="18" t="e">
        <f t="shared" ca="1" si="151"/>
        <v>#VALUE!</v>
      </c>
      <c r="P2344" s="80"/>
      <c r="Q2344" s="80"/>
      <c r="R2344" s="80"/>
      <c r="S2344" s="80"/>
    </row>
    <row r="2345" spans="1:19">
      <c r="A2345" s="34">
        <v>2394</v>
      </c>
      <c r="B2345" s="7"/>
      <c r="C2345" s="7"/>
      <c r="D2345" s="7" t="str">
        <f t="shared" si="150"/>
        <v/>
      </c>
      <c r="E2345" s="7"/>
      <c r="F2345" s="19" t="str">
        <f t="shared" si="152"/>
        <v/>
      </c>
      <c r="G2345" s="39"/>
      <c r="H2345" s="7" t="str">
        <f t="shared" si="149"/>
        <v>空</v>
      </c>
      <c r="I2345" s="23"/>
      <c r="J2345" s="21"/>
      <c r="K2345" s="7"/>
      <c r="L2345" s="7"/>
      <c r="M2345" s="9"/>
      <c r="N2345" s="68"/>
      <c r="O2345" s="18" t="e">
        <f t="shared" ca="1" si="151"/>
        <v>#VALUE!</v>
      </c>
      <c r="P2345" s="80"/>
      <c r="Q2345" s="80"/>
      <c r="R2345" s="80"/>
      <c r="S2345" s="80"/>
    </row>
    <row r="2346" spans="1:19">
      <c r="A2346" s="34">
        <v>2395</v>
      </c>
      <c r="B2346" s="7"/>
      <c r="C2346" s="7"/>
      <c r="D2346" s="7" t="str">
        <f t="shared" si="150"/>
        <v/>
      </c>
      <c r="E2346" s="7"/>
      <c r="F2346" s="19" t="str">
        <f t="shared" si="152"/>
        <v/>
      </c>
      <c r="G2346" s="39"/>
      <c r="H2346" s="7" t="str">
        <f t="shared" si="149"/>
        <v>空</v>
      </c>
      <c r="I2346" s="23"/>
      <c r="J2346" s="21"/>
      <c r="K2346" s="7"/>
      <c r="L2346" s="7"/>
      <c r="M2346" s="9"/>
      <c r="N2346" s="68"/>
      <c r="O2346" s="18" t="e">
        <f t="shared" ca="1" si="151"/>
        <v>#VALUE!</v>
      </c>
      <c r="P2346" s="80"/>
      <c r="Q2346" s="80"/>
      <c r="R2346" s="80"/>
      <c r="S2346" s="80"/>
    </row>
    <row r="2347" spans="1:19">
      <c r="A2347" s="34">
        <v>2396</v>
      </c>
      <c r="B2347" s="7"/>
      <c r="C2347" s="7"/>
      <c r="D2347" s="7" t="str">
        <f t="shared" si="150"/>
        <v/>
      </c>
      <c r="E2347" s="7"/>
      <c r="F2347" s="19" t="str">
        <f t="shared" si="152"/>
        <v/>
      </c>
      <c r="G2347" s="39"/>
      <c r="H2347" s="7" t="str">
        <f t="shared" si="149"/>
        <v>空</v>
      </c>
      <c r="I2347" s="23"/>
      <c r="J2347" s="21"/>
      <c r="K2347" s="7"/>
      <c r="L2347" s="7"/>
      <c r="M2347" s="9"/>
      <c r="N2347" s="68"/>
      <c r="O2347" s="18" t="e">
        <f t="shared" ca="1" si="151"/>
        <v>#VALUE!</v>
      </c>
      <c r="P2347" s="80"/>
      <c r="Q2347" s="80"/>
      <c r="R2347" s="80"/>
      <c r="S2347" s="80"/>
    </row>
    <row r="2348" spans="1:19">
      <c r="A2348" s="34">
        <v>2397</v>
      </c>
      <c r="B2348" s="7"/>
      <c r="C2348" s="7"/>
      <c r="D2348" s="7" t="str">
        <f t="shared" si="150"/>
        <v/>
      </c>
      <c r="E2348" s="7"/>
      <c r="F2348" s="19" t="str">
        <f t="shared" si="152"/>
        <v/>
      </c>
      <c r="G2348" s="39"/>
      <c r="H2348" s="7" t="str">
        <f t="shared" si="149"/>
        <v>空</v>
      </c>
      <c r="I2348" s="23"/>
      <c r="J2348" s="21"/>
      <c r="K2348" s="7"/>
      <c r="L2348" s="7"/>
      <c r="M2348" s="9"/>
      <c r="N2348" s="68"/>
      <c r="O2348" s="18" t="e">
        <f t="shared" ca="1" si="151"/>
        <v>#VALUE!</v>
      </c>
      <c r="P2348" s="80"/>
      <c r="Q2348" s="80"/>
      <c r="R2348" s="80"/>
      <c r="S2348" s="80"/>
    </row>
    <row r="2349" spans="1:19">
      <c r="A2349" s="34">
        <v>2398</v>
      </c>
      <c r="B2349" s="7"/>
      <c r="C2349" s="7"/>
      <c r="D2349" s="7" t="str">
        <f t="shared" si="150"/>
        <v/>
      </c>
      <c r="E2349" s="7"/>
      <c r="F2349" s="19" t="str">
        <f t="shared" si="152"/>
        <v/>
      </c>
      <c r="G2349" s="39"/>
      <c r="H2349" s="7" t="str">
        <f t="shared" si="149"/>
        <v>空</v>
      </c>
      <c r="I2349" s="23"/>
      <c r="J2349" s="21"/>
      <c r="K2349" s="7"/>
      <c r="L2349" s="7"/>
      <c r="M2349" s="9"/>
      <c r="N2349" s="68"/>
      <c r="O2349" s="18" t="e">
        <f t="shared" ca="1" si="151"/>
        <v>#VALUE!</v>
      </c>
      <c r="P2349" s="80"/>
      <c r="Q2349" s="80"/>
      <c r="R2349" s="80"/>
      <c r="S2349" s="80"/>
    </row>
    <row r="2350" spans="1:19">
      <c r="A2350" s="34">
        <v>2399</v>
      </c>
      <c r="B2350" s="7"/>
      <c r="C2350" s="7"/>
      <c r="D2350" s="7" t="str">
        <f t="shared" si="150"/>
        <v/>
      </c>
      <c r="E2350" s="7"/>
      <c r="F2350" s="19" t="str">
        <f t="shared" si="152"/>
        <v/>
      </c>
      <c r="G2350" s="39"/>
      <c r="H2350" s="7" t="str">
        <f t="shared" si="149"/>
        <v>空</v>
      </c>
      <c r="I2350" s="23"/>
      <c r="J2350" s="21"/>
      <c r="K2350" s="7"/>
      <c r="L2350" s="7"/>
      <c r="M2350" s="9"/>
      <c r="N2350" s="68"/>
      <c r="O2350" s="18" t="e">
        <f t="shared" ca="1" si="151"/>
        <v>#VALUE!</v>
      </c>
      <c r="P2350" s="80"/>
      <c r="Q2350" s="80"/>
      <c r="R2350" s="80"/>
      <c r="S2350" s="80"/>
    </row>
    <row r="2351" spans="1:19">
      <c r="A2351" s="34">
        <v>2400</v>
      </c>
      <c r="B2351" s="7"/>
      <c r="C2351" s="7"/>
      <c r="D2351" s="7" t="str">
        <f t="shared" si="150"/>
        <v/>
      </c>
      <c r="E2351" s="7"/>
      <c r="F2351" s="19" t="str">
        <f t="shared" si="152"/>
        <v/>
      </c>
      <c r="G2351" s="39"/>
      <c r="H2351" s="7" t="str">
        <f t="shared" si="149"/>
        <v>空</v>
      </c>
      <c r="I2351" s="23"/>
      <c r="J2351" s="21"/>
      <c r="K2351" s="7"/>
      <c r="L2351" s="7"/>
      <c r="M2351" s="9"/>
      <c r="N2351" s="68"/>
      <c r="O2351" s="18" t="e">
        <f t="shared" ca="1" si="151"/>
        <v>#VALUE!</v>
      </c>
      <c r="P2351" s="80"/>
      <c r="Q2351" s="80"/>
      <c r="R2351" s="80"/>
      <c r="S2351" s="80"/>
    </row>
    <row r="2352" spans="1:19">
      <c r="A2352" s="34">
        <v>2401</v>
      </c>
      <c r="B2352" s="7"/>
      <c r="C2352" s="7"/>
      <c r="D2352" s="7" t="str">
        <f t="shared" si="150"/>
        <v/>
      </c>
      <c r="E2352" s="7"/>
      <c r="F2352" s="19" t="str">
        <f t="shared" si="152"/>
        <v/>
      </c>
      <c r="G2352" s="39"/>
      <c r="H2352" s="7" t="str">
        <f t="shared" si="149"/>
        <v>空</v>
      </c>
      <c r="I2352" s="23"/>
      <c r="J2352" s="21"/>
      <c r="K2352" s="7"/>
      <c r="L2352" s="7"/>
      <c r="M2352" s="9"/>
      <c r="N2352" s="68"/>
      <c r="O2352" s="18" t="e">
        <f t="shared" ca="1" si="151"/>
        <v>#VALUE!</v>
      </c>
      <c r="P2352" s="80"/>
      <c r="Q2352" s="80"/>
      <c r="R2352" s="80"/>
      <c r="S2352" s="80"/>
    </row>
    <row r="2353" spans="1:19">
      <c r="A2353" s="34">
        <v>2402</v>
      </c>
      <c r="B2353" s="7"/>
      <c r="C2353" s="7"/>
      <c r="D2353" s="7" t="str">
        <f t="shared" si="150"/>
        <v/>
      </c>
      <c r="E2353" s="7"/>
      <c r="F2353" s="19" t="str">
        <f t="shared" si="152"/>
        <v/>
      </c>
      <c r="G2353" s="39"/>
      <c r="H2353" s="7" t="str">
        <f t="shared" si="149"/>
        <v>空</v>
      </c>
      <c r="I2353" s="23"/>
      <c r="J2353" s="21"/>
      <c r="K2353" s="7"/>
      <c r="L2353" s="7"/>
      <c r="M2353" s="9"/>
      <c r="N2353" s="68"/>
      <c r="O2353" s="18" t="e">
        <f t="shared" ca="1" si="151"/>
        <v>#VALUE!</v>
      </c>
      <c r="P2353" s="80"/>
      <c r="Q2353" s="80"/>
      <c r="R2353" s="80"/>
      <c r="S2353" s="80"/>
    </row>
    <row r="2354" spans="1:19">
      <c r="A2354" s="34">
        <v>2403</v>
      </c>
      <c r="B2354" s="7"/>
      <c r="C2354" s="7"/>
      <c r="D2354" s="7" t="str">
        <f t="shared" si="150"/>
        <v/>
      </c>
      <c r="E2354" s="7"/>
      <c r="F2354" s="19" t="str">
        <f t="shared" si="152"/>
        <v/>
      </c>
      <c r="G2354" s="39"/>
      <c r="H2354" s="7" t="str">
        <f t="shared" si="149"/>
        <v>空</v>
      </c>
      <c r="I2354" s="23"/>
      <c r="J2354" s="21"/>
      <c r="K2354" s="7"/>
      <c r="L2354" s="7"/>
      <c r="M2354" s="9"/>
      <c r="N2354" s="68"/>
      <c r="O2354" s="18" t="e">
        <f t="shared" ca="1" si="151"/>
        <v>#VALUE!</v>
      </c>
      <c r="P2354" s="80"/>
      <c r="Q2354" s="80"/>
      <c r="R2354" s="80"/>
      <c r="S2354" s="80"/>
    </row>
    <row r="2355" spans="1:19">
      <c r="A2355" s="34">
        <v>2404</v>
      </c>
      <c r="B2355" s="7"/>
      <c r="C2355" s="7"/>
      <c r="D2355" s="7" t="str">
        <f t="shared" si="150"/>
        <v/>
      </c>
      <c r="E2355" s="7"/>
      <c r="F2355" s="19" t="str">
        <f t="shared" si="152"/>
        <v/>
      </c>
      <c r="G2355" s="39"/>
      <c r="H2355" s="7" t="str">
        <f t="shared" si="149"/>
        <v>空</v>
      </c>
      <c r="I2355" s="23"/>
      <c r="J2355" s="21"/>
      <c r="K2355" s="7"/>
      <c r="L2355" s="7"/>
      <c r="M2355" s="9"/>
      <c r="N2355" s="68"/>
      <c r="O2355" s="18" t="e">
        <f t="shared" ca="1" si="151"/>
        <v>#VALUE!</v>
      </c>
      <c r="P2355" s="80"/>
      <c r="Q2355" s="80"/>
      <c r="R2355" s="80"/>
      <c r="S2355" s="80"/>
    </row>
    <row r="2356" spans="1:19">
      <c r="A2356" s="34">
        <v>2405</v>
      </c>
      <c r="B2356" s="7"/>
      <c r="C2356" s="7"/>
      <c r="D2356" s="7" t="str">
        <f t="shared" si="150"/>
        <v/>
      </c>
      <c r="E2356" s="7"/>
      <c r="F2356" s="19" t="str">
        <f t="shared" si="152"/>
        <v/>
      </c>
      <c r="G2356" s="39"/>
      <c r="H2356" s="7" t="str">
        <f t="shared" si="149"/>
        <v>空</v>
      </c>
      <c r="I2356" s="23"/>
      <c r="J2356" s="21"/>
      <c r="K2356" s="7"/>
      <c r="L2356" s="7"/>
      <c r="M2356" s="9"/>
      <c r="N2356" s="68"/>
      <c r="O2356" s="18" t="e">
        <f t="shared" ca="1" si="151"/>
        <v>#VALUE!</v>
      </c>
      <c r="P2356" s="80"/>
      <c r="Q2356" s="80"/>
      <c r="R2356" s="80"/>
      <c r="S2356" s="80"/>
    </row>
    <row r="2357" spans="1:19">
      <c r="A2357" s="34">
        <v>2406</v>
      </c>
      <c r="B2357" s="7"/>
      <c r="C2357" s="7"/>
      <c r="D2357" s="7" t="str">
        <f t="shared" si="150"/>
        <v/>
      </c>
      <c r="E2357" s="7"/>
      <c r="F2357" s="19" t="str">
        <f t="shared" si="152"/>
        <v/>
      </c>
      <c r="G2357" s="39"/>
      <c r="H2357" s="7" t="str">
        <f t="shared" si="149"/>
        <v>空</v>
      </c>
      <c r="I2357" s="23"/>
      <c r="J2357" s="21"/>
      <c r="K2357" s="7"/>
      <c r="L2357" s="7"/>
      <c r="M2357" s="9"/>
      <c r="N2357" s="68"/>
      <c r="O2357" s="18" t="e">
        <f t="shared" ca="1" si="151"/>
        <v>#VALUE!</v>
      </c>
      <c r="P2357" s="80"/>
      <c r="Q2357" s="80"/>
      <c r="R2357" s="80"/>
      <c r="S2357" s="80"/>
    </row>
    <row r="2358" spans="1:19">
      <c r="A2358" s="34">
        <v>2407</v>
      </c>
      <c r="B2358" s="7"/>
      <c r="C2358" s="7"/>
      <c r="D2358" s="7" t="str">
        <f t="shared" si="150"/>
        <v/>
      </c>
      <c r="E2358" s="7"/>
      <c r="F2358" s="19" t="str">
        <f t="shared" si="152"/>
        <v/>
      </c>
      <c r="G2358" s="39"/>
      <c r="H2358" s="7" t="str">
        <f t="shared" si="149"/>
        <v>空</v>
      </c>
      <c r="I2358" s="23"/>
      <c r="J2358" s="21"/>
      <c r="K2358" s="7"/>
      <c r="L2358" s="7"/>
      <c r="M2358" s="9"/>
      <c r="N2358" s="68"/>
      <c r="O2358" s="18" t="e">
        <f t="shared" ca="1" si="151"/>
        <v>#VALUE!</v>
      </c>
      <c r="P2358" s="80"/>
      <c r="Q2358" s="80"/>
      <c r="R2358" s="80"/>
      <c r="S2358" s="80"/>
    </row>
    <row r="2359" spans="1:19">
      <c r="A2359" s="34">
        <v>2408</v>
      </c>
      <c r="B2359" s="7"/>
      <c r="C2359" s="7"/>
      <c r="D2359" s="7" t="str">
        <f t="shared" si="150"/>
        <v/>
      </c>
      <c r="E2359" s="7"/>
      <c r="F2359" s="19" t="str">
        <f t="shared" si="152"/>
        <v/>
      </c>
      <c r="G2359" s="39"/>
      <c r="H2359" s="7" t="str">
        <f t="shared" si="149"/>
        <v>空</v>
      </c>
      <c r="I2359" s="23"/>
      <c r="J2359" s="21"/>
      <c r="K2359" s="7"/>
      <c r="L2359" s="7"/>
      <c r="M2359" s="9"/>
      <c r="N2359" s="68"/>
      <c r="O2359" s="18" t="e">
        <f t="shared" ca="1" si="151"/>
        <v>#VALUE!</v>
      </c>
      <c r="P2359" s="80"/>
      <c r="Q2359" s="80"/>
      <c r="R2359" s="80"/>
      <c r="S2359" s="80"/>
    </row>
    <row r="2360" spans="1:19">
      <c r="A2360" s="34">
        <v>2409</v>
      </c>
      <c r="B2360" s="7"/>
      <c r="C2360" s="7"/>
      <c r="D2360" s="7" t="str">
        <f t="shared" si="150"/>
        <v/>
      </c>
      <c r="E2360" s="7"/>
      <c r="F2360" s="19" t="str">
        <f t="shared" si="152"/>
        <v/>
      </c>
      <c r="G2360" s="39"/>
      <c r="H2360" s="7" t="str">
        <f t="shared" si="149"/>
        <v>空</v>
      </c>
      <c r="I2360" s="23"/>
      <c r="J2360" s="21"/>
      <c r="K2360" s="7"/>
      <c r="L2360" s="7"/>
      <c r="M2360" s="9"/>
      <c r="N2360" s="68"/>
      <c r="O2360" s="18" t="e">
        <f t="shared" ca="1" si="151"/>
        <v>#VALUE!</v>
      </c>
      <c r="P2360" s="80"/>
      <c r="Q2360" s="80"/>
      <c r="R2360" s="80"/>
      <c r="S2360" s="80"/>
    </row>
    <row r="2361" spans="1:19">
      <c r="A2361" s="34">
        <v>2410</v>
      </c>
      <c r="B2361" s="7"/>
      <c r="C2361" s="7"/>
      <c r="D2361" s="7" t="str">
        <f t="shared" si="150"/>
        <v/>
      </c>
      <c r="E2361" s="7"/>
      <c r="F2361" s="19" t="str">
        <f t="shared" si="152"/>
        <v/>
      </c>
      <c r="G2361" s="39"/>
      <c r="H2361" s="7" t="str">
        <f t="shared" si="149"/>
        <v>空</v>
      </c>
      <c r="I2361" s="23"/>
      <c r="J2361" s="21"/>
      <c r="K2361" s="7"/>
      <c r="L2361" s="7"/>
      <c r="M2361" s="9"/>
      <c r="N2361" s="68"/>
      <c r="O2361" s="18" t="e">
        <f t="shared" ca="1" si="151"/>
        <v>#VALUE!</v>
      </c>
      <c r="P2361" s="80"/>
      <c r="Q2361" s="80"/>
      <c r="R2361" s="80"/>
      <c r="S2361" s="80"/>
    </row>
    <row r="2362" spans="1:19">
      <c r="A2362" s="34">
        <v>2411</v>
      </c>
      <c r="B2362" s="7"/>
      <c r="C2362" s="7"/>
      <c r="D2362" s="7" t="str">
        <f t="shared" si="150"/>
        <v/>
      </c>
      <c r="E2362" s="7"/>
      <c r="F2362" s="19" t="str">
        <f t="shared" si="152"/>
        <v/>
      </c>
      <c r="G2362" s="39"/>
      <c r="H2362" s="7" t="str">
        <f t="shared" si="149"/>
        <v>空</v>
      </c>
      <c r="I2362" s="23"/>
      <c r="J2362" s="21"/>
      <c r="K2362" s="7"/>
      <c r="L2362" s="7"/>
      <c r="M2362" s="9"/>
      <c r="N2362" s="68"/>
      <c r="O2362" s="18" t="e">
        <f t="shared" ca="1" si="151"/>
        <v>#VALUE!</v>
      </c>
      <c r="P2362" s="80"/>
      <c r="Q2362" s="80"/>
      <c r="R2362" s="80"/>
      <c r="S2362" s="80"/>
    </row>
    <row r="2363" spans="1:19">
      <c r="A2363" s="34">
        <v>2412</v>
      </c>
      <c r="B2363" s="7"/>
      <c r="C2363" s="7"/>
      <c r="D2363" s="7" t="str">
        <f t="shared" si="150"/>
        <v/>
      </c>
      <c r="E2363" s="7"/>
      <c r="F2363" s="19" t="str">
        <f t="shared" si="152"/>
        <v/>
      </c>
      <c r="G2363" s="39"/>
      <c r="H2363" s="7" t="str">
        <f t="shared" si="149"/>
        <v>空</v>
      </c>
      <c r="I2363" s="23"/>
      <c r="J2363" s="21"/>
      <c r="K2363" s="7"/>
      <c r="L2363" s="7"/>
      <c r="M2363" s="9"/>
      <c r="N2363" s="68"/>
      <c r="O2363" s="18" t="e">
        <f t="shared" ca="1" si="151"/>
        <v>#VALUE!</v>
      </c>
      <c r="P2363" s="80"/>
      <c r="Q2363" s="80"/>
      <c r="R2363" s="80"/>
      <c r="S2363" s="80"/>
    </row>
    <row r="2364" spans="1:19">
      <c r="A2364" s="34">
        <v>2413</v>
      </c>
      <c r="B2364" s="7"/>
      <c r="C2364" s="7"/>
      <c r="D2364" s="7" t="str">
        <f t="shared" si="150"/>
        <v/>
      </c>
      <c r="E2364" s="7"/>
      <c r="F2364" s="19" t="str">
        <f t="shared" si="152"/>
        <v/>
      </c>
      <c r="G2364" s="39"/>
      <c r="H2364" s="7" t="str">
        <f t="shared" si="149"/>
        <v>空</v>
      </c>
      <c r="I2364" s="23"/>
      <c r="J2364" s="21"/>
      <c r="K2364" s="7"/>
      <c r="L2364" s="7"/>
      <c r="M2364" s="9"/>
      <c r="N2364" s="68"/>
      <c r="O2364" s="18" t="e">
        <f t="shared" ca="1" si="151"/>
        <v>#VALUE!</v>
      </c>
      <c r="P2364" s="80"/>
      <c r="Q2364" s="80"/>
      <c r="R2364" s="80"/>
      <c r="S2364" s="80"/>
    </row>
    <row r="2365" spans="1:19">
      <c r="A2365" s="34">
        <v>2414</v>
      </c>
      <c r="B2365" s="7"/>
      <c r="C2365" s="7"/>
      <c r="D2365" s="7" t="str">
        <f t="shared" si="150"/>
        <v/>
      </c>
      <c r="E2365" s="7"/>
      <c r="F2365" s="19" t="str">
        <f t="shared" si="152"/>
        <v/>
      </c>
      <c r="G2365" s="39"/>
      <c r="H2365" s="7" t="str">
        <f t="shared" si="149"/>
        <v>空</v>
      </c>
      <c r="I2365" s="23"/>
      <c r="J2365" s="21"/>
      <c r="K2365" s="7"/>
      <c r="L2365" s="7"/>
      <c r="M2365" s="9"/>
      <c r="N2365" s="68"/>
      <c r="O2365" s="18" t="e">
        <f t="shared" ca="1" si="151"/>
        <v>#VALUE!</v>
      </c>
      <c r="P2365" s="80"/>
      <c r="Q2365" s="80"/>
      <c r="R2365" s="80"/>
      <c r="S2365" s="80"/>
    </row>
    <row r="2366" spans="1:19">
      <c r="A2366" s="34">
        <v>2415</v>
      </c>
      <c r="B2366" s="7"/>
      <c r="C2366" s="7"/>
      <c r="D2366" s="7" t="str">
        <f t="shared" si="150"/>
        <v/>
      </c>
      <c r="E2366" s="7"/>
      <c r="F2366" s="19" t="str">
        <f t="shared" si="152"/>
        <v/>
      </c>
      <c r="G2366" s="39"/>
      <c r="H2366" s="7" t="str">
        <f t="shared" si="149"/>
        <v>空</v>
      </c>
      <c r="I2366" s="23"/>
      <c r="J2366" s="21"/>
      <c r="K2366" s="7"/>
      <c r="L2366" s="7"/>
      <c r="M2366" s="9"/>
      <c r="N2366" s="68"/>
      <c r="O2366" s="18" t="e">
        <f t="shared" ca="1" si="151"/>
        <v>#VALUE!</v>
      </c>
      <c r="P2366" s="80"/>
      <c r="Q2366" s="80"/>
      <c r="R2366" s="80"/>
      <c r="S2366" s="80"/>
    </row>
    <row r="2367" spans="1:19">
      <c r="A2367" s="34">
        <v>2416</v>
      </c>
      <c r="B2367" s="7"/>
      <c r="C2367" s="7"/>
      <c r="D2367" s="7" t="str">
        <f t="shared" si="150"/>
        <v/>
      </c>
      <c r="E2367" s="7"/>
      <c r="F2367" s="19" t="str">
        <f t="shared" si="152"/>
        <v/>
      </c>
      <c r="G2367" s="39"/>
      <c r="H2367" s="7" t="str">
        <f t="shared" si="149"/>
        <v>空</v>
      </c>
      <c r="I2367" s="23"/>
      <c r="J2367" s="21"/>
      <c r="K2367" s="7"/>
      <c r="L2367" s="7"/>
      <c r="M2367" s="9"/>
      <c r="N2367" s="68"/>
      <c r="O2367" s="18" t="e">
        <f t="shared" ca="1" si="151"/>
        <v>#VALUE!</v>
      </c>
      <c r="P2367" s="80"/>
      <c r="Q2367" s="80"/>
      <c r="R2367" s="80"/>
      <c r="S2367" s="80"/>
    </row>
    <row r="2368" spans="1:19">
      <c r="A2368" s="34">
        <v>2417</v>
      </c>
      <c r="B2368" s="7"/>
      <c r="C2368" s="7"/>
      <c r="D2368" s="7" t="str">
        <f t="shared" si="150"/>
        <v/>
      </c>
      <c r="E2368" s="7"/>
      <c r="F2368" s="19" t="str">
        <f t="shared" si="152"/>
        <v/>
      </c>
      <c r="G2368" s="39"/>
      <c r="H2368" s="7" t="str">
        <f t="shared" si="149"/>
        <v>空</v>
      </c>
      <c r="I2368" s="23"/>
      <c r="J2368" s="21"/>
      <c r="K2368" s="7"/>
      <c r="L2368" s="7"/>
      <c r="M2368" s="9"/>
      <c r="N2368" s="68"/>
      <c r="O2368" s="18" t="e">
        <f t="shared" ca="1" si="151"/>
        <v>#VALUE!</v>
      </c>
      <c r="P2368" s="80"/>
      <c r="Q2368" s="80"/>
      <c r="R2368" s="80"/>
      <c r="S2368" s="80"/>
    </row>
    <row r="2369" spans="1:19">
      <c r="A2369" s="34">
        <v>2418</v>
      </c>
      <c r="B2369" s="7"/>
      <c r="C2369" s="7"/>
      <c r="D2369" s="7" t="str">
        <f t="shared" si="150"/>
        <v/>
      </c>
      <c r="E2369" s="7"/>
      <c r="F2369" s="19" t="str">
        <f t="shared" si="152"/>
        <v/>
      </c>
      <c r="G2369" s="39"/>
      <c r="H2369" s="7" t="str">
        <f t="shared" si="149"/>
        <v>空</v>
      </c>
      <c r="I2369" s="23"/>
      <c r="J2369" s="21"/>
      <c r="K2369" s="7"/>
      <c r="L2369" s="7"/>
      <c r="M2369" s="9"/>
      <c r="N2369" s="68"/>
      <c r="O2369" s="18" t="e">
        <f t="shared" ca="1" si="151"/>
        <v>#VALUE!</v>
      </c>
      <c r="P2369" s="80"/>
      <c r="Q2369" s="80"/>
      <c r="R2369" s="80"/>
      <c r="S2369" s="80"/>
    </row>
    <row r="2370" spans="1:19">
      <c r="A2370" s="34">
        <v>2419</v>
      </c>
      <c r="B2370" s="7"/>
      <c r="C2370" s="7"/>
      <c r="D2370" s="7" t="str">
        <f t="shared" si="150"/>
        <v/>
      </c>
      <c r="E2370" s="7"/>
      <c r="F2370" s="19" t="str">
        <f t="shared" si="152"/>
        <v/>
      </c>
      <c r="G2370" s="39"/>
      <c r="H2370" s="7" t="str">
        <f t="shared" si="149"/>
        <v>空</v>
      </c>
      <c r="I2370" s="23"/>
      <c r="J2370" s="21"/>
      <c r="K2370" s="7"/>
      <c r="L2370" s="7"/>
      <c r="M2370" s="9"/>
      <c r="N2370" s="68"/>
      <c r="O2370" s="18" t="e">
        <f t="shared" ca="1" si="151"/>
        <v>#VALUE!</v>
      </c>
      <c r="P2370" s="80"/>
      <c r="Q2370" s="80"/>
      <c r="R2370" s="80"/>
      <c r="S2370" s="80"/>
    </row>
    <row r="2371" spans="1:19">
      <c r="A2371" s="34">
        <v>2420</v>
      </c>
      <c r="B2371" s="7"/>
      <c r="C2371" s="7"/>
      <c r="D2371" s="7" t="str">
        <f t="shared" si="150"/>
        <v/>
      </c>
      <c r="E2371" s="7"/>
      <c r="F2371" s="19" t="str">
        <f t="shared" si="152"/>
        <v/>
      </c>
      <c r="G2371" s="39"/>
      <c r="H2371" s="7" t="str">
        <f t="shared" ref="H2371:H2434" si="153">IF(I2371="","空","重")</f>
        <v>空</v>
      </c>
      <c r="I2371" s="23"/>
      <c r="J2371" s="21"/>
      <c r="K2371" s="7"/>
      <c r="L2371" s="7"/>
      <c r="M2371" s="9"/>
      <c r="N2371" s="68"/>
      <c r="O2371" s="18" t="e">
        <f t="shared" ca="1" si="151"/>
        <v>#VALUE!</v>
      </c>
      <c r="P2371" s="80"/>
      <c r="Q2371" s="80"/>
      <c r="R2371" s="80"/>
      <c r="S2371" s="80"/>
    </row>
    <row r="2372" spans="1:19">
      <c r="A2372" s="34">
        <v>2421</v>
      </c>
      <c r="B2372" s="7"/>
      <c r="C2372" s="7"/>
      <c r="D2372" s="7" t="str">
        <f t="shared" ref="D2372:D2435" si="154">IF(B2372="","","HPL箱")</f>
        <v/>
      </c>
      <c r="E2372" s="7"/>
      <c r="F2372" s="19" t="str">
        <f t="shared" si="152"/>
        <v/>
      </c>
      <c r="G2372" s="39"/>
      <c r="H2372" s="7" t="str">
        <f t="shared" si="153"/>
        <v>空</v>
      </c>
      <c r="I2372" s="23"/>
      <c r="J2372" s="21"/>
      <c r="K2372" s="7"/>
      <c r="L2372" s="7"/>
      <c r="M2372" s="9"/>
      <c r="N2372" s="68"/>
      <c r="O2372" s="18" t="e">
        <f t="shared" ca="1" si="151"/>
        <v>#VALUE!</v>
      </c>
      <c r="P2372" s="80"/>
      <c r="Q2372" s="80"/>
      <c r="R2372" s="80"/>
      <c r="S2372" s="80"/>
    </row>
    <row r="2373" spans="1:19">
      <c r="A2373" s="34">
        <v>2422</v>
      </c>
      <c r="B2373" s="7"/>
      <c r="C2373" s="7"/>
      <c r="D2373" s="7" t="str">
        <f t="shared" si="154"/>
        <v/>
      </c>
      <c r="E2373" s="7"/>
      <c r="F2373" s="19" t="str">
        <f t="shared" si="152"/>
        <v/>
      </c>
      <c r="G2373" s="39"/>
      <c r="H2373" s="7" t="str">
        <f t="shared" si="153"/>
        <v>空</v>
      </c>
      <c r="I2373" s="23"/>
      <c r="J2373" s="21"/>
      <c r="K2373" s="7"/>
      <c r="L2373" s="7"/>
      <c r="M2373" s="9"/>
      <c r="N2373" s="68"/>
      <c r="O2373" s="18" t="e">
        <f t="shared" ca="1" si="151"/>
        <v>#VALUE!</v>
      </c>
      <c r="P2373" s="80"/>
      <c r="Q2373" s="80"/>
      <c r="R2373" s="80"/>
      <c r="S2373" s="80"/>
    </row>
    <row r="2374" spans="1:19">
      <c r="A2374" s="34">
        <v>2423</v>
      </c>
      <c r="B2374" s="7"/>
      <c r="C2374" s="7"/>
      <c r="D2374" s="7" t="str">
        <f t="shared" si="154"/>
        <v/>
      </c>
      <c r="E2374" s="7"/>
      <c r="F2374" s="19" t="str">
        <f t="shared" si="152"/>
        <v/>
      </c>
      <c r="G2374" s="39"/>
      <c r="H2374" s="7" t="str">
        <f t="shared" si="153"/>
        <v>空</v>
      </c>
      <c r="I2374" s="23"/>
      <c r="J2374" s="21"/>
      <c r="K2374" s="7"/>
      <c r="L2374" s="7"/>
      <c r="M2374" s="9"/>
      <c r="N2374" s="68"/>
      <c r="O2374" s="18" t="e">
        <f t="shared" ca="1" si="151"/>
        <v>#VALUE!</v>
      </c>
      <c r="P2374" s="80"/>
      <c r="Q2374" s="80"/>
      <c r="R2374" s="80"/>
      <c r="S2374" s="80"/>
    </row>
    <row r="2375" spans="1:19">
      <c r="A2375" s="34">
        <v>2424</v>
      </c>
      <c r="B2375" s="7"/>
      <c r="C2375" s="7"/>
      <c r="D2375" s="7" t="str">
        <f t="shared" si="154"/>
        <v/>
      </c>
      <c r="E2375" s="7"/>
      <c r="F2375" s="19" t="str">
        <f t="shared" si="152"/>
        <v/>
      </c>
      <c r="G2375" s="39"/>
      <c r="H2375" s="7" t="str">
        <f t="shared" si="153"/>
        <v>空</v>
      </c>
      <c r="I2375" s="23"/>
      <c r="J2375" s="21"/>
      <c r="K2375" s="7"/>
      <c r="L2375" s="7"/>
      <c r="M2375" s="9"/>
      <c r="N2375" s="68"/>
      <c r="O2375" s="18" t="e">
        <f t="shared" ca="1" si="151"/>
        <v>#VALUE!</v>
      </c>
      <c r="P2375" s="80"/>
      <c r="Q2375" s="80"/>
      <c r="R2375" s="80"/>
      <c r="S2375" s="80"/>
    </row>
    <row r="2376" spans="1:19">
      <c r="A2376" s="34">
        <v>2425</v>
      </c>
      <c r="B2376" s="7"/>
      <c r="C2376" s="7"/>
      <c r="D2376" s="7" t="str">
        <f t="shared" si="154"/>
        <v/>
      </c>
      <c r="E2376" s="7"/>
      <c r="F2376" s="19" t="str">
        <f t="shared" si="152"/>
        <v/>
      </c>
      <c r="G2376" s="39"/>
      <c r="H2376" s="7" t="str">
        <f t="shared" si="153"/>
        <v>空</v>
      </c>
      <c r="I2376" s="23"/>
      <c r="J2376" s="21"/>
      <c r="K2376" s="7"/>
      <c r="L2376" s="7"/>
      <c r="M2376" s="9"/>
      <c r="N2376" s="68"/>
      <c r="O2376" s="18" t="e">
        <f t="shared" ca="1" si="151"/>
        <v>#VALUE!</v>
      </c>
      <c r="P2376" s="80"/>
      <c r="Q2376" s="80"/>
      <c r="R2376" s="80"/>
      <c r="S2376" s="80"/>
    </row>
    <row r="2377" spans="1:19">
      <c r="A2377" s="34">
        <v>2426</v>
      </c>
      <c r="B2377" s="7"/>
      <c r="C2377" s="7"/>
      <c r="D2377" s="7" t="str">
        <f t="shared" si="154"/>
        <v/>
      </c>
      <c r="E2377" s="7"/>
      <c r="F2377" s="19" t="str">
        <f t="shared" si="152"/>
        <v/>
      </c>
      <c r="G2377" s="39"/>
      <c r="H2377" s="7" t="str">
        <f t="shared" si="153"/>
        <v>空</v>
      </c>
      <c r="I2377" s="23"/>
      <c r="J2377" s="21"/>
      <c r="K2377" s="7"/>
      <c r="L2377" s="7"/>
      <c r="M2377" s="9"/>
      <c r="N2377" s="68"/>
      <c r="O2377" s="18" t="e">
        <f t="shared" ca="1" si="151"/>
        <v>#VALUE!</v>
      </c>
      <c r="P2377" s="80"/>
      <c r="Q2377" s="80"/>
      <c r="R2377" s="80"/>
      <c r="S2377" s="80"/>
    </row>
    <row r="2378" spans="1:19">
      <c r="A2378" s="34">
        <v>2427</v>
      </c>
      <c r="B2378" s="7"/>
      <c r="C2378" s="7"/>
      <c r="D2378" s="7" t="str">
        <f t="shared" si="154"/>
        <v/>
      </c>
      <c r="E2378" s="7"/>
      <c r="F2378" s="19" t="str">
        <f t="shared" si="152"/>
        <v/>
      </c>
      <c r="G2378" s="39"/>
      <c r="H2378" s="7" t="str">
        <f t="shared" si="153"/>
        <v>空</v>
      </c>
      <c r="I2378" s="23"/>
      <c r="J2378" s="21"/>
      <c r="K2378" s="7"/>
      <c r="L2378" s="7"/>
      <c r="M2378" s="9"/>
      <c r="N2378" s="68"/>
      <c r="O2378" s="18" t="e">
        <f t="shared" ca="1" si="151"/>
        <v>#VALUE!</v>
      </c>
      <c r="P2378" s="80"/>
      <c r="Q2378" s="80"/>
      <c r="R2378" s="80"/>
      <c r="S2378" s="80"/>
    </row>
    <row r="2379" spans="1:19">
      <c r="A2379" s="34">
        <v>2428</v>
      </c>
      <c r="B2379" s="7"/>
      <c r="C2379" s="7"/>
      <c r="D2379" s="7" t="str">
        <f t="shared" si="154"/>
        <v/>
      </c>
      <c r="E2379" s="7"/>
      <c r="F2379" s="19" t="str">
        <f t="shared" si="152"/>
        <v/>
      </c>
      <c r="G2379" s="39"/>
      <c r="H2379" s="7" t="str">
        <f t="shared" si="153"/>
        <v>空</v>
      </c>
      <c r="I2379" s="23"/>
      <c r="J2379" s="21"/>
      <c r="K2379" s="7"/>
      <c r="L2379" s="7"/>
      <c r="M2379" s="9"/>
      <c r="N2379" s="68"/>
      <c r="O2379" s="18" t="e">
        <f t="shared" ca="1" si="151"/>
        <v>#VALUE!</v>
      </c>
      <c r="P2379" s="80"/>
      <c r="Q2379" s="80"/>
      <c r="R2379" s="80"/>
      <c r="S2379" s="80"/>
    </row>
    <row r="2380" spans="1:19">
      <c r="A2380" s="34">
        <v>2429</v>
      </c>
      <c r="B2380" s="7"/>
      <c r="C2380" s="7"/>
      <c r="D2380" s="7" t="str">
        <f t="shared" si="154"/>
        <v/>
      </c>
      <c r="E2380" s="7"/>
      <c r="F2380" s="19" t="str">
        <f t="shared" si="152"/>
        <v/>
      </c>
      <c r="G2380" s="39"/>
      <c r="H2380" s="7" t="str">
        <f t="shared" si="153"/>
        <v>空</v>
      </c>
      <c r="I2380" s="23"/>
      <c r="J2380" s="21"/>
      <c r="K2380" s="7"/>
      <c r="L2380" s="7"/>
      <c r="M2380" s="9"/>
      <c r="N2380" s="68"/>
      <c r="O2380" s="18" t="e">
        <f t="shared" ca="1" si="151"/>
        <v>#VALUE!</v>
      </c>
      <c r="P2380" s="80"/>
      <c r="Q2380" s="80"/>
      <c r="R2380" s="80"/>
      <c r="S2380" s="80"/>
    </row>
    <row r="2381" spans="1:19">
      <c r="A2381" s="34">
        <v>2430</v>
      </c>
      <c r="B2381" s="7"/>
      <c r="C2381" s="7"/>
      <c r="D2381" s="7" t="str">
        <f t="shared" si="154"/>
        <v/>
      </c>
      <c r="E2381" s="7"/>
      <c r="F2381" s="19" t="str">
        <f t="shared" si="152"/>
        <v/>
      </c>
      <c r="G2381" s="39"/>
      <c r="H2381" s="7" t="str">
        <f t="shared" si="153"/>
        <v>空</v>
      </c>
      <c r="I2381" s="23"/>
      <c r="J2381" s="21"/>
      <c r="K2381" s="7"/>
      <c r="L2381" s="7"/>
      <c r="M2381" s="9"/>
      <c r="N2381" s="68"/>
      <c r="O2381" s="18" t="e">
        <f t="shared" ca="1" si="151"/>
        <v>#VALUE!</v>
      </c>
      <c r="P2381" s="80"/>
      <c r="Q2381" s="80"/>
      <c r="R2381" s="80"/>
      <c r="S2381" s="80"/>
    </row>
    <row r="2382" spans="1:19">
      <c r="A2382" s="34">
        <v>2431</v>
      </c>
      <c r="B2382" s="7"/>
      <c r="C2382" s="7"/>
      <c r="D2382" s="7" t="str">
        <f t="shared" si="154"/>
        <v/>
      </c>
      <c r="E2382" s="7"/>
      <c r="F2382" s="19" t="str">
        <f t="shared" si="152"/>
        <v/>
      </c>
      <c r="G2382" s="39"/>
      <c r="H2382" s="7" t="str">
        <f t="shared" si="153"/>
        <v>空</v>
      </c>
      <c r="I2382" s="23"/>
      <c r="J2382" s="21"/>
      <c r="K2382" s="7"/>
      <c r="L2382" s="7"/>
      <c r="M2382" s="9"/>
      <c r="N2382" s="68"/>
      <c r="O2382" s="18" t="e">
        <f t="shared" ca="1" si="151"/>
        <v>#VALUE!</v>
      </c>
      <c r="P2382" s="80"/>
      <c r="Q2382" s="80"/>
      <c r="R2382" s="80"/>
      <c r="S2382" s="80"/>
    </row>
    <row r="2383" spans="1:19">
      <c r="A2383" s="34">
        <v>2432</v>
      </c>
      <c r="B2383" s="7"/>
      <c r="C2383" s="7"/>
      <c r="D2383" s="7" t="str">
        <f t="shared" si="154"/>
        <v/>
      </c>
      <c r="E2383" s="7"/>
      <c r="F2383" s="19" t="str">
        <f t="shared" si="152"/>
        <v/>
      </c>
      <c r="G2383" s="39"/>
      <c r="H2383" s="7" t="str">
        <f t="shared" si="153"/>
        <v>空</v>
      </c>
      <c r="I2383" s="23"/>
      <c r="J2383" s="21"/>
      <c r="K2383" s="7"/>
      <c r="L2383" s="7"/>
      <c r="M2383" s="9"/>
      <c r="N2383" s="68"/>
      <c r="O2383" s="18" t="e">
        <f t="shared" ca="1" si="151"/>
        <v>#VALUE!</v>
      </c>
      <c r="P2383" s="80"/>
      <c r="Q2383" s="80"/>
      <c r="R2383" s="80"/>
      <c r="S2383" s="80"/>
    </row>
    <row r="2384" spans="1:19">
      <c r="A2384" s="34">
        <v>2433</v>
      </c>
      <c r="B2384" s="7"/>
      <c r="C2384" s="7"/>
      <c r="D2384" s="7" t="str">
        <f t="shared" si="154"/>
        <v/>
      </c>
      <c r="E2384" s="7"/>
      <c r="F2384" s="19" t="str">
        <f t="shared" si="152"/>
        <v/>
      </c>
      <c r="G2384" s="39"/>
      <c r="H2384" s="7" t="str">
        <f t="shared" si="153"/>
        <v>空</v>
      </c>
      <c r="I2384" s="23"/>
      <c r="J2384" s="21"/>
      <c r="K2384" s="7"/>
      <c r="L2384" s="7"/>
      <c r="M2384" s="9"/>
      <c r="N2384" s="68"/>
      <c r="O2384" s="18" t="e">
        <f t="shared" ca="1" si="151"/>
        <v>#VALUE!</v>
      </c>
      <c r="P2384" s="80"/>
      <c r="Q2384" s="80"/>
      <c r="R2384" s="80"/>
      <c r="S2384" s="80"/>
    </row>
    <row r="2385" spans="1:19">
      <c r="A2385" s="34">
        <v>2434</v>
      </c>
      <c r="B2385" s="7"/>
      <c r="C2385" s="7"/>
      <c r="D2385" s="7" t="str">
        <f t="shared" si="154"/>
        <v/>
      </c>
      <c r="E2385" s="7"/>
      <c r="F2385" s="19" t="str">
        <f t="shared" si="152"/>
        <v/>
      </c>
      <c r="G2385" s="39"/>
      <c r="H2385" s="7" t="str">
        <f t="shared" si="153"/>
        <v>空</v>
      </c>
      <c r="I2385" s="23"/>
      <c r="J2385" s="21"/>
      <c r="K2385" s="7"/>
      <c r="L2385" s="7"/>
      <c r="M2385" s="9"/>
      <c r="N2385" s="68"/>
      <c r="O2385" s="18" t="e">
        <f t="shared" ca="1" si="151"/>
        <v>#VALUE!</v>
      </c>
      <c r="P2385" s="80"/>
      <c r="Q2385" s="80"/>
      <c r="R2385" s="80"/>
      <c r="S2385" s="80"/>
    </row>
    <row r="2386" spans="1:19">
      <c r="A2386" s="34">
        <v>2435</v>
      </c>
      <c r="B2386" s="7"/>
      <c r="C2386" s="7"/>
      <c r="D2386" s="7" t="str">
        <f t="shared" si="154"/>
        <v/>
      </c>
      <c r="E2386" s="7"/>
      <c r="F2386" s="19" t="str">
        <f t="shared" si="152"/>
        <v/>
      </c>
      <c r="G2386" s="39"/>
      <c r="H2386" s="7" t="str">
        <f t="shared" si="153"/>
        <v>空</v>
      </c>
      <c r="I2386" s="23"/>
      <c r="J2386" s="21"/>
      <c r="K2386" s="7"/>
      <c r="L2386" s="7"/>
      <c r="M2386" s="9"/>
      <c r="N2386" s="68"/>
      <c r="O2386" s="18" t="e">
        <f t="shared" ref="O2386:O2449" ca="1" si="155">IF(ISNONTEXT(J2386),DATEDIF(F2386,TODAY(),"d")&amp;"天","出场")</f>
        <v>#VALUE!</v>
      </c>
      <c r="P2386" s="80"/>
      <c r="Q2386" s="80"/>
      <c r="R2386" s="80"/>
      <c r="S2386" s="80"/>
    </row>
    <row r="2387" spans="1:19">
      <c r="A2387" s="34">
        <v>2436</v>
      </c>
      <c r="B2387" s="7"/>
      <c r="C2387" s="7"/>
      <c r="D2387" s="7" t="str">
        <f t="shared" si="154"/>
        <v/>
      </c>
      <c r="E2387" s="7"/>
      <c r="F2387" s="19" t="str">
        <f t="shared" si="152"/>
        <v/>
      </c>
      <c r="G2387" s="39"/>
      <c r="H2387" s="7" t="str">
        <f t="shared" si="153"/>
        <v>空</v>
      </c>
      <c r="I2387" s="23"/>
      <c r="J2387" s="21"/>
      <c r="K2387" s="7"/>
      <c r="L2387" s="7"/>
      <c r="M2387" s="9"/>
      <c r="N2387" s="68"/>
      <c r="O2387" s="18" t="e">
        <f t="shared" ca="1" si="155"/>
        <v>#VALUE!</v>
      </c>
      <c r="P2387" s="80"/>
      <c r="Q2387" s="80"/>
      <c r="R2387" s="80"/>
      <c r="S2387" s="80"/>
    </row>
    <row r="2388" spans="1:19">
      <c r="A2388" s="34">
        <v>2437</v>
      </c>
      <c r="B2388" s="7"/>
      <c r="C2388" s="7"/>
      <c r="D2388" s="7" t="str">
        <f t="shared" si="154"/>
        <v/>
      </c>
      <c r="E2388" s="7"/>
      <c r="F2388" s="19" t="str">
        <f t="shared" si="152"/>
        <v/>
      </c>
      <c r="G2388" s="39"/>
      <c r="H2388" s="7" t="str">
        <f t="shared" si="153"/>
        <v>空</v>
      </c>
      <c r="I2388" s="23"/>
      <c r="J2388" s="21"/>
      <c r="K2388" s="7"/>
      <c r="L2388" s="7"/>
      <c r="M2388" s="9"/>
      <c r="N2388" s="68"/>
      <c r="O2388" s="18" t="e">
        <f t="shared" ca="1" si="155"/>
        <v>#VALUE!</v>
      </c>
      <c r="P2388" s="80"/>
      <c r="Q2388" s="80"/>
      <c r="R2388" s="80"/>
      <c r="S2388" s="80"/>
    </row>
    <row r="2389" spans="1:19">
      <c r="A2389" s="34">
        <v>2438</v>
      </c>
      <c r="B2389" s="7"/>
      <c r="C2389" s="7"/>
      <c r="D2389" s="7" t="str">
        <f t="shared" si="154"/>
        <v/>
      </c>
      <c r="E2389" s="7"/>
      <c r="F2389" s="19" t="str">
        <f t="shared" si="152"/>
        <v/>
      </c>
      <c r="G2389" s="39"/>
      <c r="H2389" s="7" t="str">
        <f t="shared" si="153"/>
        <v>空</v>
      </c>
      <c r="I2389" s="23"/>
      <c r="J2389" s="21"/>
      <c r="K2389" s="7"/>
      <c r="L2389" s="7"/>
      <c r="M2389" s="9"/>
      <c r="N2389" s="68"/>
      <c r="O2389" s="18" t="e">
        <f t="shared" ca="1" si="155"/>
        <v>#VALUE!</v>
      </c>
      <c r="P2389" s="80"/>
      <c r="Q2389" s="80"/>
      <c r="R2389" s="80"/>
      <c r="S2389" s="80"/>
    </row>
    <row r="2390" spans="1:19">
      <c r="A2390" s="34">
        <v>2439</v>
      </c>
      <c r="B2390" s="7"/>
      <c r="C2390" s="7"/>
      <c r="D2390" s="7" t="str">
        <f t="shared" si="154"/>
        <v/>
      </c>
      <c r="E2390" s="7"/>
      <c r="F2390" s="19" t="str">
        <f t="shared" si="152"/>
        <v/>
      </c>
      <c r="G2390" s="39"/>
      <c r="H2390" s="7" t="str">
        <f t="shared" si="153"/>
        <v>空</v>
      </c>
      <c r="I2390" s="23"/>
      <c r="J2390" s="21"/>
      <c r="K2390" s="7"/>
      <c r="L2390" s="7"/>
      <c r="M2390" s="9"/>
      <c r="N2390" s="68"/>
      <c r="O2390" s="18" t="e">
        <f t="shared" ca="1" si="155"/>
        <v>#VALUE!</v>
      </c>
      <c r="P2390" s="80"/>
      <c r="Q2390" s="80"/>
      <c r="R2390" s="80"/>
      <c r="S2390" s="80"/>
    </row>
    <row r="2391" spans="1:19">
      <c r="A2391" s="34">
        <v>2440</v>
      </c>
      <c r="B2391" s="7"/>
      <c r="C2391" s="7"/>
      <c r="D2391" s="7" t="str">
        <f t="shared" si="154"/>
        <v/>
      </c>
      <c r="E2391" s="7"/>
      <c r="F2391" s="19" t="str">
        <f t="shared" ref="F2391:F2454" si="156">IF(ISNONTEXT(B2391),"","请输入日期")</f>
        <v/>
      </c>
      <c r="G2391" s="39"/>
      <c r="H2391" s="7" t="str">
        <f t="shared" si="153"/>
        <v>空</v>
      </c>
      <c r="I2391" s="23"/>
      <c r="J2391" s="21"/>
      <c r="K2391" s="7"/>
      <c r="L2391" s="7"/>
      <c r="M2391" s="9"/>
      <c r="N2391" s="68"/>
      <c r="O2391" s="18" t="e">
        <f t="shared" ca="1" si="155"/>
        <v>#VALUE!</v>
      </c>
      <c r="P2391" s="80"/>
      <c r="Q2391" s="80"/>
      <c r="R2391" s="80"/>
      <c r="S2391" s="80"/>
    </row>
    <row r="2392" spans="1:19">
      <c r="A2392" s="34">
        <v>2441</v>
      </c>
      <c r="B2392" s="7"/>
      <c r="C2392" s="7"/>
      <c r="D2392" s="7" t="str">
        <f t="shared" si="154"/>
        <v/>
      </c>
      <c r="E2392" s="7"/>
      <c r="F2392" s="19" t="str">
        <f t="shared" si="156"/>
        <v/>
      </c>
      <c r="G2392" s="39"/>
      <c r="H2392" s="7" t="str">
        <f t="shared" si="153"/>
        <v>空</v>
      </c>
      <c r="I2392" s="23"/>
      <c r="J2392" s="21"/>
      <c r="K2392" s="7"/>
      <c r="L2392" s="7"/>
      <c r="M2392" s="9"/>
      <c r="N2392" s="68"/>
      <c r="O2392" s="18" t="e">
        <f t="shared" ca="1" si="155"/>
        <v>#VALUE!</v>
      </c>
      <c r="P2392" s="80"/>
      <c r="Q2392" s="80"/>
      <c r="R2392" s="80"/>
      <c r="S2392" s="80"/>
    </row>
    <row r="2393" spans="1:19">
      <c r="A2393" s="34">
        <v>2442</v>
      </c>
      <c r="B2393" s="7"/>
      <c r="C2393" s="7"/>
      <c r="D2393" s="7" t="str">
        <f t="shared" si="154"/>
        <v/>
      </c>
      <c r="E2393" s="7"/>
      <c r="F2393" s="19" t="str">
        <f t="shared" si="156"/>
        <v/>
      </c>
      <c r="G2393" s="39"/>
      <c r="H2393" s="7" t="str">
        <f t="shared" si="153"/>
        <v>空</v>
      </c>
      <c r="I2393" s="23"/>
      <c r="J2393" s="21"/>
      <c r="K2393" s="7"/>
      <c r="L2393" s="7"/>
      <c r="M2393" s="9"/>
      <c r="N2393" s="68"/>
      <c r="O2393" s="18" t="e">
        <f t="shared" ca="1" si="155"/>
        <v>#VALUE!</v>
      </c>
      <c r="P2393" s="80"/>
      <c r="Q2393" s="80"/>
      <c r="R2393" s="80"/>
      <c r="S2393" s="80"/>
    </row>
    <row r="2394" spans="1:19">
      <c r="A2394" s="34">
        <v>2443</v>
      </c>
      <c r="B2394" s="7"/>
      <c r="C2394" s="7"/>
      <c r="D2394" s="7" t="str">
        <f t="shared" si="154"/>
        <v/>
      </c>
      <c r="E2394" s="7"/>
      <c r="F2394" s="19" t="str">
        <f t="shared" si="156"/>
        <v/>
      </c>
      <c r="G2394" s="39"/>
      <c r="H2394" s="7" t="str">
        <f t="shared" si="153"/>
        <v>空</v>
      </c>
      <c r="I2394" s="23"/>
      <c r="J2394" s="21"/>
      <c r="K2394" s="7"/>
      <c r="L2394" s="7"/>
      <c r="M2394" s="9"/>
      <c r="N2394" s="68"/>
      <c r="O2394" s="18" t="e">
        <f t="shared" ca="1" si="155"/>
        <v>#VALUE!</v>
      </c>
      <c r="P2394" s="80"/>
      <c r="Q2394" s="80"/>
      <c r="R2394" s="80"/>
      <c r="S2394" s="80"/>
    </row>
    <row r="2395" spans="1:19">
      <c r="A2395" s="34">
        <v>2444</v>
      </c>
      <c r="B2395" s="7"/>
      <c r="C2395" s="7"/>
      <c r="D2395" s="7" t="str">
        <f t="shared" si="154"/>
        <v/>
      </c>
      <c r="E2395" s="7"/>
      <c r="F2395" s="19" t="str">
        <f t="shared" si="156"/>
        <v/>
      </c>
      <c r="G2395" s="39"/>
      <c r="H2395" s="7" t="str">
        <f t="shared" si="153"/>
        <v>空</v>
      </c>
      <c r="I2395" s="23"/>
      <c r="J2395" s="21"/>
      <c r="K2395" s="7"/>
      <c r="L2395" s="7"/>
      <c r="M2395" s="9"/>
      <c r="N2395" s="68"/>
      <c r="O2395" s="18" t="e">
        <f t="shared" ca="1" si="155"/>
        <v>#VALUE!</v>
      </c>
      <c r="P2395" s="80"/>
      <c r="Q2395" s="80"/>
      <c r="R2395" s="80"/>
      <c r="S2395" s="80"/>
    </row>
    <row r="2396" spans="1:19">
      <c r="A2396" s="34">
        <v>2445</v>
      </c>
      <c r="B2396" s="7"/>
      <c r="C2396" s="7"/>
      <c r="D2396" s="7" t="str">
        <f t="shared" si="154"/>
        <v/>
      </c>
      <c r="E2396" s="7"/>
      <c r="F2396" s="19" t="str">
        <f t="shared" si="156"/>
        <v/>
      </c>
      <c r="G2396" s="39"/>
      <c r="H2396" s="7" t="str">
        <f t="shared" si="153"/>
        <v>空</v>
      </c>
      <c r="I2396" s="23"/>
      <c r="J2396" s="21"/>
      <c r="K2396" s="7"/>
      <c r="L2396" s="7"/>
      <c r="M2396" s="9"/>
      <c r="N2396" s="68"/>
      <c r="O2396" s="18" t="e">
        <f t="shared" ca="1" si="155"/>
        <v>#VALUE!</v>
      </c>
      <c r="P2396" s="80"/>
      <c r="Q2396" s="80"/>
      <c r="R2396" s="80"/>
      <c r="S2396" s="80"/>
    </row>
    <row r="2397" spans="1:19">
      <c r="A2397" s="34">
        <v>2446</v>
      </c>
      <c r="B2397" s="7"/>
      <c r="C2397" s="7"/>
      <c r="D2397" s="7" t="str">
        <f t="shared" si="154"/>
        <v/>
      </c>
      <c r="E2397" s="7"/>
      <c r="F2397" s="19" t="str">
        <f t="shared" si="156"/>
        <v/>
      </c>
      <c r="G2397" s="39"/>
      <c r="H2397" s="7" t="str">
        <f t="shared" si="153"/>
        <v>空</v>
      </c>
      <c r="I2397" s="23"/>
      <c r="J2397" s="21"/>
      <c r="K2397" s="7"/>
      <c r="L2397" s="7"/>
      <c r="M2397" s="9"/>
      <c r="N2397" s="68"/>
      <c r="O2397" s="18" t="e">
        <f t="shared" ca="1" si="155"/>
        <v>#VALUE!</v>
      </c>
      <c r="P2397" s="80"/>
      <c r="Q2397" s="80"/>
      <c r="R2397" s="80"/>
      <c r="S2397" s="80"/>
    </row>
    <row r="2398" spans="1:19">
      <c r="A2398" s="34">
        <v>2447</v>
      </c>
      <c r="B2398" s="7"/>
      <c r="C2398" s="7"/>
      <c r="D2398" s="7" t="str">
        <f t="shared" si="154"/>
        <v/>
      </c>
      <c r="E2398" s="7"/>
      <c r="F2398" s="19" t="str">
        <f t="shared" si="156"/>
        <v/>
      </c>
      <c r="G2398" s="39"/>
      <c r="H2398" s="7" t="str">
        <f t="shared" si="153"/>
        <v>空</v>
      </c>
      <c r="I2398" s="23"/>
      <c r="J2398" s="21"/>
      <c r="K2398" s="7"/>
      <c r="L2398" s="7"/>
      <c r="M2398" s="9"/>
      <c r="N2398" s="68"/>
      <c r="O2398" s="18" t="e">
        <f t="shared" ca="1" si="155"/>
        <v>#VALUE!</v>
      </c>
      <c r="P2398" s="80"/>
      <c r="Q2398" s="80"/>
      <c r="R2398" s="80"/>
      <c r="S2398" s="80"/>
    </row>
    <row r="2399" spans="1:19">
      <c r="A2399" s="34">
        <v>2448</v>
      </c>
      <c r="B2399" s="7"/>
      <c r="C2399" s="7"/>
      <c r="D2399" s="7" t="str">
        <f t="shared" si="154"/>
        <v/>
      </c>
      <c r="E2399" s="7"/>
      <c r="F2399" s="19" t="str">
        <f t="shared" si="156"/>
        <v/>
      </c>
      <c r="G2399" s="39"/>
      <c r="H2399" s="7" t="str">
        <f t="shared" si="153"/>
        <v>空</v>
      </c>
      <c r="I2399" s="23"/>
      <c r="J2399" s="21"/>
      <c r="K2399" s="7"/>
      <c r="L2399" s="7"/>
      <c r="M2399" s="9"/>
      <c r="N2399" s="68"/>
      <c r="O2399" s="18" t="e">
        <f t="shared" ca="1" si="155"/>
        <v>#VALUE!</v>
      </c>
      <c r="P2399" s="80"/>
      <c r="Q2399" s="80"/>
      <c r="R2399" s="80"/>
      <c r="S2399" s="80"/>
    </row>
    <row r="2400" spans="1:19">
      <c r="A2400" s="34">
        <v>2449</v>
      </c>
      <c r="B2400" s="7"/>
      <c r="C2400" s="7"/>
      <c r="D2400" s="7" t="str">
        <f t="shared" si="154"/>
        <v/>
      </c>
      <c r="E2400" s="7"/>
      <c r="F2400" s="19" t="str">
        <f t="shared" si="156"/>
        <v/>
      </c>
      <c r="G2400" s="39"/>
      <c r="H2400" s="7" t="str">
        <f t="shared" si="153"/>
        <v>空</v>
      </c>
      <c r="I2400" s="23"/>
      <c r="J2400" s="21"/>
      <c r="K2400" s="7"/>
      <c r="L2400" s="7"/>
      <c r="M2400" s="9"/>
      <c r="N2400" s="68"/>
      <c r="O2400" s="18" t="e">
        <f t="shared" ca="1" si="155"/>
        <v>#VALUE!</v>
      </c>
      <c r="P2400" s="80"/>
      <c r="Q2400" s="80"/>
      <c r="R2400" s="80"/>
      <c r="S2400" s="80"/>
    </row>
    <row r="2401" spans="1:19">
      <c r="A2401" s="34">
        <v>2450</v>
      </c>
      <c r="B2401" s="7"/>
      <c r="C2401" s="7"/>
      <c r="D2401" s="7" t="str">
        <f t="shared" si="154"/>
        <v/>
      </c>
      <c r="E2401" s="7"/>
      <c r="F2401" s="19" t="str">
        <f t="shared" si="156"/>
        <v/>
      </c>
      <c r="G2401" s="39"/>
      <c r="H2401" s="7" t="str">
        <f t="shared" si="153"/>
        <v>空</v>
      </c>
      <c r="I2401" s="23"/>
      <c r="J2401" s="21"/>
      <c r="K2401" s="7"/>
      <c r="L2401" s="7"/>
      <c r="M2401" s="9"/>
      <c r="N2401" s="68"/>
      <c r="O2401" s="18" t="e">
        <f t="shared" ca="1" si="155"/>
        <v>#VALUE!</v>
      </c>
      <c r="P2401" s="80"/>
      <c r="Q2401" s="80"/>
      <c r="R2401" s="80"/>
      <c r="S2401" s="80"/>
    </row>
    <row r="2402" spans="1:19">
      <c r="A2402" s="34">
        <v>2451</v>
      </c>
      <c r="B2402" s="7"/>
      <c r="C2402" s="7"/>
      <c r="D2402" s="7" t="str">
        <f t="shared" si="154"/>
        <v/>
      </c>
      <c r="E2402" s="7"/>
      <c r="F2402" s="19" t="str">
        <f t="shared" si="156"/>
        <v/>
      </c>
      <c r="G2402" s="39"/>
      <c r="H2402" s="7" t="str">
        <f t="shared" si="153"/>
        <v>空</v>
      </c>
      <c r="I2402" s="23"/>
      <c r="J2402" s="21"/>
      <c r="K2402" s="7"/>
      <c r="L2402" s="7"/>
      <c r="M2402" s="9"/>
      <c r="N2402" s="68"/>
      <c r="O2402" s="18" t="e">
        <f t="shared" ca="1" si="155"/>
        <v>#VALUE!</v>
      </c>
      <c r="P2402" s="80"/>
      <c r="Q2402" s="80"/>
      <c r="R2402" s="80"/>
      <c r="S2402" s="80"/>
    </row>
    <row r="2403" spans="1:19">
      <c r="A2403" s="34">
        <v>2452</v>
      </c>
      <c r="B2403" s="7"/>
      <c r="C2403" s="7"/>
      <c r="D2403" s="7" t="str">
        <f t="shared" si="154"/>
        <v/>
      </c>
      <c r="E2403" s="7"/>
      <c r="F2403" s="19" t="str">
        <f t="shared" si="156"/>
        <v/>
      </c>
      <c r="G2403" s="39"/>
      <c r="H2403" s="7" t="str">
        <f t="shared" si="153"/>
        <v>空</v>
      </c>
      <c r="I2403" s="23"/>
      <c r="J2403" s="21"/>
      <c r="K2403" s="7"/>
      <c r="L2403" s="7"/>
      <c r="M2403" s="9"/>
      <c r="N2403" s="68"/>
      <c r="O2403" s="18" t="e">
        <f t="shared" ca="1" si="155"/>
        <v>#VALUE!</v>
      </c>
      <c r="P2403" s="80"/>
      <c r="Q2403" s="80"/>
      <c r="R2403" s="80"/>
      <c r="S2403" s="80"/>
    </row>
    <row r="2404" spans="1:19">
      <c r="A2404" s="34">
        <v>2453</v>
      </c>
      <c r="B2404" s="7"/>
      <c r="C2404" s="7"/>
      <c r="D2404" s="7" t="str">
        <f t="shared" si="154"/>
        <v/>
      </c>
      <c r="E2404" s="7"/>
      <c r="F2404" s="19" t="str">
        <f t="shared" si="156"/>
        <v/>
      </c>
      <c r="G2404" s="39"/>
      <c r="H2404" s="7" t="str">
        <f t="shared" si="153"/>
        <v>空</v>
      </c>
      <c r="I2404" s="23"/>
      <c r="J2404" s="21"/>
      <c r="K2404" s="7"/>
      <c r="L2404" s="7"/>
      <c r="M2404" s="9"/>
      <c r="N2404" s="68"/>
      <c r="O2404" s="18" t="e">
        <f t="shared" ca="1" si="155"/>
        <v>#VALUE!</v>
      </c>
      <c r="P2404" s="80"/>
      <c r="Q2404" s="80"/>
      <c r="R2404" s="80"/>
      <c r="S2404" s="80"/>
    </row>
    <row r="2405" spans="1:19">
      <c r="A2405" s="34">
        <v>2454</v>
      </c>
      <c r="B2405" s="7"/>
      <c r="C2405" s="7"/>
      <c r="D2405" s="7" t="str">
        <f t="shared" si="154"/>
        <v/>
      </c>
      <c r="E2405" s="7"/>
      <c r="F2405" s="19" t="str">
        <f t="shared" si="156"/>
        <v/>
      </c>
      <c r="G2405" s="39"/>
      <c r="H2405" s="7" t="str">
        <f t="shared" si="153"/>
        <v>空</v>
      </c>
      <c r="I2405" s="23"/>
      <c r="J2405" s="21"/>
      <c r="K2405" s="7"/>
      <c r="L2405" s="7"/>
      <c r="M2405" s="9"/>
      <c r="N2405" s="68"/>
      <c r="O2405" s="18" t="e">
        <f t="shared" ca="1" si="155"/>
        <v>#VALUE!</v>
      </c>
      <c r="P2405" s="80"/>
      <c r="Q2405" s="80"/>
      <c r="R2405" s="80"/>
      <c r="S2405" s="80"/>
    </row>
    <row r="2406" spans="1:19">
      <c r="A2406" s="34">
        <v>2455</v>
      </c>
      <c r="B2406" s="7"/>
      <c r="C2406" s="7"/>
      <c r="D2406" s="7" t="str">
        <f t="shared" si="154"/>
        <v/>
      </c>
      <c r="E2406" s="7"/>
      <c r="F2406" s="19" t="str">
        <f t="shared" si="156"/>
        <v/>
      </c>
      <c r="G2406" s="39"/>
      <c r="H2406" s="7" t="str">
        <f t="shared" si="153"/>
        <v>空</v>
      </c>
      <c r="I2406" s="23"/>
      <c r="J2406" s="21"/>
      <c r="K2406" s="7"/>
      <c r="L2406" s="7"/>
      <c r="M2406" s="9"/>
      <c r="N2406" s="68"/>
      <c r="O2406" s="18" t="e">
        <f t="shared" ca="1" si="155"/>
        <v>#VALUE!</v>
      </c>
      <c r="P2406" s="80"/>
      <c r="Q2406" s="80"/>
      <c r="R2406" s="80"/>
      <c r="S2406" s="80"/>
    </row>
    <row r="2407" spans="1:19">
      <c r="A2407" s="34">
        <v>2456</v>
      </c>
      <c r="B2407" s="7"/>
      <c r="C2407" s="7"/>
      <c r="D2407" s="7" t="str">
        <f t="shared" si="154"/>
        <v/>
      </c>
      <c r="E2407" s="7"/>
      <c r="F2407" s="19" t="str">
        <f t="shared" si="156"/>
        <v/>
      </c>
      <c r="G2407" s="39"/>
      <c r="H2407" s="7" t="str">
        <f t="shared" si="153"/>
        <v>空</v>
      </c>
      <c r="I2407" s="23"/>
      <c r="J2407" s="21"/>
      <c r="K2407" s="7"/>
      <c r="L2407" s="7"/>
      <c r="M2407" s="9"/>
      <c r="N2407" s="68"/>
      <c r="O2407" s="18" t="e">
        <f t="shared" ca="1" si="155"/>
        <v>#VALUE!</v>
      </c>
      <c r="P2407" s="80"/>
      <c r="Q2407" s="80"/>
      <c r="R2407" s="80"/>
      <c r="S2407" s="80"/>
    </row>
    <row r="2408" spans="1:19">
      <c r="A2408" s="34">
        <v>2457</v>
      </c>
      <c r="B2408" s="7"/>
      <c r="C2408" s="7"/>
      <c r="D2408" s="7" t="str">
        <f t="shared" si="154"/>
        <v/>
      </c>
      <c r="E2408" s="7"/>
      <c r="F2408" s="19" t="str">
        <f t="shared" si="156"/>
        <v/>
      </c>
      <c r="G2408" s="39"/>
      <c r="H2408" s="7" t="str">
        <f t="shared" si="153"/>
        <v>空</v>
      </c>
      <c r="I2408" s="23"/>
      <c r="J2408" s="21"/>
      <c r="K2408" s="7"/>
      <c r="L2408" s="7"/>
      <c r="M2408" s="9"/>
      <c r="N2408" s="68"/>
      <c r="O2408" s="18" t="e">
        <f t="shared" ca="1" si="155"/>
        <v>#VALUE!</v>
      </c>
      <c r="P2408" s="80"/>
      <c r="Q2408" s="80"/>
      <c r="R2408" s="80"/>
      <c r="S2408" s="80"/>
    </row>
    <row r="2409" spans="1:19">
      <c r="A2409" s="34">
        <v>2458</v>
      </c>
      <c r="B2409" s="7"/>
      <c r="C2409" s="7"/>
      <c r="D2409" s="7" t="str">
        <f t="shared" si="154"/>
        <v/>
      </c>
      <c r="E2409" s="7"/>
      <c r="F2409" s="19" t="str">
        <f t="shared" si="156"/>
        <v/>
      </c>
      <c r="G2409" s="39"/>
      <c r="H2409" s="7" t="str">
        <f t="shared" si="153"/>
        <v>空</v>
      </c>
      <c r="I2409" s="23"/>
      <c r="J2409" s="21"/>
      <c r="K2409" s="7"/>
      <c r="L2409" s="7"/>
      <c r="M2409" s="9"/>
      <c r="N2409" s="68"/>
      <c r="O2409" s="18" t="e">
        <f t="shared" ca="1" si="155"/>
        <v>#VALUE!</v>
      </c>
      <c r="P2409" s="80"/>
      <c r="Q2409" s="80"/>
      <c r="R2409" s="80"/>
      <c r="S2409" s="80"/>
    </row>
    <row r="2410" spans="1:19">
      <c r="A2410" s="34">
        <v>2459</v>
      </c>
      <c r="B2410" s="7"/>
      <c r="C2410" s="7"/>
      <c r="D2410" s="7" t="str">
        <f t="shared" si="154"/>
        <v/>
      </c>
      <c r="E2410" s="7"/>
      <c r="F2410" s="19" t="str">
        <f t="shared" si="156"/>
        <v/>
      </c>
      <c r="G2410" s="39"/>
      <c r="H2410" s="7" t="str">
        <f t="shared" si="153"/>
        <v>空</v>
      </c>
      <c r="I2410" s="23"/>
      <c r="J2410" s="21"/>
      <c r="K2410" s="7"/>
      <c r="L2410" s="7"/>
      <c r="M2410" s="9"/>
      <c r="N2410" s="68"/>
      <c r="O2410" s="18" t="e">
        <f t="shared" ca="1" si="155"/>
        <v>#VALUE!</v>
      </c>
      <c r="P2410" s="80"/>
      <c r="Q2410" s="80"/>
      <c r="R2410" s="80"/>
      <c r="S2410" s="80"/>
    </row>
    <row r="2411" spans="1:19">
      <c r="A2411" s="34">
        <v>2460</v>
      </c>
      <c r="B2411" s="7"/>
      <c r="C2411" s="7"/>
      <c r="D2411" s="7" t="str">
        <f t="shared" si="154"/>
        <v/>
      </c>
      <c r="E2411" s="7"/>
      <c r="F2411" s="19" t="str">
        <f t="shared" si="156"/>
        <v/>
      </c>
      <c r="G2411" s="39"/>
      <c r="H2411" s="7" t="str">
        <f t="shared" si="153"/>
        <v>空</v>
      </c>
      <c r="I2411" s="23"/>
      <c r="J2411" s="21"/>
      <c r="K2411" s="7"/>
      <c r="L2411" s="7"/>
      <c r="M2411" s="9"/>
      <c r="N2411" s="68"/>
      <c r="O2411" s="18" t="e">
        <f t="shared" ca="1" si="155"/>
        <v>#VALUE!</v>
      </c>
      <c r="P2411" s="80"/>
      <c r="Q2411" s="80"/>
      <c r="R2411" s="80"/>
      <c r="S2411" s="80"/>
    </row>
    <row r="2412" spans="1:19">
      <c r="A2412" s="34">
        <v>2461</v>
      </c>
      <c r="B2412" s="7"/>
      <c r="C2412" s="7"/>
      <c r="D2412" s="7" t="str">
        <f t="shared" si="154"/>
        <v/>
      </c>
      <c r="E2412" s="7"/>
      <c r="F2412" s="19" t="str">
        <f t="shared" si="156"/>
        <v/>
      </c>
      <c r="G2412" s="39"/>
      <c r="H2412" s="7" t="str">
        <f t="shared" si="153"/>
        <v>空</v>
      </c>
      <c r="I2412" s="23"/>
      <c r="J2412" s="21"/>
      <c r="K2412" s="7"/>
      <c r="L2412" s="7"/>
      <c r="M2412" s="9"/>
      <c r="N2412" s="68"/>
      <c r="O2412" s="18" t="e">
        <f t="shared" ca="1" si="155"/>
        <v>#VALUE!</v>
      </c>
      <c r="P2412" s="80"/>
      <c r="Q2412" s="80"/>
      <c r="R2412" s="80"/>
      <c r="S2412" s="80"/>
    </row>
    <row r="2413" spans="1:19">
      <c r="A2413" s="34">
        <v>2462</v>
      </c>
      <c r="B2413" s="7"/>
      <c r="C2413" s="7"/>
      <c r="D2413" s="7" t="str">
        <f t="shared" si="154"/>
        <v/>
      </c>
      <c r="E2413" s="7"/>
      <c r="F2413" s="19" t="str">
        <f t="shared" si="156"/>
        <v/>
      </c>
      <c r="G2413" s="39"/>
      <c r="H2413" s="7" t="str">
        <f t="shared" si="153"/>
        <v>空</v>
      </c>
      <c r="I2413" s="23"/>
      <c r="J2413" s="21"/>
      <c r="K2413" s="7"/>
      <c r="L2413" s="7"/>
      <c r="M2413" s="9"/>
      <c r="N2413" s="68"/>
      <c r="O2413" s="18" t="e">
        <f t="shared" ca="1" si="155"/>
        <v>#VALUE!</v>
      </c>
      <c r="P2413" s="80"/>
      <c r="Q2413" s="80"/>
      <c r="R2413" s="80"/>
      <c r="S2413" s="80"/>
    </row>
    <row r="2414" spans="1:19">
      <c r="A2414" s="34">
        <v>2463</v>
      </c>
      <c r="B2414" s="7"/>
      <c r="C2414" s="7"/>
      <c r="D2414" s="7" t="str">
        <f t="shared" si="154"/>
        <v/>
      </c>
      <c r="E2414" s="7"/>
      <c r="F2414" s="19" t="str">
        <f t="shared" si="156"/>
        <v/>
      </c>
      <c r="G2414" s="39"/>
      <c r="H2414" s="7" t="str">
        <f t="shared" si="153"/>
        <v>空</v>
      </c>
      <c r="I2414" s="23"/>
      <c r="J2414" s="21"/>
      <c r="K2414" s="7"/>
      <c r="L2414" s="7"/>
      <c r="M2414" s="9"/>
      <c r="N2414" s="68"/>
      <c r="O2414" s="18" t="e">
        <f t="shared" ca="1" si="155"/>
        <v>#VALUE!</v>
      </c>
      <c r="P2414" s="80"/>
      <c r="Q2414" s="80"/>
      <c r="R2414" s="80"/>
      <c r="S2414" s="80"/>
    </row>
    <row r="2415" spans="1:19">
      <c r="A2415" s="34">
        <v>2464</v>
      </c>
      <c r="B2415" s="7"/>
      <c r="C2415" s="7"/>
      <c r="D2415" s="7" t="str">
        <f t="shared" si="154"/>
        <v/>
      </c>
      <c r="E2415" s="7"/>
      <c r="F2415" s="19" t="str">
        <f t="shared" si="156"/>
        <v/>
      </c>
      <c r="G2415" s="39"/>
      <c r="H2415" s="7" t="str">
        <f t="shared" si="153"/>
        <v>空</v>
      </c>
      <c r="I2415" s="23"/>
      <c r="J2415" s="21"/>
      <c r="K2415" s="7"/>
      <c r="L2415" s="7"/>
      <c r="M2415" s="9"/>
      <c r="N2415" s="68"/>
      <c r="O2415" s="18" t="e">
        <f t="shared" ca="1" si="155"/>
        <v>#VALUE!</v>
      </c>
      <c r="P2415" s="80"/>
      <c r="Q2415" s="80"/>
      <c r="R2415" s="80"/>
      <c r="S2415" s="80"/>
    </row>
    <row r="2416" spans="1:19">
      <c r="A2416" s="34">
        <v>2465</v>
      </c>
      <c r="B2416" s="7"/>
      <c r="C2416" s="7"/>
      <c r="D2416" s="7" t="str">
        <f t="shared" si="154"/>
        <v/>
      </c>
      <c r="E2416" s="7"/>
      <c r="F2416" s="19" t="str">
        <f t="shared" si="156"/>
        <v/>
      </c>
      <c r="G2416" s="39"/>
      <c r="H2416" s="7" t="str">
        <f t="shared" si="153"/>
        <v>空</v>
      </c>
      <c r="I2416" s="23"/>
      <c r="J2416" s="21"/>
      <c r="K2416" s="7"/>
      <c r="L2416" s="7"/>
      <c r="M2416" s="9"/>
      <c r="N2416" s="68"/>
      <c r="O2416" s="18" t="e">
        <f t="shared" ca="1" si="155"/>
        <v>#VALUE!</v>
      </c>
      <c r="P2416" s="80"/>
      <c r="Q2416" s="80"/>
      <c r="R2416" s="80"/>
      <c r="S2416" s="80"/>
    </row>
    <row r="2417" spans="1:19">
      <c r="A2417" s="34">
        <v>2466</v>
      </c>
      <c r="B2417" s="7"/>
      <c r="C2417" s="7"/>
      <c r="D2417" s="7" t="str">
        <f t="shared" si="154"/>
        <v/>
      </c>
      <c r="E2417" s="7"/>
      <c r="F2417" s="19" t="str">
        <f t="shared" si="156"/>
        <v/>
      </c>
      <c r="G2417" s="39"/>
      <c r="H2417" s="7" t="str">
        <f t="shared" si="153"/>
        <v>空</v>
      </c>
      <c r="I2417" s="23"/>
      <c r="J2417" s="21"/>
      <c r="K2417" s="7"/>
      <c r="L2417" s="7"/>
      <c r="M2417" s="9"/>
      <c r="N2417" s="68"/>
      <c r="O2417" s="18" t="e">
        <f t="shared" ca="1" si="155"/>
        <v>#VALUE!</v>
      </c>
      <c r="P2417" s="80"/>
      <c r="Q2417" s="80"/>
      <c r="R2417" s="80"/>
      <c r="S2417" s="80"/>
    </row>
    <row r="2418" spans="1:19">
      <c r="A2418" s="34">
        <v>2467</v>
      </c>
      <c r="B2418" s="7"/>
      <c r="C2418" s="7"/>
      <c r="D2418" s="7" t="str">
        <f t="shared" si="154"/>
        <v/>
      </c>
      <c r="E2418" s="7"/>
      <c r="F2418" s="19" t="str">
        <f t="shared" si="156"/>
        <v/>
      </c>
      <c r="G2418" s="39"/>
      <c r="H2418" s="7" t="str">
        <f t="shared" si="153"/>
        <v>空</v>
      </c>
      <c r="I2418" s="23"/>
      <c r="J2418" s="21"/>
      <c r="K2418" s="7"/>
      <c r="L2418" s="7"/>
      <c r="M2418" s="9"/>
      <c r="N2418" s="68"/>
      <c r="O2418" s="18" t="e">
        <f t="shared" ca="1" si="155"/>
        <v>#VALUE!</v>
      </c>
      <c r="P2418" s="80"/>
      <c r="Q2418" s="80"/>
      <c r="R2418" s="80"/>
      <c r="S2418" s="80"/>
    </row>
    <row r="2419" spans="1:19">
      <c r="A2419" s="34">
        <v>2468</v>
      </c>
      <c r="B2419" s="7"/>
      <c r="C2419" s="7"/>
      <c r="D2419" s="7" t="str">
        <f t="shared" si="154"/>
        <v/>
      </c>
      <c r="E2419" s="7"/>
      <c r="F2419" s="19" t="str">
        <f t="shared" si="156"/>
        <v/>
      </c>
      <c r="G2419" s="39"/>
      <c r="H2419" s="7" t="str">
        <f t="shared" si="153"/>
        <v>空</v>
      </c>
      <c r="I2419" s="23"/>
      <c r="J2419" s="21"/>
      <c r="K2419" s="7"/>
      <c r="L2419" s="7"/>
      <c r="M2419" s="9"/>
      <c r="N2419" s="68"/>
      <c r="O2419" s="18" t="e">
        <f t="shared" ca="1" si="155"/>
        <v>#VALUE!</v>
      </c>
      <c r="P2419" s="80"/>
      <c r="Q2419" s="80"/>
      <c r="R2419" s="80"/>
      <c r="S2419" s="80"/>
    </row>
    <row r="2420" spans="1:19">
      <c r="A2420" s="34">
        <v>2469</v>
      </c>
      <c r="B2420" s="7"/>
      <c r="C2420" s="7"/>
      <c r="D2420" s="7" t="str">
        <f t="shared" si="154"/>
        <v/>
      </c>
      <c r="E2420" s="7"/>
      <c r="F2420" s="19" t="str">
        <f t="shared" si="156"/>
        <v/>
      </c>
      <c r="G2420" s="39"/>
      <c r="H2420" s="7" t="str">
        <f t="shared" si="153"/>
        <v>空</v>
      </c>
      <c r="I2420" s="23"/>
      <c r="J2420" s="21"/>
      <c r="K2420" s="7"/>
      <c r="L2420" s="7"/>
      <c r="M2420" s="9"/>
      <c r="N2420" s="68"/>
      <c r="O2420" s="18" t="e">
        <f t="shared" ca="1" si="155"/>
        <v>#VALUE!</v>
      </c>
      <c r="P2420" s="80"/>
      <c r="Q2420" s="80"/>
      <c r="R2420" s="80"/>
      <c r="S2420" s="80"/>
    </row>
    <row r="2421" spans="1:19">
      <c r="A2421" s="34">
        <v>2470</v>
      </c>
      <c r="B2421" s="7"/>
      <c r="C2421" s="7"/>
      <c r="D2421" s="7" t="str">
        <f t="shared" si="154"/>
        <v/>
      </c>
      <c r="E2421" s="7"/>
      <c r="F2421" s="19" t="str">
        <f t="shared" si="156"/>
        <v/>
      </c>
      <c r="G2421" s="39"/>
      <c r="H2421" s="7" t="str">
        <f t="shared" si="153"/>
        <v>空</v>
      </c>
      <c r="I2421" s="23"/>
      <c r="J2421" s="21"/>
      <c r="K2421" s="7"/>
      <c r="L2421" s="7"/>
      <c r="M2421" s="9"/>
      <c r="N2421" s="68"/>
      <c r="O2421" s="18" t="e">
        <f t="shared" ca="1" si="155"/>
        <v>#VALUE!</v>
      </c>
      <c r="P2421" s="80"/>
      <c r="Q2421" s="80"/>
      <c r="R2421" s="80"/>
      <c r="S2421" s="80"/>
    </row>
    <row r="2422" spans="1:19">
      <c r="A2422" s="34">
        <v>2471</v>
      </c>
      <c r="B2422" s="7"/>
      <c r="C2422" s="7"/>
      <c r="D2422" s="7" t="str">
        <f t="shared" si="154"/>
        <v/>
      </c>
      <c r="E2422" s="7"/>
      <c r="F2422" s="19" t="str">
        <f t="shared" si="156"/>
        <v/>
      </c>
      <c r="G2422" s="39"/>
      <c r="H2422" s="7" t="str">
        <f t="shared" si="153"/>
        <v>空</v>
      </c>
      <c r="I2422" s="23"/>
      <c r="J2422" s="21"/>
      <c r="K2422" s="7"/>
      <c r="L2422" s="7"/>
      <c r="M2422" s="9"/>
      <c r="N2422" s="68"/>
      <c r="O2422" s="18" t="e">
        <f t="shared" ca="1" si="155"/>
        <v>#VALUE!</v>
      </c>
      <c r="P2422" s="80"/>
      <c r="Q2422" s="80"/>
      <c r="R2422" s="80"/>
      <c r="S2422" s="80"/>
    </row>
    <row r="2423" spans="1:19">
      <c r="A2423" s="34">
        <v>2472</v>
      </c>
      <c r="B2423" s="7"/>
      <c r="C2423" s="7"/>
      <c r="D2423" s="7" t="str">
        <f t="shared" si="154"/>
        <v/>
      </c>
      <c r="E2423" s="7"/>
      <c r="F2423" s="19" t="str">
        <f t="shared" si="156"/>
        <v/>
      </c>
      <c r="G2423" s="39"/>
      <c r="H2423" s="7" t="str">
        <f t="shared" si="153"/>
        <v>空</v>
      </c>
      <c r="I2423" s="23"/>
      <c r="J2423" s="21"/>
      <c r="K2423" s="7"/>
      <c r="L2423" s="7"/>
      <c r="M2423" s="9"/>
      <c r="N2423" s="68"/>
      <c r="O2423" s="18" t="e">
        <f t="shared" ca="1" si="155"/>
        <v>#VALUE!</v>
      </c>
      <c r="P2423" s="80"/>
      <c r="Q2423" s="80"/>
      <c r="R2423" s="80"/>
      <c r="S2423" s="80"/>
    </row>
    <row r="2424" spans="1:19">
      <c r="A2424" s="34">
        <v>2473</v>
      </c>
      <c r="B2424" s="7"/>
      <c r="C2424" s="7"/>
      <c r="D2424" s="7" t="str">
        <f t="shared" si="154"/>
        <v/>
      </c>
      <c r="E2424" s="7"/>
      <c r="F2424" s="19" t="str">
        <f t="shared" si="156"/>
        <v/>
      </c>
      <c r="G2424" s="39"/>
      <c r="H2424" s="7" t="str">
        <f t="shared" si="153"/>
        <v>空</v>
      </c>
      <c r="I2424" s="23"/>
      <c r="J2424" s="21"/>
      <c r="K2424" s="7"/>
      <c r="L2424" s="7"/>
      <c r="M2424" s="9"/>
      <c r="N2424" s="68"/>
      <c r="O2424" s="18" t="e">
        <f t="shared" ca="1" si="155"/>
        <v>#VALUE!</v>
      </c>
      <c r="P2424" s="80"/>
      <c r="Q2424" s="80"/>
      <c r="R2424" s="80"/>
      <c r="S2424" s="80"/>
    </row>
    <row r="2425" spans="1:19">
      <c r="A2425" s="34">
        <v>2474</v>
      </c>
      <c r="B2425" s="7"/>
      <c r="C2425" s="7"/>
      <c r="D2425" s="7" t="str">
        <f t="shared" si="154"/>
        <v/>
      </c>
      <c r="E2425" s="7"/>
      <c r="F2425" s="19" t="str">
        <f t="shared" si="156"/>
        <v/>
      </c>
      <c r="G2425" s="39"/>
      <c r="H2425" s="7" t="str">
        <f t="shared" si="153"/>
        <v>空</v>
      </c>
      <c r="I2425" s="23"/>
      <c r="J2425" s="21"/>
      <c r="K2425" s="7"/>
      <c r="L2425" s="7"/>
      <c r="M2425" s="9"/>
      <c r="N2425" s="68"/>
      <c r="O2425" s="18" t="e">
        <f t="shared" ca="1" si="155"/>
        <v>#VALUE!</v>
      </c>
      <c r="P2425" s="80"/>
      <c r="Q2425" s="80"/>
      <c r="R2425" s="80"/>
      <c r="S2425" s="80"/>
    </row>
    <row r="2426" spans="1:19">
      <c r="A2426" s="34">
        <v>2475</v>
      </c>
      <c r="B2426" s="7"/>
      <c r="C2426" s="7"/>
      <c r="D2426" s="7" t="str">
        <f t="shared" si="154"/>
        <v/>
      </c>
      <c r="E2426" s="7"/>
      <c r="F2426" s="19" t="str">
        <f t="shared" si="156"/>
        <v/>
      </c>
      <c r="G2426" s="39"/>
      <c r="H2426" s="7" t="str">
        <f t="shared" si="153"/>
        <v>空</v>
      </c>
      <c r="I2426" s="23"/>
      <c r="J2426" s="21"/>
      <c r="K2426" s="7"/>
      <c r="L2426" s="7"/>
      <c r="M2426" s="9"/>
      <c r="N2426" s="68"/>
      <c r="O2426" s="18" t="e">
        <f t="shared" ca="1" si="155"/>
        <v>#VALUE!</v>
      </c>
      <c r="P2426" s="80"/>
      <c r="Q2426" s="80"/>
      <c r="R2426" s="80"/>
      <c r="S2426" s="80"/>
    </row>
    <row r="2427" spans="1:19">
      <c r="A2427" s="34">
        <v>2476</v>
      </c>
      <c r="B2427" s="7"/>
      <c r="C2427" s="7"/>
      <c r="D2427" s="7" t="str">
        <f t="shared" si="154"/>
        <v/>
      </c>
      <c r="E2427" s="7"/>
      <c r="F2427" s="19" t="str">
        <f t="shared" si="156"/>
        <v/>
      </c>
      <c r="G2427" s="39"/>
      <c r="H2427" s="7" t="str">
        <f t="shared" si="153"/>
        <v>空</v>
      </c>
      <c r="I2427" s="23"/>
      <c r="J2427" s="21"/>
      <c r="K2427" s="7"/>
      <c r="L2427" s="7"/>
      <c r="M2427" s="9"/>
      <c r="N2427" s="68"/>
      <c r="O2427" s="18" t="e">
        <f t="shared" ca="1" si="155"/>
        <v>#VALUE!</v>
      </c>
      <c r="P2427" s="80"/>
      <c r="Q2427" s="80"/>
      <c r="R2427" s="80"/>
      <c r="S2427" s="80"/>
    </row>
    <row r="2428" spans="1:19">
      <c r="A2428" s="34">
        <v>2477</v>
      </c>
      <c r="B2428" s="7"/>
      <c r="C2428" s="7"/>
      <c r="D2428" s="7" t="str">
        <f t="shared" si="154"/>
        <v/>
      </c>
      <c r="E2428" s="7"/>
      <c r="F2428" s="19" t="str">
        <f t="shared" si="156"/>
        <v/>
      </c>
      <c r="G2428" s="39"/>
      <c r="H2428" s="7" t="str">
        <f t="shared" si="153"/>
        <v>空</v>
      </c>
      <c r="I2428" s="23"/>
      <c r="J2428" s="21"/>
      <c r="K2428" s="7"/>
      <c r="L2428" s="7"/>
      <c r="M2428" s="9"/>
      <c r="N2428" s="68"/>
      <c r="O2428" s="18" t="e">
        <f t="shared" ca="1" si="155"/>
        <v>#VALUE!</v>
      </c>
      <c r="P2428" s="80"/>
      <c r="Q2428" s="80"/>
      <c r="R2428" s="80"/>
      <c r="S2428" s="80"/>
    </row>
    <row r="2429" spans="1:19">
      <c r="A2429" s="34">
        <v>2478</v>
      </c>
      <c r="B2429" s="7"/>
      <c r="C2429" s="7"/>
      <c r="D2429" s="7" t="str">
        <f t="shared" si="154"/>
        <v/>
      </c>
      <c r="E2429" s="7"/>
      <c r="F2429" s="19" t="str">
        <f t="shared" si="156"/>
        <v/>
      </c>
      <c r="G2429" s="39"/>
      <c r="H2429" s="7" t="str">
        <f t="shared" si="153"/>
        <v>空</v>
      </c>
      <c r="I2429" s="23"/>
      <c r="J2429" s="21"/>
      <c r="K2429" s="7"/>
      <c r="L2429" s="7"/>
      <c r="M2429" s="9"/>
      <c r="N2429" s="68"/>
      <c r="O2429" s="18" t="e">
        <f t="shared" ca="1" si="155"/>
        <v>#VALUE!</v>
      </c>
      <c r="P2429" s="80"/>
      <c r="Q2429" s="80"/>
      <c r="R2429" s="80"/>
      <c r="S2429" s="80"/>
    </row>
    <row r="2430" spans="1:19">
      <c r="A2430" s="34">
        <v>2479</v>
      </c>
      <c r="B2430" s="7"/>
      <c r="C2430" s="7"/>
      <c r="D2430" s="7" t="str">
        <f t="shared" si="154"/>
        <v/>
      </c>
      <c r="E2430" s="7"/>
      <c r="F2430" s="19" t="str">
        <f t="shared" si="156"/>
        <v/>
      </c>
      <c r="G2430" s="39"/>
      <c r="H2430" s="7" t="str">
        <f t="shared" si="153"/>
        <v>空</v>
      </c>
      <c r="I2430" s="23"/>
      <c r="J2430" s="21"/>
      <c r="K2430" s="7"/>
      <c r="L2430" s="7"/>
      <c r="M2430" s="9"/>
      <c r="N2430" s="68"/>
      <c r="O2430" s="18" t="e">
        <f t="shared" ca="1" si="155"/>
        <v>#VALUE!</v>
      </c>
      <c r="P2430" s="80"/>
      <c r="Q2430" s="80"/>
      <c r="R2430" s="80"/>
      <c r="S2430" s="80"/>
    </row>
    <row r="2431" spans="1:19">
      <c r="A2431" s="34">
        <v>2480</v>
      </c>
      <c r="B2431" s="7"/>
      <c r="C2431" s="7"/>
      <c r="D2431" s="7" t="str">
        <f t="shared" si="154"/>
        <v/>
      </c>
      <c r="E2431" s="7"/>
      <c r="F2431" s="19" t="str">
        <f t="shared" si="156"/>
        <v/>
      </c>
      <c r="G2431" s="39"/>
      <c r="H2431" s="7" t="str">
        <f t="shared" si="153"/>
        <v>空</v>
      </c>
      <c r="I2431" s="23"/>
      <c r="J2431" s="21"/>
      <c r="K2431" s="7"/>
      <c r="L2431" s="7"/>
      <c r="M2431" s="9"/>
      <c r="N2431" s="68"/>
      <c r="O2431" s="18" t="e">
        <f t="shared" ca="1" si="155"/>
        <v>#VALUE!</v>
      </c>
      <c r="P2431" s="80"/>
      <c r="Q2431" s="80"/>
      <c r="R2431" s="80"/>
      <c r="S2431" s="80"/>
    </row>
    <row r="2432" spans="1:19">
      <c r="A2432" s="34">
        <v>2481</v>
      </c>
      <c r="B2432" s="7"/>
      <c r="C2432" s="7"/>
      <c r="D2432" s="7" t="str">
        <f t="shared" si="154"/>
        <v/>
      </c>
      <c r="E2432" s="7"/>
      <c r="F2432" s="19" t="str">
        <f t="shared" si="156"/>
        <v/>
      </c>
      <c r="G2432" s="39"/>
      <c r="H2432" s="7" t="str">
        <f t="shared" si="153"/>
        <v>空</v>
      </c>
      <c r="I2432" s="23"/>
      <c r="J2432" s="21"/>
      <c r="K2432" s="7"/>
      <c r="L2432" s="7"/>
      <c r="M2432" s="9"/>
      <c r="N2432" s="68"/>
      <c r="O2432" s="18" t="e">
        <f t="shared" ca="1" si="155"/>
        <v>#VALUE!</v>
      </c>
      <c r="P2432" s="80"/>
      <c r="Q2432" s="80"/>
      <c r="R2432" s="80"/>
      <c r="S2432" s="80"/>
    </row>
    <row r="2433" spans="1:19">
      <c r="A2433" s="34">
        <v>2482</v>
      </c>
      <c r="B2433" s="7"/>
      <c r="C2433" s="7"/>
      <c r="D2433" s="7" t="str">
        <f t="shared" si="154"/>
        <v/>
      </c>
      <c r="E2433" s="7"/>
      <c r="F2433" s="19" t="str">
        <f t="shared" si="156"/>
        <v/>
      </c>
      <c r="G2433" s="39"/>
      <c r="H2433" s="7" t="str">
        <f t="shared" si="153"/>
        <v>空</v>
      </c>
      <c r="I2433" s="23"/>
      <c r="J2433" s="21"/>
      <c r="K2433" s="7"/>
      <c r="L2433" s="7"/>
      <c r="M2433" s="9"/>
      <c r="N2433" s="68"/>
      <c r="O2433" s="18" t="e">
        <f t="shared" ca="1" si="155"/>
        <v>#VALUE!</v>
      </c>
      <c r="P2433" s="80"/>
      <c r="Q2433" s="80"/>
      <c r="R2433" s="80"/>
      <c r="S2433" s="80"/>
    </row>
    <row r="2434" spans="1:19">
      <c r="A2434" s="34">
        <v>2483</v>
      </c>
      <c r="B2434" s="7"/>
      <c r="C2434" s="7"/>
      <c r="D2434" s="7" t="str">
        <f t="shared" si="154"/>
        <v/>
      </c>
      <c r="E2434" s="7"/>
      <c r="F2434" s="19" t="str">
        <f t="shared" si="156"/>
        <v/>
      </c>
      <c r="G2434" s="39"/>
      <c r="H2434" s="7" t="str">
        <f t="shared" si="153"/>
        <v>空</v>
      </c>
      <c r="I2434" s="23"/>
      <c r="J2434" s="21"/>
      <c r="K2434" s="7"/>
      <c r="L2434" s="7"/>
      <c r="M2434" s="9"/>
      <c r="N2434" s="68"/>
      <c r="O2434" s="18" t="e">
        <f t="shared" ca="1" si="155"/>
        <v>#VALUE!</v>
      </c>
      <c r="P2434" s="80"/>
      <c r="Q2434" s="80"/>
      <c r="R2434" s="80"/>
      <c r="S2434" s="80"/>
    </row>
    <row r="2435" spans="1:19">
      <c r="A2435" s="34">
        <v>2484</v>
      </c>
      <c r="B2435" s="7"/>
      <c r="C2435" s="7"/>
      <c r="D2435" s="7" t="str">
        <f t="shared" si="154"/>
        <v/>
      </c>
      <c r="E2435" s="7"/>
      <c r="F2435" s="19" t="str">
        <f t="shared" si="156"/>
        <v/>
      </c>
      <c r="G2435" s="39"/>
      <c r="H2435" s="7" t="str">
        <f t="shared" ref="H2435:H2498" si="157">IF(I2435="","空","重")</f>
        <v>空</v>
      </c>
      <c r="I2435" s="23"/>
      <c r="J2435" s="21"/>
      <c r="K2435" s="7"/>
      <c r="L2435" s="7"/>
      <c r="M2435" s="9"/>
      <c r="N2435" s="68"/>
      <c r="O2435" s="18" t="e">
        <f t="shared" ca="1" si="155"/>
        <v>#VALUE!</v>
      </c>
      <c r="P2435" s="80"/>
      <c r="Q2435" s="80"/>
      <c r="R2435" s="80"/>
      <c r="S2435" s="80"/>
    </row>
    <row r="2436" spans="1:19">
      <c r="A2436" s="34">
        <v>2485</v>
      </c>
      <c r="B2436" s="7"/>
      <c r="C2436" s="7"/>
      <c r="D2436" s="7" t="str">
        <f t="shared" ref="D2436:D2499" si="158">IF(B2436="","","HPL箱")</f>
        <v/>
      </c>
      <c r="E2436" s="7"/>
      <c r="F2436" s="19" t="str">
        <f t="shared" si="156"/>
        <v/>
      </c>
      <c r="G2436" s="39"/>
      <c r="H2436" s="7" t="str">
        <f t="shared" si="157"/>
        <v>空</v>
      </c>
      <c r="I2436" s="23"/>
      <c r="J2436" s="21"/>
      <c r="K2436" s="7"/>
      <c r="L2436" s="7"/>
      <c r="M2436" s="9"/>
      <c r="N2436" s="68"/>
      <c r="O2436" s="18" t="e">
        <f t="shared" ca="1" si="155"/>
        <v>#VALUE!</v>
      </c>
      <c r="P2436" s="80"/>
      <c r="Q2436" s="80"/>
      <c r="R2436" s="80"/>
      <c r="S2436" s="80"/>
    </row>
    <row r="2437" spans="1:19">
      <c r="A2437" s="34">
        <v>2486</v>
      </c>
      <c r="B2437" s="7"/>
      <c r="C2437" s="7"/>
      <c r="D2437" s="7" t="str">
        <f t="shared" si="158"/>
        <v/>
      </c>
      <c r="E2437" s="7"/>
      <c r="F2437" s="19" t="str">
        <f t="shared" si="156"/>
        <v/>
      </c>
      <c r="G2437" s="39"/>
      <c r="H2437" s="7" t="str">
        <f t="shared" si="157"/>
        <v>空</v>
      </c>
      <c r="I2437" s="23"/>
      <c r="J2437" s="21"/>
      <c r="K2437" s="7"/>
      <c r="L2437" s="7"/>
      <c r="M2437" s="9"/>
      <c r="N2437" s="68"/>
      <c r="O2437" s="18" t="e">
        <f t="shared" ca="1" si="155"/>
        <v>#VALUE!</v>
      </c>
      <c r="P2437" s="80"/>
      <c r="Q2437" s="80"/>
      <c r="R2437" s="80"/>
      <c r="S2437" s="80"/>
    </row>
    <row r="2438" spans="1:19">
      <c r="A2438" s="34">
        <v>2487</v>
      </c>
      <c r="B2438" s="7"/>
      <c r="C2438" s="7"/>
      <c r="D2438" s="7" t="str">
        <f t="shared" si="158"/>
        <v/>
      </c>
      <c r="E2438" s="7"/>
      <c r="F2438" s="19" t="str">
        <f t="shared" si="156"/>
        <v/>
      </c>
      <c r="G2438" s="39"/>
      <c r="H2438" s="7" t="str">
        <f t="shared" si="157"/>
        <v>空</v>
      </c>
      <c r="I2438" s="23"/>
      <c r="J2438" s="21"/>
      <c r="K2438" s="7"/>
      <c r="L2438" s="7"/>
      <c r="M2438" s="9"/>
      <c r="N2438" s="68"/>
      <c r="O2438" s="18" t="e">
        <f t="shared" ca="1" si="155"/>
        <v>#VALUE!</v>
      </c>
      <c r="P2438" s="80"/>
      <c r="Q2438" s="80"/>
      <c r="R2438" s="80"/>
      <c r="S2438" s="80"/>
    </row>
    <row r="2439" spans="1:19">
      <c r="A2439" s="34">
        <v>2488</v>
      </c>
      <c r="B2439" s="7"/>
      <c r="C2439" s="7"/>
      <c r="D2439" s="7" t="str">
        <f t="shared" si="158"/>
        <v/>
      </c>
      <c r="E2439" s="7"/>
      <c r="F2439" s="19" t="str">
        <f t="shared" si="156"/>
        <v/>
      </c>
      <c r="G2439" s="39"/>
      <c r="H2439" s="7" t="str">
        <f t="shared" si="157"/>
        <v>空</v>
      </c>
      <c r="I2439" s="23"/>
      <c r="J2439" s="21"/>
      <c r="K2439" s="7"/>
      <c r="L2439" s="7"/>
      <c r="M2439" s="9"/>
      <c r="N2439" s="68"/>
      <c r="O2439" s="18" t="e">
        <f t="shared" ca="1" si="155"/>
        <v>#VALUE!</v>
      </c>
      <c r="P2439" s="80"/>
      <c r="Q2439" s="80"/>
      <c r="R2439" s="80"/>
      <c r="S2439" s="80"/>
    </row>
    <row r="2440" spans="1:19">
      <c r="A2440" s="34">
        <v>2489</v>
      </c>
      <c r="B2440" s="7"/>
      <c r="C2440" s="7"/>
      <c r="D2440" s="7" t="str">
        <f t="shared" si="158"/>
        <v/>
      </c>
      <c r="E2440" s="7"/>
      <c r="F2440" s="19" t="str">
        <f t="shared" si="156"/>
        <v/>
      </c>
      <c r="G2440" s="39"/>
      <c r="H2440" s="7" t="str">
        <f t="shared" si="157"/>
        <v>空</v>
      </c>
      <c r="I2440" s="23"/>
      <c r="J2440" s="21"/>
      <c r="K2440" s="7"/>
      <c r="L2440" s="7"/>
      <c r="M2440" s="9"/>
      <c r="N2440" s="68"/>
      <c r="O2440" s="18" t="e">
        <f t="shared" ca="1" si="155"/>
        <v>#VALUE!</v>
      </c>
      <c r="P2440" s="80"/>
      <c r="Q2440" s="80"/>
      <c r="R2440" s="80"/>
      <c r="S2440" s="80"/>
    </row>
    <row r="2441" spans="1:19">
      <c r="A2441" s="34">
        <v>2490</v>
      </c>
      <c r="B2441" s="7"/>
      <c r="C2441" s="7"/>
      <c r="D2441" s="7" t="str">
        <f t="shared" si="158"/>
        <v/>
      </c>
      <c r="E2441" s="7"/>
      <c r="F2441" s="19" t="str">
        <f t="shared" si="156"/>
        <v/>
      </c>
      <c r="G2441" s="39"/>
      <c r="H2441" s="7" t="str">
        <f t="shared" si="157"/>
        <v>空</v>
      </c>
      <c r="I2441" s="23"/>
      <c r="J2441" s="21"/>
      <c r="K2441" s="7"/>
      <c r="L2441" s="7"/>
      <c r="M2441" s="9"/>
      <c r="N2441" s="68"/>
      <c r="O2441" s="18" t="e">
        <f t="shared" ca="1" si="155"/>
        <v>#VALUE!</v>
      </c>
      <c r="P2441" s="80"/>
      <c r="Q2441" s="80"/>
      <c r="R2441" s="80"/>
      <c r="S2441" s="80"/>
    </row>
    <row r="2442" spans="1:19">
      <c r="A2442" s="34">
        <v>2491</v>
      </c>
      <c r="B2442" s="7"/>
      <c r="C2442" s="7"/>
      <c r="D2442" s="7" t="str">
        <f t="shared" si="158"/>
        <v/>
      </c>
      <c r="E2442" s="7"/>
      <c r="F2442" s="19" t="str">
        <f t="shared" si="156"/>
        <v/>
      </c>
      <c r="G2442" s="39"/>
      <c r="H2442" s="7" t="str">
        <f t="shared" si="157"/>
        <v>空</v>
      </c>
      <c r="I2442" s="23"/>
      <c r="J2442" s="21"/>
      <c r="K2442" s="7"/>
      <c r="L2442" s="7"/>
      <c r="M2442" s="9"/>
      <c r="N2442" s="68"/>
      <c r="O2442" s="18" t="e">
        <f t="shared" ca="1" si="155"/>
        <v>#VALUE!</v>
      </c>
      <c r="P2442" s="80"/>
      <c r="Q2442" s="80"/>
      <c r="R2442" s="80"/>
      <c r="S2442" s="80"/>
    </row>
    <row r="2443" spans="1:19">
      <c r="A2443" s="34">
        <v>2492</v>
      </c>
      <c r="B2443" s="7"/>
      <c r="C2443" s="7"/>
      <c r="D2443" s="7" t="str">
        <f t="shared" si="158"/>
        <v/>
      </c>
      <c r="E2443" s="7"/>
      <c r="F2443" s="19" t="str">
        <f t="shared" si="156"/>
        <v/>
      </c>
      <c r="G2443" s="39"/>
      <c r="H2443" s="7" t="str">
        <f t="shared" si="157"/>
        <v>空</v>
      </c>
      <c r="I2443" s="23"/>
      <c r="J2443" s="21"/>
      <c r="K2443" s="7"/>
      <c r="L2443" s="7"/>
      <c r="M2443" s="9"/>
      <c r="N2443" s="68"/>
      <c r="O2443" s="18" t="e">
        <f t="shared" ca="1" si="155"/>
        <v>#VALUE!</v>
      </c>
      <c r="P2443" s="80"/>
      <c r="Q2443" s="80"/>
      <c r="R2443" s="80"/>
      <c r="S2443" s="80"/>
    </row>
    <row r="2444" spans="1:19">
      <c r="A2444" s="34">
        <v>2493</v>
      </c>
      <c r="B2444" s="7"/>
      <c r="C2444" s="7"/>
      <c r="D2444" s="7" t="str">
        <f t="shared" si="158"/>
        <v/>
      </c>
      <c r="E2444" s="7"/>
      <c r="F2444" s="19" t="str">
        <f t="shared" si="156"/>
        <v/>
      </c>
      <c r="G2444" s="39"/>
      <c r="H2444" s="7" t="str">
        <f t="shared" si="157"/>
        <v>空</v>
      </c>
      <c r="I2444" s="23"/>
      <c r="J2444" s="21"/>
      <c r="K2444" s="7"/>
      <c r="L2444" s="7"/>
      <c r="M2444" s="9"/>
      <c r="N2444" s="68"/>
      <c r="O2444" s="18" t="e">
        <f t="shared" ca="1" si="155"/>
        <v>#VALUE!</v>
      </c>
      <c r="P2444" s="80"/>
      <c r="Q2444" s="80"/>
      <c r="R2444" s="80"/>
      <c r="S2444" s="80"/>
    </row>
    <row r="2445" spans="1:19">
      <c r="A2445" s="34">
        <v>2494</v>
      </c>
      <c r="B2445" s="7"/>
      <c r="C2445" s="7"/>
      <c r="D2445" s="7" t="str">
        <f t="shared" si="158"/>
        <v/>
      </c>
      <c r="E2445" s="7"/>
      <c r="F2445" s="19" t="str">
        <f t="shared" si="156"/>
        <v/>
      </c>
      <c r="G2445" s="39"/>
      <c r="H2445" s="7" t="str">
        <f t="shared" si="157"/>
        <v>空</v>
      </c>
      <c r="I2445" s="23"/>
      <c r="J2445" s="21"/>
      <c r="K2445" s="7"/>
      <c r="L2445" s="7"/>
      <c r="M2445" s="9"/>
      <c r="N2445" s="68"/>
      <c r="O2445" s="18" t="e">
        <f t="shared" ca="1" si="155"/>
        <v>#VALUE!</v>
      </c>
      <c r="P2445" s="80"/>
      <c r="Q2445" s="80"/>
      <c r="R2445" s="80"/>
      <c r="S2445" s="80"/>
    </row>
    <row r="2446" spans="1:19">
      <c r="A2446" s="34">
        <v>2495</v>
      </c>
      <c r="B2446" s="7"/>
      <c r="C2446" s="7"/>
      <c r="D2446" s="7" t="str">
        <f t="shared" si="158"/>
        <v/>
      </c>
      <c r="E2446" s="7"/>
      <c r="F2446" s="19" t="str">
        <f t="shared" si="156"/>
        <v/>
      </c>
      <c r="G2446" s="39"/>
      <c r="H2446" s="7" t="str">
        <f t="shared" si="157"/>
        <v>空</v>
      </c>
      <c r="I2446" s="23"/>
      <c r="J2446" s="21"/>
      <c r="K2446" s="7"/>
      <c r="L2446" s="7"/>
      <c r="M2446" s="9"/>
      <c r="N2446" s="68"/>
      <c r="O2446" s="18" t="e">
        <f t="shared" ca="1" si="155"/>
        <v>#VALUE!</v>
      </c>
      <c r="P2446" s="80"/>
      <c r="Q2446" s="80"/>
      <c r="R2446" s="80"/>
      <c r="S2446" s="80"/>
    </row>
    <row r="2447" spans="1:19">
      <c r="A2447" s="34">
        <v>2496</v>
      </c>
      <c r="B2447" s="7"/>
      <c r="C2447" s="7"/>
      <c r="D2447" s="7" t="str">
        <f t="shared" si="158"/>
        <v/>
      </c>
      <c r="E2447" s="7"/>
      <c r="F2447" s="19" t="str">
        <f t="shared" si="156"/>
        <v/>
      </c>
      <c r="G2447" s="39"/>
      <c r="H2447" s="7" t="str">
        <f t="shared" si="157"/>
        <v>空</v>
      </c>
      <c r="I2447" s="23"/>
      <c r="J2447" s="21"/>
      <c r="K2447" s="7"/>
      <c r="L2447" s="7"/>
      <c r="M2447" s="9"/>
      <c r="N2447" s="68"/>
      <c r="O2447" s="18" t="e">
        <f t="shared" ca="1" si="155"/>
        <v>#VALUE!</v>
      </c>
      <c r="P2447" s="80"/>
      <c r="Q2447" s="80"/>
      <c r="R2447" s="80"/>
      <c r="S2447" s="80"/>
    </row>
    <row r="2448" spans="1:19">
      <c r="A2448" s="34">
        <v>2497</v>
      </c>
      <c r="B2448" s="7"/>
      <c r="C2448" s="7"/>
      <c r="D2448" s="7" t="str">
        <f t="shared" si="158"/>
        <v/>
      </c>
      <c r="E2448" s="7"/>
      <c r="F2448" s="19" t="str">
        <f t="shared" si="156"/>
        <v/>
      </c>
      <c r="G2448" s="39"/>
      <c r="H2448" s="7" t="str">
        <f t="shared" si="157"/>
        <v>空</v>
      </c>
      <c r="I2448" s="23"/>
      <c r="J2448" s="21"/>
      <c r="K2448" s="7"/>
      <c r="L2448" s="7"/>
      <c r="M2448" s="9"/>
      <c r="N2448" s="68"/>
      <c r="O2448" s="18" t="e">
        <f t="shared" ca="1" si="155"/>
        <v>#VALUE!</v>
      </c>
      <c r="P2448" s="80"/>
      <c r="Q2448" s="80"/>
      <c r="R2448" s="80"/>
      <c r="S2448" s="80"/>
    </row>
    <row r="2449" spans="1:19">
      <c r="A2449" s="34">
        <v>2498</v>
      </c>
      <c r="B2449" s="7"/>
      <c r="C2449" s="7"/>
      <c r="D2449" s="7" t="str">
        <f t="shared" si="158"/>
        <v/>
      </c>
      <c r="E2449" s="7"/>
      <c r="F2449" s="19" t="str">
        <f t="shared" si="156"/>
        <v/>
      </c>
      <c r="G2449" s="39"/>
      <c r="H2449" s="7" t="str">
        <f t="shared" si="157"/>
        <v>空</v>
      </c>
      <c r="I2449" s="23"/>
      <c r="J2449" s="21"/>
      <c r="K2449" s="7"/>
      <c r="L2449" s="7"/>
      <c r="M2449" s="9"/>
      <c r="N2449" s="68"/>
      <c r="O2449" s="18" t="e">
        <f t="shared" ca="1" si="155"/>
        <v>#VALUE!</v>
      </c>
      <c r="P2449" s="80"/>
      <c r="Q2449" s="80"/>
      <c r="R2449" s="80"/>
      <c r="S2449" s="80"/>
    </row>
    <row r="2450" spans="1:19">
      <c r="A2450" s="34">
        <v>2499</v>
      </c>
      <c r="B2450" s="7"/>
      <c r="C2450" s="7"/>
      <c r="D2450" s="7" t="str">
        <f t="shared" si="158"/>
        <v/>
      </c>
      <c r="E2450" s="7"/>
      <c r="F2450" s="19" t="str">
        <f t="shared" si="156"/>
        <v/>
      </c>
      <c r="G2450" s="39"/>
      <c r="H2450" s="7" t="str">
        <f t="shared" si="157"/>
        <v>空</v>
      </c>
      <c r="I2450" s="23"/>
      <c r="J2450" s="21"/>
      <c r="K2450" s="7"/>
      <c r="L2450" s="7"/>
      <c r="M2450" s="9"/>
      <c r="N2450" s="68"/>
      <c r="O2450" s="18" t="e">
        <f t="shared" ref="O2450:O2513" ca="1" si="159">IF(ISNONTEXT(J2450),DATEDIF(F2450,TODAY(),"d")&amp;"天","出场")</f>
        <v>#VALUE!</v>
      </c>
      <c r="P2450" s="80"/>
      <c r="Q2450" s="80"/>
      <c r="R2450" s="80"/>
      <c r="S2450" s="80"/>
    </row>
    <row r="2451" spans="1:19">
      <c r="A2451" s="34">
        <v>2500</v>
      </c>
      <c r="B2451" s="7"/>
      <c r="C2451" s="7"/>
      <c r="D2451" s="7" t="str">
        <f t="shared" si="158"/>
        <v/>
      </c>
      <c r="E2451" s="7"/>
      <c r="F2451" s="19" t="str">
        <f t="shared" si="156"/>
        <v/>
      </c>
      <c r="G2451" s="39"/>
      <c r="H2451" s="7" t="str">
        <f t="shared" si="157"/>
        <v>空</v>
      </c>
      <c r="I2451" s="23"/>
      <c r="J2451" s="21"/>
      <c r="K2451" s="7"/>
      <c r="L2451" s="7"/>
      <c r="M2451" s="9"/>
      <c r="N2451" s="68"/>
      <c r="O2451" s="18" t="e">
        <f t="shared" ca="1" si="159"/>
        <v>#VALUE!</v>
      </c>
      <c r="P2451" s="80"/>
      <c r="Q2451" s="80"/>
      <c r="R2451" s="80"/>
      <c r="S2451" s="80"/>
    </row>
    <row r="2452" spans="1:19">
      <c r="A2452" s="34">
        <v>2501</v>
      </c>
      <c r="B2452" s="7"/>
      <c r="C2452" s="7"/>
      <c r="D2452" s="7" t="str">
        <f t="shared" si="158"/>
        <v/>
      </c>
      <c r="E2452" s="7"/>
      <c r="F2452" s="19" t="str">
        <f t="shared" si="156"/>
        <v/>
      </c>
      <c r="G2452" s="39"/>
      <c r="H2452" s="7" t="str">
        <f t="shared" si="157"/>
        <v>空</v>
      </c>
      <c r="I2452" s="23"/>
      <c r="J2452" s="21"/>
      <c r="K2452" s="7"/>
      <c r="L2452" s="7"/>
      <c r="M2452" s="9"/>
      <c r="N2452" s="68"/>
      <c r="O2452" s="18" t="e">
        <f t="shared" ca="1" si="159"/>
        <v>#VALUE!</v>
      </c>
      <c r="P2452" s="80"/>
      <c r="Q2452" s="80"/>
      <c r="R2452" s="80"/>
      <c r="S2452" s="80"/>
    </row>
    <row r="2453" spans="1:19">
      <c r="A2453" s="34">
        <v>2502</v>
      </c>
      <c r="B2453" s="7"/>
      <c r="C2453" s="7"/>
      <c r="D2453" s="7" t="str">
        <f t="shared" si="158"/>
        <v/>
      </c>
      <c r="E2453" s="7"/>
      <c r="F2453" s="19" t="str">
        <f t="shared" si="156"/>
        <v/>
      </c>
      <c r="G2453" s="39"/>
      <c r="H2453" s="7" t="str">
        <f t="shared" si="157"/>
        <v>空</v>
      </c>
      <c r="I2453" s="23"/>
      <c r="J2453" s="21"/>
      <c r="K2453" s="7"/>
      <c r="L2453" s="7"/>
      <c r="M2453" s="9"/>
      <c r="N2453" s="68"/>
      <c r="O2453" s="18" t="e">
        <f t="shared" ca="1" si="159"/>
        <v>#VALUE!</v>
      </c>
      <c r="P2453" s="80"/>
      <c r="Q2453" s="80"/>
      <c r="R2453" s="80"/>
      <c r="S2453" s="80"/>
    </row>
    <row r="2454" spans="1:19">
      <c r="A2454" s="34">
        <v>2503</v>
      </c>
      <c r="B2454" s="7"/>
      <c r="C2454" s="7"/>
      <c r="D2454" s="7" t="str">
        <f t="shared" si="158"/>
        <v/>
      </c>
      <c r="E2454" s="7"/>
      <c r="F2454" s="19" t="str">
        <f t="shared" si="156"/>
        <v/>
      </c>
      <c r="G2454" s="39"/>
      <c r="H2454" s="7" t="str">
        <f t="shared" si="157"/>
        <v>空</v>
      </c>
      <c r="I2454" s="23"/>
      <c r="J2454" s="21"/>
      <c r="K2454" s="7"/>
      <c r="L2454" s="7"/>
      <c r="M2454" s="9"/>
      <c r="N2454" s="68"/>
      <c r="O2454" s="18" t="e">
        <f t="shared" ca="1" si="159"/>
        <v>#VALUE!</v>
      </c>
      <c r="P2454" s="80"/>
      <c r="Q2454" s="80"/>
      <c r="R2454" s="80"/>
      <c r="S2454" s="80"/>
    </row>
    <row r="2455" spans="1:19">
      <c r="A2455" s="34">
        <v>2504</v>
      </c>
      <c r="B2455" s="7"/>
      <c r="C2455" s="7"/>
      <c r="D2455" s="7" t="str">
        <f t="shared" si="158"/>
        <v/>
      </c>
      <c r="E2455" s="7"/>
      <c r="F2455" s="19" t="str">
        <f t="shared" ref="F2455:F2518" si="160">IF(ISNONTEXT(B2455),"","请输入日期")</f>
        <v/>
      </c>
      <c r="G2455" s="39"/>
      <c r="H2455" s="7" t="str">
        <f t="shared" si="157"/>
        <v>空</v>
      </c>
      <c r="I2455" s="23"/>
      <c r="J2455" s="21"/>
      <c r="K2455" s="7"/>
      <c r="L2455" s="7"/>
      <c r="M2455" s="9"/>
      <c r="N2455" s="68"/>
      <c r="O2455" s="18" t="e">
        <f t="shared" ca="1" si="159"/>
        <v>#VALUE!</v>
      </c>
      <c r="P2455" s="80"/>
      <c r="Q2455" s="80"/>
      <c r="R2455" s="80"/>
      <c r="S2455" s="80"/>
    </row>
    <row r="2456" spans="1:19">
      <c r="A2456" s="34">
        <v>2505</v>
      </c>
      <c r="B2456" s="7"/>
      <c r="C2456" s="7"/>
      <c r="D2456" s="7" t="str">
        <f t="shared" si="158"/>
        <v/>
      </c>
      <c r="E2456" s="7"/>
      <c r="F2456" s="19" t="str">
        <f t="shared" si="160"/>
        <v/>
      </c>
      <c r="G2456" s="39"/>
      <c r="H2456" s="7" t="str">
        <f t="shared" si="157"/>
        <v>空</v>
      </c>
      <c r="I2456" s="23"/>
      <c r="J2456" s="21"/>
      <c r="K2456" s="7"/>
      <c r="L2456" s="7"/>
      <c r="M2456" s="9"/>
      <c r="N2456" s="68"/>
      <c r="O2456" s="18" t="e">
        <f t="shared" ca="1" si="159"/>
        <v>#VALUE!</v>
      </c>
      <c r="P2456" s="80"/>
      <c r="Q2456" s="80"/>
      <c r="R2456" s="80"/>
      <c r="S2456" s="80"/>
    </row>
    <row r="2457" spans="1:19">
      <c r="A2457" s="34">
        <v>2506</v>
      </c>
      <c r="B2457" s="7"/>
      <c r="C2457" s="7"/>
      <c r="D2457" s="7" t="str">
        <f t="shared" si="158"/>
        <v/>
      </c>
      <c r="E2457" s="7"/>
      <c r="F2457" s="19" t="str">
        <f t="shared" si="160"/>
        <v/>
      </c>
      <c r="G2457" s="39"/>
      <c r="H2457" s="7" t="str">
        <f t="shared" si="157"/>
        <v>空</v>
      </c>
      <c r="I2457" s="23"/>
      <c r="J2457" s="21"/>
      <c r="K2457" s="7"/>
      <c r="L2457" s="7"/>
      <c r="M2457" s="9"/>
      <c r="N2457" s="68"/>
      <c r="O2457" s="18" t="e">
        <f t="shared" ca="1" si="159"/>
        <v>#VALUE!</v>
      </c>
      <c r="P2457" s="80"/>
      <c r="Q2457" s="80"/>
      <c r="R2457" s="80"/>
      <c r="S2457" s="80"/>
    </row>
    <row r="2458" spans="1:19">
      <c r="A2458" s="34">
        <v>2507</v>
      </c>
      <c r="B2458" s="7"/>
      <c r="C2458" s="7"/>
      <c r="D2458" s="7" t="str">
        <f t="shared" si="158"/>
        <v/>
      </c>
      <c r="E2458" s="7"/>
      <c r="F2458" s="19" t="str">
        <f t="shared" si="160"/>
        <v/>
      </c>
      <c r="G2458" s="39"/>
      <c r="H2458" s="7" t="str">
        <f t="shared" si="157"/>
        <v>空</v>
      </c>
      <c r="I2458" s="23"/>
      <c r="J2458" s="21"/>
      <c r="K2458" s="7"/>
      <c r="L2458" s="7"/>
      <c r="M2458" s="9"/>
      <c r="N2458" s="68"/>
      <c r="O2458" s="18" t="e">
        <f t="shared" ca="1" si="159"/>
        <v>#VALUE!</v>
      </c>
      <c r="P2458" s="80"/>
      <c r="Q2458" s="80"/>
      <c r="R2458" s="80"/>
      <c r="S2458" s="80"/>
    </row>
    <row r="2459" spans="1:19">
      <c r="A2459" s="34">
        <v>2508</v>
      </c>
      <c r="B2459" s="7"/>
      <c r="C2459" s="7"/>
      <c r="D2459" s="7" t="str">
        <f t="shared" si="158"/>
        <v/>
      </c>
      <c r="E2459" s="7"/>
      <c r="F2459" s="19" t="str">
        <f t="shared" si="160"/>
        <v/>
      </c>
      <c r="G2459" s="39"/>
      <c r="H2459" s="7" t="str">
        <f t="shared" si="157"/>
        <v>空</v>
      </c>
      <c r="I2459" s="23"/>
      <c r="J2459" s="21"/>
      <c r="K2459" s="7"/>
      <c r="L2459" s="7"/>
      <c r="M2459" s="9"/>
      <c r="N2459" s="68"/>
      <c r="O2459" s="18" t="e">
        <f t="shared" ca="1" si="159"/>
        <v>#VALUE!</v>
      </c>
      <c r="P2459" s="80"/>
      <c r="Q2459" s="80"/>
      <c r="R2459" s="80"/>
      <c r="S2459" s="80"/>
    </row>
    <row r="2460" spans="1:19">
      <c r="A2460" s="34">
        <v>2509</v>
      </c>
      <c r="B2460" s="7"/>
      <c r="C2460" s="7"/>
      <c r="D2460" s="7" t="str">
        <f t="shared" si="158"/>
        <v/>
      </c>
      <c r="E2460" s="7"/>
      <c r="F2460" s="19" t="str">
        <f t="shared" si="160"/>
        <v/>
      </c>
      <c r="G2460" s="39"/>
      <c r="H2460" s="7" t="str">
        <f t="shared" si="157"/>
        <v>空</v>
      </c>
      <c r="I2460" s="23"/>
      <c r="J2460" s="21"/>
      <c r="K2460" s="7"/>
      <c r="L2460" s="7"/>
      <c r="M2460" s="9"/>
      <c r="N2460" s="68"/>
      <c r="O2460" s="18" t="e">
        <f t="shared" ca="1" si="159"/>
        <v>#VALUE!</v>
      </c>
      <c r="P2460" s="80"/>
      <c r="Q2460" s="80"/>
      <c r="R2460" s="80"/>
      <c r="S2460" s="80"/>
    </row>
    <row r="2461" spans="1:19">
      <c r="A2461" s="34">
        <v>2510</v>
      </c>
      <c r="B2461" s="7"/>
      <c r="C2461" s="7"/>
      <c r="D2461" s="7" t="str">
        <f t="shared" si="158"/>
        <v/>
      </c>
      <c r="E2461" s="7"/>
      <c r="F2461" s="19" t="str">
        <f t="shared" si="160"/>
        <v/>
      </c>
      <c r="G2461" s="39"/>
      <c r="H2461" s="7" t="str">
        <f t="shared" si="157"/>
        <v>空</v>
      </c>
      <c r="I2461" s="23"/>
      <c r="J2461" s="21"/>
      <c r="K2461" s="7"/>
      <c r="L2461" s="7"/>
      <c r="M2461" s="9"/>
      <c r="N2461" s="68"/>
      <c r="O2461" s="18" t="e">
        <f t="shared" ca="1" si="159"/>
        <v>#VALUE!</v>
      </c>
      <c r="P2461" s="80"/>
      <c r="Q2461" s="80"/>
      <c r="R2461" s="80"/>
      <c r="S2461" s="80"/>
    </row>
    <row r="2462" spans="1:19">
      <c r="A2462" s="34">
        <v>2511</v>
      </c>
      <c r="B2462" s="7"/>
      <c r="C2462" s="7"/>
      <c r="D2462" s="7" t="str">
        <f t="shared" si="158"/>
        <v/>
      </c>
      <c r="E2462" s="7"/>
      <c r="F2462" s="19" t="str">
        <f t="shared" si="160"/>
        <v/>
      </c>
      <c r="G2462" s="39"/>
      <c r="H2462" s="7" t="str">
        <f t="shared" si="157"/>
        <v>空</v>
      </c>
      <c r="I2462" s="23"/>
      <c r="J2462" s="21"/>
      <c r="K2462" s="7"/>
      <c r="L2462" s="7"/>
      <c r="M2462" s="9"/>
      <c r="N2462" s="68"/>
      <c r="O2462" s="18" t="e">
        <f t="shared" ca="1" si="159"/>
        <v>#VALUE!</v>
      </c>
      <c r="P2462" s="80"/>
      <c r="Q2462" s="80"/>
      <c r="R2462" s="80"/>
      <c r="S2462" s="80"/>
    </row>
    <row r="2463" spans="1:19">
      <c r="A2463" s="34">
        <v>2512</v>
      </c>
      <c r="B2463" s="7"/>
      <c r="C2463" s="7"/>
      <c r="D2463" s="7" t="str">
        <f t="shared" si="158"/>
        <v/>
      </c>
      <c r="E2463" s="7"/>
      <c r="F2463" s="19" t="str">
        <f t="shared" si="160"/>
        <v/>
      </c>
      <c r="G2463" s="39"/>
      <c r="H2463" s="7" t="str">
        <f t="shared" si="157"/>
        <v>空</v>
      </c>
      <c r="I2463" s="23"/>
      <c r="J2463" s="21"/>
      <c r="K2463" s="7"/>
      <c r="L2463" s="7"/>
      <c r="M2463" s="9"/>
      <c r="N2463" s="68"/>
      <c r="O2463" s="18" t="e">
        <f t="shared" ca="1" si="159"/>
        <v>#VALUE!</v>
      </c>
      <c r="P2463" s="80"/>
      <c r="Q2463" s="80"/>
      <c r="R2463" s="80"/>
      <c r="S2463" s="80"/>
    </row>
    <row r="2464" spans="1:19">
      <c r="A2464" s="34">
        <v>2513</v>
      </c>
      <c r="B2464" s="7"/>
      <c r="C2464" s="7"/>
      <c r="D2464" s="7" t="str">
        <f t="shared" si="158"/>
        <v/>
      </c>
      <c r="E2464" s="7"/>
      <c r="F2464" s="19" t="str">
        <f t="shared" si="160"/>
        <v/>
      </c>
      <c r="G2464" s="39"/>
      <c r="H2464" s="7" t="str">
        <f t="shared" si="157"/>
        <v>空</v>
      </c>
      <c r="I2464" s="23"/>
      <c r="J2464" s="21"/>
      <c r="K2464" s="7"/>
      <c r="L2464" s="7"/>
      <c r="M2464" s="9"/>
      <c r="N2464" s="68"/>
      <c r="O2464" s="18" t="e">
        <f t="shared" ca="1" si="159"/>
        <v>#VALUE!</v>
      </c>
      <c r="P2464" s="80"/>
      <c r="Q2464" s="80"/>
      <c r="R2464" s="80"/>
      <c r="S2464" s="80"/>
    </row>
    <row r="2465" spans="1:19">
      <c r="A2465" s="34">
        <v>2514</v>
      </c>
      <c r="B2465" s="7"/>
      <c r="C2465" s="7"/>
      <c r="D2465" s="7" t="str">
        <f t="shared" si="158"/>
        <v/>
      </c>
      <c r="E2465" s="7"/>
      <c r="F2465" s="19" t="str">
        <f t="shared" si="160"/>
        <v/>
      </c>
      <c r="G2465" s="39"/>
      <c r="H2465" s="7" t="str">
        <f t="shared" si="157"/>
        <v>空</v>
      </c>
      <c r="I2465" s="23"/>
      <c r="J2465" s="21"/>
      <c r="K2465" s="7"/>
      <c r="L2465" s="7"/>
      <c r="M2465" s="9"/>
      <c r="N2465" s="68"/>
      <c r="O2465" s="18" t="e">
        <f t="shared" ca="1" si="159"/>
        <v>#VALUE!</v>
      </c>
      <c r="P2465" s="80"/>
      <c r="Q2465" s="80"/>
      <c r="R2465" s="80"/>
      <c r="S2465" s="80"/>
    </row>
    <row r="2466" spans="1:19">
      <c r="A2466" s="34">
        <v>2515</v>
      </c>
      <c r="B2466" s="7"/>
      <c r="C2466" s="7"/>
      <c r="D2466" s="7" t="str">
        <f t="shared" si="158"/>
        <v/>
      </c>
      <c r="E2466" s="7"/>
      <c r="F2466" s="19" t="str">
        <f t="shared" si="160"/>
        <v/>
      </c>
      <c r="G2466" s="39"/>
      <c r="H2466" s="7" t="str">
        <f t="shared" si="157"/>
        <v>空</v>
      </c>
      <c r="I2466" s="23"/>
      <c r="J2466" s="21"/>
      <c r="K2466" s="7"/>
      <c r="L2466" s="7"/>
      <c r="M2466" s="9"/>
      <c r="N2466" s="68"/>
      <c r="O2466" s="18" t="e">
        <f t="shared" ca="1" si="159"/>
        <v>#VALUE!</v>
      </c>
      <c r="P2466" s="80"/>
      <c r="Q2466" s="80"/>
      <c r="R2466" s="80"/>
      <c r="S2466" s="80"/>
    </row>
    <row r="2467" spans="1:19">
      <c r="A2467" s="34">
        <v>2516</v>
      </c>
      <c r="B2467" s="7"/>
      <c r="C2467" s="7"/>
      <c r="D2467" s="7" t="str">
        <f t="shared" si="158"/>
        <v/>
      </c>
      <c r="E2467" s="7"/>
      <c r="F2467" s="19" t="str">
        <f t="shared" si="160"/>
        <v/>
      </c>
      <c r="G2467" s="39"/>
      <c r="H2467" s="7" t="str">
        <f t="shared" si="157"/>
        <v>空</v>
      </c>
      <c r="I2467" s="23"/>
      <c r="J2467" s="21"/>
      <c r="K2467" s="7"/>
      <c r="L2467" s="7"/>
      <c r="M2467" s="9"/>
      <c r="N2467" s="68"/>
      <c r="O2467" s="18" t="e">
        <f t="shared" ca="1" si="159"/>
        <v>#VALUE!</v>
      </c>
      <c r="P2467" s="80"/>
      <c r="Q2467" s="80"/>
      <c r="R2467" s="80"/>
      <c r="S2467" s="80"/>
    </row>
    <row r="2468" spans="1:19">
      <c r="A2468" s="34">
        <v>2517</v>
      </c>
      <c r="B2468" s="7"/>
      <c r="C2468" s="7"/>
      <c r="D2468" s="7" t="str">
        <f t="shared" si="158"/>
        <v/>
      </c>
      <c r="E2468" s="7"/>
      <c r="F2468" s="19" t="str">
        <f t="shared" si="160"/>
        <v/>
      </c>
      <c r="G2468" s="39"/>
      <c r="H2468" s="7" t="str">
        <f t="shared" si="157"/>
        <v>空</v>
      </c>
      <c r="I2468" s="23"/>
      <c r="J2468" s="21"/>
      <c r="K2468" s="7"/>
      <c r="L2468" s="7"/>
      <c r="M2468" s="9"/>
      <c r="N2468" s="68"/>
      <c r="O2468" s="18" t="e">
        <f t="shared" ca="1" si="159"/>
        <v>#VALUE!</v>
      </c>
      <c r="P2468" s="80"/>
      <c r="Q2468" s="80"/>
      <c r="R2468" s="80"/>
      <c r="S2468" s="80"/>
    </row>
    <row r="2469" spans="1:19">
      <c r="A2469" s="34">
        <v>2518</v>
      </c>
      <c r="B2469" s="7"/>
      <c r="C2469" s="7"/>
      <c r="D2469" s="7" t="str">
        <f t="shared" si="158"/>
        <v/>
      </c>
      <c r="E2469" s="7"/>
      <c r="F2469" s="19" t="str">
        <f t="shared" si="160"/>
        <v/>
      </c>
      <c r="G2469" s="39"/>
      <c r="H2469" s="7" t="str">
        <f t="shared" si="157"/>
        <v>空</v>
      </c>
      <c r="I2469" s="23"/>
      <c r="J2469" s="21"/>
      <c r="K2469" s="7"/>
      <c r="L2469" s="7"/>
      <c r="M2469" s="9"/>
      <c r="N2469" s="68"/>
      <c r="O2469" s="18" t="e">
        <f t="shared" ca="1" si="159"/>
        <v>#VALUE!</v>
      </c>
      <c r="P2469" s="80"/>
      <c r="Q2469" s="80"/>
      <c r="R2469" s="80"/>
      <c r="S2469" s="80"/>
    </row>
    <row r="2470" spans="1:19">
      <c r="A2470" s="34">
        <v>2519</v>
      </c>
      <c r="B2470" s="7"/>
      <c r="C2470" s="7"/>
      <c r="D2470" s="7" t="str">
        <f t="shared" si="158"/>
        <v/>
      </c>
      <c r="E2470" s="7"/>
      <c r="F2470" s="19" t="str">
        <f t="shared" si="160"/>
        <v/>
      </c>
      <c r="G2470" s="39"/>
      <c r="H2470" s="7" t="str">
        <f t="shared" si="157"/>
        <v>空</v>
      </c>
      <c r="I2470" s="23"/>
      <c r="J2470" s="21"/>
      <c r="K2470" s="7"/>
      <c r="L2470" s="7"/>
      <c r="M2470" s="9"/>
      <c r="N2470" s="68"/>
      <c r="O2470" s="18" t="e">
        <f t="shared" ca="1" si="159"/>
        <v>#VALUE!</v>
      </c>
      <c r="P2470" s="80"/>
      <c r="Q2470" s="80"/>
      <c r="R2470" s="80"/>
      <c r="S2470" s="80"/>
    </row>
    <row r="2471" spans="1:19">
      <c r="A2471" s="34">
        <v>2520</v>
      </c>
      <c r="B2471" s="7"/>
      <c r="C2471" s="7"/>
      <c r="D2471" s="7" t="str">
        <f t="shared" si="158"/>
        <v/>
      </c>
      <c r="E2471" s="7"/>
      <c r="F2471" s="19" t="str">
        <f t="shared" si="160"/>
        <v/>
      </c>
      <c r="G2471" s="39"/>
      <c r="H2471" s="7" t="str">
        <f t="shared" si="157"/>
        <v>空</v>
      </c>
      <c r="I2471" s="23"/>
      <c r="J2471" s="21"/>
      <c r="K2471" s="7"/>
      <c r="L2471" s="7"/>
      <c r="M2471" s="9"/>
      <c r="N2471" s="68"/>
      <c r="O2471" s="18" t="e">
        <f t="shared" ca="1" si="159"/>
        <v>#VALUE!</v>
      </c>
      <c r="P2471" s="80"/>
      <c r="Q2471" s="80"/>
      <c r="R2471" s="80"/>
      <c r="S2471" s="80"/>
    </row>
    <row r="2472" spans="1:19">
      <c r="A2472" s="34">
        <v>2521</v>
      </c>
      <c r="B2472" s="7"/>
      <c r="C2472" s="7"/>
      <c r="D2472" s="7" t="str">
        <f t="shared" si="158"/>
        <v/>
      </c>
      <c r="E2472" s="7"/>
      <c r="F2472" s="19" t="str">
        <f t="shared" si="160"/>
        <v/>
      </c>
      <c r="G2472" s="39"/>
      <c r="H2472" s="7" t="str">
        <f t="shared" si="157"/>
        <v>空</v>
      </c>
      <c r="I2472" s="23"/>
      <c r="J2472" s="21"/>
      <c r="K2472" s="7"/>
      <c r="L2472" s="7"/>
      <c r="M2472" s="9"/>
      <c r="N2472" s="68"/>
      <c r="O2472" s="18" t="e">
        <f t="shared" ca="1" si="159"/>
        <v>#VALUE!</v>
      </c>
      <c r="P2472" s="80"/>
      <c r="Q2472" s="80"/>
      <c r="R2472" s="80"/>
      <c r="S2472" s="80"/>
    </row>
    <row r="2473" spans="1:19">
      <c r="A2473" s="34">
        <v>2522</v>
      </c>
      <c r="B2473" s="7"/>
      <c r="C2473" s="7"/>
      <c r="D2473" s="7" t="str">
        <f t="shared" si="158"/>
        <v/>
      </c>
      <c r="E2473" s="7"/>
      <c r="F2473" s="19" t="str">
        <f t="shared" si="160"/>
        <v/>
      </c>
      <c r="G2473" s="39"/>
      <c r="H2473" s="7" t="str">
        <f t="shared" si="157"/>
        <v>空</v>
      </c>
      <c r="I2473" s="23"/>
      <c r="J2473" s="21"/>
      <c r="K2473" s="7"/>
      <c r="L2473" s="7"/>
      <c r="M2473" s="9"/>
      <c r="N2473" s="68"/>
      <c r="O2473" s="18" t="e">
        <f t="shared" ca="1" si="159"/>
        <v>#VALUE!</v>
      </c>
      <c r="P2473" s="80"/>
      <c r="Q2473" s="80"/>
      <c r="R2473" s="80"/>
      <c r="S2473" s="80"/>
    </row>
    <row r="2474" spans="1:19">
      <c r="A2474" s="34">
        <v>2523</v>
      </c>
      <c r="B2474" s="7"/>
      <c r="C2474" s="7"/>
      <c r="D2474" s="7" t="str">
        <f t="shared" si="158"/>
        <v/>
      </c>
      <c r="E2474" s="7"/>
      <c r="F2474" s="19" t="str">
        <f t="shared" si="160"/>
        <v/>
      </c>
      <c r="G2474" s="39"/>
      <c r="H2474" s="7" t="str">
        <f t="shared" si="157"/>
        <v>空</v>
      </c>
      <c r="I2474" s="23"/>
      <c r="J2474" s="21"/>
      <c r="K2474" s="7"/>
      <c r="L2474" s="7"/>
      <c r="M2474" s="9"/>
      <c r="N2474" s="68"/>
      <c r="O2474" s="18" t="e">
        <f t="shared" ca="1" si="159"/>
        <v>#VALUE!</v>
      </c>
      <c r="P2474" s="80"/>
      <c r="Q2474" s="80"/>
      <c r="R2474" s="80"/>
      <c r="S2474" s="80"/>
    </row>
    <row r="2475" spans="1:19">
      <c r="A2475" s="34">
        <v>2524</v>
      </c>
      <c r="B2475" s="7"/>
      <c r="C2475" s="7"/>
      <c r="D2475" s="7" t="str">
        <f t="shared" si="158"/>
        <v/>
      </c>
      <c r="E2475" s="7"/>
      <c r="F2475" s="19" t="str">
        <f t="shared" si="160"/>
        <v/>
      </c>
      <c r="G2475" s="39"/>
      <c r="H2475" s="7" t="str">
        <f t="shared" si="157"/>
        <v>空</v>
      </c>
      <c r="I2475" s="23"/>
      <c r="J2475" s="21"/>
      <c r="K2475" s="7"/>
      <c r="L2475" s="7"/>
      <c r="M2475" s="9"/>
      <c r="N2475" s="68"/>
      <c r="O2475" s="18" t="e">
        <f t="shared" ca="1" si="159"/>
        <v>#VALUE!</v>
      </c>
      <c r="P2475" s="80"/>
      <c r="Q2475" s="80"/>
      <c r="R2475" s="80"/>
      <c r="S2475" s="80"/>
    </row>
    <row r="2476" spans="1:19">
      <c r="A2476" s="34">
        <v>2525</v>
      </c>
      <c r="B2476" s="7"/>
      <c r="C2476" s="7"/>
      <c r="D2476" s="7" t="str">
        <f t="shared" si="158"/>
        <v/>
      </c>
      <c r="E2476" s="7"/>
      <c r="F2476" s="19" t="str">
        <f t="shared" si="160"/>
        <v/>
      </c>
      <c r="G2476" s="39"/>
      <c r="H2476" s="7" t="str">
        <f t="shared" si="157"/>
        <v>空</v>
      </c>
      <c r="I2476" s="23"/>
      <c r="J2476" s="21"/>
      <c r="K2476" s="7"/>
      <c r="L2476" s="7"/>
      <c r="M2476" s="9"/>
      <c r="N2476" s="68"/>
      <c r="O2476" s="18" t="e">
        <f t="shared" ca="1" si="159"/>
        <v>#VALUE!</v>
      </c>
      <c r="P2476" s="80"/>
      <c r="Q2476" s="80"/>
      <c r="R2476" s="80"/>
      <c r="S2476" s="80"/>
    </row>
    <row r="2477" spans="1:19">
      <c r="A2477" s="34">
        <v>2526</v>
      </c>
      <c r="B2477" s="7"/>
      <c r="C2477" s="7"/>
      <c r="D2477" s="7" t="str">
        <f t="shared" si="158"/>
        <v/>
      </c>
      <c r="E2477" s="7"/>
      <c r="F2477" s="19" t="str">
        <f t="shared" si="160"/>
        <v/>
      </c>
      <c r="G2477" s="39"/>
      <c r="H2477" s="7" t="str">
        <f t="shared" si="157"/>
        <v>空</v>
      </c>
      <c r="I2477" s="23"/>
      <c r="J2477" s="21"/>
      <c r="K2477" s="7"/>
      <c r="L2477" s="7"/>
      <c r="M2477" s="9"/>
      <c r="N2477" s="68"/>
      <c r="O2477" s="18" t="e">
        <f t="shared" ca="1" si="159"/>
        <v>#VALUE!</v>
      </c>
      <c r="P2477" s="80"/>
      <c r="Q2477" s="80"/>
      <c r="R2477" s="80"/>
      <c r="S2477" s="80"/>
    </row>
    <row r="2478" spans="1:19">
      <c r="A2478" s="34">
        <v>2527</v>
      </c>
      <c r="B2478" s="7"/>
      <c r="C2478" s="7"/>
      <c r="D2478" s="7" t="str">
        <f t="shared" si="158"/>
        <v/>
      </c>
      <c r="E2478" s="7"/>
      <c r="F2478" s="19" t="str">
        <f t="shared" si="160"/>
        <v/>
      </c>
      <c r="G2478" s="39"/>
      <c r="H2478" s="7" t="str">
        <f t="shared" si="157"/>
        <v>空</v>
      </c>
      <c r="I2478" s="23"/>
      <c r="J2478" s="21"/>
      <c r="K2478" s="7"/>
      <c r="L2478" s="7"/>
      <c r="M2478" s="9"/>
      <c r="N2478" s="68"/>
      <c r="O2478" s="18" t="e">
        <f t="shared" ca="1" si="159"/>
        <v>#VALUE!</v>
      </c>
      <c r="P2478" s="80"/>
      <c r="Q2478" s="80"/>
      <c r="R2478" s="80"/>
      <c r="S2478" s="80"/>
    </row>
    <row r="2479" spans="1:19">
      <c r="A2479" s="34">
        <v>2528</v>
      </c>
      <c r="B2479" s="7"/>
      <c r="C2479" s="7"/>
      <c r="D2479" s="7" t="str">
        <f t="shared" si="158"/>
        <v/>
      </c>
      <c r="E2479" s="7"/>
      <c r="F2479" s="19" t="str">
        <f t="shared" si="160"/>
        <v/>
      </c>
      <c r="G2479" s="39"/>
      <c r="H2479" s="7" t="str">
        <f t="shared" si="157"/>
        <v>空</v>
      </c>
      <c r="I2479" s="23"/>
      <c r="J2479" s="21"/>
      <c r="K2479" s="7"/>
      <c r="L2479" s="7"/>
      <c r="M2479" s="9"/>
      <c r="N2479" s="68"/>
      <c r="O2479" s="18" t="e">
        <f t="shared" ca="1" si="159"/>
        <v>#VALUE!</v>
      </c>
      <c r="P2479" s="80"/>
      <c r="Q2479" s="80"/>
      <c r="R2479" s="80"/>
      <c r="S2479" s="80"/>
    </row>
    <row r="2480" spans="1:19">
      <c r="A2480" s="34">
        <v>2529</v>
      </c>
      <c r="B2480" s="7"/>
      <c r="C2480" s="7"/>
      <c r="D2480" s="7" t="str">
        <f t="shared" si="158"/>
        <v/>
      </c>
      <c r="E2480" s="7"/>
      <c r="F2480" s="19" t="str">
        <f t="shared" si="160"/>
        <v/>
      </c>
      <c r="G2480" s="39"/>
      <c r="H2480" s="7" t="str">
        <f t="shared" si="157"/>
        <v>空</v>
      </c>
      <c r="I2480" s="23"/>
      <c r="J2480" s="21"/>
      <c r="K2480" s="7"/>
      <c r="L2480" s="7"/>
      <c r="M2480" s="9"/>
      <c r="N2480" s="68"/>
      <c r="O2480" s="18" t="e">
        <f t="shared" ca="1" si="159"/>
        <v>#VALUE!</v>
      </c>
      <c r="P2480" s="80"/>
      <c r="Q2480" s="80"/>
      <c r="R2480" s="80"/>
      <c r="S2480" s="80"/>
    </row>
    <row r="2481" spans="1:19">
      <c r="A2481" s="34">
        <v>2530</v>
      </c>
      <c r="B2481" s="7"/>
      <c r="C2481" s="7"/>
      <c r="D2481" s="7" t="str">
        <f t="shared" si="158"/>
        <v/>
      </c>
      <c r="E2481" s="7"/>
      <c r="F2481" s="19" t="str">
        <f t="shared" si="160"/>
        <v/>
      </c>
      <c r="G2481" s="39"/>
      <c r="H2481" s="7" t="str">
        <f t="shared" si="157"/>
        <v>空</v>
      </c>
      <c r="I2481" s="23"/>
      <c r="J2481" s="21"/>
      <c r="K2481" s="7"/>
      <c r="L2481" s="7"/>
      <c r="M2481" s="9"/>
      <c r="N2481" s="68"/>
      <c r="O2481" s="18" t="e">
        <f t="shared" ca="1" si="159"/>
        <v>#VALUE!</v>
      </c>
      <c r="P2481" s="80"/>
      <c r="Q2481" s="80"/>
      <c r="R2481" s="80"/>
      <c r="S2481" s="80"/>
    </row>
    <row r="2482" spans="1:19">
      <c r="A2482" s="34">
        <v>2531</v>
      </c>
      <c r="B2482" s="7"/>
      <c r="C2482" s="7"/>
      <c r="D2482" s="7" t="str">
        <f t="shared" si="158"/>
        <v/>
      </c>
      <c r="E2482" s="7"/>
      <c r="F2482" s="19" t="str">
        <f t="shared" si="160"/>
        <v/>
      </c>
      <c r="G2482" s="39"/>
      <c r="H2482" s="7" t="str">
        <f t="shared" si="157"/>
        <v>空</v>
      </c>
      <c r="I2482" s="23"/>
      <c r="J2482" s="21"/>
      <c r="K2482" s="7"/>
      <c r="L2482" s="7"/>
      <c r="M2482" s="9"/>
      <c r="N2482" s="68"/>
      <c r="O2482" s="18" t="e">
        <f t="shared" ca="1" si="159"/>
        <v>#VALUE!</v>
      </c>
      <c r="P2482" s="80"/>
      <c r="Q2482" s="80"/>
      <c r="R2482" s="80"/>
      <c r="S2482" s="80"/>
    </row>
    <row r="2483" spans="1:19">
      <c r="A2483" s="34">
        <v>2532</v>
      </c>
      <c r="B2483" s="7"/>
      <c r="C2483" s="7"/>
      <c r="D2483" s="7" t="str">
        <f t="shared" si="158"/>
        <v/>
      </c>
      <c r="E2483" s="7"/>
      <c r="F2483" s="19" t="str">
        <f t="shared" si="160"/>
        <v/>
      </c>
      <c r="G2483" s="39"/>
      <c r="H2483" s="7" t="str">
        <f t="shared" si="157"/>
        <v>空</v>
      </c>
      <c r="I2483" s="23"/>
      <c r="J2483" s="21"/>
      <c r="K2483" s="7"/>
      <c r="L2483" s="7"/>
      <c r="M2483" s="9"/>
      <c r="N2483" s="68"/>
      <c r="O2483" s="18" t="e">
        <f t="shared" ca="1" si="159"/>
        <v>#VALUE!</v>
      </c>
      <c r="P2483" s="80"/>
      <c r="Q2483" s="80"/>
      <c r="R2483" s="80"/>
      <c r="S2483" s="80"/>
    </row>
    <row r="2484" spans="1:19">
      <c r="A2484" s="34">
        <v>2533</v>
      </c>
      <c r="B2484" s="7"/>
      <c r="C2484" s="7"/>
      <c r="D2484" s="7" t="str">
        <f t="shared" si="158"/>
        <v/>
      </c>
      <c r="E2484" s="7"/>
      <c r="F2484" s="19" t="str">
        <f t="shared" si="160"/>
        <v/>
      </c>
      <c r="G2484" s="39"/>
      <c r="H2484" s="7" t="str">
        <f t="shared" si="157"/>
        <v>空</v>
      </c>
      <c r="I2484" s="23"/>
      <c r="J2484" s="21"/>
      <c r="K2484" s="7"/>
      <c r="L2484" s="7"/>
      <c r="M2484" s="9"/>
      <c r="N2484" s="68"/>
      <c r="O2484" s="18" t="e">
        <f t="shared" ca="1" si="159"/>
        <v>#VALUE!</v>
      </c>
      <c r="P2484" s="80"/>
      <c r="Q2484" s="80"/>
      <c r="R2484" s="80"/>
      <c r="S2484" s="80"/>
    </row>
    <row r="2485" spans="1:19">
      <c r="A2485" s="34">
        <v>2534</v>
      </c>
      <c r="B2485" s="7"/>
      <c r="C2485" s="7"/>
      <c r="D2485" s="7" t="str">
        <f t="shared" si="158"/>
        <v/>
      </c>
      <c r="E2485" s="7"/>
      <c r="F2485" s="19" t="str">
        <f t="shared" si="160"/>
        <v/>
      </c>
      <c r="G2485" s="39"/>
      <c r="H2485" s="7" t="str">
        <f t="shared" si="157"/>
        <v>空</v>
      </c>
      <c r="I2485" s="23"/>
      <c r="J2485" s="21"/>
      <c r="K2485" s="7"/>
      <c r="L2485" s="7"/>
      <c r="M2485" s="9"/>
      <c r="N2485" s="68"/>
      <c r="O2485" s="18" t="e">
        <f t="shared" ca="1" si="159"/>
        <v>#VALUE!</v>
      </c>
      <c r="P2485" s="80"/>
      <c r="Q2485" s="80"/>
      <c r="R2485" s="80"/>
      <c r="S2485" s="80"/>
    </row>
    <row r="2486" spans="1:19">
      <c r="A2486" s="34">
        <v>2535</v>
      </c>
      <c r="B2486" s="7"/>
      <c r="C2486" s="7"/>
      <c r="D2486" s="7" t="str">
        <f t="shared" si="158"/>
        <v/>
      </c>
      <c r="E2486" s="7"/>
      <c r="F2486" s="19" t="str">
        <f t="shared" si="160"/>
        <v/>
      </c>
      <c r="G2486" s="39"/>
      <c r="H2486" s="7" t="str">
        <f t="shared" si="157"/>
        <v>空</v>
      </c>
      <c r="I2486" s="23"/>
      <c r="J2486" s="21"/>
      <c r="K2486" s="7"/>
      <c r="L2486" s="7"/>
      <c r="M2486" s="9"/>
      <c r="N2486" s="68"/>
      <c r="O2486" s="18" t="e">
        <f t="shared" ca="1" si="159"/>
        <v>#VALUE!</v>
      </c>
      <c r="P2486" s="80"/>
      <c r="Q2486" s="80"/>
      <c r="R2486" s="80"/>
      <c r="S2486" s="80"/>
    </row>
    <row r="2487" spans="1:19">
      <c r="A2487" s="34">
        <v>2536</v>
      </c>
      <c r="B2487" s="7"/>
      <c r="C2487" s="7"/>
      <c r="D2487" s="7" t="str">
        <f t="shared" si="158"/>
        <v/>
      </c>
      <c r="E2487" s="7"/>
      <c r="F2487" s="19" t="str">
        <f t="shared" si="160"/>
        <v/>
      </c>
      <c r="G2487" s="39"/>
      <c r="H2487" s="7" t="str">
        <f t="shared" si="157"/>
        <v>空</v>
      </c>
      <c r="I2487" s="23"/>
      <c r="J2487" s="21"/>
      <c r="K2487" s="7"/>
      <c r="L2487" s="7"/>
      <c r="M2487" s="9"/>
      <c r="N2487" s="68"/>
      <c r="O2487" s="18" t="e">
        <f t="shared" ca="1" si="159"/>
        <v>#VALUE!</v>
      </c>
      <c r="P2487" s="80"/>
      <c r="Q2487" s="80"/>
      <c r="R2487" s="80"/>
      <c r="S2487" s="80"/>
    </row>
    <row r="2488" spans="1:19">
      <c r="A2488" s="34">
        <v>2537</v>
      </c>
      <c r="B2488" s="7"/>
      <c r="C2488" s="7"/>
      <c r="D2488" s="7" t="str">
        <f t="shared" si="158"/>
        <v/>
      </c>
      <c r="E2488" s="7"/>
      <c r="F2488" s="19" t="str">
        <f t="shared" si="160"/>
        <v/>
      </c>
      <c r="G2488" s="39"/>
      <c r="H2488" s="7" t="str">
        <f t="shared" si="157"/>
        <v>空</v>
      </c>
      <c r="I2488" s="23"/>
      <c r="J2488" s="21"/>
      <c r="K2488" s="7"/>
      <c r="L2488" s="7"/>
      <c r="M2488" s="9"/>
      <c r="N2488" s="68"/>
      <c r="O2488" s="18" t="e">
        <f t="shared" ca="1" si="159"/>
        <v>#VALUE!</v>
      </c>
      <c r="P2488" s="80"/>
      <c r="Q2488" s="80"/>
      <c r="R2488" s="80"/>
      <c r="S2488" s="80"/>
    </row>
    <row r="2489" spans="1:19">
      <c r="A2489" s="34">
        <v>2538</v>
      </c>
      <c r="B2489" s="7"/>
      <c r="C2489" s="7"/>
      <c r="D2489" s="7" t="str">
        <f t="shared" si="158"/>
        <v/>
      </c>
      <c r="E2489" s="7"/>
      <c r="F2489" s="19" t="str">
        <f t="shared" si="160"/>
        <v/>
      </c>
      <c r="G2489" s="39"/>
      <c r="H2489" s="7" t="str">
        <f t="shared" si="157"/>
        <v>空</v>
      </c>
      <c r="I2489" s="23"/>
      <c r="J2489" s="21"/>
      <c r="K2489" s="7"/>
      <c r="L2489" s="7"/>
      <c r="M2489" s="9"/>
      <c r="N2489" s="68"/>
      <c r="O2489" s="18" t="e">
        <f t="shared" ca="1" si="159"/>
        <v>#VALUE!</v>
      </c>
      <c r="P2489" s="80"/>
      <c r="Q2489" s="80"/>
      <c r="R2489" s="80"/>
      <c r="S2489" s="80"/>
    </row>
    <row r="2490" spans="1:19">
      <c r="A2490" s="34">
        <v>2539</v>
      </c>
      <c r="B2490" s="7"/>
      <c r="C2490" s="7"/>
      <c r="D2490" s="7" t="str">
        <f t="shared" si="158"/>
        <v/>
      </c>
      <c r="E2490" s="7"/>
      <c r="F2490" s="19" t="str">
        <f t="shared" si="160"/>
        <v/>
      </c>
      <c r="G2490" s="39"/>
      <c r="H2490" s="7" t="str">
        <f t="shared" si="157"/>
        <v>空</v>
      </c>
      <c r="I2490" s="23"/>
      <c r="J2490" s="21"/>
      <c r="K2490" s="7"/>
      <c r="L2490" s="7"/>
      <c r="M2490" s="9"/>
      <c r="N2490" s="68"/>
      <c r="O2490" s="18" t="e">
        <f t="shared" ca="1" si="159"/>
        <v>#VALUE!</v>
      </c>
      <c r="P2490" s="80"/>
      <c r="Q2490" s="80"/>
      <c r="R2490" s="80"/>
      <c r="S2490" s="80"/>
    </row>
    <row r="2491" spans="1:19">
      <c r="A2491" s="34">
        <v>2540</v>
      </c>
      <c r="B2491" s="7"/>
      <c r="C2491" s="7"/>
      <c r="D2491" s="7" t="str">
        <f t="shared" si="158"/>
        <v/>
      </c>
      <c r="E2491" s="7"/>
      <c r="F2491" s="19" t="str">
        <f t="shared" si="160"/>
        <v/>
      </c>
      <c r="G2491" s="39"/>
      <c r="H2491" s="7" t="str">
        <f t="shared" si="157"/>
        <v>空</v>
      </c>
      <c r="I2491" s="23"/>
      <c r="J2491" s="21"/>
      <c r="K2491" s="7"/>
      <c r="L2491" s="7"/>
      <c r="M2491" s="9"/>
      <c r="N2491" s="68"/>
      <c r="O2491" s="18" t="e">
        <f t="shared" ca="1" si="159"/>
        <v>#VALUE!</v>
      </c>
      <c r="P2491" s="80"/>
      <c r="Q2491" s="80"/>
      <c r="R2491" s="80"/>
      <c r="S2491" s="80"/>
    </row>
    <row r="2492" spans="1:19">
      <c r="A2492" s="34">
        <v>2541</v>
      </c>
      <c r="B2492" s="7"/>
      <c r="C2492" s="7"/>
      <c r="D2492" s="7" t="str">
        <f t="shared" si="158"/>
        <v/>
      </c>
      <c r="E2492" s="7"/>
      <c r="F2492" s="19" t="str">
        <f t="shared" si="160"/>
        <v/>
      </c>
      <c r="G2492" s="39"/>
      <c r="H2492" s="7" t="str">
        <f t="shared" si="157"/>
        <v>空</v>
      </c>
      <c r="I2492" s="23"/>
      <c r="J2492" s="21"/>
      <c r="K2492" s="7"/>
      <c r="L2492" s="7"/>
      <c r="M2492" s="9"/>
      <c r="N2492" s="68"/>
      <c r="O2492" s="18" t="e">
        <f t="shared" ca="1" si="159"/>
        <v>#VALUE!</v>
      </c>
      <c r="P2492" s="80"/>
      <c r="Q2492" s="80"/>
      <c r="R2492" s="80"/>
      <c r="S2492" s="80"/>
    </row>
    <row r="2493" spans="1:19">
      <c r="A2493" s="34">
        <v>2542</v>
      </c>
      <c r="B2493" s="7"/>
      <c r="C2493" s="7"/>
      <c r="D2493" s="7" t="str">
        <f t="shared" si="158"/>
        <v/>
      </c>
      <c r="E2493" s="7"/>
      <c r="F2493" s="19" t="str">
        <f t="shared" si="160"/>
        <v/>
      </c>
      <c r="G2493" s="39"/>
      <c r="H2493" s="7" t="str">
        <f t="shared" si="157"/>
        <v>空</v>
      </c>
      <c r="I2493" s="23"/>
      <c r="J2493" s="21"/>
      <c r="K2493" s="7"/>
      <c r="L2493" s="7"/>
      <c r="M2493" s="9"/>
      <c r="N2493" s="68"/>
      <c r="O2493" s="18" t="e">
        <f t="shared" ca="1" si="159"/>
        <v>#VALUE!</v>
      </c>
      <c r="P2493" s="80"/>
      <c r="Q2493" s="80"/>
      <c r="R2493" s="80"/>
      <c r="S2493" s="80"/>
    </row>
    <row r="2494" spans="1:19">
      <c r="A2494" s="34">
        <v>2543</v>
      </c>
      <c r="B2494" s="7"/>
      <c r="C2494" s="7"/>
      <c r="D2494" s="7" t="str">
        <f t="shared" si="158"/>
        <v/>
      </c>
      <c r="E2494" s="7"/>
      <c r="F2494" s="19" t="str">
        <f t="shared" si="160"/>
        <v/>
      </c>
      <c r="G2494" s="39"/>
      <c r="H2494" s="7" t="str">
        <f t="shared" si="157"/>
        <v>空</v>
      </c>
      <c r="I2494" s="23"/>
      <c r="J2494" s="21"/>
      <c r="K2494" s="7"/>
      <c r="L2494" s="7"/>
      <c r="M2494" s="9"/>
      <c r="N2494" s="68"/>
      <c r="O2494" s="18" t="e">
        <f t="shared" ca="1" si="159"/>
        <v>#VALUE!</v>
      </c>
      <c r="P2494" s="80"/>
      <c r="Q2494" s="80"/>
      <c r="R2494" s="80"/>
      <c r="S2494" s="80"/>
    </row>
    <row r="2495" spans="1:19">
      <c r="A2495" s="34">
        <v>2544</v>
      </c>
      <c r="B2495" s="7"/>
      <c r="C2495" s="7"/>
      <c r="D2495" s="7" t="str">
        <f t="shared" si="158"/>
        <v/>
      </c>
      <c r="E2495" s="7"/>
      <c r="F2495" s="19" t="str">
        <f t="shared" si="160"/>
        <v/>
      </c>
      <c r="G2495" s="39"/>
      <c r="H2495" s="7" t="str">
        <f t="shared" si="157"/>
        <v>空</v>
      </c>
      <c r="I2495" s="23"/>
      <c r="J2495" s="21"/>
      <c r="K2495" s="7"/>
      <c r="L2495" s="7"/>
      <c r="M2495" s="9"/>
      <c r="N2495" s="68"/>
      <c r="O2495" s="18" t="e">
        <f t="shared" ca="1" si="159"/>
        <v>#VALUE!</v>
      </c>
      <c r="P2495" s="80"/>
      <c r="Q2495" s="80"/>
      <c r="R2495" s="80"/>
      <c r="S2495" s="80"/>
    </row>
    <row r="2496" spans="1:19">
      <c r="A2496" s="34">
        <v>2545</v>
      </c>
      <c r="B2496" s="7"/>
      <c r="C2496" s="7"/>
      <c r="D2496" s="7" t="str">
        <f t="shared" si="158"/>
        <v/>
      </c>
      <c r="E2496" s="7"/>
      <c r="F2496" s="19" t="str">
        <f t="shared" si="160"/>
        <v/>
      </c>
      <c r="G2496" s="39"/>
      <c r="H2496" s="7" t="str">
        <f t="shared" si="157"/>
        <v>空</v>
      </c>
      <c r="I2496" s="23"/>
      <c r="J2496" s="21"/>
      <c r="K2496" s="7"/>
      <c r="L2496" s="7"/>
      <c r="M2496" s="9"/>
      <c r="N2496" s="68"/>
      <c r="O2496" s="18" t="e">
        <f t="shared" ca="1" si="159"/>
        <v>#VALUE!</v>
      </c>
      <c r="P2496" s="80"/>
      <c r="Q2496" s="80"/>
      <c r="R2496" s="80"/>
      <c r="S2496" s="80"/>
    </row>
    <row r="2497" spans="1:19">
      <c r="A2497" s="34">
        <v>2546</v>
      </c>
      <c r="B2497" s="7"/>
      <c r="C2497" s="7"/>
      <c r="D2497" s="7" t="str">
        <f t="shared" si="158"/>
        <v/>
      </c>
      <c r="E2497" s="7"/>
      <c r="F2497" s="19" t="str">
        <f t="shared" si="160"/>
        <v/>
      </c>
      <c r="G2497" s="39"/>
      <c r="H2497" s="7" t="str">
        <f t="shared" si="157"/>
        <v>空</v>
      </c>
      <c r="I2497" s="23"/>
      <c r="J2497" s="21"/>
      <c r="K2497" s="7"/>
      <c r="L2497" s="7"/>
      <c r="M2497" s="9"/>
      <c r="N2497" s="68"/>
      <c r="O2497" s="18" t="e">
        <f t="shared" ca="1" si="159"/>
        <v>#VALUE!</v>
      </c>
      <c r="P2497" s="80"/>
      <c r="Q2497" s="80"/>
      <c r="R2497" s="80"/>
      <c r="S2497" s="80"/>
    </row>
    <row r="2498" spans="1:19">
      <c r="A2498" s="34">
        <v>2547</v>
      </c>
      <c r="B2498" s="7"/>
      <c r="C2498" s="7"/>
      <c r="D2498" s="7" t="str">
        <f t="shared" si="158"/>
        <v/>
      </c>
      <c r="E2498" s="7"/>
      <c r="F2498" s="19" t="str">
        <f t="shared" si="160"/>
        <v/>
      </c>
      <c r="G2498" s="39"/>
      <c r="H2498" s="7" t="str">
        <f t="shared" si="157"/>
        <v>空</v>
      </c>
      <c r="I2498" s="23"/>
      <c r="J2498" s="21"/>
      <c r="K2498" s="7"/>
      <c r="L2498" s="7"/>
      <c r="M2498" s="9"/>
      <c r="N2498" s="68"/>
      <c r="O2498" s="18" t="e">
        <f t="shared" ca="1" si="159"/>
        <v>#VALUE!</v>
      </c>
      <c r="P2498" s="80"/>
      <c r="Q2498" s="80"/>
      <c r="R2498" s="80"/>
      <c r="S2498" s="80"/>
    </row>
    <row r="2499" spans="1:19">
      <c r="A2499" s="34">
        <v>2548</v>
      </c>
      <c r="B2499" s="7"/>
      <c r="C2499" s="7"/>
      <c r="D2499" s="7" t="str">
        <f t="shared" si="158"/>
        <v/>
      </c>
      <c r="E2499" s="7"/>
      <c r="F2499" s="19" t="str">
        <f t="shared" si="160"/>
        <v/>
      </c>
      <c r="G2499" s="39"/>
      <c r="H2499" s="7" t="str">
        <f t="shared" ref="H2499:H2562" si="161">IF(I2499="","空","重")</f>
        <v>空</v>
      </c>
      <c r="I2499" s="23"/>
      <c r="J2499" s="21"/>
      <c r="K2499" s="7"/>
      <c r="L2499" s="7"/>
      <c r="M2499" s="9"/>
      <c r="N2499" s="68"/>
      <c r="O2499" s="18" t="e">
        <f t="shared" ca="1" si="159"/>
        <v>#VALUE!</v>
      </c>
      <c r="P2499" s="80"/>
      <c r="Q2499" s="80"/>
      <c r="R2499" s="80"/>
      <c r="S2499" s="80"/>
    </row>
    <row r="2500" spans="1:19">
      <c r="A2500" s="34">
        <v>2549</v>
      </c>
      <c r="B2500" s="7"/>
      <c r="C2500" s="7"/>
      <c r="D2500" s="7" t="str">
        <f t="shared" ref="D2500:D2563" si="162">IF(B2500="","","HPL箱")</f>
        <v/>
      </c>
      <c r="E2500" s="7"/>
      <c r="F2500" s="19" t="str">
        <f t="shared" si="160"/>
        <v/>
      </c>
      <c r="G2500" s="39"/>
      <c r="H2500" s="7" t="str">
        <f t="shared" si="161"/>
        <v>空</v>
      </c>
      <c r="I2500" s="23"/>
      <c r="J2500" s="21"/>
      <c r="K2500" s="7"/>
      <c r="L2500" s="7"/>
      <c r="M2500" s="9"/>
      <c r="N2500" s="68"/>
      <c r="O2500" s="18" t="e">
        <f t="shared" ca="1" si="159"/>
        <v>#VALUE!</v>
      </c>
      <c r="P2500" s="80"/>
      <c r="Q2500" s="80"/>
      <c r="R2500" s="80"/>
      <c r="S2500" s="80"/>
    </row>
    <row r="2501" spans="1:19">
      <c r="A2501" s="34">
        <v>2550</v>
      </c>
      <c r="B2501" s="7"/>
      <c r="C2501" s="7"/>
      <c r="D2501" s="7" t="str">
        <f t="shared" si="162"/>
        <v/>
      </c>
      <c r="E2501" s="7"/>
      <c r="F2501" s="19" t="str">
        <f t="shared" si="160"/>
        <v/>
      </c>
      <c r="G2501" s="39"/>
      <c r="H2501" s="7" t="str">
        <f t="shared" si="161"/>
        <v>空</v>
      </c>
      <c r="I2501" s="23"/>
      <c r="J2501" s="21"/>
      <c r="K2501" s="7"/>
      <c r="L2501" s="7"/>
      <c r="M2501" s="9"/>
      <c r="N2501" s="68"/>
      <c r="O2501" s="18" t="e">
        <f t="shared" ca="1" si="159"/>
        <v>#VALUE!</v>
      </c>
      <c r="P2501" s="80"/>
      <c r="Q2501" s="80"/>
      <c r="R2501" s="80"/>
      <c r="S2501" s="80"/>
    </row>
    <row r="2502" spans="1:19">
      <c r="A2502" s="34">
        <v>2551</v>
      </c>
      <c r="B2502" s="7"/>
      <c r="C2502" s="7"/>
      <c r="D2502" s="7" t="str">
        <f t="shared" si="162"/>
        <v/>
      </c>
      <c r="E2502" s="7"/>
      <c r="F2502" s="19" t="str">
        <f t="shared" si="160"/>
        <v/>
      </c>
      <c r="G2502" s="39"/>
      <c r="H2502" s="7" t="str">
        <f t="shared" si="161"/>
        <v>空</v>
      </c>
      <c r="I2502" s="23"/>
      <c r="J2502" s="21"/>
      <c r="K2502" s="7"/>
      <c r="L2502" s="7"/>
      <c r="M2502" s="9"/>
      <c r="N2502" s="68"/>
      <c r="O2502" s="18" t="e">
        <f t="shared" ca="1" si="159"/>
        <v>#VALUE!</v>
      </c>
      <c r="P2502" s="80"/>
      <c r="Q2502" s="80"/>
      <c r="R2502" s="80"/>
      <c r="S2502" s="80"/>
    </row>
    <row r="2503" spans="1:19">
      <c r="A2503" s="34">
        <v>2552</v>
      </c>
      <c r="B2503" s="7"/>
      <c r="C2503" s="7"/>
      <c r="D2503" s="7" t="str">
        <f t="shared" si="162"/>
        <v/>
      </c>
      <c r="E2503" s="7"/>
      <c r="F2503" s="19" t="str">
        <f t="shared" si="160"/>
        <v/>
      </c>
      <c r="G2503" s="39"/>
      <c r="H2503" s="7" t="str">
        <f t="shared" si="161"/>
        <v>空</v>
      </c>
      <c r="I2503" s="23"/>
      <c r="J2503" s="21"/>
      <c r="K2503" s="7"/>
      <c r="L2503" s="7"/>
      <c r="M2503" s="9"/>
      <c r="N2503" s="68"/>
      <c r="O2503" s="18" t="e">
        <f t="shared" ca="1" si="159"/>
        <v>#VALUE!</v>
      </c>
      <c r="P2503" s="80"/>
      <c r="Q2503" s="80"/>
      <c r="R2503" s="80"/>
      <c r="S2503" s="80"/>
    </row>
    <row r="2504" spans="1:19">
      <c r="A2504" s="34">
        <v>2553</v>
      </c>
      <c r="B2504" s="7"/>
      <c r="C2504" s="7"/>
      <c r="D2504" s="7" t="str">
        <f t="shared" si="162"/>
        <v/>
      </c>
      <c r="E2504" s="7"/>
      <c r="F2504" s="19" t="str">
        <f t="shared" si="160"/>
        <v/>
      </c>
      <c r="G2504" s="39"/>
      <c r="H2504" s="7" t="str">
        <f t="shared" si="161"/>
        <v>空</v>
      </c>
      <c r="I2504" s="23"/>
      <c r="J2504" s="21"/>
      <c r="K2504" s="7"/>
      <c r="L2504" s="7"/>
      <c r="M2504" s="9"/>
      <c r="N2504" s="68"/>
      <c r="O2504" s="18" t="e">
        <f t="shared" ca="1" si="159"/>
        <v>#VALUE!</v>
      </c>
      <c r="P2504" s="80"/>
      <c r="Q2504" s="80"/>
      <c r="R2504" s="80"/>
      <c r="S2504" s="80"/>
    </row>
    <row r="2505" spans="1:19">
      <c r="A2505" s="34">
        <v>2554</v>
      </c>
      <c r="B2505" s="7"/>
      <c r="C2505" s="7"/>
      <c r="D2505" s="7" t="str">
        <f t="shared" si="162"/>
        <v/>
      </c>
      <c r="E2505" s="7"/>
      <c r="F2505" s="19" t="str">
        <f t="shared" si="160"/>
        <v/>
      </c>
      <c r="G2505" s="39"/>
      <c r="H2505" s="7" t="str">
        <f t="shared" si="161"/>
        <v>空</v>
      </c>
      <c r="I2505" s="23"/>
      <c r="J2505" s="21"/>
      <c r="K2505" s="7"/>
      <c r="L2505" s="7"/>
      <c r="M2505" s="9"/>
      <c r="N2505" s="68"/>
      <c r="O2505" s="18" t="e">
        <f t="shared" ca="1" si="159"/>
        <v>#VALUE!</v>
      </c>
      <c r="P2505" s="80"/>
      <c r="Q2505" s="80"/>
      <c r="R2505" s="80"/>
      <c r="S2505" s="80"/>
    </row>
    <row r="2506" spans="1:19">
      <c r="A2506" s="34">
        <v>2555</v>
      </c>
      <c r="B2506" s="7"/>
      <c r="C2506" s="7"/>
      <c r="D2506" s="7" t="str">
        <f t="shared" si="162"/>
        <v/>
      </c>
      <c r="E2506" s="7"/>
      <c r="F2506" s="19" t="str">
        <f t="shared" si="160"/>
        <v/>
      </c>
      <c r="G2506" s="39"/>
      <c r="H2506" s="7" t="str">
        <f t="shared" si="161"/>
        <v>空</v>
      </c>
      <c r="I2506" s="23"/>
      <c r="J2506" s="21"/>
      <c r="K2506" s="7"/>
      <c r="L2506" s="7"/>
      <c r="M2506" s="9"/>
      <c r="N2506" s="68"/>
      <c r="O2506" s="18" t="e">
        <f t="shared" ca="1" si="159"/>
        <v>#VALUE!</v>
      </c>
      <c r="P2506" s="80"/>
      <c r="Q2506" s="80"/>
      <c r="R2506" s="80"/>
      <c r="S2506" s="80"/>
    </row>
    <row r="2507" spans="1:19">
      <c r="A2507" s="34">
        <v>2556</v>
      </c>
      <c r="B2507" s="7"/>
      <c r="C2507" s="7"/>
      <c r="D2507" s="7" t="str">
        <f t="shared" si="162"/>
        <v/>
      </c>
      <c r="E2507" s="7"/>
      <c r="F2507" s="19" t="str">
        <f t="shared" si="160"/>
        <v/>
      </c>
      <c r="G2507" s="39"/>
      <c r="H2507" s="7" t="str">
        <f t="shared" si="161"/>
        <v>空</v>
      </c>
      <c r="I2507" s="23"/>
      <c r="J2507" s="21"/>
      <c r="K2507" s="7"/>
      <c r="L2507" s="7"/>
      <c r="M2507" s="9"/>
      <c r="N2507" s="68"/>
      <c r="O2507" s="18" t="e">
        <f t="shared" ca="1" si="159"/>
        <v>#VALUE!</v>
      </c>
      <c r="P2507" s="80"/>
      <c r="Q2507" s="80"/>
      <c r="R2507" s="80"/>
      <c r="S2507" s="80"/>
    </row>
    <row r="2508" spans="1:19">
      <c r="A2508" s="34">
        <v>2557</v>
      </c>
      <c r="B2508" s="7"/>
      <c r="C2508" s="7"/>
      <c r="D2508" s="7" t="str">
        <f t="shared" si="162"/>
        <v/>
      </c>
      <c r="E2508" s="7"/>
      <c r="F2508" s="19" t="str">
        <f t="shared" si="160"/>
        <v/>
      </c>
      <c r="G2508" s="39"/>
      <c r="H2508" s="7" t="str">
        <f t="shared" si="161"/>
        <v>空</v>
      </c>
      <c r="I2508" s="23"/>
      <c r="J2508" s="21"/>
      <c r="K2508" s="7"/>
      <c r="L2508" s="7"/>
      <c r="M2508" s="9"/>
      <c r="N2508" s="68"/>
      <c r="O2508" s="18" t="e">
        <f t="shared" ca="1" si="159"/>
        <v>#VALUE!</v>
      </c>
      <c r="P2508" s="80"/>
      <c r="Q2508" s="80"/>
      <c r="R2508" s="80"/>
      <c r="S2508" s="80"/>
    </row>
    <row r="2509" spans="1:19">
      <c r="A2509" s="34">
        <v>2558</v>
      </c>
      <c r="B2509" s="7"/>
      <c r="C2509" s="7"/>
      <c r="D2509" s="7" t="str">
        <f t="shared" si="162"/>
        <v/>
      </c>
      <c r="E2509" s="7"/>
      <c r="F2509" s="19" t="str">
        <f t="shared" si="160"/>
        <v/>
      </c>
      <c r="G2509" s="39"/>
      <c r="H2509" s="7" t="str">
        <f t="shared" si="161"/>
        <v>空</v>
      </c>
      <c r="I2509" s="23"/>
      <c r="J2509" s="21"/>
      <c r="K2509" s="7"/>
      <c r="L2509" s="7"/>
      <c r="M2509" s="9"/>
      <c r="N2509" s="68"/>
      <c r="O2509" s="18" t="e">
        <f t="shared" ca="1" si="159"/>
        <v>#VALUE!</v>
      </c>
      <c r="P2509" s="80"/>
      <c r="Q2509" s="80"/>
      <c r="R2509" s="80"/>
      <c r="S2509" s="80"/>
    </row>
    <row r="2510" spans="1:19">
      <c r="A2510" s="34">
        <v>2559</v>
      </c>
      <c r="B2510" s="7"/>
      <c r="C2510" s="7"/>
      <c r="D2510" s="7" t="str">
        <f t="shared" si="162"/>
        <v/>
      </c>
      <c r="E2510" s="7"/>
      <c r="F2510" s="19" t="str">
        <f t="shared" si="160"/>
        <v/>
      </c>
      <c r="G2510" s="39"/>
      <c r="H2510" s="7" t="str">
        <f t="shared" si="161"/>
        <v>空</v>
      </c>
      <c r="I2510" s="23"/>
      <c r="J2510" s="21"/>
      <c r="K2510" s="7"/>
      <c r="L2510" s="7"/>
      <c r="M2510" s="9"/>
      <c r="N2510" s="68"/>
      <c r="O2510" s="18" t="e">
        <f t="shared" ca="1" si="159"/>
        <v>#VALUE!</v>
      </c>
      <c r="P2510" s="80"/>
      <c r="Q2510" s="80"/>
      <c r="R2510" s="80"/>
      <c r="S2510" s="80"/>
    </row>
    <row r="2511" spans="1:19">
      <c r="A2511" s="34">
        <v>2560</v>
      </c>
      <c r="B2511" s="7"/>
      <c r="C2511" s="7"/>
      <c r="D2511" s="7" t="str">
        <f t="shared" si="162"/>
        <v/>
      </c>
      <c r="E2511" s="7"/>
      <c r="F2511" s="19" t="str">
        <f t="shared" si="160"/>
        <v/>
      </c>
      <c r="G2511" s="39"/>
      <c r="H2511" s="7" t="str">
        <f t="shared" si="161"/>
        <v>空</v>
      </c>
      <c r="I2511" s="23"/>
      <c r="J2511" s="21"/>
      <c r="K2511" s="7"/>
      <c r="L2511" s="7"/>
      <c r="M2511" s="9"/>
      <c r="N2511" s="68"/>
      <c r="O2511" s="18" t="e">
        <f t="shared" ca="1" si="159"/>
        <v>#VALUE!</v>
      </c>
      <c r="P2511" s="80"/>
      <c r="Q2511" s="80"/>
      <c r="R2511" s="80"/>
      <c r="S2511" s="80"/>
    </row>
    <row r="2512" spans="1:19">
      <c r="A2512" s="34">
        <v>2561</v>
      </c>
      <c r="B2512" s="7"/>
      <c r="C2512" s="7"/>
      <c r="D2512" s="7" t="str">
        <f t="shared" si="162"/>
        <v/>
      </c>
      <c r="E2512" s="7"/>
      <c r="F2512" s="19" t="str">
        <f t="shared" si="160"/>
        <v/>
      </c>
      <c r="G2512" s="39"/>
      <c r="H2512" s="7" t="str">
        <f t="shared" si="161"/>
        <v>空</v>
      </c>
      <c r="I2512" s="23"/>
      <c r="J2512" s="21"/>
      <c r="K2512" s="7"/>
      <c r="L2512" s="7"/>
      <c r="M2512" s="9"/>
      <c r="N2512" s="68"/>
      <c r="O2512" s="18" t="e">
        <f t="shared" ca="1" si="159"/>
        <v>#VALUE!</v>
      </c>
      <c r="P2512" s="80"/>
      <c r="Q2512" s="80"/>
      <c r="R2512" s="80"/>
      <c r="S2512" s="80"/>
    </row>
    <row r="2513" spans="1:19">
      <c r="A2513" s="34">
        <v>2562</v>
      </c>
      <c r="B2513" s="7"/>
      <c r="C2513" s="7"/>
      <c r="D2513" s="7" t="str">
        <f t="shared" si="162"/>
        <v/>
      </c>
      <c r="E2513" s="7"/>
      <c r="F2513" s="19" t="str">
        <f t="shared" si="160"/>
        <v/>
      </c>
      <c r="G2513" s="39"/>
      <c r="H2513" s="7" t="str">
        <f t="shared" si="161"/>
        <v>空</v>
      </c>
      <c r="I2513" s="23"/>
      <c r="J2513" s="21"/>
      <c r="K2513" s="7"/>
      <c r="L2513" s="7"/>
      <c r="M2513" s="9"/>
      <c r="N2513" s="68"/>
      <c r="O2513" s="18" t="e">
        <f t="shared" ca="1" si="159"/>
        <v>#VALUE!</v>
      </c>
      <c r="P2513" s="80"/>
      <c r="Q2513" s="80"/>
      <c r="R2513" s="80"/>
      <c r="S2513" s="80"/>
    </row>
    <row r="2514" spans="1:19">
      <c r="A2514" s="34">
        <v>2563</v>
      </c>
      <c r="B2514" s="7"/>
      <c r="C2514" s="7"/>
      <c r="D2514" s="7" t="str">
        <f t="shared" si="162"/>
        <v/>
      </c>
      <c r="E2514" s="7"/>
      <c r="F2514" s="19" t="str">
        <f t="shared" si="160"/>
        <v/>
      </c>
      <c r="G2514" s="39"/>
      <c r="H2514" s="7" t="str">
        <f t="shared" si="161"/>
        <v>空</v>
      </c>
      <c r="I2514" s="23"/>
      <c r="J2514" s="21"/>
      <c r="K2514" s="7"/>
      <c r="L2514" s="7"/>
      <c r="M2514" s="9"/>
      <c r="N2514" s="68"/>
      <c r="O2514" s="18" t="e">
        <f t="shared" ref="O2514:O2577" ca="1" si="163">IF(ISNONTEXT(J2514),DATEDIF(F2514,TODAY(),"d")&amp;"天","出场")</f>
        <v>#VALUE!</v>
      </c>
      <c r="P2514" s="80"/>
      <c r="Q2514" s="80"/>
      <c r="R2514" s="80"/>
      <c r="S2514" s="80"/>
    </row>
    <row r="2515" spans="1:19">
      <c r="A2515" s="34">
        <v>2564</v>
      </c>
      <c r="B2515" s="7"/>
      <c r="C2515" s="7"/>
      <c r="D2515" s="7" t="str">
        <f t="shared" si="162"/>
        <v/>
      </c>
      <c r="E2515" s="7"/>
      <c r="F2515" s="19" t="str">
        <f t="shared" si="160"/>
        <v/>
      </c>
      <c r="G2515" s="39"/>
      <c r="H2515" s="7" t="str">
        <f t="shared" si="161"/>
        <v>空</v>
      </c>
      <c r="I2515" s="23"/>
      <c r="J2515" s="21"/>
      <c r="K2515" s="7"/>
      <c r="L2515" s="7"/>
      <c r="M2515" s="9"/>
      <c r="N2515" s="68"/>
      <c r="O2515" s="18" t="e">
        <f t="shared" ca="1" si="163"/>
        <v>#VALUE!</v>
      </c>
      <c r="P2515" s="80"/>
      <c r="Q2515" s="80"/>
      <c r="R2515" s="80"/>
      <c r="S2515" s="80"/>
    </row>
    <row r="2516" spans="1:19">
      <c r="A2516" s="34">
        <v>2565</v>
      </c>
      <c r="B2516" s="7"/>
      <c r="C2516" s="7"/>
      <c r="D2516" s="7" t="str">
        <f t="shared" si="162"/>
        <v/>
      </c>
      <c r="E2516" s="7"/>
      <c r="F2516" s="19" t="str">
        <f t="shared" si="160"/>
        <v/>
      </c>
      <c r="G2516" s="39"/>
      <c r="H2516" s="7" t="str">
        <f t="shared" si="161"/>
        <v>空</v>
      </c>
      <c r="I2516" s="23"/>
      <c r="J2516" s="21"/>
      <c r="K2516" s="7"/>
      <c r="L2516" s="7"/>
      <c r="M2516" s="9"/>
      <c r="N2516" s="68"/>
      <c r="O2516" s="18" t="e">
        <f t="shared" ca="1" si="163"/>
        <v>#VALUE!</v>
      </c>
      <c r="P2516" s="80"/>
      <c r="Q2516" s="80"/>
      <c r="R2516" s="80"/>
      <c r="S2516" s="80"/>
    </row>
    <row r="2517" spans="1:19">
      <c r="A2517" s="34">
        <v>2566</v>
      </c>
      <c r="B2517" s="7"/>
      <c r="C2517" s="7"/>
      <c r="D2517" s="7" t="str">
        <f t="shared" si="162"/>
        <v/>
      </c>
      <c r="E2517" s="7"/>
      <c r="F2517" s="19" t="str">
        <f t="shared" si="160"/>
        <v/>
      </c>
      <c r="G2517" s="39"/>
      <c r="H2517" s="7" t="str">
        <f t="shared" si="161"/>
        <v>空</v>
      </c>
      <c r="I2517" s="23"/>
      <c r="J2517" s="21"/>
      <c r="K2517" s="7"/>
      <c r="L2517" s="7"/>
      <c r="M2517" s="9"/>
      <c r="N2517" s="68"/>
      <c r="O2517" s="18" t="e">
        <f t="shared" ca="1" si="163"/>
        <v>#VALUE!</v>
      </c>
      <c r="P2517" s="80"/>
      <c r="Q2517" s="80"/>
      <c r="R2517" s="80"/>
      <c r="S2517" s="80"/>
    </row>
    <row r="2518" spans="1:19">
      <c r="A2518" s="34">
        <v>2567</v>
      </c>
      <c r="B2518" s="7"/>
      <c r="C2518" s="7"/>
      <c r="D2518" s="7" t="str">
        <f t="shared" si="162"/>
        <v/>
      </c>
      <c r="E2518" s="7"/>
      <c r="F2518" s="19" t="str">
        <f t="shared" si="160"/>
        <v/>
      </c>
      <c r="G2518" s="39"/>
      <c r="H2518" s="7" t="str">
        <f t="shared" si="161"/>
        <v>空</v>
      </c>
      <c r="I2518" s="23"/>
      <c r="J2518" s="21"/>
      <c r="K2518" s="7"/>
      <c r="L2518" s="7"/>
      <c r="M2518" s="9"/>
      <c r="N2518" s="68"/>
      <c r="O2518" s="18" t="e">
        <f t="shared" ca="1" si="163"/>
        <v>#VALUE!</v>
      </c>
      <c r="P2518" s="80"/>
      <c r="Q2518" s="80"/>
      <c r="R2518" s="80"/>
      <c r="S2518" s="80"/>
    </row>
    <row r="2519" spans="1:19">
      <c r="A2519" s="34">
        <v>2568</v>
      </c>
      <c r="B2519" s="7"/>
      <c r="C2519" s="7"/>
      <c r="D2519" s="7" t="str">
        <f t="shared" si="162"/>
        <v/>
      </c>
      <c r="E2519" s="7"/>
      <c r="F2519" s="19" t="str">
        <f t="shared" ref="F2519:F2582" si="164">IF(ISNONTEXT(B2519),"","请输入日期")</f>
        <v/>
      </c>
      <c r="G2519" s="39"/>
      <c r="H2519" s="7" t="str">
        <f t="shared" si="161"/>
        <v>空</v>
      </c>
      <c r="I2519" s="23"/>
      <c r="J2519" s="21"/>
      <c r="K2519" s="7"/>
      <c r="L2519" s="7"/>
      <c r="M2519" s="9"/>
      <c r="N2519" s="68"/>
      <c r="O2519" s="18" t="e">
        <f t="shared" ca="1" si="163"/>
        <v>#VALUE!</v>
      </c>
      <c r="P2519" s="80"/>
      <c r="Q2519" s="80"/>
      <c r="R2519" s="80"/>
      <c r="S2519" s="80"/>
    </row>
    <row r="2520" spans="1:19">
      <c r="A2520" s="34">
        <v>2569</v>
      </c>
      <c r="B2520" s="7"/>
      <c r="C2520" s="7"/>
      <c r="D2520" s="7" t="str">
        <f t="shared" si="162"/>
        <v/>
      </c>
      <c r="E2520" s="7"/>
      <c r="F2520" s="19" t="str">
        <f t="shared" si="164"/>
        <v/>
      </c>
      <c r="G2520" s="39"/>
      <c r="H2520" s="7" t="str">
        <f t="shared" si="161"/>
        <v>空</v>
      </c>
      <c r="I2520" s="23"/>
      <c r="J2520" s="21"/>
      <c r="K2520" s="7"/>
      <c r="L2520" s="7"/>
      <c r="M2520" s="9"/>
      <c r="N2520" s="68"/>
      <c r="O2520" s="18" t="e">
        <f t="shared" ca="1" si="163"/>
        <v>#VALUE!</v>
      </c>
      <c r="P2520" s="80"/>
      <c r="Q2520" s="80"/>
      <c r="R2520" s="80"/>
      <c r="S2520" s="80"/>
    </row>
    <row r="2521" spans="1:19">
      <c r="A2521" s="34">
        <v>2570</v>
      </c>
      <c r="B2521" s="7"/>
      <c r="C2521" s="7"/>
      <c r="D2521" s="7" t="str">
        <f t="shared" si="162"/>
        <v/>
      </c>
      <c r="E2521" s="7"/>
      <c r="F2521" s="19" t="str">
        <f t="shared" si="164"/>
        <v/>
      </c>
      <c r="G2521" s="39"/>
      <c r="H2521" s="7" t="str">
        <f t="shared" si="161"/>
        <v>空</v>
      </c>
      <c r="I2521" s="23"/>
      <c r="J2521" s="21"/>
      <c r="K2521" s="7"/>
      <c r="L2521" s="7"/>
      <c r="M2521" s="9"/>
      <c r="N2521" s="68"/>
      <c r="O2521" s="18" t="e">
        <f t="shared" ca="1" si="163"/>
        <v>#VALUE!</v>
      </c>
      <c r="P2521" s="80"/>
      <c r="Q2521" s="80"/>
      <c r="R2521" s="80"/>
      <c r="S2521" s="80"/>
    </row>
    <row r="2522" spans="1:19">
      <c r="A2522" s="34">
        <v>2571</v>
      </c>
      <c r="B2522" s="7"/>
      <c r="C2522" s="7"/>
      <c r="D2522" s="7" t="str">
        <f t="shared" si="162"/>
        <v/>
      </c>
      <c r="E2522" s="7"/>
      <c r="F2522" s="19" t="str">
        <f t="shared" si="164"/>
        <v/>
      </c>
      <c r="G2522" s="39"/>
      <c r="H2522" s="7" t="str">
        <f t="shared" si="161"/>
        <v>空</v>
      </c>
      <c r="I2522" s="23"/>
      <c r="J2522" s="21"/>
      <c r="K2522" s="7"/>
      <c r="L2522" s="7"/>
      <c r="M2522" s="9"/>
      <c r="N2522" s="68"/>
      <c r="O2522" s="18" t="e">
        <f t="shared" ca="1" si="163"/>
        <v>#VALUE!</v>
      </c>
      <c r="P2522" s="80"/>
      <c r="Q2522" s="80"/>
      <c r="R2522" s="80"/>
      <c r="S2522" s="80"/>
    </row>
    <row r="2523" spans="1:19">
      <c r="A2523" s="34">
        <v>2572</v>
      </c>
      <c r="B2523" s="7"/>
      <c r="C2523" s="7"/>
      <c r="D2523" s="7" t="str">
        <f t="shared" si="162"/>
        <v/>
      </c>
      <c r="E2523" s="7"/>
      <c r="F2523" s="19" t="str">
        <f t="shared" si="164"/>
        <v/>
      </c>
      <c r="G2523" s="39"/>
      <c r="H2523" s="7" t="str">
        <f t="shared" si="161"/>
        <v>空</v>
      </c>
      <c r="I2523" s="23"/>
      <c r="J2523" s="21"/>
      <c r="K2523" s="7"/>
      <c r="L2523" s="7"/>
      <c r="M2523" s="9"/>
      <c r="N2523" s="68"/>
      <c r="O2523" s="18" t="e">
        <f t="shared" ca="1" si="163"/>
        <v>#VALUE!</v>
      </c>
      <c r="P2523" s="80"/>
      <c r="Q2523" s="80"/>
      <c r="R2523" s="80"/>
      <c r="S2523" s="80"/>
    </row>
    <row r="2524" spans="1:19">
      <c r="A2524" s="34">
        <v>2573</v>
      </c>
      <c r="B2524" s="7"/>
      <c r="C2524" s="7"/>
      <c r="D2524" s="7" t="str">
        <f t="shared" si="162"/>
        <v/>
      </c>
      <c r="E2524" s="7"/>
      <c r="F2524" s="19" t="str">
        <f t="shared" si="164"/>
        <v/>
      </c>
      <c r="G2524" s="39"/>
      <c r="H2524" s="7" t="str">
        <f t="shared" si="161"/>
        <v>空</v>
      </c>
      <c r="I2524" s="23"/>
      <c r="J2524" s="21"/>
      <c r="K2524" s="7"/>
      <c r="L2524" s="7"/>
      <c r="M2524" s="9"/>
      <c r="N2524" s="68"/>
      <c r="O2524" s="18" t="e">
        <f t="shared" ca="1" si="163"/>
        <v>#VALUE!</v>
      </c>
      <c r="P2524" s="80"/>
      <c r="Q2524" s="80"/>
      <c r="R2524" s="80"/>
      <c r="S2524" s="80"/>
    </row>
    <row r="2525" spans="1:19">
      <c r="A2525" s="34">
        <v>2574</v>
      </c>
      <c r="B2525" s="7"/>
      <c r="C2525" s="7"/>
      <c r="D2525" s="7" t="str">
        <f t="shared" si="162"/>
        <v/>
      </c>
      <c r="E2525" s="7"/>
      <c r="F2525" s="19" t="str">
        <f t="shared" si="164"/>
        <v/>
      </c>
      <c r="G2525" s="39"/>
      <c r="H2525" s="7" t="str">
        <f t="shared" si="161"/>
        <v>空</v>
      </c>
      <c r="I2525" s="23"/>
      <c r="J2525" s="21"/>
      <c r="K2525" s="7"/>
      <c r="L2525" s="7"/>
      <c r="M2525" s="9"/>
      <c r="N2525" s="68"/>
      <c r="O2525" s="18" t="e">
        <f t="shared" ca="1" si="163"/>
        <v>#VALUE!</v>
      </c>
      <c r="P2525" s="80"/>
      <c r="Q2525" s="80"/>
      <c r="R2525" s="80"/>
      <c r="S2525" s="80"/>
    </row>
    <row r="2526" spans="1:19">
      <c r="A2526" s="34">
        <v>2575</v>
      </c>
      <c r="B2526" s="7"/>
      <c r="C2526" s="7"/>
      <c r="D2526" s="7" t="str">
        <f t="shared" si="162"/>
        <v/>
      </c>
      <c r="E2526" s="7"/>
      <c r="F2526" s="19" t="str">
        <f t="shared" si="164"/>
        <v/>
      </c>
      <c r="G2526" s="39"/>
      <c r="H2526" s="7" t="str">
        <f t="shared" si="161"/>
        <v>空</v>
      </c>
      <c r="I2526" s="23"/>
      <c r="J2526" s="21"/>
      <c r="K2526" s="7"/>
      <c r="L2526" s="7"/>
      <c r="M2526" s="9"/>
      <c r="N2526" s="68"/>
      <c r="O2526" s="18" t="e">
        <f t="shared" ca="1" si="163"/>
        <v>#VALUE!</v>
      </c>
      <c r="P2526" s="80"/>
      <c r="Q2526" s="80"/>
      <c r="R2526" s="80"/>
      <c r="S2526" s="80"/>
    </row>
    <row r="2527" spans="1:19">
      <c r="A2527" s="34">
        <v>2576</v>
      </c>
      <c r="B2527" s="7"/>
      <c r="C2527" s="7"/>
      <c r="D2527" s="7" t="str">
        <f t="shared" si="162"/>
        <v/>
      </c>
      <c r="E2527" s="7"/>
      <c r="F2527" s="19" t="str">
        <f t="shared" si="164"/>
        <v/>
      </c>
      <c r="G2527" s="39"/>
      <c r="H2527" s="7" t="str">
        <f t="shared" si="161"/>
        <v>空</v>
      </c>
      <c r="I2527" s="23"/>
      <c r="J2527" s="21"/>
      <c r="K2527" s="7"/>
      <c r="L2527" s="7"/>
      <c r="M2527" s="9"/>
      <c r="N2527" s="68"/>
      <c r="O2527" s="18" t="e">
        <f t="shared" ca="1" si="163"/>
        <v>#VALUE!</v>
      </c>
      <c r="P2527" s="80"/>
      <c r="Q2527" s="80"/>
      <c r="R2527" s="80"/>
      <c r="S2527" s="80"/>
    </row>
    <row r="2528" spans="1:19">
      <c r="A2528" s="34">
        <v>2577</v>
      </c>
      <c r="B2528" s="7"/>
      <c r="C2528" s="7"/>
      <c r="D2528" s="7" t="str">
        <f t="shared" si="162"/>
        <v/>
      </c>
      <c r="E2528" s="7"/>
      <c r="F2528" s="19" t="str">
        <f t="shared" si="164"/>
        <v/>
      </c>
      <c r="G2528" s="39"/>
      <c r="H2528" s="7" t="str">
        <f t="shared" si="161"/>
        <v>空</v>
      </c>
      <c r="I2528" s="23"/>
      <c r="J2528" s="21"/>
      <c r="K2528" s="7"/>
      <c r="L2528" s="7"/>
      <c r="M2528" s="9"/>
      <c r="N2528" s="68"/>
      <c r="O2528" s="18" t="e">
        <f t="shared" ca="1" si="163"/>
        <v>#VALUE!</v>
      </c>
      <c r="P2528" s="80"/>
      <c r="Q2528" s="80"/>
      <c r="R2528" s="80"/>
      <c r="S2528" s="80"/>
    </row>
    <row r="2529" spans="1:19">
      <c r="A2529" s="34">
        <v>2578</v>
      </c>
      <c r="B2529" s="7"/>
      <c r="C2529" s="7"/>
      <c r="D2529" s="7" t="str">
        <f t="shared" si="162"/>
        <v/>
      </c>
      <c r="E2529" s="7"/>
      <c r="F2529" s="19" t="str">
        <f t="shared" si="164"/>
        <v/>
      </c>
      <c r="G2529" s="39"/>
      <c r="H2529" s="7" t="str">
        <f t="shared" si="161"/>
        <v>空</v>
      </c>
      <c r="I2529" s="23"/>
      <c r="J2529" s="21"/>
      <c r="K2529" s="7"/>
      <c r="L2529" s="7"/>
      <c r="M2529" s="9"/>
      <c r="N2529" s="68"/>
      <c r="O2529" s="18" t="e">
        <f t="shared" ca="1" si="163"/>
        <v>#VALUE!</v>
      </c>
      <c r="P2529" s="80"/>
      <c r="Q2529" s="80"/>
      <c r="R2529" s="80"/>
      <c r="S2529" s="80"/>
    </row>
    <row r="2530" spans="1:19">
      <c r="A2530" s="34">
        <v>2579</v>
      </c>
      <c r="B2530" s="7"/>
      <c r="C2530" s="7"/>
      <c r="D2530" s="7" t="str">
        <f t="shared" si="162"/>
        <v/>
      </c>
      <c r="E2530" s="7"/>
      <c r="F2530" s="19" t="str">
        <f t="shared" si="164"/>
        <v/>
      </c>
      <c r="G2530" s="39"/>
      <c r="H2530" s="7" t="str">
        <f t="shared" si="161"/>
        <v>空</v>
      </c>
      <c r="I2530" s="23"/>
      <c r="J2530" s="21"/>
      <c r="K2530" s="7"/>
      <c r="L2530" s="7"/>
      <c r="M2530" s="9"/>
      <c r="N2530" s="68"/>
      <c r="O2530" s="18" t="e">
        <f t="shared" ca="1" si="163"/>
        <v>#VALUE!</v>
      </c>
      <c r="P2530" s="80"/>
      <c r="Q2530" s="80"/>
      <c r="R2530" s="80"/>
      <c r="S2530" s="80"/>
    </row>
    <row r="2531" spans="1:19">
      <c r="A2531" s="34">
        <v>2580</v>
      </c>
      <c r="B2531" s="7"/>
      <c r="C2531" s="7"/>
      <c r="D2531" s="7" t="str">
        <f t="shared" si="162"/>
        <v/>
      </c>
      <c r="E2531" s="7"/>
      <c r="F2531" s="19" t="str">
        <f t="shared" si="164"/>
        <v/>
      </c>
      <c r="G2531" s="39"/>
      <c r="H2531" s="7" t="str">
        <f t="shared" si="161"/>
        <v>空</v>
      </c>
      <c r="I2531" s="23"/>
      <c r="J2531" s="21"/>
      <c r="K2531" s="7"/>
      <c r="L2531" s="7"/>
      <c r="M2531" s="9"/>
      <c r="N2531" s="68"/>
      <c r="O2531" s="18" t="e">
        <f t="shared" ca="1" si="163"/>
        <v>#VALUE!</v>
      </c>
      <c r="P2531" s="80"/>
      <c r="Q2531" s="80"/>
      <c r="R2531" s="80"/>
      <c r="S2531" s="80"/>
    </row>
    <row r="2532" spans="1:19">
      <c r="A2532" s="34">
        <v>2581</v>
      </c>
      <c r="B2532" s="7"/>
      <c r="C2532" s="7"/>
      <c r="D2532" s="7" t="str">
        <f t="shared" si="162"/>
        <v/>
      </c>
      <c r="E2532" s="7"/>
      <c r="F2532" s="19" t="str">
        <f t="shared" si="164"/>
        <v/>
      </c>
      <c r="G2532" s="39"/>
      <c r="H2532" s="7" t="str">
        <f t="shared" si="161"/>
        <v>空</v>
      </c>
      <c r="I2532" s="23"/>
      <c r="J2532" s="21"/>
      <c r="K2532" s="7"/>
      <c r="L2532" s="7"/>
      <c r="M2532" s="9"/>
      <c r="N2532" s="68"/>
      <c r="O2532" s="18" t="e">
        <f t="shared" ca="1" si="163"/>
        <v>#VALUE!</v>
      </c>
      <c r="P2532" s="80"/>
      <c r="Q2532" s="80"/>
      <c r="R2532" s="80"/>
      <c r="S2532" s="80"/>
    </row>
    <row r="2533" spans="1:19">
      <c r="A2533" s="34">
        <v>2582</v>
      </c>
      <c r="B2533" s="7"/>
      <c r="C2533" s="7"/>
      <c r="D2533" s="7" t="str">
        <f t="shared" si="162"/>
        <v/>
      </c>
      <c r="E2533" s="7"/>
      <c r="F2533" s="19" t="str">
        <f t="shared" si="164"/>
        <v/>
      </c>
      <c r="G2533" s="39"/>
      <c r="H2533" s="7" t="str">
        <f t="shared" si="161"/>
        <v>空</v>
      </c>
      <c r="I2533" s="23"/>
      <c r="J2533" s="21"/>
      <c r="K2533" s="7"/>
      <c r="L2533" s="7"/>
      <c r="M2533" s="9"/>
      <c r="N2533" s="68"/>
      <c r="O2533" s="18" t="e">
        <f t="shared" ca="1" si="163"/>
        <v>#VALUE!</v>
      </c>
      <c r="P2533" s="80"/>
      <c r="Q2533" s="80"/>
      <c r="R2533" s="80"/>
      <c r="S2533" s="80"/>
    </row>
    <row r="2534" spans="1:19">
      <c r="A2534" s="34">
        <v>2583</v>
      </c>
      <c r="B2534" s="7"/>
      <c r="C2534" s="7"/>
      <c r="D2534" s="7" t="str">
        <f t="shared" si="162"/>
        <v/>
      </c>
      <c r="E2534" s="7"/>
      <c r="F2534" s="19" t="str">
        <f t="shared" si="164"/>
        <v/>
      </c>
      <c r="G2534" s="39"/>
      <c r="H2534" s="7" t="str">
        <f t="shared" si="161"/>
        <v>空</v>
      </c>
      <c r="I2534" s="23"/>
      <c r="J2534" s="21"/>
      <c r="K2534" s="7"/>
      <c r="L2534" s="7"/>
      <c r="M2534" s="9"/>
      <c r="N2534" s="68"/>
      <c r="O2534" s="18" t="e">
        <f t="shared" ca="1" si="163"/>
        <v>#VALUE!</v>
      </c>
      <c r="P2534" s="80"/>
      <c r="Q2534" s="80"/>
      <c r="R2534" s="80"/>
      <c r="S2534" s="80"/>
    </row>
    <row r="2535" spans="1:19">
      <c r="A2535" s="34">
        <v>2584</v>
      </c>
      <c r="B2535" s="7"/>
      <c r="C2535" s="7"/>
      <c r="D2535" s="7" t="str">
        <f t="shared" si="162"/>
        <v/>
      </c>
      <c r="E2535" s="7"/>
      <c r="F2535" s="19" t="str">
        <f t="shared" si="164"/>
        <v/>
      </c>
      <c r="G2535" s="39"/>
      <c r="H2535" s="7" t="str">
        <f t="shared" si="161"/>
        <v>空</v>
      </c>
      <c r="I2535" s="23"/>
      <c r="J2535" s="21"/>
      <c r="K2535" s="7"/>
      <c r="L2535" s="7"/>
      <c r="M2535" s="9"/>
      <c r="N2535" s="68"/>
      <c r="O2535" s="18" t="e">
        <f t="shared" ca="1" si="163"/>
        <v>#VALUE!</v>
      </c>
      <c r="P2535" s="80"/>
      <c r="Q2535" s="80"/>
      <c r="R2535" s="80"/>
      <c r="S2535" s="80"/>
    </row>
    <row r="2536" spans="1:19">
      <c r="A2536" s="34">
        <v>2585</v>
      </c>
      <c r="B2536" s="7"/>
      <c r="C2536" s="7"/>
      <c r="D2536" s="7" t="str">
        <f t="shared" si="162"/>
        <v/>
      </c>
      <c r="E2536" s="7"/>
      <c r="F2536" s="19" t="str">
        <f t="shared" si="164"/>
        <v/>
      </c>
      <c r="G2536" s="39"/>
      <c r="H2536" s="7" t="str">
        <f t="shared" si="161"/>
        <v>空</v>
      </c>
      <c r="I2536" s="23"/>
      <c r="J2536" s="21"/>
      <c r="K2536" s="7"/>
      <c r="L2536" s="7"/>
      <c r="M2536" s="9"/>
      <c r="N2536" s="68"/>
      <c r="O2536" s="18" t="e">
        <f t="shared" ca="1" si="163"/>
        <v>#VALUE!</v>
      </c>
      <c r="P2536" s="80"/>
      <c r="Q2536" s="80"/>
      <c r="R2536" s="80"/>
      <c r="S2536" s="80"/>
    </row>
    <row r="2537" spans="1:19">
      <c r="A2537" s="34">
        <v>2586</v>
      </c>
      <c r="B2537" s="7"/>
      <c r="C2537" s="7"/>
      <c r="D2537" s="7" t="str">
        <f t="shared" si="162"/>
        <v/>
      </c>
      <c r="E2537" s="7"/>
      <c r="F2537" s="19" t="str">
        <f t="shared" si="164"/>
        <v/>
      </c>
      <c r="G2537" s="39"/>
      <c r="H2537" s="7" t="str">
        <f t="shared" si="161"/>
        <v>空</v>
      </c>
      <c r="I2537" s="23"/>
      <c r="J2537" s="21"/>
      <c r="K2537" s="7"/>
      <c r="L2537" s="7"/>
      <c r="M2537" s="9"/>
      <c r="N2537" s="68"/>
      <c r="O2537" s="18" t="e">
        <f t="shared" ca="1" si="163"/>
        <v>#VALUE!</v>
      </c>
      <c r="P2537" s="80"/>
      <c r="Q2537" s="80"/>
      <c r="R2537" s="80"/>
      <c r="S2537" s="80"/>
    </row>
    <row r="2538" spans="1:19">
      <c r="A2538" s="34">
        <v>2587</v>
      </c>
      <c r="B2538" s="7"/>
      <c r="C2538" s="7"/>
      <c r="D2538" s="7" t="str">
        <f t="shared" si="162"/>
        <v/>
      </c>
      <c r="E2538" s="7"/>
      <c r="F2538" s="19" t="str">
        <f t="shared" si="164"/>
        <v/>
      </c>
      <c r="G2538" s="39"/>
      <c r="H2538" s="7" t="str">
        <f t="shared" si="161"/>
        <v>空</v>
      </c>
      <c r="I2538" s="23"/>
      <c r="J2538" s="21"/>
      <c r="K2538" s="7"/>
      <c r="L2538" s="7"/>
      <c r="M2538" s="9"/>
      <c r="N2538" s="68"/>
      <c r="O2538" s="18" t="e">
        <f t="shared" ca="1" si="163"/>
        <v>#VALUE!</v>
      </c>
      <c r="P2538" s="80"/>
      <c r="Q2538" s="80"/>
      <c r="R2538" s="80"/>
      <c r="S2538" s="80"/>
    </row>
    <row r="2539" spans="1:19">
      <c r="A2539" s="34">
        <v>2588</v>
      </c>
      <c r="B2539" s="7"/>
      <c r="C2539" s="7"/>
      <c r="D2539" s="7" t="str">
        <f t="shared" si="162"/>
        <v/>
      </c>
      <c r="E2539" s="7"/>
      <c r="F2539" s="19" t="str">
        <f t="shared" si="164"/>
        <v/>
      </c>
      <c r="G2539" s="39"/>
      <c r="H2539" s="7" t="str">
        <f t="shared" si="161"/>
        <v>空</v>
      </c>
      <c r="I2539" s="23"/>
      <c r="J2539" s="21"/>
      <c r="K2539" s="7"/>
      <c r="L2539" s="7"/>
      <c r="M2539" s="9"/>
      <c r="N2539" s="68"/>
      <c r="O2539" s="18" t="e">
        <f t="shared" ca="1" si="163"/>
        <v>#VALUE!</v>
      </c>
      <c r="P2539" s="80"/>
      <c r="Q2539" s="80"/>
      <c r="R2539" s="80"/>
      <c r="S2539" s="80"/>
    </row>
    <row r="2540" spans="1:19">
      <c r="A2540" s="34">
        <v>2589</v>
      </c>
      <c r="B2540" s="7"/>
      <c r="C2540" s="7"/>
      <c r="D2540" s="7" t="str">
        <f t="shared" si="162"/>
        <v/>
      </c>
      <c r="E2540" s="7"/>
      <c r="F2540" s="19" t="str">
        <f t="shared" si="164"/>
        <v/>
      </c>
      <c r="G2540" s="39"/>
      <c r="H2540" s="7" t="str">
        <f t="shared" si="161"/>
        <v>空</v>
      </c>
      <c r="I2540" s="23"/>
      <c r="J2540" s="21"/>
      <c r="K2540" s="7"/>
      <c r="L2540" s="7"/>
      <c r="M2540" s="9"/>
      <c r="N2540" s="68"/>
      <c r="O2540" s="18" t="e">
        <f t="shared" ca="1" si="163"/>
        <v>#VALUE!</v>
      </c>
      <c r="P2540" s="80"/>
      <c r="Q2540" s="80"/>
      <c r="R2540" s="80"/>
      <c r="S2540" s="80"/>
    </row>
    <row r="2541" spans="1:19">
      <c r="A2541" s="34">
        <v>2590</v>
      </c>
      <c r="B2541" s="7"/>
      <c r="C2541" s="7"/>
      <c r="D2541" s="7" t="str">
        <f t="shared" si="162"/>
        <v/>
      </c>
      <c r="E2541" s="7"/>
      <c r="F2541" s="19" t="str">
        <f t="shared" si="164"/>
        <v/>
      </c>
      <c r="G2541" s="39"/>
      <c r="H2541" s="7" t="str">
        <f t="shared" si="161"/>
        <v>空</v>
      </c>
      <c r="I2541" s="23"/>
      <c r="J2541" s="21"/>
      <c r="K2541" s="7"/>
      <c r="L2541" s="7"/>
      <c r="M2541" s="9"/>
      <c r="N2541" s="68"/>
      <c r="O2541" s="18" t="e">
        <f t="shared" ca="1" si="163"/>
        <v>#VALUE!</v>
      </c>
      <c r="P2541" s="80"/>
      <c r="Q2541" s="80"/>
      <c r="R2541" s="80"/>
      <c r="S2541" s="80"/>
    </row>
    <row r="2542" spans="1:19">
      <c r="A2542" s="34">
        <v>2591</v>
      </c>
      <c r="B2542" s="7"/>
      <c r="C2542" s="7"/>
      <c r="D2542" s="7" t="str">
        <f t="shared" si="162"/>
        <v/>
      </c>
      <c r="E2542" s="7"/>
      <c r="F2542" s="19" t="str">
        <f t="shared" si="164"/>
        <v/>
      </c>
      <c r="G2542" s="39"/>
      <c r="H2542" s="7" t="str">
        <f t="shared" si="161"/>
        <v>空</v>
      </c>
      <c r="I2542" s="23"/>
      <c r="J2542" s="21"/>
      <c r="K2542" s="7"/>
      <c r="L2542" s="7"/>
      <c r="M2542" s="9"/>
      <c r="N2542" s="68"/>
      <c r="O2542" s="18" t="e">
        <f t="shared" ca="1" si="163"/>
        <v>#VALUE!</v>
      </c>
      <c r="P2542" s="80"/>
      <c r="Q2542" s="80"/>
      <c r="R2542" s="80"/>
      <c r="S2542" s="80"/>
    </row>
    <row r="2543" spans="1:19">
      <c r="A2543" s="34">
        <v>2592</v>
      </c>
      <c r="B2543" s="7"/>
      <c r="C2543" s="7"/>
      <c r="D2543" s="7" t="str">
        <f t="shared" si="162"/>
        <v/>
      </c>
      <c r="E2543" s="7"/>
      <c r="F2543" s="19" t="str">
        <f t="shared" si="164"/>
        <v/>
      </c>
      <c r="G2543" s="39"/>
      <c r="H2543" s="7" t="str">
        <f t="shared" si="161"/>
        <v>空</v>
      </c>
      <c r="I2543" s="23"/>
      <c r="J2543" s="21"/>
      <c r="K2543" s="7"/>
      <c r="L2543" s="7"/>
      <c r="M2543" s="9"/>
      <c r="N2543" s="68"/>
      <c r="O2543" s="18" t="e">
        <f t="shared" ca="1" si="163"/>
        <v>#VALUE!</v>
      </c>
      <c r="P2543" s="80"/>
      <c r="Q2543" s="80"/>
      <c r="R2543" s="80"/>
      <c r="S2543" s="80"/>
    </row>
    <row r="2544" spans="1:19">
      <c r="A2544" s="34">
        <v>2593</v>
      </c>
      <c r="B2544" s="7"/>
      <c r="C2544" s="7"/>
      <c r="D2544" s="7" t="str">
        <f t="shared" si="162"/>
        <v/>
      </c>
      <c r="E2544" s="7"/>
      <c r="F2544" s="19" t="str">
        <f t="shared" si="164"/>
        <v/>
      </c>
      <c r="G2544" s="39"/>
      <c r="H2544" s="7" t="str">
        <f t="shared" si="161"/>
        <v>空</v>
      </c>
      <c r="I2544" s="23"/>
      <c r="J2544" s="21"/>
      <c r="K2544" s="7"/>
      <c r="L2544" s="7"/>
      <c r="M2544" s="9"/>
      <c r="N2544" s="68"/>
      <c r="O2544" s="18" t="e">
        <f t="shared" ca="1" si="163"/>
        <v>#VALUE!</v>
      </c>
      <c r="P2544" s="80"/>
      <c r="Q2544" s="80"/>
      <c r="R2544" s="80"/>
      <c r="S2544" s="80"/>
    </row>
    <row r="2545" spans="1:19">
      <c r="A2545" s="34">
        <v>2594</v>
      </c>
      <c r="B2545" s="7"/>
      <c r="C2545" s="7"/>
      <c r="D2545" s="7" t="str">
        <f t="shared" si="162"/>
        <v/>
      </c>
      <c r="E2545" s="7"/>
      <c r="F2545" s="19" t="str">
        <f t="shared" si="164"/>
        <v/>
      </c>
      <c r="G2545" s="39"/>
      <c r="H2545" s="7" t="str">
        <f t="shared" si="161"/>
        <v>空</v>
      </c>
      <c r="I2545" s="23"/>
      <c r="J2545" s="21"/>
      <c r="K2545" s="7"/>
      <c r="L2545" s="7"/>
      <c r="M2545" s="9"/>
      <c r="N2545" s="68"/>
      <c r="O2545" s="18" t="e">
        <f t="shared" ca="1" si="163"/>
        <v>#VALUE!</v>
      </c>
      <c r="P2545" s="80"/>
      <c r="Q2545" s="80"/>
      <c r="R2545" s="80"/>
      <c r="S2545" s="80"/>
    </row>
    <row r="2546" spans="1:19">
      <c r="A2546" s="34">
        <v>2595</v>
      </c>
      <c r="B2546" s="7"/>
      <c r="C2546" s="7"/>
      <c r="D2546" s="7" t="str">
        <f t="shared" si="162"/>
        <v/>
      </c>
      <c r="E2546" s="7"/>
      <c r="F2546" s="19" t="str">
        <f t="shared" si="164"/>
        <v/>
      </c>
      <c r="G2546" s="39"/>
      <c r="H2546" s="7" t="str">
        <f t="shared" si="161"/>
        <v>空</v>
      </c>
      <c r="I2546" s="23"/>
      <c r="J2546" s="21"/>
      <c r="K2546" s="7"/>
      <c r="L2546" s="7"/>
      <c r="M2546" s="9"/>
      <c r="N2546" s="68"/>
      <c r="O2546" s="18" t="e">
        <f t="shared" ca="1" si="163"/>
        <v>#VALUE!</v>
      </c>
      <c r="P2546" s="80"/>
      <c r="Q2546" s="80"/>
      <c r="R2546" s="80"/>
      <c r="S2546" s="80"/>
    </row>
    <row r="2547" spans="1:19">
      <c r="A2547" s="34">
        <v>2596</v>
      </c>
      <c r="B2547" s="7"/>
      <c r="C2547" s="7"/>
      <c r="D2547" s="7" t="str">
        <f t="shared" si="162"/>
        <v/>
      </c>
      <c r="E2547" s="7"/>
      <c r="F2547" s="19" t="str">
        <f t="shared" si="164"/>
        <v/>
      </c>
      <c r="G2547" s="39"/>
      <c r="H2547" s="7" t="str">
        <f t="shared" si="161"/>
        <v>空</v>
      </c>
      <c r="I2547" s="23"/>
      <c r="J2547" s="21"/>
      <c r="K2547" s="7"/>
      <c r="L2547" s="7"/>
      <c r="M2547" s="9"/>
      <c r="N2547" s="68"/>
      <c r="O2547" s="18" t="e">
        <f t="shared" ca="1" si="163"/>
        <v>#VALUE!</v>
      </c>
      <c r="P2547" s="80"/>
      <c r="Q2547" s="80"/>
      <c r="R2547" s="80"/>
      <c r="S2547" s="80"/>
    </row>
    <row r="2548" spans="1:19">
      <c r="A2548" s="34">
        <v>2597</v>
      </c>
      <c r="B2548" s="7"/>
      <c r="C2548" s="7"/>
      <c r="D2548" s="7" t="str">
        <f t="shared" si="162"/>
        <v/>
      </c>
      <c r="E2548" s="7"/>
      <c r="F2548" s="19" t="str">
        <f t="shared" si="164"/>
        <v/>
      </c>
      <c r="G2548" s="39"/>
      <c r="H2548" s="7" t="str">
        <f t="shared" si="161"/>
        <v>空</v>
      </c>
      <c r="I2548" s="23"/>
      <c r="J2548" s="21"/>
      <c r="K2548" s="7"/>
      <c r="L2548" s="7"/>
      <c r="M2548" s="9"/>
      <c r="N2548" s="68"/>
      <c r="O2548" s="18" t="e">
        <f t="shared" ca="1" si="163"/>
        <v>#VALUE!</v>
      </c>
      <c r="P2548" s="80"/>
      <c r="Q2548" s="80"/>
      <c r="R2548" s="80"/>
      <c r="S2548" s="80"/>
    </row>
    <row r="2549" spans="1:19">
      <c r="A2549" s="34">
        <v>2598</v>
      </c>
      <c r="B2549" s="7"/>
      <c r="C2549" s="7"/>
      <c r="D2549" s="7" t="str">
        <f t="shared" si="162"/>
        <v/>
      </c>
      <c r="E2549" s="7"/>
      <c r="F2549" s="19" t="str">
        <f t="shared" si="164"/>
        <v/>
      </c>
      <c r="G2549" s="39"/>
      <c r="H2549" s="7" t="str">
        <f t="shared" si="161"/>
        <v>空</v>
      </c>
      <c r="I2549" s="23"/>
      <c r="J2549" s="21"/>
      <c r="K2549" s="7"/>
      <c r="L2549" s="7"/>
      <c r="M2549" s="9"/>
      <c r="N2549" s="68"/>
      <c r="O2549" s="18" t="e">
        <f t="shared" ca="1" si="163"/>
        <v>#VALUE!</v>
      </c>
      <c r="P2549" s="80"/>
      <c r="Q2549" s="80"/>
      <c r="R2549" s="80"/>
      <c r="S2549" s="80"/>
    </row>
    <row r="2550" spans="1:19">
      <c r="A2550" s="34">
        <v>2599</v>
      </c>
      <c r="B2550" s="7"/>
      <c r="C2550" s="7"/>
      <c r="D2550" s="7" t="str">
        <f t="shared" si="162"/>
        <v/>
      </c>
      <c r="E2550" s="7"/>
      <c r="F2550" s="19" t="str">
        <f t="shared" si="164"/>
        <v/>
      </c>
      <c r="G2550" s="39"/>
      <c r="H2550" s="7" t="str">
        <f t="shared" si="161"/>
        <v>空</v>
      </c>
      <c r="I2550" s="23"/>
      <c r="J2550" s="21"/>
      <c r="K2550" s="7"/>
      <c r="L2550" s="7"/>
      <c r="M2550" s="9"/>
      <c r="N2550" s="68"/>
      <c r="O2550" s="18" t="e">
        <f t="shared" ca="1" si="163"/>
        <v>#VALUE!</v>
      </c>
      <c r="P2550" s="80"/>
      <c r="Q2550" s="80"/>
      <c r="R2550" s="80"/>
      <c r="S2550" s="80"/>
    </row>
    <row r="2551" spans="1:19">
      <c r="A2551" s="34">
        <v>2600</v>
      </c>
      <c r="B2551" s="7"/>
      <c r="C2551" s="7"/>
      <c r="D2551" s="7" t="str">
        <f t="shared" si="162"/>
        <v/>
      </c>
      <c r="E2551" s="7"/>
      <c r="F2551" s="19" t="str">
        <f t="shared" si="164"/>
        <v/>
      </c>
      <c r="G2551" s="39"/>
      <c r="H2551" s="7" t="str">
        <f t="shared" si="161"/>
        <v>空</v>
      </c>
      <c r="I2551" s="23"/>
      <c r="J2551" s="21"/>
      <c r="K2551" s="7"/>
      <c r="L2551" s="7"/>
      <c r="M2551" s="9"/>
      <c r="N2551" s="68"/>
      <c r="O2551" s="18" t="e">
        <f t="shared" ca="1" si="163"/>
        <v>#VALUE!</v>
      </c>
      <c r="P2551" s="80"/>
      <c r="Q2551" s="80"/>
      <c r="R2551" s="80"/>
      <c r="S2551" s="80"/>
    </row>
    <row r="2552" spans="1:19">
      <c r="A2552" s="34">
        <v>2601</v>
      </c>
      <c r="B2552" s="7"/>
      <c r="C2552" s="7"/>
      <c r="D2552" s="7" t="str">
        <f t="shared" si="162"/>
        <v/>
      </c>
      <c r="E2552" s="7"/>
      <c r="F2552" s="19" t="str">
        <f t="shared" si="164"/>
        <v/>
      </c>
      <c r="G2552" s="39"/>
      <c r="H2552" s="7" t="str">
        <f t="shared" si="161"/>
        <v>空</v>
      </c>
      <c r="I2552" s="23"/>
      <c r="J2552" s="21"/>
      <c r="K2552" s="7"/>
      <c r="L2552" s="7"/>
      <c r="M2552" s="9"/>
      <c r="N2552" s="68"/>
      <c r="O2552" s="18" t="e">
        <f t="shared" ca="1" si="163"/>
        <v>#VALUE!</v>
      </c>
      <c r="P2552" s="80"/>
      <c r="Q2552" s="80"/>
      <c r="R2552" s="80"/>
      <c r="S2552" s="80"/>
    </row>
    <row r="2553" spans="1:19">
      <c r="A2553" s="34">
        <v>2602</v>
      </c>
      <c r="B2553" s="7"/>
      <c r="C2553" s="7"/>
      <c r="D2553" s="7" t="str">
        <f t="shared" si="162"/>
        <v/>
      </c>
      <c r="E2553" s="7"/>
      <c r="F2553" s="19" t="str">
        <f t="shared" si="164"/>
        <v/>
      </c>
      <c r="G2553" s="39"/>
      <c r="H2553" s="7" t="str">
        <f t="shared" si="161"/>
        <v>空</v>
      </c>
      <c r="I2553" s="23"/>
      <c r="J2553" s="21"/>
      <c r="K2553" s="7"/>
      <c r="L2553" s="7"/>
      <c r="M2553" s="9"/>
      <c r="N2553" s="68"/>
      <c r="O2553" s="18" t="e">
        <f t="shared" ca="1" si="163"/>
        <v>#VALUE!</v>
      </c>
      <c r="P2553" s="80"/>
      <c r="Q2553" s="80"/>
      <c r="R2553" s="80"/>
      <c r="S2553" s="80"/>
    </row>
    <row r="2554" spans="1:19">
      <c r="A2554" s="34">
        <v>2603</v>
      </c>
      <c r="B2554" s="7"/>
      <c r="C2554" s="7"/>
      <c r="D2554" s="7" t="str">
        <f t="shared" si="162"/>
        <v/>
      </c>
      <c r="E2554" s="7"/>
      <c r="F2554" s="19" t="str">
        <f t="shared" si="164"/>
        <v/>
      </c>
      <c r="G2554" s="39"/>
      <c r="H2554" s="7" t="str">
        <f t="shared" si="161"/>
        <v>空</v>
      </c>
      <c r="I2554" s="23"/>
      <c r="J2554" s="21"/>
      <c r="K2554" s="7"/>
      <c r="L2554" s="7"/>
      <c r="M2554" s="9"/>
      <c r="N2554" s="68"/>
      <c r="O2554" s="18" t="e">
        <f t="shared" ca="1" si="163"/>
        <v>#VALUE!</v>
      </c>
      <c r="P2554" s="80"/>
      <c r="Q2554" s="80"/>
      <c r="R2554" s="80"/>
      <c r="S2554" s="80"/>
    </row>
    <row r="2555" spans="1:19">
      <c r="A2555" s="34">
        <v>2604</v>
      </c>
      <c r="B2555" s="7"/>
      <c r="C2555" s="7"/>
      <c r="D2555" s="7" t="str">
        <f t="shared" si="162"/>
        <v/>
      </c>
      <c r="E2555" s="7"/>
      <c r="F2555" s="19" t="str">
        <f t="shared" si="164"/>
        <v/>
      </c>
      <c r="G2555" s="39"/>
      <c r="H2555" s="7" t="str">
        <f t="shared" si="161"/>
        <v>空</v>
      </c>
      <c r="I2555" s="23"/>
      <c r="J2555" s="21"/>
      <c r="K2555" s="7"/>
      <c r="L2555" s="7"/>
      <c r="M2555" s="9"/>
      <c r="N2555" s="68"/>
      <c r="O2555" s="18" t="e">
        <f t="shared" ca="1" si="163"/>
        <v>#VALUE!</v>
      </c>
      <c r="P2555" s="80"/>
      <c r="Q2555" s="80"/>
      <c r="R2555" s="80"/>
      <c r="S2555" s="80"/>
    </row>
    <row r="2556" spans="1:19">
      <c r="A2556" s="34">
        <v>2605</v>
      </c>
      <c r="B2556" s="7"/>
      <c r="C2556" s="7"/>
      <c r="D2556" s="7" t="str">
        <f t="shared" si="162"/>
        <v/>
      </c>
      <c r="E2556" s="7"/>
      <c r="F2556" s="19" t="str">
        <f t="shared" si="164"/>
        <v/>
      </c>
      <c r="G2556" s="39"/>
      <c r="H2556" s="7" t="str">
        <f t="shared" si="161"/>
        <v>空</v>
      </c>
      <c r="I2556" s="23"/>
      <c r="J2556" s="21"/>
      <c r="K2556" s="7"/>
      <c r="L2556" s="7"/>
      <c r="M2556" s="9"/>
      <c r="N2556" s="68"/>
      <c r="O2556" s="18" t="e">
        <f t="shared" ca="1" si="163"/>
        <v>#VALUE!</v>
      </c>
      <c r="P2556" s="80"/>
      <c r="Q2556" s="80"/>
      <c r="R2556" s="80"/>
      <c r="S2556" s="80"/>
    </row>
    <row r="2557" spans="1:19">
      <c r="A2557" s="34">
        <v>2606</v>
      </c>
      <c r="B2557" s="7"/>
      <c r="C2557" s="7"/>
      <c r="D2557" s="7" t="str">
        <f t="shared" si="162"/>
        <v/>
      </c>
      <c r="E2557" s="7"/>
      <c r="F2557" s="19" t="str">
        <f t="shared" si="164"/>
        <v/>
      </c>
      <c r="G2557" s="39"/>
      <c r="H2557" s="7" t="str">
        <f t="shared" si="161"/>
        <v>空</v>
      </c>
      <c r="I2557" s="23"/>
      <c r="J2557" s="21"/>
      <c r="K2557" s="7"/>
      <c r="L2557" s="7"/>
      <c r="M2557" s="9"/>
      <c r="N2557" s="68"/>
      <c r="O2557" s="18" t="e">
        <f t="shared" ca="1" si="163"/>
        <v>#VALUE!</v>
      </c>
      <c r="P2557" s="80"/>
      <c r="Q2557" s="80"/>
      <c r="R2557" s="80"/>
      <c r="S2557" s="80"/>
    </row>
    <row r="2558" spans="1:19">
      <c r="A2558" s="34">
        <v>2607</v>
      </c>
      <c r="B2558" s="7"/>
      <c r="C2558" s="7"/>
      <c r="D2558" s="7" t="str">
        <f t="shared" si="162"/>
        <v/>
      </c>
      <c r="E2558" s="7"/>
      <c r="F2558" s="19" t="str">
        <f t="shared" si="164"/>
        <v/>
      </c>
      <c r="G2558" s="39"/>
      <c r="H2558" s="7" t="str">
        <f t="shared" si="161"/>
        <v>空</v>
      </c>
      <c r="I2558" s="23"/>
      <c r="J2558" s="21"/>
      <c r="K2558" s="7"/>
      <c r="L2558" s="7"/>
      <c r="M2558" s="9"/>
      <c r="N2558" s="68"/>
      <c r="O2558" s="18" t="e">
        <f t="shared" ca="1" si="163"/>
        <v>#VALUE!</v>
      </c>
      <c r="P2558" s="80"/>
      <c r="Q2558" s="80"/>
      <c r="R2558" s="80"/>
      <c r="S2558" s="80"/>
    </row>
    <row r="2559" spans="1:19">
      <c r="A2559" s="34">
        <v>2608</v>
      </c>
      <c r="B2559" s="7"/>
      <c r="C2559" s="7"/>
      <c r="D2559" s="7" t="str">
        <f t="shared" si="162"/>
        <v/>
      </c>
      <c r="E2559" s="7"/>
      <c r="F2559" s="19" t="str">
        <f t="shared" si="164"/>
        <v/>
      </c>
      <c r="G2559" s="39"/>
      <c r="H2559" s="7" t="str">
        <f t="shared" si="161"/>
        <v>空</v>
      </c>
      <c r="I2559" s="23"/>
      <c r="J2559" s="21"/>
      <c r="K2559" s="7"/>
      <c r="L2559" s="7"/>
      <c r="M2559" s="9"/>
      <c r="N2559" s="68"/>
      <c r="O2559" s="18" t="e">
        <f t="shared" ca="1" si="163"/>
        <v>#VALUE!</v>
      </c>
      <c r="P2559" s="80"/>
      <c r="Q2559" s="80"/>
      <c r="R2559" s="80"/>
      <c r="S2559" s="80"/>
    </row>
    <row r="2560" spans="1:19">
      <c r="A2560" s="34">
        <v>2609</v>
      </c>
      <c r="B2560" s="7"/>
      <c r="C2560" s="7"/>
      <c r="D2560" s="7" t="str">
        <f t="shared" si="162"/>
        <v/>
      </c>
      <c r="E2560" s="7"/>
      <c r="F2560" s="19" t="str">
        <f t="shared" si="164"/>
        <v/>
      </c>
      <c r="G2560" s="39"/>
      <c r="H2560" s="7" t="str">
        <f t="shared" si="161"/>
        <v>空</v>
      </c>
      <c r="I2560" s="23"/>
      <c r="J2560" s="21"/>
      <c r="K2560" s="7"/>
      <c r="L2560" s="7"/>
      <c r="M2560" s="9"/>
      <c r="N2560" s="68"/>
      <c r="O2560" s="18" t="e">
        <f t="shared" ca="1" si="163"/>
        <v>#VALUE!</v>
      </c>
      <c r="P2560" s="80"/>
      <c r="Q2560" s="80"/>
      <c r="R2560" s="80"/>
      <c r="S2560" s="80"/>
    </row>
    <row r="2561" spans="1:19">
      <c r="A2561" s="34">
        <v>2610</v>
      </c>
      <c r="B2561" s="7"/>
      <c r="C2561" s="7"/>
      <c r="D2561" s="7" t="str">
        <f t="shared" si="162"/>
        <v/>
      </c>
      <c r="E2561" s="7"/>
      <c r="F2561" s="19" t="str">
        <f t="shared" si="164"/>
        <v/>
      </c>
      <c r="G2561" s="39"/>
      <c r="H2561" s="7" t="str">
        <f t="shared" si="161"/>
        <v>空</v>
      </c>
      <c r="I2561" s="23"/>
      <c r="J2561" s="21"/>
      <c r="K2561" s="7"/>
      <c r="L2561" s="7"/>
      <c r="M2561" s="9"/>
      <c r="N2561" s="68"/>
      <c r="O2561" s="18" t="e">
        <f t="shared" ca="1" si="163"/>
        <v>#VALUE!</v>
      </c>
      <c r="P2561" s="80"/>
      <c r="Q2561" s="80"/>
      <c r="R2561" s="80"/>
      <c r="S2561" s="80"/>
    </row>
    <row r="2562" spans="1:19">
      <c r="A2562" s="34">
        <v>2611</v>
      </c>
      <c r="B2562" s="7"/>
      <c r="C2562" s="7"/>
      <c r="D2562" s="7" t="str">
        <f t="shared" si="162"/>
        <v/>
      </c>
      <c r="E2562" s="7"/>
      <c r="F2562" s="19" t="str">
        <f t="shared" si="164"/>
        <v/>
      </c>
      <c r="G2562" s="39"/>
      <c r="H2562" s="7" t="str">
        <f t="shared" si="161"/>
        <v>空</v>
      </c>
      <c r="I2562" s="23"/>
      <c r="J2562" s="21"/>
      <c r="K2562" s="7"/>
      <c r="L2562" s="7"/>
      <c r="M2562" s="9"/>
      <c r="N2562" s="68"/>
      <c r="O2562" s="18" t="e">
        <f t="shared" ca="1" si="163"/>
        <v>#VALUE!</v>
      </c>
      <c r="P2562" s="80"/>
      <c r="Q2562" s="80"/>
      <c r="R2562" s="80"/>
      <c r="S2562" s="80"/>
    </row>
    <row r="2563" spans="1:19">
      <c r="A2563" s="34">
        <v>2612</v>
      </c>
      <c r="B2563" s="7"/>
      <c r="C2563" s="7"/>
      <c r="D2563" s="7" t="str">
        <f t="shared" si="162"/>
        <v/>
      </c>
      <c r="E2563" s="7"/>
      <c r="F2563" s="19" t="str">
        <f t="shared" si="164"/>
        <v/>
      </c>
      <c r="G2563" s="39"/>
      <c r="H2563" s="7" t="str">
        <f t="shared" ref="H2563:H2626" si="165">IF(I2563="","空","重")</f>
        <v>空</v>
      </c>
      <c r="I2563" s="23"/>
      <c r="J2563" s="21"/>
      <c r="K2563" s="7"/>
      <c r="L2563" s="7"/>
      <c r="M2563" s="9"/>
      <c r="N2563" s="68"/>
      <c r="O2563" s="18" t="e">
        <f t="shared" ca="1" si="163"/>
        <v>#VALUE!</v>
      </c>
      <c r="P2563" s="80"/>
      <c r="Q2563" s="80"/>
      <c r="R2563" s="80"/>
      <c r="S2563" s="80"/>
    </row>
    <row r="2564" spans="1:19">
      <c r="A2564" s="34">
        <v>2613</v>
      </c>
      <c r="B2564" s="7"/>
      <c r="C2564" s="7"/>
      <c r="D2564" s="7" t="str">
        <f t="shared" ref="D2564:D2627" si="166">IF(B2564="","","HPL箱")</f>
        <v/>
      </c>
      <c r="E2564" s="7"/>
      <c r="F2564" s="19" t="str">
        <f t="shared" si="164"/>
        <v/>
      </c>
      <c r="G2564" s="39"/>
      <c r="H2564" s="7" t="str">
        <f t="shared" si="165"/>
        <v>空</v>
      </c>
      <c r="I2564" s="23"/>
      <c r="J2564" s="21"/>
      <c r="K2564" s="7"/>
      <c r="L2564" s="7"/>
      <c r="M2564" s="9"/>
      <c r="N2564" s="68"/>
      <c r="O2564" s="18" t="e">
        <f t="shared" ca="1" si="163"/>
        <v>#VALUE!</v>
      </c>
      <c r="P2564" s="80"/>
      <c r="Q2564" s="80"/>
      <c r="R2564" s="80"/>
      <c r="S2564" s="80"/>
    </row>
    <row r="2565" spans="1:19">
      <c r="A2565" s="34">
        <v>2614</v>
      </c>
      <c r="B2565" s="7"/>
      <c r="C2565" s="7"/>
      <c r="D2565" s="7" t="str">
        <f t="shared" si="166"/>
        <v/>
      </c>
      <c r="E2565" s="7"/>
      <c r="F2565" s="19" t="str">
        <f t="shared" si="164"/>
        <v/>
      </c>
      <c r="G2565" s="39"/>
      <c r="H2565" s="7" t="str">
        <f t="shared" si="165"/>
        <v>空</v>
      </c>
      <c r="I2565" s="23"/>
      <c r="J2565" s="21"/>
      <c r="K2565" s="7"/>
      <c r="L2565" s="7"/>
      <c r="M2565" s="9"/>
      <c r="N2565" s="68"/>
      <c r="O2565" s="18" t="e">
        <f t="shared" ca="1" si="163"/>
        <v>#VALUE!</v>
      </c>
      <c r="P2565" s="80"/>
      <c r="Q2565" s="80"/>
      <c r="R2565" s="80"/>
      <c r="S2565" s="80"/>
    </row>
    <row r="2566" spans="1:19">
      <c r="A2566" s="34">
        <v>2615</v>
      </c>
      <c r="B2566" s="7"/>
      <c r="C2566" s="7"/>
      <c r="D2566" s="7" t="str">
        <f t="shared" si="166"/>
        <v/>
      </c>
      <c r="E2566" s="7"/>
      <c r="F2566" s="19" t="str">
        <f t="shared" si="164"/>
        <v/>
      </c>
      <c r="G2566" s="39"/>
      <c r="H2566" s="7" t="str">
        <f t="shared" si="165"/>
        <v>空</v>
      </c>
      <c r="I2566" s="23"/>
      <c r="J2566" s="21"/>
      <c r="K2566" s="7"/>
      <c r="L2566" s="7"/>
      <c r="M2566" s="9"/>
      <c r="N2566" s="68"/>
      <c r="O2566" s="18" t="e">
        <f t="shared" ca="1" si="163"/>
        <v>#VALUE!</v>
      </c>
      <c r="P2566" s="80"/>
      <c r="Q2566" s="80"/>
      <c r="R2566" s="80"/>
      <c r="S2566" s="80"/>
    </row>
    <row r="2567" spans="1:19">
      <c r="A2567" s="34">
        <v>2616</v>
      </c>
      <c r="B2567" s="7"/>
      <c r="C2567" s="7"/>
      <c r="D2567" s="7" t="str">
        <f t="shared" si="166"/>
        <v/>
      </c>
      <c r="E2567" s="7"/>
      <c r="F2567" s="19" t="str">
        <f t="shared" si="164"/>
        <v/>
      </c>
      <c r="G2567" s="39"/>
      <c r="H2567" s="7" t="str">
        <f t="shared" si="165"/>
        <v>空</v>
      </c>
      <c r="I2567" s="23"/>
      <c r="J2567" s="21"/>
      <c r="K2567" s="7"/>
      <c r="L2567" s="7"/>
      <c r="M2567" s="9"/>
      <c r="N2567" s="68"/>
      <c r="O2567" s="18" t="e">
        <f t="shared" ca="1" si="163"/>
        <v>#VALUE!</v>
      </c>
      <c r="P2567" s="80"/>
      <c r="Q2567" s="80"/>
      <c r="R2567" s="80"/>
      <c r="S2567" s="80"/>
    </row>
    <row r="2568" spans="1:19">
      <c r="A2568" s="34">
        <v>2617</v>
      </c>
      <c r="B2568" s="7"/>
      <c r="C2568" s="7"/>
      <c r="D2568" s="7" t="str">
        <f t="shared" si="166"/>
        <v/>
      </c>
      <c r="E2568" s="7"/>
      <c r="F2568" s="19" t="str">
        <f t="shared" si="164"/>
        <v/>
      </c>
      <c r="G2568" s="39"/>
      <c r="H2568" s="7" t="str">
        <f t="shared" si="165"/>
        <v>空</v>
      </c>
      <c r="I2568" s="23"/>
      <c r="J2568" s="21"/>
      <c r="K2568" s="7"/>
      <c r="L2568" s="7"/>
      <c r="M2568" s="9"/>
      <c r="N2568" s="68"/>
      <c r="O2568" s="18" t="e">
        <f t="shared" ca="1" si="163"/>
        <v>#VALUE!</v>
      </c>
      <c r="P2568" s="80"/>
      <c r="Q2568" s="80"/>
      <c r="R2568" s="80"/>
      <c r="S2568" s="80"/>
    </row>
    <row r="2569" spans="1:19">
      <c r="A2569" s="34">
        <v>2618</v>
      </c>
      <c r="B2569" s="7"/>
      <c r="C2569" s="7"/>
      <c r="D2569" s="7" t="str">
        <f t="shared" si="166"/>
        <v/>
      </c>
      <c r="E2569" s="7"/>
      <c r="F2569" s="19" t="str">
        <f t="shared" si="164"/>
        <v/>
      </c>
      <c r="G2569" s="39"/>
      <c r="H2569" s="7" t="str">
        <f t="shared" si="165"/>
        <v>空</v>
      </c>
      <c r="I2569" s="23"/>
      <c r="J2569" s="21"/>
      <c r="K2569" s="7"/>
      <c r="L2569" s="7"/>
      <c r="M2569" s="9"/>
      <c r="N2569" s="68"/>
      <c r="O2569" s="18" t="e">
        <f t="shared" ca="1" si="163"/>
        <v>#VALUE!</v>
      </c>
      <c r="P2569" s="80"/>
      <c r="Q2569" s="80"/>
      <c r="R2569" s="80"/>
      <c r="S2569" s="80"/>
    </row>
    <row r="2570" spans="1:19">
      <c r="A2570" s="34">
        <v>2619</v>
      </c>
      <c r="B2570" s="7"/>
      <c r="C2570" s="7"/>
      <c r="D2570" s="7" t="str">
        <f t="shared" si="166"/>
        <v/>
      </c>
      <c r="E2570" s="7"/>
      <c r="F2570" s="19" t="str">
        <f t="shared" si="164"/>
        <v/>
      </c>
      <c r="G2570" s="39"/>
      <c r="H2570" s="7" t="str">
        <f t="shared" si="165"/>
        <v>空</v>
      </c>
      <c r="I2570" s="23"/>
      <c r="J2570" s="21"/>
      <c r="K2570" s="7"/>
      <c r="L2570" s="7"/>
      <c r="M2570" s="9"/>
      <c r="N2570" s="68"/>
      <c r="O2570" s="18" t="e">
        <f t="shared" ca="1" si="163"/>
        <v>#VALUE!</v>
      </c>
      <c r="P2570" s="80"/>
      <c r="Q2570" s="80"/>
      <c r="R2570" s="80"/>
      <c r="S2570" s="80"/>
    </row>
    <row r="2571" spans="1:19">
      <c r="A2571" s="34">
        <v>2620</v>
      </c>
      <c r="B2571" s="7"/>
      <c r="C2571" s="7"/>
      <c r="D2571" s="7" t="str">
        <f t="shared" si="166"/>
        <v/>
      </c>
      <c r="E2571" s="7"/>
      <c r="F2571" s="19" t="str">
        <f t="shared" si="164"/>
        <v/>
      </c>
      <c r="G2571" s="39"/>
      <c r="H2571" s="7" t="str">
        <f t="shared" si="165"/>
        <v>空</v>
      </c>
      <c r="I2571" s="23"/>
      <c r="J2571" s="21"/>
      <c r="K2571" s="7"/>
      <c r="L2571" s="7"/>
      <c r="M2571" s="9"/>
      <c r="N2571" s="68"/>
      <c r="O2571" s="18" t="e">
        <f t="shared" ca="1" si="163"/>
        <v>#VALUE!</v>
      </c>
      <c r="P2571" s="80"/>
      <c r="Q2571" s="80"/>
      <c r="R2571" s="80"/>
      <c r="S2571" s="80"/>
    </row>
    <row r="2572" spans="1:19">
      <c r="A2572" s="34">
        <v>2621</v>
      </c>
      <c r="B2572" s="7"/>
      <c r="C2572" s="7"/>
      <c r="D2572" s="7" t="str">
        <f t="shared" si="166"/>
        <v/>
      </c>
      <c r="E2572" s="7"/>
      <c r="F2572" s="19" t="str">
        <f t="shared" si="164"/>
        <v/>
      </c>
      <c r="G2572" s="39"/>
      <c r="H2572" s="7" t="str">
        <f t="shared" si="165"/>
        <v>空</v>
      </c>
      <c r="I2572" s="23"/>
      <c r="J2572" s="21"/>
      <c r="K2572" s="7"/>
      <c r="L2572" s="7"/>
      <c r="M2572" s="9"/>
      <c r="N2572" s="68"/>
      <c r="O2572" s="18" t="e">
        <f t="shared" ca="1" si="163"/>
        <v>#VALUE!</v>
      </c>
      <c r="P2572" s="80"/>
      <c r="Q2572" s="80"/>
      <c r="R2572" s="80"/>
      <c r="S2572" s="80"/>
    </row>
    <row r="2573" spans="1:19">
      <c r="A2573" s="34">
        <v>2622</v>
      </c>
      <c r="B2573" s="7"/>
      <c r="C2573" s="7"/>
      <c r="D2573" s="7" t="str">
        <f t="shared" si="166"/>
        <v/>
      </c>
      <c r="E2573" s="7"/>
      <c r="F2573" s="19" t="str">
        <f t="shared" si="164"/>
        <v/>
      </c>
      <c r="G2573" s="39"/>
      <c r="H2573" s="7" t="str">
        <f t="shared" si="165"/>
        <v>空</v>
      </c>
      <c r="I2573" s="23"/>
      <c r="J2573" s="21"/>
      <c r="K2573" s="7"/>
      <c r="L2573" s="7"/>
      <c r="M2573" s="9"/>
      <c r="N2573" s="68"/>
      <c r="O2573" s="18" t="e">
        <f t="shared" ca="1" si="163"/>
        <v>#VALUE!</v>
      </c>
      <c r="P2573" s="80"/>
      <c r="Q2573" s="80"/>
      <c r="R2573" s="80"/>
      <c r="S2573" s="80"/>
    </row>
    <row r="2574" spans="1:19">
      <c r="A2574" s="34">
        <v>2623</v>
      </c>
      <c r="B2574" s="7"/>
      <c r="C2574" s="7"/>
      <c r="D2574" s="7" t="str">
        <f t="shared" si="166"/>
        <v/>
      </c>
      <c r="E2574" s="7"/>
      <c r="F2574" s="19" t="str">
        <f t="shared" si="164"/>
        <v/>
      </c>
      <c r="G2574" s="39"/>
      <c r="H2574" s="7" t="str">
        <f t="shared" si="165"/>
        <v>空</v>
      </c>
      <c r="I2574" s="23"/>
      <c r="J2574" s="21"/>
      <c r="K2574" s="7"/>
      <c r="L2574" s="7"/>
      <c r="M2574" s="9"/>
      <c r="N2574" s="68"/>
      <c r="O2574" s="18" t="e">
        <f t="shared" ca="1" si="163"/>
        <v>#VALUE!</v>
      </c>
      <c r="P2574" s="80"/>
      <c r="Q2574" s="80"/>
      <c r="R2574" s="80"/>
      <c r="S2574" s="80"/>
    </row>
    <row r="2575" spans="1:19">
      <c r="A2575" s="34">
        <v>2624</v>
      </c>
      <c r="B2575" s="7"/>
      <c r="C2575" s="7"/>
      <c r="D2575" s="7" t="str">
        <f t="shared" si="166"/>
        <v/>
      </c>
      <c r="E2575" s="7"/>
      <c r="F2575" s="19" t="str">
        <f t="shared" si="164"/>
        <v/>
      </c>
      <c r="G2575" s="39"/>
      <c r="H2575" s="7" t="str">
        <f t="shared" si="165"/>
        <v>空</v>
      </c>
      <c r="I2575" s="23"/>
      <c r="J2575" s="21"/>
      <c r="K2575" s="7"/>
      <c r="L2575" s="7"/>
      <c r="M2575" s="9"/>
      <c r="N2575" s="68"/>
      <c r="O2575" s="18" t="e">
        <f t="shared" ca="1" si="163"/>
        <v>#VALUE!</v>
      </c>
      <c r="P2575" s="80"/>
      <c r="Q2575" s="80"/>
      <c r="R2575" s="80"/>
      <c r="S2575" s="80"/>
    </row>
    <row r="2576" spans="1:19">
      <c r="A2576" s="34">
        <v>2625</v>
      </c>
      <c r="B2576" s="7"/>
      <c r="C2576" s="7"/>
      <c r="D2576" s="7" t="str">
        <f t="shared" si="166"/>
        <v/>
      </c>
      <c r="E2576" s="7"/>
      <c r="F2576" s="19" t="str">
        <f t="shared" si="164"/>
        <v/>
      </c>
      <c r="G2576" s="39"/>
      <c r="H2576" s="7" t="str">
        <f t="shared" si="165"/>
        <v>空</v>
      </c>
      <c r="I2576" s="23"/>
      <c r="J2576" s="21"/>
      <c r="K2576" s="7"/>
      <c r="L2576" s="7"/>
      <c r="M2576" s="9"/>
      <c r="N2576" s="68"/>
      <c r="O2576" s="18" t="e">
        <f t="shared" ca="1" si="163"/>
        <v>#VALUE!</v>
      </c>
      <c r="P2576" s="80"/>
      <c r="Q2576" s="80"/>
      <c r="R2576" s="80"/>
      <c r="S2576" s="80"/>
    </row>
    <row r="2577" spans="1:19">
      <c r="A2577" s="34">
        <v>2626</v>
      </c>
      <c r="B2577" s="7"/>
      <c r="C2577" s="7"/>
      <c r="D2577" s="7" t="str">
        <f t="shared" si="166"/>
        <v/>
      </c>
      <c r="E2577" s="7"/>
      <c r="F2577" s="19" t="str">
        <f t="shared" si="164"/>
        <v/>
      </c>
      <c r="G2577" s="39"/>
      <c r="H2577" s="7" t="str">
        <f t="shared" si="165"/>
        <v>空</v>
      </c>
      <c r="I2577" s="23"/>
      <c r="J2577" s="21"/>
      <c r="K2577" s="7"/>
      <c r="L2577" s="7"/>
      <c r="M2577" s="9"/>
      <c r="N2577" s="68"/>
      <c r="O2577" s="18" t="e">
        <f t="shared" ca="1" si="163"/>
        <v>#VALUE!</v>
      </c>
      <c r="P2577" s="80"/>
      <c r="Q2577" s="80"/>
      <c r="R2577" s="80"/>
      <c r="S2577" s="80"/>
    </row>
    <row r="2578" spans="1:19">
      <c r="A2578" s="34">
        <v>2627</v>
      </c>
      <c r="B2578" s="7"/>
      <c r="C2578" s="7"/>
      <c r="D2578" s="7" t="str">
        <f t="shared" si="166"/>
        <v/>
      </c>
      <c r="E2578" s="7"/>
      <c r="F2578" s="19" t="str">
        <f t="shared" si="164"/>
        <v/>
      </c>
      <c r="G2578" s="39"/>
      <c r="H2578" s="7" t="str">
        <f t="shared" si="165"/>
        <v>空</v>
      </c>
      <c r="I2578" s="23"/>
      <c r="J2578" s="21"/>
      <c r="K2578" s="7"/>
      <c r="L2578" s="7"/>
      <c r="M2578" s="9"/>
      <c r="N2578" s="68"/>
      <c r="O2578" s="18" t="e">
        <f t="shared" ref="O2578:O2641" ca="1" si="167">IF(ISNONTEXT(J2578),DATEDIF(F2578,TODAY(),"d")&amp;"天","出场")</f>
        <v>#VALUE!</v>
      </c>
      <c r="P2578" s="80"/>
      <c r="Q2578" s="80"/>
      <c r="R2578" s="80"/>
      <c r="S2578" s="80"/>
    </row>
    <row r="2579" spans="1:19">
      <c r="A2579" s="34">
        <v>2628</v>
      </c>
      <c r="B2579" s="7"/>
      <c r="C2579" s="7"/>
      <c r="D2579" s="7" t="str">
        <f t="shared" si="166"/>
        <v/>
      </c>
      <c r="E2579" s="7"/>
      <c r="F2579" s="19" t="str">
        <f t="shared" si="164"/>
        <v/>
      </c>
      <c r="G2579" s="39"/>
      <c r="H2579" s="7" t="str">
        <f t="shared" si="165"/>
        <v>空</v>
      </c>
      <c r="I2579" s="23"/>
      <c r="J2579" s="21"/>
      <c r="K2579" s="7"/>
      <c r="L2579" s="7"/>
      <c r="M2579" s="9"/>
      <c r="N2579" s="68"/>
      <c r="O2579" s="18" t="e">
        <f t="shared" ca="1" si="167"/>
        <v>#VALUE!</v>
      </c>
      <c r="P2579" s="80"/>
      <c r="Q2579" s="80"/>
      <c r="R2579" s="80"/>
      <c r="S2579" s="80"/>
    </row>
    <row r="2580" spans="1:19">
      <c r="A2580" s="34">
        <v>2629</v>
      </c>
      <c r="B2580" s="7"/>
      <c r="C2580" s="7"/>
      <c r="D2580" s="7" t="str">
        <f t="shared" si="166"/>
        <v/>
      </c>
      <c r="E2580" s="7"/>
      <c r="F2580" s="19" t="str">
        <f t="shared" si="164"/>
        <v/>
      </c>
      <c r="G2580" s="39"/>
      <c r="H2580" s="7" t="str">
        <f t="shared" si="165"/>
        <v>空</v>
      </c>
      <c r="I2580" s="23"/>
      <c r="J2580" s="21"/>
      <c r="K2580" s="7"/>
      <c r="L2580" s="7"/>
      <c r="M2580" s="9"/>
      <c r="N2580" s="68"/>
      <c r="O2580" s="18" t="e">
        <f t="shared" ca="1" si="167"/>
        <v>#VALUE!</v>
      </c>
      <c r="P2580" s="80"/>
      <c r="Q2580" s="80"/>
      <c r="R2580" s="80"/>
      <c r="S2580" s="80"/>
    </row>
    <row r="2581" spans="1:19">
      <c r="A2581" s="34">
        <v>2630</v>
      </c>
      <c r="B2581" s="7"/>
      <c r="C2581" s="7"/>
      <c r="D2581" s="7" t="str">
        <f t="shared" si="166"/>
        <v/>
      </c>
      <c r="E2581" s="7"/>
      <c r="F2581" s="19" t="str">
        <f t="shared" si="164"/>
        <v/>
      </c>
      <c r="G2581" s="39"/>
      <c r="H2581" s="7" t="str">
        <f t="shared" si="165"/>
        <v>空</v>
      </c>
      <c r="I2581" s="23"/>
      <c r="J2581" s="21"/>
      <c r="K2581" s="7"/>
      <c r="L2581" s="7"/>
      <c r="M2581" s="9"/>
      <c r="N2581" s="68"/>
      <c r="O2581" s="18" t="e">
        <f t="shared" ca="1" si="167"/>
        <v>#VALUE!</v>
      </c>
      <c r="P2581" s="80"/>
      <c r="Q2581" s="80"/>
      <c r="R2581" s="80"/>
      <c r="S2581" s="80"/>
    </row>
    <row r="2582" spans="1:19">
      <c r="A2582" s="34">
        <v>2631</v>
      </c>
      <c r="B2582" s="7"/>
      <c r="C2582" s="7"/>
      <c r="D2582" s="7" t="str">
        <f t="shared" si="166"/>
        <v/>
      </c>
      <c r="E2582" s="7"/>
      <c r="F2582" s="19" t="str">
        <f t="shared" si="164"/>
        <v/>
      </c>
      <c r="G2582" s="39"/>
      <c r="H2582" s="7" t="str">
        <f t="shared" si="165"/>
        <v>空</v>
      </c>
      <c r="I2582" s="23"/>
      <c r="J2582" s="21"/>
      <c r="K2582" s="7"/>
      <c r="L2582" s="7"/>
      <c r="M2582" s="9"/>
      <c r="N2582" s="68"/>
      <c r="O2582" s="18" t="e">
        <f t="shared" ca="1" si="167"/>
        <v>#VALUE!</v>
      </c>
      <c r="P2582" s="80"/>
      <c r="Q2582" s="80"/>
      <c r="R2582" s="80"/>
      <c r="S2582" s="80"/>
    </row>
    <row r="2583" spans="1:19">
      <c r="A2583" s="34">
        <v>2632</v>
      </c>
      <c r="B2583" s="7"/>
      <c r="C2583" s="7"/>
      <c r="D2583" s="7" t="str">
        <f t="shared" si="166"/>
        <v/>
      </c>
      <c r="E2583" s="7"/>
      <c r="F2583" s="19" t="str">
        <f t="shared" ref="F2583:F2646" si="168">IF(ISNONTEXT(B2583),"","请输入日期")</f>
        <v/>
      </c>
      <c r="G2583" s="39"/>
      <c r="H2583" s="7" t="str">
        <f t="shared" si="165"/>
        <v>空</v>
      </c>
      <c r="I2583" s="23"/>
      <c r="J2583" s="21"/>
      <c r="K2583" s="7"/>
      <c r="L2583" s="7"/>
      <c r="M2583" s="9"/>
      <c r="N2583" s="68"/>
      <c r="O2583" s="18" t="e">
        <f t="shared" ca="1" si="167"/>
        <v>#VALUE!</v>
      </c>
      <c r="P2583" s="80"/>
      <c r="Q2583" s="80"/>
      <c r="R2583" s="80"/>
      <c r="S2583" s="80"/>
    </row>
    <row r="2584" spans="1:19">
      <c r="A2584" s="34">
        <v>2633</v>
      </c>
      <c r="B2584" s="7"/>
      <c r="C2584" s="7"/>
      <c r="D2584" s="7" t="str">
        <f t="shared" si="166"/>
        <v/>
      </c>
      <c r="E2584" s="7"/>
      <c r="F2584" s="19" t="str">
        <f t="shared" si="168"/>
        <v/>
      </c>
      <c r="G2584" s="39"/>
      <c r="H2584" s="7" t="str">
        <f t="shared" si="165"/>
        <v>空</v>
      </c>
      <c r="I2584" s="23"/>
      <c r="J2584" s="21"/>
      <c r="K2584" s="7"/>
      <c r="L2584" s="7"/>
      <c r="M2584" s="9"/>
      <c r="N2584" s="68"/>
      <c r="O2584" s="18" t="e">
        <f t="shared" ca="1" si="167"/>
        <v>#VALUE!</v>
      </c>
      <c r="P2584" s="80"/>
      <c r="Q2584" s="80"/>
      <c r="R2584" s="80"/>
      <c r="S2584" s="80"/>
    </row>
    <row r="2585" spans="1:19">
      <c r="A2585" s="34">
        <v>2634</v>
      </c>
      <c r="B2585" s="7"/>
      <c r="C2585" s="7"/>
      <c r="D2585" s="7" t="str">
        <f t="shared" si="166"/>
        <v/>
      </c>
      <c r="E2585" s="7"/>
      <c r="F2585" s="19" t="str">
        <f t="shared" si="168"/>
        <v/>
      </c>
      <c r="G2585" s="39"/>
      <c r="H2585" s="7" t="str">
        <f t="shared" si="165"/>
        <v>空</v>
      </c>
      <c r="I2585" s="23"/>
      <c r="J2585" s="21"/>
      <c r="K2585" s="7"/>
      <c r="L2585" s="7"/>
      <c r="M2585" s="9"/>
      <c r="N2585" s="68"/>
      <c r="O2585" s="18" t="e">
        <f t="shared" ca="1" si="167"/>
        <v>#VALUE!</v>
      </c>
      <c r="P2585" s="80"/>
      <c r="Q2585" s="80"/>
      <c r="R2585" s="80"/>
      <c r="S2585" s="80"/>
    </row>
    <row r="2586" spans="1:19">
      <c r="A2586" s="34">
        <v>2635</v>
      </c>
      <c r="B2586" s="7"/>
      <c r="C2586" s="7"/>
      <c r="D2586" s="7" t="str">
        <f t="shared" si="166"/>
        <v/>
      </c>
      <c r="E2586" s="7"/>
      <c r="F2586" s="19" t="str">
        <f t="shared" si="168"/>
        <v/>
      </c>
      <c r="G2586" s="39"/>
      <c r="H2586" s="7" t="str">
        <f t="shared" si="165"/>
        <v>空</v>
      </c>
      <c r="I2586" s="23"/>
      <c r="J2586" s="21"/>
      <c r="K2586" s="7"/>
      <c r="L2586" s="7"/>
      <c r="M2586" s="9"/>
      <c r="N2586" s="68"/>
      <c r="O2586" s="18" t="e">
        <f t="shared" ca="1" si="167"/>
        <v>#VALUE!</v>
      </c>
      <c r="P2586" s="80"/>
      <c r="Q2586" s="80"/>
      <c r="R2586" s="80"/>
      <c r="S2586" s="80"/>
    </row>
    <row r="2587" spans="1:19">
      <c r="A2587" s="34">
        <v>2636</v>
      </c>
      <c r="B2587" s="7"/>
      <c r="C2587" s="7"/>
      <c r="D2587" s="7" t="str">
        <f t="shared" si="166"/>
        <v/>
      </c>
      <c r="E2587" s="7"/>
      <c r="F2587" s="19" t="str">
        <f t="shared" si="168"/>
        <v/>
      </c>
      <c r="G2587" s="39"/>
      <c r="H2587" s="7" t="str">
        <f t="shared" si="165"/>
        <v>空</v>
      </c>
      <c r="I2587" s="23"/>
      <c r="J2587" s="21"/>
      <c r="K2587" s="7"/>
      <c r="L2587" s="7"/>
      <c r="M2587" s="9"/>
      <c r="N2587" s="68"/>
      <c r="O2587" s="18" t="e">
        <f t="shared" ca="1" si="167"/>
        <v>#VALUE!</v>
      </c>
      <c r="P2587" s="80"/>
      <c r="Q2587" s="80"/>
      <c r="R2587" s="80"/>
      <c r="S2587" s="80"/>
    </row>
    <row r="2588" spans="1:19">
      <c r="A2588" s="34">
        <v>2637</v>
      </c>
      <c r="B2588" s="7"/>
      <c r="C2588" s="7"/>
      <c r="D2588" s="7" t="str">
        <f t="shared" si="166"/>
        <v/>
      </c>
      <c r="E2588" s="7"/>
      <c r="F2588" s="19" t="str">
        <f t="shared" si="168"/>
        <v/>
      </c>
      <c r="G2588" s="39"/>
      <c r="H2588" s="7" t="str">
        <f t="shared" si="165"/>
        <v>空</v>
      </c>
      <c r="I2588" s="23"/>
      <c r="J2588" s="21"/>
      <c r="K2588" s="7"/>
      <c r="L2588" s="7"/>
      <c r="M2588" s="9"/>
      <c r="N2588" s="68"/>
      <c r="O2588" s="18" t="e">
        <f t="shared" ca="1" si="167"/>
        <v>#VALUE!</v>
      </c>
      <c r="P2588" s="80"/>
      <c r="Q2588" s="80"/>
      <c r="R2588" s="80"/>
      <c r="S2588" s="80"/>
    </row>
    <row r="2589" spans="1:19">
      <c r="A2589" s="34">
        <v>2638</v>
      </c>
      <c r="B2589" s="7"/>
      <c r="C2589" s="7"/>
      <c r="D2589" s="7" t="str">
        <f t="shared" si="166"/>
        <v/>
      </c>
      <c r="E2589" s="7"/>
      <c r="F2589" s="19" t="str">
        <f t="shared" si="168"/>
        <v/>
      </c>
      <c r="G2589" s="39"/>
      <c r="H2589" s="7" t="str">
        <f t="shared" si="165"/>
        <v>空</v>
      </c>
      <c r="I2589" s="23"/>
      <c r="J2589" s="21"/>
      <c r="K2589" s="7"/>
      <c r="L2589" s="7"/>
      <c r="M2589" s="9"/>
      <c r="N2589" s="68"/>
      <c r="O2589" s="18" t="e">
        <f t="shared" ca="1" si="167"/>
        <v>#VALUE!</v>
      </c>
      <c r="P2589" s="80"/>
      <c r="Q2589" s="80"/>
      <c r="R2589" s="80"/>
      <c r="S2589" s="80"/>
    </row>
    <row r="2590" spans="1:19">
      <c r="A2590" s="34">
        <v>2639</v>
      </c>
      <c r="B2590" s="7"/>
      <c r="C2590" s="7"/>
      <c r="D2590" s="7" t="str">
        <f t="shared" si="166"/>
        <v/>
      </c>
      <c r="E2590" s="7"/>
      <c r="F2590" s="19" t="str">
        <f t="shared" si="168"/>
        <v/>
      </c>
      <c r="G2590" s="39"/>
      <c r="H2590" s="7" t="str">
        <f t="shared" si="165"/>
        <v>空</v>
      </c>
      <c r="I2590" s="23"/>
      <c r="J2590" s="21"/>
      <c r="K2590" s="7"/>
      <c r="L2590" s="7"/>
      <c r="M2590" s="9"/>
      <c r="N2590" s="68"/>
      <c r="O2590" s="18" t="e">
        <f t="shared" ca="1" si="167"/>
        <v>#VALUE!</v>
      </c>
      <c r="P2590" s="80"/>
      <c r="Q2590" s="80"/>
      <c r="R2590" s="80"/>
      <c r="S2590" s="80"/>
    </row>
    <row r="2591" spans="1:19">
      <c r="A2591" s="34">
        <v>2640</v>
      </c>
      <c r="B2591" s="7"/>
      <c r="C2591" s="7"/>
      <c r="D2591" s="7" t="str">
        <f t="shared" si="166"/>
        <v/>
      </c>
      <c r="E2591" s="7"/>
      <c r="F2591" s="19" t="str">
        <f t="shared" si="168"/>
        <v/>
      </c>
      <c r="G2591" s="39"/>
      <c r="H2591" s="7" t="str">
        <f t="shared" si="165"/>
        <v>空</v>
      </c>
      <c r="I2591" s="23"/>
      <c r="J2591" s="21"/>
      <c r="K2591" s="7"/>
      <c r="L2591" s="7"/>
      <c r="M2591" s="9"/>
      <c r="N2591" s="68"/>
      <c r="O2591" s="18" t="e">
        <f t="shared" ca="1" si="167"/>
        <v>#VALUE!</v>
      </c>
      <c r="P2591" s="80"/>
      <c r="Q2591" s="80"/>
      <c r="R2591" s="80"/>
      <c r="S2591" s="80"/>
    </row>
    <row r="2592" spans="1:19">
      <c r="A2592" s="34">
        <v>2641</v>
      </c>
      <c r="B2592" s="7"/>
      <c r="C2592" s="7"/>
      <c r="D2592" s="7" t="str">
        <f t="shared" si="166"/>
        <v/>
      </c>
      <c r="E2592" s="7"/>
      <c r="F2592" s="19" t="str">
        <f t="shared" si="168"/>
        <v/>
      </c>
      <c r="G2592" s="39"/>
      <c r="H2592" s="7" t="str">
        <f t="shared" si="165"/>
        <v>空</v>
      </c>
      <c r="I2592" s="23"/>
      <c r="J2592" s="21"/>
      <c r="K2592" s="7"/>
      <c r="L2592" s="7"/>
      <c r="M2592" s="9"/>
      <c r="N2592" s="68"/>
      <c r="O2592" s="18" t="e">
        <f t="shared" ca="1" si="167"/>
        <v>#VALUE!</v>
      </c>
      <c r="P2592" s="80"/>
      <c r="Q2592" s="80"/>
      <c r="R2592" s="80"/>
      <c r="S2592" s="80"/>
    </row>
    <row r="2593" spans="1:19">
      <c r="A2593" s="34">
        <v>2642</v>
      </c>
      <c r="B2593" s="7"/>
      <c r="C2593" s="7"/>
      <c r="D2593" s="7" t="str">
        <f t="shared" si="166"/>
        <v/>
      </c>
      <c r="E2593" s="7"/>
      <c r="F2593" s="19" t="str">
        <f t="shared" si="168"/>
        <v/>
      </c>
      <c r="G2593" s="39"/>
      <c r="H2593" s="7" t="str">
        <f t="shared" si="165"/>
        <v>空</v>
      </c>
      <c r="I2593" s="23"/>
      <c r="J2593" s="21"/>
      <c r="K2593" s="7"/>
      <c r="L2593" s="7"/>
      <c r="M2593" s="9"/>
      <c r="N2593" s="68"/>
      <c r="O2593" s="18" t="e">
        <f t="shared" ca="1" si="167"/>
        <v>#VALUE!</v>
      </c>
      <c r="P2593" s="80"/>
      <c r="Q2593" s="80"/>
      <c r="R2593" s="80"/>
      <c r="S2593" s="80"/>
    </row>
    <row r="2594" spans="1:19">
      <c r="A2594" s="34">
        <v>2643</v>
      </c>
      <c r="B2594" s="7"/>
      <c r="C2594" s="7"/>
      <c r="D2594" s="7" t="str">
        <f t="shared" si="166"/>
        <v/>
      </c>
      <c r="E2594" s="7"/>
      <c r="F2594" s="19" t="str">
        <f t="shared" si="168"/>
        <v/>
      </c>
      <c r="G2594" s="39"/>
      <c r="H2594" s="7" t="str">
        <f t="shared" si="165"/>
        <v>空</v>
      </c>
      <c r="I2594" s="23"/>
      <c r="J2594" s="21"/>
      <c r="K2594" s="7"/>
      <c r="L2594" s="7"/>
      <c r="M2594" s="9"/>
      <c r="N2594" s="68"/>
      <c r="O2594" s="18" t="e">
        <f t="shared" ca="1" si="167"/>
        <v>#VALUE!</v>
      </c>
      <c r="P2594" s="80"/>
      <c r="Q2594" s="80"/>
      <c r="R2594" s="80"/>
      <c r="S2594" s="80"/>
    </row>
    <row r="2595" spans="1:19">
      <c r="A2595" s="34">
        <v>2644</v>
      </c>
      <c r="B2595" s="7"/>
      <c r="C2595" s="7"/>
      <c r="D2595" s="7" t="str">
        <f t="shared" si="166"/>
        <v/>
      </c>
      <c r="E2595" s="7"/>
      <c r="F2595" s="19" t="str">
        <f t="shared" si="168"/>
        <v/>
      </c>
      <c r="G2595" s="39"/>
      <c r="H2595" s="7" t="str">
        <f t="shared" si="165"/>
        <v>空</v>
      </c>
      <c r="I2595" s="23"/>
      <c r="J2595" s="21"/>
      <c r="K2595" s="7"/>
      <c r="L2595" s="7"/>
      <c r="M2595" s="9"/>
      <c r="N2595" s="68"/>
      <c r="O2595" s="18" t="e">
        <f t="shared" ca="1" si="167"/>
        <v>#VALUE!</v>
      </c>
      <c r="P2595" s="80"/>
      <c r="Q2595" s="80"/>
      <c r="R2595" s="80"/>
      <c r="S2595" s="80"/>
    </row>
    <row r="2596" spans="1:19">
      <c r="A2596" s="34">
        <v>2645</v>
      </c>
      <c r="B2596" s="7"/>
      <c r="C2596" s="7"/>
      <c r="D2596" s="7" t="str">
        <f t="shared" si="166"/>
        <v/>
      </c>
      <c r="E2596" s="7"/>
      <c r="F2596" s="19" t="str">
        <f t="shared" si="168"/>
        <v/>
      </c>
      <c r="G2596" s="39"/>
      <c r="H2596" s="7" t="str">
        <f t="shared" si="165"/>
        <v>空</v>
      </c>
      <c r="I2596" s="23"/>
      <c r="J2596" s="21"/>
      <c r="K2596" s="7"/>
      <c r="L2596" s="7"/>
      <c r="M2596" s="9"/>
      <c r="N2596" s="68"/>
      <c r="O2596" s="18" t="e">
        <f t="shared" ca="1" si="167"/>
        <v>#VALUE!</v>
      </c>
      <c r="P2596" s="80"/>
      <c r="Q2596" s="80"/>
      <c r="R2596" s="80"/>
      <c r="S2596" s="80"/>
    </row>
    <row r="2597" spans="1:19">
      <c r="A2597" s="34">
        <v>2646</v>
      </c>
      <c r="B2597" s="7"/>
      <c r="C2597" s="7"/>
      <c r="D2597" s="7" t="str">
        <f t="shared" si="166"/>
        <v/>
      </c>
      <c r="E2597" s="7"/>
      <c r="F2597" s="19" t="str">
        <f t="shared" si="168"/>
        <v/>
      </c>
      <c r="G2597" s="39"/>
      <c r="H2597" s="7" t="str">
        <f t="shared" si="165"/>
        <v>空</v>
      </c>
      <c r="I2597" s="23"/>
      <c r="J2597" s="21"/>
      <c r="K2597" s="7"/>
      <c r="L2597" s="7"/>
      <c r="M2597" s="9"/>
      <c r="N2597" s="68"/>
      <c r="O2597" s="18" t="e">
        <f t="shared" ca="1" si="167"/>
        <v>#VALUE!</v>
      </c>
      <c r="P2597" s="80"/>
      <c r="Q2597" s="80"/>
      <c r="R2597" s="80"/>
      <c r="S2597" s="80"/>
    </row>
    <row r="2598" spans="1:19">
      <c r="A2598" s="34">
        <v>2647</v>
      </c>
      <c r="B2598" s="7"/>
      <c r="C2598" s="7"/>
      <c r="D2598" s="7" t="str">
        <f t="shared" si="166"/>
        <v/>
      </c>
      <c r="E2598" s="7"/>
      <c r="F2598" s="19" t="str">
        <f t="shared" si="168"/>
        <v/>
      </c>
      <c r="G2598" s="39"/>
      <c r="H2598" s="7" t="str">
        <f t="shared" si="165"/>
        <v>空</v>
      </c>
      <c r="I2598" s="23"/>
      <c r="J2598" s="21"/>
      <c r="K2598" s="7"/>
      <c r="L2598" s="7"/>
      <c r="M2598" s="9"/>
      <c r="N2598" s="68"/>
      <c r="O2598" s="18" t="e">
        <f t="shared" ca="1" si="167"/>
        <v>#VALUE!</v>
      </c>
      <c r="P2598" s="80"/>
      <c r="Q2598" s="80"/>
      <c r="R2598" s="80"/>
      <c r="S2598" s="80"/>
    </row>
    <row r="2599" spans="1:19">
      <c r="A2599" s="34">
        <v>2648</v>
      </c>
      <c r="B2599" s="7"/>
      <c r="C2599" s="7"/>
      <c r="D2599" s="7" t="str">
        <f t="shared" si="166"/>
        <v/>
      </c>
      <c r="E2599" s="7"/>
      <c r="F2599" s="19" t="str">
        <f t="shared" si="168"/>
        <v/>
      </c>
      <c r="G2599" s="39"/>
      <c r="H2599" s="7" t="str">
        <f t="shared" si="165"/>
        <v>空</v>
      </c>
      <c r="I2599" s="23"/>
      <c r="J2599" s="21"/>
      <c r="K2599" s="7"/>
      <c r="L2599" s="7"/>
      <c r="M2599" s="9"/>
      <c r="N2599" s="68"/>
      <c r="O2599" s="18" t="e">
        <f t="shared" ca="1" si="167"/>
        <v>#VALUE!</v>
      </c>
      <c r="P2599" s="80"/>
      <c r="Q2599" s="80"/>
      <c r="R2599" s="80"/>
      <c r="S2599" s="80"/>
    </row>
    <row r="2600" spans="1:19">
      <c r="A2600" s="34">
        <v>2649</v>
      </c>
      <c r="B2600" s="7"/>
      <c r="C2600" s="7"/>
      <c r="D2600" s="7" t="str">
        <f t="shared" si="166"/>
        <v/>
      </c>
      <c r="E2600" s="7"/>
      <c r="F2600" s="19" t="str">
        <f t="shared" si="168"/>
        <v/>
      </c>
      <c r="G2600" s="39"/>
      <c r="H2600" s="7" t="str">
        <f t="shared" si="165"/>
        <v>空</v>
      </c>
      <c r="I2600" s="23"/>
      <c r="J2600" s="21"/>
      <c r="K2600" s="7"/>
      <c r="L2600" s="7"/>
      <c r="M2600" s="9"/>
      <c r="N2600" s="68"/>
      <c r="O2600" s="18" t="e">
        <f t="shared" ca="1" si="167"/>
        <v>#VALUE!</v>
      </c>
      <c r="P2600" s="80"/>
      <c r="Q2600" s="80"/>
      <c r="R2600" s="80"/>
      <c r="S2600" s="80"/>
    </row>
    <row r="2601" spans="1:19">
      <c r="A2601" s="34">
        <v>2650</v>
      </c>
      <c r="B2601" s="7"/>
      <c r="C2601" s="7"/>
      <c r="D2601" s="7" t="str">
        <f t="shared" si="166"/>
        <v/>
      </c>
      <c r="E2601" s="7"/>
      <c r="F2601" s="19" t="str">
        <f t="shared" si="168"/>
        <v/>
      </c>
      <c r="G2601" s="39"/>
      <c r="H2601" s="7" t="str">
        <f t="shared" si="165"/>
        <v>空</v>
      </c>
      <c r="I2601" s="23"/>
      <c r="J2601" s="21"/>
      <c r="K2601" s="7"/>
      <c r="L2601" s="7"/>
      <c r="M2601" s="9"/>
      <c r="N2601" s="68"/>
      <c r="O2601" s="18" t="e">
        <f t="shared" ca="1" si="167"/>
        <v>#VALUE!</v>
      </c>
      <c r="P2601" s="80"/>
      <c r="Q2601" s="80"/>
      <c r="R2601" s="80"/>
      <c r="S2601" s="80"/>
    </row>
    <row r="2602" spans="1:19">
      <c r="A2602" s="34">
        <v>2651</v>
      </c>
      <c r="B2602" s="7"/>
      <c r="C2602" s="7"/>
      <c r="D2602" s="7" t="str">
        <f t="shared" si="166"/>
        <v/>
      </c>
      <c r="E2602" s="7"/>
      <c r="F2602" s="19" t="str">
        <f t="shared" si="168"/>
        <v/>
      </c>
      <c r="G2602" s="39"/>
      <c r="H2602" s="7" t="str">
        <f t="shared" si="165"/>
        <v>空</v>
      </c>
      <c r="I2602" s="23"/>
      <c r="J2602" s="21"/>
      <c r="K2602" s="7"/>
      <c r="L2602" s="7"/>
      <c r="M2602" s="9"/>
      <c r="N2602" s="68"/>
      <c r="O2602" s="18" t="e">
        <f t="shared" ca="1" si="167"/>
        <v>#VALUE!</v>
      </c>
      <c r="P2602" s="80"/>
      <c r="Q2602" s="80"/>
      <c r="R2602" s="80"/>
      <c r="S2602" s="80"/>
    </row>
    <row r="2603" spans="1:19">
      <c r="A2603" s="34">
        <v>2652</v>
      </c>
      <c r="B2603" s="7"/>
      <c r="C2603" s="7"/>
      <c r="D2603" s="7" t="str">
        <f t="shared" si="166"/>
        <v/>
      </c>
      <c r="E2603" s="7"/>
      <c r="F2603" s="19" t="str">
        <f t="shared" si="168"/>
        <v/>
      </c>
      <c r="G2603" s="39"/>
      <c r="H2603" s="7" t="str">
        <f t="shared" si="165"/>
        <v>空</v>
      </c>
      <c r="I2603" s="23"/>
      <c r="J2603" s="21"/>
      <c r="K2603" s="7"/>
      <c r="L2603" s="7"/>
      <c r="M2603" s="9"/>
      <c r="N2603" s="68"/>
      <c r="O2603" s="18" t="e">
        <f t="shared" ca="1" si="167"/>
        <v>#VALUE!</v>
      </c>
      <c r="P2603" s="80"/>
      <c r="Q2603" s="80"/>
      <c r="R2603" s="80"/>
      <c r="S2603" s="80"/>
    </row>
    <row r="2604" spans="1:19">
      <c r="A2604" s="34">
        <v>2653</v>
      </c>
      <c r="B2604" s="7"/>
      <c r="C2604" s="7"/>
      <c r="D2604" s="7" t="str">
        <f t="shared" si="166"/>
        <v/>
      </c>
      <c r="E2604" s="7"/>
      <c r="F2604" s="19" t="str">
        <f t="shared" si="168"/>
        <v/>
      </c>
      <c r="G2604" s="39"/>
      <c r="H2604" s="7" t="str">
        <f t="shared" si="165"/>
        <v>空</v>
      </c>
      <c r="I2604" s="23"/>
      <c r="J2604" s="21"/>
      <c r="K2604" s="7"/>
      <c r="L2604" s="7"/>
      <c r="M2604" s="9"/>
      <c r="N2604" s="68"/>
      <c r="O2604" s="18" t="e">
        <f t="shared" ca="1" si="167"/>
        <v>#VALUE!</v>
      </c>
      <c r="P2604" s="80"/>
      <c r="Q2604" s="80"/>
      <c r="R2604" s="80"/>
      <c r="S2604" s="80"/>
    </row>
    <row r="2605" spans="1:19">
      <c r="A2605" s="34">
        <v>2654</v>
      </c>
      <c r="B2605" s="7"/>
      <c r="C2605" s="7"/>
      <c r="D2605" s="7" t="str">
        <f t="shared" si="166"/>
        <v/>
      </c>
      <c r="E2605" s="7"/>
      <c r="F2605" s="19" t="str">
        <f t="shared" si="168"/>
        <v/>
      </c>
      <c r="G2605" s="39"/>
      <c r="H2605" s="7" t="str">
        <f t="shared" si="165"/>
        <v>空</v>
      </c>
      <c r="I2605" s="23"/>
      <c r="J2605" s="21"/>
      <c r="K2605" s="7"/>
      <c r="L2605" s="7"/>
      <c r="M2605" s="9"/>
      <c r="N2605" s="68"/>
      <c r="O2605" s="18" t="e">
        <f t="shared" ca="1" si="167"/>
        <v>#VALUE!</v>
      </c>
      <c r="P2605" s="80"/>
      <c r="Q2605" s="80"/>
      <c r="R2605" s="80"/>
      <c r="S2605" s="80"/>
    </row>
    <row r="2606" spans="1:19">
      <c r="A2606" s="34">
        <v>2655</v>
      </c>
      <c r="B2606" s="7"/>
      <c r="C2606" s="7"/>
      <c r="D2606" s="7" t="str">
        <f t="shared" si="166"/>
        <v/>
      </c>
      <c r="E2606" s="7"/>
      <c r="F2606" s="19" t="str">
        <f t="shared" si="168"/>
        <v/>
      </c>
      <c r="G2606" s="39"/>
      <c r="H2606" s="7" t="str">
        <f t="shared" si="165"/>
        <v>空</v>
      </c>
      <c r="I2606" s="23"/>
      <c r="J2606" s="21"/>
      <c r="K2606" s="7"/>
      <c r="L2606" s="7"/>
      <c r="M2606" s="9"/>
      <c r="N2606" s="68"/>
      <c r="O2606" s="18" t="e">
        <f t="shared" ca="1" si="167"/>
        <v>#VALUE!</v>
      </c>
      <c r="P2606" s="80"/>
      <c r="Q2606" s="80"/>
      <c r="R2606" s="80"/>
      <c r="S2606" s="80"/>
    </row>
    <row r="2607" spans="1:19">
      <c r="A2607" s="34">
        <v>2656</v>
      </c>
      <c r="B2607" s="7"/>
      <c r="C2607" s="7"/>
      <c r="D2607" s="7" t="str">
        <f t="shared" si="166"/>
        <v/>
      </c>
      <c r="E2607" s="7"/>
      <c r="F2607" s="19" t="str">
        <f t="shared" si="168"/>
        <v/>
      </c>
      <c r="G2607" s="39"/>
      <c r="H2607" s="7" t="str">
        <f t="shared" si="165"/>
        <v>空</v>
      </c>
      <c r="I2607" s="23"/>
      <c r="J2607" s="21"/>
      <c r="K2607" s="7"/>
      <c r="L2607" s="7"/>
      <c r="M2607" s="9"/>
      <c r="N2607" s="68"/>
      <c r="O2607" s="18" t="e">
        <f t="shared" ca="1" si="167"/>
        <v>#VALUE!</v>
      </c>
      <c r="P2607" s="80"/>
      <c r="Q2607" s="80"/>
      <c r="R2607" s="80"/>
      <c r="S2607" s="80"/>
    </row>
    <row r="2608" spans="1:19">
      <c r="A2608" s="34">
        <v>2657</v>
      </c>
      <c r="B2608" s="7"/>
      <c r="C2608" s="7"/>
      <c r="D2608" s="7" t="str">
        <f t="shared" si="166"/>
        <v/>
      </c>
      <c r="E2608" s="7"/>
      <c r="F2608" s="19" t="str">
        <f t="shared" si="168"/>
        <v/>
      </c>
      <c r="G2608" s="39"/>
      <c r="H2608" s="7" t="str">
        <f t="shared" si="165"/>
        <v>空</v>
      </c>
      <c r="I2608" s="23"/>
      <c r="J2608" s="21"/>
      <c r="K2608" s="7"/>
      <c r="L2608" s="7"/>
      <c r="M2608" s="9"/>
      <c r="N2608" s="68"/>
      <c r="O2608" s="18" t="e">
        <f t="shared" ca="1" si="167"/>
        <v>#VALUE!</v>
      </c>
      <c r="P2608" s="80"/>
      <c r="Q2608" s="80"/>
      <c r="R2608" s="80"/>
      <c r="S2608" s="80"/>
    </row>
    <row r="2609" spans="1:19">
      <c r="A2609" s="34">
        <v>2658</v>
      </c>
      <c r="B2609" s="7"/>
      <c r="C2609" s="7"/>
      <c r="D2609" s="7" t="str">
        <f t="shared" si="166"/>
        <v/>
      </c>
      <c r="E2609" s="7"/>
      <c r="F2609" s="19" t="str">
        <f t="shared" si="168"/>
        <v/>
      </c>
      <c r="G2609" s="39"/>
      <c r="H2609" s="7" t="str">
        <f t="shared" si="165"/>
        <v>空</v>
      </c>
      <c r="I2609" s="23"/>
      <c r="J2609" s="21"/>
      <c r="K2609" s="7"/>
      <c r="L2609" s="7"/>
      <c r="M2609" s="9"/>
      <c r="N2609" s="68"/>
      <c r="O2609" s="18" t="e">
        <f t="shared" ca="1" si="167"/>
        <v>#VALUE!</v>
      </c>
      <c r="P2609" s="80"/>
      <c r="Q2609" s="80"/>
      <c r="R2609" s="80"/>
      <c r="S2609" s="80"/>
    </row>
    <row r="2610" spans="1:19">
      <c r="A2610" s="34">
        <v>2659</v>
      </c>
      <c r="B2610" s="7"/>
      <c r="C2610" s="7"/>
      <c r="D2610" s="7" t="str">
        <f t="shared" si="166"/>
        <v/>
      </c>
      <c r="E2610" s="7"/>
      <c r="F2610" s="19" t="str">
        <f t="shared" si="168"/>
        <v/>
      </c>
      <c r="G2610" s="39"/>
      <c r="H2610" s="7" t="str">
        <f t="shared" si="165"/>
        <v>空</v>
      </c>
      <c r="I2610" s="23"/>
      <c r="J2610" s="21"/>
      <c r="K2610" s="7"/>
      <c r="L2610" s="7"/>
      <c r="M2610" s="9"/>
      <c r="N2610" s="68"/>
      <c r="O2610" s="18" t="e">
        <f t="shared" ca="1" si="167"/>
        <v>#VALUE!</v>
      </c>
      <c r="P2610" s="80"/>
      <c r="Q2610" s="80"/>
      <c r="R2610" s="80"/>
      <c r="S2610" s="80"/>
    </row>
    <row r="2611" spans="1:19">
      <c r="A2611" s="34">
        <v>2660</v>
      </c>
      <c r="B2611" s="7"/>
      <c r="C2611" s="7"/>
      <c r="D2611" s="7" t="str">
        <f t="shared" si="166"/>
        <v/>
      </c>
      <c r="E2611" s="7"/>
      <c r="F2611" s="19" t="str">
        <f t="shared" si="168"/>
        <v/>
      </c>
      <c r="G2611" s="39"/>
      <c r="H2611" s="7" t="str">
        <f t="shared" si="165"/>
        <v>空</v>
      </c>
      <c r="I2611" s="23"/>
      <c r="J2611" s="21"/>
      <c r="K2611" s="7"/>
      <c r="L2611" s="7"/>
      <c r="M2611" s="9"/>
      <c r="N2611" s="68"/>
      <c r="O2611" s="18" t="e">
        <f t="shared" ca="1" si="167"/>
        <v>#VALUE!</v>
      </c>
      <c r="P2611" s="80"/>
      <c r="Q2611" s="80"/>
      <c r="R2611" s="80"/>
      <c r="S2611" s="80"/>
    </row>
    <row r="2612" spans="1:19">
      <c r="A2612" s="34">
        <v>2661</v>
      </c>
      <c r="B2612" s="7"/>
      <c r="C2612" s="7"/>
      <c r="D2612" s="7" t="str">
        <f t="shared" si="166"/>
        <v/>
      </c>
      <c r="E2612" s="7"/>
      <c r="F2612" s="19" t="str">
        <f t="shared" si="168"/>
        <v/>
      </c>
      <c r="G2612" s="39"/>
      <c r="H2612" s="7" t="str">
        <f t="shared" si="165"/>
        <v>空</v>
      </c>
      <c r="I2612" s="23"/>
      <c r="J2612" s="21"/>
      <c r="K2612" s="7"/>
      <c r="L2612" s="7"/>
      <c r="M2612" s="9"/>
      <c r="N2612" s="68"/>
      <c r="O2612" s="18" t="e">
        <f t="shared" ca="1" si="167"/>
        <v>#VALUE!</v>
      </c>
      <c r="P2612" s="80"/>
      <c r="Q2612" s="80"/>
      <c r="R2612" s="80"/>
      <c r="S2612" s="80"/>
    </row>
    <row r="2613" spans="1:19">
      <c r="A2613" s="34">
        <v>2662</v>
      </c>
      <c r="B2613" s="7"/>
      <c r="C2613" s="7"/>
      <c r="D2613" s="7" t="str">
        <f t="shared" si="166"/>
        <v/>
      </c>
      <c r="E2613" s="7"/>
      <c r="F2613" s="19" t="str">
        <f t="shared" si="168"/>
        <v/>
      </c>
      <c r="G2613" s="39"/>
      <c r="H2613" s="7" t="str">
        <f t="shared" si="165"/>
        <v>空</v>
      </c>
      <c r="I2613" s="23"/>
      <c r="J2613" s="21"/>
      <c r="K2613" s="7"/>
      <c r="L2613" s="7"/>
      <c r="M2613" s="9"/>
      <c r="N2613" s="68"/>
      <c r="O2613" s="18" t="e">
        <f t="shared" ca="1" si="167"/>
        <v>#VALUE!</v>
      </c>
      <c r="P2613" s="80"/>
      <c r="Q2613" s="80"/>
      <c r="R2613" s="80"/>
      <c r="S2613" s="80"/>
    </row>
    <row r="2614" spans="1:19">
      <c r="A2614" s="34">
        <v>2663</v>
      </c>
      <c r="B2614" s="7"/>
      <c r="C2614" s="7"/>
      <c r="D2614" s="7" t="str">
        <f t="shared" si="166"/>
        <v/>
      </c>
      <c r="E2614" s="7"/>
      <c r="F2614" s="19" t="str">
        <f t="shared" si="168"/>
        <v/>
      </c>
      <c r="G2614" s="39"/>
      <c r="H2614" s="7" t="str">
        <f t="shared" si="165"/>
        <v>空</v>
      </c>
      <c r="I2614" s="23"/>
      <c r="J2614" s="21"/>
      <c r="K2614" s="7"/>
      <c r="L2614" s="7"/>
      <c r="M2614" s="9"/>
      <c r="N2614" s="68"/>
      <c r="O2614" s="18" t="e">
        <f t="shared" ca="1" si="167"/>
        <v>#VALUE!</v>
      </c>
      <c r="P2614" s="80"/>
      <c r="Q2614" s="80"/>
      <c r="R2614" s="80"/>
      <c r="S2614" s="80"/>
    </row>
    <row r="2615" spans="1:19">
      <c r="A2615" s="34">
        <v>2664</v>
      </c>
      <c r="B2615" s="7"/>
      <c r="C2615" s="7"/>
      <c r="D2615" s="7" t="str">
        <f t="shared" si="166"/>
        <v/>
      </c>
      <c r="E2615" s="7"/>
      <c r="F2615" s="19" t="str">
        <f t="shared" si="168"/>
        <v/>
      </c>
      <c r="G2615" s="39"/>
      <c r="H2615" s="7" t="str">
        <f t="shared" si="165"/>
        <v>空</v>
      </c>
      <c r="I2615" s="23"/>
      <c r="J2615" s="21"/>
      <c r="K2615" s="7"/>
      <c r="L2615" s="7"/>
      <c r="M2615" s="9"/>
      <c r="N2615" s="68"/>
      <c r="O2615" s="18" t="e">
        <f t="shared" ca="1" si="167"/>
        <v>#VALUE!</v>
      </c>
      <c r="P2615" s="80"/>
      <c r="Q2615" s="80"/>
      <c r="R2615" s="80"/>
      <c r="S2615" s="80"/>
    </row>
    <row r="2616" spans="1:19">
      <c r="A2616" s="34">
        <v>2665</v>
      </c>
      <c r="B2616" s="7"/>
      <c r="C2616" s="7"/>
      <c r="D2616" s="7" t="str">
        <f t="shared" si="166"/>
        <v/>
      </c>
      <c r="E2616" s="7"/>
      <c r="F2616" s="19" t="str">
        <f t="shared" si="168"/>
        <v/>
      </c>
      <c r="G2616" s="39"/>
      <c r="H2616" s="7" t="str">
        <f t="shared" si="165"/>
        <v>空</v>
      </c>
      <c r="I2616" s="23"/>
      <c r="J2616" s="21"/>
      <c r="K2616" s="7"/>
      <c r="L2616" s="7"/>
      <c r="M2616" s="9"/>
      <c r="N2616" s="68"/>
      <c r="O2616" s="18" t="e">
        <f t="shared" ca="1" si="167"/>
        <v>#VALUE!</v>
      </c>
      <c r="P2616" s="80"/>
      <c r="Q2616" s="80"/>
      <c r="R2616" s="80"/>
      <c r="S2616" s="80"/>
    </row>
    <row r="2617" spans="1:19">
      <c r="A2617" s="34">
        <v>2666</v>
      </c>
      <c r="B2617" s="7"/>
      <c r="C2617" s="7"/>
      <c r="D2617" s="7" t="str">
        <f t="shared" si="166"/>
        <v/>
      </c>
      <c r="E2617" s="7"/>
      <c r="F2617" s="19" t="str">
        <f t="shared" si="168"/>
        <v/>
      </c>
      <c r="G2617" s="39"/>
      <c r="H2617" s="7" t="str">
        <f t="shared" si="165"/>
        <v>空</v>
      </c>
      <c r="I2617" s="23"/>
      <c r="J2617" s="21"/>
      <c r="K2617" s="7"/>
      <c r="L2617" s="7"/>
      <c r="M2617" s="9"/>
      <c r="N2617" s="68"/>
      <c r="O2617" s="18" t="e">
        <f t="shared" ca="1" si="167"/>
        <v>#VALUE!</v>
      </c>
      <c r="P2617" s="80"/>
      <c r="Q2617" s="80"/>
      <c r="R2617" s="80"/>
      <c r="S2617" s="80"/>
    </row>
    <row r="2618" spans="1:19">
      <c r="A2618" s="34">
        <v>2667</v>
      </c>
      <c r="B2618" s="7"/>
      <c r="C2618" s="7"/>
      <c r="D2618" s="7" t="str">
        <f t="shared" si="166"/>
        <v/>
      </c>
      <c r="E2618" s="7"/>
      <c r="F2618" s="19" t="str">
        <f t="shared" si="168"/>
        <v/>
      </c>
      <c r="G2618" s="39"/>
      <c r="H2618" s="7" t="str">
        <f t="shared" si="165"/>
        <v>空</v>
      </c>
      <c r="I2618" s="23"/>
      <c r="J2618" s="21"/>
      <c r="K2618" s="7"/>
      <c r="L2618" s="7"/>
      <c r="M2618" s="9"/>
      <c r="N2618" s="68"/>
      <c r="O2618" s="18" t="e">
        <f t="shared" ca="1" si="167"/>
        <v>#VALUE!</v>
      </c>
      <c r="P2618" s="80"/>
      <c r="Q2618" s="80"/>
      <c r="R2618" s="80"/>
      <c r="S2618" s="80"/>
    </row>
    <row r="2619" spans="1:19">
      <c r="A2619" s="34">
        <v>2668</v>
      </c>
      <c r="B2619" s="7"/>
      <c r="C2619" s="7"/>
      <c r="D2619" s="7" t="str">
        <f t="shared" si="166"/>
        <v/>
      </c>
      <c r="E2619" s="7"/>
      <c r="F2619" s="19" t="str">
        <f t="shared" si="168"/>
        <v/>
      </c>
      <c r="G2619" s="39"/>
      <c r="H2619" s="7" t="str">
        <f t="shared" si="165"/>
        <v>空</v>
      </c>
      <c r="I2619" s="23"/>
      <c r="J2619" s="21"/>
      <c r="K2619" s="7"/>
      <c r="L2619" s="7"/>
      <c r="M2619" s="9"/>
      <c r="N2619" s="68"/>
      <c r="O2619" s="18" t="e">
        <f t="shared" ca="1" si="167"/>
        <v>#VALUE!</v>
      </c>
      <c r="P2619" s="80"/>
      <c r="Q2619" s="80"/>
      <c r="R2619" s="80"/>
      <c r="S2619" s="80"/>
    </row>
    <row r="2620" spans="1:19">
      <c r="A2620" s="34">
        <v>2669</v>
      </c>
      <c r="B2620" s="7"/>
      <c r="C2620" s="7"/>
      <c r="D2620" s="7" t="str">
        <f t="shared" si="166"/>
        <v/>
      </c>
      <c r="E2620" s="7"/>
      <c r="F2620" s="19" t="str">
        <f t="shared" si="168"/>
        <v/>
      </c>
      <c r="G2620" s="39"/>
      <c r="H2620" s="7" t="str">
        <f t="shared" si="165"/>
        <v>空</v>
      </c>
      <c r="I2620" s="23"/>
      <c r="J2620" s="21"/>
      <c r="K2620" s="7"/>
      <c r="L2620" s="7"/>
      <c r="M2620" s="9"/>
      <c r="N2620" s="68"/>
      <c r="O2620" s="18" t="e">
        <f t="shared" ca="1" si="167"/>
        <v>#VALUE!</v>
      </c>
      <c r="P2620" s="80"/>
      <c r="Q2620" s="80"/>
      <c r="R2620" s="80"/>
      <c r="S2620" s="80"/>
    </row>
    <row r="2621" spans="1:19">
      <c r="A2621" s="34">
        <v>2670</v>
      </c>
      <c r="B2621" s="7"/>
      <c r="C2621" s="7"/>
      <c r="D2621" s="7" t="str">
        <f t="shared" si="166"/>
        <v/>
      </c>
      <c r="E2621" s="7"/>
      <c r="F2621" s="19" t="str">
        <f t="shared" si="168"/>
        <v/>
      </c>
      <c r="G2621" s="39"/>
      <c r="H2621" s="7" t="str">
        <f t="shared" si="165"/>
        <v>空</v>
      </c>
      <c r="I2621" s="23"/>
      <c r="J2621" s="21"/>
      <c r="K2621" s="7"/>
      <c r="L2621" s="7"/>
      <c r="M2621" s="9"/>
      <c r="N2621" s="68"/>
      <c r="O2621" s="18" t="e">
        <f t="shared" ca="1" si="167"/>
        <v>#VALUE!</v>
      </c>
      <c r="P2621" s="80"/>
      <c r="Q2621" s="80"/>
      <c r="R2621" s="80"/>
      <c r="S2621" s="80"/>
    </row>
    <row r="2622" spans="1:19">
      <c r="A2622" s="34">
        <v>2671</v>
      </c>
      <c r="B2622" s="7"/>
      <c r="C2622" s="7"/>
      <c r="D2622" s="7" t="str">
        <f t="shared" si="166"/>
        <v/>
      </c>
      <c r="E2622" s="7"/>
      <c r="F2622" s="19" t="str">
        <f t="shared" si="168"/>
        <v/>
      </c>
      <c r="G2622" s="39"/>
      <c r="H2622" s="7" t="str">
        <f t="shared" si="165"/>
        <v>空</v>
      </c>
      <c r="I2622" s="23"/>
      <c r="J2622" s="21"/>
      <c r="K2622" s="7"/>
      <c r="L2622" s="7"/>
      <c r="M2622" s="9"/>
      <c r="N2622" s="68"/>
      <c r="O2622" s="18" t="e">
        <f t="shared" ca="1" si="167"/>
        <v>#VALUE!</v>
      </c>
      <c r="P2622" s="80"/>
      <c r="Q2622" s="80"/>
      <c r="R2622" s="80"/>
      <c r="S2622" s="80"/>
    </row>
    <row r="2623" spans="1:19">
      <c r="A2623" s="34">
        <v>2672</v>
      </c>
      <c r="B2623" s="7"/>
      <c r="C2623" s="7"/>
      <c r="D2623" s="7" t="str">
        <f t="shared" si="166"/>
        <v/>
      </c>
      <c r="E2623" s="7"/>
      <c r="F2623" s="19" t="str">
        <f t="shared" si="168"/>
        <v/>
      </c>
      <c r="G2623" s="39"/>
      <c r="H2623" s="7" t="str">
        <f t="shared" si="165"/>
        <v>空</v>
      </c>
      <c r="I2623" s="23"/>
      <c r="J2623" s="21"/>
      <c r="K2623" s="7"/>
      <c r="L2623" s="7"/>
      <c r="M2623" s="9"/>
      <c r="N2623" s="68"/>
      <c r="O2623" s="18" t="e">
        <f t="shared" ca="1" si="167"/>
        <v>#VALUE!</v>
      </c>
      <c r="P2623" s="80"/>
      <c r="Q2623" s="80"/>
      <c r="R2623" s="80"/>
      <c r="S2623" s="80"/>
    </row>
    <row r="2624" spans="1:19">
      <c r="A2624" s="34">
        <v>2673</v>
      </c>
      <c r="B2624" s="7"/>
      <c r="C2624" s="7"/>
      <c r="D2624" s="7" t="str">
        <f t="shared" si="166"/>
        <v/>
      </c>
      <c r="E2624" s="7"/>
      <c r="F2624" s="19" t="str">
        <f t="shared" si="168"/>
        <v/>
      </c>
      <c r="G2624" s="39"/>
      <c r="H2624" s="7" t="str">
        <f t="shared" si="165"/>
        <v>空</v>
      </c>
      <c r="I2624" s="23"/>
      <c r="J2624" s="21"/>
      <c r="K2624" s="7"/>
      <c r="L2624" s="7"/>
      <c r="M2624" s="9"/>
      <c r="N2624" s="68"/>
      <c r="O2624" s="18" t="e">
        <f t="shared" ca="1" si="167"/>
        <v>#VALUE!</v>
      </c>
      <c r="P2624" s="80"/>
      <c r="Q2624" s="80"/>
      <c r="R2624" s="80"/>
      <c r="S2624" s="80"/>
    </row>
    <row r="2625" spans="1:19">
      <c r="A2625" s="34">
        <v>2674</v>
      </c>
      <c r="B2625" s="7"/>
      <c r="C2625" s="7"/>
      <c r="D2625" s="7" t="str">
        <f t="shared" si="166"/>
        <v/>
      </c>
      <c r="E2625" s="7"/>
      <c r="F2625" s="19" t="str">
        <f t="shared" si="168"/>
        <v/>
      </c>
      <c r="G2625" s="39"/>
      <c r="H2625" s="7" t="str">
        <f t="shared" si="165"/>
        <v>空</v>
      </c>
      <c r="I2625" s="23"/>
      <c r="J2625" s="21"/>
      <c r="K2625" s="7"/>
      <c r="L2625" s="7"/>
      <c r="M2625" s="9"/>
      <c r="N2625" s="68"/>
      <c r="O2625" s="18" t="e">
        <f t="shared" ca="1" si="167"/>
        <v>#VALUE!</v>
      </c>
      <c r="P2625" s="80"/>
      <c r="Q2625" s="80"/>
      <c r="R2625" s="80"/>
      <c r="S2625" s="80"/>
    </row>
    <row r="2626" spans="1:19">
      <c r="A2626" s="34">
        <v>2675</v>
      </c>
      <c r="B2626" s="7"/>
      <c r="C2626" s="7"/>
      <c r="D2626" s="7" t="str">
        <f t="shared" si="166"/>
        <v/>
      </c>
      <c r="E2626" s="7"/>
      <c r="F2626" s="19" t="str">
        <f t="shared" si="168"/>
        <v/>
      </c>
      <c r="G2626" s="39"/>
      <c r="H2626" s="7" t="str">
        <f t="shared" si="165"/>
        <v>空</v>
      </c>
      <c r="I2626" s="23"/>
      <c r="J2626" s="21"/>
      <c r="K2626" s="7"/>
      <c r="L2626" s="7"/>
      <c r="M2626" s="9"/>
      <c r="N2626" s="68"/>
      <c r="O2626" s="18" t="e">
        <f t="shared" ca="1" si="167"/>
        <v>#VALUE!</v>
      </c>
      <c r="P2626" s="80"/>
      <c r="Q2626" s="80"/>
      <c r="R2626" s="80"/>
      <c r="S2626" s="80"/>
    </row>
    <row r="2627" spans="1:19">
      <c r="A2627" s="34">
        <v>2676</v>
      </c>
      <c r="B2627" s="7"/>
      <c r="C2627" s="7"/>
      <c r="D2627" s="7" t="str">
        <f t="shared" si="166"/>
        <v/>
      </c>
      <c r="E2627" s="7"/>
      <c r="F2627" s="19" t="str">
        <f t="shared" si="168"/>
        <v/>
      </c>
      <c r="G2627" s="39"/>
      <c r="H2627" s="7" t="str">
        <f t="shared" ref="H2627:H2690" si="169">IF(I2627="","空","重")</f>
        <v>空</v>
      </c>
      <c r="I2627" s="23"/>
      <c r="J2627" s="21"/>
      <c r="K2627" s="7"/>
      <c r="L2627" s="7"/>
      <c r="M2627" s="9"/>
      <c r="N2627" s="68"/>
      <c r="O2627" s="18" t="e">
        <f t="shared" ca="1" si="167"/>
        <v>#VALUE!</v>
      </c>
      <c r="P2627" s="80"/>
      <c r="Q2627" s="80"/>
      <c r="R2627" s="80"/>
      <c r="S2627" s="80"/>
    </row>
    <row r="2628" spans="1:19">
      <c r="A2628" s="34">
        <v>2677</v>
      </c>
      <c r="B2628" s="7"/>
      <c r="C2628" s="7"/>
      <c r="D2628" s="7" t="str">
        <f t="shared" ref="D2628:D2691" si="170">IF(B2628="","","HPL箱")</f>
        <v/>
      </c>
      <c r="E2628" s="7"/>
      <c r="F2628" s="19" t="str">
        <f t="shared" si="168"/>
        <v/>
      </c>
      <c r="G2628" s="39"/>
      <c r="H2628" s="7" t="str">
        <f t="shared" si="169"/>
        <v>空</v>
      </c>
      <c r="I2628" s="23"/>
      <c r="J2628" s="21"/>
      <c r="K2628" s="7"/>
      <c r="L2628" s="7"/>
      <c r="M2628" s="9"/>
      <c r="N2628" s="68"/>
      <c r="O2628" s="18" t="e">
        <f t="shared" ca="1" si="167"/>
        <v>#VALUE!</v>
      </c>
      <c r="P2628" s="80"/>
      <c r="Q2628" s="80"/>
      <c r="R2628" s="80"/>
      <c r="S2628" s="80"/>
    </row>
    <row r="2629" spans="1:19">
      <c r="A2629" s="34">
        <v>2678</v>
      </c>
      <c r="B2629" s="7"/>
      <c r="C2629" s="7"/>
      <c r="D2629" s="7" t="str">
        <f t="shared" si="170"/>
        <v/>
      </c>
      <c r="E2629" s="7"/>
      <c r="F2629" s="19" t="str">
        <f t="shared" si="168"/>
        <v/>
      </c>
      <c r="G2629" s="39"/>
      <c r="H2629" s="7" t="str">
        <f t="shared" si="169"/>
        <v>空</v>
      </c>
      <c r="I2629" s="23"/>
      <c r="J2629" s="21"/>
      <c r="K2629" s="7"/>
      <c r="L2629" s="7"/>
      <c r="M2629" s="9"/>
      <c r="N2629" s="68"/>
      <c r="O2629" s="18" t="e">
        <f t="shared" ca="1" si="167"/>
        <v>#VALUE!</v>
      </c>
      <c r="P2629" s="80"/>
      <c r="Q2629" s="80"/>
      <c r="R2629" s="80"/>
      <c r="S2629" s="80"/>
    </row>
    <row r="2630" spans="1:19">
      <c r="A2630" s="34">
        <v>2679</v>
      </c>
      <c r="B2630" s="7"/>
      <c r="C2630" s="7"/>
      <c r="D2630" s="7" t="str">
        <f t="shared" si="170"/>
        <v/>
      </c>
      <c r="E2630" s="7"/>
      <c r="F2630" s="19" t="str">
        <f t="shared" si="168"/>
        <v/>
      </c>
      <c r="G2630" s="39"/>
      <c r="H2630" s="7" t="str">
        <f t="shared" si="169"/>
        <v>空</v>
      </c>
      <c r="I2630" s="23"/>
      <c r="J2630" s="21"/>
      <c r="K2630" s="7"/>
      <c r="L2630" s="7"/>
      <c r="M2630" s="9"/>
      <c r="N2630" s="68"/>
      <c r="O2630" s="18" t="e">
        <f t="shared" ca="1" si="167"/>
        <v>#VALUE!</v>
      </c>
      <c r="P2630" s="80"/>
      <c r="Q2630" s="80"/>
      <c r="R2630" s="80"/>
      <c r="S2630" s="80"/>
    </row>
    <row r="2631" spans="1:19">
      <c r="A2631" s="34">
        <v>2680</v>
      </c>
      <c r="B2631" s="7"/>
      <c r="C2631" s="7"/>
      <c r="D2631" s="7" t="str">
        <f t="shared" si="170"/>
        <v/>
      </c>
      <c r="E2631" s="7"/>
      <c r="F2631" s="19" t="str">
        <f t="shared" si="168"/>
        <v/>
      </c>
      <c r="G2631" s="39"/>
      <c r="H2631" s="7" t="str">
        <f t="shared" si="169"/>
        <v>空</v>
      </c>
      <c r="I2631" s="23"/>
      <c r="J2631" s="21"/>
      <c r="K2631" s="7"/>
      <c r="L2631" s="7"/>
      <c r="M2631" s="9"/>
      <c r="N2631" s="68"/>
      <c r="O2631" s="18" t="e">
        <f t="shared" ca="1" si="167"/>
        <v>#VALUE!</v>
      </c>
      <c r="P2631" s="80"/>
      <c r="Q2631" s="80"/>
      <c r="R2631" s="80"/>
      <c r="S2631" s="80"/>
    </row>
    <row r="2632" spans="1:19">
      <c r="A2632" s="34">
        <v>2681</v>
      </c>
      <c r="B2632" s="7"/>
      <c r="C2632" s="7"/>
      <c r="D2632" s="7" t="str">
        <f t="shared" si="170"/>
        <v/>
      </c>
      <c r="E2632" s="7"/>
      <c r="F2632" s="19" t="str">
        <f t="shared" si="168"/>
        <v/>
      </c>
      <c r="G2632" s="39"/>
      <c r="H2632" s="7" t="str">
        <f t="shared" si="169"/>
        <v>空</v>
      </c>
      <c r="I2632" s="23"/>
      <c r="J2632" s="21"/>
      <c r="K2632" s="7"/>
      <c r="L2632" s="7"/>
      <c r="M2632" s="9"/>
      <c r="N2632" s="68"/>
      <c r="O2632" s="18" t="e">
        <f t="shared" ca="1" si="167"/>
        <v>#VALUE!</v>
      </c>
      <c r="P2632" s="80"/>
      <c r="Q2632" s="80"/>
      <c r="R2632" s="80"/>
      <c r="S2632" s="80"/>
    </row>
    <row r="2633" spans="1:19">
      <c r="A2633" s="34">
        <v>2682</v>
      </c>
      <c r="B2633" s="7"/>
      <c r="C2633" s="7"/>
      <c r="D2633" s="7" t="str">
        <f t="shared" si="170"/>
        <v/>
      </c>
      <c r="E2633" s="7"/>
      <c r="F2633" s="19" t="str">
        <f t="shared" si="168"/>
        <v/>
      </c>
      <c r="G2633" s="39"/>
      <c r="H2633" s="7" t="str">
        <f t="shared" si="169"/>
        <v>空</v>
      </c>
      <c r="I2633" s="23"/>
      <c r="J2633" s="21"/>
      <c r="K2633" s="7"/>
      <c r="L2633" s="7"/>
      <c r="M2633" s="9"/>
      <c r="N2633" s="68"/>
      <c r="O2633" s="18" t="e">
        <f t="shared" ca="1" si="167"/>
        <v>#VALUE!</v>
      </c>
      <c r="P2633" s="80"/>
      <c r="Q2633" s="80"/>
      <c r="R2633" s="80"/>
      <c r="S2633" s="80"/>
    </row>
    <row r="2634" spans="1:19">
      <c r="A2634" s="34">
        <v>2683</v>
      </c>
      <c r="B2634" s="7"/>
      <c r="C2634" s="7"/>
      <c r="D2634" s="7" t="str">
        <f t="shared" si="170"/>
        <v/>
      </c>
      <c r="E2634" s="7"/>
      <c r="F2634" s="19" t="str">
        <f t="shared" si="168"/>
        <v/>
      </c>
      <c r="G2634" s="39"/>
      <c r="H2634" s="7" t="str">
        <f t="shared" si="169"/>
        <v>空</v>
      </c>
      <c r="I2634" s="23"/>
      <c r="J2634" s="21"/>
      <c r="K2634" s="7"/>
      <c r="L2634" s="7"/>
      <c r="M2634" s="9"/>
      <c r="N2634" s="68"/>
      <c r="O2634" s="18" t="e">
        <f t="shared" ca="1" si="167"/>
        <v>#VALUE!</v>
      </c>
      <c r="P2634" s="80"/>
      <c r="Q2634" s="80"/>
      <c r="R2634" s="80"/>
      <c r="S2634" s="80"/>
    </row>
    <row r="2635" spans="1:19">
      <c r="A2635" s="34">
        <v>2684</v>
      </c>
      <c r="B2635" s="7"/>
      <c r="C2635" s="7"/>
      <c r="D2635" s="7" t="str">
        <f t="shared" si="170"/>
        <v/>
      </c>
      <c r="E2635" s="7"/>
      <c r="F2635" s="19" t="str">
        <f t="shared" si="168"/>
        <v/>
      </c>
      <c r="G2635" s="39"/>
      <c r="H2635" s="7" t="str">
        <f t="shared" si="169"/>
        <v>空</v>
      </c>
      <c r="I2635" s="23"/>
      <c r="J2635" s="21"/>
      <c r="K2635" s="7"/>
      <c r="L2635" s="7"/>
      <c r="M2635" s="9"/>
      <c r="N2635" s="68"/>
      <c r="O2635" s="18" t="e">
        <f t="shared" ca="1" si="167"/>
        <v>#VALUE!</v>
      </c>
      <c r="P2635" s="80"/>
      <c r="Q2635" s="80"/>
      <c r="R2635" s="80"/>
      <c r="S2635" s="80"/>
    </row>
    <row r="2636" spans="1:19">
      <c r="A2636" s="34">
        <v>2685</v>
      </c>
      <c r="B2636" s="7"/>
      <c r="C2636" s="7"/>
      <c r="D2636" s="7" t="str">
        <f t="shared" si="170"/>
        <v/>
      </c>
      <c r="E2636" s="7"/>
      <c r="F2636" s="19" t="str">
        <f t="shared" si="168"/>
        <v/>
      </c>
      <c r="G2636" s="39"/>
      <c r="H2636" s="7" t="str">
        <f t="shared" si="169"/>
        <v>空</v>
      </c>
      <c r="I2636" s="23"/>
      <c r="J2636" s="21"/>
      <c r="K2636" s="7"/>
      <c r="L2636" s="7"/>
      <c r="M2636" s="9"/>
      <c r="N2636" s="68"/>
      <c r="O2636" s="18" t="e">
        <f t="shared" ca="1" si="167"/>
        <v>#VALUE!</v>
      </c>
      <c r="P2636" s="80"/>
      <c r="Q2636" s="80"/>
      <c r="R2636" s="80"/>
      <c r="S2636" s="80"/>
    </row>
    <row r="2637" spans="1:19">
      <c r="A2637" s="34">
        <v>2686</v>
      </c>
      <c r="B2637" s="7"/>
      <c r="C2637" s="7"/>
      <c r="D2637" s="7" t="str">
        <f t="shared" si="170"/>
        <v/>
      </c>
      <c r="E2637" s="7"/>
      <c r="F2637" s="19" t="str">
        <f t="shared" si="168"/>
        <v/>
      </c>
      <c r="G2637" s="39"/>
      <c r="H2637" s="7" t="str">
        <f t="shared" si="169"/>
        <v>空</v>
      </c>
      <c r="I2637" s="23"/>
      <c r="J2637" s="21"/>
      <c r="K2637" s="7"/>
      <c r="L2637" s="7"/>
      <c r="M2637" s="9"/>
      <c r="N2637" s="68"/>
      <c r="O2637" s="18" t="e">
        <f t="shared" ca="1" si="167"/>
        <v>#VALUE!</v>
      </c>
      <c r="P2637" s="80"/>
      <c r="Q2637" s="80"/>
      <c r="R2637" s="80"/>
      <c r="S2637" s="80"/>
    </row>
    <row r="2638" spans="1:19">
      <c r="A2638" s="34">
        <v>2687</v>
      </c>
      <c r="B2638" s="7"/>
      <c r="C2638" s="7"/>
      <c r="D2638" s="7" t="str">
        <f t="shared" si="170"/>
        <v/>
      </c>
      <c r="E2638" s="7"/>
      <c r="F2638" s="19" t="str">
        <f t="shared" si="168"/>
        <v/>
      </c>
      <c r="G2638" s="39"/>
      <c r="H2638" s="7" t="str">
        <f t="shared" si="169"/>
        <v>空</v>
      </c>
      <c r="I2638" s="23"/>
      <c r="J2638" s="21"/>
      <c r="K2638" s="7"/>
      <c r="L2638" s="7"/>
      <c r="M2638" s="9"/>
      <c r="N2638" s="68"/>
      <c r="O2638" s="18" t="e">
        <f t="shared" ca="1" si="167"/>
        <v>#VALUE!</v>
      </c>
      <c r="P2638" s="80"/>
      <c r="Q2638" s="80"/>
      <c r="R2638" s="80"/>
      <c r="S2638" s="80"/>
    </row>
    <row r="2639" spans="1:19">
      <c r="A2639" s="34">
        <v>2688</v>
      </c>
      <c r="B2639" s="7"/>
      <c r="C2639" s="7"/>
      <c r="D2639" s="7" t="str">
        <f t="shared" si="170"/>
        <v/>
      </c>
      <c r="E2639" s="7"/>
      <c r="F2639" s="19" t="str">
        <f t="shared" si="168"/>
        <v/>
      </c>
      <c r="G2639" s="39"/>
      <c r="H2639" s="7" t="str">
        <f t="shared" si="169"/>
        <v>空</v>
      </c>
      <c r="I2639" s="23"/>
      <c r="J2639" s="21"/>
      <c r="K2639" s="7"/>
      <c r="L2639" s="7"/>
      <c r="M2639" s="9"/>
      <c r="N2639" s="68"/>
      <c r="O2639" s="18" t="e">
        <f t="shared" ca="1" si="167"/>
        <v>#VALUE!</v>
      </c>
      <c r="P2639" s="80"/>
      <c r="Q2639" s="80"/>
      <c r="R2639" s="80"/>
      <c r="S2639" s="80"/>
    </row>
    <row r="2640" spans="1:19">
      <c r="A2640" s="34">
        <v>2689</v>
      </c>
      <c r="B2640" s="7"/>
      <c r="C2640" s="7"/>
      <c r="D2640" s="7" t="str">
        <f t="shared" si="170"/>
        <v/>
      </c>
      <c r="E2640" s="7"/>
      <c r="F2640" s="19" t="str">
        <f t="shared" si="168"/>
        <v/>
      </c>
      <c r="G2640" s="39"/>
      <c r="H2640" s="7" t="str">
        <f t="shared" si="169"/>
        <v>空</v>
      </c>
      <c r="I2640" s="23"/>
      <c r="J2640" s="21"/>
      <c r="K2640" s="7"/>
      <c r="L2640" s="7"/>
      <c r="M2640" s="9"/>
      <c r="N2640" s="68"/>
      <c r="O2640" s="18" t="e">
        <f t="shared" ca="1" si="167"/>
        <v>#VALUE!</v>
      </c>
      <c r="P2640" s="80"/>
      <c r="Q2640" s="80"/>
      <c r="R2640" s="80"/>
      <c r="S2640" s="80"/>
    </row>
    <row r="2641" spans="1:19">
      <c r="A2641" s="34">
        <v>2690</v>
      </c>
      <c r="B2641" s="7"/>
      <c r="C2641" s="7"/>
      <c r="D2641" s="7" t="str">
        <f t="shared" si="170"/>
        <v/>
      </c>
      <c r="E2641" s="7"/>
      <c r="F2641" s="19" t="str">
        <f t="shared" si="168"/>
        <v/>
      </c>
      <c r="G2641" s="39"/>
      <c r="H2641" s="7" t="str">
        <f t="shared" si="169"/>
        <v>空</v>
      </c>
      <c r="I2641" s="23"/>
      <c r="J2641" s="21"/>
      <c r="K2641" s="7"/>
      <c r="L2641" s="7"/>
      <c r="M2641" s="9"/>
      <c r="N2641" s="68"/>
      <c r="O2641" s="18" t="e">
        <f t="shared" ca="1" si="167"/>
        <v>#VALUE!</v>
      </c>
      <c r="P2641" s="80"/>
      <c r="Q2641" s="80"/>
      <c r="R2641" s="80"/>
      <c r="S2641" s="80"/>
    </row>
    <row r="2642" spans="1:19">
      <c r="A2642" s="34">
        <v>2691</v>
      </c>
      <c r="B2642" s="7"/>
      <c r="C2642" s="7"/>
      <c r="D2642" s="7" t="str">
        <f t="shared" si="170"/>
        <v/>
      </c>
      <c r="E2642" s="7"/>
      <c r="F2642" s="19" t="str">
        <f t="shared" si="168"/>
        <v/>
      </c>
      <c r="G2642" s="39"/>
      <c r="H2642" s="7" t="str">
        <f t="shared" si="169"/>
        <v>空</v>
      </c>
      <c r="I2642" s="23"/>
      <c r="J2642" s="21"/>
      <c r="K2642" s="7"/>
      <c r="L2642" s="7"/>
      <c r="M2642" s="9"/>
      <c r="N2642" s="68"/>
      <c r="O2642" s="18" t="e">
        <f t="shared" ref="O2642:O2705" ca="1" si="171">IF(ISNONTEXT(J2642),DATEDIF(F2642,TODAY(),"d")&amp;"天","出场")</f>
        <v>#VALUE!</v>
      </c>
      <c r="P2642" s="80"/>
      <c r="Q2642" s="80"/>
      <c r="R2642" s="80"/>
      <c r="S2642" s="80"/>
    </row>
    <row r="2643" spans="1:19">
      <c r="A2643" s="34">
        <v>2692</v>
      </c>
      <c r="B2643" s="7"/>
      <c r="C2643" s="7"/>
      <c r="D2643" s="7" t="str">
        <f t="shared" si="170"/>
        <v/>
      </c>
      <c r="E2643" s="7"/>
      <c r="F2643" s="19" t="str">
        <f t="shared" si="168"/>
        <v/>
      </c>
      <c r="G2643" s="39"/>
      <c r="H2643" s="7" t="str">
        <f t="shared" si="169"/>
        <v>空</v>
      </c>
      <c r="I2643" s="23"/>
      <c r="J2643" s="21"/>
      <c r="K2643" s="7"/>
      <c r="L2643" s="7"/>
      <c r="M2643" s="9"/>
      <c r="N2643" s="68"/>
      <c r="O2643" s="18" t="e">
        <f t="shared" ca="1" si="171"/>
        <v>#VALUE!</v>
      </c>
      <c r="P2643" s="80"/>
      <c r="Q2643" s="80"/>
      <c r="R2643" s="80"/>
      <c r="S2643" s="80"/>
    </row>
    <row r="2644" spans="1:19">
      <c r="A2644" s="34">
        <v>2693</v>
      </c>
      <c r="B2644" s="7"/>
      <c r="C2644" s="7"/>
      <c r="D2644" s="7" t="str">
        <f t="shared" si="170"/>
        <v/>
      </c>
      <c r="E2644" s="7"/>
      <c r="F2644" s="19" t="str">
        <f t="shared" si="168"/>
        <v/>
      </c>
      <c r="G2644" s="39"/>
      <c r="H2644" s="7" t="str">
        <f t="shared" si="169"/>
        <v>空</v>
      </c>
      <c r="I2644" s="23"/>
      <c r="J2644" s="21"/>
      <c r="K2644" s="7"/>
      <c r="L2644" s="7"/>
      <c r="M2644" s="9"/>
      <c r="N2644" s="68"/>
      <c r="O2644" s="18" t="e">
        <f t="shared" ca="1" si="171"/>
        <v>#VALUE!</v>
      </c>
      <c r="P2644" s="80"/>
      <c r="Q2644" s="80"/>
      <c r="R2644" s="80"/>
      <c r="S2644" s="80"/>
    </row>
    <row r="2645" spans="1:19">
      <c r="A2645" s="34">
        <v>2694</v>
      </c>
      <c r="B2645" s="7"/>
      <c r="C2645" s="7"/>
      <c r="D2645" s="7" t="str">
        <f t="shared" si="170"/>
        <v/>
      </c>
      <c r="E2645" s="7"/>
      <c r="F2645" s="19" t="str">
        <f t="shared" si="168"/>
        <v/>
      </c>
      <c r="G2645" s="39"/>
      <c r="H2645" s="7" t="str">
        <f t="shared" si="169"/>
        <v>空</v>
      </c>
      <c r="I2645" s="23"/>
      <c r="J2645" s="21"/>
      <c r="K2645" s="7"/>
      <c r="L2645" s="7"/>
      <c r="M2645" s="9"/>
      <c r="N2645" s="68"/>
      <c r="O2645" s="18" t="e">
        <f t="shared" ca="1" si="171"/>
        <v>#VALUE!</v>
      </c>
      <c r="P2645" s="80"/>
      <c r="Q2645" s="80"/>
      <c r="R2645" s="80"/>
      <c r="S2645" s="80"/>
    </row>
    <row r="2646" spans="1:19">
      <c r="A2646" s="34">
        <v>2695</v>
      </c>
      <c r="B2646" s="7"/>
      <c r="C2646" s="7"/>
      <c r="D2646" s="7" t="str">
        <f t="shared" si="170"/>
        <v/>
      </c>
      <c r="E2646" s="7"/>
      <c r="F2646" s="19" t="str">
        <f t="shared" si="168"/>
        <v/>
      </c>
      <c r="G2646" s="39"/>
      <c r="H2646" s="7" t="str">
        <f t="shared" si="169"/>
        <v>空</v>
      </c>
      <c r="I2646" s="23"/>
      <c r="J2646" s="21"/>
      <c r="K2646" s="7"/>
      <c r="L2646" s="7"/>
      <c r="M2646" s="9"/>
      <c r="N2646" s="68"/>
      <c r="O2646" s="18" t="e">
        <f t="shared" ca="1" si="171"/>
        <v>#VALUE!</v>
      </c>
      <c r="P2646" s="80"/>
      <c r="Q2646" s="80"/>
      <c r="R2646" s="80"/>
      <c r="S2646" s="80"/>
    </row>
    <row r="2647" spans="1:19">
      <c r="A2647" s="34">
        <v>2696</v>
      </c>
      <c r="B2647" s="7"/>
      <c r="C2647" s="7"/>
      <c r="D2647" s="7" t="str">
        <f t="shared" si="170"/>
        <v/>
      </c>
      <c r="E2647" s="7"/>
      <c r="F2647" s="19" t="str">
        <f t="shared" ref="F2647:F2710" si="172">IF(ISNONTEXT(B2647),"","请输入日期")</f>
        <v/>
      </c>
      <c r="G2647" s="39"/>
      <c r="H2647" s="7" t="str">
        <f t="shared" si="169"/>
        <v>空</v>
      </c>
      <c r="I2647" s="23"/>
      <c r="J2647" s="21"/>
      <c r="K2647" s="7"/>
      <c r="L2647" s="7"/>
      <c r="M2647" s="9"/>
      <c r="N2647" s="68"/>
      <c r="O2647" s="18" t="e">
        <f t="shared" ca="1" si="171"/>
        <v>#VALUE!</v>
      </c>
      <c r="P2647" s="80"/>
      <c r="Q2647" s="80"/>
      <c r="R2647" s="80"/>
      <c r="S2647" s="80"/>
    </row>
    <row r="2648" spans="1:19">
      <c r="A2648" s="34">
        <v>2697</v>
      </c>
      <c r="B2648" s="7"/>
      <c r="C2648" s="7"/>
      <c r="D2648" s="7" t="str">
        <f t="shared" si="170"/>
        <v/>
      </c>
      <c r="E2648" s="7"/>
      <c r="F2648" s="19" t="str">
        <f t="shared" si="172"/>
        <v/>
      </c>
      <c r="G2648" s="39"/>
      <c r="H2648" s="7" t="str">
        <f t="shared" si="169"/>
        <v>空</v>
      </c>
      <c r="I2648" s="23"/>
      <c r="J2648" s="21"/>
      <c r="K2648" s="7"/>
      <c r="L2648" s="7"/>
      <c r="M2648" s="9"/>
      <c r="N2648" s="68"/>
      <c r="O2648" s="18" t="e">
        <f t="shared" ca="1" si="171"/>
        <v>#VALUE!</v>
      </c>
      <c r="P2648" s="80"/>
      <c r="Q2648" s="80"/>
      <c r="R2648" s="80"/>
      <c r="S2648" s="80"/>
    </row>
    <row r="2649" spans="1:19">
      <c r="A2649" s="34">
        <v>2698</v>
      </c>
      <c r="B2649" s="7"/>
      <c r="C2649" s="7"/>
      <c r="D2649" s="7" t="str">
        <f t="shared" si="170"/>
        <v/>
      </c>
      <c r="E2649" s="7"/>
      <c r="F2649" s="19" t="str">
        <f t="shared" si="172"/>
        <v/>
      </c>
      <c r="G2649" s="39"/>
      <c r="H2649" s="7" t="str">
        <f t="shared" si="169"/>
        <v>空</v>
      </c>
      <c r="I2649" s="23"/>
      <c r="J2649" s="21"/>
      <c r="K2649" s="7"/>
      <c r="L2649" s="7"/>
      <c r="M2649" s="9"/>
      <c r="N2649" s="68"/>
      <c r="O2649" s="18" t="e">
        <f t="shared" ca="1" si="171"/>
        <v>#VALUE!</v>
      </c>
      <c r="P2649" s="80"/>
      <c r="Q2649" s="80"/>
      <c r="R2649" s="80"/>
      <c r="S2649" s="80"/>
    </row>
    <row r="2650" spans="1:19">
      <c r="A2650" s="34">
        <v>2699</v>
      </c>
      <c r="B2650" s="7"/>
      <c r="C2650" s="7"/>
      <c r="D2650" s="7" t="str">
        <f t="shared" si="170"/>
        <v/>
      </c>
      <c r="E2650" s="7"/>
      <c r="F2650" s="19" t="str">
        <f t="shared" si="172"/>
        <v/>
      </c>
      <c r="G2650" s="39"/>
      <c r="H2650" s="7" t="str">
        <f t="shared" si="169"/>
        <v>空</v>
      </c>
      <c r="I2650" s="23"/>
      <c r="J2650" s="21"/>
      <c r="K2650" s="7"/>
      <c r="L2650" s="7"/>
      <c r="M2650" s="9"/>
      <c r="N2650" s="68"/>
      <c r="O2650" s="18" t="e">
        <f t="shared" ca="1" si="171"/>
        <v>#VALUE!</v>
      </c>
      <c r="P2650" s="80"/>
      <c r="Q2650" s="80"/>
      <c r="R2650" s="80"/>
      <c r="S2650" s="80"/>
    </row>
    <row r="2651" spans="1:19">
      <c r="A2651" s="34">
        <v>2700</v>
      </c>
      <c r="B2651" s="7"/>
      <c r="C2651" s="7"/>
      <c r="D2651" s="7" t="str">
        <f t="shared" si="170"/>
        <v/>
      </c>
      <c r="E2651" s="7"/>
      <c r="F2651" s="19" t="str">
        <f t="shared" si="172"/>
        <v/>
      </c>
      <c r="G2651" s="39"/>
      <c r="H2651" s="7" t="str">
        <f t="shared" si="169"/>
        <v>空</v>
      </c>
      <c r="I2651" s="23"/>
      <c r="J2651" s="21"/>
      <c r="K2651" s="7"/>
      <c r="L2651" s="7"/>
      <c r="M2651" s="9"/>
      <c r="N2651" s="68"/>
      <c r="O2651" s="18" t="e">
        <f t="shared" ca="1" si="171"/>
        <v>#VALUE!</v>
      </c>
      <c r="P2651" s="80"/>
      <c r="Q2651" s="80"/>
      <c r="R2651" s="80"/>
      <c r="S2651" s="80"/>
    </row>
    <row r="2652" spans="1:19">
      <c r="A2652" s="34">
        <v>2701</v>
      </c>
      <c r="B2652" s="7"/>
      <c r="C2652" s="7"/>
      <c r="D2652" s="7" t="str">
        <f t="shared" si="170"/>
        <v/>
      </c>
      <c r="E2652" s="7"/>
      <c r="F2652" s="19" t="str">
        <f t="shared" si="172"/>
        <v/>
      </c>
      <c r="G2652" s="39"/>
      <c r="H2652" s="7" t="str">
        <f t="shared" si="169"/>
        <v>空</v>
      </c>
      <c r="I2652" s="23"/>
      <c r="J2652" s="21"/>
      <c r="K2652" s="7"/>
      <c r="L2652" s="7"/>
      <c r="M2652" s="9"/>
      <c r="N2652" s="68"/>
      <c r="O2652" s="18" t="e">
        <f t="shared" ca="1" si="171"/>
        <v>#VALUE!</v>
      </c>
      <c r="P2652" s="80"/>
      <c r="Q2652" s="80"/>
      <c r="R2652" s="80"/>
      <c r="S2652" s="80"/>
    </row>
    <row r="2653" spans="1:19">
      <c r="A2653" s="34">
        <v>2702</v>
      </c>
      <c r="B2653" s="7"/>
      <c r="C2653" s="7"/>
      <c r="D2653" s="7" t="str">
        <f t="shared" si="170"/>
        <v/>
      </c>
      <c r="E2653" s="7"/>
      <c r="F2653" s="19" t="str">
        <f t="shared" si="172"/>
        <v/>
      </c>
      <c r="G2653" s="39"/>
      <c r="H2653" s="7" t="str">
        <f t="shared" si="169"/>
        <v>空</v>
      </c>
      <c r="I2653" s="23"/>
      <c r="J2653" s="21"/>
      <c r="K2653" s="7"/>
      <c r="L2653" s="7"/>
      <c r="M2653" s="9"/>
      <c r="N2653" s="68"/>
      <c r="O2653" s="18" t="e">
        <f t="shared" ca="1" si="171"/>
        <v>#VALUE!</v>
      </c>
      <c r="P2653" s="80"/>
      <c r="Q2653" s="80"/>
      <c r="R2653" s="80"/>
      <c r="S2653" s="80"/>
    </row>
    <row r="2654" spans="1:19">
      <c r="A2654" s="34">
        <v>2703</v>
      </c>
      <c r="B2654" s="7"/>
      <c r="C2654" s="7"/>
      <c r="D2654" s="7" t="str">
        <f t="shared" si="170"/>
        <v/>
      </c>
      <c r="E2654" s="7"/>
      <c r="F2654" s="19" t="str">
        <f t="shared" si="172"/>
        <v/>
      </c>
      <c r="G2654" s="39"/>
      <c r="H2654" s="7" t="str">
        <f t="shared" si="169"/>
        <v>空</v>
      </c>
      <c r="I2654" s="23"/>
      <c r="J2654" s="21"/>
      <c r="K2654" s="7"/>
      <c r="L2654" s="7"/>
      <c r="M2654" s="9"/>
      <c r="N2654" s="68"/>
      <c r="O2654" s="18" t="e">
        <f t="shared" ca="1" si="171"/>
        <v>#VALUE!</v>
      </c>
      <c r="P2654" s="80"/>
      <c r="Q2654" s="80"/>
      <c r="R2654" s="80"/>
      <c r="S2654" s="80"/>
    </row>
    <row r="2655" spans="1:19">
      <c r="A2655" s="34">
        <v>2704</v>
      </c>
      <c r="B2655" s="7"/>
      <c r="C2655" s="7"/>
      <c r="D2655" s="7" t="str">
        <f t="shared" si="170"/>
        <v/>
      </c>
      <c r="E2655" s="7"/>
      <c r="F2655" s="19" t="str">
        <f t="shared" si="172"/>
        <v/>
      </c>
      <c r="G2655" s="39"/>
      <c r="H2655" s="7" t="str">
        <f t="shared" si="169"/>
        <v>空</v>
      </c>
      <c r="I2655" s="23"/>
      <c r="J2655" s="21"/>
      <c r="K2655" s="7"/>
      <c r="L2655" s="7"/>
      <c r="M2655" s="9"/>
      <c r="N2655" s="68"/>
      <c r="O2655" s="18" t="e">
        <f t="shared" ca="1" si="171"/>
        <v>#VALUE!</v>
      </c>
      <c r="P2655" s="80"/>
      <c r="Q2655" s="80"/>
      <c r="R2655" s="80"/>
      <c r="S2655" s="80"/>
    </row>
    <row r="2656" spans="1:19">
      <c r="A2656" s="34">
        <v>2705</v>
      </c>
      <c r="B2656" s="7"/>
      <c r="C2656" s="7"/>
      <c r="D2656" s="7" t="str">
        <f t="shared" si="170"/>
        <v/>
      </c>
      <c r="E2656" s="7"/>
      <c r="F2656" s="19" t="str">
        <f t="shared" si="172"/>
        <v/>
      </c>
      <c r="G2656" s="39"/>
      <c r="H2656" s="7" t="str">
        <f t="shared" si="169"/>
        <v>空</v>
      </c>
      <c r="I2656" s="23"/>
      <c r="J2656" s="21"/>
      <c r="K2656" s="7"/>
      <c r="L2656" s="7"/>
      <c r="M2656" s="9"/>
      <c r="N2656" s="68"/>
      <c r="O2656" s="18" t="e">
        <f t="shared" ca="1" si="171"/>
        <v>#VALUE!</v>
      </c>
      <c r="P2656" s="80"/>
      <c r="Q2656" s="80"/>
      <c r="R2656" s="80"/>
      <c r="S2656" s="80"/>
    </row>
    <row r="2657" spans="1:19">
      <c r="A2657" s="34">
        <v>2706</v>
      </c>
      <c r="B2657" s="7"/>
      <c r="C2657" s="7"/>
      <c r="D2657" s="7" t="str">
        <f t="shared" si="170"/>
        <v/>
      </c>
      <c r="E2657" s="7"/>
      <c r="F2657" s="19" t="str">
        <f t="shared" si="172"/>
        <v/>
      </c>
      <c r="G2657" s="39"/>
      <c r="H2657" s="7" t="str">
        <f t="shared" si="169"/>
        <v>空</v>
      </c>
      <c r="I2657" s="23"/>
      <c r="J2657" s="21"/>
      <c r="K2657" s="7"/>
      <c r="L2657" s="7"/>
      <c r="M2657" s="9"/>
      <c r="N2657" s="68"/>
      <c r="O2657" s="18" t="e">
        <f t="shared" ca="1" si="171"/>
        <v>#VALUE!</v>
      </c>
      <c r="P2657" s="80"/>
      <c r="Q2657" s="80"/>
      <c r="R2657" s="80"/>
      <c r="S2657" s="80"/>
    </row>
    <row r="2658" spans="1:19">
      <c r="A2658" s="34">
        <v>2707</v>
      </c>
      <c r="B2658" s="7"/>
      <c r="C2658" s="7"/>
      <c r="D2658" s="7" t="str">
        <f t="shared" si="170"/>
        <v/>
      </c>
      <c r="E2658" s="7"/>
      <c r="F2658" s="19" t="str">
        <f t="shared" si="172"/>
        <v/>
      </c>
      <c r="G2658" s="39"/>
      <c r="H2658" s="7" t="str">
        <f t="shared" si="169"/>
        <v>空</v>
      </c>
      <c r="I2658" s="23"/>
      <c r="J2658" s="21"/>
      <c r="K2658" s="7"/>
      <c r="L2658" s="7"/>
      <c r="M2658" s="9"/>
      <c r="N2658" s="68"/>
      <c r="O2658" s="18" t="e">
        <f t="shared" ca="1" si="171"/>
        <v>#VALUE!</v>
      </c>
      <c r="P2658" s="80"/>
      <c r="Q2658" s="80"/>
      <c r="R2658" s="80"/>
      <c r="S2658" s="80"/>
    </row>
    <row r="2659" spans="1:19">
      <c r="A2659" s="34">
        <v>2708</v>
      </c>
      <c r="B2659" s="7"/>
      <c r="C2659" s="7"/>
      <c r="D2659" s="7" t="str">
        <f t="shared" si="170"/>
        <v/>
      </c>
      <c r="E2659" s="7"/>
      <c r="F2659" s="19" t="str">
        <f t="shared" si="172"/>
        <v/>
      </c>
      <c r="G2659" s="39"/>
      <c r="H2659" s="7" t="str">
        <f t="shared" si="169"/>
        <v>空</v>
      </c>
      <c r="I2659" s="23"/>
      <c r="J2659" s="21"/>
      <c r="K2659" s="7"/>
      <c r="L2659" s="7"/>
      <c r="M2659" s="9"/>
      <c r="N2659" s="68"/>
      <c r="O2659" s="18" t="e">
        <f t="shared" ca="1" si="171"/>
        <v>#VALUE!</v>
      </c>
      <c r="P2659" s="80"/>
      <c r="Q2659" s="80"/>
      <c r="R2659" s="80"/>
      <c r="S2659" s="80"/>
    </row>
    <row r="2660" spans="1:19">
      <c r="A2660" s="34">
        <v>2709</v>
      </c>
      <c r="B2660" s="7"/>
      <c r="C2660" s="7"/>
      <c r="D2660" s="7" t="str">
        <f t="shared" si="170"/>
        <v/>
      </c>
      <c r="E2660" s="7"/>
      <c r="F2660" s="19" t="str">
        <f t="shared" si="172"/>
        <v/>
      </c>
      <c r="G2660" s="39"/>
      <c r="H2660" s="7" t="str">
        <f t="shared" si="169"/>
        <v>空</v>
      </c>
      <c r="I2660" s="23"/>
      <c r="J2660" s="21"/>
      <c r="K2660" s="7"/>
      <c r="L2660" s="7"/>
      <c r="M2660" s="9"/>
      <c r="N2660" s="68"/>
      <c r="O2660" s="18" t="e">
        <f t="shared" ca="1" si="171"/>
        <v>#VALUE!</v>
      </c>
      <c r="P2660" s="80"/>
      <c r="Q2660" s="80"/>
      <c r="R2660" s="80"/>
      <c r="S2660" s="80"/>
    </row>
    <row r="2661" spans="1:19">
      <c r="A2661" s="34">
        <v>2710</v>
      </c>
      <c r="B2661" s="7"/>
      <c r="C2661" s="7"/>
      <c r="D2661" s="7" t="str">
        <f t="shared" si="170"/>
        <v/>
      </c>
      <c r="E2661" s="7"/>
      <c r="F2661" s="19" t="str">
        <f t="shared" si="172"/>
        <v/>
      </c>
      <c r="G2661" s="39"/>
      <c r="H2661" s="7" t="str">
        <f t="shared" si="169"/>
        <v>空</v>
      </c>
      <c r="I2661" s="23"/>
      <c r="J2661" s="21"/>
      <c r="K2661" s="7"/>
      <c r="L2661" s="7"/>
      <c r="M2661" s="9"/>
      <c r="N2661" s="68"/>
      <c r="O2661" s="18" t="e">
        <f t="shared" ca="1" si="171"/>
        <v>#VALUE!</v>
      </c>
      <c r="P2661" s="80"/>
      <c r="Q2661" s="80"/>
      <c r="R2661" s="80"/>
      <c r="S2661" s="80"/>
    </row>
    <row r="2662" spans="1:19">
      <c r="A2662" s="34">
        <v>2711</v>
      </c>
      <c r="B2662" s="7"/>
      <c r="C2662" s="7"/>
      <c r="D2662" s="7" t="str">
        <f t="shared" si="170"/>
        <v/>
      </c>
      <c r="E2662" s="7"/>
      <c r="F2662" s="19" t="str">
        <f t="shared" si="172"/>
        <v/>
      </c>
      <c r="G2662" s="39"/>
      <c r="H2662" s="7" t="str">
        <f t="shared" si="169"/>
        <v>空</v>
      </c>
      <c r="I2662" s="23"/>
      <c r="J2662" s="21"/>
      <c r="K2662" s="7"/>
      <c r="L2662" s="7"/>
      <c r="M2662" s="9"/>
      <c r="N2662" s="68"/>
      <c r="O2662" s="18" t="e">
        <f t="shared" ca="1" si="171"/>
        <v>#VALUE!</v>
      </c>
      <c r="P2662" s="80"/>
      <c r="Q2662" s="80"/>
      <c r="R2662" s="80"/>
      <c r="S2662" s="80"/>
    </row>
    <row r="2663" spans="1:19">
      <c r="A2663" s="34">
        <v>2712</v>
      </c>
      <c r="B2663" s="7"/>
      <c r="C2663" s="7"/>
      <c r="D2663" s="7" t="str">
        <f t="shared" si="170"/>
        <v/>
      </c>
      <c r="E2663" s="7"/>
      <c r="F2663" s="19" t="str">
        <f t="shared" si="172"/>
        <v/>
      </c>
      <c r="G2663" s="39"/>
      <c r="H2663" s="7" t="str">
        <f t="shared" si="169"/>
        <v>空</v>
      </c>
      <c r="I2663" s="23"/>
      <c r="J2663" s="21"/>
      <c r="K2663" s="7"/>
      <c r="L2663" s="7"/>
      <c r="M2663" s="9"/>
      <c r="N2663" s="68"/>
      <c r="O2663" s="18" t="e">
        <f t="shared" ca="1" si="171"/>
        <v>#VALUE!</v>
      </c>
      <c r="P2663" s="80"/>
      <c r="Q2663" s="80"/>
      <c r="R2663" s="80"/>
      <c r="S2663" s="80"/>
    </row>
    <row r="2664" spans="1:19">
      <c r="A2664" s="34">
        <v>2713</v>
      </c>
      <c r="B2664" s="7"/>
      <c r="C2664" s="7"/>
      <c r="D2664" s="7" t="str">
        <f t="shared" si="170"/>
        <v/>
      </c>
      <c r="E2664" s="7"/>
      <c r="F2664" s="19" t="str">
        <f t="shared" si="172"/>
        <v/>
      </c>
      <c r="G2664" s="39"/>
      <c r="H2664" s="7" t="str">
        <f t="shared" si="169"/>
        <v>空</v>
      </c>
      <c r="I2664" s="23"/>
      <c r="J2664" s="21"/>
      <c r="K2664" s="7"/>
      <c r="L2664" s="7"/>
      <c r="M2664" s="9"/>
      <c r="N2664" s="68"/>
      <c r="O2664" s="18" t="e">
        <f t="shared" ca="1" si="171"/>
        <v>#VALUE!</v>
      </c>
      <c r="P2664" s="80"/>
      <c r="Q2664" s="80"/>
      <c r="R2664" s="80"/>
      <c r="S2664" s="80"/>
    </row>
    <row r="2665" spans="1:19">
      <c r="A2665" s="34">
        <v>2714</v>
      </c>
      <c r="B2665" s="7"/>
      <c r="C2665" s="7"/>
      <c r="D2665" s="7" t="str">
        <f t="shared" si="170"/>
        <v/>
      </c>
      <c r="E2665" s="7"/>
      <c r="F2665" s="19" t="str">
        <f t="shared" si="172"/>
        <v/>
      </c>
      <c r="G2665" s="39"/>
      <c r="H2665" s="7" t="str">
        <f t="shared" si="169"/>
        <v>空</v>
      </c>
      <c r="I2665" s="23"/>
      <c r="J2665" s="21"/>
      <c r="K2665" s="7"/>
      <c r="L2665" s="7"/>
      <c r="M2665" s="9"/>
      <c r="N2665" s="68"/>
      <c r="O2665" s="18" t="e">
        <f t="shared" ca="1" si="171"/>
        <v>#VALUE!</v>
      </c>
      <c r="P2665" s="80"/>
      <c r="Q2665" s="80"/>
      <c r="R2665" s="80"/>
      <c r="S2665" s="80"/>
    </row>
    <row r="2666" spans="1:19">
      <c r="A2666" s="34">
        <v>2715</v>
      </c>
      <c r="B2666" s="7"/>
      <c r="C2666" s="7"/>
      <c r="D2666" s="7" t="str">
        <f t="shared" si="170"/>
        <v/>
      </c>
      <c r="E2666" s="7"/>
      <c r="F2666" s="19" t="str">
        <f t="shared" si="172"/>
        <v/>
      </c>
      <c r="G2666" s="39"/>
      <c r="H2666" s="7" t="str">
        <f t="shared" si="169"/>
        <v>空</v>
      </c>
      <c r="I2666" s="23"/>
      <c r="J2666" s="21"/>
      <c r="K2666" s="7"/>
      <c r="L2666" s="7"/>
      <c r="M2666" s="9"/>
      <c r="N2666" s="68"/>
      <c r="O2666" s="18" t="e">
        <f t="shared" ca="1" si="171"/>
        <v>#VALUE!</v>
      </c>
      <c r="P2666" s="80"/>
      <c r="Q2666" s="80"/>
      <c r="R2666" s="80"/>
      <c r="S2666" s="80"/>
    </row>
    <row r="2667" spans="1:19">
      <c r="A2667" s="34">
        <v>2716</v>
      </c>
      <c r="B2667" s="7"/>
      <c r="C2667" s="7"/>
      <c r="D2667" s="7" t="str">
        <f t="shared" si="170"/>
        <v/>
      </c>
      <c r="E2667" s="7"/>
      <c r="F2667" s="19" t="str">
        <f t="shared" si="172"/>
        <v/>
      </c>
      <c r="G2667" s="39"/>
      <c r="H2667" s="7" t="str">
        <f t="shared" si="169"/>
        <v>空</v>
      </c>
      <c r="I2667" s="23"/>
      <c r="J2667" s="21"/>
      <c r="K2667" s="7"/>
      <c r="L2667" s="7"/>
      <c r="M2667" s="9"/>
      <c r="N2667" s="68"/>
      <c r="O2667" s="18" t="e">
        <f t="shared" ca="1" si="171"/>
        <v>#VALUE!</v>
      </c>
      <c r="P2667" s="80"/>
      <c r="Q2667" s="80"/>
      <c r="R2667" s="80"/>
      <c r="S2667" s="80"/>
    </row>
    <row r="2668" spans="1:19">
      <c r="A2668" s="34">
        <v>2717</v>
      </c>
      <c r="B2668" s="7"/>
      <c r="C2668" s="7"/>
      <c r="D2668" s="7" t="str">
        <f t="shared" si="170"/>
        <v/>
      </c>
      <c r="E2668" s="7"/>
      <c r="F2668" s="19" t="str">
        <f t="shared" si="172"/>
        <v/>
      </c>
      <c r="G2668" s="39"/>
      <c r="H2668" s="7" t="str">
        <f t="shared" si="169"/>
        <v>空</v>
      </c>
      <c r="I2668" s="23"/>
      <c r="J2668" s="21"/>
      <c r="K2668" s="7"/>
      <c r="L2668" s="7"/>
      <c r="M2668" s="9"/>
      <c r="N2668" s="68"/>
      <c r="O2668" s="18" t="e">
        <f t="shared" ca="1" si="171"/>
        <v>#VALUE!</v>
      </c>
      <c r="P2668" s="80"/>
      <c r="Q2668" s="80"/>
      <c r="R2668" s="80"/>
      <c r="S2668" s="80"/>
    </row>
    <row r="2669" spans="1:19">
      <c r="A2669" s="34">
        <v>2718</v>
      </c>
      <c r="B2669" s="7"/>
      <c r="C2669" s="7"/>
      <c r="D2669" s="7" t="str">
        <f t="shared" si="170"/>
        <v/>
      </c>
      <c r="E2669" s="7"/>
      <c r="F2669" s="19" t="str">
        <f t="shared" si="172"/>
        <v/>
      </c>
      <c r="G2669" s="39"/>
      <c r="H2669" s="7" t="str">
        <f t="shared" si="169"/>
        <v>空</v>
      </c>
      <c r="I2669" s="23"/>
      <c r="J2669" s="21"/>
      <c r="K2669" s="7"/>
      <c r="L2669" s="7"/>
      <c r="M2669" s="9"/>
      <c r="N2669" s="68"/>
      <c r="O2669" s="18" t="e">
        <f t="shared" ca="1" si="171"/>
        <v>#VALUE!</v>
      </c>
      <c r="P2669" s="80"/>
      <c r="Q2669" s="80"/>
      <c r="R2669" s="80"/>
      <c r="S2669" s="80"/>
    </row>
    <row r="2670" spans="1:19">
      <c r="A2670" s="34">
        <v>2719</v>
      </c>
      <c r="B2670" s="7"/>
      <c r="C2670" s="7"/>
      <c r="D2670" s="7" t="str">
        <f t="shared" si="170"/>
        <v/>
      </c>
      <c r="E2670" s="7"/>
      <c r="F2670" s="19" t="str">
        <f t="shared" si="172"/>
        <v/>
      </c>
      <c r="G2670" s="39"/>
      <c r="H2670" s="7" t="str">
        <f t="shared" si="169"/>
        <v>空</v>
      </c>
      <c r="I2670" s="23"/>
      <c r="J2670" s="21"/>
      <c r="K2670" s="7"/>
      <c r="L2670" s="7"/>
      <c r="M2670" s="9"/>
      <c r="N2670" s="68"/>
      <c r="O2670" s="18" t="e">
        <f t="shared" ca="1" si="171"/>
        <v>#VALUE!</v>
      </c>
      <c r="P2670" s="80"/>
      <c r="Q2670" s="80"/>
      <c r="R2670" s="80"/>
      <c r="S2670" s="80"/>
    </row>
    <row r="2671" spans="1:19">
      <c r="A2671" s="34">
        <v>2720</v>
      </c>
      <c r="B2671" s="7"/>
      <c r="C2671" s="7"/>
      <c r="D2671" s="7" t="str">
        <f t="shared" si="170"/>
        <v/>
      </c>
      <c r="E2671" s="7"/>
      <c r="F2671" s="19" t="str">
        <f t="shared" si="172"/>
        <v/>
      </c>
      <c r="G2671" s="39"/>
      <c r="H2671" s="7" t="str">
        <f t="shared" si="169"/>
        <v>空</v>
      </c>
      <c r="I2671" s="23"/>
      <c r="J2671" s="21"/>
      <c r="K2671" s="7"/>
      <c r="L2671" s="7"/>
      <c r="M2671" s="9"/>
      <c r="N2671" s="68"/>
      <c r="O2671" s="18" t="e">
        <f t="shared" ca="1" si="171"/>
        <v>#VALUE!</v>
      </c>
      <c r="P2671" s="80"/>
      <c r="Q2671" s="80"/>
      <c r="R2671" s="80"/>
      <c r="S2671" s="80"/>
    </row>
    <row r="2672" spans="1:19">
      <c r="A2672" s="34">
        <v>2721</v>
      </c>
      <c r="B2672" s="7"/>
      <c r="C2672" s="7"/>
      <c r="D2672" s="7" t="str">
        <f t="shared" si="170"/>
        <v/>
      </c>
      <c r="E2672" s="7"/>
      <c r="F2672" s="19" t="str">
        <f t="shared" si="172"/>
        <v/>
      </c>
      <c r="G2672" s="39"/>
      <c r="H2672" s="7" t="str">
        <f t="shared" si="169"/>
        <v>空</v>
      </c>
      <c r="I2672" s="23"/>
      <c r="J2672" s="21"/>
      <c r="K2672" s="7"/>
      <c r="L2672" s="7"/>
      <c r="M2672" s="9"/>
      <c r="N2672" s="68"/>
      <c r="O2672" s="18" t="e">
        <f t="shared" ca="1" si="171"/>
        <v>#VALUE!</v>
      </c>
      <c r="P2672" s="80"/>
      <c r="Q2672" s="80"/>
      <c r="R2672" s="80"/>
      <c r="S2672" s="80"/>
    </row>
    <row r="2673" spans="1:19">
      <c r="A2673" s="34">
        <v>2722</v>
      </c>
      <c r="B2673" s="7"/>
      <c r="C2673" s="7"/>
      <c r="D2673" s="7" t="str">
        <f t="shared" si="170"/>
        <v/>
      </c>
      <c r="E2673" s="7"/>
      <c r="F2673" s="19" t="str">
        <f t="shared" si="172"/>
        <v/>
      </c>
      <c r="G2673" s="39"/>
      <c r="H2673" s="7" t="str">
        <f t="shared" si="169"/>
        <v>空</v>
      </c>
      <c r="I2673" s="23"/>
      <c r="J2673" s="21"/>
      <c r="K2673" s="7"/>
      <c r="L2673" s="7"/>
      <c r="M2673" s="9"/>
      <c r="N2673" s="68"/>
      <c r="O2673" s="18" t="e">
        <f t="shared" ca="1" si="171"/>
        <v>#VALUE!</v>
      </c>
      <c r="P2673" s="80"/>
      <c r="Q2673" s="80"/>
      <c r="R2673" s="80"/>
      <c r="S2673" s="80"/>
    </row>
    <row r="2674" spans="1:19">
      <c r="A2674" s="34">
        <v>2723</v>
      </c>
      <c r="B2674" s="7"/>
      <c r="C2674" s="7"/>
      <c r="D2674" s="7" t="str">
        <f t="shared" si="170"/>
        <v/>
      </c>
      <c r="E2674" s="7"/>
      <c r="F2674" s="19" t="str">
        <f t="shared" si="172"/>
        <v/>
      </c>
      <c r="G2674" s="39"/>
      <c r="H2674" s="7" t="str">
        <f t="shared" si="169"/>
        <v>空</v>
      </c>
      <c r="I2674" s="23"/>
      <c r="J2674" s="21"/>
      <c r="K2674" s="7"/>
      <c r="L2674" s="7"/>
      <c r="M2674" s="9"/>
      <c r="N2674" s="68"/>
      <c r="O2674" s="18" t="e">
        <f t="shared" ca="1" si="171"/>
        <v>#VALUE!</v>
      </c>
      <c r="P2674" s="80"/>
      <c r="Q2674" s="80"/>
      <c r="R2674" s="80"/>
      <c r="S2674" s="80"/>
    </row>
    <row r="2675" spans="1:19">
      <c r="A2675" s="34">
        <v>2724</v>
      </c>
      <c r="B2675" s="7"/>
      <c r="C2675" s="7"/>
      <c r="D2675" s="7" t="str">
        <f t="shared" si="170"/>
        <v/>
      </c>
      <c r="E2675" s="7"/>
      <c r="F2675" s="19" t="str">
        <f t="shared" si="172"/>
        <v/>
      </c>
      <c r="G2675" s="39"/>
      <c r="H2675" s="7" t="str">
        <f t="shared" si="169"/>
        <v>空</v>
      </c>
      <c r="I2675" s="23"/>
      <c r="J2675" s="21"/>
      <c r="K2675" s="7"/>
      <c r="L2675" s="7"/>
      <c r="M2675" s="9"/>
      <c r="N2675" s="68"/>
      <c r="O2675" s="18" t="e">
        <f t="shared" ca="1" si="171"/>
        <v>#VALUE!</v>
      </c>
      <c r="P2675" s="80"/>
      <c r="Q2675" s="80"/>
      <c r="R2675" s="80"/>
      <c r="S2675" s="80"/>
    </row>
    <row r="2676" spans="1:19">
      <c r="A2676" s="34">
        <v>2725</v>
      </c>
      <c r="B2676" s="7"/>
      <c r="C2676" s="7"/>
      <c r="D2676" s="7" t="str">
        <f t="shared" si="170"/>
        <v/>
      </c>
      <c r="E2676" s="7"/>
      <c r="F2676" s="19" t="str">
        <f t="shared" si="172"/>
        <v/>
      </c>
      <c r="G2676" s="39"/>
      <c r="H2676" s="7" t="str">
        <f t="shared" si="169"/>
        <v>空</v>
      </c>
      <c r="I2676" s="23"/>
      <c r="J2676" s="21"/>
      <c r="K2676" s="7"/>
      <c r="L2676" s="7"/>
      <c r="M2676" s="9"/>
      <c r="N2676" s="68"/>
      <c r="O2676" s="18" t="e">
        <f t="shared" ca="1" si="171"/>
        <v>#VALUE!</v>
      </c>
      <c r="P2676" s="80"/>
      <c r="Q2676" s="80"/>
      <c r="R2676" s="80"/>
      <c r="S2676" s="80"/>
    </row>
    <row r="2677" spans="1:19">
      <c r="A2677" s="34">
        <v>2726</v>
      </c>
      <c r="B2677" s="7"/>
      <c r="C2677" s="7"/>
      <c r="D2677" s="7" t="str">
        <f t="shared" si="170"/>
        <v/>
      </c>
      <c r="E2677" s="7"/>
      <c r="F2677" s="19" t="str">
        <f t="shared" si="172"/>
        <v/>
      </c>
      <c r="G2677" s="39"/>
      <c r="H2677" s="7" t="str">
        <f t="shared" si="169"/>
        <v>空</v>
      </c>
      <c r="I2677" s="23"/>
      <c r="J2677" s="21"/>
      <c r="K2677" s="7"/>
      <c r="L2677" s="7"/>
      <c r="M2677" s="9"/>
      <c r="N2677" s="68"/>
      <c r="O2677" s="18" t="e">
        <f t="shared" ca="1" si="171"/>
        <v>#VALUE!</v>
      </c>
      <c r="P2677" s="80"/>
      <c r="Q2677" s="80"/>
      <c r="R2677" s="80"/>
      <c r="S2677" s="80"/>
    </row>
    <row r="2678" spans="1:19">
      <c r="A2678" s="34">
        <v>2727</v>
      </c>
      <c r="B2678" s="7"/>
      <c r="C2678" s="7"/>
      <c r="D2678" s="7" t="str">
        <f t="shared" si="170"/>
        <v/>
      </c>
      <c r="E2678" s="7"/>
      <c r="F2678" s="19" t="str">
        <f t="shared" si="172"/>
        <v/>
      </c>
      <c r="G2678" s="39"/>
      <c r="H2678" s="7" t="str">
        <f t="shared" si="169"/>
        <v>空</v>
      </c>
      <c r="I2678" s="23"/>
      <c r="J2678" s="21"/>
      <c r="K2678" s="7"/>
      <c r="L2678" s="7"/>
      <c r="M2678" s="9"/>
      <c r="N2678" s="68"/>
      <c r="O2678" s="18" t="e">
        <f t="shared" ca="1" si="171"/>
        <v>#VALUE!</v>
      </c>
      <c r="P2678" s="80"/>
      <c r="Q2678" s="80"/>
      <c r="R2678" s="80"/>
      <c r="S2678" s="80"/>
    </row>
    <row r="2679" spans="1:19">
      <c r="A2679" s="34">
        <v>2728</v>
      </c>
      <c r="B2679" s="7"/>
      <c r="C2679" s="7"/>
      <c r="D2679" s="7" t="str">
        <f t="shared" si="170"/>
        <v/>
      </c>
      <c r="E2679" s="7"/>
      <c r="F2679" s="19" t="str">
        <f t="shared" si="172"/>
        <v/>
      </c>
      <c r="G2679" s="39"/>
      <c r="H2679" s="7" t="str">
        <f t="shared" si="169"/>
        <v>空</v>
      </c>
      <c r="I2679" s="23"/>
      <c r="J2679" s="21"/>
      <c r="K2679" s="7"/>
      <c r="L2679" s="7"/>
      <c r="M2679" s="9"/>
      <c r="N2679" s="68"/>
      <c r="O2679" s="18" t="e">
        <f t="shared" ca="1" si="171"/>
        <v>#VALUE!</v>
      </c>
      <c r="P2679" s="80"/>
      <c r="Q2679" s="80"/>
      <c r="R2679" s="80"/>
      <c r="S2679" s="80"/>
    </row>
    <row r="2680" spans="1:19">
      <c r="A2680" s="34">
        <v>2729</v>
      </c>
      <c r="B2680" s="7"/>
      <c r="C2680" s="7"/>
      <c r="D2680" s="7" t="str">
        <f t="shared" si="170"/>
        <v/>
      </c>
      <c r="E2680" s="7"/>
      <c r="F2680" s="19" t="str">
        <f t="shared" si="172"/>
        <v/>
      </c>
      <c r="G2680" s="39"/>
      <c r="H2680" s="7" t="str">
        <f t="shared" si="169"/>
        <v>空</v>
      </c>
      <c r="I2680" s="23"/>
      <c r="J2680" s="21"/>
      <c r="K2680" s="7"/>
      <c r="L2680" s="7"/>
      <c r="M2680" s="9"/>
      <c r="N2680" s="68"/>
      <c r="O2680" s="18" t="e">
        <f t="shared" ca="1" si="171"/>
        <v>#VALUE!</v>
      </c>
      <c r="P2680" s="80"/>
      <c r="Q2680" s="80"/>
      <c r="R2680" s="80"/>
      <c r="S2680" s="80"/>
    </row>
    <row r="2681" spans="1:19">
      <c r="A2681" s="34">
        <v>2730</v>
      </c>
      <c r="B2681" s="7"/>
      <c r="C2681" s="7"/>
      <c r="D2681" s="7" t="str">
        <f t="shared" si="170"/>
        <v/>
      </c>
      <c r="E2681" s="7"/>
      <c r="F2681" s="19" t="str">
        <f t="shared" si="172"/>
        <v/>
      </c>
      <c r="G2681" s="39"/>
      <c r="H2681" s="7" t="str">
        <f t="shared" si="169"/>
        <v>空</v>
      </c>
      <c r="I2681" s="23"/>
      <c r="J2681" s="21"/>
      <c r="K2681" s="7"/>
      <c r="L2681" s="7"/>
      <c r="M2681" s="9"/>
      <c r="N2681" s="68"/>
      <c r="O2681" s="18" t="e">
        <f t="shared" ca="1" si="171"/>
        <v>#VALUE!</v>
      </c>
      <c r="P2681" s="80"/>
      <c r="Q2681" s="80"/>
      <c r="R2681" s="80"/>
      <c r="S2681" s="80"/>
    </row>
    <row r="2682" spans="1:19">
      <c r="A2682" s="34">
        <v>2731</v>
      </c>
      <c r="B2682" s="7"/>
      <c r="C2682" s="7"/>
      <c r="D2682" s="7" t="str">
        <f t="shared" si="170"/>
        <v/>
      </c>
      <c r="E2682" s="7"/>
      <c r="F2682" s="19" t="str">
        <f t="shared" si="172"/>
        <v/>
      </c>
      <c r="G2682" s="39"/>
      <c r="H2682" s="7" t="str">
        <f t="shared" si="169"/>
        <v>空</v>
      </c>
      <c r="I2682" s="23"/>
      <c r="J2682" s="21"/>
      <c r="K2682" s="7"/>
      <c r="L2682" s="7"/>
      <c r="M2682" s="9"/>
      <c r="N2682" s="68"/>
      <c r="O2682" s="18" t="e">
        <f t="shared" ca="1" si="171"/>
        <v>#VALUE!</v>
      </c>
      <c r="P2682" s="80"/>
      <c r="Q2682" s="80"/>
      <c r="R2682" s="80"/>
      <c r="S2682" s="80"/>
    </row>
    <row r="2683" spans="1:19">
      <c r="A2683" s="34">
        <v>2732</v>
      </c>
      <c r="B2683" s="7"/>
      <c r="C2683" s="7"/>
      <c r="D2683" s="7" t="str">
        <f t="shared" si="170"/>
        <v/>
      </c>
      <c r="E2683" s="7"/>
      <c r="F2683" s="19" t="str">
        <f t="shared" si="172"/>
        <v/>
      </c>
      <c r="G2683" s="39"/>
      <c r="H2683" s="7" t="str">
        <f t="shared" si="169"/>
        <v>空</v>
      </c>
      <c r="I2683" s="23"/>
      <c r="J2683" s="21"/>
      <c r="K2683" s="7"/>
      <c r="L2683" s="7"/>
      <c r="M2683" s="9"/>
      <c r="N2683" s="68"/>
      <c r="O2683" s="18" t="e">
        <f t="shared" ca="1" si="171"/>
        <v>#VALUE!</v>
      </c>
      <c r="P2683" s="80"/>
      <c r="Q2683" s="80"/>
      <c r="R2683" s="80"/>
      <c r="S2683" s="80"/>
    </row>
    <row r="2684" spans="1:19">
      <c r="A2684" s="34">
        <v>2733</v>
      </c>
      <c r="B2684" s="7"/>
      <c r="C2684" s="7"/>
      <c r="D2684" s="7" t="str">
        <f t="shared" si="170"/>
        <v/>
      </c>
      <c r="E2684" s="7"/>
      <c r="F2684" s="19" t="str">
        <f t="shared" si="172"/>
        <v/>
      </c>
      <c r="G2684" s="39"/>
      <c r="H2684" s="7" t="str">
        <f t="shared" si="169"/>
        <v>空</v>
      </c>
      <c r="I2684" s="23"/>
      <c r="J2684" s="21"/>
      <c r="K2684" s="7"/>
      <c r="L2684" s="7"/>
      <c r="M2684" s="9"/>
      <c r="N2684" s="68"/>
      <c r="O2684" s="18" t="e">
        <f t="shared" ca="1" si="171"/>
        <v>#VALUE!</v>
      </c>
      <c r="P2684" s="80"/>
      <c r="Q2684" s="80"/>
      <c r="R2684" s="80"/>
      <c r="S2684" s="80"/>
    </row>
    <row r="2685" spans="1:19">
      <c r="A2685" s="34">
        <v>2734</v>
      </c>
      <c r="B2685" s="7"/>
      <c r="C2685" s="7"/>
      <c r="D2685" s="7" t="str">
        <f t="shared" si="170"/>
        <v/>
      </c>
      <c r="E2685" s="7"/>
      <c r="F2685" s="19" t="str">
        <f t="shared" si="172"/>
        <v/>
      </c>
      <c r="G2685" s="39"/>
      <c r="H2685" s="7" t="str">
        <f t="shared" si="169"/>
        <v>空</v>
      </c>
      <c r="I2685" s="23"/>
      <c r="J2685" s="21"/>
      <c r="K2685" s="7"/>
      <c r="L2685" s="7"/>
      <c r="M2685" s="9"/>
      <c r="N2685" s="68"/>
      <c r="O2685" s="18" t="e">
        <f t="shared" ca="1" si="171"/>
        <v>#VALUE!</v>
      </c>
      <c r="P2685" s="80"/>
      <c r="Q2685" s="80"/>
      <c r="R2685" s="80"/>
      <c r="S2685" s="80"/>
    </row>
    <row r="2686" spans="1:19">
      <c r="A2686" s="34">
        <v>2735</v>
      </c>
      <c r="B2686" s="7"/>
      <c r="C2686" s="7"/>
      <c r="D2686" s="7" t="str">
        <f t="shared" si="170"/>
        <v/>
      </c>
      <c r="E2686" s="7"/>
      <c r="F2686" s="19" t="str">
        <f t="shared" si="172"/>
        <v/>
      </c>
      <c r="G2686" s="39"/>
      <c r="H2686" s="7" t="str">
        <f t="shared" si="169"/>
        <v>空</v>
      </c>
      <c r="I2686" s="23"/>
      <c r="J2686" s="21"/>
      <c r="K2686" s="7"/>
      <c r="L2686" s="7"/>
      <c r="M2686" s="9"/>
      <c r="N2686" s="68"/>
      <c r="O2686" s="18" t="e">
        <f t="shared" ca="1" si="171"/>
        <v>#VALUE!</v>
      </c>
      <c r="P2686" s="80"/>
      <c r="Q2686" s="80"/>
      <c r="R2686" s="80"/>
      <c r="S2686" s="80"/>
    </row>
    <row r="2687" spans="1:19">
      <c r="A2687" s="34">
        <v>2736</v>
      </c>
      <c r="B2687" s="7"/>
      <c r="C2687" s="7"/>
      <c r="D2687" s="7" t="str">
        <f t="shared" si="170"/>
        <v/>
      </c>
      <c r="E2687" s="7"/>
      <c r="F2687" s="19" t="str">
        <f t="shared" si="172"/>
        <v/>
      </c>
      <c r="G2687" s="39"/>
      <c r="H2687" s="7" t="str">
        <f t="shared" si="169"/>
        <v>空</v>
      </c>
      <c r="I2687" s="23"/>
      <c r="J2687" s="21"/>
      <c r="K2687" s="7"/>
      <c r="L2687" s="7"/>
      <c r="M2687" s="9"/>
      <c r="N2687" s="68"/>
      <c r="O2687" s="18" t="e">
        <f t="shared" ca="1" si="171"/>
        <v>#VALUE!</v>
      </c>
      <c r="P2687" s="80"/>
      <c r="Q2687" s="80"/>
      <c r="R2687" s="80"/>
      <c r="S2687" s="80"/>
    </row>
    <row r="2688" spans="1:19">
      <c r="A2688" s="34">
        <v>2737</v>
      </c>
      <c r="B2688" s="7"/>
      <c r="C2688" s="7"/>
      <c r="D2688" s="7" t="str">
        <f t="shared" si="170"/>
        <v/>
      </c>
      <c r="E2688" s="7"/>
      <c r="F2688" s="19" t="str">
        <f t="shared" si="172"/>
        <v/>
      </c>
      <c r="G2688" s="39"/>
      <c r="H2688" s="7" t="str">
        <f t="shared" si="169"/>
        <v>空</v>
      </c>
      <c r="I2688" s="23"/>
      <c r="J2688" s="21"/>
      <c r="K2688" s="7"/>
      <c r="L2688" s="7"/>
      <c r="M2688" s="9"/>
      <c r="N2688" s="68"/>
      <c r="O2688" s="18" t="e">
        <f t="shared" ca="1" si="171"/>
        <v>#VALUE!</v>
      </c>
      <c r="P2688" s="80"/>
      <c r="Q2688" s="80"/>
      <c r="R2688" s="80"/>
      <c r="S2688" s="80"/>
    </row>
    <row r="2689" spans="1:19">
      <c r="A2689" s="34">
        <v>2738</v>
      </c>
      <c r="B2689" s="7"/>
      <c r="C2689" s="7"/>
      <c r="D2689" s="7" t="str">
        <f t="shared" si="170"/>
        <v/>
      </c>
      <c r="E2689" s="7"/>
      <c r="F2689" s="19" t="str">
        <f t="shared" si="172"/>
        <v/>
      </c>
      <c r="G2689" s="39"/>
      <c r="H2689" s="7" t="str">
        <f t="shared" si="169"/>
        <v>空</v>
      </c>
      <c r="I2689" s="23"/>
      <c r="J2689" s="21"/>
      <c r="K2689" s="7"/>
      <c r="L2689" s="7"/>
      <c r="M2689" s="9"/>
      <c r="N2689" s="68"/>
      <c r="O2689" s="18" t="e">
        <f t="shared" ca="1" si="171"/>
        <v>#VALUE!</v>
      </c>
      <c r="P2689" s="80"/>
      <c r="Q2689" s="80"/>
      <c r="R2689" s="80"/>
      <c r="S2689" s="80"/>
    </row>
    <row r="2690" spans="1:19">
      <c r="A2690" s="34">
        <v>2739</v>
      </c>
      <c r="B2690" s="7"/>
      <c r="C2690" s="7"/>
      <c r="D2690" s="7" t="str">
        <f t="shared" si="170"/>
        <v/>
      </c>
      <c r="E2690" s="7"/>
      <c r="F2690" s="19" t="str">
        <f t="shared" si="172"/>
        <v/>
      </c>
      <c r="G2690" s="39"/>
      <c r="H2690" s="7" t="str">
        <f t="shared" si="169"/>
        <v>空</v>
      </c>
      <c r="I2690" s="23"/>
      <c r="J2690" s="21"/>
      <c r="K2690" s="7"/>
      <c r="L2690" s="7"/>
      <c r="M2690" s="9"/>
      <c r="N2690" s="68"/>
      <c r="O2690" s="18" t="e">
        <f t="shared" ca="1" si="171"/>
        <v>#VALUE!</v>
      </c>
      <c r="P2690" s="80"/>
      <c r="Q2690" s="80"/>
      <c r="R2690" s="80"/>
      <c r="S2690" s="80"/>
    </row>
    <row r="2691" spans="1:19">
      <c r="A2691" s="34">
        <v>2740</v>
      </c>
      <c r="B2691" s="7"/>
      <c r="C2691" s="7"/>
      <c r="D2691" s="7" t="str">
        <f t="shared" si="170"/>
        <v/>
      </c>
      <c r="E2691" s="7"/>
      <c r="F2691" s="19" t="str">
        <f t="shared" si="172"/>
        <v/>
      </c>
      <c r="G2691" s="39"/>
      <c r="H2691" s="7" t="str">
        <f t="shared" ref="H2691:H2754" si="173">IF(I2691="","空","重")</f>
        <v>空</v>
      </c>
      <c r="I2691" s="23"/>
      <c r="J2691" s="21"/>
      <c r="K2691" s="7"/>
      <c r="L2691" s="7"/>
      <c r="M2691" s="9"/>
      <c r="N2691" s="68"/>
      <c r="O2691" s="18" t="e">
        <f t="shared" ca="1" si="171"/>
        <v>#VALUE!</v>
      </c>
      <c r="P2691" s="80"/>
      <c r="Q2691" s="80"/>
      <c r="R2691" s="80"/>
      <c r="S2691" s="80"/>
    </row>
    <row r="2692" spans="1:19">
      <c r="A2692" s="34">
        <v>2741</v>
      </c>
      <c r="B2692" s="7"/>
      <c r="C2692" s="7"/>
      <c r="D2692" s="7" t="str">
        <f t="shared" ref="D2692:D2755" si="174">IF(B2692="","","HPL箱")</f>
        <v/>
      </c>
      <c r="E2692" s="7"/>
      <c r="F2692" s="19" t="str">
        <f t="shared" si="172"/>
        <v/>
      </c>
      <c r="G2692" s="39"/>
      <c r="H2692" s="7" t="str">
        <f t="shared" si="173"/>
        <v>空</v>
      </c>
      <c r="I2692" s="23"/>
      <c r="J2692" s="21"/>
      <c r="K2692" s="7"/>
      <c r="L2692" s="7"/>
      <c r="M2692" s="9"/>
      <c r="N2692" s="68"/>
      <c r="O2692" s="18" t="e">
        <f t="shared" ca="1" si="171"/>
        <v>#VALUE!</v>
      </c>
      <c r="P2692" s="80"/>
      <c r="Q2692" s="80"/>
      <c r="R2692" s="80"/>
      <c r="S2692" s="80"/>
    </row>
    <row r="2693" spans="1:19">
      <c r="A2693" s="34">
        <v>2742</v>
      </c>
      <c r="B2693" s="7"/>
      <c r="C2693" s="7"/>
      <c r="D2693" s="7" t="str">
        <f t="shared" si="174"/>
        <v/>
      </c>
      <c r="E2693" s="7"/>
      <c r="F2693" s="19" t="str">
        <f t="shared" si="172"/>
        <v/>
      </c>
      <c r="G2693" s="39"/>
      <c r="H2693" s="7" t="str">
        <f t="shared" si="173"/>
        <v>空</v>
      </c>
      <c r="I2693" s="23"/>
      <c r="J2693" s="21"/>
      <c r="K2693" s="7"/>
      <c r="L2693" s="7"/>
      <c r="M2693" s="9"/>
      <c r="N2693" s="68"/>
      <c r="O2693" s="18" t="e">
        <f t="shared" ca="1" si="171"/>
        <v>#VALUE!</v>
      </c>
      <c r="P2693" s="80"/>
      <c r="Q2693" s="80"/>
      <c r="R2693" s="80"/>
      <c r="S2693" s="80"/>
    </row>
    <row r="2694" spans="1:19">
      <c r="A2694" s="34">
        <v>2743</v>
      </c>
      <c r="B2694" s="7"/>
      <c r="C2694" s="7"/>
      <c r="D2694" s="7" t="str">
        <f t="shared" si="174"/>
        <v/>
      </c>
      <c r="E2694" s="7"/>
      <c r="F2694" s="19" t="str">
        <f t="shared" si="172"/>
        <v/>
      </c>
      <c r="G2694" s="39"/>
      <c r="H2694" s="7" t="str">
        <f t="shared" si="173"/>
        <v>空</v>
      </c>
      <c r="I2694" s="23"/>
      <c r="J2694" s="21"/>
      <c r="K2694" s="7"/>
      <c r="L2694" s="7"/>
      <c r="M2694" s="9"/>
      <c r="N2694" s="68"/>
      <c r="O2694" s="18" t="e">
        <f t="shared" ca="1" si="171"/>
        <v>#VALUE!</v>
      </c>
      <c r="P2694" s="80"/>
      <c r="Q2694" s="80"/>
      <c r="R2694" s="80"/>
      <c r="S2694" s="80"/>
    </row>
    <row r="2695" spans="1:19">
      <c r="A2695" s="34">
        <v>2744</v>
      </c>
      <c r="B2695" s="7"/>
      <c r="C2695" s="7"/>
      <c r="D2695" s="7" t="str">
        <f t="shared" si="174"/>
        <v/>
      </c>
      <c r="E2695" s="7"/>
      <c r="F2695" s="19" t="str">
        <f t="shared" si="172"/>
        <v/>
      </c>
      <c r="G2695" s="39"/>
      <c r="H2695" s="7" t="str">
        <f t="shared" si="173"/>
        <v>空</v>
      </c>
      <c r="I2695" s="23"/>
      <c r="J2695" s="21"/>
      <c r="K2695" s="7"/>
      <c r="L2695" s="7"/>
      <c r="M2695" s="9"/>
      <c r="N2695" s="68"/>
      <c r="O2695" s="18" t="e">
        <f t="shared" ca="1" si="171"/>
        <v>#VALUE!</v>
      </c>
      <c r="P2695" s="80"/>
      <c r="Q2695" s="80"/>
      <c r="R2695" s="80"/>
      <c r="S2695" s="80"/>
    </row>
    <row r="2696" spans="1:19">
      <c r="A2696" s="34">
        <v>2745</v>
      </c>
      <c r="B2696" s="7"/>
      <c r="C2696" s="7"/>
      <c r="D2696" s="7" t="str">
        <f t="shared" si="174"/>
        <v/>
      </c>
      <c r="E2696" s="7"/>
      <c r="F2696" s="19" t="str">
        <f t="shared" si="172"/>
        <v/>
      </c>
      <c r="G2696" s="39"/>
      <c r="H2696" s="7" t="str">
        <f t="shared" si="173"/>
        <v>空</v>
      </c>
      <c r="I2696" s="23"/>
      <c r="J2696" s="21"/>
      <c r="K2696" s="7"/>
      <c r="L2696" s="7"/>
      <c r="M2696" s="9"/>
      <c r="N2696" s="68"/>
      <c r="O2696" s="18" t="e">
        <f t="shared" ca="1" si="171"/>
        <v>#VALUE!</v>
      </c>
      <c r="P2696" s="80"/>
      <c r="Q2696" s="80"/>
      <c r="R2696" s="80"/>
      <c r="S2696" s="80"/>
    </row>
    <row r="2697" spans="1:19">
      <c r="A2697" s="34">
        <v>2746</v>
      </c>
      <c r="B2697" s="7"/>
      <c r="C2697" s="7"/>
      <c r="D2697" s="7" t="str">
        <f t="shared" si="174"/>
        <v/>
      </c>
      <c r="E2697" s="7"/>
      <c r="F2697" s="19" t="str">
        <f t="shared" si="172"/>
        <v/>
      </c>
      <c r="G2697" s="39"/>
      <c r="H2697" s="7" t="str">
        <f t="shared" si="173"/>
        <v>空</v>
      </c>
      <c r="I2697" s="23"/>
      <c r="J2697" s="21"/>
      <c r="K2697" s="7"/>
      <c r="L2697" s="7"/>
      <c r="M2697" s="9"/>
      <c r="N2697" s="68"/>
      <c r="O2697" s="18" t="e">
        <f t="shared" ca="1" si="171"/>
        <v>#VALUE!</v>
      </c>
      <c r="P2697" s="80"/>
      <c r="Q2697" s="80"/>
      <c r="R2697" s="80"/>
      <c r="S2697" s="80"/>
    </row>
    <row r="2698" spans="1:19">
      <c r="A2698" s="34">
        <v>2747</v>
      </c>
      <c r="B2698" s="7"/>
      <c r="C2698" s="7"/>
      <c r="D2698" s="7" t="str">
        <f t="shared" si="174"/>
        <v/>
      </c>
      <c r="E2698" s="7"/>
      <c r="F2698" s="19" t="str">
        <f t="shared" si="172"/>
        <v/>
      </c>
      <c r="G2698" s="39"/>
      <c r="H2698" s="7" t="str">
        <f t="shared" si="173"/>
        <v>空</v>
      </c>
      <c r="I2698" s="23"/>
      <c r="J2698" s="21"/>
      <c r="K2698" s="7"/>
      <c r="L2698" s="7"/>
      <c r="M2698" s="9"/>
      <c r="N2698" s="68"/>
      <c r="O2698" s="18" t="e">
        <f t="shared" ca="1" si="171"/>
        <v>#VALUE!</v>
      </c>
      <c r="P2698" s="80"/>
      <c r="Q2698" s="80"/>
      <c r="R2698" s="80"/>
      <c r="S2698" s="80"/>
    </row>
    <row r="2699" spans="1:19">
      <c r="A2699" s="34">
        <v>2748</v>
      </c>
      <c r="B2699" s="7"/>
      <c r="C2699" s="7"/>
      <c r="D2699" s="7" t="str">
        <f t="shared" si="174"/>
        <v/>
      </c>
      <c r="E2699" s="7"/>
      <c r="F2699" s="19" t="str">
        <f t="shared" si="172"/>
        <v/>
      </c>
      <c r="G2699" s="39"/>
      <c r="H2699" s="7" t="str">
        <f t="shared" si="173"/>
        <v>空</v>
      </c>
      <c r="I2699" s="23"/>
      <c r="J2699" s="21"/>
      <c r="K2699" s="7"/>
      <c r="L2699" s="7"/>
      <c r="M2699" s="9"/>
      <c r="N2699" s="68"/>
      <c r="O2699" s="18" t="e">
        <f t="shared" ca="1" si="171"/>
        <v>#VALUE!</v>
      </c>
      <c r="P2699" s="80"/>
      <c r="Q2699" s="80"/>
      <c r="R2699" s="80"/>
      <c r="S2699" s="80"/>
    </row>
    <row r="2700" spans="1:19">
      <c r="A2700" s="34">
        <v>2749</v>
      </c>
      <c r="B2700" s="7"/>
      <c r="C2700" s="7"/>
      <c r="D2700" s="7" t="str">
        <f t="shared" si="174"/>
        <v/>
      </c>
      <c r="E2700" s="7"/>
      <c r="F2700" s="19" t="str">
        <f t="shared" si="172"/>
        <v/>
      </c>
      <c r="G2700" s="39"/>
      <c r="H2700" s="7" t="str">
        <f t="shared" si="173"/>
        <v>空</v>
      </c>
      <c r="I2700" s="23"/>
      <c r="J2700" s="21"/>
      <c r="K2700" s="7"/>
      <c r="L2700" s="7"/>
      <c r="M2700" s="9"/>
      <c r="N2700" s="68"/>
      <c r="O2700" s="18" t="e">
        <f t="shared" ca="1" si="171"/>
        <v>#VALUE!</v>
      </c>
      <c r="P2700" s="80"/>
      <c r="Q2700" s="80"/>
      <c r="R2700" s="80"/>
      <c r="S2700" s="80"/>
    </row>
    <row r="2701" spans="1:19">
      <c r="A2701" s="34">
        <v>2750</v>
      </c>
      <c r="B2701" s="7"/>
      <c r="C2701" s="7"/>
      <c r="D2701" s="7" t="str">
        <f t="shared" si="174"/>
        <v/>
      </c>
      <c r="E2701" s="7"/>
      <c r="F2701" s="19" t="str">
        <f t="shared" si="172"/>
        <v/>
      </c>
      <c r="G2701" s="39"/>
      <c r="H2701" s="7" t="str">
        <f t="shared" si="173"/>
        <v>空</v>
      </c>
      <c r="I2701" s="23"/>
      <c r="J2701" s="21"/>
      <c r="K2701" s="7"/>
      <c r="L2701" s="7"/>
      <c r="M2701" s="9"/>
      <c r="N2701" s="68"/>
      <c r="O2701" s="18" t="e">
        <f t="shared" ca="1" si="171"/>
        <v>#VALUE!</v>
      </c>
      <c r="P2701" s="80"/>
      <c r="Q2701" s="80"/>
      <c r="R2701" s="80"/>
      <c r="S2701" s="80"/>
    </row>
    <row r="2702" spans="1:19">
      <c r="A2702" s="34">
        <v>2751</v>
      </c>
      <c r="B2702" s="7"/>
      <c r="C2702" s="7"/>
      <c r="D2702" s="7" t="str">
        <f t="shared" si="174"/>
        <v/>
      </c>
      <c r="E2702" s="7"/>
      <c r="F2702" s="19" t="str">
        <f t="shared" si="172"/>
        <v/>
      </c>
      <c r="G2702" s="39"/>
      <c r="H2702" s="7" t="str">
        <f t="shared" si="173"/>
        <v>空</v>
      </c>
      <c r="I2702" s="23"/>
      <c r="J2702" s="21"/>
      <c r="K2702" s="7"/>
      <c r="L2702" s="7"/>
      <c r="M2702" s="9"/>
      <c r="N2702" s="68"/>
      <c r="O2702" s="18" t="e">
        <f t="shared" ca="1" si="171"/>
        <v>#VALUE!</v>
      </c>
      <c r="P2702" s="80"/>
      <c r="Q2702" s="80"/>
      <c r="R2702" s="80"/>
      <c r="S2702" s="80"/>
    </row>
    <row r="2703" spans="1:19">
      <c r="A2703" s="34">
        <v>2752</v>
      </c>
      <c r="B2703" s="7"/>
      <c r="C2703" s="7"/>
      <c r="D2703" s="7" t="str">
        <f t="shared" si="174"/>
        <v/>
      </c>
      <c r="E2703" s="7"/>
      <c r="F2703" s="19" t="str">
        <f t="shared" si="172"/>
        <v/>
      </c>
      <c r="G2703" s="39"/>
      <c r="H2703" s="7" t="str">
        <f t="shared" si="173"/>
        <v>空</v>
      </c>
      <c r="I2703" s="23"/>
      <c r="J2703" s="21"/>
      <c r="K2703" s="7"/>
      <c r="L2703" s="7"/>
      <c r="M2703" s="9"/>
      <c r="N2703" s="68"/>
      <c r="O2703" s="18" t="e">
        <f t="shared" ca="1" si="171"/>
        <v>#VALUE!</v>
      </c>
      <c r="P2703" s="80"/>
      <c r="Q2703" s="80"/>
      <c r="R2703" s="80"/>
      <c r="S2703" s="80"/>
    </row>
    <row r="2704" spans="1:19">
      <c r="A2704" s="34">
        <v>2753</v>
      </c>
      <c r="B2704" s="7"/>
      <c r="C2704" s="7"/>
      <c r="D2704" s="7" t="str">
        <f t="shared" si="174"/>
        <v/>
      </c>
      <c r="E2704" s="7"/>
      <c r="F2704" s="19" t="str">
        <f t="shared" si="172"/>
        <v/>
      </c>
      <c r="G2704" s="39"/>
      <c r="H2704" s="7" t="str">
        <f t="shared" si="173"/>
        <v>空</v>
      </c>
      <c r="I2704" s="23"/>
      <c r="J2704" s="21"/>
      <c r="K2704" s="7"/>
      <c r="L2704" s="7"/>
      <c r="M2704" s="9"/>
      <c r="N2704" s="68"/>
      <c r="O2704" s="18" t="e">
        <f t="shared" ca="1" si="171"/>
        <v>#VALUE!</v>
      </c>
      <c r="P2704" s="80"/>
      <c r="Q2704" s="80"/>
      <c r="R2704" s="80"/>
      <c r="S2704" s="80"/>
    </row>
    <row r="2705" spans="1:19">
      <c r="A2705" s="34">
        <v>2754</v>
      </c>
      <c r="B2705" s="7"/>
      <c r="C2705" s="7"/>
      <c r="D2705" s="7" t="str">
        <f t="shared" si="174"/>
        <v/>
      </c>
      <c r="E2705" s="7"/>
      <c r="F2705" s="19" t="str">
        <f t="shared" si="172"/>
        <v/>
      </c>
      <c r="G2705" s="39"/>
      <c r="H2705" s="7" t="str">
        <f t="shared" si="173"/>
        <v>空</v>
      </c>
      <c r="I2705" s="23"/>
      <c r="J2705" s="21"/>
      <c r="K2705" s="7"/>
      <c r="L2705" s="7"/>
      <c r="M2705" s="9"/>
      <c r="N2705" s="68"/>
      <c r="O2705" s="18" t="e">
        <f t="shared" ca="1" si="171"/>
        <v>#VALUE!</v>
      </c>
      <c r="P2705" s="80"/>
      <c r="Q2705" s="80"/>
      <c r="R2705" s="80"/>
      <c r="S2705" s="80"/>
    </row>
    <row r="2706" spans="1:19">
      <c r="A2706" s="34">
        <v>2755</v>
      </c>
      <c r="B2706" s="7"/>
      <c r="C2706" s="7"/>
      <c r="D2706" s="7" t="str">
        <f t="shared" si="174"/>
        <v/>
      </c>
      <c r="E2706" s="7"/>
      <c r="F2706" s="19" t="str">
        <f t="shared" si="172"/>
        <v/>
      </c>
      <c r="G2706" s="39"/>
      <c r="H2706" s="7" t="str">
        <f t="shared" si="173"/>
        <v>空</v>
      </c>
      <c r="I2706" s="23"/>
      <c r="J2706" s="21"/>
      <c r="K2706" s="7"/>
      <c r="L2706" s="7"/>
      <c r="M2706" s="9"/>
      <c r="N2706" s="68"/>
      <c r="O2706" s="18" t="e">
        <f t="shared" ref="O2706:O2769" ca="1" si="175">IF(ISNONTEXT(J2706),DATEDIF(F2706,TODAY(),"d")&amp;"天","出场")</f>
        <v>#VALUE!</v>
      </c>
      <c r="P2706" s="80"/>
      <c r="Q2706" s="80"/>
      <c r="R2706" s="80"/>
      <c r="S2706" s="80"/>
    </row>
    <row r="2707" spans="1:19">
      <c r="A2707" s="34">
        <v>2756</v>
      </c>
      <c r="B2707" s="7"/>
      <c r="C2707" s="7"/>
      <c r="D2707" s="7" t="str">
        <f t="shared" si="174"/>
        <v/>
      </c>
      <c r="E2707" s="7"/>
      <c r="F2707" s="19" t="str">
        <f t="shared" si="172"/>
        <v/>
      </c>
      <c r="G2707" s="39"/>
      <c r="H2707" s="7" t="str">
        <f t="shared" si="173"/>
        <v>空</v>
      </c>
      <c r="I2707" s="23"/>
      <c r="J2707" s="21"/>
      <c r="K2707" s="7"/>
      <c r="L2707" s="7"/>
      <c r="M2707" s="9"/>
      <c r="N2707" s="68"/>
      <c r="O2707" s="18" t="e">
        <f t="shared" ca="1" si="175"/>
        <v>#VALUE!</v>
      </c>
      <c r="P2707" s="80"/>
      <c r="Q2707" s="80"/>
      <c r="R2707" s="80"/>
      <c r="S2707" s="80"/>
    </row>
    <row r="2708" spans="1:19">
      <c r="A2708" s="34">
        <v>2757</v>
      </c>
      <c r="B2708" s="7"/>
      <c r="C2708" s="7"/>
      <c r="D2708" s="7" t="str">
        <f t="shared" si="174"/>
        <v/>
      </c>
      <c r="E2708" s="7"/>
      <c r="F2708" s="19" t="str">
        <f t="shared" si="172"/>
        <v/>
      </c>
      <c r="G2708" s="39"/>
      <c r="H2708" s="7" t="str">
        <f t="shared" si="173"/>
        <v>空</v>
      </c>
      <c r="I2708" s="23"/>
      <c r="J2708" s="21"/>
      <c r="K2708" s="7"/>
      <c r="L2708" s="7"/>
      <c r="M2708" s="9"/>
      <c r="N2708" s="68"/>
      <c r="O2708" s="18" t="e">
        <f t="shared" ca="1" si="175"/>
        <v>#VALUE!</v>
      </c>
      <c r="P2708" s="80"/>
      <c r="Q2708" s="80"/>
      <c r="R2708" s="80"/>
      <c r="S2708" s="80"/>
    </row>
    <row r="2709" spans="1:19">
      <c r="A2709" s="34">
        <v>2758</v>
      </c>
      <c r="B2709" s="7"/>
      <c r="C2709" s="7"/>
      <c r="D2709" s="7" t="str">
        <f t="shared" si="174"/>
        <v/>
      </c>
      <c r="E2709" s="7"/>
      <c r="F2709" s="19" t="str">
        <f t="shared" si="172"/>
        <v/>
      </c>
      <c r="G2709" s="39"/>
      <c r="H2709" s="7" t="str">
        <f t="shared" si="173"/>
        <v>空</v>
      </c>
      <c r="I2709" s="23"/>
      <c r="J2709" s="21"/>
      <c r="K2709" s="7"/>
      <c r="L2709" s="7"/>
      <c r="M2709" s="9"/>
      <c r="N2709" s="68"/>
      <c r="O2709" s="18" t="e">
        <f t="shared" ca="1" si="175"/>
        <v>#VALUE!</v>
      </c>
      <c r="P2709" s="80"/>
      <c r="Q2709" s="80"/>
      <c r="R2709" s="80"/>
      <c r="S2709" s="80"/>
    </row>
    <row r="2710" spans="1:19">
      <c r="A2710" s="34">
        <v>2759</v>
      </c>
      <c r="B2710" s="7"/>
      <c r="C2710" s="7"/>
      <c r="D2710" s="7" t="str">
        <f t="shared" si="174"/>
        <v/>
      </c>
      <c r="E2710" s="7"/>
      <c r="F2710" s="19" t="str">
        <f t="shared" si="172"/>
        <v/>
      </c>
      <c r="G2710" s="39"/>
      <c r="H2710" s="7" t="str">
        <f t="shared" si="173"/>
        <v>空</v>
      </c>
      <c r="I2710" s="23"/>
      <c r="J2710" s="21"/>
      <c r="K2710" s="7"/>
      <c r="L2710" s="7"/>
      <c r="M2710" s="9"/>
      <c r="N2710" s="68"/>
      <c r="O2710" s="18" t="e">
        <f t="shared" ca="1" si="175"/>
        <v>#VALUE!</v>
      </c>
      <c r="P2710" s="80"/>
      <c r="Q2710" s="80"/>
      <c r="R2710" s="80"/>
      <c r="S2710" s="80"/>
    </row>
    <row r="2711" spans="1:19">
      <c r="A2711" s="34">
        <v>2760</v>
      </c>
      <c r="B2711" s="7"/>
      <c r="C2711" s="7"/>
      <c r="D2711" s="7" t="str">
        <f t="shared" si="174"/>
        <v/>
      </c>
      <c r="E2711" s="7"/>
      <c r="F2711" s="19" t="str">
        <f t="shared" ref="F2711:F2774" si="176">IF(ISNONTEXT(B2711),"","请输入日期")</f>
        <v/>
      </c>
      <c r="G2711" s="39"/>
      <c r="H2711" s="7" t="str">
        <f t="shared" si="173"/>
        <v>空</v>
      </c>
      <c r="I2711" s="23"/>
      <c r="J2711" s="21"/>
      <c r="K2711" s="7"/>
      <c r="L2711" s="7"/>
      <c r="M2711" s="9"/>
      <c r="N2711" s="68"/>
      <c r="O2711" s="18" t="e">
        <f t="shared" ca="1" si="175"/>
        <v>#VALUE!</v>
      </c>
      <c r="P2711" s="80"/>
      <c r="Q2711" s="80"/>
      <c r="R2711" s="80"/>
      <c r="S2711" s="80"/>
    </row>
    <row r="2712" spans="1:19">
      <c r="A2712" s="34">
        <v>2761</v>
      </c>
      <c r="B2712" s="7"/>
      <c r="C2712" s="7"/>
      <c r="D2712" s="7" t="str">
        <f t="shared" si="174"/>
        <v/>
      </c>
      <c r="E2712" s="7"/>
      <c r="F2712" s="19" t="str">
        <f t="shared" si="176"/>
        <v/>
      </c>
      <c r="G2712" s="39"/>
      <c r="H2712" s="7" t="str">
        <f t="shared" si="173"/>
        <v>空</v>
      </c>
      <c r="I2712" s="23"/>
      <c r="J2712" s="21"/>
      <c r="K2712" s="7"/>
      <c r="L2712" s="7"/>
      <c r="M2712" s="9"/>
      <c r="N2712" s="68"/>
      <c r="O2712" s="18" t="e">
        <f t="shared" ca="1" si="175"/>
        <v>#VALUE!</v>
      </c>
      <c r="P2712" s="80"/>
      <c r="Q2712" s="80"/>
      <c r="R2712" s="80"/>
      <c r="S2712" s="80"/>
    </row>
    <row r="2713" spans="1:19">
      <c r="A2713" s="34">
        <v>2762</v>
      </c>
      <c r="B2713" s="7"/>
      <c r="C2713" s="7"/>
      <c r="D2713" s="7" t="str">
        <f t="shared" si="174"/>
        <v/>
      </c>
      <c r="E2713" s="7"/>
      <c r="F2713" s="19" t="str">
        <f t="shared" si="176"/>
        <v/>
      </c>
      <c r="G2713" s="39"/>
      <c r="H2713" s="7" t="str">
        <f t="shared" si="173"/>
        <v>空</v>
      </c>
      <c r="I2713" s="23"/>
      <c r="J2713" s="21"/>
      <c r="K2713" s="7"/>
      <c r="L2713" s="7"/>
      <c r="M2713" s="9"/>
      <c r="N2713" s="68"/>
      <c r="O2713" s="18" t="e">
        <f t="shared" ca="1" si="175"/>
        <v>#VALUE!</v>
      </c>
      <c r="P2713" s="80"/>
      <c r="Q2713" s="80"/>
      <c r="R2713" s="80"/>
      <c r="S2713" s="80"/>
    </row>
    <row r="2714" spans="1:19">
      <c r="A2714" s="34">
        <v>2763</v>
      </c>
      <c r="B2714" s="7"/>
      <c r="C2714" s="7"/>
      <c r="D2714" s="7" t="str">
        <f t="shared" si="174"/>
        <v/>
      </c>
      <c r="E2714" s="7"/>
      <c r="F2714" s="19" t="str">
        <f t="shared" si="176"/>
        <v/>
      </c>
      <c r="G2714" s="39"/>
      <c r="H2714" s="7" t="str">
        <f t="shared" si="173"/>
        <v>空</v>
      </c>
      <c r="I2714" s="23"/>
      <c r="J2714" s="21"/>
      <c r="K2714" s="7"/>
      <c r="L2714" s="7"/>
      <c r="M2714" s="9"/>
      <c r="N2714" s="68"/>
      <c r="O2714" s="18" t="e">
        <f t="shared" ca="1" si="175"/>
        <v>#VALUE!</v>
      </c>
      <c r="P2714" s="80"/>
      <c r="Q2714" s="80"/>
      <c r="R2714" s="80"/>
      <c r="S2714" s="80"/>
    </row>
    <row r="2715" spans="1:19">
      <c r="A2715" s="34">
        <v>2764</v>
      </c>
      <c r="B2715" s="7"/>
      <c r="C2715" s="7"/>
      <c r="D2715" s="7" t="str">
        <f t="shared" si="174"/>
        <v/>
      </c>
      <c r="E2715" s="7"/>
      <c r="F2715" s="19" t="str">
        <f t="shared" si="176"/>
        <v/>
      </c>
      <c r="G2715" s="39"/>
      <c r="H2715" s="7" t="str">
        <f t="shared" si="173"/>
        <v>空</v>
      </c>
      <c r="I2715" s="23"/>
      <c r="J2715" s="21"/>
      <c r="K2715" s="7"/>
      <c r="L2715" s="7"/>
      <c r="M2715" s="9"/>
      <c r="N2715" s="68"/>
      <c r="O2715" s="18" t="e">
        <f t="shared" ca="1" si="175"/>
        <v>#VALUE!</v>
      </c>
      <c r="P2715" s="80"/>
      <c r="Q2715" s="80"/>
      <c r="R2715" s="80"/>
      <c r="S2715" s="80"/>
    </row>
    <row r="2716" spans="1:19">
      <c r="A2716" s="34">
        <v>2765</v>
      </c>
      <c r="B2716" s="7"/>
      <c r="C2716" s="7"/>
      <c r="D2716" s="7" t="str">
        <f t="shared" si="174"/>
        <v/>
      </c>
      <c r="E2716" s="7"/>
      <c r="F2716" s="19" t="str">
        <f t="shared" si="176"/>
        <v/>
      </c>
      <c r="G2716" s="39"/>
      <c r="H2716" s="7" t="str">
        <f t="shared" si="173"/>
        <v>空</v>
      </c>
      <c r="I2716" s="23"/>
      <c r="J2716" s="21"/>
      <c r="K2716" s="7"/>
      <c r="L2716" s="7"/>
      <c r="M2716" s="9"/>
      <c r="N2716" s="68"/>
      <c r="O2716" s="18" t="e">
        <f t="shared" ca="1" si="175"/>
        <v>#VALUE!</v>
      </c>
      <c r="P2716" s="80"/>
      <c r="Q2716" s="80"/>
      <c r="R2716" s="80"/>
      <c r="S2716" s="80"/>
    </row>
    <row r="2717" spans="1:19">
      <c r="A2717" s="34">
        <v>2766</v>
      </c>
      <c r="B2717" s="7"/>
      <c r="C2717" s="7"/>
      <c r="D2717" s="7" t="str">
        <f t="shared" si="174"/>
        <v/>
      </c>
      <c r="E2717" s="7"/>
      <c r="F2717" s="19" t="str">
        <f t="shared" si="176"/>
        <v/>
      </c>
      <c r="G2717" s="39"/>
      <c r="H2717" s="7" t="str">
        <f t="shared" si="173"/>
        <v>空</v>
      </c>
      <c r="I2717" s="23"/>
      <c r="J2717" s="21"/>
      <c r="K2717" s="7"/>
      <c r="L2717" s="7"/>
      <c r="M2717" s="9"/>
      <c r="N2717" s="68"/>
      <c r="O2717" s="18" t="e">
        <f t="shared" ca="1" si="175"/>
        <v>#VALUE!</v>
      </c>
      <c r="P2717" s="80"/>
      <c r="Q2717" s="80"/>
      <c r="R2717" s="80"/>
      <c r="S2717" s="80"/>
    </row>
    <row r="2718" spans="1:19">
      <c r="A2718" s="34">
        <v>2767</v>
      </c>
      <c r="B2718" s="7"/>
      <c r="C2718" s="7"/>
      <c r="D2718" s="7" t="str">
        <f t="shared" si="174"/>
        <v/>
      </c>
      <c r="E2718" s="7"/>
      <c r="F2718" s="19" t="str">
        <f t="shared" si="176"/>
        <v/>
      </c>
      <c r="G2718" s="39"/>
      <c r="H2718" s="7" t="str">
        <f t="shared" si="173"/>
        <v>空</v>
      </c>
      <c r="I2718" s="23"/>
      <c r="J2718" s="21"/>
      <c r="K2718" s="7"/>
      <c r="L2718" s="7"/>
      <c r="M2718" s="9"/>
      <c r="N2718" s="68"/>
      <c r="O2718" s="18" t="e">
        <f t="shared" ca="1" si="175"/>
        <v>#VALUE!</v>
      </c>
      <c r="P2718" s="80"/>
      <c r="Q2718" s="80"/>
      <c r="R2718" s="80"/>
      <c r="S2718" s="80"/>
    </row>
    <row r="2719" spans="1:19">
      <c r="A2719" s="34">
        <v>2768</v>
      </c>
      <c r="B2719" s="7"/>
      <c r="C2719" s="7"/>
      <c r="D2719" s="7" t="str">
        <f t="shared" si="174"/>
        <v/>
      </c>
      <c r="E2719" s="7"/>
      <c r="F2719" s="19" t="str">
        <f t="shared" si="176"/>
        <v/>
      </c>
      <c r="G2719" s="39"/>
      <c r="H2719" s="7" t="str">
        <f t="shared" si="173"/>
        <v>空</v>
      </c>
      <c r="I2719" s="23"/>
      <c r="J2719" s="21"/>
      <c r="K2719" s="7"/>
      <c r="L2719" s="7"/>
      <c r="M2719" s="9"/>
      <c r="N2719" s="68"/>
      <c r="O2719" s="18" t="e">
        <f t="shared" ca="1" si="175"/>
        <v>#VALUE!</v>
      </c>
      <c r="P2719" s="80"/>
      <c r="Q2719" s="80"/>
      <c r="R2719" s="80"/>
      <c r="S2719" s="80"/>
    </row>
    <row r="2720" spans="1:19">
      <c r="A2720" s="34">
        <v>2769</v>
      </c>
      <c r="B2720" s="7"/>
      <c r="C2720" s="7"/>
      <c r="D2720" s="7" t="str">
        <f t="shared" si="174"/>
        <v/>
      </c>
      <c r="E2720" s="7"/>
      <c r="F2720" s="19" t="str">
        <f t="shared" si="176"/>
        <v/>
      </c>
      <c r="G2720" s="39"/>
      <c r="H2720" s="7" t="str">
        <f t="shared" si="173"/>
        <v>空</v>
      </c>
      <c r="I2720" s="23"/>
      <c r="J2720" s="21"/>
      <c r="K2720" s="7"/>
      <c r="L2720" s="7"/>
      <c r="M2720" s="9"/>
      <c r="N2720" s="68"/>
      <c r="O2720" s="18" t="e">
        <f t="shared" ca="1" si="175"/>
        <v>#VALUE!</v>
      </c>
      <c r="P2720" s="80"/>
      <c r="Q2720" s="80"/>
      <c r="R2720" s="80"/>
      <c r="S2720" s="80"/>
    </row>
    <row r="2721" spans="1:19">
      <c r="A2721" s="34">
        <v>2770</v>
      </c>
      <c r="B2721" s="7"/>
      <c r="C2721" s="7"/>
      <c r="D2721" s="7" t="str">
        <f t="shared" si="174"/>
        <v/>
      </c>
      <c r="E2721" s="7"/>
      <c r="F2721" s="19" t="str">
        <f t="shared" si="176"/>
        <v/>
      </c>
      <c r="G2721" s="39"/>
      <c r="H2721" s="7" t="str">
        <f t="shared" si="173"/>
        <v>空</v>
      </c>
      <c r="I2721" s="23"/>
      <c r="J2721" s="21"/>
      <c r="K2721" s="7"/>
      <c r="L2721" s="7"/>
      <c r="M2721" s="9"/>
      <c r="N2721" s="68"/>
      <c r="O2721" s="18" t="e">
        <f t="shared" ca="1" si="175"/>
        <v>#VALUE!</v>
      </c>
      <c r="P2721" s="80"/>
      <c r="Q2721" s="80"/>
      <c r="R2721" s="80"/>
      <c r="S2721" s="80"/>
    </row>
    <row r="2722" spans="1:19">
      <c r="A2722" s="34">
        <v>2771</v>
      </c>
      <c r="B2722" s="7"/>
      <c r="C2722" s="7"/>
      <c r="D2722" s="7" t="str">
        <f t="shared" si="174"/>
        <v/>
      </c>
      <c r="E2722" s="7"/>
      <c r="F2722" s="19" t="str">
        <f t="shared" si="176"/>
        <v/>
      </c>
      <c r="G2722" s="39"/>
      <c r="H2722" s="7" t="str">
        <f t="shared" si="173"/>
        <v>空</v>
      </c>
      <c r="I2722" s="23"/>
      <c r="J2722" s="21"/>
      <c r="K2722" s="7"/>
      <c r="L2722" s="7"/>
      <c r="M2722" s="9"/>
      <c r="N2722" s="68"/>
      <c r="O2722" s="18" t="e">
        <f t="shared" ca="1" si="175"/>
        <v>#VALUE!</v>
      </c>
      <c r="P2722" s="80"/>
      <c r="Q2722" s="80"/>
      <c r="R2722" s="80"/>
      <c r="S2722" s="80"/>
    </row>
    <row r="2723" spans="1:19">
      <c r="A2723" s="34">
        <v>2772</v>
      </c>
      <c r="B2723" s="7"/>
      <c r="C2723" s="7"/>
      <c r="D2723" s="7" t="str">
        <f t="shared" si="174"/>
        <v/>
      </c>
      <c r="E2723" s="7"/>
      <c r="F2723" s="19" t="str">
        <f t="shared" si="176"/>
        <v/>
      </c>
      <c r="G2723" s="39"/>
      <c r="H2723" s="7" t="str">
        <f t="shared" si="173"/>
        <v>空</v>
      </c>
      <c r="I2723" s="23"/>
      <c r="J2723" s="21"/>
      <c r="K2723" s="7"/>
      <c r="L2723" s="7"/>
      <c r="M2723" s="9"/>
      <c r="N2723" s="68"/>
      <c r="O2723" s="18" t="e">
        <f t="shared" ca="1" si="175"/>
        <v>#VALUE!</v>
      </c>
      <c r="P2723" s="80"/>
      <c r="Q2723" s="80"/>
      <c r="R2723" s="80"/>
      <c r="S2723" s="80"/>
    </row>
    <row r="2724" spans="1:19">
      <c r="A2724" s="34">
        <v>2773</v>
      </c>
      <c r="B2724" s="7"/>
      <c r="C2724" s="7"/>
      <c r="D2724" s="7" t="str">
        <f t="shared" si="174"/>
        <v/>
      </c>
      <c r="E2724" s="7"/>
      <c r="F2724" s="19" t="str">
        <f t="shared" si="176"/>
        <v/>
      </c>
      <c r="G2724" s="39"/>
      <c r="H2724" s="7" t="str">
        <f t="shared" si="173"/>
        <v>空</v>
      </c>
      <c r="I2724" s="23"/>
      <c r="J2724" s="21"/>
      <c r="K2724" s="7"/>
      <c r="L2724" s="7"/>
      <c r="M2724" s="9"/>
      <c r="N2724" s="68"/>
      <c r="O2724" s="18" t="e">
        <f t="shared" ca="1" si="175"/>
        <v>#VALUE!</v>
      </c>
      <c r="P2724" s="80"/>
      <c r="Q2724" s="80"/>
      <c r="R2724" s="80"/>
      <c r="S2724" s="80"/>
    </row>
    <row r="2725" spans="1:19">
      <c r="A2725" s="34">
        <v>2774</v>
      </c>
      <c r="B2725" s="7"/>
      <c r="C2725" s="7"/>
      <c r="D2725" s="7" t="str">
        <f t="shared" si="174"/>
        <v/>
      </c>
      <c r="E2725" s="7"/>
      <c r="F2725" s="19" t="str">
        <f t="shared" si="176"/>
        <v/>
      </c>
      <c r="G2725" s="39"/>
      <c r="H2725" s="7" t="str">
        <f t="shared" si="173"/>
        <v>空</v>
      </c>
      <c r="I2725" s="23"/>
      <c r="J2725" s="21"/>
      <c r="K2725" s="7"/>
      <c r="L2725" s="7"/>
      <c r="M2725" s="9"/>
      <c r="N2725" s="68"/>
      <c r="O2725" s="18" t="e">
        <f t="shared" ca="1" si="175"/>
        <v>#VALUE!</v>
      </c>
      <c r="P2725" s="80"/>
      <c r="Q2725" s="80"/>
      <c r="R2725" s="80"/>
      <c r="S2725" s="80"/>
    </row>
    <row r="2726" spans="1:19">
      <c r="A2726" s="34">
        <v>2775</v>
      </c>
      <c r="B2726" s="7"/>
      <c r="C2726" s="7"/>
      <c r="D2726" s="7" t="str">
        <f t="shared" si="174"/>
        <v/>
      </c>
      <c r="E2726" s="7"/>
      <c r="F2726" s="19" t="str">
        <f t="shared" si="176"/>
        <v/>
      </c>
      <c r="G2726" s="39"/>
      <c r="H2726" s="7" t="str">
        <f t="shared" si="173"/>
        <v>空</v>
      </c>
      <c r="I2726" s="23"/>
      <c r="J2726" s="21"/>
      <c r="K2726" s="7"/>
      <c r="L2726" s="7"/>
      <c r="M2726" s="9"/>
      <c r="N2726" s="68"/>
      <c r="O2726" s="18" t="e">
        <f t="shared" ca="1" si="175"/>
        <v>#VALUE!</v>
      </c>
      <c r="P2726" s="80"/>
      <c r="Q2726" s="80"/>
      <c r="R2726" s="80"/>
      <c r="S2726" s="80"/>
    </row>
    <row r="2727" spans="1:19">
      <c r="A2727" s="34">
        <v>2776</v>
      </c>
      <c r="B2727" s="7"/>
      <c r="C2727" s="7"/>
      <c r="D2727" s="7" t="str">
        <f t="shared" si="174"/>
        <v/>
      </c>
      <c r="E2727" s="7"/>
      <c r="F2727" s="19" t="str">
        <f t="shared" si="176"/>
        <v/>
      </c>
      <c r="G2727" s="39"/>
      <c r="H2727" s="7" t="str">
        <f t="shared" si="173"/>
        <v>空</v>
      </c>
      <c r="I2727" s="23"/>
      <c r="J2727" s="21"/>
      <c r="K2727" s="7"/>
      <c r="L2727" s="7"/>
      <c r="M2727" s="9"/>
      <c r="N2727" s="68"/>
      <c r="O2727" s="18" t="e">
        <f t="shared" ca="1" si="175"/>
        <v>#VALUE!</v>
      </c>
      <c r="P2727" s="80"/>
      <c r="Q2727" s="80"/>
      <c r="R2727" s="80"/>
      <c r="S2727" s="80"/>
    </row>
    <row r="2728" spans="1:19">
      <c r="A2728" s="34">
        <v>2777</v>
      </c>
      <c r="B2728" s="7"/>
      <c r="C2728" s="7"/>
      <c r="D2728" s="7" t="str">
        <f t="shared" si="174"/>
        <v/>
      </c>
      <c r="E2728" s="7"/>
      <c r="F2728" s="19" t="str">
        <f t="shared" si="176"/>
        <v/>
      </c>
      <c r="G2728" s="39"/>
      <c r="H2728" s="7" t="str">
        <f t="shared" si="173"/>
        <v>空</v>
      </c>
      <c r="I2728" s="23"/>
      <c r="J2728" s="21"/>
      <c r="K2728" s="7"/>
      <c r="L2728" s="7"/>
      <c r="M2728" s="9"/>
      <c r="N2728" s="68"/>
      <c r="O2728" s="18" t="e">
        <f t="shared" ca="1" si="175"/>
        <v>#VALUE!</v>
      </c>
      <c r="P2728" s="80"/>
      <c r="Q2728" s="80"/>
      <c r="R2728" s="80"/>
      <c r="S2728" s="80"/>
    </row>
    <row r="2729" spans="1:19">
      <c r="A2729" s="34">
        <v>2778</v>
      </c>
      <c r="B2729" s="7"/>
      <c r="C2729" s="7"/>
      <c r="D2729" s="7" t="str">
        <f t="shared" si="174"/>
        <v/>
      </c>
      <c r="E2729" s="7"/>
      <c r="F2729" s="19" t="str">
        <f t="shared" si="176"/>
        <v/>
      </c>
      <c r="G2729" s="39"/>
      <c r="H2729" s="7" t="str">
        <f t="shared" si="173"/>
        <v>空</v>
      </c>
      <c r="I2729" s="23"/>
      <c r="J2729" s="21"/>
      <c r="K2729" s="7"/>
      <c r="L2729" s="7"/>
      <c r="M2729" s="9"/>
      <c r="N2729" s="68"/>
      <c r="O2729" s="18" t="e">
        <f t="shared" ca="1" si="175"/>
        <v>#VALUE!</v>
      </c>
      <c r="P2729" s="80"/>
      <c r="Q2729" s="80"/>
      <c r="R2729" s="80"/>
      <c r="S2729" s="80"/>
    </row>
    <row r="2730" spans="1:19">
      <c r="A2730" s="34">
        <v>2779</v>
      </c>
      <c r="B2730" s="7"/>
      <c r="C2730" s="7"/>
      <c r="D2730" s="7" t="str">
        <f t="shared" si="174"/>
        <v/>
      </c>
      <c r="E2730" s="7"/>
      <c r="F2730" s="19" t="str">
        <f t="shared" si="176"/>
        <v/>
      </c>
      <c r="G2730" s="39"/>
      <c r="H2730" s="7" t="str">
        <f t="shared" si="173"/>
        <v>空</v>
      </c>
      <c r="I2730" s="23"/>
      <c r="J2730" s="21"/>
      <c r="K2730" s="7"/>
      <c r="L2730" s="7"/>
      <c r="M2730" s="9"/>
      <c r="N2730" s="68"/>
      <c r="O2730" s="18" t="e">
        <f t="shared" ca="1" si="175"/>
        <v>#VALUE!</v>
      </c>
      <c r="P2730" s="80"/>
      <c r="Q2730" s="80"/>
      <c r="R2730" s="80"/>
      <c r="S2730" s="80"/>
    </row>
    <row r="2731" spans="1:19">
      <c r="A2731" s="34">
        <v>2780</v>
      </c>
      <c r="B2731" s="7"/>
      <c r="C2731" s="7"/>
      <c r="D2731" s="7" t="str">
        <f t="shared" si="174"/>
        <v/>
      </c>
      <c r="E2731" s="7"/>
      <c r="F2731" s="19" t="str">
        <f t="shared" si="176"/>
        <v/>
      </c>
      <c r="G2731" s="39"/>
      <c r="H2731" s="7" t="str">
        <f t="shared" si="173"/>
        <v>空</v>
      </c>
      <c r="I2731" s="23"/>
      <c r="J2731" s="21"/>
      <c r="K2731" s="7"/>
      <c r="L2731" s="7"/>
      <c r="M2731" s="9"/>
      <c r="N2731" s="68"/>
      <c r="O2731" s="18" t="e">
        <f t="shared" ca="1" si="175"/>
        <v>#VALUE!</v>
      </c>
      <c r="P2731" s="80"/>
      <c r="Q2731" s="80"/>
      <c r="R2731" s="80"/>
      <c r="S2731" s="80"/>
    </row>
    <row r="2732" spans="1:19">
      <c r="A2732" s="34">
        <v>2781</v>
      </c>
      <c r="B2732" s="7"/>
      <c r="C2732" s="7"/>
      <c r="D2732" s="7" t="str">
        <f t="shared" si="174"/>
        <v/>
      </c>
      <c r="E2732" s="7"/>
      <c r="F2732" s="19" t="str">
        <f t="shared" si="176"/>
        <v/>
      </c>
      <c r="G2732" s="39"/>
      <c r="H2732" s="7" t="str">
        <f t="shared" si="173"/>
        <v>空</v>
      </c>
      <c r="I2732" s="23"/>
      <c r="J2732" s="21"/>
      <c r="K2732" s="7"/>
      <c r="L2732" s="7"/>
      <c r="M2732" s="9"/>
      <c r="N2732" s="68"/>
      <c r="O2732" s="18" t="e">
        <f t="shared" ca="1" si="175"/>
        <v>#VALUE!</v>
      </c>
      <c r="P2732" s="80"/>
      <c r="Q2732" s="80"/>
      <c r="R2732" s="80"/>
      <c r="S2732" s="80"/>
    </row>
    <row r="2733" spans="1:19">
      <c r="A2733" s="34">
        <v>2782</v>
      </c>
      <c r="B2733" s="7"/>
      <c r="C2733" s="7"/>
      <c r="D2733" s="7" t="str">
        <f t="shared" si="174"/>
        <v/>
      </c>
      <c r="E2733" s="7"/>
      <c r="F2733" s="19" t="str">
        <f t="shared" si="176"/>
        <v/>
      </c>
      <c r="G2733" s="39"/>
      <c r="H2733" s="7" t="str">
        <f t="shared" si="173"/>
        <v>空</v>
      </c>
      <c r="I2733" s="23"/>
      <c r="J2733" s="21"/>
      <c r="K2733" s="7"/>
      <c r="L2733" s="7"/>
      <c r="M2733" s="9"/>
      <c r="N2733" s="68"/>
      <c r="O2733" s="18" t="e">
        <f t="shared" ca="1" si="175"/>
        <v>#VALUE!</v>
      </c>
      <c r="P2733" s="80"/>
      <c r="Q2733" s="80"/>
      <c r="R2733" s="80"/>
      <c r="S2733" s="80"/>
    </row>
    <row r="2734" spans="1:19">
      <c r="A2734" s="34">
        <v>2783</v>
      </c>
      <c r="B2734" s="7"/>
      <c r="C2734" s="7"/>
      <c r="D2734" s="7" t="str">
        <f t="shared" si="174"/>
        <v/>
      </c>
      <c r="E2734" s="7"/>
      <c r="F2734" s="19" t="str">
        <f t="shared" si="176"/>
        <v/>
      </c>
      <c r="G2734" s="39"/>
      <c r="H2734" s="7" t="str">
        <f t="shared" si="173"/>
        <v>空</v>
      </c>
      <c r="I2734" s="23"/>
      <c r="J2734" s="21"/>
      <c r="K2734" s="7"/>
      <c r="L2734" s="7"/>
      <c r="M2734" s="9"/>
      <c r="N2734" s="68"/>
      <c r="O2734" s="18" t="e">
        <f t="shared" ca="1" si="175"/>
        <v>#VALUE!</v>
      </c>
      <c r="P2734" s="80"/>
      <c r="Q2734" s="80"/>
      <c r="R2734" s="80"/>
      <c r="S2734" s="80"/>
    </row>
    <row r="2735" spans="1:19">
      <c r="A2735" s="34">
        <v>2784</v>
      </c>
      <c r="B2735" s="7"/>
      <c r="C2735" s="7"/>
      <c r="D2735" s="7" t="str">
        <f t="shared" si="174"/>
        <v/>
      </c>
      <c r="E2735" s="7"/>
      <c r="F2735" s="19" t="str">
        <f t="shared" si="176"/>
        <v/>
      </c>
      <c r="G2735" s="39"/>
      <c r="H2735" s="7" t="str">
        <f t="shared" si="173"/>
        <v>空</v>
      </c>
      <c r="I2735" s="23"/>
      <c r="J2735" s="21"/>
      <c r="K2735" s="7"/>
      <c r="L2735" s="7"/>
      <c r="M2735" s="9"/>
      <c r="N2735" s="68"/>
      <c r="O2735" s="18" t="e">
        <f t="shared" ca="1" si="175"/>
        <v>#VALUE!</v>
      </c>
      <c r="P2735" s="80"/>
      <c r="Q2735" s="80"/>
      <c r="R2735" s="80"/>
      <c r="S2735" s="80"/>
    </row>
    <row r="2736" spans="1:19">
      <c r="A2736" s="34">
        <v>2785</v>
      </c>
      <c r="B2736" s="7"/>
      <c r="C2736" s="7"/>
      <c r="D2736" s="7" t="str">
        <f t="shared" si="174"/>
        <v/>
      </c>
      <c r="E2736" s="7"/>
      <c r="F2736" s="19" t="str">
        <f t="shared" si="176"/>
        <v/>
      </c>
      <c r="G2736" s="39"/>
      <c r="H2736" s="7" t="str">
        <f t="shared" si="173"/>
        <v>空</v>
      </c>
      <c r="I2736" s="23"/>
      <c r="J2736" s="21"/>
      <c r="K2736" s="7"/>
      <c r="L2736" s="7"/>
      <c r="M2736" s="9"/>
      <c r="N2736" s="68"/>
      <c r="O2736" s="18" t="e">
        <f t="shared" ca="1" si="175"/>
        <v>#VALUE!</v>
      </c>
      <c r="P2736" s="80"/>
      <c r="Q2736" s="80"/>
      <c r="R2736" s="80"/>
      <c r="S2736" s="80"/>
    </row>
    <row r="2737" spans="1:19">
      <c r="A2737" s="34">
        <v>2786</v>
      </c>
      <c r="B2737" s="7"/>
      <c r="C2737" s="7"/>
      <c r="D2737" s="7" t="str">
        <f t="shared" si="174"/>
        <v/>
      </c>
      <c r="E2737" s="7"/>
      <c r="F2737" s="19" t="str">
        <f t="shared" si="176"/>
        <v/>
      </c>
      <c r="G2737" s="39"/>
      <c r="H2737" s="7" t="str">
        <f t="shared" si="173"/>
        <v>空</v>
      </c>
      <c r="I2737" s="23"/>
      <c r="J2737" s="21"/>
      <c r="K2737" s="7"/>
      <c r="L2737" s="7"/>
      <c r="M2737" s="9"/>
      <c r="N2737" s="68"/>
      <c r="O2737" s="18" t="e">
        <f t="shared" ca="1" si="175"/>
        <v>#VALUE!</v>
      </c>
      <c r="P2737" s="80"/>
      <c r="Q2737" s="80"/>
      <c r="R2737" s="80"/>
      <c r="S2737" s="80"/>
    </row>
    <row r="2738" spans="1:19">
      <c r="A2738" s="34">
        <v>2787</v>
      </c>
      <c r="B2738" s="7"/>
      <c r="C2738" s="7"/>
      <c r="D2738" s="7" t="str">
        <f t="shared" si="174"/>
        <v/>
      </c>
      <c r="E2738" s="7"/>
      <c r="F2738" s="19" t="str">
        <f t="shared" si="176"/>
        <v/>
      </c>
      <c r="G2738" s="39"/>
      <c r="H2738" s="7" t="str">
        <f t="shared" si="173"/>
        <v>空</v>
      </c>
      <c r="I2738" s="23"/>
      <c r="J2738" s="21"/>
      <c r="K2738" s="7"/>
      <c r="L2738" s="7"/>
      <c r="M2738" s="9"/>
      <c r="N2738" s="68"/>
      <c r="O2738" s="18" t="e">
        <f t="shared" ca="1" si="175"/>
        <v>#VALUE!</v>
      </c>
      <c r="P2738" s="80"/>
      <c r="Q2738" s="80"/>
      <c r="R2738" s="80"/>
      <c r="S2738" s="80"/>
    </row>
    <row r="2739" spans="1:19">
      <c r="A2739" s="34">
        <v>2788</v>
      </c>
      <c r="B2739" s="7"/>
      <c r="C2739" s="7"/>
      <c r="D2739" s="7" t="str">
        <f t="shared" si="174"/>
        <v/>
      </c>
      <c r="E2739" s="7"/>
      <c r="F2739" s="19" t="str">
        <f t="shared" si="176"/>
        <v/>
      </c>
      <c r="G2739" s="39"/>
      <c r="H2739" s="7" t="str">
        <f t="shared" si="173"/>
        <v>空</v>
      </c>
      <c r="I2739" s="23"/>
      <c r="J2739" s="21"/>
      <c r="K2739" s="7"/>
      <c r="L2739" s="7"/>
      <c r="M2739" s="9"/>
      <c r="N2739" s="68"/>
      <c r="O2739" s="18" t="e">
        <f t="shared" ca="1" si="175"/>
        <v>#VALUE!</v>
      </c>
      <c r="P2739" s="80"/>
      <c r="Q2739" s="80"/>
      <c r="R2739" s="80"/>
      <c r="S2739" s="80"/>
    </row>
    <row r="2740" spans="1:19">
      <c r="A2740" s="34">
        <v>2789</v>
      </c>
      <c r="B2740" s="7"/>
      <c r="C2740" s="7"/>
      <c r="D2740" s="7" t="str">
        <f t="shared" si="174"/>
        <v/>
      </c>
      <c r="E2740" s="7"/>
      <c r="F2740" s="19" t="str">
        <f t="shared" si="176"/>
        <v/>
      </c>
      <c r="G2740" s="39"/>
      <c r="H2740" s="7" t="str">
        <f t="shared" si="173"/>
        <v>空</v>
      </c>
      <c r="I2740" s="23"/>
      <c r="J2740" s="21"/>
      <c r="K2740" s="7"/>
      <c r="L2740" s="7"/>
      <c r="M2740" s="9"/>
      <c r="N2740" s="68"/>
      <c r="O2740" s="18" t="e">
        <f t="shared" ca="1" si="175"/>
        <v>#VALUE!</v>
      </c>
      <c r="P2740" s="80"/>
      <c r="Q2740" s="80"/>
      <c r="R2740" s="80"/>
      <c r="S2740" s="80"/>
    </row>
    <row r="2741" spans="1:19">
      <c r="A2741" s="34">
        <v>2790</v>
      </c>
      <c r="B2741" s="7"/>
      <c r="C2741" s="7"/>
      <c r="D2741" s="7" t="str">
        <f t="shared" si="174"/>
        <v/>
      </c>
      <c r="E2741" s="7"/>
      <c r="F2741" s="19" t="str">
        <f t="shared" si="176"/>
        <v/>
      </c>
      <c r="G2741" s="39"/>
      <c r="H2741" s="7" t="str">
        <f t="shared" si="173"/>
        <v>空</v>
      </c>
      <c r="I2741" s="23"/>
      <c r="J2741" s="21"/>
      <c r="K2741" s="7"/>
      <c r="L2741" s="7"/>
      <c r="M2741" s="9"/>
      <c r="N2741" s="68"/>
      <c r="O2741" s="18" t="e">
        <f t="shared" ca="1" si="175"/>
        <v>#VALUE!</v>
      </c>
      <c r="P2741" s="80"/>
      <c r="Q2741" s="80"/>
      <c r="R2741" s="80"/>
      <c r="S2741" s="80"/>
    </row>
    <row r="2742" spans="1:19">
      <c r="A2742" s="34">
        <v>2791</v>
      </c>
      <c r="B2742" s="7"/>
      <c r="C2742" s="7"/>
      <c r="D2742" s="7" t="str">
        <f t="shared" si="174"/>
        <v/>
      </c>
      <c r="E2742" s="7"/>
      <c r="F2742" s="19" t="str">
        <f t="shared" si="176"/>
        <v/>
      </c>
      <c r="G2742" s="39"/>
      <c r="H2742" s="7" t="str">
        <f t="shared" si="173"/>
        <v>空</v>
      </c>
      <c r="I2742" s="23"/>
      <c r="J2742" s="21"/>
      <c r="K2742" s="7"/>
      <c r="L2742" s="7"/>
      <c r="M2742" s="9"/>
      <c r="N2742" s="68"/>
      <c r="O2742" s="18" t="e">
        <f t="shared" ca="1" si="175"/>
        <v>#VALUE!</v>
      </c>
      <c r="P2742" s="80"/>
      <c r="Q2742" s="80"/>
      <c r="R2742" s="80"/>
      <c r="S2742" s="80"/>
    </row>
    <row r="2743" spans="1:19">
      <c r="A2743" s="34">
        <v>2792</v>
      </c>
      <c r="B2743" s="7"/>
      <c r="C2743" s="7"/>
      <c r="D2743" s="7" t="str">
        <f t="shared" si="174"/>
        <v/>
      </c>
      <c r="E2743" s="7"/>
      <c r="F2743" s="19" t="str">
        <f t="shared" si="176"/>
        <v/>
      </c>
      <c r="G2743" s="39"/>
      <c r="H2743" s="7" t="str">
        <f t="shared" si="173"/>
        <v>空</v>
      </c>
      <c r="I2743" s="23"/>
      <c r="J2743" s="21"/>
      <c r="K2743" s="7"/>
      <c r="L2743" s="7"/>
      <c r="M2743" s="9"/>
      <c r="N2743" s="68"/>
      <c r="O2743" s="18" t="e">
        <f t="shared" ca="1" si="175"/>
        <v>#VALUE!</v>
      </c>
      <c r="P2743" s="80"/>
      <c r="Q2743" s="80"/>
      <c r="R2743" s="80"/>
      <c r="S2743" s="80"/>
    </row>
    <row r="2744" spans="1:19">
      <c r="A2744" s="34">
        <v>2793</v>
      </c>
      <c r="B2744" s="7"/>
      <c r="C2744" s="7"/>
      <c r="D2744" s="7" t="str">
        <f t="shared" si="174"/>
        <v/>
      </c>
      <c r="E2744" s="7"/>
      <c r="F2744" s="19" t="str">
        <f t="shared" si="176"/>
        <v/>
      </c>
      <c r="G2744" s="39"/>
      <c r="H2744" s="7" t="str">
        <f t="shared" si="173"/>
        <v>空</v>
      </c>
      <c r="I2744" s="23"/>
      <c r="J2744" s="21"/>
      <c r="K2744" s="7"/>
      <c r="L2744" s="7"/>
      <c r="M2744" s="9"/>
      <c r="N2744" s="68"/>
      <c r="O2744" s="18" t="e">
        <f t="shared" ca="1" si="175"/>
        <v>#VALUE!</v>
      </c>
      <c r="P2744" s="80"/>
      <c r="Q2744" s="80"/>
      <c r="R2744" s="80"/>
      <c r="S2744" s="80"/>
    </row>
    <row r="2745" spans="1:19">
      <c r="A2745" s="34">
        <v>2794</v>
      </c>
      <c r="B2745" s="7"/>
      <c r="C2745" s="7"/>
      <c r="D2745" s="7" t="str">
        <f t="shared" si="174"/>
        <v/>
      </c>
      <c r="E2745" s="7"/>
      <c r="F2745" s="19" t="str">
        <f t="shared" si="176"/>
        <v/>
      </c>
      <c r="G2745" s="39"/>
      <c r="H2745" s="7" t="str">
        <f t="shared" si="173"/>
        <v>空</v>
      </c>
      <c r="I2745" s="23"/>
      <c r="J2745" s="21"/>
      <c r="K2745" s="7"/>
      <c r="L2745" s="7"/>
      <c r="M2745" s="9"/>
      <c r="N2745" s="68"/>
      <c r="O2745" s="18" t="e">
        <f t="shared" ca="1" si="175"/>
        <v>#VALUE!</v>
      </c>
      <c r="P2745" s="80"/>
      <c r="Q2745" s="80"/>
      <c r="R2745" s="80"/>
      <c r="S2745" s="80"/>
    </row>
    <row r="2746" spans="1:19">
      <c r="A2746" s="34">
        <v>2795</v>
      </c>
      <c r="B2746" s="7"/>
      <c r="C2746" s="7"/>
      <c r="D2746" s="7" t="str">
        <f t="shared" si="174"/>
        <v/>
      </c>
      <c r="E2746" s="7"/>
      <c r="F2746" s="19" t="str">
        <f t="shared" si="176"/>
        <v/>
      </c>
      <c r="G2746" s="39"/>
      <c r="H2746" s="7" t="str">
        <f t="shared" si="173"/>
        <v>空</v>
      </c>
      <c r="I2746" s="23"/>
      <c r="J2746" s="21"/>
      <c r="K2746" s="7"/>
      <c r="L2746" s="7"/>
      <c r="M2746" s="9"/>
      <c r="N2746" s="68"/>
      <c r="O2746" s="18" t="e">
        <f t="shared" ca="1" si="175"/>
        <v>#VALUE!</v>
      </c>
      <c r="P2746" s="80"/>
      <c r="Q2746" s="80"/>
      <c r="R2746" s="80"/>
      <c r="S2746" s="80"/>
    </row>
    <row r="2747" spans="1:19">
      <c r="A2747" s="34">
        <v>2796</v>
      </c>
      <c r="B2747" s="7"/>
      <c r="C2747" s="7"/>
      <c r="D2747" s="7" t="str">
        <f t="shared" si="174"/>
        <v/>
      </c>
      <c r="E2747" s="7"/>
      <c r="F2747" s="19" t="str">
        <f t="shared" si="176"/>
        <v/>
      </c>
      <c r="G2747" s="39"/>
      <c r="H2747" s="7" t="str">
        <f t="shared" si="173"/>
        <v>空</v>
      </c>
      <c r="I2747" s="23"/>
      <c r="J2747" s="21"/>
      <c r="K2747" s="7"/>
      <c r="L2747" s="7"/>
      <c r="M2747" s="9"/>
      <c r="N2747" s="68"/>
      <c r="O2747" s="18" t="e">
        <f t="shared" ca="1" si="175"/>
        <v>#VALUE!</v>
      </c>
      <c r="P2747" s="80"/>
      <c r="Q2747" s="80"/>
      <c r="R2747" s="80"/>
      <c r="S2747" s="80"/>
    </row>
    <row r="2748" spans="1:19">
      <c r="A2748" s="34">
        <v>2797</v>
      </c>
      <c r="B2748" s="7"/>
      <c r="C2748" s="7"/>
      <c r="D2748" s="7" t="str">
        <f t="shared" si="174"/>
        <v/>
      </c>
      <c r="E2748" s="7"/>
      <c r="F2748" s="19" t="str">
        <f t="shared" si="176"/>
        <v/>
      </c>
      <c r="G2748" s="39"/>
      <c r="H2748" s="7" t="str">
        <f t="shared" si="173"/>
        <v>空</v>
      </c>
      <c r="I2748" s="23"/>
      <c r="J2748" s="21"/>
      <c r="K2748" s="7"/>
      <c r="L2748" s="7"/>
      <c r="M2748" s="9"/>
      <c r="N2748" s="68"/>
      <c r="O2748" s="18" t="e">
        <f t="shared" ca="1" si="175"/>
        <v>#VALUE!</v>
      </c>
      <c r="P2748" s="80"/>
      <c r="Q2748" s="80"/>
      <c r="R2748" s="80"/>
      <c r="S2748" s="80"/>
    </row>
    <row r="2749" spans="1:19">
      <c r="A2749" s="34">
        <v>2798</v>
      </c>
      <c r="B2749" s="7"/>
      <c r="C2749" s="7"/>
      <c r="D2749" s="7" t="str">
        <f t="shared" si="174"/>
        <v/>
      </c>
      <c r="E2749" s="7"/>
      <c r="F2749" s="19" t="str">
        <f t="shared" si="176"/>
        <v/>
      </c>
      <c r="G2749" s="39"/>
      <c r="H2749" s="7" t="str">
        <f t="shared" si="173"/>
        <v>空</v>
      </c>
      <c r="I2749" s="23"/>
      <c r="J2749" s="21"/>
      <c r="K2749" s="7"/>
      <c r="L2749" s="7"/>
      <c r="M2749" s="9"/>
      <c r="N2749" s="68"/>
      <c r="O2749" s="18" t="e">
        <f t="shared" ca="1" si="175"/>
        <v>#VALUE!</v>
      </c>
      <c r="P2749" s="80"/>
      <c r="Q2749" s="80"/>
      <c r="R2749" s="80"/>
      <c r="S2749" s="80"/>
    </row>
    <row r="2750" spans="1:19">
      <c r="A2750" s="34">
        <v>2799</v>
      </c>
      <c r="B2750" s="7"/>
      <c r="C2750" s="7"/>
      <c r="D2750" s="7" t="str">
        <f t="shared" si="174"/>
        <v/>
      </c>
      <c r="E2750" s="7"/>
      <c r="F2750" s="19" t="str">
        <f t="shared" si="176"/>
        <v/>
      </c>
      <c r="G2750" s="39"/>
      <c r="H2750" s="7" t="str">
        <f t="shared" si="173"/>
        <v>空</v>
      </c>
      <c r="I2750" s="23"/>
      <c r="J2750" s="21"/>
      <c r="K2750" s="7"/>
      <c r="L2750" s="7"/>
      <c r="M2750" s="9"/>
      <c r="N2750" s="68"/>
      <c r="O2750" s="18" t="e">
        <f t="shared" ca="1" si="175"/>
        <v>#VALUE!</v>
      </c>
      <c r="P2750" s="80"/>
      <c r="Q2750" s="80"/>
      <c r="R2750" s="80"/>
      <c r="S2750" s="80"/>
    </row>
    <row r="2751" spans="1:19">
      <c r="A2751" s="34">
        <v>2800</v>
      </c>
      <c r="B2751" s="7"/>
      <c r="C2751" s="7"/>
      <c r="D2751" s="7" t="str">
        <f t="shared" si="174"/>
        <v/>
      </c>
      <c r="E2751" s="7"/>
      <c r="F2751" s="19" t="str">
        <f t="shared" si="176"/>
        <v/>
      </c>
      <c r="G2751" s="39"/>
      <c r="H2751" s="7" t="str">
        <f t="shared" si="173"/>
        <v>空</v>
      </c>
      <c r="I2751" s="23"/>
      <c r="J2751" s="21"/>
      <c r="K2751" s="7"/>
      <c r="L2751" s="7"/>
      <c r="M2751" s="9"/>
      <c r="N2751" s="68"/>
      <c r="O2751" s="18" t="e">
        <f t="shared" ca="1" si="175"/>
        <v>#VALUE!</v>
      </c>
      <c r="P2751" s="80"/>
      <c r="Q2751" s="80"/>
      <c r="R2751" s="80"/>
      <c r="S2751" s="80"/>
    </row>
    <row r="2752" spans="1:19">
      <c r="A2752" s="34">
        <v>2801</v>
      </c>
      <c r="B2752" s="7"/>
      <c r="C2752" s="7"/>
      <c r="D2752" s="7" t="str">
        <f t="shared" si="174"/>
        <v/>
      </c>
      <c r="E2752" s="7"/>
      <c r="F2752" s="19" t="str">
        <f t="shared" si="176"/>
        <v/>
      </c>
      <c r="G2752" s="39"/>
      <c r="H2752" s="7" t="str">
        <f t="shared" si="173"/>
        <v>空</v>
      </c>
      <c r="I2752" s="23"/>
      <c r="J2752" s="21"/>
      <c r="K2752" s="7"/>
      <c r="L2752" s="7"/>
      <c r="M2752" s="9"/>
      <c r="N2752" s="68"/>
      <c r="O2752" s="18" t="e">
        <f t="shared" ca="1" si="175"/>
        <v>#VALUE!</v>
      </c>
      <c r="P2752" s="80"/>
      <c r="Q2752" s="80"/>
      <c r="R2752" s="80"/>
      <c r="S2752" s="80"/>
    </row>
    <row r="2753" spans="1:19">
      <c r="A2753" s="34">
        <v>2802</v>
      </c>
      <c r="B2753" s="7"/>
      <c r="C2753" s="7"/>
      <c r="D2753" s="7" t="str">
        <f t="shared" si="174"/>
        <v/>
      </c>
      <c r="E2753" s="7"/>
      <c r="F2753" s="19" t="str">
        <f t="shared" si="176"/>
        <v/>
      </c>
      <c r="G2753" s="39"/>
      <c r="H2753" s="7" t="str">
        <f t="shared" si="173"/>
        <v>空</v>
      </c>
      <c r="I2753" s="23"/>
      <c r="J2753" s="21"/>
      <c r="K2753" s="7"/>
      <c r="L2753" s="7"/>
      <c r="M2753" s="9"/>
      <c r="N2753" s="68"/>
      <c r="O2753" s="18" t="e">
        <f t="shared" ca="1" si="175"/>
        <v>#VALUE!</v>
      </c>
      <c r="P2753" s="80"/>
      <c r="Q2753" s="80"/>
      <c r="R2753" s="80"/>
      <c r="S2753" s="80"/>
    </row>
    <row r="2754" spans="1:19">
      <c r="A2754" s="34">
        <v>2803</v>
      </c>
      <c r="B2754" s="7"/>
      <c r="C2754" s="7"/>
      <c r="D2754" s="7" t="str">
        <f t="shared" si="174"/>
        <v/>
      </c>
      <c r="E2754" s="7"/>
      <c r="F2754" s="19" t="str">
        <f t="shared" si="176"/>
        <v/>
      </c>
      <c r="G2754" s="39"/>
      <c r="H2754" s="7" t="str">
        <f t="shared" si="173"/>
        <v>空</v>
      </c>
      <c r="I2754" s="23"/>
      <c r="J2754" s="21"/>
      <c r="K2754" s="7"/>
      <c r="L2754" s="7"/>
      <c r="M2754" s="9"/>
      <c r="N2754" s="68"/>
      <c r="O2754" s="18" t="e">
        <f t="shared" ca="1" si="175"/>
        <v>#VALUE!</v>
      </c>
      <c r="P2754" s="80"/>
      <c r="Q2754" s="80"/>
      <c r="R2754" s="80"/>
      <c r="S2754" s="80"/>
    </row>
    <row r="2755" spans="1:19">
      <c r="A2755" s="34">
        <v>2804</v>
      </c>
      <c r="B2755" s="7"/>
      <c r="C2755" s="7"/>
      <c r="D2755" s="7" t="str">
        <f t="shared" si="174"/>
        <v/>
      </c>
      <c r="E2755" s="7"/>
      <c r="F2755" s="19" t="str">
        <f t="shared" si="176"/>
        <v/>
      </c>
      <c r="G2755" s="39"/>
      <c r="H2755" s="7" t="str">
        <f t="shared" ref="H2755:H2818" si="177">IF(I2755="","空","重")</f>
        <v>空</v>
      </c>
      <c r="I2755" s="23"/>
      <c r="J2755" s="21"/>
      <c r="K2755" s="7"/>
      <c r="L2755" s="7"/>
      <c r="M2755" s="9"/>
      <c r="N2755" s="68"/>
      <c r="O2755" s="18" t="e">
        <f t="shared" ca="1" si="175"/>
        <v>#VALUE!</v>
      </c>
      <c r="P2755" s="80"/>
      <c r="Q2755" s="80"/>
      <c r="R2755" s="80"/>
      <c r="S2755" s="80"/>
    </row>
    <row r="2756" spans="1:19">
      <c r="A2756" s="34">
        <v>2805</v>
      </c>
      <c r="B2756" s="7"/>
      <c r="C2756" s="7"/>
      <c r="D2756" s="7" t="str">
        <f t="shared" ref="D2756:D2819" si="178">IF(B2756="","","HPL箱")</f>
        <v/>
      </c>
      <c r="E2756" s="7"/>
      <c r="F2756" s="19" t="str">
        <f t="shared" si="176"/>
        <v/>
      </c>
      <c r="G2756" s="39"/>
      <c r="H2756" s="7" t="str">
        <f t="shared" si="177"/>
        <v>空</v>
      </c>
      <c r="I2756" s="23"/>
      <c r="J2756" s="21"/>
      <c r="K2756" s="7"/>
      <c r="L2756" s="7"/>
      <c r="M2756" s="9"/>
      <c r="N2756" s="68"/>
      <c r="O2756" s="18" t="e">
        <f t="shared" ca="1" si="175"/>
        <v>#VALUE!</v>
      </c>
      <c r="P2756" s="80"/>
      <c r="Q2756" s="80"/>
      <c r="R2756" s="80"/>
      <c r="S2756" s="80"/>
    </row>
    <row r="2757" spans="1:19">
      <c r="A2757" s="34">
        <v>2806</v>
      </c>
      <c r="B2757" s="7"/>
      <c r="C2757" s="7"/>
      <c r="D2757" s="7" t="str">
        <f t="shared" si="178"/>
        <v/>
      </c>
      <c r="E2757" s="7"/>
      <c r="F2757" s="19" t="str">
        <f t="shared" si="176"/>
        <v/>
      </c>
      <c r="G2757" s="39"/>
      <c r="H2757" s="7" t="str">
        <f t="shared" si="177"/>
        <v>空</v>
      </c>
      <c r="I2757" s="23"/>
      <c r="J2757" s="21"/>
      <c r="K2757" s="7"/>
      <c r="L2757" s="7"/>
      <c r="M2757" s="9"/>
      <c r="N2757" s="68"/>
      <c r="O2757" s="18" t="e">
        <f t="shared" ca="1" si="175"/>
        <v>#VALUE!</v>
      </c>
      <c r="P2757" s="80"/>
      <c r="Q2757" s="80"/>
      <c r="R2757" s="80"/>
      <c r="S2757" s="80"/>
    </row>
    <row r="2758" spans="1:19">
      <c r="A2758" s="34">
        <v>2807</v>
      </c>
      <c r="B2758" s="7"/>
      <c r="C2758" s="7"/>
      <c r="D2758" s="7" t="str">
        <f t="shared" si="178"/>
        <v/>
      </c>
      <c r="E2758" s="7"/>
      <c r="F2758" s="19" t="str">
        <f t="shared" si="176"/>
        <v/>
      </c>
      <c r="G2758" s="39"/>
      <c r="H2758" s="7" t="str">
        <f t="shared" si="177"/>
        <v>空</v>
      </c>
      <c r="I2758" s="23"/>
      <c r="J2758" s="21"/>
      <c r="K2758" s="7"/>
      <c r="L2758" s="7"/>
      <c r="M2758" s="9"/>
      <c r="N2758" s="68"/>
      <c r="O2758" s="18" t="e">
        <f t="shared" ca="1" si="175"/>
        <v>#VALUE!</v>
      </c>
      <c r="P2758" s="80"/>
      <c r="Q2758" s="80"/>
      <c r="R2758" s="80"/>
      <c r="S2758" s="80"/>
    </row>
    <row r="2759" spans="1:19">
      <c r="A2759" s="34">
        <v>2808</v>
      </c>
      <c r="B2759" s="7"/>
      <c r="C2759" s="7"/>
      <c r="D2759" s="7" t="str">
        <f t="shared" si="178"/>
        <v/>
      </c>
      <c r="E2759" s="7"/>
      <c r="F2759" s="19" t="str">
        <f t="shared" si="176"/>
        <v/>
      </c>
      <c r="G2759" s="39"/>
      <c r="H2759" s="7" t="str">
        <f t="shared" si="177"/>
        <v>空</v>
      </c>
      <c r="I2759" s="23"/>
      <c r="J2759" s="21"/>
      <c r="K2759" s="7"/>
      <c r="L2759" s="7"/>
      <c r="M2759" s="9"/>
      <c r="N2759" s="68"/>
      <c r="O2759" s="18" t="e">
        <f t="shared" ca="1" si="175"/>
        <v>#VALUE!</v>
      </c>
      <c r="P2759" s="80"/>
      <c r="Q2759" s="80"/>
      <c r="R2759" s="80"/>
      <c r="S2759" s="80"/>
    </row>
    <row r="2760" spans="1:19">
      <c r="A2760" s="34">
        <v>2809</v>
      </c>
      <c r="B2760" s="7"/>
      <c r="C2760" s="7"/>
      <c r="D2760" s="7" t="str">
        <f t="shared" si="178"/>
        <v/>
      </c>
      <c r="E2760" s="7"/>
      <c r="F2760" s="19" t="str">
        <f t="shared" si="176"/>
        <v/>
      </c>
      <c r="G2760" s="39"/>
      <c r="H2760" s="7" t="str">
        <f t="shared" si="177"/>
        <v>空</v>
      </c>
      <c r="I2760" s="23"/>
      <c r="J2760" s="21"/>
      <c r="K2760" s="7"/>
      <c r="L2760" s="7"/>
      <c r="M2760" s="9"/>
      <c r="N2760" s="68"/>
      <c r="O2760" s="18" t="e">
        <f t="shared" ca="1" si="175"/>
        <v>#VALUE!</v>
      </c>
      <c r="P2760" s="80"/>
      <c r="Q2760" s="80"/>
      <c r="R2760" s="80"/>
      <c r="S2760" s="80"/>
    </row>
    <row r="2761" spans="1:19">
      <c r="A2761" s="34">
        <v>2810</v>
      </c>
      <c r="B2761" s="7"/>
      <c r="C2761" s="7"/>
      <c r="D2761" s="7" t="str">
        <f t="shared" si="178"/>
        <v/>
      </c>
      <c r="E2761" s="7"/>
      <c r="F2761" s="19" t="str">
        <f t="shared" si="176"/>
        <v/>
      </c>
      <c r="G2761" s="39"/>
      <c r="H2761" s="7" t="str">
        <f t="shared" si="177"/>
        <v>空</v>
      </c>
      <c r="I2761" s="23"/>
      <c r="J2761" s="21"/>
      <c r="K2761" s="7"/>
      <c r="L2761" s="7"/>
      <c r="M2761" s="9"/>
      <c r="N2761" s="68"/>
      <c r="O2761" s="18" t="e">
        <f t="shared" ca="1" si="175"/>
        <v>#VALUE!</v>
      </c>
      <c r="P2761" s="80"/>
      <c r="Q2761" s="80"/>
      <c r="R2761" s="80"/>
      <c r="S2761" s="80"/>
    </row>
    <row r="2762" spans="1:19">
      <c r="A2762" s="34">
        <v>2811</v>
      </c>
      <c r="B2762" s="7"/>
      <c r="C2762" s="7"/>
      <c r="D2762" s="7" t="str">
        <f t="shared" si="178"/>
        <v/>
      </c>
      <c r="E2762" s="7"/>
      <c r="F2762" s="19" t="str">
        <f t="shared" si="176"/>
        <v/>
      </c>
      <c r="G2762" s="39"/>
      <c r="H2762" s="7" t="str">
        <f t="shared" si="177"/>
        <v>空</v>
      </c>
      <c r="I2762" s="23"/>
      <c r="J2762" s="21"/>
      <c r="K2762" s="7"/>
      <c r="L2762" s="7"/>
      <c r="M2762" s="9"/>
      <c r="N2762" s="68"/>
      <c r="O2762" s="18" t="e">
        <f t="shared" ca="1" si="175"/>
        <v>#VALUE!</v>
      </c>
      <c r="P2762" s="80"/>
      <c r="Q2762" s="80"/>
      <c r="R2762" s="80"/>
      <c r="S2762" s="80"/>
    </row>
    <row r="2763" spans="1:19">
      <c r="A2763" s="34">
        <v>2812</v>
      </c>
      <c r="B2763" s="7"/>
      <c r="C2763" s="7"/>
      <c r="D2763" s="7" t="str">
        <f t="shared" si="178"/>
        <v/>
      </c>
      <c r="E2763" s="7"/>
      <c r="F2763" s="19" t="str">
        <f t="shared" si="176"/>
        <v/>
      </c>
      <c r="G2763" s="39"/>
      <c r="H2763" s="7" t="str">
        <f t="shared" si="177"/>
        <v>空</v>
      </c>
      <c r="I2763" s="23"/>
      <c r="J2763" s="21"/>
      <c r="K2763" s="7"/>
      <c r="L2763" s="7"/>
      <c r="M2763" s="9"/>
      <c r="N2763" s="68"/>
      <c r="O2763" s="18" t="e">
        <f t="shared" ca="1" si="175"/>
        <v>#VALUE!</v>
      </c>
      <c r="P2763" s="80"/>
      <c r="Q2763" s="80"/>
      <c r="R2763" s="80"/>
      <c r="S2763" s="80"/>
    </row>
    <row r="2764" spans="1:19">
      <c r="A2764" s="34">
        <v>2813</v>
      </c>
      <c r="B2764" s="7"/>
      <c r="C2764" s="7"/>
      <c r="D2764" s="7" t="str">
        <f t="shared" si="178"/>
        <v/>
      </c>
      <c r="E2764" s="7"/>
      <c r="F2764" s="19" t="str">
        <f t="shared" si="176"/>
        <v/>
      </c>
      <c r="G2764" s="39"/>
      <c r="H2764" s="7" t="str">
        <f t="shared" si="177"/>
        <v>空</v>
      </c>
      <c r="I2764" s="23"/>
      <c r="J2764" s="21"/>
      <c r="K2764" s="7"/>
      <c r="L2764" s="7"/>
      <c r="M2764" s="9"/>
      <c r="N2764" s="68"/>
      <c r="O2764" s="18" t="e">
        <f t="shared" ca="1" si="175"/>
        <v>#VALUE!</v>
      </c>
      <c r="P2764" s="80"/>
      <c r="Q2764" s="80"/>
      <c r="R2764" s="80"/>
      <c r="S2764" s="80"/>
    </row>
    <row r="2765" spans="1:19">
      <c r="A2765" s="34">
        <v>2814</v>
      </c>
      <c r="B2765" s="7"/>
      <c r="C2765" s="7"/>
      <c r="D2765" s="7" t="str">
        <f t="shared" si="178"/>
        <v/>
      </c>
      <c r="E2765" s="7"/>
      <c r="F2765" s="19" t="str">
        <f t="shared" si="176"/>
        <v/>
      </c>
      <c r="G2765" s="39"/>
      <c r="H2765" s="7" t="str">
        <f t="shared" si="177"/>
        <v>空</v>
      </c>
      <c r="I2765" s="23"/>
      <c r="J2765" s="21"/>
      <c r="K2765" s="7"/>
      <c r="L2765" s="7"/>
      <c r="M2765" s="9"/>
      <c r="N2765" s="68"/>
      <c r="O2765" s="18" t="e">
        <f t="shared" ca="1" si="175"/>
        <v>#VALUE!</v>
      </c>
      <c r="P2765" s="80"/>
      <c r="Q2765" s="80"/>
      <c r="R2765" s="80"/>
      <c r="S2765" s="80"/>
    </row>
    <row r="2766" spans="1:19">
      <c r="A2766" s="34">
        <v>2815</v>
      </c>
      <c r="B2766" s="7"/>
      <c r="C2766" s="7"/>
      <c r="D2766" s="7" t="str">
        <f t="shared" si="178"/>
        <v/>
      </c>
      <c r="E2766" s="7"/>
      <c r="F2766" s="19" t="str">
        <f t="shared" si="176"/>
        <v/>
      </c>
      <c r="G2766" s="39"/>
      <c r="H2766" s="7" t="str">
        <f t="shared" si="177"/>
        <v>空</v>
      </c>
      <c r="I2766" s="23"/>
      <c r="J2766" s="21"/>
      <c r="K2766" s="7"/>
      <c r="L2766" s="7"/>
      <c r="M2766" s="9"/>
      <c r="N2766" s="68"/>
      <c r="O2766" s="18" t="e">
        <f t="shared" ca="1" si="175"/>
        <v>#VALUE!</v>
      </c>
      <c r="P2766" s="80"/>
      <c r="Q2766" s="80"/>
      <c r="R2766" s="80"/>
      <c r="S2766" s="80"/>
    </row>
    <row r="2767" spans="1:19">
      <c r="A2767" s="34">
        <v>2816</v>
      </c>
      <c r="B2767" s="7"/>
      <c r="C2767" s="7"/>
      <c r="D2767" s="7" t="str">
        <f t="shared" si="178"/>
        <v/>
      </c>
      <c r="E2767" s="7"/>
      <c r="F2767" s="19" t="str">
        <f t="shared" si="176"/>
        <v/>
      </c>
      <c r="G2767" s="39"/>
      <c r="H2767" s="7" t="str">
        <f t="shared" si="177"/>
        <v>空</v>
      </c>
      <c r="I2767" s="23"/>
      <c r="J2767" s="21"/>
      <c r="K2767" s="7"/>
      <c r="L2767" s="7"/>
      <c r="M2767" s="9"/>
      <c r="N2767" s="68"/>
      <c r="O2767" s="18" t="e">
        <f t="shared" ca="1" si="175"/>
        <v>#VALUE!</v>
      </c>
      <c r="P2767" s="80"/>
      <c r="Q2767" s="80"/>
      <c r="R2767" s="80"/>
      <c r="S2767" s="80"/>
    </row>
    <row r="2768" spans="1:19">
      <c r="A2768" s="34">
        <v>2817</v>
      </c>
      <c r="B2768" s="7"/>
      <c r="C2768" s="7"/>
      <c r="D2768" s="7" t="str">
        <f t="shared" si="178"/>
        <v/>
      </c>
      <c r="E2768" s="7"/>
      <c r="F2768" s="19" t="str">
        <f t="shared" si="176"/>
        <v/>
      </c>
      <c r="G2768" s="39"/>
      <c r="H2768" s="7" t="str">
        <f t="shared" si="177"/>
        <v>空</v>
      </c>
      <c r="I2768" s="23"/>
      <c r="J2768" s="21"/>
      <c r="K2768" s="7"/>
      <c r="L2768" s="7"/>
      <c r="M2768" s="9"/>
      <c r="N2768" s="68"/>
      <c r="O2768" s="18" t="e">
        <f t="shared" ca="1" si="175"/>
        <v>#VALUE!</v>
      </c>
      <c r="P2768" s="80"/>
      <c r="Q2768" s="80"/>
      <c r="R2768" s="80"/>
      <c r="S2768" s="80"/>
    </row>
    <row r="2769" spans="1:19">
      <c r="A2769" s="34">
        <v>2818</v>
      </c>
      <c r="B2769" s="7"/>
      <c r="C2769" s="7"/>
      <c r="D2769" s="7" t="str">
        <f t="shared" si="178"/>
        <v/>
      </c>
      <c r="E2769" s="7"/>
      <c r="F2769" s="19" t="str">
        <f t="shared" si="176"/>
        <v/>
      </c>
      <c r="G2769" s="39"/>
      <c r="H2769" s="7" t="str">
        <f t="shared" si="177"/>
        <v>空</v>
      </c>
      <c r="I2769" s="23"/>
      <c r="J2769" s="21"/>
      <c r="K2769" s="7"/>
      <c r="L2769" s="7"/>
      <c r="M2769" s="9"/>
      <c r="N2769" s="68"/>
      <c r="O2769" s="18" t="e">
        <f t="shared" ca="1" si="175"/>
        <v>#VALUE!</v>
      </c>
      <c r="P2769" s="80"/>
      <c r="Q2769" s="80"/>
      <c r="R2769" s="80"/>
      <c r="S2769" s="80"/>
    </row>
    <row r="2770" spans="1:19">
      <c r="A2770" s="34">
        <v>2819</v>
      </c>
      <c r="B2770" s="7"/>
      <c r="C2770" s="7"/>
      <c r="D2770" s="7" t="str">
        <f t="shared" si="178"/>
        <v/>
      </c>
      <c r="E2770" s="7"/>
      <c r="F2770" s="19" t="str">
        <f t="shared" si="176"/>
        <v/>
      </c>
      <c r="G2770" s="39"/>
      <c r="H2770" s="7" t="str">
        <f t="shared" si="177"/>
        <v>空</v>
      </c>
      <c r="I2770" s="23"/>
      <c r="J2770" s="21"/>
      <c r="K2770" s="7"/>
      <c r="L2770" s="7"/>
      <c r="M2770" s="9"/>
      <c r="N2770" s="68"/>
      <c r="O2770" s="18" t="e">
        <f t="shared" ref="O2770:O2833" ca="1" si="179">IF(ISNONTEXT(J2770),DATEDIF(F2770,TODAY(),"d")&amp;"天","出场")</f>
        <v>#VALUE!</v>
      </c>
      <c r="P2770" s="80"/>
      <c r="Q2770" s="80"/>
      <c r="R2770" s="80"/>
      <c r="S2770" s="80"/>
    </row>
    <row r="2771" spans="1:19">
      <c r="A2771" s="34">
        <v>2820</v>
      </c>
      <c r="B2771" s="7"/>
      <c r="C2771" s="7"/>
      <c r="D2771" s="7" t="str">
        <f t="shared" si="178"/>
        <v/>
      </c>
      <c r="E2771" s="7"/>
      <c r="F2771" s="19" t="str">
        <f t="shared" si="176"/>
        <v/>
      </c>
      <c r="G2771" s="39"/>
      <c r="H2771" s="7" t="str">
        <f t="shared" si="177"/>
        <v>空</v>
      </c>
      <c r="I2771" s="23"/>
      <c r="J2771" s="21"/>
      <c r="K2771" s="7"/>
      <c r="L2771" s="7"/>
      <c r="M2771" s="9"/>
      <c r="N2771" s="68"/>
      <c r="O2771" s="18" t="e">
        <f t="shared" ca="1" si="179"/>
        <v>#VALUE!</v>
      </c>
      <c r="P2771" s="80"/>
      <c r="Q2771" s="80"/>
      <c r="R2771" s="80"/>
      <c r="S2771" s="80"/>
    </row>
    <row r="2772" spans="1:19">
      <c r="A2772" s="34">
        <v>2821</v>
      </c>
      <c r="B2772" s="7"/>
      <c r="C2772" s="7"/>
      <c r="D2772" s="7" t="str">
        <f t="shared" si="178"/>
        <v/>
      </c>
      <c r="E2772" s="7"/>
      <c r="F2772" s="19" t="str">
        <f t="shared" si="176"/>
        <v/>
      </c>
      <c r="G2772" s="39"/>
      <c r="H2772" s="7" t="str">
        <f t="shared" si="177"/>
        <v>空</v>
      </c>
      <c r="I2772" s="23"/>
      <c r="J2772" s="21"/>
      <c r="K2772" s="7"/>
      <c r="L2772" s="7"/>
      <c r="M2772" s="9"/>
      <c r="N2772" s="68"/>
      <c r="O2772" s="18" t="e">
        <f t="shared" ca="1" si="179"/>
        <v>#VALUE!</v>
      </c>
      <c r="P2772" s="80"/>
      <c r="Q2772" s="80"/>
      <c r="R2772" s="80"/>
      <c r="S2772" s="80"/>
    </row>
    <row r="2773" spans="1:19">
      <c r="A2773" s="34">
        <v>2822</v>
      </c>
      <c r="B2773" s="7"/>
      <c r="C2773" s="7"/>
      <c r="D2773" s="7" t="str">
        <f t="shared" si="178"/>
        <v/>
      </c>
      <c r="E2773" s="7"/>
      <c r="F2773" s="19" t="str">
        <f t="shared" si="176"/>
        <v/>
      </c>
      <c r="G2773" s="39"/>
      <c r="H2773" s="7" t="str">
        <f t="shared" si="177"/>
        <v>空</v>
      </c>
      <c r="I2773" s="23"/>
      <c r="J2773" s="21"/>
      <c r="K2773" s="7"/>
      <c r="L2773" s="7"/>
      <c r="M2773" s="9"/>
      <c r="N2773" s="68"/>
      <c r="O2773" s="18" t="e">
        <f t="shared" ca="1" si="179"/>
        <v>#VALUE!</v>
      </c>
      <c r="P2773" s="80"/>
      <c r="Q2773" s="80"/>
      <c r="R2773" s="80"/>
      <c r="S2773" s="80"/>
    </row>
    <row r="2774" spans="1:19">
      <c r="A2774" s="34">
        <v>2823</v>
      </c>
      <c r="B2774" s="7"/>
      <c r="C2774" s="7"/>
      <c r="D2774" s="7" t="str">
        <f t="shared" si="178"/>
        <v/>
      </c>
      <c r="E2774" s="7"/>
      <c r="F2774" s="19" t="str">
        <f t="shared" si="176"/>
        <v/>
      </c>
      <c r="G2774" s="39"/>
      <c r="H2774" s="7" t="str">
        <f t="shared" si="177"/>
        <v>空</v>
      </c>
      <c r="I2774" s="23"/>
      <c r="J2774" s="21"/>
      <c r="K2774" s="7"/>
      <c r="L2774" s="7"/>
      <c r="M2774" s="9"/>
      <c r="N2774" s="68"/>
      <c r="O2774" s="18" t="e">
        <f t="shared" ca="1" si="179"/>
        <v>#VALUE!</v>
      </c>
      <c r="P2774" s="80"/>
      <c r="Q2774" s="80"/>
      <c r="R2774" s="80"/>
      <c r="S2774" s="80"/>
    </row>
    <row r="2775" spans="1:19">
      <c r="A2775" s="34">
        <v>2824</v>
      </c>
      <c r="B2775" s="7"/>
      <c r="C2775" s="7"/>
      <c r="D2775" s="7" t="str">
        <f t="shared" si="178"/>
        <v/>
      </c>
      <c r="E2775" s="7"/>
      <c r="F2775" s="19" t="str">
        <f t="shared" ref="F2775:F2838" si="180">IF(ISNONTEXT(B2775),"","请输入日期")</f>
        <v/>
      </c>
      <c r="G2775" s="39"/>
      <c r="H2775" s="7" t="str">
        <f t="shared" si="177"/>
        <v>空</v>
      </c>
      <c r="I2775" s="23"/>
      <c r="J2775" s="21"/>
      <c r="K2775" s="7"/>
      <c r="L2775" s="7"/>
      <c r="M2775" s="9"/>
      <c r="N2775" s="68"/>
      <c r="O2775" s="18" t="e">
        <f t="shared" ca="1" si="179"/>
        <v>#VALUE!</v>
      </c>
      <c r="P2775" s="80"/>
      <c r="Q2775" s="80"/>
      <c r="R2775" s="80"/>
      <c r="S2775" s="80"/>
    </row>
    <row r="2776" spans="1:19">
      <c r="A2776" s="34">
        <v>2825</v>
      </c>
      <c r="B2776" s="7"/>
      <c r="C2776" s="7"/>
      <c r="D2776" s="7" t="str">
        <f t="shared" si="178"/>
        <v/>
      </c>
      <c r="E2776" s="7"/>
      <c r="F2776" s="19" t="str">
        <f t="shared" si="180"/>
        <v/>
      </c>
      <c r="G2776" s="39"/>
      <c r="H2776" s="7" t="str">
        <f t="shared" si="177"/>
        <v>空</v>
      </c>
      <c r="I2776" s="23"/>
      <c r="J2776" s="21"/>
      <c r="K2776" s="7"/>
      <c r="L2776" s="7"/>
      <c r="M2776" s="9"/>
      <c r="N2776" s="68"/>
      <c r="O2776" s="18" t="e">
        <f t="shared" ca="1" si="179"/>
        <v>#VALUE!</v>
      </c>
      <c r="P2776" s="80"/>
      <c r="Q2776" s="80"/>
      <c r="R2776" s="80"/>
      <c r="S2776" s="80"/>
    </row>
    <row r="2777" spans="1:19">
      <c r="A2777" s="34">
        <v>2826</v>
      </c>
      <c r="B2777" s="7"/>
      <c r="C2777" s="7"/>
      <c r="D2777" s="7" t="str">
        <f t="shared" si="178"/>
        <v/>
      </c>
      <c r="E2777" s="7"/>
      <c r="F2777" s="19" t="str">
        <f t="shared" si="180"/>
        <v/>
      </c>
      <c r="G2777" s="39"/>
      <c r="H2777" s="7" t="str">
        <f t="shared" si="177"/>
        <v>空</v>
      </c>
      <c r="I2777" s="23"/>
      <c r="J2777" s="21"/>
      <c r="K2777" s="7"/>
      <c r="L2777" s="7"/>
      <c r="M2777" s="9"/>
      <c r="N2777" s="68"/>
      <c r="O2777" s="18" t="e">
        <f t="shared" ca="1" si="179"/>
        <v>#VALUE!</v>
      </c>
      <c r="P2777" s="80"/>
      <c r="Q2777" s="80"/>
      <c r="R2777" s="80"/>
      <c r="S2777" s="80"/>
    </row>
    <row r="2778" spans="1:19">
      <c r="A2778" s="34">
        <v>2827</v>
      </c>
      <c r="B2778" s="7"/>
      <c r="C2778" s="7"/>
      <c r="D2778" s="7" t="str">
        <f t="shared" si="178"/>
        <v/>
      </c>
      <c r="E2778" s="7"/>
      <c r="F2778" s="19" t="str">
        <f t="shared" si="180"/>
        <v/>
      </c>
      <c r="G2778" s="39"/>
      <c r="H2778" s="7" t="str">
        <f t="shared" si="177"/>
        <v>空</v>
      </c>
      <c r="I2778" s="23"/>
      <c r="J2778" s="21"/>
      <c r="K2778" s="7"/>
      <c r="L2778" s="7"/>
      <c r="M2778" s="9"/>
      <c r="N2778" s="68"/>
      <c r="O2778" s="18" t="e">
        <f t="shared" ca="1" si="179"/>
        <v>#VALUE!</v>
      </c>
      <c r="P2778" s="80"/>
      <c r="Q2778" s="80"/>
      <c r="R2778" s="80"/>
      <c r="S2778" s="80"/>
    </row>
    <row r="2779" spans="1:19">
      <c r="A2779" s="34">
        <v>2828</v>
      </c>
      <c r="B2779" s="7"/>
      <c r="C2779" s="7"/>
      <c r="D2779" s="7" t="str">
        <f t="shared" si="178"/>
        <v/>
      </c>
      <c r="E2779" s="7"/>
      <c r="F2779" s="19" t="str">
        <f t="shared" si="180"/>
        <v/>
      </c>
      <c r="G2779" s="39"/>
      <c r="H2779" s="7" t="str">
        <f t="shared" si="177"/>
        <v>空</v>
      </c>
      <c r="I2779" s="23"/>
      <c r="J2779" s="21"/>
      <c r="K2779" s="7"/>
      <c r="L2779" s="7"/>
      <c r="M2779" s="9"/>
      <c r="N2779" s="68"/>
      <c r="O2779" s="18" t="e">
        <f t="shared" ca="1" si="179"/>
        <v>#VALUE!</v>
      </c>
      <c r="P2779" s="80"/>
      <c r="Q2779" s="80"/>
      <c r="R2779" s="80"/>
      <c r="S2779" s="80"/>
    </row>
    <row r="2780" spans="1:19">
      <c r="A2780" s="34">
        <v>2829</v>
      </c>
      <c r="B2780" s="7"/>
      <c r="C2780" s="7"/>
      <c r="D2780" s="7" t="str">
        <f t="shared" si="178"/>
        <v/>
      </c>
      <c r="E2780" s="7"/>
      <c r="F2780" s="19" t="str">
        <f t="shared" si="180"/>
        <v/>
      </c>
      <c r="G2780" s="39"/>
      <c r="H2780" s="7" t="str">
        <f t="shared" si="177"/>
        <v>空</v>
      </c>
      <c r="I2780" s="23"/>
      <c r="J2780" s="21"/>
      <c r="K2780" s="7"/>
      <c r="L2780" s="7"/>
      <c r="M2780" s="9"/>
      <c r="N2780" s="68"/>
      <c r="O2780" s="18" t="e">
        <f t="shared" ca="1" si="179"/>
        <v>#VALUE!</v>
      </c>
      <c r="P2780" s="80"/>
      <c r="Q2780" s="80"/>
      <c r="R2780" s="80"/>
      <c r="S2780" s="80"/>
    </row>
    <row r="2781" spans="1:19">
      <c r="A2781" s="34">
        <v>2830</v>
      </c>
      <c r="B2781" s="7"/>
      <c r="C2781" s="7"/>
      <c r="D2781" s="7" t="str">
        <f t="shared" si="178"/>
        <v/>
      </c>
      <c r="E2781" s="7"/>
      <c r="F2781" s="19" t="str">
        <f t="shared" si="180"/>
        <v/>
      </c>
      <c r="G2781" s="39"/>
      <c r="H2781" s="7" t="str">
        <f t="shared" si="177"/>
        <v>空</v>
      </c>
      <c r="I2781" s="23"/>
      <c r="J2781" s="21"/>
      <c r="K2781" s="7"/>
      <c r="L2781" s="7"/>
      <c r="M2781" s="9"/>
      <c r="N2781" s="68"/>
      <c r="O2781" s="18" t="e">
        <f t="shared" ca="1" si="179"/>
        <v>#VALUE!</v>
      </c>
      <c r="P2781" s="80"/>
      <c r="Q2781" s="80"/>
      <c r="R2781" s="80"/>
      <c r="S2781" s="80"/>
    </row>
    <row r="2782" spans="1:19">
      <c r="A2782" s="34">
        <v>2831</v>
      </c>
      <c r="B2782" s="7"/>
      <c r="C2782" s="7"/>
      <c r="D2782" s="7" t="str">
        <f t="shared" si="178"/>
        <v/>
      </c>
      <c r="E2782" s="7"/>
      <c r="F2782" s="19" t="str">
        <f t="shared" si="180"/>
        <v/>
      </c>
      <c r="G2782" s="39"/>
      <c r="H2782" s="7" t="str">
        <f t="shared" si="177"/>
        <v>空</v>
      </c>
      <c r="I2782" s="23"/>
      <c r="J2782" s="21"/>
      <c r="K2782" s="7"/>
      <c r="L2782" s="7"/>
      <c r="M2782" s="9"/>
      <c r="N2782" s="68"/>
      <c r="O2782" s="18" t="e">
        <f t="shared" ca="1" si="179"/>
        <v>#VALUE!</v>
      </c>
      <c r="P2782" s="80"/>
      <c r="Q2782" s="80"/>
      <c r="R2782" s="80"/>
      <c r="S2782" s="80"/>
    </row>
    <row r="2783" spans="1:19">
      <c r="A2783" s="34">
        <v>2832</v>
      </c>
      <c r="B2783" s="7"/>
      <c r="C2783" s="7"/>
      <c r="D2783" s="7" t="str">
        <f t="shared" si="178"/>
        <v/>
      </c>
      <c r="E2783" s="7"/>
      <c r="F2783" s="19" t="str">
        <f t="shared" si="180"/>
        <v/>
      </c>
      <c r="G2783" s="39"/>
      <c r="H2783" s="7" t="str">
        <f t="shared" si="177"/>
        <v>空</v>
      </c>
      <c r="I2783" s="23"/>
      <c r="J2783" s="21"/>
      <c r="K2783" s="7"/>
      <c r="L2783" s="7"/>
      <c r="M2783" s="9"/>
      <c r="N2783" s="68"/>
      <c r="O2783" s="18" t="e">
        <f t="shared" ca="1" si="179"/>
        <v>#VALUE!</v>
      </c>
      <c r="P2783" s="80"/>
      <c r="Q2783" s="80"/>
      <c r="R2783" s="80"/>
      <c r="S2783" s="80"/>
    </row>
    <row r="2784" spans="1:19">
      <c r="A2784" s="34">
        <v>2833</v>
      </c>
      <c r="B2784" s="7"/>
      <c r="C2784" s="7"/>
      <c r="D2784" s="7" t="str">
        <f t="shared" si="178"/>
        <v/>
      </c>
      <c r="E2784" s="7"/>
      <c r="F2784" s="19" t="str">
        <f t="shared" si="180"/>
        <v/>
      </c>
      <c r="G2784" s="39"/>
      <c r="H2784" s="7" t="str">
        <f t="shared" si="177"/>
        <v>空</v>
      </c>
      <c r="I2784" s="23"/>
      <c r="J2784" s="21"/>
      <c r="K2784" s="7"/>
      <c r="L2784" s="7"/>
      <c r="M2784" s="9"/>
      <c r="N2784" s="68"/>
      <c r="O2784" s="18" t="e">
        <f t="shared" ca="1" si="179"/>
        <v>#VALUE!</v>
      </c>
      <c r="P2784" s="80"/>
      <c r="Q2784" s="80"/>
      <c r="R2784" s="80"/>
      <c r="S2784" s="80"/>
    </row>
    <row r="2785" spans="1:19">
      <c r="A2785" s="34">
        <v>2834</v>
      </c>
      <c r="B2785" s="7"/>
      <c r="C2785" s="7"/>
      <c r="D2785" s="7" t="str">
        <f t="shared" si="178"/>
        <v/>
      </c>
      <c r="E2785" s="7"/>
      <c r="F2785" s="19" t="str">
        <f t="shared" si="180"/>
        <v/>
      </c>
      <c r="G2785" s="39"/>
      <c r="H2785" s="7" t="str">
        <f t="shared" si="177"/>
        <v>空</v>
      </c>
      <c r="I2785" s="23"/>
      <c r="J2785" s="21"/>
      <c r="K2785" s="7"/>
      <c r="L2785" s="7"/>
      <c r="M2785" s="9"/>
      <c r="N2785" s="68"/>
      <c r="O2785" s="18" t="e">
        <f t="shared" ca="1" si="179"/>
        <v>#VALUE!</v>
      </c>
      <c r="P2785" s="80"/>
      <c r="Q2785" s="80"/>
      <c r="R2785" s="80"/>
      <c r="S2785" s="80"/>
    </row>
    <row r="2786" spans="1:19">
      <c r="A2786" s="34">
        <v>2835</v>
      </c>
      <c r="B2786" s="7"/>
      <c r="C2786" s="7"/>
      <c r="D2786" s="7" t="str">
        <f t="shared" si="178"/>
        <v/>
      </c>
      <c r="E2786" s="7"/>
      <c r="F2786" s="19" t="str">
        <f t="shared" si="180"/>
        <v/>
      </c>
      <c r="G2786" s="39"/>
      <c r="H2786" s="7" t="str">
        <f t="shared" si="177"/>
        <v>空</v>
      </c>
      <c r="I2786" s="23"/>
      <c r="J2786" s="21"/>
      <c r="K2786" s="7"/>
      <c r="L2786" s="7"/>
      <c r="M2786" s="9"/>
      <c r="N2786" s="68"/>
      <c r="O2786" s="18" t="e">
        <f t="shared" ca="1" si="179"/>
        <v>#VALUE!</v>
      </c>
      <c r="P2786" s="80"/>
      <c r="Q2786" s="80"/>
      <c r="R2786" s="80"/>
      <c r="S2786" s="80"/>
    </row>
    <row r="2787" spans="1:19">
      <c r="A2787" s="34">
        <v>2836</v>
      </c>
      <c r="B2787" s="7"/>
      <c r="C2787" s="7"/>
      <c r="D2787" s="7" t="str">
        <f t="shared" si="178"/>
        <v/>
      </c>
      <c r="E2787" s="7"/>
      <c r="F2787" s="19" t="str">
        <f t="shared" si="180"/>
        <v/>
      </c>
      <c r="G2787" s="39"/>
      <c r="H2787" s="7" t="str">
        <f t="shared" si="177"/>
        <v>空</v>
      </c>
      <c r="I2787" s="23"/>
      <c r="J2787" s="21"/>
      <c r="K2787" s="7"/>
      <c r="L2787" s="7"/>
      <c r="M2787" s="9"/>
      <c r="N2787" s="68"/>
      <c r="O2787" s="18" t="e">
        <f t="shared" ca="1" si="179"/>
        <v>#VALUE!</v>
      </c>
      <c r="P2787" s="80"/>
      <c r="Q2787" s="80"/>
      <c r="R2787" s="80"/>
      <c r="S2787" s="80"/>
    </row>
    <row r="2788" spans="1:19">
      <c r="A2788" s="34">
        <v>2837</v>
      </c>
      <c r="B2788" s="7"/>
      <c r="C2788" s="7"/>
      <c r="D2788" s="7" t="str">
        <f t="shared" si="178"/>
        <v/>
      </c>
      <c r="E2788" s="7"/>
      <c r="F2788" s="19" t="str">
        <f t="shared" si="180"/>
        <v/>
      </c>
      <c r="G2788" s="39"/>
      <c r="H2788" s="7" t="str">
        <f t="shared" si="177"/>
        <v>空</v>
      </c>
      <c r="I2788" s="23"/>
      <c r="J2788" s="21"/>
      <c r="K2788" s="7"/>
      <c r="L2788" s="7"/>
      <c r="M2788" s="9"/>
      <c r="N2788" s="68"/>
      <c r="O2788" s="18" t="e">
        <f t="shared" ca="1" si="179"/>
        <v>#VALUE!</v>
      </c>
      <c r="P2788" s="80"/>
      <c r="Q2788" s="80"/>
      <c r="R2788" s="80"/>
      <c r="S2788" s="80"/>
    </row>
    <row r="2789" spans="1:19">
      <c r="A2789" s="34">
        <v>2838</v>
      </c>
      <c r="B2789" s="7"/>
      <c r="C2789" s="7"/>
      <c r="D2789" s="7" t="str">
        <f t="shared" si="178"/>
        <v/>
      </c>
      <c r="E2789" s="7"/>
      <c r="F2789" s="19" t="str">
        <f t="shared" si="180"/>
        <v/>
      </c>
      <c r="G2789" s="39"/>
      <c r="H2789" s="7" t="str">
        <f t="shared" si="177"/>
        <v>空</v>
      </c>
      <c r="I2789" s="23"/>
      <c r="J2789" s="21"/>
      <c r="K2789" s="7"/>
      <c r="L2789" s="7"/>
      <c r="M2789" s="9"/>
      <c r="N2789" s="68"/>
      <c r="O2789" s="18" t="e">
        <f t="shared" ca="1" si="179"/>
        <v>#VALUE!</v>
      </c>
      <c r="P2789" s="80"/>
      <c r="Q2789" s="80"/>
      <c r="R2789" s="80"/>
      <c r="S2789" s="80"/>
    </row>
    <row r="2790" spans="1:19">
      <c r="A2790" s="34">
        <v>2839</v>
      </c>
      <c r="B2790" s="7"/>
      <c r="C2790" s="7"/>
      <c r="D2790" s="7" t="str">
        <f t="shared" si="178"/>
        <v/>
      </c>
      <c r="E2790" s="7"/>
      <c r="F2790" s="19" t="str">
        <f t="shared" si="180"/>
        <v/>
      </c>
      <c r="G2790" s="39"/>
      <c r="H2790" s="7" t="str">
        <f t="shared" si="177"/>
        <v>空</v>
      </c>
      <c r="I2790" s="23"/>
      <c r="J2790" s="21"/>
      <c r="K2790" s="7"/>
      <c r="L2790" s="7"/>
      <c r="M2790" s="9"/>
      <c r="N2790" s="68"/>
      <c r="O2790" s="18" t="e">
        <f t="shared" ca="1" si="179"/>
        <v>#VALUE!</v>
      </c>
      <c r="P2790" s="80"/>
      <c r="Q2790" s="80"/>
      <c r="R2790" s="80"/>
      <c r="S2790" s="80"/>
    </row>
    <row r="2791" spans="1:19">
      <c r="A2791" s="34">
        <v>2840</v>
      </c>
      <c r="B2791" s="7"/>
      <c r="C2791" s="7"/>
      <c r="D2791" s="7" t="str">
        <f t="shared" si="178"/>
        <v/>
      </c>
      <c r="E2791" s="7"/>
      <c r="F2791" s="19" t="str">
        <f t="shared" si="180"/>
        <v/>
      </c>
      <c r="G2791" s="39"/>
      <c r="H2791" s="7" t="str">
        <f t="shared" si="177"/>
        <v>空</v>
      </c>
      <c r="I2791" s="23"/>
      <c r="J2791" s="21"/>
      <c r="K2791" s="7"/>
      <c r="L2791" s="7"/>
      <c r="M2791" s="9"/>
      <c r="N2791" s="68"/>
      <c r="O2791" s="18" t="e">
        <f t="shared" ca="1" si="179"/>
        <v>#VALUE!</v>
      </c>
      <c r="P2791" s="80"/>
      <c r="Q2791" s="80"/>
      <c r="R2791" s="80"/>
      <c r="S2791" s="80"/>
    </row>
    <row r="2792" spans="1:19">
      <c r="A2792" s="34">
        <v>2841</v>
      </c>
      <c r="B2792" s="7"/>
      <c r="C2792" s="7"/>
      <c r="D2792" s="7" t="str">
        <f t="shared" si="178"/>
        <v/>
      </c>
      <c r="E2792" s="7"/>
      <c r="F2792" s="19" t="str">
        <f t="shared" si="180"/>
        <v/>
      </c>
      <c r="G2792" s="39"/>
      <c r="H2792" s="7" t="str">
        <f t="shared" si="177"/>
        <v>空</v>
      </c>
      <c r="I2792" s="23"/>
      <c r="J2792" s="21"/>
      <c r="K2792" s="7"/>
      <c r="L2792" s="7"/>
      <c r="M2792" s="9"/>
      <c r="N2792" s="68"/>
      <c r="O2792" s="18" t="e">
        <f t="shared" ca="1" si="179"/>
        <v>#VALUE!</v>
      </c>
      <c r="P2792" s="80"/>
      <c r="Q2792" s="80"/>
      <c r="R2792" s="80"/>
      <c r="S2792" s="80"/>
    </row>
    <row r="2793" spans="1:19">
      <c r="A2793" s="34">
        <v>2842</v>
      </c>
      <c r="B2793" s="7"/>
      <c r="C2793" s="7"/>
      <c r="D2793" s="7" t="str">
        <f t="shared" si="178"/>
        <v/>
      </c>
      <c r="E2793" s="7"/>
      <c r="F2793" s="19" t="str">
        <f t="shared" si="180"/>
        <v/>
      </c>
      <c r="G2793" s="39"/>
      <c r="H2793" s="7" t="str">
        <f t="shared" si="177"/>
        <v>空</v>
      </c>
      <c r="I2793" s="23"/>
      <c r="J2793" s="21"/>
      <c r="K2793" s="7"/>
      <c r="L2793" s="7"/>
      <c r="M2793" s="9"/>
      <c r="N2793" s="68"/>
      <c r="O2793" s="18" t="e">
        <f t="shared" ca="1" si="179"/>
        <v>#VALUE!</v>
      </c>
      <c r="P2793" s="80"/>
      <c r="Q2793" s="80"/>
      <c r="R2793" s="80"/>
      <c r="S2793" s="80"/>
    </row>
    <row r="2794" spans="1:19">
      <c r="A2794" s="34">
        <v>2843</v>
      </c>
      <c r="B2794" s="7"/>
      <c r="C2794" s="7"/>
      <c r="D2794" s="7" t="str">
        <f t="shared" si="178"/>
        <v/>
      </c>
      <c r="E2794" s="7"/>
      <c r="F2794" s="19" t="str">
        <f t="shared" si="180"/>
        <v/>
      </c>
      <c r="G2794" s="39"/>
      <c r="H2794" s="7" t="str">
        <f t="shared" si="177"/>
        <v>空</v>
      </c>
      <c r="I2794" s="23"/>
      <c r="J2794" s="21"/>
      <c r="K2794" s="7"/>
      <c r="L2794" s="7"/>
      <c r="M2794" s="9"/>
      <c r="N2794" s="68"/>
      <c r="O2794" s="18" t="e">
        <f t="shared" ca="1" si="179"/>
        <v>#VALUE!</v>
      </c>
      <c r="P2794" s="80"/>
      <c r="Q2794" s="80"/>
      <c r="R2794" s="80"/>
      <c r="S2794" s="80"/>
    </row>
    <row r="2795" spans="1:19">
      <c r="A2795" s="34">
        <v>2844</v>
      </c>
      <c r="B2795" s="7"/>
      <c r="C2795" s="7"/>
      <c r="D2795" s="7" t="str">
        <f t="shared" si="178"/>
        <v/>
      </c>
      <c r="E2795" s="7"/>
      <c r="F2795" s="19" t="str">
        <f t="shared" si="180"/>
        <v/>
      </c>
      <c r="G2795" s="39"/>
      <c r="H2795" s="7" t="str">
        <f t="shared" si="177"/>
        <v>空</v>
      </c>
      <c r="I2795" s="23"/>
      <c r="J2795" s="21"/>
      <c r="K2795" s="7"/>
      <c r="L2795" s="7"/>
      <c r="M2795" s="9"/>
      <c r="N2795" s="68"/>
      <c r="O2795" s="18" t="e">
        <f t="shared" ca="1" si="179"/>
        <v>#VALUE!</v>
      </c>
      <c r="P2795" s="80"/>
      <c r="Q2795" s="80"/>
      <c r="R2795" s="80"/>
      <c r="S2795" s="80"/>
    </row>
    <row r="2796" spans="1:19">
      <c r="A2796" s="34">
        <v>2845</v>
      </c>
      <c r="B2796" s="7"/>
      <c r="C2796" s="7"/>
      <c r="D2796" s="7" t="str">
        <f t="shared" si="178"/>
        <v/>
      </c>
      <c r="E2796" s="7"/>
      <c r="F2796" s="19" t="str">
        <f t="shared" si="180"/>
        <v/>
      </c>
      <c r="G2796" s="39"/>
      <c r="H2796" s="7" t="str">
        <f t="shared" si="177"/>
        <v>空</v>
      </c>
      <c r="I2796" s="23"/>
      <c r="J2796" s="21"/>
      <c r="K2796" s="7"/>
      <c r="L2796" s="7"/>
      <c r="M2796" s="9"/>
      <c r="N2796" s="68"/>
      <c r="O2796" s="18" t="e">
        <f t="shared" ca="1" si="179"/>
        <v>#VALUE!</v>
      </c>
      <c r="P2796" s="80"/>
      <c r="Q2796" s="80"/>
      <c r="R2796" s="80"/>
      <c r="S2796" s="80"/>
    </row>
    <row r="2797" spans="1:19">
      <c r="A2797" s="34">
        <v>2846</v>
      </c>
      <c r="B2797" s="7"/>
      <c r="C2797" s="7"/>
      <c r="D2797" s="7" t="str">
        <f t="shared" si="178"/>
        <v/>
      </c>
      <c r="E2797" s="7"/>
      <c r="F2797" s="19" t="str">
        <f t="shared" si="180"/>
        <v/>
      </c>
      <c r="G2797" s="39"/>
      <c r="H2797" s="7" t="str">
        <f t="shared" si="177"/>
        <v>空</v>
      </c>
      <c r="I2797" s="23"/>
      <c r="J2797" s="21"/>
      <c r="K2797" s="7"/>
      <c r="L2797" s="7"/>
      <c r="M2797" s="9"/>
      <c r="N2797" s="68"/>
      <c r="O2797" s="18" t="e">
        <f t="shared" ca="1" si="179"/>
        <v>#VALUE!</v>
      </c>
      <c r="P2797" s="80"/>
      <c r="Q2797" s="80"/>
      <c r="R2797" s="80"/>
      <c r="S2797" s="80"/>
    </row>
    <row r="2798" spans="1:19">
      <c r="A2798" s="34">
        <v>2847</v>
      </c>
      <c r="B2798" s="7"/>
      <c r="C2798" s="7"/>
      <c r="D2798" s="7" t="str">
        <f t="shared" si="178"/>
        <v/>
      </c>
      <c r="E2798" s="7"/>
      <c r="F2798" s="19" t="str">
        <f t="shared" si="180"/>
        <v/>
      </c>
      <c r="G2798" s="39"/>
      <c r="H2798" s="7" t="str">
        <f t="shared" si="177"/>
        <v>空</v>
      </c>
      <c r="I2798" s="23"/>
      <c r="J2798" s="21"/>
      <c r="K2798" s="7"/>
      <c r="L2798" s="7"/>
      <c r="M2798" s="9"/>
      <c r="N2798" s="68"/>
      <c r="O2798" s="18" t="e">
        <f t="shared" ca="1" si="179"/>
        <v>#VALUE!</v>
      </c>
      <c r="P2798" s="80"/>
      <c r="Q2798" s="80"/>
      <c r="R2798" s="80"/>
      <c r="S2798" s="80"/>
    </row>
    <row r="2799" spans="1:19">
      <c r="A2799" s="34">
        <v>2848</v>
      </c>
      <c r="B2799" s="7"/>
      <c r="C2799" s="7"/>
      <c r="D2799" s="7" t="str">
        <f t="shared" si="178"/>
        <v/>
      </c>
      <c r="E2799" s="7"/>
      <c r="F2799" s="19" t="str">
        <f t="shared" si="180"/>
        <v/>
      </c>
      <c r="G2799" s="39"/>
      <c r="H2799" s="7" t="str">
        <f t="shared" si="177"/>
        <v>空</v>
      </c>
      <c r="I2799" s="23"/>
      <c r="J2799" s="21"/>
      <c r="K2799" s="7"/>
      <c r="L2799" s="7"/>
      <c r="M2799" s="9"/>
      <c r="N2799" s="68"/>
      <c r="O2799" s="18" t="e">
        <f t="shared" ca="1" si="179"/>
        <v>#VALUE!</v>
      </c>
      <c r="P2799" s="80"/>
      <c r="Q2799" s="80"/>
      <c r="R2799" s="80"/>
      <c r="S2799" s="80"/>
    </row>
    <row r="2800" spans="1:19">
      <c r="A2800" s="34">
        <v>2849</v>
      </c>
      <c r="B2800" s="7"/>
      <c r="C2800" s="7"/>
      <c r="D2800" s="7" t="str">
        <f t="shared" si="178"/>
        <v/>
      </c>
      <c r="E2800" s="7"/>
      <c r="F2800" s="19" t="str">
        <f t="shared" si="180"/>
        <v/>
      </c>
      <c r="G2800" s="39"/>
      <c r="H2800" s="7" t="str">
        <f t="shared" si="177"/>
        <v>空</v>
      </c>
      <c r="I2800" s="23"/>
      <c r="J2800" s="21"/>
      <c r="K2800" s="7"/>
      <c r="L2800" s="7"/>
      <c r="M2800" s="9"/>
      <c r="N2800" s="68"/>
      <c r="O2800" s="18" t="e">
        <f t="shared" ca="1" si="179"/>
        <v>#VALUE!</v>
      </c>
      <c r="P2800" s="80"/>
      <c r="Q2800" s="80"/>
      <c r="R2800" s="80"/>
      <c r="S2800" s="80"/>
    </row>
    <row r="2801" spans="1:19">
      <c r="A2801" s="34">
        <v>2850</v>
      </c>
      <c r="B2801" s="7"/>
      <c r="C2801" s="7"/>
      <c r="D2801" s="7" t="str">
        <f t="shared" si="178"/>
        <v/>
      </c>
      <c r="E2801" s="7"/>
      <c r="F2801" s="19" t="str">
        <f t="shared" si="180"/>
        <v/>
      </c>
      <c r="G2801" s="39"/>
      <c r="H2801" s="7" t="str">
        <f t="shared" si="177"/>
        <v>空</v>
      </c>
      <c r="I2801" s="23"/>
      <c r="J2801" s="21"/>
      <c r="K2801" s="7"/>
      <c r="L2801" s="7"/>
      <c r="M2801" s="9"/>
      <c r="N2801" s="68"/>
      <c r="O2801" s="18" t="e">
        <f t="shared" ca="1" si="179"/>
        <v>#VALUE!</v>
      </c>
      <c r="P2801" s="80"/>
      <c r="Q2801" s="80"/>
      <c r="R2801" s="80"/>
      <c r="S2801" s="80"/>
    </row>
    <row r="2802" spans="1:19">
      <c r="A2802" s="34">
        <v>2851</v>
      </c>
      <c r="B2802" s="7"/>
      <c r="C2802" s="7"/>
      <c r="D2802" s="7" t="str">
        <f t="shared" si="178"/>
        <v/>
      </c>
      <c r="E2802" s="7"/>
      <c r="F2802" s="19" t="str">
        <f t="shared" si="180"/>
        <v/>
      </c>
      <c r="G2802" s="39"/>
      <c r="H2802" s="7" t="str">
        <f t="shared" si="177"/>
        <v>空</v>
      </c>
      <c r="I2802" s="23"/>
      <c r="J2802" s="21"/>
      <c r="K2802" s="7"/>
      <c r="L2802" s="7"/>
      <c r="M2802" s="9"/>
      <c r="N2802" s="68"/>
      <c r="O2802" s="18" t="e">
        <f t="shared" ca="1" si="179"/>
        <v>#VALUE!</v>
      </c>
      <c r="P2802" s="80"/>
      <c r="Q2802" s="80"/>
      <c r="R2802" s="80"/>
      <c r="S2802" s="80"/>
    </row>
    <row r="2803" spans="1:19">
      <c r="A2803" s="34">
        <v>2852</v>
      </c>
      <c r="B2803" s="7"/>
      <c r="C2803" s="7"/>
      <c r="D2803" s="7" t="str">
        <f t="shared" si="178"/>
        <v/>
      </c>
      <c r="E2803" s="7"/>
      <c r="F2803" s="19" t="str">
        <f t="shared" si="180"/>
        <v/>
      </c>
      <c r="G2803" s="39"/>
      <c r="H2803" s="7" t="str">
        <f t="shared" si="177"/>
        <v>空</v>
      </c>
      <c r="I2803" s="23"/>
      <c r="J2803" s="21"/>
      <c r="K2803" s="7"/>
      <c r="L2803" s="7"/>
      <c r="M2803" s="9"/>
      <c r="N2803" s="68"/>
      <c r="O2803" s="18" t="e">
        <f t="shared" ca="1" si="179"/>
        <v>#VALUE!</v>
      </c>
      <c r="P2803" s="80"/>
      <c r="Q2803" s="80"/>
      <c r="R2803" s="80"/>
      <c r="S2803" s="80"/>
    </row>
    <row r="2804" spans="1:19">
      <c r="A2804" s="34">
        <v>2853</v>
      </c>
      <c r="B2804" s="7"/>
      <c r="C2804" s="7"/>
      <c r="D2804" s="7" t="str">
        <f t="shared" si="178"/>
        <v/>
      </c>
      <c r="E2804" s="7"/>
      <c r="F2804" s="19" t="str">
        <f t="shared" si="180"/>
        <v/>
      </c>
      <c r="G2804" s="39"/>
      <c r="H2804" s="7" t="str">
        <f t="shared" si="177"/>
        <v>空</v>
      </c>
      <c r="I2804" s="23"/>
      <c r="J2804" s="21"/>
      <c r="K2804" s="7"/>
      <c r="L2804" s="7"/>
      <c r="M2804" s="9"/>
      <c r="N2804" s="68"/>
      <c r="O2804" s="18" t="e">
        <f t="shared" ca="1" si="179"/>
        <v>#VALUE!</v>
      </c>
      <c r="P2804" s="80"/>
      <c r="Q2804" s="80"/>
      <c r="R2804" s="80"/>
      <c r="S2804" s="80"/>
    </row>
    <row r="2805" spans="1:19">
      <c r="A2805" s="34">
        <v>2854</v>
      </c>
      <c r="B2805" s="7"/>
      <c r="C2805" s="7"/>
      <c r="D2805" s="7" t="str">
        <f t="shared" si="178"/>
        <v/>
      </c>
      <c r="E2805" s="7"/>
      <c r="F2805" s="19" t="str">
        <f t="shared" si="180"/>
        <v/>
      </c>
      <c r="G2805" s="39"/>
      <c r="H2805" s="7" t="str">
        <f t="shared" si="177"/>
        <v>空</v>
      </c>
      <c r="I2805" s="23"/>
      <c r="J2805" s="21"/>
      <c r="K2805" s="7"/>
      <c r="L2805" s="7"/>
      <c r="M2805" s="9"/>
      <c r="N2805" s="68"/>
      <c r="O2805" s="18" t="e">
        <f t="shared" ca="1" si="179"/>
        <v>#VALUE!</v>
      </c>
      <c r="P2805" s="80"/>
      <c r="Q2805" s="80"/>
      <c r="R2805" s="80"/>
      <c r="S2805" s="80"/>
    </row>
    <row r="2806" spans="1:19">
      <c r="A2806" s="34">
        <v>2855</v>
      </c>
      <c r="B2806" s="7"/>
      <c r="C2806" s="7"/>
      <c r="D2806" s="7" t="str">
        <f t="shared" si="178"/>
        <v/>
      </c>
      <c r="E2806" s="7"/>
      <c r="F2806" s="19" t="str">
        <f t="shared" si="180"/>
        <v/>
      </c>
      <c r="G2806" s="39"/>
      <c r="H2806" s="7" t="str">
        <f t="shared" si="177"/>
        <v>空</v>
      </c>
      <c r="I2806" s="23"/>
      <c r="J2806" s="21"/>
      <c r="K2806" s="7"/>
      <c r="L2806" s="7"/>
      <c r="M2806" s="9"/>
      <c r="N2806" s="68"/>
      <c r="O2806" s="18" t="e">
        <f t="shared" ca="1" si="179"/>
        <v>#VALUE!</v>
      </c>
      <c r="P2806" s="80"/>
      <c r="Q2806" s="80"/>
      <c r="R2806" s="80"/>
      <c r="S2806" s="80"/>
    </row>
    <row r="2807" spans="1:19">
      <c r="A2807" s="34">
        <v>2856</v>
      </c>
      <c r="B2807" s="7"/>
      <c r="C2807" s="7"/>
      <c r="D2807" s="7" t="str">
        <f t="shared" si="178"/>
        <v/>
      </c>
      <c r="E2807" s="7"/>
      <c r="F2807" s="19" t="str">
        <f t="shared" si="180"/>
        <v/>
      </c>
      <c r="G2807" s="39"/>
      <c r="H2807" s="7" t="str">
        <f t="shared" si="177"/>
        <v>空</v>
      </c>
      <c r="I2807" s="23"/>
      <c r="J2807" s="21"/>
      <c r="K2807" s="7"/>
      <c r="L2807" s="7"/>
      <c r="M2807" s="9"/>
      <c r="N2807" s="68"/>
      <c r="O2807" s="18" t="e">
        <f t="shared" ca="1" si="179"/>
        <v>#VALUE!</v>
      </c>
      <c r="P2807" s="80"/>
      <c r="Q2807" s="80"/>
      <c r="R2807" s="80"/>
      <c r="S2807" s="80"/>
    </row>
    <row r="2808" spans="1:19">
      <c r="A2808" s="34">
        <v>2857</v>
      </c>
      <c r="B2808" s="7"/>
      <c r="C2808" s="7"/>
      <c r="D2808" s="7" t="str">
        <f t="shared" si="178"/>
        <v/>
      </c>
      <c r="E2808" s="7"/>
      <c r="F2808" s="19" t="str">
        <f t="shared" si="180"/>
        <v/>
      </c>
      <c r="G2808" s="39"/>
      <c r="H2808" s="7" t="str">
        <f t="shared" si="177"/>
        <v>空</v>
      </c>
      <c r="I2808" s="23"/>
      <c r="J2808" s="21"/>
      <c r="K2808" s="7"/>
      <c r="L2808" s="7"/>
      <c r="M2808" s="9"/>
      <c r="N2808" s="68"/>
      <c r="O2808" s="18" t="e">
        <f t="shared" ca="1" si="179"/>
        <v>#VALUE!</v>
      </c>
      <c r="P2808" s="80"/>
      <c r="Q2808" s="80"/>
      <c r="R2808" s="80"/>
      <c r="S2808" s="80"/>
    </row>
    <row r="2809" spans="1:19">
      <c r="A2809" s="34">
        <v>2858</v>
      </c>
      <c r="B2809" s="7"/>
      <c r="C2809" s="7"/>
      <c r="D2809" s="7" t="str">
        <f t="shared" si="178"/>
        <v/>
      </c>
      <c r="E2809" s="7"/>
      <c r="F2809" s="19" t="str">
        <f t="shared" si="180"/>
        <v/>
      </c>
      <c r="G2809" s="39"/>
      <c r="H2809" s="7" t="str">
        <f t="shared" si="177"/>
        <v>空</v>
      </c>
      <c r="I2809" s="23"/>
      <c r="J2809" s="21"/>
      <c r="K2809" s="7"/>
      <c r="L2809" s="7"/>
      <c r="M2809" s="9"/>
      <c r="N2809" s="68"/>
      <c r="O2809" s="18" t="e">
        <f t="shared" ca="1" si="179"/>
        <v>#VALUE!</v>
      </c>
      <c r="P2809" s="80"/>
      <c r="Q2809" s="80"/>
      <c r="R2809" s="80"/>
      <c r="S2809" s="80"/>
    </row>
    <row r="2810" spans="1:19">
      <c r="A2810" s="34">
        <v>2859</v>
      </c>
      <c r="B2810" s="7"/>
      <c r="C2810" s="7"/>
      <c r="D2810" s="7" t="str">
        <f t="shared" si="178"/>
        <v/>
      </c>
      <c r="E2810" s="7"/>
      <c r="F2810" s="19" t="str">
        <f t="shared" si="180"/>
        <v/>
      </c>
      <c r="G2810" s="39"/>
      <c r="H2810" s="7" t="str">
        <f t="shared" si="177"/>
        <v>空</v>
      </c>
      <c r="I2810" s="23"/>
      <c r="J2810" s="21"/>
      <c r="K2810" s="7"/>
      <c r="L2810" s="7"/>
      <c r="M2810" s="9"/>
      <c r="N2810" s="68"/>
      <c r="O2810" s="18" t="e">
        <f t="shared" ca="1" si="179"/>
        <v>#VALUE!</v>
      </c>
      <c r="P2810" s="80"/>
      <c r="Q2810" s="80"/>
      <c r="R2810" s="80"/>
      <c r="S2810" s="80"/>
    </row>
    <row r="2811" spans="1:19">
      <c r="A2811" s="34">
        <v>2860</v>
      </c>
      <c r="B2811" s="7"/>
      <c r="C2811" s="7"/>
      <c r="D2811" s="7" t="str">
        <f t="shared" si="178"/>
        <v/>
      </c>
      <c r="E2811" s="7"/>
      <c r="F2811" s="19" t="str">
        <f t="shared" si="180"/>
        <v/>
      </c>
      <c r="G2811" s="39"/>
      <c r="H2811" s="7" t="str">
        <f t="shared" si="177"/>
        <v>空</v>
      </c>
      <c r="I2811" s="23"/>
      <c r="J2811" s="21"/>
      <c r="K2811" s="7"/>
      <c r="L2811" s="7"/>
      <c r="M2811" s="9"/>
      <c r="N2811" s="68"/>
      <c r="O2811" s="18" t="e">
        <f t="shared" ca="1" si="179"/>
        <v>#VALUE!</v>
      </c>
      <c r="P2811" s="80"/>
      <c r="Q2811" s="80"/>
      <c r="R2811" s="80"/>
      <c r="S2811" s="80"/>
    </row>
    <row r="2812" spans="1:19">
      <c r="A2812" s="34">
        <v>2861</v>
      </c>
      <c r="B2812" s="7"/>
      <c r="C2812" s="7"/>
      <c r="D2812" s="7" t="str">
        <f t="shared" si="178"/>
        <v/>
      </c>
      <c r="E2812" s="7"/>
      <c r="F2812" s="19" t="str">
        <f t="shared" si="180"/>
        <v/>
      </c>
      <c r="G2812" s="39"/>
      <c r="H2812" s="7" t="str">
        <f t="shared" si="177"/>
        <v>空</v>
      </c>
      <c r="I2812" s="23"/>
      <c r="J2812" s="21"/>
      <c r="K2812" s="7"/>
      <c r="L2812" s="7"/>
      <c r="M2812" s="9"/>
      <c r="N2812" s="68"/>
      <c r="O2812" s="18" t="e">
        <f t="shared" ca="1" si="179"/>
        <v>#VALUE!</v>
      </c>
      <c r="P2812" s="80"/>
      <c r="Q2812" s="80"/>
      <c r="R2812" s="80"/>
      <c r="S2812" s="80"/>
    </row>
    <row r="2813" spans="1:19">
      <c r="A2813" s="34">
        <v>2862</v>
      </c>
      <c r="B2813" s="7"/>
      <c r="C2813" s="7"/>
      <c r="D2813" s="7" t="str">
        <f t="shared" si="178"/>
        <v/>
      </c>
      <c r="E2813" s="7"/>
      <c r="F2813" s="19" t="str">
        <f t="shared" si="180"/>
        <v/>
      </c>
      <c r="G2813" s="39"/>
      <c r="H2813" s="7" t="str">
        <f t="shared" si="177"/>
        <v>空</v>
      </c>
      <c r="I2813" s="23"/>
      <c r="J2813" s="21"/>
      <c r="K2813" s="7"/>
      <c r="L2813" s="7"/>
      <c r="M2813" s="9"/>
      <c r="N2813" s="68"/>
      <c r="O2813" s="18" t="e">
        <f t="shared" ca="1" si="179"/>
        <v>#VALUE!</v>
      </c>
      <c r="P2813" s="80"/>
      <c r="Q2813" s="80"/>
      <c r="R2813" s="80"/>
      <c r="S2813" s="80"/>
    </row>
    <row r="2814" spans="1:19">
      <c r="A2814" s="34">
        <v>2863</v>
      </c>
      <c r="B2814" s="7"/>
      <c r="C2814" s="7"/>
      <c r="D2814" s="7" t="str">
        <f t="shared" si="178"/>
        <v/>
      </c>
      <c r="E2814" s="7"/>
      <c r="F2814" s="19" t="str">
        <f t="shared" si="180"/>
        <v/>
      </c>
      <c r="G2814" s="39"/>
      <c r="H2814" s="7" t="str">
        <f t="shared" si="177"/>
        <v>空</v>
      </c>
      <c r="I2814" s="23"/>
      <c r="J2814" s="21"/>
      <c r="K2814" s="7"/>
      <c r="L2814" s="7"/>
      <c r="M2814" s="9"/>
      <c r="N2814" s="68"/>
      <c r="O2814" s="18" t="e">
        <f t="shared" ca="1" si="179"/>
        <v>#VALUE!</v>
      </c>
      <c r="P2814" s="80"/>
      <c r="Q2814" s="80"/>
      <c r="R2814" s="80"/>
      <c r="S2814" s="80"/>
    </row>
    <row r="2815" spans="1:19">
      <c r="A2815" s="34">
        <v>2864</v>
      </c>
      <c r="B2815" s="7"/>
      <c r="C2815" s="7"/>
      <c r="D2815" s="7" t="str">
        <f t="shared" si="178"/>
        <v/>
      </c>
      <c r="E2815" s="7"/>
      <c r="F2815" s="19" t="str">
        <f t="shared" si="180"/>
        <v/>
      </c>
      <c r="G2815" s="39"/>
      <c r="H2815" s="7" t="str">
        <f t="shared" si="177"/>
        <v>空</v>
      </c>
      <c r="I2815" s="23"/>
      <c r="J2815" s="21"/>
      <c r="K2815" s="7"/>
      <c r="L2815" s="7"/>
      <c r="M2815" s="9"/>
      <c r="N2815" s="68"/>
      <c r="O2815" s="18" t="e">
        <f t="shared" ca="1" si="179"/>
        <v>#VALUE!</v>
      </c>
      <c r="P2815" s="80"/>
      <c r="Q2815" s="80"/>
      <c r="R2815" s="80"/>
      <c r="S2815" s="80"/>
    </row>
    <row r="2816" spans="1:19">
      <c r="A2816" s="34">
        <v>2865</v>
      </c>
      <c r="B2816" s="7"/>
      <c r="C2816" s="7"/>
      <c r="D2816" s="7" t="str">
        <f t="shared" si="178"/>
        <v/>
      </c>
      <c r="E2816" s="7"/>
      <c r="F2816" s="19" t="str">
        <f t="shared" si="180"/>
        <v/>
      </c>
      <c r="G2816" s="39"/>
      <c r="H2816" s="7" t="str">
        <f t="shared" si="177"/>
        <v>空</v>
      </c>
      <c r="I2816" s="23"/>
      <c r="J2816" s="21"/>
      <c r="K2816" s="7"/>
      <c r="L2816" s="7"/>
      <c r="M2816" s="9"/>
      <c r="N2816" s="68"/>
      <c r="O2816" s="18" t="e">
        <f t="shared" ca="1" si="179"/>
        <v>#VALUE!</v>
      </c>
      <c r="P2816" s="80"/>
      <c r="Q2816" s="80"/>
      <c r="R2816" s="80"/>
      <c r="S2816" s="80"/>
    </row>
    <row r="2817" spans="1:19">
      <c r="A2817" s="34">
        <v>2866</v>
      </c>
      <c r="B2817" s="7"/>
      <c r="C2817" s="7"/>
      <c r="D2817" s="7" t="str">
        <f t="shared" si="178"/>
        <v/>
      </c>
      <c r="E2817" s="7"/>
      <c r="F2817" s="19" t="str">
        <f t="shared" si="180"/>
        <v/>
      </c>
      <c r="G2817" s="39"/>
      <c r="H2817" s="7" t="str">
        <f t="shared" si="177"/>
        <v>空</v>
      </c>
      <c r="I2817" s="23"/>
      <c r="J2817" s="21"/>
      <c r="K2817" s="7"/>
      <c r="L2817" s="7"/>
      <c r="M2817" s="9"/>
      <c r="N2817" s="68"/>
      <c r="O2817" s="18" t="e">
        <f t="shared" ca="1" si="179"/>
        <v>#VALUE!</v>
      </c>
      <c r="P2817" s="80"/>
      <c r="Q2817" s="80"/>
      <c r="R2817" s="80"/>
      <c r="S2817" s="80"/>
    </row>
    <row r="2818" spans="1:19">
      <c r="A2818" s="34">
        <v>2867</v>
      </c>
      <c r="B2818" s="7"/>
      <c r="C2818" s="7"/>
      <c r="D2818" s="7" t="str">
        <f t="shared" si="178"/>
        <v/>
      </c>
      <c r="E2818" s="7"/>
      <c r="F2818" s="19" t="str">
        <f t="shared" si="180"/>
        <v/>
      </c>
      <c r="G2818" s="39"/>
      <c r="H2818" s="7" t="str">
        <f t="shared" si="177"/>
        <v>空</v>
      </c>
      <c r="I2818" s="23"/>
      <c r="J2818" s="21"/>
      <c r="K2818" s="7"/>
      <c r="L2818" s="7"/>
      <c r="M2818" s="9"/>
      <c r="N2818" s="68"/>
      <c r="O2818" s="18" t="e">
        <f t="shared" ca="1" si="179"/>
        <v>#VALUE!</v>
      </c>
      <c r="P2818" s="80"/>
      <c r="Q2818" s="80"/>
      <c r="R2818" s="80"/>
      <c r="S2818" s="80"/>
    </row>
    <row r="2819" spans="1:19">
      <c r="A2819" s="34">
        <v>2868</v>
      </c>
      <c r="B2819" s="7"/>
      <c r="C2819" s="7"/>
      <c r="D2819" s="7" t="str">
        <f t="shared" si="178"/>
        <v/>
      </c>
      <c r="E2819" s="7"/>
      <c r="F2819" s="19" t="str">
        <f t="shared" si="180"/>
        <v/>
      </c>
      <c r="G2819" s="39"/>
      <c r="H2819" s="7" t="str">
        <f t="shared" ref="H2819:H2882" si="181">IF(I2819="","空","重")</f>
        <v>空</v>
      </c>
      <c r="I2819" s="23"/>
      <c r="J2819" s="21"/>
      <c r="K2819" s="7"/>
      <c r="L2819" s="7"/>
      <c r="M2819" s="9"/>
      <c r="N2819" s="68"/>
      <c r="O2819" s="18" t="e">
        <f t="shared" ca="1" si="179"/>
        <v>#VALUE!</v>
      </c>
      <c r="P2819" s="80"/>
      <c r="Q2819" s="80"/>
      <c r="R2819" s="80"/>
      <c r="S2819" s="80"/>
    </row>
    <row r="2820" spans="1:19">
      <c r="A2820" s="34">
        <v>2869</v>
      </c>
      <c r="B2820" s="7"/>
      <c r="C2820" s="7"/>
      <c r="D2820" s="7" t="str">
        <f t="shared" ref="D2820:D2883" si="182">IF(B2820="","","HPL箱")</f>
        <v/>
      </c>
      <c r="E2820" s="7"/>
      <c r="F2820" s="19" t="str">
        <f t="shared" si="180"/>
        <v/>
      </c>
      <c r="G2820" s="39"/>
      <c r="H2820" s="7" t="str">
        <f t="shared" si="181"/>
        <v>空</v>
      </c>
      <c r="I2820" s="23"/>
      <c r="J2820" s="21"/>
      <c r="K2820" s="7"/>
      <c r="L2820" s="7"/>
      <c r="M2820" s="9"/>
      <c r="N2820" s="68"/>
      <c r="O2820" s="18" t="e">
        <f t="shared" ca="1" si="179"/>
        <v>#VALUE!</v>
      </c>
      <c r="P2820" s="80"/>
      <c r="Q2820" s="80"/>
      <c r="R2820" s="80"/>
      <c r="S2820" s="80"/>
    </row>
    <row r="2821" spans="1:19">
      <c r="A2821" s="34">
        <v>2870</v>
      </c>
      <c r="B2821" s="7"/>
      <c r="C2821" s="7"/>
      <c r="D2821" s="7" t="str">
        <f t="shared" si="182"/>
        <v/>
      </c>
      <c r="E2821" s="7"/>
      <c r="F2821" s="19" t="str">
        <f t="shared" si="180"/>
        <v/>
      </c>
      <c r="G2821" s="39"/>
      <c r="H2821" s="7" t="str">
        <f t="shared" si="181"/>
        <v>空</v>
      </c>
      <c r="I2821" s="23"/>
      <c r="J2821" s="21"/>
      <c r="K2821" s="7"/>
      <c r="L2821" s="7"/>
      <c r="M2821" s="9"/>
      <c r="N2821" s="68"/>
      <c r="O2821" s="18" t="e">
        <f t="shared" ca="1" si="179"/>
        <v>#VALUE!</v>
      </c>
      <c r="P2821" s="80"/>
      <c r="Q2821" s="80"/>
      <c r="R2821" s="80"/>
      <c r="S2821" s="80"/>
    </row>
    <row r="2822" spans="1:19">
      <c r="A2822" s="34">
        <v>2871</v>
      </c>
      <c r="B2822" s="7"/>
      <c r="C2822" s="7"/>
      <c r="D2822" s="7" t="str">
        <f t="shared" si="182"/>
        <v/>
      </c>
      <c r="E2822" s="7"/>
      <c r="F2822" s="19" t="str">
        <f t="shared" si="180"/>
        <v/>
      </c>
      <c r="G2822" s="39"/>
      <c r="H2822" s="7" t="str">
        <f t="shared" si="181"/>
        <v>空</v>
      </c>
      <c r="I2822" s="23"/>
      <c r="J2822" s="21"/>
      <c r="K2822" s="7"/>
      <c r="L2822" s="7"/>
      <c r="M2822" s="9"/>
      <c r="N2822" s="68"/>
      <c r="O2822" s="18" t="e">
        <f t="shared" ca="1" si="179"/>
        <v>#VALUE!</v>
      </c>
      <c r="P2822" s="80"/>
      <c r="Q2822" s="80"/>
      <c r="R2822" s="80"/>
      <c r="S2822" s="80"/>
    </row>
    <row r="2823" spans="1:19">
      <c r="A2823" s="34">
        <v>2872</v>
      </c>
      <c r="B2823" s="7"/>
      <c r="C2823" s="7"/>
      <c r="D2823" s="7" t="str">
        <f t="shared" si="182"/>
        <v/>
      </c>
      <c r="E2823" s="7"/>
      <c r="F2823" s="19" t="str">
        <f t="shared" si="180"/>
        <v/>
      </c>
      <c r="G2823" s="39"/>
      <c r="H2823" s="7" t="str">
        <f t="shared" si="181"/>
        <v>空</v>
      </c>
      <c r="I2823" s="23"/>
      <c r="J2823" s="21"/>
      <c r="K2823" s="7"/>
      <c r="L2823" s="7"/>
      <c r="M2823" s="9"/>
      <c r="N2823" s="68"/>
      <c r="O2823" s="18" t="e">
        <f t="shared" ca="1" si="179"/>
        <v>#VALUE!</v>
      </c>
      <c r="P2823" s="80"/>
      <c r="Q2823" s="80"/>
      <c r="R2823" s="80"/>
      <c r="S2823" s="80"/>
    </row>
    <row r="2824" spans="1:19">
      <c r="A2824" s="34">
        <v>2873</v>
      </c>
      <c r="B2824" s="7"/>
      <c r="C2824" s="7"/>
      <c r="D2824" s="7" t="str">
        <f t="shared" si="182"/>
        <v/>
      </c>
      <c r="E2824" s="7"/>
      <c r="F2824" s="19" t="str">
        <f t="shared" si="180"/>
        <v/>
      </c>
      <c r="G2824" s="39"/>
      <c r="H2824" s="7" t="str">
        <f t="shared" si="181"/>
        <v>空</v>
      </c>
      <c r="I2824" s="23"/>
      <c r="J2824" s="21"/>
      <c r="K2824" s="7"/>
      <c r="L2824" s="7"/>
      <c r="M2824" s="9"/>
      <c r="N2824" s="68"/>
      <c r="O2824" s="18" t="e">
        <f t="shared" ca="1" si="179"/>
        <v>#VALUE!</v>
      </c>
      <c r="P2824" s="80"/>
      <c r="Q2824" s="80"/>
      <c r="R2824" s="80"/>
      <c r="S2824" s="80"/>
    </row>
    <row r="2825" spans="1:19">
      <c r="A2825" s="34">
        <v>2874</v>
      </c>
      <c r="B2825" s="7"/>
      <c r="C2825" s="7"/>
      <c r="D2825" s="7" t="str">
        <f t="shared" si="182"/>
        <v/>
      </c>
      <c r="E2825" s="7"/>
      <c r="F2825" s="19" t="str">
        <f t="shared" si="180"/>
        <v/>
      </c>
      <c r="G2825" s="39"/>
      <c r="H2825" s="7" t="str">
        <f t="shared" si="181"/>
        <v>空</v>
      </c>
      <c r="I2825" s="23"/>
      <c r="J2825" s="21"/>
      <c r="K2825" s="7"/>
      <c r="L2825" s="7"/>
      <c r="M2825" s="9"/>
      <c r="N2825" s="68"/>
      <c r="O2825" s="18" t="e">
        <f t="shared" ca="1" si="179"/>
        <v>#VALUE!</v>
      </c>
      <c r="P2825" s="80"/>
      <c r="Q2825" s="80"/>
      <c r="R2825" s="80"/>
      <c r="S2825" s="80"/>
    </row>
    <row r="2826" spans="1:19">
      <c r="A2826" s="34">
        <v>2875</v>
      </c>
      <c r="B2826" s="7"/>
      <c r="C2826" s="7"/>
      <c r="D2826" s="7" t="str">
        <f t="shared" si="182"/>
        <v/>
      </c>
      <c r="E2826" s="7"/>
      <c r="F2826" s="19" t="str">
        <f t="shared" si="180"/>
        <v/>
      </c>
      <c r="G2826" s="39"/>
      <c r="H2826" s="7" t="str">
        <f t="shared" si="181"/>
        <v>空</v>
      </c>
      <c r="I2826" s="23"/>
      <c r="J2826" s="21"/>
      <c r="K2826" s="7"/>
      <c r="L2826" s="7"/>
      <c r="M2826" s="9"/>
      <c r="N2826" s="68"/>
      <c r="O2826" s="18" t="e">
        <f t="shared" ca="1" si="179"/>
        <v>#VALUE!</v>
      </c>
      <c r="P2826" s="80"/>
      <c r="Q2826" s="80"/>
      <c r="R2826" s="80"/>
      <c r="S2826" s="80"/>
    </row>
    <row r="2827" spans="1:19">
      <c r="A2827" s="34">
        <v>2876</v>
      </c>
      <c r="B2827" s="7"/>
      <c r="C2827" s="7"/>
      <c r="D2827" s="7" t="str">
        <f t="shared" si="182"/>
        <v/>
      </c>
      <c r="E2827" s="7"/>
      <c r="F2827" s="19" t="str">
        <f t="shared" si="180"/>
        <v/>
      </c>
      <c r="G2827" s="39"/>
      <c r="H2827" s="7" t="str">
        <f t="shared" si="181"/>
        <v>空</v>
      </c>
      <c r="I2827" s="23"/>
      <c r="J2827" s="21"/>
      <c r="K2827" s="7"/>
      <c r="L2827" s="7"/>
      <c r="M2827" s="9"/>
      <c r="N2827" s="68"/>
      <c r="O2827" s="18" t="e">
        <f t="shared" ca="1" si="179"/>
        <v>#VALUE!</v>
      </c>
      <c r="P2827" s="80"/>
      <c r="Q2827" s="80"/>
      <c r="R2827" s="80"/>
      <c r="S2827" s="80"/>
    </row>
    <row r="2828" spans="1:19">
      <c r="A2828" s="34">
        <v>2877</v>
      </c>
      <c r="B2828" s="7"/>
      <c r="C2828" s="7"/>
      <c r="D2828" s="7" t="str">
        <f t="shared" si="182"/>
        <v/>
      </c>
      <c r="E2828" s="7"/>
      <c r="F2828" s="19" t="str">
        <f t="shared" si="180"/>
        <v/>
      </c>
      <c r="G2828" s="39"/>
      <c r="H2828" s="7" t="str">
        <f t="shared" si="181"/>
        <v>空</v>
      </c>
      <c r="I2828" s="23"/>
      <c r="J2828" s="21"/>
      <c r="K2828" s="7"/>
      <c r="L2828" s="7"/>
      <c r="M2828" s="9"/>
      <c r="N2828" s="68"/>
      <c r="O2828" s="18" t="e">
        <f t="shared" ca="1" si="179"/>
        <v>#VALUE!</v>
      </c>
      <c r="P2828" s="80"/>
      <c r="Q2828" s="80"/>
      <c r="R2828" s="80"/>
      <c r="S2828" s="80"/>
    </row>
    <row r="2829" spans="1:19">
      <c r="A2829" s="34">
        <v>2878</v>
      </c>
      <c r="B2829" s="7"/>
      <c r="C2829" s="7"/>
      <c r="D2829" s="7" t="str">
        <f t="shared" si="182"/>
        <v/>
      </c>
      <c r="E2829" s="7"/>
      <c r="F2829" s="19" t="str">
        <f t="shared" si="180"/>
        <v/>
      </c>
      <c r="G2829" s="39"/>
      <c r="H2829" s="7" t="str">
        <f t="shared" si="181"/>
        <v>空</v>
      </c>
      <c r="I2829" s="23"/>
      <c r="J2829" s="21"/>
      <c r="K2829" s="7"/>
      <c r="L2829" s="7"/>
      <c r="M2829" s="9"/>
      <c r="N2829" s="68"/>
      <c r="O2829" s="18" t="e">
        <f t="shared" ca="1" si="179"/>
        <v>#VALUE!</v>
      </c>
      <c r="P2829" s="80"/>
      <c r="Q2829" s="80"/>
      <c r="R2829" s="80"/>
      <c r="S2829" s="80"/>
    </row>
    <row r="2830" spans="1:19">
      <c r="A2830" s="34">
        <v>2879</v>
      </c>
      <c r="B2830" s="7"/>
      <c r="C2830" s="7"/>
      <c r="D2830" s="7" t="str">
        <f t="shared" si="182"/>
        <v/>
      </c>
      <c r="E2830" s="7"/>
      <c r="F2830" s="19" t="str">
        <f t="shared" si="180"/>
        <v/>
      </c>
      <c r="G2830" s="39"/>
      <c r="H2830" s="7" t="str">
        <f t="shared" si="181"/>
        <v>空</v>
      </c>
      <c r="I2830" s="23"/>
      <c r="J2830" s="21"/>
      <c r="K2830" s="7"/>
      <c r="L2830" s="7"/>
      <c r="M2830" s="9"/>
      <c r="N2830" s="68"/>
      <c r="O2830" s="18" t="e">
        <f t="shared" ca="1" si="179"/>
        <v>#VALUE!</v>
      </c>
      <c r="P2830" s="80"/>
      <c r="Q2830" s="80"/>
      <c r="R2830" s="80"/>
      <c r="S2830" s="80"/>
    </row>
    <row r="2831" spans="1:19">
      <c r="A2831" s="34">
        <v>2880</v>
      </c>
      <c r="B2831" s="7"/>
      <c r="C2831" s="7"/>
      <c r="D2831" s="7" t="str">
        <f t="shared" si="182"/>
        <v/>
      </c>
      <c r="E2831" s="7"/>
      <c r="F2831" s="19" t="str">
        <f t="shared" si="180"/>
        <v/>
      </c>
      <c r="G2831" s="39"/>
      <c r="H2831" s="7" t="str">
        <f t="shared" si="181"/>
        <v>空</v>
      </c>
      <c r="I2831" s="23"/>
      <c r="J2831" s="21"/>
      <c r="K2831" s="7"/>
      <c r="L2831" s="7"/>
      <c r="M2831" s="9"/>
      <c r="N2831" s="68"/>
      <c r="O2831" s="18" t="e">
        <f t="shared" ca="1" si="179"/>
        <v>#VALUE!</v>
      </c>
      <c r="P2831" s="80"/>
      <c r="Q2831" s="80"/>
      <c r="R2831" s="80"/>
      <c r="S2831" s="80"/>
    </row>
    <row r="2832" spans="1:19">
      <c r="A2832" s="34">
        <v>2881</v>
      </c>
      <c r="B2832" s="7"/>
      <c r="C2832" s="7"/>
      <c r="D2832" s="7" t="str">
        <f t="shared" si="182"/>
        <v/>
      </c>
      <c r="E2832" s="7"/>
      <c r="F2832" s="19" t="str">
        <f t="shared" si="180"/>
        <v/>
      </c>
      <c r="G2832" s="39"/>
      <c r="H2832" s="7" t="str">
        <f t="shared" si="181"/>
        <v>空</v>
      </c>
      <c r="I2832" s="23"/>
      <c r="J2832" s="21"/>
      <c r="K2832" s="7"/>
      <c r="L2832" s="7"/>
      <c r="M2832" s="9"/>
      <c r="N2832" s="68"/>
      <c r="O2832" s="18" t="e">
        <f t="shared" ca="1" si="179"/>
        <v>#VALUE!</v>
      </c>
      <c r="P2832" s="80"/>
      <c r="Q2832" s="80"/>
      <c r="R2832" s="80"/>
      <c r="S2832" s="80"/>
    </row>
    <row r="2833" spans="1:19">
      <c r="A2833" s="34">
        <v>2882</v>
      </c>
      <c r="B2833" s="7"/>
      <c r="C2833" s="7"/>
      <c r="D2833" s="7" t="str">
        <f t="shared" si="182"/>
        <v/>
      </c>
      <c r="E2833" s="7"/>
      <c r="F2833" s="19" t="str">
        <f t="shared" si="180"/>
        <v/>
      </c>
      <c r="G2833" s="39"/>
      <c r="H2833" s="7" t="str">
        <f t="shared" si="181"/>
        <v>空</v>
      </c>
      <c r="I2833" s="23"/>
      <c r="J2833" s="21"/>
      <c r="K2833" s="7"/>
      <c r="L2833" s="7"/>
      <c r="M2833" s="9"/>
      <c r="N2833" s="68"/>
      <c r="O2833" s="18" t="e">
        <f t="shared" ca="1" si="179"/>
        <v>#VALUE!</v>
      </c>
      <c r="P2833" s="80"/>
      <c r="Q2833" s="80"/>
      <c r="R2833" s="80"/>
      <c r="S2833" s="80"/>
    </row>
    <row r="2834" spans="1:19">
      <c r="A2834" s="34">
        <v>2883</v>
      </c>
      <c r="B2834" s="7"/>
      <c r="C2834" s="7"/>
      <c r="D2834" s="7" t="str">
        <f t="shared" si="182"/>
        <v/>
      </c>
      <c r="E2834" s="7"/>
      <c r="F2834" s="19" t="str">
        <f t="shared" si="180"/>
        <v/>
      </c>
      <c r="G2834" s="39"/>
      <c r="H2834" s="7" t="str">
        <f t="shared" si="181"/>
        <v>空</v>
      </c>
      <c r="I2834" s="23"/>
      <c r="J2834" s="21"/>
      <c r="K2834" s="7"/>
      <c r="L2834" s="7"/>
      <c r="M2834" s="9"/>
      <c r="N2834" s="68"/>
      <c r="O2834" s="18" t="e">
        <f t="shared" ref="O2834:O2897" ca="1" si="183">IF(ISNONTEXT(J2834),DATEDIF(F2834,TODAY(),"d")&amp;"天","出场")</f>
        <v>#VALUE!</v>
      </c>
      <c r="P2834" s="80"/>
      <c r="Q2834" s="80"/>
      <c r="R2834" s="80"/>
      <c r="S2834" s="80"/>
    </row>
    <row r="2835" spans="1:19">
      <c r="A2835" s="34">
        <v>2884</v>
      </c>
      <c r="B2835" s="7"/>
      <c r="C2835" s="7"/>
      <c r="D2835" s="7" t="str">
        <f t="shared" si="182"/>
        <v/>
      </c>
      <c r="E2835" s="7"/>
      <c r="F2835" s="19" t="str">
        <f t="shared" si="180"/>
        <v/>
      </c>
      <c r="G2835" s="39"/>
      <c r="H2835" s="7" t="str">
        <f t="shared" si="181"/>
        <v>空</v>
      </c>
      <c r="I2835" s="23"/>
      <c r="J2835" s="21"/>
      <c r="K2835" s="7"/>
      <c r="L2835" s="7"/>
      <c r="M2835" s="9"/>
      <c r="N2835" s="68"/>
      <c r="O2835" s="18" t="e">
        <f t="shared" ca="1" si="183"/>
        <v>#VALUE!</v>
      </c>
      <c r="P2835" s="80"/>
      <c r="Q2835" s="80"/>
      <c r="R2835" s="80"/>
      <c r="S2835" s="80"/>
    </row>
    <row r="2836" spans="1:19">
      <c r="A2836" s="34">
        <v>2885</v>
      </c>
      <c r="B2836" s="7"/>
      <c r="C2836" s="7"/>
      <c r="D2836" s="7" t="str">
        <f t="shared" si="182"/>
        <v/>
      </c>
      <c r="E2836" s="7"/>
      <c r="F2836" s="19" t="str">
        <f t="shared" si="180"/>
        <v/>
      </c>
      <c r="G2836" s="39"/>
      <c r="H2836" s="7" t="str">
        <f t="shared" si="181"/>
        <v>空</v>
      </c>
      <c r="I2836" s="23"/>
      <c r="J2836" s="21"/>
      <c r="K2836" s="7"/>
      <c r="L2836" s="7"/>
      <c r="M2836" s="9"/>
      <c r="N2836" s="68"/>
      <c r="O2836" s="18" t="e">
        <f t="shared" ca="1" si="183"/>
        <v>#VALUE!</v>
      </c>
      <c r="P2836" s="80"/>
      <c r="Q2836" s="80"/>
      <c r="R2836" s="80"/>
      <c r="S2836" s="80"/>
    </row>
    <row r="2837" spans="1:19">
      <c r="A2837" s="34">
        <v>2886</v>
      </c>
      <c r="B2837" s="7"/>
      <c r="C2837" s="7"/>
      <c r="D2837" s="7" t="str">
        <f t="shared" si="182"/>
        <v/>
      </c>
      <c r="E2837" s="7"/>
      <c r="F2837" s="19" t="str">
        <f t="shared" si="180"/>
        <v/>
      </c>
      <c r="G2837" s="39"/>
      <c r="H2837" s="7" t="str">
        <f t="shared" si="181"/>
        <v>空</v>
      </c>
      <c r="I2837" s="23"/>
      <c r="J2837" s="21"/>
      <c r="K2837" s="7"/>
      <c r="L2837" s="7"/>
      <c r="M2837" s="9"/>
      <c r="N2837" s="68"/>
      <c r="O2837" s="18" t="e">
        <f t="shared" ca="1" si="183"/>
        <v>#VALUE!</v>
      </c>
      <c r="P2837" s="80"/>
      <c r="Q2837" s="80"/>
      <c r="R2837" s="80"/>
      <c r="S2837" s="80"/>
    </row>
    <row r="2838" spans="1:19">
      <c r="A2838" s="34">
        <v>2887</v>
      </c>
      <c r="B2838" s="7"/>
      <c r="C2838" s="7"/>
      <c r="D2838" s="7" t="str">
        <f t="shared" si="182"/>
        <v/>
      </c>
      <c r="E2838" s="7"/>
      <c r="F2838" s="19" t="str">
        <f t="shared" si="180"/>
        <v/>
      </c>
      <c r="G2838" s="39"/>
      <c r="H2838" s="7" t="str">
        <f t="shared" si="181"/>
        <v>空</v>
      </c>
      <c r="I2838" s="23"/>
      <c r="J2838" s="21"/>
      <c r="K2838" s="7"/>
      <c r="L2838" s="7"/>
      <c r="M2838" s="9"/>
      <c r="N2838" s="68"/>
      <c r="O2838" s="18" t="e">
        <f t="shared" ca="1" si="183"/>
        <v>#VALUE!</v>
      </c>
      <c r="P2838" s="80"/>
      <c r="Q2838" s="80"/>
      <c r="R2838" s="80"/>
      <c r="S2838" s="80"/>
    </row>
    <row r="2839" spans="1:19">
      <c r="A2839" s="34">
        <v>2888</v>
      </c>
      <c r="B2839" s="7"/>
      <c r="C2839" s="7"/>
      <c r="D2839" s="7" t="str">
        <f t="shared" si="182"/>
        <v/>
      </c>
      <c r="E2839" s="7"/>
      <c r="F2839" s="19" t="str">
        <f t="shared" ref="F2839:F2902" si="184">IF(ISNONTEXT(B2839),"","请输入日期")</f>
        <v/>
      </c>
      <c r="G2839" s="39"/>
      <c r="H2839" s="7" t="str">
        <f t="shared" si="181"/>
        <v>空</v>
      </c>
      <c r="I2839" s="23"/>
      <c r="J2839" s="21"/>
      <c r="K2839" s="7"/>
      <c r="L2839" s="7"/>
      <c r="M2839" s="9"/>
      <c r="N2839" s="68"/>
      <c r="O2839" s="18" t="e">
        <f t="shared" ca="1" si="183"/>
        <v>#VALUE!</v>
      </c>
      <c r="P2839" s="80"/>
      <c r="Q2839" s="80"/>
      <c r="R2839" s="80"/>
      <c r="S2839" s="80"/>
    </row>
    <row r="2840" spans="1:19">
      <c r="A2840" s="34">
        <v>2889</v>
      </c>
      <c r="B2840" s="7"/>
      <c r="C2840" s="7"/>
      <c r="D2840" s="7" t="str">
        <f t="shared" si="182"/>
        <v/>
      </c>
      <c r="E2840" s="7"/>
      <c r="F2840" s="19" t="str">
        <f t="shared" si="184"/>
        <v/>
      </c>
      <c r="G2840" s="39"/>
      <c r="H2840" s="7" t="str">
        <f t="shared" si="181"/>
        <v>空</v>
      </c>
      <c r="I2840" s="23"/>
      <c r="J2840" s="21"/>
      <c r="K2840" s="7"/>
      <c r="L2840" s="7"/>
      <c r="M2840" s="9"/>
      <c r="N2840" s="68"/>
      <c r="O2840" s="18" t="e">
        <f t="shared" ca="1" si="183"/>
        <v>#VALUE!</v>
      </c>
      <c r="P2840" s="80"/>
      <c r="Q2840" s="80"/>
      <c r="R2840" s="80"/>
      <c r="S2840" s="80"/>
    </row>
    <row r="2841" spans="1:19">
      <c r="A2841" s="34">
        <v>2890</v>
      </c>
      <c r="B2841" s="7"/>
      <c r="C2841" s="7"/>
      <c r="D2841" s="7" t="str">
        <f t="shared" si="182"/>
        <v/>
      </c>
      <c r="E2841" s="7"/>
      <c r="F2841" s="19" t="str">
        <f t="shared" si="184"/>
        <v/>
      </c>
      <c r="G2841" s="39"/>
      <c r="H2841" s="7" t="str">
        <f t="shared" si="181"/>
        <v>空</v>
      </c>
      <c r="I2841" s="23"/>
      <c r="J2841" s="21"/>
      <c r="K2841" s="7"/>
      <c r="L2841" s="7"/>
      <c r="M2841" s="9"/>
      <c r="N2841" s="68"/>
      <c r="O2841" s="18" t="e">
        <f t="shared" ca="1" si="183"/>
        <v>#VALUE!</v>
      </c>
      <c r="P2841" s="80"/>
      <c r="Q2841" s="80"/>
      <c r="R2841" s="80"/>
      <c r="S2841" s="80"/>
    </row>
    <row r="2842" spans="1:19">
      <c r="A2842" s="34">
        <v>2891</v>
      </c>
      <c r="B2842" s="7"/>
      <c r="C2842" s="7"/>
      <c r="D2842" s="7" t="str">
        <f t="shared" si="182"/>
        <v/>
      </c>
      <c r="E2842" s="7"/>
      <c r="F2842" s="19" t="str">
        <f t="shared" si="184"/>
        <v/>
      </c>
      <c r="G2842" s="39"/>
      <c r="H2842" s="7" t="str">
        <f t="shared" si="181"/>
        <v>空</v>
      </c>
      <c r="I2842" s="23"/>
      <c r="J2842" s="21"/>
      <c r="K2842" s="7"/>
      <c r="L2842" s="7"/>
      <c r="M2842" s="9"/>
      <c r="N2842" s="68"/>
      <c r="O2842" s="18" t="e">
        <f t="shared" ca="1" si="183"/>
        <v>#VALUE!</v>
      </c>
      <c r="P2842" s="80"/>
      <c r="Q2842" s="80"/>
      <c r="R2842" s="80"/>
      <c r="S2842" s="80"/>
    </row>
    <row r="2843" spans="1:19">
      <c r="A2843" s="34">
        <v>2892</v>
      </c>
      <c r="B2843" s="7"/>
      <c r="C2843" s="7"/>
      <c r="D2843" s="7" t="str">
        <f t="shared" si="182"/>
        <v/>
      </c>
      <c r="E2843" s="7"/>
      <c r="F2843" s="19" t="str">
        <f t="shared" si="184"/>
        <v/>
      </c>
      <c r="G2843" s="39"/>
      <c r="H2843" s="7" t="str">
        <f t="shared" si="181"/>
        <v>空</v>
      </c>
      <c r="I2843" s="23"/>
      <c r="J2843" s="21"/>
      <c r="K2843" s="7"/>
      <c r="L2843" s="7"/>
      <c r="M2843" s="9"/>
      <c r="N2843" s="68"/>
      <c r="O2843" s="18" t="e">
        <f t="shared" ca="1" si="183"/>
        <v>#VALUE!</v>
      </c>
      <c r="P2843" s="80"/>
      <c r="Q2843" s="80"/>
      <c r="R2843" s="80"/>
      <c r="S2843" s="80"/>
    </row>
    <row r="2844" spans="1:19">
      <c r="A2844" s="34">
        <v>2893</v>
      </c>
      <c r="B2844" s="7"/>
      <c r="C2844" s="7"/>
      <c r="D2844" s="7" t="str">
        <f t="shared" si="182"/>
        <v/>
      </c>
      <c r="E2844" s="7"/>
      <c r="F2844" s="19" t="str">
        <f t="shared" si="184"/>
        <v/>
      </c>
      <c r="G2844" s="39"/>
      <c r="H2844" s="7" t="str">
        <f t="shared" si="181"/>
        <v>空</v>
      </c>
      <c r="I2844" s="23"/>
      <c r="J2844" s="21"/>
      <c r="K2844" s="7"/>
      <c r="L2844" s="7"/>
      <c r="M2844" s="9"/>
      <c r="N2844" s="68"/>
      <c r="O2844" s="18" t="e">
        <f t="shared" ca="1" si="183"/>
        <v>#VALUE!</v>
      </c>
      <c r="P2844" s="80"/>
      <c r="Q2844" s="80"/>
      <c r="R2844" s="80"/>
      <c r="S2844" s="80"/>
    </row>
    <row r="2845" spans="1:19">
      <c r="A2845" s="34">
        <v>2894</v>
      </c>
      <c r="B2845" s="7"/>
      <c r="C2845" s="7"/>
      <c r="D2845" s="7" t="str">
        <f t="shared" si="182"/>
        <v/>
      </c>
      <c r="E2845" s="7"/>
      <c r="F2845" s="19" t="str">
        <f t="shared" si="184"/>
        <v/>
      </c>
      <c r="G2845" s="39"/>
      <c r="H2845" s="7" t="str">
        <f t="shared" si="181"/>
        <v>空</v>
      </c>
      <c r="I2845" s="23"/>
      <c r="J2845" s="21"/>
      <c r="K2845" s="7"/>
      <c r="L2845" s="7"/>
      <c r="M2845" s="9"/>
      <c r="N2845" s="68"/>
      <c r="O2845" s="18" t="e">
        <f t="shared" ca="1" si="183"/>
        <v>#VALUE!</v>
      </c>
      <c r="P2845" s="80"/>
      <c r="Q2845" s="80"/>
      <c r="R2845" s="80"/>
      <c r="S2845" s="80"/>
    </row>
    <row r="2846" spans="1:19">
      <c r="A2846" s="34">
        <v>2895</v>
      </c>
      <c r="B2846" s="7"/>
      <c r="C2846" s="7"/>
      <c r="D2846" s="7" t="str">
        <f t="shared" si="182"/>
        <v/>
      </c>
      <c r="E2846" s="7"/>
      <c r="F2846" s="19" t="str">
        <f t="shared" si="184"/>
        <v/>
      </c>
      <c r="G2846" s="39"/>
      <c r="H2846" s="7" t="str">
        <f t="shared" si="181"/>
        <v>空</v>
      </c>
      <c r="I2846" s="23"/>
      <c r="J2846" s="21"/>
      <c r="K2846" s="7"/>
      <c r="L2846" s="7"/>
      <c r="M2846" s="9"/>
      <c r="N2846" s="68"/>
      <c r="O2846" s="18" t="e">
        <f t="shared" ca="1" si="183"/>
        <v>#VALUE!</v>
      </c>
      <c r="P2846" s="80"/>
      <c r="Q2846" s="80"/>
      <c r="R2846" s="80"/>
      <c r="S2846" s="80"/>
    </row>
    <row r="2847" spans="1:19">
      <c r="A2847" s="34">
        <v>2896</v>
      </c>
      <c r="B2847" s="7"/>
      <c r="C2847" s="7"/>
      <c r="D2847" s="7" t="str">
        <f t="shared" si="182"/>
        <v/>
      </c>
      <c r="E2847" s="7"/>
      <c r="F2847" s="19" t="str">
        <f t="shared" si="184"/>
        <v/>
      </c>
      <c r="G2847" s="39"/>
      <c r="H2847" s="7" t="str">
        <f t="shared" si="181"/>
        <v>空</v>
      </c>
      <c r="I2847" s="23"/>
      <c r="J2847" s="21"/>
      <c r="K2847" s="7"/>
      <c r="L2847" s="7"/>
      <c r="M2847" s="9"/>
      <c r="N2847" s="68"/>
      <c r="O2847" s="18" t="e">
        <f t="shared" ca="1" si="183"/>
        <v>#VALUE!</v>
      </c>
      <c r="P2847" s="80"/>
      <c r="Q2847" s="80"/>
      <c r="R2847" s="80"/>
      <c r="S2847" s="80"/>
    </row>
    <row r="2848" spans="1:19">
      <c r="A2848" s="34">
        <v>2897</v>
      </c>
      <c r="B2848" s="7"/>
      <c r="C2848" s="7"/>
      <c r="D2848" s="7" t="str">
        <f t="shared" si="182"/>
        <v/>
      </c>
      <c r="E2848" s="7"/>
      <c r="F2848" s="19" t="str">
        <f t="shared" si="184"/>
        <v/>
      </c>
      <c r="G2848" s="39"/>
      <c r="H2848" s="7" t="str">
        <f t="shared" si="181"/>
        <v>空</v>
      </c>
      <c r="I2848" s="23"/>
      <c r="J2848" s="21"/>
      <c r="K2848" s="7"/>
      <c r="L2848" s="7"/>
      <c r="M2848" s="9"/>
      <c r="N2848" s="68"/>
      <c r="O2848" s="18" t="e">
        <f t="shared" ca="1" si="183"/>
        <v>#VALUE!</v>
      </c>
      <c r="P2848" s="80"/>
      <c r="Q2848" s="80"/>
      <c r="R2848" s="80"/>
      <c r="S2848" s="80"/>
    </row>
    <row r="2849" spans="1:19">
      <c r="A2849" s="34">
        <v>2898</v>
      </c>
      <c r="B2849" s="7"/>
      <c r="C2849" s="7"/>
      <c r="D2849" s="7" t="str">
        <f t="shared" si="182"/>
        <v/>
      </c>
      <c r="E2849" s="7"/>
      <c r="F2849" s="19" t="str">
        <f t="shared" si="184"/>
        <v/>
      </c>
      <c r="G2849" s="39"/>
      <c r="H2849" s="7" t="str">
        <f t="shared" si="181"/>
        <v>空</v>
      </c>
      <c r="I2849" s="23"/>
      <c r="J2849" s="21"/>
      <c r="K2849" s="7"/>
      <c r="L2849" s="7"/>
      <c r="M2849" s="9"/>
      <c r="N2849" s="68"/>
      <c r="O2849" s="18" t="e">
        <f t="shared" ca="1" si="183"/>
        <v>#VALUE!</v>
      </c>
      <c r="P2849" s="80"/>
      <c r="Q2849" s="80"/>
      <c r="R2849" s="80"/>
      <c r="S2849" s="80"/>
    </row>
    <row r="2850" spans="1:19">
      <c r="A2850" s="34">
        <v>2899</v>
      </c>
      <c r="B2850" s="7"/>
      <c r="C2850" s="7"/>
      <c r="D2850" s="7" t="str">
        <f t="shared" si="182"/>
        <v/>
      </c>
      <c r="E2850" s="7"/>
      <c r="F2850" s="19" t="str">
        <f t="shared" si="184"/>
        <v/>
      </c>
      <c r="G2850" s="39"/>
      <c r="H2850" s="7" t="str">
        <f t="shared" si="181"/>
        <v>空</v>
      </c>
      <c r="I2850" s="23"/>
      <c r="J2850" s="21"/>
      <c r="K2850" s="7"/>
      <c r="L2850" s="7"/>
      <c r="M2850" s="9"/>
      <c r="N2850" s="68"/>
      <c r="O2850" s="18" t="e">
        <f t="shared" ca="1" si="183"/>
        <v>#VALUE!</v>
      </c>
      <c r="P2850" s="80"/>
      <c r="Q2850" s="80"/>
      <c r="R2850" s="80"/>
      <c r="S2850" s="80"/>
    </row>
    <row r="2851" spans="1:19">
      <c r="A2851" s="34">
        <v>2900</v>
      </c>
      <c r="B2851" s="7"/>
      <c r="C2851" s="7"/>
      <c r="D2851" s="7" t="str">
        <f t="shared" si="182"/>
        <v/>
      </c>
      <c r="E2851" s="7"/>
      <c r="F2851" s="19" t="str">
        <f t="shared" si="184"/>
        <v/>
      </c>
      <c r="G2851" s="39"/>
      <c r="H2851" s="7" t="str">
        <f t="shared" si="181"/>
        <v>空</v>
      </c>
      <c r="I2851" s="23"/>
      <c r="J2851" s="21"/>
      <c r="K2851" s="7"/>
      <c r="L2851" s="7"/>
      <c r="M2851" s="9"/>
      <c r="N2851" s="68"/>
      <c r="O2851" s="18" t="e">
        <f t="shared" ca="1" si="183"/>
        <v>#VALUE!</v>
      </c>
      <c r="P2851" s="80"/>
      <c r="Q2851" s="80"/>
      <c r="R2851" s="80"/>
      <c r="S2851" s="80"/>
    </row>
    <row r="2852" spans="1:19">
      <c r="A2852" s="34">
        <v>2901</v>
      </c>
      <c r="B2852" s="7"/>
      <c r="C2852" s="7"/>
      <c r="D2852" s="7" t="str">
        <f t="shared" si="182"/>
        <v/>
      </c>
      <c r="E2852" s="7"/>
      <c r="F2852" s="19" t="str">
        <f t="shared" si="184"/>
        <v/>
      </c>
      <c r="G2852" s="39"/>
      <c r="H2852" s="7" t="str">
        <f t="shared" si="181"/>
        <v>空</v>
      </c>
      <c r="I2852" s="23"/>
      <c r="J2852" s="21"/>
      <c r="K2852" s="7"/>
      <c r="L2852" s="7"/>
      <c r="M2852" s="9"/>
      <c r="N2852" s="68"/>
      <c r="O2852" s="18" t="e">
        <f t="shared" ca="1" si="183"/>
        <v>#VALUE!</v>
      </c>
      <c r="P2852" s="80"/>
      <c r="Q2852" s="80"/>
      <c r="R2852" s="80"/>
      <c r="S2852" s="80"/>
    </row>
    <row r="2853" spans="1:19">
      <c r="A2853" s="34">
        <v>2902</v>
      </c>
      <c r="B2853" s="7"/>
      <c r="C2853" s="7"/>
      <c r="D2853" s="7" t="str">
        <f t="shared" si="182"/>
        <v/>
      </c>
      <c r="E2853" s="7"/>
      <c r="F2853" s="19" t="str">
        <f t="shared" si="184"/>
        <v/>
      </c>
      <c r="G2853" s="39"/>
      <c r="H2853" s="7" t="str">
        <f t="shared" si="181"/>
        <v>空</v>
      </c>
      <c r="I2853" s="23"/>
      <c r="J2853" s="21"/>
      <c r="K2853" s="7"/>
      <c r="L2853" s="7"/>
      <c r="M2853" s="9"/>
      <c r="N2853" s="68"/>
      <c r="O2853" s="18" t="e">
        <f t="shared" ca="1" si="183"/>
        <v>#VALUE!</v>
      </c>
      <c r="P2853" s="80"/>
      <c r="Q2853" s="80"/>
      <c r="R2853" s="80"/>
      <c r="S2853" s="80"/>
    </row>
    <row r="2854" spans="1:19">
      <c r="A2854" s="34">
        <v>2903</v>
      </c>
      <c r="B2854" s="7"/>
      <c r="C2854" s="7"/>
      <c r="D2854" s="7" t="str">
        <f t="shared" si="182"/>
        <v/>
      </c>
      <c r="E2854" s="7"/>
      <c r="F2854" s="19" t="str">
        <f t="shared" si="184"/>
        <v/>
      </c>
      <c r="G2854" s="39"/>
      <c r="H2854" s="7" t="str">
        <f t="shared" si="181"/>
        <v>空</v>
      </c>
      <c r="I2854" s="23"/>
      <c r="J2854" s="21"/>
      <c r="K2854" s="7"/>
      <c r="L2854" s="7"/>
      <c r="M2854" s="9"/>
      <c r="N2854" s="68"/>
      <c r="O2854" s="18" t="e">
        <f t="shared" ca="1" si="183"/>
        <v>#VALUE!</v>
      </c>
      <c r="P2854" s="80"/>
      <c r="Q2854" s="80"/>
      <c r="R2854" s="80"/>
      <c r="S2854" s="80"/>
    </row>
    <row r="2855" spans="1:19">
      <c r="A2855" s="34">
        <v>2904</v>
      </c>
      <c r="B2855" s="7"/>
      <c r="C2855" s="7"/>
      <c r="D2855" s="7" t="str">
        <f t="shared" si="182"/>
        <v/>
      </c>
      <c r="E2855" s="7"/>
      <c r="F2855" s="19" t="str">
        <f t="shared" si="184"/>
        <v/>
      </c>
      <c r="G2855" s="39"/>
      <c r="H2855" s="7" t="str">
        <f t="shared" si="181"/>
        <v>空</v>
      </c>
      <c r="I2855" s="23"/>
      <c r="J2855" s="21"/>
      <c r="K2855" s="7"/>
      <c r="L2855" s="7"/>
      <c r="M2855" s="9"/>
      <c r="N2855" s="68"/>
      <c r="O2855" s="18" t="e">
        <f t="shared" ca="1" si="183"/>
        <v>#VALUE!</v>
      </c>
      <c r="P2855" s="80"/>
      <c r="Q2855" s="80"/>
      <c r="R2855" s="80"/>
      <c r="S2855" s="80"/>
    </row>
    <row r="2856" spans="1:19">
      <c r="A2856" s="34">
        <v>2905</v>
      </c>
      <c r="B2856" s="7"/>
      <c r="C2856" s="7"/>
      <c r="D2856" s="7" t="str">
        <f t="shared" si="182"/>
        <v/>
      </c>
      <c r="E2856" s="7"/>
      <c r="F2856" s="19" t="str">
        <f t="shared" si="184"/>
        <v/>
      </c>
      <c r="G2856" s="39"/>
      <c r="H2856" s="7" t="str">
        <f t="shared" si="181"/>
        <v>空</v>
      </c>
      <c r="I2856" s="23"/>
      <c r="J2856" s="21"/>
      <c r="K2856" s="7"/>
      <c r="L2856" s="7"/>
      <c r="M2856" s="9"/>
      <c r="N2856" s="68"/>
      <c r="O2856" s="18" t="e">
        <f t="shared" ca="1" si="183"/>
        <v>#VALUE!</v>
      </c>
      <c r="P2856" s="80"/>
      <c r="Q2856" s="80"/>
      <c r="R2856" s="80"/>
      <c r="S2856" s="80"/>
    </row>
    <row r="2857" spans="1:19">
      <c r="A2857" s="34">
        <v>2906</v>
      </c>
      <c r="B2857" s="7"/>
      <c r="C2857" s="7"/>
      <c r="D2857" s="7" t="str">
        <f t="shared" si="182"/>
        <v/>
      </c>
      <c r="E2857" s="7"/>
      <c r="F2857" s="19" t="str">
        <f t="shared" si="184"/>
        <v/>
      </c>
      <c r="G2857" s="39"/>
      <c r="H2857" s="7" t="str">
        <f t="shared" si="181"/>
        <v>空</v>
      </c>
      <c r="I2857" s="23"/>
      <c r="J2857" s="21"/>
      <c r="K2857" s="7"/>
      <c r="L2857" s="7"/>
      <c r="M2857" s="9"/>
      <c r="N2857" s="68"/>
      <c r="O2857" s="18" t="e">
        <f t="shared" ca="1" si="183"/>
        <v>#VALUE!</v>
      </c>
      <c r="P2857" s="80"/>
      <c r="Q2857" s="80"/>
      <c r="R2857" s="80"/>
      <c r="S2857" s="80"/>
    </row>
    <row r="2858" spans="1:19">
      <c r="A2858" s="34">
        <v>2907</v>
      </c>
      <c r="B2858" s="7"/>
      <c r="C2858" s="7"/>
      <c r="D2858" s="7" t="str">
        <f t="shared" si="182"/>
        <v/>
      </c>
      <c r="E2858" s="7"/>
      <c r="F2858" s="19" t="str">
        <f t="shared" si="184"/>
        <v/>
      </c>
      <c r="G2858" s="39"/>
      <c r="H2858" s="7" t="str">
        <f t="shared" si="181"/>
        <v>空</v>
      </c>
      <c r="I2858" s="23"/>
      <c r="J2858" s="21"/>
      <c r="K2858" s="7"/>
      <c r="L2858" s="7"/>
      <c r="M2858" s="9"/>
      <c r="N2858" s="68"/>
      <c r="O2858" s="18" t="e">
        <f t="shared" ca="1" si="183"/>
        <v>#VALUE!</v>
      </c>
      <c r="P2858" s="80"/>
      <c r="Q2858" s="80"/>
      <c r="R2858" s="80"/>
      <c r="S2858" s="80"/>
    </row>
    <row r="2859" spans="1:19">
      <c r="A2859" s="34">
        <v>2908</v>
      </c>
      <c r="B2859" s="7"/>
      <c r="C2859" s="7"/>
      <c r="D2859" s="7" t="str">
        <f t="shared" si="182"/>
        <v/>
      </c>
      <c r="E2859" s="7"/>
      <c r="F2859" s="19" t="str">
        <f t="shared" si="184"/>
        <v/>
      </c>
      <c r="G2859" s="39"/>
      <c r="H2859" s="7" t="str">
        <f t="shared" si="181"/>
        <v>空</v>
      </c>
      <c r="I2859" s="23"/>
      <c r="J2859" s="21"/>
      <c r="K2859" s="7"/>
      <c r="L2859" s="7"/>
      <c r="M2859" s="9"/>
      <c r="N2859" s="68"/>
      <c r="O2859" s="18" t="e">
        <f t="shared" ca="1" si="183"/>
        <v>#VALUE!</v>
      </c>
      <c r="P2859" s="80"/>
      <c r="Q2859" s="80"/>
      <c r="R2859" s="80"/>
      <c r="S2859" s="80"/>
    </row>
    <row r="2860" spans="1:19">
      <c r="A2860" s="34">
        <v>2909</v>
      </c>
      <c r="B2860" s="7"/>
      <c r="C2860" s="7"/>
      <c r="D2860" s="7" t="str">
        <f t="shared" si="182"/>
        <v/>
      </c>
      <c r="E2860" s="7"/>
      <c r="F2860" s="19" t="str">
        <f t="shared" si="184"/>
        <v/>
      </c>
      <c r="G2860" s="39"/>
      <c r="H2860" s="7" t="str">
        <f t="shared" si="181"/>
        <v>空</v>
      </c>
      <c r="I2860" s="23"/>
      <c r="J2860" s="21"/>
      <c r="K2860" s="7"/>
      <c r="L2860" s="7"/>
      <c r="M2860" s="9"/>
      <c r="N2860" s="68"/>
      <c r="O2860" s="18" t="e">
        <f t="shared" ca="1" si="183"/>
        <v>#VALUE!</v>
      </c>
      <c r="P2860" s="80"/>
      <c r="Q2860" s="80"/>
      <c r="R2860" s="80"/>
      <c r="S2860" s="80"/>
    </row>
    <row r="2861" spans="1:19">
      <c r="A2861" s="34">
        <v>2910</v>
      </c>
      <c r="B2861" s="7"/>
      <c r="C2861" s="7"/>
      <c r="D2861" s="7" t="str">
        <f t="shared" si="182"/>
        <v/>
      </c>
      <c r="E2861" s="7"/>
      <c r="F2861" s="19" t="str">
        <f t="shared" si="184"/>
        <v/>
      </c>
      <c r="G2861" s="39"/>
      <c r="H2861" s="7" t="str">
        <f t="shared" si="181"/>
        <v>空</v>
      </c>
      <c r="I2861" s="23"/>
      <c r="J2861" s="21"/>
      <c r="K2861" s="7"/>
      <c r="L2861" s="7"/>
      <c r="M2861" s="9"/>
      <c r="N2861" s="68"/>
      <c r="O2861" s="18" t="e">
        <f t="shared" ca="1" si="183"/>
        <v>#VALUE!</v>
      </c>
      <c r="P2861" s="80"/>
      <c r="Q2861" s="80"/>
      <c r="R2861" s="80"/>
      <c r="S2861" s="80"/>
    </row>
    <row r="2862" spans="1:19">
      <c r="A2862" s="34">
        <v>2911</v>
      </c>
      <c r="B2862" s="7"/>
      <c r="C2862" s="7"/>
      <c r="D2862" s="7" t="str">
        <f t="shared" si="182"/>
        <v/>
      </c>
      <c r="E2862" s="7"/>
      <c r="F2862" s="19" t="str">
        <f t="shared" si="184"/>
        <v/>
      </c>
      <c r="G2862" s="39"/>
      <c r="H2862" s="7" t="str">
        <f t="shared" si="181"/>
        <v>空</v>
      </c>
      <c r="I2862" s="23"/>
      <c r="J2862" s="21"/>
      <c r="K2862" s="7"/>
      <c r="L2862" s="7"/>
      <c r="M2862" s="9"/>
      <c r="N2862" s="68"/>
      <c r="O2862" s="18" t="e">
        <f t="shared" ca="1" si="183"/>
        <v>#VALUE!</v>
      </c>
      <c r="P2862" s="80"/>
      <c r="Q2862" s="80"/>
      <c r="R2862" s="80"/>
      <c r="S2862" s="80"/>
    </row>
    <row r="2863" spans="1:19">
      <c r="A2863" s="34">
        <v>2912</v>
      </c>
      <c r="B2863" s="7"/>
      <c r="C2863" s="7"/>
      <c r="D2863" s="7" t="str">
        <f t="shared" si="182"/>
        <v/>
      </c>
      <c r="E2863" s="7"/>
      <c r="F2863" s="19" t="str">
        <f t="shared" si="184"/>
        <v/>
      </c>
      <c r="G2863" s="39"/>
      <c r="H2863" s="7" t="str">
        <f t="shared" si="181"/>
        <v>空</v>
      </c>
      <c r="I2863" s="23"/>
      <c r="J2863" s="21"/>
      <c r="K2863" s="7"/>
      <c r="L2863" s="7"/>
      <c r="M2863" s="9"/>
      <c r="N2863" s="68"/>
      <c r="O2863" s="18" t="e">
        <f t="shared" ca="1" si="183"/>
        <v>#VALUE!</v>
      </c>
      <c r="P2863" s="80"/>
      <c r="Q2863" s="80"/>
      <c r="R2863" s="80"/>
      <c r="S2863" s="80"/>
    </row>
    <row r="2864" spans="1:19">
      <c r="A2864" s="34">
        <v>2913</v>
      </c>
      <c r="B2864" s="7"/>
      <c r="C2864" s="7"/>
      <c r="D2864" s="7" t="str">
        <f t="shared" si="182"/>
        <v/>
      </c>
      <c r="E2864" s="7"/>
      <c r="F2864" s="19" t="str">
        <f t="shared" si="184"/>
        <v/>
      </c>
      <c r="G2864" s="39"/>
      <c r="H2864" s="7" t="str">
        <f t="shared" si="181"/>
        <v>空</v>
      </c>
      <c r="I2864" s="23"/>
      <c r="J2864" s="21"/>
      <c r="K2864" s="7"/>
      <c r="L2864" s="7"/>
      <c r="M2864" s="9"/>
      <c r="N2864" s="68"/>
      <c r="O2864" s="18" t="e">
        <f t="shared" ca="1" si="183"/>
        <v>#VALUE!</v>
      </c>
      <c r="P2864" s="80"/>
      <c r="Q2864" s="80"/>
      <c r="R2864" s="80"/>
      <c r="S2864" s="80"/>
    </row>
    <row r="2865" spans="1:19">
      <c r="A2865" s="34">
        <v>2914</v>
      </c>
      <c r="B2865" s="7"/>
      <c r="C2865" s="7"/>
      <c r="D2865" s="7" t="str">
        <f t="shared" si="182"/>
        <v/>
      </c>
      <c r="E2865" s="7"/>
      <c r="F2865" s="19" t="str">
        <f t="shared" si="184"/>
        <v/>
      </c>
      <c r="G2865" s="39"/>
      <c r="H2865" s="7" t="str">
        <f t="shared" si="181"/>
        <v>空</v>
      </c>
      <c r="I2865" s="23"/>
      <c r="J2865" s="21"/>
      <c r="K2865" s="7"/>
      <c r="L2865" s="7"/>
      <c r="M2865" s="9"/>
      <c r="N2865" s="68"/>
      <c r="O2865" s="18" t="e">
        <f t="shared" ca="1" si="183"/>
        <v>#VALUE!</v>
      </c>
      <c r="P2865" s="80"/>
      <c r="Q2865" s="80"/>
      <c r="R2865" s="80"/>
      <c r="S2865" s="80"/>
    </row>
    <row r="2866" spans="1:19">
      <c r="A2866" s="34">
        <v>2915</v>
      </c>
      <c r="B2866" s="7"/>
      <c r="C2866" s="7"/>
      <c r="D2866" s="7" t="str">
        <f t="shared" si="182"/>
        <v/>
      </c>
      <c r="E2866" s="7"/>
      <c r="F2866" s="19" t="str">
        <f t="shared" si="184"/>
        <v/>
      </c>
      <c r="G2866" s="39"/>
      <c r="H2866" s="7" t="str">
        <f t="shared" si="181"/>
        <v>空</v>
      </c>
      <c r="I2866" s="23"/>
      <c r="J2866" s="21"/>
      <c r="K2866" s="7"/>
      <c r="L2866" s="7"/>
      <c r="M2866" s="9"/>
      <c r="N2866" s="68"/>
      <c r="O2866" s="18" t="e">
        <f t="shared" ca="1" si="183"/>
        <v>#VALUE!</v>
      </c>
      <c r="P2866" s="80"/>
      <c r="Q2866" s="80"/>
      <c r="R2866" s="80"/>
      <c r="S2866" s="80"/>
    </row>
    <row r="2867" spans="1:19">
      <c r="A2867" s="34">
        <v>2916</v>
      </c>
      <c r="B2867" s="7"/>
      <c r="C2867" s="7"/>
      <c r="D2867" s="7" t="str">
        <f t="shared" si="182"/>
        <v/>
      </c>
      <c r="E2867" s="7"/>
      <c r="F2867" s="19" t="str">
        <f t="shared" si="184"/>
        <v/>
      </c>
      <c r="G2867" s="39"/>
      <c r="H2867" s="7" t="str">
        <f t="shared" si="181"/>
        <v>空</v>
      </c>
      <c r="I2867" s="23"/>
      <c r="J2867" s="21"/>
      <c r="K2867" s="7"/>
      <c r="L2867" s="7"/>
      <c r="M2867" s="9"/>
      <c r="N2867" s="68"/>
      <c r="O2867" s="18" t="e">
        <f t="shared" ca="1" si="183"/>
        <v>#VALUE!</v>
      </c>
      <c r="P2867" s="80"/>
      <c r="Q2867" s="80"/>
      <c r="R2867" s="80"/>
      <c r="S2867" s="80"/>
    </row>
    <row r="2868" spans="1:19">
      <c r="A2868" s="34">
        <v>2917</v>
      </c>
      <c r="B2868" s="7"/>
      <c r="C2868" s="7"/>
      <c r="D2868" s="7" t="str">
        <f t="shared" si="182"/>
        <v/>
      </c>
      <c r="E2868" s="7"/>
      <c r="F2868" s="19" t="str">
        <f t="shared" si="184"/>
        <v/>
      </c>
      <c r="G2868" s="39"/>
      <c r="H2868" s="7" t="str">
        <f t="shared" si="181"/>
        <v>空</v>
      </c>
      <c r="I2868" s="23"/>
      <c r="J2868" s="21"/>
      <c r="K2868" s="7"/>
      <c r="L2868" s="7"/>
      <c r="M2868" s="9"/>
      <c r="N2868" s="68"/>
      <c r="O2868" s="18" t="e">
        <f t="shared" ca="1" si="183"/>
        <v>#VALUE!</v>
      </c>
      <c r="P2868" s="80"/>
      <c r="Q2868" s="80"/>
      <c r="R2868" s="80"/>
      <c r="S2868" s="80"/>
    </row>
    <row r="2869" spans="1:19">
      <c r="A2869" s="34">
        <v>2918</v>
      </c>
      <c r="B2869" s="7"/>
      <c r="C2869" s="7"/>
      <c r="D2869" s="7" t="str">
        <f t="shared" si="182"/>
        <v/>
      </c>
      <c r="E2869" s="7"/>
      <c r="F2869" s="19" t="str">
        <f t="shared" si="184"/>
        <v/>
      </c>
      <c r="G2869" s="39"/>
      <c r="H2869" s="7" t="str">
        <f t="shared" si="181"/>
        <v>空</v>
      </c>
      <c r="I2869" s="23"/>
      <c r="J2869" s="21"/>
      <c r="K2869" s="7"/>
      <c r="L2869" s="7"/>
      <c r="M2869" s="9"/>
      <c r="N2869" s="68"/>
      <c r="O2869" s="18" t="e">
        <f t="shared" ca="1" si="183"/>
        <v>#VALUE!</v>
      </c>
      <c r="P2869" s="80"/>
      <c r="Q2869" s="80"/>
      <c r="R2869" s="80"/>
      <c r="S2869" s="80"/>
    </row>
    <row r="2870" spans="1:19">
      <c r="A2870" s="34">
        <v>2919</v>
      </c>
      <c r="B2870" s="7"/>
      <c r="C2870" s="7"/>
      <c r="D2870" s="7" t="str">
        <f t="shared" si="182"/>
        <v/>
      </c>
      <c r="E2870" s="7"/>
      <c r="F2870" s="19" t="str">
        <f t="shared" si="184"/>
        <v/>
      </c>
      <c r="G2870" s="39"/>
      <c r="H2870" s="7" t="str">
        <f t="shared" si="181"/>
        <v>空</v>
      </c>
      <c r="I2870" s="23"/>
      <c r="J2870" s="21"/>
      <c r="K2870" s="7"/>
      <c r="L2870" s="7"/>
      <c r="M2870" s="9"/>
      <c r="N2870" s="68"/>
      <c r="O2870" s="18" t="e">
        <f t="shared" ca="1" si="183"/>
        <v>#VALUE!</v>
      </c>
      <c r="P2870" s="80"/>
      <c r="Q2870" s="80"/>
      <c r="R2870" s="80"/>
      <c r="S2870" s="80"/>
    </row>
    <row r="2871" spans="1:19">
      <c r="A2871" s="34">
        <v>2920</v>
      </c>
      <c r="B2871" s="7"/>
      <c r="C2871" s="7"/>
      <c r="D2871" s="7" t="str">
        <f t="shared" si="182"/>
        <v/>
      </c>
      <c r="E2871" s="7"/>
      <c r="F2871" s="19" t="str">
        <f t="shared" si="184"/>
        <v/>
      </c>
      <c r="G2871" s="39"/>
      <c r="H2871" s="7" t="str">
        <f t="shared" si="181"/>
        <v>空</v>
      </c>
      <c r="I2871" s="23"/>
      <c r="J2871" s="21"/>
      <c r="K2871" s="7"/>
      <c r="L2871" s="7"/>
      <c r="M2871" s="9"/>
      <c r="N2871" s="68"/>
      <c r="O2871" s="18" t="e">
        <f t="shared" ca="1" si="183"/>
        <v>#VALUE!</v>
      </c>
      <c r="P2871" s="80"/>
      <c r="Q2871" s="80"/>
      <c r="R2871" s="80"/>
      <c r="S2871" s="80"/>
    </row>
    <row r="2872" spans="1:19">
      <c r="A2872" s="34">
        <v>2921</v>
      </c>
      <c r="B2872" s="7"/>
      <c r="C2872" s="7"/>
      <c r="D2872" s="7" t="str">
        <f t="shared" si="182"/>
        <v/>
      </c>
      <c r="E2872" s="7"/>
      <c r="F2872" s="19" t="str">
        <f t="shared" si="184"/>
        <v/>
      </c>
      <c r="G2872" s="39"/>
      <c r="H2872" s="7" t="str">
        <f t="shared" si="181"/>
        <v>空</v>
      </c>
      <c r="I2872" s="23"/>
      <c r="J2872" s="21"/>
      <c r="K2872" s="7"/>
      <c r="L2872" s="7"/>
      <c r="M2872" s="9"/>
      <c r="N2872" s="68"/>
      <c r="O2872" s="18" t="e">
        <f t="shared" ca="1" si="183"/>
        <v>#VALUE!</v>
      </c>
      <c r="P2872" s="80"/>
      <c r="Q2872" s="80"/>
      <c r="R2872" s="80"/>
      <c r="S2872" s="80"/>
    </row>
    <row r="2873" spans="1:19">
      <c r="A2873" s="34">
        <v>2922</v>
      </c>
      <c r="B2873" s="7"/>
      <c r="C2873" s="7"/>
      <c r="D2873" s="7" t="str">
        <f t="shared" si="182"/>
        <v/>
      </c>
      <c r="E2873" s="7"/>
      <c r="F2873" s="19" t="str">
        <f t="shared" si="184"/>
        <v/>
      </c>
      <c r="G2873" s="39"/>
      <c r="H2873" s="7" t="str">
        <f t="shared" si="181"/>
        <v>空</v>
      </c>
      <c r="I2873" s="23"/>
      <c r="J2873" s="21"/>
      <c r="K2873" s="7"/>
      <c r="L2873" s="7"/>
      <c r="M2873" s="9"/>
      <c r="N2873" s="68"/>
      <c r="O2873" s="18" t="e">
        <f t="shared" ca="1" si="183"/>
        <v>#VALUE!</v>
      </c>
      <c r="P2873" s="80"/>
      <c r="Q2873" s="80"/>
      <c r="R2873" s="80"/>
      <c r="S2873" s="80"/>
    </row>
    <row r="2874" spans="1:19">
      <c r="A2874" s="34">
        <v>2923</v>
      </c>
      <c r="B2874" s="7"/>
      <c r="C2874" s="7"/>
      <c r="D2874" s="7" t="str">
        <f t="shared" si="182"/>
        <v/>
      </c>
      <c r="E2874" s="7"/>
      <c r="F2874" s="19" t="str">
        <f t="shared" si="184"/>
        <v/>
      </c>
      <c r="G2874" s="39"/>
      <c r="H2874" s="7" t="str">
        <f t="shared" si="181"/>
        <v>空</v>
      </c>
      <c r="I2874" s="23"/>
      <c r="J2874" s="21"/>
      <c r="K2874" s="7"/>
      <c r="L2874" s="7"/>
      <c r="M2874" s="9"/>
      <c r="N2874" s="68"/>
      <c r="O2874" s="18" t="e">
        <f t="shared" ca="1" si="183"/>
        <v>#VALUE!</v>
      </c>
      <c r="P2874" s="80"/>
      <c r="Q2874" s="80"/>
      <c r="R2874" s="80"/>
      <c r="S2874" s="80"/>
    </row>
    <row r="2875" spans="1:19">
      <c r="A2875" s="34">
        <v>2924</v>
      </c>
      <c r="B2875" s="7"/>
      <c r="C2875" s="7"/>
      <c r="D2875" s="7" t="str">
        <f t="shared" si="182"/>
        <v/>
      </c>
      <c r="E2875" s="7"/>
      <c r="F2875" s="19" t="str">
        <f t="shared" si="184"/>
        <v/>
      </c>
      <c r="G2875" s="39"/>
      <c r="H2875" s="7" t="str">
        <f t="shared" si="181"/>
        <v>空</v>
      </c>
      <c r="I2875" s="23"/>
      <c r="J2875" s="21"/>
      <c r="K2875" s="7"/>
      <c r="L2875" s="7"/>
      <c r="M2875" s="9"/>
      <c r="N2875" s="68"/>
      <c r="O2875" s="18" t="e">
        <f t="shared" ca="1" si="183"/>
        <v>#VALUE!</v>
      </c>
      <c r="P2875" s="80"/>
      <c r="Q2875" s="80"/>
      <c r="R2875" s="80"/>
      <c r="S2875" s="80"/>
    </row>
    <row r="2876" spans="1:19">
      <c r="A2876" s="34">
        <v>2925</v>
      </c>
      <c r="B2876" s="7"/>
      <c r="C2876" s="7"/>
      <c r="D2876" s="7" t="str">
        <f t="shared" si="182"/>
        <v/>
      </c>
      <c r="E2876" s="7"/>
      <c r="F2876" s="19" t="str">
        <f t="shared" si="184"/>
        <v/>
      </c>
      <c r="G2876" s="39"/>
      <c r="H2876" s="7" t="str">
        <f t="shared" si="181"/>
        <v>空</v>
      </c>
      <c r="I2876" s="23"/>
      <c r="J2876" s="21"/>
      <c r="K2876" s="7"/>
      <c r="L2876" s="7"/>
      <c r="M2876" s="9"/>
      <c r="N2876" s="68"/>
      <c r="O2876" s="18" t="e">
        <f t="shared" ca="1" si="183"/>
        <v>#VALUE!</v>
      </c>
      <c r="P2876" s="80"/>
      <c r="Q2876" s="80"/>
      <c r="R2876" s="80"/>
      <c r="S2876" s="80"/>
    </row>
    <row r="2877" spans="1:19">
      <c r="A2877" s="34">
        <v>2926</v>
      </c>
      <c r="B2877" s="7"/>
      <c r="C2877" s="7"/>
      <c r="D2877" s="7" t="str">
        <f t="shared" si="182"/>
        <v/>
      </c>
      <c r="E2877" s="7"/>
      <c r="F2877" s="19" t="str">
        <f t="shared" si="184"/>
        <v/>
      </c>
      <c r="G2877" s="39"/>
      <c r="H2877" s="7" t="str">
        <f t="shared" si="181"/>
        <v>空</v>
      </c>
      <c r="I2877" s="23"/>
      <c r="J2877" s="21"/>
      <c r="K2877" s="7"/>
      <c r="L2877" s="7"/>
      <c r="M2877" s="9"/>
      <c r="N2877" s="68"/>
      <c r="O2877" s="18" t="e">
        <f t="shared" ca="1" si="183"/>
        <v>#VALUE!</v>
      </c>
      <c r="P2877" s="80"/>
      <c r="Q2877" s="80"/>
      <c r="R2877" s="80"/>
      <c r="S2877" s="80"/>
    </row>
    <row r="2878" spans="1:19">
      <c r="A2878" s="34">
        <v>2927</v>
      </c>
      <c r="B2878" s="7"/>
      <c r="C2878" s="7"/>
      <c r="D2878" s="7" t="str">
        <f t="shared" si="182"/>
        <v/>
      </c>
      <c r="E2878" s="7"/>
      <c r="F2878" s="19" t="str">
        <f t="shared" si="184"/>
        <v/>
      </c>
      <c r="G2878" s="39"/>
      <c r="H2878" s="7" t="str">
        <f t="shared" si="181"/>
        <v>空</v>
      </c>
      <c r="I2878" s="23"/>
      <c r="J2878" s="21"/>
      <c r="K2878" s="7"/>
      <c r="L2878" s="7"/>
      <c r="M2878" s="9"/>
      <c r="N2878" s="68"/>
      <c r="O2878" s="18" t="e">
        <f t="shared" ca="1" si="183"/>
        <v>#VALUE!</v>
      </c>
      <c r="P2878" s="80"/>
      <c r="Q2878" s="80"/>
      <c r="R2878" s="80"/>
      <c r="S2878" s="80"/>
    </row>
    <row r="2879" spans="1:19">
      <c r="A2879" s="34">
        <v>2928</v>
      </c>
      <c r="B2879" s="7"/>
      <c r="C2879" s="7"/>
      <c r="D2879" s="7" t="str">
        <f t="shared" si="182"/>
        <v/>
      </c>
      <c r="E2879" s="7"/>
      <c r="F2879" s="19" t="str">
        <f t="shared" si="184"/>
        <v/>
      </c>
      <c r="G2879" s="39"/>
      <c r="H2879" s="7" t="str">
        <f t="shared" si="181"/>
        <v>空</v>
      </c>
      <c r="I2879" s="23"/>
      <c r="J2879" s="21"/>
      <c r="K2879" s="7"/>
      <c r="L2879" s="7"/>
      <c r="M2879" s="9"/>
      <c r="N2879" s="68"/>
      <c r="O2879" s="18" t="e">
        <f t="shared" ca="1" si="183"/>
        <v>#VALUE!</v>
      </c>
      <c r="P2879" s="80"/>
      <c r="Q2879" s="80"/>
      <c r="R2879" s="80"/>
      <c r="S2879" s="80"/>
    </row>
    <row r="2880" spans="1:19">
      <c r="A2880" s="34">
        <v>2929</v>
      </c>
      <c r="B2880" s="7"/>
      <c r="C2880" s="7"/>
      <c r="D2880" s="7" t="str">
        <f t="shared" si="182"/>
        <v/>
      </c>
      <c r="E2880" s="7"/>
      <c r="F2880" s="19" t="str">
        <f t="shared" si="184"/>
        <v/>
      </c>
      <c r="G2880" s="39"/>
      <c r="H2880" s="7" t="str">
        <f t="shared" si="181"/>
        <v>空</v>
      </c>
      <c r="I2880" s="23"/>
      <c r="J2880" s="21"/>
      <c r="K2880" s="7"/>
      <c r="L2880" s="7"/>
      <c r="M2880" s="9"/>
      <c r="N2880" s="68"/>
      <c r="O2880" s="18" t="e">
        <f t="shared" ca="1" si="183"/>
        <v>#VALUE!</v>
      </c>
      <c r="P2880" s="80"/>
      <c r="Q2880" s="80"/>
      <c r="R2880" s="80"/>
      <c r="S2880" s="80"/>
    </row>
    <row r="2881" spans="1:19">
      <c r="A2881" s="34">
        <v>2930</v>
      </c>
      <c r="B2881" s="7"/>
      <c r="C2881" s="7"/>
      <c r="D2881" s="7" t="str">
        <f t="shared" si="182"/>
        <v/>
      </c>
      <c r="E2881" s="7"/>
      <c r="F2881" s="19" t="str">
        <f t="shared" si="184"/>
        <v/>
      </c>
      <c r="G2881" s="39"/>
      <c r="H2881" s="7" t="str">
        <f t="shared" si="181"/>
        <v>空</v>
      </c>
      <c r="I2881" s="23"/>
      <c r="J2881" s="21"/>
      <c r="K2881" s="7"/>
      <c r="L2881" s="7"/>
      <c r="M2881" s="9"/>
      <c r="N2881" s="68"/>
      <c r="O2881" s="18" t="e">
        <f t="shared" ca="1" si="183"/>
        <v>#VALUE!</v>
      </c>
      <c r="P2881" s="80"/>
      <c r="Q2881" s="80"/>
      <c r="R2881" s="80"/>
      <c r="S2881" s="80"/>
    </row>
    <row r="2882" spans="1:19">
      <c r="A2882" s="34">
        <v>2931</v>
      </c>
      <c r="B2882" s="7"/>
      <c r="C2882" s="7"/>
      <c r="D2882" s="7" t="str">
        <f t="shared" si="182"/>
        <v/>
      </c>
      <c r="E2882" s="7"/>
      <c r="F2882" s="19" t="str">
        <f t="shared" si="184"/>
        <v/>
      </c>
      <c r="G2882" s="39"/>
      <c r="H2882" s="7" t="str">
        <f t="shared" si="181"/>
        <v>空</v>
      </c>
      <c r="I2882" s="23"/>
      <c r="J2882" s="21"/>
      <c r="K2882" s="7"/>
      <c r="L2882" s="7"/>
      <c r="M2882" s="9"/>
      <c r="N2882" s="68"/>
      <c r="O2882" s="18" t="e">
        <f t="shared" ca="1" si="183"/>
        <v>#VALUE!</v>
      </c>
      <c r="P2882" s="80"/>
      <c r="Q2882" s="80"/>
      <c r="R2882" s="80"/>
      <c r="S2882" s="80"/>
    </row>
    <row r="2883" spans="1:19">
      <c r="A2883" s="34">
        <v>2932</v>
      </c>
      <c r="B2883" s="7"/>
      <c r="C2883" s="7"/>
      <c r="D2883" s="7" t="str">
        <f t="shared" si="182"/>
        <v/>
      </c>
      <c r="E2883" s="7"/>
      <c r="F2883" s="19" t="str">
        <f t="shared" si="184"/>
        <v/>
      </c>
      <c r="G2883" s="39"/>
      <c r="H2883" s="7" t="str">
        <f t="shared" ref="H2883:H2946" si="185">IF(I2883="","空","重")</f>
        <v>空</v>
      </c>
      <c r="I2883" s="23"/>
      <c r="J2883" s="21"/>
      <c r="K2883" s="7"/>
      <c r="L2883" s="7"/>
      <c r="M2883" s="9"/>
      <c r="N2883" s="68"/>
      <c r="O2883" s="18" t="e">
        <f t="shared" ca="1" si="183"/>
        <v>#VALUE!</v>
      </c>
      <c r="P2883" s="80"/>
      <c r="Q2883" s="80"/>
      <c r="R2883" s="80"/>
      <c r="S2883" s="80"/>
    </row>
    <row r="2884" spans="1:19">
      <c r="A2884" s="34">
        <v>2933</v>
      </c>
      <c r="B2884" s="7"/>
      <c r="C2884" s="7"/>
      <c r="D2884" s="7" t="str">
        <f t="shared" ref="D2884:D2947" si="186">IF(B2884="","","HPL箱")</f>
        <v/>
      </c>
      <c r="E2884" s="7"/>
      <c r="F2884" s="19" t="str">
        <f t="shared" si="184"/>
        <v/>
      </c>
      <c r="G2884" s="39"/>
      <c r="H2884" s="7" t="str">
        <f t="shared" si="185"/>
        <v>空</v>
      </c>
      <c r="I2884" s="23"/>
      <c r="J2884" s="21"/>
      <c r="K2884" s="7"/>
      <c r="L2884" s="7"/>
      <c r="M2884" s="9"/>
      <c r="N2884" s="68"/>
      <c r="O2884" s="18" t="e">
        <f t="shared" ca="1" si="183"/>
        <v>#VALUE!</v>
      </c>
      <c r="P2884" s="80"/>
      <c r="Q2884" s="80"/>
      <c r="R2884" s="80"/>
      <c r="S2884" s="80"/>
    </row>
    <row r="2885" spans="1:19">
      <c r="A2885" s="34">
        <v>2934</v>
      </c>
      <c r="B2885" s="7"/>
      <c r="C2885" s="7"/>
      <c r="D2885" s="7" t="str">
        <f t="shared" si="186"/>
        <v/>
      </c>
      <c r="E2885" s="7"/>
      <c r="F2885" s="19" t="str">
        <f t="shared" si="184"/>
        <v/>
      </c>
      <c r="G2885" s="39"/>
      <c r="H2885" s="7" t="str">
        <f t="shared" si="185"/>
        <v>空</v>
      </c>
      <c r="I2885" s="23"/>
      <c r="J2885" s="21"/>
      <c r="K2885" s="7"/>
      <c r="L2885" s="7"/>
      <c r="M2885" s="9"/>
      <c r="N2885" s="68"/>
      <c r="O2885" s="18" t="e">
        <f t="shared" ca="1" si="183"/>
        <v>#VALUE!</v>
      </c>
      <c r="P2885" s="80"/>
      <c r="Q2885" s="80"/>
      <c r="R2885" s="80"/>
      <c r="S2885" s="80"/>
    </row>
    <row r="2886" spans="1:19">
      <c r="A2886" s="34">
        <v>2935</v>
      </c>
      <c r="B2886" s="7"/>
      <c r="C2886" s="7"/>
      <c r="D2886" s="7" t="str">
        <f t="shared" si="186"/>
        <v/>
      </c>
      <c r="E2886" s="7"/>
      <c r="F2886" s="19" t="str">
        <f t="shared" si="184"/>
        <v/>
      </c>
      <c r="G2886" s="39"/>
      <c r="H2886" s="7" t="str">
        <f t="shared" si="185"/>
        <v>空</v>
      </c>
      <c r="I2886" s="23"/>
      <c r="J2886" s="21"/>
      <c r="K2886" s="7"/>
      <c r="L2886" s="7"/>
      <c r="M2886" s="9"/>
      <c r="N2886" s="68"/>
      <c r="O2886" s="18" t="e">
        <f t="shared" ca="1" si="183"/>
        <v>#VALUE!</v>
      </c>
      <c r="P2886" s="80"/>
      <c r="Q2886" s="80"/>
      <c r="R2886" s="80"/>
      <c r="S2886" s="80"/>
    </row>
    <row r="2887" spans="1:19">
      <c r="A2887" s="34">
        <v>2936</v>
      </c>
      <c r="B2887" s="7"/>
      <c r="C2887" s="7"/>
      <c r="D2887" s="7" t="str">
        <f t="shared" si="186"/>
        <v/>
      </c>
      <c r="E2887" s="7"/>
      <c r="F2887" s="19" t="str">
        <f t="shared" si="184"/>
        <v/>
      </c>
      <c r="G2887" s="39"/>
      <c r="H2887" s="7" t="str">
        <f t="shared" si="185"/>
        <v>空</v>
      </c>
      <c r="I2887" s="23"/>
      <c r="J2887" s="21"/>
      <c r="K2887" s="7"/>
      <c r="L2887" s="7"/>
      <c r="M2887" s="9"/>
      <c r="N2887" s="68"/>
      <c r="O2887" s="18" t="e">
        <f t="shared" ca="1" si="183"/>
        <v>#VALUE!</v>
      </c>
      <c r="P2887" s="80"/>
      <c r="Q2887" s="80"/>
      <c r="R2887" s="80"/>
      <c r="S2887" s="80"/>
    </row>
    <row r="2888" spans="1:19">
      <c r="A2888" s="34">
        <v>2937</v>
      </c>
      <c r="B2888" s="7"/>
      <c r="C2888" s="7"/>
      <c r="D2888" s="7" t="str">
        <f t="shared" si="186"/>
        <v/>
      </c>
      <c r="E2888" s="7"/>
      <c r="F2888" s="19" t="str">
        <f t="shared" si="184"/>
        <v/>
      </c>
      <c r="G2888" s="39"/>
      <c r="H2888" s="7" t="str">
        <f t="shared" si="185"/>
        <v>空</v>
      </c>
      <c r="I2888" s="23"/>
      <c r="J2888" s="21"/>
      <c r="K2888" s="7"/>
      <c r="L2888" s="7"/>
      <c r="M2888" s="9"/>
      <c r="N2888" s="68"/>
      <c r="O2888" s="18" t="e">
        <f t="shared" ca="1" si="183"/>
        <v>#VALUE!</v>
      </c>
      <c r="P2888" s="80"/>
      <c r="Q2888" s="80"/>
      <c r="R2888" s="80"/>
      <c r="S2888" s="80"/>
    </row>
    <row r="2889" spans="1:19">
      <c r="A2889" s="34">
        <v>2938</v>
      </c>
      <c r="B2889" s="7"/>
      <c r="C2889" s="7"/>
      <c r="D2889" s="7" t="str">
        <f t="shared" si="186"/>
        <v/>
      </c>
      <c r="E2889" s="7"/>
      <c r="F2889" s="19" t="str">
        <f t="shared" si="184"/>
        <v/>
      </c>
      <c r="G2889" s="39"/>
      <c r="H2889" s="7" t="str">
        <f t="shared" si="185"/>
        <v>空</v>
      </c>
      <c r="I2889" s="23"/>
      <c r="J2889" s="21"/>
      <c r="K2889" s="7"/>
      <c r="L2889" s="7"/>
      <c r="M2889" s="9"/>
      <c r="N2889" s="68"/>
      <c r="O2889" s="18" t="e">
        <f t="shared" ca="1" si="183"/>
        <v>#VALUE!</v>
      </c>
      <c r="P2889" s="80"/>
      <c r="Q2889" s="80"/>
      <c r="R2889" s="80"/>
      <c r="S2889" s="80"/>
    </row>
    <row r="2890" spans="1:19">
      <c r="A2890" s="34">
        <v>2939</v>
      </c>
      <c r="B2890" s="7"/>
      <c r="C2890" s="7"/>
      <c r="D2890" s="7" t="str">
        <f t="shared" si="186"/>
        <v/>
      </c>
      <c r="E2890" s="7"/>
      <c r="F2890" s="19" t="str">
        <f t="shared" si="184"/>
        <v/>
      </c>
      <c r="G2890" s="39"/>
      <c r="H2890" s="7" t="str">
        <f t="shared" si="185"/>
        <v>空</v>
      </c>
      <c r="I2890" s="23"/>
      <c r="J2890" s="21"/>
      <c r="K2890" s="7"/>
      <c r="L2890" s="7"/>
      <c r="M2890" s="9"/>
      <c r="N2890" s="68"/>
      <c r="O2890" s="18" t="e">
        <f t="shared" ca="1" si="183"/>
        <v>#VALUE!</v>
      </c>
      <c r="P2890" s="80"/>
      <c r="Q2890" s="80"/>
      <c r="R2890" s="80"/>
      <c r="S2890" s="80"/>
    </row>
    <row r="2891" spans="1:19">
      <c r="A2891" s="34">
        <v>2940</v>
      </c>
      <c r="B2891" s="7"/>
      <c r="C2891" s="7"/>
      <c r="D2891" s="7" t="str">
        <f t="shared" si="186"/>
        <v/>
      </c>
      <c r="E2891" s="7"/>
      <c r="F2891" s="19" t="str">
        <f t="shared" si="184"/>
        <v/>
      </c>
      <c r="G2891" s="39"/>
      <c r="H2891" s="7" t="str">
        <f t="shared" si="185"/>
        <v>空</v>
      </c>
      <c r="I2891" s="23"/>
      <c r="J2891" s="21"/>
      <c r="K2891" s="7"/>
      <c r="L2891" s="7"/>
      <c r="M2891" s="9"/>
      <c r="N2891" s="68"/>
      <c r="O2891" s="18" t="e">
        <f t="shared" ca="1" si="183"/>
        <v>#VALUE!</v>
      </c>
      <c r="P2891" s="80"/>
      <c r="Q2891" s="80"/>
      <c r="R2891" s="80"/>
      <c r="S2891" s="80"/>
    </row>
    <row r="2892" spans="1:19">
      <c r="A2892" s="34">
        <v>2941</v>
      </c>
      <c r="B2892" s="7"/>
      <c r="C2892" s="7"/>
      <c r="D2892" s="7" t="str">
        <f t="shared" si="186"/>
        <v/>
      </c>
      <c r="E2892" s="7"/>
      <c r="F2892" s="19" t="str">
        <f t="shared" si="184"/>
        <v/>
      </c>
      <c r="G2892" s="39"/>
      <c r="H2892" s="7" t="str">
        <f t="shared" si="185"/>
        <v>空</v>
      </c>
      <c r="I2892" s="23"/>
      <c r="J2892" s="21"/>
      <c r="K2892" s="7"/>
      <c r="L2892" s="7"/>
      <c r="M2892" s="9"/>
      <c r="N2892" s="68"/>
      <c r="O2892" s="18" t="e">
        <f t="shared" ca="1" si="183"/>
        <v>#VALUE!</v>
      </c>
      <c r="P2892" s="80"/>
      <c r="Q2892" s="80"/>
      <c r="R2892" s="80"/>
      <c r="S2892" s="80"/>
    </row>
    <row r="2893" spans="1:19">
      <c r="A2893" s="34">
        <v>2942</v>
      </c>
      <c r="B2893" s="7"/>
      <c r="C2893" s="7"/>
      <c r="D2893" s="7" t="str">
        <f t="shared" si="186"/>
        <v/>
      </c>
      <c r="E2893" s="7"/>
      <c r="F2893" s="19" t="str">
        <f t="shared" si="184"/>
        <v/>
      </c>
      <c r="G2893" s="39"/>
      <c r="H2893" s="7" t="str">
        <f t="shared" si="185"/>
        <v>空</v>
      </c>
      <c r="I2893" s="23"/>
      <c r="J2893" s="21"/>
      <c r="K2893" s="7"/>
      <c r="L2893" s="7"/>
      <c r="M2893" s="9"/>
      <c r="N2893" s="68"/>
      <c r="O2893" s="18" t="e">
        <f t="shared" ca="1" si="183"/>
        <v>#VALUE!</v>
      </c>
      <c r="P2893" s="80"/>
      <c r="Q2893" s="80"/>
      <c r="R2893" s="80"/>
      <c r="S2893" s="80"/>
    </row>
    <row r="2894" spans="1:19">
      <c r="A2894" s="34">
        <v>2943</v>
      </c>
      <c r="B2894" s="7"/>
      <c r="C2894" s="7"/>
      <c r="D2894" s="7" t="str">
        <f t="shared" si="186"/>
        <v/>
      </c>
      <c r="E2894" s="7"/>
      <c r="F2894" s="19" t="str">
        <f t="shared" si="184"/>
        <v/>
      </c>
      <c r="G2894" s="39"/>
      <c r="H2894" s="7" t="str">
        <f t="shared" si="185"/>
        <v>空</v>
      </c>
      <c r="I2894" s="23"/>
      <c r="J2894" s="21"/>
      <c r="K2894" s="7"/>
      <c r="L2894" s="7"/>
      <c r="M2894" s="9"/>
      <c r="N2894" s="68"/>
      <c r="O2894" s="18" t="e">
        <f t="shared" ca="1" si="183"/>
        <v>#VALUE!</v>
      </c>
      <c r="P2894" s="80"/>
      <c r="Q2894" s="80"/>
      <c r="R2894" s="80"/>
      <c r="S2894" s="80"/>
    </row>
    <row r="2895" spans="1:19">
      <c r="A2895" s="34">
        <v>2944</v>
      </c>
      <c r="B2895" s="7"/>
      <c r="C2895" s="7"/>
      <c r="D2895" s="7" t="str">
        <f t="shared" si="186"/>
        <v/>
      </c>
      <c r="E2895" s="7"/>
      <c r="F2895" s="19" t="str">
        <f t="shared" si="184"/>
        <v/>
      </c>
      <c r="G2895" s="39"/>
      <c r="H2895" s="7" t="str">
        <f t="shared" si="185"/>
        <v>空</v>
      </c>
      <c r="I2895" s="23"/>
      <c r="J2895" s="21"/>
      <c r="K2895" s="7"/>
      <c r="L2895" s="7"/>
      <c r="M2895" s="9"/>
      <c r="N2895" s="68"/>
      <c r="O2895" s="18" t="e">
        <f t="shared" ca="1" si="183"/>
        <v>#VALUE!</v>
      </c>
      <c r="P2895" s="80"/>
      <c r="Q2895" s="80"/>
      <c r="R2895" s="80"/>
      <c r="S2895" s="80"/>
    </row>
    <row r="2896" spans="1:19">
      <c r="A2896" s="34">
        <v>2945</v>
      </c>
      <c r="B2896" s="7"/>
      <c r="C2896" s="7"/>
      <c r="D2896" s="7" t="str">
        <f t="shared" si="186"/>
        <v/>
      </c>
      <c r="E2896" s="7"/>
      <c r="F2896" s="19" t="str">
        <f t="shared" si="184"/>
        <v/>
      </c>
      <c r="G2896" s="39"/>
      <c r="H2896" s="7" t="str">
        <f t="shared" si="185"/>
        <v>空</v>
      </c>
      <c r="I2896" s="23"/>
      <c r="J2896" s="21"/>
      <c r="K2896" s="7"/>
      <c r="L2896" s="7"/>
      <c r="M2896" s="9"/>
      <c r="N2896" s="68"/>
      <c r="O2896" s="18" t="e">
        <f t="shared" ca="1" si="183"/>
        <v>#VALUE!</v>
      </c>
      <c r="P2896" s="80"/>
      <c r="Q2896" s="80"/>
      <c r="R2896" s="80"/>
      <c r="S2896" s="80"/>
    </row>
    <row r="2897" spans="1:19">
      <c r="A2897" s="34">
        <v>2946</v>
      </c>
      <c r="B2897" s="7"/>
      <c r="C2897" s="7"/>
      <c r="D2897" s="7" t="str">
        <f t="shared" si="186"/>
        <v/>
      </c>
      <c r="E2897" s="7"/>
      <c r="F2897" s="19" t="str">
        <f t="shared" si="184"/>
        <v/>
      </c>
      <c r="G2897" s="39"/>
      <c r="H2897" s="7" t="str">
        <f t="shared" si="185"/>
        <v>空</v>
      </c>
      <c r="I2897" s="23"/>
      <c r="J2897" s="21"/>
      <c r="K2897" s="7"/>
      <c r="L2897" s="7"/>
      <c r="M2897" s="9"/>
      <c r="N2897" s="68"/>
      <c r="O2897" s="18" t="e">
        <f t="shared" ca="1" si="183"/>
        <v>#VALUE!</v>
      </c>
      <c r="P2897" s="80"/>
      <c r="Q2897" s="80"/>
      <c r="R2897" s="80"/>
      <c r="S2897" s="80"/>
    </row>
    <row r="2898" spans="1:19">
      <c r="A2898" s="34">
        <v>2947</v>
      </c>
      <c r="B2898" s="7"/>
      <c r="C2898" s="7"/>
      <c r="D2898" s="7" t="str">
        <f t="shared" si="186"/>
        <v/>
      </c>
      <c r="E2898" s="7"/>
      <c r="F2898" s="19" t="str">
        <f t="shared" si="184"/>
        <v/>
      </c>
      <c r="G2898" s="39"/>
      <c r="H2898" s="7" t="str">
        <f t="shared" si="185"/>
        <v>空</v>
      </c>
      <c r="I2898" s="23"/>
      <c r="J2898" s="21"/>
      <c r="K2898" s="7"/>
      <c r="L2898" s="7"/>
      <c r="M2898" s="9"/>
      <c r="N2898" s="68"/>
      <c r="O2898" s="18" t="e">
        <f t="shared" ref="O2898:O2961" ca="1" si="187">IF(ISNONTEXT(J2898),DATEDIF(F2898,TODAY(),"d")&amp;"天","出场")</f>
        <v>#VALUE!</v>
      </c>
      <c r="P2898" s="80"/>
      <c r="Q2898" s="80"/>
      <c r="R2898" s="80"/>
      <c r="S2898" s="80"/>
    </row>
    <row r="2899" spans="1:19">
      <c r="A2899" s="34">
        <v>2948</v>
      </c>
      <c r="B2899" s="7"/>
      <c r="C2899" s="7"/>
      <c r="D2899" s="7" t="str">
        <f t="shared" si="186"/>
        <v/>
      </c>
      <c r="E2899" s="7"/>
      <c r="F2899" s="19" t="str">
        <f t="shared" si="184"/>
        <v/>
      </c>
      <c r="G2899" s="39"/>
      <c r="H2899" s="7" t="str">
        <f t="shared" si="185"/>
        <v>空</v>
      </c>
      <c r="I2899" s="23"/>
      <c r="J2899" s="21"/>
      <c r="K2899" s="7"/>
      <c r="L2899" s="7"/>
      <c r="M2899" s="9"/>
      <c r="N2899" s="68"/>
      <c r="O2899" s="18" t="e">
        <f t="shared" ca="1" si="187"/>
        <v>#VALUE!</v>
      </c>
      <c r="P2899" s="80"/>
      <c r="Q2899" s="80"/>
      <c r="R2899" s="80"/>
      <c r="S2899" s="80"/>
    </row>
    <row r="2900" spans="1:19">
      <c r="A2900" s="34">
        <v>2949</v>
      </c>
      <c r="B2900" s="7"/>
      <c r="C2900" s="7"/>
      <c r="D2900" s="7" t="str">
        <f t="shared" si="186"/>
        <v/>
      </c>
      <c r="E2900" s="7"/>
      <c r="F2900" s="19" t="str">
        <f t="shared" si="184"/>
        <v/>
      </c>
      <c r="G2900" s="39"/>
      <c r="H2900" s="7" t="str">
        <f t="shared" si="185"/>
        <v>空</v>
      </c>
      <c r="I2900" s="23"/>
      <c r="J2900" s="21"/>
      <c r="K2900" s="7"/>
      <c r="L2900" s="7"/>
      <c r="M2900" s="9"/>
      <c r="N2900" s="68"/>
      <c r="O2900" s="18" t="e">
        <f t="shared" ca="1" si="187"/>
        <v>#VALUE!</v>
      </c>
      <c r="P2900" s="80"/>
      <c r="Q2900" s="80"/>
      <c r="R2900" s="80"/>
      <c r="S2900" s="80"/>
    </row>
    <row r="2901" spans="1:19">
      <c r="A2901" s="34">
        <v>2950</v>
      </c>
      <c r="B2901" s="7"/>
      <c r="C2901" s="7"/>
      <c r="D2901" s="7" t="str">
        <f t="shared" si="186"/>
        <v/>
      </c>
      <c r="E2901" s="7"/>
      <c r="F2901" s="19" t="str">
        <f t="shared" si="184"/>
        <v/>
      </c>
      <c r="G2901" s="39"/>
      <c r="H2901" s="7" t="str">
        <f t="shared" si="185"/>
        <v>空</v>
      </c>
      <c r="I2901" s="23"/>
      <c r="J2901" s="21"/>
      <c r="K2901" s="7"/>
      <c r="L2901" s="7"/>
      <c r="M2901" s="9"/>
      <c r="N2901" s="68"/>
      <c r="O2901" s="18" t="e">
        <f t="shared" ca="1" si="187"/>
        <v>#VALUE!</v>
      </c>
      <c r="P2901" s="80"/>
      <c r="Q2901" s="80"/>
      <c r="R2901" s="80"/>
      <c r="S2901" s="80"/>
    </row>
    <row r="2902" spans="1:19">
      <c r="A2902" s="34">
        <v>2951</v>
      </c>
      <c r="B2902" s="7"/>
      <c r="C2902" s="7"/>
      <c r="D2902" s="7" t="str">
        <f t="shared" si="186"/>
        <v/>
      </c>
      <c r="E2902" s="7"/>
      <c r="F2902" s="19" t="str">
        <f t="shared" si="184"/>
        <v/>
      </c>
      <c r="G2902" s="39"/>
      <c r="H2902" s="7" t="str">
        <f t="shared" si="185"/>
        <v>空</v>
      </c>
      <c r="I2902" s="23"/>
      <c r="J2902" s="21"/>
      <c r="K2902" s="7"/>
      <c r="L2902" s="7"/>
      <c r="M2902" s="9"/>
      <c r="N2902" s="68"/>
      <c r="O2902" s="18" t="e">
        <f t="shared" ca="1" si="187"/>
        <v>#VALUE!</v>
      </c>
      <c r="P2902" s="80"/>
      <c r="Q2902" s="80"/>
      <c r="R2902" s="80"/>
      <c r="S2902" s="80"/>
    </row>
    <row r="2903" spans="1:19">
      <c r="A2903" s="34">
        <v>2952</v>
      </c>
      <c r="B2903" s="7"/>
      <c r="C2903" s="7"/>
      <c r="D2903" s="7" t="str">
        <f t="shared" si="186"/>
        <v/>
      </c>
      <c r="E2903" s="7"/>
      <c r="F2903" s="19" t="str">
        <f t="shared" ref="F2903:F2966" si="188">IF(ISNONTEXT(B2903),"","请输入日期")</f>
        <v/>
      </c>
      <c r="G2903" s="39"/>
      <c r="H2903" s="7" t="str">
        <f t="shared" si="185"/>
        <v>空</v>
      </c>
      <c r="I2903" s="23"/>
      <c r="J2903" s="21"/>
      <c r="K2903" s="7"/>
      <c r="L2903" s="7"/>
      <c r="M2903" s="9"/>
      <c r="N2903" s="68"/>
      <c r="O2903" s="18" t="e">
        <f t="shared" ca="1" si="187"/>
        <v>#VALUE!</v>
      </c>
      <c r="P2903" s="80"/>
      <c r="Q2903" s="80"/>
      <c r="R2903" s="80"/>
      <c r="S2903" s="80"/>
    </row>
    <row r="2904" spans="1:19">
      <c r="A2904" s="34">
        <v>2953</v>
      </c>
      <c r="B2904" s="7"/>
      <c r="C2904" s="7"/>
      <c r="D2904" s="7" t="str">
        <f t="shared" si="186"/>
        <v/>
      </c>
      <c r="E2904" s="7"/>
      <c r="F2904" s="19" t="str">
        <f t="shared" si="188"/>
        <v/>
      </c>
      <c r="G2904" s="39"/>
      <c r="H2904" s="7" t="str">
        <f t="shared" si="185"/>
        <v>空</v>
      </c>
      <c r="I2904" s="23"/>
      <c r="J2904" s="21"/>
      <c r="K2904" s="7"/>
      <c r="L2904" s="7"/>
      <c r="M2904" s="9"/>
      <c r="N2904" s="68"/>
      <c r="O2904" s="18" t="e">
        <f t="shared" ca="1" si="187"/>
        <v>#VALUE!</v>
      </c>
      <c r="P2904" s="80"/>
      <c r="Q2904" s="80"/>
      <c r="R2904" s="80"/>
      <c r="S2904" s="80"/>
    </row>
    <row r="2905" spans="1:19">
      <c r="A2905" s="34">
        <v>2954</v>
      </c>
      <c r="B2905" s="7"/>
      <c r="C2905" s="7"/>
      <c r="D2905" s="7" t="str">
        <f t="shared" si="186"/>
        <v/>
      </c>
      <c r="E2905" s="7"/>
      <c r="F2905" s="19" t="str">
        <f t="shared" si="188"/>
        <v/>
      </c>
      <c r="G2905" s="39"/>
      <c r="H2905" s="7" t="str">
        <f t="shared" si="185"/>
        <v>空</v>
      </c>
      <c r="I2905" s="23"/>
      <c r="J2905" s="21"/>
      <c r="K2905" s="7"/>
      <c r="L2905" s="7"/>
      <c r="M2905" s="9"/>
      <c r="N2905" s="68"/>
      <c r="O2905" s="18" t="e">
        <f t="shared" ca="1" si="187"/>
        <v>#VALUE!</v>
      </c>
      <c r="P2905" s="80"/>
      <c r="Q2905" s="80"/>
      <c r="R2905" s="80"/>
      <c r="S2905" s="80"/>
    </row>
    <row r="2906" spans="1:19">
      <c r="A2906" s="34">
        <v>2955</v>
      </c>
      <c r="B2906" s="7"/>
      <c r="C2906" s="7"/>
      <c r="D2906" s="7" t="str">
        <f t="shared" si="186"/>
        <v/>
      </c>
      <c r="E2906" s="7"/>
      <c r="F2906" s="19" t="str">
        <f t="shared" si="188"/>
        <v/>
      </c>
      <c r="G2906" s="39"/>
      <c r="H2906" s="7" t="str">
        <f t="shared" si="185"/>
        <v>空</v>
      </c>
      <c r="I2906" s="23"/>
      <c r="J2906" s="21"/>
      <c r="K2906" s="7"/>
      <c r="L2906" s="7"/>
      <c r="M2906" s="9"/>
      <c r="N2906" s="68"/>
      <c r="O2906" s="18" t="e">
        <f t="shared" ca="1" si="187"/>
        <v>#VALUE!</v>
      </c>
      <c r="P2906" s="80"/>
      <c r="Q2906" s="80"/>
      <c r="R2906" s="80"/>
      <c r="S2906" s="80"/>
    </row>
    <row r="2907" spans="1:19">
      <c r="A2907" s="34">
        <v>2956</v>
      </c>
      <c r="B2907" s="7"/>
      <c r="C2907" s="7"/>
      <c r="D2907" s="7" t="str">
        <f t="shared" si="186"/>
        <v/>
      </c>
      <c r="E2907" s="7"/>
      <c r="F2907" s="19" t="str">
        <f t="shared" si="188"/>
        <v/>
      </c>
      <c r="G2907" s="39"/>
      <c r="H2907" s="7" t="str">
        <f t="shared" si="185"/>
        <v>空</v>
      </c>
      <c r="I2907" s="23"/>
      <c r="J2907" s="21"/>
      <c r="K2907" s="7"/>
      <c r="L2907" s="7"/>
      <c r="M2907" s="9"/>
      <c r="N2907" s="68"/>
      <c r="O2907" s="18" t="e">
        <f t="shared" ca="1" si="187"/>
        <v>#VALUE!</v>
      </c>
      <c r="P2907" s="80"/>
      <c r="Q2907" s="80"/>
      <c r="R2907" s="80"/>
      <c r="S2907" s="80"/>
    </row>
    <row r="2908" spans="1:19">
      <c r="A2908" s="34">
        <v>2957</v>
      </c>
      <c r="B2908" s="7"/>
      <c r="C2908" s="7"/>
      <c r="D2908" s="7" t="str">
        <f t="shared" si="186"/>
        <v/>
      </c>
      <c r="E2908" s="7"/>
      <c r="F2908" s="19" t="str">
        <f t="shared" si="188"/>
        <v/>
      </c>
      <c r="G2908" s="39"/>
      <c r="H2908" s="7" t="str">
        <f t="shared" si="185"/>
        <v>空</v>
      </c>
      <c r="I2908" s="23"/>
      <c r="J2908" s="21"/>
      <c r="K2908" s="7"/>
      <c r="L2908" s="7"/>
      <c r="M2908" s="9"/>
      <c r="N2908" s="68"/>
      <c r="O2908" s="18" t="e">
        <f t="shared" ca="1" si="187"/>
        <v>#VALUE!</v>
      </c>
      <c r="P2908" s="80"/>
      <c r="Q2908" s="80"/>
      <c r="R2908" s="80"/>
      <c r="S2908" s="80"/>
    </row>
    <row r="2909" spans="1:19">
      <c r="A2909" s="34">
        <v>2958</v>
      </c>
      <c r="B2909" s="7"/>
      <c r="C2909" s="7"/>
      <c r="D2909" s="7" t="str">
        <f t="shared" si="186"/>
        <v/>
      </c>
      <c r="E2909" s="7"/>
      <c r="F2909" s="19" t="str">
        <f t="shared" si="188"/>
        <v/>
      </c>
      <c r="G2909" s="39"/>
      <c r="H2909" s="7" t="str">
        <f t="shared" si="185"/>
        <v>空</v>
      </c>
      <c r="I2909" s="23"/>
      <c r="J2909" s="21"/>
      <c r="K2909" s="7"/>
      <c r="L2909" s="7"/>
      <c r="M2909" s="9"/>
      <c r="N2909" s="68"/>
      <c r="O2909" s="18" t="e">
        <f t="shared" ca="1" si="187"/>
        <v>#VALUE!</v>
      </c>
      <c r="P2909" s="80"/>
      <c r="Q2909" s="80"/>
      <c r="R2909" s="80"/>
      <c r="S2909" s="80"/>
    </row>
    <row r="2910" spans="1:19">
      <c r="A2910" s="34">
        <v>2959</v>
      </c>
      <c r="B2910" s="7"/>
      <c r="C2910" s="7"/>
      <c r="D2910" s="7" t="str">
        <f t="shared" si="186"/>
        <v/>
      </c>
      <c r="E2910" s="7"/>
      <c r="F2910" s="19" t="str">
        <f t="shared" si="188"/>
        <v/>
      </c>
      <c r="G2910" s="39"/>
      <c r="H2910" s="7" t="str">
        <f t="shared" si="185"/>
        <v>空</v>
      </c>
      <c r="I2910" s="23"/>
      <c r="J2910" s="21"/>
      <c r="K2910" s="7"/>
      <c r="L2910" s="7"/>
      <c r="M2910" s="9"/>
      <c r="N2910" s="68"/>
      <c r="O2910" s="18" t="e">
        <f t="shared" ca="1" si="187"/>
        <v>#VALUE!</v>
      </c>
      <c r="P2910" s="80"/>
      <c r="Q2910" s="80"/>
      <c r="R2910" s="80"/>
      <c r="S2910" s="80"/>
    </row>
    <row r="2911" spans="1:19">
      <c r="A2911" s="34">
        <v>2960</v>
      </c>
      <c r="B2911" s="7"/>
      <c r="C2911" s="7"/>
      <c r="D2911" s="7" t="str">
        <f t="shared" si="186"/>
        <v/>
      </c>
      <c r="E2911" s="7"/>
      <c r="F2911" s="19" t="str">
        <f t="shared" si="188"/>
        <v/>
      </c>
      <c r="G2911" s="39"/>
      <c r="H2911" s="7" t="str">
        <f t="shared" si="185"/>
        <v>空</v>
      </c>
      <c r="I2911" s="23"/>
      <c r="J2911" s="21"/>
      <c r="K2911" s="7"/>
      <c r="L2911" s="7"/>
      <c r="M2911" s="9"/>
      <c r="N2911" s="68"/>
      <c r="O2911" s="18" t="e">
        <f t="shared" ca="1" si="187"/>
        <v>#VALUE!</v>
      </c>
      <c r="P2911" s="80"/>
      <c r="Q2911" s="80"/>
      <c r="R2911" s="80"/>
      <c r="S2911" s="80"/>
    </row>
    <row r="2912" spans="1:19">
      <c r="A2912" s="34">
        <v>2961</v>
      </c>
      <c r="B2912" s="7"/>
      <c r="C2912" s="7"/>
      <c r="D2912" s="7" t="str">
        <f t="shared" si="186"/>
        <v/>
      </c>
      <c r="E2912" s="7"/>
      <c r="F2912" s="19" t="str">
        <f t="shared" si="188"/>
        <v/>
      </c>
      <c r="G2912" s="39"/>
      <c r="H2912" s="7" t="str">
        <f t="shared" si="185"/>
        <v>空</v>
      </c>
      <c r="I2912" s="23"/>
      <c r="J2912" s="21"/>
      <c r="K2912" s="7"/>
      <c r="L2912" s="7"/>
      <c r="M2912" s="9"/>
      <c r="N2912" s="68"/>
      <c r="O2912" s="18" t="e">
        <f t="shared" ca="1" si="187"/>
        <v>#VALUE!</v>
      </c>
      <c r="P2912" s="80"/>
      <c r="Q2912" s="80"/>
      <c r="R2912" s="80"/>
      <c r="S2912" s="80"/>
    </row>
    <row r="2913" spans="1:19">
      <c r="A2913" s="34">
        <v>2962</v>
      </c>
      <c r="B2913" s="7"/>
      <c r="C2913" s="7"/>
      <c r="D2913" s="7" t="str">
        <f t="shared" si="186"/>
        <v/>
      </c>
      <c r="E2913" s="7"/>
      <c r="F2913" s="19" t="str">
        <f t="shared" si="188"/>
        <v/>
      </c>
      <c r="G2913" s="39"/>
      <c r="H2913" s="7" t="str">
        <f t="shared" si="185"/>
        <v>空</v>
      </c>
      <c r="I2913" s="23"/>
      <c r="J2913" s="21"/>
      <c r="K2913" s="7"/>
      <c r="L2913" s="7"/>
      <c r="M2913" s="9"/>
      <c r="N2913" s="68"/>
      <c r="O2913" s="18" t="e">
        <f t="shared" ca="1" si="187"/>
        <v>#VALUE!</v>
      </c>
      <c r="P2913" s="80"/>
      <c r="Q2913" s="80"/>
      <c r="R2913" s="80"/>
      <c r="S2913" s="80"/>
    </row>
    <row r="2914" spans="1:19">
      <c r="A2914" s="34">
        <v>2963</v>
      </c>
      <c r="B2914" s="7"/>
      <c r="C2914" s="7"/>
      <c r="D2914" s="7" t="str">
        <f t="shared" si="186"/>
        <v/>
      </c>
      <c r="E2914" s="7"/>
      <c r="F2914" s="19" t="str">
        <f t="shared" si="188"/>
        <v/>
      </c>
      <c r="G2914" s="39"/>
      <c r="H2914" s="7" t="str">
        <f t="shared" si="185"/>
        <v>空</v>
      </c>
      <c r="I2914" s="23"/>
      <c r="J2914" s="21"/>
      <c r="K2914" s="7"/>
      <c r="L2914" s="7"/>
      <c r="M2914" s="9"/>
      <c r="N2914" s="68"/>
      <c r="O2914" s="18" t="e">
        <f t="shared" ca="1" si="187"/>
        <v>#VALUE!</v>
      </c>
      <c r="P2914" s="80"/>
      <c r="Q2914" s="80"/>
      <c r="R2914" s="80"/>
      <c r="S2914" s="80"/>
    </row>
    <row r="2915" spans="1:19">
      <c r="A2915" s="34">
        <v>2964</v>
      </c>
      <c r="B2915" s="7"/>
      <c r="C2915" s="7"/>
      <c r="D2915" s="7" t="str">
        <f t="shared" si="186"/>
        <v/>
      </c>
      <c r="E2915" s="7"/>
      <c r="F2915" s="19" t="str">
        <f t="shared" si="188"/>
        <v/>
      </c>
      <c r="G2915" s="39"/>
      <c r="H2915" s="7" t="str">
        <f t="shared" si="185"/>
        <v>空</v>
      </c>
      <c r="I2915" s="23"/>
      <c r="J2915" s="21"/>
      <c r="K2915" s="7"/>
      <c r="L2915" s="7"/>
      <c r="M2915" s="9"/>
      <c r="N2915" s="68"/>
      <c r="O2915" s="18" t="e">
        <f t="shared" ca="1" si="187"/>
        <v>#VALUE!</v>
      </c>
      <c r="P2915" s="80"/>
      <c r="Q2915" s="80"/>
      <c r="R2915" s="80"/>
      <c r="S2915" s="80"/>
    </row>
    <row r="2916" spans="1:19">
      <c r="A2916" s="34">
        <v>2965</v>
      </c>
      <c r="B2916" s="7"/>
      <c r="C2916" s="7"/>
      <c r="D2916" s="7" t="str">
        <f t="shared" si="186"/>
        <v/>
      </c>
      <c r="E2916" s="7"/>
      <c r="F2916" s="19" t="str">
        <f t="shared" si="188"/>
        <v/>
      </c>
      <c r="G2916" s="39"/>
      <c r="H2916" s="7" t="str">
        <f t="shared" si="185"/>
        <v>空</v>
      </c>
      <c r="I2916" s="23"/>
      <c r="J2916" s="21"/>
      <c r="K2916" s="7"/>
      <c r="L2916" s="7"/>
      <c r="M2916" s="9"/>
      <c r="N2916" s="68"/>
      <c r="O2916" s="18" t="e">
        <f t="shared" ca="1" si="187"/>
        <v>#VALUE!</v>
      </c>
      <c r="P2916" s="80"/>
      <c r="Q2916" s="80"/>
      <c r="R2916" s="80"/>
      <c r="S2916" s="80"/>
    </row>
    <row r="2917" spans="1:19">
      <c r="A2917" s="34">
        <v>2966</v>
      </c>
      <c r="B2917" s="7"/>
      <c r="C2917" s="7"/>
      <c r="D2917" s="7" t="str">
        <f t="shared" si="186"/>
        <v/>
      </c>
      <c r="E2917" s="7"/>
      <c r="F2917" s="19" t="str">
        <f t="shared" si="188"/>
        <v/>
      </c>
      <c r="G2917" s="39"/>
      <c r="H2917" s="7" t="str">
        <f t="shared" si="185"/>
        <v>空</v>
      </c>
      <c r="I2917" s="23"/>
      <c r="J2917" s="21"/>
      <c r="K2917" s="7"/>
      <c r="L2917" s="7"/>
      <c r="M2917" s="9"/>
      <c r="N2917" s="68"/>
      <c r="O2917" s="18" t="e">
        <f t="shared" ca="1" si="187"/>
        <v>#VALUE!</v>
      </c>
      <c r="P2917" s="80"/>
      <c r="Q2917" s="80"/>
      <c r="R2917" s="80"/>
      <c r="S2917" s="80"/>
    </row>
    <row r="2918" spans="1:19">
      <c r="A2918" s="34">
        <v>2967</v>
      </c>
      <c r="B2918" s="7"/>
      <c r="C2918" s="7"/>
      <c r="D2918" s="7" t="str">
        <f t="shared" si="186"/>
        <v/>
      </c>
      <c r="E2918" s="7"/>
      <c r="F2918" s="19" t="str">
        <f t="shared" si="188"/>
        <v/>
      </c>
      <c r="G2918" s="39"/>
      <c r="H2918" s="7" t="str">
        <f t="shared" si="185"/>
        <v>空</v>
      </c>
      <c r="I2918" s="23"/>
      <c r="J2918" s="21"/>
      <c r="K2918" s="7"/>
      <c r="L2918" s="7"/>
      <c r="M2918" s="9"/>
      <c r="N2918" s="68"/>
      <c r="O2918" s="18" t="e">
        <f t="shared" ca="1" si="187"/>
        <v>#VALUE!</v>
      </c>
      <c r="P2918" s="80"/>
      <c r="Q2918" s="80"/>
      <c r="R2918" s="80"/>
      <c r="S2918" s="80"/>
    </row>
    <row r="2919" spans="1:19">
      <c r="A2919" s="34">
        <v>2968</v>
      </c>
      <c r="B2919" s="7"/>
      <c r="C2919" s="7"/>
      <c r="D2919" s="7" t="str">
        <f t="shared" si="186"/>
        <v/>
      </c>
      <c r="E2919" s="7"/>
      <c r="F2919" s="19" t="str">
        <f t="shared" si="188"/>
        <v/>
      </c>
      <c r="G2919" s="39"/>
      <c r="H2919" s="7" t="str">
        <f t="shared" si="185"/>
        <v>空</v>
      </c>
      <c r="I2919" s="23"/>
      <c r="J2919" s="21"/>
      <c r="K2919" s="7"/>
      <c r="L2919" s="7"/>
      <c r="M2919" s="9"/>
      <c r="N2919" s="68"/>
      <c r="O2919" s="18" t="e">
        <f t="shared" ca="1" si="187"/>
        <v>#VALUE!</v>
      </c>
      <c r="P2919" s="80"/>
      <c r="Q2919" s="80"/>
      <c r="R2919" s="80"/>
      <c r="S2919" s="80"/>
    </row>
    <row r="2920" spans="1:19">
      <c r="A2920" s="34">
        <v>2969</v>
      </c>
      <c r="B2920" s="7"/>
      <c r="C2920" s="7"/>
      <c r="D2920" s="7" t="str">
        <f t="shared" si="186"/>
        <v/>
      </c>
      <c r="E2920" s="7"/>
      <c r="F2920" s="19" t="str">
        <f t="shared" si="188"/>
        <v/>
      </c>
      <c r="G2920" s="39"/>
      <c r="H2920" s="7" t="str">
        <f t="shared" si="185"/>
        <v>空</v>
      </c>
      <c r="I2920" s="23"/>
      <c r="J2920" s="21"/>
      <c r="K2920" s="7"/>
      <c r="L2920" s="7"/>
      <c r="M2920" s="9"/>
      <c r="N2920" s="68"/>
      <c r="O2920" s="18" t="e">
        <f t="shared" ca="1" si="187"/>
        <v>#VALUE!</v>
      </c>
      <c r="P2920" s="80"/>
      <c r="Q2920" s="80"/>
      <c r="R2920" s="80"/>
      <c r="S2920" s="80"/>
    </row>
    <row r="2921" spans="1:19">
      <c r="A2921" s="34">
        <v>2970</v>
      </c>
      <c r="B2921" s="7"/>
      <c r="C2921" s="7"/>
      <c r="D2921" s="7" t="str">
        <f t="shared" si="186"/>
        <v/>
      </c>
      <c r="E2921" s="7"/>
      <c r="F2921" s="19" t="str">
        <f t="shared" si="188"/>
        <v/>
      </c>
      <c r="G2921" s="39"/>
      <c r="H2921" s="7" t="str">
        <f t="shared" si="185"/>
        <v>空</v>
      </c>
      <c r="I2921" s="23"/>
      <c r="J2921" s="21"/>
      <c r="K2921" s="7"/>
      <c r="L2921" s="7"/>
      <c r="M2921" s="9"/>
      <c r="N2921" s="68"/>
      <c r="O2921" s="18" t="e">
        <f t="shared" ca="1" si="187"/>
        <v>#VALUE!</v>
      </c>
      <c r="P2921" s="80"/>
      <c r="Q2921" s="80"/>
      <c r="R2921" s="80"/>
      <c r="S2921" s="80"/>
    </row>
    <row r="2922" spans="1:19">
      <c r="A2922" s="34">
        <v>2971</v>
      </c>
      <c r="B2922" s="7"/>
      <c r="C2922" s="7"/>
      <c r="D2922" s="7" t="str">
        <f t="shared" si="186"/>
        <v/>
      </c>
      <c r="E2922" s="7"/>
      <c r="F2922" s="19" t="str">
        <f t="shared" si="188"/>
        <v/>
      </c>
      <c r="G2922" s="39"/>
      <c r="H2922" s="7" t="str">
        <f t="shared" si="185"/>
        <v>空</v>
      </c>
      <c r="I2922" s="23"/>
      <c r="J2922" s="21"/>
      <c r="K2922" s="7"/>
      <c r="L2922" s="7"/>
      <c r="M2922" s="9"/>
      <c r="N2922" s="68"/>
      <c r="O2922" s="18" t="e">
        <f t="shared" ca="1" si="187"/>
        <v>#VALUE!</v>
      </c>
      <c r="P2922" s="80"/>
      <c r="Q2922" s="80"/>
      <c r="R2922" s="80"/>
      <c r="S2922" s="80"/>
    </row>
    <row r="2923" spans="1:19">
      <c r="A2923" s="34">
        <v>2972</v>
      </c>
      <c r="B2923" s="7"/>
      <c r="C2923" s="7"/>
      <c r="D2923" s="7" t="str">
        <f t="shared" si="186"/>
        <v/>
      </c>
      <c r="E2923" s="7"/>
      <c r="F2923" s="19" t="str">
        <f t="shared" si="188"/>
        <v/>
      </c>
      <c r="G2923" s="39"/>
      <c r="H2923" s="7" t="str">
        <f t="shared" si="185"/>
        <v>空</v>
      </c>
      <c r="I2923" s="23"/>
      <c r="J2923" s="21"/>
      <c r="K2923" s="7"/>
      <c r="L2923" s="7"/>
      <c r="M2923" s="9"/>
      <c r="N2923" s="68"/>
      <c r="O2923" s="18" t="e">
        <f t="shared" ca="1" si="187"/>
        <v>#VALUE!</v>
      </c>
      <c r="P2923" s="80"/>
      <c r="Q2923" s="80"/>
      <c r="R2923" s="80"/>
      <c r="S2923" s="80"/>
    </row>
    <row r="2924" spans="1:19">
      <c r="A2924" s="34">
        <v>2973</v>
      </c>
      <c r="B2924" s="7"/>
      <c r="C2924" s="7"/>
      <c r="D2924" s="7" t="str">
        <f t="shared" si="186"/>
        <v/>
      </c>
      <c r="E2924" s="7"/>
      <c r="F2924" s="19" t="str">
        <f t="shared" si="188"/>
        <v/>
      </c>
      <c r="G2924" s="39"/>
      <c r="H2924" s="7" t="str">
        <f t="shared" si="185"/>
        <v>空</v>
      </c>
      <c r="I2924" s="23"/>
      <c r="J2924" s="21"/>
      <c r="K2924" s="7"/>
      <c r="L2924" s="7"/>
      <c r="M2924" s="9"/>
      <c r="N2924" s="68"/>
      <c r="O2924" s="18" t="e">
        <f t="shared" ca="1" si="187"/>
        <v>#VALUE!</v>
      </c>
      <c r="P2924" s="80"/>
      <c r="Q2924" s="80"/>
      <c r="R2924" s="80"/>
      <c r="S2924" s="80"/>
    </row>
    <row r="2925" spans="1:19">
      <c r="A2925" s="34">
        <v>2974</v>
      </c>
      <c r="B2925" s="7"/>
      <c r="C2925" s="7"/>
      <c r="D2925" s="7" t="str">
        <f t="shared" si="186"/>
        <v/>
      </c>
      <c r="E2925" s="7"/>
      <c r="F2925" s="19" t="str">
        <f t="shared" si="188"/>
        <v/>
      </c>
      <c r="G2925" s="39"/>
      <c r="H2925" s="7" t="str">
        <f t="shared" si="185"/>
        <v>空</v>
      </c>
      <c r="I2925" s="23"/>
      <c r="J2925" s="21"/>
      <c r="K2925" s="7"/>
      <c r="L2925" s="7"/>
      <c r="M2925" s="9"/>
      <c r="N2925" s="68"/>
      <c r="O2925" s="18" t="e">
        <f t="shared" ca="1" si="187"/>
        <v>#VALUE!</v>
      </c>
      <c r="P2925" s="80"/>
      <c r="Q2925" s="80"/>
      <c r="R2925" s="80"/>
      <c r="S2925" s="80"/>
    </row>
    <row r="2926" spans="1:19">
      <c r="A2926" s="34">
        <v>2975</v>
      </c>
      <c r="B2926" s="7"/>
      <c r="C2926" s="7"/>
      <c r="D2926" s="7" t="str">
        <f t="shared" si="186"/>
        <v/>
      </c>
      <c r="E2926" s="7"/>
      <c r="F2926" s="19" t="str">
        <f t="shared" si="188"/>
        <v/>
      </c>
      <c r="G2926" s="39"/>
      <c r="H2926" s="7" t="str">
        <f t="shared" si="185"/>
        <v>空</v>
      </c>
      <c r="I2926" s="23"/>
      <c r="J2926" s="21"/>
      <c r="K2926" s="7"/>
      <c r="L2926" s="7"/>
      <c r="M2926" s="9"/>
      <c r="N2926" s="68"/>
      <c r="O2926" s="18" t="e">
        <f t="shared" ca="1" si="187"/>
        <v>#VALUE!</v>
      </c>
      <c r="P2926" s="80"/>
      <c r="Q2926" s="80"/>
      <c r="R2926" s="80"/>
      <c r="S2926" s="80"/>
    </row>
    <row r="2927" spans="1:19">
      <c r="A2927" s="34">
        <v>2976</v>
      </c>
      <c r="B2927" s="7"/>
      <c r="C2927" s="7"/>
      <c r="D2927" s="7" t="str">
        <f t="shared" si="186"/>
        <v/>
      </c>
      <c r="E2927" s="7"/>
      <c r="F2927" s="19" t="str">
        <f t="shared" si="188"/>
        <v/>
      </c>
      <c r="G2927" s="39"/>
      <c r="H2927" s="7" t="str">
        <f t="shared" si="185"/>
        <v>空</v>
      </c>
      <c r="I2927" s="23"/>
      <c r="J2927" s="21"/>
      <c r="K2927" s="7"/>
      <c r="L2927" s="7"/>
      <c r="M2927" s="9"/>
      <c r="N2927" s="68"/>
      <c r="O2927" s="18" t="e">
        <f t="shared" ca="1" si="187"/>
        <v>#VALUE!</v>
      </c>
      <c r="P2927" s="80"/>
      <c r="Q2927" s="80"/>
      <c r="R2927" s="80"/>
      <c r="S2927" s="80"/>
    </row>
    <row r="2928" spans="1:19">
      <c r="A2928" s="34">
        <v>2977</v>
      </c>
      <c r="B2928" s="7"/>
      <c r="C2928" s="7"/>
      <c r="D2928" s="7" t="str">
        <f t="shared" si="186"/>
        <v/>
      </c>
      <c r="E2928" s="7"/>
      <c r="F2928" s="19" t="str">
        <f t="shared" si="188"/>
        <v/>
      </c>
      <c r="G2928" s="39"/>
      <c r="H2928" s="7" t="str">
        <f t="shared" si="185"/>
        <v>空</v>
      </c>
      <c r="I2928" s="23"/>
      <c r="J2928" s="21"/>
      <c r="K2928" s="7"/>
      <c r="L2928" s="7"/>
      <c r="M2928" s="9"/>
      <c r="N2928" s="68"/>
      <c r="O2928" s="18" t="e">
        <f t="shared" ca="1" si="187"/>
        <v>#VALUE!</v>
      </c>
      <c r="P2928" s="80"/>
      <c r="Q2928" s="80"/>
      <c r="R2928" s="80"/>
      <c r="S2928" s="80"/>
    </row>
    <row r="2929" spans="1:19">
      <c r="A2929" s="34">
        <v>2978</v>
      </c>
      <c r="B2929" s="7"/>
      <c r="C2929" s="7"/>
      <c r="D2929" s="7" t="str">
        <f t="shared" si="186"/>
        <v/>
      </c>
      <c r="E2929" s="7"/>
      <c r="F2929" s="19" t="str">
        <f t="shared" si="188"/>
        <v/>
      </c>
      <c r="G2929" s="39"/>
      <c r="H2929" s="7" t="str">
        <f t="shared" si="185"/>
        <v>空</v>
      </c>
      <c r="I2929" s="23"/>
      <c r="J2929" s="21"/>
      <c r="K2929" s="7"/>
      <c r="L2929" s="7"/>
      <c r="M2929" s="9"/>
      <c r="N2929" s="68"/>
      <c r="O2929" s="18" t="e">
        <f t="shared" ca="1" si="187"/>
        <v>#VALUE!</v>
      </c>
      <c r="P2929" s="80"/>
      <c r="Q2929" s="80"/>
      <c r="R2929" s="80"/>
      <c r="S2929" s="80"/>
    </row>
    <row r="2930" spans="1:19">
      <c r="A2930" s="34">
        <v>2979</v>
      </c>
      <c r="B2930" s="7"/>
      <c r="C2930" s="7"/>
      <c r="D2930" s="7" t="str">
        <f t="shared" si="186"/>
        <v/>
      </c>
      <c r="E2930" s="7"/>
      <c r="F2930" s="19" t="str">
        <f t="shared" si="188"/>
        <v/>
      </c>
      <c r="G2930" s="39"/>
      <c r="H2930" s="7" t="str">
        <f t="shared" si="185"/>
        <v>空</v>
      </c>
      <c r="I2930" s="23"/>
      <c r="J2930" s="21"/>
      <c r="K2930" s="7"/>
      <c r="L2930" s="7"/>
      <c r="M2930" s="9"/>
      <c r="N2930" s="68"/>
      <c r="O2930" s="18" t="e">
        <f t="shared" ca="1" si="187"/>
        <v>#VALUE!</v>
      </c>
      <c r="P2930" s="80"/>
      <c r="Q2930" s="80"/>
      <c r="R2930" s="80"/>
      <c r="S2930" s="80"/>
    </row>
    <row r="2931" spans="1:19">
      <c r="A2931" s="34">
        <v>2980</v>
      </c>
      <c r="B2931" s="7"/>
      <c r="C2931" s="7"/>
      <c r="D2931" s="7" t="str">
        <f t="shared" si="186"/>
        <v/>
      </c>
      <c r="E2931" s="7"/>
      <c r="F2931" s="19" t="str">
        <f t="shared" si="188"/>
        <v/>
      </c>
      <c r="G2931" s="39"/>
      <c r="H2931" s="7" t="str">
        <f t="shared" si="185"/>
        <v>空</v>
      </c>
      <c r="I2931" s="23"/>
      <c r="J2931" s="21"/>
      <c r="K2931" s="7"/>
      <c r="L2931" s="7"/>
      <c r="M2931" s="9"/>
      <c r="N2931" s="68"/>
      <c r="O2931" s="18" t="e">
        <f t="shared" ca="1" si="187"/>
        <v>#VALUE!</v>
      </c>
      <c r="P2931" s="80"/>
      <c r="Q2931" s="80"/>
      <c r="R2931" s="80"/>
      <c r="S2931" s="80"/>
    </row>
    <row r="2932" spans="1:19">
      <c r="A2932" s="34">
        <v>2981</v>
      </c>
      <c r="B2932" s="7"/>
      <c r="C2932" s="7"/>
      <c r="D2932" s="7" t="str">
        <f t="shared" si="186"/>
        <v/>
      </c>
      <c r="E2932" s="7"/>
      <c r="F2932" s="19" t="str">
        <f t="shared" si="188"/>
        <v/>
      </c>
      <c r="G2932" s="39"/>
      <c r="H2932" s="7" t="str">
        <f t="shared" si="185"/>
        <v>空</v>
      </c>
      <c r="I2932" s="23"/>
      <c r="J2932" s="21"/>
      <c r="K2932" s="7"/>
      <c r="L2932" s="7"/>
      <c r="M2932" s="9"/>
      <c r="N2932" s="68"/>
      <c r="O2932" s="18" t="e">
        <f t="shared" ca="1" si="187"/>
        <v>#VALUE!</v>
      </c>
      <c r="P2932" s="80"/>
      <c r="Q2932" s="80"/>
      <c r="R2932" s="80"/>
      <c r="S2932" s="80"/>
    </row>
    <row r="2933" spans="1:19">
      <c r="A2933" s="34">
        <v>2982</v>
      </c>
      <c r="B2933" s="7"/>
      <c r="C2933" s="7"/>
      <c r="D2933" s="7" t="str">
        <f t="shared" si="186"/>
        <v/>
      </c>
      <c r="E2933" s="7"/>
      <c r="F2933" s="19" t="str">
        <f t="shared" si="188"/>
        <v/>
      </c>
      <c r="G2933" s="39"/>
      <c r="H2933" s="7" t="str">
        <f t="shared" si="185"/>
        <v>空</v>
      </c>
      <c r="I2933" s="23"/>
      <c r="J2933" s="21"/>
      <c r="K2933" s="7"/>
      <c r="L2933" s="7"/>
      <c r="M2933" s="9"/>
      <c r="N2933" s="68"/>
      <c r="O2933" s="18" t="e">
        <f t="shared" ca="1" si="187"/>
        <v>#VALUE!</v>
      </c>
      <c r="P2933" s="80"/>
      <c r="Q2933" s="80"/>
      <c r="R2933" s="80"/>
      <c r="S2933" s="80"/>
    </row>
    <row r="2934" spans="1:19">
      <c r="A2934" s="34">
        <v>2983</v>
      </c>
      <c r="B2934" s="7"/>
      <c r="C2934" s="7"/>
      <c r="D2934" s="7" t="str">
        <f t="shared" si="186"/>
        <v/>
      </c>
      <c r="E2934" s="7"/>
      <c r="F2934" s="19" t="str">
        <f t="shared" si="188"/>
        <v/>
      </c>
      <c r="G2934" s="39"/>
      <c r="H2934" s="7" t="str">
        <f t="shared" si="185"/>
        <v>空</v>
      </c>
      <c r="I2934" s="23"/>
      <c r="J2934" s="21"/>
      <c r="K2934" s="7"/>
      <c r="L2934" s="7"/>
      <c r="M2934" s="9"/>
      <c r="N2934" s="68"/>
      <c r="O2934" s="18" t="e">
        <f t="shared" ca="1" si="187"/>
        <v>#VALUE!</v>
      </c>
      <c r="P2934" s="80"/>
      <c r="Q2934" s="80"/>
      <c r="R2934" s="80"/>
      <c r="S2934" s="80"/>
    </row>
    <row r="2935" spans="1:19">
      <c r="A2935" s="34">
        <v>2984</v>
      </c>
      <c r="B2935" s="7"/>
      <c r="C2935" s="7"/>
      <c r="D2935" s="7" t="str">
        <f t="shared" si="186"/>
        <v/>
      </c>
      <c r="E2935" s="7"/>
      <c r="F2935" s="19" t="str">
        <f t="shared" si="188"/>
        <v/>
      </c>
      <c r="G2935" s="39"/>
      <c r="H2935" s="7" t="str">
        <f t="shared" si="185"/>
        <v>空</v>
      </c>
      <c r="I2935" s="23"/>
      <c r="J2935" s="21"/>
      <c r="K2935" s="7"/>
      <c r="L2935" s="7"/>
      <c r="M2935" s="9"/>
      <c r="N2935" s="68"/>
      <c r="O2935" s="18" t="e">
        <f t="shared" ca="1" si="187"/>
        <v>#VALUE!</v>
      </c>
      <c r="P2935" s="80"/>
      <c r="Q2935" s="80"/>
      <c r="R2935" s="80"/>
      <c r="S2935" s="80"/>
    </row>
    <row r="2936" spans="1:19">
      <c r="A2936" s="34">
        <v>2985</v>
      </c>
      <c r="B2936" s="7"/>
      <c r="C2936" s="7"/>
      <c r="D2936" s="7" t="str">
        <f t="shared" si="186"/>
        <v/>
      </c>
      <c r="E2936" s="7"/>
      <c r="F2936" s="19" t="str">
        <f t="shared" si="188"/>
        <v/>
      </c>
      <c r="G2936" s="39"/>
      <c r="H2936" s="7" t="str">
        <f t="shared" si="185"/>
        <v>空</v>
      </c>
      <c r="I2936" s="23"/>
      <c r="J2936" s="21"/>
      <c r="K2936" s="7"/>
      <c r="L2936" s="7"/>
      <c r="M2936" s="9"/>
      <c r="N2936" s="68"/>
      <c r="O2936" s="18" t="e">
        <f t="shared" ca="1" si="187"/>
        <v>#VALUE!</v>
      </c>
      <c r="P2936" s="80"/>
      <c r="Q2936" s="80"/>
      <c r="R2936" s="80"/>
      <c r="S2936" s="80"/>
    </row>
    <row r="2937" spans="1:19">
      <c r="A2937" s="34">
        <v>2986</v>
      </c>
      <c r="B2937" s="7"/>
      <c r="C2937" s="7"/>
      <c r="D2937" s="7" t="str">
        <f t="shared" si="186"/>
        <v/>
      </c>
      <c r="E2937" s="7"/>
      <c r="F2937" s="19" t="str">
        <f t="shared" si="188"/>
        <v/>
      </c>
      <c r="G2937" s="39"/>
      <c r="H2937" s="7" t="str">
        <f t="shared" si="185"/>
        <v>空</v>
      </c>
      <c r="I2937" s="23"/>
      <c r="J2937" s="21"/>
      <c r="K2937" s="7"/>
      <c r="L2937" s="7"/>
      <c r="M2937" s="9"/>
      <c r="N2937" s="68"/>
      <c r="O2937" s="18" t="e">
        <f t="shared" ca="1" si="187"/>
        <v>#VALUE!</v>
      </c>
      <c r="P2937" s="80"/>
      <c r="Q2937" s="80"/>
      <c r="R2937" s="80"/>
      <c r="S2937" s="80"/>
    </row>
    <row r="2938" spans="1:19">
      <c r="A2938" s="34">
        <v>2987</v>
      </c>
      <c r="B2938" s="7"/>
      <c r="C2938" s="7"/>
      <c r="D2938" s="7" t="str">
        <f t="shared" si="186"/>
        <v/>
      </c>
      <c r="E2938" s="7"/>
      <c r="F2938" s="19" t="str">
        <f t="shared" si="188"/>
        <v/>
      </c>
      <c r="G2938" s="39"/>
      <c r="H2938" s="7" t="str">
        <f t="shared" si="185"/>
        <v>空</v>
      </c>
      <c r="I2938" s="23"/>
      <c r="J2938" s="21"/>
      <c r="K2938" s="7"/>
      <c r="L2938" s="7"/>
      <c r="M2938" s="9"/>
      <c r="N2938" s="68"/>
      <c r="O2938" s="18" t="e">
        <f t="shared" ca="1" si="187"/>
        <v>#VALUE!</v>
      </c>
      <c r="P2938" s="80"/>
      <c r="Q2938" s="80"/>
      <c r="R2938" s="80"/>
      <c r="S2938" s="80"/>
    </row>
    <row r="2939" spans="1:19">
      <c r="A2939" s="34">
        <v>2988</v>
      </c>
      <c r="B2939" s="7"/>
      <c r="C2939" s="7"/>
      <c r="D2939" s="7" t="str">
        <f t="shared" si="186"/>
        <v/>
      </c>
      <c r="E2939" s="7"/>
      <c r="F2939" s="19" t="str">
        <f t="shared" si="188"/>
        <v/>
      </c>
      <c r="G2939" s="39"/>
      <c r="H2939" s="7" t="str">
        <f t="shared" si="185"/>
        <v>空</v>
      </c>
      <c r="I2939" s="23"/>
      <c r="J2939" s="21"/>
      <c r="K2939" s="7"/>
      <c r="L2939" s="7"/>
      <c r="M2939" s="9"/>
      <c r="N2939" s="68"/>
      <c r="O2939" s="18" t="e">
        <f t="shared" ca="1" si="187"/>
        <v>#VALUE!</v>
      </c>
      <c r="P2939" s="80"/>
      <c r="Q2939" s="80"/>
      <c r="R2939" s="80"/>
      <c r="S2939" s="80"/>
    </row>
    <row r="2940" spans="1:19">
      <c r="A2940" s="34">
        <v>2989</v>
      </c>
      <c r="B2940" s="7"/>
      <c r="C2940" s="7"/>
      <c r="D2940" s="7" t="str">
        <f t="shared" si="186"/>
        <v/>
      </c>
      <c r="E2940" s="7"/>
      <c r="F2940" s="19" t="str">
        <f t="shared" si="188"/>
        <v/>
      </c>
      <c r="G2940" s="39"/>
      <c r="H2940" s="7" t="str">
        <f t="shared" si="185"/>
        <v>空</v>
      </c>
      <c r="I2940" s="23"/>
      <c r="J2940" s="21"/>
      <c r="K2940" s="7"/>
      <c r="L2940" s="7"/>
      <c r="M2940" s="9"/>
      <c r="N2940" s="68"/>
      <c r="O2940" s="18" t="e">
        <f t="shared" ca="1" si="187"/>
        <v>#VALUE!</v>
      </c>
      <c r="P2940" s="80"/>
      <c r="Q2940" s="80"/>
      <c r="R2940" s="80"/>
      <c r="S2940" s="80"/>
    </row>
    <row r="2941" spans="1:19">
      <c r="A2941" s="34">
        <v>2990</v>
      </c>
      <c r="B2941" s="7"/>
      <c r="C2941" s="7"/>
      <c r="D2941" s="7" t="str">
        <f t="shared" si="186"/>
        <v/>
      </c>
      <c r="E2941" s="7"/>
      <c r="F2941" s="19" t="str">
        <f t="shared" si="188"/>
        <v/>
      </c>
      <c r="G2941" s="39"/>
      <c r="H2941" s="7" t="str">
        <f t="shared" si="185"/>
        <v>空</v>
      </c>
      <c r="I2941" s="23"/>
      <c r="J2941" s="21"/>
      <c r="K2941" s="7"/>
      <c r="L2941" s="7"/>
      <c r="M2941" s="9"/>
      <c r="N2941" s="68"/>
      <c r="O2941" s="18" t="e">
        <f t="shared" ca="1" si="187"/>
        <v>#VALUE!</v>
      </c>
      <c r="P2941" s="80"/>
      <c r="Q2941" s="80"/>
      <c r="R2941" s="80"/>
      <c r="S2941" s="80"/>
    </row>
    <row r="2942" spans="1:19">
      <c r="A2942" s="34">
        <v>2991</v>
      </c>
      <c r="B2942" s="7"/>
      <c r="C2942" s="7"/>
      <c r="D2942" s="7" t="str">
        <f t="shared" si="186"/>
        <v/>
      </c>
      <c r="E2942" s="7"/>
      <c r="F2942" s="19" t="str">
        <f t="shared" si="188"/>
        <v/>
      </c>
      <c r="G2942" s="39"/>
      <c r="H2942" s="7" t="str">
        <f t="shared" si="185"/>
        <v>空</v>
      </c>
      <c r="I2942" s="23"/>
      <c r="J2942" s="21"/>
      <c r="K2942" s="7"/>
      <c r="L2942" s="7"/>
      <c r="M2942" s="9"/>
      <c r="N2942" s="68"/>
      <c r="O2942" s="18" t="e">
        <f t="shared" ca="1" si="187"/>
        <v>#VALUE!</v>
      </c>
      <c r="P2942" s="80"/>
      <c r="Q2942" s="80"/>
      <c r="R2942" s="80"/>
      <c r="S2942" s="80"/>
    </row>
    <row r="2943" spans="1:19">
      <c r="A2943" s="34">
        <v>2992</v>
      </c>
      <c r="B2943" s="7"/>
      <c r="C2943" s="7"/>
      <c r="D2943" s="7" t="str">
        <f t="shared" si="186"/>
        <v/>
      </c>
      <c r="E2943" s="7"/>
      <c r="F2943" s="19" t="str">
        <f t="shared" si="188"/>
        <v/>
      </c>
      <c r="G2943" s="39"/>
      <c r="H2943" s="7" t="str">
        <f t="shared" si="185"/>
        <v>空</v>
      </c>
      <c r="I2943" s="23"/>
      <c r="J2943" s="21"/>
      <c r="K2943" s="7"/>
      <c r="L2943" s="7"/>
      <c r="M2943" s="9"/>
      <c r="N2943" s="68"/>
      <c r="O2943" s="18" t="e">
        <f t="shared" ca="1" si="187"/>
        <v>#VALUE!</v>
      </c>
      <c r="P2943" s="80"/>
      <c r="Q2943" s="80"/>
      <c r="R2943" s="80"/>
      <c r="S2943" s="80"/>
    </row>
    <row r="2944" spans="1:19">
      <c r="A2944" s="34">
        <v>2993</v>
      </c>
      <c r="B2944" s="7"/>
      <c r="C2944" s="7"/>
      <c r="D2944" s="7" t="str">
        <f t="shared" si="186"/>
        <v/>
      </c>
      <c r="E2944" s="7"/>
      <c r="F2944" s="19" t="str">
        <f t="shared" si="188"/>
        <v/>
      </c>
      <c r="G2944" s="39"/>
      <c r="H2944" s="7" t="str">
        <f t="shared" si="185"/>
        <v>空</v>
      </c>
      <c r="I2944" s="23"/>
      <c r="J2944" s="21"/>
      <c r="K2944" s="7"/>
      <c r="L2944" s="7"/>
      <c r="M2944" s="9"/>
      <c r="N2944" s="68"/>
      <c r="O2944" s="18" t="e">
        <f t="shared" ca="1" si="187"/>
        <v>#VALUE!</v>
      </c>
      <c r="P2944" s="80"/>
      <c r="Q2944" s="80"/>
      <c r="R2944" s="80"/>
      <c r="S2944" s="80"/>
    </row>
    <row r="2945" spans="1:19">
      <c r="A2945" s="34">
        <v>2994</v>
      </c>
      <c r="B2945" s="7"/>
      <c r="C2945" s="7"/>
      <c r="D2945" s="7" t="str">
        <f t="shared" si="186"/>
        <v/>
      </c>
      <c r="E2945" s="7"/>
      <c r="F2945" s="19" t="str">
        <f t="shared" si="188"/>
        <v/>
      </c>
      <c r="G2945" s="39"/>
      <c r="H2945" s="7" t="str">
        <f t="shared" si="185"/>
        <v>空</v>
      </c>
      <c r="I2945" s="23"/>
      <c r="J2945" s="21"/>
      <c r="K2945" s="7"/>
      <c r="L2945" s="7"/>
      <c r="M2945" s="9"/>
      <c r="N2945" s="68"/>
      <c r="O2945" s="18" t="e">
        <f t="shared" ca="1" si="187"/>
        <v>#VALUE!</v>
      </c>
      <c r="P2945" s="80"/>
      <c r="Q2945" s="80"/>
      <c r="R2945" s="80"/>
      <c r="S2945" s="80"/>
    </row>
    <row r="2946" spans="1:19">
      <c r="A2946" s="34">
        <v>2995</v>
      </c>
      <c r="B2946" s="7"/>
      <c r="C2946" s="7"/>
      <c r="D2946" s="7" t="str">
        <f t="shared" si="186"/>
        <v/>
      </c>
      <c r="E2946" s="7"/>
      <c r="F2946" s="19" t="str">
        <f t="shared" si="188"/>
        <v/>
      </c>
      <c r="G2946" s="39"/>
      <c r="H2946" s="7" t="str">
        <f t="shared" si="185"/>
        <v>空</v>
      </c>
      <c r="I2946" s="23"/>
      <c r="J2946" s="21"/>
      <c r="K2946" s="7"/>
      <c r="L2946" s="7"/>
      <c r="M2946" s="9"/>
      <c r="N2946" s="68"/>
      <c r="O2946" s="18" t="e">
        <f t="shared" ca="1" si="187"/>
        <v>#VALUE!</v>
      </c>
      <c r="P2946" s="80"/>
      <c r="Q2946" s="80"/>
      <c r="R2946" s="80"/>
      <c r="S2946" s="80"/>
    </row>
    <row r="2947" spans="1:19">
      <c r="A2947" s="34">
        <v>2996</v>
      </c>
      <c r="B2947" s="7"/>
      <c r="C2947" s="7"/>
      <c r="D2947" s="7" t="str">
        <f t="shared" si="186"/>
        <v/>
      </c>
      <c r="E2947" s="7"/>
      <c r="F2947" s="19" t="str">
        <f t="shared" si="188"/>
        <v/>
      </c>
      <c r="G2947" s="39"/>
      <c r="H2947" s="7" t="str">
        <f t="shared" ref="H2947:H3010" si="189">IF(I2947="","空","重")</f>
        <v>空</v>
      </c>
      <c r="I2947" s="23"/>
      <c r="J2947" s="21"/>
      <c r="K2947" s="7"/>
      <c r="L2947" s="7"/>
      <c r="M2947" s="9"/>
      <c r="N2947" s="68"/>
      <c r="O2947" s="18" t="e">
        <f t="shared" ca="1" si="187"/>
        <v>#VALUE!</v>
      </c>
      <c r="P2947" s="80"/>
      <c r="Q2947" s="80"/>
      <c r="R2947" s="80"/>
      <c r="S2947" s="80"/>
    </row>
    <row r="2948" spans="1:19">
      <c r="A2948" s="34">
        <v>2997</v>
      </c>
      <c r="B2948" s="7"/>
      <c r="C2948" s="7"/>
      <c r="D2948" s="7" t="str">
        <f t="shared" ref="D2948:D3011" si="190">IF(B2948="","","HPL箱")</f>
        <v/>
      </c>
      <c r="E2948" s="7"/>
      <c r="F2948" s="19" t="str">
        <f t="shared" si="188"/>
        <v/>
      </c>
      <c r="G2948" s="39"/>
      <c r="H2948" s="7" t="str">
        <f t="shared" si="189"/>
        <v>空</v>
      </c>
      <c r="I2948" s="23"/>
      <c r="J2948" s="21"/>
      <c r="K2948" s="7"/>
      <c r="L2948" s="7"/>
      <c r="M2948" s="9"/>
      <c r="N2948" s="68"/>
      <c r="O2948" s="18" t="e">
        <f t="shared" ca="1" si="187"/>
        <v>#VALUE!</v>
      </c>
      <c r="P2948" s="80"/>
      <c r="Q2948" s="80"/>
      <c r="R2948" s="80"/>
      <c r="S2948" s="80"/>
    </row>
    <row r="2949" spans="1:19">
      <c r="A2949" s="34">
        <v>2998</v>
      </c>
      <c r="B2949" s="7"/>
      <c r="C2949" s="7"/>
      <c r="D2949" s="7" t="str">
        <f t="shared" si="190"/>
        <v/>
      </c>
      <c r="E2949" s="7"/>
      <c r="F2949" s="19" t="str">
        <f t="shared" si="188"/>
        <v/>
      </c>
      <c r="G2949" s="39"/>
      <c r="H2949" s="7" t="str">
        <f t="shared" si="189"/>
        <v>空</v>
      </c>
      <c r="I2949" s="23"/>
      <c r="J2949" s="21"/>
      <c r="K2949" s="7"/>
      <c r="L2949" s="7"/>
      <c r="M2949" s="9"/>
      <c r="N2949" s="68"/>
      <c r="O2949" s="18" t="e">
        <f t="shared" ca="1" si="187"/>
        <v>#VALUE!</v>
      </c>
      <c r="P2949" s="80"/>
      <c r="Q2949" s="80"/>
      <c r="R2949" s="80"/>
      <c r="S2949" s="80"/>
    </row>
    <row r="2950" spans="1:19">
      <c r="A2950" s="34">
        <v>2999</v>
      </c>
      <c r="B2950" s="7"/>
      <c r="C2950" s="7"/>
      <c r="D2950" s="7" t="str">
        <f t="shared" si="190"/>
        <v/>
      </c>
      <c r="E2950" s="7"/>
      <c r="F2950" s="19" t="str">
        <f t="shared" si="188"/>
        <v/>
      </c>
      <c r="G2950" s="39"/>
      <c r="H2950" s="7" t="str">
        <f t="shared" si="189"/>
        <v>空</v>
      </c>
      <c r="I2950" s="23"/>
      <c r="J2950" s="21"/>
      <c r="K2950" s="7"/>
      <c r="L2950" s="7"/>
      <c r="M2950" s="9"/>
      <c r="N2950" s="68"/>
      <c r="O2950" s="18" t="e">
        <f t="shared" ca="1" si="187"/>
        <v>#VALUE!</v>
      </c>
      <c r="P2950" s="80"/>
      <c r="Q2950" s="80"/>
      <c r="R2950" s="80"/>
      <c r="S2950" s="80"/>
    </row>
    <row r="2951" spans="1:19">
      <c r="A2951" s="34">
        <v>3000</v>
      </c>
      <c r="B2951" s="7"/>
      <c r="C2951" s="7"/>
      <c r="D2951" s="7" t="str">
        <f t="shared" si="190"/>
        <v/>
      </c>
      <c r="E2951" s="7"/>
      <c r="F2951" s="19" t="str">
        <f t="shared" si="188"/>
        <v/>
      </c>
      <c r="G2951" s="39"/>
      <c r="H2951" s="7" t="str">
        <f t="shared" si="189"/>
        <v>空</v>
      </c>
      <c r="I2951" s="23"/>
      <c r="J2951" s="21"/>
      <c r="K2951" s="7"/>
      <c r="L2951" s="7"/>
      <c r="M2951" s="9"/>
      <c r="N2951" s="68"/>
      <c r="O2951" s="18" t="e">
        <f t="shared" ca="1" si="187"/>
        <v>#VALUE!</v>
      </c>
      <c r="P2951" s="80"/>
      <c r="Q2951" s="80"/>
      <c r="R2951" s="80"/>
      <c r="S2951" s="80"/>
    </row>
    <row r="2952" spans="1:19">
      <c r="A2952" s="34">
        <v>3001</v>
      </c>
      <c r="B2952" s="7"/>
      <c r="C2952" s="7"/>
      <c r="D2952" s="7" t="str">
        <f t="shared" si="190"/>
        <v/>
      </c>
      <c r="E2952" s="7"/>
      <c r="F2952" s="19" t="str">
        <f t="shared" si="188"/>
        <v/>
      </c>
      <c r="G2952" s="39"/>
      <c r="H2952" s="7" t="str">
        <f t="shared" si="189"/>
        <v>空</v>
      </c>
      <c r="I2952" s="23"/>
      <c r="J2952" s="21"/>
      <c r="K2952" s="7"/>
      <c r="L2952" s="7"/>
      <c r="M2952" s="9"/>
      <c r="N2952" s="68"/>
      <c r="O2952" s="18" t="e">
        <f t="shared" ca="1" si="187"/>
        <v>#VALUE!</v>
      </c>
      <c r="P2952" s="80"/>
      <c r="Q2952" s="80"/>
      <c r="R2952" s="80"/>
      <c r="S2952" s="80"/>
    </row>
    <row r="2953" spans="1:19">
      <c r="A2953" s="34">
        <v>3002</v>
      </c>
      <c r="B2953" s="7"/>
      <c r="C2953" s="7"/>
      <c r="D2953" s="7" t="str">
        <f t="shared" si="190"/>
        <v/>
      </c>
      <c r="E2953" s="7"/>
      <c r="F2953" s="19" t="str">
        <f t="shared" si="188"/>
        <v/>
      </c>
      <c r="G2953" s="39"/>
      <c r="H2953" s="7" t="str">
        <f t="shared" si="189"/>
        <v>空</v>
      </c>
      <c r="I2953" s="23"/>
      <c r="J2953" s="21"/>
      <c r="K2953" s="7"/>
      <c r="L2953" s="7"/>
      <c r="M2953" s="9"/>
      <c r="N2953" s="68"/>
      <c r="O2953" s="18" t="e">
        <f t="shared" ca="1" si="187"/>
        <v>#VALUE!</v>
      </c>
      <c r="P2953" s="80"/>
      <c r="Q2953" s="80"/>
      <c r="R2953" s="80"/>
      <c r="S2953" s="80"/>
    </row>
    <row r="2954" spans="1:19">
      <c r="A2954" s="34">
        <v>3003</v>
      </c>
      <c r="B2954" s="7"/>
      <c r="C2954" s="7"/>
      <c r="D2954" s="7" t="str">
        <f t="shared" si="190"/>
        <v/>
      </c>
      <c r="E2954" s="7"/>
      <c r="F2954" s="19" t="str">
        <f t="shared" si="188"/>
        <v/>
      </c>
      <c r="G2954" s="39"/>
      <c r="H2954" s="7" t="str">
        <f t="shared" si="189"/>
        <v>空</v>
      </c>
      <c r="I2954" s="23"/>
      <c r="J2954" s="21"/>
      <c r="K2954" s="7"/>
      <c r="L2954" s="7"/>
      <c r="M2954" s="9"/>
      <c r="N2954" s="68"/>
      <c r="O2954" s="18" t="e">
        <f t="shared" ca="1" si="187"/>
        <v>#VALUE!</v>
      </c>
      <c r="P2954" s="80"/>
      <c r="Q2954" s="80"/>
      <c r="R2954" s="80"/>
      <c r="S2954" s="80"/>
    </row>
    <row r="2955" spans="1:19">
      <c r="A2955" s="34">
        <v>3004</v>
      </c>
      <c r="B2955" s="7"/>
      <c r="C2955" s="7"/>
      <c r="D2955" s="7" t="str">
        <f t="shared" si="190"/>
        <v/>
      </c>
      <c r="E2955" s="7"/>
      <c r="F2955" s="19" t="str">
        <f t="shared" si="188"/>
        <v/>
      </c>
      <c r="G2955" s="39"/>
      <c r="H2955" s="7" t="str">
        <f t="shared" si="189"/>
        <v>空</v>
      </c>
      <c r="I2955" s="23"/>
      <c r="J2955" s="21"/>
      <c r="K2955" s="7"/>
      <c r="L2955" s="7"/>
      <c r="M2955" s="9"/>
      <c r="N2955" s="68"/>
      <c r="O2955" s="18" t="e">
        <f t="shared" ca="1" si="187"/>
        <v>#VALUE!</v>
      </c>
      <c r="P2955" s="80"/>
      <c r="Q2955" s="80"/>
      <c r="R2955" s="80"/>
      <c r="S2955" s="80"/>
    </row>
    <row r="2956" spans="1:19">
      <c r="A2956" s="34">
        <v>3005</v>
      </c>
      <c r="B2956" s="7"/>
      <c r="C2956" s="7"/>
      <c r="D2956" s="7" t="str">
        <f t="shared" si="190"/>
        <v/>
      </c>
      <c r="E2956" s="7"/>
      <c r="F2956" s="19" t="str">
        <f t="shared" si="188"/>
        <v/>
      </c>
      <c r="G2956" s="39"/>
      <c r="H2956" s="7" t="str">
        <f t="shared" si="189"/>
        <v>空</v>
      </c>
      <c r="I2956" s="23"/>
      <c r="J2956" s="21"/>
      <c r="K2956" s="7"/>
      <c r="L2956" s="7"/>
      <c r="M2956" s="9"/>
      <c r="N2956" s="68"/>
      <c r="O2956" s="18" t="e">
        <f t="shared" ca="1" si="187"/>
        <v>#VALUE!</v>
      </c>
      <c r="P2956" s="80"/>
      <c r="Q2956" s="80"/>
      <c r="R2956" s="80"/>
      <c r="S2956" s="80"/>
    </row>
    <row r="2957" spans="1:19">
      <c r="A2957" s="34">
        <v>3006</v>
      </c>
      <c r="B2957" s="7"/>
      <c r="C2957" s="7"/>
      <c r="D2957" s="7" t="str">
        <f t="shared" si="190"/>
        <v/>
      </c>
      <c r="E2957" s="7"/>
      <c r="F2957" s="19" t="str">
        <f t="shared" si="188"/>
        <v/>
      </c>
      <c r="G2957" s="39"/>
      <c r="H2957" s="7" t="str">
        <f t="shared" si="189"/>
        <v>空</v>
      </c>
      <c r="I2957" s="23"/>
      <c r="J2957" s="21"/>
      <c r="K2957" s="7"/>
      <c r="L2957" s="7"/>
      <c r="M2957" s="9"/>
      <c r="N2957" s="68"/>
      <c r="O2957" s="18" t="e">
        <f t="shared" ca="1" si="187"/>
        <v>#VALUE!</v>
      </c>
      <c r="P2957" s="80"/>
      <c r="Q2957" s="80"/>
      <c r="R2957" s="80"/>
      <c r="S2957" s="80"/>
    </row>
    <row r="2958" spans="1:19">
      <c r="A2958" s="34">
        <v>3007</v>
      </c>
      <c r="B2958" s="7"/>
      <c r="C2958" s="7"/>
      <c r="D2958" s="7" t="str">
        <f t="shared" si="190"/>
        <v/>
      </c>
      <c r="E2958" s="7"/>
      <c r="F2958" s="19" t="str">
        <f t="shared" si="188"/>
        <v/>
      </c>
      <c r="G2958" s="39"/>
      <c r="H2958" s="7" t="str">
        <f t="shared" si="189"/>
        <v>空</v>
      </c>
      <c r="I2958" s="23"/>
      <c r="J2958" s="21"/>
      <c r="K2958" s="7"/>
      <c r="L2958" s="7"/>
      <c r="M2958" s="9"/>
      <c r="N2958" s="68"/>
      <c r="O2958" s="18" t="e">
        <f t="shared" ca="1" si="187"/>
        <v>#VALUE!</v>
      </c>
      <c r="P2958" s="80"/>
      <c r="Q2958" s="80"/>
      <c r="R2958" s="80"/>
      <c r="S2958" s="80"/>
    </row>
    <row r="2959" spans="1:19">
      <c r="A2959" s="34">
        <v>3008</v>
      </c>
      <c r="B2959" s="7"/>
      <c r="C2959" s="7"/>
      <c r="D2959" s="7" t="str">
        <f t="shared" si="190"/>
        <v/>
      </c>
      <c r="E2959" s="7"/>
      <c r="F2959" s="19" t="str">
        <f t="shared" si="188"/>
        <v/>
      </c>
      <c r="G2959" s="39"/>
      <c r="H2959" s="7" t="str">
        <f t="shared" si="189"/>
        <v>空</v>
      </c>
      <c r="I2959" s="23"/>
      <c r="J2959" s="21"/>
      <c r="K2959" s="7"/>
      <c r="L2959" s="7"/>
      <c r="M2959" s="9"/>
      <c r="N2959" s="68"/>
      <c r="O2959" s="18" t="e">
        <f t="shared" ca="1" si="187"/>
        <v>#VALUE!</v>
      </c>
      <c r="P2959" s="80"/>
      <c r="Q2959" s="80"/>
      <c r="R2959" s="80"/>
      <c r="S2959" s="80"/>
    </row>
    <row r="2960" spans="1:19">
      <c r="A2960" s="34">
        <v>3009</v>
      </c>
      <c r="B2960" s="7"/>
      <c r="C2960" s="7"/>
      <c r="D2960" s="7" t="str">
        <f t="shared" si="190"/>
        <v/>
      </c>
      <c r="E2960" s="7"/>
      <c r="F2960" s="19" t="str">
        <f t="shared" si="188"/>
        <v/>
      </c>
      <c r="G2960" s="39"/>
      <c r="H2960" s="7" t="str">
        <f t="shared" si="189"/>
        <v>空</v>
      </c>
      <c r="I2960" s="23"/>
      <c r="J2960" s="21"/>
      <c r="K2960" s="7"/>
      <c r="L2960" s="7"/>
      <c r="M2960" s="9"/>
      <c r="N2960" s="68"/>
      <c r="O2960" s="18" t="e">
        <f t="shared" ca="1" si="187"/>
        <v>#VALUE!</v>
      </c>
      <c r="P2960" s="80"/>
      <c r="Q2960" s="80"/>
      <c r="R2960" s="80"/>
      <c r="S2960" s="80"/>
    </row>
    <row r="2961" spans="1:19">
      <c r="A2961" s="34">
        <v>3010</v>
      </c>
      <c r="B2961" s="7"/>
      <c r="C2961" s="7"/>
      <c r="D2961" s="7" t="str">
        <f t="shared" si="190"/>
        <v/>
      </c>
      <c r="E2961" s="7"/>
      <c r="F2961" s="19" t="str">
        <f t="shared" si="188"/>
        <v/>
      </c>
      <c r="G2961" s="39"/>
      <c r="H2961" s="7" t="str">
        <f t="shared" si="189"/>
        <v>空</v>
      </c>
      <c r="I2961" s="23"/>
      <c r="J2961" s="21"/>
      <c r="K2961" s="7"/>
      <c r="L2961" s="7"/>
      <c r="M2961" s="9"/>
      <c r="N2961" s="68"/>
      <c r="O2961" s="18" t="e">
        <f t="shared" ca="1" si="187"/>
        <v>#VALUE!</v>
      </c>
      <c r="P2961" s="80"/>
      <c r="Q2961" s="80"/>
      <c r="R2961" s="80"/>
      <c r="S2961" s="80"/>
    </row>
    <row r="2962" spans="1:19">
      <c r="A2962" s="34">
        <v>3011</v>
      </c>
      <c r="B2962" s="7"/>
      <c r="C2962" s="7"/>
      <c r="D2962" s="7" t="str">
        <f t="shared" si="190"/>
        <v/>
      </c>
      <c r="E2962" s="7"/>
      <c r="F2962" s="19" t="str">
        <f t="shared" si="188"/>
        <v/>
      </c>
      <c r="G2962" s="39"/>
      <c r="H2962" s="7" t="str">
        <f t="shared" si="189"/>
        <v>空</v>
      </c>
      <c r="I2962" s="23"/>
      <c r="J2962" s="21"/>
      <c r="K2962" s="7"/>
      <c r="L2962" s="7"/>
      <c r="M2962" s="9"/>
      <c r="N2962" s="68"/>
      <c r="O2962" s="18" t="e">
        <f t="shared" ref="O2962:O3025" ca="1" si="191">IF(ISNONTEXT(J2962),DATEDIF(F2962,TODAY(),"d")&amp;"天","出场")</f>
        <v>#VALUE!</v>
      </c>
      <c r="P2962" s="80"/>
      <c r="Q2962" s="80"/>
      <c r="R2962" s="80"/>
      <c r="S2962" s="80"/>
    </row>
    <row r="2963" spans="1:19">
      <c r="A2963" s="34">
        <v>3012</v>
      </c>
      <c r="B2963" s="7"/>
      <c r="C2963" s="7"/>
      <c r="D2963" s="7" t="str">
        <f t="shared" si="190"/>
        <v/>
      </c>
      <c r="E2963" s="7"/>
      <c r="F2963" s="19" t="str">
        <f t="shared" si="188"/>
        <v/>
      </c>
      <c r="G2963" s="39"/>
      <c r="H2963" s="7" t="str">
        <f t="shared" si="189"/>
        <v>空</v>
      </c>
      <c r="I2963" s="23"/>
      <c r="J2963" s="21"/>
      <c r="K2963" s="7"/>
      <c r="L2963" s="7"/>
      <c r="M2963" s="9"/>
      <c r="N2963" s="68"/>
      <c r="O2963" s="18" t="e">
        <f t="shared" ca="1" si="191"/>
        <v>#VALUE!</v>
      </c>
      <c r="P2963" s="80"/>
      <c r="Q2963" s="80"/>
      <c r="R2963" s="80"/>
      <c r="S2963" s="80"/>
    </row>
    <row r="2964" spans="1:19">
      <c r="A2964" s="34">
        <v>3013</v>
      </c>
      <c r="B2964" s="7"/>
      <c r="C2964" s="7"/>
      <c r="D2964" s="7" t="str">
        <f t="shared" si="190"/>
        <v/>
      </c>
      <c r="E2964" s="7"/>
      <c r="F2964" s="19" t="str">
        <f t="shared" si="188"/>
        <v/>
      </c>
      <c r="G2964" s="39"/>
      <c r="H2964" s="7" t="str">
        <f t="shared" si="189"/>
        <v>空</v>
      </c>
      <c r="I2964" s="23"/>
      <c r="J2964" s="21"/>
      <c r="K2964" s="7"/>
      <c r="L2964" s="7"/>
      <c r="M2964" s="9"/>
      <c r="N2964" s="68"/>
      <c r="O2964" s="18" t="e">
        <f t="shared" ca="1" si="191"/>
        <v>#VALUE!</v>
      </c>
      <c r="P2964" s="80"/>
      <c r="Q2964" s="80"/>
      <c r="R2964" s="80"/>
      <c r="S2964" s="80"/>
    </row>
    <row r="2965" spans="1:19">
      <c r="A2965" s="34">
        <v>3014</v>
      </c>
      <c r="B2965" s="7"/>
      <c r="C2965" s="7"/>
      <c r="D2965" s="7" t="str">
        <f t="shared" si="190"/>
        <v/>
      </c>
      <c r="E2965" s="7"/>
      <c r="F2965" s="19" t="str">
        <f t="shared" si="188"/>
        <v/>
      </c>
      <c r="G2965" s="39"/>
      <c r="H2965" s="7" t="str">
        <f t="shared" si="189"/>
        <v>空</v>
      </c>
      <c r="I2965" s="23"/>
      <c r="J2965" s="21"/>
      <c r="K2965" s="7"/>
      <c r="L2965" s="7"/>
      <c r="M2965" s="9"/>
      <c r="N2965" s="68"/>
      <c r="O2965" s="18" t="e">
        <f t="shared" ca="1" si="191"/>
        <v>#VALUE!</v>
      </c>
      <c r="P2965" s="80"/>
      <c r="Q2965" s="80"/>
      <c r="R2965" s="80"/>
      <c r="S2965" s="80"/>
    </row>
    <row r="2966" spans="1:19">
      <c r="A2966" s="34">
        <v>3015</v>
      </c>
      <c r="B2966" s="7"/>
      <c r="C2966" s="7"/>
      <c r="D2966" s="7" t="str">
        <f t="shared" si="190"/>
        <v/>
      </c>
      <c r="E2966" s="7"/>
      <c r="F2966" s="19" t="str">
        <f t="shared" si="188"/>
        <v/>
      </c>
      <c r="G2966" s="39"/>
      <c r="H2966" s="7" t="str">
        <f t="shared" si="189"/>
        <v>空</v>
      </c>
      <c r="I2966" s="23"/>
      <c r="J2966" s="21"/>
      <c r="K2966" s="7"/>
      <c r="L2966" s="7"/>
      <c r="M2966" s="9"/>
      <c r="N2966" s="68"/>
      <c r="O2966" s="18" t="e">
        <f t="shared" ca="1" si="191"/>
        <v>#VALUE!</v>
      </c>
      <c r="P2966" s="80"/>
      <c r="Q2966" s="80"/>
      <c r="R2966" s="80"/>
      <c r="S2966" s="80"/>
    </row>
    <row r="2967" spans="1:19">
      <c r="A2967" s="34">
        <v>3016</v>
      </c>
      <c r="B2967" s="7"/>
      <c r="C2967" s="7"/>
      <c r="D2967" s="7" t="str">
        <f t="shared" si="190"/>
        <v/>
      </c>
      <c r="E2967" s="7"/>
      <c r="F2967" s="19" t="str">
        <f t="shared" ref="F2967:F3030" si="192">IF(ISNONTEXT(B2967),"","请输入日期")</f>
        <v/>
      </c>
      <c r="G2967" s="39"/>
      <c r="H2967" s="7" t="str">
        <f t="shared" si="189"/>
        <v>空</v>
      </c>
      <c r="I2967" s="23"/>
      <c r="J2967" s="21"/>
      <c r="K2967" s="7"/>
      <c r="L2967" s="7"/>
      <c r="M2967" s="9"/>
      <c r="N2967" s="68"/>
      <c r="O2967" s="18" t="e">
        <f t="shared" ca="1" si="191"/>
        <v>#VALUE!</v>
      </c>
      <c r="P2967" s="80"/>
      <c r="Q2967" s="80"/>
      <c r="R2967" s="80"/>
      <c r="S2967" s="80"/>
    </row>
    <row r="2968" spans="1:19">
      <c r="A2968" s="34">
        <v>3017</v>
      </c>
      <c r="B2968" s="7"/>
      <c r="C2968" s="7"/>
      <c r="D2968" s="7" t="str">
        <f t="shared" si="190"/>
        <v/>
      </c>
      <c r="E2968" s="7"/>
      <c r="F2968" s="19" t="str">
        <f t="shared" si="192"/>
        <v/>
      </c>
      <c r="G2968" s="39"/>
      <c r="H2968" s="7" t="str">
        <f t="shared" si="189"/>
        <v>空</v>
      </c>
      <c r="I2968" s="23"/>
      <c r="J2968" s="21"/>
      <c r="K2968" s="7"/>
      <c r="L2968" s="7"/>
      <c r="M2968" s="9"/>
      <c r="N2968" s="68"/>
      <c r="O2968" s="18" t="e">
        <f t="shared" ca="1" si="191"/>
        <v>#VALUE!</v>
      </c>
      <c r="P2968" s="80"/>
      <c r="Q2968" s="80"/>
      <c r="R2968" s="80"/>
      <c r="S2968" s="80"/>
    </row>
    <row r="2969" spans="1:19">
      <c r="A2969" s="34">
        <v>3018</v>
      </c>
      <c r="B2969" s="7"/>
      <c r="C2969" s="7"/>
      <c r="D2969" s="7" t="str">
        <f t="shared" si="190"/>
        <v/>
      </c>
      <c r="E2969" s="7"/>
      <c r="F2969" s="19" t="str">
        <f t="shared" si="192"/>
        <v/>
      </c>
      <c r="G2969" s="39"/>
      <c r="H2969" s="7" t="str">
        <f t="shared" si="189"/>
        <v>空</v>
      </c>
      <c r="I2969" s="23"/>
      <c r="J2969" s="21"/>
      <c r="K2969" s="7"/>
      <c r="L2969" s="7"/>
      <c r="M2969" s="9"/>
      <c r="N2969" s="68"/>
      <c r="O2969" s="18" t="e">
        <f t="shared" ca="1" si="191"/>
        <v>#VALUE!</v>
      </c>
      <c r="P2969" s="80"/>
      <c r="Q2969" s="80"/>
      <c r="R2969" s="80"/>
      <c r="S2969" s="80"/>
    </row>
    <row r="2970" spans="1:19">
      <c r="A2970" s="34">
        <v>3019</v>
      </c>
      <c r="B2970" s="7"/>
      <c r="C2970" s="7"/>
      <c r="D2970" s="7" t="str">
        <f t="shared" si="190"/>
        <v/>
      </c>
      <c r="E2970" s="7"/>
      <c r="F2970" s="19" t="str">
        <f t="shared" si="192"/>
        <v/>
      </c>
      <c r="G2970" s="39"/>
      <c r="H2970" s="7" t="str">
        <f t="shared" si="189"/>
        <v>空</v>
      </c>
      <c r="I2970" s="23"/>
      <c r="J2970" s="21"/>
      <c r="K2970" s="7"/>
      <c r="L2970" s="7"/>
      <c r="M2970" s="9"/>
      <c r="N2970" s="68"/>
      <c r="O2970" s="18" t="e">
        <f t="shared" ca="1" si="191"/>
        <v>#VALUE!</v>
      </c>
      <c r="P2970" s="80"/>
      <c r="Q2970" s="80"/>
      <c r="R2970" s="80"/>
      <c r="S2970" s="80"/>
    </row>
    <row r="2971" spans="1:19">
      <c r="A2971" s="34">
        <v>3020</v>
      </c>
      <c r="B2971" s="7"/>
      <c r="C2971" s="7"/>
      <c r="D2971" s="7" t="str">
        <f t="shared" si="190"/>
        <v/>
      </c>
      <c r="E2971" s="7"/>
      <c r="F2971" s="19" t="str">
        <f t="shared" si="192"/>
        <v/>
      </c>
      <c r="G2971" s="39"/>
      <c r="H2971" s="7" t="str">
        <f t="shared" si="189"/>
        <v>空</v>
      </c>
      <c r="I2971" s="23"/>
      <c r="J2971" s="21"/>
      <c r="K2971" s="7"/>
      <c r="L2971" s="7"/>
      <c r="M2971" s="9"/>
      <c r="N2971" s="68"/>
      <c r="O2971" s="18" t="e">
        <f t="shared" ca="1" si="191"/>
        <v>#VALUE!</v>
      </c>
      <c r="P2971" s="80"/>
      <c r="Q2971" s="80"/>
      <c r="R2971" s="80"/>
      <c r="S2971" s="80"/>
    </row>
    <row r="2972" spans="1:19">
      <c r="A2972" s="34">
        <v>3021</v>
      </c>
      <c r="B2972" s="7"/>
      <c r="C2972" s="7"/>
      <c r="D2972" s="7" t="str">
        <f t="shared" si="190"/>
        <v/>
      </c>
      <c r="E2972" s="7"/>
      <c r="F2972" s="19" t="str">
        <f t="shared" si="192"/>
        <v/>
      </c>
      <c r="G2972" s="39"/>
      <c r="H2972" s="7" t="str">
        <f t="shared" si="189"/>
        <v>空</v>
      </c>
      <c r="I2972" s="23"/>
      <c r="J2972" s="21"/>
      <c r="K2972" s="7"/>
      <c r="L2972" s="7"/>
      <c r="M2972" s="9"/>
      <c r="N2972" s="68"/>
      <c r="O2972" s="18" t="e">
        <f t="shared" ca="1" si="191"/>
        <v>#VALUE!</v>
      </c>
      <c r="P2972" s="80"/>
      <c r="Q2972" s="80"/>
      <c r="R2972" s="80"/>
      <c r="S2972" s="80"/>
    </row>
    <row r="2973" spans="1:19">
      <c r="A2973" s="34">
        <v>3022</v>
      </c>
      <c r="B2973" s="7"/>
      <c r="C2973" s="7"/>
      <c r="D2973" s="7" t="str">
        <f t="shared" si="190"/>
        <v/>
      </c>
      <c r="E2973" s="7"/>
      <c r="F2973" s="19" t="str">
        <f t="shared" si="192"/>
        <v/>
      </c>
      <c r="G2973" s="39"/>
      <c r="H2973" s="7" t="str">
        <f t="shared" si="189"/>
        <v>空</v>
      </c>
      <c r="I2973" s="23"/>
      <c r="J2973" s="21"/>
      <c r="K2973" s="7"/>
      <c r="L2973" s="7"/>
      <c r="M2973" s="9"/>
      <c r="N2973" s="68"/>
      <c r="O2973" s="18" t="e">
        <f t="shared" ca="1" si="191"/>
        <v>#VALUE!</v>
      </c>
      <c r="P2973" s="80"/>
      <c r="Q2973" s="80"/>
      <c r="R2973" s="80"/>
      <c r="S2973" s="80"/>
    </row>
    <row r="2974" spans="1:19">
      <c r="A2974" s="34">
        <v>3023</v>
      </c>
      <c r="B2974" s="7"/>
      <c r="C2974" s="7"/>
      <c r="D2974" s="7" t="str">
        <f t="shared" si="190"/>
        <v/>
      </c>
      <c r="E2974" s="7"/>
      <c r="F2974" s="19" t="str">
        <f t="shared" si="192"/>
        <v/>
      </c>
      <c r="G2974" s="39"/>
      <c r="H2974" s="7" t="str">
        <f t="shared" si="189"/>
        <v>空</v>
      </c>
      <c r="I2974" s="23"/>
      <c r="J2974" s="21"/>
      <c r="K2974" s="7"/>
      <c r="L2974" s="7"/>
      <c r="M2974" s="9"/>
      <c r="N2974" s="68"/>
      <c r="O2974" s="18" t="e">
        <f t="shared" ca="1" si="191"/>
        <v>#VALUE!</v>
      </c>
      <c r="P2974" s="80"/>
      <c r="Q2974" s="80"/>
      <c r="R2974" s="80"/>
      <c r="S2974" s="80"/>
    </row>
    <row r="2975" spans="1:19">
      <c r="A2975" s="34">
        <v>3024</v>
      </c>
      <c r="B2975" s="7"/>
      <c r="C2975" s="7"/>
      <c r="D2975" s="7" t="str">
        <f t="shared" si="190"/>
        <v/>
      </c>
      <c r="E2975" s="7"/>
      <c r="F2975" s="19" t="str">
        <f t="shared" si="192"/>
        <v/>
      </c>
      <c r="G2975" s="39"/>
      <c r="H2975" s="7" t="str">
        <f t="shared" si="189"/>
        <v>空</v>
      </c>
      <c r="I2975" s="23"/>
      <c r="J2975" s="21"/>
      <c r="K2975" s="7"/>
      <c r="L2975" s="7"/>
      <c r="M2975" s="9"/>
      <c r="N2975" s="68"/>
      <c r="O2975" s="18" t="e">
        <f t="shared" ca="1" si="191"/>
        <v>#VALUE!</v>
      </c>
      <c r="P2975" s="80"/>
      <c r="Q2975" s="80"/>
      <c r="R2975" s="80"/>
      <c r="S2975" s="80"/>
    </row>
    <row r="2976" spans="1:19">
      <c r="A2976" s="34">
        <v>3025</v>
      </c>
      <c r="B2976" s="7"/>
      <c r="C2976" s="7"/>
      <c r="D2976" s="7" t="str">
        <f t="shared" si="190"/>
        <v/>
      </c>
      <c r="E2976" s="7"/>
      <c r="F2976" s="19" t="str">
        <f t="shared" si="192"/>
        <v/>
      </c>
      <c r="G2976" s="39"/>
      <c r="H2976" s="7" t="str">
        <f t="shared" si="189"/>
        <v>空</v>
      </c>
      <c r="I2976" s="23"/>
      <c r="J2976" s="21"/>
      <c r="K2976" s="7"/>
      <c r="L2976" s="7"/>
      <c r="M2976" s="9"/>
      <c r="N2976" s="68"/>
      <c r="O2976" s="18" t="e">
        <f t="shared" ca="1" si="191"/>
        <v>#VALUE!</v>
      </c>
      <c r="P2976" s="80"/>
      <c r="Q2976" s="80"/>
      <c r="R2976" s="80"/>
      <c r="S2976" s="80"/>
    </row>
    <row r="2977" spans="1:19">
      <c r="A2977" s="34">
        <v>3026</v>
      </c>
      <c r="B2977" s="7"/>
      <c r="C2977" s="7"/>
      <c r="D2977" s="7" t="str">
        <f t="shared" si="190"/>
        <v/>
      </c>
      <c r="E2977" s="7"/>
      <c r="F2977" s="19" t="str">
        <f t="shared" si="192"/>
        <v/>
      </c>
      <c r="G2977" s="39"/>
      <c r="H2977" s="7" t="str">
        <f t="shared" si="189"/>
        <v>空</v>
      </c>
      <c r="I2977" s="23"/>
      <c r="J2977" s="21"/>
      <c r="K2977" s="7"/>
      <c r="L2977" s="7"/>
      <c r="M2977" s="9"/>
      <c r="N2977" s="68"/>
      <c r="O2977" s="18" t="e">
        <f t="shared" ca="1" si="191"/>
        <v>#VALUE!</v>
      </c>
      <c r="P2977" s="80"/>
      <c r="Q2977" s="80"/>
      <c r="R2977" s="80"/>
      <c r="S2977" s="80"/>
    </row>
    <row r="2978" spans="1:19">
      <c r="A2978" s="34">
        <v>3027</v>
      </c>
      <c r="B2978" s="7"/>
      <c r="C2978" s="7"/>
      <c r="D2978" s="7" t="str">
        <f t="shared" si="190"/>
        <v/>
      </c>
      <c r="E2978" s="7"/>
      <c r="F2978" s="19" t="str">
        <f t="shared" si="192"/>
        <v/>
      </c>
      <c r="G2978" s="39"/>
      <c r="H2978" s="7" t="str">
        <f t="shared" si="189"/>
        <v>空</v>
      </c>
      <c r="I2978" s="23"/>
      <c r="J2978" s="21"/>
      <c r="K2978" s="7"/>
      <c r="L2978" s="7"/>
      <c r="M2978" s="9"/>
      <c r="N2978" s="68"/>
      <c r="O2978" s="18" t="e">
        <f t="shared" ca="1" si="191"/>
        <v>#VALUE!</v>
      </c>
      <c r="P2978" s="80"/>
      <c r="Q2978" s="80"/>
      <c r="R2978" s="80"/>
      <c r="S2978" s="80"/>
    </row>
    <row r="2979" spans="1:19">
      <c r="A2979" s="34">
        <v>3028</v>
      </c>
      <c r="B2979" s="7"/>
      <c r="C2979" s="7"/>
      <c r="D2979" s="7" t="str">
        <f t="shared" si="190"/>
        <v/>
      </c>
      <c r="E2979" s="7"/>
      <c r="F2979" s="19" t="str">
        <f t="shared" si="192"/>
        <v/>
      </c>
      <c r="G2979" s="39"/>
      <c r="H2979" s="7" t="str">
        <f t="shared" si="189"/>
        <v>空</v>
      </c>
      <c r="I2979" s="23"/>
      <c r="J2979" s="21"/>
      <c r="K2979" s="7"/>
      <c r="L2979" s="7"/>
      <c r="M2979" s="9"/>
      <c r="N2979" s="68"/>
      <c r="O2979" s="18" t="e">
        <f t="shared" ca="1" si="191"/>
        <v>#VALUE!</v>
      </c>
      <c r="P2979" s="80"/>
      <c r="Q2979" s="80"/>
      <c r="R2979" s="80"/>
      <c r="S2979" s="80"/>
    </row>
    <row r="2980" spans="1:19">
      <c r="A2980" s="34">
        <v>3029</v>
      </c>
      <c r="B2980" s="7"/>
      <c r="C2980" s="7"/>
      <c r="D2980" s="7" t="str">
        <f t="shared" si="190"/>
        <v/>
      </c>
      <c r="E2980" s="7"/>
      <c r="F2980" s="19" t="str">
        <f t="shared" si="192"/>
        <v/>
      </c>
      <c r="G2980" s="39"/>
      <c r="H2980" s="7" t="str">
        <f t="shared" si="189"/>
        <v>空</v>
      </c>
      <c r="I2980" s="23"/>
      <c r="J2980" s="21"/>
      <c r="K2980" s="7"/>
      <c r="L2980" s="7"/>
      <c r="M2980" s="9"/>
      <c r="N2980" s="68"/>
      <c r="O2980" s="18" t="e">
        <f t="shared" ca="1" si="191"/>
        <v>#VALUE!</v>
      </c>
      <c r="P2980" s="80"/>
      <c r="Q2980" s="80"/>
      <c r="R2980" s="80"/>
      <c r="S2980" s="80"/>
    </row>
    <row r="2981" spans="1:19">
      <c r="A2981" s="34">
        <v>3030</v>
      </c>
      <c r="B2981" s="7"/>
      <c r="C2981" s="7"/>
      <c r="D2981" s="7" t="str">
        <f t="shared" si="190"/>
        <v/>
      </c>
      <c r="E2981" s="7"/>
      <c r="F2981" s="19" t="str">
        <f t="shared" si="192"/>
        <v/>
      </c>
      <c r="G2981" s="39"/>
      <c r="H2981" s="7" t="str">
        <f t="shared" si="189"/>
        <v>空</v>
      </c>
      <c r="I2981" s="23"/>
      <c r="J2981" s="21"/>
      <c r="K2981" s="7"/>
      <c r="L2981" s="7"/>
      <c r="M2981" s="9"/>
      <c r="N2981" s="68"/>
      <c r="O2981" s="18" t="e">
        <f t="shared" ca="1" si="191"/>
        <v>#VALUE!</v>
      </c>
      <c r="P2981" s="80"/>
      <c r="Q2981" s="80"/>
      <c r="R2981" s="80"/>
      <c r="S2981" s="80"/>
    </row>
    <row r="2982" spans="1:19">
      <c r="A2982" s="34">
        <v>3031</v>
      </c>
      <c r="B2982" s="7"/>
      <c r="C2982" s="7"/>
      <c r="D2982" s="7" t="str">
        <f t="shared" si="190"/>
        <v/>
      </c>
      <c r="E2982" s="7"/>
      <c r="F2982" s="19" t="str">
        <f t="shared" si="192"/>
        <v/>
      </c>
      <c r="G2982" s="39"/>
      <c r="H2982" s="7" t="str">
        <f t="shared" si="189"/>
        <v>空</v>
      </c>
      <c r="I2982" s="23"/>
      <c r="J2982" s="21"/>
      <c r="K2982" s="7"/>
      <c r="L2982" s="7"/>
      <c r="M2982" s="9"/>
      <c r="N2982" s="68"/>
      <c r="O2982" s="18" t="e">
        <f t="shared" ca="1" si="191"/>
        <v>#VALUE!</v>
      </c>
      <c r="P2982" s="80"/>
      <c r="Q2982" s="80"/>
      <c r="R2982" s="80"/>
      <c r="S2982" s="80"/>
    </row>
    <row r="2983" spans="1:19">
      <c r="A2983" s="34">
        <v>3032</v>
      </c>
      <c r="B2983" s="7"/>
      <c r="C2983" s="7"/>
      <c r="D2983" s="7" t="str">
        <f t="shared" si="190"/>
        <v/>
      </c>
      <c r="E2983" s="7"/>
      <c r="F2983" s="19" t="str">
        <f t="shared" si="192"/>
        <v/>
      </c>
      <c r="G2983" s="39"/>
      <c r="H2983" s="7" t="str">
        <f t="shared" si="189"/>
        <v>空</v>
      </c>
      <c r="I2983" s="23"/>
      <c r="J2983" s="21"/>
      <c r="K2983" s="7"/>
      <c r="L2983" s="7"/>
      <c r="M2983" s="9"/>
      <c r="N2983" s="68"/>
      <c r="O2983" s="18" t="e">
        <f t="shared" ca="1" si="191"/>
        <v>#VALUE!</v>
      </c>
      <c r="P2983" s="80"/>
      <c r="Q2983" s="80"/>
      <c r="R2983" s="80"/>
      <c r="S2983" s="80"/>
    </row>
    <row r="2984" spans="1:19">
      <c r="A2984" s="34">
        <v>3033</v>
      </c>
      <c r="B2984" s="7"/>
      <c r="C2984" s="7"/>
      <c r="D2984" s="7" t="str">
        <f t="shared" si="190"/>
        <v/>
      </c>
      <c r="E2984" s="7"/>
      <c r="F2984" s="19" t="str">
        <f t="shared" si="192"/>
        <v/>
      </c>
      <c r="G2984" s="39"/>
      <c r="H2984" s="7" t="str">
        <f t="shared" si="189"/>
        <v>空</v>
      </c>
      <c r="I2984" s="23"/>
      <c r="J2984" s="21"/>
      <c r="K2984" s="7"/>
      <c r="L2984" s="7"/>
      <c r="M2984" s="9"/>
      <c r="N2984" s="68"/>
      <c r="O2984" s="18" t="e">
        <f t="shared" ca="1" si="191"/>
        <v>#VALUE!</v>
      </c>
      <c r="P2984" s="80"/>
      <c r="Q2984" s="80"/>
      <c r="R2984" s="80"/>
      <c r="S2984" s="80"/>
    </row>
    <row r="2985" spans="1:19">
      <c r="A2985" s="34">
        <v>3034</v>
      </c>
      <c r="B2985" s="7"/>
      <c r="C2985" s="7"/>
      <c r="D2985" s="7" t="str">
        <f t="shared" si="190"/>
        <v/>
      </c>
      <c r="E2985" s="7"/>
      <c r="F2985" s="19" t="str">
        <f t="shared" si="192"/>
        <v/>
      </c>
      <c r="G2985" s="39"/>
      <c r="H2985" s="7" t="str">
        <f t="shared" si="189"/>
        <v>空</v>
      </c>
      <c r="I2985" s="23"/>
      <c r="J2985" s="21"/>
      <c r="K2985" s="7"/>
      <c r="L2985" s="7"/>
      <c r="M2985" s="9"/>
      <c r="N2985" s="68"/>
      <c r="O2985" s="18" t="e">
        <f t="shared" ca="1" si="191"/>
        <v>#VALUE!</v>
      </c>
      <c r="P2985" s="80"/>
      <c r="Q2985" s="80"/>
      <c r="R2985" s="80"/>
      <c r="S2985" s="80"/>
    </row>
    <row r="2986" spans="1:19">
      <c r="A2986" s="34">
        <v>3035</v>
      </c>
      <c r="B2986" s="7"/>
      <c r="C2986" s="7"/>
      <c r="D2986" s="7" t="str">
        <f t="shared" si="190"/>
        <v/>
      </c>
      <c r="E2986" s="7"/>
      <c r="F2986" s="19" t="str">
        <f t="shared" si="192"/>
        <v/>
      </c>
      <c r="G2986" s="39"/>
      <c r="H2986" s="7" t="str">
        <f t="shared" si="189"/>
        <v>空</v>
      </c>
      <c r="I2986" s="23"/>
      <c r="J2986" s="21"/>
      <c r="K2986" s="7"/>
      <c r="L2986" s="7"/>
      <c r="M2986" s="9"/>
      <c r="N2986" s="68"/>
      <c r="O2986" s="18" t="e">
        <f t="shared" ca="1" si="191"/>
        <v>#VALUE!</v>
      </c>
      <c r="P2986" s="80"/>
      <c r="Q2986" s="80"/>
      <c r="R2986" s="80"/>
      <c r="S2986" s="80"/>
    </row>
    <row r="2987" spans="1:19">
      <c r="A2987" s="34">
        <v>3036</v>
      </c>
      <c r="B2987" s="7"/>
      <c r="C2987" s="7"/>
      <c r="D2987" s="7" t="str">
        <f t="shared" si="190"/>
        <v/>
      </c>
      <c r="E2987" s="7"/>
      <c r="F2987" s="19" t="str">
        <f t="shared" si="192"/>
        <v/>
      </c>
      <c r="G2987" s="39"/>
      <c r="H2987" s="7" t="str">
        <f t="shared" si="189"/>
        <v>空</v>
      </c>
      <c r="I2987" s="23"/>
      <c r="J2987" s="21"/>
      <c r="K2987" s="7"/>
      <c r="L2987" s="7"/>
      <c r="M2987" s="9"/>
      <c r="N2987" s="68"/>
      <c r="O2987" s="18" t="e">
        <f t="shared" ca="1" si="191"/>
        <v>#VALUE!</v>
      </c>
      <c r="P2987" s="80"/>
      <c r="Q2987" s="80"/>
      <c r="R2987" s="80"/>
      <c r="S2987" s="80"/>
    </row>
    <row r="2988" spans="1:19">
      <c r="A2988" s="34">
        <v>3037</v>
      </c>
      <c r="B2988" s="7"/>
      <c r="C2988" s="7"/>
      <c r="D2988" s="7" t="str">
        <f t="shared" si="190"/>
        <v/>
      </c>
      <c r="E2988" s="7"/>
      <c r="F2988" s="19" t="str">
        <f t="shared" si="192"/>
        <v/>
      </c>
      <c r="G2988" s="39"/>
      <c r="H2988" s="7" t="str">
        <f t="shared" si="189"/>
        <v>空</v>
      </c>
      <c r="I2988" s="23"/>
      <c r="J2988" s="21"/>
      <c r="K2988" s="7"/>
      <c r="L2988" s="7"/>
      <c r="M2988" s="9"/>
      <c r="N2988" s="68"/>
      <c r="O2988" s="18" t="e">
        <f t="shared" ca="1" si="191"/>
        <v>#VALUE!</v>
      </c>
      <c r="P2988" s="80"/>
      <c r="Q2988" s="80"/>
      <c r="R2988" s="80"/>
      <c r="S2988" s="80"/>
    </row>
    <row r="2989" spans="1:19">
      <c r="A2989" s="34">
        <v>3038</v>
      </c>
      <c r="B2989" s="7"/>
      <c r="C2989" s="7"/>
      <c r="D2989" s="7" t="str">
        <f t="shared" si="190"/>
        <v/>
      </c>
      <c r="E2989" s="7"/>
      <c r="F2989" s="19" t="str">
        <f t="shared" si="192"/>
        <v/>
      </c>
      <c r="G2989" s="39"/>
      <c r="H2989" s="7" t="str">
        <f t="shared" si="189"/>
        <v>空</v>
      </c>
      <c r="I2989" s="23"/>
      <c r="J2989" s="21"/>
      <c r="K2989" s="7"/>
      <c r="L2989" s="7"/>
      <c r="M2989" s="9"/>
      <c r="N2989" s="68"/>
      <c r="O2989" s="18" t="e">
        <f t="shared" ca="1" si="191"/>
        <v>#VALUE!</v>
      </c>
      <c r="P2989" s="80"/>
      <c r="Q2989" s="80"/>
      <c r="R2989" s="80"/>
      <c r="S2989" s="80"/>
    </row>
    <row r="2990" spans="1:19">
      <c r="A2990" s="34">
        <v>3039</v>
      </c>
      <c r="B2990" s="7"/>
      <c r="C2990" s="7"/>
      <c r="D2990" s="7" t="str">
        <f t="shared" si="190"/>
        <v/>
      </c>
      <c r="E2990" s="7"/>
      <c r="F2990" s="19" t="str">
        <f t="shared" si="192"/>
        <v/>
      </c>
      <c r="G2990" s="39"/>
      <c r="H2990" s="7" t="str">
        <f t="shared" si="189"/>
        <v>空</v>
      </c>
      <c r="I2990" s="23"/>
      <c r="J2990" s="21"/>
      <c r="K2990" s="7"/>
      <c r="L2990" s="7"/>
      <c r="M2990" s="9"/>
      <c r="N2990" s="68"/>
      <c r="O2990" s="18" t="e">
        <f t="shared" ca="1" si="191"/>
        <v>#VALUE!</v>
      </c>
      <c r="P2990" s="80"/>
      <c r="Q2990" s="80"/>
      <c r="R2990" s="80"/>
      <c r="S2990" s="80"/>
    </row>
    <row r="2991" spans="1:19">
      <c r="A2991" s="34">
        <v>3040</v>
      </c>
      <c r="B2991" s="7"/>
      <c r="C2991" s="7"/>
      <c r="D2991" s="7" t="str">
        <f t="shared" si="190"/>
        <v/>
      </c>
      <c r="E2991" s="7"/>
      <c r="F2991" s="19" t="str">
        <f t="shared" si="192"/>
        <v/>
      </c>
      <c r="G2991" s="39"/>
      <c r="H2991" s="7" t="str">
        <f t="shared" si="189"/>
        <v>空</v>
      </c>
      <c r="I2991" s="23"/>
      <c r="J2991" s="21"/>
      <c r="K2991" s="7"/>
      <c r="L2991" s="7"/>
      <c r="M2991" s="9"/>
      <c r="N2991" s="68"/>
      <c r="O2991" s="18" t="e">
        <f t="shared" ca="1" si="191"/>
        <v>#VALUE!</v>
      </c>
      <c r="P2991" s="80"/>
      <c r="Q2991" s="80"/>
      <c r="R2991" s="80"/>
      <c r="S2991" s="80"/>
    </row>
    <row r="2992" spans="1:19">
      <c r="A2992" s="34">
        <v>3041</v>
      </c>
      <c r="B2992" s="7"/>
      <c r="C2992" s="7"/>
      <c r="D2992" s="7" t="str">
        <f t="shared" si="190"/>
        <v/>
      </c>
      <c r="E2992" s="7"/>
      <c r="F2992" s="19" t="str">
        <f t="shared" si="192"/>
        <v/>
      </c>
      <c r="G2992" s="39"/>
      <c r="H2992" s="7" t="str">
        <f t="shared" si="189"/>
        <v>空</v>
      </c>
      <c r="I2992" s="23"/>
      <c r="J2992" s="21"/>
      <c r="K2992" s="7"/>
      <c r="L2992" s="7"/>
      <c r="M2992" s="9"/>
      <c r="N2992" s="68"/>
      <c r="O2992" s="18" t="e">
        <f t="shared" ca="1" si="191"/>
        <v>#VALUE!</v>
      </c>
      <c r="P2992" s="80"/>
      <c r="Q2992" s="80"/>
      <c r="R2992" s="80"/>
      <c r="S2992" s="80"/>
    </row>
    <row r="2993" spans="1:19">
      <c r="A2993" s="34">
        <v>3042</v>
      </c>
      <c r="B2993" s="7"/>
      <c r="C2993" s="7"/>
      <c r="D2993" s="7" t="str">
        <f t="shared" si="190"/>
        <v/>
      </c>
      <c r="E2993" s="7"/>
      <c r="F2993" s="19" t="str">
        <f t="shared" si="192"/>
        <v/>
      </c>
      <c r="G2993" s="39"/>
      <c r="H2993" s="7" t="str">
        <f t="shared" si="189"/>
        <v>空</v>
      </c>
      <c r="I2993" s="23"/>
      <c r="J2993" s="21"/>
      <c r="K2993" s="7"/>
      <c r="L2993" s="7"/>
      <c r="M2993" s="9"/>
      <c r="N2993" s="68"/>
      <c r="O2993" s="18" t="e">
        <f t="shared" ca="1" si="191"/>
        <v>#VALUE!</v>
      </c>
      <c r="P2993" s="80"/>
      <c r="Q2993" s="80"/>
      <c r="R2993" s="80"/>
      <c r="S2993" s="80"/>
    </row>
    <row r="2994" spans="1:19">
      <c r="A2994" s="34">
        <v>3043</v>
      </c>
      <c r="B2994" s="7"/>
      <c r="C2994" s="7"/>
      <c r="D2994" s="7" t="str">
        <f t="shared" si="190"/>
        <v/>
      </c>
      <c r="E2994" s="7"/>
      <c r="F2994" s="19" t="str">
        <f t="shared" si="192"/>
        <v/>
      </c>
      <c r="G2994" s="39"/>
      <c r="H2994" s="7" t="str">
        <f t="shared" si="189"/>
        <v>空</v>
      </c>
      <c r="I2994" s="23"/>
      <c r="J2994" s="21"/>
      <c r="K2994" s="7"/>
      <c r="L2994" s="7"/>
      <c r="M2994" s="9"/>
      <c r="N2994" s="68"/>
      <c r="O2994" s="18" t="e">
        <f t="shared" ca="1" si="191"/>
        <v>#VALUE!</v>
      </c>
      <c r="P2994" s="80"/>
      <c r="Q2994" s="80"/>
      <c r="R2994" s="80"/>
      <c r="S2994" s="80"/>
    </row>
    <row r="2995" spans="1:19">
      <c r="A2995" s="34">
        <v>3044</v>
      </c>
      <c r="B2995" s="7"/>
      <c r="C2995" s="7"/>
      <c r="D2995" s="7" t="str">
        <f t="shared" si="190"/>
        <v/>
      </c>
      <c r="E2995" s="7"/>
      <c r="F2995" s="19" t="str">
        <f t="shared" si="192"/>
        <v/>
      </c>
      <c r="G2995" s="39"/>
      <c r="H2995" s="7" t="str">
        <f t="shared" si="189"/>
        <v>空</v>
      </c>
      <c r="I2995" s="23"/>
      <c r="J2995" s="21"/>
      <c r="K2995" s="7"/>
      <c r="L2995" s="7"/>
      <c r="M2995" s="9"/>
      <c r="N2995" s="68"/>
      <c r="O2995" s="18" t="e">
        <f t="shared" ca="1" si="191"/>
        <v>#VALUE!</v>
      </c>
      <c r="P2995" s="80"/>
      <c r="Q2995" s="80"/>
      <c r="R2995" s="80"/>
      <c r="S2995" s="80"/>
    </row>
    <row r="2996" spans="1:19">
      <c r="A2996" s="34">
        <v>3045</v>
      </c>
      <c r="B2996" s="7"/>
      <c r="C2996" s="7"/>
      <c r="D2996" s="7" t="str">
        <f t="shared" si="190"/>
        <v/>
      </c>
      <c r="E2996" s="7"/>
      <c r="F2996" s="19" t="str">
        <f t="shared" si="192"/>
        <v/>
      </c>
      <c r="G2996" s="39"/>
      <c r="H2996" s="7" t="str">
        <f t="shared" si="189"/>
        <v>空</v>
      </c>
      <c r="I2996" s="23"/>
      <c r="J2996" s="21"/>
      <c r="K2996" s="7"/>
      <c r="L2996" s="7"/>
      <c r="M2996" s="9"/>
      <c r="N2996" s="68"/>
      <c r="O2996" s="18" t="e">
        <f t="shared" ca="1" si="191"/>
        <v>#VALUE!</v>
      </c>
      <c r="P2996" s="80"/>
      <c r="Q2996" s="80"/>
      <c r="R2996" s="80"/>
      <c r="S2996" s="80"/>
    </row>
    <row r="2997" spans="1:19">
      <c r="A2997" s="34">
        <v>3046</v>
      </c>
      <c r="B2997" s="7"/>
      <c r="C2997" s="7"/>
      <c r="D2997" s="7" t="str">
        <f t="shared" si="190"/>
        <v/>
      </c>
      <c r="E2997" s="7"/>
      <c r="F2997" s="19" t="str">
        <f t="shared" si="192"/>
        <v/>
      </c>
      <c r="G2997" s="39"/>
      <c r="H2997" s="7" t="str">
        <f t="shared" si="189"/>
        <v>空</v>
      </c>
      <c r="I2997" s="23"/>
      <c r="J2997" s="21"/>
      <c r="K2997" s="7"/>
      <c r="L2997" s="7"/>
      <c r="M2997" s="9"/>
      <c r="N2997" s="68"/>
      <c r="O2997" s="18" t="e">
        <f t="shared" ca="1" si="191"/>
        <v>#VALUE!</v>
      </c>
      <c r="P2997" s="80"/>
      <c r="Q2997" s="80"/>
      <c r="R2997" s="80"/>
      <c r="S2997" s="80"/>
    </row>
    <row r="2998" spans="1:19">
      <c r="A2998" s="34">
        <v>3047</v>
      </c>
      <c r="B2998" s="7"/>
      <c r="C2998" s="7"/>
      <c r="D2998" s="7" t="str">
        <f t="shared" si="190"/>
        <v/>
      </c>
      <c r="E2998" s="7"/>
      <c r="F2998" s="19" t="str">
        <f t="shared" si="192"/>
        <v/>
      </c>
      <c r="G2998" s="39"/>
      <c r="H2998" s="7" t="str">
        <f t="shared" si="189"/>
        <v>空</v>
      </c>
      <c r="I2998" s="23"/>
      <c r="J2998" s="21"/>
      <c r="K2998" s="7"/>
      <c r="L2998" s="7"/>
      <c r="M2998" s="9"/>
      <c r="N2998" s="68"/>
      <c r="O2998" s="18" t="e">
        <f t="shared" ca="1" si="191"/>
        <v>#VALUE!</v>
      </c>
      <c r="P2998" s="80"/>
      <c r="Q2998" s="80"/>
      <c r="R2998" s="80"/>
      <c r="S2998" s="80"/>
    </row>
    <row r="2999" spans="1:19">
      <c r="A2999" s="34">
        <v>3048</v>
      </c>
      <c r="B2999" s="7"/>
      <c r="C2999" s="7"/>
      <c r="D2999" s="7" t="str">
        <f t="shared" si="190"/>
        <v/>
      </c>
      <c r="E2999" s="7"/>
      <c r="F2999" s="19" t="str">
        <f t="shared" si="192"/>
        <v/>
      </c>
      <c r="G2999" s="39"/>
      <c r="H2999" s="7" t="str">
        <f t="shared" si="189"/>
        <v>空</v>
      </c>
      <c r="I2999" s="23"/>
      <c r="J2999" s="21"/>
      <c r="K2999" s="7"/>
      <c r="L2999" s="7"/>
      <c r="M2999" s="9"/>
      <c r="N2999" s="68"/>
      <c r="O2999" s="18" t="e">
        <f t="shared" ca="1" si="191"/>
        <v>#VALUE!</v>
      </c>
      <c r="P2999" s="80"/>
      <c r="Q2999" s="80"/>
      <c r="R2999" s="80"/>
      <c r="S2999" s="80"/>
    </row>
    <row r="3000" spans="1:19">
      <c r="A3000" s="34">
        <v>3049</v>
      </c>
      <c r="B3000" s="7"/>
      <c r="C3000" s="7"/>
      <c r="D3000" s="7" t="str">
        <f t="shared" si="190"/>
        <v/>
      </c>
      <c r="E3000" s="7"/>
      <c r="F3000" s="19" t="str">
        <f t="shared" si="192"/>
        <v/>
      </c>
      <c r="G3000" s="39"/>
      <c r="H3000" s="7" t="str">
        <f t="shared" si="189"/>
        <v>空</v>
      </c>
      <c r="I3000" s="23"/>
      <c r="J3000" s="21"/>
      <c r="K3000" s="7"/>
      <c r="L3000" s="7"/>
      <c r="M3000" s="9"/>
      <c r="N3000" s="68"/>
      <c r="O3000" s="18" t="e">
        <f t="shared" ca="1" si="191"/>
        <v>#VALUE!</v>
      </c>
      <c r="P3000" s="80"/>
      <c r="Q3000" s="80"/>
      <c r="R3000" s="80"/>
      <c r="S3000" s="80"/>
    </row>
    <row r="3001" spans="1:19">
      <c r="A3001" s="34">
        <v>3050</v>
      </c>
      <c r="B3001" s="7"/>
      <c r="C3001" s="7"/>
      <c r="D3001" s="7" t="str">
        <f t="shared" si="190"/>
        <v/>
      </c>
      <c r="E3001" s="7"/>
      <c r="F3001" s="19" t="str">
        <f t="shared" si="192"/>
        <v/>
      </c>
      <c r="G3001" s="39"/>
      <c r="H3001" s="7" t="str">
        <f t="shared" si="189"/>
        <v>空</v>
      </c>
      <c r="I3001" s="23"/>
      <c r="J3001" s="21"/>
      <c r="K3001" s="7"/>
      <c r="L3001" s="7"/>
      <c r="M3001" s="9"/>
      <c r="N3001" s="68"/>
      <c r="O3001" s="18" t="e">
        <f t="shared" ca="1" si="191"/>
        <v>#VALUE!</v>
      </c>
      <c r="P3001" s="80"/>
      <c r="Q3001" s="80"/>
      <c r="R3001" s="80"/>
      <c r="S3001" s="80"/>
    </row>
    <row r="3002" spans="1:19">
      <c r="A3002" s="34">
        <v>3051</v>
      </c>
      <c r="B3002" s="7"/>
      <c r="C3002" s="7"/>
      <c r="D3002" s="7" t="str">
        <f t="shared" si="190"/>
        <v/>
      </c>
      <c r="E3002" s="7"/>
      <c r="F3002" s="19" t="str">
        <f t="shared" si="192"/>
        <v/>
      </c>
      <c r="G3002" s="39"/>
      <c r="H3002" s="7" t="str">
        <f t="shared" si="189"/>
        <v>空</v>
      </c>
      <c r="I3002" s="23"/>
      <c r="J3002" s="21"/>
      <c r="K3002" s="7"/>
      <c r="L3002" s="7"/>
      <c r="M3002" s="9"/>
      <c r="N3002" s="68"/>
      <c r="O3002" s="18" t="e">
        <f t="shared" ca="1" si="191"/>
        <v>#VALUE!</v>
      </c>
      <c r="P3002" s="80"/>
      <c r="Q3002" s="80"/>
      <c r="R3002" s="80"/>
      <c r="S3002" s="80"/>
    </row>
    <row r="3003" spans="1:19">
      <c r="A3003" s="34">
        <v>3052</v>
      </c>
      <c r="B3003" s="7"/>
      <c r="C3003" s="7"/>
      <c r="D3003" s="7" t="str">
        <f t="shared" si="190"/>
        <v/>
      </c>
      <c r="E3003" s="7"/>
      <c r="F3003" s="19" t="str">
        <f t="shared" si="192"/>
        <v/>
      </c>
      <c r="G3003" s="39"/>
      <c r="H3003" s="7" t="str">
        <f t="shared" si="189"/>
        <v>空</v>
      </c>
      <c r="I3003" s="23"/>
      <c r="J3003" s="21"/>
      <c r="K3003" s="7"/>
      <c r="L3003" s="7"/>
      <c r="M3003" s="9"/>
      <c r="N3003" s="68"/>
      <c r="O3003" s="18" t="e">
        <f t="shared" ca="1" si="191"/>
        <v>#VALUE!</v>
      </c>
      <c r="P3003" s="80"/>
      <c r="Q3003" s="80"/>
      <c r="R3003" s="80"/>
      <c r="S3003" s="80"/>
    </row>
    <row r="3004" spans="1:19">
      <c r="A3004" s="34">
        <v>3053</v>
      </c>
      <c r="B3004" s="7"/>
      <c r="C3004" s="7"/>
      <c r="D3004" s="7" t="str">
        <f t="shared" si="190"/>
        <v/>
      </c>
      <c r="E3004" s="7"/>
      <c r="F3004" s="19" t="str">
        <f t="shared" si="192"/>
        <v/>
      </c>
      <c r="G3004" s="39"/>
      <c r="H3004" s="7" t="str">
        <f t="shared" si="189"/>
        <v>空</v>
      </c>
      <c r="I3004" s="23"/>
      <c r="J3004" s="21"/>
      <c r="K3004" s="7"/>
      <c r="L3004" s="7"/>
      <c r="M3004" s="9"/>
      <c r="N3004" s="68"/>
      <c r="O3004" s="18" t="e">
        <f t="shared" ca="1" si="191"/>
        <v>#VALUE!</v>
      </c>
      <c r="P3004" s="80"/>
      <c r="Q3004" s="80"/>
      <c r="R3004" s="80"/>
      <c r="S3004" s="80"/>
    </row>
    <row r="3005" spans="1:19">
      <c r="A3005" s="34">
        <v>3054</v>
      </c>
      <c r="B3005" s="7"/>
      <c r="C3005" s="7"/>
      <c r="D3005" s="7" t="str">
        <f t="shared" si="190"/>
        <v/>
      </c>
      <c r="E3005" s="7"/>
      <c r="F3005" s="19" t="str">
        <f t="shared" si="192"/>
        <v/>
      </c>
      <c r="G3005" s="39"/>
      <c r="H3005" s="7" t="str">
        <f t="shared" si="189"/>
        <v>空</v>
      </c>
      <c r="I3005" s="23"/>
      <c r="J3005" s="21"/>
      <c r="K3005" s="7"/>
      <c r="L3005" s="7"/>
      <c r="M3005" s="9"/>
      <c r="N3005" s="68"/>
      <c r="O3005" s="18" t="e">
        <f t="shared" ca="1" si="191"/>
        <v>#VALUE!</v>
      </c>
      <c r="P3005" s="80"/>
      <c r="Q3005" s="80"/>
      <c r="R3005" s="80"/>
      <c r="S3005" s="80"/>
    </row>
    <row r="3006" spans="1:19">
      <c r="A3006" s="34">
        <v>3055</v>
      </c>
      <c r="B3006" s="7"/>
      <c r="C3006" s="7"/>
      <c r="D3006" s="7" t="str">
        <f t="shared" si="190"/>
        <v/>
      </c>
      <c r="E3006" s="7"/>
      <c r="F3006" s="19" t="str">
        <f t="shared" si="192"/>
        <v/>
      </c>
      <c r="G3006" s="39"/>
      <c r="H3006" s="7" t="str">
        <f t="shared" si="189"/>
        <v>空</v>
      </c>
      <c r="I3006" s="23"/>
      <c r="J3006" s="21"/>
      <c r="K3006" s="7"/>
      <c r="L3006" s="7"/>
      <c r="M3006" s="9"/>
      <c r="N3006" s="68"/>
      <c r="O3006" s="18" t="e">
        <f t="shared" ca="1" si="191"/>
        <v>#VALUE!</v>
      </c>
      <c r="P3006" s="80"/>
      <c r="Q3006" s="80"/>
      <c r="R3006" s="80"/>
      <c r="S3006" s="80"/>
    </row>
    <row r="3007" spans="1:19">
      <c r="A3007" s="34">
        <v>3056</v>
      </c>
      <c r="B3007" s="7"/>
      <c r="C3007" s="7"/>
      <c r="D3007" s="7" t="str">
        <f t="shared" si="190"/>
        <v/>
      </c>
      <c r="E3007" s="7"/>
      <c r="F3007" s="19" t="str">
        <f t="shared" si="192"/>
        <v/>
      </c>
      <c r="G3007" s="39"/>
      <c r="H3007" s="7" t="str">
        <f t="shared" si="189"/>
        <v>空</v>
      </c>
      <c r="I3007" s="23"/>
      <c r="J3007" s="21"/>
      <c r="K3007" s="7"/>
      <c r="L3007" s="7"/>
      <c r="M3007" s="9"/>
      <c r="N3007" s="68"/>
      <c r="O3007" s="18" t="e">
        <f t="shared" ca="1" si="191"/>
        <v>#VALUE!</v>
      </c>
      <c r="P3007" s="80"/>
      <c r="Q3007" s="80"/>
      <c r="R3007" s="80"/>
      <c r="S3007" s="80"/>
    </row>
    <row r="3008" spans="1:19">
      <c r="A3008" s="34">
        <v>3057</v>
      </c>
      <c r="B3008" s="7"/>
      <c r="C3008" s="7"/>
      <c r="D3008" s="7" t="str">
        <f t="shared" si="190"/>
        <v/>
      </c>
      <c r="E3008" s="7"/>
      <c r="F3008" s="19" t="str">
        <f t="shared" si="192"/>
        <v/>
      </c>
      <c r="G3008" s="39"/>
      <c r="H3008" s="7" t="str">
        <f t="shared" si="189"/>
        <v>空</v>
      </c>
      <c r="I3008" s="23"/>
      <c r="J3008" s="21"/>
      <c r="K3008" s="7"/>
      <c r="L3008" s="7"/>
      <c r="M3008" s="9"/>
      <c r="N3008" s="68"/>
      <c r="O3008" s="18" t="e">
        <f t="shared" ca="1" si="191"/>
        <v>#VALUE!</v>
      </c>
      <c r="P3008" s="80"/>
      <c r="Q3008" s="80"/>
      <c r="R3008" s="80"/>
      <c r="S3008" s="80"/>
    </row>
    <row r="3009" spans="1:19">
      <c r="A3009" s="34">
        <v>3058</v>
      </c>
      <c r="B3009" s="7"/>
      <c r="C3009" s="7"/>
      <c r="D3009" s="7" t="str">
        <f t="shared" si="190"/>
        <v/>
      </c>
      <c r="E3009" s="7"/>
      <c r="F3009" s="19" t="str">
        <f t="shared" si="192"/>
        <v/>
      </c>
      <c r="G3009" s="39"/>
      <c r="H3009" s="7" t="str">
        <f t="shared" si="189"/>
        <v>空</v>
      </c>
      <c r="I3009" s="23"/>
      <c r="J3009" s="21"/>
      <c r="K3009" s="7"/>
      <c r="L3009" s="7"/>
      <c r="M3009" s="9"/>
      <c r="N3009" s="68"/>
      <c r="O3009" s="18" t="e">
        <f t="shared" ca="1" si="191"/>
        <v>#VALUE!</v>
      </c>
      <c r="P3009" s="80"/>
      <c r="Q3009" s="80"/>
      <c r="R3009" s="80"/>
      <c r="S3009" s="80"/>
    </row>
    <row r="3010" spans="1:19">
      <c r="A3010" s="34">
        <v>3059</v>
      </c>
      <c r="B3010" s="7"/>
      <c r="C3010" s="7"/>
      <c r="D3010" s="7" t="str">
        <f t="shared" si="190"/>
        <v/>
      </c>
      <c r="E3010" s="7"/>
      <c r="F3010" s="19" t="str">
        <f t="shared" si="192"/>
        <v/>
      </c>
      <c r="G3010" s="39"/>
      <c r="H3010" s="7" t="str">
        <f t="shared" si="189"/>
        <v>空</v>
      </c>
      <c r="I3010" s="23"/>
      <c r="J3010" s="21"/>
      <c r="K3010" s="7"/>
      <c r="L3010" s="7"/>
      <c r="M3010" s="9"/>
      <c r="N3010" s="68"/>
      <c r="O3010" s="18" t="e">
        <f t="shared" ca="1" si="191"/>
        <v>#VALUE!</v>
      </c>
      <c r="P3010" s="80"/>
      <c r="Q3010" s="80"/>
      <c r="R3010" s="80"/>
      <c r="S3010" s="80"/>
    </row>
    <row r="3011" spans="1:19">
      <c r="A3011" s="34">
        <v>3060</v>
      </c>
      <c r="B3011" s="7"/>
      <c r="C3011" s="7"/>
      <c r="D3011" s="7" t="str">
        <f t="shared" si="190"/>
        <v/>
      </c>
      <c r="E3011" s="7"/>
      <c r="F3011" s="19" t="str">
        <f t="shared" si="192"/>
        <v/>
      </c>
      <c r="G3011" s="39"/>
      <c r="H3011" s="7" t="str">
        <f t="shared" ref="H3011:H3074" si="193">IF(I3011="","空","重")</f>
        <v>空</v>
      </c>
      <c r="I3011" s="23"/>
      <c r="J3011" s="21"/>
      <c r="K3011" s="7"/>
      <c r="L3011" s="7"/>
      <c r="M3011" s="9"/>
      <c r="N3011" s="68"/>
      <c r="O3011" s="18" t="e">
        <f t="shared" ca="1" si="191"/>
        <v>#VALUE!</v>
      </c>
      <c r="P3011" s="80"/>
      <c r="Q3011" s="80"/>
      <c r="R3011" s="80"/>
      <c r="S3011" s="80"/>
    </row>
    <row r="3012" spans="1:19">
      <c r="A3012" s="34">
        <v>3061</v>
      </c>
      <c r="B3012" s="7"/>
      <c r="C3012" s="7"/>
      <c r="D3012" s="7" t="str">
        <f t="shared" ref="D3012:D3075" si="194">IF(B3012="","","HPL箱")</f>
        <v/>
      </c>
      <c r="E3012" s="7"/>
      <c r="F3012" s="19" t="str">
        <f t="shared" si="192"/>
        <v/>
      </c>
      <c r="G3012" s="39"/>
      <c r="H3012" s="7" t="str">
        <f t="shared" si="193"/>
        <v>空</v>
      </c>
      <c r="I3012" s="23"/>
      <c r="J3012" s="21"/>
      <c r="K3012" s="7"/>
      <c r="L3012" s="7"/>
      <c r="M3012" s="9"/>
      <c r="N3012" s="68"/>
      <c r="O3012" s="18" t="e">
        <f t="shared" ca="1" si="191"/>
        <v>#VALUE!</v>
      </c>
      <c r="P3012" s="80"/>
      <c r="Q3012" s="80"/>
      <c r="R3012" s="80"/>
      <c r="S3012" s="80"/>
    </row>
    <row r="3013" spans="1:19">
      <c r="A3013" s="34">
        <v>3062</v>
      </c>
      <c r="B3013" s="7"/>
      <c r="C3013" s="7"/>
      <c r="D3013" s="7" t="str">
        <f t="shared" si="194"/>
        <v/>
      </c>
      <c r="E3013" s="7"/>
      <c r="F3013" s="19" t="str">
        <f t="shared" si="192"/>
        <v/>
      </c>
      <c r="G3013" s="39"/>
      <c r="H3013" s="7" t="str">
        <f t="shared" si="193"/>
        <v>空</v>
      </c>
      <c r="I3013" s="23"/>
      <c r="J3013" s="21"/>
      <c r="K3013" s="7"/>
      <c r="L3013" s="7"/>
      <c r="M3013" s="9"/>
      <c r="N3013" s="68"/>
      <c r="O3013" s="18" t="e">
        <f t="shared" ca="1" si="191"/>
        <v>#VALUE!</v>
      </c>
      <c r="P3013" s="80"/>
      <c r="Q3013" s="80"/>
      <c r="R3013" s="80"/>
      <c r="S3013" s="80"/>
    </row>
    <row r="3014" spans="1:19">
      <c r="A3014" s="34">
        <v>3063</v>
      </c>
      <c r="B3014" s="7"/>
      <c r="C3014" s="7"/>
      <c r="D3014" s="7" t="str">
        <f t="shared" si="194"/>
        <v/>
      </c>
      <c r="E3014" s="7"/>
      <c r="F3014" s="19" t="str">
        <f t="shared" si="192"/>
        <v/>
      </c>
      <c r="G3014" s="39"/>
      <c r="H3014" s="7" t="str">
        <f t="shared" si="193"/>
        <v>空</v>
      </c>
      <c r="I3014" s="23"/>
      <c r="J3014" s="21"/>
      <c r="K3014" s="7"/>
      <c r="L3014" s="7"/>
      <c r="M3014" s="9"/>
      <c r="N3014" s="68"/>
      <c r="O3014" s="18" t="e">
        <f t="shared" ca="1" si="191"/>
        <v>#VALUE!</v>
      </c>
      <c r="P3014" s="80"/>
      <c r="Q3014" s="80"/>
      <c r="R3014" s="80"/>
      <c r="S3014" s="80"/>
    </row>
    <row r="3015" spans="1:19">
      <c r="A3015" s="34">
        <v>3064</v>
      </c>
      <c r="B3015" s="7"/>
      <c r="C3015" s="7"/>
      <c r="D3015" s="7" t="str">
        <f t="shared" si="194"/>
        <v/>
      </c>
      <c r="E3015" s="7"/>
      <c r="F3015" s="19" t="str">
        <f t="shared" si="192"/>
        <v/>
      </c>
      <c r="G3015" s="39"/>
      <c r="H3015" s="7" t="str">
        <f t="shared" si="193"/>
        <v>空</v>
      </c>
      <c r="I3015" s="23"/>
      <c r="J3015" s="21"/>
      <c r="K3015" s="7"/>
      <c r="L3015" s="7"/>
      <c r="M3015" s="9"/>
      <c r="N3015" s="68"/>
      <c r="O3015" s="18" t="e">
        <f t="shared" ca="1" si="191"/>
        <v>#VALUE!</v>
      </c>
      <c r="P3015" s="80"/>
      <c r="Q3015" s="80"/>
      <c r="R3015" s="80"/>
      <c r="S3015" s="80"/>
    </row>
    <row r="3016" spans="1:19">
      <c r="A3016" s="34">
        <v>3065</v>
      </c>
      <c r="B3016" s="7"/>
      <c r="C3016" s="7"/>
      <c r="D3016" s="7" t="str">
        <f t="shared" si="194"/>
        <v/>
      </c>
      <c r="E3016" s="7"/>
      <c r="F3016" s="19" t="str">
        <f t="shared" si="192"/>
        <v/>
      </c>
      <c r="G3016" s="39"/>
      <c r="H3016" s="7" t="str">
        <f t="shared" si="193"/>
        <v>空</v>
      </c>
      <c r="I3016" s="23"/>
      <c r="J3016" s="21"/>
      <c r="K3016" s="7"/>
      <c r="L3016" s="7"/>
      <c r="M3016" s="9"/>
      <c r="N3016" s="68"/>
      <c r="O3016" s="18" t="e">
        <f t="shared" ca="1" si="191"/>
        <v>#VALUE!</v>
      </c>
      <c r="P3016" s="80"/>
      <c r="Q3016" s="80"/>
      <c r="R3016" s="80"/>
      <c r="S3016" s="80"/>
    </row>
    <row r="3017" spans="1:19">
      <c r="A3017" s="34">
        <v>3066</v>
      </c>
      <c r="B3017" s="7"/>
      <c r="C3017" s="7"/>
      <c r="D3017" s="7" t="str">
        <f t="shared" si="194"/>
        <v/>
      </c>
      <c r="E3017" s="7"/>
      <c r="F3017" s="19" t="str">
        <f t="shared" si="192"/>
        <v/>
      </c>
      <c r="G3017" s="39"/>
      <c r="H3017" s="7" t="str">
        <f t="shared" si="193"/>
        <v>空</v>
      </c>
      <c r="I3017" s="23"/>
      <c r="J3017" s="21"/>
      <c r="K3017" s="7"/>
      <c r="L3017" s="7"/>
      <c r="M3017" s="9"/>
      <c r="N3017" s="68"/>
      <c r="O3017" s="18" t="e">
        <f t="shared" ca="1" si="191"/>
        <v>#VALUE!</v>
      </c>
      <c r="P3017" s="80"/>
      <c r="Q3017" s="80"/>
      <c r="R3017" s="80"/>
      <c r="S3017" s="80"/>
    </row>
    <row r="3018" spans="1:19">
      <c r="A3018" s="34">
        <v>3067</v>
      </c>
      <c r="B3018" s="7"/>
      <c r="C3018" s="7"/>
      <c r="D3018" s="7" t="str">
        <f t="shared" si="194"/>
        <v/>
      </c>
      <c r="E3018" s="7"/>
      <c r="F3018" s="19" t="str">
        <f t="shared" si="192"/>
        <v/>
      </c>
      <c r="G3018" s="39"/>
      <c r="H3018" s="7" t="str">
        <f t="shared" si="193"/>
        <v>空</v>
      </c>
      <c r="I3018" s="23"/>
      <c r="J3018" s="21"/>
      <c r="K3018" s="7"/>
      <c r="L3018" s="7"/>
      <c r="M3018" s="9"/>
      <c r="N3018" s="68"/>
      <c r="O3018" s="18" t="e">
        <f t="shared" ca="1" si="191"/>
        <v>#VALUE!</v>
      </c>
      <c r="P3018" s="80"/>
      <c r="Q3018" s="80"/>
      <c r="R3018" s="80"/>
      <c r="S3018" s="80"/>
    </row>
    <row r="3019" spans="1:19">
      <c r="A3019" s="34">
        <v>3068</v>
      </c>
      <c r="B3019" s="7"/>
      <c r="C3019" s="7"/>
      <c r="D3019" s="7" t="str">
        <f t="shared" si="194"/>
        <v/>
      </c>
      <c r="E3019" s="7"/>
      <c r="F3019" s="19" t="str">
        <f t="shared" si="192"/>
        <v/>
      </c>
      <c r="G3019" s="39"/>
      <c r="H3019" s="7" t="str">
        <f t="shared" si="193"/>
        <v>空</v>
      </c>
      <c r="I3019" s="23"/>
      <c r="J3019" s="21"/>
      <c r="K3019" s="7"/>
      <c r="L3019" s="7"/>
      <c r="M3019" s="9"/>
      <c r="N3019" s="68"/>
      <c r="O3019" s="18" t="e">
        <f t="shared" ca="1" si="191"/>
        <v>#VALUE!</v>
      </c>
      <c r="P3019" s="80"/>
      <c r="Q3019" s="80"/>
      <c r="R3019" s="80"/>
      <c r="S3019" s="80"/>
    </row>
    <row r="3020" spans="1:19">
      <c r="A3020" s="34">
        <v>3069</v>
      </c>
      <c r="B3020" s="7"/>
      <c r="C3020" s="7"/>
      <c r="D3020" s="7" t="str">
        <f t="shared" si="194"/>
        <v/>
      </c>
      <c r="E3020" s="7"/>
      <c r="F3020" s="19" t="str">
        <f t="shared" si="192"/>
        <v/>
      </c>
      <c r="G3020" s="39"/>
      <c r="H3020" s="7" t="str">
        <f t="shared" si="193"/>
        <v>空</v>
      </c>
      <c r="I3020" s="23"/>
      <c r="J3020" s="21"/>
      <c r="K3020" s="7"/>
      <c r="L3020" s="7"/>
      <c r="M3020" s="9"/>
      <c r="N3020" s="68"/>
      <c r="O3020" s="18" t="e">
        <f t="shared" ca="1" si="191"/>
        <v>#VALUE!</v>
      </c>
      <c r="P3020" s="80"/>
      <c r="Q3020" s="80"/>
      <c r="R3020" s="80"/>
      <c r="S3020" s="80"/>
    </row>
    <row r="3021" spans="1:19">
      <c r="A3021" s="34">
        <v>3070</v>
      </c>
      <c r="B3021" s="7"/>
      <c r="C3021" s="7"/>
      <c r="D3021" s="7" t="str">
        <f t="shared" si="194"/>
        <v/>
      </c>
      <c r="E3021" s="7"/>
      <c r="F3021" s="19" t="str">
        <f t="shared" si="192"/>
        <v/>
      </c>
      <c r="G3021" s="39"/>
      <c r="H3021" s="7" t="str">
        <f t="shared" si="193"/>
        <v>空</v>
      </c>
      <c r="I3021" s="23"/>
      <c r="J3021" s="21"/>
      <c r="K3021" s="7"/>
      <c r="L3021" s="7"/>
      <c r="M3021" s="9"/>
      <c r="N3021" s="68"/>
      <c r="O3021" s="18" t="e">
        <f t="shared" ca="1" si="191"/>
        <v>#VALUE!</v>
      </c>
      <c r="P3021" s="80"/>
      <c r="Q3021" s="80"/>
      <c r="R3021" s="80"/>
      <c r="S3021" s="80"/>
    </row>
    <row r="3022" spans="1:19">
      <c r="A3022" s="34">
        <v>3071</v>
      </c>
      <c r="B3022" s="7"/>
      <c r="C3022" s="7"/>
      <c r="D3022" s="7" t="str">
        <f t="shared" si="194"/>
        <v/>
      </c>
      <c r="E3022" s="7"/>
      <c r="F3022" s="19" t="str">
        <f t="shared" si="192"/>
        <v/>
      </c>
      <c r="G3022" s="39"/>
      <c r="H3022" s="7" t="str">
        <f t="shared" si="193"/>
        <v>空</v>
      </c>
      <c r="I3022" s="23"/>
      <c r="J3022" s="21"/>
      <c r="K3022" s="7"/>
      <c r="L3022" s="7"/>
      <c r="M3022" s="9"/>
      <c r="N3022" s="68"/>
      <c r="O3022" s="18" t="e">
        <f t="shared" ca="1" si="191"/>
        <v>#VALUE!</v>
      </c>
      <c r="P3022" s="80"/>
      <c r="Q3022" s="80"/>
      <c r="R3022" s="80"/>
      <c r="S3022" s="80"/>
    </row>
    <row r="3023" spans="1:19">
      <c r="A3023" s="34">
        <v>3072</v>
      </c>
      <c r="B3023" s="7"/>
      <c r="C3023" s="7"/>
      <c r="D3023" s="7" t="str">
        <f t="shared" si="194"/>
        <v/>
      </c>
      <c r="E3023" s="7"/>
      <c r="F3023" s="19" t="str">
        <f t="shared" si="192"/>
        <v/>
      </c>
      <c r="G3023" s="39"/>
      <c r="H3023" s="7" t="str">
        <f t="shared" si="193"/>
        <v>空</v>
      </c>
      <c r="I3023" s="23"/>
      <c r="J3023" s="21"/>
      <c r="K3023" s="7"/>
      <c r="L3023" s="7"/>
      <c r="M3023" s="9"/>
      <c r="N3023" s="68"/>
      <c r="O3023" s="18" t="e">
        <f t="shared" ca="1" si="191"/>
        <v>#VALUE!</v>
      </c>
      <c r="P3023" s="80"/>
      <c r="Q3023" s="80"/>
      <c r="R3023" s="80"/>
      <c r="S3023" s="80"/>
    </row>
    <row r="3024" spans="1:19">
      <c r="A3024" s="34">
        <v>3073</v>
      </c>
      <c r="B3024" s="7"/>
      <c r="C3024" s="7"/>
      <c r="D3024" s="7" t="str">
        <f t="shared" si="194"/>
        <v/>
      </c>
      <c r="E3024" s="7"/>
      <c r="F3024" s="19" t="str">
        <f t="shared" si="192"/>
        <v/>
      </c>
      <c r="G3024" s="39"/>
      <c r="H3024" s="7" t="str">
        <f t="shared" si="193"/>
        <v>空</v>
      </c>
      <c r="I3024" s="23"/>
      <c r="J3024" s="21"/>
      <c r="K3024" s="7"/>
      <c r="L3024" s="7"/>
      <c r="M3024" s="9"/>
      <c r="N3024" s="68"/>
      <c r="O3024" s="18" t="e">
        <f t="shared" ca="1" si="191"/>
        <v>#VALUE!</v>
      </c>
      <c r="P3024" s="80"/>
      <c r="Q3024" s="80"/>
      <c r="R3024" s="80"/>
      <c r="S3024" s="80"/>
    </row>
    <row r="3025" spans="1:19">
      <c r="A3025" s="34">
        <v>3074</v>
      </c>
      <c r="B3025" s="7"/>
      <c r="C3025" s="7"/>
      <c r="D3025" s="7" t="str">
        <f t="shared" si="194"/>
        <v/>
      </c>
      <c r="E3025" s="7"/>
      <c r="F3025" s="19" t="str">
        <f t="shared" si="192"/>
        <v/>
      </c>
      <c r="G3025" s="39"/>
      <c r="H3025" s="7" t="str">
        <f t="shared" si="193"/>
        <v>空</v>
      </c>
      <c r="I3025" s="23"/>
      <c r="J3025" s="21"/>
      <c r="K3025" s="7"/>
      <c r="L3025" s="7"/>
      <c r="M3025" s="9"/>
      <c r="N3025" s="68"/>
      <c r="O3025" s="18" t="e">
        <f t="shared" ca="1" si="191"/>
        <v>#VALUE!</v>
      </c>
      <c r="P3025" s="80"/>
      <c r="Q3025" s="80"/>
      <c r="R3025" s="80"/>
      <c r="S3025" s="80"/>
    </row>
    <row r="3026" spans="1:19">
      <c r="A3026" s="34">
        <v>3075</v>
      </c>
      <c r="B3026" s="7"/>
      <c r="C3026" s="7"/>
      <c r="D3026" s="7" t="str">
        <f t="shared" si="194"/>
        <v/>
      </c>
      <c r="E3026" s="7"/>
      <c r="F3026" s="19" t="str">
        <f t="shared" si="192"/>
        <v/>
      </c>
      <c r="G3026" s="39"/>
      <c r="H3026" s="7" t="str">
        <f t="shared" si="193"/>
        <v>空</v>
      </c>
      <c r="I3026" s="23"/>
      <c r="J3026" s="21"/>
      <c r="K3026" s="7"/>
      <c r="L3026" s="7"/>
      <c r="M3026" s="9"/>
      <c r="N3026" s="68"/>
      <c r="O3026" s="18" t="e">
        <f t="shared" ref="O3026:O3089" ca="1" si="195">IF(ISNONTEXT(J3026),DATEDIF(F3026,TODAY(),"d")&amp;"天","出场")</f>
        <v>#VALUE!</v>
      </c>
      <c r="P3026" s="80"/>
      <c r="Q3026" s="80"/>
      <c r="R3026" s="80"/>
      <c r="S3026" s="80"/>
    </row>
    <row r="3027" spans="1:19">
      <c r="A3027" s="34">
        <v>3076</v>
      </c>
      <c r="B3027" s="7"/>
      <c r="C3027" s="7"/>
      <c r="D3027" s="7" t="str">
        <f t="shared" si="194"/>
        <v/>
      </c>
      <c r="E3027" s="7"/>
      <c r="F3027" s="19" t="str">
        <f t="shared" si="192"/>
        <v/>
      </c>
      <c r="G3027" s="39"/>
      <c r="H3027" s="7" t="str">
        <f t="shared" si="193"/>
        <v>空</v>
      </c>
      <c r="I3027" s="23"/>
      <c r="J3027" s="21"/>
      <c r="K3027" s="7"/>
      <c r="L3027" s="7"/>
      <c r="M3027" s="9"/>
      <c r="N3027" s="68"/>
      <c r="O3027" s="18" t="e">
        <f t="shared" ca="1" si="195"/>
        <v>#VALUE!</v>
      </c>
      <c r="P3027" s="80"/>
      <c r="Q3027" s="80"/>
      <c r="R3027" s="80"/>
      <c r="S3027" s="80"/>
    </row>
    <row r="3028" spans="1:19">
      <c r="A3028" s="34">
        <v>3077</v>
      </c>
      <c r="B3028" s="7"/>
      <c r="C3028" s="7"/>
      <c r="D3028" s="7" t="str">
        <f t="shared" si="194"/>
        <v/>
      </c>
      <c r="E3028" s="7"/>
      <c r="F3028" s="19" t="str">
        <f t="shared" si="192"/>
        <v/>
      </c>
      <c r="G3028" s="39"/>
      <c r="H3028" s="7" t="str">
        <f t="shared" si="193"/>
        <v>空</v>
      </c>
      <c r="I3028" s="23"/>
      <c r="J3028" s="21"/>
      <c r="K3028" s="7"/>
      <c r="L3028" s="7"/>
      <c r="M3028" s="9"/>
      <c r="N3028" s="68"/>
      <c r="O3028" s="18" t="e">
        <f t="shared" ca="1" si="195"/>
        <v>#VALUE!</v>
      </c>
      <c r="P3028" s="80"/>
      <c r="Q3028" s="80"/>
      <c r="R3028" s="80"/>
      <c r="S3028" s="80"/>
    </row>
    <row r="3029" spans="1:19">
      <c r="A3029" s="34">
        <v>3078</v>
      </c>
      <c r="B3029" s="7"/>
      <c r="C3029" s="7"/>
      <c r="D3029" s="7" t="str">
        <f t="shared" si="194"/>
        <v/>
      </c>
      <c r="E3029" s="7"/>
      <c r="F3029" s="19" t="str">
        <f t="shared" si="192"/>
        <v/>
      </c>
      <c r="G3029" s="39"/>
      <c r="H3029" s="7" t="str">
        <f t="shared" si="193"/>
        <v>空</v>
      </c>
      <c r="I3029" s="23"/>
      <c r="J3029" s="21"/>
      <c r="K3029" s="7"/>
      <c r="L3029" s="7"/>
      <c r="M3029" s="9"/>
      <c r="N3029" s="68"/>
      <c r="O3029" s="18" t="e">
        <f t="shared" ca="1" si="195"/>
        <v>#VALUE!</v>
      </c>
      <c r="P3029" s="80"/>
      <c r="Q3029" s="80"/>
      <c r="R3029" s="80"/>
      <c r="S3029" s="80"/>
    </row>
    <row r="3030" spans="1:19">
      <c r="A3030" s="34">
        <v>3079</v>
      </c>
      <c r="B3030" s="7"/>
      <c r="C3030" s="7"/>
      <c r="D3030" s="7" t="str">
        <f t="shared" si="194"/>
        <v/>
      </c>
      <c r="E3030" s="7"/>
      <c r="F3030" s="19" t="str">
        <f t="shared" si="192"/>
        <v/>
      </c>
      <c r="G3030" s="39"/>
      <c r="H3030" s="7" t="str">
        <f t="shared" si="193"/>
        <v>空</v>
      </c>
      <c r="I3030" s="23"/>
      <c r="J3030" s="21"/>
      <c r="K3030" s="7"/>
      <c r="L3030" s="7"/>
      <c r="M3030" s="9"/>
      <c r="N3030" s="68"/>
      <c r="O3030" s="18" t="e">
        <f t="shared" ca="1" si="195"/>
        <v>#VALUE!</v>
      </c>
      <c r="P3030" s="80"/>
      <c r="Q3030" s="80"/>
      <c r="R3030" s="80"/>
      <c r="S3030" s="80"/>
    </row>
    <row r="3031" spans="1:19">
      <c r="A3031" s="34">
        <v>3080</v>
      </c>
      <c r="B3031" s="7"/>
      <c r="C3031" s="7"/>
      <c r="D3031" s="7" t="str">
        <f t="shared" si="194"/>
        <v/>
      </c>
      <c r="E3031" s="7"/>
      <c r="F3031" s="19" t="str">
        <f t="shared" ref="F3031:F3094" si="196">IF(ISNONTEXT(B3031),"","请输入日期")</f>
        <v/>
      </c>
      <c r="G3031" s="39"/>
      <c r="H3031" s="7" t="str">
        <f t="shared" si="193"/>
        <v>空</v>
      </c>
      <c r="I3031" s="23"/>
      <c r="J3031" s="21"/>
      <c r="K3031" s="7"/>
      <c r="L3031" s="7"/>
      <c r="M3031" s="9"/>
      <c r="N3031" s="68"/>
      <c r="O3031" s="18" t="e">
        <f t="shared" ca="1" si="195"/>
        <v>#VALUE!</v>
      </c>
      <c r="P3031" s="80"/>
      <c r="Q3031" s="80"/>
      <c r="R3031" s="80"/>
      <c r="S3031" s="80"/>
    </row>
    <row r="3032" spans="1:19">
      <c r="A3032" s="34">
        <v>3081</v>
      </c>
      <c r="B3032" s="7"/>
      <c r="C3032" s="7"/>
      <c r="D3032" s="7" t="str">
        <f t="shared" si="194"/>
        <v/>
      </c>
      <c r="E3032" s="7"/>
      <c r="F3032" s="19" t="str">
        <f t="shared" si="196"/>
        <v/>
      </c>
      <c r="G3032" s="39"/>
      <c r="H3032" s="7" t="str">
        <f t="shared" si="193"/>
        <v>空</v>
      </c>
      <c r="I3032" s="23"/>
      <c r="J3032" s="21"/>
      <c r="K3032" s="7"/>
      <c r="L3032" s="7"/>
      <c r="M3032" s="9"/>
      <c r="N3032" s="68"/>
      <c r="O3032" s="18" t="e">
        <f t="shared" ca="1" si="195"/>
        <v>#VALUE!</v>
      </c>
      <c r="P3032" s="80"/>
      <c r="Q3032" s="80"/>
      <c r="R3032" s="80"/>
      <c r="S3032" s="80"/>
    </row>
    <row r="3033" spans="1:19">
      <c r="A3033" s="34">
        <v>3082</v>
      </c>
      <c r="B3033" s="7"/>
      <c r="C3033" s="7"/>
      <c r="D3033" s="7" t="str">
        <f t="shared" si="194"/>
        <v/>
      </c>
      <c r="E3033" s="7"/>
      <c r="F3033" s="19" t="str">
        <f t="shared" si="196"/>
        <v/>
      </c>
      <c r="G3033" s="39"/>
      <c r="H3033" s="7" t="str">
        <f t="shared" si="193"/>
        <v>空</v>
      </c>
      <c r="I3033" s="23"/>
      <c r="J3033" s="21"/>
      <c r="K3033" s="7"/>
      <c r="L3033" s="7"/>
      <c r="M3033" s="9"/>
      <c r="N3033" s="68"/>
      <c r="O3033" s="18" t="e">
        <f t="shared" ca="1" si="195"/>
        <v>#VALUE!</v>
      </c>
      <c r="P3033" s="80"/>
      <c r="Q3033" s="80"/>
      <c r="R3033" s="80"/>
      <c r="S3033" s="80"/>
    </row>
    <row r="3034" spans="1:19">
      <c r="A3034" s="34">
        <v>3083</v>
      </c>
      <c r="B3034" s="7"/>
      <c r="C3034" s="7"/>
      <c r="D3034" s="7" t="str">
        <f t="shared" si="194"/>
        <v/>
      </c>
      <c r="E3034" s="7"/>
      <c r="F3034" s="19" t="str">
        <f t="shared" si="196"/>
        <v/>
      </c>
      <c r="G3034" s="39"/>
      <c r="H3034" s="7" t="str">
        <f t="shared" si="193"/>
        <v>空</v>
      </c>
      <c r="I3034" s="23"/>
      <c r="J3034" s="21"/>
      <c r="K3034" s="7"/>
      <c r="L3034" s="7"/>
      <c r="M3034" s="9"/>
      <c r="N3034" s="68"/>
      <c r="O3034" s="18" t="e">
        <f t="shared" ca="1" si="195"/>
        <v>#VALUE!</v>
      </c>
      <c r="P3034" s="80"/>
      <c r="Q3034" s="80"/>
      <c r="R3034" s="80"/>
      <c r="S3034" s="80"/>
    </row>
    <row r="3035" spans="1:19">
      <c r="A3035" s="34">
        <v>3084</v>
      </c>
      <c r="B3035" s="7"/>
      <c r="C3035" s="7"/>
      <c r="D3035" s="7" t="str">
        <f t="shared" si="194"/>
        <v/>
      </c>
      <c r="E3035" s="7"/>
      <c r="F3035" s="19" t="str">
        <f t="shared" si="196"/>
        <v/>
      </c>
      <c r="G3035" s="39"/>
      <c r="H3035" s="7" t="str">
        <f t="shared" si="193"/>
        <v>空</v>
      </c>
      <c r="I3035" s="23"/>
      <c r="J3035" s="21"/>
      <c r="K3035" s="7"/>
      <c r="L3035" s="7"/>
      <c r="M3035" s="9"/>
      <c r="N3035" s="68"/>
      <c r="O3035" s="18" t="e">
        <f t="shared" ca="1" si="195"/>
        <v>#VALUE!</v>
      </c>
      <c r="P3035" s="80"/>
      <c r="Q3035" s="80"/>
      <c r="R3035" s="80"/>
      <c r="S3035" s="80"/>
    </row>
    <row r="3036" spans="1:19">
      <c r="A3036" s="34">
        <v>3085</v>
      </c>
      <c r="B3036" s="7"/>
      <c r="C3036" s="7"/>
      <c r="D3036" s="7" t="str">
        <f t="shared" si="194"/>
        <v/>
      </c>
      <c r="E3036" s="7"/>
      <c r="F3036" s="19" t="str">
        <f t="shared" si="196"/>
        <v/>
      </c>
      <c r="G3036" s="39"/>
      <c r="H3036" s="7" t="str">
        <f t="shared" si="193"/>
        <v>空</v>
      </c>
      <c r="I3036" s="23"/>
      <c r="J3036" s="21"/>
      <c r="K3036" s="7"/>
      <c r="L3036" s="7"/>
      <c r="M3036" s="9"/>
      <c r="N3036" s="68"/>
      <c r="O3036" s="18" t="e">
        <f t="shared" ca="1" si="195"/>
        <v>#VALUE!</v>
      </c>
      <c r="P3036" s="80"/>
      <c r="Q3036" s="80"/>
      <c r="R3036" s="80"/>
      <c r="S3036" s="80"/>
    </row>
    <row r="3037" spans="1:19">
      <c r="A3037" s="34">
        <v>3086</v>
      </c>
      <c r="B3037" s="7"/>
      <c r="C3037" s="7"/>
      <c r="D3037" s="7" t="str">
        <f t="shared" si="194"/>
        <v/>
      </c>
      <c r="E3037" s="7"/>
      <c r="F3037" s="19" t="str">
        <f t="shared" si="196"/>
        <v/>
      </c>
      <c r="G3037" s="39"/>
      <c r="H3037" s="7" t="str">
        <f t="shared" si="193"/>
        <v>空</v>
      </c>
      <c r="I3037" s="23"/>
      <c r="J3037" s="21"/>
      <c r="K3037" s="7"/>
      <c r="L3037" s="7"/>
      <c r="M3037" s="9"/>
      <c r="N3037" s="68"/>
      <c r="O3037" s="18" t="e">
        <f t="shared" ca="1" si="195"/>
        <v>#VALUE!</v>
      </c>
      <c r="P3037" s="80"/>
      <c r="Q3037" s="80"/>
      <c r="R3037" s="80"/>
      <c r="S3037" s="80"/>
    </row>
    <row r="3038" spans="1:19">
      <c r="A3038" s="34">
        <v>3087</v>
      </c>
      <c r="B3038" s="7"/>
      <c r="C3038" s="7"/>
      <c r="D3038" s="7" t="str">
        <f t="shared" si="194"/>
        <v/>
      </c>
      <c r="E3038" s="7"/>
      <c r="F3038" s="19" t="str">
        <f t="shared" si="196"/>
        <v/>
      </c>
      <c r="G3038" s="39"/>
      <c r="H3038" s="7" t="str">
        <f t="shared" si="193"/>
        <v>空</v>
      </c>
      <c r="I3038" s="23"/>
      <c r="J3038" s="21"/>
      <c r="K3038" s="7"/>
      <c r="L3038" s="7"/>
      <c r="M3038" s="9"/>
      <c r="N3038" s="68"/>
      <c r="O3038" s="18" t="e">
        <f t="shared" ca="1" si="195"/>
        <v>#VALUE!</v>
      </c>
      <c r="P3038" s="80"/>
      <c r="Q3038" s="80"/>
      <c r="R3038" s="80"/>
      <c r="S3038" s="80"/>
    </row>
    <row r="3039" spans="1:19">
      <c r="A3039" s="34">
        <v>3088</v>
      </c>
      <c r="B3039" s="7"/>
      <c r="C3039" s="7"/>
      <c r="D3039" s="7" t="str">
        <f t="shared" si="194"/>
        <v/>
      </c>
      <c r="E3039" s="7"/>
      <c r="F3039" s="19" t="str">
        <f t="shared" si="196"/>
        <v/>
      </c>
      <c r="G3039" s="39"/>
      <c r="H3039" s="7" t="str">
        <f t="shared" si="193"/>
        <v>空</v>
      </c>
      <c r="I3039" s="23"/>
      <c r="J3039" s="21"/>
      <c r="K3039" s="7"/>
      <c r="L3039" s="7"/>
      <c r="M3039" s="9"/>
      <c r="N3039" s="68"/>
      <c r="O3039" s="18" t="e">
        <f t="shared" ca="1" si="195"/>
        <v>#VALUE!</v>
      </c>
      <c r="P3039" s="80"/>
      <c r="Q3039" s="80"/>
      <c r="R3039" s="80"/>
      <c r="S3039" s="80"/>
    </row>
    <row r="3040" spans="1:19">
      <c r="A3040" s="34">
        <v>3089</v>
      </c>
      <c r="B3040" s="7"/>
      <c r="C3040" s="7"/>
      <c r="D3040" s="7" t="str">
        <f t="shared" si="194"/>
        <v/>
      </c>
      <c r="E3040" s="7"/>
      <c r="F3040" s="19" t="str">
        <f t="shared" si="196"/>
        <v/>
      </c>
      <c r="G3040" s="39"/>
      <c r="H3040" s="7" t="str">
        <f t="shared" si="193"/>
        <v>空</v>
      </c>
      <c r="I3040" s="23"/>
      <c r="J3040" s="21"/>
      <c r="K3040" s="7"/>
      <c r="L3040" s="7"/>
      <c r="M3040" s="9"/>
      <c r="N3040" s="68"/>
      <c r="O3040" s="18" t="e">
        <f t="shared" ca="1" si="195"/>
        <v>#VALUE!</v>
      </c>
      <c r="P3040" s="80"/>
      <c r="Q3040" s="80"/>
      <c r="R3040" s="80"/>
      <c r="S3040" s="80"/>
    </row>
    <row r="3041" spans="1:19">
      <c r="A3041" s="34">
        <v>3090</v>
      </c>
      <c r="B3041" s="7"/>
      <c r="C3041" s="7"/>
      <c r="D3041" s="7" t="str">
        <f t="shared" si="194"/>
        <v/>
      </c>
      <c r="E3041" s="7"/>
      <c r="F3041" s="19" t="str">
        <f t="shared" si="196"/>
        <v/>
      </c>
      <c r="G3041" s="39"/>
      <c r="H3041" s="7" t="str">
        <f t="shared" si="193"/>
        <v>空</v>
      </c>
      <c r="I3041" s="23"/>
      <c r="J3041" s="21"/>
      <c r="K3041" s="7"/>
      <c r="L3041" s="7"/>
      <c r="M3041" s="9"/>
      <c r="N3041" s="68"/>
      <c r="O3041" s="18" t="e">
        <f t="shared" ca="1" si="195"/>
        <v>#VALUE!</v>
      </c>
      <c r="P3041" s="80"/>
      <c r="Q3041" s="80"/>
      <c r="R3041" s="80"/>
      <c r="S3041" s="80"/>
    </row>
    <row r="3042" spans="1:19">
      <c r="A3042" s="34">
        <v>3091</v>
      </c>
      <c r="B3042" s="7"/>
      <c r="C3042" s="7"/>
      <c r="D3042" s="7" t="str">
        <f t="shared" si="194"/>
        <v/>
      </c>
      <c r="E3042" s="7"/>
      <c r="F3042" s="19" t="str">
        <f t="shared" si="196"/>
        <v/>
      </c>
      <c r="G3042" s="39"/>
      <c r="H3042" s="7" t="str">
        <f t="shared" si="193"/>
        <v>空</v>
      </c>
      <c r="I3042" s="23"/>
      <c r="J3042" s="21"/>
      <c r="K3042" s="7"/>
      <c r="L3042" s="7"/>
      <c r="M3042" s="9"/>
      <c r="N3042" s="68"/>
      <c r="O3042" s="18" t="e">
        <f t="shared" ca="1" si="195"/>
        <v>#VALUE!</v>
      </c>
      <c r="P3042" s="80"/>
      <c r="Q3042" s="80"/>
      <c r="R3042" s="80"/>
      <c r="S3042" s="80"/>
    </row>
    <row r="3043" spans="1:19">
      <c r="A3043" s="34">
        <v>3092</v>
      </c>
      <c r="B3043" s="7"/>
      <c r="C3043" s="7"/>
      <c r="D3043" s="7" t="str">
        <f t="shared" si="194"/>
        <v/>
      </c>
      <c r="E3043" s="7"/>
      <c r="F3043" s="19" t="str">
        <f t="shared" si="196"/>
        <v/>
      </c>
      <c r="G3043" s="39"/>
      <c r="H3043" s="7" t="str">
        <f t="shared" si="193"/>
        <v>空</v>
      </c>
      <c r="I3043" s="23"/>
      <c r="J3043" s="21"/>
      <c r="K3043" s="7"/>
      <c r="L3043" s="7"/>
      <c r="M3043" s="9"/>
      <c r="N3043" s="68"/>
      <c r="O3043" s="18" t="e">
        <f t="shared" ca="1" si="195"/>
        <v>#VALUE!</v>
      </c>
      <c r="P3043" s="80"/>
      <c r="Q3043" s="80"/>
      <c r="R3043" s="80"/>
      <c r="S3043" s="80"/>
    </row>
    <row r="3044" spans="1:19">
      <c r="A3044" s="34">
        <v>3093</v>
      </c>
      <c r="B3044" s="7"/>
      <c r="C3044" s="7"/>
      <c r="D3044" s="7" t="str">
        <f t="shared" si="194"/>
        <v/>
      </c>
      <c r="E3044" s="7"/>
      <c r="F3044" s="19" t="str">
        <f t="shared" si="196"/>
        <v/>
      </c>
      <c r="G3044" s="39"/>
      <c r="H3044" s="7" t="str">
        <f t="shared" si="193"/>
        <v>空</v>
      </c>
      <c r="I3044" s="23"/>
      <c r="J3044" s="21"/>
      <c r="K3044" s="7"/>
      <c r="L3044" s="7"/>
      <c r="M3044" s="9"/>
      <c r="N3044" s="68"/>
      <c r="O3044" s="18" t="e">
        <f t="shared" ca="1" si="195"/>
        <v>#VALUE!</v>
      </c>
      <c r="P3044" s="80"/>
      <c r="Q3044" s="80"/>
      <c r="R3044" s="80"/>
      <c r="S3044" s="80"/>
    </row>
    <row r="3045" spans="1:19">
      <c r="A3045" s="34">
        <v>3094</v>
      </c>
      <c r="B3045" s="7"/>
      <c r="C3045" s="7"/>
      <c r="D3045" s="7" t="str">
        <f t="shared" si="194"/>
        <v/>
      </c>
      <c r="E3045" s="7"/>
      <c r="F3045" s="19" t="str">
        <f t="shared" si="196"/>
        <v/>
      </c>
      <c r="G3045" s="39"/>
      <c r="H3045" s="7" t="str">
        <f t="shared" si="193"/>
        <v>空</v>
      </c>
      <c r="I3045" s="23"/>
      <c r="J3045" s="21"/>
      <c r="K3045" s="7"/>
      <c r="L3045" s="7"/>
      <c r="M3045" s="9"/>
      <c r="N3045" s="68"/>
      <c r="O3045" s="18" t="e">
        <f t="shared" ca="1" si="195"/>
        <v>#VALUE!</v>
      </c>
      <c r="P3045" s="80"/>
      <c r="Q3045" s="80"/>
      <c r="R3045" s="80"/>
      <c r="S3045" s="80"/>
    </row>
    <row r="3046" spans="1:19">
      <c r="A3046" s="34">
        <v>3095</v>
      </c>
      <c r="B3046" s="7"/>
      <c r="C3046" s="7"/>
      <c r="D3046" s="7" t="str">
        <f t="shared" si="194"/>
        <v/>
      </c>
      <c r="E3046" s="7"/>
      <c r="F3046" s="19" t="str">
        <f t="shared" si="196"/>
        <v/>
      </c>
      <c r="G3046" s="39"/>
      <c r="H3046" s="7" t="str">
        <f t="shared" si="193"/>
        <v>空</v>
      </c>
      <c r="I3046" s="23"/>
      <c r="J3046" s="21"/>
      <c r="K3046" s="7"/>
      <c r="L3046" s="7"/>
      <c r="M3046" s="9"/>
      <c r="N3046" s="68"/>
      <c r="O3046" s="18" t="e">
        <f t="shared" ca="1" si="195"/>
        <v>#VALUE!</v>
      </c>
      <c r="P3046" s="80"/>
      <c r="Q3046" s="80"/>
      <c r="R3046" s="80"/>
      <c r="S3046" s="80"/>
    </row>
    <row r="3047" spans="1:19">
      <c r="A3047" s="34">
        <v>3096</v>
      </c>
      <c r="B3047" s="7"/>
      <c r="C3047" s="7"/>
      <c r="D3047" s="7" t="str">
        <f t="shared" si="194"/>
        <v/>
      </c>
      <c r="E3047" s="7"/>
      <c r="F3047" s="19" t="str">
        <f t="shared" si="196"/>
        <v/>
      </c>
      <c r="G3047" s="39"/>
      <c r="H3047" s="7" t="str">
        <f t="shared" si="193"/>
        <v>空</v>
      </c>
      <c r="I3047" s="23"/>
      <c r="J3047" s="21"/>
      <c r="K3047" s="7"/>
      <c r="L3047" s="7"/>
      <c r="M3047" s="9"/>
      <c r="N3047" s="68"/>
      <c r="O3047" s="18" t="e">
        <f t="shared" ca="1" si="195"/>
        <v>#VALUE!</v>
      </c>
      <c r="P3047" s="80"/>
      <c r="Q3047" s="80"/>
      <c r="R3047" s="80"/>
      <c r="S3047" s="80"/>
    </row>
    <row r="3048" spans="1:19">
      <c r="A3048" s="34">
        <v>3097</v>
      </c>
      <c r="B3048" s="7"/>
      <c r="C3048" s="7"/>
      <c r="D3048" s="7" t="str">
        <f t="shared" si="194"/>
        <v/>
      </c>
      <c r="E3048" s="7"/>
      <c r="F3048" s="19" t="str">
        <f t="shared" si="196"/>
        <v/>
      </c>
      <c r="G3048" s="39"/>
      <c r="H3048" s="7" t="str">
        <f t="shared" si="193"/>
        <v>空</v>
      </c>
      <c r="I3048" s="23"/>
      <c r="J3048" s="21"/>
      <c r="K3048" s="7"/>
      <c r="L3048" s="7"/>
      <c r="M3048" s="9"/>
      <c r="N3048" s="68"/>
      <c r="O3048" s="18" t="e">
        <f t="shared" ca="1" si="195"/>
        <v>#VALUE!</v>
      </c>
      <c r="P3048" s="80"/>
      <c r="Q3048" s="80"/>
      <c r="R3048" s="80"/>
      <c r="S3048" s="80"/>
    </row>
    <row r="3049" spans="1:19">
      <c r="A3049" s="34">
        <v>3098</v>
      </c>
      <c r="B3049" s="7"/>
      <c r="C3049" s="7"/>
      <c r="D3049" s="7" t="str">
        <f t="shared" si="194"/>
        <v/>
      </c>
      <c r="E3049" s="7"/>
      <c r="F3049" s="19" t="str">
        <f t="shared" si="196"/>
        <v/>
      </c>
      <c r="G3049" s="39"/>
      <c r="H3049" s="7" t="str">
        <f t="shared" si="193"/>
        <v>空</v>
      </c>
      <c r="I3049" s="23"/>
      <c r="J3049" s="21"/>
      <c r="K3049" s="7"/>
      <c r="L3049" s="7"/>
      <c r="M3049" s="9"/>
      <c r="N3049" s="68"/>
      <c r="O3049" s="18" t="e">
        <f t="shared" ca="1" si="195"/>
        <v>#VALUE!</v>
      </c>
      <c r="P3049" s="80"/>
      <c r="Q3049" s="80"/>
      <c r="R3049" s="80"/>
      <c r="S3049" s="80"/>
    </row>
    <row r="3050" spans="1:19">
      <c r="A3050" s="34">
        <v>3099</v>
      </c>
      <c r="B3050" s="7"/>
      <c r="C3050" s="7"/>
      <c r="D3050" s="7" t="str">
        <f t="shared" si="194"/>
        <v/>
      </c>
      <c r="E3050" s="7"/>
      <c r="F3050" s="19" t="str">
        <f t="shared" si="196"/>
        <v/>
      </c>
      <c r="G3050" s="39"/>
      <c r="H3050" s="7" t="str">
        <f t="shared" si="193"/>
        <v>空</v>
      </c>
      <c r="I3050" s="23"/>
      <c r="J3050" s="21"/>
      <c r="K3050" s="7"/>
      <c r="L3050" s="7"/>
      <c r="M3050" s="9"/>
      <c r="N3050" s="68"/>
      <c r="O3050" s="18" t="e">
        <f t="shared" ca="1" si="195"/>
        <v>#VALUE!</v>
      </c>
      <c r="P3050" s="80"/>
      <c r="Q3050" s="80"/>
      <c r="R3050" s="80"/>
      <c r="S3050" s="80"/>
    </row>
    <row r="3051" spans="1:19">
      <c r="A3051" s="34">
        <v>3100</v>
      </c>
      <c r="B3051" s="7"/>
      <c r="C3051" s="7"/>
      <c r="D3051" s="7" t="str">
        <f t="shared" si="194"/>
        <v/>
      </c>
      <c r="E3051" s="7"/>
      <c r="F3051" s="19" t="str">
        <f t="shared" si="196"/>
        <v/>
      </c>
      <c r="G3051" s="39"/>
      <c r="H3051" s="7" t="str">
        <f t="shared" si="193"/>
        <v>空</v>
      </c>
      <c r="I3051" s="23"/>
      <c r="J3051" s="21"/>
      <c r="K3051" s="7"/>
      <c r="L3051" s="7"/>
      <c r="M3051" s="9"/>
      <c r="N3051" s="68"/>
      <c r="O3051" s="18" t="e">
        <f t="shared" ca="1" si="195"/>
        <v>#VALUE!</v>
      </c>
      <c r="P3051" s="80"/>
      <c r="Q3051" s="80"/>
      <c r="R3051" s="80"/>
      <c r="S3051" s="80"/>
    </row>
    <row r="3052" spans="1:19">
      <c r="A3052" s="34">
        <v>3101</v>
      </c>
      <c r="B3052" s="7"/>
      <c r="C3052" s="7"/>
      <c r="D3052" s="7" t="str">
        <f t="shared" si="194"/>
        <v/>
      </c>
      <c r="E3052" s="7"/>
      <c r="F3052" s="19" t="str">
        <f t="shared" si="196"/>
        <v/>
      </c>
      <c r="G3052" s="39"/>
      <c r="H3052" s="7" t="str">
        <f t="shared" si="193"/>
        <v>空</v>
      </c>
      <c r="I3052" s="23"/>
      <c r="J3052" s="21"/>
      <c r="K3052" s="7"/>
      <c r="L3052" s="7"/>
      <c r="M3052" s="9"/>
      <c r="N3052" s="68"/>
      <c r="O3052" s="18" t="e">
        <f t="shared" ca="1" si="195"/>
        <v>#VALUE!</v>
      </c>
      <c r="P3052" s="80"/>
      <c r="Q3052" s="80"/>
      <c r="R3052" s="80"/>
      <c r="S3052" s="80"/>
    </row>
    <row r="3053" spans="1:19">
      <c r="A3053" s="34">
        <v>3102</v>
      </c>
      <c r="B3053" s="7"/>
      <c r="C3053" s="7"/>
      <c r="D3053" s="7" t="str">
        <f t="shared" si="194"/>
        <v/>
      </c>
      <c r="E3053" s="7"/>
      <c r="F3053" s="19" t="str">
        <f t="shared" si="196"/>
        <v/>
      </c>
      <c r="G3053" s="39"/>
      <c r="H3053" s="7" t="str">
        <f t="shared" si="193"/>
        <v>空</v>
      </c>
      <c r="I3053" s="23"/>
      <c r="J3053" s="21"/>
      <c r="K3053" s="7"/>
      <c r="L3053" s="7"/>
      <c r="M3053" s="9"/>
      <c r="N3053" s="68"/>
      <c r="O3053" s="18" t="e">
        <f t="shared" ca="1" si="195"/>
        <v>#VALUE!</v>
      </c>
      <c r="P3053" s="80"/>
      <c r="Q3053" s="80"/>
      <c r="R3053" s="80"/>
      <c r="S3053" s="80"/>
    </row>
    <row r="3054" spans="1:19">
      <c r="A3054" s="34">
        <v>3103</v>
      </c>
      <c r="B3054" s="7"/>
      <c r="C3054" s="7"/>
      <c r="D3054" s="7" t="str">
        <f t="shared" si="194"/>
        <v/>
      </c>
      <c r="E3054" s="7"/>
      <c r="F3054" s="19" t="str">
        <f t="shared" si="196"/>
        <v/>
      </c>
      <c r="G3054" s="39"/>
      <c r="H3054" s="7" t="str">
        <f t="shared" si="193"/>
        <v>空</v>
      </c>
      <c r="I3054" s="23"/>
      <c r="J3054" s="21"/>
      <c r="K3054" s="7"/>
      <c r="L3054" s="7"/>
      <c r="M3054" s="9"/>
      <c r="N3054" s="68"/>
      <c r="O3054" s="18" t="e">
        <f t="shared" ca="1" si="195"/>
        <v>#VALUE!</v>
      </c>
      <c r="P3054" s="80"/>
      <c r="Q3054" s="80"/>
      <c r="R3054" s="80"/>
      <c r="S3054" s="80"/>
    </row>
    <row r="3055" spans="1:19">
      <c r="A3055" s="34">
        <v>3104</v>
      </c>
      <c r="B3055" s="7"/>
      <c r="C3055" s="7"/>
      <c r="D3055" s="7" t="str">
        <f t="shared" si="194"/>
        <v/>
      </c>
      <c r="E3055" s="7"/>
      <c r="F3055" s="19" t="str">
        <f t="shared" si="196"/>
        <v/>
      </c>
      <c r="G3055" s="39"/>
      <c r="H3055" s="7" t="str">
        <f t="shared" si="193"/>
        <v>空</v>
      </c>
      <c r="I3055" s="23"/>
      <c r="J3055" s="21"/>
      <c r="K3055" s="7"/>
      <c r="L3055" s="7"/>
      <c r="M3055" s="9"/>
      <c r="N3055" s="68"/>
      <c r="O3055" s="18" t="e">
        <f t="shared" ca="1" si="195"/>
        <v>#VALUE!</v>
      </c>
      <c r="P3055" s="80"/>
      <c r="Q3055" s="80"/>
      <c r="R3055" s="80"/>
      <c r="S3055" s="80"/>
    </row>
    <row r="3056" spans="1:19">
      <c r="A3056" s="34">
        <v>3105</v>
      </c>
      <c r="B3056" s="7"/>
      <c r="C3056" s="7"/>
      <c r="D3056" s="7" t="str">
        <f t="shared" si="194"/>
        <v/>
      </c>
      <c r="E3056" s="7"/>
      <c r="F3056" s="19" t="str">
        <f t="shared" si="196"/>
        <v/>
      </c>
      <c r="G3056" s="39"/>
      <c r="H3056" s="7" t="str">
        <f t="shared" si="193"/>
        <v>空</v>
      </c>
      <c r="I3056" s="23"/>
      <c r="J3056" s="21"/>
      <c r="K3056" s="7"/>
      <c r="L3056" s="7"/>
      <c r="M3056" s="9"/>
      <c r="N3056" s="68"/>
      <c r="O3056" s="18" t="e">
        <f t="shared" ca="1" si="195"/>
        <v>#VALUE!</v>
      </c>
      <c r="P3056" s="80"/>
      <c r="Q3056" s="80"/>
      <c r="R3056" s="80"/>
      <c r="S3056" s="80"/>
    </row>
    <row r="3057" spans="1:19">
      <c r="A3057" s="34">
        <v>3106</v>
      </c>
      <c r="B3057" s="7"/>
      <c r="C3057" s="7"/>
      <c r="D3057" s="7" t="str">
        <f t="shared" si="194"/>
        <v/>
      </c>
      <c r="E3057" s="7"/>
      <c r="F3057" s="19" t="str">
        <f t="shared" si="196"/>
        <v/>
      </c>
      <c r="G3057" s="39"/>
      <c r="H3057" s="7" t="str">
        <f t="shared" si="193"/>
        <v>空</v>
      </c>
      <c r="I3057" s="23"/>
      <c r="J3057" s="21"/>
      <c r="K3057" s="7"/>
      <c r="L3057" s="7"/>
      <c r="M3057" s="9"/>
      <c r="N3057" s="68"/>
      <c r="O3057" s="18" t="e">
        <f t="shared" ca="1" si="195"/>
        <v>#VALUE!</v>
      </c>
      <c r="P3057" s="80"/>
      <c r="Q3057" s="80"/>
      <c r="R3057" s="80"/>
      <c r="S3057" s="80"/>
    </row>
    <row r="3058" spans="1:19">
      <c r="A3058" s="34">
        <v>3107</v>
      </c>
      <c r="B3058" s="7"/>
      <c r="C3058" s="7"/>
      <c r="D3058" s="7" t="str">
        <f t="shared" si="194"/>
        <v/>
      </c>
      <c r="E3058" s="7"/>
      <c r="F3058" s="19" t="str">
        <f t="shared" si="196"/>
        <v/>
      </c>
      <c r="G3058" s="39"/>
      <c r="H3058" s="7" t="str">
        <f t="shared" si="193"/>
        <v>空</v>
      </c>
      <c r="I3058" s="23"/>
      <c r="J3058" s="21"/>
      <c r="K3058" s="7"/>
      <c r="L3058" s="7"/>
      <c r="M3058" s="9"/>
      <c r="N3058" s="68"/>
      <c r="O3058" s="18" t="e">
        <f t="shared" ca="1" si="195"/>
        <v>#VALUE!</v>
      </c>
      <c r="P3058" s="80"/>
      <c r="Q3058" s="80"/>
      <c r="R3058" s="80"/>
      <c r="S3058" s="80"/>
    </row>
    <row r="3059" spans="1:19">
      <c r="A3059" s="34">
        <v>3108</v>
      </c>
      <c r="B3059" s="7"/>
      <c r="C3059" s="7"/>
      <c r="D3059" s="7" t="str">
        <f t="shared" si="194"/>
        <v/>
      </c>
      <c r="E3059" s="7"/>
      <c r="F3059" s="19" t="str">
        <f t="shared" si="196"/>
        <v/>
      </c>
      <c r="G3059" s="39"/>
      <c r="H3059" s="7" t="str">
        <f t="shared" si="193"/>
        <v>空</v>
      </c>
      <c r="I3059" s="23"/>
      <c r="J3059" s="21"/>
      <c r="K3059" s="7"/>
      <c r="L3059" s="7"/>
      <c r="M3059" s="9"/>
      <c r="N3059" s="68"/>
      <c r="O3059" s="18" t="e">
        <f t="shared" ca="1" si="195"/>
        <v>#VALUE!</v>
      </c>
      <c r="P3059" s="80"/>
      <c r="Q3059" s="80"/>
      <c r="R3059" s="80"/>
      <c r="S3059" s="80"/>
    </row>
    <row r="3060" spans="1:19">
      <c r="A3060" s="34">
        <v>3109</v>
      </c>
      <c r="B3060" s="7"/>
      <c r="C3060" s="7"/>
      <c r="D3060" s="7" t="str">
        <f t="shared" si="194"/>
        <v/>
      </c>
      <c r="E3060" s="7"/>
      <c r="F3060" s="19" t="str">
        <f t="shared" si="196"/>
        <v/>
      </c>
      <c r="G3060" s="39"/>
      <c r="H3060" s="7" t="str">
        <f t="shared" si="193"/>
        <v>空</v>
      </c>
      <c r="I3060" s="23"/>
      <c r="J3060" s="21"/>
      <c r="K3060" s="7"/>
      <c r="L3060" s="7"/>
      <c r="M3060" s="9"/>
      <c r="N3060" s="68"/>
      <c r="O3060" s="18" t="e">
        <f t="shared" ca="1" si="195"/>
        <v>#VALUE!</v>
      </c>
      <c r="P3060" s="80"/>
      <c r="Q3060" s="80"/>
      <c r="R3060" s="80"/>
      <c r="S3060" s="80"/>
    </row>
    <row r="3061" spans="1:19">
      <c r="A3061" s="34">
        <v>3110</v>
      </c>
      <c r="B3061" s="7"/>
      <c r="C3061" s="7"/>
      <c r="D3061" s="7" t="str">
        <f t="shared" si="194"/>
        <v/>
      </c>
      <c r="E3061" s="7"/>
      <c r="F3061" s="19" t="str">
        <f t="shared" si="196"/>
        <v/>
      </c>
      <c r="G3061" s="39"/>
      <c r="H3061" s="7" t="str">
        <f t="shared" si="193"/>
        <v>空</v>
      </c>
      <c r="I3061" s="23"/>
      <c r="J3061" s="21"/>
      <c r="K3061" s="7"/>
      <c r="L3061" s="7"/>
      <c r="M3061" s="9"/>
      <c r="N3061" s="68"/>
      <c r="O3061" s="18" t="e">
        <f t="shared" ca="1" si="195"/>
        <v>#VALUE!</v>
      </c>
      <c r="P3061" s="80"/>
      <c r="Q3061" s="80"/>
      <c r="R3061" s="80"/>
      <c r="S3061" s="80"/>
    </row>
    <row r="3062" spans="1:19">
      <c r="A3062" s="34">
        <v>3111</v>
      </c>
      <c r="B3062" s="7"/>
      <c r="C3062" s="7"/>
      <c r="D3062" s="7" t="str">
        <f t="shared" si="194"/>
        <v/>
      </c>
      <c r="E3062" s="7"/>
      <c r="F3062" s="19" t="str">
        <f t="shared" si="196"/>
        <v/>
      </c>
      <c r="G3062" s="39"/>
      <c r="H3062" s="7" t="str">
        <f t="shared" si="193"/>
        <v>空</v>
      </c>
      <c r="I3062" s="23"/>
      <c r="J3062" s="21"/>
      <c r="K3062" s="7"/>
      <c r="L3062" s="7"/>
      <c r="M3062" s="9"/>
      <c r="N3062" s="68"/>
      <c r="O3062" s="18" t="e">
        <f t="shared" ca="1" si="195"/>
        <v>#VALUE!</v>
      </c>
      <c r="P3062" s="80"/>
      <c r="Q3062" s="80"/>
      <c r="R3062" s="80"/>
      <c r="S3062" s="80"/>
    </row>
    <row r="3063" spans="1:19">
      <c r="A3063" s="34">
        <v>3112</v>
      </c>
      <c r="B3063" s="7"/>
      <c r="C3063" s="7"/>
      <c r="D3063" s="7" t="str">
        <f t="shared" si="194"/>
        <v/>
      </c>
      <c r="E3063" s="7"/>
      <c r="F3063" s="19" t="str">
        <f t="shared" si="196"/>
        <v/>
      </c>
      <c r="G3063" s="39"/>
      <c r="H3063" s="7" t="str">
        <f t="shared" si="193"/>
        <v>空</v>
      </c>
      <c r="I3063" s="23"/>
      <c r="J3063" s="21"/>
      <c r="K3063" s="7"/>
      <c r="L3063" s="7"/>
      <c r="M3063" s="9"/>
      <c r="N3063" s="68"/>
      <c r="O3063" s="18" t="e">
        <f t="shared" ca="1" si="195"/>
        <v>#VALUE!</v>
      </c>
      <c r="P3063" s="80"/>
      <c r="Q3063" s="80"/>
      <c r="R3063" s="80"/>
      <c r="S3063" s="80"/>
    </row>
    <row r="3064" spans="1:19">
      <c r="A3064" s="34">
        <v>3113</v>
      </c>
      <c r="B3064" s="7"/>
      <c r="C3064" s="7"/>
      <c r="D3064" s="7" t="str">
        <f t="shared" si="194"/>
        <v/>
      </c>
      <c r="E3064" s="7"/>
      <c r="F3064" s="19" t="str">
        <f t="shared" si="196"/>
        <v/>
      </c>
      <c r="G3064" s="39"/>
      <c r="H3064" s="7" t="str">
        <f t="shared" si="193"/>
        <v>空</v>
      </c>
      <c r="I3064" s="23"/>
      <c r="J3064" s="21"/>
      <c r="K3064" s="7"/>
      <c r="L3064" s="7"/>
      <c r="M3064" s="9"/>
      <c r="N3064" s="68"/>
      <c r="O3064" s="18" t="e">
        <f t="shared" ca="1" si="195"/>
        <v>#VALUE!</v>
      </c>
      <c r="P3064" s="80"/>
      <c r="Q3064" s="80"/>
      <c r="R3064" s="80"/>
      <c r="S3064" s="80"/>
    </row>
    <row r="3065" spans="1:19">
      <c r="A3065" s="34">
        <v>3114</v>
      </c>
      <c r="B3065" s="7"/>
      <c r="C3065" s="7"/>
      <c r="D3065" s="7" t="str">
        <f t="shared" si="194"/>
        <v/>
      </c>
      <c r="E3065" s="7"/>
      <c r="F3065" s="19" t="str">
        <f t="shared" si="196"/>
        <v/>
      </c>
      <c r="G3065" s="39"/>
      <c r="H3065" s="7" t="str">
        <f t="shared" si="193"/>
        <v>空</v>
      </c>
      <c r="I3065" s="23"/>
      <c r="J3065" s="21"/>
      <c r="K3065" s="7"/>
      <c r="L3065" s="7"/>
      <c r="M3065" s="9"/>
      <c r="N3065" s="68"/>
      <c r="O3065" s="18" t="e">
        <f t="shared" ca="1" si="195"/>
        <v>#VALUE!</v>
      </c>
      <c r="P3065" s="80"/>
      <c r="Q3065" s="80"/>
      <c r="R3065" s="80"/>
      <c r="S3065" s="80"/>
    </row>
    <row r="3066" spans="1:19">
      <c r="A3066" s="34">
        <v>3115</v>
      </c>
      <c r="B3066" s="7"/>
      <c r="C3066" s="7"/>
      <c r="D3066" s="7" t="str">
        <f t="shared" si="194"/>
        <v/>
      </c>
      <c r="E3066" s="7"/>
      <c r="F3066" s="19" t="str">
        <f t="shared" si="196"/>
        <v/>
      </c>
      <c r="G3066" s="39"/>
      <c r="H3066" s="7" t="str">
        <f t="shared" si="193"/>
        <v>空</v>
      </c>
      <c r="I3066" s="23"/>
      <c r="J3066" s="21"/>
      <c r="K3066" s="7"/>
      <c r="L3066" s="7"/>
      <c r="M3066" s="9"/>
      <c r="N3066" s="68"/>
      <c r="O3066" s="18" t="e">
        <f t="shared" ca="1" si="195"/>
        <v>#VALUE!</v>
      </c>
      <c r="P3066" s="80"/>
      <c r="Q3066" s="80"/>
      <c r="R3066" s="80"/>
      <c r="S3066" s="80"/>
    </row>
    <row r="3067" spans="1:19">
      <c r="A3067" s="34">
        <v>3116</v>
      </c>
      <c r="B3067" s="7"/>
      <c r="C3067" s="7"/>
      <c r="D3067" s="7" t="str">
        <f t="shared" si="194"/>
        <v/>
      </c>
      <c r="E3067" s="7"/>
      <c r="F3067" s="19" t="str">
        <f t="shared" si="196"/>
        <v/>
      </c>
      <c r="G3067" s="39"/>
      <c r="H3067" s="7" t="str">
        <f t="shared" si="193"/>
        <v>空</v>
      </c>
      <c r="I3067" s="23"/>
      <c r="J3067" s="21"/>
      <c r="K3067" s="7"/>
      <c r="L3067" s="7"/>
      <c r="M3067" s="9"/>
      <c r="N3067" s="68"/>
      <c r="O3067" s="18" t="e">
        <f t="shared" ca="1" si="195"/>
        <v>#VALUE!</v>
      </c>
      <c r="P3067" s="80"/>
      <c r="Q3067" s="80"/>
      <c r="R3067" s="80"/>
      <c r="S3067" s="80"/>
    </row>
    <row r="3068" spans="1:19">
      <c r="A3068" s="34">
        <v>3117</v>
      </c>
      <c r="B3068" s="7"/>
      <c r="C3068" s="7"/>
      <c r="D3068" s="7" t="str">
        <f t="shared" si="194"/>
        <v/>
      </c>
      <c r="E3068" s="7"/>
      <c r="F3068" s="19" t="str">
        <f t="shared" si="196"/>
        <v/>
      </c>
      <c r="G3068" s="39"/>
      <c r="H3068" s="7" t="str">
        <f t="shared" si="193"/>
        <v>空</v>
      </c>
      <c r="I3068" s="23"/>
      <c r="J3068" s="21"/>
      <c r="K3068" s="7"/>
      <c r="L3068" s="7"/>
      <c r="M3068" s="9"/>
      <c r="N3068" s="68"/>
      <c r="O3068" s="18" t="e">
        <f t="shared" ca="1" si="195"/>
        <v>#VALUE!</v>
      </c>
      <c r="P3068" s="80"/>
      <c r="Q3068" s="80"/>
      <c r="R3068" s="80"/>
      <c r="S3068" s="80"/>
    </row>
    <row r="3069" spans="1:19">
      <c r="A3069" s="34">
        <v>3118</v>
      </c>
      <c r="B3069" s="7"/>
      <c r="C3069" s="7"/>
      <c r="D3069" s="7" t="str">
        <f t="shared" si="194"/>
        <v/>
      </c>
      <c r="E3069" s="7"/>
      <c r="F3069" s="19" t="str">
        <f t="shared" si="196"/>
        <v/>
      </c>
      <c r="G3069" s="39"/>
      <c r="H3069" s="7" t="str">
        <f t="shared" si="193"/>
        <v>空</v>
      </c>
      <c r="I3069" s="23"/>
      <c r="J3069" s="21"/>
      <c r="K3069" s="7"/>
      <c r="L3069" s="7"/>
      <c r="M3069" s="9"/>
      <c r="N3069" s="68"/>
      <c r="O3069" s="18" t="e">
        <f t="shared" ca="1" si="195"/>
        <v>#VALUE!</v>
      </c>
      <c r="P3069" s="80"/>
      <c r="Q3069" s="80"/>
      <c r="R3069" s="80"/>
      <c r="S3069" s="80"/>
    </row>
    <row r="3070" spans="1:19">
      <c r="A3070" s="34">
        <v>3119</v>
      </c>
      <c r="B3070" s="7"/>
      <c r="C3070" s="7"/>
      <c r="D3070" s="7" t="str">
        <f t="shared" si="194"/>
        <v/>
      </c>
      <c r="E3070" s="7"/>
      <c r="F3070" s="19" t="str">
        <f t="shared" si="196"/>
        <v/>
      </c>
      <c r="G3070" s="39"/>
      <c r="H3070" s="7" t="str">
        <f t="shared" si="193"/>
        <v>空</v>
      </c>
      <c r="I3070" s="23"/>
      <c r="J3070" s="21"/>
      <c r="K3070" s="7"/>
      <c r="L3070" s="7"/>
      <c r="M3070" s="9"/>
      <c r="N3070" s="68"/>
      <c r="O3070" s="18" t="e">
        <f t="shared" ca="1" si="195"/>
        <v>#VALUE!</v>
      </c>
      <c r="P3070" s="80"/>
      <c r="Q3070" s="80"/>
      <c r="R3070" s="80"/>
      <c r="S3070" s="80"/>
    </row>
    <row r="3071" spans="1:19">
      <c r="A3071" s="34">
        <v>3120</v>
      </c>
      <c r="B3071" s="7"/>
      <c r="C3071" s="7"/>
      <c r="D3071" s="7" t="str">
        <f t="shared" si="194"/>
        <v/>
      </c>
      <c r="E3071" s="7"/>
      <c r="F3071" s="19" t="str">
        <f t="shared" si="196"/>
        <v/>
      </c>
      <c r="G3071" s="39"/>
      <c r="H3071" s="7" t="str">
        <f t="shared" si="193"/>
        <v>空</v>
      </c>
      <c r="I3071" s="23"/>
      <c r="J3071" s="21"/>
      <c r="K3071" s="7"/>
      <c r="L3071" s="7"/>
      <c r="M3071" s="9"/>
      <c r="N3071" s="68"/>
      <c r="O3071" s="18" t="e">
        <f t="shared" ca="1" si="195"/>
        <v>#VALUE!</v>
      </c>
      <c r="P3071" s="80"/>
      <c r="Q3071" s="80"/>
      <c r="R3071" s="80"/>
      <c r="S3071" s="80"/>
    </row>
    <row r="3072" spans="1:19">
      <c r="A3072" s="34">
        <v>3121</v>
      </c>
      <c r="B3072" s="7"/>
      <c r="C3072" s="7"/>
      <c r="D3072" s="7" t="str">
        <f t="shared" si="194"/>
        <v/>
      </c>
      <c r="E3072" s="7"/>
      <c r="F3072" s="19" t="str">
        <f t="shared" si="196"/>
        <v/>
      </c>
      <c r="G3072" s="39"/>
      <c r="H3072" s="7" t="str">
        <f t="shared" si="193"/>
        <v>空</v>
      </c>
      <c r="I3072" s="23"/>
      <c r="J3072" s="21"/>
      <c r="K3072" s="7"/>
      <c r="L3072" s="7"/>
      <c r="M3072" s="9"/>
      <c r="N3072" s="68"/>
      <c r="O3072" s="18" t="e">
        <f t="shared" ca="1" si="195"/>
        <v>#VALUE!</v>
      </c>
      <c r="P3072" s="80"/>
      <c r="Q3072" s="80"/>
      <c r="R3072" s="80"/>
      <c r="S3072" s="80"/>
    </row>
    <row r="3073" spans="1:19">
      <c r="A3073" s="34">
        <v>3122</v>
      </c>
      <c r="B3073" s="7"/>
      <c r="C3073" s="7"/>
      <c r="D3073" s="7" t="str">
        <f t="shared" si="194"/>
        <v/>
      </c>
      <c r="E3073" s="7"/>
      <c r="F3073" s="19" t="str">
        <f t="shared" si="196"/>
        <v/>
      </c>
      <c r="G3073" s="39"/>
      <c r="H3073" s="7" t="str">
        <f t="shared" si="193"/>
        <v>空</v>
      </c>
      <c r="I3073" s="23"/>
      <c r="J3073" s="21"/>
      <c r="K3073" s="7"/>
      <c r="L3073" s="7"/>
      <c r="M3073" s="9"/>
      <c r="N3073" s="68"/>
      <c r="O3073" s="18" t="e">
        <f t="shared" ca="1" si="195"/>
        <v>#VALUE!</v>
      </c>
      <c r="P3073" s="80"/>
      <c r="Q3073" s="80"/>
      <c r="R3073" s="80"/>
      <c r="S3073" s="80"/>
    </row>
    <row r="3074" spans="1:19">
      <c r="A3074" s="34">
        <v>3123</v>
      </c>
      <c r="B3074" s="7"/>
      <c r="C3074" s="7"/>
      <c r="D3074" s="7" t="str">
        <f t="shared" si="194"/>
        <v/>
      </c>
      <c r="E3074" s="7"/>
      <c r="F3074" s="19" t="str">
        <f t="shared" si="196"/>
        <v/>
      </c>
      <c r="G3074" s="39"/>
      <c r="H3074" s="7" t="str">
        <f t="shared" si="193"/>
        <v>空</v>
      </c>
      <c r="I3074" s="23"/>
      <c r="J3074" s="21"/>
      <c r="K3074" s="7"/>
      <c r="L3074" s="7"/>
      <c r="M3074" s="9"/>
      <c r="N3074" s="68"/>
      <c r="O3074" s="18" t="e">
        <f t="shared" ca="1" si="195"/>
        <v>#VALUE!</v>
      </c>
      <c r="P3074" s="80"/>
      <c r="Q3074" s="80"/>
      <c r="R3074" s="80"/>
      <c r="S3074" s="80"/>
    </row>
    <row r="3075" spans="1:19">
      <c r="A3075" s="34">
        <v>3124</v>
      </c>
      <c r="B3075" s="7"/>
      <c r="C3075" s="7"/>
      <c r="D3075" s="7" t="str">
        <f t="shared" si="194"/>
        <v/>
      </c>
      <c r="E3075" s="7"/>
      <c r="F3075" s="19" t="str">
        <f t="shared" si="196"/>
        <v/>
      </c>
      <c r="G3075" s="39"/>
      <c r="H3075" s="7" t="str">
        <f t="shared" ref="H3075:H3138" si="197">IF(I3075="","空","重")</f>
        <v>空</v>
      </c>
      <c r="I3075" s="23"/>
      <c r="J3075" s="21"/>
      <c r="K3075" s="7"/>
      <c r="L3075" s="7"/>
      <c r="M3075" s="9"/>
      <c r="N3075" s="68"/>
      <c r="O3075" s="18" t="e">
        <f t="shared" ca="1" si="195"/>
        <v>#VALUE!</v>
      </c>
      <c r="P3075" s="80"/>
      <c r="Q3075" s="80"/>
      <c r="R3075" s="80"/>
      <c r="S3075" s="80"/>
    </row>
    <row r="3076" spans="1:19">
      <c r="A3076" s="34">
        <v>3125</v>
      </c>
      <c r="B3076" s="7"/>
      <c r="C3076" s="7"/>
      <c r="D3076" s="7" t="str">
        <f t="shared" ref="D3076:D3139" si="198">IF(B3076="","","HPL箱")</f>
        <v/>
      </c>
      <c r="E3076" s="7"/>
      <c r="F3076" s="19" t="str">
        <f t="shared" si="196"/>
        <v/>
      </c>
      <c r="G3076" s="39"/>
      <c r="H3076" s="7" t="str">
        <f t="shared" si="197"/>
        <v>空</v>
      </c>
      <c r="I3076" s="23"/>
      <c r="J3076" s="21"/>
      <c r="K3076" s="7"/>
      <c r="L3076" s="7"/>
      <c r="M3076" s="9"/>
      <c r="N3076" s="68"/>
      <c r="O3076" s="18" t="e">
        <f t="shared" ca="1" si="195"/>
        <v>#VALUE!</v>
      </c>
      <c r="P3076" s="80"/>
      <c r="Q3076" s="80"/>
      <c r="R3076" s="80"/>
      <c r="S3076" s="80"/>
    </row>
    <row r="3077" spans="1:19">
      <c r="A3077" s="34">
        <v>3126</v>
      </c>
      <c r="B3077" s="7"/>
      <c r="C3077" s="7"/>
      <c r="D3077" s="7" t="str">
        <f t="shared" si="198"/>
        <v/>
      </c>
      <c r="E3077" s="7"/>
      <c r="F3077" s="19" t="str">
        <f t="shared" si="196"/>
        <v/>
      </c>
      <c r="G3077" s="39"/>
      <c r="H3077" s="7" t="str">
        <f t="shared" si="197"/>
        <v>空</v>
      </c>
      <c r="I3077" s="23"/>
      <c r="J3077" s="21"/>
      <c r="K3077" s="7"/>
      <c r="L3077" s="7"/>
      <c r="M3077" s="9"/>
      <c r="N3077" s="68"/>
      <c r="O3077" s="18" t="e">
        <f t="shared" ca="1" si="195"/>
        <v>#VALUE!</v>
      </c>
      <c r="P3077" s="80"/>
      <c r="Q3077" s="80"/>
      <c r="R3077" s="80"/>
      <c r="S3077" s="80"/>
    </row>
    <row r="3078" spans="1:19">
      <c r="A3078" s="34">
        <v>3127</v>
      </c>
      <c r="B3078" s="7"/>
      <c r="C3078" s="7"/>
      <c r="D3078" s="7" t="str">
        <f t="shared" si="198"/>
        <v/>
      </c>
      <c r="E3078" s="7"/>
      <c r="F3078" s="19" t="str">
        <f t="shared" si="196"/>
        <v/>
      </c>
      <c r="G3078" s="39"/>
      <c r="H3078" s="7" t="str">
        <f t="shared" si="197"/>
        <v>空</v>
      </c>
      <c r="I3078" s="23"/>
      <c r="J3078" s="21"/>
      <c r="K3078" s="7"/>
      <c r="L3078" s="7"/>
      <c r="M3078" s="9"/>
      <c r="N3078" s="68"/>
      <c r="O3078" s="18" t="e">
        <f t="shared" ca="1" si="195"/>
        <v>#VALUE!</v>
      </c>
      <c r="P3078" s="80"/>
      <c r="Q3078" s="80"/>
      <c r="R3078" s="80"/>
      <c r="S3078" s="80"/>
    </row>
    <row r="3079" spans="1:19">
      <c r="A3079" s="34">
        <v>3128</v>
      </c>
      <c r="B3079" s="7"/>
      <c r="C3079" s="7"/>
      <c r="D3079" s="7" t="str">
        <f t="shared" si="198"/>
        <v/>
      </c>
      <c r="E3079" s="7"/>
      <c r="F3079" s="19" t="str">
        <f t="shared" si="196"/>
        <v/>
      </c>
      <c r="G3079" s="39"/>
      <c r="H3079" s="7" t="str">
        <f t="shared" si="197"/>
        <v>空</v>
      </c>
      <c r="I3079" s="23"/>
      <c r="J3079" s="21"/>
      <c r="K3079" s="7"/>
      <c r="L3079" s="7"/>
      <c r="M3079" s="9"/>
      <c r="N3079" s="68"/>
      <c r="O3079" s="18" t="e">
        <f t="shared" ca="1" si="195"/>
        <v>#VALUE!</v>
      </c>
      <c r="P3079" s="80"/>
      <c r="Q3079" s="80"/>
      <c r="R3079" s="80"/>
      <c r="S3079" s="80"/>
    </row>
    <row r="3080" spans="1:19">
      <c r="A3080" s="34">
        <v>3129</v>
      </c>
      <c r="B3080" s="7"/>
      <c r="C3080" s="7"/>
      <c r="D3080" s="7" t="str">
        <f t="shared" si="198"/>
        <v/>
      </c>
      <c r="E3080" s="7"/>
      <c r="F3080" s="19" t="str">
        <f t="shared" si="196"/>
        <v/>
      </c>
      <c r="G3080" s="39"/>
      <c r="H3080" s="7" t="str">
        <f t="shared" si="197"/>
        <v>空</v>
      </c>
      <c r="I3080" s="23"/>
      <c r="J3080" s="21"/>
      <c r="K3080" s="7"/>
      <c r="L3080" s="7"/>
      <c r="M3080" s="9"/>
      <c r="N3080" s="68"/>
      <c r="O3080" s="18" t="e">
        <f t="shared" ca="1" si="195"/>
        <v>#VALUE!</v>
      </c>
      <c r="P3080" s="80"/>
      <c r="Q3080" s="80"/>
      <c r="R3080" s="80"/>
      <c r="S3080" s="80"/>
    </row>
    <row r="3081" spans="1:19">
      <c r="A3081" s="34">
        <v>3130</v>
      </c>
      <c r="B3081" s="7"/>
      <c r="C3081" s="7"/>
      <c r="D3081" s="7" t="str">
        <f t="shared" si="198"/>
        <v/>
      </c>
      <c r="E3081" s="7"/>
      <c r="F3081" s="19" t="str">
        <f t="shared" si="196"/>
        <v/>
      </c>
      <c r="G3081" s="39"/>
      <c r="H3081" s="7" t="str">
        <f t="shared" si="197"/>
        <v>空</v>
      </c>
      <c r="I3081" s="23"/>
      <c r="J3081" s="21"/>
      <c r="K3081" s="7"/>
      <c r="L3081" s="7"/>
      <c r="M3081" s="9"/>
      <c r="N3081" s="68"/>
      <c r="O3081" s="18" t="e">
        <f t="shared" ca="1" si="195"/>
        <v>#VALUE!</v>
      </c>
      <c r="P3081" s="80"/>
      <c r="Q3081" s="80"/>
      <c r="R3081" s="80"/>
      <c r="S3081" s="80"/>
    </row>
    <row r="3082" spans="1:19">
      <c r="A3082" s="34">
        <v>3131</v>
      </c>
      <c r="B3082" s="7"/>
      <c r="C3082" s="7"/>
      <c r="D3082" s="7" t="str">
        <f t="shared" si="198"/>
        <v/>
      </c>
      <c r="E3082" s="7"/>
      <c r="F3082" s="19" t="str">
        <f t="shared" si="196"/>
        <v/>
      </c>
      <c r="G3082" s="39"/>
      <c r="H3082" s="7" t="str">
        <f t="shared" si="197"/>
        <v>空</v>
      </c>
      <c r="I3082" s="23"/>
      <c r="J3082" s="21"/>
      <c r="K3082" s="7"/>
      <c r="L3082" s="7"/>
      <c r="M3082" s="9"/>
      <c r="N3082" s="68"/>
      <c r="O3082" s="18" t="e">
        <f t="shared" ca="1" si="195"/>
        <v>#VALUE!</v>
      </c>
      <c r="P3082" s="80"/>
      <c r="Q3082" s="80"/>
      <c r="R3082" s="80"/>
      <c r="S3082" s="80"/>
    </row>
    <row r="3083" spans="1:19">
      <c r="A3083" s="34">
        <v>3132</v>
      </c>
      <c r="B3083" s="7"/>
      <c r="C3083" s="7"/>
      <c r="D3083" s="7" t="str">
        <f t="shared" si="198"/>
        <v/>
      </c>
      <c r="E3083" s="7"/>
      <c r="F3083" s="19" t="str">
        <f t="shared" si="196"/>
        <v/>
      </c>
      <c r="G3083" s="39"/>
      <c r="H3083" s="7" t="str">
        <f t="shared" si="197"/>
        <v>空</v>
      </c>
      <c r="I3083" s="23"/>
      <c r="J3083" s="21"/>
      <c r="K3083" s="7"/>
      <c r="L3083" s="7"/>
      <c r="M3083" s="9"/>
      <c r="N3083" s="68"/>
      <c r="O3083" s="18" t="e">
        <f t="shared" ca="1" si="195"/>
        <v>#VALUE!</v>
      </c>
      <c r="P3083" s="80"/>
      <c r="Q3083" s="80"/>
      <c r="R3083" s="80"/>
      <c r="S3083" s="80"/>
    </row>
    <row r="3084" spans="1:19">
      <c r="A3084" s="34">
        <v>3133</v>
      </c>
      <c r="B3084" s="7"/>
      <c r="C3084" s="7"/>
      <c r="D3084" s="7" t="str">
        <f t="shared" si="198"/>
        <v/>
      </c>
      <c r="E3084" s="7"/>
      <c r="F3084" s="19" t="str">
        <f t="shared" si="196"/>
        <v/>
      </c>
      <c r="G3084" s="39"/>
      <c r="H3084" s="7" t="str">
        <f t="shared" si="197"/>
        <v>空</v>
      </c>
      <c r="I3084" s="23"/>
      <c r="J3084" s="21"/>
      <c r="K3084" s="7"/>
      <c r="L3084" s="7"/>
      <c r="M3084" s="9"/>
      <c r="N3084" s="68"/>
      <c r="O3084" s="18" t="e">
        <f t="shared" ca="1" si="195"/>
        <v>#VALUE!</v>
      </c>
      <c r="P3084" s="80"/>
      <c r="Q3084" s="80"/>
      <c r="R3084" s="80"/>
      <c r="S3084" s="80"/>
    </row>
    <row r="3085" spans="1:19">
      <c r="A3085" s="34">
        <v>3134</v>
      </c>
      <c r="B3085" s="7"/>
      <c r="C3085" s="7"/>
      <c r="D3085" s="7" t="str">
        <f t="shared" si="198"/>
        <v/>
      </c>
      <c r="E3085" s="7"/>
      <c r="F3085" s="19" t="str">
        <f t="shared" si="196"/>
        <v/>
      </c>
      <c r="G3085" s="39"/>
      <c r="H3085" s="7" t="str">
        <f t="shared" si="197"/>
        <v>空</v>
      </c>
      <c r="I3085" s="23"/>
      <c r="J3085" s="21"/>
      <c r="K3085" s="7"/>
      <c r="L3085" s="7"/>
      <c r="M3085" s="9"/>
      <c r="N3085" s="68"/>
      <c r="O3085" s="18" t="e">
        <f t="shared" ca="1" si="195"/>
        <v>#VALUE!</v>
      </c>
      <c r="P3085" s="80"/>
      <c r="Q3085" s="80"/>
      <c r="R3085" s="80"/>
      <c r="S3085" s="80"/>
    </row>
    <row r="3086" spans="1:19">
      <c r="A3086" s="34">
        <v>3135</v>
      </c>
      <c r="B3086" s="7"/>
      <c r="C3086" s="7"/>
      <c r="D3086" s="7" t="str">
        <f t="shared" si="198"/>
        <v/>
      </c>
      <c r="E3086" s="7"/>
      <c r="F3086" s="19" t="str">
        <f t="shared" si="196"/>
        <v/>
      </c>
      <c r="G3086" s="39"/>
      <c r="H3086" s="7" t="str">
        <f t="shared" si="197"/>
        <v>空</v>
      </c>
      <c r="I3086" s="23"/>
      <c r="J3086" s="21"/>
      <c r="K3086" s="7"/>
      <c r="L3086" s="7"/>
      <c r="M3086" s="9"/>
      <c r="N3086" s="68"/>
      <c r="O3086" s="18" t="e">
        <f t="shared" ca="1" si="195"/>
        <v>#VALUE!</v>
      </c>
      <c r="P3086" s="80"/>
      <c r="Q3086" s="80"/>
      <c r="R3086" s="80"/>
      <c r="S3086" s="80"/>
    </row>
    <row r="3087" spans="1:19">
      <c r="A3087" s="34">
        <v>3136</v>
      </c>
      <c r="B3087" s="7"/>
      <c r="C3087" s="7"/>
      <c r="D3087" s="7" t="str">
        <f t="shared" si="198"/>
        <v/>
      </c>
      <c r="E3087" s="7"/>
      <c r="F3087" s="19" t="str">
        <f t="shared" si="196"/>
        <v/>
      </c>
      <c r="G3087" s="39"/>
      <c r="H3087" s="7" t="str">
        <f t="shared" si="197"/>
        <v>空</v>
      </c>
      <c r="I3087" s="23"/>
      <c r="J3087" s="21"/>
      <c r="K3087" s="7"/>
      <c r="L3087" s="7"/>
      <c r="M3087" s="9"/>
      <c r="N3087" s="68"/>
      <c r="O3087" s="18" t="e">
        <f t="shared" ca="1" si="195"/>
        <v>#VALUE!</v>
      </c>
      <c r="P3087" s="80"/>
      <c r="Q3087" s="80"/>
      <c r="R3087" s="80"/>
      <c r="S3087" s="80"/>
    </row>
    <row r="3088" spans="1:19">
      <c r="A3088" s="34">
        <v>3137</v>
      </c>
      <c r="B3088" s="7"/>
      <c r="C3088" s="7"/>
      <c r="D3088" s="7" t="str">
        <f t="shared" si="198"/>
        <v/>
      </c>
      <c r="E3088" s="7"/>
      <c r="F3088" s="19" t="str">
        <f t="shared" si="196"/>
        <v/>
      </c>
      <c r="G3088" s="39"/>
      <c r="H3088" s="7" t="str">
        <f t="shared" si="197"/>
        <v>空</v>
      </c>
      <c r="I3088" s="23"/>
      <c r="J3088" s="21"/>
      <c r="K3088" s="7"/>
      <c r="L3088" s="7"/>
      <c r="M3088" s="9"/>
      <c r="N3088" s="68"/>
      <c r="O3088" s="18" t="e">
        <f t="shared" ca="1" si="195"/>
        <v>#VALUE!</v>
      </c>
      <c r="P3088" s="80"/>
      <c r="Q3088" s="80"/>
      <c r="R3088" s="80"/>
      <c r="S3088" s="80"/>
    </row>
    <row r="3089" spans="1:19">
      <c r="A3089" s="34">
        <v>3138</v>
      </c>
      <c r="B3089" s="7"/>
      <c r="C3089" s="7"/>
      <c r="D3089" s="7" t="str">
        <f t="shared" si="198"/>
        <v/>
      </c>
      <c r="E3089" s="7"/>
      <c r="F3089" s="19" t="str">
        <f t="shared" si="196"/>
        <v/>
      </c>
      <c r="G3089" s="39"/>
      <c r="H3089" s="7" t="str">
        <f t="shared" si="197"/>
        <v>空</v>
      </c>
      <c r="I3089" s="23"/>
      <c r="J3089" s="21"/>
      <c r="K3089" s="7"/>
      <c r="L3089" s="7"/>
      <c r="M3089" s="9"/>
      <c r="N3089" s="68"/>
      <c r="O3089" s="18" t="e">
        <f t="shared" ca="1" si="195"/>
        <v>#VALUE!</v>
      </c>
      <c r="P3089" s="80"/>
      <c r="Q3089" s="80"/>
      <c r="R3089" s="80"/>
      <c r="S3089" s="80"/>
    </row>
    <row r="3090" spans="1:19">
      <c r="A3090" s="34">
        <v>3139</v>
      </c>
      <c r="B3090" s="7"/>
      <c r="C3090" s="7"/>
      <c r="D3090" s="7" t="str">
        <f t="shared" si="198"/>
        <v/>
      </c>
      <c r="E3090" s="7"/>
      <c r="F3090" s="19" t="str">
        <f t="shared" si="196"/>
        <v/>
      </c>
      <c r="G3090" s="39"/>
      <c r="H3090" s="7" t="str">
        <f t="shared" si="197"/>
        <v>空</v>
      </c>
      <c r="I3090" s="23"/>
      <c r="J3090" s="21"/>
      <c r="K3090" s="7"/>
      <c r="L3090" s="7"/>
      <c r="M3090" s="9"/>
      <c r="N3090" s="68"/>
      <c r="O3090" s="18" t="e">
        <f t="shared" ref="O3090:O3153" ca="1" si="199">IF(ISNONTEXT(J3090),DATEDIF(F3090,TODAY(),"d")&amp;"天","出场")</f>
        <v>#VALUE!</v>
      </c>
      <c r="P3090" s="80"/>
      <c r="Q3090" s="80"/>
      <c r="R3090" s="80"/>
      <c r="S3090" s="80"/>
    </row>
    <row r="3091" spans="1:19">
      <c r="A3091" s="34">
        <v>3140</v>
      </c>
      <c r="B3091" s="7"/>
      <c r="C3091" s="7"/>
      <c r="D3091" s="7" t="str">
        <f t="shared" si="198"/>
        <v/>
      </c>
      <c r="E3091" s="7"/>
      <c r="F3091" s="19" t="str">
        <f t="shared" si="196"/>
        <v/>
      </c>
      <c r="G3091" s="39"/>
      <c r="H3091" s="7" t="str">
        <f t="shared" si="197"/>
        <v>空</v>
      </c>
      <c r="I3091" s="23"/>
      <c r="J3091" s="21"/>
      <c r="K3091" s="7"/>
      <c r="L3091" s="7"/>
      <c r="M3091" s="9"/>
      <c r="N3091" s="68"/>
      <c r="O3091" s="18" t="e">
        <f t="shared" ca="1" si="199"/>
        <v>#VALUE!</v>
      </c>
      <c r="P3091" s="80"/>
      <c r="Q3091" s="80"/>
      <c r="R3091" s="80"/>
      <c r="S3091" s="80"/>
    </row>
    <row r="3092" spans="1:19">
      <c r="A3092" s="34">
        <v>3141</v>
      </c>
      <c r="B3092" s="7"/>
      <c r="C3092" s="7"/>
      <c r="D3092" s="7" t="str">
        <f t="shared" si="198"/>
        <v/>
      </c>
      <c r="E3092" s="7"/>
      <c r="F3092" s="19" t="str">
        <f t="shared" si="196"/>
        <v/>
      </c>
      <c r="G3092" s="39"/>
      <c r="H3092" s="7" t="str">
        <f t="shared" si="197"/>
        <v>空</v>
      </c>
      <c r="I3092" s="23"/>
      <c r="J3092" s="21"/>
      <c r="K3092" s="7"/>
      <c r="L3092" s="7"/>
      <c r="M3092" s="9"/>
      <c r="N3092" s="68"/>
      <c r="O3092" s="18" t="e">
        <f t="shared" ca="1" si="199"/>
        <v>#VALUE!</v>
      </c>
      <c r="P3092" s="80"/>
      <c r="Q3092" s="80"/>
      <c r="R3092" s="80"/>
      <c r="S3092" s="80"/>
    </row>
    <row r="3093" spans="1:19">
      <c r="A3093" s="34">
        <v>3142</v>
      </c>
      <c r="B3093" s="7"/>
      <c r="C3093" s="7"/>
      <c r="D3093" s="7" t="str">
        <f t="shared" si="198"/>
        <v/>
      </c>
      <c r="E3093" s="7"/>
      <c r="F3093" s="19" t="str">
        <f t="shared" si="196"/>
        <v/>
      </c>
      <c r="G3093" s="39"/>
      <c r="H3093" s="7" t="str">
        <f t="shared" si="197"/>
        <v>空</v>
      </c>
      <c r="I3093" s="23"/>
      <c r="J3093" s="21"/>
      <c r="K3093" s="7"/>
      <c r="L3093" s="7"/>
      <c r="M3093" s="9"/>
      <c r="N3093" s="68"/>
      <c r="O3093" s="18" t="e">
        <f t="shared" ca="1" si="199"/>
        <v>#VALUE!</v>
      </c>
      <c r="P3093" s="80"/>
      <c r="Q3093" s="80"/>
      <c r="R3093" s="80"/>
      <c r="S3093" s="80"/>
    </row>
    <row r="3094" spans="1:19">
      <c r="A3094" s="34">
        <v>3143</v>
      </c>
      <c r="B3094" s="7"/>
      <c r="C3094" s="7"/>
      <c r="D3094" s="7" t="str">
        <f t="shared" si="198"/>
        <v/>
      </c>
      <c r="E3094" s="7"/>
      <c r="F3094" s="19" t="str">
        <f t="shared" si="196"/>
        <v/>
      </c>
      <c r="G3094" s="39"/>
      <c r="H3094" s="7" t="str">
        <f t="shared" si="197"/>
        <v>空</v>
      </c>
      <c r="I3094" s="23"/>
      <c r="J3094" s="21"/>
      <c r="K3094" s="7"/>
      <c r="L3094" s="7"/>
      <c r="M3094" s="9"/>
      <c r="N3094" s="68"/>
      <c r="O3094" s="18" t="e">
        <f t="shared" ca="1" si="199"/>
        <v>#VALUE!</v>
      </c>
      <c r="P3094" s="80"/>
      <c r="Q3094" s="80"/>
      <c r="R3094" s="80"/>
      <c r="S3094" s="80"/>
    </row>
    <row r="3095" spans="1:19">
      <c r="A3095" s="34">
        <v>3144</v>
      </c>
      <c r="B3095" s="7"/>
      <c r="C3095" s="7"/>
      <c r="D3095" s="7" t="str">
        <f t="shared" si="198"/>
        <v/>
      </c>
      <c r="E3095" s="7"/>
      <c r="F3095" s="19" t="str">
        <f t="shared" ref="F3095:F3158" si="200">IF(ISNONTEXT(B3095),"","请输入日期")</f>
        <v/>
      </c>
      <c r="G3095" s="39"/>
      <c r="H3095" s="7" t="str">
        <f t="shared" si="197"/>
        <v>空</v>
      </c>
      <c r="I3095" s="23"/>
      <c r="J3095" s="21"/>
      <c r="K3095" s="7"/>
      <c r="L3095" s="7"/>
      <c r="M3095" s="9"/>
      <c r="N3095" s="68"/>
      <c r="O3095" s="18" t="e">
        <f t="shared" ca="1" si="199"/>
        <v>#VALUE!</v>
      </c>
      <c r="P3095" s="80"/>
      <c r="Q3095" s="80"/>
      <c r="R3095" s="80"/>
      <c r="S3095" s="80"/>
    </row>
    <row r="3096" spans="1:19">
      <c r="A3096" s="34">
        <v>3145</v>
      </c>
      <c r="B3096" s="7"/>
      <c r="C3096" s="7"/>
      <c r="D3096" s="7" t="str">
        <f t="shared" si="198"/>
        <v/>
      </c>
      <c r="E3096" s="7"/>
      <c r="F3096" s="19" t="str">
        <f t="shared" si="200"/>
        <v/>
      </c>
      <c r="G3096" s="39"/>
      <c r="H3096" s="7" t="str">
        <f t="shared" si="197"/>
        <v>空</v>
      </c>
      <c r="I3096" s="23"/>
      <c r="J3096" s="21"/>
      <c r="K3096" s="7"/>
      <c r="L3096" s="7"/>
      <c r="M3096" s="9"/>
      <c r="N3096" s="68"/>
      <c r="O3096" s="18" t="e">
        <f t="shared" ca="1" si="199"/>
        <v>#VALUE!</v>
      </c>
      <c r="P3096" s="80"/>
      <c r="Q3096" s="80"/>
      <c r="R3096" s="80"/>
      <c r="S3096" s="80"/>
    </row>
    <row r="3097" spans="1:19">
      <c r="A3097" s="34">
        <v>3146</v>
      </c>
      <c r="B3097" s="7"/>
      <c r="C3097" s="7"/>
      <c r="D3097" s="7" t="str">
        <f t="shared" si="198"/>
        <v/>
      </c>
      <c r="E3097" s="7"/>
      <c r="F3097" s="19" t="str">
        <f t="shared" si="200"/>
        <v/>
      </c>
      <c r="G3097" s="39"/>
      <c r="H3097" s="7" t="str">
        <f t="shared" si="197"/>
        <v>空</v>
      </c>
      <c r="I3097" s="23"/>
      <c r="J3097" s="21"/>
      <c r="K3097" s="7"/>
      <c r="L3097" s="7"/>
      <c r="M3097" s="9"/>
      <c r="N3097" s="68"/>
      <c r="O3097" s="18" t="e">
        <f t="shared" ca="1" si="199"/>
        <v>#VALUE!</v>
      </c>
      <c r="P3097" s="80"/>
      <c r="Q3097" s="80"/>
      <c r="R3097" s="80"/>
      <c r="S3097" s="80"/>
    </row>
    <row r="3098" spans="1:19">
      <c r="A3098" s="34">
        <v>3147</v>
      </c>
      <c r="B3098" s="7"/>
      <c r="C3098" s="7"/>
      <c r="D3098" s="7" t="str">
        <f t="shared" si="198"/>
        <v/>
      </c>
      <c r="E3098" s="7"/>
      <c r="F3098" s="19" t="str">
        <f t="shared" si="200"/>
        <v/>
      </c>
      <c r="G3098" s="39"/>
      <c r="H3098" s="7" t="str">
        <f t="shared" si="197"/>
        <v>空</v>
      </c>
      <c r="I3098" s="23"/>
      <c r="J3098" s="21"/>
      <c r="K3098" s="7"/>
      <c r="L3098" s="7"/>
      <c r="M3098" s="9"/>
      <c r="N3098" s="68"/>
      <c r="O3098" s="18" t="e">
        <f t="shared" ca="1" si="199"/>
        <v>#VALUE!</v>
      </c>
      <c r="P3098" s="80"/>
      <c r="Q3098" s="80"/>
      <c r="R3098" s="80"/>
      <c r="S3098" s="80"/>
    </row>
    <row r="3099" spans="1:19">
      <c r="A3099" s="34">
        <v>3148</v>
      </c>
      <c r="B3099" s="7"/>
      <c r="C3099" s="7"/>
      <c r="D3099" s="7" t="str">
        <f t="shared" si="198"/>
        <v/>
      </c>
      <c r="E3099" s="7"/>
      <c r="F3099" s="19" t="str">
        <f t="shared" si="200"/>
        <v/>
      </c>
      <c r="G3099" s="39"/>
      <c r="H3099" s="7" t="str">
        <f t="shared" si="197"/>
        <v>空</v>
      </c>
      <c r="I3099" s="23"/>
      <c r="J3099" s="21"/>
      <c r="K3099" s="7"/>
      <c r="L3099" s="7"/>
      <c r="M3099" s="9"/>
      <c r="N3099" s="68"/>
      <c r="O3099" s="18" t="e">
        <f t="shared" ca="1" si="199"/>
        <v>#VALUE!</v>
      </c>
      <c r="P3099" s="80"/>
      <c r="Q3099" s="80"/>
      <c r="R3099" s="80"/>
      <c r="S3099" s="80"/>
    </row>
    <row r="3100" spans="1:19">
      <c r="A3100" s="34">
        <v>3149</v>
      </c>
      <c r="B3100" s="7"/>
      <c r="C3100" s="7"/>
      <c r="D3100" s="7" t="str">
        <f t="shared" si="198"/>
        <v/>
      </c>
      <c r="E3100" s="7"/>
      <c r="F3100" s="19" t="str">
        <f t="shared" si="200"/>
        <v/>
      </c>
      <c r="G3100" s="39"/>
      <c r="H3100" s="7" t="str">
        <f t="shared" si="197"/>
        <v>空</v>
      </c>
      <c r="I3100" s="23"/>
      <c r="J3100" s="21"/>
      <c r="K3100" s="7"/>
      <c r="L3100" s="7"/>
      <c r="M3100" s="9"/>
      <c r="N3100" s="68"/>
      <c r="O3100" s="18" t="e">
        <f t="shared" ca="1" si="199"/>
        <v>#VALUE!</v>
      </c>
      <c r="P3100" s="80"/>
      <c r="Q3100" s="80"/>
      <c r="R3100" s="80"/>
      <c r="S3100" s="80"/>
    </row>
    <row r="3101" spans="1:19">
      <c r="A3101" s="34">
        <v>3150</v>
      </c>
      <c r="B3101" s="7"/>
      <c r="C3101" s="7"/>
      <c r="D3101" s="7" t="str">
        <f t="shared" si="198"/>
        <v/>
      </c>
      <c r="E3101" s="7"/>
      <c r="F3101" s="19" t="str">
        <f t="shared" si="200"/>
        <v/>
      </c>
      <c r="G3101" s="39"/>
      <c r="H3101" s="7" t="str">
        <f t="shared" si="197"/>
        <v>空</v>
      </c>
      <c r="I3101" s="23"/>
      <c r="J3101" s="21"/>
      <c r="K3101" s="7"/>
      <c r="L3101" s="7"/>
      <c r="M3101" s="9"/>
      <c r="N3101" s="68"/>
      <c r="O3101" s="18" t="e">
        <f t="shared" ca="1" si="199"/>
        <v>#VALUE!</v>
      </c>
      <c r="P3101" s="80"/>
      <c r="Q3101" s="80"/>
      <c r="R3101" s="80"/>
      <c r="S3101" s="80"/>
    </row>
    <row r="3102" spans="1:19">
      <c r="A3102" s="34">
        <v>3151</v>
      </c>
      <c r="B3102" s="7"/>
      <c r="C3102" s="7"/>
      <c r="D3102" s="7" t="str">
        <f t="shared" si="198"/>
        <v/>
      </c>
      <c r="E3102" s="7"/>
      <c r="F3102" s="19" t="str">
        <f t="shared" si="200"/>
        <v/>
      </c>
      <c r="G3102" s="39"/>
      <c r="H3102" s="7" t="str">
        <f t="shared" si="197"/>
        <v>空</v>
      </c>
      <c r="I3102" s="23"/>
      <c r="J3102" s="21"/>
      <c r="K3102" s="7"/>
      <c r="L3102" s="7"/>
      <c r="M3102" s="9"/>
      <c r="N3102" s="68"/>
      <c r="O3102" s="18" t="e">
        <f t="shared" ca="1" si="199"/>
        <v>#VALUE!</v>
      </c>
      <c r="P3102" s="80"/>
      <c r="Q3102" s="80"/>
      <c r="R3102" s="80"/>
      <c r="S3102" s="80"/>
    </row>
    <row r="3103" spans="1:19">
      <c r="A3103" s="34">
        <v>3152</v>
      </c>
      <c r="B3103" s="7"/>
      <c r="C3103" s="7"/>
      <c r="D3103" s="7" t="str">
        <f t="shared" si="198"/>
        <v/>
      </c>
      <c r="E3103" s="7"/>
      <c r="F3103" s="19" t="str">
        <f t="shared" si="200"/>
        <v/>
      </c>
      <c r="G3103" s="39"/>
      <c r="H3103" s="7" t="str">
        <f t="shared" si="197"/>
        <v>空</v>
      </c>
      <c r="I3103" s="23"/>
      <c r="J3103" s="21"/>
      <c r="K3103" s="7"/>
      <c r="L3103" s="7"/>
      <c r="M3103" s="9"/>
      <c r="N3103" s="68"/>
      <c r="O3103" s="18" t="e">
        <f t="shared" ca="1" si="199"/>
        <v>#VALUE!</v>
      </c>
      <c r="P3103" s="80"/>
      <c r="Q3103" s="80"/>
      <c r="R3103" s="80"/>
      <c r="S3103" s="80"/>
    </row>
    <row r="3104" spans="1:19">
      <c r="A3104" s="34">
        <v>3153</v>
      </c>
      <c r="B3104" s="7"/>
      <c r="C3104" s="7"/>
      <c r="D3104" s="7" t="str">
        <f t="shared" si="198"/>
        <v/>
      </c>
      <c r="E3104" s="7"/>
      <c r="F3104" s="19" t="str">
        <f t="shared" si="200"/>
        <v/>
      </c>
      <c r="G3104" s="39"/>
      <c r="H3104" s="7" t="str">
        <f t="shared" si="197"/>
        <v>空</v>
      </c>
      <c r="I3104" s="23"/>
      <c r="J3104" s="21"/>
      <c r="K3104" s="7"/>
      <c r="L3104" s="7"/>
      <c r="M3104" s="9"/>
      <c r="N3104" s="68"/>
      <c r="O3104" s="18" t="e">
        <f t="shared" ca="1" si="199"/>
        <v>#VALUE!</v>
      </c>
      <c r="P3104" s="80"/>
      <c r="Q3104" s="80"/>
      <c r="R3104" s="80"/>
      <c r="S3104" s="80"/>
    </row>
    <row r="3105" spans="1:19">
      <c r="A3105" s="34">
        <v>3154</v>
      </c>
      <c r="B3105" s="7"/>
      <c r="C3105" s="7"/>
      <c r="D3105" s="7" t="str">
        <f t="shared" si="198"/>
        <v/>
      </c>
      <c r="E3105" s="7"/>
      <c r="F3105" s="19" t="str">
        <f t="shared" si="200"/>
        <v/>
      </c>
      <c r="G3105" s="39"/>
      <c r="H3105" s="7" t="str">
        <f t="shared" si="197"/>
        <v>空</v>
      </c>
      <c r="I3105" s="23"/>
      <c r="J3105" s="21"/>
      <c r="K3105" s="7"/>
      <c r="L3105" s="7"/>
      <c r="M3105" s="9"/>
      <c r="N3105" s="68"/>
      <c r="O3105" s="18" t="e">
        <f t="shared" ca="1" si="199"/>
        <v>#VALUE!</v>
      </c>
      <c r="P3105" s="80"/>
      <c r="Q3105" s="80"/>
      <c r="R3105" s="80"/>
      <c r="S3105" s="80"/>
    </row>
    <row r="3106" spans="1:19">
      <c r="A3106" s="34">
        <v>3155</v>
      </c>
      <c r="B3106" s="7"/>
      <c r="C3106" s="7"/>
      <c r="D3106" s="7" t="str">
        <f t="shared" si="198"/>
        <v/>
      </c>
      <c r="E3106" s="7"/>
      <c r="F3106" s="19" t="str">
        <f t="shared" si="200"/>
        <v/>
      </c>
      <c r="G3106" s="39"/>
      <c r="H3106" s="7" t="str">
        <f t="shared" si="197"/>
        <v>空</v>
      </c>
      <c r="I3106" s="23"/>
      <c r="J3106" s="21"/>
      <c r="K3106" s="7"/>
      <c r="L3106" s="7"/>
      <c r="M3106" s="9"/>
      <c r="N3106" s="68"/>
      <c r="O3106" s="18" t="e">
        <f t="shared" ca="1" si="199"/>
        <v>#VALUE!</v>
      </c>
      <c r="P3106" s="80"/>
      <c r="Q3106" s="80"/>
      <c r="R3106" s="80"/>
      <c r="S3106" s="80"/>
    </row>
    <row r="3107" spans="1:19">
      <c r="A3107" s="34">
        <v>3156</v>
      </c>
      <c r="B3107" s="7"/>
      <c r="C3107" s="7"/>
      <c r="D3107" s="7" t="str">
        <f t="shared" si="198"/>
        <v/>
      </c>
      <c r="E3107" s="7"/>
      <c r="F3107" s="19" t="str">
        <f t="shared" si="200"/>
        <v/>
      </c>
      <c r="G3107" s="39"/>
      <c r="H3107" s="7" t="str">
        <f t="shared" si="197"/>
        <v>空</v>
      </c>
      <c r="I3107" s="23"/>
      <c r="J3107" s="21"/>
      <c r="K3107" s="7"/>
      <c r="L3107" s="7"/>
      <c r="M3107" s="9"/>
      <c r="N3107" s="68"/>
      <c r="O3107" s="18" t="e">
        <f t="shared" ca="1" si="199"/>
        <v>#VALUE!</v>
      </c>
      <c r="P3107" s="80"/>
      <c r="Q3107" s="80"/>
      <c r="R3107" s="80"/>
      <c r="S3107" s="80"/>
    </row>
    <row r="3108" spans="1:19">
      <c r="A3108" s="34">
        <v>3157</v>
      </c>
      <c r="B3108" s="7"/>
      <c r="C3108" s="7"/>
      <c r="D3108" s="7" t="str">
        <f t="shared" si="198"/>
        <v/>
      </c>
      <c r="E3108" s="7"/>
      <c r="F3108" s="19" t="str">
        <f t="shared" si="200"/>
        <v/>
      </c>
      <c r="G3108" s="39"/>
      <c r="H3108" s="7" t="str">
        <f t="shared" si="197"/>
        <v>空</v>
      </c>
      <c r="I3108" s="23"/>
      <c r="J3108" s="21"/>
      <c r="K3108" s="7"/>
      <c r="L3108" s="7"/>
      <c r="M3108" s="9"/>
      <c r="N3108" s="68"/>
      <c r="O3108" s="18" t="e">
        <f t="shared" ca="1" si="199"/>
        <v>#VALUE!</v>
      </c>
      <c r="P3108" s="80"/>
      <c r="Q3108" s="80"/>
      <c r="R3108" s="80"/>
      <c r="S3108" s="80"/>
    </row>
    <row r="3109" spans="1:19">
      <c r="A3109" s="34">
        <v>3158</v>
      </c>
      <c r="B3109" s="7"/>
      <c r="C3109" s="7"/>
      <c r="D3109" s="7" t="str">
        <f t="shared" si="198"/>
        <v/>
      </c>
      <c r="E3109" s="7"/>
      <c r="F3109" s="19" t="str">
        <f t="shared" si="200"/>
        <v/>
      </c>
      <c r="G3109" s="39"/>
      <c r="H3109" s="7" t="str">
        <f t="shared" si="197"/>
        <v>空</v>
      </c>
      <c r="I3109" s="23"/>
      <c r="J3109" s="21"/>
      <c r="K3109" s="7"/>
      <c r="L3109" s="7"/>
      <c r="M3109" s="9"/>
      <c r="N3109" s="68"/>
      <c r="O3109" s="18" t="e">
        <f t="shared" ca="1" si="199"/>
        <v>#VALUE!</v>
      </c>
      <c r="P3109" s="80"/>
      <c r="Q3109" s="80"/>
      <c r="R3109" s="80"/>
      <c r="S3109" s="80"/>
    </row>
    <row r="3110" spans="1:19">
      <c r="A3110" s="34">
        <v>3159</v>
      </c>
      <c r="B3110" s="7"/>
      <c r="C3110" s="7"/>
      <c r="D3110" s="7" t="str">
        <f t="shared" si="198"/>
        <v/>
      </c>
      <c r="E3110" s="7"/>
      <c r="F3110" s="19" t="str">
        <f t="shared" si="200"/>
        <v/>
      </c>
      <c r="G3110" s="39"/>
      <c r="H3110" s="7" t="str">
        <f t="shared" si="197"/>
        <v>空</v>
      </c>
      <c r="I3110" s="23"/>
      <c r="J3110" s="21"/>
      <c r="K3110" s="7"/>
      <c r="L3110" s="7"/>
      <c r="M3110" s="9"/>
      <c r="N3110" s="68"/>
      <c r="O3110" s="18" t="e">
        <f t="shared" ca="1" si="199"/>
        <v>#VALUE!</v>
      </c>
      <c r="P3110" s="80"/>
      <c r="Q3110" s="80"/>
      <c r="R3110" s="80"/>
      <c r="S3110" s="80"/>
    </row>
    <row r="3111" spans="1:19">
      <c r="A3111" s="34">
        <v>3160</v>
      </c>
      <c r="B3111" s="7"/>
      <c r="C3111" s="7"/>
      <c r="D3111" s="7" t="str">
        <f t="shared" si="198"/>
        <v/>
      </c>
      <c r="E3111" s="7"/>
      <c r="F3111" s="19" t="str">
        <f t="shared" si="200"/>
        <v/>
      </c>
      <c r="G3111" s="39"/>
      <c r="H3111" s="7" t="str">
        <f t="shared" si="197"/>
        <v>空</v>
      </c>
      <c r="I3111" s="23"/>
      <c r="J3111" s="21"/>
      <c r="K3111" s="7"/>
      <c r="L3111" s="7"/>
      <c r="M3111" s="9"/>
      <c r="N3111" s="68"/>
      <c r="O3111" s="18" t="e">
        <f t="shared" ca="1" si="199"/>
        <v>#VALUE!</v>
      </c>
      <c r="P3111" s="80"/>
      <c r="Q3111" s="80"/>
      <c r="R3111" s="80"/>
      <c r="S3111" s="80"/>
    </row>
    <row r="3112" spans="1:19">
      <c r="A3112" s="34">
        <v>3161</v>
      </c>
      <c r="B3112" s="7"/>
      <c r="C3112" s="7"/>
      <c r="D3112" s="7" t="str">
        <f t="shared" si="198"/>
        <v/>
      </c>
      <c r="E3112" s="7"/>
      <c r="F3112" s="19" t="str">
        <f t="shared" si="200"/>
        <v/>
      </c>
      <c r="G3112" s="39"/>
      <c r="H3112" s="7" t="str">
        <f t="shared" si="197"/>
        <v>空</v>
      </c>
      <c r="I3112" s="23"/>
      <c r="J3112" s="21"/>
      <c r="K3112" s="7"/>
      <c r="L3112" s="7"/>
      <c r="M3112" s="9"/>
      <c r="N3112" s="68"/>
      <c r="O3112" s="18" t="e">
        <f t="shared" ca="1" si="199"/>
        <v>#VALUE!</v>
      </c>
      <c r="P3112" s="80"/>
      <c r="Q3112" s="80"/>
      <c r="R3112" s="80"/>
      <c r="S3112" s="80"/>
    </row>
    <row r="3113" spans="1:19">
      <c r="A3113" s="34">
        <v>3162</v>
      </c>
      <c r="B3113" s="7"/>
      <c r="C3113" s="7"/>
      <c r="D3113" s="7" t="str">
        <f t="shared" si="198"/>
        <v/>
      </c>
      <c r="E3113" s="7"/>
      <c r="F3113" s="19" t="str">
        <f t="shared" si="200"/>
        <v/>
      </c>
      <c r="G3113" s="39"/>
      <c r="H3113" s="7" t="str">
        <f t="shared" si="197"/>
        <v>空</v>
      </c>
      <c r="I3113" s="23"/>
      <c r="J3113" s="21"/>
      <c r="K3113" s="7"/>
      <c r="L3113" s="7"/>
      <c r="M3113" s="9"/>
      <c r="N3113" s="68"/>
      <c r="O3113" s="18" t="e">
        <f t="shared" ca="1" si="199"/>
        <v>#VALUE!</v>
      </c>
      <c r="P3113" s="80"/>
      <c r="Q3113" s="80"/>
      <c r="R3113" s="80"/>
      <c r="S3113" s="80"/>
    </row>
    <row r="3114" spans="1:19">
      <c r="A3114" s="34">
        <v>3163</v>
      </c>
      <c r="B3114" s="7"/>
      <c r="C3114" s="7"/>
      <c r="D3114" s="7" t="str">
        <f t="shared" si="198"/>
        <v/>
      </c>
      <c r="E3114" s="7"/>
      <c r="F3114" s="19" t="str">
        <f t="shared" si="200"/>
        <v/>
      </c>
      <c r="G3114" s="39"/>
      <c r="H3114" s="7" t="str">
        <f t="shared" si="197"/>
        <v>空</v>
      </c>
      <c r="I3114" s="23"/>
      <c r="J3114" s="21"/>
      <c r="K3114" s="7"/>
      <c r="L3114" s="7"/>
      <c r="M3114" s="9"/>
      <c r="N3114" s="68"/>
      <c r="O3114" s="18" t="e">
        <f t="shared" ca="1" si="199"/>
        <v>#VALUE!</v>
      </c>
      <c r="P3114" s="80"/>
      <c r="Q3114" s="80"/>
      <c r="R3114" s="80"/>
      <c r="S3114" s="80"/>
    </row>
    <row r="3115" spans="1:19">
      <c r="A3115" s="34">
        <v>3164</v>
      </c>
      <c r="B3115" s="7"/>
      <c r="C3115" s="7"/>
      <c r="D3115" s="7" t="str">
        <f t="shared" si="198"/>
        <v/>
      </c>
      <c r="E3115" s="7"/>
      <c r="F3115" s="19" t="str">
        <f t="shared" si="200"/>
        <v/>
      </c>
      <c r="G3115" s="39"/>
      <c r="H3115" s="7" t="str">
        <f t="shared" si="197"/>
        <v>空</v>
      </c>
      <c r="I3115" s="23"/>
      <c r="J3115" s="21"/>
      <c r="K3115" s="7"/>
      <c r="L3115" s="7"/>
      <c r="M3115" s="9"/>
      <c r="N3115" s="68"/>
      <c r="O3115" s="18" t="e">
        <f t="shared" ca="1" si="199"/>
        <v>#VALUE!</v>
      </c>
      <c r="P3115" s="80"/>
      <c r="Q3115" s="80"/>
      <c r="R3115" s="80"/>
      <c r="S3115" s="80"/>
    </row>
    <row r="3116" spans="1:19">
      <c r="A3116" s="34">
        <v>3165</v>
      </c>
      <c r="B3116" s="7"/>
      <c r="C3116" s="7"/>
      <c r="D3116" s="7" t="str">
        <f t="shared" si="198"/>
        <v/>
      </c>
      <c r="E3116" s="7"/>
      <c r="F3116" s="19" t="str">
        <f t="shared" si="200"/>
        <v/>
      </c>
      <c r="G3116" s="39"/>
      <c r="H3116" s="7" t="str">
        <f t="shared" si="197"/>
        <v>空</v>
      </c>
      <c r="I3116" s="23"/>
      <c r="J3116" s="21"/>
      <c r="K3116" s="7"/>
      <c r="L3116" s="7"/>
      <c r="M3116" s="9"/>
      <c r="N3116" s="68"/>
      <c r="O3116" s="18" t="e">
        <f t="shared" ca="1" si="199"/>
        <v>#VALUE!</v>
      </c>
      <c r="P3116" s="80"/>
      <c r="Q3116" s="80"/>
      <c r="R3116" s="80"/>
      <c r="S3116" s="80"/>
    </row>
    <row r="3117" spans="1:19">
      <c r="A3117" s="34">
        <v>3166</v>
      </c>
      <c r="B3117" s="7"/>
      <c r="C3117" s="7"/>
      <c r="D3117" s="7" t="str">
        <f t="shared" si="198"/>
        <v/>
      </c>
      <c r="E3117" s="7"/>
      <c r="F3117" s="19" t="str">
        <f t="shared" si="200"/>
        <v/>
      </c>
      <c r="G3117" s="39"/>
      <c r="H3117" s="7" t="str">
        <f t="shared" si="197"/>
        <v>空</v>
      </c>
      <c r="I3117" s="23"/>
      <c r="J3117" s="21"/>
      <c r="K3117" s="7"/>
      <c r="L3117" s="7"/>
      <c r="M3117" s="9"/>
      <c r="N3117" s="68"/>
      <c r="O3117" s="18" t="e">
        <f t="shared" ca="1" si="199"/>
        <v>#VALUE!</v>
      </c>
      <c r="P3117" s="80"/>
      <c r="Q3117" s="80"/>
      <c r="R3117" s="80"/>
      <c r="S3117" s="80"/>
    </row>
    <row r="3118" spans="1:19">
      <c r="A3118" s="34">
        <v>3167</v>
      </c>
      <c r="B3118" s="7"/>
      <c r="C3118" s="7"/>
      <c r="D3118" s="7" t="str">
        <f t="shared" si="198"/>
        <v/>
      </c>
      <c r="E3118" s="7"/>
      <c r="F3118" s="19" t="str">
        <f t="shared" si="200"/>
        <v/>
      </c>
      <c r="G3118" s="39"/>
      <c r="H3118" s="7" t="str">
        <f t="shared" si="197"/>
        <v>空</v>
      </c>
      <c r="I3118" s="23"/>
      <c r="J3118" s="21"/>
      <c r="K3118" s="7"/>
      <c r="L3118" s="7"/>
      <c r="M3118" s="9"/>
      <c r="N3118" s="68"/>
      <c r="O3118" s="18" t="e">
        <f t="shared" ca="1" si="199"/>
        <v>#VALUE!</v>
      </c>
      <c r="P3118" s="80"/>
      <c r="Q3118" s="80"/>
      <c r="R3118" s="80"/>
      <c r="S3118" s="80"/>
    </row>
    <row r="3119" spans="1:19">
      <c r="A3119" s="34">
        <v>3168</v>
      </c>
      <c r="B3119" s="7"/>
      <c r="C3119" s="7"/>
      <c r="D3119" s="7" t="str">
        <f t="shared" si="198"/>
        <v/>
      </c>
      <c r="E3119" s="7"/>
      <c r="F3119" s="19" t="str">
        <f t="shared" si="200"/>
        <v/>
      </c>
      <c r="G3119" s="39"/>
      <c r="H3119" s="7" t="str">
        <f t="shared" si="197"/>
        <v>空</v>
      </c>
      <c r="I3119" s="23"/>
      <c r="J3119" s="21"/>
      <c r="K3119" s="7"/>
      <c r="L3119" s="7"/>
      <c r="M3119" s="9"/>
      <c r="N3119" s="68"/>
      <c r="O3119" s="18" t="e">
        <f t="shared" ca="1" si="199"/>
        <v>#VALUE!</v>
      </c>
      <c r="P3119" s="80"/>
      <c r="Q3119" s="80"/>
      <c r="R3119" s="80"/>
      <c r="S3119" s="80"/>
    </row>
    <row r="3120" spans="1:19">
      <c r="A3120" s="34">
        <v>3169</v>
      </c>
      <c r="B3120" s="7"/>
      <c r="C3120" s="7"/>
      <c r="D3120" s="7" t="str">
        <f t="shared" si="198"/>
        <v/>
      </c>
      <c r="E3120" s="7"/>
      <c r="F3120" s="19" t="str">
        <f t="shared" si="200"/>
        <v/>
      </c>
      <c r="G3120" s="39"/>
      <c r="H3120" s="7" t="str">
        <f t="shared" si="197"/>
        <v>空</v>
      </c>
      <c r="I3120" s="23"/>
      <c r="J3120" s="21"/>
      <c r="K3120" s="7"/>
      <c r="L3120" s="7"/>
      <c r="M3120" s="9"/>
      <c r="N3120" s="68"/>
      <c r="O3120" s="18" t="e">
        <f t="shared" ca="1" si="199"/>
        <v>#VALUE!</v>
      </c>
      <c r="P3120" s="80"/>
      <c r="Q3120" s="80"/>
      <c r="R3120" s="80"/>
      <c r="S3120" s="80"/>
    </row>
    <row r="3121" spans="1:19">
      <c r="A3121" s="34">
        <v>3170</v>
      </c>
      <c r="B3121" s="7"/>
      <c r="C3121" s="7"/>
      <c r="D3121" s="7" t="str">
        <f t="shared" si="198"/>
        <v/>
      </c>
      <c r="E3121" s="7"/>
      <c r="F3121" s="19" t="str">
        <f t="shared" si="200"/>
        <v/>
      </c>
      <c r="G3121" s="39"/>
      <c r="H3121" s="7" t="str">
        <f t="shared" si="197"/>
        <v>空</v>
      </c>
      <c r="I3121" s="23"/>
      <c r="J3121" s="21"/>
      <c r="K3121" s="7"/>
      <c r="L3121" s="7"/>
      <c r="M3121" s="9"/>
      <c r="N3121" s="68"/>
      <c r="O3121" s="18" t="e">
        <f t="shared" ca="1" si="199"/>
        <v>#VALUE!</v>
      </c>
      <c r="P3121" s="80"/>
      <c r="Q3121" s="80"/>
      <c r="R3121" s="80"/>
      <c r="S3121" s="80"/>
    </row>
    <row r="3122" spans="1:19">
      <c r="A3122" s="34">
        <v>3171</v>
      </c>
      <c r="B3122" s="7"/>
      <c r="C3122" s="7"/>
      <c r="D3122" s="7" t="str">
        <f t="shared" si="198"/>
        <v/>
      </c>
      <c r="E3122" s="7"/>
      <c r="F3122" s="19" t="str">
        <f t="shared" si="200"/>
        <v/>
      </c>
      <c r="G3122" s="39"/>
      <c r="H3122" s="7" t="str">
        <f t="shared" si="197"/>
        <v>空</v>
      </c>
      <c r="I3122" s="23"/>
      <c r="J3122" s="21"/>
      <c r="K3122" s="7"/>
      <c r="L3122" s="7"/>
      <c r="M3122" s="9"/>
      <c r="N3122" s="68"/>
      <c r="O3122" s="18" t="e">
        <f t="shared" ca="1" si="199"/>
        <v>#VALUE!</v>
      </c>
      <c r="P3122" s="80"/>
      <c r="Q3122" s="80"/>
      <c r="R3122" s="80"/>
      <c r="S3122" s="80"/>
    </row>
    <row r="3123" spans="1:19">
      <c r="A3123" s="34">
        <v>3172</v>
      </c>
      <c r="B3123" s="7"/>
      <c r="C3123" s="7"/>
      <c r="D3123" s="7" t="str">
        <f t="shared" si="198"/>
        <v/>
      </c>
      <c r="E3123" s="7"/>
      <c r="F3123" s="19" t="str">
        <f t="shared" si="200"/>
        <v/>
      </c>
      <c r="G3123" s="39"/>
      <c r="H3123" s="7" t="str">
        <f t="shared" si="197"/>
        <v>空</v>
      </c>
      <c r="I3123" s="23"/>
      <c r="J3123" s="21"/>
      <c r="K3123" s="7"/>
      <c r="L3123" s="7"/>
      <c r="M3123" s="9"/>
      <c r="N3123" s="68"/>
      <c r="O3123" s="18" t="e">
        <f t="shared" ca="1" si="199"/>
        <v>#VALUE!</v>
      </c>
      <c r="P3123" s="80"/>
      <c r="Q3123" s="80"/>
      <c r="R3123" s="80"/>
      <c r="S3123" s="80"/>
    </row>
    <row r="3124" spans="1:19">
      <c r="A3124" s="34">
        <v>3173</v>
      </c>
      <c r="B3124" s="7"/>
      <c r="C3124" s="7"/>
      <c r="D3124" s="7" t="str">
        <f t="shared" si="198"/>
        <v/>
      </c>
      <c r="E3124" s="7"/>
      <c r="F3124" s="19" t="str">
        <f t="shared" si="200"/>
        <v/>
      </c>
      <c r="G3124" s="39"/>
      <c r="H3124" s="7" t="str">
        <f t="shared" si="197"/>
        <v>空</v>
      </c>
      <c r="I3124" s="23"/>
      <c r="J3124" s="21"/>
      <c r="K3124" s="7"/>
      <c r="L3124" s="7"/>
      <c r="M3124" s="9"/>
      <c r="N3124" s="68"/>
      <c r="O3124" s="18" t="e">
        <f t="shared" ca="1" si="199"/>
        <v>#VALUE!</v>
      </c>
      <c r="P3124" s="80"/>
      <c r="Q3124" s="80"/>
      <c r="R3124" s="80"/>
      <c r="S3124" s="80"/>
    </row>
    <row r="3125" spans="1:19">
      <c r="A3125" s="34">
        <v>3174</v>
      </c>
      <c r="B3125" s="7"/>
      <c r="C3125" s="7"/>
      <c r="D3125" s="7" t="str">
        <f t="shared" si="198"/>
        <v/>
      </c>
      <c r="E3125" s="7"/>
      <c r="F3125" s="19" t="str">
        <f t="shared" si="200"/>
        <v/>
      </c>
      <c r="G3125" s="39"/>
      <c r="H3125" s="7" t="str">
        <f t="shared" si="197"/>
        <v>空</v>
      </c>
      <c r="I3125" s="23"/>
      <c r="J3125" s="21"/>
      <c r="K3125" s="7"/>
      <c r="L3125" s="7"/>
      <c r="M3125" s="9"/>
      <c r="N3125" s="68"/>
      <c r="O3125" s="18" t="e">
        <f t="shared" ca="1" si="199"/>
        <v>#VALUE!</v>
      </c>
      <c r="P3125" s="80"/>
      <c r="Q3125" s="80"/>
      <c r="R3125" s="80"/>
      <c r="S3125" s="80"/>
    </row>
    <row r="3126" spans="1:19">
      <c r="A3126" s="34">
        <v>3175</v>
      </c>
      <c r="B3126" s="7"/>
      <c r="C3126" s="7"/>
      <c r="D3126" s="7" t="str">
        <f t="shared" si="198"/>
        <v/>
      </c>
      <c r="E3126" s="7"/>
      <c r="F3126" s="19" t="str">
        <f t="shared" si="200"/>
        <v/>
      </c>
      <c r="G3126" s="39"/>
      <c r="H3126" s="7" t="str">
        <f t="shared" si="197"/>
        <v>空</v>
      </c>
      <c r="I3126" s="23"/>
      <c r="J3126" s="21"/>
      <c r="K3126" s="7"/>
      <c r="L3126" s="7"/>
      <c r="M3126" s="9"/>
      <c r="N3126" s="68"/>
      <c r="O3126" s="18" t="e">
        <f t="shared" ca="1" si="199"/>
        <v>#VALUE!</v>
      </c>
      <c r="P3126" s="80"/>
      <c r="Q3126" s="80"/>
      <c r="R3126" s="80"/>
      <c r="S3126" s="80"/>
    </row>
    <row r="3127" spans="1:19">
      <c r="A3127" s="34">
        <v>3176</v>
      </c>
      <c r="B3127" s="7"/>
      <c r="C3127" s="7"/>
      <c r="D3127" s="7" t="str">
        <f t="shared" si="198"/>
        <v/>
      </c>
      <c r="E3127" s="7"/>
      <c r="F3127" s="19" t="str">
        <f t="shared" si="200"/>
        <v/>
      </c>
      <c r="G3127" s="39"/>
      <c r="H3127" s="7" t="str">
        <f t="shared" si="197"/>
        <v>空</v>
      </c>
      <c r="I3127" s="23"/>
      <c r="J3127" s="21"/>
      <c r="K3127" s="7"/>
      <c r="L3127" s="7"/>
      <c r="M3127" s="9"/>
      <c r="N3127" s="68"/>
      <c r="O3127" s="18" t="e">
        <f t="shared" ca="1" si="199"/>
        <v>#VALUE!</v>
      </c>
      <c r="P3127" s="80"/>
      <c r="Q3127" s="80"/>
      <c r="R3127" s="80"/>
      <c r="S3127" s="80"/>
    </row>
    <row r="3128" spans="1:19">
      <c r="A3128" s="34">
        <v>3177</v>
      </c>
      <c r="B3128" s="7"/>
      <c r="C3128" s="7"/>
      <c r="D3128" s="7" t="str">
        <f t="shared" si="198"/>
        <v/>
      </c>
      <c r="E3128" s="7"/>
      <c r="F3128" s="19" t="str">
        <f t="shared" si="200"/>
        <v/>
      </c>
      <c r="G3128" s="39"/>
      <c r="H3128" s="7" t="str">
        <f t="shared" si="197"/>
        <v>空</v>
      </c>
      <c r="I3128" s="23"/>
      <c r="J3128" s="21"/>
      <c r="K3128" s="7"/>
      <c r="L3128" s="7"/>
      <c r="M3128" s="9"/>
      <c r="N3128" s="68"/>
      <c r="O3128" s="18" t="e">
        <f t="shared" ca="1" si="199"/>
        <v>#VALUE!</v>
      </c>
      <c r="P3128" s="80"/>
      <c r="Q3128" s="80"/>
      <c r="R3128" s="80"/>
      <c r="S3128" s="80"/>
    </row>
    <row r="3129" spans="1:19">
      <c r="A3129" s="34">
        <v>3178</v>
      </c>
      <c r="B3129" s="7"/>
      <c r="C3129" s="7"/>
      <c r="D3129" s="7" t="str">
        <f t="shared" si="198"/>
        <v/>
      </c>
      <c r="E3129" s="7"/>
      <c r="F3129" s="19" t="str">
        <f t="shared" si="200"/>
        <v/>
      </c>
      <c r="G3129" s="39"/>
      <c r="H3129" s="7" t="str">
        <f t="shared" si="197"/>
        <v>空</v>
      </c>
      <c r="I3129" s="23"/>
      <c r="J3129" s="21"/>
      <c r="K3129" s="7"/>
      <c r="L3129" s="7"/>
      <c r="M3129" s="9"/>
      <c r="N3129" s="68"/>
      <c r="O3129" s="18" t="e">
        <f t="shared" ca="1" si="199"/>
        <v>#VALUE!</v>
      </c>
      <c r="P3129" s="80"/>
      <c r="Q3129" s="80"/>
      <c r="R3129" s="80"/>
      <c r="S3129" s="80"/>
    </row>
    <row r="3130" spans="1:19">
      <c r="A3130" s="34">
        <v>3179</v>
      </c>
      <c r="B3130" s="7"/>
      <c r="C3130" s="7"/>
      <c r="D3130" s="7" t="str">
        <f t="shared" si="198"/>
        <v/>
      </c>
      <c r="E3130" s="7"/>
      <c r="F3130" s="19" t="str">
        <f t="shared" si="200"/>
        <v/>
      </c>
      <c r="G3130" s="39"/>
      <c r="H3130" s="7" t="str">
        <f t="shared" si="197"/>
        <v>空</v>
      </c>
      <c r="I3130" s="23"/>
      <c r="J3130" s="21"/>
      <c r="K3130" s="7"/>
      <c r="L3130" s="7"/>
      <c r="M3130" s="9"/>
      <c r="N3130" s="68"/>
      <c r="O3130" s="18" t="e">
        <f t="shared" ca="1" si="199"/>
        <v>#VALUE!</v>
      </c>
      <c r="P3130" s="80"/>
      <c r="Q3130" s="80"/>
      <c r="R3130" s="80"/>
      <c r="S3130" s="80"/>
    </row>
    <row r="3131" spans="1:19">
      <c r="A3131" s="34">
        <v>3180</v>
      </c>
      <c r="B3131" s="7"/>
      <c r="C3131" s="7"/>
      <c r="D3131" s="7" t="str">
        <f t="shared" si="198"/>
        <v/>
      </c>
      <c r="E3131" s="7"/>
      <c r="F3131" s="19" t="str">
        <f t="shared" si="200"/>
        <v/>
      </c>
      <c r="G3131" s="39"/>
      <c r="H3131" s="7" t="str">
        <f t="shared" si="197"/>
        <v>空</v>
      </c>
      <c r="I3131" s="23"/>
      <c r="J3131" s="21"/>
      <c r="K3131" s="7"/>
      <c r="L3131" s="7"/>
      <c r="M3131" s="9"/>
      <c r="N3131" s="68"/>
      <c r="O3131" s="18" t="e">
        <f t="shared" ca="1" si="199"/>
        <v>#VALUE!</v>
      </c>
      <c r="P3131" s="80"/>
      <c r="Q3131" s="80"/>
      <c r="R3131" s="80"/>
      <c r="S3131" s="80"/>
    </row>
    <row r="3132" spans="1:19">
      <c r="A3132" s="34">
        <v>3181</v>
      </c>
      <c r="B3132" s="7"/>
      <c r="C3132" s="7"/>
      <c r="D3132" s="7" t="str">
        <f t="shared" si="198"/>
        <v/>
      </c>
      <c r="E3132" s="7"/>
      <c r="F3132" s="19" t="str">
        <f t="shared" si="200"/>
        <v/>
      </c>
      <c r="G3132" s="39"/>
      <c r="H3132" s="7" t="str">
        <f t="shared" si="197"/>
        <v>空</v>
      </c>
      <c r="I3132" s="23"/>
      <c r="J3132" s="21"/>
      <c r="K3132" s="7"/>
      <c r="L3132" s="7"/>
      <c r="M3132" s="9"/>
      <c r="N3132" s="68"/>
      <c r="O3132" s="18" t="e">
        <f t="shared" ca="1" si="199"/>
        <v>#VALUE!</v>
      </c>
      <c r="P3132" s="80"/>
      <c r="Q3132" s="80"/>
      <c r="R3132" s="80"/>
      <c r="S3132" s="80"/>
    </row>
    <row r="3133" spans="1:19">
      <c r="A3133" s="34">
        <v>3182</v>
      </c>
      <c r="B3133" s="7"/>
      <c r="C3133" s="7"/>
      <c r="D3133" s="7" t="str">
        <f t="shared" si="198"/>
        <v/>
      </c>
      <c r="E3133" s="7"/>
      <c r="F3133" s="19" t="str">
        <f t="shared" si="200"/>
        <v/>
      </c>
      <c r="G3133" s="39"/>
      <c r="H3133" s="7" t="str">
        <f t="shared" si="197"/>
        <v>空</v>
      </c>
      <c r="I3133" s="23"/>
      <c r="J3133" s="21"/>
      <c r="K3133" s="7"/>
      <c r="L3133" s="7"/>
      <c r="M3133" s="9"/>
      <c r="N3133" s="68"/>
      <c r="O3133" s="18" t="e">
        <f t="shared" ca="1" si="199"/>
        <v>#VALUE!</v>
      </c>
      <c r="P3133" s="80"/>
      <c r="Q3133" s="80"/>
      <c r="R3133" s="80"/>
      <c r="S3133" s="80"/>
    </row>
    <row r="3134" spans="1:19">
      <c r="A3134" s="34">
        <v>3183</v>
      </c>
      <c r="B3134" s="7"/>
      <c r="C3134" s="7"/>
      <c r="D3134" s="7" t="str">
        <f t="shared" si="198"/>
        <v/>
      </c>
      <c r="E3134" s="7"/>
      <c r="F3134" s="19" t="str">
        <f t="shared" si="200"/>
        <v/>
      </c>
      <c r="G3134" s="39"/>
      <c r="H3134" s="7" t="str">
        <f t="shared" si="197"/>
        <v>空</v>
      </c>
      <c r="I3134" s="23"/>
      <c r="J3134" s="21"/>
      <c r="K3134" s="7"/>
      <c r="L3134" s="7"/>
      <c r="M3134" s="9"/>
      <c r="N3134" s="68"/>
      <c r="O3134" s="18" t="e">
        <f t="shared" ca="1" si="199"/>
        <v>#VALUE!</v>
      </c>
      <c r="P3134" s="80"/>
      <c r="Q3134" s="80"/>
      <c r="R3134" s="80"/>
      <c r="S3134" s="80"/>
    </row>
    <row r="3135" spans="1:19">
      <c r="A3135" s="34">
        <v>3184</v>
      </c>
      <c r="B3135" s="7"/>
      <c r="C3135" s="7"/>
      <c r="D3135" s="7" t="str">
        <f t="shared" si="198"/>
        <v/>
      </c>
      <c r="E3135" s="7"/>
      <c r="F3135" s="19" t="str">
        <f t="shared" si="200"/>
        <v/>
      </c>
      <c r="G3135" s="39"/>
      <c r="H3135" s="7" t="str">
        <f t="shared" si="197"/>
        <v>空</v>
      </c>
      <c r="I3135" s="23"/>
      <c r="J3135" s="21"/>
      <c r="K3135" s="7"/>
      <c r="L3135" s="7"/>
      <c r="M3135" s="9"/>
      <c r="N3135" s="68"/>
      <c r="O3135" s="18" t="e">
        <f t="shared" ca="1" si="199"/>
        <v>#VALUE!</v>
      </c>
      <c r="P3135" s="80"/>
      <c r="Q3135" s="80"/>
      <c r="R3135" s="80"/>
      <c r="S3135" s="80"/>
    </row>
    <row r="3136" spans="1:19">
      <c r="A3136" s="34">
        <v>3185</v>
      </c>
      <c r="B3136" s="7"/>
      <c r="C3136" s="7"/>
      <c r="D3136" s="7" t="str">
        <f t="shared" si="198"/>
        <v/>
      </c>
      <c r="E3136" s="7"/>
      <c r="F3136" s="19" t="str">
        <f t="shared" si="200"/>
        <v/>
      </c>
      <c r="G3136" s="39"/>
      <c r="H3136" s="7" t="str">
        <f t="shared" si="197"/>
        <v>空</v>
      </c>
      <c r="I3136" s="23"/>
      <c r="J3136" s="21"/>
      <c r="K3136" s="7"/>
      <c r="L3136" s="7"/>
      <c r="M3136" s="9"/>
      <c r="N3136" s="68"/>
      <c r="O3136" s="18" t="e">
        <f t="shared" ca="1" si="199"/>
        <v>#VALUE!</v>
      </c>
      <c r="P3136" s="80"/>
      <c r="Q3136" s="80"/>
      <c r="R3136" s="80"/>
      <c r="S3136" s="80"/>
    </row>
    <row r="3137" spans="1:19">
      <c r="A3137" s="34">
        <v>3186</v>
      </c>
      <c r="B3137" s="7"/>
      <c r="C3137" s="7"/>
      <c r="D3137" s="7" t="str">
        <f t="shared" si="198"/>
        <v/>
      </c>
      <c r="E3137" s="7"/>
      <c r="F3137" s="19" t="str">
        <f t="shared" si="200"/>
        <v/>
      </c>
      <c r="G3137" s="39"/>
      <c r="H3137" s="7" t="str">
        <f t="shared" si="197"/>
        <v>空</v>
      </c>
      <c r="I3137" s="23"/>
      <c r="J3137" s="21"/>
      <c r="K3137" s="7"/>
      <c r="L3137" s="7"/>
      <c r="M3137" s="9"/>
      <c r="N3137" s="68"/>
      <c r="O3137" s="18" t="e">
        <f t="shared" ca="1" si="199"/>
        <v>#VALUE!</v>
      </c>
      <c r="P3137" s="80"/>
      <c r="Q3137" s="80"/>
      <c r="R3137" s="80"/>
      <c r="S3137" s="80"/>
    </row>
    <row r="3138" spans="1:19">
      <c r="A3138" s="34">
        <v>3187</v>
      </c>
      <c r="B3138" s="7"/>
      <c r="C3138" s="7"/>
      <c r="D3138" s="7" t="str">
        <f t="shared" si="198"/>
        <v/>
      </c>
      <c r="E3138" s="7"/>
      <c r="F3138" s="19" t="str">
        <f t="shared" si="200"/>
        <v/>
      </c>
      <c r="G3138" s="39"/>
      <c r="H3138" s="7" t="str">
        <f t="shared" si="197"/>
        <v>空</v>
      </c>
      <c r="I3138" s="23"/>
      <c r="J3138" s="21"/>
      <c r="K3138" s="7"/>
      <c r="L3138" s="7"/>
      <c r="M3138" s="9"/>
      <c r="N3138" s="68"/>
      <c r="O3138" s="18" t="e">
        <f t="shared" ca="1" si="199"/>
        <v>#VALUE!</v>
      </c>
      <c r="P3138" s="80"/>
      <c r="Q3138" s="80"/>
      <c r="R3138" s="80"/>
      <c r="S3138" s="80"/>
    </row>
    <row r="3139" spans="1:19">
      <c r="A3139" s="34">
        <v>3188</v>
      </c>
      <c r="B3139" s="7"/>
      <c r="C3139" s="7"/>
      <c r="D3139" s="7" t="str">
        <f t="shared" si="198"/>
        <v/>
      </c>
      <c r="E3139" s="7"/>
      <c r="F3139" s="19" t="str">
        <f t="shared" si="200"/>
        <v/>
      </c>
      <c r="G3139" s="39"/>
      <c r="H3139" s="7" t="str">
        <f t="shared" ref="H3139:H3202" si="201">IF(I3139="","空","重")</f>
        <v>空</v>
      </c>
      <c r="I3139" s="23"/>
      <c r="J3139" s="21"/>
      <c r="K3139" s="7"/>
      <c r="L3139" s="7"/>
      <c r="M3139" s="9"/>
      <c r="N3139" s="68"/>
      <c r="O3139" s="18" t="e">
        <f t="shared" ca="1" si="199"/>
        <v>#VALUE!</v>
      </c>
      <c r="P3139" s="80"/>
      <c r="Q3139" s="80"/>
      <c r="R3139" s="80"/>
      <c r="S3139" s="80"/>
    </row>
    <row r="3140" spans="1:19">
      <c r="A3140" s="34">
        <v>3189</v>
      </c>
      <c r="B3140" s="7"/>
      <c r="C3140" s="7"/>
      <c r="D3140" s="7" t="str">
        <f t="shared" ref="D3140:D3203" si="202">IF(B3140="","","HPL箱")</f>
        <v/>
      </c>
      <c r="E3140" s="7"/>
      <c r="F3140" s="19" t="str">
        <f t="shared" si="200"/>
        <v/>
      </c>
      <c r="G3140" s="39"/>
      <c r="H3140" s="7" t="str">
        <f t="shared" si="201"/>
        <v>空</v>
      </c>
      <c r="I3140" s="23"/>
      <c r="J3140" s="21"/>
      <c r="K3140" s="7"/>
      <c r="L3140" s="7"/>
      <c r="M3140" s="9"/>
      <c r="N3140" s="68"/>
      <c r="O3140" s="18" t="e">
        <f t="shared" ca="1" si="199"/>
        <v>#VALUE!</v>
      </c>
      <c r="P3140" s="80"/>
      <c r="Q3140" s="80"/>
      <c r="R3140" s="80"/>
      <c r="S3140" s="80"/>
    </row>
    <row r="3141" spans="1:19">
      <c r="A3141" s="34">
        <v>3190</v>
      </c>
      <c r="B3141" s="7"/>
      <c r="C3141" s="7"/>
      <c r="D3141" s="7" t="str">
        <f t="shared" si="202"/>
        <v/>
      </c>
      <c r="E3141" s="7"/>
      <c r="F3141" s="19" t="str">
        <f t="shared" si="200"/>
        <v/>
      </c>
      <c r="G3141" s="39"/>
      <c r="H3141" s="7" t="str">
        <f t="shared" si="201"/>
        <v>空</v>
      </c>
      <c r="I3141" s="23"/>
      <c r="J3141" s="21"/>
      <c r="K3141" s="7"/>
      <c r="L3141" s="7"/>
      <c r="M3141" s="9"/>
      <c r="N3141" s="68"/>
      <c r="O3141" s="18" t="e">
        <f t="shared" ca="1" si="199"/>
        <v>#VALUE!</v>
      </c>
      <c r="P3141" s="80"/>
      <c r="Q3141" s="80"/>
      <c r="R3141" s="80"/>
      <c r="S3141" s="80"/>
    </row>
    <row r="3142" spans="1:19">
      <c r="A3142" s="34">
        <v>3191</v>
      </c>
      <c r="B3142" s="7"/>
      <c r="C3142" s="7"/>
      <c r="D3142" s="7" t="str">
        <f t="shared" si="202"/>
        <v/>
      </c>
      <c r="E3142" s="7"/>
      <c r="F3142" s="19" t="str">
        <f t="shared" si="200"/>
        <v/>
      </c>
      <c r="G3142" s="39"/>
      <c r="H3142" s="7" t="str">
        <f t="shared" si="201"/>
        <v>空</v>
      </c>
      <c r="I3142" s="23"/>
      <c r="J3142" s="21"/>
      <c r="K3142" s="7"/>
      <c r="L3142" s="7"/>
      <c r="M3142" s="9"/>
      <c r="N3142" s="68"/>
      <c r="O3142" s="18" t="e">
        <f t="shared" ca="1" si="199"/>
        <v>#VALUE!</v>
      </c>
      <c r="P3142" s="80"/>
      <c r="Q3142" s="80"/>
      <c r="R3142" s="80"/>
      <c r="S3142" s="80"/>
    </row>
    <row r="3143" spans="1:19">
      <c r="A3143" s="34">
        <v>3192</v>
      </c>
      <c r="B3143" s="7"/>
      <c r="C3143" s="7"/>
      <c r="D3143" s="7" t="str">
        <f t="shared" si="202"/>
        <v/>
      </c>
      <c r="E3143" s="7"/>
      <c r="F3143" s="19" t="str">
        <f t="shared" si="200"/>
        <v/>
      </c>
      <c r="G3143" s="39"/>
      <c r="H3143" s="7" t="str">
        <f t="shared" si="201"/>
        <v>空</v>
      </c>
      <c r="I3143" s="23"/>
      <c r="J3143" s="21"/>
      <c r="K3143" s="7"/>
      <c r="L3143" s="7"/>
      <c r="M3143" s="9"/>
      <c r="N3143" s="68"/>
      <c r="O3143" s="18" t="e">
        <f t="shared" ca="1" si="199"/>
        <v>#VALUE!</v>
      </c>
      <c r="P3143" s="80"/>
      <c r="Q3143" s="80"/>
      <c r="R3143" s="80"/>
      <c r="S3143" s="80"/>
    </row>
    <row r="3144" spans="1:19">
      <c r="A3144" s="34">
        <v>3193</v>
      </c>
      <c r="B3144" s="7"/>
      <c r="C3144" s="7"/>
      <c r="D3144" s="7" t="str">
        <f t="shared" si="202"/>
        <v/>
      </c>
      <c r="E3144" s="7"/>
      <c r="F3144" s="19" t="str">
        <f t="shared" si="200"/>
        <v/>
      </c>
      <c r="G3144" s="39"/>
      <c r="H3144" s="7" t="str">
        <f t="shared" si="201"/>
        <v>空</v>
      </c>
      <c r="I3144" s="23"/>
      <c r="J3144" s="21"/>
      <c r="K3144" s="7"/>
      <c r="L3144" s="7"/>
      <c r="M3144" s="9"/>
      <c r="N3144" s="68"/>
      <c r="O3144" s="18" t="e">
        <f t="shared" ca="1" si="199"/>
        <v>#VALUE!</v>
      </c>
      <c r="P3144" s="80"/>
      <c r="Q3144" s="80"/>
      <c r="R3144" s="80"/>
      <c r="S3144" s="80"/>
    </row>
    <row r="3145" spans="1:19">
      <c r="A3145" s="34">
        <v>3194</v>
      </c>
      <c r="B3145" s="7"/>
      <c r="C3145" s="7"/>
      <c r="D3145" s="7" t="str">
        <f t="shared" si="202"/>
        <v/>
      </c>
      <c r="E3145" s="7"/>
      <c r="F3145" s="19" t="str">
        <f t="shared" si="200"/>
        <v/>
      </c>
      <c r="G3145" s="39"/>
      <c r="H3145" s="7" t="str">
        <f t="shared" si="201"/>
        <v>空</v>
      </c>
      <c r="I3145" s="23"/>
      <c r="J3145" s="21"/>
      <c r="K3145" s="7"/>
      <c r="L3145" s="7"/>
      <c r="M3145" s="9"/>
      <c r="N3145" s="68"/>
      <c r="O3145" s="18" t="e">
        <f t="shared" ca="1" si="199"/>
        <v>#VALUE!</v>
      </c>
      <c r="P3145" s="80"/>
      <c r="Q3145" s="80"/>
      <c r="R3145" s="80"/>
      <c r="S3145" s="80"/>
    </row>
    <row r="3146" spans="1:19">
      <c r="A3146" s="34">
        <v>3195</v>
      </c>
      <c r="B3146" s="7"/>
      <c r="C3146" s="7"/>
      <c r="D3146" s="7" t="str">
        <f t="shared" si="202"/>
        <v/>
      </c>
      <c r="E3146" s="7"/>
      <c r="F3146" s="19" t="str">
        <f t="shared" si="200"/>
        <v/>
      </c>
      <c r="G3146" s="39"/>
      <c r="H3146" s="7" t="str">
        <f t="shared" si="201"/>
        <v>空</v>
      </c>
      <c r="I3146" s="23"/>
      <c r="J3146" s="21"/>
      <c r="K3146" s="7"/>
      <c r="L3146" s="7"/>
      <c r="M3146" s="9"/>
      <c r="N3146" s="68"/>
      <c r="O3146" s="18" t="e">
        <f t="shared" ca="1" si="199"/>
        <v>#VALUE!</v>
      </c>
      <c r="P3146" s="80"/>
      <c r="Q3146" s="80"/>
      <c r="R3146" s="80"/>
      <c r="S3146" s="80"/>
    </row>
    <row r="3147" spans="1:19">
      <c r="A3147" s="34">
        <v>3196</v>
      </c>
      <c r="B3147" s="7"/>
      <c r="C3147" s="7"/>
      <c r="D3147" s="7" t="str">
        <f t="shared" si="202"/>
        <v/>
      </c>
      <c r="E3147" s="7"/>
      <c r="F3147" s="19" t="str">
        <f t="shared" si="200"/>
        <v/>
      </c>
      <c r="G3147" s="39"/>
      <c r="H3147" s="7" t="str">
        <f t="shared" si="201"/>
        <v>空</v>
      </c>
      <c r="I3147" s="23"/>
      <c r="J3147" s="21"/>
      <c r="K3147" s="7"/>
      <c r="L3147" s="7"/>
      <c r="M3147" s="9"/>
      <c r="N3147" s="68"/>
      <c r="O3147" s="18" t="e">
        <f t="shared" ca="1" si="199"/>
        <v>#VALUE!</v>
      </c>
      <c r="P3147" s="80"/>
      <c r="Q3147" s="80"/>
      <c r="R3147" s="80"/>
      <c r="S3147" s="80"/>
    </row>
    <row r="3148" spans="1:19">
      <c r="A3148" s="34">
        <v>3197</v>
      </c>
      <c r="B3148" s="7"/>
      <c r="C3148" s="7"/>
      <c r="D3148" s="7" t="str">
        <f t="shared" si="202"/>
        <v/>
      </c>
      <c r="E3148" s="7"/>
      <c r="F3148" s="19" t="str">
        <f t="shared" si="200"/>
        <v/>
      </c>
      <c r="G3148" s="39"/>
      <c r="H3148" s="7" t="str">
        <f t="shared" si="201"/>
        <v>空</v>
      </c>
      <c r="I3148" s="23"/>
      <c r="J3148" s="21"/>
      <c r="K3148" s="7"/>
      <c r="L3148" s="7"/>
      <c r="M3148" s="9"/>
      <c r="N3148" s="68"/>
      <c r="O3148" s="18" t="e">
        <f t="shared" ca="1" si="199"/>
        <v>#VALUE!</v>
      </c>
      <c r="P3148" s="80"/>
      <c r="Q3148" s="80"/>
      <c r="R3148" s="80"/>
      <c r="S3148" s="80"/>
    </row>
    <row r="3149" spans="1:19">
      <c r="A3149" s="34">
        <v>3198</v>
      </c>
      <c r="B3149" s="7"/>
      <c r="C3149" s="7"/>
      <c r="D3149" s="7" t="str">
        <f t="shared" si="202"/>
        <v/>
      </c>
      <c r="E3149" s="7"/>
      <c r="F3149" s="19" t="str">
        <f t="shared" si="200"/>
        <v/>
      </c>
      <c r="G3149" s="39"/>
      <c r="H3149" s="7" t="str">
        <f t="shared" si="201"/>
        <v>空</v>
      </c>
      <c r="I3149" s="23"/>
      <c r="J3149" s="21"/>
      <c r="K3149" s="7"/>
      <c r="L3149" s="7"/>
      <c r="M3149" s="9"/>
      <c r="N3149" s="68"/>
      <c r="O3149" s="18" t="e">
        <f t="shared" ca="1" si="199"/>
        <v>#VALUE!</v>
      </c>
      <c r="P3149" s="80"/>
      <c r="Q3149" s="80"/>
      <c r="R3149" s="80"/>
      <c r="S3149" s="80"/>
    </row>
    <row r="3150" spans="1:19">
      <c r="A3150" s="34">
        <v>3199</v>
      </c>
      <c r="B3150" s="7"/>
      <c r="C3150" s="7"/>
      <c r="D3150" s="7" t="str">
        <f t="shared" si="202"/>
        <v/>
      </c>
      <c r="E3150" s="7"/>
      <c r="F3150" s="19" t="str">
        <f t="shared" si="200"/>
        <v/>
      </c>
      <c r="G3150" s="39"/>
      <c r="H3150" s="7" t="str">
        <f t="shared" si="201"/>
        <v>空</v>
      </c>
      <c r="I3150" s="23"/>
      <c r="J3150" s="21"/>
      <c r="K3150" s="7"/>
      <c r="L3150" s="7"/>
      <c r="M3150" s="9"/>
      <c r="N3150" s="68"/>
      <c r="O3150" s="18" t="e">
        <f t="shared" ca="1" si="199"/>
        <v>#VALUE!</v>
      </c>
      <c r="P3150" s="80"/>
      <c r="Q3150" s="80"/>
      <c r="R3150" s="80"/>
      <c r="S3150" s="80"/>
    </row>
    <row r="3151" spans="1:19">
      <c r="A3151" s="34">
        <v>3200</v>
      </c>
      <c r="B3151" s="7"/>
      <c r="C3151" s="7"/>
      <c r="D3151" s="7" t="str">
        <f t="shared" si="202"/>
        <v/>
      </c>
      <c r="E3151" s="7"/>
      <c r="F3151" s="19" t="str">
        <f t="shared" si="200"/>
        <v/>
      </c>
      <c r="G3151" s="39"/>
      <c r="H3151" s="7" t="str">
        <f t="shared" si="201"/>
        <v>空</v>
      </c>
      <c r="I3151" s="23"/>
      <c r="J3151" s="21"/>
      <c r="K3151" s="7"/>
      <c r="L3151" s="7"/>
      <c r="M3151" s="9"/>
      <c r="N3151" s="68"/>
      <c r="O3151" s="18" t="e">
        <f t="shared" ca="1" si="199"/>
        <v>#VALUE!</v>
      </c>
      <c r="P3151" s="80"/>
      <c r="Q3151" s="80"/>
      <c r="R3151" s="80"/>
      <c r="S3151" s="80"/>
    </row>
    <row r="3152" spans="1:19">
      <c r="A3152" s="34">
        <v>3201</v>
      </c>
      <c r="B3152" s="7"/>
      <c r="C3152" s="7"/>
      <c r="D3152" s="7" t="str">
        <f t="shared" si="202"/>
        <v/>
      </c>
      <c r="E3152" s="7"/>
      <c r="F3152" s="19" t="str">
        <f t="shared" si="200"/>
        <v/>
      </c>
      <c r="G3152" s="39"/>
      <c r="H3152" s="7" t="str">
        <f t="shared" si="201"/>
        <v>空</v>
      </c>
      <c r="I3152" s="23"/>
      <c r="J3152" s="21"/>
      <c r="K3152" s="7"/>
      <c r="L3152" s="7"/>
      <c r="M3152" s="9"/>
      <c r="N3152" s="68"/>
      <c r="O3152" s="18" t="e">
        <f t="shared" ca="1" si="199"/>
        <v>#VALUE!</v>
      </c>
      <c r="P3152" s="80"/>
      <c r="Q3152" s="80"/>
      <c r="R3152" s="80"/>
      <c r="S3152" s="80"/>
    </row>
    <row r="3153" spans="1:19">
      <c r="A3153" s="34">
        <v>3202</v>
      </c>
      <c r="B3153" s="7"/>
      <c r="C3153" s="7"/>
      <c r="D3153" s="7" t="str">
        <f t="shared" si="202"/>
        <v/>
      </c>
      <c r="E3153" s="7"/>
      <c r="F3153" s="19" t="str">
        <f t="shared" si="200"/>
        <v/>
      </c>
      <c r="G3153" s="39"/>
      <c r="H3153" s="7" t="str">
        <f t="shared" si="201"/>
        <v>空</v>
      </c>
      <c r="I3153" s="23"/>
      <c r="J3153" s="21"/>
      <c r="K3153" s="7"/>
      <c r="L3153" s="7"/>
      <c r="M3153" s="9"/>
      <c r="N3153" s="68"/>
      <c r="O3153" s="18" t="e">
        <f t="shared" ca="1" si="199"/>
        <v>#VALUE!</v>
      </c>
      <c r="P3153" s="80"/>
      <c r="Q3153" s="80"/>
      <c r="R3153" s="80"/>
      <c r="S3153" s="80"/>
    </row>
    <row r="3154" spans="1:19">
      <c r="A3154" s="34">
        <v>3203</v>
      </c>
      <c r="B3154" s="7"/>
      <c r="C3154" s="7"/>
      <c r="D3154" s="7" t="str">
        <f t="shared" si="202"/>
        <v/>
      </c>
      <c r="E3154" s="7"/>
      <c r="F3154" s="19" t="str">
        <f t="shared" si="200"/>
        <v/>
      </c>
      <c r="G3154" s="39"/>
      <c r="H3154" s="7" t="str">
        <f t="shared" si="201"/>
        <v>空</v>
      </c>
      <c r="I3154" s="23"/>
      <c r="J3154" s="21"/>
      <c r="K3154" s="7"/>
      <c r="L3154" s="7"/>
      <c r="M3154" s="9"/>
      <c r="N3154" s="68"/>
      <c r="O3154" s="18" t="e">
        <f t="shared" ref="O3154:O3217" ca="1" si="203">IF(ISNONTEXT(J3154),DATEDIF(F3154,TODAY(),"d")&amp;"天","出场")</f>
        <v>#VALUE!</v>
      </c>
      <c r="P3154" s="80"/>
      <c r="Q3154" s="80"/>
      <c r="R3154" s="80"/>
      <c r="S3154" s="80"/>
    </row>
    <row r="3155" spans="1:19">
      <c r="A3155" s="34">
        <v>3204</v>
      </c>
      <c r="B3155" s="7"/>
      <c r="C3155" s="7"/>
      <c r="D3155" s="7" t="str">
        <f t="shared" si="202"/>
        <v/>
      </c>
      <c r="E3155" s="7"/>
      <c r="F3155" s="19" t="str">
        <f t="shared" si="200"/>
        <v/>
      </c>
      <c r="G3155" s="39"/>
      <c r="H3155" s="7" t="str">
        <f t="shared" si="201"/>
        <v>空</v>
      </c>
      <c r="I3155" s="23"/>
      <c r="J3155" s="21"/>
      <c r="K3155" s="7"/>
      <c r="L3155" s="7"/>
      <c r="M3155" s="9"/>
      <c r="N3155" s="68"/>
      <c r="O3155" s="18" t="e">
        <f t="shared" ca="1" si="203"/>
        <v>#VALUE!</v>
      </c>
      <c r="P3155" s="80"/>
      <c r="Q3155" s="80"/>
      <c r="R3155" s="80"/>
      <c r="S3155" s="80"/>
    </row>
    <row r="3156" spans="1:19">
      <c r="A3156" s="34">
        <v>3205</v>
      </c>
      <c r="B3156" s="7"/>
      <c r="C3156" s="7"/>
      <c r="D3156" s="7" t="str">
        <f t="shared" si="202"/>
        <v/>
      </c>
      <c r="E3156" s="7"/>
      <c r="F3156" s="19" t="str">
        <f t="shared" si="200"/>
        <v/>
      </c>
      <c r="G3156" s="39"/>
      <c r="H3156" s="7" t="str">
        <f t="shared" si="201"/>
        <v>空</v>
      </c>
      <c r="I3156" s="23"/>
      <c r="J3156" s="21"/>
      <c r="K3156" s="7"/>
      <c r="L3156" s="7"/>
      <c r="M3156" s="9"/>
      <c r="N3156" s="68"/>
      <c r="O3156" s="18" t="e">
        <f t="shared" ca="1" si="203"/>
        <v>#VALUE!</v>
      </c>
      <c r="P3156" s="80"/>
      <c r="Q3156" s="80"/>
      <c r="R3156" s="80"/>
      <c r="S3156" s="80"/>
    </row>
    <row r="3157" spans="1:19">
      <c r="A3157" s="34">
        <v>3206</v>
      </c>
      <c r="B3157" s="7"/>
      <c r="C3157" s="7"/>
      <c r="D3157" s="7" t="str">
        <f t="shared" si="202"/>
        <v/>
      </c>
      <c r="E3157" s="7"/>
      <c r="F3157" s="19" t="str">
        <f t="shared" si="200"/>
        <v/>
      </c>
      <c r="G3157" s="39"/>
      <c r="H3157" s="7" t="str">
        <f t="shared" si="201"/>
        <v>空</v>
      </c>
      <c r="I3157" s="23"/>
      <c r="J3157" s="21"/>
      <c r="K3157" s="7"/>
      <c r="L3157" s="7"/>
      <c r="M3157" s="9"/>
      <c r="N3157" s="68"/>
      <c r="O3157" s="18" t="e">
        <f t="shared" ca="1" si="203"/>
        <v>#VALUE!</v>
      </c>
      <c r="P3157" s="80"/>
      <c r="Q3157" s="80"/>
      <c r="R3157" s="80"/>
      <c r="S3157" s="80"/>
    </row>
    <row r="3158" spans="1:19">
      <c r="A3158" s="34">
        <v>3207</v>
      </c>
      <c r="B3158" s="7"/>
      <c r="C3158" s="7"/>
      <c r="D3158" s="7" t="str">
        <f t="shared" si="202"/>
        <v/>
      </c>
      <c r="E3158" s="7"/>
      <c r="F3158" s="19" t="str">
        <f t="shared" si="200"/>
        <v/>
      </c>
      <c r="G3158" s="39"/>
      <c r="H3158" s="7" t="str">
        <f t="shared" si="201"/>
        <v>空</v>
      </c>
      <c r="I3158" s="23"/>
      <c r="J3158" s="21"/>
      <c r="K3158" s="7"/>
      <c r="L3158" s="7"/>
      <c r="M3158" s="9"/>
      <c r="N3158" s="68"/>
      <c r="O3158" s="18" t="e">
        <f t="shared" ca="1" si="203"/>
        <v>#VALUE!</v>
      </c>
      <c r="P3158" s="80"/>
      <c r="Q3158" s="80"/>
      <c r="R3158" s="80"/>
      <c r="S3158" s="80"/>
    </row>
    <row r="3159" spans="1:19">
      <c r="A3159" s="34">
        <v>3208</v>
      </c>
      <c r="B3159" s="7"/>
      <c r="C3159" s="7"/>
      <c r="D3159" s="7" t="str">
        <f t="shared" si="202"/>
        <v/>
      </c>
      <c r="E3159" s="7"/>
      <c r="F3159" s="19" t="str">
        <f t="shared" ref="F3159:F3222" si="204">IF(ISNONTEXT(B3159),"","请输入日期")</f>
        <v/>
      </c>
      <c r="G3159" s="39"/>
      <c r="H3159" s="7" t="str">
        <f t="shared" si="201"/>
        <v>空</v>
      </c>
      <c r="I3159" s="23"/>
      <c r="J3159" s="21"/>
      <c r="K3159" s="7"/>
      <c r="L3159" s="7"/>
      <c r="M3159" s="9"/>
      <c r="N3159" s="68"/>
      <c r="O3159" s="18" t="e">
        <f t="shared" ca="1" si="203"/>
        <v>#VALUE!</v>
      </c>
      <c r="P3159" s="80"/>
      <c r="Q3159" s="80"/>
      <c r="R3159" s="80"/>
      <c r="S3159" s="80"/>
    </row>
    <row r="3160" spans="1:19">
      <c r="A3160" s="34">
        <v>3209</v>
      </c>
      <c r="B3160" s="7"/>
      <c r="C3160" s="7"/>
      <c r="D3160" s="7" t="str">
        <f t="shared" si="202"/>
        <v/>
      </c>
      <c r="E3160" s="7"/>
      <c r="F3160" s="19" t="str">
        <f t="shared" si="204"/>
        <v/>
      </c>
      <c r="G3160" s="39"/>
      <c r="H3160" s="7" t="str">
        <f t="shared" si="201"/>
        <v>空</v>
      </c>
      <c r="I3160" s="23"/>
      <c r="J3160" s="21"/>
      <c r="K3160" s="7"/>
      <c r="L3160" s="7"/>
      <c r="M3160" s="9"/>
      <c r="N3160" s="68"/>
      <c r="O3160" s="18" t="e">
        <f t="shared" ca="1" si="203"/>
        <v>#VALUE!</v>
      </c>
      <c r="P3160" s="80"/>
      <c r="Q3160" s="80"/>
      <c r="R3160" s="80"/>
      <c r="S3160" s="80"/>
    </row>
    <row r="3161" spans="1:19">
      <c r="A3161" s="34">
        <v>3210</v>
      </c>
      <c r="B3161" s="7"/>
      <c r="C3161" s="7"/>
      <c r="D3161" s="7" t="str">
        <f t="shared" si="202"/>
        <v/>
      </c>
      <c r="E3161" s="7"/>
      <c r="F3161" s="19" t="str">
        <f t="shared" si="204"/>
        <v/>
      </c>
      <c r="G3161" s="39"/>
      <c r="H3161" s="7" t="str">
        <f t="shared" si="201"/>
        <v>空</v>
      </c>
      <c r="I3161" s="23"/>
      <c r="J3161" s="21"/>
      <c r="K3161" s="7"/>
      <c r="L3161" s="7"/>
      <c r="M3161" s="9"/>
      <c r="N3161" s="68"/>
      <c r="O3161" s="18" t="e">
        <f t="shared" ca="1" si="203"/>
        <v>#VALUE!</v>
      </c>
      <c r="P3161" s="80"/>
      <c r="Q3161" s="80"/>
      <c r="R3161" s="80"/>
      <c r="S3161" s="80"/>
    </row>
    <row r="3162" spans="1:19">
      <c r="A3162" s="34">
        <v>3211</v>
      </c>
      <c r="B3162" s="7"/>
      <c r="C3162" s="7"/>
      <c r="D3162" s="7" t="str">
        <f t="shared" si="202"/>
        <v/>
      </c>
      <c r="E3162" s="7"/>
      <c r="F3162" s="19" t="str">
        <f t="shared" si="204"/>
        <v/>
      </c>
      <c r="G3162" s="39"/>
      <c r="H3162" s="7" t="str">
        <f t="shared" si="201"/>
        <v>空</v>
      </c>
      <c r="I3162" s="23"/>
      <c r="J3162" s="21"/>
      <c r="K3162" s="7"/>
      <c r="L3162" s="7"/>
      <c r="M3162" s="9"/>
      <c r="N3162" s="68"/>
      <c r="O3162" s="18" t="e">
        <f t="shared" ca="1" si="203"/>
        <v>#VALUE!</v>
      </c>
      <c r="P3162" s="80"/>
      <c r="Q3162" s="80"/>
      <c r="R3162" s="80"/>
      <c r="S3162" s="80"/>
    </row>
    <row r="3163" spans="1:19">
      <c r="A3163" s="34">
        <v>3212</v>
      </c>
      <c r="B3163" s="7"/>
      <c r="C3163" s="7"/>
      <c r="D3163" s="7" t="str">
        <f t="shared" si="202"/>
        <v/>
      </c>
      <c r="E3163" s="7"/>
      <c r="F3163" s="19" t="str">
        <f t="shared" si="204"/>
        <v/>
      </c>
      <c r="G3163" s="39"/>
      <c r="H3163" s="7" t="str">
        <f t="shared" si="201"/>
        <v>空</v>
      </c>
      <c r="I3163" s="23"/>
      <c r="J3163" s="21"/>
      <c r="K3163" s="7"/>
      <c r="L3163" s="7"/>
      <c r="M3163" s="9"/>
      <c r="N3163" s="68"/>
      <c r="O3163" s="18" t="e">
        <f t="shared" ca="1" si="203"/>
        <v>#VALUE!</v>
      </c>
      <c r="P3163" s="80"/>
      <c r="Q3163" s="80"/>
      <c r="R3163" s="80"/>
      <c r="S3163" s="80"/>
    </row>
    <row r="3164" spans="1:19">
      <c r="A3164" s="34">
        <v>3213</v>
      </c>
      <c r="B3164" s="7"/>
      <c r="C3164" s="7"/>
      <c r="D3164" s="7" t="str">
        <f t="shared" si="202"/>
        <v/>
      </c>
      <c r="E3164" s="7"/>
      <c r="F3164" s="19" t="str">
        <f t="shared" si="204"/>
        <v/>
      </c>
      <c r="G3164" s="39"/>
      <c r="H3164" s="7" t="str">
        <f t="shared" si="201"/>
        <v>空</v>
      </c>
      <c r="I3164" s="23"/>
      <c r="J3164" s="21"/>
      <c r="K3164" s="7"/>
      <c r="L3164" s="7"/>
      <c r="M3164" s="9"/>
      <c r="N3164" s="68"/>
      <c r="O3164" s="18" t="e">
        <f t="shared" ca="1" si="203"/>
        <v>#VALUE!</v>
      </c>
      <c r="P3164" s="80"/>
      <c r="Q3164" s="80"/>
      <c r="R3164" s="80"/>
      <c r="S3164" s="80"/>
    </row>
    <row r="3165" spans="1:19">
      <c r="A3165" s="34">
        <v>3214</v>
      </c>
      <c r="B3165" s="7"/>
      <c r="C3165" s="7"/>
      <c r="D3165" s="7" t="str">
        <f t="shared" si="202"/>
        <v/>
      </c>
      <c r="E3165" s="7"/>
      <c r="F3165" s="19" t="str">
        <f t="shared" si="204"/>
        <v/>
      </c>
      <c r="G3165" s="39"/>
      <c r="H3165" s="7" t="str">
        <f t="shared" si="201"/>
        <v>空</v>
      </c>
      <c r="I3165" s="23"/>
      <c r="J3165" s="21"/>
      <c r="K3165" s="7"/>
      <c r="L3165" s="7"/>
      <c r="M3165" s="9"/>
      <c r="N3165" s="68"/>
      <c r="O3165" s="18" t="e">
        <f t="shared" ca="1" si="203"/>
        <v>#VALUE!</v>
      </c>
      <c r="P3165" s="80"/>
      <c r="Q3165" s="80"/>
      <c r="R3165" s="80"/>
      <c r="S3165" s="80"/>
    </row>
    <row r="3166" spans="1:19">
      <c r="A3166" s="34">
        <v>3215</v>
      </c>
      <c r="B3166" s="7"/>
      <c r="C3166" s="7"/>
      <c r="D3166" s="7" t="str">
        <f t="shared" si="202"/>
        <v/>
      </c>
      <c r="E3166" s="7"/>
      <c r="F3166" s="19" t="str">
        <f t="shared" si="204"/>
        <v/>
      </c>
      <c r="G3166" s="39"/>
      <c r="H3166" s="7" t="str">
        <f t="shared" si="201"/>
        <v>空</v>
      </c>
      <c r="I3166" s="23"/>
      <c r="J3166" s="21"/>
      <c r="K3166" s="7"/>
      <c r="L3166" s="7"/>
      <c r="M3166" s="9"/>
      <c r="N3166" s="68"/>
      <c r="O3166" s="18" t="e">
        <f t="shared" ca="1" si="203"/>
        <v>#VALUE!</v>
      </c>
      <c r="P3166" s="80"/>
      <c r="Q3166" s="80"/>
      <c r="R3166" s="80"/>
      <c r="S3166" s="80"/>
    </row>
    <row r="3167" spans="1:19">
      <c r="A3167" s="34">
        <v>3216</v>
      </c>
      <c r="B3167" s="7"/>
      <c r="C3167" s="7"/>
      <c r="D3167" s="7" t="str">
        <f t="shared" si="202"/>
        <v/>
      </c>
      <c r="E3167" s="7"/>
      <c r="F3167" s="19" t="str">
        <f t="shared" si="204"/>
        <v/>
      </c>
      <c r="G3167" s="39"/>
      <c r="H3167" s="7" t="str">
        <f t="shared" si="201"/>
        <v>空</v>
      </c>
      <c r="I3167" s="23"/>
      <c r="J3167" s="21"/>
      <c r="K3167" s="7"/>
      <c r="L3167" s="7"/>
      <c r="M3167" s="9"/>
      <c r="N3167" s="68"/>
      <c r="O3167" s="18" t="e">
        <f t="shared" ca="1" si="203"/>
        <v>#VALUE!</v>
      </c>
      <c r="P3167" s="80"/>
      <c r="Q3167" s="80"/>
      <c r="R3167" s="80"/>
      <c r="S3167" s="80"/>
    </row>
    <row r="3168" spans="1:19">
      <c r="A3168" s="34">
        <v>3217</v>
      </c>
      <c r="B3168" s="7"/>
      <c r="C3168" s="7"/>
      <c r="D3168" s="7" t="str">
        <f t="shared" si="202"/>
        <v/>
      </c>
      <c r="E3168" s="7"/>
      <c r="F3168" s="19" t="str">
        <f t="shared" si="204"/>
        <v/>
      </c>
      <c r="G3168" s="39"/>
      <c r="H3168" s="7" t="str">
        <f t="shared" si="201"/>
        <v>空</v>
      </c>
      <c r="I3168" s="23"/>
      <c r="J3168" s="21"/>
      <c r="K3168" s="7"/>
      <c r="L3168" s="7"/>
      <c r="M3168" s="9"/>
      <c r="N3168" s="68"/>
      <c r="O3168" s="18" t="e">
        <f t="shared" ca="1" si="203"/>
        <v>#VALUE!</v>
      </c>
      <c r="P3168" s="80"/>
      <c r="Q3168" s="80"/>
      <c r="R3168" s="80"/>
      <c r="S3168" s="80"/>
    </row>
    <row r="3169" spans="1:19">
      <c r="A3169" s="34">
        <v>3218</v>
      </c>
      <c r="B3169" s="7"/>
      <c r="C3169" s="7"/>
      <c r="D3169" s="7" t="str">
        <f t="shared" si="202"/>
        <v/>
      </c>
      <c r="E3169" s="7"/>
      <c r="F3169" s="19" t="str">
        <f t="shared" si="204"/>
        <v/>
      </c>
      <c r="G3169" s="39"/>
      <c r="H3169" s="7" t="str">
        <f t="shared" si="201"/>
        <v>空</v>
      </c>
      <c r="I3169" s="23"/>
      <c r="J3169" s="21"/>
      <c r="K3169" s="7"/>
      <c r="L3169" s="7"/>
      <c r="M3169" s="9"/>
      <c r="N3169" s="68"/>
      <c r="O3169" s="18" t="e">
        <f t="shared" ca="1" si="203"/>
        <v>#VALUE!</v>
      </c>
      <c r="P3169" s="80"/>
      <c r="Q3169" s="80"/>
      <c r="R3169" s="80"/>
      <c r="S3169" s="80"/>
    </row>
    <row r="3170" spans="1:19">
      <c r="A3170" s="34">
        <v>3219</v>
      </c>
      <c r="B3170" s="7"/>
      <c r="C3170" s="7"/>
      <c r="D3170" s="7" t="str">
        <f t="shared" si="202"/>
        <v/>
      </c>
      <c r="E3170" s="7"/>
      <c r="F3170" s="19" t="str">
        <f t="shared" si="204"/>
        <v/>
      </c>
      <c r="G3170" s="39"/>
      <c r="H3170" s="7" t="str">
        <f t="shared" si="201"/>
        <v>空</v>
      </c>
      <c r="I3170" s="23"/>
      <c r="J3170" s="21"/>
      <c r="K3170" s="7"/>
      <c r="L3170" s="7"/>
      <c r="M3170" s="9"/>
      <c r="N3170" s="68"/>
      <c r="O3170" s="18" t="e">
        <f t="shared" ca="1" si="203"/>
        <v>#VALUE!</v>
      </c>
      <c r="P3170" s="80"/>
      <c r="Q3170" s="80"/>
      <c r="R3170" s="80"/>
      <c r="S3170" s="80"/>
    </row>
    <row r="3171" spans="1:19">
      <c r="A3171" s="34">
        <v>3220</v>
      </c>
      <c r="B3171" s="7"/>
      <c r="C3171" s="7"/>
      <c r="D3171" s="7" t="str">
        <f t="shared" si="202"/>
        <v/>
      </c>
      <c r="E3171" s="7"/>
      <c r="F3171" s="19" t="str">
        <f t="shared" si="204"/>
        <v/>
      </c>
      <c r="G3171" s="39"/>
      <c r="H3171" s="7" t="str">
        <f t="shared" si="201"/>
        <v>空</v>
      </c>
      <c r="I3171" s="23"/>
      <c r="J3171" s="21"/>
      <c r="K3171" s="7"/>
      <c r="L3171" s="7"/>
      <c r="M3171" s="9"/>
      <c r="N3171" s="68"/>
      <c r="O3171" s="18" t="e">
        <f t="shared" ca="1" si="203"/>
        <v>#VALUE!</v>
      </c>
      <c r="P3171" s="80"/>
      <c r="Q3171" s="80"/>
      <c r="R3171" s="80"/>
      <c r="S3171" s="80"/>
    </row>
    <row r="3172" spans="1:19">
      <c r="A3172" s="34">
        <v>3221</v>
      </c>
      <c r="B3172" s="7"/>
      <c r="C3172" s="7"/>
      <c r="D3172" s="7" t="str">
        <f t="shared" si="202"/>
        <v/>
      </c>
      <c r="E3172" s="7"/>
      <c r="F3172" s="19" t="str">
        <f t="shared" si="204"/>
        <v/>
      </c>
      <c r="G3172" s="39"/>
      <c r="H3172" s="7" t="str">
        <f t="shared" si="201"/>
        <v>空</v>
      </c>
      <c r="I3172" s="23"/>
      <c r="J3172" s="21"/>
      <c r="K3172" s="7"/>
      <c r="L3172" s="7"/>
      <c r="M3172" s="9"/>
      <c r="N3172" s="68"/>
      <c r="O3172" s="18" t="e">
        <f t="shared" ca="1" si="203"/>
        <v>#VALUE!</v>
      </c>
      <c r="P3172" s="80"/>
      <c r="Q3172" s="80"/>
      <c r="R3172" s="80"/>
      <c r="S3172" s="80"/>
    </row>
    <row r="3173" spans="1:19">
      <c r="A3173" s="34">
        <v>3222</v>
      </c>
      <c r="B3173" s="7"/>
      <c r="C3173" s="7"/>
      <c r="D3173" s="7" t="str">
        <f t="shared" si="202"/>
        <v/>
      </c>
      <c r="E3173" s="7"/>
      <c r="F3173" s="19" t="str">
        <f t="shared" si="204"/>
        <v/>
      </c>
      <c r="G3173" s="39"/>
      <c r="H3173" s="7" t="str">
        <f t="shared" si="201"/>
        <v>空</v>
      </c>
      <c r="I3173" s="23"/>
      <c r="J3173" s="21"/>
      <c r="K3173" s="7"/>
      <c r="L3173" s="7"/>
      <c r="M3173" s="9"/>
      <c r="N3173" s="68"/>
      <c r="O3173" s="18" t="e">
        <f t="shared" ca="1" si="203"/>
        <v>#VALUE!</v>
      </c>
      <c r="P3173" s="80"/>
      <c r="Q3173" s="80"/>
      <c r="R3173" s="80"/>
      <c r="S3173" s="80"/>
    </row>
    <row r="3174" spans="1:19">
      <c r="A3174" s="34">
        <v>3223</v>
      </c>
      <c r="B3174" s="7"/>
      <c r="C3174" s="7"/>
      <c r="D3174" s="7" t="str">
        <f t="shared" si="202"/>
        <v/>
      </c>
      <c r="E3174" s="7"/>
      <c r="F3174" s="19" t="str">
        <f t="shared" si="204"/>
        <v/>
      </c>
      <c r="G3174" s="39"/>
      <c r="H3174" s="7" t="str">
        <f t="shared" si="201"/>
        <v>空</v>
      </c>
      <c r="I3174" s="23"/>
      <c r="J3174" s="21"/>
      <c r="K3174" s="7"/>
      <c r="L3174" s="7"/>
      <c r="M3174" s="9"/>
      <c r="N3174" s="68"/>
      <c r="O3174" s="18" t="e">
        <f t="shared" ca="1" si="203"/>
        <v>#VALUE!</v>
      </c>
      <c r="P3174" s="80"/>
      <c r="Q3174" s="80"/>
      <c r="R3174" s="80"/>
      <c r="S3174" s="80"/>
    </row>
    <row r="3175" spans="1:19">
      <c r="A3175" s="34">
        <v>3224</v>
      </c>
      <c r="B3175" s="7"/>
      <c r="C3175" s="7"/>
      <c r="D3175" s="7" t="str">
        <f t="shared" si="202"/>
        <v/>
      </c>
      <c r="E3175" s="7"/>
      <c r="F3175" s="19" t="str">
        <f t="shared" si="204"/>
        <v/>
      </c>
      <c r="G3175" s="39"/>
      <c r="H3175" s="7" t="str">
        <f t="shared" si="201"/>
        <v>空</v>
      </c>
      <c r="I3175" s="23"/>
      <c r="J3175" s="21"/>
      <c r="K3175" s="7"/>
      <c r="L3175" s="7"/>
      <c r="M3175" s="9"/>
      <c r="N3175" s="68"/>
      <c r="O3175" s="18" t="e">
        <f t="shared" ca="1" si="203"/>
        <v>#VALUE!</v>
      </c>
      <c r="P3175" s="80"/>
      <c r="Q3175" s="80"/>
      <c r="R3175" s="80"/>
      <c r="S3175" s="80"/>
    </row>
    <row r="3176" spans="1:19">
      <c r="A3176" s="34">
        <v>3225</v>
      </c>
      <c r="B3176" s="7"/>
      <c r="C3176" s="7"/>
      <c r="D3176" s="7" t="str">
        <f t="shared" si="202"/>
        <v/>
      </c>
      <c r="E3176" s="7"/>
      <c r="F3176" s="19" t="str">
        <f t="shared" si="204"/>
        <v/>
      </c>
      <c r="G3176" s="39"/>
      <c r="H3176" s="7" t="str">
        <f t="shared" si="201"/>
        <v>空</v>
      </c>
      <c r="I3176" s="23"/>
      <c r="J3176" s="21"/>
      <c r="K3176" s="7"/>
      <c r="L3176" s="7"/>
      <c r="M3176" s="9"/>
      <c r="N3176" s="68"/>
      <c r="O3176" s="18" t="e">
        <f t="shared" ca="1" si="203"/>
        <v>#VALUE!</v>
      </c>
      <c r="P3176" s="80"/>
      <c r="Q3176" s="80"/>
      <c r="R3176" s="80"/>
      <c r="S3176" s="80"/>
    </row>
    <row r="3177" spans="1:19">
      <c r="A3177" s="34">
        <v>3226</v>
      </c>
      <c r="B3177" s="7"/>
      <c r="C3177" s="7"/>
      <c r="D3177" s="7" t="str">
        <f t="shared" si="202"/>
        <v/>
      </c>
      <c r="E3177" s="7"/>
      <c r="F3177" s="19" t="str">
        <f t="shared" si="204"/>
        <v/>
      </c>
      <c r="G3177" s="39"/>
      <c r="H3177" s="7" t="str">
        <f t="shared" si="201"/>
        <v>空</v>
      </c>
      <c r="I3177" s="23"/>
      <c r="J3177" s="21"/>
      <c r="K3177" s="7"/>
      <c r="L3177" s="7"/>
      <c r="M3177" s="9"/>
      <c r="N3177" s="68"/>
      <c r="O3177" s="18" t="e">
        <f t="shared" ca="1" si="203"/>
        <v>#VALUE!</v>
      </c>
      <c r="P3177" s="80"/>
      <c r="Q3177" s="80"/>
      <c r="R3177" s="80"/>
      <c r="S3177" s="80"/>
    </row>
    <row r="3178" spans="1:19">
      <c r="A3178" s="34">
        <v>3227</v>
      </c>
      <c r="B3178" s="7"/>
      <c r="C3178" s="7"/>
      <c r="D3178" s="7" t="str">
        <f t="shared" si="202"/>
        <v/>
      </c>
      <c r="E3178" s="7"/>
      <c r="F3178" s="19" t="str">
        <f t="shared" si="204"/>
        <v/>
      </c>
      <c r="G3178" s="39"/>
      <c r="H3178" s="7" t="str">
        <f t="shared" si="201"/>
        <v>空</v>
      </c>
      <c r="I3178" s="23"/>
      <c r="J3178" s="21"/>
      <c r="K3178" s="7"/>
      <c r="L3178" s="7"/>
      <c r="M3178" s="9"/>
      <c r="N3178" s="68"/>
      <c r="O3178" s="18" t="e">
        <f t="shared" ca="1" si="203"/>
        <v>#VALUE!</v>
      </c>
      <c r="P3178" s="80"/>
      <c r="Q3178" s="80"/>
      <c r="R3178" s="80"/>
      <c r="S3178" s="80"/>
    </row>
    <row r="3179" spans="1:19">
      <c r="A3179" s="34">
        <v>3228</v>
      </c>
      <c r="B3179" s="7"/>
      <c r="C3179" s="7"/>
      <c r="D3179" s="7" t="str">
        <f t="shared" si="202"/>
        <v/>
      </c>
      <c r="E3179" s="7"/>
      <c r="F3179" s="19" t="str">
        <f t="shared" si="204"/>
        <v/>
      </c>
      <c r="G3179" s="39"/>
      <c r="H3179" s="7" t="str">
        <f t="shared" si="201"/>
        <v>空</v>
      </c>
      <c r="I3179" s="23"/>
      <c r="J3179" s="21"/>
      <c r="K3179" s="7"/>
      <c r="L3179" s="7"/>
      <c r="M3179" s="9"/>
      <c r="N3179" s="68"/>
      <c r="O3179" s="18" t="e">
        <f t="shared" ca="1" si="203"/>
        <v>#VALUE!</v>
      </c>
      <c r="P3179" s="80"/>
      <c r="Q3179" s="80"/>
      <c r="R3179" s="80"/>
      <c r="S3179" s="80"/>
    </row>
    <row r="3180" spans="1:19">
      <c r="A3180" s="34">
        <v>3229</v>
      </c>
      <c r="B3180" s="7"/>
      <c r="C3180" s="7"/>
      <c r="D3180" s="7" t="str">
        <f t="shared" si="202"/>
        <v/>
      </c>
      <c r="E3180" s="7"/>
      <c r="F3180" s="19" t="str">
        <f t="shared" si="204"/>
        <v/>
      </c>
      <c r="G3180" s="39"/>
      <c r="H3180" s="7" t="str">
        <f t="shared" si="201"/>
        <v>空</v>
      </c>
      <c r="I3180" s="23"/>
      <c r="J3180" s="21"/>
      <c r="K3180" s="7"/>
      <c r="L3180" s="7"/>
      <c r="M3180" s="9"/>
      <c r="N3180" s="68"/>
      <c r="O3180" s="18" t="e">
        <f t="shared" ca="1" si="203"/>
        <v>#VALUE!</v>
      </c>
      <c r="P3180" s="80"/>
      <c r="Q3180" s="80"/>
      <c r="R3180" s="80"/>
      <c r="S3180" s="80"/>
    </row>
    <row r="3181" spans="1:19">
      <c r="A3181" s="34">
        <v>3230</v>
      </c>
      <c r="B3181" s="7"/>
      <c r="C3181" s="7"/>
      <c r="D3181" s="7" t="str">
        <f t="shared" si="202"/>
        <v/>
      </c>
      <c r="E3181" s="7"/>
      <c r="F3181" s="19" t="str">
        <f t="shared" si="204"/>
        <v/>
      </c>
      <c r="G3181" s="39"/>
      <c r="H3181" s="7" t="str">
        <f t="shared" si="201"/>
        <v>空</v>
      </c>
      <c r="I3181" s="23"/>
      <c r="J3181" s="21"/>
      <c r="K3181" s="7"/>
      <c r="L3181" s="7"/>
      <c r="M3181" s="9"/>
      <c r="N3181" s="68"/>
      <c r="O3181" s="18" t="e">
        <f t="shared" ca="1" si="203"/>
        <v>#VALUE!</v>
      </c>
      <c r="P3181" s="80"/>
      <c r="Q3181" s="80"/>
      <c r="R3181" s="80"/>
      <c r="S3181" s="80"/>
    </row>
    <row r="3182" spans="1:19">
      <c r="A3182" s="34">
        <v>3231</v>
      </c>
      <c r="B3182" s="7"/>
      <c r="C3182" s="7"/>
      <c r="D3182" s="7" t="str">
        <f t="shared" si="202"/>
        <v/>
      </c>
      <c r="E3182" s="7"/>
      <c r="F3182" s="19" t="str">
        <f t="shared" si="204"/>
        <v/>
      </c>
      <c r="G3182" s="39"/>
      <c r="H3182" s="7" t="str">
        <f t="shared" si="201"/>
        <v>空</v>
      </c>
      <c r="I3182" s="23"/>
      <c r="J3182" s="21"/>
      <c r="K3182" s="7"/>
      <c r="L3182" s="7"/>
      <c r="M3182" s="9"/>
      <c r="N3182" s="68"/>
      <c r="O3182" s="18" t="e">
        <f t="shared" ca="1" si="203"/>
        <v>#VALUE!</v>
      </c>
      <c r="P3182" s="80"/>
      <c r="Q3182" s="80"/>
      <c r="R3182" s="80"/>
      <c r="S3182" s="80"/>
    </row>
    <row r="3183" spans="1:19">
      <c r="A3183" s="34">
        <v>3232</v>
      </c>
      <c r="B3183" s="7"/>
      <c r="C3183" s="7"/>
      <c r="D3183" s="7" t="str">
        <f t="shared" si="202"/>
        <v/>
      </c>
      <c r="E3183" s="7"/>
      <c r="F3183" s="19" t="str">
        <f t="shared" si="204"/>
        <v/>
      </c>
      <c r="G3183" s="39"/>
      <c r="H3183" s="7" t="str">
        <f t="shared" si="201"/>
        <v>空</v>
      </c>
      <c r="I3183" s="23"/>
      <c r="J3183" s="21"/>
      <c r="K3183" s="7"/>
      <c r="L3183" s="7"/>
      <c r="M3183" s="9"/>
      <c r="N3183" s="68"/>
      <c r="O3183" s="18" t="e">
        <f t="shared" ca="1" si="203"/>
        <v>#VALUE!</v>
      </c>
      <c r="P3183" s="80"/>
      <c r="Q3183" s="80"/>
      <c r="R3183" s="80"/>
      <c r="S3183" s="80"/>
    </row>
    <row r="3184" spans="1:19">
      <c r="A3184" s="34">
        <v>3233</v>
      </c>
      <c r="B3184" s="7"/>
      <c r="C3184" s="7"/>
      <c r="D3184" s="7" t="str">
        <f t="shared" si="202"/>
        <v/>
      </c>
      <c r="E3184" s="7"/>
      <c r="F3184" s="19" t="str">
        <f t="shared" si="204"/>
        <v/>
      </c>
      <c r="G3184" s="39"/>
      <c r="H3184" s="7" t="str">
        <f t="shared" si="201"/>
        <v>空</v>
      </c>
      <c r="I3184" s="23"/>
      <c r="J3184" s="21"/>
      <c r="K3184" s="7"/>
      <c r="L3184" s="7"/>
      <c r="M3184" s="9"/>
      <c r="N3184" s="68"/>
      <c r="O3184" s="18" t="e">
        <f t="shared" ca="1" si="203"/>
        <v>#VALUE!</v>
      </c>
      <c r="P3184" s="80"/>
      <c r="Q3184" s="80"/>
      <c r="R3184" s="80"/>
      <c r="S3184" s="80"/>
    </row>
    <row r="3185" spans="1:19">
      <c r="A3185" s="34">
        <v>3234</v>
      </c>
      <c r="B3185" s="7"/>
      <c r="C3185" s="7"/>
      <c r="D3185" s="7" t="str">
        <f t="shared" si="202"/>
        <v/>
      </c>
      <c r="E3185" s="7"/>
      <c r="F3185" s="19" t="str">
        <f t="shared" si="204"/>
        <v/>
      </c>
      <c r="G3185" s="39"/>
      <c r="H3185" s="7" t="str">
        <f t="shared" si="201"/>
        <v>空</v>
      </c>
      <c r="I3185" s="23"/>
      <c r="J3185" s="21"/>
      <c r="K3185" s="7"/>
      <c r="L3185" s="7"/>
      <c r="M3185" s="9"/>
      <c r="N3185" s="68"/>
      <c r="O3185" s="18" t="e">
        <f t="shared" ca="1" si="203"/>
        <v>#VALUE!</v>
      </c>
      <c r="P3185" s="80"/>
      <c r="Q3185" s="80"/>
      <c r="R3185" s="80"/>
      <c r="S3185" s="80"/>
    </row>
    <row r="3186" spans="1:19">
      <c r="A3186" s="34">
        <v>3235</v>
      </c>
      <c r="B3186" s="7"/>
      <c r="C3186" s="7"/>
      <c r="D3186" s="7" t="str">
        <f t="shared" si="202"/>
        <v/>
      </c>
      <c r="E3186" s="7"/>
      <c r="F3186" s="19" t="str">
        <f t="shared" si="204"/>
        <v/>
      </c>
      <c r="G3186" s="39"/>
      <c r="H3186" s="7" t="str">
        <f t="shared" si="201"/>
        <v>空</v>
      </c>
      <c r="I3186" s="23"/>
      <c r="J3186" s="21"/>
      <c r="K3186" s="7"/>
      <c r="L3186" s="7"/>
      <c r="M3186" s="9"/>
      <c r="N3186" s="68"/>
      <c r="O3186" s="18" t="e">
        <f t="shared" ca="1" si="203"/>
        <v>#VALUE!</v>
      </c>
      <c r="P3186" s="80"/>
      <c r="Q3186" s="80"/>
      <c r="R3186" s="80"/>
      <c r="S3186" s="80"/>
    </row>
    <row r="3187" spans="1:19">
      <c r="A3187" s="34">
        <v>3236</v>
      </c>
      <c r="B3187" s="7"/>
      <c r="C3187" s="7"/>
      <c r="D3187" s="7" t="str">
        <f t="shared" si="202"/>
        <v/>
      </c>
      <c r="E3187" s="7"/>
      <c r="F3187" s="19" t="str">
        <f t="shared" si="204"/>
        <v/>
      </c>
      <c r="G3187" s="39"/>
      <c r="H3187" s="7" t="str">
        <f t="shared" si="201"/>
        <v>空</v>
      </c>
      <c r="I3187" s="23"/>
      <c r="J3187" s="21"/>
      <c r="K3187" s="7"/>
      <c r="L3187" s="7"/>
      <c r="M3187" s="9"/>
      <c r="N3187" s="68"/>
      <c r="O3187" s="18" t="e">
        <f t="shared" ca="1" si="203"/>
        <v>#VALUE!</v>
      </c>
      <c r="P3187" s="80"/>
      <c r="Q3187" s="80"/>
      <c r="R3187" s="80"/>
      <c r="S3187" s="80"/>
    </row>
    <row r="3188" spans="1:19">
      <c r="A3188" s="34">
        <v>3237</v>
      </c>
      <c r="B3188" s="7"/>
      <c r="C3188" s="7"/>
      <c r="D3188" s="7" t="str">
        <f t="shared" si="202"/>
        <v/>
      </c>
      <c r="E3188" s="7"/>
      <c r="F3188" s="19" t="str">
        <f t="shared" si="204"/>
        <v/>
      </c>
      <c r="G3188" s="39"/>
      <c r="H3188" s="7" t="str">
        <f t="shared" si="201"/>
        <v>空</v>
      </c>
      <c r="I3188" s="23"/>
      <c r="J3188" s="21"/>
      <c r="K3188" s="7"/>
      <c r="L3188" s="7"/>
      <c r="M3188" s="9"/>
      <c r="N3188" s="68"/>
      <c r="O3188" s="18" t="e">
        <f t="shared" ca="1" si="203"/>
        <v>#VALUE!</v>
      </c>
      <c r="P3188" s="80"/>
      <c r="Q3188" s="80"/>
      <c r="R3188" s="80"/>
      <c r="S3188" s="80"/>
    </row>
    <row r="3189" spans="1:19">
      <c r="A3189" s="34">
        <v>3238</v>
      </c>
      <c r="B3189" s="7"/>
      <c r="C3189" s="7"/>
      <c r="D3189" s="7" t="str">
        <f t="shared" si="202"/>
        <v/>
      </c>
      <c r="E3189" s="7"/>
      <c r="F3189" s="19" t="str">
        <f t="shared" si="204"/>
        <v/>
      </c>
      <c r="G3189" s="39"/>
      <c r="H3189" s="7" t="str">
        <f t="shared" si="201"/>
        <v>空</v>
      </c>
      <c r="I3189" s="23"/>
      <c r="J3189" s="21"/>
      <c r="K3189" s="7"/>
      <c r="L3189" s="7"/>
      <c r="M3189" s="9"/>
      <c r="N3189" s="68"/>
      <c r="O3189" s="18" t="e">
        <f t="shared" ca="1" si="203"/>
        <v>#VALUE!</v>
      </c>
      <c r="P3189" s="80"/>
      <c r="Q3189" s="80"/>
      <c r="R3189" s="80"/>
      <c r="S3189" s="80"/>
    </row>
    <row r="3190" spans="1:19">
      <c r="A3190" s="34">
        <v>3239</v>
      </c>
      <c r="B3190" s="7"/>
      <c r="C3190" s="7"/>
      <c r="D3190" s="7" t="str">
        <f t="shared" si="202"/>
        <v/>
      </c>
      <c r="E3190" s="7"/>
      <c r="F3190" s="19" t="str">
        <f t="shared" si="204"/>
        <v/>
      </c>
      <c r="G3190" s="39"/>
      <c r="H3190" s="7" t="str">
        <f t="shared" si="201"/>
        <v>空</v>
      </c>
      <c r="I3190" s="23"/>
      <c r="J3190" s="21"/>
      <c r="K3190" s="7"/>
      <c r="L3190" s="7"/>
      <c r="M3190" s="9"/>
      <c r="N3190" s="68"/>
      <c r="O3190" s="18" t="e">
        <f t="shared" ca="1" si="203"/>
        <v>#VALUE!</v>
      </c>
      <c r="P3190" s="80"/>
      <c r="Q3190" s="80"/>
      <c r="R3190" s="80"/>
      <c r="S3190" s="80"/>
    </row>
    <row r="3191" spans="1:19">
      <c r="A3191" s="34">
        <v>3240</v>
      </c>
      <c r="B3191" s="7"/>
      <c r="C3191" s="7"/>
      <c r="D3191" s="7" t="str">
        <f t="shared" si="202"/>
        <v/>
      </c>
      <c r="E3191" s="7"/>
      <c r="F3191" s="19" t="str">
        <f t="shared" si="204"/>
        <v/>
      </c>
      <c r="G3191" s="39"/>
      <c r="H3191" s="7" t="str">
        <f t="shared" si="201"/>
        <v>空</v>
      </c>
      <c r="I3191" s="23"/>
      <c r="J3191" s="21"/>
      <c r="K3191" s="7"/>
      <c r="L3191" s="7"/>
      <c r="M3191" s="9"/>
      <c r="N3191" s="68"/>
      <c r="O3191" s="18" t="e">
        <f t="shared" ca="1" si="203"/>
        <v>#VALUE!</v>
      </c>
      <c r="P3191" s="80"/>
      <c r="Q3191" s="80"/>
      <c r="R3191" s="80"/>
      <c r="S3191" s="80"/>
    </row>
    <row r="3192" spans="1:19">
      <c r="A3192" s="34">
        <v>3241</v>
      </c>
      <c r="B3192" s="7"/>
      <c r="C3192" s="7"/>
      <c r="D3192" s="7" t="str">
        <f t="shared" si="202"/>
        <v/>
      </c>
      <c r="E3192" s="7"/>
      <c r="F3192" s="19" t="str">
        <f t="shared" si="204"/>
        <v/>
      </c>
      <c r="G3192" s="39"/>
      <c r="H3192" s="7" t="str">
        <f t="shared" si="201"/>
        <v>空</v>
      </c>
      <c r="I3192" s="23"/>
      <c r="J3192" s="21"/>
      <c r="K3192" s="7"/>
      <c r="L3192" s="7"/>
      <c r="M3192" s="9"/>
      <c r="N3192" s="68"/>
      <c r="O3192" s="18" t="e">
        <f t="shared" ca="1" si="203"/>
        <v>#VALUE!</v>
      </c>
      <c r="P3192" s="80"/>
      <c r="Q3192" s="80"/>
      <c r="R3192" s="80"/>
      <c r="S3192" s="80"/>
    </row>
    <row r="3193" spans="1:19">
      <c r="A3193" s="34">
        <v>3242</v>
      </c>
      <c r="B3193" s="7"/>
      <c r="C3193" s="7"/>
      <c r="D3193" s="7" t="str">
        <f t="shared" si="202"/>
        <v/>
      </c>
      <c r="E3193" s="7"/>
      <c r="F3193" s="19" t="str">
        <f t="shared" si="204"/>
        <v/>
      </c>
      <c r="G3193" s="39"/>
      <c r="H3193" s="7" t="str">
        <f t="shared" si="201"/>
        <v>空</v>
      </c>
      <c r="I3193" s="23"/>
      <c r="J3193" s="21"/>
      <c r="K3193" s="7"/>
      <c r="L3193" s="7"/>
      <c r="M3193" s="9"/>
      <c r="N3193" s="68"/>
      <c r="O3193" s="18" t="e">
        <f t="shared" ca="1" si="203"/>
        <v>#VALUE!</v>
      </c>
      <c r="P3193" s="80"/>
      <c r="Q3193" s="80"/>
      <c r="R3193" s="80"/>
      <c r="S3193" s="80"/>
    </row>
    <row r="3194" spans="1:19">
      <c r="A3194" s="34">
        <v>3243</v>
      </c>
      <c r="B3194" s="7"/>
      <c r="C3194" s="7"/>
      <c r="D3194" s="7" t="str">
        <f t="shared" si="202"/>
        <v/>
      </c>
      <c r="E3194" s="7"/>
      <c r="F3194" s="19" t="str">
        <f t="shared" si="204"/>
        <v/>
      </c>
      <c r="G3194" s="39"/>
      <c r="H3194" s="7" t="str">
        <f t="shared" si="201"/>
        <v>空</v>
      </c>
      <c r="I3194" s="23"/>
      <c r="J3194" s="21"/>
      <c r="K3194" s="7"/>
      <c r="L3194" s="7"/>
      <c r="M3194" s="9"/>
      <c r="N3194" s="68"/>
      <c r="O3194" s="18" t="e">
        <f t="shared" ca="1" si="203"/>
        <v>#VALUE!</v>
      </c>
      <c r="P3194" s="80"/>
      <c r="Q3194" s="80"/>
      <c r="R3194" s="80"/>
      <c r="S3194" s="80"/>
    </row>
    <row r="3195" spans="1:19">
      <c r="A3195" s="34">
        <v>3244</v>
      </c>
      <c r="B3195" s="7"/>
      <c r="C3195" s="7"/>
      <c r="D3195" s="7" t="str">
        <f t="shared" si="202"/>
        <v/>
      </c>
      <c r="E3195" s="7"/>
      <c r="F3195" s="19" t="str">
        <f t="shared" si="204"/>
        <v/>
      </c>
      <c r="G3195" s="39"/>
      <c r="H3195" s="7" t="str">
        <f t="shared" si="201"/>
        <v>空</v>
      </c>
      <c r="I3195" s="23"/>
      <c r="J3195" s="21"/>
      <c r="K3195" s="7"/>
      <c r="L3195" s="7"/>
      <c r="M3195" s="9"/>
      <c r="N3195" s="68"/>
      <c r="O3195" s="18" t="e">
        <f t="shared" ca="1" si="203"/>
        <v>#VALUE!</v>
      </c>
      <c r="P3195" s="80"/>
      <c r="Q3195" s="80"/>
      <c r="R3195" s="80"/>
      <c r="S3195" s="80"/>
    </row>
    <row r="3196" spans="1:19">
      <c r="A3196" s="34">
        <v>3245</v>
      </c>
      <c r="B3196" s="7"/>
      <c r="C3196" s="7"/>
      <c r="D3196" s="7" t="str">
        <f t="shared" si="202"/>
        <v/>
      </c>
      <c r="E3196" s="7"/>
      <c r="F3196" s="19" t="str">
        <f t="shared" si="204"/>
        <v/>
      </c>
      <c r="G3196" s="39"/>
      <c r="H3196" s="7" t="str">
        <f t="shared" si="201"/>
        <v>空</v>
      </c>
      <c r="I3196" s="23"/>
      <c r="J3196" s="21"/>
      <c r="K3196" s="7"/>
      <c r="L3196" s="7"/>
      <c r="M3196" s="9"/>
      <c r="N3196" s="68"/>
      <c r="O3196" s="18" t="e">
        <f t="shared" ca="1" si="203"/>
        <v>#VALUE!</v>
      </c>
      <c r="P3196" s="80"/>
      <c r="Q3196" s="80"/>
      <c r="R3196" s="80"/>
      <c r="S3196" s="80"/>
    </row>
    <row r="3197" spans="1:19">
      <c r="A3197" s="34">
        <v>3246</v>
      </c>
      <c r="B3197" s="7"/>
      <c r="C3197" s="7"/>
      <c r="D3197" s="7" t="str">
        <f t="shared" si="202"/>
        <v/>
      </c>
      <c r="E3197" s="7"/>
      <c r="F3197" s="19" t="str">
        <f t="shared" si="204"/>
        <v/>
      </c>
      <c r="G3197" s="39"/>
      <c r="H3197" s="7" t="str">
        <f t="shared" si="201"/>
        <v>空</v>
      </c>
      <c r="I3197" s="23"/>
      <c r="J3197" s="21"/>
      <c r="K3197" s="7"/>
      <c r="L3197" s="7"/>
      <c r="M3197" s="9"/>
      <c r="N3197" s="68"/>
      <c r="O3197" s="18" t="e">
        <f t="shared" ca="1" si="203"/>
        <v>#VALUE!</v>
      </c>
      <c r="P3197" s="80"/>
      <c r="Q3197" s="80"/>
      <c r="R3197" s="80"/>
      <c r="S3197" s="80"/>
    </row>
    <row r="3198" spans="1:19">
      <c r="A3198" s="34">
        <v>3247</v>
      </c>
      <c r="B3198" s="7"/>
      <c r="C3198" s="7"/>
      <c r="D3198" s="7" t="str">
        <f t="shared" si="202"/>
        <v/>
      </c>
      <c r="E3198" s="7"/>
      <c r="F3198" s="19" t="str">
        <f t="shared" si="204"/>
        <v/>
      </c>
      <c r="G3198" s="39"/>
      <c r="H3198" s="7" t="str">
        <f t="shared" si="201"/>
        <v>空</v>
      </c>
      <c r="I3198" s="23"/>
      <c r="J3198" s="21"/>
      <c r="K3198" s="7"/>
      <c r="L3198" s="7"/>
      <c r="M3198" s="9"/>
      <c r="N3198" s="68"/>
      <c r="O3198" s="18" t="e">
        <f t="shared" ca="1" si="203"/>
        <v>#VALUE!</v>
      </c>
      <c r="P3198" s="80"/>
      <c r="Q3198" s="80"/>
      <c r="R3198" s="80"/>
      <c r="S3198" s="80"/>
    </row>
    <row r="3199" spans="1:19">
      <c r="A3199" s="34">
        <v>3248</v>
      </c>
      <c r="B3199" s="7"/>
      <c r="C3199" s="7"/>
      <c r="D3199" s="7" t="str">
        <f t="shared" si="202"/>
        <v/>
      </c>
      <c r="E3199" s="7"/>
      <c r="F3199" s="19" t="str">
        <f t="shared" si="204"/>
        <v/>
      </c>
      <c r="G3199" s="39"/>
      <c r="H3199" s="7" t="str">
        <f t="shared" si="201"/>
        <v>空</v>
      </c>
      <c r="I3199" s="23"/>
      <c r="J3199" s="21"/>
      <c r="K3199" s="7"/>
      <c r="L3199" s="7"/>
      <c r="M3199" s="9"/>
      <c r="N3199" s="68"/>
      <c r="O3199" s="18" t="e">
        <f t="shared" ca="1" si="203"/>
        <v>#VALUE!</v>
      </c>
      <c r="P3199" s="80"/>
      <c r="Q3199" s="80"/>
      <c r="R3199" s="80"/>
      <c r="S3199" s="80"/>
    </row>
    <row r="3200" spans="1:19">
      <c r="A3200" s="34">
        <v>3249</v>
      </c>
      <c r="B3200" s="7"/>
      <c r="C3200" s="7"/>
      <c r="D3200" s="7" t="str">
        <f t="shared" si="202"/>
        <v/>
      </c>
      <c r="E3200" s="7"/>
      <c r="F3200" s="19" t="str">
        <f t="shared" si="204"/>
        <v/>
      </c>
      <c r="G3200" s="39"/>
      <c r="H3200" s="7" t="str">
        <f t="shared" si="201"/>
        <v>空</v>
      </c>
      <c r="I3200" s="23"/>
      <c r="J3200" s="21"/>
      <c r="K3200" s="7"/>
      <c r="L3200" s="7"/>
      <c r="M3200" s="9"/>
      <c r="N3200" s="68"/>
      <c r="O3200" s="18" t="e">
        <f t="shared" ca="1" si="203"/>
        <v>#VALUE!</v>
      </c>
      <c r="P3200" s="80"/>
      <c r="Q3200" s="80"/>
      <c r="R3200" s="80"/>
      <c r="S3200" s="80"/>
    </row>
    <row r="3201" spans="1:19">
      <c r="A3201" s="34">
        <v>3250</v>
      </c>
      <c r="B3201" s="7"/>
      <c r="C3201" s="7"/>
      <c r="D3201" s="7" t="str">
        <f t="shared" si="202"/>
        <v/>
      </c>
      <c r="E3201" s="7"/>
      <c r="F3201" s="19" t="str">
        <f t="shared" si="204"/>
        <v/>
      </c>
      <c r="G3201" s="39"/>
      <c r="H3201" s="7" t="str">
        <f t="shared" si="201"/>
        <v>空</v>
      </c>
      <c r="I3201" s="23"/>
      <c r="J3201" s="21"/>
      <c r="K3201" s="7"/>
      <c r="L3201" s="7"/>
      <c r="M3201" s="9"/>
      <c r="N3201" s="68"/>
      <c r="O3201" s="18" t="e">
        <f t="shared" ca="1" si="203"/>
        <v>#VALUE!</v>
      </c>
      <c r="P3201" s="80"/>
      <c r="Q3201" s="80"/>
      <c r="R3201" s="80"/>
      <c r="S3201" s="80"/>
    </row>
    <row r="3202" spans="1:19">
      <c r="A3202" s="34">
        <v>3251</v>
      </c>
      <c r="B3202" s="7"/>
      <c r="C3202" s="7"/>
      <c r="D3202" s="7" t="str">
        <f t="shared" si="202"/>
        <v/>
      </c>
      <c r="E3202" s="7"/>
      <c r="F3202" s="19" t="str">
        <f t="shared" si="204"/>
        <v/>
      </c>
      <c r="G3202" s="39"/>
      <c r="H3202" s="7" t="str">
        <f t="shared" si="201"/>
        <v>空</v>
      </c>
      <c r="I3202" s="23"/>
      <c r="J3202" s="21"/>
      <c r="K3202" s="7"/>
      <c r="L3202" s="7"/>
      <c r="M3202" s="9"/>
      <c r="N3202" s="68"/>
      <c r="O3202" s="18" t="e">
        <f t="shared" ca="1" si="203"/>
        <v>#VALUE!</v>
      </c>
      <c r="P3202" s="80"/>
      <c r="Q3202" s="80"/>
      <c r="R3202" s="80"/>
      <c r="S3202" s="80"/>
    </row>
    <row r="3203" spans="1:19">
      <c r="A3203" s="34">
        <v>3252</v>
      </c>
      <c r="B3203" s="7"/>
      <c r="C3203" s="7"/>
      <c r="D3203" s="7" t="str">
        <f t="shared" si="202"/>
        <v/>
      </c>
      <c r="E3203" s="7"/>
      <c r="F3203" s="19" t="str">
        <f t="shared" si="204"/>
        <v/>
      </c>
      <c r="G3203" s="39"/>
      <c r="H3203" s="7" t="str">
        <f t="shared" ref="H3203:H3266" si="205">IF(I3203="","空","重")</f>
        <v>空</v>
      </c>
      <c r="I3203" s="23"/>
      <c r="J3203" s="21"/>
      <c r="K3203" s="7"/>
      <c r="L3203" s="7"/>
      <c r="M3203" s="9"/>
      <c r="N3203" s="68"/>
      <c r="O3203" s="18" t="e">
        <f t="shared" ca="1" si="203"/>
        <v>#VALUE!</v>
      </c>
      <c r="P3203" s="80"/>
      <c r="Q3203" s="80"/>
      <c r="R3203" s="80"/>
      <c r="S3203" s="80"/>
    </row>
    <row r="3204" spans="1:19">
      <c r="A3204" s="34">
        <v>3253</v>
      </c>
      <c r="B3204" s="7"/>
      <c r="C3204" s="7"/>
      <c r="D3204" s="7" t="str">
        <f t="shared" ref="D3204:D3267" si="206">IF(B3204="","","HPL箱")</f>
        <v/>
      </c>
      <c r="E3204" s="7"/>
      <c r="F3204" s="19" t="str">
        <f t="shared" si="204"/>
        <v/>
      </c>
      <c r="G3204" s="39"/>
      <c r="H3204" s="7" t="str">
        <f t="shared" si="205"/>
        <v>空</v>
      </c>
      <c r="I3204" s="23"/>
      <c r="J3204" s="21"/>
      <c r="K3204" s="7"/>
      <c r="L3204" s="7"/>
      <c r="M3204" s="9"/>
      <c r="N3204" s="68"/>
      <c r="O3204" s="18" t="e">
        <f t="shared" ca="1" si="203"/>
        <v>#VALUE!</v>
      </c>
      <c r="P3204" s="80"/>
      <c r="Q3204" s="80"/>
      <c r="R3204" s="80"/>
      <c r="S3204" s="80"/>
    </row>
    <row r="3205" spans="1:19">
      <c r="A3205" s="34">
        <v>3254</v>
      </c>
      <c r="B3205" s="7"/>
      <c r="C3205" s="7"/>
      <c r="D3205" s="7" t="str">
        <f t="shared" si="206"/>
        <v/>
      </c>
      <c r="E3205" s="7"/>
      <c r="F3205" s="19" t="str">
        <f t="shared" si="204"/>
        <v/>
      </c>
      <c r="G3205" s="39"/>
      <c r="H3205" s="7" t="str">
        <f t="shared" si="205"/>
        <v>空</v>
      </c>
      <c r="I3205" s="23"/>
      <c r="J3205" s="21"/>
      <c r="K3205" s="7"/>
      <c r="L3205" s="7"/>
      <c r="M3205" s="9"/>
      <c r="N3205" s="68"/>
      <c r="O3205" s="18" t="e">
        <f t="shared" ca="1" si="203"/>
        <v>#VALUE!</v>
      </c>
      <c r="P3205" s="80"/>
      <c r="Q3205" s="80"/>
      <c r="R3205" s="80"/>
      <c r="S3205" s="80"/>
    </row>
    <row r="3206" spans="1:19">
      <c r="A3206" s="34">
        <v>3255</v>
      </c>
      <c r="B3206" s="7"/>
      <c r="C3206" s="7"/>
      <c r="D3206" s="7" t="str">
        <f t="shared" si="206"/>
        <v/>
      </c>
      <c r="E3206" s="7"/>
      <c r="F3206" s="19" t="str">
        <f t="shared" si="204"/>
        <v/>
      </c>
      <c r="G3206" s="39"/>
      <c r="H3206" s="7" t="str">
        <f t="shared" si="205"/>
        <v>空</v>
      </c>
      <c r="I3206" s="23"/>
      <c r="J3206" s="21"/>
      <c r="K3206" s="7"/>
      <c r="L3206" s="7"/>
      <c r="M3206" s="9"/>
      <c r="N3206" s="68"/>
      <c r="O3206" s="18" t="e">
        <f t="shared" ca="1" si="203"/>
        <v>#VALUE!</v>
      </c>
      <c r="P3206" s="80"/>
      <c r="Q3206" s="80"/>
      <c r="R3206" s="80"/>
      <c r="S3206" s="80"/>
    </row>
    <row r="3207" spans="1:19">
      <c r="A3207" s="34">
        <v>3256</v>
      </c>
      <c r="B3207" s="7"/>
      <c r="C3207" s="7"/>
      <c r="D3207" s="7" t="str">
        <f t="shared" si="206"/>
        <v/>
      </c>
      <c r="E3207" s="7"/>
      <c r="F3207" s="19" t="str">
        <f t="shared" si="204"/>
        <v/>
      </c>
      <c r="G3207" s="39"/>
      <c r="H3207" s="7" t="str">
        <f t="shared" si="205"/>
        <v>空</v>
      </c>
      <c r="I3207" s="23"/>
      <c r="J3207" s="21"/>
      <c r="K3207" s="7"/>
      <c r="L3207" s="7"/>
      <c r="M3207" s="9"/>
      <c r="N3207" s="68"/>
      <c r="O3207" s="18" t="e">
        <f t="shared" ca="1" si="203"/>
        <v>#VALUE!</v>
      </c>
      <c r="P3207" s="80"/>
      <c r="Q3207" s="80"/>
      <c r="R3207" s="80"/>
      <c r="S3207" s="80"/>
    </row>
    <row r="3208" spans="1:19">
      <c r="A3208" s="34">
        <v>3257</v>
      </c>
      <c r="B3208" s="7"/>
      <c r="C3208" s="7"/>
      <c r="D3208" s="7" t="str">
        <f t="shared" si="206"/>
        <v/>
      </c>
      <c r="E3208" s="7"/>
      <c r="F3208" s="19" t="str">
        <f t="shared" si="204"/>
        <v/>
      </c>
      <c r="G3208" s="39"/>
      <c r="H3208" s="7" t="str">
        <f t="shared" si="205"/>
        <v>空</v>
      </c>
      <c r="I3208" s="23"/>
      <c r="J3208" s="21"/>
      <c r="K3208" s="7"/>
      <c r="L3208" s="7"/>
      <c r="M3208" s="9"/>
      <c r="N3208" s="68"/>
      <c r="O3208" s="18" t="e">
        <f t="shared" ca="1" si="203"/>
        <v>#VALUE!</v>
      </c>
      <c r="P3208" s="80"/>
      <c r="Q3208" s="80"/>
      <c r="R3208" s="80"/>
      <c r="S3208" s="80"/>
    </row>
    <row r="3209" spans="1:19">
      <c r="A3209" s="34">
        <v>3258</v>
      </c>
      <c r="B3209" s="7"/>
      <c r="C3209" s="7"/>
      <c r="D3209" s="7" t="str">
        <f t="shared" si="206"/>
        <v/>
      </c>
      <c r="E3209" s="7"/>
      <c r="F3209" s="19" t="str">
        <f t="shared" si="204"/>
        <v/>
      </c>
      <c r="G3209" s="39"/>
      <c r="H3209" s="7" t="str">
        <f t="shared" si="205"/>
        <v>空</v>
      </c>
      <c r="I3209" s="23"/>
      <c r="J3209" s="21"/>
      <c r="K3209" s="7"/>
      <c r="L3209" s="7"/>
      <c r="M3209" s="9"/>
      <c r="N3209" s="68"/>
      <c r="O3209" s="18" t="e">
        <f t="shared" ca="1" si="203"/>
        <v>#VALUE!</v>
      </c>
      <c r="P3209" s="80"/>
      <c r="Q3209" s="80"/>
      <c r="R3209" s="80"/>
      <c r="S3209" s="80"/>
    </row>
    <row r="3210" spans="1:19">
      <c r="A3210" s="34">
        <v>3259</v>
      </c>
      <c r="B3210" s="7"/>
      <c r="C3210" s="7"/>
      <c r="D3210" s="7" t="str">
        <f t="shared" si="206"/>
        <v/>
      </c>
      <c r="E3210" s="7"/>
      <c r="F3210" s="19" t="str">
        <f t="shared" si="204"/>
        <v/>
      </c>
      <c r="G3210" s="39"/>
      <c r="H3210" s="7" t="str">
        <f t="shared" si="205"/>
        <v>空</v>
      </c>
      <c r="I3210" s="23"/>
      <c r="J3210" s="21"/>
      <c r="K3210" s="7"/>
      <c r="L3210" s="7"/>
      <c r="M3210" s="9"/>
      <c r="N3210" s="68"/>
      <c r="O3210" s="18" t="e">
        <f t="shared" ca="1" si="203"/>
        <v>#VALUE!</v>
      </c>
      <c r="P3210" s="80"/>
      <c r="Q3210" s="80"/>
      <c r="R3210" s="80"/>
      <c r="S3210" s="80"/>
    </row>
    <row r="3211" spans="1:19">
      <c r="A3211" s="34">
        <v>3260</v>
      </c>
      <c r="B3211" s="7"/>
      <c r="C3211" s="7"/>
      <c r="D3211" s="7" t="str">
        <f t="shared" si="206"/>
        <v/>
      </c>
      <c r="E3211" s="7"/>
      <c r="F3211" s="19" t="str">
        <f t="shared" si="204"/>
        <v/>
      </c>
      <c r="G3211" s="39"/>
      <c r="H3211" s="7" t="str">
        <f t="shared" si="205"/>
        <v>空</v>
      </c>
      <c r="I3211" s="23"/>
      <c r="J3211" s="21"/>
      <c r="K3211" s="7"/>
      <c r="L3211" s="7"/>
      <c r="M3211" s="9"/>
      <c r="N3211" s="68"/>
      <c r="O3211" s="18" t="e">
        <f t="shared" ca="1" si="203"/>
        <v>#VALUE!</v>
      </c>
      <c r="P3211" s="80"/>
      <c r="Q3211" s="80"/>
      <c r="R3211" s="80"/>
      <c r="S3211" s="80"/>
    </row>
    <row r="3212" spans="1:19">
      <c r="A3212" s="34">
        <v>3261</v>
      </c>
      <c r="B3212" s="7"/>
      <c r="C3212" s="7"/>
      <c r="D3212" s="7" t="str">
        <f t="shared" si="206"/>
        <v/>
      </c>
      <c r="E3212" s="7"/>
      <c r="F3212" s="19" t="str">
        <f t="shared" si="204"/>
        <v/>
      </c>
      <c r="G3212" s="39"/>
      <c r="H3212" s="7" t="str">
        <f t="shared" si="205"/>
        <v>空</v>
      </c>
      <c r="I3212" s="23"/>
      <c r="J3212" s="21"/>
      <c r="K3212" s="7"/>
      <c r="L3212" s="7"/>
      <c r="M3212" s="9"/>
      <c r="N3212" s="68"/>
      <c r="O3212" s="18" t="e">
        <f t="shared" ca="1" si="203"/>
        <v>#VALUE!</v>
      </c>
      <c r="P3212" s="80"/>
      <c r="Q3212" s="80"/>
      <c r="R3212" s="80"/>
      <c r="S3212" s="80"/>
    </row>
    <row r="3213" spans="1:19">
      <c r="A3213" s="34">
        <v>3262</v>
      </c>
      <c r="B3213" s="7"/>
      <c r="C3213" s="7"/>
      <c r="D3213" s="7" t="str">
        <f t="shared" si="206"/>
        <v/>
      </c>
      <c r="E3213" s="7"/>
      <c r="F3213" s="19" t="str">
        <f t="shared" si="204"/>
        <v/>
      </c>
      <c r="G3213" s="39"/>
      <c r="H3213" s="7" t="str">
        <f t="shared" si="205"/>
        <v>空</v>
      </c>
      <c r="I3213" s="23"/>
      <c r="J3213" s="21"/>
      <c r="K3213" s="7"/>
      <c r="L3213" s="7"/>
      <c r="M3213" s="9"/>
      <c r="N3213" s="68"/>
      <c r="O3213" s="18" t="e">
        <f t="shared" ca="1" si="203"/>
        <v>#VALUE!</v>
      </c>
      <c r="P3213" s="80"/>
      <c r="Q3213" s="80"/>
      <c r="R3213" s="80"/>
      <c r="S3213" s="80"/>
    </row>
    <row r="3214" spans="1:19">
      <c r="A3214" s="34">
        <v>3263</v>
      </c>
      <c r="B3214" s="7"/>
      <c r="C3214" s="7"/>
      <c r="D3214" s="7" t="str">
        <f t="shared" si="206"/>
        <v/>
      </c>
      <c r="E3214" s="7"/>
      <c r="F3214" s="19" t="str">
        <f t="shared" si="204"/>
        <v/>
      </c>
      <c r="G3214" s="39"/>
      <c r="H3214" s="7" t="str">
        <f t="shared" si="205"/>
        <v>空</v>
      </c>
      <c r="I3214" s="23"/>
      <c r="J3214" s="21"/>
      <c r="K3214" s="7"/>
      <c r="L3214" s="7"/>
      <c r="M3214" s="9"/>
      <c r="N3214" s="68"/>
      <c r="O3214" s="18" t="e">
        <f t="shared" ca="1" si="203"/>
        <v>#VALUE!</v>
      </c>
      <c r="P3214" s="80"/>
      <c r="Q3214" s="80"/>
      <c r="R3214" s="80"/>
      <c r="S3214" s="80"/>
    </row>
    <row r="3215" spans="1:19">
      <c r="A3215" s="34">
        <v>3264</v>
      </c>
      <c r="B3215" s="7"/>
      <c r="C3215" s="7"/>
      <c r="D3215" s="7" t="str">
        <f t="shared" si="206"/>
        <v/>
      </c>
      <c r="E3215" s="7"/>
      <c r="F3215" s="19" t="str">
        <f t="shared" si="204"/>
        <v/>
      </c>
      <c r="G3215" s="39"/>
      <c r="H3215" s="7" t="str">
        <f t="shared" si="205"/>
        <v>空</v>
      </c>
      <c r="I3215" s="23"/>
      <c r="J3215" s="21"/>
      <c r="K3215" s="7"/>
      <c r="L3215" s="7"/>
      <c r="M3215" s="9"/>
      <c r="N3215" s="68"/>
      <c r="O3215" s="18" t="e">
        <f t="shared" ca="1" si="203"/>
        <v>#VALUE!</v>
      </c>
      <c r="P3215" s="80"/>
      <c r="Q3215" s="80"/>
      <c r="R3215" s="80"/>
      <c r="S3215" s="80"/>
    </row>
    <row r="3216" spans="1:19">
      <c r="A3216" s="34">
        <v>3265</v>
      </c>
      <c r="B3216" s="7"/>
      <c r="C3216" s="7"/>
      <c r="D3216" s="7" t="str">
        <f t="shared" si="206"/>
        <v/>
      </c>
      <c r="E3216" s="7"/>
      <c r="F3216" s="19" t="str">
        <f t="shared" si="204"/>
        <v/>
      </c>
      <c r="G3216" s="39"/>
      <c r="H3216" s="7" t="str">
        <f t="shared" si="205"/>
        <v>空</v>
      </c>
      <c r="I3216" s="23"/>
      <c r="J3216" s="21"/>
      <c r="K3216" s="7"/>
      <c r="L3216" s="7"/>
      <c r="M3216" s="9"/>
      <c r="N3216" s="68"/>
      <c r="O3216" s="18" t="e">
        <f t="shared" ca="1" si="203"/>
        <v>#VALUE!</v>
      </c>
      <c r="P3216" s="80"/>
      <c r="Q3216" s="80"/>
      <c r="R3216" s="80"/>
      <c r="S3216" s="80"/>
    </row>
    <row r="3217" spans="1:19">
      <c r="A3217" s="34">
        <v>3266</v>
      </c>
      <c r="B3217" s="7"/>
      <c r="C3217" s="7"/>
      <c r="D3217" s="7" t="str">
        <f t="shared" si="206"/>
        <v/>
      </c>
      <c r="E3217" s="7"/>
      <c r="F3217" s="19" t="str">
        <f t="shared" si="204"/>
        <v/>
      </c>
      <c r="G3217" s="39"/>
      <c r="H3217" s="7" t="str">
        <f t="shared" si="205"/>
        <v>空</v>
      </c>
      <c r="I3217" s="23"/>
      <c r="J3217" s="21"/>
      <c r="K3217" s="7"/>
      <c r="L3217" s="7"/>
      <c r="M3217" s="9"/>
      <c r="N3217" s="68"/>
      <c r="O3217" s="18" t="e">
        <f t="shared" ca="1" si="203"/>
        <v>#VALUE!</v>
      </c>
      <c r="P3217" s="80"/>
      <c r="Q3217" s="80"/>
      <c r="R3217" s="80"/>
      <c r="S3217" s="80"/>
    </row>
    <row r="3218" spans="1:19">
      <c r="A3218" s="34">
        <v>3267</v>
      </c>
      <c r="B3218" s="7"/>
      <c r="C3218" s="7"/>
      <c r="D3218" s="7" t="str">
        <f t="shared" si="206"/>
        <v/>
      </c>
      <c r="E3218" s="7"/>
      <c r="F3218" s="19" t="str">
        <f t="shared" si="204"/>
        <v/>
      </c>
      <c r="G3218" s="39"/>
      <c r="H3218" s="7" t="str">
        <f t="shared" si="205"/>
        <v>空</v>
      </c>
      <c r="I3218" s="23"/>
      <c r="J3218" s="21"/>
      <c r="K3218" s="7"/>
      <c r="L3218" s="7"/>
      <c r="M3218" s="9"/>
      <c r="N3218" s="68"/>
      <c r="O3218" s="18" t="e">
        <f t="shared" ref="O3218:O3284" ca="1" si="207">IF(ISNONTEXT(J3218),DATEDIF(F3218,TODAY(),"d")&amp;"天","出场")</f>
        <v>#VALUE!</v>
      </c>
      <c r="P3218" s="80"/>
      <c r="Q3218" s="80"/>
      <c r="R3218" s="80"/>
      <c r="S3218" s="80"/>
    </row>
    <row r="3219" spans="1:19">
      <c r="A3219" s="34">
        <v>3268</v>
      </c>
      <c r="B3219" s="7"/>
      <c r="C3219" s="7"/>
      <c r="D3219" s="7" t="str">
        <f t="shared" si="206"/>
        <v/>
      </c>
      <c r="E3219" s="7"/>
      <c r="F3219" s="19" t="str">
        <f t="shared" si="204"/>
        <v/>
      </c>
      <c r="G3219" s="39"/>
      <c r="H3219" s="7" t="str">
        <f t="shared" si="205"/>
        <v>空</v>
      </c>
      <c r="I3219" s="23"/>
      <c r="J3219" s="21"/>
      <c r="K3219" s="7"/>
      <c r="L3219" s="7"/>
      <c r="M3219" s="9"/>
      <c r="N3219" s="68"/>
      <c r="O3219" s="18" t="e">
        <f t="shared" ca="1" si="207"/>
        <v>#VALUE!</v>
      </c>
      <c r="P3219" s="80"/>
      <c r="Q3219" s="80"/>
      <c r="R3219" s="80"/>
      <c r="S3219" s="80"/>
    </row>
    <row r="3220" spans="1:19">
      <c r="A3220" s="34">
        <v>3269</v>
      </c>
      <c r="B3220" s="7"/>
      <c r="C3220" s="7"/>
      <c r="D3220" s="7" t="str">
        <f t="shared" si="206"/>
        <v/>
      </c>
      <c r="E3220" s="7"/>
      <c r="F3220" s="19" t="str">
        <f t="shared" si="204"/>
        <v/>
      </c>
      <c r="G3220" s="39"/>
      <c r="H3220" s="7" t="str">
        <f t="shared" si="205"/>
        <v>空</v>
      </c>
      <c r="I3220" s="23"/>
      <c r="J3220" s="21"/>
      <c r="K3220" s="7"/>
      <c r="L3220" s="7"/>
      <c r="M3220" s="9"/>
      <c r="N3220" s="68"/>
      <c r="O3220" s="18" t="e">
        <f t="shared" ca="1" si="207"/>
        <v>#VALUE!</v>
      </c>
      <c r="P3220" s="80"/>
      <c r="Q3220" s="80"/>
      <c r="R3220" s="80"/>
      <c r="S3220" s="80"/>
    </row>
    <row r="3221" spans="1:19">
      <c r="A3221" s="34">
        <v>3270</v>
      </c>
      <c r="B3221" s="7"/>
      <c r="C3221" s="7"/>
      <c r="D3221" s="7" t="str">
        <f t="shared" si="206"/>
        <v/>
      </c>
      <c r="E3221" s="7"/>
      <c r="F3221" s="19" t="str">
        <f t="shared" si="204"/>
        <v/>
      </c>
      <c r="G3221" s="39"/>
      <c r="H3221" s="7" t="str">
        <f t="shared" si="205"/>
        <v>空</v>
      </c>
      <c r="I3221" s="23"/>
      <c r="J3221" s="21"/>
      <c r="K3221" s="7"/>
      <c r="L3221" s="7"/>
      <c r="M3221" s="9"/>
      <c r="N3221" s="68"/>
      <c r="O3221" s="18" t="e">
        <f t="shared" ca="1" si="207"/>
        <v>#VALUE!</v>
      </c>
      <c r="P3221" s="80"/>
      <c r="Q3221" s="80"/>
      <c r="R3221" s="80"/>
      <c r="S3221" s="80"/>
    </row>
    <row r="3222" spans="1:19">
      <c r="A3222" s="34">
        <v>3271</v>
      </c>
      <c r="B3222" s="7"/>
      <c r="C3222" s="7"/>
      <c r="D3222" s="7" t="str">
        <f t="shared" si="206"/>
        <v/>
      </c>
      <c r="E3222" s="7"/>
      <c r="F3222" s="19" t="str">
        <f t="shared" si="204"/>
        <v/>
      </c>
      <c r="G3222" s="39"/>
      <c r="H3222" s="7" t="str">
        <f t="shared" si="205"/>
        <v>空</v>
      </c>
      <c r="I3222" s="23"/>
      <c r="J3222" s="21"/>
      <c r="K3222" s="7"/>
      <c r="L3222" s="7"/>
      <c r="M3222" s="9"/>
      <c r="N3222" s="68"/>
      <c r="O3222" s="18" t="e">
        <f t="shared" ca="1" si="207"/>
        <v>#VALUE!</v>
      </c>
      <c r="P3222" s="80"/>
      <c r="Q3222" s="80"/>
      <c r="R3222" s="80"/>
      <c r="S3222" s="80"/>
    </row>
    <row r="3223" spans="1:19">
      <c r="A3223" s="34">
        <v>3272</v>
      </c>
      <c r="B3223" s="7"/>
      <c r="C3223" s="7"/>
      <c r="D3223" s="7" t="str">
        <f t="shared" si="206"/>
        <v/>
      </c>
      <c r="E3223" s="7"/>
      <c r="F3223" s="19" t="str">
        <f t="shared" ref="F3223:F3284" si="208">IF(ISNONTEXT(B3223),"","请输入日期")</f>
        <v/>
      </c>
      <c r="G3223" s="39"/>
      <c r="H3223" s="7" t="str">
        <f t="shared" si="205"/>
        <v>空</v>
      </c>
      <c r="I3223" s="23"/>
      <c r="J3223" s="21"/>
      <c r="K3223" s="7"/>
      <c r="L3223" s="7"/>
      <c r="M3223" s="9"/>
      <c r="N3223" s="68"/>
      <c r="O3223" s="18" t="e">
        <f t="shared" ca="1" si="207"/>
        <v>#VALUE!</v>
      </c>
      <c r="P3223" s="80"/>
      <c r="Q3223" s="80"/>
      <c r="R3223" s="80"/>
      <c r="S3223" s="80"/>
    </row>
    <row r="3224" spans="1:19">
      <c r="A3224" s="34">
        <v>3273</v>
      </c>
      <c r="B3224" s="7"/>
      <c r="C3224" s="7"/>
      <c r="D3224" s="7" t="str">
        <f t="shared" si="206"/>
        <v/>
      </c>
      <c r="E3224" s="7"/>
      <c r="F3224" s="19" t="str">
        <f t="shared" si="208"/>
        <v/>
      </c>
      <c r="G3224" s="39"/>
      <c r="H3224" s="7" t="str">
        <f t="shared" si="205"/>
        <v>空</v>
      </c>
      <c r="I3224" s="23"/>
      <c r="J3224" s="21"/>
      <c r="K3224" s="7"/>
      <c r="L3224" s="7"/>
      <c r="M3224" s="9"/>
      <c r="N3224" s="68"/>
      <c r="O3224" s="18" t="e">
        <f t="shared" ca="1" si="207"/>
        <v>#VALUE!</v>
      </c>
      <c r="P3224" s="80"/>
      <c r="Q3224" s="80"/>
      <c r="R3224" s="80"/>
      <c r="S3224" s="80"/>
    </row>
    <row r="3225" spans="1:19">
      <c r="A3225" s="34">
        <v>3274</v>
      </c>
      <c r="B3225" s="7"/>
      <c r="C3225" s="7"/>
      <c r="D3225" s="7" t="str">
        <f t="shared" si="206"/>
        <v/>
      </c>
      <c r="E3225" s="7"/>
      <c r="F3225" s="19" t="str">
        <f t="shared" si="208"/>
        <v/>
      </c>
      <c r="G3225" s="39"/>
      <c r="H3225" s="7" t="str">
        <f t="shared" si="205"/>
        <v>空</v>
      </c>
      <c r="I3225" s="23"/>
      <c r="J3225" s="21"/>
      <c r="K3225" s="7"/>
      <c r="L3225" s="7"/>
      <c r="M3225" s="9"/>
      <c r="N3225" s="68"/>
      <c r="O3225" s="18" t="e">
        <f t="shared" ca="1" si="207"/>
        <v>#VALUE!</v>
      </c>
      <c r="P3225" s="80"/>
      <c r="Q3225" s="80"/>
      <c r="R3225" s="80"/>
      <c r="S3225" s="80"/>
    </row>
    <row r="3226" spans="1:19">
      <c r="A3226" s="34">
        <v>3275</v>
      </c>
      <c r="B3226" s="7"/>
      <c r="C3226" s="7"/>
      <c r="D3226" s="7" t="str">
        <f t="shared" si="206"/>
        <v/>
      </c>
      <c r="E3226" s="7"/>
      <c r="F3226" s="19" t="str">
        <f t="shared" si="208"/>
        <v/>
      </c>
      <c r="G3226" s="39"/>
      <c r="H3226" s="7" t="str">
        <f t="shared" si="205"/>
        <v>空</v>
      </c>
      <c r="I3226" s="23"/>
      <c r="J3226" s="21"/>
      <c r="K3226" s="7"/>
      <c r="L3226" s="7"/>
      <c r="M3226" s="9"/>
      <c r="N3226" s="68"/>
      <c r="O3226" s="18" t="e">
        <f t="shared" ca="1" si="207"/>
        <v>#VALUE!</v>
      </c>
      <c r="P3226" s="80"/>
      <c r="Q3226" s="80"/>
      <c r="R3226" s="80"/>
      <c r="S3226" s="80"/>
    </row>
    <row r="3227" spans="1:19">
      <c r="A3227" s="34">
        <v>3276</v>
      </c>
      <c r="B3227" s="7"/>
      <c r="C3227" s="7"/>
      <c r="D3227" s="7" t="str">
        <f t="shared" si="206"/>
        <v/>
      </c>
      <c r="E3227" s="7"/>
      <c r="F3227" s="19" t="str">
        <f t="shared" si="208"/>
        <v/>
      </c>
      <c r="G3227" s="39"/>
      <c r="H3227" s="7" t="str">
        <f t="shared" si="205"/>
        <v>空</v>
      </c>
      <c r="I3227" s="23"/>
      <c r="J3227" s="21"/>
      <c r="K3227" s="7"/>
      <c r="L3227" s="7"/>
      <c r="M3227" s="9"/>
      <c r="N3227" s="68"/>
      <c r="O3227" s="18" t="e">
        <f t="shared" ca="1" si="207"/>
        <v>#VALUE!</v>
      </c>
      <c r="P3227" s="80"/>
      <c r="Q3227" s="80"/>
      <c r="R3227" s="80"/>
      <c r="S3227" s="80"/>
    </row>
    <row r="3228" spans="1:19">
      <c r="A3228" s="34">
        <v>3277</v>
      </c>
      <c r="B3228" s="7"/>
      <c r="C3228" s="7"/>
      <c r="D3228" s="7" t="str">
        <f t="shared" si="206"/>
        <v/>
      </c>
      <c r="E3228" s="7"/>
      <c r="F3228" s="19" t="str">
        <f t="shared" si="208"/>
        <v/>
      </c>
      <c r="G3228" s="39"/>
      <c r="H3228" s="7" t="str">
        <f t="shared" si="205"/>
        <v>空</v>
      </c>
      <c r="I3228" s="23"/>
      <c r="J3228" s="21"/>
      <c r="K3228" s="7"/>
      <c r="L3228" s="7"/>
      <c r="M3228" s="9"/>
      <c r="N3228" s="68"/>
      <c r="O3228" s="18" t="e">
        <f t="shared" ca="1" si="207"/>
        <v>#VALUE!</v>
      </c>
      <c r="P3228" s="80"/>
      <c r="Q3228" s="80"/>
      <c r="R3228" s="80"/>
      <c r="S3228" s="80"/>
    </row>
    <row r="3229" spans="1:19">
      <c r="A3229" s="34">
        <v>3278</v>
      </c>
      <c r="B3229" s="7"/>
      <c r="C3229" s="7"/>
      <c r="D3229" s="7" t="str">
        <f t="shared" si="206"/>
        <v/>
      </c>
      <c r="E3229" s="7"/>
      <c r="F3229" s="19" t="str">
        <f t="shared" si="208"/>
        <v/>
      </c>
      <c r="G3229" s="39"/>
      <c r="H3229" s="7" t="str">
        <f t="shared" si="205"/>
        <v>空</v>
      </c>
      <c r="I3229" s="23"/>
      <c r="J3229" s="21"/>
      <c r="K3229" s="7"/>
      <c r="L3229" s="7"/>
      <c r="M3229" s="9"/>
      <c r="N3229" s="68"/>
      <c r="O3229" s="18" t="e">
        <f t="shared" ca="1" si="207"/>
        <v>#VALUE!</v>
      </c>
      <c r="P3229" s="80"/>
      <c r="Q3229" s="80"/>
      <c r="R3229" s="80"/>
      <c r="S3229" s="80"/>
    </row>
    <row r="3230" spans="1:19">
      <c r="A3230" s="34">
        <v>3279</v>
      </c>
      <c r="B3230" s="7"/>
      <c r="C3230" s="7"/>
      <c r="D3230" s="7" t="str">
        <f t="shared" si="206"/>
        <v/>
      </c>
      <c r="E3230" s="7"/>
      <c r="F3230" s="19" t="str">
        <f t="shared" si="208"/>
        <v/>
      </c>
      <c r="G3230" s="39"/>
      <c r="H3230" s="7" t="str">
        <f t="shared" si="205"/>
        <v>空</v>
      </c>
      <c r="I3230" s="23"/>
      <c r="J3230" s="21"/>
      <c r="K3230" s="7"/>
      <c r="L3230" s="7"/>
      <c r="M3230" s="9"/>
      <c r="N3230" s="68"/>
      <c r="O3230" s="18" t="e">
        <f t="shared" ca="1" si="207"/>
        <v>#VALUE!</v>
      </c>
      <c r="P3230" s="80"/>
      <c r="Q3230" s="80"/>
      <c r="R3230" s="80"/>
      <c r="S3230" s="80"/>
    </row>
    <row r="3231" spans="1:19">
      <c r="A3231" s="34">
        <v>3280</v>
      </c>
      <c r="B3231" s="7"/>
      <c r="C3231" s="7"/>
      <c r="D3231" s="7" t="str">
        <f t="shared" si="206"/>
        <v/>
      </c>
      <c r="E3231" s="7"/>
      <c r="F3231" s="19" t="str">
        <f t="shared" si="208"/>
        <v/>
      </c>
      <c r="G3231" s="39"/>
      <c r="H3231" s="7" t="str">
        <f t="shared" si="205"/>
        <v>空</v>
      </c>
      <c r="I3231" s="23"/>
      <c r="J3231" s="21"/>
      <c r="K3231" s="7"/>
      <c r="L3231" s="7"/>
      <c r="M3231" s="9"/>
      <c r="N3231" s="68"/>
      <c r="O3231" s="18" t="e">
        <f t="shared" ca="1" si="207"/>
        <v>#VALUE!</v>
      </c>
      <c r="P3231" s="80"/>
      <c r="Q3231" s="80"/>
      <c r="R3231" s="80"/>
      <c r="S3231" s="80"/>
    </row>
    <row r="3232" spans="1:19">
      <c r="A3232" s="34">
        <v>3281</v>
      </c>
      <c r="B3232" s="7"/>
      <c r="C3232" s="7"/>
      <c r="D3232" s="7" t="str">
        <f t="shared" si="206"/>
        <v/>
      </c>
      <c r="E3232" s="7"/>
      <c r="F3232" s="19" t="str">
        <f t="shared" si="208"/>
        <v/>
      </c>
      <c r="G3232" s="39"/>
      <c r="H3232" s="7" t="str">
        <f t="shared" si="205"/>
        <v>空</v>
      </c>
      <c r="I3232" s="23"/>
      <c r="J3232" s="21"/>
      <c r="K3232" s="7"/>
      <c r="L3232" s="7"/>
      <c r="M3232" s="9"/>
      <c r="N3232" s="68"/>
      <c r="O3232" s="18" t="e">
        <f t="shared" ca="1" si="207"/>
        <v>#VALUE!</v>
      </c>
      <c r="P3232" s="80"/>
      <c r="Q3232" s="80"/>
      <c r="R3232" s="80"/>
      <c r="S3232" s="80"/>
    </row>
    <row r="3233" spans="1:19">
      <c r="A3233" s="34">
        <v>3282</v>
      </c>
      <c r="B3233" s="7"/>
      <c r="C3233" s="7"/>
      <c r="D3233" s="7" t="str">
        <f t="shared" si="206"/>
        <v/>
      </c>
      <c r="E3233" s="7"/>
      <c r="F3233" s="19" t="str">
        <f t="shared" si="208"/>
        <v/>
      </c>
      <c r="G3233" s="39"/>
      <c r="H3233" s="7" t="str">
        <f t="shared" si="205"/>
        <v>空</v>
      </c>
      <c r="I3233" s="23"/>
      <c r="J3233" s="21"/>
      <c r="K3233" s="7"/>
      <c r="L3233" s="7"/>
      <c r="M3233" s="9"/>
      <c r="N3233" s="68"/>
      <c r="O3233" s="18" t="e">
        <f t="shared" ca="1" si="207"/>
        <v>#VALUE!</v>
      </c>
      <c r="P3233" s="80"/>
      <c r="Q3233" s="80"/>
      <c r="R3233" s="80"/>
      <c r="S3233" s="80"/>
    </row>
    <row r="3234" spans="1:19">
      <c r="A3234" s="34">
        <v>3283</v>
      </c>
      <c r="B3234" s="7"/>
      <c r="C3234" s="7"/>
      <c r="D3234" s="7" t="str">
        <f t="shared" si="206"/>
        <v/>
      </c>
      <c r="E3234" s="7"/>
      <c r="F3234" s="19" t="str">
        <f t="shared" si="208"/>
        <v/>
      </c>
      <c r="G3234" s="39"/>
      <c r="H3234" s="7" t="str">
        <f t="shared" si="205"/>
        <v>空</v>
      </c>
      <c r="I3234" s="23"/>
      <c r="J3234" s="21"/>
      <c r="K3234" s="7"/>
      <c r="L3234" s="7"/>
      <c r="M3234" s="9"/>
      <c r="N3234" s="68"/>
      <c r="O3234" s="18" t="e">
        <f t="shared" ca="1" si="207"/>
        <v>#VALUE!</v>
      </c>
      <c r="P3234" s="80"/>
      <c r="Q3234" s="80"/>
      <c r="R3234" s="80"/>
      <c r="S3234" s="80"/>
    </row>
    <row r="3235" spans="1:19">
      <c r="A3235" s="34">
        <v>3284</v>
      </c>
      <c r="B3235" s="7"/>
      <c r="C3235" s="7"/>
      <c r="D3235" s="7" t="str">
        <f t="shared" si="206"/>
        <v/>
      </c>
      <c r="E3235" s="7"/>
      <c r="F3235" s="19" t="str">
        <f t="shared" si="208"/>
        <v/>
      </c>
      <c r="G3235" s="39"/>
      <c r="H3235" s="7" t="str">
        <f t="shared" si="205"/>
        <v>空</v>
      </c>
      <c r="I3235" s="23"/>
      <c r="J3235" s="21"/>
      <c r="K3235" s="7"/>
      <c r="L3235" s="7"/>
      <c r="M3235" s="9"/>
      <c r="N3235" s="68"/>
      <c r="O3235" s="18" t="e">
        <f t="shared" ca="1" si="207"/>
        <v>#VALUE!</v>
      </c>
      <c r="P3235" s="80"/>
      <c r="Q3235" s="80"/>
      <c r="R3235" s="80"/>
      <c r="S3235" s="80"/>
    </row>
    <row r="3236" spans="1:19">
      <c r="A3236" s="34">
        <v>3285</v>
      </c>
      <c r="B3236" s="7"/>
      <c r="C3236" s="7"/>
      <c r="D3236" s="7" t="str">
        <f t="shared" si="206"/>
        <v/>
      </c>
      <c r="E3236" s="7"/>
      <c r="F3236" s="19" t="str">
        <f t="shared" si="208"/>
        <v/>
      </c>
      <c r="G3236" s="39"/>
      <c r="H3236" s="7" t="str">
        <f t="shared" si="205"/>
        <v>空</v>
      </c>
      <c r="I3236" s="23"/>
      <c r="J3236" s="21"/>
      <c r="K3236" s="7"/>
      <c r="L3236" s="7"/>
      <c r="M3236" s="9"/>
      <c r="N3236" s="68"/>
      <c r="O3236" s="18" t="e">
        <f t="shared" ca="1" si="207"/>
        <v>#VALUE!</v>
      </c>
      <c r="P3236" s="80"/>
      <c r="Q3236" s="80"/>
      <c r="R3236" s="80"/>
      <c r="S3236" s="80"/>
    </row>
    <row r="3237" spans="1:19">
      <c r="A3237" s="34">
        <v>3286</v>
      </c>
      <c r="B3237" s="7"/>
      <c r="C3237" s="7"/>
      <c r="D3237" s="7" t="str">
        <f t="shared" si="206"/>
        <v/>
      </c>
      <c r="E3237" s="7"/>
      <c r="F3237" s="19" t="str">
        <f t="shared" si="208"/>
        <v/>
      </c>
      <c r="G3237" s="39"/>
      <c r="H3237" s="7" t="str">
        <f t="shared" si="205"/>
        <v>空</v>
      </c>
      <c r="I3237" s="23"/>
      <c r="J3237" s="21"/>
      <c r="K3237" s="7"/>
      <c r="L3237" s="7"/>
      <c r="M3237" s="9"/>
      <c r="N3237" s="68"/>
      <c r="O3237" s="18" t="e">
        <f t="shared" ca="1" si="207"/>
        <v>#VALUE!</v>
      </c>
      <c r="P3237" s="80"/>
      <c r="Q3237" s="80"/>
      <c r="R3237" s="80"/>
      <c r="S3237" s="80"/>
    </row>
    <row r="3238" spans="1:19">
      <c r="A3238" s="34">
        <v>3287</v>
      </c>
      <c r="B3238" s="7"/>
      <c r="C3238" s="7"/>
      <c r="D3238" s="7" t="str">
        <f t="shared" si="206"/>
        <v/>
      </c>
      <c r="E3238" s="7"/>
      <c r="F3238" s="19" t="str">
        <f t="shared" si="208"/>
        <v/>
      </c>
      <c r="G3238" s="39"/>
      <c r="H3238" s="7" t="str">
        <f t="shared" si="205"/>
        <v>空</v>
      </c>
      <c r="I3238" s="23"/>
      <c r="J3238" s="21"/>
      <c r="K3238" s="7"/>
      <c r="L3238" s="7"/>
      <c r="M3238" s="9"/>
      <c r="N3238" s="68"/>
      <c r="O3238" s="18" t="e">
        <f t="shared" ca="1" si="207"/>
        <v>#VALUE!</v>
      </c>
      <c r="P3238" s="80"/>
      <c r="Q3238" s="80"/>
      <c r="R3238" s="80"/>
      <c r="S3238" s="80"/>
    </row>
    <row r="3239" spans="1:19">
      <c r="A3239" s="34">
        <v>3288</v>
      </c>
      <c r="B3239" s="7"/>
      <c r="C3239" s="7"/>
      <c r="D3239" s="7" t="str">
        <f t="shared" si="206"/>
        <v/>
      </c>
      <c r="E3239" s="7"/>
      <c r="F3239" s="19" t="str">
        <f t="shared" si="208"/>
        <v/>
      </c>
      <c r="G3239" s="39"/>
      <c r="H3239" s="7" t="str">
        <f t="shared" si="205"/>
        <v>空</v>
      </c>
      <c r="I3239" s="23"/>
      <c r="J3239" s="21"/>
      <c r="K3239" s="7"/>
      <c r="L3239" s="7"/>
      <c r="M3239" s="9"/>
      <c r="N3239" s="68"/>
      <c r="O3239" s="18" t="e">
        <f t="shared" ca="1" si="207"/>
        <v>#VALUE!</v>
      </c>
      <c r="P3239" s="80"/>
      <c r="Q3239" s="80"/>
      <c r="R3239" s="80"/>
      <c r="S3239" s="80"/>
    </row>
    <row r="3240" spans="1:19">
      <c r="A3240" s="34">
        <v>3289</v>
      </c>
      <c r="B3240" s="7"/>
      <c r="C3240" s="7"/>
      <c r="D3240" s="7" t="str">
        <f t="shared" si="206"/>
        <v/>
      </c>
      <c r="E3240" s="7"/>
      <c r="F3240" s="19" t="str">
        <f t="shared" si="208"/>
        <v/>
      </c>
      <c r="G3240" s="39"/>
      <c r="H3240" s="7" t="str">
        <f t="shared" si="205"/>
        <v>空</v>
      </c>
      <c r="I3240" s="23"/>
      <c r="J3240" s="21"/>
      <c r="K3240" s="7"/>
      <c r="L3240" s="7"/>
      <c r="M3240" s="9"/>
      <c r="N3240" s="68"/>
      <c r="O3240" s="18" t="e">
        <f t="shared" ca="1" si="207"/>
        <v>#VALUE!</v>
      </c>
      <c r="P3240" s="80"/>
      <c r="Q3240" s="80"/>
      <c r="R3240" s="80"/>
      <c r="S3240" s="80"/>
    </row>
    <row r="3241" spans="1:19">
      <c r="A3241" s="34">
        <v>3290</v>
      </c>
      <c r="B3241" s="7"/>
      <c r="C3241" s="7"/>
      <c r="D3241" s="7" t="str">
        <f t="shared" si="206"/>
        <v/>
      </c>
      <c r="E3241" s="7"/>
      <c r="F3241" s="19" t="str">
        <f t="shared" si="208"/>
        <v/>
      </c>
      <c r="G3241" s="39"/>
      <c r="H3241" s="7" t="str">
        <f t="shared" si="205"/>
        <v>空</v>
      </c>
      <c r="I3241" s="23"/>
      <c r="J3241" s="21"/>
      <c r="K3241" s="7"/>
      <c r="L3241" s="7"/>
      <c r="M3241" s="9"/>
      <c r="N3241" s="68"/>
      <c r="O3241" s="18" t="e">
        <f t="shared" ca="1" si="207"/>
        <v>#VALUE!</v>
      </c>
      <c r="P3241" s="80"/>
      <c r="Q3241" s="80"/>
      <c r="R3241" s="80"/>
      <c r="S3241" s="80"/>
    </row>
    <row r="3242" spans="1:19">
      <c r="A3242" s="34">
        <v>3291</v>
      </c>
      <c r="B3242" s="7"/>
      <c r="C3242" s="7"/>
      <c r="D3242" s="7" t="str">
        <f t="shared" si="206"/>
        <v/>
      </c>
      <c r="E3242" s="7"/>
      <c r="F3242" s="19" t="str">
        <f t="shared" si="208"/>
        <v/>
      </c>
      <c r="G3242" s="39"/>
      <c r="H3242" s="7" t="str">
        <f t="shared" si="205"/>
        <v>空</v>
      </c>
      <c r="I3242" s="23"/>
      <c r="J3242" s="21"/>
      <c r="K3242" s="7"/>
      <c r="L3242" s="7"/>
      <c r="M3242" s="9"/>
      <c r="N3242" s="68"/>
      <c r="O3242" s="18" t="e">
        <f t="shared" ca="1" si="207"/>
        <v>#VALUE!</v>
      </c>
      <c r="P3242" s="80"/>
      <c r="Q3242" s="80"/>
      <c r="R3242" s="80"/>
      <c r="S3242" s="80"/>
    </row>
    <row r="3243" spans="1:19">
      <c r="A3243" s="34">
        <v>3292</v>
      </c>
      <c r="B3243" s="7"/>
      <c r="C3243" s="7"/>
      <c r="D3243" s="7" t="str">
        <f t="shared" si="206"/>
        <v/>
      </c>
      <c r="E3243" s="7"/>
      <c r="F3243" s="19" t="str">
        <f t="shared" si="208"/>
        <v/>
      </c>
      <c r="G3243" s="39"/>
      <c r="H3243" s="7" t="str">
        <f t="shared" si="205"/>
        <v>空</v>
      </c>
      <c r="I3243" s="23"/>
      <c r="J3243" s="21"/>
      <c r="K3243" s="7"/>
      <c r="L3243" s="7"/>
      <c r="M3243" s="9"/>
      <c r="N3243" s="68"/>
      <c r="O3243" s="18" t="e">
        <f t="shared" ca="1" si="207"/>
        <v>#VALUE!</v>
      </c>
      <c r="P3243" s="80"/>
      <c r="Q3243" s="80"/>
      <c r="R3243" s="80"/>
      <c r="S3243" s="80"/>
    </row>
    <row r="3244" spans="1:19">
      <c r="A3244" s="34">
        <v>3293</v>
      </c>
      <c r="B3244" s="7"/>
      <c r="C3244" s="7"/>
      <c r="D3244" s="7" t="str">
        <f t="shared" si="206"/>
        <v/>
      </c>
      <c r="E3244" s="7"/>
      <c r="F3244" s="19" t="str">
        <f t="shared" si="208"/>
        <v/>
      </c>
      <c r="G3244" s="39"/>
      <c r="H3244" s="7" t="str">
        <f t="shared" si="205"/>
        <v>空</v>
      </c>
      <c r="I3244" s="23"/>
      <c r="J3244" s="21"/>
      <c r="K3244" s="7"/>
      <c r="L3244" s="7"/>
      <c r="M3244" s="9"/>
      <c r="N3244" s="68"/>
      <c r="O3244" s="18" t="e">
        <f t="shared" ca="1" si="207"/>
        <v>#VALUE!</v>
      </c>
      <c r="P3244" s="80"/>
      <c r="Q3244" s="80"/>
      <c r="R3244" s="80"/>
      <c r="S3244" s="80"/>
    </row>
    <row r="3245" spans="1:19">
      <c r="A3245" s="34">
        <v>3294</v>
      </c>
      <c r="B3245" s="7"/>
      <c r="C3245" s="7"/>
      <c r="D3245" s="7" t="str">
        <f t="shared" si="206"/>
        <v/>
      </c>
      <c r="E3245" s="7"/>
      <c r="F3245" s="19" t="str">
        <f t="shared" si="208"/>
        <v/>
      </c>
      <c r="G3245" s="39"/>
      <c r="H3245" s="7" t="str">
        <f t="shared" si="205"/>
        <v>空</v>
      </c>
      <c r="I3245" s="23"/>
      <c r="J3245" s="21"/>
      <c r="K3245" s="7"/>
      <c r="L3245" s="7"/>
      <c r="M3245" s="9"/>
      <c r="N3245" s="68"/>
      <c r="O3245" s="18" t="e">
        <f t="shared" ca="1" si="207"/>
        <v>#VALUE!</v>
      </c>
      <c r="P3245" s="80"/>
      <c r="Q3245" s="80"/>
      <c r="R3245" s="80"/>
      <c r="S3245" s="80"/>
    </row>
    <row r="3246" spans="1:19">
      <c r="A3246" s="34">
        <v>3295</v>
      </c>
      <c r="B3246" s="7"/>
      <c r="C3246" s="7"/>
      <c r="D3246" s="7" t="str">
        <f t="shared" si="206"/>
        <v/>
      </c>
      <c r="E3246" s="7"/>
      <c r="F3246" s="19" t="str">
        <f t="shared" si="208"/>
        <v/>
      </c>
      <c r="G3246" s="39"/>
      <c r="H3246" s="7" t="str">
        <f t="shared" si="205"/>
        <v>空</v>
      </c>
      <c r="I3246" s="23"/>
      <c r="J3246" s="21"/>
      <c r="K3246" s="7"/>
      <c r="L3246" s="7"/>
      <c r="M3246" s="9"/>
      <c r="N3246" s="68"/>
      <c r="O3246" s="18" t="e">
        <f t="shared" ca="1" si="207"/>
        <v>#VALUE!</v>
      </c>
      <c r="P3246" s="80"/>
      <c r="Q3246" s="80"/>
      <c r="R3246" s="80"/>
      <c r="S3246" s="80"/>
    </row>
    <row r="3247" spans="1:19">
      <c r="A3247" s="34">
        <v>3296</v>
      </c>
      <c r="B3247" s="7"/>
      <c r="C3247" s="7"/>
      <c r="D3247" s="7" t="str">
        <f t="shared" si="206"/>
        <v/>
      </c>
      <c r="E3247" s="7"/>
      <c r="F3247" s="19" t="str">
        <f t="shared" si="208"/>
        <v/>
      </c>
      <c r="G3247" s="39"/>
      <c r="H3247" s="7" t="str">
        <f t="shared" si="205"/>
        <v>空</v>
      </c>
      <c r="I3247" s="23"/>
      <c r="J3247" s="21"/>
      <c r="K3247" s="7"/>
      <c r="L3247" s="7"/>
      <c r="M3247" s="9"/>
      <c r="N3247" s="68"/>
      <c r="O3247" s="18" t="e">
        <f t="shared" ca="1" si="207"/>
        <v>#VALUE!</v>
      </c>
      <c r="P3247" s="80"/>
      <c r="Q3247" s="80"/>
      <c r="R3247" s="80"/>
      <c r="S3247" s="80"/>
    </row>
    <row r="3248" spans="1:19">
      <c r="A3248" s="34">
        <v>3297</v>
      </c>
      <c r="B3248" s="7"/>
      <c r="C3248" s="7"/>
      <c r="D3248" s="7" t="str">
        <f t="shared" si="206"/>
        <v/>
      </c>
      <c r="E3248" s="7"/>
      <c r="F3248" s="19" t="str">
        <f t="shared" si="208"/>
        <v/>
      </c>
      <c r="G3248" s="39"/>
      <c r="H3248" s="7" t="str">
        <f t="shared" si="205"/>
        <v>空</v>
      </c>
      <c r="I3248" s="23"/>
      <c r="J3248" s="21"/>
      <c r="K3248" s="7"/>
      <c r="L3248" s="7"/>
      <c r="M3248" s="9"/>
      <c r="N3248" s="68"/>
      <c r="O3248" s="18" t="e">
        <f t="shared" ca="1" si="207"/>
        <v>#VALUE!</v>
      </c>
      <c r="P3248" s="80"/>
      <c r="Q3248" s="80"/>
      <c r="R3248" s="80"/>
      <c r="S3248" s="80"/>
    </row>
    <row r="3249" spans="1:19">
      <c r="A3249" s="34">
        <v>3298</v>
      </c>
      <c r="B3249" s="7"/>
      <c r="C3249" s="7"/>
      <c r="D3249" s="7" t="str">
        <f t="shared" si="206"/>
        <v/>
      </c>
      <c r="E3249" s="7"/>
      <c r="F3249" s="19" t="str">
        <f t="shared" si="208"/>
        <v/>
      </c>
      <c r="G3249" s="39"/>
      <c r="H3249" s="7" t="str">
        <f t="shared" si="205"/>
        <v>空</v>
      </c>
      <c r="I3249" s="23"/>
      <c r="J3249" s="21"/>
      <c r="K3249" s="7"/>
      <c r="L3249" s="7"/>
      <c r="M3249" s="9"/>
      <c r="N3249" s="68"/>
      <c r="O3249" s="18" t="e">
        <f t="shared" ca="1" si="207"/>
        <v>#VALUE!</v>
      </c>
      <c r="P3249" s="80"/>
      <c r="Q3249" s="80"/>
      <c r="R3249" s="80"/>
      <c r="S3249" s="80"/>
    </row>
    <row r="3250" spans="1:19">
      <c r="A3250" s="34">
        <v>3299</v>
      </c>
      <c r="B3250" s="7"/>
      <c r="C3250" s="7"/>
      <c r="D3250" s="7" t="str">
        <f t="shared" si="206"/>
        <v/>
      </c>
      <c r="E3250" s="7"/>
      <c r="F3250" s="19" t="str">
        <f t="shared" si="208"/>
        <v/>
      </c>
      <c r="G3250" s="39"/>
      <c r="H3250" s="7" t="str">
        <f t="shared" si="205"/>
        <v>空</v>
      </c>
      <c r="I3250" s="23"/>
      <c r="J3250" s="21"/>
      <c r="K3250" s="7"/>
      <c r="L3250" s="7"/>
      <c r="M3250" s="9"/>
      <c r="N3250" s="68"/>
      <c r="O3250" s="18" t="e">
        <f t="shared" ca="1" si="207"/>
        <v>#VALUE!</v>
      </c>
      <c r="P3250" s="80"/>
      <c r="Q3250" s="80"/>
      <c r="R3250" s="80"/>
      <c r="S3250" s="80"/>
    </row>
    <row r="3251" spans="1:19">
      <c r="A3251" s="34">
        <v>3300</v>
      </c>
      <c r="B3251" s="7"/>
      <c r="C3251" s="7"/>
      <c r="D3251" s="7" t="str">
        <f t="shared" si="206"/>
        <v/>
      </c>
      <c r="E3251" s="7"/>
      <c r="F3251" s="19" t="str">
        <f t="shared" si="208"/>
        <v/>
      </c>
      <c r="G3251" s="39"/>
      <c r="H3251" s="7" t="str">
        <f t="shared" si="205"/>
        <v>空</v>
      </c>
      <c r="I3251" s="23"/>
      <c r="J3251" s="21"/>
      <c r="K3251" s="7"/>
      <c r="L3251" s="7"/>
      <c r="M3251" s="9"/>
      <c r="N3251" s="68"/>
      <c r="O3251" s="18" t="e">
        <f t="shared" ca="1" si="207"/>
        <v>#VALUE!</v>
      </c>
      <c r="P3251" s="80"/>
      <c r="Q3251" s="80"/>
      <c r="R3251" s="80"/>
      <c r="S3251" s="80"/>
    </row>
    <row r="3252" spans="1:19">
      <c r="A3252" s="34">
        <v>3301</v>
      </c>
      <c r="B3252" s="7"/>
      <c r="C3252" s="7"/>
      <c r="D3252" s="7" t="str">
        <f t="shared" si="206"/>
        <v/>
      </c>
      <c r="E3252" s="7"/>
      <c r="F3252" s="19" t="str">
        <f t="shared" si="208"/>
        <v/>
      </c>
      <c r="G3252" s="39"/>
      <c r="H3252" s="7" t="str">
        <f t="shared" si="205"/>
        <v>空</v>
      </c>
      <c r="I3252" s="23"/>
      <c r="J3252" s="21"/>
      <c r="K3252" s="7"/>
      <c r="L3252" s="7"/>
      <c r="M3252" s="9"/>
      <c r="N3252" s="68"/>
      <c r="O3252" s="18" t="e">
        <f t="shared" ca="1" si="207"/>
        <v>#VALUE!</v>
      </c>
      <c r="P3252" s="80"/>
      <c r="Q3252" s="80"/>
      <c r="R3252" s="80"/>
      <c r="S3252" s="80"/>
    </row>
    <row r="3253" spans="1:19">
      <c r="A3253" s="34">
        <v>3302</v>
      </c>
      <c r="B3253" s="7"/>
      <c r="C3253" s="7"/>
      <c r="D3253" s="7" t="str">
        <f t="shared" si="206"/>
        <v/>
      </c>
      <c r="E3253" s="7"/>
      <c r="F3253" s="19" t="str">
        <f t="shared" si="208"/>
        <v/>
      </c>
      <c r="G3253" s="39"/>
      <c r="H3253" s="7" t="str">
        <f t="shared" si="205"/>
        <v>空</v>
      </c>
      <c r="I3253" s="23"/>
      <c r="J3253" s="21"/>
      <c r="K3253" s="7"/>
      <c r="L3253" s="7"/>
      <c r="M3253" s="9"/>
      <c r="N3253" s="68"/>
      <c r="O3253" s="18" t="e">
        <f t="shared" ca="1" si="207"/>
        <v>#VALUE!</v>
      </c>
      <c r="P3253" s="80"/>
      <c r="Q3253" s="80"/>
      <c r="R3253" s="80"/>
      <c r="S3253" s="80"/>
    </row>
    <row r="3254" spans="1:19">
      <c r="A3254" s="34">
        <v>3303</v>
      </c>
      <c r="B3254" s="7"/>
      <c r="C3254" s="7"/>
      <c r="D3254" s="7" t="str">
        <f t="shared" si="206"/>
        <v/>
      </c>
      <c r="E3254" s="7"/>
      <c r="F3254" s="19" t="str">
        <f t="shared" si="208"/>
        <v/>
      </c>
      <c r="G3254" s="39"/>
      <c r="H3254" s="7" t="str">
        <f t="shared" si="205"/>
        <v>空</v>
      </c>
      <c r="I3254" s="23"/>
      <c r="J3254" s="21"/>
      <c r="K3254" s="7"/>
      <c r="L3254" s="7"/>
      <c r="M3254" s="9"/>
      <c r="N3254" s="68"/>
      <c r="O3254" s="18" t="e">
        <f t="shared" ca="1" si="207"/>
        <v>#VALUE!</v>
      </c>
      <c r="P3254" s="80"/>
      <c r="Q3254" s="80"/>
      <c r="R3254" s="80"/>
      <c r="S3254" s="80"/>
    </row>
    <row r="3255" spans="1:19">
      <c r="A3255" s="34">
        <v>3304</v>
      </c>
      <c r="B3255" s="7"/>
      <c r="C3255" s="7"/>
      <c r="D3255" s="7" t="str">
        <f t="shared" si="206"/>
        <v/>
      </c>
      <c r="E3255" s="7"/>
      <c r="F3255" s="19" t="str">
        <f t="shared" si="208"/>
        <v/>
      </c>
      <c r="G3255" s="39"/>
      <c r="H3255" s="7" t="str">
        <f t="shared" si="205"/>
        <v>空</v>
      </c>
      <c r="I3255" s="23"/>
      <c r="J3255" s="21"/>
      <c r="K3255" s="7"/>
      <c r="L3255" s="7"/>
      <c r="M3255" s="9"/>
      <c r="N3255" s="68"/>
      <c r="O3255" s="18" t="e">
        <f t="shared" ca="1" si="207"/>
        <v>#VALUE!</v>
      </c>
      <c r="P3255" s="80"/>
      <c r="Q3255" s="80"/>
      <c r="R3255" s="80"/>
      <c r="S3255" s="80"/>
    </row>
    <row r="3256" spans="1:19">
      <c r="A3256" s="34">
        <v>3305</v>
      </c>
      <c r="B3256" s="7"/>
      <c r="C3256" s="7"/>
      <c r="D3256" s="7" t="str">
        <f t="shared" si="206"/>
        <v/>
      </c>
      <c r="E3256" s="7"/>
      <c r="F3256" s="19" t="str">
        <f t="shared" si="208"/>
        <v/>
      </c>
      <c r="G3256" s="39"/>
      <c r="H3256" s="7" t="str">
        <f t="shared" si="205"/>
        <v>空</v>
      </c>
      <c r="I3256" s="23"/>
      <c r="J3256" s="21"/>
      <c r="K3256" s="7"/>
      <c r="L3256" s="7"/>
      <c r="M3256" s="9"/>
      <c r="N3256" s="68"/>
      <c r="O3256" s="18" t="e">
        <f t="shared" ca="1" si="207"/>
        <v>#VALUE!</v>
      </c>
      <c r="P3256" s="80"/>
      <c r="Q3256" s="80"/>
      <c r="R3256" s="80"/>
      <c r="S3256" s="80"/>
    </row>
    <row r="3257" spans="1:19">
      <c r="A3257" s="34">
        <v>3306</v>
      </c>
      <c r="B3257" s="7"/>
      <c r="C3257" s="7"/>
      <c r="D3257" s="7" t="str">
        <f t="shared" si="206"/>
        <v/>
      </c>
      <c r="E3257" s="7"/>
      <c r="F3257" s="19" t="str">
        <f t="shared" si="208"/>
        <v/>
      </c>
      <c r="G3257" s="39"/>
      <c r="H3257" s="7" t="str">
        <f t="shared" si="205"/>
        <v>空</v>
      </c>
      <c r="I3257" s="23"/>
      <c r="J3257" s="21"/>
      <c r="K3257" s="7"/>
      <c r="L3257" s="7"/>
      <c r="M3257" s="9"/>
      <c r="N3257" s="68"/>
      <c r="O3257" s="18" t="e">
        <f t="shared" ca="1" si="207"/>
        <v>#VALUE!</v>
      </c>
      <c r="P3257" s="80"/>
      <c r="Q3257" s="80"/>
      <c r="R3257" s="80"/>
      <c r="S3257" s="80"/>
    </row>
    <row r="3258" spans="1:19">
      <c r="A3258" s="34">
        <v>3307</v>
      </c>
      <c r="B3258" s="7"/>
      <c r="C3258" s="7"/>
      <c r="D3258" s="7" t="str">
        <f t="shared" si="206"/>
        <v/>
      </c>
      <c r="E3258" s="7"/>
      <c r="F3258" s="19" t="str">
        <f t="shared" si="208"/>
        <v/>
      </c>
      <c r="G3258" s="39"/>
      <c r="H3258" s="7" t="str">
        <f t="shared" si="205"/>
        <v>空</v>
      </c>
      <c r="I3258" s="23"/>
      <c r="J3258" s="21"/>
      <c r="K3258" s="7"/>
      <c r="L3258" s="7"/>
      <c r="M3258" s="9"/>
      <c r="N3258" s="68"/>
      <c r="O3258" s="18" t="e">
        <f t="shared" ca="1" si="207"/>
        <v>#VALUE!</v>
      </c>
      <c r="P3258" s="80"/>
      <c r="Q3258" s="80"/>
      <c r="R3258" s="80"/>
      <c r="S3258" s="80"/>
    </row>
    <row r="3259" spans="1:19">
      <c r="A3259" s="34">
        <v>3308</v>
      </c>
      <c r="B3259" s="7"/>
      <c r="C3259" s="7"/>
      <c r="D3259" s="7" t="str">
        <f t="shared" si="206"/>
        <v/>
      </c>
      <c r="E3259" s="7"/>
      <c r="F3259" s="19" t="str">
        <f t="shared" si="208"/>
        <v/>
      </c>
      <c r="G3259" s="39"/>
      <c r="H3259" s="7" t="str">
        <f t="shared" si="205"/>
        <v>空</v>
      </c>
      <c r="I3259" s="23"/>
      <c r="J3259" s="21"/>
      <c r="K3259" s="7"/>
      <c r="L3259" s="7"/>
      <c r="M3259" s="9"/>
      <c r="N3259" s="68"/>
      <c r="O3259" s="18" t="e">
        <f t="shared" ca="1" si="207"/>
        <v>#VALUE!</v>
      </c>
      <c r="P3259" s="80"/>
      <c r="Q3259" s="80"/>
      <c r="R3259" s="80"/>
      <c r="S3259" s="80"/>
    </row>
    <row r="3260" spans="1:19">
      <c r="A3260" s="34">
        <v>3309</v>
      </c>
      <c r="B3260" s="7"/>
      <c r="C3260" s="7"/>
      <c r="D3260" s="7" t="str">
        <f t="shared" si="206"/>
        <v/>
      </c>
      <c r="E3260" s="7"/>
      <c r="F3260" s="19" t="str">
        <f t="shared" si="208"/>
        <v/>
      </c>
      <c r="G3260" s="39"/>
      <c r="H3260" s="7" t="str">
        <f t="shared" si="205"/>
        <v>空</v>
      </c>
      <c r="I3260" s="23"/>
      <c r="J3260" s="21"/>
      <c r="K3260" s="7"/>
      <c r="L3260" s="7"/>
      <c r="M3260" s="9"/>
      <c r="N3260" s="68"/>
      <c r="O3260" s="18" t="e">
        <f t="shared" ca="1" si="207"/>
        <v>#VALUE!</v>
      </c>
      <c r="P3260" s="80"/>
      <c r="Q3260" s="80"/>
      <c r="R3260" s="80"/>
      <c r="S3260" s="80"/>
    </row>
    <row r="3261" spans="1:19">
      <c r="A3261" s="34">
        <v>3310</v>
      </c>
      <c r="B3261" s="7"/>
      <c r="C3261" s="7"/>
      <c r="D3261" s="7" t="str">
        <f t="shared" si="206"/>
        <v/>
      </c>
      <c r="E3261" s="7"/>
      <c r="F3261" s="19" t="str">
        <f t="shared" si="208"/>
        <v/>
      </c>
      <c r="G3261" s="39"/>
      <c r="H3261" s="7" t="str">
        <f t="shared" si="205"/>
        <v>空</v>
      </c>
      <c r="I3261" s="23"/>
      <c r="J3261" s="21"/>
      <c r="K3261" s="7"/>
      <c r="L3261" s="7"/>
      <c r="M3261" s="9"/>
      <c r="N3261" s="68"/>
      <c r="O3261" s="18" t="e">
        <f t="shared" ca="1" si="207"/>
        <v>#VALUE!</v>
      </c>
      <c r="P3261" s="80"/>
      <c r="Q3261" s="80"/>
      <c r="R3261" s="80"/>
      <c r="S3261" s="80"/>
    </row>
    <row r="3262" spans="1:19">
      <c r="A3262" s="34">
        <v>3311</v>
      </c>
      <c r="B3262" s="7"/>
      <c r="C3262" s="7"/>
      <c r="D3262" s="7" t="str">
        <f t="shared" si="206"/>
        <v/>
      </c>
      <c r="E3262" s="7"/>
      <c r="F3262" s="19" t="str">
        <f t="shared" si="208"/>
        <v/>
      </c>
      <c r="G3262" s="39"/>
      <c r="H3262" s="7" t="str">
        <f t="shared" si="205"/>
        <v>空</v>
      </c>
      <c r="I3262" s="23"/>
      <c r="J3262" s="21"/>
      <c r="K3262" s="7"/>
      <c r="L3262" s="7"/>
      <c r="M3262" s="9"/>
      <c r="N3262" s="68"/>
      <c r="O3262" s="18" t="e">
        <f t="shared" ca="1" si="207"/>
        <v>#VALUE!</v>
      </c>
      <c r="P3262" s="80"/>
      <c r="Q3262" s="80"/>
      <c r="R3262" s="80"/>
      <c r="S3262" s="80"/>
    </row>
    <row r="3263" spans="1:19">
      <c r="A3263" s="34">
        <v>3312</v>
      </c>
      <c r="B3263" s="7"/>
      <c r="C3263" s="7"/>
      <c r="D3263" s="7" t="str">
        <f t="shared" si="206"/>
        <v/>
      </c>
      <c r="E3263" s="7"/>
      <c r="F3263" s="19" t="str">
        <f t="shared" si="208"/>
        <v/>
      </c>
      <c r="G3263" s="39"/>
      <c r="H3263" s="7" t="str">
        <f t="shared" si="205"/>
        <v>空</v>
      </c>
      <c r="I3263" s="23"/>
      <c r="J3263" s="21"/>
      <c r="K3263" s="7"/>
      <c r="L3263" s="7"/>
      <c r="M3263" s="9"/>
      <c r="N3263" s="68"/>
      <c r="O3263" s="18" t="e">
        <f t="shared" ca="1" si="207"/>
        <v>#VALUE!</v>
      </c>
      <c r="P3263" s="80"/>
      <c r="Q3263" s="80"/>
      <c r="R3263" s="80"/>
      <c r="S3263" s="80"/>
    </row>
    <row r="3264" spans="1:19">
      <c r="A3264" s="34">
        <v>3313</v>
      </c>
      <c r="B3264" s="7"/>
      <c r="C3264" s="7"/>
      <c r="D3264" s="7" t="str">
        <f t="shared" si="206"/>
        <v/>
      </c>
      <c r="E3264" s="7"/>
      <c r="F3264" s="19" t="str">
        <f t="shared" si="208"/>
        <v/>
      </c>
      <c r="G3264" s="39"/>
      <c r="H3264" s="7" t="str">
        <f t="shared" si="205"/>
        <v>空</v>
      </c>
      <c r="I3264" s="23"/>
      <c r="J3264" s="21"/>
      <c r="K3264" s="7"/>
      <c r="L3264" s="7"/>
      <c r="M3264" s="9"/>
      <c r="N3264" s="68"/>
      <c r="O3264" s="18" t="e">
        <f t="shared" ca="1" si="207"/>
        <v>#VALUE!</v>
      </c>
      <c r="P3264" s="80"/>
      <c r="Q3264" s="80"/>
      <c r="R3264" s="80"/>
      <c r="S3264" s="80"/>
    </row>
    <row r="3265" spans="1:19">
      <c r="A3265" s="34">
        <v>3314</v>
      </c>
      <c r="B3265" s="7"/>
      <c r="C3265" s="7"/>
      <c r="D3265" s="7" t="str">
        <f t="shared" si="206"/>
        <v/>
      </c>
      <c r="E3265" s="7"/>
      <c r="F3265" s="19" t="str">
        <f t="shared" si="208"/>
        <v/>
      </c>
      <c r="G3265" s="39"/>
      <c r="H3265" s="7" t="str">
        <f t="shared" si="205"/>
        <v>空</v>
      </c>
      <c r="I3265" s="23"/>
      <c r="J3265" s="21"/>
      <c r="K3265" s="7"/>
      <c r="L3265" s="7"/>
      <c r="M3265" s="9"/>
      <c r="N3265" s="68"/>
      <c r="O3265" s="18" t="e">
        <f t="shared" ca="1" si="207"/>
        <v>#VALUE!</v>
      </c>
      <c r="P3265" s="80"/>
      <c r="Q3265" s="80"/>
      <c r="R3265" s="80"/>
      <c r="S3265" s="80"/>
    </row>
    <row r="3266" spans="1:19">
      <c r="A3266" s="34">
        <v>3315</v>
      </c>
      <c r="B3266" s="7"/>
      <c r="C3266" s="7"/>
      <c r="D3266" s="7" t="str">
        <f t="shared" si="206"/>
        <v/>
      </c>
      <c r="E3266" s="7"/>
      <c r="F3266" s="19" t="str">
        <f t="shared" si="208"/>
        <v/>
      </c>
      <c r="G3266" s="39"/>
      <c r="H3266" s="7" t="str">
        <f t="shared" si="205"/>
        <v>空</v>
      </c>
      <c r="I3266" s="23"/>
      <c r="J3266" s="21"/>
      <c r="K3266" s="7"/>
      <c r="L3266" s="7"/>
      <c r="M3266" s="9"/>
      <c r="N3266" s="68"/>
      <c r="O3266" s="18" t="e">
        <f t="shared" ca="1" si="207"/>
        <v>#VALUE!</v>
      </c>
      <c r="P3266" s="80"/>
      <c r="Q3266" s="80"/>
      <c r="R3266" s="80"/>
      <c r="S3266" s="80"/>
    </row>
    <row r="3267" spans="1:19">
      <c r="A3267" s="34">
        <v>3316</v>
      </c>
      <c r="B3267" s="7"/>
      <c r="C3267" s="7"/>
      <c r="D3267" s="7" t="str">
        <f t="shared" si="206"/>
        <v/>
      </c>
      <c r="E3267" s="7"/>
      <c r="F3267" s="19" t="str">
        <f t="shared" si="208"/>
        <v/>
      </c>
      <c r="G3267" s="39"/>
      <c r="H3267" s="7" t="str">
        <f t="shared" ref="H3267:H3284" si="209">IF(I3267="","空","重")</f>
        <v>空</v>
      </c>
      <c r="I3267" s="23"/>
      <c r="J3267" s="21"/>
      <c r="K3267" s="7"/>
      <c r="L3267" s="7"/>
      <c r="M3267" s="9"/>
      <c r="N3267" s="68"/>
      <c r="O3267" s="18" t="e">
        <f t="shared" ca="1" si="207"/>
        <v>#VALUE!</v>
      </c>
      <c r="P3267" s="80"/>
      <c r="Q3267" s="80"/>
      <c r="R3267" s="80"/>
      <c r="S3267" s="80"/>
    </row>
    <row r="3268" spans="1:19">
      <c r="A3268" s="34">
        <v>3317</v>
      </c>
      <c r="B3268" s="7"/>
      <c r="C3268" s="7"/>
      <c r="D3268" s="7" t="str">
        <f t="shared" ref="D3268:D3284" si="210">IF(B3268="","","HPL箱")</f>
        <v/>
      </c>
      <c r="E3268" s="7"/>
      <c r="F3268" s="19" t="str">
        <f t="shared" si="208"/>
        <v/>
      </c>
      <c r="G3268" s="39"/>
      <c r="H3268" s="7" t="str">
        <f t="shared" si="209"/>
        <v>空</v>
      </c>
      <c r="I3268" s="23"/>
      <c r="J3268" s="21"/>
      <c r="K3268" s="7"/>
      <c r="L3268" s="7"/>
      <c r="M3268" s="9"/>
      <c r="N3268" s="68"/>
      <c r="O3268" s="18" t="e">
        <f t="shared" ca="1" si="207"/>
        <v>#VALUE!</v>
      </c>
      <c r="P3268" s="80"/>
      <c r="Q3268" s="80"/>
      <c r="R3268" s="80"/>
      <c r="S3268" s="80"/>
    </row>
    <row r="3269" spans="1:19">
      <c r="A3269" s="34">
        <v>3318</v>
      </c>
      <c r="B3269" s="7"/>
      <c r="C3269" s="7"/>
      <c r="D3269" s="7" t="str">
        <f t="shared" si="210"/>
        <v/>
      </c>
      <c r="E3269" s="7"/>
      <c r="F3269" s="19" t="str">
        <f t="shared" si="208"/>
        <v/>
      </c>
      <c r="G3269" s="39"/>
      <c r="H3269" s="7" t="str">
        <f t="shared" si="209"/>
        <v>空</v>
      </c>
      <c r="I3269" s="23"/>
      <c r="J3269" s="21"/>
      <c r="K3269" s="7"/>
      <c r="L3269" s="7"/>
      <c r="M3269" s="9"/>
      <c r="N3269" s="68"/>
      <c r="O3269" s="18" t="e">
        <f t="shared" ca="1" si="207"/>
        <v>#VALUE!</v>
      </c>
      <c r="P3269" s="80"/>
      <c r="Q3269" s="80"/>
      <c r="R3269" s="80"/>
      <c r="S3269" s="80"/>
    </row>
    <row r="3270" spans="1:19">
      <c r="A3270" s="34">
        <v>3319</v>
      </c>
      <c r="B3270" s="7"/>
      <c r="C3270" s="7"/>
      <c r="D3270" s="7" t="str">
        <f t="shared" si="210"/>
        <v/>
      </c>
      <c r="E3270" s="7"/>
      <c r="F3270" s="19" t="str">
        <f t="shared" si="208"/>
        <v/>
      </c>
      <c r="G3270" s="39"/>
      <c r="H3270" s="7" t="str">
        <f t="shared" si="209"/>
        <v>空</v>
      </c>
      <c r="I3270" s="23"/>
      <c r="J3270" s="21"/>
      <c r="K3270" s="7"/>
      <c r="L3270" s="7"/>
      <c r="M3270" s="9"/>
      <c r="N3270" s="68"/>
      <c r="O3270" s="18" t="e">
        <f t="shared" ca="1" si="207"/>
        <v>#VALUE!</v>
      </c>
      <c r="P3270" s="80"/>
      <c r="Q3270" s="80"/>
      <c r="R3270" s="80"/>
      <c r="S3270" s="80"/>
    </row>
    <row r="3271" spans="1:19">
      <c r="A3271" s="34">
        <v>3320</v>
      </c>
      <c r="B3271" s="7"/>
      <c r="C3271" s="7"/>
      <c r="D3271" s="7" t="str">
        <f t="shared" si="210"/>
        <v/>
      </c>
      <c r="E3271" s="7"/>
      <c r="F3271" s="19" t="str">
        <f t="shared" si="208"/>
        <v/>
      </c>
      <c r="G3271" s="39"/>
      <c r="H3271" s="7" t="str">
        <f t="shared" si="209"/>
        <v>空</v>
      </c>
      <c r="I3271" s="23"/>
      <c r="J3271" s="21"/>
      <c r="K3271" s="7"/>
      <c r="L3271" s="7"/>
      <c r="M3271" s="9"/>
      <c r="N3271" s="68"/>
      <c r="O3271" s="18" t="e">
        <f t="shared" ca="1" si="207"/>
        <v>#VALUE!</v>
      </c>
      <c r="P3271" s="80"/>
      <c r="Q3271" s="80"/>
      <c r="R3271" s="80"/>
      <c r="S3271" s="80"/>
    </row>
    <row r="3272" spans="1:19">
      <c r="A3272" s="34">
        <v>3321</v>
      </c>
      <c r="B3272" s="7"/>
      <c r="C3272" s="7"/>
      <c r="D3272" s="7" t="str">
        <f t="shared" si="210"/>
        <v/>
      </c>
      <c r="E3272" s="7"/>
      <c r="F3272" s="19" t="str">
        <f t="shared" si="208"/>
        <v/>
      </c>
      <c r="G3272" s="39"/>
      <c r="H3272" s="7" t="str">
        <f t="shared" si="209"/>
        <v>空</v>
      </c>
      <c r="I3272" s="23"/>
      <c r="J3272" s="21"/>
      <c r="K3272" s="7"/>
      <c r="L3272" s="7"/>
      <c r="M3272" s="9"/>
      <c r="N3272" s="68"/>
      <c r="O3272" s="18" t="e">
        <f t="shared" ca="1" si="207"/>
        <v>#VALUE!</v>
      </c>
      <c r="P3272" s="80"/>
      <c r="Q3272" s="80"/>
      <c r="R3272" s="80"/>
      <c r="S3272" s="80"/>
    </row>
    <row r="3273" spans="1:19">
      <c r="A3273" s="34">
        <v>3322</v>
      </c>
      <c r="B3273" s="7"/>
      <c r="C3273" s="7"/>
      <c r="D3273" s="7" t="str">
        <f t="shared" si="210"/>
        <v/>
      </c>
      <c r="E3273" s="7"/>
      <c r="F3273" s="19" t="str">
        <f t="shared" si="208"/>
        <v/>
      </c>
      <c r="G3273" s="39"/>
      <c r="H3273" s="7" t="str">
        <f t="shared" si="209"/>
        <v>空</v>
      </c>
      <c r="I3273" s="23"/>
      <c r="J3273" s="21"/>
      <c r="K3273" s="7"/>
      <c r="L3273" s="7"/>
      <c r="M3273" s="9"/>
      <c r="N3273" s="68"/>
      <c r="O3273" s="18" t="e">
        <f t="shared" ca="1" si="207"/>
        <v>#VALUE!</v>
      </c>
      <c r="P3273" s="80"/>
      <c r="Q3273" s="80"/>
      <c r="R3273" s="80"/>
      <c r="S3273" s="80"/>
    </row>
    <row r="3274" spans="1:19">
      <c r="A3274" s="34">
        <v>3323</v>
      </c>
      <c r="B3274" s="7"/>
      <c r="C3274" s="7"/>
      <c r="D3274" s="7" t="str">
        <f t="shared" si="210"/>
        <v/>
      </c>
      <c r="E3274" s="7"/>
      <c r="F3274" s="19" t="str">
        <f t="shared" si="208"/>
        <v/>
      </c>
      <c r="G3274" s="39"/>
      <c r="H3274" s="7" t="str">
        <f t="shared" si="209"/>
        <v>空</v>
      </c>
      <c r="I3274" s="23"/>
      <c r="J3274" s="21"/>
      <c r="K3274" s="7"/>
      <c r="L3274" s="7"/>
      <c r="M3274" s="9"/>
      <c r="N3274" s="68"/>
      <c r="O3274" s="18" t="e">
        <f t="shared" ca="1" si="207"/>
        <v>#VALUE!</v>
      </c>
      <c r="P3274" s="80"/>
      <c r="Q3274" s="80"/>
      <c r="R3274" s="80"/>
      <c r="S3274" s="80"/>
    </row>
    <row r="3275" spans="1:19">
      <c r="A3275" s="34">
        <v>3324</v>
      </c>
      <c r="B3275" s="7"/>
      <c r="C3275" s="7"/>
      <c r="D3275" s="7" t="str">
        <f t="shared" si="210"/>
        <v/>
      </c>
      <c r="E3275" s="7"/>
      <c r="F3275" s="19" t="str">
        <f t="shared" si="208"/>
        <v/>
      </c>
      <c r="G3275" s="39"/>
      <c r="H3275" s="7" t="str">
        <f t="shared" si="209"/>
        <v>空</v>
      </c>
      <c r="I3275" s="23"/>
      <c r="J3275" s="21"/>
      <c r="K3275" s="7"/>
      <c r="L3275" s="7"/>
      <c r="M3275" s="9"/>
      <c r="N3275" s="68"/>
      <c r="O3275" s="18" t="e">
        <f t="shared" ca="1" si="207"/>
        <v>#VALUE!</v>
      </c>
      <c r="P3275" s="80"/>
      <c r="Q3275" s="80"/>
      <c r="R3275" s="80"/>
      <c r="S3275" s="80"/>
    </row>
    <row r="3276" spans="1:19">
      <c r="A3276" s="34">
        <v>3325</v>
      </c>
      <c r="B3276" s="7"/>
      <c r="C3276" s="7"/>
      <c r="D3276" s="7" t="str">
        <f t="shared" si="210"/>
        <v/>
      </c>
      <c r="E3276" s="7"/>
      <c r="F3276" s="19" t="str">
        <f t="shared" si="208"/>
        <v/>
      </c>
      <c r="G3276" s="39"/>
      <c r="H3276" s="7" t="str">
        <f t="shared" si="209"/>
        <v>空</v>
      </c>
      <c r="I3276" s="23"/>
      <c r="J3276" s="21"/>
      <c r="K3276" s="7"/>
      <c r="L3276" s="7"/>
      <c r="M3276" s="9"/>
      <c r="N3276" s="68"/>
      <c r="O3276" s="18" t="e">
        <f t="shared" ca="1" si="207"/>
        <v>#VALUE!</v>
      </c>
      <c r="P3276" s="80"/>
      <c r="Q3276" s="80"/>
      <c r="R3276" s="80"/>
      <c r="S3276" s="80"/>
    </row>
    <row r="3277" spans="1:19">
      <c r="A3277" s="34">
        <v>3326</v>
      </c>
      <c r="B3277" s="7"/>
      <c r="C3277" s="7"/>
      <c r="D3277" s="7" t="str">
        <f t="shared" si="210"/>
        <v/>
      </c>
      <c r="E3277" s="7"/>
      <c r="F3277" s="19" t="str">
        <f t="shared" si="208"/>
        <v/>
      </c>
      <c r="G3277" s="39"/>
      <c r="H3277" s="7" t="str">
        <f t="shared" si="209"/>
        <v>空</v>
      </c>
      <c r="I3277" s="23"/>
      <c r="J3277" s="21"/>
      <c r="K3277" s="7"/>
      <c r="L3277" s="7"/>
      <c r="M3277" s="9"/>
      <c r="N3277" s="68"/>
      <c r="O3277" s="18" t="e">
        <f t="shared" ca="1" si="207"/>
        <v>#VALUE!</v>
      </c>
      <c r="P3277" s="80"/>
      <c r="Q3277" s="80"/>
      <c r="R3277" s="80"/>
      <c r="S3277" s="80"/>
    </row>
    <row r="3278" spans="1:19">
      <c r="A3278" s="34">
        <v>3327</v>
      </c>
      <c r="B3278" s="7"/>
      <c r="C3278" s="7"/>
      <c r="D3278" s="7" t="str">
        <f t="shared" si="210"/>
        <v/>
      </c>
      <c r="E3278" s="7"/>
      <c r="F3278" s="19" t="str">
        <f t="shared" si="208"/>
        <v/>
      </c>
      <c r="G3278" s="39"/>
      <c r="H3278" s="7" t="str">
        <f t="shared" si="209"/>
        <v>空</v>
      </c>
      <c r="I3278" s="23"/>
      <c r="J3278" s="21"/>
      <c r="K3278" s="7"/>
      <c r="L3278" s="7"/>
      <c r="M3278" s="9"/>
      <c r="N3278" s="68"/>
      <c r="O3278" s="18" t="e">
        <f t="shared" ca="1" si="207"/>
        <v>#VALUE!</v>
      </c>
      <c r="P3278" s="80"/>
      <c r="Q3278" s="80"/>
      <c r="R3278" s="80"/>
      <c r="S3278" s="80"/>
    </row>
    <row r="3279" spans="1:19">
      <c r="A3279" s="34">
        <v>3328</v>
      </c>
      <c r="B3279" s="7"/>
      <c r="C3279" s="7"/>
      <c r="D3279" s="7" t="str">
        <f t="shared" si="210"/>
        <v/>
      </c>
      <c r="E3279" s="7"/>
      <c r="F3279" s="19" t="str">
        <f t="shared" si="208"/>
        <v/>
      </c>
      <c r="G3279" s="39"/>
      <c r="H3279" s="7" t="str">
        <f t="shared" si="209"/>
        <v>空</v>
      </c>
      <c r="I3279" s="23"/>
      <c r="J3279" s="21"/>
      <c r="K3279" s="7"/>
      <c r="L3279" s="7"/>
      <c r="M3279" s="9"/>
      <c r="N3279" s="68"/>
      <c r="O3279" s="18" t="e">
        <f t="shared" ca="1" si="207"/>
        <v>#VALUE!</v>
      </c>
      <c r="P3279" s="80"/>
      <c r="Q3279" s="80"/>
      <c r="R3279" s="80"/>
      <c r="S3279" s="80"/>
    </row>
    <row r="3280" spans="1:19">
      <c r="A3280" s="34">
        <v>3329</v>
      </c>
      <c r="B3280" s="7"/>
      <c r="C3280" s="7"/>
      <c r="D3280" s="7" t="str">
        <f t="shared" si="210"/>
        <v/>
      </c>
      <c r="E3280" s="7"/>
      <c r="F3280" s="19" t="str">
        <f t="shared" si="208"/>
        <v/>
      </c>
      <c r="G3280" s="39"/>
      <c r="H3280" s="7" t="str">
        <f t="shared" si="209"/>
        <v>空</v>
      </c>
      <c r="I3280" s="23"/>
      <c r="J3280" s="21"/>
      <c r="K3280" s="7"/>
      <c r="L3280" s="7"/>
      <c r="M3280" s="9"/>
      <c r="N3280" s="68"/>
      <c r="O3280" s="18" t="e">
        <f t="shared" ca="1" si="207"/>
        <v>#VALUE!</v>
      </c>
      <c r="P3280" s="80"/>
      <c r="Q3280" s="80"/>
      <c r="R3280" s="80"/>
      <c r="S3280" s="80"/>
    </row>
    <row r="3281" spans="1:19">
      <c r="A3281" s="34">
        <v>3330</v>
      </c>
      <c r="B3281" s="7"/>
      <c r="C3281" s="7"/>
      <c r="D3281" s="7" t="str">
        <f t="shared" si="210"/>
        <v/>
      </c>
      <c r="E3281" s="7"/>
      <c r="F3281" s="19" t="str">
        <f t="shared" si="208"/>
        <v/>
      </c>
      <c r="G3281" s="39"/>
      <c r="H3281" s="7" t="str">
        <f t="shared" si="209"/>
        <v>空</v>
      </c>
      <c r="I3281" s="23"/>
      <c r="J3281" s="21"/>
      <c r="K3281" s="7"/>
      <c r="L3281" s="7"/>
      <c r="M3281" s="9"/>
      <c r="N3281" s="68"/>
      <c r="O3281" s="18" t="e">
        <f t="shared" ca="1" si="207"/>
        <v>#VALUE!</v>
      </c>
      <c r="P3281" s="80"/>
      <c r="Q3281" s="80"/>
      <c r="R3281" s="80"/>
      <c r="S3281" s="80"/>
    </row>
    <row r="3282" spans="1:19">
      <c r="A3282" s="34">
        <v>3331</v>
      </c>
      <c r="B3282" s="7"/>
      <c r="C3282" s="7"/>
      <c r="D3282" s="7" t="str">
        <f t="shared" si="210"/>
        <v/>
      </c>
      <c r="E3282" s="7"/>
      <c r="F3282" s="19" t="str">
        <f t="shared" si="208"/>
        <v/>
      </c>
      <c r="G3282" s="39"/>
      <c r="H3282" s="7" t="str">
        <f t="shared" si="209"/>
        <v>空</v>
      </c>
      <c r="I3282" s="23"/>
      <c r="J3282" s="21"/>
      <c r="K3282" s="7"/>
      <c r="L3282" s="7"/>
      <c r="M3282" s="9"/>
      <c r="N3282" s="68"/>
      <c r="O3282" s="18" t="e">
        <f t="shared" ca="1" si="207"/>
        <v>#VALUE!</v>
      </c>
      <c r="P3282" s="80"/>
      <c r="Q3282" s="80"/>
      <c r="R3282" s="80"/>
      <c r="S3282" s="80"/>
    </row>
    <row r="3283" spans="1:19">
      <c r="A3283" s="34">
        <v>3332</v>
      </c>
      <c r="B3283" s="7"/>
      <c r="C3283" s="7"/>
      <c r="D3283" s="7" t="str">
        <f t="shared" si="210"/>
        <v/>
      </c>
      <c r="E3283" s="7"/>
      <c r="F3283" s="19" t="str">
        <f t="shared" si="208"/>
        <v/>
      </c>
      <c r="G3283" s="39"/>
      <c r="H3283" s="7" t="str">
        <f t="shared" si="209"/>
        <v>空</v>
      </c>
      <c r="I3283" s="23"/>
      <c r="J3283" s="21"/>
      <c r="K3283" s="7"/>
      <c r="L3283" s="7"/>
      <c r="M3283" s="9"/>
      <c r="N3283" s="68"/>
      <c r="O3283" s="18" t="e">
        <f t="shared" ca="1" si="207"/>
        <v>#VALUE!</v>
      </c>
      <c r="P3283" s="80"/>
      <c r="Q3283" s="80"/>
      <c r="R3283" s="80"/>
      <c r="S3283" s="80"/>
    </row>
    <row r="3284" spans="1:19">
      <c r="A3284" s="34">
        <v>3333</v>
      </c>
      <c r="B3284" s="7"/>
      <c r="C3284" s="7"/>
      <c r="D3284" s="7" t="str">
        <f t="shared" si="210"/>
        <v/>
      </c>
      <c r="E3284" s="7"/>
      <c r="F3284" s="19" t="str">
        <f t="shared" si="208"/>
        <v/>
      </c>
      <c r="G3284" s="39"/>
      <c r="H3284" s="7" t="str">
        <f t="shared" si="209"/>
        <v>空</v>
      </c>
      <c r="I3284" s="23"/>
      <c r="J3284" s="21"/>
      <c r="K3284" s="7"/>
      <c r="L3284" s="7"/>
      <c r="M3284" s="9"/>
      <c r="N3284" s="68"/>
      <c r="O3284" s="18" t="e">
        <f t="shared" ca="1" si="207"/>
        <v>#VALUE!</v>
      </c>
      <c r="P3284" s="80"/>
      <c r="Q3284" s="80"/>
      <c r="R3284" s="80"/>
      <c r="S3284" s="80"/>
    </row>
  </sheetData>
  <autoFilter ref="A2:S3284"/>
  <mergeCells count="1">
    <mergeCell ref="A1:O1"/>
  </mergeCells>
  <phoneticPr fontId="2" type="noConversion"/>
  <dataValidations count="5">
    <dataValidation type="list" allowBlank="1" showInputMessage="1" showErrorMessage="1" sqref="C3285:D65536">
      <formula1>"GP,HQ,RF"</formula1>
    </dataValidation>
    <dataValidation type="list" allowBlank="1" showInputMessage="1" showErrorMessage="1" sqref="C349:C3284 C3:C346">
      <formula1>"20`GP,40`GP,20`HQ,40`HQ,40`RH,"</formula1>
    </dataValidation>
    <dataValidation type="list" allowBlank="1" showInputMessage="1" showErrorMessage="1" sqref="C347:C348">
      <formula1>"20`GP,40`GP,20`HQ,40`HQ,40`RH"</formula1>
    </dataValidation>
    <dataValidation type="list" allowBlank="1" showInputMessage="1" showErrorMessage="1" sqref="E3:E3284">
      <formula1>"阳都堆场,阳都2号,阳都3号,阳都4号,阳都5号"</formula1>
    </dataValidation>
    <dataValidation type="list" allowBlank="1" showInputMessage="1" showErrorMessage="1" sqref="H3:H65536">
      <formula1>"空,重"</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5" enableFormatConditionsCalculation="0">
    <tabColor indexed="12"/>
  </sheetPr>
  <dimension ref="A1:S862"/>
  <sheetViews>
    <sheetView workbookViewId="0">
      <pane xSplit="5" ySplit="2" topLeftCell="F93" activePane="bottomRight" state="frozen"/>
      <selection activeCell="G171" sqref="A1:Q1644"/>
      <selection pane="topRight" activeCell="G171" sqref="A1:Q1644"/>
      <selection pane="bottomLeft" activeCell="G171" sqref="A1:Q1644"/>
      <selection pane="bottomRight" activeCell="B93" sqref="B93"/>
    </sheetView>
  </sheetViews>
  <sheetFormatPr defaultRowHeight="14.25"/>
  <cols>
    <col min="1" max="1" width="5.75" style="15" customWidth="1"/>
    <col min="2" max="2" width="12.75" style="15" bestFit="1" customWidth="1"/>
    <col min="3" max="3" width="6.625" style="15" customWidth="1"/>
    <col min="4" max="4" width="9.625" style="1" customWidth="1"/>
    <col min="5" max="6" width="14.25" style="15" customWidth="1"/>
    <col min="7" max="7" width="30.25" style="42" customWidth="1"/>
    <col min="8" max="8" width="11.125" style="1" customWidth="1"/>
    <col min="9" max="9" width="11" style="25" customWidth="1"/>
    <col min="10" max="10" width="11.375" style="22" customWidth="1"/>
    <col min="11" max="11" width="11.625" style="15" customWidth="1"/>
    <col min="12" max="12" width="9.875" style="15" customWidth="1"/>
    <col min="13" max="13" width="15.875" style="15" customWidth="1"/>
    <col min="14" max="14" width="15.25" style="70" customWidth="1"/>
    <col min="15" max="15" width="12.5" style="17" customWidth="1"/>
    <col min="16" max="16" width="10.125" style="70" customWidth="1"/>
    <col min="17" max="17" width="13.625" style="70" customWidth="1"/>
    <col min="18" max="18" width="9" style="70"/>
    <col min="19" max="19" width="13.875" style="70" customWidth="1"/>
    <col min="20" max="16384" width="9" style="1"/>
  </cols>
  <sheetData>
    <row r="1" spans="1:19" ht="35.25" customHeight="1" thickBot="1">
      <c r="A1" s="282" t="s">
        <v>68</v>
      </c>
      <c r="B1" s="283"/>
      <c r="C1" s="282"/>
      <c r="D1" s="282"/>
      <c r="E1" s="282"/>
      <c r="F1" s="282"/>
      <c r="G1" s="282"/>
      <c r="H1" s="282"/>
      <c r="I1" s="282"/>
      <c r="J1" s="282"/>
      <c r="K1" s="282"/>
      <c r="L1" s="282"/>
      <c r="M1" s="282"/>
      <c r="N1" s="282"/>
      <c r="O1" s="282"/>
    </row>
    <row r="2" spans="1:19" ht="26.25" customHeight="1" thickBot="1">
      <c r="A2" s="2" t="s">
        <v>69</v>
      </c>
      <c r="B2" s="2" t="s">
        <v>2434</v>
      </c>
      <c r="C2" s="2" t="s">
        <v>10358</v>
      </c>
      <c r="D2" s="2" t="s">
        <v>10359</v>
      </c>
      <c r="E2" s="2" t="s">
        <v>16122</v>
      </c>
      <c r="F2" s="3" t="s">
        <v>14617</v>
      </c>
      <c r="G2" s="38" t="s">
        <v>3650</v>
      </c>
      <c r="H2" s="2" t="s">
        <v>9189</v>
      </c>
      <c r="I2" s="3" t="s">
        <v>6758</v>
      </c>
      <c r="J2" s="20" t="s">
        <v>935</v>
      </c>
      <c r="K2" s="2" t="s">
        <v>7640</v>
      </c>
      <c r="L2" s="4" t="s">
        <v>3492</v>
      </c>
      <c r="M2" s="5" t="s">
        <v>15610</v>
      </c>
      <c r="N2" s="67" t="s">
        <v>2813</v>
      </c>
      <c r="O2" s="16" t="s">
        <v>6454</v>
      </c>
      <c r="P2" s="216" t="s">
        <v>7516</v>
      </c>
      <c r="Q2" s="216" t="s">
        <v>7517</v>
      </c>
      <c r="R2" s="216" t="s">
        <v>7518</v>
      </c>
      <c r="S2" s="216" t="s">
        <v>7517</v>
      </c>
    </row>
    <row r="3" spans="1:19">
      <c r="A3" s="34">
        <v>1</v>
      </c>
      <c r="B3" s="12" t="s">
        <v>7519</v>
      </c>
      <c r="C3" s="7" t="s">
        <v>10393</v>
      </c>
      <c r="D3" s="7" t="str">
        <f t="shared" ref="D3:D16" si="0">IF(B3="","","安通箱")</f>
        <v>安通箱</v>
      </c>
      <c r="E3" s="7" t="s">
        <v>17174</v>
      </c>
      <c r="F3" s="19">
        <v>41695</v>
      </c>
      <c r="G3" s="134"/>
      <c r="H3" s="7" t="str">
        <f t="shared" ref="H3:H56" si="1">IF(I3="","空","重")</f>
        <v>重</v>
      </c>
      <c r="I3" s="23">
        <v>41784</v>
      </c>
      <c r="J3" s="27"/>
      <c r="K3" s="12" t="s">
        <v>13302</v>
      </c>
      <c r="L3" s="12"/>
      <c r="M3" s="9"/>
      <c r="N3" s="80"/>
      <c r="O3" s="18" t="str">
        <f t="shared" ref="O3:O56" ca="1" si="2">IF(ISNONTEXT(J3),DATEDIF(F3,TODAY(),"d")&amp;"天","出场")</f>
        <v>104天</v>
      </c>
      <c r="P3" s="80"/>
      <c r="Q3" s="80"/>
      <c r="R3" s="80"/>
      <c r="S3" s="80"/>
    </row>
    <row r="4" spans="1:19">
      <c r="A4" s="34">
        <v>2</v>
      </c>
      <c r="B4" s="12" t="s">
        <v>7520</v>
      </c>
      <c r="C4" s="7" t="s">
        <v>10393</v>
      </c>
      <c r="D4" s="7" t="str">
        <f t="shared" si="0"/>
        <v>安通箱</v>
      </c>
      <c r="E4" s="7" t="s">
        <v>17174</v>
      </c>
      <c r="F4" s="19">
        <v>41695</v>
      </c>
      <c r="G4" s="92"/>
      <c r="H4" s="7" t="str">
        <f t="shared" si="1"/>
        <v>重</v>
      </c>
      <c r="I4" s="23">
        <v>41699</v>
      </c>
      <c r="J4" s="27"/>
      <c r="K4" s="12" t="s">
        <v>4794</v>
      </c>
      <c r="L4" s="12"/>
      <c r="M4" s="9"/>
      <c r="N4" s="80"/>
      <c r="O4" s="18" t="str">
        <f t="shared" ca="1" si="2"/>
        <v>104天</v>
      </c>
      <c r="P4" s="80"/>
      <c r="Q4" s="80"/>
      <c r="R4" s="80"/>
      <c r="S4" s="80"/>
    </row>
    <row r="5" spans="1:19">
      <c r="A5" s="34">
        <v>3</v>
      </c>
      <c r="B5" s="12" t="s">
        <v>7521</v>
      </c>
      <c r="C5" s="7" t="s">
        <v>10393</v>
      </c>
      <c r="D5" s="7" t="str">
        <f t="shared" si="0"/>
        <v>安通箱</v>
      </c>
      <c r="E5" s="7" t="s">
        <v>17174</v>
      </c>
      <c r="F5" s="19">
        <v>41695</v>
      </c>
      <c r="G5" s="92"/>
      <c r="H5" s="7" t="str">
        <f t="shared" si="1"/>
        <v>重</v>
      </c>
      <c r="I5" s="23">
        <v>41704</v>
      </c>
      <c r="J5" s="27"/>
      <c r="K5" s="12" t="s">
        <v>4794</v>
      </c>
      <c r="L5" s="12"/>
      <c r="M5" s="9"/>
      <c r="N5" s="80"/>
      <c r="O5" s="18" t="str">
        <f t="shared" ca="1" si="2"/>
        <v>104天</v>
      </c>
      <c r="P5" s="80"/>
      <c r="Q5" s="80"/>
      <c r="R5" s="80"/>
      <c r="S5" s="80"/>
    </row>
    <row r="6" spans="1:19">
      <c r="A6" s="34">
        <v>4</v>
      </c>
      <c r="B6" s="12" t="s">
        <v>7522</v>
      </c>
      <c r="C6" s="7" t="s">
        <v>10393</v>
      </c>
      <c r="D6" s="7" t="str">
        <f t="shared" si="0"/>
        <v>安通箱</v>
      </c>
      <c r="E6" s="7" t="s">
        <v>17174</v>
      </c>
      <c r="F6" s="19">
        <v>41694</v>
      </c>
      <c r="G6" s="92"/>
      <c r="H6" s="7" t="str">
        <f t="shared" si="1"/>
        <v>重</v>
      </c>
      <c r="I6" s="23">
        <v>41711</v>
      </c>
      <c r="J6" s="27"/>
      <c r="K6" s="12" t="s">
        <v>4794</v>
      </c>
      <c r="L6" s="12"/>
      <c r="M6" s="9"/>
      <c r="N6" s="80"/>
      <c r="O6" s="18" t="str">
        <f t="shared" ca="1" si="2"/>
        <v>105天</v>
      </c>
      <c r="P6" s="80"/>
      <c r="Q6" s="80"/>
      <c r="R6" s="80"/>
      <c r="S6" s="80"/>
    </row>
    <row r="7" spans="1:19">
      <c r="A7" s="34">
        <v>5</v>
      </c>
      <c r="B7" s="12" t="s">
        <v>4610</v>
      </c>
      <c r="C7" s="7" t="s">
        <v>10393</v>
      </c>
      <c r="D7" s="7" t="str">
        <f t="shared" si="0"/>
        <v>安通箱</v>
      </c>
      <c r="E7" s="7" t="s">
        <v>17174</v>
      </c>
      <c r="F7" s="19">
        <v>41695</v>
      </c>
      <c r="G7" s="92"/>
      <c r="H7" s="7" t="str">
        <f t="shared" si="1"/>
        <v>重</v>
      </c>
      <c r="I7" s="23">
        <v>41703</v>
      </c>
      <c r="J7" s="27"/>
      <c r="K7" s="12" t="s">
        <v>4794</v>
      </c>
      <c r="L7" s="12"/>
      <c r="M7" s="9"/>
      <c r="N7" s="80"/>
      <c r="O7" s="18" t="str">
        <f t="shared" ca="1" si="2"/>
        <v>104天</v>
      </c>
      <c r="P7" s="80"/>
      <c r="Q7" s="80"/>
      <c r="R7" s="80"/>
      <c r="S7" s="80"/>
    </row>
    <row r="8" spans="1:19">
      <c r="A8" s="34">
        <v>6</v>
      </c>
      <c r="B8" s="12" t="s">
        <v>4611</v>
      </c>
      <c r="C8" s="7" t="s">
        <v>10393</v>
      </c>
      <c r="D8" s="7" t="str">
        <f t="shared" si="0"/>
        <v>安通箱</v>
      </c>
      <c r="E8" s="7" t="s">
        <v>17174</v>
      </c>
      <c r="F8" s="19">
        <v>41695</v>
      </c>
      <c r="G8" s="92"/>
      <c r="H8" s="7" t="str">
        <f t="shared" si="1"/>
        <v>重</v>
      </c>
      <c r="I8" s="23">
        <v>41699</v>
      </c>
      <c r="J8" s="27"/>
      <c r="K8" s="12" t="s">
        <v>4794</v>
      </c>
      <c r="L8" s="12"/>
      <c r="M8" s="9"/>
      <c r="N8" s="80"/>
      <c r="O8" s="18" t="str">
        <f t="shared" ca="1" si="2"/>
        <v>104天</v>
      </c>
      <c r="P8" s="80"/>
      <c r="Q8" s="80"/>
      <c r="R8" s="80"/>
      <c r="S8" s="80"/>
    </row>
    <row r="9" spans="1:19">
      <c r="A9" s="34">
        <v>7</v>
      </c>
      <c r="B9" s="12" t="s">
        <v>4612</v>
      </c>
      <c r="C9" s="7" t="s">
        <v>10393</v>
      </c>
      <c r="D9" s="7" t="str">
        <f t="shared" si="0"/>
        <v>安通箱</v>
      </c>
      <c r="E9" s="7" t="s">
        <v>17174</v>
      </c>
      <c r="F9" s="19">
        <v>41695</v>
      </c>
      <c r="G9" s="92"/>
      <c r="H9" s="7" t="str">
        <f t="shared" si="1"/>
        <v>重</v>
      </c>
      <c r="I9" s="23">
        <v>41716</v>
      </c>
      <c r="J9" s="27"/>
      <c r="K9" s="12" t="s">
        <v>4794</v>
      </c>
      <c r="L9" s="12"/>
      <c r="M9" s="9"/>
      <c r="N9" s="80"/>
      <c r="O9" s="18" t="str">
        <f t="shared" ca="1" si="2"/>
        <v>104天</v>
      </c>
      <c r="P9" s="80"/>
      <c r="Q9" s="80"/>
      <c r="R9" s="80"/>
      <c r="S9" s="80"/>
    </row>
    <row r="10" spans="1:19">
      <c r="A10" s="34">
        <v>8</v>
      </c>
      <c r="B10" s="12" t="s">
        <v>4613</v>
      </c>
      <c r="C10" s="7" t="s">
        <v>10393</v>
      </c>
      <c r="D10" s="7" t="str">
        <f t="shared" si="0"/>
        <v>安通箱</v>
      </c>
      <c r="E10" s="7" t="s">
        <v>17174</v>
      </c>
      <c r="F10" s="19">
        <v>41695</v>
      </c>
      <c r="G10" s="92"/>
      <c r="H10" s="7" t="str">
        <f t="shared" si="1"/>
        <v>重</v>
      </c>
      <c r="I10" s="23">
        <v>41703</v>
      </c>
      <c r="J10" s="27"/>
      <c r="K10" s="12" t="s">
        <v>4794</v>
      </c>
      <c r="L10" s="12"/>
      <c r="M10" s="9"/>
      <c r="N10" s="80"/>
      <c r="O10" s="18" t="str">
        <f t="shared" ca="1" si="2"/>
        <v>104天</v>
      </c>
      <c r="P10" s="80"/>
      <c r="Q10" s="80"/>
      <c r="R10" s="80"/>
      <c r="S10" s="80"/>
    </row>
    <row r="11" spans="1:19">
      <c r="A11" s="34">
        <v>9</v>
      </c>
      <c r="B11" s="12" t="s">
        <v>4614</v>
      </c>
      <c r="C11" s="7" t="s">
        <v>10393</v>
      </c>
      <c r="D11" s="7" t="str">
        <f t="shared" si="0"/>
        <v>安通箱</v>
      </c>
      <c r="E11" s="7" t="s">
        <v>17174</v>
      </c>
      <c r="F11" s="19">
        <v>41695</v>
      </c>
      <c r="G11" s="92"/>
      <c r="H11" s="7" t="str">
        <f t="shared" si="1"/>
        <v>重</v>
      </c>
      <c r="I11" s="23">
        <v>41704</v>
      </c>
      <c r="J11" s="27"/>
      <c r="K11" s="27" t="s">
        <v>648</v>
      </c>
      <c r="L11" s="12"/>
      <c r="M11" s="9"/>
      <c r="N11" s="80"/>
      <c r="O11" s="18" t="str">
        <f t="shared" ca="1" si="2"/>
        <v>104天</v>
      </c>
      <c r="P11" s="80"/>
      <c r="Q11" s="80"/>
      <c r="R11" s="80"/>
      <c r="S11" s="80"/>
    </row>
    <row r="12" spans="1:19">
      <c r="A12" s="34">
        <v>10</v>
      </c>
      <c r="B12" s="12" t="s">
        <v>4615</v>
      </c>
      <c r="C12" s="7" t="s">
        <v>10393</v>
      </c>
      <c r="D12" s="7" t="str">
        <f t="shared" si="0"/>
        <v>安通箱</v>
      </c>
      <c r="E12" s="7" t="s">
        <v>17174</v>
      </c>
      <c r="F12" s="19">
        <v>41695</v>
      </c>
      <c r="G12" s="92"/>
      <c r="H12" s="7" t="str">
        <f t="shared" si="1"/>
        <v>重</v>
      </c>
      <c r="I12" s="23">
        <v>41703</v>
      </c>
      <c r="J12" s="27"/>
      <c r="K12" s="27" t="s">
        <v>4794</v>
      </c>
      <c r="L12" s="12"/>
      <c r="M12" s="9"/>
      <c r="N12" s="80"/>
      <c r="O12" s="18" t="str">
        <f t="shared" ca="1" si="2"/>
        <v>104天</v>
      </c>
      <c r="P12" s="80"/>
      <c r="Q12" s="80"/>
      <c r="R12" s="80"/>
      <c r="S12" s="80"/>
    </row>
    <row r="13" spans="1:19">
      <c r="A13" s="34">
        <v>11</v>
      </c>
      <c r="B13" s="12" t="s">
        <v>4616</v>
      </c>
      <c r="C13" s="7" t="s">
        <v>10393</v>
      </c>
      <c r="D13" s="7" t="str">
        <f t="shared" si="0"/>
        <v>安通箱</v>
      </c>
      <c r="E13" s="7" t="s">
        <v>17174</v>
      </c>
      <c r="F13" s="19">
        <v>41695</v>
      </c>
      <c r="G13" s="92"/>
      <c r="H13" s="7" t="str">
        <f t="shared" si="1"/>
        <v>重</v>
      </c>
      <c r="I13" s="23">
        <v>41703</v>
      </c>
      <c r="J13" s="27"/>
      <c r="K13" s="27" t="s">
        <v>4794</v>
      </c>
      <c r="L13" s="12"/>
      <c r="M13" s="9"/>
      <c r="N13" s="80"/>
      <c r="O13" s="18" t="str">
        <f t="shared" ca="1" si="2"/>
        <v>104天</v>
      </c>
      <c r="P13" s="80"/>
      <c r="Q13" s="80"/>
      <c r="R13" s="80"/>
      <c r="S13" s="80"/>
    </row>
    <row r="14" spans="1:19">
      <c r="A14" s="34">
        <v>12</v>
      </c>
      <c r="B14" s="12" t="s">
        <v>4617</v>
      </c>
      <c r="C14" s="7" t="s">
        <v>10393</v>
      </c>
      <c r="D14" s="7" t="str">
        <f t="shared" si="0"/>
        <v>安通箱</v>
      </c>
      <c r="E14" s="7" t="s">
        <v>17174</v>
      </c>
      <c r="F14" s="19">
        <v>41695</v>
      </c>
      <c r="G14" s="92"/>
      <c r="H14" s="7" t="str">
        <f t="shared" si="1"/>
        <v>重</v>
      </c>
      <c r="I14" s="23">
        <v>41716</v>
      </c>
      <c r="J14" s="27"/>
      <c r="K14" s="27" t="s">
        <v>4794</v>
      </c>
      <c r="L14" s="12"/>
      <c r="M14" s="9"/>
      <c r="N14" s="80"/>
      <c r="O14" s="18" t="str">
        <f t="shared" ca="1" si="2"/>
        <v>104天</v>
      </c>
      <c r="P14" s="80"/>
      <c r="Q14" s="80"/>
      <c r="R14" s="80"/>
      <c r="S14" s="80"/>
    </row>
    <row r="15" spans="1:19">
      <c r="A15" s="34">
        <v>13</v>
      </c>
      <c r="B15" s="12" t="s">
        <v>15015</v>
      </c>
      <c r="C15" s="7" t="s">
        <v>10393</v>
      </c>
      <c r="D15" s="7" t="str">
        <f t="shared" si="0"/>
        <v>安通箱</v>
      </c>
      <c r="E15" s="7" t="s">
        <v>17174</v>
      </c>
      <c r="F15" s="19">
        <v>41695</v>
      </c>
      <c r="G15" s="92"/>
      <c r="H15" s="7" t="str">
        <f t="shared" si="1"/>
        <v>重</v>
      </c>
      <c r="I15" s="23">
        <v>41704</v>
      </c>
      <c r="J15" s="27"/>
      <c r="K15" s="27" t="s">
        <v>13302</v>
      </c>
      <c r="L15" s="12"/>
      <c r="M15" s="9"/>
      <c r="N15" s="80"/>
      <c r="O15" s="18" t="str">
        <f t="shared" ca="1" si="2"/>
        <v>104天</v>
      </c>
      <c r="P15" s="80"/>
      <c r="Q15" s="80"/>
      <c r="R15" s="80"/>
      <c r="S15" s="80"/>
    </row>
    <row r="16" spans="1:19">
      <c r="A16" s="34">
        <v>14</v>
      </c>
      <c r="B16" s="12" t="s">
        <v>4618</v>
      </c>
      <c r="C16" s="7" t="s">
        <v>10393</v>
      </c>
      <c r="D16" s="7" t="str">
        <f t="shared" si="0"/>
        <v>安通箱</v>
      </c>
      <c r="E16" s="7" t="s">
        <v>17174</v>
      </c>
      <c r="F16" s="19">
        <v>41694</v>
      </c>
      <c r="G16" s="92"/>
      <c r="H16" s="7" t="str">
        <f t="shared" si="1"/>
        <v>重</v>
      </c>
      <c r="I16" s="23">
        <v>41704</v>
      </c>
      <c r="J16" s="27"/>
      <c r="K16" s="27" t="s">
        <v>13302</v>
      </c>
      <c r="L16" s="12"/>
      <c r="M16" s="9"/>
      <c r="N16" s="80"/>
      <c r="O16" s="18" t="str">
        <f t="shared" ca="1" si="2"/>
        <v>105天</v>
      </c>
      <c r="P16" s="80"/>
      <c r="Q16" s="80"/>
      <c r="R16" s="80"/>
      <c r="S16" s="80"/>
    </row>
    <row r="17" spans="1:19">
      <c r="A17" s="34">
        <v>15</v>
      </c>
      <c r="B17" s="12" t="s">
        <v>8012</v>
      </c>
      <c r="C17" s="7" t="s">
        <v>10393</v>
      </c>
      <c r="D17" s="7" t="str">
        <f t="shared" ref="D17:D22" si="3">IF(B17="","","安通箱")</f>
        <v>安通箱</v>
      </c>
      <c r="E17" s="7" t="s">
        <v>17174</v>
      </c>
      <c r="F17" s="19">
        <v>41694</v>
      </c>
      <c r="G17" s="92"/>
      <c r="H17" s="7" t="str">
        <f t="shared" si="1"/>
        <v>重</v>
      </c>
      <c r="I17" s="23">
        <v>41711</v>
      </c>
      <c r="J17" s="27"/>
      <c r="K17" s="12" t="s">
        <v>4794</v>
      </c>
      <c r="L17" s="12"/>
      <c r="M17" s="9"/>
      <c r="N17" s="80"/>
      <c r="O17" s="18" t="str">
        <f t="shared" ca="1" si="2"/>
        <v>105天</v>
      </c>
      <c r="P17" s="80"/>
      <c r="Q17" s="80"/>
      <c r="R17" s="80"/>
      <c r="S17" s="80"/>
    </row>
    <row r="18" spans="1:19">
      <c r="A18" s="34">
        <v>16</v>
      </c>
      <c r="B18" s="12" t="s">
        <v>8013</v>
      </c>
      <c r="C18" s="7" t="s">
        <v>10393</v>
      </c>
      <c r="D18" s="7" t="str">
        <f t="shared" si="3"/>
        <v>安通箱</v>
      </c>
      <c r="E18" s="7" t="s">
        <v>17174</v>
      </c>
      <c r="F18" s="19">
        <v>41694</v>
      </c>
      <c r="G18" s="92"/>
      <c r="H18" s="7" t="str">
        <f t="shared" si="1"/>
        <v>重</v>
      </c>
      <c r="I18" s="23">
        <v>41716</v>
      </c>
      <c r="J18" s="27"/>
      <c r="K18" s="27" t="s">
        <v>4794</v>
      </c>
      <c r="L18" s="12"/>
      <c r="M18" s="9"/>
      <c r="N18" s="80"/>
      <c r="O18" s="18" t="str">
        <f t="shared" ca="1" si="2"/>
        <v>105天</v>
      </c>
      <c r="P18" s="80"/>
      <c r="Q18" s="80"/>
      <c r="R18" s="80"/>
      <c r="S18" s="80"/>
    </row>
    <row r="19" spans="1:19">
      <c r="A19" s="34">
        <v>17</v>
      </c>
      <c r="B19" s="12" t="s">
        <v>7857</v>
      </c>
      <c r="C19" s="7" t="s">
        <v>10393</v>
      </c>
      <c r="D19" s="7" t="str">
        <f t="shared" si="3"/>
        <v>安通箱</v>
      </c>
      <c r="E19" s="7" t="s">
        <v>17174</v>
      </c>
      <c r="F19" s="19">
        <v>41731</v>
      </c>
      <c r="G19" s="92"/>
      <c r="H19" s="7" t="str">
        <f t="shared" si="1"/>
        <v>重</v>
      </c>
      <c r="I19" s="23">
        <v>41734</v>
      </c>
      <c r="J19" s="27"/>
      <c r="K19" s="27" t="s">
        <v>13302</v>
      </c>
      <c r="L19" s="12"/>
      <c r="M19" s="9"/>
      <c r="N19" s="80"/>
      <c r="O19" s="18" t="str">
        <f t="shared" ca="1" si="2"/>
        <v>68天</v>
      </c>
      <c r="P19" s="80"/>
      <c r="Q19" s="80"/>
      <c r="R19" s="80"/>
      <c r="S19" s="80"/>
    </row>
    <row r="20" spans="1:19">
      <c r="A20" s="34">
        <v>18</v>
      </c>
      <c r="B20" s="12" t="s">
        <v>7858</v>
      </c>
      <c r="C20" s="7" t="s">
        <v>10393</v>
      </c>
      <c r="D20" s="7" t="str">
        <f t="shared" si="3"/>
        <v>安通箱</v>
      </c>
      <c r="E20" s="7" t="s">
        <v>17174</v>
      </c>
      <c r="F20" s="19">
        <v>41732</v>
      </c>
      <c r="G20" s="92"/>
      <c r="H20" s="7" t="str">
        <f t="shared" si="1"/>
        <v>重</v>
      </c>
      <c r="I20" s="23">
        <v>41734</v>
      </c>
      <c r="J20" s="27"/>
      <c r="K20" s="27" t="s">
        <v>4794</v>
      </c>
      <c r="L20" s="12"/>
      <c r="M20" s="9"/>
      <c r="N20" s="80"/>
      <c r="O20" s="18" t="str">
        <f t="shared" ca="1" si="2"/>
        <v>67天</v>
      </c>
      <c r="P20" s="80"/>
      <c r="Q20" s="80"/>
      <c r="R20" s="80"/>
      <c r="S20" s="80"/>
    </row>
    <row r="21" spans="1:19">
      <c r="A21" s="34">
        <v>19</v>
      </c>
      <c r="B21" s="12" t="s">
        <v>7860</v>
      </c>
      <c r="C21" s="7" t="s">
        <v>10393</v>
      </c>
      <c r="D21" s="7" t="str">
        <f t="shared" si="3"/>
        <v>安通箱</v>
      </c>
      <c r="E21" s="7" t="s">
        <v>17174</v>
      </c>
      <c r="F21" s="19">
        <v>41732</v>
      </c>
      <c r="G21" s="92"/>
      <c r="H21" s="7" t="str">
        <f t="shared" si="1"/>
        <v>重</v>
      </c>
      <c r="I21" s="23">
        <v>41733</v>
      </c>
      <c r="J21" s="27"/>
      <c r="K21" s="12" t="s">
        <v>13302</v>
      </c>
      <c r="L21" s="12"/>
      <c r="M21" s="9"/>
      <c r="N21" s="80"/>
      <c r="O21" s="18" t="str">
        <f t="shared" ca="1" si="2"/>
        <v>67天</v>
      </c>
      <c r="P21" s="80"/>
      <c r="Q21" s="80"/>
      <c r="R21" s="80"/>
      <c r="S21" s="80"/>
    </row>
    <row r="22" spans="1:19">
      <c r="A22" s="34">
        <v>20</v>
      </c>
      <c r="B22" s="12" t="s">
        <v>7859</v>
      </c>
      <c r="C22" s="7" t="s">
        <v>10393</v>
      </c>
      <c r="D22" s="7" t="str">
        <f t="shared" si="3"/>
        <v>安通箱</v>
      </c>
      <c r="E22" s="7" t="s">
        <v>17174</v>
      </c>
      <c r="F22" s="19">
        <v>41732</v>
      </c>
      <c r="G22" s="92"/>
      <c r="H22" s="7" t="str">
        <f t="shared" si="1"/>
        <v>重</v>
      </c>
      <c r="I22" s="23">
        <v>41733</v>
      </c>
      <c r="J22" s="27"/>
      <c r="K22" s="12" t="s">
        <v>13302</v>
      </c>
      <c r="L22" s="12"/>
      <c r="M22" s="9"/>
      <c r="N22" s="80"/>
      <c r="O22" s="18" t="str">
        <f t="shared" ca="1" si="2"/>
        <v>67天</v>
      </c>
      <c r="P22" s="80"/>
      <c r="Q22" s="80"/>
      <c r="R22" s="80"/>
      <c r="S22" s="80"/>
    </row>
    <row r="23" spans="1:19">
      <c r="A23" s="34">
        <v>21</v>
      </c>
      <c r="B23" s="12" t="s">
        <v>13586</v>
      </c>
      <c r="C23" s="7" t="s">
        <v>10393</v>
      </c>
      <c r="D23" s="7" t="str">
        <f>IF(B23="","","安通箱")</f>
        <v>安通箱</v>
      </c>
      <c r="E23" s="7" t="s">
        <v>17174</v>
      </c>
      <c r="F23" s="19">
        <v>41737</v>
      </c>
      <c r="G23" s="92"/>
      <c r="H23" s="7" t="str">
        <f t="shared" si="1"/>
        <v>重</v>
      </c>
      <c r="I23" s="23">
        <v>41763</v>
      </c>
      <c r="J23" s="27"/>
      <c r="K23" s="27" t="s">
        <v>12566</v>
      </c>
      <c r="L23" s="12"/>
      <c r="M23" s="9"/>
      <c r="N23" s="80"/>
      <c r="O23" s="18" t="str">
        <f t="shared" ca="1" si="2"/>
        <v>62天</v>
      </c>
      <c r="P23" s="80"/>
      <c r="Q23" s="80"/>
      <c r="R23" s="80"/>
      <c r="S23" s="80"/>
    </row>
    <row r="24" spans="1:19">
      <c r="A24" s="34">
        <v>22</v>
      </c>
      <c r="B24" s="12" t="s">
        <v>13587</v>
      </c>
      <c r="C24" s="7" t="s">
        <v>10393</v>
      </c>
      <c r="D24" s="7" t="str">
        <f>IF(B24="","","安通箱")</f>
        <v>安通箱</v>
      </c>
      <c r="E24" s="7" t="s">
        <v>17174</v>
      </c>
      <c r="F24" s="19">
        <v>41737</v>
      </c>
      <c r="G24" s="92"/>
      <c r="H24" s="7" t="str">
        <f t="shared" si="1"/>
        <v>重</v>
      </c>
      <c r="I24" s="23">
        <v>41763</v>
      </c>
      <c r="J24" s="27"/>
      <c r="K24" s="27" t="s">
        <v>12566</v>
      </c>
      <c r="L24" s="12"/>
      <c r="M24" s="9"/>
      <c r="N24" s="80"/>
      <c r="O24" s="18" t="str">
        <f t="shared" ca="1" si="2"/>
        <v>62天</v>
      </c>
      <c r="P24" s="80"/>
      <c r="Q24" s="80"/>
      <c r="R24" s="80"/>
      <c r="S24" s="80"/>
    </row>
    <row r="25" spans="1:19">
      <c r="A25" s="34">
        <v>23</v>
      </c>
      <c r="B25" s="12" t="s">
        <v>13588</v>
      </c>
      <c r="C25" s="7" t="s">
        <v>10393</v>
      </c>
      <c r="D25" s="7" t="str">
        <f>IF(B25="","","安通箱")</f>
        <v>安通箱</v>
      </c>
      <c r="E25" s="7" t="s">
        <v>15481</v>
      </c>
      <c r="F25" s="19">
        <v>41737</v>
      </c>
      <c r="G25" s="92"/>
      <c r="H25" s="7" t="str">
        <f t="shared" si="1"/>
        <v>重</v>
      </c>
      <c r="I25" s="23">
        <v>41770</v>
      </c>
      <c r="J25" s="27"/>
      <c r="K25" s="12" t="s">
        <v>13302</v>
      </c>
      <c r="L25" s="12"/>
      <c r="M25" s="9"/>
      <c r="N25" s="80"/>
      <c r="O25" s="18" t="str">
        <f t="shared" ca="1" si="2"/>
        <v>62天</v>
      </c>
      <c r="P25" s="80"/>
      <c r="Q25" s="80"/>
      <c r="R25" s="80"/>
      <c r="S25" s="80"/>
    </row>
    <row r="26" spans="1:19">
      <c r="A26" s="34">
        <v>24</v>
      </c>
      <c r="B26" s="12" t="s">
        <v>1029</v>
      </c>
      <c r="C26" s="7" t="s">
        <v>10393</v>
      </c>
      <c r="D26" s="7" t="str">
        <f>IF(B26="","","安通箱")</f>
        <v>安通箱</v>
      </c>
      <c r="E26" s="7" t="s">
        <v>15481</v>
      </c>
      <c r="F26" s="19">
        <v>41737</v>
      </c>
      <c r="G26" s="92"/>
      <c r="H26" s="7" t="str">
        <f t="shared" si="1"/>
        <v>重</v>
      </c>
      <c r="I26" s="23">
        <v>41770</v>
      </c>
      <c r="J26" s="27"/>
      <c r="K26" s="12" t="s">
        <v>13302</v>
      </c>
      <c r="L26" s="12"/>
      <c r="M26" s="9"/>
      <c r="N26" s="80"/>
      <c r="O26" s="18" t="str">
        <f t="shared" ca="1" si="2"/>
        <v>62天</v>
      </c>
      <c r="P26" s="80"/>
      <c r="Q26" s="80"/>
      <c r="R26" s="80"/>
      <c r="S26" s="80"/>
    </row>
    <row r="27" spans="1:19">
      <c r="A27" s="34">
        <v>25</v>
      </c>
      <c r="B27" s="12" t="s">
        <v>7430</v>
      </c>
      <c r="C27" s="7" t="s">
        <v>10393</v>
      </c>
      <c r="D27" s="7" t="str">
        <f t="shared" ref="D27:D32" si="4">IF(B27="","","安通箱")</f>
        <v>安通箱</v>
      </c>
      <c r="E27" s="7" t="s">
        <v>17174</v>
      </c>
      <c r="F27" s="19">
        <v>41738</v>
      </c>
      <c r="G27" s="92"/>
      <c r="H27" s="7" t="str">
        <f t="shared" si="1"/>
        <v>重</v>
      </c>
      <c r="I27" s="23">
        <v>41782</v>
      </c>
      <c r="J27" s="27"/>
      <c r="K27" s="12" t="s">
        <v>13302</v>
      </c>
      <c r="L27" s="12"/>
      <c r="M27" s="9"/>
      <c r="N27" s="80"/>
      <c r="O27" s="18" t="str">
        <f t="shared" ca="1" si="2"/>
        <v>61天</v>
      </c>
      <c r="P27" s="80"/>
      <c r="Q27" s="80"/>
      <c r="R27" s="80"/>
      <c r="S27" s="80"/>
    </row>
    <row r="28" spans="1:19">
      <c r="A28" s="34">
        <v>26</v>
      </c>
      <c r="B28" s="12" t="s">
        <v>7431</v>
      </c>
      <c r="C28" s="7" t="s">
        <v>10393</v>
      </c>
      <c r="D28" s="7" t="str">
        <f t="shared" si="4"/>
        <v>安通箱</v>
      </c>
      <c r="E28" s="7" t="s">
        <v>17174</v>
      </c>
      <c r="F28" s="19">
        <v>41738</v>
      </c>
      <c r="G28" s="92"/>
      <c r="H28" s="7" t="str">
        <f t="shared" si="1"/>
        <v>重</v>
      </c>
      <c r="I28" s="23">
        <v>41740</v>
      </c>
      <c r="J28" s="27"/>
      <c r="K28" s="12" t="s">
        <v>4794</v>
      </c>
      <c r="L28" s="12"/>
      <c r="M28" s="9"/>
      <c r="N28" s="80"/>
      <c r="O28" s="18" t="str">
        <f t="shared" ca="1" si="2"/>
        <v>61天</v>
      </c>
      <c r="P28" s="80"/>
      <c r="Q28" s="80"/>
      <c r="R28" s="80"/>
      <c r="S28" s="80"/>
    </row>
    <row r="29" spans="1:19">
      <c r="A29" s="34">
        <v>27</v>
      </c>
      <c r="B29" s="12" t="s">
        <v>13698</v>
      </c>
      <c r="C29" s="7" t="s">
        <v>10393</v>
      </c>
      <c r="D29" s="7" t="str">
        <f t="shared" si="4"/>
        <v>安通箱</v>
      </c>
      <c r="E29" s="7" t="s">
        <v>17174</v>
      </c>
      <c r="F29" s="19">
        <v>41739</v>
      </c>
      <c r="G29" s="92"/>
      <c r="H29" s="7" t="str">
        <f t="shared" si="1"/>
        <v>重</v>
      </c>
      <c r="I29" s="23">
        <v>41740</v>
      </c>
      <c r="J29" s="27"/>
      <c r="K29" s="12" t="s">
        <v>4794</v>
      </c>
      <c r="L29" s="12"/>
      <c r="M29" s="9"/>
      <c r="N29" s="80"/>
      <c r="O29" s="18" t="str">
        <f t="shared" ca="1" si="2"/>
        <v>60天</v>
      </c>
      <c r="P29" s="80"/>
      <c r="Q29" s="80"/>
      <c r="R29" s="80"/>
      <c r="S29" s="80"/>
    </row>
    <row r="30" spans="1:19">
      <c r="A30" s="34">
        <v>28</v>
      </c>
      <c r="B30" s="12" t="s">
        <v>13699</v>
      </c>
      <c r="C30" s="7" t="s">
        <v>10393</v>
      </c>
      <c r="D30" s="7" t="str">
        <f t="shared" si="4"/>
        <v>安通箱</v>
      </c>
      <c r="E30" s="7" t="s">
        <v>15481</v>
      </c>
      <c r="F30" s="19">
        <v>41739</v>
      </c>
      <c r="G30" s="92"/>
      <c r="H30" s="7" t="str">
        <f t="shared" si="1"/>
        <v>重</v>
      </c>
      <c r="I30" s="23">
        <v>41745</v>
      </c>
      <c r="J30" s="27"/>
      <c r="K30" s="12" t="s">
        <v>4794</v>
      </c>
      <c r="L30" s="12"/>
      <c r="M30" s="9"/>
      <c r="N30" s="80"/>
      <c r="O30" s="18" t="str">
        <f t="shared" ca="1" si="2"/>
        <v>60天</v>
      </c>
      <c r="P30" s="80"/>
      <c r="Q30" s="80"/>
      <c r="R30" s="80"/>
      <c r="S30" s="80"/>
    </row>
    <row r="31" spans="1:19">
      <c r="A31" s="34">
        <v>29</v>
      </c>
      <c r="B31" s="12" t="s">
        <v>13700</v>
      </c>
      <c r="C31" s="7" t="s">
        <v>10393</v>
      </c>
      <c r="D31" s="7" t="str">
        <f t="shared" si="4"/>
        <v>安通箱</v>
      </c>
      <c r="E31" s="7" t="s">
        <v>15481</v>
      </c>
      <c r="F31" s="19">
        <v>41739</v>
      </c>
      <c r="G31" s="92"/>
      <c r="H31" s="7" t="str">
        <f t="shared" si="1"/>
        <v>重</v>
      </c>
      <c r="I31" s="23">
        <v>41745</v>
      </c>
      <c r="J31" s="27"/>
      <c r="K31" s="12" t="s">
        <v>4794</v>
      </c>
      <c r="L31" s="12"/>
      <c r="M31" s="9"/>
      <c r="N31" s="80"/>
      <c r="O31" s="18" t="str">
        <f t="shared" ca="1" si="2"/>
        <v>60天</v>
      </c>
      <c r="P31" s="80"/>
      <c r="Q31" s="80"/>
      <c r="R31" s="80"/>
      <c r="S31" s="80"/>
    </row>
    <row r="32" spans="1:19">
      <c r="A32" s="34">
        <v>30</v>
      </c>
      <c r="B32" s="12" t="s">
        <v>13701</v>
      </c>
      <c r="C32" s="7" t="s">
        <v>10393</v>
      </c>
      <c r="D32" s="7" t="str">
        <f t="shared" si="4"/>
        <v>安通箱</v>
      </c>
      <c r="E32" s="7" t="s">
        <v>15481</v>
      </c>
      <c r="F32" s="19">
        <v>41739</v>
      </c>
      <c r="G32" s="92"/>
      <c r="H32" s="7" t="str">
        <f t="shared" si="1"/>
        <v>重</v>
      </c>
      <c r="I32" s="23">
        <v>41770</v>
      </c>
      <c r="J32" s="27"/>
      <c r="K32" s="12" t="s">
        <v>13302</v>
      </c>
      <c r="L32" s="12"/>
      <c r="M32" s="9"/>
      <c r="N32" s="80"/>
      <c r="O32" s="18" t="str">
        <f t="shared" ca="1" si="2"/>
        <v>60天</v>
      </c>
      <c r="P32" s="80"/>
      <c r="Q32" s="80"/>
      <c r="R32" s="80"/>
      <c r="S32" s="80"/>
    </row>
    <row r="33" spans="1:19">
      <c r="A33" s="34">
        <v>31</v>
      </c>
      <c r="B33" s="12" t="s">
        <v>13589</v>
      </c>
      <c r="C33" s="7" t="s">
        <v>10393</v>
      </c>
      <c r="D33" s="7" t="str">
        <f>IF(B33="","","安通箱")</f>
        <v>安通箱</v>
      </c>
      <c r="E33" s="7" t="s">
        <v>17174</v>
      </c>
      <c r="F33" s="19">
        <v>41742</v>
      </c>
      <c r="G33" s="92"/>
      <c r="H33" s="7" t="str">
        <f t="shared" si="1"/>
        <v>重</v>
      </c>
      <c r="I33" s="23">
        <v>41742</v>
      </c>
      <c r="J33" s="27"/>
      <c r="K33" s="12" t="s">
        <v>4794</v>
      </c>
      <c r="L33" s="12"/>
      <c r="M33" s="9"/>
      <c r="N33" s="80"/>
      <c r="O33" s="18" t="str">
        <f t="shared" ca="1" si="2"/>
        <v>57天</v>
      </c>
      <c r="P33" s="80"/>
      <c r="Q33" s="80"/>
      <c r="R33" s="80"/>
      <c r="S33" s="80"/>
    </row>
    <row r="34" spans="1:19">
      <c r="A34" s="34">
        <v>32</v>
      </c>
      <c r="B34" s="12" t="s">
        <v>13590</v>
      </c>
      <c r="C34" s="7" t="s">
        <v>10393</v>
      </c>
      <c r="D34" s="7" t="str">
        <f>IF(B34="","","安通箱")</f>
        <v>安通箱</v>
      </c>
      <c r="E34" s="7" t="s">
        <v>15481</v>
      </c>
      <c r="F34" s="19">
        <v>41742</v>
      </c>
      <c r="G34" s="92"/>
      <c r="H34" s="7" t="str">
        <f t="shared" si="1"/>
        <v>重</v>
      </c>
      <c r="I34" s="23">
        <v>41744</v>
      </c>
      <c r="J34" s="27"/>
      <c r="K34" s="12" t="s">
        <v>13302</v>
      </c>
      <c r="L34" s="12"/>
      <c r="M34" s="9"/>
      <c r="N34" s="80"/>
      <c r="O34" s="18" t="str">
        <f t="shared" ca="1" si="2"/>
        <v>57天</v>
      </c>
      <c r="P34" s="80"/>
      <c r="Q34" s="80"/>
      <c r="R34" s="80"/>
      <c r="S34" s="80"/>
    </row>
    <row r="35" spans="1:19">
      <c r="A35" s="34">
        <v>33</v>
      </c>
      <c r="B35" s="12" t="s">
        <v>13591</v>
      </c>
      <c r="C35" s="7" t="s">
        <v>10393</v>
      </c>
      <c r="D35" s="7" t="str">
        <f>IF(B35="","","安通箱")</f>
        <v>安通箱</v>
      </c>
      <c r="E35" s="7" t="s">
        <v>17174</v>
      </c>
      <c r="F35" s="19">
        <v>41742</v>
      </c>
      <c r="G35" s="92"/>
      <c r="H35" s="7" t="str">
        <f t="shared" si="1"/>
        <v>重</v>
      </c>
      <c r="I35" s="23">
        <v>41742</v>
      </c>
      <c r="J35" s="27"/>
      <c r="K35" s="12" t="s">
        <v>4794</v>
      </c>
      <c r="L35" s="12"/>
      <c r="M35" s="9"/>
      <c r="N35" s="80"/>
      <c r="O35" s="18" t="str">
        <f t="shared" ca="1" si="2"/>
        <v>57天</v>
      </c>
      <c r="P35" s="80"/>
      <c r="Q35" s="80"/>
      <c r="R35" s="80"/>
      <c r="S35" s="80"/>
    </row>
    <row r="36" spans="1:19">
      <c r="A36" s="34">
        <v>34</v>
      </c>
      <c r="B36" s="12" t="s">
        <v>13592</v>
      </c>
      <c r="C36" s="7" t="s">
        <v>10393</v>
      </c>
      <c r="D36" s="7" t="str">
        <f>IF(B36="","","安通箱")</f>
        <v>安通箱</v>
      </c>
      <c r="E36" s="7" t="s">
        <v>15481</v>
      </c>
      <c r="F36" s="19">
        <v>41742</v>
      </c>
      <c r="G36" s="92"/>
      <c r="H36" s="7" t="str">
        <f t="shared" si="1"/>
        <v>重</v>
      </c>
      <c r="I36" s="23">
        <v>41744</v>
      </c>
      <c r="J36" s="27"/>
      <c r="K36" s="12" t="s">
        <v>4794</v>
      </c>
      <c r="L36" s="12"/>
      <c r="M36" s="9"/>
      <c r="N36" s="80"/>
      <c r="O36" s="18" t="str">
        <f t="shared" ca="1" si="2"/>
        <v>57天</v>
      </c>
      <c r="P36" s="80"/>
      <c r="Q36" s="80"/>
      <c r="R36" s="80"/>
      <c r="S36" s="80"/>
    </row>
    <row r="37" spans="1:19">
      <c r="A37" s="34">
        <v>35</v>
      </c>
      <c r="B37" s="12" t="s">
        <v>7028</v>
      </c>
      <c r="C37" s="7" t="s">
        <v>10393</v>
      </c>
      <c r="D37" s="7" t="str">
        <f t="shared" ref="D37:D44" si="5">IF(B37="","","安通箱")</f>
        <v>安通箱</v>
      </c>
      <c r="E37" s="7" t="s">
        <v>15481</v>
      </c>
      <c r="F37" s="19">
        <v>41748</v>
      </c>
      <c r="G37" s="92"/>
      <c r="H37" s="7" t="str">
        <f t="shared" si="1"/>
        <v>重</v>
      </c>
      <c r="I37" s="23">
        <v>41748</v>
      </c>
      <c r="J37" s="27"/>
      <c r="K37" s="12" t="s">
        <v>13302</v>
      </c>
      <c r="L37" s="12"/>
      <c r="M37" s="9"/>
      <c r="N37" s="80"/>
      <c r="O37" s="18" t="str">
        <f t="shared" ca="1" si="2"/>
        <v>51天</v>
      </c>
      <c r="P37" s="80"/>
      <c r="Q37" s="80"/>
      <c r="R37" s="80"/>
      <c r="S37" s="80"/>
    </row>
    <row r="38" spans="1:19">
      <c r="A38" s="34">
        <v>36</v>
      </c>
      <c r="B38" s="12" t="s">
        <v>7029</v>
      </c>
      <c r="C38" s="7" t="s">
        <v>10393</v>
      </c>
      <c r="D38" s="7" t="str">
        <f t="shared" si="5"/>
        <v>安通箱</v>
      </c>
      <c r="E38" s="7" t="s">
        <v>17174</v>
      </c>
      <c r="F38" s="19">
        <v>41748</v>
      </c>
      <c r="G38" s="92"/>
      <c r="H38" s="7" t="str">
        <f t="shared" si="1"/>
        <v>空</v>
      </c>
      <c r="I38" s="23"/>
      <c r="J38" s="27"/>
      <c r="K38" s="12"/>
      <c r="L38" s="12"/>
      <c r="M38" s="9"/>
      <c r="N38" s="80"/>
      <c r="O38" s="18" t="str">
        <f t="shared" ca="1" si="2"/>
        <v>51天</v>
      </c>
      <c r="P38" s="80"/>
      <c r="Q38" s="80"/>
      <c r="R38" s="80"/>
      <c r="S38" s="80"/>
    </row>
    <row r="39" spans="1:19">
      <c r="A39" s="34">
        <v>37</v>
      </c>
      <c r="B39" s="12" t="s">
        <v>7030</v>
      </c>
      <c r="C39" s="7" t="s">
        <v>10393</v>
      </c>
      <c r="D39" s="7" t="str">
        <f t="shared" si="5"/>
        <v>安通箱</v>
      </c>
      <c r="E39" s="7" t="s">
        <v>15481</v>
      </c>
      <c r="F39" s="19">
        <v>41747</v>
      </c>
      <c r="G39" s="92"/>
      <c r="H39" s="7" t="str">
        <f t="shared" si="1"/>
        <v>重</v>
      </c>
      <c r="I39" s="23">
        <v>41750</v>
      </c>
      <c r="J39" s="27"/>
      <c r="K39" s="12" t="s">
        <v>4794</v>
      </c>
      <c r="L39" s="12"/>
      <c r="M39" s="9"/>
      <c r="N39" s="80"/>
      <c r="O39" s="18" t="str">
        <f t="shared" ca="1" si="2"/>
        <v>52天</v>
      </c>
      <c r="P39" s="80"/>
      <c r="Q39" s="80"/>
      <c r="R39" s="80"/>
      <c r="S39" s="80"/>
    </row>
    <row r="40" spans="1:19">
      <c r="A40" s="34">
        <v>38</v>
      </c>
      <c r="B40" s="12" t="s">
        <v>7031</v>
      </c>
      <c r="C40" s="7" t="s">
        <v>10393</v>
      </c>
      <c r="D40" s="7" t="str">
        <f t="shared" si="5"/>
        <v>安通箱</v>
      </c>
      <c r="E40" s="7" t="s">
        <v>15481</v>
      </c>
      <c r="F40" s="19">
        <v>41747</v>
      </c>
      <c r="G40" s="92"/>
      <c r="H40" s="7" t="str">
        <f t="shared" si="1"/>
        <v>重</v>
      </c>
      <c r="I40" s="23">
        <v>41751</v>
      </c>
      <c r="J40" s="27"/>
      <c r="K40" s="12" t="s">
        <v>7924</v>
      </c>
      <c r="L40" s="12"/>
      <c r="M40" s="9"/>
      <c r="N40" s="80"/>
      <c r="O40" s="18" t="str">
        <f t="shared" ca="1" si="2"/>
        <v>52天</v>
      </c>
      <c r="P40" s="80"/>
      <c r="Q40" s="80"/>
      <c r="R40" s="80"/>
      <c r="S40" s="80"/>
    </row>
    <row r="41" spans="1:19">
      <c r="A41" s="34">
        <v>39</v>
      </c>
      <c r="B41" s="12" t="s">
        <v>7032</v>
      </c>
      <c r="C41" s="7" t="s">
        <v>10393</v>
      </c>
      <c r="D41" s="7" t="str">
        <f t="shared" si="5"/>
        <v>安通箱</v>
      </c>
      <c r="E41" s="7" t="s">
        <v>17174</v>
      </c>
      <c r="F41" s="19">
        <v>41748</v>
      </c>
      <c r="G41" s="92"/>
      <c r="H41" s="7" t="str">
        <f t="shared" si="1"/>
        <v>重</v>
      </c>
      <c r="I41" s="23">
        <v>41751</v>
      </c>
      <c r="J41" s="27"/>
      <c r="K41" s="12" t="s">
        <v>3895</v>
      </c>
      <c r="L41" s="12"/>
      <c r="M41" s="9"/>
      <c r="N41" s="80"/>
      <c r="O41" s="18" t="str">
        <f t="shared" ca="1" si="2"/>
        <v>51天</v>
      </c>
      <c r="P41" s="80"/>
      <c r="Q41" s="80"/>
      <c r="R41" s="80"/>
      <c r="S41" s="80"/>
    </row>
    <row r="42" spans="1:19">
      <c r="A42" s="34">
        <v>40</v>
      </c>
      <c r="B42" s="12" t="s">
        <v>7033</v>
      </c>
      <c r="C42" s="7" t="s">
        <v>10393</v>
      </c>
      <c r="D42" s="7" t="str">
        <f t="shared" si="5"/>
        <v>安通箱</v>
      </c>
      <c r="E42" s="7" t="s">
        <v>15481</v>
      </c>
      <c r="F42" s="19">
        <v>41747</v>
      </c>
      <c r="G42" s="92"/>
      <c r="H42" s="7" t="str">
        <f t="shared" si="1"/>
        <v>空</v>
      </c>
      <c r="I42" s="23"/>
      <c r="J42" s="27"/>
      <c r="K42" s="12"/>
      <c r="L42" s="12"/>
      <c r="M42" s="9"/>
      <c r="N42" s="80"/>
      <c r="O42" s="18" t="str">
        <f t="shared" ca="1" si="2"/>
        <v>52天</v>
      </c>
      <c r="P42" s="80"/>
      <c r="Q42" s="80"/>
      <c r="R42" s="80"/>
      <c r="S42" s="80"/>
    </row>
    <row r="43" spans="1:19">
      <c r="A43" s="34">
        <v>41</v>
      </c>
      <c r="B43" s="12" t="s">
        <v>7034</v>
      </c>
      <c r="C43" s="7" t="s">
        <v>10393</v>
      </c>
      <c r="D43" s="7" t="str">
        <f t="shared" si="5"/>
        <v>安通箱</v>
      </c>
      <c r="E43" s="7" t="s">
        <v>17174</v>
      </c>
      <c r="F43" s="19">
        <v>41747</v>
      </c>
      <c r="G43" s="92"/>
      <c r="H43" s="7" t="str">
        <f t="shared" si="1"/>
        <v>重</v>
      </c>
      <c r="I43" s="23">
        <v>41750</v>
      </c>
      <c r="J43" s="27"/>
      <c r="K43" s="12" t="s">
        <v>7294</v>
      </c>
      <c r="L43" s="12"/>
      <c r="M43" s="9"/>
      <c r="N43" s="80"/>
      <c r="O43" s="18" t="str">
        <f t="shared" ca="1" si="2"/>
        <v>52天</v>
      </c>
      <c r="P43" s="80"/>
      <c r="Q43" s="80"/>
      <c r="R43" s="80"/>
      <c r="S43" s="80"/>
    </row>
    <row r="44" spans="1:19">
      <c r="A44" s="34">
        <v>42</v>
      </c>
      <c r="B44" s="12" t="s">
        <v>7035</v>
      </c>
      <c r="C44" s="7" t="s">
        <v>10393</v>
      </c>
      <c r="D44" s="7" t="str">
        <f t="shared" si="5"/>
        <v>安通箱</v>
      </c>
      <c r="E44" s="7" t="s">
        <v>15481</v>
      </c>
      <c r="F44" s="19">
        <v>41748</v>
      </c>
      <c r="G44" s="92"/>
      <c r="H44" s="7" t="str">
        <f t="shared" si="1"/>
        <v>重</v>
      </c>
      <c r="I44" s="23">
        <v>41748</v>
      </c>
      <c r="J44" s="27"/>
      <c r="K44" s="12" t="s">
        <v>13302</v>
      </c>
      <c r="L44" s="12"/>
      <c r="M44" s="9"/>
      <c r="N44" s="80"/>
      <c r="O44" s="18" t="str">
        <f t="shared" ca="1" si="2"/>
        <v>51天</v>
      </c>
      <c r="P44" s="80"/>
      <c r="Q44" s="80"/>
      <c r="R44" s="80"/>
      <c r="S44" s="80"/>
    </row>
    <row r="45" spans="1:19">
      <c r="A45" s="34">
        <v>43</v>
      </c>
      <c r="B45" s="229" t="s">
        <v>16708</v>
      </c>
      <c r="C45" s="7" t="s">
        <v>10393</v>
      </c>
      <c r="D45" s="7" t="str">
        <f>IF(B45="","","安通箱")</f>
        <v>安通箱</v>
      </c>
      <c r="E45" s="7" t="s">
        <v>15481</v>
      </c>
      <c r="F45" s="19">
        <v>41777</v>
      </c>
      <c r="G45" s="92"/>
      <c r="H45" s="7" t="str">
        <f t="shared" si="1"/>
        <v>重</v>
      </c>
      <c r="I45" s="23">
        <v>41793</v>
      </c>
      <c r="J45" s="27"/>
      <c r="K45" s="260" t="s">
        <v>17328</v>
      </c>
      <c r="L45" s="12"/>
      <c r="M45" s="9"/>
      <c r="N45" s="80"/>
      <c r="O45" s="18" t="str">
        <f t="shared" ca="1" si="2"/>
        <v>22天</v>
      </c>
      <c r="P45" s="80"/>
      <c r="Q45" s="80"/>
      <c r="R45" s="80"/>
      <c r="S45" s="80"/>
    </row>
    <row r="46" spans="1:19">
      <c r="A46" s="34">
        <v>44</v>
      </c>
      <c r="B46" s="229" t="s">
        <v>16709</v>
      </c>
      <c r="C46" s="7" t="s">
        <v>10393</v>
      </c>
      <c r="D46" s="7" t="str">
        <f>IF(B46="","","安通箱")</f>
        <v>安通箱</v>
      </c>
      <c r="E46" s="7" t="s">
        <v>15481</v>
      </c>
      <c r="F46" s="19">
        <v>41774</v>
      </c>
      <c r="G46" s="92"/>
      <c r="H46" s="7" t="str">
        <f t="shared" si="1"/>
        <v>重</v>
      </c>
      <c r="I46" s="23">
        <v>41785</v>
      </c>
      <c r="J46" s="27"/>
      <c r="K46" s="12" t="s">
        <v>13302</v>
      </c>
      <c r="L46" s="12"/>
      <c r="M46" s="9"/>
      <c r="N46" s="80"/>
      <c r="O46" s="18" t="str">
        <f t="shared" ca="1" si="2"/>
        <v>25天</v>
      </c>
      <c r="P46" s="80"/>
      <c r="Q46" s="80"/>
      <c r="R46" s="80"/>
      <c r="S46" s="80"/>
    </row>
    <row r="47" spans="1:19">
      <c r="A47" s="34">
        <v>45</v>
      </c>
      <c r="B47" s="229" t="s">
        <v>16710</v>
      </c>
      <c r="C47" s="7" t="s">
        <v>10393</v>
      </c>
      <c r="D47" s="7" t="str">
        <f>IF(B47="","","安通箱")</f>
        <v>安通箱</v>
      </c>
      <c r="E47" s="7" t="s">
        <v>15481</v>
      </c>
      <c r="F47" s="19">
        <v>41774</v>
      </c>
      <c r="G47" s="92"/>
      <c r="H47" s="7" t="str">
        <f t="shared" si="1"/>
        <v>空</v>
      </c>
      <c r="I47" s="23"/>
      <c r="J47" s="27"/>
      <c r="K47" s="12"/>
      <c r="L47" s="12"/>
      <c r="M47" s="9"/>
      <c r="N47" s="80"/>
      <c r="O47" s="18" t="str">
        <f t="shared" ca="1" si="2"/>
        <v>25天</v>
      </c>
      <c r="P47" s="80"/>
      <c r="Q47" s="80"/>
      <c r="R47" s="80"/>
      <c r="S47" s="80"/>
    </row>
    <row r="48" spans="1:19">
      <c r="A48" s="34">
        <v>46</v>
      </c>
      <c r="B48" s="229" t="s">
        <v>16711</v>
      </c>
      <c r="C48" s="7" t="s">
        <v>10393</v>
      </c>
      <c r="D48" s="7" t="str">
        <f>IF(B48="","","安通箱")</f>
        <v>安通箱</v>
      </c>
      <c r="E48" s="7" t="s">
        <v>15481</v>
      </c>
      <c r="F48" s="19">
        <v>41776</v>
      </c>
      <c r="G48" s="92"/>
      <c r="H48" s="7" t="str">
        <f t="shared" si="1"/>
        <v>重</v>
      </c>
      <c r="I48" s="23">
        <v>41795</v>
      </c>
      <c r="J48" s="27"/>
      <c r="K48" s="277" t="s">
        <v>17398</v>
      </c>
      <c r="L48" s="12"/>
      <c r="M48" s="9"/>
      <c r="N48" s="80"/>
      <c r="O48" s="18" t="str">
        <f t="shared" ca="1" si="2"/>
        <v>23天</v>
      </c>
      <c r="P48" s="80"/>
      <c r="Q48" s="80"/>
      <c r="R48" s="80"/>
      <c r="S48" s="80"/>
    </row>
    <row r="49" spans="1:19">
      <c r="A49" s="34">
        <v>47</v>
      </c>
      <c r="B49" s="194" t="s">
        <v>11031</v>
      </c>
      <c r="C49" s="7" t="s">
        <v>10393</v>
      </c>
      <c r="D49" s="7" t="str">
        <f t="shared" ref="D49:D63" si="6">IF(B49="","","安通箱")</f>
        <v>安通箱</v>
      </c>
      <c r="E49" s="7" t="s">
        <v>8078</v>
      </c>
      <c r="F49" s="19">
        <v>41756</v>
      </c>
      <c r="G49" s="92"/>
      <c r="H49" s="7" t="str">
        <f t="shared" si="1"/>
        <v>重</v>
      </c>
      <c r="I49" s="23">
        <v>41786</v>
      </c>
      <c r="J49" s="27"/>
      <c r="K49" s="12" t="s">
        <v>13302</v>
      </c>
      <c r="L49" s="12"/>
      <c r="M49" s="9"/>
      <c r="N49" s="80"/>
      <c r="O49" s="18" t="str">
        <f t="shared" ca="1" si="2"/>
        <v>43天</v>
      </c>
      <c r="P49" s="80"/>
      <c r="Q49" s="80"/>
      <c r="R49" s="80"/>
      <c r="S49" s="80"/>
    </row>
    <row r="50" spans="1:19">
      <c r="A50" s="34">
        <v>48</v>
      </c>
      <c r="B50" s="194" t="s">
        <v>11032</v>
      </c>
      <c r="C50" s="7" t="s">
        <v>10393</v>
      </c>
      <c r="D50" s="7" t="str">
        <f t="shared" si="6"/>
        <v>安通箱</v>
      </c>
      <c r="E50" s="7" t="s">
        <v>8078</v>
      </c>
      <c r="F50" s="19">
        <v>41756</v>
      </c>
      <c r="G50" s="92"/>
      <c r="H50" s="7" t="str">
        <f t="shared" si="1"/>
        <v>重</v>
      </c>
      <c r="I50" s="23">
        <v>41771</v>
      </c>
      <c r="J50" s="27"/>
      <c r="K50" s="12" t="s">
        <v>4794</v>
      </c>
      <c r="L50" s="12"/>
      <c r="M50" s="9"/>
      <c r="N50" s="80"/>
      <c r="O50" s="18" t="str">
        <f t="shared" ca="1" si="2"/>
        <v>43天</v>
      </c>
      <c r="P50" s="80"/>
      <c r="Q50" s="80"/>
      <c r="R50" s="80"/>
      <c r="S50" s="80"/>
    </row>
    <row r="51" spans="1:19">
      <c r="A51" s="34">
        <v>49</v>
      </c>
      <c r="B51" s="194" t="s">
        <v>11033</v>
      </c>
      <c r="C51" s="7" t="s">
        <v>10393</v>
      </c>
      <c r="D51" s="7" t="str">
        <f t="shared" si="6"/>
        <v>安通箱</v>
      </c>
      <c r="E51" s="7" t="s">
        <v>8078</v>
      </c>
      <c r="F51" s="19">
        <v>41756</v>
      </c>
      <c r="G51" s="92"/>
      <c r="H51" s="7" t="str">
        <f t="shared" si="1"/>
        <v>空</v>
      </c>
      <c r="I51" s="23"/>
      <c r="J51" s="27"/>
      <c r="K51" s="12"/>
      <c r="L51" s="12"/>
      <c r="M51" s="9"/>
      <c r="N51" s="80"/>
      <c r="O51" s="18" t="str">
        <f t="shared" ca="1" si="2"/>
        <v>43天</v>
      </c>
      <c r="P51" s="80"/>
      <c r="Q51" s="80"/>
      <c r="R51" s="80"/>
      <c r="S51" s="80"/>
    </row>
    <row r="52" spans="1:19">
      <c r="A52" s="34">
        <v>50</v>
      </c>
      <c r="B52" s="194" t="s">
        <v>11034</v>
      </c>
      <c r="C52" s="7" t="s">
        <v>10393</v>
      </c>
      <c r="D52" s="7" t="str">
        <f t="shared" si="6"/>
        <v>安通箱</v>
      </c>
      <c r="E52" s="7" t="s">
        <v>8078</v>
      </c>
      <c r="F52" s="19">
        <v>41756</v>
      </c>
      <c r="G52" s="92"/>
      <c r="H52" s="7" t="str">
        <f t="shared" si="1"/>
        <v>重</v>
      </c>
      <c r="I52" s="23">
        <v>41771</v>
      </c>
      <c r="J52" s="27"/>
      <c r="K52" s="12" t="s">
        <v>4794</v>
      </c>
      <c r="L52" s="12"/>
      <c r="M52" s="9"/>
      <c r="N52" s="80"/>
      <c r="O52" s="18" t="str">
        <f t="shared" ca="1" si="2"/>
        <v>43天</v>
      </c>
      <c r="P52" s="80"/>
      <c r="Q52" s="80"/>
      <c r="R52" s="80"/>
      <c r="S52" s="80"/>
    </row>
    <row r="53" spans="1:19">
      <c r="A53" s="34">
        <v>51</v>
      </c>
      <c r="B53" s="194" t="s">
        <v>11035</v>
      </c>
      <c r="C53" s="7" t="s">
        <v>10393</v>
      </c>
      <c r="D53" s="7" t="str">
        <f t="shared" si="6"/>
        <v>安通箱</v>
      </c>
      <c r="E53" s="7" t="s">
        <v>8078</v>
      </c>
      <c r="F53" s="19">
        <v>41756</v>
      </c>
      <c r="G53" s="92"/>
      <c r="H53" s="7" t="str">
        <f t="shared" si="1"/>
        <v>空</v>
      </c>
      <c r="I53" s="23"/>
      <c r="J53" s="27"/>
      <c r="K53" s="12"/>
      <c r="L53" s="12"/>
      <c r="M53" s="9"/>
      <c r="N53" s="80"/>
      <c r="O53" s="18" t="str">
        <f t="shared" ca="1" si="2"/>
        <v>43天</v>
      </c>
      <c r="P53" s="80"/>
      <c r="Q53" s="80"/>
      <c r="R53" s="80"/>
      <c r="S53" s="80"/>
    </row>
    <row r="54" spans="1:19">
      <c r="A54" s="34">
        <v>52</v>
      </c>
      <c r="B54" s="194" t="s">
        <v>11036</v>
      </c>
      <c r="C54" s="7" t="s">
        <v>10393</v>
      </c>
      <c r="D54" s="7" t="str">
        <f t="shared" si="6"/>
        <v>安通箱</v>
      </c>
      <c r="E54" s="7" t="s">
        <v>8078</v>
      </c>
      <c r="F54" s="19">
        <v>41756</v>
      </c>
      <c r="G54" s="92"/>
      <c r="H54" s="7" t="str">
        <f t="shared" si="1"/>
        <v>空</v>
      </c>
      <c r="I54" s="23"/>
      <c r="J54" s="27"/>
      <c r="K54" s="12"/>
      <c r="L54" s="12"/>
      <c r="M54" s="9"/>
      <c r="N54" s="80"/>
      <c r="O54" s="18" t="str">
        <f t="shared" ca="1" si="2"/>
        <v>43天</v>
      </c>
      <c r="P54" s="80"/>
      <c r="Q54" s="80"/>
      <c r="R54" s="80"/>
      <c r="S54" s="80"/>
    </row>
    <row r="55" spans="1:19">
      <c r="A55" s="34">
        <v>53</v>
      </c>
      <c r="B55" s="194" t="s">
        <v>11037</v>
      </c>
      <c r="C55" s="7" t="s">
        <v>10393</v>
      </c>
      <c r="D55" s="7" t="str">
        <f t="shared" si="6"/>
        <v>安通箱</v>
      </c>
      <c r="E55" s="7" t="s">
        <v>8078</v>
      </c>
      <c r="F55" s="19">
        <v>41756</v>
      </c>
      <c r="G55" s="92"/>
      <c r="H55" s="7" t="str">
        <f t="shared" si="1"/>
        <v>空</v>
      </c>
      <c r="I55" s="23"/>
      <c r="J55" s="27"/>
      <c r="K55" s="12"/>
      <c r="L55" s="12"/>
      <c r="M55" s="9"/>
      <c r="N55" s="80"/>
      <c r="O55" s="18" t="str">
        <f t="shared" ca="1" si="2"/>
        <v>43天</v>
      </c>
      <c r="P55" s="80"/>
      <c r="Q55" s="80"/>
      <c r="R55" s="80"/>
      <c r="S55" s="80"/>
    </row>
    <row r="56" spans="1:19">
      <c r="A56" s="34">
        <v>54</v>
      </c>
      <c r="B56" s="194" t="s">
        <v>11038</v>
      </c>
      <c r="C56" s="7" t="s">
        <v>10393</v>
      </c>
      <c r="D56" s="7" t="str">
        <f t="shared" si="6"/>
        <v>安通箱</v>
      </c>
      <c r="E56" s="7" t="s">
        <v>8078</v>
      </c>
      <c r="F56" s="19">
        <v>41756</v>
      </c>
      <c r="G56" s="92"/>
      <c r="H56" s="7" t="str">
        <f t="shared" si="1"/>
        <v>重</v>
      </c>
      <c r="I56" s="23">
        <v>41771</v>
      </c>
      <c r="J56" s="27"/>
      <c r="K56" s="12" t="s">
        <v>4794</v>
      </c>
      <c r="L56" s="12"/>
      <c r="M56" s="9"/>
      <c r="N56" s="80"/>
      <c r="O56" s="18" t="str">
        <f t="shared" ca="1" si="2"/>
        <v>43天</v>
      </c>
      <c r="P56" s="80"/>
      <c r="Q56" s="80"/>
      <c r="R56" s="80"/>
      <c r="S56" s="80"/>
    </row>
    <row r="57" spans="1:19">
      <c r="A57" s="34">
        <v>55</v>
      </c>
      <c r="B57" s="194" t="s">
        <v>11039</v>
      </c>
      <c r="C57" s="7" t="s">
        <v>10393</v>
      </c>
      <c r="D57" s="7" t="str">
        <f t="shared" si="6"/>
        <v>安通箱</v>
      </c>
      <c r="E57" s="7" t="s">
        <v>8078</v>
      </c>
      <c r="F57" s="19">
        <v>41756</v>
      </c>
      <c r="G57" s="92"/>
      <c r="H57" s="7" t="str">
        <f t="shared" ref="H57:H119" si="7">IF(I57="","空","重")</f>
        <v>空</v>
      </c>
      <c r="I57" s="23"/>
      <c r="J57" s="27"/>
      <c r="K57" s="12"/>
      <c r="L57" s="12"/>
      <c r="M57" s="9"/>
      <c r="N57" s="80"/>
      <c r="O57" s="18" t="str">
        <f t="shared" ref="O57:O119" ca="1" si="8">IF(ISNONTEXT(J57),DATEDIF(F57,TODAY(),"d")&amp;"天","出场")</f>
        <v>43天</v>
      </c>
      <c r="P57" s="80"/>
      <c r="Q57" s="80"/>
      <c r="R57" s="80"/>
      <c r="S57" s="80"/>
    </row>
    <row r="58" spans="1:19">
      <c r="A58" s="34">
        <v>56</v>
      </c>
      <c r="B58" s="194" t="s">
        <v>11040</v>
      </c>
      <c r="C58" s="7" t="s">
        <v>10393</v>
      </c>
      <c r="D58" s="7" t="str">
        <f t="shared" si="6"/>
        <v>安通箱</v>
      </c>
      <c r="E58" s="7" t="s">
        <v>8078</v>
      </c>
      <c r="F58" s="19">
        <v>41756</v>
      </c>
      <c r="G58" s="92"/>
      <c r="H58" s="7" t="str">
        <f t="shared" si="7"/>
        <v>空</v>
      </c>
      <c r="I58" s="23"/>
      <c r="J58" s="27"/>
      <c r="K58" s="12"/>
      <c r="L58" s="12"/>
      <c r="M58" s="9"/>
      <c r="N58" s="80"/>
      <c r="O58" s="18" t="str">
        <f t="shared" ca="1" si="8"/>
        <v>43天</v>
      </c>
      <c r="P58" s="80"/>
      <c r="Q58" s="80"/>
      <c r="R58" s="80"/>
      <c r="S58" s="80"/>
    </row>
    <row r="59" spans="1:19">
      <c r="A59" s="34">
        <v>57</v>
      </c>
      <c r="B59" s="194" t="s">
        <v>11041</v>
      </c>
      <c r="C59" s="7" t="s">
        <v>10393</v>
      </c>
      <c r="D59" s="7" t="str">
        <f t="shared" si="6"/>
        <v>安通箱</v>
      </c>
      <c r="E59" s="7" t="s">
        <v>8078</v>
      </c>
      <c r="F59" s="19">
        <v>41756</v>
      </c>
      <c r="G59" s="92"/>
      <c r="H59" s="7" t="str">
        <f t="shared" si="7"/>
        <v>空</v>
      </c>
      <c r="I59" s="23"/>
      <c r="J59" s="27"/>
      <c r="K59" s="12"/>
      <c r="L59" s="12"/>
      <c r="M59" s="9"/>
      <c r="N59" s="80"/>
      <c r="O59" s="18" t="str">
        <f t="shared" ca="1" si="8"/>
        <v>43天</v>
      </c>
      <c r="P59" s="80"/>
      <c r="Q59" s="80"/>
      <c r="R59" s="80"/>
      <c r="S59" s="80"/>
    </row>
    <row r="60" spans="1:19">
      <c r="A60" s="34">
        <v>58</v>
      </c>
      <c r="B60" s="194" t="s">
        <v>11042</v>
      </c>
      <c r="C60" s="7" t="s">
        <v>10393</v>
      </c>
      <c r="D60" s="7" t="str">
        <f t="shared" si="6"/>
        <v>安通箱</v>
      </c>
      <c r="E60" s="7" t="s">
        <v>8078</v>
      </c>
      <c r="F60" s="19">
        <v>41756</v>
      </c>
      <c r="G60" s="92"/>
      <c r="H60" s="7" t="str">
        <f t="shared" si="7"/>
        <v>重</v>
      </c>
      <c r="I60" s="23">
        <v>41771</v>
      </c>
      <c r="J60" s="27"/>
      <c r="K60" s="12" t="s">
        <v>4794</v>
      </c>
      <c r="L60" s="12"/>
      <c r="M60" s="9"/>
      <c r="N60" s="80"/>
      <c r="O60" s="18" t="str">
        <f t="shared" ca="1" si="8"/>
        <v>43天</v>
      </c>
      <c r="P60" s="80"/>
      <c r="Q60" s="80"/>
      <c r="R60" s="80"/>
      <c r="S60" s="80"/>
    </row>
    <row r="61" spans="1:19">
      <c r="A61" s="34">
        <v>59</v>
      </c>
      <c r="B61" s="194" t="s">
        <v>11043</v>
      </c>
      <c r="C61" s="7" t="s">
        <v>10393</v>
      </c>
      <c r="D61" s="7" t="str">
        <f t="shared" si="6"/>
        <v>安通箱</v>
      </c>
      <c r="E61" s="7" t="s">
        <v>8078</v>
      </c>
      <c r="F61" s="19">
        <v>41756</v>
      </c>
      <c r="G61" s="92"/>
      <c r="H61" s="7" t="str">
        <f t="shared" si="7"/>
        <v>重</v>
      </c>
      <c r="I61" s="23">
        <v>41786</v>
      </c>
      <c r="J61" s="27"/>
      <c r="K61" s="12" t="s">
        <v>13302</v>
      </c>
      <c r="L61" s="12"/>
      <c r="M61" s="9"/>
      <c r="N61" s="80"/>
      <c r="O61" s="18" t="str">
        <f t="shared" ca="1" si="8"/>
        <v>43天</v>
      </c>
      <c r="P61" s="80"/>
      <c r="Q61" s="80"/>
      <c r="R61" s="80"/>
      <c r="S61" s="80"/>
    </row>
    <row r="62" spans="1:19">
      <c r="A62" s="34">
        <v>60</v>
      </c>
      <c r="B62" s="194" t="s">
        <v>11044</v>
      </c>
      <c r="C62" s="7" t="s">
        <v>10393</v>
      </c>
      <c r="D62" s="7" t="str">
        <f t="shared" si="6"/>
        <v>安通箱</v>
      </c>
      <c r="E62" s="7" t="s">
        <v>8078</v>
      </c>
      <c r="F62" s="19">
        <v>41756</v>
      </c>
      <c r="G62" s="92"/>
      <c r="H62" s="7" t="str">
        <f t="shared" si="7"/>
        <v>重</v>
      </c>
      <c r="I62" s="23">
        <v>41771</v>
      </c>
      <c r="J62" s="27"/>
      <c r="K62" s="12" t="s">
        <v>6070</v>
      </c>
      <c r="L62" s="12"/>
      <c r="M62" s="9"/>
      <c r="N62" s="80"/>
      <c r="O62" s="18" t="str">
        <f t="shared" ca="1" si="8"/>
        <v>43天</v>
      </c>
      <c r="P62" s="80"/>
      <c r="Q62" s="80"/>
      <c r="R62" s="80"/>
      <c r="S62" s="80"/>
    </row>
    <row r="63" spans="1:19">
      <c r="A63" s="34">
        <v>61</v>
      </c>
      <c r="B63" s="194" t="s">
        <v>11045</v>
      </c>
      <c r="C63" s="7" t="s">
        <v>10393</v>
      </c>
      <c r="D63" s="7" t="str">
        <f t="shared" si="6"/>
        <v>安通箱</v>
      </c>
      <c r="E63" s="7" t="s">
        <v>8078</v>
      </c>
      <c r="F63" s="19">
        <v>41756</v>
      </c>
      <c r="G63" s="92"/>
      <c r="H63" s="7" t="str">
        <f t="shared" si="7"/>
        <v>空</v>
      </c>
      <c r="I63" s="23"/>
      <c r="J63" s="27"/>
      <c r="K63" s="12"/>
      <c r="L63" s="12"/>
      <c r="M63" s="9"/>
      <c r="N63" s="80"/>
      <c r="O63" s="18" t="str">
        <f t="shared" ca="1" si="8"/>
        <v>43天</v>
      </c>
      <c r="P63" s="80"/>
      <c r="Q63" s="80"/>
      <c r="R63" s="80"/>
      <c r="S63" s="80"/>
    </row>
    <row r="64" spans="1:19">
      <c r="A64" s="34">
        <v>62</v>
      </c>
      <c r="B64" s="194" t="s">
        <v>5899</v>
      </c>
      <c r="C64" s="7" t="s">
        <v>10393</v>
      </c>
      <c r="D64" s="7" t="str">
        <f t="shared" ref="D64:D70" si="9">IF(B64="","","安通箱")</f>
        <v>安通箱</v>
      </c>
      <c r="E64" s="7" t="s">
        <v>17174</v>
      </c>
      <c r="F64" s="19">
        <v>41758</v>
      </c>
      <c r="G64" s="92"/>
      <c r="H64" s="7" t="str">
        <f t="shared" si="7"/>
        <v>重</v>
      </c>
      <c r="I64" s="23">
        <v>41765</v>
      </c>
      <c r="J64" s="27"/>
      <c r="K64" s="12" t="s">
        <v>4794</v>
      </c>
      <c r="L64" s="12"/>
      <c r="M64" s="9"/>
      <c r="N64" s="80"/>
      <c r="O64" s="18" t="str">
        <f t="shared" ca="1" si="8"/>
        <v>41天</v>
      </c>
      <c r="P64" s="80"/>
      <c r="Q64" s="80"/>
      <c r="R64" s="80"/>
      <c r="S64" s="80"/>
    </row>
    <row r="65" spans="1:19">
      <c r="A65" s="34">
        <v>63</v>
      </c>
      <c r="B65" s="194" t="s">
        <v>5900</v>
      </c>
      <c r="C65" s="7" t="s">
        <v>10393</v>
      </c>
      <c r="D65" s="7" t="str">
        <f t="shared" si="9"/>
        <v>安通箱</v>
      </c>
      <c r="E65" s="7" t="s">
        <v>17174</v>
      </c>
      <c r="F65" s="19">
        <v>41758</v>
      </c>
      <c r="G65" s="92"/>
      <c r="H65" s="7" t="str">
        <f t="shared" si="7"/>
        <v>重</v>
      </c>
      <c r="I65" s="23">
        <v>41759</v>
      </c>
      <c r="J65" s="27"/>
      <c r="K65" s="12" t="s">
        <v>13302</v>
      </c>
      <c r="L65" s="12"/>
      <c r="M65" s="9"/>
      <c r="N65" s="80"/>
      <c r="O65" s="18" t="str">
        <f t="shared" ca="1" si="8"/>
        <v>41天</v>
      </c>
      <c r="P65" s="80"/>
      <c r="Q65" s="80"/>
      <c r="R65" s="80"/>
      <c r="S65" s="80"/>
    </row>
    <row r="66" spans="1:19">
      <c r="A66" s="34">
        <v>64</v>
      </c>
      <c r="B66" s="194" t="s">
        <v>5901</v>
      </c>
      <c r="C66" s="7" t="s">
        <v>10393</v>
      </c>
      <c r="D66" s="7" t="str">
        <f t="shared" si="9"/>
        <v>安通箱</v>
      </c>
      <c r="E66" s="7" t="s">
        <v>17174</v>
      </c>
      <c r="F66" s="19">
        <v>41758</v>
      </c>
      <c r="G66" s="92"/>
      <c r="H66" s="7" t="str">
        <f t="shared" si="7"/>
        <v>重</v>
      </c>
      <c r="I66" s="23">
        <v>41759</v>
      </c>
      <c r="J66" s="27"/>
      <c r="K66" s="12" t="s">
        <v>13302</v>
      </c>
      <c r="L66" s="12"/>
      <c r="M66" s="9"/>
      <c r="N66" s="80"/>
      <c r="O66" s="18" t="str">
        <f t="shared" ca="1" si="8"/>
        <v>41天</v>
      </c>
      <c r="P66" s="80"/>
      <c r="Q66" s="80"/>
      <c r="R66" s="80"/>
      <c r="S66" s="80"/>
    </row>
    <row r="67" spans="1:19">
      <c r="A67" s="34">
        <v>65</v>
      </c>
      <c r="B67" s="194" t="s">
        <v>3430</v>
      </c>
      <c r="C67" s="7" t="s">
        <v>10393</v>
      </c>
      <c r="D67" s="7" t="str">
        <f t="shared" si="9"/>
        <v>安通箱</v>
      </c>
      <c r="E67" s="7" t="s">
        <v>17174</v>
      </c>
      <c r="F67" s="19">
        <v>41766</v>
      </c>
      <c r="G67" s="92"/>
      <c r="H67" s="7" t="str">
        <f t="shared" si="7"/>
        <v>空</v>
      </c>
      <c r="I67" s="23"/>
      <c r="J67" s="27"/>
      <c r="K67" s="12"/>
      <c r="L67" s="12"/>
      <c r="M67" s="9"/>
      <c r="N67" s="80"/>
      <c r="O67" s="18" t="str">
        <f t="shared" ca="1" si="8"/>
        <v>33天</v>
      </c>
      <c r="P67" s="80"/>
      <c r="Q67" s="80"/>
      <c r="R67" s="80"/>
      <c r="S67" s="80"/>
    </row>
    <row r="68" spans="1:19">
      <c r="A68" s="34">
        <v>66</v>
      </c>
      <c r="B68" s="194" t="s">
        <v>16157</v>
      </c>
      <c r="C68" s="7" t="s">
        <v>10393</v>
      </c>
      <c r="D68" s="7" t="str">
        <f t="shared" si="9"/>
        <v>安通箱</v>
      </c>
      <c r="E68" s="7" t="s">
        <v>17174</v>
      </c>
      <c r="F68" s="19">
        <v>41765</v>
      </c>
      <c r="G68" s="92"/>
      <c r="H68" s="7" t="str">
        <f t="shared" si="7"/>
        <v>重</v>
      </c>
      <c r="I68" s="23">
        <v>41782</v>
      </c>
      <c r="J68" s="27"/>
      <c r="K68" s="12" t="s">
        <v>4794</v>
      </c>
      <c r="L68" s="12"/>
      <c r="M68" s="9"/>
      <c r="N68" s="80"/>
      <c r="O68" s="18" t="str">
        <f t="shared" ca="1" si="8"/>
        <v>34天</v>
      </c>
      <c r="P68" s="80"/>
      <c r="Q68" s="80"/>
      <c r="R68" s="80"/>
      <c r="S68" s="80"/>
    </row>
    <row r="69" spans="1:19">
      <c r="A69" s="34">
        <v>67</v>
      </c>
      <c r="B69" s="194" t="s">
        <v>16158</v>
      </c>
      <c r="C69" s="7" t="s">
        <v>10393</v>
      </c>
      <c r="D69" s="7" t="str">
        <f t="shared" si="9"/>
        <v>安通箱</v>
      </c>
      <c r="E69" s="7" t="s">
        <v>17174</v>
      </c>
      <c r="F69" s="19">
        <v>41765</v>
      </c>
      <c r="G69" s="92"/>
      <c r="H69" s="7" t="str">
        <f t="shared" si="7"/>
        <v>重</v>
      </c>
      <c r="I69" s="23">
        <v>41765</v>
      </c>
      <c r="J69" s="27"/>
      <c r="K69" s="12" t="s">
        <v>4794</v>
      </c>
      <c r="L69" s="12"/>
      <c r="M69" s="9"/>
      <c r="N69" s="80"/>
      <c r="O69" s="18" t="str">
        <f t="shared" ca="1" si="8"/>
        <v>34天</v>
      </c>
      <c r="P69" s="80"/>
      <c r="Q69" s="80"/>
      <c r="R69" s="80"/>
      <c r="S69" s="80"/>
    </row>
    <row r="70" spans="1:19">
      <c r="A70" s="34">
        <v>68</v>
      </c>
      <c r="B70" s="194" t="s">
        <v>3431</v>
      </c>
      <c r="C70" s="7" t="s">
        <v>10393</v>
      </c>
      <c r="D70" s="7" t="str">
        <f t="shared" si="9"/>
        <v>安通箱</v>
      </c>
      <c r="E70" s="7" t="s">
        <v>17174</v>
      </c>
      <c r="F70" s="19">
        <v>41766</v>
      </c>
      <c r="G70" s="92"/>
      <c r="H70" s="7" t="str">
        <f t="shared" si="7"/>
        <v>重</v>
      </c>
      <c r="I70" s="23">
        <v>41795</v>
      </c>
      <c r="J70" s="27"/>
      <c r="K70" s="277" t="s">
        <v>17398</v>
      </c>
      <c r="L70" s="12"/>
      <c r="M70" s="9"/>
      <c r="N70" s="80"/>
      <c r="O70" s="18" t="str">
        <f t="shared" ca="1" si="8"/>
        <v>33天</v>
      </c>
      <c r="P70" s="80"/>
      <c r="Q70" s="80"/>
      <c r="R70" s="80"/>
      <c r="S70" s="80"/>
    </row>
    <row r="71" spans="1:19">
      <c r="A71" s="34">
        <v>69</v>
      </c>
      <c r="B71" s="194" t="s">
        <v>1464</v>
      </c>
      <c r="C71" s="7" t="s">
        <v>10393</v>
      </c>
      <c r="D71" s="7" t="str">
        <f t="shared" ref="D71:D78" si="10">IF(B71="","","安通箱")</f>
        <v>安通箱</v>
      </c>
      <c r="E71" s="7" t="s">
        <v>17174</v>
      </c>
      <c r="F71" s="19">
        <v>41773</v>
      </c>
      <c r="G71" s="92"/>
      <c r="H71" s="7" t="str">
        <f t="shared" si="7"/>
        <v>重</v>
      </c>
      <c r="I71" s="23">
        <v>41786</v>
      </c>
      <c r="J71" s="27"/>
      <c r="K71" s="12" t="s">
        <v>4794</v>
      </c>
      <c r="L71" s="12"/>
      <c r="M71" s="9"/>
      <c r="N71" s="80"/>
      <c r="O71" s="18" t="str">
        <f t="shared" ca="1" si="8"/>
        <v>26天</v>
      </c>
      <c r="P71" s="80"/>
      <c r="Q71" s="80"/>
      <c r="R71" s="80"/>
      <c r="S71" s="80"/>
    </row>
    <row r="72" spans="1:19">
      <c r="A72" s="34">
        <v>70</v>
      </c>
      <c r="B72" s="194" t="s">
        <v>1460</v>
      </c>
      <c r="C72" s="7" t="s">
        <v>10393</v>
      </c>
      <c r="D72" s="7" t="str">
        <f t="shared" si="10"/>
        <v>安通箱</v>
      </c>
      <c r="E72" s="7" t="s">
        <v>17174</v>
      </c>
      <c r="F72" s="19">
        <v>41773</v>
      </c>
      <c r="G72" s="92"/>
      <c r="H72" s="7" t="str">
        <f t="shared" si="7"/>
        <v>重</v>
      </c>
      <c r="I72" s="23">
        <v>41786</v>
      </c>
      <c r="J72" s="27"/>
      <c r="K72" s="12" t="s">
        <v>13302</v>
      </c>
      <c r="L72" s="12"/>
      <c r="M72" s="9"/>
      <c r="N72" s="80"/>
      <c r="O72" s="18" t="str">
        <f t="shared" ca="1" si="8"/>
        <v>26天</v>
      </c>
      <c r="P72" s="80"/>
      <c r="Q72" s="80"/>
      <c r="R72" s="80"/>
      <c r="S72" s="80"/>
    </row>
    <row r="73" spans="1:19">
      <c r="A73" s="34">
        <v>71</v>
      </c>
      <c r="B73" s="194" t="s">
        <v>1461</v>
      </c>
      <c r="C73" s="7" t="s">
        <v>10393</v>
      </c>
      <c r="D73" s="7" t="str">
        <f t="shared" si="10"/>
        <v>安通箱</v>
      </c>
      <c r="E73" s="7" t="s">
        <v>17174</v>
      </c>
      <c r="F73" s="19">
        <v>41773</v>
      </c>
      <c r="G73" s="92"/>
      <c r="H73" s="7" t="str">
        <f t="shared" si="7"/>
        <v>空</v>
      </c>
      <c r="I73" s="23"/>
      <c r="J73" s="27"/>
      <c r="K73" s="12"/>
      <c r="L73" s="12"/>
      <c r="M73" s="9"/>
      <c r="N73" s="80"/>
      <c r="O73" s="18" t="str">
        <f t="shared" ca="1" si="8"/>
        <v>26天</v>
      </c>
      <c r="P73" s="80"/>
      <c r="Q73" s="80"/>
      <c r="R73" s="80"/>
      <c r="S73" s="80"/>
    </row>
    <row r="74" spans="1:19">
      <c r="A74" s="34">
        <v>72</v>
      </c>
      <c r="B74" s="194" t="s">
        <v>1462</v>
      </c>
      <c r="C74" s="7" t="s">
        <v>10393</v>
      </c>
      <c r="D74" s="7" t="str">
        <f t="shared" si="10"/>
        <v>安通箱</v>
      </c>
      <c r="E74" s="7" t="s">
        <v>17174</v>
      </c>
      <c r="F74" s="19">
        <v>41773</v>
      </c>
      <c r="G74" s="92"/>
      <c r="H74" s="7" t="str">
        <f t="shared" si="7"/>
        <v>空</v>
      </c>
      <c r="I74" s="23"/>
      <c r="J74" s="27"/>
      <c r="K74" s="12"/>
      <c r="L74" s="12"/>
      <c r="M74" s="9"/>
      <c r="N74" s="80"/>
      <c r="O74" s="18" t="str">
        <f t="shared" ca="1" si="8"/>
        <v>26天</v>
      </c>
      <c r="P74" s="80"/>
      <c r="Q74" s="80"/>
      <c r="R74" s="80"/>
      <c r="S74" s="80"/>
    </row>
    <row r="75" spans="1:19">
      <c r="A75" s="34">
        <v>73</v>
      </c>
      <c r="B75" s="194" t="s">
        <v>1463</v>
      </c>
      <c r="C75" s="7" t="s">
        <v>10393</v>
      </c>
      <c r="D75" s="7" t="str">
        <f t="shared" si="10"/>
        <v>安通箱</v>
      </c>
      <c r="E75" s="7" t="s">
        <v>17174</v>
      </c>
      <c r="F75" s="19">
        <v>41773</v>
      </c>
      <c r="G75" s="92"/>
      <c r="H75" s="7" t="str">
        <f t="shared" si="7"/>
        <v>空</v>
      </c>
      <c r="I75" s="23"/>
      <c r="J75" s="27"/>
      <c r="K75" s="12"/>
      <c r="L75" s="12"/>
      <c r="M75" s="9"/>
      <c r="N75" s="80"/>
      <c r="O75" s="18" t="str">
        <f t="shared" ca="1" si="8"/>
        <v>26天</v>
      </c>
      <c r="P75" s="80"/>
      <c r="Q75" s="80"/>
      <c r="R75" s="80"/>
      <c r="S75" s="80"/>
    </row>
    <row r="76" spans="1:19">
      <c r="A76" s="34">
        <v>74</v>
      </c>
      <c r="B76" s="194" t="s">
        <v>14541</v>
      </c>
      <c r="C76" s="7" t="s">
        <v>10393</v>
      </c>
      <c r="D76" s="7" t="str">
        <f t="shared" si="10"/>
        <v>安通箱</v>
      </c>
      <c r="E76" s="7" t="s">
        <v>15481</v>
      </c>
      <c r="F76" s="19">
        <v>41777</v>
      </c>
      <c r="G76" s="92"/>
      <c r="H76" s="7" t="str">
        <f t="shared" si="7"/>
        <v>重</v>
      </c>
      <c r="I76" s="23">
        <v>41793</v>
      </c>
      <c r="J76" s="27"/>
      <c r="K76" s="260" t="s">
        <v>17328</v>
      </c>
      <c r="L76" s="12"/>
      <c r="M76" s="9"/>
      <c r="N76" s="80"/>
      <c r="O76" s="18" t="str">
        <f t="shared" ca="1" si="8"/>
        <v>22天</v>
      </c>
      <c r="P76" s="80"/>
      <c r="Q76" s="80"/>
      <c r="R76" s="80"/>
      <c r="S76" s="80"/>
    </row>
    <row r="77" spans="1:19">
      <c r="A77" s="34">
        <v>75</v>
      </c>
      <c r="B77" s="194" t="s">
        <v>14542</v>
      </c>
      <c r="C77" s="7" t="s">
        <v>10393</v>
      </c>
      <c r="D77" s="7" t="str">
        <f t="shared" si="10"/>
        <v>安通箱</v>
      </c>
      <c r="E77" s="7" t="s">
        <v>15481</v>
      </c>
      <c r="F77" s="19">
        <v>41777</v>
      </c>
      <c r="G77" s="92"/>
      <c r="H77" s="7" t="str">
        <f t="shared" si="7"/>
        <v>重</v>
      </c>
      <c r="I77" s="23">
        <v>41779</v>
      </c>
      <c r="J77" s="27"/>
      <c r="K77" s="12" t="s">
        <v>4794</v>
      </c>
      <c r="L77" s="12"/>
      <c r="M77" s="9"/>
      <c r="N77" s="80"/>
      <c r="O77" s="18" t="str">
        <f t="shared" ca="1" si="8"/>
        <v>22天</v>
      </c>
      <c r="P77" s="80"/>
      <c r="Q77" s="80"/>
      <c r="R77" s="80"/>
      <c r="S77" s="80"/>
    </row>
    <row r="78" spans="1:19">
      <c r="A78" s="34">
        <v>76</v>
      </c>
      <c r="B78" s="194" t="s">
        <v>14543</v>
      </c>
      <c r="C78" s="7" t="s">
        <v>10393</v>
      </c>
      <c r="D78" s="7" t="str">
        <f t="shared" si="10"/>
        <v>安通箱</v>
      </c>
      <c r="E78" s="7" t="s">
        <v>15481</v>
      </c>
      <c r="F78" s="19">
        <v>41777</v>
      </c>
      <c r="G78" s="92"/>
      <c r="H78" s="7" t="str">
        <f t="shared" si="7"/>
        <v>重</v>
      </c>
      <c r="I78" s="23">
        <v>41779</v>
      </c>
      <c r="J78" s="27"/>
      <c r="K78" s="12" t="s">
        <v>4794</v>
      </c>
      <c r="L78" s="12"/>
      <c r="M78" s="9"/>
      <c r="N78" s="80"/>
      <c r="O78" s="18" t="str">
        <f t="shared" ca="1" si="8"/>
        <v>22天</v>
      </c>
      <c r="P78" s="80"/>
      <c r="Q78" s="80"/>
      <c r="R78" s="80"/>
      <c r="S78" s="80"/>
    </row>
    <row r="79" spans="1:19">
      <c r="A79" s="34">
        <v>77</v>
      </c>
      <c r="B79" s="194" t="s">
        <v>14544</v>
      </c>
      <c r="C79" s="7" t="s">
        <v>10393</v>
      </c>
      <c r="D79" s="7" t="str">
        <f>IF(B79="","","安通箱")</f>
        <v>安通箱</v>
      </c>
      <c r="E79" s="7" t="s">
        <v>17174</v>
      </c>
      <c r="F79" s="19">
        <v>41773</v>
      </c>
      <c r="G79" s="92" t="s">
        <v>14548</v>
      </c>
      <c r="H79" s="7" t="str">
        <f t="shared" si="7"/>
        <v>重</v>
      </c>
      <c r="I79" s="23">
        <v>41773</v>
      </c>
      <c r="J79" s="27"/>
      <c r="K79" s="12" t="s">
        <v>14549</v>
      </c>
      <c r="L79" s="12"/>
      <c r="M79" s="9"/>
      <c r="N79" s="80"/>
      <c r="O79" s="18" t="str">
        <f t="shared" ca="1" si="8"/>
        <v>26天</v>
      </c>
      <c r="P79" s="80"/>
      <c r="Q79" s="80"/>
      <c r="R79" s="80"/>
      <c r="S79" s="80"/>
    </row>
    <row r="80" spans="1:19">
      <c r="A80" s="34">
        <v>78</v>
      </c>
      <c r="B80" s="194" t="s">
        <v>14545</v>
      </c>
      <c r="C80" s="7" t="s">
        <v>10393</v>
      </c>
      <c r="D80" s="7" t="str">
        <f>IF(B80="","","安通箱")</f>
        <v>安通箱</v>
      </c>
      <c r="E80" s="7" t="s">
        <v>17174</v>
      </c>
      <c r="F80" s="19">
        <v>41773</v>
      </c>
      <c r="G80" s="92" t="s">
        <v>14548</v>
      </c>
      <c r="H80" s="7" t="str">
        <f t="shared" si="7"/>
        <v>重</v>
      </c>
      <c r="I80" s="23">
        <v>41773</v>
      </c>
      <c r="J80" s="27"/>
      <c r="K80" s="12" t="s">
        <v>14549</v>
      </c>
      <c r="L80" s="12"/>
      <c r="M80" s="9"/>
      <c r="N80" s="80"/>
      <c r="O80" s="18" t="str">
        <f t="shared" ca="1" si="8"/>
        <v>26天</v>
      </c>
      <c r="P80" s="80"/>
      <c r="Q80" s="80"/>
      <c r="R80" s="80"/>
      <c r="S80" s="80"/>
    </row>
    <row r="81" spans="1:19">
      <c r="A81" s="34">
        <v>79</v>
      </c>
      <c r="B81" s="194" t="s">
        <v>14546</v>
      </c>
      <c r="C81" s="7" t="s">
        <v>10393</v>
      </c>
      <c r="D81" s="7" t="str">
        <f>IF(B81="","","安通箱")</f>
        <v>安通箱</v>
      </c>
      <c r="E81" s="7" t="s">
        <v>17174</v>
      </c>
      <c r="F81" s="19">
        <v>41773</v>
      </c>
      <c r="G81" s="92" t="s">
        <v>14548</v>
      </c>
      <c r="H81" s="7" t="str">
        <f t="shared" si="7"/>
        <v>重</v>
      </c>
      <c r="I81" s="23">
        <v>41773</v>
      </c>
      <c r="J81" s="27"/>
      <c r="K81" s="12" t="s">
        <v>14549</v>
      </c>
      <c r="L81" s="12"/>
      <c r="M81" s="9"/>
      <c r="N81" s="80"/>
      <c r="O81" s="18" t="str">
        <f t="shared" ca="1" si="8"/>
        <v>26天</v>
      </c>
      <c r="P81" s="80"/>
      <c r="Q81" s="80"/>
      <c r="R81" s="80"/>
      <c r="S81" s="80"/>
    </row>
    <row r="82" spans="1:19">
      <c r="A82" s="34">
        <v>80</v>
      </c>
      <c r="B82" s="194" t="s">
        <v>14547</v>
      </c>
      <c r="C82" s="7" t="s">
        <v>10393</v>
      </c>
      <c r="D82" s="7" t="str">
        <f>IF(B82="","","安通箱")</f>
        <v>安通箱</v>
      </c>
      <c r="E82" s="7" t="s">
        <v>17174</v>
      </c>
      <c r="F82" s="19">
        <v>41773</v>
      </c>
      <c r="G82" s="92" t="s">
        <v>14548</v>
      </c>
      <c r="H82" s="7" t="str">
        <f t="shared" si="7"/>
        <v>重</v>
      </c>
      <c r="I82" s="23">
        <v>41773</v>
      </c>
      <c r="J82" s="27"/>
      <c r="K82" s="12" t="s">
        <v>14549</v>
      </c>
      <c r="L82" s="12"/>
      <c r="M82" s="9"/>
      <c r="N82" s="80"/>
      <c r="O82" s="18" t="str">
        <f t="shared" ca="1" si="8"/>
        <v>26天</v>
      </c>
      <c r="P82" s="80"/>
      <c r="Q82" s="80"/>
      <c r="R82" s="80"/>
      <c r="S82" s="80"/>
    </row>
    <row r="83" spans="1:19">
      <c r="A83" s="34">
        <v>81</v>
      </c>
      <c r="B83" s="194" t="s">
        <v>15985</v>
      </c>
      <c r="C83" s="7" t="s">
        <v>10393</v>
      </c>
      <c r="D83" s="7" t="str">
        <f t="shared" ref="D83:D98" si="11">IF(B83="","","安通箱")</f>
        <v>安通箱</v>
      </c>
      <c r="E83" s="7" t="s">
        <v>15481</v>
      </c>
      <c r="F83" s="19">
        <v>41781</v>
      </c>
      <c r="G83" s="92"/>
      <c r="H83" s="7" t="str">
        <f t="shared" si="7"/>
        <v>重</v>
      </c>
      <c r="I83" s="23">
        <v>41790</v>
      </c>
      <c r="J83" s="27"/>
      <c r="K83" s="260" t="s">
        <v>17304</v>
      </c>
      <c r="L83" s="12"/>
      <c r="M83" s="9"/>
      <c r="N83" s="80"/>
      <c r="O83" s="18" t="str">
        <f t="shared" ca="1" si="8"/>
        <v>18天</v>
      </c>
      <c r="P83" s="80"/>
      <c r="Q83" s="80"/>
      <c r="R83" s="80"/>
      <c r="S83" s="80"/>
    </row>
    <row r="84" spans="1:19">
      <c r="A84" s="34">
        <v>82</v>
      </c>
      <c r="B84" s="194" t="s">
        <v>15986</v>
      </c>
      <c r="C84" s="7" t="s">
        <v>10393</v>
      </c>
      <c r="D84" s="7" t="str">
        <f t="shared" si="11"/>
        <v>安通箱</v>
      </c>
      <c r="E84" s="7" t="s">
        <v>15481</v>
      </c>
      <c r="F84" s="19">
        <v>41782</v>
      </c>
      <c r="G84" s="92"/>
      <c r="H84" s="7" t="str">
        <f t="shared" si="7"/>
        <v>重</v>
      </c>
      <c r="I84" s="23">
        <v>41790</v>
      </c>
      <c r="J84" s="27"/>
      <c r="K84" s="260" t="s">
        <v>17304</v>
      </c>
      <c r="L84" s="12"/>
      <c r="M84" s="9"/>
      <c r="N84" s="80"/>
      <c r="O84" s="18" t="str">
        <f t="shared" ca="1" si="8"/>
        <v>17天</v>
      </c>
      <c r="P84" s="80"/>
      <c r="Q84" s="80"/>
      <c r="R84" s="80"/>
      <c r="S84" s="80"/>
    </row>
    <row r="85" spans="1:19">
      <c r="A85" s="34">
        <v>83</v>
      </c>
      <c r="B85" s="194" t="s">
        <v>15987</v>
      </c>
      <c r="C85" s="7" t="s">
        <v>10393</v>
      </c>
      <c r="D85" s="7" t="str">
        <f t="shared" si="11"/>
        <v>安通箱</v>
      </c>
      <c r="E85" s="7" t="s">
        <v>15481</v>
      </c>
      <c r="F85" s="19">
        <v>41780</v>
      </c>
      <c r="G85" s="92"/>
      <c r="H85" s="7" t="str">
        <f t="shared" si="7"/>
        <v>重</v>
      </c>
      <c r="I85" s="23">
        <v>41785</v>
      </c>
      <c r="J85" s="27"/>
      <c r="K85" s="12" t="s">
        <v>13302</v>
      </c>
      <c r="L85" s="12"/>
      <c r="M85" s="9"/>
      <c r="N85" s="80"/>
      <c r="O85" s="18" t="str">
        <f t="shared" ca="1" si="8"/>
        <v>19天</v>
      </c>
      <c r="P85" s="80"/>
      <c r="Q85" s="80"/>
      <c r="R85" s="80"/>
      <c r="S85" s="80"/>
    </row>
    <row r="86" spans="1:19">
      <c r="A86" s="34">
        <v>84</v>
      </c>
      <c r="B86" s="194" t="s">
        <v>15988</v>
      </c>
      <c r="C86" s="7" t="s">
        <v>10393</v>
      </c>
      <c r="D86" s="7" t="str">
        <f t="shared" si="11"/>
        <v>安通箱</v>
      </c>
      <c r="E86" s="7" t="s">
        <v>17174</v>
      </c>
      <c r="F86" s="19">
        <v>41780</v>
      </c>
      <c r="G86" s="92"/>
      <c r="H86" s="7" t="str">
        <f t="shared" si="7"/>
        <v>重</v>
      </c>
      <c r="I86" s="23">
        <v>41782</v>
      </c>
      <c r="J86" s="27"/>
      <c r="K86" s="12" t="s">
        <v>4794</v>
      </c>
      <c r="L86" s="12"/>
      <c r="M86" s="9"/>
      <c r="N86" s="80"/>
      <c r="O86" s="18" t="str">
        <f t="shared" ca="1" si="8"/>
        <v>19天</v>
      </c>
      <c r="P86" s="80"/>
      <c r="Q86" s="80"/>
      <c r="R86" s="80"/>
      <c r="S86" s="80"/>
    </row>
    <row r="87" spans="1:19">
      <c r="A87" s="34">
        <v>85</v>
      </c>
      <c r="B87" s="194" t="s">
        <v>15989</v>
      </c>
      <c r="C87" s="7" t="s">
        <v>10393</v>
      </c>
      <c r="D87" s="7" t="str">
        <f t="shared" si="11"/>
        <v>安通箱</v>
      </c>
      <c r="E87" s="7" t="s">
        <v>17174</v>
      </c>
      <c r="F87" s="19">
        <v>41781</v>
      </c>
      <c r="G87" s="92"/>
      <c r="H87" s="7" t="str">
        <f t="shared" si="7"/>
        <v>重</v>
      </c>
      <c r="I87" s="23">
        <v>41782</v>
      </c>
      <c r="J87" s="27"/>
      <c r="K87" s="12" t="s">
        <v>4794</v>
      </c>
      <c r="L87" s="12"/>
      <c r="M87" s="9"/>
      <c r="N87" s="80"/>
      <c r="O87" s="18" t="str">
        <f t="shared" ca="1" si="8"/>
        <v>18天</v>
      </c>
      <c r="P87" s="80"/>
      <c r="Q87" s="80"/>
      <c r="R87" s="80"/>
      <c r="S87" s="80"/>
    </row>
    <row r="88" spans="1:19">
      <c r="A88" s="34">
        <v>86</v>
      </c>
      <c r="B88" s="194" t="s">
        <v>15990</v>
      </c>
      <c r="C88" s="7" t="s">
        <v>10393</v>
      </c>
      <c r="D88" s="7" t="str">
        <f t="shared" si="11"/>
        <v>安通箱</v>
      </c>
      <c r="E88" s="7" t="s">
        <v>17174</v>
      </c>
      <c r="F88" s="19">
        <v>41780</v>
      </c>
      <c r="G88" s="92"/>
      <c r="H88" s="7" t="str">
        <f t="shared" si="7"/>
        <v>空</v>
      </c>
      <c r="I88" s="23"/>
      <c r="J88" s="27"/>
      <c r="K88" s="12"/>
      <c r="L88" s="12"/>
      <c r="M88" s="9"/>
      <c r="N88" s="80"/>
      <c r="O88" s="18" t="str">
        <f t="shared" ca="1" si="8"/>
        <v>19天</v>
      </c>
      <c r="P88" s="80"/>
      <c r="Q88" s="80"/>
      <c r="R88" s="80"/>
      <c r="S88" s="80"/>
    </row>
    <row r="89" spans="1:19">
      <c r="A89" s="34">
        <v>87</v>
      </c>
      <c r="B89" s="194" t="s">
        <v>15996</v>
      </c>
      <c r="C89" s="7" t="s">
        <v>10393</v>
      </c>
      <c r="D89" s="7" t="str">
        <f t="shared" si="11"/>
        <v>安通箱</v>
      </c>
      <c r="E89" s="7" t="s">
        <v>15481</v>
      </c>
      <c r="F89" s="19">
        <v>41782</v>
      </c>
      <c r="G89" s="92"/>
      <c r="H89" s="7" t="str">
        <f t="shared" si="7"/>
        <v>重</v>
      </c>
      <c r="I89" s="23">
        <v>41785</v>
      </c>
      <c r="J89" s="27"/>
      <c r="K89" s="12" t="s">
        <v>13302</v>
      </c>
      <c r="L89" s="12"/>
      <c r="M89" s="9"/>
      <c r="N89" s="80"/>
      <c r="O89" s="18" t="str">
        <f t="shared" ca="1" si="8"/>
        <v>17天</v>
      </c>
      <c r="P89" s="80"/>
      <c r="Q89" s="80"/>
      <c r="R89" s="80"/>
      <c r="S89" s="80"/>
    </row>
    <row r="90" spans="1:19">
      <c r="A90" s="34">
        <v>88</v>
      </c>
      <c r="B90" s="194" t="s">
        <v>15991</v>
      </c>
      <c r="C90" s="7" t="s">
        <v>10393</v>
      </c>
      <c r="D90" s="7" t="str">
        <f t="shared" si="11"/>
        <v>安通箱</v>
      </c>
      <c r="E90" s="7" t="s">
        <v>15481</v>
      </c>
      <c r="F90" s="19">
        <v>41780</v>
      </c>
      <c r="G90" s="92"/>
      <c r="H90" s="7" t="str">
        <f t="shared" si="7"/>
        <v>重</v>
      </c>
      <c r="I90" s="23">
        <v>41788</v>
      </c>
      <c r="J90" s="27"/>
      <c r="K90" s="12" t="s">
        <v>13302</v>
      </c>
      <c r="L90" s="12"/>
      <c r="M90" s="9"/>
      <c r="N90" s="80"/>
      <c r="O90" s="18" t="str">
        <f t="shared" ca="1" si="8"/>
        <v>19天</v>
      </c>
      <c r="P90" s="80"/>
      <c r="Q90" s="80"/>
      <c r="R90" s="80"/>
      <c r="S90" s="80"/>
    </row>
    <row r="91" spans="1:19">
      <c r="A91" s="34">
        <v>90</v>
      </c>
      <c r="B91" s="194" t="s">
        <v>15993</v>
      </c>
      <c r="C91" s="7" t="s">
        <v>10393</v>
      </c>
      <c r="D91" s="7" t="str">
        <f t="shared" si="11"/>
        <v>安通箱</v>
      </c>
      <c r="E91" s="7" t="s">
        <v>15481</v>
      </c>
      <c r="F91" s="19">
        <v>41780</v>
      </c>
      <c r="G91" s="92"/>
      <c r="H91" s="7" t="str">
        <f t="shared" si="7"/>
        <v>重</v>
      </c>
      <c r="I91" s="23">
        <v>41781</v>
      </c>
      <c r="J91" s="27"/>
      <c r="K91" s="12" t="s">
        <v>13302</v>
      </c>
      <c r="L91" s="12"/>
      <c r="M91" s="9"/>
      <c r="N91" s="80"/>
      <c r="O91" s="18" t="str">
        <f t="shared" ca="1" si="8"/>
        <v>19天</v>
      </c>
      <c r="P91" s="80"/>
      <c r="Q91" s="80"/>
      <c r="R91" s="80"/>
      <c r="S91" s="80"/>
    </row>
    <row r="92" spans="1:19">
      <c r="A92" s="34">
        <v>91</v>
      </c>
      <c r="B92" s="194" t="s">
        <v>15997</v>
      </c>
      <c r="C92" s="7" t="s">
        <v>10393</v>
      </c>
      <c r="D92" s="7" t="str">
        <f t="shared" si="11"/>
        <v>安通箱</v>
      </c>
      <c r="E92" s="7" t="s">
        <v>15481</v>
      </c>
      <c r="F92" s="19">
        <v>41781</v>
      </c>
      <c r="G92" s="92"/>
      <c r="H92" s="7" t="str">
        <f t="shared" si="7"/>
        <v>重</v>
      </c>
      <c r="I92" s="23">
        <v>41785</v>
      </c>
      <c r="J92" s="27"/>
      <c r="K92" s="12" t="s">
        <v>13302</v>
      </c>
      <c r="L92" s="12"/>
      <c r="M92" s="9"/>
      <c r="N92" s="80"/>
      <c r="O92" s="18" t="str">
        <f t="shared" ca="1" si="8"/>
        <v>18天</v>
      </c>
      <c r="P92" s="80"/>
      <c r="Q92" s="80"/>
      <c r="R92" s="80"/>
      <c r="S92" s="80"/>
    </row>
    <row r="93" spans="1:19">
      <c r="A93" s="34">
        <v>92</v>
      </c>
      <c r="B93" s="194" t="s">
        <v>15998</v>
      </c>
      <c r="C93" s="7" t="s">
        <v>10393</v>
      </c>
      <c r="D93" s="7" t="str">
        <f t="shared" si="11"/>
        <v>安通箱</v>
      </c>
      <c r="E93" s="7" t="s">
        <v>15481</v>
      </c>
      <c r="F93" s="19">
        <v>41780</v>
      </c>
      <c r="G93" s="92"/>
      <c r="H93" s="7" t="str">
        <f t="shared" si="7"/>
        <v>重</v>
      </c>
      <c r="I93" s="23">
        <v>41791</v>
      </c>
      <c r="J93" s="27"/>
      <c r="K93" s="260" t="s">
        <v>17304</v>
      </c>
      <c r="L93" s="12"/>
      <c r="M93" s="9"/>
      <c r="N93" s="80"/>
      <c r="O93" s="18" t="str">
        <f t="shared" ca="1" si="8"/>
        <v>19天</v>
      </c>
      <c r="P93" s="80"/>
      <c r="Q93" s="80"/>
      <c r="R93" s="80"/>
      <c r="S93" s="80"/>
    </row>
    <row r="94" spans="1:19">
      <c r="A94" s="34">
        <v>93</v>
      </c>
      <c r="B94" s="194" t="s">
        <v>15999</v>
      </c>
      <c r="C94" s="7" t="s">
        <v>10393</v>
      </c>
      <c r="D94" s="7" t="str">
        <f t="shared" si="11"/>
        <v>安通箱</v>
      </c>
      <c r="E94" s="7" t="s">
        <v>15481</v>
      </c>
      <c r="F94" s="19">
        <v>41780</v>
      </c>
      <c r="G94" s="92"/>
      <c r="H94" s="7" t="str">
        <f t="shared" si="7"/>
        <v>重</v>
      </c>
      <c r="I94" s="23">
        <v>41780</v>
      </c>
      <c r="J94" s="27"/>
      <c r="K94" s="12" t="s">
        <v>13302</v>
      </c>
      <c r="L94" s="12"/>
      <c r="M94" s="9"/>
      <c r="N94" s="80"/>
      <c r="O94" s="18" t="str">
        <f t="shared" ca="1" si="8"/>
        <v>19天</v>
      </c>
      <c r="P94" s="80"/>
      <c r="Q94" s="80"/>
      <c r="R94" s="80"/>
      <c r="S94" s="80"/>
    </row>
    <row r="95" spans="1:19">
      <c r="A95" s="34">
        <v>94</v>
      </c>
      <c r="B95" s="194" t="s">
        <v>15994</v>
      </c>
      <c r="C95" s="7" t="s">
        <v>10393</v>
      </c>
      <c r="D95" s="7" t="str">
        <f t="shared" si="11"/>
        <v>安通箱</v>
      </c>
      <c r="E95" s="7" t="s">
        <v>15481</v>
      </c>
      <c r="F95" s="19">
        <v>41781</v>
      </c>
      <c r="G95" s="92"/>
      <c r="H95" s="7" t="str">
        <f t="shared" si="7"/>
        <v>重</v>
      </c>
      <c r="I95" s="23">
        <v>41781</v>
      </c>
      <c r="J95" s="27"/>
      <c r="K95" s="12" t="s">
        <v>13302</v>
      </c>
      <c r="L95" s="12"/>
      <c r="M95" s="9"/>
      <c r="N95" s="80"/>
      <c r="O95" s="18" t="str">
        <f t="shared" ca="1" si="8"/>
        <v>18天</v>
      </c>
      <c r="P95" s="80"/>
      <c r="Q95" s="80"/>
      <c r="R95" s="80"/>
      <c r="S95" s="80"/>
    </row>
    <row r="96" spans="1:19">
      <c r="A96" s="34">
        <v>95</v>
      </c>
      <c r="B96" s="194" t="s">
        <v>16000</v>
      </c>
      <c r="C96" s="7" t="s">
        <v>10393</v>
      </c>
      <c r="D96" s="7" t="str">
        <f t="shared" si="11"/>
        <v>安通箱</v>
      </c>
      <c r="E96" s="7" t="s">
        <v>15481</v>
      </c>
      <c r="F96" s="19">
        <v>41782</v>
      </c>
      <c r="G96" s="92"/>
      <c r="H96" s="7" t="str">
        <f t="shared" si="7"/>
        <v>重</v>
      </c>
      <c r="I96" s="23">
        <v>41783</v>
      </c>
      <c r="J96" s="27"/>
      <c r="K96" s="12" t="s">
        <v>13302</v>
      </c>
      <c r="L96" s="12"/>
      <c r="M96" s="9"/>
      <c r="N96" s="80"/>
      <c r="O96" s="18" t="str">
        <f t="shared" ca="1" si="8"/>
        <v>17天</v>
      </c>
      <c r="P96" s="80"/>
      <c r="Q96" s="80"/>
      <c r="R96" s="80"/>
      <c r="S96" s="80"/>
    </row>
    <row r="97" spans="1:19">
      <c r="A97" s="34">
        <v>96</v>
      </c>
      <c r="B97" s="194" t="s">
        <v>15995</v>
      </c>
      <c r="C97" s="7" t="s">
        <v>10393</v>
      </c>
      <c r="D97" s="7" t="str">
        <f t="shared" si="11"/>
        <v>安通箱</v>
      </c>
      <c r="E97" s="7" t="s">
        <v>15481</v>
      </c>
      <c r="F97" s="19">
        <v>41782</v>
      </c>
      <c r="G97" s="92"/>
      <c r="H97" s="7" t="str">
        <f t="shared" si="7"/>
        <v>重</v>
      </c>
      <c r="I97" s="23">
        <v>41788</v>
      </c>
      <c r="J97" s="27"/>
      <c r="K97" s="12" t="s">
        <v>13302</v>
      </c>
      <c r="L97" s="12"/>
      <c r="M97" s="9"/>
      <c r="N97" s="80"/>
      <c r="O97" s="18" t="str">
        <f t="shared" ca="1" si="8"/>
        <v>17天</v>
      </c>
      <c r="P97" s="80"/>
      <c r="Q97" s="80"/>
      <c r="R97" s="80"/>
      <c r="S97" s="80"/>
    </row>
    <row r="98" spans="1:19">
      <c r="A98" s="34">
        <v>97</v>
      </c>
      <c r="B98" s="194" t="s">
        <v>16001</v>
      </c>
      <c r="C98" s="7" t="s">
        <v>10393</v>
      </c>
      <c r="D98" s="7" t="str">
        <f t="shared" si="11"/>
        <v>安通箱</v>
      </c>
      <c r="E98" s="7" t="s">
        <v>15481</v>
      </c>
      <c r="F98" s="19">
        <v>41780</v>
      </c>
      <c r="G98" s="117"/>
      <c r="H98" s="7" t="str">
        <f t="shared" si="7"/>
        <v>重</v>
      </c>
      <c r="I98" s="23">
        <v>41780</v>
      </c>
      <c r="J98" s="27"/>
      <c r="K98" s="12" t="s">
        <v>1891</v>
      </c>
      <c r="L98" s="12"/>
      <c r="M98" s="9"/>
      <c r="N98" s="80"/>
      <c r="O98" s="18" t="str">
        <f t="shared" ca="1" si="8"/>
        <v>19天</v>
      </c>
      <c r="P98" s="80"/>
      <c r="Q98" s="80"/>
      <c r="R98" s="80"/>
      <c r="S98" s="80"/>
    </row>
    <row r="99" spans="1:19">
      <c r="A99" s="34">
        <v>98</v>
      </c>
      <c r="B99" s="194" t="s">
        <v>382</v>
      </c>
      <c r="C99" s="7" t="s">
        <v>10393</v>
      </c>
      <c r="D99" s="7" t="str">
        <f t="shared" ref="D99:D110" si="12">IF(B99="","","安通箱")</f>
        <v>安通箱</v>
      </c>
      <c r="E99" s="7" t="s">
        <v>17174</v>
      </c>
      <c r="F99" s="19">
        <v>41780</v>
      </c>
      <c r="G99" s="92" t="s">
        <v>14548</v>
      </c>
      <c r="H99" s="7" t="str">
        <f t="shared" si="7"/>
        <v>重</v>
      </c>
      <c r="I99" s="23">
        <v>41780</v>
      </c>
      <c r="J99" s="27"/>
      <c r="K99" s="12" t="s">
        <v>13302</v>
      </c>
      <c r="L99" s="12"/>
      <c r="M99" s="9"/>
      <c r="N99" s="80"/>
      <c r="O99" s="18" t="str">
        <f t="shared" ca="1" si="8"/>
        <v>19天</v>
      </c>
      <c r="P99" s="80"/>
      <c r="Q99" s="80"/>
      <c r="R99" s="80"/>
      <c r="S99" s="80"/>
    </row>
    <row r="100" spans="1:19">
      <c r="A100" s="34">
        <v>99</v>
      </c>
      <c r="B100" s="194" t="s">
        <v>383</v>
      </c>
      <c r="C100" s="7" t="s">
        <v>10393</v>
      </c>
      <c r="D100" s="7" t="str">
        <f t="shared" si="12"/>
        <v>安通箱</v>
      </c>
      <c r="E100" s="7" t="s">
        <v>17174</v>
      </c>
      <c r="F100" s="19">
        <v>41780</v>
      </c>
      <c r="G100" s="92" t="s">
        <v>14548</v>
      </c>
      <c r="H100" s="7" t="str">
        <f t="shared" si="7"/>
        <v>重</v>
      </c>
      <c r="I100" s="23">
        <v>41780</v>
      </c>
      <c r="J100" s="27"/>
      <c r="K100" s="12" t="s">
        <v>13302</v>
      </c>
      <c r="L100" s="12"/>
      <c r="M100" s="9"/>
      <c r="N100" s="80"/>
      <c r="O100" s="18" t="str">
        <f t="shared" ca="1" si="8"/>
        <v>19天</v>
      </c>
      <c r="P100" s="80"/>
      <c r="Q100" s="80"/>
      <c r="R100" s="80"/>
      <c r="S100" s="80"/>
    </row>
    <row r="101" spans="1:19">
      <c r="A101" s="34">
        <v>100</v>
      </c>
      <c r="B101" s="194" t="s">
        <v>387</v>
      </c>
      <c r="C101" s="7" t="s">
        <v>10393</v>
      </c>
      <c r="D101" s="7" t="str">
        <f t="shared" si="12"/>
        <v>安通箱</v>
      </c>
      <c r="E101" s="7" t="s">
        <v>17174</v>
      </c>
      <c r="F101" s="19">
        <v>41782</v>
      </c>
      <c r="G101" s="92" t="s">
        <v>14548</v>
      </c>
      <c r="H101" s="7" t="str">
        <f t="shared" si="7"/>
        <v>重</v>
      </c>
      <c r="I101" s="23">
        <v>41782</v>
      </c>
      <c r="J101" s="27"/>
      <c r="K101" s="12" t="s">
        <v>13302</v>
      </c>
      <c r="L101" s="12"/>
      <c r="M101" s="9"/>
      <c r="N101" s="80"/>
      <c r="O101" s="18" t="str">
        <f t="shared" ca="1" si="8"/>
        <v>17天</v>
      </c>
      <c r="P101" s="80"/>
      <c r="Q101" s="80"/>
      <c r="R101" s="80"/>
      <c r="S101" s="80"/>
    </row>
    <row r="102" spans="1:19">
      <c r="A102" s="34">
        <v>101</v>
      </c>
      <c r="B102" s="194" t="s">
        <v>388</v>
      </c>
      <c r="C102" s="7" t="s">
        <v>10393</v>
      </c>
      <c r="D102" s="7" t="str">
        <f t="shared" si="12"/>
        <v>安通箱</v>
      </c>
      <c r="E102" s="7" t="s">
        <v>17174</v>
      </c>
      <c r="F102" s="19">
        <v>41782</v>
      </c>
      <c r="G102" s="92" t="s">
        <v>14548</v>
      </c>
      <c r="H102" s="7" t="str">
        <f t="shared" si="7"/>
        <v>重</v>
      </c>
      <c r="I102" s="23">
        <v>41782</v>
      </c>
      <c r="J102" s="27"/>
      <c r="K102" s="12" t="s">
        <v>13302</v>
      </c>
      <c r="L102" s="12"/>
      <c r="M102" s="9"/>
      <c r="N102" s="80"/>
      <c r="O102" s="18" t="str">
        <f t="shared" ca="1" si="8"/>
        <v>17天</v>
      </c>
      <c r="P102" s="80"/>
      <c r="Q102" s="80"/>
      <c r="R102" s="80"/>
      <c r="S102" s="80"/>
    </row>
    <row r="103" spans="1:19">
      <c r="A103" s="34">
        <v>102</v>
      </c>
      <c r="B103" s="194" t="s">
        <v>384</v>
      </c>
      <c r="C103" s="7" t="s">
        <v>10393</v>
      </c>
      <c r="D103" s="7" t="str">
        <f t="shared" si="12"/>
        <v>安通箱</v>
      </c>
      <c r="E103" s="7" t="s">
        <v>17174</v>
      </c>
      <c r="F103" s="19">
        <v>41782</v>
      </c>
      <c r="G103" s="92" t="s">
        <v>14548</v>
      </c>
      <c r="H103" s="7" t="str">
        <f t="shared" si="7"/>
        <v>重</v>
      </c>
      <c r="I103" s="23">
        <v>41782</v>
      </c>
      <c r="J103" s="27"/>
      <c r="K103" s="12" t="s">
        <v>13302</v>
      </c>
      <c r="L103" s="12"/>
      <c r="M103" s="9"/>
      <c r="N103" s="80"/>
      <c r="O103" s="18" t="str">
        <f t="shared" ca="1" si="8"/>
        <v>17天</v>
      </c>
      <c r="P103" s="80"/>
      <c r="Q103" s="80"/>
      <c r="R103" s="80"/>
      <c r="S103" s="80"/>
    </row>
    <row r="104" spans="1:19">
      <c r="A104" s="34">
        <v>103</v>
      </c>
      <c r="B104" s="194" t="s">
        <v>15992</v>
      </c>
      <c r="C104" s="7" t="s">
        <v>10393</v>
      </c>
      <c r="D104" s="7" t="str">
        <f t="shared" si="12"/>
        <v>安通箱</v>
      </c>
      <c r="E104" s="7" t="s">
        <v>17174</v>
      </c>
      <c r="F104" s="19">
        <v>41782</v>
      </c>
      <c r="G104" s="92" t="s">
        <v>14548</v>
      </c>
      <c r="H104" s="7" t="str">
        <f t="shared" si="7"/>
        <v>重</v>
      </c>
      <c r="I104" s="23">
        <v>41782</v>
      </c>
      <c r="J104" s="27"/>
      <c r="K104" s="12" t="s">
        <v>13302</v>
      </c>
      <c r="L104" s="12"/>
      <c r="M104" s="9"/>
      <c r="N104" s="80"/>
      <c r="O104" s="18" t="str">
        <f t="shared" ca="1" si="8"/>
        <v>17天</v>
      </c>
      <c r="P104" s="80"/>
      <c r="Q104" s="80"/>
      <c r="R104" s="80"/>
      <c r="S104" s="80"/>
    </row>
    <row r="105" spans="1:19">
      <c r="A105" s="34">
        <v>104</v>
      </c>
      <c r="B105" s="194" t="s">
        <v>385</v>
      </c>
      <c r="C105" s="7" t="s">
        <v>10393</v>
      </c>
      <c r="D105" s="7" t="str">
        <f t="shared" si="12"/>
        <v>安通箱</v>
      </c>
      <c r="E105" s="7" t="s">
        <v>17174</v>
      </c>
      <c r="F105" s="19">
        <v>41782</v>
      </c>
      <c r="G105" s="92" t="s">
        <v>14548</v>
      </c>
      <c r="H105" s="7" t="str">
        <f t="shared" si="7"/>
        <v>重</v>
      </c>
      <c r="I105" s="23">
        <v>41782</v>
      </c>
      <c r="J105" s="27"/>
      <c r="K105" s="12" t="s">
        <v>13302</v>
      </c>
      <c r="L105" s="12"/>
      <c r="M105" s="9"/>
      <c r="N105" s="80"/>
      <c r="O105" s="18" t="str">
        <f t="shared" ca="1" si="8"/>
        <v>17天</v>
      </c>
      <c r="P105" s="80"/>
      <c r="Q105" s="80"/>
      <c r="R105" s="80"/>
      <c r="S105" s="80"/>
    </row>
    <row r="106" spans="1:19">
      <c r="A106" s="34">
        <v>105</v>
      </c>
      <c r="B106" s="194" t="s">
        <v>386</v>
      </c>
      <c r="C106" s="7" t="s">
        <v>10393</v>
      </c>
      <c r="D106" s="7" t="str">
        <f t="shared" si="12"/>
        <v>安通箱</v>
      </c>
      <c r="E106" s="7" t="s">
        <v>17174</v>
      </c>
      <c r="F106" s="19">
        <v>41782</v>
      </c>
      <c r="G106" s="92" t="s">
        <v>14548</v>
      </c>
      <c r="H106" s="7" t="str">
        <f t="shared" si="7"/>
        <v>重</v>
      </c>
      <c r="I106" s="23">
        <v>41782</v>
      </c>
      <c r="J106" s="27"/>
      <c r="K106" s="12" t="s">
        <v>13302</v>
      </c>
      <c r="L106" s="12"/>
      <c r="M106" s="9"/>
      <c r="N106" s="80"/>
      <c r="O106" s="18" t="str">
        <f t="shared" ca="1" si="8"/>
        <v>17天</v>
      </c>
      <c r="P106" s="80"/>
      <c r="Q106" s="80"/>
      <c r="R106" s="80"/>
      <c r="S106" s="80"/>
    </row>
    <row r="107" spans="1:19">
      <c r="A107" s="34">
        <v>106</v>
      </c>
      <c r="B107" s="194" t="s">
        <v>471</v>
      </c>
      <c r="C107" s="7" t="s">
        <v>10393</v>
      </c>
      <c r="D107" s="7" t="str">
        <f t="shared" si="12"/>
        <v>安通箱</v>
      </c>
      <c r="E107" s="7" t="s">
        <v>15481</v>
      </c>
      <c r="F107" s="19">
        <v>41788</v>
      </c>
      <c r="G107" s="92"/>
      <c r="H107" s="7" t="str">
        <f t="shared" si="7"/>
        <v>空</v>
      </c>
      <c r="I107" s="23"/>
      <c r="J107" s="27"/>
      <c r="K107" s="12"/>
      <c r="L107" s="12"/>
      <c r="M107" s="9"/>
      <c r="N107" s="80"/>
      <c r="O107" s="18" t="str">
        <f t="shared" ca="1" si="8"/>
        <v>11天</v>
      </c>
      <c r="P107" s="80"/>
      <c r="Q107" s="80"/>
      <c r="R107" s="80"/>
      <c r="S107" s="80"/>
    </row>
    <row r="108" spans="1:19">
      <c r="A108" s="34">
        <v>107</v>
      </c>
      <c r="B108" s="194" t="s">
        <v>472</v>
      </c>
      <c r="C108" s="7" t="s">
        <v>10393</v>
      </c>
      <c r="D108" s="7" t="str">
        <f t="shared" si="12"/>
        <v>安通箱</v>
      </c>
      <c r="E108" s="7" t="s">
        <v>15481</v>
      </c>
      <c r="F108" s="19">
        <v>41787</v>
      </c>
      <c r="G108" s="92"/>
      <c r="H108" s="7" t="str">
        <f t="shared" si="7"/>
        <v>空</v>
      </c>
      <c r="I108" s="23"/>
      <c r="J108" s="27"/>
      <c r="K108" s="12"/>
      <c r="L108" s="12"/>
      <c r="M108" s="9"/>
      <c r="N108" s="80"/>
      <c r="O108" s="18" t="str">
        <f t="shared" ca="1" si="8"/>
        <v>12天</v>
      </c>
      <c r="P108" s="80"/>
      <c r="Q108" s="80"/>
      <c r="R108" s="80"/>
      <c r="S108" s="80"/>
    </row>
    <row r="109" spans="1:19">
      <c r="A109" s="34">
        <v>108</v>
      </c>
      <c r="B109" s="264" t="s">
        <v>483</v>
      </c>
      <c r="C109" s="7" t="s">
        <v>10393</v>
      </c>
      <c r="D109" s="7" t="str">
        <f t="shared" si="12"/>
        <v>安通箱</v>
      </c>
      <c r="E109" s="7" t="s">
        <v>17174</v>
      </c>
      <c r="F109" s="19">
        <v>41787</v>
      </c>
      <c r="G109" s="92"/>
      <c r="H109" s="7" t="str">
        <f t="shared" si="7"/>
        <v>空</v>
      </c>
      <c r="I109" s="23"/>
      <c r="J109" s="27"/>
      <c r="K109" s="12"/>
      <c r="L109" s="12"/>
      <c r="M109" s="9"/>
      <c r="N109" s="80"/>
      <c r="O109" s="18" t="str">
        <f t="shared" ca="1" si="8"/>
        <v>12天</v>
      </c>
      <c r="P109" s="80"/>
      <c r="Q109" s="80"/>
      <c r="R109" s="80"/>
      <c r="S109" s="80"/>
    </row>
    <row r="110" spans="1:19">
      <c r="A110" s="34">
        <v>109</v>
      </c>
      <c r="B110" s="194" t="s">
        <v>484</v>
      </c>
      <c r="C110" s="7" t="s">
        <v>10393</v>
      </c>
      <c r="D110" s="7" t="str">
        <f t="shared" si="12"/>
        <v>安通箱</v>
      </c>
      <c r="E110" s="7" t="s">
        <v>17174</v>
      </c>
      <c r="F110" s="19">
        <v>41788</v>
      </c>
      <c r="G110" s="92"/>
      <c r="H110" s="7" t="str">
        <f t="shared" si="7"/>
        <v>重</v>
      </c>
      <c r="I110" s="23">
        <v>41796</v>
      </c>
      <c r="J110" s="27"/>
      <c r="K110" s="277" t="s">
        <v>17615</v>
      </c>
      <c r="L110" s="12"/>
      <c r="M110" s="9"/>
      <c r="N110" s="80"/>
      <c r="O110" s="18" t="str">
        <f t="shared" ca="1" si="8"/>
        <v>11天</v>
      </c>
      <c r="P110" s="80"/>
      <c r="Q110" s="80"/>
      <c r="R110" s="80"/>
      <c r="S110" s="80"/>
    </row>
    <row r="111" spans="1:19">
      <c r="A111" s="34">
        <v>110</v>
      </c>
      <c r="B111" s="194" t="s">
        <v>16045</v>
      </c>
      <c r="C111" s="7" t="s">
        <v>10393</v>
      </c>
      <c r="D111" s="7" t="str">
        <f t="shared" ref="D111:D117" si="13">IF(B111="","","安通箱")</f>
        <v>安通箱</v>
      </c>
      <c r="E111" s="7" t="s">
        <v>17174</v>
      </c>
      <c r="F111" s="19">
        <v>41788</v>
      </c>
      <c r="G111" s="92"/>
      <c r="H111" s="7" t="str">
        <f t="shared" si="7"/>
        <v>重</v>
      </c>
      <c r="I111" s="23">
        <v>41793</v>
      </c>
      <c r="J111" s="27"/>
      <c r="K111" s="260" t="s">
        <v>17328</v>
      </c>
      <c r="L111" s="12"/>
      <c r="M111" s="9"/>
      <c r="N111" s="80"/>
      <c r="O111" s="18" t="str">
        <f t="shared" ca="1" si="8"/>
        <v>11天</v>
      </c>
      <c r="P111" s="80"/>
      <c r="Q111" s="80"/>
      <c r="R111" s="80"/>
      <c r="S111" s="80"/>
    </row>
    <row r="112" spans="1:19">
      <c r="A112" s="34">
        <v>111</v>
      </c>
      <c r="B112" s="194" t="s">
        <v>16046</v>
      </c>
      <c r="C112" s="7" t="s">
        <v>10393</v>
      </c>
      <c r="D112" s="7" t="str">
        <f t="shared" si="13"/>
        <v>安通箱</v>
      </c>
      <c r="E112" s="7" t="s">
        <v>17174</v>
      </c>
      <c r="F112" s="19">
        <v>41788</v>
      </c>
      <c r="G112" s="92"/>
      <c r="H112" s="7" t="str">
        <f t="shared" si="7"/>
        <v>空</v>
      </c>
      <c r="I112" s="23"/>
      <c r="J112" s="27"/>
      <c r="K112" s="12"/>
      <c r="L112" s="12"/>
      <c r="M112" s="9"/>
      <c r="N112" s="80"/>
      <c r="O112" s="18" t="str">
        <f t="shared" ca="1" si="8"/>
        <v>11天</v>
      </c>
      <c r="P112" s="80"/>
      <c r="Q112" s="80"/>
      <c r="R112" s="80"/>
      <c r="S112" s="80"/>
    </row>
    <row r="113" spans="1:19">
      <c r="A113" s="34">
        <v>112</v>
      </c>
      <c r="B113" s="194" t="s">
        <v>16047</v>
      </c>
      <c r="C113" s="7" t="s">
        <v>10393</v>
      </c>
      <c r="D113" s="7" t="str">
        <f t="shared" si="13"/>
        <v>安通箱</v>
      </c>
      <c r="E113" s="7" t="s">
        <v>17174</v>
      </c>
      <c r="F113" s="19">
        <v>41788</v>
      </c>
      <c r="G113" s="92"/>
      <c r="H113" s="7" t="str">
        <f t="shared" si="7"/>
        <v>重</v>
      </c>
      <c r="I113" s="23">
        <v>41793</v>
      </c>
      <c r="J113" s="27"/>
      <c r="K113" s="260" t="s">
        <v>17328</v>
      </c>
      <c r="L113" s="12"/>
      <c r="M113" s="9"/>
      <c r="N113" s="80"/>
      <c r="O113" s="18" t="str">
        <f t="shared" ca="1" si="8"/>
        <v>11天</v>
      </c>
      <c r="P113" s="80"/>
      <c r="Q113" s="80"/>
      <c r="R113" s="80"/>
      <c r="S113" s="80"/>
    </row>
    <row r="114" spans="1:19">
      <c r="A114" s="34">
        <v>113</v>
      </c>
      <c r="B114" s="194" t="s">
        <v>16048</v>
      </c>
      <c r="C114" s="7" t="s">
        <v>10393</v>
      </c>
      <c r="D114" s="7" t="str">
        <f t="shared" si="13"/>
        <v>安通箱</v>
      </c>
      <c r="E114" s="7" t="s">
        <v>15481</v>
      </c>
      <c r="F114" s="19">
        <v>41788</v>
      </c>
      <c r="G114" s="92"/>
      <c r="H114" s="7" t="str">
        <f t="shared" si="7"/>
        <v>空</v>
      </c>
      <c r="I114" s="23"/>
      <c r="J114" s="27"/>
      <c r="K114" s="12"/>
      <c r="L114" s="12"/>
      <c r="M114" s="9"/>
      <c r="N114" s="80"/>
      <c r="O114" s="18" t="str">
        <f t="shared" ca="1" si="8"/>
        <v>11天</v>
      </c>
      <c r="P114" s="80"/>
      <c r="Q114" s="80"/>
      <c r="R114" s="80"/>
      <c r="S114" s="80"/>
    </row>
    <row r="115" spans="1:19">
      <c r="A115" s="34">
        <v>114</v>
      </c>
      <c r="B115" s="194" t="s">
        <v>16049</v>
      </c>
      <c r="C115" s="7" t="s">
        <v>10393</v>
      </c>
      <c r="D115" s="7" t="str">
        <f t="shared" si="13"/>
        <v>安通箱</v>
      </c>
      <c r="E115" s="7" t="s">
        <v>17174</v>
      </c>
      <c r="F115" s="19">
        <v>41788</v>
      </c>
      <c r="G115" s="92"/>
      <c r="H115" s="7" t="str">
        <f t="shared" si="7"/>
        <v>重</v>
      </c>
      <c r="I115" s="23">
        <v>41793</v>
      </c>
      <c r="J115" s="27"/>
      <c r="K115" s="260" t="s">
        <v>17328</v>
      </c>
      <c r="L115" s="12"/>
      <c r="M115" s="9"/>
      <c r="N115" s="80"/>
      <c r="O115" s="18" t="str">
        <f t="shared" ca="1" si="8"/>
        <v>11天</v>
      </c>
      <c r="P115" s="80"/>
      <c r="Q115" s="80"/>
      <c r="R115" s="80"/>
      <c r="S115" s="80"/>
    </row>
    <row r="116" spans="1:19">
      <c r="A116" s="34">
        <v>115</v>
      </c>
      <c r="B116" s="194" t="s">
        <v>16050</v>
      </c>
      <c r="C116" s="7" t="s">
        <v>10393</v>
      </c>
      <c r="D116" s="7" t="str">
        <f t="shared" si="13"/>
        <v>安通箱</v>
      </c>
      <c r="E116" s="7" t="s">
        <v>15481</v>
      </c>
      <c r="F116" s="19">
        <v>41788</v>
      </c>
      <c r="G116" s="92"/>
      <c r="H116" s="7" t="str">
        <f t="shared" si="7"/>
        <v>空</v>
      </c>
      <c r="I116" s="23"/>
      <c r="J116" s="27"/>
      <c r="K116" s="12"/>
      <c r="L116" s="12"/>
      <c r="M116" s="9"/>
      <c r="N116" s="80"/>
      <c r="O116" s="18" t="str">
        <f t="shared" ca="1" si="8"/>
        <v>11天</v>
      </c>
      <c r="P116" s="80"/>
      <c r="Q116" s="80"/>
      <c r="R116" s="80"/>
      <c r="S116" s="80"/>
    </row>
    <row r="117" spans="1:19">
      <c r="A117" s="34">
        <v>116</v>
      </c>
      <c r="B117" s="194" t="s">
        <v>16051</v>
      </c>
      <c r="C117" s="7" t="s">
        <v>10393</v>
      </c>
      <c r="D117" s="7" t="str">
        <f t="shared" si="13"/>
        <v>安通箱</v>
      </c>
      <c r="E117" s="7" t="s">
        <v>17174</v>
      </c>
      <c r="F117" s="19">
        <v>41788</v>
      </c>
      <c r="G117" s="92"/>
      <c r="H117" s="7" t="str">
        <f t="shared" si="7"/>
        <v>重</v>
      </c>
      <c r="I117" s="23">
        <v>41795</v>
      </c>
      <c r="J117" s="27"/>
      <c r="K117" s="277" t="s">
        <v>17398</v>
      </c>
      <c r="L117" s="12"/>
      <c r="M117" s="9"/>
      <c r="N117" s="80"/>
      <c r="O117" s="18" t="str">
        <f t="shared" ca="1" si="8"/>
        <v>11天</v>
      </c>
      <c r="P117" s="80"/>
      <c r="Q117" s="80"/>
      <c r="R117" s="80"/>
      <c r="S117" s="80"/>
    </row>
    <row r="118" spans="1:19">
      <c r="A118" s="34">
        <v>117</v>
      </c>
      <c r="B118" s="194" t="s">
        <v>144</v>
      </c>
      <c r="C118" s="7" t="s">
        <v>10393</v>
      </c>
      <c r="D118" s="7" t="str">
        <f>IF(B118="","","安通箱")</f>
        <v>安通箱</v>
      </c>
      <c r="E118" s="7" t="s">
        <v>17174</v>
      </c>
      <c r="F118" s="19">
        <v>41787</v>
      </c>
      <c r="G118" s="92"/>
      <c r="H118" s="7" t="str">
        <f t="shared" si="7"/>
        <v>重</v>
      </c>
      <c r="I118" s="23">
        <v>41796</v>
      </c>
      <c r="J118" s="27"/>
      <c r="K118" s="277" t="s">
        <v>17615</v>
      </c>
      <c r="L118" s="12"/>
      <c r="M118" s="9"/>
      <c r="N118" s="80"/>
      <c r="O118" s="18" t="str">
        <f t="shared" ca="1" si="8"/>
        <v>12天</v>
      </c>
      <c r="P118" s="80"/>
      <c r="Q118" s="80"/>
      <c r="R118" s="80"/>
      <c r="S118" s="80"/>
    </row>
    <row r="119" spans="1:19">
      <c r="A119" s="34">
        <v>118</v>
      </c>
      <c r="B119" s="194" t="s">
        <v>145</v>
      </c>
      <c r="C119" s="7" t="s">
        <v>10393</v>
      </c>
      <c r="D119" s="7" t="str">
        <f>IF(B119="","","安通箱")</f>
        <v>安通箱</v>
      </c>
      <c r="E119" s="7" t="s">
        <v>17174</v>
      </c>
      <c r="F119" s="19">
        <v>41787</v>
      </c>
      <c r="G119" s="92"/>
      <c r="H119" s="7" t="str">
        <f t="shared" si="7"/>
        <v>空</v>
      </c>
      <c r="I119" s="23"/>
      <c r="J119" s="27"/>
      <c r="K119" s="12"/>
      <c r="L119" s="12"/>
      <c r="M119" s="9"/>
      <c r="N119" s="80"/>
      <c r="O119" s="18" t="str">
        <f t="shared" ca="1" si="8"/>
        <v>12天</v>
      </c>
      <c r="P119" s="80"/>
      <c r="Q119" s="80"/>
      <c r="R119" s="80"/>
      <c r="S119" s="80"/>
    </row>
    <row r="120" spans="1:19">
      <c r="A120" s="34">
        <v>119</v>
      </c>
      <c r="B120" s="194" t="s">
        <v>17305</v>
      </c>
      <c r="C120" s="7" t="s">
        <v>10393</v>
      </c>
      <c r="D120" s="7" t="str">
        <f t="shared" ref="D120:D131" si="14">IF(B120="","","安通箱")</f>
        <v>安通箱</v>
      </c>
      <c r="E120" s="7" t="s">
        <v>17174</v>
      </c>
      <c r="F120" s="19">
        <v>41790</v>
      </c>
      <c r="G120" s="92"/>
      <c r="H120" s="7" t="str">
        <f t="shared" ref="H120:H183" si="15">IF(I120="","空","重")</f>
        <v>重</v>
      </c>
      <c r="I120" s="23">
        <v>41795</v>
      </c>
      <c r="J120" s="27"/>
      <c r="K120" s="277" t="s">
        <v>17398</v>
      </c>
      <c r="L120" s="12"/>
      <c r="M120" s="9"/>
      <c r="N120" s="80"/>
      <c r="O120" s="18" t="str">
        <f t="shared" ref="O120:O183" ca="1" si="16">IF(ISNONTEXT(J120),DATEDIF(F120,TODAY(),"d")&amp;"天","出场")</f>
        <v>9天</v>
      </c>
      <c r="P120" s="80"/>
      <c r="Q120" s="80"/>
      <c r="R120" s="80"/>
      <c r="S120" s="80"/>
    </row>
    <row r="121" spans="1:19">
      <c r="A121" s="34">
        <v>120</v>
      </c>
      <c r="B121" s="194" t="s">
        <v>17306</v>
      </c>
      <c r="C121" s="7" t="s">
        <v>10393</v>
      </c>
      <c r="D121" s="7" t="str">
        <f t="shared" si="14"/>
        <v>安通箱</v>
      </c>
      <c r="E121" s="7" t="s">
        <v>17174</v>
      </c>
      <c r="F121" s="19">
        <v>41790</v>
      </c>
      <c r="G121" s="92"/>
      <c r="H121" s="7" t="str">
        <f t="shared" si="15"/>
        <v>重</v>
      </c>
      <c r="I121" s="23">
        <v>41790</v>
      </c>
      <c r="J121" s="27"/>
      <c r="K121" s="260" t="s">
        <v>17304</v>
      </c>
      <c r="L121" s="12"/>
      <c r="M121" s="9"/>
      <c r="N121" s="80"/>
      <c r="O121" s="18" t="str">
        <f t="shared" ca="1" si="16"/>
        <v>9天</v>
      </c>
      <c r="P121" s="80"/>
      <c r="Q121" s="80"/>
      <c r="R121" s="80"/>
      <c r="S121" s="80"/>
    </row>
    <row r="122" spans="1:19">
      <c r="A122" s="34">
        <v>121</v>
      </c>
      <c r="B122" s="194" t="s">
        <v>17307</v>
      </c>
      <c r="C122" s="7" t="s">
        <v>10393</v>
      </c>
      <c r="D122" s="7" t="str">
        <f t="shared" si="14"/>
        <v>安通箱</v>
      </c>
      <c r="E122" s="7" t="s">
        <v>17174</v>
      </c>
      <c r="F122" s="19">
        <v>41789</v>
      </c>
      <c r="G122" s="92"/>
      <c r="H122" s="7" t="str">
        <f t="shared" si="15"/>
        <v>空</v>
      </c>
      <c r="I122" s="23"/>
      <c r="J122" s="27"/>
      <c r="K122" s="12"/>
      <c r="L122" s="12"/>
      <c r="M122" s="9"/>
      <c r="N122" s="80"/>
      <c r="O122" s="18" t="str">
        <f t="shared" ca="1" si="16"/>
        <v>10天</v>
      </c>
      <c r="P122" s="80"/>
      <c r="Q122" s="80"/>
      <c r="R122" s="80"/>
      <c r="S122" s="80"/>
    </row>
    <row r="123" spans="1:19">
      <c r="A123" s="34">
        <v>122</v>
      </c>
      <c r="B123" s="194" t="s">
        <v>17308</v>
      </c>
      <c r="C123" s="7" t="s">
        <v>10393</v>
      </c>
      <c r="D123" s="7" t="str">
        <f t="shared" si="14"/>
        <v>安通箱</v>
      </c>
      <c r="E123" s="7" t="s">
        <v>17174</v>
      </c>
      <c r="F123" s="19">
        <v>41791</v>
      </c>
      <c r="G123" s="92"/>
      <c r="H123" s="7" t="str">
        <f t="shared" si="15"/>
        <v>重</v>
      </c>
      <c r="I123" s="23">
        <v>41791</v>
      </c>
      <c r="J123" s="27"/>
      <c r="K123" s="260" t="s">
        <v>17304</v>
      </c>
      <c r="L123" s="12"/>
      <c r="M123" s="9"/>
      <c r="N123" s="80"/>
      <c r="O123" s="18" t="str">
        <f t="shared" ca="1" si="16"/>
        <v>8天</v>
      </c>
      <c r="P123" s="80"/>
      <c r="Q123" s="80"/>
      <c r="R123" s="80"/>
      <c r="S123" s="80"/>
    </row>
    <row r="124" spans="1:19">
      <c r="A124" s="34">
        <v>123</v>
      </c>
      <c r="B124" s="194" t="s">
        <v>17309</v>
      </c>
      <c r="C124" s="7" t="s">
        <v>10393</v>
      </c>
      <c r="D124" s="7" t="str">
        <f t="shared" si="14"/>
        <v>安通箱</v>
      </c>
      <c r="E124" s="7" t="s">
        <v>17174</v>
      </c>
      <c r="F124" s="19">
        <v>41790</v>
      </c>
      <c r="G124" s="92"/>
      <c r="H124" s="7" t="str">
        <f t="shared" si="15"/>
        <v>重</v>
      </c>
      <c r="I124" s="23">
        <v>41796</v>
      </c>
      <c r="J124" s="27"/>
      <c r="K124" s="277" t="s">
        <v>17615</v>
      </c>
      <c r="L124" s="12"/>
      <c r="M124" s="9"/>
      <c r="N124" s="80"/>
      <c r="O124" s="18" t="str">
        <f t="shared" ca="1" si="16"/>
        <v>9天</v>
      </c>
      <c r="P124" s="80"/>
      <c r="Q124" s="80"/>
      <c r="R124" s="80"/>
      <c r="S124" s="80"/>
    </row>
    <row r="125" spans="1:19">
      <c r="A125" s="34">
        <v>124</v>
      </c>
      <c r="B125" s="194" t="s">
        <v>17310</v>
      </c>
      <c r="C125" s="7" t="s">
        <v>10393</v>
      </c>
      <c r="D125" s="7" t="str">
        <f t="shared" si="14"/>
        <v>安通箱</v>
      </c>
      <c r="E125" s="7" t="s">
        <v>17174</v>
      </c>
      <c r="F125" s="19">
        <v>41791</v>
      </c>
      <c r="G125" s="92"/>
      <c r="H125" s="7" t="str">
        <f t="shared" si="15"/>
        <v>重</v>
      </c>
      <c r="I125" s="23">
        <v>41791</v>
      </c>
      <c r="J125" s="27"/>
      <c r="K125" s="260" t="s">
        <v>17304</v>
      </c>
      <c r="L125" s="12"/>
      <c r="M125" s="9"/>
      <c r="N125" s="80"/>
      <c r="O125" s="18" t="str">
        <f t="shared" ca="1" si="16"/>
        <v>8天</v>
      </c>
      <c r="P125" s="80"/>
      <c r="Q125" s="80"/>
      <c r="R125" s="80"/>
      <c r="S125" s="80"/>
    </row>
    <row r="126" spans="1:19">
      <c r="A126" s="34">
        <v>125</v>
      </c>
      <c r="B126" s="194" t="s">
        <v>17311</v>
      </c>
      <c r="C126" s="7" t="s">
        <v>10393</v>
      </c>
      <c r="D126" s="7" t="str">
        <f t="shared" si="14"/>
        <v>安通箱</v>
      </c>
      <c r="E126" s="7" t="s">
        <v>17174</v>
      </c>
      <c r="F126" s="19">
        <v>41791</v>
      </c>
      <c r="G126" s="92"/>
      <c r="H126" s="7" t="str">
        <f t="shared" si="15"/>
        <v>重</v>
      </c>
      <c r="I126" s="23">
        <v>41791</v>
      </c>
      <c r="J126" s="27"/>
      <c r="K126" s="260" t="s">
        <v>17304</v>
      </c>
      <c r="L126" s="12"/>
      <c r="M126" s="9"/>
      <c r="N126" s="80"/>
      <c r="O126" s="18" t="str">
        <f t="shared" ca="1" si="16"/>
        <v>8天</v>
      </c>
      <c r="P126" s="80"/>
      <c r="Q126" s="80"/>
      <c r="R126" s="80"/>
      <c r="S126" s="80"/>
    </row>
    <row r="127" spans="1:19">
      <c r="A127" s="34">
        <v>126</v>
      </c>
      <c r="B127" s="194" t="s">
        <v>17312</v>
      </c>
      <c r="C127" s="7" t="s">
        <v>10393</v>
      </c>
      <c r="D127" s="7" t="str">
        <f t="shared" si="14"/>
        <v>安通箱</v>
      </c>
      <c r="E127" s="7" t="s">
        <v>17174</v>
      </c>
      <c r="F127" s="19">
        <v>41791</v>
      </c>
      <c r="G127" s="92"/>
      <c r="H127" s="7" t="str">
        <f t="shared" si="15"/>
        <v>空</v>
      </c>
      <c r="I127" s="23"/>
      <c r="J127" s="27"/>
      <c r="K127" s="12"/>
      <c r="L127" s="12"/>
      <c r="M127" s="9"/>
      <c r="N127" s="80"/>
      <c r="O127" s="18" t="str">
        <f t="shared" ca="1" si="16"/>
        <v>8天</v>
      </c>
      <c r="P127" s="80"/>
      <c r="Q127" s="80"/>
      <c r="R127" s="80"/>
      <c r="S127" s="80"/>
    </row>
    <row r="128" spans="1:19">
      <c r="A128" s="34">
        <v>127</v>
      </c>
      <c r="B128" s="194" t="s">
        <v>17313</v>
      </c>
      <c r="C128" s="7" t="s">
        <v>10393</v>
      </c>
      <c r="D128" s="7" t="str">
        <f t="shared" si="14"/>
        <v>安通箱</v>
      </c>
      <c r="E128" s="7" t="s">
        <v>17174</v>
      </c>
      <c r="F128" s="19">
        <v>41792</v>
      </c>
      <c r="G128" s="92"/>
      <c r="H128" s="7" t="str">
        <f t="shared" si="15"/>
        <v>重</v>
      </c>
      <c r="I128" s="23">
        <v>41795</v>
      </c>
      <c r="J128" s="27"/>
      <c r="K128" s="277" t="s">
        <v>17398</v>
      </c>
      <c r="L128" s="12"/>
      <c r="M128" s="9"/>
      <c r="N128" s="80"/>
      <c r="O128" s="18" t="str">
        <f t="shared" ca="1" si="16"/>
        <v>7天</v>
      </c>
      <c r="P128" s="80"/>
      <c r="Q128" s="80"/>
      <c r="R128" s="80"/>
      <c r="S128" s="80"/>
    </row>
    <row r="129" spans="1:19">
      <c r="A129" s="34">
        <v>128</v>
      </c>
      <c r="B129" s="194" t="s">
        <v>17314</v>
      </c>
      <c r="C129" s="7" t="s">
        <v>10393</v>
      </c>
      <c r="D129" s="7" t="str">
        <f t="shared" si="14"/>
        <v>安通箱</v>
      </c>
      <c r="E129" s="7" t="s">
        <v>17174</v>
      </c>
      <c r="F129" s="19">
        <v>41792</v>
      </c>
      <c r="G129" s="92"/>
      <c r="H129" s="7" t="str">
        <f t="shared" si="15"/>
        <v>空</v>
      </c>
      <c r="I129" s="23"/>
      <c r="J129" s="27"/>
      <c r="K129" s="12"/>
      <c r="L129" s="12"/>
      <c r="M129" s="9"/>
      <c r="N129" s="80"/>
      <c r="O129" s="18" t="str">
        <f t="shared" ca="1" si="16"/>
        <v>7天</v>
      </c>
      <c r="P129" s="80"/>
      <c r="Q129" s="80"/>
      <c r="R129" s="80"/>
      <c r="S129" s="80"/>
    </row>
    <row r="130" spans="1:19">
      <c r="A130" s="34">
        <v>129</v>
      </c>
      <c r="B130" s="264" t="s">
        <v>17355</v>
      </c>
      <c r="C130" s="7" t="s">
        <v>10393</v>
      </c>
      <c r="D130" s="7" t="str">
        <f t="shared" si="14"/>
        <v>安通箱</v>
      </c>
      <c r="E130" s="7" t="s">
        <v>17174</v>
      </c>
      <c r="F130" s="19" t="str">
        <f t="shared" ref="F130:F183" si="17">IF(ISNONTEXT(B130),"","请输入日期")</f>
        <v>请输入日期</v>
      </c>
      <c r="G130" s="92"/>
      <c r="H130" s="7" t="str">
        <f t="shared" si="15"/>
        <v>空</v>
      </c>
      <c r="I130" s="23"/>
      <c r="J130" s="27"/>
      <c r="K130" s="12"/>
      <c r="L130" s="12"/>
      <c r="M130" s="9"/>
      <c r="N130" s="80"/>
      <c r="O130" s="18" t="e">
        <f t="shared" ca="1" si="16"/>
        <v>#VALUE!</v>
      </c>
      <c r="P130" s="80"/>
      <c r="Q130" s="80"/>
      <c r="R130" s="80"/>
      <c r="S130" s="80"/>
    </row>
    <row r="131" spans="1:19">
      <c r="A131" s="34">
        <v>130</v>
      </c>
      <c r="B131" s="194" t="s">
        <v>17315</v>
      </c>
      <c r="C131" s="7" t="s">
        <v>10393</v>
      </c>
      <c r="D131" s="7" t="str">
        <f t="shared" si="14"/>
        <v>安通箱</v>
      </c>
      <c r="E131" s="7" t="s">
        <v>17174</v>
      </c>
      <c r="F131" s="19">
        <v>41792</v>
      </c>
      <c r="G131" s="92"/>
      <c r="H131" s="7" t="str">
        <f t="shared" si="15"/>
        <v>重</v>
      </c>
      <c r="I131" s="23">
        <v>41792</v>
      </c>
      <c r="J131" s="27"/>
      <c r="K131" s="260" t="s">
        <v>17328</v>
      </c>
      <c r="L131" s="12"/>
      <c r="M131" s="9"/>
      <c r="N131" s="80"/>
      <c r="O131" s="18" t="str">
        <f t="shared" ca="1" si="16"/>
        <v>7天</v>
      </c>
      <c r="P131" s="80"/>
      <c r="Q131" s="80"/>
      <c r="R131" s="80"/>
      <c r="S131" s="80"/>
    </row>
    <row r="132" spans="1:19">
      <c r="A132" s="34">
        <v>131</v>
      </c>
      <c r="B132" s="194" t="s">
        <v>17305</v>
      </c>
      <c r="C132" s="7" t="s">
        <v>10393</v>
      </c>
      <c r="D132" s="7" t="str">
        <f>IF(B132="","","安通箱")</f>
        <v>安通箱</v>
      </c>
      <c r="E132" s="7" t="s">
        <v>17174</v>
      </c>
      <c r="F132" s="19">
        <v>41790</v>
      </c>
      <c r="G132" s="92"/>
      <c r="H132" s="7" t="str">
        <f t="shared" si="15"/>
        <v>空</v>
      </c>
      <c r="I132" s="23"/>
      <c r="J132" s="27"/>
      <c r="K132" s="12"/>
      <c r="L132" s="12"/>
      <c r="M132" s="9"/>
      <c r="N132" s="80"/>
      <c r="O132" s="18" t="str">
        <f t="shared" ca="1" si="16"/>
        <v>9天</v>
      </c>
      <c r="P132" s="80"/>
      <c r="Q132" s="80"/>
      <c r="R132" s="80"/>
      <c r="S132" s="80"/>
    </row>
    <row r="133" spans="1:19">
      <c r="A133" s="34">
        <v>132</v>
      </c>
      <c r="B133" s="194" t="s">
        <v>17316</v>
      </c>
      <c r="C133" s="7" t="s">
        <v>10393</v>
      </c>
      <c r="D133" s="7" t="str">
        <f>IF(B133="","","安通箱")</f>
        <v>安通箱</v>
      </c>
      <c r="E133" s="7" t="s">
        <v>17174</v>
      </c>
      <c r="F133" s="19">
        <v>41790</v>
      </c>
      <c r="G133" s="92"/>
      <c r="H133" s="7" t="str">
        <f t="shared" si="15"/>
        <v>重</v>
      </c>
      <c r="I133" s="23">
        <v>41790</v>
      </c>
      <c r="J133" s="27"/>
      <c r="K133" s="260" t="s">
        <v>17304</v>
      </c>
      <c r="L133" s="12"/>
      <c r="M133" s="9"/>
      <c r="N133" s="80"/>
      <c r="O133" s="18" t="str">
        <f t="shared" ca="1" si="16"/>
        <v>9天</v>
      </c>
      <c r="P133" s="80"/>
      <c r="Q133" s="80"/>
      <c r="R133" s="80"/>
      <c r="S133" s="80"/>
    </row>
    <row r="134" spans="1:19">
      <c r="A134" s="34">
        <v>133</v>
      </c>
      <c r="B134" s="194" t="s">
        <v>17317</v>
      </c>
      <c r="C134" s="7" t="s">
        <v>10393</v>
      </c>
      <c r="D134" s="7" t="str">
        <f>IF(B134="","","安通箱")</f>
        <v>安通箱</v>
      </c>
      <c r="E134" s="7" t="s">
        <v>17174</v>
      </c>
      <c r="F134" s="19">
        <v>41791</v>
      </c>
      <c r="G134" s="92"/>
      <c r="H134" s="7" t="str">
        <f t="shared" si="15"/>
        <v>重</v>
      </c>
      <c r="I134" s="23">
        <v>41794</v>
      </c>
      <c r="J134" s="27"/>
      <c r="K134" s="260" t="s">
        <v>17363</v>
      </c>
      <c r="L134" s="12"/>
      <c r="M134" s="9"/>
      <c r="N134" s="80"/>
      <c r="O134" s="18" t="str">
        <f t="shared" ca="1" si="16"/>
        <v>8天</v>
      </c>
      <c r="P134" s="80"/>
      <c r="Q134" s="80"/>
      <c r="R134" s="80"/>
      <c r="S134" s="80"/>
    </row>
    <row r="135" spans="1:19">
      <c r="A135" s="34">
        <v>134</v>
      </c>
      <c r="B135" s="194" t="s">
        <v>14552</v>
      </c>
      <c r="C135" s="7" t="s">
        <v>10393</v>
      </c>
      <c r="D135" s="7" t="str">
        <f>IF(B135="","","安通箱")</f>
        <v>安通箱</v>
      </c>
      <c r="E135" s="7" t="s">
        <v>15481</v>
      </c>
      <c r="F135" s="19">
        <v>41776</v>
      </c>
      <c r="G135" s="92"/>
      <c r="H135" s="7" t="str">
        <f t="shared" si="15"/>
        <v>重</v>
      </c>
      <c r="I135" s="23">
        <v>41795</v>
      </c>
      <c r="J135" s="27"/>
      <c r="K135" s="277" t="s">
        <v>17398</v>
      </c>
      <c r="L135" s="12"/>
      <c r="M135" s="9"/>
      <c r="N135" s="80"/>
      <c r="O135" s="18" t="str">
        <f t="shared" ca="1" si="16"/>
        <v>23天</v>
      </c>
      <c r="P135" s="80"/>
      <c r="Q135" s="80"/>
      <c r="R135" s="80"/>
      <c r="S135" s="80"/>
    </row>
    <row r="136" spans="1:19">
      <c r="A136" s="34">
        <v>135</v>
      </c>
      <c r="B136" s="194" t="s">
        <v>17560</v>
      </c>
      <c r="C136" s="7" t="s">
        <v>10393</v>
      </c>
      <c r="D136" s="7" t="str">
        <f t="shared" ref="D136:D189" si="18">IF(B136="","","安通箱")</f>
        <v>安通箱</v>
      </c>
      <c r="E136" s="7" t="s">
        <v>17174</v>
      </c>
      <c r="F136" s="19">
        <v>41796</v>
      </c>
      <c r="G136" s="92"/>
      <c r="H136" s="7" t="str">
        <f t="shared" si="15"/>
        <v>空</v>
      </c>
      <c r="I136" s="23"/>
      <c r="J136" s="27"/>
      <c r="K136" s="12"/>
      <c r="L136" s="12"/>
      <c r="M136" s="9"/>
      <c r="N136" s="80"/>
      <c r="O136" s="18" t="str">
        <f t="shared" ca="1" si="16"/>
        <v>3天</v>
      </c>
      <c r="P136" s="80"/>
      <c r="Q136" s="80"/>
      <c r="R136" s="80"/>
      <c r="S136" s="80"/>
    </row>
    <row r="137" spans="1:19">
      <c r="A137" s="34">
        <v>136</v>
      </c>
      <c r="B137" s="194" t="s">
        <v>17561</v>
      </c>
      <c r="C137" s="7" t="s">
        <v>10393</v>
      </c>
      <c r="D137" s="7" t="str">
        <f t="shared" si="18"/>
        <v>安通箱</v>
      </c>
      <c r="E137" s="7" t="s">
        <v>15481</v>
      </c>
      <c r="F137" s="19">
        <v>41797</v>
      </c>
      <c r="G137" s="92"/>
      <c r="H137" s="7" t="str">
        <f t="shared" si="15"/>
        <v>空</v>
      </c>
      <c r="I137" s="23"/>
      <c r="J137" s="27"/>
      <c r="K137" s="12"/>
      <c r="L137" s="12"/>
      <c r="M137" s="9"/>
      <c r="N137" s="80"/>
      <c r="O137" s="18" t="str">
        <f t="shared" ca="1" si="16"/>
        <v>2天</v>
      </c>
      <c r="P137" s="80"/>
      <c r="Q137" s="80"/>
      <c r="R137" s="80"/>
      <c r="S137" s="80"/>
    </row>
    <row r="138" spans="1:19">
      <c r="A138" s="34">
        <v>137</v>
      </c>
      <c r="B138" s="194" t="s">
        <v>17562</v>
      </c>
      <c r="C138" s="7" t="s">
        <v>10393</v>
      </c>
      <c r="D138" s="7" t="str">
        <f t="shared" si="18"/>
        <v>安通箱</v>
      </c>
      <c r="E138" s="7" t="s">
        <v>15481</v>
      </c>
      <c r="F138" s="19">
        <v>41797</v>
      </c>
      <c r="G138" s="92"/>
      <c r="H138" s="7" t="str">
        <f t="shared" si="15"/>
        <v>空</v>
      </c>
      <c r="I138" s="23"/>
      <c r="J138" s="27"/>
      <c r="K138" s="12"/>
      <c r="L138" s="12"/>
      <c r="M138" s="9"/>
      <c r="N138" s="80"/>
      <c r="O138" s="18" t="str">
        <f t="shared" ca="1" si="16"/>
        <v>2天</v>
      </c>
      <c r="P138" s="80"/>
      <c r="Q138" s="80"/>
      <c r="R138" s="80"/>
      <c r="S138" s="80"/>
    </row>
    <row r="139" spans="1:19">
      <c r="A139" s="34">
        <v>138</v>
      </c>
      <c r="B139" s="194" t="s">
        <v>17563</v>
      </c>
      <c r="C139" s="7" t="s">
        <v>10393</v>
      </c>
      <c r="D139" s="7" t="str">
        <f t="shared" si="18"/>
        <v>安通箱</v>
      </c>
      <c r="E139" s="7" t="s">
        <v>17174</v>
      </c>
      <c r="F139" s="19">
        <v>41797</v>
      </c>
      <c r="G139" s="92"/>
      <c r="H139" s="7" t="str">
        <f t="shared" si="15"/>
        <v>空</v>
      </c>
      <c r="I139" s="23"/>
      <c r="J139" s="27"/>
      <c r="K139" s="12"/>
      <c r="L139" s="12"/>
      <c r="M139" s="9"/>
      <c r="N139" s="80"/>
      <c r="O139" s="18" t="str">
        <f t="shared" ca="1" si="16"/>
        <v>2天</v>
      </c>
      <c r="P139" s="80"/>
      <c r="Q139" s="80"/>
      <c r="R139" s="80"/>
      <c r="S139" s="80"/>
    </row>
    <row r="140" spans="1:19">
      <c r="A140" s="34">
        <v>139</v>
      </c>
      <c r="B140" s="194" t="s">
        <v>17564</v>
      </c>
      <c r="C140" s="7" t="s">
        <v>10393</v>
      </c>
      <c r="D140" s="7" t="str">
        <f t="shared" si="18"/>
        <v>安通箱</v>
      </c>
      <c r="E140" s="7" t="s">
        <v>15481</v>
      </c>
      <c r="F140" s="19">
        <v>41798</v>
      </c>
      <c r="G140" s="92"/>
      <c r="H140" s="7" t="str">
        <f t="shared" si="15"/>
        <v>空</v>
      </c>
      <c r="I140" s="23"/>
      <c r="J140" s="27"/>
      <c r="K140" s="12"/>
      <c r="L140" s="12"/>
      <c r="M140" s="9"/>
      <c r="N140" s="80"/>
      <c r="O140" s="18" t="str">
        <f t="shared" ca="1" si="16"/>
        <v>1天</v>
      </c>
      <c r="P140" s="80"/>
      <c r="Q140" s="80"/>
      <c r="R140" s="80"/>
      <c r="S140" s="80"/>
    </row>
    <row r="141" spans="1:19">
      <c r="A141" s="34">
        <v>140</v>
      </c>
      <c r="B141" s="194" t="s">
        <v>17565</v>
      </c>
      <c r="C141" s="7" t="s">
        <v>10393</v>
      </c>
      <c r="D141" s="7" t="str">
        <f t="shared" si="18"/>
        <v>安通箱</v>
      </c>
      <c r="E141" s="7" t="s">
        <v>15481</v>
      </c>
      <c r="F141" s="19">
        <v>41798</v>
      </c>
      <c r="G141" s="92"/>
      <c r="H141" s="7" t="str">
        <f t="shared" si="15"/>
        <v>空</v>
      </c>
      <c r="I141" s="23"/>
      <c r="J141" s="27"/>
      <c r="K141" s="12"/>
      <c r="L141" s="12"/>
      <c r="M141" s="9"/>
      <c r="N141" s="80"/>
      <c r="O141" s="18" t="str">
        <f t="shared" ca="1" si="16"/>
        <v>1天</v>
      </c>
      <c r="P141" s="80"/>
      <c r="Q141" s="80"/>
      <c r="R141" s="80"/>
      <c r="S141" s="80"/>
    </row>
    <row r="142" spans="1:19">
      <c r="A142" s="34">
        <v>141</v>
      </c>
      <c r="B142" s="194" t="s">
        <v>17566</v>
      </c>
      <c r="C142" s="7" t="s">
        <v>10393</v>
      </c>
      <c r="D142" s="7" t="str">
        <f t="shared" si="18"/>
        <v>安通箱</v>
      </c>
      <c r="E142" s="7" t="s">
        <v>15481</v>
      </c>
      <c r="F142" s="19">
        <v>41797</v>
      </c>
      <c r="G142" s="92"/>
      <c r="H142" s="7" t="str">
        <f t="shared" si="15"/>
        <v>空</v>
      </c>
      <c r="I142" s="23"/>
      <c r="J142" s="27"/>
      <c r="K142" s="12"/>
      <c r="L142" s="12"/>
      <c r="M142" s="9"/>
      <c r="N142" s="80"/>
      <c r="O142" s="18" t="str">
        <f t="shared" ca="1" si="16"/>
        <v>2天</v>
      </c>
      <c r="P142" s="80"/>
      <c r="Q142" s="80"/>
      <c r="R142" s="80"/>
      <c r="S142" s="80"/>
    </row>
    <row r="143" spans="1:19">
      <c r="A143" s="34">
        <v>142</v>
      </c>
      <c r="B143" s="194" t="s">
        <v>17567</v>
      </c>
      <c r="C143" s="7" t="s">
        <v>10393</v>
      </c>
      <c r="D143" s="7" t="str">
        <f t="shared" si="18"/>
        <v>安通箱</v>
      </c>
      <c r="E143" s="7" t="s">
        <v>15481</v>
      </c>
      <c r="F143" s="19">
        <v>41797</v>
      </c>
      <c r="G143" s="92"/>
      <c r="H143" s="7" t="str">
        <f t="shared" si="15"/>
        <v>空</v>
      </c>
      <c r="I143" s="23"/>
      <c r="J143" s="27"/>
      <c r="K143" s="12"/>
      <c r="L143" s="12"/>
      <c r="M143" s="9"/>
      <c r="N143" s="80"/>
      <c r="O143" s="18" t="str">
        <f t="shared" ca="1" si="16"/>
        <v>2天</v>
      </c>
      <c r="P143" s="80"/>
      <c r="Q143" s="80"/>
      <c r="R143" s="80"/>
      <c r="S143" s="80"/>
    </row>
    <row r="144" spans="1:19">
      <c r="A144" s="34">
        <v>143</v>
      </c>
      <c r="B144" s="194" t="s">
        <v>17568</v>
      </c>
      <c r="C144" s="7" t="s">
        <v>10393</v>
      </c>
      <c r="D144" s="7" t="str">
        <f t="shared" si="18"/>
        <v>安通箱</v>
      </c>
      <c r="E144" s="7" t="s">
        <v>15481</v>
      </c>
      <c r="F144" s="19">
        <v>41797</v>
      </c>
      <c r="G144" s="92"/>
      <c r="H144" s="7" t="str">
        <f t="shared" si="15"/>
        <v>空</v>
      </c>
      <c r="I144" s="23"/>
      <c r="J144" s="27"/>
      <c r="K144" s="12"/>
      <c r="L144" s="12"/>
      <c r="M144" s="9"/>
      <c r="N144" s="80"/>
      <c r="O144" s="18" t="str">
        <f t="shared" ca="1" si="16"/>
        <v>2天</v>
      </c>
      <c r="P144" s="80"/>
      <c r="Q144" s="80"/>
      <c r="R144" s="80"/>
      <c r="S144" s="80"/>
    </row>
    <row r="145" spans="1:19">
      <c r="A145" s="34">
        <v>144</v>
      </c>
      <c r="B145" s="194" t="s">
        <v>17569</v>
      </c>
      <c r="C145" s="7" t="s">
        <v>10393</v>
      </c>
      <c r="D145" s="7" t="str">
        <f t="shared" si="18"/>
        <v>安通箱</v>
      </c>
      <c r="E145" s="7" t="s">
        <v>17174</v>
      </c>
      <c r="F145" s="19">
        <v>41797</v>
      </c>
      <c r="G145" s="92"/>
      <c r="H145" s="7" t="str">
        <f t="shared" si="15"/>
        <v>空</v>
      </c>
      <c r="I145" s="23"/>
      <c r="J145" s="27"/>
      <c r="K145" s="12"/>
      <c r="L145" s="12"/>
      <c r="M145" s="9"/>
      <c r="N145" s="80"/>
      <c r="O145" s="18" t="str">
        <f t="shared" ca="1" si="16"/>
        <v>2天</v>
      </c>
      <c r="P145" s="80"/>
      <c r="Q145" s="80"/>
      <c r="R145" s="80"/>
      <c r="S145" s="80"/>
    </row>
    <row r="146" spans="1:19">
      <c r="A146" s="34">
        <v>145</v>
      </c>
      <c r="B146" s="194" t="s">
        <v>17570</v>
      </c>
      <c r="C146" s="7" t="s">
        <v>10393</v>
      </c>
      <c r="D146" s="7" t="str">
        <f t="shared" si="18"/>
        <v>安通箱</v>
      </c>
      <c r="E146" s="7" t="s">
        <v>15481</v>
      </c>
      <c r="F146" s="19">
        <v>41797</v>
      </c>
      <c r="G146" s="92"/>
      <c r="H146" s="7" t="str">
        <f t="shared" si="15"/>
        <v>空</v>
      </c>
      <c r="I146" s="23"/>
      <c r="J146" s="27"/>
      <c r="K146" s="12"/>
      <c r="L146" s="12"/>
      <c r="M146" s="9"/>
      <c r="N146" s="80"/>
      <c r="O146" s="18" t="str">
        <f t="shared" ca="1" si="16"/>
        <v>2天</v>
      </c>
      <c r="P146" s="80"/>
      <c r="Q146" s="80"/>
      <c r="R146" s="80"/>
      <c r="S146" s="80"/>
    </row>
    <row r="147" spans="1:19">
      <c r="A147" s="34">
        <v>146</v>
      </c>
      <c r="B147" s="194" t="s">
        <v>17571</v>
      </c>
      <c r="C147" s="7" t="s">
        <v>10393</v>
      </c>
      <c r="D147" s="7" t="str">
        <f t="shared" si="18"/>
        <v>安通箱</v>
      </c>
      <c r="E147" s="7" t="s">
        <v>15481</v>
      </c>
      <c r="F147" s="19">
        <v>41797</v>
      </c>
      <c r="G147" s="92"/>
      <c r="H147" s="7" t="str">
        <f t="shared" si="15"/>
        <v>空</v>
      </c>
      <c r="I147" s="23"/>
      <c r="J147" s="27"/>
      <c r="K147" s="12"/>
      <c r="L147" s="12"/>
      <c r="M147" s="9"/>
      <c r="N147" s="80"/>
      <c r="O147" s="18" t="str">
        <f t="shared" ca="1" si="16"/>
        <v>2天</v>
      </c>
      <c r="P147" s="80"/>
      <c r="Q147" s="80"/>
      <c r="R147" s="80"/>
      <c r="S147" s="80"/>
    </row>
    <row r="148" spans="1:19">
      <c r="A148" s="34">
        <v>147</v>
      </c>
      <c r="B148" s="194" t="s">
        <v>17572</v>
      </c>
      <c r="C148" s="7" t="s">
        <v>10393</v>
      </c>
      <c r="D148" s="7" t="str">
        <f t="shared" si="18"/>
        <v>安通箱</v>
      </c>
      <c r="E148" s="7" t="s">
        <v>15481</v>
      </c>
      <c r="F148" s="19">
        <v>41797</v>
      </c>
      <c r="G148" s="92"/>
      <c r="H148" s="7" t="str">
        <f t="shared" si="15"/>
        <v>空</v>
      </c>
      <c r="I148" s="23"/>
      <c r="J148" s="27"/>
      <c r="K148" s="12"/>
      <c r="L148" s="12"/>
      <c r="M148" s="9"/>
      <c r="N148" s="80"/>
      <c r="O148" s="18" t="str">
        <f t="shared" ca="1" si="16"/>
        <v>2天</v>
      </c>
      <c r="P148" s="80"/>
      <c r="Q148" s="80"/>
      <c r="R148" s="80"/>
      <c r="S148" s="80"/>
    </row>
    <row r="149" spans="1:19">
      <c r="A149" s="34">
        <v>148</v>
      </c>
      <c r="B149" s="194" t="s">
        <v>17573</v>
      </c>
      <c r="C149" s="7" t="s">
        <v>10393</v>
      </c>
      <c r="D149" s="7" t="str">
        <f t="shared" si="18"/>
        <v>安通箱</v>
      </c>
      <c r="E149" s="7" t="s">
        <v>17174</v>
      </c>
      <c r="F149" s="19" t="str">
        <f t="shared" si="17"/>
        <v>请输入日期</v>
      </c>
      <c r="G149" s="92"/>
      <c r="H149" s="7" t="str">
        <f t="shared" si="15"/>
        <v>空</v>
      </c>
      <c r="I149" s="23"/>
      <c r="J149" s="27"/>
      <c r="K149" s="12"/>
      <c r="L149" s="12"/>
      <c r="M149" s="9"/>
      <c r="N149" s="80"/>
      <c r="O149" s="18" t="e">
        <f t="shared" ca="1" si="16"/>
        <v>#VALUE!</v>
      </c>
      <c r="P149" s="80"/>
      <c r="Q149" s="80"/>
      <c r="R149" s="80"/>
      <c r="S149" s="80"/>
    </row>
    <row r="150" spans="1:19">
      <c r="A150" s="34">
        <v>149</v>
      </c>
      <c r="B150" s="194" t="s">
        <v>17574</v>
      </c>
      <c r="C150" s="7" t="s">
        <v>10393</v>
      </c>
      <c r="D150" s="7" t="str">
        <f t="shared" si="18"/>
        <v>安通箱</v>
      </c>
      <c r="E150" s="7" t="s">
        <v>15481</v>
      </c>
      <c r="F150" s="19">
        <v>41797</v>
      </c>
      <c r="G150" s="92"/>
      <c r="H150" s="7" t="str">
        <f t="shared" si="15"/>
        <v>空</v>
      </c>
      <c r="I150" s="23"/>
      <c r="J150" s="27"/>
      <c r="K150" s="12"/>
      <c r="L150" s="12"/>
      <c r="M150" s="9"/>
      <c r="N150" s="80"/>
      <c r="O150" s="18" t="str">
        <f t="shared" ca="1" si="16"/>
        <v>2天</v>
      </c>
      <c r="P150" s="80"/>
      <c r="Q150" s="80"/>
      <c r="R150" s="80"/>
      <c r="S150" s="80"/>
    </row>
    <row r="151" spans="1:19">
      <c r="A151" s="34">
        <v>150</v>
      </c>
      <c r="B151" s="194" t="s">
        <v>17575</v>
      </c>
      <c r="C151" s="7" t="s">
        <v>10393</v>
      </c>
      <c r="D151" s="7" t="str">
        <f t="shared" si="18"/>
        <v>安通箱</v>
      </c>
      <c r="E151" s="7" t="s">
        <v>15481</v>
      </c>
      <c r="F151" s="19">
        <v>41797</v>
      </c>
      <c r="G151" s="92"/>
      <c r="H151" s="7" t="str">
        <f t="shared" si="15"/>
        <v>空</v>
      </c>
      <c r="I151" s="23"/>
      <c r="J151" s="27"/>
      <c r="K151" s="12"/>
      <c r="L151" s="12"/>
      <c r="M151" s="9"/>
      <c r="N151" s="80"/>
      <c r="O151" s="18" t="str">
        <f t="shared" ca="1" si="16"/>
        <v>2天</v>
      </c>
      <c r="P151" s="80"/>
      <c r="Q151" s="80"/>
      <c r="R151" s="80"/>
      <c r="S151" s="80"/>
    </row>
    <row r="152" spans="1:19">
      <c r="A152" s="34">
        <v>151</v>
      </c>
      <c r="B152" s="194" t="s">
        <v>17576</v>
      </c>
      <c r="C152" s="7" t="s">
        <v>10393</v>
      </c>
      <c r="D152" s="7" t="str">
        <f t="shared" si="18"/>
        <v>安通箱</v>
      </c>
      <c r="E152" s="7" t="s">
        <v>17174</v>
      </c>
      <c r="F152" s="19" t="str">
        <f t="shared" si="17"/>
        <v>请输入日期</v>
      </c>
      <c r="G152" s="92"/>
      <c r="H152" s="7" t="str">
        <f t="shared" si="15"/>
        <v>空</v>
      </c>
      <c r="I152" s="23"/>
      <c r="J152" s="27"/>
      <c r="K152" s="12"/>
      <c r="L152" s="12"/>
      <c r="M152" s="9"/>
      <c r="N152" s="80"/>
      <c r="O152" s="18" t="e">
        <f t="shared" ca="1" si="16"/>
        <v>#VALUE!</v>
      </c>
      <c r="P152" s="80"/>
      <c r="Q152" s="80"/>
      <c r="R152" s="80"/>
      <c r="S152" s="80"/>
    </row>
    <row r="153" spans="1:19">
      <c r="A153" s="34">
        <v>152</v>
      </c>
      <c r="B153" s="194" t="s">
        <v>17577</v>
      </c>
      <c r="C153" s="7" t="s">
        <v>10393</v>
      </c>
      <c r="D153" s="7" t="str">
        <f t="shared" si="18"/>
        <v>安通箱</v>
      </c>
      <c r="E153" s="7" t="s">
        <v>15481</v>
      </c>
      <c r="F153" s="19">
        <v>41797</v>
      </c>
      <c r="G153" s="92"/>
      <c r="H153" s="7" t="str">
        <f t="shared" si="15"/>
        <v>空</v>
      </c>
      <c r="I153" s="23"/>
      <c r="J153" s="27"/>
      <c r="K153" s="12"/>
      <c r="L153" s="12"/>
      <c r="M153" s="9"/>
      <c r="N153" s="80"/>
      <c r="O153" s="18" t="str">
        <f t="shared" ca="1" si="16"/>
        <v>2天</v>
      </c>
      <c r="P153" s="80"/>
      <c r="Q153" s="80"/>
      <c r="R153" s="80"/>
      <c r="S153" s="80"/>
    </row>
    <row r="154" spans="1:19">
      <c r="A154" s="34">
        <v>153</v>
      </c>
      <c r="B154" s="194" t="s">
        <v>17578</v>
      </c>
      <c r="C154" s="7" t="s">
        <v>10393</v>
      </c>
      <c r="D154" s="7" t="str">
        <f t="shared" si="18"/>
        <v>安通箱</v>
      </c>
      <c r="E154" s="7" t="s">
        <v>17174</v>
      </c>
      <c r="F154" s="19" t="str">
        <f t="shared" si="17"/>
        <v>请输入日期</v>
      </c>
      <c r="G154" s="92"/>
      <c r="H154" s="7" t="str">
        <f t="shared" si="15"/>
        <v>空</v>
      </c>
      <c r="I154" s="23"/>
      <c r="J154" s="27"/>
      <c r="K154" s="12"/>
      <c r="L154" s="12"/>
      <c r="M154" s="9"/>
      <c r="N154" s="80"/>
      <c r="O154" s="18" t="e">
        <f t="shared" ca="1" si="16"/>
        <v>#VALUE!</v>
      </c>
      <c r="P154" s="80"/>
      <c r="Q154" s="80"/>
      <c r="R154" s="80"/>
      <c r="S154" s="80"/>
    </row>
    <row r="155" spans="1:19">
      <c r="A155" s="34">
        <v>154</v>
      </c>
      <c r="B155" s="194" t="s">
        <v>17579</v>
      </c>
      <c r="C155" s="7" t="s">
        <v>10393</v>
      </c>
      <c r="D155" s="7" t="str">
        <f t="shared" si="18"/>
        <v>安通箱</v>
      </c>
      <c r="E155" s="7" t="s">
        <v>17174</v>
      </c>
      <c r="F155" s="19" t="str">
        <f t="shared" si="17"/>
        <v>请输入日期</v>
      </c>
      <c r="G155" s="92"/>
      <c r="H155" s="7" t="str">
        <f t="shared" si="15"/>
        <v>空</v>
      </c>
      <c r="I155" s="23"/>
      <c r="J155" s="27"/>
      <c r="K155" s="12"/>
      <c r="L155" s="12"/>
      <c r="M155" s="9"/>
      <c r="N155" s="80"/>
      <c r="O155" s="18" t="e">
        <f t="shared" ca="1" si="16"/>
        <v>#VALUE!</v>
      </c>
      <c r="P155" s="80"/>
      <c r="Q155" s="80"/>
      <c r="R155" s="80"/>
      <c r="S155" s="80"/>
    </row>
    <row r="156" spans="1:19">
      <c r="A156" s="34">
        <v>155</v>
      </c>
      <c r="B156" s="194" t="s">
        <v>17580</v>
      </c>
      <c r="C156" s="7" t="s">
        <v>10393</v>
      </c>
      <c r="D156" s="7" t="str">
        <f t="shared" si="18"/>
        <v>安通箱</v>
      </c>
      <c r="E156" s="7" t="s">
        <v>15481</v>
      </c>
      <c r="F156" s="19">
        <v>41798</v>
      </c>
      <c r="G156" s="92"/>
      <c r="H156" s="7" t="str">
        <f t="shared" si="15"/>
        <v>空</v>
      </c>
      <c r="I156" s="23"/>
      <c r="J156" s="27"/>
      <c r="K156" s="12"/>
      <c r="L156" s="12"/>
      <c r="M156" s="9"/>
      <c r="N156" s="80"/>
      <c r="O156" s="18" t="str">
        <f t="shared" ca="1" si="16"/>
        <v>1天</v>
      </c>
      <c r="P156" s="80"/>
      <c r="Q156" s="80"/>
      <c r="R156" s="80"/>
      <c r="S156" s="80"/>
    </row>
    <row r="157" spans="1:19">
      <c r="A157" s="34">
        <v>156</v>
      </c>
      <c r="B157" s="194" t="s">
        <v>17581</v>
      </c>
      <c r="C157" s="7" t="s">
        <v>10393</v>
      </c>
      <c r="D157" s="7" t="str">
        <f t="shared" si="18"/>
        <v>安通箱</v>
      </c>
      <c r="E157" s="7" t="s">
        <v>17174</v>
      </c>
      <c r="F157" s="19" t="str">
        <f t="shared" si="17"/>
        <v>请输入日期</v>
      </c>
      <c r="G157" s="92"/>
      <c r="H157" s="7" t="str">
        <f t="shared" si="15"/>
        <v>空</v>
      </c>
      <c r="I157" s="23"/>
      <c r="J157" s="27"/>
      <c r="K157" s="12"/>
      <c r="L157" s="12"/>
      <c r="M157" s="9"/>
      <c r="N157" s="80"/>
      <c r="O157" s="18" t="e">
        <f t="shared" ca="1" si="16"/>
        <v>#VALUE!</v>
      </c>
      <c r="P157" s="80"/>
      <c r="Q157" s="80"/>
      <c r="R157" s="80"/>
      <c r="S157" s="80"/>
    </row>
    <row r="158" spans="1:19">
      <c r="A158" s="34">
        <v>157</v>
      </c>
      <c r="B158" s="194" t="s">
        <v>17582</v>
      </c>
      <c r="C158" s="7" t="s">
        <v>10393</v>
      </c>
      <c r="D158" s="7" t="str">
        <f t="shared" si="18"/>
        <v>安通箱</v>
      </c>
      <c r="E158" s="7" t="s">
        <v>17174</v>
      </c>
      <c r="F158" s="19" t="str">
        <f t="shared" si="17"/>
        <v>请输入日期</v>
      </c>
      <c r="G158" s="92"/>
      <c r="H158" s="7" t="str">
        <f t="shared" si="15"/>
        <v>空</v>
      </c>
      <c r="I158" s="23"/>
      <c r="J158" s="27"/>
      <c r="K158" s="12"/>
      <c r="L158" s="12"/>
      <c r="M158" s="9"/>
      <c r="N158" s="80"/>
      <c r="O158" s="18" t="e">
        <f t="shared" ca="1" si="16"/>
        <v>#VALUE!</v>
      </c>
      <c r="P158" s="80"/>
      <c r="Q158" s="80"/>
      <c r="R158" s="80"/>
      <c r="S158" s="80"/>
    </row>
    <row r="159" spans="1:19">
      <c r="A159" s="34">
        <v>158</v>
      </c>
      <c r="B159" s="194" t="s">
        <v>17583</v>
      </c>
      <c r="C159" s="7" t="s">
        <v>10393</v>
      </c>
      <c r="D159" s="7" t="str">
        <f t="shared" si="18"/>
        <v>安通箱</v>
      </c>
      <c r="E159" s="7" t="s">
        <v>17174</v>
      </c>
      <c r="F159" s="19" t="str">
        <f t="shared" si="17"/>
        <v>请输入日期</v>
      </c>
      <c r="G159" s="92"/>
      <c r="H159" s="7" t="str">
        <f t="shared" si="15"/>
        <v>空</v>
      </c>
      <c r="I159" s="23"/>
      <c r="J159" s="27"/>
      <c r="K159" s="12"/>
      <c r="L159" s="12"/>
      <c r="M159" s="9"/>
      <c r="N159" s="80"/>
      <c r="O159" s="18" t="e">
        <f t="shared" ca="1" si="16"/>
        <v>#VALUE!</v>
      </c>
      <c r="P159" s="80"/>
      <c r="Q159" s="80"/>
      <c r="R159" s="80"/>
      <c r="S159" s="80"/>
    </row>
    <row r="160" spans="1:19">
      <c r="A160" s="34">
        <v>159</v>
      </c>
      <c r="B160" s="194" t="s">
        <v>17584</v>
      </c>
      <c r="C160" s="7" t="s">
        <v>10393</v>
      </c>
      <c r="D160" s="7" t="str">
        <f t="shared" si="18"/>
        <v>安通箱</v>
      </c>
      <c r="E160" s="7" t="s">
        <v>17174</v>
      </c>
      <c r="F160" s="19" t="str">
        <f t="shared" si="17"/>
        <v>请输入日期</v>
      </c>
      <c r="G160" s="92"/>
      <c r="H160" s="7" t="str">
        <f t="shared" si="15"/>
        <v>空</v>
      </c>
      <c r="I160" s="23"/>
      <c r="J160" s="27"/>
      <c r="K160" s="12"/>
      <c r="L160" s="12"/>
      <c r="M160" s="9"/>
      <c r="N160" s="80"/>
      <c r="O160" s="18" t="e">
        <f t="shared" ca="1" si="16"/>
        <v>#VALUE!</v>
      </c>
      <c r="P160" s="80"/>
      <c r="Q160" s="80"/>
      <c r="R160" s="80"/>
      <c r="S160" s="80"/>
    </row>
    <row r="161" spans="1:19">
      <c r="A161" s="34">
        <v>160</v>
      </c>
      <c r="B161" s="194" t="s">
        <v>17585</v>
      </c>
      <c r="C161" s="7" t="s">
        <v>10393</v>
      </c>
      <c r="D161" s="7" t="str">
        <f t="shared" si="18"/>
        <v>安通箱</v>
      </c>
      <c r="E161" s="7" t="s">
        <v>17174</v>
      </c>
      <c r="F161" s="19" t="str">
        <f t="shared" si="17"/>
        <v>请输入日期</v>
      </c>
      <c r="G161" s="92"/>
      <c r="H161" s="7" t="str">
        <f t="shared" si="15"/>
        <v>空</v>
      </c>
      <c r="I161" s="23"/>
      <c r="J161" s="27"/>
      <c r="K161" s="12"/>
      <c r="L161" s="12"/>
      <c r="M161" s="9"/>
      <c r="N161" s="80"/>
      <c r="O161" s="18" t="e">
        <f t="shared" ca="1" si="16"/>
        <v>#VALUE!</v>
      </c>
      <c r="P161" s="80"/>
      <c r="Q161" s="80"/>
      <c r="R161" s="80"/>
      <c r="S161" s="80"/>
    </row>
    <row r="162" spans="1:19">
      <c r="A162" s="34">
        <v>161</v>
      </c>
      <c r="B162" s="194" t="s">
        <v>17586</v>
      </c>
      <c r="C162" s="7" t="s">
        <v>10393</v>
      </c>
      <c r="D162" s="7" t="str">
        <f t="shared" si="18"/>
        <v>安通箱</v>
      </c>
      <c r="E162" s="7" t="s">
        <v>17174</v>
      </c>
      <c r="F162" s="19" t="str">
        <f t="shared" si="17"/>
        <v>请输入日期</v>
      </c>
      <c r="G162" s="92"/>
      <c r="H162" s="7" t="str">
        <f t="shared" si="15"/>
        <v>空</v>
      </c>
      <c r="I162" s="23"/>
      <c r="J162" s="27"/>
      <c r="K162" s="12"/>
      <c r="L162" s="12"/>
      <c r="M162" s="9"/>
      <c r="N162" s="80"/>
      <c r="O162" s="18" t="e">
        <f t="shared" ca="1" si="16"/>
        <v>#VALUE!</v>
      </c>
      <c r="P162" s="80"/>
      <c r="Q162" s="80"/>
      <c r="R162" s="80"/>
      <c r="S162" s="80"/>
    </row>
    <row r="163" spans="1:19">
      <c r="A163" s="34">
        <v>162</v>
      </c>
      <c r="B163" s="194" t="s">
        <v>17587</v>
      </c>
      <c r="C163" s="7" t="s">
        <v>10393</v>
      </c>
      <c r="D163" s="7" t="str">
        <f t="shared" si="18"/>
        <v>安通箱</v>
      </c>
      <c r="E163" s="7" t="s">
        <v>17174</v>
      </c>
      <c r="F163" s="19" t="str">
        <f t="shared" si="17"/>
        <v>请输入日期</v>
      </c>
      <c r="G163" s="92"/>
      <c r="H163" s="7" t="str">
        <f t="shared" si="15"/>
        <v>空</v>
      </c>
      <c r="I163" s="23"/>
      <c r="J163" s="27"/>
      <c r="K163" s="12"/>
      <c r="L163" s="12"/>
      <c r="M163" s="9"/>
      <c r="N163" s="80"/>
      <c r="O163" s="18" t="e">
        <f t="shared" ca="1" si="16"/>
        <v>#VALUE!</v>
      </c>
      <c r="P163" s="80"/>
      <c r="Q163" s="80"/>
      <c r="R163" s="80"/>
      <c r="S163" s="80"/>
    </row>
    <row r="164" spans="1:19">
      <c r="A164" s="34">
        <v>163</v>
      </c>
      <c r="B164" s="194" t="s">
        <v>17588</v>
      </c>
      <c r="C164" s="7" t="s">
        <v>10393</v>
      </c>
      <c r="D164" s="7" t="str">
        <f t="shared" si="18"/>
        <v>安通箱</v>
      </c>
      <c r="E164" s="7" t="s">
        <v>17174</v>
      </c>
      <c r="F164" s="19" t="str">
        <f t="shared" si="17"/>
        <v>请输入日期</v>
      </c>
      <c r="G164" s="92"/>
      <c r="H164" s="7" t="str">
        <f t="shared" si="15"/>
        <v>空</v>
      </c>
      <c r="I164" s="23"/>
      <c r="J164" s="27"/>
      <c r="K164" s="12"/>
      <c r="L164" s="12"/>
      <c r="M164" s="9"/>
      <c r="N164" s="80"/>
      <c r="O164" s="18" t="e">
        <f t="shared" ca="1" si="16"/>
        <v>#VALUE!</v>
      </c>
      <c r="P164" s="80"/>
      <c r="Q164" s="80"/>
      <c r="R164" s="80"/>
      <c r="S164" s="80"/>
    </row>
    <row r="165" spans="1:19">
      <c r="A165" s="34">
        <v>164</v>
      </c>
      <c r="B165" s="194" t="s">
        <v>17589</v>
      </c>
      <c r="C165" s="7" t="s">
        <v>10393</v>
      </c>
      <c r="D165" s="7" t="str">
        <f t="shared" si="18"/>
        <v>安通箱</v>
      </c>
      <c r="E165" s="7" t="s">
        <v>17174</v>
      </c>
      <c r="F165" s="19" t="str">
        <f t="shared" si="17"/>
        <v>请输入日期</v>
      </c>
      <c r="G165" s="92"/>
      <c r="H165" s="7" t="str">
        <f t="shared" si="15"/>
        <v>空</v>
      </c>
      <c r="I165" s="23"/>
      <c r="J165" s="27"/>
      <c r="K165" s="12"/>
      <c r="L165" s="12"/>
      <c r="M165" s="9"/>
      <c r="N165" s="80"/>
      <c r="O165" s="18" t="e">
        <f t="shared" ca="1" si="16"/>
        <v>#VALUE!</v>
      </c>
      <c r="P165" s="80"/>
      <c r="Q165" s="80"/>
      <c r="R165" s="80"/>
      <c r="S165" s="80"/>
    </row>
    <row r="166" spans="1:19">
      <c r="A166" s="34">
        <v>165</v>
      </c>
      <c r="B166" s="194" t="s">
        <v>17590</v>
      </c>
      <c r="C166" s="7" t="s">
        <v>10393</v>
      </c>
      <c r="D166" s="7" t="str">
        <f t="shared" si="18"/>
        <v>安通箱</v>
      </c>
      <c r="E166" s="7" t="s">
        <v>17174</v>
      </c>
      <c r="F166" s="19" t="str">
        <f t="shared" si="17"/>
        <v>请输入日期</v>
      </c>
      <c r="G166" s="92"/>
      <c r="H166" s="7" t="str">
        <f t="shared" si="15"/>
        <v>空</v>
      </c>
      <c r="I166" s="23"/>
      <c r="J166" s="27"/>
      <c r="K166" s="12"/>
      <c r="L166" s="12"/>
      <c r="M166" s="9"/>
      <c r="N166" s="80"/>
      <c r="O166" s="18" t="e">
        <f t="shared" ca="1" si="16"/>
        <v>#VALUE!</v>
      </c>
      <c r="P166" s="80"/>
      <c r="Q166" s="80"/>
      <c r="R166" s="80"/>
      <c r="S166" s="80"/>
    </row>
    <row r="167" spans="1:19">
      <c r="A167" s="34">
        <v>166</v>
      </c>
      <c r="B167" s="194" t="s">
        <v>17591</v>
      </c>
      <c r="C167" s="7" t="s">
        <v>10393</v>
      </c>
      <c r="D167" s="7" t="str">
        <f t="shared" si="18"/>
        <v>安通箱</v>
      </c>
      <c r="E167" s="7" t="s">
        <v>17174</v>
      </c>
      <c r="F167" s="19" t="str">
        <f t="shared" si="17"/>
        <v>请输入日期</v>
      </c>
      <c r="G167" s="92"/>
      <c r="H167" s="7" t="str">
        <f t="shared" si="15"/>
        <v>空</v>
      </c>
      <c r="I167" s="23"/>
      <c r="J167" s="27"/>
      <c r="K167" s="12"/>
      <c r="L167" s="12"/>
      <c r="M167" s="9"/>
      <c r="N167" s="80"/>
      <c r="O167" s="18" t="e">
        <f t="shared" ca="1" si="16"/>
        <v>#VALUE!</v>
      </c>
      <c r="P167" s="80"/>
      <c r="Q167" s="80"/>
      <c r="R167" s="80"/>
      <c r="S167" s="80"/>
    </row>
    <row r="168" spans="1:19">
      <c r="A168" s="34">
        <v>167</v>
      </c>
      <c r="B168" s="194" t="s">
        <v>17592</v>
      </c>
      <c r="C168" s="7" t="s">
        <v>10393</v>
      </c>
      <c r="D168" s="7" t="str">
        <f t="shared" si="18"/>
        <v>安通箱</v>
      </c>
      <c r="E168" s="7" t="s">
        <v>17174</v>
      </c>
      <c r="F168" s="19" t="str">
        <f t="shared" si="17"/>
        <v>请输入日期</v>
      </c>
      <c r="G168" s="92"/>
      <c r="H168" s="7" t="str">
        <f t="shared" si="15"/>
        <v>空</v>
      </c>
      <c r="I168" s="23"/>
      <c r="J168" s="27"/>
      <c r="K168" s="12"/>
      <c r="L168" s="12"/>
      <c r="M168" s="9"/>
      <c r="N168" s="80"/>
      <c r="O168" s="18" t="e">
        <f t="shared" ca="1" si="16"/>
        <v>#VALUE!</v>
      </c>
      <c r="P168" s="80"/>
      <c r="Q168" s="80"/>
      <c r="R168" s="80"/>
      <c r="S168" s="80"/>
    </row>
    <row r="169" spans="1:19">
      <c r="A169" s="34">
        <v>168</v>
      </c>
      <c r="B169" s="194" t="s">
        <v>17593</v>
      </c>
      <c r="C169" s="7" t="s">
        <v>10393</v>
      </c>
      <c r="D169" s="7" t="str">
        <f t="shared" si="18"/>
        <v>安通箱</v>
      </c>
      <c r="E169" s="7" t="s">
        <v>17174</v>
      </c>
      <c r="F169" s="19" t="str">
        <f t="shared" si="17"/>
        <v>请输入日期</v>
      </c>
      <c r="G169" s="92"/>
      <c r="H169" s="7" t="str">
        <f t="shared" si="15"/>
        <v>空</v>
      </c>
      <c r="I169" s="23"/>
      <c r="J169" s="27"/>
      <c r="K169" s="12"/>
      <c r="L169" s="12"/>
      <c r="M169" s="9"/>
      <c r="N169" s="80"/>
      <c r="O169" s="18" t="e">
        <f t="shared" ca="1" si="16"/>
        <v>#VALUE!</v>
      </c>
      <c r="P169" s="80"/>
      <c r="Q169" s="80"/>
      <c r="R169" s="80"/>
      <c r="S169" s="80"/>
    </row>
    <row r="170" spans="1:19">
      <c r="A170" s="34">
        <v>169</v>
      </c>
      <c r="B170" s="194" t="s">
        <v>17594</v>
      </c>
      <c r="C170" s="7" t="s">
        <v>10393</v>
      </c>
      <c r="D170" s="7" t="str">
        <f t="shared" si="18"/>
        <v>安通箱</v>
      </c>
      <c r="E170" s="7" t="s">
        <v>17174</v>
      </c>
      <c r="F170" s="19" t="str">
        <f t="shared" si="17"/>
        <v>请输入日期</v>
      </c>
      <c r="G170" s="92"/>
      <c r="H170" s="7" t="str">
        <f t="shared" si="15"/>
        <v>空</v>
      </c>
      <c r="I170" s="23"/>
      <c r="J170" s="27"/>
      <c r="K170" s="12"/>
      <c r="L170" s="12"/>
      <c r="M170" s="9"/>
      <c r="N170" s="80"/>
      <c r="O170" s="18" t="e">
        <f t="shared" ca="1" si="16"/>
        <v>#VALUE!</v>
      </c>
      <c r="P170" s="80"/>
      <c r="Q170" s="80"/>
      <c r="R170" s="80"/>
      <c r="S170" s="80"/>
    </row>
    <row r="171" spans="1:19">
      <c r="A171" s="34">
        <v>170</v>
      </c>
      <c r="B171" s="194" t="s">
        <v>17595</v>
      </c>
      <c r="C171" s="7" t="s">
        <v>10393</v>
      </c>
      <c r="D171" s="7" t="str">
        <f t="shared" si="18"/>
        <v>安通箱</v>
      </c>
      <c r="E171" s="7" t="s">
        <v>17174</v>
      </c>
      <c r="F171" s="19" t="str">
        <f t="shared" si="17"/>
        <v>请输入日期</v>
      </c>
      <c r="G171" s="92"/>
      <c r="H171" s="7" t="str">
        <f t="shared" si="15"/>
        <v>空</v>
      </c>
      <c r="I171" s="23"/>
      <c r="J171" s="27"/>
      <c r="K171" s="12"/>
      <c r="L171" s="12"/>
      <c r="M171" s="9"/>
      <c r="N171" s="80"/>
      <c r="O171" s="18" t="e">
        <f t="shared" ca="1" si="16"/>
        <v>#VALUE!</v>
      </c>
      <c r="P171" s="80"/>
      <c r="Q171" s="80"/>
      <c r="R171" s="80"/>
      <c r="S171" s="80"/>
    </row>
    <row r="172" spans="1:19">
      <c r="A172" s="34">
        <v>171</v>
      </c>
      <c r="B172" s="194" t="s">
        <v>17596</v>
      </c>
      <c r="C172" s="7" t="s">
        <v>10393</v>
      </c>
      <c r="D172" s="7" t="str">
        <f t="shared" si="18"/>
        <v>安通箱</v>
      </c>
      <c r="E172" s="7" t="s">
        <v>17174</v>
      </c>
      <c r="F172" s="19" t="str">
        <f t="shared" si="17"/>
        <v>请输入日期</v>
      </c>
      <c r="G172" s="92"/>
      <c r="H172" s="7" t="str">
        <f t="shared" si="15"/>
        <v>空</v>
      </c>
      <c r="I172" s="23"/>
      <c r="J172" s="27"/>
      <c r="K172" s="12"/>
      <c r="L172" s="12"/>
      <c r="M172" s="9"/>
      <c r="N172" s="80"/>
      <c r="O172" s="18" t="e">
        <f t="shared" ca="1" si="16"/>
        <v>#VALUE!</v>
      </c>
      <c r="P172" s="80"/>
      <c r="Q172" s="80"/>
      <c r="R172" s="80"/>
      <c r="S172" s="80"/>
    </row>
    <row r="173" spans="1:19">
      <c r="A173" s="34">
        <v>172</v>
      </c>
      <c r="B173" s="194" t="s">
        <v>17597</v>
      </c>
      <c r="C173" s="7" t="s">
        <v>10393</v>
      </c>
      <c r="D173" s="7" t="str">
        <f t="shared" si="18"/>
        <v>安通箱</v>
      </c>
      <c r="E173" s="7" t="s">
        <v>17174</v>
      </c>
      <c r="F173" s="19" t="str">
        <f t="shared" si="17"/>
        <v>请输入日期</v>
      </c>
      <c r="G173" s="92"/>
      <c r="H173" s="7" t="str">
        <f t="shared" si="15"/>
        <v>空</v>
      </c>
      <c r="I173" s="23"/>
      <c r="J173" s="27"/>
      <c r="K173" s="12"/>
      <c r="L173" s="12"/>
      <c r="M173" s="9"/>
      <c r="N173" s="80"/>
      <c r="O173" s="18" t="e">
        <f t="shared" ca="1" si="16"/>
        <v>#VALUE!</v>
      </c>
      <c r="P173" s="80"/>
      <c r="Q173" s="80"/>
      <c r="R173" s="80"/>
      <c r="S173" s="80"/>
    </row>
    <row r="174" spans="1:19">
      <c r="A174" s="34">
        <v>173</v>
      </c>
      <c r="B174" s="194" t="s">
        <v>17598</v>
      </c>
      <c r="C174" s="7" t="s">
        <v>10393</v>
      </c>
      <c r="D174" s="7" t="str">
        <f t="shared" si="18"/>
        <v>安通箱</v>
      </c>
      <c r="E174" s="7" t="s">
        <v>17174</v>
      </c>
      <c r="F174" s="19" t="str">
        <f t="shared" si="17"/>
        <v>请输入日期</v>
      </c>
      <c r="G174" s="92"/>
      <c r="H174" s="7" t="str">
        <f t="shared" si="15"/>
        <v>空</v>
      </c>
      <c r="I174" s="23"/>
      <c r="J174" s="27"/>
      <c r="K174" s="12"/>
      <c r="L174" s="12"/>
      <c r="M174" s="9"/>
      <c r="N174" s="80"/>
      <c r="O174" s="18" t="e">
        <f t="shared" ca="1" si="16"/>
        <v>#VALUE!</v>
      </c>
      <c r="P174" s="80"/>
      <c r="Q174" s="80"/>
      <c r="R174" s="80"/>
      <c r="S174" s="80"/>
    </row>
    <row r="175" spans="1:19">
      <c r="A175" s="34">
        <v>174</v>
      </c>
      <c r="B175" s="194" t="s">
        <v>17599</v>
      </c>
      <c r="C175" s="7" t="s">
        <v>10393</v>
      </c>
      <c r="D175" s="7" t="str">
        <f t="shared" si="18"/>
        <v>安通箱</v>
      </c>
      <c r="E175" s="7" t="s">
        <v>17174</v>
      </c>
      <c r="F175" s="19" t="str">
        <f t="shared" si="17"/>
        <v>请输入日期</v>
      </c>
      <c r="G175" s="92"/>
      <c r="H175" s="7" t="str">
        <f t="shared" si="15"/>
        <v>空</v>
      </c>
      <c r="I175" s="23"/>
      <c r="J175" s="27"/>
      <c r="K175" s="12"/>
      <c r="L175" s="12"/>
      <c r="M175" s="9"/>
      <c r="N175" s="80"/>
      <c r="O175" s="18" t="e">
        <f t="shared" ca="1" si="16"/>
        <v>#VALUE!</v>
      </c>
      <c r="P175" s="80"/>
      <c r="Q175" s="80"/>
      <c r="R175" s="80"/>
      <c r="S175" s="80"/>
    </row>
    <row r="176" spans="1:19">
      <c r="A176" s="34">
        <v>175</v>
      </c>
      <c r="B176" s="194" t="s">
        <v>17600</v>
      </c>
      <c r="C176" s="7" t="s">
        <v>10393</v>
      </c>
      <c r="D176" s="7" t="str">
        <f t="shared" si="18"/>
        <v>安通箱</v>
      </c>
      <c r="E176" s="7" t="s">
        <v>17174</v>
      </c>
      <c r="F176" s="19" t="str">
        <f t="shared" si="17"/>
        <v>请输入日期</v>
      </c>
      <c r="G176" s="92"/>
      <c r="H176" s="7" t="str">
        <f t="shared" si="15"/>
        <v>空</v>
      </c>
      <c r="I176" s="23"/>
      <c r="J176" s="27"/>
      <c r="K176" s="12"/>
      <c r="L176" s="12"/>
      <c r="M176" s="9"/>
      <c r="N176" s="80"/>
      <c r="O176" s="18" t="e">
        <f t="shared" ca="1" si="16"/>
        <v>#VALUE!</v>
      </c>
      <c r="P176" s="80"/>
      <c r="Q176" s="80"/>
      <c r="R176" s="80"/>
      <c r="S176" s="80"/>
    </row>
    <row r="177" spans="1:19">
      <c r="A177" s="34">
        <v>176</v>
      </c>
      <c r="B177" s="194" t="s">
        <v>17601</v>
      </c>
      <c r="C177" s="7" t="s">
        <v>10393</v>
      </c>
      <c r="D177" s="7" t="str">
        <f t="shared" si="18"/>
        <v>安通箱</v>
      </c>
      <c r="E177" s="7" t="s">
        <v>17174</v>
      </c>
      <c r="F177" s="19" t="str">
        <f t="shared" si="17"/>
        <v>请输入日期</v>
      </c>
      <c r="G177" s="92"/>
      <c r="H177" s="7" t="str">
        <f t="shared" si="15"/>
        <v>空</v>
      </c>
      <c r="I177" s="23"/>
      <c r="J177" s="27"/>
      <c r="K177" s="12"/>
      <c r="L177" s="12"/>
      <c r="M177" s="9"/>
      <c r="N177" s="80"/>
      <c r="O177" s="18" t="e">
        <f t="shared" ca="1" si="16"/>
        <v>#VALUE!</v>
      </c>
      <c r="P177" s="80"/>
      <c r="Q177" s="80"/>
      <c r="R177" s="80"/>
      <c r="S177" s="80"/>
    </row>
    <row r="178" spans="1:19">
      <c r="A178" s="34">
        <v>177</v>
      </c>
      <c r="B178" s="194" t="s">
        <v>17602</v>
      </c>
      <c r="C178" s="7" t="s">
        <v>10393</v>
      </c>
      <c r="D178" s="7" t="str">
        <f t="shared" si="18"/>
        <v>安通箱</v>
      </c>
      <c r="E178" s="7" t="s">
        <v>17174</v>
      </c>
      <c r="F178" s="19" t="str">
        <f t="shared" si="17"/>
        <v>请输入日期</v>
      </c>
      <c r="G178" s="92"/>
      <c r="H178" s="7" t="str">
        <f t="shared" si="15"/>
        <v>空</v>
      </c>
      <c r="I178" s="23"/>
      <c r="J178" s="27"/>
      <c r="K178" s="12"/>
      <c r="L178" s="12"/>
      <c r="M178" s="9"/>
      <c r="N178" s="80"/>
      <c r="O178" s="18" t="e">
        <f t="shared" ca="1" si="16"/>
        <v>#VALUE!</v>
      </c>
      <c r="P178" s="80"/>
      <c r="Q178" s="80"/>
      <c r="R178" s="80"/>
      <c r="S178" s="80"/>
    </row>
    <row r="179" spans="1:19">
      <c r="A179" s="34">
        <v>178</v>
      </c>
      <c r="B179" s="194" t="s">
        <v>17603</v>
      </c>
      <c r="C179" s="7" t="s">
        <v>10393</v>
      </c>
      <c r="D179" s="7" t="str">
        <f t="shared" si="18"/>
        <v>安通箱</v>
      </c>
      <c r="E179" s="7" t="s">
        <v>17174</v>
      </c>
      <c r="F179" s="19" t="str">
        <f t="shared" si="17"/>
        <v>请输入日期</v>
      </c>
      <c r="G179" s="92"/>
      <c r="H179" s="7" t="str">
        <f t="shared" si="15"/>
        <v>空</v>
      </c>
      <c r="I179" s="23"/>
      <c r="J179" s="27"/>
      <c r="K179" s="12"/>
      <c r="L179" s="12"/>
      <c r="M179" s="9"/>
      <c r="N179" s="80"/>
      <c r="O179" s="18" t="e">
        <f t="shared" ca="1" si="16"/>
        <v>#VALUE!</v>
      </c>
      <c r="P179" s="80"/>
      <c r="Q179" s="80"/>
      <c r="R179" s="80"/>
      <c r="S179" s="80"/>
    </row>
    <row r="180" spans="1:19">
      <c r="A180" s="34">
        <v>179</v>
      </c>
      <c r="B180" s="194" t="s">
        <v>17604</v>
      </c>
      <c r="C180" s="7" t="s">
        <v>10393</v>
      </c>
      <c r="D180" s="7" t="str">
        <f t="shared" si="18"/>
        <v>安通箱</v>
      </c>
      <c r="E180" s="7" t="s">
        <v>17174</v>
      </c>
      <c r="F180" s="19" t="str">
        <f t="shared" si="17"/>
        <v>请输入日期</v>
      </c>
      <c r="G180" s="92"/>
      <c r="H180" s="7" t="str">
        <f t="shared" si="15"/>
        <v>空</v>
      </c>
      <c r="I180" s="23"/>
      <c r="J180" s="27"/>
      <c r="K180" s="12"/>
      <c r="L180" s="12"/>
      <c r="M180" s="9"/>
      <c r="N180" s="80"/>
      <c r="O180" s="18" t="e">
        <f t="shared" ca="1" si="16"/>
        <v>#VALUE!</v>
      </c>
      <c r="P180" s="80"/>
      <c r="Q180" s="80"/>
      <c r="R180" s="80"/>
      <c r="S180" s="80"/>
    </row>
    <row r="181" spans="1:19">
      <c r="A181" s="34">
        <v>180</v>
      </c>
      <c r="B181" s="194" t="s">
        <v>17605</v>
      </c>
      <c r="C181" s="7" t="s">
        <v>10393</v>
      </c>
      <c r="D181" s="7" t="str">
        <f t="shared" si="18"/>
        <v>安通箱</v>
      </c>
      <c r="E181" s="7" t="s">
        <v>17174</v>
      </c>
      <c r="F181" s="19" t="str">
        <f t="shared" si="17"/>
        <v>请输入日期</v>
      </c>
      <c r="G181" s="92"/>
      <c r="H181" s="7" t="str">
        <f t="shared" si="15"/>
        <v>空</v>
      </c>
      <c r="I181" s="23"/>
      <c r="J181" s="27"/>
      <c r="K181" s="12"/>
      <c r="L181" s="12"/>
      <c r="M181" s="9"/>
      <c r="N181" s="80"/>
      <c r="O181" s="18" t="e">
        <f t="shared" ca="1" si="16"/>
        <v>#VALUE!</v>
      </c>
      <c r="P181" s="80"/>
      <c r="Q181" s="80"/>
      <c r="R181" s="80"/>
      <c r="S181" s="80"/>
    </row>
    <row r="182" spans="1:19">
      <c r="A182" s="34">
        <v>181</v>
      </c>
      <c r="B182" s="194" t="s">
        <v>17606</v>
      </c>
      <c r="C182" s="7" t="s">
        <v>10393</v>
      </c>
      <c r="D182" s="7" t="str">
        <f t="shared" si="18"/>
        <v>安通箱</v>
      </c>
      <c r="E182" s="7" t="s">
        <v>17174</v>
      </c>
      <c r="F182" s="19" t="str">
        <f t="shared" si="17"/>
        <v>请输入日期</v>
      </c>
      <c r="G182" s="92"/>
      <c r="H182" s="7" t="str">
        <f t="shared" si="15"/>
        <v>空</v>
      </c>
      <c r="I182" s="23"/>
      <c r="J182" s="27"/>
      <c r="K182" s="12"/>
      <c r="L182" s="12"/>
      <c r="M182" s="9"/>
      <c r="N182" s="80"/>
      <c r="O182" s="18" t="e">
        <f t="shared" ca="1" si="16"/>
        <v>#VALUE!</v>
      </c>
      <c r="P182" s="80"/>
      <c r="Q182" s="80"/>
      <c r="R182" s="80"/>
      <c r="S182" s="80"/>
    </row>
    <row r="183" spans="1:19">
      <c r="A183" s="34">
        <v>182</v>
      </c>
      <c r="B183" s="194" t="s">
        <v>17607</v>
      </c>
      <c r="C183" s="7" t="s">
        <v>10393</v>
      </c>
      <c r="D183" s="7" t="str">
        <f t="shared" si="18"/>
        <v>安通箱</v>
      </c>
      <c r="E183" s="7" t="s">
        <v>17174</v>
      </c>
      <c r="F183" s="19">
        <v>41797</v>
      </c>
      <c r="G183" s="92"/>
      <c r="H183" s="7" t="str">
        <f t="shared" si="15"/>
        <v>空</v>
      </c>
      <c r="I183" s="23"/>
      <c r="J183" s="27"/>
      <c r="K183" s="12"/>
      <c r="L183" s="12"/>
      <c r="M183" s="9"/>
      <c r="N183" s="80"/>
      <c r="O183" s="18" t="str">
        <f t="shared" ca="1" si="16"/>
        <v>2天</v>
      </c>
      <c r="P183" s="80"/>
      <c r="Q183" s="80"/>
      <c r="R183" s="80"/>
      <c r="S183" s="80"/>
    </row>
    <row r="184" spans="1:19">
      <c r="A184" s="34">
        <v>183</v>
      </c>
      <c r="B184" s="194" t="s">
        <v>17608</v>
      </c>
      <c r="C184" s="7" t="s">
        <v>10393</v>
      </c>
      <c r="D184" s="7" t="str">
        <f t="shared" si="18"/>
        <v>安通箱</v>
      </c>
      <c r="E184" s="7" t="s">
        <v>17174</v>
      </c>
      <c r="F184" s="19" t="str">
        <f t="shared" ref="F184:F247" si="19">IF(ISNONTEXT(B184),"","请输入日期")</f>
        <v>请输入日期</v>
      </c>
      <c r="G184" s="92"/>
      <c r="H184" s="7" t="str">
        <f t="shared" ref="H184:H247" si="20">IF(I184="","空","重")</f>
        <v>空</v>
      </c>
      <c r="I184" s="23"/>
      <c r="J184" s="27"/>
      <c r="K184" s="12"/>
      <c r="L184" s="12"/>
      <c r="M184" s="9"/>
      <c r="N184" s="80"/>
      <c r="O184" s="18" t="e">
        <f t="shared" ref="O184:O247" ca="1" si="21">IF(ISNONTEXT(J184),DATEDIF(F184,TODAY(),"d")&amp;"天","出场")</f>
        <v>#VALUE!</v>
      </c>
      <c r="P184" s="80"/>
      <c r="Q184" s="80"/>
      <c r="R184" s="80"/>
      <c r="S184" s="80"/>
    </row>
    <row r="185" spans="1:19">
      <c r="A185" s="34">
        <v>184</v>
      </c>
      <c r="B185" s="194" t="s">
        <v>17609</v>
      </c>
      <c r="C185" s="7" t="s">
        <v>10393</v>
      </c>
      <c r="D185" s="7" t="str">
        <f t="shared" si="18"/>
        <v>安通箱</v>
      </c>
      <c r="E185" s="7" t="s">
        <v>17174</v>
      </c>
      <c r="F185" s="19" t="str">
        <f t="shared" si="19"/>
        <v>请输入日期</v>
      </c>
      <c r="G185" s="92"/>
      <c r="H185" s="7" t="str">
        <f t="shared" si="20"/>
        <v>空</v>
      </c>
      <c r="I185" s="23"/>
      <c r="J185" s="27"/>
      <c r="K185" s="12"/>
      <c r="L185" s="12"/>
      <c r="M185" s="9"/>
      <c r="N185" s="80"/>
      <c r="O185" s="18" t="e">
        <f t="shared" ca="1" si="21"/>
        <v>#VALUE!</v>
      </c>
      <c r="P185" s="80"/>
      <c r="Q185" s="80"/>
      <c r="R185" s="80"/>
      <c r="S185" s="80"/>
    </row>
    <row r="186" spans="1:19">
      <c r="A186" s="34">
        <v>185</v>
      </c>
      <c r="B186" s="194" t="s">
        <v>17610</v>
      </c>
      <c r="C186" s="7" t="s">
        <v>10393</v>
      </c>
      <c r="D186" s="7" t="str">
        <f t="shared" si="18"/>
        <v>安通箱</v>
      </c>
      <c r="E186" s="7" t="s">
        <v>17174</v>
      </c>
      <c r="F186" s="19" t="str">
        <f t="shared" si="19"/>
        <v>请输入日期</v>
      </c>
      <c r="G186" s="92"/>
      <c r="H186" s="7" t="str">
        <f t="shared" si="20"/>
        <v>空</v>
      </c>
      <c r="I186" s="23"/>
      <c r="J186" s="27"/>
      <c r="K186" s="12"/>
      <c r="L186" s="12"/>
      <c r="M186" s="9"/>
      <c r="N186" s="80"/>
      <c r="O186" s="18" t="e">
        <f t="shared" ca="1" si="21"/>
        <v>#VALUE!</v>
      </c>
      <c r="P186" s="80"/>
      <c r="Q186" s="80"/>
      <c r="R186" s="80"/>
      <c r="S186" s="80"/>
    </row>
    <row r="187" spans="1:19">
      <c r="A187" s="34">
        <v>186</v>
      </c>
      <c r="B187" s="194" t="s">
        <v>17611</v>
      </c>
      <c r="C187" s="7" t="s">
        <v>10393</v>
      </c>
      <c r="D187" s="7" t="str">
        <f t="shared" si="18"/>
        <v>安通箱</v>
      </c>
      <c r="E187" s="7" t="s">
        <v>17174</v>
      </c>
      <c r="F187" s="19" t="str">
        <f t="shared" si="19"/>
        <v>请输入日期</v>
      </c>
      <c r="G187" s="92"/>
      <c r="H187" s="7" t="str">
        <f t="shared" si="20"/>
        <v>空</v>
      </c>
      <c r="I187" s="23"/>
      <c r="J187" s="27"/>
      <c r="K187" s="12"/>
      <c r="L187" s="12"/>
      <c r="M187" s="9"/>
      <c r="N187" s="80"/>
      <c r="O187" s="18" t="e">
        <f t="shared" ca="1" si="21"/>
        <v>#VALUE!</v>
      </c>
      <c r="P187" s="80"/>
      <c r="Q187" s="80"/>
      <c r="R187" s="80"/>
      <c r="S187" s="80"/>
    </row>
    <row r="188" spans="1:19">
      <c r="A188" s="34">
        <v>187</v>
      </c>
      <c r="B188" s="194" t="s">
        <v>17612</v>
      </c>
      <c r="C188" s="7" t="s">
        <v>10393</v>
      </c>
      <c r="D188" s="7" t="str">
        <f t="shared" si="18"/>
        <v>安通箱</v>
      </c>
      <c r="E188" s="7" t="s">
        <v>17174</v>
      </c>
      <c r="F188" s="19" t="str">
        <f t="shared" si="19"/>
        <v>请输入日期</v>
      </c>
      <c r="G188" s="92"/>
      <c r="H188" s="7" t="str">
        <f t="shared" si="20"/>
        <v>空</v>
      </c>
      <c r="I188" s="23"/>
      <c r="J188" s="27"/>
      <c r="K188" s="12"/>
      <c r="L188" s="12"/>
      <c r="M188" s="9"/>
      <c r="N188" s="80"/>
      <c r="O188" s="18" t="e">
        <f t="shared" ca="1" si="21"/>
        <v>#VALUE!</v>
      </c>
      <c r="P188" s="80"/>
      <c r="Q188" s="80"/>
      <c r="R188" s="80"/>
      <c r="S188" s="80"/>
    </row>
    <row r="189" spans="1:19">
      <c r="A189" s="34">
        <v>188</v>
      </c>
      <c r="B189" s="194" t="s">
        <v>17613</v>
      </c>
      <c r="C189" s="7" t="s">
        <v>10393</v>
      </c>
      <c r="D189" s="7" t="str">
        <f t="shared" si="18"/>
        <v>安通箱</v>
      </c>
      <c r="E189" s="7" t="s">
        <v>17174</v>
      </c>
      <c r="F189" s="19">
        <v>41797</v>
      </c>
      <c r="G189" s="92"/>
      <c r="H189" s="7" t="str">
        <f t="shared" si="20"/>
        <v>空</v>
      </c>
      <c r="I189" s="23"/>
      <c r="J189" s="27"/>
      <c r="K189" s="12"/>
      <c r="L189" s="12"/>
      <c r="M189" s="9"/>
      <c r="N189" s="80"/>
      <c r="O189" s="18" t="str">
        <f t="shared" ca="1" si="21"/>
        <v>2天</v>
      </c>
      <c r="P189" s="80"/>
      <c r="Q189" s="80"/>
      <c r="R189" s="80"/>
      <c r="S189" s="80"/>
    </row>
    <row r="190" spans="1:19">
      <c r="A190" s="34">
        <v>189</v>
      </c>
      <c r="B190" s="118"/>
      <c r="C190" s="7"/>
      <c r="D190" s="7" t="str">
        <f t="shared" ref="D190:D248" si="22">IF(B190="","","安通箱")</f>
        <v/>
      </c>
      <c r="E190" s="7"/>
      <c r="F190" s="19" t="str">
        <f t="shared" si="19"/>
        <v/>
      </c>
      <c r="G190" s="92"/>
      <c r="H190" s="7" t="str">
        <f t="shared" si="20"/>
        <v>空</v>
      </c>
      <c r="I190" s="23"/>
      <c r="J190" s="27"/>
      <c r="K190" s="12"/>
      <c r="L190" s="12"/>
      <c r="M190" s="9"/>
      <c r="N190" s="80"/>
      <c r="O190" s="18" t="e">
        <f t="shared" ca="1" si="21"/>
        <v>#VALUE!</v>
      </c>
      <c r="P190" s="80"/>
      <c r="Q190" s="80"/>
      <c r="R190" s="80"/>
      <c r="S190" s="80"/>
    </row>
    <row r="191" spans="1:19">
      <c r="A191" s="34">
        <v>190</v>
      </c>
      <c r="B191" s="118"/>
      <c r="C191" s="7"/>
      <c r="D191" s="7" t="str">
        <f t="shared" si="22"/>
        <v/>
      </c>
      <c r="E191" s="7"/>
      <c r="F191" s="19" t="str">
        <f t="shared" si="19"/>
        <v/>
      </c>
      <c r="G191" s="92"/>
      <c r="H191" s="7" t="str">
        <f t="shared" si="20"/>
        <v>空</v>
      </c>
      <c r="I191" s="23"/>
      <c r="J191" s="27"/>
      <c r="K191" s="12"/>
      <c r="L191" s="12"/>
      <c r="M191" s="9"/>
      <c r="N191" s="80"/>
      <c r="O191" s="18" t="e">
        <f t="shared" ca="1" si="21"/>
        <v>#VALUE!</v>
      </c>
      <c r="P191" s="80"/>
      <c r="Q191" s="80"/>
      <c r="R191" s="80"/>
      <c r="S191" s="80"/>
    </row>
    <row r="192" spans="1:19">
      <c r="A192" s="34">
        <v>191</v>
      </c>
      <c r="B192" s="118"/>
      <c r="C192" s="7"/>
      <c r="D192" s="7" t="str">
        <f t="shared" si="22"/>
        <v/>
      </c>
      <c r="E192" s="7"/>
      <c r="F192" s="19" t="str">
        <f t="shared" si="19"/>
        <v/>
      </c>
      <c r="G192" s="92"/>
      <c r="H192" s="7" t="str">
        <f t="shared" si="20"/>
        <v>空</v>
      </c>
      <c r="I192" s="23"/>
      <c r="J192" s="27"/>
      <c r="K192" s="12"/>
      <c r="L192" s="12"/>
      <c r="M192" s="9"/>
      <c r="N192" s="80"/>
      <c r="O192" s="18" t="e">
        <f t="shared" ca="1" si="21"/>
        <v>#VALUE!</v>
      </c>
      <c r="P192" s="80"/>
      <c r="Q192" s="80"/>
      <c r="R192" s="80"/>
      <c r="S192" s="80"/>
    </row>
    <row r="193" spans="1:19">
      <c r="A193" s="34">
        <v>192</v>
      </c>
      <c r="B193" s="118"/>
      <c r="C193" s="7"/>
      <c r="D193" s="7" t="str">
        <f t="shared" si="22"/>
        <v/>
      </c>
      <c r="E193" s="7"/>
      <c r="F193" s="19" t="str">
        <f t="shared" si="19"/>
        <v/>
      </c>
      <c r="G193" s="92"/>
      <c r="H193" s="7" t="str">
        <f t="shared" si="20"/>
        <v>空</v>
      </c>
      <c r="I193" s="23"/>
      <c r="J193" s="27"/>
      <c r="K193" s="12"/>
      <c r="L193" s="12"/>
      <c r="M193" s="9"/>
      <c r="N193" s="80"/>
      <c r="O193" s="18" t="e">
        <f t="shared" ca="1" si="21"/>
        <v>#VALUE!</v>
      </c>
      <c r="P193" s="80"/>
      <c r="Q193" s="80"/>
      <c r="R193" s="80"/>
      <c r="S193" s="80"/>
    </row>
    <row r="194" spans="1:19">
      <c r="A194" s="34">
        <v>193</v>
      </c>
      <c r="B194" s="118"/>
      <c r="C194" s="7"/>
      <c r="D194" s="7" t="str">
        <f t="shared" si="22"/>
        <v/>
      </c>
      <c r="E194" s="7"/>
      <c r="F194" s="19" t="str">
        <f t="shared" si="19"/>
        <v/>
      </c>
      <c r="G194" s="92"/>
      <c r="H194" s="7" t="str">
        <f t="shared" si="20"/>
        <v>空</v>
      </c>
      <c r="I194" s="23"/>
      <c r="J194" s="27"/>
      <c r="K194" s="12"/>
      <c r="L194" s="12"/>
      <c r="M194" s="9"/>
      <c r="N194" s="80"/>
      <c r="O194" s="18" t="e">
        <f t="shared" ca="1" si="21"/>
        <v>#VALUE!</v>
      </c>
      <c r="P194" s="80"/>
      <c r="Q194" s="80"/>
      <c r="R194" s="80"/>
      <c r="S194" s="80"/>
    </row>
    <row r="195" spans="1:19">
      <c r="A195" s="34">
        <v>194</v>
      </c>
      <c r="B195" s="118"/>
      <c r="C195" s="7"/>
      <c r="D195" s="7" t="str">
        <f t="shared" si="22"/>
        <v/>
      </c>
      <c r="E195" s="7"/>
      <c r="F195" s="19" t="str">
        <f t="shared" si="19"/>
        <v/>
      </c>
      <c r="G195" s="92"/>
      <c r="H195" s="7" t="str">
        <f t="shared" si="20"/>
        <v>空</v>
      </c>
      <c r="I195" s="23"/>
      <c r="J195" s="27"/>
      <c r="K195" s="12"/>
      <c r="L195" s="12"/>
      <c r="M195" s="9"/>
      <c r="N195" s="80"/>
      <c r="O195" s="18" t="e">
        <f t="shared" ca="1" si="21"/>
        <v>#VALUE!</v>
      </c>
      <c r="P195" s="80"/>
      <c r="Q195" s="80"/>
      <c r="R195" s="80"/>
      <c r="S195" s="80"/>
    </row>
    <row r="196" spans="1:19">
      <c r="A196" s="34">
        <v>195</v>
      </c>
      <c r="B196" s="73"/>
      <c r="C196" s="7"/>
      <c r="D196" s="7" t="str">
        <f t="shared" si="22"/>
        <v/>
      </c>
      <c r="E196" s="7"/>
      <c r="F196" s="19" t="str">
        <f t="shared" si="19"/>
        <v/>
      </c>
      <c r="G196" s="92"/>
      <c r="H196" s="7" t="str">
        <f t="shared" si="20"/>
        <v>空</v>
      </c>
      <c r="I196" s="23"/>
      <c r="J196" s="27"/>
      <c r="K196" s="12"/>
      <c r="L196" s="12"/>
      <c r="M196" s="9"/>
      <c r="N196" s="80"/>
      <c r="O196" s="18" t="e">
        <f t="shared" ca="1" si="21"/>
        <v>#VALUE!</v>
      </c>
      <c r="P196" s="80"/>
      <c r="Q196" s="80"/>
      <c r="R196" s="80"/>
      <c r="S196" s="80"/>
    </row>
    <row r="197" spans="1:19">
      <c r="A197" s="34">
        <v>196</v>
      </c>
      <c r="B197" s="73"/>
      <c r="C197" s="7"/>
      <c r="D197" s="7" t="str">
        <f t="shared" si="22"/>
        <v/>
      </c>
      <c r="E197" s="7"/>
      <c r="F197" s="19" t="str">
        <f t="shared" si="19"/>
        <v/>
      </c>
      <c r="G197" s="92"/>
      <c r="H197" s="7" t="str">
        <f t="shared" si="20"/>
        <v>空</v>
      </c>
      <c r="I197" s="23"/>
      <c r="J197" s="27"/>
      <c r="K197" s="12"/>
      <c r="L197" s="12"/>
      <c r="M197" s="9"/>
      <c r="N197" s="80"/>
      <c r="O197" s="18" t="e">
        <f t="shared" ca="1" si="21"/>
        <v>#VALUE!</v>
      </c>
      <c r="P197" s="80"/>
      <c r="Q197" s="80"/>
      <c r="R197" s="80"/>
      <c r="S197" s="80"/>
    </row>
    <row r="198" spans="1:19">
      <c r="A198" s="34">
        <v>197</v>
      </c>
      <c r="B198" s="118"/>
      <c r="C198" s="7"/>
      <c r="D198" s="7" t="str">
        <f t="shared" si="22"/>
        <v/>
      </c>
      <c r="E198" s="7"/>
      <c r="F198" s="19" t="str">
        <f t="shared" si="19"/>
        <v/>
      </c>
      <c r="G198" s="92"/>
      <c r="H198" s="7" t="str">
        <f t="shared" si="20"/>
        <v>空</v>
      </c>
      <c r="I198" s="23"/>
      <c r="J198" s="27"/>
      <c r="K198" s="12"/>
      <c r="L198" s="12"/>
      <c r="M198" s="9"/>
      <c r="N198" s="80"/>
      <c r="O198" s="18" t="e">
        <f t="shared" ca="1" si="21"/>
        <v>#VALUE!</v>
      </c>
      <c r="P198" s="80"/>
      <c r="Q198" s="80"/>
      <c r="R198" s="80"/>
      <c r="S198" s="80"/>
    </row>
    <row r="199" spans="1:19">
      <c r="A199" s="34">
        <v>198</v>
      </c>
      <c r="B199" s="118"/>
      <c r="C199" s="7"/>
      <c r="D199" s="7" t="str">
        <f t="shared" si="22"/>
        <v/>
      </c>
      <c r="E199" s="7"/>
      <c r="F199" s="19" t="str">
        <f t="shared" si="19"/>
        <v/>
      </c>
      <c r="G199" s="92"/>
      <c r="H199" s="7" t="str">
        <f t="shared" si="20"/>
        <v>空</v>
      </c>
      <c r="I199" s="23"/>
      <c r="J199" s="27"/>
      <c r="K199" s="12"/>
      <c r="L199" s="12"/>
      <c r="M199" s="9"/>
      <c r="N199" s="80"/>
      <c r="O199" s="18" t="e">
        <f t="shared" ca="1" si="21"/>
        <v>#VALUE!</v>
      </c>
      <c r="P199" s="80"/>
      <c r="Q199" s="80"/>
      <c r="R199" s="80"/>
      <c r="S199" s="80"/>
    </row>
    <row r="200" spans="1:19">
      <c r="A200" s="34">
        <v>199</v>
      </c>
      <c r="B200" s="73"/>
      <c r="C200" s="7"/>
      <c r="D200" s="7" t="str">
        <f t="shared" si="22"/>
        <v/>
      </c>
      <c r="E200" s="7"/>
      <c r="F200" s="19" t="str">
        <f t="shared" si="19"/>
        <v/>
      </c>
      <c r="G200" s="92"/>
      <c r="H200" s="7" t="str">
        <f t="shared" si="20"/>
        <v>空</v>
      </c>
      <c r="I200" s="23"/>
      <c r="J200" s="27"/>
      <c r="K200" s="12"/>
      <c r="L200" s="12"/>
      <c r="M200" s="9"/>
      <c r="N200" s="80"/>
      <c r="O200" s="18" t="e">
        <f t="shared" ca="1" si="21"/>
        <v>#VALUE!</v>
      </c>
      <c r="P200" s="80"/>
      <c r="Q200" s="80"/>
      <c r="R200" s="80"/>
      <c r="S200" s="80"/>
    </row>
    <row r="201" spans="1:19">
      <c r="A201" s="34">
        <v>200</v>
      </c>
      <c r="B201" s="73"/>
      <c r="C201" s="7"/>
      <c r="D201" s="7" t="str">
        <f t="shared" si="22"/>
        <v/>
      </c>
      <c r="E201" s="7"/>
      <c r="F201" s="19" t="str">
        <f t="shared" si="19"/>
        <v/>
      </c>
      <c r="G201" s="92"/>
      <c r="H201" s="7" t="str">
        <f t="shared" si="20"/>
        <v>空</v>
      </c>
      <c r="I201" s="23"/>
      <c r="J201" s="27"/>
      <c r="K201" s="12"/>
      <c r="L201" s="12"/>
      <c r="M201" s="9"/>
      <c r="N201" s="80"/>
      <c r="O201" s="18" t="e">
        <f t="shared" ca="1" si="21"/>
        <v>#VALUE!</v>
      </c>
      <c r="P201" s="80"/>
      <c r="Q201" s="80"/>
      <c r="R201" s="80"/>
      <c r="S201" s="80"/>
    </row>
    <row r="202" spans="1:19">
      <c r="A202" s="34">
        <v>201</v>
      </c>
      <c r="B202" s="73"/>
      <c r="C202" s="7"/>
      <c r="D202" s="7" t="str">
        <f t="shared" si="22"/>
        <v/>
      </c>
      <c r="E202" s="7"/>
      <c r="F202" s="19" t="str">
        <f t="shared" si="19"/>
        <v/>
      </c>
      <c r="G202" s="92"/>
      <c r="H202" s="7" t="str">
        <f t="shared" si="20"/>
        <v>空</v>
      </c>
      <c r="I202" s="23"/>
      <c r="J202" s="27"/>
      <c r="K202" s="12"/>
      <c r="L202" s="12"/>
      <c r="M202" s="9"/>
      <c r="N202" s="80"/>
      <c r="O202" s="18" t="e">
        <f t="shared" ca="1" si="21"/>
        <v>#VALUE!</v>
      </c>
      <c r="P202" s="80"/>
      <c r="Q202" s="80"/>
      <c r="R202" s="80"/>
      <c r="S202" s="80"/>
    </row>
    <row r="203" spans="1:19">
      <c r="A203" s="34">
        <v>202</v>
      </c>
      <c r="B203" s="73"/>
      <c r="C203" s="7"/>
      <c r="D203" s="7" t="str">
        <f t="shared" si="22"/>
        <v/>
      </c>
      <c r="E203" s="7"/>
      <c r="F203" s="19" t="str">
        <f t="shared" si="19"/>
        <v/>
      </c>
      <c r="G203" s="92"/>
      <c r="H203" s="7" t="str">
        <f t="shared" si="20"/>
        <v>空</v>
      </c>
      <c r="I203" s="23"/>
      <c r="J203" s="27"/>
      <c r="K203" s="12"/>
      <c r="L203" s="12"/>
      <c r="M203" s="9"/>
      <c r="N203" s="80"/>
      <c r="O203" s="18" t="e">
        <f t="shared" ca="1" si="21"/>
        <v>#VALUE!</v>
      </c>
      <c r="P203" s="80"/>
      <c r="Q203" s="80"/>
      <c r="R203" s="80"/>
      <c r="S203" s="80"/>
    </row>
    <row r="204" spans="1:19">
      <c r="A204" s="34">
        <v>203</v>
      </c>
      <c r="B204" s="73"/>
      <c r="C204" s="7"/>
      <c r="D204" s="7" t="str">
        <f t="shared" si="22"/>
        <v/>
      </c>
      <c r="E204" s="7"/>
      <c r="F204" s="19" t="str">
        <f t="shared" si="19"/>
        <v/>
      </c>
      <c r="G204" s="92"/>
      <c r="H204" s="7" t="str">
        <f t="shared" si="20"/>
        <v>空</v>
      </c>
      <c r="I204" s="23"/>
      <c r="J204" s="27"/>
      <c r="K204" s="12"/>
      <c r="L204" s="12"/>
      <c r="M204" s="9"/>
      <c r="N204" s="80"/>
      <c r="O204" s="18" t="e">
        <f t="shared" ca="1" si="21"/>
        <v>#VALUE!</v>
      </c>
      <c r="P204" s="80"/>
      <c r="Q204" s="80"/>
      <c r="R204" s="80"/>
      <c r="S204" s="80"/>
    </row>
    <row r="205" spans="1:19">
      <c r="A205" s="34">
        <v>204</v>
      </c>
      <c r="B205" s="73"/>
      <c r="C205" s="7"/>
      <c r="D205" s="7" t="str">
        <f t="shared" si="22"/>
        <v/>
      </c>
      <c r="E205" s="7"/>
      <c r="F205" s="19" t="str">
        <f t="shared" si="19"/>
        <v/>
      </c>
      <c r="G205" s="92"/>
      <c r="H205" s="7" t="str">
        <f t="shared" si="20"/>
        <v>空</v>
      </c>
      <c r="I205" s="23"/>
      <c r="J205" s="27"/>
      <c r="K205" s="12"/>
      <c r="L205" s="12"/>
      <c r="M205" s="9"/>
      <c r="N205" s="80"/>
      <c r="O205" s="18" t="e">
        <f t="shared" ca="1" si="21"/>
        <v>#VALUE!</v>
      </c>
      <c r="P205" s="80"/>
      <c r="Q205" s="80"/>
      <c r="R205" s="80"/>
      <c r="S205" s="80"/>
    </row>
    <row r="206" spans="1:19">
      <c r="A206" s="34">
        <v>205</v>
      </c>
      <c r="B206" s="73"/>
      <c r="C206" s="7"/>
      <c r="D206" s="7" t="str">
        <f t="shared" si="22"/>
        <v/>
      </c>
      <c r="E206" s="7"/>
      <c r="F206" s="19" t="str">
        <f t="shared" si="19"/>
        <v/>
      </c>
      <c r="G206" s="92"/>
      <c r="H206" s="7" t="str">
        <f t="shared" si="20"/>
        <v>空</v>
      </c>
      <c r="I206" s="23"/>
      <c r="J206" s="27"/>
      <c r="K206" s="12"/>
      <c r="L206" s="12"/>
      <c r="M206" s="9"/>
      <c r="N206" s="80"/>
      <c r="O206" s="18" t="e">
        <f t="shared" ca="1" si="21"/>
        <v>#VALUE!</v>
      </c>
      <c r="P206" s="80"/>
      <c r="Q206" s="80"/>
      <c r="R206" s="80"/>
      <c r="S206" s="80"/>
    </row>
    <row r="207" spans="1:19">
      <c r="A207" s="34">
        <v>206</v>
      </c>
      <c r="B207" s="73"/>
      <c r="C207" s="7"/>
      <c r="D207" s="7" t="str">
        <f t="shared" si="22"/>
        <v/>
      </c>
      <c r="E207" s="7"/>
      <c r="F207" s="19" t="str">
        <f t="shared" si="19"/>
        <v/>
      </c>
      <c r="G207" s="92"/>
      <c r="H207" s="7" t="str">
        <f t="shared" si="20"/>
        <v>空</v>
      </c>
      <c r="I207" s="23"/>
      <c r="J207" s="27"/>
      <c r="K207" s="12"/>
      <c r="L207" s="12"/>
      <c r="M207" s="9"/>
      <c r="N207" s="80"/>
      <c r="O207" s="18" t="e">
        <f t="shared" ca="1" si="21"/>
        <v>#VALUE!</v>
      </c>
      <c r="P207" s="80"/>
      <c r="Q207" s="80"/>
      <c r="R207" s="80"/>
      <c r="S207" s="80"/>
    </row>
    <row r="208" spans="1:19">
      <c r="A208" s="34">
        <v>207</v>
      </c>
      <c r="B208" s="73"/>
      <c r="C208" s="7"/>
      <c r="D208" s="7" t="str">
        <f t="shared" si="22"/>
        <v/>
      </c>
      <c r="E208" s="7"/>
      <c r="F208" s="19" t="str">
        <f t="shared" si="19"/>
        <v/>
      </c>
      <c r="G208" s="92"/>
      <c r="H208" s="7" t="str">
        <f t="shared" si="20"/>
        <v>空</v>
      </c>
      <c r="I208" s="23"/>
      <c r="J208" s="27"/>
      <c r="K208" s="12"/>
      <c r="L208" s="12"/>
      <c r="M208" s="9"/>
      <c r="N208" s="80"/>
      <c r="O208" s="18" t="e">
        <f t="shared" ca="1" si="21"/>
        <v>#VALUE!</v>
      </c>
      <c r="P208" s="80"/>
      <c r="Q208" s="80"/>
      <c r="R208" s="80"/>
      <c r="S208" s="80"/>
    </row>
    <row r="209" spans="1:19">
      <c r="A209" s="34">
        <v>208</v>
      </c>
      <c r="B209" s="73"/>
      <c r="C209" s="7"/>
      <c r="D209" s="7" t="str">
        <f t="shared" si="22"/>
        <v/>
      </c>
      <c r="E209" s="7"/>
      <c r="F209" s="19" t="str">
        <f t="shared" si="19"/>
        <v/>
      </c>
      <c r="G209" s="92"/>
      <c r="H209" s="7" t="str">
        <f t="shared" si="20"/>
        <v>空</v>
      </c>
      <c r="I209" s="23"/>
      <c r="J209" s="27"/>
      <c r="K209" s="12"/>
      <c r="L209" s="12"/>
      <c r="M209" s="9"/>
      <c r="N209" s="80"/>
      <c r="O209" s="18" t="e">
        <f t="shared" ca="1" si="21"/>
        <v>#VALUE!</v>
      </c>
      <c r="P209" s="80"/>
      <c r="Q209" s="80"/>
      <c r="R209" s="80"/>
      <c r="S209" s="80"/>
    </row>
    <row r="210" spans="1:19">
      <c r="A210" s="34">
        <v>209</v>
      </c>
      <c r="B210" s="73"/>
      <c r="C210" s="7"/>
      <c r="D210" s="7" t="str">
        <f t="shared" si="22"/>
        <v/>
      </c>
      <c r="E210" s="7"/>
      <c r="F210" s="19" t="str">
        <f t="shared" si="19"/>
        <v/>
      </c>
      <c r="G210" s="92"/>
      <c r="H210" s="7" t="str">
        <f t="shared" si="20"/>
        <v>空</v>
      </c>
      <c r="I210" s="23"/>
      <c r="J210" s="27"/>
      <c r="K210" s="12"/>
      <c r="L210" s="12"/>
      <c r="M210" s="9"/>
      <c r="N210" s="80"/>
      <c r="O210" s="18" t="e">
        <f t="shared" ca="1" si="21"/>
        <v>#VALUE!</v>
      </c>
      <c r="P210" s="80"/>
      <c r="Q210" s="80"/>
      <c r="R210" s="80"/>
      <c r="S210" s="80"/>
    </row>
    <row r="211" spans="1:19">
      <c r="A211" s="34">
        <v>210</v>
      </c>
      <c r="B211" s="73"/>
      <c r="C211" s="7"/>
      <c r="D211" s="7" t="str">
        <f t="shared" si="22"/>
        <v/>
      </c>
      <c r="E211" s="7"/>
      <c r="F211" s="19" t="str">
        <f t="shared" si="19"/>
        <v/>
      </c>
      <c r="G211" s="92"/>
      <c r="H211" s="7" t="str">
        <f t="shared" si="20"/>
        <v>空</v>
      </c>
      <c r="I211" s="23"/>
      <c r="J211" s="27"/>
      <c r="K211" s="12"/>
      <c r="L211" s="12"/>
      <c r="M211" s="9"/>
      <c r="N211" s="80"/>
      <c r="O211" s="18" t="e">
        <f t="shared" ca="1" si="21"/>
        <v>#VALUE!</v>
      </c>
      <c r="P211" s="80"/>
      <c r="Q211" s="80"/>
      <c r="R211" s="80"/>
      <c r="S211" s="80"/>
    </row>
    <row r="212" spans="1:19">
      <c r="A212" s="34">
        <v>211</v>
      </c>
      <c r="B212" s="73"/>
      <c r="C212" s="7"/>
      <c r="D212" s="7" t="str">
        <f t="shared" si="22"/>
        <v/>
      </c>
      <c r="E212" s="7"/>
      <c r="F212" s="19" t="str">
        <f t="shared" si="19"/>
        <v/>
      </c>
      <c r="G212" s="92"/>
      <c r="H212" s="7" t="str">
        <f t="shared" si="20"/>
        <v>空</v>
      </c>
      <c r="I212" s="23"/>
      <c r="J212" s="27"/>
      <c r="K212" s="12"/>
      <c r="L212" s="12"/>
      <c r="M212" s="9"/>
      <c r="N212" s="80"/>
      <c r="O212" s="18" t="e">
        <f t="shared" ca="1" si="21"/>
        <v>#VALUE!</v>
      </c>
      <c r="P212" s="80"/>
      <c r="Q212" s="80"/>
      <c r="R212" s="80"/>
      <c r="S212" s="80"/>
    </row>
    <row r="213" spans="1:19">
      <c r="A213" s="34">
        <v>212</v>
      </c>
      <c r="B213" s="73"/>
      <c r="C213" s="7"/>
      <c r="D213" s="7" t="str">
        <f t="shared" si="22"/>
        <v/>
      </c>
      <c r="E213" s="7"/>
      <c r="F213" s="19" t="str">
        <f t="shared" si="19"/>
        <v/>
      </c>
      <c r="G213" s="92"/>
      <c r="H213" s="7" t="str">
        <f t="shared" si="20"/>
        <v>空</v>
      </c>
      <c r="I213" s="23"/>
      <c r="J213" s="27"/>
      <c r="K213" s="12"/>
      <c r="L213" s="12"/>
      <c r="M213" s="9"/>
      <c r="N213" s="80"/>
      <c r="O213" s="18" t="e">
        <f t="shared" ca="1" si="21"/>
        <v>#VALUE!</v>
      </c>
      <c r="P213" s="80"/>
      <c r="Q213" s="80"/>
      <c r="R213" s="80"/>
      <c r="S213" s="80"/>
    </row>
    <row r="214" spans="1:19">
      <c r="A214" s="34">
        <v>213</v>
      </c>
      <c r="B214" s="73"/>
      <c r="C214" s="7"/>
      <c r="D214" s="7" t="str">
        <f t="shared" si="22"/>
        <v/>
      </c>
      <c r="E214" s="7"/>
      <c r="F214" s="19" t="str">
        <f t="shared" si="19"/>
        <v/>
      </c>
      <c r="G214" s="92"/>
      <c r="H214" s="7" t="str">
        <f t="shared" si="20"/>
        <v>空</v>
      </c>
      <c r="I214" s="23"/>
      <c r="J214" s="27"/>
      <c r="K214" s="12"/>
      <c r="L214" s="12"/>
      <c r="M214" s="9"/>
      <c r="N214" s="80"/>
      <c r="O214" s="18" t="e">
        <f t="shared" ca="1" si="21"/>
        <v>#VALUE!</v>
      </c>
      <c r="P214" s="80"/>
      <c r="Q214" s="80"/>
      <c r="R214" s="80"/>
      <c r="S214" s="80"/>
    </row>
    <row r="215" spans="1:19">
      <c r="A215" s="34">
        <v>214</v>
      </c>
      <c r="B215" s="73"/>
      <c r="C215" s="7"/>
      <c r="D215" s="7" t="str">
        <f t="shared" si="22"/>
        <v/>
      </c>
      <c r="E215" s="7"/>
      <c r="F215" s="19" t="str">
        <f t="shared" si="19"/>
        <v/>
      </c>
      <c r="G215" s="92"/>
      <c r="H215" s="7" t="str">
        <f t="shared" si="20"/>
        <v>空</v>
      </c>
      <c r="I215" s="23"/>
      <c r="J215" s="27"/>
      <c r="K215" s="12"/>
      <c r="L215" s="12"/>
      <c r="M215" s="9"/>
      <c r="N215" s="80"/>
      <c r="O215" s="18" t="e">
        <f t="shared" ca="1" si="21"/>
        <v>#VALUE!</v>
      </c>
      <c r="P215" s="80"/>
      <c r="Q215" s="80"/>
      <c r="R215" s="80"/>
      <c r="S215" s="80"/>
    </row>
    <row r="216" spans="1:19">
      <c r="A216" s="34">
        <v>215</v>
      </c>
      <c r="B216" s="73"/>
      <c r="C216" s="7"/>
      <c r="D216" s="7" t="str">
        <f t="shared" si="22"/>
        <v/>
      </c>
      <c r="E216" s="7"/>
      <c r="F216" s="19" t="str">
        <f t="shared" si="19"/>
        <v/>
      </c>
      <c r="G216" s="92"/>
      <c r="H216" s="7" t="str">
        <f t="shared" si="20"/>
        <v>空</v>
      </c>
      <c r="I216" s="23"/>
      <c r="J216" s="27"/>
      <c r="K216" s="12"/>
      <c r="L216" s="12"/>
      <c r="M216" s="9"/>
      <c r="N216" s="80"/>
      <c r="O216" s="18" t="e">
        <f t="shared" ca="1" si="21"/>
        <v>#VALUE!</v>
      </c>
      <c r="P216" s="80"/>
      <c r="Q216" s="80"/>
      <c r="R216" s="80"/>
      <c r="S216" s="80"/>
    </row>
    <row r="217" spans="1:19">
      <c r="A217" s="34">
        <v>216</v>
      </c>
      <c r="B217" s="73"/>
      <c r="C217" s="7"/>
      <c r="D217" s="7" t="str">
        <f t="shared" si="22"/>
        <v/>
      </c>
      <c r="E217" s="7"/>
      <c r="F217" s="19" t="str">
        <f t="shared" si="19"/>
        <v/>
      </c>
      <c r="G217" s="92"/>
      <c r="H217" s="7" t="str">
        <f t="shared" si="20"/>
        <v>空</v>
      </c>
      <c r="I217" s="23"/>
      <c r="J217" s="27"/>
      <c r="K217" s="12"/>
      <c r="L217" s="12"/>
      <c r="M217" s="9"/>
      <c r="N217" s="80"/>
      <c r="O217" s="18" t="e">
        <f t="shared" ca="1" si="21"/>
        <v>#VALUE!</v>
      </c>
      <c r="P217" s="80"/>
      <c r="Q217" s="80"/>
      <c r="R217" s="80"/>
      <c r="S217" s="80"/>
    </row>
    <row r="218" spans="1:19">
      <c r="A218" s="34">
        <v>217</v>
      </c>
      <c r="B218" s="73"/>
      <c r="C218" s="7"/>
      <c r="D218" s="7" t="str">
        <f t="shared" si="22"/>
        <v/>
      </c>
      <c r="E218" s="7"/>
      <c r="F218" s="19" t="str">
        <f t="shared" si="19"/>
        <v/>
      </c>
      <c r="G218" s="92"/>
      <c r="H218" s="7" t="str">
        <f t="shared" si="20"/>
        <v>空</v>
      </c>
      <c r="I218" s="23"/>
      <c r="J218" s="27"/>
      <c r="K218" s="12"/>
      <c r="L218" s="12"/>
      <c r="M218" s="9"/>
      <c r="N218" s="80"/>
      <c r="O218" s="18" t="e">
        <f t="shared" ca="1" si="21"/>
        <v>#VALUE!</v>
      </c>
      <c r="P218" s="80"/>
      <c r="Q218" s="80"/>
      <c r="R218" s="80"/>
      <c r="S218" s="80"/>
    </row>
    <row r="219" spans="1:19">
      <c r="A219" s="34">
        <v>218</v>
      </c>
      <c r="B219" s="73"/>
      <c r="C219" s="7"/>
      <c r="D219" s="7" t="str">
        <f t="shared" si="22"/>
        <v/>
      </c>
      <c r="E219" s="7"/>
      <c r="F219" s="19" t="str">
        <f t="shared" si="19"/>
        <v/>
      </c>
      <c r="G219" s="92"/>
      <c r="H219" s="7" t="str">
        <f t="shared" si="20"/>
        <v>空</v>
      </c>
      <c r="I219" s="23"/>
      <c r="J219" s="27"/>
      <c r="K219" s="12"/>
      <c r="L219" s="12"/>
      <c r="M219" s="9"/>
      <c r="N219" s="80"/>
      <c r="O219" s="18" t="e">
        <f t="shared" ca="1" si="21"/>
        <v>#VALUE!</v>
      </c>
      <c r="P219" s="80"/>
      <c r="Q219" s="80"/>
      <c r="R219" s="80"/>
      <c r="S219" s="80"/>
    </row>
    <row r="220" spans="1:19">
      <c r="A220" s="34">
        <v>219</v>
      </c>
      <c r="B220" s="73"/>
      <c r="C220" s="7"/>
      <c r="D220" s="7" t="str">
        <f t="shared" si="22"/>
        <v/>
      </c>
      <c r="E220" s="7"/>
      <c r="F220" s="19" t="str">
        <f t="shared" si="19"/>
        <v/>
      </c>
      <c r="G220" s="92"/>
      <c r="H220" s="7" t="str">
        <f t="shared" si="20"/>
        <v>空</v>
      </c>
      <c r="I220" s="23"/>
      <c r="J220" s="27"/>
      <c r="K220" s="12"/>
      <c r="L220" s="12"/>
      <c r="M220" s="9"/>
      <c r="N220" s="80"/>
      <c r="O220" s="18" t="e">
        <f t="shared" ca="1" si="21"/>
        <v>#VALUE!</v>
      </c>
      <c r="P220" s="80"/>
      <c r="Q220" s="80"/>
      <c r="R220" s="80"/>
      <c r="S220" s="80"/>
    </row>
    <row r="221" spans="1:19">
      <c r="A221" s="34">
        <v>220</v>
      </c>
      <c r="B221" s="73"/>
      <c r="C221" s="7"/>
      <c r="D221" s="7" t="str">
        <f t="shared" si="22"/>
        <v/>
      </c>
      <c r="E221" s="7"/>
      <c r="F221" s="19" t="str">
        <f t="shared" si="19"/>
        <v/>
      </c>
      <c r="G221" s="92"/>
      <c r="H221" s="7" t="str">
        <f t="shared" si="20"/>
        <v>空</v>
      </c>
      <c r="I221" s="23"/>
      <c r="J221" s="27"/>
      <c r="K221" s="12"/>
      <c r="L221" s="12"/>
      <c r="M221" s="9"/>
      <c r="N221" s="80"/>
      <c r="O221" s="18" t="e">
        <f t="shared" ca="1" si="21"/>
        <v>#VALUE!</v>
      </c>
      <c r="P221" s="80"/>
      <c r="Q221" s="80"/>
      <c r="R221" s="80"/>
      <c r="S221" s="80"/>
    </row>
    <row r="222" spans="1:19">
      <c r="A222" s="34">
        <v>221</v>
      </c>
      <c r="B222" s="73"/>
      <c r="C222" s="7"/>
      <c r="D222" s="7" t="str">
        <f t="shared" si="22"/>
        <v/>
      </c>
      <c r="E222" s="7"/>
      <c r="F222" s="19" t="str">
        <f t="shared" si="19"/>
        <v/>
      </c>
      <c r="G222" s="92"/>
      <c r="H222" s="7" t="str">
        <f t="shared" si="20"/>
        <v>空</v>
      </c>
      <c r="I222" s="23"/>
      <c r="J222" s="27"/>
      <c r="K222" s="12"/>
      <c r="L222" s="12"/>
      <c r="M222" s="9"/>
      <c r="N222" s="80"/>
      <c r="O222" s="18" t="e">
        <f t="shared" ca="1" si="21"/>
        <v>#VALUE!</v>
      </c>
      <c r="P222" s="80"/>
      <c r="Q222" s="80"/>
      <c r="R222" s="80"/>
      <c r="S222" s="80"/>
    </row>
    <row r="223" spans="1:19">
      <c r="A223" s="34">
        <v>222</v>
      </c>
      <c r="B223" s="73"/>
      <c r="C223" s="7"/>
      <c r="D223" s="7" t="str">
        <f t="shared" si="22"/>
        <v/>
      </c>
      <c r="E223" s="7"/>
      <c r="F223" s="19" t="str">
        <f t="shared" si="19"/>
        <v/>
      </c>
      <c r="G223" s="92"/>
      <c r="H223" s="7" t="str">
        <f t="shared" si="20"/>
        <v>空</v>
      </c>
      <c r="I223" s="23"/>
      <c r="J223" s="27"/>
      <c r="K223" s="12"/>
      <c r="L223" s="12"/>
      <c r="M223" s="9"/>
      <c r="N223" s="80"/>
      <c r="O223" s="18" t="e">
        <f t="shared" ca="1" si="21"/>
        <v>#VALUE!</v>
      </c>
      <c r="P223" s="80"/>
      <c r="Q223" s="80"/>
      <c r="R223" s="80"/>
      <c r="S223" s="80"/>
    </row>
    <row r="224" spans="1:19">
      <c r="A224" s="34">
        <v>223</v>
      </c>
      <c r="B224" s="73"/>
      <c r="C224" s="7"/>
      <c r="D224" s="7" t="str">
        <f t="shared" si="22"/>
        <v/>
      </c>
      <c r="E224" s="7"/>
      <c r="F224" s="19" t="str">
        <f t="shared" si="19"/>
        <v/>
      </c>
      <c r="G224" s="92"/>
      <c r="H224" s="7" t="str">
        <f t="shared" si="20"/>
        <v>空</v>
      </c>
      <c r="I224" s="23"/>
      <c r="J224" s="27"/>
      <c r="K224" s="12"/>
      <c r="L224" s="12"/>
      <c r="M224" s="9"/>
      <c r="N224" s="80"/>
      <c r="O224" s="18" t="e">
        <f t="shared" ca="1" si="21"/>
        <v>#VALUE!</v>
      </c>
      <c r="P224" s="80"/>
      <c r="Q224" s="80"/>
      <c r="R224" s="80"/>
      <c r="S224" s="80"/>
    </row>
    <row r="225" spans="1:19">
      <c r="A225" s="34">
        <v>224</v>
      </c>
      <c r="B225" s="73"/>
      <c r="C225" s="7"/>
      <c r="D225" s="7" t="str">
        <f t="shared" si="22"/>
        <v/>
      </c>
      <c r="E225" s="7"/>
      <c r="F225" s="19" t="str">
        <f t="shared" si="19"/>
        <v/>
      </c>
      <c r="G225" s="92"/>
      <c r="H225" s="7" t="str">
        <f t="shared" si="20"/>
        <v>空</v>
      </c>
      <c r="I225" s="23"/>
      <c r="J225" s="27"/>
      <c r="K225" s="12"/>
      <c r="L225" s="12"/>
      <c r="M225" s="9"/>
      <c r="N225" s="80"/>
      <c r="O225" s="18" t="e">
        <f t="shared" ca="1" si="21"/>
        <v>#VALUE!</v>
      </c>
      <c r="P225" s="80"/>
      <c r="Q225" s="80"/>
      <c r="R225" s="80"/>
      <c r="S225" s="80"/>
    </row>
    <row r="226" spans="1:19">
      <c r="A226" s="34">
        <v>225</v>
      </c>
      <c r="B226" s="73"/>
      <c r="C226" s="7"/>
      <c r="D226" s="7" t="str">
        <f t="shared" si="22"/>
        <v/>
      </c>
      <c r="E226" s="7"/>
      <c r="F226" s="19" t="str">
        <f t="shared" si="19"/>
        <v/>
      </c>
      <c r="G226" s="92"/>
      <c r="H226" s="7" t="str">
        <f t="shared" si="20"/>
        <v>空</v>
      </c>
      <c r="I226" s="23"/>
      <c r="J226" s="27"/>
      <c r="K226" s="12"/>
      <c r="L226" s="12"/>
      <c r="M226" s="9"/>
      <c r="N226" s="80"/>
      <c r="O226" s="18" t="e">
        <f t="shared" ca="1" si="21"/>
        <v>#VALUE!</v>
      </c>
      <c r="P226" s="80"/>
      <c r="Q226" s="80"/>
      <c r="R226" s="80"/>
      <c r="S226" s="80"/>
    </row>
    <row r="227" spans="1:19">
      <c r="A227" s="34">
        <v>226</v>
      </c>
      <c r="B227" s="73"/>
      <c r="C227" s="7"/>
      <c r="D227" s="7" t="str">
        <f t="shared" si="22"/>
        <v/>
      </c>
      <c r="E227" s="7"/>
      <c r="F227" s="19" t="str">
        <f t="shared" si="19"/>
        <v/>
      </c>
      <c r="G227" s="92"/>
      <c r="H227" s="7" t="str">
        <f t="shared" si="20"/>
        <v>空</v>
      </c>
      <c r="I227" s="23"/>
      <c r="J227" s="27"/>
      <c r="K227" s="12"/>
      <c r="L227" s="12"/>
      <c r="M227" s="9"/>
      <c r="N227" s="80"/>
      <c r="O227" s="18" t="e">
        <f t="shared" ca="1" si="21"/>
        <v>#VALUE!</v>
      </c>
      <c r="P227" s="80"/>
      <c r="Q227" s="80"/>
      <c r="R227" s="80"/>
      <c r="S227" s="80"/>
    </row>
    <row r="228" spans="1:19">
      <c r="A228" s="34">
        <v>227</v>
      </c>
      <c r="B228" s="73"/>
      <c r="C228" s="7"/>
      <c r="D228" s="7" t="str">
        <f t="shared" si="22"/>
        <v/>
      </c>
      <c r="E228" s="7"/>
      <c r="F228" s="19" t="str">
        <f t="shared" si="19"/>
        <v/>
      </c>
      <c r="G228" s="92"/>
      <c r="H228" s="7" t="str">
        <f t="shared" si="20"/>
        <v>空</v>
      </c>
      <c r="I228" s="23"/>
      <c r="J228" s="27"/>
      <c r="K228" s="12"/>
      <c r="L228" s="12"/>
      <c r="M228" s="9"/>
      <c r="N228" s="80"/>
      <c r="O228" s="18" t="e">
        <f t="shared" ca="1" si="21"/>
        <v>#VALUE!</v>
      </c>
      <c r="P228" s="80"/>
      <c r="Q228" s="80"/>
      <c r="R228" s="80"/>
      <c r="S228" s="80"/>
    </row>
    <row r="229" spans="1:19">
      <c r="A229" s="34">
        <v>228</v>
      </c>
      <c r="B229" s="73"/>
      <c r="C229" s="7"/>
      <c r="D229" s="7" t="str">
        <f t="shared" si="22"/>
        <v/>
      </c>
      <c r="E229" s="7"/>
      <c r="F229" s="19" t="str">
        <f t="shared" si="19"/>
        <v/>
      </c>
      <c r="G229" s="92"/>
      <c r="H229" s="7" t="str">
        <f t="shared" si="20"/>
        <v>空</v>
      </c>
      <c r="I229" s="23"/>
      <c r="J229" s="27"/>
      <c r="K229" s="12"/>
      <c r="L229" s="12"/>
      <c r="M229" s="9"/>
      <c r="N229" s="80"/>
      <c r="O229" s="18" t="e">
        <f t="shared" ca="1" si="21"/>
        <v>#VALUE!</v>
      </c>
      <c r="P229" s="80"/>
      <c r="Q229" s="80"/>
      <c r="R229" s="80"/>
      <c r="S229" s="80"/>
    </row>
    <row r="230" spans="1:19">
      <c r="A230" s="34">
        <v>229</v>
      </c>
      <c r="B230" s="73"/>
      <c r="C230" s="7"/>
      <c r="D230" s="7" t="str">
        <f t="shared" si="22"/>
        <v/>
      </c>
      <c r="E230" s="7"/>
      <c r="F230" s="19" t="str">
        <f t="shared" si="19"/>
        <v/>
      </c>
      <c r="G230" s="92"/>
      <c r="H230" s="7" t="str">
        <f t="shared" si="20"/>
        <v>空</v>
      </c>
      <c r="I230" s="23"/>
      <c r="J230" s="27"/>
      <c r="K230" s="12"/>
      <c r="L230" s="12"/>
      <c r="M230" s="9"/>
      <c r="N230" s="80"/>
      <c r="O230" s="18" t="e">
        <f t="shared" ca="1" si="21"/>
        <v>#VALUE!</v>
      </c>
      <c r="P230" s="80"/>
      <c r="Q230" s="80"/>
      <c r="R230" s="80"/>
      <c r="S230" s="80"/>
    </row>
    <row r="231" spans="1:19">
      <c r="A231" s="34">
        <v>230</v>
      </c>
      <c r="B231" s="73"/>
      <c r="C231" s="7"/>
      <c r="D231" s="7" t="str">
        <f t="shared" si="22"/>
        <v/>
      </c>
      <c r="E231" s="7"/>
      <c r="F231" s="19" t="str">
        <f t="shared" si="19"/>
        <v/>
      </c>
      <c r="G231" s="92"/>
      <c r="H231" s="7" t="str">
        <f t="shared" si="20"/>
        <v>空</v>
      </c>
      <c r="I231" s="23"/>
      <c r="J231" s="27"/>
      <c r="K231" s="12"/>
      <c r="L231" s="12"/>
      <c r="M231" s="9"/>
      <c r="N231" s="80"/>
      <c r="O231" s="18" t="e">
        <f t="shared" ca="1" si="21"/>
        <v>#VALUE!</v>
      </c>
      <c r="P231" s="80"/>
      <c r="Q231" s="80"/>
      <c r="R231" s="80"/>
      <c r="S231" s="80"/>
    </row>
    <row r="232" spans="1:19">
      <c r="A232" s="34">
        <v>231</v>
      </c>
      <c r="B232" s="73"/>
      <c r="C232" s="7"/>
      <c r="D232" s="7" t="str">
        <f t="shared" si="22"/>
        <v/>
      </c>
      <c r="E232" s="7"/>
      <c r="F232" s="19" t="str">
        <f t="shared" si="19"/>
        <v/>
      </c>
      <c r="G232" s="92"/>
      <c r="H232" s="7" t="str">
        <f t="shared" si="20"/>
        <v>空</v>
      </c>
      <c r="I232" s="23"/>
      <c r="J232" s="27"/>
      <c r="K232" s="12"/>
      <c r="L232" s="12"/>
      <c r="M232" s="9"/>
      <c r="N232" s="80"/>
      <c r="O232" s="18" t="e">
        <f t="shared" ca="1" si="21"/>
        <v>#VALUE!</v>
      </c>
      <c r="P232" s="80"/>
      <c r="Q232" s="80"/>
      <c r="R232" s="80"/>
      <c r="S232" s="80"/>
    </row>
    <row r="233" spans="1:19">
      <c r="A233" s="34">
        <v>232</v>
      </c>
      <c r="B233" s="73"/>
      <c r="C233" s="7"/>
      <c r="D233" s="7" t="str">
        <f t="shared" si="22"/>
        <v/>
      </c>
      <c r="E233" s="7"/>
      <c r="F233" s="19" t="str">
        <f t="shared" si="19"/>
        <v/>
      </c>
      <c r="G233" s="92"/>
      <c r="H233" s="7" t="str">
        <f t="shared" si="20"/>
        <v>空</v>
      </c>
      <c r="I233" s="23"/>
      <c r="J233" s="27"/>
      <c r="K233" s="12"/>
      <c r="L233" s="12"/>
      <c r="M233" s="9"/>
      <c r="N233" s="80"/>
      <c r="O233" s="18" t="e">
        <f t="shared" ca="1" si="21"/>
        <v>#VALUE!</v>
      </c>
      <c r="P233" s="80"/>
      <c r="Q233" s="80"/>
      <c r="R233" s="80"/>
      <c r="S233" s="80"/>
    </row>
    <row r="234" spans="1:19">
      <c r="A234" s="34">
        <v>233</v>
      </c>
      <c r="B234" s="73"/>
      <c r="C234" s="7"/>
      <c r="D234" s="7" t="str">
        <f t="shared" si="22"/>
        <v/>
      </c>
      <c r="E234" s="7"/>
      <c r="F234" s="19" t="str">
        <f t="shared" si="19"/>
        <v/>
      </c>
      <c r="G234" s="92"/>
      <c r="H234" s="7" t="str">
        <f t="shared" si="20"/>
        <v>空</v>
      </c>
      <c r="I234" s="23"/>
      <c r="J234" s="27"/>
      <c r="K234" s="12"/>
      <c r="L234" s="12"/>
      <c r="M234" s="9"/>
      <c r="N234" s="80"/>
      <c r="O234" s="18" t="e">
        <f t="shared" ca="1" si="21"/>
        <v>#VALUE!</v>
      </c>
      <c r="P234" s="80"/>
      <c r="Q234" s="80"/>
      <c r="R234" s="80"/>
      <c r="S234" s="80"/>
    </row>
    <row r="235" spans="1:19">
      <c r="A235" s="34">
        <v>234</v>
      </c>
      <c r="B235" s="73"/>
      <c r="C235" s="7"/>
      <c r="D235" s="7" t="str">
        <f t="shared" si="22"/>
        <v/>
      </c>
      <c r="E235" s="7"/>
      <c r="F235" s="19" t="str">
        <f t="shared" si="19"/>
        <v/>
      </c>
      <c r="G235" s="92"/>
      <c r="H235" s="7" t="str">
        <f t="shared" si="20"/>
        <v>空</v>
      </c>
      <c r="I235" s="23"/>
      <c r="J235" s="27"/>
      <c r="K235" s="12"/>
      <c r="L235" s="12"/>
      <c r="M235" s="9"/>
      <c r="N235" s="80"/>
      <c r="O235" s="18" t="e">
        <f t="shared" ca="1" si="21"/>
        <v>#VALUE!</v>
      </c>
      <c r="P235" s="80"/>
      <c r="Q235" s="80"/>
      <c r="R235" s="80"/>
      <c r="S235" s="80"/>
    </row>
    <row r="236" spans="1:19">
      <c r="A236" s="34">
        <v>235</v>
      </c>
      <c r="B236" s="73"/>
      <c r="C236" s="7"/>
      <c r="D236" s="7" t="str">
        <f t="shared" si="22"/>
        <v/>
      </c>
      <c r="E236" s="7"/>
      <c r="F236" s="19" t="str">
        <f t="shared" si="19"/>
        <v/>
      </c>
      <c r="G236" s="92"/>
      <c r="H236" s="7" t="str">
        <f t="shared" si="20"/>
        <v>空</v>
      </c>
      <c r="I236" s="23"/>
      <c r="J236" s="27"/>
      <c r="K236" s="12"/>
      <c r="L236" s="12"/>
      <c r="M236" s="9"/>
      <c r="N236" s="80"/>
      <c r="O236" s="18" t="e">
        <f t="shared" ca="1" si="21"/>
        <v>#VALUE!</v>
      </c>
      <c r="P236" s="80"/>
      <c r="Q236" s="80"/>
      <c r="R236" s="80"/>
      <c r="S236" s="80"/>
    </row>
    <row r="237" spans="1:19">
      <c r="A237" s="34">
        <v>236</v>
      </c>
      <c r="B237" s="73"/>
      <c r="C237" s="7"/>
      <c r="D237" s="7" t="str">
        <f t="shared" si="22"/>
        <v/>
      </c>
      <c r="E237" s="7"/>
      <c r="F237" s="19" t="str">
        <f t="shared" si="19"/>
        <v/>
      </c>
      <c r="G237" s="92"/>
      <c r="H237" s="7" t="str">
        <f t="shared" si="20"/>
        <v>空</v>
      </c>
      <c r="I237" s="23"/>
      <c r="J237" s="27"/>
      <c r="K237" s="12"/>
      <c r="L237" s="12"/>
      <c r="M237" s="9"/>
      <c r="N237" s="80"/>
      <c r="O237" s="18" t="e">
        <f t="shared" ca="1" si="21"/>
        <v>#VALUE!</v>
      </c>
      <c r="P237" s="80"/>
      <c r="Q237" s="80"/>
      <c r="R237" s="80"/>
      <c r="S237" s="80"/>
    </row>
    <row r="238" spans="1:19">
      <c r="A238" s="34">
        <v>237</v>
      </c>
      <c r="B238" s="73"/>
      <c r="C238" s="7"/>
      <c r="D238" s="7" t="str">
        <f t="shared" si="22"/>
        <v/>
      </c>
      <c r="E238" s="7"/>
      <c r="F238" s="19" t="str">
        <f t="shared" si="19"/>
        <v/>
      </c>
      <c r="G238" s="92"/>
      <c r="H238" s="7" t="str">
        <f t="shared" si="20"/>
        <v>空</v>
      </c>
      <c r="I238" s="23"/>
      <c r="J238" s="27"/>
      <c r="K238" s="12"/>
      <c r="L238" s="12"/>
      <c r="M238" s="9"/>
      <c r="N238" s="80"/>
      <c r="O238" s="18" t="e">
        <f t="shared" ca="1" si="21"/>
        <v>#VALUE!</v>
      </c>
      <c r="P238" s="80"/>
      <c r="Q238" s="80"/>
      <c r="R238" s="80"/>
      <c r="S238" s="80"/>
    </row>
    <row r="239" spans="1:19">
      <c r="A239" s="34">
        <v>238</v>
      </c>
      <c r="B239" s="73"/>
      <c r="C239" s="7"/>
      <c r="D239" s="7" t="str">
        <f t="shared" si="22"/>
        <v/>
      </c>
      <c r="E239" s="7"/>
      <c r="F239" s="19" t="str">
        <f t="shared" si="19"/>
        <v/>
      </c>
      <c r="G239" s="92"/>
      <c r="H239" s="7" t="str">
        <f t="shared" si="20"/>
        <v>空</v>
      </c>
      <c r="I239" s="23"/>
      <c r="J239" s="27"/>
      <c r="K239" s="12"/>
      <c r="L239" s="12"/>
      <c r="M239" s="9"/>
      <c r="N239" s="80"/>
      <c r="O239" s="18" t="e">
        <f t="shared" ca="1" si="21"/>
        <v>#VALUE!</v>
      </c>
      <c r="P239" s="80"/>
      <c r="Q239" s="80"/>
      <c r="R239" s="80"/>
      <c r="S239" s="80"/>
    </row>
    <row r="240" spans="1:19">
      <c r="A240" s="34">
        <v>239</v>
      </c>
      <c r="B240" s="73"/>
      <c r="C240" s="7"/>
      <c r="D240" s="7" t="str">
        <f t="shared" si="22"/>
        <v/>
      </c>
      <c r="E240" s="7"/>
      <c r="F240" s="19" t="str">
        <f t="shared" si="19"/>
        <v/>
      </c>
      <c r="G240" s="92"/>
      <c r="H240" s="7" t="str">
        <f t="shared" si="20"/>
        <v>空</v>
      </c>
      <c r="I240" s="23"/>
      <c r="J240" s="27"/>
      <c r="K240" s="12"/>
      <c r="L240" s="12"/>
      <c r="M240" s="9"/>
      <c r="N240" s="80"/>
      <c r="O240" s="18" t="e">
        <f t="shared" ca="1" si="21"/>
        <v>#VALUE!</v>
      </c>
      <c r="P240" s="80"/>
      <c r="Q240" s="80"/>
      <c r="R240" s="80"/>
      <c r="S240" s="80"/>
    </row>
    <row r="241" spans="1:19">
      <c r="A241" s="34">
        <v>240</v>
      </c>
      <c r="B241" s="73"/>
      <c r="C241" s="7"/>
      <c r="D241" s="7" t="str">
        <f t="shared" si="22"/>
        <v/>
      </c>
      <c r="E241" s="7"/>
      <c r="F241" s="19" t="str">
        <f t="shared" si="19"/>
        <v/>
      </c>
      <c r="G241" s="92"/>
      <c r="H241" s="7" t="str">
        <f t="shared" si="20"/>
        <v>空</v>
      </c>
      <c r="I241" s="23"/>
      <c r="J241" s="27"/>
      <c r="K241" s="12"/>
      <c r="L241" s="12"/>
      <c r="M241" s="9"/>
      <c r="N241" s="80"/>
      <c r="O241" s="18" t="e">
        <f t="shared" ca="1" si="21"/>
        <v>#VALUE!</v>
      </c>
      <c r="P241" s="80"/>
      <c r="Q241" s="80"/>
      <c r="R241" s="80"/>
      <c r="S241" s="80"/>
    </row>
    <row r="242" spans="1:19">
      <c r="A242" s="34">
        <v>241</v>
      </c>
      <c r="B242" s="73"/>
      <c r="C242" s="7"/>
      <c r="D242" s="7" t="str">
        <f t="shared" si="22"/>
        <v/>
      </c>
      <c r="E242" s="7"/>
      <c r="F242" s="19" t="str">
        <f t="shared" si="19"/>
        <v/>
      </c>
      <c r="G242" s="92"/>
      <c r="H242" s="7" t="str">
        <f t="shared" si="20"/>
        <v>空</v>
      </c>
      <c r="I242" s="23"/>
      <c r="J242" s="27"/>
      <c r="K242" s="12"/>
      <c r="L242" s="12"/>
      <c r="M242" s="9"/>
      <c r="N242" s="80"/>
      <c r="O242" s="18" t="e">
        <f t="shared" ca="1" si="21"/>
        <v>#VALUE!</v>
      </c>
      <c r="P242" s="80"/>
      <c r="Q242" s="80"/>
      <c r="R242" s="80"/>
      <c r="S242" s="80"/>
    </row>
    <row r="243" spans="1:19">
      <c r="A243" s="34">
        <v>242</v>
      </c>
      <c r="B243" s="73"/>
      <c r="C243" s="7"/>
      <c r="D243" s="7" t="str">
        <f t="shared" si="22"/>
        <v/>
      </c>
      <c r="E243" s="7"/>
      <c r="F243" s="19" t="str">
        <f t="shared" si="19"/>
        <v/>
      </c>
      <c r="G243" s="92"/>
      <c r="H243" s="7" t="str">
        <f t="shared" si="20"/>
        <v>空</v>
      </c>
      <c r="I243" s="23"/>
      <c r="J243" s="27"/>
      <c r="K243" s="12"/>
      <c r="L243" s="12"/>
      <c r="M243" s="9"/>
      <c r="N243" s="80"/>
      <c r="O243" s="18" t="e">
        <f t="shared" ca="1" si="21"/>
        <v>#VALUE!</v>
      </c>
      <c r="P243" s="80"/>
      <c r="Q243" s="80"/>
      <c r="R243" s="80"/>
      <c r="S243" s="80"/>
    </row>
    <row r="244" spans="1:19">
      <c r="A244" s="34">
        <v>243</v>
      </c>
      <c r="B244" s="73"/>
      <c r="C244" s="7"/>
      <c r="D244" s="7" t="str">
        <f t="shared" si="22"/>
        <v/>
      </c>
      <c r="E244" s="7"/>
      <c r="F244" s="19" t="str">
        <f t="shared" si="19"/>
        <v/>
      </c>
      <c r="G244" s="92"/>
      <c r="H244" s="7" t="str">
        <f t="shared" si="20"/>
        <v>空</v>
      </c>
      <c r="I244" s="23"/>
      <c r="J244" s="27"/>
      <c r="K244" s="12"/>
      <c r="L244" s="12"/>
      <c r="M244" s="9"/>
      <c r="N244" s="80"/>
      <c r="O244" s="18" t="e">
        <f t="shared" ca="1" si="21"/>
        <v>#VALUE!</v>
      </c>
      <c r="P244" s="80"/>
      <c r="Q244" s="80"/>
      <c r="R244" s="80"/>
      <c r="S244" s="80"/>
    </row>
    <row r="245" spans="1:19">
      <c r="A245" s="34">
        <v>244</v>
      </c>
      <c r="B245" s="73"/>
      <c r="C245" s="7"/>
      <c r="D245" s="7" t="str">
        <f t="shared" si="22"/>
        <v/>
      </c>
      <c r="E245" s="7"/>
      <c r="F245" s="19" t="str">
        <f t="shared" si="19"/>
        <v/>
      </c>
      <c r="G245" s="92"/>
      <c r="H245" s="7" t="str">
        <f t="shared" si="20"/>
        <v>空</v>
      </c>
      <c r="I245" s="23"/>
      <c r="J245" s="27"/>
      <c r="K245" s="12"/>
      <c r="L245" s="12"/>
      <c r="M245" s="9"/>
      <c r="N245" s="80"/>
      <c r="O245" s="18" t="e">
        <f t="shared" ca="1" si="21"/>
        <v>#VALUE!</v>
      </c>
      <c r="P245" s="80"/>
      <c r="Q245" s="80"/>
      <c r="R245" s="80"/>
      <c r="S245" s="80"/>
    </row>
    <row r="246" spans="1:19">
      <c r="A246" s="34">
        <v>245</v>
      </c>
      <c r="B246" s="73"/>
      <c r="C246" s="7"/>
      <c r="D246" s="7" t="str">
        <f t="shared" si="22"/>
        <v/>
      </c>
      <c r="E246" s="7"/>
      <c r="F246" s="19" t="str">
        <f t="shared" si="19"/>
        <v/>
      </c>
      <c r="G246" s="92"/>
      <c r="H246" s="7" t="str">
        <f t="shared" si="20"/>
        <v>空</v>
      </c>
      <c r="I246" s="23"/>
      <c r="J246" s="27"/>
      <c r="K246" s="12"/>
      <c r="L246" s="12"/>
      <c r="M246" s="9"/>
      <c r="N246" s="80"/>
      <c r="O246" s="18" t="e">
        <f t="shared" ca="1" si="21"/>
        <v>#VALUE!</v>
      </c>
      <c r="P246" s="80"/>
      <c r="Q246" s="80"/>
      <c r="R246" s="80"/>
      <c r="S246" s="80"/>
    </row>
    <row r="247" spans="1:19">
      <c r="A247" s="34">
        <v>246</v>
      </c>
      <c r="B247" s="73"/>
      <c r="C247" s="7"/>
      <c r="D247" s="7" t="str">
        <f t="shared" si="22"/>
        <v/>
      </c>
      <c r="E247" s="7"/>
      <c r="F247" s="19" t="str">
        <f t="shared" si="19"/>
        <v/>
      </c>
      <c r="G247" s="92"/>
      <c r="H247" s="7" t="str">
        <f t="shared" si="20"/>
        <v>空</v>
      </c>
      <c r="I247" s="23"/>
      <c r="J247" s="27"/>
      <c r="K247" s="12"/>
      <c r="L247" s="12"/>
      <c r="M247" s="9"/>
      <c r="N247" s="80"/>
      <c r="O247" s="18" t="e">
        <f t="shared" ca="1" si="21"/>
        <v>#VALUE!</v>
      </c>
      <c r="P247" s="80"/>
      <c r="Q247" s="80"/>
      <c r="R247" s="80"/>
      <c r="S247" s="80"/>
    </row>
    <row r="248" spans="1:19">
      <c r="A248" s="34">
        <v>247</v>
      </c>
      <c r="B248" s="73"/>
      <c r="C248" s="7"/>
      <c r="D248" s="7" t="str">
        <f t="shared" si="22"/>
        <v/>
      </c>
      <c r="E248" s="7"/>
      <c r="F248" s="19" t="str">
        <f t="shared" ref="F248:F262" si="23">IF(ISNONTEXT(B248),"","请输入日期")</f>
        <v/>
      </c>
      <c r="G248" s="92"/>
      <c r="H248" s="7" t="str">
        <f t="shared" ref="H248:H290" si="24">IF(I248="","空","重")</f>
        <v>空</v>
      </c>
      <c r="I248" s="23"/>
      <c r="J248" s="27"/>
      <c r="K248" s="12"/>
      <c r="L248" s="12"/>
      <c r="M248" s="9"/>
      <c r="N248" s="80"/>
      <c r="O248" s="18" t="e">
        <f t="shared" ref="O248:O311" ca="1" si="25">IF(ISNONTEXT(J248),DATEDIF(F248,TODAY(),"d")&amp;"天","出场")</f>
        <v>#VALUE!</v>
      </c>
      <c r="P248" s="80"/>
      <c r="Q248" s="80"/>
      <c r="R248" s="80"/>
      <c r="S248" s="80"/>
    </row>
    <row r="249" spans="1:19">
      <c r="A249" s="34">
        <v>248</v>
      </c>
      <c r="B249" s="73"/>
      <c r="C249" s="7"/>
      <c r="D249" s="7" t="str">
        <f t="shared" ref="D249:D312" si="26">IF(B249="","","安通箱")</f>
        <v/>
      </c>
      <c r="E249" s="7"/>
      <c r="F249" s="19" t="str">
        <f t="shared" si="23"/>
        <v/>
      </c>
      <c r="G249" s="92"/>
      <c r="H249" s="7" t="str">
        <f t="shared" si="24"/>
        <v>空</v>
      </c>
      <c r="I249" s="23"/>
      <c r="J249" s="27"/>
      <c r="K249" s="12"/>
      <c r="L249" s="12"/>
      <c r="M249" s="9"/>
      <c r="N249" s="80"/>
      <c r="O249" s="18" t="e">
        <f t="shared" ca="1" si="25"/>
        <v>#VALUE!</v>
      </c>
      <c r="P249" s="80"/>
      <c r="Q249" s="80"/>
      <c r="R249" s="80"/>
      <c r="S249" s="80"/>
    </row>
    <row r="250" spans="1:19">
      <c r="A250" s="34">
        <v>249</v>
      </c>
      <c r="B250" s="118"/>
      <c r="C250" s="48"/>
      <c r="D250" s="48" t="str">
        <f t="shared" si="26"/>
        <v/>
      </c>
      <c r="E250" s="48"/>
      <c r="F250" s="19" t="str">
        <f t="shared" si="23"/>
        <v/>
      </c>
      <c r="G250" s="221"/>
      <c r="H250" s="7" t="str">
        <f t="shared" si="24"/>
        <v>空</v>
      </c>
      <c r="I250" s="23"/>
      <c r="J250" s="27"/>
      <c r="K250" s="12"/>
      <c r="L250" s="12"/>
      <c r="M250" s="9"/>
      <c r="N250" s="80"/>
      <c r="O250" s="18" t="e">
        <f t="shared" ca="1" si="25"/>
        <v>#VALUE!</v>
      </c>
      <c r="P250" s="80"/>
      <c r="Q250" s="80"/>
      <c r="R250" s="80"/>
      <c r="S250" s="80"/>
    </row>
    <row r="251" spans="1:19">
      <c r="A251" s="34">
        <v>250</v>
      </c>
      <c r="B251" s="119"/>
      <c r="C251" s="48"/>
      <c r="D251" s="48" t="str">
        <f t="shared" si="26"/>
        <v/>
      </c>
      <c r="E251" s="48"/>
      <c r="F251" s="19" t="str">
        <f t="shared" si="23"/>
        <v/>
      </c>
      <c r="G251" s="221"/>
      <c r="H251" s="7" t="str">
        <f t="shared" si="24"/>
        <v>空</v>
      </c>
      <c r="I251" s="23"/>
      <c r="J251" s="27"/>
      <c r="K251" s="12"/>
      <c r="L251" s="12"/>
      <c r="M251" s="9"/>
      <c r="N251" s="80"/>
      <c r="O251" s="18" t="e">
        <f t="shared" ca="1" si="25"/>
        <v>#VALUE!</v>
      </c>
      <c r="P251" s="80"/>
      <c r="Q251" s="80"/>
      <c r="R251" s="80"/>
      <c r="S251" s="80"/>
    </row>
    <row r="252" spans="1:19">
      <c r="A252" s="34">
        <v>251</v>
      </c>
      <c r="B252" s="119"/>
      <c r="C252" s="48"/>
      <c r="D252" s="48" t="str">
        <f t="shared" si="26"/>
        <v/>
      </c>
      <c r="E252" s="48"/>
      <c r="F252" s="19" t="str">
        <f t="shared" si="23"/>
        <v/>
      </c>
      <c r="G252" s="221"/>
      <c r="H252" s="7" t="str">
        <f t="shared" si="24"/>
        <v>空</v>
      </c>
      <c r="I252" s="23"/>
      <c r="J252" s="27"/>
      <c r="K252" s="12"/>
      <c r="L252" s="12"/>
      <c r="M252" s="9"/>
      <c r="N252" s="80"/>
      <c r="O252" s="18" t="e">
        <f t="shared" ca="1" si="25"/>
        <v>#VALUE!</v>
      </c>
      <c r="P252" s="80"/>
      <c r="Q252" s="80"/>
      <c r="R252" s="80"/>
      <c r="S252" s="80"/>
    </row>
    <row r="253" spans="1:19">
      <c r="A253" s="34">
        <v>252</v>
      </c>
      <c r="B253" s="119"/>
      <c r="C253" s="48"/>
      <c r="D253" s="48" t="str">
        <f t="shared" si="26"/>
        <v/>
      </c>
      <c r="E253" s="48"/>
      <c r="F253" s="19" t="str">
        <f t="shared" si="23"/>
        <v/>
      </c>
      <c r="G253" s="221"/>
      <c r="H253" s="7" t="str">
        <f t="shared" si="24"/>
        <v>空</v>
      </c>
      <c r="I253" s="23"/>
      <c r="J253" s="27"/>
      <c r="K253" s="12"/>
      <c r="L253" s="12"/>
      <c r="M253" s="9"/>
      <c r="N253" s="80"/>
      <c r="O253" s="18" t="e">
        <f t="shared" ca="1" si="25"/>
        <v>#VALUE!</v>
      </c>
      <c r="P253" s="80"/>
      <c r="Q253" s="80"/>
      <c r="R253" s="80"/>
      <c r="S253" s="80"/>
    </row>
    <row r="254" spans="1:19">
      <c r="A254" s="34">
        <v>253</v>
      </c>
      <c r="B254" s="119"/>
      <c r="C254" s="48"/>
      <c r="D254" s="48" t="str">
        <f t="shared" si="26"/>
        <v/>
      </c>
      <c r="E254" s="48"/>
      <c r="F254" s="19" t="str">
        <f t="shared" si="23"/>
        <v/>
      </c>
      <c r="G254" s="221"/>
      <c r="H254" s="7" t="str">
        <f t="shared" si="24"/>
        <v>空</v>
      </c>
      <c r="I254" s="23"/>
      <c r="J254" s="27"/>
      <c r="K254" s="12"/>
      <c r="L254" s="12"/>
      <c r="M254" s="9"/>
      <c r="N254" s="80"/>
      <c r="O254" s="18" t="e">
        <f t="shared" ca="1" si="25"/>
        <v>#VALUE!</v>
      </c>
      <c r="P254" s="80"/>
      <c r="Q254" s="80"/>
      <c r="R254" s="80"/>
      <c r="S254" s="80"/>
    </row>
    <row r="255" spans="1:19">
      <c r="A255" s="34">
        <v>254</v>
      </c>
      <c r="B255" s="119"/>
      <c r="C255" s="48"/>
      <c r="D255" s="48" t="str">
        <f t="shared" si="26"/>
        <v/>
      </c>
      <c r="E255" s="48"/>
      <c r="F255" s="19" t="str">
        <f t="shared" si="23"/>
        <v/>
      </c>
      <c r="G255" s="221"/>
      <c r="H255" s="7" t="str">
        <f t="shared" si="24"/>
        <v>空</v>
      </c>
      <c r="I255" s="23"/>
      <c r="J255" s="27"/>
      <c r="K255" s="12"/>
      <c r="L255" s="12"/>
      <c r="M255" s="9"/>
      <c r="N255" s="80"/>
      <c r="O255" s="18" t="e">
        <f t="shared" ca="1" si="25"/>
        <v>#VALUE!</v>
      </c>
      <c r="P255" s="80"/>
      <c r="Q255" s="80"/>
      <c r="R255" s="80"/>
      <c r="S255" s="80"/>
    </row>
    <row r="256" spans="1:19">
      <c r="A256" s="34">
        <v>255</v>
      </c>
      <c r="B256" s="119"/>
      <c r="C256" s="48"/>
      <c r="D256" s="48" t="str">
        <f t="shared" si="26"/>
        <v/>
      </c>
      <c r="E256" s="48"/>
      <c r="F256" s="19" t="str">
        <f t="shared" si="23"/>
        <v/>
      </c>
      <c r="G256" s="221"/>
      <c r="H256" s="7" t="str">
        <f t="shared" si="24"/>
        <v>空</v>
      </c>
      <c r="I256" s="23"/>
      <c r="J256" s="27"/>
      <c r="K256" s="12"/>
      <c r="L256" s="12"/>
      <c r="M256" s="9"/>
      <c r="N256" s="80"/>
      <c r="O256" s="18" t="e">
        <f t="shared" ca="1" si="25"/>
        <v>#VALUE!</v>
      </c>
      <c r="P256" s="80"/>
      <c r="Q256" s="80"/>
      <c r="R256" s="80"/>
      <c r="S256" s="80"/>
    </row>
    <row r="257" spans="1:19">
      <c r="A257" s="34">
        <v>256</v>
      </c>
      <c r="B257" s="119"/>
      <c r="C257" s="48"/>
      <c r="D257" s="48" t="str">
        <f t="shared" si="26"/>
        <v/>
      </c>
      <c r="E257" s="48"/>
      <c r="F257" s="19" t="str">
        <f t="shared" si="23"/>
        <v/>
      </c>
      <c r="G257" s="221"/>
      <c r="H257" s="7" t="str">
        <f t="shared" si="24"/>
        <v>空</v>
      </c>
      <c r="I257" s="23"/>
      <c r="J257" s="27"/>
      <c r="K257" s="12"/>
      <c r="L257" s="12"/>
      <c r="M257" s="9"/>
      <c r="N257" s="80"/>
      <c r="O257" s="18" t="e">
        <f t="shared" ca="1" si="25"/>
        <v>#VALUE!</v>
      </c>
      <c r="P257" s="80"/>
      <c r="Q257" s="80"/>
      <c r="R257" s="80"/>
      <c r="S257" s="80"/>
    </row>
    <row r="258" spans="1:19">
      <c r="A258" s="34">
        <v>257</v>
      </c>
      <c r="B258" s="119"/>
      <c r="C258" s="48"/>
      <c r="D258" s="48" t="str">
        <f t="shared" si="26"/>
        <v/>
      </c>
      <c r="E258" s="48"/>
      <c r="F258" s="19" t="str">
        <f t="shared" si="23"/>
        <v/>
      </c>
      <c r="G258" s="221"/>
      <c r="H258" s="7" t="str">
        <f t="shared" si="24"/>
        <v>空</v>
      </c>
      <c r="I258" s="23"/>
      <c r="J258" s="27"/>
      <c r="K258" s="12"/>
      <c r="L258" s="12"/>
      <c r="M258" s="9"/>
      <c r="N258" s="80"/>
      <c r="O258" s="18" t="e">
        <f t="shared" ca="1" si="25"/>
        <v>#VALUE!</v>
      </c>
      <c r="P258" s="80"/>
      <c r="Q258" s="80"/>
      <c r="R258" s="80"/>
      <c r="S258" s="80"/>
    </row>
    <row r="259" spans="1:19">
      <c r="A259" s="34">
        <v>258</v>
      </c>
      <c r="B259" s="119"/>
      <c r="C259" s="48"/>
      <c r="D259" s="48" t="str">
        <f t="shared" si="26"/>
        <v/>
      </c>
      <c r="E259" s="48"/>
      <c r="F259" s="19" t="str">
        <f t="shared" si="23"/>
        <v/>
      </c>
      <c r="G259" s="221"/>
      <c r="H259" s="7" t="str">
        <f t="shared" si="24"/>
        <v>空</v>
      </c>
      <c r="I259" s="23"/>
      <c r="J259" s="27"/>
      <c r="K259" s="12"/>
      <c r="L259" s="12"/>
      <c r="M259" s="9"/>
      <c r="N259" s="80"/>
      <c r="O259" s="18" t="e">
        <f t="shared" ca="1" si="25"/>
        <v>#VALUE!</v>
      </c>
      <c r="P259" s="80"/>
      <c r="Q259" s="80"/>
      <c r="R259" s="80"/>
      <c r="S259" s="80"/>
    </row>
    <row r="260" spans="1:19">
      <c r="A260" s="34">
        <v>259</v>
      </c>
      <c r="B260" s="119"/>
      <c r="C260" s="48"/>
      <c r="D260" s="48" t="str">
        <f t="shared" si="26"/>
        <v/>
      </c>
      <c r="E260" s="48"/>
      <c r="F260" s="19" t="str">
        <f t="shared" si="23"/>
        <v/>
      </c>
      <c r="G260" s="221"/>
      <c r="H260" s="7" t="str">
        <f t="shared" si="24"/>
        <v>空</v>
      </c>
      <c r="I260" s="23"/>
      <c r="J260" s="27"/>
      <c r="K260" s="12"/>
      <c r="L260" s="12"/>
      <c r="M260" s="9"/>
      <c r="N260" s="80"/>
      <c r="O260" s="18" t="e">
        <f t="shared" ca="1" si="25"/>
        <v>#VALUE!</v>
      </c>
      <c r="P260" s="80"/>
      <c r="Q260" s="80"/>
      <c r="R260" s="80"/>
      <c r="S260" s="80"/>
    </row>
    <row r="261" spans="1:19">
      <c r="A261" s="34">
        <v>260</v>
      </c>
      <c r="B261" s="119"/>
      <c r="C261" s="48"/>
      <c r="D261" s="48" t="str">
        <f t="shared" si="26"/>
        <v/>
      </c>
      <c r="E261" s="48"/>
      <c r="F261" s="19" t="str">
        <f t="shared" si="23"/>
        <v/>
      </c>
      <c r="G261" s="221"/>
      <c r="H261" s="7" t="str">
        <f t="shared" si="24"/>
        <v>空</v>
      </c>
      <c r="I261" s="23"/>
      <c r="J261" s="27"/>
      <c r="K261" s="12"/>
      <c r="L261" s="12"/>
      <c r="M261" s="9"/>
      <c r="N261" s="80"/>
      <c r="O261" s="18" t="e">
        <f t="shared" ca="1" si="25"/>
        <v>#VALUE!</v>
      </c>
      <c r="P261" s="80"/>
      <c r="Q261" s="80"/>
      <c r="R261" s="80"/>
      <c r="S261" s="80"/>
    </row>
    <row r="262" spans="1:19">
      <c r="A262" s="34">
        <v>261</v>
      </c>
      <c r="B262" s="119"/>
      <c r="C262" s="48"/>
      <c r="D262" s="48" t="str">
        <f t="shared" si="26"/>
        <v/>
      </c>
      <c r="E262" s="48"/>
      <c r="F262" s="19" t="str">
        <f t="shared" si="23"/>
        <v/>
      </c>
      <c r="G262" s="221"/>
      <c r="H262" s="7" t="str">
        <f t="shared" si="24"/>
        <v>空</v>
      </c>
      <c r="I262" s="23"/>
      <c r="J262" s="27"/>
      <c r="K262" s="12"/>
      <c r="L262" s="12"/>
      <c r="M262" s="9"/>
      <c r="N262" s="80"/>
      <c r="O262" s="18" t="e">
        <f t="shared" ca="1" si="25"/>
        <v>#VALUE!</v>
      </c>
      <c r="P262" s="80"/>
      <c r="Q262" s="80"/>
      <c r="R262" s="80"/>
      <c r="S262" s="80"/>
    </row>
    <row r="263" spans="1:19">
      <c r="A263" s="34">
        <v>262</v>
      </c>
      <c r="B263" s="12"/>
      <c r="C263" s="12"/>
      <c r="D263" s="7" t="str">
        <f t="shared" si="26"/>
        <v/>
      </c>
      <c r="E263" s="7"/>
      <c r="F263" s="19" t="str">
        <f t="shared" ref="F263:F326" si="27">IF(ISNONTEXT(B263),"","请输入日期")</f>
        <v/>
      </c>
      <c r="G263" s="92"/>
      <c r="H263" s="7" t="str">
        <f t="shared" si="24"/>
        <v>空</v>
      </c>
      <c r="I263" s="23"/>
      <c r="J263" s="27"/>
      <c r="K263" s="12"/>
      <c r="L263" s="12"/>
      <c r="M263" s="9"/>
      <c r="N263" s="80"/>
      <c r="O263" s="18" t="e">
        <f t="shared" ca="1" si="25"/>
        <v>#VALUE!</v>
      </c>
      <c r="P263" s="80"/>
      <c r="Q263" s="80"/>
      <c r="R263" s="80"/>
      <c r="S263" s="80"/>
    </row>
    <row r="264" spans="1:19">
      <c r="A264" s="34">
        <v>263</v>
      </c>
      <c r="B264" s="12"/>
      <c r="C264" s="12"/>
      <c r="D264" s="7" t="str">
        <f t="shared" si="26"/>
        <v/>
      </c>
      <c r="E264" s="7"/>
      <c r="F264" s="19" t="str">
        <f t="shared" si="27"/>
        <v/>
      </c>
      <c r="G264" s="92"/>
      <c r="H264" s="7" t="str">
        <f t="shared" si="24"/>
        <v>空</v>
      </c>
      <c r="I264" s="23"/>
      <c r="J264" s="27"/>
      <c r="K264" s="12"/>
      <c r="L264" s="12"/>
      <c r="M264" s="9"/>
      <c r="N264" s="80"/>
      <c r="O264" s="18" t="e">
        <f t="shared" ca="1" si="25"/>
        <v>#VALUE!</v>
      </c>
      <c r="P264" s="80"/>
      <c r="Q264" s="80"/>
      <c r="R264" s="80"/>
      <c r="S264" s="80"/>
    </row>
    <row r="265" spans="1:19">
      <c r="A265" s="34">
        <v>264</v>
      </c>
      <c r="B265" s="12"/>
      <c r="C265" s="12"/>
      <c r="D265" s="7" t="str">
        <f t="shared" si="26"/>
        <v/>
      </c>
      <c r="E265" s="7"/>
      <c r="F265" s="19" t="str">
        <f t="shared" si="27"/>
        <v/>
      </c>
      <c r="G265" s="92"/>
      <c r="H265" s="7" t="str">
        <f t="shared" si="24"/>
        <v>空</v>
      </c>
      <c r="I265" s="23"/>
      <c r="J265" s="27"/>
      <c r="K265" s="12"/>
      <c r="L265" s="12"/>
      <c r="M265" s="9"/>
      <c r="N265" s="80"/>
      <c r="O265" s="18" t="e">
        <f t="shared" ca="1" si="25"/>
        <v>#VALUE!</v>
      </c>
      <c r="P265" s="80"/>
      <c r="Q265" s="80"/>
      <c r="R265" s="80"/>
      <c r="S265" s="80"/>
    </row>
    <row r="266" spans="1:19">
      <c r="A266" s="34">
        <v>265</v>
      </c>
      <c r="B266" s="12"/>
      <c r="C266" s="12"/>
      <c r="D266" s="7" t="str">
        <f t="shared" si="26"/>
        <v/>
      </c>
      <c r="E266" s="7"/>
      <c r="F266" s="19" t="str">
        <f t="shared" si="27"/>
        <v/>
      </c>
      <c r="G266" s="92"/>
      <c r="H266" s="7" t="str">
        <f t="shared" si="24"/>
        <v>空</v>
      </c>
      <c r="I266" s="23"/>
      <c r="J266" s="27"/>
      <c r="K266" s="12"/>
      <c r="L266" s="12"/>
      <c r="M266" s="9"/>
      <c r="N266" s="80"/>
      <c r="O266" s="18" t="e">
        <f t="shared" ca="1" si="25"/>
        <v>#VALUE!</v>
      </c>
      <c r="P266" s="80"/>
      <c r="Q266" s="80"/>
      <c r="R266" s="80"/>
      <c r="S266" s="80"/>
    </row>
    <row r="267" spans="1:19">
      <c r="A267" s="34">
        <v>266</v>
      </c>
      <c r="B267" s="12"/>
      <c r="C267" s="12"/>
      <c r="D267" s="7" t="str">
        <f t="shared" si="26"/>
        <v/>
      </c>
      <c r="E267" s="7"/>
      <c r="F267" s="19" t="str">
        <f t="shared" si="27"/>
        <v/>
      </c>
      <c r="G267" s="92"/>
      <c r="H267" s="7" t="str">
        <f t="shared" si="24"/>
        <v>空</v>
      </c>
      <c r="I267" s="23"/>
      <c r="J267" s="27"/>
      <c r="K267" s="12"/>
      <c r="L267" s="12"/>
      <c r="M267" s="9"/>
      <c r="N267" s="80"/>
      <c r="O267" s="18" t="e">
        <f t="shared" ca="1" si="25"/>
        <v>#VALUE!</v>
      </c>
      <c r="P267" s="80"/>
      <c r="Q267" s="80"/>
      <c r="R267" s="80"/>
      <c r="S267" s="80"/>
    </row>
    <row r="268" spans="1:19">
      <c r="A268" s="34">
        <v>267</v>
      </c>
      <c r="B268" s="12"/>
      <c r="C268" s="12"/>
      <c r="D268" s="7" t="str">
        <f t="shared" si="26"/>
        <v/>
      </c>
      <c r="E268" s="7"/>
      <c r="F268" s="19" t="str">
        <f t="shared" si="27"/>
        <v/>
      </c>
      <c r="G268" s="92"/>
      <c r="H268" s="7" t="str">
        <f t="shared" si="24"/>
        <v>空</v>
      </c>
      <c r="I268" s="23"/>
      <c r="J268" s="27"/>
      <c r="K268" s="12"/>
      <c r="L268" s="12"/>
      <c r="M268" s="9"/>
      <c r="N268" s="80"/>
      <c r="O268" s="18" t="e">
        <f t="shared" ca="1" si="25"/>
        <v>#VALUE!</v>
      </c>
      <c r="P268" s="80"/>
      <c r="Q268" s="80"/>
      <c r="R268" s="80"/>
      <c r="S268" s="80"/>
    </row>
    <row r="269" spans="1:19">
      <c r="A269" s="34">
        <v>268</v>
      </c>
      <c r="B269" s="12"/>
      <c r="C269" s="12"/>
      <c r="D269" s="7" t="str">
        <f t="shared" si="26"/>
        <v/>
      </c>
      <c r="E269" s="7"/>
      <c r="F269" s="19" t="str">
        <f t="shared" si="27"/>
        <v/>
      </c>
      <c r="G269" s="92"/>
      <c r="H269" s="7" t="str">
        <f t="shared" si="24"/>
        <v>空</v>
      </c>
      <c r="I269" s="23"/>
      <c r="J269" s="27"/>
      <c r="K269" s="12"/>
      <c r="L269" s="12"/>
      <c r="M269" s="9"/>
      <c r="N269" s="80"/>
      <c r="O269" s="18" t="e">
        <f t="shared" ca="1" si="25"/>
        <v>#VALUE!</v>
      </c>
      <c r="P269" s="80"/>
      <c r="Q269" s="80"/>
      <c r="R269" s="80"/>
      <c r="S269" s="80"/>
    </row>
    <row r="270" spans="1:19">
      <c r="A270" s="34">
        <v>269</v>
      </c>
      <c r="B270" s="12"/>
      <c r="C270" s="12"/>
      <c r="D270" s="7" t="str">
        <f t="shared" si="26"/>
        <v/>
      </c>
      <c r="E270" s="7"/>
      <c r="F270" s="19" t="str">
        <f t="shared" si="27"/>
        <v/>
      </c>
      <c r="G270" s="92"/>
      <c r="H270" s="7" t="str">
        <f t="shared" si="24"/>
        <v>空</v>
      </c>
      <c r="I270" s="23"/>
      <c r="J270" s="27"/>
      <c r="K270" s="12"/>
      <c r="L270" s="12"/>
      <c r="M270" s="9"/>
      <c r="N270" s="80"/>
      <c r="O270" s="18" t="e">
        <f t="shared" ca="1" si="25"/>
        <v>#VALUE!</v>
      </c>
      <c r="P270" s="80"/>
      <c r="Q270" s="80"/>
      <c r="R270" s="80"/>
      <c r="S270" s="80"/>
    </row>
    <row r="271" spans="1:19">
      <c r="A271" s="34">
        <v>270</v>
      </c>
      <c r="B271" s="12"/>
      <c r="C271" s="12"/>
      <c r="D271" s="7" t="str">
        <f t="shared" si="26"/>
        <v/>
      </c>
      <c r="E271" s="7"/>
      <c r="F271" s="19" t="str">
        <f t="shared" si="27"/>
        <v/>
      </c>
      <c r="G271" s="92"/>
      <c r="H271" s="7" t="str">
        <f t="shared" si="24"/>
        <v>空</v>
      </c>
      <c r="I271" s="23"/>
      <c r="J271" s="27"/>
      <c r="K271" s="12"/>
      <c r="L271" s="12"/>
      <c r="M271" s="9"/>
      <c r="N271" s="80"/>
      <c r="O271" s="18" t="e">
        <f t="shared" ca="1" si="25"/>
        <v>#VALUE!</v>
      </c>
      <c r="P271" s="80"/>
      <c r="Q271" s="80"/>
      <c r="R271" s="80"/>
      <c r="S271" s="80"/>
    </row>
    <row r="272" spans="1:19">
      <c r="A272" s="34">
        <v>271</v>
      </c>
      <c r="B272" s="12"/>
      <c r="C272" s="12"/>
      <c r="D272" s="7" t="str">
        <f t="shared" si="26"/>
        <v/>
      </c>
      <c r="E272" s="7"/>
      <c r="F272" s="19" t="str">
        <f t="shared" si="27"/>
        <v/>
      </c>
      <c r="G272" s="92"/>
      <c r="H272" s="7" t="str">
        <f t="shared" si="24"/>
        <v>空</v>
      </c>
      <c r="I272" s="23"/>
      <c r="J272" s="27"/>
      <c r="K272" s="12"/>
      <c r="L272" s="12"/>
      <c r="M272" s="9"/>
      <c r="N272" s="80"/>
      <c r="O272" s="18" t="e">
        <f t="shared" ca="1" si="25"/>
        <v>#VALUE!</v>
      </c>
      <c r="P272" s="80"/>
      <c r="Q272" s="80"/>
      <c r="R272" s="80"/>
      <c r="S272" s="80"/>
    </row>
    <row r="273" spans="1:19">
      <c r="A273" s="34">
        <v>272</v>
      </c>
      <c r="B273" s="12"/>
      <c r="C273" s="12"/>
      <c r="D273" s="7" t="str">
        <f t="shared" si="26"/>
        <v/>
      </c>
      <c r="E273" s="7"/>
      <c r="F273" s="19" t="str">
        <f t="shared" si="27"/>
        <v/>
      </c>
      <c r="G273" s="92"/>
      <c r="H273" s="7" t="str">
        <f t="shared" si="24"/>
        <v>空</v>
      </c>
      <c r="I273" s="23"/>
      <c r="J273" s="27"/>
      <c r="K273" s="12"/>
      <c r="L273" s="12"/>
      <c r="M273" s="9"/>
      <c r="N273" s="80"/>
      <c r="O273" s="18" t="e">
        <f t="shared" ca="1" si="25"/>
        <v>#VALUE!</v>
      </c>
      <c r="P273" s="80"/>
      <c r="Q273" s="80"/>
      <c r="R273" s="80"/>
      <c r="S273" s="80"/>
    </row>
    <row r="274" spans="1:19">
      <c r="A274" s="34">
        <v>273</v>
      </c>
      <c r="B274" s="12"/>
      <c r="C274" s="12"/>
      <c r="D274" s="7" t="str">
        <f t="shared" si="26"/>
        <v/>
      </c>
      <c r="E274" s="7"/>
      <c r="F274" s="19" t="str">
        <f t="shared" si="27"/>
        <v/>
      </c>
      <c r="G274" s="92"/>
      <c r="H274" s="7" t="str">
        <f t="shared" si="24"/>
        <v>空</v>
      </c>
      <c r="I274" s="23"/>
      <c r="J274" s="27"/>
      <c r="K274" s="12"/>
      <c r="L274" s="12"/>
      <c r="M274" s="9"/>
      <c r="N274" s="80"/>
      <c r="O274" s="18" t="e">
        <f t="shared" ca="1" si="25"/>
        <v>#VALUE!</v>
      </c>
      <c r="P274" s="80"/>
      <c r="Q274" s="80"/>
      <c r="R274" s="80"/>
      <c r="S274" s="80"/>
    </row>
    <row r="275" spans="1:19">
      <c r="A275" s="34">
        <v>274</v>
      </c>
      <c r="B275" s="12"/>
      <c r="C275" s="12"/>
      <c r="D275" s="7" t="str">
        <f t="shared" si="26"/>
        <v/>
      </c>
      <c r="E275" s="7"/>
      <c r="F275" s="19" t="str">
        <f t="shared" si="27"/>
        <v/>
      </c>
      <c r="G275" s="92"/>
      <c r="H275" s="7" t="str">
        <f t="shared" si="24"/>
        <v>空</v>
      </c>
      <c r="I275" s="23"/>
      <c r="J275" s="27"/>
      <c r="K275" s="12"/>
      <c r="L275" s="12"/>
      <c r="M275" s="9"/>
      <c r="N275" s="80"/>
      <c r="O275" s="18" t="e">
        <f t="shared" ca="1" si="25"/>
        <v>#VALUE!</v>
      </c>
      <c r="P275" s="80"/>
      <c r="Q275" s="80"/>
      <c r="R275" s="80"/>
      <c r="S275" s="80"/>
    </row>
    <row r="276" spans="1:19">
      <c r="A276" s="34">
        <v>275</v>
      </c>
      <c r="B276" s="12"/>
      <c r="C276" s="12"/>
      <c r="D276" s="7" t="str">
        <f t="shared" si="26"/>
        <v/>
      </c>
      <c r="E276" s="7"/>
      <c r="F276" s="19" t="str">
        <f t="shared" si="27"/>
        <v/>
      </c>
      <c r="G276" s="92"/>
      <c r="H276" s="7" t="str">
        <f t="shared" si="24"/>
        <v>空</v>
      </c>
      <c r="I276" s="23"/>
      <c r="J276" s="27"/>
      <c r="K276" s="12"/>
      <c r="L276" s="12"/>
      <c r="M276" s="9"/>
      <c r="N276" s="80"/>
      <c r="O276" s="18" t="e">
        <f t="shared" ca="1" si="25"/>
        <v>#VALUE!</v>
      </c>
      <c r="P276" s="80"/>
      <c r="Q276" s="80"/>
      <c r="R276" s="80"/>
      <c r="S276" s="80"/>
    </row>
    <row r="277" spans="1:19">
      <c r="A277" s="34">
        <v>276</v>
      </c>
      <c r="B277" s="12"/>
      <c r="C277" s="12"/>
      <c r="D277" s="7" t="str">
        <f t="shared" si="26"/>
        <v/>
      </c>
      <c r="E277" s="7"/>
      <c r="F277" s="19" t="str">
        <f t="shared" si="27"/>
        <v/>
      </c>
      <c r="G277" s="92"/>
      <c r="H277" s="7" t="str">
        <f t="shared" si="24"/>
        <v>空</v>
      </c>
      <c r="I277" s="23"/>
      <c r="J277" s="27"/>
      <c r="K277" s="12"/>
      <c r="L277" s="12"/>
      <c r="M277" s="9"/>
      <c r="N277" s="80"/>
      <c r="O277" s="18" t="e">
        <f t="shared" ca="1" si="25"/>
        <v>#VALUE!</v>
      </c>
      <c r="P277" s="80"/>
      <c r="Q277" s="80"/>
      <c r="R277" s="80"/>
      <c r="S277" s="80"/>
    </row>
    <row r="278" spans="1:19">
      <c r="A278" s="34">
        <v>277</v>
      </c>
      <c r="B278" s="12"/>
      <c r="C278" s="12"/>
      <c r="D278" s="7" t="str">
        <f t="shared" si="26"/>
        <v/>
      </c>
      <c r="E278" s="7"/>
      <c r="F278" s="19" t="str">
        <f t="shared" si="27"/>
        <v/>
      </c>
      <c r="G278" s="92"/>
      <c r="H278" s="7" t="str">
        <f t="shared" si="24"/>
        <v>空</v>
      </c>
      <c r="I278" s="23"/>
      <c r="J278" s="27"/>
      <c r="K278" s="12"/>
      <c r="L278" s="12"/>
      <c r="M278" s="9"/>
      <c r="N278" s="80"/>
      <c r="O278" s="18" t="e">
        <f t="shared" ca="1" si="25"/>
        <v>#VALUE!</v>
      </c>
      <c r="P278" s="80"/>
      <c r="Q278" s="80"/>
      <c r="R278" s="80"/>
      <c r="S278" s="80"/>
    </row>
    <row r="279" spans="1:19">
      <c r="A279" s="34">
        <v>278</v>
      </c>
      <c r="B279" s="12"/>
      <c r="C279" s="12"/>
      <c r="D279" s="7" t="str">
        <f t="shared" si="26"/>
        <v/>
      </c>
      <c r="E279" s="7"/>
      <c r="F279" s="19" t="str">
        <f t="shared" si="27"/>
        <v/>
      </c>
      <c r="G279" s="92"/>
      <c r="H279" s="7" t="str">
        <f t="shared" si="24"/>
        <v>空</v>
      </c>
      <c r="I279" s="23"/>
      <c r="J279" s="27"/>
      <c r="K279" s="12"/>
      <c r="L279" s="12"/>
      <c r="M279" s="9"/>
      <c r="N279" s="80"/>
      <c r="O279" s="18" t="e">
        <f t="shared" ca="1" si="25"/>
        <v>#VALUE!</v>
      </c>
      <c r="P279" s="80"/>
      <c r="Q279" s="80"/>
      <c r="R279" s="80"/>
      <c r="S279" s="80"/>
    </row>
    <row r="280" spans="1:19">
      <c r="A280" s="34">
        <v>279</v>
      </c>
      <c r="B280" s="12"/>
      <c r="C280" s="12"/>
      <c r="D280" s="7" t="str">
        <f t="shared" si="26"/>
        <v/>
      </c>
      <c r="E280" s="7"/>
      <c r="F280" s="19" t="str">
        <f t="shared" si="27"/>
        <v/>
      </c>
      <c r="G280" s="92"/>
      <c r="H280" s="7" t="str">
        <f t="shared" si="24"/>
        <v>空</v>
      </c>
      <c r="I280" s="23"/>
      <c r="J280" s="27"/>
      <c r="K280" s="12"/>
      <c r="L280" s="12"/>
      <c r="M280" s="9"/>
      <c r="N280" s="80"/>
      <c r="O280" s="18" t="e">
        <f t="shared" ca="1" si="25"/>
        <v>#VALUE!</v>
      </c>
      <c r="P280" s="80"/>
      <c r="Q280" s="80"/>
      <c r="R280" s="80"/>
      <c r="S280" s="80"/>
    </row>
    <row r="281" spans="1:19">
      <c r="A281" s="34">
        <v>280</v>
      </c>
      <c r="B281" s="12"/>
      <c r="C281" s="12"/>
      <c r="D281" s="7" t="str">
        <f t="shared" si="26"/>
        <v/>
      </c>
      <c r="E281" s="7"/>
      <c r="F281" s="19" t="str">
        <f t="shared" si="27"/>
        <v/>
      </c>
      <c r="G281" s="92"/>
      <c r="H281" s="7" t="str">
        <f t="shared" si="24"/>
        <v>空</v>
      </c>
      <c r="I281" s="23"/>
      <c r="J281" s="27"/>
      <c r="K281" s="12"/>
      <c r="L281" s="12"/>
      <c r="M281" s="9"/>
      <c r="N281" s="80"/>
      <c r="O281" s="18" t="e">
        <f t="shared" ca="1" si="25"/>
        <v>#VALUE!</v>
      </c>
      <c r="P281" s="80"/>
      <c r="Q281" s="80"/>
      <c r="R281" s="80"/>
      <c r="S281" s="80"/>
    </row>
    <row r="282" spans="1:19">
      <c r="A282" s="34">
        <v>281</v>
      </c>
      <c r="B282" s="12"/>
      <c r="C282" s="12"/>
      <c r="D282" s="7" t="str">
        <f t="shared" si="26"/>
        <v/>
      </c>
      <c r="E282" s="7"/>
      <c r="F282" s="19" t="str">
        <f t="shared" si="27"/>
        <v/>
      </c>
      <c r="G282" s="92"/>
      <c r="H282" s="7" t="str">
        <f t="shared" si="24"/>
        <v>空</v>
      </c>
      <c r="I282" s="23"/>
      <c r="J282" s="27"/>
      <c r="K282" s="12"/>
      <c r="L282" s="12"/>
      <c r="M282" s="9"/>
      <c r="N282" s="80"/>
      <c r="O282" s="18" t="e">
        <f t="shared" ca="1" si="25"/>
        <v>#VALUE!</v>
      </c>
      <c r="P282" s="80"/>
      <c r="Q282" s="80"/>
      <c r="R282" s="80"/>
      <c r="S282" s="80"/>
    </row>
    <row r="283" spans="1:19">
      <c r="A283" s="34">
        <v>282</v>
      </c>
      <c r="B283" s="12"/>
      <c r="C283" s="12"/>
      <c r="D283" s="7" t="str">
        <f t="shared" si="26"/>
        <v/>
      </c>
      <c r="E283" s="7"/>
      <c r="F283" s="19" t="str">
        <f t="shared" si="27"/>
        <v/>
      </c>
      <c r="G283" s="92"/>
      <c r="H283" s="7" t="str">
        <f t="shared" si="24"/>
        <v>空</v>
      </c>
      <c r="I283" s="23"/>
      <c r="J283" s="27"/>
      <c r="K283" s="12"/>
      <c r="L283" s="12"/>
      <c r="M283" s="9"/>
      <c r="N283" s="80"/>
      <c r="O283" s="18" t="e">
        <f t="shared" ca="1" si="25"/>
        <v>#VALUE!</v>
      </c>
      <c r="P283" s="80"/>
      <c r="Q283" s="80"/>
      <c r="R283" s="80"/>
      <c r="S283" s="80"/>
    </row>
    <row r="284" spans="1:19">
      <c r="A284" s="34">
        <v>283</v>
      </c>
      <c r="B284" s="12"/>
      <c r="C284" s="12"/>
      <c r="D284" s="7" t="str">
        <f t="shared" si="26"/>
        <v/>
      </c>
      <c r="E284" s="7"/>
      <c r="F284" s="19" t="str">
        <f t="shared" si="27"/>
        <v/>
      </c>
      <c r="G284" s="92"/>
      <c r="H284" s="7" t="str">
        <f t="shared" si="24"/>
        <v>空</v>
      </c>
      <c r="I284" s="23"/>
      <c r="J284" s="27"/>
      <c r="K284" s="12"/>
      <c r="L284" s="12"/>
      <c r="M284" s="9"/>
      <c r="N284" s="80"/>
      <c r="O284" s="18" t="e">
        <f t="shared" ca="1" si="25"/>
        <v>#VALUE!</v>
      </c>
      <c r="P284" s="80"/>
      <c r="Q284" s="80"/>
      <c r="R284" s="80"/>
      <c r="S284" s="80"/>
    </row>
    <row r="285" spans="1:19">
      <c r="A285" s="34">
        <v>284</v>
      </c>
      <c r="B285" s="12"/>
      <c r="C285" s="12"/>
      <c r="D285" s="7" t="str">
        <f t="shared" si="26"/>
        <v/>
      </c>
      <c r="E285" s="7"/>
      <c r="F285" s="19" t="str">
        <f t="shared" si="27"/>
        <v/>
      </c>
      <c r="G285" s="92"/>
      <c r="H285" s="7" t="str">
        <f t="shared" si="24"/>
        <v>空</v>
      </c>
      <c r="I285" s="23"/>
      <c r="J285" s="27"/>
      <c r="K285" s="12"/>
      <c r="L285" s="12"/>
      <c r="M285" s="9"/>
      <c r="N285" s="80"/>
      <c r="O285" s="18" t="e">
        <f t="shared" ca="1" si="25"/>
        <v>#VALUE!</v>
      </c>
      <c r="P285" s="80"/>
      <c r="Q285" s="80"/>
      <c r="R285" s="80"/>
      <c r="S285" s="80"/>
    </row>
    <row r="286" spans="1:19">
      <c r="A286" s="34">
        <v>285</v>
      </c>
      <c r="B286" s="12"/>
      <c r="C286" s="12"/>
      <c r="D286" s="7" t="str">
        <f t="shared" si="26"/>
        <v/>
      </c>
      <c r="E286" s="7"/>
      <c r="F286" s="19" t="str">
        <f t="shared" si="27"/>
        <v/>
      </c>
      <c r="G286" s="92"/>
      <c r="H286" s="7" t="str">
        <f t="shared" si="24"/>
        <v>空</v>
      </c>
      <c r="I286" s="23"/>
      <c r="J286" s="27"/>
      <c r="K286" s="12"/>
      <c r="L286" s="12"/>
      <c r="M286" s="9"/>
      <c r="N286" s="80"/>
      <c r="O286" s="18" t="e">
        <f t="shared" ca="1" si="25"/>
        <v>#VALUE!</v>
      </c>
      <c r="P286" s="80"/>
      <c r="Q286" s="80"/>
      <c r="R286" s="80"/>
      <c r="S286" s="80"/>
    </row>
    <row r="287" spans="1:19">
      <c r="A287" s="34">
        <v>286</v>
      </c>
      <c r="B287" s="12"/>
      <c r="C287" s="12"/>
      <c r="D287" s="7" t="str">
        <f t="shared" si="26"/>
        <v/>
      </c>
      <c r="E287" s="7"/>
      <c r="F287" s="19" t="str">
        <f t="shared" si="27"/>
        <v/>
      </c>
      <c r="G287" s="92"/>
      <c r="H287" s="7" t="str">
        <f t="shared" si="24"/>
        <v>空</v>
      </c>
      <c r="I287" s="23"/>
      <c r="J287" s="27"/>
      <c r="K287" s="12"/>
      <c r="L287" s="12"/>
      <c r="M287" s="9"/>
      <c r="N287" s="80"/>
      <c r="O287" s="18" t="e">
        <f t="shared" ca="1" si="25"/>
        <v>#VALUE!</v>
      </c>
      <c r="P287" s="80"/>
      <c r="Q287" s="80"/>
      <c r="R287" s="80"/>
      <c r="S287" s="80"/>
    </row>
    <row r="288" spans="1:19">
      <c r="A288" s="34">
        <v>287</v>
      </c>
      <c r="B288" s="12"/>
      <c r="C288" s="12"/>
      <c r="D288" s="7" t="str">
        <f t="shared" si="26"/>
        <v/>
      </c>
      <c r="E288" s="7"/>
      <c r="F288" s="19" t="str">
        <f t="shared" si="27"/>
        <v/>
      </c>
      <c r="G288" s="92"/>
      <c r="H288" s="7" t="str">
        <f t="shared" si="24"/>
        <v>空</v>
      </c>
      <c r="I288" s="23"/>
      <c r="J288" s="27"/>
      <c r="K288" s="12"/>
      <c r="L288" s="12"/>
      <c r="M288" s="9"/>
      <c r="N288" s="80"/>
      <c r="O288" s="18" t="e">
        <f t="shared" ca="1" si="25"/>
        <v>#VALUE!</v>
      </c>
      <c r="P288" s="80"/>
      <c r="Q288" s="80"/>
      <c r="R288" s="80"/>
      <c r="S288" s="80"/>
    </row>
    <row r="289" spans="1:19">
      <c r="A289" s="34">
        <v>288</v>
      </c>
      <c r="B289" s="12"/>
      <c r="C289" s="12"/>
      <c r="D289" s="7" t="str">
        <f t="shared" si="26"/>
        <v/>
      </c>
      <c r="E289" s="7"/>
      <c r="F289" s="19" t="str">
        <f t="shared" si="27"/>
        <v/>
      </c>
      <c r="G289" s="92"/>
      <c r="H289" s="7" t="str">
        <f t="shared" si="24"/>
        <v>空</v>
      </c>
      <c r="I289" s="23"/>
      <c r="J289" s="27"/>
      <c r="K289" s="12"/>
      <c r="L289" s="12"/>
      <c r="M289" s="9"/>
      <c r="N289" s="80"/>
      <c r="O289" s="18" t="e">
        <f t="shared" ca="1" si="25"/>
        <v>#VALUE!</v>
      </c>
      <c r="P289" s="80"/>
      <c r="Q289" s="80"/>
      <c r="R289" s="80"/>
      <c r="S289" s="80"/>
    </row>
    <row r="290" spans="1:19">
      <c r="A290" s="34">
        <v>289</v>
      </c>
      <c r="B290" s="12"/>
      <c r="C290" s="12"/>
      <c r="D290" s="7" t="str">
        <f t="shared" si="26"/>
        <v/>
      </c>
      <c r="E290" s="7"/>
      <c r="F290" s="19" t="str">
        <f t="shared" si="27"/>
        <v/>
      </c>
      <c r="G290" s="92"/>
      <c r="H290" s="7" t="str">
        <f t="shared" si="24"/>
        <v>空</v>
      </c>
      <c r="I290" s="23"/>
      <c r="J290" s="27"/>
      <c r="K290" s="12"/>
      <c r="L290" s="12"/>
      <c r="M290" s="9"/>
      <c r="N290" s="80"/>
      <c r="O290" s="18" t="e">
        <f t="shared" ca="1" si="25"/>
        <v>#VALUE!</v>
      </c>
      <c r="P290" s="80"/>
      <c r="Q290" s="80"/>
      <c r="R290" s="80"/>
      <c r="S290" s="80"/>
    </row>
    <row r="291" spans="1:19">
      <c r="A291" s="34">
        <v>290</v>
      </c>
      <c r="B291" s="12"/>
      <c r="C291" s="12"/>
      <c r="D291" s="7" t="str">
        <f t="shared" si="26"/>
        <v/>
      </c>
      <c r="E291" s="7"/>
      <c r="F291" s="19" t="str">
        <f t="shared" si="27"/>
        <v/>
      </c>
      <c r="G291" s="92"/>
      <c r="H291" s="7" t="str">
        <f t="shared" ref="H291:H311" si="28">IF(I291="","空","重")</f>
        <v>空</v>
      </c>
      <c r="I291" s="23"/>
      <c r="J291" s="27"/>
      <c r="K291" s="12"/>
      <c r="L291" s="12"/>
      <c r="M291" s="9"/>
      <c r="N291" s="80"/>
      <c r="O291" s="18" t="e">
        <f t="shared" ca="1" si="25"/>
        <v>#VALUE!</v>
      </c>
      <c r="P291" s="80"/>
      <c r="Q291" s="80"/>
      <c r="R291" s="80"/>
      <c r="S291" s="80"/>
    </row>
    <row r="292" spans="1:19">
      <c r="A292" s="34">
        <v>291</v>
      </c>
      <c r="B292" s="12"/>
      <c r="C292" s="12"/>
      <c r="D292" s="7" t="str">
        <f t="shared" si="26"/>
        <v/>
      </c>
      <c r="E292" s="7"/>
      <c r="F292" s="19" t="str">
        <f t="shared" si="27"/>
        <v/>
      </c>
      <c r="G292" s="92"/>
      <c r="H292" s="7" t="str">
        <f t="shared" si="28"/>
        <v>空</v>
      </c>
      <c r="I292" s="23"/>
      <c r="J292" s="27"/>
      <c r="K292" s="12"/>
      <c r="L292" s="12"/>
      <c r="M292" s="9"/>
      <c r="N292" s="80"/>
      <c r="O292" s="18" t="e">
        <f t="shared" ca="1" si="25"/>
        <v>#VALUE!</v>
      </c>
      <c r="P292" s="80"/>
      <c r="Q292" s="80"/>
      <c r="R292" s="80"/>
      <c r="S292" s="80"/>
    </row>
    <row r="293" spans="1:19">
      <c r="A293" s="34">
        <v>292</v>
      </c>
      <c r="B293" s="12"/>
      <c r="C293" s="12"/>
      <c r="D293" s="7" t="str">
        <f t="shared" si="26"/>
        <v/>
      </c>
      <c r="E293" s="7"/>
      <c r="F293" s="19" t="str">
        <f t="shared" si="27"/>
        <v/>
      </c>
      <c r="G293" s="92"/>
      <c r="H293" s="7" t="str">
        <f t="shared" si="28"/>
        <v>空</v>
      </c>
      <c r="I293" s="23"/>
      <c r="J293" s="27"/>
      <c r="K293" s="12"/>
      <c r="L293" s="12"/>
      <c r="M293" s="9"/>
      <c r="N293" s="80"/>
      <c r="O293" s="18" t="e">
        <f t="shared" ca="1" si="25"/>
        <v>#VALUE!</v>
      </c>
      <c r="P293" s="80"/>
      <c r="Q293" s="80"/>
      <c r="R293" s="80"/>
      <c r="S293" s="80"/>
    </row>
    <row r="294" spans="1:19">
      <c r="A294" s="34">
        <v>293</v>
      </c>
      <c r="B294" s="12"/>
      <c r="C294" s="12"/>
      <c r="D294" s="7" t="str">
        <f t="shared" si="26"/>
        <v/>
      </c>
      <c r="E294" s="7"/>
      <c r="F294" s="19" t="str">
        <f t="shared" si="27"/>
        <v/>
      </c>
      <c r="G294" s="92"/>
      <c r="H294" s="7" t="str">
        <f t="shared" si="28"/>
        <v>空</v>
      </c>
      <c r="I294" s="23"/>
      <c r="J294" s="27"/>
      <c r="K294" s="12"/>
      <c r="L294" s="12"/>
      <c r="M294" s="9"/>
      <c r="N294" s="80"/>
      <c r="O294" s="18" t="e">
        <f t="shared" ca="1" si="25"/>
        <v>#VALUE!</v>
      </c>
      <c r="P294" s="80"/>
      <c r="Q294" s="80"/>
      <c r="R294" s="80"/>
      <c r="S294" s="80"/>
    </row>
    <row r="295" spans="1:19">
      <c r="A295" s="34">
        <v>294</v>
      </c>
      <c r="B295" s="12"/>
      <c r="C295" s="12"/>
      <c r="D295" s="7" t="str">
        <f t="shared" si="26"/>
        <v/>
      </c>
      <c r="E295" s="7"/>
      <c r="F295" s="19" t="str">
        <f t="shared" si="27"/>
        <v/>
      </c>
      <c r="G295" s="92"/>
      <c r="H295" s="7" t="str">
        <f t="shared" si="28"/>
        <v>空</v>
      </c>
      <c r="I295" s="23"/>
      <c r="J295" s="27"/>
      <c r="K295" s="12"/>
      <c r="L295" s="12"/>
      <c r="M295" s="9"/>
      <c r="N295" s="80"/>
      <c r="O295" s="18" t="e">
        <f t="shared" ca="1" si="25"/>
        <v>#VALUE!</v>
      </c>
      <c r="P295" s="80"/>
      <c r="Q295" s="80"/>
      <c r="R295" s="80"/>
      <c r="S295" s="80"/>
    </row>
    <row r="296" spans="1:19">
      <c r="A296" s="34">
        <v>295</v>
      </c>
      <c r="B296" s="12"/>
      <c r="C296" s="12"/>
      <c r="D296" s="7" t="str">
        <f t="shared" si="26"/>
        <v/>
      </c>
      <c r="E296" s="7"/>
      <c r="F296" s="19" t="str">
        <f t="shared" si="27"/>
        <v/>
      </c>
      <c r="G296" s="92"/>
      <c r="H296" s="7" t="str">
        <f t="shared" si="28"/>
        <v>空</v>
      </c>
      <c r="I296" s="23"/>
      <c r="J296" s="27"/>
      <c r="K296" s="12"/>
      <c r="L296" s="12"/>
      <c r="M296" s="9"/>
      <c r="N296" s="80"/>
      <c r="O296" s="18" t="e">
        <f t="shared" ca="1" si="25"/>
        <v>#VALUE!</v>
      </c>
      <c r="P296" s="80"/>
      <c r="Q296" s="80"/>
      <c r="R296" s="80"/>
      <c r="S296" s="80"/>
    </row>
    <row r="297" spans="1:19">
      <c r="A297" s="34">
        <v>296</v>
      </c>
      <c r="B297" s="12"/>
      <c r="C297" s="12"/>
      <c r="D297" s="7" t="str">
        <f t="shared" si="26"/>
        <v/>
      </c>
      <c r="E297" s="7"/>
      <c r="F297" s="19" t="str">
        <f t="shared" si="27"/>
        <v/>
      </c>
      <c r="G297" s="92"/>
      <c r="H297" s="7" t="str">
        <f t="shared" si="28"/>
        <v>空</v>
      </c>
      <c r="I297" s="23"/>
      <c r="J297" s="27"/>
      <c r="K297" s="12"/>
      <c r="L297" s="12"/>
      <c r="M297" s="9"/>
      <c r="N297" s="80"/>
      <c r="O297" s="18" t="e">
        <f t="shared" ca="1" si="25"/>
        <v>#VALUE!</v>
      </c>
      <c r="P297" s="80"/>
      <c r="Q297" s="80"/>
      <c r="R297" s="80"/>
      <c r="S297" s="80"/>
    </row>
    <row r="298" spans="1:19">
      <c r="A298" s="34">
        <v>297</v>
      </c>
      <c r="B298" s="12"/>
      <c r="C298" s="12"/>
      <c r="D298" s="7" t="str">
        <f t="shared" si="26"/>
        <v/>
      </c>
      <c r="E298" s="7"/>
      <c r="F298" s="19" t="str">
        <f t="shared" si="27"/>
        <v/>
      </c>
      <c r="G298" s="92"/>
      <c r="H298" s="7" t="str">
        <f t="shared" si="28"/>
        <v>空</v>
      </c>
      <c r="I298" s="23"/>
      <c r="J298" s="27"/>
      <c r="K298" s="12"/>
      <c r="L298" s="12"/>
      <c r="M298" s="9"/>
      <c r="N298" s="80"/>
      <c r="O298" s="18" t="e">
        <f t="shared" ca="1" si="25"/>
        <v>#VALUE!</v>
      </c>
      <c r="P298" s="80"/>
      <c r="Q298" s="80"/>
      <c r="R298" s="80"/>
      <c r="S298" s="80"/>
    </row>
    <row r="299" spans="1:19">
      <c r="A299" s="34">
        <v>298</v>
      </c>
      <c r="B299" s="12"/>
      <c r="C299" s="12"/>
      <c r="D299" s="7" t="str">
        <f t="shared" si="26"/>
        <v/>
      </c>
      <c r="E299" s="7"/>
      <c r="F299" s="19" t="str">
        <f t="shared" si="27"/>
        <v/>
      </c>
      <c r="G299" s="92"/>
      <c r="H299" s="7" t="str">
        <f t="shared" si="28"/>
        <v>空</v>
      </c>
      <c r="I299" s="23"/>
      <c r="J299" s="27"/>
      <c r="K299" s="12"/>
      <c r="L299" s="12"/>
      <c r="M299" s="9"/>
      <c r="N299" s="80"/>
      <c r="O299" s="18" t="e">
        <f t="shared" ca="1" si="25"/>
        <v>#VALUE!</v>
      </c>
      <c r="P299" s="80"/>
      <c r="Q299" s="80"/>
      <c r="R299" s="80"/>
      <c r="S299" s="80"/>
    </row>
    <row r="300" spans="1:19">
      <c r="A300" s="34">
        <v>299</v>
      </c>
      <c r="B300" s="12"/>
      <c r="C300" s="12"/>
      <c r="D300" s="7" t="str">
        <f t="shared" si="26"/>
        <v/>
      </c>
      <c r="E300" s="7"/>
      <c r="F300" s="19" t="str">
        <f t="shared" si="27"/>
        <v/>
      </c>
      <c r="G300" s="92"/>
      <c r="H300" s="7" t="str">
        <f t="shared" si="28"/>
        <v>空</v>
      </c>
      <c r="I300" s="23"/>
      <c r="J300" s="27"/>
      <c r="K300" s="12"/>
      <c r="L300" s="12"/>
      <c r="M300" s="9"/>
      <c r="N300" s="80"/>
      <c r="O300" s="18" t="e">
        <f t="shared" ca="1" si="25"/>
        <v>#VALUE!</v>
      </c>
      <c r="P300" s="80"/>
      <c r="Q300" s="80"/>
      <c r="R300" s="80"/>
      <c r="S300" s="80"/>
    </row>
    <row r="301" spans="1:19">
      <c r="A301" s="34">
        <v>300</v>
      </c>
      <c r="B301" s="12"/>
      <c r="C301" s="12"/>
      <c r="D301" s="7" t="str">
        <f t="shared" si="26"/>
        <v/>
      </c>
      <c r="E301" s="7"/>
      <c r="F301" s="19" t="str">
        <f t="shared" si="27"/>
        <v/>
      </c>
      <c r="G301" s="92"/>
      <c r="H301" s="7" t="str">
        <f t="shared" si="28"/>
        <v>空</v>
      </c>
      <c r="I301" s="23"/>
      <c r="J301" s="27"/>
      <c r="K301" s="12"/>
      <c r="L301" s="12"/>
      <c r="M301" s="9"/>
      <c r="N301" s="80"/>
      <c r="O301" s="18" t="e">
        <f t="shared" ca="1" si="25"/>
        <v>#VALUE!</v>
      </c>
      <c r="P301" s="80"/>
      <c r="Q301" s="80"/>
      <c r="R301" s="80"/>
      <c r="S301" s="80"/>
    </row>
    <row r="302" spans="1:19">
      <c r="A302" s="34">
        <v>301</v>
      </c>
      <c r="B302" s="12"/>
      <c r="C302" s="12"/>
      <c r="D302" s="7" t="str">
        <f t="shared" si="26"/>
        <v/>
      </c>
      <c r="E302" s="7"/>
      <c r="F302" s="19" t="str">
        <f t="shared" si="27"/>
        <v/>
      </c>
      <c r="G302" s="92"/>
      <c r="H302" s="7" t="str">
        <f t="shared" si="28"/>
        <v>空</v>
      </c>
      <c r="I302" s="23"/>
      <c r="J302" s="27"/>
      <c r="K302" s="12"/>
      <c r="L302" s="12"/>
      <c r="M302" s="9"/>
      <c r="N302" s="80"/>
      <c r="O302" s="18" t="e">
        <f t="shared" ca="1" si="25"/>
        <v>#VALUE!</v>
      </c>
      <c r="P302" s="80"/>
      <c r="Q302" s="80"/>
      <c r="R302" s="80"/>
      <c r="S302" s="80"/>
    </row>
    <row r="303" spans="1:19">
      <c r="A303" s="34">
        <v>302</v>
      </c>
      <c r="B303" s="12"/>
      <c r="C303" s="12"/>
      <c r="D303" s="7" t="str">
        <f t="shared" si="26"/>
        <v/>
      </c>
      <c r="E303" s="7"/>
      <c r="F303" s="19" t="str">
        <f t="shared" si="27"/>
        <v/>
      </c>
      <c r="G303" s="92"/>
      <c r="H303" s="7" t="str">
        <f t="shared" si="28"/>
        <v>空</v>
      </c>
      <c r="I303" s="23"/>
      <c r="J303" s="27"/>
      <c r="K303" s="12"/>
      <c r="L303" s="12"/>
      <c r="M303" s="9"/>
      <c r="N303" s="80"/>
      <c r="O303" s="18" t="e">
        <f t="shared" ca="1" si="25"/>
        <v>#VALUE!</v>
      </c>
      <c r="P303" s="80"/>
      <c r="Q303" s="80"/>
      <c r="R303" s="80"/>
      <c r="S303" s="80"/>
    </row>
    <row r="304" spans="1:19">
      <c r="A304" s="34">
        <v>303</v>
      </c>
      <c r="B304" s="12"/>
      <c r="C304" s="12"/>
      <c r="D304" s="7" t="str">
        <f t="shared" si="26"/>
        <v/>
      </c>
      <c r="E304" s="7"/>
      <c r="F304" s="19" t="str">
        <f t="shared" si="27"/>
        <v/>
      </c>
      <c r="G304" s="92"/>
      <c r="H304" s="7" t="str">
        <f t="shared" si="28"/>
        <v>空</v>
      </c>
      <c r="I304" s="23"/>
      <c r="J304" s="27"/>
      <c r="K304" s="12"/>
      <c r="L304" s="12"/>
      <c r="M304" s="9"/>
      <c r="N304" s="80"/>
      <c r="O304" s="18" t="e">
        <f t="shared" ca="1" si="25"/>
        <v>#VALUE!</v>
      </c>
      <c r="P304" s="80"/>
      <c r="Q304" s="80"/>
      <c r="R304" s="80"/>
      <c r="S304" s="80"/>
    </row>
    <row r="305" spans="1:19">
      <c r="A305" s="34">
        <v>304</v>
      </c>
      <c r="B305" s="12"/>
      <c r="C305" s="12"/>
      <c r="D305" s="7" t="str">
        <f t="shared" si="26"/>
        <v/>
      </c>
      <c r="E305" s="7"/>
      <c r="F305" s="19" t="str">
        <f t="shared" si="27"/>
        <v/>
      </c>
      <c r="G305" s="92"/>
      <c r="H305" s="7" t="str">
        <f t="shared" si="28"/>
        <v>空</v>
      </c>
      <c r="I305" s="23"/>
      <c r="J305" s="27"/>
      <c r="K305" s="12"/>
      <c r="L305" s="12"/>
      <c r="M305" s="9"/>
      <c r="N305" s="80"/>
      <c r="O305" s="18" t="e">
        <f t="shared" ca="1" si="25"/>
        <v>#VALUE!</v>
      </c>
      <c r="P305" s="80"/>
      <c r="Q305" s="80"/>
      <c r="R305" s="80"/>
      <c r="S305" s="80"/>
    </row>
    <row r="306" spans="1:19">
      <c r="A306" s="34">
        <v>305</v>
      </c>
      <c r="B306" s="12"/>
      <c r="C306" s="12"/>
      <c r="D306" s="7" t="str">
        <f t="shared" si="26"/>
        <v/>
      </c>
      <c r="E306" s="7"/>
      <c r="F306" s="19" t="str">
        <f t="shared" si="27"/>
        <v/>
      </c>
      <c r="G306" s="92"/>
      <c r="H306" s="7" t="str">
        <f t="shared" si="28"/>
        <v>空</v>
      </c>
      <c r="I306" s="23"/>
      <c r="J306" s="27"/>
      <c r="K306" s="12"/>
      <c r="L306" s="12"/>
      <c r="M306" s="9"/>
      <c r="N306" s="80"/>
      <c r="O306" s="18" t="e">
        <f t="shared" ca="1" si="25"/>
        <v>#VALUE!</v>
      </c>
      <c r="P306" s="80"/>
      <c r="Q306" s="80"/>
      <c r="R306" s="80"/>
      <c r="S306" s="80"/>
    </row>
    <row r="307" spans="1:19">
      <c r="A307" s="34">
        <v>306</v>
      </c>
      <c r="B307" s="12"/>
      <c r="C307" s="12"/>
      <c r="D307" s="7" t="str">
        <f t="shared" si="26"/>
        <v/>
      </c>
      <c r="E307" s="7"/>
      <c r="F307" s="19" t="str">
        <f t="shared" si="27"/>
        <v/>
      </c>
      <c r="G307" s="92"/>
      <c r="H307" s="7" t="str">
        <f t="shared" si="28"/>
        <v>空</v>
      </c>
      <c r="I307" s="23"/>
      <c r="J307" s="27"/>
      <c r="K307" s="12"/>
      <c r="L307" s="12"/>
      <c r="M307" s="9"/>
      <c r="N307" s="80"/>
      <c r="O307" s="18" t="e">
        <f t="shared" ca="1" si="25"/>
        <v>#VALUE!</v>
      </c>
      <c r="P307" s="80"/>
      <c r="Q307" s="80"/>
      <c r="R307" s="80"/>
      <c r="S307" s="80"/>
    </row>
    <row r="308" spans="1:19">
      <c r="A308" s="34">
        <v>307</v>
      </c>
      <c r="B308" s="12"/>
      <c r="C308" s="12"/>
      <c r="D308" s="7" t="str">
        <f t="shared" si="26"/>
        <v/>
      </c>
      <c r="E308" s="7"/>
      <c r="F308" s="19" t="str">
        <f t="shared" si="27"/>
        <v/>
      </c>
      <c r="G308" s="92"/>
      <c r="H308" s="7" t="str">
        <f t="shared" si="28"/>
        <v>空</v>
      </c>
      <c r="I308" s="23"/>
      <c r="J308" s="27"/>
      <c r="K308" s="12"/>
      <c r="L308" s="12"/>
      <c r="M308" s="9"/>
      <c r="N308" s="80"/>
      <c r="O308" s="18" t="e">
        <f t="shared" ca="1" si="25"/>
        <v>#VALUE!</v>
      </c>
      <c r="P308" s="80"/>
      <c r="Q308" s="80"/>
      <c r="R308" s="80"/>
      <c r="S308" s="80"/>
    </row>
    <row r="309" spans="1:19">
      <c r="A309" s="34">
        <v>308</v>
      </c>
      <c r="B309" s="12"/>
      <c r="C309" s="12"/>
      <c r="D309" s="7" t="str">
        <f t="shared" si="26"/>
        <v/>
      </c>
      <c r="E309" s="7"/>
      <c r="F309" s="19" t="str">
        <f t="shared" si="27"/>
        <v/>
      </c>
      <c r="G309" s="92"/>
      <c r="H309" s="7" t="str">
        <f t="shared" si="28"/>
        <v>空</v>
      </c>
      <c r="I309" s="23"/>
      <c r="J309" s="27"/>
      <c r="K309" s="12"/>
      <c r="L309" s="12"/>
      <c r="M309" s="9"/>
      <c r="N309" s="80"/>
      <c r="O309" s="18" t="e">
        <f t="shared" ca="1" si="25"/>
        <v>#VALUE!</v>
      </c>
      <c r="P309" s="80"/>
      <c r="Q309" s="80"/>
      <c r="R309" s="80"/>
      <c r="S309" s="80"/>
    </row>
    <row r="310" spans="1:19">
      <c r="A310" s="34">
        <v>309</v>
      </c>
      <c r="B310" s="12"/>
      <c r="C310" s="12"/>
      <c r="D310" s="7" t="str">
        <f t="shared" si="26"/>
        <v/>
      </c>
      <c r="E310" s="7"/>
      <c r="F310" s="19" t="str">
        <f t="shared" si="27"/>
        <v/>
      </c>
      <c r="G310" s="92"/>
      <c r="H310" s="7" t="str">
        <f t="shared" si="28"/>
        <v>空</v>
      </c>
      <c r="I310" s="23"/>
      <c r="J310" s="27"/>
      <c r="K310" s="12"/>
      <c r="L310" s="12"/>
      <c r="M310" s="9"/>
      <c r="N310" s="80"/>
      <c r="O310" s="18" t="e">
        <f t="shared" ca="1" si="25"/>
        <v>#VALUE!</v>
      </c>
      <c r="P310" s="80"/>
      <c r="Q310" s="80"/>
      <c r="R310" s="80"/>
      <c r="S310" s="80"/>
    </row>
    <row r="311" spans="1:19">
      <c r="A311" s="34">
        <v>310</v>
      </c>
      <c r="B311" s="12"/>
      <c r="C311" s="12"/>
      <c r="D311" s="7" t="str">
        <f t="shared" si="26"/>
        <v/>
      </c>
      <c r="E311" s="7"/>
      <c r="F311" s="19" t="str">
        <f t="shared" si="27"/>
        <v/>
      </c>
      <c r="G311" s="92"/>
      <c r="H311" s="7" t="str">
        <f t="shared" si="28"/>
        <v>空</v>
      </c>
      <c r="I311" s="23"/>
      <c r="J311" s="27"/>
      <c r="K311" s="12"/>
      <c r="L311" s="12"/>
      <c r="M311" s="9"/>
      <c r="N311" s="80"/>
      <c r="O311" s="18" t="e">
        <f t="shared" ca="1" si="25"/>
        <v>#VALUE!</v>
      </c>
      <c r="P311" s="80"/>
      <c r="Q311" s="80"/>
      <c r="R311" s="80"/>
      <c r="S311" s="80"/>
    </row>
    <row r="312" spans="1:19">
      <c r="A312" s="34">
        <v>311</v>
      </c>
      <c r="B312" s="12"/>
      <c r="C312" s="12"/>
      <c r="D312" s="7" t="str">
        <f t="shared" si="26"/>
        <v/>
      </c>
      <c r="E312" s="7"/>
      <c r="F312" s="19" t="str">
        <f t="shared" si="27"/>
        <v/>
      </c>
      <c r="G312" s="92"/>
      <c r="H312" s="7" t="str">
        <f t="shared" ref="H312:H375" si="29">IF(I312="","空","重")</f>
        <v>空</v>
      </c>
      <c r="I312" s="23"/>
      <c r="J312" s="27"/>
      <c r="K312" s="12"/>
      <c r="L312" s="12"/>
      <c r="M312" s="9"/>
      <c r="N312" s="80"/>
      <c r="O312" s="18" t="e">
        <f t="shared" ref="O312:O375" ca="1" si="30">IF(ISNONTEXT(J312),DATEDIF(F312,TODAY(),"d")&amp;"天","出场")</f>
        <v>#VALUE!</v>
      </c>
      <c r="P312" s="80"/>
      <c r="Q312" s="80"/>
      <c r="R312" s="80"/>
      <c r="S312" s="80"/>
    </row>
    <row r="313" spans="1:19">
      <c r="A313" s="34">
        <v>312</v>
      </c>
      <c r="B313" s="12"/>
      <c r="C313" s="12"/>
      <c r="D313" s="7" t="str">
        <f t="shared" ref="D313:D376" si="31">IF(B313="","","安通箱")</f>
        <v/>
      </c>
      <c r="E313" s="7"/>
      <c r="F313" s="19" t="str">
        <f t="shared" si="27"/>
        <v/>
      </c>
      <c r="G313" s="92"/>
      <c r="H313" s="7" t="str">
        <f t="shared" si="29"/>
        <v>空</v>
      </c>
      <c r="I313" s="23"/>
      <c r="J313" s="27"/>
      <c r="K313" s="12"/>
      <c r="L313" s="12"/>
      <c r="M313" s="9"/>
      <c r="N313" s="80"/>
      <c r="O313" s="18" t="e">
        <f t="shared" ca="1" si="30"/>
        <v>#VALUE!</v>
      </c>
      <c r="P313" s="80"/>
      <c r="Q313" s="80"/>
      <c r="R313" s="80"/>
      <c r="S313" s="80"/>
    </row>
    <row r="314" spans="1:19">
      <c r="A314" s="34">
        <v>313</v>
      </c>
      <c r="B314" s="12"/>
      <c r="C314" s="12"/>
      <c r="D314" s="7" t="str">
        <f t="shared" si="31"/>
        <v/>
      </c>
      <c r="E314" s="7"/>
      <c r="F314" s="19" t="str">
        <f t="shared" si="27"/>
        <v/>
      </c>
      <c r="G314" s="92"/>
      <c r="H314" s="7" t="str">
        <f t="shared" si="29"/>
        <v>空</v>
      </c>
      <c r="I314" s="23"/>
      <c r="J314" s="27"/>
      <c r="K314" s="12"/>
      <c r="L314" s="12"/>
      <c r="M314" s="9"/>
      <c r="N314" s="80"/>
      <c r="O314" s="18" t="e">
        <f t="shared" ca="1" si="30"/>
        <v>#VALUE!</v>
      </c>
      <c r="P314" s="80"/>
      <c r="Q314" s="80"/>
      <c r="R314" s="80"/>
      <c r="S314" s="80"/>
    </row>
    <row r="315" spans="1:19">
      <c r="A315" s="34">
        <v>314</v>
      </c>
      <c r="B315" s="12"/>
      <c r="C315" s="12"/>
      <c r="D315" s="7" t="str">
        <f t="shared" si="31"/>
        <v/>
      </c>
      <c r="E315" s="7"/>
      <c r="F315" s="19" t="str">
        <f t="shared" si="27"/>
        <v/>
      </c>
      <c r="G315" s="92"/>
      <c r="H315" s="7" t="str">
        <f t="shared" si="29"/>
        <v>空</v>
      </c>
      <c r="I315" s="23"/>
      <c r="J315" s="27"/>
      <c r="K315" s="12"/>
      <c r="L315" s="12"/>
      <c r="M315" s="9"/>
      <c r="N315" s="80"/>
      <c r="O315" s="18" t="e">
        <f t="shared" ca="1" si="30"/>
        <v>#VALUE!</v>
      </c>
      <c r="P315" s="80"/>
      <c r="Q315" s="80"/>
      <c r="R315" s="80"/>
      <c r="S315" s="80"/>
    </row>
    <row r="316" spans="1:19">
      <c r="A316" s="34">
        <v>315</v>
      </c>
      <c r="B316" s="12"/>
      <c r="C316" s="12"/>
      <c r="D316" s="7" t="str">
        <f t="shared" si="31"/>
        <v/>
      </c>
      <c r="E316" s="7"/>
      <c r="F316" s="19" t="str">
        <f t="shared" si="27"/>
        <v/>
      </c>
      <c r="G316" s="92"/>
      <c r="H316" s="7" t="str">
        <f t="shared" si="29"/>
        <v>空</v>
      </c>
      <c r="I316" s="23"/>
      <c r="J316" s="27"/>
      <c r="K316" s="12"/>
      <c r="L316" s="12"/>
      <c r="M316" s="9"/>
      <c r="N316" s="80"/>
      <c r="O316" s="18" t="e">
        <f t="shared" ca="1" si="30"/>
        <v>#VALUE!</v>
      </c>
      <c r="P316" s="80"/>
      <c r="Q316" s="80"/>
      <c r="R316" s="80"/>
      <c r="S316" s="80"/>
    </row>
    <row r="317" spans="1:19">
      <c r="A317" s="34">
        <v>316</v>
      </c>
      <c r="B317" s="12"/>
      <c r="C317" s="12"/>
      <c r="D317" s="7" t="str">
        <f t="shared" si="31"/>
        <v/>
      </c>
      <c r="E317" s="7"/>
      <c r="F317" s="19" t="str">
        <f t="shared" si="27"/>
        <v/>
      </c>
      <c r="G317" s="92"/>
      <c r="H317" s="7" t="str">
        <f t="shared" si="29"/>
        <v>空</v>
      </c>
      <c r="I317" s="23"/>
      <c r="J317" s="27"/>
      <c r="K317" s="12"/>
      <c r="L317" s="12"/>
      <c r="M317" s="9"/>
      <c r="N317" s="80"/>
      <c r="O317" s="18" t="e">
        <f t="shared" ca="1" si="30"/>
        <v>#VALUE!</v>
      </c>
      <c r="P317" s="80"/>
      <c r="Q317" s="80"/>
      <c r="R317" s="80"/>
      <c r="S317" s="80"/>
    </row>
    <row r="318" spans="1:19">
      <c r="A318" s="34">
        <v>317</v>
      </c>
      <c r="B318" s="12"/>
      <c r="C318" s="12"/>
      <c r="D318" s="7" t="str">
        <f t="shared" si="31"/>
        <v/>
      </c>
      <c r="E318" s="7"/>
      <c r="F318" s="19" t="str">
        <f t="shared" si="27"/>
        <v/>
      </c>
      <c r="G318" s="92"/>
      <c r="H318" s="7" t="str">
        <f t="shared" si="29"/>
        <v>空</v>
      </c>
      <c r="I318" s="23"/>
      <c r="J318" s="27"/>
      <c r="K318" s="12"/>
      <c r="L318" s="12"/>
      <c r="M318" s="9"/>
      <c r="N318" s="80"/>
      <c r="O318" s="18" t="e">
        <f t="shared" ca="1" si="30"/>
        <v>#VALUE!</v>
      </c>
      <c r="P318" s="80"/>
      <c r="Q318" s="80"/>
      <c r="R318" s="80"/>
      <c r="S318" s="80"/>
    </row>
    <row r="319" spans="1:19">
      <c r="A319" s="34">
        <v>318</v>
      </c>
      <c r="B319" s="12"/>
      <c r="C319" s="12"/>
      <c r="D319" s="7" t="str">
        <f t="shared" si="31"/>
        <v/>
      </c>
      <c r="E319" s="7"/>
      <c r="F319" s="19" t="str">
        <f t="shared" si="27"/>
        <v/>
      </c>
      <c r="G319" s="92"/>
      <c r="H319" s="7" t="str">
        <f t="shared" si="29"/>
        <v>空</v>
      </c>
      <c r="I319" s="23"/>
      <c r="J319" s="27"/>
      <c r="K319" s="12"/>
      <c r="L319" s="12"/>
      <c r="M319" s="9"/>
      <c r="N319" s="80"/>
      <c r="O319" s="18" t="e">
        <f t="shared" ca="1" si="30"/>
        <v>#VALUE!</v>
      </c>
      <c r="P319" s="80"/>
      <c r="Q319" s="80"/>
      <c r="R319" s="80"/>
      <c r="S319" s="80"/>
    </row>
    <row r="320" spans="1:19">
      <c r="A320" s="34">
        <v>319</v>
      </c>
      <c r="B320" s="12"/>
      <c r="C320" s="12"/>
      <c r="D320" s="7" t="str">
        <f t="shared" si="31"/>
        <v/>
      </c>
      <c r="E320" s="7"/>
      <c r="F320" s="19" t="str">
        <f t="shared" si="27"/>
        <v/>
      </c>
      <c r="G320" s="92"/>
      <c r="H320" s="7" t="str">
        <f t="shared" si="29"/>
        <v>空</v>
      </c>
      <c r="I320" s="23"/>
      <c r="J320" s="27"/>
      <c r="K320" s="12"/>
      <c r="L320" s="12"/>
      <c r="M320" s="9"/>
      <c r="N320" s="80"/>
      <c r="O320" s="18" t="e">
        <f t="shared" ca="1" si="30"/>
        <v>#VALUE!</v>
      </c>
      <c r="P320" s="80"/>
      <c r="Q320" s="80"/>
      <c r="R320" s="80"/>
      <c r="S320" s="80"/>
    </row>
    <row r="321" spans="1:19">
      <c r="A321" s="34">
        <v>320</v>
      </c>
      <c r="B321" s="12"/>
      <c r="C321" s="12"/>
      <c r="D321" s="7" t="str">
        <f t="shared" si="31"/>
        <v/>
      </c>
      <c r="E321" s="7"/>
      <c r="F321" s="19" t="str">
        <f t="shared" si="27"/>
        <v/>
      </c>
      <c r="G321" s="92"/>
      <c r="H321" s="7" t="str">
        <f t="shared" si="29"/>
        <v>空</v>
      </c>
      <c r="I321" s="23"/>
      <c r="J321" s="27"/>
      <c r="K321" s="12"/>
      <c r="L321" s="12"/>
      <c r="M321" s="9"/>
      <c r="N321" s="80"/>
      <c r="O321" s="18" t="e">
        <f t="shared" ca="1" si="30"/>
        <v>#VALUE!</v>
      </c>
      <c r="P321" s="80"/>
      <c r="Q321" s="80"/>
      <c r="R321" s="80"/>
      <c r="S321" s="80"/>
    </row>
    <row r="322" spans="1:19">
      <c r="A322" s="34">
        <v>321</v>
      </c>
      <c r="B322" s="12"/>
      <c r="C322" s="12"/>
      <c r="D322" s="7" t="str">
        <f t="shared" si="31"/>
        <v/>
      </c>
      <c r="E322" s="7"/>
      <c r="F322" s="19" t="str">
        <f t="shared" si="27"/>
        <v/>
      </c>
      <c r="G322" s="92"/>
      <c r="H322" s="7" t="str">
        <f t="shared" si="29"/>
        <v>空</v>
      </c>
      <c r="I322" s="23"/>
      <c r="J322" s="27"/>
      <c r="K322" s="12"/>
      <c r="L322" s="12"/>
      <c r="M322" s="9"/>
      <c r="N322" s="80"/>
      <c r="O322" s="18" t="e">
        <f t="shared" ca="1" si="30"/>
        <v>#VALUE!</v>
      </c>
      <c r="P322" s="80"/>
      <c r="Q322" s="80"/>
      <c r="R322" s="80"/>
      <c r="S322" s="80"/>
    </row>
    <row r="323" spans="1:19">
      <c r="A323" s="34">
        <v>322</v>
      </c>
      <c r="B323" s="12"/>
      <c r="C323" s="12"/>
      <c r="D323" s="7" t="str">
        <f t="shared" si="31"/>
        <v/>
      </c>
      <c r="E323" s="7"/>
      <c r="F323" s="19" t="str">
        <f t="shared" si="27"/>
        <v/>
      </c>
      <c r="G323" s="92"/>
      <c r="H323" s="7" t="str">
        <f t="shared" si="29"/>
        <v>空</v>
      </c>
      <c r="I323" s="23"/>
      <c r="J323" s="27"/>
      <c r="K323" s="12"/>
      <c r="L323" s="12"/>
      <c r="M323" s="9"/>
      <c r="N323" s="80"/>
      <c r="O323" s="18" t="e">
        <f t="shared" ca="1" si="30"/>
        <v>#VALUE!</v>
      </c>
      <c r="P323" s="80"/>
      <c r="Q323" s="80"/>
      <c r="R323" s="80"/>
      <c r="S323" s="80"/>
    </row>
    <row r="324" spans="1:19">
      <c r="A324" s="34">
        <v>323</v>
      </c>
      <c r="B324" s="12"/>
      <c r="C324" s="12"/>
      <c r="D324" s="7" t="str">
        <f t="shared" si="31"/>
        <v/>
      </c>
      <c r="E324" s="7"/>
      <c r="F324" s="19" t="str">
        <f t="shared" si="27"/>
        <v/>
      </c>
      <c r="G324" s="92"/>
      <c r="H324" s="7" t="str">
        <f t="shared" si="29"/>
        <v>空</v>
      </c>
      <c r="I324" s="23"/>
      <c r="J324" s="27"/>
      <c r="K324" s="12"/>
      <c r="L324" s="12"/>
      <c r="M324" s="9"/>
      <c r="N324" s="80"/>
      <c r="O324" s="18" t="e">
        <f t="shared" ca="1" si="30"/>
        <v>#VALUE!</v>
      </c>
      <c r="P324" s="80"/>
      <c r="Q324" s="80"/>
      <c r="R324" s="80"/>
      <c r="S324" s="80"/>
    </row>
    <row r="325" spans="1:19">
      <c r="A325" s="34">
        <v>324</v>
      </c>
      <c r="B325" s="12"/>
      <c r="C325" s="12"/>
      <c r="D325" s="7" t="str">
        <f t="shared" si="31"/>
        <v/>
      </c>
      <c r="E325" s="7"/>
      <c r="F325" s="19" t="str">
        <f t="shared" si="27"/>
        <v/>
      </c>
      <c r="G325" s="92"/>
      <c r="H325" s="7" t="str">
        <f t="shared" si="29"/>
        <v>空</v>
      </c>
      <c r="I325" s="23"/>
      <c r="J325" s="27"/>
      <c r="K325" s="12"/>
      <c r="L325" s="12"/>
      <c r="M325" s="9"/>
      <c r="N325" s="80"/>
      <c r="O325" s="18" t="e">
        <f t="shared" ca="1" si="30"/>
        <v>#VALUE!</v>
      </c>
      <c r="P325" s="80"/>
      <c r="Q325" s="80"/>
      <c r="R325" s="80"/>
      <c r="S325" s="80"/>
    </row>
    <row r="326" spans="1:19">
      <c r="A326" s="34">
        <v>325</v>
      </c>
      <c r="B326" s="12"/>
      <c r="C326" s="12"/>
      <c r="D326" s="7" t="str">
        <f t="shared" si="31"/>
        <v/>
      </c>
      <c r="E326" s="7"/>
      <c r="F326" s="19" t="str">
        <f t="shared" si="27"/>
        <v/>
      </c>
      <c r="G326" s="92"/>
      <c r="H326" s="7" t="str">
        <f t="shared" si="29"/>
        <v>空</v>
      </c>
      <c r="I326" s="23"/>
      <c r="J326" s="27"/>
      <c r="K326" s="12"/>
      <c r="L326" s="12"/>
      <c r="M326" s="9"/>
      <c r="N326" s="80"/>
      <c r="O326" s="18" t="e">
        <f t="shared" ca="1" si="30"/>
        <v>#VALUE!</v>
      </c>
      <c r="P326" s="80"/>
      <c r="Q326" s="80"/>
      <c r="R326" s="80"/>
      <c r="S326" s="80"/>
    </row>
    <row r="327" spans="1:19">
      <c r="A327" s="34">
        <v>326</v>
      </c>
      <c r="B327" s="12"/>
      <c r="C327" s="12"/>
      <c r="D327" s="7" t="str">
        <f t="shared" si="31"/>
        <v/>
      </c>
      <c r="E327" s="7"/>
      <c r="F327" s="19" t="str">
        <f t="shared" ref="F327:F390" si="32">IF(ISNONTEXT(B327),"","请输入日期")</f>
        <v/>
      </c>
      <c r="G327" s="92"/>
      <c r="H327" s="7" t="str">
        <f t="shared" si="29"/>
        <v>空</v>
      </c>
      <c r="I327" s="23"/>
      <c r="J327" s="27"/>
      <c r="K327" s="12"/>
      <c r="L327" s="12"/>
      <c r="M327" s="9"/>
      <c r="N327" s="80"/>
      <c r="O327" s="18" t="e">
        <f t="shared" ca="1" si="30"/>
        <v>#VALUE!</v>
      </c>
      <c r="P327" s="80"/>
      <c r="Q327" s="80"/>
      <c r="R327" s="80"/>
      <c r="S327" s="80"/>
    </row>
    <row r="328" spans="1:19">
      <c r="A328" s="34">
        <v>327</v>
      </c>
      <c r="B328" s="12"/>
      <c r="C328" s="12"/>
      <c r="D328" s="7" t="str">
        <f t="shared" si="31"/>
        <v/>
      </c>
      <c r="E328" s="7"/>
      <c r="F328" s="19" t="str">
        <f t="shared" si="32"/>
        <v/>
      </c>
      <c r="G328" s="92"/>
      <c r="H328" s="7" t="str">
        <f t="shared" si="29"/>
        <v>空</v>
      </c>
      <c r="I328" s="23"/>
      <c r="J328" s="27"/>
      <c r="K328" s="12"/>
      <c r="L328" s="12"/>
      <c r="M328" s="9"/>
      <c r="N328" s="80"/>
      <c r="O328" s="18" t="e">
        <f t="shared" ca="1" si="30"/>
        <v>#VALUE!</v>
      </c>
      <c r="P328" s="80"/>
      <c r="Q328" s="80"/>
      <c r="R328" s="80"/>
      <c r="S328" s="80"/>
    </row>
    <row r="329" spans="1:19">
      <c r="A329" s="34">
        <v>328</v>
      </c>
      <c r="B329" s="12"/>
      <c r="C329" s="12"/>
      <c r="D329" s="7" t="str">
        <f t="shared" si="31"/>
        <v/>
      </c>
      <c r="E329" s="7"/>
      <c r="F329" s="19" t="str">
        <f t="shared" si="32"/>
        <v/>
      </c>
      <c r="G329" s="92"/>
      <c r="H329" s="7" t="str">
        <f t="shared" si="29"/>
        <v>空</v>
      </c>
      <c r="I329" s="23"/>
      <c r="J329" s="27"/>
      <c r="K329" s="12"/>
      <c r="L329" s="12"/>
      <c r="M329" s="9"/>
      <c r="N329" s="80"/>
      <c r="O329" s="18" t="e">
        <f t="shared" ca="1" si="30"/>
        <v>#VALUE!</v>
      </c>
      <c r="P329" s="80"/>
      <c r="Q329" s="80"/>
      <c r="R329" s="80"/>
      <c r="S329" s="80"/>
    </row>
    <row r="330" spans="1:19">
      <c r="A330" s="34">
        <v>329</v>
      </c>
      <c r="B330" s="12"/>
      <c r="C330" s="12"/>
      <c r="D330" s="7" t="str">
        <f t="shared" si="31"/>
        <v/>
      </c>
      <c r="E330" s="7"/>
      <c r="F330" s="19" t="str">
        <f t="shared" si="32"/>
        <v/>
      </c>
      <c r="G330" s="92"/>
      <c r="H330" s="7" t="str">
        <f t="shared" si="29"/>
        <v>空</v>
      </c>
      <c r="I330" s="23"/>
      <c r="J330" s="27"/>
      <c r="K330" s="12"/>
      <c r="L330" s="12"/>
      <c r="M330" s="9"/>
      <c r="N330" s="80"/>
      <c r="O330" s="18" t="e">
        <f t="shared" ca="1" si="30"/>
        <v>#VALUE!</v>
      </c>
      <c r="P330" s="80"/>
      <c r="Q330" s="80"/>
      <c r="R330" s="80"/>
      <c r="S330" s="80"/>
    </row>
    <row r="331" spans="1:19">
      <c r="A331" s="34">
        <v>330</v>
      </c>
      <c r="B331" s="12"/>
      <c r="C331" s="12"/>
      <c r="D331" s="7" t="str">
        <f t="shared" si="31"/>
        <v/>
      </c>
      <c r="E331" s="7"/>
      <c r="F331" s="19" t="str">
        <f t="shared" si="32"/>
        <v/>
      </c>
      <c r="G331" s="92"/>
      <c r="H331" s="7" t="str">
        <f t="shared" si="29"/>
        <v>空</v>
      </c>
      <c r="I331" s="23"/>
      <c r="J331" s="27"/>
      <c r="K331" s="12"/>
      <c r="L331" s="12"/>
      <c r="M331" s="9"/>
      <c r="N331" s="80"/>
      <c r="O331" s="18" t="e">
        <f t="shared" ca="1" si="30"/>
        <v>#VALUE!</v>
      </c>
      <c r="P331" s="80"/>
      <c r="Q331" s="80"/>
      <c r="R331" s="80"/>
      <c r="S331" s="80"/>
    </row>
    <row r="332" spans="1:19">
      <c r="A332" s="34">
        <v>331</v>
      </c>
      <c r="B332" s="12"/>
      <c r="C332" s="12"/>
      <c r="D332" s="7" t="str">
        <f t="shared" si="31"/>
        <v/>
      </c>
      <c r="E332" s="7"/>
      <c r="F332" s="19" t="str">
        <f t="shared" si="32"/>
        <v/>
      </c>
      <c r="G332" s="92"/>
      <c r="H332" s="7" t="str">
        <f t="shared" si="29"/>
        <v>空</v>
      </c>
      <c r="I332" s="23"/>
      <c r="J332" s="27"/>
      <c r="K332" s="12"/>
      <c r="L332" s="12"/>
      <c r="M332" s="9"/>
      <c r="N332" s="80"/>
      <c r="O332" s="18" t="e">
        <f t="shared" ca="1" si="30"/>
        <v>#VALUE!</v>
      </c>
      <c r="P332" s="80"/>
      <c r="Q332" s="80"/>
      <c r="R332" s="80"/>
      <c r="S332" s="80"/>
    </row>
    <row r="333" spans="1:19">
      <c r="A333" s="34">
        <v>332</v>
      </c>
      <c r="B333" s="12"/>
      <c r="C333" s="12"/>
      <c r="D333" s="7" t="str">
        <f t="shared" si="31"/>
        <v/>
      </c>
      <c r="E333" s="7"/>
      <c r="F333" s="19" t="str">
        <f t="shared" si="32"/>
        <v/>
      </c>
      <c r="G333" s="92"/>
      <c r="H333" s="7" t="str">
        <f t="shared" si="29"/>
        <v>空</v>
      </c>
      <c r="I333" s="23"/>
      <c r="J333" s="27"/>
      <c r="K333" s="12"/>
      <c r="L333" s="12"/>
      <c r="M333" s="9"/>
      <c r="N333" s="80"/>
      <c r="O333" s="18" t="e">
        <f t="shared" ca="1" si="30"/>
        <v>#VALUE!</v>
      </c>
      <c r="P333" s="80"/>
      <c r="Q333" s="80"/>
      <c r="R333" s="80"/>
      <c r="S333" s="80"/>
    </row>
    <row r="334" spans="1:19">
      <c r="A334" s="34">
        <v>333</v>
      </c>
      <c r="B334" s="12"/>
      <c r="C334" s="12"/>
      <c r="D334" s="7" t="str">
        <f t="shared" si="31"/>
        <v/>
      </c>
      <c r="E334" s="7"/>
      <c r="F334" s="19" t="str">
        <f t="shared" si="32"/>
        <v/>
      </c>
      <c r="G334" s="92"/>
      <c r="H334" s="7" t="str">
        <f t="shared" si="29"/>
        <v>空</v>
      </c>
      <c r="I334" s="23"/>
      <c r="J334" s="27"/>
      <c r="K334" s="12"/>
      <c r="L334" s="12"/>
      <c r="M334" s="9"/>
      <c r="N334" s="80"/>
      <c r="O334" s="18" t="e">
        <f t="shared" ca="1" si="30"/>
        <v>#VALUE!</v>
      </c>
      <c r="P334" s="80"/>
      <c r="Q334" s="80"/>
      <c r="R334" s="80"/>
      <c r="S334" s="80"/>
    </row>
    <row r="335" spans="1:19">
      <c r="A335" s="34">
        <v>334</v>
      </c>
      <c r="B335" s="12"/>
      <c r="C335" s="12"/>
      <c r="D335" s="7" t="str">
        <f t="shared" si="31"/>
        <v/>
      </c>
      <c r="E335" s="7"/>
      <c r="F335" s="19" t="str">
        <f t="shared" si="32"/>
        <v/>
      </c>
      <c r="G335" s="92"/>
      <c r="H335" s="7" t="str">
        <f t="shared" si="29"/>
        <v>空</v>
      </c>
      <c r="I335" s="23"/>
      <c r="J335" s="27"/>
      <c r="K335" s="12"/>
      <c r="L335" s="12"/>
      <c r="M335" s="9"/>
      <c r="N335" s="80"/>
      <c r="O335" s="18" t="e">
        <f t="shared" ca="1" si="30"/>
        <v>#VALUE!</v>
      </c>
      <c r="P335" s="80"/>
      <c r="Q335" s="80"/>
      <c r="R335" s="80"/>
      <c r="S335" s="80"/>
    </row>
    <row r="336" spans="1:19">
      <c r="A336" s="34">
        <v>335</v>
      </c>
      <c r="B336" s="12"/>
      <c r="C336" s="12"/>
      <c r="D336" s="7" t="str">
        <f t="shared" si="31"/>
        <v/>
      </c>
      <c r="E336" s="7"/>
      <c r="F336" s="19" t="str">
        <f t="shared" si="32"/>
        <v/>
      </c>
      <c r="G336" s="92"/>
      <c r="H336" s="7" t="str">
        <f t="shared" si="29"/>
        <v>空</v>
      </c>
      <c r="I336" s="23"/>
      <c r="J336" s="27"/>
      <c r="K336" s="12"/>
      <c r="L336" s="12"/>
      <c r="M336" s="9"/>
      <c r="N336" s="80"/>
      <c r="O336" s="18" t="e">
        <f t="shared" ca="1" si="30"/>
        <v>#VALUE!</v>
      </c>
      <c r="P336" s="80"/>
      <c r="Q336" s="80"/>
      <c r="R336" s="80"/>
      <c r="S336" s="80"/>
    </row>
    <row r="337" spans="1:19">
      <c r="A337" s="34">
        <v>336</v>
      </c>
      <c r="B337" s="12"/>
      <c r="C337" s="12"/>
      <c r="D337" s="7" t="str">
        <f t="shared" si="31"/>
        <v/>
      </c>
      <c r="E337" s="7"/>
      <c r="F337" s="19" t="str">
        <f t="shared" si="32"/>
        <v/>
      </c>
      <c r="G337" s="92"/>
      <c r="H337" s="7" t="str">
        <f t="shared" si="29"/>
        <v>空</v>
      </c>
      <c r="I337" s="23"/>
      <c r="J337" s="27"/>
      <c r="K337" s="12"/>
      <c r="L337" s="12"/>
      <c r="M337" s="9"/>
      <c r="N337" s="80"/>
      <c r="O337" s="18" t="e">
        <f t="shared" ca="1" si="30"/>
        <v>#VALUE!</v>
      </c>
      <c r="P337" s="80"/>
      <c r="Q337" s="80"/>
      <c r="R337" s="80"/>
      <c r="S337" s="80"/>
    </row>
    <row r="338" spans="1:19">
      <c r="A338" s="34">
        <v>337</v>
      </c>
      <c r="B338" s="12"/>
      <c r="C338" s="12"/>
      <c r="D338" s="7" t="str">
        <f t="shared" si="31"/>
        <v/>
      </c>
      <c r="E338" s="7"/>
      <c r="F338" s="19" t="str">
        <f t="shared" si="32"/>
        <v/>
      </c>
      <c r="G338" s="92"/>
      <c r="H338" s="7" t="str">
        <f t="shared" si="29"/>
        <v>空</v>
      </c>
      <c r="I338" s="23"/>
      <c r="J338" s="27"/>
      <c r="K338" s="12"/>
      <c r="L338" s="12"/>
      <c r="M338" s="9"/>
      <c r="N338" s="80"/>
      <c r="O338" s="18" t="e">
        <f t="shared" ca="1" si="30"/>
        <v>#VALUE!</v>
      </c>
      <c r="P338" s="80"/>
      <c r="Q338" s="80"/>
      <c r="R338" s="80"/>
      <c r="S338" s="80"/>
    </row>
    <row r="339" spans="1:19">
      <c r="A339" s="34">
        <v>338</v>
      </c>
      <c r="B339" s="12"/>
      <c r="C339" s="12"/>
      <c r="D339" s="7" t="str">
        <f t="shared" si="31"/>
        <v/>
      </c>
      <c r="E339" s="7"/>
      <c r="F339" s="19" t="str">
        <f t="shared" si="32"/>
        <v/>
      </c>
      <c r="G339" s="92"/>
      <c r="H339" s="7" t="str">
        <f t="shared" si="29"/>
        <v>空</v>
      </c>
      <c r="I339" s="23"/>
      <c r="J339" s="27"/>
      <c r="K339" s="12"/>
      <c r="L339" s="12"/>
      <c r="M339" s="9"/>
      <c r="N339" s="80"/>
      <c r="O339" s="18" t="e">
        <f t="shared" ca="1" si="30"/>
        <v>#VALUE!</v>
      </c>
      <c r="P339" s="80"/>
      <c r="Q339" s="80"/>
      <c r="R339" s="80"/>
      <c r="S339" s="80"/>
    </row>
    <row r="340" spans="1:19">
      <c r="A340" s="34">
        <v>339</v>
      </c>
      <c r="B340" s="12"/>
      <c r="C340" s="12"/>
      <c r="D340" s="7" t="str">
        <f t="shared" si="31"/>
        <v/>
      </c>
      <c r="E340" s="7"/>
      <c r="F340" s="19" t="str">
        <f t="shared" si="32"/>
        <v/>
      </c>
      <c r="G340" s="92"/>
      <c r="H340" s="7" t="str">
        <f t="shared" si="29"/>
        <v>空</v>
      </c>
      <c r="I340" s="23"/>
      <c r="J340" s="27"/>
      <c r="K340" s="12"/>
      <c r="L340" s="12"/>
      <c r="M340" s="9"/>
      <c r="N340" s="80"/>
      <c r="O340" s="18" t="e">
        <f t="shared" ca="1" si="30"/>
        <v>#VALUE!</v>
      </c>
      <c r="P340" s="80"/>
      <c r="Q340" s="80"/>
      <c r="R340" s="80"/>
      <c r="S340" s="80"/>
    </row>
    <row r="341" spans="1:19">
      <c r="A341" s="34">
        <v>340</v>
      </c>
      <c r="B341" s="12"/>
      <c r="C341" s="12"/>
      <c r="D341" s="7" t="str">
        <f t="shared" si="31"/>
        <v/>
      </c>
      <c r="E341" s="7"/>
      <c r="F341" s="19" t="str">
        <f t="shared" si="32"/>
        <v/>
      </c>
      <c r="G341" s="92"/>
      <c r="H341" s="7" t="str">
        <f t="shared" si="29"/>
        <v>空</v>
      </c>
      <c r="I341" s="23"/>
      <c r="J341" s="27"/>
      <c r="K341" s="12"/>
      <c r="L341" s="12"/>
      <c r="M341" s="9"/>
      <c r="N341" s="80"/>
      <c r="O341" s="18" t="e">
        <f t="shared" ca="1" si="30"/>
        <v>#VALUE!</v>
      </c>
      <c r="P341" s="80"/>
      <c r="Q341" s="80"/>
      <c r="R341" s="80"/>
      <c r="S341" s="80"/>
    </row>
    <row r="342" spans="1:19">
      <c r="A342" s="34">
        <v>341</v>
      </c>
      <c r="B342" s="12"/>
      <c r="C342" s="12"/>
      <c r="D342" s="7" t="str">
        <f t="shared" si="31"/>
        <v/>
      </c>
      <c r="E342" s="7"/>
      <c r="F342" s="19" t="str">
        <f t="shared" si="32"/>
        <v/>
      </c>
      <c r="G342" s="92"/>
      <c r="H342" s="7" t="str">
        <f t="shared" si="29"/>
        <v>空</v>
      </c>
      <c r="I342" s="23"/>
      <c r="J342" s="27"/>
      <c r="K342" s="12"/>
      <c r="L342" s="12"/>
      <c r="M342" s="9"/>
      <c r="N342" s="80"/>
      <c r="O342" s="18" t="e">
        <f t="shared" ca="1" si="30"/>
        <v>#VALUE!</v>
      </c>
      <c r="P342" s="80"/>
      <c r="Q342" s="80"/>
      <c r="R342" s="80"/>
      <c r="S342" s="80"/>
    </row>
    <row r="343" spans="1:19">
      <c r="A343" s="34">
        <v>342</v>
      </c>
      <c r="B343" s="12"/>
      <c r="C343" s="12"/>
      <c r="D343" s="7" t="str">
        <f t="shared" si="31"/>
        <v/>
      </c>
      <c r="E343" s="7"/>
      <c r="F343" s="19" t="str">
        <f t="shared" si="32"/>
        <v/>
      </c>
      <c r="G343" s="92"/>
      <c r="H343" s="7" t="str">
        <f t="shared" si="29"/>
        <v>空</v>
      </c>
      <c r="I343" s="23"/>
      <c r="J343" s="27"/>
      <c r="K343" s="12"/>
      <c r="L343" s="12"/>
      <c r="M343" s="9"/>
      <c r="N343" s="80"/>
      <c r="O343" s="18" t="e">
        <f t="shared" ca="1" si="30"/>
        <v>#VALUE!</v>
      </c>
      <c r="P343" s="80"/>
      <c r="Q343" s="80"/>
      <c r="R343" s="80"/>
      <c r="S343" s="80"/>
    </row>
    <row r="344" spans="1:19">
      <c r="A344" s="34">
        <v>343</v>
      </c>
      <c r="B344" s="12"/>
      <c r="C344" s="12"/>
      <c r="D344" s="7" t="str">
        <f t="shared" si="31"/>
        <v/>
      </c>
      <c r="E344" s="7"/>
      <c r="F344" s="19" t="str">
        <f t="shared" si="32"/>
        <v/>
      </c>
      <c r="G344" s="92"/>
      <c r="H344" s="7" t="str">
        <f t="shared" si="29"/>
        <v>空</v>
      </c>
      <c r="I344" s="23"/>
      <c r="J344" s="27"/>
      <c r="K344" s="12"/>
      <c r="L344" s="12"/>
      <c r="M344" s="9"/>
      <c r="N344" s="80"/>
      <c r="O344" s="18" t="e">
        <f t="shared" ca="1" si="30"/>
        <v>#VALUE!</v>
      </c>
      <c r="P344" s="80"/>
      <c r="Q344" s="80"/>
      <c r="R344" s="80"/>
      <c r="S344" s="80"/>
    </row>
    <row r="345" spans="1:19">
      <c r="A345" s="34">
        <v>344</v>
      </c>
      <c r="B345" s="12"/>
      <c r="C345" s="12"/>
      <c r="D345" s="7" t="str">
        <f t="shared" si="31"/>
        <v/>
      </c>
      <c r="E345" s="7"/>
      <c r="F345" s="19" t="str">
        <f t="shared" si="32"/>
        <v/>
      </c>
      <c r="G345" s="92"/>
      <c r="H345" s="7" t="str">
        <f t="shared" si="29"/>
        <v>空</v>
      </c>
      <c r="I345" s="23"/>
      <c r="J345" s="27"/>
      <c r="K345" s="12"/>
      <c r="L345" s="12"/>
      <c r="M345" s="9"/>
      <c r="N345" s="80"/>
      <c r="O345" s="18" t="e">
        <f t="shared" ca="1" si="30"/>
        <v>#VALUE!</v>
      </c>
      <c r="P345" s="80"/>
      <c r="Q345" s="80"/>
      <c r="R345" s="80"/>
      <c r="S345" s="80"/>
    </row>
    <row r="346" spans="1:19">
      <c r="A346" s="34">
        <v>345</v>
      </c>
      <c r="B346" s="12"/>
      <c r="C346" s="12"/>
      <c r="D346" s="7" t="str">
        <f t="shared" si="31"/>
        <v/>
      </c>
      <c r="E346" s="7"/>
      <c r="F346" s="19" t="str">
        <f t="shared" si="32"/>
        <v/>
      </c>
      <c r="G346" s="92"/>
      <c r="H346" s="7" t="str">
        <f t="shared" si="29"/>
        <v>空</v>
      </c>
      <c r="I346" s="23"/>
      <c r="J346" s="27"/>
      <c r="K346" s="12"/>
      <c r="L346" s="12"/>
      <c r="M346" s="9"/>
      <c r="N346" s="80"/>
      <c r="O346" s="18" t="e">
        <f t="shared" ca="1" si="30"/>
        <v>#VALUE!</v>
      </c>
      <c r="P346" s="80"/>
      <c r="Q346" s="80"/>
      <c r="R346" s="80"/>
      <c r="S346" s="80"/>
    </row>
    <row r="347" spans="1:19">
      <c r="A347" s="34">
        <v>346</v>
      </c>
      <c r="B347" s="12"/>
      <c r="C347" s="12"/>
      <c r="D347" s="7" t="str">
        <f t="shared" si="31"/>
        <v/>
      </c>
      <c r="E347" s="7"/>
      <c r="F347" s="19" t="str">
        <f t="shared" si="32"/>
        <v/>
      </c>
      <c r="G347" s="92"/>
      <c r="H347" s="7" t="str">
        <f t="shared" si="29"/>
        <v>空</v>
      </c>
      <c r="I347" s="23"/>
      <c r="J347" s="27"/>
      <c r="K347" s="12"/>
      <c r="L347" s="12"/>
      <c r="M347" s="9"/>
      <c r="N347" s="80"/>
      <c r="O347" s="18" t="e">
        <f t="shared" ca="1" si="30"/>
        <v>#VALUE!</v>
      </c>
      <c r="P347" s="80"/>
      <c r="Q347" s="80"/>
      <c r="R347" s="80"/>
      <c r="S347" s="80"/>
    </row>
    <row r="348" spans="1:19">
      <c r="A348" s="34">
        <v>347</v>
      </c>
      <c r="B348" s="12"/>
      <c r="C348" s="12"/>
      <c r="D348" s="7" t="str">
        <f t="shared" si="31"/>
        <v/>
      </c>
      <c r="E348" s="7"/>
      <c r="F348" s="19" t="str">
        <f t="shared" si="32"/>
        <v/>
      </c>
      <c r="G348" s="92"/>
      <c r="H348" s="7" t="str">
        <f t="shared" si="29"/>
        <v>空</v>
      </c>
      <c r="I348" s="23"/>
      <c r="J348" s="27"/>
      <c r="K348" s="12"/>
      <c r="L348" s="12"/>
      <c r="M348" s="9"/>
      <c r="N348" s="80"/>
      <c r="O348" s="18" t="e">
        <f t="shared" ca="1" si="30"/>
        <v>#VALUE!</v>
      </c>
      <c r="P348" s="80"/>
      <c r="Q348" s="80"/>
      <c r="R348" s="80"/>
      <c r="S348" s="80"/>
    </row>
    <row r="349" spans="1:19">
      <c r="A349" s="34">
        <v>348</v>
      </c>
      <c r="B349" s="12"/>
      <c r="C349" s="12"/>
      <c r="D349" s="7" t="str">
        <f t="shared" si="31"/>
        <v/>
      </c>
      <c r="E349" s="7"/>
      <c r="F349" s="19" t="str">
        <f t="shared" si="32"/>
        <v/>
      </c>
      <c r="G349" s="92"/>
      <c r="H349" s="7" t="str">
        <f t="shared" si="29"/>
        <v>空</v>
      </c>
      <c r="I349" s="23"/>
      <c r="J349" s="27"/>
      <c r="K349" s="12"/>
      <c r="L349" s="12"/>
      <c r="M349" s="9"/>
      <c r="N349" s="80"/>
      <c r="O349" s="18" t="e">
        <f t="shared" ca="1" si="30"/>
        <v>#VALUE!</v>
      </c>
      <c r="P349" s="80"/>
      <c r="Q349" s="80"/>
      <c r="R349" s="80"/>
      <c r="S349" s="80"/>
    </row>
    <row r="350" spans="1:19">
      <c r="A350" s="34">
        <v>349</v>
      </c>
      <c r="B350" s="12"/>
      <c r="C350" s="12"/>
      <c r="D350" s="7" t="str">
        <f t="shared" si="31"/>
        <v/>
      </c>
      <c r="E350" s="7"/>
      <c r="F350" s="19" t="str">
        <f t="shared" si="32"/>
        <v/>
      </c>
      <c r="G350" s="92"/>
      <c r="H350" s="7" t="str">
        <f t="shared" si="29"/>
        <v>空</v>
      </c>
      <c r="I350" s="23"/>
      <c r="J350" s="27"/>
      <c r="K350" s="12"/>
      <c r="L350" s="12"/>
      <c r="M350" s="9"/>
      <c r="N350" s="80"/>
      <c r="O350" s="18" t="e">
        <f t="shared" ca="1" si="30"/>
        <v>#VALUE!</v>
      </c>
      <c r="P350" s="80"/>
      <c r="Q350" s="80"/>
      <c r="R350" s="80"/>
      <c r="S350" s="80"/>
    </row>
    <row r="351" spans="1:19">
      <c r="A351" s="34">
        <v>350</v>
      </c>
      <c r="B351" s="12"/>
      <c r="C351" s="12"/>
      <c r="D351" s="7" t="str">
        <f t="shared" si="31"/>
        <v/>
      </c>
      <c r="E351" s="7"/>
      <c r="F351" s="19" t="str">
        <f t="shared" si="32"/>
        <v/>
      </c>
      <c r="G351" s="92"/>
      <c r="H351" s="7" t="str">
        <f t="shared" si="29"/>
        <v>空</v>
      </c>
      <c r="I351" s="23"/>
      <c r="J351" s="27"/>
      <c r="K351" s="12"/>
      <c r="L351" s="12"/>
      <c r="M351" s="9"/>
      <c r="N351" s="80"/>
      <c r="O351" s="18" t="e">
        <f t="shared" ca="1" si="30"/>
        <v>#VALUE!</v>
      </c>
      <c r="P351" s="80"/>
      <c r="Q351" s="80"/>
      <c r="R351" s="80"/>
      <c r="S351" s="80"/>
    </row>
    <row r="352" spans="1:19">
      <c r="A352" s="34">
        <v>351</v>
      </c>
      <c r="B352" s="12"/>
      <c r="C352" s="12"/>
      <c r="D352" s="7" t="str">
        <f t="shared" si="31"/>
        <v/>
      </c>
      <c r="E352" s="7"/>
      <c r="F352" s="19" t="str">
        <f t="shared" si="32"/>
        <v/>
      </c>
      <c r="G352" s="92"/>
      <c r="H352" s="7" t="str">
        <f t="shared" si="29"/>
        <v>空</v>
      </c>
      <c r="I352" s="23"/>
      <c r="J352" s="27"/>
      <c r="K352" s="12"/>
      <c r="L352" s="12"/>
      <c r="M352" s="9"/>
      <c r="N352" s="80"/>
      <c r="O352" s="18" t="e">
        <f t="shared" ca="1" si="30"/>
        <v>#VALUE!</v>
      </c>
      <c r="P352" s="80"/>
      <c r="Q352" s="80"/>
      <c r="R352" s="80"/>
      <c r="S352" s="80"/>
    </row>
    <row r="353" spans="1:19">
      <c r="A353" s="34">
        <v>352</v>
      </c>
      <c r="B353" s="12"/>
      <c r="C353" s="12"/>
      <c r="D353" s="7" t="str">
        <f t="shared" si="31"/>
        <v/>
      </c>
      <c r="E353" s="7"/>
      <c r="F353" s="19" t="str">
        <f t="shared" si="32"/>
        <v/>
      </c>
      <c r="G353" s="92"/>
      <c r="H353" s="7" t="str">
        <f t="shared" si="29"/>
        <v>空</v>
      </c>
      <c r="I353" s="23"/>
      <c r="J353" s="27"/>
      <c r="K353" s="12"/>
      <c r="L353" s="12"/>
      <c r="M353" s="9"/>
      <c r="N353" s="80"/>
      <c r="O353" s="18" t="e">
        <f t="shared" ca="1" si="30"/>
        <v>#VALUE!</v>
      </c>
      <c r="P353" s="80"/>
      <c r="Q353" s="80"/>
      <c r="R353" s="80"/>
      <c r="S353" s="80"/>
    </row>
    <row r="354" spans="1:19">
      <c r="A354" s="34">
        <v>353</v>
      </c>
      <c r="B354" s="12"/>
      <c r="C354" s="12"/>
      <c r="D354" s="7" t="str">
        <f t="shared" si="31"/>
        <v/>
      </c>
      <c r="E354" s="7"/>
      <c r="F354" s="19" t="str">
        <f t="shared" si="32"/>
        <v/>
      </c>
      <c r="G354" s="92"/>
      <c r="H354" s="7" t="str">
        <f t="shared" si="29"/>
        <v>空</v>
      </c>
      <c r="I354" s="23"/>
      <c r="J354" s="27"/>
      <c r="K354" s="12"/>
      <c r="L354" s="12"/>
      <c r="M354" s="9"/>
      <c r="N354" s="80"/>
      <c r="O354" s="18" t="e">
        <f t="shared" ca="1" si="30"/>
        <v>#VALUE!</v>
      </c>
      <c r="P354" s="80"/>
      <c r="Q354" s="80"/>
      <c r="R354" s="80"/>
      <c r="S354" s="80"/>
    </row>
    <row r="355" spans="1:19">
      <c r="A355" s="34">
        <v>354</v>
      </c>
      <c r="B355" s="12"/>
      <c r="C355" s="12"/>
      <c r="D355" s="7" t="str">
        <f t="shared" si="31"/>
        <v/>
      </c>
      <c r="E355" s="7"/>
      <c r="F355" s="19" t="str">
        <f t="shared" si="32"/>
        <v/>
      </c>
      <c r="G355" s="92"/>
      <c r="H355" s="7" t="str">
        <f t="shared" si="29"/>
        <v>空</v>
      </c>
      <c r="I355" s="23"/>
      <c r="J355" s="27"/>
      <c r="K355" s="12"/>
      <c r="L355" s="12"/>
      <c r="M355" s="9"/>
      <c r="N355" s="80"/>
      <c r="O355" s="18" t="e">
        <f t="shared" ca="1" si="30"/>
        <v>#VALUE!</v>
      </c>
      <c r="P355" s="80"/>
      <c r="Q355" s="80"/>
      <c r="R355" s="80"/>
      <c r="S355" s="80"/>
    </row>
    <row r="356" spans="1:19">
      <c r="A356" s="34">
        <v>355</v>
      </c>
      <c r="B356" s="12"/>
      <c r="C356" s="12"/>
      <c r="D356" s="7" t="str">
        <f t="shared" si="31"/>
        <v/>
      </c>
      <c r="E356" s="7"/>
      <c r="F356" s="19" t="str">
        <f t="shared" si="32"/>
        <v/>
      </c>
      <c r="G356" s="92"/>
      <c r="H356" s="7" t="str">
        <f t="shared" si="29"/>
        <v>空</v>
      </c>
      <c r="I356" s="23"/>
      <c r="J356" s="27"/>
      <c r="K356" s="12"/>
      <c r="L356" s="12"/>
      <c r="M356" s="9"/>
      <c r="N356" s="80"/>
      <c r="O356" s="18" t="e">
        <f t="shared" ca="1" si="30"/>
        <v>#VALUE!</v>
      </c>
      <c r="P356" s="80"/>
      <c r="Q356" s="80"/>
      <c r="R356" s="80"/>
      <c r="S356" s="80"/>
    </row>
    <row r="357" spans="1:19">
      <c r="A357" s="34">
        <v>356</v>
      </c>
      <c r="B357" s="12"/>
      <c r="C357" s="12"/>
      <c r="D357" s="7" t="str">
        <f t="shared" si="31"/>
        <v/>
      </c>
      <c r="E357" s="7"/>
      <c r="F357" s="19" t="str">
        <f t="shared" si="32"/>
        <v/>
      </c>
      <c r="G357" s="92"/>
      <c r="H357" s="7" t="str">
        <f t="shared" si="29"/>
        <v>空</v>
      </c>
      <c r="I357" s="23"/>
      <c r="J357" s="27"/>
      <c r="K357" s="12"/>
      <c r="L357" s="12"/>
      <c r="M357" s="9"/>
      <c r="N357" s="80"/>
      <c r="O357" s="18" t="e">
        <f t="shared" ca="1" si="30"/>
        <v>#VALUE!</v>
      </c>
      <c r="P357" s="80"/>
      <c r="Q357" s="80"/>
      <c r="R357" s="80"/>
      <c r="S357" s="80"/>
    </row>
    <row r="358" spans="1:19">
      <c r="A358" s="34">
        <v>357</v>
      </c>
      <c r="B358" s="12"/>
      <c r="C358" s="12"/>
      <c r="D358" s="7" t="str">
        <f t="shared" si="31"/>
        <v/>
      </c>
      <c r="E358" s="7"/>
      <c r="F358" s="19" t="str">
        <f t="shared" si="32"/>
        <v/>
      </c>
      <c r="G358" s="92"/>
      <c r="H358" s="7" t="str">
        <f t="shared" si="29"/>
        <v>空</v>
      </c>
      <c r="I358" s="23"/>
      <c r="J358" s="27"/>
      <c r="K358" s="12"/>
      <c r="L358" s="12"/>
      <c r="M358" s="9"/>
      <c r="N358" s="80"/>
      <c r="O358" s="18" t="e">
        <f t="shared" ca="1" si="30"/>
        <v>#VALUE!</v>
      </c>
      <c r="P358" s="80"/>
      <c r="Q358" s="80"/>
      <c r="R358" s="80"/>
      <c r="S358" s="80"/>
    </row>
    <row r="359" spans="1:19">
      <c r="A359" s="34">
        <v>358</v>
      </c>
      <c r="B359" s="12"/>
      <c r="C359" s="12"/>
      <c r="D359" s="7" t="str">
        <f t="shared" si="31"/>
        <v/>
      </c>
      <c r="E359" s="7"/>
      <c r="F359" s="19" t="str">
        <f t="shared" si="32"/>
        <v/>
      </c>
      <c r="G359" s="92"/>
      <c r="H359" s="7" t="str">
        <f t="shared" si="29"/>
        <v>空</v>
      </c>
      <c r="I359" s="23"/>
      <c r="J359" s="27"/>
      <c r="K359" s="12"/>
      <c r="L359" s="12"/>
      <c r="M359" s="9"/>
      <c r="N359" s="80"/>
      <c r="O359" s="18" t="e">
        <f t="shared" ca="1" si="30"/>
        <v>#VALUE!</v>
      </c>
      <c r="P359" s="80"/>
      <c r="Q359" s="80"/>
      <c r="R359" s="80"/>
      <c r="S359" s="80"/>
    </row>
    <row r="360" spans="1:19">
      <c r="A360" s="34">
        <v>359</v>
      </c>
      <c r="B360" s="12"/>
      <c r="C360" s="12"/>
      <c r="D360" s="7" t="str">
        <f t="shared" si="31"/>
        <v/>
      </c>
      <c r="E360" s="7"/>
      <c r="F360" s="19" t="str">
        <f t="shared" si="32"/>
        <v/>
      </c>
      <c r="G360" s="92"/>
      <c r="H360" s="7" t="str">
        <f t="shared" si="29"/>
        <v>空</v>
      </c>
      <c r="I360" s="23"/>
      <c r="J360" s="27"/>
      <c r="K360" s="12"/>
      <c r="L360" s="12"/>
      <c r="M360" s="9"/>
      <c r="N360" s="80"/>
      <c r="O360" s="18" t="e">
        <f t="shared" ca="1" si="30"/>
        <v>#VALUE!</v>
      </c>
      <c r="P360" s="80"/>
      <c r="Q360" s="80"/>
      <c r="R360" s="80"/>
      <c r="S360" s="80"/>
    </row>
    <row r="361" spans="1:19">
      <c r="A361" s="34">
        <v>360</v>
      </c>
      <c r="B361" s="12"/>
      <c r="C361" s="12"/>
      <c r="D361" s="7" t="str">
        <f t="shared" si="31"/>
        <v/>
      </c>
      <c r="E361" s="7"/>
      <c r="F361" s="19" t="str">
        <f t="shared" si="32"/>
        <v/>
      </c>
      <c r="G361" s="92"/>
      <c r="H361" s="7" t="str">
        <f t="shared" si="29"/>
        <v>空</v>
      </c>
      <c r="I361" s="23"/>
      <c r="J361" s="27"/>
      <c r="K361" s="12"/>
      <c r="L361" s="12"/>
      <c r="M361" s="9"/>
      <c r="N361" s="80"/>
      <c r="O361" s="18" t="e">
        <f t="shared" ca="1" si="30"/>
        <v>#VALUE!</v>
      </c>
      <c r="P361" s="80"/>
      <c r="Q361" s="80"/>
      <c r="R361" s="80"/>
      <c r="S361" s="80"/>
    </row>
    <row r="362" spans="1:19">
      <c r="A362" s="34">
        <v>361</v>
      </c>
      <c r="B362" s="12"/>
      <c r="C362" s="12"/>
      <c r="D362" s="7" t="str">
        <f t="shared" si="31"/>
        <v/>
      </c>
      <c r="E362" s="7"/>
      <c r="F362" s="19" t="str">
        <f t="shared" si="32"/>
        <v/>
      </c>
      <c r="G362" s="92"/>
      <c r="H362" s="7" t="str">
        <f t="shared" si="29"/>
        <v>空</v>
      </c>
      <c r="I362" s="23"/>
      <c r="J362" s="27"/>
      <c r="K362" s="12"/>
      <c r="L362" s="12"/>
      <c r="M362" s="9"/>
      <c r="N362" s="80"/>
      <c r="O362" s="18" t="e">
        <f t="shared" ca="1" si="30"/>
        <v>#VALUE!</v>
      </c>
      <c r="P362" s="80"/>
      <c r="Q362" s="80"/>
      <c r="R362" s="80"/>
      <c r="S362" s="80"/>
    </row>
    <row r="363" spans="1:19">
      <c r="A363" s="34">
        <v>362</v>
      </c>
      <c r="B363" s="12"/>
      <c r="C363" s="12"/>
      <c r="D363" s="7" t="str">
        <f t="shared" si="31"/>
        <v/>
      </c>
      <c r="E363" s="7"/>
      <c r="F363" s="19" t="str">
        <f t="shared" si="32"/>
        <v/>
      </c>
      <c r="G363" s="92"/>
      <c r="H363" s="7" t="str">
        <f t="shared" si="29"/>
        <v>空</v>
      </c>
      <c r="I363" s="23"/>
      <c r="J363" s="27"/>
      <c r="K363" s="12"/>
      <c r="L363" s="12"/>
      <c r="M363" s="9"/>
      <c r="N363" s="80"/>
      <c r="O363" s="18" t="e">
        <f t="shared" ca="1" si="30"/>
        <v>#VALUE!</v>
      </c>
      <c r="P363" s="80"/>
      <c r="Q363" s="80"/>
      <c r="R363" s="80"/>
      <c r="S363" s="80"/>
    </row>
    <row r="364" spans="1:19">
      <c r="A364" s="34">
        <v>363</v>
      </c>
      <c r="B364" s="12"/>
      <c r="C364" s="12"/>
      <c r="D364" s="7" t="str">
        <f t="shared" si="31"/>
        <v/>
      </c>
      <c r="E364" s="7"/>
      <c r="F364" s="19" t="str">
        <f t="shared" si="32"/>
        <v/>
      </c>
      <c r="G364" s="92"/>
      <c r="H364" s="7" t="str">
        <f t="shared" si="29"/>
        <v>空</v>
      </c>
      <c r="I364" s="23"/>
      <c r="J364" s="27"/>
      <c r="K364" s="12"/>
      <c r="L364" s="12"/>
      <c r="M364" s="9"/>
      <c r="N364" s="80"/>
      <c r="O364" s="18" t="e">
        <f t="shared" ca="1" si="30"/>
        <v>#VALUE!</v>
      </c>
      <c r="P364" s="80"/>
      <c r="Q364" s="80"/>
      <c r="R364" s="80"/>
      <c r="S364" s="80"/>
    </row>
    <row r="365" spans="1:19">
      <c r="A365" s="34">
        <v>364</v>
      </c>
      <c r="B365" s="12"/>
      <c r="C365" s="12"/>
      <c r="D365" s="7" t="str">
        <f t="shared" si="31"/>
        <v/>
      </c>
      <c r="E365" s="7"/>
      <c r="F365" s="19" t="str">
        <f t="shared" si="32"/>
        <v/>
      </c>
      <c r="G365" s="92"/>
      <c r="H365" s="7" t="str">
        <f t="shared" si="29"/>
        <v>空</v>
      </c>
      <c r="I365" s="23"/>
      <c r="J365" s="27"/>
      <c r="K365" s="12"/>
      <c r="L365" s="12"/>
      <c r="M365" s="9"/>
      <c r="N365" s="80"/>
      <c r="O365" s="18" t="e">
        <f t="shared" ca="1" si="30"/>
        <v>#VALUE!</v>
      </c>
      <c r="P365" s="80"/>
      <c r="Q365" s="80"/>
      <c r="R365" s="80"/>
      <c r="S365" s="80"/>
    </row>
    <row r="366" spans="1:19">
      <c r="A366" s="34">
        <v>365</v>
      </c>
      <c r="B366" s="12"/>
      <c r="C366" s="12"/>
      <c r="D366" s="7" t="str">
        <f t="shared" si="31"/>
        <v/>
      </c>
      <c r="E366" s="7"/>
      <c r="F366" s="19" t="str">
        <f t="shared" si="32"/>
        <v/>
      </c>
      <c r="G366" s="92"/>
      <c r="H366" s="7" t="str">
        <f t="shared" si="29"/>
        <v>空</v>
      </c>
      <c r="I366" s="23"/>
      <c r="J366" s="27"/>
      <c r="K366" s="12"/>
      <c r="L366" s="12"/>
      <c r="M366" s="9"/>
      <c r="N366" s="80"/>
      <c r="O366" s="18" t="e">
        <f t="shared" ca="1" si="30"/>
        <v>#VALUE!</v>
      </c>
      <c r="P366" s="80"/>
      <c r="Q366" s="80"/>
      <c r="R366" s="80"/>
      <c r="S366" s="80"/>
    </row>
    <row r="367" spans="1:19">
      <c r="A367" s="34">
        <v>366</v>
      </c>
      <c r="B367" s="12"/>
      <c r="C367" s="12"/>
      <c r="D367" s="7" t="str">
        <f t="shared" si="31"/>
        <v/>
      </c>
      <c r="E367" s="7"/>
      <c r="F367" s="19" t="str">
        <f t="shared" si="32"/>
        <v/>
      </c>
      <c r="G367" s="92"/>
      <c r="H367" s="7" t="str">
        <f t="shared" si="29"/>
        <v>空</v>
      </c>
      <c r="I367" s="23"/>
      <c r="J367" s="27"/>
      <c r="K367" s="12"/>
      <c r="L367" s="12"/>
      <c r="M367" s="9"/>
      <c r="N367" s="80"/>
      <c r="O367" s="18" t="e">
        <f t="shared" ca="1" si="30"/>
        <v>#VALUE!</v>
      </c>
      <c r="P367" s="80"/>
      <c r="Q367" s="80"/>
      <c r="R367" s="80"/>
      <c r="S367" s="80"/>
    </row>
    <row r="368" spans="1:19">
      <c r="A368" s="34">
        <v>367</v>
      </c>
      <c r="B368" s="12"/>
      <c r="C368" s="12"/>
      <c r="D368" s="7" t="str">
        <f t="shared" si="31"/>
        <v/>
      </c>
      <c r="E368" s="7"/>
      <c r="F368" s="19" t="str">
        <f t="shared" si="32"/>
        <v/>
      </c>
      <c r="G368" s="92"/>
      <c r="H368" s="7" t="str">
        <f t="shared" si="29"/>
        <v>空</v>
      </c>
      <c r="I368" s="23"/>
      <c r="J368" s="27"/>
      <c r="K368" s="12"/>
      <c r="L368" s="12"/>
      <c r="M368" s="9"/>
      <c r="N368" s="80"/>
      <c r="O368" s="18" t="e">
        <f t="shared" ca="1" si="30"/>
        <v>#VALUE!</v>
      </c>
      <c r="P368" s="80"/>
      <c r="Q368" s="80"/>
      <c r="R368" s="80"/>
      <c r="S368" s="80"/>
    </row>
    <row r="369" spans="1:19">
      <c r="A369" s="34">
        <v>368</v>
      </c>
      <c r="B369" s="12"/>
      <c r="C369" s="12"/>
      <c r="D369" s="7" t="str">
        <f t="shared" si="31"/>
        <v/>
      </c>
      <c r="E369" s="7"/>
      <c r="F369" s="19" t="str">
        <f t="shared" si="32"/>
        <v/>
      </c>
      <c r="G369" s="92"/>
      <c r="H369" s="7" t="str">
        <f t="shared" si="29"/>
        <v>空</v>
      </c>
      <c r="I369" s="23"/>
      <c r="J369" s="27"/>
      <c r="K369" s="12"/>
      <c r="L369" s="12"/>
      <c r="M369" s="9"/>
      <c r="N369" s="80"/>
      <c r="O369" s="18" t="e">
        <f t="shared" ca="1" si="30"/>
        <v>#VALUE!</v>
      </c>
      <c r="P369" s="80"/>
      <c r="Q369" s="80"/>
      <c r="R369" s="80"/>
      <c r="S369" s="80"/>
    </row>
    <row r="370" spans="1:19">
      <c r="A370" s="34">
        <v>369</v>
      </c>
      <c r="B370" s="12"/>
      <c r="C370" s="12"/>
      <c r="D370" s="7" t="str">
        <f t="shared" si="31"/>
        <v/>
      </c>
      <c r="E370" s="7"/>
      <c r="F370" s="19" t="str">
        <f t="shared" si="32"/>
        <v/>
      </c>
      <c r="G370" s="92"/>
      <c r="H370" s="7" t="str">
        <f t="shared" si="29"/>
        <v>空</v>
      </c>
      <c r="I370" s="23"/>
      <c r="J370" s="27"/>
      <c r="K370" s="12"/>
      <c r="L370" s="12"/>
      <c r="M370" s="9"/>
      <c r="N370" s="80"/>
      <c r="O370" s="18" t="e">
        <f t="shared" ca="1" si="30"/>
        <v>#VALUE!</v>
      </c>
      <c r="P370" s="80"/>
      <c r="Q370" s="80"/>
      <c r="R370" s="80"/>
      <c r="S370" s="80"/>
    </row>
    <row r="371" spans="1:19">
      <c r="A371" s="34">
        <v>370</v>
      </c>
      <c r="B371" s="12"/>
      <c r="C371" s="12"/>
      <c r="D371" s="7" t="str">
        <f t="shared" si="31"/>
        <v/>
      </c>
      <c r="E371" s="7"/>
      <c r="F371" s="19" t="str">
        <f t="shared" si="32"/>
        <v/>
      </c>
      <c r="G371" s="92"/>
      <c r="H371" s="7" t="str">
        <f t="shared" si="29"/>
        <v>空</v>
      </c>
      <c r="I371" s="23"/>
      <c r="J371" s="27"/>
      <c r="K371" s="12"/>
      <c r="L371" s="12"/>
      <c r="M371" s="9"/>
      <c r="N371" s="80"/>
      <c r="O371" s="18" t="e">
        <f t="shared" ca="1" si="30"/>
        <v>#VALUE!</v>
      </c>
      <c r="P371" s="80"/>
      <c r="Q371" s="80"/>
      <c r="R371" s="80"/>
      <c r="S371" s="80"/>
    </row>
    <row r="372" spans="1:19">
      <c r="A372" s="34">
        <v>371</v>
      </c>
      <c r="B372" s="12"/>
      <c r="C372" s="12"/>
      <c r="D372" s="7" t="str">
        <f t="shared" si="31"/>
        <v/>
      </c>
      <c r="E372" s="7"/>
      <c r="F372" s="19" t="str">
        <f t="shared" si="32"/>
        <v/>
      </c>
      <c r="G372" s="92"/>
      <c r="H372" s="7" t="str">
        <f t="shared" si="29"/>
        <v>空</v>
      </c>
      <c r="I372" s="23"/>
      <c r="J372" s="27"/>
      <c r="K372" s="12"/>
      <c r="L372" s="12"/>
      <c r="M372" s="9"/>
      <c r="N372" s="80"/>
      <c r="O372" s="18" t="e">
        <f t="shared" ca="1" si="30"/>
        <v>#VALUE!</v>
      </c>
      <c r="P372" s="80"/>
      <c r="Q372" s="80"/>
      <c r="R372" s="80"/>
      <c r="S372" s="80"/>
    </row>
    <row r="373" spans="1:19">
      <c r="A373" s="34">
        <v>372</v>
      </c>
      <c r="B373" s="12"/>
      <c r="C373" s="12"/>
      <c r="D373" s="7" t="str">
        <f t="shared" si="31"/>
        <v/>
      </c>
      <c r="E373" s="7"/>
      <c r="F373" s="19" t="str">
        <f t="shared" si="32"/>
        <v/>
      </c>
      <c r="G373" s="92"/>
      <c r="H373" s="7" t="str">
        <f t="shared" si="29"/>
        <v>空</v>
      </c>
      <c r="I373" s="23"/>
      <c r="J373" s="27"/>
      <c r="K373" s="12"/>
      <c r="L373" s="12"/>
      <c r="M373" s="9"/>
      <c r="N373" s="80"/>
      <c r="O373" s="18" t="e">
        <f t="shared" ca="1" si="30"/>
        <v>#VALUE!</v>
      </c>
      <c r="P373" s="80"/>
      <c r="Q373" s="80"/>
      <c r="R373" s="80"/>
      <c r="S373" s="80"/>
    </row>
    <row r="374" spans="1:19">
      <c r="A374" s="34">
        <v>373</v>
      </c>
      <c r="B374" s="12"/>
      <c r="C374" s="12"/>
      <c r="D374" s="7" t="str">
        <f t="shared" si="31"/>
        <v/>
      </c>
      <c r="E374" s="7"/>
      <c r="F374" s="19" t="str">
        <f t="shared" si="32"/>
        <v/>
      </c>
      <c r="G374" s="92"/>
      <c r="H374" s="7" t="str">
        <f t="shared" si="29"/>
        <v>空</v>
      </c>
      <c r="I374" s="23"/>
      <c r="J374" s="27"/>
      <c r="K374" s="12"/>
      <c r="L374" s="12"/>
      <c r="M374" s="9"/>
      <c r="N374" s="80"/>
      <c r="O374" s="18" t="e">
        <f t="shared" ca="1" si="30"/>
        <v>#VALUE!</v>
      </c>
      <c r="P374" s="80"/>
      <c r="Q374" s="80"/>
      <c r="R374" s="80"/>
      <c r="S374" s="80"/>
    </row>
    <row r="375" spans="1:19">
      <c r="A375" s="34">
        <v>374</v>
      </c>
      <c r="B375" s="12"/>
      <c r="C375" s="12"/>
      <c r="D375" s="7" t="str">
        <f t="shared" si="31"/>
        <v/>
      </c>
      <c r="E375" s="7"/>
      <c r="F375" s="19" t="str">
        <f t="shared" si="32"/>
        <v/>
      </c>
      <c r="G375" s="92"/>
      <c r="H375" s="7" t="str">
        <f t="shared" si="29"/>
        <v>空</v>
      </c>
      <c r="I375" s="23"/>
      <c r="J375" s="27"/>
      <c r="K375" s="12"/>
      <c r="L375" s="12"/>
      <c r="M375" s="9"/>
      <c r="N375" s="80"/>
      <c r="O375" s="18" t="e">
        <f t="shared" ca="1" si="30"/>
        <v>#VALUE!</v>
      </c>
      <c r="P375" s="80"/>
      <c r="Q375" s="80"/>
      <c r="R375" s="80"/>
      <c r="S375" s="80"/>
    </row>
    <row r="376" spans="1:19">
      <c r="A376" s="34">
        <v>375</v>
      </c>
      <c r="B376" s="12"/>
      <c r="C376" s="12"/>
      <c r="D376" s="7" t="str">
        <f t="shared" si="31"/>
        <v/>
      </c>
      <c r="E376" s="7"/>
      <c r="F376" s="19" t="str">
        <f t="shared" si="32"/>
        <v/>
      </c>
      <c r="G376" s="92"/>
      <c r="H376" s="7" t="str">
        <f t="shared" ref="H376:H439" si="33">IF(I376="","空","重")</f>
        <v>空</v>
      </c>
      <c r="I376" s="23"/>
      <c r="J376" s="27"/>
      <c r="K376" s="12"/>
      <c r="L376" s="12"/>
      <c r="M376" s="9"/>
      <c r="N376" s="80"/>
      <c r="O376" s="18" t="e">
        <f t="shared" ref="O376:O439" ca="1" si="34">IF(ISNONTEXT(J376),DATEDIF(F376,TODAY(),"d")&amp;"天","出场")</f>
        <v>#VALUE!</v>
      </c>
      <c r="P376" s="80"/>
      <c r="Q376" s="80"/>
      <c r="R376" s="80"/>
      <c r="S376" s="80"/>
    </row>
    <row r="377" spans="1:19">
      <c r="A377" s="34">
        <v>376</v>
      </c>
      <c r="B377" s="12"/>
      <c r="C377" s="12"/>
      <c r="D377" s="7" t="str">
        <f t="shared" ref="D377:D440" si="35">IF(B377="","","安通箱")</f>
        <v/>
      </c>
      <c r="E377" s="7"/>
      <c r="F377" s="19" t="str">
        <f t="shared" si="32"/>
        <v/>
      </c>
      <c r="G377" s="92"/>
      <c r="H377" s="7" t="str">
        <f t="shared" si="33"/>
        <v>空</v>
      </c>
      <c r="I377" s="23"/>
      <c r="J377" s="27"/>
      <c r="K377" s="12"/>
      <c r="L377" s="12"/>
      <c r="M377" s="9"/>
      <c r="N377" s="80"/>
      <c r="O377" s="18" t="e">
        <f t="shared" ca="1" si="34"/>
        <v>#VALUE!</v>
      </c>
      <c r="P377" s="80"/>
      <c r="Q377" s="80"/>
      <c r="R377" s="80"/>
      <c r="S377" s="80"/>
    </row>
    <row r="378" spans="1:19">
      <c r="A378" s="34">
        <v>377</v>
      </c>
      <c r="B378" s="12"/>
      <c r="C378" s="12"/>
      <c r="D378" s="7" t="str">
        <f t="shared" si="35"/>
        <v/>
      </c>
      <c r="E378" s="7"/>
      <c r="F378" s="19" t="str">
        <f t="shared" si="32"/>
        <v/>
      </c>
      <c r="G378" s="92"/>
      <c r="H378" s="7" t="str">
        <f t="shared" si="33"/>
        <v>空</v>
      </c>
      <c r="I378" s="23"/>
      <c r="J378" s="27"/>
      <c r="K378" s="12"/>
      <c r="L378" s="12"/>
      <c r="M378" s="9"/>
      <c r="N378" s="80"/>
      <c r="O378" s="18" t="e">
        <f t="shared" ca="1" si="34"/>
        <v>#VALUE!</v>
      </c>
      <c r="P378" s="80"/>
      <c r="Q378" s="80"/>
      <c r="R378" s="80"/>
      <c r="S378" s="80"/>
    </row>
    <row r="379" spans="1:19">
      <c r="A379" s="34">
        <v>378</v>
      </c>
      <c r="B379" s="12"/>
      <c r="C379" s="12"/>
      <c r="D379" s="7" t="str">
        <f t="shared" si="35"/>
        <v/>
      </c>
      <c r="E379" s="7"/>
      <c r="F379" s="19" t="str">
        <f t="shared" si="32"/>
        <v/>
      </c>
      <c r="G379" s="92"/>
      <c r="H379" s="7" t="str">
        <f t="shared" si="33"/>
        <v>空</v>
      </c>
      <c r="I379" s="23"/>
      <c r="J379" s="27"/>
      <c r="K379" s="12"/>
      <c r="L379" s="12"/>
      <c r="M379" s="9"/>
      <c r="N379" s="80"/>
      <c r="O379" s="18" t="e">
        <f t="shared" ca="1" si="34"/>
        <v>#VALUE!</v>
      </c>
      <c r="P379" s="80"/>
      <c r="Q379" s="80"/>
      <c r="R379" s="80"/>
      <c r="S379" s="80"/>
    </row>
    <row r="380" spans="1:19">
      <c r="A380" s="34">
        <v>379</v>
      </c>
      <c r="B380" s="12"/>
      <c r="C380" s="12"/>
      <c r="D380" s="7" t="str">
        <f t="shared" si="35"/>
        <v/>
      </c>
      <c r="E380" s="7"/>
      <c r="F380" s="19" t="str">
        <f t="shared" si="32"/>
        <v/>
      </c>
      <c r="G380" s="92"/>
      <c r="H380" s="7" t="str">
        <f t="shared" si="33"/>
        <v>空</v>
      </c>
      <c r="I380" s="23"/>
      <c r="J380" s="27"/>
      <c r="K380" s="12"/>
      <c r="L380" s="12"/>
      <c r="M380" s="9"/>
      <c r="N380" s="80"/>
      <c r="O380" s="18" t="e">
        <f t="shared" ca="1" si="34"/>
        <v>#VALUE!</v>
      </c>
      <c r="P380" s="80"/>
      <c r="Q380" s="80"/>
      <c r="R380" s="80"/>
      <c r="S380" s="80"/>
    </row>
    <row r="381" spans="1:19">
      <c r="A381" s="34">
        <v>380</v>
      </c>
      <c r="B381" s="12"/>
      <c r="C381" s="12"/>
      <c r="D381" s="7" t="str">
        <f t="shared" si="35"/>
        <v/>
      </c>
      <c r="E381" s="7"/>
      <c r="F381" s="19" t="str">
        <f t="shared" si="32"/>
        <v/>
      </c>
      <c r="G381" s="92"/>
      <c r="H381" s="7" t="str">
        <f t="shared" si="33"/>
        <v>空</v>
      </c>
      <c r="I381" s="23"/>
      <c r="J381" s="27"/>
      <c r="K381" s="12"/>
      <c r="L381" s="12"/>
      <c r="M381" s="9"/>
      <c r="N381" s="80"/>
      <c r="O381" s="18" t="e">
        <f t="shared" ca="1" si="34"/>
        <v>#VALUE!</v>
      </c>
      <c r="P381" s="80"/>
      <c r="Q381" s="80"/>
      <c r="R381" s="80"/>
      <c r="S381" s="80"/>
    </row>
    <row r="382" spans="1:19">
      <c r="A382" s="34">
        <v>381</v>
      </c>
      <c r="B382" s="12"/>
      <c r="C382" s="12"/>
      <c r="D382" s="7" t="str">
        <f t="shared" si="35"/>
        <v/>
      </c>
      <c r="E382" s="7"/>
      <c r="F382" s="19" t="str">
        <f t="shared" si="32"/>
        <v/>
      </c>
      <c r="G382" s="92"/>
      <c r="H382" s="7" t="str">
        <f t="shared" si="33"/>
        <v>空</v>
      </c>
      <c r="I382" s="23"/>
      <c r="J382" s="27"/>
      <c r="K382" s="12"/>
      <c r="L382" s="12"/>
      <c r="M382" s="9"/>
      <c r="N382" s="80"/>
      <c r="O382" s="18" t="e">
        <f t="shared" ca="1" si="34"/>
        <v>#VALUE!</v>
      </c>
      <c r="P382" s="80"/>
      <c r="Q382" s="80"/>
      <c r="R382" s="80"/>
      <c r="S382" s="80"/>
    </row>
    <row r="383" spans="1:19">
      <c r="A383" s="34">
        <v>382</v>
      </c>
      <c r="B383" s="12"/>
      <c r="C383" s="12"/>
      <c r="D383" s="7" t="str">
        <f t="shared" si="35"/>
        <v/>
      </c>
      <c r="E383" s="7"/>
      <c r="F383" s="19" t="str">
        <f t="shared" si="32"/>
        <v/>
      </c>
      <c r="G383" s="92"/>
      <c r="H383" s="7" t="str">
        <f t="shared" si="33"/>
        <v>空</v>
      </c>
      <c r="I383" s="23"/>
      <c r="J383" s="27"/>
      <c r="K383" s="12"/>
      <c r="L383" s="12"/>
      <c r="M383" s="9"/>
      <c r="N383" s="80"/>
      <c r="O383" s="18" t="e">
        <f t="shared" ca="1" si="34"/>
        <v>#VALUE!</v>
      </c>
      <c r="P383" s="80"/>
      <c r="Q383" s="80"/>
      <c r="R383" s="80"/>
      <c r="S383" s="80"/>
    </row>
    <row r="384" spans="1:19">
      <c r="A384" s="34">
        <v>383</v>
      </c>
      <c r="B384" s="12"/>
      <c r="C384" s="12"/>
      <c r="D384" s="7" t="str">
        <f t="shared" si="35"/>
        <v/>
      </c>
      <c r="E384" s="7"/>
      <c r="F384" s="19" t="str">
        <f t="shared" si="32"/>
        <v/>
      </c>
      <c r="G384" s="92"/>
      <c r="H384" s="7" t="str">
        <f t="shared" si="33"/>
        <v>空</v>
      </c>
      <c r="I384" s="23"/>
      <c r="J384" s="27"/>
      <c r="K384" s="12"/>
      <c r="L384" s="12"/>
      <c r="M384" s="9"/>
      <c r="N384" s="80"/>
      <c r="O384" s="18" t="e">
        <f t="shared" ca="1" si="34"/>
        <v>#VALUE!</v>
      </c>
      <c r="P384" s="80"/>
      <c r="Q384" s="80"/>
      <c r="R384" s="80"/>
      <c r="S384" s="80"/>
    </row>
    <row r="385" spans="1:19">
      <c r="A385" s="34">
        <v>384</v>
      </c>
      <c r="B385" s="12"/>
      <c r="C385" s="12"/>
      <c r="D385" s="7" t="str">
        <f t="shared" si="35"/>
        <v/>
      </c>
      <c r="E385" s="7"/>
      <c r="F385" s="19" t="str">
        <f t="shared" si="32"/>
        <v/>
      </c>
      <c r="G385" s="92"/>
      <c r="H385" s="7" t="str">
        <f t="shared" si="33"/>
        <v>空</v>
      </c>
      <c r="I385" s="23"/>
      <c r="J385" s="27"/>
      <c r="K385" s="12"/>
      <c r="L385" s="12"/>
      <c r="M385" s="9"/>
      <c r="N385" s="80"/>
      <c r="O385" s="18" t="e">
        <f t="shared" ca="1" si="34"/>
        <v>#VALUE!</v>
      </c>
      <c r="P385" s="80"/>
      <c r="Q385" s="80"/>
      <c r="R385" s="80"/>
      <c r="S385" s="80"/>
    </row>
    <row r="386" spans="1:19">
      <c r="A386" s="34">
        <v>385</v>
      </c>
      <c r="B386" s="12"/>
      <c r="C386" s="12"/>
      <c r="D386" s="7" t="str">
        <f t="shared" si="35"/>
        <v/>
      </c>
      <c r="E386" s="7"/>
      <c r="F386" s="19" t="str">
        <f t="shared" si="32"/>
        <v/>
      </c>
      <c r="G386" s="92"/>
      <c r="H386" s="7" t="str">
        <f t="shared" si="33"/>
        <v>空</v>
      </c>
      <c r="I386" s="23"/>
      <c r="J386" s="27"/>
      <c r="K386" s="12"/>
      <c r="L386" s="12"/>
      <c r="M386" s="9"/>
      <c r="N386" s="80"/>
      <c r="O386" s="18" t="e">
        <f t="shared" ca="1" si="34"/>
        <v>#VALUE!</v>
      </c>
      <c r="P386" s="80"/>
      <c r="Q386" s="80"/>
      <c r="R386" s="80"/>
      <c r="S386" s="80"/>
    </row>
    <row r="387" spans="1:19">
      <c r="A387" s="34">
        <v>386</v>
      </c>
      <c r="B387" s="12"/>
      <c r="C387" s="12"/>
      <c r="D387" s="7" t="str">
        <f t="shared" si="35"/>
        <v/>
      </c>
      <c r="E387" s="7"/>
      <c r="F387" s="19" t="str">
        <f t="shared" si="32"/>
        <v/>
      </c>
      <c r="G387" s="92"/>
      <c r="H387" s="7" t="str">
        <f t="shared" si="33"/>
        <v>空</v>
      </c>
      <c r="I387" s="23"/>
      <c r="J387" s="27"/>
      <c r="K387" s="12"/>
      <c r="L387" s="12"/>
      <c r="M387" s="9"/>
      <c r="N387" s="80"/>
      <c r="O387" s="18" t="e">
        <f t="shared" ca="1" si="34"/>
        <v>#VALUE!</v>
      </c>
      <c r="P387" s="80"/>
      <c r="Q387" s="80"/>
      <c r="R387" s="80"/>
      <c r="S387" s="80"/>
    </row>
    <row r="388" spans="1:19">
      <c r="A388" s="34">
        <v>387</v>
      </c>
      <c r="B388" s="12"/>
      <c r="C388" s="12"/>
      <c r="D388" s="7" t="str">
        <f t="shared" si="35"/>
        <v/>
      </c>
      <c r="E388" s="7"/>
      <c r="F388" s="19" t="str">
        <f t="shared" si="32"/>
        <v/>
      </c>
      <c r="G388" s="92"/>
      <c r="H388" s="7" t="str">
        <f t="shared" si="33"/>
        <v>空</v>
      </c>
      <c r="I388" s="23"/>
      <c r="J388" s="27"/>
      <c r="K388" s="12"/>
      <c r="L388" s="12"/>
      <c r="M388" s="9"/>
      <c r="N388" s="80"/>
      <c r="O388" s="18" t="e">
        <f t="shared" ca="1" si="34"/>
        <v>#VALUE!</v>
      </c>
      <c r="P388" s="80"/>
      <c r="Q388" s="80"/>
      <c r="R388" s="80"/>
      <c r="S388" s="80"/>
    </row>
    <row r="389" spans="1:19">
      <c r="A389" s="34">
        <v>388</v>
      </c>
      <c r="B389" s="12"/>
      <c r="C389" s="12"/>
      <c r="D389" s="7" t="str">
        <f t="shared" si="35"/>
        <v/>
      </c>
      <c r="E389" s="7"/>
      <c r="F389" s="19" t="str">
        <f t="shared" si="32"/>
        <v/>
      </c>
      <c r="G389" s="92"/>
      <c r="H389" s="7" t="str">
        <f t="shared" si="33"/>
        <v>空</v>
      </c>
      <c r="I389" s="23"/>
      <c r="J389" s="27"/>
      <c r="K389" s="12"/>
      <c r="L389" s="12"/>
      <c r="M389" s="9"/>
      <c r="N389" s="80"/>
      <c r="O389" s="18" t="e">
        <f t="shared" ca="1" si="34"/>
        <v>#VALUE!</v>
      </c>
      <c r="P389" s="80"/>
      <c r="Q389" s="80"/>
      <c r="R389" s="80"/>
      <c r="S389" s="80"/>
    </row>
    <row r="390" spans="1:19">
      <c r="A390" s="34">
        <v>389</v>
      </c>
      <c r="B390" s="12"/>
      <c r="C390" s="12"/>
      <c r="D390" s="7" t="str">
        <f t="shared" si="35"/>
        <v/>
      </c>
      <c r="E390" s="7"/>
      <c r="F390" s="19" t="str">
        <f t="shared" si="32"/>
        <v/>
      </c>
      <c r="G390" s="92"/>
      <c r="H390" s="7" t="str">
        <f t="shared" si="33"/>
        <v>空</v>
      </c>
      <c r="I390" s="23"/>
      <c r="J390" s="27"/>
      <c r="K390" s="12"/>
      <c r="L390" s="12"/>
      <c r="M390" s="9"/>
      <c r="N390" s="80"/>
      <c r="O390" s="18" t="e">
        <f t="shared" ca="1" si="34"/>
        <v>#VALUE!</v>
      </c>
      <c r="P390" s="80"/>
      <c r="Q390" s="80"/>
      <c r="R390" s="80"/>
      <c r="S390" s="80"/>
    </row>
    <row r="391" spans="1:19">
      <c r="A391" s="34">
        <v>390</v>
      </c>
      <c r="B391" s="12"/>
      <c r="C391" s="12"/>
      <c r="D391" s="7" t="str">
        <f t="shared" si="35"/>
        <v/>
      </c>
      <c r="E391" s="7"/>
      <c r="F391" s="19" t="str">
        <f t="shared" ref="F391:F454" si="36">IF(ISNONTEXT(B391),"","请输入日期")</f>
        <v/>
      </c>
      <c r="G391" s="92"/>
      <c r="H391" s="7" t="str">
        <f t="shared" si="33"/>
        <v>空</v>
      </c>
      <c r="I391" s="23"/>
      <c r="J391" s="27"/>
      <c r="K391" s="12"/>
      <c r="L391" s="12"/>
      <c r="M391" s="9"/>
      <c r="N391" s="80"/>
      <c r="O391" s="18" t="e">
        <f t="shared" ca="1" si="34"/>
        <v>#VALUE!</v>
      </c>
      <c r="P391" s="80"/>
      <c r="Q391" s="80"/>
      <c r="R391" s="80"/>
      <c r="S391" s="80"/>
    </row>
    <row r="392" spans="1:19">
      <c r="A392" s="34">
        <v>391</v>
      </c>
      <c r="B392" s="12"/>
      <c r="C392" s="12"/>
      <c r="D392" s="7" t="str">
        <f t="shared" si="35"/>
        <v/>
      </c>
      <c r="E392" s="7"/>
      <c r="F392" s="19" t="str">
        <f t="shared" si="36"/>
        <v/>
      </c>
      <c r="G392" s="92"/>
      <c r="H392" s="7" t="str">
        <f t="shared" si="33"/>
        <v>空</v>
      </c>
      <c r="I392" s="23"/>
      <c r="J392" s="27"/>
      <c r="K392" s="12"/>
      <c r="L392" s="12"/>
      <c r="M392" s="9"/>
      <c r="N392" s="80"/>
      <c r="O392" s="18" t="e">
        <f t="shared" ca="1" si="34"/>
        <v>#VALUE!</v>
      </c>
      <c r="P392" s="80"/>
      <c r="Q392" s="80"/>
      <c r="R392" s="80"/>
      <c r="S392" s="80"/>
    </row>
    <row r="393" spans="1:19">
      <c r="A393" s="34">
        <v>392</v>
      </c>
      <c r="B393" s="12"/>
      <c r="C393" s="12"/>
      <c r="D393" s="7" t="str">
        <f t="shared" si="35"/>
        <v/>
      </c>
      <c r="E393" s="7"/>
      <c r="F393" s="19" t="str">
        <f t="shared" si="36"/>
        <v/>
      </c>
      <c r="G393" s="92"/>
      <c r="H393" s="7" t="str">
        <f t="shared" si="33"/>
        <v>空</v>
      </c>
      <c r="I393" s="23"/>
      <c r="J393" s="27"/>
      <c r="K393" s="12"/>
      <c r="L393" s="12"/>
      <c r="M393" s="9"/>
      <c r="N393" s="80"/>
      <c r="O393" s="18" t="e">
        <f t="shared" ca="1" si="34"/>
        <v>#VALUE!</v>
      </c>
      <c r="P393" s="80"/>
      <c r="Q393" s="80"/>
      <c r="R393" s="80"/>
      <c r="S393" s="80"/>
    </row>
    <row r="394" spans="1:19">
      <c r="A394" s="34">
        <v>393</v>
      </c>
      <c r="B394" s="12"/>
      <c r="C394" s="12"/>
      <c r="D394" s="7" t="str">
        <f t="shared" si="35"/>
        <v/>
      </c>
      <c r="E394" s="7"/>
      <c r="F394" s="19" t="str">
        <f t="shared" si="36"/>
        <v/>
      </c>
      <c r="G394" s="92"/>
      <c r="H394" s="7" t="str">
        <f t="shared" si="33"/>
        <v>空</v>
      </c>
      <c r="I394" s="23"/>
      <c r="J394" s="27"/>
      <c r="K394" s="12"/>
      <c r="L394" s="12"/>
      <c r="M394" s="9"/>
      <c r="N394" s="80"/>
      <c r="O394" s="18" t="e">
        <f t="shared" ca="1" si="34"/>
        <v>#VALUE!</v>
      </c>
      <c r="P394" s="80"/>
      <c r="Q394" s="80"/>
      <c r="R394" s="80"/>
      <c r="S394" s="80"/>
    </row>
    <row r="395" spans="1:19">
      <c r="A395" s="34">
        <v>394</v>
      </c>
      <c r="B395" s="12"/>
      <c r="C395" s="12"/>
      <c r="D395" s="7" t="str">
        <f t="shared" si="35"/>
        <v/>
      </c>
      <c r="E395" s="7"/>
      <c r="F395" s="19" t="str">
        <f t="shared" si="36"/>
        <v/>
      </c>
      <c r="G395" s="92"/>
      <c r="H395" s="7" t="str">
        <f t="shared" si="33"/>
        <v>空</v>
      </c>
      <c r="I395" s="23"/>
      <c r="J395" s="27"/>
      <c r="K395" s="12"/>
      <c r="L395" s="12"/>
      <c r="M395" s="9"/>
      <c r="N395" s="80"/>
      <c r="O395" s="18" t="e">
        <f t="shared" ca="1" si="34"/>
        <v>#VALUE!</v>
      </c>
      <c r="P395" s="80"/>
      <c r="Q395" s="80"/>
      <c r="R395" s="80"/>
      <c r="S395" s="80"/>
    </row>
    <row r="396" spans="1:19">
      <c r="A396" s="34">
        <v>395</v>
      </c>
      <c r="B396" s="12"/>
      <c r="C396" s="12"/>
      <c r="D396" s="7" t="str">
        <f t="shared" si="35"/>
        <v/>
      </c>
      <c r="E396" s="7"/>
      <c r="F396" s="19" t="str">
        <f t="shared" si="36"/>
        <v/>
      </c>
      <c r="G396" s="92"/>
      <c r="H396" s="7" t="str">
        <f t="shared" si="33"/>
        <v>空</v>
      </c>
      <c r="I396" s="23"/>
      <c r="J396" s="27"/>
      <c r="K396" s="12"/>
      <c r="L396" s="12"/>
      <c r="M396" s="9"/>
      <c r="N396" s="80"/>
      <c r="O396" s="18" t="e">
        <f t="shared" ca="1" si="34"/>
        <v>#VALUE!</v>
      </c>
      <c r="P396" s="80"/>
      <c r="Q396" s="80"/>
      <c r="R396" s="80"/>
      <c r="S396" s="80"/>
    </row>
    <row r="397" spans="1:19">
      <c r="A397" s="34">
        <v>396</v>
      </c>
      <c r="B397" s="12"/>
      <c r="C397" s="12"/>
      <c r="D397" s="7" t="str">
        <f t="shared" si="35"/>
        <v/>
      </c>
      <c r="E397" s="7"/>
      <c r="F397" s="19" t="str">
        <f t="shared" si="36"/>
        <v/>
      </c>
      <c r="G397" s="92"/>
      <c r="H397" s="7" t="str">
        <f t="shared" si="33"/>
        <v>空</v>
      </c>
      <c r="I397" s="23"/>
      <c r="J397" s="27"/>
      <c r="K397" s="12"/>
      <c r="L397" s="12"/>
      <c r="M397" s="9"/>
      <c r="N397" s="80"/>
      <c r="O397" s="18" t="e">
        <f t="shared" ca="1" si="34"/>
        <v>#VALUE!</v>
      </c>
      <c r="P397" s="80"/>
      <c r="Q397" s="80"/>
      <c r="R397" s="80"/>
      <c r="S397" s="80"/>
    </row>
    <row r="398" spans="1:19">
      <c r="A398" s="34">
        <v>397</v>
      </c>
      <c r="B398" s="12"/>
      <c r="C398" s="12"/>
      <c r="D398" s="7" t="str">
        <f t="shared" si="35"/>
        <v/>
      </c>
      <c r="E398" s="7"/>
      <c r="F398" s="19" t="str">
        <f t="shared" si="36"/>
        <v/>
      </c>
      <c r="G398" s="92"/>
      <c r="H398" s="7" t="str">
        <f t="shared" si="33"/>
        <v>空</v>
      </c>
      <c r="I398" s="23"/>
      <c r="J398" s="27"/>
      <c r="K398" s="12"/>
      <c r="L398" s="12"/>
      <c r="M398" s="9"/>
      <c r="N398" s="80"/>
      <c r="O398" s="18" t="e">
        <f t="shared" ca="1" si="34"/>
        <v>#VALUE!</v>
      </c>
      <c r="P398" s="80"/>
      <c r="Q398" s="80"/>
      <c r="R398" s="80"/>
      <c r="S398" s="80"/>
    </row>
    <row r="399" spans="1:19">
      <c r="A399" s="34">
        <v>398</v>
      </c>
      <c r="B399" s="12"/>
      <c r="C399" s="12"/>
      <c r="D399" s="7" t="str">
        <f t="shared" si="35"/>
        <v/>
      </c>
      <c r="E399" s="7"/>
      <c r="F399" s="19" t="str">
        <f t="shared" si="36"/>
        <v/>
      </c>
      <c r="G399" s="92"/>
      <c r="H399" s="7" t="str">
        <f t="shared" si="33"/>
        <v>空</v>
      </c>
      <c r="I399" s="23"/>
      <c r="J399" s="27"/>
      <c r="K399" s="12"/>
      <c r="L399" s="12"/>
      <c r="M399" s="9"/>
      <c r="N399" s="80"/>
      <c r="O399" s="18" t="e">
        <f t="shared" ca="1" si="34"/>
        <v>#VALUE!</v>
      </c>
      <c r="P399" s="80"/>
      <c r="Q399" s="80"/>
      <c r="R399" s="80"/>
      <c r="S399" s="80"/>
    </row>
    <row r="400" spans="1:19">
      <c r="A400" s="34">
        <v>399</v>
      </c>
      <c r="B400" s="12"/>
      <c r="C400" s="12"/>
      <c r="D400" s="7" t="str">
        <f t="shared" si="35"/>
        <v/>
      </c>
      <c r="E400" s="7"/>
      <c r="F400" s="19" t="str">
        <f t="shared" si="36"/>
        <v/>
      </c>
      <c r="G400" s="92"/>
      <c r="H400" s="7" t="str">
        <f t="shared" si="33"/>
        <v>空</v>
      </c>
      <c r="I400" s="23"/>
      <c r="J400" s="27"/>
      <c r="K400" s="12"/>
      <c r="L400" s="12"/>
      <c r="M400" s="9"/>
      <c r="N400" s="80"/>
      <c r="O400" s="18" t="e">
        <f t="shared" ca="1" si="34"/>
        <v>#VALUE!</v>
      </c>
      <c r="P400" s="80"/>
      <c r="Q400" s="80"/>
      <c r="R400" s="80"/>
      <c r="S400" s="80"/>
    </row>
    <row r="401" spans="1:19">
      <c r="A401" s="34">
        <v>400</v>
      </c>
      <c r="B401" s="12"/>
      <c r="C401" s="12"/>
      <c r="D401" s="7" t="str">
        <f t="shared" si="35"/>
        <v/>
      </c>
      <c r="E401" s="7"/>
      <c r="F401" s="19" t="str">
        <f t="shared" si="36"/>
        <v/>
      </c>
      <c r="G401" s="92"/>
      <c r="H401" s="7" t="str">
        <f t="shared" si="33"/>
        <v>空</v>
      </c>
      <c r="I401" s="23"/>
      <c r="J401" s="27"/>
      <c r="K401" s="12"/>
      <c r="L401" s="12"/>
      <c r="M401" s="9"/>
      <c r="N401" s="80"/>
      <c r="O401" s="18" t="e">
        <f t="shared" ca="1" si="34"/>
        <v>#VALUE!</v>
      </c>
      <c r="P401" s="80"/>
      <c r="Q401" s="80"/>
      <c r="R401" s="80"/>
      <c r="S401" s="80"/>
    </row>
    <row r="402" spans="1:19">
      <c r="A402" s="34">
        <v>401</v>
      </c>
      <c r="B402" s="12"/>
      <c r="C402" s="12"/>
      <c r="D402" s="7" t="str">
        <f t="shared" si="35"/>
        <v/>
      </c>
      <c r="E402" s="7"/>
      <c r="F402" s="19" t="str">
        <f t="shared" si="36"/>
        <v/>
      </c>
      <c r="G402" s="92"/>
      <c r="H402" s="7" t="str">
        <f t="shared" si="33"/>
        <v>空</v>
      </c>
      <c r="I402" s="23"/>
      <c r="J402" s="27"/>
      <c r="K402" s="12"/>
      <c r="L402" s="12"/>
      <c r="M402" s="9"/>
      <c r="N402" s="80"/>
      <c r="O402" s="18" t="e">
        <f t="shared" ca="1" si="34"/>
        <v>#VALUE!</v>
      </c>
      <c r="P402" s="80"/>
      <c r="Q402" s="80"/>
      <c r="R402" s="80"/>
      <c r="S402" s="80"/>
    </row>
    <row r="403" spans="1:19">
      <c r="A403" s="34">
        <v>402</v>
      </c>
      <c r="B403" s="12"/>
      <c r="C403" s="12"/>
      <c r="D403" s="7" t="str">
        <f t="shared" si="35"/>
        <v/>
      </c>
      <c r="E403" s="7"/>
      <c r="F403" s="19" t="str">
        <f t="shared" si="36"/>
        <v/>
      </c>
      <c r="G403" s="92"/>
      <c r="H403" s="7" t="str">
        <f t="shared" si="33"/>
        <v>空</v>
      </c>
      <c r="I403" s="23"/>
      <c r="J403" s="27"/>
      <c r="K403" s="12"/>
      <c r="L403" s="12"/>
      <c r="M403" s="9"/>
      <c r="N403" s="80"/>
      <c r="O403" s="18" t="e">
        <f t="shared" ca="1" si="34"/>
        <v>#VALUE!</v>
      </c>
      <c r="P403" s="80"/>
      <c r="Q403" s="80"/>
      <c r="R403" s="80"/>
      <c r="S403" s="80"/>
    </row>
    <row r="404" spans="1:19">
      <c r="A404" s="34">
        <v>403</v>
      </c>
      <c r="B404" s="12"/>
      <c r="C404" s="12"/>
      <c r="D404" s="7" t="str">
        <f t="shared" si="35"/>
        <v/>
      </c>
      <c r="E404" s="7"/>
      <c r="F404" s="19" t="str">
        <f t="shared" si="36"/>
        <v/>
      </c>
      <c r="G404" s="92"/>
      <c r="H404" s="7" t="str">
        <f t="shared" si="33"/>
        <v>空</v>
      </c>
      <c r="I404" s="23"/>
      <c r="J404" s="27"/>
      <c r="K404" s="12"/>
      <c r="L404" s="12"/>
      <c r="M404" s="9"/>
      <c r="N404" s="80"/>
      <c r="O404" s="18" t="e">
        <f t="shared" ca="1" si="34"/>
        <v>#VALUE!</v>
      </c>
      <c r="P404" s="80"/>
      <c r="Q404" s="80"/>
      <c r="R404" s="80"/>
      <c r="S404" s="80"/>
    </row>
    <row r="405" spans="1:19">
      <c r="A405" s="34">
        <v>404</v>
      </c>
      <c r="B405" s="12"/>
      <c r="C405" s="12"/>
      <c r="D405" s="7" t="str">
        <f t="shared" si="35"/>
        <v/>
      </c>
      <c r="E405" s="7"/>
      <c r="F405" s="19" t="str">
        <f t="shared" si="36"/>
        <v/>
      </c>
      <c r="G405" s="92"/>
      <c r="H405" s="7" t="str">
        <f t="shared" si="33"/>
        <v>空</v>
      </c>
      <c r="I405" s="23"/>
      <c r="J405" s="27"/>
      <c r="K405" s="12"/>
      <c r="L405" s="12"/>
      <c r="M405" s="9"/>
      <c r="N405" s="80"/>
      <c r="O405" s="18" t="e">
        <f t="shared" ca="1" si="34"/>
        <v>#VALUE!</v>
      </c>
      <c r="P405" s="80"/>
      <c r="Q405" s="80"/>
      <c r="R405" s="80"/>
      <c r="S405" s="80"/>
    </row>
    <row r="406" spans="1:19">
      <c r="A406" s="34">
        <v>405</v>
      </c>
      <c r="B406" s="12"/>
      <c r="C406" s="12"/>
      <c r="D406" s="7" t="str">
        <f t="shared" si="35"/>
        <v/>
      </c>
      <c r="E406" s="7"/>
      <c r="F406" s="19" t="str">
        <f t="shared" si="36"/>
        <v/>
      </c>
      <c r="G406" s="92"/>
      <c r="H406" s="7" t="str">
        <f t="shared" si="33"/>
        <v>空</v>
      </c>
      <c r="I406" s="23"/>
      <c r="J406" s="27"/>
      <c r="K406" s="12"/>
      <c r="L406" s="12"/>
      <c r="M406" s="9"/>
      <c r="N406" s="80"/>
      <c r="O406" s="18" t="e">
        <f t="shared" ca="1" si="34"/>
        <v>#VALUE!</v>
      </c>
      <c r="P406" s="80"/>
      <c r="Q406" s="80"/>
      <c r="R406" s="80"/>
      <c r="S406" s="80"/>
    </row>
    <row r="407" spans="1:19">
      <c r="A407" s="34">
        <v>406</v>
      </c>
      <c r="B407" s="12"/>
      <c r="C407" s="12"/>
      <c r="D407" s="7" t="str">
        <f t="shared" si="35"/>
        <v/>
      </c>
      <c r="E407" s="7"/>
      <c r="F407" s="19" t="str">
        <f t="shared" si="36"/>
        <v/>
      </c>
      <c r="G407" s="92"/>
      <c r="H407" s="7" t="str">
        <f t="shared" si="33"/>
        <v>空</v>
      </c>
      <c r="I407" s="23"/>
      <c r="J407" s="27"/>
      <c r="K407" s="12"/>
      <c r="L407" s="12"/>
      <c r="M407" s="9"/>
      <c r="N407" s="80"/>
      <c r="O407" s="18" t="e">
        <f t="shared" ca="1" si="34"/>
        <v>#VALUE!</v>
      </c>
      <c r="P407" s="80"/>
      <c r="Q407" s="80"/>
      <c r="R407" s="80"/>
      <c r="S407" s="80"/>
    </row>
    <row r="408" spans="1:19">
      <c r="A408" s="34">
        <v>407</v>
      </c>
      <c r="B408" s="12"/>
      <c r="C408" s="12"/>
      <c r="D408" s="7" t="str">
        <f t="shared" si="35"/>
        <v/>
      </c>
      <c r="E408" s="7"/>
      <c r="F408" s="19" t="str">
        <f t="shared" si="36"/>
        <v/>
      </c>
      <c r="G408" s="92"/>
      <c r="H408" s="7" t="str">
        <f t="shared" si="33"/>
        <v>空</v>
      </c>
      <c r="I408" s="23"/>
      <c r="J408" s="27"/>
      <c r="K408" s="12"/>
      <c r="L408" s="12"/>
      <c r="M408" s="9"/>
      <c r="N408" s="80"/>
      <c r="O408" s="18" t="e">
        <f t="shared" ca="1" si="34"/>
        <v>#VALUE!</v>
      </c>
      <c r="P408" s="80"/>
      <c r="Q408" s="80"/>
      <c r="R408" s="80"/>
      <c r="S408" s="80"/>
    </row>
    <row r="409" spans="1:19">
      <c r="A409" s="34">
        <v>408</v>
      </c>
      <c r="B409" s="12"/>
      <c r="C409" s="12"/>
      <c r="D409" s="7" t="str">
        <f t="shared" si="35"/>
        <v/>
      </c>
      <c r="E409" s="7"/>
      <c r="F409" s="19" t="str">
        <f t="shared" si="36"/>
        <v/>
      </c>
      <c r="G409" s="92"/>
      <c r="H409" s="7" t="str">
        <f t="shared" si="33"/>
        <v>空</v>
      </c>
      <c r="I409" s="23"/>
      <c r="J409" s="27"/>
      <c r="K409" s="12"/>
      <c r="L409" s="12"/>
      <c r="M409" s="9"/>
      <c r="N409" s="80"/>
      <c r="O409" s="18" t="e">
        <f t="shared" ca="1" si="34"/>
        <v>#VALUE!</v>
      </c>
      <c r="P409" s="80"/>
      <c r="Q409" s="80"/>
      <c r="R409" s="80"/>
      <c r="S409" s="80"/>
    </row>
    <row r="410" spans="1:19">
      <c r="A410" s="34">
        <v>409</v>
      </c>
      <c r="B410" s="12"/>
      <c r="C410" s="12"/>
      <c r="D410" s="7" t="str">
        <f t="shared" si="35"/>
        <v/>
      </c>
      <c r="E410" s="7"/>
      <c r="F410" s="19" t="str">
        <f t="shared" si="36"/>
        <v/>
      </c>
      <c r="G410" s="92"/>
      <c r="H410" s="7" t="str">
        <f t="shared" si="33"/>
        <v>空</v>
      </c>
      <c r="I410" s="23"/>
      <c r="J410" s="27"/>
      <c r="K410" s="12"/>
      <c r="L410" s="12"/>
      <c r="M410" s="9"/>
      <c r="N410" s="80"/>
      <c r="O410" s="18" t="e">
        <f t="shared" ca="1" si="34"/>
        <v>#VALUE!</v>
      </c>
      <c r="P410" s="80"/>
      <c r="Q410" s="80"/>
      <c r="R410" s="80"/>
      <c r="S410" s="80"/>
    </row>
    <row r="411" spans="1:19">
      <c r="A411" s="34">
        <v>410</v>
      </c>
      <c r="B411" s="12"/>
      <c r="C411" s="12"/>
      <c r="D411" s="7" t="str">
        <f t="shared" si="35"/>
        <v/>
      </c>
      <c r="E411" s="7"/>
      <c r="F411" s="19" t="str">
        <f t="shared" si="36"/>
        <v/>
      </c>
      <c r="G411" s="92"/>
      <c r="H411" s="7" t="str">
        <f t="shared" si="33"/>
        <v>空</v>
      </c>
      <c r="I411" s="23"/>
      <c r="J411" s="27"/>
      <c r="K411" s="12"/>
      <c r="L411" s="12"/>
      <c r="M411" s="9"/>
      <c r="N411" s="80"/>
      <c r="O411" s="18" t="e">
        <f t="shared" ca="1" si="34"/>
        <v>#VALUE!</v>
      </c>
      <c r="P411" s="80"/>
      <c r="Q411" s="80"/>
      <c r="R411" s="80"/>
      <c r="S411" s="80"/>
    </row>
    <row r="412" spans="1:19">
      <c r="A412" s="34">
        <v>411</v>
      </c>
      <c r="B412" s="12"/>
      <c r="C412" s="12"/>
      <c r="D412" s="7" t="str">
        <f t="shared" si="35"/>
        <v/>
      </c>
      <c r="E412" s="7"/>
      <c r="F412" s="19" t="str">
        <f t="shared" si="36"/>
        <v/>
      </c>
      <c r="G412" s="92"/>
      <c r="H412" s="7" t="str">
        <f t="shared" si="33"/>
        <v>空</v>
      </c>
      <c r="I412" s="23"/>
      <c r="J412" s="27"/>
      <c r="K412" s="12"/>
      <c r="L412" s="12"/>
      <c r="M412" s="9"/>
      <c r="N412" s="80"/>
      <c r="O412" s="18" t="e">
        <f t="shared" ca="1" si="34"/>
        <v>#VALUE!</v>
      </c>
      <c r="P412" s="80"/>
      <c r="Q412" s="80"/>
      <c r="R412" s="80"/>
      <c r="S412" s="80"/>
    </row>
    <row r="413" spans="1:19">
      <c r="A413" s="34">
        <v>412</v>
      </c>
      <c r="B413" s="12"/>
      <c r="C413" s="12"/>
      <c r="D413" s="7" t="str">
        <f t="shared" si="35"/>
        <v/>
      </c>
      <c r="E413" s="7"/>
      <c r="F413" s="19" t="str">
        <f t="shared" si="36"/>
        <v/>
      </c>
      <c r="G413" s="92"/>
      <c r="H413" s="7" t="str">
        <f t="shared" si="33"/>
        <v>空</v>
      </c>
      <c r="I413" s="23"/>
      <c r="J413" s="27"/>
      <c r="K413" s="12"/>
      <c r="L413" s="12"/>
      <c r="M413" s="9"/>
      <c r="N413" s="80"/>
      <c r="O413" s="18" t="e">
        <f t="shared" ca="1" si="34"/>
        <v>#VALUE!</v>
      </c>
      <c r="P413" s="80"/>
      <c r="Q413" s="80"/>
      <c r="R413" s="80"/>
      <c r="S413" s="80"/>
    </row>
    <row r="414" spans="1:19">
      <c r="A414" s="34">
        <v>413</v>
      </c>
      <c r="B414" s="12"/>
      <c r="C414" s="12"/>
      <c r="D414" s="7" t="str">
        <f t="shared" si="35"/>
        <v/>
      </c>
      <c r="E414" s="7"/>
      <c r="F414" s="19" t="str">
        <f t="shared" si="36"/>
        <v/>
      </c>
      <c r="G414" s="92"/>
      <c r="H414" s="7" t="str">
        <f t="shared" si="33"/>
        <v>空</v>
      </c>
      <c r="I414" s="23"/>
      <c r="J414" s="27"/>
      <c r="K414" s="12"/>
      <c r="L414" s="12"/>
      <c r="M414" s="9"/>
      <c r="N414" s="80"/>
      <c r="O414" s="18" t="e">
        <f t="shared" ca="1" si="34"/>
        <v>#VALUE!</v>
      </c>
      <c r="P414" s="80"/>
      <c r="Q414" s="80"/>
      <c r="R414" s="80"/>
      <c r="S414" s="80"/>
    </row>
    <row r="415" spans="1:19">
      <c r="A415" s="34">
        <v>414</v>
      </c>
      <c r="B415" s="12"/>
      <c r="C415" s="12"/>
      <c r="D415" s="7" t="str">
        <f t="shared" si="35"/>
        <v/>
      </c>
      <c r="E415" s="7"/>
      <c r="F415" s="19" t="str">
        <f t="shared" si="36"/>
        <v/>
      </c>
      <c r="G415" s="92"/>
      <c r="H415" s="7" t="str">
        <f t="shared" si="33"/>
        <v>空</v>
      </c>
      <c r="I415" s="23"/>
      <c r="J415" s="27"/>
      <c r="K415" s="12"/>
      <c r="L415" s="12"/>
      <c r="M415" s="9"/>
      <c r="N415" s="80"/>
      <c r="O415" s="18" t="e">
        <f t="shared" ca="1" si="34"/>
        <v>#VALUE!</v>
      </c>
      <c r="P415" s="80"/>
      <c r="Q415" s="80"/>
      <c r="R415" s="80"/>
      <c r="S415" s="80"/>
    </row>
    <row r="416" spans="1:19">
      <c r="A416" s="34">
        <v>415</v>
      </c>
      <c r="B416" s="12"/>
      <c r="C416" s="12"/>
      <c r="D416" s="7" t="str">
        <f t="shared" si="35"/>
        <v/>
      </c>
      <c r="E416" s="7"/>
      <c r="F416" s="19" t="str">
        <f t="shared" si="36"/>
        <v/>
      </c>
      <c r="G416" s="92"/>
      <c r="H416" s="7" t="str">
        <f t="shared" si="33"/>
        <v>空</v>
      </c>
      <c r="I416" s="23"/>
      <c r="J416" s="27"/>
      <c r="K416" s="12"/>
      <c r="L416" s="12"/>
      <c r="M416" s="9"/>
      <c r="N416" s="80"/>
      <c r="O416" s="18" t="e">
        <f t="shared" ca="1" si="34"/>
        <v>#VALUE!</v>
      </c>
      <c r="P416" s="80"/>
      <c r="Q416" s="80"/>
      <c r="R416" s="80"/>
      <c r="S416" s="80"/>
    </row>
    <row r="417" spans="1:19">
      <c r="A417" s="34">
        <v>416</v>
      </c>
      <c r="B417" s="12"/>
      <c r="C417" s="12"/>
      <c r="D417" s="7" t="str">
        <f t="shared" si="35"/>
        <v/>
      </c>
      <c r="E417" s="7"/>
      <c r="F417" s="19" t="str">
        <f t="shared" si="36"/>
        <v/>
      </c>
      <c r="G417" s="92"/>
      <c r="H417" s="7" t="str">
        <f t="shared" si="33"/>
        <v>空</v>
      </c>
      <c r="I417" s="23"/>
      <c r="J417" s="27"/>
      <c r="K417" s="12"/>
      <c r="L417" s="12"/>
      <c r="M417" s="9"/>
      <c r="N417" s="80"/>
      <c r="O417" s="18" t="e">
        <f t="shared" ca="1" si="34"/>
        <v>#VALUE!</v>
      </c>
      <c r="P417" s="80"/>
      <c r="Q417" s="80"/>
      <c r="R417" s="80"/>
      <c r="S417" s="80"/>
    </row>
    <row r="418" spans="1:19">
      <c r="A418" s="34">
        <v>417</v>
      </c>
      <c r="B418" s="12"/>
      <c r="C418" s="12"/>
      <c r="D418" s="7" t="str">
        <f t="shared" si="35"/>
        <v/>
      </c>
      <c r="E418" s="7"/>
      <c r="F418" s="19" t="str">
        <f t="shared" si="36"/>
        <v/>
      </c>
      <c r="G418" s="92"/>
      <c r="H418" s="7" t="str">
        <f t="shared" si="33"/>
        <v>空</v>
      </c>
      <c r="I418" s="23"/>
      <c r="J418" s="27"/>
      <c r="K418" s="12"/>
      <c r="L418" s="12"/>
      <c r="M418" s="9"/>
      <c r="N418" s="80"/>
      <c r="O418" s="18" t="e">
        <f t="shared" ca="1" si="34"/>
        <v>#VALUE!</v>
      </c>
      <c r="P418" s="80"/>
      <c r="Q418" s="80"/>
      <c r="R418" s="80"/>
      <c r="S418" s="80"/>
    </row>
    <row r="419" spans="1:19">
      <c r="A419" s="34">
        <v>418</v>
      </c>
      <c r="B419" s="12"/>
      <c r="C419" s="12"/>
      <c r="D419" s="7" t="str">
        <f t="shared" si="35"/>
        <v/>
      </c>
      <c r="E419" s="7"/>
      <c r="F419" s="19" t="str">
        <f t="shared" si="36"/>
        <v/>
      </c>
      <c r="G419" s="92"/>
      <c r="H419" s="7" t="str">
        <f t="shared" si="33"/>
        <v>空</v>
      </c>
      <c r="I419" s="23"/>
      <c r="J419" s="27"/>
      <c r="K419" s="12"/>
      <c r="L419" s="12"/>
      <c r="M419" s="9"/>
      <c r="N419" s="80"/>
      <c r="O419" s="18" t="e">
        <f t="shared" ca="1" si="34"/>
        <v>#VALUE!</v>
      </c>
      <c r="P419" s="80"/>
      <c r="Q419" s="80"/>
      <c r="R419" s="80"/>
      <c r="S419" s="80"/>
    </row>
    <row r="420" spans="1:19">
      <c r="A420" s="34">
        <v>419</v>
      </c>
      <c r="B420" s="12"/>
      <c r="C420" s="12"/>
      <c r="D420" s="7" t="str">
        <f t="shared" si="35"/>
        <v/>
      </c>
      <c r="E420" s="7"/>
      <c r="F420" s="19" t="str">
        <f t="shared" si="36"/>
        <v/>
      </c>
      <c r="G420" s="92"/>
      <c r="H420" s="7" t="str">
        <f t="shared" si="33"/>
        <v>空</v>
      </c>
      <c r="I420" s="23"/>
      <c r="J420" s="27"/>
      <c r="K420" s="12"/>
      <c r="L420" s="12"/>
      <c r="M420" s="9"/>
      <c r="N420" s="80"/>
      <c r="O420" s="18" t="e">
        <f t="shared" ca="1" si="34"/>
        <v>#VALUE!</v>
      </c>
      <c r="P420" s="80"/>
      <c r="Q420" s="80"/>
      <c r="R420" s="80"/>
      <c r="S420" s="80"/>
    </row>
    <row r="421" spans="1:19">
      <c r="A421" s="34">
        <v>420</v>
      </c>
      <c r="B421" s="12"/>
      <c r="C421" s="12"/>
      <c r="D421" s="7" t="str">
        <f t="shared" si="35"/>
        <v/>
      </c>
      <c r="E421" s="7"/>
      <c r="F421" s="19" t="str">
        <f t="shared" si="36"/>
        <v/>
      </c>
      <c r="G421" s="92"/>
      <c r="H421" s="7" t="str">
        <f t="shared" si="33"/>
        <v>空</v>
      </c>
      <c r="I421" s="23"/>
      <c r="J421" s="27"/>
      <c r="K421" s="12"/>
      <c r="L421" s="12"/>
      <c r="M421" s="9"/>
      <c r="N421" s="80"/>
      <c r="O421" s="18" t="e">
        <f t="shared" ca="1" si="34"/>
        <v>#VALUE!</v>
      </c>
      <c r="P421" s="80"/>
      <c r="Q421" s="80"/>
      <c r="R421" s="80"/>
      <c r="S421" s="80"/>
    </row>
    <row r="422" spans="1:19">
      <c r="A422" s="34">
        <v>421</v>
      </c>
      <c r="B422" s="12"/>
      <c r="C422" s="12"/>
      <c r="D422" s="7" t="str">
        <f t="shared" si="35"/>
        <v/>
      </c>
      <c r="E422" s="7"/>
      <c r="F422" s="19" t="str">
        <f t="shared" si="36"/>
        <v/>
      </c>
      <c r="G422" s="92"/>
      <c r="H422" s="7" t="str">
        <f t="shared" si="33"/>
        <v>空</v>
      </c>
      <c r="I422" s="23"/>
      <c r="J422" s="27"/>
      <c r="K422" s="12"/>
      <c r="L422" s="12"/>
      <c r="M422" s="9"/>
      <c r="N422" s="80"/>
      <c r="O422" s="18" t="e">
        <f t="shared" ca="1" si="34"/>
        <v>#VALUE!</v>
      </c>
      <c r="P422" s="80"/>
      <c r="Q422" s="80"/>
      <c r="R422" s="80"/>
      <c r="S422" s="80"/>
    </row>
    <row r="423" spans="1:19">
      <c r="A423" s="34">
        <v>422</v>
      </c>
      <c r="B423" s="12"/>
      <c r="C423" s="12"/>
      <c r="D423" s="7" t="str">
        <f t="shared" si="35"/>
        <v/>
      </c>
      <c r="E423" s="7"/>
      <c r="F423" s="19" t="str">
        <f t="shared" si="36"/>
        <v/>
      </c>
      <c r="G423" s="92"/>
      <c r="H423" s="7" t="str">
        <f t="shared" si="33"/>
        <v>空</v>
      </c>
      <c r="I423" s="23"/>
      <c r="J423" s="27"/>
      <c r="K423" s="12"/>
      <c r="L423" s="12"/>
      <c r="M423" s="9"/>
      <c r="N423" s="80"/>
      <c r="O423" s="18" t="e">
        <f t="shared" ca="1" si="34"/>
        <v>#VALUE!</v>
      </c>
      <c r="P423" s="80"/>
      <c r="Q423" s="80"/>
      <c r="R423" s="80"/>
      <c r="S423" s="80"/>
    </row>
    <row r="424" spans="1:19">
      <c r="A424" s="34">
        <v>423</v>
      </c>
      <c r="B424" s="12"/>
      <c r="C424" s="12"/>
      <c r="D424" s="7" t="str">
        <f t="shared" si="35"/>
        <v/>
      </c>
      <c r="E424" s="7"/>
      <c r="F424" s="19" t="str">
        <f t="shared" si="36"/>
        <v/>
      </c>
      <c r="G424" s="92"/>
      <c r="H424" s="7" t="str">
        <f t="shared" si="33"/>
        <v>空</v>
      </c>
      <c r="I424" s="23"/>
      <c r="J424" s="27"/>
      <c r="K424" s="12"/>
      <c r="L424" s="12"/>
      <c r="M424" s="9"/>
      <c r="N424" s="80"/>
      <c r="O424" s="18" t="e">
        <f t="shared" ca="1" si="34"/>
        <v>#VALUE!</v>
      </c>
      <c r="P424" s="80"/>
      <c r="Q424" s="80"/>
      <c r="R424" s="80"/>
      <c r="S424" s="80"/>
    </row>
    <row r="425" spans="1:19">
      <c r="A425" s="34">
        <v>424</v>
      </c>
      <c r="B425" s="12"/>
      <c r="C425" s="12"/>
      <c r="D425" s="7" t="str">
        <f t="shared" si="35"/>
        <v/>
      </c>
      <c r="E425" s="7"/>
      <c r="F425" s="19" t="str">
        <f t="shared" si="36"/>
        <v/>
      </c>
      <c r="G425" s="92"/>
      <c r="H425" s="7" t="str">
        <f t="shared" si="33"/>
        <v>空</v>
      </c>
      <c r="I425" s="23"/>
      <c r="J425" s="27"/>
      <c r="K425" s="12"/>
      <c r="L425" s="12"/>
      <c r="M425" s="9"/>
      <c r="N425" s="80"/>
      <c r="O425" s="18" t="e">
        <f t="shared" ca="1" si="34"/>
        <v>#VALUE!</v>
      </c>
      <c r="P425" s="80"/>
      <c r="Q425" s="80"/>
      <c r="R425" s="80"/>
      <c r="S425" s="80"/>
    </row>
    <row r="426" spans="1:19">
      <c r="A426" s="34">
        <v>425</v>
      </c>
      <c r="B426" s="12"/>
      <c r="C426" s="12"/>
      <c r="D426" s="7" t="str">
        <f t="shared" si="35"/>
        <v/>
      </c>
      <c r="E426" s="7"/>
      <c r="F426" s="19" t="str">
        <f t="shared" si="36"/>
        <v/>
      </c>
      <c r="G426" s="92"/>
      <c r="H426" s="7" t="str">
        <f t="shared" si="33"/>
        <v>空</v>
      </c>
      <c r="I426" s="23"/>
      <c r="J426" s="27"/>
      <c r="K426" s="12"/>
      <c r="L426" s="12"/>
      <c r="M426" s="9"/>
      <c r="N426" s="80"/>
      <c r="O426" s="18" t="e">
        <f t="shared" ca="1" si="34"/>
        <v>#VALUE!</v>
      </c>
      <c r="P426" s="80"/>
      <c r="Q426" s="80"/>
      <c r="R426" s="80"/>
      <c r="S426" s="80"/>
    </row>
    <row r="427" spans="1:19">
      <c r="A427" s="34">
        <v>426</v>
      </c>
      <c r="B427" s="12"/>
      <c r="C427" s="12"/>
      <c r="D427" s="7" t="str">
        <f t="shared" si="35"/>
        <v/>
      </c>
      <c r="E427" s="7"/>
      <c r="F427" s="19" t="str">
        <f t="shared" si="36"/>
        <v/>
      </c>
      <c r="G427" s="92"/>
      <c r="H427" s="7" t="str">
        <f t="shared" si="33"/>
        <v>空</v>
      </c>
      <c r="I427" s="23"/>
      <c r="J427" s="27"/>
      <c r="K427" s="12"/>
      <c r="L427" s="12"/>
      <c r="M427" s="9"/>
      <c r="N427" s="80"/>
      <c r="O427" s="18" t="e">
        <f t="shared" ca="1" si="34"/>
        <v>#VALUE!</v>
      </c>
      <c r="P427" s="80"/>
      <c r="Q427" s="80"/>
      <c r="R427" s="80"/>
      <c r="S427" s="80"/>
    </row>
    <row r="428" spans="1:19">
      <c r="A428" s="34">
        <v>427</v>
      </c>
      <c r="B428" s="12"/>
      <c r="C428" s="12"/>
      <c r="D428" s="7" t="str">
        <f t="shared" si="35"/>
        <v/>
      </c>
      <c r="E428" s="7"/>
      <c r="F428" s="19" t="str">
        <f t="shared" si="36"/>
        <v/>
      </c>
      <c r="G428" s="92"/>
      <c r="H428" s="7" t="str">
        <f t="shared" si="33"/>
        <v>空</v>
      </c>
      <c r="I428" s="23"/>
      <c r="J428" s="27"/>
      <c r="K428" s="12"/>
      <c r="L428" s="12"/>
      <c r="M428" s="9"/>
      <c r="N428" s="80"/>
      <c r="O428" s="18" t="e">
        <f t="shared" ca="1" si="34"/>
        <v>#VALUE!</v>
      </c>
      <c r="P428" s="80"/>
      <c r="Q428" s="80"/>
      <c r="R428" s="80"/>
      <c r="S428" s="80"/>
    </row>
    <row r="429" spans="1:19">
      <c r="A429" s="34">
        <v>428</v>
      </c>
      <c r="B429" s="12"/>
      <c r="C429" s="12"/>
      <c r="D429" s="7" t="str">
        <f t="shared" si="35"/>
        <v/>
      </c>
      <c r="E429" s="7"/>
      <c r="F429" s="19" t="str">
        <f t="shared" si="36"/>
        <v/>
      </c>
      <c r="G429" s="92"/>
      <c r="H429" s="7" t="str">
        <f t="shared" si="33"/>
        <v>空</v>
      </c>
      <c r="I429" s="23"/>
      <c r="J429" s="27"/>
      <c r="K429" s="12"/>
      <c r="L429" s="12"/>
      <c r="M429" s="9"/>
      <c r="N429" s="80"/>
      <c r="O429" s="18" t="e">
        <f t="shared" ca="1" si="34"/>
        <v>#VALUE!</v>
      </c>
      <c r="P429" s="80"/>
      <c r="Q429" s="80"/>
      <c r="R429" s="80"/>
      <c r="S429" s="80"/>
    </row>
    <row r="430" spans="1:19">
      <c r="A430" s="34">
        <v>429</v>
      </c>
      <c r="B430" s="12"/>
      <c r="C430" s="12"/>
      <c r="D430" s="7" t="str">
        <f t="shared" si="35"/>
        <v/>
      </c>
      <c r="E430" s="7"/>
      <c r="F430" s="19" t="str">
        <f t="shared" si="36"/>
        <v/>
      </c>
      <c r="G430" s="92"/>
      <c r="H430" s="7" t="str">
        <f t="shared" si="33"/>
        <v>空</v>
      </c>
      <c r="I430" s="23"/>
      <c r="J430" s="27"/>
      <c r="K430" s="12"/>
      <c r="L430" s="12"/>
      <c r="M430" s="9"/>
      <c r="N430" s="80"/>
      <c r="O430" s="18" t="e">
        <f t="shared" ca="1" si="34"/>
        <v>#VALUE!</v>
      </c>
      <c r="P430" s="80"/>
      <c r="Q430" s="80"/>
      <c r="R430" s="80"/>
      <c r="S430" s="80"/>
    </row>
    <row r="431" spans="1:19">
      <c r="A431" s="34">
        <v>430</v>
      </c>
      <c r="B431" s="12"/>
      <c r="C431" s="12"/>
      <c r="D431" s="7" t="str">
        <f t="shared" si="35"/>
        <v/>
      </c>
      <c r="E431" s="7"/>
      <c r="F431" s="19" t="str">
        <f t="shared" si="36"/>
        <v/>
      </c>
      <c r="G431" s="92"/>
      <c r="H431" s="7" t="str">
        <f t="shared" si="33"/>
        <v>空</v>
      </c>
      <c r="I431" s="23"/>
      <c r="J431" s="27"/>
      <c r="K431" s="12"/>
      <c r="L431" s="12"/>
      <c r="M431" s="9"/>
      <c r="N431" s="80"/>
      <c r="O431" s="18" t="e">
        <f t="shared" ca="1" si="34"/>
        <v>#VALUE!</v>
      </c>
      <c r="P431" s="80"/>
      <c r="Q431" s="80"/>
      <c r="R431" s="80"/>
      <c r="S431" s="80"/>
    </row>
    <row r="432" spans="1:19">
      <c r="A432" s="34">
        <v>431</v>
      </c>
      <c r="B432" s="12"/>
      <c r="C432" s="12"/>
      <c r="D432" s="7" t="str">
        <f t="shared" si="35"/>
        <v/>
      </c>
      <c r="E432" s="7"/>
      <c r="F432" s="19" t="str">
        <f t="shared" si="36"/>
        <v/>
      </c>
      <c r="G432" s="92"/>
      <c r="H432" s="7" t="str">
        <f t="shared" si="33"/>
        <v>空</v>
      </c>
      <c r="I432" s="23"/>
      <c r="J432" s="27"/>
      <c r="K432" s="12"/>
      <c r="L432" s="12"/>
      <c r="M432" s="9"/>
      <c r="N432" s="80"/>
      <c r="O432" s="18" t="e">
        <f t="shared" ca="1" si="34"/>
        <v>#VALUE!</v>
      </c>
      <c r="P432" s="80"/>
      <c r="Q432" s="80"/>
      <c r="R432" s="80"/>
      <c r="S432" s="80"/>
    </row>
    <row r="433" spans="1:19">
      <c r="A433" s="34">
        <v>432</v>
      </c>
      <c r="B433" s="12"/>
      <c r="C433" s="12"/>
      <c r="D433" s="7" t="str">
        <f t="shared" si="35"/>
        <v/>
      </c>
      <c r="E433" s="7"/>
      <c r="F433" s="19" t="str">
        <f t="shared" si="36"/>
        <v/>
      </c>
      <c r="G433" s="92"/>
      <c r="H433" s="7" t="str">
        <f t="shared" si="33"/>
        <v>空</v>
      </c>
      <c r="I433" s="23"/>
      <c r="J433" s="27"/>
      <c r="K433" s="12"/>
      <c r="L433" s="12"/>
      <c r="M433" s="9"/>
      <c r="N433" s="80"/>
      <c r="O433" s="18" t="e">
        <f t="shared" ca="1" si="34"/>
        <v>#VALUE!</v>
      </c>
      <c r="P433" s="80"/>
      <c r="Q433" s="80"/>
      <c r="R433" s="80"/>
      <c r="S433" s="80"/>
    </row>
    <row r="434" spans="1:19">
      <c r="A434" s="34">
        <v>433</v>
      </c>
      <c r="B434" s="12"/>
      <c r="C434" s="12"/>
      <c r="D434" s="7" t="str">
        <f t="shared" si="35"/>
        <v/>
      </c>
      <c r="E434" s="7"/>
      <c r="F434" s="19" t="str">
        <f t="shared" si="36"/>
        <v/>
      </c>
      <c r="G434" s="92"/>
      <c r="H434" s="7" t="str">
        <f t="shared" si="33"/>
        <v>空</v>
      </c>
      <c r="I434" s="23"/>
      <c r="J434" s="27"/>
      <c r="K434" s="12"/>
      <c r="L434" s="12"/>
      <c r="M434" s="9"/>
      <c r="N434" s="80"/>
      <c r="O434" s="18" t="e">
        <f t="shared" ca="1" si="34"/>
        <v>#VALUE!</v>
      </c>
      <c r="P434" s="80"/>
      <c r="Q434" s="80"/>
      <c r="R434" s="80"/>
      <c r="S434" s="80"/>
    </row>
    <row r="435" spans="1:19">
      <c r="A435" s="34">
        <v>434</v>
      </c>
      <c r="B435" s="12"/>
      <c r="C435" s="12"/>
      <c r="D435" s="7" t="str">
        <f t="shared" si="35"/>
        <v/>
      </c>
      <c r="E435" s="7"/>
      <c r="F435" s="19" t="str">
        <f t="shared" si="36"/>
        <v/>
      </c>
      <c r="G435" s="92"/>
      <c r="H435" s="7" t="str">
        <f t="shared" si="33"/>
        <v>空</v>
      </c>
      <c r="I435" s="23"/>
      <c r="J435" s="27"/>
      <c r="K435" s="12"/>
      <c r="L435" s="12"/>
      <c r="M435" s="9"/>
      <c r="N435" s="80"/>
      <c r="O435" s="18" t="e">
        <f t="shared" ca="1" si="34"/>
        <v>#VALUE!</v>
      </c>
      <c r="P435" s="80"/>
      <c r="Q435" s="80"/>
      <c r="R435" s="80"/>
      <c r="S435" s="80"/>
    </row>
    <row r="436" spans="1:19">
      <c r="A436" s="34">
        <v>435</v>
      </c>
      <c r="B436" s="12"/>
      <c r="C436" s="12"/>
      <c r="D436" s="7" t="str">
        <f t="shared" si="35"/>
        <v/>
      </c>
      <c r="E436" s="7"/>
      <c r="F436" s="19" t="str">
        <f t="shared" si="36"/>
        <v/>
      </c>
      <c r="G436" s="92"/>
      <c r="H436" s="7" t="str">
        <f t="shared" si="33"/>
        <v>空</v>
      </c>
      <c r="I436" s="23"/>
      <c r="J436" s="27"/>
      <c r="K436" s="12"/>
      <c r="L436" s="12"/>
      <c r="M436" s="9"/>
      <c r="N436" s="80"/>
      <c r="O436" s="18" t="e">
        <f t="shared" ca="1" si="34"/>
        <v>#VALUE!</v>
      </c>
      <c r="P436" s="80"/>
      <c r="Q436" s="80"/>
      <c r="R436" s="80"/>
      <c r="S436" s="80"/>
    </row>
    <row r="437" spans="1:19">
      <c r="A437" s="34">
        <v>436</v>
      </c>
      <c r="B437" s="12"/>
      <c r="C437" s="12"/>
      <c r="D437" s="7" t="str">
        <f t="shared" si="35"/>
        <v/>
      </c>
      <c r="E437" s="7"/>
      <c r="F437" s="19" t="str">
        <f t="shared" si="36"/>
        <v/>
      </c>
      <c r="G437" s="92"/>
      <c r="H437" s="7" t="str">
        <f t="shared" si="33"/>
        <v>空</v>
      </c>
      <c r="I437" s="23"/>
      <c r="J437" s="27"/>
      <c r="K437" s="12"/>
      <c r="L437" s="12"/>
      <c r="M437" s="9"/>
      <c r="N437" s="80"/>
      <c r="O437" s="18" t="e">
        <f t="shared" ca="1" si="34"/>
        <v>#VALUE!</v>
      </c>
      <c r="P437" s="80"/>
      <c r="Q437" s="80"/>
      <c r="R437" s="80"/>
      <c r="S437" s="80"/>
    </row>
    <row r="438" spans="1:19">
      <c r="A438" s="34">
        <v>437</v>
      </c>
      <c r="B438" s="12"/>
      <c r="C438" s="12"/>
      <c r="D438" s="7" t="str">
        <f t="shared" si="35"/>
        <v/>
      </c>
      <c r="E438" s="7"/>
      <c r="F438" s="19" t="str">
        <f t="shared" si="36"/>
        <v/>
      </c>
      <c r="G438" s="92"/>
      <c r="H438" s="7" t="str">
        <f t="shared" si="33"/>
        <v>空</v>
      </c>
      <c r="I438" s="23"/>
      <c r="J438" s="27"/>
      <c r="K438" s="12"/>
      <c r="L438" s="12"/>
      <c r="M438" s="9"/>
      <c r="N438" s="80"/>
      <c r="O438" s="18" t="e">
        <f t="shared" ca="1" si="34"/>
        <v>#VALUE!</v>
      </c>
      <c r="P438" s="80"/>
      <c r="Q438" s="80"/>
      <c r="R438" s="80"/>
      <c r="S438" s="80"/>
    </row>
    <row r="439" spans="1:19">
      <c r="A439" s="34">
        <v>438</v>
      </c>
      <c r="B439" s="12"/>
      <c r="C439" s="12"/>
      <c r="D439" s="7" t="str">
        <f t="shared" si="35"/>
        <v/>
      </c>
      <c r="E439" s="7"/>
      <c r="F439" s="19" t="str">
        <f t="shared" si="36"/>
        <v/>
      </c>
      <c r="G439" s="92"/>
      <c r="H439" s="7" t="str">
        <f t="shared" si="33"/>
        <v>空</v>
      </c>
      <c r="I439" s="23"/>
      <c r="J439" s="27"/>
      <c r="K439" s="12"/>
      <c r="L439" s="12"/>
      <c r="M439" s="9"/>
      <c r="N439" s="80"/>
      <c r="O439" s="18" t="e">
        <f t="shared" ca="1" si="34"/>
        <v>#VALUE!</v>
      </c>
      <c r="P439" s="80"/>
      <c r="Q439" s="80"/>
      <c r="R439" s="80"/>
      <c r="S439" s="80"/>
    </row>
    <row r="440" spans="1:19">
      <c r="A440" s="34">
        <v>439</v>
      </c>
      <c r="B440" s="12"/>
      <c r="C440" s="12"/>
      <c r="D440" s="7" t="str">
        <f t="shared" si="35"/>
        <v/>
      </c>
      <c r="E440" s="7"/>
      <c r="F440" s="19" t="str">
        <f t="shared" si="36"/>
        <v/>
      </c>
      <c r="G440" s="92"/>
      <c r="H440" s="7" t="str">
        <f t="shared" ref="H440:H503" si="37">IF(I440="","空","重")</f>
        <v>空</v>
      </c>
      <c r="I440" s="23"/>
      <c r="J440" s="27"/>
      <c r="K440" s="12"/>
      <c r="L440" s="12"/>
      <c r="M440" s="9"/>
      <c r="N440" s="80"/>
      <c r="O440" s="18" t="e">
        <f t="shared" ref="O440:O503" ca="1" si="38">IF(ISNONTEXT(J440),DATEDIF(F440,TODAY(),"d")&amp;"天","出场")</f>
        <v>#VALUE!</v>
      </c>
      <c r="P440" s="80"/>
      <c r="Q440" s="80"/>
      <c r="R440" s="80"/>
      <c r="S440" s="80"/>
    </row>
    <row r="441" spans="1:19">
      <c r="A441" s="34">
        <v>440</v>
      </c>
      <c r="B441" s="12"/>
      <c r="C441" s="12"/>
      <c r="D441" s="7" t="str">
        <f t="shared" ref="D441:D504" si="39">IF(B441="","","安通箱")</f>
        <v/>
      </c>
      <c r="E441" s="7"/>
      <c r="F441" s="19" t="str">
        <f t="shared" si="36"/>
        <v/>
      </c>
      <c r="G441" s="92"/>
      <c r="H441" s="7" t="str">
        <f t="shared" si="37"/>
        <v>空</v>
      </c>
      <c r="I441" s="23"/>
      <c r="J441" s="27"/>
      <c r="K441" s="12"/>
      <c r="L441" s="12"/>
      <c r="M441" s="9"/>
      <c r="N441" s="80"/>
      <c r="O441" s="18" t="e">
        <f t="shared" ca="1" si="38"/>
        <v>#VALUE!</v>
      </c>
      <c r="P441" s="80"/>
      <c r="Q441" s="80"/>
      <c r="R441" s="80"/>
      <c r="S441" s="80"/>
    </row>
    <row r="442" spans="1:19">
      <c r="A442" s="34">
        <v>441</v>
      </c>
      <c r="B442" s="12"/>
      <c r="C442" s="12"/>
      <c r="D442" s="7" t="str">
        <f t="shared" si="39"/>
        <v/>
      </c>
      <c r="E442" s="7"/>
      <c r="F442" s="19" t="str">
        <f t="shared" si="36"/>
        <v/>
      </c>
      <c r="G442" s="92"/>
      <c r="H442" s="7" t="str">
        <f t="shared" si="37"/>
        <v>空</v>
      </c>
      <c r="I442" s="23"/>
      <c r="J442" s="27"/>
      <c r="K442" s="12"/>
      <c r="L442" s="12"/>
      <c r="M442" s="9"/>
      <c r="N442" s="80"/>
      <c r="O442" s="18" t="e">
        <f t="shared" ca="1" si="38"/>
        <v>#VALUE!</v>
      </c>
      <c r="P442" s="80"/>
      <c r="Q442" s="80"/>
      <c r="R442" s="80"/>
      <c r="S442" s="80"/>
    </row>
    <row r="443" spans="1:19">
      <c r="A443" s="34">
        <v>442</v>
      </c>
      <c r="B443" s="12"/>
      <c r="C443" s="12"/>
      <c r="D443" s="7" t="str">
        <f t="shared" si="39"/>
        <v/>
      </c>
      <c r="E443" s="7"/>
      <c r="F443" s="19" t="str">
        <f t="shared" si="36"/>
        <v/>
      </c>
      <c r="G443" s="92"/>
      <c r="H443" s="7" t="str">
        <f t="shared" si="37"/>
        <v>空</v>
      </c>
      <c r="I443" s="23"/>
      <c r="J443" s="27"/>
      <c r="K443" s="12"/>
      <c r="L443" s="12"/>
      <c r="M443" s="9"/>
      <c r="N443" s="80"/>
      <c r="O443" s="18" t="e">
        <f t="shared" ca="1" si="38"/>
        <v>#VALUE!</v>
      </c>
      <c r="P443" s="80"/>
      <c r="Q443" s="80"/>
      <c r="R443" s="80"/>
      <c r="S443" s="80"/>
    </row>
    <row r="444" spans="1:19">
      <c r="A444" s="34">
        <v>443</v>
      </c>
      <c r="B444" s="12"/>
      <c r="C444" s="12"/>
      <c r="D444" s="7" t="str">
        <f t="shared" si="39"/>
        <v/>
      </c>
      <c r="E444" s="7"/>
      <c r="F444" s="19" t="str">
        <f t="shared" si="36"/>
        <v/>
      </c>
      <c r="G444" s="92"/>
      <c r="H444" s="7" t="str">
        <f t="shared" si="37"/>
        <v>空</v>
      </c>
      <c r="I444" s="23"/>
      <c r="J444" s="27"/>
      <c r="K444" s="12"/>
      <c r="L444" s="12"/>
      <c r="M444" s="9"/>
      <c r="N444" s="80"/>
      <c r="O444" s="18" t="e">
        <f t="shared" ca="1" si="38"/>
        <v>#VALUE!</v>
      </c>
      <c r="P444" s="80"/>
      <c r="Q444" s="80"/>
      <c r="R444" s="80"/>
      <c r="S444" s="80"/>
    </row>
    <row r="445" spans="1:19">
      <c r="A445" s="34">
        <v>444</v>
      </c>
      <c r="B445" s="12"/>
      <c r="C445" s="12"/>
      <c r="D445" s="7" t="str">
        <f t="shared" si="39"/>
        <v/>
      </c>
      <c r="E445" s="7"/>
      <c r="F445" s="19" t="str">
        <f t="shared" si="36"/>
        <v/>
      </c>
      <c r="G445" s="92"/>
      <c r="H445" s="7" t="str">
        <f t="shared" si="37"/>
        <v>空</v>
      </c>
      <c r="I445" s="23"/>
      <c r="J445" s="27"/>
      <c r="K445" s="12"/>
      <c r="L445" s="12"/>
      <c r="M445" s="9"/>
      <c r="N445" s="80"/>
      <c r="O445" s="18" t="e">
        <f t="shared" ca="1" si="38"/>
        <v>#VALUE!</v>
      </c>
      <c r="P445" s="80"/>
      <c r="Q445" s="80"/>
      <c r="R445" s="80"/>
      <c r="S445" s="80"/>
    </row>
    <row r="446" spans="1:19">
      <c r="A446" s="34">
        <v>445</v>
      </c>
      <c r="B446" s="12"/>
      <c r="C446" s="12"/>
      <c r="D446" s="7" t="str">
        <f t="shared" si="39"/>
        <v/>
      </c>
      <c r="E446" s="7"/>
      <c r="F446" s="19" t="str">
        <f t="shared" si="36"/>
        <v/>
      </c>
      <c r="G446" s="92"/>
      <c r="H446" s="7" t="str">
        <f t="shared" si="37"/>
        <v>空</v>
      </c>
      <c r="I446" s="23"/>
      <c r="J446" s="27"/>
      <c r="K446" s="12"/>
      <c r="L446" s="12"/>
      <c r="M446" s="9"/>
      <c r="N446" s="80"/>
      <c r="O446" s="18" t="e">
        <f t="shared" ca="1" si="38"/>
        <v>#VALUE!</v>
      </c>
      <c r="P446" s="80"/>
      <c r="Q446" s="80"/>
      <c r="R446" s="80"/>
      <c r="S446" s="80"/>
    </row>
    <row r="447" spans="1:19">
      <c r="A447" s="34">
        <v>446</v>
      </c>
      <c r="B447" s="12"/>
      <c r="C447" s="12"/>
      <c r="D447" s="7" t="str">
        <f t="shared" si="39"/>
        <v/>
      </c>
      <c r="E447" s="7"/>
      <c r="F447" s="19" t="str">
        <f t="shared" si="36"/>
        <v/>
      </c>
      <c r="G447" s="92"/>
      <c r="H447" s="7" t="str">
        <f t="shared" si="37"/>
        <v>空</v>
      </c>
      <c r="I447" s="23"/>
      <c r="J447" s="27"/>
      <c r="K447" s="12"/>
      <c r="L447" s="12"/>
      <c r="M447" s="9"/>
      <c r="N447" s="80"/>
      <c r="O447" s="18" t="e">
        <f t="shared" ca="1" si="38"/>
        <v>#VALUE!</v>
      </c>
      <c r="P447" s="80"/>
      <c r="Q447" s="80"/>
      <c r="R447" s="80"/>
      <c r="S447" s="80"/>
    </row>
    <row r="448" spans="1:19">
      <c r="A448" s="34">
        <v>447</v>
      </c>
      <c r="B448" s="12"/>
      <c r="C448" s="12"/>
      <c r="D448" s="7" t="str">
        <f t="shared" si="39"/>
        <v/>
      </c>
      <c r="E448" s="7"/>
      <c r="F448" s="19" t="str">
        <f t="shared" si="36"/>
        <v/>
      </c>
      <c r="G448" s="92"/>
      <c r="H448" s="7" t="str">
        <f t="shared" si="37"/>
        <v>空</v>
      </c>
      <c r="I448" s="23"/>
      <c r="J448" s="27"/>
      <c r="K448" s="12"/>
      <c r="L448" s="12"/>
      <c r="M448" s="9"/>
      <c r="N448" s="80"/>
      <c r="O448" s="18" t="e">
        <f t="shared" ca="1" si="38"/>
        <v>#VALUE!</v>
      </c>
      <c r="P448" s="80"/>
      <c r="Q448" s="80"/>
      <c r="R448" s="80"/>
      <c r="S448" s="80"/>
    </row>
    <row r="449" spans="1:19">
      <c r="A449" s="34">
        <v>448</v>
      </c>
      <c r="B449" s="12"/>
      <c r="C449" s="12"/>
      <c r="D449" s="7" t="str">
        <f t="shared" si="39"/>
        <v/>
      </c>
      <c r="E449" s="7"/>
      <c r="F449" s="19" t="str">
        <f t="shared" si="36"/>
        <v/>
      </c>
      <c r="G449" s="92"/>
      <c r="H449" s="7" t="str">
        <f t="shared" si="37"/>
        <v>空</v>
      </c>
      <c r="I449" s="23"/>
      <c r="J449" s="27"/>
      <c r="K449" s="12"/>
      <c r="L449" s="12"/>
      <c r="M449" s="9"/>
      <c r="N449" s="80"/>
      <c r="O449" s="18" t="e">
        <f t="shared" ca="1" si="38"/>
        <v>#VALUE!</v>
      </c>
      <c r="P449" s="80"/>
      <c r="Q449" s="80"/>
      <c r="R449" s="80"/>
      <c r="S449" s="80"/>
    </row>
    <row r="450" spans="1:19">
      <c r="A450" s="34">
        <v>449</v>
      </c>
      <c r="B450" s="12"/>
      <c r="C450" s="12"/>
      <c r="D450" s="7" t="str">
        <f t="shared" si="39"/>
        <v/>
      </c>
      <c r="E450" s="7"/>
      <c r="F450" s="19" t="str">
        <f t="shared" si="36"/>
        <v/>
      </c>
      <c r="G450" s="92"/>
      <c r="H450" s="7" t="str">
        <f t="shared" si="37"/>
        <v>空</v>
      </c>
      <c r="I450" s="23"/>
      <c r="J450" s="27"/>
      <c r="K450" s="12"/>
      <c r="L450" s="12"/>
      <c r="M450" s="9"/>
      <c r="N450" s="80"/>
      <c r="O450" s="18" t="e">
        <f t="shared" ca="1" si="38"/>
        <v>#VALUE!</v>
      </c>
      <c r="P450" s="80"/>
      <c r="Q450" s="80"/>
      <c r="R450" s="80"/>
      <c r="S450" s="80"/>
    </row>
    <row r="451" spans="1:19">
      <c r="A451" s="34">
        <v>450</v>
      </c>
      <c r="B451" s="12"/>
      <c r="C451" s="12"/>
      <c r="D451" s="7" t="str">
        <f t="shared" si="39"/>
        <v/>
      </c>
      <c r="E451" s="7"/>
      <c r="F451" s="19" t="str">
        <f t="shared" si="36"/>
        <v/>
      </c>
      <c r="G451" s="92"/>
      <c r="H451" s="7" t="str">
        <f t="shared" si="37"/>
        <v>空</v>
      </c>
      <c r="I451" s="23"/>
      <c r="J451" s="27"/>
      <c r="K451" s="12"/>
      <c r="L451" s="12"/>
      <c r="M451" s="9"/>
      <c r="N451" s="80"/>
      <c r="O451" s="18" t="e">
        <f t="shared" ca="1" si="38"/>
        <v>#VALUE!</v>
      </c>
      <c r="P451" s="80"/>
      <c r="Q451" s="80"/>
      <c r="R451" s="80"/>
      <c r="S451" s="80"/>
    </row>
    <row r="452" spans="1:19">
      <c r="A452" s="34">
        <v>451</v>
      </c>
      <c r="B452" s="12"/>
      <c r="C452" s="12"/>
      <c r="D452" s="7" t="str">
        <f t="shared" si="39"/>
        <v/>
      </c>
      <c r="E452" s="7"/>
      <c r="F452" s="19" t="str">
        <f t="shared" si="36"/>
        <v/>
      </c>
      <c r="G452" s="92"/>
      <c r="H452" s="7" t="str">
        <f t="shared" si="37"/>
        <v>空</v>
      </c>
      <c r="I452" s="23"/>
      <c r="J452" s="27"/>
      <c r="K452" s="12"/>
      <c r="L452" s="12"/>
      <c r="M452" s="9"/>
      <c r="N452" s="80"/>
      <c r="O452" s="18" t="e">
        <f t="shared" ca="1" si="38"/>
        <v>#VALUE!</v>
      </c>
      <c r="P452" s="80"/>
      <c r="Q452" s="80"/>
      <c r="R452" s="80"/>
      <c r="S452" s="80"/>
    </row>
    <row r="453" spans="1:19">
      <c r="A453" s="34">
        <v>452</v>
      </c>
      <c r="B453" s="12"/>
      <c r="C453" s="12"/>
      <c r="D453" s="7" t="str">
        <f t="shared" si="39"/>
        <v/>
      </c>
      <c r="E453" s="7"/>
      <c r="F453" s="19" t="str">
        <f t="shared" si="36"/>
        <v/>
      </c>
      <c r="G453" s="92"/>
      <c r="H453" s="7" t="str">
        <f t="shared" si="37"/>
        <v>空</v>
      </c>
      <c r="I453" s="23"/>
      <c r="J453" s="27"/>
      <c r="K453" s="12"/>
      <c r="L453" s="12"/>
      <c r="M453" s="9"/>
      <c r="N453" s="80"/>
      <c r="O453" s="18" t="e">
        <f t="shared" ca="1" si="38"/>
        <v>#VALUE!</v>
      </c>
      <c r="P453" s="80"/>
      <c r="Q453" s="80"/>
      <c r="R453" s="80"/>
      <c r="S453" s="80"/>
    </row>
    <row r="454" spans="1:19">
      <c r="A454" s="34">
        <v>453</v>
      </c>
      <c r="B454" s="12"/>
      <c r="C454" s="12"/>
      <c r="D454" s="7" t="str">
        <f t="shared" si="39"/>
        <v/>
      </c>
      <c r="E454" s="7"/>
      <c r="F454" s="19" t="str">
        <f t="shared" si="36"/>
        <v/>
      </c>
      <c r="G454" s="92"/>
      <c r="H454" s="7" t="str">
        <f t="shared" si="37"/>
        <v>空</v>
      </c>
      <c r="I454" s="23"/>
      <c r="J454" s="27"/>
      <c r="K454" s="12"/>
      <c r="L454" s="12"/>
      <c r="M454" s="9"/>
      <c r="N454" s="80"/>
      <c r="O454" s="18" t="e">
        <f t="shared" ca="1" si="38"/>
        <v>#VALUE!</v>
      </c>
      <c r="P454" s="80"/>
      <c r="Q454" s="80"/>
      <c r="R454" s="80"/>
      <c r="S454" s="80"/>
    </row>
    <row r="455" spans="1:19">
      <c r="A455" s="34">
        <v>454</v>
      </c>
      <c r="B455" s="12"/>
      <c r="C455" s="12"/>
      <c r="D455" s="7" t="str">
        <f t="shared" si="39"/>
        <v/>
      </c>
      <c r="E455" s="7"/>
      <c r="F455" s="19" t="str">
        <f t="shared" ref="F455:F518" si="40">IF(ISNONTEXT(B455),"","请输入日期")</f>
        <v/>
      </c>
      <c r="G455" s="92"/>
      <c r="H455" s="7" t="str">
        <f t="shared" si="37"/>
        <v>空</v>
      </c>
      <c r="I455" s="23"/>
      <c r="J455" s="27"/>
      <c r="K455" s="12"/>
      <c r="L455" s="12"/>
      <c r="M455" s="9"/>
      <c r="N455" s="80"/>
      <c r="O455" s="18" t="e">
        <f t="shared" ca="1" si="38"/>
        <v>#VALUE!</v>
      </c>
      <c r="P455" s="80"/>
      <c r="Q455" s="80"/>
      <c r="R455" s="80"/>
      <c r="S455" s="80"/>
    </row>
    <row r="456" spans="1:19">
      <c r="A456" s="34">
        <v>455</v>
      </c>
      <c r="B456" s="12"/>
      <c r="C456" s="12"/>
      <c r="D456" s="7" t="str">
        <f t="shared" si="39"/>
        <v/>
      </c>
      <c r="E456" s="7"/>
      <c r="F456" s="19" t="str">
        <f t="shared" si="40"/>
        <v/>
      </c>
      <c r="G456" s="92"/>
      <c r="H456" s="7" t="str">
        <f t="shared" si="37"/>
        <v>空</v>
      </c>
      <c r="I456" s="23"/>
      <c r="J456" s="27"/>
      <c r="K456" s="12"/>
      <c r="L456" s="12"/>
      <c r="M456" s="9"/>
      <c r="N456" s="80"/>
      <c r="O456" s="18" t="e">
        <f t="shared" ca="1" si="38"/>
        <v>#VALUE!</v>
      </c>
      <c r="P456" s="80"/>
      <c r="Q456" s="80"/>
      <c r="R456" s="80"/>
      <c r="S456" s="80"/>
    </row>
    <row r="457" spans="1:19">
      <c r="A457" s="34">
        <v>456</v>
      </c>
      <c r="B457" s="12"/>
      <c r="C457" s="12"/>
      <c r="D457" s="7" t="str">
        <f t="shared" si="39"/>
        <v/>
      </c>
      <c r="E457" s="7"/>
      <c r="F457" s="19" t="str">
        <f t="shared" si="40"/>
        <v/>
      </c>
      <c r="G457" s="92"/>
      <c r="H457" s="7" t="str">
        <f t="shared" si="37"/>
        <v>空</v>
      </c>
      <c r="I457" s="23"/>
      <c r="J457" s="27"/>
      <c r="K457" s="12"/>
      <c r="L457" s="12"/>
      <c r="M457" s="9"/>
      <c r="N457" s="80"/>
      <c r="O457" s="18" t="e">
        <f t="shared" ca="1" si="38"/>
        <v>#VALUE!</v>
      </c>
      <c r="P457" s="80"/>
      <c r="Q457" s="80"/>
      <c r="R457" s="80"/>
      <c r="S457" s="80"/>
    </row>
    <row r="458" spans="1:19">
      <c r="A458" s="34">
        <v>457</v>
      </c>
      <c r="B458" s="12"/>
      <c r="C458" s="12"/>
      <c r="D458" s="7" t="str">
        <f t="shared" si="39"/>
        <v/>
      </c>
      <c r="E458" s="7"/>
      <c r="F458" s="19" t="str">
        <f t="shared" si="40"/>
        <v/>
      </c>
      <c r="G458" s="92"/>
      <c r="H458" s="7" t="str">
        <f t="shared" si="37"/>
        <v>空</v>
      </c>
      <c r="I458" s="23"/>
      <c r="J458" s="27"/>
      <c r="K458" s="12"/>
      <c r="L458" s="12"/>
      <c r="M458" s="9"/>
      <c r="N458" s="80"/>
      <c r="O458" s="18" t="e">
        <f t="shared" ca="1" si="38"/>
        <v>#VALUE!</v>
      </c>
      <c r="P458" s="80"/>
      <c r="Q458" s="80"/>
      <c r="R458" s="80"/>
      <c r="S458" s="80"/>
    </row>
    <row r="459" spans="1:19">
      <c r="A459" s="34">
        <v>458</v>
      </c>
      <c r="B459" s="12"/>
      <c r="C459" s="12"/>
      <c r="D459" s="7" t="str">
        <f t="shared" si="39"/>
        <v/>
      </c>
      <c r="E459" s="7"/>
      <c r="F459" s="19" t="str">
        <f t="shared" si="40"/>
        <v/>
      </c>
      <c r="G459" s="92"/>
      <c r="H459" s="7" t="str">
        <f t="shared" si="37"/>
        <v>空</v>
      </c>
      <c r="I459" s="23"/>
      <c r="J459" s="27"/>
      <c r="K459" s="12"/>
      <c r="L459" s="12"/>
      <c r="M459" s="9"/>
      <c r="N459" s="80"/>
      <c r="O459" s="18" t="e">
        <f t="shared" ca="1" si="38"/>
        <v>#VALUE!</v>
      </c>
      <c r="P459" s="80"/>
      <c r="Q459" s="80"/>
      <c r="R459" s="80"/>
      <c r="S459" s="80"/>
    </row>
    <row r="460" spans="1:19">
      <c r="A460" s="34">
        <v>459</v>
      </c>
      <c r="B460" s="12"/>
      <c r="C460" s="12"/>
      <c r="D460" s="7" t="str">
        <f t="shared" si="39"/>
        <v/>
      </c>
      <c r="E460" s="7"/>
      <c r="F460" s="19" t="str">
        <f t="shared" si="40"/>
        <v/>
      </c>
      <c r="G460" s="92"/>
      <c r="H460" s="7" t="str">
        <f t="shared" si="37"/>
        <v>空</v>
      </c>
      <c r="I460" s="23"/>
      <c r="J460" s="27"/>
      <c r="K460" s="12"/>
      <c r="L460" s="12"/>
      <c r="M460" s="9"/>
      <c r="N460" s="80"/>
      <c r="O460" s="18" t="e">
        <f t="shared" ca="1" si="38"/>
        <v>#VALUE!</v>
      </c>
      <c r="P460" s="80"/>
      <c r="Q460" s="80"/>
      <c r="R460" s="80"/>
      <c r="S460" s="80"/>
    </row>
    <row r="461" spans="1:19">
      <c r="A461" s="34">
        <v>460</v>
      </c>
      <c r="B461" s="12"/>
      <c r="C461" s="12"/>
      <c r="D461" s="7" t="str">
        <f t="shared" si="39"/>
        <v/>
      </c>
      <c r="E461" s="7"/>
      <c r="F461" s="19" t="str">
        <f t="shared" si="40"/>
        <v/>
      </c>
      <c r="G461" s="92"/>
      <c r="H461" s="7" t="str">
        <f t="shared" si="37"/>
        <v>空</v>
      </c>
      <c r="I461" s="23"/>
      <c r="J461" s="27"/>
      <c r="K461" s="12"/>
      <c r="L461" s="12"/>
      <c r="M461" s="9"/>
      <c r="N461" s="80"/>
      <c r="O461" s="18" t="e">
        <f t="shared" ca="1" si="38"/>
        <v>#VALUE!</v>
      </c>
      <c r="P461" s="80"/>
      <c r="Q461" s="80"/>
      <c r="R461" s="80"/>
      <c r="S461" s="80"/>
    </row>
    <row r="462" spans="1:19">
      <c r="A462" s="34">
        <v>461</v>
      </c>
      <c r="B462" s="12"/>
      <c r="C462" s="12"/>
      <c r="D462" s="7" t="str">
        <f t="shared" si="39"/>
        <v/>
      </c>
      <c r="E462" s="7"/>
      <c r="F462" s="19" t="str">
        <f t="shared" si="40"/>
        <v/>
      </c>
      <c r="G462" s="92"/>
      <c r="H462" s="7" t="str">
        <f t="shared" si="37"/>
        <v>空</v>
      </c>
      <c r="I462" s="23"/>
      <c r="J462" s="27"/>
      <c r="K462" s="12"/>
      <c r="L462" s="12"/>
      <c r="M462" s="9"/>
      <c r="N462" s="80"/>
      <c r="O462" s="18" t="e">
        <f t="shared" ca="1" si="38"/>
        <v>#VALUE!</v>
      </c>
      <c r="P462" s="80"/>
      <c r="Q462" s="80"/>
      <c r="R462" s="80"/>
      <c r="S462" s="80"/>
    </row>
    <row r="463" spans="1:19">
      <c r="A463" s="34">
        <v>462</v>
      </c>
      <c r="B463" s="12"/>
      <c r="C463" s="12"/>
      <c r="D463" s="7" t="str">
        <f t="shared" si="39"/>
        <v/>
      </c>
      <c r="E463" s="7"/>
      <c r="F463" s="19" t="str">
        <f t="shared" si="40"/>
        <v/>
      </c>
      <c r="G463" s="92"/>
      <c r="H463" s="7" t="str">
        <f t="shared" si="37"/>
        <v>空</v>
      </c>
      <c r="I463" s="23"/>
      <c r="J463" s="27"/>
      <c r="K463" s="12"/>
      <c r="L463" s="12"/>
      <c r="M463" s="9"/>
      <c r="N463" s="80"/>
      <c r="O463" s="18" t="e">
        <f t="shared" ca="1" si="38"/>
        <v>#VALUE!</v>
      </c>
      <c r="P463" s="80"/>
      <c r="Q463" s="80"/>
      <c r="R463" s="80"/>
      <c r="S463" s="80"/>
    </row>
    <row r="464" spans="1:19">
      <c r="A464" s="34">
        <v>463</v>
      </c>
      <c r="B464" s="12"/>
      <c r="C464" s="12"/>
      <c r="D464" s="7" t="str">
        <f t="shared" si="39"/>
        <v/>
      </c>
      <c r="E464" s="7"/>
      <c r="F464" s="19" t="str">
        <f t="shared" si="40"/>
        <v/>
      </c>
      <c r="G464" s="92"/>
      <c r="H464" s="7" t="str">
        <f t="shared" si="37"/>
        <v>空</v>
      </c>
      <c r="I464" s="23"/>
      <c r="J464" s="27"/>
      <c r="K464" s="12"/>
      <c r="L464" s="12"/>
      <c r="M464" s="9"/>
      <c r="N464" s="80"/>
      <c r="O464" s="18" t="e">
        <f t="shared" ca="1" si="38"/>
        <v>#VALUE!</v>
      </c>
      <c r="P464" s="80"/>
      <c r="Q464" s="80"/>
      <c r="R464" s="80"/>
      <c r="S464" s="80"/>
    </row>
    <row r="465" spans="1:19">
      <c r="A465" s="34">
        <v>464</v>
      </c>
      <c r="B465" s="12"/>
      <c r="C465" s="12"/>
      <c r="D465" s="7" t="str">
        <f t="shared" si="39"/>
        <v/>
      </c>
      <c r="E465" s="7"/>
      <c r="F465" s="19" t="str">
        <f t="shared" si="40"/>
        <v/>
      </c>
      <c r="G465" s="92"/>
      <c r="H465" s="7" t="str">
        <f t="shared" si="37"/>
        <v>空</v>
      </c>
      <c r="I465" s="23"/>
      <c r="J465" s="27"/>
      <c r="K465" s="12"/>
      <c r="L465" s="12"/>
      <c r="M465" s="9"/>
      <c r="N465" s="80"/>
      <c r="O465" s="18" t="e">
        <f t="shared" ca="1" si="38"/>
        <v>#VALUE!</v>
      </c>
      <c r="P465" s="80"/>
      <c r="Q465" s="80"/>
      <c r="R465" s="80"/>
      <c r="S465" s="80"/>
    </row>
    <row r="466" spans="1:19">
      <c r="A466" s="34">
        <v>465</v>
      </c>
      <c r="B466" s="12"/>
      <c r="C466" s="12"/>
      <c r="D466" s="7" t="str">
        <f t="shared" si="39"/>
        <v/>
      </c>
      <c r="E466" s="7"/>
      <c r="F466" s="19" t="str">
        <f t="shared" si="40"/>
        <v/>
      </c>
      <c r="G466" s="92"/>
      <c r="H466" s="7" t="str">
        <f t="shared" si="37"/>
        <v>空</v>
      </c>
      <c r="I466" s="23"/>
      <c r="J466" s="27"/>
      <c r="K466" s="12"/>
      <c r="L466" s="12"/>
      <c r="M466" s="9"/>
      <c r="N466" s="80"/>
      <c r="O466" s="18" t="e">
        <f t="shared" ca="1" si="38"/>
        <v>#VALUE!</v>
      </c>
      <c r="P466" s="80"/>
      <c r="Q466" s="80"/>
      <c r="R466" s="80"/>
      <c r="S466" s="80"/>
    </row>
    <row r="467" spans="1:19">
      <c r="A467" s="34">
        <v>466</v>
      </c>
      <c r="B467" s="12"/>
      <c r="C467" s="12"/>
      <c r="D467" s="7" t="str">
        <f t="shared" si="39"/>
        <v/>
      </c>
      <c r="E467" s="7"/>
      <c r="F467" s="19" t="str">
        <f t="shared" si="40"/>
        <v/>
      </c>
      <c r="G467" s="92"/>
      <c r="H467" s="7" t="str">
        <f t="shared" si="37"/>
        <v>空</v>
      </c>
      <c r="I467" s="23"/>
      <c r="J467" s="27"/>
      <c r="K467" s="12"/>
      <c r="L467" s="12"/>
      <c r="M467" s="9"/>
      <c r="N467" s="80"/>
      <c r="O467" s="18" t="e">
        <f t="shared" ca="1" si="38"/>
        <v>#VALUE!</v>
      </c>
      <c r="P467" s="80"/>
      <c r="Q467" s="80"/>
      <c r="R467" s="80"/>
      <c r="S467" s="80"/>
    </row>
    <row r="468" spans="1:19">
      <c r="A468" s="34">
        <v>467</v>
      </c>
      <c r="B468" s="12"/>
      <c r="C468" s="12"/>
      <c r="D468" s="7" t="str">
        <f t="shared" si="39"/>
        <v/>
      </c>
      <c r="E468" s="7"/>
      <c r="F468" s="19" t="str">
        <f t="shared" si="40"/>
        <v/>
      </c>
      <c r="G468" s="92"/>
      <c r="H468" s="7" t="str">
        <f t="shared" si="37"/>
        <v>空</v>
      </c>
      <c r="I468" s="23"/>
      <c r="J468" s="27"/>
      <c r="K468" s="12"/>
      <c r="L468" s="12"/>
      <c r="M468" s="9"/>
      <c r="N468" s="80"/>
      <c r="O468" s="18" t="e">
        <f t="shared" ca="1" si="38"/>
        <v>#VALUE!</v>
      </c>
      <c r="P468" s="80"/>
      <c r="Q468" s="80"/>
      <c r="R468" s="80"/>
      <c r="S468" s="80"/>
    </row>
    <row r="469" spans="1:19">
      <c r="A469" s="34">
        <v>468</v>
      </c>
      <c r="B469" s="12"/>
      <c r="C469" s="12"/>
      <c r="D469" s="7" t="str">
        <f t="shared" si="39"/>
        <v/>
      </c>
      <c r="E469" s="7"/>
      <c r="F469" s="19" t="str">
        <f t="shared" si="40"/>
        <v/>
      </c>
      <c r="G469" s="92"/>
      <c r="H469" s="7" t="str">
        <f t="shared" si="37"/>
        <v>空</v>
      </c>
      <c r="I469" s="23"/>
      <c r="J469" s="27"/>
      <c r="K469" s="12"/>
      <c r="L469" s="12"/>
      <c r="M469" s="9"/>
      <c r="N469" s="80"/>
      <c r="O469" s="18" t="e">
        <f t="shared" ca="1" si="38"/>
        <v>#VALUE!</v>
      </c>
      <c r="P469" s="80"/>
      <c r="Q469" s="80"/>
      <c r="R469" s="80"/>
      <c r="S469" s="80"/>
    </row>
    <row r="470" spans="1:19">
      <c r="A470" s="34">
        <v>469</v>
      </c>
      <c r="B470" s="12"/>
      <c r="C470" s="12"/>
      <c r="D470" s="7" t="str">
        <f t="shared" si="39"/>
        <v/>
      </c>
      <c r="E470" s="7"/>
      <c r="F470" s="19" t="str">
        <f t="shared" si="40"/>
        <v/>
      </c>
      <c r="G470" s="92"/>
      <c r="H470" s="7" t="str">
        <f t="shared" si="37"/>
        <v>空</v>
      </c>
      <c r="I470" s="23"/>
      <c r="J470" s="27"/>
      <c r="K470" s="12"/>
      <c r="L470" s="12"/>
      <c r="M470" s="9"/>
      <c r="N470" s="80"/>
      <c r="O470" s="18" t="e">
        <f t="shared" ca="1" si="38"/>
        <v>#VALUE!</v>
      </c>
      <c r="P470" s="80"/>
      <c r="Q470" s="80"/>
      <c r="R470" s="80"/>
      <c r="S470" s="80"/>
    </row>
    <row r="471" spans="1:19">
      <c r="A471" s="34">
        <v>470</v>
      </c>
      <c r="B471" s="12"/>
      <c r="C471" s="12"/>
      <c r="D471" s="7" t="str">
        <f t="shared" si="39"/>
        <v/>
      </c>
      <c r="E471" s="7"/>
      <c r="F471" s="19" t="str">
        <f t="shared" si="40"/>
        <v/>
      </c>
      <c r="G471" s="92"/>
      <c r="H471" s="7" t="str">
        <f t="shared" si="37"/>
        <v>空</v>
      </c>
      <c r="I471" s="23"/>
      <c r="J471" s="27"/>
      <c r="K471" s="12"/>
      <c r="L471" s="12"/>
      <c r="M471" s="9"/>
      <c r="N471" s="80"/>
      <c r="O471" s="18" t="e">
        <f t="shared" ca="1" si="38"/>
        <v>#VALUE!</v>
      </c>
      <c r="P471" s="80"/>
      <c r="Q471" s="80"/>
      <c r="R471" s="80"/>
      <c r="S471" s="80"/>
    </row>
    <row r="472" spans="1:19">
      <c r="A472" s="34">
        <v>471</v>
      </c>
      <c r="B472" s="12"/>
      <c r="C472" s="12"/>
      <c r="D472" s="7" t="str">
        <f t="shared" si="39"/>
        <v/>
      </c>
      <c r="E472" s="7"/>
      <c r="F472" s="19" t="str">
        <f t="shared" si="40"/>
        <v/>
      </c>
      <c r="G472" s="92"/>
      <c r="H472" s="7" t="str">
        <f t="shared" si="37"/>
        <v>空</v>
      </c>
      <c r="I472" s="23"/>
      <c r="J472" s="27"/>
      <c r="K472" s="12"/>
      <c r="L472" s="12"/>
      <c r="M472" s="9"/>
      <c r="N472" s="80"/>
      <c r="O472" s="18" t="e">
        <f t="shared" ca="1" si="38"/>
        <v>#VALUE!</v>
      </c>
      <c r="P472" s="80"/>
      <c r="Q472" s="80"/>
      <c r="R472" s="80"/>
      <c r="S472" s="80"/>
    </row>
    <row r="473" spans="1:19">
      <c r="A473" s="34">
        <v>472</v>
      </c>
      <c r="B473" s="12"/>
      <c r="C473" s="12"/>
      <c r="D473" s="7" t="str">
        <f t="shared" si="39"/>
        <v/>
      </c>
      <c r="E473" s="7"/>
      <c r="F473" s="19" t="str">
        <f t="shared" si="40"/>
        <v/>
      </c>
      <c r="G473" s="92"/>
      <c r="H473" s="7" t="str">
        <f t="shared" si="37"/>
        <v>空</v>
      </c>
      <c r="I473" s="23"/>
      <c r="J473" s="27"/>
      <c r="K473" s="12"/>
      <c r="L473" s="12"/>
      <c r="M473" s="9"/>
      <c r="N473" s="80"/>
      <c r="O473" s="18" t="e">
        <f t="shared" ca="1" si="38"/>
        <v>#VALUE!</v>
      </c>
      <c r="P473" s="80"/>
      <c r="Q473" s="80"/>
      <c r="R473" s="80"/>
      <c r="S473" s="80"/>
    </row>
    <row r="474" spans="1:19">
      <c r="A474" s="34">
        <v>473</v>
      </c>
      <c r="B474" s="12"/>
      <c r="C474" s="12"/>
      <c r="D474" s="7" t="str">
        <f t="shared" si="39"/>
        <v/>
      </c>
      <c r="E474" s="7"/>
      <c r="F474" s="19" t="str">
        <f t="shared" si="40"/>
        <v/>
      </c>
      <c r="G474" s="92"/>
      <c r="H474" s="7" t="str">
        <f t="shared" si="37"/>
        <v>空</v>
      </c>
      <c r="I474" s="23"/>
      <c r="J474" s="27"/>
      <c r="K474" s="12"/>
      <c r="L474" s="12"/>
      <c r="M474" s="9"/>
      <c r="N474" s="80"/>
      <c r="O474" s="18" t="e">
        <f t="shared" ca="1" si="38"/>
        <v>#VALUE!</v>
      </c>
      <c r="P474" s="80"/>
      <c r="Q474" s="80"/>
      <c r="R474" s="80"/>
      <c r="S474" s="80"/>
    </row>
    <row r="475" spans="1:19">
      <c r="A475" s="34">
        <v>474</v>
      </c>
      <c r="B475" s="12"/>
      <c r="C475" s="12"/>
      <c r="D475" s="7" t="str">
        <f t="shared" si="39"/>
        <v/>
      </c>
      <c r="E475" s="7"/>
      <c r="F475" s="19" t="str">
        <f t="shared" si="40"/>
        <v/>
      </c>
      <c r="G475" s="92"/>
      <c r="H475" s="7" t="str">
        <f t="shared" si="37"/>
        <v>空</v>
      </c>
      <c r="I475" s="23"/>
      <c r="J475" s="27"/>
      <c r="K475" s="12"/>
      <c r="L475" s="12"/>
      <c r="M475" s="9"/>
      <c r="N475" s="80"/>
      <c r="O475" s="18" t="e">
        <f t="shared" ca="1" si="38"/>
        <v>#VALUE!</v>
      </c>
      <c r="P475" s="80"/>
      <c r="Q475" s="80"/>
      <c r="R475" s="80"/>
      <c r="S475" s="80"/>
    </row>
    <row r="476" spans="1:19">
      <c r="A476" s="34">
        <v>475</v>
      </c>
      <c r="B476" s="12"/>
      <c r="C476" s="12"/>
      <c r="D476" s="7" t="str">
        <f t="shared" si="39"/>
        <v/>
      </c>
      <c r="E476" s="7"/>
      <c r="F476" s="19" t="str">
        <f t="shared" si="40"/>
        <v/>
      </c>
      <c r="G476" s="92"/>
      <c r="H476" s="7" t="str">
        <f t="shared" si="37"/>
        <v>空</v>
      </c>
      <c r="I476" s="23"/>
      <c r="J476" s="27"/>
      <c r="K476" s="12"/>
      <c r="L476" s="12"/>
      <c r="M476" s="9"/>
      <c r="N476" s="80"/>
      <c r="O476" s="18" t="e">
        <f t="shared" ca="1" si="38"/>
        <v>#VALUE!</v>
      </c>
      <c r="P476" s="80"/>
      <c r="Q476" s="80"/>
      <c r="R476" s="80"/>
      <c r="S476" s="80"/>
    </row>
    <row r="477" spans="1:19">
      <c r="A477" s="34">
        <v>476</v>
      </c>
      <c r="B477" s="12"/>
      <c r="C477" s="12"/>
      <c r="D477" s="7" t="str">
        <f t="shared" si="39"/>
        <v/>
      </c>
      <c r="E477" s="7"/>
      <c r="F477" s="19" t="str">
        <f t="shared" si="40"/>
        <v/>
      </c>
      <c r="G477" s="92"/>
      <c r="H477" s="7" t="str">
        <f t="shared" si="37"/>
        <v>空</v>
      </c>
      <c r="I477" s="23"/>
      <c r="J477" s="27"/>
      <c r="K477" s="12"/>
      <c r="L477" s="12"/>
      <c r="M477" s="9"/>
      <c r="N477" s="80"/>
      <c r="O477" s="18" t="e">
        <f t="shared" ca="1" si="38"/>
        <v>#VALUE!</v>
      </c>
      <c r="P477" s="80"/>
      <c r="Q477" s="80"/>
      <c r="R477" s="80"/>
      <c r="S477" s="80"/>
    </row>
    <row r="478" spans="1:19">
      <c r="A478" s="34">
        <v>477</v>
      </c>
      <c r="B478" s="12"/>
      <c r="C478" s="12"/>
      <c r="D478" s="7" t="str">
        <f t="shared" si="39"/>
        <v/>
      </c>
      <c r="E478" s="7"/>
      <c r="F478" s="19" t="str">
        <f t="shared" si="40"/>
        <v/>
      </c>
      <c r="G478" s="92"/>
      <c r="H478" s="7" t="str">
        <f t="shared" si="37"/>
        <v>空</v>
      </c>
      <c r="I478" s="23"/>
      <c r="J478" s="27"/>
      <c r="K478" s="12"/>
      <c r="L478" s="12"/>
      <c r="M478" s="9"/>
      <c r="N478" s="80"/>
      <c r="O478" s="18" t="e">
        <f t="shared" ca="1" si="38"/>
        <v>#VALUE!</v>
      </c>
      <c r="P478" s="80"/>
      <c r="Q478" s="80"/>
      <c r="R478" s="80"/>
      <c r="S478" s="80"/>
    </row>
    <row r="479" spans="1:19">
      <c r="A479" s="34">
        <v>478</v>
      </c>
      <c r="B479" s="12"/>
      <c r="C479" s="12"/>
      <c r="D479" s="7" t="str">
        <f t="shared" si="39"/>
        <v/>
      </c>
      <c r="E479" s="7"/>
      <c r="F479" s="19" t="str">
        <f t="shared" si="40"/>
        <v/>
      </c>
      <c r="G479" s="92"/>
      <c r="H479" s="7" t="str">
        <f t="shared" si="37"/>
        <v>空</v>
      </c>
      <c r="I479" s="23"/>
      <c r="J479" s="27"/>
      <c r="K479" s="12"/>
      <c r="L479" s="12"/>
      <c r="M479" s="9"/>
      <c r="N479" s="80"/>
      <c r="O479" s="18" t="e">
        <f t="shared" ca="1" si="38"/>
        <v>#VALUE!</v>
      </c>
      <c r="P479" s="80"/>
      <c r="Q479" s="80"/>
      <c r="R479" s="80"/>
      <c r="S479" s="80"/>
    </row>
    <row r="480" spans="1:19">
      <c r="A480" s="34">
        <v>479</v>
      </c>
      <c r="B480" s="12"/>
      <c r="C480" s="12"/>
      <c r="D480" s="7" t="str">
        <f t="shared" si="39"/>
        <v/>
      </c>
      <c r="E480" s="7"/>
      <c r="F480" s="19" t="str">
        <f t="shared" si="40"/>
        <v/>
      </c>
      <c r="G480" s="92"/>
      <c r="H480" s="7" t="str">
        <f t="shared" si="37"/>
        <v>空</v>
      </c>
      <c r="I480" s="23"/>
      <c r="J480" s="27"/>
      <c r="K480" s="12"/>
      <c r="L480" s="12"/>
      <c r="M480" s="9"/>
      <c r="N480" s="80"/>
      <c r="O480" s="18" t="e">
        <f t="shared" ca="1" si="38"/>
        <v>#VALUE!</v>
      </c>
      <c r="P480" s="80"/>
      <c r="Q480" s="80"/>
      <c r="R480" s="80"/>
      <c r="S480" s="80"/>
    </row>
    <row r="481" spans="1:19">
      <c r="A481" s="34">
        <v>480</v>
      </c>
      <c r="B481" s="12"/>
      <c r="C481" s="12"/>
      <c r="D481" s="7" t="str">
        <f t="shared" si="39"/>
        <v/>
      </c>
      <c r="E481" s="7"/>
      <c r="F481" s="19" t="str">
        <f t="shared" si="40"/>
        <v/>
      </c>
      <c r="G481" s="92"/>
      <c r="H481" s="7" t="str">
        <f t="shared" si="37"/>
        <v>空</v>
      </c>
      <c r="I481" s="23"/>
      <c r="J481" s="27"/>
      <c r="K481" s="12"/>
      <c r="L481" s="12"/>
      <c r="M481" s="9"/>
      <c r="N481" s="80"/>
      <c r="O481" s="18" t="e">
        <f t="shared" ca="1" si="38"/>
        <v>#VALUE!</v>
      </c>
      <c r="P481" s="80"/>
      <c r="Q481" s="80"/>
      <c r="R481" s="80"/>
      <c r="S481" s="80"/>
    </row>
    <row r="482" spans="1:19">
      <c r="A482" s="34">
        <v>481</v>
      </c>
      <c r="B482" s="12"/>
      <c r="C482" s="12"/>
      <c r="D482" s="7" t="str">
        <f t="shared" si="39"/>
        <v/>
      </c>
      <c r="E482" s="7"/>
      <c r="F482" s="19" t="str">
        <f t="shared" si="40"/>
        <v/>
      </c>
      <c r="G482" s="92"/>
      <c r="H482" s="7" t="str">
        <f t="shared" si="37"/>
        <v>空</v>
      </c>
      <c r="I482" s="23"/>
      <c r="J482" s="27"/>
      <c r="K482" s="12"/>
      <c r="L482" s="12"/>
      <c r="M482" s="9"/>
      <c r="N482" s="80"/>
      <c r="O482" s="18" t="e">
        <f t="shared" ca="1" si="38"/>
        <v>#VALUE!</v>
      </c>
      <c r="P482" s="80"/>
      <c r="Q482" s="80"/>
      <c r="R482" s="80"/>
      <c r="S482" s="80"/>
    </row>
    <row r="483" spans="1:19">
      <c r="A483" s="34">
        <v>482</v>
      </c>
      <c r="B483" s="12"/>
      <c r="C483" s="12"/>
      <c r="D483" s="7" t="str">
        <f t="shared" si="39"/>
        <v/>
      </c>
      <c r="E483" s="7"/>
      <c r="F483" s="19" t="str">
        <f t="shared" si="40"/>
        <v/>
      </c>
      <c r="G483" s="92"/>
      <c r="H483" s="7" t="str">
        <f t="shared" si="37"/>
        <v>空</v>
      </c>
      <c r="I483" s="23"/>
      <c r="J483" s="27"/>
      <c r="K483" s="12"/>
      <c r="L483" s="12"/>
      <c r="M483" s="9"/>
      <c r="N483" s="80"/>
      <c r="O483" s="18" t="e">
        <f t="shared" ca="1" si="38"/>
        <v>#VALUE!</v>
      </c>
      <c r="P483" s="80"/>
      <c r="Q483" s="80"/>
      <c r="R483" s="80"/>
      <c r="S483" s="80"/>
    </row>
    <row r="484" spans="1:19">
      <c r="A484" s="34">
        <v>483</v>
      </c>
      <c r="B484" s="12"/>
      <c r="C484" s="12"/>
      <c r="D484" s="7" t="str">
        <f t="shared" si="39"/>
        <v/>
      </c>
      <c r="E484" s="7"/>
      <c r="F484" s="19" t="str">
        <f t="shared" si="40"/>
        <v/>
      </c>
      <c r="G484" s="92"/>
      <c r="H484" s="7" t="str">
        <f t="shared" si="37"/>
        <v>空</v>
      </c>
      <c r="I484" s="23"/>
      <c r="J484" s="27"/>
      <c r="K484" s="12"/>
      <c r="L484" s="12"/>
      <c r="M484" s="9"/>
      <c r="N484" s="80"/>
      <c r="O484" s="18" t="e">
        <f t="shared" ca="1" si="38"/>
        <v>#VALUE!</v>
      </c>
      <c r="P484" s="80"/>
      <c r="Q484" s="80"/>
      <c r="R484" s="80"/>
      <c r="S484" s="80"/>
    </row>
    <row r="485" spans="1:19">
      <c r="A485" s="34">
        <v>484</v>
      </c>
      <c r="B485" s="12"/>
      <c r="C485" s="12"/>
      <c r="D485" s="7" t="str">
        <f t="shared" si="39"/>
        <v/>
      </c>
      <c r="E485" s="7"/>
      <c r="F485" s="19" t="str">
        <f t="shared" si="40"/>
        <v/>
      </c>
      <c r="G485" s="92"/>
      <c r="H485" s="7" t="str">
        <f t="shared" si="37"/>
        <v>空</v>
      </c>
      <c r="I485" s="23"/>
      <c r="J485" s="27"/>
      <c r="K485" s="12"/>
      <c r="L485" s="12"/>
      <c r="M485" s="9"/>
      <c r="N485" s="80"/>
      <c r="O485" s="18" t="e">
        <f t="shared" ca="1" si="38"/>
        <v>#VALUE!</v>
      </c>
      <c r="P485" s="80"/>
      <c r="Q485" s="80"/>
      <c r="R485" s="80"/>
      <c r="S485" s="80"/>
    </row>
    <row r="486" spans="1:19">
      <c r="A486" s="34">
        <v>485</v>
      </c>
      <c r="B486" s="12"/>
      <c r="C486" s="12"/>
      <c r="D486" s="7" t="str">
        <f t="shared" si="39"/>
        <v/>
      </c>
      <c r="E486" s="7"/>
      <c r="F486" s="19" t="str">
        <f t="shared" si="40"/>
        <v/>
      </c>
      <c r="G486" s="92"/>
      <c r="H486" s="7" t="str">
        <f t="shared" si="37"/>
        <v>空</v>
      </c>
      <c r="I486" s="23"/>
      <c r="J486" s="27"/>
      <c r="K486" s="12"/>
      <c r="L486" s="12"/>
      <c r="M486" s="9"/>
      <c r="N486" s="80"/>
      <c r="O486" s="18" t="e">
        <f t="shared" ca="1" si="38"/>
        <v>#VALUE!</v>
      </c>
      <c r="P486" s="80"/>
      <c r="Q486" s="80"/>
      <c r="R486" s="80"/>
      <c r="S486" s="80"/>
    </row>
    <row r="487" spans="1:19">
      <c r="A487" s="34">
        <v>486</v>
      </c>
      <c r="B487" s="12"/>
      <c r="C487" s="12"/>
      <c r="D487" s="7" t="str">
        <f t="shared" si="39"/>
        <v/>
      </c>
      <c r="E487" s="7"/>
      <c r="F487" s="19" t="str">
        <f t="shared" si="40"/>
        <v/>
      </c>
      <c r="G487" s="92"/>
      <c r="H487" s="7" t="str">
        <f t="shared" si="37"/>
        <v>空</v>
      </c>
      <c r="I487" s="23"/>
      <c r="J487" s="27"/>
      <c r="K487" s="12"/>
      <c r="L487" s="12"/>
      <c r="M487" s="9"/>
      <c r="N487" s="80"/>
      <c r="O487" s="18" t="e">
        <f t="shared" ca="1" si="38"/>
        <v>#VALUE!</v>
      </c>
      <c r="P487" s="80"/>
      <c r="Q487" s="80"/>
      <c r="R487" s="80"/>
      <c r="S487" s="80"/>
    </row>
    <row r="488" spans="1:19">
      <c r="A488" s="34">
        <v>487</v>
      </c>
      <c r="B488" s="12"/>
      <c r="C488" s="12"/>
      <c r="D488" s="7" t="str">
        <f t="shared" si="39"/>
        <v/>
      </c>
      <c r="E488" s="7"/>
      <c r="F488" s="19" t="str">
        <f t="shared" si="40"/>
        <v/>
      </c>
      <c r="G488" s="92"/>
      <c r="H488" s="7" t="str">
        <f t="shared" si="37"/>
        <v>空</v>
      </c>
      <c r="I488" s="23"/>
      <c r="J488" s="27"/>
      <c r="K488" s="12"/>
      <c r="L488" s="12"/>
      <c r="M488" s="9"/>
      <c r="N488" s="80"/>
      <c r="O488" s="18" t="e">
        <f t="shared" ca="1" si="38"/>
        <v>#VALUE!</v>
      </c>
      <c r="P488" s="80"/>
      <c r="Q488" s="80"/>
      <c r="R488" s="80"/>
      <c r="S488" s="80"/>
    </row>
    <row r="489" spans="1:19">
      <c r="A489" s="34">
        <v>488</v>
      </c>
      <c r="B489" s="12"/>
      <c r="C489" s="12"/>
      <c r="D489" s="7" t="str">
        <f t="shared" si="39"/>
        <v/>
      </c>
      <c r="E489" s="7"/>
      <c r="F489" s="19" t="str">
        <f t="shared" si="40"/>
        <v/>
      </c>
      <c r="G489" s="92"/>
      <c r="H489" s="7" t="str">
        <f t="shared" si="37"/>
        <v>空</v>
      </c>
      <c r="I489" s="23"/>
      <c r="J489" s="27"/>
      <c r="K489" s="12"/>
      <c r="L489" s="12"/>
      <c r="M489" s="9"/>
      <c r="N489" s="80"/>
      <c r="O489" s="18" t="e">
        <f t="shared" ca="1" si="38"/>
        <v>#VALUE!</v>
      </c>
      <c r="P489" s="80"/>
      <c r="Q489" s="80"/>
      <c r="R489" s="80"/>
      <c r="S489" s="80"/>
    </row>
    <row r="490" spans="1:19">
      <c r="A490" s="34">
        <v>489</v>
      </c>
      <c r="B490" s="12"/>
      <c r="C490" s="12"/>
      <c r="D490" s="7" t="str">
        <f t="shared" si="39"/>
        <v/>
      </c>
      <c r="E490" s="7"/>
      <c r="F490" s="19" t="str">
        <f t="shared" si="40"/>
        <v/>
      </c>
      <c r="G490" s="92"/>
      <c r="H490" s="7" t="str">
        <f t="shared" si="37"/>
        <v>空</v>
      </c>
      <c r="I490" s="23"/>
      <c r="J490" s="27"/>
      <c r="K490" s="12"/>
      <c r="L490" s="12"/>
      <c r="M490" s="9"/>
      <c r="N490" s="80"/>
      <c r="O490" s="18" t="e">
        <f t="shared" ca="1" si="38"/>
        <v>#VALUE!</v>
      </c>
      <c r="P490" s="80"/>
      <c r="Q490" s="80"/>
      <c r="R490" s="80"/>
      <c r="S490" s="80"/>
    </row>
    <row r="491" spans="1:19">
      <c r="A491" s="34">
        <v>490</v>
      </c>
      <c r="B491" s="12"/>
      <c r="C491" s="12"/>
      <c r="D491" s="7" t="str">
        <f t="shared" si="39"/>
        <v/>
      </c>
      <c r="E491" s="7"/>
      <c r="F491" s="19" t="str">
        <f t="shared" si="40"/>
        <v/>
      </c>
      <c r="G491" s="92"/>
      <c r="H491" s="7" t="str">
        <f t="shared" si="37"/>
        <v>空</v>
      </c>
      <c r="I491" s="23"/>
      <c r="J491" s="27"/>
      <c r="K491" s="12"/>
      <c r="L491" s="12"/>
      <c r="M491" s="9"/>
      <c r="N491" s="80"/>
      <c r="O491" s="18" t="e">
        <f t="shared" ca="1" si="38"/>
        <v>#VALUE!</v>
      </c>
      <c r="P491" s="80"/>
      <c r="Q491" s="80"/>
      <c r="R491" s="80"/>
      <c r="S491" s="80"/>
    </row>
    <row r="492" spans="1:19">
      <c r="A492" s="34">
        <v>491</v>
      </c>
      <c r="B492" s="12"/>
      <c r="C492" s="12"/>
      <c r="D492" s="7" t="str">
        <f t="shared" si="39"/>
        <v/>
      </c>
      <c r="E492" s="7"/>
      <c r="F492" s="19" t="str">
        <f t="shared" si="40"/>
        <v/>
      </c>
      <c r="G492" s="92"/>
      <c r="H492" s="7" t="str">
        <f t="shared" si="37"/>
        <v>空</v>
      </c>
      <c r="I492" s="23"/>
      <c r="J492" s="27"/>
      <c r="K492" s="12"/>
      <c r="L492" s="12"/>
      <c r="M492" s="9"/>
      <c r="N492" s="80"/>
      <c r="O492" s="18" t="e">
        <f t="shared" ca="1" si="38"/>
        <v>#VALUE!</v>
      </c>
      <c r="P492" s="80"/>
      <c r="Q492" s="80"/>
      <c r="R492" s="80"/>
      <c r="S492" s="80"/>
    </row>
    <row r="493" spans="1:19">
      <c r="A493" s="34">
        <v>492</v>
      </c>
      <c r="B493" s="12"/>
      <c r="C493" s="12"/>
      <c r="D493" s="7" t="str">
        <f t="shared" si="39"/>
        <v/>
      </c>
      <c r="E493" s="7"/>
      <c r="F493" s="19" t="str">
        <f t="shared" si="40"/>
        <v/>
      </c>
      <c r="G493" s="92"/>
      <c r="H493" s="7" t="str">
        <f t="shared" si="37"/>
        <v>空</v>
      </c>
      <c r="I493" s="23"/>
      <c r="J493" s="27"/>
      <c r="K493" s="12"/>
      <c r="L493" s="12"/>
      <c r="M493" s="9"/>
      <c r="N493" s="80"/>
      <c r="O493" s="18" t="e">
        <f t="shared" ca="1" si="38"/>
        <v>#VALUE!</v>
      </c>
      <c r="P493" s="80"/>
      <c r="Q493" s="80"/>
      <c r="R493" s="80"/>
      <c r="S493" s="80"/>
    </row>
    <row r="494" spans="1:19">
      <c r="A494" s="34">
        <v>493</v>
      </c>
      <c r="B494" s="12"/>
      <c r="C494" s="12"/>
      <c r="D494" s="7" t="str">
        <f t="shared" si="39"/>
        <v/>
      </c>
      <c r="E494" s="7"/>
      <c r="F494" s="19" t="str">
        <f t="shared" si="40"/>
        <v/>
      </c>
      <c r="G494" s="92"/>
      <c r="H494" s="7" t="str">
        <f t="shared" si="37"/>
        <v>空</v>
      </c>
      <c r="I494" s="23"/>
      <c r="J494" s="27"/>
      <c r="K494" s="12"/>
      <c r="L494" s="12"/>
      <c r="M494" s="9"/>
      <c r="N494" s="80"/>
      <c r="O494" s="18" t="e">
        <f t="shared" ca="1" si="38"/>
        <v>#VALUE!</v>
      </c>
      <c r="P494" s="80"/>
      <c r="Q494" s="80"/>
      <c r="R494" s="80"/>
      <c r="S494" s="80"/>
    </row>
    <row r="495" spans="1:19">
      <c r="A495" s="34">
        <v>494</v>
      </c>
      <c r="B495" s="12"/>
      <c r="C495" s="12"/>
      <c r="D495" s="7" t="str">
        <f t="shared" si="39"/>
        <v/>
      </c>
      <c r="E495" s="7"/>
      <c r="F495" s="19" t="str">
        <f t="shared" si="40"/>
        <v/>
      </c>
      <c r="G495" s="92"/>
      <c r="H495" s="7" t="str">
        <f t="shared" si="37"/>
        <v>空</v>
      </c>
      <c r="I495" s="23"/>
      <c r="J495" s="27"/>
      <c r="K495" s="12"/>
      <c r="L495" s="12"/>
      <c r="M495" s="9"/>
      <c r="N495" s="80"/>
      <c r="O495" s="18" t="e">
        <f t="shared" ca="1" si="38"/>
        <v>#VALUE!</v>
      </c>
      <c r="P495" s="80"/>
      <c r="Q495" s="80"/>
      <c r="R495" s="80"/>
      <c r="S495" s="80"/>
    </row>
    <row r="496" spans="1:19">
      <c r="A496" s="34">
        <v>495</v>
      </c>
      <c r="B496" s="12"/>
      <c r="C496" s="12"/>
      <c r="D496" s="7" t="str">
        <f t="shared" si="39"/>
        <v/>
      </c>
      <c r="E496" s="7"/>
      <c r="F496" s="19" t="str">
        <f t="shared" si="40"/>
        <v/>
      </c>
      <c r="G496" s="92"/>
      <c r="H496" s="7" t="str">
        <f t="shared" si="37"/>
        <v>空</v>
      </c>
      <c r="I496" s="23"/>
      <c r="J496" s="27"/>
      <c r="K496" s="12"/>
      <c r="L496" s="12"/>
      <c r="M496" s="9"/>
      <c r="N496" s="80"/>
      <c r="O496" s="18" t="e">
        <f t="shared" ca="1" si="38"/>
        <v>#VALUE!</v>
      </c>
      <c r="P496" s="80"/>
      <c r="Q496" s="80"/>
      <c r="R496" s="80"/>
      <c r="S496" s="80"/>
    </row>
    <row r="497" spans="1:19">
      <c r="A497" s="34">
        <v>496</v>
      </c>
      <c r="B497" s="12"/>
      <c r="C497" s="12"/>
      <c r="D497" s="7" t="str">
        <f t="shared" si="39"/>
        <v/>
      </c>
      <c r="E497" s="7"/>
      <c r="F497" s="19" t="str">
        <f t="shared" si="40"/>
        <v/>
      </c>
      <c r="G497" s="92"/>
      <c r="H497" s="7" t="str">
        <f t="shared" si="37"/>
        <v>空</v>
      </c>
      <c r="I497" s="23"/>
      <c r="J497" s="27"/>
      <c r="K497" s="12"/>
      <c r="L497" s="12"/>
      <c r="M497" s="9"/>
      <c r="N497" s="80"/>
      <c r="O497" s="18" t="e">
        <f t="shared" ca="1" si="38"/>
        <v>#VALUE!</v>
      </c>
      <c r="P497" s="80"/>
      <c r="Q497" s="80"/>
      <c r="R497" s="80"/>
      <c r="S497" s="80"/>
    </row>
    <row r="498" spans="1:19">
      <c r="A498" s="34">
        <v>497</v>
      </c>
      <c r="B498" s="12"/>
      <c r="C498" s="12"/>
      <c r="D498" s="7" t="str">
        <f t="shared" si="39"/>
        <v/>
      </c>
      <c r="E498" s="7"/>
      <c r="F498" s="19" t="str">
        <f t="shared" si="40"/>
        <v/>
      </c>
      <c r="G498" s="92"/>
      <c r="H498" s="7" t="str">
        <f t="shared" si="37"/>
        <v>空</v>
      </c>
      <c r="I498" s="23"/>
      <c r="J498" s="27"/>
      <c r="K498" s="12"/>
      <c r="L498" s="12"/>
      <c r="M498" s="9"/>
      <c r="N498" s="80"/>
      <c r="O498" s="18" t="e">
        <f t="shared" ca="1" si="38"/>
        <v>#VALUE!</v>
      </c>
      <c r="P498" s="80"/>
      <c r="Q498" s="80"/>
      <c r="R498" s="80"/>
      <c r="S498" s="80"/>
    </row>
    <row r="499" spans="1:19">
      <c r="A499" s="34">
        <v>498</v>
      </c>
      <c r="B499" s="12"/>
      <c r="C499" s="12"/>
      <c r="D499" s="7" t="str">
        <f t="shared" si="39"/>
        <v/>
      </c>
      <c r="E499" s="7"/>
      <c r="F499" s="19" t="str">
        <f t="shared" si="40"/>
        <v/>
      </c>
      <c r="G499" s="92"/>
      <c r="H499" s="7" t="str">
        <f t="shared" si="37"/>
        <v>空</v>
      </c>
      <c r="I499" s="23"/>
      <c r="J499" s="27"/>
      <c r="K499" s="12"/>
      <c r="L499" s="12"/>
      <c r="M499" s="9"/>
      <c r="N499" s="80"/>
      <c r="O499" s="18" t="e">
        <f t="shared" ca="1" si="38"/>
        <v>#VALUE!</v>
      </c>
      <c r="P499" s="80"/>
      <c r="Q499" s="80"/>
      <c r="R499" s="80"/>
      <c r="S499" s="80"/>
    </row>
    <row r="500" spans="1:19">
      <c r="A500" s="34">
        <v>499</v>
      </c>
      <c r="B500" s="12"/>
      <c r="C500" s="12"/>
      <c r="D500" s="7" t="str">
        <f t="shared" si="39"/>
        <v/>
      </c>
      <c r="E500" s="7"/>
      <c r="F500" s="19" t="str">
        <f t="shared" si="40"/>
        <v/>
      </c>
      <c r="G500" s="92"/>
      <c r="H500" s="7" t="str">
        <f t="shared" si="37"/>
        <v>空</v>
      </c>
      <c r="I500" s="23"/>
      <c r="J500" s="27"/>
      <c r="K500" s="12"/>
      <c r="L500" s="12"/>
      <c r="M500" s="9"/>
      <c r="N500" s="80"/>
      <c r="O500" s="18" t="e">
        <f t="shared" ca="1" si="38"/>
        <v>#VALUE!</v>
      </c>
      <c r="P500" s="80"/>
      <c r="Q500" s="80"/>
      <c r="R500" s="80"/>
      <c r="S500" s="80"/>
    </row>
    <row r="501" spans="1:19">
      <c r="A501" s="34">
        <v>500</v>
      </c>
      <c r="B501" s="12"/>
      <c r="C501" s="12"/>
      <c r="D501" s="7" t="str">
        <f t="shared" si="39"/>
        <v/>
      </c>
      <c r="E501" s="7"/>
      <c r="F501" s="19" t="str">
        <f t="shared" si="40"/>
        <v/>
      </c>
      <c r="G501" s="92"/>
      <c r="H501" s="7" t="str">
        <f t="shared" si="37"/>
        <v>空</v>
      </c>
      <c r="I501" s="23"/>
      <c r="J501" s="27"/>
      <c r="K501" s="12"/>
      <c r="L501" s="12"/>
      <c r="M501" s="9"/>
      <c r="N501" s="80"/>
      <c r="O501" s="18" t="e">
        <f t="shared" ca="1" si="38"/>
        <v>#VALUE!</v>
      </c>
      <c r="P501" s="80"/>
      <c r="Q501" s="80"/>
      <c r="R501" s="80"/>
      <c r="S501" s="80"/>
    </row>
    <row r="502" spans="1:19">
      <c r="A502" s="34">
        <v>501</v>
      </c>
      <c r="B502" s="12"/>
      <c r="C502" s="12"/>
      <c r="D502" s="7" t="str">
        <f t="shared" si="39"/>
        <v/>
      </c>
      <c r="E502" s="7"/>
      <c r="F502" s="19" t="str">
        <f t="shared" si="40"/>
        <v/>
      </c>
      <c r="G502" s="92"/>
      <c r="H502" s="7" t="str">
        <f t="shared" si="37"/>
        <v>空</v>
      </c>
      <c r="I502" s="23"/>
      <c r="J502" s="27"/>
      <c r="K502" s="12"/>
      <c r="L502" s="12"/>
      <c r="M502" s="9"/>
      <c r="N502" s="80"/>
      <c r="O502" s="18" t="e">
        <f t="shared" ca="1" si="38"/>
        <v>#VALUE!</v>
      </c>
      <c r="P502" s="80"/>
      <c r="Q502" s="80"/>
      <c r="R502" s="80"/>
      <c r="S502" s="80"/>
    </row>
    <row r="503" spans="1:19">
      <c r="A503" s="34">
        <v>502</v>
      </c>
      <c r="B503" s="12"/>
      <c r="C503" s="12"/>
      <c r="D503" s="7" t="str">
        <f t="shared" si="39"/>
        <v/>
      </c>
      <c r="E503" s="7"/>
      <c r="F503" s="19" t="str">
        <f t="shared" si="40"/>
        <v/>
      </c>
      <c r="G503" s="92"/>
      <c r="H503" s="7" t="str">
        <f t="shared" si="37"/>
        <v>空</v>
      </c>
      <c r="I503" s="23"/>
      <c r="J503" s="27"/>
      <c r="K503" s="12"/>
      <c r="L503" s="12"/>
      <c r="M503" s="9"/>
      <c r="N503" s="80"/>
      <c r="O503" s="18" t="e">
        <f t="shared" ca="1" si="38"/>
        <v>#VALUE!</v>
      </c>
      <c r="P503" s="80"/>
      <c r="Q503" s="80"/>
      <c r="R503" s="80"/>
      <c r="S503" s="80"/>
    </row>
    <row r="504" spans="1:19">
      <c r="A504" s="34">
        <v>503</v>
      </c>
      <c r="B504" s="12"/>
      <c r="C504" s="12"/>
      <c r="D504" s="7" t="str">
        <f t="shared" si="39"/>
        <v/>
      </c>
      <c r="E504" s="7"/>
      <c r="F504" s="19" t="str">
        <f t="shared" si="40"/>
        <v/>
      </c>
      <c r="G504" s="92"/>
      <c r="H504" s="7" t="str">
        <f t="shared" ref="H504:H567" si="41">IF(I504="","空","重")</f>
        <v>空</v>
      </c>
      <c r="I504" s="23"/>
      <c r="J504" s="27"/>
      <c r="K504" s="12"/>
      <c r="L504" s="12"/>
      <c r="M504" s="9"/>
      <c r="N504" s="80"/>
      <c r="O504" s="18" t="e">
        <f t="shared" ref="O504:O567" ca="1" si="42">IF(ISNONTEXT(J504),DATEDIF(F504,TODAY(),"d")&amp;"天","出场")</f>
        <v>#VALUE!</v>
      </c>
      <c r="P504" s="80"/>
      <c r="Q504" s="80"/>
      <c r="R504" s="80"/>
      <c r="S504" s="80"/>
    </row>
    <row r="505" spans="1:19">
      <c r="A505" s="34">
        <v>504</v>
      </c>
      <c r="B505" s="12"/>
      <c r="C505" s="12"/>
      <c r="D505" s="7" t="str">
        <f t="shared" ref="D505:D568" si="43">IF(B505="","","安通箱")</f>
        <v/>
      </c>
      <c r="E505" s="7"/>
      <c r="F505" s="19" t="str">
        <f t="shared" si="40"/>
        <v/>
      </c>
      <c r="G505" s="92"/>
      <c r="H505" s="7" t="str">
        <f t="shared" si="41"/>
        <v>空</v>
      </c>
      <c r="I505" s="23"/>
      <c r="J505" s="27"/>
      <c r="K505" s="12"/>
      <c r="L505" s="12"/>
      <c r="M505" s="9"/>
      <c r="N505" s="80"/>
      <c r="O505" s="18" t="e">
        <f t="shared" ca="1" si="42"/>
        <v>#VALUE!</v>
      </c>
      <c r="P505" s="80"/>
      <c r="Q505" s="80"/>
      <c r="R505" s="80"/>
      <c r="S505" s="80"/>
    </row>
    <row r="506" spans="1:19">
      <c r="A506" s="34">
        <v>505</v>
      </c>
      <c r="B506" s="12"/>
      <c r="C506" s="12"/>
      <c r="D506" s="7" t="str">
        <f t="shared" si="43"/>
        <v/>
      </c>
      <c r="E506" s="7"/>
      <c r="F506" s="19" t="str">
        <f t="shared" si="40"/>
        <v/>
      </c>
      <c r="G506" s="92"/>
      <c r="H506" s="7" t="str">
        <f t="shared" si="41"/>
        <v>空</v>
      </c>
      <c r="I506" s="23"/>
      <c r="J506" s="27"/>
      <c r="K506" s="12"/>
      <c r="L506" s="12"/>
      <c r="M506" s="9"/>
      <c r="N506" s="80"/>
      <c r="O506" s="18" t="e">
        <f t="shared" ca="1" si="42"/>
        <v>#VALUE!</v>
      </c>
      <c r="P506" s="80"/>
      <c r="Q506" s="80"/>
      <c r="R506" s="80"/>
      <c r="S506" s="80"/>
    </row>
    <row r="507" spans="1:19">
      <c r="A507" s="34">
        <v>506</v>
      </c>
      <c r="B507" s="12"/>
      <c r="C507" s="12"/>
      <c r="D507" s="7" t="str">
        <f t="shared" si="43"/>
        <v/>
      </c>
      <c r="E507" s="7"/>
      <c r="F507" s="19" t="str">
        <f t="shared" si="40"/>
        <v/>
      </c>
      <c r="G507" s="92"/>
      <c r="H507" s="7" t="str">
        <f t="shared" si="41"/>
        <v>空</v>
      </c>
      <c r="I507" s="23"/>
      <c r="J507" s="27"/>
      <c r="K507" s="12"/>
      <c r="L507" s="12"/>
      <c r="M507" s="9"/>
      <c r="N507" s="80"/>
      <c r="O507" s="18" t="e">
        <f t="shared" ca="1" si="42"/>
        <v>#VALUE!</v>
      </c>
      <c r="P507" s="80"/>
      <c r="Q507" s="80"/>
      <c r="R507" s="80"/>
      <c r="S507" s="80"/>
    </row>
    <row r="508" spans="1:19">
      <c r="A508" s="34">
        <v>507</v>
      </c>
      <c r="B508" s="12"/>
      <c r="C508" s="12"/>
      <c r="D508" s="7" t="str">
        <f t="shared" si="43"/>
        <v/>
      </c>
      <c r="E508" s="7"/>
      <c r="F508" s="19" t="str">
        <f t="shared" si="40"/>
        <v/>
      </c>
      <c r="G508" s="92"/>
      <c r="H508" s="7" t="str">
        <f t="shared" si="41"/>
        <v>空</v>
      </c>
      <c r="I508" s="23"/>
      <c r="J508" s="27"/>
      <c r="K508" s="12"/>
      <c r="L508" s="12"/>
      <c r="M508" s="9"/>
      <c r="N508" s="80"/>
      <c r="O508" s="18" t="e">
        <f t="shared" ca="1" si="42"/>
        <v>#VALUE!</v>
      </c>
      <c r="P508" s="80"/>
      <c r="Q508" s="80"/>
      <c r="R508" s="80"/>
      <c r="S508" s="80"/>
    </row>
    <row r="509" spans="1:19">
      <c r="A509" s="34">
        <v>508</v>
      </c>
      <c r="B509" s="12"/>
      <c r="C509" s="12"/>
      <c r="D509" s="7" t="str">
        <f t="shared" si="43"/>
        <v/>
      </c>
      <c r="E509" s="7"/>
      <c r="F509" s="19" t="str">
        <f t="shared" si="40"/>
        <v/>
      </c>
      <c r="G509" s="92"/>
      <c r="H509" s="7" t="str">
        <f t="shared" si="41"/>
        <v>空</v>
      </c>
      <c r="I509" s="23"/>
      <c r="J509" s="27"/>
      <c r="K509" s="12"/>
      <c r="L509" s="12"/>
      <c r="M509" s="9"/>
      <c r="N509" s="80"/>
      <c r="O509" s="18" t="e">
        <f t="shared" ca="1" si="42"/>
        <v>#VALUE!</v>
      </c>
      <c r="P509" s="80"/>
      <c r="Q509" s="80"/>
      <c r="R509" s="80"/>
      <c r="S509" s="80"/>
    </row>
    <row r="510" spans="1:19">
      <c r="A510" s="34">
        <v>509</v>
      </c>
      <c r="B510" s="12"/>
      <c r="C510" s="12"/>
      <c r="D510" s="7" t="str">
        <f t="shared" si="43"/>
        <v/>
      </c>
      <c r="E510" s="7"/>
      <c r="F510" s="19" t="str">
        <f t="shared" si="40"/>
        <v/>
      </c>
      <c r="G510" s="92"/>
      <c r="H510" s="7" t="str">
        <f t="shared" si="41"/>
        <v>空</v>
      </c>
      <c r="I510" s="23"/>
      <c r="J510" s="27"/>
      <c r="K510" s="12"/>
      <c r="L510" s="12"/>
      <c r="M510" s="9"/>
      <c r="N510" s="80"/>
      <c r="O510" s="18" t="e">
        <f t="shared" ca="1" si="42"/>
        <v>#VALUE!</v>
      </c>
      <c r="P510" s="80"/>
      <c r="Q510" s="80"/>
      <c r="R510" s="80"/>
      <c r="S510" s="80"/>
    </row>
    <row r="511" spans="1:19">
      <c r="A511" s="34">
        <v>510</v>
      </c>
      <c r="B511" s="12"/>
      <c r="C511" s="12"/>
      <c r="D511" s="7" t="str">
        <f t="shared" si="43"/>
        <v/>
      </c>
      <c r="E511" s="7"/>
      <c r="F511" s="19" t="str">
        <f t="shared" si="40"/>
        <v/>
      </c>
      <c r="G511" s="92"/>
      <c r="H511" s="7" t="str">
        <f t="shared" si="41"/>
        <v>空</v>
      </c>
      <c r="I511" s="23"/>
      <c r="J511" s="27"/>
      <c r="K511" s="12"/>
      <c r="L511" s="12"/>
      <c r="M511" s="9"/>
      <c r="N511" s="80"/>
      <c r="O511" s="18" t="e">
        <f t="shared" ca="1" si="42"/>
        <v>#VALUE!</v>
      </c>
      <c r="P511" s="80"/>
      <c r="Q511" s="80"/>
      <c r="R511" s="80"/>
      <c r="S511" s="80"/>
    </row>
    <row r="512" spans="1:19">
      <c r="A512" s="34">
        <v>511</v>
      </c>
      <c r="B512" s="12"/>
      <c r="C512" s="12"/>
      <c r="D512" s="7" t="str">
        <f t="shared" si="43"/>
        <v/>
      </c>
      <c r="E512" s="7"/>
      <c r="F512" s="19" t="str">
        <f t="shared" si="40"/>
        <v/>
      </c>
      <c r="G512" s="92"/>
      <c r="H512" s="7" t="str">
        <f t="shared" si="41"/>
        <v>空</v>
      </c>
      <c r="I512" s="23"/>
      <c r="J512" s="27"/>
      <c r="K512" s="12"/>
      <c r="L512" s="12"/>
      <c r="M512" s="9"/>
      <c r="N512" s="80"/>
      <c r="O512" s="18" t="e">
        <f t="shared" ca="1" si="42"/>
        <v>#VALUE!</v>
      </c>
      <c r="P512" s="80"/>
      <c r="Q512" s="80"/>
      <c r="R512" s="80"/>
      <c r="S512" s="80"/>
    </row>
    <row r="513" spans="1:19">
      <c r="A513" s="34">
        <v>512</v>
      </c>
      <c r="B513" s="12"/>
      <c r="C513" s="12"/>
      <c r="D513" s="7" t="str">
        <f t="shared" si="43"/>
        <v/>
      </c>
      <c r="E513" s="7"/>
      <c r="F513" s="19" t="str">
        <f t="shared" si="40"/>
        <v/>
      </c>
      <c r="G513" s="92"/>
      <c r="H513" s="7" t="str">
        <f t="shared" si="41"/>
        <v>空</v>
      </c>
      <c r="I513" s="23"/>
      <c r="J513" s="27"/>
      <c r="K513" s="12"/>
      <c r="L513" s="12"/>
      <c r="M513" s="9"/>
      <c r="N513" s="80"/>
      <c r="O513" s="18" t="e">
        <f t="shared" ca="1" si="42"/>
        <v>#VALUE!</v>
      </c>
      <c r="P513" s="80"/>
      <c r="Q513" s="80"/>
      <c r="R513" s="80"/>
      <c r="S513" s="80"/>
    </row>
    <row r="514" spans="1:19">
      <c r="A514" s="34">
        <v>513</v>
      </c>
      <c r="B514" s="12"/>
      <c r="C514" s="12"/>
      <c r="D514" s="7" t="str">
        <f t="shared" si="43"/>
        <v/>
      </c>
      <c r="E514" s="7"/>
      <c r="F514" s="19" t="str">
        <f t="shared" si="40"/>
        <v/>
      </c>
      <c r="G514" s="92"/>
      <c r="H514" s="7" t="str">
        <f t="shared" si="41"/>
        <v>空</v>
      </c>
      <c r="I514" s="23"/>
      <c r="J514" s="27"/>
      <c r="K514" s="12"/>
      <c r="L514" s="12"/>
      <c r="M514" s="9"/>
      <c r="N514" s="80"/>
      <c r="O514" s="18" t="e">
        <f t="shared" ca="1" si="42"/>
        <v>#VALUE!</v>
      </c>
      <c r="P514" s="80"/>
      <c r="Q514" s="80"/>
      <c r="R514" s="80"/>
      <c r="S514" s="80"/>
    </row>
    <row r="515" spans="1:19">
      <c r="A515" s="34">
        <v>514</v>
      </c>
      <c r="B515" s="12"/>
      <c r="C515" s="12"/>
      <c r="D515" s="7" t="str">
        <f t="shared" si="43"/>
        <v/>
      </c>
      <c r="E515" s="7"/>
      <c r="F515" s="19" t="str">
        <f t="shared" si="40"/>
        <v/>
      </c>
      <c r="G515" s="92"/>
      <c r="H515" s="7" t="str">
        <f t="shared" si="41"/>
        <v>空</v>
      </c>
      <c r="I515" s="23"/>
      <c r="J515" s="27"/>
      <c r="K515" s="12"/>
      <c r="L515" s="12"/>
      <c r="M515" s="9"/>
      <c r="N515" s="80"/>
      <c r="O515" s="18" t="e">
        <f t="shared" ca="1" si="42"/>
        <v>#VALUE!</v>
      </c>
      <c r="P515" s="80"/>
      <c r="Q515" s="80"/>
      <c r="R515" s="80"/>
      <c r="S515" s="80"/>
    </row>
    <row r="516" spans="1:19">
      <c r="A516" s="34">
        <v>515</v>
      </c>
      <c r="B516" s="12"/>
      <c r="C516" s="12"/>
      <c r="D516" s="7" t="str">
        <f t="shared" si="43"/>
        <v/>
      </c>
      <c r="E516" s="7"/>
      <c r="F516" s="19" t="str">
        <f t="shared" si="40"/>
        <v/>
      </c>
      <c r="G516" s="92"/>
      <c r="H516" s="7" t="str">
        <f t="shared" si="41"/>
        <v>空</v>
      </c>
      <c r="I516" s="23"/>
      <c r="J516" s="27"/>
      <c r="K516" s="12"/>
      <c r="L516" s="12"/>
      <c r="M516" s="9"/>
      <c r="N516" s="80"/>
      <c r="O516" s="18" t="e">
        <f t="shared" ca="1" si="42"/>
        <v>#VALUE!</v>
      </c>
      <c r="P516" s="80"/>
      <c r="Q516" s="80"/>
      <c r="R516" s="80"/>
      <c r="S516" s="80"/>
    </row>
    <row r="517" spans="1:19">
      <c r="A517" s="34">
        <v>516</v>
      </c>
      <c r="B517" s="12"/>
      <c r="C517" s="12"/>
      <c r="D517" s="7" t="str">
        <f t="shared" si="43"/>
        <v/>
      </c>
      <c r="E517" s="7"/>
      <c r="F517" s="19" t="str">
        <f t="shared" si="40"/>
        <v/>
      </c>
      <c r="G517" s="92"/>
      <c r="H517" s="7" t="str">
        <f t="shared" si="41"/>
        <v>空</v>
      </c>
      <c r="I517" s="23"/>
      <c r="J517" s="27"/>
      <c r="K517" s="12"/>
      <c r="L517" s="12"/>
      <c r="M517" s="9"/>
      <c r="N517" s="80"/>
      <c r="O517" s="18" t="e">
        <f t="shared" ca="1" si="42"/>
        <v>#VALUE!</v>
      </c>
      <c r="P517" s="80"/>
      <c r="Q517" s="80"/>
      <c r="R517" s="80"/>
      <c r="S517" s="80"/>
    </row>
    <row r="518" spans="1:19">
      <c r="A518" s="34">
        <v>517</v>
      </c>
      <c r="B518" s="12"/>
      <c r="C518" s="12"/>
      <c r="D518" s="7" t="str">
        <f t="shared" si="43"/>
        <v/>
      </c>
      <c r="E518" s="7"/>
      <c r="F518" s="19" t="str">
        <f t="shared" si="40"/>
        <v/>
      </c>
      <c r="G518" s="92"/>
      <c r="H518" s="7" t="str">
        <f t="shared" si="41"/>
        <v>空</v>
      </c>
      <c r="I518" s="23"/>
      <c r="J518" s="27"/>
      <c r="K518" s="12"/>
      <c r="L518" s="12"/>
      <c r="M518" s="9"/>
      <c r="N518" s="80"/>
      <c r="O518" s="18" t="e">
        <f t="shared" ca="1" si="42"/>
        <v>#VALUE!</v>
      </c>
      <c r="P518" s="80"/>
      <c r="Q518" s="80"/>
      <c r="R518" s="80"/>
      <c r="S518" s="80"/>
    </row>
    <row r="519" spans="1:19">
      <c r="A519" s="34">
        <v>518</v>
      </c>
      <c r="B519" s="12"/>
      <c r="C519" s="12"/>
      <c r="D519" s="7" t="str">
        <f t="shared" si="43"/>
        <v/>
      </c>
      <c r="E519" s="7"/>
      <c r="F519" s="19" t="str">
        <f t="shared" ref="F519:F582" si="44">IF(ISNONTEXT(B519),"","请输入日期")</f>
        <v/>
      </c>
      <c r="G519" s="92"/>
      <c r="H519" s="7" t="str">
        <f t="shared" si="41"/>
        <v>空</v>
      </c>
      <c r="I519" s="23"/>
      <c r="J519" s="27"/>
      <c r="K519" s="12"/>
      <c r="L519" s="12"/>
      <c r="M519" s="9"/>
      <c r="N519" s="80"/>
      <c r="O519" s="18" t="e">
        <f t="shared" ca="1" si="42"/>
        <v>#VALUE!</v>
      </c>
      <c r="P519" s="80"/>
      <c r="Q519" s="80"/>
      <c r="R519" s="80"/>
      <c r="S519" s="80"/>
    </row>
    <row r="520" spans="1:19">
      <c r="A520" s="34">
        <v>519</v>
      </c>
      <c r="B520" s="12"/>
      <c r="C520" s="12"/>
      <c r="D520" s="7" t="str">
        <f t="shared" si="43"/>
        <v/>
      </c>
      <c r="E520" s="7"/>
      <c r="F520" s="19" t="str">
        <f t="shared" si="44"/>
        <v/>
      </c>
      <c r="G520" s="92"/>
      <c r="H520" s="7" t="str">
        <f t="shared" si="41"/>
        <v>空</v>
      </c>
      <c r="I520" s="23"/>
      <c r="J520" s="27"/>
      <c r="K520" s="12"/>
      <c r="L520" s="12"/>
      <c r="M520" s="9"/>
      <c r="N520" s="80"/>
      <c r="O520" s="18" t="e">
        <f t="shared" ca="1" si="42"/>
        <v>#VALUE!</v>
      </c>
      <c r="P520" s="80"/>
      <c r="Q520" s="80"/>
      <c r="R520" s="80"/>
      <c r="S520" s="80"/>
    </row>
    <row r="521" spans="1:19">
      <c r="A521" s="34">
        <v>520</v>
      </c>
      <c r="B521" s="12"/>
      <c r="C521" s="12"/>
      <c r="D521" s="7" t="str">
        <f t="shared" si="43"/>
        <v/>
      </c>
      <c r="E521" s="7"/>
      <c r="F521" s="19" t="str">
        <f t="shared" si="44"/>
        <v/>
      </c>
      <c r="G521" s="92"/>
      <c r="H521" s="7" t="str">
        <f t="shared" si="41"/>
        <v>空</v>
      </c>
      <c r="I521" s="23"/>
      <c r="J521" s="27"/>
      <c r="K521" s="12"/>
      <c r="L521" s="12"/>
      <c r="M521" s="9"/>
      <c r="N521" s="80"/>
      <c r="O521" s="18" t="e">
        <f t="shared" ca="1" si="42"/>
        <v>#VALUE!</v>
      </c>
      <c r="P521" s="80"/>
      <c r="Q521" s="80"/>
      <c r="R521" s="80"/>
      <c r="S521" s="80"/>
    </row>
    <row r="522" spans="1:19">
      <c r="A522" s="34">
        <v>521</v>
      </c>
      <c r="B522" s="12"/>
      <c r="C522" s="12"/>
      <c r="D522" s="7" t="str">
        <f t="shared" si="43"/>
        <v/>
      </c>
      <c r="E522" s="7"/>
      <c r="F522" s="19" t="str">
        <f t="shared" si="44"/>
        <v/>
      </c>
      <c r="G522" s="92"/>
      <c r="H522" s="7" t="str">
        <f t="shared" si="41"/>
        <v>空</v>
      </c>
      <c r="I522" s="23"/>
      <c r="J522" s="27"/>
      <c r="K522" s="12"/>
      <c r="L522" s="12"/>
      <c r="M522" s="9"/>
      <c r="N522" s="80"/>
      <c r="O522" s="18" t="e">
        <f t="shared" ca="1" si="42"/>
        <v>#VALUE!</v>
      </c>
      <c r="P522" s="80"/>
      <c r="Q522" s="80"/>
      <c r="R522" s="80"/>
      <c r="S522" s="80"/>
    </row>
    <row r="523" spans="1:19">
      <c r="A523" s="34">
        <v>522</v>
      </c>
      <c r="B523" s="12"/>
      <c r="C523" s="12"/>
      <c r="D523" s="7" t="str">
        <f t="shared" si="43"/>
        <v/>
      </c>
      <c r="E523" s="7"/>
      <c r="F523" s="19" t="str">
        <f t="shared" si="44"/>
        <v/>
      </c>
      <c r="G523" s="92"/>
      <c r="H523" s="7" t="str">
        <f t="shared" si="41"/>
        <v>空</v>
      </c>
      <c r="I523" s="23"/>
      <c r="J523" s="27"/>
      <c r="K523" s="12"/>
      <c r="L523" s="12"/>
      <c r="M523" s="9"/>
      <c r="N523" s="80"/>
      <c r="O523" s="18" t="e">
        <f t="shared" ca="1" si="42"/>
        <v>#VALUE!</v>
      </c>
      <c r="P523" s="80"/>
      <c r="Q523" s="80"/>
      <c r="R523" s="80"/>
      <c r="S523" s="80"/>
    </row>
    <row r="524" spans="1:19">
      <c r="A524" s="34">
        <v>523</v>
      </c>
      <c r="B524" s="12"/>
      <c r="C524" s="12"/>
      <c r="D524" s="7" t="str">
        <f t="shared" si="43"/>
        <v/>
      </c>
      <c r="E524" s="7"/>
      <c r="F524" s="19" t="str">
        <f t="shared" si="44"/>
        <v/>
      </c>
      <c r="G524" s="92"/>
      <c r="H524" s="7" t="str">
        <f t="shared" si="41"/>
        <v>空</v>
      </c>
      <c r="I524" s="23"/>
      <c r="J524" s="27"/>
      <c r="K524" s="12"/>
      <c r="L524" s="12"/>
      <c r="M524" s="9"/>
      <c r="N524" s="80"/>
      <c r="O524" s="18" t="e">
        <f t="shared" ca="1" si="42"/>
        <v>#VALUE!</v>
      </c>
      <c r="P524" s="80"/>
      <c r="Q524" s="80"/>
      <c r="R524" s="80"/>
      <c r="S524" s="80"/>
    </row>
    <row r="525" spans="1:19">
      <c r="A525" s="34">
        <v>524</v>
      </c>
      <c r="B525" s="12"/>
      <c r="C525" s="12"/>
      <c r="D525" s="7" t="str">
        <f t="shared" si="43"/>
        <v/>
      </c>
      <c r="E525" s="7"/>
      <c r="F525" s="19" t="str">
        <f t="shared" si="44"/>
        <v/>
      </c>
      <c r="G525" s="92"/>
      <c r="H525" s="7" t="str">
        <f t="shared" si="41"/>
        <v>空</v>
      </c>
      <c r="I525" s="23"/>
      <c r="J525" s="27"/>
      <c r="K525" s="12"/>
      <c r="L525" s="12"/>
      <c r="M525" s="9"/>
      <c r="N525" s="80"/>
      <c r="O525" s="18" t="e">
        <f t="shared" ca="1" si="42"/>
        <v>#VALUE!</v>
      </c>
      <c r="P525" s="80"/>
      <c r="Q525" s="80"/>
      <c r="R525" s="80"/>
      <c r="S525" s="80"/>
    </row>
    <row r="526" spans="1:19">
      <c r="A526" s="34">
        <v>525</v>
      </c>
      <c r="B526" s="12"/>
      <c r="C526" s="12"/>
      <c r="D526" s="7" t="str">
        <f t="shared" si="43"/>
        <v/>
      </c>
      <c r="E526" s="7"/>
      <c r="F526" s="19" t="str">
        <f t="shared" si="44"/>
        <v/>
      </c>
      <c r="G526" s="92"/>
      <c r="H526" s="7" t="str">
        <f t="shared" si="41"/>
        <v>空</v>
      </c>
      <c r="I526" s="23"/>
      <c r="J526" s="27"/>
      <c r="K526" s="12"/>
      <c r="L526" s="12"/>
      <c r="M526" s="9"/>
      <c r="N526" s="80"/>
      <c r="O526" s="18" t="e">
        <f t="shared" ca="1" si="42"/>
        <v>#VALUE!</v>
      </c>
      <c r="P526" s="80"/>
      <c r="Q526" s="80"/>
      <c r="R526" s="80"/>
      <c r="S526" s="80"/>
    </row>
    <row r="527" spans="1:19">
      <c r="A527" s="34">
        <v>526</v>
      </c>
      <c r="B527" s="12"/>
      <c r="C527" s="12"/>
      <c r="D527" s="7" t="str">
        <f t="shared" si="43"/>
        <v/>
      </c>
      <c r="E527" s="7"/>
      <c r="F527" s="19" t="str">
        <f t="shared" si="44"/>
        <v/>
      </c>
      <c r="G527" s="92"/>
      <c r="H527" s="7" t="str">
        <f t="shared" si="41"/>
        <v>空</v>
      </c>
      <c r="I527" s="23"/>
      <c r="J527" s="27"/>
      <c r="K527" s="12"/>
      <c r="L527" s="12"/>
      <c r="M527" s="9"/>
      <c r="N527" s="80"/>
      <c r="O527" s="18" t="e">
        <f t="shared" ca="1" si="42"/>
        <v>#VALUE!</v>
      </c>
      <c r="P527" s="80"/>
      <c r="Q527" s="80"/>
      <c r="R527" s="80"/>
      <c r="S527" s="80"/>
    </row>
    <row r="528" spans="1:19">
      <c r="A528" s="34">
        <v>527</v>
      </c>
      <c r="B528" s="12"/>
      <c r="C528" s="12"/>
      <c r="D528" s="7" t="str">
        <f t="shared" si="43"/>
        <v/>
      </c>
      <c r="E528" s="7"/>
      <c r="F528" s="19" t="str">
        <f t="shared" si="44"/>
        <v/>
      </c>
      <c r="G528" s="92"/>
      <c r="H528" s="7" t="str">
        <f t="shared" si="41"/>
        <v>空</v>
      </c>
      <c r="I528" s="23"/>
      <c r="J528" s="27"/>
      <c r="K528" s="12"/>
      <c r="L528" s="12"/>
      <c r="M528" s="9"/>
      <c r="N528" s="80"/>
      <c r="O528" s="18" t="e">
        <f t="shared" ca="1" si="42"/>
        <v>#VALUE!</v>
      </c>
      <c r="P528" s="80"/>
      <c r="Q528" s="80"/>
      <c r="R528" s="80"/>
      <c r="S528" s="80"/>
    </row>
    <row r="529" spans="1:19">
      <c r="A529" s="34">
        <v>528</v>
      </c>
      <c r="B529" s="12"/>
      <c r="C529" s="12"/>
      <c r="D529" s="7" t="str">
        <f t="shared" si="43"/>
        <v/>
      </c>
      <c r="E529" s="7"/>
      <c r="F529" s="19" t="str">
        <f t="shared" si="44"/>
        <v/>
      </c>
      <c r="G529" s="92"/>
      <c r="H529" s="7" t="str">
        <f t="shared" si="41"/>
        <v>空</v>
      </c>
      <c r="I529" s="23"/>
      <c r="J529" s="27"/>
      <c r="K529" s="12"/>
      <c r="L529" s="12"/>
      <c r="M529" s="9"/>
      <c r="N529" s="80"/>
      <c r="O529" s="18" t="e">
        <f t="shared" ca="1" si="42"/>
        <v>#VALUE!</v>
      </c>
      <c r="P529" s="80"/>
      <c r="Q529" s="80"/>
      <c r="R529" s="80"/>
      <c r="S529" s="80"/>
    </row>
    <row r="530" spans="1:19">
      <c r="A530" s="34">
        <v>529</v>
      </c>
      <c r="B530" s="12"/>
      <c r="C530" s="12"/>
      <c r="D530" s="7" t="str">
        <f t="shared" si="43"/>
        <v/>
      </c>
      <c r="E530" s="7"/>
      <c r="F530" s="19" t="str">
        <f t="shared" si="44"/>
        <v/>
      </c>
      <c r="G530" s="92"/>
      <c r="H530" s="7" t="str">
        <f t="shared" si="41"/>
        <v>空</v>
      </c>
      <c r="I530" s="23"/>
      <c r="J530" s="27"/>
      <c r="K530" s="12"/>
      <c r="L530" s="12"/>
      <c r="M530" s="9"/>
      <c r="N530" s="80"/>
      <c r="O530" s="18" t="e">
        <f t="shared" ca="1" si="42"/>
        <v>#VALUE!</v>
      </c>
      <c r="P530" s="80"/>
      <c r="Q530" s="80"/>
      <c r="R530" s="80"/>
      <c r="S530" s="80"/>
    </row>
    <row r="531" spans="1:19">
      <c r="A531" s="34">
        <v>530</v>
      </c>
      <c r="B531" s="12"/>
      <c r="C531" s="12"/>
      <c r="D531" s="7" t="str">
        <f t="shared" si="43"/>
        <v/>
      </c>
      <c r="E531" s="7"/>
      <c r="F531" s="19" t="str">
        <f t="shared" si="44"/>
        <v/>
      </c>
      <c r="G531" s="92"/>
      <c r="H531" s="7" t="str">
        <f t="shared" si="41"/>
        <v>空</v>
      </c>
      <c r="I531" s="23"/>
      <c r="J531" s="27"/>
      <c r="K531" s="12"/>
      <c r="L531" s="12"/>
      <c r="M531" s="9"/>
      <c r="N531" s="80"/>
      <c r="O531" s="18" t="e">
        <f t="shared" ca="1" si="42"/>
        <v>#VALUE!</v>
      </c>
      <c r="P531" s="80"/>
      <c r="Q531" s="80"/>
      <c r="R531" s="80"/>
      <c r="S531" s="80"/>
    </row>
    <row r="532" spans="1:19">
      <c r="A532" s="34">
        <v>531</v>
      </c>
      <c r="B532" s="12"/>
      <c r="C532" s="12"/>
      <c r="D532" s="7" t="str">
        <f t="shared" si="43"/>
        <v/>
      </c>
      <c r="E532" s="7"/>
      <c r="F532" s="19" t="str">
        <f t="shared" si="44"/>
        <v/>
      </c>
      <c r="G532" s="92"/>
      <c r="H532" s="7" t="str">
        <f t="shared" si="41"/>
        <v>空</v>
      </c>
      <c r="I532" s="23"/>
      <c r="J532" s="27"/>
      <c r="K532" s="12"/>
      <c r="L532" s="12"/>
      <c r="M532" s="9"/>
      <c r="N532" s="80"/>
      <c r="O532" s="18" t="e">
        <f t="shared" ca="1" si="42"/>
        <v>#VALUE!</v>
      </c>
      <c r="P532" s="80"/>
      <c r="Q532" s="80"/>
      <c r="R532" s="80"/>
      <c r="S532" s="80"/>
    </row>
    <row r="533" spans="1:19">
      <c r="A533" s="34">
        <v>532</v>
      </c>
      <c r="B533" s="12"/>
      <c r="C533" s="12"/>
      <c r="D533" s="7" t="str">
        <f t="shared" si="43"/>
        <v/>
      </c>
      <c r="E533" s="7"/>
      <c r="F533" s="19" t="str">
        <f t="shared" si="44"/>
        <v/>
      </c>
      <c r="G533" s="92"/>
      <c r="H533" s="7" t="str">
        <f t="shared" si="41"/>
        <v>空</v>
      </c>
      <c r="I533" s="23"/>
      <c r="J533" s="27"/>
      <c r="K533" s="12"/>
      <c r="L533" s="12"/>
      <c r="M533" s="9"/>
      <c r="N533" s="80"/>
      <c r="O533" s="18" t="e">
        <f t="shared" ca="1" si="42"/>
        <v>#VALUE!</v>
      </c>
      <c r="P533" s="80"/>
      <c r="Q533" s="80"/>
      <c r="R533" s="80"/>
      <c r="S533" s="80"/>
    </row>
    <row r="534" spans="1:19">
      <c r="A534" s="34">
        <v>533</v>
      </c>
      <c r="B534" s="12"/>
      <c r="C534" s="12"/>
      <c r="D534" s="7" t="str">
        <f t="shared" si="43"/>
        <v/>
      </c>
      <c r="E534" s="7"/>
      <c r="F534" s="19" t="str">
        <f t="shared" si="44"/>
        <v/>
      </c>
      <c r="G534" s="92"/>
      <c r="H534" s="7" t="str">
        <f t="shared" si="41"/>
        <v>空</v>
      </c>
      <c r="I534" s="23"/>
      <c r="J534" s="27"/>
      <c r="K534" s="12"/>
      <c r="L534" s="12"/>
      <c r="M534" s="9"/>
      <c r="N534" s="80"/>
      <c r="O534" s="18" t="e">
        <f t="shared" ca="1" si="42"/>
        <v>#VALUE!</v>
      </c>
      <c r="P534" s="80"/>
      <c r="Q534" s="80"/>
      <c r="R534" s="80"/>
      <c r="S534" s="80"/>
    </row>
    <row r="535" spans="1:19">
      <c r="A535" s="34">
        <v>534</v>
      </c>
      <c r="B535" s="12"/>
      <c r="C535" s="12"/>
      <c r="D535" s="7" t="str">
        <f t="shared" si="43"/>
        <v/>
      </c>
      <c r="E535" s="7"/>
      <c r="F535" s="19" t="str">
        <f t="shared" si="44"/>
        <v/>
      </c>
      <c r="G535" s="92"/>
      <c r="H535" s="7" t="str">
        <f t="shared" si="41"/>
        <v>空</v>
      </c>
      <c r="I535" s="23"/>
      <c r="J535" s="27"/>
      <c r="K535" s="12"/>
      <c r="L535" s="12"/>
      <c r="M535" s="9"/>
      <c r="N535" s="80"/>
      <c r="O535" s="18" t="e">
        <f t="shared" ca="1" si="42"/>
        <v>#VALUE!</v>
      </c>
      <c r="P535" s="80"/>
      <c r="Q535" s="80"/>
      <c r="R535" s="80"/>
      <c r="S535" s="80"/>
    </row>
    <row r="536" spans="1:19">
      <c r="A536" s="34">
        <v>535</v>
      </c>
      <c r="B536" s="12"/>
      <c r="C536" s="12"/>
      <c r="D536" s="7" t="str">
        <f t="shared" si="43"/>
        <v/>
      </c>
      <c r="E536" s="7"/>
      <c r="F536" s="19" t="str">
        <f t="shared" si="44"/>
        <v/>
      </c>
      <c r="G536" s="92"/>
      <c r="H536" s="7" t="str">
        <f t="shared" si="41"/>
        <v>空</v>
      </c>
      <c r="I536" s="23"/>
      <c r="J536" s="27"/>
      <c r="K536" s="12"/>
      <c r="L536" s="12"/>
      <c r="M536" s="9"/>
      <c r="N536" s="80"/>
      <c r="O536" s="18" t="e">
        <f t="shared" ca="1" si="42"/>
        <v>#VALUE!</v>
      </c>
      <c r="P536" s="80"/>
      <c r="Q536" s="80"/>
      <c r="R536" s="80"/>
      <c r="S536" s="80"/>
    </row>
    <row r="537" spans="1:19">
      <c r="A537" s="34">
        <v>536</v>
      </c>
      <c r="B537" s="12"/>
      <c r="C537" s="12"/>
      <c r="D537" s="7" t="str">
        <f t="shared" si="43"/>
        <v/>
      </c>
      <c r="E537" s="7"/>
      <c r="F537" s="19" t="str">
        <f t="shared" si="44"/>
        <v/>
      </c>
      <c r="G537" s="92"/>
      <c r="H537" s="7" t="str">
        <f t="shared" si="41"/>
        <v>空</v>
      </c>
      <c r="I537" s="23"/>
      <c r="J537" s="27"/>
      <c r="K537" s="12"/>
      <c r="L537" s="12"/>
      <c r="M537" s="9"/>
      <c r="N537" s="80"/>
      <c r="O537" s="18" t="e">
        <f t="shared" ca="1" si="42"/>
        <v>#VALUE!</v>
      </c>
      <c r="P537" s="80"/>
      <c r="Q537" s="80"/>
      <c r="R537" s="80"/>
      <c r="S537" s="80"/>
    </row>
    <row r="538" spans="1:19">
      <c r="A538" s="34">
        <v>537</v>
      </c>
      <c r="B538" s="12"/>
      <c r="C538" s="12"/>
      <c r="D538" s="7" t="str">
        <f t="shared" si="43"/>
        <v/>
      </c>
      <c r="E538" s="7"/>
      <c r="F538" s="19" t="str">
        <f t="shared" si="44"/>
        <v/>
      </c>
      <c r="G538" s="92"/>
      <c r="H538" s="7" t="str">
        <f t="shared" si="41"/>
        <v>空</v>
      </c>
      <c r="I538" s="23"/>
      <c r="J538" s="27"/>
      <c r="K538" s="12"/>
      <c r="L538" s="12"/>
      <c r="M538" s="9"/>
      <c r="N538" s="80"/>
      <c r="O538" s="18" t="e">
        <f t="shared" ca="1" si="42"/>
        <v>#VALUE!</v>
      </c>
      <c r="P538" s="80"/>
      <c r="Q538" s="80"/>
      <c r="R538" s="80"/>
      <c r="S538" s="80"/>
    </row>
    <row r="539" spans="1:19">
      <c r="A539" s="34">
        <v>538</v>
      </c>
      <c r="B539" s="12"/>
      <c r="C539" s="12"/>
      <c r="D539" s="7" t="str">
        <f t="shared" si="43"/>
        <v/>
      </c>
      <c r="E539" s="7"/>
      <c r="F539" s="19" t="str">
        <f t="shared" si="44"/>
        <v/>
      </c>
      <c r="G539" s="92"/>
      <c r="H539" s="7" t="str">
        <f t="shared" si="41"/>
        <v>空</v>
      </c>
      <c r="I539" s="23"/>
      <c r="J539" s="27"/>
      <c r="K539" s="12"/>
      <c r="L539" s="12"/>
      <c r="M539" s="9"/>
      <c r="N539" s="80"/>
      <c r="O539" s="18" t="e">
        <f t="shared" ca="1" si="42"/>
        <v>#VALUE!</v>
      </c>
      <c r="P539" s="80"/>
      <c r="Q539" s="80"/>
      <c r="R539" s="80"/>
      <c r="S539" s="80"/>
    </row>
    <row r="540" spans="1:19">
      <c r="A540" s="34">
        <v>539</v>
      </c>
      <c r="B540" s="12"/>
      <c r="C540" s="12"/>
      <c r="D540" s="7" t="str">
        <f t="shared" si="43"/>
        <v/>
      </c>
      <c r="E540" s="7"/>
      <c r="F540" s="19" t="str">
        <f t="shared" si="44"/>
        <v/>
      </c>
      <c r="G540" s="92"/>
      <c r="H540" s="7" t="str">
        <f t="shared" si="41"/>
        <v>空</v>
      </c>
      <c r="I540" s="23"/>
      <c r="J540" s="27"/>
      <c r="K540" s="12"/>
      <c r="L540" s="12"/>
      <c r="M540" s="9"/>
      <c r="N540" s="80"/>
      <c r="O540" s="18" t="e">
        <f t="shared" ca="1" si="42"/>
        <v>#VALUE!</v>
      </c>
      <c r="P540" s="80"/>
      <c r="Q540" s="80"/>
      <c r="R540" s="80"/>
      <c r="S540" s="80"/>
    </row>
    <row r="541" spans="1:19">
      <c r="A541" s="34">
        <v>540</v>
      </c>
      <c r="B541" s="12"/>
      <c r="C541" s="12"/>
      <c r="D541" s="7" t="str">
        <f t="shared" si="43"/>
        <v/>
      </c>
      <c r="E541" s="7"/>
      <c r="F541" s="19" t="str">
        <f t="shared" si="44"/>
        <v/>
      </c>
      <c r="G541" s="92"/>
      <c r="H541" s="7" t="str">
        <f t="shared" si="41"/>
        <v>空</v>
      </c>
      <c r="I541" s="23"/>
      <c r="J541" s="27"/>
      <c r="K541" s="12"/>
      <c r="L541" s="12"/>
      <c r="M541" s="9"/>
      <c r="N541" s="80"/>
      <c r="O541" s="18" t="e">
        <f t="shared" ca="1" si="42"/>
        <v>#VALUE!</v>
      </c>
      <c r="P541" s="80"/>
      <c r="Q541" s="80"/>
      <c r="R541" s="80"/>
      <c r="S541" s="80"/>
    </row>
    <row r="542" spans="1:19">
      <c r="A542" s="34">
        <v>541</v>
      </c>
      <c r="B542" s="12"/>
      <c r="C542" s="12"/>
      <c r="D542" s="7" t="str">
        <f t="shared" si="43"/>
        <v/>
      </c>
      <c r="E542" s="7"/>
      <c r="F542" s="19" t="str">
        <f t="shared" si="44"/>
        <v/>
      </c>
      <c r="G542" s="92"/>
      <c r="H542" s="7" t="str">
        <f t="shared" si="41"/>
        <v>空</v>
      </c>
      <c r="I542" s="23"/>
      <c r="J542" s="27"/>
      <c r="K542" s="12"/>
      <c r="L542" s="12"/>
      <c r="M542" s="9"/>
      <c r="N542" s="80"/>
      <c r="O542" s="18" t="e">
        <f t="shared" ca="1" si="42"/>
        <v>#VALUE!</v>
      </c>
      <c r="P542" s="80"/>
      <c r="Q542" s="80"/>
      <c r="R542" s="80"/>
      <c r="S542" s="80"/>
    </row>
    <row r="543" spans="1:19">
      <c r="A543" s="34">
        <v>542</v>
      </c>
      <c r="B543" s="12"/>
      <c r="C543" s="12"/>
      <c r="D543" s="7" t="str">
        <f t="shared" si="43"/>
        <v/>
      </c>
      <c r="E543" s="7"/>
      <c r="F543" s="19" t="str">
        <f t="shared" si="44"/>
        <v/>
      </c>
      <c r="G543" s="92"/>
      <c r="H543" s="7" t="str">
        <f t="shared" si="41"/>
        <v>空</v>
      </c>
      <c r="I543" s="23"/>
      <c r="J543" s="27"/>
      <c r="K543" s="12"/>
      <c r="L543" s="12"/>
      <c r="M543" s="9"/>
      <c r="N543" s="80"/>
      <c r="O543" s="18" t="e">
        <f t="shared" ca="1" si="42"/>
        <v>#VALUE!</v>
      </c>
      <c r="P543" s="80"/>
      <c r="Q543" s="80"/>
      <c r="R543" s="80"/>
      <c r="S543" s="80"/>
    </row>
    <row r="544" spans="1:19">
      <c r="A544" s="34">
        <v>543</v>
      </c>
      <c r="B544" s="12"/>
      <c r="C544" s="12"/>
      <c r="D544" s="7" t="str">
        <f t="shared" si="43"/>
        <v/>
      </c>
      <c r="E544" s="7"/>
      <c r="F544" s="19" t="str">
        <f t="shared" si="44"/>
        <v/>
      </c>
      <c r="G544" s="92"/>
      <c r="H544" s="7" t="str">
        <f t="shared" si="41"/>
        <v>空</v>
      </c>
      <c r="I544" s="23"/>
      <c r="J544" s="27"/>
      <c r="K544" s="12"/>
      <c r="L544" s="12"/>
      <c r="M544" s="9"/>
      <c r="N544" s="80"/>
      <c r="O544" s="18" t="e">
        <f t="shared" ca="1" si="42"/>
        <v>#VALUE!</v>
      </c>
      <c r="P544" s="80"/>
      <c r="Q544" s="80"/>
      <c r="R544" s="80"/>
      <c r="S544" s="80"/>
    </row>
    <row r="545" spans="1:19">
      <c r="A545" s="34">
        <v>544</v>
      </c>
      <c r="B545" s="12"/>
      <c r="C545" s="12"/>
      <c r="D545" s="7" t="str">
        <f t="shared" si="43"/>
        <v/>
      </c>
      <c r="E545" s="7"/>
      <c r="F545" s="19" t="str">
        <f t="shared" si="44"/>
        <v/>
      </c>
      <c r="G545" s="92"/>
      <c r="H545" s="7" t="str">
        <f t="shared" si="41"/>
        <v>空</v>
      </c>
      <c r="I545" s="23"/>
      <c r="J545" s="27"/>
      <c r="K545" s="12"/>
      <c r="L545" s="12"/>
      <c r="M545" s="9"/>
      <c r="N545" s="80"/>
      <c r="O545" s="18" t="e">
        <f t="shared" ca="1" si="42"/>
        <v>#VALUE!</v>
      </c>
      <c r="P545" s="80"/>
      <c r="Q545" s="80"/>
      <c r="R545" s="80"/>
      <c r="S545" s="80"/>
    </row>
    <row r="546" spans="1:19">
      <c r="A546" s="34">
        <v>545</v>
      </c>
      <c r="B546" s="12"/>
      <c r="C546" s="12"/>
      <c r="D546" s="7" t="str">
        <f t="shared" si="43"/>
        <v/>
      </c>
      <c r="E546" s="7"/>
      <c r="F546" s="19" t="str">
        <f t="shared" si="44"/>
        <v/>
      </c>
      <c r="G546" s="92"/>
      <c r="H546" s="7" t="str">
        <f t="shared" si="41"/>
        <v>空</v>
      </c>
      <c r="I546" s="23"/>
      <c r="J546" s="27"/>
      <c r="K546" s="12"/>
      <c r="L546" s="12"/>
      <c r="M546" s="9"/>
      <c r="N546" s="80"/>
      <c r="O546" s="18" t="e">
        <f t="shared" ca="1" si="42"/>
        <v>#VALUE!</v>
      </c>
      <c r="P546" s="80"/>
      <c r="Q546" s="80"/>
      <c r="R546" s="80"/>
      <c r="S546" s="80"/>
    </row>
    <row r="547" spans="1:19">
      <c r="A547" s="34">
        <v>546</v>
      </c>
      <c r="B547" s="12"/>
      <c r="C547" s="12"/>
      <c r="D547" s="7" t="str">
        <f t="shared" si="43"/>
        <v/>
      </c>
      <c r="E547" s="7"/>
      <c r="F547" s="19" t="str">
        <f t="shared" si="44"/>
        <v/>
      </c>
      <c r="G547" s="92"/>
      <c r="H547" s="7" t="str">
        <f t="shared" si="41"/>
        <v>空</v>
      </c>
      <c r="I547" s="23"/>
      <c r="J547" s="27"/>
      <c r="K547" s="12"/>
      <c r="L547" s="12"/>
      <c r="M547" s="9"/>
      <c r="N547" s="80"/>
      <c r="O547" s="18" t="e">
        <f t="shared" ca="1" si="42"/>
        <v>#VALUE!</v>
      </c>
      <c r="P547" s="80"/>
      <c r="Q547" s="80"/>
      <c r="R547" s="80"/>
      <c r="S547" s="80"/>
    </row>
    <row r="548" spans="1:19">
      <c r="A548" s="34">
        <v>547</v>
      </c>
      <c r="B548" s="12"/>
      <c r="C548" s="12"/>
      <c r="D548" s="7" t="str">
        <f t="shared" si="43"/>
        <v/>
      </c>
      <c r="E548" s="7"/>
      <c r="F548" s="19" t="str">
        <f t="shared" si="44"/>
        <v/>
      </c>
      <c r="G548" s="92"/>
      <c r="H548" s="7" t="str">
        <f t="shared" si="41"/>
        <v>空</v>
      </c>
      <c r="I548" s="23"/>
      <c r="J548" s="27"/>
      <c r="K548" s="12"/>
      <c r="L548" s="12"/>
      <c r="M548" s="9"/>
      <c r="N548" s="80"/>
      <c r="O548" s="18" t="e">
        <f t="shared" ca="1" si="42"/>
        <v>#VALUE!</v>
      </c>
      <c r="P548" s="80"/>
      <c r="Q548" s="80"/>
      <c r="R548" s="80"/>
      <c r="S548" s="80"/>
    </row>
    <row r="549" spans="1:19">
      <c r="A549" s="34">
        <v>548</v>
      </c>
      <c r="B549" s="12"/>
      <c r="C549" s="12"/>
      <c r="D549" s="7" t="str">
        <f t="shared" si="43"/>
        <v/>
      </c>
      <c r="E549" s="7"/>
      <c r="F549" s="19" t="str">
        <f t="shared" si="44"/>
        <v/>
      </c>
      <c r="G549" s="92"/>
      <c r="H549" s="7" t="str">
        <f t="shared" si="41"/>
        <v>空</v>
      </c>
      <c r="I549" s="23"/>
      <c r="J549" s="27"/>
      <c r="K549" s="12"/>
      <c r="L549" s="12"/>
      <c r="M549" s="9"/>
      <c r="N549" s="80"/>
      <c r="O549" s="18" t="e">
        <f t="shared" ca="1" si="42"/>
        <v>#VALUE!</v>
      </c>
      <c r="P549" s="80"/>
      <c r="Q549" s="80"/>
      <c r="R549" s="80"/>
      <c r="S549" s="80"/>
    </row>
    <row r="550" spans="1:19">
      <c r="A550" s="34">
        <v>549</v>
      </c>
      <c r="B550" s="12"/>
      <c r="C550" s="12"/>
      <c r="D550" s="7" t="str">
        <f t="shared" si="43"/>
        <v/>
      </c>
      <c r="E550" s="7"/>
      <c r="F550" s="19" t="str">
        <f t="shared" si="44"/>
        <v/>
      </c>
      <c r="G550" s="92"/>
      <c r="H550" s="7" t="str">
        <f t="shared" si="41"/>
        <v>空</v>
      </c>
      <c r="I550" s="23"/>
      <c r="J550" s="27"/>
      <c r="K550" s="12"/>
      <c r="L550" s="12"/>
      <c r="M550" s="9"/>
      <c r="N550" s="80"/>
      <c r="O550" s="18" t="e">
        <f t="shared" ca="1" si="42"/>
        <v>#VALUE!</v>
      </c>
      <c r="P550" s="80"/>
      <c r="Q550" s="80"/>
      <c r="R550" s="80"/>
      <c r="S550" s="80"/>
    </row>
    <row r="551" spans="1:19">
      <c r="A551" s="34">
        <v>550</v>
      </c>
      <c r="B551" s="12"/>
      <c r="C551" s="12"/>
      <c r="D551" s="7" t="str">
        <f t="shared" si="43"/>
        <v/>
      </c>
      <c r="E551" s="7"/>
      <c r="F551" s="19" t="str">
        <f t="shared" si="44"/>
        <v/>
      </c>
      <c r="G551" s="92"/>
      <c r="H551" s="7" t="str">
        <f t="shared" si="41"/>
        <v>空</v>
      </c>
      <c r="I551" s="23"/>
      <c r="J551" s="27"/>
      <c r="K551" s="12"/>
      <c r="L551" s="12"/>
      <c r="M551" s="9"/>
      <c r="N551" s="80"/>
      <c r="O551" s="18" t="e">
        <f t="shared" ca="1" si="42"/>
        <v>#VALUE!</v>
      </c>
      <c r="P551" s="80"/>
      <c r="Q551" s="80"/>
      <c r="R551" s="80"/>
      <c r="S551" s="80"/>
    </row>
    <row r="552" spans="1:19">
      <c r="A552" s="34">
        <v>551</v>
      </c>
      <c r="B552" s="12"/>
      <c r="C552" s="12"/>
      <c r="D552" s="7" t="str">
        <f t="shared" si="43"/>
        <v/>
      </c>
      <c r="E552" s="7"/>
      <c r="F552" s="19" t="str">
        <f t="shared" si="44"/>
        <v/>
      </c>
      <c r="G552" s="92"/>
      <c r="H552" s="7" t="str">
        <f t="shared" si="41"/>
        <v>空</v>
      </c>
      <c r="I552" s="23"/>
      <c r="J552" s="27"/>
      <c r="K552" s="12"/>
      <c r="L552" s="12"/>
      <c r="M552" s="9"/>
      <c r="N552" s="80"/>
      <c r="O552" s="18" t="e">
        <f t="shared" ca="1" si="42"/>
        <v>#VALUE!</v>
      </c>
      <c r="P552" s="80"/>
      <c r="Q552" s="80"/>
      <c r="R552" s="80"/>
      <c r="S552" s="80"/>
    </row>
    <row r="553" spans="1:19">
      <c r="A553" s="34">
        <v>552</v>
      </c>
      <c r="B553" s="12"/>
      <c r="C553" s="12"/>
      <c r="D553" s="7" t="str">
        <f t="shared" si="43"/>
        <v/>
      </c>
      <c r="E553" s="7"/>
      <c r="F553" s="19" t="str">
        <f t="shared" si="44"/>
        <v/>
      </c>
      <c r="G553" s="92"/>
      <c r="H553" s="7" t="str">
        <f t="shared" si="41"/>
        <v>空</v>
      </c>
      <c r="I553" s="23"/>
      <c r="J553" s="27"/>
      <c r="K553" s="12"/>
      <c r="L553" s="12"/>
      <c r="M553" s="9"/>
      <c r="N553" s="80"/>
      <c r="O553" s="18" t="e">
        <f t="shared" ca="1" si="42"/>
        <v>#VALUE!</v>
      </c>
      <c r="P553" s="80"/>
      <c r="Q553" s="80"/>
      <c r="R553" s="80"/>
      <c r="S553" s="80"/>
    </row>
    <row r="554" spans="1:19">
      <c r="A554" s="34">
        <v>553</v>
      </c>
      <c r="B554" s="12"/>
      <c r="C554" s="12"/>
      <c r="D554" s="7" t="str">
        <f t="shared" si="43"/>
        <v/>
      </c>
      <c r="E554" s="7"/>
      <c r="F554" s="19" t="str">
        <f t="shared" si="44"/>
        <v/>
      </c>
      <c r="G554" s="92"/>
      <c r="H554" s="7" t="str">
        <f t="shared" si="41"/>
        <v>空</v>
      </c>
      <c r="I554" s="23"/>
      <c r="J554" s="27"/>
      <c r="K554" s="12"/>
      <c r="L554" s="12"/>
      <c r="M554" s="9"/>
      <c r="N554" s="80"/>
      <c r="O554" s="18" t="e">
        <f t="shared" ca="1" si="42"/>
        <v>#VALUE!</v>
      </c>
      <c r="P554" s="80"/>
      <c r="Q554" s="80"/>
      <c r="R554" s="80"/>
      <c r="S554" s="80"/>
    </row>
    <row r="555" spans="1:19">
      <c r="A555" s="34">
        <v>554</v>
      </c>
      <c r="B555" s="12"/>
      <c r="C555" s="12"/>
      <c r="D555" s="7" t="str">
        <f t="shared" si="43"/>
        <v/>
      </c>
      <c r="E555" s="7"/>
      <c r="F555" s="19" t="str">
        <f t="shared" si="44"/>
        <v/>
      </c>
      <c r="G555" s="92"/>
      <c r="H555" s="7" t="str">
        <f t="shared" si="41"/>
        <v>空</v>
      </c>
      <c r="I555" s="23"/>
      <c r="J555" s="27"/>
      <c r="K555" s="12"/>
      <c r="L555" s="12"/>
      <c r="M555" s="9"/>
      <c r="N555" s="80"/>
      <c r="O555" s="18" t="e">
        <f t="shared" ca="1" si="42"/>
        <v>#VALUE!</v>
      </c>
      <c r="P555" s="80"/>
      <c r="Q555" s="80"/>
      <c r="R555" s="80"/>
      <c r="S555" s="80"/>
    </row>
    <row r="556" spans="1:19">
      <c r="A556" s="34">
        <v>555</v>
      </c>
      <c r="B556" s="12"/>
      <c r="C556" s="12"/>
      <c r="D556" s="7" t="str">
        <f t="shared" si="43"/>
        <v/>
      </c>
      <c r="E556" s="7"/>
      <c r="F556" s="19" t="str">
        <f t="shared" si="44"/>
        <v/>
      </c>
      <c r="G556" s="92"/>
      <c r="H556" s="7" t="str">
        <f t="shared" si="41"/>
        <v>空</v>
      </c>
      <c r="I556" s="23"/>
      <c r="J556" s="27"/>
      <c r="K556" s="12"/>
      <c r="L556" s="12"/>
      <c r="M556" s="9"/>
      <c r="N556" s="80"/>
      <c r="O556" s="18" t="e">
        <f t="shared" ca="1" si="42"/>
        <v>#VALUE!</v>
      </c>
      <c r="P556" s="80"/>
      <c r="Q556" s="80"/>
      <c r="R556" s="80"/>
      <c r="S556" s="80"/>
    </row>
    <row r="557" spans="1:19">
      <c r="A557" s="34">
        <v>556</v>
      </c>
      <c r="B557" s="12"/>
      <c r="C557" s="12"/>
      <c r="D557" s="7" t="str">
        <f t="shared" si="43"/>
        <v/>
      </c>
      <c r="E557" s="7"/>
      <c r="F557" s="19" t="str">
        <f t="shared" si="44"/>
        <v/>
      </c>
      <c r="G557" s="92"/>
      <c r="H557" s="7" t="str">
        <f t="shared" si="41"/>
        <v>空</v>
      </c>
      <c r="I557" s="23"/>
      <c r="J557" s="27"/>
      <c r="K557" s="12"/>
      <c r="L557" s="12"/>
      <c r="M557" s="9"/>
      <c r="N557" s="80"/>
      <c r="O557" s="18" t="e">
        <f t="shared" ca="1" si="42"/>
        <v>#VALUE!</v>
      </c>
      <c r="P557" s="80"/>
      <c r="Q557" s="80"/>
      <c r="R557" s="80"/>
      <c r="S557" s="80"/>
    </row>
    <row r="558" spans="1:19">
      <c r="A558" s="34">
        <v>557</v>
      </c>
      <c r="B558" s="12"/>
      <c r="C558" s="12"/>
      <c r="D558" s="7" t="str">
        <f t="shared" si="43"/>
        <v/>
      </c>
      <c r="E558" s="7"/>
      <c r="F558" s="19" t="str">
        <f t="shared" si="44"/>
        <v/>
      </c>
      <c r="G558" s="92"/>
      <c r="H558" s="7" t="str">
        <f t="shared" si="41"/>
        <v>空</v>
      </c>
      <c r="I558" s="23"/>
      <c r="J558" s="27"/>
      <c r="K558" s="12"/>
      <c r="L558" s="12"/>
      <c r="M558" s="9"/>
      <c r="N558" s="80"/>
      <c r="O558" s="18" t="e">
        <f t="shared" ca="1" si="42"/>
        <v>#VALUE!</v>
      </c>
      <c r="P558" s="80"/>
      <c r="Q558" s="80"/>
      <c r="R558" s="80"/>
      <c r="S558" s="80"/>
    </row>
    <row r="559" spans="1:19">
      <c r="A559" s="34">
        <v>558</v>
      </c>
      <c r="B559" s="12"/>
      <c r="C559" s="12"/>
      <c r="D559" s="7" t="str">
        <f t="shared" si="43"/>
        <v/>
      </c>
      <c r="E559" s="7"/>
      <c r="F559" s="19" t="str">
        <f t="shared" si="44"/>
        <v/>
      </c>
      <c r="G559" s="92"/>
      <c r="H559" s="7" t="str">
        <f t="shared" si="41"/>
        <v>空</v>
      </c>
      <c r="I559" s="23"/>
      <c r="J559" s="27"/>
      <c r="K559" s="12"/>
      <c r="L559" s="12"/>
      <c r="M559" s="9"/>
      <c r="N559" s="80"/>
      <c r="O559" s="18" t="e">
        <f t="shared" ca="1" si="42"/>
        <v>#VALUE!</v>
      </c>
      <c r="P559" s="80"/>
      <c r="Q559" s="80"/>
      <c r="R559" s="80"/>
      <c r="S559" s="80"/>
    </row>
    <row r="560" spans="1:19">
      <c r="A560" s="34">
        <v>559</v>
      </c>
      <c r="B560" s="12"/>
      <c r="C560" s="12"/>
      <c r="D560" s="7" t="str">
        <f t="shared" si="43"/>
        <v/>
      </c>
      <c r="E560" s="7"/>
      <c r="F560" s="19" t="str">
        <f t="shared" si="44"/>
        <v/>
      </c>
      <c r="G560" s="92"/>
      <c r="H560" s="7" t="str">
        <f t="shared" si="41"/>
        <v>空</v>
      </c>
      <c r="I560" s="23"/>
      <c r="J560" s="27"/>
      <c r="K560" s="12"/>
      <c r="L560" s="12"/>
      <c r="M560" s="9"/>
      <c r="N560" s="80"/>
      <c r="O560" s="18" t="e">
        <f t="shared" ca="1" si="42"/>
        <v>#VALUE!</v>
      </c>
      <c r="P560" s="80"/>
      <c r="Q560" s="80"/>
      <c r="R560" s="80"/>
      <c r="S560" s="80"/>
    </row>
    <row r="561" spans="1:19">
      <c r="A561" s="34">
        <v>560</v>
      </c>
      <c r="B561" s="12"/>
      <c r="C561" s="12"/>
      <c r="D561" s="7" t="str">
        <f t="shared" si="43"/>
        <v/>
      </c>
      <c r="E561" s="7"/>
      <c r="F561" s="19" t="str">
        <f t="shared" si="44"/>
        <v/>
      </c>
      <c r="G561" s="92"/>
      <c r="H561" s="7" t="str">
        <f t="shared" si="41"/>
        <v>空</v>
      </c>
      <c r="I561" s="23"/>
      <c r="J561" s="27"/>
      <c r="K561" s="12"/>
      <c r="L561" s="12"/>
      <c r="M561" s="9"/>
      <c r="N561" s="80"/>
      <c r="O561" s="18" t="e">
        <f t="shared" ca="1" si="42"/>
        <v>#VALUE!</v>
      </c>
      <c r="P561" s="80"/>
      <c r="Q561" s="80"/>
      <c r="R561" s="80"/>
      <c r="S561" s="80"/>
    </row>
    <row r="562" spans="1:19">
      <c r="A562" s="34">
        <v>561</v>
      </c>
      <c r="B562" s="12"/>
      <c r="C562" s="12"/>
      <c r="D562" s="7" t="str">
        <f t="shared" si="43"/>
        <v/>
      </c>
      <c r="E562" s="7"/>
      <c r="F562" s="19" t="str">
        <f t="shared" si="44"/>
        <v/>
      </c>
      <c r="G562" s="92"/>
      <c r="H562" s="7" t="str">
        <f t="shared" si="41"/>
        <v>空</v>
      </c>
      <c r="I562" s="23"/>
      <c r="J562" s="27"/>
      <c r="K562" s="12"/>
      <c r="L562" s="12"/>
      <c r="M562" s="9"/>
      <c r="N562" s="80"/>
      <c r="O562" s="18" t="e">
        <f t="shared" ca="1" si="42"/>
        <v>#VALUE!</v>
      </c>
      <c r="P562" s="80"/>
      <c r="Q562" s="80"/>
      <c r="R562" s="80"/>
      <c r="S562" s="80"/>
    </row>
    <row r="563" spans="1:19">
      <c r="A563" s="34">
        <v>562</v>
      </c>
      <c r="B563" s="12"/>
      <c r="C563" s="12"/>
      <c r="D563" s="7" t="str">
        <f t="shared" si="43"/>
        <v/>
      </c>
      <c r="E563" s="7"/>
      <c r="F563" s="19" t="str">
        <f t="shared" si="44"/>
        <v/>
      </c>
      <c r="G563" s="92"/>
      <c r="H563" s="7" t="str">
        <f t="shared" si="41"/>
        <v>空</v>
      </c>
      <c r="I563" s="23"/>
      <c r="J563" s="27"/>
      <c r="K563" s="12"/>
      <c r="L563" s="12"/>
      <c r="M563" s="9"/>
      <c r="N563" s="80"/>
      <c r="O563" s="18" t="e">
        <f t="shared" ca="1" si="42"/>
        <v>#VALUE!</v>
      </c>
      <c r="P563" s="80"/>
      <c r="Q563" s="80"/>
      <c r="R563" s="80"/>
      <c r="S563" s="80"/>
    </row>
    <row r="564" spans="1:19">
      <c r="A564" s="34">
        <v>563</v>
      </c>
      <c r="B564" s="12"/>
      <c r="C564" s="12"/>
      <c r="D564" s="7" t="str">
        <f t="shared" si="43"/>
        <v/>
      </c>
      <c r="E564" s="7"/>
      <c r="F564" s="19" t="str">
        <f t="shared" si="44"/>
        <v/>
      </c>
      <c r="G564" s="92"/>
      <c r="H564" s="7" t="str">
        <f t="shared" si="41"/>
        <v>空</v>
      </c>
      <c r="I564" s="23"/>
      <c r="J564" s="27"/>
      <c r="K564" s="12"/>
      <c r="L564" s="12"/>
      <c r="M564" s="9"/>
      <c r="N564" s="80"/>
      <c r="O564" s="18" t="e">
        <f t="shared" ca="1" si="42"/>
        <v>#VALUE!</v>
      </c>
      <c r="P564" s="80"/>
      <c r="Q564" s="80"/>
      <c r="R564" s="80"/>
      <c r="S564" s="80"/>
    </row>
    <row r="565" spans="1:19">
      <c r="A565" s="34">
        <v>564</v>
      </c>
      <c r="B565" s="12"/>
      <c r="C565" s="12"/>
      <c r="D565" s="7" t="str">
        <f t="shared" si="43"/>
        <v/>
      </c>
      <c r="E565" s="7"/>
      <c r="F565" s="19" t="str">
        <f t="shared" si="44"/>
        <v/>
      </c>
      <c r="G565" s="92"/>
      <c r="H565" s="7" t="str">
        <f t="shared" si="41"/>
        <v>空</v>
      </c>
      <c r="I565" s="23"/>
      <c r="J565" s="27"/>
      <c r="K565" s="12"/>
      <c r="L565" s="12"/>
      <c r="M565" s="9"/>
      <c r="N565" s="80"/>
      <c r="O565" s="18" t="e">
        <f t="shared" ca="1" si="42"/>
        <v>#VALUE!</v>
      </c>
      <c r="P565" s="80"/>
      <c r="Q565" s="80"/>
      <c r="R565" s="80"/>
      <c r="S565" s="80"/>
    </row>
    <row r="566" spans="1:19">
      <c r="A566" s="34">
        <v>565</v>
      </c>
      <c r="B566" s="12"/>
      <c r="C566" s="12"/>
      <c r="D566" s="7" t="str">
        <f t="shared" si="43"/>
        <v/>
      </c>
      <c r="E566" s="7"/>
      <c r="F566" s="19" t="str">
        <f t="shared" si="44"/>
        <v/>
      </c>
      <c r="G566" s="92"/>
      <c r="H566" s="7" t="str">
        <f t="shared" si="41"/>
        <v>空</v>
      </c>
      <c r="I566" s="23"/>
      <c r="J566" s="27"/>
      <c r="K566" s="12"/>
      <c r="L566" s="12"/>
      <c r="M566" s="9"/>
      <c r="N566" s="80"/>
      <c r="O566" s="18" t="e">
        <f t="shared" ca="1" si="42"/>
        <v>#VALUE!</v>
      </c>
      <c r="P566" s="80"/>
      <c r="Q566" s="80"/>
      <c r="R566" s="80"/>
      <c r="S566" s="80"/>
    </row>
    <row r="567" spans="1:19">
      <c r="A567" s="34">
        <v>566</v>
      </c>
      <c r="B567" s="12"/>
      <c r="C567" s="12"/>
      <c r="D567" s="7" t="str">
        <f t="shared" si="43"/>
        <v/>
      </c>
      <c r="E567" s="7"/>
      <c r="F567" s="19" t="str">
        <f t="shared" si="44"/>
        <v/>
      </c>
      <c r="G567" s="92"/>
      <c r="H567" s="7" t="str">
        <f t="shared" si="41"/>
        <v>空</v>
      </c>
      <c r="I567" s="23"/>
      <c r="J567" s="27"/>
      <c r="K567" s="12"/>
      <c r="L567" s="12"/>
      <c r="M567" s="9"/>
      <c r="N567" s="80"/>
      <c r="O567" s="18" t="e">
        <f t="shared" ca="1" si="42"/>
        <v>#VALUE!</v>
      </c>
      <c r="P567" s="80"/>
      <c r="Q567" s="80"/>
      <c r="R567" s="80"/>
      <c r="S567" s="80"/>
    </row>
    <row r="568" spans="1:19">
      <c r="A568" s="34">
        <v>567</v>
      </c>
      <c r="B568" s="12"/>
      <c r="C568" s="12"/>
      <c r="D568" s="7" t="str">
        <f t="shared" si="43"/>
        <v/>
      </c>
      <c r="E568" s="7"/>
      <c r="F568" s="19" t="str">
        <f t="shared" si="44"/>
        <v/>
      </c>
      <c r="G568" s="92"/>
      <c r="H568" s="7" t="str">
        <f t="shared" ref="H568:H631" si="45">IF(I568="","空","重")</f>
        <v>空</v>
      </c>
      <c r="I568" s="23"/>
      <c r="J568" s="27"/>
      <c r="K568" s="12"/>
      <c r="L568" s="12"/>
      <c r="M568" s="9"/>
      <c r="N568" s="80"/>
      <c r="O568" s="18" t="e">
        <f t="shared" ref="O568:O631" ca="1" si="46">IF(ISNONTEXT(J568),DATEDIF(F568,TODAY(),"d")&amp;"天","出场")</f>
        <v>#VALUE!</v>
      </c>
      <c r="P568" s="80"/>
      <c r="Q568" s="80"/>
      <c r="R568" s="80"/>
      <c r="S568" s="80"/>
    </row>
    <row r="569" spans="1:19">
      <c r="A569" s="34">
        <v>568</v>
      </c>
      <c r="B569" s="12"/>
      <c r="C569" s="12"/>
      <c r="D569" s="7" t="str">
        <f t="shared" ref="D569:D632" si="47">IF(B569="","","安通箱")</f>
        <v/>
      </c>
      <c r="E569" s="7"/>
      <c r="F569" s="19" t="str">
        <f t="shared" si="44"/>
        <v/>
      </c>
      <c r="G569" s="92"/>
      <c r="H569" s="7" t="str">
        <f t="shared" si="45"/>
        <v>空</v>
      </c>
      <c r="I569" s="23"/>
      <c r="J569" s="27"/>
      <c r="K569" s="12"/>
      <c r="L569" s="12"/>
      <c r="M569" s="9"/>
      <c r="N569" s="80"/>
      <c r="O569" s="18" t="e">
        <f t="shared" ca="1" si="46"/>
        <v>#VALUE!</v>
      </c>
      <c r="P569" s="80"/>
      <c r="Q569" s="80"/>
      <c r="R569" s="80"/>
      <c r="S569" s="80"/>
    </row>
    <row r="570" spans="1:19">
      <c r="A570" s="34">
        <v>569</v>
      </c>
      <c r="B570" s="12"/>
      <c r="C570" s="12"/>
      <c r="D570" s="7" t="str">
        <f t="shared" si="47"/>
        <v/>
      </c>
      <c r="E570" s="7"/>
      <c r="F570" s="19" t="str">
        <f t="shared" si="44"/>
        <v/>
      </c>
      <c r="G570" s="92"/>
      <c r="H570" s="7" t="str">
        <f t="shared" si="45"/>
        <v>空</v>
      </c>
      <c r="I570" s="23"/>
      <c r="J570" s="27"/>
      <c r="K570" s="12"/>
      <c r="L570" s="12"/>
      <c r="M570" s="9"/>
      <c r="N570" s="80"/>
      <c r="O570" s="18" t="e">
        <f t="shared" ca="1" si="46"/>
        <v>#VALUE!</v>
      </c>
      <c r="P570" s="80"/>
      <c r="Q570" s="80"/>
      <c r="R570" s="80"/>
      <c r="S570" s="80"/>
    </row>
    <row r="571" spans="1:19">
      <c r="A571" s="34">
        <v>570</v>
      </c>
      <c r="B571" s="12"/>
      <c r="C571" s="12"/>
      <c r="D571" s="7" t="str">
        <f t="shared" si="47"/>
        <v/>
      </c>
      <c r="E571" s="7"/>
      <c r="F571" s="19" t="str">
        <f t="shared" si="44"/>
        <v/>
      </c>
      <c r="G571" s="92"/>
      <c r="H571" s="7" t="str">
        <f t="shared" si="45"/>
        <v>空</v>
      </c>
      <c r="I571" s="23"/>
      <c r="J571" s="27"/>
      <c r="K571" s="12"/>
      <c r="L571" s="12"/>
      <c r="M571" s="9"/>
      <c r="N571" s="80"/>
      <c r="O571" s="18" t="e">
        <f t="shared" ca="1" si="46"/>
        <v>#VALUE!</v>
      </c>
      <c r="P571" s="80"/>
      <c r="Q571" s="80"/>
      <c r="R571" s="80"/>
      <c r="S571" s="80"/>
    </row>
    <row r="572" spans="1:19">
      <c r="A572" s="34">
        <v>571</v>
      </c>
      <c r="B572" s="12"/>
      <c r="C572" s="12"/>
      <c r="D572" s="7" t="str">
        <f t="shared" si="47"/>
        <v/>
      </c>
      <c r="E572" s="7"/>
      <c r="F572" s="19" t="str">
        <f t="shared" si="44"/>
        <v/>
      </c>
      <c r="G572" s="92"/>
      <c r="H572" s="7" t="str">
        <f t="shared" si="45"/>
        <v>空</v>
      </c>
      <c r="I572" s="23"/>
      <c r="J572" s="27"/>
      <c r="K572" s="12"/>
      <c r="L572" s="12"/>
      <c r="M572" s="9"/>
      <c r="N572" s="80"/>
      <c r="O572" s="18" t="e">
        <f t="shared" ca="1" si="46"/>
        <v>#VALUE!</v>
      </c>
      <c r="P572" s="80"/>
      <c r="Q572" s="80"/>
      <c r="R572" s="80"/>
      <c r="S572" s="80"/>
    </row>
    <row r="573" spans="1:19">
      <c r="A573" s="34">
        <v>572</v>
      </c>
      <c r="B573" s="12"/>
      <c r="C573" s="12"/>
      <c r="D573" s="7" t="str">
        <f t="shared" si="47"/>
        <v/>
      </c>
      <c r="E573" s="7"/>
      <c r="F573" s="19" t="str">
        <f t="shared" si="44"/>
        <v/>
      </c>
      <c r="G573" s="92"/>
      <c r="H573" s="7" t="str">
        <f t="shared" si="45"/>
        <v>空</v>
      </c>
      <c r="I573" s="23"/>
      <c r="J573" s="27"/>
      <c r="K573" s="12"/>
      <c r="L573" s="12"/>
      <c r="M573" s="9"/>
      <c r="N573" s="80"/>
      <c r="O573" s="18" t="e">
        <f t="shared" ca="1" si="46"/>
        <v>#VALUE!</v>
      </c>
      <c r="P573" s="80"/>
      <c r="Q573" s="80"/>
      <c r="R573" s="80"/>
      <c r="S573" s="80"/>
    </row>
    <row r="574" spans="1:19">
      <c r="A574" s="34">
        <v>573</v>
      </c>
      <c r="B574" s="12"/>
      <c r="C574" s="12"/>
      <c r="D574" s="7" t="str">
        <f t="shared" si="47"/>
        <v/>
      </c>
      <c r="E574" s="7"/>
      <c r="F574" s="19" t="str">
        <f t="shared" si="44"/>
        <v/>
      </c>
      <c r="G574" s="92"/>
      <c r="H574" s="7" t="str">
        <f t="shared" si="45"/>
        <v>空</v>
      </c>
      <c r="I574" s="23"/>
      <c r="J574" s="27"/>
      <c r="K574" s="12"/>
      <c r="L574" s="12"/>
      <c r="M574" s="9"/>
      <c r="N574" s="80"/>
      <c r="O574" s="18" t="e">
        <f t="shared" ca="1" si="46"/>
        <v>#VALUE!</v>
      </c>
      <c r="P574" s="80"/>
      <c r="Q574" s="80"/>
      <c r="R574" s="80"/>
      <c r="S574" s="80"/>
    </row>
    <row r="575" spans="1:19">
      <c r="A575" s="34">
        <v>574</v>
      </c>
      <c r="B575" s="12"/>
      <c r="C575" s="12"/>
      <c r="D575" s="7" t="str">
        <f t="shared" si="47"/>
        <v/>
      </c>
      <c r="E575" s="7"/>
      <c r="F575" s="19" t="str">
        <f t="shared" si="44"/>
        <v/>
      </c>
      <c r="G575" s="92"/>
      <c r="H575" s="7" t="str">
        <f t="shared" si="45"/>
        <v>空</v>
      </c>
      <c r="I575" s="23"/>
      <c r="J575" s="27"/>
      <c r="K575" s="12"/>
      <c r="L575" s="12"/>
      <c r="M575" s="9"/>
      <c r="N575" s="80"/>
      <c r="O575" s="18" t="e">
        <f t="shared" ca="1" si="46"/>
        <v>#VALUE!</v>
      </c>
      <c r="P575" s="80"/>
      <c r="Q575" s="80"/>
      <c r="R575" s="80"/>
      <c r="S575" s="80"/>
    </row>
    <row r="576" spans="1:19">
      <c r="A576" s="34">
        <v>575</v>
      </c>
      <c r="B576" s="12"/>
      <c r="C576" s="12"/>
      <c r="D576" s="7" t="str">
        <f t="shared" si="47"/>
        <v/>
      </c>
      <c r="E576" s="7"/>
      <c r="F576" s="19" t="str">
        <f t="shared" si="44"/>
        <v/>
      </c>
      <c r="G576" s="92"/>
      <c r="H576" s="7" t="str">
        <f t="shared" si="45"/>
        <v>空</v>
      </c>
      <c r="I576" s="23"/>
      <c r="J576" s="27"/>
      <c r="K576" s="12"/>
      <c r="L576" s="12"/>
      <c r="M576" s="9"/>
      <c r="N576" s="80"/>
      <c r="O576" s="18" t="e">
        <f t="shared" ca="1" si="46"/>
        <v>#VALUE!</v>
      </c>
      <c r="P576" s="80"/>
      <c r="Q576" s="80"/>
      <c r="R576" s="80"/>
      <c r="S576" s="80"/>
    </row>
    <row r="577" spans="1:19">
      <c r="A577" s="34">
        <v>576</v>
      </c>
      <c r="B577" s="12"/>
      <c r="C577" s="12"/>
      <c r="D577" s="7" t="str">
        <f t="shared" si="47"/>
        <v/>
      </c>
      <c r="E577" s="7"/>
      <c r="F577" s="19" t="str">
        <f t="shared" si="44"/>
        <v/>
      </c>
      <c r="G577" s="92"/>
      <c r="H577" s="7" t="str">
        <f t="shared" si="45"/>
        <v>空</v>
      </c>
      <c r="I577" s="23"/>
      <c r="J577" s="27"/>
      <c r="K577" s="12"/>
      <c r="L577" s="12"/>
      <c r="M577" s="9"/>
      <c r="N577" s="80"/>
      <c r="O577" s="18" t="e">
        <f t="shared" ca="1" si="46"/>
        <v>#VALUE!</v>
      </c>
      <c r="P577" s="80"/>
      <c r="Q577" s="80"/>
      <c r="R577" s="80"/>
      <c r="S577" s="80"/>
    </row>
    <row r="578" spans="1:19">
      <c r="A578" s="34">
        <v>577</v>
      </c>
      <c r="B578" s="12"/>
      <c r="C578" s="12"/>
      <c r="D578" s="7" t="str">
        <f t="shared" si="47"/>
        <v/>
      </c>
      <c r="E578" s="7"/>
      <c r="F578" s="19" t="str">
        <f t="shared" si="44"/>
        <v/>
      </c>
      <c r="G578" s="92"/>
      <c r="H578" s="7" t="str">
        <f t="shared" si="45"/>
        <v>空</v>
      </c>
      <c r="I578" s="23"/>
      <c r="J578" s="27"/>
      <c r="K578" s="12"/>
      <c r="L578" s="12"/>
      <c r="M578" s="9"/>
      <c r="N578" s="80"/>
      <c r="O578" s="18" t="e">
        <f t="shared" ca="1" si="46"/>
        <v>#VALUE!</v>
      </c>
      <c r="P578" s="80"/>
      <c r="Q578" s="80"/>
      <c r="R578" s="80"/>
      <c r="S578" s="80"/>
    </row>
    <row r="579" spans="1:19">
      <c r="A579" s="34">
        <v>578</v>
      </c>
      <c r="B579" s="12"/>
      <c r="C579" s="12"/>
      <c r="D579" s="7" t="str">
        <f t="shared" si="47"/>
        <v/>
      </c>
      <c r="E579" s="7"/>
      <c r="F579" s="19" t="str">
        <f t="shared" si="44"/>
        <v/>
      </c>
      <c r="G579" s="92"/>
      <c r="H579" s="7" t="str">
        <f t="shared" si="45"/>
        <v>空</v>
      </c>
      <c r="I579" s="23"/>
      <c r="J579" s="27"/>
      <c r="K579" s="12"/>
      <c r="L579" s="12"/>
      <c r="M579" s="9"/>
      <c r="N579" s="80"/>
      <c r="O579" s="18" t="e">
        <f t="shared" ca="1" si="46"/>
        <v>#VALUE!</v>
      </c>
      <c r="P579" s="80"/>
      <c r="Q579" s="80"/>
      <c r="R579" s="80"/>
      <c r="S579" s="80"/>
    </row>
    <row r="580" spans="1:19">
      <c r="A580" s="34">
        <v>579</v>
      </c>
      <c r="B580" s="12"/>
      <c r="C580" s="12"/>
      <c r="D580" s="7" t="str">
        <f t="shared" si="47"/>
        <v/>
      </c>
      <c r="E580" s="7"/>
      <c r="F580" s="19" t="str">
        <f t="shared" si="44"/>
        <v/>
      </c>
      <c r="G580" s="92"/>
      <c r="H580" s="7" t="str">
        <f t="shared" si="45"/>
        <v>空</v>
      </c>
      <c r="I580" s="23"/>
      <c r="J580" s="27"/>
      <c r="K580" s="12"/>
      <c r="L580" s="12"/>
      <c r="M580" s="9"/>
      <c r="N580" s="80"/>
      <c r="O580" s="18" t="e">
        <f t="shared" ca="1" si="46"/>
        <v>#VALUE!</v>
      </c>
      <c r="P580" s="80"/>
      <c r="Q580" s="80"/>
      <c r="R580" s="80"/>
      <c r="S580" s="80"/>
    </row>
    <row r="581" spans="1:19">
      <c r="A581" s="34">
        <v>580</v>
      </c>
      <c r="B581" s="12"/>
      <c r="C581" s="12"/>
      <c r="D581" s="7" t="str">
        <f t="shared" si="47"/>
        <v/>
      </c>
      <c r="E581" s="7"/>
      <c r="F581" s="19" t="str">
        <f t="shared" si="44"/>
        <v/>
      </c>
      <c r="G581" s="92"/>
      <c r="H581" s="7" t="str">
        <f t="shared" si="45"/>
        <v>空</v>
      </c>
      <c r="I581" s="23"/>
      <c r="J581" s="27"/>
      <c r="K581" s="12"/>
      <c r="L581" s="12"/>
      <c r="M581" s="9"/>
      <c r="N581" s="80"/>
      <c r="O581" s="18" t="e">
        <f t="shared" ca="1" si="46"/>
        <v>#VALUE!</v>
      </c>
      <c r="P581" s="80"/>
      <c r="Q581" s="80"/>
      <c r="R581" s="80"/>
      <c r="S581" s="80"/>
    </row>
    <row r="582" spans="1:19">
      <c r="A582" s="34">
        <v>581</v>
      </c>
      <c r="B582" s="12"/>
      <c r="C582" s="12"/>
      <c r="D582" s="7" t="str">
        <f t="shared" si="47"/>
        <v/>
      </c>
      <c r="E582" s="7"/>
      <c r="F582" s="19" t="str">
        <f t="shared" si="44"/>
        <v/>
      </c>
      <c r="G582" s="92"/>
      <c r="H582" s="7" t="str">
        <f t="shared" si="45"/>
        <v>空</v>
      </c>
      <c r="I582" s="23"/>
      <c r="J582" s="27"/>
      <c r="K582" s="12"/>
      <c r="L582" s="12"/>
      <c r="M582" s="9"/>
      <c r="N582" s="80"/>
      <c r="O582" s="18" t="e">
        <f t="shared" ca="1" si="46"/>
        <v>#VALUE!</v>
      </c>
      <c r="P582" s="80"/>
      <c r="Q582" s="80"/>
      <c r="R582" s="80"/>
      <c r="S582" s="80"/>
    </row>
    <row r="583" spans="1:19">
      <c r="A583" s="34">
        <v>582</v>
      </c>
      <c r="B583" s="12"/>
      <c r="C583" s="12"/>
      <c r="D583" s="7" t="str">
        <f t="shared" si="47"/>
        <v/>
      </c>
      <c r="E583" s="7"/>
      <c r="F583" s="19" t="str">
        <f t="shared" ref="F583:F646" si="48">IF(ISNONTEXT(B583),"","请输入日期")</f>
        <v/>
      </c>
      <c r="G583" s="92"/>
      <c r="H583" s="7" t="str">
        <f t="shared" si="45"/>
        <v>空</v>
      </c>
      <c r="I583" s="23"/>
      <c r="J583" s="27"/>
      <c r="K583" s="12"/>
      <c r="L583" s="12"/>
      <c r="M583" s="9"/>
      <c r="N583" s="80"/>
      <c r="O583" s="18" t="e">
        <f t="shared" ca="1" si="46"/>
        <v>#VALUE!</v>
      </c>
      <c r="P583" s="80"/>
      <c r="Q583" s="80"/>
      <c r="R583" s="80"/>
      <c r="S583" s="80"/>
    </row>
    <row r="584" spans="1:19">
      <c r="A584" s="34">
        <v>583</v>
      </c>
      <c r="B584" s="12"/>
      <c r="C584" s="12"/>
      <c r="D584" s="7" t="str">
        <f t="shared" si="47"/>
        <v/>
      </c>
      <c r="E584" s="7"/>
      <c r="F584" s="19" t="str">
        <f t="shared" si="48"/>
        <v/>
      </c>
      <c r="G584" s="92"/>
      <c r="H584" s="7" t="str">
        <f t="shared" si="45"/>
        <v>空</v>
      </c>
      <c r="I584" s="23"/>
      <c r="J584" s="27"/>
      <c r="K584" s="12"/>
      <c r="L584" s="12"/>
      <c r="M584" s="9"/>
      <c r="N584" s="80"/>
      <c r="O584" s="18" t="e">
        <f t="shared" ca="1" si="46"/>
        <v>#VALUE!</v>
      </c>
      <c r="P584" s="80"/>
      <c r="Q584" s="80"/>
      <c r="R584" s="80"/>
      <c r="S584" s="80"/>
    </row>
    <row r="585" spans="1:19">
      <c r="A585" s="34">
        <v>584</v>
      </c>
      <c r="B585" s="12"/>
      <c r="C585" s="12"/>
      <c r="D585" s="7" t="str">
        <f t="shared" si="47"/>
        <v/>
      </c>
      <c r="E585" s="7"/>
      <c r="F585" s="19" t="str">
        <f t="shared" si="48"/>
        <v/>
      </c>
      <c r="G585" s="92"/>
      <c r="H585" s="7" t="str">
        <f t="shared" si="45"/>
        <v>空</v>
      </c>
      <c r="I585" s="23"/>
      <c r="J585" s="27"/>
      <c r="K585" s="12"/>
      <c r="L585" s="12"/>
      <c r="M585" s="9"/>
      <c r="N585" s="80"/>
      <c r="O585" s="18" t="e">
        <f t="shared" ca="1" si="46"/>
        <v>#VALUE!</v>
      </c>
      <c r="P585" s="80"/>
      <c r="Q585" s="80"/>
      <c r="R585" s="80"/>
      <c r="S585" s="80"/>
    </row>
    <row r="586" spans="1:19">
      <c r="A586" s="34">
        <v>585</v>
      </c>
      <c r="B586" s="12"/>
      <c r="C586" s="12"/>
      <c r="D586" s="7" t="str">
        <f t="shared" si="47"/>
        <v/>
      </c>
      <c r="E586" s="7"/>
      <c r="F586" s="19" t="str">
        <f t="shared" si="48"/>
        <v/>
      </c>
      <c r="G586" s="92"/>
      <c r="H586" s="7" t="str">
        <f t="shared" si="45"/>
        <v>空</v>
      </c>
      <c r="I586" s="23"/>
      <c r="J586" s="27"/>
      <c r="K586" s="12"/>
      <c r="L586" s="12"/>
      <c r="M586" s="9"/>
      <c r="N586" s="80"/>
      <c r="O586" s="18" t="e">
        <f t="shared" ca="1" si="46"/>
        <v>#VALUE!</v>
      </c>
      <c r="P586" s="80"/>
      <c r="Q586" s="80"/>
      <c r="R586" s="80"/>
      <c r="S586" s="80"/>
    </row>
    <row r="587" spans="1:19">
      <c r="A587" s="34">
        <v>586</v>
      </c>
      <c r="B587" s="12"/>
      <c r="C587" s="12"/>
      <c r="D587" s="7" t="str">
        <f t="shared" si="47"/>
        <v/>
      </c>
      <c r="E587" s="7"/>
      <c r="F587" s="19" t="str">
        <f t="shared" si="48"/>
        <v/>
      </c>
      <c r="G587" s="92"/>
      <c r="H587" s="7" t="str">
        <f t="shared" si="45"/>
        <v>空</v>
      </c>
      <c r="I587" s="23"/>
      <c r="J587" s="27"/>
      <c r="K587" s="12"/>
      <c r="L587" s="12"/>
      <c r="M587" s="9"/>
      <c r="N587" s="80"/>
      <c r="O587" s="18" t="e">
        <f t="shared" ca="1" si="46"/>
        <v>#VALUE!</v>
      </c>
      <c r="P587" s="80"/>
      <c r="Q587" s="80"/>
      <c r="R587" s="80"/>
      <c r="S587" s="80"/>
    </row>
    <row r="588" spans="1:19">
      <c r="A588" s="34">
        <v>587</v>
      </c>
      <c r="B588" s="12"/>
      <c r="C588" s="12"/>
      <c r="D588" s="7" t="str">
        <f t="shared" si="47"/>
        <v/>
      </c>
      <c r="E588" s="7"/>
      <c r="F588" s="19" t="str">
        <f t="shared" si="48"/>
        <v/>
      </c>
      <c r="G588" s="92"/>
      <c r="H588" s="7" t="str">
        <f t="shared" si="45"/>
        <v>空</v>
      </c>
      <c r="I588" s="23"/>
      <c r="J588" s="27"/>
      <c r="K588" s="12"/>
      <c r="L588" s="12"/>
      <c r="M588" s="9"/>
      <c r="N588" s="80"/>
      <c r="O588" s="18" t="e">
        <f t="shared" ca="1" si="46"/>
        <v>#VALUE!</v>
      </c>
      <c r="P588" s="80"/>
      <c r="Q588" s="80"/>
      <c r="R588" s="80"/>
      <c r="S588" s="80"/>
    </row>
    <row r="589" spans="1:19">
      <c r="A589" s="34">
        <v>588</v>
      </c>
      <c r="B589" s="12"/>
      <c r="C589" s="12"/>
      <c r="D589" s="7" t="str">
        <f t="shared" si="47"/>
        <v/>
      </c>
      <c r="E589" s="7"/>
      <c r="F589" s="19" t="str">
        <f t="shared" si="48"/>
        <v/>
      </c>
      <c r="G589" s="92"/>
      <c r="H589" s="7" t="str">
        <f t="shared" si="45"/>
        <v>空</v>
      </c>
      <c r="I589" s="23"/>
      <c r="J589" s="27"/>
      <c r="K589" s="12"/>
      <c r="L589" s="12"/>
      <c r="M589" s="9"/>
      <c r="N589" s="80"/>
      <c r="O589" s="18" t="e">
        <f t="shared" ca="1" si="46"/>
        <v>#VALUE!</v>
      </c>
      <c r="P589" s="80"/>
      <c r="Q589" s="80"/>
      <c r="R589" s="80"/>
      <c r="S589" s="80"/>
    </row>
    <row r="590" spans="1:19">
      <c r="A590" s="34">
        <v>589</v>
      </c>
      <c r="B590" s="12"/>
      <c r="C590" s="12"/>
      <c r="D590" s="7" t="str">
        <f t="shared" si="47"/>
        <v/>
      </c>
      <c r="E590" s="7"/>
      <c r="F590" s="19" t="str">
        <f t="shared" si="48"/>
        <v/>
      </c>
      <c r="G590" s="92"/>
      <c r="H590" s="7" t="str">
        <f t="shared" si="45"/>
        <v>空</v>
      </c>
      <c r="I590" s="23"/>
      <c r="J590" s="27"/>
      <c r="K590" s="12"/>
      <c r="L590" s="12"/>
      <c r="M590" s="9"/>
      <c r="N590" s="80"/>
      <c r="O590" s="18" t="e">
        <f t="shared" ca="1" si="46"/>
        <v>#VALUE!</v>
      </c>
      <c r="P590" s="80"/>
      <c r="Q590" s="80"/>
      <c r="R590" s="80"/>
      <c r="S590" s="80"/>
    </row>
    <row r="591" spans="1:19">
      <c r="A591" s="34">
        <v>590</v>
      </c>
      <c r="B591" s="12"/>
      <c r="C591" s="12"/>
      <c r="D591" s="7" t="str">
        <f t="shared" si="47"/>
        <v/>
      </c>
      <c r="E591" s="7"/>
      <c r="F591" s="19" t="str">
        <f t="shared" si="48"/>
        <v/>
      </c>
      <c r="G591" s="92"/>
      <c r="H591" s="7" t="str">
        <f t="shared" si="45"/>
        <v>空</v>
      </c>
      <c r="I591" s="23"/>
      <c r="J591" s="27"/>
      <c r="K591" s="12"/>
      <c r="L591" s="12"/>
      <c r="M591" s="9"/>
      <c r="N591" s="80"/>
      <c r="O591" s="18" t="e">
        <f t="shared" ca="1" si="46"/>
        <v>#VALUE!</v>
      </c>
      <c r="P591" s="80"/>
      <c r="Q591" s="80"/>
      <c r="R591" s="80"/>
      <c r="S591" s="80"/>
    </row>
    <row r="592" spans="1:19">
      <c r="A592" s="34">
        <v>591</v>
      </c>
      <c r="B592" s="12"/>
      <c r="C592" s="12"/>
      <c r="D592" s="7" t="str">
        <f t="shared" si="47"/>
        <v/>
      </c>
      <c r="E592" s="7"/>
      <c r="F592" s="19" t="str">
        <f t="shared" si="48"/>
        <v/>
      </c>
      <c r="G592" s="92"/>
      <c r="H592" s="7" t="str">
        <f t="shared" si="45"/>
        <v>空</v>
      </c>
      <c r="I592" s="23"/>
      <c r="J592" s="27"/>
      <c r="K592" s="12"/>
      <c r="L592" s="12"/>
      <c r="M592" s="9"/>
      <c r="N592" s="80"/>
      <c r="O592" s="18" t="e">
        <f t="shared" ca="1" si="46"/>
        <v>#VALUE!</v>
      </c>
      <c r="P592" s="80"/>
      <c r="Q592" s="80"/>
      <c r="R592" s="80"/>
      <c r="S592" s="80"/>
    </row>
    <row r="593" spans="1:19">
      <c r="A593" s="34">
        <v>592</v>
      </c>
      <c r="B593" s="12"/>
      <c r="C593" s="12"/>
      <c r="D593" s="7" t="str">
        <f t="shared" si="47"/>
        <v/>
      </c>
      <c r="E593" s="7"/>
      <c r="F593" s="19" t="str">
        <f t="shared" si="48"/>
        <v/>
      </c>
      <c r="G593" s="92"/>
      <c r="H593" s="7" t="str">
        <f t="shared" si="45"/>
        <v>空</v>
      </c>
      <c r="I593" s="23"/>
      <c r="J593" s="27"/>
      <c r="K593" s="12"/>
      <c r="L593" s="12"/>
      <c r="M593" s="9"/>
      <c r="N593" s="80"/>
      <c r="O593" s="18" t="e">
        <f t="shared" ca="1" si="46"/>
        <v>#VALUE!</v>
      </c>
      <c r="P593" s="80"/>
      <c r="Q593" s="80"/>
      <c r="R593" s="80"/>
      <c r="S593" s="80"/>
    </row>
    <row r="594" spans="1:19">
      <c r="A594" s="34">
        <v>593</v>
      </c>
      <c r="B594" s="12"/>
      <c r="C594" s="12"/>
      <c r="D594" s="7" t="str">
        <f t="shared" si="47"/>
        <v/>
      </c>
      <c r="E594" s="7"/>
      <c r="F594" s="19" t="str">
        <f t="shared" si="48"/>
        <v/>
      </c>
      <c r="G594" s="92"/>
      <c r="H594" s="7" t="str">
        <f t="shared" si="45"/>
        <v>空</v>
      </c>
      <c r="I594" s="23"/>
      <c r="J594" s="27"/>
      <c r="K594" s="12"/>
      <c r="L594" s="12"/>
      <c r="M594" s="9"/>
      <c r="N594" s="80"/>
      <c r="O594" s="18" t="e">
        <f t="shared" ca="1" si="46"/>
        <v>#VALUE!</v>
      </c>
      <c r="P594" s="80"/>
      <c r="Q594" s="80"/>
      <c r="R594" s="80"/>
      <c r="S594" s="80"/>
    </row>
    <row r="595" spans="1:19">
      <c r="A595" s="34">
        <v>594</v>
      </c>
      <c r="B595" s="12"/>
      <c r="C595" s="12"/>
      <c r="D595" s="7" t="str">
        <f t="shared" si="47"/>
        <v/>
      </c>
      <c r="E595" s="7"/>
      <c r="F595" s="19" t="str">
        <f t="shared" si="48"/>
        <v/>
      </c>
      <c r="G595" s="92"/>
      <c r="H595" s="7" t="str">
        <f t="shared" si="45"/>
        <v>空</v>
      </c>
      <c r="I595" s="23"/>
      <c r="J595" s="27"/>
      <c r="K595" s="12"/>
      <c r="L595" s="12"/>
      <c r="M595" s="9"/>
      <c r="N595" s="80"/>
      <c r="O595" s="18" t="e">
        <f t="shared" ca="1" si="46"/>
        <v>#VALUE!</v>
      </c>
      <c r="P595" s="80"/>
      <c r="Q595" s="80"/>
      <c r="R595" s="80"/>
      <c r="S595" s="80"/>
    </row>
    <row r="596" spans="1:19">
      <c r="A596" s="34">
        <v>595</v>
      </c>
      <c r="B596" s="12"/>
      <c r="C596" s="12"/>
      <c r="D596" s="7" t="str">
        <f t="shared" si="47"/>
        <v/>
      </c>
      <c r="E596" s="7"/>
      <c r="F596" s="19" t="str">
        <f t="shared" si="48"/>
        <v/>
      </c>
      <c r="G596" s="92"/>
      <c r="H596" s="7" t="str">
        <f t="shared" si="45"/>
        <v>空</v>
      </c>
      <c r="I596" s="23"/>
      <c r="J596" s="27"/>
      <c r="K596" s="12"/>
      <c r="L596" s="12"/>
      <c r="M596" s="9"/>
      <c r="N596" s="80"/>
      <c r="O596" s="18" t="e">
        <f t="shared" ca="1" si="46"/>
        <v>#VALUE!</v>
      </c>
      <c r="P596" s="80"/>
      <c r="Q596" s="80"/>
      <c r="R596" s="80"/>
      <c r="S596" s="80"/>
    </row>
    <row r="597" spans="1:19">
      <c r="A597" s="34">
        <v>596</v>
      </c>
      <c r="B597" s="12"/>
      <c r="C597" s="12"/>
      <c r="D597" s="7" t="str">
        <f t="shared" si="47"/>
        <v/>
      </c>
      <c r="E597" s="7"/>
      <c r="F597" s="19" t="str">
        <f t="shared" si="48"/>
        <v/>
      </c>
      <c r="G597" s="92"/>
      <c r="H597" s="7" t="str">
        <f t="shared" si="45"/>
        <v>空</v>
      </c>
      <c r="I597" s="23"/>
      <c r="J597" s="27"/>
      <c r="K597" s="12"/>
      <c r="L597" s="12"/>
      <c r="M597" s="9"/>
      <c r="N597" s="80"/>
      <c r="O597" s="18" t="e">
        <f t="shared" ca="1" si="46"/>
        <v>#VALUE!</v>
      </c>
      <c r="P597" s="80"/>
      <c r="Q597" s="80"/>
      <c r="R597" s="80"/>
      <c r="S597" s="80"/>
    </row>
    <row r="598" spans="1:19">
      <c r="A598" s="34">
        <v>597</v>
      </c>
      <c r="B598" s="12"/>
      <c r="C598" s="12"/>
      <c r="D598" s="7" t="str">
        <f t="shared" si="47"/>
        <v/>
      </c>
      <c r="E598" s="7"/>
      <c r="F598" s="19" t="str">
        <f t="shared" si="48"/>
        <v/>
      </c>
      <c r="G598" s="92"/>
      <c r="H598" s="7" t="str">
        <f t="shared" si="45"/>
        <v>空</v>
      </c>
      <c r="I598" s="23"/>
      <c r="J598" s="27"/>
      <c r="K598" s="12"/>
      <c r="L598" s="12"/>
      <c r="M598" s="9"/>
      <c r="N598" s="80"/>
      <c r="O598" s="18" t="e">
        <f t="shared" ca="1" si="46"/>
        <v>#VALUE!</v>
      </c>
      <c r="P598" s="80"/>
      <c r="Q598" s="80"/>
      <c r="R598" s="80"/>
      <c r="S598" s="80"/>
    </row>
    <row r="599" spans="1:19">
      <c r="A599" s="34">
        <v>598</v>
      </c>
      <c r="B599" s="12"/>
      <c r="C599" s="12"/>
      <c r="D599" s="7" t="str">
        <f t="shared" si="47"/>
        <v/>
      </c>
      <c r="E599" s="7"/>
      <c r="F599" s="19" t="str">
        <f t="shared" si="48"/>
        <v/>
      </c>
      <c r="G599" s="92"/>
      <c r="H599" s="7" t="str">
        <f t="shared" si="45"/>
        <v>空</v>
      </c>
      <c r="I599" s="23"/>
      <c r="J599" s="27"/>
      <c r="K599" s="12"/>
      <c r="L599" s="12"/>
      <c r="M599" s="9"/>
      <c r="N599" s="80"/>
      <c r="O599" s="18" t="e">
        <f t="shared" ca="1" si="46"/>
        <v>#VALUE!</v>
      </c>
      <c r="P599" s="80"/>
      <c r="Q599" s="80"/>
      <c r="R599" s="80"/>
      <c r="S599" s="80"/>
    </row>
    <row r="600" spans="1:19">
      <c r="A600" s="34">
        <v>599</v>
      </c>
      <c r="B600" s="12"/>
      <c r="C600" s="12"/>
      <c r="D600" s="7" t="str">
        <f t="shared" si="47"/>
        <v/>
      </c>
      <c r="E600" s="7"/>
      <c r="F600" s="19" t="str">
        <f t="shared" si="48"/>
        <v/>
      </c>
      <c r="G600" s="92"/>
      <c r="H600" s="7" t="str">
        <f t="shared" si="45"/>
        <v>空</v>
      </c>
      <c r="I600" s="23"/>
      <c r="J600" s="27"/>
      <c r="K600" s="12"/>
      <c r="L600" s="12"/>
      <c r="M600" s="9"/>
      <c r="N600" s="80"/>
      <c r="O600" s="18" t="e">
        <f t="shared" ca="1" si="46"/>
        <v>#VALUE!</v>
      </c>
      <c r="P600" s="80"/>
      <c r="Q600" s="80"/>
      <c r="R600" s="80"/>
      <c r="S600" s="80"/>
    </row>
    <row r="601" spans="1:19">
      <c r="A601" s="34">
        <v>600</v>
      </c>
      <c r="B601" s="12"/>
      <c r="C601" s="12"/>
      <c r="D601" s="7" t="str">
        <f t="shared" si="47"/>
        <v/>
      </c>
      <c r="E601" s="7"/>
      <c r="F601" s="19" t="str">
        <f t="shared" si="48"/>
        <v/>
      </c>
      <c r="G601" s="92"/>
      <c r="H601" s="7" t="str">
        <f t="shared" si="45"/>
        <v>空</v>
      </c>
      <c r="I601" s="23"/>
      <c r="J601" s="27"/>
      <c r="K601" s="12"/>
      <c r="L601" s="12"/>
      <c r="M601" s="9"/>
      <c r="N601" s="80"/>
      <c r="O601" s="18" t="e">
        <f t="shared" ca="1" si="46"/>
        <v>#VALUE!</v>
      </c>
      <c r="P601" s="80"/>
      <c r="Q601" s="80"/>
      <c r="R601" s="80"/>
      <c r="S601" s="80"/>
    </row>
    <row r="602" spans="1:19">
      <c r="A602" s="34">
        <v>601</v>
      </c>
      <c r="B602" s="12"/>
      <c r="C602" s="12"/>
      <c r="D602" s="7" t="str">
        <f t="shared" si="47"/>
        <v/>
      </c>
      <c r="E602" s="7"/>
      <c r="F602" s="19" t="str">
        <f t="shared" si="48"/>
        <v/>
      </c>
      <c r="G602" s="92"/>
      <c r="H602" s="7" t="str">
        <f t="shared" si="45"/>
        <v>空</v>
      </c>
      <c r="I602" s="23"/>
      <c r="J602" s="27"/>
      <c r="K602" s="12"/>
      <c r="L602" s="12"/>
      <c r="M602" s="9"/>
      <c r="N602" s="80"/>
      <c r="O602" s="18" t="e">
        <f t="shared" ca="1" si="46"/>
        <v>#VALUE!</v>
      </c>
      <c r="P602" s="80"/>
      <c r="Q602" s="80"/>
      <c r="R602" s="80"/>
      <c r="S602" s="80"/>
    </row>
    <row r="603" spans="1:19">
      <c r="A603" s="34">
        <v>602</v>
      </c>
      <c r="B603" s="12"/>
      <c r="C603" s="12"/>
      <c r="D603" s="7" t="str">
        <f t="shared" si="47"/>
        <v/>
      </c>
      <c r="E603" s="7"/>
      <c r="F603" s="19" t="str">
        <f t="shared" si="48"/>
        <v/>
      </c>
      <c r="G603" s="92"/>
      <c r="H603" s="7" t="str">
        <f t="shared" si="45"/>
        <v>空</v>
      </c>
      <c r="I603" s="23"/>
      <c r="J603" s="27"/>
      <c r="K603" s="12"/>
      <c r="L603" s="12"/>
      <c r="M603" s="9"/>
      <c r="N603" s="80"/>
      <c r="O603" s="18" t="e">
        <f t="shared" ca="1" si="46"/>
        <v>#VALUE!</v>
      </c>
      <c r="P603" s="80"/>
      <c r="Q603" s="80"/>
      <c r="R603" s="80"/>
      <c r="S603" s="80"/>
    </row>
    <row r="604" spans="1:19">
      <c r="A604" s="34">
        <v>603</v>
      </c>
      <c r="B604" s="12"/>
      <c r="C604" s="12"/>
      <c r="D604" s="7" t="str">
        <f t="shared" si="47"/>
        <v/>
      </c>
      <c r="E604" s="7"/>
      <c r="F604" s="19" t="str">
        <f t="shared" si="48"/>
        <v/>
      </c>
      <c r="G604" s="92"/>
      <c r="H604" s="7" t="str">
        <f t="shared" si="45"/>
        <v>空</v>
      </c>
      <c r="I604" s="23"/>
      <c r="J604" s="27"/>
      <c r="K604" s="12"/>
      <c r="L604" s="12"/>
      <c r="M604" s="9"/>
      <c r="N604" s="80"/>
      <c r="O604" s="18" t="e">
        <f t="shared" ca="1" si="46"/>
        <v>#VALUE!</v>
      </c>
      <c r="P604" s="80"/>
      <c r="Q604" s="80"/>
      <c r="R604" s="80"/>
      <c r="S604" s="80"/>
    </row>
    <row r="605" spans="1:19">
      <c r="A605" s="34">
        <v>604</v>
      </c>
      <c r="B605" s="12"/>
      <c r="C605" s="12"/>
      <c r="D605" s="7" t="str">
        <f t="shared" si="47"/>
        <v/>
      </c>
      <c r="E605" s="7"/>
      <c r="F605" s="19" t="str">
        <f t="shared" si="48"/>
        <v/>
      </c>
      <c r="G605" s="92"/>
      <c r="H605" s="7" t="str">
        <f t="shared" si="45"/>
        <v>空</v>
      </c>
      <c r="I605" s="23"/>
      <c r="J605" s="27"/>
      <c r="K605" s="12"/>
      <c r="L605" s="12"/>
      <c r="M605" s="9"/>
      <c r="N605" s="80"/>
      <c r="O605" s="18" t="e">
        <f t="shared" ca="1" si="46"/>
        <v>#VALUE!</v>
      </c>
      <c r="P605" s="80"/>
      <c r="Q605" s="80"/>
      <c r="R605" s="80"/>
      <c r="S605" s="80"/>
    </row>
    <row r="606" spans="1:19">
      <c r="A606" s="34">
        <v>605</v>
      </c>
      <c r="B606" s="12"/>
      <c r="C606" s="12"/>
      <c r="D606" s="7" t="str">
        <f t="shared" si="47"/>
        <v/>
      </c>
      <c r="E606" s="7"/>
      <c r="F606" s="19" t="str">
        <f t="shared" si="48"/>
        <v/>
      </c>
      <c r="G606" s="92"/>
      <c r="H606" s="7" t="str">
        <f t="shared" si="45"/>
        <v>空</v>
      </c>
      <c r="I606" s="23"/>
      <c r="J606" s="27"/>
      <c r="K606" s="12"/>
      <c r="L606" s="12"/>
      <c r="M606" s="9"/>
      <c r="N606" s="80"/>
      <c r="O606" s="18" t="e">
        <f t="shared" ca="1" si="46"/>
        <v>#VALUE!</v>
      </c>
      <c r="P606" s="80"/>
      <c r="Q606" s="80"/>
      <c r="R606" s="80"/>
      <c r="S606" s="80"/>
    </row>
    <row r="607" spans="1:19">
      <c r="A607" s="34">
        <v>606</v>
      </c>
      <c r="B607" s="12"/>
      <c r="C607" s="12"/>
      <c r="D607" s="7" t="str">
        <f t="shared" si="47"/>
        <v/>
      </c>
      <c r="E607" s="7"/>
      <c r="F607" s="19" t="str">
        <f t="shared" si="48"/>
        <v/>
      </c>
      <c r="G607" s="92"/>
      <c r="H607" s="7" t="str">
        <f t="shared" si="45"/>
        <v>空</v>
      </c>
      <c r="I607" s="23"/>
      <c r="J607" s="27"/>
      <c r="K607" s="12"/>
      <c r="L607" s="12"/>
      <c r="M607" s="9"/>
      <c r="N607" s="80"/>
      <c r="O607" s="18" t="e">
        <f t="shared" ca="1" si="46"/>
        <v>#VALUE!</v>
      </c>
      <c r="P607" s="80"/>
      <c r="Q607" s="80"/>
      <c r="R607" s="80"/>
      <c r="S607" s="80"/>
    </row>
    <row r="608" spans="1:19">
      <c r="A608" s="34">
        <v>607</v>
      </c>
      <c r="B608" s="12"/>
      <c r="C608" s="12"/>
      <c r="D608" s="7" t="str">
        <f t="shared" si="47"/>
        <v/>
      </c>
      <c r="E608" s="7"/>
      <c r="F608" s="19" t="str">
        <f t="shared" si="48"/>
        <v/>
      </c>
      <c r="G608" s="92"/>
      <c r="H608" s="7" t="str">
        <f t="shared" si="45"/>
        <v>空</v>
      </c>
      <c r="I608" s="23"/>
      <c r="J608" s="27"/>
      <c r="K608" s="12"/>
      <c r="L608" s="12"/>
      <c r="M608" s="9"/>
      <c r="N608" s="80"/>
      <c r="O608" s="18" t="e">
        <f t="shared" ca="1" si="46"/>
        <v>#VALUE!</v>
      </c>
      <c r="P608" s="80"/>
      <c r="Q608" s="80"/>
      <c r="R608" s="80"/>
      <c r="S608" s="80"/>
    </row>
    <row r="609" spans="1:19">
      <c r="A609" s="34">
        <v>608</v>
      </c>
      <c r="B609" s="12"/>
      <c r="C609" s="12"/>
      <c r="D609" s="7" t="str">
        <f t="shared" si="47"/>
        <v/>
      </c>
      <c r="E609" s="7"/>
      <c r="F609" s="19" t="str">
        <f t="shared" si="48"/>
        <v/>
      </c>
      <c r="G609" s="92"/>
      <c r="H609" s="7" t="str">
        <f t="shared" si="45"/>
        <v>空</v>
      </c>
      <c r="I609" s="23"/>
      <c r="J609" s="27"/>
      <c r="K609" s="12"/>
      <c r="L609" s="12"/>
      <c r="M609" s="9"/>
      <c r="N609" s="80"/>
      <c r="O609" s="18" t="e">
        <f t="shared" ca="1" si="46"/>
        <v>#VALUE!</v>
      </c>
      <c r="P609" s="80"/>
      <c r="Q609" s="80"/>
      <c r="R609" s="80"/>
      <c r="S609" s="80"/>
    </row>
    <row r="610" spans="1:19">
      <c r="A610" s="34">
        <v>609</v>
      </c>
      <c r="B610" s="12"/>
      <c r="C610" s="12"/>
      <c r="D610" s="7" t="str">
        <f t="shared" si="47"/>
        <v/>
      </c>
      <c r="E610" s="7"/>
      <c r="F610" s="19" t="str">
        <f t="shared" si="48"/>
        <v/>
      </c>
      <c r="G610" s="92"/>
      <c r="H610" s="7" t="str">
        <f t="shared" si="45"/>
        <v>空</v>
      </c>
      <c r="I610" s="23"/>
      <c r="J610" s="27"/>
      <c r="K610" s="12"/>
      <c r="L610" s="12"/>
      <c r="M610" s="9"/>
      <c r="N610" s="80"/>
      <c r="O610" s="18" t="e">
        <f t="shared" ca="1" si="46"/>
        <v>#VALUE!</v>
      </c>
      <c r="P610" s="80"/>
      <c r="Q610" s="80"/>
      <c r="R610" s="80"/>
      <c r="S610" s="80"/>
    </row>
    <row r="611" spans="1:19">
      <c r="A611" s="34">
        <v>610</v>
      </c>
      <c r="B611" s="12"/>
      <c r="C611" s="12"/>
      <c r="D611" s="7" t="str">
        <f t="shared" si="47"/>
        <v/>
      </c>
      <c r="E611" s="7"/>
      <c r="F611" s="19" t="str">
        <f t="shared" si="48"/>
        <v/>
      </c>
      <c r="G611" s="92"/>
      <c r="H611" s="7" t="str">
        <f t="shared" si="45"/>
        <v>空</v>
      </c>
      <c r="I611" s="23"/>
      <c r="J611" s="27"/>
      <c r="K611" s="12"/>
      <c r="L611" s="12"/>
      <c r="M611" s="9"/>
      <c r="N611" s="80"/>
      <c r="O611" s="18" t="e">
        <f t="shared" ca="1" si="46"/>
        <v>#VALUE!</v>
      </c>
      <c r="P611" s="80"/>
      <c r="Q611" s="80"/>
      <c r="R611" s="80"/>
      <c r="S611" s="80"/>
    </row>
    <row r="612" spans="1:19">
      <c r="A612" s="34">
        <v>611</v>
      </c>
      <c r="B612" s="12"/>
      <c r="C612" s="12"/>
      <c r="D612" s="7" t="str">
        <f t="shared" si="47"/>
        <v/>
      </c>
      <c r="E612" s="7"/>
      <c r="F612" s="19" t="str">
        <f t="shared" si="48"/>
        <v/>
      </c>
      <c r="G612" s="92"/>
      <c r="H612" s="7" t="str">
        <f t="shared" si="45"/>
        <v>空</v>
      </c>
      <c r="I612" s="23"/>
      <c r="J612" s="27"/>
      <c r="K612" s="12"/>
      <c r="L612" s="12"/>
      <c r="M612" s="9"/>
      <c r="N612" s="80"/>
      <c r="O612" s="18" t="e">
        <f t="shared" ca="1" si="46"/>
        <v>#VALUE!</v>
      </c>
      <c r="P612" s="80"/>
      <c r="Q612" s="80"/>
      <c r="R612" s="80"/>
      <c r="S612" s="80"/>
    </row>
    <row r="613" spans="1:19">
      <c r="A613" s="34">
        <v>612</v>
      </c>
      <c r="B613" s="12"/>
      <c r="C613" s="12"/>
      <c r="D613" s="7" t="str">
        <f t="shared" si="47"/>
        <v/>
      </c>
      <c r="E613" s="7"/>
      <c r="F613" s="19" t="str">
        <f t="shared" si="48"/>
        <v/>
      </c>
      <c r="G613" s="92"/>
      <c r="H613" s="7" t="str">
        <f t="shared" si="45"/>
        <v>空</v>
      </c>
      <c r="I613" s="23"/>
      <c r="J613" s="27"/>
      <c r="K613" s="12"/>
      <c r="L613" s="12"/>
      <c r="M613" s="9"/>
      <c r="N613" s="80"/>
      <c r="O613" s="18" t="e">
        <f t="shared" ca="1" si="46"/>
        <v>#VALUE!</v>
      </c>
      <c r="P613" s="80"/>
      <c r="Q613" s="80"/>
      <c r="R613" s="80"/>
      <c r="S613" s="80"/>
    </row>
    <row r="614" spans="1:19">
      <c r="A614" s="34">
        <v>613</v>
      </c>
      <c r="B614" s="12"/>
      <c r="C614" s="12"/>
      <c r="D614" s="7" t="str">
        <f t="shared" si="47"/>
        <v/>
      </c>
      <c r="E614" s="7"/>
      <c r="F614" s="19" t="str">
        <f t="shared" si="48"/>
        <v/>
      </c>
      <c r="G614" s="92"/>
      <c r="H614" s="7" t="str">
        <f t="shared" si="45"/>
        <v>空</v>
      </c>
      <c r="I614" s="23"/>
      <c r="J614" s="27"/>
      <c r="K614" s="12"/>
      <c r="L614" s="12"/>
      <c r="M614" s="9"/>
      <c r="N614" s="80"/>
      <c r="O614" s="18" t="e">
        <f t="shared" ca="1" si="46"/>
        <v>#VALUE!</v>
      </c>
      <c r="P614" s="80"/>
      <c r="Q614" s="80"/>
      <c r="R614" s="80"/>
      <c r="S614" s="80"/>
    </row>
    <row r="615" spans="1:19">
      <c r="A615" s="34">
        <v>614</v>
      </c>
      <c r="B615" s="12"/>
      <c r="C615" s="12"/>
      <c r="D615" s="7" t="str">
        <f t="shared" si="47"/>
        <v/>
      </c>
      <c r="E615" s="7"/>
      <c r="F615" s="19" t="str">
        <f t="shared" si="48"/>
        <v/>
      </c>
      <c r="G615" s="92"/>
      <c r="H615" s="7" t="str">
        <f t="shared" si="45"/>
        <v>空</v>
      </c>
      <c r="I615" s="23"/>
      <c r="J615" s="27"/>
      <c r="K615" s="12"/>
      <c r="L615" s="12"/>
      <c r="M615" s="9"/>
      <c r="N615" s="80"/>
      <c r="O615" s="18" t="e">
        <f t="shared" ca="1" si="46"/>
        <v>#VALUE!</v>
      </c>
      <c r="P615" s="80"/>
      <c r="Q615" s="80"/>
      <c r="R615" s="80"/>
      <c r="S615" s="80"/>
    </row>
    <row r="616" spans="1:19">
      <c r="A616" s="34">
        <v>615</v>
      </c>
      <c r="B616" s="12"/>
      <c r="C616" s="12"/>
      <c r="D616" s="7" t="str">
        <f t="shared" si="47"/>
        <v/>
      </c>
      <c r="E616" s="7"/>
      <c r="F616" s="19" t="str">
        <f t="shared" si="48"/>
        <v/>
      </c>
      <c r="G616" s="92"/>
      <c r="H616" s="7" t="str">
        <f t="shared" si="45"/>
        <v>空</v>
      </c>
      <c r="I616" s="23"/>
      <c r="J616" s="27"/>
      <c r="K616" s="12"/>
      <c r="L616" s="12"/>
      <c r="M616" s="9"/>
      <c r="N616" s="80"/>
      <c r="O616" s="18" t="e">
        <f t="shared" ca="1" si="46"/>
        <v>#VALUE!</v>
      </c>
      <c r="P616" s="80"/>
      <c r="Q616" s="80"/>
      <c r="R616" s="80"/>
      <c r="S616" s="80"/>
    </row>
    <row r="617" spans="1:19">
      <c r="A617" s="34">
        <v>616</v>
      </c>
      <c r="B617" s="12"/>
      <c r="C617" s="12"/>
      <c r="D617" s="7" t="str">
        <f t="shared" si="47"/>
        <v/>
      </c>
      <c r="E617" s="7"/>
      <c r="F617" s="19" t="str">
        <f t="shared" si="48"/>
        <v/>
      </c>
      <c r="G617" s="92"/>
      <c r="H617" s="7" t="str">
        <f t="shared" si="45"/>
        <v>空</v>
      </c>
      <c r="I617" s="23"/>
      <c r="J617" s="27"/>
      <c r="K617" s="12"/>
      <c r="L617" s="12"/>
      <c r="M617" s="9"/>
      <c r="N617" s="80"/>
      <c r="O617" s="18" t="e">
        <f t="shared" ca="1" si="46"/>
        <v>#VALUE!</v>
      </c>
      <c r="P617" s="80"/>
      <c r="Q617" s="80"/>
      <c r="R617" s="80"/>
      <c r="S617" s="80"/>
    </row>
    <row r="618" spans="1:19">
      <c r="A618" s="34">
        <v>617</v>
      </c>
      <c r="B618" s="12"/>
      <c r="C618" s="12"/>
      <c r="D618" s="7" t="str">
        <f t="shared" si="47"/>
        <v/>
      </c>
      <c r="E618" s="7"/>
      <c r="F618" s="19" t="str">
        <f t="shared" si="48"/>
        <v/>
      </c>
      <c r="G618" s="92"/>
      <c r="H618" s="7" t="str">
        <f t="shared" si="45"/>
        <v>空</v>
      </c>
      <c r="I618" s="23"/>
      <c r="J618" s="27"/>
      <c r="K618" s="12"/>
      <c r="L618" s="12"/>
      <c r="M618" s="9"/>
      <c r="N618" s="80"/>
      <c r="O618" s="18" t="e">
        <f t="shared" ca="1" si="46"/>
        <v>#VALUE!</v>
      </c>
      <c r="P618" s="80"/>
      <c r="Q618" s="80"/>
      <c r="R618" s="80"/>
      <c r="S618" s="80"/>
    </row>
    <row r="619" spans="1:19">
      <c r="A619" s="34">
        <v>618</v>
      </c>
      <c r="B619" s="12"/>
      <c r="C619" s="12"/>
      <c r="D619" s="7" t="str">
        <f t="shared" si="47"/>
        <v/>
      </c>
      <c r="E619" s="7"/>
      <c r="F619" s="19" t="str">
        <f t="shared" si="48"/>
        <v/>
      </c>
      <c r="G619" s="92"/>
      <c r="H619" s="7" t="str">
        <f t="shared" si="45"/>
        <v>空</v>
      </c>
      <c r="I619" s="23"/>
      <c r="J619" s="27"/>
      <c r="K619" s="12"/>
      <c r="L619" s="12"/>
      <c r="M619" s="9"/>
      <c r="N619" s="80"/>
      <c r="O619" s="18" t="e">
        <f t="shared" ca="1" si="46"/>
        <v>#VALUE!</v>
      </c>
      <c r="P619" s="80"/>
      <c r="Q619" s="80"/>
      <c r="R619" s="80"/>
      <c r="S619" s="80"/>
    </row>
    <row r="620" spans="1:19">
      <c r="A620" s="34">
        <v>619</v>
      </c>
      <c r="B620" s="12"/>
      <c r="C620" s="12"/>
      <c r="D620" s="7" t="str">
        <f t="shared" si="47"/>
        <v/>
      </c>
      <c r="E620" s="7"/>
      <c r="F620" s="19" t="str">
        <f t="shared" si="48"/>
        <v/>
      </c>
      <c r="G620" s="92"/>
      <c r="H620" s="7" t="str">
        <f t="shared" si="45"/>
        <v>空</v>
      </c>
      <c r="I620" s="23"/>
      <c r="J620" s="27"/>
      <c r="K620" s="12"/>
      <c r="L620" s="12"/>
      <c r="M620" s="9"/>
      <c r="N620" s="80"/>
      <c r="O620" s="18" t="e">
        <f t="shared" ca="1" si="46"/>
        <v>#VALUE!</v>
      </c>
      <c r="P620" s="80"/>
      <c r="Q620" s="80"/>
      <c r="R620" s="80"/>
      <c r="S620" s="80"/>
    </row>
    <row r="621" spans="1:19">
      <c r="A621" s="34">
        <v>620</v>
      </c>
      <c r="B621" s="12"/>
      <c r="C621" s="12"/>
      <c r="D621" s="7" t="str">
        <f t="shared" si="47"/>
        <v/>
      </c>
      <c r="E621" s="7"/>
      <c r="F621" s="19" t="str">
        <f t="shared" si="48"/>
        <v/>
      </c>
      <c r="G621" s="92"/>
      <c r="H621" s="7" t="str">
        <f t="shared" si="45"/>
        <v>空</v>
      </c>
      <c r="I621" s="23"/>
      <c r="J621" s="27"/>
      <c r="K621" s="12"/>
      <c r="L621" s="12"/>
      <c r="M621" s="9"/>
      <c r="N621" s="80"/>
      <c r="O621" s="18" t="e">
        <f t="shared" ca="1" si="46"/>
        <v>#VALUE!</v>
      </c>
      <c r="P621" s="80"/>
      <c r="Q621" s="80"/>
      <c r="R621" s="80"/>
      <c r="S621" s="80"/>
    </row>
    <row r="622" spans="1:19">
      <c r="A622" s="34">
        <v>621</v>
      </c>
      <c r="B622" s="12"/>
      <c r="C622" s="12"/>
      <c r="D622" s="7" t="str">
        <f t="shared" si="47"/>
        <v/>
      </c>
      <c r="E622" s="7"/>
      <c r="F622" s="19" t="str">
        <f t="shared" si="48"/>
        <v/>
      </c>
      <c r="G622" s="92"/>
      <c r="H622" s="7" t="str">
        <f t="shared" si="45"/>
        <v>空</v>
      </c>
      <c r="I622" s="23"/>
      <c r="J622" s="27"/>
      <c r="K622" s="12"/>
      <c r="L622" s="12"/>
      <c r="M622" s="9"/>
      <c r="N622" s="80"/>
      <c r="O622" s="18" t="e">
        <f t="shared" ca="1" si="46"/>
        <v>#VALUE!</v>
      </c>
      <c r="P622" s="80"/>
      <c r="Q622" s="80"/>
      <c r="R622" s="80"/>
      <c r="S622" s="80"/>
    </row>
    <row r="623" spans="1:19">
      <c r="A623" s="34">
        <v>622</v>
      </c>
      <c r="B623" s="12"/>
      <c r="C623" s="12"/>
      <c r="D623" s="7" t="str">
        <f t="shared" si="47"/>
        <v/>
      </c>
      <c r="E623" s="7"/>
      <c r="F623" s="19" t="str">
        <f t="shared" si="48"/>
        <v/>
      </c>
      <c r="G623" s="92"/>
      <c r="H623" s="7" t="str">
        <f t="shared" si="45"/>
        <v>空</v>
      </c>
      <c r="I623" s="23"/>
      <c r="J623" s="27"/>
      <c r="K623" s="12"/>
      <c r="L623" s="12"/>
      <c r="M623" s="9"/>
      <c r="N623" s="80"/>
      <c r="O623" s="18" t="e">
        <f t="shared" ca="1" si="46"/>
        <v>#VALUE!</v>
      </c>
      <c r="P623" s="80"/>
      <c r="Q623" s="80"/>
      <c r="R623" s="80"/>
      <c r="S623" s="80"/>
    </row>
    <row r="624" spans="1:19">
      <c r="A624" s="34">
        <v>623</v>
      </c>
      <c r="B624" s="12"/>
      <c r="C624" s="12"/>
      <c r="D624" s="7" t="str">
        <f t="shared" si="47"/>
        <v/>
      </c>
      <c r="E624" s="7"/>
      <c r="F624" s="19" t="str">
        <f t="shared" si="48"/>
        <v/>
      </c>
      <c r="G624" s="92"/>
      <c r="H624" s="7" t="str">
        <f t="shared" si="45"/>
        <v>空</v>
      </c>
      <c r="I624" s="23"/>
      <c r="J624" s="27"/>
      <c r="K624" s="12"/>
      <c r="L624" s="12"/>
      <c r="M624" s="9"/>
      <c r="N624" s="80"/>
      <c r="O624" s="18" t="e">
        <f t="shared" ca="1" si="46"/>
        <v>#VALUE!</v>
      </c>
      <c r="P624" s="80"/>
      <c r="Q624" s="80"/>
      <c r="R624" s="80"/>
      <c r="S624" s="80"/>
    </row>
    <row r="625" spans="1:19">
      <c r="A625" s="34">
        <v>624</v>
      </c>
      <c r="B625" s="12"/>
      <c r="C625" s="12"/>
      <c r="D625" s="7" t="str">
        <f t="shared" si="47"/>
        <v/>
      </c>
      <c r="E625" s="7"/>
      <c r="F625" s="19" t="str">
        <f t="shared" si="48"/>
        <v/>
      </c>
      <c r="G625" s="92"/>
      <c r="H625" s="7" t="str">
        <f t="shared" si="45"/>
        <v>空</v>
      </c>
      <c r="I625" s="23"/>
      <c r="J625" s="27"/>
      <c r="K625" s="12"/>
      <c r="L625" s="12"/>
      <c r="M625" s="9"/>
      <c r="N625" s="80"/>
      <c r="O625" s="18" t="e">
        <f t="shared" ca="1" si="46"/>
        <v>#VALUE!</v>
      </c>
      <c r="P625" s="80"/>
      <c r="Q625" s="80"/>
      <c r="R625" s="80"/>
      <c r="S625" s="80"/>
    </row>
    <row r="626" spans="1:19">
      <c r="A626" s="34">
        <v>625</v>
      </c>
      <c r="B626" s="12"/>
      <c r="C626" s="12"/>
      <c r="D626" s="7" t="str">
        <f t="shared" si="47"/>
        <v/>
      </c>
      <c r="E626" s="7"/>
      <c r="F626" s="19" t="str">
        <f t="shared" si="48"/>
        <v/>
      </c>
      <c r="G626" s="92"/>
      <c r="H626" s="7" t="str">
        <f t="shared" si="45"/>
        <v>空</v>
      </c>
      <c r="I626" s="23"/>
      <c r="J626" s="27"/>
      <c r="K626" s="12"/>
      <c r="L626" s="12"/>
      <c r="M626" s="9"/>
      <c r="N626" s="80"/>
      <c r="O626" s="18" t="e">
        <f t="shared" ca="1" si="46"/>
        <v>#VALUE!</v>
      </c>
      <c r="P626" s="80"/>
      <c r="Q626" s="80"/>
      <c r="R626" s="80"/>
      <c r="S626" s="80"/>
    </row>
    <row r="627" spans="1:19">
      <c r="A627" s="34">
        <v>626</v>
      </c>
      <c r="B627" s="12"/>
      <c r="C627" s="12"/>
      <c r="D627" s="7" t="str">
        <f t="shared" si="47"/>
        <v/>
      </c>
      <c r="E627" s="7"/>
      <c r="F627" s="19" t="str">
        <f t="shared" si="48"/>
        <v/>
      </c>
      <c r="G627" s="92"/>
      <c r="H627" s="7" t="str">
        <f t="shared" si="45"/>
        <v>空</v>
      </c>
      <c r="I627" s="23"/>
      <c r="J627" s="27"/>
      <c r="K627" s="12"/>
      <c r="L627" s="12"/>
      <c r="M627" s="9"/>
      <c r="N627" s="80"/>
      <c r="O627" s="18" t="e">
        <f t="shared" ca="1" si="46"/>
        <v>#VALUE!</v>
      </c>
      <c r="P627" s="80"/>
      <c r="Q627" s="80"/>
      <c r="R627" s="80"/>
      <c r="S627" s="80"/>
    </row>
    <row r="628" spans="1:19">
      <c r="A628" s="34">
        <v>627</v>
      </c>
      <c r="B628" s="12"/>
      <c r="C628" s="12"/>
      <c r="D628" s="7" t="str">
        <f t="shared" si="47"/>
        <v/>
      </c>
      <c r="E628" s="7"/>
      <c r="F628" s="19" t="str">
        <f t="shared" si="48"/>
        <v/>
      </c>
      <c r="G628" s="92"/>
      <c r="H628" s="7" t="str">
        <f t="shared" si="45"/>
        <v>空</v>
      </c>
      <c r="I628" s="23"/>
      <c r="J628" s="27"/>
      <c r="K628" s="12"/>
      <c r="L628" s="12"/>
      <c r="M628" s="9"/>
      <c r="N628" s="80"/>
      <c r="O628" s="18" t="e">
        <f t="shared" ca="1" si="46"/>
        <v>#VALUE!</v>
      </c>
      <c r="P628" s="80"/>
      <c r="Q628" s="80"/>
      <c r="R628" s="80"/>
      <c r="S628" s="80"/>
    </row>
    <row r="629" spans="1:19">
      <c r="A629" s="34">
        <v>628</v>
      </c>
      <c r="B629" s="12"/>
      <c r="C629" s="12"/>
      <c r="D629" s="7" t="str">
        <f t="shared" si="47"/>
        <v/>
      </c>
      <c r="E629" s="7"/>
      <c r="F629" s="19" t="str">
        <f t="shared" si="48"/>
        <v/>
      </c>
      <c r="G629" s="92"/>
      <c r="H629" s="7" t="str">
        <f t="shared" si="45"/>
        <v>空</v>
      </c>
      <c r="I629" s="23"/>
      <c r="J629" s="27"/>
      <c r="K629" s="12"/>
      <c r="L629" s="12"/>
      <c r="M629" s="9"/>
      <c r="N629" s="80"/>
      <c r="O629" s="18" t="e">
        <f t="shared" ca="1" si="46"/>
        <v>#VALUE!</v>
      </c>
      <c r="P629" s="80"/>
      <c r="Q629" s="80"/>
      <c r="R629" s="80"/>
      <c r="S629" s="80"/>
    </row>
    <row r="630" spans="1:19">
      <c r="A630" s="34">
        <v>629</v>
      </c>
      <c r="B630" s="12"/>
      <c r="C630" s="12"/>
      <c r="D630" s="7" t="str">
        <f t="shared" si="47"/>
        <v/>
      </c>
      <c r="E630" s="7"/>
      <c r="F630" s="19" t="str">
        <f t="shared" si="48"/>
        <v/>
      </c>
      <c r="G630" s="92"/>
      <c r="H630" s="7" t="str">
        <f t="shared" si="45"/>
        <v>空</v>
      </c>
      <c r="I630" s="23"/>
      <c r="J630" s="27"/>
      <c r="K630" s="12"/>
      <c r="L630" s="12"/>
      <c r="M630" s="9"/>
      <c r="N630" s="80"/>
      <c r="O630" s="18" t="e">
        <f t="shared" ca="1" si="46"/>
        <v>#VALUE!</v>
      </c>
      <c r="P630" s="80"/>
      <c r="Q630" s="80"/>
      <c r="R630" s="80"/>
      <c r="S630" s="80"/>
    </row>
    <row r="631" spans="1:19">
      <c r="A631" s="34">
        <v>630</v>
      </c>
      <c r="B631" s="12"/>
      <c r="C631" s="12"/>
      <c r="D631" s="7" t="str">
        <f t="shared" si="47"/>
        <v/>
      </c>
      <c r="E631" s="7"/>
      <c r="F631" s="19" t="str">
        <f t="shared" si="48"/>
        <v/>
      </c>
      <c r="G631" s="92"/>
      <c r="H631" s="7" t="str">
        <f t="shared" si="45"/>
        <v>空</v>
      </c>
      <c r="I631" s="23"/>
      <c r="J631" s="27"/>
      <c r="K631" s="12"/>
      <c r="L631" s="12"/>
      <c r="M631" s="9"/>
      <c r="N631" s="80"/>
      <c r="O631" s="18" t="e">
        <f t="shared" ca="1" si="46"/>
        <v>#VALUE!</v>
      </c>
      <c r="P631" s="80"/>
      <c r="Q631" s="80"/>
      <c r="R631" s="80"/>
      <c r="S631" s="80"/>
    </row>
    <row r="632" spans="1:19">
      <c r="A632" s="34">
        <v>631</v>
      </c>
      <c r="B632" s="12"/>
      <c r="C632" s="12"/>
      <c r="D632" s="7" t="str">
        <f t="shared" si="47"/>
        <v/>
      </c>
      <c r="E632" s="7"/>
      <c r="F632" s="19" t="str">
        <f t="shared" si="48"/>
        <v/>
      </c>
      <c r="G632" s="92"/>
      <c r="H632" s="7" t="str">
        <f t="shared" ref="H632:H695" si="49">IF(I632="","空","重")</f>
        <v>空</v>
      </c>
      <c r="I632" s="23"/>
      <c r="J632" s="27"/>
      <c r="K632" s="12"/>
      <c r="L632" s="12"/>
      <c r="M632" s="9"/>
      <c r="N632" s="80"/>
      <c r="O632" s="18" t="e">
        <f t="shared" ref="O632:O695" ca="1" si="50">IF(ISNONTEXT(J632),DATEDIF(F632,TODAY(),"d")&amp;"天","出场")</f>
        <v>#VALUE!</v>
      </c>
      <c r="P632" s="80"/>
      <c r="Q632" s="80"/>
      <c r="R632" s="80"/>
      <c r="S632" s="80"/>
    </row>
    <row r="633" spans="1:19">
      <c r="A633" s="34">
        <v>632</v>
      </c>
      <c r="B633" s="12"/>
      <c r="C633" s="12"/>
      <c r="D633" s="7" t="str">
        <f t="shared" ref="D633:D696" si="51">IF(B633="","","安通箱")</f>
        <v/>
      </c>
      <c r="E633" s="7"/>
      <c r="F633" s="19" t="str">
        <f t="shared" si="48"/>
        <v/>
      </c>
      <c r="G633" s="92"/>
      <c r="H633" s="7" t="str">
        <f t="shared" si="49"/>
        <v>空</v>
      </c>
      <c r="I633" s="23"/>
      <c r="J633" s="27"/>
      <c r="K633" s="12"/>
      <c r="L633" s="12"/>
      <c r="M633" s="9"/>
      <c r="N633" s="80"/>
      <c r="O633" s="18" t="e">
        <f t="shared" ca="1" si="50"/>
        <v>#VALUE!</v>
      </c>
      <c r="P633" s="80"/>
      <c r="Q633" s="80"/>
      <c r="R633" s="80"/>
      <c r="S633" s="80"/>
    </row>
    <row r="634" spans="1:19">
      <c r="A634" s="34">
        <v>633</v>
      </c>
      <c r="B634" s="12"/>
      <c r="C634" s="12"/>
      <c r="D634" s="7" t="str">
        <f t="shared" si="51"/>
        <v/>
      </c>
      <c r="E634" s="7"/>
      <c r="F634" s="19" t="str">
        <f t="shared" si="48"/>
        <v/>
      </c>
      <c r="G634" s="92"/>
      <c r="H634" s="7" t="str">
        <f t="shared" si="49"/>
        <v>空</v>
      </c>
      <c r="I634" s="23"/>
      <c r="J634" s="27"/>
      <c r="K634" s="12"/>
      <c r="L634" s="12"/>
      <c r="M634" s="9"/>
      <c r="N634" s="80"/>
      <c r="O634" s="18" t="e">
        <f t="shared" ca="1" si="50"/>
        <v>#VALUE!</v>
      </c>
      <c r="P634" s="80"/>
      <c r="Q634" s="80"/>
      <c r="R634" s="80"/>
      <c r="S634" s="80"/>
    </row>
    <row r="635" spans="1:19">
      <c r="A635" s="34">
        <v>634</v>
      </c>
      <c r="B635" s="12"/>
      <c r="C635" s="12"/>
      <c r="D635" s="7" t="str">
        <f t="shared" si="51"/>
        <v/>
      </c>
      <c r="E635" s="7"/>
      <c r="F635" s="19" t="str">
        <f t="shared" si="48"/>
        <v/>
      </c>
      <c r="G635" s="92"/>
      <c r="H635" s="7" t="str">
        <f t="shared" si="49"/>
        <v>空</v>
      </c>
      <c r="I635" s="23"/>
      <c r="J635" s="27"/>
      <c r="K635" s="12"/>
      <c r="L635" s="12"/>
      <c r="M635" s="9"/>
      <c r="N635" s="80"/>
      <c r="O635" s="18" t="e">
        <f t="shared" ca="1" si="50"/>
        <v>#VALUE!</v>
      </c>
      <c r="P635" s="80"/>
      <c r="Q635" s="80"/>
      <c r="R635" s="80"/>
      <c r="S635" s="80"/>
    </row>
    <row r="636" spans="1:19">
      <c r="A636" s="34">
        <v>635</v>
      </c>
      <c r="B636" s="12"/>
      <c r="C636" s="12"/>
      <c r="D636" s="7" t="str">
        <f t="shared" si="51"/>
        <v/>
      </c>
      <c r="E636" s="7"/>
      <c r="F636" s="19" t="str">
        <f t="shared" si="48"/>
        <v/>
      </c>
      <c r="G636" s="92"/>
      <c r="H636" s="7" t="str">
        <f t="shared" si="49"/>
        <v>空</v>
      </c>
      <c r="I636" s="23"/>
      <c r="J636" s="27"/>
      <c r="K636" s="12"/>
      <c r="L636" s="12"/>
      <c r="M636" s="9"/>
      <c r="N636" s="80"/>
      <c r="O636" s="18" t="e">
        <f t="shared" ca="1" si="50"/>
        <v>#VALUE!</v>
      </c>
      <c r="P636" s="80"/>
      <c r="Q636" s="80"/>
      <c r="R636" s="80"/>
      <c r="S636" s="80"/>
    </row>
    <row r="637" spans="1:19">
      <c r="A637" s="34">
        <v>636</v>
      </c>
      <c r="B637" s="12"/>
      <c r="C637" s="12"/>
      <c r="D637" s="7" t="str">
        <f t="shared" si="51"/>
        <v/>
      </c>
      <c r="E637" s="7"/>
      <c r="F637" s="19" t="str">
        <f t="shared" si="48"/>
        <v/>
      </c>
      <c r="G637" s="92"/>
      <c r="H637" s="7" t="str">
        <f t="shared" si="49"/>
        <v>空</v>
      </c>
      <c r="I637" s="23"/>
      <c r="J637" s="27"/>
      <c r="K637" s="12"/>
      <c r="L637" s="12"/>
      <c r="M637" s="9"/>
      <c r="N637" s="80"/>
      <c r="O637" s="18" t="e">
        <f t="shared" ca="1" si="50"/>
        <v>#VALUE!</v>
      </c>
      <c r="P637" s="80"/>
      <c r="Q637" s="80"/>
      <c r="R637" s="80"/>
      <c r="S637" s="80"/>
    </row>
    <row r="638" spans="1:19">
      <c r="A638" s="34">
        <v>637</v>
      </c>
      <c r="B638" s="12"/>
      <c r="C638" s="12"/>
      <c r="D638" s="7" t="str">
        <f t="shared" si="51"/>
        <v/>
      </c>
      <c r="E638" s="7"/>
      <c r="F638" s="19" t="str">
        <f t="shared" si="48"/>
        <v/>
      </c>
      <c r="G638" s="92"/>
      <c r="H638" s="7" t="str">
        <f t="shared" si="49"/>
        <v>空</v>
      </c>
      <c r="I638" s="23"/>
      <c r="J638" s="27"/>
      <c r="K638" s="12"/>
      <c r="L638" s="12"/>
      <c r="M638" s="9"/>
      <c r="N638" s="80"/>
      <c r="O638" s="18" t="e">
        <f t="shared" ca="1" si="50"/>
        <v>#VALUE!</v>
      </c>
      <c r="P638" s="80"/>
      <c r="Q638" s="80"/>
      <c r="R638" s="80"/>
      <c r="S638" s="80"/>
    </row>
    <row r="639" spans="1:19">
      <c r="A639" s="34">
        <v>638</v>
      </c>
      <c r="B639" s="12"/>
      <c r="C639" s="12"/>
      <c r="D639" s="7" t="str">
        <f t="shared" si="51"/>
        <v/>
      </c>
      <c r="E639" s="7"/>
      <c r="F639" s="19" t="str">
        <f t="shared" si="48"/>
        <v/>
      </c>
      <c r="G639" s="92"/>
      <c r="H639" s="7" t="str">
        <f t="shared" si="49"/>
        <v>空</v>
      </c>
      <c r="I639" s="23"/>
      <c r="J639" s="27"/>
      <c r="K639" s="12"/>
      <c r="L639" s="12"/>
      <c r="M639" s="9"/>
      <c r="N639" s="80"/>
      <c r="O639" s="18" t="e">
        <f t="shared" ca="1" si="50"/>
        <v>#VALUE!</v>
      </c>
      <c r="P639" s="80"/>
      <c r="Q639" s="80"/>
      <c r="R639" s="80"/>
      <c r="S639" s="80"/>
    </row>
    <row r="640" spans="1:19">
      <c r="A640" s="34">
        <v>639</v>
      </c>
      <c r="B640" s="12"/>
      <c r="C640" s="12"/>
      <c r="D640" s="7" t="str">
        <f t="shared" si="51"/>
        <v/>
      </c>
      <c r="E640" s="7"/>
      <c r="F640" s="19" t="str">
        <f t="shared" si="48"/>
        <v/>
      </c>
      <c r="G640" s="92"/>
      <c r="H640" s="7" t="str">
        <f t="shared" si="49"/>
        <v>空</v>
      </c>
      <c r="I640" s="23"/>
      <c r="J640" s="27"/>
      <c r="K640" s="12"/>
      <c r="L640" s="12"/>
      <c r="M640" s="9"/>
      <c r="N640" s="80"/>
      <c r="O640" s="18" t="e">
        <f t="shared" ca="1" si="50"/>
        <v>#VALUE!</v>
      </c>
      <c r="P640" s="80"/>
      <c r="Q640" s="80"/>
      <c r="R640" s="80"/>
      <c r="S640" s="80"/>
    </row>
    <row r="641" spans="1:19">
      <c r="A641" s="34">
        <v>640</v>
      </c>
      <c r="B641" s="12"/>
      <c r="C641" s="12"/>
      <c r="D641" s="7" t="str">
        <f t="shared" si="51"/>
        <v/>
      </c>
      <c r="E641" s="7"/>
      <c r="F641" s="19" t="str">
        <f t="shared" si="48"/>
        <v/>
      </c>
      <c r="G641" s="92"/>
      <c r="H641" s="7" t="str">
        <f t="shared" si="49"/>
        <v>空</v>
      </c>
      <c r="I641" s="23"/>
      <c r="J641" s="27"/>
      <c r="K641" s="12"/>
      <c r="L641" s="12"/>
      <c r="M641" s="9"/>
      <c r="N641" s="80"/>
      <c r="O641" s="18" t="e">
        <f t="shared" ca="1" si="50"/>
        <v>#VALUE!</v>
      </c>
      <c r="P641" s="80"/>
      <c r="Q641" s="80"/>
      <c r="R641" s="80"/>
      <c r="S641" s="80"/>
    </row>
    <row r="642" spans="1:19">
      <c r="A642" s="34">
        <v>641</v>
      </c>
      <c r="B642" s="12"/>
      <c r="C642" s="12"/>
      <c r="D642" s="7" t="str">
        <f t="shared" si="51"/>
        <v/>
      </c>
      <c r="E642" s="7"/>
      <c r="F642" s="19" t="str">
        <f t="shared" si="48"/>
        <v/>
      </c>
      <c r="G642" s="92"/>
      <c r="H642" s="7" t="str">
        <f t="shared" si="49"/>
        <v>空</v>
      </c>
      <c r="I642" s="23"/>
      <c r="J642" s="27"/>
      <c r="K642" s="12"/>
      <c r="L642" s="12"/>
      <c r="M642" s="9"/>
      <c r="N642" s="80"/>
      <c r="O642" s="18" t="e">
        <f t="shared" ca="1" si="50"/>
        <v>#VALUE!</v>
      </c>
      <c r="P642" s="80"/>
      <c r="Q642" s="80"/>
      <c r="R642" s="80"/>
      <c r="S642" s="80"/>
    </row>
    <row r="643" spans="1:19">
      <c r="A643" s="34">
        <v>642</v>
      </c>
      <c r="B643" s="12"/>
      <c r="C643" s="12"/>
      <c r="D643" s="7" t="str">
        <f t="shared" si="51"/>
        <v/>
      </c>
      <c r="E643" s="7"/>
      <c r="F643" s="19" t="str">
        <f t="shared" si="48"/>
        <v/>
      </c>
      <c r="G643" s="92"/>
      <c r="H643" s="7" t="str">
        <f t="shared" si="49"/>
        <v>空</v>
      </c>
      <c r="I643" s="23"/>
      <c r="J643" s="27"/>
      <c r="K643" s="12"/>
      <c r="L643" s="12"/>
      <c r="M643" s="9"/>
      <c r="N643" s="80"/>
      <c r="O643" s="18" t="e">
        <f t="shared" ca="1" si="50"/>
        <v>#VALUE!</v>
      </c>
      <c r="P643" s="80"/>
      <c r="Q643" s="80"/>
      <c r="R643" s="80"/>
      <c r="S643" s="80"/>
    </row>
    <row r="644" spans="1:19">
      <c r="A644" s="34">
        <v>643</v>
      </c>
      <c r="B644" s="12"/>
      <c r="C644" s="12"/>
      <c r="D644" s="7" t="str">
        <f t="shared" si="51"/>
        <v/>
      </c>
      <c r="E644" s="7"/>
      <c r="F644" s="19" t="str">
        <f t="shared" si="48"/>
        <v/>
      </c>
      <c r="G644" s="92"/>
      <c r="H644" s="7" t="str">
        <f t="shared" si="49"/>
        <v>空</v>
      </c>
      <c r="I644" s="23"/>
      <c r="J644" s="27"/>
      <c r="K644" s="12"/>
      <c r="L644" s="12"/>
      <c r="M644" s="9"/>
      <c r="N644" s="80"/>
      <c r="O644" s="18" t="e">
        <f t="shared" ca="1" si="50"/>
        <v>#VALUE!</v>
      </c>
      <c r="P644" s="80"/>
      <c r="Q644" s="80"/>
      <c r="R644" s="80"/>
      <c r="S644" s="80"/>
    </row>
    <row r="645" spans="1:19">
      <c r="A645" s="34">
        <v>644</v>
      </c>
      <c r="B645" s="12"/>
      <c r="C645" s="12"/>
      <c r="D645" s="7" t="str">
        <f t="shared" si="51"/>
        <v/>
      </c>
      <c r="E645" s="7"/>
      <c r="F645" s="19" t="str">
        <f t="shared" si="48"/>
        <v/>
      </c>
      <c r="G645" s="92"/>
      <c r="H645" s="7" t="str">
        <f t="shared" si="49"/>
        <v>空</v>
      </c>
      <c r="I645" s="23"/>
      <c r="J645" s="27"/>
      <c r="K645" s="12"/>
      <c r="L645" s="12"/>
      <c r="M645" s="9"/>
      <c r="N645" s="80"/>
      <c r="O645" s="18" t="e">
        <f t="shared" ca="1" si="50"/>
        <v>#VALUE!</v>
      </c>
      <c r="P645" s="80"/>
      <c r="Q645" s="80"/>
      <c r="R645" s="80"/>
      <c r="S645" s="80"/>
    </row>
    <row r="646" spans="1:19">
      <c r="A646" s="34">
        <v>645</v>
      </c>
      <c r="B646" s="12"/>
      <c r="C646" s="12"/>
      <c r="D646" s="7" t="str">
        <f t="shared" si="51"/>
        <v/>
      </c>
      <c r="E646" s="7"/>
      <c r="F646" s="19" t="str">
        <f t="shared" si="48"/>
        <v/>
      </c>
      <c r="G646" s="92"/>
      <c r="H646" s="7" t="str">
        <f t="shared" si="49"/>
        <v>空</v>
      </c>
      <c r="I646" s="23"/>
      <c r="J646" s="27"/>
      <c r="K646" s="12"/>
      <c r="L646" s="12"/>
      <c r="M646" s="9"/>
      <c r="N646" s="80"/>
      <c r="O646" s="18" t="e">
        <f t="shared" ca="1" si="50"/>
        <v>#VALUE!</v>
      </c>
      <c r="P646" s="80"/>
      <c r="Q646" s="80"/>
      <c r="R646" s="80"/>
      <c r="S646" s="80"/>
    </row>
    <row r="647" spans="1:19">
      <c r="A647" s="34">
        <v>646</v>
      </c>
      <c r="B647" s="12"/>
      <c r="C647" s="12"/>
      <c r="D647" s="7" t="str">
        <f t="shared" si="51"/>
        <v/>
      </c>
      <c r="E647" s="7"/>
      <c r="F647" s="19" t="str">
        <f t="shared" ref="F647:F710" si="52">IF(ISNONTEXT(B647),"","请输入日期")</f>
        <v/>
      </c>
      <c r="G647" s="92"/>
      <c r="H647" s="7" t="str">
        <f t="shared" si="49"/>
        <v>空</v>
      </c>
      <c r="I647" s="23"/>
      <c r="J647" s="27"/>
      <c r="K647" s="12"/>
      <c r="L647" s="12"/>
      <c r="M647" s="9"/>
      <c r="N647" s="80"/>
      <c r="O647" s="18" t="e">
        <f t="shared" ca="1" si="50"/>
        <v>#VALUE!</v>
      </c>
      <c r="P647" s="80"/>
      <c r="Q647" s="80"/>
      <c r="R647" s="80"/>
      <c r="S647" s="80"/>
    </row>
    <row r="648" spans="1:19">
      <c r="A648" s="34">
        <v>647</v>
      </c>
      <c r="B648" s="12"/>
      <c r="C648" s="12"/>
      <c r="D648" s="7" t="str">
        <f t="shared" si="51"/>
        <v/>
      </c>
      <c r="E648" s="7"/>
      <c r="F648" s="19" t="str">
        <f t="shared" si="52"/>
        <v/>
      </c>
      <c r="G648" s="92"/>
      <c r="H648" s="7" t="str">
        <f t="shared" si="49"/>
        <v>空</v>
      </c>
      <c r="I648" s="23"/>
      <c r="J648" s="27"/>
      <c r="K648" s="12"/>
      <c r="L648" s="12"/>
      <c r="M648" s="9"/>
      <c r="N648" s="80"/>
      <c r="O648" s="18" t="e">
        <f t="shared" ca="1" si="50"/>
        <v>#VALUE!</v>
      </c>
      <c r="P648" s="80"/>
      <c r="Q648" s="80"/>
      <c r="R648" s="80"/>
      <c r="S648" s="80"/>
    </row>
    <row r="649" spans="1:19">
      <c r="A649" s="34">
        <v>648</v>
      </c>
      <c r="B649" s="12"/>
      <c r="C649" s="12"/>
      <c r="D649" s="7" t="str">
        <f t="shared" si="51"/>
        <v/>
      </c>
      <c r="E649" s="7"/>
      <c r="F649" s="19" t="str">
        <f t="shared" si="52"/>
        <v/>
      </c>
      <c r="G649" s="92"/>
      <c r="H649" s="7" t="str">
        <f t="shared" si="49"/>
        <v>空</v>
      </c>
      <c r="I649" s="23"/>
      <c r="J649" s="27"/>
      <c r="K649" s="12"/>
      <c r="L649" s="12"/>
      <c r="M649" s="9"/>
      <c r="N649" s="80"/>
      <c r="O649" s="18" t="e">
        <f t="shared" ca="1" si="50"/>
        <v>#VALUE!</v>
      </c>
      <c r="P649" s="80"/>
      <c r="Q649" s="80"/>
      <c r="R649" s="80"/>
      <c r="S649" s="80"/>
    </row>
    <row r="650" spans="1:19">
      <c r="A650" s="34">
        <v>649</v>
      </c>
      <c r="B650" s="12"/>
      <c r="C650" s="12"/>
      <c r="D650" s="7" t="str">
        <f t="shared" si="51"/>
        <v/>
      </c>
      <c r="E650" s="7"/>
      <c r="F650" s="19" t="str">
        <f t="shared" si="52"/>
        <v/>
      </c>
      <c r="G650" s="92"/>
      <c r="H650" s="7" t="str">
        <f t="shared" si="49"/>
        <v>空</v>
      </c>
      <c r="I650" s="23"/>
      <c r="J650" s="27"/>
      <c r="K650" s="12"/>
      <c r="L650" s="12"/>
      <c r="M650" s="9"/>
      <c r="N650" s="80"/>
      <c r="O650" s="18" t="e">
        <f t="shared" ca="1" si="50"/>
        <v>#VALUE!</v>
      </c>
      <c r="P650" s="80"/>
      <c r="Q650" s="80"/>
      <c r="R650" s="80"/>
      <c r="S650" s="80"/>
    </row>
    <row r="651" spans="1:19">
      <c r="A651" s="34">
        <v>650</v>
      </c>
      <c r="B651" s="12"/>
      <c r="C651" s="12"/>
      <c r="D651" s="7" t="str">
        <f t="shared" si="51"/>
        <v/>
      </c>
      <c r="E651" s="7"/>
      <c r="F651" s="19" t="str">
        <f t="shared" si="52"/>
        <v/>
      </c>
      <c r="G651" s="92"/>
      <c r="H651" s="7" t="str">
        <f t="shared" si="49"/>
        <v>空</v>
      </c>
      <c r="I651" s="23"/>
      <c r="J651" s="27"/>
      <c r="K651" s="12"/>
      <c r="L651" s="12"/>
      <c r="M651" s="9"/>
      <c r="N651" s="80"/>
      <c r="O651" s="18" t="e">
        <f t="shared" ca="1" si="50"/>
        <v>#VALUE!</v>
      </c>
      <c r="P651" s="80"/>
      <c r="Q651" s="80"/>
      <c r="R651" s="80"/>
      <c r="S651" s="80"/>
    </row>
    <row r="652" spans="1:19">
      <c r="A652" s="34">
        <v>651</v>
      </c>
      <c r="B652" s="12"/>
      <c r="C652" s="12"/>
      <c r="D652" s="7" t="str">
        <f t="shared" si="51"/>
        <v/>
      </c>
      <c r="E652" s="7"/>
      <c r="F652" s="19" t="str">
        <f t="shared" si="52"/>
        <v/>
      </c>
      <c r="G652" s="92"/>
      <c r="H652" s="7" t="str">
        <f t="shared" si="49"/>
        <v>空</v>
      </c>
      <c r="I652" s="23"/>
      <c r="J652" s="27"/>
      <c r="K652" s="12"/>
      <c r="L652" s="12"/>
      <c r="M652" s="9"/>
      <c r="N652" s="80"/>
      <c r="O652" s="18" t="e">
        <f t="shared" ca="1" si="50"/>
        <v>#VALUE!</v>
      </c>
      <c r="P652" s="80"/>
      <c r="Q652" s="80"/>
      <c r="R652" s="80"/>
      <c r="S652" s="80"/>
    </row>
    <row r="653" spans="1:19">
      <c r="A653" s="34">
        <v>652</v>
      </c>
      <c r="B653" s="12"/>
      <c r="C653" s="12"/>
      <c r="D653" s="7" t="str">
        <f t="shared" si="51"/>
        <v/>
      </c>
      <c r="E653" s="7"/>
      <c r="F653" s="19" t="str">
        <f t="shared" si="52"/>
        <v/>
      </c>
      <c r="G653" s="92"/>
      <c r="H653" s="7" t="str">
        <f t="shared" si="49"/>
        <v>空</v>
      </c>
      <c r="I653" s="23"/>
      <c r="J653" s="27"/>
      <c r="K653" s="12"/>
      <c r="L653" s="12"/>
      <c r="M653" s="9"/>
      <c r="N653" s="80"/>
      <c r="O653" s="18" t="e">
        <f t="shared" ca="1" si="50"/>
        <v>#VALUE!</v>
      </c>
      <c r="P653" s="80"/>
      <c r="Q653" s="80"/>
      <c r="R653" s="80"/>
      <c r="S653" s="80"/>
    </row>
    <row r="654" spans="1:19">
      <c r="A654" s="34">
        <v>653</v>
      </c>
      <c r="B654" s="12"/>
      <c r="C654" s="12"/>
      <c r="D654" s="7" t="str">
        <f t="shared" si="51"/>
        <v/>
      </c>
      <c r="E654" s="7"/>
      <c r="F654" s="19" t="str">
        <f t="shared" si="52"/>
        <v/>
      </c>
      <c r="G654" s="92"/>
      <c r="H654" s="7" t="str">
        <f t="shared" si="49"/>
        <v>空</v>
      </c>
      <c r="I654" s="23"/>
      <c r="J654" s="27"/>
      <c r="K654" s="12"/>
      <c r="L654" s="12"/>
      <c r="M654" s="9"/>
      <c r="N654" s="80"/>
      <c r="O654" s="18" t="e">
        <f t="shared" ca="1" si="50"/>
        <v>#VALUE!</v>
      </c>
      <c r="P654" s="80"/>
      <c r="Q654" s="80"/>
      <c r="R654" s="80"/>
      <c r="S654" s="80"/>
    </row>
    <row r="655" spans="1:19">
      <c r="A655" s="34">
        <v>654</v>
      </c>
      <c r="B655" s="12"/>
      <c r="C655" s="12"/>
      <c r="D655" s="7" t="str">
        <f t="shared" si="51"/>
        <v/>
      </c>
      <c r="E655" s="7"/>
      <c r="F655" s="19" t="str">
        <f t="shared" si="52"/>
        <v/>
      </c>
      <c r="G655" s="92"/>
      <c r="H655" s="7" t="str">
        <f t="shared" si="49"/>
        <v>空</v>
      </c>
      <c r="I655" s="23"/>
      <c r="J655" s="27"/>
      <c r="K655" s="12"/>
      <c r="L655" s="12"/>
      <c r="M655" s="9"/>
      <c r="N655" s="80"/>
      <c r="O655" s="18" t="e">
        <f t="shared" ca="1" si="50"/>
        <v>#VALUE!</v>
      </c>
      <c r="P655" s="80"/>
      <c r="Q655" s="80"/>
      <c r="R655" s="80"/>
      <c r="S655" s="80"/>
    </row>
    <row r="656" spans="1:19">
      <c r="A656" s="34">
        <v>655</v>
      </c>
      <c r="B656" s="12"/>
      <c r="C656" s="12"/>
      <c r="D656" s="7" t="str">
        <f t="shared" si="51"/>
        <v/>
      </c>
      <c r="E656" s="7"/>
      <c r="F656" s="19" t="str">
        <f t="shared" si="52"/>
        <v/>
      </c>
      <c r="G656" s="92"/>
      <c r="H656" s="7" t="str">
        <f t="shared" si="49"/>
        <v>空</v>
      </c>
      <c r="I656" s="23"/>
      <c r="J656" s="27"/>
      <c r="K656" s="12"/>
      <c r="L656" s="12"/>
      <c r="M656" s="9"/>
      <c r="N656" s="80"/>
      <c r="O656" s="18" t="e">
        <f t="shared" ca="1" si="50"/>
        <v>#VALUE!</v>
      </c>
      <c r="P656" s="80"/>
      <c r="Q656" s="80"/>
      <c r="R656" s="80"/>
      <c r="S656" s="80"/>
    </row>
    <row r="657" spans="1:19">
      <c r="A657" s="34">
        <v>656</v>
      </c>
      <c r="B657" s="12"/>
      <c r="C657" s="12"/>
      <c r="D657" s="7" t="str">
        <f t="shared" si="51"/>
        <v/>
      </c>
      <c r="E657" s="7"/>
      <c r="F657" s="19" t="str">
        <f t="shared" si="52"/>
        <v/>
      </c>
      <c r="G657" s="92"/>
      <c r="H657" s="7" t="str">
        <f t="shared" si="49"/>
        <v>空</v>
      </c>
      <c r="I657" s="23"/>
      <c r="J657" s="27"/>
      <c r="K657" s="12"/>
      <c r="L657" s="12"/>
      <c r="M657" s="9"/>
      <c r="N657" s="80"/>
      <c r="O657" s="18" t="e">
        <f t="shared" ca="1" si="50"/>
        <v>#VALUE!</v>
      </c>
      <c r="P657" s="80"/>
      <c r="Q657" s="80"/>
      <c r="R657" s="80"/>
      <c r="S657" s="80"/>
    </row>
    <row r="658" spans="1:19">
      <c r="A658" s="34">
        <v>657</v>
      </c>
      <c r="B658" s="12"/>
      <c r="C658" s="12"/>
      <c r="D658" s="7" t="str">
        <f t="shared" si="51"/>
        <v/>
      </c>
      <c r="E658" s="7"/>
      <c r="F658" s="19" t="str">
        <f t="shared" si="52"/>
        <v/>
      </c>
      <c r="G658" s="92"/>
      <c r="H658" s="7" t="str">
        <f t="shared" si="49"/>
        <v>空</v>
      </c>
      <c r="I658" s="23"/>
      <c r="J658" s="27"/>
      <c r="K658" s="12"/>
      <c r="L658" s="12"/>
      <c r="M658" s="9"/>
      <c r="N658" s="80"/>
      <c r="O658" s="18" t="e">
        <f t="shared" ca="1" si="50"/>
        <v>#VALUE!</v>
      </c>
      <c r="P658" s="80"/>
      <c r="Q658" s="80"/>
      <c r="R658" s="80"/>
      <c r="S658" s="80"/>
    </row>
    <row r="659" spans="1:19">
      <c r="A659" s="34">
        <v>658</v>
      </c>
      <c r="B659" s="12"/>
      <c r="C659" s="12"/>
      <c r="D659" s="7" t="str">
        <f t="shared" si="51"/>
        <v/>
      </c>
      <c r="E659" s="7"/>
      <c r="F659" s="19" t="str">
        <f t="shared" si="52"/>
        <v/>
      </c>
      <c r="G659" s="92"/>
      <c r="H659" s="7" t="str">
        <f t="shared" si="49"/>
        <v>空</v>
      </c>
      <c r="I659" s="23"/>
      <c r="J659" s="27"/>
      <c r="K659" s="12"/>
      <c r="L659" s="12"/>
      <c r="M659" s="9"/>
      <c r="N659" s="80"/>
      <c r="O659" s="18" t="e">
        <f t="shared" ca="1" si="50"/>
        <v>#VALUE!</v>
      </c>
      <c r="P659" s="80"/>
      <c r="Q659" s="80"/>
      <c r="R659" s="80"/>
      <c r="S659" s="80"/>
    </row>
    <row r="660" spans="1:19">
      <c r="A660" s="34">
        <v>659</v>
      </c>
      <c r="B660" s="12"/>
      <c r="C660" s="12"/>
      <c r="D660" s="7" t="str">
        <f t="shared" si="51"/>
        <v/>
      </c>
      <c r="E660" s="7"/>
      <c r="F660" s="19" t="str">
        <f t="shared" si="52"/>
        <v/>
      </c>
      <c r="G660" s="92"/>
      <c r="H660" s="7" t="str">
        <f t="shared" si="49"/>
        <v>空</v>
      </c>
      <c r="I660" s="23"/>
      <c r="J660" s="27"/>
      <c r="K660" s="12"/>
      <c r="L660" s="12"/>
      <c r="M660" s="9"/>
      <c r="N660" s="80"/>
      <c r="O660" s="18" t="e">
        <f t="shared" ca="1" si="50"/>
        <v>#VALUE!</v>
      </c>
      <c r="P660" s="80"/>
      <c r="Q660" s="80"/>
      <c r="R660" s="80"/>
      <c r="S660" s="80"/>
    </row>
    <row r="661" spans="1:19">
      <c r="A661" s="34">
        <v>660</v>
      </c>
      <c r="B661" s="12"/>
      <c r="C661" s="12"/>
      <c r="D661" s="7" t="str">
        <f t="shared" si="51"/>
        <v/>
      </c>
      <c r="E661" s="7"/>
      <c r="F661" s="19" t="str">
        <f t="shared" si="52"/>
        <v/>
      </c>
      <c r="G661" s="92"/>
      <c r="H661" s="7" t="str">
        <f t="shared" si="49"/>
        <v>空</v>
      </c>
      <c r="I661" s="23"/>
      <c r="J661" s="27"/>
      <c r="K661" s="12"/>
      <c r="L661" s="12"/>
      <c r="M661" s="9"/>
      <c r="N661" s="80"/>
      <c r="O661" s="18" t="e">
        <f t="shared" ca="1" si="50"/>
        <v>#VALUE!</v>
      </c>
      <c r="P661" s="80"/>
      <c r="Q661" s="80"/>
      <c r="R661" s="80"/>
      <c r="S661" s="80"/>
    </row>
    <row r="662" spans="1:19">
      <c r="A662" s="34">
        <v>661</v>
      </c>
      <c r="B662" s="12"/>
      <c r="C662" s="12"/>
      <c r="D662" s="7" t="str">
        <f t="shared" si="51"/>
        <v/>
      </c>
      <c r="E662" s="7"/>
      <c r="F662" s="19" t="str">
        <f t="shared" si="52"/>
        <v/>
      </c>
      <c r="G662" s="92"/>
      <c r="H662" s="7" t="str">
        <f t="shared" si="49"/>
        <v>空</v>
      </c>
      <c r="I662" s="23"/>
      <c r="J662" s="27"/>
      <c r="K662" s="12"/>
      <c r="L662" s="12"/>
      <c r="M662" s="9"/>
      <c r="N662" s="80"/>
      <c r="O662" s="18" t="e">
        <f t="shared" ca="1" si="50"/>
        <v>#VALUE!</v>
      </c>
      <c r="P662" s="80"/>
      <c r="Q662" s="80"/>
      <c r="R662" s="80"/>
      <c r="S662" s="80"/>
    </row>
    <row r="663" spans="1:19">
      <c r="A663" s="34">
        <v>662</v>
      </c>
      <c r="B663" s="12"/>
      <c r="C663" s="12"/>
      <c r="D663" s="7" t="str">
        <f t="shared" si="51"/>
        <v/>
      </c>
      <c r="E663" s="7"/>
      <c r="F663" s="19" t="str">
        <f t="shared" si="52"/>
        <v/>
      </c>
      <c r="G663" s="92"/>
      <c r="H663" s="7" t="str">
        <f t="shared" si="49"/>
        <v>空</v>
      </c>
      <c r="I663" s="23"/>
      <c r="J663" s="27"/>
      <c r="K663" s="12"/>
      <c r="L663" s="12"/>
      <c r="M663" s="9"/>
      <c r="N663" s="80"/>
      <c r="O663" s="18" t="e">
        <f t="shared" ca="1" si="50"/>
        <v>#VALUE!</v>
      </c>
      <c r="P663" s="80"/>
      <c r="Q663" s="80"/>
      <c r="R663" s="80"/>
      <c r="S663" s="80"/>
    </row>
    <row r="664" spans="1:19">
      <c r="A664" s="34">
        <v>663</v>
      </c>
      <c r="B664" s="12"/>
      <c r="C664" s="12"/>
      <c r="D664" s="7" t="str">
        <f t="shared" si="51"/>
        <v/>
      </c>
      <c r="E664" s="7"/>
      <c r="F664" s="19" t="str">
        <f t="shared" si="52"/>
        <v/>
      </c>
      <c r="G664" s="92"/>
      <c r="H664" s="7" t="str">
        <f t="shared" si="49"/>
        <v>空</v>
      </c>
      <c r="I664" s="23"/>
      <c r="J664" s="27"/>
      <c r="K664" s="12"/>
      <c r="L664" s="12"/>
      <c r="M664" s="9"/>
      <c r="N664" s="80"/>
      <c r="O664" s="18" t="e">
        <f t="shared" ca="1" si="50"/>
        <v>#VALUE!</v>
      </c>
      <c r="P664" s="80"/>
      <c r="Q664" s="80"/>
      <c r="R664" s="80"/>
      <c r="S664" s="80"/>
    </row>
    <row r="665" spans="1:19">
      <c r="A665" s="34">
        <v>664</v>
      </c>
      <c r="B665" s="12"/>
      <c r="C665" s="12"/>
      <c r="D665" s="7" t="str">
        <f t="shared" si="51"/>
        <v/>
      </c>
      <c r="E665" s="7"/>
      <c r="F665" s="19" t="str">
        <f t="shared" si="52"/>
        <v/>
      </c>
      <c r="G665" s="92"/>
      <c r="H665" s="7" t="str">
        <f t="shared" si="49"/>
        <v>空</v>
      </c>
      <c r="I665" s="23"/>
      <c r="J665" s="27"/>
      <c r="K665" s="12"/>
      <c r="L665" s="12"/>
      <c r="M665" s="9"/>
      <c r="N665" s="80"/>
      <c r="O665" s="18" t="e">
        <f t="shared" ca="1" si="50"/>
        <v>#VALUE!</v>
      </c>
      <c r="P665" s="80"/>
      <c r="Q665" s="80"/>
      <c r="R665" s="80"/>
      <c r="S665" s="80"/>
    </row>
    <row r="666" spans="1:19">
      <c r="A666" s="34">
        <v>665</v>
      </c>
      <c r="B666" s="12"/>
      <c r="C666" s="12"/>
      <c r="D666" s="7" t="str">
        <f t="shared" si="51"/>
        <v/>
      </c>
      <c r="E666" s="7"/>
      <c r="F666" s="19" t="str">
        <f t="shared" si="52"/>
        <v/>
      </c>
      <c r="G666" s="92"/>
      <c r="H666" s="7" t="str">
        <f t="shared" si="49"/>
        <v>空</v>
      </c>
      <c r="I666" s="23"/>
      <c r="J666" s="27"/>
      <c r="K666" s="12"/>
      <c r="L666" s="12"/>
      <c r="M666" s="9"/>
      <c r="N666" s="80"/>
      <c r="O666" s="18" t="e">
        <f t="shared" ca="1" si="50"/>
        <v>#VALUE!</v>
      </c>
      <c r="P666" s="80"/>
      <c r="Q666" s="80"/>
      <c r="R666" s="80"/>
      <c r="S666" s="80"/>
    </row>
    <row r="667" spans="1:19">
      <c r="A667" s="34">
        <v>666</v>
      </c>
      <c r="B667" s="12"/>
      <c r="C667" s="12"/>
      <c r="D667" s="7" t="str">
        <f t="shared" si="51"/>
        <v/>
      </c>
      <c r="E667" s="7"/>
      <c r="F667" s="19" t="str">
        <f t="shared" si="52"/>
        <v/>
      </c>
      <c r="G667" s="92"/>
      <c r="H667" s="7" t="str">
        <f t="shared" si="49"/>
        <v>空</v>
      </c>
      <c r="I667" s="23"/>
      <c r="J667" s="27"/>
      <c r="K667" s="12"/>
      <c r="L667" s="12"/>
      <c r="M667" s="9"/>
      <c r="N667" s="80"/>
      <c r="O667" s="18" t="e">
        <f t="shared" ca="1" si="50"/>
        <v>#VALUE!</v>
      </c>
      <c r="P667" s="80"/>
      <c r="Q667" s="80"/>
      <c r="R667" s="80"/>
      <c r="S667" s="80"/>
    </row>
    <row r="668" spans="1:19">
      <c r="A668" s="34">
        <v>667</v>
      </c>
      <c r="B668" s="12"/>
      <c r="C668" s="12"/>
      <c r="D668" s="7" t="str">
        <f t="shared" si="51"/>
        <v/>
      </c>
      <c r="E668" s="7"/>
      <c r="F668" s="19" t="str">
        <f t="shared" si="52"/>
        <v/>
      </c>
      <c r="G668" s="92"/>
      <c r="H668" s="7" t="str">
        <f t="shared" si="49"/>
        <v>空</v>
      </c>
      <c r="I668" s="23"/>
      <c r="J668" s="27"/>
      <c r="K668" s="12"/>
      <c r="L668" s="12"/>
      <c r="M668" s="9"/>
      <c r="N668" s="80"/>
      <c r="O668" s="18" t="e">
        <f t="shared" ca="1" si="50"/>
        <v>#VALUE!</v>
      </c>
      <c r="P668" s="80"/>
      <c r="Q668" s="80"/>
      <c r="R668" s="80"/>
      <c r="S668" s="80"/>
    </row>
    <row r="669" spans="1:19">
      <c r="A669" s="34">
        <v>668</v>
      </c>
      <c r="B669" s="12"/>
      <c r="C669" s="12"/>
      <c r="D669" s="7" t="str">
        <f t="shared" si="51"/>
        <v/>
      </c>
      <c r="E669" s="7"/>
      <c r="F669" s="19" t="str">
        <f t="shared" si="52"/>
        <v/>
      </c>
      <c r="G669" s="92"/>
      <c r="H669" s="7" t="str">
        <f t="shared" si="49"/>
        <v>空</v>
      </c>
      <c r="I669" s="23"/>
      <c r="J669" s="27"/>
      <c r="K669" s="12"/>
      <c r="L669" s="12"/>
      <c r="M669" s="9"/>
      <c r="N669" s="80"/>
      <c r="O669" s="18" t="e">
        <f t="shared" ca="1" si="50"/>
        <v>#VALUE!</v>
      </c>
      <c r="P669" s="80"/>
      <c r="Q669" s="80"/>
      <c r="R669" s="80"/>
      <c r="S669" s="80"/>
    </row>
    <row r="670" spans="1:19">
      <c r="A670" s="34">
        <v>669</v>
      </c>
      <c r="B670" s="12"/>
      <c r="C670" s="12"/>
      <c r="D670" s="7" t="str">
        <f t="shared" si="51"/>
        <v/>
      </c>
      <c r="E670" s="7"/>
      <c r="F670" s="19" t="str">
        <f t="shared" si="52"/>
        <v/>
      </c>
      <c r="G670" s="92"/>
      <c r="H670" s="7" t="str">
        <f t="shared" si="49"/>
        <v>空</v>
      </c>
      <c r="I670" s="23"/>
      <c r="J670" s="27"/>
      <c r="K670" s="12"/>
      <c r="L670" s="12"/>
      <c r="M670" s="9"/>
      <c r="N670" s="80"/>
      <c r="O670" s="18" t="e">
        <f t="shared" ca="1" si="50"/>
        <v>#VALUE!</v>
      </c>
      <c r="P670" s="80"/>
      <c r="Q670" s="80"/>
      <c r="R670" s="80"/>
      <c r="S670" s="80"/>
    </row>
    <row r="671" spans="1:19">
      <c r="A671" s="34">
        <v>670</v>
      </c>
      <c r="B671" s="12"/>
      <c r="C671" s="12"/>
      <c r="D671" s="7" t="str">
        <f t="shared" si="51"/>
        <v/>
      </c>
      <c r="E671" s="7"/>
      <c r="F671" s="19" t="str">
        <f t="shared" si="52"/>
        <v/>
      </c>
      <c r="G671" s="92"/>
      <c r="H671" s="7" t="str">
        <f t="shared" si="49"/>
        <v>空</v>
      </c>
      <c r="I671" s="23"/>
      <c r="J671" s="27"/>
      <c r="K671" s="12"/>
      <c r="L671" s="12"/>
      <c r="M671" s="9"/>
      <c r="N671" s="80"/>
      <c r="O671" s="18" t="e">
        <f t="shared" ca="1" si="50"/>
        <v>#VALUE!</v>
      </c>
      <c r="P671" s="80"/>
      <c r="Q671" s="80"/>
      <c r="R671" s="80"/>
      <c r="S671" s="80"/>
    </row>
    <row r="672" spans="1:19">
      <c r="A672" s="34">
        <v>671</v>
      </c>
      <c r="B672" s="12"/>
      <c r="C672" s="12"/>
      <c r="D672" s="7" t="str">
        <f t="shared" si="51"/>
        <v/>
      </c>
      <c r="E672" s="7"/>
      <c r="F672" s="19" t="str">
        <f t="shared" si="52"/>
        <v/>
      </c>
      <c r="G672" s="92"/>
      <c r="H672" s="7" t="str">
        <f t="shared" si="49"/>
        <v>空</v>
      </c>
      <c r="I672" s="23"/>
      <c r="J672" s="27"/>
      <c r="K672" s="12"/>
      <c r="L672" s="12"/>
      <c r="M672" s="9"/>
      <c r="N672" s="80"/>
      <c r="O672" s="18" t="e">
        <f t="shared" ca="1" si="50"/>
        <v>#VALUE!</v>
      </c>
      <c r="P672" s="80"/>
      <c r="Q672" s="80"/>
      <c r="R672" s="80"/>
      <c r="S672" s="80"/>
    </row>
    <row r="673" spans="1:19">
      <c r="A673" s="34">
        <v>672</v>
      </c>
      <c r="B673" s="12"/>
      <c r="C673" s="12"/>
      <c r="D673" s="7" t="str">
        <f t="shared" si="51"/>
        <v/>
      </c>
      <c r="E673" s="7"/>
      <c r="F673" s="19" t="str">
        <f t="shared" si="52"/>
        <v/>
      </c>
      <c r="G673" s="92"/>
      <c r="H673" s="7" t="str">
        <f t="shared" si="49"/>
        <v>空</v>
      </c>
      <c r="I673" s="23"/>
      <c r="J673" s="27"/>
      <c r="K673" s="12"/>
      <c r="L673" s="12"/>
      <c r="M673" s="9"/>
      <c r="N673" s="80"/>
      <c r="O673" s="18" t="e">
        <f t="shared" ca="1" si="50"/>
        <v>#VALUE!</v>
      </c>
      <c r="P673" s="80"/>
      <c r="Q673" s="80"/>
      <c r="R673" s="80"/>
      <c r="S673" s="80"/>
    </row>
    <row r="674" spans="1:19">
      <c r="A674" s="34">
        <v>673</v>
      </c>
      <c r="B674" s="12"/>
      <c r="C674" s="12"/>
      <c r="D674" s="7" t="str">
        <f t="shared" si="51"/>
        <v/>
      </c>
      <c r="E674" s="7"/>
      <c r="F674" s="19" t="str">
        <f t="shared" si="52"/>
        <v/>
      </c>
      <c r="G674" s="92"/>
      <c r="H674" s="7" t="str">
        <f t="shared" si="49"/>
        <v>空</v>
      </c>
      <c r="I674" s="23"/>
      <c r="J674" s="27"/>
      <c r="K674" s="12"/>
      <c r="L674" s="12"/>
      <c r="M674" s="9"/>
      <c r="N674" s="80"/>
      <c r="O674" s="18" t="e">
        <f t="shared" ca="1" si="50"/>
        <v>#VALUE!</v>
      </c>
      <c r="P674" s="80"/>
      <c r="Q674" s="80"/>
      <c r="R674" s="80"/>
      <c r="S674" s="80"/>
    </row>
    <row r="675" spans="1:19">
      <c r="A675" s="34">
        <v>674</v>
      </c>
      <c r="B675" s="12"/>
      <c r="C675" s="12"/>
      <c r="D675" s="7" t="str">
        <f t="shared" si="51"/>
        <v/>
      </c>
      <c r="E675" s="7"/>
      <c r="F675" s="19" t="str">
        <f t="shared" si="52"/>
        <v/>
      </c>
      <c r="G675" s="92"/>
      <c r="H675" s="7" t="str">
        <f t="shared" si="49"/>
        <v>空</v>
      </c>
      <c r="I675" s="23"/>
      <c r="J675" s="27"/>
      <c r="K675" s="12"/>
      <c r="L675" s="12"/>
      <c r="M675" s="9"/>
      <c r="N675" s="80"/>
      <c r="O675" s="18" t="e">
        <f t="shared" ca="1" si="50"/>
        <v>#VALUE!</v>
      </c>
      <c r="P675" s="80"/>
      <c r="Q675" s="80"/>
      <c r="R675" s="80"/>
      <c r="S675" s="80"/>
    </row>
    <row r="676" spans="1:19">
      <c r="A676" s="34">
        <v>675</v>
      </c>
      <c r="B676" s="12"/>
      <c r="C676" s="12"/>
      <c r="D676" s="7" t="str">
        <f t="shared" si="51"/>
        <v/>
      </c>
      <c r="E676" s="7"/>
      <c r="F676" s="19" t="str">
        <f t="shared" si="52"/>
        <v/>
      </c>
      <c r="G676" s="92"/>
      <c r="H676" s="7" t="str">
        <f t="shared" si="49"/>
        <v>空</v>
      </c>
      <c r="I676" s="23"/>
      <c r="J676" s="27"/>
      <c r="K676" s="12"/>
      <c r="L676" s="12"/>
      <c r="M676" s="9"/>
      <c r="N676" s="80"/>
      <c r="O676" s="18" t="e">
        <f t="shared" ca="1" si="50"/>
        <v>#VALUE!</v>
      </c>
      <c r="P676" s="80"/>
      <c r="Q676" s="80"/>
      <c r="R676" s="80"/>
      <c r="S676" s="80"/>
    </row>
    <row r="677" spans="1:19">
      <c r="A677" s="34">
        <v>676</v>
      </c>
      <c r="B677" s="12"/>
      <c r="C677" s="12"/>
      <c r="D677" s="7" t="str">
        <f t="shared" si="51"/>
        <v/>
      </c>
      <c r="E677" s="7"/>
      <c r="F677" s="19" t="str">
        <f t="shared" si="52"/>
        <v/>
      </c>
      <c r="G677" s="92"/>
      <c r="H677" s="7" t="str">
        <f t="shared" si="49"/>
        <v>空</v>
      </c>
      <c r="I677" s="23"/>
      <c r="J677" s="27"/>
      <c r="K677" s="12"/>
      <c r="L677" s="12"/>
      <c r="M677" s="9"/>
      <c r="N677" s="80"/>
      <c r="O677" s="18" t="e">
        <f t="shared" ca="1" si="50"/>
        <v>#VALUE!</v>
      </c>
      <c r="P677" s="80"/>
      <c r="Q677" s="80"/>
      <c r="R677" s="80"/>
      <c r="S677" s="80"/>
    </row>
    <row r="678" spans="1:19">
      <c r="A678" s="34">
        <v>677</v>
      </c>
      <c r="B678" s="12"/>
      <c r="C678" s="12"/>
      <c r="D678" s="7" t="str">
        <f t="shared" si="51"/>
        <v/>
      </c>
      <c r="E678" s="7"/>
      <c r="F678" s="19" t="str">
        <f t="shared" si="52"/>
        <v/>
      </c>
      <c r="G678" s="92"/>
      <c r="H678" s="7" t="str">
        <f t="shared" si="49"/>
        <v>空</v>
      </c>
      <c r="I678" s="23"/>
      <c r="J678" s="27"/>
      <c r="K678" s="12"/>
      <c r="L678" s="12"/>
      <c r="M678" s="9"/>
      <c r="N678" s="80"/>
      <c r="O678" s="18" t="e">
        <f t="shared" ca="1" si="50"/>
        <v>#VALUE!</v>
      </c>
      <c r="P678" s="80"/>
      <c r="Q678" s="80"/>
      <c r="R678" s="80"/>
      <c r="S678" s="80"/>
    </row>
    <row r="679" spans="1:19">
      <c r="A679" s="34">
        <v>678</v>
      </c>
      <c r="B679" s="12"/>
      <c r="C679" s="12"/>
      <c r="D679" s="7" t="str">
        <f t="shared" si="51"/>
        <v/>
      </c>
      <c r="E679" s="7"/>
      <c r="F679" s="19" t="str">
        <f t="shared" si="52"/>
        <v/>
      </c>
      <c r="G679" s="92"/>
      <c r="H679" s="7" t="str">
        <f t="shared" si="49"/>
        <v>空</v>
      </c>
      <c r="I679" s="23"/>
      <c r="J679" s="27"/>
      <c r="K679" s="12"/>
      <c r="L679" s="12"/>
      <c r="M679" s="9"/>
      <c r="N679" s="80"/>
      <c r="O679" s="18" t="e">
        <f t="shared" ca="1" si="50"/>
        <v>#VALUE!</v>
      </c>
      <c r="P679" s="80"/>
      <c r="Q679" s="80"/>
      <c r="R679" s="80"/>
      <c r="S679" s="80"/>
    </row>
    <row r="680" spans="1:19">
      <c r="A680" s="34">
        <v>679</v>
      </c>
      <c r="B680" s="12"/>
      <c r="C680" s="12"/>
      <c r="D680" s="7" t="str">
        <f t="shared" si="51"/>
        <v/>
      </c>
      <c r="E680" s="7"/>
      <c r="F680" s="19" t="str">
        <f t="shared" si="52"/>
        <v/>
      </c>
      <c r="G680" s="92"/>
      <c r="H680" s="7" t="str">
        <f t="shared" si="49"/>
        <v>空</v>
      </c>
      <c r="I680" s="23"/>
      <c r="J680" s="27"/>
      <c r="K680" s="12"/>
      <c r="L680" s="12"/>
      <c r="M680" s="9"/>
      <c r="N680" s="80"/>
      <c r="O680" s="18" t="e">
        <f t="shared" ca="1" si="50"/>
        <v>#VALUE!</v>
      </c>
      <c r="P680" s="80"/>
      <c r="Q680" s="80"/>
      <c r="R680" s="80"/>
      <c r="S680" s="80"/>
    </row>
    <row r="681" spans="1:19">
      <c r="A681" s="34">
        <v>680</v>
      </c>
      <c r="B681" s="12"/>
      <c r="C681" s="12"/>
      <c r="D681" s="7" t="str">
        <f t="shared" si="51"/>
        <v/>
      </c>
      <c r="E681" s="7"/>
      <c r="F681" s="19" t="str">
        <f t="shared" si="52"/>
        <v/>
      </c>
      <c r="G681" s="92"/>
      <c r="H681" s="7" t="str">
        <f t="shared" si="49"/>
        <v>空</v>
      </c>
      <c r="I681" s="23"/>
      <c r="J681" s="27"/>
      <c r="K681" s="12"/>
      <c r="L681" s="12"/>
      <c r="M681" s="9"/>
      <c r="N681" s="80"/>
      <c r="O681" s="18" t="e">
        <f t="shared" ca="1" si="50"/>
        <v>#VALUE!</v>
      </c>
      <c r="P681" s="80"/>
      <c r="Q681" s="80"/>
      <c r="R681" s="80"/>
      <c r="S681" s="80"/>
    </row>
    <row r="682" spans="1:19">
      <c r="A682" s="34">
        <v>681</v>
      </c>
      <c r="B682" s="12"/>
      <c r="C682" s="12"/>
      <c r="D682" s="7" t="str">
        <f t="shared" si="51"/>
        <v/>
      </c>
      <c r="E682" s="7"/>
      <c r="F682" s="19" t="str">
        <f t="shared" si="52"/>
        <v/>
      </c>
      <c r="G682" s="92"/>
      <c r="H682" s="7" t="str">
        <f t="shared" si="49"/>
        <v>空</v>
      </c>
      <c r="I682" s="23"/>
      <c r="J682" s="27"/>
      <c r="K682" s="12"/>
      <c r="L682" s="12"/>
      <c r="M682" s="9"/>
      <c r="N682" s="80"/>
      <c r="O682" s="18" t="e">
        <f t="shared" ca="1" si="50"/>
        <v>#VALUE!</v>
      </c>
      <c r="P682" s="80"/>
      <c r="Q682" s="80"/>
      <c r="R682" s="80"/>
      <c r="S682" s="80"/>
    </row>
    <row r="683" spans="1:19">
      <c r="A683" s="34">
        <v>682</v>
      </c>
      <c r="B683" s="12"/>
      <c r="C683" s="12"/>
      <c r="D683" s="7" t="str">
        <f t="shared" si="51"/>
        <v/>
      </c>
      <c r="E683" s="7"/>
      <c r="F683" s="19" t="str">
        <f t="shared" si="52"/>
        <v/>
      </c>
      <c r="G683" s="92"/>
      <c r="H683" s="7" t="str">
        <f t="shared" si="49"/>
        <v>空</v>
      </c>
      <c r="I683" s="23"/>
      <c r="J683" s="27"/>
      <c r="K683" s="12"/>
      <c r="L683" s="12"/>
      <c r="M683" s="9"/>
      <c r="N683" s="80"/>
      <c r="O683" s="18" t="e">
        <f t="shared" ca="1" si="50"/>
        <v>#VALUE!</v>
      </c>
      <c r="P683" s="80"/>
      <c r="Q683" s="80"/>
      <c r="R683" s="80"/>
      <c r="S683" s="80"/>
    </row>
    <row r="684" spans="1:19">
      <c r="A684" s="34">
        <v>683</v>
      </c>
      <c r="B684" s="12"/>
      <c r="C684" s="12"/>
      <c r="D684" s="7" t="str">
        <f t="shared" si="51"/>
        <v/>
      </c>
      <c r="E684" s="7"/>
      <c r="F684" s="19" t="str">
        <f t="shared" si="52"/>
        <v/>
      </c>
      <c r="G684" s="92"/>
      <c r="H684" s="7" t="str">
        <f t="shared" si="49"/>
        <v>空</v>
      </c>
      <c r="I684" s="23"/>
      <c r="J684" s="27"/>
      <c r="K684" s="12"/>
      <c r="L684" s="12"/>
      <c r="M684" s="9"/>
      <c r="N684" s="80"/>
      <c r="O684" s="18" t="e">
        <f t="shared" ca="1" si="50"/>
        <v>#VALUE!</v>
      </c>
      <c r="P684" s="80"/>
      <c r="Q684" s="80"/>
      <c r="R684" s="80"/>
      <c r="S684" s="80"/>
    </row>
    <row r="685" spans="1:19">
      <c r="A685" s="34">
        <v>684</v>
      </c>
      <c r="B685" s="12"/>
      <c r="C685" s="12"/>
      <c r="D685" s="7" t="str">
        <f t="shared" si="51"/>
        <v/>
      </c>
      <c r="E685" s="7"/>
      <c r="F685" s="19" t="str">
        <f t="shared" si="52"/>
        <v/>
      </c>
      <c r="G685" s="92"/>
      <c r="H685" s="7" t="str">
        <f t="shared" si="49"/>
        <v>空</v>
      </c>
      <c r="I685" s="23"/>
      <c r="J685" s="27"/>
      <c r="K685" s="12"/>
      <c r="L685" s="12"/>
      <c r="M685" s="9"/>
      <c r="N685" s="80"/>
      <c r="O685" s="18" t="e">
        <f t="shared" ca="1" si="50"/>
        <v>#VALUE!</v>
      </c>
      <c r="P685" s="80"/>
      <c r="Q685" s="80"/>
      <c r="R685" s="80"/>
      <c r="S685" s="80"/>
    </row>
    <row r="686" spans="1:19">
      <c r="A686" s="34">
        <v>685</v>
      </c>
      <c r="B686" s="12"/>
      <c r="C686" s="12"/>
      <c r="D686" s="7" t="str">
        <f t="shared" si="51"/>
        <v/>
      </c>
      <c r="E686" s="7"/>
      <c r="F686" s="19" t="str">
        <f t="shared" si="52"/>
        <v/>
      </c>
      <c r="G686" s="92"/>
      <c r="H686" s="7" t="str">
        <f t="shared" si="49"/>
        <v>空</v>
      </c>
      <c r="I686" s="23"/>
      <c r="J686" s="27"/>
      <c r="K686" s="12"/>
      <c r="L686" s="12"/>
      <c r="M686" s="9"/>
      <c r="N686" s="80"/>
      <c r="O686" s="18" t="e">
        <f t="shared" ca="1" si="50"/>
        <v>#VALUE!</v>
      </c>
      <c r="P686" s="80"/>
      <c r="Q686" s="80"/>
      <c r="R686" s="80"/>
      <c r="S686" s="80"/>
    </row>
    <row r="687" spans="1:19">
      <c r="A687" s="34">
        <v>686</v>
      </c>
      <c r="B687" s="12"/>
      <c r="C687" s="12"/>
      <c r="D687" s="7" t="str">
        <f t="shared" si="51"/>
        <v/>
      </c>
      <c r="E687" s="7"/>
      <c r="F687" s="19" t="str">
        <f t="shared" si="52"/>
        <v/>
      </c>
      <c r="G687" s="92"/>
      <c r="H687" s="7" t="str">
        <f t="shared" si="49"/>
        <v>空</v>
      </c>
      <c r="I687" s="23"/>
      <c r="J687" s="27"/>
      <c r="K687" s="12"/>
      <c r="L687" s="12"/>
      <c r="M687" s="9"/>
      <c r="N687" s="80"/>
      <c r="O687" s="18" t="e">
        <f t="shared" ca="1" si="50"/>
        <v>#VALUE!</v>
      </c>
      <c r="P687" s="80"/>
      <c r="Q687" s="80"/>
      <c r="R687" s="80"/>
      <c r="S687" s="80"/>
    </row>
    <row r="688" spans="1:19">
      <c r="A688" s="34">
        <v>687</v>
      </c>
      <c r="B688" s="12"/>
      <c r="C688" s="12"/>
      <c r="D688" s="7" t="str">
        <f t="shared" si="51"/>
        <v/>
      </c>
      <c r="E688" s="7"/>
      <c r="F688" s="19" t="str">
        <f t="shared" si="52"/>
        <v/>
      </c>
      <c r="G688" s="92"/>
      <c r="H688" s="7" t="str">
        <f t="shared" si="49"/>
        <v>空</v>
      </c>
      <c r="I688" s="23"/>
      <c r="J688" s="27"/>
      <c r="K688" s="12"/>
      <c r="L688" s="12"/>
      <c r="M688" s="9"/>
      <c r="N688" s="80"/>
      <c r="O688" s="18" t="e">
        <f t="shared" ca="1" si="50"/>
        <v>#VALUE!</v>
      </c>
      <c r="P688" s="80"/>
      <c r="Q688" s="80"/>
      <c r="R688" s="80"/>
      <c r="S688" s="80"/>
    </row>
    <row r="689" spans="1:19">
      <c r="A689" s="34">
        <v>688</v>
      </c>
      <c r="B689" s="12"/>
      <c r="C689" s="12"/>
      <c r="D689" s="7" t="str">
        <f t="shared" si="51"/>
        <v/>
      </c>
      <c r="E689" s="7"/>
      <c r="F689" s="19" t="str">
        <f t="shared" si="52"/>
        <v/>
      </c>
      <c r="G689" s="92"/>
      <c r="H689" s="7" t="str">
        <f t="shared" si="49"/>
        <v>空</v>
      </c>
      <c r="I689" s="23"/>
      <c r="J689" s="27"/>
      <c r="K689" s="12"/>
      <c r="L689" s="12"/>
      <c r="M689" s="9"/>
      <c r="N689" s="80"/>
      <c r="O689" s="18" t="e">
        <f t="shared" ca="1" si="50"/>
        <v>#VALUE!</v>
      </c>
      <c r="P689" s="80"/>
      <c r="Q689" s="80"/>
      <c r="R689" s="80"/>
      <c r="S689" s="80"/>
    </row>
    <row r="690" spans="1:19">
      <c r="A690" s="34">
        <v>689</v>
      </c>
      <c r="B690" s="12"/>
      <c r="C690" s="12"/>
      <c r="D690" s="7" t="str">
        <f t="shared" si="51"/>
        <v/>
      </c>
      <c r="E690" s="7"/>
      <c r="F690" s="19" t="str">
        <f t="shared" si="52"/>
        <v/>
      </c>
      <c r="G690" s="92"/>
      <c r="H690" s="7" t="str">
        <f t="shared" si="49"/>
        <v>空</v>
      </c>
      <c r="I690" s="23"/>
      <c r="J690" s="27"/>
      <c r="K690" s="12"/>
      <c r="L690" s="12"/>
      <c r="M690" s="9"/>
      <c r="N690" s="80"/>
      <c r="O690" s="18" t="e">
        <f t="shared" ca="1" si="50"/>
        <v>#VALUE!</v>
      </c>
      <c r="P690" s="80"/>
      <c r="Q690" s="80"/>
      <c r="R690" s="80"/>
      <c r="S690" s="80"/>
    </row>
    <row r="691" spans="1:19">
      <c r="A691" s="34">
        <v>690</v>
      </c>
      <c r="B691" s="12"/>
      <c r="C691" s="12"/>
      <c r="D691" s="7" t="str">
        <f t="shared" si="51"/>
        <v/>
      </c>
      <c r="E691" s="7"/>
      <c r="F691" s="19" t="str">
        <f t="shared" si="52"/>
        <v/>
      </c>
      <c r="G691" s="92"/>
      <c r="H691" s="7" t="str">
        <f t="shared" si="49"/>
        <v>空</v>
      </c>
      <c r="I691" s="23"/>
      <c r="J691" s="27"/>
      <c r="K691" s="12"/>
      <c r="L691" s="12"/>
      <c r="M691" s="9"/>
      <c r="N691" s="80"/>
      <c r="O691" s="18" t="e">
        <f t="shared" ca="1" si="50"/>
        <v>#VALUE!</v>
      </c>
      <c r="P691" s="80"/>
      <c r="Q691" s="80"/>
      <c r="R691" s="80"/>
      <c r="S691" s="80"/>
    </row>
    <row r="692" spans="1:19">
      <c r="A692" s="34">
        <v>691</v>
      </c>
      <c r="B692" s="12"/>
      <c r="C692" s="12"/>
      <c r="D692" s="7" t="str">
        <f t="shared" si="51"/>
        <v/>
      </c>
      <c r="E692" s="7"/>
      <c r="F692" s="19" t="str">
        <f t="shared" si="52"/>
        <v/>
      </c>
      <c r="G692" s="92"/>
      <c r="H692" s="7" t="str">
        <f t="shared" si="49"/>
        <v>空</v>
      </c>
      <c r="I692" s="23"/>
      <c r="J692" s="27"/>
      <c r="K692" s="12"/>
      <c r="L692" s="12"/>
      <c r="M692" s="9"/>
      <c r="N692" s="80"/>
      <c r="O692" s="18" t="e">
        <f t="shared" ca="1" si="50"/>
        <v>#VALUE!</v>
      </c>
      <c r="P692" s="80"/>
      <c r="Q692" s="80"/>
      <c r="R692" s="80"/>
      <c r="S692" s="80"/>
    </row>
    <row r="693" spans="1:19">
      <c r="A693" s="34">
        <v>692</v>
      </c>
      <c r="B693" s="12"/>
      <c r="C693" s="12"/>
      <c r="D693" s="7" t="str">
        <f t="shared" si="51"/>
        <v/>
      </c>
      <c r="E693" s="7"/>
      <c r="F693" s="19" t="str">
        <f t="shared" si="52"/>
        <v/>
      </c>
      <c r="G693" s="92"/>
      <c r="H693" s="7" t="str">
        <f t="shared" si="49"/>
        <v>空</v>
      </c>
      <c r="I693" s="23"/>
      <c r="J693" s="27"/>
      <c r="K693" s="12"/>
      <c r="L693" s="12"/>
      <c r="M693" s="9"/>
      <c r="N693" s="80"/>
      <c r="O693" s="18" t="e">
        <f t="shared" ca="1" si="50"/>
        <v>#VALUE!</v>
      </c>
      <c r="P693" s="80"/>
      <c r="Q693" s="80"/>
      <c r="R693" s="80"/>
      <c r="S693" s="80"/>
    </row>
    <row r="694" spans="1:19">
      <c r="A694" s="34">
        <v>693</v>
      </c>
      <c r="B694" s="12"/>
      <c r="C694" s="12"/>
      <c r="D694" s="7" t="str">
        <f t="shared" si="51"/>
        <v/>
      </c>
      <c r="E694" s="7"/>
      <c r="F694" s="19" t="str">
        <f t="shared" si="52"/>
        <v/>
      </c>
      <c r="G694" s="92"/>
      <c r="H694" s="7" t="str">
        <f t="shared" si="49"/>
        <v>空</v>
      </c>
      <c r="I694" s="23"/>
      <c r="J694" s="27"/>
      <c r="K694" s="12"/>
      <c r="L694" s="12"/>
      <c r="M694" s="9"/>
      <c r="N694" s="80"/>
      <c r="O694" s="18" t="e">
        <f t="shared" ca="1" si="50"/>
        <v>#VALUE!</v>
      </c>
      <c r="P694" s="80"/>
      <c r="Q694" s="80"/>
      <c r="R694" s="80"/>
      <c r="S694" s="80"/>
    </row>
    <row r="695" spans="1:19">
      <c r="A695" s="34">
        <v>694</v>
      </c>
      <c r="B695" s="12"/>
      <c r="C695" s="12"/>
      <c r="D695" s="7" t="str">
        <f t="shared" si="51"/>
        <v/>
      </c>
      <c r="E695" s="7"/>
      <c r="F695" s="19" t="str">
        <f t="shared" si="52"/>
        <v/>
      </c>
      <c r="G695" s="92"/>
      <c r="H695" s="7" t="str">
        <f t="shared" si="49"/>
        <v>空</v>
      </c>
      <c r="I695" s="23"/>
      <c r="J695" s="27"/>
      <c r="K695" s="12"/>
      <c r="L695" s="12"/>
      <c r="M695" s="9"/>
      <c r="N695" s="80"/>
      <c r="O695" s="18" t="e">
        <f t="shared" ca="1" si="50"/>
        <v>#VALUE!</v>
      </c>
      <c r="P695" s="80"/>
      <c r="Q695" s="80"/>
      <c r="R695" s="80"/>
      <c r="S695" s="80"/>
    </row>
    <row r="696" spans="1:19">
      <c r="A696" s="34">
        <v>695</v>
      </c>
      <c r="B696" s="12"/>
      <c r="C696" s="12"/>
      <c r="D696" s="7" t="str">
        <f t="shared" si="51"/>
        <v/>
      </c>
      <c r="E696" s="7"/>
      <c r="F696" s="19" t="str">
        <f t="shared" si="52"/>
        <v/>
      </c>
      <c r="G696" s="92"/>
      <c r="H696" s="7" t="str">
        <f t="shared" ref="H696:H759" si="53">IF(I696="","空","重")</f>
        <v>空</v>
      </c>
      <c r="I696" s="23"/>
      <c r="J696" s="27"/>
      <c r="K696" s="12"/>
      <c r="L696" s="12"/>
      <c r="M696" s="9"/>
      <c r="N696" s="80"/>
      <c r="O696" s="18" t="e">
        <f t="shared" ref="O696:O759" ca="1" si="54">IF(ISNONTEXT(J696),DATEDIF(F696,TODAY(),"d")&amp;"天","出场")</f>
        <v>#VALUE!</v>
      </c>
      <c r="P696" s="80"/>
      <c r="Q696" s="80"/>
      <c r="R696" s="80"/>
      <c r="S696" s="80"/>
    </row>
    <row r="697" spans="1:19">
      <c r="A697" s="34">
        <v>696</v>
      </c>
      <c r="B697" s="12"/>
      <c r="C697" s="12"/>
      <c r="D697" s="7" t="str">
        <f t="shared" ref="D697:D760" si="55">IF(B697="","","安通箱")</f>
        <v/>
      </c>
      <c r="E697" s="7"/>
      <c r="F697" s="19" t="str">
        <f t="shared" si="52"/>
        <v/>
      </c>
      <c r="G697" s="92"/>
      <c r="H697" s="7" t="str">
        <f t="shared" si="53"/>
        <v>空</v>
      </c>
      <c r="I697" s="23"/>
      <c r="J697" s="27"/>
      <c r="K697" s="12"/>
      <c r="L697" s="12"/>
      <c r="M697" s="9"/>
      <c r="N697" s="80"/>
      <c r="O697" s="18" t="e">
        <f t="shared" ca="1" si="54"/>
        <v>#VALUE!</v>
      </c>
      <c r="P697" s="80"/>
      <c r="Q697" s="80"/>
      <c r="R697" s="80"/>
      <c r="S697" s="80"/>
    </row>
    <row r="698" spans="1:19">
      <c r="A698" s="34">
        <v>697</v>
      </c>
      <c r="B698" s="12"/>
      <c r="C698" s="12"/>
      <c r="D698" s="7" t="str">
        <f t="shared" si="55"/>
        <v/>
      </c>
      <c r="E698" s="7"/>
      <c r="F698" s="19" t="str">
        <f t="shared" si="52"/>
        <v/>
      </c>
      <c r="G698" s="92"/>
      <c r="H698" s="7" t="str">
        <f t="shared" si="53"/>
        <v>空</v>
      </c>
      <c r="I698" s="23"/>
      <c r="J698" s="27"/>
      <c r="K698" s="12"/>
      <c r="L698" s="12"/>
      <c r="M698" s="9"/>
      <c r="N698" s="80"/>
      <c r="O698" s="18" t="e">
        <f t="shared" ca="1" si="54"/>
        <v>#VALUE!</v>
      </c>
      <c r="P698" s="80"/>
      <c r="Q698" s="80"/>
      <c r="R698" s="80"/>
      <c r="S698" s="80"/>
    </row>
    <row r="699" spans="1:19">
      <c r="A699" s="34">
        <v>698</v>
      </c>
      <c r="B699" s="12"/>
      <c r="C699" s="12"/>
      <c r="D699" s="7" t="str">
        <f t="shared" si="55"/>
        <v/>
      </c>
      <c r="E699" s="7"/>
      <c r="F699" s="19" t="str">
        <f t="shared" si="52"/>
        <v/>
      </c>
      <c r="G699" s="92"/>
      <c r="H699" s="7" t="str">
        <f t="shared" si="53"/>
        <v>空</v>
      </c>
      <c r="I699" s="23"/>
      <c r="J699" s="27"/>
      <c r="K699" s="12"/>
      <c r="L699" s="12"/>
      <c r="M699" s="9"/>
      <c r="N699" s="80"/>
      <c r="O699" s="18" t="e">
        <f t="shared" ca="1" si="54"/>
        <v>#VALUE!</v>
      </c>
      <c r="P699" s="80"/>
      <c r="Q699" s="80"/>
      <c r="R699" s="80"/>
      <c r="S699" s="80"/>
    </row>
    <row r="700" spans="1:19">
      <c r="A700" s="34">
        <v>699</v>
      </c>
      <c r="B700" s="12"/>
      <c r="C700" s="12"/>
      <c r="D700" s="7" t="str">
        <f t="shared" si="55"/>
        <v/>
      </c>
      <c r="E700" s="7"/>
      <c r="F700" s="19" t="str">
        <f t="shared" si="52"/>
        <v/>
      </c>
      <c r="G700" s="92"/>
      <c r="H700" s="7" t="str">
        <f t="shared" si="53"/>
        <v>空</v>
      </c>
      <c r="I700" s="23"/>
      <c r="J700" s="27"/>
      <c r="K700" s="12"/>
      <c r="L700" s="12"/>
      <c r="M700" s="9"/>
      <c r="N700" s="80"/>
      <c r="O700" s="18" t="e">
        <f t="shared" ca="1" si="54"/>
        <v>#VALUE!</v>
      </c>
      <c r="P700" s="80"/>
      <c r="Q700" s="80"/>
      <c r="R700" s="80"/>
      <c r="S700" s="80"/>
    </row>
    <row r="701" spans="1:19">
      <c r="A701" s="34">
        <v>700</v>
      </c>
      <c r="B701" s="12"/>
      <c r="C701" s="12"/>
      <c r="D701" s="7" t="str">
        <f t="shared" si="55"/>
        <v/>
      </c>
      <c r="E701" s="7"/>
      <c r="F701" s="19" t="str">
        <f t="shared" si="52"/>
        <v/>
      </c>
      <c r="G701" s="92"/>
      <c r="H701" s="7" t="str">
        <f t="shared" si="53"/>
        <v>空</v>
      </c>
      <c r="I701" s="23"/>
      <c r="J701" s="27"/>
      <c r="K701" s="12"/>
      <c r="L701" s="12"/>
      <c r="M701" s="9"/>
      <c r="N701" s="80"/>
      <c r="O701" s="18" t="e">
        <f t="shared" ca="1" si="54"/>
        <v>#VALUE!</v>
      </c>
      <c r="P701" s="80"/>
      <c r="Q701" s="80"/>
      <c r="R701" s="80"/>
      <c r="S701" s="80"/>
    </row>
    <row r="702" spans="1:19">
      <c r="A702" s="34">
        <v>701</v>
      </c>
      <c r="B702" s="12"/>
      <c r="C702" s="12"/>
      <c r="D702" s="7" t="str">
        <f t="shared" si="55"/>
        <v/>
      </c>
      <c r="E702" s="7"/>
      <c r="F702" s="19" t="str">
        <f t="shared" si="52"/>
        <v/>
      </c>
      <c r="G702" s="92"/>
      <c r="H702" s="7" t="str">
        <f t="shared" si="53"/>
        <v>空</v>
      </c>
      <c r="I702" s="23"/>
      <c r="J702" s="27"/>
      <c r="K702" s="12"/>
      <c r="L702" s="12"/>
      <c r="M702" s="9"/>
      <c r="N702" s="80"/>
      <c r="O702" s="18" t="e">
        <f t="shared" ca="1" si="54"/>
        <v>#VALUE!</v>
      </c>
      <c r="P702" s="80"/>
      <c r="Q702" s="80"/>
      <c r="R702" s="80"/>
      <c r="S702" s="80"/>
    </row>
    <row r="703" spans="1:19">
      <c r="A703" s="34">
        <v>702</v>
      </c>
      <c r="B703" s="12"/>
      <c r="C703" s="12"/>
      <c r="D703" s="7" t="str">
        <f t="shared" si="55"/>
        <v/>
      </c>
      <c r="E703" s="7"/>
      <c r="F703" s="19" t="str">
        <f t="shared" si="52"/>
        <v/>
      </c>
      <c r="G703" s="92"/>
      <c r="H703" s="7" t="str">
        <f t="shared" si="53"/>
        <v>空</v>
      </c>
      <c r="I703" s="23"/>
      <c r="J703" s="27"/>
      <c r="K703" s="12"/>
      <c r="L703" s="12"/>
      <c r="M703" s="9"/>
      <c r="N703" s="80"/>
      <c r="O703" s="18" t="e">
        <f t="shared" ca="1" si="54"/>
        <v>#VALUE!</v>
      </c>
      <c r="P703" s="80"/>
      <c r="Q703" s="80"/>
      <c r="R703" s="80"/>
      <c r="S703" s="80"/>
    </row>
    <row r="704" spans="1:19">
      <c r="A704" s="34">
        <v>703</v>
      </c>
      <c r="B704" s="12"/>
      <c r="C704" s="12"/>
      <c r="D704" s="7" t="str">
        <f t="shared" si="55"/>
        <v/>
      </c>
      <c r="E704" s="7"/>
      <c r="F704" s="19" t="str">
        <f t="shared" si="52"/>
        <v/>
      </c>
      <c r="G704" s="92"/>
      <c r="H704" s="7" t="str">
        <f t="shared" si="53"/>
        <v>空</v>
      </c>
      <c r="I704" s="23"/>
      <c r="J704" s="27"/>
      <c r="K704" s="12"/>
      <c r="L704" s="12"/>
      <c r="M704" s="9"/>
      <c r="N704" s="80"/>
      <c r="O704" s="18" t="e">
        <f t="shared" ca="1" si="54"/>
        <v>#VALUE!</v>
      </c>
      <c r="P704" s="80"/>
      <c r="Q704" s="80"/>
      <c r="R704" s="80"/>
      <c r="S704" s="80"/>
    </row>
    <row r="705" spans="1:19">
      <c r="A705" s="34">
        <v>704</v>
      </c>
      <c r="B705" s="12"/>
      <c r="C705" s="12"/>
      <c r="D705" s="7" t="str">
        <f t="shared" si="55"/>
        <v/>
      </c>
      <c r="E705" s="7"/>
      <c r="F705" s="19" t="str">
        <f t="shared" si="52"/>
        <v/>
      </c>
      <c r="G705" s="92"/>
      <c r="H705" s="7" t="str">
        <f t="shared" si="53"/>
        <v>空</v>
      </c>
      <c r="I705" s="23"/>
      <c r="J705" s="27"/>
      <c r="K705" s="12"/>
      <c r="L705" s="12"/>
      <c r="M705" s="9"/>
      <c r="N705" s="80"/>
      <c r="O705" s="18" t="e">
        <f t="shared" ca="1" si="54"/>
        <v>#VALUE!</v>
      </c>
      <c r="P705" s="80"/>
      <c r="Q705" s="80"/>
      <c r="R705" s="80"/>
      <c r="S705" s="80"/>
    </row>
    <row r="706" spans="1:19">
      <c r="A706" s="34">
        <v>705</v>
      </c>
      <c r="B706" s="12"/>
      <c r="C706" s="12"/>
      <c r="D706" s="7" t="str">
        <f t="shared" si="55"/>
        <v/>
      </c>
      <c r="E706" s="7"/>
      <c r="F706" s="19" t="str">
        <f t="shared" si="52"/>
        <v/>
      </c>
      <c r="G706" s="92"/>
      <c r="H706" s="7" t="str">
        <f t="shared" si="53"/>
        <v>空</v>
      </c>
      <c r="I706" s="23"/>
      <c r="J706" s="27"/>
      <c r="K706" s="12"/>
      <c r="L706" s="12"/>
      <c r="M706" s="9"/>
      <c r="N706" s="80"/>
      <c r="O706" s="18" t="e">
        <f t="shared" ca="1" si="54"/>
        <v>#VALUE!</v>
      </c>
      <c r="P706" s="80"/>
      <c r="Q706" s="80"/>
      <c r="R706" s="80"/>
      <c r="S706" s="80"/>
    </row>
    <row r="707" spans="1:19">
      <c r="A707" s="34">
        <v>706</v>
      </c>
      <c r="B707" s="12"/>
      <c r="C707" s="12"/>
      <c r="D707" s="7" t="str">
        <f t="shared" si="55"/>
        <v/>
      </c>
      <c r="E707" s="7"/>
      <c r="F707" s="19" t="str">
        <f t="shared" si="52"/>
        <v/>
      </c>
      <c r="G707" s="92"/>
      <c r="H707" s="7" t="str">
        <f t="shared" si="53"/>
        <v>空</v>
      </c>
      <c r="I707" s="23"/>
      <c r="J707" s="27"/>
      <c r="K707" s="12"/>
      <c r="L707" s="12"/>
      <c r="M707" s="9"/>
      <c r="N707" s="80"/>
      <c r="O707" s="18" t="e">
        <f t="shared" ca="1" si="54"/>
        <v>#VALUE!</v>
      </c>
      <c r="P707" s="80"/>
      <c r="Q707" s="80"/>
      <c r="R707" s="80"/>
      <c r="S707" s="80"/>
    </row>
    <row r="708" spans="1:19">
      <c r="A708" s="34">
        <v>707</v>
      </c>
      <c r="B708" s="12"/>
      <c r="C708" s="12"/>
      <c r="D708" s="7" t="str">
        <f t="shared" si="55"/>
        <v/>
      </c>
      <c r="E708" s="7"/>
      <c r="F708" s="19" t="str">
        <f t="shared" si="52"/>
        <v/>
      </c>
      <c r="G708" s="92"/>
      <c r="H708" s="7" t="str">
        <f t="shared" si="53"/>
        <v>空</v>
      </c>
      <c r="I708" s="23"/>
      <c r="J708" s="27"/>
      <c r="K708" s="12"/>
      <c r="L708" s="12"/>
      <c r="M708" s="9"/>
      <c r="N708" s="80"/>
      <c r="O708" s="18" t="e">
        <f t="shared" ca="1" si="54"/>
        <v>#VALUE!</v>
      </c>
      <c r="P708" s="80"/>
      <c r="Q708" s="80"/>
      <c r="R708" s="80"/>
      <c r="S708" s="80"/>
    </row>
    <row r="709" spans="1:19">
      <c r="A709" s="34">
        <v>708</v>
      </c>
      <c r="B709" s="12"/>
      <c r="C709" s="12"/>
      <c r="D709" s="7" t="str">
        <f t="shared" si="55"/>
        <v/>
      </c>
      <c r="E709" s="7"/>
      <c r="F709" s="19" t="str">
        <f t="shared" si="52"/>
        <v/>
      </c>
      <c r="G709" s="92"/>
      <c r="H709" s="7" t="str">
        <f t="shared" si="53"/>
        <v>空</v>
      </c>
      <c r="I709" s="23"/>
      <c r="J709" s="27"/>
      <c r="K709" s="12"/>
      <c r="L709" s="12"/>
      <c r="M709" s="9"/>
      <c r="N709" s="80"/>
      <c r="O709" s="18" t="e">
        <f t="shared" ca="1" si="54"/>
        <v>#VALUE!</v>
      </c>
      <c r="P709" s="80"/>
      <c r="Q709" s="80"/>
      <c r="R709" s="80"/>
      <c r="S709" s="80"/>
    </row>
    <row r="710" spans="1:19">
      <c r="A710" s="34">
        <v>709</v>
      </c>
      <c r="B710" s="12"/>
      <c r="C710" s="12"/>
      <c r="D710" s="7" t="str">
        <f t="shared" si="55"/>
        <v/>
      </c>
      <c r="E710" s="7"/>
      <c r="F710" s="19" t="str">
        <f t="shared" si="52"/>
        <v/>
      </c>
      <c r="G710" s="92"/>
      <c r="H710" s="7" t="str">
        <f t="shared" si="53"/>
        <v>空</v>
      </c>
      <c r="I710" s="23"/>
      <c r="J710" s="27"/>
      <c r="K710" s="12"/>
      <c r="L710" s="12"/>
      <c r="M710" s="9"/>
      <c r="N710" s="80"/>
      <c r="O710" s="18" t="e">
        <f t="shared" ca="1" si="54"/>
        <v>#VALUE!</v>
      </c>
      <c r="P710" s="80"/>
      <c r="Q710" s="80"/>
      <c r="R710" s="80"/>
      <c r="S710" s="80"/>
    </row>
    <row r="711" spans="1:19">
      <c r="A711" s="34">
        <v>710</v>
      </c>
      <c r="B711" s="12"/>
      <c r="C711" s="12"/>
      <c r="D711" s="7" t="str">
        <f t="shared" si="55"/>
        <v/>
      </c>
      <c r="E711" s="7"/>
      <c r="F711" s="19" t="str">
        <f t="shared" ref="F711:F774" si="56">IF(ISNONTEXT(B711),"","请输入日期")</f>
        <v/>
      </c>
      <c r="G711" s="92"/>
      <c r="H711" s="7" t="str">
        <f t="shared" si="53"/>
        <v>空</v>
      </c>
      <c r="I711" s="23"/>
      <c r="J711" s="27"/>
      <c r="K711" s="12"/>
      <c r="L711" s="12"/>
      <c r="M711" s="9"/>
      <c r="N711" s="80"/>
      <c r="O711" s="18" t="e">
        <f t="shared" ca="1" si="54"/>
        <v>#VALUE!</v>
      </c>
      <c r="P711" s="80"/>
      <c r="Q711" s="80"/>
      <c r="R711" s="80"/>
      <c r="S711" s="80"/>
    </row>
    <row r="712" spans="1:19">
      <c r="A712" s="34">
        <v>711</v>
      </c>
      <c r="B712" s="12"/>
      <c r="C712" s="12"/>
      <c r="D712" s="7" t="str">
        <f t="shared" si="55"/>
        <v/>
      </c>
      <c r="E712" s="7"/>
      <c r="F712" s="19" t="str">
        <f t="shared" si="56"/>
        <v/>
      </c>
      <c r="G712" s="92"/>
      <c r="H712" s="7" t="str">
        <f t="shared" si="53"/>
        <v>空</v>
      </c>
      <c r="I712" s="23"/>
      <c r="J712" s="27"/>
      <c r="K712" s="12"/>
      <c r="L712" s="12"/>
      <c r="M712" s="9"/>
      <c r="N712" s="80"/>
      <c r="O712" s="18" t="e">
        <f t="shared" ca="1" si="54"/>
        <v>#VALUE!</v>
      </c>
      <c r="P712" s="80"/>
      <c r="Q712" s="80"/>
      <c r="R712" s="80"/>
      <c r="S712" s="80"/>
    </row>
    <row r="713" spans="1:19">
      <c r="A713" s="34">
        <v>712</v>
      </c>
      <c r="B713" s="12"/>
      <c r="C713" s="12"/>
      <c r="D713" s="7" t="str">
        <f t="shared" si="55"/>
        <v/>
      </c>
      <c r="E713" s="7"/>
      <c r="F713" s="19" t="str">
        <f t="shared" si="56"/>
        <v/>
      </c>
      <c r="G713" s="92"/>
      <c r="H713" s="7" t="str">
        <f t="shared" si="53"/>
        <v>空</v>
      </c>
      <c r="I713" s="23"/>
      <c r="J713" s="27"/>
      <c r="K713" s="12"/>
      <c r="L713" s="12"/>
      <c r="M713" s="9"/>
      <c r="N713" s="80"/>
      <c r="O713" s="18" t="e">
        <f t="shared" ca="1" si="54"/>
        <v>#VALUE!</v>
      </c>
      <c r="P713" s="80"/>
      <c r="Q713" s="80"/>
      <c r="R713" s="80"/>
      <c r="S713" s="80"/>
    </row>
    <row r="714" spans="1:19">
      <c r="A714" s="34">
        <v>713</v>
      </c>
      <c r="B714" s="12"/>
      <c r="C714" s="12"/>
      <c r="D714" s="7" t="str">
        <f t="shared" si="55"/>
        <v/>
      </c>
      <c r="E714" s="7"/>
      <c r="F714" s="19" t="str">
        <f t="shared" si="56"/>
        <v/>
      </c>
      <c r="G714" s="92"/>
      <c r="H714" s="7" t="str">
        <f t="shared" si="53"/>
        <v>空</v>
      </c>
      <c r="I714" s="23"/>
      <c r="J714" s="27"/>
      <c r="K714" s="12"/>
      <c r="L714" s="12"/>
      <c r="M714" s="9"/>
      <c r="N714" s="80"/>
      <c r="O714" s="18" t="e">
        <f t="shared" ca="1" si="54"/>
        <v>#VALUE!</v>
      </c>
      <c r="P714" s="80"/>
      <c r="Q714" s="80"/>
      <c r="R714" s="80"/>
      <c r="S714" s="80"/>
    </row>
    <row r="715" spans="1:19">
      <c r="A715" s="34">
        <v>714</v>
      </c>
      <c r="B715" s="12"/>
      <c r="C715" s="12"/>
      <c r="D715" s="7" t="str">
        <f t="shared" si="55"/>
        <v/>
      </c>
      <c r="E715" s="7"/>
      <c r="F715" s="19" t="str">
        <f t="shared" si="56"/>
        <v/>
      </c>
      <c r="G715" s="92"/>
      <c r="H715" s="7" t="str">
        <f t="shared" si="53"/>
        <v>空</v>
      </c>
      <c r="I715" s="23"/>
      <c r="J715" s="27"/>
      <c r="K715" s="12"/>
      <c r="L715" s="12"/>
      <c r="M715" s="9"/>
      <c r="N715" s="80"/>
      <c r="O715" s="18" t="e">
        <f t="shared" ca="1" si="54"/>
        <v>#VALUE!</v>
      </c>
      <c r="P715" s="80"/>
      <c r="Q715" s="80"/>
      <c r="R715" s="80"/>
      <c r="S715" s="80"/>
    </row>
    <row r="716" spans="1:19">
      <c r="A716" s="34">
        <v>715</v>
      </c>
      <c r="B716" s="12"/>
      <c r="C716" s="12"/>
      <c r="D716" s="7" t="str">
        <f t="shared" si="55"/>
        <v/>
      </c>
      <c r="E716" s="7"/>
      <c r="F716" s="19" t="str">
        <f t="shared" si="56"/>
        <v/>
      </c>
      <c r="G716" s="92"/>
      <c r="H716" s="7" t="str">
        <f t="shared" si="53"/>
        <v>空</v>
      </c>
      <c r="I716" s="23"/>
      <c r="J716" s="27"/>
      <c r="K716" s="12"/>
      <c r="L716" s="12"/>
      <c r="M716" s="9"/>
      <c r="N716" s="80"/>
      <c r="O716" s="18" t="e">
        <f t="shared" ca="1" si="54"/>
        <v>#VALUE!</v>
      </c>
      <c r="P716" s="80"/>
      <c r="Q716" s="80"/>
      <c r="R716" s="80"/>
      <c r="S716" s="80"/>
    </row>
    <row r="717" spans="1:19">
      <c r="A717" s="34">
        <v>716</v>
      </c>
      <c r="B717" s="12"/>
      <c r="C717" s="12"/>
      <c r="D717" s="7" t="str">
        <f t="shared" si="55"/>
        <v/>
      </c>
      <c r="E717" s="7"/>
      <c r="F717" s="19" t="str">
        <f t="shared" si="56"/>
        <v/>
      </c>
      <c r="G717" s="92"/>
      <c r="H717" s="7" t="str">
        <f t="shared" si="53"/>
        <v>空</v>
      </c>
      <c r="I717" s="23"/>
      <c r="J717" s="27"/>
      <c r="K717" s="12"/>
      <c r="L717" s="12"/>
      <c r="M717" s="9"/>
      <c r="N717" s="80"/>
      <c r="O717" s="18" t="e">
        <f t="shared" ca="1" si="54"/>
        <v>#VALUE!</v>
      </c>
      <c r="P717" s="80"/>
      <c r="Q717" s="80"/>
      <c r="R717" s="80"/>
      <c r="S717" s="80"/>
    </row>
    <row r="718" spans="1:19">
      <c r="A718" s="34">
        <v>717</v>
      </c>
      <c r="B718" s="12"/>
      <c r="C718" s="12"/>
      <c r="D718" s="7" t="str">
        <f t="shared" si="55"/>
        <v/>
      </c>
      <c r="E718" s="7"/>
      <c r="F718" s="19" t="str">
        <f t="shared" si="56"/>
        <v/>
      </c>
      <c r="G718" s="92"/>
      <c r="H718" s="7" t="str">
        <f t="shared" si="53"/>
        <v>空</v>
      </c>
      <c r="I718" s="23"/>
      <c r="J718" s="27"/>
      <c r="K718" s="12"/>
      <c r="L718" s="12"/>
      <c r="M718" s="9"/>
      <c r="N718" s="80"/>
      <c r="O718" s="18" t="e">
        <f t="shared" ca="1" si="54"/>
        <v>#VALUE!</v>
      </c>
      <c r="P718" s="80"/>
      <c r="Q718" s="80"/>
      <c r="R718" s="80"/>
      <c r="S718" s="80"/>
    </row>
    <row r="719" spans="1:19">
      <c r="A719" s="34">
        <v>718</v>
      </c>
      <c r="B719" s="12"/>
      <c r="C719" s="12"/>
      <c r="D719" s="7" t="str">
        <f t="shared" si="55"/>
        <v/>
      </c>
      <c r="E719" s="7"/>
      <c r="F719" s="19" t="str">
        <f t="shared" si="56"/>
        <v/>
      </c>
      <c r="G719" s="92"/>
      <c r="H719" s="7" t="str">
        <f t="shared" si="53"/>
        <v>空</v>
      </c>
      <c r="I719" s="23"/>
      <c r="J719" s="27"/>
      <c r="K719" s="12"/>
      <c r="L719" s="12"/>
      <c r="M719" s="9"/>
      <c r="N719" s="80"/>
      <c r="O719" s="18" t="e">
        <f t="shared" ca="1" si="54"/>
        <v>#VALUE!</v>
      </c>
      <c r="P719" s="80"/>
      <c r="Q719" s="80"/>
      <c r="R719" s="80"/>
      <c r="S719" s="80"/>
    </row>
    <row r="720" spans="1:19">
      <c r="A720" s="34">
        <v>719</v>
      </c>
      <c r="B720" s="12"/>
      <c r="C720" s="12"/>
      <c r="D720" s="7" t="str">
        <f t="shared" si="55"/>
        <v/>
      </c>
      <c r="E720" s="7"/>
      <c r="F720" s="19" t="str">
        <f t="shared" si="56"/>
        <v/>
      </c>
      <c r="G720" s="92"/>
      <c r="H720" s="7" t="str">
        <f t="shared" si="53"/>
        <v>空</v>
      </c>
      <c r="I720" s="23"/>
      <c r="J720" s="27"/>
      <c r="K720" s="12"/>
      <c r="L720" s="12"/>
      <c r="M720" s="9"/>
      <c r="N720" s="80"/>
      <c r="O720" s="18" t="e">
        <f t="shared" ca="1" si="54"/>
        <v>#VALUE!</v>
      </c>
      <c r="P720" s="80"/>
      <c r="Q720" s="80"/>
      <c r="R720" s="80"/>
      <c r="S720" s="80"/>
    </row>
    <row r="721" spans="1:19">
      <c r="A721" s="34">
        <v>720</v>
      </c>
      <c r="B721" s="12"/>
      <c r="C721" s="12"/>
      <c r="D721" s="7" t="str">
        <f t="shared" si="55"/>
        <v/>
      </c>
      <c r="E721" s="7"/>
      <c r="F721" s="19" t="str">
        <f t="shared" si="56"/>
        <v/>
      </c>
      <c r="G721" s="92"/>
      <c r="H721" s="7" t="str">
        <f t="shared" si="53"/>
        <v>空</v>
      </c>
      <c r="I721" s="23"/>
      <c r="J721" s="27"/>
      <c r="K721" s="12"/>
      <c r="L721" s="12"/>
      <c r="M721" s="9"/>
      <c r="N721" s="80"/>
      <c r="O721" s="18" t="e">
        <f t="shared" ca="1" si="54"/>
        <v>#VALUE!</v>
      </c>
      <c r="P721" s="80"/>
      <c r="Q721" s="80"/>
      <c r="R721" s="80"/>
      <c r="S721" s="80"/>
    </row>
    <row r="722" spans="1:19">
      <c r="A722" s="34">
        <v>721</v>
      </c>
      <c r="B722" s="12"/>
      <c r="C722" s="12"/>
      <c r="D722" s="7" t="str">
        <f t="shared" si="55"/>
        <v/>
      </c>
      <c r="E722" s="7"/>
      <c r="F722" s="19" t="str">
        <f t="shared" si="56"/>
        <v/>
      </c>
      <c r="G722" s="92"/>
      <c r="H722" s="7" t="str">
        <f t="shared" si="53"/>
        <v>空</v>
      </c>
      <c r="I722" s="23"/>
      <c r="J722" s="27"/>
      <c r="K722" s="12"/>
      <c r="L722" s="12"/>
      <c r="M722" s="9"/>
      <c r="N722" s="80"/>
      <c r="O722" s="18" t="e">
        <f t="shared" ca="1" si="54"/>
        <v>#VALUE!</v>
      </c>
      <c r="P722" s="80"/>
      <c r="Q722" s="80"/>
      <c r="R722" s="80"/>
      <c r="S722" s="80"/>
    </row>
    <row r="723" spans="1:19">
      <c r="A723" s="34">
        <v>722</v>
      </c>
      <c r="B723" s="12"/>
      <c r="C723" s="12"/>
      <c r="D723" s="7" t="str">
        <f t="shared" si="55"/>
        <v/>
      </c>
      <c r="E723" s="7"/>
      <c r="F723" s="19" t="str">
        <f t="shared" si="56"/>
        <v/>
      </c>
      <c r="G723" s="92"/>
      <c r="H723" s="7" t="str">
        <f t="shared" si="53"/>
        <v>空</v>
      </c>
      <c r="I723" s="23"/>
      <c r="J723" s="27"/>
      <c r="K723" s="12"/>
      <c r="L723" s="12"/>
      <c r="M723" s="9"/>
      <c r="N723" s="80"/>
      <c r="O723" s="18" t="e">
        <f t="shared" ca="1" si="54"/>
        <v>#VALUE!</v>
      </c>
      <c r="P723" s="80"/>
      <c r="Q723" s="80"/>
      <c r="R723" s="80"/>
      <c r="S723" s="80"/>
    </row>
    <row r="724" spans="1:19">
      <c r="A724" s="34">
        <v>723</v>
      </c>
      <c r="B724" s="12"/>
      <c r="C724" s="12"/>
      <c r="D724" s="7" t="str">
        <f t="shared" si="55"/>
        <v/>
      </c>
      <c r="E724" s="7"/>
      <c r="F724" s="19" t="str">
        <f t="shared" si="56"/>
        <v/>
      </c>
      <c r="G724" s="92"/>
      <c r="H724" s="7" t="str">
        <f t="shared" si="53"/>
        <v>空</v>
      </c>
      <c r="I724" s="23"/>
      <c r="J724" s="27"/>
      <c r="K724" s="12"/>
      <c r="L724" s="12"/>
      <c r="M724" s="9"/>
      <c r="N724" s="80"/>
      <c r="O724" s="18" t="e">
        <f t="shared" ca="1" si="54"/>
        <v>#VALUE!</v>
      </c>
      <c r="P724" s="80"/>
      <c r="Q724" s="80"/>
      <c r="R724" s="80"/>
      <c r="S724" s="80"/>
    </row>
    <row r="725" spans="1:19">
      <c r="A725" s="34">
        <v>724</v>
      </c>
      <c r="B725" s="12"/>
      <c r="C725" s="12"/>
      <c r="D725" s="7" t="str">
        <f t="shared" si="55"/>
        <v/>
      </c>
      <c r="E725" s="7"/>
      <c r="F725" s="19" t="str">
        <f t="shared" si="56"/>
        <v/>
      </c>
      <c r="G725" s="92"/>
      <c r="H725" s="7" t="str">
        <f t="shared" si="53"/>
        <v>空</v>
      </c>
      <c r="I725" s="23"/>
      <c r="J725" s="27"/>
      <c r="K725" s="12"/>
      <c r="L725" s="12"/>
      <c r="M725" s="9"/>
      <c r="N725" s="80"/>
      <c r="O725" s="18" t="e">
        <f t="shared" ca="1" si="54"/>
        <v>#VALUE!</v>
      </c>
      <c r="P725" s="80"/>
      <c r="Q725" s="80"/>
      <c r="R725" s="80"/>
      <c r="S725" s="80"/>
    </row>
    <row r="726" spans="1:19">
      <c r="A726" s="34">
        <v>725</v>
      </c>
      <c r="B726" s="12"/>
      <c r="C726" s="12"/>
      <c r="D726" s="7" t="str">
        <f t="shared" si="55"/>
        <v/>
      </c>
      <c r="E726" s="7"/>
      <c r="F726" s="19" t="str">
        <f t="shared" si="56"/>
        <v/>
      </c>
      <c r="G726" s="92"/>
      <c r="H726" s="7" t="str">
        <f t="shared" si="53"/>
        <v>空</v>
      </c>
      <c r="I726" s="23"/>
      <c r="J726" s="27"/>
      <c r="K726" s="12"/>
      <c r="L726" s="12"/>
      <c r="M726" s="9"/>
      <c r="N726" s="80"/>
      <c r="O726" s="18" t="e">
        <f t="shared" ca="1" si="54"/>
        <v>#VALUE!</v>
      </c>
      <c r="P726" s="80"/>
      <c r="Q726" s="80"/>
      <c r="R726" s="80"/>
      <c r="S726" s="80"/>
    </row>
    <row r="727" spans="1:19">
      <c r="A727" s="34">
        <v>726</v>
      </c>
      <c r="B727" s="12"/>
      <c r="C727" s="12"/>
      <c r="D727" s="7" t="str">
        <f t="shared" si="55"/>
        <v/>
      </c>
      <c r="E727" s="7"/>
      <c r="F727" s="19" t="str">
        <f t="shared" si="56"/>
        <v/>
      </c>
      <c r="G727" s="92"/>
      <c r="H727" s="7" t="str">
        <f t="shared" si="53"/>
        <v>空</v>
      </c>
      <c r="I727" s="23"/>
      <c r="J727" s="27"/>
      <c r="K727" s="12"/>
      <c r="L727" s="12"/>
      <c r="M727" s="9"/>
      <c r="N727" s="80"/>
      <c r="O727" s="18" t="e">
        <f t="shared" ca="1" si="54"/>
        <v>#VALUE!</v>
      </c>
      <c r="P727" s="80"/>
      <c r="Q727" s="80"/>
      <c r="R727" s="80"/>
      <c r="S727" s="80"/>
    </row>
    <row r="728" spans="1:19">
      <c r="A728" s="34">
        <v>727</v>
      </c>
      <c r="B728" s="12"/>
      <c r="C728" s="12"/>
      <c r="D728" s="7" t="str">
        <f t="shared" si="55"/>
        <v/>
      </c>
      <c r="E728" s="7"/>
      <c r="F728" s="19" t="str">
        <f t="shared" si="56"/>
        <v/>
      </c>
      <c r="G728" s="92"/>
      <c r="H728" s="7" t="str">
        <f t="shared" si="53"/>
        <v>空</v>
      </c>
      <c r="I728" s="23"/>
      <c r="J728" s="27"/>
      <c r="K728" s="12"/>
      <c r="L728" s="12"/>
      <c r="M728" s="9"/>
      <c r="N728" s="80"/>
      <c r="O728" s="18" t="e">
        <f t="shared" ca="1" si="54"/>
        <v>#VALUE!</v>
      </c>
      <c r="P728" s="80"/>
      <c r="Q728" s="80"/>
      <c r="R728" s="80"/>
      <c r="S728" s="80"/>
    </row>
    <row r="729" spans="1:19">
      <c r="A729" s="34">
        <v>728</v>
      </c>
      <c r="B729" s="12"/>
      <c r="C729" s="12"/>
      <c r="D729" s="7" t="str">
        <f t="shared" si="55"/>
        <v/>
      </c>
      <c r="E729" s="7"/>
      <c r="F729" s="19" t="str">
        <f t="shared" si="56"/>
        <v/>
      </c>
      <c r="G729" s="92"/>
      <c r="H729" s="7" t="str">
        <f t="shared" si="53"/>
        <v>空</v>
      </c>
      <c r="I729" s="23"/>
      <c r="J729" s="27"/>
      <c r="K729" s="12"/>
      <c r="L729" s="12"/>
      <c r="M729" s="9"/>
      <c r="N729" s="80"/>
      <c r="O729" s="18" t="e">
        <f t="shared" ca="1" si="54"/>
        <v>#VALUE!</v>
      </c>
      <c r="P729" s="80"/>
      <c r="Q729" s="80"/>
      <c r="R729" s="80"/>
      <c r="S729" s="80"/>
    </row>
    <row r="730" spans="1:19">
      <c r="A730" s="34">
        <v>729</v>
      </c>
      <c r="B730" s="12"/>
      <c r="C730" s="12"/>
      <c r="D730" s="7" t="str">
        <f t="shared" si="55"/>
        <v/>
      </c>
      <c r="E730" s="7"/>
      <c r="F730" s="19" t="str">
        <f t="shared" si="56"/>
        <v/>
      </c>
      <c r="G730" s="92"/>
      <c r="H730" s="7" t="str">
        <f t="shared" si="53"/>
        <v>空</v>
      </c>
      <c r="I730" s="23"/>
      <c r="J730" s="27"/>
      <c r="K730" s="12"/>
      <c r="L730" s="12"/>
      <c r="M730" s="9"/>
      <c r="N730" s="80"/>
      <c r="O730" s="18" t="e">
        <f t="shared" ca="1" si="54"/>
        <v>#VALUE!</v>
      </c>
      <c r="P730" s="80"/>
      <c r="Q730" s="80"/>
      <c r="R730" s="80"/>
      <c r="S730" s="80"/>
    </row>
    <row r="731" spans="1:19">
      <c r="A731" s="34">
        <v>730</v>
      </c>
      <c r="B731" s="12"/>
      <c r="C731" s="12"/>
      <c r="D731" s="7" t="str">
        <f t="shared" si="55"/>
        <v/>
      </c>
      <c r="E731" s="7"/>
      <c r="F731" s="19" t="str">
        <f t="shared" si="56"/>
        <v/>
      </c>
      <c r="G731" s="92"/>
      <c r="H731" s="7" t="str">
        <f t="shared" si="53"/>
        <v>空</v>
      </c>
      <c r="I731" s="23"/>
      <c r="J731" s="27"/>
      <c r="K731" s="12"/>
      <c r="L731" s="12"/>
      <c r="M731" s="9"/>
      <c r="N731" s="80"/>
      <c r="O731" s="18" t="e">
        <f t="shared" ca="1" si="54"/>
        <v>#VALUE!</v>
      </c>
      <c r="P731" s="80"/>
      <c r="Q731" s="80"/>
      <c r="R731" s="80"/>
      <c r="S731" s="80"/>
    </row>
    <row r="732" spans="1:19">
      <c r="A732" s="34">
        <v>731</v>
      </c>
      <c r="B732" s="12"/>
      <c r="C732" s="12"/>
      <c r="D732" s="7" t="str">
        <f t="shared" si="55"/>
        <v/>
      </c>
      <c r="E732" s="7"/>
      <c r="F732" s="19" t="str">
        <f t="shared" si="56"/>
        <v/>
      </c>
      <c r="G732" s="92"/>
      <c r="H732" s="7" t="str">
        <f t="shared" si="53"/>
        <v>空</v>
      </c>
      <c r="I732" s="23"/>
      <c r="J732" s="27"/>
      <c r="K732" s="12"/>
      <c r="L732" s="12"/>
      <c r="M732" s="9"/>
      <c r="N732" s="80"/>
      <c r="O732" s="18" t="e">
        <f t="shared" ca="1" si="54"/>
        <v>#VALUE!</v>
      </c>
      <c r="P732" s="80"/>
      <c r="Q732" s="80"/>
      <c r="R732" s="80"/>
      <c r="S732" s="80"/>
    </row>
    <row r="733" spans="1:19">
      <c r="A733" s="34">
        <v>732</v>
      </c>
      <c r="B733" s="12"/>
      <c r="C733" s="12"/>
      <c r="D733" s="7" t="str">
        <f t="shared" si="55"/>
        <v/>
      </c>
      <c r="E733" s="7"/>
      <c r="F733" s="19" t="str">
        <f t="shared" si="56"/>
        <v/>
      </c>
      <c r="G733" s="92"/>
      <c r="H733" s="7" t="str">
        <f t="shared" si="53"/>
        <v>空</v>
      </c>
      <c r="I733" s="23"/>
      <c r="J733" s="27"/>
      <c r="K733" s="12"/>
      <c r="L733" s="12"/>
      <c r="M733" s="9"/>
      <c r="N733" s="80"/>
      <c r="O733" s="18" t="e">
        <f t="shared" ca="1" si="54"/>
        <v>#VALUE!</v>
      </c>
      <c r="P733" s="80"/>
      <c r="Q733" s="80"/>
      <c r="R733" s="80"/>
      <c r="S733" s="80"/>
    </row>
    <row r="734" spans="1:19">
      <c r="A734" s="34">
        <v>733</v>
      </c>
      <c r="B734" s="12"/>
      <c r="C734" s="12"/>
      <c r="D734" s="7" t="str">
        <f t="shared" si="55"/>
        <v/>
      </c>
      <c r="E734" s="7"/>
      <c r="F734" s="19" t="str">
        <f t="shared" si="56"/>
        <v/>
      </c>
      <c r="G734" s="92"/>
      <c r="H734" s="7" t="str">
        <f t="shared" si="53"/>
        <v>空</v>
      </c>
      <c r="I734" s="23"/>
      <c r="J734" s="27"/>
      <c r="K734" s="12"/>
      <c r="L734" s="12"/>
      <c r="M734" s="9"/>
      <c r="N734" s="80"/>
      <c r="O734" s="18" t="e">
        <f t="shared" ca="1" si="54"/>
        <v>#VALUE!</v>
      </c>
      <c r="P734" s="80"/>
      <c r="Q734" s="80"/>
      <c r="R734" s="80"/>
      <c r="S734" s="80"/>
    </row>
    <row r="735" spans="1:19">
      <c r="A735" s="34">
        <v>734</v>
      </c>
      <c r="B735" s="12"/>
      <c r="C735" s="12"/>
      <c r="D735" s="7" t="str">
        <f t="shared" si="55"/>
        <v/>
      </c>
      <c r="E735" s="7"/>
      <c r="F735" s="19" t="str">
        <f t="shared" si="56"/>
        <v/>
      </c>
      <c r="G735" s="92"/>
      <c r="H735" s="7" t="str">
        <f t="shared" si="53"/>
        <v>空</v>
      </c>
      <c r="I735" s="23"/>
      <c r="J735" s="27"/>
      <c r="K735" s="12"/>
      <c r="L735" s="12"/>
      <c r="M735" s="9"/>
      <c r="N735" s="80"/>
      <c r="O735" s="18" t="e">
        <f t="shared" ca="1" si="54"/>
        <v>#VALUE!</v>
      </c>
      <c r="P735" s="80"/>
      <c r="Q735" s="80"/>
      <c r="R735" s="80"/>
      <c r="S735" s="80"/>
    </row>
    <row r="736" spans="1:19">
      <c r="A736" s="34">
        <v>735</v>
      </c>
      <c r="B736" s="12"/>
      <c r="C736" s="12"/>
      <c r="D736" s="7" t="str">
        <f t="shared" si="55"/>
        <v/>
      </c>
      <c r="E736" s="7"/>
      <c r="F736" s="19" t="str">
        <f t="shared" si="56"/>
        <v/>
      </c>
      <c r="G736" s="92"/>
      <c r="H736" s="7" t="str">
        <f t="shared" si="53"/>
        <v>空</v>
      </c>
      <c r="I736" s="23"/>
      <c r="J736" s="27"/>
      <c r="K736" s="12"/>
      <c r="L736" s="12"/>
      <c r="M736" s="9"/>
      <c r="N736" s="80"/>
      <c r="O736" s="18" t="e">
        <f t="shared" ca="1" si="54"/>
        <v>#VALUE!</v>
      </c>
      <c r="P736" s="80"/>
      <c r="Q736" s="80"/>
      <c r="R736" s="80"/>
      <c r="S736" s="80"/>
    </row>
    <row r="737" spans="1:19">
      <c r="A737" s="34">
        <v>736</v>
      </c>
      <c r="B737" s="12"/>
      <c r="C737" s="12"/>
      <c r="D737" s="7" t="str">
        <f t="shared" si="55"/>
        <v/>
      </c>
      <c r="E737" s="7"/>
      <c r="F737" s="19" t="str">
        <f t="shared" si="56"/>
        <v/>
      </c>
      <c r="G737" s="92"/>
      <c r="H737" s="7" t="str">
        <f t="shared" si="53"/>
        <v>空</v>
      </c>
      <c r="I737" s="23"/>
      <c r="J737" s="27"/>
      <c r="K737" s="12"/>
      <c r="L737" s="12"/>
      <c r="M737" s="9"/>
      <c r="N737" s="80"/>
      <c r="O737" s="18" t="e">
        <f t="shared" ca="1" si="54"/>
        <v>#VALUE!</v>
      </c>
      <c r="P737" s="80"/>
      <c r="Q737" s="80"/>
      <c r="R737" s="80"/>
      <c r="S737" s="80"/>
    </row>
    <row r="738" spans="1:19">
      <c r="A738" s="34">
        <v>737</v>
      </c>
      <c r="B738" s="12"/>
      <c r="C738" s="12"/>
      <c r="D738" s="7" t="str">
        <f t="shared" si="55"/>
        <v/>
      </c>
      <c r="E738" s="7"/>
      <c r="F738" s="19" t="str">
        <f t="shared" si="56"/>
        <v/>
      </c>
      <c r="G738" s="92"/>
      <c r="H738" s="7" t="str">
        <f t="shared" si="53"/>
        <v>空</v>
      </c>
      <c r="I738" s="23"/>
      <c r="J738" s="27"/>
      <c r="K738" s="12"/>
      <c r="L738" s="12"/>
      <c r="M738" s="9"/>
      <c r="N738" s="80"/>
      <c r="O738" s="18" t="e">
        <f t="shared" ca="1" si="54"/>
        <v>#VALUE!</v>
      </c>
      <c r="P738" s="80"/>
      <c r="Q738" s="80"/>
      <c r="R738" s="80"/>
      <c r="S738" s="80"/>
    </row>
    <row r="739" spans="1:19">
      <c r="A739" s="34">
        <v>738</v>
      </c>
      <c r="B739" s="12"/>
      <c r="C739" s="12"/>
      <c r="D739" s="7" t="str">
        <f t="shared" si="55"/>
        <v/>
      </c>
      <c r="E739" s="7"/>
      <c r="F739" s="19" t="str">
        <f t="shared" si="56"/>
        <v/>
      </c>
      <c r="G739" s="92"/>
      <c r="H739" s="7" t="str">
        <f t="shared" si="53"/>
        <v>空</v>
      </c>
      <c r="I739" s="23"/>
      <c r="J739" s="27"/>
      <c r="K739" s="12"/>
      <c r="L739" s="12"/>
      <c r="M739" s="9"/>
      <c r="N739" s="80"/>
      <c r="O739" s="18" t="e">
        <f t="shared" ca="1" si="54"/>
        <v>#VALUE!</v>
      </c>
      <c r="P739" s="80"/>
      <c r="Q739" s="80"/>
      <c r="R739" s="80"/>
      <c r="S739" s="80"/>
    </row>
    <row r="740" spans="1:19">
      <c r="A740" s="34">
        <v>739</v>
      </c>
      <c r="B740" s="12"/>
      <c r="C740" s="12"/>
      <c r="D740" s="7" t="str">
        <f t="shared" si="55"/>
        <v/>
      </c>
      <c r="E740" s="7"/>
      <c r="F740" s="19" t="str">
        <f t="shared" si="56"/>
        <v/>
      </c>
      <c r="G740" s="92"/>
      <c r="H740" s="7" t="str">
        <f t="shared" si="53"/>
        <v>空</v>
      </c>
      <c r="I740" s="23"/>
      <c r="J740" s="27"/>
      <c r="K740" s="12"/>
      <c r="L740" s="12"/>
      <c r="M740" s="9"/>
      <c r="N740" s="80"/>
      <c r="O740" s="18" t="e">
        <f t="shared" ca="1" si="54"/>
        <v>#VALUE!</v>
      </c>
      <c r="P740" s="80"/>
      <c r="Q740" s="80"/>
      <c r="R740" s="80"/>
      <c r="S740" s="80"/>
    </row>
    <row r="741" spans="1:19">
      <c r="A741" s="34">
        <v>740</v>
      </c>
      <c r="B741" s="12"/>
      <c r="C741" s="12"/>
      <c r="D741" s="7" t="str">
        <f t="shared" si="55"/>
        <v/>
      </c>
      <c r="E741" s="7"/>
      <c r="F741" s="19" t="str">
        <f t="shared" si="56"/>
        <v/>
      </c>
      <c r="G741" s="92"/>
      <c r="H741" s="7" t="str">
        <f t="shared" si="53"/>
        <v>空</v>
      </c>
      <c r="I741" s="23"/>
      <c r="J741" s="27"/>
      <c r="K741" s="12"/>
      <c r="L741" s="12"/>
      <c r="M741" s="9"/>
      <c r="N741" s="80"/>
      <c r="O741" s="18" t="e">
        <f t="shared" ca="1" si="54"/>
        <v>#VALUE!</v>
      </c>
      <c r="P741" s="80"/>
      <c r="Q741" s="80"/>
      <c r="R741" s="80"/>
      <c r="S741" s="80"/>
    </row>
    <row r="742" spans="1:19">
      <c r="A742" s="34">
        <v>741</v>
      </c>
      <c r="B742" s="12"/>
      <c r="C742" s="12"/>
      <c r="D742" s="7" t="str">
        <f t="shared" si="55"/>
        <v/>
      </c>
      <c r="E742" s="7"/>
      <c r="F742" s="19" t="str">
        <f t="shared" si="56"/>
        <v/>
      </c>
      <c r="G742" s="92"/>
      <c r="H742" s="7" t="str">
        <f t="shared" si="53"/>
        <v>空</v>
      </c>
      <c r="I742" s="23"/>
      <c r="J742" s="27"/>
      <c r="K742" s="12"/>
      <c r="L742" s="12"/>
      <c r="M742" s="9"/>
      <c r="N742" s="80"/>
      <c r="O742" s="18" t="e">
        <f t="shared" ca="1" si="54"/>
        <v>#VALUE!</v>
      </c>
      <c r="P742" s="80"/>
      <c r="Q742" s="80"/>
      <c r="R742" s="80"/>
      <c r="S742" s="80"/>
    </row>
    <row r="743" spans="1:19">
      <c r="A743" s="34">
        <v>742</v>
      </c>
      <c r="B743" s="12"/>
      <c r="C743" s="12"/>
      <c r="D743" s="7" t="str">
        <f t="shared" si="55"/>
        <v/>
      </c>
      <c r="E743" s="7"/>
      <c r="F743" s="19" t="str">
        <f t="shared" si="56"/>
        <v/>
      </c>
      <c r="G743" s="92"/>
      <c r="H743" s="7" t="str">
        <f t="shared" si="53"/>
        <v>空</v>
      </c>
      <c r="I743" s="23"/>
      <c r="J743" s="27"/>
      <c r="K743" s="12"/>
      <c r="L743" s="12"/>
      <c r="M743" s="9"/>
      <c r="N743" s="80"/>
      <c r="O743" s="18" t="e">
        <f t="shared" ca="1" si="54"/>
        <v>#VALUE!</v>
      </c>
      <c r="P743" s="80"/>
      <c r="Q743" s="80"/>
      <c r="R743" s="80"/>
      <c r="S743" s="80"/>
    </row>
    <row r="744" spans="1:19">
      <c r="A744" s="34">
        <v>743</v>
      </c>
      <c r="B744" s="12"/>
      <c r="C744" s="12"/>
      <c r="D744" s="7" t="str">
        <f t="shared" si="55"/>
        <v/>
      </c>
      <c r="E744" s="7"/>
      <c r="F744" s="19" t="str">
        <f t="shared" si="56"/>
        <v/>
      </c>
      <c r="G744" s="92"/>
      <c r="H744" s="7" t="str">
        <f t="shared" si="53"/>
        <v>空</v>
      </c>
      <c r="I744" s="23"/>
      <c r="J744" s="27"/>
      <c r="K744" s="12"/>
      <c r="L744" s="12"/>
      <c r="M744" s="9"/>
      <c r="N744" s="80"/>
      <c r="O744" s="18" t="e">
        <f t="shared" ca="1" si="54"/>
        <v>#VALUE!</v>
      </c>
      <c r="P744" s="80"/>
      <c r="Q744" s="80"/>
      <c r="R744" s="80"/>
      <c r="S744" s="80"/>
    </row>
    <row r="745" spans="1:19">
      <c r="A745" s="34">
        <v>744</v>
      </c>
      <c r="B745" s="12"/>
      <c r="C745" s="12"/>
      <c r="D745" s="7" t="str">
        <f t="shared" si="55"/>
        <v/>
      </c>
      <c r="E745" s="7"/>
      <c r="F745" s="19" t="str">
        <f t="shared" si="56"/>
        <v/>
      </c>
      <c r="G745" s="92"/>
      <c r="H745" s="7" t="str">
        <f t="shared" si="53"/>
        <v>空</v>
      </c>
      <c r="I745" s="23"/>
      <c r="J745" s="27"/>
      <c r="K745" s="12"/>
      <c r="L745" s="12"/>
      <c r="M745" s="9"/>
      <c r="N745" s="80"/>
      <c r="O745" s="18" t="e">
        <f t="shared" ca="1" si="54"/>
        <v>#VALUE!</v>
      </c>
      <c r="P745" s="80"/>
      <c r="Q745" s="80"/>
      <c r="R745" s="80"/>
      <c r="S745" s="80"/>
    </row>
    <row r="746" spans="1:19">
      <c r="A746" s="34">
        <v>745</v>
      </c>
      <c r="B746" s="12"/>
      <c r="C746" s="12"/>
      <c r="D746" s="7" t="str">
        <f t="shared" si="55"/>
        <v/>
      </c>
      <c r="E746" s="7"/>
      <c r="F746" s="19" t="str">
        <f t="shared" si="56"/>
        <v/>
      </c>
      <c r="G746" s="92"/>
      <c r="H746" s="7" t="str">
        <f t="shared" si="53"/>
        <v>空</v>
      </c>
      <c r="I746" s="23"/>
      <c r="J746" s="27"/>
      <c r="K746" s="12"/>
      <c r="L746" s="12"/>
      <c r="M746" s="9"/>
      <c r="N746" s="80"/>
      <c r="O746" s="18" t="e">
        <f t="shared" ca="1" si="54"/>
        <v>#VALUE!</v>
      </c>
      <c r="P746" s="80"/>
      <c r="Q746" s="80"/>
      <c r="R746" s="80"/>
      <c r="S746" s="80"/>
    </row>
    <row r="747" spans="1:19">
      <c r="A747" s="34">
        <v>746</v>
      </c>
      <c r="B747" s="12"/>
      <c r="C747" s="12"/>
      <c r="D747" s="7" t="str">
        <f t="shared" si="55"/>
        <v/>
      </c>
      <c r="E747" s="7"/>
      <c r="F747" s="19" t="str">
        <f t="shared" si="56"/>
        <v/>
      </c>
      <c r="G747" s="92"/>
      <c r="H747" s="7" t="str">
        <f t="shared" si="53"/>
        <v>空</v>
      </c>
      <c r="I747" s="23"/>
      <c r="J747" s="27"/>
      <c r="K747" s="12"/>
      <c r="L747" s="12"/>
      <c r="M747" s="9"/>
      <c r="N747" s="80"/>
      <c r="O747" s="18" t="e">
        <f t="shared" ca="1" si="54"/>
        <v>#VALUE!</v>
      </c>
      <c r="P747" s="80"/>
      <c r="Q747" s="80"/>
      <c r="R747" s="80"/>
      <c r="S747" s="80"/>
    </row>
    <row r="748" spans="1:19">
      <c r="A748" s="34">
        <v>747</v>
      </c>
      <c r="B748" s="12"/>
      <c r="C748" s="12"/>
      <c r="D748" s="7" t="str">
        <f t="shared" si="55"/>
        <v/>
      </c>
      <c r="E748" s="7"/>
      <c r="F748" s="19" t="str">
        <f t="shared" si="56"/>
        <v/>
      </c>
      <c r="G748" s="92"/>
      <c r="H748" s="7" t="str">
        <f t="shared" si="53"/>
        <v>空</v>
      </c>
      <c r="I748" s="23"/>
      <c r="J748" s="27"/>
      <c r="K748" s="12"/>
      <c r="L748" s="12"/>
      <c r="M748" s="9"/>
      <c r="N748" s="80"/>
      <c r="O748" s="18" t="e">
        <f t="shared" ca="1" si="54"/>
        <v>#VALUE!</v>
      </c>
      <c r="P748" s="80"/>
      <c r="Q748" s="80"/>
      <c r="R748" s="80"/>
      <c r="S748" s="80"/>
    </row>
    <row r="749" spans="1:19">
      <c r="A749" s="34">
        <v>748</v>
      </c>
      <c r="B749" s="12"/>
      <c r="C749" s="12"/>
      <c r="D749" s="7" t="str">
        <f t="shared" si="55"/>
        <v/>
      </c>
      <c r="E749" s="7"/>
      <c r="F749" s="19" t="str">
        <f t="shared" si="56"/>
        <v/>
      </c>
      <c r="G749" s="92"/>
      <c r="H749" s="7" t="str">
        <f t="shared" si="53"/>
        <v>空</v>
      </c>
      <c r="I749" s="23"/>
      <c r="J749" s="27"/>
      <c r="K749" s="12"/>
      <c r="L749" s="12"/>
      <c r="M749" s="9"/>
      <c r="N749" s="80"/>
      <c r="O749" s="18" t="e">
        <f t="shared" ca="1" si="54"/>
        <v>#VALUE!</v>
      </c>
      <c r="P749" s="80"/>
      <c r="Q749" s="80"/>
      <c r="R749" s="80"/>
      <c r="S749" s="80"/>
    </row>
    <row r="750" spans="1:19">
      <c r="A750" s="34">
        <v>749</v>
      </c>
      <c r="B750" s="12"/>
      <c r="C750" s="12"/>
      <c r="D750" s="7" t="str">
        <f t="shared" si="55"/>
        <v/>
      </c>
      <c r="E750" s="7"/>
      <c r="F750" s="19" t="str">
        <f t="shared" si="56"/>
        <v/>
      </c>
      <c r="G750" s="92"/>
      <c r="H750" s="7" t="str">
        <f t="shared" si="53"/>
        <v>空</v>
      </c>
      <c r="I750" s="23"/>
      <c r="J750" s="27"/>
      <c r="K750" s="12"/>
      <c r="L750" s="12"/>
      <c r="M750" s="9"/>
      <c r="N750" s="80"/>
      <c r="O750" s="18" t="e">
        <f t="shared" ca="1" si="54"/>
        <v>#VALUE!</v>
      </c>
      <c r="P750" s="80"/>
      <c r="Q750" s="80"/>
      <c r="R750" s="80"/>
      <c r="S750" s="80"/>
    </row>
    <row r="751" spans="1:19">
      <c r="A751" s="34">
        <v>750</v>
      </c>
      <c r="B751" s="12"/>
      <c r="C751" s="12"/>
      <c r="D751" s="7" t="str">
        <f t="shared" si="55"/>
        <v/>
      </c>
      <c r="E751" s="7"/>
      <c r="F751" s="19" t="str">
        <f t="shared" si="56"/>
        <v/>
      </c>
      <c r="G751" s="92"/>
      <c r="H751" s="7" t="str">
        <f t="shared" si="53"/>
        <v>空</v>
      </c>
      <c r="I751" s="23"/>
      <c r="J751" s="27"/>
      <c r="K751" s="12"/>
      <c r="L751" s="12"/>
      <c r="M751" s="9"/>
      <c r="N751" s="80"/>
      <c r="O751" s="18" t="e">
        <f t="shared" ca="1" si="54"/>
        <v>#VALUE!</v>
      </c>
      <c r="P751" s="80"/>
      <c r="Q751" s="80"/>
      <c r="R751" s="80"/>
      <c r="S751" s="80"/>
    </row>
    <row r="752" spans="1:19">
      <c r="A752" s="34">
        <v>751</v>
      </c>
      <c r="B752" s="12"/>
      <c r="C752" s="12"/>
      <c r="D752" s="7" t="str">
        <f t="shared" si="55"/>
        <v/>
      </c>
      <c r="E752" s="7"/>
      <c r="F752" s="19" t="str">
        <f t="shared" si="56"/>
        <v/>
      </c>
      <c r="G752" s="92"/>
      <c r="H752" s="7" t="str">
        <f t="shared" si="53"/>
        <v>空</v>
      </c>
      <c r="I752" s="23"/>
      <c r="J752" s="27"/>
      <c r="K752" s="12"/>
      <c r="L752" s="12"/>
      <c r="M752" s="9"/>
      <c r="N752" s="80"/>
      <c r="O752" s="18" t="e">
        <f t="shared" ca="1" si="54"/>
        <v>#VALUE!</v>
      </c>
      <c r="P752" s="80"/>
      <c r="Q752" s="80"/>
      <c r="R752" s="80"/>
      <c r="S752" s="80"/>
    </row>
    <row r="753" spans="1:19">
      <c r="A753" s="34">
        <v>752</v>
      </c>
      <c r="B753" s="12"/>
      <c r="C753" s="12"/>
      <c r="D753" s="7" t="str">
        <f t="shared" si="55"/>
        <v/>
      </c>
      <c r="E753" s="7"/>
      <c r="F753" s="19" t="str">
        <f t="shared" si="56"/>
        <v/>
      </c>
      <c r="G753" s="92"/>
      <c r="H753" s="7" t="str">
        <f t="shared" si="53"/>
        <v>空</v>
      </c>
      <c r="I753" s="23"/>
      <c r="J753" s="27"/>
      <c r="K753" s="12"/>
      <c r="L753" s="12"/>
      <c r="M753" s="9"/>
      <c r="N753" s="80"/>
      <c r="O753" s="18" t="e">
        <f t="shared" ca="1" si="54"/>
        <v>#VALUE!</v>
      </c>
      <c r="P753" s="80"/>
      <c r="Q753" s="80"/>
      <c r="R753" s="80"/>
      <c r="S753" s="80"/>
    </row>
    <row r="754" spans="1:19">
      <c r="A754" s="34">
        <v>753</v>
      </c>
      <c r="B754" s="12"/>
      <c r="C754" s="12"/>
      <c r="D754" s="7" t="str">
        <f t="shared" si="55"/>
        <v/>
      </c>
      <c r="E754" s="7"/>
      <c r="F754" s="19" t="str">
        <f t="shared" si="56"/>
        <v/>
      </c>
      <c r="G754" s="92"/>
      <c r="H754" s="7" t="str">
        <f t="shared" si="53"/>
        <v>空</v>
      </c>
      <c r="I754" s="23"/>
      <c r="J754" s="27"/>
      <c r="K754" s="12"/>
      <c r="L754" s="12"/>
      <c r="M754" s="9"/>
      <c r="N754" s="80"/>
      <c r="O754" s="18" t="e">
        <f t="shared" ca="1" si="54"/>
        <v>#VALUE!</v>
      </c>
      <c r="P754" s="80"/>
      <c r="Q754" s="80"/>
      <c r="R754" s="80"/>
      <c r="S754" s="80"/>
    </row>
    <row r="755" spans="1:19">
      <c r="A755" s="34">
        <v>754</v>
      </c>
      <c r="B755" s="12"/>
      <c r="C755" s="12"/>
      <c r="D755" s="7" t="str">
        <f t="shared" si="55"/>
        <v/>
      </c>
      <c r="E755" s="7"/>
      <c r="F755" s="19" t="str">
        <f t="shared" si="56"/>
        <v/>
      </c>
      <c r="G755" s="92"/>
      <c r="H755" s="7" t="str">
        <f t="shared" si="53"/>
        <v>空</v>
      </c>
      <c r="I755" s="23"/>
      <c r="J755" s="27"/>
      <c r="K755" s="12"/>
      <c r="L755" s="12"/>
      <c r="M755" s="9"/>
      <c r="N755" s="80"/>
      <c r="O755" s="18" t="e">
        <f t="shared" ca="1" si="54"/>
        <v>#VALUE!</v>
      </c>
      <c r="P755" s="80"/>
      <c r="Q755" s="80"/>
      <c r="R755" s="80"/>
      <c r="S755" s="80"/>
    </row>
    <row r="756" spans="1:19">
      <c r="A756" s="34">
        <v>755</v>
      </c>
      <c r="B756" s="12"/>
      <c r="C756" s="12"/>
      <c r="D756" s="7" t="str">
        <f t="shared" si="55"/>
        <v/>
      </c>
      <c r="E756" s="7"/>
      <c r="F756" s="19" t="str">
        <f t="shared" si="56"/>
        <v/>
      </c>
      <c r="G756" s="92"/>
      <c r="H756" s="7" t="str">
        <f t="shared" si="53"/>
        <v>空</v>
      </c>
      <c r="I756" s="23"/>
      <c r="J756" s="27"/>
      <c r="K756" s="12"/>
      <c r="L756" s="12"/>
      <c r="M756" s="9"/>
      <c r="N756" s="80"/>
      <c r="O756" s="18" t="e">
        <f t="shared" ca="1" si="54"/>
        <v>#VALUE!</v>
      </c>
      <c r="P756" s="80"/>
      <c r="Q756" s="80"/>
      <c r="R756" s="80"/>
      <c r="S756" s="80"/>
    </row>
    <row r="757" spans="1:19">
      <c r="A757" s="34">
        <v>756</v>
      </c>
      <c r="B757" s="12"/>
      <c r="C757" s="12"/>
      <c r="D757" s="7" t="str">
        <f t="shared" si="55"/>
        <v/>
      </c>
      <c r="E757" s="7"/>
      <c r="F757" s="19" t="str">
        <f t="shared" si="56"/>
        <v/>
      </c>
      <c r="G757" s="92"/>
      <c r="H757" s="7" t="str">
        <f t="shared" si="53"/>
        <v>空</v>
      </c>
      <c r="I757" s="23"/>
      <c r="J757" s="27"/>
      <c r="K757" s="12"/>
      <c r="L757" s="12"/>
      <c r="M757" s="9"/>
      <c r="N757" s="80"/>
      <c r="O757" s="18" t="e">
        <f t="shared" ca="1" si="54"/>
        <v>#VALUE!</v>
      </c>
      <c r="P757" s="80"/>
      <c r="Q757" s="80"/>
      <c r="R757" s="80"/>
      <c r="S757" s="80"/>
    </row>
    <row r="758" spans="1:19">
      <c r="A758" s="34">
        <v>757</v>
      </c>
      <c r="B758" s="12"/>
      <c r="C758" s="12"/>
      <c r="D758" s="7" t="str">
        <f t="shared" si="55"/>
        <v/>
      </c>
      <c r="E758" s="7"/>
      <c r="F758" s="19" t="str">
        <f t="shared" si="56"/>
        <v/>
      </c>
      <c r="G758" s="92"/>
      <c r="H758" s="7" t="str">
        <f t="shared" si="53"/>
        <v>空</v>
      </c>
      <c r="I758" s="23"/>
      <c r="J758" s="27"/>
      <c r="K758" s="12"/>
      <c r="L758" s="12"/>
      <c r="M758" s="9"/>
      <c r="N758" s="80"/>
      <c r="O758" s="18" t="e">
        <f t="shared" ca="1" si="54"/>
        <v>#VALUE!</v>
      </c>
      <c r="P758" s="80"/>
      <c r="Q758" s="80"/>
      <c r="R758" s="80"/>
      <c r="S758" s="80"/>
    </row>
    <row r="759" spans="1:19">
      <c r="A759" s="34">
        <v>758</v>
      </c>
      <c r="B759" s="12"/>
      <c r="C759" s="12"/>
      <c r="D759" s="7" t="str">
        <f t="shared" si="55"/>
        <v/>
      </c>
      <c r="E759" s="7"/>
      <c r="F759" s="19" t="str">
        <f t="shared" si="56"/>
        <v/>
      </c>
      <c r="G759" s="92"/>
      <c r="H759" s="7" t="str">
        <f t="shared" si="53"/>
        <v>空</v>
      </c>
      <c r="I759" s="23"/>
      <c r="J759" s="27"/>
      <c r="K759" s="12"/>
      <c r="L759" s="12"/>
      <c r="M759" s="9"/>
      <c r="N759" s="80"/>
      <c r="O759" s="18" t="e">
        <f t="shared" ca="1" si="54"/>
        <v>#VALUE!</v>
      </c>
      <c r="P759" s="80"/>
      <c r="Q759" s="80"/>
      <c r="R759" s="80"/>
      <c r="S759" s="80"/>
    </row>
    <row r="760" spans="1:19">
      <c r="A760" s="34">
        <v>759</v>
      </c>
      <c r="B760" s="12"/>
      <c r="C760" s="12"/>
      <c r="D760" s="7" t="str">
        <f t="shared" si="55"/>
        <v/>
      </c>
      <c r="E760" s="7"/>
      <c r="F760" s="19" t="str">
        <f t="shared" si="56"/>
        <v/>
      </c>
      <c r="G760" s="92"/>
      <c r="H760" s="7" t="str">
        <f t="shared" ref="H760:H823" si="57">IF(I760="","空","重")</f>
        <v>空</v>
      </c>
      <c r="I760" s="23"/>
      <c r="J760" s="27"/>
      <c r="K760" s="12"/>
      <c r="L760" s="12"/>
      <c r="M760" s="9"/>
      <c r="N760" s="80"/>
      <c r="O760" s="18" t="e">
        <f t="shared" ref="O760:O823" ca="1" si="58">IF(ISNONTEXT(J760),DATEDIF(F760,TODAY(),"d")&amp;"天","出场")</f>
        <v>#VALUE!</v>
      </c>
      <c r="P760" s="80"/>
      <c r="Q760" s="80"/>
      <c r="R760" s="80"/>
      <c r="S760" s="80"/>
    </row>
    <row r="761" spans="1:19">
      <c r="A761" s="34">
        <v>760</v>
      </c>
      <c r="B761" s="12"/>
      <c r="C761" s="12"/>
      <c r="D761" s="7" t="str">
        <f t="shared" ref="D761:D824" si="59">IF(B761="","","安通箱")</f>
        <v/>
      </c>
      <c r="E761" s="7"/>
      <c r="F761" s="19" t="str">
        <f t="shared" si="56"/>
        <v/>
      </c>
      <c r="G761" s="92"/>
      <c r="H761" s="7" t="str">
        <f t="shared" si="57"/>
        <v>空</v>
      </c>
      <c r="I761" s="23"/>
      <c r="J761" s="27"/>
      <c r="K761" s="12"/>
      <c r="L761" s="12"/>
      <c r="M761" s="9"/>
      <c r="N761" s="80"/>
      <c r="O761" s="18" t="e">
        <f t="shared" ca="1" si="58"/>
        <v>#VALUE!</v>
      </c>
      <c r="P761" s="80"/>
      <c r="Q761" s="80"/>
      <c r="R761" s="80"/>
      <c r="S761" s="80"/>
    </row>
    <row r="762" spans="1:19">
      <c r="A762" s="34">
        <v>761</v>
      </c>
      <c r="B762" s="12"/>
      <c r="C762" s="12"/>
      <c r="D762" s="7" t="str">
        <f t="shared" si="59"/>
        <v/>
      </c>
      <c r="E762" s="7"/>
      <c r="F762" s="19" t="str">
        <f t="shared" si="56"/>
        <v/>
      </c>
      <c r="G762" s="92"/>
      <c r="H762" s="7" t="str">
        <f t="shared" si="57"/>
        <v>空</v>
      </c>
      <c r="I762" s="23"/>
      <c r="J762" s="27"/>
      <c r="K762" s="12"/>
      <c r="L762" s="12"/>
      <c r="M762" s="9"/>
      <c r="N762" s="80"/>
      <c r="O762" s="18" t="e">
        <f t="shared" ca="1" si="58"/>
        <v>#VALUE!</v>
      </c>
      <c r="P762" s="80"/>
      <c r="Q762" s="80"/>
      <c r="R762" s="80"/>
      <c r="S762" s="80"/>
    </row>
    <row r="763" spans="1:19">
      <c r="A763" s="34">
        <v>762</v>
      </c>
      <c r="B763" s="12"/>
      <c r="C763" s="12"/>
      <c r="D763" s="7" t="str">
        <f t="shared" si="59"/>
        <v/>
      </c>
      <c r="E763" s="7"/>
      <c r="F763" s="19" t="str">
        <f t="shared" si="56"/>
        <v/>
      </c>
      <c r="G763" s="92"/>
      <c r="H763" s="7" t="str">
        <f t="shared" si="57"/>
        <v>空</v>
      </c>
      <c r="I763" s="23"/>
      <c r="J763" s="27"/>
      <c r="K763" s="12"/>
      <c r="L763" s="12"/>
      <c r="M763" s="9"/>
      <c r="N763" s="80"/>
      <c r="O763" s="18" t="e">
        <f t="shared" ca="1" si="58"/>
        <v>#VALUE!</v>
      </c>
      <c r="P763" s="80"/>
      <c r="Q763" s="80"/>
      <c r="R763" s="80"/>
      <c r="S763" s="80"/>
    </row>
    <row r="764" spans="1:19">
      <c r="A764" s="34">
        <v>763</v>
      </c>
      <c r="B764" s="12"/>
      <c r="C764" s="12"/>
      <c r="D764" s="7" t="str">
        <f t="shared" si="59"/>
        <v/>
      </c>
      <c r="E764" s="7"/>
      <c r="F764" s="19" t="str">
        <f t="shared" si="56"/>
        <v/>
      </c>
      <c r="G764" s="92"/>
      <c r="H764" s="7" t="str">
        <f t="shared" si="57"/>
        <v>空</v>
      </c>
      <c r="I764" s="23"/>
      <c r="J764" s="27"/>
      <c r="K764" s="12"/>
      <c r="L764" s="12"/>
      <c r="M764" s="9"/>
      <c r="N764" s="80"/>
      <c r="O764" s="18" t="e">
        <f t="shared" ca="1" si="58"/>
        <v>#VALUE!</v>
      </c>
      <c r="P764" s="80"/>
      <c r="Q764" s="80"/>
      <c r="R764" s="80"/>
      <c r="S764" s="80"/>
    </row>
    <row r="765" spans="1:19">
      <c r="A765" s="34">
        <v>764</v>
      </c>
      <c r="B765" s="12"/>
      <c r="C765" s="12"/>
      <c r="D765" s="7" t="str">
        <f t="shared" si="59"/>
        <v/>
      </c>
      <c r="E765" s="7"/>
      <c r="F765" s="19" t="str">
        <f t="shared" si="56"/>
        <v/>
      </c>
      <c r="G765" s="92"/>
      <c r="H765" s="7" t="str">
        <f t="shared" si="57"/>
        <v>空</v>
      </c>
      <c r="I765" s="23"/>
      <c r="J765" s="27"/>
      <c r="K765" s="12"/>
      <c r="L765" s="12"/>
      <c r="M765" s="9"/>
      <c r="N765" s="80"/>
      <c r="O765" s="18" t="e">
        <f t="shared" ca="1" si="58"/>
        <v>#VALUE!</v>
      </c>
      <c r="P765" s="80"/>
      <c r="Q765" s="80"/>
      <c r="R765" s="80"/>
      <c r="S765" s="80"/>
    </row>
    <row r="766" spans="1:19">
      <c r="A766" s="34">
        <v>765</v>
      </c>
      <c r="B766" s="12"/>
      <c r="C766" s="12"/>
      <c r="D766" s="7" t="str">
        <f t="shared" si="59"/>
        <v/>
      </c>
      <c r="E766" s="7"/>
      <c r="F766" s="19" t="str">
        <f t="shared" si="56"/>
        <v/>
      </c>
      <c r="G766" s="92"/>
      <c r="H766" s="7" t="str">
        <f t="shared" si="57"/>
        <v>空</v>
      </c>
      <c r="I766" s="23"/>
      <c r="J766" s="27"/>
      <c r="K766" s="12"/>
      <c r="L766" s="12"/>
      <c r="M766" s="9"/>
      <c r="N766" s="80"/>
      <c r="O766" s="18" t="e">
        <f t="shared" ca="1" si="58"/>
        <v>#VALUE!</v>
      </c>
      <c r="P766" s="80"/>
      <c r="Q766" s="80"/>
      <c r="R766" s="80"/>
      <c r="S766" s="80"/>
    </row>
    <row r="767" spans="1:19">
      <c r="A767" s="34">
        <v>766</v>
      </c>
      <c r="B767" s="12"/>
      <c r="C767" s="12"/>
      <c r="D767" s="7" t="str">
        <f t="shared" si="59"/>
        <v/>
      </c>
      <c r="E767" s="7"/>
      <c r="F767" s="19" t="str">
        <f t="shared" si="56"/>
        <v/>
      </c>
      <c r="G767" s="92"/>
      <c r="H767" s="7" t="str">
        <f t="shared" si="57"/>
        <v>空</v>
      </c>
      <c r="I767" s="23"/>
      <c r="J767" s="27"/>
      <c r="K767" s="12"/>
      <c r="L767" s="12"/>
      <c r="M767" s="9"/>
      <c r="N767" s="80"/>
      <c r="O767" s="18" t="e">
        <f t="shared" ca="1" si="58"/>
        <v>#VALUE!</v>
      </c>
      <c r="P767" s="80"/>
      <c r="Q767" s="80"/>
      <c r="R767" s="80"/>
      <c r="S767" s="80"/>
    </row>
    <row r="768" spans="1:19">
      <c r="A768" s="34">
        <v>767</v>
      </c>
      <c r="B768" s="12"/>
      <c r="C768" s="12"/>
      <c r="D768" s="7" t="str">
        <f t="shared" si="59"/>
        <v/>
      </c>
      <c r="E768" s="7"/>
      <c r="F768" s="19" t="str">
        <f t="shared" si="56"/>
        <v/>
      </c>
      <c r="G768" s="92"/>
      <c r="H768" s="7" t="str">
        <f t="shared" si="57"/>
        <v>空</v>
      </c>
      <c r="I768" s="23"/>
      <c r="J768" s="27"/>
      <c r="K768" s="12"/>
      <c r="L768" s="12"/>
      <c r="M768" s="9"/>
      <c r="N768" s="80"/>
      <c r="O768" s="18" t="e">
        <f t="shared" ca="1" si="58"/>
        <v>#VALUE!</v>
      </c>
      <c r="P768" s="80"/>
      <c r="Q768" s="80"/>
      <c r="R768" s="80"/>
      <c r="S768" s="80"/>
    </row>
    <row r="769" spans="1:19">
      <c r="A769" s="34">
        <v>768</v>
      </c>
      <c r="B769" s="12"/>
      <c r="C769" s="12"/>
      <c r="D769" s="7" t="str">
        <f t="shared" si="59"/>
        <v/>
      </c>
      <c r="E769" s="7"/>
      <c r="F769" s="19" t="str">
        <f t="shared" si="56"/>
        <v/>
      </c>
      <c r="G769" s="92"/>
      <c r="H769" s="7" t="str">
        <f t="shared" si="57"/>
        <v>空</v>
      </c>
      <c r="I769" s="23"/>
      <c r="J769" s="27"/>
      <c r="K769" s="12"/>
      <c r="L769" s="12"/>
      <c r="M769" s="9"/>
      <c r="N769" s="80"/>
      <c r="O769" s="18" t="e">
        <f t="shared" ca="1" si="58"/>
        <v>#VALUE!</v>
      </c>
      <c r="P769" s="80"/>
      <c r="Q769" s="80"/>
      <c r="R769" s="80"/>
      <c r="S769" s="80"/>
    </row>
    <row r="770" spans="1:19">
      <c r="A770" s="34">
        <v>769</v>
      </c>
      <c r="B770" s="12"/>
      <c r="C770" s="12"/>
      <c r="D770" s="7" t="str">
        <f t="shared" si="59"/>
        <v/>
      </c>
      <c r="E770" s="7"/>
      <c r="F770" s="19" t="str">
        <f t="shared" si="56"/>
        <v/>
      </c>
      <c r="G770" s="92"/>
      <c r="H770" s="7" t="str">
        <f t="shared" si="57"/>
        <v>空</v>
      </c>
      <c r="I770" s="23"/>
      <c r="J770" s="27"/>
      <c r="K770" s="12"/>
      <c r="L770" s="12"/>
      <c r="M770" s="9"/>
      <c r="N770" s="80"/>
      <c r="O770" s="18" t="e">
        <f t="shared" ca="1" si="58"/>
        <v>#VALUE!</v>
      </c>
      <c r="P770" s="80"/>
      <c r="Q770" s="80"/>
      <c r="R770" s="80"/>
      <c r="S770" s="80"/>
    </row>
    <row r="771" spans="1:19">
      <c r="A771" s="34">
        <v>770</v>
      </c>
      <c r="B771" s="12"/>
      <c r="C771" s="12"/>
      <c r="D771" s="7" t="str">
        <f t="shared" si="59"/>
        <v/>
      </c>
      <c r="E771" s="7"/>
      <c r="F771" s="19" t="str">
        <f t="shared" si="56"/>
        <v/>
      </c>
      <c r="G771" s="92"/>
      <c r="H771" s="7" t="str">
        <f t="shared" si="57"/>
        <v>空</v>
      </c>
      <c r="I771" s="23"/>
      <c r="J771" s="27"/>
      <c r="K771" s="12"/>
      <c r="L771" s="12"/>
      <c r="M771" s="9"/>
      <c r="N771" s="80"/>
      <c r="O771" s="18" t="e">
        <f t="shared" ca="1" si="58"/>
        <v>#VALUE!</v>
      </c>
      <c r="P771" s="80"/>
      <c r="Q771" s="80"/>
      <c r="R771" s="80"/>
      <c r="S771" s="80"/>
    </row>
    <row r="772" spans="1:19">
      <c r="A772" s="34">
        <v>771</v>
      </c>
      <c r="B772" s="12"/>
      <c r="C772" s="12"/>
      <c r="D772" s="7" t="str">
        <f t="shared" si="59"/>
        <v/>
      </c>
      <c r="E772" s="7"/>
      <c r="F772" s="19" t="str">
        <f t="shared" si="56"/>
        <v/>
      </c>
      <c r="G772" s="92"/>
      <c r="H772" s="7" t="str">
        <f t="shared" si="57"/>
        <v>空</v>
      </c>
      <c r="I772" s="23"/>
      <c r="J772" s="27"/>
      <c r="K772" s="12"/>
      <c r="L772" s="12"/>
      <c r="M772" s="9"/>
      <c r="N772" s="80"/>
      <c r="O772" s="18" t="e">
        <f t="shared" ca="1" si="58"/>
        <v>#VALUE!</v>
      </c>
      <c r="P772" s="80"/>
      <c r="Q772" s="80"/>
      <c r="R772" s="80"/>
      <c r="S772" s="80"/>
    </row>
    <row r="773" spans="1:19">
      <c r="A773" s="34">
        <v>772</v>
      </c>
      <c r="B773" s="12"/>
      <c r="C773" s="12"/>
      <c r="D773" s="7" t="str">
        <f t="shared" si="59"/>
        <v/>
      </c>
      <c r="E773" s="7"/>
      <c r="F773" s="19" t="str">
        <f t="shared" si="56"/>
        <v/>
      </c>
      <c r="G773" s="92"/>
      <c r="H773" s="7" t="str">
        <f t="shared" si="57"/>
        <v>空</v>
      </c>
      <c r="I773" s="23"/>
      <c r="J773" s="27"/>
      <c r="K773" s="12"/>
      <c r="L773" s="12"/>
      <c r="M773" s="9"/>
      <c r="N773" s="80"/>
      <c r="O773" s="18" t="e">
        <f t="shared" ca="1" si="58"/>
        <v>#VALUE!</v>
      </c>
      <c r="P773" s="80"/>
      <c r="Q773" s="80"/>
      <c r="R773" s="80"/>
      <c r="S773" s="80"/>
    </row>
    <row r="774" spans="1:19">
      <c r="A774" s="34">
        <v>773</v>
      </c>
      <c r="B774" s="12"/>
      <c r="C774" s="12"/>
      <c r="D774" s="7" t="str">
        <f t="shared" si="59"/>
        <v/>
      </c>
      <c r="E774" s="7"/>
      <c r="F774" s="19" t="str">
        <f t="shared" si="56"/>
        <v/>
      </c>
      <c r="G774" s="92"/>
      <c r="H774" s="7" t="str">
        <f t="shared" si="57"/>
        <v>空</v>
      </c>
      <c r="I774" s="23"/>
      <c r="J774" s="27"/>
      <c r="K774" s="12"/>
      <c r="L774" s="12"/>
      <c r="M774" s="9"/>
      <c r="N774" s="80"/>
      <c r="O774" s="18" t="e">
        <f t="shared" ca="1" si="58"/>
        <v>#VALUE!</v>
      </c>
      <c r="P774" s="80"/>
      <c r="Q774" s="80"/>
      <c r="R774" s="80"/>
      <c r="S774" s="80"/>
    </row>
    <row r="775" spans="1:19">
      <c r="A775" s="34">
        <v>774</v>
      </c>
      <c r="B775" s="12"/>
      <c r="C775" s="12"/>
      <c r="D775" s="7" t="str">
        <f t="shared" si="59"/>
        <v/>
      </c>
      <c r="E775" s="7"/>
      <c r="F775" s="19" t="str">
        <f t="shared" ref="F775:F838" si="60">IF(ISNONTEXT(B775),"","请输入日期")</f>
        <v/>
      </c>
      <c r="G775" s="92"/>
      <c r="H775" s="7" t="str">
        <f t="shared" si="57"/>
        <v>空</v>
      </c>
      <c r="I775" s="23"/>
      <c r="J775" s="27"/>
      <c r="K775" s="12"/>
      <c r="L775" s="12"/>
      <c r="M775" s="9"/>
      <c r="N775" s="80"/>
      <c r="O775" s="18" t="e">
        <f t="shared" ca="1" si="58"/>
        <v>#VALUE!</v>
      </c>
      <c r="P775" s="80"/>
      <c r="Q775" s="80"/>
      <c r="R775" s="80"/>
      <c r="S775" s="80"/>
    </row>
    <row r="776" spans="1:19">
      <c r="A776" s="34">
        <v>775</v>
      </c>
      <c r="B776" s="12"/>
      <c r="C776" s="12"/>
      <c r="D776" s="7" t="str">
        <f t="shared" si="59"/>
        <v/>
      </c>
      <c r="E776" s="7"/>
      <c r="F776" s="19" t="str">
        <f t="shared" si="60"/>
        <v/>
      </c>
      <c r="G776" s="92"/>
      <c r="H776" s="7" t="str">
        <f t="shared" si="57"/>
        <v>空</v>
      </c>
      <c r="I776" s="23"/>
      <c r="J776" s="27"/>
      <c r="K776" s="12"/>
      <c r="L776" s="12"/>
      <c r="M776" s="9"/>
      <c r="N776" s="80"/>
      <c r="O776" s="18" t="e">
        <f t="shared" ca="1" si="58"/>
        <v>#VALUE!</v>
      </c>
      <c r="P776" s="80"/>
      <c r="Q776" s="80"/>
      <c r="R776" s="80"/>
      <c r="S776" s="80"/>
    </row>
    <row r="777" spans="1:19">
      <c r="A777" s="34">
        <v>776</v>
      </c>
      <c r="B777" s="12"/>
      <c r="C777" s="12"/>
      <c r="D777" s="7" t="str">
        <f t="shared" si="59"/>
        <v/>
      </c>
      <c r="E777" s="7"/>
      <c r="F777" s="19" t="str">
        <f t="shared" si="60"/>
        <v/>
      </c>
      <c r="G777" s="92"/>
      <c r="H777" s="7" t="str">
        <f t="shared" si="57"/>
        <v>空</v>
      </c>
      <c r="I777" s="23"/>
      <c r="J777" s="27"/>
      <c r="K777" s="12"/>
      <c r="L777" s="12"/>
      <c r="M777" s="9"/>
      <c r="N777" s="80"/>
      <c r="O777" s="18" t="e">
        <f t="shared" ca="1" si="58"/>
        <v>#VALUE!</v>
      </c>
      <c r="P777" s="80"/>
      <c r="Q777" s="80"/>
      <c r="R777" s="80"/>
      <c r="S777" s="80"/>
    </row>
    <row r="778" spans="1:19">
      <c r="A778" s="34">
        <v>777</v>
      </c>
      <c r="B778" s="12"/>
      <c r="C778" s="12"/>
      <c r="D778" s="7" t="str">
        <f t="shared" si="59"/>
        <v/>
      </c>
      <c r="E778" s="7"/>
      <c r="F778" s="19" t="str">
        <f t="shared" si="60"/>
        <v/>
      </c>
      <c r="G778" s="92"/>
      <c r="H778" s="7" t="str">
        <f t="shared" si="57"/>
        <v>空</v>
      </c>
      <c r="I778" s="23"/>
      <c r="J778" s="27"/>
      <c r="K778" s="12"/>
      <c r="L778" s="12"/>
      <c r="M778" s="9"/>
      <c r="N778" s="80"/>
      <c r="O778" s="18" t="e">
        <f t="shared" ca="1" si="58"/>
        <v>#VALUE!</v>
      </c>
      <c r="P778" s="80"/>
      <c r="Q778" s="80"/>
      <c r="R778" s="80"/>
      <c r="S778" s="80"/>
    </row>
    <row r="779" spans="1:19">
      <c r="A779" s="34">
        <v>778</v>
      </c>
      <c r="B779" s="12"/>
      <c r="C779" s="12"/>
      <c r="D779" s="7" t="str">
        <f t="shared" si="59"/>
        <v/>
      </c>
      <c r="E779" s="7"/>
      <c r="F779" s="19" t="str">
        <f t="shared" si="60"/>
        <v/>
      </c>
      <c r="G779" s="92"/>
      <c r="H779" s="7" t="str">
        <f t="shared" si="57"/>
        <v>空</v>
      </c>
      <c r="I779" s="23"/>
      <c r="J779" s="27"/>
      <c r="K779" s="12"/>
      <c r="L779" s="12"/>
      <c r="M779" s="9"/>
      <c r="N779" s="80"/>
      <c r="O779" s="18" t="e">
        <f t="shared" ca="1" si="58"/>
        <v>#VALUE!</v>
      </c>
      <c r="P779" s="80"/>
      <c r="Q779" s="80"/>
      <c r="R779" s="80"/>
      <c r="S779" s="80"/>
    </row>
    <row r="780" spans="1:19">
      <c r="A780" s="34">
        <v>779</v>
      </c>
      <c r="B780" s="12"/>
      <c r="C780" s="12"/>
      <c r="D780" s="7" t="str">
        <f t="shared" si="59"/>
        <v/>
      </c>
      <c r="E780" s="7"/>
      <c r="F780" s="19" t="str">
        <f t="shared" si="60"/>
        <v/>
      </c>
      <c r="G780" s="92"/>
      <c r="H780" s="7" t="str">
        <f t="shared" si="57"/>
        <v>空</v>
      </c>
      <c r="I780" s="23"/>
      <c r="J780" s="27"/>
      <c r="K780" s="12"/>
      <c r="L780" s="12"/>
      <c r="M780" s="9"/>
      <c r="N780" s="80"/>
      <c r="O780" s="18" t="e">
        <f t="shared" ca="1" si="58"/>
        <v>#VALUE!</v>
      </c>
      <c r="P780" s="80"/>
      <c r="Q780" s="80"/>
      <c r="R780" s="80"/>
      <c r="S780" s="80"/>
    </row>
    <row r="781" spans="1:19">
      <c r="A781" s="34">
        <v>780</v>
      </c>
      <c r="B781" s="12"/>
      <c r="C781" s="12"/>
      <c r="D781" s="7" t="str">
        <f t="shared" si="59"/>
        <v/>
      </c>
      <c r="E781" s="7"/>
      <c r="F781" s="19" t="str">
        <f t="shared" si="60"/>
        <v/>
      </c>
      <c r="G781" s="92"/>
      <c r="H781" s="7" t="str">
        <f t="shared" si="57"/>
        <v>空</v>
      </c>
      <c r="I781" s="23"/>
      <c r="J781" s="27"/>
      <c r="K781" s="12"/>
      <c r="L781" s="12"/>
      <c r="M781" s="9"/>
      <c r="N781" s="80"/>
      <c r="O781" s="18" t="e">
        <f t="shared" ca="1" si="58"/>
        <v>#VALUE!</v>
      </c>
      <c r="P781" s="80"/>
      <c r="Q781" s="80"/>
      <c r="R781" s="80"/>
      <c r="S781" s="80"/>
    </row>
    <row r="782" spans="1:19">
      <c r="A782" s="34">
        <v>781</v>
      </c>
      <c r="B782" s="12"/>
      <c r="C782" s="12"/>
      <c r="D782" s="7" t="str">
        <f t="shared" si="59"/>
        <v/>
      </c>
      <c r="E782" s="7"/>
      <c r="F782" s="19" t="str">
        <f t="shared" si="60"/>
        <v/>
      </c>
      <c r="G782" s="92"/>
      <c r="H782" s="7" t="str">
        <f t="shared" si="57"/>
        <v>空</v>
      </c>
      <c r="I782" s="23"/>
      <c r="J782" s="27"/>
      <c r="K782" s="12"/>
      <c r="L782" s="12"/>
      <c r="M782" s="9"/>
      <c r="N782" s="80"/>
      <c r="O782" s="18" t="e">
        <f t="shared" ca="1" si="58"/>
        <v>#VALUE!</v>
      </c>
      <c r="P782" s="80"/>
      <c r="Q782" s="80"/>
      <c r="R782" s="80"/>
      <c r="S782" s="80"/>
    </row>
    <row r="783" spans="1:19">
      <c r="A783" s="34">
        <v>782</v>
      </c>
      <c r="B783" s="12"/>
      <c r="C783" s="12"/>
      <c r="D783" s="7" t="str">
        <f t="shared" si="59"/>
        <v/>
      </c>
      <c r="E783" s="7"/>
      <c r="F783" s="19" t="str">
        <f t="shared" si="60"/>
        <v/>
      </c>
      <c r="G783" s="92"/>
      <c r="H783" s="7" t="str">
        <f t="shared" si="57"/>
        <v>空</v>
      </c>
      <c r="I783" s="23"/>
      <c r="J783" s="27"/>
      <c r="K783" s="12"/>
      <c r="L783" s="12"/>
      <c r="M783" s="9"/>
      <c r="N783" s="80"/>
      <c r="O783" s="18" t="e">
        <f t="shared" ca="1" si="58"/>
        <v>#VALUE!</v>
      </c>
      <c r="P783" s="80"/>
      <c r="Q783" s="80"/>
      <c r="R783" s="80"/>
      <c r="S783" s="80"/>
    </row>
    <row r="784" spans="1:19">
      <c r="A784" s="34">
        <v>783</v>
      </c>
      <c r="B784" s="12"/>
      <c r="C784" s="12"/>
      <c r="D784" s="7" t="str">
        <f t="shared" si="59"/>
        <v/>
      </c>
      <c r="E784" s="7"/>
      <c r="F784" s="19" t="str">
        <f t="shared" si="60"/>
        <v/>
      </c>
      <c r="G784" s="92"/>
      <c r="H784" s="7" t="str">
        <f t="shared" si="57"/>
        <v>空</v>
      </c>
      <c r="I784" s="23"/>
      <c r="J784" s="27"/>
      <c r="K784" s="12"/>
      <c r="L784" s="12"/>
      <c r="M784" s="9"/>
      <c r="N784" s="80"/>
      <c r="O784" s="18" t="e">
        <f t="shared" ca="1" si="58"/>
        <v>#VALUE!</v>
      </c>
      <c r="P784" s="80"/>
      <c r="Q784" s="80"/>
      <c r="R784" s="80"/>
      <c r="S784" s="80"/>
    </row>
    <row r="785" spans="1:19">
      <c r="A785" s="34">
        <v>784</v>
      </c>
      <c r="B785" s="12"/>
      <c r="C785" s="12"/>
      <c r="D785" s="7" t="str">
        <f t="shared" si="59"/>
        <v/>
      </c>
      <c r="E785" s="7"/>
      <c r="F785" s="19" t="str">
        <f t="shared" si="60"/>
        <v/>
      </c>
      <c r="G785" s="92"/>
      <c r="H785" s="7" t="str">
        <f t="shared" si="57"/>
        <v>空</v>
      </c>
      <c r="I785" s="23"/>
      <c r="J785" s="27"/>
      <c r="K785" s="12"/>
      <c r="L785" s="12"/>
      <c r="M785" s="9"/>
      <c r="N785" s="80"/>
      <c r="O785" s="18" t="e">
        <f t="shared" ca="1" si="58"/>
        <v>#VALUE!</v>
      </c>
      <c r="P785" s="80"/>
      <c r="Q785" s="80"/>
      <c r="R785" s="80"/>
      <c r="S785" s="80"/>
    </row>
    <row r="786" spans="1:19">
      <c r="A786" s="34">
        <v>785</v>
      </c>
      <c r="B786" s="12"/>
      <c r="C786" s="12"/>
      <c r="D786" s="7" t="str">
        <f t="shared" si="59"/>
        <v/>
      </c>
      <c r="E786" s="7"/>
      <c r="F786" s="19" t="str">
        <f t="shared" si="60"/>
        <v/>
      </c>
      <c r="G786" s="92"/>
      <c r="H786" s="7" t="str">
        <f t="shared" si="57"/>
        <v>空</v>
      </c>
      <c r="I786" s="23"/>
      <c r="J786" s="27"/>
      <c r="K786" s="12"/>
      <c r="L786" s="12"/>
      <c r="M786" s="9"/>
      <c r="N786" s="80"/>
      <c r="O786" s="18" t="e">
        <f t="shared" ca="1" si="58"/>
        <v>#VALUE!</v>
      </c>
      <c r="P786" s="80"/>
      <c r="Q786" s="80"/>
      <c r="R786" s="80"/>
      <c r="S786" s="80"/>
    </row>
    <row r="787" spans="1:19">
      <c r="A787" s="34">
        <v>786</v>
      </c>
      <c r="B787" s="12"/>
      <c r="C787" s="12"/>
      <c r="D787" s="7" t="str">
        <f t="shared" si="59"/>
        <v/>
      </c>
      <c r="E787" s="7"/>
      <c r="F787" s="19" t="str">
        <f t="shared" si="60"/>
        <v/>
      </c>
      <c r="G787" s="92"/>
      <c r="H787" s="7" t="str">
        <f t="shared" si="57"/>
        <v>空</v>
      </c>
      <c r="I787" s="23"/>
      <c r="J787" s="27"/>
      <c r="K787" s="12"/>
      <c r="L787" s="12"/>
      <c r="M787" s="9"/>
      <c r="N787" s="80"/>
      <c r="O787" s="18" t="e">
        <f t="shared" ca="1" si="58"/>
        <v>#VALUE!</v>
      </c>
      <c r="P787" s="80"/>
      <c r="Q787" s="80"/>
      <c r="R787" s="80"/>
      <c r="S787" s="80"/>
    </row>
    <row r="788" spans="1:19">
      <c r="A788" s="34">
        <v>787</v>
      </c>
      <c r="B788" s="12"/>
      <c r="C788" s="12"/>
      <c r="D788" s="7" t="str">
        <f t="shared" si="59"/>
        <v/>
      </c>
      <c r="E788" s="7"/>
      <c r="F788" s="19" t="str">
        <f t="shared" si="60"/>
        <v/>
      </c>
      <c r="G788" s="92"/>
      <c r="H788" s="7" t="str">
        <f t="shared" si="57"/>
        <v>空</v>
      </c>
      <c r="I788" s="23"/>
      <c r="J788" s="27"/>
      <c r="K788" s="12"/>
      <c r="L788" s="12"/>
      <c r="M788" s="9"/>
      <c r="N788" s="80"/>
      <c r="O788" s="18" t="e">
        <f t="shared" ca="1" si="58"/>
        <v>#VALUE!</v>
      </c>
      <c r="P788" s="80"/>
      <c r="Q788" s="80"/>
      <c r="R788" s="80"/>
      <c r="S788" s="80"/>
    </row>
    <row r="789" spans="1:19">
      <c r="A789" s="34">
        <v>788</v>
      </c>
      <c r="B789" s="12"/>
      <c r="C789" s="12"/>
      <c r="D789" s="7" t="str">
        <f t="shared" si="59"/>
        <v/>
      </c>
      <c r="E789" s="7"/>
      <c r="F789" s="19" t="str">
        <f t="shared" si="60"/>
        <v/>
      </c>
      <c r="G789" s="92"/>
      <c r="H789" s="7" t="str">
        <f t="shared" si="57"/>
        <v>空</v>
      </c>
      <c r="I789" s="23"/>
      <c r="J789" s="27"/>
      <c r="K789" s="12"/>
      <c r="L789" s="12"/>
      <c r="M789" s="9"/>
      <c r="N789" s="80"/>
      <c r="O789" s="18" t="e">
        <f t="shared" ca="1" si="58"/>
        <v>#VALUE!</v>
      </c>
      <c r="P789" s="80"/>
      <c r="Q789" s="80"/>
      <c r="R789" s="80"/>
      <c r="S789" s="80"/>
    </row>
    <row r="790" spans="1:19">
      <c r="A790" s="34">
        <v>789</v>
      </c>
      <c r="B790" s="12"/>
      <c r="C790" s="12"/>
      <c r="D790" s="7" t="str">
        <f t="shared" si="59"/>
        <v/>
      </c>
      <c r="E790" s="7"/>
      <c r="F790" s="19" t="str">
        <f t="shared" si="60"/>
        <v/>
      </c>
      <c r="G790" s="92"/>
      <c r="H790" s="7" t="str">
        <f t="shared" si="57"/>
        <v>空</v>
      </c>
      <c r="I790" s="23"/>
      <c r="J790" s="27"/>
      <c r="K790" s="12"/>
      <c r="L790" s="12"/>
      <c r="M790" s="9"/>
      <c r="N790" s="80"/>
      <c r="O790" s="18" t="e">
        <f t="shared" ca="1" si="58"/>
        <v>#VALUE!</v>
      </c>
      <c r="P790" s="80"/>
      <c r="Q790" s="80"/>
      <c r="R790" s="80"/>
      <c r="S790" s="80"/>
    </row>
    <row r="791" spans="1:19">
      <c r="A791" s="34">
        <v>790</v>
      </c>
      <c r="B791" s="12"/>
      <c r="C791" s="12"/>
      <c r="D791" s="7" t="str">
        <f t="shared" si="59"/>
        <v/>
      </c>
      <c r="E791" s="7"/>
      <c r="F791" s="19" t="str">
        <f t="shared" si="60"/>
        <v/>
      </c>
      <c r="G791" s="92"/>
      <c r="H791" s="7" t="str">
        <f t="shared" si="57"/>
        <v>空</v>
      </c>
      <c r="I791" s="23"/>
      <c r="J791" s="27"/>
      <c r="K791" s="12"/>
      <c r="L791" s="12"/>
      <c r="M791" s="9"/>
      <c r="N791" s="80"/>
      <c r="O791" s="18" t="e">
        <f t="shared" ca="1" si="58"/>
        <v>#VALUE!</v>
      </c>
      <c r="P791" s="80"/>
      <c r="Q791" s="80"/>
      <c r="R791" s="80"/>
      <c r="S791" s="80"/>
    </row>
    <row r="792" spans="1:19">
      <c r="A792" s="34">
        <v>791</v>
      </c>
      <c r="B792" s="12"/>
      <c r="C792" s="12"/>
      <c r="D792" s="7" t="str">
        <f t="shared" si="59"/>
        <v/>
      </c>
      <c r="E792" s="7"/>
      <c r="F792" s="19" t="str">
        <f t="shared" si="60"/>
        <v/>
      </c>
      <c r="G792" s="92"/>
      <c r="H792" s="7" t="str">
        <f t="shared" si="57"/>
        <v>空</v>
      </c>
      <c r="I792" s="23"/>
      <c r="J792" s="27"/>
      <c r="K792" s="12"/>
      <c r="L792" s="12"/>
      <c r="M792" s="9"/>
      <c r="N792" s="80"/>
      <c r="O792" s="18" t="e">
        <f t="shared" ca="1" si="58"/>
        <v>#VALUE!</v>
      </c>
      <c r="P792" s="80"/>
      <c r="Q792" s="80"/>
      <c r="R792" s="80"/>
      <c r="S792" s="80"/>
    </row>
    <row r="793" spans="1:19">
      <c r="A793" s="34">
        <v>792</v>
      </c>
      <c r="B793" s="12"/>
      <c r="C793" s="12"/>
      <c r="D793" s="7" t="str">
        <f t="shared" si="59"/>
        <v/>
      </c>
      <c r="E793" s="7"/>
      <c r="F793" s="19" t="str">
        <f t="shared" si="60"/>
        <v/>
      </c>
      <c r="G793" s="92"/>
      <c r="H793" s="7" t="str">
        <f t="shared" si="57"/>
        <v>空</v>
      </c>
      <c r="I793" s="23"/>
      <c r="J793" s="27"/>
      <c r="K793" s="12"/>
      <c r="L793" s="12"/>
      <c r="M793" s="9"/>
      <c r="N793" s="80"/>
      <c r="O793" s="18" t="e">
        <f t="shared" ca="1" si="58"/>
        <v>#VALUE!</v>
      </c>
      <c r="P793" s="80"/>
      <c r="Q793" s="80"/>
      <c r="R793" s="80"/>
      <c r="S793" s="80"/>
    </row>
    <row r="794" spans="1:19">
      <c r="A794" s="34">
        <v>793</v>
      </c>
      <c r="B794" s="12"/>
      <c r="C794" s="12"/>
      <c r="D794" s="7" t="str">
        <f t="shared" si="59"/>
        <v/>
      </c>
      <c r="E794" s="7"/>
      <c r="F794" s="19" t="str">
        <f t="shared" si="60"/>
        <v/>
      </c>
      <c r="G794" s="92"/>
      <c r="H794" s="7" t="str">
        <f t="shared" si="57"/>
        <v>空</v>
      </c>
      <c r="I794" s="23"/>
      <c r="J794" s="27"/>
      <c r="K794" s="12"/>
      <c r="L794" s="12"/>
      <c r="M794" s="9"/>
      <c r="N794" s="80"/>
      <c r="O794" s="18" t="e">
        <f t="shared" ca="1" si="58"/>
        <v>#VALUE!</v>
      </c>
      <c r="P794" s="80"/>
      <c r="Q794" s="80"/>
      <c r="R794" s="80"/>
      <c r="S794" s="80"/>
    </row>
    <row r="795" spans="1:19">
      <c r="A795" s="34">
        <v>794</v>
      </c>
      <c r="B795" s="12"/>
      <c r="C795" s="12"/>
      <c r="D795" s="7" t="str">
        <f t="shared" si="59"/>
        <v/>
      </c>
      <c r="E795" s="7"/>
      <c r="F795" s="19" t="str">
        <f t="shared" si="60"/>
        <v/>
      </c>
      <c r="G795" s="92"/>
      <c r="H795" s="7" t="str">
        <f t="shared" si="57"/>
        <v>空</v>
      </c>
      <c r="I795" s="23"/>
      <c r="J795" s="27"/>
      <c r="K795" s="12"/>
      <c r="L795" s="12"/>
      <c r="M795" s="9"/>
      <c r="N795" s="80"/>
      <c r="O795" s="18" t="e">
        <f t="shared" ca="1" si="58"/>
        <v>#VALUE!</v>
      </c>
      <c r="P795" s="80"/>
      <c r="Q795" s="80"/>
      <c r="R795" s="80"/>
      <c r="S795" s="80"/>
    </row>
    <row r="796" spans="1:19">
      <c r="A796" s="34">
        <v>795</v>
      </c>
      <c r="B796" s="12"/>
      <c r="C796" s="12"/>
      <c r="D796" s="7" t="str">
        <f t="shared" si="59"/>
        <v/>
      </c>
      <c r="E796" s="7"/>
      <c r="F796" s="19" t="str">
        <f t="shared" si="60"/>
        <v/>
      </c>
      <c r="G796" s="92"/>
      <c r="H796" s="7" t="str">
        <f t="shared" si="57"/>
        <v>空</v>
      </c>
      <c r="I796" s="23"/>
      <c r="J796" s="27"/>
      <c r="K796" s="12"/>
      <c r="L796" s="12"/>
      <c r="M796" s="9"/>
      <c r="N796" s="80"/>
      <c r="O796" s="18" t="e">
        <f t="shared" ca="1" si="58"/>
        <v>#VALUE!</v>
      </c>
      <c r="P796" s="80"/>
      <c r="Q796" s="80"/>
      <c r="R796" s="80"/>
      <c r="S796" s="80"/>
    </row>
    <row r="797" spans="1:19">
      <c r="A797" s="34">
        <v>796</v>
      </c>
      <c r="B797" s="12"/>
      <c r="C797" s="12"/>
      <c r="D797" s="7" t="str">
        <f t="shared" si="59"/>
        <v/>
      </c>
      <c r="E797" s="7"/>
      <c r="F797" s="19" t="str">
        <f t="shared" si="60"/>
        <v/>
      </c>
      <c r="G797" s="92"/>
      <c r="H797" s="7" t="str">
        <f t="shared" si="57"/>
        <v>空</v>
      </c>
      <c r="I797" s="23"/>
      <c r="J797" s="27"/>
      <c r="K797" s="12"/>
      <c r="L797" s="12"/>
      <c r="M797" s="9"/>
      <c r="N797" s="80"/>
      <c r="O797" s="18" t="e">
        <f t="shared" ca="1" si="58"/>
        <v>#VALUE!</v>
      </c>
      <c r="P797" s="80"/>
      <c r="Q797" s="80"/>
      <c r="R797" s="80"/>
      <c r="S797" s="80"/>
    </row>
    <row r="798" spans="1:19">
      <c r="A798" s="34">
        <v>797</v>
      </c>
      <c r="B798" s="12"/>
      <c r="C798" s="12"/>
      <c r="D798" s="7" t="str">
        <f t="shared" si="59"/>
        <v/>
      </c>
      <c r="E798" s="7"/>
      <c r="F798" s="19" t="str">
        <f t="shared" si="60"/>
        <v/>
      </c>
      <c r="G798" s="92"/>
      <c r="H798" s="7" t="str">
        <f t="shared" si="57"/>
        <v>空</v>
      </c>
      <c r="I798" s="23"/>
      <c r="J798" s="27"/>
      <c r="K798" s="12"/>
      <c r="L798" s="12"/>
      <c r="M798" s="9"/>
      <c r="N798" s="80"/>
      <c r="O798" s="18" t="e">
        <f t="shared" ca="1" si="58"/>
        <v>#VALUE!</v>
      </c>
      <c r="P798" s="80"/>
      <c r="Q798" s="80"/>
      <c r="R798" s="80"/>
      <c r="S798" s="80"/>
    </row>
    <row r="799" spans="1:19">
      <c r="A799" s="34">
        <v>798</v>
      </c>
      <c r="B799" s="12"/>
      <c r="C799" s="12"/>
      <c r="D799" s="7" t="str">
        <f t="shared" si="59"/>
        <v/>
      </c>
      <c r="E799" s="7"/>
      <c r="F799" s="19" t="str">
        <f t="shared" si="60"/>
        <v/>
      </c>
      <c r="G799" s="92"/>
      <c r="H799" s="7" t="str">
        <f t="shared" si="57"/>
        <v>空</v>
      </c>
      <c r="I799" s="23"/>
      <c r="J799" s="27"/>
      <c r="K799" s="12"/>
      <c r="L799" s="12"/>
      <c r="M799" s="9"/>
      <c r="N799" s="80"/>
      <c r="O799" s="18" t="e">
        <f t="shared" ca="1" si="58"/>
        <v>#VALUE!</v>
      </c>
      <c r="P799" s="80"/>
      <c r="Q799" s="80"/>
      <c r="R799" s="80"/>
      <c r="S799" s="80"/>
    </row>
    <row r="800" spans="1:19">
      <c r="A800" s="34">
        <v>799</v>
      </c>
      <c r="B800" s="12"/>
      <c r="C800" s="12"/>
      <c r="D800" s="7" t="str">
        <f t="shared" si="59"/>
        <v/>
      </c>
      <c r="E800" s="7"/>
      <c r="F800" s="19" t="str">
        <f t="shared" si="60"/>
        <v/>
      </c>
      <c r="G800" s="92"/>
      <c r="H800" s="7" t="str">
        <f t="shared" si="57"/>
        <v>空</v>
      </c>
      <c r="I800" s="23"/>
      <c r="J800" s="27"/>
      <c r="K800" s="12"/>
      <c r="L800" s="12"/>
      <c r="M800" s="9"/>
      <c r="N800" s="80"/>
      <c r="O800" s="18" t="e">
        <f t="shared" ca="1" si="58"/>
        <v>#VALUE!</v>
      </c>
      <c r="P800" s="80"/>
      <c r="Q800" s="80"/>
      <c r="R800" s="80"/>
      <c r="S800" s="80"/>
    </row>
    <row r="801" spans="1:19">
      <c r="A801" s="34">
        <v>800</v>
      </c>
      <c r="B801" s="12"/>
      <c r="C801" s="12"/>
      <c r="D801" s="7" t="str">
        <f t="shared" si="59"/>
        <v/>
      </c>
      <c r="E801" s="7"/>
      <c r="F801" s="19" t="str">
        <f t="shared" si="60"/>
        <v/>
      </c>
      <c r="G801" s="92"/>
      <c r="H801" s="7" t="str">
        <f t="shared" si="57"/>
        <v>空</v>
      </c>
      <c r="I801" s="23"/>
      <c r="J801" s="27"/>
      <c r="K801" s="12"/>
      <c r="L801" s="12"/>
      <c r="M801" s="9"/>
      <c r="N801" s="80"/>
      <c r="O801" s="18" t="e">
        <f t="shared" ca="1" si="58"/>
        <v>#VALUE!</v>
      </c>
      <c r="P801" s="80"/>
      <c r="Q801" s="80"/>
      <c r="R801" s="80"/>
      <c r="S801" s="80"/>
    </row>
    <row r="802" spans="1:19">
      <c r="A802" s="34">
        <v>801</v>
      </c>
      <c r="B802" s="12"/>
      <c r="C802" s="12"/>
      <c r="D802" s="7" t="str">
        <f t="shared" si="59"/>
        <v/>
      </c>
      <c r="E802" s="7"/>
      <c r="F802" s="19" t="str">
        <f t="shared" si="60"/>
        <v/>
      </c>
      <c r="G802" s="92"/>
      <c r="H802" s="7" t="str">
        <f t="shared" si="57"/>
        <v>空</v>
      </c>
      <c r="I802" s="23"/>
      <c r="J802" s="27"/>
      <c r="K802" s="12"/>
      <c r="L802" s="12"/>
      <c r="M802" s="9"/>
      <c r="N802" s="80"/>
      <c r="O802" s="18" t="e">
        <f t="shared" ca="1" si="58"/>
        <v>#VALUE!</v>
      </c>
      <c r="P802" s="80"/>
      <c r="Q802" s="80"/>
      <c r="R802" s="80"/>
      <c r="S802" s="80"/>
    </row>
    <row r="803" spans="1:19">
      <c r="A803" s="34">
        <v>802</v>
      </c>
      <c r="B803" s="12"/>
      <c r="C803" s="12"/>
      <c r="D803" s="7" t="str">
        <f t="shared" si="59"/>
        <v/>
      </c>
      <c r="E803" s="7"/>
      <c r="F803" s="19" t="str">
        <f t="shared" si="60"/>
        <v/>
      </c>
      <c r="G803" s="92"/>
      <c r="H803" s="7" t="str">
        <f t="shared" si="57"/>
        <v>空</v>
      </c>
      <c r="I803" s="23"/>
      <c r="J803" s="27"/>
      <c r="K803" s="12"/>
      <c r="L803" s="12"/>
      <c r="M803" s="9"/>
      <c r="N803" s="80"/>
      <c r="O803" s="18" t="e">
        <f t="shared" ca="1" si="58"/>
        <v>#VALUE!</v>
      </c>
      <c r="P803" s="80"/>
      <c r="Q803" s="80"/>
      <c r="R803" s="80"/>
      <c r="S803" s="80"/>
    </row>
    <row r="804" spans="1:19">
      <c r="A804" s="34">
        <v>803</v>
      </c>
      <c r="B804" s="12"/>
      <c r="C804" s="12"/>
      <c r="D804" s="7" t="str">
        <f t="shared" si="59"/>
        <v/>
      </c>
      <c r="E804" s="7"/>
      <c r="F804" s="19" t="str">
        <f t="shared" si="60"/>
        <v/>
      </c>
      <c r="G804" s="92"/>
      <c r="H804" s="7" t="str">
        <f t="shared" si="57"/>
        <v>空</v>
      </c>
      <c r="I804" s="23"/>
      <c r="J804" s="27"/>
      <c r="K804" s="12"/>
      <c r="L804" s="12"/>
      <c r="M804" s="9"/>
      <c r="N804" s="80"/>
      <c r="O804" s="18" t="e">
        <f t="shared" ca="1" si="58"/>
        <v>#VALUE!</v>
      </c>
      <c r="P804" s="80"/>
      <c r="Q804" s="80"/>
      <c r="R804" s="80"/>
      <c r="S804" s="80"/>
    </row>
    <row r="805" spans="1:19">
      <c r="A805" s="34">
        <v>804</v>
      </c>
      <c r="B805" s="12"/>
      <c r="C805" s="12"/>
      <c r="D805" s="7" t="str">
        <f t="shared" si="59"/>
        <v/>
      </c>
      <c r="E805" s="7"/>
      <c r="F805" s="19" t="str">
        <f t="shared" si="60"/>
        <v/>
      </c>
      <c r="G805" s="92"/>
      <c r="H805" s="7" t="str">
        <f t="shared" si="57"/>
        <v>空</v>
      </c>
      <c r="I805" s="23"/>
      <c r="J805" s="27"/>
      <c r="K805" s="12"/>
      <c r="L805" s="12"/>
      <c r="M805" s="9"/>
      <c r="N805" s="80"/>
      <c r="O805" s="18" t="e">
        <f t="shared" ca="1" si="58"/>
        <v>#VALUE!</v>
      </c>
      <c r="P805" s="80"/>
      <c r="Q805" s="80"/>
      <c r="R805" s="80"/>
      <c r="S805" s="80"/>
    </row>
    <row r="806" spans="1:19">
      <c r="A806" s="34">
        <v>805</v>
      </c>
      <c r="B806" s="12"/>
      <c r="C806" s="12"/>
      <c r="D806" s="7" t="str">
        <f t="shared" si="59"/>
        <v/>
      </c>
      <c r="E806" s="7"/>
      <c r="F806" s="19" t="str">
        <f t="shared" si="60"/>
        <v/>
      </c>
      <c r="G806" s="92"/>
      <c r="H806" s="7" t="str">
        <f t="shared" si="57"/>
        <v>空</v>
      </c>
      <c r="I806" s="23"/>
      <c r="J806" s="27"/>
      <c r="K806" s="12"/>
      <c r="L806" s="12"/>
      <c r="M806" s="9"/>
      <c r="N806" s="80"/>
      <c r="O806" s="18" t="e">
        <f t="shared" ca="1" si="58"/>
        <v>#VALUE!</v>
      </c>
      <c r="P806" s="80"/>
      <c r="Q806" s="80"/>
      <c r="R806" s="80"/>
      <c r="S806" s="80"/>
    </row>
    <row r="807" spans="1:19">
      <c r="A807" s="34">
        <v>806</v>
      </c>
      <c r="B807" s="12"/>
      <c r="C807" s="12"/>
      <c r="D807" s="7" t="str">
        <f t="shared" si="59"/>
        <v/>
      </c>
      <c r="E807" s="7"/>
      <c r="F807" s="19" t="str">
        <f t="shared" si="60"/>
        <v/>
      </c>
      <c r="G807" s="92"/>
      <c r="H807" s="7" t="str">
        <f t="shared" si="57"/>
        <v>空</v>
      </c>
      <c r="I807" s="23"/>
      <c r="J807" s="27"/>
      <c r="K807" s="12"/>
      <c r="L807" s="12"/>
      <c r="M807" s="9"/>
      <c r="N807" s="80"/>
      <c r="O807" s="18" t="e">
        <f t="shared" ca="1" si="58"/>
        <v>#VALUE!</v>
      </c>
      <c r="P807" s="80"/>
      <c r="Q807" s="80"/>
      <c r="R807" s="80"/>
      <c r="S807" s="80"/>
    </row>
    <row r="808" spans="1:19">
      <c r="A808" s="34">
        <v>807</v>
      </c>
      <c r="B808" s="12"/>
      <c r="C808" s="12"/>
      <c r="D808" s="7" t="str">
        <f t="shared" si="59"/>
        <v/>
      </c>
      <c r="E808" s="7"/>
      <c r="F808" s="19" t="str">
        <f t="shared" si="60"/>
        <v/>
      </c>
      <c r="G808" s="92"/>
      <c r="H808" s="7" t="str">
        <f t="shared" si="57"/>
        <v>空</v>
      </c>
      <c r="I808" s="23"/>
      <c r="J808" s="27"/>
      <c r="K808" s="12"/>
      <c r="L808" s="12"/>
      <c r="M808" s="9"/>
      <c r="N808" s="80"/>
      <c r="O808" s="18" t="e">
        <f t="shared" ca="1" si="58"/>
        <v>#VALUE!</v>
      </c>
      <c r="P808" s="80"/>
      <c r="Q808" s="80"/>
      <c r="R808" s="80"/>
      <c r="S808" s="80"/>
    </row>
    <row r="809" spans="1:19">
      <c r="A809" s="34">
        <v>808</v>
      </c>
      <c r="B809" s="12"/>
      <c r="C809" s="12"/>
      <c r="D809" s="7" t="str">
        <f t="shared" si="59"/>
        <v/>
      </c>
      <c r="E809" s="7"/>
      <c r="F809" s="19" t="str">
        <f t="shared" si="60"/>
        <v/>
      </c>
      <c r="G809" s="92"/>
      <c r="H809" s="7" t="str">
        <f t="shared" si="57"/>
        <v>空</v>
      </c>
      <c r="I809" s="23"/>
      <c r="J809" s="27"/>
      <c r="K809" s="12"/>
      <c r="L809" s="12"/>
      <c r="M809" s="9"/>
      <c r="N809" s="80"/>
      <c r="O809" s="18" t="e">
        <f t="shared" ca="1" si="58"/>
        <v>#VALUE!</v>
      </c>
      <c r="P809" s="80"/>
      <c r="Q809" s="80"/>
      <c r="R809" s="80"/>
      <c r="S809" s="80"/>
    </row>
    <row r="810" spans="1:19">
      <c r="A810" s="34">
        <v>809</v>
      </c>
      <c r="B810" s="12"/>
      <c r="C810" s="12"/>
      <c r="D810" s="7" t="str">
        <f t="shared" si="59"/>
        <v/>
      </c>
      <c r="E810" s="7"/>
      <c r="F810" s="19" t="str">
        <f t="shared" si="60"/>
        <v/>
      </c>
      <c r="G810" s="92"/>
      <c r="H810" s="7" t="str">
        <f t="shared" si="57"/>
        <v>空</v>
      </c>
      <c r="I810" s="23"/>
      <c r="J810" s="27"/>
      <c r="K810" s="12"/>
      <c r="L810" s="12"/>
      <c r="M810" s="9"/>
      <c r="N810" s="80"/>
      <c r="O810" s="18" t="e">
        <f t="shared" ca="1" si="58"/>
        <v>#VALUE!</v>
      </c>
      <c r="P810" s="80"/>
      <c r="Q810" s="80"/>
      <c r="R810" s="80"/>
      <c r="S810" s="80"/>
    </row>
    <row r="811" spans="1:19">
      <c r="A811" s="34">
        <v>810</v>
      </c>
      <c r="B811" s="12"/>
      <c r="C811" s="12"/>
      <c r="D811" s="7" t="str">
        <f t="shared" si="59"/>
        <v/>
      </c>
      <c r="E811" s="7"/>
      <c r="F811" s="19" t="str">
        <f t="shared" si="60"/>
        <v/>
      </c>
      <c r="G811" s="92"/>
      <c r="H811" s="7" t="str">
        <f t="shared" si="57"/>
        <v>空</v>
      </c>
      <c r="I811" s="23"/>
      <c r="J811" s="27"/>
      <c r="K811" s="12"/>
      <c r="L811" s="12"/>
      <c r="M811" s="9"/>
      <c r="N811" s="80"/>
      <c r="O811" s="18" t="e">
        <f t="shared" ca="1" si="58"/>
        <v>#VALUE!</v>
      </c>
      <c r="P811" s="80"/>
      <c r="Q811" s="80"/>
      <c r="R811" s="80"/>
      <c r="S811" s="80"/>
    </row>
    <row r="812" spans="1:19">
      <c r="A812" s="34">
        <v>811</v>
      </c>
      <c r="B812" s="12"/>
      <c r="C812" s="12"/>
      <c r="D812" s="7" t="str">
        <f t="shared" si="59"/>
        <v/>
      </c>
      <c r="E812" s="7"/>
      <c r="F812" s="19" t="str">
        <f t="shared" si="60"/>
        <v/>
      </c>
      <c r="G812" s="92"/>
      <c r="H812" s="7" t="str">
        <f t="shared" si="57"/>
        <v>空</v>
      </c>
      <c r="I812" s="23"/>
      <c r="J812" s="27"/>
      <c r="K812" s="12"/>
      <c r="L812" s="12"/>
      <c r="M812" s="9"/>
      <c r="N812" s="80"/>
      <c r="O812" s="18" t="e">
        <f t="shared" ca="1" si="58"/>
        <v>#VALUE!</v>
      </c>
      <c r="P812" s="80"/>
      <c r="Q812" s="80"/>
      <c r="R812" s="80"/>
      <c r="S812" s="80"/>
    </row>
    <row r="813" spans="1:19">
      <c r="A813" s="34">
        <v>812</v>
      </c>
      <c r="B813" s="12"/>
      <c r="C813" s="12"/>
      <c r="D813" s="7" t="str">
        <f t="shared" si="59"/>
        <v/>
      </c>
      <c r="E813" s="7"/>
      <c r="F813" s="19" t="str">
        <f t="shared" si="60"/>
        <v/>
      </c>
      <c r="G813" s="92"/>
      <c r="H813" s="7" t="str">
        <f t="shared" si="57"/>
        <v>空</v>
      </c>
      <c r="I813" s="23"/>
      <c r="J813" s="27"/>
      <c r="K813" s="12"/>
      <c r="L813" s="12"/>
      <c r="M813" s="9"/>
      <c r="N813" s="80"/>
      <c r="O813" s="18" t="e">
        <f t="shared" ca="1" si="58"/>
        <v>#VALUE!</v>
      </c>
      <c r="P813" s="80"/>
      <c r="Q813" s="80"/>
      <c r="R813" s="80"/>
      <c r="S813" s="80"/>
    </row>
    <row r="814" spans="1:19">
      <c r="A814" s="34">
        <v>813</v>
      </c>
      <c r="B814" s="12"/>
      <c r="C814" s="12"/>
      <c r="D814" s="7" t="str">
        <f t="shared" si="59"/>
        <v/>
      </c>
      <c r="E814" s="7"/>
      <c r="F814" s="19" t="str">
        <f t="shared" si="60"/>
        <v/>
      </c>
      <c r="G814" s="92"/>
      <c r="H814" s="7" t="str">
        <f t="shared" si="57"/>
        <v>空</v>
      </c>
      <c r="I814" s="23"/>
      <c r="J814" s="27"/>
      <c r="K814" s="12"/>
      <c r="L814" s="12"/>
      <c r="M814" s="9"/>
      <c r="N814" s="80"/>
      <c r="O814" s="18" t="e">
        <f t="shared" ca="1" si="58"/>
        <v>#VALUE!</v>
      </c>
      <c r="P814" s="80"/>
      <c r="Q814" s="80"/>
      <c r="R814" s="80"/>
      <c r="S814" s="80"/>
    </row>
    <row r="815" spans="1:19">
      <c r="A815" s="34">
        <v>814</v>
      </c>
      <c r="B815" s="12"/>
      <c r="C815" s="12"/>
      <c r="D815" s="7" t="str">
        <f t="shared" si="59"/>
        <v/>
      </c>
      <c r="E815" s="7"/>
      <c r="F815" s="19" t="str">
        <f t="shared" si="60"/>
        <v/>
      </c>
      <c r="G815" s="92"/>
      <c r="H815" s="7" t="str">
        <f t="shared" si="57"/>
        <v>空</v>
      </c>
      <c r="I815" s="23"/>
      <c r="J815" s="27"/>
      <c r="K815" s="12"/>
      <c r="L815" s="12"/>
      <c r="M815" s="9"/>
      <c r="N815" s="80"/>
      <c r="O815" s="18" t="e">
        <f t="shared" ca="1" si="58"/>
        <v>#VALUE!</v>
      </c>
      <c r="P815" s="80"/>
      <c r="Q815" s="80"/>
      <c r="R815" s="80"/>
      <c r="S815" s="80"/>
    </row>
    <row r="816" spans="1:19">
      <c r="A816" s="34">
        <v>815</v>
      </c>
      <c r="B816" s="12"/>
      <c r="C816" s="12"/>
      <c r="D816" s="7" t="str">
        <f t="shared" si="59"/>
        <v/>
      </c>
      <c r="E816" s="7"/>
      <c r="F816" s="19" t="str">
        <f t="shared" si="60"/>
        <v/>
      </c>
      <c r="G816" s="92"/>
      <c r="H816" s="7" t="str">
        <f t="shared" si="57"/>
        <v>空</v>
      </c>
      <c r="I816" s="23"/>
      <c r="J816" s="27"/>
      <c r="K816" s="12"/>
      <c r="L816" s="12"/>
      <c r="M816" s="9"/>
      <c r="N816" s="80"/>
      <c r="O816" s="18" t="e">
        <f t="shared" ca="1" si="58"/>
        <v>#VALUE!</v>
      </c>
      <c r="P816" s="80"/>
      <c r="Q816" s="80"/>
      <c r="R816" s="80"/>
      <c r="S816" s="80"/>
    </row>
    <row r="817" spans="1:19">
      <c r="A817" s="34">
        <v>816</v>
      </c>
      <c r="B817" s="12"/>
      <c r="C817" s="12"/>
      <c r="D817" s="7" t="str">
        <f t="shared" si="59"/>
        <v/>
      </c>
      <c r="E817" s="7"/>
      <c r="F817" s="19" t="str">
        <f t="shared" si="60"/>
        <v/>
      </c>
      <c r="G817" s="92"/>
      <c r="H817" s="7" t="str">
        <f t="shared" si="57"/>
        <v>空</v>
      </c>
      <c r="I817" s="23"/>
      <c r="J817" s="27"/>
      <c r="K817" s="12"/>
      <c r="L817" s="12"/>
      <c r="M817" s="9"/>
      <c r="N817" s="80"/>
      <c r="O817" s="18" t="e">
        <f t="shared" ca="1" si="58"/>
        <v>#VALUE!</v>
      </c>
      <c r="P817" s="80"/>
      <c r="Q817" s="80"/>
      <c r="R817" s="80"/>
      <c r="S817" s="80"/>
    </row>
    <row r="818" spans="1:19">
      <c r="A818" s="34">
        <v>817</v>
      </c>
      <c r="B818" s="12"/>
      <c r="C818" s="12"/>
      <c r="D818" s="7" t="str">
        <f t="shared" si="59"/>
        <v/>
      </c>
      <c r="E818" s="7"/>
      <c r="F818" s="19" t="str">
        <f t="shared" si="60"/>
        <v/>
      </c>
      <c r="G818" s="92"/>
      <c r="H818" s="7" t="str">
        <f t="shared" si="57"/>
        <v>空</v>
      </c>
      <c r="I818" s="23"/>
      <c r="J818" s="27"/>
      <c r="K818" s="12"/>
      <c r="L818" s="12"/>
      <c r="M818" s="9"/>
      <c r="N818" s="80"/>
      <c r="O818" s="18" t="e">
        <f t="shared" ca="1" si="58"/>
        <v>#VALUE!</v>
      </c>
      <c r="P818" s="80"/>
      <c r="Q818" s="80"/>
      <c r="R818" s="80"/>
      <c r="S818" s="80"/>
    </row>
    <row r="819" spans="1:19">
      <c r="A819" s="34">
        <v>818</v>
      </c>
      <c r="B819" s="12"/>
      <c r="C819" s="12"/>
      <c r="D819" s="7" t="str">
        <f t="shared" si="59"/>
        <v/>
      </c>
      <c r="E819" s="7"/>
      <c r="F819" s="19" t="str">
        <f t="shared" si="60"/>
        <v/>
      </c>
      <c r="G819" s="92"/>
      <c r="H819" s="7" t="str">
        <f t="shared" si="57"/>
        <v>空</v>
      </c>
      <c r="I819" s="23"/>
      <c r="J819" s="27"/>
      <c r="K819" s="12"/>
      <c r="L819" s="12"/>
      <c r="M819" s="9"/>
      <c r="N819" s="80"/>
      <c r="O819" s="18" t="e">
        <f t="shared" ca="1" si="58"/>
        <v>#VALUE!</v>
      </c>
      <c r="P819" s="80"/>
      <c r="Q819" s="80"/>
      <c r="R819" s="80"/>
      <c r="S819" s="80"/>
    </row>
    <row r="820" spans="1:19">
      <c r="A820" s="34">
        <v>819</v>
      </c>
      <c r="B820" s="12"/>
      <c r="C820" s="12"/>
      <c r="D820" s="7" t="str">
        <f t="shared" si="59"/>
        <v/>
      </c>
      <c r="E820" s="7"/>
      <c r="F820" s="19" t="str">
        <f t="shared" si="60"/>
        <v/>
      </c>
      <c r="G820" s="92"/>
      <c r="H820" s="7" t="str">
        <f t="shared" si="57"/>
        <v>空</v>
      </c>
      <c r="I820" s="23"/>
      <c r="J820" s="27"/>
      <c r="K820" s="12"/>
      <c r="L820" s="12"/>
      <c r="M820" s="9"/>
      <c r="N820" s="80"/>
      <c r="O820" s="18" t="e">
        <f t="shared" ca="1" si="58"/>
        <v>#VALUE!</v>
      </c>
      <c r="P820" s="80"/>
      <c r="Q820" s="80"/>
      <c r="R820" s="80"/>
      <c r="S820" s="80"/>
    </row>
    <row r="821" spans="1:19">
      <c r="A821" s="34">
        <v>820</v>
      </c>
      <c r="B821" s="12"/>
      <c r="C821" s="12"/>
      <c r="D821" s="7" t="str">
        <f t="shared" si="59"/>
        <v/>
      </c>
      <c r="E821" s="7"/>
      <c r="F821" s="19" t="str">
        <f t="shared" si="60"/>
        <v/>
      </c>
      <c r="G821" s="92"/>
      <c r="H821" s="7" t="str">
        <f t="shared" si="57"/>
        <v>空</v>
      </c>
      <c r="I821" s="23"/>
      <c r="J821" s="27"/>
      <c r="K821" s="12"/>
      <c r="L821" s="12"/>
      <c r="M821" s="9"/>
      <c r="N821" s="80"/>
      <c r="O821" s="18" t="e">
        <f t="shared" ca="1" si="58"/>
        <v>#VALUE!</v>
      </c>
      <c r="P821" s="80"/>
      <c r="Q821" s="80"/>
      <c r="R821" s="80"/>
      <c r="S821" s="80"/>
    </row>
    <row r="822" spans="1:19">
      <c r="A822" s="34">
        <v>821</v>
      </c>
      <c r="B822" s="12"/>
      <c r="C822" s="12"/>
      <c r="D822" s="7" t="str">
        <f t="shared" si="59"/>
        <v/>
      </c>
      <c r="E822" s="7"/>
      <c r="F822" s="19" t="str">
        <f t="shared" si="60"/>
        <v/>
      </c>
      <c r="G822" s="92"/>
      <c r="H822" s="7" t="str">
        <f t="shared" si="57"/>
        <v>空</v>
      </c>
      <c r="I822" s="23"/>
      <c r="J822" s="27"/>
      <c r="K822" s="12"/>
      <c r="L822" s="12"/>
      <c r="M822" s="9"/>
      <c r="N822" s="80"/>
      <c r="O822" s="18" t="e">
        <f t="shared" ca="1" si="58"/>
        <v>#VALUE!</v>
      </c>
      <c r="P822" s="80"/>
      <c r="Q822" s="80"/>
      <c r="R822" s="80"/>
      <c r="S822" s="80"/>
    </row>
    <row r="823" spans="1:19">
      <c r="A823" s="34">
        <v>822</v>
      </c>
      <c r="B823" s="12"/>
      <c r="C823" s="12"/>
      <c r="D823" s="7" t="str">
        <f t="shared" si="59"/>
        <v/>
      </c>
      <c r="E823" s="7"/>
      <c r="F823" s="19" t="str">
        <f t="shared" si="60"/>
        <v/>
      </c>
      <c r="G823" s="92"/>
      <c r="H823" s="7" t="str">
        <f t="shared" si="57"/>
        <v>空</v>
      </c>
      <c r="I823" s="23"/>
      <c r="J823" s="27"/>
      <c r="K823" s="12"/>
      <c r="L823" s="12"/>
      <c r="M823" s="9"/>
      <c r="N823" s="80"/>
      <c r="O823" s="18" t="e">
        <f t="shared" ca="1" si="58"/>
        <v>#VALUE!</v>
      </c>
      <c r="P823" s="80"/>
      <c r="Q823" s="80"/>
      <c r="R823" s="80"/>
      <c r="S823" s="80"/>
    </row>
    <row r="824" spans="1:19">
      <c r="A824" s="34">
        <v>823</v>
      </c>
      <c r="B824" s="12"/>
      <c r="C824" s="12"/>
      <c r="D824" s="7" t="str">
        <f t="shared" si="59"/>
        <v/>
      </c>
      <c r="E824" s="7"/>
      <c r="F824" s="19" t="str">
        <f t="shared" si="60"/>
        <v/>
      </c>
      <c r="G824" s="92"/>
      <c r="H824" s="7" t="str">
        <f t="shared" ref="H824:H862" si="61">IF(I824="","空","重")</f>
        <v>空</v>
      </c>
      <c r="I824" s="23"/>
      <c r="J824" s="27"/>
      <c r="K824" s="12"/>
      <c r="L824" s="12"/>
      <c r="M824" s="9"/>
      <c r="N824" s="80"/>
      <c r="O824" s="18" t="e">
        <f t="shared" ref="O824:O862" ca="1" si="62">IF(ISNONTEXT(J824),DATEDIF(F824,TODAY(),"d")&amp;"天","出场")</f>
        <v>#VALUE!</v>
      </c>
      <c r="P824" s="80"/>
      <c r="Q824" s="80"/>
      <c r="R824" s="80"/>
      <c r="S824" s="80"/>
    </row>
    <row r="825" spans="1:19">
      <c r="A825" s="34">
        <v>824</v>
      </c>
      <c r="B825" s="12"/>
      <c r="C825" s="12"/>
      <c r="D825" s="7" t="str">
        <f t="shared" ref="D825:D862" si="63">IF(B825="","","安通箱")</f>
        <v/>
      </c>
      <c r="E825" s="7"/>
      <c r="F825" s="19" t="str">
        <f t="shared" si="60"/>
        <v/>
      </c>
      <c r="G825" s="92"/>
      <c r="H825" s="7" t="str">
        <f t="shared" si="61"/>
        <v>空</v>
      </c>
      <c r="I825" s="23"/>
      <c r="J825" s="27"/>
      <c r="K825" s="12"/>
      <c r="L825" s="12"/>
      <c r="M825" s="9"/>
      <c r="N825" s="80"/>
      <c r="O825" s="18" t="e">
        <f t="shared" ca="1" si="62"/>
        <v>#VALUE!</v>
      </c>
      <c r="P825" s="80"/>
      <c r="Q825" s="80"/>
      <c r="R825" s="80"/>
      <c r="S825" s="80"/>
    </row>
    <row r="826" spans="1:19">
      <c r="A826" s="34">
        <v>825</v>
      </c>
      <c r="B826" s="12"/>
      <c r="C826" s="12"/>
      <c r="D826" s="7" t="str">
        <f t="shared" si="63"/>
        <v/>
      </c>
      <c r="E826" s="7"/>
      <c r="F826" s="19" t="str">
        <f t="shared" si="60"/>
        <v/>
      </c>
      <c r="G826" s="92"/>
      <c r="H826" s="7" t="str">
        <f t="shared" si="61"/>
        <v>空</v>
      </c>
      <c r="I826" s="23"/>
      <c r="J826" s="27"/>
      <c r="K826" s="12"/>
      <c r="L826" s="12"/>
      <c r="M826" s="9"/>
      <c r="N826" s="80"/>
      <c r="O826" s="18" t="e">
        <f t="shared" ca="1" si="62"/>
        <v>#VALUE!</v>
      </c>
      <c r="P826" s="80"/>
      <c r="Q826" s="80"/>
      <c r="R826" s="80"/>
      <c r="S826" s="80"/>
    </row>
    <row r="827" spans="1:19">
      <c r="A827" s="34">
        <v>826</v>
      </c>
      <c r="B827" s="12"/>
      <c r="C827" s="12"/>
      <c r="D827" s="7" t="str">
        <f t="shared" si="63"/>
        <v/>
      </c>
      <c r="E827" s="7"/>
      <c r="F827" s="19" t="str">
        <f t="shared" si="60"/>
        <v/>
      </c>
      <c r="G827" s="92"/>
      <c r="H827" s="7" t="str">
        <f t="shared" si="61"/>
        <v>空</v>
      </c>
      <c r="I827" s="23"/>
      <c r="J827" s="27"/>
      <c r="K827" s="12"/>
      <c r="L827" s="12"/>
      <c r="M827" s="9"/>
      <c r="N827" s="80"/>
      <c r="O827" s="18" t="e">
        <f t="shared" ca="1" si="62"/>
        <v>#VALUE!</v>
      </c>
      <c r="P827" s="80"/>
      <c r="Q827" s="80"/>
      <c r="R827" s="80"/>
      <c r="S827" s="80"/>
    </row>
    <row r="828" spans="1:19">
      <c r="A828" s="34">
        <v>827</v>
      </c>
      <c r="B828" s="12"/>
      <c r="C828" s="12"/>
      <c r="D828" s="7" t="str">
        <f t="shared" si="63"/>
        <v/>
      </c>
      <c r="E828" s="7"/>
      <c r="F828" s="19" t="str">
        <f t="shared" si="60"/>
        <v/>
      </c>
      <c r="G828" s="92"/>
      <c r="H828" s="7" t="str">
        <f t="shared" si="61"/>
        <v>空</v>
      </c>
      <c r="I828" s="23"/>
      <c r="J828" s="27"/>
      <c r="K828" s="12"/>
      <c r="L828" s="12"/>
      <c r="M828" s="9"/>
      <c r="N828" s="80"/>
      <c r="O828" s="18" t="e">
        <f t="shared" ca="1" si="62"/>
        <v>#VALUE!</v>
      </c>
      <c r="P828" s="80"/>
      <c r="Q828" s="80"/>
      <c r="R828" s="80"/>
      <c r="S828" s="80"/>
    </row>
    <row r="829" spans="1:19">
      <c r="A829" s="34">
        <v>828</v>
      </c>
      <c r="B829" s="12"/>
      <c r="C829" s="12"/>
      <c r="D829" s="7" t="str">
        <f t="shared" si="63"/>
        <v/>
      </c>
      <c r="E829" s="7"/>
      <c r="F829" s="19" t="str">
        <f t="shared" si="60"/>
        <v/>
      </c>
      <c r="G829" s="92"/>
      <c r="H829" s="7" t="str">
        <f t="shared" si="61"/>
        <v>空</v>
      </c>
      <c r="I829" s="23"/>
      <c r="J829" s="27"/>
      <c r="K829" s="12"/>
      <c r="L829" s="12"/>
      <c r="M829" s="9"/>
      <c r="N829" s="80"/>
      <c r="O829" s="18" t="e">
        <f t="shared" ca="1" si="62"/>
        <v>#VALUE!</v>
      </c>
      <c r="P829" s="80"/>
      <c r="Q829" s="80"/>
      <c r="R829" s="80"/>
      <c r="S829" s="80"/>
    </row>
    <row r="830" spans="1:19">
      <c r="A830" s="34">
        <v>829</v>
      </c>
      <c r="B830" s="12"/>
      <c r="C830" s="12"/>
      <c r="D830" s="7" t="str">
        <f t="shared" si="63"/>
        <v/>
      </c>
      <c r="E830" s="7"/>
      <c r="F830" s="19" t="str">
        <f t="shared" si="60"/>
        <v/>
      </c>
      <c r="G830" s="92"/>
      <c r="H830" s="7" t="str">
        <f t="shared" si="61"/>
        <v>空</v>
      </c>
      <c r="I830" s="23"/>
      <c r="J830" s="27"/>
      <c r="K830" s="12"/>
      <c r="L830" s="12"/>
      <c r="M830" s="9"/>
      <c r="N830" s="80"/>
      <c r="O830" s="18" t="e">
        <f t="shared" ca="1" si="62"/>
        <v>#VALUE!</v>
      </c>
      <c r="P830" s="80"/>
      <c r="Q830" s="80"/>
      <c r="R830" s="80"/>
      <c r="S830" s="80"/>
    </row>
    <row r="831" spans="1:19">
      <c r="A831" s="34">
        <v>830</v>
      </c>
      <c r="B831" s="12"/>
      <c r="C831" s="12"/>
      <c r="D831" s="7" t="str">
        <f t="shared" si="63"/>
        <v/>
      </c>
      <c r="E831" s="7"/>
      <c r="F831" s="19" t="str">
        <f t="shared" si="60"/>
        <v/>
      </c>
      <c r="G831" s="92"/>
      <c r="H831" s="7" t="str">
        <f t="shared" si="61"/>
        <v>空</v>
      </c>
      <c r="I831" s="23"/>
      <c r="J831" s="27"/>
      <c r="K831" s="12"/>
      <c r="L831" s="12"/>
      <c r="M831" s="9"/>
      <c r="N831" s="80"/>
      <c r="O831" s="18" t="e">
        <f t="shared" ca="1" si="62"/>
        <v>#VALUE!</v>
      </c>
      <c r="P831" s="80"/>
      <c r="Q831" s="80"/>
      <c r="R831" s="80"/>
      <c r="S831" s="80"/>
    </row>
    <row r="832" spans="1:19">
      <c r="A832" s="34">
        <v>831</v>
      </c>
      <c r="B832" s="12"/>
      <c r="C832" s="12"/>
      <c r="D832" s="7" t="str">
        <f t="shared" si="63"/>
        <v/>
      </c>
      <c r="E832" s="7"/>
      <c r="F832" s="19" t="str">
        <f t="shared" si="60"/>
        <v/>
      </c>
      <c r="G832" s="92"/>
      <c r="H832" s="7" t="str">
        <f t="shared" si="61"/>
        <v>空</v>
      </c>
      <c r="I832" s="23"/>
      <c r="J832" s="27"/>
      <c r="K832" s="12"/>
      <c r="L832" s="12"/>
      <c r="M832" s="9"/>
      <c r="N832" s="80"/>
      <c r="O832" s="18" t="e">
        <f t="shared" ca="1" si="62"/>
        <v>#VALUE!</v>
      </c>
      <c r="P832" s="80"/>
      <c r="Q832" s="80"/>
      <c r="R832" s="80"/>
      <c r="S832" s="80"/>
    </row>
    <row r="833" spans="1:19">
      <c r="A833" s="34">
        <v>832</v>
      </c>
      <c r="B833" s="12"/>
      <c r="C833" s="12"/>
      <c r="D833" s="7" t="str">
        <f t="shared" si="63"/>
        <v/>
      </c>
      <c r="E833" s="7"/>
      <c r="F833" s="19" t="str">
        <f t="shared" si="60"/>
        <v/>
      </c>
      <c r="G833" s="92"/>
      <c r="H833" s="7" t="str">
        <f t="shared" si="61"/>
        <v>空</v>
      </c>
      <c r="I833" s="23"/>
      <c r="J833" s="27"/>
      <c r="K833" s="12"/>
      <c r="L833" s="12"/>
      <c r="M833" s="9"/>
      <c r="N833" s="80"/>
      <c r="O833" s="18" t="e">
        <f t="shared" ca="1" si="62"/>
        <v>#VALUE!</v>
      </c>
      <c r="P833" s="80"/>
      <c r="Q833" s="80"/>
      <c r="R833" s="80"/>
      <c r="S833" s="80"/>
    </row>
    <row r="834" spans="1:19">
      <c r="A834" s="34">
        <v>833</v>
      </c>
      <c r="B834" s="12"/>
      <c r="C834" s="12"/>
      <c r="D834" s="7" t="str">
        <f t="shared" si="63"/>
        <v/>
      </c>
      <c r="E834" s="7"/>
      <c r="F834" s="19" t="str">
        <f t="shared" si="60"/>
        <v/>
      </c>
      <c r="G834" s="92"/>
      <c r="H834" s="7" t="str">
        <f t="shared" si="61"/>
        <v>空</v>
      </c>
      <c r="I834" s="23"/>
      <c r="J834" s="27"/>
      <c r="K834" s="12"/>
      <c r="L834" s="12"/>
      <c r="M834" s="9"/>
      <c r="N834" s="80"/>
      <c r="O834" s="18" t="e">
        <f t="shared" ca="1" si="62"/>
        <v>#VALUE!</v>
      </c>
      <c r="P834" s="80"/>
      <c r="Q834" s="80"/>
      <c r="R834" s="80"/>
      <c r="S834" s="80"/>
    </row>
    <row r="835" spans="1:19">
      <c r="A835" s="34">
        <v>834</v>
      </c>
      <c r="B835" s="12"/>
      <c r="C835" s="12"/>
      <c r="D835" s="7" t="str">
        <f t="shared" si="63"/>
        <v/>
      </c>
      <c r="E835" s="7"/>
      <c r="F835" s="19" t="str">
        <f t="shared" si="60"/>
        <v/>
      </c>
      <c r="G835" s="92"/>
      <c r="H835" s="7" t="str">
        <f t="shared" si="61"/>
        <v>空</v>
      </c>
      <c r="I835" s="23"/>
      <c r="J835" s="27"/>
      <c r="K835" s="12"/>
      <c r="L835" s="12"/>
      <c r="M835" s="9"/>
      <c r="N835" s="80"/>
      <c r="O835" s="18" t="e">
        <f t="shared" ca="1" si="62"/>
        <v>#VALUE!</v>
      </c>
      <c r="P835" s="80"/>
      <c r="Q835" s="80"/>
      <c r="R835" s="80"/>
      <c r="S835" s="80"/>
    </row>
    <row r="836" spans="1:19">
      <c r="A836" s="34">
        <v>835</v>
      </c>
      <c r="B836" s="12"/>
      <c r="C836" s="12"/>
      <c r="D836" s="7" t="str">
        <f t="shared" si="63"/>
        <v/>
      </c>
      <c r="E836" s="7"/>
      <c r="F836" s="19" t="str">
        <f t="shared" si="60"/>
        <v/>
      </c>
      <c r="G836" s="92"/>
      <c r="H836" s="7" t="str">
        <f t="shared" si="61"/>
        <v>空</v>
      </c>
      <c r="I836" s="23"/>
      <c r="J836" s="27"/>
      <c r="K836" s="12"/>
      <c r="L836" s="12"/>
      <c r="M836" s="9"/>
      <c r="N836" s="80"/>
      <c r="O836" s="18" t="e">
        <f t="shared" ca="1" si="62"/>
        <v>#VALUE!</v>
      </c>
      <c r="P836" s="80"/>
      <c r="Q836" s="80"/>
      <c r="R836" s="80"/>
      <c r="S836" s="80"/>
    </row>
    <row r="837" spans="1:19">
      <c r="A837" s="34">
        <v>836</v>
      </c>
      <c r="B837" s="12"/>
      <c r="C837" s="12"/>
      <c r="D837" s="7" t="str">
        <f t="shared" si="63"/>
        <v/>
      </c>
      <c r="E837" s="7"/>
      <c r="F837" s="19" t="str">
        <f t="shared" si="60"/>
        <v/>
      </c>
      <c r="G837" s="92"/>
      <c r="H837" s="7" t="str">
        <f t="shared" si="61"/>
        <v>空</v>
      </c>
      <c r="I837" s="23"/>
      <c r="J837" s="27"/>
      <c r="K837" s="12"/>
      <c r="L837" s="12"/>
      <c r="M837" s="9"/>
      <c r="N837" s="80"/>
      <c r="O837" s="18" t="e">
        <f t="shared" ca="1" si="62"/>
        <v>#VALUE!</v>
      </c>
      <c r="P837" s="80"/>
      <c r="Q837" s="80"/>
      <c r="R837" s="80"/>
      <c r="S837" s="80"/>
    </row>
    <row r="838" spans="1:19">
      <c r="A838" s="34">
        <v>837</v>
      </c>
      <c r="B838" s="12"/>
      <c r="C838" s="12"/>
      <c r="D838" s="7" t="str">
        <f t="shared" si="63"/>
        <v/>
      </c>
      <c r="E838" s="7"/>
      <c r="F838" s="19" t="str">
        <f t="shared" si="60"/>
        <v/>
      </c>
      <c r="G838" s="92"/>
      <c r="H838" s="7" t="str">
        <f t="shared" si="61"/>
        <v>空</v>
      </c>
      <c r="I838" s="23"/>
      <c r="J838" s="27"/>
      <c r="K838" s="12"/>
      <c r="L838" s="12"/>
      <c r="M838" s="9"/>
      <c r="N838" s="80"/>
      <c r="O838" s="18" t="e">
        <f t="shared" ca="1" si="62"/>
        <v>#VALUE!</v>
      </c>
      <c r="P838" s="80"/>
      <c r="Q838" s="80"/>
      <c r="R838" s="80"/>
      <c r="S838" s="80"/>
    </row>
    <row r="839" spans="1:19">
      <c r="A839" s="34">
        <v>838</v>
      </c>
      <c r="B839" s="12"/>
      <c r="C839" s="12"/>
      <c r="D839" s="7" t="str">
        <f t="shared" si="63"/>
        <v/>
      </c>
      <c r="E839" s="7"/>
      <c r="F839" s="19" t="str">
        <f t="shared" ref="F839:F862" si="64">IF(ISNONTEXT(B839),"","请输入日期")</f>
        <v/>
      </c>
      <c r="G839" s="92"/>
      <c r="H839" s="7" t="str">
        <f t="shared" si="61"/>
        <v>空</v>
      </c>
      <c r="I839" s="23"/>
      <c r="J839" s="27"/>
      <c r="K839" s="12"/>
      <c r="L839" s="12"/>
      <c r="M839" s="9"/>
      <c r="N839" s="80"/>
      <c r="O839" s="18" t="e">
        <f t="shared" ca="1" si="62"/>
        <v>#VALUE!</v>
      </c>
      <c r="P839" s="80"/>
      <c r="Q839" s="80"/>
      <c r="R839" s="80"/>
      <c r="S839" s="80"/>
    </row>
    <row r="840" spans="1:19">
      <c r="A840" s="34">
        <v>839</v>
      </c>
      <c r="B840" s="12"/>
      <c r="C840" s="12"/>
      <c r="D840" s="7" t="str">
        <f t="shared" si="63"/>
        <v/>
      </c>
      <c r="E840" s="7"/>
      <c r="F840" s="19" t="str">
        <f t="shared" si="64"/>
        <v/>
      </c>
      <c r="G840" s="92"/>
      <c r="H840" s="7" t="str">
        <f t="shared" si="61"/>
        <v>空</v>
      </c>
      <c r="I840" s="23"/>
      <c r="J840" s="27"/>
      <c r="K840" s="12"/>
      <c r="L840" s="12"/>
      <c r="M840" s="9"/>
      <c r="N840" s="80"/>
      <c r="O840" s="18" t="e">
        <f t="shared" ca="1" si="62"/>
        <v>#VALUE!</v>
      </c>
      <c r="P840" s="80"/>
      <c r="Q840" s="80"/>
      <c r="R840" s="80"/>
      <c r="S840" s="80"/>
    </row>
    <row r="841" spans="1:19">
      <c r="A841" s="34">
        <v>840</v>
      </c>
      <c r="B841" s="12"/>
      <c r="C841" s="12"/>
      <c r="D841" s="7" t="str">
        <f t="shared" si="63"/>
        <v/>
      </c>
      <c r="E841" s="7"/>
      <c r="F841" s="19" t="str">
        <f t="shared" si="64"/>
        <v/>
      </c>
      <c r="G841" s="92"/>
      <c r="H841" s="7" t="str">
        <f t="shared" si="61"/>
        <v>空</v>
      </c>
      <c r="I841" s="23"/>
      <c r="J841" s="27"/>
      <c r="K841" s="12"/>
      <c r="L841" s="12"/>
      <c r="M841" s="9"/>
      <c r="N841" s="80"/>
      <c r="O841" s="18" t="e">
        <f t="shared" ca="1" si="62"/>
        <v>#VALUE!</v>
      </c>
      <c r="P841" s="80"/>
      <c r="Q841" s="80"/>
      <c r="R841" s="80"/>
      <c r="S841" s="80"/>
    </row>
    <row r="842" spans="1:19">
      <c r="A842" s="34">
        <v>841</v>
      </c>
      <c r="B842" s="12"/>
      <c r="C842" s="12"/>
      <c r="D842" s="7" t="str">
        <f t="shared" si="63"/>
        <v/>
      </c>
      <c r="E842" s="7"/>
      <c r="F842" s="19" t="str">
        <f t="shared" si="64"/>
        <v/>
      </c>
      <c r="G842" s="92"/>
      <c r="H842" s="7" t="str">
        <f t="shared" si="61"/>
        <v>空</v>
      </c>
      <c r="I842" s="23"/>
      <c r="J842" s="27"/>
      <c r="K842" s="12"/>
      <c r="L842" s="12"/>
      <c r="M842" s="9"/>
      <c r="N842" s="80"/>
      <c r="O842" s="18" t="e">
        <f t="shared" ca="1" si="62"/>
        <v>#VALUE!</v>
      </c>
      <c r="P842" s="80"/>
      <c r="Q842" s="80"/>
      <c r="R842" s="80"/>
      <c r="S842" s="80"/>
    </row>
    <row r="843" spans="1:19">
      <c r="A843" s="34">
        <v>842</v>
      </c>
      <c r="B843" s="12"/>
      <c r="C843" s="12"/>
      <c r="D843" s="7" t="str">
        <f t="shared" si="63"/>
        <v/>
      </c>
      <c r="E843" s="7"/>
      <c r="F843" s="19" t="str">
        <f t="shared" si="64"/>
        <v/>
      </c>
      <c r="G843" s="92"/>
      <c r="H843" s="7" t="str">
        <f t="shared" si="61"/>
        <v>空</v>
      </c>
      <c r="I843" s="23"/>
      <c r="J843" s="27"/>
      <c r="K843" s="12"/>
      <c r="L843" s="12"/>
      <c r="M843" s="9"/>
      <c r="N843" s="80"/>
      <c r="O843" s="18" t="e">
        <f t="shared" ca="1" si="62"/>
        <v>#VALUE!</v>
      </c>
      <c r="P843" s="80"/>
      <c r="Q843" s="80"/>
      <c r="R843" s="80"/>
      <c r="S843" s="80"/>
    </row>
    <row r="844" spans="1:19">
      <c r="A844" s="34">
        <v>843</v>
      </c>
      <c r="B844" s="12"/>
      <c r="C844" s="12"/>
      <c r="D844" s="7" t="str">
        <f t="shared" si="63"/>
        <v/>
      </c>
      <c r="E844" s="7"/>
      <c r="F844" s="19" t="str">
        <f t="shared" si="64"/>
        <v/>
      </c>
      <c r="G844" s="92"/>
      <c r="H844" s="7" t="str">
        <f t="shared" si="61"/>
        <v>空</v>
      </c>
      <c r="I844" s="23"/>
      <c r="J844" s="27"/>
      <c r="K844" s="12"/>
      <c r="L844" s="12"/>
      <c r="M844" s="9"/>
      <c r="N844" s="80"/>
      <c r="O844" s="18" t="e">
        <f t="shared" ca="1" si="62"/>
        <v>#VALUE!</v>
      </c>
      <c r="P844" s="80"/>
      <c r="Q844" s="80"/>
      <c r="R844" s="80"/>
      <c r="S844" s="80"/>
    </row>
    <row r="845" spans="1:19">
      <c r="A845" s="34">
        <v>844</v>
      </c>
      <c r="B845" s="12"/>
      <c r="C845" s="12"/>
      <c r="D845" s="7" t="str">
        <f t="shared" si="63"/>
        <v/>
      </c>
      <c r="E845" s="7"/>
      <c r="F845" s="19" t="str">
        <f t="shared" si="64"/>
        <v/>
      </c>
      <c r="G845" s="92"/>
      <c r="H845" s="7" t="str">
        <f t="shared" si="61"/>
        <v>空</v>
      </c>
      <c r="I845" s="23"/>
      <c r="J845" s="27"/>
      <c r="K845" s="12"/>
      <c r="L845" s="12"/>
      <c r="M845" s="9"/>
      <c r="N845" s="80"/>
      <c r="O845" s="18" t="e">
        <f t="shared" ca="1" si="62"/>
        <v>#VALUE!</v>
      </c>
      <c r="P845" s="80"/>
      <c r="Q845" s="80"/>
      <c r="R845" s="80"/>
      <c r="S845" s="80"/>
    </row>
    <row r="846" spans="1:19">
      <c r="A846" s="34">
        <v>845</v>
      </c>
      <c r="B846" s="12"/>
      <c r="C846" s="12"/>
      <c r="D846" s="7" t="str">
        <f t="shared" si="63"/>
        <v/>
      </c>
      <c r="E846" s="7"/>
      <c r="F846" s="19" t="str">
        <f t="shared" si="64"/>
        <v/>
      </c>
      <c r="G846" s="92"/>
      <c r="H846" s="7" t="str">
        <f t="shared" si="61"/>
        <v>空</v>
      </c>
      <c r="I846" s="23"/>
      <c r="J846" s="27"/>
      <c r="K846" s="12"/>
      <c r="L846" s="12"/>
      <c r="M846" s="9"/>
      <c r="N846" s="80"/>
      <c r="O846" s="18" t="e">
        <f t="shared" ca="1" si="62"/>
        <v>#VALUE!</v>
      </c>
      <c r="P846" s="80"/>
      <c r="Q846" s="80"/>
      <c r="R846" s="80"/>
      <c r="S846" s="80"/>
    </row>
    <row r="847" spans="1:19">
      <c r="A847" s="34">
        <v>846</v>
      </c>
      <c r="B847" s="12"/>
      <c r="C847" s="12"/>
      <c r="D847" s="7" t="str">
        <f t="shared" si="63"/>
        <v/>
      </c>
      <c r="E847" s="7"/>
      <c r="F847" s="19" t="str">
        <f t="shared" si="64"/>
        <v/>
      </c>
      <c r="G847" s="92"/>
      <c r="H847" s="7" t="str">
        <f t="shared" si="61"/>
        <v>空</v>
      </c>
      <c r="I847" s="23"/>
      <c r="J847" s="27"/>
      <c r="K847" s="12"/>
      <c r="L847" s="12"/>
      <c r="M847" s="9"/>
      <c r="N847" s="80"/>
      <c r="O847" s="18" t="e">
        <f t="shared" ca="1" si="62"/>
        <v>#VALUE!</v>
      </c>
      <c r="P847" s="80"/>
      <c r="Q847" s="80"/>
      <c r="R847" s="80"/>
      <c r="S847" s="80"/>
    </row>
    <row r="848" spans="1:19">
      <c r="A848" s="34">
        <v>847</v>
      </c>
      <c r="B848" s="12"/>
      <c r="C848" s="12"/>
      <c r="D848" s="7" t="str">
        <f t="shared" si="63"/>
        <v/>
      </c>
      <c r="E848" s="7"/>
      <c r="F848" s="19" t="str">
        <f t="shared" si="64"/>
        <v/>
      </c>
      <c r="G848" s="92"/>
      <c r="H848" s="7" t="str">
        <f t="shared" si="61"/>
        <v>空</v>
      </c>
      <c r="I848" s="23"/>
      <c r="J848" s="27"/>
      <c r="K848" s="12"/>
      <c r="L848" s="12"/>
      <c r="M848" s="9"/>
      <c r="N848" s="80"/>
      <c r="O848" s="18" t="e">
        <f t="shared" ca="1" si="62"/>
        <v>#VALUE!</v>
      </c>
      <c r="P848" s="80"/>
      <c r="Q848" s="80"/>
      <c r="R848" s="80"/>
      <c r="S848" s="80"/>
    </row>
    <row r="849" spans="1:19">
      <c r="A849" s="34">
        <v>848</v>
      </c>
      <c r="B849" s="12"/>
      <c r="C849" s="12"/>
      <c r="D849" s="7" t="str">
        <f t="shared" si="63"/>
        <v/>
      </c>
      <c r="E849" s="7"/>
      <c r="F849" s="19" t="str">
        <f t="shared" si="64"/>
        <v/>
      </c>
      <c r="G849" s="92"/>
      <c r="H849" s="7" t="str">
        <f t="shared" si="61"/>
        <v>空</v>
      </c>
      <c r="I849" s="23"/>
      <c r="J849" s="27"/>
      <c r="K849" s="12"/>
      <c r="L849" s="12"/>
      <c r="M849" s="9"/>
      <c r="N849" s="80"/>
      <c r="O849" s="18" t="e">
        <f t="shared" ca="1" si="62"/>
        <v>#VALUE!</v>
      </c>
      <c r="P849" s="80"/>
      <c r="Q849" s="80"/>
      <c r="R849" s="80"/>
      <c r="S849" s="80"/>
    </row>
    <row r="850" spans="1:19">
      <c r="A850" s="34">
        <v>849</v>
      </c>
      <c r="B850" s="12"/>
      <c r="C850" s="12"/>
      <c r="D850" s="7" t="str">
        <f t="shared" si="63"/>
        <v/>
      </c>
      <c r="E850" s="7"/>
      <c r="F850" s="19" t="str">
        <f t="shared" si="64"/>
        <v/>
      </c>
      <c r="G850" s="92"/>
      <c r="H850" s="7" t="str">
        <f t="shared" si="61"/>
        <v>空</v>
      </c>
      <c r="I850" s="23"/>
      <c r="J850" s="27"/>
      <c r="K850" s="12"/>
      <c r="L850" s="12"/>
      <c r="M850" s="9"/>
      <c r="N850" s="80"/>
      <c r="O850" s="18" t="e">
        <f t="shared" ca="1" si="62"/>
        <v>#VALUE!</v>
      </c>
      <c r="P850" s="80"/>
      <c r="Q850" s="80"/>
      <c r="R850" s="80"/>
      <c r="S850" s="80"/>
    </row>
    <row r="851" spans="1:19">
      <c r="A851" s="34">
        <v>850</v>
      </c>
      <c r="B851" s="12"/>
      <c r="C851" s="12"/>
      <c r="D851" s="7" t="str">
        <f t="shared" si="63"/>
        <v/>
      </c>
      <c r="E851" s="7"/>
      <c r="F851" s="19" t="str">
        <f t="shared" si="64"/>
        <v/>
      </c>
      <c r="G851" s="92"/>
      <c r="H851" s="7" t="str">
        <f t="shared" si="61"/>
        <v>空</v>
      </c>
      <c r="I851" s="23"/>
      <c r="J851" s="27"/>
      <c r="K851" s="12"/>
      <c r="L851" s="12"/>
      <c r="M851" s="9"/>
      <c r="N851" s="80"/>
      <c r="O851" s="18" t="e">
        <f t="shared" ca="1" si="62"/>
        <v>#VALUE!</v>
      </c>
      <c r="P851" s="80"/>
      <c r="Q851" s="80"/>
      <c r="R851" s="80"/>
      <c r="S851" s="80"/>
    </row>
    <row r="852" spans="1:19">
      <c r="A852" s="34">
        <v>851</v>
      </c>
      <c r="B852" s="12"/>
      <c r="C852" s="12"/>
      <c r="D852" s="7" t="str">
        <f t="shared" si="63"/>
        <v/>
      </c>
      <c r="E852" s="7"/>
      <c r="F852" s="19" t="str">
        <f t="shared" si="64"/>
        <v/>
      </c>
      <c r="G852" s="92"/>
      <c r="H852" s="7" t="str">
        <f t="shared" si="61"/>
        <v>空</v>
      </c>
      <c r="I852" s="23"/>
      <c r="J852" s="27"/>
      <c r="K852" s="12"/>
      <c r="L852" s="12"/>
      <c r="M852" s="9"/>
      <c r="N852" s="80"/>
      <c r="O852" s="18" t="e">
        <f t="shared" ca="1" si="62"/>
        <v>#VALUE!</v>
      </c>
      <c r="P852" s="80"/>
      <c r="Q852" s="80"/>
      <c r="R852" s="80"/>
      <c r="S852" s="80"/>
    </row>
    <row r="853" spans="1:19">
      <c r="A853" s="34">
        <v>852</v>
      </c>
      <c r="B853" s="12"/>
      <c r="C853" s="12"/>
      <c r="D853" s="7" t="str">
        <f t="shared" si="63"/>
        <v/>
      </c>
      <c r="E853" s="7"/>
      <c r="F853" s="19" t="str">
        <f t="shared" si="64"/>
        <v/>
      </c>
      <c r="G853" s="92"/>
      <c r="H853" s="7" t="str">
        <f t="shared" si="61"/>
        <v>空</v>
      </c>
      <c r="I853" s="23"/>
      <c r="J853" s="27"/>
      <c r="K853" s="12"/>
      <c r="L853" s="12"/>
      <c r="M853" s="9"/>
      <c r="N853" s="80"/>
      <c r="O853" s="18" t="e">
        <f t="shared" ca="1" si="62"/>
        <v>#VALUE!</v>
      </c>
      <c r="P853" s="80"/>
      <c r="Q853" s="80"/>
      <c r="R853" s="80"/>
      <c r="S853" s="80"/>
    </row>
    <row r="854" spans="1:19">
      <c r="A854" s="34">
        <v>853</v>
      </c>
      <c r="B854" s="12"/>
      <c r="C854" s="12"/>
      <c r="D854" s="7" t="str">
        <f t="shared" si="63"/>
        <v/>
      </c>
      <c r="E854" s="7"/>
      <c r="F854" s="19" t="str">
        <f t="shared" si="64"/>
        <v/>
      </c>
      <c r="G854" s="92"/>
      <c r="H854" s="7" t="str">
        <f t="shared" si="61"/>
        <v>空</v>
      </c>
      <c r="I854" s="23"/>
      <c r="J854" s="27"/>
      <c r="K854" s="12"/>
      <c r="L854" s="12"/>
      <c r="M854" s="9"/>
      <c r="N854" s="80"/>
      <c r="O854" s="18" t="e">
        <f t="shared" ca="1" si="62"/>
        <v>#VALUE!</v>
      </c>
      <c r="P854" s="80"/>
      <c r="Q854" s="80"/>
      <c r="R854" s="80"/>
      <c r="S854" s="80"/>
    </row>
    <row r="855" spans="1:19">
      <c r="A855" s="34">
        <v>854</v>
      </c>
      <c r="B855" s="12"/>
      <c r="C855" s="12"/>
      <c r="D855" s="7" t="str">
        <f t="shared" si="63"/>
        <v/>
      </c>
      <c r="E855" s="7"/>
      <c r="F855" s="19" t="str">
        <f t="shared" si="64"/>
        <v/>
      </c>
      <c r="G855" s="92"/>
      <c r="H855" s="7" t="str">
        <f t="shared" si="61"/>
        <v>空</v>
      </c>
      <c r="I855" s="23"/>
      <c r="J855" s="27"/>
      <c r="K855" s="12"/>
      <c r="L855" s="12"/>
      <c r="M855" s="9"/>
      <c r="N855" s="80"/>
      <c r="O855" s="18" t="e">
        <f t="shared" ca="1" si="62"/>
        <v>#VALUE!</v>
      </c>
      <c r="P855" s="80"/>
      <c r="Q855" s="80"/>
      <c r="R855" s="80"/>
      <c r="S855" s="80"/>
    </row>
    <row r="856" spans="1:19">
      <c r="A856" s="34">
        <v>855</v>
      </c>
      <c r="B856" s="12"/>
      <c r="C856" s="12"/>
      <c r="D856" s="7" t="str">
        <f t="shared" si="63"/>
        <v/>
      </c>
      <c r="E856" s="7"/>
      <c r="F856" s="19" t="str">
        <f t="shared" si="64"/>
        <v/>
      </c>
      <c r="G856" s="92"/>
      <c r="H856" s="7" t="str">
        <f t="shared" si="61"/>
        <v>空</v>
      </c>
      <c r="I856" s="23"/>
      <c r="J856" s="27"/>
      <c r="K856" s="12"/>
      <c r="L856" s="12"/>
      <c r="M856" s="9"/>
      <c r="N856" s="80"/>
      <c r="O856" s="18" t="e">
        <f t="shared" ca="1" si="62"/>
        <v>#VALUE!</v>
      </c>
      <c r="P856" s="80"/>
      <c r="Q856" s="80"/>
      <c r="R856" s="80"/>
      <c r="S856" s="80"/>
    </row>
    <row r="857" spans="1:19">
      <c r="A857" s="34">
        <v>856</v>
      </c>
      <c r="B857" s="12"/>
      <c r="C857" s="12"/>
      <c r="D857" s="7" t="str">
        <f t="shared" si="63"/>
        <v/>
      </c>
      <c r="E857" s="7"/>
      <c r="F857" s="19" t="str">
        <f t="shared" si="64"/>
        <v/>
      </c>
      <c r="G857" s="92"/>
      <c r="H857" s="7" t="str">
        <f t="shared" si="61"/>
        <v>空</v>
      </c>
      <c r="I857" s="23"/>
      <c r="J857" s="27"/>
      <c r="K857" s="12"/>
      <c r="L857" s="12"/>
      <c r="M857" s="9"/>
      <c r="N857" s="80"/>
      <c r="O857" s="18" t="e">
        <f t="shared" ca="1" si="62"/>
        <v>#VALUE!</v>
      </c>
      <c r="P857" s="80"/>
      <c r="Q857" s="80"/>
      <c r="R857" s="80"/>
      <c r="S857" s="80"/>
    </row>
    <row r="858" spans="1:19">
      <c r="A858" s="34">
        <v>857</v>
      </c>
      <c r="B858" s="12"/>
      <c r="C858" s="12"/>
      <c r="D858" s="7" t="str">
        <f t="shared" si="63"/>
        <v/>
      </c>
      <c r="E858" s="7"/>
      <c r="F858" s="19" t="str">
        <f t="shared" si="64"/>
        <v/>
      </c>
      <c r="G858" s="92"/>
      <c r="H858" s="7" t="str">
        <f t="shared" si="61"/>
        <v>空</v>
      </c>
      <c r="I858" s="23"/>
      <c r="J858" s="27"/>
      <c r="K858" s="12"/>
      <c r="L858" s="12"/>
      <c r="M858" s="9"/>
      <c r="N858" s="80"/>
      <c r="O858" s="18" t="e">
        <f t="shared" ca="1" si="62"/>
        <v>#VALUE!</v>
      </c>
      <c r="P858" s="80"/>
      <c r="Q858" s="80"/>
      <c r="R858" s="80"/>
      <c r="S858" s="80"/>
    </row>
    <row r="859" spans="1:19">
      <c r="A859" s="34">
        <v>858</v>
      </c>
      <c r="B859" s="12"/>
      <c r="C859" s="12"/>
      <c r="D859" s="7" t="str">
        <f t="shared" si="63"/>
        <v/>
      </c>
      <c r="E859" s="7"/>
      <c r="F859" s="19" t="str">
        <f t="shared" si="64"/>
        <v/>
      </c>
      <c r="G859" s="92"/>
      <c r="H859" s="7" t="str">
        <f t="shared" si="61"/>
        <v>空</v>
      </c>
      <c r="I859" s="23"/>
      <c r="J859" s="27"/>
      <c r="K859" s="12"/>
      <c r="L859" s="12"/>
      <c r="M859" s="9"/>
      <c r="N859" s="80"/>
      <c r="O859" s="18" t="e">
        <f t="shared" ca="1" si="62"/>
        <v>#VALUE!</v>
      </c>
      <c r="P859" s="80"/>
      <c r="Q859" s="80"/>
      <c r="R859" s="80"/>
      <c r="S859" s="80"/>
    </row>
    <row r="860" spans="1:19">
      <c r="A860" s="34">
        <v>859</v>
      </c>
      <c r="B860" s="12"/>
      <c r="C860" s="12"/>
      <c r="D860" s="7" t="str">
        <f t="shared" si="63"/>
        <v/>
      </c>
      <c r="E860" s="7"/>
      <c r="F860" s="19" t="str">
        <f t="shared" si="64"/>
        <v/>
      </c>
      <c r="G860" s="92"/>
      <c r="H860" s="7" t="str">
        <f t="shared" si="61"/>
        <v>空</v>
      </c>
      <c r="I860" s="23"/>
      <c r="J860" s="27"/>
      <c r="K860" s="12"/>
      <c r="L860" s="12"/>
      <c r="M860" s="9"/>
      <c r="N860" s="80"/>
      <c r="O860" s="18" t="e">
        <f t="shared" ca="1" si="62"/>
        <v>#VALUE!</v>
      </c>
      <c r="P860" s="80"/>
      <c r="Q860" s="80"/>
      <c r="R860" s="80"/>
      <c r="S860" s="80"/>
    </row>
    <row r="861" spans="1:19">
      <c r="A861" s="34">
        <v>860</v>
      </c>
      <c r="B861" s="12"/>
      <c r="C861" s="12"/>
      <c r="D861" s="7" t="str">
        <f t="shared" si="63"/>
        <v/>
      </c>
      <c r="E861" s="7"/>
      <c r="F861" s="19" t="str">
        <f t="shared" si="64"/>
        <v/>
      </c>
      <c r="G861" s="92"/>
      <c r="H861" s="7" t="str">
        <f t="shared" si="61"/>
        <v>空</v>
      </c>
      <c r="I861" s="23"/>
      <c r="J861" s="27"/>
      <c r="K861" s="12"/>
      <c r="L861" s="12"/>
      <c r="M861" s="9"/>
      <c r="N861" s="80"/>
      <c r="O861" s="18" t="e">
        <f t="shared" ca="1" si="62"/>
        <v>#VALUE!</v>
      </c>
      <c r="P861" s="80"/>
      <c r="Q861" s="80"/>
      <c r="R861" s="80"/>
      <c r="S861" s="80"/>
    </row>
    <row r="862" spans="1:19">
      <c r="A862" s="34">
        <v>861</v>
      </c>
      <c r="B862" s="12"/>
      <c r="C862" s="12"/>
      <c r="D862" s="7" t="str">
        <f t="shared" si="63"/>
        <v/>
      </c>
      <c r="E862" s="7"/>
      <c r="F862" s="19" t="str">
        <f t="shared" si="64"/>
        <v/>
      </c>
      <c r="G862" s="92"/>
      <c r="H862" s="7" t="str">
        <f t="shared" si="61"/>
        <v>空</v>
      </c>
      <c r="I862" s="23"/>
      <c r="J862" s="27"/>
      <c r="K862" s="12"/>
      <c r="L862" s="12"/>
      <c r="M862" s="9"/>
      <c r="N862" s="80"/>
      <c r="O862" s="18" t="e">
        <f t="shared" ca="1" si="62"/>
        <v>#VALUE!</v>
      </c>
      <c r="P862" s="80"/>
      <c r="Q862" s="80"/>
      <c r="R862" s="80"/>
      <c r="S862" s="80"/>
    </row>
  </sheetData>
  <autoFilter ref="A2:S862"/>
  <mergeCells count="1">
    <mergeCell ref="A1:O1"/>
  </mergeCells>
  <phoneticPr fontId="2" type="noConversion"/>
  <dataValidations count="3">
    <dataValidation type="list" allowBlank="1" showInputMessage="1" showErrorMessage="1" sqref="H3:H65536">
      <formula1>"空,重"</formula1>
    </dataValidation>
    <dataValidation type="list" allowBlank="1" showInputMessage="1" showErrorMessage="1" sqref="C3:C262">
      <formula1>"20`GP,40`GP,20`HQ,40`HQ,"</formula1>
    </dataValidation>
    <dataValidation type="list" allowBlank="1" showInputMessage="1" showErrorMessage="1" sqref="E3:E862">
      <formula1>"阳都堆场,阳都2号,阳都3号,阳都4号,阳都5号"</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sheetPr codeName="Sheet17" enableFormatConditionsCalculation="0">
    <tabColor indexed="29"/>
  </sheetPr>
  <dimension ref="A1:P1647"/>
  <sheetViews>
    <sheetView workbookViewId="0">
      <pane xSplit="5" ySplit="2" topLeftCell="F3" activePane="bottomRight" state="frozen"/>
      <selection activeCell="G171" sqref="A1:Q1644"/>
      <selection pane="topRight" activeCell="G171" sqref="A1:Q1644"/>
      <selection pane="bottomLeft" activeCell="G171" sqref="A1:Q1644"/>
      <selection pane="bottomRight" activeCell="B350" sqref="B350:F386"/>
    </sheetView>
  </sheetViews>
  <sheetFormatPr defaultRowHeight="14.25"/>
  <cols>
    <col min="1" max="1" width="5.75" style="15" customWidth="1"/>
    <col min="2" max="2" width="13.375" style="15" customWidth="1"/>
    <col min="3" max="3" width="6.625" style="15" customWidth="1"/>
    <col min="4" max="4" width="9.625" style="1" customWidth="1"/>
    <col min="5" max="5" width="14.75" style="15" bestFit="1" customWidth="1"/>
    <col min="6" max="6" width="14.25" style="15" bestFit="1" customWidth="1"/>
    <col min="7" max="7" width="36.375" style="42" customWidth="1"/>
    <col min="8" max="8" width="11.125" style="1" customWidth="1"/>
    <col min="9" max="9" width="11" style="25" customWidth="1"/>
    <col min="10" max="10" width="10.25" style="22" customWidth="1"/>
    <col min="11" max="11" width="11.625" style="15" bestFit="1" customWidth="1"/>
    <col min="12" max="12" width="8.5" style="15" customWidth="1"/>
    <col min="13" max="13" width="15.875" style="1" customWidth="1"/>
    <col min="14" max="14" width="15.25" style="1" customWidth="1"/>
    <col min="15" max="15" width="12.5" style="17" customWidth="1"/>
    <col min="16" max="16" width="17.75" style="1" customWidth="1"/>
    <col min="17" max="17" width="10.25" style="1" customWidth="1"/>
    <col min="18" max="16384" width="9" style="1"/>
  </cols>
  <sheetData>
    <row r="1" spans="1:16" ht="35.25" customHeight="1" thickBot="1">
      <c r="A1" s="282" t="s">
        <v>7460</v>
      </c>
      <c r="B1" s="283"/>
      <c r="C1" s="282"/>
      <c r="D1" s="282"/>
      <c r="E1" s="282"/>
      <c r="F1" s="282"/>
      <c r="G1" s="282"/>
      <c r="H1" s="282"/>
      <c r="I1" s="282"/>
      <c r="J1" s="282"/>
      <c r="K1" s="282"/>
      <c r="L1" s="282"/>
      <c r="M1" s="282"/>
      <c r="N1" s="282"/>
      <c r="O1" s="282"/>
    </row>
    <row r="2" spans="1:16" ht="26.25" customHeight="1" thickBot="1">
      <c r="A2" s="2" t="s">
        <v>3681</v>
      </c>
      <c r="B2" s="37" t="s">
        <v>3682</v>
      </c>
      <c r="C2" s="2" t="s">
        <v>3683</v>
      </c>
      <c r="D2" s="2" t="s">
        <v>3684</v>
      </c>
      <c r="E2" s="2" t="s">
        <v>16683</v>
      </c>
      <c r="F2" s="3" t="s">
        <v>16684</v>
      </c>
      <c r="G2" s="38" t="s">
        <v>13915</v>
      </c>
      <c r="H2" s="2" t="s">
        <v>13916</v>
      </c>
      <c r="I2" s="3" t="s">
        <v>13917</v>
      </c>
      <c r="J2" s="20" t="s">
        <v>13918</v>
      </c>
      <c r="K2" s="2" t="s">
        <v>13919</v>
      </c>
      <c r="L2" s="4" t="s">
        <v>13920</v>
      </c>
      <c r="M2" s="5" t="s">
        <v>4189</v>
      </c>
      <c r="N2" s="6" t="s">
        <v>4190</v>
      </c>
      <c r="O2" s="16" t="s">
        <v>13875</v>
      </c>
    </row>
    <row r="3" spans="1:16">
      <c r="A3" s="34">
        <v>1</v>
      </c>
      <c r="B3" s="29" t="s">
        <v>10158</v>
      </c>
      <c r="C3" s="7" t="s">
        <v>10393</v>
      </c>
      <c r="D3" s="7" t="str">
        <f>IF(B3="","","华联通箱")</f>
        <v>华联通箱</v>
      </c>
      <c r="E3" s="7" t="s">
        <v>17174</v>
      </c>
      <c r="F3" s="19">
        <v>40682</v>
      </c>
      <c r="G3" s="39"/>
      <c r="H3" s="7" t="str">
        <f t="shared" ref="H3:H66" si="0">IF(I3="","空","重")</f>
        <v>重</v>
      </c>
      <c r="I3" s="23">
        <v>40788</v>
      </c>
      <c r="J3" s="21"/>
      <c r="K3" s="7" t="s">
        <v>4786</v>
      </c>
      <c r="L3" s="7"/>
      <c r="M3" s="9"/>
      <c r="N3" s="10"/>
      <c r="O3" s="18" t="str">
        <f t="shared" ref="O3:O66" ca="1" si="1">IF(ISNONTEXT(J3),DATEDIF(F3,TODAY(),"d")&amp;"天","出场")</f>
        <v>1117天</v>
      </c>
      <c r="P3" s="1" t="str">
        <f t="shared" ref="P3:P66" ca="1" si="2">IF(I3="","",IF(TODAY()-I3&gt;30,"超过"&amp;(TODAY()-I3)&amp;"未进场",""))</f>
        <v>超过1011未进场</v>
      </c>
    </row>
    <row r="4" spans="1:16">
      <c r="A4" s="34">
        <v>2</v>
      </c>
      <c r="B4" s="29" t="s">
        <v>14839</v>
      </c>
      <c r="C4" s="7" t="s">
        <v>10393</v>
      </c>
      <c r="D4" s="7" t="str">
        <f t="shared" ref="D4:D67" si="3">IF(B4="","","华联通箱")</f>
        <v>华联通箱</v>
      </c>
      <c r="E4" s="7" t="s">
        <v>17174</v>
      </c>
      <c r="F4" s="19">
        <v>40688</v>
      </c>
      <c r="G4" s="39"/>
      <c r="H4" s="7" t="str">
        <f t="shared" si="0"/>
        <v>重</v>
      </c>
      <c r="I4" s="23">
        <v>40775</v>
      </c>
      <c r="J4" s="21"/>
      <c r="K4" s="7" t="s">
        <v>13302</v>
      </c>
      <c r="L4" s="11"/>
      <c r="M4" s="9"/>
      <c r="N4" s="10"/>
      <c r="O4" s="18" t="str">
        <f t="shared" ca="1" si="1"/>
        <v>1111天</v>
      </c>
      <c r="P4" s="1" t="str">
        <f t="shared" ca="1" si="2"/>
        <v>超过1024未进场</v>
      </c>
    </row>
    <row r="5" spans="1:16">
      <c r="A5" s="34">
        <v>3</v>
      </c>
      <c r="B5" s="29" t="s">
        <v>13876</v>
      </c>
      <c r="C5" s="7" t="s">
        <v>10393</v>
      </c>
      <c r="D5" s="7" t="str">
        <f t="shared" si="3"/>
        <v>华联通箱</v>
      </c>
      <c r="E5" s="7" t="s">
        <v>17174</v>
      </c>
      <c r="F5" s="19">
        <v>40682</v>
      </c>
      <c r="G5" s="39"/>
      <c r="H5" s="7" t="str">
        <f t="shared" si="0"/>
        <v>重</v>
      </c>
      <c r="I5" s="23">
        <v>40765</v>
      </c>
      <c r="J5" s="21"/>
      <c r="K5" s="7" t="s">
        <v>4794</v>
      </c>
      <c r="L5" s="7"/>
      <c r="M5" s="9" t="s">
        <v>8569</v>
      </c>
      <c r="N5" s="10"/>
      <c r="O5" s="18" t="str">
        <f t="shared" ca="1" si="1"/>
        <v>1117天</v>
      </c>
      <c r="P5" s="1" t="str">
        <f t="shared" ca="1" si="2"/>
        <v>超过1034未进场</v>
      </c>
    </row>
    <row r="6" spans="1:16">
      <c r="A6" s="34">
        <v>4</v>
      </c>
      <c r="B6" s="29" t="s">
        <v>13877</v>
      </c>
      <c r="C6" s="7" t="s">
        <v>10393</v>
      </c>
      <c r="D6" s="7" t="str">
        <f t="shared" si="3"/>
        <v>华联通箱</v>
      </c>
      <c r="E6" s="7" t="s">
        <v>17174</v>
      </c>
      <c r="F6" s="19">
        <v>40682</v>
      </c>
      <c r="G6" s="39"/>
      <c r="H6" s="7" t="str">
        <f t="shared" si="0"/>
        <v>重</v>
      </c>
      <c r="I6" s="23">
        <v>40727</v>
      </c>
      <c r="J6" s="21"/>
      <c r="K6" s="7" t="s">
        <v>10395</v>
      </c>
      <c r="L6" s="7"/>
      <c r="M6" s="9" t="s">
        <v>8079</v>
      </c>
      <c r="N6" s="10"/>
      <c r="O6" s="18" t="str">
        <f t="shared" ca="1" si="1"/>
        <v>1117天</v>
      </c>
      <c r="P6" s="1" t="str">
        <f t="shared" ca="1" si="2"/>
        <v>超过1072未进场</v>
      </c>
    </row>
    <row r="7" spans="1:16">
      <c r="A7" s="34">
        <v>5</v>
      </c>
      <c r="B7" s="29" t="s">
        <v>13878</v>
      </c>
      <c r="C7" s="7" t="s">
        <v>10393</v>
      </c>
      <c r="D7" s="7" t="str">
        <f t="shared" si="3"/>
        <v>华联通箱</v>
      </c>
      <c r="E7" s="7" t="s">
        <v>17174</v>
      </c>
      <c r="F7" s="19">
        <v>40682</v>
      </c>
      <c r="G7" s="39"/>
      <c r="H7" s="7" t="str">
        <f t="shared" si="0"/>
        <v>重</v>
      </c>
      <c r="I7" s="23">
        <v>40775</v>
      </c>
      <c r="J7" s="21"/>
      <c r="K7" s="7" t="s">
        <v>13302</v>
      </c>
      <c r="L7" s="7"/>
      <c r="M7" s="9"/>
      <c r="N7" s="10"/>
      <c r="O7" s="18" t="str">
        <f t="shared" ca="1" si="1"/>
        <v>1117天</v>
      </c>
      <c r="P7" s="1" t="str">
        <f t="shared" ca="1" si="2"/>
        <v>超过1024未进场</v>
      </c>
    </row>
    <row r="8" spans="1:16">
      <c r="A8" s="34">
        <v>6</v>
      </c>
      <c r="B8" s="29" t="s">
        <v>15002</v>
      </c>
      <c r="C8" s="7" t="s">
        <v>10393</v>
      </c>
      <c r="D8" s="7" t="str">
        <f t="shared" si="3"/>
        <v>华联通箱</v>
      </c>
      <c r="E8" s="7" t="s">
        <v>17174</v>
      </c>
      <c r="F8" s="19">
        <v>40682</v>
      </c>
      <c r="G8" s="39"/>
      <c r="H8" s="7" t="str">
        <f t="shared" si="0"/>
        <v>重</v>
      </c>
      <c r="I8" s="23">
        <v>40727</v>
      </c>
      <c r="J8" s="21"/>
      <c r="K8" s="7" t="s">
        <v>10395</v>
      </c>
      <c r="L8" s="7"/>
      <c r="M8" s="9" t="s">
        <v>8079</v>
      </c>
      <c r="N8" s="10"/>
      <c r="O8" s="18" t="str">
        <f t="shared" ca="1" si="1"/>
        <v>1117天</v>
      </c>
      <c r="P8" s="1" t="str">
        <f t="shared" ca="1" si="2"/>
        <v>超过1072未进场</v>
      </c>
    </row>
    <row r="9" spans="1:16">
      <c r="A9" s="34">
        <v>7</v>
      </c>
      <c r="B9" s="29" t="s">
        <v>15003</v>
      </c>
      <c r="C9" s="7" t="s">
        <v>10393</v>
      </c>
      <c r="D9" s="7" t="str">
        <f t="shared" si="3"/>
        <v>华联通箱</v>
      </c>
      <c r="E9" s="7" t="s">
        <v>17174</v>
      </c>
      <c r="F9" s="19">
        <v>40682</v>
      </c>
      <c r="G9" s="39"/>
      <c r="H9" s="7" t="str">
        <f t="shared" si="0"/>
        <v>重</v>
      </c>
      <c r="I9" s="23">
        <v>40727</v>
      </c>
      <c r="J9" s="21"/>
      <c r="K9" s="7" t="s">
        <v>10395</v>
      </c>
      <c r="L9" s="7"/>
      <c r="M9" s="9" t="s">
        <v>8079</v>
      </c>
      <c r="N9" s="10"/>
      <c r="O9" s="18" t="str">
        <f t="shared" ca="1" si="1"/>
        <v>1117天</v>
      </c>
      <c r="P9" s="1" t="str">
        <f t="shared" ca="1" si="2"/>
        <v>超过1072未进场</v>
      </c>
    </row>
    <row r="10" spans="1:16">
      <c r="A10" s="34">
        <v>8</v>
      </c>
      <c r="B10" s="29" t="s">
        <v>15004</v>
      </c>
      <c r="C10" s="7" t="s">
        <v>10393</v>
      </c>
      <c r="D10" s="7" t="str">
        <f t="shared" si="3"/>
        <v>华联通箱</v>
      </c>
      <c r="E10" s="7" t="s">
        <v>17174</v>
      </c>
      <c r="F10" s="19">
        <v>40682</v>
      </c>
      <c r="G10" s="39"/>
      <c r="H10" s="7" t="str">
        <f t="shared" si="0"/>
        <v>重</v>
      </c>
      <c r="I10" s="23">
        <v>40781</v>
      </c>
      <c r="J10" s="21"/>
      <c r="K10" s="7" t="s">
        <v>10395</v>
      </c>
      <c r="L10" s="7"/>
      <c r="M10" s="9"/>
      <c r="N10" s="10"/>
      <c r="O10" s="18" t="str">
        <f t="shared" ca="1" si="1"/>
        <v>1117天</v>
      </c>
      <c r="P10" s="1" t="str">
        <f t="shared" ca="1" si="2"/>
        <v>超过1018未进场</v>
      </c>
    </row>
    <row r="11" spans="1:16">
      <c r="A11" s="34">
        <v>9</v>
      </c>
      <c r="B11" s="29" t="s">
        <v>11963</v>
      </c>
      <c r="C11" s="7" t="s">
        <v>10393</v>
      </c>
      <c r="D11" s="7" t="str">
        <f t="shared" si="3"/>
        <v>华联通箱</v>
      </c>
      <c r="E11" s="7" t="s">
        <v>17174</v>
      </c>
      <c r="F11" s="19">
        <v>40682</v>
      </c>
      <c r="G11" s="39"/>
      <c r="H11" s="7" t="str">
        <f t="shared" si="0"/>
        <v>重</v>
      </c>
      <c r="I11" s="23">
        <v>40731</v>
      </c>
      <c r="J11" s="21"/>
      <c r="K11" s="7" t="s">
        <v>13302</v>
      </c>
      <c r="L11" s="7"/>
      <c r="M11" s="9"/>
      <c r="N11" s="10"/>
      <c r="O11" s="18" t="str">
        <f t="shared" ca="1" si="1"/>
        <v>1117天</v>
      </c>
      <c r="P11" s="1" t="str">
        <f t="shared" ca="1" si="2"/>
        <v>超过1068未进场</v>
      </c>
    </row>
    <row r="12" spans="1:16">
      <c r="A12" s="34">
        <v>10</v>
      </c>
      <c r="B12" s="29" t="s">
        <v>4068</v>
      </c>
      <c r="C12" s="7" t="s">
        <v>10393</v>
      </c>
      <c r="D12" s="7" t="str">
        <f t="shared" si="3"/>
        <v>华联通箱</v>
      </c>
      <c r="E12" s="7" t="s">
        <v>17174</v>
      </c>
      <c r="F12" s="19">
        <v>40682</v>
      </c>
      <c r="G12" s="39"/>
      <c r="H12" s="7" t="str">
        <f t="shared" si="0"/>
        <v>重</v>
      </c>
      <c r="I12" s="23">
        <v>40727</v>
      </c>
      <c r="J12" s="21"/>
      <c r="K12" s="7" t="s">
        <v>10395</v>
      </c>
      <c r="L12" s="7"/>
      <c r="M12" s="9" t="s">
        <v>8079</v>
      </c>
      <c r="N12" s="10"/>
      <c r="O12" s="18" t="str">
        <f t="shared" ca="1" si="1"/>
        <v>1117天</v>
      </c>
      <c r="P12" s="1" t="str">
        <f t="shared" ca="1" si="2"/>
        <v>超过1072未进场</v>
      </c>
    </row>
    <row r="13" spans="1:16">
      <c r="A13" s="34">
        <v>11</v>
      </c>
      <c r="B13" s="29" t="s">
        <v>4069</v>
      </c>
      <c r="C13" s="7" t="s">
        <v>10393</v>
      </c>
      <c r="D13" s="7" t="str">
        <f t="shared" si="3"/>
        <v>华联通箱</v>
      </c>
      <c r="E13" s="7" t="s">
        <v>17174</v>
      </c>
      <c r="F13" s="19">
        <v>40682</v>
      </c>
      <c r="G13" s="39"/>
      <c r="H13" s="7" t="str">
        <f t="shared" si="0"/>
        <v>重</v>
      </c>
      <c r="I13" s="23">
        <v>40727</v>
      </c>
      <c r="J13" s="21"/>
      <c r="K13" s="7" t="s">
        <v>10395</v>
      </c>
      <c r="L13" s="7"/>
      <c r="M13" s="9" t="s">
        <v>8079</v>
      </c>
      <c r="N13" s="10"/>
      <c r="O13" s="18" t="str">
        <f t="shared" ca="1" si="1"/>
        <v>1117天</v>
      </c>
      <c r="P13" s="1" t="str">
        <f t="shared" ca="1" si="2"/>
        <v>超过1072未进场</v>
      </c>
    </row>
    <row r="14" spans="1:16">
      <c r="A14" s="34">
        <v>12</v>
      </c>
      <c r="B14" s="29" t="s">
        <v>3003</v>
      </c>
      <c r="C14" s="7" t="s">
        <v>10393</v>
      </c>
      <c r="D14" s="7" t="str">
        <f t="shared" si="3"/>
        <v>华联通箱</v>
      </c>
      <c r="E14" s="7" t="s">
        <v>17174</v>
      </c>
      <c r="F14" s="19">
        <v>40682</v>
      </c>
      <c r="G14" s="39"/>
      <c r="H14" s="7" t="str">
        <f t="shared" si="0"/>
        <v>重</v>
      </c>
      <c r="I14" s="23">
        <v>40775</v>
      </c>
      <c r="J14" s="21"/>
      <c r="K14" s="7" t="s">
        <v>13302</v>
      </c>
      <c r="L14" s="7"/>
      <c r="M14" s="9"/>
      <c r="N14" s="10"/>
      <c r="O14" s="18" t="str">
        <f t="shared" ca="1" si="1"/>
        <v>1117天</v>
      </c>
      <c r="P14" s="1" t="str">
        <f t="shared" ca="1" si="2"/>
        <v>超过1024未进场</v>
      </c>
    </row>
    <row r="15" spans="1:16">
      <c r="A15" s="34">
        <v>13</v>
      </c>
      <c r="B15" s="29" t="s">
        <v>3004</v>
      </c>
      <c r="C15" s="7" t="s">
        <v>10393</v>
      </c>
      <c r="D15" s="7" t="str">
        <f t="shared" si="3"/>
        <v>华联通箱</v>
      </c>
      <c r="E15" s="7" t="s">
        <v>17174</v>
      </c>
      <c r="F15" s="19">
        <v>40682</v>
      </c>
      <c r="G15" s="39"/>
      <c r="H15" s="7" t="str">
        <f t="shared" si="0"/>
        <v>重</v>
      </c>
      <c r="I15" s="23">
        <v>40765</v>
      </c>
      <c r="J15" s="21"/>
      <c r="K15" s="7" t="s">
        <v>4794</v>
      </c>
      <c r="L15" s="7"/>
      <c r="M15" s="9" t="s">
        <v>8568</v>
      </c>
      <c r="N15" s="10"/>
      <c r="O15" s="18" t="str">
        <f t="shared" ca="1" si="1"/>
        <v>1117天</v>
      </c>
      <c r="P15" s="1" t="str">
        <f t="shared" ca="1" si="2"/>
        <v>超过1034未进场</v>
      </c>
    </row>
    <row r="16" spans="1:16">
      <c r="A16" s="34">
        <v>14</v>
      </c>
      <c r="B16" s="29" t="s">
        <v>3005</v>
      </c>
      <c r="C16" s="7" t="s">
        <v>10393</v>
      </c>
      <c r="D16" s="7" t="str">
        <f t="shared" si="3"/>
        <v>华联通箱</v>
      </c>
      <c r="E16" s="7" t="s">
        <v>17174</v>
      </c>
      <c r="F16" s="19">
        <v>40688</v>
      </c>
      <c r="G16" s="39"/>
      <c r="H16" s="7" t="str">
        <f t="shared" si="0"/>
        <v>重</v>
      </c>
      <c r="I16" s="23">
        <v>40708</v>
      </c>
      <c r="J16" s="21"/>
      <c r="K16" s="7" t="s">
        <v>13302</v>
      </c>
      <c r="L16" s="7"/>
      <c r="M16" s="9"/>
      <c r="N16" s="10"/>
      <c r="O16" s="18" t="str">
        <f t="shared" ca="1" si="1"/>
        <v>1111天</v>
      </c>
      <c r="P16" s="1" t="str">
        <f t="shared" ca="1" si="2"/>
        <v>超过1091未进场</v>
      </c>
    </row>
    <row r="17" spans="1:16">
      <c r="A17" s="34">
        <v>15</v>
      </c>
      <c r="B17" s="111" t="s">
        <v>3006</v>
      </c>
      <c r="C17" s="7" t="s">
        <v>10393</v>
      </c>
      <c r="D17" s="7" t="str">
        <f t="shared" si="3"/>
        <v>华联通箱</v>
      </c>
      <c r="E17" s="7" t="s">
        <v>17174</v>
      </c>
      <c r="F17" s="19">
        <v>40652</v>
      </c>
      <c r="G17" s="39"/>
      <c r="H17" s="7" t="str">
        <f t="shared" si="0"/>
        <v>重</v>
      </c>
      <c r="I17" s="23">
        <v>40708</v>
      </c>
      <c r="J17" s="21"/>
      <c r="K17" s="7" t="s">
        <v>13302</v>
      </c>
      <c r="L17" s="7"/>
      <c r="M17" s="9"/>
      <c r="N17" s="10"/>
      <c r="O17" s="18" t="str">
        <f t="shared" ca="1" si="1"/>
        <v>1147天</v>
      </c>
      <c r="P17" s="1" t="str">
        <f t="shared" ca="1" si="2"/>
        <v>超过1091未进场</v>
      </c>
    </row>
    <row r="18" spans="1:16">
      <c r="A18" s="34">
        <v>16</v>
      </c>
      <c r="B18" s="111" t="s">
        <v>4787</v>
      </c>
      <c r="C18" s="7" t="s">
        <v>10393</v>
      </c>
      <c r="D18" s="7" t="str">
        <f t="shared" si="3"/>
        <v>华联通箱</v>
      </c>
      <c r="E18" s="7" t="s">
        <v>17174</v>
      </c>
      <c r="F18" s="19">
        <v>40674</v>
      </c>
      <c r="G18" s="39"/>
      <c r="H18" s="7" t="str">
        <f t="shared" si="0"/>
        <v>重</v>
      </c>
      <c r="I18" s="23">
        <v>40708</v>
      </c>
      <c r="J18" s="21"/>
      <c r="K18" s="7" t="s">
        <v>13302</v>
      </c>
      <c r="L18" s="7"/>
      <c r="M18" s="9"/>
      <c r="N18" s="10"/>
      <c r="O18" s="18" t="str">
        <f t="shared" ca="1" si="1"/>
        <v>1125天</v>
      </c>
      <c r="P18" s="1" t="str">
        <f t="shared" ca="1" si="2"/>
        <v>超过1091未进场</v>
      </c>
    </row>
    <row r="19" spans="1:16">
      <c r="A19" s="34">
        <v>17</v>
      </c>
      <c r="B19" s="111" t="s">
        <v>4788</v>
      </c>
      <c r="C19" s="7" t="s">
        <v>10393</v>
      </c>
      <c r="D19" s="7" t="str">
        <f t="shared" si="3"/>
        <v>华联通箱</v>
      </c>
      <c r="E19" s="7" t="s">
        <v>17174</v>
      </c>
      <c r="F19" s="19">
        <v>40653</v>
      </c>
      <c r="G19" s="39"/>
      <c r="H19" s="7" t="str">
        <f t="shared" si="0"/>
        <v>重</v>
      </c>
      <c r="I19" s="23">
        <v>40707</v>
      </c>
      <c r="J19" s="21"/>
      <c r="K19" s="7" t="s">
        <v>13302</v>
      </c>
      <c r="L19" s="7"/>
      <c r="M19" s="9"/>
      <c r="N19" s="10"/>
      <c r="O19" s="18" t="str">
        <f t="shared" ca="1" si="1"/>
        <v>1146天</v>
      </c>
      <c r="P19" s="1" t="str">
        <f t="shared" ca="1" si="2"/>
        <v>超过1092未进场</v>
      </c>
    </row>
    <row r="20" spans="1:16">
      <c r="A20" s="34">
        <v>18</v>
      </c>
      <c r="B20" s="111" t="s">
        <v>4789</v>
      </c>
      <c r="C20" s="7" t="s">
        <v>10393</v>
      </c>
      <c r="D20" s="7" t="str">
        <f t="shared" si="3"/>
        <v>华联通箱</v>
      </c>
      <c r="E20" s="7" t="s">
        <v>17174</v>
      </c>
      <c r="F20" s="19">
        <v>40652</v>
      </c>
      <c r="G20" s="39"/>
      <c r="H20" s="7" t="str">
        <f t="shared" si="0"/>
        <v>重</v>
      </c>
      <c r="I20" s="23">
        <v>40708</v>
      </c>
      <c r="J20" s="21"/>
      <c r="K20" s="7" t="s">
        <v>13302</v>
      </c>
      <c r="L20" s="7"/>
      <c r="M20" s="9"/>
      <c r="N20" s="10"/>
      <c r="O20" s="18" t="str">
        <f t="shared" ca="1" si="1"/>
        <v>1147天</v>
      </c>
      <c r="P20" s="1" t="str">
        <f t="shared" ca="1" si="2"/>
        <v>超过1091未进场</v>
      </c>
    </row>
    <row r="21" spans="1:16">
      <c r="A21" s="34">
        <v>19</v>
      </c>
      <c r="B21" s="111" t="s">
        <v>12487</v>
      </c>
      <c r="C21" s="7" t="s">
        <v>10393</v>
      </c>
      <c r="D21" s="7" t="str">
        <f t="shared" si="3"/>
        <v>华联通箱</v>
      </c>
      <c r="E21" s="7" t="s">
        <v>17174</v>
      </c>
      <c r="F21" s="19">
        <v>40653</v>
      </c>
      <c r="G21" s="39"/>
      <c r="H21" s="7" t="str">
        <f t="shared" si="0"/>
        <v>重</v>
      </c>
      <c r="I21" s="23">
        <v>40725</v>
      </c>
      <c r="J21" s="21"/>
      <c r="K21" s="7" t="s">
        <v>10395</v>
      </c>
      <c r="L21" s="7"/>
      <c r="M21" s="9" t="s">
        <v>8079</v>
      </c>
      <c r="N21" s="10"/>
      <c r="O21" s="18" t="str">
        <f t="shared" ca="1" si="1"/>
        <v>1146天</v>
      </c>
      <c r="P21" s="1" t="str">
        <f t="shared" ca="1" si="2"/>
        <v>超过1074未进场</v>
      </c>
    </row>
    <row r="22" spans="1:16">
      <c r="A22" s="34">
        <v>20</v>
      </c>
      <c r="B22" s="111" t="s">
        <v>12486</v>
      </c>
      <c r="C22" s="7" t="s">
        <v>10393</v>
      </c>
      <c r="D22" s="7" t="str">
        <f t="shared" si="3"/>
        <v>华联通箱</v>
      </c>
      <c r="E22" s="7" t="s">
        <v>17174</v>
      </c>
      <c r="F22" s="19">
        <v>40653</v>
      </c>
      <c r="G22" s="39"/>
      <c r="H22" s="7" t="str">
        <f t="shared" si="0"/>
        <v>重</v>
      </c>
      <c r="I22" s="23">
        <v>40725</v>
      </c>
      <c r="J22" s="21"/>
      <c r="K22" s="7" t="s">
        <v>10395</v>
      </c>
      <c r="L22" s="7"/>
      <c r="M22" s="9" t="s">
        <v>8079</v>
      </c>
      <c r="N22" s="10"/>
      <c r="O22" s="18" t="str">
        <f t="shared" ca="1" si="1"/>
        <v>1146天</v>
      </c>
      <c r="P22" s="1" t="str">
        <f t="shared" ca="1" si="2"/>
        <v>超过1074未进场</v>
      </c>
    </row>
    <row r="23" spans="1:16" ht="12.75" customHeight="1">
      <c r="A23" s="34">
        <v>21</v>
      </c>
      <c r="B23" s="111" t="s">
        <v>12488</v>
      </c>
      <c r="C23" s="7" t="s">
        <v>10393</v>
      </c>
      <c r="D23" s="7" t="str">
        <f t="shared" si="3"/>
        <v>华联通箱</v>
      </c>
      <c r="E23" s="7" t="s">
        <v>17174</v>
      </c>
      <c r="F23" s="19">
        <v>40652</v>
      </c>
      <c r="G23" s="39"/>
      <c r="H23" s="7" t="str">
        <f t="shared" si="0"/>
        <v>重</v>
      </c>
      <c r="I23" s="23">
        <v>40708</v>
      </c>
      <c r="J23" s="21"/>
      <c r="K23" s="7" t="s">
        <v>13302</v>
      </c>
      <c r="L23" s="7"/>
      <c r="M23" s="9"/>
      <c r="N23" s="10"/>
      <c r="O23" s="18" t="str">
        <f t="shared" ca="1" si="1"/>
        <v>1147天</v>
      </c>
      <c r="P23" s="1" t="str">
        <f t="shared" ca="1" si="2"/>
        <v>超过1091未进场</v>
      </c>
    </row>
    <row r="24" spans="1:16">
      <c r="A24" s="34">
        <v>22</v>
      </c>
      <c r="B24" s="111" t="s">
        <v>12489</v>
      </c>
      <c r="C24" s="7" t="s">
        <v>10393</v>
      </c>
      <c r="D24" s="7" t="str">
        <f t="shared" si="3"/>
        <v>华联通箱</v>
      </c>
      <c r="E24" s="7" t="s">
        <v>17174</v>
      </c>
      <c r="F24" s="19">
        <v>40653</v>
      </c>
      <c r="G24" s="39"/>
      <c r="H24" s="7" t="str">
        <f t="shared" si="0"/>
        <v>重</v>
      </c>
      <c r="I24" s="23">
        <v>40707</v>
      </c>
      <c r="J24" s="21"/>
      <c r="K24" s="7" t="s">
        <v>13302</v>
      </c>
      <c r="L24" s="7"/>
      <c r="M24" s="9"/>
      <c r="N24" s="10"/>
      <c r="O24" s="18" t="str">
        <f t="shared" ca="1" si="1"/>
        <v>1146天</v>
      </c>
      <c r="P24" s="1" t="str">
        <f t="shared" ca="1" si="2"/>
        <v>超过1092未进场</v>
      </c>
    </row>
    <row r="25" spans="1:16">
      <c r="A25" s="34">
        <v>23</v>
      </c>
      <c r="B25" s="111" t="s">
        <v>12490</v>
      </c>
      <c r="C25" s="7" t="s">
        <v>10393</v>
      </c>
      <c r="D25" s="7" t="str">
        <f t="shared" si="3"/>
        <v>华联通箱</v>
      </c>
      <c r="E25" s="7" t="s">
        <v>17174</v>
      </c>
      <c r="F25" s="19">
        <v>40652</v>
      </c>
      <c r="G25" s="39"/>
      <c r="H25" s="7" t="str">
        <f t="shared" si="0"/>
        <v>重</v>
      </c>
      <c r="I25" s="23">
        <v>40707</v>
      </c>
      <c r="J25" s="21"/>
      <c r="K25" s="7" t="s">
        <v>10395</v>
      </c>
      <c r="L25" s="7"/>
      <c r="M25" s="9"/>
      <c r="N25" s="10"/>
      <c r="O25" s="18" t="str">
        <f t="shared" ca="1" si="1"/>
        <v>1147天</v>
      </c>
      <c r="P25" s="1" t="str">
        <f t="shared" ca="1" si="2"/>
        <v>超过1092未进场</v>
      </c>
    </row>
    <row r="26" spans="1:16">
      <c r="A26" s="34">
        <v>24</v>
      </c>
      <c r="B26" s="111" t="s">
        <v>12196</v>
      </c>
      <c r="C26" s="7" t="s">
        <v>10393</v>
      </c>
      <c r="D26" s="7" t="str">
        <f t="shared" si="3"/>
        <v>华联通箱</v>
      </c>
      <c r="E26" s="7" t="s">
        <v>17174</v>
      </c>
      <c r="F26" s="19">
        <v>40652</v>
      </c>
      <c r="G26" s="39"/>
      <c r="H26" s="7" t="str">
        <f t="shared" si="0"/>
        <v>重</v>
      </c>
      <c r="I26" s="23">
        <v>40708</v>
      </c>
      <c r="J26" s="21"/>
      <c r="K26" s="7" t="s">
        <v>13302</v>
      </c>
      <c r="L26" s="7"/>
      <c r="M26" s="9"/>
      <c r="N26" s="10"/>
      <c r="O26" s="18" t="str">
        <f t="shared" ca="1" si="1"/>
        <v>1147天</v>
      </c>
      <c r="P26" s="1" t="str">
        <f t="shared" ca="1" si="2"/>
        <v>超过1091未进场</v>
      </c>
    </row>
    <row r="27" spans="1:16">
      <c r="A27" s="34">
        <v>25</v>
      </c>
      <c r="B27" s="111" t="s">
        <v>12197</v>
      </c>
      <c r="C27" s="7" t="s">
        <v>10393</v>
      </c>
      <c r="D27" s="7" t="str">
        <f t="shared" si="3"/>
        <v>华联通箱</v>
      </c>
      <c r="E27" s="7" t="s">
        <v>17174</v>
      </c>
      <c r="F27" s="19">
        <v>40654</v>
      </c>
      <c r="G27" s="39"/>
      <c r="H27" s="7" t="str">
        <f t="shared" si="0"/>
        <v>重</v>
      </c>
      <c r="I27" s="23">
        <v>40725</v>
      </c>
      <c r="J27" s="21"/>
      <c r="K27" s="7" t="s">
        <v>10395</v>
      </c>
      <c r="L27" s="7"/>
      <c r="M27" s="9" t="s">
        <v>8079</v>
      </c>
      <c r="N27" s="10"/>
      <c r="O27" s="18" t="str">
        <f t="shared" ca="1" si="1"/>
        <v>1145天</v>
      </c>
      <c r="P27" s="1" t="str">
        <f t="shared" ca="1" si="2"/>
        <v>超过1074未进场</v>
      </c>
    </row>
    <row r="28" spans="1:16">
      <c r="A28" s="34">
        <v>26</v>
      </c>
      <c r="B28" s="111" t="s">
        <v>12198</v>
      </c>
      <c r="C28" s="7" t="s">
        <v>10393</v>
      </c>
      <c r="D28" s="7" t="str">
        <f t="shared" si="3"/>
        <v>华联通箱</v>
      </c>
      <c r="E28" s="7" t="s">
        <v>17174</v>
      </c>
      <c r="F28" s="19">
        <v>40654</v>
      </c>
      <c r="G28" s="39"/>
      <c r="H28" s="7" t="str">
        <f t="shared" si="0"/>
        <v>重</v>
      </c>
      <c r="I28" s="23">
        <v>40725</v>
      </c>
      <c r="J28" s="21"/>
      <c r="K28" s="7" t="s">
        <v>10395</v>
      </c>
      <c r="L28" s="7"/>
      <c r="M28" s="9" t="s">
        <v>8079</v>
      </c>
      <c r="N28" s="10"/>
      <c r="O28" s="18" t="str">
        <f t="shared" ca="1" si="1"/>
        <v>1145天</v>
      </c>
      <c r="P28" s="1" t="str">
        <f t="shared" ca="1" si="2"/>
        <v>超过1074未进场</v>
      </c>
    </row>
    <row r="29" spans="1:16">
      <c r="A29" s="34">
        <v>27</v>
      </c>
      <c r="B29" s="111" t="s">
        <v>3748</v>
      </c>
      <c r="C29" s="7" t="s">
        <v>10393</v>
      </c>
      <c r="D29" s="7" t="str">
        <f t="shared" si="3"/>
        <v>华联通箱</v>
      </c>
      <c r="E29" s="7" t="s">
        <v>17174</v>
      </c>
      <c r="F29" s="19">
        <v>40654</v>
      </c>
      <c r="G29" s="39"/>
      <c r="H29" s="7" t="str">
        <f t="shared" si="0"/>
        <v>重</v>
      </c>
      <c r="I29" s="23">
        <v>40725</v>
      </c>
      <c r="J29" s="21"/>
      <c r="K29" s="7" t="s">
        <v>10395</v>
      </c>
      <c r="L29" s="7"/>
      <c r="M29" s="9" t="s">
        <v>8080</v>
      </c>
      <c r="N29" s="10"/>
      <c r="O29" s="18" t="str">
        <f t="shared" ca="1" si="1"/>
        <v>1145天</v>
      </c>
      <c r="P29" s="1" t="str">
        <f t="shared" ca="1" si="2"/>
        <v>超过1074未进场</v>
      </c>
    </row>
    <row r="30" spans="1:16">
      <c r="A30" s="34">
        <v>28</v>
      </c>
      <c r="B30" s="111" t="s">
        <v>5445</v>
      </c>
      <c r="C30" s="7" t="s">
        <v>10393</v>
      </c>
      <c r="D30" s="7" t="str">
        <f t="shared" si="3"/>
        <v>华联通箱</v>
      </c>
      <c r="E30" s="7" t="s">
        <v>17174</v>
      </c>
      <c r="F30" s="19">
        <v>40654</v>
      </c>
      <c r="G30" s="39"/>
      <c r="H30" s="7" t="str">
        <f t="shared" si="0"/>
        <v>重</v>
      </c>
      <c r="I30" s="23">
        <v>40707</v>
      </c>
      <c r="J30" s="21"/>
      <c r="K30" s="7" t="s">
        <v>4826</v>
      </c>
      <c r="L30" s="7"/>
      <c r="M30" s="9"/>
      <c r="N30" s="10"/>
      <c r="O30" s="18" t="str">
        <f t="shared" ca="1" si="1"/>
        <v>1145天</v>
      </c>
      <c r="P30" s="1" t="str">
        <f t="shared" ca="1" si="2"/>
        <v>超过1092未进场</v>
      </c>
    </row>
    <row r="31" spans="1:16">
      <c r="A31" s="34">
        <v>29</v>
      </c>
      <c r="B31" s="111" t="s">
        <v>4276</v>
      </c>
      <c r="C31" s="7" t="s">
        <v>10393</v>
      </c>
      <c r="D31" s="7" t="str">
        <f t="shared" si="3"/>
        <v>华联通箱</v>
      </c>
      <c r="E31" s="7" t="s">
        <v>17174</v>
      </c>
      <c r="F31" s="19">
        <v>40654</v>
      </c>
      <c r="G31" s="39"/>
      <c r="H31" s="7" t="str">
        <f t="shared" si="0"/>
        <v>重</v>
      </c>
      <c r="I31" s="23">
        <v>40725</v>
      </c>
      <c r="J31" s="21"/>
      <c r="K31" s="7" t="s">
        <v>10395</v>
      </c>
      <c r="L31" s="7"/>
      <c r="M31" s="9" t="s">
        <v>8079</v>
      </c>
      <c r="N31" s="10"/>
      <c r="O31" s="18" t="str">
        <f t="shared" ca="1" si="1"/>
        <v>1145天</v>
      </c>
      <c r="P31" s="1" t="str">
        <f t="shared" ca="1" si="2"/>
        <v>超过1074未进场</v>
      </c>
    </row>
    <row r="32" spans="1:16">
      <c r="A32" s="34">
        <v>30</v>
      </c>
      <c r="B32" s="111" t="s">
        <v>4277</v>
      </c>
      <c r="C32" s="7" t="s">
        <v>10393</v>
      </c>
      <c r="D32" s="7" t="str">
        <f t="shared" si="3"/>
        <v>华联通箱</v>
      </c>
      <c r="E32" s="7" t="s">
        <v>17174</v>
      </c>
      <c r="F32" s="19">
        <v>40654</v>
      </c>
      <c r="G32" s="39"/>
      <c r="H32" s="7" t="str">
        <f t="shared" si="0"/>
        <v>重</v>
      </c>
      <c r="I32" s="23">
        <v>40707</v>
      </c>
      <c r="J32" s="21"/>
      <c r="K32" s="7" t="s">
        <v>10395</v>
      </c>
      <c r="L32" s="7"/>
      <c r="M32" s="9"/>
      <c r="N32" s="10"/>
      <c r="O32" s="18" t="str">
        <f t="shared" ca="1" si="1"/>
        <v>1145天</v>
      </c>
      <c r="P32" s="1" t="str">
        <f t="shared" ca="1" si="2"/>
        <v>超过1092未进场</v>
      </c>
    </row>
    <row r="33" spans="1:16">
      <c r="A33" s="34">
        <v>31</v>
      </c>
      <c r="B33" s="111" t="s">
        <v>4278</v>
      </c>
      <c r="C33" s="7" t="s">
        <v>10393</v>
      </c>
      <c r="D33" s="7" t="str">
        <f t="shared" si="3"/>
        <v>华联通箱</v>
      </c>
      <c r="E33" s="7" t="s">
        <v>17174</v>
      </c>
      <c r="F33" s="19">
        <v>40658</v>
      </c>
      <c r="G33" s="39"/>
      <c r="H33" s="7" t="str">
        <f t="shared" si="0"/>
        <v>重</v>
      </c>
      <c r="I33" s="23">
        <v>40658</v>
      </c>
      <c r="J33" s="21"/>
      <c r="K33" s="7" t="s">
        <v>10395</v>
      </c>
      <c r="L33" s="7"/>
      <c r="M33" s="9" t="s">
        <v>11352</v>
      </c>
      <c r="N33" s="10"/>
      <c r="O33" s="18" t="str">
        <f t="shared" ca="1" si="1"/>
        <v>1141天</v>
      </c>
      <c r="P33" s="1" t="str">
        <f t="shared" ca="1" si="2"/>
        <v>超过1141未进场</v>
      </c>
    </row>
    <row r="34" spans="1:16">
      <c r="A34" s="34">
        <v>32</v>
      </c>
      <c r="B34" s="111" t="s">
        <v>4279</v>
      </c>
      <c r="C34" s="7" t="s">
        <v>10393</v>
      </c>
      <c r="D34" s="7" t="str">
        <f t="shared" si="3"/>
        <v>华联通箱</v>
      </c>
      <c r="E34" s="7" t="s">
        <v>17174</v>
      </c>
      <c r="F34" s="19">
        <v>40658</v>
      </c>
      <c r="G34" s="39"/>
      <c r="H34" s="7" t="str">
        <f t="shared" si="0"/>
        <v>重</v>
      </c>
      <c r="I34" s="23">
        <v>40705</v>
      </c>
      <c r="J34" s="21"/>
      <c r="K34" s="7" t="s">
        <v>10395</v>
      </c>
      <c r="L34" s="12"/>
      <c r="M34" s="9"/>
      <c r="N34" s="10"/>
      <c r="O34" s="18" t="str">
        <f t="shared" ca="1" si="1"/>
        <v>1141天</v>
      </c>
      <c r="P34" s="1" t="str">
        <f t="shared" ca="1" si="2"/>
        <v>超过1094未进场</v>
      </c>
    </row>
    <row r="35" spans="1:16">
      <c r="A35" s="34">
        <v>33</v>
      </c>
      <c r="B35" s="111" t="s">
        <v>12045</v>
      </c>
      <c r="C35" s="7" t="s">
        <v>10393</v>
      </c>
      <c r="D35" s="7" t="str">
        <f t="shared" si="3"/>
        <v>华联通箱</v>
      </c>
      <c r="E35" s="7" t="s">
        <v>17174</v>
      </c>
      <c r="F35" s="19">
        <v>40658</v>
      </c>
      <c r="G35" s="39"/>
      <c r="H35" s="7" t="str">
        <f t="shared" si="0"/>
        <v>重</v>
      </c>
      <c r="I35" s="23">
        <v>40724</v>
      </c>
      <c r="J35" s="21"/>
      <c r="K35" s="7" t="s">
        <v>10395</v>
      </c>
      <c r="L35" s="7"/>
      <c r="M35" s="9" t="s">
        <v>8079</v>
      </c>
      <c r="N35" s="10"/>
      <c r="O35" s="18" t="str">
        <f t="shared" ca="1" si="1"/>
        <v>1141天</v>
      </c>
      <c r="P35" s="47" t="str">
        <f t="shared" ca="1" si="2"/>
        <v>超过1075未进场</v>
      </c>
    </row>
    <row r="36" spans="1:16">
      <c r="A36" s="34">
        <v>34</v>
      </c>
      <c r="B36" s="111" t="s">
        <v>12046</v>
      </c>
      <c r="C36" s="7" t="s">
        <v>10393</v>
      </c>
      <c r="D36" s="7" t="str">
        <f t="shared" si="3"/>
        <v>华联通箱</v>
      </c>
      <c r="E36" s="7" t="s">
        <v>17174</v>
      </c>
      <c r="F36" s="19">
        <v>40658</v>
      </c>
      <c r="G36" s="39"/>
      <c r="H36" s="7" t="str">
        <f t="shared" si="0"/>
        <v>重</v>
      </c>
      <c r="I36" s="23">
        <v>40724</v>
      </c>
      <c r="J36" s="21"/>
      <c r="K36" s="7" t="s">
        <v>10395</v>
      </c>
      <c r="L36" s="7"/>
      <c r="M36" s="9" t="s">
        <v>8079</v>
      </c>
      <c r="N36" s="10"/>
      <c r="O36" s="18" t="str">
        <f t="shared" ca="1" si="1"/>
        <v>1141天</v>
      </c>
      <c r="P36" s="47" t="str">
        <f t="shared" ca="1" si="2"/>
        <v>超过1075未进场</v>
      </c>
    </row>
    <row r="37" spans="1:16">
      <c r="A37" s="34">
        <v>35</v>
      </c>
      <c r="B37" s="111" t="s">
        <v>12047</v>
      </c>
      <c r="C37" s="7" t="s">
        <v>10393</v>
      </c>
      <c r="D37" s="7" t="str">
        <f t="shared" si="3"/>
        <v>华联通箱</v>
      </c>
      <c r="E37" s="7" t="s">
        <v>17174</v>
      </c>
      <c r="F37" s="19">
        <v>40657</v>
      </c>
      <c r="G37" s="39"/>
      <c r="H37" s="7" t="str">
        <f t="shared" si="0"/>
        <v>重</v>
      </c>
      <c r="I37" s="23">
        <v>40658</v>
      </c>
      <c r="J37" s="21"/>
      <c r="K37" s="7" t="s">
        <v>5796</v>
      </c>
      <c r="L37" s="7"/>
      <c r="M37" s="9" t="s">
        <v>11329</v>
      </c>
      <c r="N37" s="10"/>
      <c r="O37" s="18" t="str">
        <f t="shared" ca="1" si="1"/>
        <v>1142天</v>
      </c>
      <c r="P37" s="47" t="str">
        <f t="shared" ca="1" si="2"/>
        <v>超过1141未进场</v>
      </c>
    </row>
    <row r="38" spans="1:16">
      <c r="A38" s="34">
        <v>36</v>
      </c>
      <c r="B38" s="111" t="s">
        <v>8388</v>
      </c>
      <c r="C38" s="7" t="s">
        <v>10393</v>
      </c>
      <c r="D38" s="7" t="str">
        <f t="shared" si="3"/>
        <v>华联通箱</v>
      </c>
      <c r="E38" s="7" t="s">
        <v>17174</v>
      </c>
      <c r="F38" s="19">
        <v>40658</v>
      </c>
      <c r="G38" s="39"/>
      <c r="H38" s="7" t="str">
        <f t="shared" si="0"/>
        <v>重</v>
      </c>
      <c r="I38" s="23">
        <v>40708</v>
      </c>
      <c r="J38" s="21"/>
      <c r="K38" s="7" t="s">
        <v>13302</v>
      </c>
      <c r="L38" s="7"/>
      <c r="M38" s="9"/>
      <c r="N38" s="10"/>
      <c r="O38" s="18" t="str">
        <f t="shared" ca="1" si="1"/>
        <v>1141天</v>
      </c>
      <c r="P38" s="47" t="str">
        <f t="shared" ca="1" si="2"/>
        <v>超过1091未进场</v>
      </c>
    </row>
    <row r="39" spans="1:16">
      <c r="A39" s="34">
        <v>37</v>
      </c>
      <c r="B39" s="111" t="s">
        <v>5792</v>
      </c>
      <c r="C39" s="7" t="s">
        <v>10393</v>
      </c>
      <c r="D39" s="7" t="str">
        <f t="shared" si="3"/>
        <v>华联通箱</v>
      </c>
      <c r="E39" s="7" t="s">
        <v>17174</v>
      </c>
      <c r="F39" s="19">
        <v>40660</v>
      </c>
      <c r="G39" s="39"/>
      <c r="H39" s="7" t="str">
        <f t="shared" si="0"/>
        <v>重</v>
      </c>
      <c r="I39" s="23">
        <v>40708</v>
      </c>
      <c r="J39" s="21"/>
      <c r="K39" s="7" t="s">
        <v>13302</v>
      </c>
      <c r="L39" s="7"/>
      <c r="M39" s="9"/>
      <c r="N39" s="10"/>
      <c r="O39" s="18" t="str">
        <f t="shared" ca="1" si="1"/>
        <v>1139天</v>
      </c>
      <c r="P39" s="1" t="str">
        <f t="shared" ca="1" si="2"/>
        <v>超过1091未进场</v>
      </c>
    </row>
    <row r="40" spans="1:16">
      <c r="A40" s="34">
        <v>38</v>
      </c>
      <c r="B40" s="111" t="s">
        <v>5793</v>
      </c>
      <c r="C40" s="7" t="s">
        <v>10393</v>
      </c>
      <c r="D40" s="7" t="str">
        <f t="shared" si="3"/>
        <v>华联通箱</v>
      </c>
      <c r="E40" s="7" t="s">
        <v>17174</v>
      </c>
      <c r="F40" s="19">
        <v>40656</v>
      </c>
      <c r="G40" s="39"/>
      <c r="H40" s="7" t="str">
        <f t="shared" si="0"/>
        <v>重</v>
      </c>
      <c r="I40" s="23">
        <v>40708</v>
      </c>
      <c r="J40" s="21"/>
      <c r="K40" s="7" t="s">
        <v>13302</v>
      </c>
      <c r="L40" s="7"/>
      <c r="M40" s="9"/>
      <c r="N40" s="10"/>
      <c r="O40" s="18" t="str">
        <f t="shared" ca="1" si="1"/>
        <v>1143天</v>
      </c>
      <c r="P40" s="1" t="str">
        <f t="shared" ca="1" si="2"/>
        <v>超过1091未进场</v>
      </c>
    </row>
    <row r="41" spans="1:16">
      <c r="A41" s="34">
        <v>39</v>
      </c>
      <c r="B41" s="29" t="s">
        <v>3749</v>
      </c>
      <c r="C41" s="7" t="s">
        <v>10393</v>
      </c>
      <c r="D41" s="7" t="str">
        <f t="shared" si="3"/>
        <v>华联通箱</v>
      </c>
      <c r="E41" s="7" t="s">
        <v>17174</v>
      </c>
      <c r="F41" s="19">
        <v>40669</v>
      </c>
      <c r="G41" s="39"/>
      <c r="H41" s="7" t="str">
        <f t="shared" si="0"/>
        <v>重</v>
      </c>
      <c r="I41" s="23">
        <v>40707</v>
      </c>
      <c r="J41" s="21"/>
      <c r="K41" s="7" t="s">
        <v>13302</v>
      </c>
      <c r="L41" s="7"/>
      <c r="M41" s="9"/>
      <c r="N41" s="10"/>
      <c r="O41" s="18" t="str">
        <f t="shared" ca="1" si="1"/>
        <v>1130天</v>
      </c>
      <c r="P41" s="1" t="str">
        <f t="shared" ca="1" si="2"/>
        <v>超过1092未进场</v>
      </c>
    </row>
    <row r="42" spans="1:16">
      <c r="A42" s="34">
        <v>40</v>
      </c>
      <c r="B42" s="29" t="s">
        <v>3750</v>
      </c>
      <c r="C42" s="7" t="s">
        <v>10393</v>
      </c>
      <c r="D42" s="7" t="str">
        <f t="shared" si="3"/>
        <v>华联通箱</v>
      </c>
      <c r="E42" s="7" t="s">
        <v>17174</v>
      </c>
      <c r="F42" s="19">
        <v>40669</v>
      </c>
      <c r="G42" s="39"/>
      <c r="H42" s="7" t="str">
        <f t="shared" si="0"/>
        <v>重</v>
      </c>
      <c r="I42" s="23">
        <v>40708</v>
      </c>
      <c r="J42" s="21"/>
      <c r="K42" s="7" t="s">
        <v>13302</v>
      </c>
      <c r="L42" s="7"/>
      <c r="M42" s="9"/>
      <c r="N42" s="10"/>
      <c r="O42" s="18" t="str">
        <f t="shared" ca="1" si="1"/>
        <v>1130天</v>
      </c>
      <c r="P42" s="1" t="str">
        <f t="shared" ca="1" si="2"/>
        <v>超过1091未进场</v>
      </c>
    </row>
    <row r="43" spans="1:16">
      <c r="A43" s="34">
        <v>41</v>
      </c>
      <c r="B43" s="29" t="s">
        <v>4798</v>
      </c>
      <c r="C43" s="7" t="s">
        <v>10393</v>
      </c>
      <c r="D43" s="7" t="str">
        <f t="shared" si="3"/>
        <v>华联通箱</v>
      </c>
      <c r="E43" s="7" t="s">
        <v>17174</v>
      </c>
      <c r="F43" s="19">
        <v>40667</v>
      </c>
      <c r="G43" s="39"/>
      <c r="H43" s="7" t="str">
        <f t="shared" si="0"/>
        <v>重</v>
      </c>
      <c r="I43" s="23">
        <v>40760</v>
      </c>
      <c r="J43" s="21"/>
      <c r="K43" s="7" t="s">
        <v>3475</v>
      </c>
      <c r="L43" s="7"/>
      <c r="M43" s="9"/>
      <c r="N43" s="10"/>
      <c r="O43" s="18" t="str">
        <f t="shared" ca="1" si="1"/>
        <v>1132天</v>
      </c>
      <c r="P43" s="1" t="str">
        <f t="shared" ca="1" si="2"/>
        <v>超过1039未进场</v>
      </c>
    </row>
    <row r="44" spans="1:16">
      <c r="A44" s="34">
        <v>42</v>
      </c>
      <c r="B44" s="29" t="s">
        <v>6072</v>
      </c>
      <c r="C44" s="7" t="s">
        <v>10393</v>
      </c>
      <c r="D44" s="7" t="str">
        <f t="shared" si="3"/>
        <v>华联通箱</v>
      </c>
      <c r="E44" s="7" t="s">
        <v>17174</v>
      </c>
      <c r="F44" s="19">
        <v>40667</v>
      </c>
      <c r="G44" s="39"/>
      <c r="H44" s="7" t="str">
        <f t="shared" si="0"/>
        <v>重</v>
      </c>
      <c r="I44" s="23">
        <v>40781</v>
      </c>
      <c r="J44" s="21"/>
      <c r="K44" s="7" t="s">
        <v>10395</v>
      </c>
      <c r="L44" s="7"/>
      <c r="M44" s="9"/>
      <c r="N44" s="10"/>
      <c r="O44" s="18" t="str">
        <f t="shared" ca="1" si="1"/>
        <v>1132天</v>
      </c>
      <c r="P44" s="1" t="str">
        <f t="shared" ca="1" si="2"/>
        <v>超过1018未进场</v>
      </c>
    </row>
    <row r="45" spans="1:16">
      <c r="A45" s="34">
        <v>43</v>
      </c>
      <c r="B45" s="29" t="s">
        <v>8652</v>
      </c>
      <c r="C45" s="7" t="s">
        <v>10393</v>
      </c>
      <c r="D45" s="7" t="str">
        <f t="shared" si="3"/>
        <v>华联通箱</v>
      </c>
      <c r="E45" s="7" t="s">
        <v>17174</v>
      </c>
      <c r="F45" s="19">
        <v>40673</v>
      </c>
      <c r="G45" s="39"/>
      <c r="H45" s="7" t="str">
        <f t="shared" si="0"/>
        <v>重</v>
      </c>
      <c r="I45" s="23">
        <v>40705</v>
      </c>
      <c r="J45" s="21"/>
      <c r="K45" s="7" t="s">
        <v>5796</v>
      </c>
      <c r="L45" s="7"/>
      <c r="M45" s="9"/>
      <c r="N45" s="10"/>
      <c r="O45" s="18" t="str">
        <f t="shared" ca="1" si="1"/>
        <v>1126天</v>
      </c>
      <c r="P45" s="1" t="str">
        <f t="shared" ca="1" si="2"/>
        <v>超过1094未进场</v>
      </c>
    </row>
    <row r="46" spans="1:16">
      <c r="A46" s="34">
        <v>44</v>
      </c>
      <c r="B46" s="29" t="s">
        <v>8653</v>
      </c>
      <c r="C46" s="7" t="s">
        <v>10393</v>
      </c>
      <c r="D46" s="7" t="str">
        <f t="shared" si="3"/>
        <v>华联通箱</v>
      </c>
      <c r="E46" s="7" t="s">
        <v>17174</v>
      </c>
      <c r="F46" s="19">
        <v>40668</v>
      </c>
      <c r="G46" s="39"/>
      <c r="H46" s="7" t="str">
        <f t="shared" si="0"/>
        <v>重</v>
      </c>
      <c r="I46" s="23">
        <v>40708</v>
      </c>
      <c r="J46" s="21"/>
      <c r="K46" s="7" t="s">
        <v>13302</v>
      </c>
      <c r="L46" s="7"/>
      <c r="M46" s="9"/>
      <c r="N46" s="10"/>
      <c r="O46" s="18" t="str">
        <f t="shared" ca="1" si="1"/>
        <v>1131天</v>
      </c>
      <c r="P46" s="1" t="str">
        <f t="shared" ca="1" si="2"/>
        <v>超过1091未进场</v>
      </c>
    </row>
    <row r="47" spans="1:16">
      <c r="A47" s="34">
        <v>45</v>
      </c>
      <c r="B47" s="29" t="s">
        <v>8394</v>
      </c>
      <c r="C47" s="7" t="s">
        <v>10393</v>
      </c>
      <c r="D47" s="7" t="str">
        <f t="shared" si="3"/>
        <v>华联通箱</v>
      </c>
      <c r="E47" s="7" t="s">
        <v>17174</v>
      </c>
      <c r="F47" s="19">
        <v>40668</v>
      </c>
      <c r="G47" s="39"/>
      <c r="H47" s="7" t="str">
        <f t="shared" si="0"/>
        <v>重</v>
      </c>
      <c r="I47" s="23">
        <v>40708</v>
      </c>
      <c r="J47" s="21"/>
      <c r="K47" s="7" t="s">
        <v>13302</v>
      </c>
      <c r="L47" s="7"/>
      <c r="M47" s="9"/>
      <c r="N47" s="10"/>
      <c r="O47" s="18" t="str">
        <f t="shared" ca="1" si="1"/>
        <v>1131天</v>
      </c>
      <c r="P47" s="1" t="str">
        <f t="shared" ca="1" si="2"/>
        <v>超过1091未进场</v>
      </c>
    </row>
    <row r="48" spans="1:16">
      <c r="A48" s="34">
        <v>46</v>
      </c>
      <c r="B48" s="29" t="s">
        <v>5828</v>
      </c>
      <c r="C48" s="7" t="s">
        <v>10393</v>
      </c>
      <c r="D48" s="7" t="str">
        <f t="shared" si="3"/>
        <v>华联通箱</v>
      </c>
      <c r="E48" s="7" t="s">
        <v>17174</v>
      </c>
      <c r="F48" s="19">
        <v>40673</v>
      </c>
      <c r="G48" s="39"/>
      <c r="H48" s="7" t="str">
        <f t="shared" si="0"/>
        <v>重</v>
      </c>
      <c r="I48" s="23">
        <v>40766</v>
      </c>
      <c r="J48" s="21"/>
      <c r="K48" s="7" t="s">
        <v>4794</v>
      </c>
      <c r="L48" s="7"/>
      <c r="M48" s="9" t="s">
        <v>8568</v>
      </c>
      <c r="N48" s="10"/>
      <c r="O48" s="18" t="str">
        <f t="shared" ca="1" si="1"/>
        <v>1126天</v>
      </c>
      <c r="P48" s="1" t="str">
        <f t="shared" ca="1" si="2"/>
        <v>超过1033未进场</v>
      </c>
    </row>
    <row r="49" spans="1:16">
      <c r="A49" s="34">
        <v>47</v>
      </c>
      <c r="B49" s="29" t="s">
        <v>6249</v>
      </c>
      <c r="C49" s="7" t="s">
        <v>10393</v>
      </c>
      <c r="D49" s="7" t="str">
        <f t="shared" si="3"/>
        <v>华联通箱</v>
      </c>
      <c r="E49" s="7" t="s">
        <v>17174</v>
      </c>
      <c r="F49" s="19">
        <v>40667</v>
      </c>
      <c r="G49" s="39"/>
      <c r="H49" s="7" t="str">
        <f t="shared" si="0"/>
        <v>重</v>
      </c>
      <c r="I49" s="23">
        <v>40766</v>
      </c>
      <c r="J49" s="21"/>
      <c r="K49" s="7" t="s">
        <v>4794</v>
      </c>
      <c r="L49" s="7"/>
      <c r="M49" s="9" t="s">
        <v>8568</v>
      </c>
      <c r="N49" s="10"/>
      <c r="O49" s="18" t="str">
        <f t="shared" ca="1" si="1"/>
        <v>1132天</v>
      </c>
      <c r="P49" s="1" t="str">
        <f t="shared" ca="1" si="2"/>
        <v>超过1033未进场</v>
      </c>
    </row>
    <row r="50" spans="1:16">
      <c r="A50" s="34">
        <v>48</v>
      </c>
      <c r="B50" s="29" t="s">
        <v>4085</v>
      </c>
      <c r="C50" s="7" t="s">
        <v>10393</v>
      </c>
      <c r="D50" s="7" t="str">
        <f t="shared" si="3"/>
        <v>华联通箱</v>
      </c>
      <c r="E50" s="7" t="s">
        <v>17174</v>
      </c>
      <c r="F50" s="19">
        <v>40673</v>
      </c>
      <c r="G50" s="39"/>
      <c r="H50" s="7" t="str">
        <f t="shared" si="0"/>
        <v>重</v>
      </c>
      <c r="I50" s="23">
        <v>40708</v>
      </c>
      <c r="J50" s="21"/>
      <c r="K50" s="7" t="s">
        <v>13302</v>
      </c>
      <c r="L50" s="7"/>
      <c r="M50" s="9"/>
      <c r="N50" s="10"/>
      <c r="O50" s="18" t="str">
        <f t="shared" ca="1" si="1"/>
        <v>1126天</v>
      </c>
      <c r="P50" s="1" t="str">
        <f t="shared" ca="1" si="2"/>
        <v>超过1091未进场</v>
      </c>
    </row>
    <row r="51" spans="1:16">
      <c r="A51" s="34">
        <v>49</v>
      </c>
      <c r="B51" s="29" t="s">
        <v>4086</v>
      </c>
      <c r="C51" s="7" t="s">
        <v>10393</v>
      </c>
      <c r="D51" s="7" t="str">
        <f t="shared" si="3"/>
        <v>华联通箱</v>
      </c>
      <c r="E51" s="7" t="s">
        <v>17174</v>
      </c>
      <c r="F51" s="19">
        <v>40667</v>
      </c>
      <c r="G51" s="39"/>
      <c r="H51" s="7" t="str">
        <f t="shared" si="0"/>
        <v>重</v>
      </c>
      <c r="I51" s="23">
        <v>40760</v>
      </c>
      <c r="J51" s="21"/>
      <c r="K51" s="7" t="s">
        <v>1391</v>
      </c>
      <c r="L51" s="7"/>
      <c r="M51" s="9"/>
      <c r="N51" s="10"/>
      <c r="O51" s="18" t="str">
        <f t="shared" ca="1" si="1"/>
        <v>1132天</v>
      </c>
      <c r="P51" s="1" t="str">
        <f t="shared" ca="1" si="2"/>
        <v>超过1039未进场</v>
      </c>
    </row>
    <row r="52" spans="1:16">
      <c r="A52" s="34">
        <v>50</v>
      </c>
      <c r="B52" s="29" t="s">
        <v>4087</v>
      </c>
      <c r="C52" s="7" t="s">
        <v>10393</v>
      </c>
      <c r="D52" s="7" t="str">
        <f t="shared" si="3"/>
        <v>华联通箱</v>
      </c>
      <c r="E52" s="7" t="s">
        <v>17174</v>
      </c>
      <c r="F52" s="19">
        <v>40669</v>
      </c>
      <c r="G52" s="39"/>
      <c r="H52" s="7" t="str">
        <f t="shared" si="0"/>
        <v>重</v>
      </c>
      <c r="I52" s="23">
        <v>40766</v>
      </c>
      <c r="J52" s="21"/>
      <c r="K52" s="7" t="s">
        <v>4794</v>
      </c>
      <c r="L52" s="7"/>
      <c r="M52" s="9" t="s">
        <v>8568</v>
      </c>
      <c r="N52" s="10"/>
      <c r="O52" s="18" t="str">
        <f t="shared" ca="1" si="1"/>
        <v>1130天</v>
      </c>
      <c r="P52" s="1" t="str">
        <f t="shared" ca="1" si="2"/>
        <v>超过1033未进场</v>
      </c>
    </row>
    <row r="53" spans="1:16">
      <c r="A53" s="34">
        <v>51</v>
      </c>
      <c r="B53" s="29" t="s">
        <v>9193</v>
      </c>
      <c r="C53" s="7" t="s">
        <v>10393</v>
      </c>
      <c r="D53" s="7" t="str">
        <f t="shared" si="3"/>
        <v>华联通箱</v>
      </c>
      <c r="E53" s="7" t="s">
        <v>17174</v>
      </c>
      <c r="F53" s="19">
        <v>40689</v>
      </c>
      <c r="G53" s="39" t="s">
        <v>4481</v>
      </c>
      <c r="H53" s="7" t="str">
        <f t="shared" si="0"/>
        <v>重</v>
      </c>
      <c r="I53" s="23">
        <v>40707</v>
      </c>
      <c r="J53" s="21"/>
      <c r="K53" s="7" t="s">
        <v>10395</v>
      </c>
      <c r="L53" s="7"/>
      <c r="M53" s="9"/>
      <c r="N53" s="10"/>
      <c r="O53" s="18" t="str">
        <f t="shared" ca="1" si="1"/>
        <v>1110天</v>
      </c>
      <c r="P53" s="1" t="str">
        <f t="shared" ca="1" si="2"/>
        <v>超过1092未进场</v>
      </c>
    </row>
    <row r="54" spans="1:16">
      <c r="A54" s="34">
        <v>52</v>
      </c>
      <c r="B54" s="29" t="s">
        <v>2907</v>
      </c>
      <c r="C54" s="7" t="s">
        <v>10393</v>
      </c>
      <c r="D54" s="7" t="str">
        <f t="shared" si="3"/>
        <v>华联通箱</v>
      </c>
      <c r="E54" s="7" t="s">
        <v>17174</v>
      </c>
      <c r="F54" s="19">
        <v>40689</v>
      </c>
      <c r="G54" s="39" t="s">
        <v>4481</v>
      </c>
      <c r="H54" s="7" t="str">
        <f t="shared" si="0"/>
        <v>重</v>
      </c>
      <c r="I54" s="23">
        <v>40781</v>
      </c>
      <c r="J54" s="21"/>
      <c r="K54" s="7" t="s">
        <v>5796</v>
      </c>
      <c r="L54" s="7"/>
      <c r="M54" s="9"/>
      <c r="N54" s="10"/>
      <c r="O54" s="18" t="str">
        <f t="shared" ca="1" si="1"/>
        <v>1110天</v>
      </c>
      <c r="P54" s="1" t="str">
        <f t="shared" ca="1" si="2"/>
        <v>超过1018未进场</v>
      </c>
    </row>
    <row r="55" spans="1:16">
      <c r="A55" s="34">
        <v>53</v>
      </c>
      <c r="B55" s="29" t="s">
        <v>5082</v>
      </c>
      <c r="C55" s="7" t="s">
        <v>10393</v>
      </c>
      <c r="D55" s="7" t="str">
        <f t="shared" si="3"/>
        <v>华联通箱</v>
      </c>
      <c r="E55" s="7" t="s">
        <v>17174</v>
      </c>
      <c r="F55" s="19">
        <v>40690</v>
      </c>
      <c r="G55" s="39" t="s">
        <v>12017</v>
      </c>
      <c r="H55" s="7" t="str">
        <f t="shared" si="0"/>
        <v>重</v>
      </c>
      <c r="I55" s="23">
        <v>40729</v>
      </c>
      <c r="J55" s="21"/>
      <c r="K55" s="7" t="s">
        <v>4794</v>
      </c>
      <c r="L55" s="7"/>
      <c r="M55" s="9"/>
      <c r="N55" s="10"/>
      <c r="O55" s="18" t="str">
        <f t="shared" ca="1" si="1"/>
        <v>1109天</v>
      </c>
      <c r="P55" s="1" t="str">
        <f t="shared" ca="1" si="2"/>
        <v>超过1070未进场</v>
      </c>
    </row>
    <row r="56" spans="1:16">
      <c r="A56" s="34">
        <v>54</v>
      </c>
      <c r="B56" s="29" t="s">
        <v>6331</v>
      </c>
      <c r="C56" s="7" t="s">
        <v>10393</v>
      </c>
      <c r="D56" s="7" t="str">
        <f t="shared" si="3"/>
        <v>华联通箱</v>
      </c>
      <c r="E56" s="7" t="s">
        <v>17174</v>
      </c>
      <c r="F56" s="19">
        <v>40690</v>
      </c>
      <c r="G56" s="39" t="s">
        <v>4481</v>
      </c>
      <c r="H56" s="7" t="str">
        <f t="shared" si="0"/>
        <v>重</v>
      </c>
      <c r="I56" s="23">
        <v>40706</v>
      </c>
      <c r="J56" s="21"/>
      <c r="K56" s="7" t="s">
        <v>4794</v>
      </c>
      <c r="L56" s="7"/>
      <c r="M56" s="9"/>
      <c r="N56" s="10"/>
      <c r="O56" s="18" t="str">
        <f t="shared" ca="1" si="1"/>
        <v>1109天</v>
      </c>
      <c r="P56" s="47" t="str">
        <f t="shared" ca="1" si="2"/>
        <v>超过1093未进场</v>
      </c>
    </row>
    <row r="57" spans="1:16">
      <c r="A57" s="34">
        <v>55</v>
      </c>
      <c r="B57" s="29" t="s">
        <v>6332</v>
      </c>
      <c r="C57" s="7" t="s">
        <v>10393</v>
      </c>
      <c r="D57" s="7" t="str">
        <f t="shared" si="3"/>
        <v>华联通箱</v>
      </c>
      <c r="E57" s="7" t="s">
        <v>17174</v>
      </c>
      <c r="F57" s="19">
        <v>40693</v>
      </c>
      <c r="G57" s="39" t="s">
        <v>4481</v>
      </c>
      <c r="H57" s="7" t="str">
        <f t="shared" si="0"/>
        <v>重</v>
      </c>
      <c r="I57" s="23">
        <v>40706</v>
      </c>
      <c r="J57" s="21"/>
      <c r="K57" s="7" t="s">
        <v>4794</v>
      </c>
      <c r="L57" s="7"/>
      <c r="M57" s="9"/>
      <c r="N57" s="10"/>
      <c r="O57" s="18" t="str">
        <f t="shared" ca="1" si="1"/>
        <v>1106天</v>
      </c>
      <c r="P57" s="47" t="str">
        <f t="shared" ca="1" si="2"/>
        <v>超过1093未进场</v>
      </c>
    </row>
    <row r="58" spans="1:16">
      <c r="A58" s="34">
        <v>56</v>
      </c>
      <c r="B58" s="29" t="s">
        <v>4478</v>
      </c>
      <c r="C58" s="7" t="s">
        <v>10393</v>
      </c>
      <c r="D58" s="7" t="str">
        <f t="shared" si="3"/>
        <v>华联通箱</v>
      </c>
      <c r="E58" s="7" t="s">
        <v>17174</v>
      </c>
      <c r="F58" s="19">
        <v>40693</v>
      </c>
      <c r="G58" s="39" t="s">
        <v>4481</v>
      </c>
      <c r="H58" s="7" t="str">
        <f t="shared" si="0"/>
        <v>重</v>
      </c>
      <c r="I58" s="23">
        <v>40708</v>
      </c>
      <c r="J58" s="21"/>
      <c r="K58" s="7" t="s">
        <v>13302</v>
      </c>
      <c r="L58" s="7"/>
      <c r="M58" s="9"/>
      <c r="N58" s="10"/>
      <c r="O58" s="18" t="str">
        <f t="shared" ca="1" si="1"/>
        <v>1106天</v>
      </c>
      <c r="P58" s="47" t="str">
        <f t="shared" ca="1" si="2"/>
        <v>超过1091未进场</v>
      </c>
    </row>
    <row r="59" spans="1:16">
      <c r="A59" s="34">
        <v>57</v>
      </c>
      <c r="B59" s="29" t="s">
        <v>4479</v>
      </c>
      <c r="C59" s="7" t="s">
        <v>10393</v>
      </c>
      <c r="D59" s="7" t="str">
        <f t="shared" si="3"/>
        <v>华联通箱</v>
      </c>
      <c r="E59" s="7" t="s">
        <v>17174</v>
      </c>
      <c r="F59" s="19">
        <v>40692</v>
      </c>
      <c r="G59" s="39" t="s">
        <v>4481</v>
      </c>
      <c r="H59" s="7" t="str">
        <f t="shared" si="0"/>
        <v>重</v>
      </c>
      <c r="I59" s="23">
        <v>40707</v>
      </c>
      <c r="J59" s="21"/>
      <c r="K59" s="7" t="s">
        <v>13302</v>
      </c>
      <c r="L59" s="7"/>
      <c r="M59" s="9"/>
      <c r="N59" s="10"/>
      <c r="O59" s="18" t="str">
        <f t="shared" ca="1" si="1"/>
        <v>1107天</v>
      </c>
      <c r="P59" s="47" t="str">
        <f t="shared" ca="1" si="2"/>
        <v>超过1092未进场</v>
      </c>
    </row>
    <row r="60" spans="1:16">
      <c r="A60" s="34">
        <v>58</v>
      </c>
      <c r="B60" s="29" t="s">
        <v>4480</v>
      </c>
      <c r="C60" s="7" t="s">
        <v>10393</v>
      </c>
      <c r="D60" s="7" t="str">
        <f t="shared" si="3"/>
        <v>华联通箱</v>
      </c>
      <c r="E60" s="7" t="s">
        <v>17174</v>
      </c>
      <c r="F60" s="19">
        <v>40690</v>
      </c>
      <c r="G60" s="39" t="s">
        <v>4481</v>
      </c>
      <c r="H60" s="7" t="str">
        <f t="shared" si="0"/>
        <v>重</v>
      </c>
      <c r="I60" s="23">
        <v>40707</v>
      </c>
      <c r="J60" s="21"/>
      <c r="K60" s="7" t="s">
        <v>13302</v>
      </c>
      <c r="L60" s="7"/>
      <c r="M60" s="9"/>
      <c r="N60" s="10"/>
      <c r="O60" s="18" t="str">
        <f t="shared" ca="1" si="1"/>
        <v>1109天</v>
      </c>
      <c r="P60" s="47" t="str">
        <f t="shared" ca="1" si="2"/>
        <v>超过1092未进场</v>
      </c>
    </row>
    <row r="61" spans="1:16">
      <c r="A61" s="34">
        <v>59</v>
      </c>
      <c r="B61" s="29" t="s">
        <v>6380</v>
      </c>
      <c r="C61" s="7" t="s">
        <v>10393</v>
      </c>
      <c r="D61" s="7" t="str">
        <f t="shared" si="3"/>
        <v>华联通箱</v>
      </c>
      <c r="E61" s="7" t="s">
        <v>17174</v>
      </c>
      <c r="F61" s="19">
        <v>40690</v>
      </c>
      <c r="G61" s="39" t="s">
        <v>4481</v>
      </c>
      <c r="H61" s="7" t="str">
        <f t="shared" si="0"/>
        <v>重</v>
      </c>
      <c r="I61" s="23">
        <v>40766</v>
      </c>
      <c r="J61" s="21"/>
      <c r="K61" s="7" t="s">
        <v>4794</v>
      </c>
      <c r="L61" s="7"/>
      <c r="M61" s="9" t="s">
        <v>8568</v>
      </c>
      <c r="N61" s="10"/>
      <c r="O61" s="18" t="str">
        <f t="shared" ca="1" si="1"/>
        <v>1109天</v>
      </c>
      <c r="P61" s="47" t="str">
        <f t="shared" ca="1" si="2"/>
        <v>超过1033未进场</v>
      </c>
    </row>
    <row r="62" spans="1:16">
      <c r="A62" s="34">
        <v>60</v>
      </c>
      <c r="B62" s="29" t="s">
        <v>6381</v>
      </c>
      <c r="C62" s="7" t="s">
        <v>10393</v>
      </c>
      <c r="D62" s="7" t="str">
        <f t="shared" si="3"/>
        <v>华联通箱</v>
      </c>
      <c r="E62" s="7" t="s">
        <v>17174</v>
      </c>
      <c r="F62" s="19">
        <v>40690</v>
      </c>
      <c r="G62" s="39" t="s">
        <v>4481</v>
      </c>
      <c r="H62" s="7" t="str">
        <f t="shared" si="0"/>
        <v>重</v>
      </c>
      <c r="I62" s="23">
        <v>40729</v>
      </c>
      <c r="J62" s="21"/>
      <c r="K62" s="7" t="s">
        <v>4794</v>
      </c>
      <c r="L62" s="7"/>
      <c r="M62" s="9"/>
      <c r="N62" s="10"/>
      <c r="O62" s="18" t="str">
        <f t="shared" ca="1" si="1"/>
        <v>1109天</v>
      </c>
      <c r="P62" s="47" t="str">
        <f t="shared" ca="1" si="2"/>
        <v>超过1070未进场</v>
      </c>
    </row>
    <row r="63" spans="1:16">
      <c r="A63" s="34">
        <v>61</v>
      </c>
      <c r="B63" s="29" t="s">
        <v>4405</v>
      </c>
      <c r="C63" s="7" t="s">
        <v>10393</v>
      </c>
      <c r="D63" s="7" t="str">
        <f t="shared" si="3"/>
        <v>华联通箱</v>
      </c>
      <c r="E63" s="7" t="s">
        <v>17174</v>
      </c>
      <c r="F63" s="19">
        <v>40694</v>
      </c>
      <c r="G63" s="39" t="s">
        <v>4481</v>
      </c>
      <c r="H63" s="7" t="str">
        <f t="shared" si="0"/>
        <v>重</v>
      </c>
      <c r="I63" s="23">
        <v>40708</v>
      </c>
      <c r="J63" s="21"/>
      <c r="K63" s="7" t="s">
        <v>13302</v>
      </c>
      <c r="L63" s="7"/>
      <c r="M63" s="9"/>
      <c r="N63" s="10"/>
      <c r="O63" s="18" t="str">
        <f t="shared" ca="1" si="1"/>
        <v>1105天</v>
      </c>
      <c r="P63" s="47" t="str">
        <f t="shared" ca="1" si="2"/>
        <v>超过1091未进场</v>
      </c>
    </row>
    <row r="64" spans="1:16">
      <c r="A64" s="34">
        <v>62</v>
      </c>
      <c r="B64" s="29" t="s">
        <v>4406</v>
      </c>
      <c r="C64" s="7" t="s">
        <v>10393</v>
      </c>
      <c r="D64" s="7" t="str">
        <f t="shared" si="3"/>
        <v>华联通箱</v>
      </c>
      <c r="E64" s="7" t="s">
        <v>17174</v>
      </c>
      <c r="F64" s="19">
        <v>40695</v>
      </c>
      <c r="G64" s="39" t="s">
        <v>4481</v>
      </c>
      <c r="H64" s="7" t="str">
        <f t="shared" si="0"/>
        <v>重</v>
      </c>
      <c r="I64" s="23">
        <v>40765</v>
      </c>
      <c r="J64" s="21"/>
      <c r="K64" s="7" t="s">
        <v>4794</v>
      </c>
      <c r="L64" s="7"/>
      <c r="M64" s="9" t="s">
        <v>8568</v>
      </c>
      <c r="N64" s="10"/>
      <c r="O64" s="18" t="str">
        <f t="shared" ca="1" si="1"/>
        <v>1104天</v>
      </c>
      <c r="P64" s="47" t="str">
        <f t="shared" ca="1" si="2"/>
        <v>超过1034未进场</v>
      </c>
    </row>
    <row r="65" spans="1:16">
      <c r="A65" s="34">
        <v>63</v>
      </c>
      <c r="B65" s="29" t="s">
        <v>13321</v>
      </c>
      <c r="C65" s="7" t="s">
        <v>10393</v>
      </c>
      <c r="D65" s="7" t="str">
        <f t="shared" si="3"/>
        <v>华联通箱</v>
      </c>
      <c r="E65" s="7" t="s">
        <v>17174</v>
      </c>
      <c r="F65" s="19">
        <v>40694</v>
      </c>
      <c r="G65" s="39" t="s">
        <v>4481</v>
      </c>
      <c r="H65" s="7" t="str">
        <f t="shared" si="0"/>
        <v>重</v>
      </c>
      <c r="I65" s="23">
        <v>40765</v>
      </c>
      <c r="J65" s="21"/>
      <c r="K65" s="7" t="s">
        <v>4794</v>
      </c>
      <c r="L65" s="7"/>
      <c r="M65" s="9" t="s">
        <v>8568</v>
      </c>
      <c r="N65" s="10"/>
      <c r="O65" s="18" t="str">
        <f t="shared" ca="1" si="1"/>
        <v>1105天</v>
      </c>
      <c r="P65" s="47" t="str">
        <f t="shared" ca="1" si="2"/>
        <v>超过1034未进场</v>
      </c>
    </row>
    <row r="66" spans="1:16">
      <c r="A66" s="34">
        <v>64</v>
      </c>
      <c r="B66" s="29" t="s">
        <v>9203</v>
      </c>
      <c r="C66" s="7" t="s">
        <v>10393</v>
      </c>
      <c r="D66" s="7" t="str">
        <f t="shared" si="3"/>
        <v>华联通箱</v>
      </c>
      <c r="E66" s="7" t="s">
        <v>17174</v>
      </c>
      <c r="F66" s="19">
        <v>40696</v>
      </c>
      <c r="G66" s="39" t="s">
        <v>12017</v>
      </c>
      <c r="H66" s="7" t="str">
        <f t="shared" si="0"/>
        <v>重</v>
      </c>
      <c r="I66" s="23">
        <v>40706</v>
      </c>
      <c r="J66" s="21"/>
      <c r="K66" s="7" t="s">
        <v>5796</v>
      </c>
      <c r="L66" s="7"/>
      <c r="M66" s="9"/>
      <c r="N66" s="10"/>
      <c r="O66" s="18" t="str">
        <f t="shared" ca="1" si="1"/>
        <v>1103天</v>
      </c>
      <c r="P66" s="47" t="str">
        <f t="shared" ca="1" si="2"/>
        <v>超过1093未进场</v>
      </c>
    </row>
    <row r="67" spans="1:16">
      <c r="A67" s="34">
        <v>65</v>
      </c>
      <c r="B67" s="29" t="s">
        <v>3396</v>
      </c>
      <c r="C67" s="7" t="s">
        <v>10393</v>
      </c>
      <c r="D67" s="7" t="str">
        <f t="shared" si="3"/>
        <v>华联通箱</v>
      </c>
      <c r="E67" s="7" t="s">
        <v>17174</v>
      </c>
      <c r="F67" s="19">
        <v>40694</v>
      </c>
      <c r="G67" s="39" t="s">
        <v>2665</v>
      </c>
      <c r="H67" s="7" t="str">
        <f t="shared" ref="H67:H138" si="4">IF(I67="","空","重")</f>
        <v>重</v>
      </c>
      <c r="I67" s="23">
        <v>40765</v>
      </c>
      <c r="J67" s="21"/>
      <c r="K67" s="7" t="s">
        <v>4794</v>
      </c>
      <c r="L67" s="7"/>
      <c r="M67" s="9" t="s">
        <v>8568</v>
      </c>
      <c r="N67" s="10"/>
      <c r="O67" s="18" t="str">
        <f t="shared" ref="O67:O138" ca="1" si="5">IF(ISNONTEXT(J67),DATEDIF(F67,TODAY(),"d")&amp;"天","出场")</f>
        <v>1105天</v>
      </c>
      <c r="P67" s="47" t="str">
        <f t="shared" ref="P67:P138" ca="1" si="6">IF(I67="","",IF(TODAY()-I67&gt;30,"超过"&amp;(TODAY()-I67)&amp;"未进场",""))</f>
        <v>超过1034未进场</v>
      </c>
    </row>
    <row r="68" spans="1:16">
      <c r="A68" s="34">
        <v>66</v>
      </c>
      <c r="B68" s="29" t="s">
        <v>4175</v>
      </c>
      <c r="C68" s="7" t="s">
        <v>10393</v>
      </c>
      <c r="D68" s="7" t="str">
        <f t="shared" ref="D68:D139" si="7">IF(B68="","","华联通箱")</f>
        <v>华联通箱</v>
      </c>
      <c r="E68" s="7" t="s">
        <v>17174</v>
      </c>
      <c r="F68" s="19">
        <v>40694</v>
      </c>
      <c r="G68" s="39" t="s">
        <v>4481</v>
      </c>
      <c r="H68" s="7" t="str">
        <f t="shared" si="4"/>
        <v>重</v>
      </c>
      <c r="I68" s="23">
        <v>40765</v>
      </c>
      <c r="J68" s="21"/>
      <c r="K68" s="7" t="s">
        <v>4794</v>
      </c>
      <c r="L68" s="7"/>
      <c r="M68" s="9" t="s">
        <v>8568</v>
      </c>
      <c r="N68" s="10"/>
      <c r="O68" s="18" t="str">
        <f t="shared" ca="1" si="5"/>
        <v>1105天</v>
      </c>
      <c r="P68" s="47" t="str">
        <f t="shared" ca="1" si="6"/>
        <v>超过1034未进场</v>
      </c>
    </row>
    <row r="69" spans="1:16">
      <c r="A69" s="34">
        <v>67</v>
      </c>
      <c r="B69" s="29" t="s">
        <v>7556</v>
      </c>
      <c r="C69" s="7" t="s">
        <v>10393</v>
      </c>
      <c r="D69" s="7" t="str">
        <f t="shared" si="7"/>
        <v>华联通箱</v>
      </c>
      <c r="E69" s="7" t="s">
        <v>17174</v>
      </c>
      <c r="F69" s="19">
        <v>40695</v>
      </c>
      <c r="G69" s="39" t="s">
        <v>4481</v>
      </c>
      <c r="H69" s="7" t="str">
        <f t="shared" si="4"/>
        <v>重</v>
      </c>
      <c r="I69" s="23">
        <v>40707</v>
      </c>
      <c r="J69" s="21"/>
      <c r="K69" s="7" t="s">
        <v>13302</v>
      </c>
      <c r="L69" s="7"/>
      <c r="M69" s="9"/>
      <c r="N69" s="10"/>
      <c r="O69" s="18" t="str">
        <f t="shared" ca="1" si="5"/>
        <v>1104天</v>
      </c>
      <c r="P69" s="47" t="str">
        <f t="shared" ca="1" si="6"/>
        <v>超过1092未进场</v>
      </c>
    </row>
    <row r="70" spans="1:16">
      <c r="A70" s="34">
        <v>68</v>
      </c>
      <c r="B70" s="29" t="s">
        <v>7554</v>
      </c>
      <c r="C70" s="7" t="s">
        <v>10393</v>
      </c>
      <c r="D70" s="7" t="str">
        <f t="shared" si="7"/>
        <v>华联通箱</v>
      </c>
      <c r="E70" s="7" t="s">
        <v>17174</v>
      </c>
      <c r="F70" s="19">
        <v>40695</v>
      </c>
      <c r="G70" s="39" t="s">
        <v>4481</v>
      </c>
      <c r="H70" s="7" t="str">
        <f t="shared" si="4"/>
        <v>重</v>
      </c>
      <c r="I70" s="23">
        <v>40707</v>
      </c>
      <c r="J70" s="21"/>
      <c r="K70" s="7" t="s">
        <v>13302</v>
      </c>
      <c r="L70" s="7"/>
      <c r="M70" s="9"/>
      <c r="N70" s="10"/>
      <c r="O70" s="18" t="str">
        <f t="shared" ca="1" si="5"/>
        <v>1104天</v>
      </c>
      <c r="P70" s="1" t="str">
        <f t="shared" ca="1" si="6"/>
        <v>超过1092未进场</v>
      </c>
    </row>
    <row r="71" spans="1:16">
      <c r="A71" s="34">
        <v>69</v>
      </c>
      <c r="B71" s="29" t="s">
        <v>10212</v>
      </c>
      <c r="C71" s="7" t="s">
        <v>10393</v>
      </c>
      <c r="D71" s="7" t="str">
        <f t="shared" si="7"/>
        <v>华联通箱</v>
      </c>
      <c r="E71" s="7" t="s">
        <v>17174</v>
      </c>
      <c r="F71" s="19">
        <v>40695</v>
      </c>
      <c r="G71" s="39" t="s">
        <v>4481</v>
      </c>
      <c r="H71" s="7" t="str">
        <f t="shared" si="4"/>
        <v>重</v>
      </c>
      <c r="I71" s="23">
        <v>40781</v>
      </c>
      <c r="J71" s="21"/>
      <c r="K71" s="7" t="s">
        <v>10395</v>
      </c>
      <c r="L71" s="7"/>
      <c r="M71" s="9"/>
      <c r="N71" s="10"/>
      <c r="O71" s="18" t="str">
        <f t="shared" ca="1" si="5"/>
        <v>1104天</v>
      </c>
      <c r="P71" s="1" t="str">
        <f t="shared" ca="1" si="6"/>
        <v>超过1018未进场</v>
      </c>
    </row>
    <row r="72" spans="1:16">
      <c r="A72" s="34">
        <v>70</v>
      </c>
      <c r="B72" s="29" t="s">
        <v>7555</v>
      </c>
      <c r="C72" s="7" t="s">
        <v>10393</v>
      </c>
      <c r="D72" s="7" t="str">
        <f t="shared" si="7"/>
        <v>华联通箱</v>
      </c>
      <c r="E72" s="7" t="s">
        <v>17174</v>
      </c>
      <c r="F72" s="19">
        <v>40695</v>
      </c>
      <c r="G72" s="39" t="s">
        <v>4481</v>
      </c>
      <c r="H72" s="7" t="str">
        <f t="shared" si="4"/>
        <v>重</v>
      </c>
      <c r="I72" s="23">
        <v>40707</v>
      </c>
      <c r="J72" s="21"/>
      <c r="K72" s="7" t="s">
        <v>13302</v>
      </c>
      <c r="L72" s="7"/>
      <c r="M72" s="9"/>
      <c r="N72" s="10"/>
      <c r="O72" s="18" t="str">
        <f t="shared" ca="1" si="5"/>
        <v>1104天</v>
      </c>
      <c r="P72" s="1" t="str">
        <f t="shared" ca="1" si="6"/>
        <v>超过1092未进场</v>
      </c>
    </row>
    <row r="73" spans="1:16">
      <c r="A73" s="34">
        <v>71</v>
      </c>
      <c r="B73" s="65" t="s">
        <v>15769</v>
      </c>
      <c r="C73" s="7" t="s">
        <v>10393</v>
      </c>
      <c r="D73" s="7" t="str">
        <f t="shared" si="7"/>
        <v>华联通箱</v>
      </c>
      <c r="E73" s="7" t="s">
        <v>17174</v>
      </c>
      <c r="F73" s="19">
        <v>40694</v>
      </c>
      <c r="G73" s="39" t="s">
        <v>4177</v>
      </c>
      <c r="H73" s="7" t="str">
        <f t="shared" si="4"/>
        <v>重</v>
      </c>
      <c r="I73" s="23">
        <v>40781</v>
      </c>
      <c r="J73" s="21"/>
      <c r="K73" s="7" t="s">
        <v>5796</v>
      </c>
      <c r="L73" s="7"/>
      <c r="M73" s="9"/>
      <c r="N73" s="10"/>
      <c r="O73" s="18" t="str">
        <f t="shared" ca="1" si="5"/>
        <v>1105天</v>
      </c>
      <c r="P73" s="1" t="str">
        <f t="shared" ca="1" si="6"/>
        <v>超过1018未进场</v>
      </c>
    </row>
    <row r="74" spans="1:16">
      <c r="A74" s="34">
        <v>72</v>
      </c>
      <c r="B74" s="65" t="s">
        <v>14021</v>
      </c>
      <c r="C74" s="7" t="s">
        <v>10393</v>
      </c>
      <c r="D74" s="7" t="str">
        <f t="shared" si="7"/>
        <v>华联通箱</v>
      </c>
      <c r="E74" s="7" t="s">
        <v>17174</v>
      </c>
      <c r="F74" s="19">
        <v>40696</v>
      </c>
      <c r="G74" s="39" t="s">
        <v>4177</v>
      </c>
      <c r="H74" s="7" t="str">
        <f t="shared" si="4"/>
        <v>重</v>
      </c>
      <c r="I74" s="23">
        <v>40708</v>
      </c>
      <c r="J74" s="21"/>
      <c r="K74" s="7" t="s">
        <v>13302</v>
      </c>
      <c r="L74" s="7"/>
      <c r="M74" s="9"/>
      <c r="N74" s="10"/>
      <c r="O74" s="18" t="str">
        <f t="shared" ca="1" si="5"/>
        <v>1103天</v>
      </c>
      <c r="P74" s="1" t="str">
        <f t="shared" ca="1" si="6"/>
        <v>超过1091未进场</v>
      </c>
    </row>
    <row r="75" spans="1:16">
      <c r="A75" s="34">
        <v>73</v>
      </c>
      <c r="B75" s="65" t="s">
        <v>14022</v>
      </c>
      <c r="C75" s="7" t="s">
        <v>10393</v>
      </c>
      <c r="D75" s="7" t="str">
        <f t="shared" si="7"/>
        <v>华联通箱</v>
      </c>
      <c r="E75" s="7" t="s">
        <v>17174</v>
      </c>
      <c r="F75" s="19">
        <v>40696</v>
      </c>
      <c r="G75" s="39" t="s">
        <v>4177</v>
      </c>
      <c r="H75" s="7" t="str">
        <f t="shared" si="4"/>
        <v>重</v>
      </c>
      <c r="I75" s="23">
        <v>40786</v>
      </c>
      <c r="J75" s="21"/>
      <c r="K75" s="7" t="s">
        <v>10395</v>
      </c>
      <c r="L75" s="7"/>
      <c r="M75" s="9" t="s">
        <v>10273</v>
      </c>
      <c r="N75" s="10"/>
      <c r="O75" s="18" t="str">
        <f t="shared" ca="1" si="5"/>
        <v>1103天</v>
      </c>
      <c r="P75" s="1" t="str">
        <f t="shared" ca="1" si="6"/>
        <v>超过1013未进场</v>
      </c>
    </row>
    <row r="76" spans="1:16">
      <c r="A76" s="34">
        <v>74</v>
      </c>
      <c r="B76" s="65" t="s">
        <v>14023</v>
      </c>
      <c r="C76" s="7" t="s">
        <v>10393</v>
      </c>
      <c r="D76" s="7" t="str">
        <f t="shared" si="7"/>
        <v>华联通箱</v>
      </c>
      <c r="E76" s="7" t="s">
        <v>17174</v>
      </c>
      <c r="F76" s="19">
        <v>40696</v>
      </c>
      <c r="G76" s="39" t="s">
        <v>4177</v>
      </c>
      <c r="H76" s="7" t="str">
        <f t="shared" si="4"/>
        <v>重</v>
      </c>
      <c r="I76" s="23">
        <v>40706</v>
      </c>
      <c r="J76" s="21"/>
      <c r="K76" s="7" t="s">
        <v>5796</v>
      </c>
      <c r="L76" s="7"/>
      <c r="M76" s="9"/>
      <c r="N76" s="10"/>
      <c r="O76" s="18" t="str">
        <f t="shared" ca="1" si="5"/>
        <v>1103天</v>
      </c>
      <c r="P76" s="1" t="str">
        <f t="shared" ca="1" si="6"/>
        <v>超过1093未进场</v>
      </c>
    </row>
    <row r="77" spans="1:16">
      <c r="A77" s="34">
        <v>75</v>
      </c>
      <c r="B77" s="65" t="s">
        <v>7382</v>
      </c>
      <c r="C77" s="7" t="s">
        <v>10393</v>
      </c>
      <c r="D77" s="7" t="str">
        <f t="shared" si="7"/>
        <v>华联通箱</v>
      </c>
      <c r="E77" s="7" t="s">
        <v>17174</v>
      </c>
      <c r="F77" s="19">
        <v>40703</v>
      </c>
      <c r="G77" s="39" t="s">
        <v>4177</v>
      </c>
      <c r="H77" s="7" t="str">
        <f t="shared" si="4"/>
        <v>重</v>
      </c>
      <c r="I77" s="23">
        <v>40786</v>
      </c>
      <c r="J77" s="21"/>
      <c r="K77" s="7" t="s">
        <v>5796</v>
      </c>
      <c r="L77" s="7"/>
      <c r="M77" s="9" t="s">
        <v>10273</v>
      </c>
      <c r="N77" s="10"/>
      <c r="O77" s="18" t="str">
        <f t="shared" ca="1" si="5"/>
        <v>1096天</v>
      </c>
      <c r="P77" s="1" t="str">
        <f t="shared" ca="1" si="6"/>
        <v>超过1013未进场</v>
      </c>
    </row>
    <row r="78" spans="1:16">
      <c r="A78" s="34">
        <v>76</v>
      </c>
      <c r="B78" s="65" t="s">
        <v>7383</v>
      </c>
      <c r="C78" s="7" t="s">
        <v>10393</v>
      </c>
      <c r="D78" s="7" t="str">
        <f t="shared" si="7"/>
        <v>华联通箱</v>
      </c>
      <c r="E78" s="7" t="s">
        <v>17174</v>
      </c>
      <c r="F78" s="19">
        <v>40701</v>
      </c>
      <c r="G78" s="39" t="s">
        <v>4177</v>
      </c>
      <c r="H78" s="7" t="str">
        <f t="shared" si="4"/>
        <v>重</v>
      </c>
      <c r="I78" s="23">
        <v>40765</v>
      </c>
      <c r="J78" s="21"/>
      <c r="K78" s="7" t="s">
        <v>4794</v>
      </c>
      <c r="L78" s="7"/>
      <c r="M78" s="9" t="s">
        <v>8568</v>
      </c>
      <c r="N78" s="10"/>
      <c r="O78" s="18" t="str">
        <f t="shared" ca="1" si="5"/>
        <v>1098天</v>
      </c>
      <c r="P78" s="1" t="str">
        <f t="shared" ca="1" si="6"/>
        <v>超过1034未进场</v>
      </c>
    </row>
    <row r="79" spans="1:16">
      <c r="A79" s="34">
        <v>77</v>
      </c>
      <c r="B79" s="65" t="s">
        <v>5077</v>
      </c>
      <c r="C79" s="7" t="s">
        <v>10393</v>
      </c>
      <c r="D79" s="7" t="str">
        <f t="shared" si="7"/>
        <v>华联通箱</v>
      </c>
      <c r="E79" s="7" t="s">
        <v>17174</v>
      </c>
      <c r="F79" s="19">
        <v>40707</v>
      </c>
      <c r="G79" s="39" t="s">
        <v>4177</v>
      </c>
      <c r="H79" s="7" t="str">
        <f t="shared" si="4"/>
        <v>重</v>
      </c>
      <c r="I79" s="23">
        <v>40786</v>
      </c>
      <c r="J79" s="21"/>
      <c r="K79" s="7" t="s">
        <v>5796</v>
      </c>
      <c r="L79" s="7"/>
      <c r="M79" s="9" t="s">
        <v>10273</v>
      </c>
      <c r="N79" s="10"/>
      <c r="O79" s="18" t="str">
        <f t="shared" ca="1" si="5"/>
        <v>1092天</v>
      </c>
      <c r="P79" s="1" t="str">
        <f t="shared" ca="1" si="6"/>
        <v>超过1013未进场</v>
      </c>
    </row>
    <row r="80" spans="1:16">
      <c r="A80" s="34">
        <v>78</v>
      </c>
      <c r="B80" s="65" t="s">
        <v>5078</v>
      </c>
      <c r="C80" s="7" t="s">
        <v>10393</v>
      </c>
      <c r="D80" s="7" t="str">
        <f t="shared" si="7"/>
        <v>华联通箱</v>
      </c>
      <c r="E80" s="7" t="s">
        <v>17174</v>
      </c>
      <c r="F80" s="19">
        <v>40704</v>
      </c>
      <c r="G80" s="39" t="s">
        <v>4177</v>
      </c>
      <c r="H80" s="7" t="str">
        <f t="shared" si="4"/>
        <v>重</v>
      </c>
      <c r="I80" s="23">
        <v>40707</v>
      </c>
      <c r="J80" s="21"/>
      <c r="K80" s="7" t="s">
        <v>15569</v>
      </c>
      <c r="L80" s="12"/>
      <c r="M80" s="9"/>
      <c r="N80" s="10"/>
      <c r="O80" s="18" t="str">
        <f t="shared" ca="1" si="5"/>
        <v>1095天</v>
      </c>
      <c r="P80" s="47" t="str">
        <f t="shared" ca="1" si="6"/>
        <v>超过1092未进场</v>
      </c>
    </row>
    <row r="81" spans="1:16">
      <c r="A81" s="34">
        <v>79</v>
      </c>
      <c r="B81" s="65" t="s">
        <v>6763</v>
      </c>
      <c r="C81" s="7" t="s">
        <v>10393</v>
      </c>
      <c r="D81" s="7" t="str">
        <f t="shared" si="7"/>
        <v>华联通箱</v>
      </c>
      <c r="E81" s="7" t="s">
        <v>17174</v>
      </c>
      <c r="F81" s="19">
        <v>40708</v>
      </c>
      <c r="G81" s="39" t="s">
        <v>4177</v>
      </c>
      <c r="H81" s="7" t="str">
        <f t="shared" si="4"/>
        <v>重</v>
      </c>
      <c r="I81" s="23">
        <v>40765</v>
      </c>
      <c r="J81" s="21"/>
      <c r="K81" s="7" t="s">
        <v>4794</v>
      </c>
      <c r="L81" s="7"/>
      <c r="M81" s="9" t="s">
        <v>8568</v>
      </c>
      <c r="N81" s="10"/>
      <c r="O81" s="18" t="str">
        <f t="shared" ca="1" si="5"/>
        <v>1091天</v>
      </c>
      <c r="P81" s="47" t="str">
        <f t="shared" ca="1" si="6"/>
        <v>超过1034未进场</v>
      </c>
    </row>
    <row r="82" spans="1:16">
      <c r="A82" s="34">
        <v>80</v>
      </c>
      <c r="B82" s="65" t="s">
        <v>15418</v>
      </c>
      <c r="C82" s="7" t="s">
        <v>10393</v>
      </c>
      <c r="D82" s="7" t="str">
        <f t="shared" si="7"/>
        <v>华联通箱</v>
      </c>
      <c r="E82" s="7" t="s">
        <v>17174</v>
      </c>
      <c r="F82" s="19">
        <v>40705</v>
      </c>
      <c r="G82" s="39" t="s">
        <v>4177</v>
      </c>
      <c r="H82" s="7" t="str">
        <f t="shared" si="4"/>
        <v>重</v>
      </c>
      <c r="I82" s="23">
        <v>40707</v>
      </c>
      <c r="J82" s="21"/>
      <c r="K82" s="7" t="s">
        <v>4826</v>
      </c>
      <c r="L82" s="7"/>
      <c r="M82" s="9"/>
      <c r="N82" s="10"/>
      <c r="O82" s="18" t="str">
        <f t="shared" ca="1" si="5"/>
        <v>1094天</v>
      </c>
      <c r="P82" s="1" t="str">
        <f t="shared" ca="1" si="6"/>
        <v>超过1092未进场</v>
      </c>
    </row>
    <row r="83" spans="1:16">
      <c r="A83" s="34">
        <v>81</v>
      </c>
      <c r="B83" s="65" t="s">
        <v>8071</v>
      </c>
      <c r="C83" s="7" t="s">
        <v>10393</v>
      </c>
      <c r="D83" s="7" t="str">
        <f t="shared" si="7"/>
        <v>华联通箱</v>
      </c>
      <c r="E83" s="7" t="s">
        <v>17174</v>
      </c>
      <c r="F83" s="19">
        <v>40718</v>
      </c>
      <c r="G83" s="39" t="s">
        <v>4177</v>
      </c>
      <c r="H83" s="7" t="str">
        <f t="shared" si="4"/>
        <v>重</v>
      </c>
      <c r="I83" s="23">
        <v>40731</v>
      </c>
      <c r="J83" s="21"/>
      <c r="K83" s="7" t="s">
        <v>13302</v>
      </c>
      <c r="L83" s="7"/>
      <c r="M83" s="9"/>
      <c r="N83" s="10"/>
      <c r="O83" s="18" t="str">
        <f t="shared" ca="1" si="5"/>
        <v>1081天</v>
      </c>
      <c r="P83" s="1" t="str">
        <f t="shared" ca="1" si="6"/>
        <v>超过1068未进场</v>
      </c>
    </row>
    <row r="84" spans="1:16">
      <c r="A84" s="34">
        <v>82</v>
      </c>
      <c r="B84" s="65" t="s">
        <v>3859</v>
      </c>
      <c r="C84" s="7" t="s">
        <v>10393</v>
      </c>
      <c r="D84" s="7" t="str">
        <f t="shared" si="7"/>
        <v>华联通箱</v>
      </c>
      <c r="E84" s="7" t="s">
        <v>17174</v>
      </c>
      <c r="F84" s="19">
        <v>40722</v>
      </c>
      <c r="G84" s="39" t="s">
        <v>4177</v>
      </c>
      <c r="H84" s="7" t="str">
        <f t="shared" si="4"/>
        <v>重</v>
      </c>
      <c r="I84" s="23">
        <v>40770</v>
      </c>
      <c r="J84" s="21"/>
      <c r="K84" s="7" t="s">
        <v>13302</v>
      </c>
      <c r="L84" s="7"/>
      <c r="M84" s="9"/>
      <c r="N84" s="10"/>
      <c r="O84" s="18" t="str">
        <f t="shared" ca="1" si="5"/>
        <v>1077天</v>
      </c>
      <c r="P84" s="1" t="str">
        <f t="shared" ca="1" si="6"/>
        <v>超过1029未进场</v>
      </c>
    </row>
    <row r="85" spans="1:16">
      <c r="A85" s="34">
        <v>83</v>
      </c>
      <c r="B85" s="65" t="s">
        <v>6723</v>
      </c>
      <c r="C85" s="7" t="s">
        <v>10393</v>
      </c>
      <c r="D85" s="7" t="str">
        <f t="shared" si="7"/>
        <v>华联通箱</v>
      </c>
      <c r="E85" s="7" t="s">
        <v>17174</v>
      </c>
      <c r="F85" s="19">
        <v>40721</v>
      </c>
      <c r="G85" s="39" t="s">
        <v>4177</v>
      </c>
      <c r="H85" s="7" t="str">
        <f t="shared" si="4"/>
        <v>重</v>
      </c>
      <c r="I85" s="23">
        <v>40775</v>
      </c>
      <c r="J85" s="21"/>
      <c r="K85" s="7" t="s">
        <v>13302</v>
      </c>
      <c r="L85" s="7"/>
      <c r="M85" s="9"/>
      <c r="N85" s="10"/>
      <c r="O85" s="18" t="str">
        <f t="shared" ca="1" si="5"/>
        <v>1078天</v>
      </c>
      <c r="P85" s="1" t="str">
        <f t="shared" ca="1" si="6"/>
        <v>超过1024未进场</v>
      </c>
    </row>
    <row r="86" spans="1:16">
      <c r="A86" s="34">
        <v>84</v>
      </c>
      <c r="B86" s="29" t="s">
        <v>7068</v>
      </c>
      <c r="C86" s="7" t="s">
        <v>10393</v>
      </c>
      <c r="D86" s="7" t="str">
        <f t="shared" si="7"/>
        <v>华联通箱</v>
      </c>
      <c r="E86" s="7" t="s">
        <v>17174</v>
      </c>
      <c r="F86" s="19">
        <v>40721</v>
      </c>
      <c r="G86" s="39" t="s">
        <v>4177</v>
      </c>
      <c r="H86" s="7" t="str">
        <f t="shared" si="4"/>
        <v>重</v>
      </c>
      <c r="I86" s="23">
        <v>40724</v>
      </c>
      <c r="J86" s="21"/>
      <c r="K86" s="7" t="s">
        <v>10395</v>
      </c>
      <c r="L86" s="7"/>
      <c r="M86" s="9" t="s">
        <v>8079</v>
      </c>
      <c r="N86" s="10"/>
      <c r="O86" s="18" t="str">
        <f t="shared" ca="1" si="5"/>
        <v>1078天</v>
      </c>
      <c r="P86" s="1" t="str">
        <f t="shared" ca="1" si="6"/>
        <v>超过1075未进场</v>
      </c>
    </row>
    <row r="87" spans="1:16">
      <c r="A87" s="34">
        <v>85</v>
      </c>
      <c r="B87" s="29" t="s">
        <v>245</v>
      </c>
      <c r="C87" s="7" t="s">
        <v>10393</v>
      </c>
      <c r="D87" s="7" t="str">
        <f t="shared" si="7"/>
        <v>华联通箱</v>
      </c>
      <c r="E87" s="7" t="s">
        <v>17174</v>
      </c>
      <c r="F87" s="19">
        <v>40719</v>
      </c>
      <c r="G87" s="39" t="s">
        <v>4177</v>
      </c>
      <c r="H87" s="7" t="str">
        <f t="shared" si="4"/>
        <v>重</v>
      </c>
      <c r="I87" s="23">
        <v>40724</v>
      </c>
      <c r="J87" s="21"/>
      <c r="K87" s="7" t="s">
        <v>10395</v>
      </c>
      <c r="L87" s="7"/>
      <c r="M87" s="9" t="s">
        <v>8079</v>
      </c>
      <c r="N87" s="10"/>
      <c r="O87" s="18" t="str">
        <f t="shared" ca="1" si="5"/>
        <v>1080天</v>
      </c>
      <c r="P87" s="1" t="str">
        <f t="shared" ca="1" si="6"/>
        <v>超过1075未进场</v>
      </c>
    </row>
    <row r="88" spans="1:16">
      <c r="A88" s="34">
        <v>86</v>
      </c>
      <c r="B88" s="29" t="s">
        <v>6</v>
      </c>
      <c r="C88" s="7" t="s">
        <v>10393</v>
      </c>
      <c r="D88" s="7" t="str">
        <f t="shared" si="7"/>
        <v>华联通箱</v>
      </c>
      <c r="E88" s="7" t="s">
        <v>17174</v>
      </c>
      <c r="F88" s="19">
        <v>40715</v>
      </c>
      <c r="G88" s="39" t="s">
        <v>4177</v>
      </c>
      <c r="H88" s="7" t="str">
        <f t="shared" si="4"/>
        <v>重</v>
      </c>
      <c r="I88" s="23">
        <v>40724</v>
      </c>
      <c r="J88" s="21"/>
      <c r="K88" s="7" t="s">
        <v>10395</v>
      </c>
      <c r="L88" s="7"/>
      <c r="M88" s="9" t="s">
        <v>8079</v>
      </c>
      <c r="N88" s="10"/>
      <c r="O88" s="18" t="str">
        <f t="shared" ca="1" si="5"/>
        <v>1084天</v>
      </c>
      <c r="P88" s="1" t="str">
        <f t="shared" ca="1" si="6"/>
        <v>超过1075未进场</v>
      </c>
    </row>
    <row r="89" spans="1:16">
      <c r="A89" s="34">
        <v>87</v>
      </c>
      <c r="B89" s="29" t="s">
        <v>246</v>
      </c>
      <c r="C89" s="7" t="s">
        <v>10393</v>
      </c>
      <c r="D89" s="7" t="str">
        <f t="shared" si="7"/>
        <v>华联通箱</v>
      </c>
      <c r="E89" s="7" t="s">
        <v>17174</v>
      </c>
      <c r="F89" s="19">
        <v>40727</v>
      </c>
      <c r="G89" s="39" t="s">
        <v>4177</v>
      </c>
      <c r="H89" s="7" t="str">
        <f t="shared" si="4"/>
        <v>重</v>
      </c>
      <c r="I89" s="23">
        <v>40727</v>
      </c>
      <c r="J89" s="21"/>
      <c r="K89" s="7" t="s">
        <v>10395</v>
      </c>
      <c r="L89" s="7"/>
      <c r="M89" s="9" t="s">
        <v>8079</v>
      </c>
      <c r="N89" s="10"/>
      <c r="O89" s="18" t="str">
        <f t="shared" ca="1" si="5"/>
        <v>1072天</v>
      </c>
      <c r="P89" s="1" t="str">
        <f t="shared" ca="1" si="6"/>
        <v>超过1072未进场</v>
      </c>
    </row>
    <row r="90" spans="1:16">
      <c r="A90" s="34">
        <v>88</v>
      </c>
      <c r="B90" s="29" t="s">
        <v>3779</v>
      </c>
      <c r="C90" s="7" t="s">
        <v>10393</v>
      </c>
      <c r="D90" s="7" t="str">
        <f t="shared" si="7"/>
        <v>华联通箱</v>
      </c>
      <c r="E90" s="7" t="s">
        <v>17174</v>
      </c>
      <c r="F90" s="19">
        <v>40715</v>
      </c>
      <c r="G90" s="39" t="s">
        <v>4177</v>
      </c>
      <c r="H90" s="7" t="str">
        <f t="shared" si="4"/>
        <v>重</v>
      </c>
      <c r="I90" s="23">
        <v>40727</v>
      </c>
      <c r="J90" s="21"/>
      <c r="K90" s="7" t="s">
        <v>10395</v>
      </c>
      <c r="L90" s="7"/>
      <c r="M90" s="9" t="s">
        <v>8079</v>
      </c>
      <c r="N90" s="10"/>
      <c r="O90" s="18" t="str">
        <f t="shared" ca="1" si="5"/>
        <v>1084天</v>
      </c>
      <c r="P90" s="1" t="str">
        <f t="shared" ca="1" si="6"/>
        <v>超过1072未进场</v>
      </c>
    </row>
    <row r="91" spans="1:16">
      <c r="A91" s="34">
        <v>89</v>
      </c>
      <c r="B91" s="29" t="s">
        <v>17143</v>
      </c>
      <c r="C91" s="7" t="s">
        <v>10393</v>
      </c>
      <c r="D91" s="7" t="str">
        <f t="shared" si="7"/>
        <v>华联通箱</v>
      </c>
      <c r="E91" s="7" t="s">
        <v>17174</v>
      </c>
      <c r="F91" s="19">
        <v>40715</v>
      </c>
      <c r="G91" s="39" t="s">
        <v>4177</v>
      </c>
      <c r="H91" s="7" t="str">
        <f t="shared" si="4"/>
        <v>重</v>
      </c>
      <c r="I91" s="23">
        <v>40727</v>
      </c>
      <c r="J91" s="21"/>
      <c r="K91" s="7" t="s">
        <v>10395</v>
      </c>
      <c r="L91" s="7"/>
      <c r="M91" s="9" t="s">
        <v>8079</v>
      </c>
      <c r="N91" s="10"/>
      <c r="O91" s="18" t="str">
        <f t="shared" ca="1" si="5"/>
        <v>1084天</v>
      </c>
      <c r="P91" s="1" t="str">
        <f t="shared" ca="1" si="6"/>
        <v>超过1072未进场</v>
      </c>
    </row>
    <row r="92" spans="1:16">
      <c r="A92" s="34">
        <v>90</v>
      </c>
      <c r="B92" s="29" t="s">
        <v>17144</v>
      </c>
      <c r="C92" s="7" t="s">
        <v>10393</v>
      </c>
      <c r="D92" s="7" t="str">
        <f t="shared" si="7"/>
        <v>华联通箱</v>
      </c>
      <c r="E92" s="7" t="s">
        <v>17174</v>
      </c>
      <c r="F92" s="19">
        <v>40715</v>
      </c>
      <c r="G92" s="39" t="s">
        <v>4177</v>
      </c>
      <c r="H92" s="7" t="str">
        <f t="shared" si="4"/>
        <v>重</v>
      </c>
      <c r="I92" s="23">
        <v>40724</v>
      </c>
      <c r="J92" s="21"/>
      <c r="K92" s="7" t="s">
        <v>10395</v>
      </c>
      <c r="L92" s="7"/>
      <c r="M92" s="9" t="s">
        <v>8079</v>
      </c>
      <c r="N92" s="10"/>
      <c r="O92" s="18" t="str">
        <f t="shared" ca="1" si="5"/>
        <v>1084天</v>
      </c>
      <c r="P92" s="1" t="str">
        <f t="shared" ca="1" si="6"/>
        <v>超过1075未进场</v>
      </c>
    </row>
    <row r="93" spans="1:16">
      <c r="A93" s="34">
        <v>91</v>
      </c>
      <c r="B93" s="65" t="s">
        <v>7089</v>
      </c>
      <c r="C93" s="7" t="s">
        <v>10393</v>
      </c>
      <c r="D93" s="7" t="str">
        <f t="shared" si="7"/>
        <v>华联通箱</v>
      </c>
      <c r="E93" s="7" t="s">
        <v>17174</v>
      </c>
      <c r="F93" s="19">
        <v>40770</v>
      </c>
      <c r="G93" s="39" t="s">
        <v>2345</v>
      </c>
      <c r="H93" s="7" t="str">
        <f t="shared" si="4"/>
        <v>重</v>
      </c>
      <c r="I93" s="23">
        <v>40770</v>
      </c>
      <c r="J93" s="21"/>
      <c r="K93" s="7" t="s">
        <v>4794</v>
      </c>
      <c r="L93" s="7"/>
      <c r="M93" s="9"/>
      <c r="N93" s="10"/>
      <c r="O93" s="18" t="str">
        <f t="shared" ca="1" si="5"/>
        <v>1029天</v>
      </c>
      <c r="P93" s="1" t="str">
        <f t="shared" ca="1" si="6"/>
        <v>超过1029未进场</v>
      </c>
    </row>
    <row r="94" spans="1:16">
      <c r="A94" s="34">
        <v>92</v>
      </c>
      <c r="B94" s="65" t="s">
        <v>7090</v>
      </c>
      <c r="C94" s="7" t="s">
        <v>10393</v>
      </c>
      <c r="D94" s="7" t="str">
        <f t="shared" si="7"/>
        <v>华联通箱</v>
      </c>
      <c r="E94" s="7" t="s">
        <v>17174</v>
      </c>
      <c r="F94" s="19">
        <v>40770</v>
      </c>
      <c r="G94" s="39" t="s">
        <v>2345</v>
      </c>
      <c r="H94" s="7" t="str">
        <f t="shared" si="4"/>
        <v>重</v>
      </c>
      <c r="I94" s="23">
        <v>40800</v>
      </c>
      <c r="J94" s="21"/>
      <c r="K94" s="7" t="s">
        <v>4794</v>
      </c>
      <c r="L94" s="7"/>
      <c r="M94" s="9"/>
      <c r="N94" s="10"/>
      <c r="O94" s="18" t="str">
        <f t="shared" ca="1" si="5"/>
        <v>1029天</v>
      </c>
      <c r="P94" s="1" t="str">
        <f t="shared" ca="1" si="6"/>
        <v>超过999未进场</v>
      </c>
    </row>
    <row r="95" spans="1:16">
      <c r="A95" s="34">
        <v>93</v>
      </c>
      <c r="B95" s="65" t="s">
        <v>7091</v>
      </c>
      <c r="C95" s="7" t="s">
        <v>10393</v>
      </c>
      <c r="D95" s="7" t="str">
        <f t="shared" si="7"/>
        <v>华联通箱</v>
      </c>
      <c r="E95" s="7" t="s">
        <v>17174</v>
      </c>
      <c r="F95" s="19">
        <v>40768</v>
      </c>
      <c r="G95" s="39" t="s">
        <v>2345</v>
      </c>
      <c r="H95" s="7" t="str">
        <f t="shared" si="4"/>
        <v>重</v>
      </c>
      <c r="I95" s="23">
        <v>40770</v>
      </c>
      <c r="J95" s="21"/>
      <c r="K95" s="7" t="s">
        <v>4794</v>
      </c>
      <c r="L95" s="7"/>
      <c r="M95" s="9"/>
      <c r="N95" s="10"/>
      <c r="O95" s="18" t="str">
        <f t="shared" ca="1" si="5"/>
        <v>1031天</v>
      </c>
      <c r="P95" s="1" t="str">
        <f t="shared" ca="1" si="6"/>
        <v>超过1029未进场</v>
      </c>
    </row>
    <row r="96" spans="1:16">
      <c r="A96" s="34">
        <v>94</v>
      </c>
      <c r="B96" s="65" t="s">
        <v>7092</v>
      </c>
      <c r="C96" s="7" t="s">
        <v>10393</v>
      </c>
      <c r="D96" s="7" t="str">
        <f t="shared" si="7"/>
        <v>华联通箱</v>
      </c>
      <c r="E96" s="7" t="s">
        <v>17174</v>
      </c>
      <c r="F96" s="19">
        <v>40768</v>
      </c>
      <c r="G96" s="39" t="s">
        <v>2345</v>
      </c>
      <c r="H96" s="7" t="str">
        <f t="shared" si="4"/>
        <v>重</v>
      </c>
      <c r="I96" s="23">
        <v>40770</v>
      </c>
      <c r="J96" s="21"/>
      <c r="K96" s="7" t="s">
        <v>4794</v>
      </c>
      <c r="L96" s="7"/>
      <c r="M96" s="9"/>
      <c r="N96" s="10"/>
      <c r="O96" s="18" t="str">
        <f t="shared" ca="1" si="5"/>
        <v>1031天</v>
      </c>
      <c r="P96" s="47" t="str">
        <f t="shared" ca="1" si="6"/>
        <v>超过1029未进场</v>
      </c>
    </row>
    <row r="97" spans="1:16">
      <c r="A97" s="34">
        <v>95</v>
      </c>
      <c r="B97" s="65" t="s">
        <v>7577</v>
      </c>
      <c r="C97" s="7" t="s">
        <v>10393</v>
      </c>
      <c r="D97" s="7" t="str">
        <f t="shared" si="7"/>
        <v>华联通箱</v>
      </c>
      <c r="E97" s="7" t="s">
        <v>17174</v>
      </c>
      <c r="F97" s="19">
        <v>40770</v>
      </c>
      <c r="G97" s="39" t="s">
        <v>2345</v>
      </c>
      <c r="H97" s="7" t="str">
        <f t="shared" si="4"/>
        <v>重</v>
      </c>
      <c r="I97" s="23">
        <v>40800</v>
      </c>
      <c r="J97" s="21"/>
      <c r="K97" s="7" t="s">
        <v>4794</v>
      </c>
      <c r="L97" s="7"/>
      <c r="M97" s="9"/>
      <c r="N97" s="10"/>
      <c r="O97" s="18" t="str">
        <f t="shared" ca="1" si="5"/>
        <v>1029天</v>
      </c>
      <c r="P97" s="47" t="str">
        <f t="shared" ca="1" si="6"/>
        <v>超过999未进场</v>
      </c>
    </row>
    <row r="98" spans="1:16">
      <c r="A98" s="34">
        <v>96</v>
      </c>
      <c r="B98" s="29" t="s">
        <v>7578</v>
      </c>
      <c r="C98" s="7" t="s">
        <v>10393</v>
      </c>
      <c r="D98" s="7" t="str">
        <f t="shared" si="7"/>
        <v>华联通箱</v>
      </c>
      <c r="E98" s="7" t="s">
        <v>17174</v>
      </c>
      <c r="F98" s="19">
        <v>40770</v>
      </c>
      <c r="G98" s="39" t="s">
        <v>2345</v>
      </c>
      <c r="H98" s="7" t="str">
        <f t="shared" si="4"/>
        <v>重</v>
      </c>
      <c r="I98" s="23">
        <v>40790</v>
      </c>
      <c r="J98" s="21"/>
      <c r="K98" s="7" t="s">
        <v>4786</v>
      </c>
      <c r="L98" s="7"/>
      <c r="M98" s="9"/>
      <c r="N98" s="10"/>
      <c r="O98" s="18" t="str">
        <f t="shared" ca="1" si="5"/>
        <v>1029天</v>
      </c>
      <c r="P98" s="47" t="str">
        <f t="shared" ca="1" si="6"/>
        <v>超过1009未进场</v>
      </c>
    </row>
    <row r="99" spans="1:16">
      <c r="A99" s="34">
        <v>97</v>
      </c>
      <c r="B99" s="65" t="s">
        <v>4824</v>
      </c>
      <c r="C99" s="7" t="s">
        <v>10393</v>
      </c>
      <c r="D99" s="7" t="str">
        <f t="shared" si="7"/>
        <v>华联通箱</v>
      </c>
      <c r="E99" s="7" t="s">
        <v>17174</v>
      </c>
      <c r="F99" s="19">
        <v>40774</v>
      </c>
      <c r="G99" s="39" t="s">
        <v>2345</v>
      </c>
      <c r="H99" s="7" t="str">
        <f t="shared" si="4"/>
        <v>重</v>
      </c>
      <c r="I99" s="23">
        <v>40800</v>
      </c>
      <c r="J99" s="21"/>
      <c r="K99" s="7" t="s">
        <v>4794</v>
      </c>
      <c r="L99" s="7"/>
      <c r="M99" s="9"/>
      <c r="N99" s="10"/>
      <c r="O99" s="18" t="str">
        <f t="shared" ca="1" si="5"/>
        <v>1025天</v>
      </c>
      <c r="P99" s="47" t="str">
        <f t="shared" ca="1" si="6"/>
        <v>超过999未进场</v>
      </c>
    </row>
    <row r="100" spans="1:16">
      <c r="A100" s="34">
        <v>98</v>
      </c>
      <c r="B100" s="29" t="s">
        <v>4825</v>
      </c>
      <c r="C100" s="7" t="s">
        <v>10393</v>
      </c>
      <c r="D100" s="7" t="str">
        <f t="shared" si="7"/>
        <v>华联通箱</v>
      </c>
      <c r="E100" s="7" t="s">
        <v>17174</v>
      </c>
      <c r="F100" s="19">
        <v>40775</v>
      </c>
      <c r="G100" s="39" t="s">
        <v>2345</v>
      </c>
      <c r="H100" s="7" t="str">
        <f t="shared" si="4"/>
        <v>重</v>
      </c>
      <c r="I100" s="23">
        <v>40790</v>
      </c>
      <c r="J100" s="21"/>
      <c r="K100" s="7" t="s">
        <v>2892</v>
      </c>
      <c r="L100" s="7"/>
      <c r="M100" s="9"/>
      <c r="N100" s="10"/>
      <c r="O100" s="18" t="str">
        <f t="shared" ca="1" si="5"/>
        <v>1024天</v>
      </c>
      <c r="P100" s="1" t="str">
        <f t="shared" ca="1" si="6"/>
        <v>超过1009未进场</v>
      </c>
    </row>
    <row r="101" spans="1:16">
      <c r="A101" s="34">
        <v>99</v>
      </c>
      <c r="B101" s="65" t="s">
        <v>11377</v>
      </c>
      <c r="C101" s="7" t="s">
        <v>10393</v>
      </c>
      <c r="D101" s="7" t="str">
        <f t="shared" si="7"/>
        <v>华联通箱</v>
      </c>
      <c r="E101" s="7" t="s">
        <v>17174</v>
      </c>
      <c r="F101" s="19">
        <v>40772</v>
      </c>
      <c r="G101" s="39" t="s">
        <v>2345</v>
      </c>
      <c r="H101" s="7" t="str">
        <f t="shared" si="4"/>
        <v>重</v>
      </c>
      <c r="I101" s="23">
        <v>40799</v>
      </c>
      <c r="J101" s="21"/>
      <c r="K101" s="7" t="s">
        <v>13302</v>
      </c>
      <c r="L101" s="7"/>
      <c r="M101" s="9"/>
      <c r="N101" s="10"/>
      <c r="O101" s="18" t="str">
        <f t="shared" ca="1" si="5"/>
        <v>1027天</v>
      </c>
      <c r="P101" s="1" t="str">
        <f t="shared" ca="1" si="6"/>
        <v>超过1000未进场</v>
      </c>
    </row>
    <row r="102" spans="1:16">
      <c r="A102" s="34">
        <v>100</v>
      </c>
      <c r="B102" s="65" t="s">
        <v>11378</v>
      </c>
      <c r="C102" s="7" t="s">
        <v>10393</v>
      </c>
      <c r="D102" s="7" t="str">
        <f t="shared" si="7"/>
        <v>华联通箱</v>
      </c>
      <c r="E102" s="7" t="s">
        <v>17174</v>
      </c>
      <c r="F102" s="19">
        <v>40774</v>
      </c>
      <c r="G102" s="39" t="s">
        <v>2345</v>
      </c>
      <c r="H102" s="7" t="str">
        <f t="shared" si="4"/>
        <v>重</v>
      </c>
      <c r="I102" s="23">
        <v>40799</v>
      </c>
      <c r="J102" s="21"/>
      <c r="K102" s="7" t="s">
        <v>13302</v>
      </c>
      <c r="L102" s="7"/>
      <c r="M102" s="9"/>
      <c r="N102" s="10"/>
      <c r="O102" s="18" t="str">
        <f t="shared" ca="1" si="5"/>
        <v>1025天</v>
      </c>
      <c r="P102" s="1" t="str">
        <f t="shared" ca="1" si="6"/>
        <v>超过1000未进场</v>
      </c>
    </row>
    <row r="103" spans="1:16">
      <c r="A103" s="34">
        <v>101</v>
      </c>
      <c r="B103" s="65" t="s">
        <v>4472</v>
      </c>
      <c r="C103" s="7" t="s">
        <v>10393</v>
      </c>
      <c r="D103" s="7" t="str">
        <f t="shared" si="7"/>
        <v>华联通箱</v>
      </c>
      <c r="E103" s="7" t="s">
        <v>17174</v>
      </c>
      <c r="F103" s="19">
        <v>40773</v>
      </c>
      <c r="G103" s="39" t="s">
        <v>2345</v>
      </c>
      <c r="H103" s="7" t="str">
        <f t="shared" si="4"/>
        <v>重</v>
      </c>
      <c r="I103" s="23">
        <v>40800</v>
      </c>
      <c r="J103" s="21"/>
      <c r="K103" s="7" t="s">
        <v>4794</v>
      </c>
      <c r="L103" s="7"/>
      <c r="M103" s="9"/>
      <c r="N103" s="10"/>
      <c r="O103" s="18" t="str">
        <f t="shared" ca="1" si="5"/>
        <v>1026天</v>
      </c>
      <c r="P103" s="1" t="str">
        <f t="shared" ca="1" si="6"/>
        <v>超过999未进场</v>
      </c>
    </row>
    <row r="104" spans="1:16">
      <c r="A104" s="34">
        <v>102</v>
      </c>
      <c r="B104" s="65" t="s">
        <v>4473</v>
      </c>
      <c r="C104" s="7" t="s">
        <v>10393</v>
      </c>
      <c r="D104" s="7" t="str">
        <f t="shared" si="7"/>
        <v>华联通箱</v>
      </c>
      <c r="E104" s="7" t="s">
        <v>17174</v>
      </c>
      <c r="F104" s="19">
        <v>40773</v>
      </c>
      <c r="G104" s="39" t="s">
        <v>2345</v>
      </c>
      <c r="H104" s="7" t="str">
        <f t="shared" si="4"/>
        <v>重</v>
      </c>
      <c r="I104" s="23">
        <v>40800</v>
      </c>
      <c r="J104" s="21"/>
      <c r="K104" s="7" t="s">
        <v>4794</v>
      </c>
      <c r="L104" s="7"/>
      <c r="M104" s="9"/>
      <c r="N104" s="10"/>
      <c r="O104" s="18" t="str">
        <f t="shared" ca="1" si="5"/>
        <v>1026天</v>
      </c>
      <c r="P104" s="1" t="str">
        <f t="shared" ca="1" si="6"/>
        <v>超过999未进场</v>
      </c>
    </row>
    <row r="105" spans="1:16">
      <c r="A105" s="34">
        <v>103</v>
      </c>
      <c r="B105" s="65" t="s">
        <v>6916</v>
      </c>
      <c r="C105" s="7" t="s">
        <v>10393</v>
      </c>
      <c r="D105" s="7" t="str">
        <f t="shared" ref="D105:D112" si="8">IF(B105="","","华联通箱")</f>
        <v>华联通箱</v>
      </c>
      <c r="E105" s="7" t="s">
        <v>17174</v>
      </c>
      <c r="F105" s="19">
        <v>40780</v>
      </c>
      <c r="G105" s="39" t="s">
        <v>2345</v>
      </c>
      <c r="H105" s="7" t="str">
        <f t="shared" si="4"/>
        <v>重</v>
      </c>
      <c r="I105" s="23">
        <v>40802</v>
      </c>
      <c r="J105" s="21"/>
      <c r="K105" s="7" t="s">
        <v>4794</v>
      </c>
      <c r="L105" s="7"/>
      <c r="M105" s="9"/>
      <c r="N105" s="10"/>
      <c r="O105" s="18"/>
    </row>
    <row r="106" spans="1:16">
      <c r="A106" s="34">
        <v>104</v>
      </c>
      <c r="B106" s="65" t="s">
        <v>6917</v>
      </c>
      <c r="C106" s="7" t="s">
        <v>10393</v>
      </c>
      <c r="D106" s="7" t="str">
        <f t="shared" si="8"/>
        <v>华联通箱</v>
      </c>
      <c r="E106" s="7" t="s">
        <v>17174</v>
      </c>
      <c r="F106" s="19">
        <v>40780</v>
      </c>
      <c r="G106" s="39" t="s">
        <v>2345</v>
      </c>
      <c r="H106" s="7" t="str">
        <f t="shared" si="4"/>
        <v>重</v>
      </c>
      <c r="I106" s="23">
        <v>40801</v>
      </c>
      <c r="J106" s="21"/>
      <c r="K106" s="7" t="s">
        <v>13302</v>
      </c>
      <c r="L106" s="7"/>
      <c r="M106" s="9"/>
      <c r="N106" s="10"/>
      <c r="O106" s="18"/>
    </row>
    <row r="107" spans="1:16">
      <c r="A107" s="34">
        <v>105</v>
      </c>
      <c r="B107" s="65" t="s">
        <v>6918</v>
      </c>
      <c r="C107" s="7" t="s">
        <v>10393</v>
      </c>
      <c r="D107" s="7" t="str">
        <f t="shared" si="8"/>
        <v>华联通箱</v>
      </c>
      <c r="E107" s="7" t="s">
        <v>17174</v>
      </c>
      <c r="F107" s="19">
        <v>40780</v>
      </c>
      <c r="G107" s="39" t="s">
        <v>2345</v>
      </c>
      <c r="H107" s="7" t="str">
        <f t="shared" si="4"/>
        <v>重</v>
      </c>
      <c r="I107" s="23">
        <v>40801</v>
      </c>
      <c r="J107" s="21"/>
      <c r="K107" s="7" t="s">
        <v>4794</v>
      </c>
      <c r="L107" s="7"/>
      <c r="M107" s="9"/>
      <c r="N107" s="10"/>
      <c r="O107" s="18"/>
    </row>
    <row r="108" spans="1:16">
      <c r="A108" s="34">
        <v>106</v>
      </c>
      <c r="B108" s="65" t="s">
        <v>6919</v>
      </c>
      <c r="C108" s="7" t="s">
        <v>10393</v>
      </c>
      <c r="D108" s="7" t="str">
        <f t="shared" si="8"/>
        <v>华联通箱</v>
      </c>
      <c r="E108" s="7" t="s">
        <v>17174</v>
      </c>
      <c r="F108" s="19">
        <v>40780</v>
      </c>
      <c r="G108" s="39" t="s">
        <v>5544</v>
      </c>
      <c r="H108" s="7" t="str">
        <f t="shared" si="4"/>
        <v>重</v>
      </c>
      <c r="I108" s="23">
        <v>40800</v>
      </c>
      <c r="J108" s="21"/>
      <c r="K108" s="7" t="s">
        <v>13302</v>
      </c>
      <c r="L108" s="7"/>
      <c r="M108" s="9"/>
      <c r="N108" s="10"/>
      <c r="O108" s="18"/>
    </row>
    <row r="109" spans="1:16">
      <c r="A109" s="34">
        <v>107</v>
      </c>
      <c r="B109" s="65" t="s">
        <v>9884</v>
      </c>
      <c r="C109" s="7" t="s">
        <v>10393</v>
      </c>
      <c r="D109" s="7" t="str">
        <f t="shared" si="8"/>
        <v>华联通箱</v>
      </c>
      <c r="E109" s="7" t="s">
        <v>17174</v>
      </c>
      <c r="F109" s="19">
        <v>40784</v>
      </c>
      <c r="G109" s="39" t="s">
        <v>2345</v>
      </c>
      <c r="H109" s="7" t="str">
        <f t="shared" si="4"/>
        <v>重</v>
      </c>
      <c r="I109" s="23">
        <v>40799</v>
      </c>
      <c r="J109" s="21"/>
      <c r="K109" s="7" t="s">
        <v>13302</v>
      </c>
      <c r="L109" s="7"/>
      <c r="M109" s="9"/>
      <c r="N109" s="10"/>
      <c r="O109" s="18"/>
    </row>
    <row r="110" spans="1:16">
      <c r="A110" s="34">
        <v>108</v>
      </c>
      <c r="B110" s="65" t="s">
        <v>7998</v>
      </c>
      <c r="C110" s="7" t="s">
        <v>10393</v>
      </c>
      <c r="D110" s="7" t="str">
        <f t="shared" si="8"/>
        <v>华联通箱</v>
      </c>
      <c r="E110" s="7" t="s">
        <v>17174</v>
      </c>
      <c r="F110" s="19">
        <v>40784</v>
      </c>
      <c r="G110" s="39" t="s">
        <v>2345</v>
      </c>
      <c r="H110" s="7" t="str">
        <f t="shared" si="4"/>
        <v>重</v>
      </c>
      <c r="I110" s="23">
        <v>40870</v>
      </c>
      <c r="J110" s="21"/>
      <c r="K110" s="7" t="s">
        <v>1359</v>
      </c>
      <c r="L110" s="7"/>
      <c r="M110" s="9"/>
      <c r="N110" s="10"/>
      <c r="O110" s="18"/>
    </row>
    <row r="111" spans="1:16">
      <c r="A111" s="34">
        <v>109</v>
      </c>
      <c r="B111" s="29" t="s">
        <v>9885</v>
      </c>
      <c r="C111" s="7" t="s">
        <v>10393</v>
      </c>
      <c r="D111" s="7" t="str">
        <f t="shared" si="8"/>
        <v>华联通箱</v>
      </c>
      <c r="E111" s="7" t="s">
        <v>17174</v>
      </c>
      <c r="F111" s="19">
        <v>40781</v>
      </c>
      <c r="G111" s="39" t="s">
        <v>2345</v>
      </c>
      <c r="H111" s="7" t="str">
        <f t="shared" si="4"/>
        <v>重</v>
      </c>
      <c r="I111" s="23">
        <v>40781</v>
      </c>
      <c r="J111" s="21"/>
      <c r="K111" s="7" t="s">
        <v>5796</v>
      </c>
      <c r="L111" s="7"/>
      <c r="M111" s="9"/>
      <c r="N111" s="10"/>
      <c r="O111" s="18"/>
    </row>
    <row r="112" spans="1:16">
      <c r="A112" s="34">
        <v>110</v>
      </c>
      <c r="B112" s="29" t="s">
        <v>12915</v>
      </c>
      <c r="C112" s="7" t="s">
        <v>10393</v>
      </c>
      <c r="D112" s="7" t="str">
        <f t="shared" si="8"/>
        <v>华联通箱</v>
      </c>
      <c r="E112" s="7" t="s">
        <v>17174</v>
      </c>
      <c r="F112" s="19">
        <v>40781</v>
      </c>
      <c r="G112" s="39" t="s">
        <v>2345</v>
      </c>
      <c r="H112" s="7" t="str">
        <f t="shared" si="4"/>
        <v>重</v>
      </c>
      <c r="I112" s="23">
        <v>40790</v>
      </c>
      <c r="J112" s="21"/>
      <c r="K112" s="7" t="s">
        <v>2892</v>
      </c>
      <c r="L112" s="7"/>
      <c r="M112" s="9"/>
      <c r="N112" s="10"/>
      <c r="O112" s="18"/>
    </row>
    <row r="113" spans="1:16">
      <c r="A113" s="34">
        <v>111</v>
      </c>
      <c r="B113" s="65" t="s">
        <v>13635</v>
      </c>
      <c r="C113" s="7" t="s">
        <v>10393</v>
      </c>
      <c r="D113" s="7" t="str">
        <f t="shared" si="7"/>
        <v>华联通箱</v>
      </c>
      <c r="E113" s="7" t="s">
        <v>17174</v>
      </c>
      <c r="F113" s="19">
        <v>40787</v>
      </c>
      <c r="G113" s="39" t="s">
        <v>13173</v>
      </c>
      <c r="H113" s="7" t="str">
        <f t="shared" si="4"/>
        <v>重</v>
      </c>
      <c r="I113" s="23">
        <v>40790</v>
      </c>
      <c r="J113" s="21"/>
      <c r="K113" s="7" t="s">
        <v>2892</v>
      </c>
      <c r="L113" s="7"/>
      <c r="M113" s="9"/>
      <c r="N113" s="10"/>
      <c r="O113" s="18" t="str">
        <f t="shared" ca="1" si="5"/>
        <v>1012天</v>
      </c>
      <c r="P113" s="1" t="str">
        <f t="shared" ca="1" si="6"/>
        <v>超过1009未进场</v>
      </c>
    </row>
    <row r="114" spans="1:16">
      <c r="A114" s="34">
        <v>112</v>
      </c>
      <c r="B114" s="65" t="s">
        <v>10216</v>
      </c>
      <c r="C114" s="7" t="s">
        <v>10393</v>
      </c>
      <c r="D114" s="7" t="str">
        <f t="shared" si="7"/>
        <v>华联通箱</v>
      </c>
      <c r="E114" s="7" t="s">
        <v>17174</v>
      </c>
      <c r="F114" s="19">
        <v>40786</v>
      </c>
      <c r="G114" s="39" t="s">
        <v>13173</v>
      </c>
      <c r="H114" s="7" t="str">
        <f t="shared" si="4"/>
        <v>重</v>
      </c>
      <c r="I114" s="23">
        <v>40788</v>
      </c>
      <c r="J114" s="21"/>
      <c r="K114" s="7" t="s">
        <v>2892</v>
      </c>
      <c r="L114" s="7"/>
      <c r="M114" s="9"/>
      <c r="N114" s="10"/>
      <c r="O114" s="18" t="str">
        <f t="shared" ca="1" si="5"/>
        <v>1013天</v>
      </c>
      <c r="P114" s="1" t="str">
        <f t="shared" ca="1" si="6"/>
        <v>超过1011未进场</v>
      </c>
    </row>
    <row r="115" spans="1:16">
      <c r="A115" s="34">
        <v>113</v>
      </c>
      <c r="B115" s="65" t="s">
        <v>13783</v>
      </c>
      <c r="C115" s="7" t="s">
        <v>10393</v>
      </c>
      <c r="D115" s="7" t="str">
        <f t="shared" si="7"/>
        <v>华联通箱</v>
      </c>
      <c r="E115" s="7" t="s">
        <v>17174</v>
      </c>
      <c r="F115" s="19">
        <v>40777</v>
      </c>
      <c r="G115" s="39" t="s">
        <v>13173</v>
      </c>
      <c r="H115" s="7" t="str">
        <f t="shared" si="4"/>
        <v>重</v>
      </c>
      <c r="I115" s="23">
        <v>40786</v>
      </c>
      <c r="J115" s="21"/>
      <c r="K115" s="7" t="s">
        <v>5796</v>
      </c>
      <c r="L115" s="7"/>
      <c r="M115" s="9" t="s">
        <v>10273</v>
      </c>
      <c r="N115" s="10"/>
      <c r="O115" s="18" t="str">
        <f t="shared" ca="1" si="5"/>
        <v>1022天</v>
      </c>
      <c r="P115" s="1" t="str">
        <f t="shared" ca="1" si="6"/>
        <v>超过1013未进场</v>
      </c>
    </row>
    <row r="116" spans="1:16">
      <c r="A116" s="34">
        <v>114</v>
      </c>
      <c r="B116" s="65" t="s">
        <v>13784</v>
      </c>
      <c r="C116" s="7" t="s">
        <v>10393</v>
      </c>
      <c r="D116" s="7" t="str">
        <f t="shared" si="7"/>
        <v>华联通箱</v>
      </c>
      <c r="E116" s="7" t="s">
        <v>17174</v>
      </c>
      <c r="F116" s="19">
        <v>40776</v>
      </c>
      <c r="G116" s="39" t="s">
        <v>13173</v>
      </c>
      <c r="H116" s="7" t="str">
        <f t="shared" si="4"/>
        <v>重</v>
      </c>
      <c r="I116" s="23">
        <v>40786</v>
      </c>
      <c r="J116" s="21"/>
      <c r="K116" s="7" t="s">
        <v>5796</v>
      </c>
      <c r="L116" s="7"/>
      <c r="M116" s="9" t="s">
        <v>10273</v>
      </c>
      <c r="N116" s="10"/>
      <c r="O116" s="18" t="str">
        <f t="shared" ca="1" si="5"/>
        <v>1023天</v>
      </c>
      <c r="P116" s="1" t="str">
        <f t="shared" ca="1" si="6"/>
        <v>超过1013未进场</v>
      </c>
    </row>
    <row r="117" spans="1:16">
      <c r="A117" s="34">
        <v>115</v>
      </c>
      <c r="B117" s="65" t="s">
        <v>13785</v>
      </c>
      <c r="C117" s="7" t="s">
        <v>10393</v>
      </c>
      <c r="D117" s="7" t="str">
        <f t="shared" si="7"/>
        <v>华联通箱</v>
      </c>
      <c r="E117" s="7" t="s">
        <v>17174</v>
      </c>
      <c r="F117" s="19">
        <v>40777</v>
      </c>
      <c r="G117" s="39" t="s">
        <v>13173</v>
      </c>
      <c r="H117" s="7" t="str">
        <f t="shared" si="4"/>
        <v>重</v>
      </c>
      <c r="I117" s="23">
        <v>40786</v>
      </c>
      <c r="J117" s="21"/>
      <c r="K117" s="7" t="s">
        <v>5796</v>
      </c>
      <c r="L117" s="7"/>
      <c r="M117" s="9" t="s">
        <v>10273</v>
      </c>
      <c r="N117" s="10"/>
      <c r="O117" s="18" t="str">
        <f t="shared" ca="1" si="5"/>
        <v>1022天</v>
      </c>
      <c r="P117" s="1" t="str">
        <f t="shared" ca="1" si="6"/>
        <v>超过1013未进场</v>
      </c>
    </row>
    <row r="118" spans="1:16">
      <c r="A118" s="34">
        <v>116</v>
      </c>
      <c r="B118" s="65" t="s">
        <v>13786</v>
      </c>
      <c r="C118" s="7" t="s">
        <v>10393</v>
      </c>
      <c r="D118" s="7" t="str">
        <f t="shared" si="7"/>
        <v>华联通箱</v>
      </c>
      <c r="E118" s="7" t="s">
        <v>17174</v>
      </c>
      <c r="F118" s="19">
        <v>40775</v>
      </c>
      <c r="G118" s="39" t="s">
        <v>13173</v>
      </c>
      <c r="H118" s="7" t="str">
        <f t="shared" si="4"/>
        <v>重</v>
      </c>
      <c r="I118" s="23">
        <v>40786</v>
      </c>
      <c r="J118" s="21"/>
      <c r="K118" s="7" t="s">
        <v>5796</v>
      </c>
      <c r="L118" s="7"/>
      <c r="M118" s="9" t="s">
        <v>10273</v>
      </c>
      <c r="N118" s="10"/>
      <c r="O118" s="18" t="str">
        <f t="shared" ca="1" si="5"/>
        <v>1024天</v>
      </c>
      <c r="P118" s="1" t="str">
        <f t="shared" ca="1" si="6"/>
        <v>超过1013未进场</v>
      </c>
    </row>
    <row r="119" spans="1:16">
      <c r="A119" s="34">
        <v>117</v>
      </c>
      <c r="B119" s="65" t="s">
        <v>13787</v>
      </c>
      <c r="C119" s="7" t="s">
        <v>10393</v>
      </c>
      <c r="D119" s="7" t="str">
        <f t="shared" si="7"/>
        <v>华联通箱</v>
      </c>
      <c r="E119" s="7" t="s">
        <v>17174</v>
      </c>
      <c r="F119" s="19">
        <v>40777</v>
      </c>
      <c r="G119" s="39" t="s">
        <v>13173</v>
      </c>
      <c r="H119" s="7" t="str">
        <f t="shared" si="4"/>
        <v>重</v>
      </c>
      <c r="I119" s="23">
        <v>40786</v>
      </c>
      <c r="J119" s="21"/>
      <c r="K119" s="7" t="s">
        <v>5796</v>
      </c>
      <c r="L119" s="7"/>
      <c r="M119" s="9" t="s">
        <v>10273</v>
      </c>
      <c r="N119" s="10"/>
      <c r="O119" s="18" t="str">
        <f t="shared" ca="1" si="5"/>
        <v>1022天</v>
      </c>
      <c r="P119" s="1" t="str">
        <f t="shared" ca="1" si="6"/>
        <v>超过1013未进场</v>
      </c>
    </row>
    <row r="120" spans="1:16">
      <c r="A120" s="34">
        <v>118</v>
      </c>
      <c r="B120" s="65" t="s">
        <v>8912</v>
      </c>
      <c r="C120" s="7" t="s">
        <v>10393</v>
      </c>
      <c r="D120" s="7" t="str">
        <f t="shared" si="7"/>
        <v>华联通箱</v>
      </c>
      <c r="E120" s="7" t="s">
        <v>17174</v>
      </c>
      <c r="F120" s="19">
        <v>40777</v>
      </c>
      <c r="G120" s="39" t="s">
        <v>13173</v>
      </c>
      <c r="H120" s="7" t="str">
        <f t="shared" si="4"/>
        <v>重</v>
      </c>
      <c r="I120" s="23">
        <v>40786</v>
      </c>
      <c r="J120" s="21"/>
      <c r="K120" s="7" t="s">
        <v>5796</v>
      </c>
      <c r="L120" s="7"/>
      <c r="M120" s="9" t="s">
        <v>10273</v>
      </c>
      <c r="N120" s="10"/>
      <c r="O120" s="18" t="str">
        <f t="shared" ca="1" si="5"/>
        <v>1022天</v>
      </c>
      <c r="P120" s="1" t="str">
        <f t="shared" ca="1" si="6"/>
        <v>超过1013未进场</v>
      </c>
    </row>
    <row r="121" spans="1:16">
      <c r="A121" s="34">
        <v>119</v>
      </c>
      <c r="B121" s="65" t="s">
        <v>15347</v>
      </c>
      <c r="C121" s="7" t="s">
        <v>10393</v>
      </c>
      <c r="D121" s="7" t="str">
        <f t="shared" si="7"/>
        <v>华联通箱</v>
      </c>
      <c r="E121" s="7" t="s">
        <v>17174</v>
      </c>
      <c r="F121" s="19">
        <v>40780</v>
      </c>
      <c r="G121" s="39" t="s">
        <v>13173</v>
      </c>
      <c r="H121" s="7" t="str">
        <f t="shared" si="4"/>
        <v>重</v>
      </c>
      <c r="I121" s="23">
        <v>40786</v>
      </c>
      <c r="J121" s="21"/>
      <c r="K121" s="7" t="s">
        <v>5796</v>
      </c>
      <c r="L121" s="7"/>
      <c r="M121" s="9" t="s">
        <v>10273</v>
      </c>
      <c r="N121" s="10"/>
      <c r="O121" s="18" t="str">
        <f t="shared" ca="1" si="5"/>
        <v>1019天</v>
      </c>
      <c r="P121" s="1" t="str">
        <f t="shared" ca="1" si="6"/>
        <v>超过1013未进场</v>
      </c>
    </row>
    <row r="122" spans="1:16">
      <c r="A122" s="34">
        <v>120</v>
      </c>
      <c r="B122" s="65" t="s">
        <v>10599</v>
      </c>
      <c r="C122" s="7" t="s">
        <v>10393</v>
      </c>
      <c r="D122" s="7" t="str">
        <f t="shared" si="7"/>
        <v>华联通箱</v>
      </c>
      <c r="E122" s="7" t="s">
        <v>17174</v>
      </c>
      <c r="F122" s="19">
        <v>40779</v>
      </c>
      <c r="G122" s="39" t="s">
        <v>13173</v>
      </c>
      <c r="H122" s="7" t="str">
        <f t="shared" si="4"/>
        <v>重</v>
      </c>
      <c r="I122" s="23">
        <v>40786</v>
      </c>
      <c r="J122" s="21"/>
      <c r="K122" s="7" t="s">
        <v>5796</v>
      </c>
      <c r="L122" s="7"/>
      <c r="M122" s="9" t="s">
        <v>10273</v>
      </c>
      <c r="N122" s="10"/>
      <c r="O122" s="18" t="str">
        <f t="shared" ca="1" si="5"/>
        <v>1020天</v>
      </c>
      <c r="P122" s="1" t="str">
        <f t="shared" ca="1" si="6"/>
        <v>超过1013未进场</v>
      </c>
    </row>
    <row r="123" spans="1:16">
      <c r="A123" s="34">
        <v>121</v>
      </c>
      <c r="B123" s="65" t="s">
        <v>10600</v>
      </c>
      <c r="C123" s="7" t="s">
        <v>10393</v>
      </c>
      <c r="D123" s="7" t="str">
        <f t="shared" si="7"/>
        <v>华联通箱</v>
      </c>
      <c r="E123" s="7" t="s">
        <v>17174</v>
      </c>
      <c r="F123" s="19">
        <v>40784</v>
      </c>
      <c r="G123" s="39" t="s">
        <v>13173</v>
      </c>
      <c r="H123" s="7" t="str">
        <f t="shared" si="4"/>
        <v>重</v>
      </c>
      <c r="I123" s="23">
        <v>40786</v>
      </c>
      <c r="J123" s="21"/>
      <c r="K123" s="7" t="s">
        <v>5796</v>
      </c>
      <c r="L123" s="7"/>
      <c r="M123" s="9" t="s">
        <v>10273</v>
      </c>
      <c r="N123" s="10"/>
      <c r="O123" s="18" t="str">
        <f t="shared" ca="1" si="5"/>
        <v>1015天</v>
      </c>
      <c r="P123" s="1" t="str">
        <f t="shared" ca="1" si="6"/>
        <v>超过1013未进场</v>
      </c>
    </row>
    <row r="124" spans="1:16">
      <c r="A124" s="34">
        <v>122</v>
      </c>
      <c r="B124" s="65" t="s">
        <v>10601</v>
      </c>
      <c r="C124" s="7" t="s">
        <v>10393</v>
      </c>
      <c r="D124" s="7" t="str">
        <f t="shared" si="7"/>
        <v>华联通箱</v>
      </c>
      <c r="E124" s="7" t="s">
        <v>17174</v>
      </c>
      <c r="F124" s="19">
        <v>40781</v>
      </c>
      <c r="G124" s="39" t="s">
        <v>13173</v>
      </c>
      <c r="H124" s="7" t="str">
        <f t="shared" si="4"/>
        <v>重</v>
      </c>
      <c r="I124" s="23">
        <v>40786</v>
      </c>
      <c r="J124" s="21"/>
      <c r="K124" s="7" t="s">
        <v>5796</v>
      </c>
      <c r="L124" s="7"/>
      <c r="M124" s="9" t="s">
        <v>10273</v>
      </c>
      <c r="N124" s="10"/>
      <c r="O124" s="18" t="str">
        <f t="shared" ca="1" si="5"/>
        <v>1018天</v>
      </c>
      <c r="P124" s="47" t="str">
        <f t="shared" ca="1" si="6"/>
        <v>超过1013未进场</v>
      </c>
    </row>
    <row r="125" spans="1:16">
      <c r="A125" s="34">
        <v>123</v>
      </c>
      <c r="B125" s="65" t="s">
        <v>13443</v>
      </c>
      <c r="C125" s="7" t="s">
        <v>10393</v>
      </c>
      <c r="D125" s="7" t="str">
        <f t="shared" si="7"/>
        <v>华联通箱</v>
      </c>
      <c r="E125" s="7" t="s">
        <v>17174</v>
      </c>
      <c r="F125" s="19">
        <v>40784</v>
      </c>
      <c r="G125" s="39" t="s">
        <v>13173</v>
      </c>
      <c r="H125" s="7" t="str">
        <f t="shared" si="4"/>
        <v>重</v>
      </c>
      <c r="I125" s="23">
        <v>40786</v>
      </c>
      <c r="J125" s="21"/>
      <c r="K125" s="7" t="s">
        <v>5796</v>
      </c>
      <c r="L125" s="7"/>
      <c r="M125" s="9" t="s">
        <v>10273</v>
      </c>
      <c r="N125" s="10"/>
      <c r="O125" s="18" t="str">
        <f t="shared" ca="1" si="5"/>
        <v>1015天</v>
      </c>
      <c r="P125" s="47" t="str">
        <f t="shared" ca="1" si="6"/>
        <v>超过1013未进场</v>
      </c>
    </row>
    <row r="126" spans="1:16">
      <c r="A126" s="34">
        <v>124</v>
      </c>
      <c r="B126" s="65" t="s">
        <v>13318</v>
      </c>
      <c r="C126" s="7" t="s">
        <v>10393</v>
      </c>
      <c r="D126" s="7" t="str">
        <f t="shared" si="7"/>
        <v>华联通箱</v>
      </c>
      <c r="E126" s="7" t="s">
        <v>17174</v>
      </c>
      <c r="F126" s="19">
        <v>40786</v>
      </c>
      <c r="G126" s="39" t="s">
        <v>13173</v>
      </c>
      <c r="H126" s="7" t="str">
        <f t="shared" si="4"/>
        <v>重</v>
      </c>
      <c r="I126" s="23">
        <v>40788</v>
      </c>
      <c r="J126" s="21"/>
      <c r="K126" s="7" t="s">
        <v>2892</v>
      </c>
      <c r="L126" s="7"/>
      <c r="M126" s="9"/>
      <c r="N126" s="10"/>
      <c r="O126" s="18" t="str">
        <f t="shared" ca="1" si="5"/>
        <v>1013天</v>
      </c>
      <c r="P126" s="47" t="str">
        <f t="shared" ca="1" si="6"/>
        <v>超过1011未进场</v>
      </c>
    </row>
    <row r="127" spans="1:16">
      <c r="A127" s="34">
        <v>125</v>
      </c>
      <c r="B127" s="65" t="s">
        <v>13319</v>
      </c>
      <c r="C127" s="7" t="s">
        <v>10393</v>
      </c>
      <c r="D127" s="7" t="str">
        <f t="shared" si="7"/>
        <v>华联通箱</v>
      </c>
      <c r="E127" s="7" t="s">
        <v>17174</v>
      </c>
      <c r="F127" s="19">
        <v>40784</v>
      </c>
      <c r="G127" s="39" t="s">
        <v>13173</v>
      </c>
      <c r="H127" s="7" t="str">
        <f t="shared" si="4"/>
        <v>重</v>
      </c>
      <c r="I127" s="23">
        <v>40786</v>
      </c>
      <c r="J127" s="21"/>
      <c r="K127" s="7" t="s">
        <v>5796</v>
      </c>
      <c r="L127" s="7"/>
      <c r="M127" s="9" t="s">
        <v>10273</v>
      </c>
      <c r="N127" s="10"/>
      <c r="O127" s="18" t="str">
        <f t="shared" ca="1" si="5"/>
        <v>1015天</v>
      </c>
      <c r="P127" s="47" t="str">
        <f t="shared" ca="1" si="6"/>
        <v>超过1013未进场</v>
      </c>
    </row>
    <row r="128" spans="1:16">
      <c r="A128" s="34">
        <v>126</v>
      </c>
      <c r="B128" s="65" t="s">
        <v>10470</v>
      </c>
      <c r="C128" s="7" t="s">
        <v>10393</v>
      </c>
      <c r="D128" s="7" t="str">
        <f t="shared" si="7"/>
        <v>华联通箱</v>
      </c>
      <c r="E128" s="7" t="s">
        <v>17174</v>
      </c>
      <c r="F128" s="19">
        <v>40781</v>
      </c>
      <c r="G128" s="39" t="s">
        <v>13173</v>
      </c>
      <c r="H128" s="7" t="str">
        <f t="shared" si="4"/>
        <v>重</v>
      </c>
      <c r="I128" s="23">
        <v>40786</v>
      </c>
      <c r="J128" s="21"/>
      <c r="K128" s="7" t="s">
        <v>5796</v>
      </c>
      <c r="L128" s="7"/>
      <c r="M128" s="9" t="s">
        <v>10273</v>
      </c>
      <c r="N128" s="10"/>
      <c r="O128" s="18" t="str">
        <f t="shared" ca="1" si="5"/>
        <v>1018天</v>
      </c>
      <c r="P128" s="1" t="str">
        <f t="shared" ca="1" si="6"/>
        <v>超过1013未进场</v>
      </c>
    </row>
    <row r="129" spans="1:16">
      <c r="A129" s="34">
        <v>127</v>
      </c>
      <c r="B129" s="65" t="s">
        <v>6496</v>
      </c>
      <c r="C129" s="7" t="s">
        <v>10393</v>
      </c>
      <c r="D129" s="7" t="str">
        <f t="shared" si="7"/>
        <v>华联通箱</v>
      </c>
      <c r="E129" s="7" t="s">
        <v>17174</v>
      </c>
      <c r="F129" s="19">
        <v>40786</v>
      </c>
      <c r="G129" s="39" t="s">
        <v>13173</v>
      </c>
      <c r="H129" s="7" t="str">
        <f t="shared" si="4"/>
        <v>重</v>
      </c>
      <c r="I129" s="23">
        <v>40788</v>
      </c>
      <c r="J129" s="21"/>
      <c r="K129" s="7" t="s">
        <v>2892</v>
      </c>
      <c r="L129" s="7"/>
      <c r="M129" s="9"/>
      <c r="N129" s="10"/>
      <c r="O129" s="18" t="str">
        <f t="shared" ca="1" si="5"/>
        <v>1013天</v>
      </c>
      <c r="P129" s="1" t="str">
        <f t="shared" ca="1" si="6"/>
        <v>超过1011未进场</v>
      </c>
    </row>
    <row r="130" spans="1:16">
      <c r="A130" s="34">
        <v>128</v>
      </c>
      <c r="B130" s="65" t="s">
        <v>15142</v>
      </c>
      <c r="C130" s="7" t="s">
        <v>10393</v>
      </c>
      <c r="D130" s="7" t="str">
        <f t="shared" si="7"/>
        <v>华联通箱</v>
      </c>
      <c r="E130" s="7" t="s">
        <v>17174</v>
      </c>
      <c r="F130" s="19">
        <v>40786</v>
      </c>
      <c r="G130" s="39" t="s">
        <v>13173</v>
      </c>
      <c r="H130" s="7" t="str">
        <f t="shared" si="4"/>
        <v>重</v>
      </c>
      <c r="I130" s="23">
        <v>40788</v>
      </c>
      <c r="J130" s="21"/>
      <c r="K130" s="7" t="s">
        <v>2892</v>
      </c>
      <c r="L130" s="7"/>
      <c r="M130" s="9"/>
      <c r="N130" s="10"/>
      <c r="O130" s="18" t="str">
        <f t="shared" ca="1" si="5"/>
        <v>1013天</v>
      </c>
      <c r="P130" s="47" t="str">
        <f t="shared" ca="1" si="6"/>
        <v>超过1011未进场</v>
      </c>
    </row>
    <row r="131" spans="1:16">
      <c r="A131" s="34">
        <v>129</v>
      </c>
      <c r="B131" s="65" t="s">
        <v>10274</v>
      </c>
      <c r="C131" s="7" t="s">
        <v>10393</v>
      </c>
      <c r="D131" s="7" t="str">
        <f>IF(B131="","","华联通箱")</f>
        <v>华联通箱</v>
      </c>
      <c r="E131" s="7" t="s">
        <v>17174</v>
      </c>
      <c r="F131" s="19">
        <v>40785</v>
      </c>
      <c r="G131" s="39" t="s">
        <v>10813</v>
      </c>
      <c r="H131" s="7" t="str">
        <f t="shared" si="4"/>
        <v>重</v>
      </c>
      <c r="I131" s="23">
        <v>40786</v>
      </c>
      <c r="J131" s="21"/>
      <c r="K131" s="7" t="s">
        <v>5796</v>
      </c>
      <c r="L131" s="7"/>
      <c r="M131" s="9" t="s">
        <v>10273</v>
      </c>
      <c r="N131" s="10"/>
      <c r="O131" s="18"/>
      <c r="P131" s="47"/>
    </row>
    <row r="132" spans="1:16">
      <c r="A132" s="34">
        <v>130</v>
      </c>
      <c r="B132" s="29" t="s">
        <v>11188</v>
      </c>
      <c r="C132" s="7" t="s">
        <v>10393</v>
      </c>
      <c r="D132" s="7" t="str">
        <f t="shared" si="7"/>
        <v>华联通箱</v>
      </c>
      <c r="E132" s="7" t="s">
        <v>17174</v>
      </c>
      <c r="F132" s="19">
        <v>40777</v>
      </c>
      <c r="G132" s="39"/>
      <c r="H132" s="7" t="str">
        <f t="shared" si="4"/>
        <v>重</v>
      </c>
      <c r="I132" s="23">
        <v>40786</v>
      </c>
      <c r="J132" s="21"/>
      <c r="K132" s="7" t="s">
        <v>5796</v>
      </c>
      <c r="L132" s="7"/>
      <c r="M132" s="9" t="s">
        <v>10273</v>
      </c>
      <c r="N132" s="10"/>
      <c r="O132" s="18" t="str">
        <f t="shared" ca="1" si="5"/>
        <v>1022天</v>
      </c>
      <c r="P132" s="47" t="str">
        <f t="shared" ca="1" si="6"/>
        <v>超过1013未进场</v>
      </c>
    </row>
    <row r="133" spans="1:16">
      <c r="A133" s="34">
        <v>131</v>
      </c>
      <c r="B133" s="29" t="s">
        <v>8555</v>
      </c>
      <c r="C133" s="7" t="s">
        <v>10393</v>
      </c>
      <c r="D133" s="7" t="str">
        <f t="shared" si="7"/>
        <v>华联通箱</v>
      </c>
      <c r="E133" s="7" t="s">
        <v>17174</v>
      </c>
      <c r="F133" s="19">
        <v>40788</v>
      </c>
      <c r="G133" s="39"/>
      <c r="H133" s="7" t="str">
        <f t="shared" si="4"/>
        <v>重</v>
      </c>
      <c r="I133" s="23">
        <v>40788</v>
      </c>
      <c r="J133" s="21"/>
      <c r="K133" s="7" t="s">
        <v>2892</v>
      </c>
      <c r="L133" s="7"/>
      <c r="M133" s="9"/>
      <c r="N133" s="10"/>
      <c r="O133" s="18" t="str">
        <f t="shared" ca="1" si="5"/>
        <v>1011天</v>
      </c>
      <c r="P133" s="47" t="str">
        <f t="shared" ca="1" si="6"/>
        <v>超过1011未进场</v>
      </c>
    </row>
    <row r="134" spans="1:16">
      <c r="A134" s="34">
        <v>132</v>
      </c>
      <c r="B134" s="29" t="s">
        <v>1205</v>
      </c>
      <c r="C134" s="7" t="s">
        <v>10393</v>
      </c>
      <c r="D134" s="7" t="str">
        <f t="shared" si="7"/>
        <v>华联通箱</v>
      </c>
      <c r="E134" s="7" t="s">
        <v>17174</v>
      </c>
      <c r="F134" s="19">
        <v>40781</v>
      </c>
      <c r="G134" s="39"/>
      <c r="H134" s="7" t="str">
        <f t="shared" si="4"/>
        <v>重</v>
      </c>
      <c r="I134" s="23">
        <v>40786</v>
      </c>
      <c r="J134" s="21"/>
      <c r="K134" s="7" t="s">
        <v>5796</v>
      </c>
      <c r="L134" s="7"/>
      <c r="M134" s="9" t="s">
        <v>10273</v>
      </c>
      <c r="N134" s="10"/>
      <c r="O134" s="18" t="str">
        <f t="shared" ca="1" si="5"/>
        <v>1018天</v>
      </c>
      <c r="P134" s="47" t="str">
        <f t="shared" ca="1" si="6"/>
        <v>超过1013未进场</v>
      </c>
    </row>
    <row r="135" spans="1:16">
      <c r="A135" s="34">
        <v>133</v>
      </c>
      <c r="B135" s="29" t="s">
        <v>1206</v>
      </c>
      <c r="C135" s="7" t="s">
        <v>10393</v>
      </c>
      <c r="D135" s="7" t="str">
        <f t="shared" si="7"/>
        <v>华联通箱</v>
      </c>
      <c r="E135" s="7" t="s">
        <v>17174</v>
      </c>
      <c r="F135" s="19">
        <v>40784</v>
      </c>
      <c r="G135" s="39"/>
      <c r="H135" s="7" t="str">
        <f t="shared" si="4"/>
        <v>重</v>
      </c>
      <c r="I135" s="23">
        <v>40786</v>
      </c>
      <c r="J135" s="21"/>
      <c r="K135" s="7" t="s">
        <v>5796</v>
      </c>
      <c r="L135" s="7"/>
      <c r="M135" s="9" t="s">
        <v>10273</v>
      </c>
      <c r="N135" s="10"/>
      <c r="O135" s="18" t="str">
        <f t="shared" ca="1" si="5"/>
        <v>1015天</v>
      </c>
      <c r="P135" s="47" t="str">
        <f t="shared" ca="1" si="6"/>
        <v>超过1013未进场</v>
      </c>
    </row>
    <row r="136" spans="1:16">
      <c r="A136" s="34">
        <v>134</v>
      </c>
      <c r="B136" s="29" t="s">
        <v>1207</v>
      </c>
      <c r="C136" s="7" t="s">
        <v>10393</v>
      </c>
      <c r="D136" s="7" t="str">
        <f t="shared" si="7"/>
        <v>华联通箱</v>
      </c>
      <c r="E136" s="7" t="s">
        <v>17174</v>
      </c>
      <c r="F136" s="19">
        <v>40781</v>
      </c>
      <c r="G136" s="39"/>
      <c r="H136" s="7" t="str">
        <f t="shared" si="4"/>
        <v>重</v>
      </c>
      <c r="I136" s="23">
        <v>40788</v>
      </c>
      <c r="J136" s="21"/>
      <c r="K136" s="7" t="s">
        <v>2892</v>
      </c>
      <c r="L136" s="7"/>
      <c r="M136" s="9"/>
      <c r="N136" s="10"/>
      <c r="O136" s="18" t="str">
        <f t="shared" ca="1" si="5"/>
        <v>1018天</v>
      </c>
      <c r="P136" s="47" t="str">
        <f t="shared" ca="1" si="6"/>
        <v>超过1011未进场</v>
      </c>
    </row>
    <row r="137" spans="1:16">
      <c r="A137" s="34">
        <v>135</v>
      </c>
      <c r="B137" s="29" t="s">
        <v>4331</v>
      </c>
      <c r="C137" s="7" t="s">
        <v>10393</v>
      </c>
      <c r="D137" s="7" t="str">
        <f t="shared" si="7"/>
        <v>华联通箱</v>
      </c>
      <c r="E137" s="7" t="s">
        <v>17174</v>
      </c>
      <c r="F137" s="19">
        <v>40779</v>
      </c>
      <c r="G137" s="39"/>
      <c r="H137" s="7" t="str">
        <f t="shared" si="4"/>
        <v>重</v>
      </c>
      <c r="I137" s="23">
        <v>40788</v>
      </c>
      <c r="J137" s="21"/>
      <c r="K137" s="7" t="s">
        <v>2892</v>
      </c>
      <c r="L137" s="7"/>
      <c r="M137" s="9"/>
      <c r="N137" s="10"/>
      <c r="O137" s="18" t="str">
        <f t="shared" ca="1" si="5"/>
        <v>1020天</v>
      </c>
      <c r="P137" s="47" t="str">
        <f t="shared" ca="1" si="6"/>
        <v>超过1011未进场</v>
      </c>
    </row>
    <row r="138" spans="1:16">
      <c r="A138" s="34">
        <v>136</v>
      </c>
      <c r="B138" s="29" t="s">
        <v>7245</v>
      </c>
      <c r="C138" s="7" t="s">
        <v>10393</v>
      </c>
      <c r="D138" s="7" t="str">
        <f t="shared" si="7"/>
        <v>华联通箱</v>
      </c>
      <c r="E138" s="7" t="s">
        <v>17174</v>
      </c>
      <c r="F138" s="19">
        <v>40794</v>
      </c>
      <c r="G138" s="39" t="s">
        <v>10294</v>
      </c>
      <c r="H138" s="7" t="str">
        <f t="shared" si="4"/>
        <v>重</v>
      </c>
      <c r="I138" s="23">
        <v>40799</v>
      </c>
      <c r="J138" s="21"/>
      <c r="K138" s="7" t="s">
        <v>4794</v>
      </c>
      <c r="L138" s="7"/>
      <c r="M138" s="9"/>
      <c r="N138" s="10"/>
      <c r="O138" s="18" t="str">
        <f t="shared" ca="1" si="5"/>
        <v>1005天</v>
      </c>
      <c r="P138" s="47" t="str">
        <f t="shared" ca="1" si="6"/>
        <v>超过1000未进场</v>
      </c>
    </row>
    <row r="139" spans="1:16">
      <c r="A139" s="34">
        <v>137</v>
      </c>
      <c r="B139" s="29" t="s">
        <v>7246</v>
      </c>
      <c r="C139" s="7" t="s">
        <v>10393</v>
      </c>
      <c r="D139" s="7" t="str">
        <f t="shared" si="7"/>
        <v>华联通箱</v>
      </c>
      <c r="E139" s="7" t="s">
        <v>17174</v>
      </c>
      <c r="F139" s="19">
        <v>40794</v>
      </c>
      <c r="G139" s="39" t="s">
        <v>10294</v>
      </c>
      <c r="H139" s="7" t="str">
        <f t="shared" ref="H139:H202" si="9">IF(I139="","空","重")</f>
        <v>重</v>
      </c>
      <c r="I139" s="23">
        <v>40870</v>
      </c>
      <c r="J139" s="21"/>
      <c r="K139" s="7" t="s">
        <v>1359</v>
      </c>
      <c r="L139" s="7"/>
      <c r="M139" s="9"/>
      <c r="N139" s="10"/>
      <c r="O139" s="18" t="str">
        <f t="shared" ref="O139:O202" ca="1" si="10">IF(ISNONTEXT(J139),DATEDIF(F139,TODAY(),"d")&amp;"天","出场")</f>
        <v>1005天</v>
      </c>
      <c r="P139" s="47" t="str">
        <f t="shared" ref="P139:P202" ca="1" si="11">IF(I139="","",IF(TODAY()-I139&gt;30,"超过"&amp;(TODAY()-I139)&amp;"未进场",""))</f>
        <v>超过929未进场</v>
      </c>
    </row>
    <row r="140" spans="1:16">
      <c r="A140" s="34">
        <v>138</v>
      </c>
      <c r="B140" s="65" t="s">
        <v>7247</v>
      </c>
      <c r="C140" s="7" t="s">
        <v>10393</v>
      </c>
      <c r="D140" s="7" t="str">
        <f t="shared" ref="D140:D203" si="12">IF(B140="","","华联通箱")</f>
        <v>华联通箱</v>
      </c>
      <c r="E140" s="7" t="s">
        <v>17174</v>
      </c>
      <c r="F140" s="19">
        <v>40805</v>
      </c>
      <c r="G140" s="39" t="s">
        <v>10294</v>
      </c>
      <c r="H140" s="7" t="str">
        <f t="shared" si="9"/>
        <v>重</v>
      </c>
      <c r="I140" s="23">
        <v>41062</v>
      </c>
      <c r="J140" s="21"/>
      <c r="K140" s="7" t="s">
        <v>13302</v>
      </c>
      <c r="L140" s="7"/>
      <c r="M140" s="9"/>
      <c r="N140" s="10"/>
      <c r="O140" s="18" t="str">
        <f t="shared" ca="1" si="10"/>
        <v>994天</v>
      </c>
      <c r="P140" s="47" t="str">
        <f t="shared" ca="1" si="11"/>
        <v>超过737未进场</v>
      </c>
    </row>
    <row r="141" spans="1:16">
      <c r="A141" s="34">
        <v>139</v>
      </c>
      <c r="B141" s="29" t="s">
        <v>7248</v>
      </c>
      <c r="C141" s="7" t="s">
        <v>10393</v>
      </c>
      <c r="D141" s="7" t="str">
        <f t="shared" si="12"/>
        <v>华联通箱</v>
      </c>
      <c r="E141" s="7" t="s">
        <v>17174</v>
      </c>
      <c r="F141" s="19">
        <v>40808</v>
      </c>
      <c r="G141" s="39" t="s">
        <v>10294</v>
      </c>
      <c r="H141" s="7" t="str">
        <f t="shared" si="9"/>
        <v>重</v>
      </c>
      <c r="I141" s="23">
        <v>40809</v>
      </c>
      <c r="J141" s="21"/>
      <c r="K141" s="7" t="s">
        <v>13302</v>
      </c>
      <c r="L141" s="7"/>
      <c r="M141" s="9"/>
      <c r="N141" s="10"/>
      <c r="O141" s="18" t="str">
        <f t="shared" ca="1" si="10"/>
        <v>991天</v>
      </c>
      <c r="P141" s="47" t="str">
        <f t="shared" ca="1" si="11"/>
        <v>超过990未进场</v>
      </c>
    </row>
    <row r="142" spans="1:16">
      <c r="A142" s="34">
        <v>140</v>
      </c>
      <c r="B142" s="29" t="s">
        <v>16538</v>
      </c>
      <c r="C142" s="7" t="s">
        <v>10393</v>
      </c>
      <c r="D142" s="7" t="str">
        <f t="shared" si="12"/>
        <v>华联通箱</v>
      </c>
      <c r="E142" s="7" t="s">
        <v>17174</v>
      </c>
      <c r="F142" s="19">
        <v>40800</v>
      </c>
      <c r="G142" s="39" t="s">
        <v>12631</v>
      </c>
      <c r="H142" s="7" t="str">
        <f t="shared" si="9"/>
        <v>重</v>
      </c>
      <c r="I142" s="23">
        <v>40801</v>
      </c>
      <c r="J142" s="21"/>
      <c r="K142" s="7" t="s">
        <v>4794</v>
      </c>
      <c r="L142" s="7"/>
      <c r="M142" s="9"/>
      <c r="N142" s="10"/>
      <c r="O142" s="18" t="str">
        <f t="shared" ca="1" si="10"/>
        <v>999天</v>
      </c>
      <c r="P142" s="47" t="str">
        <f t="shared" ca="1" si="11"/>
        <v>超过998未进场</v>
      </c>
    </row>
    <row r="143" spans="1:16">
      <c r="A143" s="34">
        <v>141</v>
      </c>
      <c r="B143" s="29" t="s">
        <v>5601</v>
      </c>
      <c r="C143" s="7" t="s">
        <v>10393</v>
      </c>
      <c r="D143" s="7" t="str">
        <f t="shared" si="12"/>
        <v>华联通箱</v>
      </c>
      <c r="E143" s="7" t="s">
        <v>17174</v>
      </c>
      <c r="F143" s="19">
        <v>40801</v>
      </c>
      <c r="G143" s="39" t="s">
        <v>12631</v>
      </c>
      <c r="H143" s="7" t="str">
        <f t="shared" si="9"/>
        <v>重</v>
      </c>
      <c r="I143" s="23">
        <v>40802</v>
      </c>
      <c r="J143" s="21"/>
      <c r="K143" s="7" t="s">
        <v>4794</v>
      </c>
      <c r="L143" s="7"/>
      <c r="M143" s="9"/>
      <c r="N143" s="10"/>
      <c r="O143" s="18" t="str">
        <f t="shared" ca="1" si="10"/>
        <v>998天</v>
      </c>
      <c r="P143" s="47" t="str">
        <f t="shared" ca="1" si="11"/>
        <v>超过997未进场</v>
      </c>
    </row>
    <row r="144" spans="1:16">
      <c r="A144" s="34">
        <v>142</v>
      </c>
      <c r="B144" s="29" t="s">
        <v>5602</v>
      </c>
      <c r="C144" s="7" t="s">
        <v>10393</v>
      </c>
      <c r="D144" s="7" t="str">
        <f t="shared" si="12"/>
        <v>华联通箱</v>
      </c>
      <c r="E144" s="7" t="s">
        <v>17174</v>
      </c>
      <c r="F144" s="19">
        <v>40801</v>
      </c>
      <c r="G144" s="39" t="s">
        <v>12631</v>
      </c>
      <c r="H144" s="7" t="str">
        <f t="shared" si="9"/>
        <v>重</v>
      </c>
      <c r="I144" s="23">
        <v>40870</v>
      </c>
      <c r="J144" s="21"/>
      <c r="K144" s="7" t="s">
        <v>1359</v>
      </c>
      <c r="L144" s="7"/>
      <c r="M144" s="9"/>
      <c r="N144" s="10"/>
      <c r="O144" s="18" t="str">
        <f t="shared" ca="1" si="10"/>
        <v>998天</v>
      </c>
      <c r="P144" s="47" t="str">
        <f t="shared" ca="1" si="11"/>
        <v>超过929未进场</v>
      </c>
    </row>
    <row r="145" spans="1:16">
      <c r="A145" s="34">
        <v>143</v>
      </c>
      <c r="B145" s="29" t="s">
        <v>16537</v>
      </c>
      <c r="C145" s="7" t="s">
        <v>10393</v>
      </c>
      <c r="D145" s="7" t="str">
        <f t="shared" si="12"/>
        <v>华联通箱</v>
      </c>
      <c r="E145" s="7" t="s">
        <v>17174</v>
      </c>
      <c r="F145" s="19">
        <v>40801</v>
      </c>
      <c r="G145" s="39" t="s">
        <v>10294</v>
      </c>
      <c r="H145" s="7" t="str">
        <f t="shared" si="9"/>
        <v>重</v>
      </c>
      <c r="I145" s="23">
        <v>40801</v>
      </c>
      <c r="J145" s="21"/>
      <c r="K145" s="7" t="s">
        <v>4794</v>
      </c>
      <c r="L145" s="7"/>
      <c r="M145" s="9"/>
      <c r="N145" s="10"/>
      <c r="O145" s="18" t="str">
        <f t="shared" ca="1" si="10"/>
        <v>998天</v>
      </c>
      <c r="P145" s="47" t="str">
        <f t="shared" ca="1" si="11"/>
        <v>超过998未进场</v>
      </c>
    </row>
    <row r="146" spans="1:16">
      <c r="A146" s="34">
        <v>144</v>
      </c>
      <c r="B146" s="29" t="s">
        <v>14155</v>
      </c>
      <c r="C146" s="7" t="s">
        <v>10393</v>
      </c>
      <c r="D146" s="7" t="str">
        <f t="shared" si="12"/>
        <v>华联通箱</v>
      </c>
      <c r="E146" s="7" t="s">
        <v>17174</v>
      </c>
      <c r="F146" s="19">
        <v>40809</v>
      </c>
      <c r="G146" s="39" t="s">
        <v>10294</v>
      </c>
      <c r="H146" s="7" t="str">
        <f t="shared" si="9"/>
        <v>重</v>
      </c>
      <c r="I146" s="23">
        <v>40809</v>
      </c>
      <c r="J146" s="21"/>
      <c r="K146" s="7" t="s">
        <v>4794</v>
      </c>
      <c r="L146" s="7"/>
      <c r="M146" s="9"/>
      <c r="N146" s="10"/>
      <c r="O146" s="18" t="str">
        <f t="shared" ca="1" si="10"/>
        <v>990天</v>
      </c>
      <c r="P146" s="47" t="str">
        <f t="shared" ca="1" si="11"/>
        <v>超过990未进场</v>
      </c>
    </row>
    <row r="147" spans="1:16">
      <c r="A147" s="34">
        <v>145</v>
      </c>
      <c r="B147" s="29" t="s">
        <v>14156</v>
      </c>
      <c r="C147" s="7" t="s">
        <v>10393</v>
      </c>
      <c r="D147" s="7" t="str">
        <f t="shared" si="12"/>
        <v>华联通箱</v>
      </c>
      <c r="E147" s="7" t="s">
        <v>17174</v>
      </c>
      <c r="F147" s="19">
        <v>40805</v>
      </c>
      <c r="G147" s="39" t="s">
        <v>10294</v>
      </c>
      <c r="H147" s="7" t="str">
        <f t="shared" si="9"/>
        <v>重</v>
      </c>
      <c r="I147" s="23">
        <v>41028</v>
      </c>
      <c r="J147" s="21"/>
      <c r="K147" s="7" t="s">
        <v>7924</v>
      </c>
      <c r="L147" s="7"/>
      <c r="M147" s="9"/>
      <c r="N147" s="10"/>
      <c r="O147" s="18" t="str">
        <f t="shared" ca="1" si="10"/>
        <v>994天</v>
      </c>
      <c r="P147" s="47" t="str">
        <f t="shared" ca="1" si="11"/>
        <v>超过771未进场</v>
      </c>
    </row>
    <row r="148" spans="1:16">
      <c r="A148" s="34">
        <v>146</v>
      </c>
      <c r="B148" s="29" t="s">
        <v>4181</v>
      </c>
      <c r="C148" s="7" t="s">
        <v>10393</v>
      </c>
      <c r="D148" s="7" t="str">
        <f t="shared" ref="D148:D157" si="13">IF(B148="","","华联通箱")</f>
        <v>华联通箱</v>
      </c>
      <c r="E148" s="7" t="s">
        <v>17174</v>
      </c>
      <c r="F148" s="19">
        <v>40803</v>
      </c>
      <c r="G148" s="39" t="s">
        <v>10294</v>
      </c>
      <c r="H148" s="7" t="str">
        <f t="shared" si="9"/>
        <v>重</v>
      </c>
      <c r="I148" s="23">
        <v>41028</v>
      </c>
      <c r="J148" s="21"/>
      <c r="K148" s="7" t="s">
        <v>7924</v>
      </c>
      <c r="L148" s="7"/>
      <c r="M148" s="9"/>
      <c r="N148" s="10"/>
      <c r="O148" s="18" t="str">
        <f t="shared" ca="1" si="10"/>
        <v>996天</v>
      </c>
      <c r="P148" s="47" t="str">
        <f t="shared" ca="1" si="11"/>
        <v>超过771未进场</v>
      </c>
    </row>
    <row r="149" spans="1:16">
      <c r="A149" s="34">
        <v>147</v>
      </c>
      <c r="B149" s="65" t="s">
        <v>4182</v>
      </c>
      <c r="C149" s="7" t="s">
        <v>10393</v>
      </c>
      <c r="D149" s="7" t="str">
        <f t="shared" si="13"/>
        <v>华联通箱</v>
      </c>
      <c r="E149" s="7" t="s">
        <v>17174</v>
      </c>
      <c r="F149" s="19">
        <v>40803</v>
      </c>
      <c r="G149" s="39" t="s">
        <v>10294</v>
      </c>
      <c r="H149" s="7" t="str">
        <f t="shared" si="9"/>
        <v>重</v>
      </c>
      <c r="I149" s="23">
        <v>41061</v>
      </c>
      <c r="J149" s="21"/>
      <c r="K149" s="7" t="s">
        <v>13302</v>
      </c>
      <c r="L149" s="7"/>
      <c r="M149" s="9"/>
      <c r="N149" s="10"/>
      <c r="O149" s="18" t="str">
        <f t="shared" ca="1" si="10"/>
        <v>996天</v>
      </c>
      <c r="P149" s="47" t="str">
        <f t="shared" ca="1" si="11"/>
        <v>超过738未进场</v>
      </c>
    </row>
    <row r="150" spans="1:16">
      <c r="A150" s="34">
        <v>148</v>
      </c>
      <c r="B150" s="29" t="s">
        <v>4183</v>
      </c>
      <c r="C150" s="7" t="s">
        <v>10393</v>
      </c>
      <c r="D150" s="7" t="str">
        <f t="shared" si="13"/>
        <v>华联通箱</v>
      </c>
      <c r="E150" s="7" t="s">
        <v>17174</v>
      </c>
      <c r="F150" s="19">
        <v>40803</v>
      </c>
      <c r="G150" s="39" t="s">
        <v>10294</v>
      </c>
      <c r="H150" s="7" t="str">
        <f t="shared" si="9"/>
        <v>重</v>
      </c>
      <c r="I150" s="23">
        <v>40807</v>
      </c>
      <c r="J150" s="21"/>
      <c r="K150" s="7" t="s">
        <v>13302</v>
      </c>
      <c r="L150" s="7"/>
      <c r="M150" s="9"/>
      <c r="N150" s="10"/>
      <c r="O150" s="18" t="str">
        <f t="shared" ca="1" si="10"/>
        <v>996天</v>
      </c>
      <c r="P150" s="47" t="str">
        <f t="shared" ca="1" si="11"/>
        <v>超过992未进场</v>
      </c>
    </row>
    <row r="151" spans="1:16">
      <c r="A151" s="34">
        <v>149</v>
      </c>
      <c r="B151" s="29" t="s">
        <v>14969</v>
      </c>
      <c r="C151" s="7" t="s">
        <v>10393</v>
      </c>
      <c r="D151" s="7" t="str">
        <f t="shared" si="13"/>
        <v>华联通箱</v>
      </c>
      <c r="E151" s="7" t="s">
        <v>17174</v>
      </c>
      <c r="F151" s="19">
        <v>40803</v>
      </c>
      <c r="G151" s="39" t="s">
        <v>12631</v>
      </c>
      <c r="H151" s="7" t="str">
        <f t="shared" si="9"/>
        <v>重</v>
      </c>
      <c r="I151" s="23">
        <v>40806</v>
      </c>
      <c r="J151" s="21"/>
      <c r="K151" s="7" t="s">
        <v>13302</v>
      </c>
      <c r="L151" s="7"/>
      <c r="M151" s="9"/>
      <c r="N151" s="10"/>
      <c r="O151" s="18" t="str">
        <f t="shared" ca="1" si="10"/>
        <v>996天</v>
      </c>
      <c r="P151" s="47" t="str">
        <f t="shared" ca="1" si="11"/>
        <v>超过993未进场</v>
      </c>
    </row>
    <row r="152" spans="1:16">
      <c r="A152" s="34">
        <v>150</v>
      </c>
      <c r="B152" s="29" t="s">
        <v>9313</v>
      </c>
      <c r="C152" s="7" t="s">
        <v>10393</v>
      </c>
      <c r="D152" s="7" t="str">
        <f t="shared" si="13"/>
        <v>华联通箱</v>
      </c>
      <c r="E152" s="7" t="s">
        <v>17174</v>
      </c>
      <c r="F152" s="19">
        <v>40804</v>
      </c>
      <c r="G152" s="39" t="s">
        <v>10294</v>
      </c>
      <c r="H152" s="7" t="str">
        <f t="shared" si="9"/>
        <v>重</v>
      </c>
      <c r="I152" s="23">
        <v>40867</v>
      </c>
      <c r="J152" s="21"/>
      <c r="K152" s="7" t="s">
        <v>4338</v>
      </c>
      <c r="L152" s="7"/>
      <c r="M152" s="9"/>
      <c r="N152" s="10"/>
      <c r="O152" s="18" t="str">
        <f t="shared" ca="1" si="10"/>
        <v>995天</v>
      </c>
      <c r="P152" s="47" t="str">
        <f t="shared" ca="1" si="11"/>
        <v>超过932未进场</v>
      </c>
    </row>
    <row r="153" spans="1:16">
      <c r="A153" s="34">
        <v>151</v>
      </c>
      <c r="B153" s="29" t="s">
        <v>9314</v>
      </c>
      <c r="C153" s="7" t="s">
        <v>10393</v>
      </c>
      <c r="D153" s="7" t="str">
        <f t="shared" si="13"/>
        <v>华联通箱</v>
      </c>
      <c r="E153" s="7" t="s">
        <v>17174</v>
      </c>
      <c r="F153" s="19">
        <v>40807</v>
      </c>
      <c r="G153" s="39" t="s">
        <v>12631</v>
      </c>
      <c r="H153" s="7" t="str">
        <f t="shared" si="9"/>
        <v>重</v>
      </c>
      <c r="I153" s="23">
        <v>40918</v>
      </c>
      <c r="J153" s="21"/>
      <c r="K153" s="7" t="s">
        <v>13302</v>
      </c>
      <c r="L153" s="7"/>
      <c r="M153" s="9"/>
      <c r="N153" s="10"/>
      <c r="O153" s="18" t="str">
        <f t="shared" ca="1" si="10"/>
        <v>992天</v>
      </c>
      <c r="P153" s="47" t="str">
        <f t="shared" ca="1" si="11"/>
        <v>超过881未进场</v>
      </c>
    </row>
    <row r="154" spans="1:16">
      <c r="A154" s="34">
        <v>152</v>
      </c>
      <c r="B154" s="29" t="s">
        <v>9315</v>
      </c>
      <c r="C154" s="7" t="s">
        <v>10393</v>
      </c>
      <c r="D154" s="7" t="str">
        <f t="shared" si="13"/>
        <v>华联通箱</v>
      </c>
      <c r="E154" s="7" t="s">
        <v>17174</v>
      </c>
      <c r="F154" s="19">
        <v>40803</v>
      </c>
      <c r="G154" s="39" t="s">
        <v>3741</v>
      </c>
      <c r="H154" s="7" t="str">
        <f t="shared" si="9"/>
        <v>重</v>
      </c>
      <c r="I154" s="23">
        <v>41087</v>
      </c>
      <c r="J154" s="21"/>
      <c r="K154" s="7" t="s">
        <v>13302</v>
      </c>
      <c r="L154" s="7"/>
      <c r="M154" s="9"/>
      <c r="N154" s="10"/>
      <c r="O154" s="18" t="str">
        <f t="shared" ca="1" si="10"/>
        <v>996天</v>
      </c>
      <c r="P154" s="47" t="str">
        <f t="shared" ca="1" si="11"/>
        <v>超过712未进场</v>
      </c>
    </row>
    <row r="155" spans="1:16">
      <c r="A155" s="34">
        <v>153</v>
      </c>
      <c r="B155" s="29" t="s">
        <v>9316</v>
      </c>
      <c r="C155" s="7" t="s">
        <v>10393</v>
      </c>
      <c r="D155" s="7" t="str">
        <f t="shared" si="13"/>
        <v>华联通箱</v>
      </c>
      <c r="E155" s="7" t="s">
        <v>17174</v>
      </c>
      <c r="F155" s="19">
        <v>40803</v>
      </c>
      <c r="G155" s="39" t="s">
        <v>10294</v>
      </c>
      <c r="H155" s="7" t="str">
        <f t="shared" si="9"/>
        <v>重</v>
      </c>
      <c r="I155" s="23">
        <v>40809</v>
      </c>
      <c r="J155" s="21"/>
      <c r="K155" s="7" t="s">
        <v>13302</v>
      </c>
      <c r="L155" s="7"/>
      <c r="M155" s="9"/>
      <c r="N155" s="10"/>
      <c r="O155" s="18" t="str">
        <f t="shared" ca="1" si="10"/>
        <v>996天</v>
      </c>
      <c r="P155" s="47" t="str">
        <f t="shared" ca="1" si="11"/>
        <v>超过990未进场</v>
      </c>
    </row>
    <row r="156" spans="1:16">
      <c r="A156" s="34">
        <v>154</v>
      </c>
      <c r="B156" s="29" t="s">
        <v>5268</v>
      </c>
      <c r="C156" s="7" t="s">
        <v>10393</v>
      </c>
      <c r="D156" s="7" t="str">
        <f t="shared" si="13"/>
        <v>华联通箱</v>
      </c>
      <c r="E156" s="7" t="s">
        <v>17174</v>
      </c>
      <c r="F156" s="19">
        <v>40806</v>
      </c>
      <c r="G156" s="39" t="s">
        <v>10294</v>
      </c>
      <c r="H156" s="7" t="str">
        <f t="shared" si="9"/>
        <v>重</v>
      </c>
      <c r="I156" s="23">
        <v>40808</v>
      </c>
      <c r="J156" s="21"/>
      <c r="K156" s="7" t="s">
        <v>13302</v>
      </c>
      <c r="L156" s="7"/>
      <c r="M156" s="9"/>
      <c r="N156" s="10"/>
      <c r="O156" s="18" t="str">
        <f t="shared" ca="1" si="10"/>
        <v>993天</v>
      </c>
      <c r="P156" s="47" t="str">
        <f t="shared" ca="1" si="11"/>
        <v>超过991未进场</v>
      </c>
    </row>
    <row r="157" spans="1:16">
      <c r="A157" s="34">
        <v>155</v>
      </c>
      <c r="B157" s="29" t="s">
        <v>5269</v>
      </c>
      <c r="C157" s="7" t="s">
        <v>10393</v>
      </c>
      <c r="D157" s="7" t="str">
        <f t="shared" si="13"/>
        <v>华联通箱</v>
      </c>
      <c r="E157" s="7" t="s">
        <v>17174</v>
      </c>
      <c r="F157" s="19">
        <v>40806</v>
      </c>
      <c r="G157" s="39" t="s">
        <v>13887</v>
      </c>
      <c r="H157" s="7" t="str">
        <f t="shared" si="9"/>
        <v>重</v>
      </c>
      <c r="I157" s="23">
        <v>40871</v>
      </c>
      <c r="J157" s="21"/>
      <c r="K157" s="7" t="s">
        <v>1359</v>
      </c>
      <c r="L157" s="7"/>
      <c r="M157" s="9"/>
      <c r="N157" s="10"/>
      <c r="O157" s="18" t="str">
        <f t="shared" ca="1" si="10"/>
        <v>993天</v>
      </c>
      <c r="P157" s="47" t="str">
        <f t="shared" ca="1" si="11"/>
        <v>超过928未进场</v>
      </c>
    </row>
    <row r="158" spans="1:16">
      <c r="A158" s="34">
        <v>156</v>
      </c>
      <c r="B158" s="29" t="s">
        <v>5522</v>
      </c>
      <c r="C158" s="7" t="s">
        <v>10393</v>
      </c>
      <c r="D158" s="7" t="str">
        <f t="shared" si="12"/>
        <v>华联通箱</v>
      </c>
      <c r="E158" s="7" t="s">
        <v>17174</v>
      </c>
      <c r="F158" s="19">
        <v>40805</v>
      </c>
      <c r="G158" s="39" t="s">
        <v>4979</v>
      </c>
      <c r="H158" s="7" t="str">
        <f t="shared" si="9"/>
        <v>重</v>
      </c>
      <c r="I158" s="23">
        <v>40808</v>
      </c>
      <c r="J158" s="21"/>
      <c r="K158" s="7" t="s">
        <v>13302</v>
      </c>
      <c r="L158" s="7"/>
      <c r="M158" s="9"/>
      <c r="N158" s="10"/>
      <c r="O158" s="18" t="str">
        <f t="shared" ca="1" si="10"/>
        <v>994天</v>
      </c>
      <c r="P158" s="47" t="str">
        <f t="shared" ca="1" si="11"/>
        <v>超过991未进场</v>
      </c>
    </row>
    <row r="159" spans="1:16">
      <c r="A159" s="34">
        <v>157</v>
      </c>
      <c r="B159" s="65" t="s">
        <v>5523</v>
      </c>
      <c r="C159" s="7" t="s">
        <v>10393</v>
      </c>
      <c r="D159" s="7" t="str">
        <f t="shared" si="12"/>
        <v>华联通箱</v>
      </c>
      <c r="E159" s="7" t="s">
        <v>17174</v>
      </c>
      <c r="F159" s="19">
        <v>40809</v>
      </c>
      <c r="G159" s="39" t="s">
        <v>4979</v>
      </c>
      <c r="H159" s="7" t="str">
        <f t="shared" si="9"/>
        <v>重</v>
      </c>
      <c r="I159" s="23">
        <v>41060</v>
      </c>
      <c r="J159" s="21"/>
      <c r="K159" s="7" t="s">
        <v>13302</v>
      </c>
      <c r="L159" s="7"/>
      <c r="M159" s="9"/>
      <c r="N159" s="10"/>
      <c r="O159" s="18" t="str">
        <f t="shared" ca="1" si="10"/>
        <v>990天</v>
      </c>
      <c r="P159" s="47" t="str">
        <f t="shared" ca="1" si="11"/>
        <v>超过739未进场</v>
      </c>
    </row>
    <row r="160" spans="1:16">
      <c r="A160" s="34">
        <v>158</v>
      </c>
      <c r="B160" s="29" t="s">
        <v>5524</v>
      </c>
      <c r="C160" s="7" t="s">
        <v>10393</v>
      </c>
      <c r="D160" s="7" t="str">
        <f t="shared" si="12"/>
        <v>华联通箱</v>
      </c>
      <c r="E160" s="7" t="s">
        <v>17174</v>
      </c>
      <c r="F160" s="19">
        <v>40806</v>
      </c>
      <c r="G160" s="39" t="s">
        <v>4979</v>
      </c>
      <c r="H160" s="7" t="str">
        <f t="shared" si="9"/>
        <v>重</v>
      </c>
      <c r="I160" s="23">
        <v>40807</v>
      </c>
      <c r="J160" s="21"/>
      <c r="K160" s="7" t="s">
        <v>13302</v>
      </c>
      <c r="L160" s="7"/>
      <c r="M160" s="9"/>
      <c r="N160" s="10"/>
      <c r="O160" s="18" t="str">
        <f t="shared" ca="1" si="10"/>
        <v>993天</v>
      </c>
      <c r="P160" s="47" t="str">
        <f t="shared" ca="1" si="11"/>
        <v>超过992未进场</v>
      </c>
    </row>
    <row r="161" spans="1:16">
      <c r="A161" s="34">
        <v>159</v>
      </c>
      <c r="B161" s="29" t="s">
        <v>5525</v>
      </c>
      <c r="C161" s="7" t="s">
        <v>10393</v>
      </c>
      <c r="D161" s="7" t="str">
        <f t="shared" si="12"/>
        <v>华联通箱</v>
      </c>
      <c r="E161" s="7" t="s">
        <v>17174</v>
      </c>
      <c r="F161" s="19">
        <v>40807</v>
      </c>
      <c r="G161" s="39" t="s">
        <v>4979</v>
      </c>
      <c r="H161" s="7" t="str">
        <f t="shared" si="9"/>
        <v>重</v>
      </c>
      <c r="I161" s="23">
        <v>40808</v>
      </c>
      <c r="J161" s="21"/>
      <c r="K161" s="7" t="s">
        <v>13302</v>
      </c>
      <c r="L161" s="7"/>
      <c r="M161" s="9"/>
      <c r="N161" s="10"/>
      <c r="O161" s="18" t="str">
        <f t="shared" ca="1" si="10"/>
        <v>992天</v>
      </c>
      <c r="P161" s="47" t="str">
        <f t="shared" ca="1" si="11"/>
        <v>超过991未进场</v>
      </c>
    </row>
    <row r="162" spans="1:16">
      <c r="A162" s="34">
        <v>160</v>
      </c>
      <c r="B162" s="29" t="s">
        <v>5526</v>
      </c>
      <c r="C162" s="7" t="s">
        <v>10393</v>
      </c>
      <c r="D162" s="7" t="str">
        <f t="shared" si="12"/>
        <v>华联通箱</v>
      </c>
      <c r="E162" s="7" t="s">
        <v>17174</v>
      </c>
      <c r="F162" s="19">
        <v>40808</v>
      </c>
      <c r="G162" s="39" t="s">
        <v>4979</v>
      </c>
      <c r="H162" s="7" t="str">
        <f t="shared" si="9"/>
        <v>重</v>
      </c>
      <c r="I162" s="23">
        <v>40867</v>
      </c>
      <c r="J162" s="21"/>
      <c r="K162" s="7" t="s">
        <v>4338</v>
      </c>
      <c r="L162" s="7"/>
      <c r="M162" s="9"/>
      <c r="N162" s="10"/>
      <c r="O162" s="18" t="str">
        <f t="shared" ca="1" si="10"/>
        <v>991天</v>
      </c>
      <c r="P162" s="47" t="str">
        <f t="shared" ca="1" si="11"/>
        <v>超过932未进场</v>
      </c>
    </row>
    <row r="163" spans="1:16">
      <c r="A163" s="34">
        <v>161</v>
      </c>
      <c r="B163" s="29" t="s">
        <v>13828</v>
      </c>
      <c r="C163" s="7" t="s">
        <v>10393</v>
      </c>
      <c r="D163" s="7" t="str">
        <f t="shared" si="12"/>
        <v>华联通箱</v>
      </c>
      <c r="E163" s="7" t="s">
        <v>17174</v>
      </c>
      <c r="F163" s="19">
        <v>40808</v>
      </c>
      <c r="G163" s="39" t="s">
        <v>4979</v>
      </c>
      <c r="H163" s="7" t="str">
        <f t="shared" si="9"/>
        <v>重</v>
      </c>
      <c r="I163" s="23">
        <v>40867</v>
      </c>
      <c r="J163" s="21"/>
      <c r="K163" s="7" t="s">
        <v>4338</v>
      </c>
      <c r="L163" s="7"/>
      <c r="M163" s="9"/>
      <c r="N163" s="10"/>
      <c r="O163" s="18" t="str">
        <f t="shared" ca="1" si="10"/>
        <v>991天</v>
      </c>
      <c r="P163" s="47" t="str">
        <f t="shared" ca="1" si="11"/>
        <v>超过932未进场</v>
      </c>
    </row>
    <row r="164" spans="1:16">
      <c r="A164" s="34">
        <v>162</v>
      </c>
      <c r="B164" s="29" t="s">
        <v>14536</v>
      </c>
      <c r="C164" s="7" t="s">
        <v>10393</v>
      </c>
      <c r="D164" s="7" t="str">
        <f t="shared" si="12"/>
        <v>华联通箱</v>
      </c>
      <c r="E164" s="7" t="s">
        <v>17174</v>
      </c>
      <c r="F164" s="19">
        <v>40807</v>
      </c>
      <c r="G164" s="39" t="s">
        <v>4979</v>
      </c>
      <c r="H164" s="7" t="str">
        <f t="shared" si="9"/>
        <v>重</v>
      </c>
      <c r="I164" s="23">
        <v>41050</v>
      </c>
      <c r="J164" s="21"/>
      <c r="K164" s="7" t="s">
        <v>13239</v>
      </c>
      <c r="L164" s="7"/>
      <c r="M164" s="9"/>
      <c r="N164" s="10"/>
      <c r="O164" s="18" t="str">
        <f t="shared" ca="1" si="10"/>
        <v>992天</v>
      </c>
      <c r="P164" s="47" t="str">
        <f t="shared" ca="1" si="11"/>
        <v>超过749未进场</v>
      </c>
    </row>
    <row r="165" spans="1:16">
      <c r="A165" s="34">
        <v>163</v>
      </c>
      <c r="B165" s="65" t="s">
        <v>3802</v>
      </c>
      <c r="C165" s="7" t="s">
        <v>10393</v>
      </c>
      <c r="D165" s="7" t="str">
        <f t="shared" si="12"/>
        <v>华联通箱</v>
      </c>
      <c r="E165" s="7" t="s">
        <v>17174</v>
      </c>
      <c r="F165" s="19">
        <v>40807</v>
      </c>
      <c r="G165" s="39" t="s">
        <v>4600</v>
      </c>
      <c r="H165" s="7" t="str">
        <f t="shared" si="9"/>
        <v>重</v>
      </c>
      <c r="I165" s="23">
        <v>41060</v>
      </c>
      <c r="J165" s="21"/>
      <c r="K165" s="7" t="s">
        <v>13302</v>
      </c>
      <c r="L165" s="7"/>
      <c r="M165" s="9"/>
      <c r="N165" s="10"/>
      <c r="O165" s="18" t="str">
        <f t="shared" ca="1" si="10"/>
        <v>992天</v>
      </c>
      <c r="P165" s="47" t="str">
        <f t="shared" ca="1" si="11"/>
        <v>超过739未进场</v>
      </c>
    </row>
    <row r="166" spans="1:16">
      <c r="A166" s="34">
        <v>164</v>
      </c>
      <c r="B166" s="29" t="s">
        <v>3803</v>
      </c>
      <c r="C166" s="7" t="s">
        <v>10393</v>
      </c>
      <c r="D166" s="7" t="str">
        <f t="shared" si="12"/>
        <v>华联通箱</v>
      </c>
      <c r="E166" s="7" t="s">
        <v>17174</v>
      </c>
      <c r="F166" s="19">
        <v>40806</v>
      </c>
      <c r="G166" s="39" t="s">
        <v>4979</v>
      </c>
      <c r="H166" s="7" t="str">
        <f t="shared" si="9"/>
        <v>重</v>
      </c>
      <c r="I166" s="23">
        <v>40810</v>
      </c>
      <c r="J166" s="21"/>
      <c r="K166" s="7" t="s">
        <v>4794</v>
      </c>
      <c r="L166" s="7"/>
      <c r="M166" s="9"/>
      <c r="N166" s="10"/>
      <c r="O166" s="18" t="str">
        <f t="shared" ca="1" si="10"/>
        <v>993天</v>
      </c>
      <c r="P166" s="47" t="str">
        <f t="shared" ca="1" si="11"/>
        <v>超过989未进场</v>
      </c>
    </row>
    <row r="167" spans="1:16">
      <c r="A167" s="34">
        <v>165</v>
      </c>
      <c r="B167" s="29" t="s">
        <v>3804</v>
      </c>
      <c r="C167" s="7" t="s">
        <v>10393</v>
      </c>
      <c r="D167" s="7" t="str">
        <f t="shared" si="12"/>
        <v>华联通箱</v>
      </c>
      <c r="E167" s="7" t="s">
        <v>17174</v>
      </c>
      <c r="F167" s="19">
        <v>40806</v>
      </c>
      <c r="G167" s="39" t="s">
        <v>4979</v>
      </c>
      <c r="H167" s="7" t="str">
        <f t="shared" si="9"/>
        <v>重</v>
      </c>
      <c r="I167" s="23">
        <v>40810</v>
      </c>
      <c r="J167" s="21"/>
      <c r="K167" s="7" t="s">
        <v>4794</v>
      </c>
      <c r="L167" s="7"/>
      <c r="M167" s="9"/>
      <c r="N167" s="10"/>
      <c r="O167" s="18" t="str">
        <f t="shared" ca="1" si="10"/>
        <v>993天</v>
      </c>
      <c r="P167" s="47" t="str">
        <f t="shared" ca="1" si="11"/>
        <v>超过989未进场</v>
      </c>
    </row>
    <row r="168" spans="1:16">
      <c r="A168" s="34">
        <v>166</v>
      </c>
      <c r="B168" s="29" t="s">
        <v>3805</v>
      </c>
      <c r="C168" s="7" t="s">
        <v>10393</v>
      </c>
      <c r="D168" s="7" t="str">
        <f t="shared" si="12"/>
        <v>华联通箱</v>
      </c>
      <c r="E168" s="7" t="s">
        <v>17174</v>
      </c>
      <c r="F168" s="19">
        <v>40805</v>
      </c>
      <c r="G168" s="39" t="s">
        <v>4979</v>
      </c>
      <c r="H168" s="7" t="str">
        <f t="shared" si="9"/>
        <v>重</v>
      </c>
      <c r="I168" s="23">
        <v>40808</v>
      </c>
      <c r="J168" s="21"/>
      <c r="K168" s="7" t="s">
        <v>13302</v>
      </c>
      <c r="L168" s="7"/>
      <c r="M168" s="9"/>
      <c r="N168" s="10"/>
      <c r="O168" s="18" t="str">
        <f t="shared" ca="1" si="10"/>
        <v>994天</v>
      </c>
      <c r="P168" s="47" t="str">
        <f t="shared" ca="1" si="11"/>
        <v>超过991未进场</v>
      </c>
    </row>
    <row r="169" spans="1:16">
      <c r="A169" s="34">
        <v>167</v>
      </c>
      <c r="B169" s="29" t="s">
        <v>3806</v>
      </c>
      <c r="C169" s="7" t="s">
        <v>10393</v>
      </c>
      <c r="D169" s="7" t="str">
        <f t="shared" si="12"/>
        <v>华联通箱</v>
      </c>
      <c r="E169" s="7" t="s">
        <v>17174</v>
      </c>
      <c r="F169" s="19">
        <v>40805</v>
      </c>
      <c r="G169" s="39" t="s">
        <v>4979</v>
      </c>
      <c r="H169" s="7" t="str">
        <f t="shared" si="9"/>
        <v>重</v>
      </c>
      <c r="I169" s="23">
        <v>40806</v>
      </c>
      <c r="J169" s="21"/>
      <c r="K169" s="7" t="s">
        <v>2433</v>
      </c>
      <c r="L169" s="7"/>
      <c r="M169" s="9"/>
      <c r="N169" s="10"/>
      <c r="O169" s="18" t="str">
        <f t="shared" ca="1" si="10"/>
        <v>994天</v>
      </c>
      <c r="P169" s="47" t="str">
        <f t="shared" ca="1" si="11"/>
        <v>超过993未进场</v>
      </c>
    </row>
    <row r="170" spans="1:16">
      <c r="A170" s="34">
        <v>168</v>
      </c>
      <c r="B170" s="29" t="s">
        <v>3807</v>
      </c>
      <c r="C170" s="7" t="s">
        <v>10393</v>
      </c>
      <c r="D170" s="7" t="str">
        <f t="shared" si="12"/>
        <v>华联通箱</v>
      </c>
      <c r="E170" s="7" t="s">
        <v>17174</v>
      </c>
      <c r="F170" s="19">
        <v>40808</v>
      </c>
      <c r="G170" s="39" t="s">
        <v>4979</v>
      </c>
      <c r="H170" s="7" t="str">
        <f t="shared" si="9"/>
        <v>重</v>
      </c>
      <c r="I170" s="23">
        <v>41028</v>
      </c>
      <c r="J170" s="21"/>
      <c r="K170" s="7" t="s">
        <v>7924</v>
      </c>
      <c r="L170" s="7"/>
      <c r="M170" s="9"/>
      <c r="N170" s="10"/>
      <c r="O170" s="18" t="str">
        <f t="shared" ca="1" si="10"/>
        <v>991天</v>
      </c>
      <c r="P170" s="47" t="str">
        <f t="shared" ca="1" si="11"/>
        <v>超过771未进场</v>
      </c>
    </row>
    <row r="171" spans="1:16">
      <c r="A171" s="34">
        <v>169</v>
      </c>
      <c r="B171" s="65" t="s">
        <v>3808</v>
      </c>
      <c r="C171" s="7" t="s">
        <v>10393</v>
      </c>
      <c r="D171" s="7" t="str">
        <f t="shared" si="12"/>
        <v>华联通箱</v>
      </c>
      <c r="E171" s="7" t="s">
        <v>17174</v>
      </c>
      <c r="F171" s="19">
        <v>40807</v>
      </c>
      <c r="G171" s="39" t="s">
        <v>4979</v>
      </c>
      <c r="H171" s="7" t="str">
        <f t="shared" si="9"/>
        <v>重</v>
      </c>
      <c r="I171" s="23">
        <v>41062</v>
      </c>
      <c r="J171" s="21"/>
      <c r="K171" s="7" t="s">
        <v>13302</v>
      </c>
      <c r="L171" s="7"/>
      <c r="M171" s="9"/>
      <c r="N171" s="10"/>
      <c r="O171" s="18" t="str">
        <f t="shared" ca="1" si="10"/>
        <v>992天</v>
      </c>
      <c r="P171" s="47" t="str">
        <f t="shared" ca="1" si="11"/>
        <v>超过737未进场</v>
      </c>
    </row>
    <row r="172" spans="1:16">
      <c r="A172" s="34">
        <v>170</v>
      </c>
      <c r="B172" s="29" t="s">
        <v>14421</v>
      </c>
      <c r="C172" s="7" t="s">
        <v>10393</v>
      </c>
      <c r="D172" s="7" t="str">
        <f t="shared" si="12"/>
        <v>华联通箱</v>
      </c>
      <c r="E172" s="7" t="s">
        <v>17174</v>
      </c>
      <c r="F172" s="19">
        <v>40809</v>
      </c>
      <c r="G172" s="39" t="s">
        <v>4979</v>
      </c>
      <c r="H172" s="7" t="str">
        <f t="shared" si="9"/>
        <v>重</v>
      </c>
      <c r="I172" s="23">
        <v>40810</v>
      </c>
      <c r="J172" s="21"/>
      <c r="K172" s="7" t="s">
        <v>4794</v>
      </c>
      <c r="L172" s="7"/>
      <c r="M172" s="9"/>
      <c r="N172" s="10"/>
      <c r="O172" s="18" t="str">
        <f t="shared" ca="1" si="10"/>
        <v>990天</v>
      </c>
      <c r="P172" s="47" t="str">
        <f t="shared" ca="1" si="11"/>
        <v>超过989未进场</v>
      </c>
    </row>
    <row r="173" spans="1:16">
      <c r="A173" s="34">
        <v>171</v>
      </c>
      <c r="B173" s="29" t="s">
        <v>14422</v>
      </c>
      <c r="C173" s="7" t="s">
        <v>10393</v>
      </c>
      <c r="D173" s="7" t="str">
        <f t="shared" si="12"/>
        <v>华联通箱</v>
      </c>
      <c r="E173" s="7" t="s">
        <v>17174</v>
      </c>
      <c r="F173" s="19">
        <v>40825</v>
      </c>
      <c r="G173" s="39" t="s">
        <v>4979</v>
      </c>
      <c r="H173" s="7" t="str">
        <f t="shared" si="9"/>
        <v>重</v>
      </c>
      <c r="I173" s="23">
        <v>41087</v>
      </c>
      <c r="J173" s="21"/>
      <c r="K173" s="7" t="s">
        <v>13302</v>
      </c>
      <c r="L173" s="7"/>
      <c r="M173" s="9"/>
      <c r="N173" s="10"/>
      <c r="O173" s="18" t="str">
        <f t="shared" ca="1" si="10"/>
        <v>974天</v>
      </c>
      <c r="P173" s="47" t="str">
        <f t="shared" ca="1" si="11"/>
        <v>超过712未进场</v>
      </c>
    </row>
    <row r="174" spans="1:16">
      <c r="A174" s="34">
        <v>172</v>
      </c>
      <c r="B174" s="29" t="s">
        <v>4975</v>
      </c>
      <c r="C174" s="7" t="s">
        <v>10393</v>
      </c>
      <c r="D174" s="7" t="str">
        <f t="shared" si="12"/>
        <v>华联通箱</v>
      </c>
      <c r="E174" s="7" t="s">
        <v>17174</v>
      </c>
      <c r="F174" s="19">
        <v>40809</v>
      </c>
      <c r="G174" s="39" t="s">
        <v>4979</v>
      </c>
      <c r="H174" s="7" t="str">
        <f t="shared" si="9"/>
        <v>重</v>
      </c>
      <c r="I174" s="23">
        <v>41044</v>
      </c>
      <c r="J174" s="21"/>
      <c r="K174" s="7" t="s">
        <v>4794</v>
      </c>
      <c r="L174" s="7"/>
      <c r="M174" s="9"/>
      <c r="N174" s="10"/>
      <c r="O174" s="18" t="str">
        <f t="shared" ca="1" si="10"/>
        <v>990天</v>
      </c>
      <c r="P174" s="47" t="str">
        <f t="shared" ca="1" si="11"/>
        <v>超过755未进场</v>
      </c>
    </row>
    <row r="175" spans="1:16">
      <c r="A175" s="34">
        <v>173</v>
      </c>
      <c r="B175" s="29" t="s">
        <v>4976</v>
      </c>
      <c r="C175" s="7" t="s">
        <v>10393</v>
      </c>
      <c r="D175" s="7" t="str">
        <f t="shared" si="12"/>
        <v>华联通箱</v>
      </c>
      <c r="E175" s="7" t="s">
        <v>17174</v>
      </c>
      <c r="F175" s="19">
        <v>40809</v>
      </c>
      <c r="G175" s="39" t="s">
        <v>4979</v>
      </c>
      <c r="H175" s="7" t="str">
        <f t="shared" si="9"/>
        <v>重</v>
      </c>
      <c r="I175" s="23">
        <v>40809</v>
      </c>
      <c r="J175" s="21"/>
      <c r="K175" s="7" t="s">
        <v>4794</v>
      </c>
      <c r="L175" s="7"/>
      <c r="M175" s="9"/>
      <c r="N175" s="10"/>
      <c r="O175" s="18" t="str">
        <f t="shared" ca="1" si="10"/>
        <v>990天</v>
      </c>
      <c r="P175" s="47" t="str">
        <f t="shared" ca="1" si="11"/>
        <v>超过990未进场</v>
      </c>
    </row>
    <row r="176" spans="1:16">
      <c r="A176" s="34">
        <v>174</v>
      </c>
      <c r="B176" s="29" t="s">
        <v>4977</v>
      </c>
      <c r="C176" s="7" t="s">
        <v>10393</v>
      </c>
      <c r="D176" s="7" t="str">
        <f t="shared" si="12"/>
        <v>华联通箱</v>
      </c>
      <c r="E176" s="7" t="s">
        <v>17174</v>
      </c>
      <c r="F176" s="19">
        <v>40810</v>
      </c>
      <c r="G176" s="39" t="s">
        <v>4979</v>
      </c>
      <c r="H176" s="7" t="str">
        <f t="shared" si="9"/>
        <v>重</v>
      </c>
      <c r="I176" s="23">
        <v>40810</v>
      </c>
      <c r="J176" s="21"/>
      <c r="K176" s="7" t="s">
        <v>4794</v>
      </c>
      <c r="L176" s="7"/>
      <c r="M176" s="9"/>
      <c r="N176" s="10"/>
      <c r="O176" s="18" t="str">
        <f t="shared" ca="1" si="10"/>
        <v>989天</v>
      </c>
      <c r="P176" s="47" t="str">
        <f t="shared" ca="1" si="11"/>
        <v>超过989未进场</v>
      </c>
    </row>
    <row r="177" spans="1:16">
      <c r="A177" s="34">
        <v>175</v>
      </c>
      <c r="B177" s="29" t="s">
        <v>4978</v>
      </c>
      <c r="C177" s="7" t="s">
        <v>10393</v>
      </c>
      <c r="D177" s="7" t="str">
        <f t="shared" si="12"/>
        <v>华联通箱</v>
      </c>
      <c r="E177" s="7" t="s">
        <v>17174</v>
      </c>
      <c r="F177" s="19">
        <v>40817</v>
      </c>
      <c r="G177" s="39" t="s">
        <v>4979</v>
      </c>
      <c r="H177" s="7" t="str">
        <f t="shared" si="9"/>
        <v>重</v>
      </c>
      <c r="I177" s="23">
        <v>40869</v>
      </c>
      <c r="J177" s="21"/>
      <c r="K177" s="7" t="s">
        <v>1359</v>
      </c>
      <c r="L177" s="7"/>
      <c r="M177" s="9"/>
      <c r="N177" s="10"/>
      <c r="O177" s="18" t="str">
        <f t="shared" ca="1" si="10"/>
        <v>982天</v>
      </c>
      <c r="P177" s="1" t="str">
        <f t="shared" ca="1" si="11"/>
        <v>超过930未进场</v>
      </c>
    </row>
    <row r="178" spans="1:16">
      <c r="A178" s="34">
        <v>176</v>
      </c>
      <c r="B178" s="29" t="s">
        <v>5</v>
      </c>
      <c r="C178" s="7" t="s">
        <v>10393</v>
      </c>
      <c r="D178" s="7" t="str">
        <f t="shared" ref="D178:D189" si="14">IF(B178="","","华联通箱")</f>
        <v>华联通箱</v>
      </c>
      <c r="E178" s="7" t="s">
        <v>17174</v>
      </c>
      <c r="F178" s="19">
        <v>40811</v>
      </c>
      <c r="G178" s="39" t="s">
        <v>5917</v>
      </c>
      <c r="H178" s="7" t="str">
        <f t="shared" si="9"/>
        <v>重</v>
      </c>
      <c r="I178" s="23">
        <v>40867</v>
      </c>
      <c r="J178" s="21"/>
      <c r="K178" s="7" t="s">
        <v>4338</v>
      </c>
      <c r="L178" s="7"/>
      <c r="M178" s="9"/>
      <c r="N178" s="10"/>
      <c r="O178" s="18" t="str">
        <f t="shared" ca="1" si="10"/>
        <v>988天</v>
      </c>
      <c r="P178" s="47" t="str">
        <f t="shared" ca="1" si="11"/>
        <v>超过932未进场</v>
      </c>
    </row>
    <row r="179" spans="1:16">
      <c r="A179" s="34">
        <v>177</v>
      </c>
      <c r="B179" s="29" t="s">
        <v>1611</v>
      </c>
      <c r="C179" s="7" t="s">
        <v>10393</v>
      </c>
      <c r="D179" s="7" t="str">
        <f t="shared" si="14"/>
        <v>华联通箱</v>
      </c>
      <c r="E179" s="7" t="s">
        <v>17174</v>
      </c>
      <c r="F179" s="19">
        <v>40809</v>
      </c>
      <c r="G179" s="39" t="s">
        <v>5917</v>
      </c>
      <c r="H179" s="7" t="str">
        <f t="shared" si="9"/>
        <v>重</v>
      </c>
      <c r="I179" s="23">
        <v>40869</v>
      </c>
      <c r="J179" s="21"/>
      <c r="K179" s="7" t="s">
        <v>1359</v>
      </c>
      <c r="L179" s="7"/>
      <c r="M179" s="9"/>
      <c r="N179" s="10"/>
      <c r="O179" s="18" t="str">
        <f t="shared" ca="1" si="10"/>
        <v>990天</v>
      </c>
      <c r="P179" s="47" t="str">
        <f t="shared" ca="1" si="11"/>
        <v>超过930未进场</v>
      </c>
    </row>
    <row r="180" spans="1:16">
      <c r="A180" s="34">
        <v>178</v>
      </c>
      <c r="B180" s="29" t="s">
        <v>8913</v>
      </c>
      <c r="C180" s="7" t="s">
        <v>10393</v>
      </c>
      <c r="D180" s="7" t="str">
        <f t="shared" si="14"/>
        <v>华联通箱</v>
      </c>
      <c r="E180" s="7" t="s">
        <v>17174</v>
      </c>
      <c r="F180" s="19">
        <v>40827</v>
      </c>
      <c r="G180" s="39" t="s">
        <v>5917</v>
      </c>
      <c r="H180" s="7" t="str">
        <f t="shared" si="9"/>
        <v>重</v>
      </c>
      <c r="I180" s="23">
        <v>41087</v>
      </c>
      <c r="J180" s="21"/>
      <c r="K180" s="7" t="s">
        <v>13302</v>
      </c>
      <c r="L180" s="7"/>
      <c r="M180" s="9"/>
      <c r="N180" s="10"/>
      <c r="O180" s="18" t="str">
        <f t="shared" ca="1" si="10"/>
        <v>972天</v>
      </c>
      <c r="P180" s="47" t="str">
        <f t="shared" ca="1" si="11"/>
        <v>超过712未进场</v>
      </c>
    </row>
    <row r="181" spans="1:16">
      <c r="A181" s="34">
        <v>179</v>
      </c>
      <c r="B181" s="29" t="s">
        <v>8914</v>
      </c>
      <c r="C181" s="7" t="s">
        <v>10393</v>
      </c>
      <c r="D181" s="7" t="str">
        <f t="shared" si="14"/>
        <v>华联通箱</v>
      </c>
      <c r="E181" s="7" t="s">
        <v>17174</v>
      </c>
      <c r="F181" s="19">
        <v>40818</v>
      </c>
      <c r="G181" s="39" t="s">
        <v>5917</v>
      </c>
      <c r="H181" s="7" t="str">
        <f t="shared" si="9"/>
        <v>重</v>
      </c>
      <c r="I181" s="23">
        <v>40971</v>
      </c>
      <c r="J181" s="21"/>
      <c r="K181" s="7" t="s">
        <v>13302</v>
      </c>
      <c r="L181" s="7"/>
      <c r="M181" s="9"/>
      <c r="N181" s="10"/>
      <c r="O181" s="18" t="str">
        <f t="shared" ca="1" si="10"/>
        <v>981天</v>
      </c>
      <c r="P181" s="47" t="str">
        <f t="shared" ca="1" si="11"/>
        <v>超过828未进场</v>
      </c>
    </row>
    <row r="182" spans="1:16">
      <c r="A182" s="34">
        <v>180</v>
      </c>
      <c r="B182" s="29" t="s">
        <v>16681</v>
      </c>
      <c r="C182" s="7" t="s">
        <v>10393</v>
      </c>
      <c r="D182" s="7" t="str">
        <f t="shared" si="14"/>
        <v>华联通箱</v>
      </c>
      <c r="E182" s="7" t="s">
        <v>17174</v>
      </c>
      <c r="F182" s="19">
        <v>40827</v>
      </c>
      <c r="G182" s="39" t="s">
        <v>5917</v>
      </c>
      <c r="H182" s="7" t="str">
        <f t="shared" si="9"/>
        <v>重</v>
      </c>
      <c r="I182" s="23">
        <v>40971</v>
      </c>
      <c r="J182" s="21"/>
      <c r="K182" s="7" t="s">
        <v>13302</v>
      </c>
      <c r="L182" s="7"/>
      <c r="M182" s="9"/>
      <c r="N182" s="10"/>
      <c r="O182" s="18" t="str">
        <f t="shared" ca="1" si="10"/>
        <v>972天</v>
      </c>
      <c r="P182" s="47" t="str">
        <f t="shared" ca="1" si="11"/>
        <v>超过828未进场</v>
      </c>
    </row>
    <row r="183" spans="1:16">
      <c r="A183" s="34">
        <v>181</v>
      </c>
      <c r="B183" s="65" t="s">
        <v>16682</v>
      </c>
      <c r="C183" s="7" t="s">
        <v>10393</v>
      </c>
      <c r="D183" s="7" t="str">
        <f t="shared" si="14"/>
        <v>华联通箱</v>
      </c>
      <c r="E183" s="7" t="s">
        <v>17174</v>
      </c>
      <c r="F183" s="19">
        <v>40827</v>
      </c>
      <c r="G183" s="39" t="s">
        <v>5917</v>
      </c>
      <c r="H183" s="7" t="str">
        <f t="shared" si="9"/>
        <v>重</v>
      </c>
      <c r="I183" s="23">
        <v>41060</v>
      </c>
      <c r="J183" s="21"/>
      <c r="K183" s="7" t="s">
        <v>13302</v>
      </c>
      <c r="L183" s="7"/>
      <c r="M183" s="9"/>
      <c r="N183" s="10"/>
      <c r="O183" s="18" t="str">
        <f t="shared" ca="1" si="10"/>
        <v>972天</v>
      </c>
      <c r="P183" s="47" t="str">
        <f t="shared" ca="1" si="11"/>
        <v>超过739未进场</v>
      </c>
    </row>
    <row r="184" spans="1:16">
      <c r="A184" s="34">
        <v>182</v>
      </c>
      <c r="B184" s="29" t="s">
        <v>15914</v>
      </c>
      <c r="C184" s="7" t="s">
        <v>10393</v>
      </c>
      <c r="D184" s="7" t="str">
        <f t="shared" si="14"/>
        <v>华联通箱</v>
      </c>
      <c r="E184" s="7" t="s">
        <v>17174</v>
      </c>
      <c r="F184" s="19">
        <v>40812</v>
      </c>
      <c r="G184" s="39" t="s">
        <v>5917</v>
      </c>
      <c r="H184" s="7" t="str">
        <f t="shared" si="9"/>
        <v>重</v>
      </c>
      <c r="I184" s="23">
        <v>41044</v>
      </c>
      <c r="J184" s="21"/>
      <c r="K184" s="7" t="s">
        <v>13302</v>
      </c>
      <c r="L184" s="7"/>
      <c r="M184" s="9"/>
      <c r="N184" s="10"/>
      <c r="O184" s="18" t="str">
        <f t="shared" ca="1" si="10"/>
        <v>987天</v>
      </c>
      <c r="P184" s="1" t="str">
        <f t="shared" ca="1" si="11"/>
        <v>超过755未进场</v>
      </c>
    </row>
    <row r="185" spans="1:16">
      <c r="A185" s="34">
        <v>183</v>
      </c>
      <c r="B185" s="29" t="s">
        <v>14625</v>
      </c>
      <c r="C185" s="7" t="s">
        <v>10393</v>
      </c>
      <c r="D185" s="7" t="str">
        <f t="shared" si="14"/>
        <v>华联通箱</v>
      </c>
      <c r="E185" s="7" t="s">
        <v>17174</v>
      </c>
      <c r="F185" s="19">
        <v>40815</v>
      </c>
      <c r="G185" s="39" t="s">
        <v>5917</v>
      </c>
      <c r="H185" s="7" t="str">
        <f t="shared" si="9"/>
        <v>重</v>
      </c>
      <c r="I185" s="23">
        <v>41028</v>
      </c>
      <c r="J185" s="21"/>
      <c r="K185" s="7" t="s">
        <v>4794</v>
      </c>
      <c r="L185" s="7"/>
      <c r="M185" s="9"/>
      <c r="N185" s="10"/>
      <c r="O185" s="18" t="str">
        <f t="shared" ca="1" si="10"/>
        <v>984天</v>
      </c>
      <c r="P185" s="1" t="str">
        <f t="shared" ca="1" si="11"/>
        <v>超过771未进场</v>
      </c>
    </row>
    <row r="186" spans="1:16">
      <c r="A186" s="34">
        <v>184</v>
      </c>
      <c r="B186" s="29" t="s">
        <v>14626</v>
      </c>
      <c r="C186" s="7" t="s">
        <v>10393</v>
      </c>
      <c r="D186" s="7" t="str">
        <f t="shared" si="14"/>
        <v>华联通箱</v>
      </c>
      <c r="E186" s="7" t="s">
        <v>17174</v>
      </c>
      <c r="F186" s="19">
        <v>40816</v>
      </c>
      <c r="G186" s="39" t="s">
        <v>5917</v>
      </c>
      <c r="H186" s="7" t="str">
        <f t="shared" si="9"/>
        <v>重</v>
      </c>
      <c r="I186" s="23">
        <v>41087</v>
      </c>
      <c r="J186" s="21"/>
      <c r="K186" s="7" t="s">
        <v>13302</v>
      </c>
      <c r="L186" s="7"/>
      <c r="M186" s="9"/>
      <c r="N186" s="10"/>
      <c r="O186" s="18" t="str">
        <f t="shared" ca="1" si="10"/>
        <v>983天</v>
      </c>
      <c r="P186" s="1" t="str">
        <f t="shared" ca="1" si="11"/>
        <v>超过712未进场</v>
      </c>
    </row>
    <row r="187" spans="1:16">
      <c r="A187" s="34">
        <v>185</v>
      </c>
      <c r="B187" s="65" t="s">
        <v>13921</v>
      </c>
      <c r="C187" s="7" t="s">
        <v>10393</v>
      </c>
      <c r="D187" s="7" t="str">
        <f t="shared" si="14"/>
        <v>华联通箱</v>
      </c>
      <c r="E187" s="7" t="s">
        <v>17174</v>
      </c>
      <c r="F187" s="19">
        <v>40818</v>
      </c>
      <c r="G187" s="39" t="s">
        <v>5917</v>
      </c>
      <c r="H187" s="7" t="str">
        <f t="shared" si="9"/>
        <v>重</v>
      </c>
      <c r="I187" s="23">
        <v>41062</v>
      </c>
      <c r="J187" s="21"/>
      <c r="K187" s="7" t="s">
        <v>13302</v>
      </c>
      <c r="L187" s="7"/>
      <c r="M187" s="9"/>
      <c r="N187" s="10"/>
      <c r="O187" s="18" t="str">
        <f t="shared" ca="1" si="10"/>
        <v>981天</v>
      </c>
      <c r="P187" s="1" t="str">
        <f t="shared" ca="1" si="11"/>
        <v>超过737未进场</v>
      </c>
    </row>
    <row r="188" spans="1:16">
      <c r="A188" s="34">
        <v>186</v>
      </c>
      <c r="B188" s="65" t="s">
        <v>13922</v>
      </c>
      <c r="C188" s="7" t="s">
        <v>10393</v>
      </c>
      <c r="D188" s="7" t="str">
        <f t="shared" si="14"/>
        <v>华联通箱</v>
      </c>
      <c r="E188" s="7" t="s">
        <v>17174</v>
      </c>
      <c r="F188" s="19">
        <v>40816</v>
      </c>
      <c r="G188" s="39" t="s">
        <v>5917</v>
      </c>
      <c r="H188" s="7" t="str">
        <f t="shared" si="9"/>
        <v>重</v>
      </c>
      <c r="I188" s="23">
        <v>41062</v>
      </c>
      <c r="J188" s="21"/>
      <c r="K188" s="7" t="s">
        <v>13302</v>
      </c>
      <c r="L188" s="7"/>
      <c r="M188" s="9"/>
      <c r="N188" s="10"/>
      <c r="O188" s="18" t="str">
        <f t="shared" ca="1" si="10"/>
        <v>983天</v>
      </c>
      <c r="P188" s="1" t="str">
        <f t="shared" ca="1" si="11"/>
        <v>超过737未进场</v>
      </c>
    </row>
    <row r="189" spans="1:16">
      <c r="A189" s="34">
        <v>187</v>
      </c>
      <c r="B189" s="29" t="s">
        <v>8069</v>
      </c>
      <c r="C189" s="7" t="s">
        <v>10393</v>
      </c>
      <c r="D189" s="7" t="str">
        <f t="shared" si="14"/>
        <v>华联通箱</v>
      </c>
      <c r="E189" s="7" t="s">
        <v>17174</v>
      </c>
      <c r="F189" s="19">
        <v>40816</v>
      </c>
      <c r="G189" s="39" t="s">
        <v>5917</v>
      </c>
      <c r="H189" s="7" t="str">
        <f t="shared" si="9"/>
        <v>重</v>
      </c>
      <c r="I189" s="23">
        <v>41086</v>
      </c>
      <c r="J189" s="21"/>
      <c r="K189" s="7" t="s">
        <v>13302</v>
      </c>
      <c r="L189" s="7"/>
      <c r="M189" s="9"/>
      <c r="N189" s="10"/>
      <c r="O189" s="18" t="str">
        <f t="shared" ca="1" si="10"/>
        <v>983天</v>
      </c>
      <c r="P189" s="1" t="str">
        <f t="shared" ca="1" si="11"/>
        <v>超过713未进场</v>
      </c>
    </row>
    <row r="190" spans="1:16">
      <c r="A190" s="34">
        <v>188</v>
      </c>
      <c r="B190" s="65" t="s">
        <v>7708</v>
      </c>
      <c r="C190" s="7" t="s">
        <v>10393</v>
      </c>
      <c r="D190" s="7" t="str">
        <f t="shared" si="12"/>
        <v>华联通箱</v>
      </c>
      <c r="E190" s="7" t="s">
        <v>17174</v>
      </c>
      <c r="F190" s="19">
        <v>40817</v>
      </c>
      <c r="G190" s="39" t="s">
        <v>5917</v>
      </c>
      <c r="H190" s="7" t="str">
        <f t="shared" si="9"/>
        <v>重</v>
      </c>
      <c r="I190" s="23">
        <v>41061</v>
      </c>
      <c r="J190" s="21"/>
      <c r="K190" s="7" t="s">
        <v>13302</v>
      </c>
      <c r="L190" s="7"/>
      <c r="M190" s="9"/>
      <c r="N190" s="10"/>
      <c r="O190" s="18" t="str">
        <f t="shared" ca="1" si="10"/>
        <v>982天</v>
      </c>
      <c r="P190" s="1" t="str">
        <f t="shared" ca="1" si="11"/>
        <v>超过738未进场</v>
      </c>
    </row>
    <row r="191" spans="1:16">
      <c r="A191" s="34">
        <v>189</v>
      </c>
      <c r="B191" s="29" t="s">
        <v>4184</v>
      </c>
      <c r="C191" s="7" t="s">
        <v>10393</v>
      </c>
      <c r="D191" s="7" t="str">
        <f t="shared" si="12"/>
        <v>华联通箱</v>
      </c>
      <c r="E191" s="7" t="s">
        <v>17174</v>
      </c>
      <c r="F191" s="19">
        <v>40817</v>
      </c>
      <c r="G191" s="39" t="s">
        <v>5917</v>
      </c>
      <c r="H191" s="7" t="str">
        <f t="shared" si="9"/>
        <v>重</v>
      </c>
      <c r="I191" s="23">
        <v>41086</v>
      </c>
      <c r="J191" s="21"/>
      <c r="K191" s="7" t="s">
        <v>13302</v>
      </c>
      <c r="L191" s="7"/>
      <c r="M191" s="9"/>
      <c r="N191" s="10"/>
      <c r="O191" s="18" t="str">
        <f t="shared" ca="1" si="10"/>
        <v>982天</v>
      </c>
      <c r="P191" s="1" t="str">
        <f t="shared" ca="1" si="11"/>
        <v>超过713未进场</v>
      </c>
    </row>
    <row r="192" spans="1:16">
      <c r="A192" s="34">
        <v>190</v>
      </c>
      <c r="B192" s="29" t="s">
        <v>4185</v>
      </c>
      <c r="C192" s="7" t="s">
        <v>10393</v>
      </c>
      <c r="D192" s="7" t="str">
        <f t="shared" si="12"/>
        <v>华联通箱</v>
      </c>
      <c r="E192" s="7" t="s">
        <v>17174</v>
      </c>
      <c r="F192" s="19">
        <v>40818</v>
      </c>
      <c r="G192" s="39" t="s">
        <v>5917</v>
      </c>
      <c r="H192" s="7" t="str">
        <f t="shared" si="9"/>
        <v>重</v>
      </c>
      <c r="I192" s="23">
        <v>41157</v>
      </c>
      <c r="J192" s="21"/>
      <c r="K192" s="7" t="s">
        <v>99</v>
      </c>
      <c r="L192" s="7"/>
      <c r="M192" s="9"/>
      <c r="N192" s="10"/>
      <c r="O192" s="18" t="str">
        <f t="shared" ca="1" si="10"/>
        <v>981天</v>
      </c>
      <c r="P192" s="1" t="str">
        <f t="shared" ca="1" si="11"/>
        <v>超过642未进场</v>
      </c>
    </row>
    <row r="193" spans="1:16">
      <c r="A193" s="34">
        <v>191</v>
      </c>
      <c r="B193" s="65" t="s">
        <v>4186</v>
      </c>
      <c r="C193" s="7" t="s">
        <v>10393</v>
      </c>
      <c r="D193" s="7" t="str">
        <f t="shared" si="12"/>
        <v>华联通箱</v>
      </c>
      <c r="E193" s="7" t="s">
        <v>17174</v>
      </c>
      <c r="F193" s="19">
        <v>40817</v>
      </c>
      <c r="G193" s="39" t="s">
        <v>5917</v>
      </c>
      <c r="H193" s="7" t="str">
        <f t="shared" si="9"/>
        <v>重</v>
      </c>
      <c r="I193" s="23">
        <v>41062</v>
      </c>
      <c r="J193" s="21"/>
      <c r="K193" s="7" t="s">
        <v>13302</v>
      </c>
      <c r="L193" s="7"/>
      <c r="M193" s="9"/>
      <c r="N193" s="10"/>
      <c r="O193" s="18" t="str">
        <f t="shared" ca="1" si="10"/>
        <v>982天</v>
      </c>
      <c r="P193" s="1" t="str">
        <f t="shared" ca="1" si="11"/>
        <v>超过737未进场</v>
      </c>
    </row>
    <row r="194" spans="1:16">
      <c r="A194" s="34">
        <v>192</v>
      </c>
      <c r="B194" s="29" t="s">
        <v>4187</v>
      </c>
      <c r="C194" s="7" t="s">
        <v>10393</v>
      </c>
      <c r="D194" s="7" t="str">
        <f t="shared" si="12"/>
        <v>华联通箱</v>
      </c>
      <c r="E194" s="7" t="s">
        <v>17174</v>
      </c>
      <c r="F194" s="19">
        <v>40829</v>
      </c>
      <c r="G194" s="39" t="s">
        <v>5917</v>
      </c>
      <c r="H194" s="7" t="str">
        <f t="shared" si="9"/>
        <v>重</v>
      </c>
      <c r="I194" s="23">
        <v>41087</v>
      </c>
      <c r="J194" s="21"/>
      <c r="K194" s="7" t="s">
        <v>13302</v>
      </c>
      <c r="L194" s="7"/>
      <c r="M194" s="9"/>
      <c r="N194" s="10"/>
      <c r="O194" s="18" t="str">
        <f t="shared" ca="1" si="10"/>
        <v>970天</v>
      </c>
      <c r="P194" s="1" t="str">
        <f t="shared" ca="1" si="11"/>
        <v>超过712未进场</v>
      </c>
    </row>
    <row r="195" spans="1:16">
      <c r="A195" s="34">
        <v>193</v>
      </c>
      <c r="B195" s="65" t="s">
        <v>7125</v>
      </c>
      <c r="C195" s="7" t="s">
        <v>10393</v>
      </c>
      <c r="D195" s="7" t="str">
        <f t="shared" si="12"/>
        <v>华联通箱</v>
      </c>
      <c r="E195" s="7" t="s">
        <v>17174</v>
      </c>
      <c r="F195" s="19">
        <v>40827</v>
      </c>
      <c r="G195" s="39" t="s">
        <v>5917</v>
      </c>
      <c r="H195" s="7" t="str">
        <f t="shared" si="9"/>
        <v>重</v>
      </c>
      <c r="I195" s="23">
        <v>41060</v>
      </c>
      <c r="J195" s="21"/>
      <c r="K195" s="7" t="s">
        <v>13302</v>
      </c>
      <c r="L195" s="7"/>
      <c r="M195" s="10"/>
      <c r="N195" s="10"/>
      <c r="O195" s="18" t="str">
        <f t="shared" ca="1" si="10"/>
        <v>972天</v>
      </c>
      <c r="P195" s="1" t="str">
        <f t="shared" ca="1" si="11"/>
        <v>超过739未进场</v>
      </c>
    </row>
    <row r="196" spans="1:16">
      <c r="A196" s="34">
        <v>194</v>
      </c>
      <c r="B196" s="29" t="s">
        <v>7126</v>
      </c>
      <c r="C196" s="7" t="s">
        <v>10393</v>
      </c>
      <c r="D196" s="7" t="str">
        <f t="shared" si="12"/>
        <v>华联通箱</v>
      </c>
      <c r="E196" s="7" t="s">
        <v>17174</v>
      </c>
      <c r="F196" s="19">
        <v>40816</v>
      </c>
      <c r="G196" s="39" t="s">
        <v>5917</v>
      </c>
      <c r="H196" s="7" t="str">
        <f t="shared" si="9"/>
        <v>重</v>
      </c>
      <c r="I196" s="23">
        <v>41086</v>
      </c>
      <c r="J196" s="21"/>
      <c r="K196" s="7" t="s">
        <v>13302</v>
      </c>
      <c r="L196" s="8"/>
      <c r="M196" s="9"/>
      <c r="N196" s="10"/>
      <c r="O196" s="18" t="str">
        <f t="shared" ca="1" si="10"/>
        <v>983天</v>
      </c>
      <c r="P196" s="1" t="str">
        <f t="shared" ca="1" si="11"/>
        <v>超过713未进场</v>
      </c>
    </row>
    <row r="197" spans="1:16">
      <c r="A197" s="34">
        <v>195</v>
      </c>
      <c r="B197" s="65" t="s">
        <v>16466</v>
      </c>
      <c r="C197" s="7" t="s">
        <v>10393</v>
      </c>
      <c r="D197" s="7" t="str">
        <f t="shared" si="12"/>
        <v>华联通箱</v>
      </c>
      <c r="E197" s="7" t="s">
        <v>17174</v>
      </c>
      <c r="F197" s="19">
        <v>40815</v>
      </c>
      <c r="G197" s="39" t="s">
        <v>5917</v>
      </c>
      <c r="H197" s="7" t="str">
        <f t="shared" si="9"/>
        <v>重</v>
      </c>
      <c r="I197" s="23">
        <v>41062</v>
      </c>
      <c r="J197" s="21"/>
      <c r="K197" s="7" t="s">
        <v>13302</v>
      </c>
      <c r="L197" s="7"/>
      <c r="M197" s="9"/>
      <c r="N197" s="10"/>
      <c r="O197" s="18" t="str">
        <f t="shared" ca="1" si="10"/>
        <v>984天</v>
      </c>
      <c r="P197" s="1" t="str">
        <f t="shared" ca="1" si="11"/>
        <v>超过737未进场</v>
      </c>
    </row>
    <row r="198" spans="1:16">
      <c r="A198" s="34">
        <v>196</v>
      </c>
      <c r="B198" s="29" t="s">
        <v>11548</v>
      </c>
      <c r="C198" s="7" t="s">
        <v>10393</v>
      </c>
      <c r="D198" s="7" t="str">
        <f t="shared" si="12"/>
        <v>华联通箱</v>
      </c>
      <c r="E198" s="7" t="s">
        <v>17174</v>
      </c>
      <c r="F198" s="19">
        <v>40834</v>
      </c>
      <c r="G198" s="39" t="s">
        <v>14153</v>
      </c>
      <c r="H198" s="7" t="str">
        <f t="shared" si="9"/>
        <v>重</v>
      </c>
      <c r="I198" s="23">
        <v>41157</v>
      </c>
      <c r="J198" s="21"/>
      <c r="K198" s="7" t="s">
        <v>1381</v>
      </c>
      <c r="L198" s="7"/>
      <c r="M198" s="9"/>
      <c r="N198" s="10"/>
      <c r="O198" s="18" t="str">
        <f t="shared" ca="1" si="10"/>
        <v>965天</v>
      </c>
      <c r="P198" s="1" t="str">
        <f t="shared" ca="1" si="11"/>
        <v>超过642未进场</v>
      </c>
    </row>
    <row r="199" spans="1:16">
      <c r="A199" s="34">
        <v>197</v>
      </c>
      <c r="B199" s="29" t="s">
        <v>7485</v>
      </c>
      <c r="C199" s="7" t="s">
        <v>10393</v>
      </c>
      <c r="D199" s="7" t="str">
        <f t="shared" si="12"/>
        <v>华联通箱</v>
      </c>
      <c r="E199" s="7" t="s">
        <v>17174</v>
      </c>
      <c r="F199" s="19">
        <v>40834</v>
      </c>
      <c r="G199" s="39" t="s">
        <v>14153</v>
      </c>
      <c r="H199" s="7" t="str">
        <f t="shared" si="9"/>
        <v>重</v>
      </c>
      <c r="I199" s="23">
        <v>41109</v>
      </c>
      <c r="J199" s="21"/>
      <c r="K199" s="7" t="s">
        <v>4794</v>
      </c>
      <c r="L199" s="7"/>
      <c r="M199" s="9" t="s">
        <v>12462</v>
      </c>
      <c r="N199" s="10"/>
      <c r="O199" s="18" t="str">
        <f t="shared" ca="1" si="10"/>
        <v>965天</v>
      </c>
      <c r="P199" s="1" t="str">
        <f t="shared" ca="1" si="11"/>
        <v>超过690未进场</v>
      </c>
    </row>
    <row r="200" spans="1:16">
      <c r="A200" s="34">
        <v>198</v>
      </c>
      <c r="B200" s="29" t="s">
        <v>7486</v>
      </c>
      <c r="C200" s="7" t="s">
        <v>10393</v>
      </c>
      <c r="D200" s="7" t="str">
        <f t="shared" si="12"/>
        <v>华联通箱</v>
      </c>
      <c r="E200" s="7" t="s">
        <v>17174</v>
      </c>
      <c r="F200" s="19">
        <v>40840</v>
      </c>
      <c r="G200" s="39" t="s">
        <v>14153</v>
      </c>
      <c r="H200" s="7" t="str">
        <f t="shared" si="9"/>
        <v>重</v>
      </c>
      <c r="I200" s="23">
        <v>41109</v>
      </c>
      <c r="J200" s="21"/>
      <c r="K200" s="7" t="s">
        <v>4794</v>
      </c>
      <c r="L200" s="7"/>
      <c r="M200" s="9" t="s">
        <v>12462</v>
      </c>
      <c r="N200" s="10"/>
      <c r="O200" s="18" t="str">
        <f t="shared" ca="1" si="10"/>
        <v>959天</v>
      </c>
      <c r="P200" s="1" t="str">
        <f t="shared" ca="1" si="11"/>
        <v>超过690未进场</v>
      </c>
    </row>
    <row r="201" spans="1:16">
      <c r="A201" s="34">
        <v>199</v>
      </c>
      <c r="B201" s="29" t="s">
        <v>1811</v>
      </c>
      <c r="C201" s="7" t="s">
        <v>10393</v>
      </c>
      <c r="D201" s="7" t="str">
        <f t="shared" si="12"/>
        <v>华联通箱</v>
      </c>
      <c r="E201" s="7" t="s">
        <v>17174</v>
      </c>
      <c r="F201" s="19">
        <v>40840</v>
      </c>
      <c r="G201" s="39" t="s">
        <v>14153</v>
      </c>
      <c r="H201" s="7" t="str">
        <f t="shared" si="9"/>
        <v>重</v>
      </c>
      <c r="I201" s="23">
        <v>41109</v>
      </c>
      <c r="J201" s="21"/>
      <c r="K201" s="7" t="s">
        <v>13302</v>
      </c>
      <c r="L201" s="12"/>
      <c r="M201" s="9" t="s">
        <v>12462</v>
      </c>
      <c r="N201" s="10"/>
      <c r="O201" s="18" t="str">
        <f t="shared" ca="1" si="10"/>
        <v>959天</v>
      </c>
      <c r="P201" s="47" t="str">
        <f t="shared" ca="1" si="11"/>
        <v>超过690未进场</v>
      </c>
    </row>
    <row r="202" spans="1:16">
      <c r="A202" s="34">
        <v>200</v>
      </c>
      <c r="B202" s="65" t="s">
        <v>1812</v>
      </c>
      <c r="C202" s="7" t="s">
        <v>10393</v>
      </c>
      <c r="D202" s="7" t="str">
        <f t="shared" si="12"/>
        <v>华联通箱</v>
      </c>
      <c r="E202" s="7" t="s">
        <v>17174</v>
      </c>
      <c r="F202" s="19">
        <v>40841</v>
      </c>
      <c r="G202" s="39" t="s">
        <v>17217</v>
      </c>
      <c r="H202" s="7" t="str">
        <f t="shared" si="9"/>
        <v>重</v>
      </c>
      <c r="I202" s="23">
        <v>41060</v>
      </c>
      <c r="J202" s="21"/>
      <c r="K202" s="7" t="s">
        <v>6256</v>
      </c>
      <c r="L202" s="7"/>
      <c r="M202" s="9"/>
      <c r="N202" s="10"/>
      <c r="O202" s="18" t="str">
        <f t="shared" ca="1" si="10"/>
        <v>958天</v>
      </c>
      <c r="P202" s="1" t="str">
        <f t="shared" ca="1" si="11"/>
        <v>超过739未进场</v>
      </c>
    </row>
    <row r="203" spans="1:16">
      <c r="A203" s="34">
        <v>201</v>
      </c>
      <c r="B203" s="29" t="s">
        <v>10673</v>
      </c>
      <c r="C203" s="7" t="s">
        <v>10393</v>
      </c>
      <c r="D203" s="7" t="str">
        <f t="shared" si="12"/>
        <v>华联通箱</v>
      </c>
      <c r="E203" s="7" t="s">
        <v>17174</v>
      </c>
      <c r="F203" s="19">
        <v>40841</v>
      </c>
      <c r="G203" s="39" t="s">
        <v>14153</v>
      </c>
      <c r="H203" s="7" t="str">
        <f t="shared" ref="H203:H266" si="15">IF(I203="","空","重")</f>
        <v>重</v>
      </c>
      <c r="I203" s="23">
        <v>41088</v>
      </c>
      <c r="J203" s="21"/>
      <c r="K203" s="7" t="s">
        <v>4794</v>
      </c>
      <c r="L203" s="7"/>
      <c r="M203" s="9"/>
      <c r="N203" s="10"/>
      <c r="O203" s="18" t="str">
        <f t="shared" ref="O203:O266" ca="1" si="16">IF(ISNONTEXT(J203),DATEDIF(F203,TODAY(),"d")&amp;"天","出场")</f>
        <v>958天</v>
      </c>
      <c r="P203" s="1" t="str">
        <f t="shared" ref="P203:P266" ca="1" si="17">IF(I203="","",IF(TODAY()-I203&gt;30,"超过"&amp;(TODAY()-I203)&amp;"未进场",""))</f>
        <v>超过711未进场</v>
      </c>
    </row>
    <row r="204" spans="1:16">
      <c r="A204" s="34">
        <v>202</v>
      </c>
      <c r="B204" s="29" t="s">
        <v>10674</v>
      </c>
      <c r="C204" s="7" t="s">
        <v>10393</v>
      </c>
      <c r="D204" s="7" t="str">
        <f t="shared" ref="D204:D267" si="18">IF(B204="","","华联通箱")</f>
        <v>华联通箱</v>
      </c>
      <c r="E204" s="7" t="s">
        <v>17174</v>
      </c>
      <c r="F204" s="19">
        <v>40841</v>
      </c>
      <c r="G204" s="39" t="s">
        <v>14153</v>
      </c>
      <c r="H204" s="7" t="str">
        <f t="shared" si="15"/>
        <v>重</v>
      </c>
      <c r="I204" s="23">
        <v>41157</v>
      </c>
      <c r="J204" s="21"/>
      <c r="K204" s="7" t="s">
        <v>1381</v>
      </c>
      <c r="L204" s="7"/>
      <c r="M204" s="9"/>
      <c r="N204" s="10"/>
      <c r="O204" s="18" t="str">
        <f t="shared" ca="1" si="16"/>
        <v>958天</v>
      </c>
      <c r="P204" s="1" t="str">
        <f t="shared" ca="1" si="17"/>
        <v>超过642未进场</v>
      </c>
    </row>
    <row r="205" spans="1:16">
      <c r="A205" s="34">
        <v>203</v>
      </c>
      <c r="B205" s="29" t="s">
        <v>8993</v>
      </c>
      <c r="C205" s="7" t="s">
        <v>10393</v>
      </c>
      <c r="D205" s="7" t="str">
        <f t="shared" si="18"/>
        <v>华联通箱</v>
      </c>
      <c r="E205" s="7" t="s">
        <v>17174</v>
      </c>
      <c r="F205" s="19">
        <v>40840</v>
      </c>
      <c r="G205" s="39" t="s">
        <v>14153</v>
      </c>
      <c r="H205" s="7" t="str">
        <f t="shared" si="15"/>
        <v>重</v>
      </c>
      <c r="I205" s="23">
        <v>40871</v>
      </c>
      <c r="J205" s="21"/>
      <c r="K205" s="7" t="s">
        <v>1359</v>
      </c>
      <c r="L205" s="7"/>
      <c r="M205" s="9"/>
      <c r="N205" s="10"/>
      <c r="O205" s="18" t="str">
        <f t="shared" ca="1" si="16"/>
        <v>959天</v>
      </c>
      <c r="P205" s="1" t="str">
        <f t="shared" ca="1" si="17"/>
        <v>超过928未进场</v>
      </c>
    </row>
    <row r="206" spans="1:16">
      <c r="A206" s="34">
        <v>204</v>
      </c>
      <c r="B206" s="99" t="s">
        <v>15428</v>
      </c>
      <c r="C206" s="7" t="s">
        <v>10393</v>
      </c>
      <c r="D206" s="7" t="str">
        <f t="shared" si="18"/>
        <v>华联通箱</v>
      </c>
      <c r="E206" s="7" t="s">
        <v>17174</v>
      </c>
      <c r="F206" s="19">
        <v>40842</v>
      </c>
      <c r="G206" s="39" t="s">
        <v>14153</v>
      </c>
      <c r="H206" s="7" t="str">
        <f t="shared" si="15"/>
        <v>重</v>
      </c>
      <c r="I206" s="23">
        <v>40870</v>
      </c>
      <c r="J206" s="21"/>
      <c r="K206" s="7" t="s">
        <v>1359</v>
      </c>
      <c r="L206" s="7"/>
      <c r="M206" s="9"/>
      <c r="N206" s="10"/>
      <c r="O206" s="18" t="str">
        <f t="shared" ca="1" si="16"/>
        <v>957天</v>
      </c>
      <c r="P206" s="1" t="str">
        <f t="shared" ca="1" si="17"/>
        <v>超过929未进场</v>
      </c>
    </row>
    <row r="207" spans="1:16">
      <c r="A207" s="34">
        <v>205</v>
      </c>
      <c r="B207" s="29" t="s">
        <v>8994</v>
      </c>
      <c r="C207" s="7" t="s">
        <v>10393</v>
      </c>
      <c r="D207" s="7" t="str">
        <f t="shared" si="18"/>
        <v>华联通箱</v>
      </c>
      <c r="E207" s="7" t="s">
        <v>17174</v>
      </c>
      <c r="F207" s="19">
        <v>40842</v>
      </c>
      <c r="G207" s="39" t="s">
        <v>14153</v>
      </c>
      <c r="H207" s="7" t="str">
        <f t="shared" si="15"/>
        <v>重</v>
      </c>
      <c r="I207" s="23">
        <v>41128</v>
      </c>
      <c r="J207" s="21"/>
      <c r="K207" s="7" t="s">
        <v>13302</v>
      </c>
      <c r="L207" s="7"/>
      <c r="M207" s="9"/>
      <c r="N207" s="10"/>
      <c r="O207" s="18" t="str">
        <f t="shared" ca="1" si="16"/>
        <v>957天</v>
      </c>
      <c r="P207" s="1" t="str">
        <f t="shared" ca="1" si="17"/>
        <v>超过671未进场</v>
      </c>
    </row>
    <row r="208" spans="1:16">
      <c r="A208" s="34">
        <v>206</v>
      </c>
      <c r="B208" s="29" t="s">
        <v>7673</v>
      </c>
      <c r="C208" s="7" t="s">
        <v>10393</v>
      </c>
      <c r="D208" s="7" t="str">
        <f t="shared" si="18"/>
        <v>华联通箱</v>
      </c>
      <c r="E208" s="7" t="s">
        <v>17174</v>
      </c>
      <c r="F208" s="19">
        <v>40842</v>
      </c>
      <c r="G208" s="39" t="s">
        <v>14153</v>
      </c>
      <c r="H208" s="7" t="str">
        <f t="shared" si="15"/>
        <v>重</v>
      </c>
      <c r="I208" s="23">
        <v>40869</v>
      </c>
      <c r="J208" s="21"/>
      <c r="K208" s="7" t="s">
        <v>12368</v>
      </c>
      <c r="L208" s="7"/>
      <c r="M208" s="9"/>
      <c r="N208" s="10"/>
      <c r="O208" s="18" t="str">
        <f t="shared" ca="1" si="16"/>
        <v>957天</v>
      </c>
      <c r="P208" s="1" t="str">
        <f t="shared" ca="1" si="17"/>
        <v>超过930未进场</v>
      </c>
    </row>
    <row r="209" spans="1:16">
      <c r="A209" s="34">
        <v>207</v>
      </c>
      <c r="B209" s="29" t="s">
        <v>8995</v>
      </c>
      <c r="C209" s="7" t="s">
        <v>10393</v>
      </c>
      <c r="D209" s="7" t="str">
        <f t="shared" si="18"/>
        <v>华联通箱</v>
      </c>
      <c r="E209" s="7" t="s">
        <v>17174</v>
      </c>
      <c r="F209" s="19">
        <v>40842</v>
      </c>
      <c r="G209" s="39" t="s">
        <v>14153</v>
      </c>
      <c r="H209" s="7" t="str">
        <f t="shared" si="15"/>
        <v>重</v>
      </c>
      <c r="I209" s="23">
        <v>41128</v>
      </c>
      <c r="J209" s="21"/>
      <c r="K209" s="7" t="s">
        <v>13302</v>
      </c>
      <c r="L209" s="7"/>
      <c r="M209" s="9"/>
      <c r="N209" s="10"/>
      <c r="O209" s="18" t="str">
        <f t="shared" ca="1" si="16"/>
        <v>957天</v>
      </c>
      <c r="P209" s="1" t="str">
        <f t="shared" ca="1" si="17"/>
        <v>超过671未进场</v>
      </c>
    </row>
    <row r="210" spans="1:16">
      <c r="A210" s="34">
        <v>208</v>
      </c>
      <c r="B210" s="65" t="s">
        <v>8996</v>
      </c>
      <c r="C210" s="7" t="s">
        <v>10393</v>
      </c>
      <c r="D210" s="7" t="str">
        <f t="shared" si="18"/>
        <v>华联通箱</v>
      </c>
      <c r="E210" s="7" t="s">
        <v>17174</v>
      </c>
      <c r="F210" s="19">
        <v>40842</v>
      </c>
      <c r="G210" s="39" t="s">
        <v>14153</v>
      </c>
      <c r="H210" s="7" t="str">
        <f t="shared" si="15"/>
        <v>重</v>
      </c>
      <c r="I210" s="23">
        <v>41060</v>
      </c>
      <c r="J210" s="21"/>
      <c r="K210" s="7" t="s">
        <v>13302</v>
      </c>
      <c r="L210" s="7"/>
      <c r="M210" s="9"/>
      <c r="N210" s="10"/>
      <c r="O210" s="18" t="str">
        <f t="shared" ca="1" si="16"/>
        <v>957天</v>
      </c>
      <c r="P210" s="1" t="str">
        <f t="shared" ca="1" si="17"/>
        <v>超过739未进场</v>
      </c>
    </row>
    <row r="211" spans="1:16">
      <c r="A211" s="34">
        <v>209</v>
      </c>
      <c r="B211" s="29" t="s">
        <v>8505</v>
      </c>
      <c r="C211" s="7" t="s">
        <v>10393</v>
      </c>
      <c r="D211" s="7" t="str">
        <f t="shared" si="18"/>
        <v>华联通箱</v>
      </c>
      <c r="E211" s="7" t="s">
        <v>17174</v>
      </c>
      <c r="F211" s="19">
        <v>40842</v>
      </c>
      <c r="G211" s="39" t="s">
        <v>14153</v>
      </c>
      <c r="H211" s="7" t="str">
        <f t="shared" si="15"/>
        <v>重</v>
      </c>
      <c r="I211" s="23">
        <v>40868</v>
      </c>
      <c r="J211" s="21"/>
      <c r="K211" s="7" t="s">
        <v>2903</v>
      </c>
      <c r="L211" s="7"/>
      <c r="M211" s="9"/>
      <c r="N211" s="10"/>
      <c r="O211" s="18" t="str">
        <f t="shared" ca="1" si="16"/>
        <v>957天</v>
      </c>
      <c r="P211" s="1" t="str">
        <f t="shared" ca="1" si="17"/>
        <v>超过931未进场</v>
      </c>
    </row>
    <row r="212" spans="1:16">
      <c r="A212" s="34">
        <v>210</v>
      </c>
      <c r="B212" s="29" t="s">
        <v>8506</v>
      </c>
      <c r="C212" s="7" t="s">
        <v>10393</v>
      </c>
      <c r="D212" s="7" t="str">
        <f t="shared" si="18"/>
        <v>华联通箱</v>
      </c>
      <c r="E212" s="7" t="s">
        <v>17174</v>
      </c>
      <c r="F212" s="19">
        <v>40842</v>
      </c>
      <c r="G212" s="39" t="s">
        <v>14153</v>
      </c>
      <c r="H212" s="7" t="str">
        <f t="shared" si="15"/>
        <v>重</v>
      </c>
      <c r="I212" s="23">
        <v>40893</v>
      </c>
      <c r="J212" s="21"/>
      <c r="K212" s="7" t="s">
        <v>14836</v>
      </c>
      <c r="L212" s="7"/>
      <c r="M212" s="9"/>
      <c r="N212" s="10"/>
      <c r="O212" s="18" t="str">
        <f t="shared" ca="1" si="16"/>
        <v>957天</v>
      </c>
      <c r="P212" s="1" t="str">
        <f t="shared" ca="1" si="17"/>
        <v>超过906未进场</v>
      </c>
    </row>
    <row r="213" spans="1:16">
      <c r="A213" s="34">
        <v>211</v>
      </c>
      <c r="B213" s="29" t="s">
        <v>8507</v>
      </c>
      <c r="C213" s="7" t="s">
        <v>10393</v>
      </c>
      <c r="D213" s="7" t="str">
        <f t="shared" si="18"/>
        <v>华联通箱</v>
      </c>
      <c r="E213" s="7" t="s">
        <v>17174</v>
      </c>
      <c r="F213" s="19">
        <v>40842</v>
      </c>
      <c r="G213" s="39" t="s">
        <v>14153</v>
      </c>
      <c r="H213" s="7" t="str">
        <f t="shared" si="15"/>
        <v>重</v>
      </c>
      <c r="I213" s="23">
        <v>41128</v>
      </c>
      <c r="J213" s="21"/>
      <c r="K213" s="7" t="s">
        <v>4794</v>
      </c>
      <c r="L213" s="7"/>
      <c r="M213" s="9"/>
      <c r="N213" s="10"/>
      <c r="O213" s="18" t="str">
        <f t="shared" ca="1" si="16"/>
        <v>957天</v>
      </c>
      <c r="P213" s="1" t="str">
        <f t="shared" ca="1" si="17"/>
        <v>超过671未进场</v>
      </c>
    </row>
    <row r="214" spans="1:16">
      <c r="A214" s="34">
        <v>212</v>
      </c>
      <c r="B214" s="65" t="s">
        <v>5217</v>
      </c>
      <c r="C214" s="7" t="s">
        <v>10393</v>
      </c>
      <c r="D214" s="7" t="str">
        <f t="shared" si="18"/>
        <v>华联通箱</v>
      </c>
      <c r="E214" s="7" t="s">
        <v>17174</v>
      </c>
      <c r="F214" s="19">
        <v>40841</v>
      </c>
      <c r="G214" s="39" t="s">
        <v>14153</v>
      </c>
      <c r="H214" s="7" t="str">
        <f t="shared" si="15"/>
        <v>重</v>
      </c>
      <c r="I214" s="23">
        <v>41060</v>
      </c>
      <c r="J214" s="21"/>
      <c r="K214" s="7" t="s">
        <v>13302</v>
      </c>
      <c r="L214" s="7"/>
      <c r="M214" s="9"/>
      <c r="N214" s="10"/>
      <c r="O214" s="18" t="str">
        <f t="shared" ca="1" si="16"/>
        <v>958天</v>
      </c>
      <c r="P214" s="1" t="str">
        <f t="shared" ca="1" si="17"/>
        <v>超过739未进场</v>
      </c>
    </row>
    <row r="215" spans="1:16">
      <c r="A215" s="34">
        <v>213</v>
      </c>
      <c r="B215" s="65" t="s">
        <v>5218</v>
      </c>
      <c r="C215" s="7" t="s">
        <v>10393</v>
      </c>
      <c r="D215" s="7" t="str">
        <f t="shared" si="18"/>
        <v>华联通箱</v>
      </c>
      <c r="E215" s="7" t="s">
        <v>17174</v>
      </c>
      <c r="F215" s="19">
        <v>40841</v>
      </c>
      <c r="G215" s="39" t="s">
        <v>14153</v>
      </c>
      <c r="H215" s="7" t="str">
        <f t="shared" si="15"/>
        <v>重</v>
      </c>
      <c r="I215" s="23">
        <v>41060</v>
      </c>
      <c r="J215" s="21"/>
      <c r="K215" s="7" t="s">
        <v>13302</v>
      </c>
      <c r="L215" s="7"/>
      <c r="M215" s="9"/>
      <c r="N215" s="10"/>
      <c r="O215" s="18" t="str">
        <f t="shared" ca="1" si="16"/>
        <v>958天</v>
      </c>
      <c r="P215" s="1" t="str">
        <f t="shared" ca="1" si="17"/>
        <v>超过739未进场</v>
      </c>
    </row>
    <row r="216" spans="1:16">
      <c r="A216" s="34">
        <v>214</v>
      </c>
      <c r="B216" s="29" t="s">
        <v>5219</v>
      </c>
      <c r="C216" s="7" t="s">
        <v>10393</v>
      </c>
      <c r="D216" s="7" t="str">
        <f t="shared" si="18"/>
        <v>华联通箱</v>
      </c>
      <c r="E216" s="7" t="s">
        <v>17174</v>
      </c>
      <c r="F216" s="19">
        <v>40842</v>
      </c>
      <c r="G216" s="39" t="s">
        <v>14153</v>
      </c>
      <c r="H216" s="7" t="str">
        <f t="shared" si="15"/>
        <v>重</v>
      </c>
      <c r="I216" s="23">
        <v>41157</v>
      </c>
      <c r="J216" s="21"/>
      <c r="K216" s="7" t="s">
        <v>1381</v>
      </c>
      <c r="L216" s="7"/>
      <c r="M216" s="9"/>
      <c r="N216" s="10"/>
      <c r="O216" s="18" t="str">
        <f t="shared" ca="1" si="16"/>
        <v>957天</v>
      </c>
      <c r="P216" s="1" t="str">
        <f t="shared" ca="1" si="17"/>
        <v>超过642未进场</v>
      </c>
    </row>
    <row r="217" spans="1:16">
      <c r="A217" s="34">
        <v>215</v>
      </c>
      <c r="B217" s="29" t="s">
        <v>8482</v>
      </c>
      <c r="C217" s="7" t="s">
        <v>10393</v>
      </c>
      <c r="D217" s="7" t="str">
        <f t="shared" si="18"/>
        <v>华联通箱</v>
      </c>
      <c r="E217" s="7" t="s">
        <v>17174</v>
      </c>
      <c r="F217" s="19">
        <v>40848</v>
      </c>
      <c r="G217" s="39" t="s">
        <v>12048</v>
      </c>
      <c r="H217" s="7" t="str">
        <f t="shared" si="15"/>
        <v>重</v>
      </c>
      <c r="I217" s="23">
        <v>41157</v>
      </c>
      <c r="J217" s="21"/>
      <c r="K217" s="7" t="s">
        <v>99</v>
      </c>
      <c r="L217" s="7"/>
      <c r="M217" s="9"/>
      <c r="N217" s="10"/>
      <c r="O217" s="18" t="str">
        <f t="shared" ca="1" si="16"/>
        <v>951天</v>
      </c>
      <c r="P217" s="1" t="str">
        <f t="shared" ca="1" si="17"/>
        <v>超过642未进场</v>
      </c>
    </row>
    <row r="218" spans="1:16">
      <c r="A218" s="34">
        <v>216</v>
      </c>
      <c r="B218" s="65" t="s">
        <v>14182</v>
      </c>
      <c r="C218" s="7" t="s">
        <v>10393</v>
      </c>
      <c r="D218" s="7" t="str">
        <f t="shared" si="18"/>
        <v>华联通箱</v>
      </c>
      <c r="E218" s="7" t="s">
        <v>17174</v>
      </c>
      <c r="F218" s="19">
        <v>40844</v>
      </c>
      <c r="G218" s="39" t="s">
        <v>15083</v>
      </c>
      <c r="H218" s="7" t="str">
        <f t="shared" si="15"/>
        <v>重</v>
      </c>
      <c r="I218" s="23">
        <v>41060</v>
      </c>
      <c r="J218" s="21"/>
      <c r="K218" s="7" t="s">
        <v>6257</v>
      </c>
      <c r="L218" s="7"/>
      <c r="M218" s="9"/>
      <c r="N218" s="10"/>
      <c r="O218" s="18" t="str">
        <f t="shared" ca="1" si="16"/>
        <v>955天</v>
      </c>
      <c r="P218" s="1" t="str">
        <f t="shared" ca="1" si="17"/>
        <v>超过739未进场</v>
      </c>
    </row>
    <row r="219" spans="1:16">
      <c r="A219" s="34">
        <v>217</v>
      </c>
      <c r="B219" s="29" t="s">
        <v>15147</v>
      </c>
      <c r="C219" s="7" t="s">
        <v>10393</v>
      </c>
      <c r="D219" s="7" t="str">
        <f t="shared" si="18"/>
        <v>华联通箱</v>
      </c>
      <c r="E219" s="7" t="s">
        <v>17174</v>
      </c>
      <c r="F219" s="19">
        <v>40844</v>
      </c>
      <c r="G219" s="39" t="s">
        <v>15083</v>
      </c>
      <c r="H219" s="7" t="str">
        <f t="shared" si="15"/>
        <v>重</v>
      </c>
      <c r="I219" s="23">
        <v>41128</v>
      </c>
      <c r="J219" s="21"/>
      <c r="K219" s="7" t="s">
        <v>13302</v>
      </c>
      <c r="L219" s="7"/>
      <c r="M219" s="9"/>
      <c r="N219" s="10"/>
      <c r="O219" s="18" t="str">
        <f t="shared" ca="1" si="16"/>
        <v>955天</v>
      </c>
      <c r="P219" s="1" t="str">
        <f t="shared" ca="1" si="17"/>
        <v>超过671未进场</v>
      </c>
    </row>
    <row r="220" spans="1:16">
      <c r="A220" s="34">
        <v>218</v>
      </c>
      <c r="B220" s="65" t="s">
        <v>15148</v>
      </c>
      <c r="C220" s="7" t="s">
        <v>10393</v>
      </c>
      <c r="D220" s="7" t="str">
        <f t="shared" si="18"/>
        <v>华联通箱</v>
      </c>
      <c r="E220" s="7" t="s">
        <v>17174</v>
      </c>
      <c r="F220" s="19">
        <v>40844</v>
      </c>
      <c r="G220" s="39" t="s">
        <v>15083</v>
      </c>
      <c r="H220" s="7" t="str">
        <f t="shared" si="15"/>
        <v>重</v>
      </c>
      <c r="I220" s="23">
        <v>41060</v>
      </c>
      <c r="J220" s="21"/>
      <c r="K220" s="7" t="s">
        <v>6258</v>
      </c>
      <c r="L220" s="7"/>
      <c r="M220" s="9"/>
      <c r="N220" s="10"/>
      <c r="O220" s="18" t="str">
        <f t="shared" ca="1" si="16"/>
        <v>955天</v>
      </c>
      <c r="P220" s="1" t="str">
        <f t="shared" ca="1" si="17"/>
        <v>超过739未进场</v>
      </c>
    </row>
    <row r="221" spans="1:16">
      <c r="A221" s="34">
        <v>219</v>
      </c>
      <c r="B221" s="29" t="s">
        <v>15149</v>
      </c>
      <c r="C221" s="7" t="s">
        <v>10393</v>
      </c>
      <c r="D221" s="7" t="str">
        <f t="shared" si="18"/>
        <v>华联通箱</v>
      </c>
      <c r="E221" s="7" t="s">
        <v>17174</v>
      </c>
      <c r="F221" s="19">
        <v>40845</v>
      </c>
      <c r="G221" s="39" t="s">
        <v>15083</v>
      </c>
      <c r="H221" s="7" t="str">
        <f t="shared" si="15"/>
        <v>重</v>
      </c>
      <c r="I221" s="23">
        <v>41109</v>
      </c>
      <c r="J221" s="21"/>
      <c r="K221" s="7" t="s">
        <v>4794</v>
      </c>
      <c r="L221" s="7"/>
      <c r="M221" s="9" t="s">
        <v>12462</v>
      </c>
      <c r="N221" s="10"/>
      <c r="O221" s="18" t="str">
        <f t="shared" ca="1" si="16"/>
        <v>954天</v>
      </c>
      <c r="P221" s="1" t="str">
        <f t="shared" ca="1" si="17"/>
        <v>超过690未进场</v>
      </c>
    </row>
    <row r="222" spans="1:16">
      <c r="A222" s="34">
        <v>220</v>
      </c>
      <c r="B222" s="29" t="s">
        <v>15150</v>
      </c>
      <c r="C222" s="7" t="s">
        <v>10393</v>
      </c>
      <c r="D222" s="7" t="str">
        <f t="shared" si="18"/>
        <v>华联通箱</v>
      </c>
      <c r="E222" s="7" t="s">
        <v>17174</v>
      </c>
      <c r="F222" s="19">
        <v>40844</v>
      </c>
      <c r="G222" s="39" t="s">
        <v>15083</v>
      </c>
      <c r="H222" s="7" t="str">
        <f t="shared" si="15"/>
        <v>重</v>
      </c>
      <c r="I222" s="23">
        <v>41086</v>
      </c>
      <c r="J222" s="21"/>
      <c r="K222" s="7" t="s">
        <v>13302</v>
      </c>
      <c r="L222" s="7"/>
      <c r="M222" s="9"/>
      <c r="N222" s="10"/>
      <c r="O222" s="18" t="str">
        <f t="shared" ca="1" si="16"/>
        <v>955天</v>
      </c>
      <c r="P222" s="1" t="str">
        <f t="shared" ca="1" si="17"/>
        <v>超过713未进场</v>
      </c>
    </row>
    <row r="223" spans="1:16">
      <c r="A223" s="34">
        <v>221</v>
      </c>
      <c r="B223" s="29" t="s">
        <v>15151</v>
      </c>
      <c r="C223" s="7" t="s">
        <v>10393</v>
      </c>
      <c r="D223" s="7" t="str">
        <f t="shared" si="18"/>
        <v>华联通箱</v>
      </c>
      <c r="E223" s="7" t="s">
        <v>17174</v>
      </c>
      <c r="F223" s="19">
        <v>40844</v>
      </c>
      <c r="G223" s="39" t="s">
        <v>15083</v>
      </c>
      <c r="H223" s="7" t="str">
        <f t="shared" si="15"/>
        <v>重</v>
      </c>
      <c r="I223" s="23">
        <v>41088</v>
      </c>
      <c r="J223" s="21"/>
      <c r="K223" s="7" t="s">
        <v>4794</v>
      </c>
      <c r="L223" s="7"/>
      <c r="M223" s="9"/>
      <c r="N223" s="10"/>
      <c r="O223" s="18" t="str">
        <f t="shared" ca="1" si="16"/>
        <v>955天</v>
      </c>
      <c r="P223" s="1" t="str">
        <f t="shared" ca="1" si="17"/>
        <v>超过711未进场</v>
      </c>
    </row>
    <row r="224" spans="1:16">
      <c r="A224" s="34">
        <v>222</v>
      </c>
      <c r="B224" s="65" t="s">
        <v>15152</v>
      </c>
      <c r="C224" s="7" t="s">
        <v>10393</v>
      </c>
      <c r="D224" s="7" t="str">
        <f t="shared" si="18"/>
        <v>华联通箱</v>
      </c>
      <c r="E224" s="7" t="s">
        <v>17174</v>
      </c>
      <c r="F224" s="19">
        <v>40844</v>
      </c>
      <c r="G224" s="39" t="s">
        <v>15083</v>
      </c>
      <c r="H224" s="7" t="str">
        <f t="shared" si="15"/>
        <v>重</v>
      </c>
      <c r="I224" s="23">
        <v>41060</v>
      </c>
      <c r="J224" s="21"/>
      <c r="K224" s="7" t="s">
        <v>6255</v>
      </c>
      <c r="L224" s="7"/>
      <c r="M224" s="9"/>
      <c r="N224" s="10"/>
      <c r="O224" s="18" t="str">
        <f t="shared" ca="1" si="16"/>
        <v>955天</v>
      </c>
      <c r="P224" s="1" t="str">
        <f t="shared" ca="1" si="17"/>
        <v>超过739未进场</v>
      </c>
    </row>
    <row r="225" spans="1:16">
      <c r="A225" s="34">
        <v>223</v>
      </c>
      <c r="B225" s="29" t="s">
        <v>5385</v>
      </c>
      <c r="C225" s="7" t="s">
        <v>10393</v>
      </c>
      <c r="D225" s="7" t="str">
        <f t="shared" si="18"/>
        <v>华联通箱</v>
      </c>
      <c r="E225" s="7" t="s">
        <v>17174</v>
      </c>
      <c r="F225" s="19">
        <v>40844</v>
      </c>
      <c r="G225" s="39" t="s">
        <v>15083</v>
      </c>
      <c r="H225" s="7" t="str">
        <f t="shared" si="15"/>
        <v>重</v>
      </c>
      <c r="I225" s="23">
        <v>40868</v>
      </c>
      <c r="J225" s="21"/>
      <c r="K225" s="7" t="s">
        <v>2903</v>
      </c>
      <c r="L225" s="7"/>
      <c r="M225" s="9"/>
      <c r="N225" s="10"/>
      <c r="O225" s="18" t="str">
        <f t="shared" ca="1" si="16"/>
        <v>955天</v>
      </c>
      <c r="P225" s="1" t="str">
        <f t="shared" ca="1" si="17"/>
        <v>超过931未进场</v>
      </c>
    </row>
    <row r="226" spans="1:16">
      <c r="A226" s="34">
        <v>224</v>
      </c>
      <c r="B226" s="29" t="s">
        <v>5386</v>
      </c>
      <c r="C226" s="7" t="s">
        <v>10393</v>
      </c>
      <c r="D226" s="7" t="str">
        <f t="shared" si="18"/>
        <v>华联通箱</v>
      </c>
      <c r="E226" s="7" t="s">
        <v>17174</v>
      </c>
      <c r="F226" s="19">
        <v>40845</v>
      </c>
      <c r="G226" s="39" t="s">
        <v>15083</v>
      </c>
      <c r="H226" s="7" t="str">
        <f t="shared" si="15"/>
        <v>重</v>
      </c>
      <c r="I226" s="23">
        <v>40893</v>
      </c>
      <c r="J226" s="21"/>
      <c r="K226" s="7" t="s">
        <v>13302</v>
      </c>
      <c r="L226" s="7"/>
      <c r="M226" s="9"/>
      <c r="N226" s="10"/>
      <c r="O226" s="18" t="str">
        <f t="shared" ca="1" si="16"/>
        <v>954天</v>
      </c>
      <c r="P226" s="1" t="str">
        <f t="shared" ca="1" si="17"/>
        <v>超过906未进场</v>
      </c>
    </row>
    <row r="227" spans="1:16">
      <c r="A227" s="34">
        <v>225</v>
      </c>
      <c r="B227" s="65" t="s">
        <v>5387</v>
      </c>
      <c r="C227" s="7" t="s">
        <v>10393</v>
      </c>
      <c r="D227" s="7" t="str">
        <f t="shared" si="18"/>
        <v>华联通箱</v>
      </c>
      <c r="E227" s="7" t="s">
        <v>17174</v>
      </c>
      <c r="F227" s="19">
        <v>40845</v>
      </c>
      <c r="G227" s="39" t="s">
        <v>15083</v>
      </c>
      <c r="H227" s="7" t="str">
        <f t="shared" si="15"/>
        <v>重</v>
      </c>
      <c r="I227" s="23">
        <v>41060</v>
      </c>
      <c r="J227" s="21"/>
      <c r="K227" s="7" t="s">
        <v>13302</v>
      </c>
      <c r="L227" s="7"/>
      <c r="M227" s="9"/>
      <c r="N227" s="10"/>
      <c r="O227" s="18" t="str">
        <f t="shared" ca="1" si="16"/>
        <v>954天</v>
      </c>
      <c r="P227" s="1" t="str">
        <f t="shared" ca="1" si="17"/>
        <v>超过739未进场</v>
      </c>
    </row>
    <row r="228" spans="1:16">
      <c r="A228" s="34">
        <v>226</v>
      </c>
      <c r="B228" s="29" t="s">
        <v>5383</v>
      </c>
      <c r="C228" s="7" t="s">
        <v>10393</v>
      </c>
      <c r="D228" s="7" t="str">
        <f t="shared" si="18"/>
        <v>华联通箱</v>
      </c>
      <c r="E228" s="7" t="s">
        <v>17174</v>
      </c>
      <c r="F228" s="19">
        <v>40847</v>
      </c>
      <c r="G228" s="39" t="s">
        <v>15083</v>
      </c>
      <c r="H228" s="7" t="str">
        <f t="shared" si="15"/>
        <v>重</v>
      </c>
      <c r="I228" s="23">
        <v>41088</v>
      </c>
      <c r="J228" s="21"/>
      <c r="K228" s="7" t="s">
        <v>13302</v>
      </c>
      <c r="L228" s="7"/>
      <c r="M228" s="9"/>
      <c r="N228" s="10"/>
      <c r="O228" s="18" t="str">
        <f t="shared" ca="1" si="16"/>
        <v>952天</v>
      </c>
      <c r="P228" s="1" t="str">
        <f t="shared" ca="1" si="17"/>
        <v>超过711未进场</v>
      </c>
    </row>
    <row r="229" spans="1:16">
      <c r="A229" s="34">
        <v>227</v>
      </c>
      <c r="B229" s="29" t="s">
        <v>15767</v>
      </c>
      <c r="C229" s="7" t="s">
        <v>10393</v>
      </c>
      <c r="D229" s="7" t="str">
        <f t="shared" si="18"/>
        <v>华联通箱</v>
      </c>
      <c r="E229" s="7" t="s">
        <v>17174</v>
      </c>
      <c r="F229" s="19">
        <v>40847</v>
      </c>
      <c r="G229" s="39" t="s">
        <v>15083</v>
      </c>
      <c r="H229" s="7" t="str">
        <f t="shared" si="15"/>
        <v>重</v>
      </c>
      <c r="I229" s="23">
        <v>40869</v>
      </c>
      <c r="J229" s="21"/>
      <c r="K229" s="7" t="s">
        <v>12369</v>
      </c>
      <c r="L229" s="7"/>
      <c r="M229" s="9"/>
      <c r="N229" s="10"/>
      <c r="O229" s="18" t="str">
        <f t="shared" ca="1" si="16"/>
        <v>952天</v>
      </c>
      <c r="P229" s="1" t="str">
        <f t="shared" ca="1" si="17"/>
        <v>超过930未进场</v>
      </c>
    </row>
    <row r="230" spans="1:16">
      <c r="A230" s="34">
        <v>228</v>
      </c>
      <c r="B230" s="29" t="s">
        <v>15768</v>
      </c>
      <c r="C230" s="7" t="s">
        <v>10393</v>
      </c>
      <c r="D230" s="7" t="str">
        <f t="shared" si="18"/>
        <v>华联通箱</v>
      </c>
      <c r="E230" s="7" t="s">
        <v>17174</v>
      </c>
      <c r="F230" s="19">
        <v>40845</v>
      </c>
      <c r="G230" s="39" t="s">
        <v>15083</v>
      </c>
      <c r="H230" s="7" t="str">
        <f t="shared" si="15"/>
        <v>重</v>
      </c>
      <c r="I230" s="23">
        <v>41109</v>
      </c>
      <c r="J230" s="21"/>
      <c r="K230" s="7" t="s">
        <v>13302</v>
      </c>
      <c r="L230" s="7"/>
      <c r="M230" s="9" t="s">
        <v>12462</v>
      </c>
      <c r="N230" s="10"/>
      <c r="O230" s="18" t="str">
        <f t="shared" ca="1" si="16"/>
        <v>954天</v>
      </c>
      <c r="P230" s="1" t="str">
        <f t="shared" ca="1" si="17"/>
        <v>超过690未进场</v>
      </c>
    </row>
    <row r="231" spans="1:16">
      <c r="A231" s="34">
        <v>229</v>
      </c>
      <c r="B231" s="29" t="s">
        <v>15213</v>
      </c>
      <c r="C231" s="7" t="s">
        <v>10393</v>
      </c>
      <c r="D231" s="7" t="str">
        <f t="shared" si="18"/>
        <v>华联通箱</v>
      </c>
      <c r="E231" s="7" t="s">
        <v>17174</v>
      </c>
      <c r="F231" s="19">
        <v>40845</v>
      </c>
      <c r="G231" s="39" t="s">
        <v>15083</v>
      </c>
      <c r="H231" s="7" t="str">
        <f t="shared" si="15"/>
        <v>重</v>
      </c>
      <c r="I231" s="23">
        <v>41157</v>
      </c>
      <c r="J231" s="21"/>
      <c r="K231" s="7" t="s">
        <v>1381</v>
      </c>
      <c r="L231" s="7"/>
      <c r="M231" s="9"/>
      <c r="N231" s="10"/>
      <c r="O231" s="18" t="str">
        <f t="shared" ca="1" si="16"/>
        <v>954天</v>
      </c>
      <c r="P231" s="1" t="str">
        <f t="shared" ca="1" si="17"/>
        <v>超过642未进场</v>
      </c>
    </row>
    <row r="232" spans="1:16">
      <c r="A232" s="34">
        <v>230</v>
      </c>
      <c r="B232" s="29" t="s">
        <v>15214</v>
      </c>
      <c r="C232" s="7" t="s">
        <v>10393</v>
      </c>
      <c r="D232" s="7" t="str">
        <f t="shared" si="18"/>
        <v>华联通箱</v>
      </c>
      <c r="E232" s="7" t="s">
        <v>17174</v>
      </c>
      <c r="F232" s="19">
        <v>40847</v>
      </c>
      <c r="G232" s="39" t="s">
        <v>15083</v>
      </c>
      <c r="H232" s="7" t="str">
        <f t="shared" si="15"/>
        <v>重</v>
      </c>
      <c r="I232" s="23">
        <v>41086</v>
      </c>
      <c r="J232" s="21"/>
      <c r="K232" s="7" t="s">
        <v>13302</v>
      </c>
      <c r="L232" s="7"/>
      <c r="M232" s="9"/>
      <c r="N232" s="10"/>
      <c r="O232" s="18" t="str">
        <f t="shared" ca="1" si="16"/>
        <v>952天</v>
      </c>
      <c r="P232" s="1" t="str">
        <f t="shared" ca="1" si="17"/>
        <v>超过713未进场</v>
      </c>
    </row>
    <row r="233" spans="1:16">
      <c r="A233" s="34">
        <v>231</v>
      </c>
      <c r="B233" s="29" t="s">
        <v>15215</v>
      </c>
      <c r="C233" s="7" t="s">
        <v>10393</v>
      </c>
      <c r="D233" s="7" t="str">
        <f t="shared" si="18"/>
        <v>华联通箱</v>
      </c>
      <c r="E233" s="7" t="s">
        <v>17174</v>
      </c>
      <c r="F233" s="19">
        <v>40847</v>
      </c>
      <c r="G233" s="39" t="s">
        <v>15083</v>
      </c>
      <c r="H233" s="7" t="str">
        <f t="shared" si="15"/>
        <v>重</v>
      </c>
      <c r="I233" s="23">
        <v>41116</v>
      </c>
      <c r="J233" s="21"/>
      <c r="K233" s="7" t="s">
        <v>13302</v>
      </c>
      <c r="L233" s="7"/>
      <c r="M233" s="9" t="s">
        <v>15144</v>
      </c>
      <c r="N233" s="10"/>
      <c r="O233" s="18" t="str">
        <f t="shared" ca="1" si="16"/>
        <v>952天</v>
      </c>
      <c r="P233" s="1" t="str">
        <f t="shared" ca="1" si="17"/>
        <v>超过683未进场</v>
      </c>
    </row>
    <row r="234" spans="1:16">
      <c r="A234" s="34">
        <v>232</v>
      </c>
      <c r="B234" s="29" t="s">
        <v>15216</v>
      </c>
      <c r="C234" s="7" t="s">
        <v>10393</v>
      </c>
      <c r="D234" s="7" t="str">
        <f t="shared" si="18"/>
        <v>华联通箱</v>
      </c>
      <c r="E234" s="7" t="s">
        <v>17174</v>
      </c>
      <c r="F234" s="19">
        <v>40848</v>
      </c>
      <c r="G234" s="39" t="s">
        <v>15083</v>
      </c>
      <c r="H234" s="7" t="str">
        <f t="shared" si="15"/>
        <v>重</v>
      </c>
      <c r="I234" s="23">
        <v>41086</v>
      </c>
      <c r="J234" s="21"/>
      <c r="K234" s="7" t="s">
        <v>13302</v>
      </c>
      <c r="L234" s="7"/>
      <c r="M234" s="9"/>
      <c r="N234" s="10"/>
      <c r="O234" s="18" t="str">
        <f t="shared" ca="1" si="16"/>
        <v>951天</v>
      </c>
      <c r="P234" s="1" t="str">
        <f t="shared" ca="1" si="17"/>
        <v>超过713未进场</v>
      </c>
    </row>
    <row r="235" spans="1:16">
      <c r="A235" s="34">
        <v>233</v>
      </c>
      <c r="B235" s="29" t="s">
        <v>15217</v>
      </c>
      <c r="C235" s="7" t="s">
        <v>10393</v>
      </c>
      <c r="D235" s="7" t="str">
        <f t="shared" si="18"/>
        <v>华联通箱</v>
      </c>
      <c r="E235" s="7" t="s">
        <v>17174</v>
      </c>
      <c r="F235" s="19">
        <v>40848</v>
      </c>
      <c r="G235" s="39" t="s">
        <v>15083</v>
      </c>
      <c r="H235" s="7" t="str">
        <f t="shared" si="15"/>
        <v>重</v>
      </c>
      <c r="I235" s="23">
        <v>41109</v>
      </c>
      <c r="J235" s="21"/>
      <c r="K235" s="7" t="s">
        <v>13302</v>
      </c>
      <c r="L235" s="7"/>
      <c r="M235" s="9" t="s">
        <v>12462</v>
      </c>
      <c r="N235" s="10"/>
      <c r="O235" s="18" t="str">
        <f t="shared" ca="1" si="16"/>
        <v>951天</v>
      </c>
      <c r="P235" s="1" t="str">
        <f t="shared" ca="1" si="17"/>
        <v>超过690未进场</v>
      </c>
    </row>
    <row r="236" spans="1:16">
      <c r="A236" s="34">
        <v>234</v>
      </c>
      <c r="B236" s="29" t="s">
        <v>15082</v>
      </c>
      <c r="C236" s="7" t="s">
        <v>10393</v>
      </c>
      <c r="D236" s="7" t="str">
        <f t="shared" si="18"/>
        <v>华联通箱</v>
      </c>
      <c r="E236" s="7" t="s">
        <v>17174</v>
      </c>
      <c r="F236" s="19">
        <v>40847</v>
      </c>
      <c r="G236" s="39" t="s">
        <v>15083</v>
      </c>
      <c r="H236" s="7" t="str">
        <f t="shared" si="15"/>
        <v>重</v>
      </c>
      <c r="I236" s="23">
        <v>41109</v>
      </c>
      <c r="J236" s="21"/>
      <c r="K236" s="7" t="s">
        <v>12460</v>
      </c>
      <c r="L236" s="7"/>
      <c r="M236" s="9" t="s">
        <v>12462</v>
      </c>
      <c r="N236" s="10"/>
      <c r="O236" s="18" t="str">
        <f t="shared" ca="1" si="16"/>
        <v>952天</v>
      </c>
      <c r="P236" s="1" t="str">
        <f t="shared" ca="1" si="17"/>
        <v>超过690未进场</v>
      </c>
    </row>
    <row r="237" spans="1:16">
      <c r="A237" s="34">
        <v>235</v>
      </c>
      <c r="B237" s="29" t="s">
        <v>15696</v>
      </c>
      <c r="C237" s="7" t="s">
        <v>10393</v>
      </c>
      <c r="D237" s="7" t="str">
        <f t="shared" si="18"/>
        <v>华联通箱</v>
      </c>
      <c r="E237" s="7" t="s">
        <v>17174</v>
      </c>
      <c r="F237" s="19">
        <v>40847</v>
      </c>
      <c r="G237" s="39" t="s">
        <v>15083</v>
      </c>
      <c r="H237" s="7" t="str">
        <f t="shared" si="15"/>
        <v>重</v>
      </c>
      <c r="I237" s="23">
        <v>40918</v>
      </c>
      <c r="J237" s="21"/>
      <c r="K237" s="7" t="s">
        <v>13302</v>
      </c>
      <c r="L237" s="7"/>
      <c r="M237" s="9"/>
      <c r="N237" s="10"/>
      <c r="O237" s="18" t="str">
        <f t="shared" ca="1" si="16"/>
        <v>952天</v>
      </c>
      <c r="P237" s="1" t="str">
        <f t="shared" ca="1" si="17"/>
        <v>超过881未进场</v>
      </c>
    </row>
    <row r="238" spans="1:16">
      <c r="A238" s="34">
        <v>236</v>
      </c>
      <c r="B238" s="29" t="s">
        <v>7373</v>
      </c>
      <c r="C238" s="7" t="s">
        <v>10393</v>
      </c>
      <c r="D238" s="7"/>
      <c r="E238" s="7" t="s">
        <v>17174</v>
      </c>
      <c r="F238" s="19">
        <v>40859</v>
      </c>
      <c r="G238" s="39"/>
      <c r="H238" s="7" t="str">
        <f t="shared" si="15"/>
        <v>重</v>
      </c>
      <c r="I238" s="23">
        <v>40863</v>
      </c>
      <c r="J238" s="21"/>
      <c r="K238" s="7" t="s">
        <v>13302</v>
      </c>
      <c r="L238" s="7"/>
      <c r="M238" s="9"/>
      <c r="N238" s="10"/>
      <c r="O238" s="18" t="str">
        <f t="shared" ca="1" si="16"/>
        <v>940天</v>
      </c>
      <c r="P238" s="1" t="str">
        <f t="shared" ca="1" si="17"/>
        <v>超过936未进场</v>
      </c>
    </row>
    <row r="239" spans="1:16">
      <c r="A239" s="34">
        <v>237</v>
      </c>
      <c r="B239" s="29" t="s">
        <v>16268</v>
      </c>
      <c r="C239" s="7" t="s">
        <v>10393</v>
      </c>
      <c r="D239" s="7"/>
      <c r="E239" s="7" t="s">
        <v>17174</v>
      </c>
      <c r="F239" s="19">
        <v>40860</v>
      </c>
      <c r="G239" s="39"/>
      <c r="H239" s="7" t="str">
        <f t="shared" si="15"/>
        <v>重</v>
      </c>
      <c r="I239" s="23">
        <v>40863</v>
      </c>
      <c r="J239" s="21"/>
      <c r="K239" s="7" t="s">
        <v>4794</v>
      </c>
      <c r="L239" s="7"/>
      <c r="M239" s="9"/>
      <c r="N239" s="10"/>
      <c r="O239" s="18" t="str">
        <f t="shared" ca="1" si="16"/>
        <v>939天</v>
      </c>
      <c r="P239" s="1" t="str">
        <f t="shared" ca="1" si="17"/>
        <v>超过936未进场</v>
      </c>
    </row>
    <row r="240" spans="1:16">
      <c r="A240" s="34">
        <v>238</v>
      </c>
      <c r="B240" s="29" t="s">
        <v>16269</v>
      </c>
      <c r="C240" s="7" t="s">
        <v>10393</v>
      </c>
      <c r="D240" s="7"/>
      <c r="E240" s="7" t="s">
        <v>17174</v>
      </c>
      <c r="F240" s="19">
        <v>40858</v>
      </c>
      <c r="G240" s="39"/>
      <c r="H240" s="7" t="str">
        <f t="shared" si="15"/>
        <v>重</v>
      </c>
      <c r="I240" s="23">
        <v>40863</v>
      </c>
      <c r="J240" s="21"/>
      <c r="K240" s="7" t="s">
        <v>13302</v>
      </c>
      <c r="L240" s="7"/>
      <c r="M240" s="9"/>
      <c r="N240" s="10"/>
      <c r="O240" s="18" t="str">
        <f t="shared" ca="1" si="16"/>
        <v>941天</v>
      </c>
      <c r="P240" s="1" t="str">
        <f t="shared" ca="1" si="17"/>
        <v>超过936未进场</v>
      </c>
    </row>
    <row r="241" spans="1:16">
      <c r="A241" s="34">
        <v>239</v>
      </c>
      <c r="B241" s="29" t="s">
        <v>14855</v>
      </c>
      <c r="C241" s="7" t="s">
        <v>10393</v>
      </c>
      <c r="D241" s="7"/>
      <c r="E241" s="7" t="s">
        <v>17174</v>
      </c>
      <c r="F241" s="19">
        <v>40858</v>
      </c>
      <c r="G241" s="39"/>
      <c r="H241" s="7" t="str">
        <f t="shared" si="15"/>
        <v>重</v>
      </c>
      <c r="I241" s="23">
        <v>40863</v>
      </c>
      <c r="J241" s="21"/>
      <c r="K241" s="7" t="s">
        <v>13302</v>
      </c>
      <c r="L241" s="7"/>
      <c r="M241" s="9"/>
      <c r="N241" s="10"/>
      <c r="O241" s="18" t="str">
        <f t="shared" ca="1" si="16"/>
        <v>941天</v>
      </c>
      <c r="P241" s="47" t="str">
        <f t="shared" ca="1" si="17"/>
        <v>超过936未进场</v>
      </c>
    </row>
    <row r="242" spans="1:16">
      <c r="A242" s="34">
        <v>240</v>
      </c>
      <c r="B242" s="29" t="s">
        <v>14856</v>
      </c>
      <c r="C242" s="7" t="s">
        <v>10393</v>
      </c>
      <c r="D242" s="7"/>
      <c r="E242" s="7" t="s">
        <v>17174</v>
      </c>
      <c r="F242" s="19">
        <v>40864</v>
      </c>
      <c r="G242" s="39"/>
      <c r="H242" s="7" t="str">
        <f t="shared" si="15"/>
        <v>重</v>
      </c>
      <c r="I242" s="23">
        <v>40864</v>
      </c>
      <c r="J242" s="21"/>
      <c r="K242" s="7" t="s">
        <v>4794</v>
      </c>
      <c r="L242" s="7"/>
      <c r="M242" s="9"/>
      <c r="N242" s="10"/>
      <c r="O242" s="18" t="str">
        <f t="shared" ca="1" si="16"/>
        <v>935天</v>
      </c>
      <c r="P242" s="1" t="str">
        <f t="shared" ca="1" si="17"/>
        <v>超过935未进场</v>
      </c>
    </row>
    <row r="243" spans="1:16">
      <c r="A243" s="34">
        <v>241</v>
      </c>
      <c r="B243" s="29" t="s">
        <v>14857</v>
      </c>
      <c r="C243" s="7" t="s">
        <v>10393</v>
      </c>
      <c r="D243" s="7"/>
      <c r="E243" s="7" t="s">
        <v>17174</v>
      </c>
      <c r="F243" s="19">
        <v>40863</v>
      </c>
      <c r="G243" s="39"/>
      <c r="H243" s="7" t="str">
        <f t="shared" si="15"/>
        <v>重</v>
      </c>
      <c r="I243" s="23">
        <v>40864</v>
      </c>
      <c r="J243" s="21"/>
      <c r="K243" s="7" t="s">
        <v>4794</v>
      </c>
      <c r="L243" s="7"/>
      <c r="M243" s="9"/>
      <c r="N243" s="10"/>
      <c r="O243" s="18" t="str">
        <f t="shared" ca="1" si="16"/>
        <v>936天</v>
      </c>
      <c r="P243" s="1" t="str">
        <f t="shared" ca="1" si="17"/>
        <v>超过935未进场</v>
      </c>
    </row>
    <row r="244" spans="1:16">
      <c r="A244" s="34">
        <v>242</v>
      </c>
      <c r="B244" s="29" t="s">
        <v>5528</v>
      </c>
      <c r="C244" s="7" t="s">
        <v>10393</v>
      </c>
      <c r="D244" s="7"/>
      <c r="E244" s="7" t="s">
        <v>17174</v>
      </c>
      <c r="F244" s="19">
        <v>40861</v>
      </c>
      <c r="G244" s="39"/>
      <c r="H244" s="7" t="str">
        <f t="shared" si="15"/>
        <v>重</v>
      </c>
      <c r="I244" s="23">
        <v>40863</v>
      </c>
      <c r="J244" s="21"/>
      <c r="K244" s="7" t="s">
        <v>13302</v>
      </c>
      <c r="L244" s="7"/>
      <c r="M244" s="9"/>
      <c r="N244" s="10"/>
      <c r="O244" s="18" t="str">
        <f t="shared" ca="1" si="16"/>
        <v>938天</v>
      </c>
      <c r="P244" s="1" t="str">
        <f t="shared" ca="1" si="17"/>
        <v>超过936未进场</v>
      </c>
    </row>
    <row r="245" spans="1:16">
      <c r="A245" s="34">
        <v>243</v>
      </c>
      <c r="B245" s="29" t="s">
        <v>11174</v>
      </c>
      <c r="C245" s="7" t="s">
        <v>10393</v>
      </c>
      <c r="D245" s="7"/>
      <c r="E245" s="7" t="s">
        <v>17174</v>
      </c>
      <c r="F245" s="19">
        <v>40861</v>
      </c>
      <c r="G245" s="39"/>
      <c r="H245" s="7" t="str">
        <f t="shared" si="15"/>
        <v>重</v>
      </c>
      <c r="I245" s="23">
        <v>40863</v>
      </c>
      <c r="J245" s="21"/>
      <c r="K245" s="7" t="s">
        <v>13302</v>
      </c>
      <c r="L245" s="7"/>
      <c r="M245" s="9"/>
      <c r="N245" s="10"/>
      <c r="O245" s="18" t="str">
        <f t="shared" ca="1" si="16"/>
        <v>938天</v>
      </c>
      <c r="P245" s="1" t="str">
        <f t="shared" ca="1" si="17"/>
        <v>超过936未进场</v>
      </c>
    </row>
    <row r="246" spans="1:16">
      <c r="A246" s="34">
        <v>244</v>
      </c>
      <c r="B246" s="29" t="s">
        <v>4324</v>
      </c>
      <c r="C246" s="7" t="s">
        <v>10393</v>
      </c>
      <c r="D246" s="7"/>
      <c r="E246" s="7" t="s">
        <v>17174</v>
      </c>
      <c r="F246" s="19">
        <v>40861</v>
      </c>
      <c r="G246" s="39"/>
      <c r="H246" s="7" t="str">
        <f t="shared" si="15"/>
        <v>重</v>
      </c>
      <c r="I246" s="23">
        <v>40863</v>
      </c>
      <c r="J246" s="21"/>
      <c r="K246" s="7" t="s">
        <v>4794</v>
      </c>
      <c r="L246" s="7"/>
      <c r="M246" s="9"/>
      <c r="N246" s="10"/>
      <c r="O246" s="18" t="str">
        <f t="shared" ca="1" si="16"/>
        <v>938天</v>
      </c>
      <c r="P246" s="1" t="str">
        <f t="shared" ca="1" si="17"/>
        <v>超过936未进场</v>
      </c>
    </row>
    <row r="247" spans="1:16">
      <c r="A247" s="34">
        <v>245</v>
      </c>
      <c r="B247" s="65" t="s">
        <v>4325</v>
      </c>
      <c r="C247" s="7" t="s">
        <v>10393</v>
      </c>
      <c r="D247" s="7"/>
      <c r="E247" s="7" t="s">
        <v>17174</v>
      </c>
      <c r="F247" s="19">
        <v>40861</v>
      </c>
      <c r="G247" s="39"/>
      <c r="H247" s="7" t="str">
        <f t="shared" si="15"/>
        <v>重</v>
      </c>
      <c r="I247" s="23">
        <v>40863</v>
      </c>
      <c r="J247" s="21"/>
      <c r="K247" s="7" t="s">
        <v>4794</v>
      </c>
      <c r="L247" s="7"/>
      <c r="M247" s="9"/>
      <c r="N247" s="10"/>
      <c r="O247" s="18" t="str">
        <f t="shared" ca="1" si="16"/>
        <v>938天</v>
      </c>
      <c r="P247" s="1" t="str">
        <f t="shared" ca="1" si="17"/>
        <v>超过936未进场</v>
      </c>
    </row>
    <row r="248" spans="1:16">
      <c r="A248" s="34">
        <v>246</v>
      </c>
      <c r="B248" s="65" t="s">
        <v>12583</v>
      </c>
      <c r="C248" s="7" t="s">
        <v>10393</v>
      </c>
      <c r="D248" s="7" t="str">
        <f t="shared" si="18"/>
        <v>华联通箱</v>
      </c>
      <c r="E248" s="7" t="s">
        <v>17174</v>
      </c>
      <c r="F248" s="19">
        <v>40909</v>
      </c>
      <c r="G248" s="39" t="s">
        <v>12631</v>
      </c>
      <c r="H248" s="7" t="str">
        <f t="shared" si="15"/>
        <v>重</v>
      </c>
      <c r="I248" s="23">
        <v>41157</v>
      </c>
      <c r="J248" s="21"/>
      <c r="K248" s="7" t="s">
        <v>99</v>
      </c>
      <c r="L248" s="7"/>
      <c r="M248" s="9"/>
      <c r="N248" s="10"/>
      <c r="O248" s="18" t="str">
        <f t="shared" ca="1" si="16"/>
        <v>890天</v>
      </c>
      <c r="P248" s="1" t="str">
        <f t="shared" ca="1" si="17"/>
        <v>超过642未进场</v>
      </c>
    </row>
    <row r="249" spans="1:16">
      <c r="A249" s="34">
        <v>247</v>
      </c>
      <c r="B249" s="65" t="s">
        <v>12584</v>
      </c>
      <c r="C249" s="7" t="s">
        <v>10393</v>
      </c>
      <c r="D249" s="7" t="str">
        <f t="shared" si="18"/>
        <v>华联通箱</v>
      </c>
      <c r="E249" s="7" t="s">
        <v>17174</v>
      </c>
      <c r="F249" s="19">
        <v>40908</v>
      </c>
      <c r="G249" s="39" t="s">
        <v>12631</v>
      </c>
      <c r="H249" s="7" t="str">
        <f t="shared" si="15"/>
        <v>重</v>
      </c>
      <c r="I249" s="23">
        <v>41157</v>
      </c>
      <c r="J249" s="21"/>
      <c r="K249" s="7" t="s">
        <v>10325</v>
      </c>
      <c r="L249" s="7"/>
      <c r="M249" s="9"/>
      <c r="N249" s="10"/>
      <c r="O249" s="18" t="str">
        <f t="shared" ca="1" si="16"/>
        <v>891天</v>
      </c>
      <c r="P249" s="1" t="str">
        <f t="shared" ca="1" si="17"/>
        <v>超过642未进场</v>
      </c>
    </row>
    <row r="250" spans="1:16">
      <c r="A250" s="34">
        <v>248</v>
      </c>
      <c r="B250" s="65" t="s">
        <v>12585</v>
      </c>
      <c r="C250" s="7" t="s">
        <v>10393</v>
      </c>
      <c r="D250" s="7" t="str">
        <f t="shared" si="18"/>
        <v>华联通箱</v>
      </c>
      <c r="E250" s="7" t="s">
        <v>17174</v>
      </c>
      <c r="F250" s="19">
        <v>40905</v>
      </c>
      <c r="G250" s="39" t="s">
        <v>12631</v>
      </c>
      <c r="H250" s="7" t="str">
        <f t="shared" si="15"/>
        <v>重</v>
      </c>
      <c r="I250" s="23">
        <v>41050</v>
      </c>
      <c r="J250" s="21"/>
      <c r="K250" s="7" t="s">
        <v>4794</v>
      </c>
      <c r="L250" s="7"/>
      <c r="M250" s="9"/>
      <c r="N250" s="10"/>
      <c r="O250" s="18" t="str">
        <f t="shared" ca="1" si="16"/>
        <v>894天</v>
      </c>
      <c r="P250" s="1" t="str">
        <f t="shared" ca="1" si="17"/>
        <v>超过749未进场</v>
      </c>
    </row>
    <row r="251" spans="1:16">
      <c r="A251" s="34">
        <v>249</v>
      </c>
      <c r="B251" s="65" t="s">
        <v>12586</v>
      </c>
      <c r="C251" s="7" t="s">
        <v>10393</v>
      </c>
      <c r="D251" s="7" t="str">
        <f t="shared" si="18"/>
        <v>华联通箱</v>
      </c>
      <c r="E251" s="7" t="s">
        <v>17174</v>
      </c>
      <c r="F251" s="19">
        <v>40905</v>
      </c>
      <c r="G251" s="39" t="s">
        <v>12631</v>
      </c>
      <c r="H251" s="7" t="str">
        <f t="shared" si="15"/>
        <v>重</v>
      </c>
      <c r="I251" s="23">
        <v>41086</v>
      </c>
      <c r="J251" s="21"/>
      <c r="K251" s="7" t="s">
        <v>13302</v>
      </c>
      <c r="L251" s="7"/>
      <c r="M251" s="9"/>
      <c r="N251" s="10"/>
      <c r="O251" s="18" t="str">
        <f t="shared" ca="1" si="16"/>
        <v>894天</v>
      </c>
      <c r="P251" s="1" t="str">
        <f t="shared" ca="1" si="17"/>
        <v>超过713未进场</v>
      </c>
    </row>
    <row r="252" spans="1:16">
      <c r="A252" s="34">
        <v>250</v>
      </c>
      <c r="B252" s="65" t="s">
        <v>14313</v>
      </c>
      <c r="C252" s="7" t="s">
        <v>10393</v>
      </c>
      <c r="D252" s="7" t="str">
        <f t="shared" si="18"/>
        <v>华联通箱</v>
      </c>
      <c r="E252" s="7" t="s">
        <v>17174</v>
      </c>
      <c r="F252" s="19">
        <v>40905</v>
      </c>
      <c r="G252" s="39" t="s">
        <v>12631</v>
      </c>
      <c r="H252" s="7" t="str">
        <f t="shared" si="15"/>
        <v>重</v>
      </c>
      <c r="I252" s="23">
        <v>41116</v>
      </c>
      <c r="J252" s="21"/>
      <c r="K252" s="7" t="s">
        <v>13302</v>
      </c>
      <c r="L252" s="7"/>
      <c r="M252" s="9" t="s">
        <v>15143</v>
      </c>
      <c r="N252" s="10"/>
      <c r="O252" s="18" t="str">
        <f t="shared" ca="1" si="16"/>
        <v>894天</v>
      </c>
      <c r="P252" s="1" t="str">
        <f t="shared" ca="1" si="17"/>
        <v>超过683未进场</v>
      </c>
    </row>
    <row r="253" spans="1:16">
      <c r="A253" s="34">
        <v>251</v>
      </c>
      <c r="B253" s="65" t="s">
        <v>2644</v>
      </c>
      <c r="C253" s="7" t="s">
        <v>10393</v>
      </c>
      <c r="D253" s="7" t="str">
        <f t="shared" si="18"/>
        <v>华联通箱</v>
      </c>
      <c r="E253" s="7" t="s">
        <v>17174</v>
      </c>
      <c r="F253" s="19">
        <v>40905</v>
      </c>
      <c r="G253" s="39" t="s">
        <v>12631</v>
      </c>
      <c r="H253" s="7" t="str">
        <f t="shared" si="15"/>
        <v>重</v>
      </c>
      <c r="I253" s="23">
        <v>41109</v>
      </c>
      <c r="J253" s="21"/>
      <c r="K253" s="7" t="s">
        <v>4794</v>
      </c>
      <c r="L253" s="7"/>
      <c r="M253" s="9" t="s">
        <v>12462</v>
      </c>
      <c r="N253" s="10"/>
      <c r="O253" s="18" t="str">
        <f t="shared" ca="1" si="16"/>
        <v>894天</v>
      </c>
      <c r="P253" s="1" t="str">
        <f t="shared" ca="1" si="17"/>
        <v>超过690未进场</v>
      </c>
    </row>
    <row r="254" spans="1:16">
      <c r="A254" s="34">
        <v>252</v>
      </c>
      <c r="B254" s="65" t="s">
        <v>5701</v>
      </c>
      <c r="C254" s="7" t="s">
        <v>10393</v>
      </c>
      <c r="D254" s="7" t="str">
        <f t="shared" si="18"/>
        <v>华联通箱</v>
      </c>
      <c r="E254" s="7" t="s">
        <v>17174</v>
      </c>
      <c r="F254" s="19">
        <v>40906</v>
      </c>
      <c r="G254" s="39" t="s">
        <v>12631</v>
      </c>
      <c r="H254" s="7" t="str">
        <f t="shared" si="15"/>
        <v>重</v>
      </c>
      <c r="I254" s="23">
        <v>41128</v>
      </c>
      <c r="J254" s="21"/>
      <c r="K254" s="7" t="s">
        <v>13302</v>
      </c>
      <c r="L254" s="7"/>
      <c r="M254" s="9"/>
      <c r="N254" s="10"/>
      <c r="O254" s="18" t="str">
        <f t="shared" ca="1" si="16"/>
        <v>893天</v>
      </c>
      <c r="P254" s="1" t="str">
        <f t="shared" ca="1" si="17"/>
        <v>超过671未进场</v>
      </c>
    </row>
    <row r="255" spans="1:16">
      <c r="A255" s="34">
        <v>253</v>
      </c>
      <c r="B255" s="65" t="s">
        <v>5702</v>
      </c>
      <c r="C255" s="7" t="s">
        <v>10393</v>
      </c>
      <c r="D255" s="7" t="str">
        <f t="shared" si="18"/>
        <v>华联通箱</v>
      </c>
      <c r="E255" s="7" t="s">
        <v>17174</v>
      </c>
      <c r="F255" s="19">
        <v>40906</v>
      </c>
      <c r="G255" s="39" t="s">
        <v>13887</v>
      </c>
      <c r="H255" s="7" t="str">
        <f t="shared" si="15"/>
        <v>重</v>
      </c>
      <c r="I255" s="23">
        <v>41087</v>
      </c>
      <c r="J255" s="21"/>
      <c r="K255" s="7" t="s">
        <v>13302</v>
      </c>
      <c r="L255" s="7"/>
      <c r="M255" s="9"/>
      <c r="N255" s="10"/>
      <c r="O255" s="18" t="str">
        <f t="shared" ca="1" si="16"/>
        <v>893天</v>
      </c>
      <c r="P255" s="1" t="str">
        <f t="shared" ca="1" si="17"/>
        <v>超过712未进场</v>
      </c>
    </row>
    <row r="256" spans="1:16">
      <c r="A256" s="34">
        <v>254</v>
      </c>
      <c r="B256" s="65" t="s">
        <v>5703</v>
      </c>
      <c r="C256" s="7" t="s">
        <v>10393</v>
      </c>
      <c r="D256" s="7" t="str">
        <f t="shared" si="18"/>
        <v>华联通箱</v>
      </c>
      <c r="E256" s="7" t="s">
        <v>17174</v>
      </c>
      <c r="F256" s="19">
        <v>40906</v>
      </c>
      <c r="G256" s="39" t="s">
        <v>12631</v>
      </c>
      <c r="H256" s="7" t="str">
        <f t="shared" si="15"/>
        <v>重</v>
      </c>
      <c r="I256" s="23">
        <v>41157</v>
      </c>
      <c r="J256" s="21"/>
      <c r="K256" s="7" t="s">
        <v>1381</v>
      </c>
      <c r="L256" s="7"/>
      <c r="M256" s="9"/>
      <c r="N256" s="10"/>
      <c r="O256" s="18" t="str">
        <f t="shared" ca="1" si="16"/>
        <v>893天</v>
      </c>
      <c r="P256" s="1" t="str">
        <f t="shared" ca="1" si="17"/>
        <v>超过642未进场</v>
      </c>
    </row>
    <row r="257" spans="1:16">
      <c r="A257" s="34">
        <v>255</v>
      </c>
      <c r="B257" s="65" t="s">
        <v>5704</v>
      </c>
      <c r="C257" s="7" t="s">
        <v>10393</v>
      </c>
      <c r="D257" s="7" t="str">
        <f t="shared" si="18"/>
        <v>华联通箱</v>
      </c>
      <c r="E257" s="7" t="s">
        <v>17174</v>
      </c>
      <c r="F257" s="19">
        <v>40906</v>
      </c>
      <c r="G257" s="39" t="s">
        <v>12631</v>
      </c>
      <c r="H257" s="7" t="str">
        <f t="shared" si="15"/>
        <v>重</v>
      </c>
      <c r="I257" s="23">
        <v>41086</v>
      </c>
      <c r="J257" s="21"/>
      <c r="K257" s="7" t="s">
        <v>13302</v>
      </c>
      <c r="L257" s="7"/>
      <c r="M257" s="9"/>
      <c r="N257" s="10"/>
      <c r="O257" s="18" t="str">
        <f t="shared" ca="1" si="16"/>
        <v>893天</v>
      </c>
      <c r="P257" s="1" t="str">
        <f t="shared" ca="1" si="17"/>
        <v>超过713未进场</v>
      </c>
    </row>
    <row r="258" spans="1:16">
      <c r="A258" s="34">
        <v>256</v>
      </c>
      <c r="B258" s="65" t="s">
        <v>14160</v>
      </c>
      <c r="C258" s="7" t="s">
        <v>10393</v>
      </c>
      <c r="D258" s="7" t="str">
        <f t="shared" si="18"/>
        <v>华联通箱</v>
      </c>
      <c r="E258" s="7" t="s">
        <v>17174</v>
      </c>
      <c r="F258" s="19">
        <v>40909</v>
      </c>
      <c r="G258" s="39" t="s">
        <v>12631</v>
      </c>
      <c r="H258" s="7" t="str">
        <f t="shared" si="15"/>
        <v>重</v>
      </c>
      <c r="I258" s="23">
        <v>41109</v>
      </c>
      <c r="J258" s="21"/>
      <c r="K258" s="7" t="s">
        <v>12459</v>
      </c>
      <c r="L258" s="7"/>
      <c r="M258" s="9" t="s">
        <v>12462</v>
      </c>
      <c r="N258" s="10"/>
      <c r="O258" s="18" t="str">
        <f t="shared" ca="1" si="16"/>
        <v>890天</v>
      </c>
      <c r="P258" s="1" t="str">
        <f t="shared" ca="1" si="17"/>
        <v>超过690未进场</v>
      </c>
    </row>
    <row r="259" spans="1:16">
      <c r="A259" s="34">
        <v>257</v>
      </c>
      <c r="B259" s="65" t="s">
        <v>14161</v>
      </c>
      <c r="C259" s="7" t="s">
        <v>10393</v>
      </c>
      <c r="D259" s="7" t="str">
        <f t="shared" si="18"/>
        <v>华联通箱</v>
      </c>
      <c r="E259" s="7" t="s">
        <v>17174</v>
      </c>
      <c r="F259" s="19">
        <v>40908</v>
      </c>
      <c r="G259" s="39" t="s">
        <v>12631</v>
      </c>
      <c r="H259" s="7" t="str">
        <f t="shared" si="15"/>
        <v>重</v>
      </c>
      <c r="I259" s="23">
        <v>41116</v>
      </c>
      <c r="J259" s="21"/>
      <c r="K259" s="7" t="s">
        <v>13302</v>
      </c>
      <c r="L259" s="7"/>
      <c r="M259" s="9" t="s">
        <v>15143</v>
      </c>
      <c r="N259" s="10"/>
      <c r="O259" s="18" t="str">
        <f t="shared" ca="1" si="16"/>
        <v>891天</v>
      </c>
      <c r="P259" s="1" t="str">
        <f t="shared" ca="1" si="17"/>
        <v>超过683未进场</v>
      </c>
    </row>
    <row r="260" spans="1:16">
      <c r="A260" s="34">
        <v>258</v>
      </c>
      <c r="B260" s="65" t="s">
        <v>14162</v>
      </c>
      <c r="C260" s="7" t="s">
        <v>10393</v>
      </c>
      <c r="D260" s="7" t="str">
        <f t="shared" si="18"/>
        <v>华联通箱</v>
      </c>
      <c r="E260" s="7" t="s">
        <v>17174</v>
      </c>
      <c r="F260" s="19">
        <v>40907</v>
      </c>
      <c r="G260" s="39" t="s">
        <v>12631</v>
      </c>
      <c r="H260" s="7" t="str">
        <f t="shared" si="15"/>
        <v>重</v>
      </c>
      <c r="I260" s="23">
        <v>41109</v>
      </c>
      <c r="J260" s="21"/>
      <c r="K260" s="7" t="s">
        <v>4794</v>
      </c>
      <c r="L260" s="7"/>
      <c r="M260" s="9" t="s">
        <v>12462</v>
      </c>
      <c r="N260" s="10"/>
      <c r="O260" s="18" t="str">
        <f t="shared" ca="1" si="16"/>
        <v>892天</v>
      </c>
      <c r="P260" s="1" t="str">
        <f t="shared" ca="1" si="17"/>
        <v>超过690未进场</v>
      </c>
    </row>
    <row r="261" spans="1:16">
      <c r="A261" s="34">
        <v>259</v>
      </c>
      <c r="B261" s="65" t="s">
        <v>14163</v>
      </c>
      <c r="C261" s="7" t="s">
        <v>10393</v>
      </c>
      <c r="D261" s="7" t="str">
        <f t="shared" si="18"/>
        <v>华联通箱</v>
      </c>
      <c r="E261" s="7" t="s">
        <v>17174</v>
      </c>
      <c r="F261" s="19">
        <v>40907</v>
      </c>
      <c r="G261" s="39" t="s">
        <v>12631</v>
      </c>
      <c r="H261" s="7" t="str">
        <f t="shared" si="15"/>
        <v>重</v>
      </c>
      <c r="I261" s="23">
        <v>41116</v>
      </c>
      <c r="J261" s="21"/>
      <c r="K261" s="7" t="s">
        <v>13302</v>
      </c>
      <c r="L261" s="7"/>
      <c r="M261" s="9" t="s">
        <v>15143</v>
      </c>
      <c r="N261" s="10"/>
      <c r="O261" s="18" t="str">
        <f t="shared" ca="1" si="16"/>
        <v>892天</v>
      </c>
      <c r="P261" s="1" t="str">
        <f t="shared" ca="1" si="17"/>
        <v>超过683未进场</v>
      </c>
    </row>
    <row r="262" spans="1:16">
      <c r="A262" s="34">
        <v>260</v>
      </c>
      <c r="B262" s="65" t="s">
        <v>12798</v>
      </c>
      <c r="C262" s="7" t="s">
        <v>10393</v>
      </c>
      <c r="D262" s="7" t="str">
        <f t="shared" si="18"/>
        <v>华联通箱</v>
      </c>
      <c r="E262" s="7" t="s">
        <v>17174</v>
      </c>
      <c r="F262" s="19">
        <v>40915</v>
      </c>
      <c r="G262" s="39" t="s">
        <v>12631</v>
      </c>
      <c r="H262" s="7" t="str">
        <f t="shared" si="15"/>
        <v>重</v>
      </c>
      <c r="I262" s="23">
        <v>41157</v>
      </c>
      <c r="J262" s="21"/>
      <c r="K262" s="7" t="s">
        <v>1381</v>
      </c>
      <c r="L262" s="7"/>
      <c r="M262" s="9"/>
      <c r="N262" s="10"/>
      <c r="O262" s="18" t="str">
        <f t="shared" ca="1" si="16"/>
        <v>884天</v>
      </c>
      <c r="P262" s="1" t="str">
        <f t="shared" ca="1" si="17"/>
        <v>超过642未进场</v>
      </c>
    </row>
    <row r="263" spans="1:16">
      <c r="A263" s="34">
        <v>261</v>
      </c>
      <c r="B263" s="65" t="s">
        <v>2736</v>
      </c>
      <c r="C263" s="7" t="s">
        <v>10393</v>
      </c>
      <c r="D263" s="7" t="str">
        <f t="shared" si="18"/>
        <v>华联通箱</v>
      </c>
      <c r="E263" s="7" t="s">
        <v>17174</v>
      </c>
      <c r="F263" s="19">
        <v>40915</v>
      </c>
      <c r="G263" s="39" t="s">
        <v>12631</v>
      </c>
      <c r="H263" s="7" t="str">
        <f t="shared" si="15"/>
        <v>重</v>
      </c>
      <c r="I263" s="23">
        <v>41116</v>
      </c>
      <c r="J263" s="21"/>
      <c r="K263" s="7" t="s">
        <v>13302</v>
      </c>
      <c r="L263" s="7"/>
      <c r="M263" s="9" t="s">
        <v>15143</v>
      </c>
      <c r="N263" s="10"/>
      <c r="O263" s="18" t="str">
        <f t="shared" ca="1" si="16"/>
        <v>884天</v>
      </c>
      <c r="P263" s="1" t="str">
        <f t="shared" ca="1" si="17"/>
        <v>超过683未进场</v>
      </c>
    </row>
    <row r="264" spans="1:16">
      <c r="A264" s="34">
        <v>262</v>
      </c>
      <c r="B264" s="65" t="s">
        <v>12799</v>
      </c>
      <c r="C264" s="7" t="s">
        <v>10393</v>
      </c>
      <c r="D264" s="7" t="str">
        <f t="shared" si="18"/>
        <v>华联通箱</v>
      </c>
      <c r="E264" s="7" t="s">
        <v>17174</v>
      </c>
      <c r="F264" s="19">
        <v>40914</v>
      </c>
      <c r="G264" s="39" t="s">
        <v>12631</v>
      </c>
      <c r="H264" s="7" t="str">
        <f t="shared" si="15"/>
        <v>重</v>
      </c>
      <c r="I264" s="23">
        <v>41088</v>
      </c>
      <c r="J264" s="21"/>
      <c r="K264" s="7" t="s">
        <v>13302</v>
      </c>
      <c r="L264" s="7"/>
      <c r="M264" s="9"/>
      <c r="N264" s="10"/>
      <c r="O264" s="18" t="str">
        <f t="shared" ca="1" si="16"/>
        <v>885天</v>
      </c>
      <c r="P264" s="1" t="str">
        <f t="shared" ca="1" si="17"/>
        <v>超过711未进场</v>
      </c>
    </row>
    <row r="265" spans="1:16">
      <c r="A265" s="34">
        <v>263</v>
      </c>
      <c r="B265" s="65" t="s">
        <v>12800</v>
      </c>
      <c r="C265" s="7" t="s">
        <v>10393</v>
      </c>
      <c r="D265" s="7" t="str">
        <f t="shared" si="18"/>
        <v>华联通箱</v>
      </c>
      <c r="E265" s="7" t="s">
        <v>17174</v>
      </c>
      <c r="F265" s="19">
        <v>40914</v>
      </c>
      <c r="G265" s="39" t="s">
        <v>12631</v>
      </c>
      <c r="H265" s="7" t="str">
        <f t="shared" si="15"/>
        <v>重</v>
      </c>
      <c r="I265" s="23">
        <v>41116</v>
      </c>
      <c r="J265" s="21"/>
      <c r="K265" s="7" t="s">
        <v>13302</v>
      </c>
      <c r="L265" s="7"/>
      <c r="M265" s="9" t="s">
        <v>15143</v>
      </c>
      <c r="N265" s="10"/>
      <c r="O265" s="18" t="str">
        <f t="shared" ca="1" si="16"/>
        <v>885天</v>
      </c>
      <c r="P265" s="1" t="str">
        <f t="shared" ca="1" si="17"/>
        <v>超过683未进场</v>
      </c>
    </row>
    <row r="266" spans="1:16">
      <c r="A266" s="34">
        <v>264</v>
      </c>
      <c r="B266" s="65" t="s">
        <v>9922</v>
      </c>
      <c r="C266" s="7" t="s">
        <v>10393</v>
      </c>
      <c r="D266" s="7" t="str">
        <f t="shared" si="18"/>
        <v>华联通箱</v>
      </c>
      <c r="E266" s="7" t="s">
        <v>17174</v>
      </c>
      <c r="F266" s="19">
        <v>40914</v>
      </c>
      <c r="G266" s="39" t="s">
        <v>12631</v>
      </c>
      <c r="H266" s="7" t="str">
        <f t="shared" si="15"/>
        <v>重</v>
      </c>
      <c r="I266" s="23">
        <v>41128</v>
      </c>
      <c r="J266" s="21"/>
      <c r="K266" s="7" t="s">
        <v>4794</v>
      </c>
      <c r="L266" s="7"/>
      <c r="M266" s="9"/>
      <c r="N266" s="10"/>
      <c r="O266" s="18" t="str">
        <f t="shared" ca="1" si="16"/>
        <v>885天</v>
      </c>
      <c r="P266" s="1" t="str">
        <f t="shared" ca="1" si="17"/>
        <v>超过671未进场</v>
      </c>
    </row>
    <row r="267" spans="1:16">
      <c r="A267" s="34">
        <v>265</v>
      </c>
      <c r="B267" s="65" t="s">
        <v>7165</v>
      </c>
      <c r="C267" s="7" t="s">
        <v>10393</v>
      </c>
      <c r="D267" s="7" t="str">
        <f t="shared" si="18"/>
        <v>华联通箱</v>
      </c>
      <c r="E267" s="7" t="s">
        <v>17174</v>
      </c>
      <c r="F267" s="19">
        <v>40914</v>
      </c>
      <c r="G267" s="39" t="s">
        <v>12631</v>
      </c>
      <c r="H267" s="7" t="str">
        <f t="shared" ref="H267:H325" si="19">IF(I267="","空","重")</f>
        <v>重</v>
      </c>
      <c r="I267" s="23">
        <v>41128</v>
      </c>
      <c r="J267" s="21"/>
      <c r="K267" s="7" t="s">
        <v>4794</v>
      </c>
      <c r="L267" s="7"/>
      <c r="M267" s="9"/>
      <c r="N267" s="10"/>
      <c r="O267" s="18" t="str">
        <f t="shared" ref="O267:O325" ca="1" si="20">IF(ISNONTEXT(J267),DATEDIF(F267,TODAY(),"d")&amp;"天","出场")</f>
        <v>885天</v>
      </c>
      <c r="P267" s="1" t="str">
        <f t="shared" ref="P267:P325" ca="1" si="21">IF(I267="","",IF(TODAY()-I267&gt;30,"超过"&amp;(TODAY()-I267)&amp;"未进场",""))</f>
        <v>超过671未进场</v>
      </c>
    </row>
    <row r="268" spans="1:16">
      <c r="A268" s="34">
        <v>266</v>
      </c>
      <c r="B268" s="65" t="s">
        <v>268</v>
      </c>
      <c r="C268" s="7" t="s">
        <v>10393</v>
      </c>
      <c r="D268" s="7" t="str">
        <f t="shared" ref="D268:D326" si="22">IF(B268="","","华联通箱")</f>
        <v>华联通箱</v>
      </c>
      <c r="E268" s="7" t="s">
        <v>17174</v>
      </c>
      <c r="F268" s="19">
        <v>41099</v>
      </c>
      <c r="G268" s="39" t="s">
        <v>1508</v>
      </c>
      <c r="H268" s="7" t="str">
        <f t="shared" si="19"/>
        <v>重</v>
      </c>
      <c r="I268" s="23">
        <v>41116</v>
      </c>
      <c r="J268" s="21"/>
      <c r="K268" s="7" t="s">
        <v>13302</v>
      </c>
      <c r="L268" s="7"/>
      <c r="M268" s="9" t="s">
        <v>15143</v>
      </c>
      <c r="N268" s="10"/>
      <c r="O268" s="18" t="str">
        <f t="shared" ca="1" si="20"/>
        <v>700天</v>
      </c>
      <c r="P268" s="1" t="str">
        <f t="shared" ca="1" si="21"/>
        <v>超过683未进场</v>
      </c>
    </row>
    <row r="269" spans="1:16">
      <c r="A269" s="34">
        <v>267</v>
      </c>
      <c r="B269" s="65" t="s">
        <v>12795</v>
      </c>
      <c r="C269" s="7" t="s">
        <v>10393</v>
      </c>
      <c r="D269" s="7" t="str">
        <f t="shared" si="22"/>
        <v>华联通箱</v>
      </c>
      <c r="E269" s="7" t="s">
        <v>17174</v>
      </c>
      <c r="F269" s="19">
        <v>41099</v>
      </c>
      <c r="G269" s="39" t="s">
        <v>12631</v>
      </c>
      <c r="H269" s="7" t="str">
        <f t="shared" si="19"/>
        <v>重</v>
      </c>
      <c r="I269" s="23">
        <v>41116</v>
      </c>
      <c r="J269" s="21"/>
      <c r="K269" s="7" t="s">
        <v>13302</v>
      </c>
      <c r="L269" s="7"/>
      <c r="M269" s="9" t="s">
        <v>15143</v>
      </c>
      <c r="N269" s="10"/>
      <c r="O269" s="18" t="str">
        <f t="shared" ca="1" si="20"/>
        <v>700天</v>
      </c>
      <c r="P269" s="1" t="str">
        <f t="shared" ca="1" si="21"/>
        <v>超过683未进场</v>
      </c>
    </row>
    <row r="270" spans="1:16">
      <c r="A270" s="34">
        <v>268</v>
      </c>
      <c r="B270" s="65" t="s">
        <v>14234</v>
      </c>
      <c r="C270" s="7" t="s">
        <v>10393</v>
      </c>
      <c r="D270" s="7" t="str">
        <f t="shared" si="22"/>
        <v>华联通箱</v>
      </c>
      <c r="E270" s="7" t="s">
        <v>17174</v>
      </c>
      <c r="F270" s="19">
        <v>41123</v>
      </c>
      <c r="G270" s="39" t="s">
        <v>12631</v>
      </c>
      <c r="H270" s="7" t="str">
        <f t="shared" si="19"/>
        <v>重</v>
      </c>
      <c r="I270" s="23">
        <v>41128</v>
      </c>
      <c r="J270" s="21"/>
      <c r="K270" s="7" t="s">
        <v>4794</v>
      </c>
      <c r="L270" s="7"/>
      <c r="M270" s="9"/>
      <c r="N270" s="10"/>
      <c r="O270" s="18" t="str">
        <f t="shared" ca="1" si="20"/>
        <v>676天</v>
      </c>
      <c r="P270" s="1" t="str">
        <f t="shared" ca="1" si="21"/>
        <v>超过671未进场</v>
      </c>
    </row>
    <row r="271" spans="1:16">
      <c r="A271" s="34">
        <v>269</v>
      </c>
      <c r="B271" s="65" t="s">
        <v>1605</v>
      </c>
      <c r="C271" s="7" t="s">
        <v>10393</v>
      </c>
      <c r="D271" s="7" t="str">
        <f t="shared" si="22"/>
        <v>华联通箱</v>
      </c>
      <c r="E271" s="7" t="s">
        <v>17174</v>
      </c>
      <c r="F271" s="19">
        <v>41124</v>
      </c>
      <c r="G271" s="39" t="s">
        <v>12631</v>
      </c>
      <c r="H271" s="7" t="str">
        <f t="shared" si="19"/>
        <v>重</v>
      </c>
      <c r="I271" s="23">
        <v>41128</v>
      </c>
      <c r="J271" s="21"/>
      <c r="K271" s="7" t="s">
        <v>4794</v>
      </c>
      <c r="L271" s="7"/>
      <c r="M271" s="9"/>
      <c r="N271" s="10"/>
      <c r="O271" s="18" t="str">
        <f t="shared" ca="1" si="20"/>
        <v>675天</v>
      </c>
      <c r="P271" s="1" t="str">
        <f t="shared" ca="1" si="21"/>
        <v>超过671未进场</v>
      </c>
    </row>
    <row r="272" spans="1:16">
      <c r="A272" s="34">
        <v>270</v>
      </c>
      <c r="B272" s="65" t="s">
        <v>1606</v>
      </c>
      <c r="C272" s="7" t="s">
        <v>10393</v>
      </c>
      <c r="D272" s="7" t="str">
        <f t="shared" si="22"/>
        <v>华联通箱</v>
      </c>
      <c r="E272" s="7" t="s">
        <v>17174</v>
      </c>
      <c r="F272" s="19">
        <v>41124</v>
      </c>
      <c r="G272" s="39" t="s">
        <v>12631</v>
      </c>
      <c r="H272" s="7" t="str">
        <f t="shared" si="19"/>
        <v>重</v>
      </c>
      <c r="I272" s="23">
        <v>41168</v>
      </c>
      <c r="J272" s="21"/>
      <c r="K272" s="7" t="s">
        <v>13302</v>
      </c>
      <c r="L272" s="7"/>
      <c r="M272" s="9" t="s">
        <v>10159</v>
      </c>
      <c r="N272" s="10"/>
      <c r="O272" s="18" t="str">
        <f t="shared" ca="1" si="20"/>
        <v>675天</v>
      </c>
      <c r="P272" s="1" t="str">
        <f t="shared" ca="1" si="21"/>
        <v>超过631未进场</v>
      </c>
    </row>
    <row r="273" spans="1:16">
      <c r="A273" s="34">
        <v>271</v>
      </c>
      <c r="B273" s="48" t="s">
        <v>2559</v>
      </c>
      <c r="C273" s="7" t="s">
        <v>10393</v>
      </c>
      <c r="D273" s="7" t="str">
        <f t="shared" si="22"/>
        <v>华联通箱</v>
      </c>
      <c r="E273" s="7" t="s">
        <v>17174</v>
      </c>
      <c r="F273" s="19">
        <v>41126</v>
      </c>
      <c r="G273" s="39" t="s">
        <v>12631</v>
      </c>
      <c r="H273" s="7" t="str">
        <f t="shared" si="19"/>
        <v>重</v>
      </c>
      <c r="I273" s="23">
        <v>41128</v>
      </c>
      <c r="J273" s="21"/>
      <c r="K273" s="7" t="s">
        <v>4794</v>
      </c>
      <c r="L273" s="7"/>
      <c r="M273" s="9"/>
      <c r="N273" s="10"/>
      <c r="O273" s="18" t="str">
        <f t="shared" ca="1" si="20"/>
        <v>673天</v>
      </c>
      <c r="P273" s="1" t="str">
        <f t="shared" ca="1" si="21"/>
        <v>超过671未进场</v>
      </c>
    </row>
    <row r="274" spans="1:16">
      <c r="A274" s="34">
        <v>272</v>
      </c>
      <c r="B274" s="48" t="s">
        <v>15368</v>
      </c>
      <c r="C274" s="7" t="s">
        <v>10393</v>
      </c>
      <c r="D274" s="7" t="str">
        <f t="shared" si="22"/>
        <v>华联通箱</v>
      </c>
      <c r="E274" s="7" t="s">
        <v>17174</v>
      </c>
      <c r="F274" s="19">
        <v>41128</v>
      </c>
      <c r="G274" s="39" t="s">
        <v>12631</v>
      </c>
      <c r="H274" s="7" t="str">
        <f t="shared" si="19"/>
        <v>重</v>
      </c>
      <c r="I274" s="23">
        <v>41172</v>
      </c>
      <c r="J274" s="21"/>
      <c r="K274" s="7" t="s">
        <v>4794</v>
      </c>
      <c r="L274" s="7"/>
      <c r="M274" s="9" t="s">
        <v>12335</v>
      </c>
      <c r="N274" s="10"/>
      <c r="O274" s="18" t="str">
        <f t="shared" ca="1" si="20"/>
        <v>671天</v>
      </c>
      <c r="P274" s="1" t="str">
        <f t="shared" ca="1" si="21"/>
        <v>超过627未进场</v>
      </c>
    </row>
    <row r="275" spans="1:16">
      <c r="A275" s="34">
        <v>273</v>
      </c>
      <c r="B275" s="48" t="s">
        <v>15369</v>
      </c>
      <c r="C275" s="7" t="s">
        <v>10393</v>
      </c>
      <c r="D275" s="7" t="str">
        <f t="shared" si="22"/>
        <v>华联通箱</v>
      </c>
      <c r="E275" s="7" t="s">
        <v>17174</v>
      </c>
      <c r="F275" s="19">
        <v>41128</v>
      </c>
      <c r="G275" s="39" t="s">
        <v>12631</v>
      </c>
      <c r="H275" s="7" t="str">
        <f t="shared" si="19"/>
        <v>重</v>
      </c>
      <c r="I275" s="23">
        <v>41172</v>
      </c>
      <c r="J275" s="21"/>
      <c r="K275" s="7" t="s">
        <v>4794</v>
      </c>
      <c r="L275" s="7"/>
      <c r="M275" s="9" t="s">
        <v>12335</v>
      </c>
      <c r="N275" s="10"/>
      <c r="O275" s="18" t="str">
        <f t="shared" ca="1" si="20"/>
        <v>671天</v>
      </c>
      <c r="P275" s="1" t="str">
        <f t="shared" ca="1" si="21"/>
        <v>超过627未进场</v>
      </c>
    </row>
    <row r="276" spans="1:16">
      <c r="A276" s="34">
        <v>274</v>
      </c>
      <c r="B276" s="48" t="s">
        <v>14610</v>
      </c>
      <c r="C276" s="7" t="s">
        <v>10393</v>
      </c>
      <c r="D276" s="7" t="str">
        <f t="shared" si="22"/>
        <v>华联通箱</v>
      </c>
      <c r="E276" s="7" t="s">
        <v>17174</v>
      </c>
      <c r="F276" s="19">
        <v>41138</v>
      </c>
      <c r="G276" s="39" t="s">
        <v>7117</v>
      </c>
      <c r="H276" s="7" t="str">
        <f t="shared" si="19"/>
        <v>重</v>
      </c>
      <c r="I276" s="23">
        <v>41284</v>
      </c>
      <c r="J276" s="21"/>
      <c r="K276" s="7" t="s">
        <v>2346</v>
      </c>
      <c r="L276" s="7"/>
      <c r="M276" s="9"/>
      <c r="N276" s="10"/>
      <c r="O276" s="18" t="str">
        <f t="shared" ca="1" si="20"/>
        <v>661天</v>
      </c>
      <c r="P276" s="1" t="str">
        <f t="shared" ca="1" si="21"/>
        <v>超过515未进场</v>
      </c>
    </row>
    <row r="277" spans="1:16">
      <c r="A277" s="34">
        <v>275</v>
      </c>
      <c r="B277" s="48" t="s">
        <v>14611</v>
      </c>
      <c r="C277" s="7" t="s">
        <v>10393</v>
      </c>
      <c r="D277" s="7" t="str">
        <f t="shared" si="22"/>
        <v>华联通箱</v>
      </c>
      <c r="E277" s="7" t="s">
        <v>17174</v>
      </c>
      <c r="F277" s="19">
        <v>41138</v>
      </c>
      <c r="G277" s="39" t="s">
        <v>1690</v>
      </c>
      <c r="H277" s="7" t="str">
        <f t="shared" si="19"/>
        <v>重</v>
      </c>
      <c r="I277" s="23">
        <v>41172</v>
      </c>
      <c r="J277" s="21"/>
      <c r="K277" s="7" t="s">
        <v>4794</v>
      </c>
      <c r="L277" s="7"/>
      <c r="M277" s="9" t="s">
        <v>12335</v>
      </c>
      <c r="N277" s="10"/>
      <c r="O277" s="18" t="str">
        <f t="shared" ca="1" si="20"/>
        <v>661天</v>
      </c>
      <c r="P277" s="1" t="str">
        <f t="shared" ca="1" si="21"/>
        <v>超过627未进场</v>
      </c>
    </row>
    <row r="278" spans="1:16">
      <c r="A278" s="34">
        <v>276</v>
      </c>
      <c r="B278" s="48" t="s">
        <v>15522</v>
      </c>
      <c r="C278" s="7" t="s">
        <v>10393</v>
      </c>
      <c r="D278" s="7" t="str">
        <f t="shared" si="22"/>
        <v>华联通箱</v>
      </c>
      <c r="E278" s="7" t="s">
        <v>17174</v>
      </c>
      <c r="F278" s="19">
        <v>41141</v>
      </c>
      <c r="G278" s="79" t="s">
        <v>8028</v>
      </c>
      <c r="H278" s="7" t="str">
        <f t="shared" si="19"/>
        <v>重</v>
      </c>
      <c r="I278" s="23">
        <v>41334</v>
      </c>
      <c r="J278" s="21"/>
      <c r="K278" s="7" t="s">
        <v>13302</v>
      </c>
      <c r="L278" s="7"/>
      <c r="M278" s="9"/>
      <c r="N278" s="10"/>
      <c r="O278" s="18" t="str">
        <f t="shared" ca="1" si="20"/>
        <v>658天</v>
      </c>
      <c r="P278" s="1" t="str">
        <f t="shared" ca="1" si="21"/>
        <v>超过465未进场</v>
      </c>
    </row>
    <row r="279" spans="1:16">
      <c r="A279" s="34">
        <v>277</v>
      </c>
      <c r="B279" s="48" t="s">
        <v>15521</v>
      </c>
      <c r="C279" s="7" t="s">
        <v>10393</v>
      </c>
      <c r="D279" s="7" t="str">
        <f t="shared" si="22"/>
        <v>华联通箱</v>
      </c>
      <c r="E279" s="7" t="s">
        <v>17174</v>
      </c>
      <c r="F279" s="19">
        <v>41141</v>
      </c>
      <c r="G279" s="79" t="s">
        <v>8028</v>
      </c>
      <c r="H279" s="7" t="str">
        <f t="shared" si="19"/>
        <v>重</v>
      </c>
      <c r="I279" s="23">
        <v>41327</v>
      </c>
      <c r="J279" s="21"/>
      <c r="K279" s="7" t="s">
        <v>13302</v>
      </c>
      <c r="L279" s="7"/>
      <c r="M279" s="9"/>
      <c r="N279" s="10"/>
      <c r="O279" s="18" t="str">
        <f t="shared" ca="1" si="20"/>
        <v>658天</v>
      </c>
      <c r="P279" s="1" t="str">
        <f t="shared" ca="1" si="21"/>
        <v>超过472未进场</v>
      </c>
    </row>
    <row r="280" spans="1:16">
      <c r="A280" s="34">
        <v>278</v>
      </c>
      <c r="B280" s="48" t="s">
        <v>15523</v>
      </c>
      <c r="C280" s="7" t="s">
        <v>10393</v>
      </c>
      <c r="D280" s="7" t="str">
        <f t="shared" si="22"/>
        <v>华联通箱</v>
      </c>
      <c r="E280" s="7" t="s">
        <v>17174</v>
      </c>
      <c r="F280" s="19">
        <v>41141</v>
      </c>
      <c r="G280" s="79" t="s">
        <v>8028</v>
      </c>
      <c r="H280" s="7" t="str">
        <f t="shared" si="19"/>
        <v>重</v>
      </c>
      <c r="I280" s="23">
        <v>41359</v>
      </c>
      <c r="J280" s="21"/>
      <c r="K280" s="7" t="s">
        <v>13302</v>
      </c>
      <c r="L280" s="7"/>
      <c r="M280" s="9"/>
      <c r="N280" s="10"/>
      <c r="O280" s="18" t="str">
        <f t="shared" ca="1" si="20"/>
        <v>658天</v>
      </c>
      <c r="P280" s="1" t="str">
        <f t="shared" ca="1" si="21"/>
        <v>超过440未进场</v>
      </c>
    </row>
    <row r="281" spans="1:16">
      <c r="A281" s="34">
        <v>279</v>
      </c>
      <c r="B281" s="48" t="s">
        <v>15524</v>
      </c>
      <c r="C281" s="7" t="s">
        <v>10393</v>
      </c>
      <c r="D281" s="7" t="str">
        <f t="shared" si="22"/>
        <v>华联通箱</v>
      </c>
      <c r="E281" s="7" t="s">
        <v>17174</v>
      </c>
      <c r="F281" s="19">
        <v>41141</v>
      </c>
      <c r="G281" s="79" t="s">
        <v>8028</v>
      </c>
      <c r="H281" s="7" t="str">
        <f t="shared" si="19"/>
        <v>重</v>
      </c>
      <c r="I281" s="23">
        <v>41340</v>
      </c>
      <c r="J281" s="21"/>
      <c r="K281" s="7" t="s">
        <v>13302</v>
      </c>
      <c r="L281" s="7"/>
      <c r="M281" s="9"/>
      <c r="N281" s="10"/>
      <c r="O281" s="18" t="str">
        <f t="shared" ca="1" si="20"/>
        <v>658天</v>
      </c>
      <c r="P281" s="1" t="str">
        <f t="shared" ca="1" si="21"/>
        <v>超过459未进场</v>
      </c>
    </row>
    <row r="282" spans="1:16">
      <c r="A282" s="34">
        <v>280</v>
      </c>
      <c r="B282" s="48" t="s">
        <v>13428</v>
      </c>
      <c r="C282" s="7" t="s">
        <v>10393</v>
      </c>
      <c r="D282" s="7" t="str">
        <f t="shared" si="22"/>
        <v>华联通箱</v>
      </c>
      <c r="E282" s="7" t="s">
        <v>17174</v>
      </c>
      <c r="F282" s="19">
        <v>41141</v>
      </c>
      <c r="G282" s="79" t="s">
        <v>8028</v>
      </c>
      <c r="H282" s="7" t="str">
        <f t="shared" si="19"/>
        <v>重</v>
      </c>
      <c r="I282" s="23">
        <v>41327</v>
      </c>
      <c r="J282" s="21"/>
      <c r="K282" s="7" t="s">
        <v>13302</v>
      </c>
      <c r="L282" s="7"/>
      <c r="M282" s="9"/>
      <c r="N282" s="10"/>
      <c r="O282" s="18" t="str">
        <f t="shared" ca="1" si="20"/>
        <v>658天</v>
      </c>
      <c r="P282" s="1" t="str">
        <f t="shared" ca="1" si="21"/>
        <v>超过472未进场</v>
      </c>
    </row>
    <row r="283" spans="1:16">
      <c r="A283" s="34">
        <v>281</v>
      </c>
      <c r="B283" s="48" t="s">
        <v>15126</v>
      </c>
      <c r="C283" s="7" t="s">
        <v>10393</v>
      </c>
      <c r="D283" s="7" t="str">
        <f t="shared" si="22"/>
        <v>华联通箱</v>
      </c>
      <c r="E283" s="7" t="s">
        <v>17174</v>
      </c>
      <c r="F283" s="19">
        <v>41141</v>
      </c>
      <c r="G283" s="79" t="s">
        <v>8028</v>
      </c>
      <c r="H283" s="7" t="str">
        <f t="shared" si="19"/>
        <v>重</v>
      </c>
      <c r="I283" s="23">
        <v>41172</v>
      </c>
      <c r="J283" s="21"/>
      <c r="K283" s="7" t="s">
        <v>4794</v>
      </c>
      <c r="L283" s="7"/>
      <c r="M283" s="9" t="s">
        <v>12335</v>
      </c>
      <c r="N283" s="10"/>
      <c r="O283" s="18" t="str">
        <f t="shared" ca="1" si="20"/>
        <v>658天</v>
      </c>
      <c r="P283" s="1" t="str">
        <f t="shared" ca="1" si="21"/>
        <v>超过627未进场</v>
      </c>
    </row>
    <row r="284" spans="1:16">
      <c r="A284" s="34">
        <v>282</v>
      </c>
      <c r="B284" s="48" t="s">
        <v>16</v>
      </c>
      <c r="C284" s="7" t="s">
        <v>10393</v>
      </c>
      <c r="D284" s="7" t="str">
        <f t="shared" si="22"/>
        <v>华联通箱</v>
      </c>
      <c r="E284" s="7" t="s">
        <v>17174</v>
      </c>
      <c r="F284" s="19">
        <v>41141</v>
      </c>
      <c r="G284" s="79" t="s">
        <v>8028</v>
      </c>
      <c r="H284" s="7" t="str">
        <f t="shared" si="19"/>
        <v>重</v>
      </c>
      <c r="I284" s="23">
        <v>41405</v>
      </c>
      <c r="J284" s="21"/>
      <c r="K284" s="7" t="s">
        <v>13302</v>
      </c>
      <c r="L284" s="7"/>
      <c r="M284" s="9"/>
      <c r="N284" s="10"/>
      <c r="O284" s="18" t="str">
        <f t="shared" ca="1" si="20"/>
        <v>658天</v>
      </c>
      <c r="P284" s="1" t="str">
        <f t="shared" ca="1" si="21"/>
        <v>超过394未进场</v>
      </c>
    </row>
    <row r="285" spans="1:16">
      <c r="A285" s="34">
        <v>283</v>
      </c>
      <c r="B285" s="48" t="s">
        <v>17</v>
      </c>
      <c r="C285" s="7" t="s">
        <v>10393</v>
      </c>
      <c r="D285" s="7" t="str">
        <f t="shared" si="22"/>
        <v>华联通箱</v>
      </c>
      <c r="E285" s="7" t="s">
        <v>17174</v>
      </c>
      <c r="F285" s="19">
        <v>41138</v>
      </c>
      <c r="G285" s="79" t="s">
        <v>8028</v>
      </c>
      <c r="H285" s="7" t="str">
        <f t="shared" si="19"/>
        <v>重</v>
      </c>
      <c r="I285" s="23">
        <v>41340</v>
      </c>
      <c r="J285" s="21"/>
      <c r="K285" s="7" t="s">
        <v>13302</v>
      </c>
      <c r="L285" s="7"/>
      <c r="M285" s="9"/>
      <c r="N285" s="10"/>
      <c r="O285" s="18" t="str">
        <f t="shared" ca="1" si="20"/>
        <v>661天</v>
      </c>
      <c r="P285" s="1" t="str">
        <f t="shared" ca="1" si="21"/>
        <v>超过459未进场</v>
      </c>
    </row>
    <row r="286" spans="1:16">
      <c r="A286" s="34">
        <v>284</v>
      </c>
      <c r="B286" s="48" t="s">
        <v>18</v>
      </c>
      <c r="C286" s="7" t="s">
        <v>10393</v>
      </c>
      <c r="D286" s="7" t="str">
        <f t="shared" si="22"/>
        <v>华联通箱</v>
      </c>
      <c r="E286" s="7" t="s">
        <v>17174</v>
      </c>
      <c r="F286" s="19">
        <v>41138</v>
      </c>
      <c r="G286" s="79" t="s">
        <v>8028</v>
      </c>
      <c r="H286" s="7" t="str">
        <f t="shared" si="19"/>
        <v>重</v>
      </c>
      <c r="I286" s="23">
        <v>41172</v>
      </c>
      <c r="J286" s="21"/>
      <c r="K286" s="7" t="s">
        <v>13302</v>
      </c>
      <c r="L286" s="7"/>
      <c r="M286" s="9" t="s">
        <v>12335</v>
      </c>
      <c r="N286" s="10"/>
      <c r="O286" s="18" t="str">
        <f t="shared" ca="1" si="20"/>
        <v>661天</v>
      </c>
      <c r="P286" s="1" t="str">
        <f t="shared" ca="1" si="21"/>
        <v>超过627未进场</v>
      </c>
    </row>
    <row r="287" spans="1:16">
      <c r="A287" s="34">
        <v>285</v>
      </c>
      <c r="B287" s="48" t="s">
        <v>19</v>
      </c>
      <c r="C287" s="7" t="s">
        <v>10393</v>
      </c>
      <c r="D287" s="7" t="str">
        <f t="shared" si="22"/>
        <v>华联通箱</v>
      </c>
      <c r="E287" s="7" t="s">
        <v>17174</v>
      </c>
      <c r="F287" s="19">
        <v>41141</v>
      </c>
      <c r="G287" s="79" t="s">
        <v>8028</v>
      </c>
      <c r="H287" s="7" t="str">
        <f t="shared" si="19"/>
        <v>重</v>
      </c>
      <c r="I287" s="23">
        <v>41359</v>
      </c>
      <c r="J287" s="21"/>
      <c r="K287" s="7" t="s">
        <v>13302</v>
      </c>
      <c r="L287" s="7"/>
      <c r="M287" s="9"/>
      <c r="N287" s="10"/>
      <c r="O287" s="18" t="str">
        <f t="shared" ca="1" si="20"/>
        <v>658天</v>
      </c>
      <c r="P287" s="1" t="str">
        <f t="shared" ca="1" si="21"/>
        <v>超过440未进场</v>
      </c>
    </row>
    <row r="288" spans="1:16">
      <c r="A288" s="34">
        <v>286</v>
      </c>
      <c r="B288" s="48" t="s">
        <v>2633</v>
      </c>
      <c r="C288" s="7" t="s">
        <v>10393</v>
      </c>
      <c r="D288" s="7" t="str">
        <f t="shared" si="22"/>
        <v>华联通箱</v>
      </c>
      <c r="E288" s="7" t="s">
        <v>17174</v>
      </c>
      <c r="F288" s="19">
        <v>41141</v>
      </c>
      <c r="G288" s="79" t="s">
        <v>8028</v>
      </c>
      <c r="H288" s="7" t="str">
        <f t="shared" si="19"/>
        <v>重</v>
      </c>
      <c r="I288" s="23">
        <v>41340</v>
      </c>
      <c r="J288" s="21"/>
      <c r="K288" s="7" t="s">
        <v>13302</v>
      </c>
      <c r="L288" s="7"/>
      <c r="M288" s="9"/>
      <c r="N288" s="10"/>
      <c r="O288" s="18" t="str">
        <f t="shared" ca="1" si="20"/>
        <v>658天</v>
      </c>
      <c r="P288" s="1" t="str">
        <f t="shared" ca="1" si="21"/>
        <v>超过459未进场</v>
      </c>
    </row>
    <row r="289" spans="1:16">
      <c r="A289" s="34">
        <v>287</v>
      </c>
      <c r="B289" s="48" t="s">
        <v>2634</v>
      </c>
      <c r="C289" s="7" t="s">
        <v>10393</v>
      </c>
      <c r="D289" s="7" t="str">
        <f t="shared" si="22"/>
        <v>华联通箱</v>
      </c>
      <c r="E289" s="7" t="s">
        <v>17174</v>
      </c>
      <c r="F289" s="19">
        <v>41141</v>
      </c>
      <c r="G289" s="79" t="s">
        <v>8028</v>
      </c>
      <c r="H289" s="7" t="str">
        <f t="shared" si="19"/>
        <v>重</v>
      </c>
      <c r="I289" s="23">
        <v>41340</v>
      </c>
      <c r="J289" s="21"/>
      <c r="K289" s="7" t="s">
        <v>13302</v>
      </c>
      <c r="L289" s="7"/>
      <c r="M289" s="9"/>
      <c r="N289" s="10"/>
      <c r="O289" s="18" t="str">
        <f t="shared" ca="1" si="20"/>
        <v>658天</v>
      </c>
      <c r="P289" s="1" t="str">
        <f t="shared" ca="1" si="21"/>
        <v>超过459未进场</v>
      </c>
    </row>
    <row r="290" spans="1:16">
      <c r="A290" s="34">
        <v>288</v>
      </c>
      <c r="B290" s="48" t="s">
        <v>2635</v>
      </c>
      <c r="C290" s="7" t="s">
        <v>10393</v>
      </c>
      <c r="D290" s="7" t="str">
        <f t="shared" si="22"/>
        <v>华联通箱</v>
      </c>
      <c r="E290" s="7" t="s">
        <v>17174</v>
      </c>
      <c r="F290" s="19">
        <v>41141</v>
      </c>
      <c r="G290" s="79" t="s">
        <v>8028</v>
      </c>
      <c r="H290" s="7" t="str">
        <f t="shared" si="19"/>
        <v>重</v>
      </c>
      <c r="I290" s="23">
        <v>41172</v>
      </c>
      <c r="J290" s="21"/>
      <c r="K290" s="7" t="s">
        <v>4794</v>
      </c>
      <c r="L290" s="7"/>
      <c r="M290" s="9" t="s">
        <v>12335</v>
      </c>
      <c r="N290" s="10"/>
      <c r="O290" s="18" t="str">
        <f t="shared" ca="1" si="20"/>
        <v>658天</v>
      </c>
      <c r="P290" s="1" t="str">
        <f t="shared" ca="1" si="21"/>
        <v>超过627未进场</v>
      </c>
    </row>
    <row r="291" spans="1:16">
      <c r="A291" s="34">
        <v>289</v>
      </c>
      <c r="B291" s="48" t="s">
        <v>2636</v>
      </c>
      <c r="C291" s="7" t="s">
        <v>10393</v>
      </c>
      <c r="D291" s="7" t="str">
        <f t="shared" si="22"/>
        <v>华联通箱</v>
      </c>
      <c r="E291" s="7" t="s">
        <v>17174</v>
      </c>
      <c r="F291" s="19">
        <v>41141</v>
      </c>
      <c r="G291" s="79" t="s">
        <v>8028</v>
      </c>
      <c r="H291" s="7" t="str">
        <f t="shared" si="19"/>
        <v>重</v>
      </c>
      <c r="I291" s="23">
        <v>41340</v>
      </c>
      <c r="J291" s="21"/>
      <c r="K291" s="7" t="s">
        <v>13302</v>
      </c>
      <c r="L291" s="7"/>
      <c r="M291" s="9"/>
      <c r="N291" s="10"/>
      <c r="O291" s="18" t="str">
        <f t="shared" ca="1" si="20"/>
        <v>658天</v>
      </c>
      <c r="P291" s="1" t="str">
        <f t="shared" ca="1" si="21"/>
        <v>超过459未进场</v>
      </c>
    </row>
    <row r="292" spans="1:16">
      <c r="A292" s="34">
        <v>290</v>
      </c>
      <c r="B292" s="48" t="s">
        <v>2637</v>
      </c>
      <c r="C292" s="7" t="s">
        <v>10393</v>
      </c>
      <c r="D292" s="7" t="str">
        <f t="shared" si="22"/>
        <v>华联通箱</v>
      </c>
      <c r="E292" s="7" t="s">
        <v>17174</v>
      </c>
      <c r="F292" s="19">
        <v>41141</v>
      </c>
      <c r="G292" s="79" t="s">
        <v>8028</v>
      </c>
      <c r="H292" s="7" t="str">
        <f t="shared" si="19"/>
        <v>重</v>
      </c>
      <c r="I292" s="23">
        <v>41327</v>
      </c>
      <c r="J292" s="21"/>
      <c r="K292" s="7" t="s">
        <v>13302</v>
      </c>
      <c r="L292" s="7"/>
      <c r="M292" s="9"/>
      <c r="N292" s="10"/>
      <c r="O292" s="18" t="str">
        <f t="shared" ca="1" si="20"/>
        <v>658天</v>
      </c>
      <c r="P292" s="1" t="str">
        <f t="shared" ca="1" si="21"/>
        <v>超过472未进场</v>
      </c>
    </row>
    <row r="293" spans="1:16">
      <c r="A293" s="34">
        <v>291</v>
      </c>
      <c r="B293" s="48" t="s">
        <v>2638</v>
      </c>
      <c r="C293" s="7" t="s">
        <v>10393</v>
      </c>
      <c r="D293" s="7" t="str">
        <f t="shared" si="22"/>
        <v>华联通箱</v>
      </c>
      <c r="E293" s="7" t="s">
        <v>17174</v>
      </c>
      <c r="F293" s="19">
        <v>41141</v>
      </c>
      <c r="G293" s="79" t="s">
        <v>8028</v>
      </c>
      <c r="H293" s="7" t="str">
        <f t="shared" si="19"/>
        <v>重</v>
      </c>
      <c r="I293" s="23">
        <v>41366</v>
      </c>
      <c r="J293" s="21"/>
      <c r="K293" s="53" t="s">
        <v>13302</v>
      </c>
      <c r="L293" s="7"/>
      <c r="M293" s="9"/>
      <c r="N293" s="10"/>
      <c r="O293" s="18" t="str">
        <f t="shared" ca="1" si="20"/>
        <v>658天</v>
      </c>
      <c r="P293" s="1" t="str">
        <f t="shared" ca="1" si="21"/>
        <v>超过433未进场</v>
      </c>
    </row>
    <row r="294" spans="1:16">
      <c r="A294" s="34">
        <v>292</v>
      </c>
      <c r="B294" s="48" t="s">
        <v>2639</v>
      </c>
      <c r="C294" s="7" t="s">
        <v>10393</v>
      </c>
      <c r="D294" s="7" t="str">
        <f t="shared" si="22"/>
        <v>华联通箱</v>
      </c>
      <c r="E294" s="7" t="s">
        <v>17174</v>
      </c>
      <c r="F294" s="19">
        <v>41141</v>
      </c>
      <c r="G294" s="79" t="s">
        <v>8028</v>
      </c>
      <c r="H294" s="7" t="str">
        <f t="shared" si="19"/>
        <v>重</v>
      </c>
      <c r="I294" s="23">
        <v>41340</v>
      </c>
      <c r="J294" s="21"/>
      <c r="K294" s="7" t="s">
        <v>4794</v>
      </c>
      <c r="L294" s="7"/>
      <c r="M294" s="9"/>
      <c r="N294" s="10"/>
      <c r="O294" s="18" t="str">
        <f t="shared" ca="1" si="20"/>
        <v>658天</v>
      </c>
      <c r="P294" s="1" t="str">
        <f t="shared" ca="1" si="21"/>
        <v>超过459未进场</v>
      </c>
    </row>
    <row r="295" spans="1:16">
      <c r="A295" s="34">
        <v>293</v>
      </c>
      <c r="B295" s="48" t="s">
        <v>2640</v>
      </c>
      <c r="C295" s="7" t="s">
        <v>10393</v>
      </c>
      <c r="D295" s="7" t="str">
        <f t="shared" si="22"/>
        <v>华联通箱</v>
      </c>
      <c r="E295" s="7" t="s">
        <v>17174</v>
      </c>
      <c r="F295" s="19">
        <v>41141</v>
      </c>
      <c r="G295" s="79" t="s">
        <v>8028</v>
      </c>
      <c r="H295" s="7" t="str">
        <f t="shared" si="19"/>
        <v>重</v>
      </c>
      <c r="I295" s="23">
        <v>41366</v>
      </c>
      <c r="J295" s="21"/>
      <c r="K295" s="7" t="s">
        <v>4794</v>
      </c>
      <c r="L295" s="7"/>
      <c r="M295" s="9"/>
      <c r="N295" s="10"/>
      <c r="O295" s="18" t="str">
        <f t="shared" ca="1" si="20"/>
        <v>658天</v>
      </c>
      <c r="P295" s="1" t="str">
        <f t="shared" ca="1" si="21"/>
        <v>超过433未进场</v>
      </c>
    </row>
    <row r="296" spans="1:16">
      <c r="A296" s="34">
        <v>294</v>
      </c>
      <c r="B296" s="48" t="s">
        <v>2641</v>
      </c>
      <c r="C296" s="7" t="s">
        <v>10393</v>
      </c>
      <c r="D296" s="7" t="str">
        <f t="shared" si="22"/>
        <v>华联通箱</v>
      </c>
      <c r="E296" s="7" t="s">
        <v>17174</v>
      </c>
      <c r="F296" s="19">
        <v>41141</v>
      </c>
      <c r="G296" s="79" t="s">
        <v>8028</v>
      </c>
      <c r="H296" s="7" t="str">
        <f t="shared" si="19"/>
        <v>重</v>
      </c>
      <c r="I296" s="23">
        <v>41232</v>
      </c>
      <c r="J296" s="21"/>
      <c r="K296" s="7" t="s">
        <v>7055</v>
      </c>
      <c r="L296" s="7"/>
      <c r="M296" s="9"/>
      <c r="N296" s="10"/>
      <c r="O296" s="18" t="str">
        <f t="shared" ca="1" si="20"/>
        <v>658天</v>
      </c>
      <c r="P296" s="1" t="str">
        <f t="shared" ca="1" si="21"/>
        <v>超过567未进场</v>
      </c>
    </row>
    <row r="297" spans="1:16">
      <c r="A297" s="34">
        <v>295</v>
      </c>
      <c r="B297" s="48" t="s">
        <v>2642</v>
      </c>
      <c r="C297" s="7" t="s">
        <v>10393</v>
      </c>
      <c r="D297" s="7" t="str">
        <f t="shared" si="22"/>
        <v>华联通箱</v>
      </c>
      <c r="E297" s="7" t="s">
        <v>17174</v>
      </c>
      <c r="F297" s="19">
        <v>41141</v>
      </c>
      <c r="G297" s="79" t="s">
        <v>1601</v>
      </c>
      <c r="H297" s="7" t="str">
        <f t="shared" si="19"/>
        <v>重</v>
      </c>
      <c r="I297" s="23">
        <v>41358</v>
      </c>
      <c r="J297" s="21"/>
      <c r="K297" s="7" t="s">
        <v>13302</v>
      </c>
      <c r="L297" s="7"/>
      <c r="M297" s="9"/>
      <c r="N297" s="10"/>
      <c r="O297" s="18" t="str">
        <f t="shared" ca="1" si="20"/>
        <v>658天</v>
      </c>
      <c r="P297" s="1" t="str">
        <f t="shared" ca="1" si="21"/>
        <v>超过441未进场</v>
      </c>
    </row>
    <row r="298" spans="1:16">
      <c r="A298" s="34">
        <v>296</v>
      </c>
      <c r="B298" s="48" t="s">
        <v>2643</v>
      </c>
      <c r="C298" s="7" t="s">
        <v>10393</v>
      </c>
      <c r="D298" s="7" t="str">
        <f t="shared" si="22"/>
        <v>华联通箱</v>
      </c>
      <c r="E298" s="7" t="s">
        <v>17174</v>
      </c>
      <c r="F298" s="19">
        <v>41141</v>
      </c>
      <c r="G298" s="79" t="s">
        <v>8028</v>
      </c>
      <c r="H298" s="7" t="str">
        <f t="shared" si="19"/>
        <v>重</v>
      </c>
      <c r="I298" s="23">
        <v>41358</v>
      </c>
      <c r="J298" s="21"/>
      <c r="K298" s="7" t="s">
        <v>13302</v>
      </c>
      <c r="L298" s="7"/>
      <c r="M298" s="9"/>
      <c r="N298" s="10"/>
      <c r="O298" s="18" t="str">
        <f t="shared" ca="1" si="20"/>
        <v>658天</v>
      </c>
      <c r="P298" s="1" t="str">
        <f t="shared" ca="1" si="21"/>
        <v>超过441未进场</v>
      </c>
    </row>
    <row r="299" spans="1:16">
      <c r="A299" s="34">
        <v>297</v>
      </c>
      <c r="B299" s="48" t="s">
        <v>6121</v>
      </c>
      <c r="C299" s="7" t="s">
        <v>10393</v>
      </c>
      <c r="D299" s="7" t="str">
        <f t="shared" si="22"/>
        <v>华联通箱</v>
      </c>
      <c r="E299" s="7" t="s">
        <v>17174</v>
      </c>
      <c r="F299" s="19">
        <v>41141</v>
      </c>
      <c r="G299" s="79" t="s">
        <v>8028</v>
      </c>
      <c r="H299" s="7" t="str">
        <f t="shared" si="19"/>
        <v>重</v>
      </c>
      <c r="I299" s="23">
        <v>41237</v>
      </c>
      <c r="J299" s="21"/>
      <c r="K299" s="7" t="s">
        <v>6031</v>
      </c>
      <c r="L299" s="7"/>
      <c r="M299" s="9"/>
      <c r="N299" s="10"/>
      <c r="O299" s="18" t="str">
        <f t="shared" ca="1" si="20"/>
        <v>658天</v>
      </c>
      <c r="P299" s="1" t="str">
        <f t="shared" ca="1" si="21"/>
        <v>超过562未进场</v>
      </c>
    </row>
    <row r="300" spans="1:16">
      <c r="A300" s="34">
        <v>298</v>
      </c>
      <c r="B300" s="48" t="s">
        <v>6122</v>
      </c>
      <c r="C300" s="7" t="s">
        <v>10393</v>
      </c>
      <c r="D300" s="7" t="str">
        <f t="shared" si="22"/>
        <v>华联通箱</v>
      </c>
      <c r="E300" s="7" t="s">
        <v>17174</v>
      </c>
      <c r="F300" s="19">
        <v>41141</v>
      </c>
      <c r="G300" s="79" t="s">
        <v>8028</v>
      </c>
      <c r="H300" s="7" t="str">
        <f t="shared" si="19"/>
        <v>重</v>
      </c>
      <c r="I300" s="23">
        <v>41334</v>
      </c>
      <c r="J300" s="21"/>
      <c r="K300" s="7" t="s">
        <v>4794</v>
      </c>
      <c r="L300" s="7"/>
      <c r="M300" s="9"/>
      <c r="N300" s="10"/>
      <c r="O300" s="18" t="str">
        <f t="shared" ca="1" si="20"/>
        <v>658天</v>
      </c>
      <c r="P300" s="1" t="str">
        <f t="shared" ca="1" si="21"/>
        <v>超过465未进场</v>
      </c>
    </row>
    <row r="301" spans="1:16">
      <c r="A301" s="34">
        <v>299</v>
      </c>
      <c r="B301" s="48" t="s">
        <v>6123</v>
      </c>
      <c r="C301" s="7" t="s">
        <v>10393</v>
      </c>
      <c r="D301" s="7" t="str">
        <f t="shared" si="22"/>
        <v>华联通箱</v>
      </c>
      <c r="E301" s="7" t="s">
        <v>17174</v>
      </c>
      <c r="F301" s="19">
        <v>41141</v>
      </c>
      <c r="G301" s="79" t="s">
        <v>8028</v>
      </c>
      <c r="H301" s="7" t="str">
        <f t="shared" si="19"/>
        <v>重</v>
      </c>
      <c r="I301" s="23">
        <v>41334</v>
      </c>
      <c r="J301" s="21"/>
      <c r="K301" s="7" t="s">
        <v>8024</v>
      </c>
      <c r="L301" s="7"/>
      <c r="M301" s="9"/>
      <c r="N301" s="10"/>
      <c r="O301" s="18" t="str">
        <f t="shared" ca="1" si="20"/>
        <v>658天</v>
      </c>
      <c r="P301" s="1" t="str">
        <f t="shared" ca="1" si="21"/>
        <v>超过465未进场</v>
      </c>
    </row>
    <row r="302" spans="1:16">
      <c r="A302" s="34">
        <v>300</v>
      </c>
      <c r="B302" s="48" t="s">
        <v>8972</v>
      </c>
      <c r="C302" s="7" t="s">
        <v>10393</v>
      </c>
      <c r="D302" s="7" t="str">
        <f t="shared" si="22"/>
        <v>华联通箱</v>
      </c>
      <c r="E302" s="7" t="s">
        <v>17174</v>
      </c>
      <c r="F302" s="19">
        <v>41143</v>
      </c>
      <c r="G302" s="79" t="s">
        <v>8028</v>
      </c>
      <c r="H302" s="7" t="str">
        <f t="shared" si="19"/>
        <v>重</v>
      </c>
      <c r="I302" s="23">
        <v>41237</v>
      </c>
      <c r="J302" s="21"/>
      <c r="K302" s="7" t="s">
        <v>6030</v>
      </c>
      <c r="L302" s="7"/>
      <c r="M302" s="9"/>
      <c r="N302" s="10"/>
      <c r="O302" s="18" t="str">
        <f t="shared" ca="1" si="20"/>
        <v>656天</v>
      </c>
      <c r="P302" s="1" t="str">
        <f t="shared" ca="1" si="21"/>
        <v>超过562未进场</v>
      </c>
    </row>
    <row r="303" spans="1:16">
      <c r="A303" s="34">
        <v>301</v>
      </c>
      <c r="B303" s="48" t="s">
        <v>6124</v>
      </c>
      <c r="C303" s="7" t="s">
        <v>10393</v>
      </c>
      <c r="D303" s="7" t="str">
        <f t="shared" si="22"/>
        <v>华联通箱</v>
      </c>
      <c r="E303" s="7" t="s">
        <v>17174</v>
      </c>
      <c r="F303" s="19">
        <v>41141</v>
      </c>
      <c r="G303" s="79" t="s">
        <v>8028</v>
      </c>
      <c r="H303" s="7" t="str">
        <f t="shared" si="19"/>
        <v>重</v>
      </c>
      <c r="I303" s="23">
        <v>41405</v>
      </c>
      <c r="J303" s="21"/>
      <c r="K303" s="7" t="s">
        <v>4794</v>
      </c>
      <c r="L303" s="7"/>
      <c r="M303" s="9"/>
      <c r="N303" s="10"/>
      <c r="O303" s="18" t="str">
        <f t="shared" ca="1" si="20"/>
        <v>658天</v>
      </c>
      <c r="P303" s="1" t="str">
        <f t="shared" ca="1" si="21"/>
        <v>超过394未进场</v>
      </c>
    </row>
    <row r="304" spans="1:16">
      <c r="A304" s="34">
        <v>302</v>
      </c>
      <c r="B304" s="48" t="s">
        <v>6125</v>
      </c>
      <c r="C304" s="7" t="s">
        <v>10393</v>
      </c>
      <c r="D304" s="7" t="str">
        <f t="shared" si="22"/>
        <v>华联通箱</v>
      </c>
      <c r="E304" s="7" t="s">
        <v>17174</v>
      </c>
      <c r="F304" s="19">
        <v>41141</v>
      </c>
      <c r="G304" s="79" t="s">
        <v>8028</v>
      </c>
      <c r="H304" s="7" t="str">
        <f t="shared" si="19"/>
        <v>重</v>
      </c>
      <c r="I304" s="23">
        <v>41327</v>
      </c>
      <c r="J304" s="21"/>
      <c r="K304" s="7" t="s">
        <v>4794</v>
      </c>
      <c r="L304" s="7"/>
      <c r="M304" s="9"/>
      <c r="N304" s="10"/>
      <c r="O304" s="18" t="str">
        <f t="shared" ca="1" si="20"/>
        <v>658天</v>
      </c>
      <c r="P304" s="1" t="str">
        <f t="shared" ca="1" si="21"/>
        <v>超过472未进场</v>
      </c>
    </row>
    <row r="305" spans="1:16">
      <c r="A305" s="34">
        <v>303</v>
      </c>
      <c r="B305" s="48" t="s">
        <v>6126</v>
      </c>
      <c r="C305" s="7" t="s">
        <v>10393</v>
      </c>
      <c r="D305" s="7" t="str">
        <f t="shared" si="22"/>
        <v>华联通箱</v>
      </c>
      <c r="E305" s="7" t="s">
        <v>8078</v>
      </c>
      <c r="F305" s="19">
        <v>41141</v>
      </c>
      <c r="G305" s="39" t="s">
        <v>1503</v>
      </c>
      <c r="H305" s="7" t="str">
        <f t="shared" si="19"/>
        <v>重</v>
      </c>
      <c r="I305" s="23">
        <v>41443</v>
      </c>
      <c r="J305" s="21"/>
      <c r="K305" s="7" t="s">
        <v>13302</v>
      </c>
      <c r="L305" s="7"/>
      <c r="M305" s="9" t="s">
        <v>11111</v>
      </c>
      <c r="N305" s="10"/>
      <c r="O305" s="18" t="str">
        <f t="shared" ca="1" si="20"/>
        <v>658天</v>
      </c>
      <c r="P305" s="1" t="str">
        <f t="shared" ca="1" si="21"/>
        <v>超过356未进场</v>
      </c>
    </row>
    <row r="306" spans="1:16">
      <c r="A306" s="34">
        <v>304</v>
      </c>
      <c r="B306" s="48" t="s">
        <v>13149</v>
      </c>
      <c r="C306" s="7" t="s">
        <v>10393</v>
      </c>
      <c r="D306" s="7" t="str">
        <f t="shared" si="22"/>
        <v>华联通箱</v>
      </c>
      <c r="E306" s="7" t="s">
        <v>17174</v>
      </c>
      <c r="F306" s="19">
        <v>41138</v>
      </c>
      <c r="G306" s="79" t="s">
        <v>8028</v>
      </c>
      <c r="H306" s="7" t="str">
        <f t="shared" si="19"/>
        <v>重</v>
      </c>
      <c r="I306" s="23">
        <v>41340</v>
      </c>
      <c r="J306" s="21"/>
      <c r="K306" s="7" t="s">
        <v>13302</v>
      </c>
      <c r="L306" s="7"/>
      <c r="M306" s="9"/>
      <c r="N306" s="10"/>
      <c r="O306" s="18" t="str">
        <f t="shared" ca="1" si="20"/>
        <v>661天</v>
      </c>
      <c r="P306" s="1" t="str">
        <f t="shared" ca="1" si="21"/>
        <v>超过459未进场</v>
      </c>
    </row>
    <row r="307" spans="1:16">
      <c r="A307" s="34">
        <v>305</v>
      </c>
      <c r="B307" s="48" t="s">
        <v>13150</v>
      </c>
      <c r="C307" s="7" t="s">
        <v>10393</v>
      </c>
      <c r="D307" s="7" t="str">
        <f t="shared" si="22"/>
        <v>华联通箱</v>
      </c>
      <c r="E307" s="7" t="s">
        <v>17174</v>
      </c>
      <c r="F307" s="19">
        <v>41138</v>
      </c>
      <c r="G307" s="79" t="s">
        <v>8028</v>
      </c>
      <c r="H307" s="7" t="str">
        <f t="shared" si="19"/>
        <v>重</v>
      </c>
      <c r="I307" s="23">
        <v>41172</v>
      </c>
      <c r="J307" s="21"/>
      <c r="K307" s="7" t="s">
        <v>13302</v>
      </c>
      <c r="L307" s="7"/>
      <c r="M307" s="9" t="s">
        <v>12335</v>
      </c>
      <c r="N307" s="10"/>
      <c r="O307" s="18" t="str">
        <f t="shared" ca="1" si="20"/>
        <v>661天</v>
      </c>
      <c r="P307" s="1" t="str">
        <f t="shared" ca="1" si="21"/>
        <v>超过627未进场</v>
      </c>
    </row>
    <row r="308" spans="1:16">
      <c r="A308" s="34">
        <v>306</v>
      </c>
      <c r="B308" s="48" t="s">
        <v>13151</v>
      </c>
      <c r="C308" s="7" t="s">
        <v>10393</v>
      </c>
      <c r="D308" s="7" t="str">
        <f t="shared" si="22"/>
        <v>华联通箱</v>
      </c>
      <c r="E308" s="7" t="s">
        <v>17174</v>
      </c>
      <c r="F308" s="19">
        <v>41138</v>
      </c>
      <c r="G308" s="79" t="s">
        <v>8028</v>
      </c>
      <c r="H308" s="7" t="str">
        <f t="shared" si="19"/>
        <v>重</v>
      </c>
      <c r="I308" s="23">
        <v>41194</v>
      </c>
      <c r="J308" s="21"/>
      <c r="K308" s="7" t="s">
        <v>13302</v>
      </c>
      <c r="L308" s="7"/>
      <c r="M308" s="9"/>
      <c r="N308" s="10"/>
      <c r="O308" s="18" t="str">
        <f t="shared" ca="1" si="20"/>
        <v>661天</v>
      </c>
      <c r="P308" s="1" t="str">
        <f t="shared" ca="1" si="21"/>
        <v>超过605未进场</v>
      </c>
    </row>
    <row r="309" spans="1:16">
      <c r="A309" s="34">
        <v>307</v>
      </c>
      <c r="B309" s="48" t="s">
        <v>13152</v>
      </c>
      <c r="C309" s="7" t="s">
        <v>10393</v>
      </c>
      <c r="D309" s="7" t="str">
        <f t="shared" si="22"/>
        <v>华联通箱</v>
      </c>
      <c r="E309" s="7" t="s">
        <v>17174</v>
      </c>
      <c r="F309" s="19">
        <v>41138</v>
      </c>
      <c r="G309" s="79" t="s">
        <v>8028</v>
      </c>
      <c r="H309" s="7" t="str">
        <f t="shared" si="19"/>
        <v>重</v>
      </c>
      <c r="I309" s="23">
        <v>41201</v>
      </c>
      <c r="J309" s="21"/>
      <c r="K309" s="7" t="s">
        <v>10395</v>
      </c>
      <c r="L309" s="7"/>
      <c r="M309" s="9" t="s">
        <v>10155</v>
      </c>
      <c r="N309" s="10"/>
      <c r="O309" s="18" t="str">
        <f t="shared" ca="1" si="20"/>
        <v>661天</v>
      </c>
      <c r="P309" s="1" t="str">
        <f t="shared" ca="1" si="21"/>
        <v>超过598未进场</v>
      </c>
    </row>
    <row r="310" spans="1:16">
      <c r="A310" s="34">
        <v>308</v>
      </c>
      <c r="B310" s="48" t="s">
        <v>13153</v>
      </c>
      <c r="C310" s="7" t="s">
        <v>10393</v>
      </c>
      <c r="D310" s="7" t="str">
        <f t="shared" si="22"/>
        <v>华联通箱</v>
      </c>
      <c r="E310" s="7" t="s">
        <v>17174</v>
      </c>
      <c r="F310" s="19">
        <v>41141</v>
      </c>
      <c r="G310" s="79" t="s">
        <v>8028</v>
      </c>
      <c r="H310" s="7" t="str">
        <f t="shared" si="19"/>
        <v>重</v>
      </c>
      <c r="I310" s="23">
        <v>41201</v>
      </c>
      <c r="J310" s="21"/>
      <c r="K310" s="7" t="s">
        <v>10395</v>
      </c>
      <c r="L310" s="7"/>
      <c r="M310" s="9" t="s">
        <v>4974</v>
      </c>
      <c r="N310" s="10"/>
      <c r="O310" s="18" t="str">
        <f t="shared" ca="1" si="20"/>
        <v>658天</v>
      </c>
      <c r="P310" s="1" t="str">
        <f t="shared" ca="1" si="21"/>
        <v>超过598未进场</v>
      </c>
    </row>
    <row r="311" spans="1:16">
      <c r="A311" s="34">
        <v>309</v>
      </c>
      <c r="B311" s="48" t="s">
        <v>16473</v>
      </c>
      <c r="C311" s="7" t="s">
        <v>10393</v>
      </c>
      <c r="D311" s="7" t="str">
        <f t="shared" si="22"/>
        <v>华联通箱</v>
      </c>
      <c r="E311" s="7" t="s">
        <v>17174</v>
      </c>
      <c r="F311" s="19">
        <v>41141</v>
      </c>
      <c r="G311" s="79" t="s">
        <v>8028</v>
      </c>
      <c r="H311" s="7" t="str">
        <f t="shared" si="19"/>
        <v>重</v>
      </c>
      <c r="I311" s="23">
        <v>41232</v>
      </c>
      <c r="J311" s="21"/>
      <c r="K311" s="7" t="s">
        <v>10395</v>
      </c>
      <c r="L311" s="7"/>
      <c r="M311" s="9"/>
      <c r="N311" s="10"/>
      <c r="O311" s="18" t="str">
        <f t="shared" ca="1" si="20"/>
        <v>658天</v>
      </c>
      <c r="P311" s="1" t="str">
        <f t="shared" ca="1" si="21"/>
        <v>超过567未进场</v>
      </c>
    </row>
    <row r="312" spans="1:16">
      <c r="A312" s="34">
        <v>310</v>
      </c>
      <c r="B312" s="48" t="s">
        <v>16474</v>
      </c>
      <c r="C312" s="7" t="s">
        <v>10393</v>
      </c>
      <c r="D312" s="7" t="str">
        <f t="shared" si="22"/>
        <v>华联通箱</v>
      </c>
      <c r="E312" s="7" t="s">
        <v>17174</v>
      </c>
      <c r="F312" s="19">
        <v>41138</v>
      </c>
      <c r="G312" s="79" t="s">
        <v>8028</v>
      </c>
      <c r="H312" s="7" t="str">
        <f t="shared" si="19"/>
        <v>重</v>
      </c>
      <c r="I312" s="23">
        <v>41172</v>
      </c>
      <c r="J312" s="21"/>
      <c r="K312" s="7" t="s">
        <v>13302</v>
      </c>
      <c r="L312" s="7"/>
      <c r="M312" s="9" t="s">
        <v>12335</v>
      </c>
      <c r="N312" s="10"/>
      <c r="O312" s="18" t="str">
        <f t="shared" ca="1" si="20"/>
        <v>661天</v>
      </c>
      <c r="P312" s="1" t="str">
        <f t="shared" ca="1" si="21"/>
        <v>超过627未进场</v>
      </c>
    </row>
    <row r="313" spans="1:16">
      <c r="A313" s="34">
        <v>311</v>
      </c>
      <c r="B313" s="48" t="s">
        <v>16475</v>
      </c>
      <c r="C313" s="7" t="s">
        <v>10393</v>
      </c>
      <c r="D313" s="7" t="str">
        <f t="shared" si="22"/>
        <v>华联通箱</v>
      </c>
      <c r="E313" s="7" t="s">
        <v>17174</v>
      </c>
      <c r="F313" s="19">
        <v>41138</v>
      </c>
      <c r="G313" s="79" t="s">
        <v>8028</v>
      </c>
      <c r="H313" s="7" t="str">
        <f t="shared" si="19"/>
        <v>重</v>
      </c>
      <c r="I313" s="23">
        <v>41340</v>
      </c>
      <c r="J313" s="21"/>
      <c r="K313" s="7" t="s">
        <v>13302</v>
      </c>
      <c r="L313" s="7"/>
      <c r="M313" s="9"/>
      <c r="N313" s="10"/>
      <c r="O313" s="18" t="str">
        <f t="shared" ca="1" si="20"/>
        <v>661天</v>
      </c>
      <c r="P313" s="1" t="str">
        <f t="shared" ca="1" si="21"/>
        <v>超过459未进场</v>
      </c>
    </row>
    <row r="314" spans="1:16">
      <c r="A314" s="34">
        <v>312</v>
      </c>
      <c r="B314" s="48" t="s">
        <v>13400</v>
      </c>
      <c r="C314" s="7" t="s">
        <v>10393</v>
      </c>
      <c r="D314" s="7" t="str">
        <f t="shared" si="22"/>
        <v>华联通箱</v>
      </c>
      <c r="E314" s="7" t="s">
        <v>17174</v>
      </c>
      <c r="F314" s="19">
        <v>41156</v>
      </c>
      <c r="G314" s="79" t="s">
        <v>8028</v>
      </c>
      <c r="H314" s="7" t="str">
        <f t="shared" si="19"/>
        <v>重</v>
      </c>
      <c r="I314" s="23">
        <v>41334</v>
      </c>
      <c r="J314" s="21"/>
      <c r="K314" s="7" t="s">
        <v>8024</v>
      </c>
      <c r="L314" s="7"/>
      <c r="M314" s="9"/>
      <c r="N314" s="10"/>
      <c r="O314" s="18"/>
    </row>
    <row r="315" spans="1:16">
      <c r="A315" s="34">
        <v>313</v>
      </c>
      <c r="B315" s="48" t="s">
        <v>15123</v>
      </c>
      <c r="C315" s="7" t="s">
        <v>10393</v>
      </c>
      <c r="D315" s="7" t="str">
        <f>IF(B315="","","华联通箱")</f>
        <v>华联通箱</v>
      </c>
      <c r="E315" s="7" t="s">
        <v>17174</v>
      </c>
      <c r="F315" s="19">
        <v>41142</v>
      </c>
      <c r="G315" s="39" t="s">
        <v>12371</v>
      </c>
      <c r="H315" s="7" t="str">
        <f t="shared" si="19"/>
        <v>重</v>
      </c>
      <c r="I315" s="23">
        <v>41402</v>
      </c>
      <c r="J315" s="21"/>
      <c r="K315" s="7" t="s">
        <v>13302</v>
      </c>
      <c r="L315" s="7"/>
      <c r="M315" s="9"/>
      <c r="N315" s="10"/>
      <c r="O315" s="18" t="str">
        <f t="shared" ca="1" si="20"/>
        <v>657天</v>
      </c>
      <c r="P315" s="1" t="str">
        <f t="shared" ca="1" si="21"/>
        <v>超过397未进场</v>
      </c>
    </row>
    <row r="316" spans="1:16">
      <c r="A316" s="34">
        <v>314</v>
      </c>
      <c r="B316" s="48" t="s">
        <v>12511</v>
      </c>
      <c r="C316" s="7" t="s">
        <v>10393</v>
      </c>
      <c r="D316" s="7" t="str">
        <f t="shared" si="22"/>
        <v>华联通箱</v>
      </c>
      <c r="E316" s="7" t="s">
        <v>17174</v>
      </c>
      <c r="F316" s="19">
        <v>41144</v>
      </c>
      <c r="G316" s="136" t="s">
        <v>15127</v>
      </c>
      <c r="H316" s="7" t="str">
        <f t="shared" si="19"/>
        <v>重</v>
      </c>
      <c r="I316" s="23">
        <v>41340</v>
      </c>
      <c r="J316" s="21"/>
      <c r="K316" s="7" t="s">
        <v>13302</v>
      </c>
      <c r="L316" s="7"/>
      <c r="M316" s="9"/>
      <c r="N316" s="10"/>
      <c r="O316" s="18" t="str">
        <f t="shared" ca="1" si="20"/>
        <v>655天</v>
      </c>
      <c r="P316" s="1" t="str">
        <f t="shared" ca="1" si="21"/>
        <v>超过459未进场</v>
      </c>
    </row>
    <row r="317" spans="1:16">
      <c r="A317" s="34">
        <v>315</v>
      </c>
      <c r="B317" s="48" t="s">
        <v>15124</v>
      </c>
      <c r="C317" s="7" t="s">
        <v>10393</v>
      </c>
      <c r="D317" s="7" t="str">
        <f t="shared" si="22"/>
        <v>华联通箱</v>
      </c>
      <c r="E317" s="7" t="s">
        <v>17174</v>
      </c>
      <c r="F317" s="19">
        <v>41144</v>
      </c>
      <c r="G317" s="39" t="s">
        <v>4563</v>
      </c>
      <c r="H317" s="7" t="str">
        <f t="shared" si="19"/>
        <v>重</v>
      </c>
      <c r="I317" s="23">
        <v>41284</v>
      </c>
      <c r="J317" s="21"/>
      <c r="K317" s="7" t="s">
        <v>8676</v>
      </c>
      <c r="L317" s="7"/>
      <c r="M317" s="9"/>
      <c r="N317" s="10"/>
      <c r="O317" s="18" t="str">
        <f t="shared" ca="1" si="20"/>
        <v>655天</v>
      </c>
      <c r="P317" s="1" t="str">
        <f t="shared" ca="1" si="21"/>
        <v>超过515未进场</v>
      </c>
    </row>
    <row r="318" spans="1:16">
      <c r="A318" s="34">
        <v>316</v>
      </c>
      <c r="B318" s="48" t="s">
        <v>15125</v>
      </c>
      <c r="C318" s="7" t="s">
        <v>10393</v>
      </c>
      <c r="D318" s="7" t="str">
        <f t="shared" si="22"/>
        <v>华联通箱</v>
      </c>
      <c r="E318" s="7" t="s">
        <v>17174</v>
      </c>
      <c r="F318" s="19">
        <v>41144</v>
      </c>
      <c r="G318" s="39" t="s">
        <v>12631</v>
      </c>
      <c r="H318" s="7" t="str">
        <f t="shared" si="19"/>
        <v>重</v>
      </c>
      <c r="I318" s="23">
        <v>41340</v>
      </c>
      <c r="J318" s="21"/>
      <c r="K318" s="7" t="s">
        <v>13302</v>
      </c>
      <c r="L318" s="7"/>
      <c r="M318" s="9"/>
      <c r="N318" s="10"/>
      <c r="O318" s="18" t="str">
        <f t="shared" ca="1" si="20"/>
        <v>655天</v>
      </c>
      <c r="P318" s="1" t="str">
        <f t="shared" ca="1" si="21"/>
        <v>超过459未进场</v>
      </c>
    </row>
    <row r="319" spans="1:16">
      <c r="A319" s="34">
        <v>317</v>
      </c>
      <c r="B319" s="48" t="s">
        <v>11697</v>
      </c>
      <c r="C319" s="7" t="s">
        <v>10393</v>
      </c>
      <c r="D319" s="7" t="str">
        <f t="shared" si="22"/>
        <v>华联通箱</v>
      </c>
      <c r="E319" s="7" t="s">
        <v>17174</v>
      </c>
      <c r="F319" s="19">
        <v>41152</v>
      </c>
      <c r="G319" s="136" t="s">
        <v>7117</v>
      </c>
      <c r="H319" s="7" t="str">
        <f t="shared" si="19"/>
        <v>重</v>
      </c>
      <c r="I319" s="23">
        <v>41194</v>
      </c>
      <c r="J319" s="21"/>
      <c r="K319" s="7" t="s">
        <v>13302</v>
      </c>
      <c r="L319" s="7"/>
      <c r="M319" s="9"/>
      <c r="N319" s="10"/>
      <c r="O319" s="18" t="str">
        <f t="shared" ca="1" si="20"/>
        <v>647天</v>
      </c>
      <c r="P319" s="1" t="str">
        <f t="shared" ca="1" si="21"/>
        <v>超过605未进场</v>
      </c>
    </row>
    <row r="320" spans="1:16">
      <c r="A320" s="34">
        <v>318</v>
      </c>
      <c r="B320" s="48" t="s">
        <v>11698</v>
      </c>
      <c r="C320" s="7" t="s">
        <v>10393</v>
      </c>
      <c r="D320" s="7" t="str">
        <f t="shared" si="22"/>
        <v>华联通箱</v>
      </c>
      <c r="E320" s="7" t="s">
        <v>17174</v>
      </c>
      <c r="F320" s="19">
        <v>41152</v>
      </c>
      <c r="G320" s="136" t="s">
        <v>7117</v>
      </c>
      <c r="H320" s="7" t="str">
        <f t="shared" si="19"/>
        <v>重</v>
      </c>
      <c r="I320" s="23">
        <v>41168</v>
      </c>
      <c r="J320" s="21"/>
      <c r="K320" s="7" t="s">
        <v>13302</v>
      </c>
      <c r="L320" s="7"/>
      <c r="M320" s="9" t="s">
        <v>10159</v>
      </c>
      <c r="N320" s="10"/>
      <c r="O320" s="18" t="str">
        <f t="shared" ca="1" si="20"/>
        <v>647天</v>
      </c>
      <c r="P320" s="1" t="str">
        <f t="shared" ca="1" si="21"/>
        <v>超过631未进场</v>
      </c>
    </row>
    <row r="321" spans="1:16">
      <c r="A321" s="34">
        <v>319</v>
      </c>
      <c r="B321" s="48" t="s">
        <v>9248</v>
      </c>
      <c r="C321" s="7" t="s">
        <v>10393</v>
      </c>
      <c r="D321" s="7" t="str">
        <f t="shared" si="22"/>
        <v>华联通箱</v>
      </c>
      <c r="E321" s="7" t="s">
        <v>17174</v>
      </c>
      <c r="F321" s="19">
        <v>41278</v>
      </c>
      <c r="G321" s="39" t="s">
        <v>1503</v>
      </c>
      <c r="H321" s="7" t="str">
        <f t="shared" si="19"/>
        <v>重</v>
      </c>
      <c r="I321" s="23">
        <v>41402</v>
      </c>
      <c r="J321" s="21"/>
      <c r="K321" s="7" t="s">
        <v>13302</v>
      </c>
      <c r="L321" s="7"/>
      <c r="M321" s="9"/>
      <c r="N321" s="10"/>
      <c r="O321" s="18" t="str">
        <f t="shared" ca="1" si="20"/>
        <v>521天</v>
      </c>
      <c r="P321" s="1" t="str">
        <f t="shared" ca="1" si="21"/>
        <v>超过397未进场</v>
      </c>
    </row>
    <row r="322" spans="1:16">
      <c r="A322" s="34">
        <v>320</v>
      </c>
      <c r="B322" s="48" t="s">
        <v>16457</v>
      </c>
      <c r="C322" s="7" t="s">
        <v>10393</v>
      </c>
      <c r="D322" s="7" t="str">
        <f t="shared" si="22"/>
        <v>华联通箱</v>
      </c>
      <c r="E322" s="7" t="s">
        <v>17174</v>
      </c>
      <c r="F322" s="19">
        <v>41278</v>
      </c>
      <c r="G322" s="39" t="s">
        <v>1503</v>
      </c>
      <c r="H322" s="7" t="str">
        <f t="shared" si="19"/>
        <v>重</v>
      </c>
      <c r="I322" s="23">
        <v>41403</v>
      </c>
      <c r="J322" s="21"/>
      <c r="K322" s="7" t="s">
        <v>13302</v>
      </c>
      <c r="L322" s="7"/>
      <c r="M322" s="9"/>
      <c r="N322" s="10"/>
      <c r="O322" s="18" t="str">
        <f t="shared" ca="1" si="20"/>
        <v>521天</v>
      </c>
      <c r="P322" s="1" t="str">
        <f t="shared" ca="1" si="21"/>
        <v>超过396未进场</v>
      </c>
    </row>
    <row r="323" spans="1:16">
      <c r="A323" s="34">
        <v>321</v>
      </c>
      <c r="B323" s="48" t="s">
        <v>16458</v>
      </c>
      <c r="C323" s="7" t="s">
        <v>10393</v>
      </c>
      <c r="D323" s="7" t="str">
        <f t="shared" si="22"/>
        <v>华联通箱</v>
      </c>
      <c r="E323" s="7" t="s">
        <v>17174</v>
      </c>
      <c r="F323" s="19">
        <v>41277</v>
      </c>
      <c r="G323" s="39" t="s">
        <v>1503</v>
      </c>
      <c r="H323" s="7" t="str">
        <f t="shared" si="19"/>
        <v>重</v>
      </c>
      <c r="I323" s="23">
        <v>41404</v>
      </c>
      <c r="J323" s="21"/>
      <c r="K323" s="7" t="s">
        <v>4794</v>
      </c>
      <c r="L323" s="7"/>
      <c r="M323" s="9"/>
      <c r="N323" s="10"/>
      <c r="O323" s="18" t="str">
        <f t="shared" ca="1" si="20"/>
        <v>522天</v>
      </c>
      <c r="P323" s="1" t="str">
        <f t="shared" ca="1" si="21"/>
        <v>超过395未进场</v>
      </c>
    </row>
    <row r="324" spans="1:16">
      <c r="A324" s="34">
        <v>322</v>
      </c>
      <c r="B324" s="48" t="s">
        <v>12859</v>
      </c>
      <c r="C324" s="7" t="s">
        <v>10393</v>
      </c>
      <c r="D324" s="7" t="str">
        <f t="shared" si="22"/>
        <v>华联通箱</v>
      </c>
      <c r="E324" s="7" t="s">
        <v>17174</v>
      </c>
      <c r="F324" s="19">
        <v>41277</v>
      </c>
      <c r="G324" s="39" t="s">
        <v>1503</v>
      </c>
      <c r="H324" s="7" t="str">
        <f t="shared" si="19"/>
        <v>重</v>
      </c>
      <c r="I324" s="23">
        <v>41459</v>
      </c>
      <c r="J324" s="21"/>
      <c r="K324" s="7" t="s">
        <v>13302</v>
      </c>
      <c r="L324" s="7"/>
      <c r="M324" s="9"/>
      <c r="N324" s="10"/>
      <c r="O324" s="18" t="str">
        <f t="shared" ca="1" si="20"/>
        <v>522天</v>
      </c>
      <c r="P324" s="1" t="str">
        <f t="shared" ca="1" si="21"/>
        <v>超过340未进场</v>
      </c>
    </row>
    <row r="325" spans="1:16">
      <c r="A325" s="34">
        <v>323</v>
      </c>
      <c r="B325" s="48" t="s">
        <v>10804</v>
      </c>
      <c r="C325" s="7" t="s">
        <v>10393</v>
      </c>
      <c r="D325" s="7" t="str">
        <f t="shared" si="22"/>
        <v>华联通箱</v>
      </c>
      <c r="E325" s="7" t="s">
        <v>17174</v>
      </c>
      <c r="F325" s="19">
        <v>41272</v>
      </c>
      <c r="G325" s="39" t="s">
        <v>1503</v>
      </c>
      <c r="H325" s="7" t="str">
        <f t="shared" si="19"/>
        <v>重</v>
      </c>
      <c r="I325" s="23">
        <v>41405</v>
      </c>
      <c r="J325" s="21"/>
      <c r="K325" s="7" t="s">
        <v>4794</v>
      </c>
      <c r="L325" s="7"/>
      <c r="M325" s="9"/>
      <c r="N325" s="10"/>
      <c r="O325" s="18" t="str">
        <f t="shared" ca="1" si="20"/>
        <v>527天</v>
      </c>
      <c r="P325" s="1" t="str">
        <f t="shared" ca="1" si="21"/>
        <v>超过394未进场</v>
      </c>
    </row>
    <row r="326" spans="1:16">
      <c r="A326" s="34">
        <v>324</v>
      </c>
      <c r="B326" s="48" t="s">
        <v>10805</v>
      </c>
      <c r="C326" s="7" t="s">
        <v>10393</v>
      </c>
      <c r="D326" s="7" t="str">
        <f t="shared" si="22"/>
        <v>华联通箱</v>
      </c>
      <c r="E326" s="7" t="s">
        <v>17174</v>
      </c>
      <c r="F326" s="19">
        <v>41272</v>
      </c>
      <c r="G326" s="39" t="s">
        <v>1503</v>
      </c>
      <c r="H326" s="7" t="str">
        <f t="shared" ref="H326:H389" si="23">IF(I326="","空","重")</f>
        <v>重</v>
      </c>
      <c r="I326" s="23">
        <v>41405</v>
      </c>
      <c r="J326" s="21"/>
      <c r="K326" s="7" t="s">
        <v>4794</v>
      </c>
      <c r="L326" s="7"/>
      <c r="M326" s="9"/>
      <c r="N326" s="10"/>
      <c r="O326" s="18" t="str">
        <f t="shared" ref="O326:O389" ca="1" si="24">IF(ISNONTEXT(J326),DATEDIF(F326,TODAY(),"d")&amp;"天","出场")</f>
        <v>527天</v>
      </c>
      <c r="P326" s="1" t="str">
        <f t="shared" ref="P326:P389" ca="1" si="25">IF(I326="","",IF(TODAY()-I326&gt;30,"超过"&amp;(TODAY()-I326)&amp;"未进场",""))</f>
        <v>超过394未进场</v>
      </c>
    </row>
    <row r="327" spans="1:16">
      <c r="A327" s="34">
        <v>325</v>
      </c>
      <c r="B327" s="48" t="s">
        <v>10806</v>
      </c>
      <c r="C327" s="7" t="s">
        <v>10393</v>
      </c>
      <c r="D327" s="7" t="str">
        <f t="shared" ref="D327:D390" si="26">IF(B327="","","华联通箱")</f>
        <v>华联通箱</v>
      </c>
      <c r="E327" s="7" t="s">
        <v>17174</v>
      </c>
      <c r="F327" s="19">
        <v>41284</v>
      </c>
      <c r="G327" s="39" t="s">
        <v>1503</v>
      </c>
      <c r="H327" s="7" t="str">
        <f t="shared" si="23"/>
        <v>重</v>
      </c>
      <c r="I327" s="23">
        <v>41404</v>
      </c>
      <c r="J327" s="21"/>
      <c r="K327" s="7" t="s">
        <v>4794</v>
      </c>
      <c r="L327" s="7"/>
      <c r="M327" s="9"/>
      <c r="N327" s="10"/>
      <c r="O327" s="18" t="str">
        <f t="shared" ca="1" si="24"/>
        <v>515天</v>
      </c>
      <c r="P327" s="1" t="str">
        <f t="shared" ca="1" si="25"/>
        <v>超过395未进场</v>
      </c>
    </row>
    <row r="328" spans="1:16">
      <c r="A328" s="34">
        <v>326</v>
      </c>
      <c r="B328" s="48" t="s">
        <v>10807</v>
      </c>
      <c r="C328" s="7" t="s">
        <v>10393</v>
      </c>
      <c r="D328" s="7" t="str">
        <f t="shared" si="26"/>
        <v>华联通箱</v>
      </c>
      <c r="E328" s="7" t="s">
        <v>17174</v>
      </c>
      <c r="F328" s="19">
        <v>41285</v>
      </c>
      <c r="G328" s="39" t="s">
        <v>1503</v>
      </c>
      <c r="H328" s="7" t="str">
        <f t="shared" si="23"/>
        <v>重</v>
      </c>
      <c r="I328" s="23">
        <v>41402</v>
      </c>
      <c r="J328" s="21"/>
      <c r="K328" s="7" t="s">
        <v>4794</v>
      </c>
      <c r="L328" s="7"/>
      <c r="M328" s="9"/>
      <c r="N328" s="10"/>
      <c r="O328" s="18" t="str">
        <f t="shared" ca="1" si="24"/>
        <v>514天</v>
      </c>
      <c r="P328" s="1" t="str">
        <f t="shared" ca="1" si="25"/>
        <v>超过397未进场</v>
      </c>
    </row>
    <row r="329" spans="1:16">
      <c r="A329" s="34">
        <v>327</v>
      </c>
      <c r="B329" s="48" t="s">
        <v>1499</v>
      </c>
      <c r="C329" s="7" t="s">
        <v>10393</v>
      </c>
      <c r="D329" s="7" t="str">
        <f t="shared" si="26"/>
        <v>华联通箱</v>
      </c>
      <c r="E329" s="7" t="s">
        <v>17174</v>
      </c>
      <c r="F329" s="19">
        <v>41280</v>
      </c>
      <c r="G329" s="39" t="s">
        <v>1503</v>
      </c>
      <c r="H329" s="7" t="str">
        <f t="shared" si="23"/>
        <v>重</v>
      </c>
      <c r="I329" s="23">
        <v>41405</v>
      </c>
      <c r="J329" s="21"/>
      <c r="K329" s="7" t="s">
        <v>4794</v>
      </c>
      <c r="L329" s="7"/>
      <c r="M329" s="9"/>
      <c r="N329" s="10"/>
      <c r="O329" s="18" t="str">
        <f t="shared" ca="1" si="24"/>
        <v>519天</v>
      </c>
      <c r="P329" s="1" t="str">
        <f t="shared" ca="1" si="25"/>
        <v>超过394未进场</v>
      </c>
    </row>
    <row r="330" spans="1:16">
      <c r="A330" s="34">
        <v>328</v>
      </c>
      <c r="B330" s="48" t="s">
        <v>1500</v>
      </c>
      <c r="C330" s="7" t="s">
        <v>10393</v>
      </c>
      <c r="D330" s="7" t="str">
        <f t="shared" si="26"/>
        <v>华联通箱</v>
      </c>
      <c r="E330" s="7" t="s">
        <v>17174</v>
      </c>
      <c r="F330" s="19">
        <v>41282</v>
      </c>
      <c r="G330" s="39" t="s">
        <v>1503</v>
      </c>
      <c r="H330" s="7" t="str">
        <f t="shared" si="23"/>
        <v>重</v>
      </c>
      <c r="I330" s="23">
        <v>41407</v>
      </c>
      <c r="J330" s="21"/>
      <c r="K330" s="7" t="s">
        <v>13302</v>
      </c>
      <c r="L330" s="7"/>
      <c r="M330" s="9"/>
      <c r="N330" s="10"/>
      <c r="O330" s="18" t="str">
        <f t="shared" ca="1" si="24"/>
        <v>517天</v>
      </c>
      <c r="P330" s="1" t="str">
        <f t="shared" ca="1" si="25"/>
        <v>超过392未进场</v>
      </c>
    </row>
    <row r="331" spans="1:16">
      <c r="A331" s="34">
        <v>329</v>
      </c>
      <c r="B331" s="48" t="s">
        <v>1501</v>
      </c>
      <c r="C331" s="7" t="s">
        <v>10393</v>
      </c>
      <c r="D331" s="7" t="str">
        <f t="shared" si="26"/>
        <v>华联通箱</v>
      </c>
      <c r="E331" s="7" t="s">
        <v>17174</v>
      </c>
      <c r="F331" s="19">
        <v>41280</v>
      </c>
      <c r="G331" s="39" t="s">
        <v>1503</v>
      </c>
      <c r="H331" s="7" t="str">
        <f t="shared" si="23"/>
        <v>重</v>
      </c>
      <c r="I331" s="23">
        <v>41405</v>
      </c>
      <c r="J331" s="21"/>
      <c r="K331" s="7" t="s">
        <v>4794</v>
      </c>
      <c r="L331" s="7"/>
      <c r="M331" s="9"/>
      <c r="N331" s="10"/>
      <c r="O331" s="18" t="str">
        <f t="shared" ca="1" si="24"/>
        <v>519天</v>
      </c>
      <c r="P331" s="1" t="str">
        <f t="shared" ca="1" si="25"/>
        <v>超过394未进场</v>
      </c>
    </row>
    <row r="332" spans="1:16">
      <c r="A332" s="34">
        <v>330</v>
      </c>
      <c r="B332" s="48" t="s">
        <v>1502</v>
      </c>
      <c r="C332" s="7" t="s">
        <v>10393</v>
      </c>
      <c r="D332" s="7" t="str">
        <f t="shared" si="26"/>
        <v>华联通箱</v>
      </c>
      <c r="E332" s="7" t="s">
        <v>17174</v>
      </c>
      <c r="F332" s="19">
        <v>41289</v>
      </c>
      <c r="G332" s="39" t="s">
        <v>1503</v>
      </c>
      <c r="H332" s="7" t="str">
        <f t="shared" si="23"/>
        <v>重</v>
      </c>
      <c r="I332" s="23">
        <v>41529</v>
      </c>
      <c r="J332" s="21"/>
      <c r="K332" s="7" t="s">
        <v>13302</v>
      </c>
      <c r="L332" s="7"/>
      <c r="M332" s="9"/>
      <c r="N332" s="10"/>
      <c r="O332" s="18" t="str">
        <f t="shared" ca="1" si="24"/>
        <v>510天</v>
      </c>
      <c r="P332" s="1" t="str">
        <f t="shared" ca="1" si="25"/>
        <v>超过270未进场</v>
      </c>
    </row>
    <row r="333" spans="1:16">
      <c r="A333" s="34">
        <v>331</v>
      </c>
      <c r="B333" s="48" t="s">
        <v>3884</v>
      </c>
      <c r="C333" s="7" t="s">
        <v>10393</v>
      </c>
      <c r="D333" s="7" t="str">
        <f t="shared" si="26"/>
        <v>华联通箱</v>
      </c>
      <c r="E333" s="7" t="s">
        <v>17174</v>
      </c>
      <c r="F333" s="19">
        <v>41285</v>
      </c>
      <c r="G333" s="39" t="s">
        <v>1503</v>
      </c>
      <c r="H333" s="7" t="str">
        <f t="shared" si="23"/>
        <v>重</v>
      </c>
      <c r="I333" s="23">
        <v>41402</v>
      </c>
      <c r="J333" s="21"/>
      <c r="K333" s="7" t="s">
        <v>4794</v>
      </c>
      <c r="L333" s="7"/>
      <c r="M333" s="9"/>
      <c r="N333" s="10"/>
      <c r="O333" s="18" t="str">
        <f t="shared" ca="1" si="24"/>
        <v>514天</v>
      </c>
      <c r="P333" s="1" t="str">
        <f t="shared" ca="1" si="25"/>
        <v>超过397未进场</v>
      </c>
    </row>
    <row r="334" spans="1:16">
      <c r="A334" s="34">
        <v>332</v>
      </c>
      <c r="B334" s="48" t="s">
        <v>6235</v>
      </c>
      <c r="C334" s="7" t="s">
        <v>10393</v>
      </c>
      <c r="D334" s="7" t="str">
        <f t="shared" si="26"/>
        <v>华联通箱</v>
      </c>
      <c r="E334" s="7" t="s">
        <v>17174</v>
      </c>
      <c r="F334" s="19">
        <v>41285</v>
      </c>
      <c r="G334" s="39" t="s">
        <v>1503</v>
      </c>
      <c r="H334" s="7" t="str">
        <f t="shared" si="23"/>
        <v>重</v>
      </c>
      <c r="I334" s="23">
        <v>41401</v>
      </c>
      <c r="J334" s="21"/>
      <c r="K334" s="7" t="s">
        <v>13302</v>
      </c>
      <c r="L334" s="7"/>
      <c r="M334" s="9"/>
      <c r="N334" s="10"/>
      <c r="O334" s="18" t="str">
        <f t="shared" ca="1" si="24"/>
        <v>514天</v>
      </c>
      <c r="P334" s="1" t="str">
        <f t="shared" ca="1" si="25"/>
        <v>超过398未进场</v>
      </c>
    </row>
    <row r="335" spans="1:16">
      <c r="A335" s="34">
        <v>333</v>
      </c>
      <c r="B335" s="48" t="s">
        <v>3334</v>
      </c>
      <c r="C335" s="7" t="s">
        <v>10393</v>
      </c>
      <c r="D335" s="7" t="str">
        <f t="shared" si="26"/>
        <v>华联通箱</v>
      </c>
      <c r="E335" s="7" t="s">
        <v>17174</v>
      </c>
      <c r="F335" s="19">
        <v>41284</v>
      </c>
      <c r="G335" s="39" t="s">
        <v>1503</v>
      </c>
      <c r="H335" s="7" t="str">
        <f t="shared" si="23"/>
        <v>重</v>
      </c>
      <c r="I335" s="23">
        <v>41402</v>
      </c>
      <c r="J335" s="21"/>
      <c r="K335" s="7" t="s">
        <v>13302</v>
      </c>
      <c r="L335" s="7"/>
      <c r="M335" s="9"/>
      <c r="N335" s="10"/>
      <c r="O335" s="18" t="str">
        <f t="shared" ca="1" si="24"/>
        <v>515天</v>
      </c>
      <c r="P335" s="1" t="str">
        <f t="shared" ca="1" si="25"/>
        <v>超过397未进场</v>
      </c>
    </row>
    <row r="336" spans="1:16">
      <c r="A336" s="34">
        <v>334</v>
      </c>
      <c r="B336" s="48" t="s">
        <v>17214</v>
      </c>
      <c r="C336" s="7" t="s">
        <v>10393</v>
      </c>
      <c r="D336" s="7" t="str">
        <f t="shared" si="26"/>
        <v>华联通箱</v>
      </c>
      <c r="E336" s="7" t="s">
        <v>17174</v>
      </c>
      <c r="F336" s="19">
        <v>41284</v>
      </c>
      <c r="G336" s="39" t="s">
        <v>16910</v>
      </c>
      <c r="H336" s="7" t="str">
        <f t="shared" si="23"/>
        <v>重</v>
      </c>
      <c r="I336" s="23">
        <v>41401</v>
      </c>
      <c r="J336" s="21"/>
      <c r="K336" s="7" t="s">
        <v>13302</v>
      </c>
      <c r="L336" s="7"/>
      <c r="M336" s="9"/>
      <c r="N336" s="10"/>
      <c r="O336" s="18" t="str">
        <f t="shared" ca="1" si="24"/>
        <v>515天</v>
      </c>
      <c r="P336" s="1" t="str">
        <f t="shared" ca="1" si="25"/>
        <v>超过398未进场</v>
      </c>
    </row>
    <row r="337" spans="1:16">
      <c r="A337" s="34">
        <v>335</v>
      </c>
      <c r="B337" s="48" t="s">
        <v>17215</v>
      </c>
      <c r="C337" s="7" t="s">
        <v>10393</v>
      </c>
      <c r="D337" s="7" t="str">
        <f t="shared" si="26"/>
        <v>华联通箱</v>
      </c>
      <c r="E337" s="7" t="s">
        <v>17174</v>
      </c>
      <c r="F337" s="19">
        <v>41290</v>
      </c>
      <c r="G337" s="39" t="s">
        <v>1503</v>
      </c>
      <c r="H337" s="7" t="str">
        <f t="shared" si="23"/>
        <v>重</v>
      </c>
      <c r="I337" s="23">
        <v>41366</v>
      </c>
      <c r="J337" s="21"/>
      <c r="K337" s="7" t="s">
        <v>4794</v>
      </c>
      <c r="L337" s="7"/>
      <c r="M337" s="9"/>
      <c r="N337" s="10"/>
      <c r="O337" s="18" t="str">
        <f t="shared" ca="1" si="24"/>
        <v>509天</v>
      </c>
      <c r="P337" s="1" t="str">
        <f t="shared" ca="1" si="25"/>
        <v>超过433未进场</v>
      </c>
    </row>
    <row r="338" spans="1:16">
      <c r="A338" s="34">
        <v>336</v>
      </c>
      <c r="B338" s="48" t="s">
        <v>17216</v>
      </c>
      <c r="C338" s="7" t="s">
        <v>10393</v>
      </c>
      <c r="D338" s="7" t="str">
        <f t="shared" si="26"/>
        <v>华联通箱</v>
      </c>
      <c r="E338" s="7" t="s">
        <v>17174</v>
      </c>
      <c r="F338" s="19">
        <v>41289</v>
      </c>
      <c r="G338" s="39" t="s">
        <v>1503</v>
      </c>
      <c r="H338" s="7" t="str">
        <f t="shared" si="23"/>
        <v>重</v>
      </c>
      <c r="I338" s="23">
        <v>41528</v>
      </c>
      <c r="J338" s="21"/>
      <c r="K338" s="7" t="s">
        <v>13302</v>
      </c>
      <c r="L338" s="7"/>
      <c r="M338" s="9"/>
      <c r="N338" s="10"/>
      <c r="O338" s="18" t="str">
        <f t="shared" ca="1" si="24"/>
        <v>510天</v>
      </c>
      <c r="P338" s="1" t="str">
        <f t="shared" ca="1" si="25"/>
        <v>超过271未进场</v>
      </c>
    </row>
    <row r="339" spans="1:16">
      <c r="A339" s="34">
        <v>337</v>
      </c>
      <c r="B339" s="48" t="s">
        <v>3466</v>
      </c>
      <c r="C339" s="7" t="s">
        <v>10393</v>
      </c>
      <c r="D339" s="7" t="str">
        <f t="shared" si="26"/>
        <v>华联通箱</v>
      </c>
      <c r="E339" s="7" t="s">
        <v>17174</v>
      </c>
      <c r="F339" s="19">
        <v>41289</v>
      </c>
      <c r="G339" s="39" t="s">
        <v>1503</v>
      </c>
      <c r="H339" s="7" t="str">
        <f t="shared" si="23"/>
        <v>重</v>
      </c>
      <c r="I339" s="23">
        <v>41366</v>
      </c>
      <c r="J339" s="21"/>
      <c r="K339" s="7" t="s">
        <v>4794</v>
      </c>
      <c r="L339" s="7"/>
      <c r="M339" s="9"/>
      <c r="N339" s="10"/>
      <c r="O339" s="18" t="str">
        <f t="shared" ca="1" si="24"/>
        <v>510天</v>
      </c>
      <c r="P339" s="1" t="str">
        <f t="shared" ca="1" si="25"/>
        <v>超过433未进场</v>
      </c>
    </row>
    <row r="340" spans="1:16">
      <c r="A340" s="34">
        <v>338</v>
      </c>
      <c r="B340" s="48" t="s">
        <v>3465</v>
      </c>
      <c r="C340" s="7" t="s">
        <v>10393</v>
      </c>
      <c r="D340" s="7" t="str">
        <f t="shared" si="26"/>
        <v>华联通箱</v>
      </c>
      <c r="E340" s="7" t="s">
        <v>17174</v>
      </c>
      <c r="F340" s="19">
        <v>41289</v>
      </c>
      <c r="G340" s="39" t="s">
        <v>12631</v>
      </c>
      <c r="H340" s="7" t="str">
        <f t="shared" si="23"/>
        <v>重</v>
      </c>
      <c r="I340" s="23">
        <v>41402</v>
      </c>
      <c r="J340" s="21"/>
      <c r="K340" s="7" t="s">
        <v>13302</v>
      </c>
      <c r="L340" s="7"/>
      <c r="M340" s="9"/>
      <c r="N340" s="10"/>
      <c r="O340" s="18" t="str">
        <f t="shared" ca="1" si="24"/>
        <v>510天</v>
      </c>
      <c r="P340" s="1" t="str">
        <f t="shared" ca="1" si="25"/>
        <v>超过397未进场</v>
      </c>
    </row>
    <row r="341" spans="1:16">
      <c r="A341" s="34">
        <v>339</v>
      </c>
      <c r="B341" s="48" t="s">
        <v>12024</v>
      </c>
      <c r="C341" s="7" t="s">
        <v>10393</v>
      </c>
      <c r="D341" s="7" t="str">
        <f t="shared" si="26"/>
        <v>华联通箱</v>
      </c>
      <c r="E341" s="7" t="s">
        <v>17174</v>
      </c>
      <c r="F341" s="19">
        <v>41411</v>
      </c>
      <c r="G341" s="39" t="s">
        <v>14905</v>
      </c>
      <c r="H341" s="7" t="str">
        <f t="shared" si="23"/>
        <v>重</v>
      </c>
      <c r="I341" s="23">
        <v>41445</v>
      </c>
      <c r="J341" s="21"/>
      <c r="K341" s="7" t="s">
        <v>4794</v>
      </c>
      <c r="L341" s="7"/>
      <c r="M341" s="9"/>
      <c r="N341" s="10"/>
      <c r="O341" s="18" t="str">
        <f t="shared" ca="1" si="24"/>
        <v>388天</v>
      </c>
      <c r="P341" s="1" t="str">
        <f t="shared" ca="1" si="25"/>
        <v>超过354未进场</v>
      </c>
    </row>
    <row r="342" spans="1:16">
      <c r="A342" s="34">
        <v>340</v>
      </c>
      <c r="B342" s="48" t="s">
        <v>12025</v>
      </c>
      <c r="C342" s="7" t="s">
        <v>10393</v>
      </c>
      <c r="D342" s="7" t="str">
        <f t="shared" si="26"/>
        <v>华联通箱</v>
      </c>
      <c r="E342" s="7" t="s">
        <v>17174</v>
      </c>
      <c r="F342" s="19">
        <v>41410</v>
      </c>
      <c r="G342" s="39" t="s">
        <v>1503</v>
      </c>
      <c r="H342" s="7" t="str">
        <f t="shared" si="23"/>
        <v>重</v>
      </c>
      <c r="I342" s="23">
        <v>41443</v>
      </c>
      <c r="J342" s="21"/>
      <c r="K342" s="7" t="s">
        <v>4794</v>
      </c>
      <c r="L342" s="7"/>
      <c r="M342" s="9" t="s">
        <v>11110</v>
      </c>
      <c r="N342" s="10"/>
      <c r="O342" s="18" t="str">
        <f t="shared" ca="1" si="24"/>
        <v>389天</v>
      </c>
      <c r="P342" s="1" t="str">
        <f t="shared" ca="1" si="25"/>
        <v>超过356未进场</v>
      </c>
    </row>
    <row r="343" spans="1:16">
      <c r="A343" s="34">
        <v>341</v>
      </c>
      <c r="B343" s="48" t="s">
        <v>14904</v>
      </c>
      <c r="C343" s="7" t="s">
        <v>10393</v>
      </c>
      <c r="D343" s="7" t="str">
        <f t="shared" si="26"/>
        <v>华联通箱</v>
      </c>
      <c r="E343" s="7" t="s">
        <v>17174</v>
      </c>
      <c r="F343" s="19">
        <v>41416</v>
      </c>
      <c r="G343" s="39" t="s">
        <v>1503</v>
      </c>
      <c r="H343" s="7" t="str">
        <f t="shared" si="23"/>
        <v>重</v>
      </c>
      <c r="I343" s="23">
        <v>41445</v>
      </c>
      <c r="J343" s="21"/>
      <c r="K343" s="7" t="s">
        <v>4794</v>
      </c>
      <c r="L343" s="7"/>
      <c r="M343" s="9"/>
      <c r="N343" s="10"/>
      <c r="O343" s="18" t="str">
        <f t="shared" ca="1" si="24"/>
        <v>383天</v>
      </c>
      <c r="P343" s="1" t="str">
        <f t="shared" ca="1" si="25"/>
        <v>超过354未进场</v>
      </c>
    </row>
    <row r="344" spans="1:16">
      <c r="A344" s="34">
        <v>342</v>
      </c>
      <c r="B344" s="48" t="s">
        <v>4316</v>
      </c>
      <c r="C344" s="7" t="s">
        <v>10393</v>
      </c>
      <c r="D344" s="7" t="str">
        <f t="shared" si="26"/>
        <v>华联通箱</v>
      </c>
      <c r="E344" s="7" t="s">
        <v>17174</v>
      </c>
      <c r="F344" s="19">
        <v>41425</v>
      </c>
      <c r="G344" s="39" t="s">
        <v>1503</v>
      </c>
      <c r="H344" s="7" t="str">
        <f t="shared" si="23"/>
        <v>重</v>
      </c>
      <c r="I344" s="23">
        <v>41445</v>
      </c>
      <c r="J344" s="21"/>
      <c r="K344" s="7" t="s">
        <v>4794</v>
      </c>
      <c r="L344" s="7"/>
      <c r="M344" s="9"/>
      <c r="N344" s="10"/>
      <c r="O344" s="18" t="str">
        <f t="shared" ca="1" si="24"/>
        <v>374天</v>
      </c>
      <c r="P344" s="1" t="str">
        <f t="shared" ca="1" si="25"/>
        <v>超过354未进场</v>
      </c>
    </row>
    <row r="345" spans="1:16">
      <c r="A345" s="34">
        <v>343</v>
      </c>
      <c r="B345" s="48" t="s">
        <v>7160</v>
      </c>
      <c r="C345" s="7" t="s">
        <v>10393</v>
      </c>
      <c r="D345" s="7" t="str">
        <f t="shared" si="26"/>
        <v>华联通箱</v>
      </c>
      <c r="E345" s="7" t="s">
        <v>17174</v>
      </c>
      <c r="F345" s="19">
        <v>41421</v>
      </c>
      <c r="G345" s="39" t="s">
        <v>1503</v>
      </c>
      <c r="H345" s="7" t="str">
        <f t="shared" si="23"/>
        <v>重</v>
      </c>
      <c r="I345" s="23">
        <v>41445</v>
      </c>
      <c r="J345" s="21"/>
      <c r="K345" s="7" t="s">
        <v>4794</v>
      </c>
      <c r="L345" s="7"/>
      <c r="M345" s="9"/>
      <c r="N345" s="10"/>
      <c r="O345" s="18" t="str">
        <f t="shared" ca="1" si="24"/>
        <v>378天</v>
      </c>
      <c r="P345" s="1" t="str">
        <f t="shared" ca="1" si="25"/>
        <v>超过354未进场</v>
      </c>
    </row>
    <row r="346" spans="1:16">
      <c r="A346" s="34">
        <v>344</v>
      </c>
      <c r="B346" s="48" t="s">
        <v>7161</v>
      </c>
      <c r="C346" s="7" t="s">
        <v>10393</v>
      </c>
      <c r="D346" s="7" t="str">
        <f t="shared" si="26"/>
        <v>华联通箱</v>
      </c>
      <c r="E346" s="7" t="s">
        <v>17174</v>
      </c>
      <c r="F346" s="19">
        <v>41421</v>
      </c>
      <c r="G346" s="39" t="s">
        <v>1503</v>
      </c>
      <c r="H346" s="7" t="str">
        <f t="shared" si="23"/>
        <v>重</v>
      </c>
      <c r="I346" s="23">
        <v>41443</v>
      </c>
      <c r="J346" s="21"/>
      <c r="K346" s="7" t="s">
        <v>4794</v>
      </c>
      <c r="L346" s="7"/>
      <c r="M346" s="9" t="s">
        <v>11110</v>
      </c>
      <c r="N346" s="10"/>
      <c r="O346" s="18" t="str">
        <f t="shared" ca="1" si="24"/>
        <v>378天</v>
      </c>
      <c r="P346" s="1" t="str">
        <f t="shared" ca="1" si="25"/>
        <v>超过356未进场</v>
      </c>
    </row>
    <row r="347" spans="1:16">
      <c r="A347" s="34">
        <v>345</v>
      </c>
      <c r="B347" s="29" t="s">
        <v>12404</v>
      </c>
      <c r="C347" s="7" t="s">
        <v>10393</v>
      </c>
      <c r="D347" s="7" t="str">
        <f t="shared" ref="D347:D352" si="27">IF(B347="","","华联通箱")</f>
        <v>华联通箱</v>
      </c>
      <c r="E347" s="7" t="s">
        <v>17174</v>
      </c>
      <c r="F347" s="19">
        <v>41423</v>
      </c>
      <c r="G347" s="39" t="s">
        <v>1503</v>
      </c>
      <c r="H347" s="7" t="str">
        <f t="shared" si="23"/>
        <v>重</v>
      </c>
      <c r="I347" s="23">
        <v>41443</v>
      </c>
      <c r="J347" s="21"/>
      <c r="K347" s="7" t="s">
        <v>4794</v>
      </c>
      <c r="L347" s="7"/>
      <c r="M347" s="9" t="s">
        <v>11110</v>
      </c>
      <c r="N347" s="10"/>
      <c r="O347" s="18" t="str">
        <f t="shared" ca="1" si="24"/>
        <v>376天</v>
      </c>
      <c r="P347" s="1" t="str">
        <f t="shared" ca="1" si="25"/>
        <v>超过356未进场</v>
      </c>
    </row>
    <row r="348" spans="1:16">
      <c r="A348" s="34">
        <v>346</v>
      </c>
      <c r="B348" s="29" t="s">
        <v>12405</v>
      </c>
      <c r="C348" s="7" t="s">
        <v>10393</v>
      </c>
      <c r="D348" s="7" t="str">
        <f t="shared" si="27"/>
        <v>华联通箱</v>
      </c>
      <c r="E348" s="7" t="s">
        <v>17174</v>
      </c>
      <c r="F348" s="19">
        <v>41431</v>
      </c>
      <c r="G348" s="39" t="s">
        <v>1503</v>
      </c>
      <c r="H348" s="7" t="str">
        <f t="shared" si="23"/>
        <v>重</v>
      </c>
      <c r="I348" s="23">
        <v>41445</v>
      </c>
      <c r="J348" s="21"/>
      <c r="K348" s="7" t="s">
        <v>4794</v>
      </c>
      <c r="L348" s="7"/>
      <c r="M348" s="9"/>
      <c r="N348" s="10"/>
      <c r="O348" s="18" t="str">
        <f t="shared" ca="1" si="24"/>
        <v>368天</v>
      </c>
      <c r="P348" s="1" t="str">
        <f t="shared" ca="1" si="25"/>
        <v>超过354未进场</v>
      </c>
    </row>
    <row r="349" spans="1:16">
      <c r="A349" s="34">
        <v>347</v>
      </c>
      <c r="B349" s="29" t="s">
        <v>12406</v>
      </c>
      <c r="C349" s="7" t="s">
        <v>10393</v>
      </c>
      <c r="D349" s="7" t="str">
        <f t="shared" si="27"/>
        <v>华联通箱</v>
      </c>
      <c r="E349" s="7" t="s">
        <v>17174</v>
      </c>
      <c r="F349" s="19">
        <v>41425</v>
      </c>
      <c r="G349" s="39" t="s">
        <v>1503</v>
      </c>
      <c r="H349" s="7" t="str">
        <f t="shared" si="23"/>
        <v>重</v>
      </c>
      <c r="I349" s="23">
        <v>41443</v>
      </c>
      <c r="J349" s="21"/>
      <c r="K349" s="7" t="s">
        <v>4794</v>
      </c>
      <c r="L349" s="7"/>
      <c r="M349" s="9" t="s">
        <v>11110</v>
      </c>
      <c r="N349" s="10"/>
      <c r="O349" s="18" t="str">
        <f t="shared" ca="1" si="24"/>
        <v>374天</v>
      </c>
      <c r="P349" s="1" t="str">
        <f t="shared" ca="1" si="25"/>
        <v>超过356未进场</v>
      </c>
    </row>
    <row r="350" spans="1:16">
      <c r="A350" s="34">
        <v>348</v>
      </c>
      <c r="B350" s="29" t="s">
        <v>4870</v>
      </c>
      <c r="C350" s="7" t="s">
        <v>10393</v>
      </c>
      <c r="D350" s="7" t="str">
        <f t="shared" si="27"/>
        <v>华联通箱</v>
      </c>
      <c r="E350" s="7" t="s">
        <v>8078</v>
      </c>
      <c r="F350" s="19">
        <v>41439</v>
      </c>
      <c r="G350" s="39" t="s">
        <v>1503</v>
      </c>
      <c r="H350" s="7" t="str">
        <f t="shared" si="23"/>
        <v>空</v>
      </c>
      <c r="I350" s="23"/>
      <c r="J350" s="21"/>
      <c r="K350" s="7"/>
      <c r="L350" s="7"/>
      <c r="M350" s="9"/>
      <c r="N350" s="10"/>
      <c r="O350" s="18" t="str">
        <f t="shared" ca="1" si="24"/>
        <v>360天</v>
      </c>
      <c r="P350" s="1" t="str">
        <f t="shared" ca="1" si="25"/>
        <v/>
      </c>
    </row>
    <row r="351" spans="1:16">
      <c r="A351" s="34">
        <v>349</v>
      </c>
      <c r="B351" s="29" t="s">
        <v>17169</v>
      </c>
      <c r="C351" s="7" t="s">
        <v>10393</v>
      </c>
      <c r="D351" s="7" t="str">
        <f t="shared" si="27"/>
        <v>华联通箱</v>
      </c>
      <c r="E351" s="7" t="s">
        <v>17174</v>
      </c>
      <c r="F351" s="19">
        <v>41426</v>
      </c>
      <c r="G351" s="39" t="s">
        <v>1503</v>
      </c>
      <c r="H351" s="7" t="str">
        <f t="shared" si="23"/>
        <v>重</v>
      </c>
      <c r="I351" s="23">
        <v>41528</v>
      </c>
      <c r="J351" s="21"/>
      <c r="K351" s="7" t="s">
        <v>13302</v>
      </c>
      <c r="L351" s="7"/>
      <c r="M351" s="9"/>
      <c r="N351" s="10"/>
      <c r="O351" s="18" t="str">
        <f t="shared" ca="1" si="24"/>
        <v>373天</v>
      </c>
      <c r="P351" s="1" t="str">
        <f t="shared" ca="1" si="25"/>
        <v>超过271未进场</v>
      </c>
    </row>
    <row r="352" spans="1:16">
      <c r="A352" s="34">
        <v>350</v>
      </c>
      <c r="B352" s="29" t="s">
        <v>17170</v>
      </c>
      <c r="C352" s="7" t="s">
        <v>10393</v>
      </c>
      <c r="D352" s="7" t="str">
        <f t="shared" si="27"/>
        <v>华联通箱</v>
      </c>
      <c r="E352" s="7" t="s">
        <v>17174</v>
      </c>
      <c r="F352" s="19">
        <v>41426</v>
      </c>
      <c r="G352" s="39" t="s">
        <v>1503</v>
      </c>
      <c r="H352" s="7" t="str">
        <f t="shared" si="23"/>
        <v>重</v>
      </c>
      <c r="I352" s="23">
        <v>41445</v>
      </c>
      <c r="J352" s="21"/>
      <c r="K352" s="7" t="s">
        <v>4794</v>
      </c>
      <c r="L352" s="7"/>
      <c r="M352" s="9"/>
      <c r="N352" s="10"/>
      <c r="O352" s="18" t="str">
        <f t="shared" ca="1" si="24"/>
        <v>373天</v>
      </c>
      <c r="P352" s="1" t="str">
        <f t="shared" ca="1" si="25"/>
        <v>超过354未进场</v>
      </c>
    </row>
    <row r="353" spans="1:16">
      <c r="A353" s="34">
        <v>351</v>
      </c>
      <c r="B353" s="29" t="s">
        <v>1649</v>
      </c>
      <c r="C353" s="7" t="s">
        <v>10393</v>
      </c>
      <c r="D353" s="7" t="str">
        <f t="shared" si="26"/>
        <v>华联通箱</v>
      </c>
      <c r="E353" s="7" t="s">
        <v>17174</v>
      </c>
      <c r="F353" s="19">
        <v>41432</v>
      </c>
      <c r="G353" s="39" t="s">
        <v>1503</v>
      </c>
      <c r="H353" s="7" t="str">
        <f t="shared" si="23"/>
        <v>重</v>
      </c>
      <c r="I353" s="23">
        <v>41445</v>
      </c>
      <c r="J353" s="21"/>
      <c r="K353" s="7" t="s">
        <v>13302</v>
      </c>
      <c r="L353" s="7"/>
      <c r="M353" s="9"/>
      <c r="N353" s="10"/>
      <c r="O353" s="18" t="str">
        <f t="shared" ca="1" si="24"/>
        <v>367天</v>
      </c>
      <c r="P353" s="1" t="str">
        <f t="shared" ca="1" si="25"/>
        <v>超过354未进场</v>
      </c>
    </row>
    <row r="354" spans="1:16">
      <c r="A354" s="34">
        <v>352</v>
      </c>
      <c r="B354" s="29" t="s">
        <v>11989</v>
      </c>
      <c r="C354" s="7" t="s">
        <v>10393</v>
      </c>
      <c r="D354" s="7" t="str">
        <f t="shared" si="26"/>
        <v>华联通箱</v>
      </c>
      <c r="E354" s="7" t="s">
        <v>8078</v>
      </c>
      <c r="F354" s="19">
        <v>41432</v>
      </c>
      <c r="G354" s="39" t="s">
        <v>1503</v>
      </c>
      <c r="H354" s="7" t="str">
        <f t="shared" si="23"/>
        <v>重</v>
      </c>
      <c r="I354" s="23">
        <v>41528</v>
      </c>
      <c r="J354" s="21"/>
      <c r="K354" s="7" t="s">
        <v>13302</v>
      </c>
      <c r="L354" s="7"/>
      <c r="M354" s="9"/>
      <c r="N354" s="10"/>
      <c r="O354" s="18" t="str">
        <f t="shared" ca="1" si="24"/>
        <v>367天</v>
      </c>
      <c r="P354" s="1" t="str">
        <f t="shared" ca="1" si="25"/>
        <v>超过271未进场</v>
      </c>
    </row>
    <row r="355" spans="1:16">
      <c r="A355" s="34">
        <v>353</v>
      </c>
      <c r="B355" s="29" t="s">
        <v>1650</v>
      </c>
      <c r="C355" s="7" t="s">
        <v>10393</v>
      </c>
      <c r="D355" s="7" t="str">
        <f t="shared" si="26"/>
        <v>华联通箱</v>
      </c>
      <c r="E355" s="7" t="s">
        <v>17174</v>
      </c>
      <c r="F355" s="19">
        <v>41433</v>
      </c>
      <c r="G355" s="39" t="s">
        <v>1503</v>
      </c>
      <c r="H355" s="7" t="str">
        <f t="shared" si="23"/>
        <v>重</v>
      </c>
      <c r="I355" s="23">
        <v>41446</v>
      </c>
      <c r="J355" s="21"/>
      <c r="K355" s="7" t="s">
        <v>4794</v>
      </c>
      <c r="L355" s="7"/>
      <c r="M355" s="9"/>
      <c r="N355" s="10"/>
      <c r="O355" s="18" t="str">
        <f t="shared" ca="1" si="24"/>
        <v>366天</v>
      </c>
      <c r="P355" s="1" t="str">
        <f t="shared" ca="1" si="25"/>
        <v>超过353未进场</v>
      </c>
    </row>
    <row r="356" spans="1:16">
      <c r="A356" s="34">
        <v>354</v>
      </c>
      <c r="B356" s="29" t="s">
        <v>1651</v>
      </c>
      <c r="C356" s="7" t="s">
        <v>10393</v>
      </c>
      <c r="D356" s="7" t="str">
        <f t="shared" si="26"/>
        <v>华联通箱</v>
      </c>
      <c r="E356" s="7" t="s">
        <v>17174</v>
      </c>
      <c r="F356" s="19">
        <v>41432</v>
      </c>
      <c r="G356" s="39" t="s">
        <v>1503</v>
      </c>
      <c r="H356" s="7" t="str">
        <f t="shared" si="23"/>
        <v>重</v>
      </c>
      <c r="I356" s="23">
        <v>41445</v>
      </c>
      <c r="J356" s="21"/>
      <c r="K356" s="7" t="s">
        <v>4794</v>
      </c>
      <c r="L356" s="7"/>
      <c r="M356" s="9"/>
      <c r="N356" s="10"/>
      <c r="O356" s="18" t="str">
        <f t="shared" ca="1" si="24"/>
        <v>367天</v>
      </c>
      <c r="P356" s="1" t="str">
        <f t="shared" ca="1" si="25"/>
        <v>超过354未进场</v>
      </c>
    </row>
    <row r="357" spans="1:16">
      <c r="A357" s="34">
        <v>355</v>
      </c>
      <c r="B357" s="29" t="s">
        <v>1652</v>
      </c>
      <c r="C357" s="7" t="s">
        <v>10393</v>
      </c>
      <c r="D357" s="7" t="str">
        <f t="shared" si="26"/>
        <v>华联通箱</v>
      </c>
      <c r="E357" s="7" t="s">
        <v>17174</v>
      </c>
      <c r="F357" s="19">
        <v>41432</v>
      </c>
      <c r="G357" s="39" t="s">
        <v>1503</v>
      </c>
      <c r="H357" s="7" t="str">
        <f t="shared" si="23"/>
        <v>重</v>
      </c>
      <c r="I357" s="23">
        <v>41443</v>
      </c>
      <c r="J357" s="21"/>
      <c r="K357" s="7" t="s">
        <v>4794</v>
      </c>
      <c r="L357" s="7"/>
      <c r="M357" s="9" t="s">
        <v>11110</v>
      </c>
      <c r="N357" s="10"/>
      <c r="O357" s="18" t="str">
        <f t="shared" ca="1" si="24"/>
        <v>367天</v>
      </c>
      <c r="P357" s="1" t="str">
        <f t="shared" ca="1" si="25"/>
        <v>超过356未进场</v>
      </c>
    </row>
    <row r="358" spans="1:16">
      <c r="A358" s="34">
        <v>356</v>
      </c>
      <c r="B358" s="29" t="s">
        <v>11988</v>
      </c>
      <c r="C358" s="7" t="s">
        <v>10393</v>
      </c>
      <c r="D358" s="7" t="str">
        <f t="shared" ref="D358:D363" si="28">IF(B358="","","华联通箱")</f>
        <v>华联通箱</v>
      </c>
      <c r="E358" s="7" t="s">
        <v>17174</v>
      </c>
      <c r="F358" s="19">
        <v>41433</v>
      </c>
      <c r="G358" s="39" t="s">
        <v>1503</v>
      </c>
      <c r="H358" s="7" t="str">
        <f t="shared" si="23"/>
        <v>重</v>
      </c>
      <c r="I358" s="23">
        <v>41446</v>
      </c>
      <c r="J358" s="21"/>
      <c r="K358" s="7" t="s">
        <v>5351</v>
      </c>
      <c r="L358" s="7"/>
      <c r="M358" s="9"/>
      <c r="N358" s="10"/>
      <c r="O358" s="18" t="str">
        <f t="shared" ca="1" si="24"/>
        <v>366天</v>
      </c>
      <c r="P358" s="1" t="str">
        <f t="shared" ca="1" si="25"/>
        <v>超过353未进场</v>
      </c>
    </row>
    <row r="359" spans="1:16">
      <c r="A359" s="34">
        <v>357</v>
      </c>
      <c r="B359" s="29" t="s">
        <v>11982</v>
      </c>
      <c r="C359" s="7" t="s">
        <v>10393</v>
      </c>
      <c r="D359" s="7" t="str">
        <f t="shared" si="28"/>
        <v>华联通箱</v>
      </c>
      <c r="E359" s="7" t="s">
        <v>17174</v>
      </c>
      <c r="F359" s="19">
        <v>41438</v>
      </c>
      <c r="G359" s="39" t="s">
        <v>1503</v>
      </c>
      <c r="H359" s="7" t="str">
        <f t="shared" si="23"/>
        <v>重</v>
      </c>
      <c r="I359" s="23">
        <v>41445</v>
      </c>
      <c r="J359" s="21"/>
      <c r="K359" s="7" t="s">
        <v>4794</v>
      </c>
      <c r="L359" s="7"/>
      <c r="M359" s="9"/>
      <c r="N359" s="10"/>
      <c r="O359" s="18" t="str">
        <f t="shared" ca="1" si="24"/>
        <v>361天</v>
      </c>
      <c r="P359" s="1" t="str">
        <f t="shared" ca="1" si="25"/>
        <v>超过354未进场</v>
      </c>
    </row>
    <row r="360" spans="1:16">
      <c r="A360" s="34">
        <v>358</v>
      </c>
      <c r="B360" s="29" t="s">
        <v>14114</v>
      </c>
      <c r="C360" s="7" t="s">
        <v>10393</v>
      </c>
      <c r="D360" s="7" t="str">
        <f t="shared" si="28"/>
        <v>华联通箱</v>
      </c>
      <c r="E360" s="7" t="s">
        <v>17174</v>
      </c>
      <c r="F360" s="19">
        <v>41438</v>
      </c>
      <c r="G360" s="39" t="s">
        <v>1503</v>
      </c>
      <c r="H360" s="7" t="str">
        <f t="shared" si="23"/>
        <v>重</v>
      </c>
      <c r="I360" s="23">
        <v>41445</v>
      </c>
      <c r="J360" s="21"/>
      <c r="K360" s="7" t="s">
        <v>4794</v>
      </c>
      <c r="L360" s="7"/>
      <c r="M360" s="9"/>
      <c r="N360" s="10"/>
      <c r="O360" s="18" t="str">
        <f t="shared" ca="1" si="24"/>
        <v>361天</v>
      </c>
      <c r="P360" s="1" t="str">
        <f t="shared" ca="1" si="25"/>
        <v>超过354未进场</v>
      </c>
    </row>
    <row r="361" spans="1:16">
      <c r="A361" s="34">
        <v>359</v>
      </c>
      <c r="B361" s="29" t="s">
        <v>7479</v>
      </c>
      <c r="C361" s="7" t="s">
        <v>10393</v>
      </c>
      <c r="D361" s="7" t="str">
        <f t="shared" si="28"/>
        <v>华联通箱</v>
      </c>
      <c r="E361" s="7" t="s">
        <v>17174</v>
      </c>
      <c r="F361" s="19">
        <v>41470</v>
      </c>
      <c r="G361" s="39"/>
      <c r="H361" s="7" t="str">
        <f t="shared" si="23"/>
        <v>重</v>
      </c>
      <c r="I361" s="23">
        <v>41529</v>
      </c>
      <c r="J361" s="21"/>
      <c r="K361" s="7" t="s">
        <v>13302</v>
      </c>
      <c r="L361" s="7"/>
      <c r="M361" s="9"/>
      <c r="N361" s="10"/>
      <c r="O361" s="18" t="str">
        <f t="shared" ca="1" si="24"/>
        <v>329天</v>
      </c>
      <c r="P361" s="1" t="str">
        <f t="shared" ca="1" si="25"/>
        <v>超过270未进场</v>
      </c>
    </row>
    <row r="362" spans="1:16">
      <c r="A362" s="34">
        <v>360</v>
      </c>
      <c r="B362" s="29" t="s">
        <v>7480</v>
      </c>
      <c r="C362" s="7" t="s">
        <v>10393</v>
      </c>
      <c r="D362" s="7" t="str">
        <f t="shared" si="28"/>
        <v>华联通箱</v>
      </c>
      <c r="E362" s="7" t="s">
        <v>8078</v>
      </c>
      <c r="F362" s="19">
        <v>41470</v>
      </c>
      <c r="G362" s="39"/>
      <c r="H362" s="7" t="str">
        <f t="shared" si="23"/>
        <v>重</v>
      </c>
      <c r="I362" s="23">
        <v>41528</v>
      </c>
      <c r="J362" s="21"/>
      <c r="K362" s="7" t="s">
        <v>13302</v>
      </c>
      <c r="L362" s="7"/>
      <c r="M362" s="9"/>
      <c r="N362" s="10"/>
      <c r="O362" s="18" t="str">
        <f t="shared" ca="1" si="24"/>
        <v>329天</v>
      </c>
      <c r="P362" s="1" t="str">
        <f t="shared" ca="1" si="25"/>
        <v>超过271未进场</v>
      </c>
    </row>
    <row r="363" spans="1:16">
      <c r="A363" s="34">
        <v>361</v>
      </c>
      <c r="B363" s="29" t="s">
        <v>7481</v>
      </c>
      <c r="C363" s="7" t="s">
        <v>10393</v>
      </c>
      <c r="D363" s="7" t="str">
        <f t="shared" si="28"/>
        <v>华联通箱</v>
      </c>
      <c r="E363" s="7" t="s">
        <v>8078</v>
      </c>
      <c r="F363" s="19">
        <v>41471</v>
      </c>
      <c r="G363" s="39"/>
      <c r="H363" s="7" t="str">
        <f t="shared" si="23"/>
        <v>重</v>
      </c>
      <c r="I363" s="23">
        <v>41604</v>
      </c>
      <c r="J363" s="21"/>
      <c r="K363" s="7" t="s">
        <v>14324</v>
      </c>
      <c r="L363" s="7"/>
      <c r="M363" s="9"/>
      <c r="N363" s="10"/>
      <c r="O363" s="18" t="str">
        <f t="shared" ca="1" si="24"/>
        <v>328天</v>
      </c>
      <c r="P363" s="1" t="str">
        <f t="shared" ca="1" si="25"/>
        <v>超过195未进场</v>
      </c>
    </row>
    <row r="364" spans="1:16">
      <c r="A364" s="34">
        <v>362</v>
      </c>
      <c r="B364" s="65" t="s">
        <v>14341</v>
      </c>
      <c r="C364" s="7" t="s">
        <v>10393</v>
      </c>
      <c r="D364" s="7" t="str">
        <f t="shared" ref="D364:D376" si="29">IF(B364="","","华联通箱")</f>
        <v>华联通箱</v>
      </c>
      <c r="E364" s="7" t="s">
        <v>8078</v>
      </c>
      <c r="F364" s="19">
        <v>41471</v>
      </c>
      <c r="G364" s="39"/>
      <c r="H364" s="7" t="str">
        <f t="shared" ref="H364:H376" si="30">IF(I364="","空","重")</f>
        <v>重</v>
      </c>
      <c r="I364" s="23">
        <v>41634</v>
      </c>
      <c r="J364" s="21"/>
      <c r="K364" s="7" t="s">
        <v>2390</v>
      </c>
      <c r="L364" s="7"/>
      <c r="M364" s="9"/>
      <c r="N364" s="10"/>
      <c r="O364" s="18" t="str">
        <f t="shared" ref="O364:O376" ca="1" si="31">IF(ISNONTEXT(J364),DATEDIF(F364,TODAY(),"d")&amp;"天","出场")</f>
        <v>328天</v>
      </c>
      <c r="P364" s="1" t="str">
        <f t="shared" ref="P364:P376" ca="1" si="32">IF(I364="","",IF(TODAY()-I364&gt;30,"超过"&amp;(TODAY()-I364)&amp;"未进场",""))</f>
        <v>超过165未进场</v>
      </c>
    </row>
    <row r="365" spans="1:16">
      <c r="A365" s="34">
        <v>363</v>
      </c>
      <c r="B365" s="65" t="s">
        <v>14342</v>
      </c>
      <c r="C365" s="7" t="s">
        <v>10393</v>
      </c>
      <c r="D365" s="7" t="str">
        <f t="shared" si="29"/>
        <v>华联通箱</v>
      </c>
      <c r="E365" s="7" t="s">
        <v>8078</v>
      </c>
      <c r="F365" s="19">
        <v>41471</v>
      </c>
      <c r="G365" s="39"/>
      <c r="H365" s="7" t="str">
        <f t="shared" si="30"/>
        <v>重</v>
      </c>
      <c r="I365" s="23">
        <v>41634</v>
      </c>
      <c r="J365" s="21"/>
      <c r="K365" s="7" t="s">
        <v>2390</v>
      </c>
      <c r="L365" s="7"/>
      <c r="M365" s="9"/>
      <c r="N365" s="10"/>
      <c r="O365" s="18" t="str">
        <f t="shared" ca="1" si="31"/>
        <v>328天</v>
      </c>
      <c r="P365" s="1" t="str">
        <f t="shared" ca="1" si="32"/>
        <v>超过165未进场</v>
      </c>
    </row>
    <row r="366" spans="1:16">
      <c r="A366" s="34">
        <v>364</v>
      </c>
      <c r="B366" s="29" t="s">
        <v>7482</v>
      </c>
      <c r="C366" s="7" t="s">
        <v>10393</v>
      </c>
      <c r="D366" s="7" t="str">
        <f t="shared" si="29"/>
        <v>华联通箱</v>
      </c>
      <c r="E366" s="7" t="s">
        <v>8078</v>
      </c>
      <c r="F366" s="19">
        <v>41471</v>
      </c>
      <c r="G366" s="39"/>
      <c r="H366" s="7" t="str">
        <f t="shared" si="30"/>
        <v>重</v>
      </c>
      <c r="I366" s="23">
        <v>41604</v>
      </c>
      <c r="J366" s="21"/>
      <c r="K366" s="7" t="s">
        <v>14324</v>
      </c>
      <c r="L366" s="7"/>
      <c r="M366" s="9"/>
      <c r="N366" s="10"/>
      <c r="O366" s="18" t="str">
        <f t="shared" ca="1" si="31"/>
        <v>328天</v>
      </c>
      <c r="P366" s="1" t="str">
        <f t="shared" ca="1" si="32"/>
        <v>超过195未进场</v>
      </c>
    </row>
    <row r="367" spans="1:16">
      <c r="A367" s="34">
        <v>365</v>
      </c>
      <c r="B367" s="65" t="s">
        <v>7483</v>
      </c>
      <c r="C367" s="7" t="s">
        <v>10393</v>
      </c>
      <c r="D367" s="7" t="str">
        <f t="shared" si="29"/>
        <v>华联通箱</v>
      </c>
      <c r="E367" s="7" t="s">
        <v>8078</v>
      </c>
      <c r="F367" s="19">
        <v>41470</v>
      </c>
      <c r="G367" s="39"/>
      <c r="H367" s="7" t="str">
        <f t="shared" si="30"/>
        <v>重</v>
      </c>
      <c r="I367" s="23">
        <v>41634</v>
      </c>
      <c r="J367" s="21"/>
      <c r="K367" s="7" t="s">
        <v>2390</v>
      </c>
      <c r="L367" s="7"/>
      <c r="M367" s="9"/>
      <c r="N367" s="10"/>
      <c r="O367" s="18" t="str">
        <f t="shared" ca="1" si="31"/>
        <v>329天</v>
      </c>
      <c r="P367" s="1" t="str">
        <f t="shared" ca="1" si="32"/>
        <v>超过165未进场</v>
      </c>
    </row>
    <row r="368" spans="1:16">
      <c r="A368" s="34">
        <v>366</v>
      </c>
      <c r="B368" s="65" t="s">
        <v>5532</v>
      </c>
      <c r="C368" s="7" t="s">
        <v>10393</v>
      </c>
      <c r="D368" s="7" t="str">
        <f t="shared" si="29"/>
        <v>华联通箱</v>
      </c>
      <c r="E368" s="7" t="s">
        <v>8078</v>
      </c>
      <c r="F368" s="19">
        <v>41470</v>
      </c>
      <c r="G368" s="39"/>
      <c r="H368" s="7" t="str">
        <f t="shared" si="30"/>
        <v>重</v>
      </c>
      <c r="I368" s="23">
        <v>41634</v>
      </c>
      <c r="J368" s="21"/>
      <c r="K368" s="7" t="s">
        <v>2390</v>
      </c>
      <c r="L368" s="7"/>
      <c r="M368" s="9"/>
      <c r="N368" s="10"/>
      <c r="O368" s="18" t="str">
        <f t="shared" ca="1" si="31"/>
        <v>329天</v>
      </c>
      <c r="P368" s="1" t="str">
        <f t="shared" ca="1" si="32"/>
        <v>超过165未进场</v>
      </c>
    </row>
    <row r="369" spans="1:16">
      <c r="A369" s="34">
        <v>367</v>
      </c>
      <c r="B369" s="29" t="s">
        <v>5533</v>
      </c>
      <c r="C369" s="7" t="s">
        <v>10393</v>
      </c>
      <c r="D369" s="7" t="str">
        <f t="shared" si="29"/>
        <v>华联通箱</v>
      </c>
      <c r="E369" s="7" t="s">
        <v>8078</v>
      </c>
      <c r="F369" s="19">
        <v>41470</v>
      </c>
      <c r="G369" s="39"/>
      <c r="H369" s="7" t="str">
        <f t="shared" si="30"/>
        <v>重</v>
      </c>
      <c r="I369" s="23">
        <v>41604</v>
      </c>
      <c r="J369" s="21"/>
      <c r="K369" s="7" t="s">
        <v>14324</v>
      </c>
      <c r="L369" s="7"/>
      <c r="M369" s="9"/>
      <c r="N369" s="10"/>
      <c r="O369" s="18" t="str">
        <f t="shared" ca="1" si="31"/>
        <v>329天</v>
      </c>
      <c r="P369" s="1" t="str">
        <f t="shared" ca="1" si="32"/>
        <v>超过195未进场</v>
      </c>
    </row>
    <row r="370" spans="1:16">
      <c r="A370" s="34">
        <v>368</v>
      </c>
      <c r="B370" s="29" t="s">
        <v>5680</v>
      </c>
      <c r="C370" s="7" t="s">
        <v>10393</v>
      </c>
      <c r="D370" s="7" t="str">
        <f t="shared" si="29"/>
        <v>华联通箱</v>
      </c>
      <c r="E370" s="7" t="s">
        <v>17174</v>
      </c>
      <c r="F370" s="19">
        <v>41470</v>
      </c>
      <c r="G370" s="39"/>
      <c r="H370" s="7" t="str">
        <f t="shared" si="30"/>
        <v>重</v>
      </c>
      <c r="I370" s="23">
        <v>41604</v>
      </c>
      <c r="J370" s="21"/>
      <c r="K370" s="7" t="s">
        <v>14324</v>
      </c>
      <c r="L370" s="7"/>
      <c r="M370" s="9"/>
      <c r="N370" s="10"/>
      <c r="O370" s="18" t="str">
        <f t="shared" ca="1" si="31"/>
        <v>329天</v>
      </c>
      <c r="P370" s="1" t="str">
        <f t="shared" ca="1" si="32"/>
        <v>超过195未进场</v>
      </c>
    </row>
    <row r="371" spans="1:16">
      <c r="A371" s="34">
        <v>369</v>
      </c>
      <c r="B371" s="65" t="s">
        <v>5681</v>
      </c>
      <c r="C371" s="48" t="s">
        <v>10393</v>
      </c>
      <c r="D371" s="48" t="str">
        <f t="shared" si="29"/>
        <v>华联通箱</v>
      </c>
      <c r="E371" s="48" t="s">
        <v>8078</v>
      </c>
      <c r="F371" s="81">
        <v>41471</v>
      </c>
      <c r="G371" s="39"/>
      <c r="H371" s="7" t="str">
        <f t="shared" si="30"/>
        <v>重</v>
      </c>
      <c r="I371" s="23">
        <v>41620</v>
      </c>
      <c r="J371" s="21"/>
      <c r="K371" s="7" t="s">
        <v>10395</v>
      </c>
      <c r="L371" s="7"/>
      <c r="M371" s="9">
        <v>2541735620</v>
      </c>
      <c r="N371" s="10"/>
      <c r="O371" s="18" t="str">
        <f t="shared" ca="1" si="31"/>
        <v>328天</v>
      </c>
      <c r="P371" s="1" t="str">
        <f t="shared" ca="1" si="32"/>
        <v>超过179未进场</v>
      </c>
    </row>
    <row r="372" spans="1:16">
      <c r="A372" s="34">
        <v>370</v>
      </c>
      <c r="B372" s="65" t="s">
        <v>5682</v>
      </c>
      <c r="C372" s="7" t="s">
        <v>10393</v>
      </c>
      <c r="D372" s="7" t="str">
        <f t="shared" si="29"/>
        <v>华联通箱</v>
      </c>
      <c r="E372" s="7" t="s">
        <v>8078</v>
      </c>
      <c r="F372" s="19">
        <v>41471</v>
      </c>
      <c r="G372" s="39"/>
      <c r="H372" s="7" t="str">
        <f t="shared" si="30"/>
        <v>重</v>
      </c>
      <c r="I372" s="23">
        <v>41634</v>
      </c>
      <c r="J372" s="21"/>
      <c r="K372" s="7" t="s">
        <v>2390</v>
      </c>
      <c r="L372" s="7"/>
      <c r="M372" s="9"/>
      <c r="N372" s="10"/>
      <c r="O372" s="18" t="str">
        <f t="shared" ca="1" si="31"/>
        <v>328天</v>
      </c>
      <c r="P372" s="1" t="str">
        <f t="shared" ca="1" si="32"/>
        <v>超过165未进场</v>
      </c>
    </row>
    <row r="373" spans="1:16">
      <c r="A373" s="34">
        <v>371</v>
      </c>
      <c r="B373" s="29" t="s">
        <v>2608</v>
      </c>
      <c r="C373" s="7" t="s">
        <v>10393</v>
      </c>
      <c r="D373" s="7" t="str">
        <f t="shared" si="29"/>
        <v>华联通箱</v>
      </c>
      <c r="E373" s="7" t="s">
        <v>8078</v>
      </c>
      <c r="F373" s="19">
        <v>41470</v>
      </c>
      <c r="G373" s="39"/>
      <c r="H373" s="7" t="str">
        <f t="shared" si="30"/>
        <v>重</v>
      </c>
      <c r="I373" s="23">
        <v>41528</v>
      </c>
      <c r="J373" s="21"/>
      <c r="K373" s="7" t="s">
        <v>13302</v>
      </c>
      <c r="L373" s="7"/>
      <c r="M373" s="9"/>
      <c r="N373" s="10"/>
      <c r="O373" s="18" t="str">
        <f t="shared" ca="1" si="31"/>
        <v>329天</v>
      </c>
      <c r="P373" s="1" t="str">
        <f t="shared" ca="1" si="32"/>
        <v>超过271未进场</v>
      </c>
    </row>
    <row r="374" spans="1:16">
      <c r="A374" s="34">
        <v>372</v>
      </c>
      <c r="B374" s="29" t="s">
        <v>9018</v>
      </c>
      <c r="C374" s="7" t="s">
        <v>10393</v>
      </c>
      <c r="D374" s="7" t="str">
        <f t="shared" si="29"/>
        <v>华联通箱</v>
      </c>
      <c r="E374" s="7" t="s">
        <v>8078</v>
      </c>
      <c r="F374" s="19">
        <v>41470</v>
      </c>
      <c r="G374" s="39"/>
      <c r="H374" s="7" t="str">
        <f t="shared" si="30"/>
        <v>重</v>
      </c>
      <c r="I374" s="23">
        <v>41528</v>
      </c>
      <c r="J374" s="21"/>
      <c r="K374" s="7" t="s">
        <v>13302</v>
      </c>
      <c r="L374" s="7"/>
      <c r="M374" s="9"/>
      <c r="N374" s="10"/>
      <c r="O374" s="18" t="str">
        <f t="shared" ca="1" si="31"/>
        <v>329天</v>
      </c>
      <c r="P374" s="1" t="str">
        <f t="shared" ca="1" si="32"/>
        <v>超过271未进场</v>
      </c>
    </row>
    <row r="375" spans="1:16">
      <c r="A375" s="34">
        <v>373</v>
      </c>
      <c r="B375" s="65" t="s">
        <v>9019</v>
      </c>
      <c r="C375" s="7" t="s">
        <v>10393</v>
      </c>
      <c r="D375" s="7" t="str">
        <f t="shared" si="29"/>
        <v>华联通箱</v>
      </c>
      <c r="E375" s="7" t="s">
        <v>8078</v>
      </c>
      <c r="F375" s="19">
        <v>41471</v>
      </c>
      <c r="G375" s="39"/>
      <c r="H375" s="7" t="str">
        <f t="shared" si="30"/>
        <v>重</v>
      </c>
      <c r="I375" s="23">
        <v>41634</v>
      </c>
      <c r="J375" s="21"/>
      <c r="K375" s="7" t="s">
        <v>2390</v>
      </c>
      <c r="L375" s="7"/>
      <c r="M375" s="9"/>
      <c r="N375" s="10"/>
      <c r="O375" s="18" t="str">
        <f t="shared" ca="1" si="31"/>
        <v>328天</v>
      </c>
      <c r="P375" s="1" t="str">
        <f t="shared" ca="1" si="32"/>
        <v>超过165未进场</v>
      </c>
    </row>
    <row r="376" spans="1:16">
      <c r="A376" s="34">
        <v>374</v>
      </c>
      <c r="B376" s="65" t="s">
        <v>9020</v>
      </c>
      <c r="C376" s="7" t="s">
        <v>10393</v>
      </c>
      <c r="D376" s="7" t="str">
        <f t="shared" si="29"/>
        <v>华联通箱</v>
      </c>
      <c r="E376" s="7" t="s">
        <v>8078</v>
      </c>
      <c r="F376" s="19">
        <v>41471</v>
      </c>
      <c r="G376" s="39"/>
      <c r="H376" s="7" t="str">
        <f t="shared" si="30"/>
        <v>重</v>
      </c>
      <c r="I376" s="23">
        <v>41634</v>
      </c>
      <c r="J376" s="21"/>
      <c r="K376" s="7" t="s">
        <v>2390</v>
      </c>
      <c r="L376" s="7"/>
      <c r="M376" s="9"/>
      <c r="N376" s="10"/>
      <c r="O376" s="18" t="str">
        <f t="shared" ca="1" si="31"/>
        <v>328天</v>
      </c>
      <c r="P376" s="1" t="str">
        <f t="shared" ca="1" si="32"/>
        <v>超过165未进场</v>
      </c>
    </row>
    <row r="377" spans="1:16">
      <c r="A377" s="34">
        <v>375</v>
      </c>
      <c r="B377" s="29" t="s">
        <v>9021</v>
      </c>
      <c r="C377" s="7" t="s">
        <v>10393</v>
      </c>
      <c r="D377" s="7" t="str">
        <f t="shared" si="26"/>
        <v>华联通箱</v>
      </c>
      <c r="E377" s="7" t="s">
        <v>8078</v>
      </c>
      <c r="F377" s="19">
        <v>41471</v>
      </c>
      <c r="G377" s="39"/>
      <c r="H377" s="7" t="str">
        <f t="shared" si="23"/>
        <v>空</v>
      </c>
      <c r="I377" s="23"/>
      <c r="J377" s="21"/>
      <c r="K377" s="7"/>
      <c r="L377" s="7"/>
      <c r="M377" s="9"/>
      <c r="N377" s="10"/>
      <c r="O377" s="18" t="str">
        <f t="shared" ca="1" si="24"/>
        <v>328天</v>
      </c>
      <c r="P377" s="1" t="str">
        <f t="shared" ca="1" si="25"/>
        <v/>
      </c>
    </row>
    <row r="378" spans="1:16">
      <c r="A378" s="34">
        <v>376</v>
      </c>
      <c r="B378" s="29" t="s">
        <v>3964</v>
      </c>
      <c r="C378" s="7" t="s">
        <v>10393</v>
      </c>
      <c r="D378" s="7" t="str">
        <f t="shared" si="26"/>
        <v>华联通箱</v>
      </c>
      <c r="E378" s="7" t="s">
        <v>8078</v>
      </c>
      <c r="F378" s="19">
        <v>41471</v>
      </c>
      <c r="G378" s="39"/>
      <c r="H378" s="7" t="str">
        <f t="shared" si="23"/>
        <v>重</v>
      </c>
      <c r="I378" s="23">
        <v>41545</v>
      </c>
      <c r="J378" s="21"/>
      <c r="K378" s="7" t="s">
        <v>4301</v>
      </c>
      <c r="L378" s="7"/>
      <c r="M378" s="9"/>
      <c r="N378" s="10"/>
      <c r="O378" s="18" t="str">
        <f t="shared" ca="1" si="24"/>
        <v>328天</v>
      </c>
      <c r="P378" s="1" t="str">
        <f t="shared" ca="1" si="25"/>
        <v>超过254未进场</v>
      </c>
    </row>
    <row r="379" spans="1:16">
      <c r="A379" s="34">
        <v>377</v>
      </c>
      <c r="B379" s="29" t="s">
        <v>12656</v>
      </c>
      <c r="C379" s="7" t="s">
        <v>10393</v>
      </c>
      <c r="D379" s="7" t="str">
        <f t="shared" si="26"/>
        <v>华联通箱</v>
      </c>
      <c r="E379" s="7" t="s">
        <v>1484</v>
      </c>
      <c r="F379" s="19">
        <v>41594</v>
      </c>
      <c r="G379" s="39" t="s">
        <v>12631</v>
      </c>
      <c r="H379" s="7" t="str">
        <f t="shared" si="23"/>
        <v>空</v>
      </c>
      <c r="I379" s="23"/>
      <c r="J379" s="21"/>
      <c r="K379" s="7"/>
      <c r="L379" s="7"/>
      <c r="M379" s="9"/>
      <c r="N379" s="10"/>
      <c r="O379" s="18" t="str">
        <f t="shared" ca="1" si="24"/>
        <v>205天</v>
      </c>
      <c r="P379" s="1" t="str">
        <f t="shared" ca="1" si="25"/>
        <v/>
      </c>
    </row>
    <row r="380" spans="1:16">
      <c r="A380" s="34">
        <v>378</v>
      </c>
      <c r="B380" s="29" t="s">
        <v>12657</v>
      </c>
      <c r="C380" s="7" t="s">
        <v>10393</v>
      </c>
      <c r="D380" s="7" t="str">
        <f t="shared" si="26"/>
        <v>华联通箱</v>
      </c>
      <c r="E380" s="7" t="s">
        <v>17174</v>
      </c>
      <c r="F380" s="19">
        <v>41594</v>
      </c>
      <c r="G380" s="39" t="s">
        <v>12631</v>
      </c>
      <c r="H380" s="7" t="str">
        <f t="shared" si="23"/>
        <v>空</v>
      </c>
      <c r="I380" s="23"/>
      <c r="J380" s="21"/>
      <c r="K380" s="7"/>
      <c r="L380" s="7"/>
      <c r="M380" s="9"/>
      <c r="N380" s="10"/>
      <c r="O380" s="18" t="str">
        <f t="shared" ca="1" si="24"/>
        <v>205天</v>
      </c>
      <c r="P380" s="1" t="str">
        <f t="shared" ca="1" si="25"/>
        <v/>
      </c>
    </row>
    <row r="381" spans="1:16">
      <c r="A381" s="34">
        <v>379</v>
      </c>
      <c r="B381" s="29" t="s">
        <v>12671</v>
      </c>
      <c r="C381" s="7" t="s">
        <v>10393</v>
      </c>
      <c r="D381" s="7" t="str">
        <f t="shared" si="26"/>
        <v>华联通箱</v>
      </c>
      <c r="E381" s="7" t="s">
        <v>1484</v>
      </c>
      <c r="F381" s="19">
        <v>41595</v>
      </c>
      <c r="G381" s="39" t="s">
        <v>12631</v>
      </c>
      <c r="H381" s="7" t="str">
        <f t="shared" si="23"/>
        <v>空</v>
      </c>
      <c r="I381" s="23"/>
      <c r="J381" s="21"/>
      <c r="K381" s="7"/>
      <c r="L381" s="7"/>
      <c r="M381" s="9"/>
      <c r="N381" s="10"/>
      <c r="O381" s="18" t="str">
        <f t="shared" ca="1" si="24"/>
        <v>204天</v>
      </c>
      <c r="P381" s="1" t="str">
        <f t="shared" ca="1" si="25"/>
        <v/>
      </c>
    </row>
    <row r="382" spans="1:16">
      <c r="A382" s="34">
        <v>380</v>
      </c>
      <c r="B382" s="29" t="s">
        <v>12672</v>
      </c>
      <c r="C382" s="7" t="s">
        <v>10393</v>
      </c>
      <c r="D382" s="7" t="str">
        <f t="shared" si="26"/>
        <v>华联通箱</v>
      </c>
      <c r="E382" s="7" t="s">
        <v>1484</v>
      </c>
      <c r="F382" s="19">
        <v>41594</v>
      </c>
      <c r="G382" s="39" t="s">
        <v>12631</v>
      </c>
      <c r="H382" s="7" t="str">
        <f t="shared" si="23"/>
        <v>空</v>
      </c>
      <c r="I382" s="23"/>
      <c r="J382" s="21"/>
      <c r="K382" s="7"/>
      <c r="L382" s="7"/>
      <c r="M382" s="9"/>
      <c r="N382" s="10"/>
      <c r="O382" s="18" t="str">
        <f t="shared" ca="1" si="24"/>
        <v>205天</v>
      </c>
      <c r="P382" s="1" t="str">
        <f t="shared" ca="1" si="25"/>
        <v/>
      </c>
    </row>
    <row r="383" spans="1:16">
      <c r="A383" s="34">
        <v>381</v>
      </c>
      <c r="B383" s="29" t="s">
        <v>3316</v>
      </c>
      <c r="C383" s="7" t="s">
        <v>10393</v>
      </c>
      <c r="D383" s="7" t="str">
        <f t="shared" si="26"/>
        <v>华联通箱</v>
      </c>
      <c r="E383" s="7" t="s">
        <v>17174</v>
      </c>
      <c r="F383" s="19">
        <v>41708</v>
      </c>
      <c r="G383" s="39" t="s">
        <v>1969</v>
      </c>
      <c r="H383" s="7" t="str">
        <f t="shared" si="23"/>
        <v>重</v>
      </c>
      <c r="I383" s="23">
        <v>41727</v>
      </c>
      <c r="J383" s="21"/>
      <c r="K383" s="7" t="s">
        <v>16249</v>
      </c>
      <c r="L383" s="7"/>
      <c r="M383" s="9"/>
      <c r="N383" s="10"/>
      <c r="O383" s="18" t="str">
        <f t="shared" ca="1" si="24"/>
        <v>91天</v>
      </c>
      <c r="P383" s="1" t="str">
        <f t="shared" ca="1" si="25"/>
        <v>超过72未进场</v>
      </c>
    </row>
    <row r="384" spans="1:16">
      <c r="A384" s="34">
        <v>382</v>
      </c>
      <c r="B384" s="29" t="s">
        <v>3317</v>
      </c>
      <c r="C384" s="7" t="s">
        <v>10393</v>
      </c>
      <c r="D384" s="7" t="str">
        <f>IF(B384="","","华联通箱")</f>
        <v>华联通箱</v>
      </c>
      <c r="E384" s="7" t="s">
        <v>17174</v>
      </c>
      <c r="F384" s="19">
        <v>41707</v>
      </c>
      <c r="G384" s="39" t="s">
        <v>1969</v>
      </c>
      <c r="H384" s="7" t="str">
        <f t="shared" si="23"/>
        <v>重</v>
      </c>
      <c r="I384" s="23">
        <v>41727</v>
      </c>
      <c r="J384" s="21"/>
      <c r="K384" s="7" t="s">
        <v>16249</v>
      </c>
      <c r="L384" s="7"/>
      <c r="M384" s="9"/>
      <c r="N384" s="10"/>
      <c r="O384" s="18" t="str">
        <f t="shared" ca="1" si="24"/>
        <v>92天</v>
      </c>
      <c r="P384" s="1" t="str">
        <f t="shared" ca="1" si="25"/>
        <v>超过72未进场</v>
      </c>
    </row>
    <row r="385" spans="1:16">
      <c r="A385" s="34">
        <v>383</v>
      </c>
      <c r="B385" s="29" t="s">
        <v>3318</v>
      </c>
      <c r="C385" s="7" t="s">
        <v>10393</v>
      </c>
      <c r="D385" s="7" t="str">
        <f>IF(B385="","","华联通箱")</f>
        <v>华联通箱</v>
      </c>
      <c r="E385" s="7" t="s">
        <v>17174</v>
      </c>
      <c r="F385" s="19">
        <v>41708</v>
      </c>
      <c r="G385" s="39" t="s">
        <v>12631</v>
      </c>
      <c r="H385" s="7" t="str">
        <f t="shared" si="23"/>
        <v>空</v>
      </c>
      <c r="I385" s="23"/>
      <c r="J385" s="21"/>
      <c r="K385" s="7"/>
      <c r="L385" s="7"/>
      <c r="M385" s="9"/>
      <c r="N385" s="10"/>
      <c r="O385" s="18" t="str">
        <f t="shared" ca="1" si="24"/>
        <v>91天</v>
      </c>
      <c r="P385" s="1" t="str">
        <f t="shared" ca="1" si="25"/>
        <v/>
      </c>
    </row>
    <row r="386" spans="1:16">
      <c r="A386" s="34">
        <v>384</v>
      </c>
      <c r="B386" s="29" t="s">
        <v>3319</v>
      </c>
      <c r="C386" s="7" t="s">
        <v>10393</v>
      </c>
      <c r="D386" s="7" t="str">
        <f>IF(B386="","","华联通箱")</f>
        <v>华联通箱</v>
      </c>
      <c r="E386" s="7" t="s">
        <v>8078</v>
      </c>
      <c r="F386" s="19">
        <v>41708</v>
      </c>
      <c r="G386" s="39" t="s">
        <v>12631</v>
      </c>
      <c r="H386" s="7" t="str">
        <f t="shared" si="23"/>
        <v>空</v>
      </c>
      <c r="I386" s="23"/>
      <c r="J386" s="21"/>
      <c r="K386" s="7"/>
      <c r="L386" s="7"/>
      <c r="M386" s="9"/>
      <c r="N386" s="10"/>
      <c r="O386" s="18" t="str">
        <f t="shared" ca="1" si="24"/>
        <v>91天</v>
      </c>
      <c r="P386" s="1" t="str">
        <f t="shared" ca="1" si="25"/>
        <v/>
      </c>
    </row>
    <row r="387" spans="1:16">
      <c r="A387" s="34">
        <v>385</v>
      </c>
      <c r="B387" s="48"/>
      <c r="C387" s="7"/>
      <c r="D387" s="7" t="str">
        <f t="shared" si="26"/>
        <v/>
      </c>
      <c r="E387" s="7"/>
      <c r="F387" s="19" t="str">
        <f t="shared" ref="F387:F397" si="33">IF(ISNONTEXT(B387),"","请输入日期")</f>
        <v/>
      </c>
      <c r="G387" s="39"/>
      <c r="H387" s="7" t="str">
        <f t="shared" si="23"/>
        <v>空</v>
      </c>
      <c r="I387" s="23"/>
      <c r="J387" s="21"/>
      <c r="K387" s="7"/>
      <c r="L387" s="7"/>
      <c r="M387" s="9"/>
      <c r="N387" s="10"/>
      <c r="O387" s="18" t="e">
        <f t="shared" ca="1" si="24"/>
        <v>#VALUE!</v>
      </c>
      <c r="P387" s="1" t="str">
        <f t="shared" ca="1" si="25"/>
        <v/>
      </c>
    </row>
    <row r="388" spans="1:16">
      <c r="A388" s="34">
        <v>386</v>
      </c>
      <c r="B388" s="48"/>
      <c r="C388" s="7"/>
      <c r="D388" s="7" t="str">
        <f t="shared" si="26"/>
        <v/>
      </c>
      <c r="E388" s="7"/>
      <c r="F388" s="19" t="str">
        <f t="shared" si="33"/>
        <v/>
      </c>
      <c r="G388" s="39"/>
      <c r="H388" s="7" t="str">
        <f t="shared" si="23"/>
        <v>空</v>
      </c>
      <c r="I388" s="23"/>
      <c r="J388" s="21"/>
      <c r="K388" s="7"/>
      <c r="L388" s="7"/>
      <c r="M388" s="9"/>
      <c r="N388" s="10"/>
      <c r="O388" s="18" t="e">
        <f t="shared" ca="1" si="24"/>
        <v>#VALUE!</v>
      </c>
      <c r="P388" s="1" t="str">
        <f t="shared" ca="1" si="25"/>
        <v/>
      </c>
    </row>
    <row r="389" spans="1:16">
      <c r="A389" s="34">
        <v>387</v>
      </c>
      <c r="B389" s="48"/>
      <c r="C389" s="7"/>
      <c r="D389" s="7" t="str">
        <f t="shared" si="26"/>
        <v/>
      </c>
      <c r="E389" s="7"/>
      <c r="F389" s="19" t="str">
        <f t="shared" si="33"/>
        <v/>
      </c>
      <c r="G389" s="39"/>
      <c r="H389" s="7" t="str">
        <f t="shared" si="23"/>
        <v>空</v>
      </c>
      <c r="I389" s="23"/>
      <c r="J389" s="21"/>
      <c r="K389" s="7"/>
      <c r="L389" s="7"/>
      <c r="M389" s="9"/>
      <c r="N389" s="10"/>
      <c r="O389" s="18" t="e">
        <f t="shared" ca="1" si="24"/>
        <v>#VALUE!</v>
      </c>
      <c r="P389" s="1" t="str">
        <f t="shared" ca="1" si="25"/>
        <v/>
      </c>
    </row>
    <row r="390" spans="1:16">
      <c r="A390" s="34">
        <v>388</v>
      </c>
      <c r="B390" s="48"/>
      <c r="C390" s="7"/>
      <c r="D390" s="7" t="str">
        <f t="shared" si="26"/>
        <v/>
      </c>
      <c r="E390" s="7"/>
      <c r="F390" s="19" t="str">
        <f t="shared" si="33"/>
        <v/>
      </c>
      <c r="G390" s="39"/>
      <c r="H390" s="7" t="str">
        <f t="shared" ref="H390:H453" si="34">IF(I390="","空","重")</f>
        <v>空</v>
      </c>
      <c r="I390" s="23"/>
      <c r="J390" s="21"/>
      <c r="K390" s="7"/>
      <c r="L390" s="7"/>
      <c r="M390" s="9"/>
      <c r="N390" s="10"/>
      <c r="O390" s="18" t="e">
        <f t="shared" ref="O390:O453" ca="1" si="35">IF(ISNONTEXT(J390),DATEDIF(F390,TODAY(),"d")&amp;"天","出场")</f>
        <v>#VALUE!</v>
      </c>
      <c r="P390" s="1" t="str">
        <f t="shared" ref="P390:P453" ca="1" si="36">IF(I390="","",IF(TODAY()-I390&gt;30,"超过"&amp;(TODAY()-I390)&amp;"未进场",""))</f>
        <v/>
      </c>
    </row>
    <row r="391" spans="1:16">
      <c r="A391" s="34">
        <v>389</v>
      </c>
      <c r="B391" s="48"/>
      <c r="C391" s="7"/>
      <c r="D391" s="7" t="str">
        <f t="shared" ref="D391:D454" si="37">IF(B391="","","华联通箱")</f>
        <v/>
      </c>
      <c r="E391" s="7"/>
      <c r="F391" s="19" t="str">
        <f t="shared" si="33"/>
        <v/>
      </c>
      <c r="G391" s="39"/>
      <c r="H391" s="7" t="str">
        <f t="shared" si="34"/>
        <v>空</v>
      </c>
      <c r="I391" s="23"/>
      <c r="J391" s="21"/>
      <c r="K391" s="7"/>
      <c r="L391" s="7"/>
      <c r="M391" s="9"/>
      <c r="N391" s="10"/>
      <c r="O391" s="18" t="e">
        <f t="shared" ca="1" si="35"/>
        <v>#VALUE!</v>
      </c>
      <c r="P391" s="1" t="str">
        <f t="shared" ca="1" si="36"/>
        <v/>
      </c>
    </row>
    <row r="392" spans="1:16">
      <c r="A392" s="34">
        <v>390</v>
      </c>
      <c r="B392" s="48"/>
      <c r="C392" s="7"/>
      <c r="D392" s="7" t="str">
        <f t="shared" si="37"/>
        <v/>
      </c>
      <c r="E392" s="7"/>
      <c r="F392" s="19" t="str">
        <f t="shared" si="33"/>
        <v/>
      </c>
      <c r="G392" s="39"/>
      <c r="H392" s="7" t="str">
        <f t="shared" si="34"/>
        <v>空</v>
      </c>
      <c r="I392" s="23"/>
      <c r="J392" s="21"/>
      <c r="K392" s="7"/>
      <c r="L392" s="7"/>
      <c r="M392" s="9"/>
      <c r="N392" s="10"/>
      <c r="O392" s="18" t="e">
        <f t="shared" ca="1" si="35"/>
        <v>#VALUE!</v>
      </c>
      <c r="P392" s="1" t="str">
        <f t="shared" ca="1" si="36"/>
        <v/>
      </c>
    </row>
    <row r="393" spans="1:16">
      <c r="A393" s="34">
        <v>391</v>
      </c>
      <c r="B393" s="48"/>
      <c r="C393" s="7"/>
      <c r="D393" s="7" t="str">
        <f t="shared" si="37"/>
        <v/>
      </c>
      <c r="E393" s="7"/>
      <c r="F393" s="19" t="str">
        <f t="shared" si="33"/>
        <v/>
      </c>
      <c r="G393" s="39"/>
      <c r="H393" s="7" t="str">
        <f t="shared" si="34"/>
        <v>空</v>
      </c>
      <c r="I393" s="23"/>
      <c r="J393" s="21"/>
      <c r="K393" s="7"/>
      <c r="L393" s="7"/>
      <c r="M393" s="9"/>
      <c r="N393" s="10"/>
      <c r="O393" s="18" t="e">
        <f t="shared" ca="1" si="35"/>
        <v>#VALUE!</v>
      </c>
      <c r="P393" s="1" t="str">
        <f t="shared" ca="1" si="36"/>
        <v/>
      </c>
    </row>
    <row r="394" spans="1:16">
      <c r="A394" s="34">
        <v>392</v>
      </c>
      <c r="B394" s="48"/>
      <c r="C394" s="7"/>
      <c r="D394" s="7" t="str">
        <f t="shared" si="37"/>
        <v/>
      </c>
      <c r="E394" s="7"/>
      <c r="F394" s="19" t="str">
        <f t="shared" si="33"/>
        <v/>
      </c>
      <c r="G394" s="39"/>
      <c r="H394" s="7" t="str">
        <f t="shared" si="34"/>
        <v>空</v>
      </c>
      <c r="I394" s="23"/>
      <c r="J394" s="21"/>
      <c r="K394" s="7"/>
      <c r="L394" s="7"/>
      <c r="M394" s="9"/>
      <c r="N394" s="10"/>
      <c r="O394" s="18" t="e">
        <f t="shared" ca="1" si="35"/>
        <v>#VALUE!</v>
      </c>
      <c r="P394" s="1" t="str">
        <f t="shared" ca="1" si="36"/>
        <v/>
      </c>
    </row>
    <row r="395" spans="1:16">
      <c r="A395" s="34">
        <v>393</v>
      </c>
      <c r="B395" s="48"/>
      <c r="C395" s="7"/>
      <c r="D395" s="7" t="str">
        <f t="shared" si="37"/>
        <v/>
      </c>
      <c r="E395" s="7"/>
      <c r="F395" s="19" t="str">
        <f t="shared" si="33"/>
        <v/>
      </c>
      <c r="G395" s="39"/>
      <c r="H395" s="7" t="str">
        <f t="shared" si="34"/>
        <v>空</v>
      </c>
      <c r="I395" s="23"/>
      <c r="J395" s="21"/>
      <c r="K395" s="7"/>
      <c r="L395" s="7"/>
      <c r="M395" s="9"/>
      <c r="N395" s="10"/>
      <c r="O395" s="18" t="e">
        <f t="shared" ca="1" si="35"/>
        <v>#VALUE!</v>
      </c>
      <c r="P395" s="1" t="str">
        <f t="shared" ca="1" si="36"/>
        <v/>
      </c>
    </row>
    <row r="396" spans="1:16">
      <c r="A396" s="34">
        <v>394</v>
      </c>
      <c r="B396" s="48"/>
      <c r="C396" s="7"/>
      <c r="D396" s="7" t="str">
        <f t="shared" si="37"/>
        <v/>
      </c>
      <c r="E396" s="7"/>
      <c r="F396" s="19" t="str">
        <f t="shared" si="33"/>
        <v/>
      </c>
      <c r="G396" s="39"/>
      <c r="H396" s="7" t="str">
        <f t="shared" si="34"/>
        <v>空</v>
      </c>
      <c r="I396" s="23"/>
      <c r="J396" s="21"/>
      <c r="K396" s="7"/>
      <c r="L396" s="7"/>
      <c r="M396" s="9"/>
      <c r="N396" s="10"/>
      <c r="O396" s="18" t="e">
        <f t="shared" ca="1" si="35"/>
        <v>#VALUE!</v>
      </c>
      <c r="P396" s="1" t="str">
        <f t="shared" ca="1" si="36"/>
        <v/>
      </c>
    </row>
    <row r="397" spans="1:16">
      <c r="A397" s="34">
        <v>395</v>
      </c>
      <c r="B397" s="48"/>
      <c r="C397" s="7"/>
      <c r="D397" s="7" t="str">
        <f t="shared" si="37"/>
        <v/>
      </c>
      <c r="E397" s="7"/>
      <c r="F397" s="19" t="str">
        <f t="shared" si="33"/>
        <v/>
      </c>
      <c r="G397" s="39"/>
      <c r="H397" s="7" t="str">
        <f t="shared" si="34"/>
        <v>空</v>
      </c>
      <c r="I397" s="23"/>
      <c r="J397" s="21"/>
      <c r="K397" s="7"/>
      <c r="L397" s="7"/>
      <c r="M397" s="9"/>
      <c r="N397" s="10"/>
      <c r="O397" s="18" t="e">
        <f t="shared" ca="1" si="35"/>
        <v>#VALUE!</v>
      </c>
      <c r="P397" s="1" t="str">
        <f t="shared" ca="1" si="36"/>
        <v/>
      </c>
    </row>
    <row r="398" spans="1:16">
      <c r="A398" s="34">
        <v>396</v>
      </c>
      <c r="B398" s="48"/>
      <c r="C398" s="7"/>
      <c r="D398" s="7" t="str">
        <f t="shared" si="37"/>
        <v/>
      </c>
      <c r="E398" s="7"/>
      <c r="F398" s="19" t="str">
        <f t="shared" ref="F398:F431" si="38">IF(ISNONTEXT(B398),"","请输入日期")</f>
        <v/>
      </c>
      <c r="G398" s="39"/>
      <c r="H398" s="7" t="str">
        <f t="shared" si="34"/>
        <v>空</v>
      </c>
      <c r="I398" s="23"/>
      <c r="J398" s="21"/>
      <c r="K398" s="7"/>
      <c r="L398" s="7"/>
      <c r="M398" s="9"/>
      <c r="N398" s="10"/>
      <c r="O398" s="18" t="e">
        <f t="shared" ca="1" si="35"/>
        <v>#VALUE!</v>
      </c>
      <c r="P398" s="1" t="str">
        <f t="shared" ca="1" si="36"/>
        <v/>
      </c>
    </row>
    <row r="399" spans="1:16">
      <c r="A399" s="34">
        <v>397</v>
      </c>
      <c r="B399" s="48"/>
      <c r="C399" s="7"/>
      <c r="D399" s="7" t="str">
        <f t="shared" si="37"/>
        <v/>
      </c>
      <c r="E399" s="7"/>
      <c r="F399" s="19" t="str">
        <f t="shared" si="38"/>
        <v/>
      </c>
      <c r="G399" s="39"/>
      <c r="H399" s="7" t="str">
        <f t="shared" si="34"/>
        <v>空</v>
      </c>
      <c r="I399" s="23"/>
      <c r="J399" s="21"/>
      <c r="K399" s="7"/>
      <c r="L399" s="7"/>
      <c r="M399" s="9"/>
      <c r="N399" s="10"/>
      <c r="O399" s="18" t="e">
        <f t="shared" ca="1" si="35"/>
        <v>#VALUE!</v>
      </c>
      <c r="P399" s="1" t="str">
        <f t="shared" ca="1" si="36"/>
        <v/>
      </c>
    </row>
    <row r="400" spans="1:16">
      <c r="A400" s="34">
        <v>398</v>
      </c>
      <c r="B400" s="48"/>
      <c r="C400" s="7"/>
      <c r="D400" s="7" t="str">
        <f t="shared" si="37"/>
        <v/>
      </c>
      <c r="E400" s="7"/>
      <c r="F400" s="19" t="str">
        <f t="shared" si="38"/>
        <v/>
      </c>
      <c r="G400" s="39"/>
      <c r="H400" s="7" t="str">
        <f t="shared" si="34"/>
        <v>空</v>
      </c>
      <c r="I400" s="23"/>
      <c r="J400" s="21"/>
      <c r="K400" s="7"/>
      <c r="L400" s="7"/>
      <c r="M400" s="9"/>
      <c r="N400" s="10"/>
      <c r="O400" s="18" t="e">
        <f t="shared" ca="1" si="35"/>
        <v>#VALUE!</v>
      </c>
      <c r="P400" s="1" t="str">
        <f t="shared" ca="1" si="36"/>
        <v/>
      </c>
    </row>
    <row r="401" spans="1:16">
      <c r="A401" s="34">
        <v>399</v>
      </c>
      <c r="B401" s="48"/>
      <c r="C401" s="7"/>
      <c r="D401" s="7" t="str">
        <f t="shared" si="37"/>
        <v/>
      </c>
      <c r="E401" s="7"/>
      <c r="F401" s="19" t="str">
        <f t="shared" si="38"/>
        <v/>
      </c>
      <c r="G401" s="39"/>
      <c r="H401" s="7" t="str">
        <f t="shared" si="34"/>
        <v>空</v>
      </c>
      <c r="I401" s="23"/>
      <c r="J401" s="21"/>
      <c r="K401" s="7"/>
      <c r="L401" s="7"/>
      <c r="M401" s="9"/>
      <c r="N401" s="10"/>
      <c r="O401" s="18" t="e">
        <f t="shared" ca="1" si="35"/>
        <v>#VALUE!</v>
      </c>
      <c r="P401" s="1" t="str">
        <f t="shared" ca="1" si="36"/>
        <v/>
      </c>
    </row>
    <row r="402" spans="1:16">
      <c r="A402" s="34">
        <v>400</v>
      </c>
      <c r="B402" s="48"/>
      <c r="C402" s="7"/>
      <c r="D402" s="7" t="str">
        <f t="shared" si="37"/>
        <v/>
      </c>
      <c r="E402" s="7"/>
      <c r="F402" s="19" t="str">
        <f t="shared" si="38"/>
        <v/>
      </c>
      <c r="G402" s="39"/>
      <c r="H402" s="7" t="str">
        <f t="shared" si="34"/>
        <v>空</v>
      </c>
      <c r="I402" s="23"/>
      <c r="J402" s="21"/>
      <c r="K402" s="7"/>
      <c r="L402" s="7"/>
      <c r="M402" s="9"/>
      <c r="N402" s="10"/>
      <c r="O402" s="18" t="e">
        <f t="shared" ca="1" si="35"/>
        <v>#VALUE!</v>
      </c>
      <c r="P402" s="1" t="str">
        <f t="shared" ca="1" si="36"/>
        <v/>
      </c>
    </row>
    <row r="403" spans="1:16">
      <c r="A403" s="34">
        <v>401</v>
      </c>
      <c r="B403" s="48"/>
      <c r="C403" s="7"/>
      <c r="D403" s="7" t="str">
        <f t="shared" si="37"/>
        <v/>
      </c>
      <c r="E403" s="7"/>
      <c r="F403" s="19" t="str">
        <f t="shared" si="38"/>
        <v/>
      </c>
      <c r="G403" s="39"/>
      <c r="H403" s="7" t="str">
        <f t="shared" si="34"/>
        <v>空</v>
      </c>
      <c r="I403" s="23"/>
      <c r="J403" s="21"/>
      <c r="K403" s="7"/>
      <c r="L403" s="7"/>
      <c r="M403" s="9"/>
      <c r="N403" s="10"/>
      <c r="O403" s="18" t="e">
        <f t="shared" ca="1" si="35"/>
        <v>#VALUE!</v>
      </c>
      <c r="P403" s="1" t="str">
        <f t="shared" ca="1" si="36"/>
        <v/>
      </c>
    </row>
    <row r="404" spans="1:16">
      <c r="A404" s="34">
        <v>402</v>
      </c>
      <c r="B404" s="48"/>
      <c r="C404" s="7"/>
      <c r="D404" s="7" t="str">
        <f t="shared" si="37"/>
        <v/>
      </c>
      <c r="E404" s="7"/>
      <c r="F404" s="19" t="str">
        <f t="shared" si="38"/>
        <v/>
      </c>
      <c r="G404" s="39"/>
      <c r="H404" s="7" t="str">
        <f t="shared" si="34"/>
        <v>空</v>
      </c>
      <c r="I404" s="23"/>
      <c r="J404" s="21"/>
      <c r="K404" s="7"/>
      <c r="L404" s="7"/>
      <c r="M404" s="9"/>
      <c r="N404" s="10"/>
      <c r="O404" s="18" t="e">
        <f t="shared" ca="1" si="35"/>
        <v>#VALUE!</v>
      </c>
      <c r="P404" s="1" t="str">
        <f t="shared" ca="1" si="36"/>
        <v/>
      </c>
    </row>
    <row r="405" spans="1:16">
      <c r="A405" s="34">
        <v>403</v>
      </c>
      <c r="B405" s="48"/>
      <c r="C405" s="7"/>
      <c r="D405" s="7" t="str">
        <f t="shared" si="37"/>
        <v/>
      </c>
      <c r="E405" s="7"/>
      <c r="F405" s="19" t="str">
        <f t="shared" si="38"/>
        <v/>
      </c>
      <c r="G405" s="39"/>
      <c r="H405" s="7" t="str">
        <f t="shared" si="34"/>
        <v>空</v>
      </c>
      <c r="I405" s="23"/>
      <c r="J405" s="21"/>
      <c r="K405" s="7"/>
      <c r="L405" s="7"/>
      <c r="M405" s="9"/>
      <c r="N405" s="10"/>
      <c r="O405" s="18" t="e">
        <f t="shared" ca="1" si="35"/>
        <v>#VALUE!</v>
      </c>
      <c r="P405" s="1" t="str">
        <f t="shared" ca="1" si="36"/>
        <v/>
      </c>
    </row>
    <row r="406" spans="1:16">
      <c r="A406" s="34">
        <v>404</v>
      </c>
      <c r="B406" s="48"/>
      <c r="C406" s="7"/>
      <c r="D406" s="7" t="str">
        <f t="shared" si="37"/>
        <v/>
      </c>
      <c r="E406" s="7"/>
      <c r="F406" s="19" t="str">
        <f t="shared" si="38"/>
        <v/>
      </c>
      <c r="G406" s="39"/>
      <c r="H406" s="7" t="str">
        <f t="shared" si="34"/>
        <v>空</v>
      </c>
      <c r="I406" s="23"/>
      <c r="J406" s="21"/>
      <c r="K406" s="7"/>
      <c r="L406" s="7"/>
      <c r="M406" s="9"/>
      <c r="N406" s="10"/>
      <c r="O406" s="18" t="e">
        <f t="shared" ca="1" si="35"/>
        <v>#VALUE!</v>
      </c>
      <c r="P406" s="1" t="str">
        <f t="shared" ca="1" si="36"/>
        <v/>
      </c>
    </row>
    <row r="407" spans="1:16">
      <c r="A407" s="34">
        <v>405</v>
      </c>
      <c r="B407" s="48"/>
      <c r="C407" s="7"/>
      <c r="D407" s="7" t="str">
        <f t="shared" si="37"/>
        <v/>
      </c>
      <c r="E407" s="7"/>
      <c r="F407" s="19" t="str">
        <f t="shared" si="38"/>
        <v/>
      </c>
      <c r="G407" s="39"/>
      <c r="H407" s="7" t="str">
        <f t="shared" si="34"/>
        <v>空</v>
      </c>
      <c r="I407" s="23"/>
      <c r="J407" s="21"/>
      <c r="K407" s="7"/>
      <c r="L407" s="7"/>
      <c r="M407" s="9"/>
      <c r="N407" s="10"/>
      <c r="O407" s="18" t="e">
        <f t="shared" ca="1" si="35"/>
        <v>#VALUE!</v>
      </c>
      <c r="P407" s="1" t="str">
        <f t="shared" ca="1" si="36"/>
        <v/>
      </c>
    </row>
    <row r="408" spans="1:16">
      <c r="A408" s="34">
        <v>406</v>
      </c>
      <c r="B408" s="48"/>
      <c r="C408" s="7"/>
      <c r="D408" s="7" t="str">
        <f t="shared" si="37"/>
        <v/>
      </c>
      <c r="E408" s="7"/>
      <c r="F408" s="19" t="str">
        <f t="shared" si="38"/>
        <v/>
      </c>
      <c r="G408" s="39"/>
      <c r="H408" s="7" t="str">
        <f t="shared" si="34"/>
        <v>空</v>
      </c>
      <c r="I408" s="23"/>
      <c r="J408" s="21"/>
      <c r="K408" s="7"/>
      <c r="L408" s="7"/>
      <c r="M408" s="9"/>
      <c r="N408" s="10"/>
      <c r="O408" s="18" t="e">
        <f t="shared" ca="1" si="35"/>
        <v>#VALUE!</v>
      </c>
      <c r="P408" s="1" t="str">
        <f t="shared" ca="1" si="36"/>
        <v/>
      </c>
    </row>
    <row r="409" spans="1:16">
      <c r="A409" s="34">
        <v>407</v>
      </c>
      <c r="B409" s="48"/>
      <c r="C409" s="7"/>
      <c r="D409" s="7" t="str">
        <f t="shared" si="37"/>
        <v/>
      </c>
      <c r="E409" s="7"/>
      <c r="F409" s="19" t="str">
        <f t="shared" si="38"/>
        <v/>
      </c>
      <c r="G409" s="39"/>
      <c r="H409" s="7" t="str">
        <f t="shared" si="34"/>
        <v>空</v>
      </c>
      <c r="I409" s="23"/>
      <c r="J409" s="21"/>
      <c r="K409" s="7"/>
      <c r="L409" s="7"/>
      <c r="M409" s="9"/>
      <c r="N409" s="10"/>
      <c r="O409" s="18" t="e">
        <f t="shared" ca="1" si="35"/>
        <v>#VALUE!</v>
      </c>
      <c r="P409" s="1" t="str">
        <f t="shared" ca="1" si="36"/>
        <v/>
      </c>
    </row>
    <row r="410" spans="1:16">
      <c r="A410" s="34">
        <v>408</v>
      </c>
      <c r="B410" s="48"/>
      <c r="C410" s="7"/>
      <c r="D410" s="7" t="str">
        <f t="shared" si="37"/>
        <v/>
      </c>
      <c r="E410" s="7"/>
      <c r="F410" s="19" t="str">
        <f t="shared" si="38"/>
        <v/>
      </c>
      <c r="G410" s="39"/>
      <c r="H410" s="7" t="str">
        <f t="shared" si="34"/>
        <v>空</v>
      </c>
      <c r="I410" s="23"/>
      <c r="J410" s="21"/>
      <c r="K410" s="7"/>
      <c r="L410" s="7"/>
      <c r="M410" s="9"/>
      <c r="N410" s="10"/>
      <c r="O410" s="18" t="e">
        <f t="shared" ca="1" si="35"/>
        <v>#VALUE!</v>
      </c>
      <c r="P410" s="1" t="str">
        <f t="shared" ca="1" si="36"/>
        <v/>
      </c>
    </row>
    <row r="411" spans="1:16">
      <c r="A411" s="34">
        <v>409</v>
      </c>
      <c r="B411" s="48"/>
      <c r="C411" s="7"/>
      <c r="D411" s="7" t="str">
        <f t="shared" si="37"/>
        <v/>
      </c>
      <c r="E411" s="7"/>
      <c r="F411" s="19" t="str">
        <f t="shared" si="38"/>
        <v/>
      </c>
      <c r="G411" s="39"/>
      <c r="H411" s="7" t="str">
        <f t="shared" si="34"/>
        <v>空</v>
      </c>
      <c r="I411" s="23"/>
      <c r="J411" s="21"/>
      <c r="K411" s="7"/>
      <c r="L411" s="7"/>
      <c r="M411" s="9"/>
      <c r="N411" s="10"/>
      <c r="O411" s="18" t="e">
        <f t="shared" ca="1" si="35"/>
        <v>#VALUE!</v>
      </c>
      <c r="P411" s="1" t="str">
        <f t="shared" ca="1" si="36"/>
        <v/>
      </c>
    </row>
    <row r="412" spans="1:16">
      <c r="A412" s="34">
        <v>410</v>
      </c>
      <c r="B412" s="48"/>
      <c r="C412" s="7"/>
      <c r="D412" s="7" t="str">
        <f t="shared" si="37"/>
        <v/>
      </c>
      <c r="E412" s="7"/>
      <c r="F412" s="19" t="str">
        <f t="shared" si="38"/>
        <v/>
      </c>
      <c r="G412" s="39"/>
      <c r="H412" s="7" t="str">
        <f t="shared" si="34"/>
        <v>空</v>
      </c>
      <c r="I412" s="23"/>
      <c r="J412" s="21"/>
      <c r="K412" s="7"/>
      <c r="L412" s="7"/>
      <c r="M412" s="9"/>
      <c r="N412" s="10"/>
      <c r="O412" s="18" t="e">
        <f t="shared" ca="1" si="35"/>
        <v>#VALUE!</v>
      </c>
      <c r="P412" s="1" t="str">
        <f t="shared" ca="1" si="36"/>
        <v/>
      </c>
    </row>
    <row r="413" spans="1:16">
      <c r="A413" s="34">
        <v>411</v>
      </c>
      <c r="B413" s="48"/>
      <c r="C413" s="7"/>
      <c r="D413" s="7" t="str">
        <f t="shared" si="37"/>
        <v/>
      </c>
      <c r="E413" s="7"/>
      <c r="F413" s="19" t="str">
        <f t="shared" si="38"/>
        <v/>
      </c>
      <c r="G413" s="39"/>
      <c r="H413" s="7" t="str">
        <f t="shared" si="34"/>
        <v>空</v>
      </c>
      <c r="I413" s="23"/>
      <c r="J413" s="21"/>
      <c r="K413" s="7"/>
      <c r="L413" s="7"/>
      <c r="M413" s="9"/>
      <c r="N413" s="10"/>
      <c r="O413" s="18" t="e">
        <f t="shared" ca="1" si="35"/>
        <v>#VALUE!</v>
      </c>
      <c r="P413" s="1" t="str">
        <f t="shared" ca="1" si="36"/>
        <v/>
      </c>
    </row>
    <row r="414" spans="1:16">
      <c r="A414" s="34">
        <v>412</v>
      </c>
      <c r="B414" s="48"/>
      <c r="C414" s="7"/>
      <c r="D414" s="7" t="str">
        <f t="shared" si="37"/>
        <v/>
      </c>
      <c r="E414" s="7"/>
      <c r="F414" s="19" t="str">
        <f t="shared" si="38"/>
        <v/>
      </c>
      <c r="G414" s="39"/>
      <c r="H414" s="7" t="str">
        <f t="shared" si="34"/>
        <v>空</v>
      </c>
      <c r="I414" s="23"/>
      <c r="J414" s="21"/>
      <c r="K414" s="7"/>
      <c r="L414" s="7"/>
      <c r="M414" s="9"/>
      <c r="N414" s="10"/>
      <c r="O414" s="18" t="e">
        <f t="shared" ca="1" si="35"/>
        <v>#VALUE!</v>
      </c>
      <c r="P414" s="1" t="str">
        <f t="shared" ca="1" si="36"/>
        <v/>
      </c>
    </row>
    <row r="415" spans="1:16">
      <c r="A415" s="34">
        <v>413</v>
      </c>
      <c r="B415" s="48"/>
      <c r="C415" s="7"/>
      <c r="D415" s="7" t="str">
        <f t="shared" si="37"/>
        <v/>
      </c>
      <c r="E415" s="7"/>
      <c r="F415" s="19" t="str">
        <f t="shared" si="38"/>
        <v/>
      </c>
      <c r="G415" s="39"/>
      <c r="H415" s="7" t="str">
        <f t="shared" si="34"/>
        <v>空</v>
      </c>
      <c r="I415" s="23"/>
      <c r="J415" s="21"/>
      <c r="K415" s="7"/>
      <c r="L415" s="7"/>
      <c r="M415" s="9"/>
      <c r="N415" s="10"/>
      <c r="O415" s="18" t="e">
        <f t="shared" ca="1" si="35"/>
        <v>#VALUE!</v>
      </c>
      <c r="P415" s="1" t="str">
        <f t="shared" ca="1" si="36"/>
        <v/>
      </c>
    </row>
    <row r="416" spans="1:16">
      <c r="A416" s="34">
        <v>414</v>
      </c>
      <c r="B416" s="48"/>
      <c r="C416" s="7"/>
      <c r="D416" s="7" t="str">
        <f t="shared" si="37"/>
        <v/>
      </c>
      <c r="E416" s="7"/>
      <c r="F416" s="19" t="str">
        <f t="shared" si="38"/>
        <v/>
      </c>
      <c r="G416" s="39"/>
      <c r="H416" s="7" t="str">
        <f t="shared" si="34"/>
        <v>空</v>
      </c>
      <c r="I416" s="23"/>
      <c r="J416" s="21"/>
      <c r="K416" s="7"/>
      <c r="L416" s="7"/>
      <c r="M416" s="9"/>
      <c r="N416" s="10"/>
      <c r="O416" s="18" t="e">
        <f t="shared" ca="1" si="35"/>
        <v>#VALUE!</v>
      </c>
      <c r="P416" s="1" t="str">
        <f t="shared" ca="1" si="36"/>
        <v/>
      </c>
    </row>
    <row r="417" spans="1:16">
      <c r="A417" s="34">
        <v>415</v>
      </c>
      <c r="B417" s="48"/>
      <c r="C417" s="7"/>
      <c r="D417" s="7" t="str">
        <f t="shared" si="37"/>
        <v/>
      </c>
      <c r="E417" s="7"/>
      <c r="F417" s="19" t="str">
        <f t="shared" si="38"/>
        <v/>
      </c>
      <c r="G417" s="39"/>
      <c r="H417" s="7" t="str">
        <f t="shared" si="34"/>
        <v>空</v>
      </c>
      <c r="I417" s="23"/>
      <c r="J417" s="21"/>
      <c r="K417" s="7"/>
      <c r="L417" s="7"/>
      <c r="M417" s="9"/>
      <c r="N417" s="10"/>
      <c r="O417" s="18" t="e">
        <f t="shared" ca="1" si="35"/>
        <v>#VALUE!</v>
      </c>
      <c r="P417" s="1" t="str">
        <f t="shared" ca="1" si="36"/>
        <v/>
      </c>
    </row>
    <row r="418" spans="1:16">
      <c r="A418" s="34">
        <v>416</v>
      </c>
      <c r="B418" s="48"/>
      <c r="C418" s="7"/>
      <c r="D418" s="7" t="str">
        <f t="shared" si="37"/>
        <v/>
      </c>
      <c r="E418" s="7"/>
      <c r="F418" s="19" t="str">
        <f t="shared" si="38"/>
        <v/>
      </c>
      <c r="G418" s="39"/>
      <c r="H418" s="7" t="str">
        <f t="shared" si="34"/>
        <v>空</v>
      </c>
      <c r="I418" s="23"/>
      <c r="J418" s="21"/>
      <c r="K418" s="7"/>
      <c r="L418" s="7"/>
      <c r="M418" s="9"/>
      <c r="N418" s="10"/>
      <c r="O418" s="18" t="e">
        <f t="shared" ca="1" si="35"/>
        <v>#VALUE!</v>
      </c>
      <c r="P418" s="1" t="str">
        <f t="shared" ca="1" si="36"/>
        <v/>
      </c>
    </row>
    <row r="419" spans="1:16">
      <c r="A419" s="34">
        <v>417</v>
      </c>
      <c r="B419" s="48"/>
      <c r="C419" s="7"/>
      <c r="D419" s="7" t="str">
        <f t="shared" si="37"/>
        <v/>
      </c>
      <c r="E419" s="7"/>
      <c r="F419" s="19" t="str">
        <f t="shared" si="38"/>
        <v/>
      </c>
      <c r="G419" s="39"/>
      <c r="H419" s="7" t="str">
        <f t="shared" si="34"/>
        <v>空</v>
      </c>
      <c r="I419" s="23"/>
      <c r="J419" s="21"/>
      <c r="K419" s="7"/>
      <c r="L419" s="7"/>
      <c r="M419" s="9"/>
      <c r="N419" s="10"/>
      <c r="O419" s="18" t="e">
        <f t="shared" ca="1" si="35"/>
        <v>#VALUE!</v>
      </c>
      <c r="P419" s="1" t="str">
        <f t="shared" ca="1" si="36"/>
        <v/>
      </c>
    </row>
    <row r="420" spans="1:16">
      <c r="A420" s="34">
        <v>418</v>
      </c>
      <c r="B420" s="48"/>
      <c r="C420" s="7"/>
      <c r="D420" s="7" t="str">
        <f t="shared" si="37"/>
        <v/>
      </c>
      <c r="E420" s="7"/>
      <c r="F420" s="19" t="str">
        <f t="shared" si="38"/>
        <v/>
      </c>
      <c r="G420" s="39"/>
      <c r="H420" s="7" t="str">
        <f t="shared" si="34"/>
        <v>空</v>
      </c>
      <c r="I420" s="23"/>
      <c r="J420" s="21"/>
      <c r="K420" s="7"/>
      <c r="L420" s="7"/>
      <c r="M420" s="9"/>
      <c r="N420" s="10"/>
      <c r="O420" s="18" t="e">
        <f t="shared" ca="1" si="35"/>
        <v>#VALUE!</v>
      </c>
      <c r="P420" s="1" t="str">
        <f t="shared" ca="1" si="36"/>
        <v/>
      </c>
    </row>
    <row r="421" spans="1:16">
      <c r="A421" s="34">
        <v>419</v>
      </c>
      <c r="B421" s="48"/>
      <c r="C421" s="7"/>
      <c r="D421" s="7" t="str">
        <f t="shared" si="37"/>
        <v/>
      </c>
      <c r="E421" s="7"/>
      <c r="F421" s="19" t="str">
        <f t="shared" si="38"/>
        <v/>
      </c>
      <c r="G421" s="39"/>
      <c r="H421" s="7" t="str">
        <f t="shared" si="34"/>
        <v>空</v>
      </c>
      <c r="I421" s="23"/>
      <c r="J421" s="21"/>
      <c r="K421" s="54"/>
      <c r="L421" s="7"/>
      <c r="M421" s="9"/>
      <c r="N421" s="10"/>
      <c r="O421" s="18" t="e">
        <f t="shared" ca="1" si="35"/>
        <v>#VALUE!</v>
      </c>
      <c r="P421" s="1" t="str">
        <f t="shared" ca="1" si="36"/>
        <v/>
      </c>
    </row>
    <row r="422" spans="1:16">
      <c r="A422" s="34">
        <v>420</v>
      </c>
      <c r="B422" s="48"/>
      <c r="C422" s="7"/>
      <c r="D422" s="7" t="str">
        <f t="shared" si="37"/>
        <v/>
      </c>
      <c r="E422" s="7"/>
      <c r="F422" s="19" t="str">
        <f t="shared" si="38"/>
        <v/>
      </c>
      <c r="G422" s="39"/>
      <c r="H422" s="7" t="str">
        <f t="shared" si="34"/>
        <v>空</v>
      </c>
      <c r="I422" s="23"/>
      <c r="J422" s="21"/>
      <c r="K422" s="7"/>
      <c r="L422" s="7"/>
      <c r="M422" s="9"/>
      <c r="N422" s="10"/>
      <c r="O422" s="18" t="e">
        <f t="shared" ca="1" si="35"/>
        <v>#VALUE!</v>
      </c>
      <c r="P422" s="1" t="str">
        <f t="shared" ca="1" si="36"/>
        <v/>
      </c>
    </row>
    <row r="423" spans="1:16">
      <c r="A423" s="34">
        <v>421</v>
      </c>
      <c r="B423" s="48"/>
      <c r="C423" s="7"/>
      <c r="D423" s="7" t="str">
        <f t="shared" si="37"/>
        <v/>
      </c>
      <c r="E423" s="7"/>
      <c r="F423" s="19" t="str">
        <f t="shared" si="38"/>
        <v/>
      </c>
      <c r="G423" s="39"/>
      <c r="H423" s="7" t="str">
        <f t="shared" si="34"/>
        <v>空</v>
      </c>
      <c r="I423" s="23"/>
      <c r="J423" s="21"/>
      <c r="K423" s="7"/>
      <c r="L423" s="7"/>
      <c r="M423" s="9"/>
      <c r="N423" s="10"/>
      <c r="O423" s="18" t="e">
        <f t="shared" ca="1" si="35"/>
        <v>#VALUE!</v>
      </c>
      <c r="P423" s="1" t="str">
        <f t="shared" ca="1" si="36"/>
        <v/>
      </c>
    </row>
    <row r="424" spans="1:16">
      <c r="A424" s="34">
        <v>422</v>
      </c>
      <c r="B424" s="48"/>
      <c r="C424" s="7"/>
      <c r="D424" s="7" t="str">
        <f t="shared" si="37"/>
        <v/>
      </c>
      <c r="E424" s="7"/>
      <c r="F424" s="19" t="str">
        <f t="shared" si="38"/>
        <v/>
      </c>
      <c r="G424" s="39"/>
      <c r="H424" s="7" t="str">
        <f t="shared" si="34"/>
        <v>空</v>
      </c>
      <c r="I424" s="23"/>
      <c r="J424" s="21"/>
      <c r="K424" s="7"/>
      <c r="L424" s="7"/>
      <c r="M424" s="9"/>
      <c r="N424" s="10"/>
      <c r="O424" s="18" t="e">
        <f t="shared" ca="1" si="35"/>
        <v>#VALUE!</v>
      </c>
      <c r="P424" s="1" t="str">
        <f t="shared" ca="1" si="36"/>
        <v/>
      </c>
    </row>
    <row r="425" spans="1:16">
      <c r="A425" s="34">
        <v>423</v>
      </c>
      <c r="B425" s="48"/>
      <c r="C425" s="7"/>
      <c r="D425" s="7" t="str">
        <f t="shared" si="37"/>
        <v/>
      </c>
      <c r="E425" s="7"/>
      <c r="F425" s="19" t="str">
        <f t="shared" si="38"/>
        <v/>
      </c>
      <c r="G425" s="39"/>
      <c r="H425" s="7" t="str">
        <f t="shared" si="34"/>
        <v>空</v>
      </c>
      <c r="I425" s="23"/>
      <c r="J425" s="21"/>
      <c r="K425" s="7"/>
      <c r="L425" s="7"/>
      <c r="M425" s="9"/>
      <c r="N425" s="10"/>
      <c r="O425" s="18" t="e">
        <f t="shared" ca="1" si="35"/>
        <v>#VALUE!</v>
      </c>
      <c r="P425" s="1" t="str">
        <f t="shared" ca="1" si="36"/>
        <v/>
      </c>
    </row>
    <row r="426" spans="1:16">
      <c r="A426" s="34">
        <v>424</v>
      </c>
      <c r="B426" s="48"/>
      <c r="C426" s="7"/>
      <c r="D426" s="7" t="str">
        <f t="shared" si="37"/>
        <v/>
      </c>
      <c r="E426" s="7"/>
      <c r="F426" s="19" t="str">
        <f t="shared" si="38"/>
        <v/>
      </c>
      <c r="G426" s="39"/>
      <c r="H426" s="7" t="str">
        <f t="shared" si="34"/>
        <v>空</v>
      </c>
      <c r="I426" s="23"/>
      <c r="J426" s="21"/>
      <c r="K426" s="7"/>
      <c r="L426" s="7"/>
      <c r="M426" s="9"/>
      <c r="N426" s="10"/>
      <c r="O426" s="18" t="e">
        <f t="shared" ca="1" si="35"/>
        <v>#VALUE!</v>
      </c>
      <c r="P426" s="1" t="str">
        <f t="shared" ca="1" si="36"/>
        <v/>
      </c>
    </row>
    <row r="427" spans="1:16">
      <c r="A427" s="34">
        <v>425</v>
      </c>
      <c r="B427" s="48"/>
      <c r="C427" s="7"/>
      <c r="D427" s="7" t="str">
        <f t="shared" si="37"/>
        <v/>
      </c>
      <c r="E427" s="7"/>
      <c r="F427" s="19" t="str">
        <f t="shared" si="38"/>
        <v/>
      </c>
      <c r="G427" s="39"/>
      <c r="H427" s="7" t="str">
        <f t="shared" si="34"/>
        <v>空</v>
      </c>
      <c r="I427" s="23"/>
      <c r="J427" s="21"/>
      <c r="K427" s="7"/>
      <c r="L427" s="7"/>
      <c r="M427" s="9"/>
      <c r="N427" s="10"/>
      <c r="O427" s="18" t="e">
        <f t="shared" ca="1" si="35"/>
        <v>#VALUE!</v>
      </c>
      <c r="P427" s="1" t="str">
        <f t="shared" ca="1" si="36"/>
        <v/>
      </c>
    </row>
    <row r="428" spans="1:16">
      <c r="A428" s="34">
        <v>426</v>
      </c>
      <c r="B428" s="48"/>
      <c r="C428" s="7"/>
      <c r="D428" s="7" t="str">
        <f t="shared" si="37"/>
        <v/>
      </c>
      <c r="E428" s="7"/>
      <c r="F428" s="19" t="str">
        <f t="shared" si="38"/>
        <v/>
      </c>
      <c r="G428" s="39"/>
      <c r="H428" s="7" t="str">
        <f t="shared" si="34"/>
        <v>空</v>
      </c>
      <c r="I428" s="23"/>
      <c r="J428" s="21"/>
      <c r="K428" s="7"/>
      <c r="L428" s="7"/>
      <c r="M428" s="9"/>
      <c r="N428" s="10"/>
      <c r="O428" s="18" t="e">
        <f t="shared" ca="1" si="35"/>
        <v>#VALUE!</v>
      </c>
      <c r="P428" s="1" t="str">
        <f t="shared" ca="1" si="36"/>
        <v/>
      </c>
    </row>
    <row r="429" spans="1:16">
      <c r="A429" s="34">
        <v>427</v>
      </c>
      <c r="B429" s="48"/>
      <c r="C429" s="7"/>
      <c r="D429" s="7" t="str">
        <f t="shared" si="37"/>
        <v/>
      </c>
      <c r="E429" s="7"/>
      <c r="F429" s="19" t="str">
        <f t="shared" si="38"/>
        <v/>
      </c>
      <c r="G429" s="39"/>
      <c r="H429" s="7" t="str">
        <f t="shared" si="34"/>
        <v>空</v>
      </c>
      <c r="I429" s="23"/>
      <c r="J429" s="21"/>
      <c r="K429" s="7"/>
      <c r="L429" s="7"/>
      <c r="M429" s="9"/>
      <c r="N429" s="10"/>
      <c r="O429" s="18" t="e">
        <f t="shared" ca="1" si="35"/>
        <v>#VALUE!</v>
      </c>
      <c r="P429" s="1" t="str">
        <f t="shared" ca="1" si="36"/>
        <v/>
      </c>
    </row>
    <row r="430" spans="1:16">
      <c r="A430" s="34">
        <v>428</v>
      </c>
      <c r="B430" s="48"/>
      <c r="C430" s="7"/>
      <c r="D430" s="7" t="str">
        <f t="shared" si="37"/>
        <v/>
      </c>
      <c r="E430" s="7"/>
      <c r="F430" s="19" t="str">
        <f t="shared" si="38"/>
        <v/>
      </c>
      <c r="G430" s="39"/>
      <c r="H430" s="7" t="str">
        <f t="shared" si="34"/>
        <v>空</v>
      </c>
      <c r="I430" s="23"/>
      <c r="J430" s="21"/>
      <c r="K430" s="7"/>
      <c r="L430" s="7"/>
      <c r="M430" s="9"/>
      <c r="N430" s="10"/>
      <c r="O430" s="18" t="e">
        <f t="shared" ca="1" si="35"/>
        <v>#VALUE!</v>
      </c>
      <c r="P430" s="1" t="str">
        <f t="shared" ca="1" si="36"/>
        <v/>
      </c>
    </row>
    <row r="431" spans="1:16">
      <c r="A431" s="34">
        <v>429</v>
      </c>
      <c r="B431" s="48"/>
      <c r="C431" s="7"/>
      <c r="D431" s="7" t="str">
        <f t="shared" si="37"/>
        <v/>
      </c>
      <c r="E431" s="7"/>
      <c r="F431" s="19" t="str">
        <f t="shared" si="38"/>
        <v/>
      </c>
      <c r="G431" s="39"/>
      <c r="H431" s="7" t="str">
        <f t="shared" si="34"/>
        <v>空</v>
      </c>
      <c r="I431" s="23"/>
      <c r="J431" s="21"/>
      <c r="K431" s="7"/>
      <c r="L431" s="7"/>
      <c r="M431" s="9"/>
      <c r="N431" s="10"/>
      <c r="O431" s="18" t="e">
        <f t="shared" ca="1" si="35"/>
        <v>#VALUE!</v>
      </c>
      <c r="P431" s="1" t="str">
        <f t="shared" ca="1" si="36"/>
        <v/>
      </c>
    </row>
    <row r="432" spans="1:16">
      <c r="A432" s="34">
        <v>430</v>
      </c>
      <c r="B432" s="48"/>
      <c r="C432" s="7"/>
      <c r="D432" s="7" t="str">
        <f t="shared" si="37"/>
        <v/>
      </c>
      <c r="E432" s="7"/>
      <c r="F432" s="19" t="str">
        <f t="shared" ref="F432:F463" si="39">IF(ISNONTEXT(B432),"","请输入日期")</f>
        <v/>
      </c>
      <c r="G432" s="39"/>
      <c r="H432" s="7" t="str">
        <f t="shared" si="34"/>
        <v>空</v>
      </c>
      <c r="I432" s="23"/>
      <c r="J432" s="21"/>
      <c r="K432" s="7"/>
      <c r="L432" s="7"/>
      <c r="M432" s="9"/>
      <c r="N432" s="10"/>
      <c r="O432" s="18" t="e">
        <f t="shared" ca="1" si="35"/>
        <v>#VALUE!</v>
      </c>
      <c r="P432" s="1" t="str">
        <f t="shared" ca="1" si="36"/>
        <v/>
      </c>
    </row>
    <row r="433" spans="1:16">
      <c r="A433" s="34">
        <v>431</v>
      </c>
      <c r="B433" s="48"/>
      <c r="C433" s="7"/>
      <c r="D433" s="7" t="str">
        <f t="shared" si="37"/>
        <v/>
      </c>
      <c r="E433" s="7"/>
      <c r="F433" s="19" t="str">
        <f t="shared" si="39"/>
        <v/>
      </c>
      <c r="G433" s="39"/>
      <c r="H433" s="7" t="str">
        <f t="shared" si="34"/>
        <v>空</v>
      </c>
      <c r="I433" s="23"/>
      <c r="J433" s="21"/>
      <c r="K433" s="7"/>
      <c r="L433" s="7"/>
      <c r="M433" s="9"/>
      <c r="N433" s="10"/>
      <c r="O433" s="18" t="e">
        <f t="shared" ca="1" si="35"/>
        <v>#VALUE!</v>
      </c>
      <c r="P433" s="1" t="str">
        <f t="shared" ca="1" si="36"/>
        <v/>
      </c>
    </row>
    <row r="434" spans="1:16">
      <c r="A434" s="34">
        <v>432</v>
      </c>
      <c r="B434" s="48"/>
      <c r="C434" s="7"/>
      <c r="D434" s="7" t="str">
        <f t="shared" si="37"/>
        <v/>
      </c>
      <c r="E434" s="7"/>
      <c r="F434" s="19" t="str">
        <f t="shared" si="39"/>
        <v/>
      </c>
      <c r="G434" s="39"/>
      <c r="H434" s="7" t="str">
        <f t="shared" si="34"/>
        <v>空</v>
      </c>
      <c r="I434" s="23"/>
      <c r="J434" s="21"/>
      <c r="K434" s="7"/>
      <c r="L434" s="7"/>
      <c r="M434" s="9"/>
      <c r="N434" s="10"/>
      <c r="O434" s="18" t="e">
        <f t="shared" ca="1" si="35"/>
        <v>#VALUE!</v>
      </c>
      <c r="P434" s="1" t="str">
        <f t="shared" ca="1" si="36"/>
        <v/>
      </c>
    </row>
    <row r="435" spans="1:16">
      <c r="A435" s="34">
        <v>433</v>
      </c>
      <c r="B435" s="48"/>
      <c r="C435" s="7"/>
      <c r="D435" s="7" t="str">
        <f t="shared" si="37"/>
        <v/>
      </c>
      <c r="E435" s="7"/>
      <c r="F435" s="19" t="str">
        <f t="shared" si="39"/>
        <v/>
      </c>
      <c r="G435" s="39"/>
      <c r="H435" s="7" t="str">
        <f t="shared" si="34"/>
        <v>空</v>
      </c>
      <c r="I435" s="23"/>
      <c r="J435" s="21"/>
      <c r="K435" s="7"/>
      <c r="L435" s="7"/>
      <c r="M435" s="9"/>
      <c r="N435" s="10"/>
      <c r="O435" s="18" t="e">
        <f t="shared" ca="1" si="35"/>
        <v>#VALUE!</v>
      </c>
      <c r="P435" s="1" t="str">
        <f t="shared" ca="1" si="36"/>
        <v/>
      </c>
    </row>
    <row r="436" spans="1:16">
      <c r="A436" s="34">
        <v>434</v>
      </c>
      <c r="B436" s="48"/>
      <c r="C436" s="7"/>
      <c r="D436" s="7" t="str">
        <f t="shared" si="37"/>
        <v/>
      </c>
      <c r="E436" s="7"/>
      <c r="F436" s="19" t="str">
        <f t="shared" si="39"/>
        <v/>
      </c>
      <c r="G436" s="39"/>
      <c r="H436" s="7" t="str">
        <f t="shared" si="34"/>
        <v>空</v>
      </c>
      <c r="I436" s="23"/>
      <c r="J436" s="21"/>
      <c r="K436" s="7"/>
      <c r="L436" s="7"/>
      <c r="M436" s="9"/>
      <c r="N436" s="10"/>
      <c r="O436" s="18" t="e">
        <f t="shared" ca="1" si="35"/>
        <v>#VALUE!</v>
      </c>
      <c r="P436" s="1" t="str">
        <f t="shared" ca="1" si="36"/>
        <v/>
      </c>
    </row>
    <row r="437" spans="1:16">
      <c r="A437" s="34">
        <v>435</v>
      </c>
      <c r="B437" s="48"/>
      <c r="C437" s="7"/>
      <c r="D437" s="7" t="str">
        <f t="shared" si="37"/>
        <v/>
      </c>
      <c r="E437" s="7"/>
      <c r="F437" s="19" t="str">
        <f t="shared" si="39"/>
        <v/>
      </c>
      <c r="G437" s="39"/>
      <c r="H437" s="7" t="str">
        <f t="shared" si="34"/>
        <v>空</v>
      </c>
      <c r="I437" s="23"/>
      <c r="J437" s="21"/>
      <c r="K437" s="7"/>
      <c r="L437" s="7"/>
      <c r="M437" s="9"/>
      <c r="N437" s="10"/>
      <c r="O437" s="18" t="e">
        <f t="shared" ca="1" si="35"/>
        <v>#VALUE!</v>
      </c>
      <c r="P437" s="1" t="str">
        <f t="shared" ca="1" si="36"/>
        <v/>
      </c>
    </row>
    <row r="438" spans="1:16">
      <c r="A438" s="34">
        <v>436</v>
      </c>
      <c r="B438" s="48"/>
      <c r="C438" s="7"/>
      <c r="D438" s="7" t="str">
        <f t="shared" si="37"/>
        <v/>
      </c>
      <c r="E438" s="7"/>
      <c r="F438" s="19" t="str">
        <f t="shared" si="39"/>
        <v/>
      </c>
      <c r="G438" s="39"/>
      <c r="H438" s="7" t="str">
        <f t="shared" si="34"/>
        <v>空</v>
      </c>
      <c r="I438" s="23"/>
      <c r="J438" s="21"/>
      <c r="K438" s="7"/>
      <c r="L438" s="7"/>
      <c r="M438" s="9"/>
      <c r="N438" s="10"/>
      <c r="O438" s="18" t="e">
        <f t="shared" ca="1" si="35"/>
        <v>#VALUE!</v>
      </c>
      <c r="P438" s="1" t="str">
        <f t="shared" ca="1" si="36"/>
        <v/>
      </c>
    </row>
    <row r="439" spans="1:16">
      <c r="A439" s="34">
        <v>437</v>
      </c>
      <c r="B439" s="48"/>
      <c r="C439" s="7"/>
      <c r="D439" s="7" t="str">
        <f t="shared" si="37"/>
        <v/>
      </c>
      <c r="E439" s="7"/>
      <c r="F439" s="19" t="str">
        <f t="shared" si="39"/>
        <v/>
      </c>
      <c r="G439" s="39"/>
      <c r="H439" s="7" t="str">
        <f t="shared" si="34"/>
        <v>空</v>
      </c>
      <c r="I439" s="23"/>
      <c r="J439" s="21"/>
      <c r="K439" s="7"/>
      <c r="L439" s="7"/>
      <c r="M439" s="9"/>
      <c r="N439" s="10"/>
      <c r="O439" s="18" t="e">
        <f t="shared" ca="1" si="35"/>
        <v>#VALUE!</v>
      </c>
      <c r="P439" s="1" t="str">
        <f t="shared" ca="1" si="36"/>
        <v/>
      </c>
    </row>
    <row r="440" spans="1:16">
      <c r="A440" s="34">
        <v>438</v>
      </c>
      <c r="B440" s="48"/>
      <c r="C440" s="7"/>
      <c r="D440" s="7" t="str">
        <f t="shared" si="37"/>
        <v/>
      </c>
      <c r="E440" s="7"/>
      <c r="F440" s="19" t="str">
        <f t="shared" si="39"/>
        <v/>
      </c>
      <c r="G440" s="39"/>
      <c r="H440" s="7" t="str">
        <f t="shared" si="34"/>
        <v>空</v>
      </c>
      <c r="I440" s="23"/>
      <c r="J440" s="21"/>
      <c r="K440" s="7"/>
      <c r="L440" s="7"/>
      <c r="M440" s="9"/>
      <c r="N440" s="10"/>
      <c r="O440" s="18" t="e">
        <f t="shared" ca="1" si="35"/>
        <v>#VALUE!</v>
      </c>
      <c r="P440" s="1" t="str">
        <f t="shared" ca="1" si="36"/>
        <v/>
      </c>
    </row>
    <row r="441" spans="1:16">
      <c r="A441" s="34">
        <v>439</v>
      </c>
      <c r="B441" s="48"/>
      <c r="C441" s="7"/>
      <c r="D441" s="7" t="str">
        <f t="shared" si="37"/>
        <v/>
      </c>
      <c r="E441" s="7"/>
      <c r="F441" s="19" t="str">
        <f t="shared" si="39"/>
        <v/>
      </c>
      <c r="G441" s="39"/>
      <c r="H441" s="7" t="str">
        <f t="shared" si="34"/>
        <v>空</v>
      </c>
      <c r="I441" s="23"/>
      <c r="J441" s="21"/>
      <c r="K441" s="7"/>
      <c r="L441" s="7"/>
      <c r="M441" s="9"/>
      <c r="N441" s="10"/>
      <c r="O441" s="18" t="e">
        <f t="shared" ca="1" si="35"/>
        <v>#VALUE!</v>
      </c>
      <c r="P441" s="1" t="str">
        <f t="shared" ca="1" si="36"/>
        <v/>
      </c>
    </row>
    <row r="442" spans="1:16">
      <c r="A442" s="34">
        <v>440</v>
      </c>
      <c r="B442" s="48"/>
      <c r="C442" s="7"/>
      <c r="D442" s="7" t="str">
        <f t="shared" si="37"/>
        <v/>
      </c>
      <c r="E442" s="7"/>
      <c r="F442" s="19" t="str">
        <f t="shared" si="39"/>
        <v/>
      </c>
      <c r="G442" s="39"/>
      <c r="H442" s="7" t="str">
        <f t="shared" si="34"/>
        <v>空</v>
      </c>
      <c r="I442" s="23"/>
      <c r="J442" s="21"/>
      <c r="K442" s="7"/>
      <c r="L442" s="7"/>
      <c r="M442" s="9"/>
      <c r="N442" s="10"/>
      <c r="O442" s="18" t="e">
        <f t="shared" ca="1" si="35"/>
        <v>#VALUE!</v>
      </c>
      <c r="P442" s="1" t="str">
        <f t="shared" ca="1" si="36"/>
        <v/>
      </c>
    </row>
    <row r="443" spans="1:16">
      <c r="A443" s="34">
        <v>441</v>
      </c>
      <c r="B443" s="48"/>
      <c r="C443" s="7"/>
      <c r="D443" s="7" t="str">
        <f t="shared" si="37"/>
        <v/>
      </c>
      <c r="E443" s="7"/>
      <c r="F443" s="19" t="str">
        <f t="shared" si="39"/>
        <v/>
      </c>
      <c r="G443" s="39"/>
      <c r="H443" s="7" t="str">
        <f t="shared" si="34"/>
        <v>空</v>
      </c>
      <c r="I443" s="23"/>
      <c r="J443" s="21"/>
      <c r="K443" s="7"/>
      <c r="L443" s="7"/>
      <c r="M443" s="9"/>
      <c r="N443" s="10"/>
      <c r="O443" s="18" t="e">
        <f t="shared" ca="1" si="35"/>
        <v>#VALUE!</v>
      </c>
      <c r="P443" s="1" t="str">
        <f t="shared" ca="1" si="36"/>
        <v/>
      </c>
    </row>
    <row r="444" spans="1:16">
      <c r="A444" s="34">
        <v>442</v>
      </c>
      <c r="B444" s="48"/>
      <c r="C444" s="7"/>
      <c r="D444" s="7" t="str">
        <f t="shared" si="37"/>
        <v/>
      </c>
      <c r="E444" s="7"/>
      <c r="F444" s="19" t="str">
        <f t="shared" si="39"/>
        <v/>
      </c>
      <c r="G444" s="39"/>
      <c r="H444" s="7" t="str">
        <f t="shared" si="34"/>
        <v>空</v>
      </c>
      <c r="I444" s="23"/>
      <c r="J444" s="21"/>
      <c r="K444" s="7"/>
      <c r="L444" s="7"/>
      <c r="M444" s="9"/>
      <c r="N444" s="10"/>
      <c r="O444" s="18" t="e">
        <f t="shared" ca="1" si="35"/>
        <v>#VALUE!</v>
      </c>
      <c r="P444" s="1" t="str">
        <f t="shared" ca="1" si="36"/>
        <v/>
      </c>
    </row>
    <row r="445" spans="1:16">
      <c r="A445" s="34">
        <v>443</v>
      </c>
      <c r="B445" s="48"/>
      <c r="C445" s="7"/>
      <c r="D445" s="7" t="str">
        <f t="shared" si="37"/>
        <v/>
      </c>
      <c r="E445" s="7"/>
      <c r="F445" s="19" t="str">
        <f t="shared" si="39"/>
        <v/>
      </c>
      <c r="G445" s="39"/>
      <c r="H445" s="7" t="str">
        <f t="shared" si="34"/>
        <v>空</v>
      </c>
      <c r="I445" s="23"/>
      <c r="J445" s="21"/>
      <c r="K445" s="7"/>
      <c r="L445" s="7"/>
      <c r="M445" s="9"/>
      <c r="N445" s="10"/>
      <c r="O445" s="18" t="e">
        <f t="shared" ca="1" si="35"/>
        <v>#VALUE!</v>
      </c>
      <c r="P445" s="1" t="str">
        <f t="shared" ca="1" si="36"/>
        <v/>
      </c>
    </row>
    <row r="446" spans="1:16">
      <c r="A446" s="34">
        <v>444</v>
      </c>
      <c r="B446" s="48"/>
      <c r="C446" s="7"/>
      <c r="D446" s="7" t="str">
        <f t="shared" si="37"/>
        <v/>
      </c>
      <c r="E446" s="7"/>
      <c r="F446" s="19" t="str">
        <f t="shared" si="39"/>
        <v/>
      </c>
      <c r="G446" s="39"/>
      <c r="H446" s="7" t="str">
        <f t="shared" si="34"/>
        <v>空</v>
      </c>
      <c r="I446" s="23"/>
      <c r="J446" s="21"/>
      <c r="K446" s="7"/>
      <c r="L446" s="7"/>
      <c r="M446" s="9"/>
      <c r="N446" s="10"/>
      <c r="O446" s="18" t="e">
        <f t="shared" ca="1" si="35"/>
        <v>#VALUE!</v>
      </c>
      <c r="P446" s="1" t="str">
        <f t="shared" ca="1" si="36"/>
        <v/>
      </c>
    </row>
    <row r="447" spans="1:16">
      <c r="A447" s="34">
        <v>445</v>
      </c>
      <c r="B447" s="48"/>
      <c r="C447" s="7"/>
      <c r="D447" s="7" t="str">
        <f t="shared" si="37"/>
        <v/>
      </c>
      <c r="E447" s="7"/>
      <c r="F447" s="19" t="str">
        <f t="shared" si="39"/>
        <v/>
      </c>
      <c r="G447" s="39"/>
      <c r="H447" s="7" t="str">
        <f t="shared" si="34"/>
        <v>空</v>
      </c>
      <c r="I447" s="23"/>
      <c r="J447" s="21"/>
      <c r="K447" s="7"/>
      <c r="L447" s="7"/>
      <c r="M447" s="9"/>
      <c r="N447" s="10"/>
      <c r="O447" s="18" t="e">
        <f t="shared" ca="1" si="35"/>
        <v>#VALUE!</v>
      </c>
      <c r="P447" s="1" t="str">
        <f t="shared" ca="1" si="36"/>
        <v/>
      </c>
    </row>
    <row r="448" spans="1:16">
      <c r="A448" s="34">
        <v>446</v>
      </c>
      <c r="B448" s="48"/>
      <c r="C448" s="7"/>
      <c r="D448" s="7" t="str">
        <f t="shared" si="37"/>
        <v/>
      </c>
      <c r="E448" s="7"/>
      <c r="F448" s="19" t="str">
        <f t="shared" si="39"/>
        <v/>
      </c>
      <c r="G448" s="39"/>
      <c r="H448" s="7" t="str">
        <f t="shared" si="34"/>
        <v>空</v>
      </c>
      <c r="I448" s="23"/>
      <c r="J448" s="21"/>
      <c r="K448" s="7"/>
      <c r="L448" s="7"/>
      <c r="M448" s="9"/>
      <c r="N448" s="10"/>
      <c r="O448" s="18" t="e">
        <f t="shared" ca="1" si="35"/>
        <v>#VALUE!</v>
      </c>
      <c r="P448" s="1" t="str">
        <f t="shared" ca="1" si="36"/>
        <v/>
      </c>
    </row>
    <row r="449" spans="1:16">
      <c r="A449" s="34">
        <v>447</v>
      </c>
      <c r="B449" s="48"/>
      <c r="C449" s="7"/>
      <c r="D449" s="7" t="str">
        <f t="shared" si="37"/>
        <v/>
      </c>
      <c r="E449" s="7"/>
      <c r="F449" s="19" t="str">
        <f t="shared" si="39"/>
        <v/>
      </c>
      <c r="G449" s="39"/>
      <c r="H449" s="7" t="str">
        <f t="shared" si="34"/>
        <v>空</v>
      </c>
      <c r="I449" s="23"/>
      <c r="J449" s="21"/>
      <c r="K449" s="7"/>
      <c r="L449" s="7"/>
      <c r="M449" s="9"/>
      <c r="N449" s="10"/>
      <c r="O449" s="18" t="e">
        <f t="shared" ca="1" si="35"/>
        <v>#VALUE!</v>
      </c>
      <c r="P449" s="1" t="str">
        <f t="shared" ca="1" si="36"/>
        <v/>
      </c>
    </row>
    <row r="450" spans="1:16">
      <c r="A450" s="34">
        <v>448</v>
      </c>
      <c r="B450" s="48"/>
      <c r="C450" s="7"/>
      <c r="D450" s="7" t="str">
        <f t="shared" si="37"/>
        <v/>
      </c>
      <c r="E450" s="7"/>
      <c r="F450" s="19" t="str">
        <f t="shared" si="39"/>
        <v/>
      </c>
      <c r="G450" s="39"/>
      <c r="H450" s="7" t="str">
        <f t="shared" si="34"/>
        <v>空</v>
      </c>
      <c r="I450" s="23"/>
      <c r="J450" s="21"/>
      <c r="K450" s="7"/>
      <c r="L450" s="7"/>
      <c r="M450" s="9"/>
      <c r="N450" s="10"/>
      <c r="O450" s="18" t="e">
        <f t="shared" ca="1" si="35"/>
        <v>#VALUE!</v>
      </c>
      <c r="P450" s="1" t="str">
        <f t="shared" ca="1" si="36"/>
        <v/>
      </c>
    </row>
    <row r="451" spans="1:16">
      <c r="A451" s="34">
        <v>449</v>
      </c>
      <c r="B451" s="48"/>
      <c r="C451" s="7"/>
      <c r="D451" s="7" t="str">
        <f t="shared" si="37"/>
        <v/>
      </c>
      <c r="E451" s="7"/>
      <c r="F451" s="19" t="str">
        <f t="shared" si="39"/>
        <v/>
      </c>
      <c r="G451" s="39"/>
      <c r="H451" s="7" t="str">
        <f t="shared" si="34"/>
        <v>空</v>
      </c>
      <c r="I451" s="23"/>
      <c r="J451" s="21"/>
      <c r="K451" s="7"/>
      <c r="L451" s="7"/>
      <c r="M451" s="9"/>
      <c r="N451" s="10"/>
      <c r="O451" s="18" t="e">
        <f t="shared" ca="1" si="35"/>
        <v>#VALUE!</v>
      </c>
      <c r="P451" s="1" t="str">
        <f t="shared" ca="1" si="36"/>
        <v/>
      </c>
    </row>
    <row r="452" spans="1:16">
      <c r="A452" s="34">
        <v>450</v>
      </c>
      <c r="B452" s="48"/>
      <c r="C452" s="7"/>
      <c r="D452" s="7" t="str">
        <f t="shared" si="37"/>
        <v/>
      </c>
      <c r="E452" s="7"/>
      <c r="F452" s="19" t="str">
        <f t="shared" si="39"/>
        <v/>
      </c>
      <c r="G452" s="39"/>
      <c r="H452" s="7" t="str">
        <f t="shared" si="34"/>
        <v>空</v>
      </c>
      <c r="I452" s="23"/>
      <c r="J452" s="21"/>
      <c r="K452" s="7"/>
      <c r="L452" s="7"/>
      <c r="M452" s="9"/>
      <c r="N452" s="10"/>
      <c r="O452" s="18" t="e">
        <f t="shared" ca="1" si="35"/>
        <v>#VALUE!</v>
      </c>
      <c r="P452" s="1" t="str">
        <f t="shared" ca="1" si="36"/>
        <v/>
      </c>
    </row>
    <row r="453" spans="1:16">
      <c r="A453" s="34">
        <v>451</v>
      </c>
      <c r="B453" s="48"/>
      <c r="C453" s="7"/>
      <c r="D453" s="7" t="str">
        <f t="shared" si="37"/>
        <v/>
      </c>
      <c r="E453" s="7"/>
      <c r="F453" s="19" t="str">
        <f t="shared" si="39"/>
        <v/>
      </c>
      <c r="G453" s="39"/>
      <c r="H453" s="7" t="str">
        <f t="shared" si="34"/>
        <v>空</v>
      </c>
      <c r="I453" s="23"/>
      <c r="J453" s="21"/>
      <c r="K453" s="7"/>
      <c r="L453" s="7"/>
      <c r="M453" s="9"/>
      <c r="N453" s="10"/>
      <c r="O453" s="18" t="e">
        <f t="shared" ca="1" si="35"/>
        <v>#VALUE!</v>
      </c>
      <c r="P453" s="1" t="str">
        <f t="shared" ca="1" si="36"/>
        <v/>
      </c>
    </row>
    <row r="454" spans="1:16">
      <c r="A454" s="34">
        <v>452</v>
      </c>
      <c r="B454" s="48"/>
      <c r="C454" s="7"/>
      <c r="D454" s="7" t="str">
        <f t="shared" si="37"/>
        <v/>
      </c>
      <c r="E454" s="7"/>
      <c r="F454" s="19" t="str">
        <f t="shared" si="39"/>
        <v/>
      </c>
      <c r="G454" s="39"/>
      <c r="H454" s="7" t="str">
        <f t="shared" ref="H454:H503" si="40">IF(I454="","空","重")</f>
        <v>空</v>
      </c>
      <c r="I454" s="23"/>
      <c r="J454" s="21"/>
      <c r="K454" s="7"/>
      <c r="L454" s="7"/>
      <c r="M454" s="9"/>
      <c r="N454" s="10"/>
      <c r="O454" s="18" t="e">
        <f t="shared" ref="O454:O503" ca="1" si="41">IF(ISNONTEXT(J454),DATEDIF(F454,TODAY(),"d")&amp;"天","出场")</f>
        <v>#VALUE!</v>
      </c>
      <c r="P454" s="1" t="str">
        <f t="shared" ref="P454:P503" ca="1" si="42">IF(I454="","",IF(TODAY()-I454&gt;30,"超过"&amp;(TODAY()-I454)&amp;"未进场",""))</f>
        <v/>
      </c>
    </row>
    <row r="455" spans="1:16">
      <c r="A455" s="34">
        <v>453</v>
      </c>
      <c r="B455" s="48"/>
      <c r="C455" s="7"/>
      <c r="D455" s="7" t="str">
        <f t="shared" ref="D455:D503" si="43">IF(B455="","","华联通箱")</f>
        <v/>
      </c>
      <c r="E455" s="7"/>
      <c r="F455" s="19" t="str">
        <f t="shared" si="39"/>
        <v/>
      </c>
      <c r="G455" s="39"/>
      <c r="H455" s="7" t="str">
        <f t="shared" si="40"/>
        <v>空</v>
      </c>
      <c r="I455" s="23"/>
      <c r="J455" s="21"/>
      <c r="K455" s="7"/>
      <c r="L455" s="7"/>
      <c r="M455" s="9"/>
      <c r="N455" s="10"/>
      <c r="O455" s="18" t="e">
        <f t="shared" ca="1" si="41"/>
        <v>#VALUE!</v>
      </c>
      <c r="P455" s="1" t="str">
        <f t="shared" ca="1" si="42"/>
        <v/>
      </c>
    </row>
    <row r="456" spans="1:16">
      <c r="A456" s="34">
        <v>454</v>
      </c>
      <c r="B456" s="48"/>
      <c r="C456" s="7"/>
      <c r="D456" s="7" t="str">
        <f t="shared" si="43"/>
        <v/>
      </c>
      <c r="E456" s="7"/>
      <c r="F456" s="19" t="str">
        <f t="shared" si="39"/>
        <v/>
      </c>
      <c r="G456" s="39"/>
      <c r="H456" s="7" t="str">
        <f t="shared" si="40"/>
        <v>空</v>
      </c>
      <c r="I456" s="23"/>
      <c r="J456" s="21"/>
      <c r="K456" s="7"/>
      <c r="L456" s="7"/>
      <c r="M456" s="9"/>
      <c r="N456" s="10"/>
      <c r="O456" s="18" t="e">
        <f t="shared" ca="1" si="41"/>
        <v>#VALUE!</v>
      </c>
      <c r="P456" s="1" t="str">
        <f t="shared" ca="1" si="42"/>
        <v/>
      </c>
    </row>
    <row r="457" spans="1:16">
      <c r="A457" s="34">
        <v>455</v>
      </c>
      <c r="B457" s="48"/>
      <c r="C457" s="7"/>
      <c r="D457" s="7" t="str">
        <f t="shared" si="43"/>
        <v/>
      </c>
      <c r="E457" s="7"/>
      <c r="F457" s="19" t="str">
        <f t="shared" si="39"/>
        <v/>
      </c>
      <c r="G457" s="39"/>
      <c r="H457" s="7" t="str">
        <f t="shared" si="40"/>
        <v>空</v>
      </c>
      <c r="I457" s="23"/>
      <c r="J457" s="21"/>
      <c r="K457" s="7"/>
      <c r="L457" s="7"/>
      <c r="M457" s="9"/>
      <c r="N457" s="10"/>
      <c r="O457" s="18" t="e">
        <f t="shared" ca="1" si="41"/>
        <v>#VALUE!</v>
      </c>
      <c r="P457" s="1" t="str">
        <f t="shared" ca="1" si="42"/>
        <v/>
      </c>
    </row>
    <row r="458" spans="1:16">
      <c r="A458" s="34">
        <v>456</v>
      </c>
      <c r="B458" s="48"/>
      <c r="C458" s="7"/>
      <c r="D458" s="7" t="str">
        <f t="shared" si="43"/>
        <v/>
      </c>
      <c r="E458" s="7"/>
      <c r="F458" s="19" t="str">
        <f t="shared" si="39"/>
        <v/>
      </c>
      <c r="G458" s="39"/>
      <c r="H458" s="7" t="str">
        <f t="shared" si="40"/>
        <v>空</v>
      </c>
      <c r="I458" s="23"/>
      <c r="J458" s="21"/>
      <c r="K458" s="7"/>
      <c r="L458" s="7"/>
      <c r="M458" s="9"/>
      <c r="N458" s="10"/>
      <c r="O458" s="18" t="e">
        <f t="shared" ca="1" si="41"/>
        <v>#VALUE!</v>
      </c>
      <c r="P458" s="1" t="str">
        <f t="shared" ca="1" si="42"/>
        <v/>
      </c>
    </row>
    <row r="459" spans="1:16">
      <c r="A459" s="34">
        <v>457</v>
      </c>
      <c r="B459" s="48"/>
      <c r="C459" s="7"/>
      <c r="D459" s="7" t="str">
        <f t="shared" si="43"/>
        <v/>
      </c>
      <c r="E459" s="7"/>
      <c r="F459" s="19" t="str">
        <f t="shared" si="39"/>
        <v/>
      </c>
      <c r="G459" s="39"/>
      <c r="H459" s="7" t="str">
        <f t="shared" si="40"/>
        <v>空</v>
      </c>
      <c r="I459" s="23"/>
      <c r="J459" s="21"/>
      <c r="K459" s="7"/>
      <c r="L459" s="7"/>
      <c r="M459" s="9"/>
      <c r="N459" s="10"/>
      <c r="O459" s="18" t="e">
        <f t="shared" ca="1" si="41"/>
        <v>#VALUE!</v>
      </c>
      <c r="P459" s="1" t="str">
        <f t="shared" ca="1" si="42"/>
        <v/>
      </c>
    </row>
    <row r="460" spans="1:16">
      <c r="A460" s="34">
        <v>458</v>
      </c>
      <c r="B460" s="48"/>
      <c r="C460" s="7"/>
      <c r="D460" s="7" t="str">
        <f t="shared" si="43"/>
        <v/>
      </c>
      <c r="E460" s="7"/>
      <c r="F460" s="19" t="str">
        <f t="shared" si="39"/>
        <v/>
      </c>
      <c r="G460" s="39"/>
      <c r="H460" s="7" t="str">
        <f t="shared" si="40"/>
        <v>空</v>
      </c>
      <c r="I460" s="23"/>
      <c r="J460" s="21"/>
      <c r="K460" s="7"/>
      <c r="L460" s="7"/>
      <c r="M460" s="9"/>
      <c r="N460" s="10"/>
      <c r="O460" s="18" t="e">
        <f t="shared" ca="1" si="41"/>
        <v>#VALUE!</v>
      </c>
      <c r="P460" s="1" t="str">
        <f t="shared" ca="1" si="42"/>
        <v/>
      </c>
    </row>
    <row r="461" spans="1:16">
      <c r="A461" s="34">
        <v>459</v>
      </c>
      <c r="B461" s="48"/>
      <c r="C461" s="7"/>
      <c r="D461" s="7" t="str">
        <f t="shared" si="43"/>
        <v/>
      </c>
      <c r="E461" s="7"/>
      <c r="F461" s="19" t="str">
        <f t="shared" si="39"/>
        <v/>
      </c>
      <c r="G461" s="39"/>
      <c r="H461" s="7" t="str">
        <f t="shared" si="40"/>
        <v>空</v>
      </c>
      <c r="I461" s="23"/>
      <c r="J461" s="21"/>
      <c r="K461" s="7"/>
      <c r="L461" s="7"/>
      <c r="M461" s="9"/>
      <c r="N461" s="10"/>
      <c r="O461" s="18" t="e">
        <f t="shared" ca="1" si="41"/>
        <v>#VALUE!</v>
      </c>
      <c r="P461" s="1" t="str">
        <f t="shared" ca="1" si="42"/>
        <v/>
      </c>
    </row>
    <row r="462" spans="1:16">
      <c r="A462" s="34">
        <v>460</v>
      </c>
      <c r="B462" s="48"/>
      <c r="C462" s="7"/>
      <c r="D462" s="7" t="str">
        <f t="shared" si="43"/>
        <v/>
      </c>
      <c r="E462" s="7"/>
      <c r="F462" s="19" t="str">
        <f t="shared" si="39"/>
        <v/>
      </c>
      <c r="G462" s="39"/>
      <c r="H462" s="7" t="str">
        <f t="shared" si="40"/>
        <v>空</v>
      </c>
      <c r="I462" s="23"/>
      <c r="J462" s="21"/>
      <c r="K462" s="7"/>
      <c r="L462" s="7"/>
      <c r="M462" s="9"/>
      <c r="N462" s="10"/>
      <c r="O462" s="18" t="e">
        <f t="shared" ca="1" si="41"/>
        <v>#VALUE!</v>
      </c>
      <c r="P462" s="1" t="str">
        <f t="shared" ca="1" si="42"/>
        <v/>
      </c>
    </row>
    <row r="463" spans="1:16">
      <c r="A463" s="34">
        <v>461</v>
      </c>
      <c r="B463" s="48"/>
      <c r="C463" s="7"/>
      <c r="D463" s="7" t="str">
        <f t="shared" si="43"/>
        <v/>
      </c>
      <c r="E463" s="7"/>
      <c r="F463" s="19" t="str">
        <f t="shared" si="39"/>
        <v/>
      </c>
      <c r="G463" s="39"/>
      <c r="H463" s="7" t="str">
        <f t="shared" si="40"/>
        <v>空</v>
      </c>
      <c r="I463" s="23"/>
      <c r="J463" s="21"/>
      <c r="K463" s="7"/>
      <c r="L463" s="7"/>
      <c r="M463" s="9"/>
      <c r="N463" s="10"/>
      <c r="O463" s="18" t="e">
        <f t="shared" ca="1" si="41"/>
        <v>#VALUE!</v>
      </c>
      <c r="P463" s="1" t="str">
        <f t="shared" ca="1" si="42"/>
        <v/>
      </c>
    </row>
    <row r="464" spans="1:16">
      <c r="A464" s="34">
        <v>462</v>
      </c>
      <c r="B464" s="48"/>
      <c r="C464" s="7"/>
      <c r="D464" s="7" t="str">
        <f t="shared" si="43"/>
        <v/>
      </c>
      <c r="E464" s="7"/>
      <c r="F464" s="19" t="str">
        <f t="shared" ref="F464:F495" si="44">IF(ISNONTEXT(B464),"","请输入日期")</f>
        <v/>
      </c>
      <c r="G464" s="39"/>
      <c r="H464" s="7" t="str">
        <f t="shared" si="40"/>
        <v>空</v>
      </c>
      <c r="I464" s="23"/>
      <c r="J464" s="21"/>
      <c r="K464" s="7"/>
      <c r="L464" s="7"/>
      <c r="M464" s="9"/>
      <c r="N464" s="10"/>
      <c r="O464" s="18" t="e">
        <f t="shared" ca="1" si="41"/>
        <v>#VALUE!</v>
      </c>
      <c r="P464" s="1" t="str">
        <f t="shared" ca="1" si="42"/>
        <v/>
      </c>
    </row>
    <row r="465" spans="1:16">
      <c r="A465" s="34">
        <v>463</v>
      </c>
      <c r="B465" s="48"/>
      <c r="C465" s="7"/>
      <c r="D465" s="7" t="str">
        <f t="shared" si="43"/>
        <v/>
      </c>
      <c r="E465" s="7"/>
      <c r="F465" s="19" t="str">
        <f t="shared" si="44"/>
        <v/>
      </c>
      <c r="G465" s="39"/>
      <c r="H465" s="7" t="str">
        <f t="shared" si="40"/>
        <v>空</v>
      </c>
      <c r="I465" s="23"/>
      <c r="J465" s="21"/>
      <c r="K465" s="7"/>
      <c r="L465" s="7"/>
      <c r="M465" s="9"/>
      <c r="N465" s="10"/>
      <c r="O465" s="18" t="e">
        <f t="shared" ca="1" si="41"/>
        <v>#VALUE!</v>
      </c>
      <c r="P465" s="1" t="str">
        <f t="shared" ca="1" si="42"/>
        <v/>
      </c>
    </row>
    <row r="466" spans="1:16">
      <c r="A466" s="34">
        <v>464</v>
      </c>
      <c r="B466" s="48"/>
      <c r="C466" s="7"/>
      <c r="D466" s="7" t="str">
        <f t="shared" si="43"/>
        <v/>
      </c>
      <c r="E466" s="7"/>
      <c r="F466" s="19" t="str">
        <f t="shared" si="44"/>
        <v/>
      </c>
      <c r="G466" s="39"/>
      <c r="H466" s="7" t="str">
        <f t="shared" si="40"/>
        <v>空</v>
      </c>
      <c r="I466" s="23"/>
      <c r="J466" s="21"/>
      <c r="K466" s="7"/>
      <c r="L466" s="7"/>
      <c r="M466" s="9"/>
      <c r="N466" s="10"/>
      <c r="O466" s="18" t="e">
        <f t="shared" ca="1" si="41"/>
        <v>#VALUE!</v>
      </c>
      <c r="P466" s="1" t="str">
        <f t="shared" ca="1" si="42"/>
        <v/>
      </c>
    </row>
    <row r="467" spans="1:16">
      <c r="A467" s="34">
        <v>465</v>
      </c>
      <c r="B467" s="48"/>
      <c r="C467" s="7"/>
      <c r="D467" s="7" t="str">
        <f t="shared" si="43"/>
        <v/>
      </c>
      <c r="E467" s="7"/>
      <c r="F467" s="19" t="str">
        <f t="shared" si="44"/>
        <v/>
      </c>
      <c r="G467" s="39"/>
      <c r="H467" s="7" t="str">
        <f t="shared" si="40"/>
        <v>空</v>
      </c>
      <c r="I467" s="23"/>
      <c r="J467" s="21"/>
      <c r="K467" s="7"/>
      <c r="L467" s="7"/>
      <c r="M467" s="9"/>
      <c r="N467" s="10"/>
      <c r="O467" s="18" t="e">
        <f t="shared" ca="1" si="41"/>
        <v>#VALUE!</v>
      </c>
      <c r="P467" s="1" t="str">
        <f t="shared" ca="1" si="42"/>
        <v/>
      </c>
    </row>
    <row r="468" spans="1:16">
      <c r="A468" s="34">
        <v>466</v>
      </c>
      <c r="B468" s="48"/>
      <c r="C468" s="7"/>
      <c r="D468" s="7" t="str">
        <f t="shared" si="43"/>
        <v/>
      </c>
      <c r="E468" s="7"/>
      <c r="F468" s="19" t="str">
        <f t="shared" si="44"/>
        <v/>
      </c>
      <c r="G468" s="39"/>
      <c r="H468" s="7" t="str">
        <f t="shared" si="40"/>
        <v>空</v>
      </c>
      <c r="I468" s="23"/>
      <c r="J468" s="21"/>
      <c r="K468" s="7"/>
      <c r="L468" s="7"/>
      <c r="M468" s="9"/>
      <c r="N468" s="10"/>
      <c r="O468" s="18" t="e">
        <f t="shared" ca="1" si="41"/>
        <v>#VALUE!</v>
      </c>
      <c r="P468" s="1" t="str">
        <f t="shared" ca="1" si="42"/>
        <v/>
      </c>
    </row>
    <row r="469" spans="1:16">
      <c r="A469" s="34">
        <v>467</v>
      </c>
      <c r="B469" s="48"/>
      <c r="C469" s="7"/>
      <c r="D469" s="7" t="str">
        <f t="shared" si="43"/>
        <v/>
      </c>
      <c r="E469" s="7"/>
      <c r="F469" s="19" t="str">
        <f t="shared" si="44"/>
        <v/>
      </c>
      <c r="G469" s="39"/>
      <c r="H469" s="7" t="str">
        <f t="shared" si="40"/>
        <v>空</v>
      </c>
      <c r="I469" s="23"/>
      <c r="J469" s="21"/>
      <c r="K469" s="7"/>
      <c r="L469" s="7"/>
      <c r="M469" s="9"/>
      <c r="N469" s="10"/>
      <c r="O469" s="18" t="e">
        <f t="shared" ca="1" si="41"/>
        <v>#VALUE!</v>
      </c>
      <c r="P469" s="1" t="str">
        <f t="shared" ca="1" si="42"/>
        <v/>
      </c>
    </row>
    <row r="470" spans="1:16">
      <c r="A470" s="34">
        <v>468</v>
      </c>
      <c r="B470" s="48"/>
      <c r="C470" s="7"/>
      <c r="D470" s="7" t="str">
        <f t="shared" si="43"/>
        <v/>
      </c>
      <c r="E470" s="7"/>
      <c r="F470" s="19" t="str">
        <f t="shared" si="44"/>
        <v/>
      </c>
      <c r="G470" s="39"/>
      <c r="H470" s="7" t="str">
        <f t="shared" si="40"/>
        <v>空</v>
      </c>
      <c r="I470" s="23"/>
      <c r="J470" s="21"/>
      <c r="K470" s="7"/>
      <c r="L470" s="7"/>
      <c r="M470" s="9"/>
      <c r="N470" s="10"/>
      <c r="O470" s="18" t="e">
        <f t="shared" ca="1" si="41"/>
        <v>#VALUE!</v>
      </c>
      <c r="P470" s="1" t="str">
        <f t="shared" ca="1" si="42"/>
        <v/>
      </c>
    </row>
    <row r="471" spans="1:16">
      <c r="A471" s="34">
        <v>469</v>
      </c>
      <c r="B471" s="48"/>
      <c r="C471" s="7"/>
      <c r="D471" s="7" t="str">
        <f t="shared" si="43"/>
        <v/>
      </c>
      <c r="E471" s="7"/>
      <c r="F471" s="19" t="str">
        <f t="shared" si="44"/>
        <v/>
      </c>
      <c r="G471" s="39"/>
      <c r="H471" s="7" t="str">
        <f t="shared" si="40"/>
        <v>空</v>
      </c>
      <c r="I471" s="23"/>
      <c r="J471" s="21"/>
      <c r="K471" s="7"/>
      <c r="L471" s="7"/>
      <c r="M471" s="9"/>
      <c r="N471" s="10"/>
      <c r="O471" s="18" t="e">
        <f t="shared" ca="1" si="41"/>
        <v>#VALUE!</v>
      </c>
      <c r="P471" s="1" t="str">
        <f t="shared" ca="1" si="42"/>
        <v/>
      </c>
    </row>
    <row r="472" spans="1:16">
      <c r="A472" s="34">
        <v>470</v>
      </c>
      <c r="B472" s="48"/>
      <c r="C472" s="7"/>
      <c r="D472" s="7" t="str">
        <f t="shared" si="43"/>
        <v/>
      </c>
      <c r="E472" s="7"/>
      <c r="F472" s="19" t="str">
        <f t="shared" si="44"/>
        <v/>
      </c>
      <c r="G472" s="39"/>
      <c r="H472" s="7" t="str">
        <f t="shared" si="40"/>
        <v>空</v>
      </c>
      <c r="I472" s="23"/>
      <c r="J472" s="21"/>
      <c r="K472" s="7"/>
      <c r="L472" s="7"/>
      <c r="M472" s="9"/>
      <c r="N472" s="10"/>
      <c r="O472" s="18" t="e">
        <f t="shared" ca="1" si="41"/>
        <v>#VALUE!</v>
      </c>
      <c r="P472" s="1" t="str">
        <f t="shared" ca="1" si="42"/>
        <v/>
      </c>
    </row>
    <row r="473" spans="1:16">
      <c r="A473" s="34">
        <v>471</v>
      </c>
      <c r="B473" s="48"/>
      <c r="C473" s="7"/>
      <c r="D473" s="7" t="str">
        <f t="shared" si="43"/>
        <v/>
      </c>
      <c r="E473" s="7"/>
      <c r="F473" s="19" t="str">
        <f t="shared" si="44"/>
        <v/>
      </c>
      <c r="G473" s="39"/>
      <c r="H473" s="7" t="str">
        <f t="shared" si="40"/>
        <v>空</v>
      </c>
      <c r="I473" s="23"/>
      <c r="J473" s="21"/>
      <c r="K473" s="7"/>
      <c r="L473" s="7"/>
      <c r="M473" s="9"/>
      <c r="N473" s="10"/>
      <c r="O473" s="18" t="e">
        <f t="shared" ca="1" si="41"/>
        <v>#VALUE!</v>
      </c>
      <c r="P473" s="1" t="str">
        <f t="shared" ca="1" si="42"/>
        <v/>
      </c>
    </row>
    <row r="474" spans="1:16">
      <c r="A474" s="34">
        <v>472</v>
      </c>
      <c r="B474" s="48"/>
      <c r="C474" s="7"/>
      <c r="D474" s="7" t="str">
        <f t="shared" si="43"/>
        <v/>
      </c>
      <c r="E474" s="7"/>
      <c r="F474" s="19" t="str">
        <f t="shared" si="44"/>
        <v/>
      </c>
      <c r="G474" s="39"/>
      <c r="H474" s="7" t="str">
        <f t="shared" si="40"/>
        <v>空</v>
      </c>
      <c r="I474" s="23"/>
      <c r="J474" s="21"/>
      <c r="K474" s="7"/>
      <c r="L474" s="7"/>
      <c r="M474" s="9"/>
      <c r="N474" s="10"/>
      <c r="O474" s="18" t="e">
        <f t="shared" ca="1" si="41"/>
        <v>#VALUE!</v>
      </c>
      <c r="P474" s="1" t="str">
        <f t="shared" ca="1" si="42"/>
        <v/>
      </c>
    </row>
    <row r="475" spans="1:16">
      <c r="A475" s="34">
        <v>473</v>
      </c>
      <c r="B475" s="48"/>
      <c r="C475" s="7"/>
      <c r="D475" s="7" t="str">
        <f t="shared" si="43"/>
        <v/>
      </c>
      <c r="E475" s="7"/>
      <c r="F475" s="19" t="str">
        <f t="shared" si="44"/>
        <v/>
      </c>
      <c r="G475" s="39"/>
      <c r="H475" s="7" t="str">
        <f t="shared" si="40"/>
        <v>空</v>
      </c>
      <c r="I475" s="23"/>
      <c r="J475" s="21"/>
      <c r="K475" s="7"/>
      <c r="L475" s="7"/>
      <c r="M475" s="9"/>
      <c r="N475" s="10"/>
      <c r="O475" s="18" t="e">
        <f t="shared" ca="1" si="41"/>
        <v>#VALUE!</v>
      </c>
      <c r="P475" s="1" t="str">
        <f t="shared" ca="1" si="42"/>
        <v/>
      </c>
    </row>
    <row r="476" spans="1:16">
      <c r="A476" s="34">
        <v>474</v>
      </c>
      <c r="B476" s="48"/>
      <c r="C476" s="7"/>
      <c r="D476" s="7" t="str">
        <f t="shared" si="43"/>
        <v/>
      </c>
      <c r="E476" s="7"/>
      <c r="F476" s="19" t="str">
        <f t="shared" si="44"/>
        <v/>
      </c>
      <c r="G476" s="39"/>
      <c r="H476" s="7" t="str">
        <f t="shared" si="40"/>
        <v>空</v>
      </c>
      <c r="I476" s="23"/>
      <c r="J476" s="21"/>
      <c r="K476" s="7"/>
      <c r="L476" s="7"/>
      <c r="M476" s="9"/>
      <c r="N476" s="10"/>
      <c r="O476" s="18" t="e">
        <f t="shared" ca="1" si="41"/>
        <v>#VALUE!</v>
      </c>
      <c r="P476" s="1" t="str">
        <f t="shared" ca="1" si="42"/>
        <v/>
      </c>
    </row>
    <row r="477" spans="1:16">
      <c r="A477" s="34">
        <v>475</v>
      </c>
      <c r="B477" s="48"/>
      <c r="C477" s="7"/>
      <c r="D477" s="7" t="str">
        <f t="shared" si="43"/>
        <v/>
      </c>
      <c r="E477" s="7"/>
      <c r="F477" s="19" t="str">
        <f t="shared" si="44"/>
        <v/>
      </c>
      <c r="G477" s="39"/>
      <c r="H477" s="7" t="str">
        <f t="shared" si="40"/>
        <v>空</v>
      </c>
      <c r="I477" s="23"/>
      <c r="J477" s="21"/>
      <c r="K477" s="7"/>
      <c r="L477" s="7"/>
      <c r="M477" s="9"/>
      <c r="N477" s="10"/>
      <c r="O477" s="18" t="e">
        <f t="shared" ca="1" si="41"/>
        <v>#VALUE!</v>
      </c>
      <c r="P477" s="1" t="str">
        <f t="shared" ca="1" si="42"/>
        <v/>
      </c>
    </row>
    <row r="478" spans="1:16">
      <c r="A478" s="34">
        <v>476</v>
      </c>
      <c r="B478" s="48"/>
      <c r="C478" s="7"/>
      <c r="D478" s="7" t="str">
        <f t="shared" si="43"/>
        <v/>
      </c>
      <c r="E478" s="7"/>
      <c r="F478" s="19" t="str">
        <f t="shared" si="44"/>
        <v/>
      </c>
      <c r="G478" s="39"/>
      <c r="H478" s="7" t="str">
        <f t="shared" si="40"/>
        <v>空</v>
      </c>
      <c r="I478" s="23"/>
      <c r="J478" s="21"/>
      <c r="K478" s="7"/>
      <c r="L478" s="7"/>
      <c r="M478" s="9"/>
      <c r="N478" s="10"/>
      <c r="O478" s="18" t="e">
        <f t="shared" ca="1" si="41"/>
        <v>#VALUE!</v>
      </c>
      <c r="P478" s="1" t="str">
        <f t="shared" ca="1" si="42"/>
        <v/>
      </c>
    </row>
    <row r="479" spans="1:16">
      <c r="A479" s="34">
        <v>477</v>
      </c>
      <c r="B479" s="48"/>
      <c r="C479" s="7"/>
      <c r="D479" s="7" t="str">
        <f t="shared" si="43"/>
        <v/>
      </c>
      <c r="E479" s="7"/>
      <c r="F479" s="19" t="str">
        <f t="shared" si="44"/>
        <v/>
      </c>
      <c r="G479" s="39"/>
      <c r="H479" s="7" t="str">
        <f t="shared" si="40"/>
        <v>空</v>
      </c>
      <c r="I479" s="23"/>
      <c r="J479" s="21"/>
      <c r="K479" s="7"/>
      <c r="L479" s="7"/>
      <c r="M479" s="9"/>
      <c r="N479" s="10"/>
      <c r="O479" s="18" t="e">
        <f t="shared" ca="1" si="41"/>
        <v>#VALUE!</v>
      </c>
      <c r="P479" s="1" t="str">
        <f t="shared" ca="1" si="42"/>
        <v/>
      </c>
    </row>
    <row r="480" spans="1:16">
      <c r="A480" s="34">
        <v>478</v>
      </c>
      <c r="B480" s="48"/>
      <c r="C480" s="7"/>
      <c r="D480" s="7" t="str">
        <f t="shared" si="43"/>
        <v/>
      </c>
      <c r="E480" s="7"/>
      <c r="F480" s="19" t="str">
        <f t="shared" si="44"/>
        <v/>
      </c>
      <c r="G480" s="39"/>
      <c r="H480" s="7" t="str">
        <f t="shared" si="40"/>
        <v>空</v>
      </c>
      <c r="I480" s="23"/>
      <c r="J480" s="21"/>
      <c r="K480" s="7"/>
      <c r="L480" s="7"/>
      <c r="M480" s="9"/>
      <c r="N480" s="10"/>
      <c r="O480" s="18" t="e">
        <f t="shared" ca="1" si="41"/>
        <v>#VALUE!</v>
      </c>
      <c r="P480" s="1" t="str">
        <f t="shared" ca="1" si="42"/>
        <v/>
      </c>
    </row>
    <row r="481" spans="1:16">
      <c r="A481" s="34">
        <v>479</v>
      </c>
      <c r="B481" s="48"/>
      <c r="C481" s="7"/>
      <c r="D481" s="7" t="str">
        <f t="shared" si="43"/>
        <v/>
      </c>
      <c r="E481" s="7"/>
      <c r="F481" s="19" t="str">
        <f t="shared" si="44"/>
        <v/>
      </c>
      <c r="G481" s="39"/>
      <c r="H481" s="7" t="str">
        <f t="shared" si="40"/>
        <v>空</v>
      </c>
      <c r="I481" s="23"/>
      <c r="J481" s="21"/>
      <c r="K481" s="7"/>
      <c r="L481" s="7"/>
      <c r="M481" s="9"/>
      <c r="N481" s="10"/>
      <c r="O481" s="18" t="e">
        <f t="shared" ca="1" si="41"/>
        <v>#VALUE!</v>
      </c>
      <c r="P481" s="1" t="str">
        <f t="shared" ca="1" si="42"/>
        <v/>
      </c>
    </row>
    <row r="482" spans="1:16">
      <c r="A482" s="34">
        <v>480</v>
      </c>
      <c r="B482" s="48"/>
      <c r="C482" s="7"/>
      <c r="D482" s="7" t="str">
        <f t="shared" si="43"/>
        <v/>
      </c>
      <c r="E482" s="7"/>
      <c r="F482" s="19" t="str">
        <f t="shared" si="44"/>
        <v/>
      </c>
      <c r="G482" s="39"/>
      <c r="H482" s="7" t="str">
        <f t="shared" si="40"/>
        <v>空</v>
      </c>
      <c r="I482" s="23"/>
      <c r="J482" s="21"/>
      <c r="K482" s="7"/>
      <c r="L482" s="7"/>
      <c r="M482" s="9"/>
      <c r="N482" s="10"/>
      <c r="O482" s="18" t="e">
        <f t="shared" ca="1" si="41"/>
        <v>#VALUE!</v>
      </c>
      <c r="P482" s="1" t="str">
        <f t="shared" ca="1" si="42"/>
        <v/>
      </c>
    </row>
    <row r="483" spans="1:16">
      <c r="A483" s="34">
        <v>481</v>
      </c>
      <c r="B483" s="48"/>
      <c r="C483" s="7"/>
      <c r="D483" s="7" t="str">
        <f t="shared" si="43"/>
        <v/>
      </c>
      <c r="E483" s="7"/>
      <c r="F483" s="19" t="str">
        <f t="shared" si="44"/>
        <v/>
      </c>
      <c r="G483" s="39"/>
      <c r="H483" s="7" t="str">
        <f t="shared" si="40"/>
        <v>空</v>
      </c>
      <c r="I483" s="23"/>
      <c r="J483" s="21"/>
      <c r="K483" s="7"/>
      <c r="L483" s="7"/>
      <c r="M483" s="9"/>
      <c r="N483" s="10"/>
      <c r="O483" s="18" t="e">
        <f t="shared" ca="1" si="41"/>
        <v>#VALUE!</v>
      </c>
      <c r="P483" s="1" t="str">
        <f t="shared" ca="1" si="42"/>
        <v/>
      </c>
    </row>
    <row r="484" spans="1:16">
      <c r="A484" s="34">
        <v>482</v>
      </c>
      <c r="B484" s="48"/>
      <c r="C484" s="7"/>
      <c r="D484" s="7" t="str">
        <f t="shared" si="43"/>
        <v/>
      </c>
      <c r="E484" s="7"/>
      <c r="F484" s="19" t="str">
        <f t="shared" si="44"/>
        <v/>
      </c>
      <c r="G484" s="39"/>
      <c r="H484" s="7" t="str">
        <f t="shared" si="40"/>
        <v>空</v>
      </c>
      <c r="I484" s="23"/>
      <c r="J484" s="21"/>
      <c r="K484" s="7"/>
      <c r="L484" s="7"/>
      <c r="M484" s="9"/>
      <c r="N484" s="10"/>
      <c r="O484" s="18" t="e">
        <f t="shared" ca="1" si="41"/>
        <v>#VALUE!</v>
      </c>
      <c r="P484" s="1" t="str">
        <f t="shared" ca="1" si="42"/>
        <v/>
      </c>
    </row>
    <row r="485" spans="1:16">
      <c r="A485" s="34">
        <v>483</v>
      </c>
      <c r="B485" s="7"/>
      <c r="C485" s="7"/>
      <c r="D485" s="7" t="str">
        <f t="shared" si="43"/>
        <v/>
      </c>
      <c r="E485" s="7"/>
      <c r="F485" s="19" t="str">
        <f t="shared" si="44"/>
        <v/>
      </c>
      <c r="G485" s="39"/>
      <c r="H485" s="7" t="str">
        <f t="shared" si="40"/>
        <v>空</v>
      </c>
      <c r="I485" s="23"/>
      <c r="J485" s="21"/>
      <c r="K485" s="7"/>
      <c r="L485" s="7"/>
      <c r="M485" s="9"/>
      <c r="N485" s="10"/>
      <c r="O485" s="18" t="e">
        <f t="shared" ca="1" si="41"/>
        <v>#VALUE!</v>
      </c>
      <c r="P485" s="1" t="str">
        <f t="shared" ca="1" si="42"/>
        <v/>
      </c>
    </row>
    <row r="486" spans="1:16">
      <c r="A486" s="34">
        <v>484</v>
      </c>
      <c r="B486" s="7"/>
      <c r="C486" s="7"/>
      <c r="D486" s="7" t="str">
        <f t="shared" si="43"/>
        <v/>
      </c>
      <c r="E486" s="7"/>
      <c r="F486" s="19" t="str">
        <f t="shared" si="44"/>
        <v/>
      </c>
      <c r="G486" s="39"/>
      <c r="H486" s="7" t="str">
        <f t="shared" si="40"/>
        <v>空</v>
      </c>
      <c r="I486" s="23"/>
      <c r="J486" s="21"/>
      <c r="K486" s="7"/>
      <c r="L486" s="7"/>
      <c r="M486" s="9"/>
      <c r="N486" s="10"/>
      <c r="O486" s="18" t="e">
        <f t="shared" ca="1" si="41"/>
        <v>#VALUE!</v>
      </c>
      <c r="P486" s="1" t="str">
        <f t="shared" ca="1" si="42"/>
        <v/>
      </c>
    </row>
    <row r="487" spans="1:16">
      <c r="A487" s="34">
        <v>485</v>
      </c>
      <c r="B487" s="7"/>
      <c r="C487" s="7"/>
      <c r="D487" s="7" t="str">
        <f t="shared" si="43"/>
        <v/>
      </c>
      <c r="E487" s="7"/>
      <c r="F487" s="19" t="str">
        <f t="shared" si="44"/>
        <v/>
      </c>
      <c r="G487" s="39"/>
      <c r="H487" s="7" t="str">
        <f t="shared" si="40"/>
        <v>空</v>
      </c>
      <c r="I487" s="23"/>
      <c r="J487" s="21"/>
      <c r="K487" s="7"/>
      <c r="L487" s="7"/>
      <c r="M487" s="9"/>
      <c r="N487" s="10"/>
      <c r="O487" s="18" t="e">
        <f t="shared" ca="1" si="41"/>
        <v>#VALUE!</v>
      </c>
      <c r="P487" s="1" t="str">
        <f t="shared" ca="1" si="42"/>
        <v/>
      </c>
    </row>
    <row r="488" spans="1:16">
      <c r="A488" s="34">
        <v>486</v>
      </c>
      <c r="B488" s="7"/>
      <c r="C488" s="7"/>
      <c r="D488" s="7" t="str">
        <f t="shared" si="43"/>
        <v/>
      </c>
      <c r="E488" s="7"/>
      <c r="F488" s="19" t="str">
        <f t="shared" si="44"/>
        <v/>
      </c>
      <c r="G488" s="39"/>
      <c r="H488" s="7" t="str">
        <f t="shared" si="40"/>
        <v>空</v>
      </c>
      <c r="I488" s="23"/>
      <c r="J488" s="21"/>
      <c r="K488" s="7"/>
      <c r="L488" s="7"/>
      <c r="M488" s="9"/>
      <c r="N488" s="10"/>
      <c r="O488" s="18" t="e">
        <f t="shared" ca="1" si="41"/>
        <v>#VALUE!</v>
      </c>
      <c r="P488" s="1" t="str">
        <f t="shared" ca="1" si="42"/>
        <v/>
      </c>
    </row>
    <row r="489" spans="1:16">
      <c r="A489" s="34">
        <v>487</v>
      </c>
      <c r="B489" s="7"/>
      <c r="C489" s="7"/>
      <c r="D489" s="7" t="str">
        <f t="shared" si="43"/>
        <v/>
      </c>
      <c r="E489" s="7"/>
      <c r="F489" s="19" t="str">
        <f t="shared" si="44"/>
        <v/>
      </c>
      <c r="G489" s="39"/>
      <c r="H489" s="7" t="str">
        <f t="shared" si="40"/>
        <v>空</v>
      </c>
      <c r="I489" s="23"/>
      <c r="J489" s="21"/>
      <c r="K489" s="7"/>
      <c r="L489" s="7"/>
      <c r="M489" s="9"/>
      <c r="N489" s="10"/>
      <c r="O489" s="18" t="e">
        <f t="shared" ca="1" si="41"/>
        <v>#VALUE!</v>
      </c>
      <c r="P489" s="1" t="str">
        <f t="shared" ca="1" si="42"/>
        <v/>
      </c>
    </row>
    <row r="490" spans="1:16">
      <c r="A490" s="34">
        <v>488</v>
      </c>
      <c r="B490" s="7"/>
      <c r="C490" s="7"/>
      <c r="D490" s="7" t="str">
        <f t="shared" si="43"/>
        <v/>
      </c>
      <c r="E490" s="7"/>
      <c r="F490" s="19" t="str">
        <f t="shared" si="44"/>
        <v/>
      </c>
      <c r="G490" s="39"/>
      <c r="H490" s="7" t="str">
        <f t="shared" si="40"/>
        <v>空</v>
      </c>
      <c r="I490" s="23"/>
      <c r="J490" s="21"/>
      <c r="K490" s="7"/>
      <c r="L490" s="7"/>
      <c r="M490" s="9"/>
      <c r="N490" s="10"/>
      <c r="O490" s="18" t="e">
        <f t="shared" ca="1" si="41"/>
        <v>#VALUE!</v>
      </c>
      <c r="P490" s="1" t="str">
        <f t="shared" ca="1" si="42"/>
        <v/>
      </c>
    </row>
    <row r="491" spans="1:16">
      <c r="A491" s="34">
        <v>489</v>
      </c>
      <c r="B491" s="7"/>
      <c r="C491" s="7"/>
      <c r="D491" s="7" t="str">
        <f t="shared" si="43"/>
        <v/>
      </c>
      <c r="E491" s="7"/>
      <c r="F491" s="19" t="str">
        <f t="shared" si="44"/>
        <v/>
      </c>
      <c r="G491" s="39"/>
      <c r="H491" s="7" t="str">
        <f t="shared" si="40"/>
        <v>空</v>
      </c>
      <c r="I491" s="23"/>
      <c r="J491" s="21"/>
      <c r="K491" s="7"/>
      <c r="L491" s="7"/>
      <c r="M491" s="9"/>
      <c r="N491" s="10"/>
      <c r="O491" s="18" t="e">
        <f t="shared" ca="1" si="41"/>
        <v>#VALUE!</v>
      </c>
      <c r="P491" s="1" t="str">
        <f t="shared" ca="1" si="42"/>
        <v/>
      </c>
    </row>
    <row r="492" spans="1:16">
      <c r="A492" s="34">
        <v>490</v>
      </c>
      <c r="B492" s="7"/>
      <c r="C492" s="7"/>
      <c r="D492" s="7" t="str">
        <f t="shared" si="43"/>
        <v/>
      </c>
      <c r="E492" s="7"/>
      <c r="F492" s="19" t="str">
        <f t="shared" si="44"/>
        <v/>
      </c>
      <c r="G492" s="39"/>
      <c r="H492" s="7" t="str">
        <f t="shared" si="40"/>
        <v>空</v>
      </c>
      <c r="I492" s="23"/>
      <c r="J492" s="21"/>
      <c r="K492" s="7"/>
      <c r="L492" s="7"/>
      <c r="M492" s="9"/>
      <c r="N492" s="10"/>
      <c r="O492" s="18" t="e">
        <f t="shared" ca="1" si="41"/>
        <v>#VALUE!</v>
      </c>
      <c r="P492" s="1" t="str">
        <f t="shared" ca="1" si="42"/>
        <v/>
      </c>
    </row>
    <row r="493" spans="1:16">
      <c r="A493" s="34">
        <v>491</v>
      </c>
      <c r="B493" s="7"/>
      <c r="C493" s="7"/>
      <c r="D493" s="7" t="str">
        <f t="shared" si="43"/>
        <v/>
      </c>
      <c r="E493" s="7"/>
      <c r="F493" s="19" t="str">
        <f t="shared" si="44"/>
        <v/>
      </c>
      <c r="G493" s="39"/>
      <c r="H493" s="7" t="str">
        <f t="shared" si="40"/>
        <v>空</v>
      </c>
      <c r="I493" s="23"/>
      <c r="J493" s="21"/>
      <c r="K493" s="7"/>
      <c r="L493" s="7"/>
      <c r="M493" s="9"/>
      <c r="N493" s="10"/>
      <c r="O493" s="18" t="e">
        <f t="shared" ca="1" si="41"/>
        <v>#VALUE!</v>
      </c>
      <c r="P493" s="1" t="str">
        <f t="shared" ca="1" si="42"/>
        <v/>
      </c>
    </row>
    <row r="494" spans="1:16">
      <c r="A494" s="34">
        <v>492</v>
      </c>
      <c r="B494" s="7"/>
      <c r="C494" s="7"/>
      <c r="D494" s="7" t="str">
        <f t="shared" si="43"/>
        <v/>
      </c>
      <c r="E494" s="7"/>
      <c r="F494" s="19" t="str">
        <f t="shared" si="44"/>
        <v/>
      </c>
      <c r="G494" s="39"/>
      <c r="H494" s="7" t="str">
        <f t="shared" si="40"/>
        <v>空</v>
      </c>
      <c r="I494" s="23"/>
      <c r="J494" s="21"/>
      <c r="K494" s="7"/>
      <c r="L494" s="7"/>
      <c r="M494" s="9"/>
      <c r="N494" s="10"/>
      <c r="O494" s="18" t="e">
        <f t="shared" ca="1" si="41"/>
        <v>#VALUE!</v>
      </c>
      <c r="P494" s="1" t="str">
        <f t="shared" ca="1" si="42"/>
        <v/>
      </c>
    </row>
    <row r="495" spans="1:16">
      <c r="A495" s="34">
        <v>493</v>
      </c>
      <c r="B495" s="7"/>
      <c r="C495" s="7"/>
      <c r="D495" s="7" t="str">
        <f t="shared" si="43"/>
        <v/>
      </c>
      <c r="E495" s="7"/>
      <c r="F495" s="19" t="str">
        <f t="shared" si="44"/>
        <v/>
      </c>
      <c r="G495" s="39"/>
      <c r="H495" s="7" t="str">
        <f t="shared" si="40"/>
        <v>空</v>
      </c>
      <c r="I495" s="23"/>
      <c r="J495" s="21"/>
      <c r="K495" s="7"/>
      <c r="L495" s="7"/>
      <c r="M495" s="9"/>
      <c r="N495" s="10"/>
      <c r="O495" s="18" t="e">
        <f t="shared" ca="1" si="41"/>
        <v>#VALUE!</v>
      </c>
      <c r="P495" s="1" t="str">
        <f t="shared" ca="1" si="42"/>
        <v/>
      </c>
    </row>
    <row r="496" spans="1:16">
      <c r="A496" s="34">
        <v>494</v>
      </c>
      <c r="B496" s="7"/>
      <c r="C496" s="7"/>
      <c r="D496" s="7" t="str">
        <f t="shared" si="43"/>
        <v/>
      </c>
      <c r="E496" s="7"/>
      <c r="F496" s="19" t="str">
        <f t="shared" ref="F496:F503" si="45">IF(ISNONTEXT(B496),"","请输入日期")</f>
        <v/>
      </c>
      <c r="G496" s="39"/>
      <c r="H496" s="7" t="str">
        <f t="shared" si="40"/>
        <v>空</v>
      </c>
      <c r="I496" s="23"/>
      <c r="J496" s="21"/>
      <c r="K496" s="7"/>
      <c r="L496" s="7"/>
      <c r="M496" s="9"/>
      <c r="N496" s="10"/>
      <c r="O496" s="18" t="e">
        <f t="shared" ca="1" si="41"/>
        <v>#VALUE!</v>
      </c>
      <c r="P496" s="1" t="str">
        <f t="shared" ca="1" si="42"/>
        <v/>
      </c>
    </row>
    <row r="497" spans="1:16">
      <c r="A497" s="34">
        <v>495</v>
      </c>
      <c r="B497" s="7"/>
      <c r="C497" s="7"/>
      <c r="D497" s="7" t="str">
        <f t="shared" si="43"/>
        <v/>
      </c>
      <c r="E497" s="7"/>
      <c r="F497" s="19" t="str">
        <f t="shared" si="45"/>
        <v/>
      </c>
      <c r="G497" s="39"/>
      <c r="H497" s="7" t="str">
        <f t="shared" si="40"/>
        <v>空</v>
      </c>
      <c r="I497" s="23"/>
      <c r="J497" s="21"/>
      <c r="K497" s="7"/>
      <c r="L497" s="7"/>
      <c r="M497" s="9"/>
      <c r="N497" s="10"/>
      <c r="O497" s="18" t="e">
        <f t="shared" ca="1" si="41"/>
        <v>#VALUE!</v>
      </c>
      <c r="P497" s="1" t="str">
        <f t="shared" ca="1" si="42"/>
        <v/>
      </c>
    </row>
    <row r="498" spans="1:16">
      <c r="A498" s="34">
        <v>496</v>
      </c>
      <c r="B498" s="7"/>
      <c r="C498" s="7"/>
      <c r="D498" s="7" t="str">
        <f t="shared" si="43"/>
        <v/>
      </c>
      <c r="E498" s="7"/>
      <c r="F498" s="19" t="str">
        <f t="shared" si="45"/>
        <v/>
      </c>
      <c r="G498" s="39"/>
      <c r="H498" s="7" t="str">
        <f t="shared" si="40"/>
        <v>空</v>
      </c>
      <c r="I498" s="23"/>
      <c r="J498" s="21"/>
      <c r="K498" s="7"/>
      <c r="L498" s="7"/>
      <c r="M498" s="9"/>
      <c r="N498" s="10"/>
      <c r="O498" s="18" t="e">
        <f t="shared" ca="1" si="41"/>
        <v>#VALUE!</v>
      </c>
      <c r="P498" s="1" t="str">
        <f t="shared" ca="1" si="42"/>
        <v/>
      </c>
    </row>
    <row r="499" spans="1:16">
      <c r="A499" s="34">
        <v>497</v>
      </c>
      <c r="B499" s="7"/>
      <c r="C499" s="7"/>
      <c r="D499" s="7" t="str">
        <f t="shared" si="43"/>
        <v/>
      </c>
      <c r="E499" s="7"/>
      <c r="F499" s="19" t="str">
        <f t="shared" si="45"/>
        <v/>
      </c>
      <c r="G499" s="39"/>
      <c r="H499" s="7" t="str">
        <f t="shared" si="40"/>
        <v>空</v>
      </c>
      <c r="I499" s="23"/>
      <c r="J499" s="21"/>
      <c r="K499" s="7"/>
      <c r="L499" s="7"/>
      <c r="M499" s="9"/>
      <c r="N499" s="10"/>
      <c r="O499" s="18" t="e">
        <f t="shared" ca="1" si="41"/>
        <v>#VALUE!</v>
      </c>
      <c r="P499" s="1" t="str">
        <f t="shared" ca="1" si="42"/>
        <v/>
      </c>
    </row>
    <row r="500" spans="1:16">
      <c r="A500" s="34">
        <v>498</v>
      </c>
      <c r="B500" s="7"/>
      <c r="C500" s="7"/>
      <c r="D500" s="7" t="str">
        <f t="shared" si="43"/>
        <v/>
      </c>
      <c r="E500" s="7"/>
      <c r="F500" s="19" t="str">
        <f t="shared" si="45"/>
        <v/>
      </c>
      <c r="G500" s="39"/>
      <c r="H500" s="7" t="str">
        <f t="shared" si="40"/>
        <v>空</v>
      </c>
      <c r="I500" s="23"/>
      <c r="J500" s="21"/>
      <c r="K500" s="7"/>
      <c r="L500" s="7"/>
      <c r="M500" s="9"/>
      <c r="N500" s="10"/>
      <c r="O500" s="18" t="e">
        <f t="shared" ca="1" si="41"/>
        <v>#VALUE!</v>
      </c>
      <c r="P500" s="1" t="str">
        <f t="shared" ca="1" si="42"/>
        <v/>
      </c>
    </row>
    <row r="501" spans="1:16">
      <c r="A501" s="34">
        <v>499</v>
      </c>
      <c r="B501" s="7"/>
      <c r="C501" s="7"/>
      <c r="D501" s="7" t="str">
        <f t="shared" si="43"/>
        <v/>
      </c>
      <c r="E501" s="7"/>
      <c r="F501" s="19" t="str">
        <f t="shared" si="45"/>
        <v/>
      </c>
      <c r="G501" s="39"/>
      <c r="H501" s="7" t="str">
        <f t="shared" si="40"/>
        <v>空</v>
      </c>
      <c r="I501" s="23"/>
      <c r="J501" s="21"/>
      <c r="K501" s="7"/>
      <c r="L501" s="7"/>
      <c r="M501" s="9"/>
      <c r="N501" s="10"/>
      <c r="O501" s="18" t="e">
        <f t="shared" ca="1" si="41"/>
        <v>#VALUE!</v>
      </c>
      <c r="P501" s="1" t="str">
        <f t="shared" ca="1" si="42"/>
        <v/>
      </c>
    </row>
    <row r="502" spans="1:16">
      <c r="A502" s="34">
        <v>500</v>
      </c>
      <c r="B502" s="7"/>
      <c r="C502" s="7"/>
      <c r="D502" s="7" t="str">
        <f t="shared" si="43"/>
        <v/>
      </c>
      <c r="E502" s="7"/>
      <c r="F502" s="19" t="str">
        <f t="shared" si="45"/>
        <v/>
      </c>
      <c r="G502" s="39"/>
      <c r="H502" s="7" t="str">
        <f t="shared" si="40"/>
        <v>空</v>
      </c>
      <c r="I502" s="23"/>
      <c r="J502" s="21"/>
      <c r="K502" s="7"/>
      <c r="L502" s="7"/>
      <c r="M502" s="9"/>
      <c r="N502" s="10"/>
      <c r="O502" s="18" t="e">
        <f t="shared" ca="1" si="41"/>
        <v>#VALUE!</v>
      </c>
      <c r="P502" s="1" t="str">
        <f t="shared" ca="1" si="42"/>
        <v/>
      </c>
    </row>
    <row r="503" spans="1:16">
      <c r="A503" s="34">
        <v>501</v>
      </c>
      <c r="B503" s="7"/>
      <c r="C503" s="7"/>
      <c r="D503" s="7" t="str">
        <f t="shared" si="43"/>
        <v/>
      </c>
      <c r="E503" s="7"/>
      <c r="F503" s="19" t="str">
        <f t="shared" si="45"/>
        <v/>
      </c>
      <c r="G503" s="39"/>
      <c r="H503" s="7" t="str">
        <f t="shared" si="40"/>
        <v>空</v>
      </c>
      <c r="I503" s="23"/>
      <c r="J503" s="21"/>
      <c r="K503" s="7"/>
      <c r="L503" s="7"/>
      <c r="M503" s="9"/>
      <c r="N503" s="10"/>
      <c r="O503" s="18" t="e">
        <f t="shared" ca="1" si="41"/>
        <v>#VALUE!</v>
      </c>
      <c r="P503" s="1" t="str">
        <f t="shared" ca="1" si="42"/>
        <v/>
      </c>
    </row>
    <row r="554" spans="6:6">
      <c r="F554" s="55"/>
    </row>
    <row r="846" spans="6:6">
      <c r="F846" s="55"/>
    </row>
    <row r="937" spans="6:6">
      <c r="F937" s="55"/>
    </row>
    <row r="960" spans="6:6">
      <c r="F960" s="55"/>
    </row>
    <row r="973" spans="6:6">
      <c r="F973" s="55"/>
    </row>
    <row r="978" spans="6:6">
      <c r="F978" s="55"/>
    </row>
    <row r="983" spans="6:6">
      <c r="F983" s="55"/>
    </row>
    <row r="997" spans="6:6">
      <c r="F997" s="55"/>
    </row>
    <row r="1002" spans="6:6">
      <c r="F1002" s="55"/>
    </row>
    <row r="1003" spans="6:6">
      <c r="F1003" s="55"/>
    </row>
    <row r="1589" spans="6:6">
      <c r="F1589" s="55"/>
    </row>
    <row r="1598" spans="6:6">
      <c r="F1598" s="55"/>
    </row>
    <row r="1599" spans="6:6">
      <c r="F1599" s="55"/>
    </row>
    <row r="1600" spans="6:6">
      <c r="F1600" s="55"/>
    </row>
    <row r="1603" spans="6:6">
      <c r="F1603" s="55"/>
    </row>
    <row r="1605" spans="6:6">
      <c r="F1605" s="55"/>
    </row>
    <row r="1611" spans="6:6">
      <c r="F1611" s="55"/>
    </row>
    <row r="1614" spans="6:6">
      <c r="F1614" s="55"/>
    </row>
    <row r="1631" spans="6:6">
      <c r="F1631" s="55"/>
    </row>
    <row r="1638" spans="6:6">
      <c r="F1638" s="55"/>
    </row>
    <row r="1646" spans="6:6">
      <c r="F1646" s="55"/>
    </row>
    <row r="1647" spans="6:6">
      <c r="F1647" s="55"/>
    </row>
  </sheetData>
  <autoFilter ref="A2:Q503"/>
  <mergeCells count="1">
    <mergeCell ref="A1:O1"/>
  </mergeCells>
  <phoneticPr fontId="2" type="noConversion"/>
  <dataValidations count="5">
    <dataValidation type="list" allowBlank="1" showInputMessage="1" showErrorMessage="1" sqref="D594:D65536 C504:C65536">
      <formula1>"GP,HQ,RF"</formula1>
    </dataValidation>
    <dataValidation type="list" allowBlank="1" showInputMessage="1" showErrorMessage="1" sqref="D504:D593">
      <formula1>"自备箱,穗明达,吉达箱"</formula1>
    </dataValidation>
    <dataValidation type="list" allowBlank="1" showInputMessage="1" showErrorMessage="1" sqref="H3:H65536">
      <formula1>"空,重"</formula1>
    </dataValidation>
    <dataValidation type="list" allowBlank="1" showInputMessage="1" showErrorMessage="1" sqref="C3:C503">
      <formula1>"20`GP,40`GP,20`HQ,40`HQ,"</formula1>
    </dataValidation>
    <dataValidation type="list" allowBlank="1" showInputMessage="1" showErrorMessage="1" sqref="E3:E503">
      <formula1>"阳都堆场,阳都2号,阳都3号,阳都4号,阳都5号"</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sheetPr codeName="Sheet3" filterMode="1" enableFormatConditionsCalculation="0">
    <tabColor indexed="53"/>
  </sheetPr>
  <dimension ref="A1:Q1433"/>
  <sheetViews>
    <sheetView workbookViewId="0">
      <pane xSplit="5" ySplit="2" topLeftCell="F527" activePane="bottomRight" state="frozen"/>
      <selection activeCell="G171" sqref="A1:Q1644"/>
      <selection pane="topRight" activeCell="G171" sqref="A1:Q1644"/>
      <selection pane="bottomLeft" activeCell="G171" sqref="A1:Q1644"/>
      <selection pane="bottomRight" activeCell="K527" sqref="A1:Q1433"/>
    </sheetView>
  </sheetViews>
  <sheetFormatPr defaultRowHeight="14.25"/>
  <cols>
    <col min="1" max="1" width="5.75" style="15" customWidth="1"/>
    <col min="2" max="2" width="12.75" style="15" bestFit="1" customWidth="1"/>
    <col min="3" max="3" width="6.625" style="15" customWidth="1"/>
    <col min="4" max="4" width="7.75" style="1" customWidth="1"/>
    <col min="5" max="6" width="14.25" style="15" bestFit="1" customWidth="1"/>
    <col min="7" max="7" width="14.125" style="42" customWidth="1"/>
    <col min="8" max="8" width="11.125" style="1" customWidth="1"/>
    <col min="9" max="9" width="11" style="25" customWidth="1"/>
    <col min="10" max="10" width="13.5" style="22" customWidth="1"/>
    <col min="11" max="11" width="18.625" style="15" customWidth="1"/>
    <col min="12" max="12" width="15" style="15" customWidth="1"/>
    <col min="13" max="13" width="15.875" style="1" customWidth="1"/>
    <col min="14" max="14" width="15.25" style="1" customWidth="1"/>
    <col min="15" max="15" width="12.5" style="17" customWidth="1"/>
    <col min="16" max="16" width="19.75" style="1" customWidth="1"/>
    <col min="17" max="17" width="10.25" style="1" customWidth="1"/>
    <col min="18" max="16384" width="9" style="1"/>
  </cols>
  <sheetData>
    <row r="1" spans="1:16" ht="35.25" customHeight="1" thickBot="1">
      <c r="A1" s="282" t="s">
        <v>6361</v>
      </c>
      <c r="B1" s="283"/>
      <c r="C1" s="282"/>
      <c r="D1" s="282"/>
      <c r="E1" s="282"/>
      <c r="F1" s="282"/>
      <c r="G1" s="282"/>
      <c r="H1" s="282"/>
      <c r="I1" s="282"/>
      <c r="J1" s="282"/>
      <c r="K1" s="282"/>
      <c r="L1" s="282"/>
      <c r="M1" s="282"/>
      <c r="N1" s="282"/>
      <c r="O1" s="282"/>
    </row>
    <row r="2" spans="1:16" ht="26.25" customHeight="1" thickBot="1">
      <c r="A2" s="2" t="s">
        <v>2114</v>
      </c>
      <c r="B2" s="2" t="s">
        <v>3473</v>
      </c>
      <c r="C2" s="2" t="s">
        <v>3472</v>
      </c>
      <c r="D2" s="2" t="s">
        <v>14994</v>
      </c>
      <c r="E2" s="2" t="s">
        <v>5281</v>
      </c>
      <c r="F2" s="3" t="s">
        <v>14141</v>
      </c>
      <c r="G2" s="38" t="s">
        <v>2449</v>
      </c>
      <c r="H2" s="2" t="s">
        <v>8677</v>
      </c>
      <c r="I2" s="3" t="s">
        <v>8681</v>
      </c>
      <c r="J2" s="20" t="s">
        <v>4208</v>
      </c>
      <c r="K2" s="2" t="s">
        <v>6497</v>
      </c>
      <c r="L2" s="4" t="s">
        <v>16271</v>
      </c>
      <c r="M2" s="5" t="s">
        <v>16272</v>
      </c>
      <c r="N2" s="67" t="s">
        <v>4972</v>
      </c>
      <c r="O2" s="16" t="s">
        <v>13115</v>
      </c>
    </row>
    <row r="3" spans="1:16">
      <c r="A3" s="34">
        <v>1</v>
      </c>
      <c r="B3" s="36" t="s">
        <v>4828</v>
      </c>
      <c r="C3" s="35" t="s">
        <v>10393</v>
      </c>
      <c r="D3" s="7" t="s">
        <v>10210</v>
      </c>
      <c r="E3" s="7" t="s">
        <v>1484</v>
      </c>
      <c r="F3" s="19">
        <v>41781</v>
      </c>
      <c r="G3" s="39"/>
      <c r="H3" s="7" t="str">
        <f t="shared" ref="H3:H40" si="0">IF(I3="","空","重")</f>
        <v>空</v>
      </c>
      <c r="I3" s="23"/>
      <c r="J3" s="21"/>
      <c r="K3" s="7"/>
      <c r="L3" s="63"/>
      <c r="M3" s="65" t="s">
        <v>4827</v>
      </c>
      <c r="N3" s="10"/>
      <c r="O3" s="18" t="str">
        <f t="shared" ref="O3:O17" ca="1" si="1">IF(ISNONTEXT(J3),DATEDIF(F3,TODAY(),"d")&amp;"天","出场")</f>
        <v>18天</v>
      </c>
      <c r="P3" s="1" t="str">
        <f t="shared" ref="P3:P35" ca="1" si="2">IF(I3="","",IF(TODAY()-I3&gt;30,"超过"&amp;(TODAY()-I3)&amp;"未进场",""))</f>
        <v/>
      </c>
    </row>
    <row r="4" spans="1:16" hidden="1">
      <c r="A4" s="34">
        <v>2</v>
      </c>
      <c r="B4" s="26" t="s">
        <v>11122</v>
      </c>
      <c r="C4" s="35" t="s">
        <v>10393</v>
      </c>
      <c r="D4" s="7" t="s">
        <v>10210</v>
      </c>
      <c r="E4" s="7" t="s">
        <v>17174</v>
      </c>
      <c r="F4" s="19">
        <v>40676</v>
      </c>
      <c r="G4" s="39">
        <v>33635</v>
      </c>
      <c r="H4" s="7" t="str">
        <f t="shared" si="0"/>
        <v>空</v>
      </c>
      <c r="I4" s="23"/>
      <c r="J4" s="21"/>
      <c r="K4" s="7"/>
      <c r="L4" s="7"/>
      <c r="M4" s="65"/>
      <c r="N4" s="10" t="s">
        <v>14333</v>
      </c>
      <c r="O4" s="18" t="str">
        <f t="shared" ca="1" si="1"/>
        <v>1123天</v>
      </c>
      <c r="P4" s="1" t="str">
        <f t="shared" ca="1" si="2"/>
        <v/>
      </c>
    </row>
    <row r="5" spans="1:16">
      <c r="A5" s="34">
        <v>3</v>
      </c>
      <c r="B5" s="32" t="s">
        <v>8399</v>
      </c>
      <c r="C5" s="141" t="s">
        <v>10393</v>
      </c>
      <c r="D5" s="140" t="s">
        <v>10210</v>
      </c>
      <c r="E5" s="140" t="s">
        <v>17174</v>
      </c>
      <c r="F5" s="19">
        <v>41187</v>
      </c>
      <c r="G5" s="39"/>
      <c r="H5" s="7" t="str">
        <f t="shared" si="0"/>
        <v>重</v>
      </c>
      <c r="I5" s="23">
        <v>41205</v>
      </c>
      <c r="J5" s="21"/>
      <c r="K5" s="7" t="s">
        <v>3871</v>
      </c>
      <c r="L5" s="7" t="s">
        <v>5392</v>
      </c>
      <c r="M5" s="108"/>
      <c r="N5" s="10"/>
      <c r="O5" s="18" t="str">
        <f t="shared" ca="1" si="1"/>
        <v>612天</v>
      </c>
      <c r="P5" s="1" t="str">
        <f t="shared" ca="1" si="2"/>
        <v>超过594未进场</v>
      </c>
    </row>
    <row r="6" spans="1:16">
      <c r="A6" s="34">
        <v>4</v>
      </c>
      <c r="B6" s="32" t="s">
        <v>11118</v>
      </c>
      <c r="C6" s="35" t="s">
        <v>10393</v>
      </c>
      <c r="D6" s="7" t="s">
        <v>10210</v>
      </c>
      <c r="E6" s="7" t="s">
        <v>15481</v>
      </c>
      <c r="F6" s="19">
        <v>41792</v>
      </c>
      <c r="G6" s="39">
        <v>34547</v>
      </c>
      <c r="H6" s="7" t="str">
        <f t="shared" si="0"/>
        <v>空</v>
      </c>
      <c r="I6" s="23"/>
      <c r="J6" s="21"/>
      <c r="K6" s="7"/>
      <c r="L6" s="7"/>
      <c r="M6" s="32" t="s">
        <v>10058</v>
      </c>
      <c r="N6" s="10"/>
      <c r="O6" s="18" t="str">
        <f t="shared" ca="1" si="1"/>
        <v>7天</v>
      </c>
      <c r="P6" s="1" t="str">
        <f t="shared" ca="1" si="2"/>
        <v/>
      </c>
    </row>
    <row r="7" spans="1:16">
      <c r="A7" s="34">
        <v>5</v>
      </c>
      <c r="B7" s="32" t="s">
        <v>327</v>
      </c>
      <c r="C7" s="35" t="s">
        <v>10393</v>
      </c>
      <c r="D7" s="7" t="s">
        <v>10210</v>
      </c>
      <c r="E7" s="7" t="s">
        <v>17174</v>
      </c>
      <c r="F7" s="19">
        <v>41715</v>
      </c>
      <c r="G7" s="39"/>
      <c r="H7" s="7" t="str">
        <f t="shared" si="0"/>
        <v>重</v>
      </c>
      <c r="I7" s="23">
        <v>41727</v>
      </c>
      <c r="J7" s="21"/>
      <c r="K7" s="7" t="s">
        <v>12951</v>
      </c>
      <c r="L7" s="9" t="s">
        <v>16240</v>
      </c>
      <c r="M7" s="9" t="s">
        <v>12129</v>
      </c>
      <c r="N7" s="10"/>
      <c r="O7" s="18" t="str">
        <f t="shared" ca="1" si="1"/>
        <v>84天</v>
      </c>
      <c r="P7" s="1" t="str">
        <f t="shared" ca="1" si="2"/>
        <v>超过72未进场</v>
      </c>
    </row>
    <row r="8" spans="1:16">
      <c r="A8" s="34">
        <v>6</v>
      </c>
      <c r="B8" s="32" t="s">
        <v>10059</v>
      </c>
      <c r="C8" s="141" t="s">
        <v>10393</v>
      </c>
      <c r="D8" s="140" t="s">
        <v>10210</v>
      </c>
      <c r="E8" s="140" t="s">
        <v>17174</v>
      </c>
      <c r="F8" s="81">
        <v>41130</v>
      </c>
      <c r="G8" s="39">
        <v>34639</v>
      </c>
      <c r="H8" s="7" t="str">
        <f t="shared" si="0"/>
        <v>重</v>
      </c>
      <c r="I8" s="23">
        <v>41131</v>
      </c>
      <c r="J8" s="21"/>
      <c r="K8" s="7" t="s">
        <v>3871</v>
      </c>
      <c r="L8" s="7" t="s">
        <v>5392</v>
      </c>
      <c r="M8" s="9"/>
      <c r="N8" s="10"/>
      <c r="O8" s="18" t="str">
        <f t="shared" ca="1" si="1"/>
        <v>669天</v>
      </c>
      <c r="P8" s="1" t="str">
        <f t="shared" ca="1" si="2"/>
        <v>超过668未进场</v>
      </c>
    </row>
    <row r="9" spans="1:16" hidden="1">
      <c r="A9" s="34">
        <v>7</v>
      </c>
      <c r="B9" s="88" t="s">
        <v>2631</v>
      </c>
      <c r="C9" s="35" t="s">
        <v>10393</v>
      </c>
      <c r="D9" s="7" t="s">
        <v>10210</v>
      </c>
      <c r="E9" s="7" t="s">
        <v>11416</v>
      </c>
      <c r="F9" s="19">
        <v>40624</v>
      </c>
      <c r="G9" s="39">
        <v>34516</v>
      </c>
      <c r="H9" s="7" t="str">
        <f t="shared" si="0"/>
        <v>空</v>
      </c>
      <c r="I9" s="23"/>
      <c r="J9" s="21" t="s">
        <v>14170</v>
      </c>
      <c r="K9" s="7"/>
      <c r="L9" s="63"/>
      <c r="M9" s="9"/>
      <c r="N9" s="110" t="s">
        <v>6366</v>
      </c>
      <c r="O9" s="18" t="str">
        <f t="shared" ca="1" si="1"/>
        <v>出场</v>
      </c>
      <c r="P9" s="1" t="str">
        <f t="shared" ca="1" si="2"/>
        <v/>
      </c>
    </row>
    <row r="10" spans="1:16" hidden="1">
      <c r="A10" s="34">
        <v>8</v>
      </c>
      <c r="B10" s="88" t="s">
        <v>12522</v>
      </c>
      <c r="C10" s="143" t="s">
        <v>10393</v>
      </c>
      <c r="D10" s="48" t="s">
        <v>10210</v>
      </c>
      <c r="E10" s="48" t="s">
        <v>17174</v>
      </c>
      <c r="F10" s="168">
        <v>41260</v>
      </c>
      <c r="G10" s="39"/>
      <c r="H10" s="7" t="str">
        <f t="shared" si="0"/>
        <v>空</v>
      </c>
      <c r="I10" s="23"/>
      <c r="J10" s="40">
        <v>41534</v>
      </c>
      <c r="K10" s="7"/>
      <c r="L10" s="9" t="s">
        <v>10141</v>
      </c>
      <c r="M10" s="9"/>
      <c r="N10" s="110" t="s">
        <v>2113</v>
      </c>
      <c r="O10" s="18" t="str">
        <f t="shared" ca="1" si="1"/>
        <v>539天</v>
      </c>
      <c r="P10" s="1" t="str">
        <f t="shared" ca="1" si="2"/>
        <v/>
      </c>
    </row>
    <row r="11" spans="1:16">
      <c r="A11" s="34">
        <v>9</v>
      </c>
      <c r="B11" s="32" t="s">
        <v>5912</v>
      </c>
      <c r="C11" s="141" t="s">
        <v>10393</v>
      </c>
      <c r="D11" s="140" t="s">
        <v>10210</v>
      </c>
      <c r="E11" s="140" t="s">
        <v>17174</v>
      </c>
      <c r="F11" s="81">
        <v>41105</v>
      </c>
      <c r="G11" s="39"/>
      <c r="H11" s="7" t="str">
        <f t="shared" si="0"/>
        <v>重</v>
      </c>
      <c r="I11" s="23">
        <v>41115</v>
      </c>
      <c r="J11" s="21"/>
      <c r="K11" s="7" t="s">
        <v>5796</v>
      </c>
      <c r="L11" s="63" t="s">
        <v>6955</v>
      </c>
      <c r="M11" s="9" t="s">
        <v>14205</v>
      </c>
      <c r="N11" s="10"/>
      <c r="O11" s="18" t="str">
        <f t="shared" ca="1" si="1"/>
        <v>694天</v>
      </c>
      <c r="P11" s="1" t="str">
        <f t="shared" ca="1" si="2"/>
        <v>超过684未进场</v>
      </c>
    </row>
    <row r="12" spans="1:16" hidden="1">
      <c r="A12" s="34">
        <v>10</v>
      </c>
      <c r="B12" s="88" t="s">
        <v>8790</v>
      </c>
      <c r="C12" s="35" t="s">
        <v>10393</v>
      </c>
      <c r="D12" s="7" t="s">
        <v>10210</v>
      </c>
      <c r="E12" s="7" t="s">
        <v>11416</v>
      </c>
      <c r="F12" s="19">
        <v>40649</v>
      </c>
      <c r="G12" s="39"/>
      <c r="H12" s="7" t="str">
        <f t="shared" si="0"/>
        <v>空</v>
      </c>
      <c r="I12" s="23"/>
      <c r="J12" s="21" t="s">
        <v>6221</v>
      </c>
      <c r="K12" s="7"/>
      <c r="L12" s="63"/>
      <c r="M12" s="9"/>
      <c r="N12" s="87" t="s">
        <v>2113</v>
      </c>
      <c r="O12" s="18" t="str">
        <f t="shared" ca="1" si="1"/>
        <v>出场</v>
      </c>
      <c r="P12" s="1" t="str">
        <f t="shared" ca="1" si="2"/>
        <v/>
      </c>
    </row>
    <row r="13" spans="1:16">
      <c r="A13" s="34">
        <v>11</v>
      </c>
      <c r="B13" s="32" t="s">
        <v>12523</v>
      </c>
      <c r="C13" s="35" t="s">
        <v>10393</v>
      </c>
      <c r="D13" s="7" t="s">
        <v>10210</v>
      </c>
      <c r="E13" s="7" t="s">
        <v>17174</v>
      </c>
      <c r="F13" s="168">
        <v>40859</v>
      </c>
      <c r="G13" s="40"/>
      <c r="H13" s="7" t="str">
        <f t="shared" si="0"/>
        <v>空</v>
      </c>
      <c r="I13" s="23"/>
      <c r="J13" s="21"/>
      <c r="K13" s="7"/>
      <c r="L13" s="63"/>
      <c r="M13" s="9" t="s">
        <v>17250</v>
      </c>
      <c r="N13" s="10"/>
      <c r="O13" s="18" t="str">
        <f t="shared" ca="1" si="1"/>
        <v>940天</v>
      </c>
      <c r="P13" s="1" t="str">
        <f t="shared" ca="1" si="2"/>
        <v/>
      </c>
    </row>
    <row r="14" spans="1:16">
      <c r="A14" s="34">
        <v>12</v>
      </c>
      <c r="B14" s="32" t="s">
        <v>12524</v>
      </c>
      <c r="C14" s="35" t="s">
        <v>10393</v>
      </c>
      <c r="D14" s="7" t="s">
        <v>10210</v>
      </c>
      <c r="E14" s="7" t="s">
        <v>15481</v>
      </c>
      <c r="F14" s="81">
        <v>41787</v>
      </c>
      <c r="G14" s="39"/>
      <c r="H14" s="7" t="str">
        <f t="shared" si="0"/>
        <v>重</v>
      </c>
      <c r="I14" s="23">
        <v>41788</v>
      </c>
      <c r="J14" s="21"/>
      <c r="K14" s="7" t="s">
        <v>1381</v>
      </c>
      <c r="L14" s="63"/>
      <c r="M14" s="9"/>
      <c r="N14" s="10"/>
      <c r="O14" s="18" t="str">
        <f t="shared" ca="1" si="1"/>
        <v>12天</v>
      </c>
      <c r="P14" s="1" t="str">
        <f t="shared" ca="1" si="2"/>
        <v/>
      </c>
    </row>
    <row r="15" spans="1:16" hidden="1">
      <c r="A15" s="34">
        <v>13</v>
      </c>
      <c r="B15" s="88" t="s">
        <v>8385</v>
      </c>
      <c r="C15" s="35" t="s">
        <v>10393</v>
      </c>
      <c r="D15" s="7" t="s">
        <v>10210</v>
      </c>
      <c r="E15" s="7" t="s">
        <v>11416</v>
      </c>
      <c r="F15" s="19">
        <v>40269</v>
      </c>
      <c r="G15" s="40">
        <v>33451</v>
      </c>
      <c r="H15" s="7" t="str">
        <f t="shared" si="0"/>
        <v>空</v>
      </c>
      <c r="I15" s="23"/>
      <c r="J15" s="21"/>
      <c r="K15" s="7"/>
      <c r="L15" s="7"/>
      <c r="M15" s="9"/>
      <c r="N15" s="87" t="s">
        <v>2113</v>
      </c>
      <c r="O15" s="18" t="str">
        <f t="shared" ca="1" si="1"/>
        <v>1530天</v>
      </c>
      <c r="P15" s="1" t="str">
        <f t="shared" ca="1" si="2"/>
        <v/>
      </c>
    </row>
    <row r="16" spans="1:16">
      <c r="A16" s="34">
        <v>14</v>
      </c>
      <c r="B16" s="32" t="s">
        <v>8386</v>
      </c>
      <c r="C16" s="35" t="s">
        <v>10393</v>
      </c>
      <c r="D16" s="7" t="s">
        <v>10210</v>
      </c>
      <c r="E16" s="7" t="s">
        <v>1484</v>
      </c>
      <c r="F16" s="81">
        <v>41733</v>
      </c>
      <c r="G16" s="39">
        <v>37073</v>
      </c>
      <c r="H16" s="7" t="str">
        <f t="shared" si="0"/>
        <v>重</v>
      </c>
      <c r="I16" s="23">
        <v>41733</v>
      </c>
      <c r="J16" s="21"/>
      <c r="K16" s="7" t="s">
        <v>13302</v>
      </c>
      <c r="L16" s="7"/>
      <c r="M16" s="9"/>
      <c r="N16" s="78"/>
      <c r="O16" s="18" t="str">
        <f t="shared" ca="1" si="1"/>
        <v>66天</v>
      </c>
      <c r="P16" s="1" t="str">
        <f t="shared" ca="1" si="2"/>
        <v>超过66未进场</v>
      </c>
    </row>
    <row r="17" spans="1:16" hidden="1">
      <c r="A17" s="34">
        <v>15</v>
      </c>
      <c r="B17" s="88" t="s">
        <v>14485</v>
      </c>
      <c r="C17" s="143" t="s">
        <v>10393</v>
      </c>
      <c r="D17" s="7" t="s">
        <v>10210</v>
      </c>
      <c r="E17" s="7" t="s">
        <v>17174</v>
      </c>
      <c r="F17" s="81">
        <v>41526</v>
      </c>
      <c r="G17" s="39"/>
      <c r="H17" s="7" t="str">
        <f t="shared" si="0"/>
        <v>重</v>
      </c>
      <c r="I17" s="23">
        <v>41640</v>
      </c>
      <c r="J17" s="21"/>
      <c r="K17" s="7" t="s">
        <v>13302</v>
      </c>
      <c r="L17" s="9" t="s">
        <v>15059</v>
      </c>
      <c r="M17" s="9"/>
      <c r="N17" s="222" t="s">
        <v>2113</v>
      </c>
      <c r="O17" s="18" t="str">
        <f t="shared" ca="1" si="1"/>
        <v>273天</v>
      </c>
      <c r="P17" s="1" t="str">
        <f t="shared" ca="1" si="2"/>
        <v>超过159未进场</v>
      </c>
    </row>
    <row r="18" spans="1:16">
      <c r="A18" s="34">
        <v>16</v>
      </c>
      <c r="B18" s="32" t="s">
        <v>14363</v>
      </c>
      <c r="C18" s="35" t="s">
        <v>10393</v>
      </c>
      <c r="D18" s="7" t="s">
        <v>10210</v>
      </c>
      <c r="E18" s="7" t="s">
        <v>17174</v>
      </c>
      <c r="F18" s="81">
        <v>41377</v>
      </c>
      <c r="G18" s="39"/>
      <c r="H18" s="7" t="str">
        <f t="shared" si="0"/>
        <v>重</v>
      </c>
      <c r="I18" s="23">
        <v>41379</v>
      </c>
      <c r="J18" s="21"/>
      <c r="K18" s="7" t="s">
        <v>13302</v>
      </c>
      <c r="L18" s="7"/>
      <c r="M18" s="108"/>
      <c r="N18" s="78"/>
      <c r="O18" s="18" t="str">
        <f ca="1">IF(ISNONTEXT(L164),DATEDIF(F18,TODAY(),"d")&amp;"天","出场")</f>
        <v>422天</v>
      </c>
      <c r="P18" s="1" t="str">
        <f t="shared" ca="1" si="2"/>
        <v>超过420未进场</v>
      </c>
    </row>
    <row r="19" spans="1:16" hidden="1">
      <c r="A19" s="34">
        <v>17</v>
      </c>
      <c r="B19" s="88" t="s">
        <v>14364</v>
      </c>
      <c r="C19" s="35" t="s">
        <v>10393</v>
      </c>
      <c r="D19" s="7" t="s">
        <v>10210</v>
      </c>
      <c r="E19" s="7" t="s">
        <v>8078</v>
      </c>
      <c r="F19" s="81">
        <v>41435</v>
      </c>
      <c r="G19" s="39"/>
      <c r="H19" s="7" t="str">
        <f t="shared" si="0"/>
        <v>重</v>
      </c>
      <c r="I19" s="23">
        <v>41435</v>
      </c>
      <c r="J19" s="21" t="s">
        <v>6222</v>
      </c>
      <c r="K19" s="7"/>
      <c r="L19" s="9" t="s">
        <v>14603</v>
      </c>
      <c r="M19" s="26" t="s">
        <v>14968</v>
      </c>
      <c r="N19" s="87" t="s">
        <v>6366</v>
      </c>
      <c r="O19" s="18" t="str">
        <f t="shared" ref="O19:O35" ca="1" si="3">IF(ISNONTEXT(J19),DATEDIF(F19,TODAY(),"d")&amp;"天","出场")</f>
        <v>出场</v>
      </c>
      <c r="P19" s="1" t="str">
        <f t="shared" ca="1" si="2"/>
        <v>超过364未进场</v>
      </c>
    </row>
    <row r="20" spans="1:16" hidden="1">
      <c r="A20" s="34">
        <v>18</v>
      </c>
      <c r="B20" s="88" t="s">
        <v>14365</v>
      </c>
      <c r="C20" s="35" t="s">
        <v>10393</v>
      </c>
      <c r="D20" s="7" t="s">
        <v>10210</v>
      </c>
      <c r="E20" s="7" t="s">
        <v>17174</v>
      </c>
      <c r="F20" s="19">
        <v>40335</v>
      </c>
      <c r="G20" s="39">
        <v>34243</v>
      </c>
      <c r="H20" s="7" t="str">
        <f t="shared" si="0"/>
        <v>空</v>
      </c>
      <c r="I20" s="23"/>
      <c r="J20" s="21" t="s">
        <v>6226</v>
      </c>
      <c r="K20" s="7"/>
      <c r="L20" s="7"/>
      <c r="M20" s="65"/>
      <c r="N20" s="87" t="s">
        <v>2113</v>
      </c>
      <c r="O20" s="18" t="str">
        <f t="shared" ca="1" si="3"/>
        <v>出场</v>
      </c>
      <c r="P20" s="1" t="str">
        <f t="shared" ca="1" si="2"/>
        <v/>
      </c>
    </row>
    <row r="21" spans="1:16">
      <c r="A21" s="34">
        <v>19</v>
      </c>
      <c r="B21" s="32" t="s">
        <v>14366</v>
      </c>
      <c r="C21" s="35" t="s">
        <v>10393</v>
      </c>
      <c r="D21" s="7" t="s">
        <v>10210</v>
      </c>
      <c r="E21" s="7" t="s">
        <v>17174</v>
      </c>
      <c r="F21" s="81">
        <v>41365</v>
      </c>
      <c r="G21" s="39"/>
      <c r="H21" s="7" t="str">
        <f t="shared" si="0"/>
        <v>空</v>
      </c>
      <c r="I21" s="23"/>
      <c r="J21" s="21"/>
      <c r="K21" s="7"/>
      <c r="L21" s="7"/>
      <c r="M21" s="108"/>
      <c r="N21" s="78"/>
      <c r="O21" s="18" t="str">
        <f t="shared" ca="1" si="3"/>
        <v>434天</v>
      </c>
      <c r="P21" s="1" t="str">
        <f t="shared" ca="1" si="2"/>
        <v/>
      </c>
    </row>
    <row r="22" spans="1:16">
      <c r="A22" s="34">
        <v>20</v>
      </c>
      <c r="B22" s="32" t="s">
        <v>14367</v>
      </c>
      <c r="C22" s="35" t="s">
        <v>10393</v>
      </c>
      <c r="D22" s="7" t="s">
        <v>10210</v>
      </c>
      <c r="E22" s="7" t="s">
        <v>17174</v>
      </c>
      <c r="F22" s="81">
        <v>41559</v>
      </c>
      <c r="G22" s="39"/>
      <c r="H22" s="7" t="str">
        <f t="shared" si="0"/>
        <v>重</v>
      </c>
      <c r="I22" s="23">
        <v>41561</v>
      </c>
      <c r="J22" s="21"/>
      <c r="K22" s="7" t="s">
        <v>13302</v>
      </c>
      <c r="L22" s="7"/>
      <c r="M22" s="9" t="s">
        <v>8225</v>
      </c>
      <c r="N22" s="78"/>
      <c r="O22" s="18" t="str">
        <f t="shared" ca="1" si="3"/>
        <v>240天</v>
      </c>
      <c r="P22" s="1" t="str">
        <f t="shared" ca="1" si="2"/>
        <v>超过238未进场</v>
      </c>
    </row>
    <row r="23" spans="1:16">
      <c r="A23" s="34">
        <v>21</v>
      </c>
      <c r="B23" s="32" t="s">
        <v>1421</v>
      </c>
      <c r="C23" s="143" t="s">
        <v>10393</v>
      </c>
      <c r="D23" s="7" t="s">
        <v>10210</v>
      </c>
      <c r="E23" s="7" t="s">
        <v>17174</v>
      </c>
      <c r="F23" s="168">
        <v>40676</v>
      </c>
      <c r="G23" s="39">
        <v>34578</v>
      </c>
      <c r="H23" s="7" t="str">
        <f t="shared" si="0"/>
        <v>空</v>
      </c>
      <c r="I23" s="23"/>
      <c r="J23" s="21"/>
      <c r="K23" s="7"/>
      <c r="L23" s="7"/>
      <c r="M23" s="65"/>
      <c r="N23" s="78"/>
      <c r="O23" s="18" t="str">
        <f t="shared" ca="1" si="3"/>
        <v>1123天</v>
      </c>
      <c r="P23" s="1" t="str">
        <f t="shared" ca="1" si="2"/>
        <v/>
      </c>
    </row>
    <row r="24" spans="1:16" hidden="1">
      <c r="A24" s="34">
        <v>22</v>
      </c>
      <c r="B24" s="225" t="s">
        <v>5183</v>
      </c>
      <c r="C24" s="143" t="s">
        <v>10393</v>
      </c>
      <c r="D24" s="7" t="s">
        <v>10210</v>
      </c>
      <c r="E24" s="7" t="s">
        <v>17174</v>
      </c>
      <c r="F24" s="81">
        <v>41322</v>
      </c>
      <c r="G24" s="39">
        <v>34516</v>
      </c>
      <c r="H24" s="7" t="str">
        <f t="shared" si="0"/>
        <v>重</v>
      </c>
      <c r="I24" s="23">
        <v>41645</v>
      </c>
      <c r="J24" s="21"/>
      <c r="K24" s="7" t="s">
        <v>13302</v>
      </c>
      <c r="L24" s="9" t="s">
        <v>15059</v>
      </c>
      <c r="M24" s="9"/>
      <c r="N24" s="222" t="s">
        <v>2113</v>
      </c>
      <c r="O24" s="18" t="str">
        <f t="shared" ca="1" si="3"/>
        <v>477天</v>
      </c>
      <c r="P24" s="1" t="str">
        <f t="shared" ca="1" si="2"/>
        <v>超过154未进场</v>
      </c>
    </row>
    <row r="25" spans="1:16">
      <c r="A25" s="34">
        <v>23</v>
      </c>
      <c r="B25" s="225" t="s">
        <v>14368</v>
      </c>
      <c r="C25" s="143" t="s">
        <v>10393</v>
      </c>
      <c r="D25" s="7" t="s">
        <v>10210</v>
      </c>
      <c r="E25" s="7" t="s">
        <v>17174</v>
      </c>
      <c r="F25" s="81">
        <v>41790</v>
      </c>
      <c r="G25" s="39">
        <v>34516</v>
      </c>
      <c r="H25" s="7" t="str">
        <f t="shared" si="0"/>
        <v>空</v>
      </c>
      <c r="I25" s="23"/>
      <c r="J25" s="21"/>
      <c r="K25" s="7"/>
      <c r="L25" s="9" t="s">
        <v>15059</v>
      </c>
      <c r="M25" s="9"/>
      <c r="N25" s="222"/>
      <c r="O25" s="18" t="str">
        <f t="shared" ca="1" si="3"/>
        <v>9天</v>
      </c>
      <c r="P25" s="1" t="str">
        <f t="shared" ca="1" si="2"/>
        <v/>
      </c>
    </row>
    <row r="26" spans="1:16" hidden="1">
      <c r="A26" s="34">
        <v>24</v>
      </c>
      <c r="B26" s="88" t="s">
        <v>14369</v>
      </c>
      <c r="C26" s="35" t="s">
        <v>10393</v>
      </c>
      <c r="D26" s="7" t="s">
        <v>10210</v>
      </c>
      <c r="E26" s="7" t="s">
        <v>17174</v>
      </c>
      <c r="F26" s="168">
        <v>41322</v>
      </c>
      <c r="G26" s="39">
        <v>34516</v>
      </c>
      <c r="H26" s="7" t="str">
        <f t="shared" si="0"/>
        <v>空</v>
      </c>
      <c r="I26" s="23"/>
      <c r="J26" s="21" t="s">
        <v>6227</v>
      </c>
      <c r="K26" s="7"/>
      <c r="L26" s="9" t="s">
        <v>10141</v>
      </c>
      <c r="M26" s="9"/>
      <c r="N26" s="87" t="s">
        <v>3261</v>
      </c>
      <c r="O26" s="18" t="str">
        <f t="shared" ca="1" si="3"/>
        <v>出场</v>
      </c>
      <c r="P26" s="1" t="str">
        <f t="shared" ca="1" si="2"/>
        <v/>
      </c>
    </row>
    <row r="27" spans="1:16" hidden="1">
      <c r="A27" s="34">
        <v>25</v>
      </c>
      <c r="B27" s="88" t="s">
        <v>4407</v>
      </c>
      <c r="C27" s="35" t="s">
        <v>10393</v>
      </c>
      <c r="D27" s="7" t="s">
        <v>10210</v>
      </c>
      <c r="E27" s="7" t="s">
        <v>11416</v>
      </c>
      <c r="F27" s="19">
        <v>40421</v>
      </c>
      <c r="G27" s="39">
        <v>34455</v>
      </c>
      <c r="H27" s="7" t="str">
        <f t="shared" si="0"/>
        <v>空</v>
      </c>
      <c r="I27" s="23"/>
      <c r="J27" s="40">
        <v>40459</v>
      </c>
      <c r="K27" s="7"/>
      <c r="L27" s="7"/>
      <c r="M27" s="65"/>
      <c r="N27" s="87" t="s">
        <v>3261</v>
      </c>
      <c r="O27" s="18" t="str">
        <f t="shared" ca="1" si="3"/>
        <v>1378天</v>
      </c>
      <c r="P27" s="1" t="str">
        <f t="shared" ca="1" si="2"/>
        <v/>
      </c>
    </row>
    <row r="28" spans="1:16">
      <c r="A28" s="34">
        <v>26</v>
      </c>
      <c r="B28" s="32" t="s">
        <v>6110</v>
      </c>
      <c r="C28" s="143" t="s">
        <v>10393</v>
      </c>
      <c r="D28" s="7" t="s">
        <v>10210</v>
      </c>
      <c r="E28" s="7" t="s">
        <v>8078</v>
      </c>
      <c r="F28" s="19">
        <v>41227</v>
      </c>
      <c r="G28" s="39"/>
      <c r="H28" s="7" t="str">
        <f t="shared" si="0"/>
        <v>空</v>
      </c>
      <c r="I28" s="23"/>
      <c r="J28" s="21"/>
      <c r="K28" s="7"/>
      <c r="L28" s="63"/>
      <c r="M28" s="108"/>
      <c r="N28" s="78"/>
      <c r="O28" s="18" t="str">
        <f t="shared" ca="1" si="3"/>
        <v>572天</v>
      </c>
      <c r="P28" s="1" t="str">
        <f t="shared" ca="1" si="2"/>
        <v/>
      </c>
    </row>
    <row r="29" spans="1:16" hidden="1">
      <c r="A29" s="34">
        <v>27</v>
      </c>
      <c r="B29" s="88" t="s">
        <v>14370</v>
      </c>
      <c r="C29" s="35" t="s">
        <v>10393</v>
      </c>
      <c r="D29" s="7" t="s">
        <v>10210</v>
      </c>
      <c r="E29" s="7" t="s">
        <v>11416</v>
      </c>
      <c r="F29" s="19">
        <v>40133</v>
      </c>
      <c r="G29" s="39">
        <v>34001</v>
      </c>
      <c r="H29" s="7" t="str">
        <f t="shared" si="0"/>
        <v>空</v>
      </c>
      <c r="I29" s="23"/>
      <c r="J29" s="21"/>
      <c r="K29" s="7"/>
      <c r="L29" s="7"/>
      <c r="M29" s="9"/>
      <c r="N29" s="87" t="s">
        <v>3261</v>
      </c>
      <c r="O29" s="18" t="str">
        <f t="shared" ca="1" si="3"/>
        <v>1666天</v>
      </c>
      <c r="P29" s="1" t="str">
        <f t="shared" ca="1" si="2"/>
        <v/>
      </c>
    </row>
    <row r="30" spans="1:16">
      <c r="A30" s="34">
        <v>28</v>
      </c>
      <c r="B30" s="32" t="s">
        <v>16602</v>
      </c>
      <c r="C30" s="143" t="s">
        <v>10393</v>
      </c>
      <c r="D30" s="140" t="s">
        <v>10210</v>
      </c>
      <c r="E30" s="140" t="s">
        <v>17174</v>
      </c>
      <c r="F30" s="81">
        <v>40989</v>
      </c>
      <c r="G30" s="39"/>
      <c r="H30" s="7" t="str">
        <f t="shared" si="0"/>
        <v>重</v>
      </c>
      <c r="I30" s="23">
        <v>40987</v>
      </c>
      <c r="J30" s="21"/>
      <c r="K30" s="7" t="s">
        <v>3871</v>
      </c>
      <c r="L30" s="63" t="s">
        <v>6036</v>
      </c>
      <c r="M30" s="9"/>
      <c r="N30" s="78"/>
      <c r="O30" s="18" t="str">
        <f t="shared" ca="1" si="3"/>
        <v>810天</v>
      </c>
      <c r="P30" s="1" t="str">
        <f t="shared" ca="1" si="2"/>
        <v>超过812未进场</v>
      </c>
    </row>
    <row r="31" spans="1:16" hidden="1">
      <c r="A31" s="34">
        <v>29</v>
      </c>
      <c r="B31" s="88" t="s">
        <v>6005</v>
      </c>
      <c r="C31" s="35" t="s">
        <v>10393</v>
      </c>
      <c r="D31" s="7" t="s">
        <v>10210</v>
      </c>
      <c r="E31" s="7" t="s">
        <v>17174</v>
      </c>
      <c r="F31" s="19">
        <v>40407</v>
      </c>
      <c r="G31" s="39">
        <v>34547</v>
      </c>
      <c r="H31" s="7" t="str">
        <f t="shared" si="0"/>
        <v>空</v>
      </c>
      <c r="I31" s="23"/>
      <c r="J31" s="21"/>
      <c r="K31" s="7"/>
      <c r="L31" s="63"/>
      <c r="M31" s="90"/>
      <c r="N31" s="87" t="s">
        <v>3262</v>
      </c>
      <c r="O31" s="18" t="str">
        <f t="shared" ca="1" si="3"/>
        <v>1392天</v>
      </c>
      <c r="P31" s="1" t="str">
        <f t="shared" ca="1" si="2"/>
        <v/>
      </c>
    </row>
    <row r="32" spans="1:16" hidden="1">
      <c r="A32" s="34">
        <v>30</v>
      </c>
      <c r="B32" s="88" t="s">
        <v>3776</v>
      </c>
      <c r="C32" s="35" t="s">
        <v>10393</v>
      </c>
      <c r="D32" s="7" t="s">
        <v>10210</v>
      </c>
      <c r="E32" s="7" t="s">
        <v>17174</v>
      </c>
      <c r="F32" s="81">
        <v>41396</v>
      </c>
      <c r="G32" s="39"/>
      <c r="H32" s="7" t="str">
        <f t="shared" si="0"/>
        <v>空</v>
      </c>
      <c r="I32" s="23"/>
      <c r="J32" s="40">
        <v>41534</v>
      </c>
      <c r="K32" s="7"/>
      <c r="L32" s="9" t="s">
        <v>10141</v>
      </c>
      <c r="M32" s="9"/>
      <c r="N32" s="87" t="s">
        <v>3261</v>
      </c>
      <c r="O32" s="18" t="str">
        <f t="shared" ca="1" si="3"/>
        <v>403天</v>
      </c>
      <c r="P32" s="1" t="str">
        <f t="shared" ca="1" si="2"/>
        <v/>
      </c>
    </row>
    <row r="33" spans="1:16">
      <c r="A33" s="34">
        <v>31</v>
      </c>
      <c r="B33" s="32" t="s">
        <v>6006</v>
      </c>
      <c r="C33" s="143" t="s">
        <v>10393</v>
      </c>
      <c r="D33" s="7" t="s">
        <v>10210</v>
      </c>
      <c r="E33" s="7" t="s">
        <v>17174</v>
      </c>
      <c r="F33" s="81">
        <v>41414</v>
      </c>
      <c r="G33" s="39">
        <v>34486</v>
      </c>
      <c r="H33" s="7" t="str">
        <f t="shared" si="0"/>
        <v>重</v>
      </c>
      <c r="I33" s="23">
        <v>41414</v>
      </c>
      <c r="J33" s="40"/>
      <c r="K33" s="7" t="s">
        <v>1381</v>
      </c>
      <c r="L33" s="63"/>
      <c r="M33" s="61" t="s">
        <v>8544</v>
      </c>
      <c r="N33" s="78"/>
      <c r="O33" s="18" t="str">
        <f t="shared" ca="1" si="3"/>
        <v>385天</v>
      </c>
      <c r="P33" s="1" t="str">
        <f t="shared" ca="1" si="2"/>
        <v>超过385未进场</v>
      </c>
    </row>
    <row r="34" spans="1:16" hidden="1">
      <c r="A34" s="34">
        <v>32</v>
      </c>
      <c r="B34" s="225" t="s">
        <v>5913</v>
      </c>
      <c r="C34" s="143" t="s">
        <v>10393</v>
      </c>
      <c r="D34" s="7" t="s">
        <v>10210</v>
      </c>
      <c r="E34" s="7" t="s">
        <v>17174</v>
      </c>
      <c r="F34" s="81">
        <v>41356</v>
      </c>
      <c r="G34" s="39"/>
      <c r="H34" s="7" t="str">
        <f t="shared" si="0"/>
        <v>重</v>
      </c>
      <c r="I34" s="24">
        <v>41653</v>
      </c>
      <c r="J34" s="40"/>
      <c r="K34" s="7" t="s">
        <v>13302</v>
      </c>
      <c r="L34" s="9" t="s">
        <v>15059</v>
      </c>
      <c r="M34" s="9"/>
      <c r="N34" s="222" t="s">
        <v>2113</v>
      </c>
      <c r="O34" s="18" t="str">
        <f t="shared" ca="1" si="3"/>
        <v>443天</v>
      </c>
      <c r="P34" s="1" t="str">
        <f t="shared" ca="1" si="2"/>
        <v>超过146未进场</v>
      </c>
    </row>
    <row r="35" spans="1:16">
      <c r="A35" s="34">
        <v>39</v>
      </c>
      <c r="B35" s="32" t="s">
        <v>15491</v>
      </c>
      <c r="C35" s="143" t="s">
        <v>10393</v>
      </c>
      <c r="D35" s="7" t="s">
        <v>10210</v>
      </c>
      <c r="E35" s="7" t="s">
        <v>15481</v>
      </c>
      <c r="F35" s="81">
        <v>41787</v>
      </c>
      <c r="G35" s="39"/>
      <c r="H35" s="7" t="str">
        <f t="shared" si="0"/>
        <v>空</v>
      </c>
      <c r="I35" s="23"/>
      <c r="J35" s="40"/>
      <c r="K35" s="7"/>
      <c r="L35" s="63"/>
      <c r="M35" s="9" t="s">
        <v>15490</v>
      </c>
      <c r="N35" s="78"/>
      <c r="O35" s="18" t="str">
        <f t="shared" ca="1" si="3"/>
        <v>12天</v>
      </c>
      <c r="P35" s="1" t="str">
        <f t="shared" ca="1" si="2"/>
        <v/>
      </c>
    </row>
    <row r="36" spans="1:16" ht="13.5" customHeight="1">
      <c r="A36" s="34">
        <v>49</v>
      </c>
      <c r="B36" s="32" t="s">
        <v>3551</v>
      </c>
      <c r="C36" s="143" t="s">
        <v>10393</v>
      </c>
      <c r="D36" s="7" t="s">
        <v>10210</v>
      </c>
      <c r="E36" s="7" t="s">
        <v>17174</v>
      </c>
      <c r="F36" s="81">
        <v>41640</v>
      </c>
      <c r="G36" s="39"/>
      <c r="H36" s="7" t="str">
        <f t="shared" si="0"/>
        <v>重</v>
      </c>
      <c r="I36" s="23">
        <v>41699</v>
      </c>
      <c r="J36" s="40"/>
      <c r="K36" s="7" t="s">
        <v>13302</v>
      </c>
      <c r="L36" s="63"/>
      <c r="M36" s="56" t="s">
        <v>14815</v>
      </c>
      <c r="N36" s="78"/>
      <c r="O36" s="18" t="str">
        <f ca="1">IF(ISNONTEXT(#REF!),DATEDIF(F36,TODAY(),"d")&amp;"天","出场")</f>
        <v>159天</v>
      </c>
      <c r="P36" s="1" t="str">
        <f ca="1">IF(J36="","",IF(TODAY()-J36&gt;30,"超过"&amp;(TODAY()-J36)&amp;"未进场",""))</f>
        <v/>
      </c>
    </row>
    <row r="37" spans="1:16">
      <c r="A37" s="34">
        <v>35</v>
      </c>
      <c r="B37" s="32" t="s">
        <v>6340</v>
      </c>
      <c r="C37" s="143" t="s">
        <v>3453</v>
      </c>
      <c r="D37" s="45" t="s">
        <v>14616</v>
      </c>
      <c r="E37" s="7" t="s">
        <v>17174</v>
      </c>
      <c r="F37" s="81">
        <v>41774</v>
      </c>
      <c r="G37" s="40" t="s">
        <v>10314</v>
      </c>
      <c r="H37" s="7" t="str">
        <f t="shared" si="0"/>
        <v>重</v>
      </c>
      <c r="I37" s="23">
        <v>41774</v>
      </c>
      <c r="J37" s="40"/>
      <c r="K37" s="7" t="s">
        <v>1918</v>
      </c>
      <c r="L37" s="63"/>
      <c r="M37" s="65"/>
      <c r="N37" s="78"/>
      <c r="O37" s="18" t="str">
        <f ca="1">IF(ISNONTEXT(J37),DATEDIF(F37,TODAY(),"d")&amp;"天","出场")</f>
        <v>25天</v>
      </c>
      <c r="P37" s="47" t="str">
        <f ca="1">IF(I37="","",IF(TODAY()-I37&gt;30,"超过"&amp;(TODAY()-I37)&amp;"未进场",""))</f>
        <v/>
      </c>
    </row>
    <row r="38" spans="1:16">
      <c r="A38" s="34">
        <v>36</v>
      </c>
      <c r="B38" s="32" t="s">
        <v>8602</v>
      </c>
      <c r="C38" s="143" t="s">
        <v>3453</v>
      </c>
      <c r="D38" s="45" t="s">
        <v>14616</v>
      </c>
      <c r="E38" s="7" t="s">
        <v>17174</v>
      </c>
      <c r="F38" s="81">
        <v>41168</v>
      </c>
      <c r="G38" s="40"/>
      <c r="H38" s="7" t="str">
        <f t="shared" si="0"/>
        <v>重</v>
      </c>
      <c r="I38" s="23">
        <v>41174</v>
      </c>
      <c r="J38" s="40"/>
      <c r="K38" s="7" t="s">
        <v>4795</v>
      </c>
      <c r="L38" s="63"/>
      <c r="M38" s="9"/>
      <c r="N38" s="78"/>
      <c r="O38" s="18" t="str">
        <f ca="1">IF(ISNONTEXT(J38),DATEDIF(F38,TODAY(),"d")&amp;"天","出场")</f>
        <v>631天</v>
      </c>
      <c r="P38" s="47" t="str">
        <f ca="1">IF(I38="","",IF(TODAY()-I38&gt;30,"超过"&amp;(TODAY()-I38)&amp;"未进场",""))</f>
        <v>超过625未进场</v>
      </c>
    </row>
    <row r="39" spans="1:16" hidden="1">
      <c r="A39" s="34">
        <v>37</v>
      </c>
      <c r="B39" s="88" t="s">
        <v>5799</v>
      </c>
      <c r="C39" s="7" t="s">
        <v>10393</v>
      </c>
      <c r="D39" s="7" t="s">
        <v>10210</v>
      </c>
      <c r="E39" s="7" t="s">
        <v>17174</v>
      </c>
      <c r="F39" s="19">
        <v>41422</v>
      </c>
      <c r="G39" s="39">
        <v>34608</v>
      </c>
      <c r="H39" s="7" t="str">
        <f t="shared" si="0"/>
        <v>空</v>
      </c>
      <c r="I39" s="24"/>
      <c r="J39" s="40">
        <v>41534</v>
      </c>
      <c r="K39" s="7"/>
      <c r="L39" s="9" t="s">
        <v>10141</v>
      </c>
      <c r="M39" s="9"/>
      <c r="N39" s="87" t="s">
        <v>3261</v>
      </c>
      <c r="O39" s="18" t="str">
        <f ca="1">IF(ISNONTEXT(J39),DATEDIF(F39,TODAY(),"d")&amp;"天","出场")</f>
        <v>377天</v>
      </c>
      <c r="P39" s="1" t="str">
        <f ca="1">IF(I39="","",IF(TODAY()-I39&gt;30,"超过"&amp;(TODAY()-I39)&amp;"未进场",""))</f>
        <v/>
      </c>
    </row>
    <row r="40" spans="1:16" hidden="1">
      <c r="A40" s="34">
        <v>38</v>
      </c>
      <c r="B40" s="88" t="s">
        <v>8603</v>
      </c>
      <c r="C40" s="7" t="s">
        <v>10393</v>
      </c>
      <c r="D40" s="7" t="s">
        <v>10210</v>
      </c>
      <c r="E40" s="7" t="s">
        <v>11416</v>
      </c>
      <c r="F40" s="19">
        <v>40709</v>
      </c>
      <c r="G40" s="39">
        <v>37012</v>
      </c>
      <c r="H40" s="7" t="str">
        <f t="shared" si="0"/>
        <v>空</v>
      </c>
      <c r="I40" s="23"/>
      <c r="J40" s="21"/>
      <c r="K40" s="94"/>
      <c r="L40" s="63"/>
      <c r="M40" s="9"/>
      <c r="N40" s="87" t="s">
        <v>3262</v>
      </c>
      <c r="O40" s="18" t="str">
        <f ca="1">IF(ISNONTEXT(J40),DATEDIF(F40,TODAY(),"d")&amp;"天","出场")</f>
        <v>1090天</v>
      </c>
      <c r="P40" s="1" t="str">
        <f ca="1">IF(I40="","",IF(TODAY()-I40&gt;30,"超过"&amp;(TODAY()-I40)&amp;"未进场",""))</f>
        <v/>
      </c>
    </row>
    <row r="41" spans="1:16">
      <c r="A41" s="34">
        <v>67</v>
      </c>
      <c r="B41" s="32" t="s">
        <v>4951</v>
      </c>
      <c r="C41" s="48" t="s">
        <v>10393</v>
      </c>
      <c r="D41" s="7" t="s">
        <v>10210</v>
      </c>
      <c r="E41" s="7" t="s">
        <v>15481</v>
      </c>
      <c r="F41" s="81">
        <v>41778</v>
      </c>
      <c r="G41" s="39">
        <v>36892</v>
      </c>
      <c r="H41" s="7" t="str">
        <f>IF(J41="","空","重")</f>
        <v>空</v>
      </c>
      <c r="I41" s="23">
        <v>41778</v>
      </c>
      <c r="J41" s="21"/>
      <c r="K41" s="7" t="s">
        <v>1381</v>
      </c>
      <c r="L41" s="63"/>
      <c r="M41" s="9" t="s">
        <v>14612</v>
      </c>
      <c r="N41" s="78"/>
      <c r="O41" s="18" t="str">
        <f ca="1">IF(ISNONTEXT(#REF!),DATEDIF(F41,TODAY(),"d")&amp;"天","出场")</f>
        <v>21天</v>
      </c>
      <c r="P41" s="1" t="str">
        <f ca="1">IF(J41="","",IF(TODAY()-J41&gt;30,"超过"&amp;(TODAY()-J41)&amp;"未进场",""))</f>
        <v/>
      </c>
    </row>
    <row r="42" spans="1:16" hidden="1">
      <c r="A42" s="34">
        <v>40</v>
      </c>
      <c r="B42" s="225" t="s">
        <v>16595</v>
      </c>
      <c r="C42" s="48" t="s">
        <v>10393</v>
      </c>
      <c r="D42" s="7" t="s">
        <v>10210</v>
      </c>
      <c r="E42" s="7" t="s">
        <v>1484</v>
      </c>
      <c r="F42" s="81">
        <v>41571</v>
      </c>
      <c r="G42" s="39">
        <v>34578</v>
      </c>
      <c r="H42" s="7" t="str">
        <f t="shared" ref="H42:H47" si="4">IF(I42="","空","重")</f>
        <v>重</v>
      </c>
      <c r="I42" s="24">
        <v>41645</v>
      </c>
      <c r="J42" s="21"/>
      <c r="K42" s="7" t="s">
        <v>13302</v>
      </c>
      <c r="L42" s="9" t="s">
        <v>15059</v>
      </c>
      <c r="M42" s="9"/>
      <c r="N42" s="222" t="s">
        <v>2113</v>
      </c>
      <c r="O42" s="18" t="str">
        <f t="shared" ref="O42:O47" ca="1" si="5">IF(ISNONTEXT(J42),DATEDIF(F42,TODAY(),"d")&amp;"天","出场")</f>
        <v>228天</v>
      </c>
      <c r="P42" s="1" t="str">
        <f t="shared" ref="P42:P47" ca="1" si="6">IF(I42="","",IF(TODAY()-I42&gt;30,"超过"&amp;(TODAY()-I42)&amp;"未进场",""))</f>
        <v>超过154未进场</v>
      </c>
    </row>
    <row r="43" spans="1:16" hidden="1">
      <c r="A43" s="34">
        <v>41</v>
      </c>
      <c r="B43" s="88" t="s">
        <v>16596</v>
      </c>
      <c r="C43" s="7" t="s">
        <v>10393</v>
      </c>
      <c r="D43" s="7" t="s">
        <v>10210</v>
      </c>
      <c r="E43" s="7" t="s">
        <v>11416</v>
      </c>
      <c r="F43" s="19">
        <v>40444</v>
      </c>
      <c r="G43" s="39">
        <v>34182</v>
      </c>
      <c r="H43" s="7" t="str">
        <f t="shared" si="4"/>
        <v>空</v>
      </c>
      <c r="I43" s="23"/>
      <c r="J43" s="21" t="s">
        <v>6226</v>
      </c>
      <c r="K43" s="7"/>
      <c r="L43" s="63"/>
      <c r="M43" s="9"/>
      <c r="N43" s="87" t="s">
        <v>3261</v>
      </c>
      <c r="O43" s="18" t="str">
        <f t="shared" ca="1" si="5"/>
        <v>出场</v>
      </c>
      <c r="P43" s="1" t="str">
        <f t="shared" ca="1" si="6"/>
        <v/>
      </c>
    </row>
    <row r="44" spans="1:16" hidden="1">
      <c r="A44" s="34">
        <v>42</v>
      </c>
      <c r="B44" s="88" t="s">
        <v>1018</v>
      </c>
      <c r="C44" s="7" t="s">
        <v>10393</v>
      </c>
      <c r="D44" s="7" t="s">
        <v>10210</v>
      </c>
      <c r="E44" s="7" t="s">
        <v>11416</v>
      </c>
      <c r="F44" s="19">
        <v>40296</v>
      </c>
      <c r="G44" s="39"/>
      <c r="H44" s="7" t="str">
        <f t="shared" si="4"/>
        <v>空</v>
      </c>
      <c r="I44" s="23"/>
      <c r="J44" s="21"/>
      <c r="K44" s="7"/>
      <c r="L44" s="63"/>
      <c r="M44" s="9"/>
      <c r="N44" s="87" t="s">
        <v>3261</v>
      </c>
      <c r="O44" s="18" t="str">
        <f t="shared" ca="1" si="5"/>
        <v>1503天</v>
      </c>
      <c r="P44" s="1" t="str">
        <f t="shared" ca="1" si="6"/>
        <v/>
      </c>
    </row>
    <row r="45" spans="1:16" hidden="1">
      <c r="A45" s="34">
        <v>43</v>
      </c>
      <c r="B45" s="88" t="s">
        <v>17085</v>
      </c>
      <c r="C45" s="7" t="s">
        <v>10393</v>
      </c>
      <c r="D45" s="7" t="s">
        <v>10210</v>
      </c>
      <c r="E45" s="7" t="s">
        <v>11416</v>
      </c>
      <c r="F45" s="19">
        <v>40547</v>
      </c>
      <c r="G45" s="39"/>
      <c r="H45" s="7" t="str">
        <f t="shared" si="4"/>
        <v>空</v>
      </c>
      <c r="I45" s="23"/>
      <c r="J45" s="21" t="s">
        <v>6228</v>
      </c>
      <c r="K45" s="7"/>
      <c r="L45" s="63"/>
      <c r="M45" s="9"/>
      <c r="N45" s="87" t="s">
        <v>3261</v>
      </c>
      <c r="O45" s="18" t="str">
        <f t="shared" ca="1" si="5"/>
        <v>出场</v>
      </c>
      <c r="P45" s="1" t="str">
        <f t="shared" ca="1" si="6"/>
        <v/>
      </c>
    </row>
    <row r="46" spans="1:16" hidden="1">
      <c r="A46" s="34">
        <v>44</v>
      </c>
      <c r="B46" s="88" t="s">
        <v>2343</v>
      </c>
      <c r="C46" s="7" t="s">
        <v>10393</v>
      </c>
      <c r="D46" s="7" t="s">
        <v>10210</v>
      </c>
      <c r="E46" s="7" t="s">
        <v>17174</v>
      </c>
      <c r="F46" s="19">
        <v>40418</v>
      </c>
      <c r="G46" s="39">
        <v>34029</v>
      </c>
      <c r="H46" s="7" t="str">
        <f t="shared" si="4"/>
        <v>空</v>
      </c>
      <c r="I46" s="23"/>
      <c r="J46" s="40" t="s">
        <v>6229</v>
      </c>
      <c r="K46" s="7"/>
      <c r="L46" s="63"/>
      <c r="M46" s="9"/>
      <c r="N46" s="87" t="s">
        <v>3261</v>
      </c>
      <c r="O46" s="18" t="str">
        <f t="shared" ca="1" si="5"/>
        <v>出场</v>
      </c>
      <c r="P46" s="1" t="str">
        <f t="shared" ca="1" si="6"/>
        <v/>
      </c>
    </row>
    <row r="47" spans="1:16" hidden="1">
      <c r="A47" s="34">
        <v>45</v>
      </c>
      <c r="B47" s="225" t="s">
        <v>2367</v>
      </c>
      <c r="C47" s="48" t="s">
        <v>10393</v>
      </c>
      <c r="D47" s="7" t="s">
        <v>10210</v>
      </c>
      <c r="E47" s="7" t="s">
        <v>17174</v>
      </c>
      <c r="F47" s="81">
        <v>41635</v>
      </c>
      <c r="G47" s="39"/>
      <c r="H47" s="7" t="str">
        <f t="shared" si="4"/>
        <v>重</v>
      </c>
      <c r="I47" s="24">
        <v>41653</v>
      </c>
      <c r="J47" s="21"/>
      <c r="K47" s="7" t="s">
        <v>13302</v>
      </c>
      <c r="L47" s="9" t="s">
        <v>15059</v>
      </c>
      <c r="M47" s="9"/>
      <c r="N47" s="222" t="s">
        <v>2113</v>
      </c>
      <c r="O47" s="18" t="str">
        <f t="shared" ca="1" si="5"/>
        <v>164天</v>
      </c>
      <c r="P47" s="1" t="str">
        <f t="shared" ca="1" si="6"/>
        <v>超过146未进场</v>
      </c>
    </row>
    <row r="48" spans="1:16" hidden="1">
      <c r="A48" s="34">
        <v>46</v>
      </c>
      <c r="B48" s="88" t="s">
        <v>16597</v>
      </c>
      <c r="C48" s="7" t="s">
        <v>10393</v>
      </c>
      <c r="D48" s="7" t="s">
        <v>10210</v>
      </c>
      <c r="E48" s="7" t="s">
        <v>17174</v>
      </c>
      <c r="F48" s="19">
        <v>40343</v>
      </c>
      <c r="G48" s="39"/>
      <c r="H48" s="7" t="str">
        <f>IF(J48="","空","重")</f>
        <v>重</v>
      </c>
      <c r="I48" s="107"/>
      <c r="J48" s="40">
        <v>40593</v>
      </c>
      <c r="K48" s="7"/>
      <c r="L48" s="63"/>
      <c r="M48" s="9"/>
      <c r="N48" s="87" t="s">
        <v>3261</v>
      </c>
      <c r="O48" s="18" t="str">
        <f ca="1">IF(ISNONTEXT(#REF!),DATEDIF(F48,TODAY(),"d")&amp;"天","出场")</f>
        <v>1456天</v>
      </c>
      <c r="P48" s="1" t="str">
        <f ca="1">IF(J48="","",IF(TODAY()-J48&gt;30,"超过"&amp;(TODAY()-J48)&amp;"未进场",""))</f>
        <v>超过1206未进场</v>
      </c>
    </row>
    <row r="49" spans="1:16" ht="13.5" hidden="1" customHeight="1">
      <c r="A49" s="34">
        <v>47</v>
      </c>
      <c r="B49" s="88" t="s">
        <v>14602</v>
      </c>
      <c r="C49" s="7" t="s">
        <v>10393</v>
      </c>
      <c r="D49" s="7" t="s">
        <v>10210</v>
      </c>
      <c r="E49" s="7" t="s">
        <v>17174</v>
      </c>
      <c r="F49" s="81">
        <v>41446</v>
      </c>
      <c r="G49" s="39">
        <v>37012</v>
      </c>
      <c r="H49" s="7" t="str">
        <f>IF(J49="","空","重")</f>
        <v>空</v>
      </c>
      <c r="I49" s="112">
        <v>41446</v>
      </c>
      <c r="J49" s="21"/>
      <c r="K49" s="7" t="s">
        <v>5796</v>
      </c>
      <c r="L49" s="9" t="s">
        <v>10141</v>
      </c>
      <c r="M49" s="9"/>
      <c r="N49" s="87" t="s">
        <v>3261</v>
      </c>
      <c r="O49" s="18" t="str">
        <f ca="1">IF(ISNONTEXT(#REF!),DATEDIF(F49,TODAY(),"d")&amp;"天","出场")</f>
        <v>353天</v>
      </c>
      <c r="P49" s="1" t="str">
        <f ca="1">IF(J49="","",IF(TODAY()-J49&gt;30,"超过"&amp;(TODAY()-J49)&amp;"未进场",""))</f>
        <v/>
      </c>
    </row>
    <row r="50" spans="1:16" hidden="1">
      <c r="A50" s="34">
        <v>48</v>
      </c>
      <c r="B50" s="225" t="s">
        <v>14486</v>
      </c>
      <c r="C50" s="48" t="s">
        <v>10393</v>
      </c>
      <c r="D50" s="7" t="s">
        <v>10210</v>
      </c>
      <c r="E50" s="7" t="s">
        <v>1484</v>
      </c>
      <c r="F50" s="81">
        <v>41511</v>
      </c>
      <c r="G50" s="39">
        <v>36982</v>
      </c>
      <c r="H50" s="7" t="str">
        <f>IF(I50="","空","重")</f>
        <v>重</v>
      </c>
      <c r="I50" s="23">
        <v>41640</v>
      </c>
      <c r="J50" s="21"/>
      <c r="K50" s="7" t="s">
        <v>13302</v>
      </c>
      <c r="L50" s="9" t="s">
        <v>15059</v>
      </c>
      <c r="M50" s="9"/>
      <c r="N50" s="222" t="s">
        <v>2113</v>
      </c>
      <c r="O50" s="18" t="str">
        <f ca="1">IF(ISNONTEXT(#REF!),DATEDIF(F50,TODAY(),"d")&amp;"天","出场")</f>
        <v>288天</v>
      </c>
      <c r="P50" s="1" t="str">
        <f ca="1">IF(I50="","",IF(TODAY()-I50&gt;30,"超过"&amp;(TODAY()-I50)&amp;"未进场",""))</f>
        <v>超过159未进场</v>
      </c>
    </row>
    <row r="51" spans="1:16">
      <c r="A51" s="34">
        <v>68</v>
      </c>
      <c r="B51" s="32" t="s">
        <v>2671</v>
      </c>
      <c r="C51" s="48" t="s">
        <v>10393</v>
      </c>
      <c r="D51" s="7" t="s">
        <v>10210</v>
      </c>
      <c r="E51" s="7" t="s">
        <v>1484</v>
      </c>
      <c r="F51" s="81">
        <v>41646</v>
      </c>
      <c r="G51" s="39"/>
      <c r="H51" s="7" t="str">
        <f>IF(J51="","空","重")</f>
        <v>空</v>
      </c>
      <c r="I51" s="24">
        <v>41779</v>
      </c>
      <c r="J51" s="21"/>
      <c r="K51" s="7" t="s">
        <v>1381</v>
      </c>
      <c r="L51" s="63"/>
      <c r="M51" s="13" t="s">
        <v>7607</v>
      </c>
      <c r="N51" s="78"/>
      <c r="O51" s="18" t="str">
        <f ca="1">IF(ISNONTEXT(#REF!),DATEDIF(F51,TODAY(),"d")&amp;"天","出场")</f>
        <v>153天</v>
      </c>
      <c r="P51" s="1" t="str">
        <f t="shared" ref="P51:P57" ca="1" si="7">IF(J51="","",IF(TODAY()-J51&gt;30,"超过"&amp;(TODAY()-J51)&amp;"未进场",""))</f>
        <v/>
      </c>
    </row>
    <row r="52" spans="1:16">
      <c r="A52" s="34">
        <v>50</v>
      </c>
      <c r="B52" s="32" t="s">
        <v>10824</v>
      </c>
      <c r="C52" s="48" t="s">
        <v>10393</v>
      </c>
      <c r="D52" s="7" t="s">
        <v>10210</v>
      </c>
      <c r="E52" s="7" t="s">
        <v>17174</v>
      </c>
      <c r="F52" s="81">
        <v>40332</v>
      </c>
      <c r="G52" s="39">
        <v>34001</v>
      </c>
      <c r="H52" s="7" t="str">
        <f>IF(J52="","空","重")</f>
        <v>空</v>
      </c>
      <c r="I52" s="23">
        <v>40915</v>
      </c>
      <c r="J52" s="21"/>
      <c r="K52" s="7" t="s">
        <v>5796</v>
      </c>
      <c r="L52" s="63"/>
      <c r="M52" s="9" t="s">
        <v>10450</v>
      </c>
      <c r="N52" s="78"/>
      <c r="O52" s="18" t="str">
        <f ca="1">IF(ISNONTEXT(#REF!),DATEDIF(F52,TODAY(),"d")&amp;"天","出场")</f>
        <v>1467天</v>
      </c>
      <c r="P52" s="1" t="str">
        <f t="shared" ca="1" si="7"/>
        <v/>
      </c>
    </row>
    <row r="53" spans="1:16">
      <c r="A53" s="34">
        <v>51</v>
      </c>
      <c r="B53" s="225" t="s">
        <v>4404</v>
      </c>
      <c r="C53" s="48" t="s">
        <v>10393</v>
      </c>
      <c r="D53" s="7" t="s">
        <v>10210</v>
      </c>
      <c r="E53" s="7" t="s">
        <v>17174</v>
      </c>
      <c r="F53" s="81">
        <v>41789</v>
      </c>
      <c r="G53" s="39"/>
      <c r="H53" s="7" t="str">
        <f>IF(J53="","空","重")</f>
        <v>空</v>
      </c>
      <c r="I53" s="23"/>
      <c r="J53" s="21"/>
      <c r="K53" s="7"/>
      <c r="L53" s="9" t="s">
        <v>15059</v>
      </c>
      <c r="M53" s="9"/>
      <c r="N53" s="222"/>
      <c r="O53" s="18" t="str">
        <f ca="1">IF(ISNONTEXT(#REF!),DATEDIF(F53,TODAY(),"d")&amp;"天","出场")</f>
        <v>10天</v>
      </c>
      <c r="P53" s="1" t="str">
        <f t="shared" ca="1" si="7"/>
        <v/>
      </c>
    </row>
    <row r="54" spans="1:16" hidden="1">
      <c r="A54" s="34">
        <v>52</v>
      </c>
      <c r="B54" s="88" t="s">
        <v>16598</v>
      </c>
      <c r="C54" s="7" t="s">
        <v>10393</v>
      </c>
      <c r="D54" s="7" t="s">
        <v>10210</v>
      </c>
      <c r="E54" s="7" t="s">
        <v>17174</v>
      </c>
      <c r="F54" s="19">
        <v>40487</v>
      </c>
      <c r="G54" s="39">
        <v>34943</v>
      </c>
      <c r="H54" s="7" t="str">
        <f>IF(J54="","空","重")</f>
        <v>空</v>
      </c>
      <c r="I54" s="107"/>
      <c r="J54" s="21"/>
      <c r="K54" s="7"/>
      <c r="L54" s="63"/>
      <c r="M54" s="9"/>
      <c r="N54" s="87" t="s">
        <v>3262</v>
      </c>
      <c r="O54" s="18" t="str">
        <f ca="1">IF(ISNONTEXT(#REF!),DATEDIF(F54,TODAY(),"d")&amp;"天","出场")</f>
        <v>1312天</v>
      </c>
      <c r="P54" s="1" t="str">
        <f t="shared" ca="1" si="7"/>
        <v/>
      </c>
    </row>
    <row r="55" spans="1:16" hidden="1">
      <c r="A55" s="34">
        <v>53</v>
      </c>
      <c r="B55" s="88" t="s">
        <v>16599</v>
      </c>
      <c r="C55" s="7" t="s">
        <v>10393</v>
      </c>
      <c r="D55" s="7" t="s">
        <v>10210</v>
      </c>
      <c r="E55" s="7" t="s">
        <v>11416</v>
      </c>
      <c r="F55" s="19">
        <v>40286</v>
      </c>
      <c r="G55" s="39"/>
      <c r="H55" s="7" t="str">
        <f>IF(J55="","空","重")</f>
        <v>空</v>
      </c>
      <c r="I55" s="107"/>
      <c r="J55" s="21"/>
      <c r="K55" s="7"/>
      <c r="L55" s="63"/>
      <c r="M55" s="9"/>
      <c r="N55" s="87" t="s">
        <v>3261</v>
      </c>
      <c r="O55" s="18" t="str">
        <f ca="1">IF(ISNONTEXT(#REF!),DATEDIF(F55,TODAY(),"d")&amp;"天","出场")</f>
        <v>1513天</v>
      </c>
      <c r="P55" s="1" t="str">
        <f t="shared" ca="1" si="7"/>
        <v/>
      </c>
    </row>
    <row r="56" spans="1:16">
      <c r="A56" s="34">
        <v>69</v>
      </c>
      <c r="B56" s="32" t="s">
        <v>16607</v>
      </c>
      <c r="C56" s="143" t="s">
        <v>10393</v>
      </c>
      <c r="D56" s="7" t="s">
        <v>10210</v>
      </c>
      <c r="E56" s="7" t="s">
        <v>15481</v>
      </c>
      <c r="F56" s="81">
        <v>41769</v>
      </c>
      <c r="G56" s="39">
        <v>36923</v>
      </c>
      <c r="H56" s="7" t="str">
        <f>IF(I56="","空","重")</f>
        <v>重</v>
      </c>
      <c r="I56" s="23">
        <v>41778</v>
      </c>
      <c r="J56" s="21"/>
      <c r="K56" s="7" t="s">
        <v>1381</v>
      </c>
      <c r="L56" s="63"/>
      <c r="M56" s="9"/>
      <c r="N56" s="78"/>
      <c r="O56" s="18" t="str">
        <f ca="1">IF(ISNONTEXT(#REF!),DATEDIF(F56,TODAY(),"d")&amp;"天","出场")</f>
        <v>30天</v>
      </c>
      <c r="P56" s="1" t="str">
        <f t="shared" ca="1" si="7"/>
        <v/>
      </c>
    </row>
    <row r="57" spans="1:16">
      <c r="A57" s="34">
        <v>70</v>
      </c>
      <c r="B57" s="32" t="s">
        <v>8494</v>
      </c>
      <c r="C57" s="143" t="s">
        <v>10393</v>
      </c>
      <c r="D57" s="7" t="s">
        <v>10210</v>
      </c>
      <c r="E57" s="7" t="s">
        <v>17174</v>
      </c>
      <c r="F57" s="81">
        <v>41770</v>
      </c>
      <c r="G57" s="39">
        <v>34547</v>
      </c>
      <c r="H57" s="7" t="str">
        <f>IF(I57="","空","重")</f>
        <v>重</v>
      </c>
      <c r="I57" s="23">
        <v>41778</v>
      </c>
      <c r="J57" s="21"/>
      <c r="K57" s="7" t="s">
        <v>1381</v>
      </c>
      <c r="L57" s="63"/>
      <c r="M57" s="9" t="s">
        <v>8493</v>
      </c>
      <c r="N57" s="78"/>
      <c r="O57" s="18" t="str">
        <f ca="1">IF(ISNONTEXT(#REF!),DATEDIF(F57,TODAY(),"d")&amp;"天","出场")</f>
        <v>29天</v>
      </c>
      <c r="P57" s="1" t="str">
        <f t="shared" ca="1" si="7"/>
        <v/>
      </c>
    </row>
    <row r="58" spans="1:16">
      <c r="A58" s="34">
        <v>56</v>
      </c>
      <c r="B58" s="32" t="s">
        <v>16601</v>
      </c>
      <c r="C58" s="143" t="s">
        <v>3453</v>
      </c>
      <c r="D58" s="7" t="s">
        <v>14616</v>
      </c>
      <c r="E58" s="7" t="s">
        <v>17174</v>
      </c>
      <c r="F58" s="81">
        <v>41556</v>
      </c>
      <c r="G58" s="40" t="s">
        <v>10314</v>
      </c>
      <c r="H58" s="7" t="str">
        <f t="shared" ref="H58:H70" si="8">IF(J58="","空","重")</f>
        <v>空</v>
      </c>
      <c r="I58" s="23">
        <v>41590</v>
      </c>
      <c r="J58" s="21"/>
      <c r="K58" s="7" t="s">
        <v>4794</v>
      </c>
      <c r="L58" s="63"/>
      <c r="M58" s="9"/>
      <c r="N58" s="78"/>
      <c r="O58" s="18" t="str">
        <f ca="1">IF(ISNONTEXT(#REF!),DATEDIF(F58,TODAY(),"d")&amp;"天","出场")</f>
        <v>243天</v>
      </c>
      <c r="P58" s="47" t="str">
        <f ca="1">IF(I58="","",IF(TODAY()-I58&gt;30,"超过"&amp;(TODAY()-I58)&amp;"未进场",""))</f>
        <v>超过209未进场</v>
      </c>
    </row>
    <row r="59" spans="1:16">
      <c r="A59" s="34">
        <v>57</v>
      </c>
      <c r="B59" s="32" t="s">
        <v>11299</v>
      </c>
      <c r="C59" s="143" t="s">
        <v>3453</v>
      </c>
      <c r="D59" s="7" t="s">
        <v>14616</v>
      </c>
      <c r="E59" s="7" t="s">
        <v>17174</v>
      </c>
      <c r="F59" s="81">
        <v>40819</v>
      </c>
      <c r="G59" s="40"/>
      <c r="H59" s="7" t="str">
        <f t="shared" si="8"/>
        <v>空</v>
      </c>
      <c r="I59" s="23">
        <v>40902</v>
      </c>
      <c r="J59" s="21"/>
      <c r="K59" s="7" t="s">
        <v>16663</v>
      </c>
      <c r="L59" s="63"/>
      <c r="M59" s="9"/>
      <c r="N59" s="78"/>
      <c r="O59" s="18" t="str">
        <f ca="1">IF(ISNONTEXT(#REF!),DATEDIF(F59,TODAY(),"d")&amp;"天","出场")</f>
        <v>980天</v>
      </c>
      <c r="P59" s="47" t="str">
        <f ca="1">IF(I59="","",IF(TODAY()-I59&gt;30,"超过"&amp;(TODAY()-I59)&amp;"未进场",""))</f>
        <v>超过897未进场</v>
      </c>
    </row>
    <row r="60" spans="1:16" hidden="1">
      <c r="A60" s="34">
        <v>58</v>
      </c>
      <c r="B60" s="88" t="s">
        <v>14143</v>
      </c>
      <c r="C60" s="7" t="s">
        <v>10393</v>
      </c>
      <c r="D60" s="7" t="s">
        <v>14616</v>
      </c>
      <c r="E60" s="7" t="s">
        <v>11416</v>
      </c>
      <c r="F60" s="19">
        <v>39933</v>
      </c>
      <c r="G60" s="39"/>
      <c r="H60" s="7" t="str">
        <f t="shared" si="8"/>
        <v>空</v>
      </c>
      <c r="I60" s="23">
        <v>39939</v>
      </c>
      <c r="J60" s="21"/>
      <c r="K60" s="7" t="s">
        <v>14202</v>
      </c>
      <c r="L60" s="63" t="s">
        <v>15681</v>
      </c>
      <c r="M60" s="9" t="s">
        <v>1480</v>
      </c>
      <c r="N60" s="87" t="s">
        <v>7389</v>
      </c>
      <c r="O60" s="18" t="str">
        <f ca="1">IF(ISNONTEXT(#REF!),DATEDIF(F60,TODAY(),"d")&amp;"天","出场")</f>
        <v>1866天</v>
      </c>
      <c r="P60" s="47" t="str">
        <f ca="1">IF(J60="","",IF(TODAY()-J60&gt;30,"超过"&amp;(TODAY()-J60)&amp;"未进场",""))</f>
        <v/>
      </c>
    </row>
    <row r="61" spans="1:16" hidden="1">
      <c r="A61" s="34">
        <v>59</v>
      </c>
      <c r="B61" s="88" t="s">
        <v>14144</v>
      </c>
      <c r="C61" s="7" t="s">
        <v>10393</v>
      </c>
      <c r="D61" s="7" t="s">
        <v>14616</v>
      </c>
      <c r="E61" s="7" t="s">
        <v>17174</v>
      </c>
      <c r="F61" s="19">
        <v>40707</v>
      </c>
      <c r="G61" s="39">
        <v>38169</v>
      </c>
      <c r="H61" s="7" t="str">
        <f t="shared" si="8"/>
        <v>空</v>
      </c>
      <c r="I61" s="23"/>
      <c r="J61" s="21"/>
      <c r="K61" s="7"/>
      <c r="L61" s="63"/>
      <c r="M61" s="9"/>
      <c r="N61" s="87" t="s">
        <v>3262</v>
      </c>
      <c r="O61" s="18" t="str">
        <f ca="1">IF(ISNONTEXT(#REF!),DATEDIF(F61,TODAY(),"d")&amp;"天","出场")</f>
        <v>1092天</v>
      </c>
      <c r="P61" s="47" t="str">
        <f ca="1">IF(J61="","",IF(TODAY()-J61&gt;30,"超过"&amp;(TODAY()-J61)&amp;"未进场",""))</f>
        <v/>
      </c>
    </row>
    <row r="62" spans="1:16">
      <c r="A62" s="34">
        <v>73</v>
      </c>
      <c r="B62" s="32" t="s">
        <v>7977</v>
      </c>
      <c r="C62" s="48" t="s">
        <v>10393</v>
      </c>
      <c r="D62" s="48" t="s">
        <v>10210</v>
      </c>
      <c r="E62" s="7" t="s">
        <v>17174</v>
      </c>
      <c r="F62" s="168">
        <v>41219</v>
      </c>
      <c r="G62" s="39">
        <v>34274</v>
      </c>
      <c r="H62" s="7" t="str">
        <f t="shared" si="8"/>
        <v>空</v>
      </c>
      <c r="I62" s="23"/>
      <c r="J62" s="21"/>
      <c r="K62" s="7"/>
      <c r="L62" s="63"/>
      <c r="M62" s="9"/>
      <c r="N62" s="78"/>
      <c r="O62" s="18" t="str">
        <f ca="1">IF(ISNONTEXT(#REF!),DATEDIF(F62,TODAY(),"d")&amp;"天","出场")</f>
        <v>580天</v>
      </c>
      <c r="P62" s="1" t="str">
        <f ca="1">IF(J62="","",IF(TODAY()-J62&gt;30,"超过"&amp;(TODAY()-J62)&amp;"未进场",""))</f>
        <v/>
      </c>
    </row>
    <row r="63" spans="1:16">
      <c r="A63" s="34">
        <v>61</v>
      </c>
      <c r="B63" s="32" t="s">
        <v>16603</v>
      </c>
      <c r="C63" s="48" t="s">
        <v>3453</v>
      </c>
      <c r="D63" s="7" t="s">
        <v>14616</v>
      </c>
      <c r="E63" s="7" t="s">
        <v>17174</v>
      </c>
      <c r="F63" s="81">
        <v>41795</v>
      </c>
      <c r="G63" s="40" t="s">
        <v>10314</v>
      </c>
      <c r="H63" s="7" t="str">
        <f t="shared" si="8"/>
        <v>空</v>
      </c>
      <c r="I63" s="23"/>
      <c r="J63" s="21"/>
      <c r="K63" s="7"/>
      <c r="L63" s="63"/>
      <c r="M63" s="9"/>
      <c r="N63" s="78"/>
      <c r="O63" s="18" t="str">
        <f ca="1">IF(ISNONTEXT(#REF!),DATEDIF(F63,TODAY(),"d")&amp;"天","出场")</f>
        <v>4天</v>
      </c>
      <c r="P63" s="47" t="str">
        <f ca="1">IF(I63="","",IF(TODAY()-I63&gt;30,"超过"&amp;(TODAY()-I63)&amp;"未进场",""))</f>
        <v/>
      </c>
    </row>
    <row r="64" spans="1:16">
      <c r="A64" s="34">
        <v>62</v>
      </c>
      <c r="B64" s="32" t="s">
        <v>16604</v>
      </c>
      <c r="C64" s="48" t="s">
        <v>3453</v>
      </c>
      <c r="D64" s="7" t="s">
        <v>14616</v>
      </c>
      <c r="E64" s="7" t="s">
        <v>17174</v>
      </c>
      <c r="F64" s="81">
        <v>41579</v>
      </c>
      <c r="G64" s="40" t="s">
        <v>10314</v>
      </c>
      <c r="H64" s="7" t="str">
        <f t="shared" si="8"/>
        <v>空</v>
      </c>
      <c r="I64" s="23">
        <v>41579</v>
      </c>
      <c r="J64" s="21"/>
      <c r="K64" s="7" t="s">
        <v>13302</v>
      </c>
      <c r="L64" s="63"/>
      <c r="M64" s="9"/>
      <c r="N64" s="78"/>
      <c r="O64" s="18" t="str">
        <f ca="1">IF(ISNONTEXT(#REF!),DATEDIF(F64,TODAY(),"d")&amp;"天","出场")</f>
        <v>220天</v>
      </c>
      <c r="P64" s="47" t="str">
        <f ca="1">IF(I64="","",IF(TODAY()-I64&gt;30,"超过"&amp;(TODAY()-I64)&amp;"未进场",""))</f>
        <v>超过220未进场</v>
      </c>
    </row>
    <row r="65" spans="1:17">
      <c r="A65" s="34">
        <v>63</v>
      </c>
      <c r="B65" s="32" t="s">
        <v>14253</v>
      </c>
      <c r="C65" s="48" t="s">
        <v>3453</v>
      </c>
      <c r="D65" s="7" t="s">
        <v>14616</v>
      </c>
      <c r="E65" s="7" t="s">
        <v>15481</v>
      </c>
      <c r="F65" s="81">
        <v>41657</v>
      </c>
      <c r="G65" s="40" t="s">
        <v>10314</v>
      </c>
      <c r="H65" s="7" t="str">
        <f t="shared" si="8"/>
        <v>空</v>
      </c>
      <c r="I65" s="23">
        <v>41678</v>
      </c>
      <c r="J65" s="21"/>
      <c r="K65" s="7" t="s">
        <v>1917</v>
      </c>
      <c r="L65" s="63"/>
      <c r="M65" s="9"/>
      <c r="N65" s="78"/>
      <c r="O65" s="18" t="str">
        <f ca="1">IF(ISNONTEXT(#REF!),DATEDIF(F65,TODAY(),"d")&amp;"天","出场")</f>
        <v>142天</v>
      </c>
      <c r="P65" s="47" t="str">
        <f ca="1">IF(I65="","",IF(TODAY()-I65&gt;30,"超过"&amp;(TODAY()-I65)&amp;"未进场",""))</f>
        <v>超过121未进场</v>
      </c>
    </row>
    <row r="66" spans="1:17">
      <c r="A66" s="34">
        <v>76</v>
      </c>
      <c r="B66" s="32" t="s">
        <v>16609</v>
      </c>
      <c r="C66" s="48" t="s">
        <v>10393</v>
      </c>
      <c r="D66" s="7" t="s">
        <v>10210</v>
      </c>
      <c r="E66" s="7" t="s">
        <v>15481</v>
      </c>
      <c r="F66" s="81">
        <v>41679</v>
      </c>
      <c r="G66" s="39">
        <v>36951</v>
      </c>
      <c r="H66" s="7" t="str">
        <f t="shared" si="8"/>
        <v>空</v>
      </c>
      <c r="I66" s="23"/>
      <c r="J66" s="21"/>
      <c r="K66" s="7"/>
      <c r="L66" s="63"/>
      <c r="M66" s="9"/>
      <c r="N66" s="78"/>
      <c r="O66" s="18" t="str">
        <f ca="1">IF(ISNONTEXT(#REF!),DATEDIF(F66,TODAY(),"d")&amp;"天","出场")</f>
        <v>120天</v>
      </c>
      <c r="P66" s="1" t="str">
        <f t="shared" ref="P66:P79" ca="1" si="9">IF(J66="","",IF(TODAY()-J66&gt;30,"超过"&amp;(TODAY()-J66)&amp;"未进场",""))</f>
        <v/>
      </c>
    </row>
    <row r="67" spans="1:17">
      <c r="A67" s="34">
        <v>65</v>
      </c>
      <c r="B67" s="32" t="s">
        <v>3412</v>
      </c>
      <c r="C67" s="48" t="s">
        <v>10393</v>
      </c>
      <c r="D67" s="7" t="s">
        <v>14616</v>
      </c>
      <c r="E67" s="7" t="s">
        <v>17174</v>
      </c>
      <c r="F67" s="81">
        <v>41186</v>
      </c>
      <c r="G67" s="39">
        <v>38018</v>
      </c>
      <c r="H67" s="7" t="str">
        <f t="shared" si="8"/>
        <v>空</v>
      </c>
      <c r="I67" s="23">
        <v>41201</v>
      </c>
      <c r="J67" s="21"/>
      <c r="K67" s="7" t="s">
        <v>13302</v>
      </c>
      <c r="L67" s="63"/>
      <c r="M67" s="9"/>
      <c r="N67" s="78"/>
      <c r="O67" s="18" t="str">
        <f ca="1">IF(ISNONTEXT(#REF!),DATEDIF(F67,TODAY(),"d")&amp;"天","出场")</f>
        <v>613天</v>
      </c>
      <c r="P67" s="47" t="str">
        <f t="shared" ca="1" si="9"/>
        <v/>
      </c>
    </row>
    <row r="68" spans="1:17">
      <c r="A68" s="34">
        <v>66</v>
      </c>
      <c r="B68" s="32" t="s">
        <v>16606</v>
      </c>
      <c r="C68" s="48" t="s">
        <v>10393</v>
      </c>
      <c r="D68" s="7" t="s">
        <v>14616</v>
      </c>
      <c r="E68" s="7" t="s">
        <v>17174</v>
      </c>
      <c r="F68" s="81">
        <v>41116</v>
      </c>
      <c r="G68" s="39"/>
      <c r="H68" s="7" t="str">
        <f t="shared" si="8"/>
        <v>空</v>
      </c>
      <c r="I68" s="23">
        <v>41177</v>
      </c>
      <c r="J68" s="21"/>
      <c r="K68" s="7" t="s">
        <v>15034</v>
      </c>
      <c r="L68" s="63"/>
      <c r="M68" s="9"/>
      <c r="N68" s="78"/>
      <c r="O68" s="18" t="str">
        <f ca="1">IF(ISNONTEXT(#REF!),DATEDIF(F68,TODAY(),"d")&amp;"天","出场")</f>
        <v>683天</v>
      </c>
      <c r="P68" s="47" t="str">
        <f t="shared" ca="1" si="9"/>
        <v/>
      </c>
    </row>
    <row r="69" spans="1:17" hidden="1">
      <c r="A69" s="34">
        <v>80</v>
      </c>
      <c r="B69" s="225" t="s">
        <v>14809</v>
      </c>
      <c r="C69" s="48" t="s">
        <v>10393</v>
      </c>
      <c r="D69" s="7" t="s">
        <v>10210</v>
      </c>
      <c r="E69" s="7" t="s">
        <v>17174</v>
      </c>
      <c r="F69" s="81">
        <v>41643</v>
      </c>
      <c r="G69" s="41"/>
      <c r="H69" s="7" t="str">
        <f t="shared" si="8"/>
        <v>空</v>
      </c>
      <c r="I69" s="23">
        <v>41696</v>
      </c>
      <c r="J69" s="21"/>
      <c r="K69" s="7" t="s">
        <v>7924</v>
      </c>
      <c r="L69" s="9" t="s">
        <v>15059</v>
      </c>
      <c r="M69" s="214" t="s">
        <v>3470</v>
      </c>
      <c r="N69" s="222" t="s">
        <v>2113</v>
      </c>
      <c r="O69" s="18" t="str">
        <f ca="1">IF(ISNONTEXT(#REF!),DATEDIF(F69,TODAY(),"d")&amp;"天","出场")</f>
        <v>156天</v>
      </c>
      <c r="P69" s="1" t="str">
        <f t="shared" ca="1" si="9"/>
        <v/>
      </c>
    </row>
    <row r="70" spans="1:17" ht="14.25" customHeight="1">
      <c r="A70" s="34">
        <v>81</v>
      </c>
      <c r="B70" s="32" t="s">
        <v>16612</v>
      </c>
      <c r="C70" s="48" t="s">
        <v>10393</v>
      </c>
      <c r="D70" s="7" t="s">
        <v>10210</v>
      </c>
      <c r="E70" s="7" t="s">
        <v>17174</v>
      </c>
      <c r="F70" s="168">
        <v>41322</v>
      </c>
      <c r="G70" s="41">
        <v>37012</v>
      </c>
      <c r="H70" s="7" t="str">
        <f t="shared" si="8"/>
        <v>空</v>
      </c>
      <c r="I70" s="23"/>
      <c r="J70" s="21"/>
      <c r="K70" s="7"/>
      <c r="L70" s="63"/>
      <c r="M70" s="9"/>
      <c r="N70" s="78"/>
      <c r="O70" s="18" t="str">
        <f ca="1">IF(ISNONTEXT(#REF!),DATEDIF(F70,TODAY(),"d")&amp;"天","出场")</f>
        <v>477天</v>
      </c>
      <c r="P70" s="1" t="str">
        <f t="shared" ca="1" si="9"/>
        <v/>
      </c>
    </row>
    <row r="71" spans="1:17" hidden="1">
      <c r="A71" s="34">
        <v>82</v>
      </c>
      <c r="B71" s="225" t="s">
        <v>1351</v>
      </c>
      <c r="C71" s="234" t="s">
        <v>10393</v>
      </c>
      <c r="D71" s="7" t="s">
        <v>10210</v>
      </c>
      <c r="E71" s="7" t="s">
        <v>17174</v>
      </c>
      <c r="F71" s="81">
        <v>41616</v>
      </c>
      <c r="G71" s="41"/>
      <c r="H71" s="7" t="str">
        <f>IF(I71="","空","重")</f>
        <v>重</v>
      </c>
      <c r="I71" s="23">
        <v>41696</v>
      </c>
      <c r="J71" s="21"/>
      <c r="K71" s="7"/>
      <c r="L71" s="9" t="s">
        <v>15059</v>
      </c>
      <c r="M71" s="9" t="s">
        <v>1350</v>
      </c>
      <c r="N71" s="222" t="s">
        <v>2113</v>
      </c>
      <c r="O71" s="18" t="str">
        <f ca="1">IF(ISNONTEXT(#REF!),DATEDIF(F71,TODAY(),"d")&amp;"天","出场")</f>
        <v>183天</v>
      </c>
      <c r="P71" s="1" t="str">
        <f t="shared" ca="1" si="9"/>
        <v/>
      </c>
    </row>
    <row r="72" spans="1:17">
      <c r="A72" s="34">
        <v>90</v>
      </c>
      <c r="B72" s="32" t="s">
        <v>6471</v>
      </c>
      <c r="C72" s="48" t="s">
        <v>10393</v>
      </c>
      <c r="D72" s="7" t="s">
        <v>10210</v>
      </c>
      <c r="E72" s="7" t="s">
        <v>17174</v>
      </c>
      <c r="F72" s="168">
        <v>40358</v>
      </c>
      <c r="G72" s="39"/>
      <c r="H72" s="7" t="str">
        <f>IF(J72="","空","重")</f>
        <v>空</v>
      </c>
      <c r="I72" s="24"/>
      <c r="J72" s="21"/>
      <c r="K72" s="7"/>
      <c r="L72" s="63"/>
      <c r="M72" s="9"/>
      <c r="N72" s="78"/>
      <c r="O72" s="18" t="str">
        <f ca="1">IF(ISNONTEXT(#REF!),DATEDIF(F72,TODAY(),"d")&amp;"天","出场")</f>
        <v>1441天</v>
      </c>
      <c r="P72" s="1" t="str">
        <f t="shared" ca="1" si="9"/>
        <v/>
      </c>
    </row>
    <row r="73" spans="1:17">
      <c r="A73" s="34">
        <v>71</v>
      </c>
      <c r="B73" s="32" t="s">
        <v>1197</v>
      </c>
      <c r="C73" s="48" t="s">
        <v>3453</v>
      </c>
      <c r="D73" s="7" t="s">
        <v>10210</v>
      </c>
      <c r="E73" s="7" t="s">
        <v>17174</v>
      </c>
      <c r="F73" s="81">
        <v>41784</v>
      </c>
      <c r="G73" s="39">
        <v>36039</v>
      </c>
      <c r="H73" s="7" t="str">
        <f>IF(J73="","空","重")</f>
        <v>空</v>
      </c>
      <c r="I73" s="23"/>
      <c r="J73" s="21"/>
      <c r="K73" s="7"/>
      <c r="L73" s="63"/>
      <c r="M73" s="9"/>
      <c r="N73" s="78"/>
      <c r="O73" s="18" t="str">
        <f ca="1">IF(ISNONTEXT(#REF!),DATEDIF(F73,TODAY(),"d")&amp;"天","出场")</f>
        <v>15天</v>
      </c>
      <c r="P73" s="1" t="str">
        <f t="shared" ca="1" si="9"/>
        <v/>
      </c>
    </row>
    <row r="74" spans="1:17" hidden="1">
      <c r="A74" s="34">
        <v>91</v>
      </c>
      <c r="B74" s="225" t="s">
        <v>6469</v>
      </c>
      <c r="C74" s="48" t="s">
        <v>10393</v>
      </c>
      <c r="D74" s="7" t="s">
        <v>10210</v>
      </c>
      <c r="E74" s="7" t="s">
        <v>17174</v>
      </c>
      <c r="F74" s="81">
        <v>41774</v>
      </c>
      <c r="G74" s="39"/>
      <c r="H74" s="7" t="str">
        <f>IF(J74="","空","重")</f>
        <v>空</v>
      </c>
      <c r="I74" s="23">
        <v>41781</v>
      </c>
      <c r="J74" s="21"/>
      <c r="K74" s="7"/>
      <c r="L74" s="9"/>
      <c r="M74" s="214" t="s">
        <v>3864</v>
      </c>
      <c r="N74" s="222" t="s">
        <v>2113</v>
      </c>
      <c r="O74" s="18" t="str">
        <f ca="1">IF(ISNONTEXT(#REF!),DATEDIF(F74,TODAY(),"d")&amp;"天","出场")</f>
        <v>25天</v>
      </c>
      <c r="P74" s="1" t="str">
        <f t="shared" ca="1" si="9"/>
        <v/>
      </c>
      <c r="Q74" s="1">
        <v>5500</v>
      </c>
    </row>
    <row r="75" spans="1:17">
      <c r="A75" s="34">
        <v>98</v>
      </c>
      <c r="B75" s="32" t="s">
        <v>16620</v>
      </c>
      <c r="C75" s="48" t="s">
        <v>10393</v>
      </c>
      <c r="D75" s="7" t="s">
        <v>10210</v>
      </c>
      <c r="E75" s="7" t="s">
        <v>17174</v>
      </c>
      <c r="F75" s="168">
        <v>40482</v>
      </c>
      <c r="G75" s="39">
        <v>36951</v>
      </c>
      <c r="H75" s="7" t="str">
        <f>IF(J75="","空","重")</f>
        <v>空</v>
      </c>
      <c r="I75" s="23"/>
      <c r="J75" s="21"/>
      <c r="K75" s="7"/>
      <c r="L75" s="63"/>
      <c r="M75" s="9"/>
      <c r="N75" s="78"/>
      <c r="O75" s="18" t="str">
        <f ca="1">IF(ISNONTEXT(#REF!),DATEDIF(F75,TODAY(),"d")&amp;"天","出场")</f>
        <v>1317天</v>
      </c>
      <c r="P75" s="1" t="str">
        <f t="shared" ca="1" si="9"/>
        <v/>
      </c>
    </row>
    <row r="76" spans="1:17">
      <c r="A76" s="34">
        <v>74</v>
      </c>
      <c r="B76" s="32" t="s">
        <v>5315</v>
      </c>
      <c r="C76" s="48" t="s">
        <v>10393</v>
      </c>
      <c r="D76" s="7" t="s">
        <v>10210</v>
      </c>
      <c r="E76" s="7" t="s">
        <v>17174</v>
      </c>
      <c r="F76" s="81">
        <v>41220</v>
      </c>
      <c r="G76" s="39"/>
      <c r="H76" s="7" t="str">
        <f>IF(I76="","空","重")</f>
        <v>重</v>
      </c>
      <c r="I76" s="24">
        <v>41337</v>
      </c>
      <c r="J76" s="21"/>
      <c r="K76" s="7" t="s">
        <v>13302</v>
      </c>
      <c r="L76" s="63"/>
      <c r="M76" s="9"/>
      <c r="N76" s="78"/>
      <c r="O76" s="18" t="str">
        <f ca="1">IF(ISNONTEXT(#REF!),DATEDIF(F76,TODAY(),"d")&amp;"天","出场")</f>
        <v>579天</v>
      </c>
      <c r="P76" s="1" t="str">
        <f t="shared" ca="1" si="9"/>
        <v/>
      </c>
    </row>
    <row r="77" spans="1:17" hidden="1">
      <c r="A77" s="34">
        <v>75</v>
      </c>
      <c r="B77" s="225" t="s">
        <v>5451</v>
      </c>
      <c r="C77" s="48" t="s">
        <v>10393</v>
      </c>
      <c r="D77" s="7" t="s">
        <v>10210</v>
      </c>
      <c r="E77" s="7" t="s">
        <v>1484</v>
      </c>
      <c r="F77" s="81">
        <v>41588</v>
      </c>
      <c r="G77" s="39"/>
      <c r="H77" s="7" t="s">
        <v>4293</v>
      </c>
      <c r="I77" s="23">
        <v>41633</v>
      </c>
      <c r="J77" s="21"/>
      <c r="K77" s="7" t="s">
        <v>10325</v>
      </c>
      <c r="L77" s="9" t="s">
        <v>15059</v>
      </c>
      <c r="M77" s="9" t="s">
        <v>5450</v>
      </c>
      <c r="N77" s="222" t="s">
        <v>2113</v>
      </c>
      <c r="O77" s="18" t="str">
        <f ca="1">IF(ISNONTEXT(#REF!),DATEDIF(F77,TODAY(),"d")&amp;"天","出场")</f>
        <v>211天</v>
      </c>
      <c r="P77" s="1" t="str">
        <f t="shared" ca="1" si="9"/>
        <v/>
      </c>
    </row>
    <row r="78" spans="1:17">
      <c r="A78" s="34">
        <v>99</v>
      </c>
      <c r="B78" s="32" t="s">
        <v>6250</v>
      </c>
      <c r="C78" s="48" t="s">
        <v>10393</v>
      </c>
      <c r="D78" s="7" t="s">
        <v>10210</v>
      </c>
      <c r="E78" s="7" t="s">
        <v>17174</v>
      </c>
      <c r="F78" s="168">
        <v>41302</v>
      </c>
      <c r="G78" s="39"/>
      <c r="H78" s="7" t="str">
        <f>IF(I78="","空","重")</f>
        <v>空</v>
      </c>
      <c r="I78" s="23"/>
      <c r="J78" s="21"/>
      <c r="K78" s="7"/>
      <c r="L78" s="63"/>
      <c r="M78" s="9"/>
      <c r="N78" s="78"/>
      <c r="O78" s="18" t="str">
        <f ca="1">IF(ISNONTEXT(#REF!),DATEDIF(F78,TODAY(),"d")&amp;"天","出场")</f>
        <v>497天</v>
      </c>
      <c r="P78" s="1" t="str">
        <f t="shared" ca="1" si="9"/>
        <v/>
      </c>
    </row>
    <row r="79" spans="1:17">
      <c r="A79" s="34">
        <v>77</v>
      </c>
      <c r="B79" s="32" t="s">
        <v>16610</v>
      </c>
      <c r="C79" s="48" t="s">
        <v>3453</v>
      </c>
      <c r="D79" s="7" t="s">
        <v>14616</v>
      </c>
      <c r="E79" s="7" t="s">
        <v>17174</v>
      </c>
      <c r="F79" s="19">
        <v>41797</v>
      </c>
      <c r="G79" s="39"/>
      <c r="H79" s="7" t="str">
        <f>IF(J79="","空","重")</f>
        <v>空</v>
      </c>
      <c r="I79" s="23"/>
      <c r="J79" s="21"/>
      <c r="K79" s="7"/>
      <c r="L79" s="63"/>
      <c r="M79" s="9"/>
      <c r="N79" s="78"/>
      <c r="O79" s="18" t="str">
        <f ca="1">IF(ISNONTEXT(#REF!),DATEDIF(F79,TODAY(),"d")&amp;"天","出场")</f>
        <v>2天</v>
      </c>
      <c r="P79" s="47" t="str">
        <f t="shared" ca="1" si="9"/>
        <v/>
      </c>
    </row>
    <row r="80" spans="1:17" hidden="1">
      <c r="A80" s="34">
        <v>78</v>
      </c>
      <c r="B80" s="225" t="s">
        <v>11732</v>
      </c>
      <c r="C80" s="48" t="s">
        <v>3453</v>
      </c>
      <c r="D80" s="7" t="s">
        <v>14616</v>
      </c>
      <c r="E80" s="7" t="s">
        <v>17174</v>
      </c>
      <c r="F80" s="81">
        <v>41531</v>
      </c>
      <c r="G80" s="40" t="s">
        <v>10314</v>
      </c>
      <c r="H80" s="7" t="str">
        <f>IF(J80="","空","重")</f>
        <v>空</v>
      </c>
      <c r="I80" s="23">
        <v>41640</v>
      </c>
      <c r="J80" s="21"/>
      <c r="K80" s="7" t="s">
        <v>13302</v>
      </c>
      <c r="L80" s="9" t="s">
        <v>15059</v>
      </c>
      <c r="M80" s="9"/>
      <c r="N80" s="222" t="s">
        <v>2113</v>
      </c>
      <c r="O80" s="18" t="str">
        <f ca="1">IF(ISNONTEXT(#REF!),DATEDIF(F80,TODAY(),"d")&amp;"天","出场")</f>
        <v>268天</v>
      </c>
      <c r="P80" s="47" t="str">
        <f ca="1">IF(I80="","",IF(TODAY()-I80&gt;30,"超过"&amp;(TODAY()-I80)&amp;"未进场",""))</f>
        <v>超过159未进场</v>
      </c>
    </row>
    <row r="81" spans="1:16">
      <c r="A81" s="34">
        <v>79</v>
      </c>
      <c r="B81" s="32" t="s">
        <v>16611</v>
      </c>
      <c r="C81" s="48" t="s">
        <v>10393</v>
      </c>
      <c r="D81" s="7" t="s">
        <v>10210</v>
      </c>
      <c r="E81" s="7" t="s">
        <v>17174</v>
      </c>
      <c r="F81" s="81">
        <v>41504</v>
      </c>
      <c r="G81" s="39"/>
      <c r="H81" s="7" t="s">
        <v>16354</v>
      </c>
      <c r="I81" s="23">
        <v>41504</v>
      </c>
      <c r="J81" s="21"/>
      <c r="K81" s="7" t="s">
        <v>13302</v>
      </c>
      <c r="L81" s="63"/>
      <c r="M81" s="9" t="s">
        <v>7608</v>
      </c>
      <c r="N81" s="78"/>
      <c r="O81" s="18" t="str">
        <f ca="1">IF(ISNONTEXT(#REF!),DATEDIF(F81,TODAY(),"d")&amp;"天","出场")</f>
        <v>295天</v>
      </c>
      <c r="P81" s="1" t="str">
        <f t="shared" ref="P81:P93" ca="1" si="10">IF(J81="","",IF(TODAY()-J81&gt;30,"超过"&amp;(TODAY()-J81)&amp;"未进场",""))</f>
        <v/>
      </c>
    </row>
    <row r="82" spans="1:16">
      <c r="A82" s="34">
        <v>102</v>
      </c>
      <c r="B82" s="32" t="s">
        <v>15741</v>
      </c>
      <c r="C82" s="48" t="s">
        <v>10393</v>
      </c>
      <c r="D82" s="7" t="s">
        <v>10210</v>
      </c>
      <c r="E82" s="7" t="s">
        <v>17174</v>
      </c>
      <c r="F82" s="19">
        <v>40819</v>
      </c>
      <c r="G82" s="39">
        <v>34608</v>
      </c>
      <c r="H82" s="7" t="str">
        <f>IF(J82="","空","重")</f>
        <v>空</v>
      </c>
      <c r="I82" s="23"/>
      <c r="J82" s="21"/>
      <c r="K82" s="7"/>
      <c r="L82" s="165" t="s">
        <v>6508</v>
      </c>
      <c r="M82" s="13" t="s">
        <v>15855</v>
      </c>
      <c r="N82" s="78"/>
      <c r="O82" s="18" t="str">
        <f ca="1">IF(ISNONTEXT(#REF!),DATEDIF(F82,TODAY(),"d")&amp;"天","出场")</f>
        <v>980天</v>
      </c>
      <c r="P82" s="1" t="str">
        <f t="shared" ca="1" si="10"/>
        <v/>
      </c>
    </row>
    <row r="83" spans="1:16" hidden="1">
      <c r="A83" s="34">
        <v>104</v>
      </c>
      <c r="B83" s="88" t="s">
        <v>13837</v>
      </c>
      <c r="C83" s="48" t="s">
        <v>10393</v>
      </c>
      <c r="D83" s="7" t="s">
        <v>10210</v>
      </c>
      <c r="E83" s="7" t="s">
        <v>17174</v>
      </c>
      <c r="F83" s="81">
        <v>41644</v>
      </c>
      <c r="G83" s="39">
        <v>32933</v>
      </c>
      <c r="H83" s="7" t="str">
        <f>IF(I83="","空","重")</f>
        <v>空</v>
      </c>
      <c r="I83" s="23"/>
      <c r="J83" s="40">
        <v>41692</v>
      </c>
      <c r="K83" s="7" t="s">
        <v>2113</v>
      </c>
      <c r="L83" s="9" t="s">
        <v>14603</v>
      </c>
      <c r="M83" s="9" t="s">
        <v>3602</v>
      </c>
      <c r="N83" s="87" t="s">
        <v>2113</v>
      </c>
      <c r="O83" s="18" t="str">
        <f ca="1">IF(ISNONTEXT(#REF!),DATEDIF(F83,TODAY(),"d")&amp;"天","出场")</f>
        <v>155天</v>
      </c>
      <c r="P83" s="1" t="str">
        <f t="shared" ca="1" si="10"/>
        <v>超过107未进场</v>
      </c>
    </row>
    <row r="84" spans="1:16">
      <c r="A84" s="34">
        <v>119</v>
      </c>
      <c r="B84" s="32" t="s">
        <v>15743</v>
      </c>
      <c r="C84" s="48" t="s">
        <v>10393</v>
      </c>
      <c r="D84" s="43" t="s">
        <v>14616</v>
      </c>
      <c r="E84" s="7" t="s">
        <v>17174</v>
      </c>
      <c r="F84" s="19">
        <v>40845</v>
      </c>
      <c r="G84" s="39"/>
      <c r="H84" s="7" t="str">
        <f>IF(I84="","空","重")</f>
        <v>空</v>
      </c>
      <c r="I84" s="24"/>
      <c r="J84" s="40"/>
      <c r="K84" s="7"/>
      <c r="L84" s="9"/>
      <c r="M84" s="9" t="s">
        <v>2439</v>
      </c>
      <c r="N84" s="78"/>
      <c r="O84" s="18" t="str">
        <f ca="1">IF(ISNONTEXT(#REF!),DATEDIF(F84,TODAY(),"d")&amp;"天","出场")</f>
        <v>954天</v>
      </c>
      <c r="P84" s="47" t="str">
        <f t="shared" ca="1" si="10"/>
        <v/>
      </c>
    </row>
    <row r="85" spans="1:16" hidden="1">
      <c r="A85" s="34">
        <v>83</v>
      </c>
      <c r="B85" s="88" t="s">
        <v>16613</v>
      </c>
      <c r="C85" s="7" t="s">
        <v>10393</v>
      </c>
      <c r="D85" s="7" t="s">
        <v>10210</v>
      </c>
      <c r="E85" s="7" t="s">
        <v>11416</v>
      </c>
      <c r="F85" s="19">
        <v>40282</v>
      </c>
      <c r="G85" s="39"/>
      <c r="H85" s="7" t="str">
        <f>IF(J85="","空","重")</f>
        <v>空</v>
      </c>
      <c r="I85" s="23"/>
      <c r="J85" s="40"/>
      <c r="K85" s="7"/>
      <c r="L85" s="9"/>
      <c r="M85" s="9"/>
      <c r="N85" s="87" t="s">
        <v>2113</v>
      </c>
      <c r="O85" s="18" t="str">
        <f ca="1">IF(ISNONTEXT(#REF!),DATEDIF(F85,TODAY(),"d")&amp;"天","出场")</f>
        <v>1517天</v>
      </c>
      <c r="P85" s="1" t="str">
        <f t="shared" ca="1" si="10"/>
        <v/>
      </c>
    </row>
    <row r="86" spans="1:16" hidden="1">
      <c r="A86" s="34">
        <v>84</v>
      </c>
      <c r="B86" s="225" t="s">
        <v>9403</v>
      </c>
      <c r="C86" s="48" t="s">
        <v>10393</v>
      </c>
      <c r="D86" s="7" t="s">
        <v>10210</v>
      </c>
      <c r="E86" s="7" t="s">
        <v>17174</v>
      </c>
      <c r="F86" s="81">
        <v>41642</v>
      </c>
      <c r="G86" s="39">
        <v>34304</v>
      </c>
      <c r="H86" s="7" t="str">
        <f>IF(I86="","空","重")</f>
        <v>重</v>
      </c>
      <c r="I86" s="23">
        <v>41653</v>
      </c>
      <c r="J86" s="40"/>
      <c r="K86" s="7" t="s">
        <v>14944</v>
      </c>
      <c r="L86" s="9" t="s">
        <v>15059</v>
      </c>
      <c r="M86" s="9" t="s">
        <v>9391</v>
      </c>
      <c r="N86" s="222" t="s">
        <v>2113</v>
      </c>
      <c r="O86" s="18" t="str">
        <f ca="1">IF(ISNONTEXT(#REF!),DATEDIF(F86,TODAY(),"d")&amp;"天","出场")</f>
        <v>157天</v>
      </c>
      <c r="P86" s="1" t="str">
        <f t="shared" ca="1" si="10"/>
        <v/>
      </c>
    </row>
    <row r="87" spans="1:16" hidden="1">
      <c r="A87" s="34">
        <v>85</v>
      </c>
      <c r="B87" s="88" t="s">
        <v>13029</v>
      </c>
      <c r="C87" s="48" t="s">
        <v>10393</v>
      </c>
      <c r="D87" s="48" t="s">
        <v>10210</v>
      </c>
      <c r="E87" s="48" t="s">
        <v>17174</v>
      </c>
      <c r="F87" s="81">
        <v>41787</v>
      </c>
      <c r="G87" s="39">
        <v>34243</v>
      </c>
      <c r="H87" s="7" t="str">
        <f>IF(I87="","空","重")</f>
        <v>重</v>
      </c>
      <c r="I87" s="24">
        <v>41787</v>
      </c>
      <c r="J87" s="40">
        <v>41387</v>
      </c>
      <c r="K87" s="7" t="s">
        <v>1381</v>
      </c>
      <c r="L87" s="9"/>
      <c r="M87" s="9"/>
      <c r="N87" s="78" t="s">
        <v>2113</v>
      </c>
      <c r="O87" s="18" t="str">
        <f ca="1">IF(ISNONTEXT(#REF!),DATEDIF(F87,TODAY(),"d")&amp;"天","出场")</f>
        <v>12天</v>
      </c>
      <c r="P87" s="1" t="str">
        <f t="shared" ca="1" si="10"/>
        <v>超过412未进场</v>
      </c>
    </row>
    <row r="88" spans="1:16" hidden="1">
      <c r="A88" s="34">
        <v>86</v>
      </c>
      <c r="B88" s="88" t="s">
        <v>14142</v>
      </c>
      <c r="C88" s="7" t="s">
        <v>10393</v>
      </c>
      <c r="D88" s="7" t="s">
        <v>10210</v>
      </c>
      <c r="E88" s="7" t="s">
        <v>17174</v>
      </c>
      <c r="F88" s="81">
        <v>40681</v>
      </c>
      <c r="G88" s="39">
        <v>33695</v>
      </c>
      <c r="H88" s="7" t="str">
        <f>IF(J88="","空","重")</f>
        <v>重</v>
      </c>
      <c r="I88" s="23"/>
      <c r="J88" s="40">
        <v>41387</v>
      </c>
      <c r="K88" s="7"/>
      <c r="L88" s="9"/>
      <c r="M88" s="11"/>
      <c r="N88" s="87" t="s">
        <v>2113</v>
      </c>
      <c r="O88" s="18" t="str">
        <f ca="1">IF(ISNONTEXT(#REF!),DATEDIF(F88,TODAY(),"d")&amp;"天","出场")</f>
        <v>1118天</v>
      </c>
      <c r="P88" s="1" t="str">
        <f t="shared" ca="1" si="10"/>
        <v>超过412未进场</v>
      </c>
    </row>
    <row r="89" spans="1:16" hidden="1">
      <c r="A89" s="34">
        <v>87</v>
      </c>
      <c r="B89" s="225" t="s">
        <v>16614</v>
      </c>
      <c r="C89" s="48" t="s">
        <v>10393</v>
      </c>
      <c r="D89" s="140" t="s">
        <v>10210</v>
      </c>
      <c r="E89" s="7" t="s">
        <v>17174</v>
      </c>
      <c r="F89" s="81">
        <v>41645</v>
      </c>
      <c r="G89" s="39"/>
      <c r="H89" s="7" t="str">
        <f>IF(J89="","空","重")</f>
        <v>空</v>
      </c>
      <c r="I89" s="23">
        <v>41645</v>
      </c>
      <c r="J89" s="40"/>
      <c r="K89" s="7" t="s">
        <v>13302</v>
      </c>
      <c r="L89" s="9" t="s">
        <v>15059</v>
      </c>
      <c r="M89" s="9"/>
      <c r="N89" s="222" t="s">
        <v>2113</v>
      </c>
      <c r="O89" s="18" t="str">
        <f ca="1">IF(ISNONTEXT(#REF!),DATEDIF(F89,TODAY(),"d")&amp;"天","出场")</f>
        <v>154天</v>
      </c>
      <c r="P89" s="1" t="str">
        <f t="shared" ca="1" si="10"/>
        <v/>
      </c>
    </row>
    <row r="90" spans="1:16" hidden="1">
      <c r="A90" s="34">
        <v>88</v>
      </c>
      <c r="B90" s="88" t="s">
        <v>14949</v>
      </c>
      <c r="C90" s="48" t="s">
        <v>10393</v>
      </c>
      <c r="D90" s="7" t="s">
        <v>10210</v>
      </c>
      <c r="E90" s="7" t="s">
        <v>17174</v>
      </c>
      <c r="F90" s="168">
        <v>41121</v>
      </c>
      <c r="G90" s="39">
        <v>37012</v>
      </c>
      <c r="H90" s="7" t="str">
        <f>IF(J90="","空","重")</f>
        <v>重</v>
      </c>
      <c r="I90" s="23"/>
      <c r="J90" s="40">
        <v>41542</v>
      </c>
      <c r="K90" s="7"/>
      <c r="L90" s="9" t="s">
        <v>14603</v>
      </c>
      <c r="M90" s="9"/>
      <c r="N90" s="87" t="s">
        <v>2113</v>
      </c>
      <c r="O90" s="18" t="str">
        <f ca="1">IF(ISNONTEXT(#REF!),DATEDIF(F90,TODAY(),"d")&amp;"天","出场")</f>
        <v>678天</v>
      </c>
      <c r="P90" s="1" t="str">
        <f t="shared" ca="1" si="10"/>
        <v>超过257未进场</v>
      </c>
    </row>
    <row r="91" spans="1:16" hidden="1">
      <c r="A91" s="34">
        <v>89</v>
      </c>
      <c r="B91" s="88" t="s">
        <v>2904</v>
      </c>
      <c r="C91" s="7" t="s">
        <v>10393</v>
      </c>
      <c r="D91" s="7" t="s">
        <v>10210</v>
      </c>
      <c r="E91" s="7" t="s">
        <v>11416</v>
      </c>
      <c r="F91" s="19">
        <v>39679</v>
      </c>
      <c r="G91" s="39"/>
      <c r="H91" s="7" t="str">
        <f>IF(J91="","空","重")</f>
        <v>空</v>
      </c>
      <c r="I91" s="23">
        <v>39940</v>
      </c>
      <c r="J91" s="21"/>
      <c r="K91" s="7" t="s">
        <v>14202</v>
      </c>
      <c r="L91" s="9" t="s">
        <v>14165</v>
      </c>
      <c r="M91" s="9" t="s">
        <v>1480</v>
      </c>
      <c r="N91" s="87" t="s">
        <v>12521</v>
      </c>
      <c r="O91" s="18" t="str">
        <f ca="1">IF(ISNONTEXT(#REF!),DATEDIF(F91,TODAY(),"d")&amp;"天","出场")</f>
        <v>2120天</v>
      </c>
      <c r="P91" s="1" t="str">
        <f t="shared" ca="1" si="10"/>
        <v/>
      </c>
    </row>
    <row r="92" spans="1:16">
      <c r="A92" s="34">
        <v>121</v>
      </c>
      <c r="B92" s="32" t="s">
        <v>1132</v>
      </c>
      <c r="C92" s="48" t="s">
        <v>10393</v>
      </c>
      <c r="D92" s="43" t="s">
        <v>14616</v>
      </c>
      <c r="E92" s="7" t="s">
        <v>8078</v>
      </c>
      <c r="F92" s="168">
        <v>41071</v>
      </c>
      <c r="G92" s="39"/>
      <c r="H92" s="7" t="str">
        <f>IF(I92="","空","重")</f>
        <v>空</v>
      </c>
      <c r="I92" s="23"/>
      <c r="J92" s="21"/>
      <c r="K92" s="7"/>
      <c r="L92" s="9"/>
      <c r="M92" s="9"/>
      <c r="N92" s="78"/>
      <c r="O92" s="18" t="str">
        <f ca="1">IF(ISNONTEXT(#REF!),DATEDIF(F92,TODAY(),"d")&amp;"天","出场")</f>
        <v>728天</v>
      </c>
      <c r="P92" s="47" t="str">
        <f t="shared" ca="1" si="10"/>
        <v/>
      </c>
    </row>
    <row r="93" spans="1:16">
      <c r="A93" s="34">
        <v>124</v>
      </c>
      <c r="B93" s="32" t="s">
        <v>11422</v>
      </c>
      <c r="C93" s="48" t="s">
        <v>10393</v>
      </c>
      <c r="D93" s="43" t="s">
        <v>14616</v>
      </c>
      <c r="E93" s="7" t="s">
        <v>17174</v>
      </c>
      <c r="F93" s="81">
        <v>41763</v>
      </c>
      <c r="G93" s="39"/>
      <c r="H93" s="7" t="str">
        <f>IF(I93="","空","重")</f>
        <v>重</v>
      </c>
      <c r="I93" s="23">
        <v>41773</v>
      </c>
      <c r="J93" s="21"/>
      <c r="K93" s="7" t="s">
        <v>11301</v>
      </c>
      <c r="L93" s="9"/>
      <c r="M93" s="13"/>
      <c r="N93" s="78"/>
      <c r="O93" s="18" t="str">
        <f ca="1">IF(ISNONTEXT(#REF!),DATEDIF(F93,TODAY(),"d")&amp;"天","出场")</f>
        <v>36天</v>
      </c>
      <c r="P93" s="47" t="str">
        <f t="shared" ca="1" si="10"/>
        <v/>
      </c>
    </row>
    <row r="94" spans="1:16">
      <c r="A94" s="34">
        <v>92</v>
      </c>
      <c r="B94" s="32" t="s">
        <v>16615</v>
      </c>
      <c r="C94" s="48" t="s">
        <v>3453</v>
      </c>
      <c r="D94" s="7" t="s">
        <v>14616</v>
      </c>
      <c r="E94" s="7" t="s">
        <v>17174</v>
      </c>
      <c r="F94" s="81">
        <v>41743</v>
      </c>
      <c r="G94" s="40" t="s">
        <v>10314</v>
      </c>
      <c r="H94" s="7" t="str">
        <f>IF(J94="","空","重")</f>
        <v>空</v>
      </c>
      <c r="I94" s="23">
        <v>41780</v>
      </c>
      <c r="J94" s="21"/>
      <c r="K94" s="7" t="s">
        <v>3427</v>
      </c>
      <c r="L94" s="9"/>
      <c r="M94" s="9"/>
      <c r="N94" s="78"/>
      <c r="O94" s="18" t="str">
        <f ca="1">IF(ISNONTEXT(#REF!),DATEDIF(F94,TODAY(),"d")&amp;"天","出场")</f>
        <v>56天</v>
      </c>
      <c r="P94" s="47" t="str">
        <f ca="1">IF(I94="","",IF(TODAY()-I94&gt;30,"超过"&amp;(TODAY()-I94)&amp;"未进场",""))</f>
        <v/>
      </c>
    </row>
    <row r="95" spans="1:16" hidden="1">
      <c r="A95" s="34">
        <v>93</v>
      </c>
      <c r="B95" s="225" t="s">
        <v>16616</v>
      </c>
      <c r="C95" s="48" t="s">
        <v>3453</v>
      </c>
      <c r="D95" s="7" t="s">
        <v>14616</v>
      </c>
      <c r="E95" s="7" t="s">
        <v>17174</v>
      </c>
      <c r="F95" s="81">
        <v>41587</v>
      </c>
      <c r="G95" s="40" t="s">
        <v>10314</v>
      </c>
      <c r="H95" s="7" t="str">
        <f>IF(J95="","空","重")</f>
        <v>空</v>
      </c>
      <c r="I95" s="23">
        <v>41653</v>
      </c>
      <c r="J95" s="21"/>
      <c r="K95" s="7" t="s">
        <v>13120</v>
      </c>
      <c r="L95" s="9" t="s">
        <v>15059</v>
      </c>
      <c r="M95" s="9"/>
      <c r="N95" s="222" t="s">
        <v>2113</v>
      </c>
      <c r="O95" s="18" t="str">
        <f ca="1">IF(ISNONTEXT(#REF!),DATEDIF(F95,TODAY(),"d")&amp;"天","出场")</f>
        <v>212天</v>
      </c>
      <c r="P95" s="47" t="str">
        <f ca="1">IF(I95="","",IF(TODAY()-I95&gt;30,"超过"&amp;(TODAY()-I95)&amp;"未进场",""))</f>
        <v>超过146未进场</v>
      </c>
    </row>
    <row r="96" spans="1:16">
      <c r="A96" s="34">
        <v>94</v>
      </c>
      <c r="B96" s="32" t="s">
        <v>16617</v>
      </c>
      <c r="C96" s="48" t="s">
        <v>3453</v>
      </c>
      <c r="D96" s="7" t="s">
        <v>14616</v>
      </c>
      <c r="E96" s="7" t="s">
        <v>15481</v>
      </c>
      <c r="F96" s="81">
        <v>41788</v>
      </c>
      <c r="G96" s="40" t="s">
        <v>10314</v>
      </c>
      <c r="H96" s="7" t="str">
        <f>IF(J96="","空","重")</f>
        <v>空</v>
      </c>
      <c r="I96" s="23"/>
      <c r="J96" s="21"/>
      <c r="K96" s="7"/>
      <c r="L96" s="9"/>
      <c r="M96" s="9"/>
      <c r="N96" s="78"/>
      <c r="O96" s="18" t="str">
        <f ca="1">IF(ISNONTEXT(#REF!),DATEDIF(F96,TODAY(),"d")&amp;"天","出场")</f>
        <v>11天</v>
      </c>
      <c r="P96" s="47" t="str">
        <f ca="1">IF(I96="","",IF(TODAY()-I96&gt;30,"超过"&amp;(TODAY()-I96)&amp;"未进场",""))</f>
        <v/>
      </c>
    </row>
    <row r="97" spans="1:16">
      <c r="A97" s="34">
        <v>137</v>
      </c>
      <c r="B97" s="102" t="s">
        <v>11427</v>
      </c>
      <c r="C97" s="234" t="s">
        <v>10393</v>
      </c>
      <c r="D97" s="57" t="s">
        <v>14616</v>
      </c>
      <c r="E97" s="7" t="s">
        <v>17174</v>
      </c>
      <c r="F97" s="19">
        <v>41788</v>
      </c>
      <c r="G97" s="82"/>
      <c r="H97" s="7" t="str">
        <f>IF(I97="","空","重")</f>
        <v>重</v>
      </c>
      <c r="I97" s="83">
        <v>41788</v>
      </c>
      <c r="J97" s="21"/>
      <c r="K97" s="7" t="s">
        <v>1381</v>
      </c>
      <c r="L97" s="9" t="s">
        <v>15059</v>
      </c>
      <c r="M97" s="9" t="s">
        <v>5571</v>
      </c>
      <c r="N97" s="233"/>
      <c r="O97" s="84" t="str">
        <f ca="1">IF(ISNONTEXT(J97),DATEDIF(F97,TODAY(),"d")&amp;"天","出场")</f>
        <v>11天</v>
      </c>
      <c r="P97" s="85" t="str">
        <f ca="1">IF(I97="","",IF(TODAY()-I97&gt;30,"超过"&amp;(TODAY()-I97)&amp;"未进场",""))</f>
        <v/>
      </c>
    </row>
    <row r="98" spans="1:16">
      <c r="A98" s="34">
        <v>96</v>
      </c>
      <c r="B98" s="32" t="s">
        <v>16618</v>
      </c>
      <c r="C98" s="48" t="s">
        <v>10393</v>
      </c>
      <c r="D98" s="7" t="s">
        <v>10210</v>
      </c>
      <c r="E98" s="7" t="s">
        <v>17174</v>
      </c>
      <c r="F98" s="81">
        <v>41499</v>
      </c>
      <c r="G98" s="39">
        <v>34516</v>
      </c>
      <c r="H98" s="7" t="str">
        <f>IF(I98="","空","重")</f>
        <v>重</v>
      </c>
      <c r="I98" s="23">
        <v>41499</v>
      </c>
      <c r="J98" s="21"/>
      <c r="K98" s="7" t="s">
        <v>13302</v>
      </c>
      <c r="L98" s="9"/>
      <c r="M98" s="9"/>
      <c r="N98" s="78"/>
      <c r="O98" s="18" t="str">
        <f ca="1">IF(ISNONTEXT(#REF!),DATEDIF(F98,TODAY(),"d")&amp;"天","出场")</f>
        <v>300天</v>
      </c>
      <c r="P98" s="1" t="str">
        <f ca="1">IF(J98="","",IF(TODAY()-J98&gt;30,"超过"&amp;(TODAY()-J98)&amp;"未进场",""))</f>
        <v/>
      </c>
    </row>
    <row r="99" spans="1:16" hidden="1">
      <c r="A99" s="34">
        <v>97</v>
      </c>
      <c r="B99" s="88" t="s">
        <v>16619</v>
      </c>
      <c r="C99" s="7" t="s">
        <v>10393</v>
      </c>
      <c r="D99" s="7" t="s">
        <v>10210</v>
      </c>
      <c r="E99" s="7" t="s">
        <v>11416</v>
      </c>
      <c r="F99" s="19">
        <v>40059</v>
      </c>
      <c r="G99" s="39">
        <v>34029</v>
      </c>
      <c r="H99" s="7" t="str">
        <f>IF(J99="","空","重")</f>
        <v>空</v>
      </c>
      <c r="I99" s="23"/>
      <c r="J99" s="40"/>
      <c r="K99" s="7"/>
      <c r="L99" s="9"/>
      <c r="M99" s="9"/>
      <c r="N99" s="87" t="s">
        <v>2113</v>
      </c>
      <c r="O99" s="18" t="str">
        <f ca="1">IF(ISNONTEXT(#REF!),DATEDIF(F99,TODAY(),"d")&amp;"天","出场")</f>
        <v>1740天</v>
      </c>
      <c r="P99" s="1" t="str">
        <f ca="1">IF(J99="","",IF(TODAY()-J99&gt;30,"超过"&amp;(TODAY()-J99)&amp;"未进场",""))</f>
        <v/>
      </c>
    </row>
    <row r="100" spans="1:16">
      <c r="A100" s="34">
        <v>139</v>
      </c>
      <c r="B100" s="32" t="s">
        <v>5316</v>
      </c>
      <c r="C100" s="48" t="s">
        <v>10393</v>
      </c>
      <c r="D100" s="43" t="s">
        <v>14616</v>
      </c>
      <c r="E100" s="7" t="s">
        <v>15481</v>
      </c>
      <c r="F100" s="19">
        <v>41644</v>
      </c>
      <c r="G100" s="39"/>
      <c r="H100" s="7" t="str">
        <f>IF(I100="","空","重")</f>
        <v>空</v>
      </c>
      <c r="I100" s="23"/>
      <c r="J100" s="40"/>
      <c r="K100" s="7"/>
      <c r="L100" s="9"/>
      <c r="M100" s="9"/>
      <c r="N100" s="78"/>
      <c r="O100" s="18" t="str">
        <f ca="1">IF(ISNONTEXT(J100),DATEDIF(F100,TODAY(),"d")&amp;"天","出场")</f>
        <v>155天</v>
      </c>
      <c r="P100" s="47" t="str">
        <f ca="1">IF(I100="","",IF(TODAY()-I100&gt;30,"超过"&amp;(TODAY()-I100)&amp;"未进场",""))</f>
        <v/>
      </c>
    </row>
    <row r="101" spans="1:16" hidden="1">
      <c r="A101" s="34">
        <v>140</v>
      </c>
      <c r="B101" s="88" t="s">
        <v>11131</v>
      </c>
      <c r="C101" s="48" t="s">
        <v>10393</v>
      </c>
      <c r="D101" s="43" t="s">
        <v>14616</v>
      </c>
      <c r="E101" s="7" t="s">
        <v>13506</v>
      </c>
      <c r="F101" s="19">
        <v>41587</v>
      </c>
      <c r="G101" s="82"/>
      <c r="H101" s="7" t="str">
        <f>IF(I101="","空","重")</f>
        <v>空</v>
      </c>
      <c r="I101" s="24"/>
      <c r="J101" s="40">
        <v>41692</v>
      </c>
      <c r="K101" s="7" t="s">
        <v>2113</v>
      </c>
      <c r="L101" s="9" t="s">
        <v>14603</v>
      </c>
      <c r="M101" s="9" t="s">
        <v>248</v>
      </c>
      <c r="N101" s="87" t="s">
        <v>2113</v>
      </c>
      <c r="O101" s="18" t="str">
        <f ca="1">IF(ISNONTEXT(J101),DATEDIF(F101,TODAY(),"d")&amp;"天","出场")</f>
        <v>212天</v>
      </c>
      <c r="P101" s="47" t="str">
        <f ca="1">IF(I101="","",IF(TODAY()-I101&gt;30,"超过"&amp;(TODAY()-I101)&amp;"未进场",""))</f>
        <v/>
      </c>
    </row>
    <row r="102" spans="1:16" hidden="1">
      <c r="A102" s="34">
        <v>100</v>
      </c>
      <c r="B102" s="88" t="s">
        <v>10816</v>
      </c>
      <c r="C102" s="7" t="s">
        <v>10393</v>
      </c>
      <c r="D102" s="7" t="s">
        <v>10210</v>
      </c>
      <c r="E102" s="7" t="s">
        <v>11416</v>
      </c>
      <c r="F102" s="19">
        <v>40509</v>
      </c>
      <c r="G102" s="39">
        <v>37043</v>
      </c>
      <c r="H102" s="7" t="str">
        <f>IF(J102="","空","重")</f>
        <v>空</v>
      </c>
      <c r="I102" s="23"/>
      <c r="J102" s="40"/>
      <c r="K102" s="7"/>
      <c r="L102" s="9"/>
      <c r="M102" s="9"/>
      <c r="N102" s="87" t="s">
        <v>2113</v>
      </c>
      <c r="O102" s="18" t="str">
        <f ca="1">IF(ISNONTEXT(#REF!),DATEDIF(F102,TODAY(),"d")&amp;"天","出场")</f>
        <v>1290天</v>
      </c>
      <c r="P102" s="1" t="str">
        <f ca="1">IF(J102="","",IF(TODAY()-J102&gt;30,"超过"&amp;(TODAY()-J102)&amp;"未进场",""))</f>
        <v/>
      </c>
    </row>
    <row r="103" spans="1:16" hidden="1">
      <c r="A103" s="34">
        <v>101</v>
      </c>
      <c r="B103" s="88" t="s">
        <v>16621</v>
      </c>
      <c r="C103" s="7" t="s">
        <v>10393</v>
      </c>
      <c r="D103" s="7" t="s">
        <v>10210</v>
      </c>
      <c r="E103" s="7" t="s">
        <v>11416</v>
      </c>
      <c r="F103" s="19">
        <v>39930</v>
      </c>
      <c r="G103" s="39">
        <v>33909</v>
      </c>
      <c r="H103" s="7" t="str">
        <f>IF(J103="","空","重")</f>
        <v>空</v>
      </c>
      <c r="I103" s="23">
        <v>39939</v>
      </c>
      <c r="J103" s="40"/>
      <c r="K103" s="7" t="s">
        <v>14202</v>
      </c>
      <c r="L103" s="9" t="s">
        <v>14165</v>
      </c>
      <c r="M103" s="9" t="s">
        <v>1480</v>
      </c>
      <c r="N103" s="87" t="s">
        <v>12521</v>
      </c>
      <c r="O103" s="18" t="str">
        <f ca="1">IF(ISNONTEXT(#REF!),DATEDIF(F103,TODAY(),"d")&amp;"天","出场")</f>
        <v>1869天</v>
      </c>
      <c r="P103" s="1" t="str">
        <f ca="1">IF(J103="","",IF(TODAY()-J103&gt;30,"超过"&amp;(TODAY()-J103)&amp;"未进场",""))</f>
        <v/>
      </c>
    </row>
    <row r="104" spans="1:16" hidden="1">
      <c r="A104" s="34">
        <v>141</v>
      </c>
      <c r="B104" s="225" t="s">
        <v>254</v>
      </c>
      <c r="C104" s="48" t="s">
        <v>10393</v>
      </c>
      <c r="D104" s="43" t="s">
        <v>14616</v>
      </c>
      <c r="E104" s="7" t="s">
        <v>17174</v>
      </c>
      <c r="F104" s="19">
        <v>41632</v>
      </c>
      <c r="G104" s="39"/>
      <c r="H104" s="7" t="str">
        <f>IF(I104="","空","重")</f>
        <v>重</v>
      </c>
      <c r="I104" s="23">
        <v>41696</v>
      </c>
      <c r="J104" s="40"/>
      <c r="K104" s="7" t="s">
        <v>7924</v>
      </c>
      <c r="L104" s="9" t="s">
        <v>15059</v>
      </c>
      <c r="M104" s="9"/>
      <c r="N104" s="222" t="s">
        <v>2113</v>
      </c>
      <c r="O104" s="18" t="str">
        <f ca="1">IF(ISNONTEXT(J104),DATEDIF(F104,TODAY(),"d")&amp;"天","出场")</f>
        <v>167天</v>
      </c>
      <c r="P104" s="47" t="str">
        <f ca="1">IF(I104="","",IF(TODAY()-I104&gt;30,"超过"&amp;(TODAY()-I104)&amp;"未进场",""))</f>
        <v>超过103未进场</v>
      </c>
    </row>
    <row r="105" spans="1:16" hidden="1">
      <c r="A105" s="34">
        <v>103</v>
      </c>
      <c r="B105" s="88" t="s">
        <v>16622</v>
      </c>
      <c r="C105" s="7" t="s">
        <v>10393</v>
      </c>
      <c r="D105" s="7" t="s">
        <v>10210</v>
      </c>
      <c r="E105" s="7" t="s">
        <v>17174</v>
      </c>
      <c r="F105" s="19">
        <v>40296</v>
      </c>
      <c r="G105" s="39"/>
      <c r="H105" s="7" t="str">
        <f>IF(J105="","空","重")</f>
        <v>空</v>
      </c>
      <c r="I105" s="23"/>
      <c r="J105" s="40"/>
      <c r="K105" s="7"/>
      <c r="L105" s="9"/>
      <c r="M105" s="9"/>
      <c r="N105" s="87" t="s">
        <v>2113</v>
      </c>
      <c r="O105" s="18" t="str">
        <f ca="1">IF(ISNONTEXT(#REF!),DATEDIF(F105,TODAY(),"d")&amp;"天","出场")</f>
        <v>1503天</v>
      </c>
      <c r="P105" s="1" t="str">
        <f ca="1">IF(J105="","",IF(TODAY()-J105&gt;30,"超过"&amp;(TODAY()-J105)&amp;"未进场",""))</f>
        <v/>
      </c>
    </row>
    <row r="106" spans="1:16">
      <c r="A106" s="34">
        <v>142</v>
      </c>
      <c r="B106" s="32" t="s">
        <v>5317</v>
      </c>
      <c r="C106" s="48" t="s">
        <v>10393</v>
      </c>
      <c r="D106" s="43" t="s">
        <v>14616</v>
      </c>
      <c r="E106" s="7" t="s">
        <v>17174</v>
      </c>
      <c r="F106" s="168">
        <v>40949</v>
      </c>
      <c r="G106" s="39"/>
      <c r="H106" s="7" t="str">
        <f>IF(I106="","空","重")</f>
        <v>空</v>
      </c>
      <c r="I106" s="23"/>
      <c r="J106" s="40"/>
      <c r="K106" s="7"/>
      <c r="L106" s="9"/>
      <c r="M106" s="9"/>
      <c r="N106" s="78"/>
      <c r="O106" s="18" t="str">
        <f ca="1">IF(ISNONTEXT(J106),DATEDIF(F106,TODAY(),"d")&amp;"天","出场")</f>
        <v>850天</v>
      </c>
      <c r="P106" s="47" t="str">
        <f ca="1">IF(I106="","",IF(TODAY()-I106&gt;30,"超过"&amp;(TODAY()-I106)&amp;"未进场",""))</f>
        <v/>
      </c>
    </row>
    <row r="107" spans="1:16">
      <c r="A107" s="34">
        <v>105</v>
      </c>
      <c r="B107" s="32" t="s">
        <v>15765</v>
      </c>
      <c r="C107" s="48" t="s">
        <v>10393</v>
      </c>
      <c r="D107" s="140" t="s">
        <v>10210</v>
      </c>
      <c r="E107" s="140" t="s">
        <v>17174</v>
      </c>
      <c r="F107" s="81">
        <v>41016</v>
      </c>
      <c r="G107" s="39"/>
      <c r="H107" s="7" t="str">
        <f>IF(J107="","空","重")</f>
        <v>空</v>
      </c>
      <c r="I107" s="23">
        <v>41016</v>
      </c>
      <c r="J107" s="40"/>
      <c r="K107" s="7" t="s">
        <v>13302</v>
      </c>
      <c r="L107" s="9" t="s">
        <v>15388</v>
      </c>
      <c r="M107" s="9"/>
      <c r="N107" s="78"/>
      <c r="O107" s="18" t="str">
        <f ca="1">IF(ISNONTEXT(#REF!),DATEDIF(F107,TODAY(),"d")&amp;"天","出场")</f>
        <v>783天</v>
      </c>
      <c r="P107" s="1" t="str">
        <f t="shared" ref="P107:P112" ca="1" si="11">IF(J107="","",IF(TODAY()-J107&gt;30,"超过"&amp;(TODAY()-J107)&amp;"未进场",""))</f>
        <v/>
      </c>
    </row>
    <row r="108" spans="1:16">
      <c r="A108" s="34">
        <v>106</v>
      </c>
      <c r="B108" s="32" t="s">
        <v>11858</v>
      </c>
      <c r="C108" s="48" t="s">
        <v>10393</v>
      </c>
      <c r="D108" s="7" t="s">
        <v>10210</v>
      </c>
      <c r="E108" s="7" t="s">
        <v>17174</v>
      </c>
      <c r="F108" s="81">
        <v>41713</v>
      </c>
      <c r="G108" s="39">
        <v>34639</v>
      </c>
      <c r="H108" s="7" t="s">
        <v>4293</v>
      </c>
      <c r="I108" s="23"/>
      <c r="J108" s="40"/>
      <c r="K108" s="7"/>
      <c r="L108" s="9"/>
      <c r="M108" s="9"/>
      <c r="N108" s="78"/>
      <c r="O108" s="18" t="str">
        <f ca="1">IF(ISNONTEXT(#REF!),DATEDIF(F108,TODAY(),"d")&amp;"天","出场")</f>
        <v>86天</v>
      </c>
      <c r="P108" s="1" t="str">
        <f t="shared" ca="1" si="11"/>
        <v/>
      </c>
    </row>
    <row r="109" spans="1:16">
      <c r="A109" s="34">
        <v>107</v>
      </c>
      <c r="B109" s="32" t="s">
        <v>12006</v>
      </c>
      <c r="C109" s="48" t="s">
        <v>10393</v>
      </c>
      <c r="D109" s="140" t="s">
        <v>10210</v>
      </c>
      <c r="E109" s="140" t="s">
        <v>17174</v>
      </c>
      <c r="F109" s="81">
        <v>41016</v>
      </c>
      <c r="G109" s="39">
        <v>34547</v>
      </c>
      <c r="H109" s="7" t="str">
        <f>IF(J109="","空","重")</f>
        <v>空</v>
      </c>
      <c r="I109" s="23">
        <v>41096</v>
      </c>
      <c r="J109" s="40"/>
      <c r="K109" s="7" t="s">
        <v>8363</v>
      </c>
      <c r="L109" s="9" t="s">
        <v>15388</v>
      </c>
      <c r="M109" s="9"/>
      <c r="N109" s="78"/>
      <c r="O109" s="18" t="str">
        <f ca="1">IF(ISNONTEXT(#REF!),DATEDIF(F109,TODAY(),"d")&amp;"天","出场")</f>
        <v>783天</v>
      </c>
      <c r="P109" s="1" t="str">
        <f t="shared" ca="1" si="11"/>
        <v/>
      </c>
    </row>
    <row r="110" spans="1:16" hidden="1">
      <c r="A110" s="34">
        <v>108</v>
      </c>
      <c r="B110" s="88" t="s">
        <v>3780</v>
      </c>
      <c r="C110" s="7" t="s">
        <v>10393</v>
      </c>
      <c r="D110" s="7" t="s">
        <v>10210</v>
      </c>
      <c r="E110" s="7" t="s">
        <v>11416</v>
      </c>
      <c r="F110" s="19">
        <v>40241</v>
      </c>
      <c r="G110" s="39">
        <v>34912</v>
      </c>
      <c r="H110" s="7" t="str">
        <f>IF(J110="","空","重")</f>
        <v>空</v>
      </c>
      <c r="I110" s="23"/>
      <c r="J110" s="40"/>
      <c r="K110" s="7"/>
      <c r="L110" s="9"/>
      <c r="M110" s="9"/>
      <c r="N110" s="87" t="s">
        <v>2113</v>
      </c>
      <c r="O110" s="18" t="str">
        <f ca="1">IF(ISNONTEXT(#REF!),DATEDIF(F110,TODAY(),"d")&amp;"天","出场")</f>
        <v>1558天</v>
      </c>
      <c r="P110" s="1" t="str">
        <f t="shared" ca="1" si="11"/>
        <v/>
      </c>
    </row>
    <row r="111" spans="1:16" hidden="1">
      <c r="A111" s="34">
        <v>109</v>
      </c>
      <c r="B111" s="88" t="s">
        <v>13162</v>
      </c>
      <c r="C111" s="7" t="s">
        <v>10393</v>
      </c>
      <c r="D111" s="7" t="s">
        <v>10210</v>
      </c>
      <c r="E111" s="7" t="s">
        <v>17174</v>
      </c>
      <c r="F111" s="168">
        <v>41153</v>
      </c>
      <c r="G111" s="39">
        <v>34608</v>
      </c>
      <c r="H111" s="7" t="str">
        <f>IF(J111="","空","重")</f>
        <v>重</v>
      </c>
      <c r="I111" s="23"/>
      <c r="J111" s="40">
        <v>41504</v>
      </c>
      <c r="K111" s="7"/>
      <c r="L111" s="9" t="s">
        <v>14603</v>
      </c>
      <c r="M111" s="9"/>
      <c r="N111" s="87" t="s">
        <v>2113</v>
      </c>
      <c r="O111" s="18" t="str">
        <f ca="1">IF(ISNONTEXT(#REF!),DATEDIF(F111,TODAY(),"d")&amp;"天","出场")</f>
        <v>646天</v>
      </c>
      <c r="P111" s="1" t="str">
        <f t="shared" ca="1" si="11"/>
        <v>超过295未进场</v>
      </c>
    </row>
    <row r="112" spans="1:16">
      <c r="A112" s="34">
        <v>110</v>
      </c>
      <c r="B112" s="32" t="s">
        <v>15742</v>
      </c>
      <c r="C112" s="48" t="s">
        <v>10393</v>
      </c>
      <c r="D112" s="7" t="s">
        <v>10210</v>
      </c>
      <c r="E112" s="7" t="s">
        <v>17174</v>
      </c>
      <c r="F112" s="81">
        <v>41705</v>
      </c>
      <c r="G112" s="39"/>
      <c r="H112" s="7" t="str">
        <f>IF(I112="","空","重")</f>
        <v>重</v>
      </c>
      <c r="I112" s="23">
        <v>41726</v>
      </c>
      <c r="J112" s="40"/>
      <c r="K112" s="7" t="s">
        <v>13668</v>
      </c>
      <c r="L112" s="9"/>
      <c r="M112" s="9" t="s">
        <v>12884</v>
      </c>
      <c r="N112" s="78"/>
      <c r="O112" s="18" t="str">
        <f ca="1">IF(ISNONTEXT(#REF!),DATEDIF(F112,TODAY(),"d")&amp;"天","出场")</f>
        <v>94天</v>
      </c>
      <c r="P112" s="1" t="str">
        <f t="shared" ca="1" si="11"/>
        <v/>
      </c>
    </row>
    <row r="113" spans="1:16">
      <c r="A113" s="34">
        <v>150</v>
      </c>
      <c r="B113" s="32" t="s">
        <v>11705</v>
      </c>
      <c r="C113" s="48" t="s">
        <v>10393</v>
      </c>
      <c r="D113" s="43" t="s">
        <v>14616</v>
      </c>
      <c r="E113" s="7" t="s">
        <v>1484</v>
      </c>
      <c r="F113" s="19">
        <v>41504</v>
      </c>
      <c r="G113" s="39"/>
      <c r="H113" s="7" t="str">
        <f>IF(I113="","空","重")</f>
        <v>空</v>
      </c>
      <c r="I113" s="23"/>
      <c r="J113" s="40"/>
      <c r="K113" s="7"/>
      <c r="L113" s="9"/>
      <c r="M113" s="9"/>
      <c r="N113" s="78"/>
      <c r="O113" s="18" t="str">
        <f ca="1">IF(ISNONTEXT(J113),DATEDIF(F113,TODAY(),"d")&amp;"天","出场")</f>
        <v>295天</v>
      </c>
      <c r="P113" s="47" t="str">
        <f ca="1">IF(I113="","",IF(TODAY()-I113&gt;30,"超过"&amp;(TODAY()-I113)&amp;"未进场",""))</f>
        <v/>
      </c>
    </row>
    <row r="114" spans="1:16" hidden="1">
      <c r="A114" s="34">
        <v>112</v>
      </c>
      <c r="B114" s="225" t="s">
        <v>13839</v>
      </c>
      <c r="C114" s="48" t="s">
        <v>3453</v>
      </c>
      <c r="D114" s="7" t="s">
        <v>14616</v>
      </c>
      <c r="E114" s="7" t="s">
        <v>17174</v>
      </c>
      <c r="F114" s="81">
        <v>41429</v>
      </c>
      <c r="G114" s="40" t="s">
        <v>10314</v>
      </c>
      <c r="H114" s="7" t="str">
        <f t="shared" ref="H114:H119" si="12">IF(J114="","空","重")</f>
        <v>空</v>
      </c>
      <c r="I114" s="23">
        <v>41640</v>
      </c>
      <c r="J114" s="40"/>
      <c r="K114" s="7" t="s">
        <v>13302</v>
      </c>
      <c r="L114" s="9" t="s">
        <v>15059</v>
      </c>
      <c r="M114" s="9"/>
      <c r="N114" s="222" t="s">
        <v>2113</v>
      </c>
      <c r="O114" s="18" t="str">
        <f ca="1">IF(ISNONTEXT(#REF!),DATEDIF(F114,TODAY(),"d")&amp;"天","出场")</f>
        <v>370天</v>
      </c>
      <c r="P114" s="47" t="str">
        <f ca="1">IF(I114="","",IF(TODAY()-I114&gt;30,"超过"&amp;(TODAY()-I114)&amp;"未进场",""))</f>
        <v>超过159未进场</v>
      </c>
    </row>
    <row r="115" spans="1:16" hidden="1">
      <c r="A115" s="34">
        <v>113</v>
      </c>
      <c r="B115" s="225" t="s">
        <v>13840</v>
      </c>
      <c r="C115" s="48" t="s">
        <v>3453</v>
      </c>
      <c r="D115" s="7" t="s">
        <v>14616</v>
      </c>
      <c r="E115" s="7" t="s">
        <v>17174</v>
      </c>
      <c r="F115" s="81">
        <v>41589</v>
      </c>
      <c r="G115" s="40" t="s">
        <v>10314</v>
      </c>
      <c r="H115" s="7" t="str">
        <f t="shared" si="12"/>
        <v>空</v>
      </c>
      <c r="I115" s="23">
        <v>41665</v>
      </c>
      <c r="J115" s="40"/>
      <c r="K115" s="7" t="s">
        <v>13302</v>
      </c>
      <c r="L115" s="9" t="s">
        <v>15059</v>
      </c>
      <c r="M115" s="9"/>
      <c r="N115" s="222" t="s">
        <v>2113</v>
      </c>
      <c r="O115" s="18" t="str">
        <f ca="1">IF(ISNONTEXT(#REF!),DATEDIF(F115,TODAY(),"d")&amp;"天","出场")</f>
        <v>210天</v>
      </c>
      <c r="P115" s="47" t="str">
        <f ca="1">IF(I115="","",IF(TODAY()-I115&gt;30,"超过"&amp;(TODAY()-I115)&amp;"未进场",""))</f>
        <v>超过134未进场</v>
      </c>
    </row>
    <row r="116" spans="1:16">
      <c r="A116" s="34">
        <v>114</v>
      </c>
      <c r="B116" s="32" t="s">
        <v>10817</v>
      </c>
      <c r="C116" s="48" t="s">
        <v>3453</v>
      </c>
      <c r="D116" s="7" t="s">
        <v>14616</v>
      </c>
      <c r="E116" s="7" t="s">
        <v>17174</v>
      </c>
      <c r="F116" s="81">
        <v>41297</v>
      </c>
      <c r="G116" s="40" t="s">
        <v>10314</v>
      </c>
      <c r="H116" s="7" t="str">
        <f t="shared" si="12"/>
        <v>空</v>
      </c>
      <c r="I116" s="23">
        <v>41300</v>
      </c>
      <c r="J116" s="40"/>
      <c r="K116" s="7" t="s">
        <v>13302</v>
      </c>
      <c r="L116" s="9"/>
      <c r="M116" s="9"/>
      <c r="N116" s="78"/>
      <c r="O116" s="18" t="str">
        <f ca="1">IF(ISNONTEXT(#REF!),DATEDIF(F116,TODAY(),"d")&amp;"天","出场")</f>
        <v>502天</v>
      </c>
      <c r="P116" s="47" t="str">
        <f ca="1">IF(I116="","",IF(TODAY()-I116&gt;30,"超过"&amp;(TODAY()-I116)&amp;"未进场",""))</f>
        <v>超过499未进场</v>
      </c>
    </row>
    <row r="117" spans="1:16" hidden="1">
      <c r="A117" s="34">
        <v>115</v>
      </c>
      <c r="B117" s="88" t="s">
        <v>8981</v>
      </c>
      <c r="C117" s="7" t="s">
        <v>10393</v>
      </c>
      <c r="D117" s="7" t="s">
        <v>10210</v>
      </c>
      <c r="E117" s="7" t="s">
        <v>11416</v>
      </c>
      <c r="F117" s="19">
        <v>40450</v>
      </c>
      <c r="G117" s="39">
        <v>32509</v>
      </c>
      <c r="H117" s="7" t="str">
        <f t="shared" si="12"/>
        <v>空</v>
      </c>
      <c r="I117" s="23"/>
      <c r="J117" s="40"/>
      <c r="K117" s="7"/>
      <c r="L117" s="9"/>
      <c r="M117" s="9"/>
      <c r="N117" s="87" t="s">
        <v>14333</v>
      </c>
      <c r="O117" s="18" t="str">
        <f ca="1">IF(ISNONTEXT(#REF!),DATEDIF(F117,TODAY(),"d")&amp;"天","出场")</f>
        <v>1349天</v>
      </c>
      <c r="P117" s="1" t="str">
        <f ca="1">IF(J117="","",IF(TODAY()-J117&gt;30,"超过"&amp;(TODAY()-J117)&amp;"未进场",""))</f>
        <v/>
      </c>
    </row>
    <row r="118" spans="1:16">
      <c r="A118" s="34">
        <v>116</v>
      </c>
      <c r="B118" s="32" t="s">
        <v>1129</v>
      </c>
      <c r="C118" s="48" t="s">
        <v>10393</v>
      </c>
      <c r="D118" s="7" t="s">
        <v>10210</v>
      </c>
      <c r="E118" s="7" t="s">
        <v>8078</v>
      </c>
      <c r="F118" s="81">
        <v>41725</v>
      </c>
      <c r="G118" s="39"/>
      <c r="H118" s="7" t="str">
        <f t="shared" si="12"/>
        <v>空</v>
      </c>
      <c r="I118" s="23"/>
      <c r="J118" s="40"/>
      <c r="K118" s="7"/>
      <c r="L118" s="9"/>
      <c r="M118" s="9"/>
      <c r="N118" s="78"/>
      <c r="O118" s="18" t="str">
        <f ca="1">IF(ISNONTEXT(#REF!),DATEDIF(F118,TODAY(),"d")&amp;"天","出场")</f>
        <v>74天</v>
      </c>
      <c r="P118" s="1" t="str">
        <f ca="1">IF(J118="","",IF(TODAY()-J118&gt;30,"超过"&amp;(TODAY()-J118)&amp;"未进场",""))</f>
        <v/>
      </c>
    </row>
    <row r="119" spans="1:16" hidden="1">
      <c r="A119" s="34">
        <v>117</v>
      </c>
      <c r="B119" s="88" t="s">
        <v>1130</v>
      </c>
      <c r="C119" s="7" t="s">
        <v>3453</v>
      </c>
      <c r="D119" s="7" t="s">
        <v>14616</v>
      </c>
      <c r="E119" s="7" t="s">
        <v>11416</v>
      </c>
      <c r="F119" s="19">
        <v>40403</v>
      </c>
      <c r="G119" s="39"/>
      <c r="H119" s="7" t="str">
        <f t="shared" si="12"/>
        <v>空</v>
      </c>
      <c r="I119" s="23">
        <v>40403</v>
      </c>
      <c r="J119" s="40"/>
      <c r="K119" s="7" t="s">
        <v>14640</v>
      </c>
      <c r="L119" s="9"/>
      <c r="M119" s="9"/>
      <c r="N119" s="87" t="s">
        <v>2988</v>
      </c>
      <c r="O119" s="18" t="str">
        <f ca="1">IF(ISNONTEXT(#REF!),DATEDIF(F119,TODAY(),"d")&amp;"天","出场")</f>
        <v>1396天</v>
      </c>
      <c r="P119" s="47" t="str">
        <f ca="1">IF(J119="","",IF(TODAY()-J119&gt;30,"超过"&amp;(TODAY()-J119)&amp;"未进场",""))</f>
        <v/>
      </c>
    </row>
    <row r="120" spans="1:16" hidden="1">
      <c r="A120" s="34">
        <v>174</v>
      </c>
      <c r="B120" s="225" t="s">
        <v>8272</v>
      </c>
      <c r="C120" s="48" t="s">
        <v>10393</v>
      </c>
      <c r="D120" s="7" t="s">
        <v>10210</v>
      </c>
      <c r="E120" s="7" t="s">
        <v>17174</v>
      </c>
      <c r="F120" s="19">
        <v>41654</v>
      </c>
      <c r="G120" s="39">
        <v>37012</v>
      </c>
      <c r="H120" s="7" t="str">
        <f>IF(I120="","空","重")</f>
        <v>重</v>
      </c>
      <c r="I120" s="23">
        <v>41696</v>
      </c>
      <c r="J120" s="40"/>
      <c r="K120" s="7"/>
      <c r="L120" s="9" t="s">
        <v>15059</v>
      </c>
      <c r="M120" s="9"/>
      <c r="N120" s="222" t="s">
        <v>2113</v>
      </c>
      <c r="O120" s="18" t="str">
        <f ca="1">IF(ISNONTEXT(J120),DATEDIF(F120,TODAY(),"d")&amp;"天","出场")</f>
        <v>145天</v>
      </c>
      <c r="P120" s="1" t="str">
        <f ca="1">IF(I120="","",IF(TODAY()-I120&gt;30,"超过"&amp;(TODAY()-I120)&amp;"未进场",""))</f>
        <v>超过103未进场</v>
      </c>
    </row>
    <row r="121" spans="1:16">
      <c r="A121" s="34">
        <v>179</v>
      </c>
      <c r="B121" s="32" t="s">
        <v>8275</v>
      </c>
      <c r="C121" s="48" t="s">
        <v>10393</v>
      </c>
      <c r="D121" s="7" t="s">
        <v>10210</v>
      </c>
      <c r="E121" s="7" t="s">
        <v>8078</v>
      </c>
      <c r="F121" s="19">
        <v>41781</v>
      </c>
      <c r="G121" s="39"/>
      <c r="H121" s="7" t="str">
        <f>IF(I121="","空","重")</f>
        <v>重</v>
      </c>
      <c r="I121" s="24">
        <v>41782</v>
      </c>
      <c r="J121" s="40"/>
      <c r="K121" s="7" t="s">
        <v>1918</v>
      </c>
      <c r="L121" s="231"/>
      <c r="M121" s="9"/>
      <c r="N121" s="78"/>
      <c r="O121" s="18" t="str">
        <f ca="1">IF(ISNONTEXT(J121),DATEDIF(F121,TODAY(),"d")&amp;"天","出场")</f>
        <v>18天</v>
      </c>
      <c r="P121" s="1" t="str">
        <f ca="1">IF(I121="","",IF(TODAY()-I121&gt;30,"超过"&amp;(TODAY()-I121)&amp;"未进场",""))</f>
        <v/>
      </c>
    </row>
    <row r="122" spans="1:16" hidden="1">
      <c r="A122" s="34">
        <v>120</v>
      </c>
      <c r="B122" s="225" t="s">
        <v>15682</v>
      </c>
      <c r="C122" s="234" t="s">
        <v>10393</v>
      </c>
      <c r="D122" s="43" t="s">
        <v>14616</v>
      </c>
      <c r="E122" s="7" t="s">
        <v>17174</v>
      </c>
      <c r="F122" s="81">
        <v>40788</v>
      </c>
      <c r="G122" s="39"/>
      <c r="H122" s="7" t="str">
        <f>IF(J122="","空","重")</f>
        <v>空</v>
      </c>
      <c r="I122" s="23">
        <v>41645</v>
      </c>
      <c r="J122" s="40"/>
      <c r="K122" s="7" t="s">
        <v>13302</v>
      </c>
      <c r="L122" s="9" t="s">
        <v>15059</v>
      </c>
      <c r="M122" s="9"/>
      <c r="N122" s="222" t="s">
        <v>2113</v>
      </c>
      <c r="O122" s="18" t="str">
        <f ca="1">IF(ISNONTEXT(#REF!),DATEDIF(F122,TODAY(),"d")&amp;"天","出场")</f>
        <v>1011天</v>
      </c>
      <c r="P122" s="47" t="str">
        <f ca="1">IF(J122="","",IF(TODAY()-J122&gt;30,"超过"&amp;(TODAY()-J122)&amp;"未进场",""))</f>
        <v/>
      </c>
    </row>
    <row r="123" spans="1:16">
      <c r="A123" s="34">
        <v>180</v>
      </c>
      <c r="B123" s="32" t="s">
        <v>11420</v>
      </c>
      <c r="C123" s="48" t="s">
        <v>10393</v>
      </c>
      <c r="D123" s="7" t="s">
        <v>10210</v>
      </c>
      <c r="E123" s="7" t="s">
        <v>17174</v>
      </c>
      <c r="F123" s="19">
        <v>41786</v>
      </c>
      <c r="G123" s="39"/>
      <c r="H123" s="7" t="str">
        <f>IF(I123="","空","重")</f>
        <v>重</v>
      </c>
      <c r="I123" s="24">
        <v>41787</v>
      </c>
      <c r="J123" s="40"/>
      <c r="K123" s="7" t="s">
        <v>99</v>
      </c>
      <c r="L123" s="9"/>
      <c r="M123" s="9"/>
      <c r="N123" s="78"/>
      <c r="O123" s="18" t="str">
        <f ca="1">IF(ISNONTEXT(J123),DATEDIF(F123,TODAY(),"d")&amp;"天","出场")</f>
        <v>13天</v>
      </c>
      <c r="P123" s="1" t="str">
        <f ca="1">IF(I123="","",IF(TODAY()-I123&gt;30,"超过"&amp;(TODAY()-I123)&amp;"未进场",""))</f>
        <v/>
      </c>
    </row>
    <row r="124" spans="1:16">
      <c r="A124" s="34">
        <v>122</v>
      </c>
      <c r="B124" s="32" t="s">
        <v>3642</v>
      </c>
      <c r="C124" s="48" t="s">
        <v>10393</v>
      </c>
      <c r="D124" s="43" t="s">
        <v>14616</v>
      </c>
      <c r="E124" s="7" t="s">
        <v>15481</v>
      </c>
      <c r="F124" s="81">
        <v>41709</v>
      </c>
      <c r="G124" s="39"/>
      <c r="H124" s="7" t="str">
        <f>IF(J124="","空","重")</f>
        <v>空</v>
      </c>
      <c r="I124" s="23"/>
      <c r="J124" s="40"/>
      <c r="K124" s="7"/>
      <c r="L124" s="9"/>
      <c r="M124" s="9" t="s">
        <v>3641</v>
      </c>
      <c r="N124" s="78"/>
      <c r="O124" s="18" t="str">
        <f ca="1">IF(ISNONTEXT(#REF!),DATEDIF(F124,TODAY(),"d")&amp;"天","出场")</f>
        <v>90天</v>
      </c>
      <c r="P124" s="47" t="str">
        <f ca="1">IF(J124="","",IF(TODAY()-J124&gt;30,"超过"&amp;(TODAY()-J124)&amp;"未进场",""))</f>
        <v/>
      </c>
    </row>
    <row r="125" spans="1:16">
      <c r="A125" s="34">
        <v>123</v>
      </c>
      <c r="B125" s="32" t="s">
        <v>9194</v>
      </c>
      <c r="C125" s="48" t="s">
        <v>10393</v>
      </c>
      <c r="D125" s="43" t="s">
        <v>14616</v>
      </c>
      <c r="E125" s="7" t="s">
        <v>17174</v>
      </c>
      <c r="F125" s="81">
        <v>41779</v>
      </c>
      <c r="G125" s="39">
        <v>36373</v>
      </c>
      <c r="H125" s="7" t="s">
        <v>4293</v>
      </c>
      <c r="I125" s="23">
        <v>41779</v>
      </c>
      <c r="J125" s="40"/>
      <c r="K125" s="7" t="s">
        <v>1381</v>
      </c>
      <c r="L125" s="9"/>
      <c r="M125" s="9"/>
      <c r="N125" s="78"/>
      <c r="O125" s="18" t="str">
        <f ca="1">IF(ISNONTEXT(#REF!),DATEDIF(F125,TODAY(),"d")&amp;"天","出场")</f>
        <v>20天</v>
      </c>
      <c r="P125" s="47" t="str">
        <f ca="1">IF(J125="","",IF(TODAY()-J125&gt;30,"超过"&amp;(TODAY()-J125)&amp;"未进场",""))</f>
        <v/>
      </c>
    </row>
    <row r="126" spans="1:16">
      <c r="A126" s="34">
        <v>209</v>
      </c>
      <c r="B126" s="32" t="s">
        <v>3122</v>
      </c>
      <c r="C126" s="48" t="s">
        <v>10393</v>
      </c>
      <c r="D126" s="7" t="s">
        <v>10210</v>
      </c>
      <c r="E126" s="7" t="s">
        <v>17174</v>
      </c>
      <c r="F126" s="19">
        <v>41650</v>
      </c>
      <c r="G126" s="39">
        <v>35674</v>
      </c>
      <c r="H126" s="7" t="str">
        <f>IF(I126="","空","重")</f>
        <v>重</v>
      </c>
      <c r="I126" s="23">
        <v>41727</v>
      </c>
      <c r="J126" s="40"/>
      <c r="K126" s="7" t="s">
        <v>12951</v>
      </c>
      <c r="L126" s="9" t="s">
        <v>16240</v>
      </c>
      <c r="M126" s="9" t="s">
        <v>14280</v>
      </c>
      <c r="N126" s="78"/>
      <c r="O126" s="18" t="str">
        <f ca="1">IF(ISNONTEXT(J126),DATEDIF(F126,TODAY(),"d")&amp;"天","出场")</f>
        <v>149天</v>
      </c>
      <c r="P126" s="1" t="str">
        <f ca="1">IF(I126="","",IF(TODAY()-I126&gt;30,"超过"&amp;(TODAY()-I126)&amp;"未进场",""))</f>
        <v>超过72未进场</v>
      </c>
    </row>
    <row r="127" spans="1:16">
      <c r="A127" s="34">
        <v>125</v>
      </c>
      <c r="B127" s="32" t="s">
        <v>11423</v>
      </c>
      <c r="C127" s="48" t="s">
        <v>10393</v>
      </c>
      <c r="D127" s="43" t="s">
        <v>14616</v>
      </c>
      <c r="E127" s="7" t="s">
        <v>17174</v>
      </c>
      <c r="F127" s="81">
        <v>40684</v>
      </c>
      <c r="G127" s="39"/>
      <c r="H127" s="7" t="str">
        <f>IF(I127="","空","重")</f>
        <v>重</v>
      </c>
      <c r="I127" s="24">
        <v>40685</v>
      </c>
      <c r="J127" s="40"/>
      <c r="K127" s="7" t="s">
        <v>15034</v>
      </c>
      <c r="L127" s="9"/>
      <c r="M127" s="9"/>
      <c r="N127" s="78"/>
      <c r="O127" s="18" t="str">
        <f ca="1">IF(ISNONTEXT(#REF!),DATEDIF(F127,TODAY(),"d")&amp;"天","出场")</f>
        <v>1115天</v>
      </c>
      <c r="P127" s="47" t="str">
        <f ca="1">IF(J127="","",IF(TODAY()-J127&gt;30,"超过"&amp;(TODAY()-J127)&amp;"未进场",""))</f>
        <v/>
      </c>
    </row>
    <row r="128" spans="1:16">
      <c r="A128" s="34">
        <v>126</v>
      </c>
      <c r="B128" s="32" t="s">
        <v>16675</v>
      </c>
      <c r="C128" s="48" t="s">
        <v>10393</v>
      </c>
      <c r="D128" s="43" t="s">
        <v>14616</v>
      </c>
      <c r="E128" s="7" t="s">
        <v>17174</v>
      </c>
      <c r="F128" s="81">
        <v>41301</v>
      </c>
      <c r="G128" s="39"/>
      <c r="H128" s="7" t="str">
        <f>IF(J128="","空","重")</f>
        <v>空</v>
      </c>
      <c r="I128" s="23">
        <v>41302</v>
      </c>
      <c r="J128" s="40"/>
      <c r="K128" s="7" t="s">
        <v>13302</v>
      </c>
      <c r="L128" s="9"/>
      <c r="M128" s="9"/>
      <c r="N128" s="78"/>
      <c r="O128" s="18" t="str">
        <f ca="1">IF(ISNONTEXT(#REF!),DATEDIF(F128,TODAY(),"d")&amp;"天","出场")</f>
        <v>498天</v>
      </c>
      <c r="P128" s="47" t="str">
        <f ca="1">IF(J128="","",IF(TODAY()-J128&gt;30,"超过"&amp;(TODAY()-J128)&amp;"未进场",""))</f>
        <v/>
      </c>
    </row>
    <row r="129" spans="1:16">
      <c r="A129" s="34">
        <v>127</v>
      </c>
      <c r="B129" s="32" t="s">
        <v>14248</v>
      </c>
      <c r="C129" s="48" t="s">
        <v>10393</v>
      </c>
      <c r="D129" s="43" t="s">
        <v>14616</v>
      </c>
      <c r="E129" s="7" t="s">
        <v>15481</v>
      </c>
      <c r="F129" s="81">
        <v>41727</v>
      </c>
      <c r="G129" s="39">
        <v>36739</v>
      </c>
      <c r="H129" s="7" t="str">
        <f>IF(J129="","空","重")</f>
        <v>空</v>
      </c>
      <c r="I129" s="23">
        <v>41727</v>
      </c>
      <c r="J129" s="40"/>
      <c r="K129" s="7" t="s">
        <v>12951</v>
      </c>
      <c r="L129" s="9" t="s">
        <v>16240</v>
      </c>
      <c r="M129" s="44" t="s">
        <v>7641</v>
      </c>
      <c r="N129" s="78"/>
      <c r="O129" s="18" t="str">
        <f ca="1">IF(ISNONTEXT(#REF!),DATEDIF(F129,TODAY(),"d")&amp;"天","出场")</f>
        <v>72天</v>
      </c>
      <c r="P129" s="47" t="str">
        <f ca="1">IF(J129="","",IF(TODAY()-J129&gt;30,"超过"&amp;(TODAY()-J129)&amp;"未进场",""))</f>
        <v/>
      </c>
    </row>
    <row r="130" spans="1:16">
      <c r="A130" s="34">
        <v>128</v>
      </c>
      <c r="B130" s="32" t="s">
        <v>11424</v>
      </c>
      <c r="C130" s="48" t="s">
        <v>10393</v>
      </c>
      <c r="D130" s="146" t="s">
        <v>14616</v>
      </c>
      <c r="E130" s="140" t="s">
        <v>17174</v>
      </c>
      <c r="F130" s="81">
        <v>41061</v>
      </c>
      <c r="G130" s="39">
        <v>37073</v>
      </c>
      <c r="H130" s="7" t="str">
        <f>IF(J130="","空","重")</f>
        <v>空</v>
      </c>
      <c r="I130" s="23">
        <v>41073</v>
      </c>
      <c r="J130" s="40"/>
      <c r="K130" s="7" t="s">
        <v>13302</v>
      </c>
      <c r="L130" s="9" t="s">
        <v>15388</v>
      </c>
      <c r="M130" s="9"/>
      <c r="N130" s="78"/>
      <c r="O130" s="18" t="str">
        <f ca="1">IF(ISNONTEXT(#REF!),DATEDIF(F130,TODAY(),"d")&amp;"天","出场")</f>
        <v>738天</v>
      </c>
      <c r="P130" s="47" t="str">
        <f ca="1">IF(J130="","",IF(TODAY()-J130&gt;30,"超过"&amp;(TODAY()-J130)&amp;"未进场",""))</f>
        <v/>
      </c>
    </row>
    <row r="131" spans="1:16">
      <c r="A131" s="34">
        <v>129</v>
      </c>
      <c r="B131" s="32" t="s">
        <v>7181</v>
      </c>
      <c r="C131" s="48" t="s">
        <v>10393</v>
      </c>
      <c r="D131" s="43" t="s">
        <v>14616</v>
      </c>
      <c r="E131" s="7" t="s">
        <v>17174</v>
      </c>
      <c r="F131" s="81">
        <v>41216</v>
      </c>
      <c r="G131" s="39">
        <v>36617</v>
      </c>
      <c r="H131" s="7" t="str">
        <f>IF(I131="","空","重")</f>
        <v>重</v>
      </c>
      <c r="I131" s="23">
        <v>41550</v>
      </c>
      <c r="J131" s="40"/>
      <c r="K131" s="7" t="s">
        <v>322</v>
      </c>
      <c r="L131" s="258" t="s">
        <v>16240</v>
      </c>
      <c r="M131" s="9" t="s">
        <v>7180</v>
      </c>
      <c r="N131" s="78"/>
      <c r="O131" s="18" t="str">
        <f ca="1">IF(ISNONTEXT(#REF!),DATEDIF(F131,TODAY(),"d")&amp;"天","出场")</f>
        <v>583天</v>
      </c>
      <c r="P131" s="47" t="str">
        <f ca="1">IF(J131="","",IF(TODAY()-J131&gt;30,"超过"&amp;(TODAY()-J131)&amp;"未进场",""))</f>
        <v/>
      </c>
    </row>
    <row r="132" spans="1:16" hidden="1">
      <c r="A132" s="34">
        <v>130</v>
      </c>
      <c r="B132" s="88" t="s">
        <v>11425</v>
      </c>
      <c r="C132" s="7" t="s">
        <v>10393</v>
      </c>
      <c r="D132" s="43" t="s">
        <v>14616</v>
      </c>
      <c r="E132" s="7" t="s">
        <v>11416</v>
      </c>
      <c r="F132" s="19">
        <v>40539</v>
      </c>
      <c r="G132" s="39"/>
      <c r="H132" s="7" t="s">
        <v>4293</v>
      </c>
      <c r="J132" s="40">
        <v>40593</v>
      </c>
      <c r="K132" s="7"/>
      <c r="L132" s="9"/>
      <c r="M132" s="9"/>
      <c r="N132" s="87" t="s">
        <v>2113</v>
      </c>
      <c r="O132" s="18" t="str">
        <f ca="1">IF(ISNONTEXT(#REF!),DATEDIF(F132,TODAY(),"d")&amp;"天","出场")</f>
        <v>1260天</v>
      </c>
      <c r="P132" s="47" t="e">
        <f ca="1">IF(#REF!="","",IF(TODAY()-#REF!&gt;30,"超过"&amp;(TODAY()-#REF!)&amp;"未进场",""))</f>
        <v>#REF!</v>
      </c>
    </row>
    <row r="133" spans="1:16" hidden="1">
      <c r="A133" s="34">
        <v>131</v>
      </c>
      <c r="B133" s="225" t="s">
        <v>11426</v>
      </c>
      <c r="C133" s="48" t="s">
        <v>10393</v>
      </c>
      <c r="D133" s="43" t="s">
        <v>14616</v>
      </c>
      <c r="E133" s="7" t="s">
        <v>17174</v>
      </c>
      <c r="F133" s="81">
        <v>41665</v>
      </c>
      <c r="G133" s="39"/>
      <c r="H133" s="7" t="str">
        <f t="shared" ref="H133:H164" si="13">IF(I133="","空","重")</f>
        <v>重</v>
      </c>
      <c r="I133" s="24">
        <v>41665</v>
      </c>
      <c r="J133" s="40"/>
      <c r="K133" s="7" t="s">
        <v>4794</v>
      </c>
      <c r="L133" s="9" t="s">
        <v>15059</v>
      </c>
      <c r="M133" s="9"/>
      <c r="N133" s="222" t="s">
        <v>2113</v>
      </c>
      <c r="O133" s="18" t="str">
        <f t="shared" ref="O133:O164" ca="1" si="14">IF(ISNONTEXT(J133),DATEDIF(F133,TODAY(),"d")&amp;"天","出场")</f>
        <v>134天</v>
      </c>
      <c r="P133" s="47" t="str">
        <f t="shared" ref="P133:P164" ca="1" si="15">IF(I133="","",IF(TODAY()-I133&gt;30,"超过"&amp;(TODAY()-I133)&amp;"未进场",""))</f>
        <v>超过134未进场</v>
      </c>
    </row>
    <row r="134" spans="1:16">
      <c r="A134" s="34">
        <v>132</v>
      </c>
      <c r="B134" s="32" t="s">
        <v>10146</v>
      </c>
      <c r="C134" s="48" t="s">
        <v>10393</v>
      </c>
      <c r="D134" s="43" t="s">
        <v>14616</v>
      </c>
      <c r="E134" s="7" t="s">
        <v>17174</v>
      </c>
      <c r="F134" s="81">
        <v>41419</v>
      </c>
      <c r="G134" s="39"/>
      <c r="H134" s="7" t="str">
        <f t="shared" si="13"/>
        <v>重</v>
      </c>
      <c r="I134" s="23">
        <v>41521</v>
      </c>
      <c r="J134" s="40"/>
      <c r="K134" s="7" t="s">
        <v>13302</v>
      </c>
      <c r="L134" s="9"/>
      <c r="M134" s="44" t="s">
        <v>3719</v>
      </c>
      <c r="N134" s="78"/>
      <c r="O134" s="18" t="str">
        <f t="shared" ca="1" si="14"/>
        <v>380天</v>
      </c>
      <c r="P134" s="47" t="str">
        <f t="shared" ca="1" si="15"/>
        <v>超过278未进场</v>
      </c>
    </row>
    <row r="135" spans="1:16">
      <c r="A135" s="34">
        <v>133</v>
      </c>
      <c r="B135" s="32" t="s">
        <v>4052</v>
      </c>
      <c r="C135" s="48" t="s">
        <v>10393</v>
      </c>
      <c r="D135" s="43" t="s">
        <v>14616</v>
      </c>
      <c r="E135" s="7" t="s">
        <v>17174</v>
      </c>
      <c r="F135" s="81">
        <v>41766</v>
      </c>
      <c r="G135" s="39"/>
      <c r="H135" s="7" t="str">
        <f t="shared" si="13"/>
        <v>空</v>
      </c>
      <c r="I135" s="23"/>
      <c r="J135" s="40"/>
      <c r="K135" s="7"/>
      <c r="L135" s="9"/>
      <c r="M135" s="9" t="s">
        <v>4051</v>
      </c>
      <c r="N135" s="78"/>
      <c r="O135" s="18" t="str">
        <f t="shared" ca="1" si="14"/>
        <v>33天</v>
      </c>
      <c r="P135" s="47" t="str">
        <f t="shared" ca="1" si="15"/>
        <v/>
      </c>
    </row>
    <row r="136" spans="1:16">
      <c r="A136" s="34">
        <v>134</v>
      </c>
      <c r="B136" s="32" t="s">
        <v>4842</v>
      </c>
      <c r="C136" s="48" t="s">
        <v>10393</v>
      </c>
      <c r="D136" s="43" t="s">
        <v>14616</v>
      </c>
      <c r="E136" s="7" t="s">
        <v>17174</v>
      </c>
      <c r="F136" s="81">
        <v>41638</v>
      </c>
      <c r="G136" s="39"/>
      <c r="H136" s="7" t="str">
        <f t="shared" si="13"/>
        <v>重</v>
      </c>
      <c r="I136" s="23">
        <v>41639</v>
      </c>
      <c r="J136" s="40"/>
      <c r="K136" s="7" t="s">
        <v>13302</v>
      </c>
      <c r="L136" s="9"/>
      <c r="M136" s="44" t="s">
        <v>565</v>
      </c>
      <c r="N136" s="78"/>
      <c r="O136" s="18" t="str">
        <f t="shared" ca="1" si="14"/>
        <v>161天</v>
      </c>
      <c r="P136" s="47" t="str">
        <f t="shared" ca="1" si="15"/>
        <v>超过160未进场</v>
      </c>
    </row>
    <row r="137" spans="1:16">
      <c r="A137" s="34">
        <v>135</v>
      </c>
      <c r="B137" s="32" t="s">
        <v>1570</v>
      </c>
      <c r="C137" s="48" t="s">
        <v>10393</v>
      </c>
      <c r="D137" s="43" t="s">
        <v>14616</v>
      </c>
      <c r="E137" s="7" t="s">
        <v>8078</v>
      </c>
      <c r="F137" s="81">
        <v>41277</v>
      </c>
      <c r="G137" s="39"/>
      <c r="H137" s="7" t="str">
        <f t="shared" si="13"/>
        <v>重</v>
      </c>
      <c r="I137" s="23">
        <v>41283</v>
      </c>
      <c r="J137" s="40"/>
      <c r="K137" s="7" t="s">
        <v>13302</v>
      </c>
      <c r="L137" s="9"/>
      <c r="M137" s="9"/>
      <c r="N137" s="78"/>
      <c r="O137" s="18" t="str">
        <f t="shared" ca="1" si="14"/>
        <v>522天</v>
      </c>
      <c r="P137" s="47" t="str">
        <f t="shared" ca="1" si="15"/>
        <v>超过516未进场</v>
      </c>
    </row>
    <row r="138" spans="1:16" s="86" customFormat="1">
      <c r="A138" s="34">
        <v>136</v>
      </c>
      <c r="B138" s="32" t="s">
        <v>4835</v>
      </c>
      <c r="C138" s="48" t="s">
        <v>10393</v>
      </c>
      <c r="D138" s="57" t="s">
        <v>14616</v>
      </c>
      <c r="E138" s="7" t="s">
        <v>15481</v>
      </c>
      <c r="F138" s="81">
        <v>41780</v>
      </c>
      <c r="G138" s="82"/>
      <c r="H138" s="7" t="str">
        <f t="shared" si="13"/>
        <v>空</v>
      </c>
      <c r="I138" s="83"/>
      <c r="J138" s="40"/>
      <c r="K138" s="7"/>
      <c r="L138" s="9"/>
      <c r="M138" s="44" t="s">
        <v>15607</v>
      </c>
      <c r="N138" s="78"/>
      <c r="O138" s="84" t="str">
        <f t="shared" ca="1" si="14"/>
        <v>19天</v>
      </c>
      <c r="P138" s="85" t="str">
        <f t="shared" ca="1" si="15"/>
        <v/>
      </c>
    </row>
    <row r="139" spans="1:16" s="86" customFormat="1">
      <c r="A139" s="34">
        <v>211</v>
      </c>
      <c r="B139" s="102" t="s">
        <v>5561</v>
      </c>
      <c r="C139" s="48" t="s">
        <v>10393</v>
      </c>
      <c r="D139" s="7" t="s">
        <v>10210</v>
      </c>
      <c r="E139" s="7" t="s">
        <v>17174</v>
      </c>
      <c r="F139" s="81">
        <v>41728</v>
      </c>
      <c r="G139" s="39">
        <v>35065</v>
      </c>
      <c r="H139" s="7" t="str">
        <f t="shared" si="13"/>
        <v>重</v>
      </c>
      <c r="I139" s="23">
        <v>41727</v>
      </c>
      <c r="J139" s="40"/>
      <c r="K139" s="7" t="s">
        <v>12951</v>
      </c>
      <c r="L139" s="9" t="s">
        <v>16240</v>
      </c>
      <c r="M139" s="9"/>
      <c r="N139" s="233"/>
      <c r="O139" s="18" t="str">
        <f t="shared" ca="1" si="14"/>
        <v>71天</v>
      </c>
      <c r="P139" s="1" t="str">
        <f t="shared" ca="1" si="15"/>
        <v>超过72未进场</v>
      </c>
    </row>
    <row r="140" spans="1:16">
      <c r="A140" s="34">
        <v>138</v>
      </c>
      <c r="B140" s="32" t="s">
        <v>253</v>
      </c>
      <c r="C140" s="48" t="s">
        <v>10393</v>
      </c>
      <c r="D140" s="43" t="s">
        <v>14616</v>
      </c>
      <c r="E140" s="7" t="s">
        <v>15481</v>
      </c>
      <c r="F140" s="19">
        <v>41796</v>
      </c>
      <c r="G140" s="39"/>
      <c r="H140" s="7" t="str">
        <f t="shared" si="13"/>
        <v>空</v>
      </c>
      <c r="I140" s="23"/>
      <c r="J140" s="40"/>
      <c r="K140" s="7"/>
      <c r="L140" s="9"/>
      <c r="M140" s="9"/>
      <c r="N140" s="78"/>
      <c r="O140" s="18" t="str">
        <f t="shared" ca="1" si="14"/>
        <v>3天</v>
      </c>
      <c r="P140" s="47" t="str">
        <f t="shared" ca="1" si="15"/>
        <v/>
      </c>
    </row>
    <row r="141" spans="1:16">
      <c r="A141" s="34">
        <v>220</v>
      </c>
      <c r="B141" s="32" t="s">
        <v>3128</v>
      </c>
      <c r="C141" s="48" t="s">
        <v>10393</v>
      </c>
      <c r="D141" s="7" t="s">
        <v>10210</v>
      </c>
      <c r="E141" s="7" t="s">
        <v>8078</v>
      </c>
      <c r="F141" s="168">
        <v>41322</v>
      </c>
      <c r="G141" s="39">
        <v>35186</v>
      </c>
      <c r="H141" s="7" t="str">
        <f t="shared" si="13"/>
        <v>空</v>
      </c>
      <c r="I141" s="23"/>
      <c r="J141" s="40"/>
      <c r="K141" s="7"/>
      <c r="L141" s="9"/>
      <c r="M141" s="9"/>
      <c r="N141" s="78"/>
      <c r="O141" s="18" t="str">
        <f t="shared" ca="1" si="14"/>
        <v>477天</v>
      </c>
      <c r="P141" s="1" t="str">
        <f t="shared" ca="1" si="15"/>
        <v/>
      </c>
    </row>
    <row r="142" spans="1:16">
      <c r="A142" s="34">
        <v>223</v>
      </c>
      <c r="B142" s="32" t="s">
        <v>3130</v>
      </c>
      <c r="C142" s="48" t="s">
        <v>10393</v>
      </c>
      <c r="D142" s="7" t="s">
        <v>10210</v>
      </c>
      <c r="E142" s="7" t="s">
        <v>17174</v>
      </c>
      <c r="F142" s="19">
        <v>40440</v>
      </c>
      <c r="G142" s="39"/>
      <c r="H142" s="7" t="str">
        <f t="shared" si="13"/>
        <v>空</v>
      </c>
      <c r="I142" s="23"/>
      <c r="J142" s="40"/>
      <c r="K142" s="7"/>
      <c r="L142" s="9"/>
      <c r="M142" s="9"/>
      <c r="N142" s="78"/>
      <c r="O142" s="18" t="str">
        <f t="shared" ca="1" si="14"/>
        <v>1359天</v>
      </c>
      <c r="P142" s="1" t="str">
        <f t="shared" ca="1" si="15"/>
        <v/>
      </c>
    </row>
    <row r="143" spans="1:16">
      <c r="A143" s="34">
        <v>226</v>
      </c>
      <c r="B143" s="32" t="s">
        <v>3133</v>
      </c>
      <c r="C143" s="48" t="s">
        <v>10393</v>
      </c>
      <c r="D143" s="7" t="s">
        <v>10210</v>
      </c>
      <c r="E143" s="7" t="s">
        <v>17174</v>
      </c>
      <c r="F143" s="168">
        <v>40704</v>
      </c>
      <c r="G143" s="39"/>
      <c r="H143" s="7" t="str">
        <f t="shared" si="13"/>
        <v>空</v>
      </c>
      <c r="I143" s="23"/>
      <c r="J143" s="40"/>
      <c r="K143" s="7"/>
      <c r="L143" s="9"/>
      <c r="M143" s="9"/>
      <c r="N143" s="78"/>
      <c r="O143" s="18" t="str">
        <f t="shared" ca="1" si="14"/>
        <v>1095天</v>
      </c>
      <c r="P143" s="1" t="str">
        <f t="shared" ca="1" si="15"/>
        <v/>
      </c>
    </row>
    <row r="144" spans="1:16">
      <c r="A144" s="34">
        <v>231</v>
      </c>
      <c r="B144" s="32" t="s">
        <v>10085</v>
      </c>
      <c r="C144" s="48" t="s">
        <v>10393</v>
      </c>
      <c r="D144" s="7" t="s">
        <v>10210</v>
      </c>
      <c r="E144" s="7" t="s">
        <v>15481</v>
      </c>
      <c r="F144" s="81">
        <v>41650</v>
      </c>
      <c r="G144" s="39"/>
      <c r="H144" s="7" t="str">
        <f t="shared" si="13"/>
        <v>重</v>
      </c>
      <c r="I144" s="23">
        <v>41684</v>
      </c>
      <c r="J144" s="40"/>
      <c r="K144" s="7" t="s">
        <v>13302</v>
      </c>
      <c r="L144" s="9"/>
      <c r="M144" s="9"/>
      <c r="N144" s="78"/>
      <c r="O144" s="18" t="str">
        <f t="shared" ca="1" si="14"/>
        <v>149天</v>
      </c>
      <c r="P144" s="1" t="str">
        <f t="shared" ca="1" si="15"/>
        <v>超过115未进场</v>
      </c>
    </row>
    <row r="145" spans="1:16">
      <c r="A145" s="34">
        <v>232</v>
      </c>
      <c r="B145" s="32" t="s">
        <v>8221</v>
      </c>
      <c r="C145" s="48" t="s">
        <v>10393</v>
      </c>
      <c r="D145" s="7" t="s">
        <v>10210</v>
      </c>
      <c r="E145" s="7" t="s">
        <v>17174</v>
      </c>
      <c r="F145" s="81">
        <v>41388</v>
      </c>
      <c r="G145" s="39"/>
      <c r="H145" s="7" t="str">
        <f t="shared" si="13"/>
        <v>空</v>
      </c>
      <c r="I145" s="23"/>
      <c r="J145" s="40"/>
      <c r="K145" s="7"/>
      <c r="L145" s="9"/>
      <c r="M145" s="9" t="s">
        <v>12649</v>
      </c>
      <c r="N145" s="78"/>
      <c r="O145" s="18" t="str">
        <f t="shared" ca="1" si="14"/>
        <v>411天</v>
      </c>
      <c r="P145" s="1" t="str">
        <f t="shared" ca="1" si="15"/>
        <v/>
      </c>
    </row>
    <row r="146" spans="1:16">
      <c r="A146" s="34">
        <v>144</v>
      </c>
      <c r="B146" s="32" t="s">
        <v>256</v>
      </c>
      <c r="C146" s="48" t="s">
        <v>3453</v>
      </c>
      <c r="D146" s="45" t="s">
        <v>14616</v>
      </c>
      <c r="E146" s="7" t="s">
        <v>15481</v>
      </c>
      <c r="F146" s="19">
        <v>41658</v>
      </c>
      <c r="G146" s="40" t="s">
        <v>10314</v>
      </c>
      <c r="H146" s="7" t="str">
        <f t="shared" si="13"/>
        <v>重</v>
      </c>
      <c r="I146" s="23">
        <v>41678</v>
      </c>
      <c r="J146" s="40"/>
      <c r="K146" s="7" t="s">
        <v>13302</v>
      </c>
      <c r="L146" s="9"/>
      <c r="M146" s="9"/>
      <c r="N146" s="78"/>
      <c r="O146" s="18" t="str">
        <f t="shared" ca="1" si="14"/>
        <v>141天</v>
      </c>
      <c r="P146" s="47" t="str">
        <f t="shared" ca="1" si="15"/>
        <v>超过121未进场</v>
      </c>
    </row>
    <row r="147" spans="1:16">
      <c r="A147" s="34">
        <v>145</v>
      </c>
      <c r="B147" s="32" t="s">
        <v>13742</v>
      </c>
      <c r="C147" s="48" t="s">
        <v>10393</v>
      </c>
      <c r="D147" s="43" t="s">
        <v>14616</v>
      </c>
      <c r="E147" s="7" t="s">
        <v>15481</v>
      </c>
      <c r="F147" s="19">
        <v>41783</v>
      </c>
      <c r="G147" s="39"/>
      <c r="H147" s="7" t="str">
        <f t="shared" si="13"/>
        <v>重</v>
      </c>
      <c r="I147" s="23">
        <v>41796</v>
      </c>
      <c r="J147" s="40"/>
      <c r="K147" s="278" t="s">
        <v>17614</v>
      </c>
      <c r="L147" s="9"/>
      <c r="M147" s="9" t="s">
        <v>13741</v>
      </c>
      <c r="N147" s="78"/>
      <c r="O147" s="18" t="str">
        <f t="shared" ca="1" si="14"/>
        <v>16天</v>
      </c>
      <c r="P147" s="47" t="str">
        <f t="shared" ca="1" si="15"/>
        <v/>
      </c>
    </row>
    <row r="148" spans="1:16" hidden="1">
      <c r="A148" s="34">
        <v>146</v>
      </c>
      <c r="B148" s="88" t="s">
        <v>2450</v>
      </c>
      <c r="C148" s="7" t="s">
        <v>10393</v>
      </c>
      <c r="D148" s="43" t="s">
        <v>14616</v>
      </c>
      <c r="E148" s="7" t="s">
        <v>11416</v>
      </c>
      <c r="F148" s="19">
        <v>40451</v>
      </c>
      <c r="G148" s="39"/>
      <c r="H148" s="7" t="str">
        <f t="shared" si="13"/>
        <v>空</v>
      </c>
      <c r="I148" s="24"/>
      <c r="J148" s="40" t="s">
        <v>6229</v>
      </c>
      <c r="K148" s="7"/>
      <c r="L148" s="9"/>
      <c r="M148" s="9"/>
      <c r="N148" s="87" t="s">
        <v>2113</v>
      </c>
      <c r="O148" s="18" t="str">
        <f t="shared" ca="1" si="14"/>
        <v>出场</v>
      </c>
      <c r="P148" s="47" t="str">
        <f t="shared" ca="1" si="15"/>
        <v/>
      </c>
    </row>
    <row r="149" spans="1:16" hidden="1">
      <c r="A149" s="34">
        <v>147</v>
      </c>
      <c r="B149" s="225" t="s">
        <v>257</v>
      </c>
      <c r="C149" s="48" t="s">
        <v>3453</v>
      </c>
      <c r="D149" s="45" t="s">
        <v>14616</v>
      </c>
      <c r="E149" s="7" t="s">
        <v>17174</v>
      </c>
      <c r="F149" s="81">
        <v>41540</v>
      </c>
      <c r="G149" s="40" t="s">
        <v>10314</v>
      </c>
      <c r="H149" s="7" t="str">
        <f t="shared" si="13"/>
        <v>重</v>
      </c>
      <c r="I149" s="23">
        <v>41649</v>
      </c>
      <c r="J149" s="40"/>
      <c r="K149" s="7" t="s">
        <v>13302</v>
      </c>
      <c r="L149" s="9" t="s">
        <v>15059</v>
      </c>
      <c r="M149" s="9"/>
      <c r="N149" s="222" t="s">
        <v>2113</v>
      </c>
      <c r="O149" s="18" t="str">
        <f t="shared" ca="1" si="14"/>
        <v>259天</v>
      </c>
      <c r="P149" s="47" t="str">
        <f t="shared" ca="1" si="15"/>
        <v>超过150未进场</v>
      </c>
    </row>
    <row r="150" spans="1:16">
      <c r="A150" s="34">
        <v>240</v>
      </c>
      <c r="B150" s="32" t="s">
        <v>5688</v>
      </c>
      <c r="C150" s="48" t="s">
        <v>10393</v>
      </c>
      <c r="D150" s="7" t="s">
        <v>10210</v>
      </c>
      <c r="E150" s="7" t="s">
        <v>17174</v>
      </c>
      <c r="F150" s="81">
        <v>41643</v>
      </c>
      <c r="G150" s="39"/>
      <c r="H150" s="7" t="str">
        <f t="shared" si="13"/>
        <v>重</v>
      </c>
      <c r="I150" s="23">
        <v>41795</v>
      </c>
      <c r="J150" s="40"/>
      <c r="K150" s="278" t="s">
        <v>17399</v>
      </c>
      <c r="L150" s="9"/>
      <c r="M150" s="9" t="s">
        <v>12332</v>
      </c>
      <c r="N150" s="78"/>
      <c r="O150" s="18" t="str">
        <f t="shared" ca="1" si="14"/>
        <v>156天</v>
      </c>
      <c r="P150" s="1" t="str">
        <f t="shared" ca="1" si="15"/>
        <v/>
      </c>
    </row>
    <row r="151" spans="1:16">
      <c r="A151" s="34">
        <v>149</v>
      </c>
      <c r="B151" s="32" t="s">
        <v>3656</v>
      </c>
      <c r="C151" s="48" t="s">
        <v>10393</v>
      </c>
      <c r="D151" s="43" t="s">
        <v>10341</v>
      </c>
      <c r="E151" s="7" t="s">
        <v>17174</v>
      </c>
      <c r="F151" s="19">
        <v>41328</v>
      </c>
      <c r="G151" s="39"/>
      <c r="H151" s="7" t="str">
        <f t="shared" si="13"/>
        <v>重</v>
      </c>
      <c r="I151" s="23">
        <v>41328</v>
      </c>
      <c r="J151" s="40"/>
      <c r="K151" s="7" t="s">
        <v>1381</v>
      </c>
      <c r="L151" s="9"/>
      <c r="M151" s="9"/>
      <c r="N151" s="78"/>
      <c r="O151" s="18" t="str">
        <f t="shared" ca="1" si="14"/>
        <v>471天</v>
      </c>
      <c r="P151" s="47" t="str">
        <f t="shared" ca="1" si="15"/>
        <v>超过471未进场</v>
      </c>
    </row>
    <row r="152" spans="1:16" hidden="1">
      <c r="A152" s="34">
        <v>242</v>
      </c>
      <c r="B152" s="225" t="s">
        <v>6068</v>
      </c>
      <c r="C152" s="48" t="s">
        <v>10393</v>
      </c>
      <c r="D152" s="7" t="s">
        <v>10210</v>
      </c>
      <c r="E152" s="7" t="s">
        <v>15481</v>
      </c>
      <c r="F152" s="81">
        <v>41774</v>
      </c>
      <c r="G152" s="39"/>
      <c r="H152" s="7" t="str">
        <f t="shared" si="13"/>
        <v>重</v>
      </c>
      <c r="I152" s="23">
        <v>41775</v>
      </c>
      <c r="J152" s="40"/>
      <c r="K152" s="7" t="s">
        <v>1381</v>
      </c>
      <c r="L152" s="9" t="s">
        <v>15059</v>
      </c>
      <c r="M152" s="9"/>
      <c r="N152" s="222" t="s">
        <v>2113</v>
      </c>
      <c r="O152" s="18" t="str">
        <f t="shared" ca="1" si="14"/>
        <v>25天</v>
      </c>
      <c r="P152" s="1" t="str">
        <f t="shared" ca="1" si="15"/>
        <v/>
      </c>
    </row>
    <row r="153" spans="1:16" hidden="1">
      <c r="A153" s="34">
        <v>151</v>
      </c>
      <c r="B153" s="88" t="s">
        <v>258</v>
      </c>
      <c r="C153" s="7" t="s">
        <v>10393</v>
      </c>
      <c r="D153" s="43" t="s">
        <v>14616</v>
      </c>
      <c r="E153" s="7" t="s">
        <v>11416</v>
      </c>
      <c r="F153" s="19">
        <v>40440</v>
      </c>
      <c r="G153" s="39"/>
      <c r="H153" s="7" t="str">
        <f t="shared" si="13"/>
        <v>空</v>
      </c>
      <c r="I153" s="23"/>
      <c r="J153" s="40">
        <v>40459</v>
      </c>
      <c r="K153" s="7"/>
      <c r="L153" s="9"/>
      <c r="M153" s="9"/>
      <c r="N153" s="87" t="s">
        <v>2113</v>
      </c>
      <c r="O153" s="18" t="str">
        <f t="shared" ca="1" si="14"/>
        <v>1359天</v>
      </c>
      <c r="P153" s="47" t="str">
        <f t="shared" ca="1" si="15"/>
        <v/>
      </c>
    </row>
    <row r="154" spans="1:16">
      <c r="A154" s="34">
        <v>152</v>
      </c>
      <c r="B154" s="32" t="s">
        <v>8497</v>
      </c>
      <c r="C154" s="48" t="s">
        <v>10393</v>
      </c>
      <c r="D154" s="43" t="s">
        <v>14616</v>
      </c>
      <c r="E154" s="7" t="s">
        <v>15481</v>
      </c>
      <c r="F154" s="19">
        <v>41715</v>
      </c>
      <c r="G154" s="39"/>
      <c r="H154" s="7" t="str">
        <f t="shared" si="13"/>
        <v>空</v>
      </c>
      <c r="I154" s="23"/>
      <c r="J154" s="40"/>
      <c r="K154" s="7"/>
      <c r="L154" s="9"/>
      <c r="M154" s="9" t="s">
        <v>8496</v>
      </c>
      <c r="N154" s="78"/>
      <c r="O154" s="18" t="str">
        <f t="shared" ca="1" si="14"/>
        <v>84天</v>
      </c>
      <c r="P154" s="47" t="str">
        <f t="shared" ca="1" si="15"/>
        <v/>
      </c>
    </row>
    <row r="155" spans="1:16" hidden="1">
      <c r="A155" s="34">
        <v>153</v>
      </c>
      <c r="B155" s="88" t="s">
        <v>10328</v>
      </c>
      <c r="C155" s="7" t="s">
        <v>10393</v>
      </c>
      <c r="D155" s="43" t="s">
        <v>14616</v>
      </c>
      <c r="E155" s="7" t="s">
        <v>11416</v>
      </c>
      <c r="F155" s="19">
        <v>39698</v>
      </c>
      <c r="G155" s="39"/>
      <c r="H155" s="7" t="str">
        <f t="shared" si="13"/>
        <v>重</v>
      </c>
      <c r="I155" s="23">
        <v>39939</v>
      </c>
      <c r="J155" s="40"/>
      <c r="K155" s="7" t="s">
        <v>14202</v>
      </c>
      <c r="L155" s="9" t="s">
        <v>14165</v>
      </c>
      <c r="M155" s="9" t="s">
        <v>1480</v>
      </c>
      <c r="N155" s="87" t="s">
        <v>12521</v>
      </c>
      <c r="O155" s="18" t="str">
        <f t="shared" ca="1" si="14"/>
        <v>2101天</v>
      </c>
      <c r="P155" s="47" t="str">
        <f t="shared" ca="1" si="15"/>
        <v>超过1860未进场</v>
      </c>
    </row>
    <row r="156" spans="1:16" hidden="1">
      <c r="A156" s="34">
        <v>154</v>
      </c>
      <c r="B156" s="88" t="s">
        <v>259</v>
      </c>
      <c r="C156" s="48" t="s">
        <v>10393</v>
      </c>
      <c r="D156" s="43" t="s">
        <v>14616</v>
      </c>
      <c r="E156" s="7" t="s">
        <v>17174</v>
      </c>
      <c r="F156" s="19">
        <v>41345</v>
      </c>
      <c r="G156" s="39"/>
      <c r="H156" s="7" t="str">
        <f t="shared" si="13"/>
        <v>空</v>
      </c>
      <c r="I156" s="23"/>
      <c r="J156" s="40">
        <v>41545</v>
      </c>
      <c r="K156" s="7"/>
      <c r="L156" s="9" t="s">
        <v>14603</v>
      </c>
      <c r="M156" s="9"/>
      <c r="N156" s="87" t="s">
        <v>2113</v>
      </c>
      <c r="O156" s="18" t="str">
        <f t="shared" ca="1" si="14"/>
        <v>454天</v>
      </c>
      <c r="P156" s="47" t="str">
        <f t="shared" ca="1" si="15"/>
        <v/>
      </c>
    </row>
    <row r="157" spans="1:16">
      <c r="A157" s="34">
        <v>155</v>
      </c>
      <c r="B157" s="32" t="s">
        <v>10315</v>
      </c>
      <c r="C157" s="48" t="s">
        <v>3453</v>
      </c>
      <c r="D157" s="7" t="s">
        <v>14616</v>
      </c>
      <c r="E157" s="7" t="s">
        <v>17174</v>
      </c>
      <c r="F157" s="19">
        <v>40505</v>
      </c>
      <c r="G157" s="40"/>
      <c r="H157" s="7" t="str">
        <f t="shared" si="13"/>
        <v>重</v>
      </c>
      <c r="I157" s="23">
        <v>40586</v>
      </c>
      <c r="J157" s="21"/>
      <c r="K157" s="7" t="s">
        <v>13302</v>
      </c>
      <c r="L157" s="9"/>
      <c r="M157" s="9"/>
      <c r="N157" s="78"/>
      <c r="O157" s="18" t="str">
        <f t="shared" ca="1" si="14"/>
        <v>1294天</v>
      </c>
      <c r="P157" s="47" t="str">
        <f t="shared" ca="1" si="15"/>
        <v>超过1213未进场</v>
      </c>
    </row>
    <row r="158" spans="1:16">
      <c r="A158" s="34">
        <v>156</v>
      </c>
      <c r="B158" s="32" t="s">
        <v>2990</v>
      </c>
      <c r="C158" s="48" t="s">
        <v>3453</v>
      </c>
      <c r="D158" s="7" t="s">
        <v>14616</v>
      </c>
      <c r="E158" s="7" t="s">
        <v>17174</v>
      </c>
      <c r="F158" s="19">
        <v>41780</v>
      </c>
      <c r="G158" s="40" t="s">
        <v>10314</v>
      </c>
      <c r="H158" s="7" t="str">
        <f t="shared" si="13"/>
        <v>重</v>
      </c>
      <c r="I158" s="23">
        <v>41789</v>
      </c>
      <c r="J158" s="21"/>
      <c r="K158" s="259" t="s">
        <v>17304</v>
      </c>
      <c r="L158" s="9"/>
      <c r="M158" s="9"/>
      <c r="N158" s="78"/>
      <c r="O158" s="18" t="str">
        <f t="shared" ca="1" si="14"/>
        <v>19天</v>
      </c>
      <c r="P158" s="47" t="str">
        <f t="shared" ca="1" si="15"/>
        <v/>
      </c>
    </row>
    <row r="159" spans="1:16" hidden="1">
      <c r="A159" s="34">
        <v>157</v>
      </c>
      <c r="B159" s="88" t="s">
        <v>260</v>
      </c>
      <c r="C159" s="7" t="s">
        <v>10393</v>
      </c>
      <c r="D159" s="43" t="s">
        <v>14616</v>
      </c>
      <c r="E159" s="7" t="s">
        <v>11416</v>
      </c>
      <c r="F159" s="19">
        <v>40441</v>
      </c>
      <c r="G159" s="39"/>
      <c r="H159" s="7" t="str">
        <f t="shared" si="13"/>
        <v>空</v>
      </c>
      <c r="I159" s="23"/>
      <c r="J159" s="21" t="s">
        <v>6228</v>
      </c>
      <c r="K159" s="7"/>
      <c r="L159" s="9"/>
      <c r="M159" s="9"/>
      <c r="N159" s="87" t="s">
        <v>2113</v>
      </c>
      <c r="O159" s="18" t="str">
        <f t="shared" ca="1" si="14"/>
        <v>出场</v>
      </c>
      <c r="P159" s="47" t="str">
        <f t="shared" ca="1" si="15"/>
        <v/>
      </c>
    </row>
    <row r="160" spans="1:16" hidden="1">
      <c r="A160" s="34">
        <v>158</v>
      </c>
      <c r="B160" s="225" t="s">
        <v>261</v>
      </c>
      <c r="C160" s="48" t="s">
        <v>10393</v>
      </c>
      <c r="D160" s="43" t="s">
        <v>14616</v>
      </c>
      <c r="E160" s="7" t="s">
        <v>17174</v>
      </c>
      <c r="F160" s="81">
        <v>41645</v>
      </c>
      <c r="G160" s="39"/>
      <c r="H160" s="7" t="str">
        <f t="shared" si="13"/>
        <v>重</v>
      </c>
      <c r="I160" s="23">
        <v>41645</v>
      </c>
      <c r="J160" s="21"/>
      <c r="K160" s="7" t="s">
        <v>13302</v>
      </c>
      <c r="L160" s="9" t="s">
        <v>15059</v>
      </c>
      <c r="M160" s="9"/>
      <c r="N160" s="222" t="s">
        <v>2113</v>
      </c>
      <c r="O160" s="18" t="str">
        <f t="shared" ca="1" si="14"/>
        <v>154天</v>
      </c>
      <c r="P160" s="47" t="str">
        <f t="shared" ca="1" si="15"/>
        <v>超过154未进场</v>
      </c>
    </row>
    <row r="161" spans="1:16">
      <c r="A161" s="34">
        <v>159</v>
      </c>
      <c r="B161" s="32" t="s">
        <v>262</v>
      </c>
      <c r="C161" s="48" t="s">
        <v>3453</v>
      </c>
      <c r="D161" s="7" t="s">
        <v>14616</v>
      </c>
      <c r="E161" s="7" t="s">
        <v>17174</v>
      </c>
      <c r="F161" s="19">
        <v>41357</v>
      </c>
      <c r="G161" s="39">
        <v>40340</v>
      </c>
      <c r="H161" s="7" t="str">
        <f t="shared" si="13"/>
        <v>重</v>
      </c>
      <c r="I161" s="23">
        <v>41357</v>
      </c>
      <c r="J161" s="21"/>
      <c r="K161" s="7" t="s">
        <v>13302</v>
      </c>
      <c r="L161" s="9"/>
      <c r="M161" s="9"/>
      <c r="N161" s="78"/>
      <c r="O161" s="18" t="str">
        <f t="shared" ca="1" si="14"/>
        <v>442天</v>
      </c>
      <c r="P161" s="47" t="str">
        <f t="shared" ca="1" si="15"/>
        <v>超过442未进场</v>
      </c>
    </row>
    <row r="162" spans="1:16">
      <c r="A162" s="34">
        <v>160</v>
      </c>
      <c r="B162" s="32" t="s">
        <v>8305</v>
      </c>
      <c r="C162" s="48" t="s">
        <v>3453</v>
      </c>
      <c r="D162" s="7" t="s">
        <v>14616</v>
      </c>
      <c r="E162" s="7" t="s">
        <v>17174</v>
      </c>
      <c r="F162" s="19">
        <v>41527</v>
      </c>
      <c r="G162" s="40" t="s">
        <v>10314</v>
      </c>
      <c r="H162" s="7" t="str">
        <f t="shared" si="13"/>
        <v>重</v>
      </c>
      <c r="I162" s="23">
        <v>41569</v>
      </c>
      <c r="J162" s="21"/>
      <c r="K162" s="7" t="s">
        <v>13302</v>
      </c>
      <c r="L162" s="9"/>
      <c r="M162" s="9"/>
      <c r="N162" s="78"/>
      <c r="O162" s="18" t="str">
        <f t="shared" ca="1" si="14"/>
        <v>272天</v>
      </c>
      <c r="P162" s="47" t="str">
        <f t="shared" ca="1" si="15"/>
        <v>超过230未进场</v>
      </c>
    </row>
    <row r="163" spans="1:16">
      <c r="A163" s="34">
        <v>245</v>
      </c>
      <c r="B163" s="32" t="s">
        <v>4453</v>
      </c>
      <c r="C163" s="48" t="s">
        <v>10393</v>
      </c>
      <c r="D163" s="7" t="s">
        <v>10210</v>
      </c>
      <c r="E163" s="7" t="s">
        <v>17174</v>
      </c>
      <c r="F163" s="81">
        <v>41787</v>
      </c>
      <c r="G163" s="39"/>
      <c r="H163" s="7" t="str">
        <f t="shared" si="13"/>
        <v>重</v>
      </c>
      <c r="I163" s="23">
        <v>41787</v>
      </c>
      <c r="J163" s="21"/>
      <c r="K163" s="7" t="s">
        <v>99</v>
      </c>
      <c r="L163" s="9"/>
      <c r="M163" s="9"/>
      <c r="N163" s="78"/>
      <c r="O163" s="18" t="str">
        <f t="shared" ca="1" si="14"/>
        <v>12天</v>
      </c>
      <c r="P163" s="1" t="str">
        <f t="shared" ca="1" si="15"/>
        <v/>
      </c>
    </row>
    <row r="164" spans="1:16">
      <c r="A164" s="34">
        <v>246</v>
      </c>
      <c r="B164" s="32" t="s">
        <v>10090</v>
      </c>
      <c r="C164" s="48" t="s">
        <v>10393</v>
      </c>
      <c r="D164" s="7" t="s">
        <v>10210</v>
      </c>
      <c r="E164" s="7" t="s">
        <v>17174</v>
      </c>
      <c r="F164" s="81">
        <v>41449</v>
      </c>
      <c r="G164" s="39"/>
      <c r="H164" s="7" t="str">
        <f t="shared" si="13"/>
        <v>空</v>
      </c>
      <c r="I164" s="23"/>
      <c r="J164" s="21"/>
      <c r="K164" s="7"/>
      <c r="L164" s="9"/>
      <c r="M164" s="9"/>
      <c r="N164" s="78"/>
      <c r="O164" s="18" t="str">
        <f t="shared" ca="1" si="14"/>
        <v>350天</v>
      </c>
      <c r="P164" s="1" t="str">
        <f t="shared" ca="1" si="15"/>
        <v/>
      </c>
    </row>
    <row r="165" spans="1:16" hidden="1">
      <c r="A165" s="34">
        <v>163</v>
      </c>
      <c r="B165" s="88" t="s">
        <v>265</v>
      </c>
      <c r="C165" s="7" t="s">
        <v>10393</v>
      </c>
      <c r="D165" s="7" t="s">
        <v>10210</v>
      </c>
      <c r="E165" s="7" t="s">
        <v>17174</v>
      </c>
      <c r="F165" s="19">
        <v>40597</v>
      </c>
      <c r="G165" s="39"/>
      <c r="H165" s="7" t="str">
        <f t="shared" ref="H165:H187" si="16">IF(I165="","空","重")</f>
        <v>空</v>
      </c>
      <c r="I165" s="23"/>
      <c r="J165" s="21" t="s">
        <v>6229</v>
      </c>
      <c r="K165" s="7"/>
      <c r="L165" s="9"/>
      <c r="M165" s="9"/>
      <c r="N165" s="87" t="s">
        <v>2113</v>
      </c>
      <c r="O165" s="18" t="str">
        <f t="shared" ref="O165:O196" ca="1" si="17">IF(ISNONTEXT(J165),DATEDIF(F165,TODAY(),"d")&amp;"天","出场")</f>
        <v>出场</v>
      </c>
      <c r="P165" s="1" t="str">
        <f t="shared" ref="P165:P196" ca="1" si="18">IF(I165="","",IF(TODAY()-I165&gt;30,"超过"&amp;(TODAY()-I165)&amp;"未进场",""))</f>
        <v/>
      </c>
    </row>
    <row r="166" spans="1:16">
      <c r="A166" s="34">
        <v>251</v>
      </c>
      <c r="B166" s="32" t="s">
        <v>10093</v>
      </c>
      <c r="C166" s="7" t="s">
        <v>10393</v>
      </c>
      <c r="D166" s="7" t="s">
        <v>10210</v>
      </c>
      <c r="E166" s="7" t="s">
        <v>17174</v>
      </c>
      <c r="F166" s="168">
        <v>40648</v>
      </c>
      <c r="G166" s="39"/>
      <c r="H166" s="7" t="str">
        <f t="shared" si="16"/>
        <v>空</v>
      </c>
      <c r="I166" s="23"/>
      <c r="J166" s="21"/>
      <c r="K166" s="7"/>
      <c r="L166" s="9"/>
      <c r="M166" s="9"/>
      <c r="N166" s="78"/>
      <c r="O166" s="18" t="str">
        <f t="shared" ca="1" si="17"/>
        <v>1151天</v>
      </c>
      <c r="P166" s="1" t="str">
        <f t="shared" ca="1" si="18"/>
        <v/>
      </c>
    </row>
    <row r="167" spans="1:16">
      <c r="A167" s="34">
        <v>255</v>
      </c>
      <c r="B167" s="32" t="s">
        <v>10095</v>
      </c>
      <c r="C167" s="48" t="s">
        <v>10393</v>
      </c>
      <c r="D167" s="7" t="s">
        <v>10210</v>
      </c>
      <c r="E167" s="7" t="s">
        <v>1484</v>
      </c>
      <c r="F167" s="19">
        <v>41657</v>
      </c>
      <c r="G167" s="39"/>
      <c r="H167" s="7" t="str">
        <f t="shared" si="16"/>
        <v>重</v>
      </c>
      <c r="I167" s="23">
        <v>41793</v>
      </c>
      <c r="J167" s="21"/>
      <c r="K167" s="7" t="s">
        <v>93</v>
      </c>
      <c r="L167" s="9"/>
      <c r="M167" s="9" t="s">
        <v>5690</v>
      </c>
      <c r="N167" s="78"/>
      <c r="O167" s="18" t="str">
        <f t="shared" ca="1" si="17"/>
        <v>142天</v>
      </c>
      <c r="P167" s="1" t="str">
        <f t="shared" ca="1" si="18"/>
        <v/>
      </c>
    </row>
    <row r="168" spans="1:16" hidden="1">
      <c r="A168" s="34">
        <v>258</v>
      </c>
      <c r="B168" s="225" t="s">
        <v>4689</v>
      </c>
      <c r="C168" s="234" t="s">
        <v>10393</v>
      </c>
      <c r="D168" s="7" t="s">
        <v>10210</v>
      </c>
      <c r="E168" s="7" t="s">
        <v>17174</v>
      </c>
      <c r="F168" s="81">
        <v>41246</v>
      </c>
      <c r="G168" s="39"/>
      <c r="H168" s="7" t="str">
        <f t="shared" si="16"/>
        <v>重</v>
      </c>
      <c r="I168" s="23">
        <v>41696</v>
      </c>
      <c r="J168" s="21"/>
      <c r="K168" s="7"/>
      <c r="L168" s="9" t="s">
        <v>15059</v>
      </c>
      <c r="M168" s="9"/>
      <c r="N168" s="222" t="s">
        <v>2113</v>
      </c>
      <c r="O168" s="18" t="str">
        <f t="shared" ca="1" si="17"/>
        <v>553天</v>
      </c>
      <c r="P168" s="1" t="str">
        <f t="shared" ca="1" si="18"/>
        <v>超过103未进场</v>
      </c>
    </row>
    <row r="169" spans="1:16">
      <c r="A169" s="34">
        <v>167</v>
      </c>
      <c r="B169" s="32" t="s">
        <v>8270</v>
      </c>
      <c r="C169" s="48" t="s">
        <v>10393</v>
      </c>
      <c r="D169" s="43" t="s">
        <v>14616</v>
      </c>
      <c r="E169" s="7" t="s">
        <v>17174</v>
      </c>
      <c r="F169" s="19">
        <v>41793</v>
      </c>
      <c r="G169" s="39">
        <v>37803</v>
      </c>
      <c r="H169" s="7" t="str">
        <f t="shared" si="16"/>
        <v>空</v>
      </c>
      <c r="I169" s="23"/>
      <c r="J169" s="21"/>
      <c r="K169" s="7"/>
      <c r="L169" s="9"/>
      <c r="M169" s="9"/>
      <c r="N169" s="78"/>
      <c r="O169" s="18" t="str">
        <f t="shared" ca="1" si="17"/>
        <v>6天</v>
      </c>
      <c r="P169" s="47" t="str">
        <f t="shared" ca="1" si="18"/>
        <v/>
      </c>
    </row>
    <row r="170" spans="1:16" hidden="1">
      <c r="A170" s="34">
        <v>168</v>
      </c>
      <c r="B170" s="88" t="s">
        <v>8927</v>
      </c>
      <c r="C170" s="7" t="s">
        <v>10393</v>
      </c>
      <c r="D170" s="43" t="s">
        <v>14616</v>
      </c>
      <c r="E170" s="7" t="s">
        <v>11416</v>
      </c>
      <c r="F170" s="19">
        <v>40456</v>
      </c>
      <c r="G170" s="39"/>
      <c r="H170" s="7" t="str">
        <f t="shared" si="16"/>
        <v>空</v>
      </c>
      <c r="I170" s="23"/>
      <c r="J170" s="21" t="s">
        <v>6228</v>
      </c>
      <c r="K170" s="7"/>
      <c r="L170" s="9"/>
      <c r="M170" s="9"/>
      <c r="N170" s="87" t="s">
        <v>2113</v>
      </c>
      <c r="O170" s="18" t="str">
        <f t="shared" ca="1" si="17"/>
        <v>出场</v>
      </c>
      <c r="P170" s="47" t="str">
        <f t="shared" ca="1" si="18"/>
        <v/>
      </c>
    </row>
    <row r="171" spans="1:16">
      <c r="A171" s="34">
        <v>169</v>
      </c>
      <c r="B171" s="32" t="s">
        <v>3596</v>
      </c>
      <c r="C171" s="48" t="s">
        <v>10393</v>
      </c>
      <c r="D171" s="146" t="s">
        <v>14616</v>
      </c>
      <c r="E171" s="140" t="s">
        <v>17174</v>
      </c>
      <c r="F171" s="19">
        <v>41114</v>
      </c>
      <c r="G171" s="39">
        <v>37073</v>
      </c>
      <c r="H171" s="7" t="str">
        <f t="shared" si="16"/>
        <v>重</v>
      </c>
      <c r="I171" s="23">
        <v>41115</v>
      </c>
      <c r="J171" s="21"/>
      <c r="K171" s="7" t="s">
        <v>5796</v>
      </c>
      <c r="L171" s="9" t="s">
        <v>15388</v>
      </c>
      <c r="M171" s="9"/>
      <c r="N171" s="78"/>
      <c r="O171" s="18" t="str">
        <f t="shared" ca="1" si="17"/>
        <v>685天</v>
      </c>
      <c r="P171" s="47" t="str">
        <f t="shared" ca="1" si="18"/>
        <v>超过684未进场</v>
      </c>
    </row>
    <row r="172" spans="1:16">
      <c r="A172" s="34">
        <v>170</v>
      </c>
      <c r="B172" s="32" t="s">
        <v>10183</v>
      </c>
      <c r="C172" s="48" t="s">
        <v>3453</v>
      </c>
      <c r="D172" s="7" t="s">
        <v>10210</v>
      </c>
      <c r="E172" s="7" t="s">
        <v>17174</v>
      </c>
      <c r="F172" s="19">
        <v>40594</v>
      </c>
      <c r="G172" s="40"/>
      <c r="H172" s="7" t="str">
        <f t="shared" si="16"/>
        <v>重</v>
      </c>
      <c r="I172" s="23">
        <v>40594</v>
      </c>
      <c r="J172" s="21"/>
      <c r="K172" s="7" t="s">
        <v>16663</v>
      </c>
      <c r="L172" s="9"/>
      <c r="M172" s="9"/>
      <c r="N172" s="78"/>
      <c r="O172" s="18" t="str">
        <f t="shared" ca="1" si="17"/>
        <v>1205天</v>
      </c>
      <c r="P172" s="47" t="str">
        <f t="shared" ca="1" si="18"/>
        <v>超过1205未进场</v>
      </c>
    </row>
    <row r="173" spans="1:16">
      <c r="A173" s="34">
        <v>171</v>
      </c>
      <c r="B173" s="32" t="s">
        <v>8271</v>
      </c>
      <c r="C173" s="48" t="s">
        <v>3453</v>
      </c>
      <c r="D173" s="7" t="s">
        <v>10210</v>
      </c>
      <c r="E173" s="7" t="s">
        <v>17174</v>
      </c>
      <c r="F173" s="19">
        <v>41785</v>
      </c>
      <c r="G173" s="40" t="s">
        <v>10314</v>
      </c>
      <c r="H173" s="7" t="str">
        <f t="shared" si="16"/>
        <v>空</v>
      </c>
      <c r="I173" s="23"/>
      <c r="J173" s="21"/>
      <c r="K173" s="7"/>
      <c r="L173" s="9"/>
      <c r="M173" s="9" t="s">
        <v>4836</v>
      </c>
      <c r="N173" s="78"/>
      <c r="O173" s="18" t="str">
        <f t="shared" ca="1" si="17"/>
        <v>14天</v>
      </c>
      <c r="P173" s="47" t="str">
        <f t="shared" ca="1" si="18"/>
        <v/>
      </c>
    </row>
    <row r="174" spans="1:16">
      <c r="A174" s="34">
        <v>172</v>
      </c>
      <c r="B174" s="32" t="s">
        <v>12846</v>
      </c>
      <c r="C174" s="48" t="s">
        <v>10393</v>
      </c>
      <c r="D174" s="131" t="s">
        <v>10210</v>
      </c>
      <c r="E174" s="7" t="s">
        <v>17174</v>
      </c>
      <c r="F174" s="19">
        <v>40673</v>
      </c>
      <c r="G174" s="39">
        <v>36951</v>
      </c>
      <c r="H174" s="7" t="str">
        <f t="shared" si="16"/>
        <v>重</v>
      </c>
      <c r="I174" s="23">
        <v>40673</v>
      </c>
      <c r="J174" s="21"/>
      <c r="K174" s="7" t="s">
        <v>15034</v>
      </c>
      <c r="L174" s="9"/>
      <c r="M174" s="9"/>
      <c r="N174" s="78"/>
      <c r="O174" s="18" t="str">
        <f t="shared" ca="1" si="17"/>
        <v>1126天</v>
      </c>
      <c r="P174" s="1" t="str">
        <f t="shared" ca="1" si="18"/>
        <v>超过1126未进场</v>
      </c>
    </row>
    <row r="175" spans="1:16" hidden="1">
      <c r="A175" s="34">
        <v>173</v>
      </c>
      <c r="B175" s="88" t="s">
        <v>5318</v>
      </c>
      <c r="C175" s="7" t="s">
        <v>10393</v>
      </c>
      <c r="D175" s="7" t="s">
        <v>10210</v>
      </c>
      <c r="E175" s="7" t="s">
        <v>17174</v>
      </c>
      <c r="F175" s="168">
        <v>41322</v>
      </c>
      <c r="G175" s="39">
        <v>36951</v>
      </c>
      <c r="H175" s="7" t="str">
        <f t="shared" si="16"/>
        <v>空</v>
      </c>
      <c r="I175" s="23"/>
      <c r="J175" s="21" t="s">
        <v>6230</v>
      </c>
      <c r="K175" s="7"/>
      <c r="L175" s="9" t="s">
        <v>14603</v>
      </c>
      <c r="M175" s="9"/>
      <c r="N175" s="87" t="s">
        <v>2113</v>
      </c>
      <c r="O175" s="18" t="str">
        <f t="shared" ca="1" si="17"/>
        <v>出场</v>
      </c>
      <c r="P175" s="1" t="str">
        <f t="shared" ca="1" si="18"/>
        <v/>
      </c>
    </row>
    <row r="176" spans="1:16">
      <c r="A176" s="34">
        <v>259</v>
      </c>
      <c r="B176" s="32" t="s">
        <v>3769</v>
      </c>
      <c r="C176" s="7" t="s">
        <v>10393</v>
      </c>
      <c r="D176" s="7" t="s">
        <v>10210</v>
      </c>
      <c r="E176" s="7" t="s">
        <v>15481</v>
      </c>
      <c r="F176" s="19">
        <v>41788</v>
      </c>
      <c r="G176" s="39"/>
      <c r="H176" s="7" t="str">
        <f t="shared" si="16"/>
        <v>重</v>
      </c>
      <c r="I176" s="23">
        <v>41788</v>
      </c>
      <c r="J176" s="21"/>
      <c r="K176" s="7" t="s">
        <v>1381</v>
      </c>
      <c r="L176" s="9"/>
      <c r="M176" s="7" t="s">
        <v>13240</v>
      </c>
      <c r="N176" s="78"/>
      <c r="O176" s="18" t="str">
        <f t="shared" ca="1" si="17"/>
        <v>11天</v>
      </c>
      <c r="P176" s="1" t="str">
        <f t="shared" ca="1" si="18"/>
        <v/>
      </c>
    </row>
    <row r="177" spans="1:16" hidden="1">
      <c r="A177" s="34">
        <v>175</v>
      </c>
      <c r="B177" s="225" t="s">
        <v>4690</v>
      </c>
      <c r="C177" s="48" t="s">
        <v>10393</v>
      </c>
      <c r="D177" s="7" t="s">
        <v>10210</v>
      </c>
      <c r="E177" s="7" t="s">
        <v>13506</v>
      </c>
      <c r="F177" s="228">
        <v>41377</v>
      </c>
      <c r="G177" s="39">
        <v>37135</v>
      </c>
      <c r="H177" s="7" t="str">
        <f t="shared" si="16"/>
        <v>重</v>
      </c>
      <c r="I177" s="23">
        <v>41645</v>
      </c>
      <c r="J177" s="21"/>
      <c r="K177" s="7" t="s">
        <v>13302</v>
      </c>
      <c r="L177" s="9" t="s">
        <v>15059</v>
      </c>
      <c r="M177" s="9"/>
      <c r="N177" s="222" t="s">
        <v>2113</v>
      </c>
      <c r="O177" s="18" t="str">
        <f t="shared" ca="1" si="17"/>
        <v>422天</v>
      </c>
      <c r="P177" s="1" t="str">
        <f t="shared" ca="1" si="18"/>
        <v>超过154未进场</v>
      </c>
    </row>
    <row r="178" spans="1:16">
      <c r="A178" s="34">
        <v>176</v>
      </c>
      <c r="B178" s="32" t="s">
        <v>8273</v>
      </c>
      <c r="C178" s="48" t="s">
        <v>3453</v>
      </c>
      <c r="D178" s="7" t="s">
        <v>10210</v>
      </c>
      <c r="E178" s="7" t="s">
        <v>17174</v>
      </c>
      <c r="F178" s="93">
        <v>41795</v>
      </c>
      <c r="G178" s="40" t="s">
        <v>10314</v>
      </c>
      <c r="H178" s="7" t="str">
        <f t="shared" si="16"/>
        <v>空</v>
      </c>
      <c r="I178" s="23"/>
      <c r="J178" s="21"/>
      <c r="K178" s="7"/>
      <c r="L178" s="9"/>
      <c r="M178" s="9"/>
      <c r="N178" s="78"/>
      <c r="O178" s="18" t="str">
        <f t="shared" ca="1" si="17"/>
        <v>4天</v>
      </c>
      <c r="P178" s="47" t="str">
        <f t="shared" ca="1" si="18"/>
        <v/>
      </c>
    </row>
    <row r="179" spans="1:16">
      <c r="A179" s="34">
        <v>177</v>
      </c>
      <c r="B179" s="32" t="s">
        <v>8274</v>
      </c>
      <c r="C179" s="48" t="s">
        <v>3453</v>
      </c>
      <c r="D179" s="7" t="s">
        <v>10210</v>
      </c>
      <c r="E179" s="7" t="s">
        <v>15481</v>
      </c>
      <c r="F179" s="93">
        <v>41658</v>
      </c>
      <c r="G179" s="40" t="s">
        <v>10314</v>
      </c>
      <c r="H179" s="7" t="str">
        <f t="shared" si="16"/>
        <v>重</v>
      </c>
      <c r="I179" s="23">
        <v>41678</v>
      </c>
      <c r="J179" s="21"/>
      <c r="K179" s="7" t="s">
        <v>13302</v>
      </c>
      <c r="L179" s="9"/>
      <c r="M179" s="9"/>
      <c r="N179" s="78"/>
      <c r="O179" s="18" t="str">
        <f t="shared" ca="1" si="17"/>
        <v>141天</v>
      </c>
      <c r="P179" s="47" t="str">
        <f t="shared" ca="1" si="18"/>
        <v>超过121未进场</v>
      </c>
    </row>
    <row r="180" spans="1:16">
      <c r="A180" s="34">
        <v>178</v>
      </c>
      <c r="B180" s="32" t="s">
        <v>4838</v>
      </c>
      <c r="C180" s="48" t="s">
        <v>10393</v>
      </c>
      <c r="D180" s="7" t="s">
        <v>10210</v>
      </c>
      <c r="E180" s="7" t="s">
        <v>15481</v>
      </c>
      <c r="F180" s="93">
        <v>41781</v>
      </c>
      <c r="G180" s="39"/>
      <c r="H180" s="7" t="str">
        <f t="shared" si="16"/>
        <v>重</v>
      </c>
      <c r="I180" s="23">
        <v>41781</v>
      </c>
      <c r="J180" s="21"/>
      <c r="K180" s="7" t="s">
        <v>13668</v>
      </c>
      <c r="L180" s="9"/>
      <c r="M180" s="9" t="s">
        <v>11128</v>
      </c>
      <c r="N180" s="78"/>
      <c r="O180" s="18" t="str">
        <f t="shared" ca="1" si="17"/>
        <v>18天</v>
      </c>
      <c r="P180" s="1" t="str">
        <f t="shared" ca="1" si="18"/>
        <v/>
      </c>
    </row>
    <row r="181" spans="1:16">
      <c r="A181" s="34">
        <v>260</v>
      </c>
      <c r="B181" s="32" t="s">
        <v>10097</v>
      </c>
      <c r="C181" s="7" t="s">
        <v>10393</v>
      </c>
      <c r="D181" s="7" t="s">
        <v>10210</v>
      </c>
      <c r="E181" s="7" t="s">
        <v>15481</v>
      </c>
      <c r="F181" s="19">
        <v>41798</v>
      </c>
      <c r="G181" s="39"/>
      <c r="H181" s="7" t="str">
        <f t="shared" si="16"/>
        <v>空</v>
      </c>
      <c r="I181" s="23"/>
      <c r="J181" s="21"/>
      <c r="K181" s="7"/>
      <c r="L181" s="9"/>
      <c r="M181" s="9" t="s">
        <v>11127</v>
      </c>
      <c r="N181" s="78"/>
      <c r="O181" s="18" t="str">
        <f t="shared" ca="1" si="17"/>
        <v>1天</v>
      </c>
      <c r="P181" s="1" t="str">
        <f t="shared" ca="1" si="18"/>
        <v/>
      </c>
    </row>
    <row r="182" spans="1:16" hidden="1">
      <c r="A182" s="34">
        <v>264</v>
      </c>
      <c r="B182" s="88" t="s">
        <v>10098</v>
      </c>
      <c r="C182" s="7" t="s">
        <v>10393</v>
      </c>
      <c r="D182" s="7" t="s">
        <v>10210</v>
      </c>
      <c r="E182" s="7" t="s">
        <v>17174</v>
      </c>
      <c r="F182" s="168">
        <v>40445</v>
      </c>
      <c r="G182" s="39"/>
      <c r="H182" s="7" t="str">
        <f t="shared" si="16"/>
        <v>重</v>
      </c>
      <c r="I182" s="23">
        <v>41762</v>
      </c>
      <c r="J182" s="21"/>
      <c r="K182" s="7" t="s">
        <v>4666</v>
      </c>
      <c r="L182" s="9" t="s">
        <v>14603</v>
      </c>
      <c r="M182" s="9"/>
      <c r="N182" s="87" t="s">
        <v>2113</v>
      </c>
      <c r="O182" s="18" t="str">
        <f t="shared" ca="1" si="17"/>
        <v>1354天</v>
      </c>
      <c r="P182" s="1" t="str">
        <f t="shared" ca="1" si="18"/>
        <v>超过37未进场</v>
      </c>
    </row>
    <row r="183" spans="1:16" hidden="1">
      <c r="A183" s="34">
        <v>181</v>
      </c>
      <c r="B183" s="88" t="s">
        <v>8276</v>
      </c>
      <c r="C183" s="7" t="s">
        <v>10393</v>
      </c>
      <c r="D183" s="7" t="s">
        <v>10210</v>
      </c>
      <c r="E183" s="7" t="s">
        <v>17174</v>
      </c>
      <c r="F183" s="19">
        <v>41369</v>
      </c>
      <c r="G183" s="39"/>
      <c r="H183" s="7" t="str">
        <f t="shared" si="16"/>
        <v>空</v>
      </c>
      <c r="I183" s="23"/>
      <c r="J183" s="21" t="s">
        <v>6230</v>
      </c>
      <c r="K183" s="7"/>
      <c r="L183" s="9" t="s">
        <v>14603</v>
      </c>
      <c r="M183" s="9"/>
      <c r="N183" s="87" t="s">
        <v>2113</v>
      </c>
      <c r="O183" s="18" t="str">
        <f t="shared" ca="1" si="17"/>
        <v>出场</v>
      </c>
      <c r="P183" s="1" t="str">
        <f t="shared" ca="1" si="18"/>
        <v/>
      </c>
    </row>
    <row r="184" spans="1:16" hidden="1">
      <c r="A184" s="34">
        <v>182</v>
      </c>
      <c r="B184" s="88" t="s">
        <v>6451</v>
      </c>
      <c r="C184" s="7" t="s">
        <v>10393</v>
      </c>
      <c r="D184" s="7" t="s">
        <v>10210</v>
      </c>
      <c r="E184" s="7" t="s">
        <v>17174</v>
      </c>
      <c r="F184" s="19">
        <v>40434</v>
      </c>
      <c r="G184" s="39"/>
      <c r="H184" s="7" t="str">
        <f t="shared" si="16"/>
        <v>空</v>
      </c>
      <c r="I184" s="23"/>
      <c r="J184" s="40">
        <v>40459</v>
      </c>
      <c r="K184" s="7"/>
      <c r="L184" s="9"/>
      <c r="M184" s="9"/>
      <c r="N184" s="87" t="s">
        <v>2113</v>
      </c>
      <c r="O184" s="18" t="str">
        <f t="shared" ca="1" si="17"/>
        <v>1365天</v>
      </c>
      <c r="P184" s="1" t="str">
        <f t="shared" ca="1" si="18"/>
        <v/>
      </c>
    </row>
    <row r="185" spans="1:16">
      <c r="A185" s="34">
        <v>269</v>
      </c>
      <c r="B185" s="32" t="s">
        <v>522</v>
      </c>
      <c r="C185" s="7" t="s">
        <v>10393</v>
      </c>
      <c r="D185" s="7" t="s">
        <v>10210</v>
      </c>
      <c r="E185" s="7" t="s">
        <v>15481</v>
      </c>
      <c r="F185" s="19">
        <v>41639</v>
      </c>
      <c r="G185" s="39"/>
      <c r="H185" s="7" t="str">
        <f t="shared" si="16"/>
        <v>空</v>
      </c>
      <c r="I185" s="23"/>
      <c r="J185" s="21"/>
      <c r="K185" s="7"/>
      <c r="L185" s="9"/>
      <c r="M185" s="9" t="s">
        <v>9393</v>
      </c>
      <c r="N185" s="78"/>
      <c r="O185" s="18" t="str">
        <f t="shared" ca="1" si="17"/>
        <v>160天</v>
      </c>
      <c r="P185" s="1" t="str">
        <f t="shared" ca="1" si="18"/>
        <v/>
      </c>
    </row>
    <row r="186" spans="1:16">
      <c r="A186" s="34">
        <v>184</v>
      </c>
      <c r="B186" s="32" t="s">
        <v>269</v>
      </c>
      <c r="C186" s="48" t="s">
        <v>3453</v>
      </c>
      <c r="D186" s="7" t="s">
        <v>10210</v>
      </c>
      <c r="E186" s="7" t="s">
        <v>17174</v>
      </c>
      <c r="F186" s="19">
        <v>41385</v>
      </c>
      <c r="G186" s="40" t="s">
        <v>10314</v>
      </c>
      <c r="H186" s="7" t="str">
        <f t="shared" si="16"/>
        <v>重</v>
      </c>
      <c r="I186" s="23">
        <v>41415</v>
      </c>
      <c r="J186" s="21"/>
      <c r="K186" s="7" t="s">
        <v>4794</v>
      </c>
      <c r="L186" s="9"/>
      <c r="M186" s="9"/>
      <c r="N186" s="78"/>
      <c r="O186" s="18" t="str">
        <f t="shared" ca="1" si="17"/>
        <v>414天</v>
      </c>
      <c r="P186" s="47" t="str">
        <f t="shared" ca="1" si="18"/>
        <v>超过384未进场</v>
      </c>
    </row>
    <row r="187" spans="1:16">
      <c r="A187" s="34">
        <v>270</v>
      </c>
      <c r="B187" s="32" t="s">
        <v>523</v>
      </c>
      <c r="C187" s="7" t="s">
        <v>10393</v>
      </c>
      <c r="D187" s="7" t="s">
        <v>10210</v>
      </c>
      <c r="E187" s="7" t="s">
        <v>15481</v>
      </c>
      <c r="F187" s="81">
        <v>41735</v>
      </c>
      <c r="G187" s="39"/>
      <c r="H187" s="7" t="str">
        <f t="shared" si="16"/>
        <v>重</v>
      </c>
      <c r="I187" s="23">
        <v>41737</v>
      </c>
      <c r="J187" s="21"/>
      <c r="K187" s="7" t="s">
        <v>1381</v>
      </c>
      <c r="L187" s="9"/>
      <c r="M187" s="9"/>
      <c r="N187" s="78"/>
      <c r="O187" s="18" t="str">
        <f t="shared" ca="1" si="17"/>
        <v>64天</v>
      </c>
      <c r="P187" s="1" t="str">
        <f t="shared" ca="1" si="18"/>
        <v>超过62未进场</v>
      </c>
    </row>
    <row r="188" spans="1:16">
      <c r="A188" s="34">
        <v>186</v>
      </c>
      <c r="B188" s="32" t="s">
        <v>8278</v>
      </c>
      <c r="C188" s="48" t="s">
        <v>3453</v>
      </c>
      <c r="D188" s="7" t="s">
        <v>10210</v>
      </c>
      <c r="E188" s="7" t="s">
        <v>15481</v>
      </c>
      <c r="F188" s="19">
        <v>41793</v>
      </c>
      <c r="G188" s="40" t="s">
        <v>14696</v>
      </c>
      <c r="H188" s="7" t="s">
        <v>4293</v>
      </c>
      <c r="I188" s="23">
        <v>41793</v>
      </c>
      <c r="J188" s="21"/>
      <c r="K188" s="259" t="s">
        <v>17354</v>
      </c>
      <c r="L188" s="9"/>
      <c r="M188" s="9"/>
      <c r="N188" s="78"/>
      <c r="O188" s="18" t="str">
        <f t="shared" ca="1" si="17"/>
        <v>6天</v>
      </c>
      <c r="P188" s="47" t="str">
        <f t="shared" ca="1" si="18"/>
        <v/>
      </c>
    </row>
    <row r="189" spans="1:16">
      <c r="A189" s="34">
        <v>271</v>
      </c>
      <c r="B189" s="32" t="s">
        <v>11406</v>
      </c>
      <c r="C189" s="48" t="s">
        <v>10393</v>
      </c>
      <c r="D189" s="48" t="s">
        <v>10210</v>
      </c>
      <c r="E189" s="48" t="s">
        <v>15481</v>
      </c>
      <c r="F189" s="81">
        <v>41686</v>
      </c>
      <c r="G189" s="82"/>
      <c r="H189" s="48" t="str">
        <f t="shared" ref="H189:H220" si="19">IF(I189="","空","重")</f>
        <v>重</v>
      </c>
      <c r="I189" s="23">
        <v>41703</v>
      </c>
      <c r="J189" s="21"/>
      <c r="K189" s="7" t="s">
        <v>11417</v>
      </c>
      <c r="L189" s="9" t="s">
        <v>9876</v>
      </c>
      <c r="M189" s="9" t="s">
        <v>9665</v>
      </c>
      <c r="N189" s="78"/>
      <c r="O189" s="18" t="str">
        <f t="shared" ca="1" si="17"/>
        <v>113天</v>
      </c>
      <c r="P189" s="1" t="str">
        <f t="shared" ca="1" si="18"/>
        <v>超过96未进场</v>
      </c>
    </row>
    <row r="190" spans="1:16" hidden="1">
      <c r="A190" s="34">
        <v>274</v>
      </c>
      <c r="B190" s="225" t="s">
        <v>4691</v>
      </c>
      <c r="C190" s="234" t="s">
        <v>10393</v>
      </c>
      <c r="D190" s="7" t="s">
        <v>10210</v>
      </c>
      <c r="E190" s="7" t="s">
        <v>17174</v>
      </c>
      <c r="F190" s="81">
        <v>41594</v>
      </c>
      <c r="G190" s="39"/>
      <c r="H190" s="7" t="str">
        <f t="shared" si="19"/>
        <v>重</v>
      </c>
      <c r="I190" s="23">
        <v>41696</v>
      </c>
      <c r="J190" s="21"/>
      <c r="K190" s="7"/>
      <c r="L190" s="9" t="s">
        <v>4667</v>
      </c>
      <c r="M190" s="9" t="s">
        <v>12127</v>
      </c>
      <c r="N190" s="222" t="s">
        <v>2113</v>
      </c>
      <c r="O190" s="18" t="str">
        <f t="shared" ca="1" si="17"/>
        <v>205天</v>
      </c>
      <c r="P190" s="1" t="str">
        <f t="shared" ca="1" si="18"/>
        <v>超过103未进场</v>
      </c>
    </row>
    <row r="191" spans="1:16">
      <c r="A191" s="34">
        <v>189</v>
      </c>
      <c r="B191" s="32" t="s">
        <v>276</v>
      </c>
      <c r="C191" s="48" t="s">
        <v>3453</v>
      </c>
      <c r="D191" s="7" t="s">
        <v>10210</v>
      </c>
      <c r="E191" s="7" t="s">
        <v>17174</v>
      </c>
      <c r="F191" s="19">
        <v>41579</v>
      </c>
      <c r="G191" s="40" t="s">
        <v>10314</v>
      </c>
      <c r="H191" s="7" t="str">
        <f t="shared" si="19"/>
        <v>重</v>
      </c>
      <c r="I191" s="23">
        <v>41579</v>
      </c>
      <c r="J191" s="21"/>
      <c r="K191" s="7" t="s">
        <v>13302</v>
      </c>
      <c r="L191" s="9"/>
      <c r="M191" s="9" t="s">
        <v>10084</v>
      </c>
      <c r="N191" s="78"/>
      <c r="O191" s="18" t="str">
        <f t="shared" ca="1" si="17"/>
        <v>220天</v>
      </c>
      <c r="P191" s="47" t="str">
        <f t="shared" ca="1" si="18"/>
        <v>超过220未进场</v>
      </c>
    </row>
    <row r="192" spans="1:16" hidden="1">
      <c r="A192" s="34">
        <v>190</v>
      </c>
      <c r="B192" s="88" t="s">
        <v>10370</v>
      </c>
      <c r="C192" s="7" t="s">
        <v>2653</v>
      </c>
      <c r="D192" s="7" t="s">
        <v>10210</v>
      </c>
      <c r="E192" s="7" t="s">
        <v>11416</v>
      </c>
      <c r="F192" s="19">
        <v>40284</v>
      </c>
      <c r="G192" s="39">
        <v>33756</v>
      </c>
      <c r="H192" s="7" t="str">
        <f t="shared" si="19"/>
        <v>空</v>
      </c>
      <c r="I192" s="23"/>
      <c r="J192" s="21"/>
      <c r="K192" s="7"/>
      <c r="L192" s="9"/>
      <c r="M192" s="9"/>
      <c r="N192" s="87" t="s">
        <v>2113</v>
      </c>
      <c r="O192" s="18" t="str">
        <f t="shared" ca="1" si="17"/>
        <v>1515天</v>
      </c>
      <c r="P192" s="1" t="str">
        <f t="shared" ca="1" si="18"/>
        <v/>
      </c>
    </row>
    <row r="193" spans="1:16" hidden="1">
      <c r="A193" s="34">
        <v>191</v>
      </c>
      <c r="B193" s="88" t="s">
        <v>4071</v>
      </c>
      <c r="C193" s="7" t="s">
        <v>10393</v>
      </c>
      <c r="D193" s="7" t="s">
        <v>10210</v>
      </c>
      <c r="E193" s="7" t="s">
        <v>17174</v>
      </c>
      <c r="F193" s="19">
        <v>40511</v>
      </c>
      <c r="G193" s="39"/>
      <c r="H193" s="7" t="str">
        <f t="shared" si="19"/>
        <v>空</v>
      </c>
      <c r="I193" s="23"/>
      <c r="J193" s="21" t="s">
        <v>6231</v>
      </c>
      <c r="K193" s="7"/>
      <c r="L193" s="9"/>
      <c r="M193" s="9"/>
      <c r="N193" s="87" t="s">
        <v>2113</v>
      </c>
      <c r="O193" s="18" t="str">
        <f t="shared" ca="1" si="17"/>
        <v>出场</v>
      </c>
      <c r="P193" s="1" t="str">
        <f t="shared" ca="1" si="18"/>
        <v/>
      </c>
    </row>
    <row r="194" spans="1:16">
      <c r="A194" s="34">
        <v>275</v>
      </c>
      <c r="B194" s="32" t="s">
        <v>3136</v>
      </c>
      <c r="C194" s="48" t="s">
        <v>10393</v>
      </c>
      <c r="D194" s="48" t="s">
        <v>10210</v>
      </c>
      <c r="E194" s="48" t="s">
        <v>17174</v>
      </c>
      <c r="F194" s="81">
        <v>41603</v>
      </c>
      <c r="G194" s="82"/>
      <c r="H194" s="48" t="str">
        <f t="shared" si="19"/>
        <v>空</v>
      </c>
      <c r="I194" s="83"/>
      <c r="J194" s="21"/>
      <c r="K194" s="7"/>
      <c r="L194" s="9"/>
      <c r="M194" s="9" t="s">
        <v>9400</v>
      </c>
      <c r="N194" s="78"/>
      <c r="O194" s="18" t="str">
        <f t="shared" ca="1" si="17"/>
        <v>196天</v>
      </c>
      <c r="P194" s="1" t="str">
        <f t="shared" ca="1" si="18"/>
        <v/>
      </c>
    </row>
    <row r="195" spans="1:16">
      <c r="A195" s="34">
        <v>193</v>
      </c>
      <c r="B195" s="32" t="s">
        <v>278</v>
      </c>
      <c r="C195" s="48" t="s">
        <v>3453</v>
      </c>
      <c r="D195" s="140" t="s">
        <v>10210</v>
      </c>
      <c r="E195" s="140" t="s">
        <v>17174</v>
      </c>
      <c r="F195" s="19">
        <v>40996</v>
      </c>
      <c r="G195" s="39"/>
      <c r="H195" s="7" t="str">
        <f t="shared" si="19"/>
        <v>重</v>
      </c>
      <c r="I195" s="23">
        <v>40996</v>
      </c>
      <c r="J195" s="21"/>
      <c r="K195" s="7" t="s">
        <v>4794</v>
      </c>
      <c r="L195" s="9" t="s">
        <v>15388</v>
      </c>
      <c r="M195" s="9"/>
      <c r="N195" s="78"/>
      <c r="O195" s="18" t="str">
        <f t="shared" ca="1" si="17"/>
        <v>803天</v>
      </c>
      <c r="P195" s="1" t="str">
        <f t="shared" ca="1" si="18"/>
        <v>超过803未进场</v>
      </c>
    </row>
    <row r="196" spans="1:16" hidden="1">
      <c r="A196" s="34">
        <v>194</v>
      </c>
      <c r="B196" s="88" t="s">
        <v>1017</v>
      </c>
      <c r="C196" s="7" t="s">
        <v>10393</v>
      </c>
      <c r="D196" s="7" t="s">
        <v>10210</v>
      </c>
      <c r="E196" s="7" t="s">
        <v>11416</v>
      </c>
      <c r="F196" s="19">
        <v>40285</v>
      </c>
      <c r="G196" s="39">
        <v>33604</v>
      </c>
      <c r="H196" s="7" t="str">
        <f t="shared" si="19"/>
        <v>空</v>
      </c>
      <c r="I196" s="23"/>
      <c r="J196" s="21"/>
      <c r="K196" s="7"/>
      <c r="L196" s="9"/>
      <c r="M196" s="9"/>
      <c r="N196" s="87" t="s">
        <v>2113</v>
      </c>
      <c r="O196" s="18" t="str">
        <f t="shared" ca="1" si="17"/>
        <v>1514天</v>
      </c>
      <c r="P196" s="1" t="str">
        <f t="shared" ca="1" si="18"/>
        <v/>
      </c>
    </row>
    <row r="197" spans="1:16">
      <c r="A197" s="34">
        <v>277</v>
      </c>
      <c r="B197" s="32" t="s">
        <v>3138</v>
      </c>
      <c r="C197" s="7" t="s">
        <v>10393</v>
      </c>
      <c r="D197" s="7" t="s">
        <v>10210</v>
      </c>
      <c r="E197" s="7" t="s">
        <v>17174</v>
      </c>
      <c r="F197" s="19">
        <v>41589</v>
      </c>
      <c r="G197" s="39"/>
      <c r="H197" s="7" t="str">
        <f t="shared" si="19"/>
        <v>空</v>
      </c>
      <c r="I197" s="23"/>
      <c r="J197" s="21"/>
      <c r="K197" s="7"/>
      <c r="L197" s="9"/>
      <c r="M197" s="9"/>
      <c r="N197" s="78"/>
      <c r="O197" s="18" t="str">
        <f t="shared" ref="O197:O228" ca="1" si="20">IF(ISNONTEXT(J197),DATEDIF(F197,TODAY(),"d")&amp;"天","出场")</f>
        <v>210天</v>
      </c>
      <c r="P197" s="1" t="str">
        <f t="shared" ref="P197:P228" ca="1" si="21">IF(I197="","",IF(TODAY()-I197&gt;30,"超过"&amp;(TODAY()-I197)&amp;"未进场",""))</f>
        <v/>
      </c>
    </row>
    <row r="198" spans="1:16">
      <c r="A198" s="34">
        <v>196</v>
      </c>
      <c r="B198" s="32" t="s">
        <v>3284</v>
      </c>
      <c r="C198" s="48" t="s">
        <v>10393</v>
      </c>
      <c r="D198" s="140" t="s">
        <v>10210</v>
      </c>
      <c r="E198" s="140" t="s">
        <v>17174</v>
      </c>
      <c r="F198" s="19">
        <v>41109</v>
      </c>
      <c r="G198" s="39"/>
      <c r="H198" s="7" t="str">
        <f t="shared" si="19"/>
        <v>重</v>
      </c>
      <c r="I198" s="23">
        <v>41115</v>
      </c>
      <c r="J198" s="21"/>
      <c r="K198" s="7" t="s">
        <v>9060</v>
      </c>
      <c r="L198" s="9" t="s">
        <v>15388</v>
      </c>
      <c r="M198" s="9" t="s">
        <v>6822</v>
      </c>
      <c r="N198" s="78"/>
      <c r="O198" s="18" t="str">
        <f t="shared" ca="1" si="20"/>
        <v>690天</v>
      </c>
      <c r="P198" s="1" t="str">
        <f t="shared" ca="1" si="21"/>
        <v>超过684未进场</v>
      </c>
    </row>
    <row r="199" spans="1:16">
      <c r="A199" s="34">
        <v>197</v>
      </c>
      <c r="B199" s="32" t="s">
        <v>15426</v>
      </c>
      <c r="C199" s="48" t="s">
        <v>3453</v>
      </c>
      <c r="D199" s="7" t="s">
        <v>10210</v>
      </c>
      <c r="E199" s="7" t="s">
        <v>17174</v>
      </c>
      <c r="F199" s="19">
        <v>41777</v>
      </c>
      <c r="G199" s="40" t="s">
        <v>10314</v>
      </c>
      <c r="H199" s="7" t="str">
        <f t="shared" si="19"/>
        <v>重</v>
      </c>
      <c r="I199" s="23">
        <v>41777</v>
      </c>
      <c r="J199" s="21"/>
      <c r="K199" s="7" t="s">
        <v>1918</v>
      </c>
      <c r="L199" s="9"/>
      <c r="M199" s="9" t="s">
        <v>3751</v>
      </c>
      <c r="N199" s="78"/>
      <c r="O199" s="18" t="str">
        <f t="shared" ca="1" si="20"/>
        <v>22天</v>
      </c>
      <c r="P199" s="47" t="str">
        <f t="shared" ca="1" si="21"/>
        <v/>
      </c>
    </row>
    <row r="200" spans="1:16" hidden="1">
      <c r="A200" s="34">
        <v>198</v>
      </c>
      <c r="B200" s="225" t="s">
        <v>4692</v>
      </c>
      <c r="C200" s="48" t="s">
        <v>10393</v>
      </c>
      <c r="D200" s="7" t="s">
        <v>10210</v>
      </c>
      <c r="E200" s="7" t="s">
        <v>17174</v>
      </c>
      <c r="F200" s="81">
        <v>41775</v>
      </c>
      <c r="G200" s="39"/>
      <c r="H200" s="7" t="str">
        <f t="shared" si="19"/>
        <v>空</v>
      </c>
      <c r="I200" s="23"/>
      <c r="J200" s="21"/>
      <c r="K200" s="7"/>
      <c r="L200" s="9" t="s">
        <v>15059</v>
      </c>
      <c r="M200" s="9"/>
      <c r="N200" s="222" t="s">
        <v>2113</v>
      </c>
      <c r="O200" s="18" t="str">
        <f t="shared" ca="1" si="20"/>
        <v>24天</v>
      </c>
      <c r="P200" s="1" t="str">
        <f t="shared" ca="1" si="21"/>
        <v/>
      </c>
    </row>
    <row r="201" spans="1:16">
      <c r="A201" s="34">
        <v>199</v>
      </c>
      <c r="B201" s="32" t="s">
        <v>3117</v>
      </c>
      <c r="C201" s="48" t="s">
        <v>10393</v>
      </c>
      <c r="D201" s="7" t="s">
        <v>10210</v>
      </c>
      <c r="E201" s="7" t="s">
        <v>17174</v>
      </c>
      <c r="F201" s="19">
        <v>41253</v>
      </c>
      <c r="G201" s="39"/>
      <c r="H201" s="7" t="str">
        <f t="shared" si="19"/>
        <v>重</v>
      </c>
      <c r="I201" s="23">
        <v>41253</v>
      </c>
      <c r="J201" s="21"/>
      <c r="K201" s="94" t="s">
        <v>1381</v>
      </c>
      <c r="L201" s="9"/>
      <c r="M201" s="9"/>
      <c r="N201" s="78"/>
      <c r="O201" s="18" t="str">
        <f t="shared" ca="1" si="20"/>
        <v>546天</v>
      </c>
      <c r="P201" s="1" t="str">
        <f t="shared" ca="1" si="21"/>
        <v>超过546未进场</v>
      </c>
    </row>
    <row r="202" spans="1:16">
      <c r="A202" s="34">
        <v>200</v>
      </c>
      <c r="B202" s="32" t="s">
        <v>3597</v>
      </c>
      <c r="C202" s="48" t="s">
        <v>3453</v>
      </c>
      <c r="D202" s="7" t="s">
        <v>10210</v>
      </c>
      <c r="E202" s="7" t="s">
        <v>15481</v>
      </c>
      <c r="F202" s="81">
        <v>41775</v>
      </c>
      <c r="G202" s="39">
        <v>36373</v>
      </c>
      <c r="H202" s="7" t="str">
        <f t="shared" si="19"/>
        <v>重</v>
      </c>
      <c r="I202" s="23">
        <v>41782</v>
      </c>
      <c r="J202" s="21"/>
      <c r="K202" s="7" t="s">
        <v>1918</v>
      </c>
      <c r="L202" s="9"/>
      <c r="M202" s="9"/>
      <c r="N202" s="78"/>
      <c r="O202" s="18" t="str">
        <f t="shared" ca="1" si="20"/>
        <v>24天</v>
      </c>
      <c r="P202" s="1" t="str">
        <f t="shared" ca="1" si="21"/>
        <v/>
      </c>
    </row>
    <row r="203" spans="1:16" hidden="1">
      <c r="A203" s="34">
        <v>278</v>
      </c>
      <c r="B203" s="225" t="s">
        <v>4693</v>
      </c>
      <c r="C203" s="234" t="s">
        <v>10393</v>
      </c>
      <c r="D203" s="7" t="s">
        <v>10210</v>
      </c>
      <c r="E203" s="7" t="s">
        <v>17174</v>
      </c>
      <c r="F203" s="81">
        <v>41779</v>
      </c>
      <c r="G203" s="39"/>
      <c r="H203" s="7" t="str">
        <f t="shared" si="19"/>
        <v>空</v>
      </c>
      <c r="I203" s="23"/>
      <c r="J203" s="21"/>
      <c r="K203" s="7"/>
      <c r="L203" s="9" t="s">
        <v>15059</v>
      </c>
      <c r="M203" s="9" t="s">
        <v>8498</v>
      </c>
      <c r="N203" s="222" t="s">
        <v>2113</v>
      </c>
      <c r="O203" s="18" t="str">
        <f t="shared" ca="1" si="20"/>
        <v>20天</v>
      </c>
      <c r="P203" s="1" t="str">
        <f t="shared" ca="1" si="21"/>
        <v/>
      </c>
    </row>
    <row r="204" spans="1:16">
      <c r="A204" s="34">
        <v>202</v>
      </c>
      <c r="B204" s="32" t="s">
        <v>12630</v>
      </c>
      <c r="C204" s="48" t="s">
        <v>3453</v>
      </c>
      <c r="D204" s="7" t="s">
        <v>10210</v>
      </c>
      <c r="E204" s="7" t="s">
        <v>17174</v>
      </c>
      <c r="F204" s="19">
        <v>41546</v>
      </c>
      <c r="G204" s="39"/>
      <c r="H204" s="7" t="str">
        <f t="shared" si="19"/>
        <v>重</v>
      </c>
      <c r="I204" s="23">
        <v>41569</v>
      </c>
      <c r="J204" s="21"/>
      <c r="K204" s="7" t="s">
        <v>13302</v>
      </c>
      <c r="L204" s="9"/>
      <c r="M204" s="9"/>
      <c r="N204" s="78"/>
      <c r="O204" s="18" t="str">
        <f t="shared" ca="1" si="20"/>
        <v>253天</v>
      </c>
      <c r="P204" s="1" t="str">
        <f t="shared" ca="1" si="21"/>
        <v>超过230未进场</v>
      </c>
    </row>
    <row r="205" spans="1:16">
      <c r="A205" s="34">
        <v>203</v>
      </c>
      <c r="B205" s="32" t="s">
        <v>14072</v>
      </c>
      <c r="C205" s="48" t="s">
        <v>3453</v>
      </c>
      <c r="D205" s="7" t="s">
        <v>10210</v>
      </c>
      <c r="E205" s="7" t="s">
        <v>17174</v>
      </c>
      <c r="F205" s="19">
        <v>41785</v>
      </c>
      <c r="G205" s="40" t="s">
        <v>10314</v>
      </c>
      <c r="H205" s="7" t="str">
        <f t="shared" si="19"/>
        <v>重</v>
      </c>
      <c r="I205" s="23">
        <v>41793</v>
      </c>
      <c r="J205" s="21"/>
      <c r="K205" s="259" t="s">
        <v>17353</v>
      </c>
      <c r="L205" s="9"/>
      <c r="M205" s="9" t="s">
        <v>8650</v>
      </c>
      <c r="N205" s="78"/>
      <c r="O205" s="18" t="str">
        <f t="shared" ca="1" si="20"/>
        <v>14天</v>
      </c>
      <c r="P205" s="47" t="str">
        <f t="shared" ca="1" si="21"/>
        <v/>
      </c>
    </row>
    <row r="206" spans="1:16" hidden="1">
      <c r="A206" s="34">
        <v>281</v>
      </c>
      <c r="B206" s="225" t="s">
        <v>4694</v>
      </c>
      <c r="C206" s="234" t="s">
        <v>10393</v>
      </c>
      <c r="D206" s="7" t="s">
        <v>10210</v>
      </c>
      <c r="E206" s="7" t="s">
        <v>8078</v>
      </c>
      <c r="F206" s="81">
        <v>41600</v>
      </c>
      <c r="G206" s="39"/>
      <c r="H206" s="7" t="str">
        <f t="shared" si="19"/>
        <v>重</v>
      </c>
      <c r="I206" s="23">
        <v>41696</v>
      </c>
      <c r="J206" s="21"/>
      <c r="K206" s="7"/>
      <c r="L206" s="9" t="s">
        <v>4667</v>
      </c>
      <c r="M206" s="9" t="s">
        <v>4050</v>
      </c>
      <c r="N206" s="222" t="s">
        <v>2113</v>
      </c>
      <c r="O206" s="18" t="str">
        <f t="shared" ca="1" si="20"/>
        <v>199天</v>
      </c>
      <c r="P206" s="1" t="str">
        <f t="shared" ca="1" si="21"/>
        <v>超过103未进场</v>
      </c>
    </row>
    <row r="207" spans="1:16">
      <c r="A207" s="34">
        <v>205</v>
      </c>
      <c r="B207" s="32" t="s">
        <v>3119</v>
      </c>
      <c r="C207" s="48" t="s">
        <v>3453</v>
      </c>
      <c r="D207" s="7" t="s">
        <v>10210</v>
      </c>
      <c r="E207" s="7" t="s">
        <v>17174</v>
      </c>
      <c r="F207" s="19">
        <v>41261</v>
      </c>
      <c r="G207" s="39"/>
      <c r="H207" s="7" t="str">
        <f t="shared" si="19"/>
        <v>重</v>
      </c>
      <c r="I207" s="23">
        <v>41265</v>
      </c>
      <c r="J207" s="21"/>
      <c r="K207" s="7" t="s">
        <v>13302</v>
      </c>
      <c r="L207" s="9"/>
      <c r="M207" s="9"/>
      <c r="N207" s="78"/>
      <c r="O207" s="18" t="str">
        <f t="shared" ca="1" si="20"/>
        <v>538天</v>
      </c>
      <c r="P207" s="1" t="str">
        <f t="shared" ca="1" si="21"/>
        <v>超过534未进场</v>
      </c>
    </row>
    <row r="208" spans="1:16">
      <c r="A208" s="34">
        <v>206</v>
      </c>
      <c r="B208" s="32" t="s">
        <v>3120</v>
      </c>
      <c r="C208" s="48" t="s">
        <v>3453</v>
      </c>
      <c r="D208" s="7" t="s">
        <v>10210</v>
      </c>
      <c r="E208" s="7" t="s">
        <v>17174</v>
      </c>
      <c r="F208" s="19">
        <v>40867</v>
      </c>
      <c r="G208" s="40"/>
      <c r="H208" s="7" t="str">
        <f t="shared" si="19"/>
        <v>重</v>
      </c>
      <c r="I208" s="23">
        <v>40902</v>
      </c>
      <c r="J208" s="21"/>
      <c r="K208" s="7" t="s">
        <v>16663</v>
      </c>
      <c r="L208" s="9"/>
      <c r="M208" s="9"/>
      <c r="N208" s="78"/>
      <c r="O208" s="18" t="str">
        <f t="shared" ca="1" si="20"/>
        <v>932天</v>
      </c>
      <c r="P208" s="47" t="str">
        <f t="shared" ca="1" si="21"/>
        <v>超过897未进场</v>
      </c>
    </row>
    <row r="209" spans="1:16">
      <c r="A209" s="34">
        <v>207</v>
      </c>
      <c r="B209" s="32" t="s">
        <v>15641</v>
      </c>
      <c r="C209" s="48" t="s">
        <v>3453</v>
      </c>
      <c r="D209" s="7" t="s">
        <v>10210</v>
      </c>
      <c r="E209" s="7" t="s">
        <v>17174</v>
      </c>
      <c r="F209" s="19">
        <v>41544</v>
      </c>
      <c r="G209" s="40" t="s">
        <v>10314</v>
      </c>
      <c r="H209" s="7" t="str">
        <f t="shared" si="19"/>
        <v>重</v>
      </c>
      <c r="I209" s="23">
        <v>41555</v>
      </c>
      <c r="J209" s="21"/>
      <c r="K209" s="7" t="s">
        <v>13302</v>
      </c>
      <c r="L209" s="9"/>
      <c r="M209" s="9" t="s">
        <v>15640</v>
      </c>
      <c r="N209" s="78"/>
      <c r="O209" s="18" t="str">
        <f t="shared" ca="1" si="20"/>
        <v>255天</v>
      </c>
      <c r="P209" s="47" t="str">
        <f t="shared" ca="1" si="21"/>
        <v>超过244未进场</v>
      </c>
    </row>
    <row r="210" spans="1:16">
      <c r="A210" s="34">
        <v>283</v>
      </c>
      <c r="B210" s="32" t="s">
        <v>1613</v>
      </c>
      <c r="C210" s="7" t="s">
        <v>10393</v>
      </c>
      <c r="D210" s="7" t="s">
        <v>10210</v>
      </c>
      <c r="E210" s="7" t="s">
        <v>15481</v>
      </c>
      <c r="F210" s="19">
        <v>41798</v>
      </c>
      <c r="G210" s="39"/>
      <c r="H210" s="7" t="str">
        <f t="shared" si="19"/>
        <v>空</v>
      </c>
      <c r="I210" s="23"/>
      <c r="J210" s="21"/>
      <c r="K210" s="7"/>
      <c r="L210" s="9"/>
      <c r="M210" s="9"/>
      <c r="N210" s="78"/>
      <c r="O210" s="18" t="str">
        <f t="shared" ca="1" si="20"/>
        <v>1天</v>
      </c>
      <c r="P210" s="1" t="str">
        <f t="shared" ca="1" si="21"/>
        <v/>
      </c>
    </row>
    <row r="211" spans="1:16">
      <c r="A211" s="34">
        <v>284</v>
      </c>
      <c r="B211" s="32" t="s">
        <v>1614</v>
      </c>
      <c r="C211" s="7" t="s">
        <v>10393</v>
      </c>
      <c r="D211" s="7" t="s">
        <v>10210</v>
      </c>
      <c r="E211" s="7" t="s">
        <v>15481</v>
      </c>
      <c r="F211" s="19">
        <v>41786</v>
      </c>
      <c r="G211" s="39"/>
      <c r="H211" s="7" t="str">
        <f t="shared" si="19"/>
        <v>重</v>
      </c>
      <c r="I211" s="23">
        <v>41787</v>
      </c>
      <c r="J211" s="21"/>
      <c r="K211" s="7" t="s">
        <v>13302</v>
      </c>
      <c r="L211" s="9"/>
      <c r="M211" s="9"/>
      <c r="N211" s="78"/>
      <c r="O211" s="18" t="str">
        <f t="shared" ca="1" si="20"/>
        <v>13天</v>
      </c>
      <c r="P211" s="1" t="str">
        <f t="shared" ca="1" si="21"/>
        <v/>
      </c>
    </row>
    <row r="212" spans="1:16">
      <c r="A212" s="34">
        <v>210</v>
      </c>
      <c r="B212" s="32" t="s">
        <v>1196</v>
      </c>
      <c r="C212" s="48" t="s">
        <v>3453</v>
      </c>
      <c r="D212" s="7" t="s">
        <v>10210</v>
      </c>
      <c r="E212" s="7" t="s">
        <v>17174</v>
      </c>
      <c r="F212" s="19">
        <v>41772</v>
      </c>
      <c r="G212" s="40" t="s">
        <v>10314</v>
      </c>
      <c r="H212" s="7" t="str">
        <f t="shared" si="19"/>
        <v>重</v>
      </c>
      <c r="I212" s="23">
        <v>41780</v>
      </c>
      <c r="J212" s="21"/>
      <c r="K212" s="7" t="s">
        <v>3427</v>
      </c>
      <c r="L212" s="9"/>
      <c r="M212" s="9"/>
      <c r="N212" s="78"/>
      <c r="O212" s="18" t="str">
        <f t="shared" ca="1" si="20"/>
        <v>27天</v>
      </c>
      <c r="P212" s="47" t="str">
        <f t="shared" ca="1" si="21"/>
        <v/>
      </c>
    </row>
    <row r="213" spans="1:16">
      <c r="A213" s="34">
        <v>288</v>
      </c>
      <c r="B213" s="32" t="s">
        <v>1349</v>
      </c>
      <c r="C213" s="7" t="s">
        <v>10393</v>
      </c>
      <c r="D213" s="7" t="s">
        <v>10210</v>
      </c>
      <c r="E213" s="7" t="s">
        <v>15481</v>
      </c>
      <c r="F213" s="19">
        <v>41788</v>
      </c>
      <c r="G213" s="39"/>
      <c r="H213" s="7" t="str">
        <f t="shared" si="19"/>
        <v>重</v>
      </c>
      <c r="I213" s="23">
        <v>41788</v>
      </c>
      <c r="J213" s="21"/>
      <c r="K213" s="7" t="s">
        <v>1381</v>
      </c>
      <c r="L213" s="9"/>
      <c r="M213" s="9" t="s">
        <v>1348</v>
      </c>
      <c r="N213" s="78"/>
      <c r="O213" s="18" t="str">
        <f t="shared" ca="1" si="20"/>
        <v>11天</v>
      </c>
      <c r="P213" s="1" t="str">
        <f t="shared" ca="1" si="21"/>
        <v/>
      </c>
    </row>
    <row r="214" spans="1:16">
      <c r="A214" s="34">
        <v>212</v>
      </c>
      <c r="B214" s="32" t="s">
        <v>3123</v>
      </c>
      <c r="C214" s="48" t="s">
        <v>10393</v>
      </c>
      <c r="D214" s="7" t="s">
        <v>10210</v>
      </c>
      <c r="E214" s="7" t="s">
        <v>17174</v>
      </c>
      <c r="F214" s="19">
        <v>40491</v>
      </c>
      <c r="G214" s="39"/>
      <c r="H214" s="7" t="str">
        <f t="shared" si="19"/>
        <v>重</v>
      </c>
      <c r="I214" s="23">
        <v>40574</v>
      </c>
      <c r="J214" s="21"/>
      <c r="K214" s="7" t="s">
        <v>1067</v>
      </c>
      <c r="L214" s="9"/>
      <c r="M214" s="9"/>
      <c r="N214" s="78"/>
      <c r="O214" s="18" t="str">
        <f t="shared" ca="1" si="20"/>
        <v>1308天</v>
      </c>
      <c r="P214" s="1" t="str">
        <f t="shared" ca="1" si="21"/>
        <v>超过1225未进场</v>
      </c>
    </row>
    <row r="215" spans="1:16">
      <c r="A215" s="34">
        <v>213</v>
      </c>
      <c r="B215" s="32" t="s">
        <v>12409</v>
      </c>
      <c r="C215" s="48" t="s">
        <v>3453</v>
      </c>
      <c r="D215" s="7" t="s">
        <v>10210</v>
      </c>
      <c r="E215" s="7" t="s">
        <v>17174</v>
      </c>
      <c r="F215" s="19">
        <v>41561</v>
      </c>
      <c r="G215" s="40" t="s">
        <v>10314</v>
      </c>
      <c r="H215" s="7" t="str">
        <f t="shared" si="19"/>
        <v>重</v>
      </c>
      <c r="I215" s="23">
        <v>41653</v>
      </c>
      <c r="J215" s="21"/>
      <c r="K215" s="7" t="s">
        <v>13119</v>
      </c>
      <c r="L215" s="9"/>
      <c r="M215" s="9" t="s">
        <v>12408</v>
      </c>
      <c r="N215" s="78"/>
      <c r="O215" s="18" t="str">
        <f t="shared" ca="1" si="20"/>
        <v>238天</v>
      </c>
      <c r="P215" s="47" t="str">
        <f t="shared" ca="1" si="21"/>
        <v>超过146未进场</v>
      </c>
    </row>
    <row r="216" spans="1:16">
      <c r="A216" s="34">
        <v>214</v>
      </c>
      <c r="B216" s="32" t="s">
        <v>3124</v>
      </c>
      <c r="C216" s="48" t="s">
        <v>3453</v>
      </c>
      <c r="D216" s="140" t="s">
        <v>10210</v>
      </c>
      <c r="E216" s="140" t="s">
        <v>17174</v>
      </c>
      <c r="F216" s="19">
        <v>41794</v>
      </c>
      <c r="G216" s="39">
        <v>36951</v>
      </c>
      <c r="H216" s="7" t="str">
        <f t="shared" si="19"/>
        <v>空</v>
      </c>
      <c r="I216" s="23"/>
      <c r="J216" s="21"/>
      <c r="K216" s="7"/>
      <c r="L216" s="9"/>
      <c r="M216" s="9"/>
      <c r="N216" s="78"/>
      <c r="O216" s="18" t="str">
        <f t="shared" ca="1" si="20"/>
        <v>5天</v>
      </c>
      <c r="P216" s="1" t="str">
        <f t="shared" ca="1" si="21"/>
        <v/>
      </c>
    </row>
    <row r="217" spans="1:16" ht="13.5" customHeight="1">
      <c r="A217" s="34">
        <v>295</v>
      </c>
      <c r="B217" s="32" t="s">
        <v>14488</v>
      </c>
      <c r="C217" s="7" t="s">
        <v>10393</v>
      </c>
      <c r="D217" s="7" t="s">
        <v>10210</v>
      </c>
      <c r="E217" s="7" t="s">
        <v>17174</v>
      </c>
      <c r="F217" s="19">
        <v>41798</v>
      </c>
      <c r="G217" s="39"/>
      <c r="H217" s="7" t="str">
        <f t="shared" si="19"/>
        <v>空</v>
      </c>
      <c r="I217" s="23"/>
      <c r="J217" s="21"/>
      <c r="K217" s="7"/>
      <c r="L217" s="9"/>
      <c r="M217" s="9" t="s">
        <v>14237</v>
      </c>
      <c r="N217" s="78"/>
      <c r="O217" s="18" t="str">
        <f t="shared" ca="1" si="20"/>
        <v>1天</v>
      </c>
      <c r="P217" s="1" t="str">
        <f t="shared" ca="1" si="21"/>
        <v/>
      </c>
    </row>
    <row r="218" spans="1:16">
      <c r="A218" s="34">
        <v>216</v>
      </c>
      <c r="B218" s="32" t="s">
        <v>3126</v>
      </c>
      <c r="C218" s="48" t="s">
        <v>10393</v>
      </c>
      <c r="D218" s="140" t="s">
        <v>10210</v>
      </c>
      <c r="E218" s="140" t="s">
        <v>17174</v>
      </c>
      <c r="F218" s="19">
        <v>40993</v>
      </c>
      <c r="G218" s="39"/>
      <c r="H218" s="7" t="str">
        <f t="shared" si="19"/>
        <v>重</v>
      </c>
      <c r="I218" s="23">
        <v>40994</v>
      </c>
      <c r="J218" s="21"/>
      <c r="K218" s="7" t="s">
        <v>14286</v>
      </c>
      <c r="L218" s="9" t="s">
        <v>15388</v>
      </c>
      <c r="M218" s="9"/>
      <c r="N218" s="78"/>
      <c r="O218" s="18" t="str">
        <f t="shared" ca="1" si="20"/>
        <v>806天</v>
      </c>
      <c r="P218" s="1" t="str">
        <f t="shared" ca="1" si="21"/>
        <v>超过805未进场</v>
      </c>
    </row>
    <row r="219" spans="1:16" hidden="1">
      <c r="A219" s="34">
        <v>217</v>
      </c>
      <c r="B219" s="88" t="s">
        <v>3127</v>
      </c>
      <c r="C219" s="7" t="s">
        <v>10393</v>
      </c>
      <c r="D219" s="7" t="s">
        <v>10210</v>
      </c>
      <c r="E219" s="7" t="s">
        <v>11416</v>
      </c>
      <c r="F219" s="19">
        <v>39628</v>
      </c>
      <c r="G219" s="39">
        <v>37073</v>
      </c>
      <c r="H219" s="7" t="str">
        <f t="shared" si="19"/>
        <v>空</v>
      </c>
      <c r="I219" s="23"/>
      <c r="J219" s="21"/>
      <c r="K219" s="7"/>
      <c r="L219" s="9"/>
      <c r="M219" s="9"/>
      <c r="N219" s="87" t="s">
        <v>14333</v>
      </c>
      <c r="O219" s="18" t="str">
        <f t="shared" ca="1" si="20"/>
        <v>2171天</v>
      </c>
      <c r="P219" s="1" t="str">
        <f t="shared" ca="1" si="21"/>
        <v/>
      </c>
    </row>
    <row r="220" spans="1:16">
      <c r="A220" s="34">
        <v>218</v>
      </c>
      <c r="B220" s="32" t="s">
        <v>8169</v>
      </c>
      <c r="C220" s="48" t="s">
        <v>10393</v>
      </c>
      <c r="D220" s="7" t="s">
        <v>10210</v>
      </c>
      <c r="E220" s="7" t="s">
        <v>15481</v>
      </c>
      <c r="F220" s="19">
        <v>41774</v>
      </c>
      <c r="G220" s="39">
        <v>37043</v>
      </c>
      <c r="H220" s="7" t="str">
        <f t="shared" si="19"/>
        <v>重</v>
      </c>
      <c r="I220" s="23">
        <v>41774</v>
      </c>
      <c r="J220" s="21"/>
      <c r="K220" s="7" t="s">
        <v>1918</v>
      </c>
      <c r="L220" s="9"/>
      <c r="M220" s="9"/>
      <c r="N220" s="78"/>
      <c r="O220" s="18" t="str">
        <f t="shared" ca="1" si="20"/>
        <v>25天</v>
      </c>
      <c r="P220" s="1" t="str">
        <f t="shared" ca="1" si="21"/>
        <v/>
      </c>
    </row>
    <row r="221" spans="1:16" hidden="1">
      <c r="A221" s="34">
        <v>219</v>
      </c>
      <c r="B221" s="88" t="s">
        <v>3794</v>
      </c>
      <c r="C221" s="7" t="s">
        <v>10393</v>
      </c>
      <c r="D221" s="7" t="s">
        <v>10210</v>
      </c>
      <c r="E221" s="7" t="s">
        <v>17174</v>
      </c>
      <c r="F221" s="19">
        <v>40358</v>
      </c>
      <c r="G221" s="39">
        <v>37135</v>
      </c>
      <c r="H221" s="7" t="str">
        <f t="shared" ref="H221:H238" si="22">IF(I221="","空","重")</f>
        <v>空</v>
      </c>
      <c r="I221" s="23"/>
      <c r="J221" s="21"/>
      <c r="K221" s="7"/>
      <c r="L221" s="9"/>
      <c r="M221" s="9"/>
      <c r="N221" s="87" t="s">
        <v>14333</v>
      </c>
      <c r="O221" s="18" t="str">
        <f t="shared" ca="1" si="20"/>
        <v>1441天</v>
      </c>
      <c r="P221" s="1" t="str">
        <f t="shared" ca="1" si="21"/>
        <v/>
      </c>
    </row>
    <row r="222" spans="1:16">
      <c r="A222" s="34">
        <v>296</v>
      </c>
      <c r="B222" s="32" t="s">
        <v>3144</v>
      </c>
      <c r="C222" s="7" t="s">
        <v>10393</v>
      </c>
      <c r="D222" s="7" t="s">
        <v>10210</v>
      </c>
      <c r="E222" s="7" t="s">
        <v>8078</v>
      </c>
      <c r="F222" s="19">
        <v>41725</v>
      </c>
      <c r="G222" s="39"/>
      <c r="H222" s="7" t="str">
        <f t="shared" si="22"/>
        <v>空</v>
      </c>
      <c r="I222" s="23"/>
      <c r="J222" s="21"/>
      <c r="K222" s="7"/>
      <c r="L222" s="231"/>
      <c r="M222" s="9"/>
      <c r="N222" s="78"/>
      <c r="O222" s="18" t="str">
        <f t="shared" ca="1" si="20"/>
        <v>74天</v>
      </c>
      <c r="P222" s="1" t="str">
        <f t="shared" ca="1" si="21"/>
        <v/>
      </c>
    </row>
    <row r="223" spans="1:16">
      <c r="A223" s="34">
        <v>221</v>
      </c>
      <c r="B223" s="32" t="s">
        <v>3129</v>
      </c>
      <c r="C223" s="48" t="s">
        <v>3453</v>
      </c>
      <c r="D223" s="7" t="s">
        <v>10210</v>
      </c>
      <c r="E223" s="7" t="s">
        <v>17174</v>
      </c>
      <c r="F223" s="19">
        <v>41785</v>
      </c>
      <c r="G223" s="40" t="s">
        <v>10314</v>
      </c>
      <c r="H223" s="7" t="str">
        <f t="shared" si="22"/>
        <v>重</v>
      </c>
      <c r="I223" s="23">
        <v>41789</v>
      </c>
      <c r="J223" s="21"/>
      <c r="K223" s="259" t="s">
        <v>93</v>
      </c>
      <c r="L223" s="9"/>
      <c r="M223" s="9" t="s">
        <v>6470</v>
      </c>
      <c r="N223" s="78"/>
      <c r="O223" s="18" t="str">
        <f t="shared" ca="1" si="20"/>
        <v>14天</v>
      </c>
      <c r="P223" s="47" t="str">
        <f t="shared" ca="1" si="21"/>
        <v/>
      </c>
    </row>
    <row r="224" spans="1:16">
      <c r="A224" s="34">
        <v>222</v>
      </c>
      <c r="B224" s="32" t="s">
        <v>15427</v>
      </c>
      <c r="C224" s="48" t="s">
        <v>3453</v>
      </c>
      <c r="D224" s="7" t="s">
        <v>10210</v>
      </c>
      <c r="E224" s="7" t="s">
        <v>15481</v>
      </c>
      <c r="F224" s="19">
        <v>41775</v>
      </c>
      <c r="G224" s="40"/>
      <c r="H224" s="7" t="str">
        <f t="shared" si="22"/>
        <v>重</v>
      </c>
      <c r="I224" s="23">
        <v>41780</v>
      </c>
      <c r="J224" s="21"/>
      <c r="K224" s="7" t="s">
        <v>3427</v>
      </c>
      <c r="L224" s="9"/>
      <c r="M224" s="9" t="s">
        <v>14235</v>
      </c>
      <c r="N224" s="78"/>
      <c r="O224" s="18" t="str">
        <f t="shared" ca="1" si="20"/>
        <v>24天</v>
      </c>
      <c r="P224" s="47" t="str">
        <f t="shared" ca="1" si="21"/>
        <v/>
      </c>
    </row>
    <row r="225" spans="1:16">
      <c r="A225" s="34">
        <v>298</v>
      </c>
      <c r="B225" s="32" t="s">
        <v>16749</v>
      </c>
      <c r="C225" s="7" t="s">
        <v>10393</v>
      </c>
      <c r="D225" s="7" t="s">
        <v>10210</v>
      </c>
      <c r="E225" s="7" t="s">
        <v>15481</v>
      </c>
      <c r="F225" s="19">
        <v>41767</v>
      </c>
      <c r="G225" s="39"/>
      <c r="H225" s="7" t="str">
        <f t="shared" si="22"/>
        <v>空</v>
      </c>
      <c r="I225" s="23"/>
      <c r="J225" s="21"/>
      <c r="K225" s="7"/>
      <c r="L225" s="9"/>
      <c r="M225" s="9"/>
      <c r="N225" s="78"/>
      <c r="O225" s="18" t="str">
        <f t="shared" ca="1" si="20"/>
        <v>32天</v>
      </c>
      <c r="P225" s="1" t="str">
        <f t="shared" ca="1" si="21"/>
        <v/>
      </c>
    </row>
    <row r="226" spans="1:16" hidden="1">
      <c r="A226" s="34">
        <v>224</v>
      </c>
      <c r="B226" s="88" t="s">
        <v>3131</v>
      </c>
      <c r="C226" s="7" t="s">
        <v>10393</v>
      </c>
      <c r="D226" s="7" t="s">
        <v>10210</v>
      </c>
      <c r="E226" s="7" t="s">
        <v>11416</v>
      </c>
      <c r="F226" s="19">
        <v>40504</v>
      </c>
      <c r="G226" s="39"/>
      <c r="H226" s="7" t="str">
        <f t="shared" si="22"/>
        <v>空</v>
      </c>
      <c r="I226" s="23"/>
      <c r="J226" s="21" t="s">
        <v>6231</v>
      </c>
      <c r="K226" s="7"/>
      <c r="L226" s="9"/>
      <c r="M226" s="9"/>
      <c r="N226" s="87" t="s">
        <v>2113</v>
      </c>
      <c r="O226" s="18" t="str">
        <f t="shared" ca="1" si="20"/>
        <v>出场</v>
      </c>
      <c r="P226" s="1" t="str">
        <f t="shared" ca="1" si="21"/>
        <v/>
      </c>
    </row>
    <row r="227" spans="1:16">
      <c r="A227" s="34">
        <v>225</v>
      </c>
      <c r="B227" s="32" t="s">
        <v>3132</v>
      </c>
      <c r="C227" s="48" t="s">
        <v>10393</v>
      </c>
      <c r="D227" s="140" t="s">
        <v>10210</v>
      </c>
      <c r="E227" s="140" t="s">
        <v>17174</v>
      </c>
      <c r="F227" s="19">
        <v>41131</v>
      </c>
      <c r="G227" s="39"/>
      <c r="H227" s="7" t="str">
        <f t="shared" si="22"/>
        <v>重</v>
      </c>
      <c r="I227" s="23">
        <v>41136</v>
      </c>
      <c r="J227" s="21"/>
      <c r="K227" s="7" t="s">
        <v>3871</v>
      </c>
      <c r="L227" s="9" t="s">
        <v>15388</v>
      </c>
      <c r="M227" s="9"/>
      <c r="N227" s="78"/>
      <c r="O227" s="18" t="str">
        <f t="shared" ca="1" si="20"/>
        <v>668天</v>
      </c>
      <c r="P227" s="1" t="str">
        <f t="shared" ca="1" si="21"/>
        <v>超过663未进场</v>
      </c>
    </row>
    <row r="228" spans="1:16" hidden="1">
      <c r="A228" s="34">
        <v>300</v>
      </c>
      <c r="B228" s="225" t="s">
        <v>4695</v>
      </c>
      <c r="C228" s="234" t="s">
        <v>10393</v>
      </c>
      <c r="D228" s="7" t="s">
        <v>10210</v>
      </c>
      <c r="E228" s="7" t="s">
        <v>17174</v>
      </c>
      <c r="F228" s="81">
        <v>40744</v>
      </c>
      <c r="G228" s="39" t="s">
        <v>6887</v>
      </c>
      <c r="H228" s="7" t="str">
        <f t="shared" si="22"/>
        <v>重</v>
      </c>
      <c r="I228" s="23">
        <v>41696</v>
      </c>
      <c r="J228" s="21"/>
      <c r="K228" s="7"/>
      <c r="L228" s="9" t="s">
        <v>15059</v>
      </c>
      <c r="M228" s="9"/>
      <c r="N228" s="222" t="s">
        <v>2113</v>
      </c>
      <c r="O228" s="18" t="str">
        <f t="shared" ca="1" si="20"/>
        <v>1055天</v>
      </c>
      <c r="P228" s="1" t="str">
        <f t="shared" ca="1" si="21"/>
        <v>超过103未进场</v>
      </c>
    </row>
    <row r="229" spans="1:16">
      <c r="A229" s="34">
        <v>227</v>
      </c>
      <c r="B229" s="32" t="s">
        <v>3134</v>
      </c>
      <c r="C229" s="48" t="s">
        <v>3453</v>
      </c>
      <c r="D229" s="7" t="s">
        <v>14616</v>
      </c>
      <c r="E229" s="7" t="s">
        <v>17174</v>
      </c>
      <c r="F229" s="19">
        <v>41781</v>
      </c>
      <c r="G229" s="40" t="s">
        <v>10314</v>
      </c>
      <c r="H229" s="7" t="str">
        <f t="shared" si="22"/>
        <v>空</v>
      </c>
      <c r="I229" s="23"/>
      <c r="J229" s="21"/>
      <c r="K229" s="7"/>
      <c r="L229" s="9"/>
      <c r="M229" s="9"/>
      <c r="N229" s="78"/>
      <c r="O229" s="18" t="str">
        <f t="shared" ref="O229:O238" ca="1" si="23">IF(ISNONTEXT(J229),DATEDIF(F229,TODAY(),"d")&amp;"天","出场")</f>
        <v>18天</v>
      </c>
      <c r="P229" s="47" t="str">
        <f t="shared" ref="P229:P238" ca="1" si="24">IF(I229="","",IF(TODAY()-I229&gt;30,"超过"&amp;(TODAY()-I229)&amp;"未进场",""))</f>
        <v/>
      </c>
    </row>
    <row r="230" spans="1:16" hidden="1">
      <c r="A230" s="34">
        <v>228</v>
      </c>
      <c r="B230" s="88" t="s">
        <v>9758</v>
      </c>
      <c r="C230" s="48" t="s">
        <v>10393</v>
      </c>
      <c r="D230" s="7" t="s">
        <v>10210</v>
      </c>
      <c r="E230" s="7" t="s">
        <v>17174</v>
      </c>
      <c r="F230" s="168">
        <v>41196</v>
      </c>
      <c r="G230" s="39"/>
      <c r="H230" s="7" t="str">
        <f t="shared" si="22"/>
        <v>空</v>
      </c>
      <c r="I230" s="23"/>
      <c r="J230" s="40">
        <v>41542</v>
      </c>
      <c r="K230" s="7"/>
      <c r="L230" s="9" t="s">
        <v>14603</v>
      </c>
      <c r="M230" s="9"/>
      <c r="N230" s="87" t="s">
        <v>2113</v>
      </c>
      <c r="O230" s="18" t="str">
        <f t="shared" ca="1" si="23"/>
        <v>603天</v>
      </c>
      <c r="P230" s="1" t="str">
        <f t="shared" ca="1" si="24"/>
        <v/>
      </c>
    </row>
    <row r="231" spans="1:16" hidden="1">
      <c r="A231" s="34">
        <v>229</v>
      </c>
      <c r="B231" s="88" t="s">
        <v>3135</v>
      </c>
      <c r="C231" s="7" t="s">
        <v>10393</v>
      </c>
      <c r="D231" s="7" t="s">
        <v>10210</v>
      </c>
      <c r="E231" s="7" t="s">
        <v>17174</v>
      </c>
      <c r="F231" s="19">
        <v>40441</v>
      </c>
      <c r="G231" s="39"/>
      <c r="H231" s="7" t="str">
        <f t="shared" si="22"/>
        <v>空</v>
      </c>
      <c r="I231" s="23"/>
      <c r="J231" s="40">
        <v>40459</v>
      </c>
      <c r="K231" s="7"/>
      <c r="L231" s="9"/>
      <c r="M231" s="9"/>
      <c r="N231" s="87" t="s">
        <v>2113</v>
      </c>
      <c r="O231" s="18" t="str">
        <f t="shared" ca="1" si="23"/>
        <v>1358天</v>
      </c>
      <c r="P231" s="1" t="str">
        <f t="shared" ca="1" si="24"/>
        <v/>
      </c>
    </row>
    <row r="232" spans="1:16" hidden="1">
      <c r="A232" s="34">
        <v>230</v>
      </c>
      <c r="B232" s="225" t="s">
        <v>4696</v>
      </c>
      <c r="C232" s="234" t="s">
        <v>10393</v>
      </c>
      <c r="D232" s="7" t="s">
        <v>10210</v>
      </c>
      <c r="E232" s="7" t="s">
        <v>17174</v>
      </c>
      <c r="F232" s="81">
        <v>41685</v>
      </c>
      <c r="G232" s="39"/>
      <c r="H232" s="7" t="str">
        <f t="shared" si="22"/>
        <v>重</v>
      </c>
      <c r="I232" s="23">
        <v>41685</v>
      </c>
      <c r="J232" s="40"/>
      <c r="K232" s="7" t="s">
        <v>13302</v>
      </c>
      <c r="L232" s="9" t="s">
        <v>15059</v>
      </c>
      <c r="M232" s="9"/>
      <c r="N232" s="222" t="s">
        <v>2113</v>
      </c>
      <c r="O232" s="18" t="str">
        <f t="shared" ca="1" si="23"/>
        <v>114天</v>
      </c>
      <c r="P232" s="1" t="str">
        <f t="shared" ca="1" si="24"/>
        <v>超过114未进场</v>
      </c>
    </row>
    <row r="233" spans="1:16">
      <c r="A233" s="34">
        <v>303</v>
      </c>
      <c r="B233" s="102" t="s">
        <v>4697</v>
      </c>
      <c r="C233" s="7" t="s">
        <v>10393</v>
      </c>
      <c r="D233" s="7" t="s">
        <v>10210</v>
      </c>
      <c r="E233" s="7" t="s">
        <v>15481</v>
      </c>
      <c r="F233" s="19">
        <v>41788</v>
      </c>
      <c r="G233" s="39"/>
      <c r="H233" s="7" t="str">
        <f t="shared" si="22"/>
        <v>重</v>
      </c>
      <c r="I233" s="23">
        <v>41788</v>
      </c>
      <c r="J233" s="40"/>
      <c r="K233" s="7" t="s">
        <v>1381</v>
      </c>
      <c r="L233" s="9" t="s">
        <v>15059</v>
      </c>
      <c r="M233" s="9"/>
      <c r="N233" s="233"/>
      <c r="O233" s="18" t="str">
        <f t="shared" ca="1" si="23"/>
        <v>11天</v>
      </c>
      <c r="P233" s="1" t="str">
        <f t="shared" ca="1" si="24"/>
        <v/>
      </c>
    </row>
    <row r="234" spans="1:16">
      <c r="A234" s="34">
        <v>307</v>
      </c>
      <c r="B234" s="32" t="s">
        <v>10147</v>
      </c>
      <c r="C234" s="48" t="s">
        <v>10393</v>
      </c>
      <c r="D234" s="7" t="s">
        <v>10210</v>
      </c>
      <c r="E234" s="7" t="s">
        <v>17174</v>
      </c>
      <c r="F234" s="19">
        <v>41644</v>
      </c>
      <c r="G234" s="39"/>
      <c r="H234" s="7" t="str">
        <f t="shared" si="22"/>
        <v>空</v>
      </c>
      <c r="I234" s="23"/>
      <c r="J234" s="40"/>
      <c r="K234" s="7"/>
      <c r="L234" s="9"/>
      <c r="M234" s="46" t="s">
        <v>9197</v>
      </c>
      <c r="N234" s="78"/>
      <c r="O234" s="18" t="str">
        <f t="shared" ca="1" si="23"/>
        <v>155天</v>
      </c>
      <c r="P234" s="1" t="str">
        <f t="shared" ca="1" si="24"/>
        <v/>
      </c>
    </row>
    <row r="235" spans="1:16">
      <c r="A235" s="34">
        <v>310</v>
      </c>
      <c r="B235" s="32" t="s">
        <v>16760</v>
      </c>
      <c r="C235" s="7" t="s">
        <v>10393</v>
      </c>
      <c r="D235" s="7" t="s">
        <v>10210</v>
      </c>
      <c r="E235" s="7" t="s">
        <v>17174</v>
      </c>
      <c r="F235" s="19">
        <v>41143</v>
      </c>
      <c r="G235" s="39"/>
      <c r="H235" s="7" t="str">
        <f t="shared" si="22"/>
        <v>空</v>
      </c>
      <c r="I235" s="23"/>
      <c r="J235" s="40"/>
      <c r="K235" s="7"/>
      <c r="L235" s="9"/>
      <c r="M235" s="9"/>
      <c r="N235" s="78"/>
      <c r="O235" s="18" t="str">
        <f t="shared" ca="1" si="23"/>
        <v>656天</v>
      </c>
      <c r="P235" s="1" t="str">
        <f t="shared" ca="1" si="24"/>
        <v/>
      </c>
    </row>
    <row r="236" spans="1:16" hidden="1">
      <c r="A236" s="34">
        <v>234</v>
      </c>
      <c r="B236" s="88" t="s">
        <v>10086</v>
      </c>
      <c r="C236" s="7" t="s">
        <v>10393</v>
      </c>
      <c r="D236" s="7" t="s">
        <v>10210</v>
      </c>
      <c r="E236" s="7" t="s">
        <v>11416</v>
      </c>
      <c r="F236" s="19">
        <v>39656</v>
      </c>
      <c r="G236" s="39"/>
      <c r="H236" s="7" t="str">
        <f t="shared" si="22"/>
        <v>空</v>
      </c>
      <c r="I236" s="23"/>
      <c r="J236" s="40"/>
      <c r="K236" s="7"/>
      <c r="L236" s="9"/>
      <c r="M236" s="9"/>
      <c r="N236" s="78" t="s">
        <v>5795</v>
      </c>
      <c r="O236" s="18" t="str">
        <f t="shared" ca="1" si="23"/>
        <v>2143天</v>
      </c>
      <c r="P236" s="1" t="str">
        <f t="shared" ca="1" si="24"/>
        <v/>
      </c>
    </row>
    <row r="237" spans="1:16">
      <c r="A237" s="34">
        <v>235</v>
      </c>
      <c r="B237" s="32" t="s">
        <v>4452</v>
      </c>
      <c r="C237" s="48" t="s">
        <v>10393</v>
      </c>
      <c r="D237" s="7" t="s">
        <v>10210</v>
      </c>
      <c r="E237" s="7" t="s">
        <v>17174</v>
      </c>
      <c r="F237" s="81">
        <v>41649</v>
      </c>
      <c r="G237" s="39"/>
      <c r="H237" s="7" t="str">
        <f t="shared" si="22"/>
        <v>重</v>
      </c>
      <c r="I237" s="23">
        <v>41684</v>
      </c>
      <c r="J237" s="40"/>
      <c r="K237" s="7" t="s">
        <v>7924</v>
      </c>
      <c r="L237" s="9"/>
      <c r="M237" s="9"/>
      <c r="N237" s="78"/>
      <c r="O237" s="18" t="str">
        <f t="shared" ca="1" si="23"/>
        <v>150天</v>
      </c>
      <c r="P237" s="1" t="str">
        <f t="shared" ca="1" si="24"/>
        <v>超过115未进场</v>
      </c>
    </row>
    <row r="238" spans="1:16" hidden="1">
      <c r="A238" s="34">
        <v>236</v>
      </c>
      <c r="B238" s="225" t="s">
        <v>4698</v>
      </c>
      <c r="C238" s="48" t="s">
        <v>10393</v>
      </c>
      <c r="D238" s="7" t="s">
        <v>10210</v>
      </c>
      <c r="E238" s="7" t="s">
        <v>17174</v>
      </c>
      <c r="F238" s="81">
        <v>41606</v>
      </c>
      <c r="G238" s="39"/>
      <c r="H238" s="7" t="str">
        <f t="shared" si="22"/>
        <v>重</v>
      </c>
      <c r="I238" s="23">
        <v>41640</v>
      </c>
      <c r="J238" s="40"/>
      <c r="K238" s="7" t="s">
        <v>13302</v>
      </c>
      <c r="L238" s="9" t="s">
        <v>15059</v>
      </c>
      <c r="M238" s="9" t="s">
        <v>13163</v>
      </c>
      <c r="N238" s="222" t="s">
        <v>2113</v>
      </c>
      <c r="O238" s="18" t="str">
        <f t="shared" ca="1" si="23"/>
        <v>193天</v>
      </c>
      <c r="P238" s="1" t="str">
        <f t="shared" ca="1" si="24"/>
        <v>超过159未进场</v>
      </c>
    </row>
    <row r="239" spans="1:16" hidden="1">
      <c r="A239" s="34">
        <v>237</v>
      </c>
      <c r="B239" s="88" t="s">
        <v>10087</v>
      </c>
      <c r="C239" s="7" t="s">
        <v>10393</v>
      </c>
      <c r="D239" s="7" t="s">
        <v>10210</v>
      </c>
      <c r="E239" s="7" t="s">
        <v>11416</v>
      </c>
      <c r="F239" s="19">
        <v>40514</v>
      </c>
      <c r="G239" s="39"/>
      <c r="H239" s="7" t="str">
        <f>IF(J239="","空","重")</f>
        <v>重</v>
      </c>
      <c r="I239" s="107"/>
      <c r="J239" s="40">
        <v>40514</v>
      </c>
      <c r="K239" s="7" t="s">
        <v>3871</v>
      </c>
      <c r="L239" s="9"/>
      <c r="M239" s="9"/>
      <c r="N239" s="87" t="s">
        <v>6366</v>
      </c>
      <c r="O239" s="18" t="str">
        <f ca="1">IF(ISNONTEXT(#REF!),DATEDIF(F239,TODAY(),"d")&amp;"天","出场")</f>
        <v>1285天</v>
      </c>
      <c r="P239" s="1" t="str">
        <f ca="1">IF(J239="","",IF(TODAY()-J239&gt;30,"超过"&amp;(TODAY()-J239)&amp;"未进场",""))</f>
        <v>超过1285未进场</v>
      </c>
    </row>
    <row r="240" spans="1:16" hidden="1">
      <c r="A240" s="34">
        <v>238</v>
      </c>
      <c r="B240" s="88" t="s">
        <v>7170</v>
      </c>
      <c r="C240" s="7" t="s">
        <v>10393</v>
      </c>
      <c r="D240" s="7" t="s">
        <v>10210</v>
      </c>
      <c r="E240" s="7" t="s">
        <v>17174</v>
      </c>
      <c r="F240" s="81">
        <v>41238</v>
      </c>
      <c r="G240" s="39"/>
      <c r="H240" s="7" t="str">
        <f t="shared" ref="H240:H281" si="25">IF(I240="","空","重")</f>
        <v>重</v>
      </c>
      <c r="I240" s="23">
        <v>41478</v>
      </c>
      <c r="J240" s="21"/>
      <c r="K240" s="7"/>
      <c r="L240" s="9" t="s">
        <v>14603</v>
      </c>
      <c r="M240" s="9"/>
      <c r="N240" s="87" t="s">
        <v>2113</v>
      </c>
      <c r="O240" s="18" t="str">
        <f t="shared" ref="O240:O303" ca="1" si="26">IF(ISNONTEXT(J240),DATEDIF(F240,TODAY(),"d")&amp;"天","出场")</f>
        <v>561天</v>
      </c>
      <c r="P240" s="1" t="str">
        <f t="shared" ref="P240:P303" ca="1" si="27">IF(I240="","",IF(TODAY()-I240&gt;30,"超过"&amp;(TODAY()-I240)&amp;"未进场",""))</f>
        <v>超过321未进场</v>
      </c>
    </row>
    <row r="241" spans="1:16">
      <c r="A241" s="34">
        <v>239</v>
      </c>
      <c r="B241" s="32" t="s">
        <v>10088</v>
      </c>
      <c r="C241" s="48" t="s">
        <v>10393</v>
      </c>
      <c r="D241" s="140" t="s">
        <v>10210</v>
      </c>
      <c r="E241" s="140" t="s">
        <v>17174</v>
      </c>
      <c r="F241" s="81">
        <v>41112</v>
      </c>
      <c r="G241" s="39"/>
      <c r="H241" s="7" t="str">
        <f t="shared" si="25"/>
        <v>重</v>
      </c>
      <c r="I241" s="23">
        <v>41115</v>
      </c>
      <c r="J241" s="21"/>
      <c r="K241" s="7" t="s">
        <v>10395</v>
      </c>
      <c r="L241" s="9" t="s">
        <v>15388</v>
      </c>
      <c r="M241" s="9"/>
      <c r="N241" s="78"/>
      <c r="O241" s="18" t="str">
        <f t="shared" ca="1" si="26"/>
        <v>687天</v>
      </c>
      <c r="P241" s="1" t="str">
        <f t="shared" ca="1" si="27"/>
        <v>超过684未进场</v>
      </c>
    </row>
    <row r="242" spans="1:16">
      <c r="A242" s="34">
        <v>317</v>
      </c>
      <c r="B242" s="32" t="s">
        <v>16763</v>
      </c>
      <c r="C242" s="45" t="s">
        <v>10393</v>
      </c>
      <c r="D242" s="7" t="s">
        <v>15412</v>
      </c>
      <c r="E242" s="7" t="s">
        <v>15481</v>
      </c>
      <c r="F242" s="19">
        <v>41777</v>
      </c>
      <c r="G242" s="39"/>
      <c r="H242" s="7" t="str">
        <f t="shared" si="25"/>
        <v>重</v>
      </c>
      <c r="I242" s="23">
        <v>41777</v>
      </c>
      <c r="J242" s="21"/>
      <c r="K242" s="7" t="s">
        <v>14285</v>
      </c>
      <c r="L242" s="9"/>
      <c r="M242" s="9" t="s">
        <v>4946</v>
      </c>
      <c r="N242" s="78"/>
      <c r="O242" s="18" t="str">
        <f t="shared" ca="1" si="26"/>
        <v>22天</v>
      </c>
      <c r="P242" s="47" t="str">
        <f t="shared" ca="1" si="27"/>
        <v/>
      </c>
    </row>
    <row r="243" spans="1:16">
      <c r="A243" s="34">
        <v>241</v>
      </c>
      <c r="B243" s="102" t="s">
        <v>5560</v>
      </c>
      <c r="C243" s="48" t="s">
        <v>10393</v>
      </c>
      <c r="D243" s="7" t="s">
        <v>10210</v>
      </c>
      <c r="E243" s="7" t="s">
        <v>8078</v>
      </c>
      <c r="F243" s="81">
        <v>41725</v>
      </c>
      <c r="G243" s="39"/>
      <c r="H243" s="7" t="str">
        <f t="shared" si="25"/>
        <v>空</v>
      </c>
      <c r="I243" s="23"/>
      <c r="J243" s="21"/>
      <c r="K243" s="7"/>
      <c r="L243" s="9"/>
      <c r="M243" s="9" t="s">
        <v>12646</v>
      </c>
      <c r="N243" s="233"/>
      <c r="O243" s="18" t="str">
        <f t="shared" ca="1" si="26"/>
        <v>74天</v>
      </c>
      <c r="P243" s="1" t="str">
        <f t="shared" ca="1" si="27"/>
        <v/>
      </c>
    </row>
    <row r="244" spans="1:16" ht="14.25" customHeight="1">
      <c r="A244" s="34">
        <v>319</v>
      </c>
      <c r="B244" s="32" t="s">
        <v>2513</v>
      </c>
      <c r="C244" s="46" t="s">
        <v>10393</v>
      </c>
      <c r="D244" s="7" t="s">
        <v>15412</v>
      </c>
      <c r="E244" s="7" t="s">
        <v>17174</v>
      </c>
      <c r="F244" s="19">
        <v>41640</v>
      </c>
      <c r="G244" s="39"/>
      <c r="H244" s="7" t="str">
        <f t="shared" si="25"/>
        <v>空</v>
      </c>
      <c r="I244" s="23"/>
      <c r="J244" s="21"/>
      <c r="K244" s="7"/>
      <c r="L244" s="9"/>
      <c r="M244" s="9"/>
      <c r="N244" s="78"/>
      <c r="O244" s="18" t="str">
        <f t="shared" ca="1" si="26"/>
        <v>159天</v>
      </c>
      <c r="P244" s="47" t="str">
        <f t="shared" ca="1" si="27"/>
        <v/>
      </c>
    </row>
    <row r="245" spans="1:16" hidden="1">
      <c r="A245" s="34">
        <v>243</v>
      </c>
      <c r="B245" s="225" t="s">
        <v>4699</v>
      </c>
      <c r="C245" s="48" t="s">
        <v>10393</v>
      </c>
      <c r="D245" s="7" t="s">
        <v>10210</v>
      </c>
      <c r="E245" s="7" t="s">
        <v>17174</v>
      </c>
      <c r="F245" s="81">
        <v>41322</v>
      </c>
      <c r="G245" s="39"/>
      <c r="H245" s="7" t="str">
        <f t="shared" si="25"/>
        <v>重</v>
      </c>
      <c r="I245" s="23">
        <v>41640</v>
      </c>
      <c r="J245" s="21"/>
      <c r="K245" s="7" t="s">
        <v>13302</v>
      </c>
      <c r="L245" s="9" t="s">
        <v>15059</v>
      </c>
      <c r="M245" s="9"/>
      <c r="N245" s="222" t="s">
        <v>2113</v>
      </c>
      <c r="O245" s="18" t="str">
        <f t="shared" ca="1" si="26"/>
        <v>477天</v>
      </c>
      <c r="P245" s="1" t="str">
        <f t="shared" ca="1" si="27"/>
        <v>超过159未进场</v>
      </c>
    </row>
    <row r="246" spans="1:16" hidden="1">
      <c r="A246" s="34">
        <v>244</v>
      </c>
      <c r="B246" s="88" t="s">
        <v>10089</v>
      </c>
      <c r="C246" s="7" t="s">
        <v>10393</v>
      </c>
      <c r="D246" s="7" t="s">
        <v>10210</v>
      </c>
      <c r="E246" s="7" t="s">
        <v>11416</v>
      </c>
      <c r="F246" s="19">
        <v>40557</v>
      </c>
      <c r="G246" s="39"/>
      <c r="H246" s="7" t="str">
        <f t="shared" si="25"/>
        <v>空</v>
      </c>
      <c r="I246" s="23"/>
      <c r="J246" s="21" t="s">
        <v>6229</v>
      </c>
      <c r="K246" s="7"/>
      <c r="L246" s="9"/>
      <c r="M246" s="9"/>
      <c r="N246" s="87" t="s">
        <v>6366</v>
      </c>
      <c r="O246" s="18" t="str">
        <f t="shared" ca="1" si="26"/>
        <v>出场</v>
      </c>
      <c r="P246" s="1" t="str">
        <f t="shared" ca="1" si="27"/>
        <v/>
      </c>
    </row>
    <row r="247" spans="1:16">
      <c r="A247" s="34">
        <v>320</v>
      </c>
      <c r="B247" s="32" t="s">
        <v>16764</v>
      </c>
      <c r="C247" s="45" t="s">
        <v>10393</v>
      </c>
      <c r="D247" s="7" t="s">
        <v>15412</v>
      </c>
      <c r="E247" s="7" t="s">
        <v>17174</v>
      </c>
      <c r="F247" s="19">
        <v>41647</v>
      </c>
      <c r="G247" s="39"/>
      <c r="H247" s="7" t="str">
        <f t="shared" si="25"/>
        <v>重</v>
      </c>
      <c r="I247" s="23">
        <v>41792</v>
      </c>
      <c r="J247" s="21"/>
      <c r="K247" s="259" t="s">
        <v>17383</v>
      </c>
      <c r="L247" s="9"/>
      <c r="M247" s="9" t="s">
        <v>15413</v>
      </c>
      <c r="N247" s="78"/>
      <c r="O247" s="18" t="str">
        <f t="shared" ca="1" si="26"/>
        <v>152天</v>
      </c>
      <c r="P247" s="47" t="str">
        <f t="shared" ca="1" si="27"/>
        <v/>
      </c>
    </row>
    <row r="248" spans="1:16">
      <c r="A248" s="34">
        <v>321</v>
      </c>
      <c r="B248" s="32" t="s">
        <v>16765</v>
      </c>
      <c r="C248" s="45" t="s">
        <v>10393</v>
      </c>
      <c r="D248" s="7" t="s">
        <v>15412</v>
      </c>
      <c r="E248" s="7" t="s">
        <v>15481</v>
      </c>
      <c r="F248" s="19">
        <v>41720</v>
      </c>
      <c r="G248" s="39"/>
      <c r="H248" s="7" t="str">
        <f t="shared" si="25"/>
        <v>空</v>
      </c>
      <c r="I248" s="23"/>
      <c r="J248" s="21"/>
      <c r="K248" s="7"/>
      <c r="L248" s="9"/>
      <c r="M248" s="9"/>
      <c r="N248" s="78"/>
      <c r="O248" s="18" t="str">
        <f t="shared" ca="1" si="26"/>
        <v>79天</v>
      </c>
      <c r="P248" s="47" t="str">
        <f t="shared" ca="1" si="27"/>
        <v/>
      </c>
    </row>
    <row r="249" spans="1:16" hidden="1">
      <c r="A249" s="34">
        <v>247</v>
      </c>
      <c r="B249" s="88" t="s">
        <v>12012</v>
      </c>
      <c r="C249" s="7" t="s">
        <v>10393</v>
      </c>
      <c r="D249" s="7" t="s">
        <v>10210</v>
      </c>
      <c r="E249" s="7" t="s">
        <v>11416</v>
      </c>
      <c r="F249" s="19">
        <v>39918</v>
      </c>
      <c r="G249" s="39"/>
      <c r="H249" s="7" t="str">
        <f t="shared" si="25"/>
        <v>空</v>
      </c>
      <c r="I249" s="23"/>
      <c r="J249" s="21"/>
      <c r="K249" s="7"/>
      <c r="L249" s="9"/>
      <c r="M249" s="9"/>
      <c r="N249" s="78" t="s">
        <v>5795</v>
      </c>
      <c r="O249" s="18" t="str">
        <f t="shared" ca="1" si="26"/>
        <v>1881天</v>
      </c>
      <c r="P249" s="1" t="str">
        <f t="shared" ca="1" si="27"/>
        <v/>
      </c>
    </row>
    <row r="250" spans="1:16">
      <c r="A250" s="34">
        <v>248</v>
      </c>
      <c r="B250" s="32" t="s">
        <v>10091</v>
      </c>
      <c r="C250" s="48" t="s">
        <v>10393</v>
      </c>
      <c r="D250" s="7" t="s">
        <v>10210</v>
      </c>
      <c r="E250" s="7" t="s">
        <v>17174</v>
      </c>
      <c r="F250" s="81">
        <v>41698</v>
      </c>
      <c r="G250" s="39"/>
      <c r="H250" s="7" t="str">
        <f t="shared" si="25"/>
        <v>空</v>
      </c>
      <c r="I250" s="23"/>
      <c r="J250" s="21"/>
      <c r="K250" s="7"/>
      <c r="L250" s="9"/>
      <c r="M250" s="9" t="s">
        <v>4832</v>
      </c>
      <c r="N250" s="78"/>
      <c r="O250" s="18" t="str">
        <f t="shared" ca="1" si="26"/>
        <v>101天</v>
      </c>
      <c r="P250" s="1" t="str">
        <f t="shared" ca="1" si="27"/>
        <v/>
      </c>
    </row>
    <row r="251" spans="1:16">
      <c r="A251" s="34">
        <v>322</v>
      </c>
      <c r="B251" s="32" t="s">
        <v>14814</v>
      </c>
      <c r="C251" s="45" t="s">
        <v>10393</v>
      </c>
      <c r="D251" s="7" t="s">
        <v>15412</v>
      </c>
      <c r="E251" s="7" t="s">
        <v>17174</v>
      </c>
      <c r="F251" s="19">
        <v>41785</v>
      </c>
      <c r="G251" s="39"/>
      <c r="H251" s="7" t="str">
        <f t="shared" si="25"/>
        <v>重</v>
      </c>
      <c r="I251" s="23">
        <v>41787</v>
      </c>
      <c r="J251" s="21"/>
      <c r="K251" s="7" t="s">
        <v>99</v>
      </c>
      <c r="L251" s="9"/>
      <c r="M251" s="46" t="s">
        <v>2556</v>
      </c>
      <c r="N251" s="78"/>
      <c r="O251" s="18" t="str">
        <f t="shared" ca="1" si="26"/>
        <v>14天</v>
      </c>
      <c r="P251" s="47" t="str">
        <f t="shared" ca="1" si="27"/>
        <v/>
      </c>
    </row>
    <row r="252" spans="1:16">
      <c r="A252" s="34">
        <v>250</v>
      </c>
      <c r="B252" s="32" t="s">
        <v>6438</v>
      </c>
      <c r="C252" s="7" t="s">
        <v>3453</v>
      </c>
      <c r="D252" s="7" t="s">
        <v>10210</v>
      </c>
      <c r="E252" s="7" t="s">
        <v>17174</v>
      </c>
      <c r="F252" s="81">
        <v>41768</v>
      </c>
      <c r="G252" s="40" t="s">
        <v>10314</v>
      </c>
      <c r="H252" s="7" t="str">
        <f t="shared" si="25"/>
        <v>重</v>
      </c>
      <c r="I252" s="23">
        <v>41768</v>
      </c>
      <c r="J252" s="21"/>
      <c r="K252" s="7" t="s">
        <v>1918</v>
      </c>
      <c r="L252" s="9"/>
      <c r="M252" s="9"/>
      <c r="N252" s="78"/>
      <c r="O252" s="18" t="str">
        <f t="shared" ca="1" si="26"/>
        <v>31天</v>
      </c>
      <c r="P252" s="47" t="str">
        <f t="shared" ca="1" si="27"/>
        <v>超过31未进场</v>
      </c>
    </row>
    <row r="253" spans="1:16">
      <c r="A253" s="34">
        <v>324</v>
      </c>
      <c r="B253" s="32" t="s">
        <v>2426</v>
      </c>
      <c r="C253" s="45" t="s">
        <v>10393</v>
      </c>
      <c r="D253" s="7" t="s">
        <v>15412</v>
      </c>
      <c r="E253" s="7" t="s">
        <v>17174</v>
      </c>
      <c r="F253" s="81">
        <v>41649</v>
      </c>
      <c r="G253" s="39"/>
      <c r="H253" s="7" t="str">
        <f t="shared" si="25"/>
        <v>重</v>
      </c>
      <c r="I253" s="23">
        <v>41700</v>
      </c>
      <c r="J253" s="21"/>
      <c r="K253" s="7" t="s">
        <v>10714</v>
      </c>
      <c r="L253" s="231" t="s">
        <v>9876</v>
      </c>
      <c r="M253" s="9" t="s">
        <v>8438</v>
      </c>
      <c r="N253" s="78"/>
      <c r="O253" s="18" t="str">
        <f t="shared" ca="1" si="26"/>
        <v>150天</v>
      </c>
      <c r="P253" s="47" t="str">
        <f t="shared" ca="1" si="27"/>
        <v>超过99未进场</v>
      </c>
    </row>
    <row r="254" spans="1:16">
      <c r="A254" s="34">
        <v>252</v>
      </c>
      <c r="B254" s="32" t="s">
        <v>10094</v>
      </c>
      <c r="C254" s="7" t="s">
        <v>10393</v>
      </c>
      <c r="D254" s="7" t="s">
        <v>10210</v>
      </c>
      <c r="E254" s="7" t="s">
        <v>15481</v>
      </c>
      <c r="F254" s="81">
        <v>41794</v>
      </c>
      <c r="G254" s="39"/>
      <c r="H254" s="7" t="str">
        <f t="shared" si="25"/>
        <v>重</v>
      </c>
      <c r="I254" s="23">
        <v>41794</v>
      </c>
      <c r="J254" s="21"/>
      <c r="K254" s="7" t="s">
        <v>99</v>
      </c>
      <c r="L254" s="9"/>
      <c r="M254" s="9"/>
      <c r="N254" s="78"/>
      <c r="O254" s="18" t="str">
        <f t="shared" ca="1" si="26"/>
        <v>5天</v>
      </c>
      <c r="P254" s="1" t="str">
        <f t="shared" ca="1" si="27"/>
        <v/>
      </c>
    </row>
    <row r="255" spans="1:16">
      <c r="A255" s="34">
        <v>253</v>
      </c>
      <c r="B255" s="32" t="s">
        <v>8365</v>
      </c>
      <c r="C255" s="140" t="s">
        <v>10393</v>
      </c>
      <c r="D255" s="140" t="s">
        <v>10210</v>
      </c>
      <c r="E255" s="140" t="s">
        <v>17174</v>
      </c>
      <c r="F255" s="19">
        <v>41063</v>
      </c>
      <c r="G255" s="39"/>
      <c r="H255" s="7" t="str">
        <f t="shared" si="25"/>
        <v>重</v>
      </c>
      <c r="I255" s="23">
        <v>41069</v>
      </c>
      <c r="J255" s="21"/>
      <c r="K255" s="7" t="s">
        <v>10395</v>
      </c>
      <c r="L255" s="9" t="s">
        <v>15388</v>
      </c>
      <c r="M255" s="9" t="s">
        <v>3752</v>
      </c>
      <c r="N255" s="78"/>
      <c r="O255" s="18" t="str">
        <f t="shared" ca="1" si="26"/>
        <v>736天</v>
      </c>
      <c r="P255" s="1" t="str">
        <f t="shared" ca="1" si="27"/>
        <v>超过730未进场</v>
      </c>
    </row>
    <row r="256" spans="1:16">
      <c r="A256" s="34">
        <v>254</v>
      </c>
      <c r="B256" s="32" t="s">
        <v>5728</v>
      </c>
      <c r="C256" s="7" t="s">
        <v>10393</v>
      </c>
      <c r="D256" s="7" t="s">
        <v>10210</v>
      </c>
      <c r="E256" s="7" t="s">
        <v>17174</v>
      </c>
      <c r="F256" s="19">
        <v>41335</v>
      </c>
      <c r="G256" s="39"/>
      <c r="H256" s="7" t="str">
        <f t="shared" si="25"/>
        <v>重</v>
      </c>
      <c r="I256" s="23">
        <v>41336</v>
      </c>
      <c r="J256" s="21"/>
      <c r="K256" s="7" t="s">
        <v>13302</v>
      </c>
      <c r="L256" s="9"/>
      <c r="M256" s="9"/>
      <c r="N256" s="78"/>
      <c r="O256" s="18" t="str">
        <f t="shared" ca="1" si="26"/>
        <v>464天</v>
      </c>
      <c r="P256" s="1" t="str">
        <f t="shared" ca="1" si="27"/>
        <v>超过463未进场</v>
      </c>
    </row>
    <row r="257" spans="1:16">
      <c r="A257" s="34">
        <v>325</v>
      </c>
      <c r="B257" s="32" t="s">
        <v>14810</v>
      </c>
      <c r="C257" s="45" t="s">
        <v>10393</v>
      </c>
      <c r="D257" s="7" t="s">
        <v>15412</v>
      </c>
      <c r="E257" s="7" t="s">
        <v>15481</v>
      </c>
      <c r="F257" s="19">
        <v>41650</v>
      </c>
      <c r="G257" s="39"/>
      <c r="H257" s="7" t="str">
        <f t="shared" si="25"/>
        <v>重</v>
      </c>
      <c r="I257" s="23">
        <v>41680</v>
      </c>
      <c r="J257" s="21"/>
      <c r="K257" s="7" t="s">
        <v>13302</v>
      </c>
      <c r="L257" s="9"/>
      <c r="M257" s="46" t="s">
        <v>10215</v>
      </c>
      <c r="N257" s="78"/>
      <c r="O257" s="18" t="str">
        <f t="shared" ca="1" si="26"/>
        <v>149天</v>
      </c>
      <c r="P257" s="47" t="str">
        <f t="shared" ca="1" si="27"/>
        <v>超过119未进场</v>
      </c>
    </row>
    <row r="258" spans="1:16" hidden="1">
      <c r="A258" s="34">
        <v>256</v>
      </c>
      <c r="B258" s="225" t="s">
        <v>4700</v>
      </c>
      <c r="C258" s="7" t="s">
        <v>10393</v>
      </c>
      <c r="D258" s="7" t="s">
        <v>10210</v>
      </c>
      <c r="E258" s="7" t="s">
        <v>17174</v>
      </c>
      <c r="F258" s="81">
        <v>41210</v>
      </c>
      <c r="G258" s="39"/>
      <c r="H258" s="7" t="str">
        <f t="shared" si="25"/>
        <v>重</v>
      </c>
      <c r="I258" s="23">
        <v>41640</v>
      </c>
      <c r="J258" s="21"/>
      <c r="K258" s="7" t="s">
        <v>13302</v>
      </c>
      <c r="L258" s="9" t="s">
        <v>15059</v>
      </c>
      <c r="M258" s="9" t="s">
        <v>12926</v>
      </c>
      <c r="N258" s="222" t="s">
        <v>2113</v>
      </c>
      <c r="O258" s="18" t="str">
        <f t="shared" ca="1" si="26"/>
        <v>589天</v>
      </c>
      <c r="P258" s="1" t="str">
        <f t="shared" ca="1" si="27"/>
        <v>超过159未进场</v>
      </c>
    </row>
    <row r="259" spans="1:16" hidden="1">
      <c r="A259" s="34">
        <v>257</v>
      </c>
      <c r="B259" s="88" t="s">
        <v>10096</v>
      </c>
      <c r="C259" s="7" t="s">
        <v>10393</v>
      </c>
      <c r="D259" s="7" t="s">
        <v>10210</v>
      </c>
      <c r="E259" s="7" t="s">
        <v>11416</v>
      </c>
      <c r="F259" s="19">
        <v>39740</v>
      </c>
      <c r="G259" s="39"/>
      <c r="H259" s="7" t="str">
        <f t="shared" si="25"/>
        <v>重</v>
      </c>
      <c r="I259" s="23">
        <v>39940</v>
      </c>
      <c r="J259" s="21"/>
      <c r="K259" s="7" t="s">
        <v>14202</v>
      </c>
      <c r="L259" s="9" t="s">
        <v>14165</v>
      </c>
      <c r="M259" s="9" t="s">
        <v>1480</v>
      </c>
      <c r="N259" s="78" t="s">
        <v>1609</v>
      </c>
      <c r="O259" s="18" t="str">
        <f t="shared" ca="1" si="26"/>
        <v>2059天</v>
      </c>
      <c r="P259" s="1" t="str">
        <f t="shared" ca="1" si="27"/>
        <v>超过1859未进场</v>
      </c>
    </row>
    <row r="260" spans="1:16">
      <c r="A260" s="34">
        <v>326</v>
      </c>
      <c r="B260" s="32" t="s">
        <v>13020</v>
      </c>
      <c r="C260" s="182" t="s">
        <v>10393</v>
      </c>
      <c r="D260" s="7" t="s">
        <v>15412</v>
      </c>
      <c r="E260" s="7" t="s">
        <v>17174</v>
      </c>
      <c r="F260" s="19">
        <v>41638</v>
      </c>
      <c r="G260" s="39"/>
      <c r="H260" s="7" t="str">
        <f t="shared" si="25"/>
        <v>空</v>
      </c>
      <c r="I260" s="23"/>
      <c r="J260" s="21"/>
      <c r="K260" s="7"/>
      <c r="L260" s="9"/>
      <c r="M260" s="46" t="s">
        <v>1517</v>
      </c>
      <c r="N260" s="78"/>
      <c r="O260" s="18" t="str">
        <f t="shared" ca="1" si="26"/>
        <v>161天</v>
      </c>
      <c r="P260" s="47" t="str">
        <f t="shared" ca="1" si="27"/>
        <v/>
      </c>
    </row>
    <row r="261" spans="1:16">
      <c r="A261" s="34">
        <v>327</v>
      </c>
      <c r="B261" s="32" t="s">
        <v>8489</v>
      </c>
      <c r="C261" s="45" t="s">
        <v>10393</v>
      </c>
      <c r="D261" s="7" t="s">
        <v>15412</v>
      </c>
      <c r="E261" s="7" t="s">
        <v>17174</v>
      </c>
      <c r="F261" s="19">
        <v>41780</v>
      </c>
      <c r="G261" s="39"/>
      <c r="H261" s="7" t="str">
        <f t="shared" si="25"/>
        <v>重</v>
      </c>
      <c r="I261" s="23">
        <v>41782</v>
      </c>
      <c r="J261" s="21"/>
      <c r="K261" s="48" t="s">
        <v>13302</v>
      </c>
      <c r="L261" s="9"/>
      <c r="M261" s="9" t="s">
        <v>1356</v>
      </c>
      <c r="N261" s="78"/>
      <c r="O261" s="18" t="str">
        <f t="shared" ca="1" si="26"/>
        <v>19天</v>
      </c>
      <c r="P261" s="47" t="str">
        <f t="shared" ca="1" si="27"/>
        <v/>
      </c>
    </row>
    <row r="262" spans="1:16">
      <c r="A262" s="34">
        <v>328</v>
      </c>
      <c r="B262" s="32" t="s">
        <v>16767</v>
      </c>
      <c r="C262" s="45" t="s">
        <v>10393</v>
      </c>
      <c r="D262" s="7" t="s">
        <v>15412</v>
      </c>
      <c r="E262" s="7" t="s">
        <v>15481</v>
      </c>
      <c r="F262" s="19">
        <v>41784</v>
      </c>
      <c r="G262" s="39"/>
      <c r="H262" s="7" t="str">
        <f t="shared" si="25"/>
        <v>空</v>
      </c>
      <c r="I262" s="23"/>
      <c r="J262" s="21"/>
      <c r="K262" s="7"/>
      <c r="L262" s="9"/>
      <c r="M262" s="46" t="s">
        <v>14417</v>
      </c>
      <c r="N262" s="78"/>
      <c r="O262" s="18" t="str">
        <f t="shared" ca="1" si="26"/>
        <v>15天</v>
      </c>
      <c r="P262" s="47" t="str">
        <f t="shared" ca="1" si="27"/>
        <v/>
      </c>
    </row>
    <row r="263" spans="1:16">
      <c r="A263" s="34">
        <v>261</v>
      </c>
      <c r="B263" s="32" t="s">
        <v>3770</v>
      </c>
      <c r="C263" s="7" t="s">
        <v>10393</v>
      </c>
      <c r="D263" s="7" t="s">
        <v>12904</v>
      </c>
      <c r="E263" s="7" t="s">
        <v>17174</v>
      </c>
      <c r="F263" s="19">
        <v>41788</v>
      </c>
      <c r="G263" s="39"/>
      <c r="H263" s="7" t="str">
        <f t="shared" si="25"/>
        <v>重</v>
      </c>
      <c r="I263" s="23">
        <v>41788</v>
      </c>
      <c r="J263" s="21"/>
      <c r="K263" s="7" t="s">
        <v>1381</v>
      </c>
      <c r="L263" s="9"/>
      <c r="M263" s="7" t="s">
        <v>5319</v>
      </c>
      <c r="N263" s="78"/>
      <c r="O263" s="18" t="str">
        <f t="shared" ca="1" si="26"/>
        <v>11天</v>
      </c>
      <c r="P263" s="1" t="str">
        <f t="shared" ca="1" si="27"/>
        <v/>
      </c>
    </row>
    <row r="264" spans="1:16" hidden="1">
      <c r="A264" s="34">
        <v>262</v>
      </c>
      <c r="B264" s="88" t="s">
        <v>5472</v>
      </c>
      <c r="C264" s="7" t="s">
        <v>10393</v>
      </c>
      <c r="D264" s="7" t="s">
        <v>10210</v>
      </c>
      <c r="E264" s="7" t="s">
        <v>17174</v>
      </c>
      <c r="F264" s="81">
        <v>41128</v>
      </c>
      <c r="G264" s="39"/>
      <c r="H264" s="7" t="str">
        <f t="shared" si="25"/>
        <v>重</v>
      </c>
      <c r="I264" s="23">
        <v>41457</v>
      </c>
      <c r="J264" s="21"/>
      <c r="K264" s="7"/>
      <c r="L264" s="9" t="s">
        <v>14603</v>
      </c>
      <c r="M264" s="9"/>
      <c r="N264" s="87" t="s">
        <v>6366</v>
      </c>
      <c r="O264" s="18" t="str">
        <f t="shared" ca="1" si="26"/>
        <v>671天</v>
      </c>
      <c r="P264" s="1" t="str">
        <f t="shared" ca="1" si="27"/>
        <v>超过342未进场</v>
      </c>
    </row>
    <row r="265" spans="1:16" hidden="1">
      <c r="A265" s="34">
        <v>263</v>
      </c>
      <c r="B265" s="88" t="s">
        <v>6453</v>
      </c>
      <c r="C265" s="7" t="s">
        <v>10393</v>
      </c>
      <c r="D265" s="7" t="s">
        <v>10210</v>
      </c>
      <c r="E265" s="7" t="s">
        <v>17174</v>
      </c>
      <c r="F265" s="19">
        <v>40424</v>
      </c>
      <c r="G265" s="39"/>
      <c r="H265" s="7" t="str">
        <f t="shared" si="25"/>
        <v>空</v>
      </c>
      <c r="I265" s="23"/>
      <c r="J265" s="21" t="s">
        <v>6228</v>
      </c>
      <c r="K265" s="7"/>
      <c r="L265" s="9"/>
      <c r="M265" s="9"/>
      <c r="N265" s="87" t="s">
        <v>2113</v>
      </c>
      <c r="O265" s="18" t="str">
        <f t="shared" ca="1" si="26"/>
        <v>出场</v>
      </c>
      <c r="P265" s="1" t="str">
        <f t="shared" ca="1" si="27"/>
        <v/>
      </c>
    </row>
    <row r="266" spans="1:16">
      <c r="A266" s="34">
        <v>331</v>
      </c>
      <c r="B266" s="32" t="s">
        <v>8495</v>
      </c>
      <c r="C266" s="45" t="s">
        <v>10393</v>
      </c>
      <c r="D266" s="7" t="s">
        <v>15412</v>
      </c>
      <c r="E266" s="7" t="s">
        <v>15481</v>
      </c>
      <c r="F266" s="19">
        <v>41793</v>
      </c>
      <c r="G266" s="39"/>
      <c r="H266" s="7" t="str">
        <f t="shared" si="25"/>
        <v>重</v>
      </c>
      <c r="I266" s="23">
        <v>41793</v>
      </c>
      <c r="J266" s="21"/>
      <c r="K266" s="259" t="s">
        <v>17337</v>
      </c>
      <c r="L266" s="9"/>
      <c r="M266" s="9" t="s">
        <v>1693</v>
      </c>
      <c r="N266" s="78"/>
      <c r="O266" s="18" t="str">
        <f t="shared" ca="1" si="26"/>
        <v>6天</v>
      </c>
      <c r="P266" s="47" t="str">
        <f t="shared" ca="1" si="27"/>
        <v/>
      </c>
    </row>
    <row r="267" spans="1:16" hidden="1">
      <c r="A267" s="34">
        <v>265</v>
      </c>
      <c r="B267" s="88" t="s">
        <v>10099</v>
      </c>
      <c r="C267" s="7" t="s">
        <v>10393</v>
      </c>
      <c r="D267" s="7" t="s">
        <v>10210</v>
      </c>
      <c r="E267" s="7" t="s">
        <v>11416</v>
      </c>
      <c r="F267" s="19">
        <v>39997</v>
      </c>
      <c r="G267" s="39"/>
      <c r="H267" s="7" t="str">
        <f t="shared" si="25"/>
        <v>重</v>
      </c>
      <c r="I267" s="23">
        <v>39999</v>
      </c>
      <c r="J267" s="21"/>
      <c r="K267" s="7" t="s">
        <v>14202</v>
      </c>
      <c r="L267" s="9" t="s">
        <v>14165</v>
      </c>
      <c r="M267" s="9" t="s">
        <v>1480</v>
      </c>
      <c r="N267" s="78" t="s">
        <v>1609</v>
      </c>
      <c r="O267" s="18" t="str">
        <f t="shared" ca="1" si="26"/>
        <v>1802天</v>
      </c>
      <c r="P267" s="1" t="str">
        <f t="shared" ca="1" si="27"/>
        <v>超过1800未进场</v>
      </c>
    </row>
    <row r="268" spans="1:16">
      <c r="A268" s="34">
        <v>266</v>
      </c>
      <c r="B268" s="32" t="s">
        <v>10100</v>
      </c>
      <c r="C268" s="140" t="s">
        <v>10393</v>
      </c>
      <c r="D268" s="140" t="s">
        <v>10210</v>
      </c>
      <c r="E268" s="140" t="s">
        <v>17174</v>
      </c>
      <c r="F268" s="19">
        <v>41159</v>
      </c>
      <c r="G268" s="19"/>
      <c r="H268" s="7" t="str">
        <f t="shared" si="25"/>
        <v>重</v>
      </c>
      <c r="I268" s="23">
        <v>41171</v>
      </c>
      <c r="J268" s="21"/>
      <c r="K268" s="7" t="s">
        <v>4794</v>
      </c>
      <c r="L268" s="9" t="s">
        <v>15388</v>
      </c>
      <c r="M268" s="9"/>
      <c r="N268" s="78"/>
      <c r="O268" s="18" t="str">
        <f t="shared" ca="1" si="26"/>
        <v>640天</v>
      </c>
      <c r="P268" s="1" t="str">
        <f t="shared" ca="1" si="27"/>
        <v>超过628未进场</v>
      </c>
    </row>
    <row r="269" spans="1:16">
      <c r="A269" s="34">
        <v>267</v>
      </c>
      <c r="B269" s="32" t="s">
        <v>5473</v>
      </c>
      <c r="C269" s="7" t="s">
        <v>10393</v>
      </c>
      <c r="D269" s="7" t="s">
        <v>10210</v>
      </c>
      <c r="E269" s="7" t="s">
        <v>17174</v>
      </c>
      <c r="F269" s="19">
        <v>41796</v>
      </c>
      <c r="G269" s="39"/>
      <c r="H269" s="7" t="str">
        <f t="shared" si="25"/>
        <v>空</v>
      </c>
      <c r="I269" s="23"/>
      <c r="J269" s="21"/>
      <c r="K269" s="7"/>
      <c r="L269" s="9"/>
      <c r="M269" s="9"/>
      <c r="N269" s="78"/>
      <c r="O269" s="18" t="str">
        <f t="shared" ca="1" si="26"/>
        <v>3天</v>
      </c>
      <c r="P269" s="1" t="str">
        <f t="shared" ca="1" si="27"/>
        <v/>
      </c>
    </row>
    <row r="270" spans="1:16" hidden="1">
      <c r="A270" s="34">
        <v>268</v>
      </c>
      <c r="B270" s="88" t="s">
        <v>521</v>
      </c>
      <c r="C270" s="7" t="s">
        <v>10393</v>
      </c>
      <c r="D270" s="7" t="s">
        <v>10210</v>
      </c>
      <c r="E270" s="7" t="s">
        <v>11416</v>
      </c>
      <c r="F270" s="19">
        <v>39925</v>
      </c>
      <c r="G270" s="39"/>
      <c r="H270" s="7" t="str">
        <f t="shared" si="25"/>
        <v>重</v>
      </c>
      <c r="I270" s="23">
        <v>39940</v>
      </c>
      <c r="J270" s="21"/>
      <c r="K270" s="7" t="s">
        <v>14202</v>
      </c>
      <c r="L270" s="9" t="s">
        <v>14165</v>
      </c>
      <c r="M270" s="9" t="s">
        <v>1480</v>
      </c>
      <c r="N270" s="78" t="s">
        <v>1609</v>
      </c>
      <c r="O270" s="18" t="str">
        <f t="shared" ca="1" si="26"/>
        <v>1874天</v>
      </c>
      <c r="P270" s="1" t="str">
        <f t="shared" ca="1" si="27"/>
        <v>超过1859未进场</v>
      </c>
    </row>
    <row r="271" spans="1:16">
      <c r="A271" s="34">
        <v>333</v>
      </c>
      <c r="B271" s="32" t="s">
        <v>14995</v>
      </c>
      <c r="C271" s="45" t="s">
        <v>10393</v>
      </c>
      <c r="D271" s="7" t="s">
        <v>15412</v>
      </c>
      <c r="E271" s="7" t="s">
        <v>8078</v>
      </c>
      <c r="F271" s="19">
        <v>41225</v>
      </c>
      <c r="G271" s="39"/>
      <c r="H271" s="7" t="str">
        <f t="shared" si="25"/>
        <v>空</v>
      </c>
      <c r="I271" s="23"/>
      <c r="J271" s="21"/>
      <c r="K271" s="7"/>
      <c r="L271" s="9"/>
      <c r="M271" s="9"/>
      <c r="N271" s="78"/>
      <c r="O271" s="18" t="str">
        <f t="shared" ca="1" si="26"/>
        <v>574天</v>
      </c>
      <c r="P271" s="47" t="str">
        <f t="shared" ca="1" si="27"/>
        <v/>
      </c>
    </row>
    <row r="272" spans="1:16">
      <c r="A272" s="34">
        <v>337</v>
      </c>
      <c r="B272" s="32" t="s">
        <v>16770</v>
      </c>
      <c r="C272" s="45" t="s">
        <v>10393</v>
      </c>
      <c r="D272" s="7" t="s">
        <v>15412</v>
      </c>
      <c r="E272" s="7" t="s">
        <v>8078</v>
      </c>
      <c r="F272" s="19">
        <v>41439</v>
      </c>
      <c r="G272" s="39"/>
      <c r="H272" s="7" t="str">
        <f t="shared" si="25"/>
        <v>空</v>
      </c>
      <c r="I272" s="23"/>
      <c r="J272" s="21"/>
      <c r="K272" s="7"/>
      <c r="L272" s="9"/>
      <c r="M272" s="9"/>
      <c r="N272" s="78"/>
      <c r="O272" s="18" t="str">
        <f t="shared" ca="1" si="26"/>
        <v>360天</v>
      </c>
      <c r="P272" s="47" t="str">
        <f t="shared" ca="1" si="27"/>
        <v/>
      </c>
    </row>
    <row r="273" spans="1:16">
      <c r="A273" s="34">
        <v>338</v>
      </c>
      <c r="B273" s="32" t="s">
        <v>564</v>
      </c>
      <c r="C273" s="45" t="s">
        <v>10393</v>
      </c>
      <c r="D273" s="7" t="s">
        <v>15412</v>
      </c>
      <c r="E273" s="7" t="s">
        <v>15481</v>
      </c>
      <c r="F273" s="19">
        <v>41785</v>
      </c>
      <c r="G273" s="39"/>
      <c r="H273" s="7" t="str">
        <f t="shared" si="25"/>
        <v>空</v>
      </c>
      <c r="I273" s="23"/>
      <c r="J273" s="21"/>
      <c r="K273" s="7"/>
      <c r="L273" s="9"/>
      <c r="M273" s="46" t="s">
        <v>12387</v>
      </c>
      <c r="N273" s="78"/>
      <c r="O273" s="18" t="str">
        <f t="shared" ca="1" si="26"/>
        <v>14天</v>
      </c>
      <c r="P273" s="47" t="str">
        <f t="shared" ca="1" si="27"/>
        <v/>
      </c>
    </row>
    <row r="274" spans="1:16" hidden="1">
      <c r="A274" s="34">
        <v>272</v>
      </c>
      <c r="B274" s="88" t="s">
        <v>524</v>
      </c>
      <c r="C274" s="7" t="s">
        <v>10393</v>
      </c>
      <c r="D274" s="7" t="s">
        <v>10210</v>
      </c>
      <c r="E274" s="7" t="s">
        <v>17174</v>
      </c>
      <c r="F274" s="19">
        <v>41416</v>
      </c>
      <c r="G274" s="39"/>
      <c r="H274" s="7" t="str">
        <f t="shared" si="25"/>
        <v>空</v>
      </c>
      <c r="I274" s="23"/>
      <c r="J274" s="40">
        <v>41601</v>
      </c>
      <c r="K274" s="7"/>
      <c r="L274" s="9" t="s">
        <v>14603</v>
      </c>
      <c r="M274" s="9"/>
      <c r="N274" s="87" t="s">
        <v>2113</v>
      </c>
      <c r="O274" s="18" t="str">
        <f t="shared" ca="1" si="26"/>
        <v>383天</v>
      </c>
      <c r="P274" s="1" t="str">
        <f t="shared" ca="1" si="27"/>
        <v/>
      </c>
    </row>
    <row r="275" spans="1:16">
      <c r="A275" s="34">
        <v>273</v>
      </c>
      <c r="B275" s="32" t="s">
        <v>525</v>
      </c>
      <c r="C275" s="140" t="s">
        <v>10393</v>
      </c>
      <c r="D275" s="140" t="s">
        <v>10210</v>
      </c>
      <c r="E275" s="140" t="s">
        <v>17174</v>
      </c>
      <c r="F275" s="19">
        <v>41131</v>
      </c>
      <c r="G275" s="39"/>
      <c r="H275" s="7" t="str">
        <f t="shared" si="25"/>
        <v>重</v>
      </c>
      <c r="I275" s="23">
        <v>41136</v>
      </c>
      <c r="J275" s="21"/>
      <c r="K275" s="7" t="s">
        <v>4242</v>
      </c>
      <c r="L275" s="9" t="s">
        <v>15388</v>
      </c>
      <c r="M275" s="9"/>
      <c r="N275" s="78"/>
      <c r="O275" s="18" t="str">
        <f t="shared" ca="1" si="26"/>
        <v>668天</v>
      </c>
      <c r="P275" s="1" t="str">
        <f t="shared" ca="1" si="27"/>
        <v>超过663未进场</v>
      </c>
    </row>
    <row r="276" spans="1:16">
      <c r="A276" s="34">
        <v>339</v>
      </c>
      <c r="B276" s="32" t="s">
        <v>16771</v>
      </c>
      <c r="C276" s="45" t="s">
        <v>10393</v>
      </c>
      <c r="D276" s="7" t="s">
        <v>15412</v>
      </c>
      <c r="E276" s="7" t="s">
        <v>8078</v>
      </c>
      <c r="F276" s="19">
        <v>41453</v>
      </c>
      <c r="G276" s="39"/>
      <c r="H276" s="7" t="str">
        <f t="shared" si="25"/>
        <v>空</v>
      </c>
      <c r="I276" s="23"/>
      <c r="J276" s="21"/>
      <c r="K276" s="7"/>
      <c r="L276" s="9"/>
      <c r="M276" s="9"/>
      <c r="N276" s="78"/>
      <c r="O276" s="18" t="str">
        <f t="shared" ca="1" si="26"/>
        <v>346天</v>
      </c>
      <c r="P276" s="47" t="str">
        <f t="shared" ca="1" si="27"/>
        <v/>
      </c>
    </row>
    <row r="277" spans="1:16">
      <c r="A277" s="34">
        <v>341</v>
      </c>
      <c r="B277" s="32" t="s">
        <v>3548</v>
      </c>
      <c r="C277" s="46" t="s">
        <v>10393</v>
      </c>
      <c r="D277" s="7" t="s">
        <v>15412</v>
      </c>
      <c r="E277" s="7" t="s">
        <v>8078</v>
      </c>
      <c r="F277" s="19">
        <v>41725</v>
      </c>
      <c r="G277" s="39"/>
      <c r="H277" s="7" t="str">
        <f t="shared" si="25"/>
        <v>重</v>
      </c>
      <c r="I277" s="23">
        <v>41792</v>
      </c>
      <c r="J277" s="21"/>
      <c r="K277" s="259" t="s">
        <v>17330</v>
      </c>
      <c r="L277" s="9"/>
      <c r="M277" s="9" t="s">
        <v>15414</v>
      </c>
      <c r="N277" s="78"/>
      <c r="O277" s="18" t="str">
        <f t="shared" ca="1" si="26"/>
        <v>74天</v>
      </c>
      <c r="P277" s="47" t="str">
        <f t="shared" ca="1" si="27"/>
        <v/>
      </c>
    </row>
    <row r="278" spans="1:16">
      <c r="A278" s="34">
        <v>276</v>
      </c>
      <c r="B278" s="32" t="s">
        <v>3137</v>
      </c>
      <c r="C278" s="140" t="s">
        <v>10393</v>
      </c>
      <c r="D278" s="140" t="s">
        <v>10210</v>
      </c>
      <c r="E278" s="140" t="s">
        <v>17174</v>
      </c>
      <c r="F278" s="19">
        <v>41111</v>
      </c>
      <c r="G278" s="39"/>
      <c r="H278" s="7" t="str">
        <f t="shared" si="25"/>
        <v>重</v>
      </c>
      <c r="I278" s="23">
        <v>41116</v>
      </c>
      <c r="J278" s="21"/>
      <c r="K278" s="97" t="s">
        <v>10395</v>
      </c>
      <c r="L278" s="9" t="s">
        <v>15388</v>
      </c>
      <c r="M278" s="9"/>
      <c r="N278" s="78"/>
      <c r="O278" s="18" t="str">
        <f t="shared" ca="1" si="26"/>
        <v>688天</v>
      </c>
      <c r="P278" s="1" t="str">
        <f t="shared" ca="1" si="27"/>
        <v>超过683未进场</v>
      </c>
    </row>
    <row r="279" spans="1:16">
      <c r="A279" s="34">
        <v>342</v>
      </c>
      <c r="B279" s="32" t="s">
        <v>11353</v>
      </c>
      <c r="C279" s="45" t="s">
        <v>10393</v>
      </c>
      <c r="D279" s="7" t="s">
        <v>15412</v>
      </c>
      <c r="E279" s="7" t="s">
        <v>17174</v>
      </c>
      <c r="F279" s="168">
        <v>40358</v>
      </c>
      <c r="G279" s="39"/>
      <c r="H279" s="7" t="str">
        <f t="shared" si="25"/>
        <v>空</v>
      </c>
      <c r="I279" s="23"/>
      <c r="J279" s="21"/>
      <c r="K279" s="7"/>
      <c r="L279" s="9"/>
      <c r="M279" s="9"/>
      <c r="N279" s="78"/>
      <c r="O279" s="18" t="str">
        <f t="shared" ca="1" si="26"/>
        <v>1441天</v>
      </c>
      <c r="P279" s="47" t="str">
        <f t="shared" ca="1" si="27"/>
        <v/>
      </c>
    </row>
    <row r="280" spans="1:16">
      <c r="A280" s="34">
        <v>344</v>
      </c>
      <c r="B280" s="32" t="s">
        <v>12388</v>
      </c>
      <c r="C280" s="45" t="s">
        <v>10393</v>
      </c>
      <c r="D280" s="7" t="s">
        <v>15412</v>
      </c>
      <c r="E280" s="7" t="s">
        <v>15481</v>
      </c>
      <c r="F280" s="19">
        <v>41782</v>
      </c>
      <c r="G280" s="39"/>
      <c r="H280" s="7" t="str">
        <f t="shared" si="25"/>
        <v>重</v>
      </c>
      <c r="I280" s="23">
        <v>41788</v>
      </c>
      <c r="J280" s="21"/>
      <c r="K280" s="7" t="s">
        <v>1381</v>
      </c>
      <c r="L280" s="231"/>
      <c r="M280" s="9"/>
      <c r="N280" s="78"/>
      <c r="O280" s="18" t="str">
        <f t="shared" ca="1" si="26"/>
        <v>17天</v>
      </c>
      <c r="P280" s="47" t="str">
        <f t="shared" ca="1" si="27"/>
        <v/>
      </c>
    </row>
    <row r="281" spans="1:16" hidden="1">
      <c r="A281" s="34">
        <v>279</v>
      </c>
      <c r="B281" s="88" t="s">
        <v>12914</v>
      </c>
      <c r="C281" s="7" t="s">
        <v>10393</v>
      </c>
      <c r="D281" s="7" t="s">
        <v>10210</v>
      </c>
      <c r="E281" s="7" t="s">
        <v>11416</v>
      </c>
      <c r="F281" s="19">
        <v>39612</v>
      </c>
      <c r="G281" s="19"/>
      <c r="H281" s="7" t="str">
        <f t="shared" si="25"/>
        <v>空</v>
      </c>
      <c r="I281" s="23"/>
      <c r="J281" s="21"/>
      <c r="K281" s="7"/>
      <c r="L281" s="9"/>
      <c r="M281" s="9"/>
      <c r="N281" s="78" t="s">
        <v>14333</v>
      </c>
      <c r="O281" s="18" t="str">
        <f t="shared" ca="1" si="26"/>
        <v>2187天</v>
      </c>
      <c r="P281" s="1" t="str">
        <f t="shared" ca="1" si="27"/>
        <v/>
      </c>
    </row>
    <row r="282" spans="1:16">
      <c r="A282" s="34">
        <v>280</v>
      </c>
      <c r="B282" s="32" t="s">
        <v>3139</v>
      </c>
      <c r="C282" s="7" t="s">
        <v>10393</v>
      </c>
      <c r="D282" s="7" t="s">
        <v>10210</v>
      </c>
      <c r="E282" s="7" t="s">
        <v>15481</v>
      </c>
      <c r="F282" s="19">
        <v>41790</v>
      </c>
      <c r="G282" s="39"/>
      <c r="H282" s="7" t="s">
        <v>4293</v>
      </c>
      <c r="I282" s="23"/>
      <c r="J282" s="21"/>
      <c r="K282" s="7"/>
      <c r="L282" s="9"/>
      <c r="M282" s="9"/>
      <c r="N282" s="78"/>
      <c r="O282" s="18" t="str">
        <f t="shared" ca="1" si="26"/>
        <v>9天</v>
      </c>
      <c r="P282" s="1" t="str">
        <f t="shared" ca="1" si="27"/>
        <v/>
      </c>
    </row>
    <row r="283" spans="1:16">
      <c r="A283" s="34">
        <v>346</v>
      </c>
      <c r="B283" s="32" t="s">
        <v>16773</v>
      </c>
      <c r="C283" s="46" t="s">
        <v>10393</v>
      </c>
      <c r="D283" s="7" t="s">
        <v>15412</v>
      </c>
      <c r="E283" s="7" t="s">
        <v>1484</v>
      </c>
      <c r="F283" s="19">
        <v>41663</v>
      </c>
      <c r="G283" s="39"/>
      <c r="H283" s="7" t="str">
        <f t="shared" ref="H283:H308" si="28">IF(I283="","空","重")</f>
        <v>空</v>
      </c>
      <c r="I283" s="23"/>
      <c r="J283" s="21"/>
      <c r="K283" s="7"/>
      <c r="L283" s="9"/>
      <c r="M283" s="9" t="s">
        <v>12410</v>
      </c>
      <c r="N283" s="78"/>
      <c r="O283" s="18" t="str">
        <f t="shared" ca="1" si="26"/>
        <v>136天</v>
      </c>
      <c r="P283" s="47" t="str">
        <f t="shared" ca="1" si="27"/>
        <v/>
      </c>
    </row>
    <row r="284" spans="1:16" hidden="1">
      <c r="A284" s="34">
        <v>282</v>
      </c>
      <c r="B284" s="88" t="s">
        <v>9757</v>
      </c>
      <c r="C284" s="7" t="s">
        <v>10393</v>
      </c>
      <c r="D284" s="7" t="s">
        <v>10210</v>
      </c>
      <c r="E284" s="7" t="s">
        <v>11416</v>
      </c>
      <c r="F284" s="19">
        <v>40424</v>
      </c>
      <c r="G284" s="39"/>
      <c r="H284" s="7" t="str">
        <f t="shared" si="28"/>
        <v>空</v>
      </c>
      <c r="I284" s="23"/>
      <c r="J284" s="40">
        <v>40459</v>
      </c>
      <c r="K284" s="7"/>
      <c r="L284" s="9"/>
      <c r="M284" s="9"/>
      <c r="N284" s="87" t="s">
        <v>2113</v>
      </c>
      <c r="O284" s="18" t="str">
        <f t="shared" ca="1" si="26"/>
        <v>1375天</v>
      </c>
      <c r="P284" s="1" t="str">
        <f t="shared" ca="1" si="27"/>
        <v/>
      </c>
    </row>
    <row r="285" spans="1:16">
      <c r="A285" s="34">
        <v>348</v>
      </c>
      <c r="B285" s="32" t="s">
        <v>13019</v>
      </c>
      <c r="C285" s="46" t="s">
        <v>10393</v>
      </c>
      <c r="D285" s="48" t="s">
        <v>15412</v>
      </c>
      <c r="E285" s="7" t="s">
        <v>15481</v>
      </c>
      <c r="F285" s="19">
        <v>41795</v>
      </c>
      <c r="G285" s="39"/>
      <c r="H285" s="7" t="str">
        <f t="shared" si="28"/>
        <v>空</v>
      </c>
      <c r="I285" s="23"/>
      <c r="J285" s="21"/>
      <c r="K285" s="7"/>
      <c r="L285" s="9"/>
      <c r="M285" s="46" t="s">
        <v>2890</v>
      </c>
      <c r="N285" s="78"/>
      <c r="O285" s="18" t="str">
        <f t="shared" ca="1" si="26"/>
        <v>4天</v>
      </c>
      <c r="P285" s="47" t="str">
        <f t="shared" ca="1" si="27"/>
        <v/>
      </c>
    </row>
    <row r="286" spans="1:16">
      <c r="A286" s="34">
        <v>350</v>
      </c>
      <c r="B286" s="32" t="s">
        <v>16944</v>
      </c>
      <c r="C286" s="45" t="s">
        <v>10393</v>
      </c>
      <c r="D286" s="7" t="s">
        <v>15412</v>
      </c>
      <c r="E286" s="7" t="s">
        <v>8078</v>
      </c>
      <c r="F286" s="19">
        <v>41480</v>
      </c>
      <c r="G286" s="39"/>
      <c r="H286" s="7" t="str">
        <f t="shared" si="28"/>
        <v>空</v>
      </c>
      <c r="I286" s="23"/>
      <c r="J286" s="21"/>
      <c r="K286" s="7"/>
      <c r="L286" s="9"/>
      <c r="M286" s="9" t="s">
        <v>9188</v>
      </c>
      <c r="N286" s="78"/>
      <c r="O286" s="18" t="str">
        <f t="shared" ca="1" si="26"/>
        <v>319天</v>
      </c>
      <c r="P286" s="47" t="str">
        <f t="shared" ca="1" si="27"/>
        <v/>
      </c>
    </row>
    <row r="287" spans="1:16" hidden="1">
      <c r="A287" s="34">
        <v>285</v>
      </c>
      <c r="B287" s="88" t="s">
        <v>3140</v>
      </c>
      <c r="C287" s="7" t="s">
        <v>10393</v>
      </c>
      <c r="D287" s="7" t="s">
        <v>10210</v>
      </c>
      <c r="E287" s="7" t="s">
        <v>17174</v>
      </c>
      <c r="F287" s="81">
        <v>40630</v>
      </c>
      <c r="G287" s="39"/>
      <c r="H287" s="7" t="str">
        <f t="shared" si="28"/>
        <v>重</v>
      </c>
      <c r="I287" s="23">
        <v>41455</v>
      </c>
      <c r="J287" s="21"/>
      <c r="K287" s="7"/>
      <c r="L287" s="9" t="s">
        <v>14603</v>
      </c>
      <c r="M287" s="9"/>
      <c r="N287" s="87" t="s">
        <v>2113</v>
      </c>
      <c r="O287" s="18" t="str">
        <f t="shared" ca="1" si="26"/>
        <v>1169天</v>
      </c>
      <c r="P287" s="1" t="str">
        <f t="shared" ca="1" si="27"/>
        <v>超过344未进场</v>
      </c>
    </row>
    <row r="288" spans="1:16" hidden="1">
      <c r="A288" s="34">
        <v>286</v>
      </c>
      <c r="B288" s="88" t="s">
        <v>3141</v>
      </c>
      <c r="C288" s="7" t="s">
        <v>10393</v>
      </c>
      <c r="D288" s="7" t="s">
        <v>10210</v>
      </c>
      <c r="E288" s="7" t="s">
        <v>17174</v>
      </c>
      <c r="F288" s="19">
        <v>40739</v>
      </c>
      <c r="G288" s="39"/>
      <c r="H288" s="7" t="str">
        <f t="shared" si="28"/>
        <v>空</v>
      </c>
      <c r="I288" s="23"/>
      <c r="J288" s="21"/>
      <c r="K288" s="7"/>
      <c r="L288" s="9"/>
      <c r="M288" s="9"/>
      <c r="N288" s="78" t="s">
        <v>13940</v>
      </c>
      <c r="O288" s="18" t="str">
        <f t="shared" ca="1" si="26"/>
        <v>1060天</v>
      </c>
      <c r="P288" s="1" t="str">
        <f t="shared" ca="1" si="27"/>
        <v/>
      </c>
    </row>
    <row r="289" spans="1:16">
      <c r="A289" s="34">
        <v>287</v>
      </c>
      <c r="B289" s="32" t="s">
        <v>13226</v>
      </c>
      <c r="C289" s="7" t="s">
        <v>10393</v>
      </c>
      <c r="D289" s="7" t="s">
        <v>10210</v>
      </c>
      <c r="E289" s="7" t="s">
        <v>17174</v>
      </c>
      <c r="F289" s="19">
        <v>41785</v>
      </c>
      <c r="G289" s="39"/>
      <c r="H289" s="7" t="str">
        <f t="shared" si="28"/>
        <v>重</v>
      </c>
      <c r="I289" s="23">
        <v>41788</v>
      </c>
      <c r="J289" s="21"/>
      <c r="K289" s="7" t="s">
        <v>1381</v>
      </c>
      <c r="L289" s="9"/>
      <c r="M289" s="9" t="s">
        <v>933</v>
      </c>
      <c r="N289" s="78"/>
      <c r="O289" s="18" t="str">
        <f t="shared" ca="1" si="26"/>
        <v>14天</v>
      </c>
      <c r="P289" s="1" t="str">
        <f t="shared" ca="1" si="27"/>
        <v/>
      </c>
    </row>
    <row r="290" spans="1:16">
      <c r="A290" s="34">
        <v>354</v>
      </c>
      <c r="B290" s="32" t="s">
        <v>17251</v>
      </c>
      <c r="C290" s="45" t="s">
        <v>10393</v>
      </c>
      <c r="D290" s="7" t="s">
        <v>15412</v>
      </c>
      <c r="E290" s="7" t="s">
        <v>17174</v>
      </c>
      <c r="F290" s="19">
        <v>41650</v>
      </c>
      <c r="G290" s="39"/>
      <c r="H290" s="7" t="str">
        <f t="shared" si="28"/>
        <v>重</v>
      </c>
      <c r="I290" s="23">
        <v>41787</v>
      </c>
      <c r="J290" s="21"/>
      <c r="K290" s="7" t="s">
        <v>99</v>
      </c>
      <c r="L290" s="9"/>
      <c r="M290" s="9" t="s">
        <v>3413</v>
      </c>
      <c r="N290" s="78"/>
      <c r="O290" s="18" t="str">
        <f t="shared" ca="1" si="26"/>
        <v>149天</v>
      </c>
      <c r="P290" s="47" t="str">
        <f t="shared" ca="1" si="27"/>
        <v/>
      </c>
    </row>
    <row r="291" spans="1:16" hidden="1">
      <c r="A291" s="34">
        <v>289</v>
      </c>
      <c r="B291" s="88" t="s">
        <v>14783</v>
      </c>
      <c r="C291" s="7" t="s">
        <v>10393</v>
      </c>
      <c r="D291" s="7" t="s">
        <v>10210</v>
      </c>
      <c r="E291" s="7" t="s">
        <v>17174</v>
      </c>
      <c r="F291" s="19">
        <v>41261</v>
      </c>
      <c r="G291" s="39"/>
      <c r="H291" s="7" t="str">
        <f t="shared" si="28"/>
        <v>重</v>
      </c>
      <c r="I291" s="23">
        <v>41457</v>
      </c>
      <c r="J291" s="21"/>
      <c r="K291" s="7"/>
      <c r="L291" s="9" t="s">
        <v>14603</v>
      </c>
      <c r="M291" s="9"/>
      <c r="N291" s="87" t="s">
        <v>2113</v>
      </c>
      <c r="O291" s="18" t="str">
        <f t="shared" ca="1" si="26"/>
        <v>538天</v>
      </c>
      <c r="P291" s="1" t="str">
        <f t="shared" ca="1" si="27"/>
        <v>超过342未进场</v>
      </c>
    </row>
    <row r="292" spans="1:16" hidden="1">
      <c r="A292" s="34">
        <v>290</v>
      </c>
      <c r="B292" s="88" t="s">
        <v>11445</v>
      </c>
      <c r="C292" s="7" t="s">
        <v>10393</v>
      </c>
      <c r="D292" s="7" t="s">
        <v>10210</v>
      </c>
      <c r="E292" s="7" t="s">
        <v>11416</v>
      </c>
      <c r="F292" s="19">
        <v>40460</v>
      </c>
      <c r="G292" s="39"/>
      <c r="H292" s="7" t="str">
        <f t="shared" si="28"/>
        <v>空</v>
      </c>
      <c r="I292" s="23"/>
      <c r="J292" s="21" t="s">
        <v>6228</v>
      </c>
      <c r="K292" s="7"/>
      <c r="L292" s="9"/>
      <c r="M292" s="9"/>
      <c r="N292" s="87" t="s">
        <v>2113</v>
      </c>
      <c r="O292" s="18" t="str">
        <f t="shared" ca="1" si="26"/>
        <v>出场</v>
      </c>
      <c r="P292" s="1" t="str">
        <f t="shared" ca="1" si="27"/>
        <v/>
      </c>
    </row>
    <row r="293" spans="1:16">
      <c r="A293" s="34">
        <v>291</v>
      </c>
      <c r="B293" s="32" t="s">
        <v>3142</v>
      </c>
      <c r="C293" s="140" t="s">
        <v>10393</v>
      </c>
      <c r="D293" s="140" t="s">
        <v>10210</v>
      </c>
      <c r="E293" s="140" t="s">
        <v>17174</v>
      </c>
      <c r="F293" s="19">
        <v>41004</v>
      </c>
      <c r="G293" s="39"/>
      <c r="H293" s="7" t="str">
        <f t="shared" si="28"/>
        <v>重</v>
      </c>
      <c r="I293" s="23">
        <v>41006</v>
      </c>
      <c r="J293" s="21"/>
      <c r="K293" s="94" t="s">
        <v>13302</v>
      </c>
      <c r="L293" s="9" t="s">
        <v>15388</v>
      </c>
      <c r="M293" s="9"/>
      <c r="N293" s="78"/>
      <c r="O293" s="18" t="str">
        <f t="shared" ca="1" si="26"/>
        <v>795天</v>
      </c>
      <c r="P293" s="1" t="str">
        <f t="shared" ca="1" si="27"/>
        <v>超过793未进场</v>
      </c>
    </row>
    <row r="294" spans="1:16">
      <c r="A294" s="34">
        <v>355</v>
      </c>
      <c r="B294" s="32" t="s">
        <v>14813</v>
      </c>
      <c r="C294" s="7" t="s">
        <v>10393</v>
      </c>
      <c r="D294" s="7" t="s">
        <v>15412</v>
      </c>
      <c r="E294" s="7" t="s">
        <v>17174</v>
      </c>
      <c r="F294" s="19">
        <v>41795</v>
      </c>
      <c r="G294" s="39"/>
      <c r="H294" s="7" t="str">
        <f t="shared" si="28"/>
        <v>重</v>
      </c>
      <c r="I294" s="23">
        <v>41795</v>
      </c>
      <c r="J294" s="21"/>
      <c r="K294" s="278" t="s">
        <v>17401</v>
      </c>
      <c r="L294" s="9"/>
      <c r="M294" s="48" t="s">
        <v>2557</v>
      </c>
      <c r="N294" s="78"/>
      <c r="O294" s="18" t="str">
        <f t="shared" ca="1" si="26"/>
        <v>4天</v>
      </c>
      <c r="P294" s="47" t="str">
        <f t="shared" ca="1" si="27"/>
        <v/>
      </c>
    </row>
    <row r="295" spans="1:16">
      <c r="A295" s="34">
        <v>358</v>
      </c>
      <c r="B295" s="32" t="s">
        <v>16298</v>
      </c>
      <c r="C295" s="7" t="s">
        <v>10393</v>
      </c>
      <c r="D295" s="7" t="s">
        <v>15412</v>
      </c>
      <c r="E295" s="7" t="s">
        <v>15481</v>
      </c>
      <c r="F295" s="19">
        <v>41767</v>
      </c>
      <c r="G295" s="39"/>
      <c r="H295" s="7" t="str">
        <f t="shared" si="28"/>
        <v>空</v>
      </c>
      <c r="I295" s="23"/>
      <c r="J295" s="21"/>
      <c r="K295" s="7"/>
      <c r="L295" s="9"/>
      <c r="M295" s="9" t="s">
        <v>4048</v>
      </c>
      <c r="N295" s="78"/>
      <c r="O295" s="18" t="str">
        <f t="shared" ca="1" si="26"/>
        <v>32天</v>
      </c>
      <c r="P295" s="47" t="str">
        <f t="shared" ca="1" si="27"/>
        <v/>
      </c>
    </row>
    <row r="296" spans="1:16" hidden="1">
      <c r="A296" s="34">
        <v>294</v>
      </c>
      <c r="B296" s="88" t="s">
        <v>3894</v>
      </c>
      <c r="C296" s="7" t="s">
        <v>10393</v>
      </c>
      <c r="D296" s="7" t="s">
        <v>10210</v>
      </c>
      <c r="E296" s="7" t="s">
        <v>11416</v>
      </c>
      <c r="F296" s="19">
        <v>39372</v>
      </c>
      <c r="G296" s="39"/>
      <c r="H296" s="7" t="str">
        <f t="shared" si="28"/>
        <v>空</v>
      </c>
      <c r="I296" s="23"/>
      <c r="J296" s="21"/>
      <c r="K296" s="7"/>
      <c r="L296" s="9"/>
      <c r="M296" s="9"/>
      <c r="N296" s="78" t="s">
        <v>5794</v>
      </c>
      <c r="O296" s="18" t="str">
        <f t="shared" ca="1" si="26"/>
        <v>2427天</v>
      </c>
      <c r="P296" s="1" t="str">
        <f t="shared" ca="1" si="27"/>
        <v/>
      </c>
    </row>
    <row r="297" spans="1:16">
      <c r="A297" s="34">
        <v>360</v>
      </c>
      <c r="B297" s="32" t="s">
        <v>16299</v>
      </c>
      <c r="C297" s="48" t="s">
        <v>10393</v>
      </c>
      <c r="D297" s="7" t="s">
        <v>15412</v>
      </c>
      <c r="E297" s="7" t="s">
        <v>15481</v>
      </c>
      <c r="F297" s="19">
        <v>41767</v>
      </c>
      <c r="G297" s="39"/>
      <c r="H297" s="7" t="str">
        <f t="shared" si="28"/>
        <v>重</v>
      </c>
      <c r="I297" s="23">
        <v>41772</v>
      </c>
      <c r="J297" s="21"/>
      <c r="K297" s="7" t="s">
        <v>1381</v>
      </c>
      <c r="L297" s="9"/>
      <c r="M297" s="9" t="s">
        <v>8490</v>
      </c>
      <c r="N297" s="78"/>
      <c r="O297" s="18" t="str">
        <f t="shared" ca="1" si="26"/>
        <v>32天</v>
      </c>
      <c r="P297" s="47" t="str">
        <f t="shared" ca="1" si="27"/>
        <v/>
      </c>
    </row>
    <row r="298" spans="1:16">
      <c r="A298" s="34">
        <v>362</v>
      </c>
      <c r="B298" s="32" t="s">
        <v>8264</v>
      </c>
      <c r="C298" s="7" t="s">
        <v>10393</v>
      </c>
      <c r="D298" s="7" t="s">
        <v>15412</v>
      </c>
      <c r="E298" s="7" t="s">
        <v>17174</v>
      </c>
      <c r="F298" s="19">
        <v>41342</v>
      </c>
      <c r="G298" s="39"/>
      <c r="H298" s="7" t="str">
        <f t="shared" si="28"/>
        <v>空</v>
      </c>
      <c r="I298" s="23"/>
      <c r="J298" s="21"/>
      <c r="K298" s="7"/>
      <c r="L298" s="9"/>
      <c r="M298" s="9"/>
      <c r="N298" s="78"/>
      <c r="O298" s="18" t="str">
        <f t="shared" ca="1" si="26"/>
        <v>457天</v>
      </c>
      <c r="P298" s="47" t="str">
        <f t="shared" ca="1" si="27"/>
        <v/>
      </c>
    </row>
    <row r="299" spans="1:16">
      <c r="A299" s="34">
        <v>297</v>
      </c>
      <c r="B299" s="32" t="s">
        <v>16787</v>
      </c>
      <c r="C299" s="48" t="s">
        <v>10393</v>
      </c>
      <c r="D299" s="7" t="s">
        <v>10210</v>
      </c>
      <c r="E299" s="7" t="s">
        <v>8078</v>
      </c>
      <c r="F299" s="19">
        <v>41385</v>
      </c>
      <c r="G299" s="39"/>
      <c r="H299" s="7" t="str">
        <f t="shared" si="28"/>
        <v>重</v>
      </c>
      <c r="I299" s="23">
        <v>41385</v>
      </c>
      <c r="J299" s="21"/>
      <c r="K299" s="7" t="s">
        <v>4794</v>
      </c>
      <c r="L299" s="9"/>
      <c r="M299" s="9" t="s">
        <v>16786</v>
      </c>
      <c r="N299" s="78"/>
      <c r="O299" s="18" t="str">
        <f t="shared" ca="1" si="26"/>
        <v>414天</v>
      </c>
      <c r="P299" s="1" t="str">
        <f t="shared" ca="1" si="27"/>
        <v>超过414未进场</v>
      </c>
    </row>
    <row r="300" spans="1:16">
      <c r="A300" s="34">
        <v>365</v>
      </c>
      <c r="B300" s="32" t="s">
        <v>8967</v>
      </c>
      <c r="C300" s="7" t="s">
        <v>10393</v>
      </c>
      <c r="D300" s="7" t="s">
        <v>15412</v>
      </c>
      <c r="E300" s="7" t="s">
        <v>8078</v>
      </c>
      <c r="F300" s="19">
        <v>41439</v>
      </c>
      <c r="G300" s="39"/>
      <c r="H300" s="7" t="str">
        <f t="shared" si="28"/>
        <v>空</v>
      </c>
      <c r="I300" s="23"/>
      <c r="J300" s="21"/>
      <c r="K300" s="7"/>
      <c r="L300" s="9"/>
      <c r="M300" s="48" t="s">
        <v>10551</v>
      </c>
      <c r="N300" s="78"/>
      <c r="O300" s="18" t="str">
        <f t="shared" ca="1" si="26"/>
        <v>360天</v>
      </c>
      <c r="P300" s="47" t="str">
        <f t="shared" ca="1" si="27"/>
        <v/>
      </c>
    </row>
    <row r="301" spans="1:16" hidden="1">
      <c r="A301" s="34">
        <v>299</v>
      </c>
      <c r="B301" s="88" t="s">
        <v>15012</v>
      </c>
      <c r="C301" s="7" t="s">
        <v>10393</v>
      </c>
      <c r="D301" s="7" t="s">
        <v>10210</v>
      </c>
      <c r="E301" s="7" t="s">
        <v>17174</v>
      </c>
      <c r="F301" s="19">
        <v>40491</v>
      </c>
      <c r="G301" s="39"/>
      <c r="H301" s="7" t="str">
        <f t="shared" si="28"/>
        <v>空</v>
      </c>
      <c r="I301" s="23"/>
      <c r="J301" s="21"/>
      <c r="K301" s="7"/>
      <c r="L301" s="9"/>
      <c r="M301" s="9"/>
      <c r="N301" s="78" t="s">
        <v>13940</v>
      </c>
      <c r="O301" s="18" t="str">
        <f t="shared" ca="1" si="26"/>
        <v>1308天</v>
      </c>
      <c r="P301" s="1" t="str">
        <f t="shared" ca="1" si="27"/>
        <v/>
      </c>
    </row>
    <row r="302" spans="1:16">
      <c r="A302" s="34">
        <v>372</v>
      </c>
      <c r="B302" s="32" t="s">
        <v>15489</v>
      </c>
      <c r="C302" s="7" t="s">
        <v>10393</v>
      </c>
      <c r="D302" s="7" t="s">
        <v>15412</v>
      </c>
      <c r="E302" s="7" t="s">
        <v>17174</v>
      </c>
      <c r="F302" s="19">
        <v>41792</v>
      </c>
      <c r="G302" s="39"/>
      <c r="H302" s="7" t="str">
        <f t="shared" si="28"/>
        <v>重</v>
      </c>
      <c r="I302" s="23">
        <v>41792</v>
      </c>
      <c r="J302" s="21"/>
      <c r="K302" s="259" t="s">
        <v>99</v>
      </c>
      <c r="L302" s="9"/>
      <c r="M302" s="9" t="s">
        <v>15488</v>
      </c>
      <c r="N302" s="78"/>
      <c r="O302" s="18" t="str">
        <f t="shared" ca="1" si="26"/>
        <v>7天</v>
      </c>
      <c r="P302" s="47" t="str">
        <f t="shared" ca="1" si="27"/>
        <v/>
      </c>
    </row>
    <row r="303" spans="1:16" hidden="1">
      <c r="A303" s="34">
        <v>301</v>
      </c>
      <c r="B303" s="88" t="s">
        <v>15659</v>
      </c>
      <c r="C303" s="7" t="s">
        <v>10393</v>
      </c>
      <c r="D303" s="7" t="s">
        <v>10210</v>
      </c>
      <c r="E303" s="7" t="s">
        <v>17174</v>
      </c>
      <c r="F303" s="81">
        <v>41159</v>
      </c>
      <c r="G303" s="39"/>
      <c r="H303" s="7" t="str">
        <f t="shared" si="28"/>
        <v>空</v>
      </c>
      <c r="I303" s="23"/>
      <c r="J303" s="21"/>
      <c r="K303" s="7"/>
      <c r="L303" s="9"/>
      <c r="M303" s="9"/>
      <c r="N303" s="78" t="s">
        <v>12591</v>
      </c>
      <c r="O303" s="18" t="str">
        <f t="shared" ca="1" si="26"/>
        <v>640天</v>
      </c>
      <c r="P303" s="1" t="str">
        <f t="shared" ca="1" si="27"/>
        <v/>
      </c>
    </row>
    <row r="304" spans="1:16" hidden="1">
      <c r="A304" s="34">
        <v>302</v>
      </c>
      <c r="B304" s="88" t="s">
        <v>1941</v>
      </c>
      <c r="C304" s="7" t="s">
        <v>10393</v>
      </c>
      <c r="D304" s="7" t="s">
        <v>10210</v>
      </c>
      <c r="E304" s="7" t="s">
        <v>17174</v>
      </c>
      <c r="F304" s="19">
        <v>40716</v>
      </c>
      <c r="G304" s="39"/>
      <c r="H304" s="7" t="str">
        <f t="shared" si="28"/>
        <v>空</v>
      </c>
      <c r="I304" s="23"/>
      <c r="J304" s="21" t="s">
        <v>6232</v>
      </c>
      <c r="K304" s="7"/>
      <c r="L304" s="9"/>
      <c r="M304" s="9"/>
      <c r="N304" s="87" t="s">
        <v>2113</v>
      </c>
      <c r="O304" s="18" t="str">
        <f t="shared" ref="O304:O367" ca="1" si="29">IF(ISNONTEXT(J304),DATEDIF(F304,TODAY(),"d")&amp;"天","出场")</f>
        <v>出场</v>
      </c>
      <c r="P304" s="1" t="str">
        <f t="shared" ref="P304:P367" ca="1" si="30">IF(I304="","",IF(TODAY()-I304&gt;30,"超过"&amp;(TODAY()-I304)&amp;"未进场",""))</f>
        <v/>
      </c>
    </row>
    <row r="305" spans="1:16">
      <c r="A305" s="34">
        <v>373</v>
      </c>
      <c r="B305" s="32" t="s">
        <v>8222</v>
      </c>
      <c r="C305" s="7" t="s">
        <v>10393</v>
      </c>
      <c r="D305" s="7" t="s">
        <v>15412</v>
      </c>
      <c r="E305" s="7" t="s">
        <v>8078</v>
      </c>
      <c r="F305" s="19">
        <v>41648</v>
      </c>
      <c r="G305" s="39"/>
      <c r="H305" s="7" t="str">
        <f t="shared" si="28"/>
        <v>空</v>
      </c>
      <c r="I305" s="23"/>
      <c r="J305" s="21"/>
      <c r="K305" s="7"/>
      <c r="L305" s="9"/>
      <c r="M305" s="9" t="s">
        <v>3269</v>
      </c>
      <c r="N305" s="78"/>
      <c r="O305" s="18" t="str">
        <f t="shared" ca="1" si="29"/>
        <v>151天</v>
      </c>
      <c r="P305" s="47" t="str">
        <f t="shared" ca="1" si="30"/>
        <v/>
      </c>
    </row>
    <row r="306" spans="1:16">
      <c r="A306" s="34">
        <v>304</v>
      </c>
      <c r="B306" s="32" t="s">
        <v>16750</v>
      </c>
      <c r="C306" s="7" t="s">
        <v>10393</v>
      </c>
      <c r="D306" s="7" t="s">
        <v>10210</v>
      </c>
      <c r="E306" s="7" t="s">
        <v>8078</v>
      </c>
      <c r="F306" s="81">
        <v>41732</v>
      </c>
      <c r="G306" s="39"/>
      <c r="H306" s="7" t="str">
        <f t="shared" si="28"/>
        <v>重</v>
      </c>
      <c r="I306" s="23">
        <v>41794</v>
      </c>
      <c r="J306" s="21"/>
      <c r="K306" s="7" t="s">
        <v>99</v>
      </c>
      <c r="L306" s="9"/>
      <c r="M306" s="9" t="s">
        <v>9392</v>
      </c>
      <c r="N306" s="78"/>
      <c r="O306" s="18" t="str">
        <f t="shared" ca="1" si="29"/>
        <v>67天</v>
      </c>
      <c r="P306" s="1" t="str">
        <f t="shared" ca="1" si="30"/>
        <v/>
      </c>
    </row>
    <row r="307" spans="1:16" hidden="1">
      <c r="A307" s="34">
        <v>305</v>
      </c>
      <c r="B307" s="88" t="s">
        <v>8651</v>
      </c>
      <c r="C307" s="7" t="s">
        <v>10393</v>
      </c>
      <c r="D307" s="7" t="s">
        <v>10210</v>
      </c>
      <c r="E307" s="7" t="s">
        <v>17174</v>
      </c>
      <c r="F307" s="19">
        <v>41272</v>
      </c>
      <c r="G307" s="39"/>
      <c r="H307" s="7" t="str">
        <f t="shared" si="28"/>
        <v>重</v>
      </c>
      <c r="I307" s="23">
        <v>41272</v>
      </c>
      <c r="J307" s="21"/>
      <c r="K307" s="7" t="s">
        <v>13302</v>
      </c>
      <c r="L307" s="9"/>
      <c r="M307" s="9" t="s">
        <v>6822</v>
      </c>
      <c r="N307" s="78" t="s">
        <v>10449</v>
      </c>
      <c r="O307" s="18" t="str">
        <f t="shared" ca="1" si="29"/>
        <v>527天</v>
      </c>
      <c r="P307" s="1" t="str">
        <f t="shared" ca="1" si="30"/>
        <v>超过527未进场</v>
      </c>
    </row>
    <row r="308" spans="1:16" hidden="1">
      <c r="A308" s="34">
        <v>306</v>
      </c>
      <c r="B308" s="88" t="s">
        <v>16751</v>
      </c>
      <c r="C308" s="7" t="s">
        <v>10393</v>
      </c>
      <c r="D308" s="7" t="s">
        <v>10210</v>
      </c>
      <c r="E308" s="7" t="s">
        <v>11416</v>
      </c>
      <c r="F308" s="19">
        <v>39602</v>
      </c>
      <c r="G308" s="39"/>
      <c r="H308" s="7" t="str">
        <f t="shared" si="28"/>
        <v>空</v>
      </c>
      <c r="I308" s="23"/>
      <c r="J308" s="21"/>
      <c r="K308" s="7"/>
      <c r="L308" s="9"/>
      <c r="M308" s="9"/>
      <c r="N308" s="78" t="s">
        <v>5794</v>
      </c>
      <c r="O308" s="18" t="str">
        <f t="shared" ca="1" si="29"/>
        <v>2197天</v>
      </c>
      <c r="P308" s="1" t="str">
        <f t="shared" ca="1" si="30"/>
        <v/>
      </c>
    </row>
    <row r="309" spans="1:16">
      <c r="A309" s="34">
        <v>374</v>
      </c>
      <c r="B309" s="32" t="s">
        <v>16302</v>
      </c>
      <c r="C309" s="7" t="s">
        <v>10393</v>
      </c>
      <c r="D309" s="7" t="s">
        <v>15412</v>
      </c>
      <c r="E309" s="7" t="s">
        <v>8078</v>
      </c>
      <c r="F309" s="19">
        <v>41725</v>
      </c>
      <c r="G309" s="39"/>
      <c r="H309" s="7" t="s">
        <v>4293</v>
      </c>
      <c r="I309" s="23"/>
      <c r="J309" s="21"/>
      <c r="K309" s="7"/>
      <c r="L309" s="9"/>
      <c r="M309" s="9" t="s">
        <v>8937</v>
      </c>
      <c r="N309" s="78"/>
      <c r="O309" s="18" t="str">
        <f t="shared" ca="1" si="29"/>
        <v>74天</v>
      </c>
      <c r="P309" s="47" t="str">
        <f t="shared" ca="1" si="30"/>
        <v/>
      </c>
    </row>
    <row r="310" spans="1:16">
      <c r="A310" s="34">
        <v>308</v>
      </c>
      <c r="B310" s="32" t="s">
        <v>4454</v>
      </c>
      <c r="C310" s="7" t="s">
        <v>10393</v>
      </c>
      <c r="D310" s="7" t="s">
        <v>10210</v>
      </c>
      <c r="E310" s="7" t="s">
        <v>17174</v>
      </c>
      <c r="F310" s="19">
        <v>41554</v>
      </c>
      <c r="G310" s="39"/>
      <c r="H310" s="7" t="str">
        <f t="shared" ref="H310:H331" si="31">IF(I310="","空","重")</f>
        <v>重</v>
      </c>
      <c r="I310" s="23">
        <v>41556</v>
      </c>
      <c r="J310" s="21"/>
      <c r="K310" s="7" t="s">
        <v>12952</v>
      </c>
      <c r="L310" s="258" t="s">
        <v>16240</v>
      </c>
      <c r="M310" s="9"/>
      <c r="N310" s="78"/>
      <c r="O310" s="18" t="str">
        <f t="shared" ca="1" si="29"/>
        <v>245天</v>
      </c>
      <c r="P310" s="1" t="str">
        <f t="shared" ca="1" si="30"/>
        <v>超过243未进场</v>
      </c>
    </row>
    <row r="311" spans="1:16" hidden="1">
      <c r="A311" s="34">
        <v>309</v>
      </c>
      <c r="B311" s="88" t="s">
        <v>16759</v>
      </c>
      <c r="C311" s="7" t="s">
        <v>10393</v>
      </c>
      <c r="D311" s="7" t="s">
        <v>10210</v>
      </c>
      <c r="E311" s="7" t="s">
        <v>11416</v>
      </c>
      <c r="F311" s="19">
        <v>39935</v>
      </c>
      <c r="G311" s="39"/>
      <c r="H311" s="7" t="str">
        <f t="shared" si="31"/>
        <v>重</v>
      </c>
      <c r="I311" s="23">
        <v>39999</v>
      </c>
      <c r="J311" s="21"/>
      <c r="K311" s="7" t="s">
        <v>14202</v>
      </c>
      <c r="L311" s="9" t="s">
        <v>14165</v>
      </c>
      <c r="M311" s="9" t="s">
        <v>1480</v>
      </c>
      <c r="N311" s="78" t="s">
        <v>1609</v>
      </c>
      <c r="O311" s="18" t="str">
        <f t="shared" ca="1" si="29"/>
        <v>1864天</v>
      </c>
      <c r="P311" s="1" t="str">
        <f t="shared" ca="1" si="30"/>
        <v>超过1800未进场</v>
      </c>
    </row>
    <row r="312" spans="1:16">
      <c r="A312" s="34">
        <v>376</v>
      </c>
      <c r="B312" s="32" t="s">
        <v>9277</v>
      </c>
      <c r="C312" s="7" t="s">
        <v>10393</v>
      </c>
      <c r="D312" s="7" t="s">
        <v>15412</v>
      </c>
      <c r="E312" s="7" t="s">
        <v>8078</v>
      </c>
      <c r="F312" s="168">
        <v>41066</v>
      </c>
      <c r="G312" s="39"/>
      <c r="H312" s="7" t="str">
        <f t="shared" si="31"/>
        <v>空</v>
      </c>
      <c r="I312" s="23"/>
      <c r="J312" s="21"/>
      <c r="K312" s="7"/>
      <c r="L312" s="9"/>
      <c r="M312" s="9"/>
      <c r="N312" s="78"/>
      <c r="O312" s="18" t="str">
        <f t="shared" ca="1" si="29"/>
        <v>733天</v>
      </c>
      <c r="P312" s="47" t="str">
        <f t="shared" ca="1" si="30"/>
        <v/>
      </c>
    </row>
    <row r="313" spans="1:16" hidden="1">
      <c r="A313" s="34">
        <v>311</v>
      </c>
      <c r="B313" s="88" t="s">
        <v>16761</v>
      </c>
      <c r="C313" s="7" t="s">
        <v>10393</v>
      </c>
      <c r="D313" s="7" t="s">
        <v>10210</v>
      </c>
      <c r="E313" s="7" t="s">
        <v>17174</v>
      </c>
      <c r="F313" s="19">
        <v>40428</v>
      </c>
      <c r="G313" s="39"/>
      <c r="H313" s="7" t="str">
        <f t="shared" si="31"/>
        <v>重</v>
      </c>
      <c r="I313" s="23">
        <v>40434</v>
      </c>
      <c r="J313" s="21"/>
      <c r="K313" s="7" t="s">
        <v>2891</v>
      </c>
      <c r="L313" s="9"/>
      <c r="M313" s="9"/>
      <c r="N313" s="78" t="s">
        <v>12265</v>
      </c>
      <c r="O313" s="18" t="str">
        <f t="shared" ca="1" si="29"/>
        <v>1371天</v>
      </c>
      <c r="P313" s="1" t="str">
        <f t="shared" ca="1" si="30"/>
        <v>超过1365未进场</v>
      </c>
    </row>
    <row r="314" spans="1:16" hidden="1">
      <c r="A314" s="34">
        <v>312</v>
      </c>
      <c r="B314" s="225" t="s">
        <v>4701</v>
      </c>
      <c r="C314" s="7" t="s">
        <v>10393</v>
      </c>
      <c r="D314" s="7" t="s">
        <v>10210</v>
      </c>
      <c r="E314" s="7" t="s">
        <v>17174</v>
      </c>
      <c r="F314" s="19">
        <v>41451</v>
      </c>
      <c r="G314" s="39"/>
      <c r="H314" s="7" t="str">
        <f t="shared" si="31"/>
        <v>重</v>
      </c>
      <c r="I314" s="23">
        <v>41640</v>
      </c>
      <c r="J314" s="21"/>
      <c r="K314" s="7" t="s">
        <v>13302</v>
      </c>
      <c r="L314" s="9" t="s">
        <v>15059</v>
      </c>
      <c r="M314" s="9"/>
      <c r="N314" s="222" t="s">
        <v>2113</v>
      </c>
      <c r="O314" s="18" t="str">
        <f t="shared" ca="1" si="29"/>
        <v>348天</v>
      </c>
      <c r="P314" s="1" t="str">
        <f t="shared" ca="1" si="30"/>
        <v>超过159未进场</v>
      </c>
    </row>
    <row r="315" spans="1:16">
      <c r="A315" s="34">
        <v>313</v>
      </c>
      <c r="B315" s="32" t="s">
        <v>16762</v>
      </c>
      <c r="C315" s="7" t="s">
        <v>10393</v>
      </c>
      <c r="D315" s="7" t="s">
        <v>10210</v>
      </c>
      <c r="E315" s="7" t="s">
        <v>17174</v>
      </c>
      <c r="F315" s="19">
        <v>41787</v>
      </c>
      <c r="G315" s="39"/>
      <c r="H315" s="7" t="str">
        <f t="shared" si="31"/>
        <v>空</v>
      </c>
      <c r="I315" s="23"/>
      <c r="J315" s="21"/>
      <c r="K315" s="7"/>
      <c r="L315" s="9"/>
      <c r="M315" s="9" t="s">
        <v>3552</v>
      </c>
      <c r="N315" s="78"/>
      <c r="O315" s="18" t="str">
        <f t="shared" ca="1" si="29"/>
        <v>12天</v>
      </c>
      <c r="P315" s="1" t="str">
        <f t="shared" ca="1" si="30"/>
        <v/>
      </c>
    </row>
    <row r="316" spans="1:16" hidden="1">
      <c r="A316" s="34">
        <v>314</v>
      </c>
      <c r="B316" s="88" t="s">
        <v>6452</v>
      </c>
      <c r="C316" s="7" t="s">
        <v>10393</v>
      </c>
      <c r="D316" s="7" t="s">
        <v>10210</v>
      </c>
      <c r="E316" s="7" t="s">
        <v>11416</v>
      </c>
      <c r="F316" s="19">
        <v>39591</v>
      </c>
      <c r="G316" s="39"/>
      <c r="H316" s="7" t="str">
        <f t="shared" si="31"/>
        <v>空</v>
      </c>
      <c r="I316" s="23"/>
      <c r="J316" s="21"/>
      <c r="K316" s="7"/>
      <c r="L316" s="9"/>
      <c r="M316" s="9"/>
      <c r="N316" s="78" t="s">
        <v>5794</v>
      </c>
      <c r="O316" s="18" t="str">
        <f t="shared" ca="1" si="29"/>
        <v>2208天</v>
      </c>
      <c r="P316" s="1" t="str">
        <f t="shared" ca="1" si="30"/>
        <v/>
      </c>
    </row>
    <row r="317" spans="1:16">
      <c r="A317" s="34">
        <v>315</v>
      </c>
      <c r="B317" s="32" t="s">
        <v>16273</v>
      </c>
      <c r="C317" s="45" t="s">
        <v>10393</v>
      </c>
      <c r="D317" s="7" t="s">
        <v>15412</v>
      </c>
      <c r="E317" s="7" t="s">
        <v>8078</v>
      </c>
      <c r="F317" s="81">
        <v>41434</v>
      </c>
      <c r="G317" s="39"/>
      <c r="H317" s="7" t="str">
        <f t="shared" si="31"/>
        <v>重</v>
      </c>
      <c r="I317" s="23">
        <v>41434</v>
      </c>
      <c r="J317" s="21"/>
      <c r="K317" s="7" t="s">
        <v>4794</v>
      </c>
      <c r="L317" s="9"/>
      <c r="M317" s="9"/>
      <c r="N317" s="78"/>
      <c r="O317" s="18" t="str">
        <f t="shared" ca="1" si="29"/>
        <v>365天</v>
      </c>
      <c r="P317" s="47" t="str">
        <f t="shared" ca="1" si="30"/>
        <v>超过365未进场</v>
      </c>
    </row>
    <row r="318" spans="1:16">
      <c r="A318" s="34">
        <v>316</v>
      </c>
      <c r="B318" s="32" t="s">
        <v>8070</v>
      </c>
      <c r="C318" s="45" t="s">
        <v>10393</v>
      </c>
      <c r="D318" s="7" t="s">
        <v>15412</v>
      </c>
      <c r="E318" s="7" t="s">
        <v>17174</v>
      </c>
      <c r="F318" s="19">
        <v>41481</v>
      </c>
      <c r="G318" s="39"/>
      <c r="H318" s="7" t="str">
        <f t="shared" si="31"/>
        <v>重</v>
      </c>
      <c r="I318" s="23">
        <v>41500</v>
      </c>
      <c r="J318" s="21"/>
      <c r="K318" s="7" t="s">
        <v>13302</v>
      </c>
      <c r="L318" s="9"/>
      <c r="M318" s="9"/>
      <c r="N318" s="78"/>
      <c r="O318" s="18" t="str">
        <f t="shared" ca="1" si="29"/>
        <v>318天</v>
      </c>
      <c r="P318" s="47" t="str">
        <f t="shared" ca="1" si="30"/>
        <v>超过299未进场</v>
      </c>
    </row>
    <row r="319" spans="1:16">
      <c r="A319" s="34">
        <v>377</v>
      </c>
      <c r="B319" s="32" t="s">
        <v>16945</v>
      </c>
      <c r="C319" s="7" t="s">
        <v>10393</v>
      </c>
      <c r="D319" s="7" t="s">
        <v>15412</v>
      </c>
      <c r="E319" s="7" t="s">
        <v>15481</v>
      </c>
      <c r="F319" s="19">
        <v>41782</v>
      </c>
      <c r="G319" s="39"/>
      <c r="H319" s="7" t="str">
        <f t="shared" si="31"/>
        <v>空</v>
      </c>
      <c r="I319" s="23"/>
      <c r="J319" s="21"/>
      <c r="K319" s="7"/>
      <c r="L319" s="9"/>
      <c r="M319" s="9" t="s">
        <v>15001</v>
      </c>
      <c r="N319" s="78"/>
      <c r="O319" s="18" t="str">
        <f t="shared" ca="1" si="29"/>
        <v>17天</v>
      </c>
      <c r="P319" s="47" t="str">
        <f t="shared" ca="1" si="30"/>
        <v/>
      </c>
    </row>
    <row r="320" spans="1:16">
      <c r="A320" s="34">
        <v>318</v>
      </c>
      <c r="B320" s="32" t="s">
        <v>5577</v>
      </c>
      <c r="C320" s="142" t="s">
        <v>10393</v>
      </c>
      <c r="D320" s="140" t="s">
        <v>15412</v>
      </c>
      <c r="E320" s="140" t="s">
        <v>17174</v>
      </c>
      <c r="F320" s="19">
        <v>41006</v>
      </c>
      <c r="G320" s="39"/>
      <c r="H320" s="7" t="str">
        <f t="shared" si="31"/>
        <v>重</v>
      </c>
      <c r="I320" s="23">
        <v>41006</v>
      </c>
      <c r="J320" s="21"/>
      <c r="K320" s="7" t="s">
        <v>13302</v>
      </c>
      <c r="L320" s="9" t="s">
        <v>15388</v>
      </c>
      <c r="M320" s="9"/>
      <c r="N320" s="78"/>
      <c r="O320" s="18" t="str">
        <f t="shared" ca="1" si="29"/>
        <v>793天</v>
      </c>
      <c r="P320" s="47" t="str">
        <f t="shared" ca="1" si="30"/>
        <v>超过793未进场</v>
      </c>
    </row>
    <row r="321" spans="1:16">
      <c r="A321" s="34">
        <v>379</v>
      </c>
      <c r="B321" s="32" t="s">
        <v>8939</v>
      </c>
      <c r="C321" s="7" t="s">
        <v>10393</v>
      </c>
      <c r="D321" s="7" t="s">
        <v>15412</v>
      </c>
      <c r="E321" s="7" t="s">
        <v>15481</v>
      </c>
      <c r="F321" s="19">
        <v>41657</v>
      </c>
      <c r="G321" s="39"/>
      <c r="H321" s="7" t="str">
        <f t="shared" si="31"/>
        <v>重</v>
      </c>
      <c r="I321" s="23">
        <v>41788</v>
      </c>
      <c r="J321" s="21"/>
      <c r="K321" s="7" t="s">
        <v>1381</v>
      </c>
      <c r="L321" s="9"/>
      <c r="M321" s="9" t="s">
        <v>8938</v>
      </c>
      <c r="N321" s="78"/>
      <c r="O321" s="18" t="str">
        <f t="shared" ca="1" si="29"/>
        <v>142天</v>
      </c>
      <c r="P321" s="47" t="str">
        <f t="shared" ca="1" si="30"/>
        <v/>
      </c>
    </row>
    <row r="322" spans="1:16">
      <c r="A322" s="34">
        <v>382</v>
      </c>
      <c r="B322" s="32" t="s">
        <v>15642</v>
      </c>
      <c r="C322" s="7" t="s">
        <v>10393</v>
      </c>
      <c r="D322" s="7" t="s">
        <v>15412</v>
      </c>
      <c r="E322" s="7" t="s">
        <v>15481</v>
      </c>
      <c r="F322" s="19">
        <v>41646</v>
      </c>
      <c r="G322" s="39"/>
      <c r="H322" s="7" t="str">
        <f t="shared" si="31"/>
        <v>重</v>
      </c>
      <c r="I322" s="23">
        <v>41780</v>
      </c>
      <c r="J322" s="21"/>
      <c r="K322" s="7" t="s">
        <v>13302</v>
      </c>
      <c r="L322" s="9"/>
      <c r="M322" s="9" t="s">
        <v>5021</v>
      </c>
      <c r="N322" s="78"/>
      <c r="O322" s="18" t="str">
        <f t="shared" ca="1" si="29"/>
        <v>153天</v>
      </c>
      <c r="P322" s="47" t="str">
        <f t="shared" ca="1" si="30"/>
        <v/>
      </c>
    </row>
    <row r="323" spans="1:16" ht="14.25" customHeight="1">
      <c r="A323" s="34">
        <v>383</v>
      </c>
      <c r="B323" s="32" t="s">
        <v>11119</v>
      </c>
      <c r="C323" s="7" t="s">
        <v>10393</v>
      </c>
      <c r="D323" s="7" t="s">
        <v>15412</v>
      </c>
      <c r="E323" s="7" t="s">
        <v>15481</v>
      </c>
      <c r="F323" s="19">
        <v>41787</v>
      </c>
      <c r="G323" s="39"/>
      <c r="H323" s="7" t="str">
        <f t="shared" si="31"/>
        <v>重</v>
      </c>
      <c r="I323" s="23">
        <v>41788</v>
      </c>
      <c r="J323" s="21"/>
      <c r="K323" s="7" t="s">
        <v>1381</v>
      </c>
      <c r="L323" s="9"/>
      <c r="M323" s="9" t="s">
        <v>13157</v>
      </c>
      <c r="N323" s="78"/>
      <c r="O323" s="18" t="str">
        <f t="shared" ca="1" si="29"/>
        <v>12天</v>
      </c>
      <c r="P323" s="47" t="str">
        <f t="shared" ca="1" si="30"/>
        <v/>
      </c>
    </row>
    <row r="324" spans="1:16">
      <c r="A324" s="34">
        <v>384</v>
      </c>
      <c r="B324" s="32" t="s">
        <v>16306</v>
      </c>
      <c r="C324" s="7" t="s">
        <v>10393</v>
      </c>
      <c r="D324" s="7" t="s">
        <v>15412</v>
      </c>
      <c r="E324" s="7" t="s">
        <v>15481</v>
      </c>
      <c r="F324" s="19">
        <v>41777</v>
      </c>
      <c r="G324" s="39"/>
      <c r="H324" s="7" t="str">
        <f t="shared" si="31"/>
        <v>空</v>
      </c>
      <c r="I324" s="23"/>
      <c r="J324" s="21"/>
      <c r="K324" s="7"/>
      <c r="L324" s="9"/>
      <c r="M324" s="9"/>
      <c r="N324" s="78"/>
      <c r="O324" s="18" t="str">
        <f t="shared" ca="1" si="29"/>
        <v>22天</v>
      </c>
      <c r="P324" s="47" t="str">
        <f t="shared" ca="1" si="30"/>
        <v/>
      </c>
    </row>
    <row r="325" spans="1:16">
      <c r="A325" s="34">
        <v>323</v>
      </c>
      <c r="B325" s="32" t="s">
        <v>16766</v>
      </c>
      <c r="C325" s="46" t="s">
        <v>10393</v>
      </c>
      <c r="D325" s="7" t="s">
        <v>15412</v>
      </c>
      <c r="E325" s="7" t="s">
        <v>8078</v>
      </c>
      <c r="F325" s="19">
        <v>41540</v>
      </c>
      <c r="G325" s="39"/>
      <c r="H325" s="7" t="str">
        <f t="shared" si="31"/>
        <v>重</v>
      </c>
      <c r="I325" s="23">
        <v>41546</v>
      </c>
      <c r="J325" s="21"/>
      <c r="K325" s="7" t="s">
        <v>2862</v>
      </c>
      <c r="L325" s="258" t="s">
        <v>16240</v>
      </c>
      <c r="M325" s="9" t="s">
        <v>2512</v>
      </c>
      <c r="N325" s="78"/>
      <c r="O325" s="18" t="str">
        <f t="shared" ca="1" si="29"/>
        <v>259天</v>
      </c>
      <c r="P325" s="47" t="str">
        <f t="shared" ca="1" si="30"/>
        <v>超过253未进场</v>
      </c>
    </row>
    <row r="326" spans="1:16">
      <c r="A326" s="34">
        <v>385</v>
      </c>
      <c r="B326" s="32" t="s">
        <v>13021</v>
      </c>
      <c r="C326" s="7" t="s">
        <v>10393</v>
      </c>
      <c r="D326" s="7" t="s">
        <v>15412</v>
      </c>
      <c r="E326" s="7" t="s">
        <v>17174</v>
      </c>
      <c r="F326" s="19">
        <v>41718</v>
      </c>
      <c r="G326" s="39"/>
      <c r="H326" s="7" t="str">
        <f t="shared" si="31"/>
        <v>重</v>
      </c>
      <c r="I326" s="23">
        <v>41727</v>
      </c>
      <c r="J326" s="21"/>
      <c r="K326" s="7" t="s">
        <v>12951</v>
      </c>
      <c r="L326" s="9" t="s">
        <v>16240</v>
      </c>
      <c r="M326" s="48" t="s">
        <v>1940</v>
      </c>
      <c r="N326" s="215"/>
      <c r="O326" s="18" t="str">
        <f t="shared" ca="1" si="29"/>
        <v>81天</v>
      </c>
      <c r="P326" s="47" t="str">
        <f t="shared" ca="1" si="30"/>
        <v>超过72未进场</v>
      </c>
    </row>
    <row r="327" spans="1:16">
      <c r="A327" s="34">
        <v>386</v>
      </c>
      <c r="B327" s="32" t="s">
        <v>16307</v>
      </c>
      <c r="C327" s="48" t="s">
        <v>10393</v>
      </c>
      <c r="D327" s="7" t="s">
        <v>15412</v>
      </c>
      <c r="E327" s="7" t="s">
        <v>17174</v>
      </c>
      <c r="F327" s="19">
        <v>41763</v>
      </c>
      <c r="G327" s="39"/>
      <c r="H327" s="7" t="str">
        <f t="shared" si="31"/>
        <v>重</v>
      </c>
      <c r="I327" s="23">
        <v>41788</v>
      </c>
      <c r="J327" s="21"/>
      <c r="K327" s="7" t="s">
        <v>1381</v>
      </c>
      <c r="L327" s="9"/>
      <c r="M327" s="9" t="s">
        <v>4761</v>
      </c>
      <c r="N327" s="78"/>
      <c r="O327" s="18" t="str">
        <f t="shared" ca="1" si="29"/>
        <v>36天</v>
      </c>
      <c r="P327" s="47" t="str">
        <f t="shared" ca="1" si="30"/>
        <v/>
      </c>
    </row>
    <row r="328" spans="1:16">
      <c r="A328" s="34">
        <v>387</v>
      </c>
      <c r="B328" s="32" t="s">
        <v>16308</v>
      </c>
      <c r="C328" s="7" t="s">
        <v>10393</v>
      </c>
      <c r="D328" s="7" t="s">
        <v>15412</v>
      </c>
      <c r="E328" s="7" t="s">
        <v>15481</v>
      </c>
      <c r="F328" s="19">
        <v>41775</v>
      </c>
      <c r="G328" s="39"/>
      <c r="H328" s="7" t="str">
        <f t="shared" si="31"/>
        <v>重</v>
      </c>
      <c r="I328" s="23">
        <v>41779</v>
      </c>
      <c r="J328" s="21"/>
      <c r="K328" s="7" t="s">
        <v>1381</v>
      </c>
      <c r="L328" s="9"/>
      <c r="M328" s="9"/>
      <c r="N328" s="78"/>
      <c r="O328" s="18" t="str">
        <f t="shared" ca="1" si="29"/>
        <v>24天</v>
      </c>
      <c r="P328" s="47" t="str">
        <f t="shared" ca="1" si="30"/>
        <v/>
      </c>
    </row>
    <row r="329" spans="1:16">
      <c r="A329" s="34">
        <v>397</v>
      </c>
      <c r="B329" s="32" t="s">
        <v>16312</v>
      </c>
      <c r="C329" s="7" t="s">
        <v>10393</v>
      </c>
      <c r="D329" s="7" t="s">
        <v>15412</v>
      </c>
      <c r="E329" s="7" t="s">
        <v>17174</v>
      </c>
      <c r="F329" s="19">
        <v>41778</v>
      </c>
      <c r="G329" s="39"/>
      <c r="H329" s="7" t="str">
        <f t="shared" si="31"/>
        <v>重</v>
      </c>
      <c r="I329" s="23">
        <v>41787</v>
      </c>
      <c r="J329" s="21"/>
      <c r="K329" s="259" t="s">
        <v>93</v>
      </c>
      <c r="L329" s="9"/>
      <c r="M329" s="9" t="s">
        <v>4837</v>
      </c>
      <c r="N329" s="78"/>
      <c r="O329" s="18" t="str">
        <f t="shared" ca="1" si="29"/>
        <v>21天</v>
      </c>
      <c r="P329" s="47" t="str">
        <f t="shared" ca="1" si="30"/>
        <v/>
      </c>
    </row>
    <row r="330" spans="1:16">
      <c r="A330" s="34">
        <v>399</v>
      </c>
      <c r="B330" s="32" t="s">
        <v>4764</v>
      </c>
      <c r="C330" s="7" t="s">
        <v>10393</v>
      </c>
      <c r="D330" s="7" t="s">
        <v>15412</v>
      </c>
      <c r="E330" s="7" t="s">
        <v>15481</v>
      </c>
      <c r="F330" s="19">
        <v>41747</v>
      </c>
      <c r="G330" s="39"/>
      <c r="H330" s="7" t="str">
        <f t="shared" si="31"/>
        <v>空</v>
      </c>
      <c r="I330" s="23"/>
      <c r="J330" s="21"/>
      <c r="K330" s="7"/>
      <c r="L330" s="9"/>
      <c r="M330" s="9" t="s">
        <v>8654</v>
      </c>
      <c r="N330" s="78"/>
      <c r="O330" s="18" t="str">
        <f t="shared" ca="1" si="29"/>
        <v>52天</v>
      </c>
      <c r="P330" s="47" t="str">
        <f t="shared" ca="1" si="30"/>
        <v/>
      </c>
    </row>
    <row r="331" spans="1:16">
      <c r="A331" s="34">
        <v>329</v>
      </c>
      <c r="B331" s="32" t="s">
        <v>16768</v>
      </c>
      <c r="C331" s="45" t="s">
        <v>10393</v>
      </c>
      <c r="D331" s="7" t="s">
        <v>15412</v>
      </c>
      <c r="E331" s="7" t="s">
        <v>15481</v>
      </c>
      <c r="F331" s="19">
        <v>41785</v>
      </c>
      <c r="G331" s="39"/>
      <c r="H331" s="7" t="str">
        <f t="shared" si="31"/>
        <v>重</v>
      </c>
      <c r="I331" s="23">
        <v>41788</v>
      </c>
      <c r="J331" s="21"/>
      <c r="K331" s="7" t="s">
        <v>1381</v>
      </c>
      <c r="L331" s="9"/>
      <c r="M331" s="9" t="s">
        <v>12645</v>
      </c>
      <c r="N331" s="78"/>
      <c r="O331" s="18" t="str">
        <f t="shared" ca="1" si="29"/>
        <v>14天</v>
      </c>
      <c r="P331" s="47" t="str">
        <f t="shared" ca="1" si="30"/>
        <v/>
      </c>
    </row>
    <row r="332" spans="1:16">
      <c r="A332" s="34">
        <v>330</v>
      </c>
      <c r="B332" s="32" t="s">
        <v>10148</v>
      </c>
      <c r="C332" s="45" t="s">
        <v>10393</v>
      </c>
      <c r="D332" s="7" t="s">
        <v>15412</v>
      </c>
      <c r="E332" s="7" t="s">
        <v>17174</v>
      </c>
      <c r="F332" s="19">
        <v>41417</v>
      </c>
      <c r="G332" s="39"/>
      <c r="H332" s="7" t="s">
        <v>9198</v>
      </c>
      <c r="I332" s="23">
        <v>41430</v>
      </c>
      <c r="J332" s="21"/>
      <c r="K332" s="7" t="s">
        <v>13302</v>
      </c>
      <c r="L332" s="9"/>
      <c r="M332" s="9"/>
      <c r="N332" s="78"/>
      <c r="O332" s="18" t="str">
        <f t="shared" ca="1" si="29"/>
        <v>382天</v>
      </c>
      <c r="P332" s="47" t="str">
        <f t="shared" ca="1" si="30"/>
        <v>超过369未进场</v>
      </c>
    </row>
    <row r="333" spans="1:16">
      <c r="A333" s="34">
        <v>401</v>
      </c>
      <c r="B333" s="32" t="s">
        <v>8492</v>
      </c>
      <c r="C333" s="7" t="s">
        <v>10393</v>
      </c>
      <c r="D333" s="7" t="s">
        <v>15412</v>
      </c>
      <c r="E333" s="7" t="s">
        <v>15481</v>
      </c>
      <c r="F333" s="19">
        <v>41790</v>
      </c>
      <c r="G333" s="39"/>
      <c r="H333" s="7" t="str">
        <f t="shared" ref="H333:H364" si="32">IF(I333="","空","重")</f>
        <v>重</v>
      </c>
      <c r="I333" s="23">
        <v>41790</v>
      </c>
      <c r="J333" s="21"/>
      <c r="K333" s="7" t="s">
        <v>93</v>
      </c>
      <c r="L333" s="9"/>
      <c r="M333" s="9" t="s">
        <v>8491</v>
      </c>
      <c r="N333" s="78"/>
      <c r="O333" s="18" t="str">
        <f t="shared" ca="1" si="29"/>
        <v>9天</v>
      </c>
      <c r="P333" s="47" t="str">
        <f t="shared" ca="1" si="30"/>
        <v/>
      </c>
    </row>
    <row r="334" spans="1:16">
      <c r="A334" s="34">
        <v>332</v>
      </c>
      <c r="B334" s="32" t="s">
        <v>4942</v>
      </c>
      <c r="C334" s="45" t="s">
        <v>10393</v>
      </c>
      <c r="D334" s="7" t="s">
        <v>15412</v>
      </c>
      <c r="E334" s="7" t="s">
        <v>15481</v>
      </c>
      <c r="F334" s="19">
        <v>41781</v>
      </c>
      <c r="G334" s="39"/>
      <c r="H334" s="7" t="str">
        <f t="shared" si="32"/>
        <v>重</v>
      </c>
      <c r="I334" s="23">
        <v>41781</v>
      </c>
      <c r="J334" s="21"/>
      <c r="K334" s="7" t="s">
        <v>13302</v>
      </c>
      <c r="L334" s="9"/>
      <c r="M334" s="9" t="s">
        <v>4941</v>
      </c>
      <c r="N334" s="78"/>
      <c r="O334" s="18" t="str">
        <f t="shared" ca="1" si="29"/>
        <v>18天</v>
      </c>
      <c r="P334" s="47" t="str">
        <f t="shared" ca="1" si="30"/>
        <v/>
      </c>
    </row>
    <row r="335" spans="1:16">
      <c r="A335" s="34">
        <v>402</v>
      </c>
      <c r="B335" s="32" t="s">
        <v>12804</v>
      </c>
      <c r="C335" s="7" t="s">
        <v>10393</v>
      </c>
      <c r="D335" s="7" t="s">
        <v>15412</v>
      </c>
      <c r="E335" s="7" t="s">
        <v>17174</v>
      </c>
      <c r="F335" s="19">
        <v>41593</v>
      </c>
      <c r="G335" s="39"/>
      <c r="H335" s="7" t="str">
        <f t="shared" si="32"/>
        <v>空</v>
      </c>
      <c r="I335" s="23"/>
      <c r="J335" s="21"/>
      <c r="K335" s="7"/>
      <c r="L335" s="9"/>
      <c r="M335" s="9" t="s">
        <v>11129</v>
      </c>
      <c r="N335" s="78"/>
      <c r="O335" s="18" t="str">
        <f t="shared" ca="1" si="29"/>
        <v>206天</v>
      </c>
      <c r="P335" s="47" t="str">
        <f t="shared" ca="1" si="30"/>
        <v/>
      </c>
    </row>
    <row r="336" spans="1:16">
      <c r="A336" s="34">
        <v>334</v>
      </c>
      <c r="B336" s="32" t="s">
        <v>9023</v>
      </c>
      <c r="C336" s="45" t="s">
        <v>10393</v>
      </c>
      <c r="D336" s="7" t="s">
        <v>15412</v>
      </c>
      <c r="E336" s="7" t="s">
        <v>15481</v>
      </c>
      <c r="F336" s="19">
        <v>41705</v>
      </c>
      <c r="G336" s="39"/>
      <c r="H336" s="7" t="str">
        <f t="shared" si="32"/>
        <v>重</v>
      </c>
      <c r="I336" s="23">
        <v>41737</v>
      </c>
      <c r="J336" s="21"/>
      <c r="K336" s="7" t="s">
        <v>1381</v>
      </c>
      <c r="L336" s="9"/>
      <c r="M336" s="9" t="s">
        <v>9022</v>
      </c>
      <c r="N336" s="78"/>
      <c r="O336" s="18" t="str">
        <f t="shared" ca="1" si="29"/>
        <v>94天</v>
      </c>
      <c r="P336" s="47" t="str">
        <f t="shared" ca="1" si="30"/>
        <v>超过62未进场</v>
      </c>
    </row>
    <row r="337" spans="1:16">
      <c r="A337" s="34">
        <v>335</v>
      </c>
      <c r="B337" s="32" t="s">
        <v>2313</v>
      </c>
      <c r="C337" s="45" t="s">
        <v>10393</v>
      </c>
      <c r="D337" s="7" t="s">
        <v>15412</v>
      </c>
      <c r="E337" s="7" t="s">
        <v>15481</v>
      </c>
      <c r="F337" s="19">
        <v>41701</v>
      </c>
      <c r="G337" s="39"/>
      <c r="H337" s="7" t="str">
        <f t="shared" si="32"/>
        <v>重</v>
      </c>
      <c r="I337" s="23">
        <v>41706</v>
      </c>
      <c r="J337" s="21"/>
      <c r="K337" s="7" t="s">
        <v>7924</v>
      </c>
      <c r="L337" s="9"/>
      <c r="M337" s="9"/>
      <c r="N337" s="78"/>
      <c r="O337" s="18" t="str">
        <f t="shared" ca="1" si="29"/>
        <v>98天</v>
      </c>
      <c r="P337" s="47" t="str">
        <f t="shared" ca="1" si="30"/>
        <v>超过93未进场</v>
      </c>
    </row>
    <row r="338" spans="1:16" ht="15" customHeight="1">
      <c r="A338" s="34">
        <v>336</v>
      </c>
      <c r="B338" s="32" t="s">
        <v>16769</v>
      </c>
      <c r="C338" s="45" t="s">
        <v>10393</v>
      </c>
      <c r="D338" s="7" t="s">
        <v>15412</v>
      </c>
      <c r="E338" s="7" t="s">
        <v>17174</v>
      </c>
      <c r="F338" s="19">
        <v>40333</v>
      </c>
      <c r="G338" s="39"/>
      <c r="H338" s="7" t="str">
        <f t="shared" si="32"/>
        <v>重</v>
      </c>
      <c r="I338" s="23">
        <v>40574</v>
      </c>
      <c r="J338" s="21"/>
      <c r="K338" s="7" t="s">
        <v>3871</v>
      </c>
      <c r="L338" s="9"/>
      <c r="M338" s="9"/>
      <c r="N338" s="78"/>
      <c r="O338" s="18" t="str">
        <f t="shared" ca="1" si="29"/>
        <v>1466天</v>
      </c>
      <c r="P338" s="47" t="str">
        <f t="shared" ca="1" si="30"/>
        <v>超过1225未进场</v>
      </c>
    </row>
    <row r="339" spans="1:16" hidden="1">
      <c r="A339" s="34">
        <v>404</v>
      </c>
      <c r="B339" s="225" t="s">
        <v>4702</v>
      </c>
      <c r="C339" s="7" t="s">
        <v>10393</v>
      </c>
      <c r="D339" s="7" t="s">
        <v>15412</v>
      </c>
      <c r="E339" s="7" t="s">
        <v>17174</v>
      </c>
      <c r="F339" s="81">
        <v>41771</v>
      </c>
      <c r="G339" s="39"/>
      <c r="H339" s="7" t="str">
        <f t="shared" si="32"/>
        <v>空</v>
      </c>
      <c r="I339" s="23"/>
      <c r="J339" s="21"/>
      <c r="K339" s="7"/>
      <c r="L339" s="9" t="s">
        <v>15059</v>
      </c>
      <c r="M339" s="9"/>
      <c r="N339" s="222" t="s">
        <v>2113</v>
      </c>
      <c r="O339" s="18" t="str">
        <f t="shared" ca="1" si="29"/>
        <v>28天</v>
      </c>
      <c r="P339" s="47" t="str">
        <f t="shared" ca="1" si="30"/>
        <v/>
      </c>
    </row>
    <row r="340" spans="1:16">
      <c r="A340" s="34">
        <v>406</v>
      </c>
      <c r="B340" s="32" t="s">
        <v>8965</v>
      </c>
      <c r="C340" s="7" t="s">
        <v>10393</v>
      </c>
      <c r="D340" s="7" t="s">
        <v>15412</v>
      </c>
      <c r="E340" s="7" t="s">
        <v>17174</v>
      </c>
      <c r="F340" s="19">
        <v>41794</v>
      </c>
      <c r="G340" s="39"/>
      <c r="H340" s="7" t="str">
        <f t="shared" si="32"/>
        <v>重</v>
      </c>
      <c r="I340" s="23">
        <v>41794</v>
      </c>
      <c r="J340" s="21"/>
      <c r="K340" s="7" t="s">
        <v>99</v>
      </c>
      <c r="L340" s="9"/>
      <c r="M340" s="48" t="s">
        <v>14166</v>
      </c>
      <c r="N340" s="78"/>
      <c r="O340" s="18" t="str">
        <f t="shared" ca="1" si="29"/>
        <v>5天</v>
      </c>
      <c r="P340" s="47" t="str">
        <f t="shared" ca="1" si="30"/>
        <v/>
      </c>
    </row>
    <row r="341" spans="1:16">
      <c r="A341" s="34">
        <v>408</v>
      </c>
      <c r="B341" s="32" t="s">
        <v>12807</v>
      </c>
      <c r="C341" s="7" t="s">
        <v>10393</v>
      </c>
      <c r="D341" s="7" t="s">
        <v>15412</v>
      </c>
      <c r="E341" s="7" t="s">
        <v>15481</v>
      </c>
      <c r="F341" s="19">
        <v>41653</v>
      </c>
      <c r="G341" s="39"/>
      <c r="H341" s="7" t="str">
        <f t="shared" si="32"/>
        <v>重</v>
      </c>
      <c r="I341" s="23">
        <v>41682</v>
      </c>
      <c r="J341" s="21"/>
      <c r="K341" s="7" t="s">
        <v>13302</v>
      </c>
      <c r="L341" s="9"/>
      <c r="M341" s="9" t="s">
        <v>8936</v>
      </c>
      <c r="N341" s="78"/>
      <c r="O341" s="18" t="str">
        <f t="shared" ca="1" si="29"/>
        <v>146天</v>
      </c>
      <c r="P341" s="47" t="str">
        <f t="shared" ca="1" si="30"/>
        <v>超过117未进场</v>
      </c>
    </row>
    <row r="342" spans="1:16">
      <c r="A342" s="34">
        <v>340</v>
      </c>
      <c r="B342" s="32" t="s">
        <v>16772</v>
      </c>
      <c r="C342" s="45" t="s">
        <v>10393</v>
      </c>
      <c r="D342" s="7" t="s">
        <v>15412</v>
      </c>
      <c r="E342" s="7" t="s">
        <v>17174</v>
      </c>
      <c r="F342" s="19">
        <v>41449</v>
      </c>
      <c r="G342" s="39"/>
      <c r="H342" s="7" t="str">
        <f t="shared" si="32"/>
        <v>重</v>
      </c>
      <c r="I342" s="23">
        <v>41536</v>
      </c>
      <c r="J342" s="21"/>
      <c r="K342" s="7" t="s">
        <v>12951</v>
      </c>
      <c r="L342" s="9" t="s">
        <v>16240</v>
      </c>
      <c r="M342" s="9" t="s">
        <v>9024</v>
      </c>
      <c r="N342" s="78"/>
      <c r="O342" s="18" t="str">
        <f t="shared" ca="1" si="29"/>
        <v>350天</v>
      </c>
      <c r="P342" s="47" t="str">
        <f t="shared" ca="1" si="30"/>
        <v>超过263未进场</v>
      </c>
    </row>
    <row r="343" spans="1:16">
      <c r="A343" s="34">
        <v>410</v>
      </c>
      <c r="B343" s="32" t="s">
        <v>11135</v>
      </c>
      <c r="C343" s="7" t="s">
        <v>10393</v>
      </c>
      <c r="D343" s="7" t="s">
        <v>15412</v>
      </c>
      <c r="E343" s="7" t="s">
        <v>15481</v>
      </c>
      <c r="F343" s="19">
        <v>41789</v>
      </c>
      <c r="G343" s="39"/>
      <c r="H343" s="7" t="str">
        <f t="shared" si="32"/>
        <v>重</v>
      </c>
      <c r="I343" s="23">
        <v>41794</v>
      </c>
      <c r="J343" s="21"/>
      <c r="K343" s="7" t="s">
        <v>99</v>
      </c>
      <c r="L343" s="9"/>
      <c r="M343" s="9" t="s">
        <v>11134</v>
      </c>
      <c r="N343" s="78"/>
      <c r="O343" s="18" t="str">
        <f t="shared" ca="1" si="29"/>
        <v>10天</v>
      </c>
      <c r="P343" s="47" t="str">
        <f t="shared" ca="1" si="30"/>
        <v/>
      </c>
    </row>
    <row r="344" spans="1:16">
      <c r="A344" s="34">
        <v>412</v>
      </c>
      <c r="B344" s="32" t="s">
        <v>6561</v>
      </c>
      <c r="C344" s="7" t="s">
        <v>10393</v>
      </c>
      <c r="D344" s="7" t="s">
        <v>15412</v>
      </c>
      <c r="E344" s="7" t="s">
        <v>8078</v>
      </c>
      <c r="F344" s="19">
        <v>41455</v>
      </c>
      <c r="G344" s="39"/>
      <c r="H344" s="7" t="str">
        <f t="shared" si="32"/>
        <v>空</v>
      </c>
      <c r="I344" s="23"/>
      <c r="J344" s="21"/>
      <c r="K344" s="7"/>
      <c r="L344" s="9"/>
      <c r="M344" s="9" t="s">
        <v>6560</v>
      </c>
      <c r="N344" s="78"/>
      <c r="O344" s="18" t="str">
        <f t="shared" ca="1" si="29"/>
        <v>344天</v>
      </c>
      <c r="P344" s="47" t="str">
        <f t="shared" ca="1" si="30"/>
        <v/>
      </c>
    </row>
    <row r="345" spans="1:16">
      <c r="A345" s="34">
        <v>343</v>
      </c>
      <c r="B345" s="32" t="s">
        <v>14808</v>
      </c>
      <c r="C345" s="45" t="s">
        <v>10393</v>
      </c>
      <c r="D345" s="7" t="s">
        <v>15412</v>
      </c>
      <c r="E345" s="7" t="s">
        <v>15481</v>
      </c>
      <c r="F345" s="19">
        <v>41774</v>
      </c>
      <c r="G345" s="39"/>
      <c r="H345" s="7" t="str">
        <f t="shared" si="32"/>
        <v>空</v>
      </c>
      <c r="I345" s="23"/>
      <c r="J345" s="21"/>
      <c r="K345" s="7"/>
      <c r="L345" s="9"/>
      <c r="M345" s="46" t="s">
        <v>14376</v>
      </c>
      <c r="N345" s="78"/>
      <c r="O345" s="18" t="str">
        <f t="shared" ca="1" si="29"/>
        <v>25天</v>
      </c>
      <c r="P345" s="47" t="str">
        <f t="shared" ca="1" si="30"/>
        <v/>
      </c>
    </row>
    <row r="346" spans="1:16">
      <c r="A346" s="34">
        <v>419</v>
      </c>
      <c r="B346" s="32" t="s">
        <v>12811</v>
      </c>
      <c r="C346" s="7" t="s">
        <v>10393</v>
      </c>
      <c r="D346" s="7" t="s">
        <v>10210</v>
      </c>
      <c r="E346" s="7" t="s">
        <v>8078</v>
      </c>
      <c r="F346" s="19">
        <v>41227</v>
      </c>
      <c r="G346" s="39"/>
      <c r="H346" s="7" t="str">
        <f t="shared" si="32"/>
        <v>空</v>
      </c>
      <c r="I346" s="23"/>
      <c r="J346" s="21"/>
      <c r="K346" s="7"/>
      <c r="L346" s="9"/>
      <c r="M346" s="9"/>
      <c r="N346" s="78"/>
      <c r="O346" s="18" t="str">
        <f t="shared" ca="1" si="29"/>
        <v>572天</v>
      </c>
      <c r="P346" s="1" t="str">
        <f t="shared" ca="1" si="30"/>
        <v/>
      </c>
    </row>
    <row r="347" spans="1:16">
      <c r="A347" s="34">
        <v>345</v>
      </c>
      <c r="B347" s="32" t="s">
        <v>16719</v>
      </c>
      <c r="C347" s="45" t="s">
        <v>10393</v>
      </c>
      <c r="D347" s="7" t="s">
        <v>15412</v>
      </c>
      <c r="E347" s="7" t="s">
        <v>15481</v>
      </c>
      <c r="F347" s="19">
        <v>41785</v>
      </c>
      <c r="G347" s="39"/>
      <c r="H347" s="7" t="str">
        <f t="shared" si="32"/>
        <v>重</v>
      </c>
      <c r="I347" s="23">
        <v>41788</v>
      </c>
      <c r="J347" s="21"/>
      <c r="K347" s="7" t="s">
        <v>1381</v>
      </c>
      <c r="L347" s="9"/>
      <c r="M347" s="9"/>
      <c r="N347" s="78"/>
      <c r="O347" s="18" t="str">
        <f t="shared" ca="1" si="29"/>
        <v>14天</v>
      </c>
      <c r="P347" s="47" t="str">
        <f t="shared" ca="1" si="30"/>
        <v/>
      </c>
    </row>
    <row r="348" spans="1:16">
      <c r="A348" s="34">
        <v>421</v>
      </c>
      <c r="B348" s="32" t="s">
        <v>17246</v>
      </c>
      <c r="C348" s="7" t="s">
        <v>10393</v>
      </c>
      <c r="D348" s="7" t="s">
        <v>10210</v>
      </c>
      <c r="E348" s="7" t="s">
        <v>8078</v>
      </c>
      <c r="F348" s="19">
        <v>41722</v>
      </c>
      <c r="G348" s="39"/>
      <c r="H348" s="7" t="str">
        <f t="shared" si="32"/>
        <v>重</v>
      </c>
      <c r="I348" s="23">
        <v>41727</v>
      </c>
      <c r="J348" s="21"/>
      <c r="K348" s="7" t="s">
        <v>12951</v>
      </c>
      <c r="L348" s="9" t="s">
        <v>16240</v>
      </c>
      <c r="M348" s="9" t="s">
        <v>17264</v>
      </c>
      <c r="N348" s="78"/>
      <c r="O348" s="18" t="str">
        <f t="shared" ca="1" si="29"/>
        <v>77天</v>
      </c>
      <c r="P348" s="1" t="str">
        <f t="shared" ca="1" si="30"/>
        <v>超过72未进场</v>
      </c>
    </row>
    <row r="349" spans="1:16">
      <c r="A349" s="34">
        <v>347</v>
      </c>
      <c r="B349" s="32" t="s">
        <v>16774</v>
      </c>
      <c r="C349" s="45" t="s">
        <v>10393</v>
      </c>
      <c r="D349" s="7" t="s">
        <v>15412</v>
      </c>
      <c r="E349" s="7" t="s">
        <v>17174</v>
      </c>
      <c r="F349" s="19">
        <v>41542</v>
      </c>
      <c r="G349" s="39"/>
      <c r="H349" s="7" t="str">
        <f t="shared" si="32"/>
        <v>重</v>
      </c>
      <c r="I349" s="23">
        <v>41546</v>
      </c>
      <c r="J349" s="21"/>
      <c r="K349" s="7" t="s">
        <v>2862</v>
      </c>
      <c r="L349" s="258" t="s">
        <v>16240</v>
      </c>
      <c r="M349" s="9" t="s">
        <v>12030</v>
      </c>
      <c r="N349" s="78"/>
      <c r="O349" s="18" t="str">
        <f t="shared" ca="1" si="29"/>
        <v>257天</v>
      </c>
      <c r="P349" s="47" t="str">
        <f t="shared" ca="1" si="30"/>
        <v>超过253未进场</v>
      </c>
    </row>
    <row r="350" spans="1:16">
      <c r="A350" s="34">
        <v>424</v>
      </c>
      <c r="B350" s="32" t="s">
        <v>3620</v>
      </c>
      <c r="C350" s="7" t="s">
        <v>10393</v>
      </c>
      <c r="D350" s="7" t="s">
        <v>10210</v>
      </c>
      <c r="E350" s="7" t="s">
        <v>17174</v>
      </c>
      <c r="F350" s="19">
        <v>40613</v>
      </c>
      <c r="G350" s="39"/>
      <c r="H350" s="7" t="str">
        <f t="shared" si="32"/>
        <v>空</v>
      </c>
      <c r="I350" s="23"/>
      <c r="J350" s="21"/>
      <c r="K350" s="7"/>
      <c r="L350" s="9"/>
      <c r="M350" s="9"/>
      <c r="N350" s="78"/>
      <c r="O350" s="18" t="str">
        <f t="shared" ca="1" si="29"/>
        <v>1186天</v>
      </c>
      <c r="P350" s="1" t="str">
        <f t="shared" ca="1" si="30"/>
        <v/>
      </c>
    </row>
    <row r="351" spans="1:16">
      <c r="A351" s="34">
        <v>349</v>
      </c>
      <c r="B351" s="32" t="s">
        <v>7190</v>
      </c>
      <c r="C351" s="46" t="s">
        <v>10393</v>
      </c>
      <c r="D351" s="7" t="s">
        <v>15412</v>
      </c>
      <c r="E351" s="7" t="s">
        <v>15481</v>
      </c>
      <c r="F351" s="19">
        <v>41781</v>
      </c>
      <c r="G351" s="39"/>
      <c r="H351" s="7" t="str">
        <f t="shared" si="32"/>
        <v>空</v>
      </c>
      <c r="I351" s="23"/>
      <c r="J351" s="21"/>
      <c r="K351" s="7"/>
      <c r="L351" s="9"/>
      <c r="M351" s="9" t="s">
        <v>7189</v>
      </c>
      <c r="N351" s="78"/>
      <c r="O351" s="18" t="str">
        <f t="shared" ca="1" si="29"/>
        <v>18天</v>
      </c>
      <c r="P351" s="47" t="str">
        <f t="shared" ca="1" si="30"/>
        <v/>
      </c>
    </row>
    <row r="352" spans="1:16">
      <c r="A352" s="34">
        <v>428</v>
      </c>
      <c r="B352" s="50" t="s">
        <v>8655</v>
      </c>
      <c r="C352" s="7" t="s">
        <v>10393</v>
      </c>
      <c r="D352" s="7" t="s">
        <v>12904</v>
      </c>
      <c r="E352" s="7" t="s">
        <v>17174</v>
      </c>
      <c r="F352" s="19">
        <v>41450</v>
      </c>
      <c r="G352" s="39"/>
      <c r="H352" s="7" t="str">
        <f t="shared" si="32"/>
        <v>空</v>
      </c>
      <c r="I352" s="23"/>
      <c r="J352" s="21"/>
      <c r="K352" s="7"/>
      <c r="L352" s="9"/>
      <c r="M352" s="9"/>
      <c r="N352" s="78"/>
      <c r="O352" s="18" t="str">
        <f t="shared" ca="1" si="29"/>
        <v>349天</v>
      </c>
      <c r="P352" s="1" t="str">
        <f t="shared" ca="1" si="30"/>
        <v/>
      </c>
    </row>
    <row r="353" spans="1:16" ht="14.25" customHeight="1">
      <c r="A353" s="34">
        <v>351</v>
      </c>
      <c r="B353" s="32" t="s">
        <v>15201</v>
      </c>
      <c r="C353" s="45" t="s">
        <v>10393</v>
      </c>
      <c r="D353" s="7" t="s">
        <v>15412</v>
      </c>
      <c r="E353" s="7" t="s">
        <v>17174</v>
      </c>
      <c r="F353" s="19">
        <v>41494</v>
      </c>
      <c r="G353" s="39"/>
      <c r="H353" s="7" t="str">
        <f t="shared" si="32"/>
        <v>重</v>
      </c>
      <c r="I353" s="23">
        <v>41550</v>
      </c>
      <c r="J353" s="21"/>
      <c r="K353" s="7" t="s">
        <v>12951</v>
      </c>
      <c r="L353" s="258" t="s">
        <v>16240</v>
      </c>
      <c r="M353" s="9"/>
      <c r="N353" s="78"/>
      <c r="O353" s="18" t="str">
        <f t="shared" ca="1" si="29"/>
        <v>305天</v>
      </c>
      <c r="P353" s="47" t="str">
        <f t="shared" ca="1" si="30"/>
        <v>超过249未进场</v>
      </c>
    </row>
    <row r="354" spans="1:16">
      <c r="A354" s="34">
        <v>352</v>
      </c>
      <c r="B354" s="32" t="s">
        <v>1347</v>
      </c>
      <c r="C354" s="45" t="s">
        <v>10393</v>
      </c>
      <c r="D354" s="7" t="s">
        <v>15412</v>
      </c>
      <c r="E354" s="7" t="s">
        <v>15481</v>
      </c>
      <c r="F354" s="19">
        <v>41616</v>
      </c>
      <c r="G354" s="39"/>
      <c r="H354" s="7" t="str">
        <f t="shared" si="32"/>
        <v>重</v>
      </c>
      <c r="I354" s="23">
        <v>41626</v>
      </c>
      <c r="J354" s="21"/>
      <c r="K354" s="7" t="s">
        <v>1381</v>
      </c>
      <c r="L354" s="9"/>
      <c r="M354" s="9" t="s">
        <v>1346</v>
      </c>
      <c r="N354" s="78"/>
      <c r="O354" s="18" t="str">
        <f t="shared" ca="1" si="29"/>
        <v>183天</v>
      </c>
      <c r="P354" s="47" t="str">
        <f t="shared" ca="1" si="30"/>
        <v>超过173未进场</v>
      </c>
    </row>
    <row r="355" spans="1:16">
      <c r="A355" s="34">
        <v>353</v>
      </c>
      <c r="B355" s="32" t="s">
        <v>15643</v>
      </c>
      <c r="C355" s="45" t="s">
        <v>10393</v>
      </c>
      <c r="D355" s="7" t="s">
        <v>15412</v>
      </c>
      <c r="E355" s="7" t="s">
        <v>15481</v>
      </c>
      <c r="F355" s="19">
        <v>41696</v>
      </c>
      <c r="G355" s="39"/>
      <c r="H355" s="7" t="str">
        <f t="shared" si="32"/>
        <v>空</v>
      </c>
      <c r="I355" s="23"/>
      <c r="J355" s="21"/>
      <c r="K355" s="7"/>
      <c r="L355" s="9"/>
      <c r="M355" s="9" t="s">
        <v>7642</v>
      </c>
      <c r="N355" s="78"/>
      <c r="O355" s="18" t="str">
        <f t="shared" ca="1" si="29"/>
        <v>103天</v>
      </c>
      <c r="P355" s="47" t="str">
        <f t="shared" ca="1" si="30"/>
        <v/>
      </c>
    </row>
    <row r="356" spans="1:16">
      <c r="A356" s="34">
        <v>429</v>
      </c>
      <c r="B356" s="50" t="s">
        <v>6968</v>
      </c>
      <c r="C356" s="7" t="s">
        <v>10393</v>
      </c>
      <c r="D356" s="7" t="s">
        <v>12904</v>
      </c>
      <c r="E356" s="7" t="s">
        <v>17174</v>
      </c>
      <c r="F356" s="19">
        <v>41462</v>
      </c>
      <c r="G356" s="39"/>
      <c r="H356" s="7" t="str">
        <f t="shared" si="32"/>
        <v>空</v>
      </c>
      <c r="I356" s="23"/>
      <c r="J356" s="21"/>
      <c r="K356" s="7"/>
      <c r="L356" s="9"/>
      <c r="M356" s="9"/>
      <c r="N356" s="78"/>
      <c r="O356" s="18" t="str">
        <f t="shared" ca="1" si="29"/>
        <v>337天</v>
      </c>
      <c r="P356" s="1" t="str">
        <f t="shared" ca="1" si="30"/>
        <v/>
      </c>
    </row>
    <row r="357" spans="1:16">
      <c r="A357" s="34">
        <v>430</v>
      </c>
      <c r="B357" s="50" t="s">
        <v>10327</v>
      </c>
      <c r="C357" s="7" t="s">
        <v>10393</v>
      </c>
      <c r="D357" s="7" t="s">
        <v>12904</v>
      </c>
      <c r="E357" s="7" t="s">
        <v>17174</v>
      </c>
      <c r="F357" s="19">
        <v>40907</v>
      </c>
      <c r="G357" s="39"/>
      <c r="H357" s="7" t="str">
        <f t="shared" si="32"/>
        <v>空</v>
      </c>
      <c r="I357" s="23"/>
      <c r="J357" s="21"/>
      <c r="K357" s="7"/>
      <c r="L357" s="9"/>
      <c r="M357" s="9"/>
      <c r="N357" s="78"/>
      <c r="O357" s="18" t="str">
        <f t="shared" ca="1" si="29"/>
        <v>892天</v>
      </c>
      <c r="P357" s="1" t="str">
        <f t="shared" ca="1" si="30"/>
        <v/>
      </c>
    </row>
    <row r="358" spans="1:16">
      <c r="A358" s="34">
        <v>356</v>
      </c>
      <c r="B358" s="32" t="s">
        <v>16297</v>
      </c>
      <c r="C358" s="48" t="s">
        <v>10393</v>
      </c>
      <c r="D358" s="48" t="s">
        <v>15412</v>
      </c>
      <c r="E358" s="7" t="s">
        <v>15481</v>
      </c>
      <c r="F358" s="19">
        <v>41777</v>
      </c>
      <c r="G358" s="39"/>
      <c r="H358" s="7" t="str">
        <f t="shared" si="32"/>
        <v>重</v>
      </c>
      <c r="I358" s="23">
        <v>41787</v>
      </c>
      <c r="J358" s="21"/>
      <c r="K358" s="7" t="s">
        <v>99</v>
      </c>
      <c r="L358" s="9"/>
      <c r="M358" s="9" t="s">
        <v>9328</v>
      </c>
      <c r="N358" s="78"/>
      <c r="O358" s="18" t="str">
        <f t="shared" ca="1" si="29"/>
        <v>22天</v>
      </c>
      <c r="P358" s="47" t="str">
        <f t="shared" ca="1" si="30"/>
        <v/>
      </c>
    </row>
    <row r="359" spans="1:16">
      <c r="A359" s="34">
        <v>357</v>
      </c>
      <c r="B359" s="32" t="s">
        <v>15644</v>
      </c>
      <c r="C359" s="7" t="s">
        <v>10393</v>
      </c>
      <c r="D359" s="7" t="s">
        <v>15412</v>
      </c>
      <c r="E359" s="7" t="s">
        <v>15481</v>
      </c>
      <c r="F359" s="19">
        <v>41782</v>
      </c>
      <c r="G359" s="39"/>
      <c r="H359" s="7" t="str">
        <f t="shared" si="32"/>
        <v>重</v>
      </c>
      <c r="I359" s="23">
        <v>41782</v>
      </c>
      <c r="J359" s="21"/>
      <c r="K359" s="7" t="s">
        <v>13302</v>
      </c>
      <c r="L359" s="9"/>
      <c r="M359" s="9" t="s">
        <v>5916</v>
      </c>
      <c r="N359" s="78"/>
      <c r="O359" s="18" t="str">
        <f t="shared" ca="1" si="29"/>
        <v>17天</v>
      </c>
      <c r="P359" s="47" t="str">
        <f t="shared" ca="1" si="30"/>
        <v/>
      </c>
    </row>
    <row r="360" spans="1:16">
      <c r="A360" s="34">
        <v>435</v>
      </c>
      <c r="B360" s="50" t="s">
        <v>11387</v>
      </c>
      <c r="C360" s="7" t="s">
        <v>10393</v>
      </c>
      <c r="D360" s="7" t="s">
        <v>12904</v>
      </c>
      <c r="E360" s="7" t="s">
        <v>15481</v>
      </c>
      <c r="F360" s="19">
        <v>41797</v>
      </c>
      <c r="G360" s="39"/>
      <c r="H360" s="7" t="str">
        <f t="shared" si="32"/>
        <v>空</v>
      </c>
      <c r="I360" s="23"/>
      <c r="J360" s="21"/>
      <c r="K360" s="7"/>
      <c r="L360" s="9"/>
      <c r="M360" s="9"/>
      <c r="N360" s="78"/>
      <c r="O360" s="18" t="str">
        <f t="shared" ca="1" si="29"/>
        <v>2天</v>
      </c>
      <c r="P360" s="1" t="str">
        <f t="shared" ca="1" si="30"/>
        <v/>
      </c>
    </row>
    <row r="361" spans="1:16">
      <c r="A361" s="34">
        <v>359</v>
      </c>
      <c r="B361" s="32" t="s">
        <v>15411</v>
      </c>
      <c r="C361" s="140" t="s">
        <v>10393</v>
      </c>
      <c r="D361" s="140" t="s">
        <v>15412</v>
      </c>
      <c r="E361" s="140" t="s">
        <v>17174</v>
      </c>
      <c r="F361" s="19">
        <v>40692</v>
      </c>
      <c r="G361" s="39"/>
      <c r="H361" s="7" t="str">
        <f t="shared" si="32"/>
        <v>重</v>
      </c>
      <c r="I361" s="23">
        <v>40691</v>
      </c>
      <c r="J361" s="21"/>
      <c r="K361" s="7" t="s">
        <v>7459</v>
      </c>
      <c r="L361" s="9" t="s">
        <v>15388</v>
      </c>
      <c r="M361" s="9"/>
      <c r="N361" s="78"/>
      <c r="O361" s="18" t="str">
        <f t="shared" ca="1" si="29"/>
        <v>1107天</v>
      </c>
      <c r="P361" s="47" t="str">
        <f t="shared" ca="1" si="30"/>
        <v>超过1108未进场</v>
      </c>
    </row>
    <row r="362" spans="1:16">
      <c r="A362" s="34">
        <v>436</v>
      </c>
      <c r="B362" s="50" t="s">
        <v>5654</v>
      </c>
      <c r="C362" s="7" t="s">
        <v>10393</v>
      </c>
      <c r="D362" s="7" t="s">
        <v>12904</v>
      </c>
      <c r="E362" s="7" t="s">
        <v>15481</v>
      </c>
      <c r="F362" s="19">
        <v>41791</v>
      </c>
      <c r="G362" s="39"/>
      <c r="H362" s="7" t="str">
        <f t="shared" si="32"/>
        <v>空</v>
      </c>
      <c r="I362" s="23"/>
      <c r="J362" s="21"/>
      <c r="K362" s="7"/>
      <c r="L362" s="9"/>
      <c r="M362" s="9" t="s">
        <v>14164</v>
      </c>
      <c r="N362" s="78"/>
      <c r="O362" s="18" t="str">
        <f t="shared" ca="1" si="29"/>
        <v>8天</v>
      </c>
      <c r="P362" s="1" t="str">
        <f t="shared" ca="1" si="30"/>
        <v/>
      </c>
    </row>
    <row r="363" spans="1:16">
      <c r="A363" s="34">
        <v>361</v>
      </c>
      <c r="B363" s="32" t="s">
        <v>15403</v>
      </c>
      <c r="C363" s="7" t="s">
        <v>10393</v>
      </c>
      <c r="D363" s="7" t="s">
        <v>15412</v>
      </c>
      <c r="E363" s="7" t="s">
        <v>15481</v>
      </c>
      <c r="F363" s="19">
        <v>41703</v>
      </c>
      <c r="G363" s="39"/>
      <c r="H363" s="7" t="str">
        <f t="shared" si="32"/>
        <v>空</v>
      </c>
      <c r="I363" s="23"/>
      <c r="J363" s="21"/>
      <c r="K363" s="7"/>
      <c r="L363" s="9"/>
      <c r="M363" s="9"/>
      <c r="N363" s="78"/>
      <c r="O363" s="18" t="str">
        <f t="shared" ca="1" si="29"/>
        <v>96天</v>
      </c>
      <c r="P363" s="47" t="str">
        <f t="shared" ca="1" si="30"/>
        <v/>
      </c>
    </row>
    <row r="364" spans="1:16">
      <c r="A364" s="34">
        <v>437</v>
      </c>
      <c r="B364" s="50" t="s">
        <v>17249</v>
      </c>
      <c r="C364" s="7" t="s">
        <v>10393</v>
      </c>
      <c r="D364" s="7" t="s">
        <v>12904</v>
      </c>
      <c r="E364" s="7" t="s">
        <v>17174</v>
      </c>
      <c r="F364" s="19">
        <v>41452</v>
      </c>
      <c r="G364" s="39"/>
      <c r="H364" s="7" t="str">
        <f t="shared" si="32"/>
        <v>空</v>
      </c>
      <c r="I364" s="23"/>
      <c r="J364" s="21"/>
      <c r="K364" s="7"/>
      <c r="L364" s="9"/>
      <c r="M364" s="9" t="s">
        <v>12418</v>
      </c>
      <c r="N364" s="78"/>
      <c r="O364" s="18" t="str">
        <f t="shared" ca="1" si="29"/>
        <v>347天</v>
      </c>
      <c r="P364" s="1" t="str">
        <f t="shared" ca="1" si="30"/>
        <v/>
      </c>
    </row>
    <row r="365" spans="1:16" hidden="1">
      <c r="A365" s="34">
        <v>363</v>
      </c>
      <c r="B365" s="88" t="s">
        <v>14247</v>
      </c>
      <c r="C365" s="7" t="s">
        <v>10393</v>
      </c>
      <c r="D365" s="7" t="s">
        <v>15412</v>
      </c>
      <c r="E365" s="7" t="s">
        <v>17174</v>
      </c>
      <c r="F365" s="19">
        <v>41417</v>
      </c>
      <c r="G365" s="39"/>
      <c r="H365" s="7" t="str">
        <f t="shared" ref="H365:H396" si="33">IF(I365="","空","重")</f>
        <v>空</v>
      </c>
      <c r="I365" s="23"/>
      <c r="J365" s="21" t="s">
        <v>6230</v>
      </c>
      <c r="K365" s="7"/>
      <c r="L365" s="9" t="s">
        <v>14603</v>
      </c>
      <c r="M365" s="48" t="s">
        <v>8171</v>
      </c>
      <c r="N365" s="87" t="s">
        <v>2113</v>
      </c>
      <c r="O365" s="18" t="str">
        <f t="shared" ca="1" si="29"/>
        <v>出场</v>
      </c>
      <c r="P365" s="47" t="str">
        <f t="shared" ca="1" si="30"/>
        <v/>
      </c>
    </row>
    <row r="366" spans="1:16">
      <c r="A366" s="34">
        <v>364</v>
      </c>
      <c r="B366" s="32" t="s">
        <v>3648</v>
      </c>
      <c r="C366" s="140" t="s">
        <v>10393</v>
      </c>
      <c r="D366" s="140" t="s">
        <v>15412</v>
      </c>
      <c r="E366" s="140" t="s">
        <v>17174</v>
      </c>
      <c r="F366" s="19">
        <v>41003</v>
      </c>
      <c r="G366" s="39"/>
      <c r="H366" s="7" t="str">
        <f t="shared" si="33"/>
        <v>重</v>
      </c>
      <c r="I366" s="23">
        <v>41016</v>
      </c>
      <c r="J366" s="21"/>
      <c r="K366" s="7" t="s">
        <v>15034</v>
      </c>
      <c r="L366" s="9" t="s">
        <v>15388</v>
      </c>
      <c r="M366" s="9"/>
      <c r="N366" s="78"/>
      <c r="O366" s="18" t="str">
        <f t="shared" ca="1" si="29"/>
        <v>796天</v>
      </c>
      <c r="P366" s="47" t="str">
        <f t="shared" ca="1" si="30"/>
        <v>超过783未进场</v>
      </c>
    </row>
    <row r="367" spans="1:16">
      <c r="A367" s="34">
        <v>442</v>
      </c>
      <c r="B367" s="50" t="s">
        <v>12420</v>
      </c>
      <c r="C367" s="7" t="s">
        <v>10393</v>
      </c>
      <c r="D367" s="7" t="s">
        <v>12904</v>
      </c>
      <c r="E367" s="7" t="s">
        <v>15481</v>
      </c>
      <c r="F367" s="19">
        <v>41788</v>
      </c>
      <c r="G367" s="39"/>
      <c r="H367" s="7" t="str">
        <f t="shared" si="33"/>
        <v>重</v>
      </c>
      <c r="I367" s="23">
        <v>41788</v>
      </c>
      <c r="J367" s="21"/>
      <c r="K367" s="7" t="s">
        <v>1381</v>
      </c>
      <c r="L367" s="9"/>
      <c r="M367" s="9" t="s">
        <v>12419</v>
      </c>
      <c r="N367" s="78"/>
      <c r="O367" s="18" t="str">
        <f t="shared" ca="1" si="29"/>
        <v>11天</v>
      </c>
      <c r="P367" s="1" t="str">
        <f t="shared" ca="1" si="30"/>
        <v/>
      </c>
    </row>
    <row r="368" spans="1:16">
      <c r="A368" s="34">
        <v>366</v>
      </c>
      <c r="B368" s="32" t="s">
        <v>13043</v>
      </c>
      <c r="C368" s="7" t="s">
        <v>10393</v>
      </c>
      <c r="D368" s="7" t="s">
        <v>15412</v>
      </c>
      <c r="E368" s="7" t="s">
        <v>17174</v>
      </c>
      <c r="F368" s="19">
        <v>41327</v>
      </c>
      <c r="G368" s="39"/>
      <c r="H368" s="7" t="str">
        <f t="shared" si="33"/>
        <v>重</v>
      </c>
      <c r="I368" s="23">
        <v>41328</v>
      </c>
      <c r="J368" s="21"/>
      <c r="K368" s="7" t="s">
        <v>1381</v>
      </c>
      <c r="L368" s="9"/>
      <c r="M368" s="9"/>
      <c r="N368" s="78"/>
      <c r="O368" s="18" t="str">
        <f t="shared" ref="O368:O431" ca="1" si="34">IF(ISNONTEXT(J368),DATEDIF(F368,TODAY(),"d")&amp;"天","出场")</f>
        <v>472天</v>
      </c>
      <c r="P368" s="47" t="str">
        <f t="shared" ref="P368:P431" ca="1" si="35">IF(I368="","",IF(TODAY()-I368&gt;30,"超过"&amp;(TODAY()-I368)&amp;"未进场",""))</f>
        <v>超过471未进场</v>
      </c>
    </row>
    <row r="369" spans="1:16">
      <c r="A369" s="34">
        <v>367</v>
      </c>
      <c r="B369" s="32" t="s">
        <v>12648</v>
      </c>
      <c r="C369" s="7" t="s">
        <v>10393</v>
      </c>
      <c r="D369" s="7" t="s">
        <v>15412</v>
      </c>
      <c r="E369" s="7" t="s">
        <v>8078</v>
      </c>
      <c r="F369" s="19">
        <v>41478</v>
      </c>
      <c r="G369" s="39"/>
      <c r="H369" s="7" t="str">
        <f t="shared" si="33"/>
        <v>重</v>
      </c>
      <c r="I369" s="23">
        <v>41546</v>
      </c>
      <c r="J369" s="21"/>
      <c r="K369" s="7" t="s">
        <v>2862</v>
      </c>
      <c r="L369" s="258" t="s">
        <v>16240</v>
      </c>
      <c r="M369" s="9" t="s">
        <v>12647</v>
      </c>
      <c r="N369" s="78"/>
      <c r="O369" s="18" t="str">
        <f t="shared" ca="1" si="34"/>
        <v>321天</v>
      </c>
      <c r="P369" s="47" t="str">
        <f t="shared" ca="1" si="35"/>
        <v>超过253未进场</v>
      </c>
    </row>
    <row r="370" spans="1:16">
      <c r="A370" s="34">
        <v>368</v>
      </c>
      <c r="B370" s="32" t="s">
        <v>14811</v>
      </c>
      <c r="C370" s="7" t="s">
        <v>10393</v>
      </c>
      <c r="D370" s="7" t="s">
        <v>15412</v>
      </c>
      <c r="E370" s="7" t="s">
        <v>17174</v>
      </c>
      <c r="F370" s="19">
        <v>41577</v>
      </c>
      <c r="G370" s="39"/>
      <c r="H370" s="7" t="str">
        <f t="shared" si="33"/>
        <v>重</v>
      </c>
      <c r="I370" s="23">
        <v>41577</v>
      </c>
      <c r="J370" s="21"/>
      <c r="K370" s="7" t="s">
        <v>1381</v>
      </c>
      <c r="L370" s="9"/>
      <c r="M370" s="48" t="s">
        <v>7895</v>
      </c>
      <c r="N370" s="78"/>
      <c r="O370" s="18" t="str">
        <f t="shared" ca="1" si="34"/>
        <v>222天</v>
      </c>
      <c r="P370" s="47" t="str">
        <f t="shared" ca="1" si="35"/>
        <v>超过222未进场</v>
      </c>
    </row>
    <row r="371" spans="1:16">
      <c r="A371" s="34">
        <v>369</v>
      </c>
      <c r="B371" s="32" t="s">
        <v>16300</v>
      </c>
      <c r="C371" s="7" t="s">
        <v>10393</v>
      </c>
      <c r="D371" s="7" t="s">
        <v>15412</v>
      </c>
      <c r="E371" s="7" t="s">
        <v>17174</v>
      </c>
      <c r="F371" s="19">
        <v>41774</v>
      </c>
      <c r="G371" s="39"/>
      <c r="H371" s="7" t="str">
        <f t="shared" si="33"/>
        <v>重</v>
      </c>
      <c r="I371" s="23">
        <v>41784</v>
      </c>
      <c r="J371" s="21"/>
      <c r="K371" s="7" t="s">
        <v>13302</v>
      </c>
      <c r="L371" s="9"/>
      <c r="M371" s="9" t="s">
        <v>11130</v>
      </c>
      <c r="N371" s="78"/>
      <c r="O371" s="18" t="str">
        <f t="shared" ca="1" si="34"/>
        <v>25天</v>
      </c>
      <c r="P371" s="47" t="str">
        <f t="shared" ca="1" si="35"/>
        <v/>
      </c>
    </row>
    <row r="372" spans="1:16">
      <c r="A372" s="34">
        <v>370</v>
      </c>
      <c r="B372" s="32" t="s">
        <v>13023</v>
      </c>
      <c r="C372" s="7" t="s">
        <v>10393</v>
      </c>
      <c r="D372" s="7" t="s">
        <v>15412</v>
      </c>
      <c r="E372" s="7" t="s">
        <v>1484</v>
      </c>
      <c r="F372" s="19">
        <v>41615</v>
      </c>
      <c r="G372" s="39"/>
      <c r="H372" s="7" t="str">
        <f t="shared" si="33"/>
        <v>重</v>
      </c>
      <c r="I372" s="23">
        <v>41615</v>
      </c>
      <c r="J372" s="21"/>
      <c r="K372" s="7" t="s">
        <v>13302</v>
      </c>
      <c r="L372" s="9"/>
      <c r="M372" s="9"/>
      <c r="N372" s="78"/>
      <c r="O372" s="18" t="str">
        <f t="shared" ca="1" si="34"/>
        <v>184天</v>
      </c>
      <c r="P372" s="47" t="str">
        <f t="shared" ca="1" si="35"/>
        <v>超过184未进场</v>
      </c>
    </row>
    <row r="373" spans="1:16">
      <c r="A373" s="34">
        <v>371</v>
      </c>
      <c r="B373" s="32" t="s">
        <v>16301</v>
      </c>
      <c r="C373" s="7" t="s">
        <v>10393</v>
      </c>
      <c r="D373" s="7" t="s">
        <v>15412</v>
      </c>
      <c r="E373" s="7" t="s">
        <v>15481</v>
      </c>
      <c r="F373" s="19">
        <v>41796</v>
      </c>
      <c r="G373" s="39"/>
      <c r="H373" s="7" t="str">
        <f t="shared" si="33"/>
        <v>空</v>
      </c>
      <c r="I373" s="23"/>
      <c r="J373" s="21"/>
      <c r="K373" s="7"/>
      <c r="L373" s="9"/>
      <c r="M373" s="9"/>
      <c r="N373" s="78"/>
      <c r="O373" s="18" t="str">
        <f t="shared" ca="1" si="34"/>
        <v>3天</v>
      </c>
      <c r="P373" s="47" t="str">
        <f t="shared" ca="1" si="35"/>
        <v/>
      </c>
    </row>
    <row r="374" spans="1:16">
      <c r="A374" s="34">
        <v>444</v>
      </c>
      <c r="B374" s="50" t="s">
        <v>13672</v>
      </c>
      <c r="C374" s="7" t="s">
        <v>10393</v>
      </c>
      <c r="D374" s="7" t="s">
        <v>12904</v>
      </c>
      <c r="E374" s="7" t="s">
        <v>8078</v>
      </c>
      <c r="F374" s="19">
        <v>41438</v>
      </c>
      <c r="G374" s="39"/>
      <c r="H374" s="7" t="str">
        <f t="shared" si="33"/>
        <v>空</v>
      </c>
      <c r="I374" s="23"/>
      <c r="J374" s="21"/>
      <c r="K374" s="7"/>
      <c r="L374" s="9"/>
      <c r="M374" s="9"/>
      <c r="N374" s="78"/>
      <c r="O374" s="18" t="str">
        <f t="shared" ca="1" si="34"/>
        <v>361天</v>
      </c>
      <c r="P374" s="1" t="str">
        <f t="shared" ca="1" si="35"/>
        <v/>
      </c>
    </row>
    <row r="375" spans="1:16">
      <c r="A375" s="34">
        <v>445</v>
      </c>
      <c r="B375" s="50" t="s">
        <v>1200</v>
      </c>
      <c r="C375" s="7" t="s">
        <v>10393</v>
      </c>
      <c r="D375" s="7" t="s">
        <v>12904</v>
      </c>
      <c r="E375" s="7" t="s">
        <v>1484</v>
      </c>
      <c r="F375" s="19">
        <v>41644</v>
      </c>
      <c r="G375" s="39"/>
      <c r="H375" s="7" t="str">
        <f t="shared" si="33"/>
        <v>空</v>
      </c>
      <c r="I375" s="23"/>
      <c r="J375" s="21"/>
      <c r="K375" s="7"/>
      <c r="L375" s="9"/>
      <c r="M375" s="9"/>
      <c r="N375" s="78"/>
      <c r="O375" s="18" t="str">
        <f t="shared" ca="1" si="34"/>
        <v>155天</v>
      </c>
      <c r="P375" s="1" t="str">
        <f t="shared" ca="1" si="35"/>
        <v/>
      </c>
    </row>
    <row r="376" spans="1:16">
      <c r="A376" s="34">
        <v>449</v>
      </c>
      <c r="B376" s="50" t="s">
        <v>16947</v>
      </c>
      <c r="C376" s="7" t="s">
        <v>10393</v>
      </c>
      <c r="D376" s="7" t="s">
        <v>12904</v>
      </c>
      <c r="E376" s="7" t="s">
        <v>15481</v>
      </c>
      <c r="F376" s="19">
        <v>41782</v>
      </c>
      <c r="G376" s="39"/>
      <c r="H376" s="7" t="str">
        <f t="shared" si="33"/>
        <v>重</v>
      </c>
      <c r="I376" s="23">
        <v>41791</v>
      </c>
      <c r="J376" s="21"/>
      <c r="K376" s="259" t="s">
        <v>17304</v>
      </c>
      <c r="L376" s="9"/>
      <c r="M376" s="9" t="s">
        <v>16946</v>
      </c>
      <c r="N376" s="78"/>
      <c r="O376" s="18" t="str">
        <f t="shared" ca="1" si="34"/>
        <v>17天</v>
      </c>
      <c r="P376" s="1" t="str">
        <f t="shared" ca="1" si="35"/>
        <v/>
      </c>
    </row>
    <row r="377" spans="1:16" hidden="1">
      <c r="A377" s="34">
        <v>375</v>
      </c>
      <c r="B377" s="88" t="s">
        <v>16303</v>
      </c>
      <c r="C377" s="7" t="s">
        <v>10393</v>
      </c>
      <c r="D377" s="7" t="s">
        <v>15412</v>
      </c>
      <c r="E377" s="7" t="s">
        <v>11416</v>
      </c>
      <c r="F377" s="19">
        <v>39928</v>
      </c>
      <c r="G377" s="39"/>
      <c r="H377" s="7" t="str">
        <f t="shared" si="33"/>
        <v>重</v>
      </c>
      <c r="I377" s="23">
        <v>39942</v>
      </c>
      <c r="J377" s="21"/>
      <c r="K377" s="7" t="s">
        <v>14202</v>
      </c>
      <c r="L377" s="9" t="s">
        <v>14165</v>
      </c>
      <c r="M377" s="9" t="s">
        <v>1480</v>
      </c>
      <c r="N377" s="87" t="s">
        <v>12521</v>
      </c>
      <c r="O377" s="18" t="str">
        <f t="shared" ca="1" si="34"/>
        <v>1871天</v>
      </c>
      <c r="P377" s="47" t="str">
        <f t="shared" ca="1" si="35"/>
        <v>超过1857未进场</v>
      </c>
    </row>
    <row r="378" spans="1:16">
      <c r="A378" s="34">
        <v>453</v>
      </c>
      <c r="B378" s="50" t="s">
        <v>4834</v>
      </c>
      <c r="C378" s="7" t="s">
        <v>10393</v>
      </c>
      <c r="D378" s="7" t="s">
        <v>12904</v>
      </c>
      <c r="E378" s="7" t="s">
        <v>15481</v>
      </c>
      <c r="F378" s="19">
        <v>41788</v>
      </c>
      <c r="G378" s="39"/>
      <c r="H378" s="7" t="str">
        <f t="shared" si="33"/>
        <v>重</v>
      </c>
      <c r="I378" s="23">
        <v>41788</v>
      </c>
      <c r="J378" s="21"/>
      <c r="K378" s="7" t="s">
        <v>1381</v>
      </c>
      <c r="L378" s="9"/>
      <c r="M378" s="9" t="s">
        <v>4833</v>
      </c>
      <c r="N378" s="78"/>
      <c r="O378" s="18" t="str">
        <f t="shared" ca="1" si="34"/>
        <v>11天</v>
      </c>
      <c r="P378" s="1" t="str">
        <f t="shared" ca="1" si="35"/>
        <v/>
      </c>
    </row>
    <row r="379" spans="1:16">
      <c r="A379" s="34">
        <v>456</v>
      </c>
      <c r="B379" s="50" t="s">
        <v>6969</v>
      </c>
      <c r="C379" s="7" t="s">
        <v>10393</v>
      </c>
      <c r="D379" s="7" t="s">
        <v>12904</v>
      </c>
      <c r="E379" s="7" t="s">
        <v>8078</v>
      </c>
      <c r="F379" s="19">
        <v>41756</v>
      </c>
      <c r="G379" s="39"/>
      <c r="H379" s="7" t="str">
        <f t="shared" si="33"/>
        <v>空</v>
      </c>
      <c r="I379" s="23"/>
      <c r="J379" s="21"/>
      <c r="K379" s="7"/>
      <c r="L379" s="231"/>
      <c r="M379" s="9"/>
      <c r="N379" s="78"/>
      <c r="O379" s="18" t="str">
        <f t="shared" ca="1" si="34"/>
        <v>43天</v>
      </c>
      <c r="P379" s="1" t="str">
        <f t="shared" ca="1" si="35"/>
        <v/>
      </c>
    </row>
    <row r="380" spans="1:16">
      <c r="A380" s="34">
        <v>378</v>
      </c>
      <c r="B380" s="225" t="s">
        <v>4703</v>
      </c>
      <c r="C380" s="7" t="s">
        <v>10393</v>
      </c>
      <c r="D380" s="7" t="s">
        <v>15412</v>
      </c>
      <c r="E380" s="7" t="s">
        <v>17174</v>
      </c>
      <c r="F380" s="19">
        <v>41793</v>
      </c>
      <c r="G380" s="39"/>
      <c r="H380" s="7" t="str">
        <f t="shared" si="33"/>
        <v>空</v>
      </c>
      <c r="I380" s="23"/>
      <c r="J380" s="21"/>
      <c r="K380" s="7"/>
      <c r="L380" s="9" t="s">
        <v>15059</v>
      </c>
      <c r="M380" s="9" t="s">
        <v>8966</v>
      </c>
      <c r="N380" s="222"/>
      <c r="O380" s="18" t="str">
        <f t="shared" ca="1" si="34"/>
        <v>6天</v>
      </c>
      <c r="P380" s="47" t="str">
        <f t="shared" ca="1" si="35"/>
        <v/>
      </c>
    </row>
    <row r="381" spans="1:16">
      <c r="A381" s="34">
        <v>459</v>
      </c>
      <c r="B381" s="50" t="s">
        <v>15280</v>
      </c>
      <c r="C381" s="7" t="s">
        <v>10393</v>
      </c>
      <c r="D381" s="7" t="s">
        <v>12904</v>
      </c>
      <c r="E381" s="7" t="s">
        <v>15481</v>
      </c>
      <c r="F381" s="19">
        <v>41648</v>
      </c>
      <c r="G381" s="39"/>
      <c r="H381" s="7" t="str">
        <f t="shared" si="33"/>
        <v>重</v>
      </c>
      <c r="I381" s="23">
        <v>41690</v>
      </c>
      <c r="J381" s="21"/>
      <c r="K381" s="7" t="s">
        <v>7924</v>
      </c>
      <c r="L381" s="9"/>
      <c r="M381" s="9"/>
      <c r="N381" s="78"/>
      <c r="O381" s="18" t="str">
        <f t="shared" ca="1" si="34"/>
        <v>151天</v>
      </c>
      <c r="P381" s="1" t="str">
        <f t="shared" ca="1" si="35"/>
        <v>超过109未进场</v>
      </c>
    </row>
    <row r="382" spans="1:16" hidden="1">
      <c r="A382" s="34">
        <v>380</v>
      </c>
      <c r="B382" s="88" t="s">
        <v>16304</v>
      </c>
      <c r="C382" s="7" t="s">
        <v>10393</v>
      </c>
      <c r="D382" s="7" t="s">
        <v>15412</v>
      </c>
      <c r="E382" s="7" t="s">
        <v>11416</v>
      </c>
      <c r="F382" s="19">
        <v>39909</v>
      </c>
      <c r="G382" s="39"/>
      <c r="H382" s="7" t="str">
        <f t="shared" si="33"/>
        <v>重</v>
      </c>
      <c r="I382" s="23">
        <v>39910</v>
      </c>
      <c r="J382" s="21"/>
      <c r="K382" s="7" t="s">
        <v>14202</v>
      </c>
      <c r="L382" s="9" t="s">
        <v>11177</v>
      </c>
      <c r="M382" s="9" t="s">
        <v>7571</v>
      </c>
      <c r="N382" s="87" t="s">
        <v>12521</v>
      </c>
      <c r="O382" s="18" t="str">
        <f t="shared" ca="1" si="34"/>
        <v>1890天</v>
      </c>
      <c r="P382" s="47" t="str">
        <f t="shared" ca="1" si="35"/>
        <v>超过1889未进场</v>
      </c>
    </row>
    <row r="383" spans="1:16">
      <c r="A383" s="34">
        <v>381</v>
      </c>
      <c r="B383" s="32" t="s">
        <v>16305</v>
      </c>
      <c r="C383" s="7" t="s">
        <v>10393</v>
      </c>
      <c r="D383" s="7" t="s">
        <v>15412</v>
      </c>
      <c r="E383" s="7" t="s">
        <v>15481</v>
      </c>
      <c r="F383" s="19">
        <v>41782</v>
      </c>
      <c r="G383" s="39"/>
      <c r="H383" s="7" t="str">
        <f t="shared" si="33"/>
        <v>空</v>
      </c>
      <c r="I383" s="23"/>
      <c r="J383" s="21"/>
      <c r="K383" s="7"/>
      <c r="L383" s="9"/>
      <c r="M383" s="9" t="s">
        <v>17252</v>
      </c>
      <c r="N383" s="78"/>
      <c r="O383" s="18" t="str">
        <f t="shared" ca="1" si="34"/>
        <v>17天</v>
      </c>
      <c r="P383" s="47" t="str">
        <f t="shared" ca="1" si="35"/>
        <v/>
      </c>
    </row>
    <row r="384" spans="1:16">
      <c r="A384" s="34">
        <v>460</v>
      </c>
      <c r="B384" s="50" t="s">
        <v>12125</v>
      </c>
      <c r="C384" s="48" t="s">
        <v>10393</v>
      </c>
      <c r="D384" s="7" t="s">
        <v>12904</v>
      </c>
      <c r="E384" s="7" t="s">
        <v>8078</v>
      </c>
      <c r="F384" s="19">
        <v>41748</v>
      </c>
      <c r="G384" s="39"/>
      <c r="H384" s="7" t="str">
        <f t="shared" si="33"/>
        <v>空</v>
      </c>
      <c r="I384" s="23"/>
      <c r="J384" s="21"/>
      <c r="K384" s="7"/>
      <c r="L384" s="231"/>
      <c r="M384" s="9"/>
      <c r="N384" s="78"/>
      <c r="O384" s="18" t="str">
        <f t="shared" ca="1" si="34"/>
        <v>51天</v>
      </c>
      <c r="P384" s="1" t="str">
        <f t="shared" ca="1" si="35"/>
        <v/>
      </c>
    </row>
    <row r="385" spans="1:16">
      <c r="A385" s="34">
        <v>463</v>
      </c>
      <c r="B385" s="50" t="s">
        <v>6185</v>
      </c>
      <c r="C385" s="7" t="s">
        <v>10393</v>
      </c>
      <c r="D385" s="7" t="s">
        <v>12904</v>
      </c>
      <c r="E385" s="7" t="s">
        <v>17174</v>
      </c>
      <c r="F385" s="168">
        <v>40324</v>
      </c>
      <c r="G385" s="39"/>
      <c r="H385" s="7" t="str">
        <f t="shared" si="33"/>
        <v>空</v>
      </c>
      <c r="I385" s="23"/>
      <c r="J385" s="21"/>
      <c r="K385" s="7"/>
      <c r="L385" s="9"/>
      <c r="M385" s="9"/>
      <c r="N385" s="78"/>
      <c r="O385" s="18" t="str">
        <f t="shared" ca="1" si="34"/>
        <v>1475天</v>
      </c>
      <c r="P385" s="1" t="str">
        <f t="shared" ca="1" si="35"/>
        <v/>
      </c>
    </row>
    <row r="386" spans="1:16">
      <c r="A386" s="34">
        <v>465</v>
      </c>
      <c r="B386" s="50" t="s">
        <v>15916</v>
      </c>
      <c r="C386" s="7" t="s">
        <v>10393</v>
      </c>
      <c r="D386" s="7" t="s">
        <v>12904</v>
      </c>
      <c r="E386" s="7" t="s">
        <v>15481</v>
      </c>
      <c r="F386" s="19">
        <v>41792</v>
      </c>
      <c r="G386" s="39"/>
      <c r="H386" s="7" t="str">
        <f t="shared" si="33"/>
        <v>重</v>
      </c>
      <c r="I386" s="23">
        <v>41792</v>
      </c>
      <c r="J386" s="21"/>
      <c r="K386" s="7" t="s">
        <v>99</v>
      </c>
      <c r="L386" s="9"/>
      <c r="M386" s="9"/>
      <c r="N386" s="78"/>
      <c r="O386" s="18" t="str">
        <f t="shared" ca="1" si="34"/>
        <v>7天</v>
      </c>
      <c r="P386" s="1" t="str">
        <f t="shared" ca="1" si="35"/>
        <v/>
      </c>
    </row>
    <row r="387" spans="1:16">
      <c r="A387" s="34">
        <v>466</v>
      </c>
      <c r="B387" s="50" t="s">
        <v>13734</v>
      </c>
      <c r="C387" s="7" t="s">
        <v>10393</v>
      </c>
      <c r="D387" s="7" t="s">
        <v>12904</v>
      </c>
      <c r="E387" s="7" t="s">
        <v>17174</v>
      </c>
      <c r="F387" s="19">
        <v>41782</v>
      </c>
      <c r="G387" s="39"/>
      <c r="H387" s="7" t="str">
        <f t="shared" si="33"/>
        <v>重</v>
      </c>
      <c r="I387" s="23">
        <v>41782</v>
      </c>
      <c r="J387" s="21"/>
      <c r="K387" s="7" t="s">
        <v>13302</v>
      </c>
      <c r="L387" s="9"/>
      <c r="M387" s="9" t="s">
        <v>2278</v>
      </c>
      <c r="N387" s="78"/>
      <c r="O387" s="18" t="str">
        <f t="shared" ca="1" si="34"/>
        <v>17天</v>
      </c>
      <c r="P387" s="1" t="str">
        <f t="shared" ca="1" si="35"/>
        <v/>
      </c>
    </row>
    <row r="388" spans="1:16">
      <c r="A388" s="34">
        <v>469</v>
      </c>
      <c r="B388" s="50" t="s">
        <v>4945</v>
      </c>
      <c r="C388" s="7" t="s">
        <v>10393</v>
      </c>
      <c r="D388" s="7" t="s">
        <v>12904</v>
      </c>
      <c r="E388" s="7" t="s">
        <v>17174</v>
      </c>
      <c r="F388" s="19">
        <v>41589</v>
      </c>
      <c r="G388" s="39"/>
      <c r="H388" s="7" t="str">
        <f t="shared" si="33"/>
        <v>空</v>
      </c>
      <c r="I388" s="23"/>
      <c r="J388" s="21"/>
      <c r="K388" s="7"/>
      <c r="L388" s="9"/>
      <c r="M388" s="9" t="s">
        <v>13158</v>
      </c>
      <c r="N388" s="78"/>
      <c r="O388" s="18" t="str">
        <f t="shared" ca="1" si="34"/>
        <v>210天</v>
      </c>
      <c r="P388" s="1" t="str">
        <f t="shared" ca="1" si="35"/>
        <v/>
      </c>
    </row>
    <row r="389" spans="1:16">
      <c r="A389" s="34">
        <v>475</v>
      </c>
      <c r="B389" s="50" t="s">
        <v>3972</v>
      </c>
      <c r="C389" s="7" t="s">
        <v>10393</v>
      </c>
      <c r="D389" s="7" t="s">
        <v>12904</v>
      </c>
      <c r="E389" s="7" t="s">
        <v>15481</v>
      </c>
      <c r="F389" s="19">
        <v>41720</v>
      </c>
      <c r="G389" s="39"/>
      <c r="H389" s="7" t="str">
        <f t="shared" si="33"/>
        <v>重</v>
      </c>
      <c r="I389" s="23">
        <v>41745</v>
      </c>
      <c r="J389" s="21"/>
      <c r="K389" s="7" t="s">
        <v>99</v>
      </c>
      <c r="L389" s="9"/>
      <c r="M389" s="9"/>
      <c r="N389" s="78"/>
      <c r="O389" s="18" t="str">
        <f t="shared" ca="1" si="34"/>
        <v>79天</v>
      </c>
      <c r="P389" s="1" t="str">
        <f t="shared" ca="1" si="35"/>
        <v>超过54未进场</v>
      </c>
    </row>
    <row r="390" spans="1:16">
      <c r="A390" s="34">
        <v>388</v>
      </c>
      <c r="B390" s="32" t="s">
        <v>9271</v>
      </c>
      <c r="C390" s="7" t="s">
        <v>10393</v>
      </c>
      <c r="D390" s="7" t="s">
        <v>15412</v>
      </c>
      <c r="E390" s="7" t="s">
        <v>17174</v>
      </c>
      <c r="F390" s="19">
        <v>41290</v>
      </c>
      <c r="G390" s="39"/>
      <c r="H390" s="7" t="str">
        <f t="shared" si="33"/>
        <v>重</v>
      </c>
      <c r="I390" s="23">
        <v>41289</v>
      </c>
      <c r="J390" s="21"/>
      <c r="K390" s="7" t="s">
        <v>13302</v>
      </c>
      <c r="L390" s="9"/>
      <c r="M390" s="9"/>
      <c r="N390" s="78"/>
      <c r="O390" s="18" t="str">
        <f t="shared" ca="1" si="34"/>
        <v>509天</v>
      </c>
      <c r="P390" s="47" t="str">
        <f t="shared" ca="1" si="35"/>
        <v>超过510未进场</v>
      </c>
    </row>
    <row r="391" spans="1:16">
      <c r="A391" s="34">
        <v>389</v>
      </c>
      <c r="B391" s="32" t="s">
        <v>16309</v>
      </c>
      <c r="C391" s="7" t="s">
        <v>10393</v>
      </c>
      <c r="D391" s="7" t="s">
        <v>15412</v>
      </c>
      <c r="E391" s="7" t="s">
        <v>15481</v>
      </c>
      <c r="F391" s="19">
        <v>41794</v>
      </c>
      <c r="G391" s="39"/>
      <c r="H391" s="7" t="str">
        <f t="shared" si="33"/>
        <v>空</v>
      </c>
      <c r="I391" s="23"/>
      <c r="J391" s="21"/>
      <c r="K391" s="7"/>
      <c r="L391" s="9"/>
      <c r="M391" s="9"/>
      <c r="N391" s="78"/>
      <c r="O391" s="18" t="str">
        <f t="shared" ca="1" si="34"/>
        <v>5天</v>
      </c>
      <c r="P391" s="47" t="str">
        <f t="shared" ca="1" si="35"/>
        <v/>
      </c>
    </row>
    <row r="392" spans="1:16" hidden="1">
      <c r="A392" s="34">
        <v>390</v>
      </c>
      <c r="B392" s="225" t="s">
        <v>4704</v>
      </c>
      <c r="C392" s="7" t="s">
        <v>10393</v>
      </c>
      <c r="D392" s="7" t="s">
        <v>15412</v>
      </c>
      <c r="E392" s="7" t="s">
        <v>17174</v>
      </c>
      <c r="F392" s="81">
        <v>41064</v>
      </c>
      <c r="G392" s="39"/>
      <c r="H392" s="7" t="str">
        <f t="shared" si="33"/>
        <v>重</v>
      </c>
      <c r="I392" s="23">
        <v>41653</v>
      </c>
      <c r="J392" s="21"/>
      <c r="K392" s="7" t="s">
        <v>13302</v>
      </c>
      <c r="L392" s="9" t="s">
        <v>15059</v>
      </c>
      <c r="M392" s="9"/>
      <c r="N392" s="222" t="s">
        <v>2113</v>
      </c>
      <c r="O392" s="18" t="str">
        <f t="shared" ca="1" si="34"/>
        <v>735天</v>
      </c>
      <c r="P392" s="47" t="str">
        <f t="shared" ca="1" si="35"/>
        <v>超过146未进场</v>
      </c>
    </row>
    <row r="393" spans="1:16">
      <c r="A393" s="34">
        <v>391</v>
      </c>
      <c r="B393" s="32" t="s">
        <v>345</v>
      </c>
      <c r="C393" s="7" t="s">
        <v>10393</v>
      </c>
      <c r="D393" s="7" t="s">
        <v>15412</v>
      </c>
      <c r="E393" s="7" t="s">
        <v>17174</v>
      </c>
      <c r="F393" s="19">
        <v>41100</v>
      </c>
      <c r="G393" s="39"/>
      <c r="H393" s="7" t="str">
        <f t="shared" si="33"/>
        <v>重</v>
      </c>
      <c r="I393" s="23">
        <v>41167</v>
      </c>
      <c r="J393" s="21"/>
      <c r="K393" s="7" t="s">
        <v>15034</v>
      </c>
      <c r="L393" s="9"/>
      <c r="M393" s="9"/>
      <c r="N393" s="78"/>
      <c r="O393" s="18" t="str">
        <f t="shared" ca="1" si="34"/>
        <v>699天</v>
      </c>
      <c r="P393" s="47" t="str">
        <f t="shared" ca="1" si="35"/>
        <v>超过632未进场</v>
      </c>
    </row>
    <row r="394" spans="1:16" hidden="1">
      <c r="A394" s="34">
        <v>392</v>
      </c>
      <c r="B394" s="88" t="s">
        <v>11999</v>
      </c>
      <c r="C394" s="7" t="s">
        <v>10393</v>
      </c>
      <c r="D394" s="7" t="s">
        <v>15412</v>
      </c>
      <c r="E394" s="7" t="s">
        <v>11416</v>
      </c>
      <c r="F394" s="19">
        <v>39953</v>
      </c>
      <c r="G394" s="39"/>
      <c r="H394" s="7" t="str">
        <f t="shared" si="33"/>
        <v>空</v>
      </c>
      <c r="I394" s="23"/>
      <c r="J394" s="21"/>
      <c r="K394" s="7"/>
      <c r="L394" s="9"/>
      <c r="M394" s="9"/>
      <c r="N394" s="87" t="s">
        <v>5794</v>
      </c>
      <c r="O394" s="18" t="str">
        <f t="shared" ca="1" si="34"/>
        <v>1846天</v>
      </c>
      <c r="P394" s="47" t="str">
        <f t="shared" ca="1" si="35"/>
        <v/>
      </c>
    </row>
    <row r="395" spans="1:16">
      <c r="A395" s="34">
        <v>393</v>
      </c>
      <c r="B395" s="32" t="s">
        <v>16310</v>
      </c>
      <c r="C395" s="140" t="s">
        <v>10393</v>
      </c>
      <c r="D395" s="140" t="s">
        <v>15412</v>
      </c>
      <c r="E395" s="140" t="s">
        <v>14428</v>
      </c>
      <c r="F395" s="19">
        <v>40999</v>
      </c>
      <c r="G395" s="39"/>
      <c r="H395" s="7" t="str">
        <f t="shared" si="33"/>
        <v>重</v>
      </c>
      <c r="I395" s="23">
        <v>40995</v>
      </c>
      <c r="J395" s="21"/>
      <c r="K395" s="7" t="s">
        <v>6120</v>
      </c>
      <c r="L395" s="9" t="s">
        <v>15388</v>
      </c>
      <c r="M395" s="9"/>
      <c r="N395" s="78"/>
      <c r="O395" s="18" t="str">
        <f t="shared" ca="1" si="34"/>
        <v>800天</v>
      </c>
      <c r="P395" s="47" t="str">
        <f t="shared" ca="1" si="35"/>
        <v>超过804未进场</v>
      </c>
    </row>
    <row r="396" spans="1:16" hidden="1">
      <c r="A396" s="34">
        <v>394</v>
      </c>
      <c r="B396" s="88" t="s">
        <v>5782</v>
      </c>
      <c r="C396" s="7" t="s">
        <v>10393</v>
      </c>
      <c r="D396" s="7" t="s">
        <v>15412</v>
      </c>
      <c r="E396" s="7" t="s">
        <v>17174</v>
      </c>
      <c r="F396" s="81">
        <v>40435</v>
      </c>
      <c r="G396" s="39"/>
      <c r="H396" s="7" t="str">
        <f t="shared" si="33"/>
        <v>重</v>
      </c>
      <c r="I396" s="23">
        <v>41456</v>
      </c>
      <c r="J396" s="21"/>
      <c r="K396" s="7"/>
      <c r="L396" s="9" t="s">
        <v>14603</v>
      </c>
      <c r="M396" s="9"/>
      <c r="N396" s="87" t="s">
        <v>2113</v>
      </c>
      <c r="O396" s="18" t="str">
        <f t="shared" ca="1" si="34"/>
        <v>1364天</v>
      </c>
      <c r="P396" s="47" t="str">
        <f t="shared" ca="1" si="35"/>
        <v>超过343未进场</v>
      </c>
    </row>
    <row r="397" spans="1:16">
      <c r="A397" s="34">
        <v>395</v>
      </c>
      <c r="B397" s="32" t="s">
        <v>16943</v>
      </c>
      <c r="C397" s="7" t="s">
        <v>10393</v>
      </c>
      <c r="D397" s="7" t="s">
        <v>15412</v>
      </c>
      <c r="E397" s="7" t="s">
        <v>15481</v>
      </c>
      <c r="F397" s="19">
        <v>41703</v>
      </c>
      <c r="G397" s="39"/>
      <c r="H397" s="7" t="str">
        <f t="shared" ref="H397:H407" si="36">IF(I397="","空","重")</f>
        <v>空</v>
      </c>
      <c r="I397" s="23"/>
      <c r="J397" s="21"/>
      <c r="K397" s="7"/>
      <c r="L397" s="9"/>
      <c r="M397" s="9" t="s">
        <v>13727</v>
      </c>
      <c r="N397" s="78"/>
      <c r="O397" s="18" t="str">
        <f t="shared" ca="1" si="34"/>
        <v>96天</v>
      </c>
      <c r="P397" s="47" t="str">
        <f t="shared" ca="1" si="35"/>
        <v/>
      </c>
    </row>
    <row r="398" spans="1:16" ht="14.25" customHeight="1">
      <c r="A398" s="34">
        <v>396</v>
      </c>
      <c r="B398" s="32" t="s">
        <v>16311</v>
      </c>
      <c r="C398" s="7" t="s">
        <v>10393</v>
      </c>
      <c r="D398" s="7" t="s">
        <v>15412</v>
      </c>
      <c r="E398" s="7" t="s">
        <v>17174</v>
      </c>
      <c r="F398" s="19">
        <v>41705</v>
      </c>
      <c r="G398" s="39"/>
      <c r="H398" s="7" t="str">
        <f t="shared" si="36"/>
        <v>重</v>
      </c>
      <c r="I398" s="23">
        <v>41788</v>
      </c>
      <c r="J398" s="21"/>
      <c r="K398" s="7" t="s">
        <v>93</v>
      </c>
      <c r="L398" s="9"/>
      <c r="M398" s="9"/>
      <c r="N398" s="78"/>
      <c r="O398" s="18" t="str">
        <f t="shared" ca="1" si="34"/>
        <v>94天</v>
      </c>
      <c r="P398" s="47" t="str">
        <f t="shared" ca="1" si="35"/>
        <v/>
      </c>
    </row>
    <row r="399" spans="1:16">
      <c r="A399" s="34">
        <v>479</v>
      </c>
      <c r="B399" s="50" t="s">
        <v>7603</v>
      </c>
      <c r="C399" s="7" t="s">
        <v>10393</v>
      </c>
      <c r="D399" s="7" t="s">
        <v>12904</v>
      </c>
      <c r="E399" s="7" t="s">
        <v>17174</v>
      </c>
      <c r="F399" s="19">
        <v>41637</v>
      </c>
      <c r="G399" s="39"/>
      <c r="H399" s="7" t="str">
        <f t="shared" si="36"/>
        <v>空</v>
      </c>
      <c r="I399" s="23"/>
      <c r="J399" s="21"/>
      <c r="K399" s="7"/>
      <c r="L399" s="9"/>
      <c r="M399" s="9" t="s">
        <v>7385</v>
      </c>
      <c r="N399" s="78"/>
      <c r="O399" s="18" t="str">
        <f t="shared" ca="1" si="34"/>
        <v>162天</v>
      </c>
      <c r="P399" s="1" t="str">
        <f t="shared" ca="1" si="35"/>
        <v/>
      </c>
    </row>
    <row r="400" spans="1:16">
      <c r="A400" s="34">
        <v>398</v>
      </c>
      <c r="B400" s="32" t="s">
        <v>4581</v>
      </c>
      <c r="C400" s="7" t="s">
        <v>10393</v>
      </c>
      <c r="D400" s="7" t="s">
        <v>15412</v>
      </c>
      <c r="E400" s="7" t="s">
        <v>17174</v>
      </c>
      <c r="F400" s="19">
        <v>41458</v>
      </c>
      <c r="G400" s="39"/>
      <c r="H400" s="7" t="str">
        <f t="shared" si="36"/>
        <v>重</v>
      </c>
      <c r="I400" s="23">
        <v>41536</v>
      </c>
      <c r="J400" s="21"/>
      <c r="K400" s="7" t="s">
        <v>12951</v>
      </c>
      <c r="L400" s="258" t="s">
        <v>16240</v>
      </c>
      <c r="M400" s="9"/>
      <c r="N400" s="78"/>
      <c r="O400" s="18" t="str">
        <f t="shared" ca="1" si="34"/>
        <v>341天</v>
      </c>
      <c r="P400" s="47" t="str">
        <f t="shared" ca="1" si="35"/>
        <v>超过263未进场</v>
      </c>
    </row>
    <row r="401" spans="1:16">
      <c r="A401" s="34">
        <v>481</v>
      </c>
      <c r="B401" s="50" t="s">
        <v>6711</v>
      </c>
      <c r="C401" s="48" t="s">
        <v>10393</v>
      </c>
      <c r="D401" s="48" t="s">
        <v>12904</v>
      </c>
      <c r="E401" s="48" t="s">
        <v>15481</v>
      </c>
      <c r="F401" s="19">
        <v>41645</v>
      </c>
      <c r="G401" s="39"/>
      <c r="H401" s="7" t="str">
        <f t="shared" si="36"/>
        <v>重</v>
      </c>
      <c r="I401" s="23">
        <v>41792</v>
      </c>
      <c r="J401" s="21"/>
      <c r="K401" s="259" t="s">
        <v>17330</v>
      </c>
      <c r="L401" s="9"/>
      <c r="M401" s="9" t="s">
        <v>4843</v>
      </c>
      <c r="N401" s="78"/>
      <c r="O401" s="18" t="str">
        <f t="shared" ca="1" si="34"/>
        <v>154天</v>
      </c>
      <c r="P401" s="1" t="str">
        <f t="shared" ca="1" si="35"/>
        <v/>
      </c>
    </row>
    <row r="402" spans="1:16">
      <c r="A402" s="34">
        <v>400</v>
      </c>
      <c r="B402" s="32" t="s">
        <v>15645</v>
      </c>
      <c r="C402" s="7" t="s">
        <v>10393</v>
      </c>
      <c r="D402" s="7" t="s">
        <v>15412</v>
      </c>
      <c r="E402" s="7" t="s">
        <v>17174</v>
      </c>
      <c r="F402" s="19">
        <v>41369</v>
      </c>
      <c r="G402" s="39"/>
      <c r="H402" s="7" t="str">
        <f t="shared" si="36"/>
        <v>重</v>
      </c>
      <c r="I402" s="23">
        <v>41538</v>
      </c>
      <c r="J402" s="21"/>
      <c r="K402" s="7" t="s">
        <v>12952</v>
      </c>
      <c r="L402" s="9" t="s">
        <v>16240</v>
      </c>
      <c r="M402" s="9" t="s">
        <v>10552</v>
      </c>
      <c r="N402" s="78"/>
      <c r="O402" s="18" t="str">
        <f t="shared" ca="1" si="34"/>
        <v>430天</v>
      </c>
      <c r="P402" s="47" t="str">
        <f t="shared" ca="1" si="35"/>
        <v>超过261未进场</v>
      </c>
    </row>
    <row r="403" spans="1:16">
      <c r="A403" s="34">
        <v>482</v>
      </c>
      <c r="B403" s="50" t="s">
        <v>4953</v>
      </c>
      <c r="C403" s="7" t="s">
        <v>10393</v>
      </c>
      <c r="D403" s="7" t="s">
        <v>12904</v>
      </c>
      <c r="E403" s="7" t="s">
        <v>15481</v>
      </c>
      <c r="F403" s="19">
        <v>41775</v>
      </c>
      <c r="G403" s="39"/>
      <c r="H403" s="7" t="str">
        <f t="shared" si="36"/>
        <v>重</v>
      </c>
      <c r="I403" s="23">
        <v>41788</v>
      </c>
      <c r="J403" s="21"/>
      <c r="K403" s="7" t="s">
        <v>1381</v>
      </c>
      <c r="L403" s="9"/>
      <c r="M403" s="9" t="s">
        <v>4952</v>
      </c>
      <c r="N403" s="78"/>
      <c r="O403" s="18" t="str">
        <f t="shared" ca="1" si="34"/>
        <v>24天</v>
      </c>
      <c r="P403" s="1" t="str">
        <f t="shared" ca="1" si="35"/>
        <v/>
      </c>
    </row>
    <row r="404" spans="1:16">
      <c r="A404" s="34">
        <v>483</v>
      </c>
      <c r="B404" s="50" t="s">
        <v>2277</v>
      </c>
      <c r="C404" s="7" t="s">
        <v>10393</v>
      </c>
      <c r="D404" s="7" t="s">
        <v>12904</v>
      </c>
      <c r="E404" s="7" t="s">
        <v>17174</v>
      </c>
      <c r="F404" s="19">
        <v>41639</v>
      </c>
      <c r="G404" s="39"/>
      <c r="H404" s="7" t="str">
        <f t="shared" si="36"/>
        <v>重</v>
      </c>
      <c r="I404" s="24">
        <v>41793</v>
      </c>
      <c r="J404" s="21"/>
      <c r="K404" s="7" t="s">
        <v>93</v>
      </c>
      <c r="L404" s="9"/>
      <c r="M404" s="9" t="s">
        <v>2276</v>
      </c>
      <c r="N404" s="78"/>
      <c r="O404" s="18" t="str">
        <f t="shared" ca="1" si="34"/>
        <v>160天</v>
      </c>
      <c r="P404" s="1" t="str">
        <f t="shared" ca="1" si="35"/>
        <v/>
      </c>
    </row>
    <row r="405" spans="1:16">
      <c r="A405" s="34">
        <v>403</v>
      </c>
      <c r="B405" s="32" t="s">
        <v>12805</v>
      </c>
      <c r="C405" s="7" t="s">
        <v>10393</v>
      </c>
      <c r="D405" s="7" t="s">
        <v>15412</v>
      </c>
      <c r="E405" s="7" t="s">
        <v>17174</v>
      </c>
      <c r="F405" s="19">
        <v>41796</v>
      </c>
      <c r="G405" s="39"/>
      <c r="H405" s="7" t="str">
        <f t="shared" si="36"/>
        <v>空</v>
      </c>
      <c r="I405" s="24"/>
      <c r="J405" s="21"/>
      <c r="K405" s="7"/>
      <c r="L405" s="9"/>
      <c r="M405" s="9"/>
      <c r="N405" s="78"/>
      <c r="O405" s="18" t="str">
        <f t="shared" ca="1" si="34"/>
        <v>3天</v>
      </c>
      <c r="P405" s="47" t="str">
        <f t="shared" ca="1" si="35"/>
        <v/>
      </c>
    </row>
    <row r="406" spans="1:16">
      <c r="A406" s="34">
        <v>484</v>
      </c>
      <c r="B406" s="50" t="s">
        <v>5564</v>
      </c>
      <c r="C406" s="7" t="s">
        <v>10393</v>
      </c>
      <c r="D406" s="7" t="s">
        <v>12904</v>
      </c>
      <c r="E406" s="7" t="s">
        <v>17174</v>
      </c>
      <c r="F406" s="19">
        <v>41776</v>
      </c>
      <c r="G406" s="39"/>
      <c r="H406" s="7" t="str">
        <f t="shared" si="36"/>
        <v>重</v>
      </c>
      <c r="I406" s="23">
        <v>41788</v>
      </c>
      <c r="J406" s="21"/>
      <c r="K406" s="7" t="s">
        <v>1381</v>
      </c>
      <c r="L406" s="231"/>
      <c r="M406" s="9" t="s">
        <v>944</v>
      </c>
      <c r="N406" s="78"/>
      <c r="O406" s="18" t="str">
        <f t="shared" ca="1" si="34"/>
        <v>23天</v>
      </c>
      <c r="P406" s="1" t="str">
        <f t="shared" ca="1" si="35"/>
        <v/>
      </c>
    </row>
    <row r="407" spans="1:16">
      <c r="A407" s="34">
        <v>405</v>
      </c>
      <c r="B407" s="32" t="s">
        <v>1355</v>
      </c>
      <c r="C407" s="7" t="s">
        <v>10393</v>
      </c>
      <c r="D407" s="7" t="s">
        <v>15412</v>
      </c>
      <c r="E407" s="7" t="s">
        <v>17174</v>
      </c>
      <c r="F407" s="19">
        <v>41794</v>
      </c>
      <c r="G407" s="39"/>
      <c r="H407" s="7" t="str">
        <f t="shared" si="36"/>
        <v>重</v>
      </c>
      <c r="I407" s="23">
        <v>41794</v>
      </c>
      <c r="J407" s="21"/>
      <c r="K407" s="7" t="s">
        <v>99</v>
      </c>
      <c r="L407" s="9"/>
      <c r="M407" s="9" t="s">
        <v>1354</v>
      </c>
      <c r="N407" s="78"/>
      <c r="O407" s="18" t="str">
        <f t="shared" ca="1" si="34"/>
        <v>5天</v>
      </c>
      <c r="P407" s="47" t="str">
        <f t="shared" ca="1" si="35"/>
        <v/>
      </c>
    </row>
    <row r="408" spans="1:16">
      <c r="A408" s="34">
        <v>485</v>
      </c>
      <c r="B408" s="50" t="s">
        <v>9027</v>
      </c>
      <c r="C408" s="7" t="s">
        <v>10393</v>
      </c>
      <c r="D408" s="7" t="s">
        <v>12904</v>
      </c>
      <c r="E408" s="7" t="s">
        <v>17174</v>
      </c>
      <c r="F408" s="19">
        <v>41643</v>
      </c>
      <c r="G408" s="39"/>
      <c r="H408" s="7" t="s">
        <v>9198</v>
      </c>
      <c r="I408" s="23">
        <v>41795</v>
      </c>
      <c r="J408" s="21"/>
      <c r="K408" s="278" t="s">
        <v>17401</v>
      </c>
      <c r="L408" s="9"/>
      <c r="M408" s="9" t="s">
        <v>7381</v>
      </c>
      <c r="N408" s="78"/>
      <c r="O408" s="18" t="str">
        <f t="shared" ca="1" si="34"/>
        <v>156天</v>
      </c>
      <c r="P408" s="1" t="str">
        <f t="shared" ca="1" si="35"/>
        <v/>
      </c>
    </row>
    <row r="409" spans="1:16">
      <c r="A409" s="34">
        <v>407</v>
      </c>
      <c r="B409" s="32" t="s">
        <v>12806</v>
      </c>
      <c r="C409" s="7" t="s">
        <v>10393</v>
      </c>
      <c r="D409" s="7" t="s">
        <v>15412</v>
      </c>
      <c r="E409" s="7" t="s">
        <v>15481</v>
      </c>
      <c r="F409" s="19">
        <v>41698</v>
      </c>
      <c r="G409" s="39"/>
      <c r="H409" s="7" t="str">
        <f t="shared" ref="H409:H472" si="37">IF(I409="","空","重")</f>
        <v>空</v>
      </c>
      <c r="I409" s="23"/>
      <c r="J409" s="21"/>
      <c r="K409" s="7"/>
      <c r="L409" s="9"/>
      <c r="M409" s="9" t="s">
        <v>5452</v>
      </c>
      <c r="N409" s="78"/>
      <c r="O409" s="18" t="str">
        <f t="shared" ca="1" si="34"/>
        <v>101天</v>
      </c>
      <c r="P409" s="47" t="str">
        <f t="shared" ca="1" si="35"/>
        <v/>
      </c>
    </row>
    <row r="410" spans="1:16">
      <c r="A410" s="34">
        <v>488</v>
      </c>
      <c r="B410" s="50" t="s">
        <v>6732</v>
      </c>
      <c r="C410" s="7" t="s">
        <v>10393</v>
      </c>
      <c r="D410" s="7" t="s">
        <v>12904</v>
      </c>
      <c r="E410" s="7" t="s">
        <v>15481</v>
      </c>
      <c r="F410" s="19">
        <v>41779</v>
      </c>
      <c r="G410" s="39"/>
      <c r="H410" s="7" t="str">
        <f t="shared" si="37"/>
        <v>重</v>
      </c>
      <c r="I410" s="23">
        <v>41779</v>
      </c>
      <c r="J410" s="21"/>
      <c r="K410" s="7" t="s">
        <v>1381</v>
      </c>
      <c r="L410" s="9"/>
      <c r="M410" s="9" t="s">
        <v>9933</v>
      </c>
      <c r="N410" s="78"/>
      <c r="O410" s="18" t="str">
        <f t="shared" ca="1" si="34"/>
        <v>20天</v>
      </c>
      <c r="P410" s="1" t="str">
        <f t="shared" ca="1" si="35"/>
        <v/>
      </c>
    </row>
    <row r="411" spans="1:16">
      <c r="A411" s="34">
        <v>409</v>
      </c>
      <c r="B411" s="32" t="s">
        <v>14812</v>
      </c>
      <c r="C411" s="7" t="s">
        <v>10393</v>
      </c>
      <c r="D411" s="7" t="s">
        <v>15412</v>
      </c>
      <c r="E411" s="7" t="s">
        <v>15481</v>
      </c>
      <c r="F411" s="19">
        <v>41766</v>
      </c>
      <c r="G411" s="39"/>
      <c r="H411" s="7" t="str">
        <f t="shared" si="37"/>
        <v>空</v>
      </c>
      <c r="I411" s="23"/>
      <c r="J411" s="21"/>
      <c r="K411" s="7"/>
      <c r="L411" s="9"/>
      <c r="M411" s="48" t="s">
        <v>13229</v>
      </c>
      <c r="N411" s="78"/>
      <c r="O411" s="18" t="str">
        <f t="shared" ca="1" si="34"/>
        <v>33天</v>
      </c>
      <c r="P411" s="47" t="str">
        <f t="shared" ca="1" si="35"/>
        <v/>
      </c>
    </row>
    <row r="412" spans="1:16">
      <c r="A412" s="34">
        <v>491</v>
      </c>
      <c r="B412" s="50" t="s">
        <v>9396</v>
      </c>
      <c r="C412" s="7" t="s">
        <v>10393</v>
      </c>
      <c r="D412" s="7" t="s">
        <v>12904</v>
      </c>
      <c r="E412" s="7" t="s">
        <v>17174</v>
      </c>
      <c r="F412" s="19">
        <v>41643</v>
      </c>
      <c r="G412" s="39"/>
      <c r="H412" s="7" t="str">
        <f t="shared" si="37"/>
        <v>空</v>
      </c>
      <c r="I412" s="23"/>
      <c r="J412" s="21"/>
      <c r="K412" s="7"/>
      <c r="L412" s="9"/>
      <c r="M412" s="9" t="s">
        <v>9395</v>
      </c>
      <c r="N412" s="78"/>
      <c r="O412" s="18" t="str">
        <f t="shared" ca="1" si="34"/>
        <v>156天</v>
      </c>
      <c r="P412" s="1" t="str">
        <f t="shared" ca="1" si="35"/>
        <v/>
      </c>
    </row>
    <row r="413" spans="1:16">
      <c r="A413" s="34">
        <v>411</v>
      </c>
      <c r="B413" s="32" t="s">
        <v>2300</v>
      </c>
      <c r="C413" s="7" t="s">
        <v>10393</v>
      </c>
      <c r="D413" s="7" t="s">
        <v>15412</v>
      </c>
      <c r="E413" s="7" t="s">
        <v>15481</v>
      </c>
      <c r="F413" s="19">
        <v>41781</v>
      </c>
      <c r="G413" s="39"/>
      <c r="H413" s="7" t="str">
        <f t="shared" si="37"/>
        <v>重</v>
      </c>
      <c r="I413" s="23">
        <v>41787</v>
      </c>
      <c r="J413" s="21"/>
      <c r="K413" s="7" t="s">
        <v>99</v>
      </c>
      <c r="L413" s="9"/>
      <c r="M413" s="9" t="s">
        <v>2299</v>
      </c>
      <c r="N413" s="78"/>
      <c r="O413" s="18" t="str">
        <f t="shared" ca="1" si="34"/>
        <v>18天</v>
      </c>
      <c r="P413" s="47" t="str">
        <f t="shared" ca="1" si="35"/>
        <v/>
      </c>
    </row>
    <row r="414" spans="1:16">
      <c r="A414" s="34">
        <v>492</v>
      </c>
      <c r="B414" s="50" t="s">
        <v>5126</v>
      </c>
      <c r="C414" s="48" t="s">
        <v>10393</v>
      </c>
      <c r="D414" s="48" t="s">
        <v>12904</v>
      </c>
      <c r="E414" s="7" t="s">
        <v>8078</v>
      </c>
      <c r="F414" s="19">
        <v>41449</v>
      </c>
      <c r="G414" s="39"/>
      <c r="H414" s="7" t="str">
        <f t="shared" si="37"/>
        <v>空</v>
      </c>
      <c r="I414" s="23"/>
      <c r="J414" s="21"/>
      <c r="K414" s="7"/>
      <c r="L414" s="9"/>
      <c r="M414" s="9" t="s">
        <v>10641</v>
      </c>
      <c r="N414" s="78"/>
      <c r="O414" s="18" t="str">
        <f t="shared" ca="1" si="34"/>
        <v>350天</v>
      </c>
      <c r="P414" s="1" t="str">
        <f t="shared" ca="1" si="35"/>
        <v/>
      </c>
    </row>
    <row r="415" spans="1:16">
      <c r="A415" s="34">
        <v>413</v>
      </c>
      <c r="B415" s="32" t="s">
        <v>12808</v>
      </c>
      <c r="C415" s="7" t="s">
        <v>10393</v>
      </c>
      <c r="D415" s="7" t="s">
        <v>15412</v>
      </c>
      <c r="E415" s="7" t="s">
        <v>17174</v>
      </c>
      <c r="F415" s="19">
        <v>41610</v>
      </c>
      <c r="G415" s="39"/>
      <c r="H415" s="7" t="str">
        <f t="shared" si="37"/>
        <v>重</v>
      </c>
      <c r="I415" s="23">
        <v>41653</v>
      </c>
      <c r="J415" s="21"/>
      <c r="K415" s="7" t="s">
        <v>5351</v>
      </c>
      <c r="L415" s="9"/>
      <c r="M415" s="9"/>
      <c r="N415" s="78"/>
      <c r="O415" s="18" t="str">
        <f t="shared" ca="1" si="34"/>
        <v>189天</v>
      </c>
      <c r="P415" s="47" t="str">
        <f t="shared" ca="1" si="35"/>
        <v>超过146未进场</v>
      </c>
    </row>
    <row r="416" spans="1:16">
      <c r="A416" s="34">
        <v>414</v>
      </c>
      <c r="B416" s="32" t="s">
        <v>12809</v>
      </c>
      <c r="C416" s="140" t="s">
        <v>10393</v>
      </c>
      <c r="D416" s="140" t="s">
        <v>15412</v>
      </c>
      <c r="E416" s="140" t="s">
        <v>17174</v>
      </c>
      <c r="F416" s="19">
        <v>40810</v>
      </c>
      <c r="G416" s="39"/>
      <c r="H416" s="7" t="str">
        <f t="shared" si="37"/>
        <v>重</v>
      </c>
      <c r="I416" s="23">
        <v>40987</v>
      </c>
      <c r="J416" s="21"/>
      <c r="K416" s="7" t="s">
        <v>3871</v>
      </c>
      <c r="L416" s="9" t="s">
        <v>15388</v>
      </c>
      <c r="M416" s="9"/>
      <c r="N416" s="78"/>
      <c r="O416" s="18" t="str">
        <f t="shared" ca="1" si="34"/>
        <v>989天</v>
      </c>
      <c r="P416" s="1" t="str">
        <f t="shared" ca="1" si="35"/>
        <v>超过812未进场</v>
      </c>
    </row>
    <row r="417" spans="1:16">
      <c r="A417" s="34">
        <v>415</v>
      </c>
      <c r="B417" s="32" t="s">
        <v>12810</v>
      </c>
      <c r="C417" s="7" t="s">
        <v>10393</v>
      </c>
      <c r="D417" s="7" t="s">
        <v>10210</v>
      </c>
      <c r="E417" s="7" t="s">
        <v>15481</v>
      </c>
      <c r="F417" s="19">
        <v>41747</v>
      </c>
      <c r="G417" s="39"/>
      <c r="H417" s="7" t="str">
        <f t="shared" si="37"/>
        <v>空</v>
      </c>
      <c r="I417" s="23"/>
      <c r="J417" s="21"/>
      <c r="K417" s="7"/>
      <c r="L417" s="231"/>
      <c r="M417" s="9"/>
      <c r="N417" s="78"/>
      <c r="O417" s="18" t="str">
        <f t="shared" ca="1" si="34"/>
        <v>52天</v>
      </c>
      <c r="P417" s="1" t="str">
        <f t="shared" ca="1" si="35"/>
        <v/>
      </c>
    </row>
    <row r="418" spans="1:16">
      <c r="A418" s="34">
        <v>416</v>
      </c>
      <c r="B418" s="32" t="s">
        <v>9225</v>
      </c>
      <c r="C418" s="7" t="s">
        <v>10393</v>
      </c>
      <c r="D418" s="7" t="s">
        <v>10210</v>
      </c>
      <c r="E418" s="7" t="s">
        <v>17174</v>
      </c>
      <c r="F418" s="19">
        <v>41295</v>
      </c>
      <c r="G418" s="39"/>
      <c r="H418" s="7" t="str">
        <f t="shared" si="37"/>
        <v>重</v>
      </c>
      <c r="I418" s="23">
        <v>41295</v>
      </c>
      <c r="J418" s="21"/>
      <c r="K418" s="7" t="s">
        <v>13302</v>
      </c>
      <c r="L418" s="9"/>
      <c r="M418" s="9"/>
      <c r="N418" s="78"/>
      <c r="O418" s="18" t="str">
        <f t="shared" ca="1" si="34"/>
        <v>504天</v>
      </c>
      <c r="P418" s="1" t="str">
        <f t="shared" ca="1" si="35"/>
        <v>超过504未进场</v>
      </c>
    </row>
    <row r="419" spans="1:16">
      <c r="A419" s="34">
        <v>417</v>
      </c>
      <c r="B419" s="32" t="s">
        <v>17262</v>
      </c>
      <c r="C419" s="7" t="s">
        <v>10393</v>
      </c>
      <c r="D419" s="7" t="s">
        <v>10210</v>
      </c>
      <c r="E419" s="7" t="s">
        <v>15481</v>
      </c>
      <c r="F419" s="19">
        <v>41782</v>
      </c>
      <c r="G419" s="39"/>
      <c r="H419" s="7" t="str">
        <f t="shared" si="37"/>
        <v>空</v>
      </c>
      <c r="I419" s="23"/>
      <c r="J419" s="21"/>
      <c r="K419" s="7"/>
      <c r="L419" s="9"/>
      <c r="M419" s="9" t="s">
        <v>17263</v>
      </c>
      <c r="N419" s="78"/>
      <c r="O419" s="18" t="str">
        <f t="shared" ca="1" si="34"/>
        <v>17天</v>
      </c>
      <c r="P419" s="1" t="str">
        <f t="shared" ca="1" si="35"/>
        <v/>
      </c>
    </row>
    <row r="420" spans="1:16" hidden="1">
      <c r="A420" s="34">
        <v>418</v>
      </c>
      <c r="B420" s="88" t="s">
        <v>16657</v>
      </c>
      <c r="C420" s="7" t="s">
        <v>10393</v>
      </c>
      <c r="D420" s="7" t="s">
        <v>10210</v>
      </c>
      <c r="E420" s="7" t="s">
        <v>17174</v>
      </c>
      <c r="F420" s="168">
        <v>41177</v>
      </c>
      <c r="G420" s="39"/>
      <c r="H420" s="7" t="str">
        <f t="shared" si="37"/>
        <v>空</v>
      </c>
      <c r="I420" s="23"/>
      <c r="J420" s="21" t="s">
        <v>6222</v>
      </c>
      <c r="K420" s="7"/>
      <c r="L420" s="9" t="s">
        <v>14603</v>
      </c>
      <c r="M420" s="9"/>
      <c r="N420" s="87" t="s">
        <v>2113</v>
      </c>
      <c r="O420" s="18" t="str">
        <f t="shared" ca="1" si="34"/>
        <v>出场</v>
      </c>
      <c r="P420" s="1" t="str">
        <f t="shared" ca="1" si="35"/>
        <v/>
      </c>
    </row>
    <row r="421" spans="1:16">
      <c r="A421" s="34">
        <v>494</v>
      </c>
      <c r="B421" s="50" t="s">
        <v>5657</v>
      </c>
      <c r="C421" s="7" t="s">
        <v>10393</v>
      </c>
      <c r="D421" s="7" t="s">
        <v>12904</v>
      </c>
      <c r="E421" s="7" t="s">
        <v>15481</v>
      </c>
      <c r="F421" s="19">
        <v>41781</v>
      </c>
      <c r="G421" s="39"/>
      <c r="H421" s="7" t="str">
        <f t="shared" si="37"/>
        <v>空</v>
      </c>
      <c r="I421" s="23"/>
      <c r="J421" s="21"/>
      <c r="K421" s="7"/>
      <c r="L421" s="9"/>
      <c r="M421" s="9" t="s">
        <v>3863</v>
      </c>
      <c r="N421" s="78"/>
      <c r="O421" s="18" t="str">
        <f t="shared" ca="1" si="34"/>
        <v>18天</v>
      </c>
      <c r="P421" s="1" t="str">
        <f t="shared" ca="1" si="35"/>
        <v/>
      </c>
    </row>
    <row r="422" spans="1:16" hidden="1">
      <c r="A422" s="34">
        <v>420</v>
      </c>
      <c r="B422" s="88" t="s">
        <v>12812</v>
      </c>
      <c r="C422" s="7" t="s">
        <v>10393</v>
      </c>
      <c r="D422" s="7" t="s">
        <v>10210</v>
      </c>
      <c r="E422" s="7" t="s">
        <v>11416</v>
      </c>
      <c r="F422" s="19">
        <v>39923</v>
      </c>
      <c r="G422" s="39"/>
      <c r="H422" s="7" t="str">
        <f t="shared" si="37"/>
        <v>重</v>
      </c>
      <c r="I422" s="23">
        <v>39926</v>
      </c>
      <c r="J422" s="21"/>
      <c r="K422" s="7" t="s">
        <v>14202</v>
      </c>
      <c r="L422" s="9" t="s">
        <v>14165</v>
      </c>
      <c r="M422" s="9" t="s">
        <v>7985</v>
      </c>
      <c r="N422" s="87" t="s">
        <v>12521</v>
      </c>
      <c r="O422" s="18" t="str">
        <f t="shared" ca="1" si="34"/>
        <v>1876天</v>
      </c>
      <c r="P422" s="1" t="str">
        <f t="shared" ca="1" si="35"/>
        <v>超过1873未进场</v>
      </c>
    </row>
    <row r="423" spans="1:16">
      <c r="A423" s="34">
        <v>495</v>
      </c>
      <c r="B423" s="50" t="s">
        <v>11133</v>
      </c>
      <c r="C423" s="7" t="s">
        <v>10393</v>
      </c>
      <c r="D423" s="7" t="s">
        <v>12904</v>
      </c>
      <c r="E423" s="7" t="s">
        <v>17174</v>
      </c>
      <c r="F423" s="19">
        <v>41644</v>
      </c>
      <c r="G423" s="39"/>
      <c r="H423" s="7" t="str">
        <f t="shared" si="37"/>
        <v>空</v>
      </c>
      <c r="I423" s="23"/>
      <c r="J423" s="21"/>
      <c r="K423" s="7"/>
      <c r="L423" s="9"/>
      <c r="M423" s="9" t="s">
        <v>11132</v>
      </c>
      <c r="N423" s="78"/>
      <c r="O423" s="18" t="str">
        <f t="shared" ca="1" si="34"/>
        <v>155天</v>
      </c>
      <c r="P423" s="1" t="str">
        <f t="shared" ca="1" si="35"/>
        <v/>
      </c>
    </row>
    <row r="424" spans="1:16">
      <c r="A424" s="34">
        <v>422</v>
      </c>
      <c r="B424" s="32" t="s">
        <v>12813</v>
      </c>
      <c r="C424" s="7" t="s">
        <v>10393</v>
      </c>
      <c r="D424" s="7" t="s">
        <v>10210</v>
      </c>
      <c r="E424" s="7" t="s">
        <v>15481</v>
      </c>
      <c r="F424" s="19">
        <v>41784</v>
      </c>
      <c r="G424" s="39"/>
      <c r="H424" s="7" t="str">
        <f t="shared" si="37"/>
        <v>重</v>
      </c>
      <c r="I424" s="23">
        <v>41794</v>
      </c>
      <c r="J424" s="21"/>
      <c r="K424" s="7" t="s">
        <v>99</v>
      </c>
      <c r="L424" s="9"/>
      <c r="M424" s="9" t="s">
        <v>8935</v>
      </c>
      <c r="N424" s="78"/>
      <c r="O424" s="18" t="str">
        <f t="shared" ca="1" si="34"/>
        <v>15天</v>
      </c>
      <c r="P424" s="1" t="str">
        <f t="shared" ca="1" si="35"/>
        <v/>
      </c>
    </row>
    <row r="425" spans="1:16" hidden="1">
      <c r="A425" s="34">
        <v>423</v>
      </c>
      <c r="B425" s="88" t="s">
        <v>4319</v>
      </c>
      <c r="C425" s="7" t="s">
        <v>6341</v>
      </c>
      <c r="D425" s="7" t="s">
        <v>10210</v>
      </c>
      <c r="E425" s="7" t="s">
        <v>17174</v>
      </c>
      <c r="F425" s="19">
        <v>40988</v>
      </c>
      <c r="G425" s="39"/>
      <c r="H425" s="7" t="str">
        <f t="shared" si="37"/>
        <v>空</v>
      </c>
      <c r="I425" s="23"/>
      <c r="J425" s="21" t="s">
        <v>6232</v>
      </c>
      <c r="K425" s="7"/>
      <c r="L425" s="9"/>
      <c r="M425" s="9"/>
      <c r="N425" s="87" t="s">
        <v>2113</v>
      </c>
      <c r="O425" s="18" t="str">
        <f t="shared" ca="1" si="34"/>
        <v>出场</v>
      </c>
      <c r="P425" s="1" t="str">
        <f t="shared" ca="1" si="35"/>
        <v/>
      </c>
    </row>
    <row r="426" spans="1:16">
      <c r="A426" s="34">
        <v>500</v>
      </c>
      <c r="B426" s="50" t="s">
        <v>8645</v>
      </c>
      <c r="C426" s="7" t="s">
        <v>10393</v>
      </c>
      <c r="D426" s="7" t="s">
        <v>12904</v>
      </c>
      <c r="E426" s="7" t="s">
        <v>17174</v>
      </c>
      <c r="F426" s="19">
        <v>41784</v>
      </c>
      <c r="G426" s="39"/>
      <c r="H426" s="7" t="str">
        <f t="shared" si="37"/>
        <v>重</v>
      </c>
      <c r="I426" s="23">
        <v>41787</v>
      </c>
      <c r="J426" s="21"/>
      <c r="K426" s="7" t="s">
        <v>99</v>
      </c>
      <c r="L426" s="9"/>
      <c r="M426" s="9"/>
      <c r="N426" s="78"/>
      <c r="O426" s="18" t="str">
        <f t="shared" ca="1" si="34"/>
        <v>15天</v>
      </c>
      <c r="P426" s="1" t="str">
        <f t="shared" ca="1" si="35"/>
        <v/>
      </c>
    </row>
    <row r="427" spans="1:16" hidden="1">
      <c r="A427" s="34">
        <v>425</v>
      </c>
      <c r="B427" s="88" t="s">
        <v>16289</v>
      </c>
      <c r="C427" s="7" t="s">
        <v>10393</v>
      </c>
      <c r="D427" s="7" t="s">
        <v>10210</v>
      </c>
      <c r="E427" s="7" t="s">
        <v>17174</v>
      </c>
      <c r="F427" s="19">
        <v>41369</v>
      </c>
      <c r="G427" s="39"/>
      <c r="H427" s="7" t="str">
        <f t="shared" si="37"/>
        <v>空</v>
      </c>
      <c r="I427" s="23"/>
      <c r="J427" s="21" t="s">
        <v>6230</v>
      </c>
      <c r="K427" s="7"/>
      <c r="L427" s="9" t="s">
        <v>14603</v>
      </c>
      <c r="M427" s="9"/>
      <c r="N427" s="87" t="s">
        <v>2113</v>
      </c>
      <c r="O427" s="18" t="str">
        <f t="shared" ca="1" si="34"/>
        <v>出场</v>
      </c>
      <c r="P427" s="1" t="str">
        <f t="shared" ca="1" si="35"/>
        <v/>
      </c>
    </row>
    <row r="428" spans="1:16" hidden="1">
      <c r="A428" s="34">
        <v>426</v>
      </c>
      <c r="B428" s="7" t="s">
        <v>13664</v>
      </c>
      <c r="C428" s="7" t="s">
        <v>10393</v>
      </c>
      <c r="D428" s="7" t="s">
        <v>10210</v>
      </c>
      <c r="E428" s="7" t="s">
        <v>11416</v>
      </c>
      <c r="F428" s="19">
        <v>39940</v>
      </c>
      <c r="G428" s="39"/>
      <c r="H428" s="7" t="str">
        <f t="shared" si="37"/>
        <v>重</v>
      </c>
      <c r="I428" s="23">
        <v>39942</v>
      </c>
      <c r="J428" s="21"/>
      <c r="K428" s="7" t="s">
        <v>14202</v>
      </c>
      <c r="L428" s="9" t="s">
        <v>14165</v>
      </c>
      <c r="M428" s="9" t="s">
        <v>1480</v>
      </c>
      <c r="N428" s="78" t="s">
        <v>1609</v>
      </c>
      <c r="O428" s="18" t="str">
        <f t="shared" ca="1" si="34"/>
        <v>1859天</v>
      </c>
      <c r="P428" s="1" t="str">
        <f t="shared" ca="1" si="35"/>
        <v>超过1857未进场</v>
      </c>
    </row>
    <row r="429" spans="1:16">
      <c r="A429" s="34">
        <v>427</v>
      </c>
      <c r="B429" s="48" t="s">
        <v>7179</v>
      </c>
      <c r="C429" s="7" t="s">
        <v>10393</v>
      </c>
      <c r="D429" s="7" t="s">
        <v>12904</v>
      </c>
      <c r="E429" s="7" t="s">
        <v>1484</v>
      </c>
      <c r="F429" s="19">
        <v>41463</v>
      </c>
      <c r="G429" s="39"/>
      <c r="H429" s="7" t="str">
        <f t="shared" si="37"/>
        <v>重</v>
      </c>
      <c r="I429" s="23">
        <v>41521</v>
      </c>
      <c r="J429" s="21"/>
      <c r="K429" s="7" t="s">
        <v>13302</v>
      </c>
      <c r="L429" s="9"/>
      <c r="M429" s="9" t="s">
        <v>7178</v>
      </c>
      <c r="N429" s="78"/>
      <c r="O429" s="18" t="str">
        <f t="shared" ca="1" si="34"/>
        <v>336天</v>
      </c>
      <c r="P429" s="1" t="str">
        <f t="shared" ca="1" si="35"/>
        <v>超过278未进场</v>
      </c>
    </row>
    <row r="430" spans="1:16">
      <c r="A430" s="34">
        <v>505</v>
      </c>
      <c r="B430" s="48" t="s">
        <v>7386</v>
      </c>
      <c r="C430" s="7" t="s">
        <v>10393</v>
      </c>
      <c r="D430" s="7" t="s">
        <v>12904</v>
      </c>
      <c r="E430" s="7" t="s">
        <v>17174</v>
      </c>
      <c r="F430" s="19">
        <v>41654</v>
      </c>
      <c r="G430" s="39"/>
      <c r="H430" s="7" t="str">
        <f t="shared" si="37"/>
        <v>重</v>
      </c>
      <c r="I430" s="23">
        <v>41788</v>
      </c>
      <c r="J430" s="21"/>
      <c r="K430" s="7" t="s">
        <v>1381</v>
      </c>
      <c r="L430" s="9"/>
      <c r="M430" s="9"/>
      <c r="N430" s="78"/>
      <c r="O430" s="18" t="str">
        <f t="shared" ca="1" si="34"/>
        <v>145天</v>
      </c>
      <c r="P430" s="1" t="str">
        <f t="shared" ca="1" si="35"/>
        <v/>
      </c>
    </row>
    <row r="431" spans="1:16">
      <c r="A431" s="34">
        <v>507</v>
      </c>
      <c r="B431" s="48" t="s">
        <v>9026</v>
      </c>
      <c r="C431" s="7" t="s">
        <v>10393</v>
      </c>
      <c r="D431" s="7" t="s">
        <v>12904</v>
      </c>
      <c r="E431" s="7" t="s">
        <v>1484</v>
      </c>
      <c r="F431" s="19">
        <v>41647</v>
      </c>
      <c r="G431" s="39"/>
      <c r="H431" s="7" t="str">
        <f t="shared" si="37"/>
        <v>重</v>
      </c>
      <c r="I431" s="23">
        <v>41727</v>
      </c>
      <c r="J431" s="21"/>
      <c r="K431" s="7" t="s">
        <v>12951</v>
      </c>
      <c r="L431" s="9" t="s">
        <v>16240</v>
      </c>
      <c r="M431" s="9" t="s">
        <v>9025</v>
      </c>
      <c r="N431" s="78"/>
      <c r="O431" s="18" t="str">
        <f t="shared" ca="1" si="34"/>
        <v>152天</v>
      </c>
      <c r="P431" s="1" t="str">
        <f t="shared" ca="1" si="35"/>
        <v>超过72未进场</v>
      </c>
    </row>
    <row r="432" spans="1:16">
      <c r="A432" s="34">
        <v>508</v>
      </c>
      <c r="B432" s="48" t="s">
        <v>12878</v>
      </c>
      <c r="C432" s="7" t="s">
        <v>10393</v>
      </c>
      <c r="D432" s="7" t="s">
        <v>12904</v>
      </c>
      <c r="E432" s="7" t="s">
        <v>17174</v>
      </c>
      <c r="F432" s="19">
        <v>41474</v>
      </c>
      <c r="G432" s="39"/>
      <c r="H432" s="7" t="str">
        <f t="shared" si="37"/>
        <v>空</v>
      </c>
      <c r="I432" s="23"/>
      <c r="J432" s="21"/>
      <c r="K432" s="7"/>
      <c r="L432" s="9"/>
      <c r="M432" s="9"/>
      <c r="N432" s="78"/>
      <c r="O432" s="18" t="str">
        <f t="shared" ref="O432:O495" ca="1" si="38">IF(ISNONTEXT(J432),DATEDIF(F432,TODAY(),"d")&amp;"天","出场")</f>
        <v>325天</v>
      </c>
      <c r="P432" s="1" t="str">
        <f t="shared" ref="P432:P495" ca="1" si="39">IF(I432="","",IF(TODAY()-I432&gt;30,"超过"&amp;(TODAY()-I432)&amp;"未进场",""))</f>
        <v/>
      </c>
    </row>
    <row r="433" spans="1:16">
      <c r="A433" s="34">
        <v>431</v>
      </c>
      <c r="B433" s="48" t="s">
        <v>5471</v>
      </c>
      <c r="C433" s="7" t="s">
        <v>10393</v>
      </c>
      <c r="D433" s="7" t="s">
        <v>12904</v>
      </c>
      <c r="E433" s="7" t="s">
        <v>17174</v>
      </c>
      <c r="F433" s="19">
        <v>41697</v>
      </c>
      <c r="G433" s="39"/>
      <c r="H433" s="7" t="str">
        <f t="shared" si="37"/>
        <v>重</v>
      </c>
      <c r="I433" s="23">
        <v>41697</v>
      </c>
      <c r="J433" s="21"/>
      <c r="K433" s="7" t="s">
        <v>13668</v>
      </c>
      <c r="L433" s="9"/>
      <c r="M433" s="9"/>
      <c r="N433" s="78"/>
      <c r="O433" s="18" t="str">
        <f t="shared" ca="1" si="38"/>
        <v>102天</v>
      </c>
      <c r="P433" s="1" t="str">
        <f t="shared" ca="1" si="39"/>
        <v>超过102未进场</v>
      </c>
    </row>
    <row r="434" spans="1:16">
      <c r="A434" s="34">
        <v>432</v>
      </c>
      <c r="B434" s="48" t="s">
        <v>10163</v>
      </c>
      <c r="C434" s="140" t="s">
        <v>10393</v>
      </c>
      <c r="D434" s="140" t="s">
        <v>12904</v>
      </c>
      <c r="E434" s="140" t="s">
        <v>17174</v>
      </c>
      <c r="F434" s="19">
        <v>41096</v>
      </c>
      <c r="G434" s="39"/>
      <c r="H434" s="7" t="str">
        <f t="shared" si="37"/>
        <v>重</v>
      </c>
      <c r="I434" s="23">
        <v>41096</v>
      </c>
      <c r="J434" s="21"/>
      <c r="K434" s="7" t="s">
        <v>4794</v>
      </c>
      <c r="L434" s="9" t="s">
        <v>15388</v>
      </c>
      <c r="M434" s="9"/>
      <c r="N434" s="78"/>
      <c r="O434" s="18" t="str">
        <f t="shared" ca="1" si="38"/>
        <v>703天</v>
      </c>
      <c r="P434" s="1" t="str">
        <f t="shared" ca="1" si="39"/>
        <v>超过703未进场</v>
      </c>
    </row>
    <row r="435" spans="1:16">
      <c r="A435" s="34">
        <v>433</v>
      </c>
      <c r="B435" s="48" t="s">
        <v>3819</v>
      </c>
      <c r="C435" s="7" t="s">
        <v>10393</v>
      </c>
      <c r="D435" s="7" t="s">
        <v>12904</v>
      </c>
      <c r="E435" s="7" t="s">
        <v>17174</v>
      </c>
      <c r="F435" s="19">
        <v>41072</v>
      </c>
      <c r="G435" s="39"/>
      <c r="H435" s="7" t="str">
        <f t="shared" si="37"/>
        <v>重</v>
      </c>
      <c r="I435" s="23">
        <v>41307</v>
      </c>
      <c r="J435" s="21"/>
      <c r="K435" s="7" t="s">
        <v>13302</v>
      </c>
      <c r="L435" s="9"/>
      <c r="M435" s="9"/>
      <c r="N435" s="78"/>
      <c r="O435" s="18" t="str">
        <f t="shared" ca="1" si="38"/>
        <v>727天</v>
      </c>
      <c r="P435" s="1" t="str">
        <f t="shared" ca="1" si="39"/>
        <v>超过492未进场</v>
      </c>
    </row>
    <row r="436" spans="1:16">
      <c r="A436" s="34">
        <v>434</v>
      </c>
      <c r="B436" s="48" t="s">
        <v>3865</v>
      </c>
      <c r="C436" s="7" t="s">
        <v>10393</v>
      </c>
      <c r="D436" s="7" t="s">
        <v>12904</v>
      </c>
      <c r="E436" s="7" t="s">
        <v>17174</v>
      </c>
      <c r="F436" s="19">
        <v>41214</v>
      </c>
      <c r="G436" s="39"/>
      <c r="H436" s="7" t="str">
        <f t="shared" si="37"/>
        <v>重</v>
      </c>
      <c r="I436" s="23">
        <v>41214</v>
      </c>
      <c r="J436" s="21"/>
      <c r="K436" s="7" t="s">
        <v>3871</v>
      </c>
      <c r="L436" s="9"/>
      <c r="M436" s="9"/>
      <c r="N436" s="78"/>
      <c r="O436" s="18" t="str">
        <f t="shared" ca="1" si="38"/>
        <v>585天</v>
      </c>
      <c r="P436" s="1" t="str">
        <f t="shared" ca="1" si="39"/>
        <v>超过585未进场</v>
      </c>
    </row>
    <row r="437" spans="1:16">
      <c r="A437" s="34">
        <v>512</v>
      </c>
      <c r="B437" s="7" t="s">
        <v>7188</v>
      </c>
      <c r="C437" s="7" t="s">
        <v>10393</v>
      </c>
      <c r="D437" s="7" t="s">
        <v>12904</v>
      </c>
      <c r="E437" s="7" t="s">
        <v>8078</v>
      </c>
      <c r="F437" s="19">
        <v>41795</v>
      </c>
      <c r="G437" s="39"/>
      <c r="H437" s="7" t="str">
        <f t="shared" si="37"/>
        <v>重</v>
      </c>
      <c r="I437" s="23">
        <v>41795</v>
      </c>
      <c r="J437" s="21"/>
      <c r="K437" s="7" t="s">
        <v>1381</v>
      </c>
      <c r="L437" s="9"/>
      <c r="M437" s="9" t="s">
        <v>7187</v>
      </c>
      <c r="N437" s="78"/>
      <c r="O437" s="18" t="str">
        <f t="shared" ca="1" si="38"/>
        <v>4天</v>
      </c>
      <c r="P437" s="1" t="str">
        <f t="shared" ca="1" si="39"/>
        <v/>
      </c>
    </row>
    <row r="438" spans="1:16" ht="13.5" customHeight="1">
      <c r="A438" s="34">
        <v>514</v>
      </c>
      <c r="B438" s="7" t="s">
        <v>5128</v>
      </c>
      <c r="C438" s="7" t="s">
        <v>10393</v>
      </c>
      <c r="D438" s="7" t="s">
        <v>12904</v>
      </c>
      <c r="E438" s="7" t="s">
        <v>8078</v>
      </c>
      <c r="F438" s="81">
        <v>41227</v>
      </c>
      <c r="G438" s="39"/>
      <c r="H438" s="7" t="str">
        <f t="shared" si="37"/>
        <v>空</v>
      </c>
      <c r="I438" s="23"/>
      <c r="J438" s="21"/>
      <c r="K438" s="7"/>
      <c r="L438" s="9"/>
      <c r="M438" s="9" t="s">
        <v>7925</v>
      </c>
      <c r="N438" s="78"/>
      <c r="O438" s="18" t="str">
        <f t="shared" ca="1" si="38"/>
        <v>572天</v>
      </c>
      <c r="P438" s="1" t="str">
        <f t="shared" ca="1" si="39"/>
        <v/>
      </c>
    </row>
    <row r="439" spans="1:16">
      <c r="A439" s="34">
        <v>518</v>
      </c>
      <c r="B439" s="48" t="s">
        <v>3970</v>
      </c>
      <c r="C439" s="7" t="s">
        <v>10393</v>
      </c>
      <c r="D439" s="7" t="s">
        <v>12904</v>
      </c>
      <c r="E439" s="7" t="s">
        <v>15481</v>
      </c>
      <c r="F439" s="19">
        <v>41718</v>
      </c>
      <c r="G439" s="39"/>
      <c r="H439" s="7" t="str">
        <f t="shared" si="37"/>
        <v>重</v>
      </c>
      <c r="I439" s="23">
        <v>41727</v>
      </c>
      <c r="J439" s="21"/>
      <c r="K439" s="7" t="s">
        <v>12951</v>
      </c>
      <c r="L439" s="231" t="s">
        <v>16240</v>
      </c>
      <c r="M439" s="9"/>
      <c r="N439" s="78"/>
      <c r="O439" s="18" t="str">
        <f t="shared" ca="1" si="38"/>
        <v>81天</v>
      </c>
      <c r="P439" s="1" t="str">
        <f t="shared" ca="1" si="39"/>
        <v>超过72未进场</v>
      </c>
    </row>
    <row r="440" spans="1:16" hidden="1">
      <c r="A440" s="34">
        <v>438</v>
      </c>
      <c r="B440" s="226" t="s">
        <v>4705</v>
      </c>
      <c r="C440" s="7" t="s">
        <v>10393</v>
      </c>
      <c r="D440" s="7" t="s">
        <v>12904</v>
      </c>
      <c r="E440" s="7" t="s">
        <v>17174</v>
      </c>
      <c r="F440" s="19">
        <v>41403</v>
      </c>
      <c r="G440" s="39"/>
      <c r="H440" s="7" t="str">
        <f t="shared" si="37"/>
        <v>重</v>
      </c>
      <c r="I440" s="23">
        <v>41645</v>
      </c>
      <c r="J440" s="21"/>
      <c r="K440" s="7" t="s">
        <v>13302</v>
      </c>
      <c r="L440" s="9" t="s">
        <v>15059</v>
      </c>
      <c r="M440" s="9"/>
      <c r="N440" s="222" t="s">
        <v>2113</v>
      </c>
      <c r="O440" s="18" t="str">
        <f t="shared" ca="1" si="38"/>
        <v>396天</v>
      </c>
      <c r="P440" s="1" t="str">
        <f t="shared" ca="1" si="39"/>
        <v>超过154未进场</v>
      </c>
    </row>
    <row r="441" spans="1:16">
      <c r="A441" s="34">
        <v>439</v>
      </c>
      <c r="B441" s="48" t="s">
        <v>14606</v>
      </c>
      <c r="C441" s="140" t="s">
        <v>10393</v>
      </c>
      <c r="D441" s="140" t="s">
        <v>12904</v>
      </c>
      <c r="E441" s="140" t="s">
        <v>17174</v>
      </c>
      <c r="F441" s="19">
        <v>40999</v>
      </c>
      <c r="G441" s="39"/>
      <c r="H441" s="7" t="str">
        <f t="shared" si="37"/>
        <v>重</v>
      </c>
      <c r="I441" s="23">
        <v>41005</v>
      </c>
      <c r="J441" s="21"/>
      <c r="K441" s="7" t="s">
        <v>4242</v>
      </c>
      <c r="L441" s="9" t="s">
        <v>15388</v>
      </c>
      <c r="M441" s="9"/>
      <c r="N441" s="78"/>
      <c r="O441" s="18" t="str">
        <f t="shared" ca="1" si="38"/>
        <v>800天</v>
      </c>
      <c r="P441" s="1" t="str">
        <f t="shared" ca="1" si="39"/>
        <v>超过794未进场</v>
      </c>
    </row>
    <row r="442" spans="1:16">
      <c r="A442" s="34">
        <v>440</v>
      </c>
      <c r="B442" s="48" t="s">
        <v>5658</v>
      </c>
      <c r="C442" s="48" t="s">
        <v>10393</v>
      </c>
      <c r="D442" s="7" t="s">
        <v>12904</v>
      </c>
      <c r="E442" s="7" t="s">
        <v>15481</v>
      </c>
      <c r="F442" s="19">
        <v>41719</v>
      </c>
      <c r="G442" s="39"/>
      <c r="H442" s="7" t="str">
        <f t="shared" si="37"/>
        <v>空</v>
      </c>
      <c r="I442" s="23"/>
      <c r="J442" s="21"/>
      <c r="K442" s="7"/>
      <c r="L442" s="9"/>
      <c r="M442" s="9" t="s">
        <v>8387</v>
      </c>
      <c r="N442" s="78"/>
      <c r="O442" s="18" t="str">
        <f t="shared" ca="1" si="38"/>
        <v>80天</v>
      </c>
      <c r="P442" s="1" t="str">
        <f t="shared" ca="1" si="39"/>
        <v/>
      </c>
    </row>
    <row r="443" spans="1:16">
      <c r="A443" s="34">
        <v>441</v>
      </c>
      <c r="B443" s="48" t="s">
        <v>13317</v>
      </c>
      <c r="C443" s="140" t="s">
        <v>10393</v>
      </c>
      <c r="D443" s="140" t="s">
        <v>12904</v>
      </c>
      <c r="E443" s="140" t="s">
        <v>17174</v>
      </c>
      <c r="F443" s="19">
        <v>41161</v>
      </c>
      <c r="G443" s="39"/>
      <c r="H443" s="7" t="str">
        <f t="shared" si="37"/>
        <v>重</v>
      </c>
      <c r="I443" s="23">
        <v>41161</v>
      </c>
      <c r="J443" s="21"/>
      <c r="K443" s="7" t="s">
        <v>4794</v>
      </c>
      <c r="L443" s="9" t="s">
        <v>15388</v>
      </c>
      <c r="M443" s="9"/>
      <c r="N443" s="78"/>
      <c r="O443" s="18" t="str">
        <f t="shared" ca="1" si="38"/>
        <v>638天</v>
      </c>
      <c r="P443" s="1" t="str">
        <f t="shared" ca="1" si="39"/>
        <v>超过638未进场</v>
      </c>
    </row>
    <row r="444" spans="1:16">
      <c r="A444" s="34">
        <v>519</v>
      </c>
      <c r="B444" s="48" t="s">
        <v>14976</v>
      </c>
      <c r="C444" s="7" t="s">
        <v>10393</v>
      </c>
      <c r="D444" s="7" t="s">
        <v>12904</v>
      </c>
      <c r="E444" s="7" t="s">
        <v>15481</v>
      </c>
      <c r="F444" s="19">
        <v>41788</v>
      </c>
      <c r="G444" s="39"/>
      <c r="H444" s="7" t="str">
        <f t="shared" si="37"/>
        <v>重</v>
      </c>
      <c r="I444" s="23">
        <v>41788</v>
      </c>
      <c r="J444" s="21"/>
      <c r="K444" s="7" t="s">
        <v>1381</v>
      </c>
      <c r="L444" s="9"/>
      <c r="M444" s="9"/>
      <c r="N444" s="78"/>
      <c r="O444" s="18" t="str">
        <f t="shared" ca="1" si="38"/>
        <v>11天</v>
      </c>
      <c r="P444" s="1" t="str">
        <f t="shared" ca="1" si="39"/>
        <v/>
      </c>
    </row>
    <row r="445" spans="1:16">
      <c r="A445" s="34">
        <v>443</v>
      </c>
      <c r="B445" s="48" t="s">
        <v>6308</v>
      </c>
      <c r="C445" s="140" t="s">
        <v>10393</v>
      </c>
      <c r="D445" s="140" t="s">
        <v>12904</v>
      </c>
      <c r="E445" s="140" t="s">
        <v>17174</v>
      </c>
      <c r="F445" s="19">
        <v>41019</v>
      </c>
      <c r="G445" s="39"/>
      <c r="H445" s="7" t="str">
        <f t="shared" si="37"/>
        <v>重</v>
      </c>
      <c r="I445" s="23">
        <v>41042</v>
      </c>
      <c r="J445" s="21"/>
      <c r="K445" s="7" t="s">
        <v>4794</v>
      </c>
      <c r="L445" s="9" t="s">
        <v>15388</v>
      </c>
      <c r="M445" s="9"/>
      <c r="N445" s="78"/>
      <c r="O445" s="18" t="str">
        <f t="shared" ca="1" si="38"/>
        <v>780天</v>
      </c>
      <c r="P445" s="1" t="str">
        <f t="shared" ca="1" si="39"/>
        <v>超过757未进场</v>
      </c>
    </row>
    <row r="446" spans="1:16">
      <c r="A446" s="34">
        <v>520</v>
      </c>
      <c r="B446" s="7" t="s">
        <v>5568</v>
      </c>
      <c r="C446" s="7" t="s">
        <v>10393</v>
      </c>
      <c r="D446" s="7" t="s">
        <v>12904</v>
      </c>
      <c r="E446" s="7" t="s">
        <v>17174</v>
      </c>
      <c r="F446" s="19">
        <v>41796</v>
      </c>
      <c r="G446" s="39"/>
      <c r="H446" s="7" t="str">
        <f t="shared" si="37"/>
        <v>重</v>
      </c>
      <c r="I446" s="23">
        <v>41797</v>
      </c>
      <c r="J446" s="21"/>
      <c r="K446" s="278" t="s">
        <v>17614</v>
      </c>
      <c r="L446" s="9"/>
      <c r="M446" s="9" t="s">
        <v>5567</v>
      </c>
      <c r="N446" s="78"/>
      <c r="O446" s="18" t="str">
        <f t="shared" ca="1" si="38"/>
        <v>3天</v>
      </c>
      <c r="P446" s="1" t="str">
        <f t="shared" ca="1" si="39"/>
        <v/>
      </c>
    </row>
    <row r="447" spans="1:16">
      <c r="A447" s="34">
        <v>521</v>
      </c>
      <c r="B447" s="7" t="s">
        <v>13018</v>
      </c>
      <c r="C447" s="7" t="s">
        <v>10393</v>
      </c>
      <c r="D447" s="7" t="s">
        <v>12904</v>
      </c>
      <c r="E447" s="7" t="s">
        <v>17174</v>
      </c>
      <c r="F447" s="19">
        <v>41781</v>
      </c>
      <c r="G447" s="39"/>
      <c r="H447" s="7" t="str">
        <f t="shared" si="37"/>
        <v>重</v>
      </c>
      <c r="I447" s="23">
        <v>41781</v>
      </c>
      <c r="J447" s="21"/>
      <c r="K447" s="7" t="s">
        <v>13302</v>
      </c>
      <c r="L447" s="9"/>
      <c r="M447" s="7" t="s">
        <v>2721</v>
      </c>
      <c r="N447" s="78"/>
      <c r="O447" s="18" t="str">
        <f t="shared" ca="1" si="38"/>
        <v>18天</v>
      </c>
      <c r="P447" s="1" t="str">
        <f t="shared" ca="1" si="39"/>
        <v/>
      </c>
    </row>
    <row r="448" spans="1:16">
      <c r="A448" s="34">
        <v>446</v>
      </c>
      <c r="B448" s="48" t="s">
        <v>11772</v>
      </c>
      <c r="C448" s="7" t="s">
        <v>10393</v>
      </c>
      <c r="D448" s="7" t="s">
        <v>12904</v>
      </c>
      <c r="E448" s="7" t="s">
        <v>15481</v>
      </c>
      <c r="F448" s="19">
        <v>41701</v>
      </c>
      <c r="G448" s="39"/>
      <c r="H448" s="7" t="str">
        <f t="shared" si="37"/>
        <v>重</v>
      </c>
      <c r="I448" s="23">
        <v>41706</v>
      </c>
      <c r="J448" s="21"/>
      <c r="K448" s="7" t="s">
        <v>7924</v>
      </c>
      <c r="L448" s="9"/>
      <c r="M448" s="9"/>
      <c r="N448" s="78"/>
      <c r="O448" s="18" t="str">
        <f t="shared" ca="1" si="38"/>
        <v>98天</v>
      </c>
      <c r="P448" s="1" t="str">
        <f t="shared" ca="1" si="39"/>
        <v>超过93未进场</v>
      </c>
    </row>
    <row r="449" spans="1:16">
      <c r="A449" s="34">
        <v>447</v>
      </c>
      <c r="B449" s="48" t="s">
        <v>3973</v>
      </c>
      <c r="C449" s="140" t="s">
        <v>10393</v>
      </c>
      <c r="D449" s="140" t="s">
        <v>12904</v>
      </c>
      <c r="E449" s="140" t="s">
        <v>17174</v>
      </c>
      <c r="F449" s="19">
        <v>41090</v>
      </c>
      <c r="G449" s="39"/>
      <c r="H449" s="7" t="str">
        <f t="shared" si="37"/>
        <v>重</v>
      </c>
      <c r="I449" s="23">
        <v>41093</v>
      </c>
      <c r="J449" s="21"/>
      <c r="K449" s="7" t="s">
        <v>3408</v>
      </c>
      <c r="L449" s="9" t="s">
        <v>15388</v>
      </c>
      <c r="M449" s="9"/>
      <c r="N449" s="78"/>
      <c r="O449" s="18" t="str">
        <f t="shared" ca="1" si="38"/>
        <v>709天</v>
      </c>
      <c r="P449" s="1" t="str">
        <f t="shared" ca="1" si="39"/>
        <v>超过706未进场</v>
      </c>
    </row>
    <row r="450" spans="1:16">
      <c r="A450" s="34">
        <v>448</v>
      </c>
      <c r="B450" s="48" t="s">
        <v>10080</v>
      </c>
      <c r="C450" s="140" t="s">
        <v>10393</v>
      </c>
      <c r="D450" s="140" t="s">
        <v>12904</v>
      </c>
      <c r="E450" s="140" t="s">
        <v>17174</v>
      </c>
      <c r="F450" s="19">
        <v>40914</v>
      </c>
      <c r="G450" s="39"/>
      <c r="H450" s="7" t="str">
        <f t="shared" si="37"/>
        <v>重</v>
      </c>
      <c r="I450" s="23">
        <v>40985</v>
      </c>
      <c r="J450" s="21"/>
      <c r="K450" s="7" t="s">
        <v>10395</v>
      </c>
      <c r="L450" s="9" t="s">
        <v>15388</v>
      </c>
      <c r="M450" s="9"/>
      <c r="N450" s="78"/>
      <c r="O450" s="18" t="str">
        <f t="shared" ca="1" si="38"/>
        <v>885天</v>
      </c>
      <c r="P450" s="1" t="str">
        <f t="shared" ca="1" si="39"/>
        <v>超过814未进场</v>
      </c>
    </row>
    <row r="451" spans="1:16">
      <c r="A451" s="34">
        <v>522</v>
      </c>
      <c r="B451" s="7" t="s">
        <v>15723</v>
      </c>
      <c r="C451" s="7" t="s">
        <v>10393</v>
      </c>
      <c r="D451" s="7" t="s">
        <v>12904</v>
      </c>
      <c r="E451" s="7" t="s">
        <v>17174</v>
      </c>
      <c r="F451" s="19">
        <v>40440</v>
      </c>
      <c r="G451" s="39"/>
      <c r="H451" s="7" t="str">
        <f t="shared" si="37"/>
        <v>空</v>
      </c>
      <c r="I451" s="23"/>
      <c r="J451" s="21"/>
      <c r="K451" s="7"/>
      <c r="L451" s="9"/>
      <c r="M451" s="9"/>
      <c r="N451" s="78"/>
      <c r="O451" s="18" t="str">
        <f t="shared" ca="1" si="38"/>
        <v>1359天</v>
      </c>
      <c r="P451" s="1" t="str">
        <f t="shared" ca="1" si="39"/>
        <v/>
      </c>
    </row>
    <row r="452" spans="1:16">
      <c r="A452" s="34">
        <v>450</v>
      </c>
      <c r="B452" s="48" t="s">
        <v>4193</v>
      </c>
      <c r="C452" s="7" t="s">
        <v>10393</v>
      </c>
      <c r="D452" s="7" t="s">
        <v>12904</v>
      </c>
      <c r="E452" s="7" t="s">
        <v>15481</v>
      </c>
      <c r="F452" s="81">
        <v>41696</v>
      </c>
      <c r="G452" s="39"/>
      <c r="H452" s="7" t="str">
        <f t="shared" si="37"/>
        <v>空</v>
      </c>
      <c r="I452" s="23"/>
      <c r="J452" s="21"/>
      <c r="K452" s="7"/>
      <c r="L452" s="9"/>
      <c r="M452" s="9"/>
      <c r="N452" s="78"/>
      <c r="O452" s="18" t="str">
        <f t="shared" ca="1" si="38"/>
        <v>103天</v>
      </c>
      <c r="P452" s="1" t="str">
        <f t="shared" ca="1" si="39"/>
        <v/>
      </c>
    </row>
    <row r="453" spans="1:16">
      <c r="A453" s="34">
        <v>451</v>
      </c>
      <c r="B453" s="48" t="s">
        <v>4303</v>
      </c>
      <c r="C453" s="140" t="s">
        <v>10393</v>
      </c>
      <c r="D453" s="140" t="s">
        <v>12904</v>
      </c>
      <c r="E453" s="140" t="s">
        <v>17174</v>
      </c>
      <c r="F453" s="19">
        <v>40999</v>
      </c>
      <c r="G453" s="39"/>
      <c r="H453" s="7" t="str">
        <f t="shared" si="37"/>
        <v>重</v>
      </c>
      <c r="I453" s="23">
        <v>41005</v>
      </c>
      <c r="J453" s="21"/>
      <c r="K453" s="7" t="s">
        <v>3871</v>
      </c>
      <c r="L453" s="9" t="s">
        <v>15388</v>
      </c>
      <c r="M453" s="9"/>
      <c r="N453" s="78"/>
      <c r="O453" s="18" t="str">
        <f t="shared" ca="1" si="38"/>
        <v>800天</v>
      </c>
      <c r="P453" s="1" t="str">
        <f t="shared" ca="1" si="39"/>
        <v>超过794未进场</v>
      </c>
    </row>
    <row r="454" spans="1:16">
      <c r="A454" s="34">
        <v>452</v>
      </c>
      <c r="B454" s="48" t="s">
        <v>4944</v>
      </c>
      <c r="C454" s="7" t="s">
        <v>10393</v>
      </c>
      <c r="D454" s="7" t="s">
        <v>12904</v>
      </c>
      <c r="E454" s="7" t="s">
        <v>17174</v>
      </c>
      <c r="F454" s="19">
        <v>41714</v>
      </c>
      <c r="G454" s="39"/>
      <c r="H454" s="7" t="str">
        <f t="shared" si="37"/>
        <v>重</v>
      </c>
      <c r="I454" s="23">
        <v>41727</v>
      </c>
      <c r="J454" s="21"/>
      <c r="K454" s="7" t="s">
        <v>12951</v>
      </c>
      <c r="L454" s="9" t="s">
        <v>16240</v>
      </c>
      <c r="M454" s="9" t="s">
        <v>4943</v>
      </c>
      <c r="N454" s="78"/>
      <c r="O454" s="18" t="str">
        <f t="shared" ca="1" si="38"/>
        <v>85天</v>
      </c>
      <c r="P454" s="1" t="str">
        <f t="shared" ca="1" si="39"/>
        <v>超过72未进场</v>
      </c>
    </row>
    <row r="455" spans="1:16">
      <c r="A455" s="34">
        <v>523</v>
      </c>
      <c r="B455" s="7" t="s">
        <v>3969</v>
      </c>
      <c r="C455" s="7" t="s">
        <v>10393</v>
      </c>
      <c r="D455" s="7" t="s">
        <v>12904</v>
      </c>
      <c r="E455" s="7" t="s">
        <v>15481</v>
      </c>
      <c r="F455" s="19">
        <v>41648</v>
      </c>
      <c r="G455" s="39"/>
      <c r="H455" s="7" t="str">
        <f t="shared" si="37"/>
        <v>重</v>
      </c>
      <c r="I455" s="23">
        <v>41690</v>
      </c>
      <c r="J455" s="21"/>
      <c r="K455" s="7" t="s">
        <v>7924</v>
      </c>
      <c r="L455" s="9"/>
      <c r="M455" s="9"/>
      <c r="N455" s="78"/>
      <c r="O455" s="18" t="str">
        <f t="shared" ca="1" si="38"/>
        <v>151天</v>
      </c>
      <c r="P455" s="1" t="str">
        <f t="shared" ca="1" si="39"/>
        <v>超过109未进场</v>
      </c>
    </row>
    <row r="456" spans="1:16">
      <c r="A456" s="34">
        <v>454</v>
      </c>
      <c r="B456" s="48" t="s">
        <v>4841</v>
      </c>
      <c r="C456" s="48" t="s">
        <v>10393</v>
      </c>
      <c r="D456" s="7" t="s">
        <v>12904</v>
      </c>
      <c r="E456" s="7" t="s">
        <v>17174</v>
      </c>
      <c r="F456" s="19">
        <v>41590</v>
      </c>
      <c r="G456" s="39"/>
      <c r="H456" s="7" t="str">
        <f t="shared" si="37"/>
        <v>重</v>
      </c>
      <c r="I456" s="23">
        <v>41625</v>
      </c>
      <c r="J456" s="21"/>
      <c r="K456" s="7" t="s">
        <v>13302</v>
      </c>
      <c r="L456" s="9"/>
      <c r="M456" s="9" t="s">
        <v>12130</v>
      </c>
      <c r="N456" s="78"/>
      <c r="O456" s="18" t="str">
        <f t="shared" ca="1" si="38"/>
        <v>209天</v>
      </c>
      <c r="P456" s="1" t="str">
        <f t="shared" ca="1" si="39"/>
        <v>超过174未进场</v>
      </c>
    </row>
    <row r="457" spans="1:16">
      <c r="A457" s="34">
        <v>455</v>
      </c>
      <c r="B457" s="48" t="s">
        <v>4950</v>
      </c>
      <c r="C457" s="7" t="s">
        <v>10393</v>
      </c>
      <c r="D457" s="7" t="s">
        <v>12904</v>
      </c>
      <c r="E457" s="7" t="s">
        <v>15481</v>
      </c>
      <c r="F457" s="19">
        <v>41720</v>
      </c>
      <c r="G457" s="39"/>
      <c r="H457" s="7" t="str">
        <f t="shared" si="37"/>
        <v>重</v>
      </c>
      <c r="I457" s="23">
        <v>41787</v>
      </c>
      <c r="J457" s="21"/>
      <c r="K457" s="7" t="s">
        <v>99</v>
      </c>
      <c r="L457" s="9"/>
      <c r="M457" s="9" t="s">
        <v>4949</v>
      </c>
      <c r="N457" s="78"/>
      <c r="O457" s="18" t="str">
        <f t="shared" ca="1" si="38"/>
        <v>79天</v>
      </c>
      <c r="P457" s="1" t="str">
        <f t="shared" ca="1" si="39"/>
        <v/>
      </c>
    </row>
    <row r="458" spans="1:16">
      <c r="A458" s="34">
        <v>524</v>
      </c>
      <c r="B458" s="7" t="s">
        <v>7135</v>
      </c>
      <c r="C458" s="7" t="s">
        <v>10393</v>
      </c>
      <c r="D458" s="7" t="s">
        <v>12904</v>
      </c>
      <c r="E458" s="7" t="s">
        <v>15481</v>
      </c>
      <c r="F458" s="19">
        <v>41788</v>
      </c>
      <c r="G458" s="39"/>
      <c r="H458" s="7" t="str">
        <f t="shared" si="37"/>
        <v>重</v>
      </c>
      <c r="I458" s="23">
        <v>41788</v>
      </c>
      <c r="J458" s="21"/>
      <c r="K458" s="7" t="s">
        <v>1381</v>
      </c>
      <c r="L458" s="9"/>
      <c r="M458" s="9"/>
      <c r="N458" s="78"/>
      <c r="O458" s="18" t="str">
        <f t="shared" ca="1" si="38"/>
        <v>11天</v>
      </c>
      <c r="P458" s="1" t="str">
        <f t="shared" ca="1" si="39"/>
        <v/>
      </c>
    </row>
    <row r="459" spans="1:16">
      <c r="A459" s="34">
        <v>457</v>
      </c>
      <c r="B459" s="48" t="s">
        <v>8796</v>
      </c>
      <c r="C459" s="7" t="s">
        <v>10393</v>
      </c>
      <c r="D459" s="7" t="s">
        <v>12904</v>
      </c>
      <c r="E459" s="7" t="s">
        <v>17174</v>
      </c>
      <c r="F459" s="19">
        <v>41253</v>
      </c>
      <c r="G459" s="39"/>
      <c r="H459" s="7" t="str">
        <f t="shared" si="37"/>
        <v>重</v>
      </c>
      <c r="I459" s="23">
        <v>41253</v>
      </c>
      <c r="J459" s="21"/>
      <c r="K459" s="7" t="s">
        <v>15034</v>
      </c>
      <c r="L459" s="9"/>
      <c r="M459" s="7" t="s">
        <v>8797</v>
      </c>
      <c r="N459" s="78"/>
      <c r="O459" s="18" t="str">
        <f t="shared" ca="1" si="38"/>
        <v>546天</v>
      </c>
      <c r="P459" s="1" t="str">
        <f t="shared" ca="1" si="39"/>
        <v>超过546未进场</v>
      </c>
    </row>
    <row r="460" spans="1:16">
      <c r="A460" s="34">
        <v>458</v>
      </c>
      <c r="B460" s="48" t="s">
        <v>5686</v>
      </c>
      <c r="C460" s="140" t="s">
        <v>10393</v>
      </c>
      <c r="D460" s="140" t="s">
        <v>12904</v>
      </c>
      <c r="E460" s="140" t="s">
        <v>17174</v>
      </c>
      <c r="F460" s="19">
        <v>41129</v>
      </c>
      <c r="G460" s="39"/>
      <c r="H460" s="7" t="str">
        <f t="shared" si="37"/>
        <v>重</v>
      </c>
      <c r="I460" s="23">
        <v>41129</v>
      </c>
      <c r="J460" s="21"/>
      <c r="K460" s="7" t="s">
        <v>13302</v>
      </c>
      <c r="L460" s="9" t="s">
        <v>15388</v>
      </c>
      <c r="M460" s="9"/>
      <c r="N460" s="78"/>
      <c r="O460" s="18" t="str">
        <f t="shared" ca="1" si="38"/>
        <v>670天</v>
      </c>
      <c r="P460" s="1" t="str">
        <f t="shared" ca="1" si="39"/>
        <v>超过670未进场</v>
      </c>
    </row>
    <row r="461" spans="1:16">
      <c r="A461" s="34">
        <v>525</v>
      </c>
      <c r="B461" s="7" t="s">
        <v>301</v>
      </c>
      <c r="C461" s="7" t="s">
        <v>10393</v>
      </c>
      <c r="D461" s="7" t="s">
        <v>12904</v>
      </c>
      <c r="E461" s="7" t="s">
        <v>17174</v>
      </c>
      <c r="F461" s="81">
        <v>41780</v>
      </c>
      <c r="G461" s="39"/>
      <c r="H461" s="7" t="str">
        <f t="shared" si="37"/>
        <v>重</v>
      </c>
      <c r="I461" s="23">
        <v>41787</v>
      </c>
      <c r="J461" s="21"/>
      <c r="K461" s="259" t="s">
        <v>93</v>
      </c>
      <c r="L461" s="9"/>
      <c r="M461" s="9"/>
      <c r="N461" s="78"/>
      <c r="O461" s="18" t="str">
        <f t="shared" ca="1" si="38"/>
        <v>19天</v>
      </c>
      <c r="P461" s="1" t="str">
        <f t="shared" ca="1" si="39"/>
        <v/>
      </c>
    </row>
    <row r="462" spans="1:16">
      <c r="A462" s="34">
        <v>526</v>
      </c>
      <c r="B462" s="7" t="s">
        <v>4330</v>
      </c>
      <c r="C462" s="7" t="s">
        <v>10393</v>
      </c>
      <c r="D462" s="7" t="s">
        <v>12904</v>
      </c>
      <c r="E462" s="7" t="s">
        <v>17174</v>
      </c>
      <c r="F462" s="168">
        <v>41056</v>
      </c>
      <c r="G462" s="39"/>
      <c r="H462" s="7" t="str">
        <f t="shared" si="37"/>
        <v>空</v>
      </c>
      <c r="I462" s="23"/>
      <c r="J462" s="21"/>
      <c r="K462" s="7"/>
      <c r="L462" s="9"/>
      <c r="M462" s="9"/>
      <c r="N462" s="78"/>
      <c r="O462" s="18" t="str">
        <f t="shared" ca="1" si="38"/>
        <v>743天</v>
      </c>
      <c r="P462" s="1" t="str">
        <f t="shared" ca="1" si="39"/>
        <v/>
      </c>
    </row>
    <row r="463" spans="1:16">
      <c r="A463" s="34">
        <v>461</v>
      </c>
      <c r="B463" s="48" t="s">
        <v>11151</v>
      </c>
      <c r="C463" s="7" t="s">
        <v>10393</v>
      </c>
      <c r="D463" s="7" t="s">
        <v>12904</v>
      </c>
      <c r="E463" s="7" t="s">
        <v>1484</v>
      </c>
      <c r="F463" s="19">
        <v>41463</v>
      </c>
      <c r="G463" s="39"/>
      <c r="H463" s="7" t="str">
        <f t="shared" si="37"/>
        <v>重</v>
      </c>
      <c r="I463" s="23">
        <v>41546</v>
      </c>
      <c r="J463" s="21"/>
      <c r="K463" s="7" t="s">
        <v>2862</v>
      </c>
      <c r="L463" s="258" t="s">
        <v>16240</v>
      </c>
      <c r="M463" s="9" t="s">
        <v>11150</v>
      </c>
      <c r="N463" s="78"/>
      <c r="O463" s="18" t="str">
        <f t="shared" ca="1" si="38"/>
        <v>336天</v>
      </c>
      <c r="P463" s="1" t="str">
        <f t="shared" ca="1" si="39"/>
        <v>超过253未进场</v>
      </c>
    </row>
    <row r="464" spans="1:16">
      <c r="A464" s="34">
        <v>462</v>
      </c>
      <c r="B464" s="48" t="s">
        <v>5822</v>
      </c>
      <c r="C464" s="7" t="s">
        <v>10393</v>
      </c>
      <c r="D464" s="7" t="s">
        <v>12904</v>
      </c>
      <c r="E464" s="7" t="s">
        <v>17174</v>
      </c>
      <c r="F464" s="19">
        <v>41510</v>
      </c>
      <c r="G464" s="39"/>
      <c r="H464" s="7" t="str">
        <f t="shared" si="37"/>
        <v>重</v>
      </c>
      <c r="I464" s="23">
        <v>41523</v>
      </c>
      <c r="J464" s="21"/>
      <c r="K464" s="7" t="s">
        <v>12952</v>
      </c>
      <c r="L464" s="258" t="s">
        <v>16240</v>
      </c>
      <c r="M464" s="9"/>
      <c r="N464" s="78"/>
      <c r="O464" s="18" t="str">
        <f t="shared" ca="1" si="38"/>
        <v>289天</v>
      </c>
      <c r="P464" s="1" t="str">
        <f t="shared" ca="1" si="39"/>
        <v>超过276未进场</v>
      </c>
    </row>
    <row r="465" spans="1:16">
      <c r="A465" s="34">
        <v>530</v>
      </c>
      <c r="B465" s="7" t="s">
        <v>12013</v>
      </c>
      <c r="C465" s="7" t="s">
        <v>10393</v>
      </c>
      <c r="D465" s="7" t="s">
        <v>12904</v>
      </c>
      <c r="E465" s="7" t="s">
        <v>15481</v>
      </c>
      <c r="F465" s="19">
        <v>41657</v>
      </c>
      <c r="G465" s="39"/>
      <c r="H465" s="7" t="str">
        <f t="shared" si="37"/>
        <v>重</v>
      </c>
      <c r="I465" s="23">
        <v>41684</v>
      </c>
      <c r="J465" s="21"/>
      <c r="K465" s="7" t="s">
        <v>13302</v>
      </c>
      <c r="L465" s="9"/>
      <c r="M465" s="9"/>
      <c r="N465" s="195"/>
      <c r="O465" s="18" t="str">
        <f t="shared" ca="1" si="38"/>
        <v>142天</v>
      </c>
      <c r="P465" s="1" t="str">
        <f t="shared" ca="1" si="39"/>
        <v>超过115未进场</v>
      </c>
    </row>
    <row r="466" spans="1:16">
      <c r="A466" s="34">
        <v>464</v>
      </c>
      <c r="B466" s="48" t="s">
        <v>11773</v>
      </c>
      <c r="C466" s="7" t="s">
        <v>10393</v>
      </c>
      <c r="D466" s="7" t="s">
        <v>12904</v>
      </c>
      <c r="E466" s="7" t="s">
        <v>17174</v>
      </c>
      <c r="F466" s="19">
        <v>41687</v>
      </c>
      <c r="G466" s="39"/>
      <c r="H466" s="7" t="str">
        <f t="shared" si="37"/>
        <v>重</v>
      </c>
      <c r="I466" s="23">
        <v>41727</v>
      </c>
      <c r="J466" s="21"/>
      <c r="K466" s="7" t="s">
        <v>12951</v>
      </c>
      <c r="L466" s="9" t="s">
        <v>16240</v>
      </c>
      <c r="M466" s="9"/>
      <c r="N466" s="78"/>
      <c r="O466" s="18" t="str">
        <f t="shared" ca="1" si="38"/>
        <v>112天</v>
      </c>
      <c r="P466" s="1" t="str">
        <f t="shared" ca="1" si="39"/>
        <v>超过72未进场</v>
      </c>
    </row>
    <row r="467" spans="1:16">
      <c r="A467" s="34">
        <v>534</v>
      </c>
      <c r="B467" s="48" t="s">
        <v>16788</v>
      </c>
      <c r="C467" s="7" t="s">
        <v>10393</v>
      </c>
      <c r="D467" s="7" t="s">
        <v>12904</v>
      </c>
      <c r="E467" s="7" t="s">
        <v>1484</v>
      </c>
      <c r="F467" s="19">
        <v>41588</v>
      </c>
      <c r="G467" s="39"/>
      <c r="H467" s="7" t="str">
        <f t="shared" si="37"/>
        <v>空</v>
      </c>
      <c r="I467" s="23"/>
      <c r="J467" s="21"/>
      <c r="K467" s="7"/>
      <c r="L467" s="9"/>
      <c r="M467" s="9" t="s">
        <v>6075</v>
      </c>
      <c r="N467" s="195"/>
      <c r="O467" s="18" t="str">
        <f t="shared" ca="1" si="38"/>
        <v>211天</v>
      </c>
      <c r="P467" s="1" t="str">
        <f t="shared" ca="1" si="39"/>
        <v/>
      </c>
    </row>
    <row r="468" spans="1:16">
      <c r="A468" s="34">
        <v>535</v>
      </c>
      <c r="B468" s="48" t="s">
        <v>6076</v>
      </c>
      <c r="C468" s="7" t="s">
        <v>10393</v>
      </c>
      <c r="D468" s="7" t="s">
        <v>12904</v>
      </c>
      <c r="E468" s="7" t="s">
        <v>17174</v>
      </c>
      <c r="F468" s="19">
        <v>41787</v>
      </c>
      <c r="G468" s="39"/>
      <c r="H468" s="7" t="str">
        <f t="shared" si="37"/>
        <v>重</v>
      </c>
      <c r="I468" s="23">
        <v>41787</v>
      </c>
      <c r="J468" s="21"/>
      <c r="K468" s="7" t="s">
        <v>99</v>
      </c>
      <c r="L468" s="9"/>
      <c r="M468" s="9"/>
      <c r="N468" s="195"/>
      <c r="O468" s="18" t="str">
        <f t="shared" ca="1" si="38"/>
        <v>12天</v>
      </c>
      <c r="P468" s="1" t="str">
        <f t="shared" ca="1" si="39"/>
        <v/>
      </c>
    </row>
    <row r="469" spans="1:16">
      <c r="A469" s="34">
        <v>467</v>
      </c>
      <c r="B469" s="48" t="s">
        <v>4049</v>
      </c>
      <c r="C469" s="48" t="s">
        <v>10393</v>
      </c>
      <c r="D469" s="7" t="s">
        <v>12904</v>
      </c>
      <c r="E469" s="7" t="s">
        <v>15481</v>
      </c>
      <c r="F469" s="19">
        <v>41762</v>
      </c>
      <c r="G469" s="39"/>
      <c r="H469" s="7" t="str">
        <f t="shared" si="37"/>
        <v>重</v>
      </c>
      <c r="I469" s="23">
        <v>41766</v>
      </c>
      <c r="J469" s="21"/>
      <c r="K469" s="7" t="s">
        <v>13302</v>
      </c>
      <c r="L469" s="9"/>
      <c r="M469" s="9" t="s">
        <v>7384</v>
      </c>
      <c r="N469" s="78"/>
      <c r="O469" s="18" t="str">
        <f t="shared" ca="1" si="38"/>
        <v>37天</v>
      </c>
      <c r="P469" s="1" t="str">
        <f t="shared" ca="1" si="39"/>
        <v>超过33未进场</v>
      </c>
    </row>
    <row r="470" spans="1:16">
      <c r="A470" s="34">
        <v>468</v>
      </c>
      <c r="B470" s="48" t="s">
        <v>4623</v>
      </c>
      <c r="C470" s="140" t="s">
        <v>10393</v>
      </c>
      <c r="D470" s="140" t="s">
        <v>12904</v>
      </c>
      <c r="E470" s="140" t="s">
        <v>17174</v>
      </c>
      <c r="F470" s="19">
        <v>40985</v>
      </c>
      <c r="G470" s="39"/>
      <c r="H470" s="7" t="str">
        <f t="shared" si="37"/>
        <v>重</v>
      </c>
      <c r="I470" s="23">
        <v>40986</v>
      </c>
      <c r="J470" s="21"/>
      <c r="K470" s="7" t="s">
        <v>15034</v>
      </c>
      <c r="L470" s="9" t="s">
        <v>15388</v>
      </c>
      <c r="M470" s="9"/>
      <c r="N470" s="78"/>
      <c r="O470" s="18" t="str">
        <f t="shared" ca="1" si="38"/>
        <v>814天</v>
      </c>
      <c r="P470" s="1" t="str">
        <f t="shared" ca="1" si="39"/>
        <v>超过813未进场</v>
      </c>
    </row>
    <row r="471" spans="1:16">
      <c r="A471" s="34">
        <v>536</v>
      </c>
      <c r="B471" s="7" t="s">
        <v>14782</v>
      </c>
      <c r="C471" s="7" t="s">
        <v>10393</v>
      </c>
      <c r="D471" s="7" t="s">
        <v>12904</v>
      </c>
      <c r="E471" s="7" t="s">
        <v>17174</v>
      </c>
      <c r="F471" s="19">
        <v>41794</v>
      </c>
      <c r="G471" s="39"/>
      <c r="H471" s="7" t="str">
        <f t="shared" si="37"/>
        <v>重</v>
      </c>
      <c r="I471" s="23">
        <v>41794</v>
      </c>
      <c r="J471" s="21"/>
      <c r="K471" s="7" t="s">
        <v>99</v>
      </c>
      <c r="L471" s="9"/>
      <c r="M471" s="9"/>
      <c r="N471" s="195"/>
      <c r="O471" s="18" t="str">
        <f t="shared" ca="1" si="38"/>
        <v>5天</v>
      </c>
      <c r="P471" s="1" t="str">
        <f t="shared" ca="1" si="39"/>
        <v/>
      </c>
    </row>
    <row r="472" spans="1:16" ht="13.5" customHeight="1">
      <c r="A472" s="34">
        <v>470</v>
      </c>
      <c r="B472" s="48" t="s">
        <v>5991</v>
      </c>
      <c r="C472" s="140" t="s">
        <v>10393</v>
      </c>
      <c r="D472" s="140" t="s">
        <v>12904</v>
      </c>
      <c r="E472" s="140" t="s">
        <v>17174</v>
      </c>
      <c r="F472" s="19">
        <v>41091</v>
      </c>
      <c r="G472" s="39"/>
      <c r="H472" s="7" t="str">
        <f t="shared" si="37"/>
        <v>重</v>
      </c>
      <c r="I472" s="23">
        <v>41093</v>
      </c>
      <c r="J472" s="21"/>
      <c r="K472" s="7" t="s">
        <v>3408</v>
      </c>
      <c r="L472" s="9" t="s">
        <v>15388</v>
      </c>
      <c r="M472" s="9"/>
      <c r="N472" s="78"/>
      <c r="O472" s="18" t="str">
        <f t="shared" ca="1" si="38"/>
        <v>708天</v>
      </c>
      <c r="P472" s="1" t="str">
        <f t="shared" ca="1" si="39"/>
        <v>超过706未进场</v>
      </c>
    </row>
    <row r="473" spans="1:16">
      <c r="A473" s="34">
        <v>471</v>
      </c>
      <c r="B473" s="48" t="s">
        <v>7996</v>
      </c>
      <c r="C473" s="7" t="s">
        <v>10393</v>
      </c>
      <c r="D473" s="7" t="s">
        <v>12904</v>
      </c>
      <c r="E473" s="7" t="s">
        <v>17174</v>
      </c>
      <c r="F473" s="19">
        <v>41009</v>
      </c>
      <c r="G473" s="39"/>
      <c r="H473" s="7" t="str">
        <f t="shared" ref="H473:H536" si="40">IF(I473="","空","重")</f>
        <v>重</v>
      </c>
      <c r="I473" s="23">
        <v>41011</v>
      </c>
      <c r="J473" s="21"/>
      <c r="K473" s="7" t="s">
        <v>15034</v>
      </c>
      <c r="L473" s="9"/>
      <c r="M473" s="9"/>
      <c r="N473" s="78"/>
      <c r="O473" s="18" t="str">
        <f t="shared" ca="1" si="38"/>
        <v>790天</v>
      </c>
      <c r="P473" s="1" t="str">
        <f t="shared" ca="1" si="39"/>
        <v>超过788未进场</v>
      </c>
    </row>
    <row r="474" spans="1:16">
      <c r="A474" s="34">
        <v>472</v>
      </c>
      <c r="B474" s="48" t="s">
        <v>7185</v>
      </c>
      <c r="C474" s="7" t="s">
        <v>10393</v>
      </c>
      <c r="D474" s="7" t="s">
        <v>12904</v>
      </c>
      <c r="E474" s="7" t="s">
        <v>1484</v>
      </c>
      <c r="F474" s="19">
        <v>41709</v>
      </c>
      <c r="G474" s="39"/>
      <c r="H474" s="7" t="str">
        <f t="shared" si="40"/>
        <v>空</v>
      </c>
      <c r="I474" s="23"/>
      <c r="J474" s="21"/>
      <c r="K474" s="7"/>
      <c r="L474" s="9"/>
      <c r="M474" s="9" t="s">
        <v>7060</v>
      </c>
      <c r="N474" s="78"/>
      <c r="O474" s="18" t="str">
        <f t="shared" ca="1" si="38"/>
        <v>90天</v>
      </c>
      <c r="P474" s="1" t="str">
        <f t="shared" ca="1" si="39"/>
        <v/>
      </c>
    </row>
    <row r="475" spans="1:16">
      <c r="A475" s="34">
        <v>473</v>
      </c>
      <c r="B475" s="48" t="s">
        <v>4947</v>
      </c>
      <c r="C475" s="7" t="s">
        <v>10393</v>
      </c>
      <c r="D475" s="7" t="s">
        <v>12904</v>
      </c>
      <c r="E475" s="7" t="s">
        <v>15481</v>
      </c>
      <c r="F475" s="19">
        <v>41765</v>
      </c>
      <c r="G475" s="39"/>
      <c r="H475" s="7" t="str">
        <f t="shared" si="40"/>
        <v>空</v>
      </c>
      <c r="I475" s="23"/>
      <c r="J475" s="21"/>
      <c r="K475" s="7"/>
      <c r="L475" s="9"/>
      <c r="M475" s="9" t="s">
        <v>7997</v>
      </c>
      <c r="N475" s="78"/>
      <c r="O475" s="18" t="str">
        <f t="shared" ca="1" si="38"/>
        <v>34天</v>
      </c>
      <c r="P475" s="1" t="str">
        <f t="shared" ca="1" si="39"/>
        <v/>
      </c>
    </row>
    <row r="476" spans="1:16">
      <c r="A476" s="34">
        <v>474</v>
      </c>
      <c r="B476" s="48" t="s">
        <v>5689</v>
      </c>
      <c r="C476" s="48" t="s">
        <v>10393</v>
      </c>
      <c r="D476" s="7" t="s">
        <v>12904</v>
      </c>
      <c r="E476" s="7" t="s">
        <v>17174</v>
      </c>
      <c r="F476" s="19">
        <v>41538</v>
      </c>
      <c r="G476" s="39"/>
      <c r="H476" s="7" t="str">
        <f t="shared" si="40"/>
        <v>重</v>
      </c>
      <c r="I476" s="23">
        <v>41541</v>
      </c>
      <c r="J476" s="21"/>
      <c r="K476" s="7" t="s">
        <v>12951</v>
      </c>
      <c r="L476" s="258" t="s">
        <v>16240</v>
      </c>
      <c r="M476" s="9" t="s">
        <v>12132</v>
      </c>
      <c r="N476" s="78"/>
      <c r="O476" s="18" t="str">
        <f t="shared" ca="1" si="38"/>
        <v>261天</v>
      </c>
      <c r="P476" s="1" t="str">
        <f t="shared" ca="1" si="39"/>
        <v>超过258未进场</v>
      </c>
    </row>
    <row r="477" spans="1:16">
      <c r="A477" s="34">
        <v>537</v>
      </c>
      <c r="B477" s="48" t="s">
        <v>13739</v>
      </c>
      <c r="C477" s="7" t="s">
        <v>10393</v>
      </c>
      <c r="D477" s="7" t="s">
        <v>12904</v>
      </c>
      <c r="E477" s="7" t="s">
        <v>17174</v>
      </c>
      <c r="F477" s="19">
        <v>41798</v>
      </c>
      <c r="G477" s="39"/>
      <c r="H477" s="7" t="str">
        <f t="shared" si="40"/>
        <v>空</v>
      </c>
      <c r="I477" s="23"/>
      <c r="J477" s="21"/>
      <c r="K477" s="7"/>
      <c r="L477" s="9"/>
      <c r="M477" s="9" t="s">
        <v>13738</v>
      </c>
      <c r="N477" s="195"/>
      <c r="O477" s="18" t="str">
        <f t="shared" ca="1" si="38"/>
        <v>1天</v>
      </c>
      <c r="P477" s="1" t="str">
        <f t="shared" ca="1" si="39"/>
        <v/>
      </c>
    </row>
    <row r="478" spans="1:16">
      <c r="A478" s="34">
        <v>476</v>
      </c>
      <c r="B478" s="48" t="s">
        <v>2996</v>
      </c>
      <c r="C478" s="7" t="s">
        <v>10393</v>
      </c>
      <c r="D478" s="7" t="s">
        <v>12904</v>
      </c>
      <c r="E478" s="7" t="s">
        <v>17174</v>
      </c>
      <c r="F478" s="19">
        <v>41237</v>
      </c>
      <c r="G478" s="39"/>
      <c r="H478" s="7" t="str">
        <f t="shared" si="40"/>
        <v>重</v>
      </c>
      <c r="I478" s="23">
        <v>41237</v>
      </c>
      <c r="J478" s="21"/>
      <c r="K478" s="7" t="s">
        <v>13302</v>
      </c>
      <c r="L478" s="9"/>
      <c r="M478" s="9"/>
      <c r="N478" s="78"/>
      <c r="O478" s="18" t="str">
        <f t="shared" ca="1" si="38"/>
        <v>562天</v>
      </c>
      <c r="P478" s="1" t="str">
        <f t="shared" ca="1" si="39"/>
        <v>超过562未进场</v>
      </c>
    </row>
    <row r="479" spans="1:16">
      <c r="A479" s="34">
        <v>477</v>
      </c>
      <c r="B479" s="48" t="s">
        <v>13056</v>
      </c>
      <c r="C479" s="140" t="s">
        <v>10393</v>
      </c>
      <c r="D479" s="140" t="s">
        <v>12904</v>
      </c>
      <c r="E479" s="140" t="s">
        <v>17174</v>
      </c>
      <c r="F479" s="19">
        <v>41110</v>
      </c>
      <c r="G479" s="39"/>
      <c r="H479" s="7" t="str">
        <f t="shared" si="40"/>
        <v>重</v>
      </c>
      <c r="I479" s="23">
        <v>41115</v>
      </c>
      <c r="J479" s="21"/>
      <c r="K479" s="7" t="s">
        <v>5796</v>
      </c>
      <c r="L479" s="9" t="s">
        <v>15388</v>
      </c>
      <c r="M479" s="9" t="s">
        <v>6822</v>
      </c>
      <c r="N479" s="78"/>
      <c r="O479" s="18" t="str">
        <f t="shared" ca="1" si="38"/>
        <v>689天</v>
      </c>
      <c r="P479" s="1" t="str">
        <f t="shared" ca="1" si="39"/>
        <v>超过684未进场</v>
      </c>
    </row>
    <row r="480" spans="1:16">
      <c r="A480" s="34">
        <v>478</v>
      </c>
      <c r="B480" s="48" t="s">
        <v>7183</v>
      </c>
      <c r="C480" s="7" t="s">
        <v>10393</v>
      </c>
      <c r="D480" s="7" t="s">
        <v>12904</v>
      </c>
      <c r="E480" s="7" t="s">
        <v>17174</v>
      </c>
      <c r="F480" s="19">
        <v>41786</v>
      </c>
      <c r="G480" s="39"/>
      <c r="H480" s="7" t="str">
        <f t="shared" si="40"/>
        <v>重</v>
      </c>
      <c r="I480" s="23">
        <v>41787</v>
      </c>
      <c r="J480" s="21"/>
      <c r="K480" s="7" t="s">
        <v>99</v>
      </c>
      <c r="L480" s="9"/>
      <c r="M480" s="9" t="s">
        <v>7182</v>
      </c>
      <c r="N480" s="78"/>
      <c r="O480" s="18" t="str">
        <f t="shared" ca="1" si="38"/>
        <v>13天</v>
      </c>
      <c r="P480" s="1" t="str">
        <f t="shared" ca="1" si="39"/>
        <v/>
      </c>
    </row>
    <row r="481" spans="1:16">
      <c r="A481" s="34">
        <v>539</v>
      </c>
      <c r="B481" s="7" t="s">
        <v>13737</v>
      </c>
      <c r="C481" s="7" t="s">
        <v>10393</v>
      </c>
      <c r="D481" s="7" t="s">
        <v>12904</v>
      </c>
      <c r="E481" s="7" t="s">
        <v>15481</v>
      </c>
      <c r="F481" s="19">
        <v>41646</v>
      </c>
      <c r="G481" s="39"/>
      <c r="H481" s="7" t="str">
        <f t="shared" si="40"/>
        <v>空</v>
      </c>
      <c r="I481" s="23"/>
      <c r="J481" s="21"/>
      <c r="K481" s="7"/>
      <c r="L481" s="9"/>
      <c r="M481" s="9" t="s">
        <v>13736</v>
      </c>
      <c r="N481" s="195"/>
      <c r="O481" s="18" t="str">
        <f t="shared" ca="1" si="38"/>
        <v>153天</v>
      </c>
      <c r="P481" s="1" t="str">
        <f t="shared" ca="1" si="39"/>
        <v/>
      </c>
    </row>
    <row r="482" spans="1:16">
      <c r="A482" s="34">
        <v>480</v>
      </c>
      <c r="B482" s="48" t="s">
        <v>16313</v>
      </c>
      <c r="C482" s="7" t="s">
        <v>10393</v>
      </c>
      <c r="D482" s="7" t="s">
        <v>12904</v>
      </c>
      <c r="E482" s="7" t="s">
        <v>17174</v>
      </c>
      <c r="F482" s="19">
        <v>41724</v>
      </c>
      <c r="G482" s="39"/>
      <c r="H482" s="7" t="str">
        <f t="shared" si="40"/>
        <v>重</v>
      </c>
      <c r="I482" s="23">
        <v>41727</v>
      </c>
      <c r="J482" s="21"/>
      <c r="K482" s="7" t="s">
        <v>12951</v>
      </c>
      <c r="L482" s="9" t="s">
        <v>16240</v>
      </c>
      <c r="M482" s="9" t="s">
        <v>16793</v>
      </c>
      <c r="N482" s="78"/>
      <c r="O482" s="18" t="str">
        <f t="shared" ca="1" si="38"/>
        <v>75天</v>
      </c>
      <c r="P482" s="1" t="str">
        <f t="shared" ca="1" si="39"/>
        <v>超过72未进场</v>
      </c>
    </row>
    <row r="483" spans="1:16">
      <c r="A483" s="34">
        <v>541</v>
      </c>
      <c r="B483" s="48" t="s">
        <v>15901</v>
      </c>
      <c r="C483" s="7" t="s">
        <v>10393</v>
      </c>
      <c r="D483" s="7" t="s">
        <v>12904</v>
      </c>
      <c r="E483" s="7" t="s">
        <v>15481</v>
      </c>
      <c r="F483" s="19">
        <v>41718</v>
      </c>
      <c r="G483" s="39"/>
      <c r="H483" s="7" t="str">
        <f t="shared" si="40"/>
        <v>重</v>
      </c>
      <c r="I483" s="23">
        <v>41727</v>
      </c>
      <c r="J483" s="21"/>
      <c r="K483" s="7" t="s">
        <v>12951</v>
      </c>
      <c r="L483" s="231" t="s">
        <v>16240</v>
      </c>
      <c r="M483" s="9"/>
      <c r="N483" s="78"/>
      <c r="O483" s="18" t="str">
        <f t="shared" ca="1" si="38"/>
        <v>81天</v>
      </c>
      <c r="P483" s="1" t="str">
        <f t="shared" ca="1" si="39"/>
        <v>超过72未进场</v>
      </c>
    </row>
    <row r="484" spans="1:16">
      <c r="A484" s="34">
        <v>546</v>
      </c>
      <c r="B484" s="48" t="s">
        <v>16790</v>
      </c>
      <c r="C484" s="7" t="s">
        <v>10393</v>
      </c>
      <c r="D484" s="7" t="s">
        <v>12904</v>
      </c>
      <c r="E484" s="7" t="s">
        <v>1484</v>
      </c>
      <c r="F484" s="19">
        <v>41651</v>
      </c>
      <c r="G484" s="39"/>
      <c r="H484" s="7" t="str">
        <f t="shared" si="40"/>
        <v>重</v>
      </c>
      <c r="I484" s="23">
        <v>41727</v>
      </c>
      <c r="J484" s="21"/>
      <c r="K484" s="7" t="s">
        <v>12951</v>
      </c>
      <c r="L484" s="9" t="s">
        <v>16240</v>
      </c>
      <c r="M484" s="9" t="s">
        <v>16789</v>
      </c>
      <c r="N484" s="195"/>
      <c r="O484" s="18" t="str">
        <f t="shared" ca="1" si="38"/>
        <v>148天</v>
      </c>
      <c r="P484" s="1" t="str">
        <f t="shared" ca="1" si="39"/>
        <v>超过72未进场</v>
      </c>
    </row>
    <row r="485" spans="1:16">
      <c r="A485" s="34">
        <v>548</v>
      </c>
      <c r="B485" s="7" t="s">
        <v>2301</v>
      </c>
      <c r="C485" s="48" t="s">
        <v>10393</v>
      </c>
      <c r="D485" s="7" t="s">
        <v>12904</v>
      </c>
      <c r="E485" s="7" t="s">
        <v>17174</v>
      </c>
      <c r="F485" s="19">
        <v>41455</v>
      </c>
      <c r="G485" s="39"/>
      <c r="H485" s="7" t="str">
        <f t="shared" si="40"/>
        <v>空</v>
      </c>
      <c r="I485" s="23"/>
      <c r="J485" s="21"/>
      <c r="K485" s="7"/>
      <c r="L485" s="9"/>
      <c r="M485" s="9" t="s">
        <v>3610</v>
      </c>
      <c r="N485" s="195"/>
      <c r="O485" s="18" t="str">
        <f t="shared" ca="1" si="38"/>
        <v>344天</v>
      </c>
      <c r="P485" s="1" t="str">
        <f t="shared" ca="1" si="39"/>
        <v/>
      </c>
    </row>
    <row r="486" spans="1:16">
      <c r="A486" s="34">
        <v>552</v>
      </c>
      <c r="B486" s="7" t="s">
        <v>3440</v>
      </c>
      <c r="C486" s="7" t="s">
        <v>10393</v>
      </c>
      <c r="D486" s="7" t="s">
        <v>12904</v>
      </c>
      <c r="E486" s="7" t="s">
        <v>17174</v>
      </c>
      <c r="F486" s="19">
        <v>41752</v>
      </c>
      <c r="G486" s="39"/>
      <c r="H486" s="7" t="str">
        <f t="shared" si="40"/>
        <v>重</v>
      </c>
      <c r="I486" s="23">
        <v>41779</v>
      </c>
      <c r="J486" s="21"/>
      <c r="K486" s="7" t="s">
        <v>1381</v>
      </c>
      <c r="L486" s="9"/>
      <c r="M486" s="9"/>
      <c r="N486" s="195"/>
      <c r="O486" s="18" t="str">
        <f t="shared" ca="1" si="38"/>
        <v>47天</v>
      </c>
      <c r="P486" s="1" t="str">
        <f t="shared" ca="1" si="39"/>
        <v/>
      </c>
    </row>
    <row r="487" spans="1:16">
      <c r="A487" s="34">
        <v>555</v>
      </c>
      <c r="B487" s="7" t="s">
        <v>9059</v>
      </c>
      <c r="C487" s="7" t="s">
        <v>10393</v>
      </c>
      <c r="D487" s="7" t="s">
        <v>12904</v>
      </c>
      <c r="E487" s="7" t="s">
        <v>17174</v>
      </c>
      <c r="F487" s="19">
        <v>41637</v>
      </c>
      <c r="G487" s="39"/>
      <c r="H487" s="7" t="str">
        <f t="shared" si="40"/>
        <v>空</v>
      </c>
      <c r="I487" s="23"/>
      <c r="J487" s="21"/>
      <c r="K487" s="7"/>
      <c r="L487" s="9"/>
      <c r="M487" s="9"/>
      <c r="N487" s="195"/>
      <c r="O487" s="18" t="str">
        <f t="shared" ca="1" si="38"/>
        <v>162天</v>
      </c>
      <c r="P487" s="1" t="str">
        <f t="shared" ca="1" si="39"/>
        <v/>
      </c>
    </row>
    <row r="488" spans="1:16">
      <c r="A488" s="34">
        <v>486</v>
      </c>
      <c r="B488" s="46" t="s">
        <v>14154</v>
      </c>
      <c r="C488" s="7" t="s">
        <v>10393</v>
      </c>
      <c r="D488" s="7" t="s">
        <v>12904</v>
      </c>
      <c r="E488" s="7" t="s">
        <v>17174</v>
      </c>
      <c r="F488" s="81">
        <v>41602</v>
      </c>
      <c r="G488" s="39"/>
      <c r="H488" s="7" t="str">
        <f t="shared" si="40"/>
        <v>重</v>
      </c>
      <c r="I488" s="23">
        <v>41615</v>
      </c>
      <c r="J488" s="21"/>
      <c r="K488" s="7" t="s">
        <v>13302</v>
      </c>
      <c r="L488" s="9"/>
      <c r="M488" s="9"/>
      <c r="N488" s="78"/>
      <c r="O488" s="18" t="str">
        <f t="shared" ca="1" si="38"/>
        <v>197天</v>
      </c>
      <c r="P488" s="1" t="str">
        <f t="shared" ca="1" si="39"/>
        <v>超过184未进场</v>
      </c>
    </row>
    <row r="489" spans="1:16">
      <c r="A489" s="34">
        <v>487</v>
      </c>
      <c r="B489" s="48" t="s">
        <v>3897</v>
      </c>
      <c r="C489" s="140" t="s">
        <v>10393</v>
      </c>
      <c r="D489" s="140" t="s">
        <v>12904</v>
      </c>
      <c r="E489" s="140" t="s">
        <v>17174</v>
      </c>
      <c r="F489" s="19">
        <v>41019</v>
      </c>
      <c r="G489" s="39"/>
      <c r="H489" s="7" t="str">
        <f t="shared" si="40"/>
        <v>空</v>
      </c>
      <c r="I489" s="23"/>
      <c r="J489" s="21"/>
      <c r="K489" s="7"/>
      <c r="L489" s="9" t="s">
        <v>15388</v>
      </c>
      <c r="M489" s="9"/>
      <c r="N489" s="78"/>
      <c r="O489" s="18" t="str">
        <f t="shared" ca="1" si="38"/>
        <v>780天</v>
      </c>
      <c r="P489" s="1" t="str">
        <f t="shared" ca="1" si="39"/>
        <v/>
      </c>
    </row>
    <row r="490" spans="1:16" ht="15">
      <c r="A490" s="34">
        <v>556</v>
      </c>
      <c r="B490" s="7" t="s">
        <v>3705</v>
      </c>
      <c r="C490" s="7" t="s">
        <v>10393</v>
      </c>
      <c r="D490" s="7" t="s">
        <v>12904</v>
      </c>
      <c r="E490" s="7" t="s">
        <v>15481</v>
      </c>
      <c r="F490" s="19">
        <v>41797</v>
      </c>
      <c r="G490" s="212"/>
      <c r="H490" s="7" t="str">
        <f t="shared" si="40"/>
        <v>空</v>
      </c>
      <c r="I490" s="23"/>
      <c r="J490" s="21"/>
      <c r="K490" s="7"/>
      <c r="L490" s="9"/>
      <c r="M490" s="9"/>
      <c r="N490" s="195"/>
      <c r="O490" s="18" t="str">
        <f t="shared" ca="1" si="38"/>
        <v>2天</v>
      </c>
      <c r="P490" s="1" t="str">
        <f t="shared" ca="1" si="39"/>
        <v/>
      </c>
    </row>
    <row r="491" spans="1:16">
      <c r="A491" s="34">
        <v>489</v>
      </c>
      <c r="B491" s="48" t="s">
        <v>1420</v>
      </c>
      <c r="C491" s="7" t="s">
        <v>10393</v>
      </c>
      <c r="D491" s="7" t="s">
        <v>12904</v>
      </c>
      <c r="E491" s="7" t="s">
        <v>15481</v>
      </c>
      <c r="F491" s="19">
        <v>41784</v>
      </c>
      <c r="G491" s="39"/>
      <c r="H491" s="7" t="str">
        <f t="shared" si="40"/>
        <v>重</v>
      </c>
      <c r="I491" s="23">
        <v>41788</v>
      </c>
      <c r="J491" s="21"/>
      <c r="K491" s="7" t="s">
        <v>1381</v>
      </c>
      <c r="L491" s="9"/>
      <c r="M491" s="9"/>
      <c r="N491" s="78"/>
      <c r="O491" s="18" t="str">
        <f t="shared" ca="1" si="38"/>
        <v>15天</v>
      </c>
      <c r="P491" s="1" t="str">
        <f t="shared" ca="1" si="39"/>
        <v/>
      </c>
    </row>
    <row r="492" spans="1:16">
      <c r="A492" s="34">
        <v>490</v>
      </c>
      <c r="B492" s="48" t="s">
        <v>4329</v>
      </c>
      <c r="C492" s="7" t="s">
        <v>10393</v>
      </c>
      <c r="D492" s="7" t="s">
        <v>12904</v>
      </c>
      <c r="E492" s="7" t="s">
        <v>17174</v>
      </c>
      <c r="F492" s="19">
        <v>41712</v>
      </c>
      <c r="G492" s="39"/>
      <c r="H492" s="7" t="str">
        <f t="shared" si="40"/>
        <v>重</v>
      </c>
      <c r="I492" s="23">
        <v>41787</v>
      </c>
      <c r="J492" s="21"/>
      <c r="K492" s="7" t="s">
        <v>99</v>
      </c>
      <c r="L492" s="9"/>
      <c r="M492" s="9"/>
      <c r="N492" s="78"/>
      <c r="O492" s="18" t="str">
        <f t="shared" ca="1" si="38"/>
        <v>87天</v>
      </c>
      <c r="P492" s="1" t="str">
        <f t="shared" ca="1" si="39"/>
        <v/>
      </c>
    </row>
    <row r="493" spans="1:16">
      <c r="A493" s="34">
        <v>558</v>
      </c>
      <c r="B493" s="48" t="s">
        <v>3441</v>
      </c>
      <c r="C493" s="7" t="s">
        <v>10393</v>
      </c>
      <c r="D493" s="7" t="s">
        <v>12904</v>
      </c>
      <c r="E493" s="7" t="s">
        <v>1484</v>
      </c>
      <c r="F493" s="19">
        <v>41594</v>
      </c>
      <c r="G493" s="39"/>
      <c r="H493" s="7" t="str">
        <f t="shared" si="40"/>
        <v>空</v>
      </c>
      <c r="I493" s="23"/>
      <c r="J493" s="21"/>
      <c r="K493" s="7"/>
      <c r="L493" s="9"/>
      <c r="M493" s="9"/>
      <c r="N493" s="195"/>
      <c r="O493" s="18" t="str">
        <f t="shared" ca="1" si="38"/>
        <v>205天</v>
      </c>
      <c r="P493" s="1" t="str">
        <f t="shared" ca="1" si="39"/>
        <v/>
      </c>
    </row>
    <row r="494" spans="1:16">
      <c r="A494" s="34">
        <v>562</v>
      </c>
      <c r="B494" s="7" t="s">
        <v>14471</v>
      </c>
      <c r="C494" s="7" t="s">
        <v>10393</v>
      </c>
      <c r="D494" s="7" t="s">
        <v>12904</v>
      </c>
      <c r="E494" s="7" t="s">
        <v>17174</v>
      </c>
      <c r="F494" s="19">
        <v>41790</v>
      </c>
      <c r="G494" s="39"/>
      <c r="H494" s="7" t="str">
        <f t="shared" si="40"/>
        <v>空</v>
      </c>
      <c r="I494" s="23"/>
      <c r="J494" s="21"/>
      <c r="K494" s="7"/>
      <c r="L494" s="9"/>
      <c r="M494" s="9"/>
      <c r="N494" s="195"/>
      <c r="O494" s="18" t="str">
        <f t="shared" ca="1" si="38"/>
        <v>9天</v>
      </c>
      <c r="P494" s="1" t="str">
        <f t="shared" ca="1" si="39"/>
        <v/>
      </c>
    </row>
    <row r="495" spans="1:16">
      <c r="A495" s="34">
        <v>493</v>
      </c>
      <c r="B495" s="48" t="s">
        <v>6292</v>
      </c>
      <c r="C495" s="7" t="s">
        <v>10393</v>
      </c>
      <c r="D495" s="7" t="s">
        <v>12904</v>
      </c>
      <c r="E495" s="7" t="s">
        <v>15481</v>
      </c>
      <c r="F495" s="19">
        <v>41610</v>
      </c>
      <c r="G495" s="39"/>
      <c r="H495" s="7" t="str">
        <f t="shared" si="40"/>
        <v>重</v>
      </c>
      <c r="I495" s="23">
        <v>41637</v>
      </c>
      <c r="J495" s="21"/>
      <c r="K495" s="7" t="s">
        <v>13302</v>
      </c>
      <c r="L495" s="9"/>
      <c r="M495" s="9" t="s">
        <v>3717</v>
      </c>
      <c r="N495" s="78"/>
      <c r="O495" s="18" t="str">
        <f t="shared" ca="1" si="38"/>
        <v>189天</v>
      </c>
      <c r="P495" s="1" t="str">
        <f t="shared" ca="1" si="39"/>
        <v>超过162未进场</v>
      </c>
    </row>
    <row r="496" spans="1:16">
      <c r="A496" s="34">
        <v>565</v>
      </c>
      <c r="B496" s="7" t="s">
        <v>15286</v>
      </c>
      <c r="C496" s="7" t="s">
        <v>10393</v>
      </c>
      <c r="D496" s="7" t="s">
        <v>12904</v>
      </c>
      <c r="E496" s="7" t="s">
        <v>17174</v>
      </c>
      <c r="F496" s="19">
        <v>41777</v>
      </c>
      <c r="G496" s="39"/>
      <c r="H496" s="7" t="str">
        <f t="shared" si="40"/>
        <v>重</v>
      </c>
      <c r="I496" s="23">
        <v>41788</v>
      </c>
      <c r="J496" s="21"/>
      <c r="K496" s="7" t="s">
        <v>93</v>
      </c>
      <c r="L496" s="9"/>
      <c r="M496" s="9"/>
      <c r="N496" s="195"/>
      <c r="O496" s="18" t="str">
        <f t="shared" ref="O496:O559" ca="1" si="41">IF(ISNONTEXT(J496),DATEDIF(F496,TODAY(),"d")&amp;"天","出场")</f>
        <v>22天</v>
      </c>
      <c r="P496" s="1" t="str">
        <f t="shared" ref="P496:P559" ca="1" si="42">IF(I496="","",IF(TODAY()-I496&gt;30,"超过"&amp;(TODAY()-I496)&amp;"未进场",""))</f>
        <v/>
      </c>
    </row>
    <row r="497" spans="1:16">
      <c r="A497" s="34">
        <v>567</v>
      </c>
      <c r="B497" s="7" t="s">
        <v>14470</v>
      </c>
      <c r="C497" s="7" t="s">
        <v>10393</v>
      </c>
      <c r="D497" s="7" t="s">
        <v>12904</v>
      </c>
      <c r="E497" s="7" t="s">
        <v>15481</v>
      </c>
      <c r="F497" s="19">
        <v>41719</v>
      </c>
      <c r="G497" s="39"/>
      <c r="H497" s="7" t="str">
        <f t="shared" si="40"/>
        <v>空</v>
      </c>
      <c r="I497" s="23"/>
      <c r="J497" s="21"/>
      <c r="K497" s="7"/>
      <c r="L497" s="9"/>
      <c r="M497" s="9"/>
      <c r="N497" s="195"/>
      <c r="O497" s="18" t="str">
        <f t="shared" ca="1" si="41"/>
        <v>80天</v>
      </c>
      <c r="P497" s="1" t="str">
        <f t="shared" ca="1" si="42"/>
        <v/>
      </c>
    </row>
    <row r="498" spans="1:16">
      <c r="A498" s="34">
        <v>496</v>
      </c>
      <c r="B498" s="48" t="s">
        <v>3971</v>
      </c>
      <c r="C498" s="7" t="s">
        <v>10393</v>
      </c>
      <c r="D498" s="7" t="s">
        <v>12904</v>
      </c>
      <c r="E498" s="7" t="s">
        <v>17174</v>
      </c>
      <c r="F498" s="19">
        <v>41703</v>
      </c>
      <c r="G498" s="39"/>
      <c r="H498" s="7" t="str">
        <f t="shared" si="40"/>
        <v>空</v>
      </c>
      <c r="I498" s="23"/>
      <c r="J498" s="21"/>
      <c r="K498" s="7"/>
      <c r="L498" s="9"/>
      <c r="M498" s="9"/>
      <c r="N498" s="78"/>
      <c r="O498" s="18" t="str">
        <f t="shared" ca="1" si="41"/>
        <v>96天</v>
      </c>
      <c r="P498" s="1" t="str">
        <f t="shared" ca="1" si="42"/>
        <v/>
      </c>
    </row>
    <row r="499" spans="1:16">
      <c r="A499" s="34">
        <v>497</v>
      </c>
      <c r="B499" s="48" t="s">
        <v>14721</v>
      </c>
      <c r="C499" s="140" t="s">
        <v>10393</v>
      </c>
      <c r="D499" s="140" t="s">
        <v>12904</v>
      </c>
      <c r="E499" s="140" t="s">
        <v>17174</v>
      </c>
      <c r="F499" s="19">
        <v>41010</v>
      </c>
      <c r="G499" s="39"/>
      <c r="H499" s="7" t="str">
        <f t="shared" si="40"/>
        <v>重</v>
      </c>
      <c r="I499" s="23">
        <v>41010</v>
      </c>
      <c r="J499" s="21"/>
      <c r="K499" s="7" t="s">
        <v>4794</v>
      </c>
      <c r="L499" s="9" t="s">
        <v>15388</v>
      </c>
      <c r="M499" s="9"/>
      <c r="N499" s="78"/>
      <c r="O499" s="18" t="str">
        <f t="shared" ca="1" si="41"/>
        <v>789天</v>
      </c>
      <c r="P499" s="1" t="str">
        <f t="shared" ca="1" si="42"/>
        <v>超过789未进场</v>
      </c>
    </row>
    <row r="500" spans="1:16">
      <c r="A500" s="34">
        <v>498</v>
      </c>
      <c r="B500" s="48" t="s">
        <v>11388</v>
      </c>
      <c r="C500" s="7" t="s">
        <v>10393</v>
      </c>
      <c r="D500" s="7" t="s">
        <v>12904</v>
      </c>
      <c r="E500" s="7" t="s">
        <v>15481</v>
      </c>
      <c r="F500" s="19">
        <v>41781</v>
      </c>
      <c r="G500" s="39"/>
      <c r="H500" s="7" t="str">
        <f t="shared" si="40"/>
        <v>重</v>
      </c>
      <c r="I500" s="23">
        <v>41781</v>
      </c>
      <c r="J500" s="21"/>
      <c r="K500" s="7" t="s">
        <v>13302</v>
      </c>
      <c r="L500" s="9"/>
      <c r="M500" s="9"/>
      <c r="N500" s="78"/>
      <c r="O500" s="18" t="str">
        <f t="shared" ca="1" si="41"/>
        <v>18天</v>
      </c>
      <c r="P500" s="1" t="str">
        <f t="shared" ca="1" si="42"/>
        <v/>
      </c>
    </row>
    <row r="501" spans="1:16" s="86" customFormat="1">
      <c r="A501" s="103">
        <v>499</v>
      </c>
      <c r="B501" s="48" t="s">
        <v>7999</v>
      </c>
      <c r="C501" s="48" t="s">
        <v>10393</v>
      </c>
      <c r="D501" s="48" t="s">
        <v>12904</v>
      </c>
      <c r="E501" s="48" t="s">
        <v>1484</v>
      </c>
      <c r="F501" s="19">
        <v>41615</v>
      </c>
      <c r="G501" s="82"/>
      <c r="H501" s="48" t="str">
        <f t="shared" si="40"/>
        <v>重</v>
      </c>
      <c r="I501" s="23">
        <v>41615</v>
      </c>
      <c r="J501" s="21"/>
      <c r="K501" s="7" t="s">
        <v>13302</v>
      </c>
      <c r="L501" s="9"/>
      <c r="M501" s="9"/>
      <c r="N501" s="78"/>
      <c r="O501" s="84" t="str">
        <f t="shared" ca="1" si="41"/>
        <v>184天</v>
      </c>
      <c r="P501" s="86" t="str">
        <f t="shared" ca="1" si="42"/>
        <v>超过184未进场</v>
      </c>
    </row>
    <row r="502" spans="1:16">
      <c r="A502" s="34">
        <v>568</v>
      </c>
      <c r="B502" s="7" t="s">
        <v>9891</v>
      </c>
      <c r="C502" s="7" t="s">
        <v>10393</v>
      </c>
      <c r="D502" s="7" t="s">
        <v>12904</v>
      </c>
      <c r="E502" s="7" t="s">
        <v>15481</v>
      </c>
      <c r="F502" s="19">
        <v>41646</v>
      </c>
      <c r="G502" s="39"/>
      <c r="H502" s="7" t="str">
        <f t="shared" si="40"/>
        <v>空</v>
      </c>
      <c r="I502" s="23"/>
      <c r="J502" s="21"/>
      <c r="K502" s="7"/>
      <c r="L502" s="9"/>
      <c r="M502" s="9"/>
      <c r="N502" s="195"/>
      <c r="O502" s="18" t="str">
        <f t="shared" ca="1" si="41"/>
        <v>153天</v>
      </c>
      <c r="P502" s="1" t="str">
        <f t="shared" ca="1" si="42"/>
        <v/>
      </c>
    </row>
    <row r="503" spans="1:16">
      <c r="A503" s="34">
        <v>501</v>
      </c>
      <c r="B503" s="48" t="s">
        <v>4840</v>
      </c>
      <c r="C503" s="48" t="s">
        <v>10393</v>
      </c>
      <c r="D503" s="7" t="s">
        <v>12904</v>
      </c>
      <c r="E503" s="7" t="s">
        <v>15481</v>
      </c>
      <c r="F503" s="19">
        <v>41777</v>
      </c>
      <c r="G503" s="39"/>
      <c r="H503" s="7" t="str">
        <f t="shared" si="40"/>
        <v>空</v>
      </c>
      <c r="I503" s="23"/>
      <c r="J503" s="21"/>
      <c r="K503" s="7"/>
      <c r="L503" s="9"/>
      <c r="M503" s="9" t="s">
        <v>4839</v>
      </c>
      <c r="N503" s="78"/>
      <c r="O503" s="18" t="str">
        <f t="shared" ca="1" si="41"/>
        <v>22天</v>
      </c>
      <c r="P503" s="1" t="str">
        <f t="shared" ca="1" si="42"/>
        <v/>
      </c>
    </row>
    <row r="504" spans="1:16">
      <c r="A504" s="34">
        <v>502</v>
      </c>
      <c r="B504" s="48" t="s">
        <v>17110</v>
      </c>
      <c r="C504" s="48" t="s">
        <v>10393</v>
      </c>
      <c r="D504" s="7" t="s">
        <v>12904</v>
      </c>
      <c r="E504" s="7" t="s">
        <v>17174</v>
      </c>
      <c r="F504" s="19">
        <v>41737</v>
      </c>
      <c r="G504" s="39"/>
      <c r="H504" s="7" t="str">
        <f t="shared" si="40"/>
        <v>重</v>
      </c>
      <c r="I504" s="23">
        <v>41737</v>
      </c>
      <c r="J504" s="21"/>
      <c r="K504" s="7" t="s">
        <v>1381</v>
      </c>
      <c r="L504" s="9"/>
      <c r="M504" s="9" t="s">
        <v>12168</v>
      </c>
      <c r="N504" s="78"/>
      <c r="O504" s="18" t="str">
        <f t="shared" ca="1" si="41"/>
        <v>62天</v>
      </c>
      <c r="P504" s="1" t="str">
        <f t="shared" ca="1" si="42"/>
        <v>超过62未进场</v>
      </c>
    </row>
    <row r="505" spans="1:16">
      <c r="A505" s="34">
        <v>503</v>
      </c>
      <c r="B505" s="48" t="s">
        <v>2099</v>
      </c>
      <c r="C505" s="140" t="s">
        <v>10393</v>
      </c>
      <c r="D505" s="140" t="s">
        <v>12904</v>
      </c>
      <c r="E505" s="140" t="s">
        <v>17174</v>
      </c>
      <c r="F505" s="19">
        <v>41016</v>
      </c>
      <c r="G505" s="39"/>
      <c r="H505" s="7" t="str">
        <f t="shared" si="40"/>
        <v>重</v>
      </c>
      <c r="I505" s="23">
        <v>41016</v>
      </c>
      <c r="J505" s="21"/>
      <c r="K505" s="7" t="s">
        <v>13302</v>
      </c>
      <c r="L505" s="9" t="s">
        <v>15388</v>
      </c>
      <c r="M505" s="9"/>
      <c r="N505" s="78"/>
      <c r="O505" s="18" t="str">
        <f t="shared" ca="1" si="41"/>
        <v>783天</v>
      </c>
      <c r="P505" s="1" t="str">
        <f t="shared" ca="1" si="42"/>
        <v>超过783未进场</v>
      </c>
    </row>
    <row r="506" spans="1:16">
      <c r="A506" s="34">
        <v>504</v>
      </c>
      <c r="B506" s="48" t="s">
        <v>3605</v>
      </c>
      <c r="C506" s="48" t="s">
        <v>10393</v>
      </c>
      <c r="D506" s="7" t="s">
        <v>12904</v>
      </c>
      <c r="E506" s="7" t="s">
        <v>15481</v>
      </c>
      <c r="F506" s="81">
        <v>41716</v>
      </c>
      <c r="G506" s="39"/>
      <c r="H506" s="7" t="str">
        <f t="shared" si="40"/>
        <v>重</v>
      </c>
      <c r="I506" s="23">
        <v>41727</v>
      </c>
      <c r="J506" s="21"/>
      <c r="K506" s="7" t="s">
        <v>12951</v>
      </c>
      <c r="L506" s="9" t="s">
        <v>16240</v>
      </c>
      <c r="M506" s="9" t="s">
        <v>3604</v>
      </c>
      <c r="N506" s="78"/>
      <c r="O506" s="18" t="str">
        <f t="shared" ca="1" si="41"/>
        <v>83天</v>
      </c>
      <c r="P506" s="1" t="str">
        <f t="shared" ca="1" si="42"/>
        <v>超过72未进场</v>
      </c>
    </row>
    <row r="507" spans="1:16">
      <c r="A507" s="34">
        <v>569</v>
      </c>
      <c r="B507" s="7" t="s">
        <v>6565</v>
      </c>
      <c r="C507" s="7" t="s">
        <v>10393</v>
      </c>
      <c r="D507" s="7" t="s">
        <v>12904</v>
      </c>
      <c r="E507" s="7" t="s">
        <v>15481</v>
      </c>
      <c r="F507" s="81">
        <v>41790</v>
      </c>
      <c r="G507" s="39"/>
      <c r="H507" s="7" t="str">
        <f t="shared" si="40"/>
        <v>空</v>
      </c>
      <c r="I507" s="23"/>
      <c r="J507" s="21"/>
      <c r="K507" s="7"/>
      <c r="L507" s="9"/>
      <c r="M507" s="9" t="s">
        <v>6564</v>
      </c>
      <c r="N507" s="195"/>
      <c r="O507" s="18" t="str">
        <f t="shared" ca="1" si="41"/>
        <v>9天</v>
      </c>
      <c r="P507" s="1" t="str">
        <f t="shared" ca="1" si="42"/>
        <v/>
      </c>
    </row>
    <row r="508" spans="1:16">
      <c r="A508" s="34">
        <v>506</v>
      </c>
      <c r="B508" s="48" t="s">
        <v>300</v>
      </c>
      <c r="C508" s="140" t="s">
        <v>10393</v>
      </c>
      <c r="D508" s="140" t="s">
        <v>12904</v>
      </c>
      <c r="E508" s="140" t="s">
        <v>17174</v>
      </c>
      <c r="F508" s="19">
        <v>41014</v>
      </c>
      <c r="G508" s="39"/>
      <c r="H508" s="7" t="str">
        <f t="shared" si="40"/>
        <v>重</v>
      </c>
      <c r="I508" s="23">
        <v>41016</v>
      </c>
      <c r="J508" s="21"/>
      <c r="K508" s="7" t="s">
        <v>1067</v>
      </c>
      <c r="L508" s="9" t="s">
        <v>15388</v>
      </c>
      <c r="M508" s="9"/>
      <c r="N508" s="78"/>
      <c r="O508" s="18" t="str">
        <f t="shared" ca="1" si="41"/>
        <v>785天</v>
      </c>
      <c r="P508" s="1" t="str">
        <f t="shared" ca="1" si="42"/>
        <v>超过783未进场</v>
      </c>
    </row>
    <row r="509" spans="1:16">
      <c r="A509" s="34">
        <v>570</v>
      </c>
      <c r="B509" s="7" t="s">
        <v>11123</v>
      </c>
      <c r="C509" s="7" t="s">
        <v>10393</v>
      </c>
      <c r="D509" s="7" t="s">
        <v>12904</v>
      </c>
      <c r="E509" s="7" t="s">
        <v>17174</v>
      </c>
      <c r="F509" s="168">
        <v>40871</v>
      </c>
      <c r="G509" s="39"/>
      <c r="H509" s="7" t="str">
        <f t="shared" si="40"/>
        <v>空</v>
      </c>
      <c r="I509" s="23"/>
      <c r="J509" s="21"/>
      <c r="K509" s="7"/>
      <c r="L509" s="9"/>
      <c r="M509" s="9"/>
      <c r="N509" s="195"/>
      <c r="O509" s="18" t="str">
        <f t="shared" ca="1" si="41"/>
        <v>928天</v>
      </c>
      <c r="P509" s="1" t="str">
        <f t="shared" ca="1" si="42"/>
        <v/>
      </c>
    </row>
    <row r="510" spans="1:16">
      <c r="A510" s="34">
        <v>571</v>
      </c>
      <c r="B510" s="48" t="s">
        <v>5566</v>
      </c>
      <c r="C510" s="7" t="s">
        <v>10393</v>
      </c>
      <c r="D510" s="7" t="s">
        <v>12904</v>
      </c>
      <c r="E510" s="7" t="s">
        <v>17174</v>
      </c>
      <c r="F510" s="19">
        <v>41713</v>
      </c>
      <c r="G510" s="39"/>
      <c r="H510" s="7" t="str">
        <f t="shared" si="40"/>
        <v>空</v>
      </c>
      <c r="I510" s="23"/>
      <c r="J510" s="21"/>
      <c r="K510" s="7"/>
      <c r="L510" s="9"/>
      <c r="M510" s="9" t="s">
        <v>5565</v>
      </c>
      <c r="N510" s="195"/>
      <c r="O510" s="18" t="str">
        <f t="shared" ca="1" si="41"/>
        <v>86天</v>
      </c>
      <c r="P510" s="1" t="str">
        <f t="shared" ca="1" si="42"/>
        <v/>
      </c>
    </row>
    <row r="511" spans="1:16">
      <c r="A511" s="34">
        <v>509</v>
      </c>
      <c r="B511" s="48" t="s">
        <v>6073</v>
      </c>
      <c r="C511" s="140" t="s">
        <v>10393</v>
      </c>
      <c r="D511" s="140" t="s">
        <v>12904</v>
      </c>
      <c r="E511" s="140" t="s">
        <v>17174</v>
      </c>
      <c r="F511" s="19">
        <v>40856</v>
      </c>
      <c r="G511" s="39"/>
      <c r="H511" s="7" t="str">
        <f t="shared" si="40"/>
        <v>重</v>
      </c>
      <c r="I511" s="23">
        <v>41094</v>
      </c>
      <c r="J511" s="21"/>
      <c r="K511" s="7" t="s">
        <v>5796</v>
      </c>
      <c r="L511" s="9" t="s">
        <v>15388</v>
      </c>
      <c r="M511" s="9"/>
      <c r="N511" s="78"/>
      <c r="O511" s="18" t="str">
        <f t="shared" ca="1" si="41"/>
        <v>943天</v>
      </c>
      <c r="P511" s="1" t="str">
        <f t="shared" ca="1" si="42"/>
        <v>超过705未进场</v>
      </c>
    </row>
    <row r="512" spans="1:16">
      <c r="A512" s="34">
        <v>510</v>
      </c>
      <c r="B512" s="48" t="s">
        <v>5384</v>
      </c>
      <c r="C512" s="140" t="s">
        <v>10393</v>
      </c>
      <c r="D512" s="140" t="s">
        <v>12904</v>
      </c>
      <c r="E512" s="140" t="s">
        <v>17174</v>
      </c>
      <c r="F512" s="19">
        <v>41026</v>
      </c>
      <c r="G512" s="39"/>
      <c r="H512" s="7" t="str">
        <f t="shared" si="40"/>
        <v>重</v>
      </c>
      <c r="I512" s="23">
        <v>41026</v>
      </c>
      <c r="J512" s="21"/>
      <c r="K512" s="7" t="s">
        <v>13302</v>
      </c>
      <c r="L512" s="9" t="s">
        <v>15388</v>
      </c>
      <c r="M512" s="9"/>
      <c r="N512" s="78"/>
      <c r="O512" s="18" t="str">
        <f t="shared" ca="1" si="41"/>
        <v>773天</v>
      </c>
      <c r="P512" s="1" t="str">
        <f t="shared" ca="1" si="42"/>
        <v>超过773未进场</v>
      </c>
    </row>
    <row r="513" spans="1:16">
      <c r="A513" s="34">
        <v>511</v>
      </c>
      <c r="B513" s="48" t="s">
        <v>6074</v>
      </c>
      <c r="C513" s="7" t="s">
        <v>10393</v>
      </c>
      <c r="D513" s="7" t="s">
        <v>12904</v>
      </c>
      <c r="E513" s="7" t="s">
        <v>17174</v>
      </c>
      <c r="F513" s="19">
        <v>41397</v>
      </c>
      <c r="G513" s="39"/>
      <c r="H513" s="7" t="str">
        <f t="shared" si="40"/>
        <v>重</v>
      </c>
      <c r="I513" s="23">
        <v>41412</v>
      </c>
      <c r="J513" s="21"/>
      <c r="K513" s="7" t="s">
        <v>11301</v>
      </c>
      <c r="L513" s="9"/>
      <c r="M513" s="9"/>
      <c r="N513" s="78"/>
      <c r="O513" s="18" t="str">
        <f t="shared" ca="1" si="41"/>
        <v>402天</v>
      </c>
      <c r="P513" s="1" t="str">
        <f t="shared" ca="1" si="42"/>
        <v>超过387未进场</v>
      </c>
    </row>
    <row r="514" spans="1:16">
      <c r="A514" s="34">
        <v>573</v>
      </c>
      <c r="B514" s="48" t="s">
        <v>7171</v>
      </c>
      <c r="C514" s="7" t="s">
        <v>10393</v>
      </c>
      <c r="D514" s="7" t="s">
        <v>12904</v>
      </c>
      <c r="E514" s="7" t="s">
        <v>17174</v>
      </c>
      <c r="F514" s="19">
        <v>41792</v>
      </c>
      <c r="G514" s="39"/>
      <c r="H514" s="7" t="str">
        <f t="shared" si="40"/>
        <v>空</v>
      </c>
      <c r="I514" s="23"/>
      <c r="J514" s="21"/>
      <c r="K514" s="7"/>
      <c r="L514" s="9"/>
      <c r="M514" s="9" t="s">
        <v>8909</v>
      </c>
      <c r="N514" s="195"/>
      <c r="O514" s="18" t="str">
        <f t="shared" ca="1" si="41"/>
        <v>7天</v>
      </c>
      <c r="P514" s="1" t="str">
        <f t="shared" ca="1" si="42"/>
        <v/>
      </c>
    </row>
    <row r="515" spans="1:16" hidden="1">
      <c r="A515" s="34">
        <v>513</v>
      </c>
      <c r="B515" s="226" t="s">
        <v>4706</v>
      </c>
      <c r="C515" s="48" t="s">
        <v>10393</v>
      </c>
      <c r="D515" s="7" t="s">
        <v>12904</v>
      </c>
      <c r="E515" s="7" t="s">
        <v>17174</v>
      </c>
      <c r="F515" s="19">
        <v>41585</v>
      </c>
      <c r="G515" s="39"/>
      <c r="H515" s="7" t="str">
        <f t="shared" si="40"/>
        <v>重</v>
      </c>
      <c r="I515" s="23">
        <v>41645</v>
      </c>
      <c r="J515" s="21"/>
      <c r="K515" s="7" t="s">
        <v>13302</v>
      </c>
      <c r="L515" s="9" t="s">
        <v>15059</v>
      </c>
      <c r="M515" s="9" t="s">
        <v>4760</v>
      </c>
      <c r="N515" s="222" t="s">
        <v>2113</v>
      </c>
      <c r="O515" s="18" t="str">
        <f t="shared" ca="1" si="41"/>
        <v>214天</v>
      </c>
      <c r="P515" s="1" t="str">
        <f t="shared" ca="1" si="42"/>
        <v>超过154未进场</v>
      </c>
    </row>
    <row r="516" spans="1:16">
      <c r="A516" s="34">
        <v>574</v>
      </c>
      <c r="B516" s="48" t="s">
        <v>3554</v>
      </c>
      <c r="C516" s="7" t="s">
        <v>10393</v>
      </c>
      <c r="D516" s="7" t="s">
        <v>12904</v>
      </c>
      <c r="E516" s="7" t="s">
        <v>17174</v>
      </c>
      <c r="F516" s="19">
        <v>41637</v>
      </c>
      <c r="G516" s="39"/>
      <c r="H516" s="7" t="str">
        <f t="shared" si="40"/>
        <v>空</v>
      </c>
      <c r="I516" s="23"/>
      <c r="J516" s="21"/>
      <c r="K516" s="7"/>
      <c r="L516" s="9"/>
      <c r="M516" s="9" t="s">
        <v>3553</v>
      </c>
      <c r="N516" s="78"/>
      <c r="O516" s="18" t="str">
        <f t="shared" ca="1" si="41"/>
        <v>162天</v>
      </c>
      <c r="P516" s="1" t="str">
        <f t="shared" ca="1" si="42"/>
        <v/>
      </c>
    </row>
    <row r="517" spans="1:16">
      <c r="A517" s="34">
        <v>515</v>
      </c>
      <c r="B517" s="7" t="s">
        <v>15389</v>
      </c>
      <c r="C517" s="140" t="s">
        <v>10393</v>
      </c>
      <c r="D517" s="140" t="s">
        <v>12904</v>
      </c>
      <c r="E517" s="140" t="s">
        <v>17174</v>
      </c>
      <c r="F517" s="19">
        <v>41089</v>
      </c>
      <c r="G517" s="39"/>
      <c r="H517" s="7" t="str">
        <f t="shared" si="40"/>
        <v>重</v>
      </c>
      <c r="I517" s="23">
        <v>41093</v>
      </c>
      <c r="J517" s="21"/>
      <c r="K517" s="7" t="s">
        <v>3408</v>
      </c>
      <c r="L517" s="9" t="s">
        <v>15388</v>
      </c>
      <c r="M517" s="9"/>
      <c r="N517" s="78"/>
      <c r="O517" s="18" t="str">
        <f t="shared" ca="1" si="41"/>
        <v>710天</v>
      </c>
      <c r="P517" s="1" t="str">
        <f t="shared" ca="1" si="42"/>
        <v>超过706未进场</v>
      </c>
    </row>
    <row r="518" spans="1:16">
      <c r="A518" s="34">
        <v>516</v>
      </c>
      <c r="B518" s="7" t="s">
        <v>10808</v>
      </c>
      <c r="C518" s="140" t="s">
        <v>10393</v>
      </c>
      <c r="D518" s="140" t="s">
        <v>12904</v>
      </c>
      <c r="E518" s="140" t="s">
        <v>17174</v>
      </c>
      <c r="F518" s="19">
        <v>40988</v>
      </c>
      <c r="G518" s="39"/>
      <c r="H518" s="7" t="str">
        <f t="shared" si="40"/>
        <v>重</v>
      </c>
      <c r="I518" s="23">
        <v>40987</v>
      </c>
      <c r="J518" s="21"/>
      <c r="K518" s="7" t="s">
        <v>3871</v>
      </c>
      <c r="L518" s="9" t="s">
        <v>15388</v>
      </c>
      <c r="M518" s="9"/>
      <c r="N518" s="78"/>
      <c r="O518" s="18" t="str">
        <f t="shared" ca="1" si="41"/>
        <v>811天</v>
      </c>
      <c r="P518" s="1" t="str">
        <f t="shared" ca="1" si="42"/>
        <v>超过812未进场</v>
      </c>
    </row>
    <row r="519" spans="1:16">
      <c r="A519" s="34">
        <v>517</v>
      </c>
      <c r="B519" s="7" t="s">
        <v>16784</v>
      </c>
      <c r="C519" s="7" t="s">
        <v>10393</v>
      </c>
      <c r="D519" s="7" t="s">
        <v>12904</v>
      </c>
      <c r="E519" s="7" t="s">
        <v>15481</v>
      </c>
      <c r="F519" s="19">
        <v>41796</v>
      </c>
      <c r="G519" s="39"/>
      <c r="H519" s="7" t="str">
        <f t="shared" si="40"/>
        <v>空</v>
      </c>
      <c r="I519" s="23"/>
      <c r="J519" s="21"/>
      <c r="K519" s="7"/>
      <c r="L519" s="9"/>
      <c r="M519" s="9" t="s">
        <v>16783</v>
      </c>
      <c r="N519" s="78"/>
      <c r="O519" s="18" t="str">
        <f t="shared" ca="1" si="41"/>
        <v>3天</v>
      </c>
      <c r="P519" s="1" t="str">
        <f t="shared" ca="1" si="42"/>
        <v/>
      </c>
    </row>
    <row r="520" spans="1:16">
      <c r="A520" s="34">
        <v>575</v>
      </c>
      <c r="B520" s="7" t="s">
        <v>6385</v>
      </c>
      <c r="C520" s="7" t="s">
        <v>10393</v>
      </c>
      <c r="D520" s="7" t="s">
        <v>12904</v>
      </c>
      <c r="E520" s="7" t="s">
        <v>17174</v>
      </c>
      <c r="F520" s="19">
        <v>41499</v>
      </c>
      <c r="G520" s="39"/>
      <c r="H520" s="7" t="str">
        <f t="shared" si="40"/>
        <v>空</v>
      </c>
      <c r="I520" s="23"/>
      <c r="J520" s="21"/>
      <c r="K520" s="7"/>
      <c r="L520" s="9"/>
      <c r="M520" s="9"/>
      <c r="N520" s="195"/>
      <c r="O520" s="18" t="str">
        <f t="shared" ca="1" si="41"/>
        <v>300天</v>
      </c>
      <c r="P520" s="1" t="str">
        <f t="shared" ca="1" si="42"/>
        <v/>
      </c>
    </row>
    <row r="521" spans="1:16">
      <c r="A521" s="34">
        <v>576</v>
      </c>
      <c r="B521" s="7" t="s">
        <v>6386</v>
      </c>
      <c r="C521" s="7" t="s">
        <v>10393</v>
      </c>
      <c r="D521" s="7" t="s">
        <v>12904</v>
      </c>
      <c r="E521" s="7" t="s">
        <v>15481</v>
      </c>
      <c r="F521" s="19">
        <v>41786</v>
      </c>
      <c r="G521" s="39"/>
      <c r="H521" s="7" t="str">
        <f t="shared" si="40"/>
        <v>重</v>
      </c>
      <c r="I521" s="23">
        <v>41790</v>
      </c>
      <c r="J521" s="21"/>
      <c r="K521" s="7" t="s">
        <v>17304</v>
      </c>
      <c r="L521" s="231"/>
      <c r="M521" s="9"/>
      <c r="N521" s="78"/>
      <c r="O521" s="18" t="str">
        <f t="shared" ca="1" si="41"/>
        <v>13天</v>
      </c>
      <c r="P521" s="1" t="str">
        <f t="shared" ca="1" si="42"/>
        <v/>
      </c>
    </row>
    <row r="522" spans="1:16">
      <c r="A522" s="34">
        <v>578</v>
      </c>
      <c r="B522" s="7" t="s">
        <v>15694</v>
      </c>
      <c r="C522" s="7" t="s">
        <v>10393</v>
      </c>
      <c r="D522" s="7" t="s">
        <v>12904</v>
      </c>
      <c r="E522" s="7" t="s">
        <v>11416</v>
      </c>
      <c r="F522" s="19">
        <v>41782</v>
      </c>
      <c r="G522" s="39"/>
      <c r="H522" s="7" t="str">
        <f t="shared" si="40"/>
        <v>重</v>
      </c>
      <c r="I522" s="23">
        <v>41788</v>
      </c>
      <c r="J522" s="21"/>
      <c r="K522" s="7" t="s">
        <v>1381</v>
      </c>
      <c r="L522" s="9"/>
      <c r="M522" s="9"/>
      <c r="N522" s="195"/>
      <c r="O522" s="18" t="str">
        <f t="shared" ca="1" si="41"/>
        <v>17天</v>
      </c>
      <c r="P522" s="1" t="str">
        <f t="shared" ca="1" si="42"/>
        <v/>
      </c>
    </row>
    <row r="523" spans="1:16">
      <c r="A523" s="34">
        <v>580</v>
      </c>
      <c r="B523" s="48" t="s">
        <v>13735</v>
      </c>
      <c r="C523" s="7" t="s">
        <v>10393</v>
      </c>
      <c r="D523" s="7" t="s">
        <v>12904</v>
      </c>
      <c r="E523" s="7" t="s">
        <v>15481</v>
      </c>
      <c r="F523" s="19">
        <v>41796</v>
      </c>
      <c r="G523" s="39"/>
      <c r="H523" s="7" t="str">
        <f t="shared" si="40"/>
        <v>空</v>
      </c>
      <c r="I523" s="23"/>
      <c r="J523" s="21"/>
      <c r="K523" s="7"/>
      <c r="L523" s="9"/>
      <c r="M523" s="9" t="s">
        <v>2033</v>
      </c>
      <c r="N523" s="195"/>
      <c r="O523" s="18" t="str">
        <f t="shared" ca="1" si="41"/>
        <v>3天</v>
      </c>
      <c r="P523" s="1" t="str">
        <f t="shared" ca="1" si="42"/>
        <v/>
      </c>
    </row>
    <row r="524" spans="1:16">
      <c r="A524" s="34">
        <v>585</v>
      </c>
      <c r="B524" s="7" t="s">
        <v>13548</v>
      </c>
      <c r="C524" s="7" t="s">
        <v>10393</v>
      </c>
      <c r="D524" s="7" t="s">
        <v>12904</v>
      </c>
      <c r="E524" s="7" t="s">
        <v>8078</v>
      </c>
      <c r="F524" s="19">
        <v>41787</v>
      </c>
      <c r="G524" s="39"/>
      <c r="H524" s="7" t="str">
        <f t="shared" si="40"/>
        <v>重</v>
      </c>
      <c r="I524" s="23">
        <v>41787</v>
      </c>
      <c r="J524" s="21"/>
      <c r="K524" s="7" t="s">
        <v>11301</v>
      </c>
      <c r="L524" s="231"/>
      <c r="M524" s="9"/>
      <c r="N524" s="195"/>
      <c r="O524" s="18" t="str">
        <f t="shared" ca="1" si="41"/>
        <v>12天</v>
      </c>
      <c r="P524" s="1" t="str">
        <f t="shared" ca="1" si="42"/>
        <v/>
      </c>
    </row>
    <row r="525" spans="1:16">
      <c r="A525" s="34">
        <v>589</v>
      </c>
      <c r="B525" s="7" t="s">
        <v>13967</v>
      </c>
      <c r="C525" s="7" t="s">
        <v>10393</v>
      </c>
      <c r="D525" s="7" t="s">
        <v>12904</v>
      </c>
      <c r="E525" s="7" t="s">
        <v>15481</v>
      </c>
      <c r="F525" s="19">
        <v>41790</v>
      </c>
      <c r="G525" s="39"/>
      <c r="H525" s="7" t="str">
        <f t="shared" si="40"/>
        <v>空</v>
      </c>
      <c r="I525" s="23"/>
      <c r="J525" s="21"/>
      <c r="K525" s="7"/>
      <c r="L525" s="9"/>
      <c r="M525" s="9"/>
      <c r="N525" s="195"/>
      <c r="O525" s="18" t="str">
        <f t="shared" ca="1" si="41"/>
        <v>9天</v>
      </c>
      <c r="P525" s="1" t="str">
        <f t="shared" ca="1" si="42"/>
        <v/>
      </c>
    </row>
    <row r="526" spans="1:16">
      <c r="A526" s="34">
        <v>596</v>
      </c>
      <c r="B526" s="7" t="s">
        <v>12797</v>
      </c>
      <c r="C526" s="7" t="s">
        <v>10393</v>
      </c>
      <c r="D526" s="7" t="s">
        <v>12904</v>
      </c>
      <c r="E526" s="7" t="s">
        <v>15481</v>
      </c>
      <c r="F526" s="19">
        <v>41784</v>
      </c>
      <c r="G526" s="39"/>
      <c r="H526" s="7" t="str">
        <f t="shared" si="40"/>
        <v>重</v>
      </c>
      <c r="I526" s="23">
        <v>41794</v>
      </c>
      <c r="J526" s="21"/>
      <c r="K526" s="7" t="s">
        <v>99</v>
      </c>
      <c r="L526" s="9"/>
      <c r="M526" s="9"/>
      <c r="N526" s="195"/>
      <c r="O526" s="18" t="str">
        <f t="shared" ca="1" si="41"/>
        <v>15天</v>
      </c>
      <c r="P526" s="1" t="str">
        <f t="shared" ca="1" si="42"/>
        <v/>
      </c>
    </row>
    <row r="527" spans="1:16">
      <c r="A527" s="34">
        <v>599</v>
      </c>
      <c r="B527" s="7" t="s">
        <v>13740</v>
      </c>
      <c r="C527" s="7" t="s">
        <v>10393</v>
      </c>
      <c r="D527" s="7" t="s">
        <v>12904</v>
      </c>
      <c r="E527" s="7" t="s">
        <v>15481</v>
      </c>
      <c r="F527" s="19">
        <v>41798</v>
      </c>
      <c r="G527" s="39"/>
      <c r="H527" s="7" t="str">
        <f t="shared" si="40"/>
        <v>空</v>
      </c>
      <c r="I527" s="23"/>
      <c r="J527" s="21"/>
      <c r="K527" s="7"/>
      <c r="L527" s="9"/>
      <c r="M527" s="9" t="s">
        <v>3800</v>
      </c>
      <c r="N527" s="195"/>
      <c r="O527" s="18" t="str">
        <f t="shared" ca="1" si="41"/>
        <v>1天</v>
      </c>
      <c r="P527" s="1" t="str">
        <f t="shared" ca="1" si="42"/>
        <v/>
      </c>
    </row>
    <row r="528" spans="1:16">
      <c r="A528" s="34">
        <v>600</v>
      </c>
      <c r="B528" s="7" t="s">
        <v>3801</v>
      </c>
      <c r="C528" s="7" t="s">
        <v>10393</v>
      </c>
      <c r="D528" s="7" t="s">
        <v>12904</v>
      </c>
      <c r="E528" s="7" t="s">
        <v>17174</v>
      </c>
      <c r="F528" s="19">
        <v>41379</v>
      </c>
      <c r="G528" s="39"/>
      <c r="H528" s="7" t="str">
        <f t="shared" si="40"/>
        <v>空</v>
      </c>
      <c r="I528" s="23"/>
      <c r="J528" s="21"/>
      <c r="K528" s="7"/>
      <c r="L528" s="9"/>
      <c r="M528" s="9"/>
      <c r="N528" s="195"/>
      <c r="O528" s="18" t="str">
        <f t="shared" ca="1" si="41"/>
        <v>420天</v>
      </c>
      <c r="P528" s="1" t="str">
        <f t="shared" ca="1" si="42"/>
        <v/>
      </c>
    </row>
    <row r="529" spans="1:16" hidden="1">
      <c r="A529" s="34">
        <v>527</v>
      </c>
      <c r="B529" s="89" t="s">
        <v>1025</v>
      </c>
      <c r="C529" s="7" t="s">
        <v>10393</v>
      </c>
      <c r="D529" s="7" t="s">
        <v>15039</v>
      </c>
      <c r="E529" s="7" t="s">
        <v>11416</v>
      </c>
      <c r="F529" s="19">
        <v>40114</v>
      </c>
      <c r="G529" s="39"/>
      <c r="H529" s="7" t="str">
        <f t="shared" si="40"/>
        <v>空</v>
      </c>
      <c r="I529" s="23"/>
      <c r="J529" s="21"/>
      <c r="K529" s="7"/>
      <c r="L529" s="9"/>
      <c r="M529" s="9"/>
      <c r="N529" s="87" t="s">
        <v>2113</v>
      </c>
      <c r="O529" s="18" t="str">
        <f t="shared" ca="1" si="41"/>
        <v>1685天</v>
      </c>
      <c r="P529" s="1" t="str">
        <f t="shared" ca="1" si="42"/>
        <v/>
      </c>
    </row>
    <row r="530" spans="1:16" hidden="1">
      <c r="A530" s="34">
        <v>528</v>
      </c>
      <c r="B530" s="89" t="s">
        <v>11263</v>
      </c>
      <c r="C530" s="7" t="s">
        <v>10393</v>
      </c>
      <c r="D530" s="7" t="s">
        <v>10210</v>
      </c>
      <c r="E530" s="7" t="s">
        <v>11416</v>
      </c>
      <c r="F530" s="19">
        <v>40348</v>
      </c>
      <c r="G530" s="39"/>
      <c r="H530" s="7" t="str">
        <f t="shared" si="40"/>
        <v>空</v>
      </c>
      <c r="I530" s="23"/>
      <c r="J530" s="21"/>
      <c r="K530" s="7"/>
      <c r="L530" s="9"/>
      <c r="M530" s="9"/>
      <c r="N530" s="87" t="s">
        <v>2113</v>
      </c>
      <c r="O530" s="18" t="str">
        <f t="shared" ca="1" si="41"/>
        <v>1451天</v>
      </c>
      <c r="P530" s="1" t="str">
        <f t="shared" ca="1" si="42"/>
        <v/>
      </c>
    </row>
    <row r="531" spans="1:16">
      <c r="A531" s="34">
        <v>529</v>
      </c>
      <c r="B531" s="7" t="s">
        <v>17245</v>
      </c>
      <c r="C531" s="7" t="s">
        <v>10393</v>
      </c>
      <c r="D531" s="7" t="s">
        <v>12904</v>
      </c>
      <c r="E531" s="7" t="s">
        <v>17174</v>
      </c>
      <c r="F531" s="19">
        <v>41718</v>
      </c>
      <c r="G531" s="39"/>
      <c r="H531" s="7" t="str">
        <f t="shared" si="40"/>
        <v>重</v>
      </c>
      <c r="I531" s="23">
        <v>41792</v>
      </c>
      <c r="J531" s="21"/>
      <c r="K531" s="7"/>
      <c r="L531" s="9"/>
      <c r="M531" s="9"/>
      <c r="N531" s="195"/>
      <c r="O531" s="18" t="str">
        <f t="shared" ca="1" si="41"/>
        <v>81天</v>
      </c>
      <c r="P531" s="1" t="str">
        <f t="shared" ca="1" si="42"/>
        <v/>
      </c>
    </row>
    <row r="532" spans="1:16">
      <c r="A532" s="34">
        <v>606</v>
      </c>
      <c r="B532" s="7" t="s">
        <v>6860</v>
      </c>
      <c r="C532" s="7" t="s">
        <v>10393</v>
      </c>
      <c r="D532" s="7" t="s">
        <v>12904</v>
      </c>
      <c r="E532" s="7" t="s">
        <v>17174</v>
      </c>
      <c r="F532" s="19">
        <v>41798</v>
      </c>
      <c r="G532" s="39"/>
      <c r="H532" s="7" t="str">
        <f t="shared" si="40"/>
        <v>空</v>
      </c>
      <c r="I532" s="23"/>
      <c r="J532" s="21"/>
      <c r="K532" s="7"/>
      <c r="L532" s="9"/>
      <c r="M532" s="9"/>
      <c r="N532" s="195"/>
      <c r="O532" s="18" t="str">
        <f t="shared" ca="1" si="41"/>
        <v>1天</v>
      </c>
      <c r="P532" s="1" t="str">
        <f t="shared" ca="1" si="42"/>
        <v/>
      </c>
    </row>
    <row r="533" spans="1:16">
      <c r="A533" s="34">
        <v>531</v>
      </c>
      <c r="B533" s="48" t="s">
        <v>10394</v>
      </c>
      <c r="C533" s="140" t="s">
        <v>10393</v>
      </c>
      <c r="D533" s="140" t="s">
        <v>12904</v>
      </c>
      <c r="E533" s="140" t="s">
        <v>17174</v>
      </c>
      <c r="F533" s="19">
        <v>41085</v>
      </c>
      <c r="G533" s="39"/>
      <c r="H533" s="7" t="str">
        <f t="shared" si="40"/>
        <v>重</v>
      </c>
      <c r="I533" s="23">
        <v>41093</v>
      </c>
      <c r="J533" s="21"/>
      <c r="K533" s="7" t="s">
        <v>3408</v>
      </c>
      <c r="L533" s="9" t="s">
        <v>15388</v>
      </c>
      <c r="M533" s="9"/>
      <c r="N533" s="195"/>
      <c r="O533" s="18" t="str">
        <f t="shared" ca="1" si="41"/>
        <v>714天</v>
      </c>
      <c r="P533" s="1" t="str">
        <f t="shared" ca="1" si="42"/>
        <v>超过706未进场</v>
      </c>
    </row>
    <row r="534" spans="1:16">
      <c r="A534" s="34">
        <v>532</v>
      </c>
      <c r="B534" s="48" t="s">
        <v>13754</v>
      </c>
      <c r="C534" s="140" t="s">
        <v>10393</v>
      </c>
      <c r="D534" s="140" t="s">
        <v>12904</v>
      </c>
      <c r="E534" s="140" t="s">
        <v>17174</v>
      </c>
      <c r="F534" s="19">
        <v>40875</v>
      </c>
      <c r="G534" s="39"/>
      <c r="H534" s="7" t="str">
        <f t="shared" si="40"/>
        <v>重</v>
      </c>
      <c r="I534" s="23">
        <v>40977</v>
      </c>
      <c r="J534" s="21"/>
      <c r="K534" s="7" t="s">
        <v>1381</v>
      </c>
      <c r="L534" s="9" t="s">
        <v>15388</v>
      </c>
      <c r="M534" s="9"/>
      <c r="N534" s="195"/>
      <c r="O534" s="18" t="str">
        <f t="shared" ca="1" si="41"/>
        <v>924天</v>
      </c>
      <c r="P534" s="1" t="str">
        <f t="shared" ca="1" si="42"/>
        <v>超过822未进场</v>
      </c>
    </row>
    <row r="535" spans="1:16">
      <c r="A535" s="34">
        <v>533</v>
      </c>
      <c r="B535" s="7" t="s">
        <v>4070</v>
      </c>
      <c r="C535" s="7" t="s">
        <v>10393</v>
      </c>
      <c r="D535" s="7" t="s">
        <v>12904</v>
      </c>
      <c r="E535" s="7" t="s">
        <v>15481</v>
      </c>
      <c r="F535" s="19">
        <v>41776</v>
      </c>
      <c r="G535" s="39"/>
      <c r="H535" s="7" t="str">
        <f t="shared" si="40"/>
        <v>空</v>
      </c>
      <c r="I535" s="23"/>
      <c r="J535" s="21"/>
      <c r="K535" s="7"/>
      <c r="L535" s="9"/>
      <c r="M535" s="9"/>
      <c r="N535" s="195"/>
      <c r="O535" s="18" t="str">
        <f t="shared" ca="1" si="41"/>
        <v>23天</v>
      </c>
      <c r="P535" s="1" t="str">
        <f t="shared" ca="1" si="42"/>
        <v/>
      </c>
    </row>
    <row r="536" spans="1:16">
      <c r="A536" s="34">
        <v>607</v>
      </c>
      <c r="B536" s="48" t="s">
        <v>2630</v>
      </c>
      <c r="C536" s="7" t="s">
        <v>10393</v>
      </c>
      <c r="D536" s="7" t="s">
        <v>12904</v>
      </c>
      <c r="E536" s="7" t="s">
        <v>15481</v>
      </c>
      <c r="F536" s="19">
        <v>41784</v>
      </c>
      <c r="G536" s="39"/>
      <c r="H536" s="7" t="str">
        <f t="shared" si="40"/>
        <v>空</v>
      </c>
      <c r="I536" s="23"/>
      <c r="J536" s="21"/>
      <c r="K536" s="7"/>
      <c r="L536" s="9"/>
      <c r="M536" s="9"/>
      <c r="N536" s="195"/>
      <c r="O536" s="18" t="str">
        <f t="shared" ca="1" si="41"/>
        <v>15天</v>
      </c>
      <c r="P536" s="1" t="str">
        <f t="shared" ca="1" si="42"/>
        <v/>
      </c>
    </row>
    <row r="537" spans="1:16">
      <c r="A537" s="34">
        <v>608</v>
      </c>
      <c r="B537" s="7" t="s">
        <v>11137</v>
      </c>
      <c r="C537" s="7" t="s">
        <v>10393</v>
      </c>
      <c r="D537" s="7" t="s">
        <v>12904</v>
      </c>
      <c r="E537" s="7" t="s">
        <v>15481</v>
      </c>
      <c r="F537" s="19">
        <v>41798</v>
      </c>
      <c r="G537" s="39"/>
      <c r="H537" s="7" t="str">
        <f t="shared" ref="H537:H600" si="43">IF(I537="","空","重")</f>
        <v>空</v>
      </c>
      <c r="I537" s="23"/>
      <c r="J537" s="21"/>
      <c r="K537" s="7"/>
      <c r="L537" s="9"/>
      <c r="M537" s="9" t="s">
        <v>11136</v>
      </c>
      <c r="N537" s="195"/>
      <c r="O537" s="18" t="str">
        <f t="shared" ca="1" si="41"/>
        <v>1天</v>
      </c>
      <c r="P537" s="1" t="str">
        <f t="shared" ca="1" si="42"/>
        <v/>
      </c>
    </row>
    <row r="538" spans="1:16">
      <c r="A538" s="34">
        <v>609</v>
      </c>
      <c r="B538" s="7" t="s">
        <v>8762</v>
      </c>
      <c r="C538" s="7" t="s">
        <v>10393</v>
      </c>
      <c r="D538" s="7" t="s">
        <v>12904</v>
      </c>
      <c r="E538" s="7" t="s">
        <v>15481</v>
      </c>
      <c r="F538" s="19">
        <v>41646</v>
      </c>
      <c r="G538" s="39"/>
      <c r="H538" s="7" t="str">
        <f t="shared" si="43"/>
        <v>空</v>
      </c>
      <c r="I538" s="23"/>
      <c r="J538" s="21"/>
      <c r="K538" s="7"/>
      <c r="L538" s="9"/>
      <c r="M538" s="9"/>
      <c r="N538" s="195"/>
      <c r="O538" s="18" t="str">
        <f t="shared" ca="1" si="41"/>
        <v>153天</v>
      </c>
      <c r="P538" s="1" t="str">
        <f t="shared" ca="1" si="42"/>
        <v/>
      </c>
    </row>
    <row r="539" spans="1:16">
      <c r="A539" s="34">
        <v>611</v>
      </c>
      <c r="B539" s="7" t="s">
        <v>15404</v>
      </c>
      <c r="C539" s="7" t="s">
        <v>10393</v>
      </c>
      <c r="D539" s="7" t="s">
        <v>12904</v>
      </c>
      <c r="E539" s="7" t="s">
        <v>15481</v>
      </c>
      <c r="F539" s="19">
        <v>41794</v>
      </c>
      <c r="G539" s="39"/>
      <c r="H539" s="7" t="str">
        <f t="shared" si="43"/>
        <v>重</v>
      </c>
      <c r="I539" s="23">
        <v>41794</v>
      </c>
      <c r="J539" s="21"/>
      <c r="K539" s="7" t="s">
        <v>1381</v>
      </c>
      <c r="L539" s="9"/>
      <c r="M539" s="9"/>
      <c r="N539" s="195"/>
      <c r="O539" s="18" t="str">
        <f t="shared" ca="1" si="41"/>
        <v>5天</v>
      </c>
      <c r="P539" s="1" t="str">
        <f t="shared" ca="1" si="42"/>
        <v/>
      </c>
    </row>
    <row r="540" spans="1:16">
      <c r="A540" s="34">
        <v>538</v>
      </c>
      <c r="B540" s="48" t="s">
        <v>11565</v>
      </c>
      <c r="C540" s="7" t="s">
        <v>10393</v>
      </c>
      <c r="D540" s="7" t="s">
        <v>12904</v>
      </c>
      <c r="E540" s="7" t="s">
        <v>17174</v>
      </c>
      <c r="F540" s="81">
        <v>41476</v>
      </c>
      <c r="G540" s="39"/>
      <c r="H540" s="7" t="str">
        <f t="shared" si="43"/>
        <v>重</v>
      </c>
      <c r="I540" s="23">
        <v>41550</v>
      </c>
      <c r="J540" s="21"/>
      <c r="K540" s="7" t="s">
        <v>12951</v>
      </c>
      <c r="L540" s="258" t="s">
        <v>16240</v>
      </c>
      <c r="M540" s="9"/>
      <c r="N540" s="195"/>
      <c r="O540" s="18" t="str">
        <f t="shared" ca="1" si="41"/>
        <v>323天</v>
      </c>
      <c r="P540" s="1" t="str">
        <f t="shared" ca="1" si="42"/>
        <v>超过249未进场</v>
      </c>
    </row>
    <row r="541" spans="1:16">
      <c r="A541" s="34">
        <v>614</v>
      </c>
      <c r="B541" s="7" t="s">
        <v>11202</v>
      </c>
      <c r="C541" s="7" t="s">
        <v>10393</v>
      </c>
      <c r="D541" s="7" t="s">
        <v>12904</v>
      </c>
      <c r="E541" s="7" t="s">
        <v>15481</v>
      </c>
      <c r="F541" s="19">
        <v>41783</v>
      </c>
      <c r="G541" s="39"/>
      <c r="H541" s="7" t="str">
        <f t="shared" si="43"/>
        <v>重</v>
      </c>
      <c r="I541" s="23">
        <v>41795</v>
      </c>
      <c r="J541" s="21"/>
      <c r="K541" s="278" t="s">
        <v>17401</v>
      </c>
      <c r="L541" s="231"/>
      <c r="M541" s="9"/>
      <c r="N541" s="195"/>
      <c r="O541" s="18" t="str">
        <f t="shared" ca="1" si="41"/>
        <v>16天</v>
      </c>
      <c r="P541" s="1" t="str">
        <f t="shared" ca="1" si="42"/>
        <v/>
      </c>
    </row>
    <row r="542" spans="1:16">
      <c r="A542" s="34">
        <v>540</v>
      </c>
      <c r="B542" s="7" t="s">
        <v>15900</v>
      </c>
      <c r="C542" s="7" t="s">
        <v>10393</v>
      </c>
      <c r="D542" s="7" t="s">
        <v>12904</v>
      </c>
      <c r="E542" s="7" t="s">
        <v>17174</v>
      </c>
      <c r="F542" s="19">
        <v>41699</v>
      </c>
      <c r="G542" s="39"/>
      <c r="H542" s="7" t="str">
        <f t="shared" si="43"/>
        <v>重</v>
      </c>
      <c r="I542" s="23">
        <v>41699</v>
      </c>
      <c r="J542" s="21"/>
      <c r="K542" s="7" t="s">
        <v>4794</v>
      </c>
      <c r="L542" s="9"/>
      <c r="M542" s="9"/>
      <c r="N542" s="195"/>
      <c r="O542" s="18" t="str">
        <f t="shared" ca="1" si="41"/>
        <v>100天</v>
      </c>
      <c r="P542" s="1" t="str">
        <f t="shared" ca="1" si="42"/>
        <v>超过100未进场</v>
      </c>
    </row>
    <row r="543" spans="1:16">
      <c r="A543" s="34">
        <v>616</v>
      </c>
      <c r="B543" s="7" t="s">
        <v>11201</v>
      </c>
      <c r="C543" s="7" t="s">
        <v>10393</v>
      </c>
      <c r="D543" s="7" t="s">
        <v>12904</v>
      </c>
      <c r="E543" s="7" t="s">
        <v>17174</v>
      </c>
      <c r="F543" s="19">
        <v>41793</v>
      </c>
      <c r="G543" s="39"/>
      <c r="H543" s="7" t="str">
        <f t="shared" si="43"/>
        <v>重</v>
      </c>
      <c r="I543" s="23">
        <v>41793</v>
      </c>
      <c r="J543" s="21"/>
      <c r="K543" s="259" t="s">
        <v>93</v>
      </c>
      <c r="L543" s="9"/>
      <c r="M543" s="9"/>
      <c r="N543" s="195"/>
      <c r="O543" s="18" t="str">
        <f t="shared" ca="1" si="41"/>
        <v>6天</v>
      </c>
      <c r="P543" s="1" t="str">
        <f t="shared" ca="1" si="42"/>
        <v/>
      </c>
    </row>
    <row r="544" spans="1:16">
      <c r="A544" s="34">
        <v>542</v>
      </c>
      <c r="B544" s="7" t="s">
        <v>5783</v>
      </c>
      <c r="C544" s="7" t="s">
        <v>10393</v>
      </c>
      <c r="D544" s="7" t="s">
        <v>12904</v>
      </c>
      <c r="E544" s="7" t="s">
        <v>17174</v>
      </c>
      <c r="F544" s="19">
        <v>41301</v>
      </c>
      <c r="G544" s="39"/>
      <c r="H544" s="7" t="str">
        <f t="shared" si="43"/>
        <v>重</v>
      </c>
      <c r="I544" s="23">
        <v>41301</v>
      </c>
      <c r="J544" s="21"/>
      <c r="K544" s="7" t="s">
        <v>13302</v>
      </c>
      <c r="L544" s="9"/>
      <c r="M544" s="9"/>
      <c r="N544" s="195"/>
      <c r="O544" s="18" t="str">
        <f t="shared" ca="1" si="41"/>
        <v>498天</v>
      </c>
      <c r="P544" s="1" t="str">
        <f t="shared" ca="1" si="42"/>
        <v>超过498未进场</v>
      </c>
    </row>
    <row r="545" spans="1:16">
      <c r="A545" s="34">
        <v>543</v>
      </c>
      <c r="B545" s="7" t="s">
        <v>302</v>
      </c>
      <c r="C545" s="7" t="s">
        <v>10393</v>
      </c>
      <c r="D545" s="7" t="s">
        <v>12904</v>
      </c>
      <c r="E545" s="7" t="s">
        <v>15481</v>
      </c>
      <c r="F545" s="19">
        <v>41715</v>
      </c>
      <c r="G545" s="39"/>
      <c r="H545" s="7" t="str">
        <f t="shared" si="43"/>
        <v>空</v>
      </c>
      <c r="I545" s="23"/>
      <c r="J545" s="21"/>
      <c r="K545" s="7"/>
      <c r="L545" s="9"/>
      <c r="M545" s="9"/>
      <c r="N545" s="195"/>
      <c r="O545" s="18" t="str">
        <f t="shared" ca="1" si="41"/>
        <v>84天</v>
      </c>
      <c r="P545" s="1" t="str">
        <f t="shared" ca="1" si="42"/>
        <v/>
      </c>
    </row>
    <row r="546" spans="1:16">
      <c r="A546" s="34">
        <v>544</v>
      </c>
      <c r="B546" s="7" t="s">
        <v>9397</v>
      </c>
      <c r="C546" s="7" t="s">
        <v>10393</v>
      </c>
      <c r="D546" s="7" t="s">
        <v>12904</v>
      </c>
      <c r="E546" s="7" t="s">
        <v>17174</v>
      </c>
      <c r="F546" s="19">
        <v>41792</v>
      </c>
      <c r="G546" s="39"/>
      <c r="H546" s="7" t="str">
        <f t="shared" si="43"/>
        <v>重</v>
      </c>
      <c r="I546" s="23">
        <v>41792</v>
      </c>
      <c r="J546" s="21"/>
      <c r="K546" s="259" t="s">
        <v>17383</v>
      </c>
      <c r="L546" s="9"/>
      <c r="M546" s="9" t="s">
        <v>4173</v>
      </c>
      <c r="N546" s="195"/>
      <c r="O546" s="18" t="str">
        <f t="shared" ca="1" si="41"/>
        <v>7天</v>
      </c>
      <c r="P546" s="1" t="str">
        <f t="shared" ca="1" si="42"/>
        <v/>
      </c>
    </row>
    <row r="547" spans="1:16" hidden="1">
      <c r="A547" s="34">
        <v>545</v>
      </c>
      <c r="B547" s="226" t="s">
        <v>4707</v>
      </c>
      <c r="C547" s="7" t="s">
        <v>10393</v>
      </c>
      <c r="D547" s="7" t="s">
        <v>12904</v>
      </c>
      <c r="E547" s="7" t="s">
        <v>17174</v>
      </c>
      <c r="F547" s="19">
        <v>41498</v>
      </c>
      <c r="G547" s="39"/>
      <c r="H547" s="7" t="str">
        <f t="shared" si="43"/>
        <v>重</v>
      </c>
      <c r="I547" s="23">
        <v>41640</v>
      </c>
      <c r="J547" s="21"/>
      <c r="K547" s="7" t="s">
        <v>13302</v>
      </c>
      <c r="L547" s="9" t="s">
        <v>15059</v>
      </c>
      <c r="M547" s="9"/>
      <c r="N547" s="222" t="s">
        <v>2113</v>
      </c>
      <c r="O547" s="18" t="str">
        <f t="shared" ca="1" si="41"/>
        <v>301天</v>
      </c>
      <c r="P547" s="1" t="str">
        <f t="shared" ca="1" si="42"/>
        <v>超过159未进场</v>
      </c>
    </row>
    <row r="548" spans="1:16">
      <c r="A548" s="34">
        <v>618</v>
      </c>
      <c r="B548" s="48" t="s">
        <v>4962</v>
      </c>
      <c r="C548" s="7" t="s">
        <v>10393</v>
      </c>
      <c r="D548" s="7" t="s">
        <v>12904</v>
      </c>
      <c r="E548" s="7" t="s">
        <v>17174</v>
      </c>
      <c r="F548" s="19">
        <v>41377</v>
      </c>
      <c r="G548" s="39"/>
      <c r="H548" s="7" t="str">
        <f t="shared" si="43"/>
        <v>空</v>
      </c>
      <c r="I548" s="23"/>
      <c r="J548" s="21"/>
      <c r="K548" s="7"/>
      <c r="L548" s="9"/>
      <c r="M548" s="9"/>
      <c r="N548" s="195"/>
      <c r="O548" s="18" t="str">
        <f t="shared" ca="1" si="41"/>
        <v>422天</v>
      </c>
      <c r="P548" s="1" t="str">
        <f t="shared" ca="1" si="42"/>
        <v/>
      </c>
    </row>
    <row r="549" spans="1:16">
      <c r="A549" s="34">
        <v>547</v>
      </c>
      <c r="B549" s="48" t="s">
        <v>11629</v>
      </c>
      <c r="C549" s="7" t="s">
        <v>10393</v>
      </c>
      <c r="D549" s="7" t="s">
        <v>12904</v>
      </c>
      <c r="E549" s="7" t="s">
        <v>17174</v>
      </c>
      <c r="F549" s="19">
        <v>41500</v>
      </c>
      <c r="G549" s="39"/>
      <c r="H549" s="7" t="str">
        <f t="shared" si="43"/>
        <v>重</v>
      </c>
      <c r="I549" s="23">
        <v>41541</v>
      </c>
      <c r="J549" s="21"/>
      <c r="K549" s="7" t="s">
        <v>12951</v>
      </c>
      <c r="L549" s="258" t="s">
        <v>16240</v>
      </c>
      <c r="M549" s="9"/>
      <c r="N549" s="195"/>
      <c r="O549" s="18" t="str">
        <f t="shared" ca="1" si="41"/>
        <v>299天</v>
      </c>
      <c r="P549" s="1" t="str">
        <f t="shared" ca="1" si="42"/>
        <v>超过258未进场</v>
      </c>
    </row>
    <row r="550" spans="1:16">
      <c r="A550" s="34">
        <v>623</v>
      </c>
      <c r="B550" s="7" t="s">
        <v>11817</v>
      </c>
      <c r="C550" s="7" t="s">
        <v>10393</v>
      </c>
      <c r="D550" s="7" t="s">
        <v>12904</v>
      </c>
      <c r="E550" s="7" t="s">
        <v>15481</v>
      </c>
      <c r="F550" s="19">
        <v>41789</v>
      </c>
      <c r="G550" s="39"/>
      <c r="H550" s="7" t="str">
        <f t="shared" si="43"/>
        <v>重</v>
      </c>
      <c r="I550" s="23">
        <v>41794</v>
      </c>
      <c r="J550" s="21"/>
      <c r="K550" s="7" t="s">
        <v>99</v>
      </c>
      <c r="L550" s="9"/>
      <c r="M550" s="9"/>
      <c r="N550" s="195"/>
      <c r="O550" s="18" t="str">
        <f t="shared" ca="1" si="41"/>
        <v>10天</v>
      </c>
      <c r="P550" s="1" t="str">
        <f t="shared" ca="1" si="42"/>
        <v/>
      </c>
    </row>
    <row r="551" spans="1:16">
      <c r="A551" s="34">
        <v>549</v>
      </c>
      <c r="B551" s="7" t="s">
        <v>17111</v>
      </c>
      <c r="C551" s="7" t="s">
        <v>10393</v>
      </c>
      <c r="D551" s="7" t="s">
        <v>12904</v>
      </c>
      <c r="E551" s="7" t="s">
        <v>17174</v>
      </c>
      <c r="F551" s="19">
        <v>41533</v>
      </c>
      <c r="G551" s="39"/>
      <c r="H551" s="7" t="str">
        <f t="shared" si="43"/>
        <v>重</v>
      </c>
      <c r="I551" s="23">
        <v>41533</v>
      </c>
      <c r="J551" s="21"/>
      <c r="K551" s="7" t="s">
        <v>13302</v>
      </c>
      <c r="L551" s="9"/>
      <c r="M551" s="9" t="s">
        <v>14851</v>
      </c>
      <c r="N551" s="195"/>
      <c r="O551" s="18" t="str">
        <f t="shared" ca="1" si="41"/>
        <v>266天</v>
      </c>
      <c r="P551" s="1" t="str">
        <f t="shared" ca="1" si="42"/>
        <v>超过266未进场</v>
      </c>
    </row>
    <row r="552" spans="1:16">
      <c r="A552" s="34">
        <v>550</v>
      </c>
      <c r="B552" s="7" t="s">
        <v>8068</v>
      </c>
      <c r="C552" s="7" t="s">
        <v>10393</v>
      </c>
      <c r="D552" s="7" t="s">
        <v>12904</v>
      </c>
      <c r="E552" s="7" t="s">
        <v>15481</v>
      </c>
      <c r="F552" s="19">
        <v>41744</v>
      </c>
      <c r="G552" s="39"/>
      <c r="H552" s="7" t="str">
        <f t="shared" si="43"/>
        <v>重</v>
      </c>
      <c r="I552" s="23">
        <v>41772</v>
      </c>
      <c r="J552" s="21"/>
      <c r="K552" s="7" t="s">
        <v>1381</v>
      </c>
      <c r="L552" s="9"/>
      <c r="M552" s="9"/>
      <c r="N552" s="195"/>
      <c r="O552" s="18" t="str">
        <f t="shared" ca="1" si="41"/>
        <v>55天</v>
      </c>
      <c r="P552" s="1" t="str">
        <f t="shared" ca="1" si="42"/>
        <v/>
      </c>
    </row>
    <row r="553" spans="1:16">
      <c r="A553" s="34">
        <v>551</v>
      </c>
      <c r="B553" s="7" t="s">
        <v>8172</v>
      </c>
      <c r="C553" s="7" t="s">
        <v>10393</v>
      </c>
      <c r="D553" s="7" t="s">
        <v>12904</v>
      </c>
      <c r="E553" s="7" t="s">
        <v>15481</v>
      </c>
      <c r="F553" s="19">
        <v>41777</v>
      </c>
      <c r="G553" s="39"/>
      <c r="H553" s="7" t="str">
        <f t="shared" si="43"/>
        <v>重</v>
      </c>
      <c r="I553" s="23">
        <v>41777</v>
      </c>
      <c r="J553" s="21"/>
      <c r="K553" s="7" t="s">
        <v>13302</v>
      </c>
      <c r="L553" s="9"/>
      <c r="M553" s="9"/>
      <c r="N553" s="195"/>
      <c r="O553" s="18" t="str">
        <f t="shared" ca="1" si="41"/>
        <v>22天</v>
      </c>
      <c r="P553" s="1" t="str">
        <f t="shared" ca="1" si="42"/>
        <v/>
      </c>
    </row>
    <row r="554" spans="1:16">
      <c r="A554" s="34">
        <v>624</v>
      </c>
      <c r="B554" s="7" t="s">
        <v>7136</v>
      </c>
      <c r="C554" s="48" t="s">
        <v>10393</v>
      </c>
      <c r="D554" s="48" t="s">
        <v>12904</v>
      </c>
      <c r="E554" s="7" t="s">
        <v>15481</v>
      </c>
      <c r="F554" s="19">
        <v>41766</v>
      </c>
      <c r="G554" s="39"/>
      <c r="H554" s="7" t="str">
        <f t="shared" si="43"/>
        <v>重</v>
      </c>
      <c r="I554" s="23">
        <v>41766</v>
      </c>
      <c r="J554" s="21"/>
      <c r="K554" s="7" t="s">
        <v>13302</v>
      </c>
      <c r="L554" s="9"/>
      <c r="M554" s="9"/>
      <c r="N554" s="195"/>
      <c r="O554" s="18" t="str">
        <f t="shared" ca="1" si="41"/>
        <v>33天</v>
      </c>
      <c r="P554" s="1" t="str">
        <f t="shared" ca="1" si="42"/>
        <v>超过33未进场</v>
      </c>
    </row>
    <row r="555" spans="1:16">
      <c r="A555" s="34">
        <v>553</v>
      </c>
      <c r="B555" s="7" t="s">
        <v>4831</v>
      </c>
      <c r="C555" s="7" t="s">
        <v>10393</v>
      </c>
      <c r="D555" s="7" t="s">
        <v>12904</v>
      </c>
      <c r="E555" s="7" t="s">
        <v>15481</v>
      </c>
      <c r="F555" s="19">
        <v>41782</v>
      </c>
      <c r="G555" s="39"/>
      <c r="H555" s="7" t="str">
        <f t="shared" si="43"/>
        <v>空</v>
      </c>
      <c r="I555" s="23"/>
      <c r="J555" s="21"/>
      <c r="K555" s="7"/>
      <c r="L555" s="9"/>
      <c r="M555" s="9" t="s">
        <v>7797</v>
      </c>
      <c r="N555" s="195"/>
      <c r="O555" s="18" t="str">
        <f t="shared" ca="1" si="41"/>
        <v>17天</v>
      </c>
      <c r="P555" s="1" t="str">
        <f t="shared" ca="1" si="42"/>
        <v/>
      </c>
    </row>
    <row r="556" spans="1:16">
      <c r="A556" s="34">
        <v>554</v>
      </c>
      <c r="B556" s="7" t="s">
        <v>4292</v>
      </c>
      <c r="C556" s="7" t="s">
        <v>10393</v>
      </c>
      <c r="D556" s="7" t="s">
        <v>12904</v>
      </c>
      <c r="E556" s="7" t="s">
        <v>15481</v>
      </c>
      <c r="F556" s="19">
        <v>41705</v>
      </c>
      <c r="G556" s="39"/>
      <c r="H556" s="7" t="str">
        <f t="shared" si="43"/>
        <v>空</v>
      </c>
      <c r="I556" s="23"/>
      <c r="J556" s="21"/>
      <c r="K556" s="7"/>
      <c r="L556" s="9"/>
      <c r="M556" s="9"/>
      <c r="N556" s="195"/>
      <c r="O556" s="18" t="str">
        <f t="shared" ca="1" si="41"/>
        <v>94天</v>
      </c>
      <c r="P556" s="1" t="str">
        <f t="shared" ca="1" si="42"/>
        <v/>
      </c>
    </row>
    <row r="557" spans="1:16">
      <c r="A557" s="34">
        <v>625</v>
      </c>
      <c r="B557" s="7" t="s">
        <v>16246</v>
      </c>
      <c r="C557" s="7" t="s">
        <v>10393</v>
      </c>
      <c r="D557" s="7" t="s">
        <v>12904</v>
      </c>
      <c r="E557" s="7" t="s">
        <v>15481</v>
      </c>
      <c r="F557" s="19">
        <v>41795</v>
      </c>
      <c r="G557" s="39"/>
      <c r="H557" s="7" t="str">
        <f t="shared" si="43"/>
        <v>重</v>
      </c>
      <c r="I557" s="23">
        <v>41795</v>
      </c>
      <c r="J557" s="21"/>
      <c r="K557" s="7" t="s">
        <v>99</v>
      </c>
      <c r="L557" s="9"/>
      <c r="M557" s="9"/>
      <c r="N557" s="195"/>
      <c r="O557" s="18" t="str">
        <f t="shared" ca="1" si="41"/>
        <v>4天</v>
      </c>
      <c r="P557" s="1" t="str">
        <f t="shared" ca="1" si="42"/>
        <v/>
      </c>
    </row>
    <row r="558" spans="1:16">
      <c r="A558" s="34">
        <v>626</v>
      </c>
      <c r="B558" s="7" t="s">
        <v>16247</v>
      </c>
      <c r="C558" s="48" t="s">
        <v>10393</v>
      </c>
      <c r="D558" s="48" t="s">
        <v>12904</v>
      </c>
      <c r="E558" s="48" t="s">
        <v>17174</v>
      </c>
      <c r="F558" s="19">
        <v>41640</v>
      </c>
      <c r="G558" s="92"/>
      <c r="H558" s="7" t="str">
        <f t="shared" si="43"/>
        <v>重</v>
      </c>
      <c r="I558" s="23">
        <v>41702</v>
      </c>
      <c r="J558" s="21"/>
      <c r="K558" s="7" t="s">
        <v>10395</v>
      </c>
      <c r="L558" s="231" t="s">
        <v>9876</v>
      </c>
      <c r="M558" s="9"/>
      <c r="N558" s="78"/>
      <c r="O558" s="18" t="str">
        <f t="shared" ca="1" si="41"/>
        <v>159天</v>
      </c>
      <c r="P558" s="1" t="str">
        <f t="shared" ca="1" si="42"/>
        <v>超过97未进场</v>
      </c>
    </row>
    <row r="559" spans="1:16" hidden="1">
      <c r="A559" s="34">
        <v>557</v>
      </c>
      <c r="B559" s="226" t="s">
        <v>4708</v>
      </c>
      <c r="C559" s="7" t="s">
        <v>10393</v>
      </c>
      <c r="D559" s="7" t="s">
        <v>12904</v>
      </c>
      <c r="E559" s="7" t="s">
        <v>8078</v>
      </c>
      <c r="F559" s="19">
        <v>41778</v>
      </c>
      <c r="G559" s="39"/>
      <c r="H559" s="7" t="str">
        <f t="shared" si="43"/>
        <v>重</v>
      </c>
      <c r="I559" s="23">
        <v>41778</v>
      </c>
      <c r="J559" s="21"/>
      <c r="K559" s="7" t="s">
        <v>1381</v>
      </c>
      <c r="L559" s="9" t="s">
        <v>15059</v>
      </c>
      <c r="M559" s="9" t="s">
        <v>4602</v>
      </c>
      <c r="N559" s="222" t="s">
        <v>2113</v>
      </c>
      <c r="O559" s="18" t="str">
        <f t="shared" ca="1" si="41"/>
        <v>21天</v>
      </c>
      <c r="P559" s="1" t="str">
        <f t="shared" ca="1" si="42"/>
        <v/>
      </c>
    </row>
    <row r="560" spans="1:16">
      <c r="A560" s="34">
        <v>629</v>
      </c>
      <c r="B560" s="48" t="s">
        <v>12108</v>
      </c>
      <c r="C560" s="48" t="s">
        <v>10393</v>
      </c>
      <c r="D560" s="7" t="s">
        <v>12904</v>
      </c>
      <c r="E560" s="7" t="s">
        <v>15481</v>
      </c>
      <c r="F560" s="19">
        <v>41794</v>
      </c>
      <c r="G560" s="39"/>
      <c r="H560" s="7" t="str">
        <f t="shared" si="43"/>
        <v>空</v>
      </c>
      <c r="I560" s="23"/>
      <c r="J560" s="21"/>
      <c r="K560" s="7"/>
      <c r="L560" s="9"/>
      <c r="M560" s="9"/>
      <c r="N560" s="195"/>
      <c r="O560" s="18" t="str">
        <f t="shared" ref="O560:O623" ca="1" si="44">IF(ISNONTEXT(J560),DATEDIF(F560,TODAY(),"d")&amp;"天","出场")</f>
        <v>5天</v>
      </c>
      <c r="P560" s="1" t="str">
        <f t="shared" ref="P560:P623" ca="1" si="45">IF(I560="","",IF(TODAY()-I560&gt;30,"超过"&amp;(TODAY()-I560)&amp;"未进场",""))</f>
        <v/>
      </c>
    </row>
    <row r="561" spans="1:16">
      <c r="A561" s="34">
        <v>559</v>
      </c>
      <c r="B561" s="7" t="s">
        <v>6077</v>
      </c>
      <c r="C561" s="7" t="s">
        <v>10393</v>
      </c>
      <c r="D561" s="7" t="s">
        <v>12904</v>
      </c>
      <c r="E561" s="7" t="s">
        <v>8078</v>
      </c>
      <c r="F561" s="19">
        <v>41218</v>
      </c>
      <c r="G561" s="39"/>
      <c r="H561" s="7" t="str">
        <f t="shared" si="43"/>
        <v>重</v>
      </c>
      <c r="I561" s="23">
        <v>41304</v>
      </c>
      <c r="J561" s="21"/>
      <c r="K561" s="7" t="s">
        <v>13302</v>
      </c>
      <c r="L561" s="9"/>
      <c r="M561" s="9"/>
      <c r="N561" s="195"/>
      <c r="O561" s="18" t="str">
        <f t="shared" ca="1" si="44"/>
        <v>581天</v>
      </c>
      <c r="P561" s="1" t="str">
        <f t="shared" ca="1" si="45"/>
        <v>超过495未进场</v>
      </c>
    </row>
    <row r="562" spans="1:16">
      <c r="A562" s="34">
        <v>560</v>
      </c>
      <c r="B562" s="7" t="s">
        <v>3856</v>
      </c>
      <c r="C562" s="7" t="s">
        <v>10393</v>
      </c>
      <c r="D562" s="7" t="s">
        <v>12904</v>
      </c>
      <c r="E562" s="7" t="s">
        <v>17174</v>
      </c>
      <c r="F562" s="19">
        <v>41346</v>
      </c>
      <c r="G562" s="39"/>
      <c r="H562" s="7" t="str">
        <f t="shared" si="43"/>
        <v>重</v>
      </c>
      <c r="I562" s="23">
        <v>41346</v>
      </c>
      <c r="J562" s="21"/>
      <c r="K562" s="7" t="s">
        <v>1381</v>
      </c>
      <c r="L562" s="9"/>
      <c r="M562" s="9" t="s">
        <v>2669</v>
      </c>
      <c r="N562" s="195"/>
      <c r="O562" s="18" t="str">
        <f t="shared" ca="1" si="44"/>
        <v>453天</v>
      </c>
      <c r="P562" s="1" t="str">
        <f t="shared" ca="1" si="45"/>
        <v>超过453未进场</v>
      </c>
    </row>
    <row r="563" spans="1:16" hidden="1">
      <c r="A563" s="34">
        <v>561</v>
      </c>
      <c r="B563" s="226" t="s">
        <v>4709</v>
      </c>
      <c r="C563" s="7" t="s">
        <v>10393</v>
      </c>
      <c r="D563" s="7" t="s">
        <v>12904</v>
      </c>
      <c r="E563" s="7" t="s">
        <v>17174</v>
      </c>
      <c r="F563" s="19">
        <v>41587</v>
      </c>
      <c r="G563" s="39"/>
      <c r="H563" s="7" t="str">
        <f t="shared" si="43"/>
        <v>重</v>
      </c>
      <c r="I563" s="23">
        <v>41640</v>
      </c>
      <c r="J563" s="21"/>
      <c r="K563" s="7" t="s">
        <v>13302</v>
      </c>
      <c r="L563" s="9" t="s">
        <v>15059</v>
      </c>
      <c r="M563" s="9"/>
      <c r="N563" s="222" t="s">
        <v>2113</v>
      </c>
      <c r="O563" s="18" t="str">
        <f t="shared" ca="1" si="44"/>
        <v>212天</v>
      </c>
      <c r="P563" s="1" t="str">
        <f t="shared" ca="1" si="45"/>
        <v>超过159未进场</v>
      </c>
    </row>
    <row r="564" spans="1:16">
      <c r="A564" s="34">
        <v>632</v>
      </c>
      <c r="B564" s="7" t="s">
        <v>15035</v>
      </c>
      <c r="C564" s="7" t="s">
        <v>10393</v>
      </c>
      <c r="D564" s="7" t="s">
        <v>12904</v>
      </c>
      <c r="E564" s="7" t="s">
        <v>8078</v>
      </c>
      <c r="F564" s="19">
        <v>41455</v>
      </c>
      <c r="G564" s="39"/>
      <c r="H564" s="7" t="str">
        <f t="shared" si="43"/>
        <v>空</v>
      </c>
      <c r="I564" s="23"/>
      <c r="J564" s="21"/>
      <c r="K564" s="7"/>
      <c r="L564" s="9"/>
      <c r="M564" s="9"/>
      <c r="N564" s="195"/>
      <c r="O564" s="18" t="str">
        <f t="shared" ca="1" si="44"/>
        <v>344天</v>
      </c>
      <c r="P564" s="1" t="str">
        <f t="shared" ca="1" si="45"/>
        <v/>
      </c>
    </row>
    <row r="565" spans="1:16">
      <c r="A565" s="34">
        <v>563</v>
      </c>
      <c r="B565" s="7" t="s">
        <v>9799</v>
      </c>
      <c r="C565" s="7" t="s">
        <v>10393</v>
      </c>
      <c r="D565" s="7" t="s">
        <v>12904</v>
      </c>
      <c r="E565" s="7" t="s">
        <v>17174</v>
      </c>
      <c r="F565" s="19">
        <v>40454</v>
      </c>
      <c r="G565" s="39"/>
      <c r="H565" s="7" t="str">
        <f t="shared" si="43"/>
        <v>重</v>
      </c>
      <c r="I565" s="23">
        <v>40453</v>
      </c>
      <c r="J565" s="21"/>
      <c r="K565" s="7" t="s">
        <v>1067</v>
      </c>
      <c r="L565" s="9"/>
      <c r="M565" s="9"/>
      <c r="N565" s="195"/>
      <c r="O565" s="18" t="str">
        <f t="shared" ca="1" si="44"/>
        <v>1345天</v>
      </c>
      <c r="P565" s="1" t="str">
        <f t="shared" ca="1" si="45"/>
        <v>超过1346未进场</v>
      </c>
    </row>
    <row r="566" spans="1:16">
      <c r="A566" s="34">
        <v>564</v>
      </c>
      <c r="B566" s="62" t="s">
        <v>4306</v>
      </c>
      <c r="C566" s="7" t="s">
        <v>10393</v>
      </c>
      <c r="D566" s="7" t="s">
        <v>12904</v>
      </c>
      <c r="E566" s="7" t="s">
        <v>17174</v>
      </c>
      <c r="F566" s="19">
        <v>41797</v>
      </c>
      <c r="G566" s="39"/>
      <c r="H566" s="7" t="str">
        <f t="shared" si="43"/>
        <v>空</v>
      </c>
      <c r="I566" s="23"/>
      <c r="J566" s="21"/>
      <c r="K566" s="7"/>
      <c r="L566" s="9"/>
      <c r="M566" s="9"/>
      <c r="N566" s="195"/>
      <c r="O566" s="18" t="str">
        <f t="shared" ca="1" si="44"/>
        <v>2天</v>
      </c>
      <c r="P566" s="1" t="str">
        <f t="shared" ca="1" si="45"/>
        <v/>
      </c>
    </row>
    <row r="567" spans="1:16">
      <c r="A567" s="34">
        <v>638</v>
      </c>
      <c r="B567" s="7" t="s">
        <v>7916</v>
      </c>
      <c r="C567" s="7" t="s">
        <v>10393</v>
      </c>
      <c r="D567" s="7" t="s">
        <v>12904</v>
      </c>
      <c r="E567" s="7" t="s">
        <v>15481</v>
      </c>
      <c r="F567" s="19">
        <v>41787</v>
      </c>
      <c r="G567" s="39"/>
      <c r="H567" s="7" t="str">
        <f t="shared" si="43"/>
        <v>空</v>
      </c>
      <c r="I567" s="23"/>
      <c r="J567" s="21"/>
      <c r="K567" s="7"/>
      <c r="L567" s="9"/>
      <c r="M567" s="9" t="s">
        <v>7915</v>
      </c>
      <c r="N567" s="195"/>
      <c r="O567" s="18" t="str">
        <f t="shared" ca="1" si="44"/>
        <v>12天</v>
      </c>
      <c r="P567" s="1" t="str">
        <f t="shared" ca="1" si="45"/>
        <v/>
      </c>
    </row>
    <row r="568" spans="1:16">
      <c r="A568" s="34">
        <v>566</v>
      </c>
      <c r="B568" s="7" t="s">
        <v>3442</v>
      </c>
      <c r="C568" s="7" t="s">
        <v>10393</v>
      </c>
      <c r="D568" s="7" t="s">
        <v>12904</v>
      </c>
      <c r="E568" s="7" t="s">
        <v>15481</v>
      </c>
      <c r="F568" s="19">
        <v>41689</v>
      </c>
      <c r="G568" s="39"/>
      <c r="H568" s="7" t="str">
        <f t="shared" si="43"/>
        <v>空</v>
      </c>
      <c r="I568" s="23"/>
      <c r="J568" s="21"/>
      <c r="K568" s="7"/>
      <c r="L568" s="9"/>
      <c r="M568" s="9"/>
      <c r="N568" s="195"/>
      <c r="O568" s="18" t="str">
        <f t="shared" ca="1" si="44"/>
        <v>110天</v>
      </c>
      <c r="P568" s="1" t="str">
        <f t="shared" ca="1" si="45"/>
        <v/>
      </c>
    </row>
    <row r="569" spans="1:16">
      <c r="A569" s="34">
        <v>640</v>
      </c>
      <c r="B569" s="48" t="s">
        <v>9199</v>
      </c>
      <c r="C569" s="7" t="s">
        <v>10393</v>
      </c>
      <c r="D569" s="7" t="s">
        <v>12904</v>
      </c>
      <c r="E569" s="7" t="s">
        <v>15481</v>
      </c>
      <c r="F569" s="19">
        <v>41782</v>
      </c>
      <c r="G569" s="39"/>
      <c r="H569" s="7" t="str">
        <f t="shared" si="43"/>
        <v>空</v>
      </c>
      <c r="I569" s="23"/>
      <c r="J569" s="21"/>
      <c r="K569" s="7"/>
      <c r="L569" s="9"/>
      <c r="M569" s="9"/>
      <c r="N569" s="195"/>
      <c r="O569" s="18" t="str">
        <f t="shared" ca="1" si="44"/>
        <v>17天</v>
      </c>
      <c r="P569" s="1" t="str">
        <f t="shared" ca="1" si="45"/>
        <v/>
      </c>
    </row>
    <row r="570" spans="1:16">
      <c r="A570" s="34">
        <v>641</v>
      </c>
      <c r="B570" s="48" t="s">
        <v>6291</v>
      </c>
      <c r="C570" s="7" t="s">
        <v>10393</v>
      </c>
      <c r="D570" s="7" t="s">
        <v>12904</v>
      </c>
      <c r="E570" s="7" t="s">
        <v>17174</v>
      </c>
      <c r="F570" s="19">
        <v>41784</v>
      </c>
      <c r="G570" s="39"/>
      <c r="H570" s="7" t="str">
        <f t="shared" si="43"/>
        <v>重</v>
      </c>
      <c r="I570" s="23">
        <v>41787</v>
      </c>
      <c r="J570" s="21"/>
      <c r="K570" s="7" t="s">
        <v>99</v>
      </c>
      <c r="L570" s="9"/>
      <c r="M570" s="9" t="s">
        <v>3425</v>
      </c>
      <c r="N570" s="195"/>
      <c r="O570" s="18" t="str">
        <f t="shared" ca="1" si="44"/>
        <v>15天</v>
      </c>
      <c r="P570" s="1" t="str">
        <f t="shared" ca="1" si="45"/>
        <v/>
      </c>
    </row>
    <row r="571" spans="1:16">
      <c r="A571" s="34">
        <v>644</v>
      </c>
      <c r="B571" s="48" t="s">
        <v>11572</v>
      </c>
      <c r="C571" s="7" t="s">
        <v>10393</v>
      </c>
      <c r="D571" s="7" t="s">
        <v>12904</v>
      </c>
      <c r="E571" s="7" t="s">
        <v>15481</v>
      </c>
      <c r="F571" s="19">
        <v>41647</v>
      </c>
      <c r="G571" s="39"/>
      <c r="H571" s="7" t="str">
        <f t="shared" si="43"/>
        <v>重</v>
      </c>
      <c r="I571" s="23">
        <v>41727</v>
      </c>
      <c r="J571" s="21"/>
      <c r="K571" s="7" t="s">
        <v>12951</v>
      </c>
      <c r="L571" s="9" t="s">
        <v>16240</v>
      </c>
      <c r="M571" s="9"/>
      <c r="N571" s="195"/>
      <c r="O571" s="18" t="str">
        <f t="shared" ca="1" si="44"/>
        <v>152天</v>
      </c>
      <c r="P571" s="1" t="str">
        <f t="shared" ca="1" si="45"/>
        <v>超过72未进场</v>
      </c>
    </row>
    <row r="572" spans="1:16">
      <c r="A572" s="34">
        <v>645</v>
      </c>
      <c r="B572" s="7" t="s">
        <v>14877</v>
      </c>
      <c r="C572" s="7" t="s">
        <v>10393</v>
      </c>
      <c r="D572" s="7" t="s">
        <v>12904</v>
      </c>
      <c r="E572" s="7" t="s">
        <v>15481</v>
      </c>
      <c r="F572" s="19">
        <v>41788</v>
      </c>
      <c r="G572" s="39"/>
      <c r="H572" s="7" t="str">
        <f t="shared" si="43"/>
        <v>重</v>
      </c>
      <c r="I572" s="23">
        <v>41788</v>
      </c>
      <c r="J572" s="21"/>
      <c r="K572" s="7" t="s">
        <v>1381</v>
      </c>
      <c r="L572" s="9"/>
      <c r="M572" s="9"/>
      <c r="N572" s="195"/>
      <c r="O572" s="18" t="str">
        <f t="shared" ca="1" si="44"/>
        <v>11天</v>
      </c>
      <c r="P572" s="1" t="str">
        <f t="shared" ca="1" si="45"/>
        <v/>
      </c>
    </row>
    <row r="573" spans="1:16" ht="13.5" customHeight="1">
      <c r="A573" s="34">
        <v>646</v>
      </c>
      <c r="B573" s="48" t="s">
        <v>17146</v>
      </c>
      <c r="C573" s="7" t="s">
        <v>10393</v>
      </c>
      <c r="D573" s="7" t="s">
        <v>12904</v>
      </c>
      <c r="E573" s="7" t="s">
        <v>17174</v>
      </c>
      <c r="F573" s="19">
        <v>41737</v>
      </c>
      <c r="G573" s="39"/>
      <c r="H573" s="7" t="str">
        <f t="shared" si="43"/>
        <v>重</v>
      </c>
      <c r="I573" s="23">
        <v>41737</v>
      </c>
      <c r="J573" s="21"/>
      <c r="K573" s="7" t="s">
        <v>1381</v>
      </c>
      <c r="L573" s="9"/>
      <c r="M573" s="9"/>
      <c r="N573" s="195"/>
      <c r="O573" s="18" t="str">
        <f t="shared" ca="1" si="44"/>
        <v>62天</v>
      </c>
      <c r="P573" s="1" t="str">
        <f t="shared" ca="1" si="45"/>
        <v>超过62未进场</v>
      </c>
    </row>
    <row r="574" spans="1:16">
      <c r="A574" s="34">
        <v>572</v>
      </c>
      <c r="B574" s="7" t="s">
        <v>3443</v>
      </c>
      <c r="C574" s="140" t="s">
        <v>10393</v>
      </c>
      <c r="D574" s="140" t="s">
        <v>12904</v>
      </c>
      <c r="E574" s="140" t="s">
        <v>17174</v>
      </c>
      <c r="F574" s="19">
        <v>40992</v>
      </c>
      <c r="G574" s="39"/>
      <c r="H574" s="7" t="str">
        <f t="shared" si="43"/>
        <v>重</v>
      </c>
      <c r="I574" s="23">
        <v>41002</v>
      </c>
      <c r="J574" s="21"/>
      <c r="K574" s="7" t="s">
        <v>4794</v>
      </c>
      <c r="L574" s="9" t="s">
        <v>15388</v>
      </c>
      <c r="M574" s="9"/>
      <c r="N574" s="195"/>
      <c r="O574" s="18" t="str">
        <f t="shared" ca="1" si="44"/>
        <v>807天</v>
      </c>
      <c r="P574" s="1" t="str">
        <f t="shared" ca="1" si="45"/>
        <v>超过797未进场</v>
      </c>
    </row>
    <row r="575" spans="1:16">
      <c r="A575" s="34">
        <v>647</v>
      </c>
      <c r="B575" s="7" t="s">
        <v>17145</v>
      </c>
      <c r="C575" s="7" t="s">
        <v>10393</v>
      </c>
      <c r="D575" s="7" t="s">
        <v>12904</v>
      </c>
      <c r="E575" s="7" t="s">
        <v>17174</v>
      </c>
      <c r="F575" s="19">
        <v>41797</v>
      </c>
      <c r="G575" s="39"/>
      <c r="H575" s="7" t="str">
        <f t="shared" si="43"/>
        <v>重</v>
      </c>
      <c r="I575" s="23">
        <v>41797</v>
      </c>
      <c r="J575" s="21"/>
      <c r="K575" s="278" t="s">
        <v>17614</v>
      </c>
      <c r="L575" s="9"/>
      <c r="M575" s="9"/>
      <c r="N575" s="195"/>
      <c r="O575" s="18" t="str">
        <f t="shared" ca="1" si="44"/>
        <v>2天</v>
      </c>
      <c r="P575" s="1" t="str">
        <f t="shared" ca="1" si="45"/>
        <v/>
      </c>
    </row>
    <row r="576" spans="1:16" hidden="1">
      <c r="A576" s="34">
        <v>648</v>
      </c>
      <c r="B576" s="226" t="s">
        <v>4710</v>
      </c>
      <c r="C576" s="234" t="s">
        <v>10393</v>
      </c>
      <c r="D576" s="7" t="s">
        <v>12904</v>
      </c>
      <c r="E576" s="7" t="s">
        <v>17174</v>
      </c>
      <c r="F576" s="19">
        <v>41488</v>
      </c>
      <c r="G576" s="39"/>
      <c r="H576" s="7" t="str">
        <f t="shared" si="43"/>
        <v>重</v>
      </c>
      <c r="I576" s="23">
        <v>41696</v>
      </c>
      <c r="J576" s="21"/>
      <c r="K576" s="7"/>
      <c r="L576" s="9" t="s">
        <v>15059</v>
      </c>
      <c r="M576" s="9" t="s">
        <v>4948</v>
      </c>
      <c r="N576" s="222" t="s">
        <v>2113</v>
      </c>
      <c r="O576" s="18" t="str">
        <f t="shared" ca="1" si="44"/>
        <v>311天</v>
      </c>
      <c r="P576" s="1" t="str">
        <f t="shared" ca="1" si="45"/>
        <v>超过103未进场</v>
      </c>
    </row>
    <row r="577" spans="1:16">
      <c r="A577" s="34">
        <v>650</v>
      </c>
      <c r="B577" s="7" t="s">
        <v>14878</v>
      </c>
      <c r="C577" s="7" t="s">
        <v>10393</v>
      </c>
      <c r="D577" s="7" t="s">
        <v>12904</v>
      </c>
      <c r="E577" s="7" t="s">
        <v>17174</v>
      </c>
      <c r="F577" s="19">
        <v>41786</v>
      </c>
      <c r="G577" s="39"/>
      <c r="H577" s="7" t="str">
        <f t="shared" si="43"/>
        <v>重</v>
      </c>
      <c r="I577" s="23">
        <v>41787</v>
      </c>
      <c r="J577" s="21"/>
      <c r="K577" s="7" t="s">
        <v>99</v>
      </c>
      <c r="L577" s="9"/>
      <c r="M577" s="9"/>
      <c r="N577" s="195"/>
      <c r="O577" s="18" t="str">
        <f t="shared" ca="1" si="44"/>
        <v>13天</v>
      </c>
      <c r="P577" s="1" t="str">
        <f t="shared" ca="1" si="45"/>
        <v/>
      </c>
    </row>
    <row r="578" spans="1:16">
      <c r="A578" s="34">
        <v>651</v>
      </c>
      <c r="B578" s="48" t="s">
        <v>11153</v>
      </c>
      <c r="C578" s="7" t="s">
        <v>10393</v>
      </c>
      <c r="D578" s="7" t="s">
        <v>12904</v>
      </c>
      <c r="E578" s="7" t="s">
        <v>15481</v>
      </c>
      <c r="F578" s="19">
        <v>41784</v>
      </c>
      <c r="G578" s="39"/>
      <c r="H578" s="7" t="str">
        <f t="shared" si="43"/>
        <v>重</v>
      </c>
      <c r="I578" s="23">
        <v>41794</v>
      </c>
      <c r="J578" s="21"/>
      <c r="K578" s="7" t="s">
        <v>99</v>
      </c>
      <c r="L578" s="9"/>
      <c r="M578" s="9"/>
      <c r="N578" s="195"/>
      <c r="O578" s="18" t="str">
        <f t="shared" ca="1" si="44"/>
        <v>15天</v>
      </c>
      <c r="P578" s="1" t="str">
        <f t="shared" ca="1" si="45"/>
        <v/>
      </c>
    </row>
    <row r="579" spans="1:16">
      <c r="A579" s="34">
        <v>577</v>
      </c>
      <c r="B579" s="7" t="s">
        <v>250</v>
      </c>
      <c r="C579" s="7" t="s">
        <v>10393</v>
      </c>
      <c r="D579" s="7" t="s">
        <v>12904</v>
      </c>
      <c r="E579" s="7" t="s">
        <v>15481</v>
      </c>
      <c r="F579" s="19">
        <v>41788</v>
      </c>
      <c r="G579" s="39"/>
      <c r="H579" s="7" t="str">
        <f t="shared" si="43"/>
        <v>重</v>
      </c>
      <c r="I579" s="23">
        <v>41788</v>
      </c>
      <c r="J579" s="21"/>
      <c r="K579" s="7" t="s">
        <v>1381</v>
      </c>
      <c r="L579" s="9"/>
      <c r="M579" s="9"/>
      <c r="N579" s="195"/>
      <c r="O579" s="18" t="str">
        <f t="shared" ca="1" si="44"/>
        <v>11天</v>
      </c>
      <c r="P579" s="1" t="str">
        <f t="shared" ca="1" si="45"/>
        <v/>
      </c>
    </row>
    <row r="580" spans="1:16">
      <c r="A580" s="34">
        <v>654</v>
      </c>
      <c r="B580" s="48" t="s">
        <v>9418</v>
      </c>
      <c r="C580" s="7" t="s">
        <v>10393</v>
      </c>
      <c r="D580" s="7" t="s">
        <v>12904</v>
      </c>
      <c r="E580" s="7" t="s">
        <v>15481</v>
      </c>
      <c r="F580" s="19">
        <v>41794</v>
      </c>
      <c r="G580" s="39"/>
      <c r="H580" s="7" t="str">
        <f t="shared" si="43"/>
        <v>重</v>
      </c>
      <c r="I580" s="23">
        <v>41794</v>
      </c>
      <c r="J580" s="21"/>
      <c r="K580" s="7" t="s">
        <v>99</v>
      </c>
      <c r="L580" s="9"/>
      <c r="M580" s="9" t="s">
        <v>9417</v>
      </c>
      <c r="N580" s="195"/>
      <c r="O580" s="18" t="str">
        <f t="shared" ca="1" si="44"/>
        <v>5天</v>
      </c>
      <c r="P580" s="1" t="str">
        <f t="shared" ca="1" si="45"/>
        <v/>
      </c>
    </row>
    <row r="581" spans="1:16">
      <c r="A581" s="34">
        <v>579</v>
      </c>
      <c r="B581" s="7" t="s">
        <v>2032</v>
      </c>
      <c r="C581" s="140" t="s">
        <v>10393</v>
      </c>
      <c r="D581" s="140" t="s">
        <v>12904</v>
      </c>
      <c r="E581" s="140" t="s">
        <v>17174</v>
      </c>
      <c r="F581" s="19">
        <v>40995</v>
      </c>
      <c r="G581" s="39"/>
      <c r="H581" s="7" t="str">
        <f t="shared" si="43"/>
        <v>重</v>
      </c>
      <c r="I581" s="23">
        <v>40995</v>
      </c>
      <c r="J581" s="21"/>
      <c r="K581" s="7" t="s">
        <v>3895</v>
      </c>
      <c r="L581" s="9" t="s">
        <v>15388</v>
      </c>
      <c r="M581" s="9"/>
      <c r="N581" s="195"/>
      <c r="O581" s="18" t="str">
        <f t="shared" ca="1" si="44"/>
        <v>804天</v>
      </c>
      <c r="P581" s="1" t="str">
        <f t="shared" ca="1" si="45"/>
        <v>超过804未进场</v>
      </c>
    </row>
    <row r="582" spans="1:16">
      <c r="A582" s="34">
        <v>656</v>
      </c>
      <c r="B582" s="48" t="s">
        <v>11155</v>
      </c>
      <c r="C582" s="7" t="s">
        <v>10393</v>
      </c>
      <c r="D582" s="7" t="s">
        <v>12904</v>
      </c>
      <c r="E582" s="7" t="s">
        <v>15481</v>
      </c>
      <c r="F582" s="19">
        <v>41645</v>
      </c>
      <c r="G582" s="39"/>
      <c r="H582" s="7" t="str">
        <f t="shared" si="43"/>
        <v>空</v>
      </c>
      <c r="I582" s="23"/>
      <c r="J582" s="21"/>
      <c r="K582" s="7"/>
      <c r="L582" s="9"/>
      <c r="M582" s="9"/>
      <c r="N582" s="195"/>
      <c r="O582" s="18" t="str">
        <f t="shared" ca="1" si="44"/>
        <v>154天</v>
      </c>
      <c r="P582" s="1" t="str">
        <f t="shared" ca="1" si="45"/>
        <v/>
      </c>
    </row>
    <row r="583" spans="1:16">
      <c r="A583" s="34">
        <v>581</v>
      </c>
      <c r="B583" s="7" t="s">
        <v>14469</v>
      </c>
      <c r="C583" s="7" t="s">
        <v>10393</v>
      </c>
      <c r="D583" s="7" t="s">
        <v>12904</v>
      </c>
      <c r="E583" s="7" t="s">
        <v>15481</v>
      </c>
      <c r="F583" s="19">
        <v>41792</v>
      </c>
      <c r="G583" s="39"/>
      <c r="H583" s="7" t="str">
        <f t="shared" si="43"/>
        <v>重</v>
      </c>
      <c r="I583" s="23">
        <v>41792</v>
      </c>
      <c r="J583" s="21"/>
      <c r="K583" s="259" t="s">
        <v>99</v>
      </c>
      <c r="L583" s="9"/>
      <c r="M583" s="9"/>
      <c r="N583" s="195"/>
      <c r="O583" s="18" t="str">
        <f t="shared" ca="1" si="44"/>
        <v>7天</v>
      </c>
      <c r="P583" s="1" t="str">
        <f t="shared" ca="1" si="45"/>
        <v/>
      </c>
    </row>
    <row r="584" spans="1:16">
      <c r="A584" s="34">
        <v>582</v>
      </c>
      <c r="B584" s="7" t="s">
        <v>13114</v>
      </c>
      <c r="C584" s="7" t="s">
        <v>10393</v>
      </c>
      <c r="D584" s="7" t="s">
        <v>12904</v>
      </c>
      <c r="E584" s="7" t="s">
        <v>17174</v>
      </c>
      <c r="F584" s="19">
        <v>41061</v>
      </c>
      <c r="G584" s="39"/>
      <c r="H584" s="7" t="str">
        <f t="shared" si="43"/>
        <v>重</v>
      </c>
      <c r="I584" s="23">
        <v>41072</v>
      </c>
      <c r="J584" s="21"/>
      <c r="K584" s="7" t="s">
        <v>1359</v>
      </c>
      <c r="L584" s="9" t="s">
        <v>6508</v>
      </c>
      <c r="M584" s="9"/>
      <c r="N584" s="195"/>
      <c r="O584" s="18" t="str">
        <f t="shared" ca="1" si="44"/>
        <v>738天</v>
      </c>
      <c r="P584" s="1" t="str">
        <f t="shared" ca="1" si="45"/>
        <v>超过727未进场</v>
      </c>
    </row>
    <row r="585" spans="1:16">
      <c r="A585" s="34">
        <v>583</v>
      </c>
      <c r="B585" s="48" t="s">
        <v>7172</v>
      </c>
      <c r="C585" s="48" t="s">
        <v>10393</v>
      </c>
      <c r="D585" s="48" t="s">
        <v>12904</v>
      </c>
      <c r="E585" s="7" t="s">
        <v>8078</v>
      </c>
      <c r="F585" s="19">
        <v>41710</v>
      </c>
      <c r="G585" s="39"/>
      <c r="H585" s="7" t="str">
        <f t="shared" si="43"/>
        <v>重</v>
      </c>
      <c r="I585" s="23">
        <v>41727</v>
      </c>
      <c r="J585" s="21"/>
      <c r="K585" s="7" t="s">
        <v>12951</v>
      </c>
      <c r="L585" s="9" t="s">
        <v>16240</v>
      </c>
      <c r="M585" s="9" t="s">
        <v>13529</v>
      </c>
      <c r="N585" s="195"/>
      <c r="O585" s="18" t="str">
        <f t="shared" ca="1" si="44"/>
        <v>89天</v>
      </c>
      <c r="P585" s="1" t="str">
        <f t="shared" ca="1" si="45"/>
        <v>超过72未进场</v>
      </c>
    </row>
    <row r="586" spans="1:16" ht="13.5" customHeight="1">
      <c r="A586" s="34">
        <v>584</v>
      </c>
      <c r="B586" s="7" t="s">
        <v>4295</v>
      </c>
      <c r="C586" s="7" t="s">
        <v>10393</v>
      </c>
      <c r="D586" s="7" t="s">
        <v>12904</v>
      </c>
      <c r="E586" s="7" t="s">
        <v>15481</v>
      </c>
      <c r="F586" s="19">
        <v>41777</v>
      </c>
      <c r="G586" s="39"/>
      <c r="H586" s="7" t="str">
        <f t="shared" si="43"/>
        <v>重</v>
      </c>
      <c r="I586" s="23">
        <v>41780</v>
      </c>
      <c r="J586" s="21"/>
      <c r="K586" s="7" t="s">
        <v>3427</v>
      </c>
      <c r="L586" s="9"/>
      <c r="M586" s="9" t="s">
        <v>4294</v>
      </c>
      <c r="N586" s="195"/>
      <c r="O586" s="18" t="str">
        <f t="shared" ca="1" si="44"/>
        <v>22天</v>
      </c>
      <c r="P586" s="1" t="str">
        <f t="shared" ca="1" si="45"/>
        <v/>
      </c>
    </row>
    <row r="587" spans="1:16">
      <c r="A587" s="34">
        <v>659</v>
      </c>
      <c r="B587" s="7" t="s">
        <v>15608</v>
      </c>
      <c r="C587" s="7" t="s">
        <v>10393</v>
      </c>
      <c r="D587" s="7" t="s">
        <v>12904</v>
      </c>
      <c r="E587" s="7" t="s">
        <v>15481</v>
      </c>
      <c r="F587" s="19">
        <v>41657</v>
      </c>
      <c r="G587" s="39"/>
      <c r="H587" s="7" t="str">
        <f t="shared" si="43"/>
        <v>重</v>
      </c>
      <c r="I587" s="23">
        <v>41684</v>
      </c>
      <c r="J587" s="21"/>
      <c r="K587" s="7" t="s">
        <v>4794</v>
      </c>
      <c r="L587" s="9"/>
      <c r="M587" s="9"/>
      <c r="N587" s="195"/>
      <c r="O587" s="18" t="str">
        <f t="shared" ca="1" si="44"/>
        <v>142天</v>
      </c>
      <c r="P587" s="1" t="str">
        <f t="shared" ca="1" si="45"/>
        <v>超过115未进场</v>
      </c>
    </row>
    <row r="588" spans="1:16">
      <c r="A588" s="34">
        <v>586</v>
      </c>
      <c r="B588" s="7" t="s">
        <v>6499</v>
      </c>
      <c r="C588" s="140" t="s">
        <v>10393</v>
      </c>
      <c r="D588" s="140" t="s">
        <v>12904</v>
      </c>
      <c r="E588" s="140" t="s">
        <v>17174</v>
      </c>
      <c r="F588" s="19">
        <v>41048</v>
      </c>
      <c r="G588" s="39"/>
      <c r="H588" s="7" t="str">
        <f t="shared" si="43"/>
        <v>重</v>
      </c>
      <c r="I588" s="23">
        <v>41048</v>
      </c>
      <c r="J588" s="21"/>
      <c r="K588" s="7" t="s">
        <v>13302</v>
      </c>
      <c r="L588" s="9" t="s">
        <v>15388</v>
      </c>
      <c r="M588" s="9"/>
      <c r="N588" s="195"/>
      <c r="O588" s="18" t="str">
        <f t="shared" ca="1" si="44"/>
        <v>751天</v>
      </c>
      <c r="P588" s="1" t="str">
        <f t="shared" ca="1" si="45"/>
        <v>超过751未进场</v>
      </c>
    </row>
    <row r="589" spans="1:16">
      <c r="A589" s="34">
        <v>587</v>
      </c>
      <c r="B589" s="7" t="s">
        <v>5127</v>
      </c>
      <c r="C589" s="7" t="s">
        <v>10393</v>
      </c>
      <c r="D589" s="7" t="s">
        <v>12904</v>
      </c>
      <c r="E589" s="7" t="s">
        <v>17174</v>
      </c>
      <c r="F589" s="19">
        <v>41478</v>
      </c>
      <c r="G589" s="39"/>
      <c r="H589" s="7" t="str">
        <f t="shared" si="43"/>
        <v>重</v>
      </c>
      <c r="I589" s="23">
        <v>41478</v>
      </c>
      <c r="J589" s="21"/>
      <c r="K589" s="7" t="s">
        <v>1381</v>
      </c>
      <c r="L589" s="9"/>
      <c r="M589" s="9" t="s">
        <v>6886</v>
      </c>
      <c r="N589" s="195"/>
      <c r="O589" s="18" t="str">
        <f t="shared" ca="1" si="44"/>
        <v>321天</v>
      </c>
      <c r="P589" s="1" t="str">
        <f t="shared" ca="1" si="45"/>
        <v>超过321未进场</v>
      </c>
    </row>
    <row r="590" spans="1:16">
      <c r="A590" s="34">
        <v>588</v>
      </c>
      <c r="B590" s="7" t="s">
        <v>11389</v>
      </c>
      <c r="C590" s="140" t="s">
        <v>10393</v>
      </c>
      <c r="D590" s="140" t="s">
        <v>12904</v>
      </c>
      <c r="E590" s="140" t="s">
        <v>17174</v>
      </c>
      <c r="F590" s="19">
        <v>40975</v>
      </c>
      <c r="G590" s="39"/>
      <c r="H590" s="7" t="str">
        <f t="shared" si="43"/>
        <v>重</v>
      </c>
      <c r="I590" s="23">
        <v>40981</v>
      </c>
      <c r="J590" s="21"/>
      <c r="K590" s="7" t="s">
        <v>4794</v>
      </c>
      <c r="L590" s="9" t="s">
        <v>15388</v>
      </c>
      <c r="M590" s="9"/>
      <c r="N590" s="195"/>
      <c r="O590" s="18" t="str">
        <f t="shared" ca="1" si="44"/>
        <v>824天</v>
      </c>
      <c r="P590" s="1" t="str">
        <f t="shared" ca="1" si="45"/>
        <v>超过818未进场</v>
      </c>
    </row>
    <row r="591" spans="1:16">
      <c r="A591" s="34">
        <v>660</v>
      </c>
      <c r="B591" s="7" t="s">
        <v>8553</v>
      </c>
      <c r="C591" s="7" t="s">
        <v>10393</v>
      </c>
      <c r="D591" s="7" t="s">
        <v>12904</v>
      </c>
      <c r="E591" s="7" t="s">
        <v>17174</v>
      </c>
      <c r="F591" s="19">
        <v>41797</v>
      </c>
      <c r="G591" s="39"/>
      <c r="H591" s="7" t="str">
        <f t="shared" si="43"/>
        <v>空</v>
      </c>
      <c r="I591" s="23"/>
      <c r="J591" s="21"/>
      <c r="K591" s="7"/>
      <c r="L591" s="9"/>
      <c r="M591" s="9"/>
      <c r="N591" s="195"/>
      <c r="O591" s="18" t="str">
        <f t="shared" ca="1" si="44"/>
        <v>2天</v>
      </c>
      <c r="P591" s="1" t="str">
        <f t="shared" ca="1" si="45"/>
        <v/>
      </c>
    </row>
    <row r="592" spans="1:16">
      <c r="A592" s="34">
        <v>590</v>
      </c>
      <c r="B592" s="48" t="s">
        <v>11452</v>
      </c>
      <c r="C592" s="7" t="s">
        <v>10393</v>
      </c>
      <c r="D592" s="7" t="s">
        <v>12904</v>
      </c>
      <c r="E592" s="7" t="s">
        <v>1484</v>
      </c>
      <c r="F592" s="19">
        <v>41511</v>
      </c>
      <c r="G592" s="39"/>
      <c r="H592" s="7" t="str">
        <f t="shared" si="43"/>
        <v>重</v>
      </c>
      <c r="I592" s="23">
        <v>41565</v>
      </c>
      <c r="J592" s="21"/>
      <c r="K592" s="7" t="s">
        <v>4794</v>
      </c>
      <c r="L592" s="9"/>
      <c r="M592" s="9"/>
      <c r="N592" s="195"/>
      <c r="O592" s="18" t="str">
        <f t="shared" ca="1" si="44"/>
        <v>288天</v>
      </c>
      <c r="P592" s="1" t="str">
        <f t="shared" ca="1" si="45"/>
        <v>超过234未进场</v>
      </c>
    </row>
    <row r="593" spans="1:16">
      <c r="A593" s="34">
        <v>591</v>
      </c>
      <c r="B593" s="7" t="s">
        <v>16718</v>
      </c>
      <c r="C593" s="74" t="s">
        <v>10393</v>
      </c>
      <c r="D593" s="140" t="s">
        <v>12904</v>
      </c>
      <c r="E593" s="140" t="s">
        <v>17174</v>
      </c>
      <c r="F593" s="19">
        <v>41004</v>
      </c>
      <c r="G593" s="39"/>
      <c r="H593" s="7" t="str">
        <f t="shared" si="43"/>
        <v>重</v>
      </c>
      <c r="I593" s="23">
        <v>41010</v>
      </c>
      <c r="J593" s="21"/>
      <c r="K593" s="7" t="s">
        <v>13302</v>
      </c>
      <c r="L593" s="9" t="s">
        <v>15388</v>
      </c>
      <c r="M593" s="9"/>
      <c r="N593" s="195"/>
      <c r="O593" s="18" t="str">
        <f t="shared" ca="1" si="44"/>
        <v>795天</v>
      </c>
      <c r="P593" s="1" t="str">
        <f t="shared" ca="1" si="45"/>
        <v>超过789未进场</v>
      </c>
    </row>
    <row r="594" spans="1:16">
      <c r="A594" s="34">
        <v>592</v>
      </c>
      <c r="B594" s="62" t="s">
        <v>11571</v>
      </c>
      <c r="C594" s="7" t="s">
        <v>10393</v>
      </c>
      <c r="D594" s="7" t="s">
        <v>12904</v>
      </c>
      <c r="E594" s="7" t="s">
        <v>17174</v>
      </c>
      <c r="F594" s="19">
        <v>41780</v>
      </c>
      <c r="G594" s="39"/>
      <c r="H594" s="7" t="str">
        <f t="shared" si="43"/>
        <v>重</v>
      </c>
      <c r="I594" s="23">
        <v>41782</v>
      </c>
      <c r="J594" s="21"/>
      <c r="K594" s="7" t="s">
        <v>13302</v>
      </c>
      <c r="L594" s="231"/>
      <c r="M594" s="9"/>
      <c r="N594" s="78"/>
      <c r="O594" s="18" t="str">
        <f t="shared" ca="1" si="44"/>
        <v>19天</v>
      </c>
      <c r="P594" s="1" t="str">
        <f t="shared" ca="1" si="45"/>
        <v/>
      </c>
    </row>
    <row r="595" spans="1:16">
      <c r="A595" s="34">
        <v>593</v>
      </c>
      <c r="B595" s="62" t="s">
        <v>4766</v>
      </c>
      <c r="C595" s="48" t="s">
        <v>10393</v>
      </c>
      <c r="D595" s="7" t="s">
        <v>12904</v>
      </c>
      <c r="E595" s="7" t="s">
        <v>15481</v>
      </c>
      <c r="F595" s="19">
        <v>41774</v>
      </c>
      <c r="G595" s="39"/>
      <c r="H595" s="7" t="str">
        <f t="shared" si="43"/>
        <v>重</v>
      </c>
      <c r="I595" s="23">
        <v>41788</v>
      </c>
      <c r="J595" s="21"/>
      <c r="K595" s="7" t="s">
        <v>93</v>
      </c>
      <c r="L595" s="9"/>
      <c r="M595" s="9" t="s">
        <v>4765</v>
      </c>
      <c r="N595" s="195"/>
      <c r="O595" s="18" t="str">
        <f t="shared" ca="1" si="44"/>
        <v>25天</v>
      </c>
      <c r="P595" s="1" t="str">
        <f t="shared" ca="1" si="45"/>
        <v/>
      </c>
    </row>
    <row r="596" spans="1:16">
      <c r="A596" s="34">
        <v>594</v>
      </c>
      <c r="B596" s="48" t="s">
        <v>7184</v>
      </c>
      <c r="C596" s="7" t="s">
        <v>10393</v>
      </c>
      <c r="D596" s="7" t="s">
        <v>12904</v>
      </c>
      <c r="E596" s="7" t="s">
        <v>8078</v>
      </c>
      <c r="F596" s="19">
        <v>41540</v>
      </c>
      <c r="G596" s="39"/>
      <c r="H596" s="7" t="str">
        <f t="shared" si="43"/>
        <v>重</v>
      </c>
      <c r="I596" s="23">
        <v>41538</v>
      </c>
      <c r="J596" s="21"/>
      <c r="K596" s="7" t="s">
        <v>12952</v>
      </c>
      <c r="L596" s="258" t="s">
        <v>16240</v>
      </c>
      <c r="M596" s="9" t="s">
        <v>6882</v>
      </c>
      <c r="N596" s="195"/>
      <c r="O596" s="18" t="str">
        <f t="shared" ca="1" si="44"/>
        <v>259天</v>
      </c>
      <c r="P596" s="1" t="str">
        <f t="shared" ca="1" si="45"/>
        <v>超过261未进场</v>
      </c>
    </row>
    <row r="597" spans="1:16">
      <c r="A597" s="34">
        <v>595</v>
      </c>
      <c r="B597" s="7" t="s">
        <v>6883</v>
      </c>
      <c r="C597" s="7" t="s">
        <v>10393</v>
      </c>
      <c r="D597" s="7" t="s">
        <v>12904</v>
      </c>
      <c r="E597" s="7" t="s">
        <v>17174</v>
      </c>
      <c r="F597" s="19">
        <v>41795</v>
      </c>
      <c r="G597" s="39"/>
      <c r="H597" s="7" t="str">
        <f t="shared" si="43"/>
        <v>空</v>
      </c>
      <c r="I597" s="23"/>
      <c r="J597" s="21"/>
      <c r="K597" s="7"/>
      <c r="L597" s="9"/>
      <c r="M597" s="9"/>
      <c r="N597" s="195"/>
      <c r="O597" s="18" t="str">
        <f t="shared" ca="1" si="44"/>
        <v>4天</v>
      </c>
      <c r="P597" s="1" t="str">
        <f t="shared" ca="1" si="45"/>
        <v/>
      </c>
    </row>
    <row r="598" spans="1:16">
      <c r="A598" s="34">
        <v>663</v>
      </c>
      <c r="B598" s="48" t="s">
        <v>9269</v>
      </c>
      <c r="C598" s="7" t="s">
        <v>10393</v>
      </c>
      <c r="D598" s="7" t="s">
        <v>12904</v>
      </c>
      <c r="E598" s="7" t="s">
        <v>15481</v>
      </c>
      <c r="F598" s="19">
        <v>41658</v>
      </c>
      <c r="G598" s="39"/>
      <c r="H598" s="7" t="str">
        <f t="shared" si="43"/>
        <v>重</v>
      </c>
      <c r="I598" s="23">
        <v>41682</v>
      </c>
      <c r="J598" s="21"/>
      <c r="K598" s="7" t="s">
        <v>4794</v>
      </c>
      <c r="L598" s="9"/>
      <c r="M598" s="9"/>
      <c r="N598" s="195"/>
      <c r="O598" s="18" t="str">
        <f t="shared" ca="1" si="44"/>
        <v>141天</v>
      </c>
      <c r="P598" s="1" t="str">
        <f t="shared" ca="1" si="45"/>
        <v>超过117未进场</v>
      </c>
    </row>
    <row r="599" spans="1:16">
      <c r="A599" s="34">
        <v>597</v>
      </c>
      <c r="B599" s="7" t="s">
        <v>6566</v>
      </c>
      <c r="C599" s="7" t="s">
        <v>10393</v>
      </c>
      <c r="D599" s="7" t="s">
        <v>12904</v>
      </c>
      <c r="E599" s="7" t="s">
        <v>8078</v>
      </c>
      <c r="F599" s="19">
        <v>41710</v>
      </c>
      <c r="G599" s="39"/>
      <c r="H599" s="7" t="str">
        <f t="shared" si="43"/>
        <v>空</v>
      </c>
      <c r="I599" s="23"/>
      <c r="J599" s="21"/>
      <c r="K599" s="7"/>
      <c r="L599" s="9"/>
      <c r="M599" s="9" t="s">
        <v>12447</v>
      </c>
      <c r="N599" s="195"/>
      <c r="O599" s="18" t="str">
        <f t="shared" ca="1" si="44"/>
        <v>89天</v>
      </c>
      <c r="P599" s="1" t="str">
        <f t="shared" ca="1" si="45"/>
        <v/>
      </c>
    </row>
    <row r="600" spans="1:16">
      <c r="A600" s="34">
        <v>598</v>
      </c>
      <c r="B600" s="7" t="s">
        <v>6498</v>
      </c>
      <c r="C600" s="140" t="s">
        <v>10393</v>
      </c>
      <c r="D600" s="140" t="s">
        <v>12904</v>
      </c>
      <c r="E600" s="140" t="s">
        <v>17174</v>
      </c>
      <c r="F600" s="19">
        <v>41114</v>
      </c>
      <c r="G600" s="39"/>
      <c r="H600" s="7" t="str">
        <f t="shared" si="43"/>
        <v>重</v>
      </c>
      <c r="I600" s="23">
        <v>41114</v>
      </c>
      <c r="J600" s="21"/>
      <c r="K600" s="7" t="s">
        <v>4794</v>
      </c>
      <c r="L600" s="9" t="s">
        <v>15388</v>
      </c>
      <c r="M600" s="9"/>
      <c r="N600" s="195"/>
      <c r="O600" s="18" t="str">
        <f t="shared" ca="1" si="44"/>
        <v>685天</v>
      </c>
      <c r="P600" s="1" t="str">
        <f t="shared" ca="1" si="45"/>
        <v>超过685未进场</v>
      </c>
    </row>
    <row r="601" spans="1:16">
      <c r="A601" s="34">
        <v>666</v>
      </c>
      <c r="B601" s="48" t="s">
        <v>16667</v>
      </c>
      <c r="C601" s="7" t="s">
        <v>10393</v>
      </c>
      <c r="D601" s="7" t="s">
        <v>12904</v>
      </c>
      <c r="E601" s="7" t="s">
        <v>8078</v>
      </c>
      <c r="F601" s="19">
        <v>41438</v>
      </c>
      <c r="G601" s="39"/>
      <c r="H601" s="7" t="str">
        <f t="shared" ref="H601:H664" si="46">IF(I601="","空","重")</f>
        <v>空</v>
      </c>
      <c r="I601" s="23"/>
      <c r="J601" s="21"/>
      <c r="K601" s="7"/>
      <c r="L601" s="9"/>
      <c r="M601" s="9"/>
      <c r="N601" s="195"/>
      <c r="O601" s="18" t="str">
        <f t="shared" ca="1" si="44"/>
        <v>361天</v>
      </c>
      <c r="P601" s="1" t="str">
        <f t="shared" ca="1" si="45"/>
        <v/>
      </c>
    </row>
    <row r="602" spans="1:16">
      <c r="A602" s="34">
        <v>675</v>
      </c>
      <c r="B602" s="7" t="s">
        <v>16104</v>
      </c>
      <c r="C602" s="7" t="s">
        <v>10393</v>
      </c>
      <c r="D602" s="7" t="s">
        <v>12904</v>
      </c>
      <c r="E602" s="7" t="s">
        <v>15481</v>
      </c>
      <c r="F602" s="19">
        <v>41786</v>
      </c>
      <c r="G602" s="39"/>
      <c r="H602" s="7" t="str">
        <f t="shared" si="46"/>
        <v>重</v>
      </c>
      <c r="I602" s="23">
        <v>41790</v>
      </c>
      <c r="J602" s="21"/>
      <c r="K602" s="7" t="s">
        <v>17304</v>
      </c>
      <c r="L602" s="9"/>
      <c r="M602" s="9"/>
      <c r="N602" s="195"/>
      <c r="O602" s="18" t="str">
        <f t="shared" ca="1" si="44"/>
        <v>13天</v>
      </c>
      <c r="P602" s="1" t="str">
        <f t="shared" ca="1" si="45"/>
        <v/>
      </c>
    </row>
    <row r="603" spans="1:16">
      <c r="A603" s="34">
        <v>601</v>
      </c>
      <c r="B603" s="7" t="s">
        <v>344</v>
      </c>
      <c r="C603" s="7" t="s">
        <v>10393</v>
      </c>
      <c r="D603" s="7" t="s">
        <v>12904</v>
      </c>
      <c r="E603" s="7" t="s">
        <v>17174</v>
      </c>
      <c r="F603" s="19">
        <v>41212</v>
      </c>
      <c r="G603" s="39"/>
      <c r="H603" s="7" t="str">
        <f t="shared" si="46"/>
        <v>重</v>
      </c>
      <c r="I603" s="23">
        <v>41239</v>
      </c>
      <c r="J603" s="21"/>
      <c r="K603" s="7" t="s">
        <v>3871</v>
      </c>
      <c r="L603" s="9" t="s">
        <v>15295</v>
      </c>
      <c r="M603" s="9"/>
      <c r="N603" s="195"/>
      <c r="O603" s="18" t="str">
        <f t="shared" ca="1" si="44"/>
        <v>587天</v>
      </c>
      <c r="P603" s="1" t="str">
        <f t="shared" ca="1" si="45"/>
        <v>超过560未进场</v>
      </c>
    </row>
    <row r="604" spans="1:16">
      <c r="A604" s="34">
        <v>602</v>
      </c>
      <c r="B604" s="7" t="s">
        <v>3855</v>
      </c>
      <c r="C604" s="140" t="s">
        <v>10393</v>
      </c>
      <c r="D604" s="140" t="s">
        <v>12904</v>
      </c>
      <c r="E604" s="140" t="s">
        <v>17174</v>
      </c>
      <c r="F604" s="19">
        <v>40992</v>
      </c>
      <c r="G604" s="39"/>
      <c r="H604" s="7" t="str">
        <f t="shared" si="46"/>
        <v>重</v>
      </c>
      <c r="I604" s="23">
        <v>40992</v>
      </c>
      <c r="J604" s="21"/>
      <c r="K604" s="7" t="s">
        <v>4242</v>
      </c>
      <c r="L604" s="9" t="s">
        <v>15388</v>
      </c>
      <c r="M604" s="9" t="s">
        <v>6712</v>
      </c>
      <c r="N604" s="195"/>
      <c r="O604" s="18" t="str">
        <f t="shared" ca="1" si="44"/>
        <v>807天</v>
      </c>
      <c r="P604" s="1" t="str">
        <f t="shared" ca="1" si="45"/>
        <v>超过807未进场</v>
      </c>
    </row>
    <row r="605" spans="1:16">
      <c r="A605" s="34">
        <v>603</v>
      </c>
      <c r="B605" s="48" t="s">
        <v>4455</v>
      </c>
      <c r="C605" s="7" t="s">
        <v>10393</v>
      </c>
      <c r="D605" s="7" t="s">
        <v>12904</v>
      </c>
      <c r="E605" s="7" t="s">
        <v>17174</v>
      </c>
      <c r="F605" s="19">
        <v>41597</v>
      </c>
      <c r="G605" s="39"/>
      <c r="H605" s="7" t="str">
        <f t="shared" si="46"/>
        <v>重</v>
      </c>
      <c r="I605" s="23">
        <v>41626</v>
      </c>
      <c r="J605" s="21"/>
      <c r="K605" s="7" t="s">
        <v>13302</v>
      </c>
      <c r="L605" s="9"/>
      <c r="M605" s="9"/>
      <c r="N605" s="195"/>
      <c r="O605" s="18" t="str">
        <f t="shared" ca="1" si="44"/>
        <v>202天</v>
      </c>
      <c r="P605" s="1" t="str">
        <f t="shared" ca="1" si="45"/>
        <v>超过173未进场</v>
      </c>
    </row>
    <row r="606" spans="1:16">
      <c r="A606" s="34">
        <v>604</v>
      </c>
      <c r="B606" s="48" t="s">
        <v>13369</v>
      </c>
      <c r="C606" s="7" t="s">
        <v>10393</v>
      </c>
      <c r="D606" s="7" t="s">
        <v>12904</v>
      </c>
      <c r="E606" s="7" t="s">
        <v>15481</v>
      </c>
      <c r="F606" s="19">
        <v>41748</v>
      </c>
      <c r="G606" s="39"/>
      <c r="H606" s="7" t="str">
        <f t="shared" si="46"/>
        <v>重</v>
      </c>
      <c r="I606" s="23">
        <v>41779</v>
      </c>
      <c r="J606" s="21"/>
      <c r="K606" s="7" t="s">
        <v>1381</v>
      </c>
      <c r="L606" s="9"/>
      <c r="M606" s="9"/>
      <c r="N606" s="195"/>
      <c r="O606" s="18" t="str">
        <f t="shared" ca="1" si="44"/>
        <v>51天</v>
      </c>
      <c r="P606" s="1" t="str">
        <f t="shared" ca="1" si="45"/>
        <v/>
      </c>
    </row>
    <row r="607" spans="1:16">
      <c r="A607" s="34">
        <v>605</v>
      </c>
      <c r="B607" s="48" t="s">
        <v>4830</v>
      </c>
      <c r="C607" s="7" t="s">
        <v>10393</v>
      </c>
      <c r="D607" s="7" t="s">
        <v>12904</v>
      </c>
      <c r="E607" s="7" t="s">
        <v>17174</v>
      </c>
      <c r="F607" s="19">
        <v>41792</v>
      </c>
      <c r="G607" s="39"/>
      <c r="H607" s="7" t="str">
        <f t="shared" si="46"/>
        <v>重</v>
      </c>
      <c r="I607" s="23">
        <v>41792</v>
      </c>
      <c r="J607" s="21"/>
      <c r="K607" s="259" t="s">
        <v>99</v>
      </c>
      <c r="L607" s="9"/>
      <c r="M607" s="9" t="s">
        <v>4829</v>
      </c>
      <c r="N607" s="195"/>
      <c r="O607" s="18" t="str">
        <f t="shared" ca="1" si="44"/>
        <v>7天</v>
      </c>
      <c r="P607" s="1" t="str">
        <f t="shared" ca="1" si="45"/>
        <v/>
      </c>
    </row>
    <row r="608" spans="1:16" ht="13.5" customHeight="1">
      <c r="A608" s="34">
        <v>676</v>
      </c>
      <c r="B608" s="48" t="s">
        <v>11159</v>
      </c>
      <c r="C608" s="7" t="s">
        <v>10393</v>
      </c>
      <c r="D608" s="7" t="s">
        <v>12904</v>
      </c>
      <c r="E608" s="7" t="s">
        <v>15481</v>
      </c>
      <c r="F608" s="19">
        <v>41776</v>
      </c>
      <c r="G608" s="39"/>
      <c r="H608" s="7" t="str">
        <f t="shared" si="46"/>
        <v>空</v>
      </c>
      <c r="I608" s="23"/>
      <c r="J608" s="21"/>
      <c r="K608" s="7"/>
      <c r="L608" s="231"/>
      <c r="M608" s="9"/>
      <c r="N608" s="78"/>
      <c r="O608" s="18" t="str">
        <f t="shared" ca="1" si="44"/>
        <v>23天</v>
      </c>
      <c r="P608" s="1" t="str">
        <f t="shared" ca="1" si="45"/>
        <v/>
      </c>
    </row>
    <row r="609" spans="1:16">
      <c r="A609" s="34">
        <v>677</v>
      </c>
      <c r="B609" s="7" t="s">
        <v>4793</v>
      </c>
      <c r="C609" s="7" t="s">
        <v>10393</v>
      </c>
      <c r="D609" s="7" t="s">
        <v>12904</v>
      </c>
      <c r="E609" s="7" t="s">
        <v>17174</v>
      </c>
      <c r="F609" s="19">
        <v>41776</v>
      </c>
      <c r="G609" s="39"/>
      <c r="H609" s="7" t="str">
        <f t="shared" si="46"/>
        <v>重</v>
      </c>
      <c r="I609" s="23">
        <v>41776</v>
      </c>
      <c r="J609" s="21"/>
      <c r="K609" s="7" t="s">
        <v>99</v>
      </c>
      <c r="L609" s="231"/>
      <c r="M609" s="9"/>
      <c r="N609" s="78"/>
      <c r="O609" s="18" t="str">
        <f t="shared" ca="1" si="44"/>
        <v>23天</v>
      </c>
      <c r="P609" s="1" t="str">
        <f t="shared" ca="1" si="45"/>
        <v/>
      </c>
    </row>
    <row r="610" spans="1:16">
      <c r="A610" s="34">
        <v>680</v>
      </c>
      <c r="B610" s="7" t="s">
        <v>5233</v>
      </c>
      <c r="C610" s="7" t="s">
        <v>10393</v>
      </c>
      <c r="D610" s="7" t="s">
        <v>12904</v>
      </c>
      <c r="E610" s="7" t="s">
        <v>1484</v>
      </c>
      <c r="F610" s="19">
        <v>41776</v>
      </c>
      <c r="G610" s="39"/>
      <c r="H610" s="7" t="str">
        <f t="shared" si="46"/>
        <v>空</v>
      </c>
      <c r="I610" s="23"/>
      <c r="J610" s="21"/>
      <c r="K610" s="7"/>
      <c r="L610" s="9"/>
      <c r="M610" s="9"/>
      <c r="N610" s="195"/>
      <c r="O610" s="18" t="str">
        <f t="shared" ca="1" si="44"/>
        <v>23天</v>
      </c>
      <c r="P610" s="1" t="str">
        <f t="shared" ca="1" si="45"/>
        <v/>
      </c>
    </row>
    <row r="611" spans="1:16">
      <c r="A611" s="34">
        <v>681</v>
      </c>
      <c r="B611" s="48" t="s">
        <v>16792</v>
      </c>
      <c r="C611" s="7" t="s">
        <v>10393</v>
      </c>
      <c r="D611" s="7" t="s">
        <v>12904</v>
      </c>
      <c r="E611" s="7" t="s">
        <v>17174</v>
      </c>
      <c r="F611" s="19">
        <v>41779</v>
      </c>
      <c r="G611" s="39"/>
      <c r="H611" s="7" t="str">
        <f t="shared" si="46"/>
        <v>重</v>
      </c>
      <c r="I611" s="23">
        <v>41779</v>
      </c>
      <c r="J611" s="21"/>
      <c r="K611" s="7" t="s">
        <v>1381</v>
      </c>
      <c r="L611" s="9"/>
      <c r="M611" s="9" t="s">
        <v>16791</v>
      </c>
      <c r="N611" s="195"/>
      <c r="O611" s="18" t="str">
        <f t="shared" ca="1" si="44"/>
        <v>20天</v>
      </c>
      <c r="P611" s="1" t="str">
        <f t="shared" ca="1" si="45"/>
        <v/>
      </c>
    </row>
    <row r="612" spans="1:16">
      <c r="A612" s="34">
        <v>610</v>
      </c>
      <c r="B612" s="7" t="s">
        <v>14468</v>
      </c>
      <c r="C612" s="7" t="s">
        <v>10393</v>
      </c>
      <c r="D612" s="7" t="s">
        <v>12904</v>
      </c>
      <c r="E612" s="7" t="s">
        <v>15481</v>
      </c>
      <c r="F612" s="93">
        <v>41785</v>
      </c>
      <c r="G612" s="39"/>
      <c r="H612" s="7" t="str">
        <f t="shared" si="46"/>
        <v>重</v>
      </c>
      <c r="I612" s="23">
        <v>41788</v>
      </c>
      <c r="J612" s="21"/>
      <c r="K612" s="7" t="s">
        <v>1381</v>
      </c>
      <c r="L612" s="9"/>
      <c r="M612" s="9"/>
      <c r="N612" s="195"/>
      <c r="O612" s="18" t="str">
        <f t="shared" ca="1" si="44"/>
        <v>14天</v>
      </c>
      <c r="P612" s="1" t="str">
        <f t="shared" ca="1" si="45"/>
        <v/>
      </c>
    </row>
    <row r="613" spans="1:16">
      <c r="A613" s="34">
        <v>682</v>
      </c>
      <c r="B613" s="48" t="s">
        <v>13661</v>
      </c>
      <c r="C613" s="7" t="s">
        <v>10393</v>
      </c>
      <c r="D613" s="7" t="s">
        <v>12904</v>
      </c>
      <c r="E613" s="7" t="s">
        <v>17174</v>
      </c>
      <c r="F613" s="19">
        <v>41657</v>
      </c>
      <c r="G613" s="39"/>
      <c r="H613" s="7" t="str">
        <f t="shared" si="46"/>
        <v>重</v>
      </c>
      <c r="I613" s="23">
        <v>41727</v>
      </c>
      <c r="J613" s="21"/>
      <c r="K613" s="7" t="s">
        <v>12951</v>
      </c>
      <c r="L613" s="9" t="s">
        <v>16240</v>
      </c>
      <c r="M613" s="9"/>
      <c r="N613" s="195"/>
      <c r="O613" s="18" t="str">
        <f t="shared" ca="1" si="44"/>
        <v>142天</v>
      </c>
      <c r="P613" s="1" t="str">
        <f t="shared" ca="1" si="45"/>
        <v>超过72未进场</v>
      </c>
    </row>
    <row r="614" spans="1:16">
      <c r="A614" s="34">
        <v>612</v>
      </c>
      <c r="B614" s="7" t="s">
        <v>5656</v>
      </c>
      <c r="C614" s="7" t="s">
        <v>10393</v>
      </c>
      <c r="D614" s="7" t="s">
        <v>12904</v>
      </c>
      <c r="E614" s="7" t="s">
        <v>15481</v>
      </c>
      <c r="F614" s="19">
        <v>41618</v>
      </c>
      <c r="G614" s="39"/>
      <c r="H614" s="7" t="str">
        <f t="shared" si="46"/>
        <v>重</v>
      </c>
      <c r="I614" s="23">
        <v>41624</v>
      </c>
      <c r="J614" s="21"/>
      <c r="K614" s="7" t="s">
        <v>1357</v>
      </c>
      <c r="L614" s="9"/>
      <c r="M614" s="9" t="s">
        <v>5655</v>
      </c>
      <c r="N614" s="195"/>
      <c r="O614" s="18" t="str">
        <f t="shared" ca="1" si="44"/>
        <v>181天</v>
      </c>
      <c r="P614" s="1" t="str">
        <f t="shared" ca="1" si="45"/>
        <v>超过175未进场</v>
      </c>
    </row>
    <row r="615" spans="1:16">
      <c r="A615" s="34">
        <v>613</v>
      </c>
      <c r="B615" s="7" t="s">
        <v>13370</v>
      </c>
      <c r="C615" s="7" t="s">
        <v>10393</v>
      </c>
      <c r="D615" s="7" t="s">
        <v>12904</v>
      </c>
      <c r="E615" s="7" t="s">
        <v>15481</v>
      </c>
      <c r="F615" s="19">
        <v>41703</v>
      </c>
      <c r="G615" s="39"/>
      <c r="H615" s="7" t="str">
        <f t="shared" si="46"/>
        <v>空</v>
      </c>
      <c r="I615" s="23"/>
      <c r="J615" s="21"/>
      <c r="K615" s="7"/>
      <c r="L615" s="9"/>
      <c r="M615" s="9"/>
      <c r="N615" s="195"/>
      <c r="O615" s="18" t="str">
        <f t="shared" ca="1" si="44"/>
        <v>96天</v>
      </c>
      <c r="P615" s="1" t="str">
        <f t="shared" ca="1" si="45"/>
        <v/>
      </c>
    </row>
    <row r="616" spans="1:16">
      <c r="A616" s="34">
        <v>684</v>
      </c>
      <c r="B616" s="7" t="s">
        <v>9201</v>
      </c>
      <c r="C616" s="7" t="s">
        <v>10393</v>
      </c>
      <c r="D616" s="7" t="s">
        <v>12904</v>
      </c>
      <c r="E616" s="7" t="s">
        <v>15481</v>
      </c>
      <c r="F616" s="19">
        <v>41685</v>
      </c>
      <c r="G616" s="39"/>
      <c r="H616" s="7" t="str">
        <f t="shared" si="46"/>
        <v>空</v>
      </c>
      <c r="I616" s="23"/>
      <c r="J616" s="21"/>
      <c r="K616" s="7"/>
      <c r="L616" s="9"/>
      <c r="M616" s="9"/>
      <c r="N616" s="195"/>
      <c r="O616" s="18" t="str">
        <f t="shared" ca="1" si="44"/>
        <v>114天</v>
      </c>
      <c r="P616" s="1" t="str">
        <f t="shared" ca="1" si="45"/>
        <v/>
      </c>
    </row>
    <row r="617" spans="1:16">
      <c r="A617" s="34">
        <v>615</v>
      </c>
      <c r="B617" s="7" t="s">
        <v>13925</v>
      </c>
      <c r="C617" s="7" t="s">
        <v>10393</v>
      </c>
      <c r="D617" s="7" t="s">
        <v>12904</v>
      </c>
      <c r="E617" s="7" t="s">
        <v>17174</v>
      </c>
      <c r="F617" s="19">
        <v>41708</v>
      </c>
      <c r="G617" s="39"/>
      <c r="H617" s="7" t="str">
        <f t="shared" si="46"/>
        <v>空</v>
      </c>
      <c r="I617" s="23"/>
      <c r="J617" s="21"/>
      <c r="K617" s="7"/>
      <c r="L617" s="9"/>
      <c r="M617" s="9"/>
      <c r="N617" s="195"/>
      <c r="O617" s="18" t="str">
        <f t="shared" ca="1" si="44"/>
        <v>91天</v>
      </c>
      <c r="P617" s="1" t="str">
        <f t="shared" ca="1" si="45"/>
        <v/>
      </c>
    </row>
    <row r="618" spans="1:16">
      <c r="A618" s="34">
        <v>685</v>
      </c>
      <c r="B618" s="7" t="s">
        <v>9402</v>
      </c>
      <c r="C618" s="7" t="s">
        <v>10393</v>
      </c>
      <c r="D618" s="7" t="s">
        <v>12904</v>
      </c>
      <c r="E618" s="7" t="s">
        <v>15481</v>
      </c>
      <c r="F618" s="19">
        <v>41644</v>
      </c>
      <c r="G618" s="39"/>
      <c r="H618" s="7" t="str">
        <f t="shared" si="46"/>
        <v>空</v>
      </c>
      <c r="I618" s="23"/>
      <c r="J618" s="21"/>
      <c r="K618" s="7"/>
      <c r="L618" s="9"/>
      <c r="M618" s="9" t="s">
        <v>9401</v>
      </c>
      <c r="N618" s="195"/>
      <c r="O618" s="18" t="str">
        <f t="shared" ca="1" si="44"/>
        <v>155天</v>
      </c>
      <c r="P618" s="1" t="str">
        <f t="shared" ca="1" si="45"/>
        <v/>
      </c>
    </row>
    <row r="619" spans="1:16">
      <c r="A619" s="34">
        <v>617</v>
      </c>
      <c r="B619" s="48" t="s">
        <v>13627</v>
      </c>
      <c r="C619" s="7" t="s">
        <v>10393</v>
      </c>
      <c r="D619" s="7" t="s">
        <v>12904</v>
      </c>
      <c r="E619" s="7" t="s">
        <v>17174</v>
      </c>
      <c r="F619" s="19">
        <v>41795</v>
      </c>
      <c r="G619" s="39"/>
      <c r="H619" s="7" t="str">
        <f t="shared" si="46"/>
        <v>空</v>
      </c>
      <c r="I619" s="23"/>
      <c r="J619" s="21"/>
      <c r="K619" s="7"/>
      <c r="L619" s="9"/>
      <c r="M619" s="9"/>
      <c r="N619" s="195"/>
      <c r="O619" s="18" t="str">
        <f t="shared" ca="1" si="44"/>
        <v>4天</v>
      </c>
      <c r="P619" s="1" t="str">
        <f t="shared" ca="1" si="45"/>
        <v/>
      </c>
    </row>
    <row r="620" spans="1:16">
      <c r="A620" s="34">
        <v>686</v>
      </c>
      <c r="B620" s="7" t="s">
        <v>9202</v>
      </c>
      <c r="C620" s="7" t="s">
        <v>10393</v>
      </c>
      <c r="D620" s="7" t="s">
        <v>12904</v>
      </c>
      <c r="E620" s="7" t="s">
        <v>15481</v>
      </c>
      <c r="F620" s="19">
        <v>41750</v>
      </c>
      <c r="G620" s="39"/>
      <c r="H620" s="7" t="str">
        <f t="shared" si="46"/>
        <v>空</v>
      </c>
      <c r="I620" s="23"/>
      <c r="J620" s="21"/>
      <c r="K620" s="7"/>
      <c r="L620" s="9"/>
      <c r="M620" s="9"/>
      <c r="N620" s="195"/>
      <c r="O620" s="18" t="str">
        <f t="shared" ca="1" si="44"/>
        <v>49天</v>
      </c>
      <c r="P620" s="1" t="str">
        <f t="shared" ca="1" si="45"/>
        <v/>
      </c>
    </row>
    <row r="621" spans="1:16">
      <c r="A621" s="34">
        <v>619</v>
      </c>
      <c r="B621" s="7" t="s">
        <v>11444</v>
      </c>
      <c r="C621" s="7" t="s">
        <v>10393</v>
      </c>
      <c r="D621" s="7" t="s">
        <v>12904</v>
      </c>
      <c r="E621" s="7" t="s">
        <v>15481</v>
      </c>
      <c r="F621" s="19">
        <v>41690</v>
      </c>
      <c r="G621" s="39"/>
      <c r="H621" s="7" t="str">
        <f t="shared" si="46"/>
        <v>空</v>
      </c>
      <c r="I621" s="23"/>
      <c r="J621" s="21"/>
      <c r="K621" s="7"/>
      <c r="L621" s="9"/>
      <c r="M621" s="9"/>
      <c r="N621" s="195"/>
      <c r="O621" s="18" t="str">
        <f t="shared" ca="1" si="44"/>
        <v>109天</v>
      </c>
      <c r="P621" s="1" t="str">
        <f t="shared" ca="1" si="45"/>
        <v/>
      </c>
    </row>
    <row r="622" spans="1:16">
      <c r="A622" s="34">
        <v>620</v>
      </c>
      <c r="B622" s="7" t="s">
        <v>2030</v>
      </c>
      <c r="C622" s="140" t="s">
        <v>10393</v>
      </c>
      <c r="D622" s="140" t="s">
        <v>12904</v>
      </c>
      <c r="E622" s="140" t="s">
        <v>17174</v>
      </c>
      <c r="F622" s="19">
        <v>40995</v>
      </c>
      <c r="G622" s="39"/>
      <c r="H622" s="7" t="str">
        <f t="shared" si="46"/>
        <v>重</v>
      </c>
      <c r="I622" s="23">
        <v>41116</v>
      </c>
      <c r="J622" s="21"/>
      <c r="K622" s="7" t="s">
        <v>10395</v>
      </c>
      <c r="L622" s="9" t="s">
        <v>15388</v>
      </c>
      <c r="M622" s="9" t="s">
        <v>6822</v>
      </c>
      <c r="N622" s="195"/>
      <c r="O622" s="18" t="str">
        <f t="shared" ca="1" si="44"/>
        <v>804天</v>
      </c>
      <c r="P622" s="1" t="str">
        <f t="shared" ca="1" si="45"/>
        <v>超过683未进场</v>
      </c>
    </row>
    <row r="623" spans="1:16">
      <c r="A623" s="34">
        <v>621</v>
      </c>
      <c r="B623" s="62" t="s">
        <v>2031</v>
      </c>
      <c r="C623" s="140" t="s">
        <v>10393</v>
      </c>
      <c r="D623" s="140" t="s">
        <v>12904</v>
      </c>
      <c r="E623" s="140" t="s">
        <v>17174</v>
      </c>
      <c r="F623" s="19">
        <v>40960</v>
      </c>
      <c r="G623" s="39"/>
      <c r="H623" s="7" t="str">
        <f t="shared" si="46"/>
        <v>重</v>
      </c>
      <c r="I623" s="23">
        <v>40960</v>
      </c>
      <c r="J623" s="21"/>
      <c r="K623" s="7" t="s">
        <v>4794</v>
      </c>
      <c r="L623" s="9" t="s">
        <v>15388</v>
      </c>
      <c r="M623" s="9"/>
      <c r="N623" s="195"/>
      <c r="O623" s="18" t="str">
        <f t="shared" ca="1" si="44"/>
        <v>839天</v>
      </c>
      <c r="P623" s="1" t="str">
        <f t="shared" ca="1" si="45"/>
        <v>超过839未进场</v>
      </c>
    </row>
    <row r="624" spans="1:16">
      <c r="A624" s="34">
        <v>622</v>
      </c>
      <c r="B624" s="7" t="s">
        <v>5696</v>
      </c>
      <c r="C624" s="48" t="s">
        <v>10393</v>
      </c>
      <c r="D624" s="7" t="s">
        <v>12904</v>
      </c>
      <c r="E624" s="7" t="s">
        <v>15481</v>
      </c>
      <c r="F624" s="19">
        <v>41797</v>
      </c>
      <c r="G624" s="39"/>
      <c r="H624" s="7" t="str">
        <f t="shared" si="46"/>
        <v>空</v>
      </c>
      <c r="I624" s="23"/>
      <c r="J624" s="21"/>
      <c r="K624" s="7"/>
      <c r="L624" s="231"/>
      <c r="M624" s="9" t="s">
        <v>5695</v>
      </c>
      <c r="N624" s="78"/>
      <c r="O624" s="18" t="str">
        <f t="shared" ref="O624:O687" ca="1" si="47">IF(ISNONTEXT(J624),DATEDIF(F624,TODAY(),"d")&amp;"天","出场")</f>
        <v>2天</v>
      </c>
      <c r="P624" s="1" t="str">
        <f t="shared" ref="P624:P687" ca="1" si="48">IF(I624="","",IF(TODAY()-I624&gt;30,"超过"&amp;(TODAY()-I624)&amp;"未进场",""))</f>
        <v/>
      </c>
    </row>
    <row r="625" spans="1:16">
      <c r="A625" s="34">
        <v>687</v>
      </c>
      <c r="B625" s="7" t="s">
        <v>3550</v>
      </c>
      <c r="C625" s="7" t="s">
        <v>10393</v>
      </c>
      <c r="D625" s="7" t="s">
        <v>12904</v>
      </c>
      <c r="E625" s="7" t="s">
        <v>15481</v>
      </c>
      <c r="F625" s="19">
        <v>41782</v>
      </c>
      <c r="G625" s="39"/>
      <c r="H625" s="7" t="str">
        <f t="shared" si="46"/>
        <v>空</v>
      </c>
      <c r="I625" s="23"/>
      <c r="J625" s="21"/>
      <c r="K625" s="7"/>
      <c r="L625" s="9"/>
      <c r="M625" s="9" t="s">
        <v>3549</v>
      </c>
      <c r="N625" s="195"/>
      <c r="O625" s="18" t="str">
        <f t="shared" ca="1" si="47"/>
        <v>17天</v>
      </c>
      <c r="P625" s="1" t="str">
        <f t="shared" ca="1" si="48"/>
        <v/>
      </c>
    </row>
    <row r="626" spans="1:16">
      <c r="A626" s="34">
        <v>690</v>
      </c>
      <c r="B626" s="48" t="s">
        <v>4568</v>
      </c>
      <c r="C626" s="7" t="s">
        <v>10393</v>
      </c>
      <c r="D626" s="7" t="s">
        <v>12904</v>
      </c>
      <c r="E626" s="7" t="s">
        <v>15481</v>
      </c>
      <c r="F626" s="19">
        <v>41768</v>
      </c>
      <c r="G626" s="39"/>
      <c r="H626" s="7" t="str">
        <f t="shared" si="46"/>
        <v>空</v>
      </c>
      <c r="I626" s="23"/>
      <c r="J626" s="21"/>
      <c r="K626" s="7"/>
      <c r="L626" s="9"/>
      <c r="M626" s="9"/>
      <c r="N626" s="195"/>
      <c r="O626" s="18" t="str">
        <f t="shared" ca="1" si="47"/>
        <v>31天</v>
      </c>
      <c r="P626" s="1" t="str">
        <f t="shared" ca="1" si="48"/>
        <v/>
      </c>
    </row>
    <row r="627" spans="1:16">
      <c r="A627" s="34">
        <v>692</v>
      </c>
      <c r="B627" s="7" t="s">
        <v>5178</v>
      </c>
      <c r="C627" s="7" t="s">
        <v>10393</v>
      </c>
      <c r="D627" s="7" t="s">
        <v>12904</v>
      </c>
      <c r="E627" s="7" t="s">
        <v>15481</v>
      </c>
      <c r="F627" s="19">
        <v>41644</v>
      </c>
      <c r="G627" s="39"/>
      <c r="H627" s="7" t="str">
        <f t="shared" si="46"/>
        <v>空</v>
      </c>
      <c r="I627" s="23"/>
      <c r="J627" s="21"/>
      <c r="K627" s="7"/>
      <c r="L627" s="9"/>
      <c r="M627" s="9"/>
      <c r="N627" s="195"/>
      <c r="O627" s="18" t="str">
        <f t="shared" ca="1" si="47"/>
        <v>155天</v>
      </c>
      <c r="P627" s="1" t="str">
        <f t="shared" ca="1" si="48"/>
        <v/>
      </c>
    </row>
    <row r="628" spans="1:16">
      <c r="A628" s="34">
        <v>693</v>
      </c>
      <c r="B628" s="7" t="s">
        <v>8400</v>
      </c>
      <c r="C628" s="7" t="s">
        <v>10393</v>
      </c>
      <c r="D628" s="7" t="s">
        <v>12904</v>
      </c>
      <c r="E628" s="7" t="s">
        <v>15481</v>
      </c>
      <c r="F628" s="19">
        <v>41777</v>
      </c>
      <c r="G628" s="39"/>
      <c r="H628" s="7" t="str">
        <f t="shared" si="46"/>
        <v>空</v>
      </c>
      <c r="I628" s="23"/>
      <c r="J628" s="21"/>
      <c r="K628" s="7"/>
      <c r="L628" s="9"/>
      <c r="M628" s="9"/>
      <c r="N628" s="195"/>
      <c r="O628" s="18" t="str">
        <f t="shared" ca="1" si="47"/>
        <v>22天</v>
      </c>
      <c r="P628" s="1" t="str">
        <f t="shared" ca="1" si="48"/>
        <v/>
      </c>
    </row>
    <row r="629" spans="1:16">
      <c r="A629" s="34">
        <v>627</v>
      </c>
      <c r="B629" s="7" t="s">
        <v>16248</v>
      </c>
      <c r="C629" s="7" t="s">
        <v>10393</v>
      </c>
      <c r="D629" s="7" t="s">
        <v>12904</v>
      </c>
      <c r="E629" s="7" t="s">
        <v>8078</v>
      </c>
      <c r="F629" s="19">
        <v>41692</v>
      </c>
      <c r="G629" s="39"/>
      <c r="H629" s="7" t="str">
        <f t="shared" si="46"/>
        <v>空</v>
      </c>
      <c r="I629" s="23"/>
      <c r="J629" s="21"/>
      <c r="K629" s="7"/>
      <c r="L629" s="9"/>
      <c r="M629" s="9"/>
      <c r="N629" s="195"/>
      <c r="O629" s="18" t="str">
        <f t="shared" ca="1" si="47"/>
        <v>107天</v>
      </c>
      <c r="P629" s="1" t="str">
        <f t="shared" ca="1" si="48"/>
        <v/>
      </c>
    </row>
    <row r="630" spans="1:16">
      <c r="A630" s="34">
        <v>628</v>
      </c>
      <c r="B630" s="7" t="s">
        <v>13301</v>
      </c>
      <c r="C630" s="140" t="s">
        <v>10393</v>
      </c>
      <c r="D630" s="140" t="s">
        <v>12904</v>
      </c>
      <c r="E630" s="140" t="s">
        <v>17174</v>
      </c>
      <c r="F630" s="19">
        <v>41136</v>
      </c>
      <c r="G630" s="39"/>
      <c r="H630" s="7" t="str">
        <f t="shared" si="46"/>
        <v>重</v>
      </c>
      <c r="I630" s="23">
        <v>41139</v>
      </c>
      <c r="J630" s="21"/>
      <c r="K630" s="7" t="s">
        <v>4242</v>
      </c>
      <c r="L630" s="9" t="s">
        <v>15388</v>
      </c>
      <c r="M630" s="9"/>
      <c r="N630" s="195"/>
      <c r="O630" s="18" t="str">
        <f t="shared" ca="1" si="47"/>
        <v>663天</v>
      </c>
      <c r="P630" s="1" t="str">
        <f t="shared" ca="1" si="48"/>
        <v>超过660未进场</v>
      </c>
    </row>
    <row r="631" spans="1:16">
      <c r="A631" s="34">
        <v>698</v>
      </c>
      <c r="B631" s="7" t="s">
        <v>5570</v>
      </c>
      <c r="C631" s="48" t="s">
        <v>10393</v>
      </c>
      <c r="D631" s="7" t="s">
        <v>12904</v>
      </c>
      <c r="E631" s="7" t="s">
        <v>17174</v>
      </c>
      <c r="F631" s="19">
        <v>41763</v>
      </c>
      <c r="G631" s="39"/>
      <c r="H631" s="7" t="str">
        <f t="shared" si="46"/>
        <v>空</v>
      </c>
      <c r="I631" s="23"/>
      <c r="J631" s="21"/>
      <c r="K631" s="7"/>
      <c r="L631" s="9"/>
      <c r="M631" s="9" t="s">
        <v>5569</v>
      </c>
      <c r="N631" s="195"/>
      <c r="O631" s="18" t="str">
        <f t="shared" ca="1" si="47"/>
        <v>36天</v>
      </c>
      <c r="P631" s="1" t="str">
        <f t="shared" ca="1" si="48"/>
        <v/>
      </c>
    </row>
    <row r="632" spans="1:16">
      <c r="A632" s="34">
        <v>630</v>
      </c>
      <c r="B632" s="48" t="s">
        <v>16220</v>
      </c>
      <c r="C632" s="7" t="s">
        <v>10393</v>
      </c>
      <c r="D632" s="7" t="s">
        <v>12904</v>
      </c>
      <c r="E632" s="7" t="s">
        <v>17174</v>
      </c>
      <c r="F632" s="19">
        <v>41526</v>
      </c>
      <c r="G632" s="39"/>
      <c r="H632" s="7" t="str">
        <f t="shared" si="46"/>
        <v>重</v>
      </c>
      <c r="I632" s="23">
        <v>41538</v>
      </c>
      <c r="J632" s="21"/>
      <c r="K632" s="7" t="s">
        <v>12951</v>
      </c>
      <c r="L632" s="258" t="s">
        <v>16240</v>
      </c>
      <c r="M632" s="9"/>
      <c r="N632" s="195"/>
      <c r="O632" s="18" t="str">
        <f t="shared" ca="1" si="47"/>
        <v>273天</v>
      </c>
      <c r="P632" s="1" t="str">
        <f t="shared" ca="1" si="48"/>
        <v>超过261未进场</v>
      </c>
    </row>
    <row r="633" spans="1:16">
      <c r="A633" s="34">
        <v>631</v>
      </c>
      <c r="B633" s="7" t="s">
        <v>3529</v>
      </c>
      <c r="C633" s="140" t="s">
        <v>10393</v>
      </c>
      <c r="D633" s="140" t="s">
        <v>12904</v>
      </c>
      <c r="E633" s="140" t="s">
        <v>17174</v>
      </c>
      <c r="F633" s="19">
        <v>40985</v>
      </c>
      <c r="G633" s="39"/>
      <c r="H633" s="7" t="str">
        <f t="shared" si="46"/>
        <v>重</v>
      </c>
      <c r="I633" s="23">
        <v>40985</v>
      </c>
      <c r="J633" s="21"/>
      <c r="K633" s="96" t="s">
        <v>13668</v>
      </c>
      <c r="L633" s="9" t="s">
        <v>15388</v>
      </c>
      <c r="M633" s="9"/>
      <c r="N633" s="195"/>
      <c r="O633" s="18" t="str">
        <f t="shared" ca="1" si="47"/>
        <v>814天</v>
      </c>
      <c r="P633" s="1" t="str">
        <f t="shared" ca="1" si="48"/>
        <v>超过814未进场</v>
      </c>
    </row>
    <row r="634" spans="1:16">
      <c r="A634" s="34">
        <v>699</v>
      </c>
      <c r="B634" s="7" t="s">
        <v>16915</v>
      </c>
      <c r="C634" s="7" t="s">
        <v>10393</v>
      </c>
      <c r="D634" s="7" t="s">
        <v>12904</v>
      </c>
      <c r="E634" s="7" t="s">
        <v>8078</v>
      </c>
      <c r="F634" s="19">
        <v>41792</v>
      </c>
      <c r="G634" s="39"/>
      <c r="H634" s="7" t="str">
        <f t="shared" si="46"/>
        <v>重</v>
      </c>
      <c r="I634" s="23">
        <v>41792</v>
      </c>
      <c r="J634" s="21"/>
      <c r="K634" s="259" t="s">
        <v>17330</v>
      </c>
      <c r="L634" s="9"/>
      <c r="M634" s="9"/>
      <c r="N634" s="195"/>
      <c r="O634" s="18" t="str">
        <f t="shared" ca="1" si="47"/>
        <v>7天</v>
      </c>
      <c r="P634" s="1" t="str">
        <f t="shared" ca="1" si="48"/>
        <v/>
      </c>
    </row>
    <row r="635" spans="1:16">
      <c r="A635" s="34">
        <v>633</v>
      </c>
      <c r="B635" s="48" t="s">
        <v>5653</v>
      </c>
      <c r="C635" s="7" t="s">
        <v>10393</v>
      </c>
      <c r="D635" s="7" t="s">
        <v>12904</v>
      </c>
      <c r="E635" s="7" t="s">
        <v>15481</v>
      </c>
      <c r="F635" s="19">
        <v>41764</v>
      </c>
      <c r="G635" s="39"/>
      <c r="H635" s="7" t="str">
        <f t="shared" si="46"/>
        <v>空</v>
      </c>
      <c r="I635" s="23"/>
      <c r="J635" s="21"/>
      <c r="K635" s="7"/>
      <c r="L635" s="9"/>
      <c r="M635" s="9" t="s">
        <v>15036</v>
      </c>
      <c r="N635" s="195"/>
      <c r="O635" s="18" t="str">
        <f t="shared" ca="1" si="47"/>
        <v>35天</v>
      </c>
      <c r="P635" s="1" t="str">
        <f t="shared" ca="1" si="48"/>
        <v/>
      </c>
    </row>
    <row r="636" spans="1:16">
      <c r="A636" s="34">
        <v>634</v>
      </c>
      <c r="B636" s="7" t="s">
        <v>16785</v>
      </c>
      <c r="C636" s="48" t="s">
        <v>10393</v>
      </c>
      <c r="D636" s="7" t="s">
        <v>12904</v>
      </c>
      <c r="E636" s="7" t="s">
        <v>15481</v>
      </c>
      <c r="F636" s="19">
        <v>41788</v>
      </c>
      <c r="G636" s="39"/>
      <c r="H636" s="7" t="str">
        <f t="shared" si="46"/>
        <v>重</v>
      </c>
      <c r="I636" s="23">
        <v>41788</v>
      </c>
      <c r="J636" s="21"/>
      <c r="K636" s="7" t="s">
        <v>1381</v>
      </c>
      <c r="L636" s="9"/>
      <c r="M636" s="9" t="s">
        <v>12131</v>
      </c>
      <c r="N636" s="195"/>
      <c r="O636" s="18" t="str">
        <f t="shared" ca="1" si="47"/>
        <v>11天</v>
      </c>
      <c r="P636" s="1" t="str">
        <f t="shared" ca="1" si="48"/>
        <v/>
      </c>
    </row>
    <row r="637" spans="1:16">
      <c r="A637" s="34">
        <v>635</v>
      </c>
      <c r="B637" s="48" t="s">
        <v>14841</v>
      </c>
      <c r="C637" s="7" t="s">
        <v>10393</v>
      </c>
      <c r="D637" s="7" t="s">
        <v>12904</v>
      </c>
      <c r="E637" s="7" t="s">
        <v>15481</v>
      </c>
      <c r="F637" s="19">
        <v>41754</v>
      </c>
      <c r="G637" s="39"/>
      <c r="H637" s="7" t="str">
        <f t="shared" si="46"/>
        <v>重</v>
      </c>
      <c r="I637" s="23">
        <v>41778</v>
      </c>
      <c r="J637" s="21"/>
      <c r="K637" s="7" t="s">
        <v>1381</v>
      </c>
      <c r="L637" s="9"/>
      <c r="M637" s="9"/>
      <c r="N637" s="195"/>
      <c r="O637" s="18" t="str">
        <f t="shared" ca="1" si="47"/>
        <v>45天</v>
      </c>
      <c r="P637" s="1" t="str">
        <f t="shared" ca="1" si="48"/>
        <v/>
      </c>
    </row>
    <row r="638" spans="1:16">
      <c r="A638" s="34">
        <v>636</v>
      </c>
      <c r="B638" s="7" t="s">
        <v>11152</v>
      </c>
      <c r="C638" s="7" t="s">
        <v>10393</v>
      </c>
      <c r="D638" s="7" t="s">
        <v>12904</v>
      </c>
      <c r="E638" s="7" t="s">
        <v>15481</v>
      </c>
      <c r="F638" s="19">
        <v>41789</v>
      </c>
      <c r="G638" s="39"/>
      <c r="H638" s="7" t="str">
        <f t="shared" si="46"/>
        <v>重</v>
      </c>
      <c r="I638" s="23">
        <v>41789</v>
      </c>
      <c r="J638" s="21"/>
      <c r="K638" s="259" t="s">
        <v>281</v>
      </c>
      <c r="L638" s="9"/>
      <c r="M638" s="9"/>
      <c r="N638" s="195"/>
      <c r="O638" s="18" t="str">
        <f t="shared" ca="1" si="47"/>
        <v>10天</v>
      </c>
      <c r="P638" s="1" t="str">
        <f t="shared" ca="1" si="48"/>
        <v/>
      </c>
    </row>
    <row r="639" spans="1:16">
      <c r="A639" s="34">
        <v>637</v>
      </c>
      <c r="B639" s="7" t="s">
        <v>1518</v>
      </c>
      <c r="C639" s="7" t="s">
        <v>10393</v>
      </c>
      <c r="D639" s="7" t="s">
        <v>12904</v>
      </c>
      <c r="E639" s="7" t="s">
        <v>17174</v>
      </c>
      <c r="F639" s="19">
        <v>41373</v>
      </c>
      <c r="G639" s="39"/>
      <c r="H639" s="7" t="str">
        <f t="shared" si="46"/>
        <v>重</v>
      </c>
      <c r="I639" s="23">
        <v>41379</v>
      </c>
      <c r="J639" s="21"/>
      <c r="K639" s="7" t="s">
        <v>13302</v>
      </c>
      <c r="L639" s="9"/>
      <c r="M639" s="9"/>
      <c r="N639" s="195"/>
      <c r="O639" s="18" t="str">
        <f t="shared" ca="1" si="47"/>
        <v>426天</v>
      </c>
      <c r="P639" s="1" t="str">
        <f t="shared" ca="1" si="48"/>
        <v>超过420未进场</v>
      </c>
    </row>
    <row r="640" spans="1:16">
      <c r="A640" s="34">
        <v>701</v>
      </c>
      <c r="B640" s="48" t="s">
        <v>9929</v>
      </c>
      <c r="C640" s="7" t="s">
        <v>10393</v>
      </c>
      <c r="D640" s="7" t="s">
        <v>12904</v>
      </c>
      <c r="E640" s="7" t="s">
        <v>8078</v>
      </c>
      <c r="F640" s="19">
        <v>41792</v>
      </c>
      <c r="G640" s="39"/>
      <c r="H640" s="7" t="str">
        <f t="shared" si="46"/>
        <v>重</v>
      </c>
      <c r="I640" s="23">
        <v>41792</v>
      </c>
      <c r="J640" s="21"/>
      <c r="K640" s="7" t="s">
        <v>1381</v>
      </c>
      <c r="L640" s="9"/>
      <c r="M640" s="9"/>
      <c r="N640" s="195"/>
      <c r="O640" s="18" t="str">
        <f t="shared" ca="1" si="47"/>
        <v>7天</v>
      </c>
      <c r="P640" s="1" t="str">
        <f t="shared" ca="1" si="48"/>
        <v/>
      </c>
    </row>
    <row r="641" spans="1:16">
      <c r="A641" s="34">
        <v>639</v>
      </c>
      <c r="B641" s="48" t="s">
        <v>1519</v>
      </c>
      <c r="C641" s="48" t="s">
        <v>10393</v>
      </c>
      <c r="D641" s="48" t="s">
        <v>12904</v>
      </c>
      <c r="E641" s="7" t="s">
        <v>8078</v>
      </c>
      <c r="F641" s="19">
        <v>41520</v>
      </c>
      <c r="G641" s="39"/>
      <c r="H641" s="7" t="str">
        <f t="shared" si="46"/>
        <v>重</v>
      </c>
      <c r="I641" s="23">
        <v>41538</v>
      </c>
      <c r="J641" s="21"/>
      <c r="K641" s="7" t="s">
        <v>12951</v>
      </c>
      <c r="L641" s="258" t="s">
        <v>16240</v>
      </c>
      <c r="M641" s="9"/>
      <c r="N641" s="195"/>
      <c r="O641" s="18" t="str">
        <f t="shared" ca="1" si="47"/>
        <v>279天</v>
      </c>
      <c r="P641" s="1" t="str">
        <f t="shared" ca="1" si="48"/>
        <v>超过261未进场</v>
      </c>
    </row>
    <row r="642" spans="1:16">
      <c r="A642" s="34">
        <v>707</v>
      </c>
      <c r="B642" s="7" t="s">
        <v>14889</v>
      </c>
      <c r="C642" s="7" t="s">
        <v>10393</v>
      </c>
      <c r="D642" s="7" t="s">
        <v>12904</v>
      </c>
      <c r="E642" s="7" t="s">
        <v>17174</v>
      </c>
      <c r="F642" s="19">
        <v>41798</v>
      </c>
      <c r="G642" s="39"/>
      <c r="H642" s="7" t="str">
        <f t="shared" si="46"/>
        <v>空</v>
      </c>
      <c r="I642" s="23"/>
      <c r="J642" s="21"/>
      <c r="K642" s="7"/>
      <c r="L642" s="9"/>
      <c r="M642" s="9"/>
      <c r="N642" s="195"/>
      <c r="O642" s="18" t="str">
        <f t="shared" ca="1" si="47"/>
        <v>1天</v>
      </c>
      <c r="P642" s="1" t="str">
        <f t="shared" ca="1" si="48"/>
        <v/>
      </c>
    </row>
    <row r="643" spans="1:16">
      <c r="A643" s="34">
        <v>708</v>
      </c>
      <c r="B643" s="7" t="s">
        <v>14890</v>
      </c>
      <c r="C643" s="7" t="s">
        <v>10393</v>
      </c>
      <c r="D643" s="7" t="s">
        <v>12904</v>
      </c>
      <c r="E643" s="7" t="s">
        <v>17174</v>
      </c>
      <c r="F643" s="168">
        <v>40566</v>
      </c>
      <c r="G643" s="39"/>
      <c r="H643" s="7" t="str">
        <f t="shared" si="46"/>
        <v>空</v>
      </c>
      <c r="I643" s="23"/>
      <c r="J643" s="21"/>
      <c r="K643" s="7"/>
      <c r="L643" s="9"/>
      <c r="M643" s="9"/>
      <c r="N643" s="195"/>
      <c r="O643" s="18" t="str">
        <f t="shared" ca="1" si="47"/>
        <v>1233天</v>
      </c>
      <c r="P643" s="1" t="str">
        <f t="shared" ca="1" si="48"/>
        <v/>
      </c>
    </row>
    <row r="644" spans="1:16">
      <c r="A644" s="34">
        <v>642</v>
      </c>
      <c r="B644" s="48" t="s">
        <v>12128</v>
      </c>
      <c r="C644" s="48" t="s">
        <v>10393</v>
      </c>
      <c r="D644" s="7" t="s">
        <v>12904</v>
      </c>
      <c r="E644" s="7" t="s">
        <v>17174</v>
      </c>
      <c r="F644" s="19">
        <v>41798</v>
      </c>
      <c r="G644" s="39"/>
      <c r="H644" s="7" t="str">
        <f t="shared" si="46"/>
        <v>空</v>
      </c>
      <c r="I644" s="23"/>
      <c r="J644" s="21"/>
      <c r="K644" s="7"/>
      <c r="L644" s="9"/>
      <c r="M644" s="9"/>
      <c r="N644" s="195"/>
      <c r="O644" s="18" t="str">
        <f t="shared" ca="1" si="47"/>
        <v>1天</v>
      </c>
      <c r="P644" s="1" t="str">
        <f t="shared" ca="1" si="48"/>
        <v/>
      </c>
    </row>
    <row r="645" spans="1:16">
      <c r="A645" s="34">
        <v>643</v>
      </c>
      <c r="B645" s="7" t="s">
        <v>4492</v>
      </c>
      <c r="C645" s="7" t="s">
        <v>10393</v>
      </c>
      <c r="D645" s="7" t="s">
        <v>12904</v>
      </c>
      <c r="E645" s="7" t="s">
        <v>17174</v>
      </c>
      <c r="F645" s="19">
        <v>41795</v>
      </c>
      <c r="G645" s="39"/>
      <c r="H645" s="7" t="str">
        <f t="shared" si="46"/>
        <v>空</v>
      </c>
      <c r="I645" s="23"/>
      <c r="J645" s="21"/>
      <c r="K645" s="7"/>
      <c r="L645" s="9"/>
      <c r="M645" s="9"/>
      <c r="N645" s="195"/>
      <c r="O645" s="18" t="str">
        <f t="shared" ca="1" si="47"/>
        <v>4天</v>
      </c>
      <c r="P645" s="1" t="str">
        <f t="shared" ca="1" si="48"/>
        <v/>
      </c>
    </row>
    <row r="646" spans="1:16" ht="13.5" customHeight="1">
      <c r="A646" s="34">
        <v>709</v>
      </c>
      <c r="B646" s="48" t="s">
        <v>1163</v>
      </c>
      <c r="C646" s="7" t="s">
        <v>10393</v>
      </c>
      <c r="D646" s="7" t="s">
        <v>12904</v>
      </c>
      <c r="E646" s="7" t="s">
        <v>15481</v>
      </c>
      <c r="F646" s="19">
        <v>41644</v>
      </c>
      <c r="G646" s="39"/>
      <c r="H646" s="7" t="str">
        <f t="shared" si="46"/>
        <v>空</v>
      </c>
      <c r="I646" s="23"/>
      <c r="J646" s="21"/>
      <c r="K646" s="7"/>
      <c r="L646" s="9"/>
      <c r="M646" s="9"/>
      <c r="N646" s="195"/>
      <c r="O646" s="18" t="str">
        <f t="shared" ca="1" si="47"/>
        <v>155天</v>
      </c>
      <c r="P646" s="1" t="str">
        <f t="shared" ca="1" si="48"/>
        <v/>
      </c>
    </row>
    <row r="647" spans="1:16" hidden="1">
      <c r="A647" s="34">
        <v>713</v>
      </c>
      <c r="B647" s="226" t="s">
        <v>4711</v>
      </c>
      <c r="C647" s="234" t="s">
        <v>10393</v>
      </c>
      <c r="D647" s="7" t="s">
        <v>12904</v>
      </c>
      <c r="E647" s="7" t="s">
        <v>17174</v>
      </c>
      <c r="F647" s="19">
        <v>41778</v>
      </c>
      <c r="G647" s="39"/>
      <c r="H647" s="7" t="str">
        <f t="shared" si="46"/>
        <v>重</v>
      </c>
      <c r="I647" s="23">
        <v>41779</v>
      </c>
      <c r="J647" s="21"/>
      <c r="K647" s="7" t="s">
        <v>1381</v>
      </c>
      <c r="L647" s="9" t="s">
        <v>15059</v>
      </c>
      <c r="M647" s="9"/>
      <c r="N647" s="222" t="s">
        <v>2113</v>
      </c>
      <c r="O647" s="18" t="str">
        <f t="shared" ca="1" si="47"/>
        <v>21天</v>
      </c>
      <c r="P647" s="1" t="str">
        <f t="shared" ca="1" si="48"/>
        <v/>
      </c>
    </row>
    <row r="648" spans="1:16">
      <c r="A648" s="34">
        <v>714</v>
      </c>
      <c r="B648" s="7" t="s">
        <v>210</v>
      </c>
      <c r="C648" s="7" t="s">
        <v>10393</v>
      </c>
      <c r="D648" s="7" t="s">
        <v>12904</v>
      </c>
      <c r="E648" s="7" t="s">
        <v>15481</v>
      </c>
      <c r="F648" s="19">
        <v>41644</v>
      </c>
      <c r="G648" s="39"/>
      <c r="H648" s="7" t="str">
        <f t="shared" si="46"/>
        <v>空</v>
      </c>
      <c r="I648" s="23"/>
      <c r="J648" s="21"/>
      <c r="K648" s="7"/>
      <c r="L648" s="9"/>
      <c r="M648" s="9" t="s">
        <v>209</v>
      </c>
      <c r="N648" s="195"/>
      <c r="O648" s="18" t="str">
        <f t="shared" ca="1" si="47"/>
        <v>155天</v>
      </c>
      <c r="P648" s="1" t="str">
        <f t="shared" ca="1" si="48"/>
        <v/>
      </c>
    </row>
    <row r="649" spans="1:16">
      <c r="A649" s="34">
        <v>715</v>
      </c>
      <c r="B649" s="7" t="s">
        <v>14880</v>
      </c>
      <c r="C649" s="7" t="s">
        <v>10393</v>
      </c>
      <c r="D649" s="7" t="s">
        <v>12904</v>
      </c>
      <c r="E649" s="7" t="s">
        <v>15481</v>
      </c>
      <c r="F649" s="19">
        <v>41646</v>
      </c>
      <c r="G649" s="39"/>
      <c r="H649" s="7" t="str">
        <f t="shared" si="46"/>
        <v>重</v>
      </c>
      <c r="I649" s="23">
        <v>41792</v>
      </c>
      <c r="J649" s="21"/>
      <c r="K649" s="259" t="s">
        <v>17330</v>
      </c>
      <c r="L649" s="9"/>
      <c r="M649" s="9"/>
      <c r="N649" s="195"/>
      <c r="O649" s="18" t="str">
        <f t="shared" ca="1" si="47"/>
        <v>153天</v>
      </c>
      <c r="P649" s="1" t="str">
        <f t="shared" ca="1" si="48"/>
        <v/>
      </c>
    </row>
    <row r="650" spans="1:16">
      <c r="A650" s="34">
        <v>717</v>
      </c>
      <c r="B650" s="48" t="s">
        <v>11240</v>
      </c>
      <c r="C650" s="7" t="s">
        <v>10393</v>
      </c>
      <c r="D650" s="7" t="s">
        <v>12904</v>
      </c>
      <c r="E650" s="7" t="s">
        <v>17174</v>
      </c>
      <c r="F650" s="19">
        <v>41791</v>
      </c>
      <c r="G650" s="39"/>
      <c r="H650" s="7" t="str">
        <f t="shared" si="46"/>
        <v>重</v>
      </c>
      <c r="I650" s="23">
        <v>41791</v>
      </c>
      <c r="J650" s="21"/>
      <c r="K650" s="259" t="s">
        <v>93</v>
      </c>
      <c r="L650" s="9"/>
      <c r="M650" s="9"/>
      <c r="N650" s="195"/>
      <c r="O650" s="18" t="str">
        <f t="shared" ca="1" si="47"/>
        <v>8天</v>
      </c>
      <c r="P650" s="1" t="str">
        <f t="shared" ca="1" si="48"/>
        <v/>
      </c>
    </row>
    <row r="651" spans="1:16" hidden="1">
      <c r="A651" s="34">
        <v>649</v>
      </c>
      <c r="B651" s="226" t="s">
        <v>4712</v>
      </c>
      <c r="C651" s="7" t="s">
        <v>10393</v>
      </c>
      <c r="D651" s="7" t="s">
        <v>12904</v>
      </c>
      <c r="E651" s="7" t="s">
        <v>17174</v>
      </c>
      <c r="F651" s="81">
        <v>41147</v>
      </c>
      <c r="G651" s="39"/>
      <c r="H651" s="7" t="str">
        <f t="shared" si="46"/>
        <v>重</v>
      </c>
      <c r="I651" s="23">
        <v>41640</v>
      </c>
      <c r="J651" s="21"/>
      <c r="K651" s="7" t="s">
        <v>13302</v>
      </c>
      <c r="L651" s="9" t="s">
        <v>15059</v>
      </c>
      <c r="M651" s="9"/>
      <c r="N651" s="222" t="s">
        <v>2113</v>
      </c>
      <c r="O651" s="18" t="str">
        <f t="shared" ca="1" si="47"/>
        <v>652天</v>
      </c>
      <c r="P651" s="1" t="str">
        <f t="shared" ca="1" si="48"/>
        <v>超过159未进场</v>
      </c>
    </row>
    <row r="652" spans="1:16">
      <c r="A652" s="34">
        <v>719</v>
      </c>
      <c r="B652" s="7" t="s">
        <v>2993</v>
      </c>
      <c r="C652" s="7" t="s">
        <v>10393</v>
      </c>
      <c r="D652" s="7" t="s">
        <v>12904</v>
      </c>
      <c r="E652" s="7" t="s">
        <v>17174</v>
      </c>
      <c r="F652" s="19">
        <v>41797</v>
      </c>
      <c r="G652" s="39"/>
      <c r="H652" s="7" t="str">
        <f t="shared" si="46"/>
        <v>空</v>
      </c>
      <c r="I652" s="23"/>
      <c r="J652" s="21"/>
      <c r="K652" s="7"/>
      <c r="L652" s="9"/>
      <c r="M652" s="9"/>
      <c r="N652" s="195"/>
      <c r="O652" s="18" t="str">
        <f t="shared" ca="1" si="47"/>
        <v>2天</v>
      </c>
      <c r="P652" s="1" t="str">
        <f t="shared" ca="1" si="48"/>
        <v/>
      </c>
    </row>
    <row r="653" spans="1:16">
      <c r="A653" s="34">
        <v>720</v>
      </c>
      <c r="B653" s="115" t="s">
        <v>11582</v>
      </c>
      <c r="C653" s="7" t="s">
        <v>10393</v>
      </c>
      <c r="D653" s="7" t="s">
        <v>14616</v>
      </c>
      <c r="E653" s="7" t="s">
        <v>17174</v>
      </c>
      <c r="F653" s="19">
        <v>41340</v>
      </c>
      <c r="G653" s="39"/>
      <c r="H653" s="7" t="str">
        <f t="shared" si="46"/>
        <v>空</v>
      </c>
      <c r="I653" s="23"/>
      <c r="J653" s="21"/>
      <c r="K653" s="7"/>
      <c r="L653" s="9"/>
      <c r="M653" s="9"/>
      <c r="N653" s="195"/>
      <c r="O653" s="18" t="str">
        <f t="shared" ca="1" si="47"/>
        <v>459天</v>
      </c>
      <c r="P653" s="1" t="str">
        <f t="shared" ca="1" si="48"/>
        <v/>
      </c>
    </row>
    <row r="654" spans="1:16">
      <c r="A654" s="34">
        <v>652</v>
      </c>
      <c r="B654" s="7" t="s">
        <v>11154</v>
      </c>
      <c r="C654" s="140" t="s">
        <v>10393</v>
      </c>
      <c r="D654" s="140" t="s">
        <v>12904</v>
      </c>
      <c r="E654" s="140" t="s">
        <v>17174</v>
      </c>
      <c r="F654" s="19">
        <v>40976</v>
      </c>
      <c r="G654" s="39"/>
      <c r="H654" s="7" t="str">
        <f t="shared" si="46"/>
        <v>重</v>
      </c>
      <c r="I654" s="23">
        <v>40977</v>
      </c>
      <c r="J654" s="21"/>
      <c r="K654" s="7" t="s">
        <v>1381</v>
      </c>
      <c r="L654" s="9" t="s">
        <v>15388</v>
      </c>
      <c r="M654" s="9"/>
      <c r="N654" s="195"/>
      <c r="O654" s="18" t="str">
        <f t="shared" ca="1" si="47"/>
        <v>823天</v>
      </c>
      <c r="P654" s="1" t="str">
        <f t="shared" ca="1" si="48"/>
        <v>超过822未进场</v>
      </c>
    </row>
    <row r="655" spans="1:16">
      <c r="A655" s="34">
        <v>653</v>
      </c>
      <c r="B655" s="48" t="s">
        <v>14017</v>
      </c>
      <c r="C655" s="7" t="s">
        <v>10393</v>
      </c>
      <c r="D655" s="7" t="s">
        <v>12904</v>
      </c>
      <c r="E655" s="7" t="s">
        <v>17174</v>
      </c>
      <c r="F655" s="19">
        <v>41793</v>
      </c>
      <c r="G655" s="39"/>
      <c r="H655" s="7" t="str">
        <f t="shared" si="46"/>
        <v>空</v>
      </c>
      <c r="I655" s="23"/>
      <c r="J655" s="21"/>
      <c r="K655" s="7"/>
      <c r="L655" s="9"/>
      <c r="M655" s="9"/>
      <c r="N655" s="195"/>
      <c r="O655" s="18" t="str">
        <f t="shared" ca="1" si="47"/>
        <v>6天</v>
      </c>
      <c r="P655" s="1" t="str">
        <f t="shared" ca="1" si="48"/>
        <v/>
      </c>
    </row>
    <row r="656" spans="1:16">
      <c r="A656" s="34">
        <v>728</v>
      </c>
      <c r="B656" s="48" t="s">
        <v>5694</v>
      </c>
      <c r="C656" s="7" t="s">
        <v>10393</v>
      </c>
      <c r="D656" s="7" t="s">
        <v>14616</v>
      </c>
      <c r="E656" s="7" t="s">
        <v>15481</v>
      </c>
      <c r="F656" s="19">
        <v>41781</v>
      </c>
      <c r="G656" s="39"/>
      <c r="H656" s="7" t="str">
        <f t="shared" si="46"/>
        <v>空</v>
      </c>
      <c r="I656" s="23"/>
      <c r="J656" s="21"/>
      <c r="K656" s="7"/>
      <c r="L656" s="9"/>
      <c r="M656" s="9" t="s">
        <v>5693</v>
      </c>
      <c r="N656" s="195"/>
      <c r="O656" s="18" t="str">
        <f t="shared" ca="1" si="47"/>
        <v>18天</v>
      </c>
      <c r="P656" s="1" t="str">
        <f t="shared" ca="1" si="48"/>
        <v/>
      </c>
    </row>
    <row r="657" spans="1:16">
      <c r="A657" s="34">
        <v>655</v>
      </c>
      <c r="B657" s="48" t="s">
        <v>2812</v>
      </c>
      <c r="C657" s="7" t="s">
        <v>10393</v>
      </c>
      <c r="D657" s="7" t="s">
        <v>12904</v>
      </c>
      <c r="E657" s="7" t="s">
        <v>17174</v>
      </c>
      <c r="F657" s="19">
        <v>41727</v>
      </c>
      <c r="G657" s="39"/>
      <c r="H657" s="7" t="str">
        <f t="shared" si="46"/>
        <v>重</v>
      </c>
      <c r="I657" s="23">
        <v>41727</v>
      </c>
      <c r="J657" s="21"/>
      <c r="K657" s="7" t="s">
        <v>12951</v>
      </c>
      <c r="L657" s="9" t="s">
        <v>16240</v>
      </c>
      <c r="M657" s="9"/>
      <c r="N657" s="195"/>
      <c r="O657" s="18" t="str">
        <f t="shared" ca="1" si="47"/>
        <v>72天</v>
      </c>
      <c r="P657" s="1" t="str">
        <f t="shared" ca="1" si="48"/>
        <v>超过72未进场</v>
      </c>
    </row>
    <row r="658" spans="1:16">
      <c r="A658" s="34">
        <v>730</v>
      </c>
      <c r="B658" s="48" t="s">
        <v>7606</v>
      </c>
      <c r="C658" s="48" t="s">
        <v>10393</v>
      </c>
      <c r="D658" s="48" t="s">
        <v>14616</v>
      </c>
      <c r="E658" s="7" t="s">
        <v>17174</v>
      </c>
      <c r="F658" s="19">
        <v>41797</v>
      </c>
      <c r="G658" s="39"/>
      <c r="H658" s="7" t="str">
        <f t="shared" si="46"/>
        <v>空</v>
      </c>
      <c r="I658" s="23"/>
      <c r="J658" s="21"/>
      <c r="K658" s="7"/>
      <c r="L658" s="9"/>
      <c r="M658" s="9" t="s">
        <v>7609</v>
      </c>
      <c r="N658" s="195"/>
      <c r="O658" s="18" t="str">
        <f t="shared" ca="1" si="47"/>
        <v>2天</v>
      </c>
      <c r="P658" s="1" t="str">
        <f t="shared" ca="1" si="48"/>
        <v/>
      </c>
    </row>
    <row r="659" spans="1:16">
      <c r="A659" s="34">
        <v>657</v>
      </c>
      <c r="B659" s="7" t="s">
        <v>11156</v>
      </c>
      <c r="C659" s="7" t="s">
        <v>10393</v>
      </c>
      <c r="D659" s="7" t="s">
        <v>12904</v>
      </c>
      <c r="E659" s="7" t="s">
        <v>17174</v>
      </c>
      <c r="F659" s="19">
        <v>40753</v>
      </c>
      <c r="G659" s="39"/>
      <c r="H659" s="7" t="str">
        <f t="shared" si="46"/>
        <v>重</v>
      </c>
      <c r="I659" s="23">
        <v>40753</v>
      </c>
      <c r="J659" s="21"/>
      <c r="K659" s="7" t="s">
        <v>4794</v>
      </c>
      <c r="L659" s="9"/>
      <c r="M659" s="9"/>
      <c r="N659" s="195"/>
      <c r="O659" s="18" t="str">
        <f t="shared" ca="1" si="47"/>
        <v>1046天</v>
      </c>
      <c r="P659" s="1" t="str">
        <f t="shared" ca="1" si="48"/>
        <v>超过1046未进场</v>
      </c>
    </row>
    <row r="660" spans="1:16">
      <c r="A660" s="34">
        <v>658</v>
      </c>
      <c r="B660" s="7" t="s">
        <v>14018</v>
      </c>
      <c r="C660" s="7" t="s">
        <v>10393</v>
      </c>
      <c r="D660" s="7" t="s">
        <v>12904</v>
      </c>
      <c r="E660" s="7" t="s">
        <v>17174</v>
      </c>
      <c r="F660" s="19">
        <v>41498</v>
      </c>
      <c r="G660" s="39"/>
      <c r="H660" s="7" t="str">
        <f t="shared" si="46"/>
        <v>重</v>
      </c>
      <c r="I660" s="23">
        <v>41499</v>
      </c>
      <c r="J660" s="21"/>
      <c r="K660" s="7" t="s">
        <v>13302</v>
      </c>
      <c r="L660" s="9"/>
      <c r="M660" s="9"/>
      <c r="N660" s="195"/>
      <c r="O660" s="18" t="str">
        <f t="shared" ca="1" si="47"/>
        <v>301天</v>
      </c>
      <c r="P660" s="1" t="str">
        <f t="shared" ca="1" si="48"/>
        <v>超过300未进场</v>
      </c>
    </row>
    <row r="661" spans="1:16">
      <c r="A661" s="34">
        <v>732</v>
      </c>
      <c r="B661" s="48" t="s">
        <v>16244</v>
      </c>
      <c r="C661" s="48" t="s">
        <v>10393</v>
      </c>
      <c r="D661" s="7" t="s">
        <v>12904</v>
      </c>
      <c r="E661" s="7" t="s">
        <v>17174</v>
      </c>
      <c r="F661" s="19">
        <v>41792</v>
      </c>
      <c r="G661" s="39"/>
      <c r="H661" s="7" t="str">
        <f t="shared" si="46"/>
        <v>空</v>
      </c>
      <c r="I661" s="23"/>
      <c r="J661" s="21"/>
      <c r="K661" s="7"/>
      <c r="L661" s="9"/>
      <c r="M661" s="9" t="s">
        <v>16243</v>
      </c>
      <c r="N661" s="195"/>
      <c r="O661" s="18" t="str">
        <f t="shared" ca="1" si="47"/>
        <v>7天</v>
      </c>
      <c r="P661" s="1" t="str">
        <f t="shared" ca="1" si="48"/>
        <v/>
      </c>
    </row>
    <row r="662" spans="1:16">
      <c r="A662" s="34">
        <v>735</v>
      </c>
      <c r="B662" s="7" t="s">
        <v>8445</v>
      </c>
      <c r="C662" s="48" t="s">
        <v>10393</v>
      </c>
      <c r="D662" s="48" t="s">
        <v>12904</v>
      </c>
      <c r="E662" s="7" t="s">
        <v>15481</v>
      </c>
      <c r="F662" s="19">
        <v>41658</v>
      </c>
      <c r="G662" s="39"/>
      <c r="H662" s="7" t="str">
        <f t="shared" si="46"/>
        <v>重</v>
      </c>
      <c r="I662" s="23">
        <v>41682</v>
      </c>
      <c r="J662" s="21"/>
      <c r="K662" s="7" t="s">
        <v>4794</v>
      </c>
      <c r="L662" s="9"/>
      <c r="M662" s="9"/>
      <c r="N662" s="195"/>
      <c r="O662" s="18" t="str">
        <f t="shared" ca="1" si="47"/>
        <v>141天</v>
      </c>
      <c r="P662" s="1" t="str">
        <f t="shared" ca="1" si="48"/>
        <v>超过117未进场</v>
      </c>
    </row>
    <row r="663" spans="1:16">
      <c r="A663" s="34">
        <v>661</v>
      </c>
      <c r="B663" s="48" t="s">
        <v>11573</v>
      </c>
      <c r="C663" s="7" t="s">
        <v>10393</v>
      </c>
      <c r="D663" s="7" t="s">
        <v>12904</v>
      </c>
      <c r="E663" s="7" t="s">
        <v>17174</v>
      </c>
      <c r="F663" s="19">
        <v>41487</v>
      </c>
      <c r="G663" s="39"/>
      <c r="H663" s="7" t="str">
        <f t="shared" si="46"/>
        <v>重</v>
      </c>
      <c r="I663" s="23">
        <v>41523</v>
      </c>
      <c r="J663" s="21"/>
      <c r="K663" s="7" t="s">
        <v>12952</v>
      </c>
      <c r="L663" s="258" t="s">
        <v>16240</v>
      </c>
      <c r="M663" s="9"/>
      <c r="N663" s="195"/>
      <c r="O663" s="18" t="str">
        <f t="shared" ca="1" si="47"/>
        <v>312天</v>
      </c>
      <c r="P663" s="1" t="str">
        <f t="shared" ca="1" si="48"/>
        <v>超过276未进场</v>
      </c>
    </row>
    <row r="664" spans="1:16">
      <c r="A664" s="34">
        <v>662</v>
      </c>
      <c r="B664" s="7" t="s">
        <v>15405</v>
      </c>
      <c r="C664" s="140" t="s">
        <v>10393</v>
      </c>
      <c r="D664" s="140" t="s">
        <v>12904</v>
      </c>
      <c r="E664" s="140" t="s">
        <v>17174</v>
      </c>
      <c r="F664" s="19">
        <v>41114</v>
      </c>
      <c r="G664" s="39"/>
      <c r="H664" s="7" t="str">
        <f t="shared" si="46"/>
        <v>重</v>
      </c>
      <c r="I664" s="23">
        <v>41114</v>
      </c>
      <c r="J664" s="21"/>
      <c r="K664" s="7" t="s">
        <v>13302</v>
      </c>
      <c r="L664" s="9" t="s">
        <v>15388</v>
      </c>
      <c r="M664" s="9"/>
      <c r="N664" s="195"/>
      <c r="O664" s="18" t="str">
        <f t="shared" ca="1" si="47"/>
        <v>685天</v>
      </c>
      <c r="P664" s="1" t="str">
        <f t="shared" ca="1" si="48"/>
        <v>超过685未进场</v>
      </c>
    </row>
    <row r="665" spans="1:16">
      <c r="A665" s="34">
        <v>737</v>
      </c>
      <c r="B665" s="7" t="s">
        <v>9046</v>
      </c>
      <c r="C665" s="7" t="s">
        <v>10393</v>
      </c>
      <c r="D665" s="7" t="s">
        <v>12904</v>
      </c>
      <c r="E665" s="7" t="s">
        <v>15481</v>
      </c>
      <c r="F665" s="19">
        <v>41646</v>
      </c>
      <c r="G665" s="39"/>
      <c r="H665" s="7" t="str">
        <f>IF(I665="","空","重")</f>
        <v>重</v>
      </c>
      <c r="I665" s="23">
        <v>41789</v>
      </c>
      <c r="J665" s="21"/>
      <c r="K665" s="259" t="s">
        <v>281</v>
      </c>
      <c r="L665" s="9"/>
      <c r="M665" s="9"/>
      <c r="N665" s="195"/>
      <c r="O665" s="18" t="str">
        <f t="shared" ca="1" si="47"/>
        <v>153天</v>
      </c>
      <c r="P665" s="1" t="str">
        <f t="shared" ca="1" si="48"/>
        <v/>
      </c>
    </row>
    <row r="666" spans="1:16">
      <c r="A666" s="34">
        <v>664</v>
      </c>
      <c r="B666" s="7" t="s">
        <v>16665</v>
      </c>
      <c r="C666" s="7" t="s">
        <v>10393</v>
      </c>
      <c r="D666" s="7" t="s">
        <v>12904</v>
      </c>
      <c r="E666" s="7" t="s">
        <v>17174</v>
      </c>
      <c r="F666" s="19">
        <v>41257</v>
      </c>
      <c r="G666" s="39"/>
      <c r="H666" s="7" t="str">
        <f>IF(I666="","空","重")</f>
        <v>重</v>
      </c>
      <c r="I666" s="23">
        <v>41257</v>
      </c>
      <c r="J666" s="21"/>
      <c r="K666" s="7" t="s">
        <v>13302</v>
      </c>
      <c r="L666" s="9"/>
      <c r="M666" s="9"/>
      <c r="N666" s="195"/>
      <c r="O666" s="18" t="str">
        <f t="shared" ca="1" si="47"/>
        <v>542天</v>
      </c>
      <c r="P666" s="1" t="str">
        <f t="shared" ca="1" si="48"/>
        <v>超过542未进场</v>
      </c>
    </row>
    <row r="667" spans="1:16">
      <c r="A667" s="34">
        <v>665</v>
      </c>
      <c r="B667" s="7" t="s">
        <v>16666</v>
      </c>
      <c r="C667" s="140" t="s">
        <v>10393</v>
      </c>
      <c r="D667" s="140" t="s">
        <v>12904</v>
      </c>
      <c r="E667" s="140" t="s">
        <v>17174</v>
      </c>
      <c r="F667" s="19">
        <v>41003</v>
      </c>
      <c r="G667" s="39"/>
      <c r="H667" s="7" t="str">
        <f>IF(I667="","空","重")</f>
        <v>重</v>
      </c>
      <c r="I667" s="23">
        <v>41016</v>
      </c>
      <c r="J667" s="21"/>
      <c r="K667" s="7" t="s">
        <v>1067</v>
      </c>
      <c r="L667" s="9" t="s">
        <v>15388</v>
      </c>
      <c r="M667" s="9"/>
      <c r="N667" s="195"/>
      <c r="O667" s="18" t="str">
        <f t="shared" ca="1" si="47"/>
        <v>796天</v>
      </c>
      <c r="P667" s="1" t="str">
        <f t="shared" ca="1" si="48"/>
        <v>超过783未进场</v>
      </c>
    </row>
    <row r="668" spans="1:16">
      <c r="A668" s="34">
        <v>742</v>
      </c>
      <c r="B668" s="7" t="s">
        <v>16917</v>
      </c>
      <c r="C668" s="48" t="s">
        <v>10393</v>
      </c>
      <c r="D668" s="48" t="s">
        <v>12904</v>
      </c>
      <c r="E668" s="7" t="s">
        <v>15481</v>
      </c>
      <c r="F668" s="19">
        <v>41789</v>
      </c>
      <c r="G668" s="39"/>
      <c r="H668" s="7" t="s">
        <v>9198</v>
      </c>
      <c r="I668" s="23">
        <v>41794</v>
      </c>
      <c r="J668" s="21"/>
      <c r="K668" s="7" t="s">
        <v>99</v>
      </c>
      <c r="L668" s="9"/>
      <c r="M668" s="9"/>
      <c r="N668" s="195"/>
      <c r="O668" s="18" t="str">
        <f t="shared" ca="1" si="47"/>
        <v>10天</v>
      </c>
      <c r="P668" s="1" t="str">
        <f t="shared" ca="1" si="48"/>
        <v/>
      </c>
    </row>
    <row r="669" spans="1:16">
      <c r="A669" s="34">
        <v>667</v>
      </c>
      <c r="B669" s="7" t="s">
        <v>16668</v>
      </c>
      <c r="C669" s="140" t="s">
        <v>10393</v>
      </c>
      <c r="D669" s="140" t="s">
        <v>12904</v>
      </c>
      <c r="E669" s="140" t="s">
        <v>17174</v>
      </c>
      <c r="F669" s="19">
        <v>41009</v>
      </c>
      <c r="G669" s="39"/>
      <c r="H669" s="7" t="str">
        <f t="shared" ref="H669:H700" si="49">IF(I669="","空","重")</f>
        <v>重</v>
      </c>
      <c r="I669" s="23">
        <v>41014</v>
      </c>
      <c r="J669" s="21"/>
      <c r="K669" s="7" t="s">
        <v>13302</v>
      </c>
      <c r="L669" s="9" t="s">
        <v>15388</v>
      </c>
      <c r="M669" s="9"/>
      <c r="N669" s="195"/>
      <c r="O669" s="18" t="str">
        <f t="shared" ca="1" si="47"/>
        <v>790天</v>
      </c>
      <c r="P669" s="1" t="str">
        <f t="shared" ca="1" si="48"/>
        <v>超过785未进场</v>
      </c>
    </row>
    <row r="670" spans="1:16">
      <c r="A670" s="34">
        <v>668</v>
      </c>
      <c r="B670" s="48" t="s">
        <v>11157</v>
      </c>
      <c r="C670" s="140" t="s">
        <v>10393</v>
      </c>
      <c r="D670" s="140" t="s">
        <v>12904</v>
      </c>
      <c r="E670" s="140" t="s">
        <v>17174</v>
      </c>
      <c r="F670" s="19">
        <v>40992</v>
      </c>
      <c r="G670" s="39"/>
      <c r="H670" s="7" t="str">
        <f t="shared" si="49"/>
        <v>重</v>
      </c>
      <c r="I670" s="23">
        <v>40992</v>
      </c>
      <c r="J670" s="21"/>
      <c r="K670" s="7" t="s">
        <v>4794</v>
      </c>
      <c r="L670" s="9" t="s">
        <v>15388</v>
      </c>
      <c r="M670" s="9"/>
      <c r="N670" s="195"/>
      <c r="O670" s="18" t="str">
        <f t="shared" ca="1" si="47"/>
        <v>807天</v>
      </c>
      <c r="P670" s="1" t="str">
        <f t="shared" ca="1" si="48"/>
        <v>超过807未进场</v>
      </c>
    </row>
    <row r="671" spans="1:16">
      <c r="A671" s="34">
        <v>669</v>
      </c>
      <c r="B671" s="7" t="s">
        <v>66</v>
      </c>
      <c r="C671" s="140" t="s">
        <v>10393</v>
      </c>
      <c r="D671" s="140" t="s">
        <v>12904</v>
      </c>
      <c r="E671" s="140" t="s">
        <v>17174</v>
      </c>
      <c r="F671" s="19">
        <v>40908</v>
      </c>
      <c r="G671" s="39"/>
      <c r="H671" s="7" t="str">
        <f t="shared" si="49"/>
        <v>重</v>
      </c>
      <c r="I671" s="23">
        <v>40988</v>
      </c>
      <c r="J671" s="21"/>
      <c r="K671" s="7" t="s">
        <v>13302</v>
      </c>
      <c r="L671" s="9" t="s">
        <v>15388</v>
      </c>
      <c r="M671" s="9"/>
      <c r="N671" s="195"/>
      <c r="O671" s="18" t="str">
        <f t="shared" ca="1" si="47"/>
        <v>891天</v>
      </c>
      <c r="P671" s="1" t="str">
        <f t="shared" ca="1" si="48"/>
        <v>超过811未进场</v>
      </c>
    </row>
    <row r="672" spans="1:16">
      <c r="A672" s="34">
        <v>670</v>
      </c>
      <c r="B672" s="7" t="s">
        <v>4573</v>
      </c>
      <c r="C672" s="140" t="s">
        <v>10393</v>
      </c>
      <c r="D672" s="140" t="s">
        <v>12904</v>
      </c>
      <c r="E672" s="140" t="s">
        <v>17174</v>
      </c>
      <c r="F672" s="19">
        <v>41093</v>
      </c>
      <c r="G672" s="39"/>
      <c r="H672" s="7" t="str">
        <f t="shared" si="49"/>
        <v>重</v>
      </c>
      <c r="I672" s="23">
        <v>41095</v>
      </c>
      <c r="J672" s="21"/>
      <c r="K672" s="7" t="s">
        <v>3408</v>
      </c>
      <c r="L672" s="9" t="s">
        <v>15388</v>
      </c>
      <c r="M672" s="9"/>
      <c r="N672" s="195"/>
      <c r="O672" s="18" t="str">
        <f t="shared" ca="1" si="47"/>
        <v>706天</v>
      </c>
      <c r="P672" s="1" t="str">
        <f t="shared" ca="1" si="48"/>
        <v>超过704未进场</v>
      </c>
    </row>
    <row r="673" spans="1:16">
      <c r="A673" s="34">
        <v>671</v>
      </c>
      <c r="B673" s="7" t="s">
        <v>4574</v>
      </c>
      <c r="C673" s="140" t="s">
        <v>10393</v>
      </c>
      <c r="D673" s="140" t="s">
        <v>12904</v>
      </c>
      <c r="E673" s="140" t="s">
        <v>17174</v>
      </c>
      <c r="F673" s="19">
        <v>41115</v>
      </c>
      <c r="G673" s="39"/>
      <c r="H673" s="7" t="str">
        <f t="shared" si="49"/>
        <v>重</v>
      </c>
      <c r="I673" s="23">
        <v>41115</v>
      </c>
      <c r="J673" s="21"/>
      <c r="K673" s="7" t="s">
        <v>10395</v>
      </c>
      <c r="L673" s="9" t="s">
        <v>15388</v>
      </c>
      <c r="M673" s="9"/>
      <c r="N673" s="195"/>
      <c r="O673" s="18" t="str">
        <f t="shared" ca="1" si="47"/>
        <v>684天</v>
      </c>
      <c r="P673" s="1" t="str">
        <f t="shared" ca="1" si="48"/>
        <v>超过684未进场</v>
      </c>
    </row>
    <row r="674" spans="1:16">
      <c r="A674" s="34">
        <v>672</v>
      </c>
      <c r="B674" s="7" t="s">
        <v>4574</v>
      </c>
      <c r="C674" s="7" t="s">
        <v>10393</v>
      </c>
      <c r="D674" s="7" t="s">
        <v>12904</v>
      </c>
      <c r="E674" s="7" t="s">
        <v>17174</v>
      </c>
      <c r="F674" s="19">
        <v>41387</v>
      </c>
      <c r="G674" s="39"/>
      <c r="H674" s="7" t="str">
        <f t="shared" si="49"/>
        <v>重</v>
      </c>
      <c r="I674" s="23">
        <v>41417</v>
      </c>
      <c r="J674" s="21"/>
      <c r="K674" s="7" t="s">
        <v>4794</v>
      </c>
      <c r="L674" s="9"/>
      <c r="M674" s="9"/>
      <c r="N674" s="195"/>
      <c r="O674" s="18" t="str">
        <f t="shared" ca="1" si="47"/>
        <v>412天</v>
      </c>
      <c r="P674" s="1" t="str">
        <f t="shared" ca="1" si="48"/>
        <v>超过382未进场</v>
      </c>
    </row>
    <row r="675" spans="1:16">
      <c r="A675" s="34">
        <v>673</v>
      </c>
      <c r="B675" s="48" t="s">
        <v>11158</v>
      </c>
      <c r="C675" s="7" t="s">
        <v>10393</v>
      </c>
      <c r="D675" s="7" t="s">
        <v>12904</v>
      </c>
      <c r="E675" s="7" t="s">
        <v>17174</v>
      </c>
      <c r="F675" s="19">
        <v>41493</v>
      </c>
      <c r="G675" s="39"/>
      <c r="H675" s="7" t="str">
        <f t="shared" si="49"/>
        <v>重</v>
      </c>
      <c r="I675" s="23">
        <v>41550</v>
      </c>
      <c r="J675" s="21"/>
      <c r="K675" s="7" t="s">
        <v>12951</v>
      </c>
      <c r="L675" s="258" t="s">
        <v>16240</v>
      </c>
      <c r="M675" s="9"/>
      <c r="N675" s="195"/>
      <c r="O675" s="18" t="str">
        <f t="shared" ca="1" si="47"/>
        <v>306天</v>
      </c>
      <c r="P675" s="1" t="str">
        <f t="shared" ca="1" si="48"/>
        <v>超过249未进场</v>
      </c>
    </row>
    <row r="676" spans="1:16">
      <c r="A676" s="34">
        <v>674</v>
      </c>
      <c r="B676" s="62" t="s">
        <v>9399</v>
      </c>
      <c r="C676" s="48" t="s">
        <v>10393</v>
      </c>
      <c r="D676" s="7" t="s">
        <v>12904</v>
      </c>
      <c r="E676" s="7" t="s">
        <v>1484</v>
      </c>
      <c r="F676" s="19">
        <v>41685</v>
      </c>
      <c r="G676" s="39"/>
      <c r="H676" s="7" t="str">
        <f t="shared" si="49"/>
        <v>重</v>
      </c>
      <c r="I676" s="23">
        <v>41685</v>
      </c>
      <c r="J676" s="21"/>
      <c r="K676" s="7" t="s">
        <v>4794</v>
      </c>
      <c r="L676" s="9"/>
      <c r="M676" s="9" t="s">
        <v>9398</v>
      </c>
      <c r="N676" s="195"/>
      <c r="O676" s="18" t="str">
        <f t="shared" ca="1" si="47"/>
        <v>114天</v>
      </c>
      <c r="P676" s="1" t="str">
        <f t="shared" ca="1" si="48"/>
        <v>超过114未进场</v>
      </c>
    </row>
    <row r="677" spans="1:16">
      <c r="A677" s="34">
        <v>745</v>
      </c>
      <c r="B677" s="48" t="s">
        <v>11673</v>
      </c>
      <c r="C677" s="7" t="s">
        <v>10393</v>
      </c>
      <c r="D677" s="7" t="s">
        <v>12904</v>
      </c>
      <c r="E677" s="7" t="s">
        <v>15481</v>
      </c>
      <c r="F677" s="19">
        <v>41768</v>
      </c>
      <c r="G677" s="39"/>
      <c r="H677" s="7" t="str">
        <f t="shared" si="49"/>
        <v>空</v>
      </c>
      <c r="I677" s="23"/>
      <c r="J677" s="21"/>
      <c r="K677" s="7"/>
      <c r="L677" s="9"/>
      <c r="M677" s="9"/>
      <c r="N677" s="195"/>
      <c r="O677" s="18" t="str">
        <f t="shared" ca="1" si="47"/>
        <v>31天</v>
      </c>
      <c r="P677" s="1" t="str">
        <f t="shared" ca="1" si="48"/>
        <v/>
      </c>
    </row>
    <row r="678" spans="1:16">
      <c r="A678" s="34">
        <v>747</v>
      </c>
      <c r="B678" s="48" t="s">
        <v>6468</v>
      </c>
      <c r="C678" s="7" t="s">
        <v>10393</v>
      </c>
      <c r="D678" s="7" t="s">
        <v>12904</v>
      </c>
      <c r="E678" s="7" t="s">
        <v>17174</v>
      </c>
      <c r="F678" s="19">
        <v>41792</v>
      </c>
      <c r="G678" s="39"/>
      <c r="H678" s="7" t="str">
        <f t="shared" si="49"/>
        <v>重</v>
      </c>
      <c r="I678" s="23">
        <v>41792</v>
      </c>
      <c r="J678" s="21"/>
      <c r="K678" s="259" t="s">
        <v>99</v>
      </c>
      <c r="L678" s="9"/>
      <c r="M678" s="9" t="s">
        <v>6467</v>
      </c>
      <c r="N678" s="195"/>
      <c r="O678" s="18" t="str">
        <f t="shared" ca="1" si="47"/>
        <v>7天</v>
      </c>
      <c r="P678" s="1" t="str">
        <f t="shared" ca="1" si="48"/>
        <v/>
      </c>
    </row>
    <row r="679" spans="1:16">
      <c r="A679" s="34">
        <v>748</v>
      </c>
      <c r="B679" s="7" t="s">
        <v>2670</v>
      </c>
      <c r="C679" s="140" t="s">
        <v>10393</v>
      </c>
      <c r="D679" s="140" t="s">
        <v>12904</v>
      </c>
      <c r="E679" s="140" t="s">
        <v>17174</v>
      </c>
      <c r="F679" s="19">
        <v>41635</v>
      </c>
      <c r="G679" s="7"/>
      <c r="H679" s="7" t="str">
        <f t="shared" si="49"/>
        <v>空</v>
      </c>
      <c r="I679" s="23"/>
      <c r="J679" s="21"/>
      <c r="K679" s="7"/>
      <c r="L679" s="9" t="s">
        <v>15388</v>
      </c>
      <c r="M679" s="9" t="s">
        <v>13270</v>
      </c>
      <c r="N679" s="195"/>
      <c r="O679" s="18" t="str">
        <f t="shared" ca="1" si="47"/>
        <v>164天</v>
      </c>
      <c r="P679" s="1" t="str">
        <f t="shared" ca="1" si="48"/>
        <v/>
      </c>
    </row>
    <row r="680" spans="1:16">
      <c r="A680" s="34">
        <v>678</v>
      </c>
      <c r="B680" s="7" t="s">
        <v>11574</v>
      </c>
      <c r="C680" s="7" t="s">
        <v>10393</v>
      </c>
      <c r="D680" s="7" t="s">
        <v>12904</v>
      </c>
      <c r="E680" s="7" t="s">
        <v>8078</v>
      </c>
      <c r="F680" s="19">
        <v>41218</v>
      </c>
      <c r="G680" s="39"/>
      <c r="H680" s="7" t="str">
        <f t="shared" si="49"/>
        <v>重</v>
      </c>
      <c r="I680" s="23">
        <v>41297</v>
      </c>
      <c r="J680" s="21"/>
      <c r="K680" s="7" t="s">
        <v>4794</v>
      </c>
      <c r="L680" s="9"/>
      <c r="M680" s="9"/>
      <c r="N680" s="195"/>
      <c r="O680" s="18" t="str">
        <f t="shared" ca="1" si="47"/>
        <v>581天</v>
      </c>
      <c r="P680" s="1" t="str">
        <f t="shared" ca="1" si="48"/>
        <v>超过502未进场</v>
      </c>
    </row>
    <row r="681" spans="1:16">
      <c r="A681" s="34">
        <v>679</v>
      </c>
      <c r="B681" s="7" t="s">
        <v>14157</v>
      </c>
      <c r="C681" s="7" t="s">
        <v>10393</v>
      </c>
      <c r="D681" s="7" t="s">
        <v>12904</v>
      </c>
      <c r="E681" s="7" t="s">
        <v>15481</v>
      </c>
      <c r="F681" s="19">
        <v>41701</v>
      </c>
      <c r="G681" s="39"/>
      <c r="H681" s="7" t="str">
        <f t="shared" si="49"/>
        <v>重</v>
      </c>
      <c r="I681" s="23">
        <v>41706</v>
      </c>
      <c r="J681" s="21"/>
      <c r="K681" s="7" t="s">
        <v>7924</v>
      </c>
      <c r="L681" s="9"/>
      <c r="M681" s="9"/>
      <c r="N681" s="195"/>
      <c r="O681" s="18" t="str">
        <f t="shared" ca="1" si="47"/>
        <v>98天</v>
      </c>
      <c r="P681" s="1" t="str">
        <f t="shared" ca="1" si="48"/>
        <v>超过93未进场</v>
      </c>
    </row>
    <row r="682" spans="1:16">
      <c r="A682" s="34">
        <v>750</v>
      </c>
      <c r="B682" s="7" t="s">
        <v>5073</v>
      </c>
      <c r="C682" s="48" t="s">
        <v>10393</v>
      </c>
      <c r="D682" s="7" t="s">
        <v>12904</v>
      </c>
      <c r="E682" s="7" t="s">
        <v>17174</v>
      </c>
      <c r="F682" s="19">
        <v>41593</v>
      </c>
      <c r="G682" s="39"/>
      <c r="H682" s="7" t="str">
        <f t="shared" si="49"/>
        <v>空</v>
      </c>
      <c r="I682" s="23"/>
      <c r="J682" s="21"/>
      <c r="K682" s="7"/>
      <c r="L682" s="9"/>
      <c r="M682" s="9"/>
      <c r="N682" s="195"/>
      <c r="O682" s="18" t="str">
        <f t="shared" ca="1" si="47"/>
        <v>206天</v>
      </c>
      <c r="P682" s="1" t="str">
        <f t="shared" ca="1" si="48"/>
        <v/>
      </c>
    </row>
    <row r="683" spans="1:16">
      <c r="A683" s="34">
        <v>753</v>
      </c>
      <c r="B683" s="7" t="s">
        <v>9394</v>
      </c>
      <c r="C683" s="7" t="s">
        <v>10393</v>
      </c>
      <c r="D683" s="7" t="s">
        <v>12904</v>
      </c>
      <c r="E683" s="7" t="s">
        <v>17174</v>
      </c>
      <c r="F683" s="19">
        <v>41446</v>
      </c>
      <c r="G683" s="39"/>
      <c r="H683" s="7" t="str">
        <f t="shared" si="49"/>
        <v>空</v>
      </c>
      <c r="I683" s="23"/>
      <c r="J683" s="21"/>
      <c r="K683" s="7"/>
      <c r="L683" s="9"/>
      <c r="M683" s="9" t="s">
        <v>1689</v>
      </c>
      <c r="N683" s="195"/>
      <c r="O683" s="18" t="str">
        <f t="shared" ca="1" si="47"/>
        <v>353天</v>
      </c>
      <c r="P683" s="1" t="str">
        <f t="shared" ca="1" si="48"/>
        <v/>
      </c>
    </row>
    <row r="684" spans="1:16">
      <c r="A684" s="34">
        <v>758</v>
      </c>
      <c r="B684" s="7" t="s">
        <v>4351</v>
      </c>
      <c r="C684" s="7" t="s">
        <v>10393</v>
      </c>
      <c r="D684" s="7" t="s">
        <v>12904</v>
      </c>
      <c r="E684" s="7" t="s">
        <v>15481</v>
      </c>
      <c r="F684" s="19">
        <v>41783</v>
      </c>
      <c r="G684" s="39"/>
      <c r="H684" s="7" t="str">
        <f t="shared" si="49"/>
        <v>重</v>
      </c>
      <c r="I684" s="23">
        <v>41796</v>
      </c>
      <c r="J684" s="21"/>
      <c r="K684" s="278" t="s">
        <v>17614</v>
      </c>
      <c r="L684" s="9"/>
      <c r="M684" s="9"/>
      <c r="N684" s="195"/>
      <c r="O684" s="18" t="str">
        <f t="shared" ca="1" si="47"/>
        <v>16天</v>
      </c>
      <c r="P684" s="1" t="str">
        <f t="shared" ca="1" si="48"/>
        <v/>
      </c>
    </row>
    <row r="685" spans="1:16">
      <c r="A685" s="34">
        <v>683</v>
      </c>
      <c r="B685" s="62" t="s">
        <v>13662</v>
      </c>
      <c r="C685" s="7" t="s">
        <v>10393</v>
      </c>
      <c r="D685" s="7" t="s">
        <v>12904</v>
      </c>
      <c r="E685" s="7" t="s">
        <v>15481</v>
      </c>
      <c r="F685" s="19">
        <v>41792</v>
      </c>
      <c r="G685" s="39"/>
      <c r="H685" s="7" t="str">
        <f t="shared" si="49"/>
        <v>重</v>
      </c>
      <c r="I685" s="23">
        <v>41792</v>
      </c>
      <c r="J685" s="21"/>
      <c r="K685" s="7" t="s">
        <v>7295</v>
      </c>
      <c r="L685" s="9"/>
      <c r="M685" s="9"/>
      <c r="N685" s="195"/>
      <c r="O685" s="18" t="str">
        <f t="shared" ca="1" si="47"/>
        <v>7天</v>
      </c>
      <c r="P685" s="1" t="str">
        <f t="shared" ca="1" si="48"/>
        <v/>
      </c>
    </row>
    <row r="686" spans="1:16">
      <c r="A686" s="34">
        <v>759</v>
      </c>
      <c r="B686" s="48" t="s">
        <v>3330</v>
      </c>
      <c r="C686" s="7" t="s">
        <v>10393</v>
      </c>
      <c r="D686" s="7" t="s">
        <v>12904</v>
      </c>
      <c r="E686" s="7" t="s">
        <v>15481</v>
      </c>
      <c r="F686" s="19">
        <v>41782</v>
      </c>
      <c r="G686" s="39"/>
      <c r="H686" s="7" t="str">
        <f t="shared" si="49"/>
        <v>空</v>
      </c>
      <c r="I686" s="23"/>
      <c r="J686" s="21"/>
      <c r="K686" s="7"/>
      <c r="L686" s="9"/>
      <c r="M686" s="9"/>
      <c r="N686" s="195"/>
      <c r="O686" s="18" t="str">
        <f t="shared" ca="1" si="47"/>
        <v>17天</v>
      </c>
      <c r="P686" s="1" t="str">
        <f t="shared" ca="1" si="48"/>
        <v/>
      </c>
    </row>
    <row r="687" spans="1:16">
      <c r="A687" s="34">
        <v>761</v>
      </c>
      <c r="B687" s="48" t="s">
        <v>3775</v>
      </c>
      <c r="C687" s="7" t="s">
        <v>10393</v>
      </c>
      <c r="D687" s="7" t="s">
        <v>12904</v>
      </c>
      <c r="E687" s="7" t="s">
        <v>15481</v>
      </c>
      <c r="F687" s="19">
        <v>41783</v>
      </c>
      <c r="G687" s="39"/>
      <c r="H687" s="7" t="str">
        <f t="shared" si="49"/>
        <v>空</v>
      </c>
      <c r="I687" s="23"/>
      <c r="J687" s="21"/>
      <c r="K687" s="7"/>
      <c r="L687" s="9"/>
      <c r="M687" s="9"/>
      <c r="N687" s="195"/>
      <c r="O687" s="18" t="str">
        <f t="shared" ca="1" si="47"/>
        <v>16天</v>
      </c>
      <c r="P687" s="1" t="str">
        <f t="shared" ca="1" si="48"/>
        <v/>
      </c>
    </row>
    <row r="688" spans="1:16">
      <c r="A688" s="34">
        <v>762</v>
      </c>
      <c r="B688" s="48" t="s">
        <v>3329</v>
      </c>
      <c r="C688" s="7" t="s">
        <v>10393</v>
      </c>
      <c r="D688" s="7" t="s">
        <v>12904</v>
      </c>
      <c r="E688" s="7" t="s">
        <v>17174</v>
      </c>
      <c r="F688" s="19">
        <v>41633</v>
      </c>
      <c r="G688" s="39"/>
      <c r="H688" s="7" t="str">
        <f t="shared" si="49"/>
        <v>空</v>
      </c>
      <c r="I688" s="23"/>
      <c r="J688" s="21"/>
      <c r="K688" s="7"/>
      <c r="L688" s="9"/>
      <c r="M688" s="9"/>
      <c r="N688" s="195"/>
      <c r="O688" s="18" t="str">
        <f t="shared" ref="O688:O749" ca="1" si="50">IF(ISNONTEXT(J688),DATEDIF(F688,TODAY(),"d")&amp;"天","出场")</f>
        <v>166天</v>
      </c>
      <c r="P688" s="1" t="str">
        <f t="shared" ref="P688:P751" ca="1" si="51">IF(I688="","",IF(TODAY()-I688&gt;30,"超过"&amp;(TODAY()-I688)&amp;"未进场",""))</f>
        <v/>
      </c>
    </row>
    <row r="689" spans="1:16">
      <c r="A689" s="34">
        <v>763</v>
      </c>
      <c r="B689" s="7" t="s">
        <v>13775</v>
      </c>
      <c r="C689" s="7" t="s">
        <v>10393</v>
      </c>
      <c r="D689" s="7" t="s">
        <v>12904</v>
      </c>
      <c r="E689" s="7" t="s">
        <v>8078</v>
      </c>
      <c r="F689" s="19">
        <v>41792</v>
      </c>
      <c r="G689" s="39"/>
      <c r="H689" s="7" t="str">
        <f t="shared" si="49"/>
        <v>重</v>
      </c>
      <c r="I689" s="23">
        <v>41792</v>
      </c>
      <c r="J689" s="21"/>
      <c r="K689" s="7" t="s">
        <v>1381</v>
      </c>
      <c r="L689" s="231"/>
      <c r="M689" s="9"/>
      <c r="N689" s="78"/>
      <c r="O689" s="18" t="str">
        <f t="shared" ca="1" si="50"/>
        <v>7天</v>
      </c>
      <c r="P689" s="1" t="str">
        <f t="shared" ca="1" si="51"/>
        <v/>
      </c>
    </row>
    <row r="690" spans="1:16">
      <c r="A690" s="34">
        <v>688</v>
      </c>
      <c r="B690" s="7" t="s">
        <v>14879</v>
      </c>
      <c r="C690" s="7" t="s">
        <v>10393</v>
      </c>
      <c r="D690" s="7" t="s">
        <v>12904</v>
      </c>
      <c r="E690" s="7" t="s">
        <v>15481</v>
      </c>
      <c r="F690" s="19">
        <v>41780</v>
      </c>
      <c r="G690" s="39"/>
      <c r="H690" s="7" t="str">
        <f t="shared" si="49"/>
        <v>空</v>
      </c>
      <c r="I690" s="23"/>
      <c r="J690" s="21"/>
      <c r="K690" s="7"/>
      <c r="L690" s="9"/>
      <c r="M690" s="9"/>
      <c r="N690" s="195"/>
      <c r="O690" s="18" t="str">
        <f t="shared" ca="1" si="50"/>
        <v>19天</v>
      </c>
      <c r="P690" s="1" t="str">
        <f t="shared" ca="1" si="51"/>
        <v/>
      </c>
    </row>
    <row r="691" spans="1:16">
      <c r="A691" s="34">
        <v>689</v>
      </c>
      <c r="B691" s="7" t="s">
        <v>7918</v>
      </c>
      <c r="C691" s="7" t="s">
        <v>10393</v>
      </c>
      <c r="D691" s="7" t="s">
        <v>12904</v>
      </c>
      <c r="E691" s="7" t="s">
        <v>15481</v>
      </c>
      <c r="F691" s="19">
        <v>41702</v>
      </c>
      <c r="G691" s="39"/>
      <c r="H691" s="7" t="str">
        <f t="shared" si="49"/>
        <v>重</v>
      </c>
      <c r="I691" s="23">
        <v>41706</v>
      </c>
      <c r="J691" s="21"/>
      <c r="K691" s="7" t="s">
        <v>7924</v>
      </c>
      <c r="L691" s="9"/>
      <c r="M691" s="9" t="s">
        <v>7917</v>
      </c>
      <c r="N691" s="195"/>
      <c r="O691" s="18" t="str">
        <f t="shared" ca="1" si="50"/>
        <v>97天</v>
      </c>
      <c r="P691" s="1" t="str">
        <f t="shared" ca="1" si="51"/>
        <v>超过93未进场</v>
      </c>
    </row>
    <row r="692" spans="1:16">
      <c r="A692" s="34">
        <v>765</v>
      </c>
      <c r="B692" s="48" t="s">
        <v>4322</v>
      </c>
      <c r="C692" s="7" t="s">
        <v>10393</v>
      </c>
      <c r="D692" s="7" t="s">
        <v>12904</v>
      </c>
      <c r="E692" s="7" t="s">
        <v>17174</v>
      </c>
      <c r="F692" s="19">
        <v>41658</v>
      </c>
      <c r="G692" s="39"/>
      <c r="H692" s="7" t="str">
        <f t="shared" si="49"/>
        <v>空</v>
      </c>
      <c r="I692" s="23"/>
      <c r="J692" s="21"/>
      <c r="K692" s="7"/>
      <c r="L692" s="9"/>
      <c r="M692" s="9"/>
      <c r="N692" s="195"/>
      <c r="O692" s="18" t="str">
        <f t="shared" ca="1" si="50"/>
        <v>141天</v>
      </c>
      <c r="P692" s="1" t="str">
        <f t="shared" ca="1" si="51"/>
        <v/>
      </c>
    </row>
    <row r="693" spans="1:16">
      <c r="A693" s="34">
        <v>691</v>
      </c>
      <c r="B693" s="48" t="s">
        <v>11701</v>
      </c>
      <c r="C693" s="7" t="s">
        <v>10393</v>
      </c>
      <c r="D693" s="7" t="s">
        <v>12904</v>
      </c>
      <c r="E693" s="7" t="s">
        <v>17174</v>
      </c>
      <c r="F693" s="19">
        <v>41533</v>
      </c>
      <c r="G693" s="39"/>
      <c r="H693" s="7" t="str">
        <f t="shared" si="49"/>
        <v>重</v>
      </c>
      <c r="I693" s="23">
        <v>41550</v>
      </c>
      <c r="J693" s="21"/>
      <c r="K693" s="7" t="s">
        <v>321</v>
      </c>
      <c r="L693" s="258" t="s">
        <v>16240</v>
      </c>
      <c r="M693" s="9"/>
      <c r="N693" s="195"/>
      <c r="O693" s="18" t="str">
        <f t="shared" ca="1" si="50"/>
        <v>266天</v>
      </c>
      <c r="P693" s="1" t="str">
        <f t="shared" ca="1" si="51"/>
        <v>超过249未进场</v>
      </c>
    </row>
    <row r="694" spans="1:16">
      <c r="A694" s="34">
        <v>768</v>
      </c>
      <c r="B694" s="7" t="s">
        <v>3886</v>
      </c>
      <c r="C694" s="7" t="s">
        <v>10393</v>
      </c>
      <c r="D694" s="7" t="s">
        <v>12904</v>
      </c>
      <c r="E694" s="7" t="s">
        <v>17174</v>
      </c>
      <c r="F694" s="19">
        <v>41786</v>
      </c>
      <c r="G694" s="39"/>
      <c r="H694" s="7" t="str">
        <f t="shared" si="49"/>
        <v>重</v>
      </c>
      <c r="I694" s="23">
        <v>41787</v>
      </c>
      <c r="J694" s="21"/>
      <c r="K694" s="7" t="s">
        <v>99</v>
      </c>
      <c r="L694" s="9"/>
      <c r="M694" s="9"/>
      <c r="N694" s="195"/>
      <c r="O694" s="18" t="str">
        <f t="shared" ca="1" si="50"/>
        <v>13天</v>
      </c>
      <c r="P694" s="1" t="str">
        <f t="shared" ca="1" si="51"/>
        <v/>
      </c>
    </row>
    <row r="695" spans="1:16">
      <c r="A695" s="34">
        <v>769</v>
      </c>
      <c r="B695" s="7" t="s">
        <v>4759</v>
      </c>
      <c r="C695" s="7" t="s">
        <v>10393</v>
      </c>
      <c r="D695" s="7" t="s">
        <v>12904</v>
      </c>
      <c r="E695" s="7" t="s">
        <v>15481</v>
      </c>
      <c r="F695" s="19">
        <v>41798</v>
      </c>
      <c r="G695" s="39"/>
      <c r="H695" s="7" t="str">
        <f t="shared" si="49"/>
        <v>空</v>
      </c>
      <c r="I695" s="23"/>
      <c r="J695" s="21"/>
      <c r="K695" s="7"/>
      <c r="L695" s="9"/>
      <c r="M695" s="9" t="s">
        <v>12377</v>
      </c>
      <c r="N695" s="195"/>
      <c r="O695" s="18" t="str">
        <f t="shared" ca="1" si="50"/>
        <v>1天</v>
      </c>
      <c r="P695" s="1" t="str">
        <f t="shared" ca="1" si="51"/>
        <v/>
      </c>
    </row>
    <row r="696" spans="1:16">
      <c r="A696" s="34">
        <v>694</v>
      </c>
      <c r="B696" s="7" t="s">
        <v>7332</v>
      </c>
      <c r="C696" s="140" t="s">
        <v>10393</v>
      </c>
      <c r="D696" s="140" t="s">
        <v>12904</v>
      </c>
      <c r="E696" s="140" t="s">
        <v>17174</v>
      </c>
      <c r="F696" s="19">
        <v>41500</v>
      </c>
      <c r="G696" s="39"/>
      <c r="H696" s="7" t="str">
        <f t="shared" si="49"/>
        <v>重</v>
      </c>
      <c r="I696" s="23">
        <v>41500</v>
      </c>
      <c r="J696" s="21"/>
      <c r="K696" s="7" t="s">
        <v>13302</v>
      </c>
      <c r="L696" s="9" t="s">
        <v>15388</v>
      </c>
      <c r="M696" s="9"/>
      <c r="N696" s="195"/>
      <c r="O696" s="18" t="str">
        <f t="shared" ca="1" si="50"/>
        <v>299天</v>
      </c>
      <c r="P696" s="1" t="str">
        <f t="shared" ca="1" si="51"/>
        <v>超过299未进场</v>
      </c>
    </row>
    <row r="697" spans="1:16">
      <c r="A697" s="34">
        <v>695</v>
      </c>
      <c r="B697" s="48" t="s">
        <v>11170</v>
      </c>
      <c r="C697" s="7" t="s">
        <v>10393</v>
      </c>
      <c r="D697" s="7" t="s">
        <v>12904</v>
      </c>
      <c r="E697" s="7" t="s">
        <v>15481</v>
      </c>
      <c r="F697" s="19">
        <v>41719</v>
      </c>
      <c r="G697" s="39"/>
      <c r="H697" s="7" t="str">
        <f t="shared" si="49"/>
        <v>重</v>
      </c>
      <c r="I697" s="23">
        <v>41745</v>
      </c>
      <c r="J697" s="21"/>
      <c r="K697" s="7" t="s">
        <v>99</v>
      </c>
      <c r="L697" s="9"/>
      <c r="M697" s="9"/>
      <c r="N697" s="195"/>
      <c r="O697" s="18" t="str">
        <f t="shared" ca="1" si="50"/>
        <v>80天</v>
      </c>
      <c r="P697" s="1" t="str">
        <f t="shared" ca="1" si="51"/>
        <v>超过54未进场</v>
      </c>
    </row>
    <row r="698" spans="1:16">
      <c r="A698" s="34">
        <v>696</v>
      </c>
      <c r="B698" s="7" t="s">
        <v>11702</v>
      </c>
      <c r="C698" s="140" t="s">
        <v>10393</v>
      </c>
      <c r="D698" s="140" t="s">
        <v>12904</v>
      </c>
      <c r="E698" s="140" t="s">
        <v>17174</v>
      </c>
      <c r="F698" s="19">
        <v>41025</v>
      </c>
      <c r="G698" s="39"/>
      <c r="H698" s="7" t="str">
        <f t="shared" si="49"/>
        <v>重</v>
      </c>
      <c r="I698" s="23">
        <v>41027</v>
      </c>
      <c r="J698" s="21"/>
      <c r="K698" s="7" t="s">
        <v>15034</v>
      </c>
      <c r="L698" s="9" t="s">
        <v>15388</v>
      </c>
      <c r="M698" s="9"/>
      <c r="N698" s="195"/>
      <c r="O698" s="18" t="str">
        <f t="shared" ca="1" si="50"/>
        <v>774天</v>
      </c>
      <c r="P698" s="1" t="str">
        <f t="shared" ca="1" si="51"/>
        <v>超过772未进场</v>
      </c>
    </row>
    <row r="699" spans="1:16">
      <c r="A699" s="34">
        <v>697</v>
      </c>
      <c r="B699" s="48" t="s">
        <v>11239</v>
      </c>
      <c r="C699" s="7" t="s">
        <v>10393</v>
      </c>
      <c r="D699" s="7" t="s">
        <v>12904</v>
      </c>
      <c r="E699" s="7" t="s">
        <v>15481</v>
      </c>
      <c r="F699" s="19">
        <v>41699</v>
      </c>
      <c r="G699" s="39"/>
      <c r="H699" s="7" t="str">
        <f t="shared" si="49"/>
        <v>空</v>
      </c>
      <c r="I699" s="23"/>
      <c r="J699" s="21"/>
      <c r="K699" s="7"/>
      <c r="L699" s="9"/>
      <c r="M699" s="9"/>
      <c r="N699" s="195"/>
      <c r="O699" s="18" t="str">
        <f t="shared" ca="1" si="50"/>
        <v>100天</v>
      </c>
      <c r="P699" s="1" t="str">
        <f t="shared" ca="1" si="51"/>
        <v/>
      </c>
    </row>
    <row r="700" spans="1:16">
      <c r="A700" s="34">
        <v>772</v>
      </c>
      <c r="B700" s="7" t="s">
        <v>14034</v>
      </c>
      <c r="C700" s="7" t="s">
        <v>10393</v>
      </c>
      <c r="D700" s="7" t="s">
        <v>12904</v>
      </c>
      <c r="E700" s="7" t="s">
        <v>17174</v>
      </c>
      <c r="F700" s="19">
        <v>41644</v>
      </c>
      <c r="G700" s="39"/>
      <c r="H700" s="7" t="str">
        <f t="shared" si="49"/>
        <v>空</v>
      </c>
      <c r="I700" s="23"/>
      <c r="J700" s="21"/>
      <c r="K700" s="7"/>
      <c r="L700" s="9"/>
      <c r="M700" s="9"/>
      <c r="N700" s="195"/>
      <c r="O700" s="18" t="str">
        <f t="shared" ca="1" si="50"/>
        <v>155天</v>
      </c>
      <c r="P700" s="1" t="str">
        <f t="shared" ca="1" si="51"/>
        <v/>
      </c>
    </row>
    <row r="701" spans="1:16">
      <c r="A701" s="34">
        <v>774</v>
      </c>
      <c r="B701" s="7" t="s">
        <v>5786</v>
      </c>
      <c r="C701" s="7" t="s">
        <v>10393</v>
      </c>
      <c r="D701" s="7" t="s">
        <v>12904</v>
      </c>
      <c r="E701" s="7" t="s">
        <v>15481</v>
      </c>
      <c r="F701" s="19">
        <v>41781</v>
      </c>
      <c r="G701" s="39"/>
      <c r="H701" s="7" t="str">
        <f t="shared" ref="H701:H732" si="52">IF(I701="","空","重")</f>
        <v>重</v>
      </c>
      <c r="I701" s="23">
        <v>41787</v>
      </c>
      <c r="J701" s="21"/>
      <c r="K701" s="7" t="s">
        <v>99</v>
      </c>
      <c r="L701" s="231"/>
      <c r="M701" s="9"/>
      <c r="N701" s="78"/>
      <c r="O701" s="18" t="str">
        <f t="shared" ca="1" si="50"/>
        <v>18天</v>
      </c>
      <c r="P701" s="1" t="str">
        <f t="shared" ca="1" si="51"/>
        <v/>
      </c>
    </row>
    <row r="702" spans="1:16">
      <c r="A702" s="34">
        <v>700</v>
      </c>
      <c r="B702" s="48" t="s">
        <v>8910</v>
      </c>
      <c r="C702" s="7" t="s">
        <v>10393</v>
      </c>
      <c r="D702" s="7" t="s">
        <v>12904</v>
      </c>
      <c r="E702" s="7" t="s">
        <v>17174</v>
      </c>
      <c r="F702" s="19">
        <v>41714</v>
      </c>
      <c r="G702" s="39"/>
      <c r="H702" s="7" t="str">
        <f t="shared" si="52"/>
        <v>重</v>
      </c>
      <c r="I702" s="23">
        <v>41727</v>
      </c>
      <c r="J702" s="21"/>
      <c r="K702" s="7" t="s">
        <v>12951</v>
      </c>
      <c r="L702" s="9" t="s">
        <v>16240</v>
      </c>
      <c r="M702" s="9"/>
      <c r="N702" s="195"/>
      <c r="O702" s="18" t="str">
        <f t="shared" ca="1" si="50"/>
        <v>85天</v>
      </c>
      <c r="P702" s="1" t="str">
        <f t="shared" ca="1" si="51"/>
        <v>超过72未进场</v>
      </c>
    </row>
    <row r="703" spans="1:16">
      <c r="A703" s="34">
        <v>775</v>
      </c>
      <c r="B703" s="7" t="s">
        <v>8395</v>
      </c>
      <c r="C703" s="7" t="s">
        <v>10393</v>
      </c>
      <c r="D703" s="7" t="s">
        <v>12904</v>
      </c>
      <c r="E703" s="7" t="s">
        <v>15481</v>
      </c>
      <c r="F703" s="19">
        <v>41645</v>
      </c>
      <c r="G703" s="39"/>
      <c r="H703" s="7" t="str">
        <f t="shared" si="52"/>
        <v>空</v>
      </c>
      <c r="I703" s="23"/>
      <c r="J703" s="21"/>
      <c r="K703" s="7"/>
      <c r="L703" s="9"/>
      <c r="M703" s="9"/>
      <c r="N703" s="195"/>
      <c r="O703" s="18" t="str">
        <f t="shared" ca="1" si="50"/>
        <v>154天</v>
      </c>
      <c r="P703" s="1" t="str">
        <f t="shared" ca="1" si="51"/>
        <v/>
      </c>
    </row>
    <row r="704" spans="1:16">
      <c r="A704" s="34">
        <v>702</v>
      </c>
      <c r="B704" s="7" t="s">
        <v>13550</v>
      </c>
      <c r="C704" s="7" t="s">
        <v>10393</v>
      </c>
      <c r="D704" s="7" t="s">
        <v>12904</v>
      </c>
      <c r="E704" s="7" t="s">
        <v>17174</v>
      </c>
      <c r="F704" s="19">
        <v>41625</v>
      </c>
      <c r="G704" s="39"/>
      <c r="H704" s="7" t="str">
        <f t="shared" si="52"/>
        <v>重</v>
      </c>
      <c r="I704" s="23">
        <v>41625</v>
      </c>
      <c r="J704" s="21"/>
      <c r="K704" s="7" t="s">
        <v>13302</v>
      </c>
      <c r="L704" s="9"/>
      <c r="M704" s="9"/>
      <c r="N704" s="195"/>
      <c r="O704" s="18" t="str">
        <f t="shared" ca="1" si="50"/>
        <v>174天</v>
      </c>
      <c r="P704" s="1" t="str">
        <f t="shared" ca="1" si="51"/>
        <v>超过174未进场</v>
      </c>
    </row>
    <row r="705" spans="1:16">
      <c r="A705" s="34">
        <v>703</v>
      </c>
      <c r="B705" s="48" t="s">
        <v>12407</v>
      </c>
      <c r="C705" s="7" t="s">
        <v>10393</v>
      </c>
      <c r="D705" s="7" t="s">
        <v>12904</v>
      </c>
      <c r="E705" s="7" t="s">
        <v>17174</v>
      </c>
      <c r="F705" s="19">
        <v>41787</v>
      </c>
      <c r="G705" s="39"/>
      <c r="H705" s="7" t="str">
        <f t="shared" si="52"/>
        <v>重</v>
      </c>
      <c r="I705" s="23">
        <v>41788</v>
      </c>
      <c r="J705" s="21"/>
      <c r="K705" s="7" t="s">
        <v>1381</v>
      </c>
      <c r="L705" s="9"/>
      <c r="M705" s="9" t="s">
        <v>16245</v>
      </c>
      <c r="N705" s="195"/>
      <c r="O705" s="18" t="str">
        <f t="shared" ca="1" si="50"/>
        <v>12天</v>
      </c>
      <c r="P705" s="1" t="str">
        <f t="shared" ca="1" si="51"/>
        <v/>
      </c>
    </row>
    <row r="706" spans="1:16" ht="15" customHeight="1">
      <c r="A706" s="34">
        <v>704</v>
      </c>
      <c r="B706" s="48" t="s">
        <v>3542</v>
      </c>
      <c r="C706" s="140" t="s">
        <v>10393</v>
      </c>
      <c r="D706" s="140" t="s">
        <v>12904</v>
      </c>
      <c r="E706" s="140" t="s">
        <v>17174</v>
      </c>
      <c r="F706" s="19">
        <v>41205</v>
      </c>
      <c r="G706" s="39"/>
      <c r="H706" s="7" t="str">
        <f t="shared" si="52"/>
        <v>重</v>
      </c>
      <c r="I706" s="23">
        <v>41205</v>
      </c>
      <c r="J706" s="21"/>
      <c r="K706" s="7" t="s">
        <v>3871</v>
      </c>
      <c r="L706" s="9" t="s">
        <v>15388</v>
      </c>
      <c r="M706" s="9"/>
      <c r="N706" s="195"/>
      <c r="O706" s="18" t="str">
        <f t="shared" ca="1" si="50"/>
        <v>594天</v>
      </c>
      <c r="P706" s="1" t="str">
        <f t="shared" ca="1" si="51"/>
        <v>超过594未进场</v>
      </c>
    </row>
    <row r="707" spans="1:16">
      <c r="A707" s="34">
        <v>705</v>
      </c>
      <c r="B707" s="48" t="s">
        <v>6108</v>
      </c>
      <c r="C707" s="7" t="s">
        <v>10393</v>
      </c>
      <c r="D707" s="7" t="s">
        <v>12904</v>
      </c>
      <c r="E707" s="7" t="s">
        <v>15481</v>
      </c>
      <c r="F707" s="19">
        <v>41797</v>
      </c>
      <c r="G707" s="39"/>
      <c r="H707" s="7" t="str">
        <f t="shared" si="52"/>
        <v>空</v>
      </c>
      <c r="I707" s="23"/>
      <c r="J707" s="21"/>
      <c r="K707" s="7"/>
      <c r="L707" s="9"/>
      <c r="M707" s="9"/>
      <c r="N707" s="195"/>
      <c r="O707" s="18" t="str">
        <f t="shared" ca="1" si="50"/>
        <v>2天</v>
      </c>
      <c r="P707" s="1" t="str">
        <f t="shared" ca="1" si="51"/>
        <v/>
      </c>
    </row>
    <row r="708" spans="1:16">
      <c r="A708" s="34">
        <v>706</v>
      </c>
      <c r="B708" s="48" t="s">
        <v>14</v>
      </c>
      <c r="C708" s="140" t="s">
        <v>10393</v>
      </c>
      <c r="D708" s="140" t="s">
        <v>12904</v>
      </c>
      <c r="E708" s="140" t="s">
        <v>17174</v>
      </c>
      <c r="F708" s="19">
        <v>41795</v>
      </c>
      <c r="G708" s="39"/>
      <c r="H708" s="7" t="str">
        <f t="shared" si="52"/>
        <v>空</v>
      </c>
      <c r="I708" s="23"/>
      <c r="J708" s="21"/>
      <c r="K708" s="7"/>
      <c r="L708" s="9" t="s">
        <v>15388</v>
      </c>
      <c r="M708" s="9"/>
      <c r="N708" s="195"/>
      <c r="O708" s="18" t="str">
        <f t="shared" ca="1" si="50"/>
        <v>4天</v>
      </c>
      <c r="P708" s="1" t="str">
        <f t="shared" ca="1" si="51"/>
        <v/>
      </c>
    </row>
    <row r="709" spans="1:16">
      <c r="A709" s="34">
        <v>776</v>
      </c>
      <c r="B709" s="48" t="s">
        <v>7799</v>
      </c>
      <c r="C709" s="7" t="s">
        <v>10393</v>
      </c>
      <c r="D709" s="7" t="s">
        <v>12904</v>
      </c>
      <c r="E709" s="7" t="s">
        <v>1484</v>
      </c>
      <c r="F709" s="19">
        <v>41589</v>
      </c>
      <c r="G709" s="39"/>
      <c r="H709" s="7" t="str">
        <f t="shared" si="52"/>
        <v>空</v>
      </c>
      <c r="I709" s="23"/>
      <c r="J709" s="21"/>
      <c r="K709" s="7"/>
      <c r="L709" s="9"/>
      <c r="M709" s="9"/>
      <c r="N709" s="195"/>
      <c r="O709" s="18" t="str">
        <f t="shared" ca="1" si="50"/>
        <v>210天</v>
      </c>
      <c r="P709" s="1" t="str">
        <f t="shared" ca="1" si="51"/>
        <v/>
      </c>
    </row>
    <row r="710" spans="1:16">
      <c r="A710" s="34">
        <v>777</v>
      </c>
      <c r="B710" s="7" t="s">
        <v>7800</v>
      </c>
      <c r="C710" s="7" t="s">
        <v>10393</v>
      </c>
      <c r="D710" s="7" t="s">
        <v>12904</v>
      </c>
      <c r="E710" s="7" t="s">
        <v>15481</v>
      </c>
      <c r="F710" s="19">
        <v>41792</v>
      </c>
      <c r="G710" s="39"/>
      <c r="H710" s="7" t="str">
        <f t="shared" si="52"/>
        <v>重</v>
      </c>
      <c r="I710" s="23">
        <v>41792</v>
      </c>
      <c r="J710" s="21"/>
      <c r="K710" s="7" t="s">
        <v>1381</v>
      </c>
      <c r="L710" s="9"/>
      <c r="M710" s="9"/>
      <c r="N710" s="195"/>
      <c r="O710" s="18" t="str">
        <f t="shared" ca="1" si="50"/>
        <v>7天</v>
      </c>
      <c r="P710" s="1" t="str">
        <f t="shared" ca="1" si="51"/>
        <v/>
      </c>
    </row>
    <row r="711" spans="1:16" hidden="1">
      <c r="A711" s="34">
        <v>778</v>
      </c>
      <c r="B711" s="226" t="s">
        <v>4713</v>
      </c>
      <c r="C711" s="234" t="s">
        <v>10393</v>
      </c>
      <c r="D711" s="7" t="s">
        <v>12904</v>
      </c>
      <c r="E711" s="7" t="s">
        <v>17174</v>
      </c>
      <c r="F711" s="19">
        <v>41601</v>
      </c>
      <c r="G711" s="39"/>
      <c r="H711" s="7" t="str">
        <f t="shared" si="52"/>
        <v>重</v>
      </c>
      <c r="I711" s="23">
        <v>41696</v>
      </c>
      <c r="J711" s="21"/>
      <c r="K711" s="7"/>
      <c r="L711" s="9" t="s">
        <v>15059</v>
      </c>
      <c r="M711" s="9" t="s">
        <v>8934</v>
      </c>
      <c r="N711" s="222" t="s">
        <v>2113</v>
      </c>
      <c r="O711" s="18" t="str">
        <f t="shared" ca="1" si="50"/>
        <v>198天</v>
      </c>
      <c r="P711" s="1" t="str">
        <f t="shared" ca="1" si="51"/>
        <v>超过103未进场</v>
      </c>
    </row>
    <row r="712" spans="1:16">
      <c r="A712" s="34">
        <v>710</v>
      </c>
      <c r="B712" s="7" t="s">
        <v>13159</v>
      </c>
      <c r="C712" s="7" t="s">
        <v>10393</v>
      </c>
      <c r="D712" s="7" t="s">
        <v>12904</v>
      </c>
      <c r="E712" s="7" t="s">
        <v>15481</v>
      </c>
      <c r="F712" s="19">
        <v>41747</v>
      </c>
      <c r="G712" s="39"/>
      <c r="H712" s="7" t="str">
        <f t="shared" si="52"/>
        <v>空</v>
      </c>
      <c r="I712" s="23"/>
      <c r="J712" s="21"/>
      <c r="K712" s="7"/>
      <c r="L712" s="231"/>
      <c r="M712" s="9"/>
      <c r="N712" s="195"/>
      <c r="O712" s="18" t="str">
        <f t="shared" ca="1" si="50"/>
        <v>52天</v>
      </c>
      <c r="P712" s="1" t="str">
        <f t="shared" ca="1" si="51"/>
        <v/>
      </c>
    </row>
    <row r="713" spans="1:16">
      <c r="A713" s="34">
        <v>711</v>
      </c>
      <c r="B713" s="48" t="s">
        <v>7327</v>
      </c>
      <c r="C713" s="7" t="s">
        <v>10393</v>
      </c>
      <c r="D713" s="7" t="s">
        <v>12904</v>
      </c>
      <c r="E713" s="7" t="s">
        <v>17174</v>
      </c>
      <c r="F713" s="19">
        <v>41376</v>
      </c>
      <c r="G713" s="39"/>
      <c r="H713" s="7" t="str">
        <f t="shared" si="52"/>
        <v>重</v>
      </c>
      <c r="I713" s="23">
        <v>41376</v>
      </c>
      <c r="J713" s="21"/>
      <c r="K713" s="7" t="s">
        <v>13302</v>
      </c>
      <c r="L713" s="9"/>
      <c r="M713" s="9"/>
      <c r="N713" s="195"/>
      <c r="O713" s="18" t="str">
        <f t="shared" ca="1" si="50"/>
        <v>423天</v>
      </c>
      <c r="P713" s="1" t="str">
        <f t="shared" ca="1" si="51"/>
        <v>超过423未进场</v>
      </c>
    </row>
    <row r="714" spans="1:16">
      <c r="A714" s="34">
        <v>712</v>
      </c>
      <c r="B714" s="48" t="s">
        <v>1422</v>
      </c>
      <c r="C714" s="7" t="s">
        <v>10393</v>
      </c>
      <c r="D714" s="7" t="s">
        <v>12904</v>
      </c>
      <c r="E714" s="7" t="s">
        <v>15481</v>
      </c>
      <c r="F714" s="19">
        <v>41732</v>
      </c>
      <c r="G714" s="39"/>
      <c r="H714" s="7" t="str">
        <f t="shared" si="52"/>
        <v>重</v>
      </c>
      <c r="I714" s="23">
        <v>41732</v>
      </c>
      <c r="J714" s="21"/>
      <c r="K714" s="7" t="s">
        <v>10395</v>
      </c>
      <c r="L714" s="9" t="s">
        <v>10715</v>
      </c>
      <c r="M714" s="9"/>
      <c r="N714" s="195"/>
      <c r="O714" s="18" t="str">
        <f t="shared" ca="1" si="50"/>
        <v>67天</v>
      </c>
      <c r="P714" s="1" t="str">
        <f t="shared" ca="1" si="51"/>
        <v>超过67未进场</v>
      </c>
    </row>
    <row r="715" spans="1:16">
      <c r="A715" s="34">
        <v>780</v>
      </c>
      <c r="B715" s="62" t="s">
        <v>8642</v>
      </c>
      <c r="C715" s="7" t="s">
        <v>10393</v>
      </c>
      <c r="D715" s="7" t="s">
        <v>12904</v>
      </c>
      <c r="E715" s="7" t="s">
        <v>17174</v>
      </c>
      <c r="F715" s="19">
        <v>41793</v>
      </c>
      <c r="G715" s="39"/>
      <c r="H715" s="7" t="str">
        <f t="shared" si="52"/>
        <v>空</v>
      </c>
      <c r="I715" s="23"/>
      <c r="J715" s="21"/>
      <c r="K715" s="7"/>
      <c r="L715" s="9"/>
      <c r="M715" s="9"/>
      <c r="N715" s="195"/>
      <c r="O715" s="18" t="str">
        <f t="shared" ca="1" si="50"/>
        <v>6天</v>
      </c>
      <c r="P715" s="1" t="str">
        <f t="shared" ca="1" si="51"/>
        <v/>
      </c>
    </row>
    <row r="716" spans="1:16">
      <c r="A716" s="34">
        <v>782</v>
      </c>
      <c r="B716" s="48" t="s">
        <v>4763</v>
      </c>
      <c r="C716" s="48" t="s">
        <v>10393</v>
      </c>
      <c r="D716" s="7" t="s">
        <v>12904</v>
      </c>
      <c r="E716" s="7" t="s">
        <v>8078</v>
      </c>
      <c r="F716" s="19">
        <v>41725</v>
      </c>
      <c r="G716" s="39"/>
      <c r="H716" s="7" t="str">
        <f t="shared" si="52"/>
        <v>重</v>
      </c>
      <c r="I716" s="23">
        <v>41727</v>
      </c>
      <c r="J716" s="21"/>
      <c r="K716" s="7" t="s">
        <v>12951</v>
      </c>
      <c r="L716" s="9" t="s">
        <v>16240</v>
      </c>
      <c r="M716" s="9" t="s">
        <v>4762</v>
      </c>
      <c r="N716" s="195"/>
      <c r="O716" s="18" t="str">
        <f t="shared" ca="1" si="50"/>
        <v>74天</v>
      </c>
      <c r="P716" s="1" t="str">
        <f t="shared" ca="1" si="51"/>
        <v>超过72未进场</v>
      </c>
    </row>
    <row r="717" spans="1:16" ht="13.5" customHeight="1">
      <c r="A717" s="34">
        <v>783</v>
      </c>
      <c r="B717" s="48" t="s">
        <v>15530</v>
      </c>
      <c r="C717" s="7" t="s">
        <v>10393</v>
      </c>
      <c r="D717" s="7" t="s">
        <v>12904</v>
      </c>
      <c r="E717" s="7" t="s">
        <v>15481</v>
      </c>
      <c r="F717" s="19">
        <v>41792</v>
      </c>
      <c r="G717" s="39"/>
      <c r="H717" s="7" t="str">
        <f t="shared" si="52"/>
        <v>重</v>
      </c>
      <c r="I717" s="23">
        <v>41792</v>
      </c>
      <c r="J717" s="21"/>
      <c r="K717" s="259" t="s">
        <v>99</v>
      </c>
      <c r="L717" s="9"/>
      <c r="M717" s="9"/>
      <c r="N717" s="195"/>
      <c r="O717" s="18" t="str">
        <f t="shared" ca="1" si="50"/>
        <v>7天</v>
      </c>
      <c r="P717" s="1" t="str">
        <f t="shared" ca="1" si="51"/>
        <v/>
      </c>
    </row>
    <row r="718" spans="1:16">
      <c r="A718" s="34">
        <v>716</v>
      </c>
      <c r="B718" s="7" t="s">
        <v>15</v>
      </c>
      <c r="C718" s="140" t="s">
        <v>10393</v>
      </c>
      <c r="D718" s="140" t="s">
        <v>12904</v>
      </c>
      <c r="E718" s="140" t="s">
        <v>17174</v>
      </c>
      <c r="F718" s="19">
        <v>40993</v>
      </c>
      <c r="G718" s="39"/>
      <c r="H718" s="7" t="str">
        <f t="shared" si="52"/>
        <v>重</v>
      </c>
      <c r="I718" s="23">
        <v>40994</v>
      </c>
      <c r="J718" s="21"/>
      <c r="K718" s="7" t="s">
        <v>13302</v>
      </c>
      <c r="L718" s="9" t="s">
        <v>15388</v>
      </c>
      <c r="M718" s="9"/>
      <c r="N718" s="195"/>
      <c r="O718" s="18" t="str">
        <f t="shared" ca="1" si="50"/>
        <v>806天</v>
      </c>
      <c r="P718" s="1" t="str">
        <f t="shared" ca="1" si="51"/>
        <v>超过805未进场</v>
      </c>
    </row>
    <row r="719" spans="1:16">
      <c r="A719" s="34">
        <v>784</v>
      </c>
      <c r="B719" s="7" t="s">
        <v>8577</v>
      </c>
      <c r="C719" s="7" t="s">
        <v>10393</v>
      </c>
      <c r="D719" s="7" t="s">
        <v>12904</v>
      </c>
      <c r="E719" s="7" t="s">
        <v>8078</v>
      </c>
      <c r="F719" s="19">
        <v>41756</v>
      </c>
      <c r="G719" s="39"/>
      <c r="H719" s="7" t="str">
        <f t="shared" si="52"/>
        <v>空</v>
      </c>
      <c r="I719" s="23"/>
      <c r="J719" s="21"/>
      <c r="K719" s="7"/>
      <c r="L719" s="9"/>
      <c r="M719" s="9"/>
      <c r="N719" s="195"/>
      <c r="O719" s="18" t="str">
        <f t="shared" ca="1" si="50"/>
        <v>43天</v>
      </c>
      <c r="P719" s="1" t="str">
        <f t="shared" ca="1" si="51"/>
        <v/>
      </c>
    </row>
    <row r="720" spans="1:16">
      <c r="A720" s="34">
        <v>718</v>
      </c>
      <c r="B720" s="7" t="s">
        <v>1383</v>
      </c>
      <c r="C720" s="140" t="s">
        <v>10393</v>
      </c>
      <c r="D720" s="140" t="s">
        <v>12904</v>
      </c>
      <c r="E720" s="140" t="s">
        <v>17174</v>
      </c>
      <c r="F720" s="19">
        <v>40987</v>
      </c>
      <c r="G720" s="39"/>
      <c r="H720" s="7" t="str">
        <f t="shared" si="52"/>
        <v>重</v>
      </c>
      <c r="I720" s="23">
        <v>40989</v>
      </c>
      <c r="J720" s="21"/>
      <c r="K720" s="7" t="s">
        <v>1381</v>
      </c>
      <c r="L720" s="9" t="s">
        <v>15388</v>
      </c>
      <c r="M720" s="9"/>
      <c r="N720" s="195"/>
      <c r="O720" s="18" t="str">
        <f t="shared" ca="1" si="50"/>
        <v>812天</v>
      </c>
      <c r="P720" s="1" t="str">
        <f t="shared" ca="1" si="51"/>
        <v>超过810未进场</v>
      </c>
    </row>
    <row r="721" spans="1:16" hidden="1">
      <c r="A721" s="34">
        <v>787</v>
      </c>
      <c r="B721" s="89" t="s">
        <v>4221</v>
      </c>
      <c r="C721" s="7" t="s">
        <v>10393</v>
      </c>
      <c r="D721" s="7" t="s">
        <v>12904</v>
      </c>
      <c r="E721" s="7" t="s">
        <v>17174</v>
      </c>
      <c r="F721" s="19">
        <v>41580</v>
      </c>
      <c r="G721" s="39"/>
      <c r="H721" s="7" t="str">
        <f t="shared" si="52"/>
        <v>空</v>
      </c>
      <c r="I721" s="23"/>
      <c r="J721" s="40">
        <v>41692</v>
      </c>
      <c r="K721" s="7" t="s">
        <v>2113</v>
      </c>
      <c r="L721" s="9" t="s">
        <v>14603</v>
      </c>
      <c r="M721" s="9"/>
      <c r="N721" s="87" t="s">
        <v>2113</v>
      </c>
      <c r="O721" s="18" t="str">
        <f t="shared" ca="1" si="50"/>
        <v>219天</v>
      </c>
      <c r="P721" s="1" t="str">
        <f t="shared" ca="1" si="51"/>
        <v/>
      </c>
    </row>
    <row r="722" spans="1:16">
      <c r="A722" s="34">
        <v>790</v>
      </c>
      <c r="B722" s="7" t="s">
        <v>8390</v>
      </c>
      <c r="C722" s="7" t="s">
        <v>10393</v>
      </c>
      <c r="D722" s="7" t="s">
        <v>12904</v>
      </c>
      <c r="E722" s="7" t="s">
        <v>15481</v>
      </c>
      <c r="F722" s="19">
        <v>41765</v>
      </c>
      <c r="G722" s="39"/>
      <c r="H722" s="7" t="str">
        <f t="shared" si="52"/>
        <v>空</v>
      </c>
      <c r="I722" s="23"/>
      <c r="J722" s="21"/>
      <c r="K722" s="7"/>
      <c r="L722" s="9"/>
      <c r="M722" s="9"/>
      <c r="N722" s="195"/>
      <c r="O722" s="18" t="str">
        <f t="shared" ca="1" si="50"/>
        <v>34天</v>
      </c>
      <c r="P722" s="1" t="str">
        <f t="shared" ca="1" si="51"/>
        <v/>
      </c>
    </row>
    <row r="723" spans="1:16" hidden="1">
      <c r="A723" s="34">
        <v>721</v>
      </c>
      <c r="B723" s="89" t="s">
        <v>13044</v>
      </c>
      <c r="C723" s="7" t="s">
        <v>10393</v>
      </c>
      <c r="D723" s="7" t="s">
        <v>14616</v>
      </c>
      <c r="E723" s="7" t="s">
        <v>17174</v>
      </c>
      <c r="F723" s="19">
        <v>40499</v>
      </c>
      <c r="G723" s="39"/>
      <c r="H723" s="7" t="str">
        <f t="shared" si="52"/>
        <v>空</v>
      </c>
      <c r="I723" s="23"/>
      <c r="J723" s="40">
        <v>40777</v>
      </c>
      <c r="K723" s="7"/>
      <c r="L723" s="63"/>
      <c r="M723" s="9"/>
      <c r="N723" s="110" t="s">
        <v>6366</v>
      </c>
      <c r="O723" s="18" t="str">
        <f t="shared" ca="1" si="50"/>
        <v>1300天</v>
      </c>
      <c r="P723" s="1" t="str">
        <f t="shared" ca="1" si="51"/>
        <v/>
      </c>
    </row>
    <row r="724" spans="1:16">
      <c r="A724" s="34">
        <v>722</v>
      </c>
      <c r="B724" s="115" t="s">
        <v>15535</v>
      </c>
      <c r="C724" s="140" t="s">
        <v>10393</v>
      </c>
      <c r="D724" s="140" t="s">
        <v>14616</v>
      </c>
      <c r="E724" s="140" t="s">
        <v>17174</v>
      </c>
      <c r="F724" s="19">
        <v>41171</v>
      </c>
      <c r="G724" s="39"/>
      <c r="H724" s="7" t="str">
        <f t="shared" si="52"/>
        <v>重</v>
      </c>
      <c r="I724" s="23">
        <v>41171</v>
      </c>
      <c r="J724" s="21"/>
      <c r="K724" s="7" t="s">
        <v>8789</v>
      </c>
      <c r="L724" s="63" t="s">
        <v>5392</v>
      </c>
      <c r="M724" s="9"/>
      <c r="N724" s="195"/>
      <c r="O724" s="18" t="str">
        <f t="shared" ca="1" si="50"/>
        <v>628天</v>
      </c>
      <c r="P724" s="1" t="str">
        <f t="shared" ca="1" si="51"/>
        <v>超过628未进场</v>
      </c>
    </row>
    <row r="725" spans="1:16">
      <c r="A725" s="34">
        <v>723</v>
      </c>
      <c r="B725" s="115" t="s">
        <v>10083</v>
      </c>
      <c r="C725" s="48" t="s">
        <v>10393</v>
      </c>
      <c r="D725" s="7" t="s">
        <v>14616</v>
      </c>
      <c r="E725" s="7" t="s">
        <v>15481</v>
      </c>
      <c r="F725" s="19">
        <v>41790</v>
      </c>
      <c r="G725" s="39"/>
      <c r="H725" s="7" t="str">
        <f t="shared" si="52"/>
        <v>空</v>
      </c>
      <c r="I725" s="23"/>
      <c r="J725" s="21"/>
      <c r="K725" s="7"/>
      <c r="L725" s="63"/>
      <c r="M725" s="9" t="s">
        <v>12126</v>
      </c>
      <c r="N725" s="195"/>
      <c r="O725" s="18" t="str">
        <f t="shared" ca="1" si="50"/>
        <v>9天</v>
      </c>
      <c r="P725" s="1" t="str">
        <f t="shared" ca="1" si="51"/>
        <v/>
      </c>
    </row>
    <row r="726" spans="1:16">
      <c r="A726" s="34">
        <v>724</v>
      </c>
      <c r="B726" s="115" t="s">
        <v>11421</v>
      </c>
      <c r="C726" s="7" t="s">
        <v>10393</v>
      </c>
      <c r="D726" s="7" t="s">
        <v>14616</v>
      </c>
      <c r="E726" s="7" t="s">
        <v>17174</v>
      </c>
      <c r="F726" s="81">
        <v>41371</v>
      </c>
      <c r="G726" s="39"/>
      <c r="H726" s="7" t="str">
        <f t="shared" si="52"/>
        <v>重</v>
      </c>
      <c r="I726" s="23">
        <v>41371</v>
      </c>
      <c r="J726" s="21"/>
      <c r="K726" s="7" t="s">
        <v>1381</v>
      </c>
      <c r="L726" s="63"/>
      <c r="M726" s="9"/>
      <c r="N726" s="195"/>
      <c r="O726" s="18" t="str">
        <f t="shared" ca="1" si="50"/>
        <v>428天</v>
      </c>
      <c r="P726" s="1" t="str">
        <f t="shared" ca="1" si="51"/>
        <v>超过428未进场</v>
      </c>
    </row>
    <row r="727" spans="1:16">
      <c r="A727" s="34">
        <v>725</v>
      </c>
      <c r="B727" s="115" t="s">
        <v>3395</v>
      </c>
      <c r="C727" s="140" t="s">
        <v>10393</v>
      </c>
      <c r="D727" s="140" t="s">
        <v>14616</v>
      </c>
      <c r="E727" s="140" t="s">
        <v>17174</v>
      </c>
      <c r="F727" s="19">
        <v>40917</v>
      </c>
      <c r="G727" s="39"/>
      <c r="H727" s="7" t="str">
        <f t="shared" si="52"/>
        <v>重</v>
      </c>
      <c r="I727" s="23">
        <v>40963</v>
      </c>
      <c r="J727" s="21"/>
      <c r="K727" s="7" t="s">
        <v>4794</v>
      </c>
      <c r="L727" s="63" t="s">
        <v>15388</v>
      </c>
      <c r="M727" s="9"/>
      <c r="N727" s="195"/>
      <c r="O727" s="18" t="str">
        <f t="shared" ca="1" si="50"/>
        <v>882天</v>
      </c>
      <c r="P727" s="1" t="str">
        <f t="shared" ca="1" si="51"/>
        <v>超过836未进场</v>
      </c>
    </row>
    <row r="728" spans="1:16">
      <c r="A728" s="34">
        <v>726</v>
      </c>
      <c r="B728" s="115" t="s">
        <v>2994</v>
      </c>
      <c r="C728" s="140" t="s">
        <v>10393</v>
      </c>
      <c r="D728" s="140" t="s">
        <v>14616</v>
      </c>
      <c r="E728" s="140" t="s">
        <v>17174</v>
      </c>
      <c r="F728" s="19">
        <v>41093</v>
      </c>
      <c r="G728" s="39"/>
      <c r="H728" s="7" t="str">
        <f t="shared" si="52"/>
        <v>重</v>
      </c>
      <c r="I728" s="23">
        <v>41095</v>
      </c>
      <c r="J728" s="21"/>
      <c r="K728" s="7" t="s">
        <v>12301</v>
      </c>
      <c r="L728" s="63" t="s">
        <v>15388</v>
      </c>
      <c r="M728" s="9"/>
      <c r="N728" s="195"/>
      <c r="O728" s="18" t="str">
        <f t="shared" ca="1" si="50"/>
        <v>706天</v>
      </c>
      <c r="P728" s="1" t="str">
        <f t="shared" ca="1" si="51"/>
        <v>超过704未进场</v>
      </c>
    </row>
    <row r="729" spans="1:16">
      <c r="A729" s="34">
        <v>727</v>
      </c>
      <c r="B729" s="48" t="s">
        <v>10134</v>
      </c>
      <c r="C729" s="7" t="s">
        <v>10393</v>
      </c>
      <c r="D729" s="7" t="s">
        <v>14616</v>
      </c>
      <c r="E729" s="7" t="s">
        <v>17174</v>
      </c>
      <c r="F729" s="19">
        <v>41709</v>
      </c>
      <c r="G729" s="39"/>
      <c r="H729" s="7" t="str">
        <f t="shared" si="52"/>
        <v>空</v>
      </c>
      <c r="I729" s="23"/>
      <c r="J729" s="21"/>
      <c r="K729" s="7"/>
      <c r="L729" s="63"/>
      <c r="M729" s="48" t="s">
        <v>6109</v>
      </c>
      <c r="N729" s="195"/>
      <c r="O729" s="18" t="str">
        <f t="shared" ca="1" si="50"/>
        <v>90天</v>
      </c>
      <c r="P729" s="1" t="str">
        <f t="shared" ca="1" si="51"/>
        <v/>
      </c>
    </row>
    <row r="730" spans="1:16">
      <c r="A730" s="34">
        <v>795</v>
      </c>
      <c r="B730" s="211" t="s">
        <v>8768</v>
      </c>
      <c r="C730" s="7" t="s">
        <v>10393</v>
      </c>
      <c r="D730" s="7" t="s">
        <v>12904</v>
      </c>
      <c r="E730" s="7" t="s">
        <v>15481</v>
      </c>
      <c r="F730" s="19">
        <v>41640</v>
      </c>
      <c r="G730" s="8"/>
      <c r="H730" s="7" t="str">
        <f t="shared" si="52"/>
        <v>重</v>
      </c>
      <c r="I730" s="23">
        <v>41776</v>
      </c>
      <c r="J730" s="21"/>
      <c r="K730" s="7" t="s">
        <v>1381</v>
      </c>
      <c r="L730" s="63"/>
      <c r="M730" s="9" t="s">
        <v>8798</v>
      </c>
      <c r="N730" s="195"/>
      <c r="O730" s="18" t="str">
        <f t="shared" ca="1" si="50"/>
        <v>159天</v>
      </c>
      <c r="P730" s="1" t="str">
        <f t="shared" ca="1" si="51"/>
        <v/>
      </c>
    </row>
    <row r="731" spans="1:16">
      <c r="A731" s="34">
        <v>729</v>
      </c>
      <c r="B731" s="115" t="s">
        <v>5261</v>
      </c>
      <c r="C731" s="7" t="s">
        <v>10393</v>
      </c>
      <c r="D731" s="7" t="s">
        <v>14616</v>
      </c>
      <c r="E731" s="7" t="s">
        <v>15481</v>
      </c>
      <c r="F731" s="19">
        <v>41782</v>
      </c>
      <c r="G731" s="39"/>
      <c r="H731" s="7" t="str">
        <f t="shared" si="52"/>
        <v>重</v>
      </c>
      <c r="I731" s="23">
        <v>41784</v>
      </c>
      <c r="J731" s="21"/>
      <c r="K731" s="7" t="s">
        <v>4794</v>
      </c>
      <c r="L731" s="63"/>
      <c r="M731" s="9" t="s">
        <v>5260</v>
      </c>
      <c r="N731" s="195"/>
      <c r="O731" s="18" t="str">
        <f t="shared" ca="1" si="50"/>
        <v>17天</v>
      </c>
      <c r="P731" s="1" t="str">
        <f t="shared" ca="1" si="51"/>
        <v/>
      </c>
    </row>
    <row r="732" spans="1:16">
      <c r="A732" s="34">
        <v>797</v>
      </c>
      <c r="B732" s="48" t="s">
        <v>8576</v>
      </c>
      <c r="C732" s="7" t="s">
        <v>10393</v>
      </c>
      <c r="D732" s="7" t="s">
        <v>12904</v>
      </c>
      <c r="E732" s="7" t="s">
        <v>15481</v>
      </c>
      <c r="F732" s="19">
        <v>41646</v>
      </c>
      <c r="G732" s="39"/>
      <c r="H732" s="7" t="str">
        <f t="shared" si="52"/>
        <v>空</v>
      </c>
      <c r="I732" s="23"/>
      <c r="J732" s="21"/>
      <c r="K732" s="7"/>
      <c r="L732" s="63"/>
      <c r="M732" s="9"/>
      <c r="N732" s="195"/>
      <c r="O732" s="18" t="str">
        <f t="shared" ca="1" si="50"/>
        <v>153天</v>
      </c>
      <c r="P732" s="1" t="str">
        <f t="shared" ca="1" si="51"/>
        <v/>
      </c>
    </row>
    <row r="733" spans="1:16" ht="15">
      <c r="A733" s="34">
        <v>731</v>
      </c>
      <c r="B733" s="115" t="s">
        <v>2672</v>
      </c>
      <c r="C733" s="7" t="s">
        <v>10393</v>
      </c>
      <c r="D733" s="7" t="s">
        <v>14616</v>
      </c>
      <c r="E733" s="7" t="s">
        <v>8078</v>
      </c>
      <c r="F733" s="19">
        <v>41283</v>
      </c>
      <c r="G733" s="39"/>
      <c r="H733" s="7" t="str">
        <f t="shared" ref="H733:H749" si="53">IF(I733="","空","重")</f>
        <v>重</v>
      </c>
      <c r="I733" s="23">
        <v>41283</v>
      </c>
      <c r="J733" s="21"/>
      <c r="K733" s="7" t="s">
        <v>13302</v>
      </c>
      <c r="L733" s="63"/>
      <c r="M733" s="9" t="s">
        <v>934</v>
      </c>
      <c r="N733" s="196"/>
      <c r="O733" s="18" t="str">
        <f t="shared" ca="1" si="50"/>
        <v>516天</v>
      </c>
      <c r="P733" s="1" t="str">
        <f t="shared" ca="1" si="51"/>
        <v>超过516未进场</v>
      </c>
    </row>
    <row r="734" spans="1:16">
      <c r="A734" s="34">
        <v>798</v>
      </c>
      <c r="B734" s="7" t="s">
        <v>11418</v>
      </c>
      <c r="C734" s="7" t="s">
        <v>10393</v>
      </c>
      <c r="D734" s="7" t="s">
        <v>12904</v>
      </c>
      <c r="E734" s="7" t="s">
        <v>15481</v>
      </c>
      <c r="F734" s="19">
        <v>41749</v>
      </c>
      <c r="G734" s="39"/>
      <c r="H734" s="7" t="str">
        <f t="shared" si="53"/>
        <v>重</v>
      </c>
      <c r="I734" s="23">
        <v>41772</v>
      </c>
      <c r="J734" s="21"/>
      <c r="K734" s="7" t="s">
        <v>1381</v>
      </c>
      <c r="L734" s="63"/>
      <c r="M734" s="9"/>
      <c r="N734" s="195"/>
      <c r="O734" s="18" t="str">
        <f t="shared" ca="1" si="50"/>
        <v>50天</v>
      </c>
      <c r="P734" s="1" t="str">
        <f t="shared" ca="1" si="51"/>
        <v/>
      </c>
    </row>
    <row r="735" spans="1:16">
      <c r="A735" s="34">
        <v>733</v>
      </c>
      <c r="B735" s="7" t="s">
        <v>17222</v>
      </c>
      <c r="C735" s="7" t="s">
        <v>10393</v>
      </c>
      <c r="D735" s="7" t="s">
        <v>12904</v>
      </c>
      <c r="E735" s="7" t="s">
        <v>17174</v>
      </c>
      <c r="F735" s="19">
        <v>41565</v>
      </c>
      <c r="G735" s="39"/>
      <c r="H735" s="7" t="str">
        <f t="shared" si="53"/>
        <v>重</v>
      </c>
      <c r="I735" s="23">
        <v>41565</v>
      </c>
      <c r="J735" s="21"/>
      <c r="K735" s="7" t="s">
        <v>4794</v>
      </c>
      <c r="L735" s="63"/>
      <c r="M735" s="9"/>
      <c r="N735" s="195"/>
      <c r="O735" s="18" t="str">
        <f t="shared" ca="1" si="50"/>
        <v>234天</v>
      </c>
      <c r="P735" s="1" t="str">
        <f t="shared" ca="1" si="51"/>
        <v>超过234未进场</v>
      </c>
    </row>
    <row r="736" spans="1:16">
      <c r="A736" s="34">
        <v>734</v>
      </c>
      <c r="B736" s="48" t="s">
        <v>14881</v>
      </c>
      <c r="C736" s="7" t="s">
        <v>10393</v>
      </c>
      <c r="D736" s="7" t="s">
        <v>12904</v>
      </c>
      <c r="E736" s="7" t="s">
        <v>17174</v>
      </c>
      <c r="F736" s="19">
        <v>41710</v>
      </c>
      <c r="G736" s="39"/>
      <c r="H736" s="7" t="str">
        <f t="shared" si="53"/>
        <v>空</v>
      </c>
      <c r="I736" s="23"/>
      <c r="J736" s="21"/>
      <c r="K736" s="7"/>
      <c r="L736" s="63" t="s">
        <v>16240</v>
      </c>
      <c r="M736" s="9"/>
      <c r="N736" s="195"/>
      <c r="O736" s="18" t="str">
        <f t="shared" ca="1" si="50"/>
        <v>89天</v>
      </c>
      <c r="P736" s="1" t="str">
        <f t="shared" ca="1" si="51"/>
        <v/>
      </c>
    </row>
    <row r="737" spans="1:16">
      <c r="A737" s="34">
        <v>799</v>
      </c>
      <c r="B737" s="48" t="s">
        <v>12191</v>
      </c>
      <c r="C737" s="7" t="s">
        <v>10393</v>
      </c>
      <c r="D737" s="7" t="s">
        <v>12904</v>
      </c>
      <c r="E737" s="7" t="s">
        <v>8078</v>
      </c>
      <c r="F737" s="19">
        <v>41455</v>
      </c>
      <c r="G737" s="39"/>
      <c r="H737" s="7" t="str">
        <f t="shared" si="53"/>
        <v>空</v>
      </c>
      <c r="I737" s="23"/>
      <c r="J737" s="21"/>
      <c r="K737" s="7"/>
      <c r="L737" s="63"/>
      <c r="M737" s="9" t="s">
        <v>11419</v>
      </c>
      <c r="N737" s="195"/>
      <c r="O737" s="18" t="str">
        <f t="shared" ca="1" si="50"/>
        <v>344天</v>
      </c>
      <c r="P737" s="1" t="str">
        <f t="shared" ca="1" si="51"/>
        <v/>
      </c>
    </row>
    <row r="738" spans="1:16">
      <c r="A738" s="34">
        <v>736</v>
      </c>
      <c r="B738" s="7" t="s">
        <v>13751</v>
      </c>
      <c r="C738" s="7" t="s">
        <v>10393</v>
      </c>
      <c r="D738" s="7" t="s">
        <v>12904</v>
      </c>
      <c r="E738" s="7" t="s">
        <v>17174</v>
      </c>
      <c r="F738" s="19">
        <v>41377</v>
      </c>
      <c r="G738" s="39"/>
      <c r="H738" s="7" t="str">
        <f t="shared" si="53"/>
        <v>重</v>
      </c>
      <c r="I738" s="23">
        <v>41385</v>
      </c>
      <c r="J738" s="21"/>
      <c r="K738" s="7" t="s">
        <v>12947</v>
      </c>
      <c r="L738" s="63"/>
      <c r="M738" s="9"/>
      <c r="N738" s="195"/>
      <c r="O738" s="18" t="str">
        <f t="shared" ca="1" si="50"/>
        <v>422天</v>
      </c>
      <c r="P738" s="1" t="str">
        <f t="shared" ca="1" si="51"/>
        <v>超过414未进场</v>
      </c>
    </row>
    <row r="739" spans="1:16" ht="13.5" customHeight="1">
      <c r="A739" s="34">
        <v>828</v>
      </c>
      <c r="B739" s="106" t="s">
        <v>10326</v>
      </c>
      <c r="C739" s="7" t="s">
        <v>10393</v>
      </c>
      <c r="D739" s="7" t="s">
        <v>12904</v>
      </c>
      <c r="E739" s="7" t="s">
        <v>17174</v>
      </c>
      <c r="F739" s="19">
        <v>40548</v>
      </c>
      <c r="G739" s="39" t="s">
        <v>4994</v>
      </c>
      <c r="H739" s="7" t="str">
        <f t="shared" si="53"/>
        <v>空</v>
      </c>
      <c r="I739" s="23"/>
      <c r="J739" s="21"/>
      <c r="K739" s="7"/>
      <c r="L739" s="12"/>
      <c r="M739" s="9"/>
      <c r="N739" s="195"/>
      <c r="O739" s="18" t="str">
        <f t="shared" ca="1" si="50"/>
        <v>1251天</v>
      </c>
      <c r="P739" s="1" t="str">
        <f t="shared" ca="1" si="51"/>
        <v/>
      </c>
    </row>
    <row r="740" spans="1:16">
      <c r="A740" s="34">
        <v>738</v>
      </c>
      <c r="B740" s="7" t="s">
        <v>7914</v>
      </c>
      <c r="C740" s="48" t="s">
        <v>10393</v>
      </c>
      <c r="D740" s="7" t="s">
        <v>12904</v>
      </c>
      <c r="E740" s="7" t="s">
        <v>17174</v>
      </c>
      <c r="F740" s="19">
        <v>41590</v>
      </c>
      <c r="G740" s="39"/>
      <c r="H740" s="7" t="str">
        <f t="shared" si="53"/>
        <v>重</v>
      </c>
      <c r="I740" s="23">
        <v>41625</v>
      </c>
      <c r="J740" s="21"/>
      <c r="K740" s="7" t="s">
        <v>13302</v>
      </c>
      <c r="L740" s="63"/>
      <c r="M740" s="9" t="s">
        <v>7913</v>
      </c>
      <c r="N740" s="195"/>
      <c r="O740" s="18" t="str">
        <f t="shared" ca="1" si="50"/>
        <v>209天</v>
      </c>
      <c r="P740" s="1" t="str">
        <f t="shared" ca="1" si="51"/>
        <v>超过174未进场</v>
      </c>
    </row>
    <row r="741" spans="1:16">
      <c r="A741" s="34">
        <v>739</v>
      </c>
      <c r="B741" s="7" t="s">
        <v>16916</v>
      </c>
      <c r="C741" s="7" t="s">
        <v>10393</v>
      </c>
      <c r="D741" s="7" t="s">
        <v>12904</v>
      </c>
      <c r="E741" s="7" t="s">
        <v>17174</v>
      </c>
      <c r="F741" s="19">
        <v>41790</v>
      </c>
      <c r="G741" s="39"/>
      <c r="H741" s="7" t="str">
        <f t="shared" si="53"/>
        <v>重</v>
      </c>
      <c r="I741" s="23">
        <v>41790</v>
      </c>
      <c r="J741" s="21"/>
      <c r="K741" s="7" t="s">
        <v>13302</v>
      </c>
      <c r="L741" s="63"/>
      <c r="M741" s="9"/>
      <c r="N741" s="195"/>
      <c r="O741" s="18" t="str">
        <f t="shared" ca="1" si="50"/>
        <v>9天</v>
      </c>
      <c r="P741" s="1" t="str">
        <f t="shared" ca="1" si="51"/>
        <v/>
      </c>
    </row>
    <row r="742" spans="1:16">
      <c r="A742" s="34">
        <v>740</v>
      </c>
      <c r="B742" s="7" t="s">
        <v>14882</v>
      </c>
      <c r="C742" s="48" t="s">
        <v>10393</v>
      </c>
      <c r="D742" s="7" t="s">
        <v>12904</v>
      </c>
      <c r="E742" s="7" t="s">
        <v>17174</v>
      </c>
      <c r="F742" s="19">
        <v>41296</v>
      </c>
      <c r="G742" s="39"/>
      <c r="H742" s="7" t="str">
        <f t="shared" si="53"/>
        <v>重</v>
      </c>
      <c r="I742" s="23">
        <v>41296</v>
      </c>
      <c r="J742" s="21"/>
      <c r="K742" s="7" t="s">
        <v>13302</v>
      </c>
      <c r="L742" s="63"/>
      <c r="M742" s="9"/>
      <c r="N742" s="195"/>
      <c r="O742" s="18" t="str">
        <f t="shared" ca="1" si="50"/>
        <v>503天</v>
      </c>
      <c r="P742" s="1" t="str">
        <f t="shared" ca="1" si="51"/>
        <v>超过503未进场</v>
      </c>
    </row>
    <row r="743" spans="1:16">
      <c r="A743" s="34">
        <v>741</v>
      </c>
      <c r="B743" s="7" t="s">
        <v>10677</v>
      </c>
      <c r="C743" s="140" t="s">
        <v>10393</v>
      </c>
      <c r="D743" s="140" t="s">
        <v>12904</v>
      </c>
      <c r="E743" s="140" t="s">
        <v>17174</v>
      </c>
      <c r="F743" s="19">
        <v>40998</v>
      </c>
      <c r="G743" s="39"/>
      <c r="H743" s="7" t="str">
        <f t="shared" si="53"/>
        <v>重</v>
      </c>
      <c r="I743" s="23">
        <v>40998</v>
      </c>
      <c r="J743" s="21"/>
      <c r="K743" s="7" t="s">
        <v>15034</v>
      </c>
      <c r="L743" s="63" t="s">
        <v>15388</v>
      </c>
      <c r="M743" s="9"/>
      <c r="N743" s="195"/>
      <c r="O743" s="18" t="str">
        <f t="shared" ca="1" si="50"/>
        <v>801天</v>
      </c>
      <c r="P743" s="1" t="str">
        <f t="shared" ca="1" si="51"/>
        <v>超过801未进场</v>
      </c>
    </row>
    <row r="744" spans="1:16">
      <c r="A744" s="34">
        <v>834</v>
      </c>
      <c r="B744" s="7" t="s">
        <v>6562</v>
      </c>
      <c r="C744" s="7" t="s">
        <v>10393</v>
      </c>
      <c r="D744" s="7" t="s">
        <v>12904</v>
      </c>
      <c r="E744" s="7" t="s">
        <v>17174</v>
      </c>
      <c r="F744" s="19">
        <v>41793</v>
      </c>
      <c r="G744" s="39"/>
      <c r="H744" s="7" t="str">
        <f t="shared" si="53"/>
        <v>重</v>
      </c>
      <c r="I744" s="23">
        <v>41794</v>
      </c>
      <c r="J744" s="21"/>
      <c r="K744" s="7" t="s">
        <v>99</v>
      </c>
      <c r="L744" s="231"/>
      <c r="M744" s="9" t="s">
        <v>14614</v>
      </c>
      <c r="N744" s="78"/>
      <c r="O744" s="18" t="str">
        <f t="shared" ca="1" si="50"/>
        <v>6天</v>
      </c>
      <c r="P744" s="1" t="str">
        <f t="shared" ca="1" si="51"/>
        <v/>
      </c>
    </row>
    <row r="745" spans="1:16">
      <c r="A745" s="34">
        <v>743</v>
      </c>
      <c r="B745" s="7" t="s">
        <v>14883</v>
      </c>
      <c r="C745" s="140" t="s">
        <v>10393</v>
      </c>
      <c r="D745" s="140" t="s">
        <v>12904</v>
      </c>
      <c r="E745" s="140" t="s">
        <v>17174</v>
      </c>
      <c r="F745" s="19">
        <v>41089</v>
      </c>
      <c r="G745" s="39"/>
      <c r="H745" s="7" t="str">
        <f t="shared" si="53"/>
        <v>重</v>
      </c>
      <c r="I745" s="23">
        <v>41093</v>
      </c>
      <c r="J745" s="21"/>
      <c r="K745" s="7" t="s">
        <v>3408</v>
      </c>
      <c r="L745" s="63" t="s">
        <v>1410</v>
      </c>
      <c r="M745" s="9"/>
      <c r="N745" s="195"/>
      <c r="O745" s="18" t="str">
        <f t="shared" ca="1" si="50"/>
        <v>710天</v>
      </c>
      <c r="P745" s="1" t="str">
        <f t="shared" ca="1" si="51"/>
        <v>超过706未进场</v>
      </c>
    </row>
    <row r="746" spans="1:16">
      <c r="A746" s="34">
        <v>744</v>
      </c>
      <c r="B746" s="7" t="s">
        <v>14392</v>
      </c>
      <c r="C746" s="7" t="s">
        <v>10393</v>
      </c>
      <c r="D746" s="7" t="s">
        <v>12904</v>
      </c>
      <c r="E746" s="7" t="s">
        <v>17174</v>
      </c>
      <c r="F746" s="19">
        <v>41408</v>
      </c>
      <c r="G746" s="39"/>
      <c r="H746" s="7" t="str">
        <f t="shared" si="53"/>
        <v>重</v>
      </c>
      <c r="I746" s="23">
        <v>41408</v>
      </c>
      <c r="J746" s="21"/>
      <c r="K746" s="7" t="s">
        <v>13302</v>
      </c>
      <c r="L746" s="63"/>
      <c r="M746" s="9"/>
      <c r="N746" s="195"/>
      <c r="O746" s="18" t="str">
        <f t="shared" ca="1" si="50"/>
        <v>391天</v>
      </c>
      <c r="P746" s="1" t="str">
        <f t="shared" ca="1" si="51"/>
        <v>超过391未进场</v>
      </c>
    </row>
    <row r="747" spans="1:16">
      <c r="A747" s="34">
        <v>33</v>
      </c>
      <c r="B747" s="56" t="s">
        <v>8601</v>
      </c>
      <c r="C747" s="48" t="s">
        <v>3453</v>
      </c>
      <c r="D747" s="45" t="s">
        <v>14616</v>
      </c>
      <c r="E747" s="7" t="s">
        <v>17174</v>
      </c>
      <c r="F747" s="81">
        <v>41776</v>
      </c>
      <c r="G747" s="40" t="s">
        <v>10314</v>
      </c>
      <c r="H747" s="7" t="str">
        <f t="shared" si="53"/>
        <v>重</v>
      </c>
      <c r="I747" s="23">
        <v>41782</v>
      </c>
      <c r="J747" s="21"/>
      <c r="K747" s="7" t="s">
        <v>1918</v>
      </c>
      <c r="L747" s="63"/>
      <c r="M747" s="9"/>
      <c r="N747" s="78"/>
      <c r="O747" s="18" t="str">
        <f t="shared" ca="1" si="50"/>
        <v>23天</v>
      </c>
      <c r="P747" s="47" t="str">
        <f t="shared" ca="1" si="51"/>
        <v/>
      </c>
    </row>
    <row r="748" spans="1:16">
      <c r="A748" s="34">
        <v>746</v>
      </c>
      <c r="B748" s="7" t="s">
        <v>4323</v>
      </c>
      <c r="C748" s="7" t="s">
        <v>10393</v>
      </c>
      <c r="D748" s="7" t="s">
        <v>12904</v>
      </c>
      <c r="E748" s="7" t="s">
        <v>15481</v>
      </c>
      <c r="F748" s="19">
        <v>41751</v>
      </c>
      <c r="G748" s="39"/>
      <c r="H748" s="7" t="str">
        <f t="shared" si="53"/>
        <v>重</v>
      </c>
      <c r="I748" s="23">
        <v>41773</v>
      </c>
      <c r="J748" s="21"/>
      <c r="K748" s="7" t="s">
        <v>11301</v>
      </c>
      <c r="L748" s="63"/>
      <c r="M748" s="9"/>
      <c r="N748" s="195"/>
      <c r="O748" s="18" t="str">
        <f t="shared" ca="1" si="50"/>
        <v>48天</v>
      </c>
      <c r="P748" s="1" t="str">
        <f t="shared" ca="1" si="51"/>
        <v/>
      </c>
    </row>
    <row r="749" spans="1:16">
      <c r="A749" s="34">
        <v>34</v>
      </c>
      <c r="B749" s="56" t="s">
        <v>1397</v>
      </c>
      <c r="C749" s="48" t="s">
        <v>3453</v>
      </c>
      <c r="D749" s="45" t="s">
        <v>14616</v>
      </c>
      <c r="E749" s="7" t="s">
        <v>15481</v>
      </c>
      <c r="F749" s="81">
        <v>41788</v>
      </c>
      <c r="G749" s="40" t="s">
        <v>10314</v>
      </c>
      <c r="H749" s="7" t="str">
        <f t="shared" si="53"/>
        <v>重</v>
      </c>
      <c r="I749" s="23">
        <v>41789</v>
      </c>
      <c r="J749" s="21"/>
      <c r="K749" s="259" t="s">
        <v>17304</v>
      </c>
      <c r="L749" s="63"/>
      <c r="M749" s="9"/>
      <c r="N749" s="78"/>
      <c r="O749" s="18" t="str">
        <f t="shared" ca="1" si="50"/>
        <v>11天</v>
      </c>
      <c r="P749" s="47" t="str">
        <f t="shared" ca="1" si="51"/>
        <v/>
      </c>
    </row>
    <row r="750" spans="1:16">
      <c r="A750" s="34">
        <v>54</v>
      </c>
      <c r="B750" s="227" t="s">
        <v>4714</v>
      </c>
      <c r="C750" s="234" t="s">
        <v>3453</v>
      </c>
      <c r="D750" s="7" t="s">
        <v>14616</v>
      </c>
      <c r="E750" s="7" t="s">
        <v>17174</v>
      </c>
      <c r="F750" s="81">
        <v>41788</v>
      </c>
      <c r="G750" s="40" t="s">
        <v>10314</v>
      </c>
      <c r="H750" s="7" t="str">
        <f>IF(J750="","空","重")</f>
        <v>空</v>
      </c>
      <c r="I750" s="23">
        <v>41788</v>
      </c>
      <c r="J750" s="23"/>
      <c r="K750" s="7" t="s">
        <v>1918</v>
      </c>
      <c r="L750" s="9" t="s">
        <v>15059</v>
      </c>
      <c r="M750" s="9"/>
      <c r="N750" s="222"/>
      <c r="O750" s="18" t="str">
        <f ca="1">IF(ISNONTEXT(#REF!),DATEDIF(F750,TODAY(),"d")&amp;"天","出场")</f>
        <v>11天</v>
      </c>
      <c r="P750" s="47" t="str">
        <f t="shared" ca="1" si="51"/>
        <v/>
      </c>
    </row>
    <row r="751" spans="1:16">
      <c r="A751" s="34">
        <v>749</v>
      </c>
      <c r="B751" s="48" t="s">
        <v>9412</v>
      </c>
      <c r="C751" s="140" t="s">
        <v>10393</v>
      </c>
      <c r="D751" s="140" t="s">
        <v>12904</v>
      </c>
      <c r="E751" s="140" t="s">
        <v>17174</v>
      </c>
      <c r="F751" s="93">
        <v>41026</v>
      </c>
      <c r="G751" s="39"/>
      <c r="H751" s="7" t="str">
        <f>IF(I751="","空","重")</f>
        <v>重</v>
      </c>
      <c r="I751" s="23">
        <v>41026</v>
      </c>
      <c r="J751" s="21"/>
      <c r="K751" s="7" t="s">
        <v>13302</v>
      </c>
      <c r="L751" s="63" t="s">
        <v>15388</v>
      </c>
      <c r="M751" s="9"/>
      <c r="N751" s="195"/>
      <c r="O751" s="18" t="str">
        <f ca="1">IF(ISNONTEXT(J751),DATEDIF(F751,TODAY(),"d")&amp;"天","出场")</f>
        <v>773天</v>
      </c>
      <c r="P751" s="1" t="str">
        <f t="shared" ca="1" si="51"/>
        <v>超过773未进场</v>
      </c>
    </row>
    <row r="752" spans="1:16">
      <c r="A752" s="34">
        <v>55</v>
      </c>
      <c r="B752" s="56" t="s">
        <v>16600</v>
      </c>
      <c r="C752" s="48" t="s">
        <v>3453</v>
      </c>
      <c r="D752" s="7" t="s">
        <v>14616</v>
      </c>
      <c r="E752" s="7" t="s">
        <v>17174</v>
      </c>
      <c r="F752" s="81">
        <v>41784</v>
      </c>
      <c r="G752" s="40" t="s">
        <v>10314</v>
      </c>
      <c r="H752" s="7" t="str">
        <f>IF(J752="","空","重")</f>
        <v>空</v>
      </c>
      <c r="I752" s="23">
        <v>41793</v>
      </c>
      <c r="J752" s="23"/>
      <c r="K752" s="259" t="s">
        <v>17353</v>
      </c>
      <c r="L752" s="63"/>
      <c r="M752" s="9"/>
      <c r="N752" s="78"/>
      <c r="O752" s="18" t="str">
        <f ca="1">IF(ISNONTEXT(#REF!),DATEDIF(F752,TODAY(),"d")&amp;"天","出场")</f>
        <v>15天</v>
      </c>
      <c r="P752" s="47" t="str">
        <f t="shared" ref="P752:P815" ca="1" si="54">IF(I752="","",IF(TODAY()-I752&gt;30,"超过"&amp;(TODAY()-I752)&amp;"未进场",""))</f>
        <v/>
      </c>
    </row>
    <row r="753" spans="1:16">
      <c r="A753" s="34">
        <v>751</v>
      </c>
      <c r="B753" s="7" t="s">
        <v>9413</v>
      </c>
      <c r="C753" s="48" t="s">
        <v>10393</v>
      </c>
      <c r="D753" s="7" t="s">
        <v>12904</v>
      </c>
      <c r="E753" s="7" t="s">
        <v>17174</v>
      </c>
      <c r="F753" s="19">
        <v>41622</v>
      </c>
      <c r="G753" s="39"/>
      <c r="H753" s="7" t="str">
        <f>IF(I753="","空","重")</f>
        <v>重</v>
      </c>
      <c r="I753" s="23">
        <v>41622</v>
      </c>
      <c r="J753" s="21"/>
      <c r="K753" s="7" t="s">
        <v>11301</v>
      </c>
      <c r="L753" s="63"/>
      <c r="M753" s="9"/>
      <c r="N753" s="195"/>
      <c r="O753" s="18" t="str">
        <f ca="1">IF(ISNONTEXT(J753),DATEDIF(F753,TODAY(),"d")&amp;"天","出场")</f>
        <v>177天</v>
      </c>
      <c r="P753" s="1" t="str">
        <f t="shared" ca="1" si="54"/>
        <v>超过177未进场</v>
      </c>
    </row>
    <row r="754" spans="1:16">
      <c r="A754" s="34">
        <v>752</v>
      </c>
      <c r="B754" s="48" t="s">
        <v>14884</v>
      </c>
      <c r="C754" s="140" t="s">
        <v>10393</v>
      </c>
      <c r="D754" s="140" t="s">
        <v>12904</v>
      </c>
      <c r="E754" s="140" t="s">
        <v>17174</v>
      </c>
      <c r="F754" s="19">
        <v>41077</v>
      </c>
      <c r="G754" s="39"/>
      <c r="H754" s="7" t="str">
        <f>IF(I754="","空","重")</f>
        <v>重</v>
      </c>
      <c r="I754" s="23">
        <v>41077</v>
      </c>
      <c r="J754" s="21"/>
      <c r="K754" s="7" t="s">
        <v>1597</v>
      </c>
      <c r="L754" s="63" t="s">
        <v>6956</v>
      </c>
      <c r="M754" s="9"/>
      <c r="N754" s="195"/>
      <c r="O754" s="18" t="str">
        <f ca="1">IF(ISNONTEXT(J754),DATEDIF(F754,TODAY(),"d")&amp;"天","出场")</f>
        <v>722天</v>
      </c>
      <c r="P754" s="1" t="str">
        <f t="shared" ca="1" si="54"/>
        <v>超过722未进场</v>
      </c>
    </row>
    <row r="755" spans="1:16">
      <c r="A755" s="34">
        <v>60</v>
      </c>
      <c r="B755" s="56" t="s">
        <v>8223</v>
      </c>
      <c r="C755" s="48" t="s">
        <v>3453</v>
      </c>
      <c r="D755" s="7" t="s">
        <v>14616</v>
      </c>
      <c r="E755" s="7" t="s">
        <v>17174</v>
      </c>
      <c r="F755" s="81">
        <v>41796</v>
      </c>
      <c r="G755" s="40" t="s">
        <v>10314</v>
      </c>
      <c r="H755" s="7" t="str">
        <f>IF(J755="","空","重")</f>
        <v>空</v>
      </c>
      <c r="I755" s="23"/>
      <c r="J755" s="23"/>
      <c r="K755" s="7"/>
      <c r="L755" s="63"/>
      <c r="M755" s="9"/>
      <c r="N755" s="78"/>
      <c r="O755" s="18" t="str">
        <f ca="1">IF(ISNONTEXT(#REF!),DATEDIF(F755,TODAY(),"d")&amp;"天","出场")</f>
        <v>3天</v>
      </c>
      <c r="P755" s="47" t="str">
        <f t="shared" ca="1" si="54"/>
        <v/>
      </c>
    </row>
    <row r="756" spans="1:16">
      <c r="A756" s="34">
        <v>754</v>
      </c>
      <c r="B756" s="7" t="s">
        <v>8547</v>
      </c>
      <c r="C756" s="7" t="s">
        <v>10393</v>
      </c>
      <c r="D756" s="7" t="s">
        <v>12904</v>
      </c>
      <c r="E756" s="7" t="s">
        <v>15481</v>
      </c>
      <c r="F756" s="19">
        <v>41786</v>
      </c>
      <c r="G756" s="39"/>
      <c r="H756" s="7" t="str">
        <f>IF(I756="","空","重")</f>
        <v>重</v>
      </c>
      <c r="I756" s="23">
        <v>41788</v>
      </c>
      <c r="J756" s="21"/>
      <c r="K756" s="7" t="s">
        <v>1381</v>
      </c>
      <c r="L756" s="63"/>
      <c r="M756" s="9"/>
      <c r="N756" s="195"/>
      <c r="O756" s="18" t="str">
        <f ca="1">IF(ISNONTEXT(J756),DATEDIF(F756,TODAY(),"d")&amp;"天","出场")</f>
        <v>13天</v>
      </c>
      <c r="P756" s="1" t="str">
        <f t="shared" ca="1" si="54"/>
        <v/>
      </c>
    </row>
    <row r="757" spans="1:16">
      <c r="A757" s="34">
        <v>755</v>
      </c>
      <c r="B757" s="7" t="s">
        <v>7186</v>
      </c>
      <c r="C757" s="48" t="s">
        <v>10393</v>
      </c>
      <c r="D757" s="7" t="s">
        <v>12904</v>
      </c>
      <c r="E757" s="7" t="s">
        <v>17174</v>
      </c>
      <c r="F757" s="19">
        <v>41637</v>
      </c>
      <c r="G757" s="39"/>
      <c r="H757" s="7" t="str">
        <f>IF(I757="","空","重")</f>
        <v>重</v>
      </c>
      <c r="I757" s="23">
        <v>41639</v>
      </c>
      <c r="J757" s="21"/>
      <c r="K757" s="7" t="s">
        <v>13302</v>
      </c>
      <c r="L757" s="63"/>
      <c r="M757" s="9" t="s">
        <v>8548</v>
      </c>
      <c r="N757" s="195"/>
      <c r="O757" s="18" t="str">
        <f ca="1">IF(ISNONTEXT(J757),DATEDIF(F757,TODAY(),"d")&amp;"天","出场")</f>
        <v>162天</v>
      </c>
      <c r="P757" s="1" t="str">
        <f t="shared" ca="1" si="54"/>
        <v>超过160未进场</v>
      </c>
    </row>
    <row r="758" spans="1:16">
      <c r="A758" s="34">
        <v>756</v>
      </c>
      <c r="B758" s="7" t="s">
        <v>16339</v>
      </c>
      <c r="C758" s="140" t="s">
        <v>10393</v>
      </c>
      <c r="D758" s="140" t="s">
        <v>12904</v>
      </c>
      <c r="E758" s="140" t="s">
        <v>17174</v>
      </c>
      <c r="F758" s="19">
        <v>40779</v>
      </c>
      <c r="G758" s="39"/>
      <c r="H758" s="7" t="str">
        <f>IF(I758="","空","重")</f>
        <v>重</v>
      </c>
      <c r="I758" s="23">
        <v>40864</v>
      </c>
      <c r="J758" s="21"/>
      <c r="K758" s="7" t="s">
        <v>13302</v>
      </c>
      <c r="L758" s="63" t="s">
        <v>15388</v>
      </c>
      <c r="M758" s="9"/>
      <c r="N758" s="195"/>
      <c r="O758" s="18" t="str">
        <f ca="1">IF(ISNONTEXT(J758),DATEDIF(F758,TODAY(),"d")&amp;"天","出场")</f>
        <v>1020天</v>
      </c>
      <c r="P758" s="1" t="str">
        <f t="shared" ca="1" si="54"/>
        <v>超过935未进场</v>
      </c>
    </row>
    <row r="759" spans="1:16">
      <c r="A759" s="34">
        <v>757</v>
      </c>
      <c r="B759" s="62" t="s">
        <v>8549</v>
      </c>
      <c r="C759" s="7" t="s">
        <v>10393</v>
      </c>
      <c r="D759" s="7" t="s">
        <v>12904</v>
      </c>
      <c r="E759" s="7" t="s">
        <v>15481</v>
      </c>
      <c r="F759" s="19">
        <v>41702</v>
      </c>
      <c r="G759" s="39"/>
      <c r="H759" s="7" t="str">
        <f>IF(I759="","空","重")</f>
        <v>重</v>
      </c>
      <c r="I759" s="23">
        <v>41706</v>
      </c>
      <c r="J759" s="21"/>
      <c r="K759" s="7" t="s">
        <v>7924</v>
      </c>
      <c r="L759" s="63"/>
      <c r="M759" s="9"/>
      <c r="N759" s="195"/>
      <c r="O759" s="18" t="str">
        <f ca="1">IF(ISNONTEXT(J759),DATEDIF(F759,TODAY(),"d")&amp;"天","出场")</f>
        <v>97天</v>
      </c>
      <c r="P759" s="1" t="str">
        <f t="shared" ca="1" si="54"/>
        <v>超过93未进场</v>
      </c>
    </row>
    <row r="760" spans="1:16">
      <c r="A760" s="34">
        <v>64</v>
      </c>
      <c r="B760" s="56" t="s">
        <v>16605</v>
      </c>
      <c r="C760" s="48" t="s">
        <v>3453</v>
      </c>
      <c r="D760" s="7" t="s">
        <v>14616</v>
      </c>
      <c r="E760" s="7" t="s">
        <v>15481</v>
      </c>
      <c r="F760" s="81">
        <v>41797</v>
      </c>
      <c r="G760" s="40" t="s">
        <v>10314</v>
      </c>
      <c r="H760" s="7" t="str">
        <f>IF(J760="","空","重")</f>
        <v>空</v>
      </c>
      <c r="I760" s="23"/>
      <c r="J760" s="23"/>
      <c r="K760" s="7"/>
      <c r="L760" s="63"/>
      <c r="M760" s="9"/>
      <c r="N760" s="78"/>
      <c r="O760" s="18" t="str">
        <f ca="1">IF(ISNONTEXT(#REF!),DATEDIF(F760,TODAY(),"d")&amp;"天","出场")</f>
        <v>2天</v>
      </c>
      <c r="P760" s="47" t="str">
        <f t="shared" ca="1" si="54"/>
        <v/>
      </c>
    </row>
    <row r="761" spans="1:16">
      <c r="A761" s="34">
        <v>72</v>
      </c>
      <c r="B761" s="56" t="s">
        <v>16608</v>
      </c>
      <c r="C761" s="48" t="s">
        <v>3453</v>
      </c>
      <c r="D761" s="7" t="s">
        <v>10210</v>
      </c>
      <c r="E761" s="7" t="s">
        <v>17174</v>
      </c>
      <c r="F761" s="81">
        <v>41775</v>
      </c>
      <c r="G761" s="40" t="s">
        <v>10314</v>
      </c>
      <c r="H761" s="7" t="str">
        <f>IF(J761="","空","重")</f>
        <v>空</v>
      </c>
      <c r="I761" s="23">
        <v>41782</v>
      </c>
      <c r="J761" s="23"/>
      <c r="K761" s="7" t="s">
        <v>1918</v>
      </c>
      <c r="L761" s="63"/>
      <c r="M761" s="9"/>
      <c r="N761" s="78"/>
      <c r="O761" s="18" t="str">
        <f ca="1">IF(ISNONTEXT(#REF!),DATEDIF(F761,TODAY(),"d")&amp;"天","出场")</f>
        <v>24天</v>
      </c>
      <c r="P761" s="47" t="str">
        <f t="shared" ca="1" si="54"/>
        <v/>
      </c>
    </row>
    <row r="762" spans="1:16">
      <c r="A762" s="34">
        <v>760</v>
      </c>
      <c r="B762" s="48" t="s">
        <v>2658</v>
      </c>
      <c r="C762" s="7" t="s">
        <v>10393</v>
      </c>
      <c r="D762" s="7" t="s">
        <v>12904</v>
      </c>
      <c r="E762" s="7" t="s">
        <v>17174</v>
      </c>
      <c r="F762" s="19">
        <v>41551</v>
      </c>
      <c r="G762" s="39"/>
      <c r="H762" s="7" t="str">
        <f>IF(I762="","空","重")</f>
        <v>重</v>
      </c>
      <c r="I762" s="23">
        <v>41556</v>
      </c>
      <c r="J762" s="21"/>
      <c r="K762" s="7" t="s">
        <v>12952</v>
      </c>
      <c r="L762" s="165" t="s">
        <v>10499</v>
      </c>
      <c r="M762" s="9"/>
      <c r="N762" s="195"/>
      <c r="O762" s="18" t="str">
        <f ca="1">IF(ISNONTEXT(J762),DATEDIF(F762,TODAY(),"d")&amp;"天","出场")</f>
        <v>248天</v>
      </c>
      <c r="P762" s="1" t="str">
        <f t="shared" ca="1" si="54"/>
        <v>超过243未进场</v>
      </c>
    </row>
    <row r="763" spans="1:16" hidden="1">
      <c r="A763" s="34">
        <v>95</v>
      </c>
      <c r="B763" s="227" t="s">
        <v>4715</v>
      </c>
      <c r="C763" s="234" t="s">
        <v>3453</v>
      </c>
      <c r="D763" s="7" t="s">
        <v>14616</v>
      </c>
      <c r="E763" s="7" t="s">
        <v>17174</v>
      </c>
      <c r="F763" s="81">
        <v>41475</v>
      </c>
      <c r="G763" s="40" t="s">
        <v>10314</v>
      </c>
      <c r="H763" s="7" t="str">
        <f>IF(J763="","空","重")</f>
        <v>空</v>
      </c>
      <c r="I763" s="23">
        <v>41696</v>
      </c>
      <c r="J763" s="23"/>
      <c r="K763" s="7"/>
      <c r="L763" s="9" t="s">
        <v>15059</v>
      </c>
      <c r="M763" s="9"/>
      <c r="N763" s="222" t="s">
        <v>2113</v>
      </c>
      <c r="O763" s="18" t="str">
        <f ca="1">IF(ISNONTEXT(#REF!),DATEDIF(F763,TODAY(),"d")&amp;"天","出场")</f>
        <v>324天</v>
      </c>
      <c r="P763" s="47" t="str">
        <f t="shared" ca="1" si="54"/>
        <v>超过103未进场</v>
      </c>
    </row>
    <row r="764" spans="1:16">
      <c r="A764" s="34">
        <v>111</v>
      </c>
      <c r="B764" s="56" t="s">
        <v>13838</v>
      </c>
      <c r="C764" s="48" t="s">
        <v>3453</v>
      </c>
      <c r="D764" s="7" t="s">
        <v>14616</v>
      </c>
      <c r="E764" s="7" t="s">
        <v>8078</v>
      </c>
      <c r="F764" s="81">
        <v>41778</v>
      </c>
      <c r="G764" s="40" t="s">
        <v>10314</v>
      </c>
      <c r="H764" s="7" t="str">
        <f>IF(J764="","空","重")</f>
        <v>空</v>
      </c>
      <c r="I764" s="23">
        <v>41789</v>
      </c>
      <c r="J764" s="23"/>
      <c r="K764" s="259" t="s">
        <v>17304</v>
      </c>
      <c r="L764" s="63"/>
      <c r="M764" s="9"/>
      <c r="N764" s="78"/>
      <c r="O764" s="18" t="str">
        <f ca="1">IF(ISNONTEXT(#REF!),DATEDIF(F764,TODAY(),"d")&amp;"天","出场")</f>
        <v>21天</v>
      </c>
      <c r="P764" s="47" t="str">
        <f t="shared" ca="1" si="54"/>
        <v/>
      </c>
    </row>
    <row r="765" spans="1:16">
      <c r="A765" s="34">
        <v>118</v>
      </c>
      <c r="B765" s="56" t="s">
        <v>1131</v>
      </c>
      <c r="C765" s="48" t="s">
        <v>3453</v>
      </c>
      <c r="D765" s="7" t="s">
        <v>14616</v>
      </c>
      <c r="E765" s="7" t="s">
        <v>17174</v>
      </c>
      <c r="F765" s="81">
        <v>41780</v>
      </c>
      <c r="G765" s="40" t="s">
        <v>10314</v>
      </c>
      <c r="H765" s="7" t="str">
        <f>IF(J765="","空","重")</f>
        <v>空</v>
      </c>
      <c r="I765" s="23">
        <v>41782</v>
      </c>
      <c r="J765" s="23"/>
      <c r="K765" s="7" t="s">
        <v>1918</v>
      </c>
      <c r="L765" s="63"/>
      <c r="M765" s="9"/>
      <c r="N765" s="78"/>
      <c r="O765" s="18" t="str">
        <f ca="1">IF(ISNONTEXT(#REF!),DATEDIF(F765,TODAY(),"d")&amp;"天","出场")</f>
        <v>19天</v>
      </c>
      <c r="P765" s="47" t="str">
        <f t="shared" ca="1" si="54"/>
        <v/>
      </c>
    </row>
    <row r="766" spans="1:16">
      <c r="A766" s="34">
        <v>764</v>
      </c>
      <c r="B766" s="48" t="s">
        <v>10814</v>
      </c>
      <c r="C766" s="7" t="s">
        <v>10393</v>
      </c>
      <c r="D766" s="7" t="s">
        <v>12904</v>
      </c>
      <c r="E766" s="7" t="s">
        <v>15481</v>
      </c>
      <c r="F766" s="19">
        <v>41614</v>
      </c>
      <c r="G766" s="39"/>
      <c r="H766" s="7" t="str">
        <f t="shared" ref="H766:H797" si="55">IF(I766="","空","重")</f>
        <v>重</v>
      </c>
      <c r="I766" s="23">
        <v>41626</v>
      </c>
      <c r="J766" s="21"/>
      <c r="K766" s="7" t="s">
        <v>13302</v>
      </c>
      <c r="L766" s="63"/>
      <c r="M766" s="9"/>
      <c r="N766" s="195"/>
      <c r="O766" s="18" t="str">
        <f t="shared" ref="O766:O797" ca="1" si="56">IF(ISNONTEXT(J766),DATEDIF(F766,TODAY(),"d")&amp;"天","出场")</f>
        <v>185天</v>
      </c>
      <c r="P766" s="1" t="str">
        <f t="shared" ca="1" si="54"/>
        <v>超过173未进场</v>
      </c>
    </row>
    <row r="767" spans="1:16">
      <c r="A767" s="34">
        <v>143</v>
      </c>
      <c r="B767" s="56" t="s">
        <v>255</v>
      </c>
      <c r="C767" s="48" t="s">
        <v>3453</v>
      </c>
      <c r="D767" s="45" t="s">
        <v>14616</v>
      </c>
      <c r="E767" s="7" t="s">
        <v>17174</v>
      </c>
      <c r="F767" s="19">
        <v>41776</v>
      </c>
      <c r="G767" s="40" t="s">
        <v>10314</v>
      </c>
      <c r="H767" s="7" t="str">
        <f t="shared" si="55"/>
        <v>重</v>
      </c>
      <c r="I767" s="23">
        <v>41782</v>
      </c>
      <c r="J767" s="21"/>
      <c r="K767" s="7" t="s">
        <v>1918</v>
      </c>
      <c r="L767" s="9"/>
      <c r="M767" s="9"/>
      <c r="N767" s="78"/>
      <c r="O767" s="18" t="str">
        <f t="shared" ca="1" si="56"/>
        <v>23天</v>
      </c>
      <c r="P767" s="47" t="str">
        <f t="shared" ca="1" si="54"/>
        <v/>
      </c>
    </row>
    <row r="768" spans="1:16">
      <c r="A768" s="34">
        <v>766</v>
      </c>
      <c r="B768" s="7" t="s">
        <v>12376</v>
      </c>
      <c r="C768" s="7" t="s">
        <v>10393</v>
      </c>
      <c r="D768" s="7" t="s">
        <v>12904</v>
      </c>
      <c r="E768" s="7" t="s">
        <v>15481</v>
      </c>
      <c r="F768" s="19">
        <v>41764</v>
      </c>
      <c r="G768" s="39"/>
      <c r="H768" s="7" t="str">
        <f t="shared" si="55"/>
        <v>重</v>
      </c>
      <c r="I768" s="23">
        <v>41788</v>
      </c>
      <c r="J768" s="21"/>
      <c r="K768" s="7" t="s">
        <v>1381</v>
      </c>
      <c r="L768" s="63"/>
      <c r="M768" s="9"/>
      <c r="N768" s="195"/>
      <c r="O768" s="18" t="str">
        <f t="shared" ca="1" si="56"/>
        <v>35天</v>
      </c>
      <c r="P768" s="1" t="str">
        <f t="shared" ca="1" si="54"/>
        <v/>
      </c>
    </row>
    <row r="769" spans="1:16">
      <c r="A769" s="34">
        <v>767</v>
      </c>
      <c r="B769" s="7" t="s">
        <v>1128</v>
      </c>
      <c r="C769" s="7" t="s">
        <v>10393</v>
      </c>
      <c r="D769" s="7" t="s">
        <v>12904</v>
      </c>
      <c r="E769" s="7" t="s">
        <v>15481</v>
      </c>
      <c r="F769" s="19">
        <v>41776</v>
      </c>
      <c r="G769" s="39"/>
      <c r="H769" s="7" t="str">
        <f t="shared" si="55"/>
        <v>空</v>
      </c>
      <c r="I769" s="23"/>
      <c r="J769" s="21"/>
      <c r="K769" s="7"/>
      <c r="L769" s="63"/>
      <c r="M769" s="9"/>
      <c r="N769" s="195"/>
      <c r="O769" s="18" t="str">
        <f t="shared" ca="1" si="56"/>
        <v>23天</v>
      </c>
      <c r="P769" s="1" t="str">
        <f t="shared" ca="1" si="54"/>
        <v/>
      </c>
    </row>
    <row r="770" spans="1:16">
      <c r="A770" s="34">
        <v>148</v>
      </c>
      <c r="B770" s="56" t="s">
        <v>4055</v>
      </c>
      <c r="C770" s="48" t="s">
        <v>3453</v>
      </c>
      <c r="D770" s="45" t="s">
        <v>14616</v>
      </c>
      <c r="E770" s="7" t="s">
        <v>17174</v>
      </c>
      <c r="F770" s="19">
        <v>41787</v>
      </c>
      <c r="G770" s="39"/>
      <c r="H770" s="7" t="str">
        <f t="shared" si="55"/>
        <v>重</v>
      </c>
      <c r="I770" s="23">
        <v>41787</v>
      </c>
      <c r="J770" s="21"/>
      <c r="K770" s="7" t="s">
        <v>482</v>
      </c>
      <c r="L770" s="63"/>
      <c r="M770" s="9"/>
      <c r="N770" s="78"/>
      <c r="O770" s="18" t="str">
        <f t="shared" ca="1" si="56"/>
        <v>12天</v>
      </c>
      <c r="P770" s="47" t="str">
        <f t="shared" ca="1" si="54"/>
        <v/>
      </c>
    </row>
    <row r="771" spans="1:16">
      <c r="A771" s="34">
        <v>161</v>
      </c>
      <c r="B771" s="56" t="s">
        <v>263</v>
      </c>
      <c r="C771" s="48" t="s">
        <v>3453</v>
      </c>
      <c r="D771" s="7" t="s">
        <v>14616</v>
      </c>
      <c r="E771" s="7" t="s">
        <v>17174</v>
      </c>
      <c r="F771" s="19">
        <v>41784</v>
      </c>
      <c r="G771" s="39">
        <v>38443</v>
      </c>
      <c r="H771" s="7" t="str">
        <f t="shared" si="55"/>
        <v>空</v>
      </c>
      <c r="I771" s="23"/>
      <c r="J771" s="21"/>
      <c r="K771" s="7"/>
      <c r="L771" s="63"/>
      <c r="M771" s="9"/>
      <c r="N771" s="78"/>
      <c r="O771" s="18" t="str">
        <f t="shared" ca="1" si="56"/>
        <v>15天</v>
      </c>
      <c r="P771" s="47" t="str">
        <f t="shared" ca="1" si="54"/>
        <v/>
      </c>
    </row>
    <row r="772" spans="1:16">
      <c r="A772" s="34">
        <v>770</v>
      </c>
      <c r="B772" s="48" t="s">
        <v>5215</v>
      </c>
      <c r="C772" s="140" t="s">
        <v>10393</v>
      </c>
      <c r="D772" s="140" t="s">
        <v>12904</v>
      </c>
      <c r="E772" s="140" t="s">
        <v>17174</v>
      </c>
      <c r="F772" s="19">
        <v>41021</v>
      </c>
      <c r="G772" s="39"/>
      <c r="H772" s="7" t="str">
        <f t="shared" si="55"/>
        <v>重</v>
      </c>
      <c r="I772" s="23">
        <v>41021</v>
      </c>
      <c r="J772" s="21"/>
      <c r="K772" s="7" t="s">
        <v>13302</v>
      </c>
      <c r="L772" s="63" t="s">
        <v>15388</v>
      </c>
      <c r="M772" s="9"/>
      <c r="N772" s="195"/>
      <c r="O772" s="18" t="str">
        <f t="shared" ca="1" si="56"/>
        <v>778天</v>
      </c>
      <c r="P772" s="1" t="str">
        <f t="shared" ca="1" si="54"/>
        <v>超过778未进场</v>
      </c>
    </row>
    <row r="773" spans="1:16">
      <c r="A773" s="34">
        <v>771</v>
      </c>
      <c r="B773" s="7" t="s">
        <v>5216</v>
      </c>
      <c r="C773" s="140" t="s">
        <v>10393</v>
      </c>
      <c r="D773" s="140" t="s">
        <v>12904</v>
      </c>
      <c r="E773" s="140" t="s">
        <v>17174</v>
      </c>
      <c r="F773" s="19">
        <v>40993</v>
      </c>
      <c r="G773" s="39"/>
      <c r="H773" s="7" t="str">
        <f t="shared" si="55"/>
        <v>重</v>
      </c>
      <c r="I773" s="23">
        <v>40992</v>
      </c>
      <c r="J773" s="21"/>
      <c r="K773" s="7" t="s">
        <v>4242</v>
      </c>
      <c r="L773" s="63" t="s">
        <v>15388</v>
      </c>
      <c r="M773" s="9"/>
      <c r="N773" s="195"/>
      <c r="O773" s="18" t="str">
        <f t="shared" ca="1" si="56"/>
        <v>806天</v>
      </c>
      <c r="P773" s="1" t="str">
        <f t="shared" ca="1" si="54"/>
        <v>超过807未进场</v>
      </c>
    </row>
    <row r="774" spans="1:16">
      <c r="A774" s="34">
        <v>162</v>
      </c>
      <c r="B774" s="56" t="s">
        <v>264</v>
      </c>
      <c r="C774" s="48" t="s">
        <v>3453</v>
      </c>
      <c r="D774" s="7" t="s">
        <v>14616</v>
      </c>
      <c r="E774" s="7" t="s">
        <v>17174</v>
      </c>
      <c r="F774" s="19">
        <v>41796</v>
      </c>
      <c r="G774" s="39">
        <v>38443</v>
      </c>
      <c r="H774" s="7" t="str">
        <f t="shared" si="55"/>
        <v>空</v>
      </c>
      <c r="I774" s="23"/>
      <c r="J774" s="21"/>
      <c r="K774" s="7"/>
      <c r="L774" s="232"/>
      <c r="M774" s="9"/>
      <c r="N774" s="78"/>
      <c r="O774" s="18" t="str">
        <f t="shared" ca="1" si="56"/>
        <v>3天</v>
      </c>
      <c r="P774" s="47" t="str">
        <f t="shared" ca="1" si="54"/>
        <v/>
      </c>
    </row>
    <row r="775" spans="1:16">
      <c r="A775" s="34">
        <v>773</v>
      </c>
      <c r="B775" s="48" t="s">
        <v>4321</v>
      </c>
      <c r="C775" s="140" t="s">
        <v>10393</v>
      </c>
      <c r="D775" s="140" t="s">
        <v>12904</v>
      </c>
      <c r="E775" s="140" t="s">
        <v>17174</v>
      </c>
      <c r="F775" s="19">
        <v>40990</v>
      </c>
      <c r="G775" s="39"/>
      <c r="H775" s="7" t="str">
        <f t="shared" si="55"/>
        <v>重</v>
      </c>
      <c r="I775" s="23">
        <v>40990</v>
      </c>
      <c r="J775" s="21"/>
      <c r="K775" s="7" t="s">
        <v>5796</v>
      </c>
      <c r="L775" s="63" t="s">
        <v>15388</v>
      </c>
      <c r="M775" s="9"/>
      <c r="N775" s="195"/>
      <c r="O775" s="18" t="str">
        <f t="shared" ca="1" si="56"/>
        <v>809天</v>
      </c>
      <c r="P775" s="1" t="str">
        <f t="shared" ca="1" si="54"/>
        <v>超过809未进场</v>
      </c>
    </row>
    <row r="776" spans="1:16">
      <c r="A776" s="34">
        <v>164</v>
      </c>
      <c r="B776" s="56" t="s">
        <v>266</v>
      </c>
      <c r="C776" s="48" t="s">
        <v>3453</v>
      </c>
      <c r="D776" s="43" t="s">
        <v>14616</v>
      </c>
      <c r="E776" s="7" t="s">
        <v>17174</v>
      </c>
      <c r="F776" s="81">
        <v>41774</v>
      </c>
      <c r="G776" s="39">
        <v>36161</v>
      </c>
      <c r="H776" s="7" t="str">
        <f t="shared" si="55"/>
        <v>重</v>
      </c>
      <c r="I776" s="23">
        <v>41780</v>
      </c>
      <c r="J776" s="21"/>
      <c r="K776" s="7" t="s">
        <v>3427</v>
      </c>
      <c r="L776" s="63"/>
      <c r="M776" s="9"/>
      <c r="N776" s="78"/>
      <c r="O776" s="18" t="str">
        <f t="shared" ca="1" si="56"/>
        <v>25天</v>
      </c>
      <c r="P776" s="47" t="str">
        <f t="shared" ca="1" si="54"/>
        <v/>
      </c>
    </row>
    <row r="777" spans="1:16">
      <c r="A777" s="34">
        <v>165</v>
      </c>
      <c r="B777" s="56" t="s">
        <v>8269</v>
      </c>
      <c r="C777" s="48" t="s">
        <v>3453</v>
      </c>
      <c r="D777" s="43" t="s">
        <v>14616</v>
      </c>
      <c r="E777" s="7" t="s">
        <v>17174</v>
      </c>
      <c r="F777" s="19">
        <v>41774</v>
      </c>
      <c r="G777" s="40" t="s">
        <v>10314</v>
      </c>
      <c r="H777" s="7" t="str">
        <f t="shared" si="55"/>
        <v>重</v>
      </c>
      <c r="I777" s="23">
        <v>41780</v>
      </c>
      <c r="J777" s="21"/>
      <c r="K777" s="7" t="s">
        <v>3427</v>
      </c>
      <c r="L777" s="63"/>
      <c r="M777" s="9" t="s">
        <v>5572</v>
      </c>
      <c r="N777" s="78"/>
      <c r="O777" s="18" t="str">
        <f t="shared" ca="1" si="56"/>
        <v>25天</v>
      </c>
      <c r="P777" s="47" t="str">
        <f t="shared" ca="1" si="54"/>
        <v/>
      </c>
    </row>
    <row r="778" spans="1:16">
      <c r="A778" s="34">
        <v>166</v>
      </c>
      <c r="B778" s="56" t="s">
        <v>4195</v>
      </c>
      <c r="C778" s="48" t="s">
        <v>3453</v>
      </c>
      <c r="D778" s="43" t="s">
        <v>14616</v>
      </c>
      <c r="E778" s="7" t="s">
        <v>17174</v>
      </c>
      <c r="F778" s="19">
        <v>41777</v>
      </c>
      <c r="G778" s="40" t="s">
        <v>10314</v>
      </c>
      <c r="H778" s="7" t="str">
        <f t="shared" si="55"/>
        <v>重</v>
      </c>
      <c r="I778" s="23">
        <v>41777</v>
      </c>
      <c r="J778" s="21"/>
      <c r="K778" s="7" t="s">
        <v>1918</v>
      </c>
      <c r="L778" s="9"/>
      <c r="M778" s="9"/>
      <c r="N778" s="78"/>
      <c r="O778" s="18" t="str">
        <f t="shared" ca="1" si="56"/>
        <v>22天</v>
      </c>
      <c r="P778" s="47" t="str">
        <f t="shared" ca="1" si="54"/>
        <v/>
      </c>
    </row>
    <row r="779" spans="1:16">
      <c r="A779" s="34">
        <v>183</v>
      </c>
      <c r="B779" s="56" t="s">
        <v>1353</v>
      </c>
      <c r="C779" s="48" t="s">
        <v>3453</v>
      </c>
      <c r="D779" s="7" t="s">
        <v>10210</v>
      </c>
      <c r="E779" s="7" t="s">
        <v>17174</v>
      </c>
      <c r="F779" s="19">
        <v>41795</v>
      </c>
      <c r="G779" s="40" t="s">
        <v>10314</v>
      </c>
      <c r="H779" s="7" t="str">
        <f t="shared" si="55"/>
        <v>空</v>
      </c>
      <c r="I779" s="23"/>
      <c r="J779" s="21"/>
      <c r="K779" s="7"/>
      <c r="L779" s="63"/>
      <c r="M779" s="9" t="s">
        <v>1352</v>
      </c>
      <c r="N779" s="78"/>
      <c r="O779" s="18" t="str">
        <f t="shared" ca="1" si="56"/>
        <v>4天</v>
      </c>
      <c r="P779" s="47" t="str">
        <f t="shared" ca="1" si="54"/>
        <v/>
      </c>
    </row>
    <row r="780" spans="1:16">
      <c r="A780" s="34">
        <v>185</v>
      </c>
      <c r="B780" s="56" t="s">
        <v>8277</v>
      </c>
      <c r="C780" s="48" t="s">
        <v>3453</v>
      </c>
      <c r="D780" s="7" t="s">
        <v>10210</v>
      </c>
      <c r="E780" s="7" t="s">
        <v>8078</v>
      </c>
      <c r="F780" s="19">
        <v>41782</v>
      </c>
      <c r="G780" s="40" t="s">
        <v>10314</v>
      </c>
      <c r="H780" s="7" t="str">
        <f t="shared" si="55"/>
        <v>空</v>
      </c>
      <c r="I780" s="23"/>
      <c r="J780" s="21"/>
      <c r="K780" s="7"/>
      <c r="L780" s="63"/>
      <c r="M780" s="9"/>
      <c r="N780" s="78"/>
      <c r="O780" s="18" t="str">
        <f t="shared" ca="1" si="56"/>
        <v>17天</v>
      </c>
      <c r="P780" s="47" t="str">
        <f t="shared" ca="1" si="54"/>
        <v/>
      </c>
    </row>
    <row r="781" spans="1:16">
      <c r="A781" s="34">
        <v>779</v>
      </c>
      <c r="B781" s="7" t="s">
        <v>8799</v>
      </c>
      <c r="C781" s="7" t="s">
        <v>10393</v>
      </c>
      <c r="D781" s="7" t="s">
        <v>12904</v>
      </c>
      <c r="E781" s="7" t="s">
        <v>17174</v>
      </c>
      <c r="F781" s="19">
        <v>40849</v>
      </c>
      <c r="G781" s="39"/>
      <c r="H781" s="7" t="str">
        <f t="shared" si="55"/>
        <v>重</v>
      </c>
      <c r="I781" s="23">
        <v>40852</v>
      </c>
      <c r="J781" s="21"/>
      <c r="K781" s="7" t="s">
        <v>4794</v>
      </c>
      <c r="L781" s="63"/>
      <c r="M781" s="9"/>
      <c r="N781" s="195"/>
      <c r="O781" s="18" t="str">
        <f t="shared" ca="1" si="56"/>
        <v>950天</v>
      </c>
      <c r="P781" s="1" t="str">
        <f t="shared" ca="1" si="54"/>
        <v>超过947未进场</v>
      </c>
    </row>
    <row r="782" spans="1:16">
      <c r="A782" s="34">
        <v>187</v>
      </c>
      <c r="B782" s="56" t="s">
        <v>8279</v>
      </c>
      <c r="C782" s="48" t="s">
        <v>3453</v>
      </c>
      <c r="D782" s="7" t="s">
        <v>14616</v>
      </c>
      <c r="E782" s="7" t="s">
        <v>17174</v>
      </c>
      <c r="F782" s="19">
        <v>41719</v>
      </c>
      <c r="G782" s="40" t="s">
        <v>10314</v>
      </c>
      <c r="H782" s="7" t="str">
        <f t="shared" si="55"/>
        <v>重</v>
      </c>
      <c r="I782" s="23">
        <v>41780</v>
      </c>
      <c r="J782" s="21"/>
      <c r="K782" s="7" t="s">
        <v>3427</v>
      </c>
      <c r="L782" s="231"/>
      <c r="M782" s="9"/>
      <c r="N782" s="78"/>
      <c r="O782" s="18" t="str">
        <f t="shared" ca="1" si="56"/>
        <v>80天</v>
      </c>
      <c r="P782" s="47" t="str">
        <f t="shared" ca="1" si="54"/>
        <v/>
      </c>
    </row>
    <row r="783" spans="1:16">
      <c r="A783" s="34">
        <v>781</v>
      </c>
      <c r="B783" s="7" t="s">
        <v>6563</v>
      </c>
      <c r="C783" s="7" t="s">
        <v>10393</v>
      </c>
      <c r="D783" s="7" t="s">
        <v>12904</v>
      </c>
      <c r="E783" s="7" t="s">
        <v>17174</v>
      </c>
      <c r="F783" s="19">
        <v>41367</v>
      </c>
      <c r="G783" s="39"/>
      <c r="H783" s="7" t="str">
        <f t="shared" si="55"/>
        <v>重</v>
      </c>
      <c r="I783" s="23">
        <v>41371</v>
      </c>
      <c r="J783" s="21"/>
      <c r="K783" s="7" t="s">
        <v>13302</v>
      </c>
      <c r="L783" s="63"/>
      <c r="M783" s="9" t="s">
        <v>8643</v>
      </c>
      <c r="N783" s="195"/>
      <c r="O783" s="18" t="str">
        <f t="shared" ca="1" si="56"/>
        <v>432天</v>
      </c>
      <c r="P783" s="1" t="str">
        <f t="shared" ca="1" si="54"/>
        <v>超过428未进场</v>
      </c>
    </row>
    <row r="784" spans="1:16">
      <c r="A784" s="34">
        <v>188</v>
      </c>
      <c r="B784" s="56" t="s">
        <v>8280</v>
      </c>
      <c r="C784" s="48" t="s">
        <v>3453</v>
      </c>
      <c r="D784" s="7" t="s">
        <v>10210</v>
      </c>
      <c r="E784" s="7" t="s">
        <v>15481</v>
      </c>
      <c r="F784" s="19">
        <v>41775</v>
      </c>
      <c r="G784" s="40" t="s">
        <v>10314</v>
      </c>
      <c r="H784" s="7" t="str">
        <f t="shared" si="55"/>
        <v>重</v>
      </c>
      <c r="I784" s="23">
        <v>41780</v>
      </c>
      <c r="J784" s="21"/>
      <c r="K784" s="7" t="s">
        <v>3427</v>
      </c>
      <c r="L784" s="231"/>
      <c r="M784" s="9"/>
      <c r="N784" s="78"/>
      <c r="O784" s="18" t="str">
        <f t="shared" ca="1" si="56"/>
        <v>24天</v>
      </c>
      <c r="P784" s="47" t="str">
        <f t="shared" ca="1" si="54"/>
        <v/>
      </c>
    </row>
    <row r="785" spans="1:16">
      <c r="A785" s="34">
        <v>192</v>
      </c>
      <c r="B785" s="56" t="s">
        <v>277</v>
      </c>
      <c r="C785" s="48" t="s">
        <v>3453</v>
      </c>
      <c r="D785" s="7" t="s">
        <v>10210</v>
      </c>
      <c r="E785" s="7" t="s">
        <v>8078</v>
      </c>
      <c r="F785" s="19">
        <v>41449</v>
      </c>
      <c r="G785" s="39"/>
      <c r="H785" s="7" t="str">
        <f t="shared" si="55"/>
        <v>空</v>
      </c>
      <c r="I785" s="23"/>
      <c r="J785" s="21"/>
      <c r="K785" s="7"/>
      <c r="L785" s="63"/>
      <c r="M785" s="9"/>
      <c r="N785" s="78"/>
      <c r="O785" s="18" t="str">
        <f t="shared" ca="1" si="56"/>
        <v>350天</v>
      </c>
      <c r="P785" s="1" t="str">
        <f t="shared" ca="1" si="54"/>
        <v/>
      </c>
    </row>
    <row r="786" spans="1:16">
      <c r="A786" s="34">
        <v>195</v>
      </c>
      <c r="B786" s="56" t="s">
        <v>3116</v>
      </c>
      <c r="C786" s="48" t="s">
        <v>3453</v>
      </c>
      <c r="D786" s="7" t="s">
        <v>10210</v>
      </c>
      <c r="E786" s="7" t="s">
        <v>17174</v>
      </c>
      <c r="F786" s="19">
        <v>41610</v>
      </c>
      <c r="G786" s="40" t="s">
        <v>10314</v>
      </c>
      <c r="H786" s="7" t="str">
        <f t="shared" si="55"/>
        <v>重</v>
      </c>
      <c r="I786" s="23">
        <v>41768</v>
      </c>
      <c r="J786" s="21"/>
      <c r="K786" s="7" t="s">
        <v>3428</v>
      </c>
      <c r="L786" s="63"/>
      <c r="M786" s="9" t="s">
        <v>14236</v>
      </c>
      <c r="N786" s="78"/>
      <c r="O786" s="18" t="str">
        <f t="shared" ca="1" si="56"/>
        <v>189天</v>
      </c>
      <c r="P786" s="47" t="str">
        <f t="shared" ca="1" si="54"/>
        <v>超过31未进场</v>
      </c>
    </row>
    <row r="787" spans="1:16">
      <c r="A787" s="34">
        <v>785</v>
      </c>
      <c r="B787" s="48" t="s">
        <v>15531</v>
      </c>
      <c r="C787" s="140" t="s">
        <v>10393</v>
      </c>
      <c r="D787" s="140" t="s">
        <v>12904</v>
      </c>
      <c r="E787" s="140" t="s">
        <v>17174</v>
      </c>
      <c r="F787" s="19">
        <v>41542</v>
      </c>
      <c r="G787" s="39"/>
      <c r="H787" s="7" t="str">
        <f t="shared" si="55"/>
        <v>重</v>
      </c>
      <c r="I787" s="23">
        <v>41551</v>
      </c>
      <c r="J787" s="21"/>
      <c r="K787" s="7" t="s">
        <v>12952</v>
      </c>
      <c r="L787" s="165" t="s">
        <v>10499</v>
      </c>
      <c r="M787" s="9"/>
      <c r="N787" s="195"/>
      <c r="O787" s="18" t="str">
        <f t="shared" ca="1" si="56"/>
        <v>257天</v>
      </c>
      <c r="P787" s="1" t="str">
        <f t="shared" ca="1" si="54"/>
        <v>超过248未进场</v>
      </c>
    </row>
    <row r="788" spans="1:16">
      <c r="A788" s="34">
        <v>786</v>
      </c>
      <c r="B788" s="7" t="s">
        <v>7328</v>
      </c>
      <c r="C788" s="140" t="s">
        <v>10393</v>
      </c>
      <c r="D788" s="140" t="s">
        <v>12904</v>
      </c>
      <c r="E788" s="140" t="s">
        <v>17174</v>
      </c>
      <c r="F788" s="19">
        <v>41039</v>
      </c>
      <c r="G788" s="39"/>
      <c r="H788" s="7" t="str">
        <f t="shared" si="55"/>
        <v>重</v>
      </c>
      <c r="I788" s="23">
        <v>41039</v>
      </c>
      <c r="J788" s="21"/>
      <c r="K788" s="7" t="s">
        <v>4794</v>
      </c>
      <c r="L788" s="63" t="s">
        <v>15388</v>
      </c>
      <c r="M788" s="9"/>
      <c r="N788" s="195"/>
      <c r="O788" s="18" t="str">
        <f t="shared" ca="1" si="56"/>
        <v>760天</v>
      </c>
      <c r="P788" s="1" t="str">
        <f t="shared" ca="1" si="54"/>
        <v>超过760未进场</v>
      </c>
    </row>
    <row r="789" spans="1:16">
      <c r="A789" s="34">
        <v>201</v>
      </c>
      <c r="B789" s="56" t="s">
        <v>3118</v>
      </c>
      <c r="C789" s="48" t="s">
        <v>3453</v>
      </c>
      <c r="D789" s="7" t="s">
        <v>10210</v>
      </c>
      <c r="E789" s="7" t="s">
        <v>17174</v>
      </c>
      <c r="F789" s="168">
        <v>40490</v>
      </c>
      <c r="G789" s="39"/>
      <c r="H789" s="7" t="str">
        <f t="shared" si="55"/>
        <v>空</v>
      </c>
      <c r="I789" s="23"/>
      <c r="J789" s="21"/>
      <c r="K789" s="7"/>
      <c r="L789" s="63"/>
      <c r="M789" s="9"/>
      <c r="N789" s="78"/>
      <c r="O789" s="18" t="str">
        <f t="shared" ca="1" si="56"/>
        <v>1309天</v>
      </c>
      <c r="P789" s="1" t="str">
        <f t="shared" ca="1" si="54"/>
        <v/>
      </c>
    </row>
    <row r="790" spans="1:16">
      <c r="A790" s="34">
        <v>788</v>
      </c>
      <c r="B790" s="7" t="s">
        <v>1198</v>
      </c>
      <c r="C790" s="140" t="s">
        <v>10393</v>
      </c>
      <c r="D790" s="140" t="s">
        <v>12904</v>
      </c>
      <c r="E790" s="140" t="s">
        <v>17174</v>
      </c>
      <c r="F790" s="19">
        <v>41089</v>
      </c>
      <c r="G790" s="39"/>
      <c r="H790" s="7" t="str">
        <f t="shared" si="55"/>
        <v>重</v>
      </c>
      <c r="I790" s="23">
        <v>41093</v>
      </c>
      <c r="J790" s="21"/>
      <c r="K790" s="7" t="s">
        <v>3408</v>
      </c>
      <c r="L790" s="63" t="s">
        <v>15388</v>
      </c>
      <c r="M790" s="9"/>
      <c r="N790" s="195"/>
      <c r="O790" s="18" t="str">
        <f t="shared" ca="1" si="56"/>
        <v>710天</v>
      </c>
      <c r="P790" s="1" t="str">
        <f t="shared" ca="1" si="54"/>
        <v>超过706未进场</v>
      </c>
    </row>
    <row r="791" spans="1:16">
      <c r="A791" s="34">
        <v>789</v>
      </c>
      <c r="B791" s="7" t="s">
        <v>12905</v>
      </c>
      <c r="C791" s="140" t="s">
        <v>10393</v>
      </c>
      <c r="D791" s="140" t="s">
        <v>12904</v>
      </c>
      <c r="E791" s="140" t="s">
        <v>17174</v>
      </c>
      <c r="F791" s="19">
        <v>40676</v>
      </c>
      <c r="G791" s="39"/>
      <c r="H791" s="7" t="str">
        <f t="shared" si="55"/>
        <v>重</v>
      </c>
      <c r="I791" s="23">
        <v>41101</v>
      </c>
      <c r="J791" s="21"/>
      <c r="K791" s="7" t="s">
        <v>10395</v>
      </c>
      <c r="L791" s="63" t="s">
        <v>15388</v>
      </c>
      <c r="M791" s="9" t="s">
        <v>6822</v>
      </c>
      <c r="N791" s="195"/>
      <c r="O791" s="18" t="str">
        <f t="shared" ca="1" si="56"/>
        <v>1123天</v>
      </c>
      <c r="P791" s="1" t="str">
        <f t="shared" ca="1" si="54"/>
        <v>超过698未进场</v>
      </c>
    </row>
    <row r="792" spans="1:16">
      <c r="A792" s="34">
        <v>204</v>
      </c>
      <c r="B792" s="56" t="s">
        <v>3598</v>
      </c>
      <c r="C792" s="48" t="s">
        <v>3453</v>
      </c>
      <c r="D792" s="7" t="s">
        <v>10210</v>
      </c>
      <c r="E792" s="7" t="s">
        <v>13506</v>
      </c>
      <c r="F792" s="19">
        <v>41525</v>
      </c>
      <c r="G792" s="40" t="s">
        <v>10314</v>
      </c>
      <c r="H792" s="7" t="str">
        <f t="shared" si="55"/>
        <v>重</v>
      </c>
      <c r="I792" s="23">
        <v>41702</v>
      </c>
      <c r="J792" s="21"/>
      <c r="K792" s="7" t="s">
        <v>10395</v>
      </c>
      <c r="L792" s="231" t="s">
        <v>9876</v>
      </c>
      <c r="M792" s="9"/>
      <c r="N792" s="78"/>
      <c r="O792" s="18" t="str">
        <f t="shared" ca="1" si="56"/>
        <v>274天</v>
      </c>
      <c r="P792" s="47" t="str">
        <f t="shared" ca="1" si="54"/>
        <v>超过97未进场</v>
      </c>
    </row>
    <row r="793" spans="1:16">
      <c r="A793" s="34">
        <v>791</v>
      </c>
      <c r="B793" s="48" t="s">
        <v>2034</v>
      </c>
      <c r="C793" s="7" t="s">
        <v>10393</v>
      </c>
      <c r="D793" s="7" t="s">
        <v>12904</v>
      </c>
      <c r="E793" s="7" t="s">
        <v>17174</v>
      </c>
      <c r="F793" s="19">
        <v>41538</v>
      </c>
      <c r="G793" s="39"/>
      <c r="H793" s="7" t="str">
        <f t="shared" si="55"/>
        <v>重</v>
      </c>
      <c r="I793" s="23">
        <v>41538</v>
      </c>
      <c r="J793" s="21"/>
      <c r="K793" s="7" t="s">
        <v>12952</v>
      </c>
      <c r="L793" s="165" t="s">
        <v>10499</v>
      </c>
      <c r="M793" s="9"/>
      <c r="N793" s="195"/>
      <c r="O793" s="18" t="str">
        <f t="shared" ca="1" si="56"/>
        <v>261天</v>
      </c>
      <c r="P793" s="1" t="str">
        <f t="shared" ca="1" si="54"/>
        <v>超过261未进场</v>
      </c>
    </row>
    <row r="794" spans="1:16">
      <c r="A794" s="34">
        <v>792</v>
      </c>
      <c r="B794" s="48" t="s">
        <v>7329</v>
      </c>
      <c r="C794" s="140" t="s">
        <v>10393</v>
      </c>
      <c r="D794" s="140" t="s">
        <v>12904</v>
      </c>
      <c r="E794" s="140" t="s">
        <v>17174</v>
      </c>
      <c r="F794" s="19">
        <v>40815</v>
      </c>
      <c r="G794" s="39"/>
      <c r="H794" s="7" t="str">
        <f t="shared" si="55"/>
        <v>重</v>
      </c>
      <c r="I794" s="23">
        <v>40990</v>
      </c>
      <c r="J794" s="21"/>
      <c r="K794" s="7" t="s">
        <v>10395</v>
      </c>
      <c r="L794" s="63" t="s">
        <v>15388</v>
      </c>
      <c r="M794" s="9"/>
      <c r="N794" s="195"/>
      <c r="O794" s="18" t="str">
        <f t="shared" ca="1" si="56"/>
        <v>984天</v>
      </c>
      <c r="P794" s="1" t="str">
        <f t="shared" ca="1" si="54"/>
        <v>超过809未进场</v>
      </c>
    </row>
    <row r="795" spans="1:16">
      <c r="A795" s="34">
        <v>793</v>
      </c>
      <c r="B795" s="7" t="s">
        <v>325</v>
      </c>
      <c r="C795" s="7" t="s">
        <v>10393</v>
      </c>
      <c r="D795" s="7" t="s">
        <v>12904</v>
      </c>
      <c r="E795" s="7" t="s">
        <v>15481</v>
      </c>
      <c r="F795" s="19">
        <v>41784</v>
      </c>
      <c r="G795" s="39"/>
      <c r="H795" s="7" t="str">
        <f t="shared" si="55"/>
        <v>重</v>
      </c>
      <c r="I795" s="23">
        <v>41787</v>
      </c>
      <c r="J795" s="21"/>
      <c r="K795" s="7" t="s">
        <v>99</v>
      </c>
      <c r="L795" s="63"/>
      <c r="M795" s="9" t="s">
        <v>3477</v>
      </c>
      <c r="N795" s="195"/>
      <c r="O795" s="18" t="str">
        <f t="shared" ca="1" si="56"/>
        <v>15天</v>
      </c>
      <c r="P795" s="1" t="str">
        <f t="shared" ca="1" si="54"/>
        <v/>
      </c>
    </row>
    <row r="796" spans="1:16">
      <c r="A796" s="34">
        <v>794</v>
      </c>
      <c r="B796" s="7" t="s">
        <v>5598</v>
      </c>
      <c r="C796" s="7" t="s">
        <v>10393</v>
      </c>
      <c r="D796" s="7" t="s">
        <v>12904</v>
      </c>
      <c r="E796" s="7" t="s">
        <v>15481</v>
      </c>
      <c r="F796" s="19">
        <v>41791</v>
      </c>
      <c r="G796" s="39"/>
      <c r="H796" s="7" t="str">
        <f t="shared" si="55"/>
        <v>重</v>
      </c>
      <c r="I796" s="23">
        <v>41793</v>
      </c>
      <c r="J796" s="21"/>
      <c r="K796" s="259" t="s">
        <v>17337</v>
      </c>
      <c r="L796" s="63"/>
      <c r="M796" s="9"/>
      <c r="N796" s="195"/>
      <c r="O796" s="18" t="str">
        <f t="shared" ca="1" si="56"/>
        <v>8天</v>
      </c>
      <c r="P796" s="1" t="str">
        <f t="shared" ca="1" si="54"/>
        <v/>
      </c>
    </row>
    <row r="797" spans="1:16">
      <c r="A797" s="34">
        <v>208</v>
      </c>
      <c r="B797" s="32" t="s">
        <v>3121</v>
      </c>
      <c r="C797" s="48" t="s">
        <v>3453</v>
      </c>
      <c r="D797" s="7" t="s">
        <v>10210</v>
      </c>
      <c r="E797" s="7" t="s">
        <v>17174</v>
      </c>
      <c r="F797" s="19">
        <v>41786</v>
      </c>
      <c r="G797" s="40" t="s">
        <v>10314</v>
      </c>
      <c r="H797" s="7" t="str">
        <f t="shared" si="55"/>
        <v>空</v>
      </c>
      <c r="I797" s="23"/>
      <c r="J797" s="21"/>
      <c r="K797" s="7"/>
      <c r="L797" s="63"/>
      <c r="M797" s="9"/>
      <c r="N797" s="78"/>
      <c r="O797" s="18" t="str">
        <f t="shared" ca="1" si="56"/>
        <v>13天</v>
      </c>
      <c r="P797" s="47" t="str">
        <f t="shared" ca="1" si="54"/>
        <v/>
      </c>
    </row>
    <row r="798" spans="1:16">
      <c r="A798" s="34">
        <v>796</v>
      </c>
      <c r="B798" s="7" t="s">
        <v>17276</v>
      </c>
      <c r="C798" s="140" t="s">
        <v>10393</v>
      </c>
      <c r="D798" s="140" t="s">
        <v>12904</v>
      </c>
      <c r="E798" s="140" t="s">
        <v>15481</v>
      </c>
      <c r="F798" s="19">
        <v>41792</v>
      </c>
      <c r="G798" s="39"/>
      <c r="H798" s="7" t="str">
        <f t="shared" ref="H798:H829" si="57">IF(I798="","空","重")</f>
        <v>重</v>
      </c>
      <c r="I798" s="23">
        <v>41792</v>
      </c>
      <c r="J798" s="21"/>
      <c r="K798" s="259" t="s">
        <v>99</v>
      </c>
      <c r="L798" s="63"/>
      <c r="M798" s="9"/>
      <c r="N798" s="195"/>
      <c r="O798" s="18" t="str">
        <f t="shared" ref="O798:O829" ca="1" si="58">IF(ISNONTEXT(J798),DATEDIF(F798,TODAY(),"d")&amp;"天","出场")</f>
        <v>7天</v>
      </c>
      <c r="P798" s="1" t="str">
        <f t="shared" ca="1" si="54"/>
        <v/>
      </c>
    </row>
    <row r="799" spans="1:16">
      <c r="A799" s="34">
        <v>215</v>
      </c>
      <c r="B799" s="56" t="s">
        <v>3125</v>
      </c>
      <c r="C799" s="48" t="s">
        <v>3453</v>
      </c>
      <c r="D799" s="7" t="s">
        <v>10210</v>
      </c>
      <c r="E799" s="7" t="s">
        <v>15481</v>
      </c>
      <c r="F799" s="19">
        <v>41783</v>
      </c>
      <c r="G799" s="39">
        <v>36312</v>
      </c>
      <c r="H799" s="7" t="str">
        <f t="shared" si="57"/>
        <v>空</v>
      </c>
      <c r="I799" s="23"/>
      <c r="J799" s="21"/>
      <c r="K799" s="7"/>
      <c r="L799" s="9"/>
      <c r="M799" s="9"/>
      <c r="N799" s="78"/>
      <c r="O799" s="18" t="str">
        <f t="shared" ca="1" si="58"/>
        <v>16天</v>
      </c>
      <c r="P799" s="1" t="str">
        <f t="shared" ca="1" si="54"/>
        <v/>
      </c>
    </row>
    <row r="800" spans="1:16">
      <c r="A800" s="34">
        <v>233</v>
      </c>
      <c r="B800" s="56" t="s">
        <v>3599</v>
      </c>
      <c r="C800" s="48" t="s">
        <v>3453</v>
      </c>
      <c r="D800" s="7" t="s">
        <v>10210</v>
      </c>
      <c r="E800" s="7" t="s">
        <v>17174</v>
      </c>
      <c r="F800" s="19">
        <v>41780</v>
      </c>
      <c r="G800" s="40" t="s">
        <v>10314</v>
      </c>
      <c r="H800" s="7" t="str">
        <f t="shared" si="57"/>
        <v>重</v>
      </c>
      <c r="I800" s="23">
        <v>41780</v>
      </c>
      <c r="J800" s="21"/>
      <c r="K800" s="7" t="s">
        <v>1918</v>
      </c>
      <c r="L800" s="63"/>
      <c r="M800" s="9"/>
      <c r="N800" s="78"/>
      <c r="O800" s="18" t="str">
        <f t="shared" ca="1" si="58"/>
        <v>19天</v>
      </c>
      <c r="P800" s="47" t="str">
        <f t="shared" ca="1" si="54"/>
        <v/>
      </c>
    </row>
    <row r="801" spans="1:16">
      <c r="A801" s="34">
        <v>249</v>
      </c>
      <c r="B801" s="56" t="s">
        <v>10092</v>
      </c>
      <c r="C801" s="7" t="s">
        <v>3453</v>
      </c>
      <c r="D801" s="7" t="s">
        <v>10210</v>
      </c>
      <c r="E801" s="7" t="s">
        <v>17174</v>
      </c>
      <c r="F801" s="19">
        <v>41779</v>
      </c>
      <c r="G801" s="39"/>
      <c r="H801" s="7" t="str">
        <f t="shared" si="57"/>
        <v>重</v>
      </c>
      <c r="I801" s="23">
        <v>41782</v>
      </c>
      <c r="J801" s="21"/>
      <c r="K801" s="7" t="s">
        <v>1918</v>
      </c>
      <c r="L801" s="63"/>
      <c r="M801" s="9"/>
      <c r="N801" s="78"/>
      <c r="O801" s="18" t="str">
        <f t="shared" ca="1" si="58"/>
        <v>20天</v>
      </c>
      <c r="P801" s="1" t="str">
        <f t="shared" ca="1" si="54"/>
        <v/>
      </c>
    </row>
    <row r="802" spans="1:16">
      <c r="A802" s="34">
        <v>800</v>
      </c>
      <c r="B802" s="7" t="s">
        <v>2888</v>
      </c>
      <c r="C802" s="7" t="s">
        <v>3453</v>
      </c>
      <c r="D802" s="7" t="s">
        <v>12904</v>
      </c>
      <c r="E802" s="7" t="s">
        <v>15481</v>
      </c>
      <c r="F802" s="19">
        <v>41774</v>
      </c>
      <c r="G802" s="40" t="s">
        <v>10314</v>
      </c>
      <c r="H802" s="7" t="str">
        <f t="shared" si="57"/>
        <v>重</v>
      </c>
      <c r="I802" s="23">
        <v>41780</v>
      </c>
      <c r="J802" s="21"/>
      <c r="K802" s="7" t="s">
        <v>3427</v>
      </c>
      <c r="L802" s="63"/>
      <c r="M802" s="9"/>
      <c r="N802" s="195"/>
      <c r="O802" s="18" t="str">
        <f t="shared" ca="1" si="58"/>
        <v>25天</v>
      </c>
      <c r="P802" s="47" t="str">
        <f t="shared" ca="1" si="54"/>
        <v/>
      </c>
    </row>
    <row r="803" spans="1:16">
      <c r="A803" s="34">
        <v>292</v>
      </c>
      <c r="B803" s="56" t="s">
        <v>3143</v>
      </c>
      <c r="C803" s="7" t="s">
        <v>3453</v>
      </c>
      <c r="D803" s="7" t="s">
        <v>14616</v>
      </c>
      <c r="E803" s="7" t="s">
        <v>17174</v>
      </c>
      <c r="F803" s="19">
        <v>41780</v>
      </c>
      <c r="G803" s="40" t="s">
        <v>10314</v>
      </c>
      <c r="H803" s="7" t="str">
        <f t="shared" si="57"/>
        <v>空</v>
      </c>
      <c r="I803" s="23"/>
      <c r="J803" s="21"/>
      <c r="K803" s="7"/>
      <c r="L803" s="63"/>
      <c r="M803" s="9"/>
      <c r="N803" s="78"/>
      <c r="O803" s="18" t="str">
        <f t="shared" ca="1" si="58"/>
        <v>19天</v>
      </c>
      <c r="P803" s="47" t="str">
        <f t="shared" ca="1" si="54"/>
        <v/>
      </c>
    </row>
    <row r="804" spans="1:16">
      <c r="A804" s="34">
        <v>802</v>
      </c>
      <c r="B804" s="7" t="s">
        <v>5374</v>
      </c>
      <c r="C804" s="131" t="s">
        <v>3453</v>
      </c>
      <c r="D804" s="7" t="s">
        <v>12904</v>
      </c>
      <c r="E804" s="7" t="s">
        <v>17174</v>
      </c>
      <c r="F804" s="19">
        <v>41776</v>
      </c>
      <c r="G804" s="40" t="s">
        <v>10314</v>
      </c>
      <c r="H804" s="7" t="str">
        <f t="shared" si="57"/>
        <v>重</v>
      </c>
      <c r="I804" s="23">
        <v>41777</v>
      </c>
      <c r="J804" s="21"/>
      <c r="K804" s="7" t="s">
        <v>1918</v>
      </c>
      <c r="L804" s="63"/>
      <c r="M804" s="9"/>
      <c r="N804" s="195"/>
      <c r="O804" s="18" t="str">
        <f t="shared" ca="1" si="58"/>
        <v>23天</v>
      </c>
      <c r="P804" s="47" t="str">
        <f t="shared" ca="1" si="54"/>
        <v/>
      </c>
    </row>
    <row r="805" spans="1:16">
      <c r="A805" s="34">
        <v>803</v>
      </c>
      <c r="B805" s="7" t="s">
        <v>12727</v>
      </c>
      <c r="C805" s="7" t="s">
        <v>3453</v>
      </c>
      <c r="D805" s="7" t="s">
        <v>12904</v>
      </c>
      <c r="E805" s="7" t="s">
        <v>17174</v>
      </c>
      <c r="F805" s="19">
        <v>41771</v>
      </c>
      <c r="G805" s="40" t="s">
        <v>10314</v>
      </c>
      <c r="H805" s="7" t="str">
        <f t="shared" si="57"/>
        <v>重</v>
      </c>
      <c r="I805" s="23">
        <v>41773</v>
      </c>
      <c r="J805" s="21"/>
      <c r="K805" s="7" t="s">
        <v>1918</v>
      </c>
      <c r="L805" s="63"/>
      <c r="M805" s="9"/>
      <c r="N805" s="195"/>
      <c r="O805" s="18" t="str">
        <f t="shared" ca="1" si="58"/>
        <v>28天</v>
      </c>
      <c r="P805" s="47" t="str">
        <f t="shared" ca="1" si="54"/>
        <v/>
      </c>
    </row>
    <row r="806" spans="1:16" hidden="1">
      <c r="A806" s="34">
        <v>293</v>
      </c>
      <c r="B806" s="224" t="s">
        <v>2451</v>
      </c>
      <c r="C806" s="234" t="s">
        <v>3453</v>
      </c>
      <c r="D806" s="48" t="s">
        <v>14616</v>
      </c>
      <c r="E806" s="7" t="s">
        <v>17174</v>
      </c>
      <c r="F806" s="19">
        <v>41788</v>
      </c>
      <c r="G806" s="39"/>
      <c r="H806" s="7" t="str">
        <f t="shared" si="57"/>
        <v>空</v>
      </c>
      <c r="I806" s="23"/>
      <c r="J806" s="21"/>
      <c r="K806" s="7"/>
      <c r="L806" s="9" t="s">
        <v>15059</v>
      </c>
      <c r="M806" s="9"/>
      <c r="N806" s="222" t="s">
        <v>15060</v>
      </c>
      <c r="O806" s="18" t="str">
        <f t="shared" ca="1" si="58"/>
        <v>11天</v>
      </c>
      <c r="P806" s="1" t="str">
        <f t="shared" ca="1" si="54"/>
        <v/>
      </c>
    </row>
    <row r="807" spans="1:16">
      <c r="A807" s="34">
        <v>805</v>
      </c>
      <c r="B807" s="7" t="s">
        <v>7101</v>
      </c>
      <c r="C807" s="140" t="s">
        <v>3453</v>
      </c>
      <c r="D807" s="140" t="s">
        <v>12904</v>
      </c>
      <c r="E807" s="140" t="s">
        <v>17174</v>
      </c>
      <c r="F807" s="19">
        <v>40956</v>
      </c>
      <c r="G807" s="39"/>
      <c r="H807" s="7" t="str">
        <f t="shared" si="57"/>
        <v>重</v>
      </c>
      <c r="I807" s="23">
        <v>40956</v>
      </c>
      <c r="J807" s="21"/>
      <c r="K807" s="7" t="s">
        <v>16663</v>
      </c>
      <c r="L807" s="63" t="s">
        <v>15388</v>
      </c>
      <c r="M807" s="9"/>
      <c r="N807" s="195"/>
      <c r="O807" s="18" t="str">
        <f t="shared" ca="1" si="58"/>
        <v>843天</v>
      </c>
      <c r="P807" s="1" t="str">
        <f t="shared" ca="1" si="54"/>
        <v>超过843未进场</v>
      </c>
    </row>
    <row r="808" spans="1:16">
      <c r="A808" s="34">
        <v>806</v>
      </c>
      <c r="B808" s="7" t="s">
        <v>6071</v>
      </c>
      <c r="C808" s="140" t="s">
        <v>3453</v>
      </c>
      <c r="D808" s="140" t="s">
        <v>12904</v>
      </c>
      <c r="E808" s="140" t="s">
        <v>17174</v>
      </c>
      <c r="F808" s="19">
        <v>40996</v>
      </c>
      <c r="G808" s="39"/>
      <c r="H808" s="7" t="str">
        <f t="shared" si="57"/>
        <v>重</v>
      </c>
      <c r="I808" s="23">
        <v>40996</v>
      </c>
      <c r="J808" s="21"/>
      <c r="K808" s="7" t="s">
        <v>13302</v>
      </c>
      <c r="L808" s="63" t="s">
        <v>15388</v>
      </c>
      <c r="M808" s="9"/>
      <c r="N808" s="195"/>
      <c r="O808" s="18" t="str">
        <f t="shared" ca="1" si="58"/>
        <v>803天</v>
      </c>
      <c r="P808" s="1" t="str">
        <f t="shared" ca="1" si="54"/>
        <v>超过803未进场</v>
      </c>
    </row>
    <row r="809" spans="1:16">
      <c r="A809" s="34">
        <v>801</v>
      </c>
      <c r="B809" s="48" t="s">
        <v>8815</v>
      </c>
      <c r="C809" s="140" t="s">
        <v>3453</v>
      </c>
      <c r="D809" s="140" t="s">
        <v>12904</v>
      </c>
      <c r="E809" s="140" t="s">
        <v>17174</v>
      </c>
      <c r="F809" s="19">
        <v>41796</v>
      </c>
      <c r="G809" s="39"/>
      <c r="H809" s="7" t="str">
        <f t="shared" si="57"/>
        <v>空</v>
      </c>
      <c r="I809" s="23"/>
      <c r="J809" s="21"/>
      <c r="K809" s="7"/>
      <c r="L809" s="63" t="s">
        <v>15388</v>
      </c>
      <c r="M809" s="9"/>
      <c r="N809" s="195"/>
      <c r="O809" s="18" t="str">
        <f t="shared" ca="1" si="58"/>
        <v>3天</v>
      </c>
      <c r="P809" s="1" t="str">
        <f t="shared" ca="1" si="54"/>
        <v/>
      </c>
    </row>
    <row r="810" spans="1:16">
      <c r="A810" s="34">
        <v>808</v>
      </c>
      <c r="B810" s="7" t="s">
        <v>13294</v>
      </c>
      <c r="C810" s="7" t="s">
        <v>3453</v>
      </c>
      <c r="D810" s="7" t="s">
        <v>12904</v>
      </c>
      <c r="E810" s="7" t="s">
        <v>17174</v>
      </c>
      <c r="F810" s="19">
        <v>41578</v>
      </c>
      <c r="G810" s="40" t="s">
        <v>10314</v>
      </c>
      <c r="H810" s="7" t="str">
        <f t="shared" si="57"/>
        <v>重</v>
      </c>
      <c r="I810" s="23">
        <v>41649</v>
      </c>
      <c r="J810" s="21"/>
      <c r="K810" s="7" t="s">
        <v>13302</v>
      </c>
      <c r="L810" s="63"/>
      <c r="M810" s="9"/>
      <c r="N810" s="195"/>
      <c r="O810" s="18" t="str">
        <f t="shared" ca="1" si="58"/>
        <v>221天</v>
      </c>
      <c r="P810" s="47" t="str">
        <f t="shared" ca="1" si="54"/>
        <v>超过150未进场</v>
      </c>
    </row>
    <row r="811" spans="1:16">
      <c r="A811" s="34">
        <v>809</v>
      </c>
      <c r="B811" s="7" t="s">
        <v>13749</v>
      </c>
      <c r="C811" s="140" t="s">
        <v>3453</v>
      </c>
      <c r="D811" s="140" t="s">
        <v>12904</v>
      </c>
      <c r="E811" s="140" t="s">
        <v>17174</v>
      </c>
      <c r="F811" s="19">
        <v>40977</v>
      </c>
      <c r="G811" s="39"/>
      <c r="H811" s="7" t="str">
        <f t="shared" si="57"/>
        <v>重</v>
      </c>
      <c r="I811" s="23">
        <v>40978</v>
      </c>
      <c r="J811" s="21"/>
      <c r="K811" s="7" t="s">
        <v>13302</v>
      </c>
      <c r="L811" s="63" t="s">
        <v>15388</v>
      </c>
      <c r="M811" s="9"/>
      <c r="N811" s="195"/>
      <c r="O811" s="18" t="str">
        <f t="shared" ca="1" si="58"/>
        <v>822天</v>
      </c>
      <c r="P811" s="1" t="str">
        <f t="shared" ca="1" si="54"/>
        <v>超过821未进场</v>
      </c>
    </row>
    <row r="812" spans="1:16">
      <c r="A812" s="34">
        <v>804</v>
      </c>
      <c r="B812" s="7" t="s">
        <v>12107</v>
      </c>
      <c r="C812" s="48" t="s">
        <v>3453</v>
      </c>
      <c r="D812" s="7" t="s">
        <v>12904</v>
      </c>
      <c r="E812" s="7" t="s">
        <v>1484</v>
      </c>
      <c r="F812" s="19">
        <v>41782</v>
      </c>
      <c r="G812" s="40" t="s">
        <v>10314</v>
      </c>
      <c r="H812" s="7" t="str">
        <f t="shared" si="57"/>
        <v>空</v>
      </c>
      <c r="I812" s="23"/>
      <c r="J812" s="21"/>
      <c r="K812" s="7"/>
      <c r="L812" s="231"/>
      <c r="M812" s="9"/>
      <c r="N812" s="78"/>
      <c r="O812" s="18" t="str">
        <f t="shared" ca="1" si="58"/>
        <v>17天</v>
      </c>
      <c r="P812" s="47" t="str">
        <f t="shared" ca="1" si="54"/>
        <v/>
      </c>
    </row>
    <row r="813" spans="1:16">
      <c r="A813" s="34">
        <v>807</v>
      </c>
      <c r="B813" s="7" t="s">
        <v>17277</v>
      </c>
      <c r="C813" s="7" t="s">
        <v>3453</v>
      </c>
      <c r="D813" s="7" t="s">
        <v>12904</v>
      </c>
      <c r="E813" s="7" t="s">
        <v>17174</v>
      </c>
      <c r="F813" s="19">
        <v>41774</v>
      </c>
      <c r="G813" s="39"/>
      <c r="H813" s="7" t="str">
        <f t="shared" si="57"/>
        <v>重</v>
      </c>
      <c r="I813" s="23">
        <v>41782</v>
      </c>
      <c r="J813" s="21"/>
      <c r="K813" s="7" t="s">
        <v>1918</v>
      </c>
      <c r="L813" s="63"/>
      <c r="M813" s="9"/>
      <c r="N813" s="195"/>
      <c r="O813" s="18" t="str">
        <f t="shared" ca="1" si="58"/>
        <v>25天</v>
      </c>
      <c r="P813" s="47" t="str">
        <f t="shared" ca="1" si="54"/>
        <v/>
      </c>
    </row>
    <row r="814" spans="1:16">
      <c r="A814" s="34">
        <v>810</v>
      </c>
      <c r="B814" s="7" t="s">
        <v>7102</v>
      </c>
      <c r="C814" s="7" t="s">
        <v>3453</v>
      </c>
      <c r="D814" s="7" t="s">
        <v>12904</v>
      </c>
      <c r="E814" s="7" t="s">
        <v>17174</v>
      </c>
      <c r="F814" s="168">
        <v>41033</v>
      </c>
      <c r="G814" s="39"/>
      <c r="H814" s="7" t="str">
        <f t="shared" si="57"/>
        <v>重</v>
      </c>
      <c r="I814" s="23">
        <v>41781</v>
      </c>
      <c r="J814" s="21"/>
      <c r="K814" s="7" t="s">
        <v>13668</v>
      </c>
      <c r="L814" s="63"/>
      <c r="M814" s="9"/>
      <c r="N814" s="195"/>
      <c r="O814" s="18" t="str">
        <f t="shared" ca="1" si="58"/>
        <v>766天</v>
      </c>
      <c r="P814" s="1" t="str">
        <f t="shared" ca="1" si="54"/>
        <v/>
      </c>
    </row>
    <row r="815" spans="1:16">
      <c r="A815" s="34">
        <v>811</v>
      </c>
      <c r="B815" s="7" t="s">
        <v>326</v>
      </c>
      <c r="C815" s="7" t="s">
        <v>3453</v>
      </c>
      <c r="D815" s="7" t="s">
        <v>12904</v>
      </c>
      <c r="E815" s="7" t="s">
        <v>17174</v>
      </c>
      <c r="F815" s="19">
        <v>41784</v>
      </c>
      <c r="G815" s="40" t="s">
        <v>10314</v>
      </c>
      <c r="H815" s="7" t="str">
        <f t="shared" si="57"/>
        <v>重</v>
      </c>
      <c r="I815" s="23">
        <v>41793</v>
      </c>
      <c r="J815" s="21"/>
      <c r="K815" s="259" t="s">
        <v>17353</v>
      </c>
      <c r="L815" s="63"/>
      <c r="M815" s="9" t="s">
        <v>1361</v>
      </c>
      <c r="N815" s="195"/>
      <c r="O815" s="18" t="str">
        <f t="shared" ca="1" si="58"/>
        <v>15天</v>
      </c>
      <c r="P815" s="47" t="str">
        <f t="shared" ca="1" si="54"/>
        <v/>
      </c>
    </row>
    <row r="816" spans="1:16">
      <c r="A816" s="34">
        <v>814</v>
      </c>
      <c r="B816" s="7" t="s">
        <v>11566</v>
      </c>
      <c r="C816" s="7" t="s">
        <v>3453</v>
      </c>
      <c r="D816" s="7" t="s">
        <v>12904</v>
      </c>
      <c r="E816" s="7" t="s">
        <v>17174</v>
      </c>
      <c r="F816" s="19">
        <v>40434</v>
      </c>
      <c r="G816" s="39"/>
      <c r="H816" s="7" t="str">
        <f t="shared" si="57"/>
        <v>重</v>
      </c>
      <c r="I816" s="23">
        <v>40435</v>
      </c>
      <c r="J816" s="21"/>
      <c r="K816" s="7" t="s">
        <v>4794</v>
      </c>
      <c r="L816" s="63"/>
      <c r="M816" s="9"/>
      <c r="N816" s="195"/>
      <c r="O816" s="18" t="str">
        <f t="shared" ca="1" si="58"/>
        <v>1365天</v>
      </c>
      <c r="P816" s="1" t="str">
        <f t="shared" ref="P816:P850" ca="1" si="59">IF(I816="","",IF(TODAY()-I816&gt;30,"超过"&amp;(TODAY()-I816)&amp;"未进场",""))</f>
        <v>超过1364未进场</v>
      </c>
    </row>
    <row r="817" spans="1:16">
      <c r="A817" s="34">
        <v>812</v>
      </c>
      <c r="B817" s="7" t="s">
        <v>5259</v>
      </c>
      <c r="C817" s="7" t="s">
        <v>3453</v>
      </c>
      <c r="D817" s="7" t="s">
        <v>12904</v>
      </c>
      <c r="E817" s="7" t="s">
        <v>17174</v>
      </c>
      <c r="F817" s="81">
        <v>41795</v>
      </c>
      <c r="G817" s="39"/>
      <c r="H817" s="7" t="str">
        <f t="shared" si="57"/>
        <v>空</v>
      </c>
      <c r="I817" s="23"/>
      <c r="J817" s="21"/>
      <c r="K817" s="7"/>
      <c r="L817" s="232"/>
      <c r="M817" s="9" t="s">
        <v>5258</v>
      </c>
      <c r="N817" s="195"/>
      <c r="O817" s="18" t="str">
        <f t="shared" ca="1" si="58"/>
        <v>4天</v>
      </c>
      <c r="P817" s="1" t="str">
        <f t="shared" ca="1" si="59"/>
        <v/>
      </c>
    </row>
    <row r="818" spans="1:16">
      <c r="A818" s="34">
        <v>813</v>
      </c>
      <c r="B818" s="7" t="s">
        <v>10209</v>
      </c>
      <c r="C818" s="7" t="s">
        <v>3453</v>
      </c>
      <c r="D818" s="7" t="s">
        <v>12904</v>
      </c>
      <c r="E818" s="7" t="s">
        <v>17174</v>
      </c>
      <c r="F818" s="19">
        <v>41576</v>
      </c>
      <c r="G818" s="40" t="s">
        <v>10314</v>
      </c>
      <c r="H818" s="7" t="str">
        <f t="shared" si="57"/>
        <v>空</v>
      </c>
      <c r="I818" s="23"/>
      <c r="J818" s="21"/>
      <c r="K818" s="7"/>
      <c r="L818" s="63"/>
      <c r="M818" s="9"/>
      <c r="N818" s="195"/>
      <c r="O818" s="18" t="str">
        <f t="shared" ca="1" si="58"/>
        <v>223天</v>
      </c>
      <c r="P818" s="47" t="str">
        <f t="shared" ca="1" si="59"/>
        <v/>
      </c>
    </row>
    <row r="819" spans="1:16">
      <c r="A819" s="34">
        <v>815</v>
      </c>
      <c r="B819" s="7" t="s">
        <v>2999</v>
      </c>
      <c r="C819" s="7" t="s">
        <v>3453</v>
      </c>
      <c r="D819" s="7" t="s">
        <v>12904</v>
      </c>
      <c r="E819" s="7" t="s">
        <v>17174</v>
      </c>
      <c r="F819" s="19">
        <v>41686</v>
      </c>
      <c r="G819" s="40" t="s">
        <v>10314</v>
      </c>
      <c r="H819" s="7" t="str">
        <f t="shared" si="57"/>
        <v>重</v>
      </c>
      <c r="I819" s="23">
        <v>41729</v>
      </c>
      <c r="J819" s="21"/>
      <c r="K819" s="7" t="s">
        <v>11301</v>
      </c>
      <c r="L819" s="9" t="s">
        <v>9876</v>
      </c>
      <c r="M819" s="9"/>
      <c r="N819" s="195"/>
      <c r="O819" s="18" t="str">
        <f t="shared" ca="1" si="58"/>
        <v>113天</v>
      </c>
      <c r="P819" s="47" t="str">
        <f t="shared" ca="1" si="59"/>
        <v>超过70未进场</v>
      </c>
    </row>
    <row r="820" spans="1:16">
      <c r="A820" s="34">
        <v>816</v>
      </c>
      <c r="B820" s="7" t="s">
        <v>1610</v>
      </c>
      <c r="C820" s="7" t="s">
        <v>3453</v>
      </c>
      <c r="D820" s="7" t="s">
        <v>12904</v>
      </c>
      <c r="E820" s="7" t="s">
        <v>17174</v>
      </c>
      <c r="F820" s="168">
        <v>41322</v>
      </c>
      <c r="G820" s="39"/>
      <c r="H820" s="7" t="str">
        <f t="shared" si="57"/>
        <v>空</v>
      </c>
      <c r="I820" s="23"/>
      <c r="J820" s="21"/>
      <c r="K820" s="7"/>
      <c r="L820" s="63"/>
      <c r="M820" s="9"/>
      <c r="N820" s="195"/>
      <c r="O820" s="18" t="str">
        <f t="shared" ca="1" si="58"/>
        <v>477天</v>
      </c>
      <c r="P820" s="47" t="str">
        <f t="shared" ca="1" si="59"/>
        <v/>
      </c>
    </row>
    <row r="821" spans="1:16">
      <c r="A821" s="34">
        <v>819</v>
      </c>
      <c r="B821" s="48" t="s">
        <v>12686</v>
      </c>
      <c r="C821" s="7" t="s">
        <v>3453</v>
      </c>
      <c r="D821" s="7" t="s">
        <v>12904</v>
      </c>
      <c r="E821" s="7" t="s">
        <v>15481</v>
      </c>
      <c r="F821" s="19">
        <v>41781</v>
      </c>
      <c r="G821" s="39"/>
      <c r="H821" s="7" t="str">
        <f t="shared" si="57"/>
        <v>空</v>
      </c>
      <c r="I821" s="23"/>
      <c r="J821" s="21"/>
      <c r="K821" s="7"/>
      <c r="L821" s="63"/>
      <c r="M821" s="9"/>
      <c r="N821" s="195"/>
      <c r="O821" s="18" t="str">
        <f t="shared" ca="1" si="58"/>
        <v>18天</v>
      </c>
      <c r="P821" s="47" t="str">
        <f t="shared" ca="1" si="59"/>
        <v/>
      </c>
    </row>
    <row r="822" spans="1:16">
      <c r="A822" s="34">
        <v>820</v>
      </c>
      <c r="B822" s="7" t="s">
        <v>12687</v>
      </c>
      <c r="C822" s="7" t="s">
        <v>3453</v>
      </c>
      <c r="D822" s="7" t="s">
        <v>12904</v>
      </c>
      <c r="E822" s="7" t="s">
        <v>17174</v>
      </c>
      <c r="F822" s="19">
        <v>41556</v>
      </c>
      <c r="G822" s="39"/>
      <c r="H822" s="7" t="str">
        <f t="shared" si="57"/>
        <v>重</v>
      </c>
      <c r="I822" s="23">
        <v>41580</v>
      </c>
      <c r="J822" s="21"/>
      <c r="K822" s="7" t="s">
        <v>4794</v>
      </c>
      <c r="L822" s="63"/>
      <c r="M822" s="9"/>
      <c r="N822" s="195"/>
      <c r="O822" s="18" t="str">
        <f t="shared" ca="1" si="58"/>
        <v>243天</v>
      </c>
      <c r="P822" s="1" t="str">
        <f t="shared" ca="1" si="59"/>
        <v>超过219未进场</v>
      </c>
    </row>
    <row r="823" spans="1:16">
      <c r="A823" s="34">
        <v>817</v>
      </c>
      <c r="B823" s="7" t="s">
        <v>1201</v>
      </c>
      <c r="C823" s="7" t="s">
        <v>3453</v>
      </c>
      <c r="D823" s="7" t="s">
        <v>12904</v>
      </c>
      <c r="E823" s="7" t="s">
        <v>17174</v>
      </c>
      <c r="F823" s="19">
        <v>41630</v>
      </c>
      <c r="G823" s="39"/>
      <c r="H823" s="7" t="str">
        <f t="shared" si="57"/>
        <v>重</v>
      </c>
      <c r="I823" s="23">
        <v>41768</v>
      </c>
      <c r="J823" s="21"/>
      <c r="K823" s="7" t="s">
        <v>3428</v>
      </c>
      <c r="L823" s="63"/>
      <c r="M823" s="9"/>
      <c r="N823" s="195"/>
      <c r="O823" s="18" t="str">
        <f t="shared" ca="1" si="58"/>
        <v>169天</v>
      </c>
      <c r="P823" s="47" t="str">
        <f t="shared" ca="1" si="59"/>
        <v>超过31未进场</v>
      </c>
    </row>
    <row r="824" spans="1:16">
      <c r="A824" s="34">
        <v>822</v>
      </c>
      <c r="B824" s="7" t="s">
        <v>12688</v>
      </c>
      <c r="C824" s="7" t="s">
        <v>3453</v>
      </c>
      <c r="D824" s="7" t="s">
        <v>12904</v>
      </c>
      <c r="E824" s="7" t="s">
        <v>17174</v>
      </c>
      <c r="F824" s="19">
        <v>41780</v>
      </c>
      <c r="G824" s="39"/>
      <c r="H824" s="7" t="str">
        <f t="shared" si="57"/>
        <v>空</v>
      </c>
      <c r="I824" s="23"/>
      <c r="J824" s="21"/>
      <c r="K824" s="7"/>
      <c r="L824" s="63"/>
      <c r="M824" s="9"/>
      <c r="N824" s="195"/>
      <c r="O824" s="18" t="str">
        <f t="shared" ca="1" si="58"/>
        <v>19天</v>
      </c>
      <c r="P824" s="47" t="str">
        <f t="shared" ca="1" si="59"/>
        <v/>
      </c>
    </row>
    <row r="825" spans="1:16" hidden="1">
      <c r="A825" s="34">
        <v>823</v>
      </c>
      <c r="B825" s="7" t="s">
        <v>8442</v>
      </c>
      <c r="C825" s="7" t="s">
        <v>3453</v>
      </c>
      <c r="D825" s="7" t="s">
        <v>12904</v>
      </c>
      <c r="E825" s="7" t="s">
        <v>17174</v>
      </c>
      <c r="F825" s="19">
        <v>40405</v>
      </c>
      <c r="G825" s="39"/>
      <c r="H825" s="7" t="str">
        <f t="shared" si="57"/>
        <v>重</v>
      </c>
      <c r="I825" s="23">
        <v>40405</v>
      </c>
      <c r="J825" s="21"/>
      <c r="K825" s="7" t="s">
        <v>7924</v>
      </c>
      <c r="L825" s="63"/>
      <c r="M825" s="65"/>
      <c r="N825" s="10" t="s">
        <v>2988</v>
      </c>
      <c r="O825" s="18" t="str">
        <f t="shared" ca="1" si="58"/>
        <v>1394天</v>
      </c>
      <c r="P825" s="1" t="str">
        <f t="shared" ca="1" si="59"/>
        <v>超过1394未进场</v>
      </c>
    </row>
    <row r="826" spans="1:16">
      <c r="A826" s="34">
        <v>824</v>
      </c>
      <c r="B826" s="7" t="s">
        <v>8441</v>
      </c>
      <c r="C826" s="140" t="s">
        <v>3453</v>
      </c>
      <c r="D826" s="140" t="s">
        <v>12904</v>
      </c>
      <c r="E826" s="140" t="s">
        <v>17174</v>
      </c>
      <c r="F826" s="19">
        <v>41003</v>
      </c>
      <c r="G826" s="39"/>
      <c r="H826" s="7" t="str">
        <f t="shared" si="57"/>
        <v>重</v>
      </c>
      <c r="I826" s="23">
        <v>41003</v>
      </c>
      <c r="J826" s="21"/>
      <c r="K826" s="7" t="s">
        <v>4794</v>
      </c>
      <c r="L826" s="63" t="s">
        <v>15388</v>
      </c>
      <c r="M826" s="9"/>
      <c r="N826" s="195"/>
      <c r="O826" s="18" t="str">
        <f t="shared" ca="1" si="58"/>
        <v>796天</v>
      </c>
      <c r="P826" s="1" t="str">
        <f t="shared" ca="1" si="59"/>
        <v>超过796未进场</v>
      </c>
    </row>
    <row r="827" spans="1:16">
      <c r="A827" s="34">
        <v>818</v>
      </c>
      <c r="B827" s="7" t="s">
        <v>16270</v>
      </c>
      <c r="C827" s="7" t="s">
        <v>3453</v>
      </c>
      <c r="D827" s="7" t="s">
        <v>12904</v>
      </c>
      <c r="E827" s="7" t="s">
        <v>17174</v>
      </c>
      <c r="F827" s="19">
        <v>41784</v>
      </c>
      <c r="G827" s="39"/>
      <c r="H827" s="7" t="str">
        <f t="shared" si="57"/>
        <v>空</v>
      </c>
      <c r="I827" s="23"/>
      <c r="J827" s="21"/>
      <c r="K827" s="7"/>
      <c r="L827" s="213"/>
      <c r="M827" s="9"/>
      <c r="N827" s="195"/>
      <c r="O827" s="18" t="str">
        <f t="shared" ca="1" si="58"/>
        <v>15天</v>
      </c>
      <c r="P827" s="47" t="str">
        <f t="shared" ca="1" si="59"/>
        <v/>
      </c>
    </row>
    <row r="828" spans="1:16" hidden="1">
      <c r="A828" s="34">
        <v>826</v>
      </c>
      <c r="B828" s="89" t="s">
        <v>5474</v>
      </c>
      <c r="C828" s="7" t="s">
        <v>3453</v>
      </c>
      <c r="D828" s="7" t="s">
        <v>12904</v>
      </c>
      <c r="E828" s="7" t="s">
        <v>17174</v>
      </c>
      <c r="F828" s="19">
        <v>41629</v>
      </c>
      <c r="G828" s="39"/>
      <c r="H828" s="7" t="str">
        <f t="shared" si="57"/>
        <v>重</v>
      </c>
      <c r="I828" s="23">
        <v>41649</v>
      </c>
      <c r="J828" s="21"/>
      <c r="K828" s="7" t="s">
        <v>13302</v>
      </c>
      <c r="L828" s="9" t="s">
        <v>15059</v>
      </c>
      <c r="M828" s="9"/>
      <c r="N828" s="223" t="s">
        <v>15060</v>
      </c>
      <c r="O828" s="18" t="str">
        <f t="shared" ca="1" si="58"/>
        <v>170天</v>
      </c>
      <c r="P828" s="47" t="str">
        <f t="shared" ca="1" si="59"/>
        <v>超过150未进场</v>
      </c>
    </row>
    <row r="829" spans="1:16">
      <c r="A829" s="34">
        <v>827</v>
      </c>
      <c r="B829" s="48" t="s">
        <v>17121</v>
      </c>
      <c r="C829" s="7" t="s">
        <v>3453</v>
      </c>
      <c r="D829" s="7" t="s">
        <v>12904</v>
      </c>
      <c r="E829" s="7" t="s">
        <v>15481</v>
      </c>
      <c r="F829" s="19">
        <v>41658</v>
      </c>
      <c r="G829" s="39"/>
      <c r="H829" s="7" t="str">
        <f t="shared" si="57"/>
        <v>重</v>
      </c>
      <c r="I829" s="23">
        <v>41678</v>
      </c>
      <c r="J829" s="21"/>
      <c r="K829" s="7" t="s">
        <v>13302</v>
      </c>
      <c r="L829" s="7"/>
      <c r="M829" s="9"/>
      <c r="N829" s="195"/>
      <c r="O829" s="18" t="str">
        <f t="shared" ca="1" si="58"/>
        <v>141天</v>
      </c>
      <c r="P829" s="47" t="str">
        <f t="shared" ca="1" si="59"/>
        <v>超过121未进场</v>
      </c>
    </row>
    <row r="830" spans="1:16">
      <c r="A830" s="34">
        <v>821</v>
      </c>
      <c r="B830" s="7" t="s">
        <v>3000</v>
      </c>
      <c r="C830" s="7" t="s">
        <v>3453</v>
      </c>
      <c r="D830" s="7" t="s">
        <v>12904</v>
      </c>
      <c r="E830" s="7" t="s">
        <v>1484</v>
      </c>
      <c r="F830" s="81">
        <v>41542</v>
      </c>
      <c r="G830" s="39"/>
      <c r="H830" s="7" t="str">
        <f>IF(I830="","空","重")</f>
        <v>重</v>
      </c>
      <c r="I830" s="23">
        <v>41785</v>
      </c>
      <c r="J830" s="21"/>
      <c r="K830" s="7" t="s">
        <v>1918</v>
      </c>
      <c r="L830" s="213"/>
      <c r="M830" s="9"/>
      <c r="N830" s="195"/>
      <c r="O830" s="18" t="str">
        <f t="shared" ref="O830:O835" ca="1" si="60">IF(ISNONTEXT(J830),DATEDIF(F830,TODAY(),"d")&amp;"天","出场")</f>
        <v>257天</v>
      </c>
      <c r="P830" s="1" t="str">
        <f t="shared" ca="1" si="59"/>
        <v/>
      </c>
    </row>
    <row r="831" spans="1:16">
      <c r="A831" s="34">
        <v>829</v>
      </c>
      <c r="B831" s="106" t="s">
        <v>8651</v>
      </c>
      <c r="C831" s="7" t="s">
        <v>10393</v>
      </c>
      <c r="D831" s="7" t="s">
        <v>12904</v>
      </c>
      <c r="E831" s="7" t="s">
        <v>17174</v>
      </c>
      <c r="F831" s="19">
        <v>41602</v>
      </c>
      <c r="G831" s="39"/>
      <c r="H831" s="7" t="s">
        <v>4293</v>
      </c>
      <c r="I831" s="23">
        <v>41615</v>
      </c>
      <c r="J831" s="21"/>
      <c r="K831" s="7" t="s">
        <v>13302</v>
      </c>
      <c r="L831" s="7"/>
      <c r="M831" s="9"/>
      <c r="N831" s="195"/>
      <c r="O831" s="18" t="str">
        <f t="shared" ca="1" si="60"/>
        <v>197天</v>
      </c>
      <c r="P831" s="1" t="str">
        <f t="shared" ca="1" si="59"/>
        <v>超过184未进场</v>
      </c>
    </row>
    <row r="832" spans="1:16">
      <c r="A832" s="34">
        <v>830</v>
      </c>
      <c r="B832" s="48" t="s">
        <v>8227</v>
      </c>
      <c r="C832" s="7" t="s">
        <v>10393</v>
      </c>
      <c r="D832" s="7" t="s">
        <v>12904</v>
      </c>
      <c r="E832" s="7" t="s">
        <v>17174</v>
      </c>
      <c r="F832" s="19">
        <v>41549</v>
      </c>
      <c r="G832" s="39"/>
      <c r="H832" s="7" t="s">
        <v>4293</v>
      </c>
      <c r="I832" s="23">
        <v>41550</v>
      </c>
      <c r="J832" s="21"/>
      <c r="K832" s="7" t="s">
        <v>12951</v>
      </c>
      <c r="L832" s="140" t="s">
        <v>10499</v>
      </c>
      <c r="M832" s="7" t="s">
        <v>8226</v>
      </c>
      <c r="N832" s="195"/>
      <c r="O832" s="18" t="str">
        <f t="shared" ca="1" si="60"/>
        <v>250天</v>
      </c>
      <c r="P832" s="1" t="str">
        <f t="shared" ca="1" si="59"/>
        <v>超过249未进场</v>
      </c>
    </row>
    <row r="833" spans="1:16" hidden="1">
      <c r="A833" s="34">
        <v>832</v>
      </c>
      <c r="B833" s="89" t="s">
        <v>15253</v>
      </c>
      <c r="C833" s="7" t="s">
        <v>10393</v>
      </c>
      <c r="D833" s="7" t="s">
        <v>12904</v>
      </c>
      <c r="E833" s="7" t="s">
        <v>17174</v>
      </c>
      <c r="F833" s="19">
        <v>41124</v>
      </c>
      <c r="G833" s="39"/>
      <c r="H833" s="7" t="str">
        <f>IF(I833="","空","重")</f>
        <v>重</v>
      </c>
      <c r="I833" s="23">
        <v>41645</v>
      </c>
      <c r="J833" s="21"/>
      <c r="K833" s="7" t="s">
        <v>13302</v>
      </c>
      <c r="L833" s="9" t="s">
        <v>15059</v>
      </c>
      <c r="M833" s="9"/>
      <c r="N833" s="223" t="s">
        <v>15060</v>
      </c>
      <c r="O833" s="18" t="str">
        <f t="shared" ca="1" si="60"/>
        <v>675天</v>
      </c>
      <c r="P833" s="1" t="str">
        <f t="shared" ca="1" si="59"/>
        <v>超过154未进场</v>
      </c>
    </row>
    <row r="834" spans="1:16">
      <c r="A834" s="34">
        <v>833</v>
      </c>
      <c r="B834" s="7" t="s">
        <v>3603</v>
      </c>
      <c r="C834" s="7" t="s">
        <v>10393</v>
      </c>
      <c r="D834" s="7" t="s">
        <v>12904</v>
      </c>
      <c r="E834" s="7" t="s">
        <v>17174</v>
      </c>
      <c r="F834" s="19">
        <v>41788</v>
      </c>
      <c r="G834" s="39"/>
      <c r="H834" s="7" t="s">
        <v>9198</v>
      </c>
      <c r="I834" s="23">
        <v>41788</v>
      </c>
      <c r="J834" s="21"/>
      <c r="K834" s="7" t="s">
        <v>11301</v>
      </c>
      <c r="L834" s="7"/>
      <c r="M834" s="9" t="s">
        <v>9028</v>
      </c>
      <c r="N834" s="195"/>
      <c r="O834" s="18" t="str">
        <f t="shared" ca="1" si="60"/>
        <v>11天</v>
      </c>
      <c r="P834" s="1" t="str">
        <f t="shared" ca="1" si="59"/>
        <v/>
      </c>
    </row>
    <row r="835" spans="1:16">
      <c r="A835" s="34">
        <v>825</v>
      </c>
      <c r="B835" s="7" t="s">
        <v>14429</v>
      </c>
      <c r="C835" s="7" t="s">
        <v>3453</v>
      </c>
      <c r="D835" s="7" t="s">
        <v>12904</v>
      </c>
      <c r="E835" s="7" t="s">
        <v>8078</v>
      </c>
      <c r="F835" s="19">
        <v>41725</v>
      </c>
      <c r="G835" s="39"/>
      <c r="H835" s="7" t="str">
        <f>IF(I835="","空","重")</f>
        <v>重</v>
      </c>
      <c r="I835" s="23">
        <v>41771</v>
      </c>
      <c r="J835" s="21"/>
      <c r="K835" s="7" t="s">
        <v>1918</v>
      </c>
      <c r="L835" s="231"/>
      <c r="M835" s="9"/>
      <c r="N835" s="78"/>
      <c r="O835" s="18" t="str">
        <f t="shared" ca="1" si="60"/>
        <v>74天</v>
      </c>
      <c r="P835" s="47" t="str">
        <f t="shared" ca="1" si="59"/>
        <v/>
      </c>
    </row>
    <row r="836" spans="1:16">
      <c r="A836" s="34">
        <v>835</v>
      </c>
      <c r="B836" s="7" t="s">
        <v>13725</v>
      </c>
      <c r="C836" s="7" t="s">
        <v>10393</v>
      </c>
      <c r="D836" s="7" t="s">
        <v>12904</v>
      </c>
      <c r="E836" s="7" t="s">
        <v>17174</v>
      </c>
      <c r="F836" s="19">
        <v>41700</v>
      </c>
      <c r="G836" s="39"/>
      <c r="H836" s="7" t="str">
        <f t="shared" ref="H836:H870" si="61">IF(I836="","空","重")</f>
        <v>重</v>
      </c>
      <c r="I836" s="23">
        <v>41700</v>
      </c>
      <c r="J836" s="21"/>
      <c r="K836" s="7" t="s">
        <v>10714</v>
      </c>
      <c r="L836" s="231" t="s">
        <v>9876</v>
      </c>
      <c r="M836" s="9" t="s">
        <v>13726</v>
      </c>
      <c r="N836" s="78"/>
      <c r="O836" s="18" t="str">
        <f t="shared" ref="O836:O861" ca="1" si="62">IF(ISNONTEXT(J836),DATEDIF(F836,TODAY(),"d")&amp;"天","出场")</f>
        <v>99天</v>
      </c>
      <c r="P836" s="1" t="str">
        <f t="shared" ca="1" si="59"/>
        <v>超过99未进场</v>
      </c>
    </row>
    <row r="837" spans="1:16">
      <c r="A837" s="34">
        <v>836</v>
      </c>
      <c r="B837" s="252" t="s">
        <v>4665</v>
      </c>
      <c r="C837" s="7" t="s">
        <v>10393</v>
      </c>
      <c r="D837" s="7" t="s">
        <v>12904</v>
      </c>
      <c r="E837" s="7" t="s">
        <v>17174</v>
      </c>
      <c r="F837" s="19">
        <v>41776</v>
      </c>
      <c r="G837" s="39"/>
      <c r="H837" s="7" t="str">
        <f t="shared" si="61"/>
        <v>空</v>
      </c>
      <c r="I837" s="23"/>
      <c r="J837" s="21"/>
      <c r="K837" s="7"/>
      <c r="L837" s="7"/>
      <c r="M837" s="9" t="s">
        <v>4664</v>
      </c>
      <c r="N837" s="195"/>
      <c r="O837" s="18" t="str">
        <f t="shared" ca="1" si="62"/>
        <v>23天</v>
      </c>
      <c r="P837" s="1" t="str">
        <f t="shared" ca="1" si="59"/>
        <v/>
      </c>
    </row>
    <row r="838" spans="1:16">
      <c r="A838" s="34">
        <v>837</v>
      </c>
      <c r="B838" s="7"/>
      <c r="C838" s="7"/>
      <c r="D838" s="7"/>
      <c r="E838" s="7"/>
      <c r="F838" s="19" t="str">
        <f t="shared" ref="F838:F870" si="63">IF(ISNONTEXT(B838),"","请输入日期")</f>
        <v/>
      </c>
      <c r="G838" s="39"/>
      <c r="H838" s="7" t="str">
        <f t="shared" si="61"/>
        <v>空</v>
      </c>
      <c r="I838" s="23"/>
      <c r="J838" s="21"/>
      <c r="K838" s="7"/>
      <c r="L838" s="7"/>
      <c r="M838" s="9"/>
      <c r="N838" s="195"/>
      <c r="O838" s="18" t="e">
        <f t="shared" ca="1" si="62"/>
        <v>#VALUE!</v>
      </c>
      <c r="P838" s="1" t="str">
        <f t="shared" ca="1" si="59"/>
        <v/>
      </c>
    </row>
    <row r="839" spans="1:16">
      <c r="A839" s="34">
        <v>838</v>
      </c>
      <c r="B839" s="7"/>
      <c r="C839" s="7"/>
      <c r="D839" s="7"/>
      <c r="E839" s="7"/>
      <c r="F839" s="19" t="str">
        <f t="shared" si="63"/>
        <v/>
      </c>
      <c r="G839" s="39"/>
      <c r="H839" s="7" t="str">
        <f t="shared" si="61"/>
        <v>空</v>
      </c>
      <c r="I839" s="23"/>
      <c r="J839" s="21"/>
      <c r="K839" s="7"/>
      <c r="L839" s="7"/>
      <c r="M839" s="9"/>
      <c r="N839" s="195"/>
      <c r="O839" s="18" t="e">
        <f t="shared" ca="1" si="62"/>
        <v>#VALUE!</v>
      </c>
      <c r="P839" s="1" t="str">
        <f t="shared" ca="1" si="59"/>
        <v/>
      </c>
    </row>
    <row r="840" spans="1:16">
      <c r="A840" s="34">
        <v>839</v>
      </c>
      <c r="B840" s="7"/>
      <c r="C840" s="7"/>
      <c r="D840" s="7"/>
      <c r="E840" s="7"/>
      <c r="F840" s="19" t="str">
        <f t="shared" si="63"/>
        <v/>
      </c>
      <c r="G840" s="39"/>
      <c r="H840" s="7" t="str">
        <f t="shared" si="61"/>
        <v>空</v>
      </c>
      <c r="I840" s="23"/>
      <c r="J840" s="21"/>
      <c r="K840" s="7"/>
      <c r="L840" s="7"/>
      <c r="M840" s="9"/>
      <c r="N840" s="195"/>
      <c r="O840" s="18" t="e">
        <f t="shared" ca="1" si="62"/>
        <v>#VALUE!</v>
      </c>
      <c r="P840" s="1" t="str">
        <f t="shared" ca="1" si="59"/>
        <v/>
      </c>
    </row>
    <row r="841" spans="1:16">
      <c r="A841" s="34">
        <v>840</v>
      </c>
      <c r="B841" s="7"/>
      <c r="C841" s="7"/>
      <c r="D841" s="7"/>
      <c r="E841" s="7"/>
      <c r="F841" s="19" t="str">
        <f t="shared" si="63"/>
        <v/>
      </c>
      <c r="G841" s="39"/>
      <c r="H841" s="7" t="str">
        <f t="shared" si="61"/>
        <v>空</v>
      </c>
      <c r="I841" s="23"/>
      <c r="J841" s="21"/>
      <c r="K841" s="7"/>
      <c r="L841" s="7"/>
      <c r="M841" s="9"/>
      <c r="N841" s="195"/>
      <c r="O841" s="18" t="e">
        <f t="shared" ca="1" si="62"/>
        <v>#VALUE!</v>
      </c>
      <c r="P841" s="1" t="str">
        <f t="shared" ca="1" si="59"/>
        <v/>
      </c>
    </row>
    <row r="842" spans="1:16">
      <c r="A842" s="34">
        <v>841</v>
      </c>
      <c r="B842" s="7"/>
      <c r="C842" s="7"/>
      <c r="D842" s="7"/>
      <c r="E842" s="7"/>
      <c r="F842" s="19" t="str">
        <f t="shared" si="63"/>
        <v/>
      </c>
      <c r="G842" s="39"/>
      <c r="H842" s="7" t="str">
        <f t="shared" si="61"/>
        <v>空</v>
      </c>
      <c r="I842" s="23"/>
      <c r="J842" s="21"/>
      <c r="K842" s="7"/>
      <c r="L842" s="7"/>
      <c r="M842" s="9"/>
      <c r="N842" s="195"/>
      <c r="O842" s="18" t="e">
        <f t="shared" ca="1" si="62"/>
        <v>#VALUE!</v>
      </c>
      <c r="P842" s="1" t="str">
        <f t="shared" ca="1" si="59"/>
        <v/>
      </c>
    </row>
    <row r="843" spans="1:16">
      <c r="A843" s="34">
        <v>842</v>
      </c>
      <c r="B843" s="7"/>
      <c r="C843" s="7"/>
      <c r="D843" s="7"/>
      <c r="E843" s="7"/>
      <c r="F843" s="19" t="str">
        <f t="shared" si="63"/>
        <v/>
      </c>
      <c r="G843" s="39"/>
      <c r="H843" s="7" t="str">
        <f t="shared" si="61"/>
        <v>空</v>
      </c>
      <c r="I843" s="23"/>
      <c r="J843" s="21"/>
      <c r="K843" s="7"/>
      <c r="L843" s="7"/>
      <c r="M843" s="9"/>
      <c r="N843" s="195"/>
      <c r="O843" s="18" t="e">
        <f t="shared" ca="1" si="62"/>
        <v>#VALUE!</v>
      </c>
      <c r="P843" s="1" t="str">
        <f t="shared" ca="1" si="59"/>
        <v/>
      </c>
    </row>
    <row r="844" spans="1:16">
      <c r="A844" s="34">
        <v>843</v>
      </c>
      <c r="B844" s="7"/>
      <c r="C844" s="7"/>
      <c r="D844" s="7"/>
      <c r="E844" s="7"/>
      <c r="F844" s="19" t="str">
        <f t="shared" si="63"/>
        <v/>
      </c>
      <c r="G844" s="39"/>
      <c r="H844" s="7" t="str">
        <f t="shared" si="61"/>
        <v>空</v>
      </c>
      <c r="I844" s="23"/>
      <c r="J844" s="21"/>
      <c r="K844" s="7"/>
      <c r="L844" s="7"/>
      <c r="M844" s="9"/>
      <c r="N844" s="195"/>
      <c r="O844" s="18" t="e">
        <f t="shared" ca="1" si="62"/>
        <v>#VALUE!</v>
      </c>
      <c r="P844" s="1" t="str">
        <f t="shared" ca="1" si="59"/>
        <v/>
      </c>
    </row>
    <row r="845" spans="1:16">
      <c r="A845" s="34">
        <v>844</v>
      </c>
      <c r="B845" s="7"/>
      <c r="C845" s="7"/>
      <c r="D845" s="7"/>
      <c r="E845" s="7"/>
      <c r="F845" s="19" t="str">
        <f t="shared" si="63"/>
        <v/>
      </c>
      <c r="G845" s="39"/>
      <c r="H845" s="7" t="str">
        <f t="shared" si="61"/>
        <v>空</v>
      </c>
      <c r="I845" s="23"/>
      <c r="J845" s="21"/>
      <c r="K845" s="7"/>
      <c r="L845" s="7"/>
      <c r="M845" s="9"/>
      <c r="N845" s="195"/>
      <c r="O845" s="18" t="e">
        <f t="shared" ca="1" si="62"/>
        <v>#VALUE!</v>
      </c>
      <c r="P845" s="1" t="str">
        <f t="shared" ca="1" si="59"/>
        <v/>
      </c>
    </row>
    <row r="846" spans="1:16">
      <c r="A846" s="34">
        <v>845</v>
      </c>
      <c r="B846" s="7"/>
      <c r="C846" s="7"/>
      <c r="D846" s="7"/>
      <c r="E846" s="7"/>
      <c r="F846" s="19" t="str">
        <f t="shared" si="63"/>
        <v/>
      </c>
      <c r="G846" s="39"/>
      <c r="H846" s="7" t="str">
        <f t="shared" si="61"/>
        <v>空</v>
      </c>
      <c r="I846" s="23"/>
      <c r="J846" s="21"/>
      <c r="K846" s="7"/>
      <c r="L846" s="7"/>
      <c r="M846" s="9"/>
      <c r="N846" s="195"/>
      <c r="O846" s="18" t="e">
        <f t="shared" ca="1" si="62"/>
        <v>#VALUE!</v>
      </c>
      <c r="P846" s="1" t="str">
        <f t="shared" ca="1" si="59"/>
        <v/>
      </c>
    </row>
    <row r="847" spans="1:16">
      <c r="A847" s="34">
        <v>846</v>
      </c>
      <c r="B847" s="7"/>
      <c r="C847" s="7"/>
      <c r="D847" s="7"/>
      <c r="E847" s="7"/>
      <c r="F847" s="19" t="str">
        <f t="shared" si="63"/>
        <v/>
      </c>
      <c r="G847" s="39"/>
      <c r="H847" s="7" t="str">
        <f t="shared" si="61"/>
        <v>空</v>
      </c>
      <c r="I847" s="23"/>
      <c r="J847" s="21"/>
      <c r="K847" s="7"/>
      <c r="L847" s="7"/>
      <c r="M847" s="9"/>
      <c r="N847" s="195"/>
      <c r="O847" s="18" t="e">
        <f t="shared" ca="1" si="62"/>
        <v>#VALUE!</v>
      </c>
      <c r="P847" s="1" t="str">
        <f t="shared" ca="1" si="59"/>
        <v/>
      </c>
    </row>
    <row r="848" spans="1:16">
      <c r="A848" s="34">
        <v>847</v>
      </c>
      <c r="B848" s="7"/>
      <c r="C848" s="7"/>
      <c r="D848" s="7"/>
      <c r="E848" s="7"/>
      <c r="F848" s="19" t="str">
        <f t="shared" si="63"/>
        <v/>
      </c>
      <c r="G848" s="39"/>
      <c r="H848" s="7" t="str">
        <f t="shared" si="61"/>
        <v>空</v>
      </c>
      <c r="I848" s="23"/>
      <c r="J848" s="21"/>
      <c r="K848" s="7"/>
      <c r="L848" s="7"/>
      <c r="M848" s="9"/>
      <c r="N848" s="195"/>
      <c r="O848" s="18" t="e">
        <f t="shared" ca="1" si="62"/>
        <v>#VALUE!</v>
      </c>
      <c r="P848" s="1" t="str">
        <f t="shared" ca="1" si="59"/>
        <v/>
      </c>
    </row>
    <row r="849" spans="1:16">
      <c r="A849" s="34">
        <v>848</v>
      </c>
      <c r="B849" s="7"/>
      <c r="C849" s="7"/>
      <c r="D849" s="7"/>
      <c r="E849" s="7"/>
      <c r="F849" s="19" t="str">
        <f t="shared" si="63"/>
        <v/>
      </c>
      <c r="G849" s="39"/>
      <c r="H849" s="7" t="str">
        <f t="shared" si="61"/>
        <v>空</v>
      </c>
      <c r="I849" s="23"/>
      <c r="J849" s="21"/>
      <c r="K849" s="7"/>
      <c r="L849" s="7"/>
      <c r="M849" s="9"/>
      <c r="N849" s="195"/>
      <c r="O849" s="18" t="e">
        <f t="shared" ca="1" si="62"/>
        <v>#VALUE!</v>
      </c>
      <c r="P849" s="1" t="str">
        <f t="shared" ca="1" si="59"/>
        <v/>
      </c>
    </row>
    <row r="850" spans="1:16">
      <c r="A850" s="34">
        <v>849</v>
      </c>
      <c r="B850" s="7"/>
      <c r="C850" s="7"/>
      <c r="D850" s="7"/>
      <c r="E850" s="7"/>
      <c r="F850" s="19" t="str">
        <f t="shared" si="63"/>
        <v/>
      </c>
      <c r="G850" s="39"/>
      <c r="H850" s="7" t="str">
        <f t="shared" si="61"/>
        <v>空</v>
      </c>
      <c r="I850" s="23"/>
      <c r="J850" s="21"/>
      <c r="K850" s="7"/>
      <c r="L850" s="7"/>
      <c r="M850" s="9"/>
      <c r="N850" s="195"/>
      <c r="O850" s="18" t="e">
        <f t="shared" ca="1" si="62"/>
        <v>#VALUE!</v>
      </c>
      <c r="P850" s="1" t="str">
        <f t="shared" ca="1" si="59"/>
        <v/>
      </c>
    </row>
    <row r="851" spans="1:16">
      <c r="A851" s="34">
        <v>850</v>
      </c>
      <c r="B851" s="7"/>
      <c r="C851" s="7"/>
      <c r="D851" s="7"/>
      <c r="E851" s="7"/>
      <c r="F851" s="19" t="str">
        <f t="shared" si="63"/>
        <v/>
      </c>
      <c r="G851" s="39"/>
      <c r="H851" s="7" t="str">
        <f t="shared" si="61"/>
        <v>空</v>
      </c>
      <c r="I851" s="23"/>
      <c r="J851" s="21"/>
      <c r="K851" s="7"/>
      <c r="L851" s="7"/>
      <c r="M851" s="9"/>
      <c r="N851" s="195"/>
      <c r="O851" s="18" t="e">
        <f t="shared" ca="1" si="62"/>
        <v>#VALUE!</v>
      </c>
    </row>
    <row r="852" spans="1:16">
      <c r="A852" s="34">
        <v>851</v>
      </c>
      <c r="B852" s="7"/>
      <c r="C852" s="7"/>
      <c r="D852" s="7"/>
      <c r="E852" s="7"/>
      <c r="F852" s="19" t="str">
        <f t="shared" si="63"/>
        <v/>
      </c>
      <c r="G852" s="39"/>
      <c r="H852" s="7" t="str">
        <f t="shared" si="61"/>
        <v>空</v>
      </c>
      <c r="I852" s="23"/>
      <c r="J852" s="21"/>
      <c r="K852" s="7"/>
      <c r="L852" s="7"/>
      <c r="M852" s="9"/>
      <c r="N852" s="195"/>
      <c r="O852" s="18" t="e">
        <f t="shared" ca="1" si="62"/>
        <v>#VALUE!</v>
      </c>
    </row>
    <row r="853" spans="1:16">
      <c r="A853" s="34">
        <v>852</v>
      </c>
      <c r="B853" s="7"/>
      <c r="C853" s="7"/>
      <c r="D853" s="7"/>
      <c r="E853" s="7"/>
      <c r="F853" s="19" t="str">
        <f t="shared" si="63"/>
        <v/>
      </c>
      <c r="G853" s="39"/>
      <c r="H853" s="7" t="str">
        <f t="shared" si="61"/>
        <v>空</v>
      </c>
      <c r="I853" s="23"/>
      <c r="J853" s="21"/>
      <c r="K853" s="7"/>
      <c r="L853" s="7"/>
      <c r="M853" s="9"/>
      <c r="N853" s="195"/>
      <c r="O853" s="18" t="e">
        <f t="shared" ca="1" si="62"/>
        <v>#VALUE!</v>
      </c>
    </row>
    <row r="854" spans="1:16">
      <c r="A854" s="34">
        <v>853</v>
      </c>
      <c r="B854" s="7"/>
      <c r="C854" s="7"/>
      <c r="D854" s="7"/>
      <c r="E854" s="7"/>
      <c r="F854" s="19" t="str">
        <f t="shared" si="63"/>
        <v/>
      </c>
      <c r="G854" s="39"/>
      <c r="H854" s="7" t="str">
        <f t="shared" si="61"/>
        <v>空</v>
      </c>
      <c r="I854" s="23"/>
      <c r="J854" s="21"/>
      <c r="K854" s="7"/>
      <c r="L854" s="7"/>
      <c r="M854" s="9"/>
      <c r="N854" s="195"/>
      <c r="O854" s="18" t="e">
        <f t="shared" ca="1" si="62"/>
        <v>#VALUE!</v>
      </c>
    </row>
    <row r="855" spans="1:16">
      <c r="A855" s="34">
        <v>854</v>
      </c>
      <c r="B855" s="7"/>
      <c r="C855" s="7"/>
      <c r="D855" s="7"/>
      <c r="E855" s="7"/>
      <c r="F855" s="19" t="str">
        <f t="shared" si="63"/>
        <v/>
      </c>
      <c r="G855" s="39"/>
      <c r="H855" s="7" t="str">
        <f t="shared" si="61"/>
        <v>空</v>
      </c>
      <c r="I855" s="23"/>
      <c r="J855" s="21"/>
      <c r="K855" s="7"/>
      <c r="L855" s="7"/>
      <c r="M855" s="9"/>
      <c r="N855" s="195"/>
      <c r="O855" s="18" t="e">
        <f t="shared" ca="1" si="62"/>
        <v>#VALUE!</v>
      </c>
    </row>
    <row r="856" spans="1:16">
      <c r="A856" s="34">
        <v>855</v>
      </c>
      <c r="B856" s="7"/>
      <c r="C856" s="7"/>
      <c r="D856" s="7"/>
      <c r="E856" s="7"/>
      <c r="F856" s="19" t="str">
        <f t="shared" si="63"/>
        <v/>
      </c>
      <c r="G856" s="39"/>
      <c r="H856" s="7" t="str">
        <f t="shared" si="61"/>
        <v>空</v>
      </c>
      <c r="I856" s="23"/>
      <c r="J856" s="21"/>
      <c r="K856" s="7"/>
      <c r="L856" s="7"/>
      <c r="M856" s="9"/>
      <c r="N856" s="195"/>
      <c r="O856" s="18" t="e">
        <f t="shared" ca="1" si="62"/>
        <v>#VALUE!</v>
      </c>
    </row>
    <row r="857" spans="1:16">
      <c r="A857" s="34">
        <v>856</v>
      </c>
      <c r="B857" s="7"/>
      <c r="C857" s="7"/>
      <c r="D857" s="7"/>
      <c r="E857" s="7"/>
      <c r="F857" s="19" t="str">
        <f t="shared" si="63"/>
        <v/>
      </c>
      <c r="G857" s="39"/>
      <c r="H857" s="7" t="str">
        <f t="shared" si="61"/>
        <v>空</v>
      </c>
      <c r="I857" s="23"/>
      <c r="J857" s="21"/>
      <c r="K857" s="7"/>
      <c r="L857" s="7"/>
      <c r="M857" s="9"/>
      <c r="N857" s="195"/>
      <c r="O857" s="18" t="e">
        <f t="shared" ca="1" si="62"/>
        <v>#VALUE!</v>
      </c>
    </row>
    <row r="858" spans="1:16">
      <c r="A858" s="34">
        <v>857</v>
      </c>
      <c r="B858" s="7"/>
      <c r="C858" s="7"/>
      <c r="D858" s="7"/>
      <c r="E858" s="7"/>
      <c r="F858" s="19" t="str">
        <f t="shared" si="63"/>
        <v/>
      </c>
      <c r="G858" s="39"/>
      <c r="H858" s="7" t="str">
        <f t="shared" si="61"/>
        <v>空</v>
      </c>
      <c r="I858" s="23"/>
      <c r="J858" s="21"/>
      <c r="K858" s="7"/>
      <c r="L858" s="7"/>
      <c r="M858" s="9"/>
      <c r="N858" s="195"/>
      <c r="O858" s="18" t="e">
        <f t="shared" ca="1" si="62"/>
        <v>#VALUE!</v>
      </c>
    </row>
    <row r="859" spans="1:16">
      <c r="A859" s="34">
        <v>858</v>
      </c>
      <c r="B859" s="7"/>
      <c r="C859" s="7"/>
      <c r="D859" s="7"/>
      <c r="E859" s="7"/>
      <c r="F859" s="19" t="str">
        <f t="shared" si="63"/>
        <v/>
      </c>
      <c r="G859" s="39"/>
      <c r="H859" s="7" t="str">
        <f t="shared" si="61"/>
        <v>空</v>
      </c>
      <c r="I859" s="23"/>
      <c r="J859" s="21"/>
      <c r="K859" s="7"/>
      <c r="L859" s="7"/>
      <c r="M859" s="9"/>
      <c r="N859" s="195"/>
      <c r="O859" s="18" t="e">
        <f t="shared" ca="1" si="62"/>
        <v>#VALUE!</v>
      </c>
    </row>
    <row r="860" spans="1:16">
      <c r="A860" s="34">
        <v>859</v>
      </c>
      <c r="B860" s="7"/>
      <c r="C860" s="7"/>
      <c r="D860" s="7"/>
      <c r="E860" s="7"/>
      <c r="F860" s="19" t="str">
        <f t="shared" si="63"/>
        <v/>
      </c>
      <c r="G860" s="39"/>
      <c r="H860" s="7" t="str">
        <f t="shared" si="61"/>
        <v>空</v>
      </c>
      <c r="I860" s="23"/>
      <c r="J860" s="21"/>
      <c r="K860" s="7"/>
      <c r="L860" s="7"/>
      <c r="M860" s="9"/>
      <c r="N860" s="195"/>
      <c r="O860" s="18" t="e">
        <f t="shared" ca="1" si="62"/>
        <v>#VALUE!</v>
      </c>
    </row>
    <row r="861" spans="1:16">
      <c r="A861" s="34">
        <v>860</v>
      </c>
      <c r="B861" s="7"/>
      <c r="C861" s="7"/>
      <c r="D861" s="7"/>
      <c r="E861" s="7"/>
      <c r="F861" s="19" t="str">
        <f t="shared" si="63"/>
        <v/>
      </c>
      <c r="G861" s="39"/>
      <c r="H861" s="7" t="str">
        <f t="shared" si="61"/>
        <v>空</v>
      </c>
      <c r="I861" s="23"/>
      <c r="J861" s="21"/>
      <c r="K861" s="7"/>
      <c r="L861" s="7"/>
      <c r="M861" s="9"/>
      <c r="N861" s="195"/>
      <c r="O861" s="18" t="e">
        <f t="shared" ca="1" si="62"/>
        <v>#VALUE!</v>
      </c>
    </row>
    <row r="862" spans="1:16">
      <c r="A862" s="34">
        <v>861</v>
      </c>
      <c r="B862" s="7"/>
      <c r="C862" s="7"/>
      <c r="D862" s="7"/>
      <c r="E862" s="7"/>
      <c r="F862" s="19" t="str">
        <f t="shared" si="63"/>
        <v/>
      </c>
      <c r="G862" s="39"/>
      <c r="H862" s="7" t="str">
        <f t="shared" si="61"/>
        <v>空</v>
      </c>
      <c r="I862" s="23"/>
      <c r="J862" s="21"/>
      <c r="K862" s="7"/>
      <c r="L862" s="7"/>
      <c r="M862" s="9"/>
      <c r="N862" s="195"/>
      <c r="O862" s="18" t="e">
        <f t="shared" ref="O862:O870" ca="1" si="64">IF(ISNONTEXT(J862),DATEDIF(F862,TODAY(),"d")&amp;"天","出场")</f>
        <v>#VALUE!</v>
      </c>
    </row>
    <row r="863" spans="1:16">
      <c r="A863" s="34">
        <v>862</v>
      </c>
      <c r="B863" s="7"/>
      <c r="C863" s="7"/>
      <c r="D863" s="7"/>
      <c r="E863" s="7"/>
      <c r="F863" s="19" t="str">
        <f t="shared" si="63"/>
        <v/>
      </c>
      <c r="G863" s="39"/>
      <c r="H863" s="7" t="str">
        <f t="shared" si="61"/>
        <v>空</v>
      </c>
      <c r="I863" s="23"/>
      <c r="J863" s="21"/>
      <c r="K863" s="7"/>
      <c r="L863" s="7"/>
      <c r="M863" s="9"/>
      <c r="N863" s="195"/>
      <c r="O863" s="18" t="e">
        <f t="shared" ca="1" si="64"/>
        <v>#VALUE!</v>
      </c>
    </row>
    <row r="864" spans="1:16">
      <c r="A864" s="34">
        <v>863</v>
      </c>
      <c r="B864" s="7"/>
      <c r="C864" s="7"/>
      <c r="D864" s="7"/>
      <c r="E864" s="7"/>
      <c r="F864" s="19" t="str">
        <f t="shared" si="63"/>
        <v/>
      </c>
      <c r="G864" s="39"/>
      <c r="H864" s="7" t="str">
        <f t="shared" si="61"/>
        <v>空</v>
      </c>
      <c r="I864" s="23"/>
      <c r="J864" s="21"/>
      <c r="K864" s="7"/>
      <c r="L864" s="7"/>
      <c r="M864" s="9"/>
      <c r="N864" s="195"/>
      <c r="O864" s="18" t="e">
        <f t="shared" ca="1" si="64"/>
        <v>#VALUE!</v>
      </c>
    </row>
    <row r="865" spans="1:15">
      <c r="A865" s="34">
        <v>864</v>
      </c>
      <c r="B865" s="7"/>
      <c r="C865" s="7"/>
      <c r="D865" s="7"/>
      <c r="E865" s="7"/>
      <c r="F865" s="19" t="str">
        <f t="shared" si="63"/>
        <v/>
      </c>
      <c r="G865" s="39"/>
      <c r="H865" s="7" t="str">
        <f t="shared" si="61"/>
        <v>空</v>
      </c>
      <c r="I865" s="23"/>
      <c r="J865" s="21"/>
      <c r="K865" s="7"/>
      <c r="L865" s="7"/>
      <c r="M865" s="9"/>
      <c r="N865" s="195"/>
      <c r="O865" s="18" t="e">
        <f t="shared" ca="1" si="64"/>
        <v>#VALUE!</v>
      </c>
    </row>
    <row r="866" spans="1:15">
      <c r="A866" s="34">
        <v>865</v>
      </c>
      <c r="B866" s="7"/>
      <c r="C866" s="7"/>
      <c r="D866" s="7"/>
      <c r="E866" s="7"/>
      <c r="F866" s="19" t="str">
        <f t="shared" si="63"/>
        <v/>
      </c>
      <c r="G866" s="39"/>
      <c r="H866" s="7" t="str">
        <f t="shared" si="61"/>
        <v>空</v>
      </c>
      <c r="I866" s="23"/>
      <c r="J866" s="21"/>
      <c r="K866" s="7"/>
      <c r="L866" s="7"/>
      <c r="M866" s="9"/>
      <c r="N866" s="195"/>
      <c r="O866" s="18" t="e">
        <f t="shared" ca="1" si="64"/>
        <v>#VALUE!</v>
      </c>
    </row>
    <row r="867" spans="1:15">
      <c r="A867" s="34">
        <v>866</v>
      </c>
      <c r="B867" s="7"/>
      <c r="C867" s="7"/>
      <c r="D867" s="7"/>
      <c r="E867" s="7"/>
      <c r="F867" s="19" t="str">
        <f t="shared" si="63"/>
        <v/>
      </c>
      <c r="G867" s="39"/>
      <c r="H867" s="7" t="str">
        <f t="shared" si="61"/>
        <v>空</v>
      </c>
      <c r="I867" s="23"/>
      <c r="J867" s="21"/>
      <c r="K867" s="7"/>
      <c r="L867" s="7"/>
      <c r="M867" s="9"/>
      <c r="N867" s="195"/>
      <c r="O867" s="18" t="e">
        <f t="shared" ca="1" si="64"/>
        <v>#VALUE!</v>
      </c>
    </row>
    <row r="868" spans="1:15">
      <c r="A868" s="34">
        <v>867</v>
      </c>
      <c r="B868" s="7"/>
      <c r="C868" s="7"/>
      <c r="D868" s="7"/>
      <c r="E868" s="7"/>
      <c r="F868" s="19" t="str">
        <f t="shared" si="63"/>
        <v/>
      </c>
      <c r="G868" s="39"/>
      <c r="H868" s="7" t="str">
        <f t="shared" si="61"/>
        <v>空</v>
      </c>
      <c r="I868" s="23"/>
      <c r="J868" s="21"/>
      <c r="K868" s="7"/>
      <c r="L868" s="7"/>
      <c r="M868" s="9"/>
      <c r="N868" s="195"/>
      <c r="O868" s="18" t="e">
        <f t="shared" ca="1" si="64"/>
        <v>#VALUE!</v>
      </c>
    </row>
    <row r="869" spans="1:15">
      <c r="A869" s="34">
        <v>868</v>
      </c>
      <c r="B869" s="7"/>
      <c r="C869" s="7"/>
      <c r="D869" s="7"/>
      <c r="E869" s="7"/>
      <c r="F869" s="19" t="str">
        <f t="shared" si="63"/>
        <v/>
      </c>
      <c r="G869" s="39"/>
      <c r="H869" s="7" t="str">
        <f t="shared" si="61"/>
        <v>空</v>
      </c>
      <c r="I869" s="23"/>
      <c r="J869" s="21"/>
      <c r="K869" s="7"/>
      <c r="L869" s="7"/>
      <c r="M869" s="9"/>
      <c r="N869" s="195"/>
      <c r="O869" s="18" t="e">
        <f t="shared" ca="1" si="64"/>
        <v>#VALUE!</v>
      </c>
    </row>
    <row r="870" spans="1:15">
      <c r="A870" s="34">
        <v>869</v>
      </c>
      <c r="B870" s="7"/>
      <c r="C870" s="7"/>
      <c r="D870" s="7"/>
      <c r="E870" s="7"/>
      <c r="F870" s="19" t="str">
        <f t="shared" si="63"/>
        <v/>
      </c>
      <c r="G870" s="39"/>
      <c r="H870" s="7" t="str">
        <f t="shared" si="61"/>
        <v>空</v>
      </c>
      <c r="I870" s="23"/>
      <c r="J870" s="21"/>
      <c r="K870" s="7"/>
      <c r="L870" s="7"/>
      <c r="M870" s="9"/>
      <c r="N870" s="195"/>
      <c r="O870" s="18" t="e">
        <f t="shared" ca="1" si="64"/>
        <v>#VALUE!</v>
      </c>
    </row>
    <row r="871" spans="1:15">
      <c r="N871" s="86"/>
    </row>
    <row r="872" spans="1:15">
      <c r="N872" s="86"/>
    </row>
    <row r="873" spans="1:15">
      <c r="N873" s="86"/>
    </row>
    <row r="874" spans="1:15">
      <c r="N874" s="86"/>
    </row>
    <row r="875" spans="1:15">
      <c r="N875" s="86"/>
    </row>
    <row r="876" spans="1:15">
      <c r="N876" s="86"/>
    </row>
    <row r="877" spans="1:15">
      <c r="N877" s="86"/>
    </row>
    <row r="878" spans="1:15">
      <c r="N878" s="86"/>
    </row>
    <row r="879" spans="1:15">
      <c r="N879" s="86"/>
    </row>
    <row r="880" spans="1:15">
      <c r="N880" s="86"/>
    </row>
    <row r="881" spans="14:14">
      <c r="N881" s="86"/>
    </row>
    <row r="882" spans="14:14">
      <c r="N882" s="86"/>
    </row>
    <row r="883" spans="14:14">
      <c r="N883" s="86"/>
    </row>
    <row r="884" spans="14:14">
      <c r="N884" s="86"/>
    </row>
    <row r="885" spans="14:14">
      <c r="N885" s="86"/>
    </row>
    <row r="886" spans="14:14">
      <c r="N886" s="86"/>
    </row>
    <row r="887" spans="14:14">
      <c r="N887" s="86"/>
    </row>
    <row r="888" spans="14:14">
      <c r="N888" s="86"/>
    </row>
    <row r="889" spans="14:14">
      <c r="N889" s="86"/>
    </row>
    <row r="890" spans="14:14">
      <c r="N890" s="86"/>
    </row>
    <row r="891" spans="14:14">
      <c r="N891" s="86"/>
    </row>
    <row r="892" spans="14:14">
      <c r="N892" s="86"/>
    </row>
    <row r="893" spans="14:14">
      <c r="N893" s="86"/>
    </row>
    <row r="894" spans="14:14">
      <c r="N894" s="86"/>
    </row>
    <row r="895" spans="14:14">
      <c r="N895" s="86"/>
    </row>
    <row r="896" spans="14:14">
      <c r="N896" s="86"/>
    </row>
    <row r="897" spans="14:14">
      <c r="N897" s="86"/>
    </row>
    <row r="898" spans="14:14">
      <c r="N898" s="86"/>
    </row>
    <row r="899" spans="14:14">
      <c r="N899" s="86"/>
    </row>
    <row r="900" spans="14:14">
      <c r="N900" s="86"/>
    </row>
    <row r="901" spans="14:14">
      <c r="N901" s="86"/>
    </row>
    <row r="902" spans="14:14">
      <c r="N902" s="86"/>
    </row>
    <row r="903" spans="14:14">
      <c r="N903" s="86"/>
    </row>
    <row r="904" spans="14:14">
      <c r="N904" s="86"/>
    </row>
    <row r="905" spans="14:14">
      <c r="N905" s="86"/>
    </row>
    <row r="906" spans="14:14">
      <c r="N906" s="86"/>
    </row>
    <row r="907" spans="14:14">
      <c r="N907" s="86"/>
    </row>
    <row r="908" spans="14:14">
      <c r="N908" s="86"/>
    </row>
    <row r="909" spans="14:14">
      <c r="N909" s="86"/>
    </row>
    <row r="910" spans="14:14">
      <c r="N910" s="86"/>
    </row>
    <row r="911" spans="14:14">
      <c r="N911" s="86"/>
    </row>
    <row r="912" spans="14:14">
      <c r="N912" s="86"/>
    </row>
    <row r="913" spans="14:14">
      <c r="N913" s="86"/>
    </row>
    <row r="914" spans="14:14">
      <c r="N914" s="86"/>
    </row>
    <row r="915" spans="14:14">
      <c r="N915" s="86"/>
    </row>
    <row r="916" spans="14:14">
      <c r="N916" s="86"/>
    </row>
    <row r="917" spans="14:14">
      <c r="N917" s="86"/>
    </row>
    <row r="918" spans="14:14">
      <c r="N918" s="86"/>
    </row>
    <row r="919" spans="14:14">
      <c r="N919" s="86"/>
    </row>
    <row r="920" spans="14:14">
      <c r="N920" s="86"/>
    </row>
    <row r="921" spans="14:14">
      <c r="N921" s="86"/>
    </row>
    <row r="922" spans="14:14">
      <c r="N922" s="86"/>
    </row>
    <row r="923" spans="14:14">
      <c r="N923" s="86"/>
    </row>
    <row r="924" spans="14:14">
      <c r="N924" s="86"/>
    </row>
    <row r="925" spans="14:14">
      <c r="N925" s="86"/>
    </row>
    <row r="926" spans="14:14">
      <c r="N926" s="86"/>
    </row>
    <row r="927" spans="14:14">
      <c r="N927" s="86"/>
    </row>
    <row r="928" spans="14:14">
      <c r="N928" s="86"/>
    </row>
    <row r="929" spans="14:14">
      <c r="N929" s="86"/>
    </row>
    <row r="930" spans="14:14">
      <c r="N930" s="86"/>
    </row>
    <row r="931" spans="14:14">
      <c r="N931" s="86"/>
    </row>
    <row r="932" spans="14:14">
      <c r="N932" s="86"/>
    </row>
    <row r="933" spans="14:14">
      <c r="N933" s="86"/>
    </row>
    <row r="934" spans="14:14">
      <c r="N934" s="86"/>
    </row>
    <row r="935" spans="14:14">
      <c r="N935" s="86"/>
    </row>
    <row r="936" spans="14:14">
      <c r="N936" s="86"/>
    </row>
    <row r="937" spans="14:14">
      <c r="N937" s="86"/>
    </row>
    <row r="938" spans="14:14">
      <c r="N938" s="86"/>
    </row>
    <row r="939" spans="14:14">
      <c r="N939" s="86"/>
    </row>
    <row r="940" spans="14:14">
      <c r="N940" s="86"/>
    </row>
    <row r="941" spans="14:14">
      <c r="N941" s="86"/>
    </row>
    <row r="942" spans="14:14">
      <c r="N942" s="86"/>
    </row>
    <row r="943" spans="14:14">
      <c r="N943" s="86"/>
    </row>
    <row r="944" spans="14:14">
      <c r="N944" s="86"/>
    </row>
    <row r="945" spans="14:14">
      <c r="N945" s="86"/>
    </row>
    <row r="946" spans="14:14">
      <c r="N946" s="86"/>
    </row>
    <row r="947" spans="14:14">
      <c r="N947" s="86"/>
    </row>
    <row r="948" spans="14:14">
      <c r="N948" s="86"/>
    </row>
    <row r="949" spans="14:14">
      <c r="N949" s="86"/>
    </row>
    <row r="950" spans="14:14">
      <c r="N950" s="86"/>
    </row>
    <row r="951" spans="14:14">
      <c r="N951" s="86"/>
    </row>
    <row r="952" spans="14:14">
      <c r="N952" s="86"/>
    </row>
    <row r="1375" spans="6:6">
      <c r="F1375" s="55"/>
    </row>
    <row r="1384" spans="6:6">
      <c r="F1384" s="55"/>
    </row>
    <row r="1385" spans="6:6">
      <c r="F1385" s="55"/>
    </row>
    <row r="1386" spans="6:6">
      <c r="F1386" s="55"/>
    </row>
    <row r="1389" spans="6:6">
      <c r="F1389" s="55"/>
    </row>
    <row r="1391" spans="6:6">
      <c r="F1391" s="55"/>
    </row>
    <row r="1397" spans="6:6">
      <c r="F1397" s="55">
        <v>39556</v>
      </c>
    </row>
    <row r="1400" spans="6:6">
      <c r="F1400" s="55">
        <v>39556</v>
      </c>
    </row>
    <row r="1417" spans="6:6">
      <c r="F1417" s="55"/>
    </row>
    <row r="1424" spans="6:6">
      <c r="F1424" s="55"/>
    </row>
    <row r="1432" spans="6:6">
      <c r="F1432" s="55"/>
    </row>
    <row r="1433" spans="6:6">
      <c r="F1433" s="55"/>
    </row>
  </sheetData>
  <sheetProtection selectLockedCells="1" selectUnlockedCells="1"/>
  <protectedRanges>
    <protectedRange password="C6F3" sqref="K727 K35 K384 K152 K821:K822 K759 K66 K172 K58:K59 K69 K16 K592 K826:K827 K690:K691 K95 K818 K119:K120 K686:K687 K603 K516 K178 K457 K207:K208 K166:K168 K157 K71:K72 K286 K251 K305 K223 K322 K701 K339 K360 K570 K725 K532 K574:K575 K715 K74 K104 K181 K217 K188 K266 K273 K337 K362 K448 K525 K734 K560 K595 K681 K123 K707 K795 K297 K468 K507 K514 K527 K552 K652 K577 K492 K51 K125 K210:K211 K410 K446 K486 K519 K537 K566 K606 K611 K642 K645 K647 K658 K162:K163 K290 K328:K329 K358 K413 K426 K694 K461:K462 K480" name="区域1_1_6_11_3"/>
    <protectedRange password="C6F3" sqref="M818 M59 M388 M186:M187 M826:M827 M820 M63:M66 M455 M38 M35 M166 M172 M210 M447 M805:M807 M145 M189:M191 M194 M119 M202 M207 M217 M94 M96" name="区域1_3_2_1_2_9_3"/>
    <protectedRange password="C6F3" sqref="K307 L19 K141 K809 K171 K32 K55 K357 K160 K231 K634 K393 K91:K92 K311 K264 K233 K438 K667 K802 K103 K561 K9 K47 K138:K139 K227 K674 K155 K718 K443 K632 K428 K626 K505 K533 K25 K776:K778 K431:K432 K677 K538 K567 K338 K692:K693 K737 K355 K11 K584 K267 K259 K695 K517 K30 K834 K252 M111 K17:K21 K143 K374:K377 K670 K14 K245 K212:K213 K463:K464 K447 K763 M26 K630 K86 K136 K107 K659 K494 K831 K800 K276 K789:K790 K262 K380 K416:K417 K359 K620 K369:K370 K68 K382:K383 K662 K558 K682:K685 K761 K535:K536 K786 K528 K315 K702:K703 K309 K510 K792 K388 K782:K784 K414 K643 K76 K400:K401 K767 K556 K70 K349 K474:K475 K224 K769 K482 K722 K60:K62 K169 K94 K182 K202 K345:K346 K812 K548 K597:K598 K638 K175:K176 K422:K423 K586 K655:K657 K819 K147 K351 K386 K333:K334 K324:K325 K508 K541 K270 K732:K733 K404 K425" name="区域1_1_6_8_4_1_4_1_1"/>
    <protectedRange password="C6F3" sqref="K186 K591 K708 K10 K230 K623 K49 K27 K729 K641 K481 K317 K102 K200 K41 K503 K291 K12 K735:K736 K177 K184 K218 K45 K427 K399 K198 K633 J50 K711:K712 K142 K159 K133:K134 K301 K314 K354 K773 K499 K148 K256 K635 K116 K96 K156 K22 K75 K665 K87:K88 K644 K534 K90 K277 K261 K631 K356 K742 K387 K564 K545 K661 K83:K84 K232 K247 K649:K650 K455 K493 K757:K758 K93 K476 K605 K824 K466:K467 K127 K775 K765:K766 K531 K513 N83 K78 K542:K543 K506 K801 K352 K619 K43 K272 K319 K283 K731 K381 K615:K616 K304 K721 K56:K57 K450 K501 K557 K740 K285 K770 K568:K569 K621 K637 K363 K753 K523 K298 K653 K269 K225:K226 K699:K700 K599:K600 K411:K412 K587 K749:K750 K490 K180 K241:K242 K294:K295 K371:K373 K330 K391 K553:K555 K559 K628 K697 K608:K610 K796 K678 K3:K8 K420:K421 K389 K837 K405 K445 K254 K306 K340 K343 K407 K424 K469:K472 K526 K539:K540 K550:K551 K578 K580 K668 K744" name="区域1_1_6_8_4_1_4_1_1_4"/>
    <protectedRange password="C6F3" sqref="K441" name="区域1_1_6_8_4_1_4_1_1_4_1_2"/>
    <protectedRange password="C6F3" sqref="L525 L441" name="区域1_1_4_2_7_4_2_3_1_1_3_1"/>
    <protectedRange password="C6F3" sqref="K80 K764 K817 K205 K173 K73 K813:K815 K805 K473 K161 K115 K190:K191 K215:K216 K229 K752 K760 K771 K774 K797 K799 K835" name="区域1_1_6_21_1_2_2_5_1_1_1"/>
    <protectedRange password="C6F3" sqref="K459 K495 K312 K23 K409 K341 K529 K299 K617 K144 K365 K279 K195 K714 K747 K204 K146 K26 K583 K385 K130 K565 K220 K738 K174 K779" name="区域1_1_6_4_3_1_1_2_3_2_2_4_2_3"/>
    <protectedRange password="C6F3" sqref="K109:K110 K131 K622 K449 K698 K128 K239 K255 K418 K720 K244 K246 K793 K489 K313 K183" name="区域1_1_6_8_4_1_3_1_2_2_2_1_1_1"/>
    <protectedRange password="C6F3" sqref="K206" name="区域1_1_6_24_1_1_2_1_1_1_1_1"/>
    <protectedRange password="C6F3" sqref="L198 L227 L313 L320 L346 L671 L617" name="区域1_1_4_2_6_4_1_1_2_3_2_2_2_1_1_2_4_1_1_1"/>
    <protectedRange password="C6F3" sqref="K33 K479" name="区域1_1_6_4_3_1_1_2_3_2_2_4_2_1_1_7_1_11_1_1_1_1_4_5_1_2_2"/>
  </protectedRanges>
  <autoFilter ref="A2:Q870">
    <filterColumn colId="13">
      <filters blank="1"/>
    </filterColumn>
  </autoFilter>
  <mergeCells count="1">
    <mergeCell ref="A1:O1"/>
  </mergeCells>
  <phoneticPr fontId="2" type="noConversion"/>
  <dataValidations count="6">
    <dataValidation type="list" allowBlank="1" showInputMessage="1" showErrorMessage="1" sqref="C871:D65536">
      <formula1>"GP,HQ,RF"</formula1>
    </dataValidation>
    <dataValidation type="list" allowBlank="1" showInputMessage="1" showErrorMessage="1" sqref="D77:D870">
      <formula1>"自备箱,穗明达,吉达箱,钢坯箱,华运达"</formula1>
    </dataValidation>
    <dataValidation type="list" allowBlank="1" showInputMessage="1" showErrorMessage="1" sqref="D3:D76">
      <formula1>"自备箱,穗明达,吉达箱,华运达"</formula1>
    </dataValidation>
    <dataValidation type="list" allowBlank="1" showInputMessage="1" showErrorMessage="1" sqref="H3:H65536">
      <formula1>"空,重"</formula1>
    </dataValidation>
    <dataValidation type="list" allowBlank="1" showInputMessage="1" showErrorMessage="1" sqref="G13 C3:C870">
      <formula1>"20`GP,40`GP,20`HQ,40`HQ,"</formula1>
    </dataValidation>
    <dataValidation type="list" allowBlank="1" showInputMessage="1" showErrorMessage="1" sqref="E3:E870">
      <formula1>"阳都堆场,阳都2号,阳都3号,阳都4号,阳都5号"</formula1>
    </dataValidation>
  </dataValidations>
  <pageMargins left="0.74803149606299213" right="0.74803149606299213" top="0.19685039370078741" bottom="0.19685039370078741" header="0.51181102362204722" footer="0.51181102362204722"/>
  <pageSetup paperSize="9" scale="120"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21" enableFormatConditionsCalculation="0">
    <tabColor indexed="51"/>
  </sheetPr>
  <dimension ref="A1:P1593"/>
  <sheetViews>
    <sheetView workbookViewId="0">
      <pane xSplit="5" ySplit="2" topLeftCell="F78" activePane="bottomRight" state="frozen"/>
      <selection activeCell="G171" sqref="A1:Q1644"/>
      <selection pane="topRight" activeCell="G171" sqref="A1:Q1644"/>
      <selection pane="bottomLeft" activeCell="G171" sqref="A1:Q1644"/>
      <selection pane="bottomRight" activeCell="J345" sqref="J345"/>
    </sheetView>
  </sheetViews>
  <sheetFormatPr defaultRowHeight="14.25"/>
  <cols>
    <col min="1" max="1" width="5.75" style="15" customWidth="1"/>
    <col min="2" max="2" width="13.375" style="15" customWidth="1"/>
    <col min="3" max="3" width="6.625" style="15" customWidth="1"/>
    <col min="4" max="4" width="9.625" style="1" customWidth="1"/>
    <col min="5" max="5" width="14.75" style="15" bestFit="1" customWidth="1"/>
    <col min="6" max="6" width="14.25" style="15" bestFit="1" customWidth="1"/>
    <col min="7" max="7" width="36.375" style="42" customWidth="1"/>
    <col min="8" max="8" width="11.125" style="1" customWidth="1"/>
    <col min="9" max="9" width="11" style="25" customWidth="1"/>
    <col min="10" max="10" width="10.25" style="22" customWidth="1"/>
    <col min="11" max="11" width="11.625" style="15" bestFit="1" customWidth="1"/>
    <col min="12" max="12" width="8.5" style="15" customWidth="1"/>
    <col min="13" max="13" width="15.875" style="1" customWidth="1"/>
    <col min="14" max="14" width="15.25" style="1" customWidth="1"/>
    <col min="15" max="15" width="12.5" style="17" customWidth="1"/>
    <col min="16" max="16" width="17.75" style="1" customWidth="1"/>
    <col min="17" max="17" width="10.25" style="1" customWidth="1"/>
    <col min="18" max="16384" width="9" style="1"/>
  </cols>
  <sheetData>
    <row r="1" spans="1:16" ht="35.25" customHeight="1" thickBot="1">
      <c r="A1" s="282" t="s">
        <v>13221</v>
      </c>
      <c r="B1" s="283"/>
      <c r="C1" s="282"/>
      <c r="D1" s="282"/>
      <c r="E1" s="282"/>
      <c r="F1" s="282"/>
      <c r="G1" s="282"/>
      <c r="H1" s="282"/>
      <c r="I1" s="282"/>
      <c r="J1" s="282"/>
      <c r="K1" s="282"/>
      <c r="L1" s="282"/>
      <c r="M1" s="282"/>
      <c r="N1" s="282"/>
      <c r="O1" s="282"/>
    </row>
    <row r="2" spans="1:16" ht="26.25" customHeight="1" thickBot="1">
      <c r="A2" s="2" t="s">
        <v>13222</v>
      </c>
      <c r="B2" s="37" t="s">
        <v>13223</v>
      </c>
      <c r="C2" s="2" t="s">
        <v>13224</v>
      </c>
      <c r="D2" s="2" t="s">
        <v>13225</v>
      </c>
      <c r="E2" s="2" t="s">
        <v>5672</v>
      </c>
      <c r="F2" s="3" t="s">
        <v>5673</v>
      </c>
      <c r="G2" s="38" t="s">
        <v>5674</v>
      </c>
      <c r="H2" s="2" t="s">
        <v>5675</v>
      </c>
      <c r="I2" s="3" t="s">
        <v>7527</v>
      </c>
      <c r="J2" s="20" t="s">
        <v>7528</v>
      </c>
      <c r="K2" s="2" t="s">
        <v>7529</v>
      </c>
      <c r="L2" s="4" t="s">
        <v>7530</v>
      </c>
      <c r="M2" s="5" t="s">
        <v>7531</v>
      </c>
      <c r="N2" s="6" t="s">
        <v>5562</v>
      </c>
      <c r="O2" s="16" t="s">
        <v>5563</v>
      </c>
    </row>
    <row r="3" spans="1:16">
      <c r="A3" s="34">
        <v>1</v>
      </c>
      <c r="B3" s="111" t="s">
        <v>8808</v>
      </c>
      <c r="C3" s="7" t="s">
        <v>10393</v>
      </c>
      <c r="D3" s="7" t="str">
        <f>IF(B3="","","轮迪箱")</f>
        <v>轮迪箱</v>
      </c>
      <c r="E3" s="7" t="s">
        <v>17174</v>
      </c>
      <c r="F3" s="19">
        <v>41118</v>
      </c>
      <c r="G3" s="39"/>
      <c r="H3" s="7" t="str">
        <f t="shared" ref="H3:H66" si="0">IF(I3="","空","重")</f>
        <v>重</v>
      </c>
      <c r="I3" s="23">
        <v>41175</v>
      </c>
      <c r="J3" s="21"/>
      <c r="K3" s="7" t="s">
        <v>15034</v>
      </c>
      <c r="L3" s="7"/>
      <c r="M3" s="9"/>
      <c r="N3" s="10"/>
      <c r="O3" s="18" t="str">
        <f t="shared" ref="O3:O34" ca="1" si="1">IF(ISNONTEXT(J3),DATEDIF(F3,TODAY(),"d")&amp;"天","出场")</f>
        <v>681天</v>
      </c>
      <c r="P3" s="1" t="str">
        <f t="shared" ref="P3:P34" ca="1" si="2">IF(I3="","",IF(TODAY()-I3&gt;30,"超过"&amp;(TODAY()-I3)&amp;"未进场",""))</f>
        <v>超过624未进场</v>
      </c>
    </row>
    <row r="4" spans="1:16">
      <c r="A4" s="34">
        <v>2</v>
      </c>
      <c r="B4" s="111" t="s">
        <v>2674</v>
      </c>
      <c r="C4" s="7" t="s">
        <v>10393</v>
      </c>
      <c r="D4" s="7" t="str">
        <f t="shared" ref="D4:D67" si="3">IF(B4="","","轮迪箱")</f>
        <v>轮迪箱</v>
      </c>
      <c r="E4" s="7" t="s">
        <v>17174</v>
      </c>
      <c r="F4" s="19">
        <v>41118</v>
      </c>
      <c r="G4" s="39"/>
      <c r="H4" s="7" t="str">
        <f t="shared" si="0"/>
        <v>重</v>
      </c>
      <c r="I4" s="23">
        <v>41175</v>
      </c>
      <c r="J4" s="21"/>
      <c r="K4" s="7" t="s">
        <v>15034</v>
      </c>
      <c r="L4" s="11"/>
      <c r="M4" s="9"/>
      <c r="N4" s="10"/>
      <c r="O4" s="18" t="str">
        <f t="shared" ca="1" si="1"/>
        <v>681天</v>
      </c>
      <c r="P4" s="1" t="str">
        <f t="shared" ca="1" si="2"/>
        <v>超过624未进场</v>
      </c>
    </row>
    <row r="5" spans="1:16">
      <c r="A5" s="34">
        <v>3</v>
      </c>
      <c r="B5" s="111" t="s">
        <v>8408</v>
      </c>
      <c r="C5" s="7" t="s">
        <v>10393</v>
      </c>
      <c r="D5" s="7" t="str">
        <f t="shared" si="3"/>
        <v>轮迪箱</v>
      </c>
      <c r="E5" s="7" t="s">
        <v>17174</v>
      </c>
      <c r="F5" s="19">
        <v>41118</v>
      </c>
      <c r="G5" s="39"/>
      <c r="H5" s="7" t="str">
        <f t="shared" si="0"/>
        <v>重</v>
      </c>
      <c r="I5" s="23">
        <v>41171</v>
      </c>
      <c r="J5" s="21"/>
      <c r="K5" s="7" t="s">
        <v>4242</v>
      </c>
      <c r="L5" s="7"/>
      <c r="M5" s="9"/>
      <c r="N5" s="10"/>
      <c r="O5" s="18" t="str">
        <f t="shared" ca="1" si="1"/>
        <v>681天</v>
      </c>
      <c r="P5" s="1" t="str">
        <f t="shared" ca="1" si="2"/>
        <v>超过628未进场</v>
      </c>
    </row>
    <row r="6" spans="1:16">
      <c r="A6" s="34">
        <v>4</v>
      </c>
      <c r="B6" s="111" t="s">
        <v>8409</v>
      </c>
      <c r="C6" s="7" t="s">
        <v>10393</v>
      </c>
      <c r="D6" s="7" t="str">
        <f t="shared" si="3"/>
        <v>轮迪箱</v>
      </c>
      <c r="E6" s="7" t="s">
        <v>17174</v>
      </c>
      <c r="F6" s="19">
        <v>41118</v>
      </c>
      <c r="G6" s="39"/>
      <c r="H6" s="7" t="str">
        <f t="shared" si="0"/>
        <v>重</v>
      </c>
      <c r="I6" s="23">
        <v>41171</v>
      </c>
      <c r="J6" s="21"/>
      <c r="K6" s="7" t="s">
        <v>4242</v>
      </c>
      <c r="L6" s="7"/>
      <c r="M6" s="9"/>
      <c r="N6" s="10"/>
      <c r="O6" s="18" t="str">
        <f t="shared" ca="1" si="1"/>
        <v>681天</v>
      </c>
      <c r="P6" s="1" t="str">
        <f t="shared" ca="1" si="2"/>
        <v>超过628未进场</v>
      </c>
    </row>
    <row r="7" spans="1:16">
      <c r="A7" s="34">
        <v>5</v>
      </c>
      <c r="B7" s="111" t="s">
        <v>12164</v>
      </c>
      <c r="C7" s="7" t="s">
        <v>10393</v>
      </c>
      <c r="D7" s="7" t="str">
        <f t="shared" si="3"/>
        <v>轮迪箱</v>
      </c>
      <c r="E7" s="7" t="s">
        <v>17174</v>
      </c>
      <c r="F7" s="19">
        <v>41118</v>
      </c>
      <c r="G7" s="39"/>
      <c r="H7" s="7" t="str">
        <f t="shared" si="0"/>
        <v>重</v>
      </c>
      <c r="I7" s="23">
        <v>41174</v>
      </c>
      <c r="J7" s="21"/>
      <c r="K7" s="7" t="s">
        <v>15034</v>
      </c>
      <c r="L7" s="7"/>
      <c r="M7" s="9"/>
      <c r="N7" s="10"/>
      <c r="O7" s="18" t="str">
        <f t="shared" ca="1" si="1"/>
        <v>681天</v>
      </c>
      <c r="P7" s="1" t="str">
        <f t="shared" ca="1" si="2"/>
        <v>超过625未进场</v>
      </c>
    </row>
    <row r="8" spans="1:16">
      <c r="A8" s="34">
        <v>6</v>
      </c>
      <c r="B8" s="111" t="s">
        <v>12165</v>
      </c>
      <c r="C8" s="7" t="s">
        <v>10393</v>
      </c>
      <c r="D8" s="7" t="str">
        <f t="shared" si="3"/>
        <v>轮迪箱</v>
      </c>
      <c r="E8" s="7" t="s">
        <v>17174</v>
      </c>
      <c r="F8" s="19">
        <v>41118</v>
      </c>
      <c r="G8" s="39"/>
      <c r="H8" s="7" t="str">
        <f t="shared" si="0"/>
        <v>重</v>
      </c>
      <c r="I8" s="23">
        <v>41174</v>
      </c>
      <c r="J8" s="21"/>
      <c r="K8" s="7" t="s">
        <v>15034</v>
      </c>
      <c r="L8" s="7"/>
      <c r="M8" s="9"/>
      <c r="N8" s="10"/>
      <c r="O8" s="18" t="str">
        <f t="shared" ca="1" si="1"/>
        <v>681天</v>
      </c>
      <c r="P8" s="1" t="str">
        <f t="shared" ca="1" si="2"/>
        <v>超过625未进场</v>
      </c>
    </row>
    <row r="9" spans="1:16">
      <c r="A9" s="34">
        <v>7</v>
      </c>
      <c r="B9" s="111" t="s">
        <v>6796</v>
      </c>
      <c r="C9" s="7" t="s">
        <v>10393</v>
      </c>
      <c r="D9" s="7" t="str">
        <f t="shared" si="3"/>
        <v>轮迪箱</v>
      </c>
      <c r="E9" s="7" t="s">
        <v>17174</v>
      </c>
      <c r="F9" s="19">
        <v>41175</v>
      </c>
      <c r="G9" s="39"/>
      <c r="H9" s="7" t="str">
        <f t="shared" si="0"/>
        <v>重</v>
      </c>
      <c r="I9" s="23">
        <v>41173</v>
      </c>
      <c r="J9" s="21"/>
      <c r="K9" s="7" t="s">
        <v>15034</v>
      </c>
      <c r="L9" s="7"/>
      <c r="M9" s="9"/>
      <c r="N9" s="10"/>
      <c r="O9" s="18" t="str">
        <f t="shared" ca="1" si="1"/>
        <v>624天</v>
      </c>
      <c r="P9" s="1" t="str">
        <f t="shared" ca="1" si="2"/>
        <v>超过626未进场</v>
      </c>
    </row>
    <row r="10" spans="1:16">
      <c r="A10" s="34">
        <v>8</v>
      </c>
      <c r="B10" s="111" t="s">
        <v>6797</v>
      </c>
      <c r="C10" s="7" t="s">
        <v>10393</v>
      </c>
      <c r="D10" s="7" t="str">
        <f t="shared" si="3"/>
        <v>轮迪箱</v>
      </c>
      <c r="E10" s="7" t="s">
        <v>17174</v>
      </c>
      <c r="F10" s="19">
        <v>41175</v>
      </c>
      <c r="G10" s="39"/>
      <c r="H10" s="7" t="str">
        <f t="shared" si="0"/>
        <v>重</v>
      </c>
      <c r="I10" s="23">
        <v>41173</v>
      </c>
      <c r="J10" s="21"/>
      <c r="K10" s="7" t="s">
        <v>15034</v>
      </c>
      <c r="L10" s="7"/>
      <c r="M10" s="9"/>
      <c r="N10" s="10"/>
      <c r="O10" s="18" t="str">
        <f t="shared" ca="1" si="1"/>
        <v>624天</v>
      </c>
      <c r="P10" s="1" t="str">
        <f t="shared" ca="1" si="2"/>
        <v>超过626未进场</v>
      </c>
    </row>
    <row r="11" spans="1:16">
      <c r="A11" s="34">
        <v>9</v>
      </c>
      <c r="B11" s="111" t="s">
        <v>6798</v>
      </c>
      <c r="C11" s="7" t="s">
        <v>10393</v>
      </c>
      <c r="D11" s="7" t="str">
        <f t="shared" si="3"/>
        <v>轮迪箱</v>
      </c>
      <c r="E11" s="7" t="s">
        <v>17174</v>
      </c>
      <c r="F11" s="19">
        <v>41181</v>
      </c>
      <c r="G11" s="39"/>
      <c r="H11" s="7" t="str">
        <f t="shared" si="0"/>
        <v>重</v>
      </c>
      <c r="I11" s="23">
        <v>41193</v>
      </c>
      <c r="J11" s="21"/>
      <c r="K11" s="7" t="s">
        <v>15034</v>
      </c>
      <c r="L11" s="7"/>
      <c r="M11" s="9"/>
      <c r="N11" s="10"/>
      <c r="O11" s="18" t="str">
        <f t="shared" ca="1" si="1"/>
        <v>618天</v>
      </c>
      <c r="P11" s="1" t="str">
        <f t="shared" ca="1" si="2"/>
        <v>超过606未进场</v>
      </c>
    </row>
    <row r="12" spans="1:16">
      <c r="A12" s="34">
        <v>10</v>
      </c>
      <c r="B12" s="111" t="s">
        <v>6799</v>
      </c>
      <c r="C12" s="7" t="s">
        <v>10393</v>
      </c>
      <c r="D12" s="7" t="str">
        <f t="shared" si="3"/>
        <v>轮迪箱</v>
      </c>
      <c r="E12" s="7" t="s">
        <v>17174</v>
      </c>
      <c r="F12" s="19">
        <v>41182</v>
      </c>
      <c r="G12" s="39"/>
      <c r="H12" s="7" t="str">
        <f t="shared" si="0"/>
        <v>重</v>
      </c>
      <c r="I12" s="23">
        <v>41285</v>
      </c>
      <c r="J12" s="21"/>
      <c r="K12" s="7" t="s">
        <v>10395</v>
      </c>
      <c r="L12" s="7"/>
      <c r="M12" s="9"/>
      <c r="N12" s="10"/>
      <c r="O12" s="18" t="str">
        <f t="shared" ca="1" si="1"/>
        <v>617天</v>
      </c>
      <c r="P12" s="1" t="str">
        <f t="shared" ca="1" si="2"/>
        <v>超过514未进场</v>
      </c>
    </row>
    <row r="13" spans="1:16">
      <c r="A13" s="34">
        <v>11</v>
      </c>
      <c r="B13" s="111" t="s">
        <v>6800</v>
      </c>
      <c r="C13" s="7" t="s">
        <v>10393</v>
      </c>
      <c r="D13" s="7" t="str">
        <f t="shared" si="3"/>
        <v>轮迪箱</v>
      </c>
      <c r="E13" s="7" t="s">
        <v>17174</v>
      </c>
      <c r="F13" s="19">
        <v>41181</v>
      </c>
      <c r="G13" s="39"/>
      <c r="H13" s="7" t="str">
        <f t="shared" si="0"/>
        <v>重</v>
      </c>
      <c r="I13" s="23">
        <v>41195</v>
      </c>
      <c r="J13" s="21"/>
      <c r="K13" s="7" t="s">
        <v>12843</v>
      </c>
      <c r="L13" s="7"/>
      <c r="M13" s="9"/>
      <c r="N13" s="10"/>
      <c r="O13" s="18" t="str">
        <f t="shared" ca="1" si="1"/>
        <v>618天</v>
      </c>
      <c r="P13" s="1" t="str">
        <f t="shared" ca="1" si="2"/>
        <v>超过604未进场</v>
      </c>
    </row>
    <row r="14" spans="1:16">
      <c r="A14" s="34">
        <v>12</v>
      </c>
      <c r="B14" s="111" t="s">
        <v>6801</v>
      </c>
      <c r="C14" s="7" t="s">
        <v>10393</v>
      </c>
      <c r="D14" s="7" t="str">
        <f t="shared" si="3"/>
        <v>轮迪箱</v>
      </c>
      <c r="E14" s="7" t="s">
        <v>17174</v>
      </c>
      <c r="F14" s="19">
        <v>41183</v>
      </c>
      <c r="G14" s="39"/>
      <c r="H14" s="7" t="str">
        <f t="shared" si="0"/>
        <v>重</v>
      </c>
      <c r="I14" s="23">
        <v>41209</v>
      </c>
      <c r="J14" s="21"/>
      <c r="K14" s="7" t="s">
        <v>4242</v>
      </c>
      <c r="L14" s="7"/>
      <c r="M14" s="9"/>
      <c r="N14" s="10"/>
      <c r="O14" s="18" t="str">
        <f t="shared" ca="1" si="1"/>
        <v>616天</v>
      </c>
      <c r="P14" s="1" t="str">
        <f t="shared" ca="1" si="2"/>
        <v>超过590未进场</v>
      </c>
    </row>
    <row r="15" spans="1:16">
      <c r="A15" s="34">
        <v>13</v>
      </c>
      <c r="B15" s="111" t="s">
        <v>6802</v>
      </c>
      <c r="C15" s="7" t="s">
        <v>10393</v>
      </c>
      <c r="D15" s="7" t="str">
        <f t="shared" si="3"/>
        <v>轮迪箱</v>
      </c>
      <c r="E15" s="7" t="s">
        <v>17174</v>
      </c>
      <c r="F15" s="19">
        <v>41182</v>
      </c>
      <c r="G15" s="39"/>
      <c r="H15" s="7" t="str">
        <f t="shared" si="0"/>
        <v>重</v>
      </c>
      <c r="I15" s="23">
        <v>41267</v>
      </c>
      <c r="J15" s="21"/>
      <c r="K15" s="7" t="s">
        <v>5796</v>
      </c>
      <c r="L15" s="7"/>
      <c r="M15" s="9"/>
      <c r="N15" s="10"/>
      <c r="O15" s="18" t="str">
        <f t="shared" ca="1" si="1"/>
        <v>617天</v>
      </c>
      <c r="P15" s="1" t="str">
        <f t="shared" ca="1" si="2"/>
        <v>超过532未进场</v>
      </c>
    </row>
    <row r="16" spans="1:16">
      <c r="A16" s="34">
        <v>14</v>
      </c>
      <c r="B16" s="135" t="s">
        <v>6803</v>
      </c>
      <c r="C16" s="7" t="s">
        <v>10393</v>
      </c>
      <c r="D16" s="7" t="str">
        <f t="shared" si="3"/>
        <v>轮迪箱</v>
      </c>
      <c r="E16" s="7" t="s">
        <v>17174</v>
      </c>
      <c r="F16" s="19">
        <v>41198</v>
      </c>
      <c r="G16" s="39"/>
      <c r="H16" s="7" t="str">
        <f t="shared" si="0"/>
        <v>重</v>
      </c>
      <c r="I16" s="23">
        <v>41200</v>
      </c>
      <c r="J16" s="21"/>
      <c r="K16" s="7" t="s">
        <v>15034</v>
      </c>
      <c r="L16" s="7"/>
      <c r="M16" s="9"/>
      <c r="N16" s="10"/>
      <c r="O16" s="18" t="str">
        <f t="shared" ca="1" si="1"/>
        <v>601天</v>
      </c>
      <c r="P16" s="1" t="str">
        <f t="shared" ca="1" si="2"/>
        <v>超过599未进场</v>
      </c>
    </row>
    <row r="17" spans="1:16">
      <c r="A17" s="34">
        <v>15</v>
      </c>
      <c r="B17" s="111" t="s">
        <v>6804</v>
      </c>
      <c r="C17" s="7" t="s">
        <v>10393</v>
      </c>
      <c r="D17" s="7" t="str">
        <f t="shared" si="3"/>
        <v>轮迪箱</v>
      </c>
      <c r="E17" s="7" t="s">
        <v>17174</v>
      </c>
      <c r="F17" s="19">
        <v>41182</v>
      </c>
      <c r="G17" s="39"/>
      <c r="H17" s="7" t="str">
        <f t="shared" si="0"/>
        <v>重</v>
      </c>
      <c r="I17" s="23">
        <v>41267</v>
      </c>
      <c r="J17" s="21"/>
      <c r="K17" s="7" t="s">
        <v>5796</v>
      </c>
      <c r="L17" s="7"/>
      <c r="M17" s="9"/>
      <c r="N17" s="10"/>
      <c r="O17" s="18" t="str">
        <f t="shared" ca="1" si="1"/>
        <v>617天</v>
      </c>
      <c r="P17" s="1" t="str">
        <f t="shared" ca="1" si="2"/>
        <v>超过532未进场</v>
      </c>
    </row>
    <row r="18" spans="1:16">
      <c r="A18" s="34">
        <v>16</v>
      </c>
      <c r="B18" s="111" t="s">
        <v>6805</v>
      </c>
      <c r="C18" s="7" t="s">
        <v>10393</v>
      </c>
      <c r="D18" s="7" t="str">
        <f t="shared" si="3"/>
        <v>轮迪箱</v>
      </c>
      <c r="E18" s="7" t="s">
        <v>17174</v>
      </c>
      <c r="F18" s="19">
        <v>41182</v>
      </c>
      <c r="G18" s="39"/>
      <c r="H18" s="7" t="str">
        <f t="shared" si="0"/>
        <v>重</v>
      </c>
      <c r="I18" s="23">
        <v>41285</v>
      </c>
      <c r="J18" s="21"/>
      <c r="K18" s="7" t="s">
        <v>10395</v>
      </c>
      <c r="L18" s="7"/>
      <c r="M18" s="9"/>
      <c r="N18" s="10"/>
      <c r="O18" s="18" t="str">
        <f t="shared" ca="1" si="1"/>
        <v>617天</v>
      </c>
      <c r="P18" s="1" t="str">
        <f t="shared" ca="1" si="2"/>
        <v>超过514未进场</v>
      </c>
    </row>
    <row r="19" spans="1:16">
      <c r="A19" s="34">
        <v>17</v>
      </c>
      <c r="B19" s="111" t="s">
        <v>6806</v>
      </c>
      <c r="C19" s="7" t="s">
        <v>10393</v>
      </c>
      <c r="D19" s="7" t="str">
        <f t="shared" si="3"/>
        <v>轮迪箱</v>
      </c>
      <c r="E19" s="7" t="s">
        <v>17174</v>
      </c>
      <c r="F19" s="19">
        <v>41178</v>
      </c>
      <c r="G19" s="39"/>
      <c r="H19" s="7" t="str">
        <f t="shared" si="0"/>
        <v>重</v>
      </c>
      <c r="I19" s="23">
        <v>41180</v>
      </c>
      <c r="J19" s="21"/>
      <c r="K19" s="7" t="s">
        <v>15034</v>
      </c>
      <c r="L19" s="7"/>
      <c r="M19" s="9"/>
      <c r="N19" s="10"/>
      <c r="O19" s="18" t="str">
        <f t="shared" ca="1" si="1"/>
        <v>621天</v>
      </c>
      <c r="P19" s="1" t="str">
        <f t="shared" ca="1" si="2"/>
        <v>超过619未进场</v>
      </c>
    </row>
    <row r="20" spans="1:16">
      <c r="A20" s="34">
        <v>18</v>
      </c>
      <c r="B20" s="111" t="s">
        <v>9661</v>
      </c>
      <c r="C20" s="7" t="s">
        <v>10393</v>
      </c>
      <c r="D20" s="7" t="str">
        <f t="shared" si="3"/>
        <v>轮迪箱</v>
      </c>
      <c r="E20" s="7" t="s">
        <v>17174</v>
      </c>
      <c r="F20" s="19">
        <v>41178</v>
      </c>
      <c r="G20" s="39"/>
      <c r="H20" s="7" t="str">
        <f t="shared" si="0"/>
        <v>重</v>
      </c>
      <c r="I20" s="23">
        <v>41180</v>
      </c>
      <c r="J20" s="21"/>
      <c r="K20" s="7" t="s">
        <v>15034</v>
      </c>
      <c r="L20" s="7"/>
      <c r="M20" s="9"/>
      <c r="N20" s="10"/>
      <c r="O20" s="18" t="str">
        <f t="shared" ca="1" si="1"/>
        <v>621天</v>
      </c>
      <c r="P20" s="1" t="str">
        <f t="shared" ca="1" si="2"/>
        <v>超过619未进场</v>
      </c>
    </row>
    <row r="21" spans="1:16">
      <c r="A21" s="34">
        <v>19</v>
      </c>
      <c r="B21" s="111" t="s">
        <v>9662</v>
      </c>
      <c r="C21" s="7" t="s">
        <v>10393</v>
      </c>
      <c r="D21" s="7" t="str">
        <f t="shared" si="3"/>
        <v>轮迪箱</v>
      </c>
      <c r="E21" s="7" t="s">
        <v>17174</v>
      </c>
      <c r="F21" s="19">
        <v>41182</v>
      </c>
      <c r="G21" s="39"/>
      <c r="H21" s="7" t="str">
        <f t="shared" si="0"/>
        <v>重</v>
      </c>
      <c r="I21" s="23">
        <v>41285</v>
      </c>
      <c r="J21" s="21"/>
      <c r="K21" s="7" t="s">
        <v>10395</v>
      </c>
      <c r="L21" s="7"/>
      <c r="M21" s="9"/>
      <c r="N21" s="10"/>
      <c r="O21" s="18" t="str">
        <f t="shared" ca="1" si="1"/>
        <v>617天</v>
      </c>
      <c r="P21" s="1" t="str">
        <f t="shared" ca="1" si="2"/>
        <v>超过514未进场</v>
      </c>
    </row>
    <row r="22" spans="1:16">
      <c r="A22" s="34">
        <v>20</v>
      </c>
      <c r="B22" s="111" t="s">
        <v>6823</v>
      </c>
      <c r="C22" s="7" t="s">
        <v>10393</v>
      </c>
      <c r="D22" s="7" t="str">
        <f t="shared" si="3"/>
        <v>轮迪箱</v>
      </c>
      <c r="E22" s="7" t="s">
        <v>17174</v>
      </c>
      <c r="F22" s="19">
        <v>41181</v>
      </c>
      <c r="G22" s="39"/>
      <c r="H22" s="7" t="str">
        <f t="shared" si="0"/>
        <v>重</v>
      </c>
      <c r="I22" s="23">
        <v>41196</v>
      </c>
      <c r="J22" s="21"/>
      <c r="K22" s="7" t="s">
        <v>15034</v>
      </c>
      <c r="L22" s="7"/>
      <c r="M22" s="9"/>
      <c r="N22" s="10"/>
      <c r="O22" s="18" t="str">
        <f t="shared" ca="1" si="1"/>
        <v>618天</v>
      </c>
      <c r="P22" s="1" t="str">
        <f t="shared" ca="1" si="2"/>
        <v>超过603未进场</v>
      </c>
    </row>
    <row r="23" spans="1:16" ht="12.75" customHeight="1">
      <c r="A23" s="34">
        <v>21</v>
      </c>
      <c r="B23" s="111" t="s">
        <v>6824</v>
      </c>
      <c r="C23" s="7" t="s">
        <v>10393</v>
      </c>
      <c r="D23" s="7" t="str">
        <f t="shared" si="3"/>
        <v>轮迪箱</v>
      </c>
      <c r="E23" s="7" t="s">
        <v>17174</v>
      </c>
      <c r="F23" s="19">
        <v>41181</v>
      </c>
      <c r="G23" s="39"/>
      <c r="H23" s="7" t="str">
        <f t="shared" si="0"/>
        <v>重</v>
      </c>
      <c r="I23" s="23">
        <v>41193</v>
      </c>
      <c r="J23" s="21"/>
      <c r="K23" s="7" t="s">
        <v>15034</v>
      </c>
      <c r="L23" s="7"/>
      <c r="M23" s="9"/>
      <c r="N23" s="10"/>
      <c r="O23" s="18" t="str">
        <f t="shared" ca="1" si="1"/>
        <v>618天</v>
      </c>
      <c r="P23" s="1" t="str">
        <f t="shared" ca="1" si="2"/>
        <v>超过606未进场</v>
      </c>
    </row>
    <row r="24" spans="1:16">
      <c r="A24" s="34">
        <v>22</v>
      </c>
      <c r="B24" s="111" t="s">
        <v>6825</v>
      </c>
      <c r="C24" s="7" t="s">
        <v>10393</v>
      </c>
      <c r="D24" s="7" t="str">
        <f t="shared" si="3"/>
        <v>轮迪箱</v>
      </c>
      <c r="E24" s="7" t="s">
        <v>17174</v>
      </c>
      <c r="F24" s="19">
        <v>41182</v>
      </c>
      <c r="G24" s="39"/>
      <c r="H24" s="7" t="str">
        <f t="shared" si="0"/>
        <v>重</v>
      </c>
      <c r="I24" s="23">
        <v>41203</v>
      </c>
      <c r="J24" s="21"/>
      <c r="K24" s="7" t="s">
        <v>4242</v>
      </c>
      <c r="L24" s="7"/>
      <c r="M24" s="9"/>
      <c r="N24" s="10"/>
      <c r="O24" s="18" t="str">
        <f t="shared" ca="1" si="1"/>
        <v>617天</v>
      </c>
      <c r="P24" s="1" t="str">
        <f t="shared" ca="1" si="2"/>
        <v>超过596未进场</v>
      </c>
    </row>
    <row r="25" spans="1:16">
      <c r="A25" s="34">
        <v>23</v>
      </c>
      <c r="B25" s="111" t="s">
        <v>6826</v>
      </c>
      <c r="C25" s="7" t="s">
        <v>10393</v>
      </c>
      <c r="D25" s="7" t="str">
        <f t="shared" si="3"/>
        <v>轮迪箱</v>
      </c>
      <c r="E25" s="7" t="s">
        <v>17174</v>
      </c>
      <c r="F25" s="19">
        <v>41182</v>
      </c>
      <c r="G25" s="39"/>
      <c r="H25" s="7" t="str">
        <f t="shared" si="0"/>
        <v>重</v>
      </c>
      <c r="I25" s="23">
        <v>41261</v>
      </c>
      <c r="J25" s="21"/>
      <c r="K25" s="7" t="s">
        <v>15034</v>
      </c>
      <c r="L25" s="7"/>
      <c r="M25" s="9"/>
      <c r="N25" s="10"/>
      <c r="O25" s="18" t="str">
        <f t="shared" ca="1" si="1"/>
        <v>617天</v>
      </c>
      <c r="P25" s="1" t="str">
        <f t="shared" ca="1" si="2"/>
        <v>超过538未进场</v>
      </c>
    </row>
    <row r="26" spans="1:16">
      <c r="A26" s="34">
        <v>24</v>
      </c>
      <c r="B26" s="111" t="s">
        <v>7076</v>
      </c>
      <c r="C26" s="7" t="s">
        <v>10393</v>
      </c>
      <c r="D26" s="7" t="str">
        <f t="shared" si="3"/>
        <v>轮迪箱</v>
      </c>
      <c r="E26" s="7" t="s">
        <v>17174</v>
      </c>
      <c r="F26" s="19">
        <v>41181</v>
      </c>
      <c r="G26" s="39"/>
      <c r="H26" s="7" t="str">
        <f t="shared" si="0"/>
        <v>重</v>
      </c>
      <c r="I26" s="23">
        <v>41222</v>
      </c>
      <c r="J26" s="21"/>
      <c r="K26" s="7" t="s">
        <v>4242</v>
      </c>
      <c r="L26" s="7"/>
      <c r="M26" s="9"/>
      <c r="N26" s="10"/>
      <c r="O26" s="18" t="str">
        <f t="shared" ca="1" si="1"/>
        <v>618天</v>
      </c>
      <c r="P26" s="1" t="str">
        <f t="shared" ca="1" si="2"/>
        <v>超过577未进场</v>
      </c>
    </row>
    <row r="27" spans="1:16">
      <c r="A27" s="34">
        <v>25</v>
      </c>
      <c r="B27" s="111" t="s">
        <v>7077</v>
      </c>
      <c r="C27" s="7" t="s">
        <v>10393</v>
      </c>
      <c r="D27" s="7" t="str">
        <f t="shared" si="3"/>
        <v>轮迪箱</v>
      </c>
      <c r="E27" s="7" t="s">
        <v>17174</v>
      </c>
      <c r="F27" s="19">
        <v>41182</v>
      </c>
      <c r="G27" s="39"/>
      <c r="H27" s="7" t="str">
        <f t="shared" si="0"/>
        <v>重</v>
      </c>
      <c r="I27" s="23">
        <v>41203</v>
      </c>
      <c r="J27" s="21"/>
      <c r="K27" s="7" t="s">
        <v>4242</v>
      </c>
      <c r="L27" s="7"/>
      <c r="M27" s="9"/>
      <c r="N27" s="10"/>
      <c r="O27" s="18" t="str">
        <f t="shared" ca="1" si="1"/>
        <v>617天</v>
      </c>
      <c r="P27" s="1" t="str">
        <f t="shared" ca="1" si="2"/>
        <v>超过596未进场</v>
      </c>
    </row>
    <row r="28" spans="1:16">
      <c r="A28" s="34">
        <v>26</v>
      </c>
      <c r="B28" s="111" t="s">
        <v>7078</v>
      </c>
      <c r="C28" s="7" t="s">
        <v>10393</v>
      </c>
      <c r="D28" s="7" t="str">
        <f t="shared" si="3"/>
        <v>轮迪箱</v>
      </c>
      <c r="E28" s="7" t="s">
        <v>17174</v>
      </c>
      <c r="F28" s="19">
        <v>41185</v>
      </c>
      <c r="G28" s="39"/>
      <c r="H28" s="7" t="str">
        <f t="shared" si="0"/>
        <v>重</v>
      </c>
      <c r="I28" s="23">
        <v>41287</v>
      </c>
      <c r="J28" s="21"/>
      <c r="K28" s="7" t="s">
        <v>10395</v>
      </c>
      <c r="L28" s="7"/>
      <c r="M28" s="9"/>
      <c r="N28" s="10"/>
      <c r="O28" s="18" t="str">
        <f t="shared" ca="1" si="1"/>
        <v>614天</v>
      </c>
      <c r="P28" s="1" t="str">
        <f t="shared" ca="1" si="2"/>
        <v>超过512未进场</v>
      </c>
    </row>
    <row r="29" spans="1:16">
      <c r="A29" s="34">
        <v>27</v>
      </c>
      <c r="B29" s="111" t="s">
        <v>7079</v>
      </c>
      <c r="C29" s="7" t="s">
        <v>10393</v>
      </c>
      <c r="D29" s="7" t="str">
        <f t="shared" si="3"/>
        <v>轮迪箱</v>
      </c>
      <c r="E29" s="7" t="s">
        <v>17174</v>
      </c>
      <c r="F29" s="19">
        <v>41187</v>
      </c>
      <c r="G29" s="39"/>
      <c r="H29" s="7" t="str">
        <f t="shared" si="0"/>
        <v>重</v>
      </c>
      <c r="I29" s="23">
        <v>41207</v>
      </c>
      <c r="J29" s="21"/>
      <c r="K29" s="7" t="s">
        <v>15282</v>
      </c>
      <c r="L29" s="7"/>
      <c r="M29" s="9"/>
      <c r="N29" s="10"/>
      <c r="O29" s="18" t="str">
        <f t="shared" ca="1" si="1"/>
        <v>612天</v>
      </c>
      <c r="P29" s="1" t="str">
        <f t="shared" ca="1" si="2"/>
        <v>超过592未进场</v>
      </c>
    </row>
    <row r="30" spans="1:16">
      <c r="A30" s="34">
        <v>28</v>
      </c>
      <c r="B30" s="111" t="s">
        <v>7080</v>
      </c>
      <c r="C30" s="7" t="s">
        <v>10393</v>
      </c>
      <c r="D30" s="7" t="str">
        <f t="shared" si="3"/>
        <v>轮迪箱</v>
      </c>
      <c r="E30" s="7" t="s">
        <v>17174</v>
      </c>
      <c r="F30" s="19">
        <v>41194</v>
      </c>
      <c r="G30" s="39"/>
      <c r="H30" s="7" t="str">
        <f t="shared" si="0"/>
        <v>重</v>
      </c>
      <c r="I30" s="23">
        <v>41195</v>
      </c>
      <c r="J30" s="21"/>
      <c r="K30" s="7" t="s">
        <v>13238</v>
      </c>
      <c r="L30" s="7"/>
      <c r="M30" s="9"/>
      <c r="N30" s="10"/>
      <c r="O30" s="18" t="str">
        <f t="shared" ca="1" si="1"/>
        <v>605天</v>
      </c>
      <c r="P30" s="1" t="str">
        <f t="shared" ca="1" si="2"/>
        <v>超过604未进场</v>
      </c>
    </row>
    <row r="31" spans="1:16">
      <c r="A31" s="34">
        <v>29</v>
      </c>
      <c r="B31" s="111" t="s">
        <v>7081</v>
      </c>
      <c r="C31" s="7" t="s">
        <v>10393</v>
      </c>
      <c r="D31" s="7" t="str">
        <f t="shared" si="3"/>
        <v>轮迪箱</v>
      </c>
      <c r="E31" s="7" t="s">
        <v>17174</v>
      </c>
      <c r="F31" s="19">
        <v>41184</v>
      </c>
      <c r="G31" s="39"/>
      <c r="H31" s="7" t="str">
        <f t="shared" si="0"/>
        <v>重</v>
      </c>
      <c r="I31" s="23">
        <v>41206</v>
      </c>
      <c r="J31" s="21"/>
      <c r="K31" s="7" t="s">
        <v>12843</v>
      </c>
      <c r="L31" s="7"/>
      <c r="M31" s="9"/>
      <c r="N31" s="10"/>
      <c r="O31" s="18" t="str">
        <f t="shared" ca="1" si="1"/>
        <v>615天</v>
      </c>
      <c r="P31" s="1" t="str">
        <f t="shared" ca="1" si="2"/>
        <v>超过593未进场</v>
      </c>
    </row>
    <row r="32" spans="1:16">
      <c r="A32" s="34">
        <v>30</v>
      </c>
      <c r="B32" s="111" t="s">
        <v>7082</v>
      </c>
      <c r="C32" s="7" t="s">
        <v>10393</v>
      </c>
      <c r="D32" s="7" t="str">
        <f t="shared" si="3"/>
        <v>轮迪箱</v>
      </c>
      <c r="E32" s="7" t="s">
        <v>17174</v>
      </c>
      <c r="F32" s="19">
        <v>41183</v>
      </c>
      <c r="G32" s="39"/>
      <c r="H32" s="7" t="str">
        <f t="shared" si="0"/>
        <v>重</v>
      </c>
      <c r="I32" s="23">
        <v>41325</v>
      </c>
      <c r="J32" s="21"/>
      <c r="K32" s="7" t="s">
        <v>10395</v>
      </c>
      <c r="L32" s="7"/>
      <c r="M32" s="9"/>
      <c r="N32" s="10"/>
      <c r="O32" s="18" t="str">
        <f t="shared" ca="1" si="1"/>
        <v>616天</v>
      </c>
      <c r="P32" s="1" t="str">
        <f t="shared" ca="1" si="2"/>
        <v>超过474未进场</v>
      </c>
    </row>
    <row r="33" spans="1:16">
      <c r="A33" s="34">
        <v>31</v>
      </c>
      <c r="B33" s="111" t="s">
        <v>11171</v>
      </c>
      <c r="C33" s="7" t="s">
        <v>10393</v>
      </c>
      <c r="D33" s="7" t="str">
        <f t="shared" si="3"/>
        <v>轮迪箱</v>
      </c>
      <c r="E33" s="7" t="s">
        <v>17174</v>
      </c>
      <c r="F33" s="19">
        <v>41187</v>
      </c>
      <c r="G33" s="39"/>
      <c r="H33" s="7" t="str">
        <f t="shared" si="0"/>
        <v>重</v>
      </c>
      <c r="I33" s="23">
        <v>41206</v>
      </c>
      <c r="J33" s="21"/>
      <c r="K33" s="7" t="s">
        <v>1067</v>
      </c>
      <c r="L33" s="7"/>
      <c r="M33" s="9"/>
      <c r="N33" s="10"/>
      <c r="O33" s="18" t="str">
        <f t="shared" ca="1" si="1"/>
        <v>612天</v>
      </c>
      <c r="P33" s="1" t="str">
        <f t="shared" ca="1" si="2"/>
        <v>超过593未进场</v>
      </c>
    </row>
    <row r="34" spans="1:16">
      <c r="A34" s="34">
        <v>32</v>
      </c>
      <c r="B34" s="111" t="s">
        <v>10361</v>
      </c>
      <c r="C34" s="7" t="s">
        <v>10393</v>
      </c>
      <c r="D34" s="7" t="str">
        <f t="shared" si="3"/>
        <v>轮迪箱</v>
      </c>
      <c r="E34" s="7" t="s">
        <v>17174</v>
      </c>
      <c r="F34" s="19">
        <v>41183</v>
      </c>
      <c r="G34" s="39"/>
      <c r="H34" s="7" t="str">
        <f t="shared" si="0"/>
        <v>重</v>
      </c>
      <c r="I34" s="23">
        <v>41285</v>
      </c>
      <c r="J34" s="21"/>
      <c r="K34" s="7" t="s">
        <v>10395</v>
      </c>
      <c r="L34" s="12"/>
      <c r="M34" s="9"/>
      <c r="N34" s="10"/>
      <c r="O34" s="18" t="str">
        <f t="shared" ca="1" si="1"/>
        <v>616天</v>
      </c>
      <c r="P34" s="1" t="str">
        <f t="shared" ca="1" si="2"/>
        <v>超过514未进场</v>
      </c>
    </row>
    <row r="35" spans="1:16">
      <c r="A35" s="34">
        <v>33</v>
      </c>
      <c r="B35" s="111" t="s">
        <v>15760</v>
      </c>
      <c r="C35" s="7" t="s">
        <v>10393</v>
      </c>
      <c r="D35" s="7" t="str">
        <f t="shared" si="3"/>
        <v>轮迪箱</v>
      </c>
      <c r="E35" s="7" t="s">
        <v>17174</v>
      </c>
      <c r="F35" s="19">
        <v>41184</v>
      </c>
      <c r="G35" s="39"/>
      <c r="H35" s="7" t="str">
        <f t="shared" si="0"/>
        <v>重</v>
      </c>
      <c r="I35" s="23">
        <v>41199</v>
      </c>
      <c r="J35" s="21"/>
      <c r="K35" s="7" t="s">
        <v>1067</v>
      </c>
      <c r="L35" s="7"/>
      <c r="M35" s="9"/>
      <c r="N35" s="10"/>
      <c r="O35" s="18" t="str">
        <f t="shared" ref="O35:O66" ca="1" si="4">IF(ISNONTEXT(J35),DATEDIF(F35,TODAY(),"d")&amp;"天","出场")</f>
        <v>615天</v>
      </c>
      <c r="P35" s="47" t="str">
        <f t="shared" ref="P35:P66" ca="1" si="5">IF(I35="","",IF(TODAY()-I35&gt;30,"超过"&amp;(TODAY()-I35)&amp;"未进场",""))</f>
        <v>超过600未进场</v>
      </c>
    </row>
    <row r="36" spans="1:16">
      <c r="A36" s="34">
        <v>34</v>
      </c>
      <c r="B36" s="111" t="s">
        <v>16422</v>
      </c>
      <c r="C36" s="7" t="s">
        <v>10393</v>
      </c>
      <c r="D36" s="7" t="str">
        <f t="shared" si="3"/>
        <v>轮迪箱</v>
      </c>
      <c r="E36" s="7" t="s">
        <v>17174</v>
      </c>
      <c r="F36" s="19">
        <v>41187</v>
      </c>
      <c r="G36" s="39"/>
      <c r="H36" s="7" t="str">
        <f t="shared" si="0"/>
        <v>重</v>
      </c>
      <c r="I36" s="23">
        <v>41207</v>
      </c>
      <c r="J36" s="21"/>
      <c r="K36" s="7" t="s">
        <v>15282</v>
      </c>
      <c r="L36" s="7"/>
      <c r="M36" s="9"/>
      <c r="N36" s="10"/>
      <c r="O36" s="18" t="str">
        <f t="shared" ca="1" si="4"/>
        <v>612天</v>
      </c>
      <c r="P36" s="47" t="str">
        <f t="shared" ca="1" si="5"/>
        <v>超过592未进场</v>
      </c>
    </row>
    <row r="37" spans="1:16">
      <c r="A37" s="34">
        <v>35</v>
      </c>
      <c r="B37" s="111" t="s">
        <v>16423</v>
      </c>
      <c r="C37" s="7" t="s">
        <v>10393</v>
      </c>
      <c r="D37" s="7" t="str">
        <f t="shared" si="3"/>
        <v>轮迪箱</v>
      </c>
      <c r="E37" s="7" t="s">
        <v>17174</v>
      </c>
      <c r="F37" s="19">
        <v>41193</v>
      </c>
      <c r="G37" s="39"/>
      <c r="H37" s="7" t="str">
        <f t="shared" si="0"/>
        <v>重</v>
      </c>
      <c r="I37" s="23">
        <v>41196</v>
      </c>
      <c r="J37" s="21"/>
      <c r="K37" s="7" t="s">
        <v>2891</v>
      </c>
      <c r="L37" s="7"/>
      <c r="M37" s="9"/>
      <c r="N37" s="10"/>
      <c r="O37" s="18" t="str">
        <f t="shared" ca="1" si="4"/>
        <v>606天</v>
      </c>
      <c r="P37" s="47" t="str">
        <f t="shared" ca="1" si="5"/>
        <v>超过603未进场</v>
      </c>
    </row>
    <row r="38" spans="1:16">
      <c r="A38" s="34">
        <v>36</v>
      </c>
      <c r="B38" s="111" t="s">
        <v>16424</v>
      </c>
      <c r="C38" s="7" t="s">
        <v>10393</v>
      </c>
      <c r="D38" s="7" t="str">
        <f t="shared" si="3"/>
        <v>轮迪箱</v>
      </c>
      <c r="E38" s="7" t="s">
        <v>17174</v>
      </c>
      <c r="F38" s="19">
        <v>41184</v>
      </c>
      <c r="G38" s="39"/>
      <c r="H38" s="7" t="str">
        <f t="shared" si="0"/>
        <v>重</v>
      </c>
      <c r="I38" s="23">
        <v>41191</v>
      </c>
      <c r="J38" s="21"/>
      <c r="K38" s="7" t="s">
        <v>15034</v>
      </c>
      <c r="L38" s="7"/>
      <c r="M38" s="9"/>
      <c r="N38" s="10"/>
      <c r="O38" s="18" t="str">
        <f t="shared" ca="1" si="4"/>
        <v>615天</v>
      </c>
      <c r="P38" s="47" t="str">
        <f t="shared" ca="1" si="5"/>
        <v>超过608未进场</v>
      </c>
    </row>
    <row r="39" spans="1:16">
      <c r="A39" s="34">
        <v>37</v>
      </c>
      <c r="B39" s="111" t="s">
        <v>16425</v>
      </c>
      <c r="C39" s="7" t="s">
        <v>10393</v>
      </c>
      <c r="D39" s="7" t="str">
        <f t="shared" si="3"/>
        <v>轮迪箱</v>
      </c>
      <c r="E39" s="7" t="s">
        <v>17174</v>
      </c>
      <c r="F39" s="19">
        <v>41184</v>
      </c>
      <c r="G39" s="39"/>
      <c r="H39" s="7" t="str">
        <f t="shared" si="0"/>
        <v>重</v>
      </c>
      <c r="I39" s="23">
        <v>41192</v>
      </c>
      <c r="J39" s="21"/>
      <c r="K39" s="7" t="s">
        <v>15034</v>
      </c>
      <c r="L39" s="7"/>
      <c r="M39" s="9"/>
      <c r="N39" s="10"/>
      <c r="O39" s="18" t="str">
        <f t="shared" ca="1" si="4"/>
        <v>615天</v>
      </c>
      <c r="P39" s="1" t="str">
        <f t="shared" ca="1" si="5"/>
        <v>超过607未进场</v>
      </c>
    </row>
    <row r="40" spans="1:16">
      <c r="A40" s="34">
        <v>38</v>
      </c>
      <c r="B40" s="111" t="s">
        <v>16426</v>
      </c>
      <c r="C40" s="7" t="s">
        <v>10393</v>
      </c>
      <c r="D40" s="7" t="str">
        <f t="shared" si="3"/>
        <v>轮迪箱</v>
      </c>
      <c r="E40" s="7" t="s">
        <v>17174</v>
      </c>
      <c r="F40" s="19">
        <v>41184</v>
      </c>
      <c r="G40" s="39"/>
      <c r="H40" s="7" t="str">
        <f t="shared" si="0"/>
        <v>重</v>
      </c>
      <c r="I40" s="23">
        <v>41206</v>
      </c>
      <c r="J40" s="21"/>
      <c r="K40" s="7" t="s">
        <v>15034</v>
      </c>
      <c r="L40" s="7"/>
      <c r="M40" s="9"/>
      <c r="N40" s="10"/>
      <c r="O40" s="18" t="str">
        <f t="shared" ca="1" si="4"/>
        <v>615天</v>
      </c>
      <c r="P40" s="1" t="str">
        <f t="shared" ca="1" si="5"/>
        <v>超过593未进场</v>
      </c>
    </row>
    <row r="41" spans="1:16">
      <c r="A41" s="34">
        <v>39</v>
      </c>
      <c r="B41" s="148" t="s">
        <v>3496</v>
      </c>
      <c r="C41" s="7" t="s">
        <v>10393</v>
      </c>
      <c r="D41" s="7" t="str">
        <f t="shared" si="3"/>
        <v>轮迪箱</v>
      </c>
      <c r="E41" s="7" t="s">
        <v>17174</v>
      </c>
      <c r="F41" s="19">
        <v>41184</v>
      </c>
      <c r="G41" s="39"/>
      <c r="H41" s="7" t="str">
        <f t="shared" si="0"/>
        <v>重</v>
      </c>
      <c r="I41" s="23">
        <v>41206</v>
      </c>
      <c r="J41" s="21"/>
      <c r="K41" s="7" t="s">
        <v>1067</v>
      </c>
      <c r="L41" s="7"/>
      <c r="M41" s="9"/>
      <c r="N41" s="10"/>
      <c r="O41" s="18" t="str">
        <f t="shared" ca="1" si="4"/>
        <v>615天</v>
      </c>
      <c r="P41" s="1" t="str">
        <f t="shared" ca="1" si="5"/>
        <v>超过593未进场</v>
      </c>
    </row>
    <row r="42" spans="1:16">
      <c r="A42" s="34">
        <v>40</v>
      </c>
      <c r="B42" s="148" t="s">
        <v>3497</v>
      </c>
      <c r="C42" s="7" t="s">
        <v>10393</v>
      </c>
      <c r="D42" s="7" t="str">
        <f t="shared" si="3"/>
        <v>轮迪箱</v>
      </c>
      <c r="E42" s="7" t="s">
        <v>17174</v>
      </c>
      <c r="F42" s="19">
        <v>41187</v>
      </c>
      <c r="G42" s="39"/>
      <c r="H42" s="7" t="str">
        <f t="shared" si="0"/>
        <v>重</v>
      </c>
      <c r="I42" s="23">
        <v>41206</v>
      </c>
      <c r="J42" s="21"/>
      <c r="K42" s="7" t="s">
        <v>15034</v>
      </c>
      <c r="L42" s="7"/>
      <c r="M42" s="9"/>
      <c r="N42" s="10"/>
      <c r="O42" s="18" t="str">
        <f t="shared" ca="1" si="4"/>
        <v>612天</v>
      </c>
      <c r="P42" s="1" t="str">
        <f t="shared" ca="1" si="5"/>
        <v>超过593未进场</v>
      </c>
    </row>
    <row r="43" spans="1:16">
      <c r="A43" s="34">
        <v>41</v>
      </c>
      <c r="B43" s="149" t="s">
        <v>3498</v>
      </c>
      <c r="C43" s="7" t="s">
        <v>10393</v>
      </c>
      <c r="D43" s="7" t="str">
        <f t="shared" si="3"/>
        <v>轮迪箱</v>
      </c>
      <c r="E43" s="7" t="s">
        <v>17174</v>
      </c>
      <c r="F43" s="19">
        <v>41184</v>
      </c>
      <c r="G43" s="39"/>
      <c r="H43" s="7" t="str">
        <f t="shared" si="0"/>
        <v>重</v>
      </c>
      <c r="I43" s="23">
        <v>41200</v>
      </c>
      <c r="J43" s="21"/>
      <c r="K43" s="7" t="s">
        <v>15034</v>
      </c>
      <c r="L43" s="7"/>
      <c r="M43" s="9"/>
      <c r="N43" s="10"/>
      <c r="O43" s="18" t="str">
        <f t="shared" ca="1" si="4"/>
        <v>615天</v>
      </c>
      <c r="P43" s="1" t="str">
        <f t="shared" ca="1" si="5"/>
        <v>超过599未进场</v>
      </c>
    </row>
    <row r="44" spans="1:16">
      <c r="A44" s="34">
        <v>42</v>
      </c>
      <c r="B44" s="148" t="s">
        <v>3499</v>
      </c>
      <c r="C44" s="7" t="s">
        <v>10393</v>
      </c>
      <c r="D44" s="7" t="str">
        <f t="shared" si="3"/>
        <v>轮迪箱</v>
      </c>
      <c r="E44" s="7" t="s">
        <v>17174</v>
      </c>
      <c r="F44" s="19">
        <v>41193</v>
      </c>
      <c r="G44" s="39"/>
      <c r="H44" s="7" t="str">
        <f t="shared" si="0"/>
        <v>重</v>
      </c>
      <c r="I44" s="23">
        <v>41196</v>
      </c>
      <c r="J44" s="21"/>
      <c r="K44" s="7" t="s">
        <v>15034</v>
      </c>
      <c r="L44" s="7"/>
      <c r="M44" s="9"/>
      <c r="N44" s="10"/>
      <c r="O44" s="18" t="str">
        <f t="shared" ca="1" si="4"/>
        <v>606天</v>
      </c>
      <c r="P44" s="1" t="str">
        <f t="shared" ca="1" si="5"/>
        <v>超过603未进场</v>
      </c>
    </row>
    <row r="45" spans="1:16">
      <c r="A45" s="34">
        <v>43</v>
      </c>
      <c r="B45" s="148" t="s">
        <v>3500</v>
      </c>
      <c r="C45" s="7" t="s">
        <v>10393</v>
      </c>
      <c r="D45" s="7" t="str">
        <f t="shared" si="3"/>
        <v>轮迪箱</v>
      </c>
      <c r="E45" s="7" t="s">
        <v>17174</v>
      </c>
      <c r="F45" s="19">
        <v>41185</v>
      </c>
      <c r="G45" s="39"/>
      <c r="H45" s="7" t="str">
        <f t="shared" si="0"/>
        <v>重</v>
      </c>
      <c r="I45" s="23">
        <v>41306</v>
      </c>
      <c r="J45" s="21"/>
      <c r="K45" s="7" t="s">
        <v>10395</v>
      </c>
      <c r="L45" s="7"/>
      <c r="M45" s="9"/>
      <c r="N45" s="10"/>
      <c r="O45" s="18" t="str">
        <f t="shared" ca="1" si="4"/>
        <v>614天</v>
      </c>
      <c r="P45" s="1" t="str">
        <f t="shared" ca="1" si="5"/>
        <v>超过493未进场</v>
      </c>
    </row>
    <row r="46" spans="1:16">
      <c r="A46" s="34">
        <v>44</v>
      </c>
      <c r="B46" s="148" t="s">
        <v>3501</v>
      </c>
      <c r="C46" s="7" t="s">
        <v>10393</v>
      </c>
      <c r="D46" s="7" t="str">
        <f t="shared" si="3"/>
        <v>轮迪箱</v>
      </c>
      <c r="E46" s="7" t="s">
        <v>17174</v>
      </c>
      <c r="F46" s="19">
        <v>41184</v>
      </c>
      <c r="G46" s="39"/>
      <c r="H46" s="7" t="str">
        <f t="shared" si="0"/>
        <v>重</v>
      </c>
      <c r="I46" s="23">
        <v>41191</v>
      </c>
      <c r="J46" s="21"/>
      <c r="K46" s="7" t="s">
        <v>15034</v>
      </c>
      <c r="L46" s="7"/>
      <c r="M46" s="9"/>
      <c r="N46" s="10"/>
      <c r="O46" s="18" t="str">
        <f t="shared" ca="1" si="4"/>
        <v>615天</v>
      </c>
      <c r="P46" s="1" t="str">
        <f t="shared" ca="1" si="5"/>
        <v>超过608未进场</v>
      </c>
    </row>
    <row r="47" spans="1:16">
      <c r="A47" s="34">
        <v>45</v>
      </c>
      <c r="B47" s="148" t="s">
        <v>3502</v>
      </c>
      <c r="C47" s="7" t="s">
        <v>10393</v>
      </c>
      <c r="D47" s="7" t="str">
        <f t="shared" si="3"/>
        <v>轮迪箱</v>
      </c>
      <c r="E47" s="7" t="s">
        <v>17174</v>
      </c>
      <c r="F47" s="19">
        <v>41187</v>
      </c>
      <c r="G47" s="39"/>
      <c r="H47" s="7" t="str">
        <f t="shared" si="0"/>
        <v>重</v>
      </c>
      <c r="I47" s="23">
        <v>41207</v>
      </c>
      <c r="J47" s="21"/>
      <c r="K47" s="7" t="s">
        <v>15282</v>
      </c>
      <c r="L47" s="7"/>
      <c r="M47" s="9"/>
      <c r="N47" s="10"/>
      <c r="O47" s="18" t="str">
        <f t="shared" ca="1" si="4"/>
        <v>612天</v>
      </c>
      <c r="P47" s="1" t="str">
        <f t="shared" ca="1" si="5"/>
        <v>超过592未进场</v>
      </c>
    </row>
    <row r="48" spans="1:16">
      <c r="A48" s="34">
        <v>46</v>
      </c>
      <c r="B48" s="148" t="s">
        <v>3503</v>
      </c>
      <c r="C48" s="7" t="s">
        <v>10393</v>
      </c>
      <c r="D48" s="7" t="str">
        <f t="shared" si="3"/>
        <v>轮迪箱</v>
      </c>
      <c r="E48" s="7" t="s">
        <v>17174</v>
      </c>
      <c r="F48" s="19">
        <v>41185</v>
      </c>
      <c r="G48" s="39"/>
      <c r="H48" s="7" t="str">
        <f t="shared" si="0"/>
        <v>重</v>
      </c>
      <c r="I48" s="23">
        <v>41199</v>
      </c>
      <c r="J48" s="21"/>
      <c r="K48" s="7" t="s">
        <v>15034</v>
      </c>
      <c r="L48" s="7"/>
      <c r="M48" s="9"/>
      <c r="N48" s="10"/>
      <c r="O48" s="18" t="str">
        <f t="shared" ca="1" si="4"/>
        <v>614天</v>
      </c>
      <c r="P48" s="1" t="str">
        <f t="shared" ca="1" si="5"/>
        <v>超过600未进场</v>
      </c>
    </row>
    <row r="49" spans="1:16">
      <c r="A49" s="34">
        <v>47</v>
      </c>
      <c r="B49" s="148" t="s">
        <v>3504</v>
      </c>
      <c r="C49" s="7" t="s">
        <v>10393</v>
      </c>
      <c r="D49" s="7" t="str">
        <f t="shared" si="3"/>
        <v>轮迪箱</v>
      </c>
      <c r="E49" s="7" t="s">
        <v>17174</v>
      </c>
      <c r="F49" s="19">
        <v>41188</v>
      </c>
      <c r="G49" s="39"/>
      <c r="H49" s="7" t="str">
        <f t="shared" si="0"/>
        <v>重</v>
      </c>
      <c r="I49" s="23">
        <v>41193</v>
      </c>
      <c r="J49" s="21"/>
      <c r="K49" s="7" t="s">
        <v>15034</v>
      </c>
      <c r="L49" s="7"/>
      <c r="M49" s="9"/>
      <c r="N49" s="10"/>
      <c r="O49" s="18" t="str">
        <f t="shared" ca="1" si="4"/>
        <v>611天</v>
      </c>
      <c r="P49" s="1" t="str">
        <f t="shared" ca="1" si="5"/>
        <v>超过606未进场</v>
      </c>
    </row>
    <row r="50" spans="1:16">
      <c r="A50" s="34">
        <v>48</v>
      </c>
      <c r="B50" s="148" t="s">
        <v>13420</v>
      </c>
      <c r="C50" s="7" t="s">
        <v>10393</v>
      </c>
      <c r="D50" s="7" t="str">
        <f t="shared" si="3"/>
        <v>轮迪箱</v>
      </c>
      <c r="E50" s="7" t="s">
        <v>17174</v>
      </c>
      <c r="F50" s="19">
        <v>41185</v>
      </c>
      <c r="G50" s="39"/>
      <c r="H50" s="7" t="str">
        <f t="shared" si="0"/>
        <v>重</v>
      </c>
      <c r="I50" s="23">
        <v>41191</v>
      </c>
      <c r="J50" s="21"/>
      <c r="K50" s="7" t="s">
        <v>15034</v>
      </c>
      <c r="L50" s="7"/>
      <c r="M50" s="9"/>
      <c r="N50" s="10"/>
      <c r="O50" s="18" t="str">
        <f t="shared" ca="1" si="4"/>
        <v>614天</v>
      </c>
      <c r="P50" s="1" t="str">
        <f t="shared" ca="1" si="5"/>
        <v>超过608未进场</v>
      </c>
    </row>
    <row r="51" spans="1:16">
      <c r="A51" s="34">
        <v>49</v>
      </c>
      <c r="B51" s="148" t="s">
        <v>3533</v>
      </c>
      <c r="C51" s="7" t="s">
        <v>10393</v>
      </c>
      <c r="D51" s="7" t="str">
        <f t="shared" si="3"/>
        <v>轮迪箱</v>
      </c>
      <c r="E51" s="7" t="s">
        <v>17174</v>
      </c>
      <c r="F51" s="19">
        <v>41185</v>
      </c>
      <c r="G51" s="39"/>
      <c r="H51" s="7" t="str">
        <f t="shared" si="0"/>
        <v>重</v>
      </c>
      <c r="I51" s="23">
        <v>41286</v>
      </c>
      <c r="J51" s="21"/>
      <c r="K51" s="7" t="s">
        <v>10395</v>
      </c>
      <c r="L51" s="7"/>
      <c r="M51" s="9"/>
      <c r="N51" s="10"/>
      <c r="O51" s="18" t="str">
        <f t="shared" ca="1" si="4"/>
        <v>614天</v>
      </c>
      <c r="P51" s="1" t="str">
        <f t="shared" ca="1" si="5"/>
        <v>超过513未进场</v>
      </c>
    </row>
    <row r="52" spans="1:16">
      <c r="A52" s="34">
        <v>50</v>
      </c>
      <c r="B52" s="148" t="s">
        <v>3534</v>
      </c>
      <c r="C52" s="7" t="s">
        <v>10393</v>
      </c>
      <c r="D52" s="7" t="str">
        <f t="shared" si="3"/>
        <v>轮迪箱</v>
      </c>
      <c r="E52" s="7" t="s">
        <v>17174</v>
      </c>
      <c r="F52" s="19">
        <v>41191</v>
      </c>
      <c r="G52" s="39"/>
      <c r="H52" s="7" t="str">
        <f t="shared" si="0"/>
        <v>重</v>
      </c>
      <c r="I52" s="23">
        <v>41191</v>
      </c>
      <c r="J52" s="21"/>
      <c r="K52" s="7" t="s">
        <v>15034</v>
      </c>
      <c r="L52" s="7"/>
      <c r="M52" s="9"/>
      <c r="N52" s="10"/>
      <c r="O52" s="18" t="str">
        <f t="shared" ca="1" si="4"/>
        <v>608天</v>
      </c>
      <c r="P52" s="1" t="str">
        <f t="shared" ca="1" si="5"/>
        <v>超过608未进场</v>
      </c>
    </row>
    <row r="53" spans="1:16">
      <c r="A53" s="34">
        <v>51</v>
      </c>
      <c r="B53" s="148" t="s">
        <v>3535</v>
      </c>
      <c r="C53" s="7" t="s">
        <v>10393</v>
      </c>
      <c r="D53" s="7" t="str">
        <f t="shared" si="3"/>
        <v>轮迪箱</v>
      </c>
      <c r="E53" s="7" t="s">
        <v>17174</v>
      </c>
      <c r="F53" s="19">
        <v>41185</v>
      </c>
      <c r="G53" s="39"/>
      <c r="H53" s="7" t="str">
        <f t="shared" si="0"/>
        <v>重</v>
      </c>
      <c r="I53" s="23">
        <v>41191</v>
      </c>
      <c r="J53" s="21"/>
      <c r="K53" s="7" t="s">
        <v>15034</v>
      </c>
      <c r="L53" s="7"/>
      <c r="M53" s="9"/>
      <c r="N53" s="10"/>
      <c r="O53" s="18" t="str">
        <f t="shared" ca="1" si="4"/>
        <v>614天</v>
      </c>
      <c r="P53" s="1" t="str">
        <f t="shared" ca="1" si="5"/>
        <v>超过608未进场</v>
      </c>
    </row>
    <row r="54" spans="1:16">
      <c r="A54" s="34">
        <v>52</v>
      </c>
      <c r="B54" s="150" t="s">
        <v>3536</v>
      </c>
      <c r="C54" s="7" t="s">
        <v>10393</v>
      </c>
      <c r="D54" s="7" t="str">
        <f t="shared" si="3"/>
        <v>轮迪箱</v>
      </c>
      <c r="E54" s="7" t="s">
        <v>17174</v>
      </c>
      <c r="F54" s="19">
        <v>41185</v>
      </c>
      <c r="G54" s="39"/>
      <c r="H54" s="7" t="str">
        <f t="shared" si="0"/>
        <v>重</v>
      </c>
      <c r="I54" s="23">
        <v>41191</v>
      </c>
      <c r="J54" s="21"/>
      <c r="K54" s="7" t="s">
        <v>15034</v>
      </c>
      <c r="L54" s="7"/>
      <c r="M54" s="9"/>
      <c r="N54" s="10"/>
      <c r="O54" s="18" t="str">
        <f t="shared" ca="1" si="4"/>
        <v>614天</v>
      </c>
      <c r="P54" s="1" t="str">
        <f t="shared" ca="1" si="5"/>
        <v>超过608未进场</v>
      </c>
    </row>
    <row r="55" spans="1:16">
      <c r="A55" s="34">
        <v>53</v>
      </c>
      <c r="B55" s="151" t="s">
        <v>3537</v>
      </c>
      <c r="C55" s="7" t="s">
        <v>10393</v>
      </c>
      <c r="D55" s="7" t="str">
        <f t="shared" si="3"/>
        <v>轮迪箱</v>
      </c>
      <c r="E55" s="7" t="s">
        <v>17174</v>
      </c>
      <c r="F55" s="19">
        <v>41186</v>
      </c>
      <c r="G55" s="39"/>
      <c r="H55" s="7" t="str">
        <f t="shared" si="0"/>
        <v>重</v>
      </c>
      <c r="I55" s="23">
        <v>41208</v>
      </c>
      <c r="J55" s="21"/>
      <c r="K55" s="7" t="s">
        <v>1067</v>
      </c>
      <c r="L55" s="7"/>
      <c r="M55" s="9"/>
      <c r="N55" s="10"/>
      <c r="O55" s="18" t="str">
        <f t="shared" ca="1" si="4"/>
        <v>613天</v>
      </c>
      <c r="P55" s="1" t="str">
        <f t="shared" ca="1" si="5"/>
        <v>超过591未进场</v>
      </c>
    </row>
    <row r="56" spans="1:16">
      <c r="A56" s="34">
        <v>54</v>
      </c>
      <c r="B56" s="148" t="s">
        <v>3538</v>
      </c>
      <c r="C56" s="7" t="s">
        <v>10393</v>
      </c>
      <c r="D56" s="7" t="str">
        <f t="shared" si="3"/>
        <v>轮迪箱</v>
      </c>
      <c r="E56" s="7" t="s">
        <v>17174</v>
      </c>
      <c r="F56" s="19">
        <v>41186</v>
      </c>
      <c r="G56" s="39"/>
      <c r="H56" s="7" t="str">
        <f t="shared" si="0"/>
        <v>重</v>
      </c>
      <c r="I56" s="23">
        <v>41210</v>
      </c>
      <c r="J56" s="21"/>
      <c r="K56" s="7" t="s">
        <v>8855</v>
      </c>
      <c r="L56" s="7"/>
      <c r="M56" s="9"/>
      <c r="N56" s="10"/>
      <c r="O56" s="18" t="str">
        <f t="shared" ca="1" si="4"/>
        <v>613天</v>
      </c>
      <c r="P56" s="47" t="str">
        <f t="shared" ca="1" si="5"/>
        <v>超过589未进场</v>
      </c>
    </row>
    <row r="57" spans="1:16">
      <c r="A57" s="34">
        <v>55</v>
      </c>
      <c r="B57" s="148" t="s">
        <v>6152</v>
      </c>
      <c r="C57" s="7" t="s">
        <v>10393</v>
      </c>
      <c r="D57" s="7" t="str">
        <f t="shared" si="3"/>
        <v>轮迪箱</v>
      </c>
      <c r="E57" s="7" t="s">
        <v>17174</v>
      </c>
      <c r="F57" s="19">
        <v>41186</v>
      </c>
      <c r="G57" s="39"/>
      <c r="H57" s="7" t="str">
        <f t="shared" si="0"/>
        <v>重</v>
      </c>
      <c r="I57" s="23">
        <v>41208</v>
      </c>
      <c r="J57" s="21"/>
      <c r="K57" s="7" t="s">
        <v>1067</v>
      </c>
      <c r="L57" s="7"/>
      <c r="M57" s="9"/>
      <c r="N57" s="10"/>
      <c r="O57" s="18" t="str">
        <f t="shared" ca="1" si="4"/>
        <v>613天</v>
      </c>
      <c r="P57" s="47" t="str">
        <f t="shared" ca="1" si="5"/>
        <v>超过591未进场</v>
      </c>
    </row>
    <row r="58" spans="1:16">
      <c r="A58" s="34">
        <v>56</v>
      </c>
      <c r="B58" s="150" t="s">
        <v>6153</v>
      </c>
      <c r="C58" s="7" t="s">
        <v>10393</v>
      </c>
      <c r="D58" s="7" t="str">
        <f t="shared" si="3"/>
        <v>轮迪箱</v>
      </c>
      <c r="E58" s="7" t="s">
        <v>17174</v>
      </c>
      <c r="F58" s="19">
        <v>41186</v>
      </c>
      <c r="G58" s="39"/>
      <c r="H58" s="7" t="str">
        <f t="shared" si="0"/>
        <v>重</v>
      </c>
      <c r="I58" s="23">
        <v>41210</v>
      </c>
      <c r="J58" s="21"/>
      <c r="K58" s="7" t="s">
        <v>3871</v>
      </c>
      <c r="L58" s="7"/>
      <c r="M58" s="9"/>
      <c r="N58" s="10"/>
      <c r="O58" s="18" t="str">
        <f t="shared" ca="1" si="4"/>
        <v>613天</v>
      </c>
      <c r="P58" s="47" t="str">
        <f t="shared" ca="1" si="5"/>
        <v>超过589未进场</v>
      </c>
    </row>
    <row r="59" spans="1:16">
      <c r="A59" s="34">
        <v>57</v>
      </c>
      <c r="B59" s="152" t="s">
        <v>6154</v>
      </c>
      <c r="C59" s="7" t="s">
        <v>10393</v>
      </c>
      <c r="D59" s="7" t="str">
        <f t="shared" si="3"/>
        <v>轮迪箱</v>
      </c>
      <c r="E59" s="7" t="s">
        <v>17174</v>
      </c>
      <c r="F59" s="19">
        <v>41185</v>
      </c>
      <c r="G59" s="39"/>
      <c r="H59" s="7" t="str">
        <f t="shared" si="0"/>
        <v>重</v>
      </c>
      <c r="I59" s="23">
        <v>41207</v>
      </c>
      <c r="J59" s="21"/>
      <c r="K59" s="7" t="s">
        <v>3871</v>
      </c>
      <c r="L59" s="7"/>
      <c r="M59" s="9"/>
      <c r="N59" s="10"/>
      <c r="O59" s="18" t="str">
        <f t="shared" ca="1" si="4"/>
        <v>614天</v>
      </c>
      <c r="P59" s="47" t="str">
        <f t="shared" ca="1" si="5"/>
        <v>超过592未进场</v>
      </c>
    </row>
    <row r="60" spans="1:16">
      <c r="A60" s="34">
        <v>58</v>
      </c>
      <c r="B60" s="153" t="s">
        <v>6155</v>
      </c>
      <c r="C60" s="7" t="s">
        <v>10393</v>
      </c>
      <c r="D60" s="7" t="str">
        <f t="shared" si="3"/>
        <v>轮迪箱</v>
      </c>
      <c r="E60" s="7" t="s">
        <v>17174</v>
      </c>
      <c r="F60" s="19">
        <v>41187</v>
      </c>
      <c r="G60" s="39"/>
      <c r="H60" s="7" t="str">
        <f t="shared" si="0"/>
        <v>重</v>
      </c>
      <c r="I60" s="23">
        <v>41222</v>
      </c>
      <c r="J60" s="21"/>
      <c r="K60" s="7" t="s">
        <v>4242</v>
      </c>
      <c r="L60" s="7"/>
      <c r="M60" s="9"/>
      <c r="N60" s="10"/>
      <c r="O60" s="18" t="str">
        <f t="shared" ca="1" si="4"/>
        <v>612天</v>
      </c>
      <c r="P60" s="47" t="str">
        <f t="shared" ca="1" si="5"/>
        <v>超过577未进场</v>
      </c>
    </row>
    <row r="61" spans="1:16">
      <c r="A61" s="34">
        <v>59</v>
      </c>
      <c r="B61" s="153" t="s">
        <v>6156</v>
      </c>
      <c r="C61" s="7" t="s">
        <v>10393</v>
      </c>
      <c r="D61" s="7" t="str">
        <f t="shared" si="3"/>
        <v>轮迪箱</v>
      </c>
      <c r="E61" s="7" t="s">
        <v>17174</v>
      </c>
      <c r="F61" s="19">
        <v>41185</v>
      </c>
      <c r="G61" s="39"/>
      <c r="H61" s="7" t="str">
        <f t="shared" si="0"/>
        <v>重</v>
      </c>
      <c r="I61" s="23">
        <v>41207</v>
      </c>
      <c r="J61" s="21"/>
      <c r="K61" s="7" t="s">
        <v>15282</v>
      </c>
      <c r="L61" s="7"/>
      <c r="M61" s="9"/>
      <c r="N61" s="10"/>
      <c r="O61" s="18" t="str">
        <f t="shared" ca="1" si="4"/>
        <v>614天</v>
      </c>
      <c r="P61" s="47" t="str">
        <f t="shared" ca="1" si="5"/>
        <v>超过592未进场</v>
      </c>
    </row>
    <row r="62" spans="1:16">
      <c r="A62" s="34">
        <v>60</v>
      </c>
      <c r="B62" s="153" t="s">
        <v>6157</v>
      </c>
      <c r="C62" s="7" t="s">
        <v>10393</v>
      </c>
      <c r="D62" s="7" t="str">
        <f t="shared" si="3"/>
        <v>轮迪箱</v>
      </c>
      <c r="E62" s="7" t="s">
        <v>17174</v>
      </c>
      <c r="F62" s="19">
        <v>41186</v>
      </c>
      <c r="G62" s="39"/>
      <c r="H62" s="7" t="str">
        <f t="shared" si="0"/>
        <v>重</v>
      </c>
      <c r="I62" s="23">
        <v>41207</v>
      </c>
      <c r="J62" s="21"/>
      <c r="K62" s="7" t="s">
        <v>15282</v>
      </c>
      <c r="L62" s="7"/>
      <c r="M62" s="9"/>
      <c r="N62" s="10"/>
      <c r="O62" s="18" t="str">
        <f t="shared" ca="1" si="4"/>
        <v>613天</v>
      </c>
      <c r="P62" s="47" t="str">
        <f t="shared" ca="1" si="5"/>
        <v>超过592未进场</v>
      </c>
    </row>
    <row r="63" spans="1:16">
      <c r="A63" s="34">
        <v>61</v>
      </c>
      <c r="B63" s="148" t="s">
        <v>6158</v>
      </c>
      <c r="C63" s="7" t="s">
        <v>10393</v>
      </c>
      <c r="D63" s="7" t="str">
        <f t="shared" si="3"/>
        <v>轮迪箱</v>
      </c>
      <c r="E63" s="7" t="s">
        <v>17174</v>
      </c>
      <c r="F63" s="19">
        <v>41185</v>
      </c>
      <c r="G63" s="39"/>
      <c r="H63" s="7" t="str">
        <f t="shared" si="0"/>
        <v>重</v>
      </c>
      <c r="I63" s="23">
        <v>41221</v>
      </c>
      <c r="J63" s="21"/>
      <c r="K63" s="7" t="s">
        <v>4242</v>
      </c>
      <c r="L63" s="7"/>
      <c r="M63" s="9"/>
      <c r="N63" s="10"/>
      <c r="O63" s="18" t="str">
        <f t="shared" ca="1" si="4"/>
        <v>614天</v>
      </c>
      <c r="P63" s="47" t="str">
        <f t="shared" ca="1" si="5"/>
        <v>超过578未进场</v>
      </c>
    </row>
    <row r="64" spans="1:16">
      <c r="A64" s="34">
        <v>62</v>
      </c>
      <c r="B64" s="153" t="s">
        <v>14398</v>
      </c>
      <c r="C64" s="7" t="s">
        <v>10393</v>
      </c>
      <c r="D64" s="7" t="str">
        <f t="shared" si="3"/>
        <v>轮迪箱</v>
      </c>
      <c r="E64" s="7" t="s">
        <v>17174</v>
      </c>
      <c r="F64" s="19">
        <v>41187</v>
      </c>
      <c r="G64" s="39"/>
      <c r="H64" s="7" t="str">
        <f t="shared" si="0"/>
        <v>重</v>
      </c>
      <c r="I64" s="23">
        <v>41262</v>
      </c>
      <c r="J64" s="21"/>
      <c r="K64" s="7" t="s">
        <v>15034</v>
      </c>
      <c r="L64" s="7"/>
      <c r="M64" s="9"/>
      <c r="N64" s="10"/>
      <c r="O64" s="18" t="str">
        <f t="shared" ca="1" si="4"/>
        <v>612天</v>
      </c>
      <c r="P64" s="47" t="str">
        <f t="shared" ca="1" si="5"/>
        <v>超过537未进场</v>
      </c>
    </row>
    <row r="65" spans="1:16">
      <c r="A65" s="34">
        <v>63</v>
      </c>
      <c r="B65" s="153" t="s">
        <v>14399</v>
      </c>
      <c r="C65" s="7" t="s">
        <v>10393</v>
      </c>
      <c r="D65" s="7" t="str">
        <f t="shared" si="3"/>
        <v>轮迪箱</v>
      </c>
      <c r="E65" s="7" t="s">
        <v>17174</v>
      </c>
      <c r="F65" s="19">
        <v>41189</v>
      </c>
      <c r="G65" s="39"/>
      <c r="H65" s="7" t="str">
        <f t="shared" si="0"/>
        <v>重</v>
      </c>
      <c r="I65" s="23">
        <v>41192</v>
      </c>
      <c r="J65" s="21"/>
      <c r="K65" s="7" t="s">
        <v>15034</v>
      </c>
      <c r="L65" s="7"/>
      <c r="M65" s="9"/>
      <c r="N65" s="10"/>
      <c r="O65" s="18" t="str">
        <f t="shared" ca="1" si="4"/>
        <v>610天</v>
      </c>
      <c r="P65" s="47" t="str">
        <f t="shared" ca="1" si="5"/>
        <v>超过607未进场</v>
      </c>
    </row>
    <row r="66" spans="1:16">
      <c r="A66" s="34">
        <v>64</v>
      </c>
      <c r="B66" s="153" t="s">
        <v>14400</v>
      </c>
      <c r="C66" s="7" t="s">
        <v>10393</v>
      </c>
      <c r="D66" s="7" t="str">
        <f t="shared" si="3"/>
        <v>轮迪箱</v>
      </c>
      <c r="E66" s="7" t="s">
        <v>17174</v>
      </c>
      <c r="F66" s="19">
        <v>41193</v>
      </c>
      <c r="G66" s="39"/>
      <c r="H66" s="7" t="str">
        <f t="shared" si="0"/>
        <v>重</v>
      </c>
      <c r="I66" s="23">
        <v>41203</v>
      </c>
      <c r="J66" s="21"/>
      <c r="K66" s="7" t="s">
        <v>4242</v>
      </c>
      <c r="L66" s="7"/>
      <c r="M66" s="9"/>
      <c r="N66" s="10"/>
      <c r="O66" s="18" t="str">
        <f t="shared" ca="1" si="4"/>
        <v>606天</v>
      </c>
      <c r="P66" s="47" t="str">
        <f t="shared" ca="1" si="5"/>
        <v>超过596未进场</v>
      </c>
    </row>
    <row r="67" spans="1:16">
      <c r="A67" s="34">
        <v>65</v>
      </c>
      <c r="B67" s="32" t="s">
        <v>7655</v>
      </c>
      <c r="C67" s="7" t="s">
        <v>10393</v>
      </c>
      <c r="D67" s="7" t="str">
        <f t="shared" si="3"/>
        <v>轮迪箱</v>
      </c>
      <c r="E67" s="7" t="s">
        <v>17174</v>
      </c>
      <c r="F67" s="19">
        <v>41192</v>
      </c>
      <c r="G67" s="39"/>
      <c r="H67" s="7" t="str">
        <f t="shared" ref="H67:H114" si="6">IF(I67="","空","重")</f>
        <v>重</v>
      </c>
      <c r="I67" s="23">
        <v>41339</v>
      </c>
      <c r="J67" s="21"/>
      <c r="K67" s="7" t="s">
        <v>10395</v>
      </c>
      <c r="L67" s="7"/>
      <c r="M67" s="9"/>
      <c r="N67" s="10"/>
      <c r="O67" s="18" t="str">
        <f t="shared" ref="O67:O114" ca="1" si="7">IF(ISNONTEXT(J67),DATEDIF(F67,TODAY(),"d")&amp;"天","出场")</f>
        <v>607天</v>
      </c>
      <c r="P67" s="47" t="str">
        <f t="shared" ref="P67:P98" ca="1" si="8">IF(I67="","",IF(TODAY()-I67&gt;30,"超过"&amp;(TODAY()-I67)&amp;"未进场",""))</f>
        <v>超过460未进场</v>
      </c>
    </row>
    <row r="68" spans="1:16">
      <c r="A68" s="34">
        <v>66</v>
      </c>
      <c r="B68" s="153" t="s">
        <v>15415</v>
      </c>
      <c r="C68" s="7" t="s">
        <v>10393</v>
      </c>
      <c r="D68" s="7" t="str">
        <f t="shared" ref="D68:D114" si="9">IF(B68="","","轮迪箱")</f>
        <v>轮迪箱</v>
      </c>
      <c r="E68" s="7" t="s">
        <v>17174</v>
      </c>
      <c r="F68" s="19">
        <v>41187</v>
      </c>
      <c r="G68" s="39"/>
      <c r="H68" s="7" t="str">
        <f t="shared" si="6"/>
        <v>重</v>
      </c>
      <c r="I68" s="23">
        <v>41306</v>
      </c>
      <c r="J68" s="21"/>
      <c r="K68" s="7" t="s">
        <v>10395</v>
      </c>
      <c r="L68" s="7"/>
      <c r="M68" s="9"/>
      <c r="N68" s="10"/>
      <c r="O68" s="18" t="str">
        <f t="shared" ca="1" si="7"/>
        <v>612天</v>
      </c>
      <c r="P68" s="47" t="str">
        <f t="shared" ca="1" si="8"/>
        <v>超过493未进场</v>
      </c>
    </row>
    <row r="69" spans="1:16">
      <c r="A69" s="34">
        <v>67</v>
      </c>
      <c r="B69" s="154" t="s">
        <v>3866</v>
      </c>
      <c r="C69" s="7" t="s">
        <v>10393</v>
      </c>
      <c r="D69" s="7" t="str">
        <f t="shared" si="9"/>
        <v>轮迪箱</v>
      </c>
      <c r="E69" s="7" t="s">
        <v>17174</v>
      </c>
      <c r="F69" s="19">
        <v>41187</v>
      </c>
      <c r="G69" s="39"/>
      <c r="H69" s="7" t="str">
        <f t="shared" si="6"/>
        <v>重</v>
      </c>
      <c r="I69" s="23">
        <v>41209</v>
      </c>
      <c r="J69" s="21"/>
      <c r="K69" s="7" t="s">
        <v>4242</v>
      </c>
      <c r="L69" s="7"/>
      <c r="M69" s="9"/>
      <c r="N69" s="10"/>
      <c r="O69" s="18" t="str">
        <f t="shared" ca="1" si="7"/>
        <v>612天</v>
      </c>
      <c r="P69" s="47" t="str">
        <f t="shared" ca="1" si="8"/>
        <v>超过590未进场</v>
      </c>
    </row>
    <row r="70" spans="1:16">
      <c r="A70" s="34">
        <v>68</v>
      </c>
      <c r="B70" s="155" t="s">
        <v>3867</v>
      </c>
      <c r="C70" s="7" t="s">
        <v>10393</v>
      </c>
      <c r="D70" s="7" t="str">
        <f t="shared" si="9"/>
        <v>轮迪箱</v>
      </c>
      <c r="E70" s="7" t="s">
        <v>17174</v>
      </c>
      <c r="F70" s="19">
        <v>41187</v>
      </c>
      <c r="G70" s="39"/>
      <c r="H70" s="7" t="str">
        <f t="shared" si="6"/>
        <v>重</v>
      </c>
      <c r="I70" s="23">
        <v>41193</v>
      </c>
      <c r="J70" s="21"/>
      <c r="K70" s="7" t="s">
        <v>15034</v>
      </c>
      <c r="L70" s="7"/>
      <c r="M70" s="9"/>
      <c r="N70" s="10"/>
      <c r="O70" s="18" t="str">
        <f t="shared" ca="1" si="7"/>
        <v>612天</v>
      </c>
      <c r="P70" s="1" t="str">
        <f t="shared" ca="1" si="8"/>
        <v>超过606未进场</v>
      </c>
    </row>
    <row r="71" spans="1:16">
      <c r="A71" s="34">
        <v>69</v>
      </c>
      <c r="B71" s="153" t="s">
        <v>3868</v>
      </c>
      <c r="C71" s="7" t="s">
        <v>10393</v>
      </c>
      <c r="D71" s="7" t="str">
        <f t="shared" si="9"/>
        <v>轮迪箱</v>
      </c>
      <c r="E71" s="7" t="s">
        <v>17174</v>
      </c>
      <c r="F71" s="19">
        <v>41188</v>
      </c>
      <c r="G71" s="39"/>
      <c r="H71" s="7" t="str">
        <f t="shared" si="6"/>
        <v>重</v>
      </c>
      <c r="I71" s="23">
        <v>41193</v>
      </c>
      <c r="J71" s="21"/>
      <c r="K71" s="7" t="s">
        <v>15034</v>
      </c>
      <c r="L71" s="7"/>
      <c r="M71" s="9"/>
      <c r="N71" s="10"/>
      <c r="O71" s="18" t="str">
        <f t="shared" ca="1" si="7"/>
        <v>611天</v>
      </c>
      <c r="P71" s="1" t="str">
        <f t="shared" ca="1" si="8"/>
        <v>超过606未进场</v>
      </c>
    </row>
    <row r="72" spans="1:16">
      <c r="A72" s="34">
        <v>70</v>
      </c>
      <c r="B72" s="148" t="s">
        <v>3869</v>
      </c>
      <c r="C72" s="7" t="s">
        <v>10393</v>
      </c>
      <c r="D72" s="7" t="str">
        <f t="shared" si="9"/>
        <v>轮迪箱</v>
      </c>
      <c r="E72" s="7" t="s">
        <v>17174</v>
      </c>
      <c r="F72" s="19">
        <v>41187</v>
      </c>
      <c r="G72" s="39"/>
      <c r="H72" s="7" t="str">
        <f t="shared" si="6"/>
        <v>重</v>
      </c>
      <c r="I72" s="23">
        <v>41206</v>
      </c>
      <c r="J72" s="21"/>
      <c r="K72" s="7" t="s">
        <v>15034</v>
      </c>
      <c r="L72" s="7"/>
      <c r="M72" s="9"/>
      <c r="N72" s="10"/>
      <c r="O72" s="18" t="str">
        <f t="shared" ca="1" si="7"/>
        <v>612天</v>
      </c>
      <c r="P72" s="1" t="str">
        <f t="shared" ca="1" si="8"/>
        <v>超过593未进场</v>
      </c>
    </row>
    <row r="73" spans="1:16">
      <c r="A73" s="34">
        <v>71</v>
      </c>
      <c r="B73" s="155" t="s">
        <v>4483</v>
      </c>
      <c r="C73" s="7" t="s">
        <v>10393</v>
      </c>
      <c r="D73" s="7" t="str">
        <f t="shared" si="9"/>
        <v>轮迪箱</v>
      </c>
      <c r="E73" s="7" t="s">
        <v>17174</v>
      </c>
      <c r="F73" s="19">
        <v>41188</v>
      </c>
      <c r="G73" s="39"/>
      <c r="H73" s="7" t="str">
        <f t="shared" si="6"/>
        <v>重</v>
      </c>
      <c r="I73" s="23">
        <v>41192</v>
      </c>
      <c r="J73" s="21"/>
      <c r="K73" s="7" t="s">
        <v>15034</v>
      </c>
      <c r="L73" s="7"/>
      <c r="M73" s="9"/>
      <c r="N73" s="10"/>
      <c r="O73" s="18" t="str">
        <f t="shared" ca="1" si="7"/>
        <v>611天</v>
      </c>
      <c r="P73" s="1" t="str">
        <f t="shared" ca="1" si="8"/>
        <v>超过607未进场</v>
      </c>
    </row>
    <row r="74" spans="1:16">
      <c r="A74" s="34">
        <v>72</v>
      </c>
      <c r="B74" s="153" t="s">
        <v>4484</v>
      </c>
      <c r="C74" s="7" t="s">
        <v>10393</v>
      </c>
      <c r="D74" s="7" t="str">
        <f t="shared" si="9"/>
        <v>轮迪箱</v>
      </c>
      <c r="E74" s="7" t="s">
        <v>17174</v>
      </c>
      <c r="F74" s="19">
        <v>41193</v>
      </c>
      <c r="G74" s="39"/>
      <c r="H74" s="7" t="str">
        <f t="shared" si="6"/>
        <v>重</v>
      </c>
      <c r="I74" s="23">
        <v>41206</v>
      </c>
      <c r="J74" s="21"/>
      <c r="K74" s="7" t="s">
        <v>15034</v>
      </c>
      <c r="L74" s="7"/>
      <c r="M74" s="9"/>
      <c r="N74" s="10"/>
      <c r="O74" s="18" t="str">
        <f t="shared" ca="1" si="7"/>
        <v>606天</v>
      </c>
      <c r="P74" s="1" t="str">
        <f t="shared" ca="1" si="8"/>
        <v>超过593未进场</v>
      </c>
    </row>
    <row r="75" spans="1:16">
      <c r="A75" s="34">
        <v>73</v>
      </c>
      <c r="B75" s="153" t="s">
        <v>4485</v>
      </c>
      <c r="C75" s="7" t="s">
        <v>10393</v>
      </c>
      <c r="D75" s="7" t="str">
        <f t="shared" si="9"/>
        <v>轮迪箱</v>
      </c>
      <c r="E75" s="7" t="s">
        <v>17174</v>
      </c>
      <c r="F75" s="19">
        <v>41193</v>
      </c>
      <c r="G75" s="39"/>
      <c r="H75" s="7" t="str">
        <f t="shared" si="6"/>
        <v>重</v>
      </c>
      <c r="I75" s="23">
        <v>41203</v>
      </c>
      <c r="J75" s="21"/>
      <c r="K75" s="7" t="s">
        <v>4242</v>
      </c>
      <c r="L75" s="7"/>
      <c r="M75" s="9"/>
      <c r="N75" s="10"/>
      <c r="O75" s="18" t="str">
        <f t="shared" ca="1" si="7"/>
        <v>606天</v>
      </c>
      <c r="P75" s="1" t="str">
        <f t="shared" ca="1" si="8"/>
        <v>超过596未进场</v>
      </c>
    </row>
    <row r="76" spans="1:16">
      <c r="A76" s="34">
        <v>74</v>
      </c>
      <c r="B76" s="153" t="s">
        <v>4486</v>
      </c>
      <c r="C76" s="7" t="s">
        <v>10393</v>
      </c>
      <c r="D76" s="7" t="str">
        <f t="shared" si="9"/>
        <v>轮迪箱</v>
      </c>
      <c r="E76" s="7" t="s">
        <v>17174</v>
      </c>
      <c r="F76" s="19">
        <v>41191</v>
      </c>
      <c r="G76" s="39"/>
      <c r="H76" s="7" t="str">
        <f t="shared" si="6"/>
        <v>重</v>
      </c>
      <c r="I76" s="23">
        <v>41207</v>
      </c>
      <c r="J76" s="21"/>
      <c r="K76" s="7" t="s">
        <v>15282</v>
      </c>
      <c r="L76" s="7"/>
      <c r="M76" s="9"/>
      <c r="N76" s="10"/>
      <c r="O76" s="18" t="str">
        <f t="shared" ca="1" si="7"/>
        <v>608天</v>
      </c>
      <c r="P76" s="1" t="str">
        <f t="shared" ca="1" si="8"/>
        <v>超过592未进场</v>
      </c>
    </row>
    <row r="77" spans="1:16">
      <c r="A77" s="34">
        <v>75</v>
      </c>
      <c r="B77" s="153" t="s">
        <v>4487</v>
      </c>
      <c r="C77" s="7" t="s">
        <v>10393</v>
      </c>
      <c r="D77" s="7" t="str">
        <f t="shared" si="9"/>
        <v>轮迪箱</v>
      </c>
      <c r="E77" s="7" t="s">
        <v>17174</v>
      </c>
      <c r="F77" s="19">
        <v>41193</v>
      </c>
      <c r="G77" s="39"/>
      <c r="H77" s="7" t="str">
        <f t="shared" si="6"/>
        <v>重</v>
      </c>
      <c r="I77" s="23">
        <v>41203</v>
      </c>
      <c r="J77" s="21"/>
      <c r="K77" s="7" t="s">
        <v>4242</v>
      </c>
      <c r="L77" s="7"/>
      <c r="M77" s="9"/>
      <c r="N77" s="10"/>
      <c r="O77" s="18" t="str">
        <f t="shared" ca="1" si="7"/>
        <v>606天</v>
      </c>
      <c r="P77" s="1" t="str">
        <f t="shared" ca="1" si="8"/>
        <v>超过596未进场</v>
      </c>
    </row>
    <row r="78" spans="1:16">
      <c r="A78" s="34">
        <v>76</v>
      </c>
      <c r="B78" s="156" t="s">
        <v>4488</v>
      </c>
      <c r="C78" s="7" t="s">
        <v>10393</v>
      </c>
      <c r="D78" s="7" t="str">
        <f t="shared" si="9"/>
        <v>轮迪箱</v>
      </c>
      <c r="E78" s="7" t="s">
        <v>17174</v>
      </c>
      <c r="F78" s="19">
        <v>41191</v>
      </c>
      <c r="G78" s="39"/>
      <c r="H78" s="7" t="str">
        <f t="shared" si="6"/>
        <v>重</v>
      </c>
      <c r="I78" s="23">
        <v>41207</v>
      </c>
      <c r="J78" s="21"/>
      <c r="K78" s="7" t="s">
        <v>15282</v>
      </c>
      <c r="L78" s="7"/>
      <c r="M78" s="9"/>
      <c r="N78" s="10"/>
      <c r="O78" s="18" t="str">
        <f t="shared" ca="1" si="7"/>
        <v>608天</v>
      </c>
      <c r="P78" s="1" t="str">
        <f t="shared" ca="1" si="8"/>
        <v>超过592未进场</v>
      </c>
    </row>
    <row r="79" spans="1:16">
      <c r="A79" s="34">
        <v>77</v>
      </c>
      <c r="B79" s="153" t="s">
        <v>14303</v>
      </c>
      <c r="C79" s="7" t="s">
        <v>10393</v>
      </c>
      <c r="D79" s="7" t="str">
        <f t="shared" si="9"/>
        <v>轮迪箱</v>
      </c>
      <c r="E79" s="7" t="s">
        <v>17174</v>
      </c>
      <c r="F79" s="19">
        <v>41192</v>
      </c>
      <c r="G79" s="39"/>
      <c r="H79" s="7" t="str">
        <f t="shared" si="6"/>
        <v>重</v>
      </c>
      <c r="I79" s="23">
        <v>41203</v>
      </c>
      <c r="J79" s="21"/>
      <c r="K79" s="7" t="s">
        <v>4242</v>
      </c>
      <c r="L79" s="7"/>
      <c r="M79" s="9"/>
      <c r="N79" s="10"/>
      <c r="O79" s="18" t="str">
        <f t="shared" ca="1" si="7"/>
        <v>607天</v>
      </c>
      <c r="P79" s="1" t="str">
        <f t="shared" ca="1" si="8"/>
        <v>超过596未进场</v>
      </c>
    </row>
    <row r="80" spans="1:16">
      <c r="A80" s="34">
        <v>78</v>
      </c>
      <c r="B80" s="152" t="s">
        <v>14304</v>
      </c>
      <c r="C80" s="7" t="s">
        <v>10393</v>
      </c>
      <c r="D80" s="7" t="str">
        <f t="shared" si="9"/>
        <v>轮迪箱</v>
      </c>
      <c r="E80" s="7" t="s">
        <v>17174</v>
      </c>
      <c r="F80" s="19">
        <v>41193</v>
      </c>
      <c r="G80" s="39"/>
      <c r="H80" s="7" t="str">
        <f t="shared" si="6"/>
        <v>重</v>
      </c>
      <c r="I80" s="23">
        <v>41193</v>
      </c>
      <c r="J80" s="21"/>
      <c r="K80" s="7" t="s">
        <v>15034</v>
      </c>
      <c r="L80" s="12"/>
      <c r="M80" s="9"/>
      <c r="N80" s="10"/>
      <c r="O80" s="18" t="str">
        <f t="shared" ca="1" si="7"/>
        <v>606天</v>
      </c>
      <c r="P80" s="47" t="str">
        <f t="shared" ca="1" si="8"/>
        <v>超过606未进场</v>
      </c>
    </row>
    <row r="81" spans="1:16">
      <c r="A81" s="34">
        <v>79</v>
      </c>
      <c r="B81" s="154" t="s">
        <v>14305</v>
      </c>
      <c r="C81" s="7" t="s">
        <v>10393</v>
      </c>
      <c r="D81" s="7" t="str">
        <f t="shared" si="9"/>
        <v>轮迪箱</v>
      </c>
      <c r="E81" s="7" t="s">
        <v>17174</v>
      </c>
      <c r="F81" s="19">
        <v>41191</v>
      </c>
      <c r="G81" s="39"/>
      <c r="H81" s="7" t="str">
        <f t="shared" si="6"/>
        <v>重</v>
      </c>
      <c r="I81" s="23">
        <v>41192</v>
      </c>
      <c r="J81" s="21"/>
      <c r="K81" s="7" t="s">
        <v>15034</v>
      </c>
      <c r="L81" s="7"/>
      <c r="M81" s="9"/>
      <c r="N81" s="10"/>
      <c r="O81" s="18" t="str">
        <f t="shared" ca="1" si="7"/>
        <v>608天</v>
      </c>
      <c r="P81" s="47" t="str">
        <f t="shared" ca="1" si="8"/>
        <v>超过607未进场</v>
      </c>
    </row>
    <row r="82" spans="1:16">
      <c r="A82" s="34">
        <v>80</v>
      </c>
      <c r="B82" s="158" t="s">
        <v>14150</v>
      </c>
      <c r="C82" s="7" t="s">
        <v>10393</v>
      </c>
      <c r="D82" s="7" t="str">
        <f t="shared" si="9"/>
        <v>轮迪箱</v>
      </c>
      <c r="E82" s="7" t="s">
        <v>17174</v>
      </c>
      <c r="F82" s="19">
        <v>41195</v>
      </c>
      <c r="G82" s="39"/>
      <c r="H82" s="7" t="str">
        <f t="shared" si="6"/>
        <v>重</v>
      </c>
      <c r="I82" s="23">
        <v>41196</v>
      </c>
      <c r="J82" s="21"/>
      <c r="K82" s="7" t="s">
        <v>4242</v>
      </c>
      <c r="L82" s="7"/>
      <c r="M82" s="9"/>
      <c r="N82" s="10"/>
      <c r="O82" s="18" t="str">
        <f t="shared" ca="1" si="7"/>
        <v>604天</v>
      </c>
      <c r="P82" s="1" t="str">
        <f t="shared" ca="1" si="8"/>
        <v>超过603未进场</v>
      </c>
    </row>
    <row r="83" spans="1:16">
      <c r="A83" s="34">
        <v>81</v>
      </c>
      <c r="B83" s="157" t="s">
        <v>4290</v>
      </c>
      <c r="C83" s="7" t="s">
        <v>10393</v>
      </c>
      <c r="D83" s="7" t="str">
        <f t="shared" si="9"/>
        <v>轮迪箱</v>
      </c>
      <c r="E83" s="7" t="s">
        <v>17174</v>
      </c>
      <c r="F83" s="19">
        <v>41197</v>
      </c>
      <c r="G83" s="39"/>
      <c r="H83" s="7" t="str">
        <f t="shared" si="6"/>
        <v>重</v>
      </c>
      <c r="I83" s="23">
        <v>41206</v>
      </c>
      <c r="J83" s="21"/>
      <c r="K83" s="7" t="s">
        <v>15034</v>
      </c>
      <c r="L83" s="7"/>
      <c r="M83" s="9"/>
      <c r="N83" s="10"/>
      <c r="O83" s="18" t="str">
        <f t="shared" ca="1" si="7"/>
        <v>602天</v>
      </c>
      <c r="P83" s="1" t="str">
        <f t="shared" ca="1" si="8"/>
        <v>超过593未进场</v>
      </c>
    </row>
    <row r="84" spans="1:16">
      <c r="A84" s="34">
        <v>82</v>
      </c>
      <c r="B84" s="158" t="s">
        <v>4493</v>
      </c>
      <c r="C84" s="7" t="s">
        <v>10393</v>
      </c>
      <c r="D84" s="7" t="str">
        <f t="shared" si="9"/>
        <v>轮迪箱</v>
      </c>
      <c r="E84" s="7" t="s">
        <v>17174</v>
      </c>
      <c r="F84" s="19">
        <v>41198</v>
      </c>
      <c r="G84" s="39"/>
      <c r="H84" s="7" t="str">
        <f t="shared" si="6"/>
        <v>重</v>
      </c>
      <c r="I84" s="23">
        <v>41208</v>
      </c>
      <c r="J84" s="21"/>
      <c r="K84" s="7" t="s">
        <v>1067</v>
      </c>
      <c r="L84" s="7"/>
      <c r="M84" s="9"/>
      <c r="N84" s="10"/>
      <c r="O84" s="18" t="str">
        <f t="shared" ca="1" si="7"/>
        <v>601天</v>
      </c>
      <c r="P84" s="1" t="str">
        <f t="shared" ca="1" si="8"/>
        <v>超过591未进场</v>
      </c>
    </row>
    <row r="85" spans="1:16">
      <c r="A85" s="34">
        <v>83</v>
      </c>
      <c r="B85" s="76" t="s">
        <v>4291</v>
      </c>
      <c r="C85" s="7" t="s">
        <v>10393</v>
      </c>
      <c r="D85" s="7" t="str">
        <f t="shared" si="9"/>
        <v>轮迪箱</v>
      </c>
      <c r="E85" s="7" t="s">
        <v>17174</v>
      </c>
      <c r="F85" s="19">
        <v>41198</v>
      </c>
      <c r="G85" s="39"/>
      <c r="H85" s="7" t="str">
        <f t="shared" si="6"/>
        <v>重</v>
      </c>
      <c r="I85" s="23">
        <v>41200</v>
      </c>
      <c r="J85" s="21"/>
      <c r="K85" s="7" t="s">
        <v>15034</v>
      </c>
      <c r="L85" s="7"/>
      <c r="M85" s="9"/>
      <c r="N85" s="10"/>
      <c r="O85" s="18" t="str">
        <f t="shared" ca="1" si="7"/>
        <v>601天</v>
      </c>
      <c r="P85" s="1" t="str">
        <f t="shared" ca="1" si="8"/>
        <v>超过599未进场</v>
      </c>
    </row>
    <row r="86" spans="1:16">
      <c r="A86" s="34">
        <v>84</v>
      </c>
      <c r="B86" s="157" t="s">
        <v>15718</v>
      </c>
      <c r="C86" s="7" t="s">
        <v>10393</v>
      </c>
      <c r="D86" s="7" t="str">
        <f t="shared" si="9"/>
        <v>轮迪箱</v>
      </c>
      <c r="E86" s="7" t="s">
        <v>17174</v>
      </c>
      <c r="F86" s="19">
        <v>41195</v>
      </c>
      <c r="G86" s="39"/>
      <c r="H86" s="7" t="str">
        <f t="shared" si="6"/>
        <v>重</v>
      </c>
      <c r="I86" s="23">
        <v>41196</v>
      </c>
      <c r="J86" s="21"/>
      <c r="K86" s="7" t="s">
        <v>4242</v>
      </c>
      <c r="L86" s="7"/>
      <c r="M86" s="9"/>
      <c r="N86" s="10"/>
      <c r="O86" s="18" t="str">
        <f t="shared" ca="1" si="7"/>
        <v>604天</v>
      </c>
      <c r="P86" s="1" t="str">
        <f t="shared" ca="1" si="8"/>
        <v>超过603未进场</v>
      </c>
    </row>
    <row r="87" spans="1:16">
      <c r="A87" s="34">
        <v>85</v>
      </c>
      <c r="B87" s="77" t="s">
        <v>14149</v>
      </c>
      <c r="C87" s="7" t="s">
        <v>10393</v>
      </c>
      <c r="D87" s="7" t="str">
        <f t="shared" si="9"/>
        <v>轮迪箱</v>
      </c>
      <c r="E87" s="7" t="s">
        <v>17174</v>
      </c>
      <c r="F87" s="19">
        <v>41196</v>
      </c>
      <c r="G87" s="39"/>
      <c r="H87" s="7" t="str">
        <f t="shared" si="6"/>
        <v>重</v>
      </c>
      <c r="I87" s="23">
        <v>41196</v>
      </c>
      <c r="J87" s="21"/>
      <c r="K87" s="7" t="s">
        <v>15034</v>
      </c>
      <c r="L87" s="7"/>
      <c r="M87" s="9"/>
      <c r="N87" s="10"/>
      <c r="O87" s="18" t="str">
        <f t="shared" ca="1" si="7"/>
        <v>603天</v>
      </c>
      <c r="P87" s="1" t="str">
        <f t="shared" ca="1" si="8"/>
        <v>超过603未进场</v>
      </c>
    </row>
    <row r="88" spans="1:16">
      <c r="A88" s="34">
        <v>86</v>
      </c>
      <c r="B88" s="158" t="s">
        <v>14073</v>
      </c>
      <c r="C88" s="7" t="s">
        <v>10393</v>
      </c>
      <c r="D88" s="7" t="str">
        <f t="shared" si="9"/>
        <v>轮迪箱</v>
      </c>
      <c r="E88" s="7" t="s">
        <v>17174</v>
      </c>
      <c r="F88" s="19">
        <v>41206</v>
      </c>
      <c r="G88" s="39"/>
      <c r="H88" s="7" t="str">
        <f t="shared" si="6"/>
        <v>重</v>
      </c>
      <c r="I88" s="23">
        <v>41208</v>
      </c>
      <c r="J88" s="21"/>
      <c r="K88" s="7" t="s">
        <v>15034</v>
      </c>
      <c r="L88" s="7"/>
      <c r="M88" s="9"/>
      <c r="N88" s="10"/>
      <c r="O88" s="18" t="str">
        <f t="shared" ca="1" si="7"/>
        <v>593天</v>
      </c>
      <c r="P88" s="1" t="str">
        <f t="shared" ca="1" si="8"/>
        <v>超过591未进场</v>
      </c>
    </row>
    <row r="89" spans="1:16">
      <c r="A89" s="34">
        <v>87</v>
      </c>
      <c r="B89" s="157" t="s">
        <v>4590</v>
      </c>
      <c r="C89" s="7" t="s">
        <v>10393</v>
      </c>
      <c r="D89" s="7" t="str">
        <f t="shared" si="9"/>
        <v>轮迪箱</v>
      </c>
      <c r="E89" s="7" t="s">
        <v>17174</v>
      </c>
      <c r="F89" s="19">
        <v>41194</v>
      </c>
      <c r="G89" s="39"/>
      <c r="H89" s="7" t="str">
        <f t="shared" si="6"/>
        <v>重</v>
      </c>
      <c r="I89" s="23">
        <v>41196</v>
      </c>
      <c r="J89" s="21"/>
      <c r="K89" s="7" t="s">
        <v>4242</v>
      </c>
      <c r="L89" s="7"/>
      <c r="M89" s="9"/>
      <c r="N89" s="10"/>
      <c r="O89" s="18" t="str">
        <f t="shared" ca="1" si="7"/>
        <v>605天</v>
      </c>
      <c r="P89" s="1" t="str">
        <f t="shared" ca="1" si="8"/>
        <v>超过603未进场</v>
      </c>
    </row>
    <row r="90" spans="1:16">
      <c r="A90" s="34">
        <v>88</v>
      </c>
      <c r="B90" s="157" t="s">
        <v>4591</v>
      </c>
      <c r="C90" s="7" t="s">
        <v>10393</v>
      </c>
      <c r="D90" s="7" t="str">
        <f t="shared" si="9"/>
        <v>轮迪箱</v>
      </c>
      <c r="E90" s="7" t="s">
        <v>17174</v>
      </c>
      <c r="F90" s="19">
        <v>41195</v>
      </c>
      <c r="G90" s="39"/>
      <c r="H90" s="7" t="str">
        <f t="shared" si="6"/>
        <v>重</v>
      </c>
      <c r="I90" s="23">
        <v>41196</v>
      </c>
      <c r="J90" s="21"/>
      <c r="K90" s="7" t="s">
        <v>4242</v>
      </c>
      <c r="L90" s="7"/>
      <c r="M90" s="9"/>
      <c r="N90" s="10"/>
      <c r="O90" s="18" t="str">
        <f t="shared" ca="1" si="7"/>
        <v>604天</v>
      </c>
      <c r="P90" s="1" t="str">
        <f t="shared" ca="1" si="8"/>
        <v>超过603未进场</v>
      </c>
    </row>
    <row r="91" spans="1:16">
      <c r="A91" s="34">
        <v>89</v>
      </c>
      <c r="B91" s="158" t="s">
        <v>3307</v>
      </c>
      <c r="C91" s="7" t="s">
        <v>10393</v>
      </c>
      <c r="D91" s="7" t="str">
        <f t="shared" si="9"/>
        <v>轮迪箱</v>
      </c>
      <c r="E91" s="7" t="s">
        <v>17174</v>
      </c>
      <c r="F91" s="19">
        <v>41204</v>
      </c>
      <c r="G91" s="39"/>
      <c r="H91" s="7" t="str">
        <f t="shared" si="6"/>
        <v>重</v>
      </c>
      <c r="I91" s="23">
        <v>41268</v>
      </c>
      <c r="J91" s="21"/>
      <c r="K91" s="7" t="s">
        <v>10395</v>
      </c>
      <c r="L91" s="7"/>
      <c r="M91" s="9"/>
      <c r="N91" s="10"/>
      <c r="O91" s="18" t="str">
        <f t="shared" ca="1" si="7"/>
        <v>595天</v>
      </c>
      <c r="P91" s="1" t="str">
        <f t="shared" ca="1" si="8"/>
        <v>超过531未进场</v>
      </c>
    </row>
    <row r="92" spans="1:16">
      <c r="A92" s="34">
        <v>90</v>
      </c>
      <c r="B92" s="157" t="s">
        <v>4592</v>
      </c>
      <c r="C92" s="7" t="s">
        <v>10393</v>
      </c>
      <c r="D92" s="7" t="str">
        <f t="shared" si="9"/>
        <v>轮迪箱</v>
      </c>
      <c r="E92" s="7" t="s">
        <v>17174</v>
      </c>
      <c r="F92" s="19">
        <v>41197</v>
      </c>
      <c r="G92" s="39"/>
      <c r="H92" s="7" t="str">
        <f t="shared" si="6"/>
        <v>重</v>
      </c>
      <c r="I92" s="23">
        <v>41203</v>
      </c>
      <c r="J92" s="21"/>
      <c r="K92" s="7" t="s">
        <v>4242</v>
      </c>
      <c r="L92" s="7"/>
      <c r="M92" s="9"/>
      <c r="N92" s="10"/>
      <c r="O92" s="18" t="str">
        <f t="shared" ca="1" si="7"/>
        <v>602天</v>
      </c>
      <c r="P92" s="1" t="str">
        <f t="shared" ca="1" si="8"/>
        <v>超过596未进场</v>
      </c>
    </row>
    <row r="93" spans="1:16">
      <c r="A93" s="34">
        <v>91</v>
      </c>
      <c r="B93" s="76" t="s">
        <v>73</v>
      </c>
      <c r="C93" s="7" t="s">
        <v>10393</v>
      </c>
      <c r="D93" s="7" t="str">
        <f t="shared" si="9"/>
        <v>轮迪箱</v>
      </c>
      <c r="E93" s="7" t="s">
        <v>17174</v>
      </c>
      <c r="F93" s="19">
        <v>41198</v>
      </c>
      <c r="G93" s="39"/>
      <c r="H93" s="7" t="str">
        <f t="shared" si="6"/>
        <v>重</v>
      </c>
      <c r="I93" s="23">
        <v>41200</v>
      </c>
      <c r="J93" s="21"/>
      <c r="K93" s="7" t="s">
        <v>15034</v>
      </c>
      <c r="L93" s="7"/>
      <c r="M93" s="9"/>
      <c r="N93" s="10"/>
      <c r="O93" s="18" t="str">
        <f t="shared" ca="1" si="7"/>
        <v>601天</v>
      </c>
      <c r="P93" s="1" t="str">
        <f t="shared" ca="1" si="8"/>
        <v>超过599未进场</v>
      </c>
    </row>
    <row r="94" spans="1:16">
      <c r="A94" s="34">
        <v>92</v>
      </c>
      <c r="B94" s="157" t="s">
        <v>14310</v>
      </c>
      <c r="C94" s="7" t="s">
        <v>10393</v>
      </c>
      <c r="D94" s="7" t="str">
        <f t="shared" si="9"/>
        <v>轮迪箱</v>
      </c>
      <c r="E94" s="7" t="s">
        <v>17174</v>
      </c>
      <c r="F94" s="19">
        <v>41197</v>
      </c>
      <c r="G94" s="39"/>
      <c r="H94" s="7" t="str">
        <f t="shared" si="6"/>
        <v>重</v>
      </c>
      <c r="I94" s="23">
        <v>41200</v>
      </c>
      <c r="J94" s="21"/>
      <c r="K94" s="7" t="s">
        <v>15034</v>
      </c>
      <c r="L94" s="7"/>
      <c r="M94" s="9"/>
      <c r="N94" s="10"/>
      <c r="O94" s="18" t="str">
        <f t="shared" ca="1" si="7"/>
        <v>602天</v>
      </c>
      <c r="P94" s="1" t="str">
        <f t="shared" ca="1" si="8"/>
        <v>超过599未进场</v>
      </c>
    </row>
    <row r="95" spans="1:16">
      <c r="A95" s="34">
        <v>93</v>
      </c>
      <c r="B95" s="157" t="s">
        <v>14311</v>
      </c>
      <c r="C95" s="7" t="s">
        <v>10393</v>
      </c>
      <c r="D95" s="7" t="str">
        <f t="shared" si="9"/>
        <v>轮迪箱</v>
      </c>
      <c r="E95" s="7" t="s">
        <v>17174</v>
      </c>
      <c r="F95" s="19">
        <v>41197</v>
      </c>
      <c r="G95" s="39"/>
      <c r="H95" s="7" t="str">
        <f t="shared" si="6"/>
        <v>重</v>
      </c>
      <c r="I95" s="23">
        <v>41200</v>
      </c>
      <c r="J95" s="21"/>
      <c r="K95" s="7" t="s">
        <v>15034</v>
      </c>
      <c r="L95" s="7"/>
      <c r="M95" s="9"/>
      <c r="N95" s="10"/>
      <c r="O95" s="18" t="str">
        <f t="shared" ca="1" si="7"/>
        <v>602天</v>
      </c>
      <c r="P95" s="1" t="str">
        <f t="shared" ca="1" si="8"/>
        <v>超过599未进场</v>
      </c>
    </row>
    <row r="96" spans="1:16">
      <c r="A96" s="34">
        <v>94</v>
      </c>
      <c r="B96" s="157" t="s">
        <v>14312</v>
      </c>
      <c r="C96" s="7" t="s">
        <v>10393</v>
      </c>
      <c r="D96" s="7" t="str">
        <f t="shared" si="9"/>
        <v>轮迪箱</v>
      </c>
      <c r="E96" s="7" t="s">
        <v>17174</v>
      </c>
      <c r="F96" s="19">
        <v>41197</v>
      </c>
      <c r="G96" s="39"/>
      <c r="H96" s="7" t="str">
        <f t="shared" si="6"/>
        <v>重</v>
      </c>
      <c r="I96" s="23">
        <v>41203</v>
      </c>
      <c r="J96" s="21"/>
      <c r="K96" s="7" t="s">
        <v>4242</v>
      </c>
      <c r="L96" s="7"/>
      <c r="M96" s="9"/>
      <c r="N96" s="10"/>
      <c r="O96" s="18" t="str">
        <f t="shared" ca="1" si="7"/>
        <v>602天</v>
      </c>
      <c r="P96" s="47" t="str">
        <f t="shared" ca="1" si="8"/>
        <v>超过596未进场</v>
      </c>
    </row>
    <row r="97" spans="1:16">
      <c r="A97" s="34">
        <v>95</v>
      </c>
      <c r="B97" s="157" t="s">
        <v>14066</v>
      </c>
      <c r="C97" s="7" t="s">
        <v>10393</v>
      </c>
      <c r="D97" s="7" t="str">
        <f t="shared" si="9"/>
        <v>轮迪箱</v>
      </c>
      <c r="E97" s="7" t="s">
        <v>17174</v>
      </c>
      <c r="F97" s="19">
        <v>41210</v>
      </c>
      <c r="G97" s="39"/>
      <c r="H97" s="7" t="str">
        <f t="shared" si="6"/>
        <v>重</v>
      </c>
      <c r="I97" s="23">
        <v>41273</v>
      </c>
      <c r="J97" s="21"/>
      <c r="K97" s="7" t="s">
        <v>15034</v>
      </c>
      <c r="L97" s="7"/>
      <c r="M97" s="9"/>
      <c r="N97" s="10"/>
      <c r="O97" s="18" t="str">
        <f t="shared" ca="1" si="7"/>
        <v>589天</v>
      </c>
      <c r="P97" s="47" t="str">
        <f t="shared" ca="1" si="8"/>
        <v>超过526未进场</v>
      </c>
    </row>
    <row r="98" spans="1:16">
      <c r="A98" s="34">
        <v>96</v>
      </c>
      <c r="B98" s="157" t="s">
        <v>14067</v>
      </c>
      <c r="C98" s="7" t="s">
        <v>10393</v>
      </c>
      <c r="D98" s="7" t="str">
        <f t="shared" si="9"/>
        <v>轮迪箱</v>
      </c>
      <c r="E98" s="7" t="s">
        <v>17174</v>
      </c>
      <c r="F98" s="19">
        <v>41210</v>
      </c>
      <c r="G98" s="39"/>
      <c r="H98" s="7" t="str">
        <f t="shared" si="6"/>
        <v>重</v>
      </c>
      <c r="I98" s="23">
        <v>41219</v>
      </c>
      <c r="J98" s="21"/>
      <c r="K98" s="7" t="s">
        <v>4242</v>
      </c>
      <c r="L98" s="7"/>
      <c r="M98" s="9"/>
      <c r="N98" s="10"/>
      <c r="O98" s="18" t="str">
        <f t="shared" ca="1" si="7"/>
        <v>589天</v>
      </c>
      <c r="P98" s="47" t="str">
        <f t="shared" ca="1" si="8"/>
        <v>超过580未进场</v>
      </c>
    </row>
    <row r="99" spans="1:16">
      <c r="A99" s="34">
        <v>97</v>
      </c>
      <c r="B99" s="157" t="s">
        <v>14068</v>
      </c>
      <c r="C99" s="7" t="s">
        <v>10393</v>
      </c>
      <c r="D99" s="7" t="str">
        <f t="shared" si="9"/>
        <v>轮迪箱</v>
      </c>
      <c r="E99" s="7" t="s">
        <v>17174</v>
      </c>
      <c r="F99" s="19">
        <v>41210</v>
      </c>
      <c r="G99" s="39"/>
      <c r="H99" s="7" t="str">
        <f t="shared" si="6"/>
        <v>重</v>
      </c>
      <c r="I99" s="23">
        <v>41253</v>
      </c>
      <c r="J99" s="21"/>
      <c r="K99" s="7" t="s">
        <v>15034</v>
      </c>
      <c r="L99" s="7"/>
      <c r="M99" s="9"/>
      <c r="N99" s="10"/>
      <c r="O99" s="18" t="str">
        <f t="shared" ca="1" si="7"/>
        <v>589天</v>
      </c>
      <c r="P99" s="47" t="str">
        <f t="shared" ref="P99:P104" ca="1" si="10">IF(I99="","",IF(TODAY()-I99&gt;30,"超过"&amp;(TODAY()-I99)&amp;"未进场",""))</f>
        <v>超过546未进场</v>
      </c>
    </row>
    <row r="100" spans="1:16">
      <c r="A100" s="34">
        <v>98</v>
      </c>
      <c r="B100" s="157" t="s">
        <v>14069</v>
      </c>
      <c r="C100" s="7" t="s">
        <v>10393</v>
      </c>
      <c r="D100" s="7" t="str">
        <f t="shared" si="9"/>
        <v>轮迪箱</v>
      </c>
      <c r="E100" s="7" t="s">
        <v>17174</v>
      </c>
      <c r="F100" s="19">
        <v>41210</v>
      </c>
      <c r="G100" s="39"/>
      <c r="H100" s="7" t="str">
        <f t="shared" si="6"/>
        <v>重</v>
      </c>
      <c r="I100" s="23">
        <v>41270</v>
      </c>
      <c r="J100" s="21"/>
      <c r="K100" s="7" t="s">
        <v>15034</v>
      </c>
      <c r="L100" s="7"/>
      <c r="M100" s="9"/>
      <c r="N100" s="10"/>
      <c r="O100" s="18" t="str">
        <f t="shared" ca="1" si="7"/>
        <v>589天</v>
      </c>
      <c r="P100" s="1" t="str">
        <f t="shared" ca="1" si="10"/>
        <v>超过529未进场</v>
      </c>
    </row>
    <row r="101" spans="1:16">
      <c r="A101" s="34">
        <v>99</v>
      </c>
      <c r="B101" s="157" t="s">
        <v>3303</v>
      </c>
      <c r="C101" s="7" t="s">
        <v>10393</v>
      </c>
      <c r="D101" s="7" t="str">
        <f t="shared" si="9"/>
        <v>轮迪箱</v>
      </c>
      <c r="E101" s="7" t="s">
        <v>17174</v>
      </c>
      <c r="F101" s="19">
        <v>41212</v>
      </c>
      <c r="G101" s="39"/>
      <c r="H101" s="7" t="str">
        <f t="shared" si="6"/>
        <v>重</v>
      </c>
      <c r="I101" s="23">
        <v>41269</v>
      </c>
      <c r="J101" s="21"/>
      <c r="K101" s="7" t="s">
        <v>15034</v>
      </c>
      <c r="L101" s="7"/>
      <c r="M101" s="9"/>
      <c r="N101" s="10"/>
      <c r="O101" s="18" t="str">
        <f t="shared" ca="1" si="7"/>
        <v>587天</v>
      </c>
      <c r="P101" s="1" t="str">
        <f t="shared" ca="1" si="10"/>
        <v>超过530未进场</v>
      </c>
    </row>
    <row r="102" spans="1:16">
      <c r="A102" s="34">
        <v>100</v>
      </c>
      <c r="B102" s="76" t="s">
        <v>14074</v>
      </c>
      <c r="C102" s="7" t="s">
        <v>10393</v>
      </c>
      <c r="D102" s="7" t="str">
        <f t="shared" si="9"/>
        <v>轮迪箱</v>
      </c>
      <c r="E102" s="7" t="s">
        <v>17174</v>
      </c>
      <c r="F102" s="19">
        <v>41212</v>
      </c>
      <c r="G102" s="39"/>
      <c r="H102" s="7" t="str">
        <f t="shared" si="6"/>
        <v>重</v>
      </c>
      <c r="I102" s="23">
        <v>41273</v>
      </c>
      <c r="J102" s="21"/>
      <c r="K102" s="7" t="s">
        <v>15034</v>
      </c>
      <c r="L102" s="7"/>
      <c r="M102" s="9"/>
      <c r="N102" s="10"/>
      <c r="O102" s="18" t="str">
        <f t="shared" ca="1" si="7"/>
        <v>587天</v>
      </c>
      <c r="P102" s="1" t="str">
        <f t="shared" ca="1" si="10"/>
        <v>超过526未进场</v>
      </c>
    </row>
    <row r="103" spans="1:16">
      <c r="A103" s="34">
        <v>101</v>
      </c>
      <c r="B103" s="76" t="s">
        <v>14075</v>
      </c>
      <c r="C103" s="7" t="s">
        <v>10393</v>
      </c>
      <c r="D103" s="7" t="str">
        <f t="shared" si="9"/>
        <v>轮迪箱</v>
      </c>
      <c r="E103" s="7" t="s">
        <v>17174</v>
      </c>
      <c r="F103" s="19">
        <v>41212</v>
      </c>
      <c r="G103" s="39"/>
      <c r="H103" s="7" t="str">
        <f t="shared" si="6"/>
        <v>重</v>
      </c>
      <c r="I103" s="23">
        <v>41286</v>
      </c>
      <c r="J103" s="21"/>
      <c r="K103" s="7" t="s">
        <v>10395</v>
      </c>
      <c r="L103" s="7"/>
      <c r="M103" s="9"/>
      <c r="N103" s="10"/>
      <c r="O103" s="18" t="str">
        <f t="shared" ca="1" si="7"/>
        <v>587天</v>
      </c>
      <c r="P103" s="1" t="str">
        <f t="shared" ca="1" si="10"/>
        <v>超过513未进场</v>
      </c>
    </row>
    <row r="104" spans="1:16">
      <c r="A104" s="34">
        <v>102</v>
      </c>
      <c r="B104" s="76" t="s">
        <v>12372</v>
      </c>
      <c r="C104" s="7" t="s">
        <v>10393</v>
      </c>
      <c r="D104" s="7" t="str">
        <f t="shared" si="9"/>
        <v>轮迪箱</v>
      </c>
      <c r="E104" s="7" t="s">
        <v>17174</v>
      </c>
      <c r="F104" s="19">
        <v>41211</v>
      </c>
      <c r="G104" s="39"/>
      <c r="H104" s="7" t="str">
        <f t="shared" si="6"/>
        <v>重</v>
      </c>
      <c r="I104" s="23">
        <v>41219</v>
      </c>
      <c r="J104" s="21"/>
      <c r="K104" s="7" t="s">
        <v>4242</v>
      </c>
      <c r="L104" s="7"/>
      <c r="M104" s="9"/>
      <c r="N104" s="10"/>
      <c r="O104" s="18" t="str">
        <f t="shared" ca="1" si="7"/>
        <v>588天</v>
      </c>
      <c r="P104" s="1" t="str">
        <f t="shared" ca="1" si="10"/>
        <v>超过580未进场</v>
      </c>
    </row>
    <row r="105" spans="1:16">
      <c r="A105" s="34">
        <v>103</v>
      </c>
      <c r="B105" s="76" t="s">
        <v>12373</v>
      </c>
      <c r="C105" s="7" t="s">
        <v>10393</v>
      </c>
      <c r="D105" s="7" t="str">
        <f t="shared" si="9"/>
        <v>轮迪箱</v>
      </c>
      <c r="E105" s="7" t="s">
        <v>17174</v>
      </c>
      <c r="F105" s="19">
        <v>41213</v>
      </c>
      <c r="G105" s="39"/>
      <c r="H105" s="7" t="str">
        <f t="shared" si="6"/>
        <v>重</v>
      </c>
      <c r="I105" s="23">
        <v>41222</v>
      </c>
      <c r="J105" s="21"/>
      <c r="K105" s="7" t="s">
        <v>4242</v>
      </c>
      <c r="L105" s="7"/>
      <c r="M105" s="9"/>
      <c r="N105" s="10"/>
      <c r="O105" s="18" t="str">
        <f t="shared" ca="1" si="7"/>
        <v>586天</v>
      </c>
    </row>
    <row r="106" spans="1:16">
      <c r="A106" s="34">
        <v>104</v>
      </c>
      <c r="B106" s="76" t="s">
        <v>12374</v>
      </c>
      <c r="C106" s="7" t="s">
        <v>10393</v>
      </c>
      <c r="D106" s="7" t="str">
        <f t="shared" si="9"/>
        <v>轮迪箱</v>
      </c>
      <c r="E106" s="7" t="s">
        <v>17174</v>
      </c>
      <c r="F106" s="19">
        <v>41212</v>
      </c>
      <c r="G106" s="39"/>
      <c r="H106" s="7" t="str">
        <f t="shared" si="6"/>
        <v>重</v>
      </c>
      <c r="I106" s="23">
        <v>41222</v>
      </c>
      <c r="J106" s="21"/>
      <c r="K106" s="7" t="s">
        <v>4242</v>
      </c>
      <c r="L106" s="7"/>
      <c r="M106" s="9"/>
      <c r="N106" s="10"/>
      <c r="O106" s="18" t="str">
        <f t="shared" ca="1" si="7"/>
        <v>587天</v>
      </c>
    </row>
    <row r="107" spans="1:16">
      <c r="A107" s="34">
        <v>105</v>
      </c>
      <c r="B107" s="76" t="s">
        <v>5079</v>
      </c>
      <c r="C107" s="7" t="s">
        <v>10393</v>
      </c>
      <c r="D107" s="7" t="str">
        <f t="shared" si="9"/>
        <v>轮迪箱</v>
      </c>
      <c r="E107" s="7" t="s">
        <v>17174</v>
      </c>
      <c r="F107" s="19">
        <v>41211</v>
      </c>
      <c r="G107" s="39"/>
      <c r="H107" s="7" t="str">
        <f t="shared" si="6"/>
        <v>重</v>
      </c>
      <c r="I107" s="23">
        <v>41265</v>
      </c>
      <c r="J107" s="21"/>
      <c r="K107" s="7" t="s">
        <v>15034</v>
      </c>
      <c r="L107" s="7"/>
      <c r="M107" s="9"/>
      <c r="N107" s="10"/>
      <c r="O107" s="18" t="str">
        <f t="shared" ca="1" si="7"/>
        <v>588天</v>
      </c>
    </row>
    <row r="108" spans="1:16">
      <c r="A108" s="34">
        <v>106</v>
      </c>
      <c r="B108" s="76" t="s">
        <v>5080</v>
      </c>
      <c r="C108" s="7" t="s">
        <v>10393</v>
      </c>
      <c r="D108" s="7" t="str">
        <f t="shared" si="9"/>
        <v>轮迪箱</v>
      </c>
      <c r="E108" s="7" t="s">
        <v>17174</v>
      </c>
      <c r="F108" s="19">
        <v>41212</v>
      </c>
      <c r="G108" s="39"/>
      <c r="H108" s="7" t="str">
        <f t="shared" si="6"/>
        <v>重</v>
      </c>
      <c r="I108" s="23">
        <v>41269</v>
      </c>
      <c r="J108" s="21"/>
      <c r="K108" s="7" t="s">
        <v>15034</v>
      </c>
      <c r="L108" s="7"/>
      <c r="M108" s="9"/>
      <c r="N108" s="10"/>
      <c r="O108" s="18" t="str">
        <f t="shared" ca="1" si="7"/>
        <v>587天</v>
      </c>
    </row>
    <row r="109" spans="1:16">
      <c r="A109" s="34">
        <v>107</v>
      </c>
      <c r="B109" s="76" t="s">
        <v>16459</v>
      </c>
      <c r="C109" s="7" t="s">
        <v>10393</v>
      </c>
      <c r="D109" s="7" t="str">
        <f t="shared" si="9"/>
        <v>轮迪箱</v>
      </c>
      <c r="E109" s="7" t="s">
        <v>17174</v>
      </c>
      <c r="F109" s="19">
        <v>41215</v>
      </c>
      <c r="G109" s="39"/>
      <c r="H109" s="7" t="str">
        <f t="shared" si="6"/>
        <v>重</v>
      </c>
      <c r="I109" s="23">
        <v>41222</v>
      </c>
      <c r="J109" s="21"/>
      <c r="K109" s="7" t="s">
        <v>4242</v>
      </c>
      <c r="L109" s="7"/>
      <c r="M109" s="9"/>
      <c r="N109" s="10"/>
      <c r="O109" s="18" t="str">
        <f t="shared" ca="1" si="7"/>
        <v>584天</v>
      </c>
    </row>
    <row r="110" spans="1:16">
      <c r="A110" s="34">
        <v>108</v>
      </c>
      <c r="B110" s="76" t="s">
        <v>13788</v>
      </c>
      <c r="C110" s="7" t="s">
        <v>10393</v>
      </c>
      <c r="D110" s="7" t="str">
        <f t="shared" si="9"/>
        <v>轮迪箱</v>
      </c>
      <c r="E110" s="7" t="s">
        <v>17174</v>
      </c>
      <c r="F110" s="19">
        <v>41215</v>
      </c>
      <c r="G110" s="39"/>
      <c r="H110" s="7" t="str">
        <f t="shared" si="6"/>
        <v>重</v>
      </c>
      <c r="I110" s="23">
        <v>41222</v>
      </c>
      <c r="J110" s="21"/>
      <c r="K110" s="7" t="s">
        <v>4242</v>
      </c>
      <c r="L110" s="7"/>
      <c r="M110" s="9"/>
      <c r="N110" s="10"/>
      <c r="O110" s="18" t="str">
        <f t="shared" ca="1" si="7"/>
        <v>584天</v>
      </c>
    </row>
    <row r="111" spans="1:16">
      <c r="A111" s="34">
        <v>109</v>
      </c>
      <c r="B111" s="76" t="s">
        <v>13789</v>
      </c>
      <c r="C111" s="7" t="s">
        <v>10393</v>
      </c>
      <c r="D111" s="7" t="str">
        <f t="shared" si="9"/>
        <v>轮迪箱</v>
      </c>
      <c r="E111" s="7" t="s">
        <v>17174</v>
      </c>
      <c r="F111" s="19">
        <v>41216</v>
      </c>
      <c r="G111" s="39"/>
      <c r="H111" s="7" t="str">
        <f t="shared" si="6"/>
        <v>重</v>
      </c>
      <c r="I111" s="23">
        <v>41221</v>
      </c>
      <c r="J111" s="21"/>
      <c r="K111" s="7" t="s">
        <v>4242</v>
      </c>
      <c r="L111" s="7"/>
      <c r="M111" s="9"/>
      <c r="N111" s="10"/>
      <c r="O111" s="18" t="str">
        <f t="shared" ca="1" si="7"/>
        <v>583天</v>
      </c>
    </row>
    <row r="112" spans="1:16">
      <c r="A112" s="34">
        <v>110</v>
      </c>
      <c r="B112" s="76" t="s">
        <v>14130</v>
      </c>
      <c r="C112" s="7" t="s">
        <v>10393</v>
      </c>
      <c r="D112" s="7" t="str">
        <f t="shared" si="9"/>
        <v>轮迪箱</v>
      </c>
      <c r="E112" s="7" t="s">
        <v>17174</v>
      </c>
      <c r="F112" s="19">
        <v>41217</v>
      </c>
      <c r="G112" s="39"/>
      <c r="H112" s="7" t="str">
        <f t="shared" si="6"/>
        <v>重</v>
      </c>
      <c r="I112" s="23">
        <v>41221</v>
      </c>
      <c r="J112" s="21"/>
      <c r="K112" s="7" t="s">
        <v>4242</v>
      </c>
      <c r="L112" s="7"/>
      <c r="M112" s="9"/>
      <c r="N112" s="10"/>
      <c r="O112" s="18" t="str">
        <f t="shared" ca="1" si="7"/>
        <v>582天</v>
      </c>
    </row>
    <row r="113" spans="1:16">
      <c r="A113" s="34">
        <v>123</v>
      </c>
      <c r="B113" s="76" t="s">
        <v>1948</v>
      </c>
      <c r="C113" s="7" t="s">
        <v>10393</v>
      </c>
      <c r="D113" s="7" t="str">
        <f t="shared" si="9"/>
        <v>轮迪箱</v>
      </c>
      <c r="E113" s="7" t="s">
        <v>17174</v>
      </c>
      <c r="F113" s="19">
        <v>41221</v>
      </c>
      <c r="G113" s="39"/>
      <c r="H113" s="7" t="str">
        <f t="shared" si="6"/>
        <v>重</v>
      </c>
      <c r="I113" s="23">
        <v>41221</v>
      </c>
      <c r="J113" s="21"/>
      <c r="K113" s="7" t="s">
        <v>4242</v>
      </c>
      <c r="L113" s="7"/>
      <c r="M113" s="9"/>
      <c r="N113" s="10"/>
      <c r="O113" s="18" t="str">
        <f t="shared" ca="1" si="7"/>
        <v>578天</v>
      </c>
      <c r="P113" s="47" t="str">
        <f t="shared" ref="P113:P119" ca="1" si="11">IF(I113="","",IF(TODAY()-I113&gt;30,"超过"&amp;(TODAY()-I113)&amp;"未进场",""))</f>
        <v>超过578未进场</v>
      </c>
    </row>
    <row r="114" spans="1:16">
      <c r="A114" s="34">
        <v>124</v>
      </c>
      <c r="B114" s="76" t="s">
        <v>1949</v>
      </c>
      <c r="C114" s="7" t="s">
        <v>10393</v>
      </c>
      <c r="D114" s="7" t="str">
        <f t="shared" si="9"/>
        <v>轮迪箱</v>
      </c>
      <c r="E114" s="7" t="s">
        <v>17174</v>
      </c>
      <c r="F114" s="19">
        <v>41220</v>
      </c>
      <c r="G114" s="39"/>
      <c r="H114" s="7" t="str">
        <f t="shared" si="6"/>
        <v>重</v>
      </c>
      <c r="I114" s="23">
        <v>41221</v>
      </c>
      <c r="J114" s="21"/>
      <c r="K114" s="7" t="s">
        <v>4242</v>
      </c>
      <c r="L114" s="7"/>
      <c r="M114" s="9"/>
      <c r="N114" s="10"/>
      <c r="O114" s="18" t="str">
        <f t="shared" ca="1" si="7"/>
        <v>579天</v>
      </c>
      <c r="P114" s="47" t="str">
        <f t="shared" ca="1" si="11"/>
        <v>超过578未进场</v>
      </c>
    </row>
    <row r="115" spans="1:16">
      <c r="A115" s="34">
        <v>157</v>
      </c>
      <c r="B115" s="153" t="s">
        <v>1950</v>
      </c>
      <c r="C115" s="7" t="s">
        <v>10393</v>
      </c>
      <c r="D115" s="7" t="str">
        <f t="shared" ref="D115:D178" si="12">IF(B115="","","轮迪箱")</f>
        <v>轮迪箱</v>
      </c>
      <c r="E115" s="7" t="s">
        <v>17174</v>
      </c>
      <c r="F115" s="19">
        <v>41215</v>
      </c>
      <c r="G115" s="39"/>
      <c r="H115" s="7" t="str">
        <f t="shared" ref="H115:H139" si="13">IF(I115="","空","重")</f>
        <v>重</v>
      </c>
      <c r="I115" s="23">
        <v>41222</v>
      </c>
      <c r="J115" s="21"/>
      <c r="K115" s="7" t="s">
        <v>4242</v>
      </c>
      <c r="L115" s="7"/>
      <c r="M115" s="9"/>
      <c r="N115" s="10"/>
      <c r="O115" s="18" t="str">
        <f t="shared" ref="O115:O178" ca="1" si="14">IF(ISNONTEXT(J115),DATEDIF(F115,TODAY(),"d")&amp;"天","出场")</f>
        <v>584天</v>
      </c>
      <c r="P115" s="47" t="str">
        <f t="shared" ca="1" si="11"/>
        <v>超过577未进场</v>
      </c>
    </row>
    <row r="116" spans="1:16">
      <c r="A116" s="34">
        <v>158</v>
      </c>
      <c r="B116" s="155" t="s">
        <v>3304</v>
      </c>
      <c r="C116" s="7" t="s">
        <v>10393</v>
      </c>
      <c r="D116" s="7" t="str">
        <f t="shared" si="12"/>
        <v>轮迪箱</v>
      </c>
      <c r="E116" s="7" t="s">
        <v>17174</v>
      </c>
      <c r="F116" s="19">
        <v>41214</v>
      </c>
      <c r="G116" s="39"/>
      <c r="H116" s="7" t="str">
        <f t="shared" si="13"/>
        <v>重</v>
      </c>
      <c r="I116" s="23">
        <v>41219</v>
      </c>
      <c r="J116" s="21"/>
      <c r="K116" s="7" t="s">
        <v>4242</v>
      </c>
      <c r="L116" s="7"/>
      <c r="M116" s="9"/>
      <c r="N116" s="10"/>
      <c r="O116" s="18" t="str">
        <f t="shared" ca="1" si="14"/>
        <v>585天</v>
      </c>
      <c r="P116" s="47" t="str">
        <f t="shared" ca="1" si="11"/>
        <v>超过580未进场</v>
      </c>
    </row>
    <row r="117" spans="1:16">
      <c r="A117" s="34">
        <v>159</v>
      </c>
      <c r="B117" s="159" t="s">
        <v>3305</v>
      </c>
      <c r="C117" s="7" t="s">
        <v>10393</v>
      </c>
      <c r="D117" s="7" t="str">
        <f t="shared" si="12"/>
        <v>轮迪箱</v>
      </c>
      <c r="E117" s="7" t="s">
        <v>17174</v>
      </c>
      <c r="F117" s="19">
        <v>41211</v>
      </c>
      <c r="G117" s="39"/>
      <c r="H117" s="7" t="str">
        <f t="shared" si="13"/>
        <v>重</v>
      </c>
      <c r="I117" s="23">
        <v>41221</v>
      </c>
      <c r="J117" s="21"/>
      <c r="K117" s="7" t="s">
        <v>4242</v>
      </c>
      <c r="L117" s="7"/>
      <c r="M117" s="9"/>
      <c r="N117" s="10"/>
      <c r="O117" s="18" t="str">
        <f t="shared" ca="1" si="14"/>
        <v>588天</v>
      </c>
      <c r="P117" s="47" t="str">
        <f t="shared" ca="1" si="11"/>
        <v>超过578未进场</v>
      </c>
    </row>
    <row r="118" spans="1:16">
      <c r="A118" s="34">
        <v>160</v>
      </c>
      <c r="B118" s="155" t="s">
        <v>1951</v>
      </c>
      <c r="C118" s="7" t="s">
        <v>10393</v>
      </c>
      <c r="D118" s="7" t="str">
        <f t="shared" si="12"/>
        <v>轮迪箱</v>
      </c>
      <c r="E118" s="7" t="s">
        <v>17174</v>
      </c>
      <c r="F118" s="19">
        <v>41214</v>
      </c>
      <c r="G118" s="39"/>
      <c r="H118" s="7" t="str">
        <f t="shared" si="13"/>
        <v>重</v>
      </c>
      <c r="I118" s="23">
        <v>41222</v>
      </c>
      <c r="J118" s="21"/>
      <c r="K118" s="7" t="s">
        <v>4242</v>
      </c>
      <c r="L118" s="7"/>
      <c r="M118" s="9"/>
      <c r="N118" s="10"/>
      <c r="O118" s="18" t="str">
        <f t="shared" ca="1" si="14"/>
        <v>585天</v>
      </c>
      <c r="P118" s="47" t="str">
        <f t="shared" ca="1" si="11"/>
        <v>超过577未进场</v>
      </c>
    </row>
    <row r="119" spans="1:16">
      <c r="A119" s="34">
        <v>161</v>
      </c>
      <c r="B119" s="153" t="s">
        <v>8854</v>
      </c>
      <c r="C119" s="7" t="s">
        <v>10393</v>
      </c>
      <c r="D119" s="7" t="str">
        <f t="shared" si="12"/>
        <v>轮迪箱</v>
      </c>
      <c r="E119" s="7" t="s">
        <v>17174</v>
      </c>
      <c r="F119" s="19">
        <v>41214</v>
      </c>
      <c r="G119" s="39"/>
      <c r="H119" s="7" t="str">
        <f t="shared" si="13"/>
        <v>重</v>
      </c>
      <c r="I119" s="23">
        <v>41222</v>
      </c>
      <c r="J119" s="21"/>
      <c r="K119" s="7" t="s">
        <v>4242</v>
      </c>
      <c r="L119" s="7"/>
      <c r="M119" s="9"/>
      <c r="N119" s="10"/>
      <c r="O119" s="18" t="str">
        <f t="shared" ca="1" si="14"/>
        <v>585天</v>
      </c>
      <c r="P119" s="47" t="str">
        <f t="shared" ca="1" si="11"/>
        <v>超过577未进场</v>
      </c>
    </row>
    <row r="120" spans="1:16">
      <c r="A120" s="34">
        <v>162</v>
      </c>
      <c r="B120" s="61" t="s">
        <v>4236</v>
      </c>
      <c r="C120" s="7" t="s">
        <v>10393</v>
      </c>
      <c r="D120" s="7" t="str">
        <f t="shared" si="12"/>
        <v>轮迪箱</v>
      </c>
      <c r="E120" s="7" t="s">
        <v>17174</v>
      </c>
      <c r="F120" s="19">
        <v>41210</v>
      </c>
      <c r="G120" s="39"/>
      <c r="H120" s="7" t="str">
        <f t="shared" si="13"/>
        <v>重</v>
      </c>
      <c r="I120" s="23">
        <v>41269</v>
      </c>
      <c r="J120" s="21"/>
      <c r="K120" s="7" t="s">
        <v>15034</v>
      </c>
      <c r="L120" s="7"/>
      <c r="M120" s="9"/>
      <c r="N120" s="10"/>
      <c r="O120" s="18" t="str">
        <f t="shared" ca="1" si="14"/>
        <v>589天</v>
      </c>
      <c r="P120" s="47" t="str">
        <f t="shared" ref="P120:P151" ca="1" si="15">IF(I120="","",IF(TODAY()-I120&gt;30,"超过"&amp;(TODAY()-I120)&amp;"未进场",""))</f>
        <v>超过530未进场</v>
      </c>
    </row>
    <row r="121" spans="1:16">
      <c r="A121" s="34">
        <v>163</v>
      </c>
      <c r="B121" s="61" t="s">
        <v>5999</v>
      </c>
      <c r="C121" s="7" t="s">
        <v>10393</v>
      </c>
      <c r="D121" s="7" t="str">
        <f t="shared" si="12"/>
        <v>轮迪箱</v>
      </c>
      <c r="E121" s="7" t="s">
        <v>17174</v>
      </c>
      <c r="F121" s="19">
        <v>41212</v>
      </c>
      <c r="G121" s="39"/>
      <c r="H121" s="7" t="str">
        <f t="shared" si="13"/>
        <v>重</v>
      </c>
      <c r="I121" s="23">
        <v>41270</v>
      </c>
      <c r="J121" s="21"/>
      <c r="K121" s="7" t="s">
        <v>15034</v>
      </c>
      <c r="L121" s="7"/>
      <c r="M121" s="9"/>
      <c r="N121" s="10"/>
      <c r="O121" s="18" t="str">
        <f t="shared" ca="1" si="14"/>
        <v>587天</v>
      </c>
      <c r="P121" s="47" t="str">
        <f t="shared" ca="1" si="15"/>
        <v>超过529未进场</v>
      </c>
    </row>
    <row r="122" spans="1:16">
      <c r="A122" s="34">
        <v>164</v>
      </c>
      <c r="B122" s="61" t="s">
        <v>9719</v>
      </c>
      <c r="C122" s="7" t="s">
        <v>10393</v>
      </c>
      <c r="D122" s="7" t="str">
        <f t="shared" si="12"/>
        <v>轮迪箱</v>
      </c>
      <c r="E122" s="7" t="s">
        <v>17174</v>
      </c>
      <c r="F122" s="19">
        <v>41214</v>
      </c>
      <c r="G122" s="39"/>
      <c r="H122" s="7" t="str">
        <f t="shared" si="13"/>
        <v>重</v>
      </c>
      <c r="I122" s="23">
        <v>41219</v>
      </c>
      <c r="J122" s="21"/>
      <c r="K122" s="7" t="s">
        <v>4242</v>
      </c>
      <c r="L122" s="7"/>
      <c r="M122" s="9"/>
      <c r="N122" s="10"/>
      <c r="O122" s="18" t="str">
        <f t="shared" ca="1" si="14"/>
        <v>585天</v>
      </c>
      <c r="P122" s="47" t="str">
        <f t="shared" ca="1" si="15"/>
        <v>超过580未进场</v>
      </c>
    </row>
    <row r="123" spans="1:16">
      <c r="A123" s="34">
        <v>165</v>
      </c>
      <c r="B123" s="61" t="s">
        <v>9720</v>
      </c>
      <c r="C123" s="7" t="s">
        <v>10393</v>
      </c>
      <c r="D123" s="7" t="str">
        <f t="shared" si="12"/>
        <v>轮迪箱</v>
      </c>
      <c r="E123" s="7" t="s">
        <v>17174</v>
      </c>
      <c r="F123" s="19">
        <v>41226</v>
      </c>
      <c r="G123" s="39"/>
      <c r="H123" s="7" t="str">
        <f t="shared" si="13"/>
        <v>重</v>
      </c>
      <c r="I123" s="23">
        <v>41261</v>
      </c>
      <c r="J123" s="21"/>
      <c r="K123" s="7" t="s">
        <v>15034</v>
      </c>
      <c r="L123" s="7"/>
      <c r="M123" s="9"/>
      <c r="N123" s="10"/>
      <c r="O123" s="18" t="str">
        <f t="shared" ca="1" si="14"/>
        <v>573天</v>
      </c>
      <c r="P123" s="47" t="str">
        <f t="shared" ca="1" si="15"/>
        <v>超过538未进场</v>
      </c>
    </row>
    <row r="124" spans="1:16">
      <c r="A124" s="34">
        <v>166</v>
      </c>
      <c r="B124" s="32" t="s">
        <v>9721</v>
      </c>
      <c r="C124" s="7" t="s">
        <v>10393</v>
      </c>
      <c r="D124" s="7" t="str">
        <f t="shared" si="12"/>
        <v>轮迪箱</v>
      </c>
      <c r="E124" s="7" t="s">
        <v>17174</v>
      </c>
      <c r="F124" s="19">
        <v>41225</v>
      </c>
      <c r="G124" s="39" t="s">
        <v>3753</v>
      </c>
      <c r="H124" s="7" t="str">
        <f t="shared" si="13"/>
        <v>重</v>
      </c>
      <c r="I124" s="23">
        <v>41226</v>
      </c>
      <c r="J124" s="21"/>
      <c r="K124" s="7" t="s">
        <v>10395</v>
      </c>
      <c r="L124" s="7"/>
      <c r="M124" s="9"/>
      <c r="N124" s="10"/>
      <c r="O124" s="18" t="str">
        <f t="shared" ca="1" si="14"/>
        <v>574天</v>
      </c>
      <c r="P124" s="47" t="str">
        <f t="shared" ca="1" si="15"/>
        <v>超过573未进场</v>
      </c>
    </row>
    <row r="125" spans="1:16">
      <c r="A125" s="34">
        <v>167</v>
      </c>
      <c r="B125" s="61" t="s">
        <v>14150</v>
      </c>
      <c r="C125" s="7" t="s">
        <v>10393</v>
      </c>
      <c r="D125" s="7" t="str">
        <f t="shared" si="12"/>
        <v>轮迪箱</v>
      </c>
      <c r="E125" s="7" t="s">
        <v>17174</v>
      </c>
      <c r="F125" s="19">
        <v>41238</v>
      </c>
      <c r="G125" s="39"/>
      <c r="H125" s="7" t="str">
        <f t="shared" si="13"/>
        <v>重</v>
      </c>
      <c r="I125" s="23">
        <v>41261</v>
      </c>
      <c r="J125" s="21"/>
      <c r="K125" s="7" t="s">
        <v>15034</v>
      </c>
      <c r="L125" s="7"/>
      <c r="M125" s="9"/>
      <c r="N125" s="10"/>
      <c r="O125" s="18" t="str">
        <f t="shared" ca="1" si="14"/>
        <v>561天</v>
      </c>
      <c r="P125" s="47" t="str">
        <f t="shared" ca="1" si="15"/>
        <v>超过538未进场</v>
      </c>
    </row>
    <row r="126" spans="1:16">
      <c r="A126" s="34">
        <v>168</v>
      </c>
      <c r="B126" s="61" t="s">
        <v>9722</v>
      </c>
      <c r="C126" s="7" t="s">
        <v>10393</v>
      </c>
      <c r="D126" s="7" t="str">
        <f t="shared" si="12"/>
        <v>轮迪箱</v>
      </c>
      <c r="E126" s="7" t="s">
        <v>17174</v>
      </c>
      <c r="F126" s="19">
        <v>41225</v>
      </c>
      <c r="G126" s="39"/>
      <c r="H126" s="7" t="str">
        <f t="shared" si="13"/>
        <v>重</v>
      </c>
      <c r="I126" s="23">
        <v>41258</v>
      </c>
      <c r="J126" s="21"/>
      <c r="K126" s="7" t="s">
        <v>15034</v>
      </c>
      <c r="L126" s="7"/>
      <c r="M126" s="9"/>
      <c r="N126" s="10"/>
      <c r="O126" s="18" t="str">
        <f t="shared" ca="1" si="14"/>
        <v>574天</v>
      </c>
      <c r="P126" s="47" t="str">
        <f t="shared" ca="1" si="15"/>
        <v>超过541未进场</v>
      </c>
    </row>
    <row r="127" spans="1:16">
      <c r="A127" s="34">
        <v>169</v>
      </c>
      <c r="B127" s="61" t="s">
        <v>9723</v>
      </c>
      <c r="C127" s="7" t="s">
        <v>10393</v>
      </c>
      <c r="D127" s="7" t="str">
        <f t="shared" si="12"/>
        <v>轮迪箱</v>
      </c>
      <c r="E127" s="7" t="s">
        <v>17174</v>
      </c>
      <c r="F127" s="19">
        <v>41226</v>
      </c>
      <c r="G127" s="39"/>
      <c r="H127" s="7" t="str">
        <f t="shared" si="13"/>
        <v>重</v>
      </c>
      <c r="I127" s="23">
        <v>41261</v>
      </c>
      <c r="J127" s="21"/>
      <c r="K127" s="7" t="s">
        <v>15034</v>
      </c>
      <c r="L127" s="7"/>
      <c r="M127" s="9"/>
      <c r="N127" s="10"/>
      <c r="O127" s="18" t="str">
        <f t="shared" ca="1" si="14"/>
        <v>573天</v>
      </c>
      <c r="P127" s="47" t="str">
        <f t="shared" ca="1" si="15"/>
        <v>超过538未进场</v>
      </c>
    </row>
    <row r="128" spans="1:16">
      <c r="A128" s="34">
        <v>170</v>
      </c>
      <c r="B128" s="61" t="s">
        <v>9724</v>
      </c>
      <c r="C128" s="7" t="s">
        <v>10393</v>
      </c>
      <c r="D128" s="7" t="str">
        <f t="shared" si="12"/>
        <v>轮迪箱</v>
      </c>
      <c r="E128" s="7" t="s">
        <v>17174</v>
      </c>
      <c r="F128" s="19">
        <v>41268</v>
      </c>
      <c r="G128" s="39"/>
      <c r="H128" s="7" t="str">
        <f t="shared" si="13"/>
        <v>重</v>
      </c>
      <c r="I128" s="23">
        <v>41268</v>
      </c>
      <c r="J128" s="21"/>
      <c r="K128" s="7" t="s">
        <v>10395</v>
      </c>
      <c r="L128" s="7"/>
      <c r="M128" s="9"/>
      <c r="N128" s="10"/>
      <c r="O128" s="18" t="str">
        <f t="shared" ca="1" si="14"/>
        <v>531天</v>
      </c>
      <c r="P128" s="47" t="str">
        <f t="shared" ca="1" si="15"/>
        <v>超过531未进场</v>
      </c>
    </row>
    <row r="129" spans="1:16">
      <c r="A129" s="34">
        <v>171</v>
      </c>
      <c r="B129" s="61" t="s">
        <v>9725</v>
      </c>
      <c r="C129" s="7" t="s">
        <v>10393</v>
      </c>
      <c r="D129" s="7" t="str">
        <f t="shared" si="12"/>
        <v>轮迪箱</v>
      </c>
      <c r="E129" s="7" t="s">
        <v>17174</v>
      </c>
      <c r="F129" s="19">
        <v>41225</v>
      </c>
      <c r="G129" s="39"/>
      <c r="H129" s="7" t="str">
        <f t="shared" si="13"/>
        <v>重</v>
      </c>
      <c r="I129" s="23">
        <v>41222</v>
      </c>
      <c r="J129" s="21"/>
      <c r="K129" s="7" t="s">
        <v>4242</v>
      </c>
      <c r="L129" s="7"/>
      <c r="M129" s="9"/>
      <c r="N129" s="10"/>
      <c r="O129" s="18" t="str">
        <f t="shared" ca="1" si="14"/>
        <v>574天</v>
      </c>
      <c r="P129" s="47" t="str">
        <f t="shared" ca="1" si="15"/>
        <v>超过577未进场</v>
      </c>
    </row>
    <row r="130" spans="1:16">
      <c r="A130" s="34">
        <v>172</v>
      </c>
      <c r="B130" s="61" t="s">
        <v>16747</v>
      </c>
      <c r="C130" s="7" t="s">
        <v>10393</v>
      </c>
      <c r="D130" s="7" t="str">
        <f t="shared" si="12"/>
        <v>轮迪箱</v>
      </c>
      <c r="E130" s="7" t="s">
        <v>17174</v>
      </c>
      <c r="F130" s="19">
        <v>41225</v>
      </c>
      <c r="G130" s="39"/>
      <c r="H130" s="7" t="str">
        <f t="shared" si="13"/>
        <v>重</v>
      </c>
      <c r="I130" s="23">
        <v>41258</v>
      </c>
      <c r="J130" s="21"/>
      <c r="K130" s="7" t="s">
        <v>15034</v>
      </c>
      <c r="L130" s="7"/>
      <c r="M130" s="9"/>
      <c r="N130" s="10"/>
      <c r="O130" s="18" t="str">
        <f t="shared" ca="1" si="14"/>
        <v>574天</v>
      </c>
      <c r="P130" s="47" t="str">
        <f t="shared" ca="1" si="15"/>
        <v>超过541未进场</v>
      </c>
    </row>
    <row r="131" spans="1:16">
      <c r="A131" s="34">
        <v>173</v>
      </c>
      <c r="B131" s="160" t="s">
        <v>6920</v>
      </c>
      <c r="C131" s="7" t="s">
        <v>10393</v>
      </c>
      <c r="D131" s="7" t="str">
        <f t="shared" si="12"/>
        <v>轮迪箱</v>
      </c>
      <c r="E131" s="7" t="s">
        <v>17174</v>
      </c>
      <c r="F131" s="19">
        <v>41219</v>
      </c>
      <c r="G131" s="39" t="s">
        <v>2673</v>
      </c>
      <c r="H131" s="7" t="str">
        <f t="shared" si="13"/>
        <v>重</v>
      </c>
      <c r="I131" s="23">
        <v>41254</v>
      </c>
      <c r="J131" s="21"/>
      <c r="K131" s="7" t="s">
        <v>1067</v>
      </c>
      <c r="L131" s="7"/>
      <c r="M131" s="9"/>
      <c r="N131" s="10"/>
      <c r="O131" s="18" t="str">
        <f t="shared" ca="1" si="14"/>
        <v>580天</v>
      </c>
      <c r="P131" s="47" t="str">
        <f t="shared" ca="1" si="15"/>
        <v>超过545未进场</v>
      </c>
    </row>
    <row r="132" spans="1:16">
      <c r="A132" s="34">
        <v>174</v>
      </c>
      <c r="B132" s="160" t="s">
        <v>5910</v>
      </c>
      <c r="C132" s="7" t="s">
        <v>10393</v>
      </c>
      <c r="D132" s="7" t="str">
        <f t="shared" si="12"/>
        <v>轮迪箱</v>
      </c>
      <c r="E132" s="7" t="s">
        <v>17174</v>
      </c>
      <c r="F132" s="19">
        <v>41219</v>
      </c>
      <c r="G132" s="39" t="s">
        <v>15631</v>
      </c>
      <c r="H132" s="7" t="str">
        <f t="shared" si="13"/>
        <v>重</v>
      </c>
      <c r="I132" s="23">
        <v>41254</v>
      </c>
      <c r="J132" s="21"/>
      <c r="K132" s="7" t="s">
        <v>1067</v>
      </c>
      <c r="L132" s="7"/>
      <c r="M132" s="9"/>
      <c r="N132" s="10"/>
      <c r="O132" s="18" t="str">
        <f t="shared" ca="1" si="14"/>
        <v>580天</v>
      </c>
      <c r="P132" s="47" t="str">
        <f t="shared" ca="1" si="15"/>
        <v>超过545未进场</v>
      </c>
    </row>
    <row r="133" spans="1:16">
      <c r="A133" s="34">
        <v>175</v>
      </c>
      <c r="B133" s="160" t="s">
        <v>5911</v>
      </c>
      <c r="C133" s="7" t="s">
        <v>10393</v>
      </c>
      <c r="D133" s="7" t="str">
        <f t="shared" si="12"/>
        <v>轮迪箱</v>
      </c>
      <c r="E133" s="7" t="s">
        <v>17174</v>
      </c>
      <c r="F133" s="19">
        <v>41220</v>
      </c>
      <c r="G133" s="39" t="s">
        <v>15631</v>
      </c>
      <c r="H133" s="7" t="str">
        <f t="shared" si="13"/>
        <v>重</v>
      </c>
      <c r="I133" s="23">
        <v>41258</v>
      </c>
      <c r="J133" s="21"/>
      <c r="K133" s="7" t="s">
        <v>13238</v>
      </c>
      <c r="L133" s="7"/>
      <c r="M133" s="9"/>
      <c r="N133" s="10"/>
      <c r="O133" s="18" t="str">
        <f t="shared" ca="1" si="14"/>
        <v>579天</v>
      </c>
      <c r="P133" s="1" t="str">
        <f t="shared" ca="1" si="15"/>
        <v>超过541未进场</v>
      </c>
    </row>
    <row r="134" spans="1:16">
      <c r="A134" s="34">
        <v>176</v>
      </c>
      <c r="B134" s="160" t="s">
        <v>15625</v>
      </c>
      <c r="C134" s="7" t="s">
        <v>10393</v>
      </c>
      <c r="D134" s="7" t="str">
        <f t="shared" si="12"/>
        <v>轮迪箱</v>
      </c>
      <c r="E134" s="7" t="s">
        <v>17174</v>
      </c>
      <c r="F134" s="19">
        <v>41220</v>
      </c>
      <c r="G134" s="39" t="s">
        <v>15631</v>
      </c>
      <c r="H134" s="7" t="str">
        <f t="shared" si="13"/>
        <v>重</v>
      </c>
      <c r="I134" s="23">
        <v>41254</v>
      </c>
      <c r="J134" s="21"/>
      <c r="K134" s="7" t="s">
        <v>1067</v>
      </c>
      <c r="L134" s="7"/>
      <c r="M134" s="9"/>
      <c r="N134" s="10"/>
      <c r="O134" s="18" t="str">
        <f t="shared" ca="1" si="14"/>
        <v>579天</v>
      </c>
      <c r="P134" s="47" t="str">
        <f t="shared" ca="1" si="15"/>
        <v>超过545未进场</v>
      </c>
    </row>
    <row r="135" spans="1:16">
      <c r="A135" s="34">
        <v>177</v>
      </c>
      <c r="B135" s="160" t="s">
        <v>15626</v>
      </c>
      <c r="C135" s="7" t="s">
        <v>10393</v>
      </c>
      <c r="D135" s="7" t="str">
        <f t="shared" si="12"/>
        <v>轮迪箱</v>
      </c>
      <c r="E135" s="7" t="s">
        <v>17174</v>
      </c>
      <c r="F135" s="19">
        <v>41220</v>
      </c>
      <c r="G135" s="39" t="s">
        <v>15631</v>
      </c>
      <c r="H135" s="7" t="str">
        <f t="shared" si="13"/>
        <v>重</v>
      </c>
      <c r="I135" s="23">
        <v>41254</v>
      </c>
      <c r="J135" s="21"/>
      <c r="K135" s="7" t="s">
        <v>1067</v>
      </c>
      <c r="L135" s="7"/>
      <c r="M135" s="9"/>
      <c r="N135" s="10"/>
      <c r="O135" s="18" t="str">
        <f t="shared" ca="1" si="14"/>
        <v>579天</v>
      </c>
      <c r="P135" s="47" t="str">
        <f t="shared" ca="1" si="15"/>
        <v>超过545未进场</v>
      </c>
    </row>
    <row r="136" spans="1:16">
      <c r="A136" s="34">
        <v>178</v>
      </c>
      <c r="B136" s="163" t="s">
        <v>15627</v>
      </c>
      <c r="C136" s="7" t="s">
        <v>10393</v>
      </c>
      <c r="D136" s="7" t="str">
        <f t="shared" si="12"/>
        <v>轮迪箱</v>
      </c>
      <c r="E136" s="7" t="s">
        <v>17174</v>
      </c>
      <c r="F136" s="19">
        <v>41258</v>
      </c>
      <c r="G136" s="39" t="s">
        <v>15631</v>
      </c>
      <c r="H136" s="7" t="str">
        <f t="shared" si="13"/>
        <v>重</v>
      </c>
      <c r="I136" s="23">
        <v>41258</v>
      </c>
      <c r="J136" s="21"/>
      <c r="K136" s="7" t="s">
        <v>13238</v>
      </c>
      <c r="L136" s="7"/>
      <c r="M136" s="9"/>
      <c r="N136" s="10"/>
      <c r="O136" s="18" t="str">
        <f t="shared" ca="1" si="14"/>
        <v>541天</v>
      </c>
      <c r="P136" s="47" t="str">
        <f t="shared" ca="1" si="15"/>
        <v>超过541未进场</v>
      </c>
    </row>
    <row r="137" spans="1:16">
      <c r="A137" s="34">
        <v>179</v>
      </c>
      <c r="B137" s="163" t="s">
        <v>15628</v>
      </c>
      <c r="C137" s="7" t="s">
        <v>10393</v>
      </c>
      <c r="D137" s="7" t="str">
        <f t="shared" si="12"/>
        <v>轮迪箱</v>
      </c>
      <c r="E137" s="7" t="s">
        <v>17174</v>
      </c>
      <c r="F137" s="19">
        <v>41219</v>
      </c>
      <c r="G137" s="39" t="s">
        <v>15631</v>
      </c>
      <c r="H137" s="7" t="str">
        <f t="shared" si="13"/>
        <v>重</v>
      </c>
      <c r="I137" s="23">
        <v>41261</v>
      </c>
      <c r="J137" s="21"/>
      <c r="K137" s="7" t="s">
        <v>15034</v>
      </c>
      <c r="L137" s="7"/>
      <c r="M137" s="9"/>
      <c r="N137" s="10"/>
      <c r="O137" s="18" t="str">
        <f t="shared" ca="1" si="14"/>
        <v>580天</v>
      </c>
      <c r="P137" s="47" t="str">
        <f t="shared" ca="1" si="15"/>
        <v>超过538未进场</v>
      </c>
    </row>
    <row r="138" spans="1:16">
      <c r="A138" s="34">
        <v>180</v>
      </c>
      <c r="B138" s="163" t="s">
        <v>1957</v>
      </c>
      <c r="C138" s="7" t="s">
        <v>10393</v>
      </c>
      <c r="D138" s="7" t="str">
        <f t="shared" si="12"/>
        <v>轮迪箱</v>
      </c>
      <c r="E138" s="7" t="s">
        <v>17174</v>
      </c>
      <c r="F138" s="19">
        <v>41258</v>
      </c>
      <c r="G138" s="39" t="s">
        <v>2673</v>
      </c>
      <c r="H138" s="7" t="str">
        <f t="shared" si="13"/>
        <v>重</v>
      </c>
      <c r="I138" s="23">
        <v>41294</v>
      </c>
      <c r="J138" s="21"/>
      <c r="K138" s="7" t="s">
        <v>5796</v>
      </c>
      <c r="L138" s="7"/>
      <c r="M138" s="9"/>
      <c r="N138" s="10"/>
      <c r="O138" s="18" t="str">
        <f t="shared" ca="1" si="14"/>
        <v>541天</v>
      </c>
      <c r="P138" s="1" t="str">
        <f t="shared" ca="1" si="15"/>
        <v>超过505未进场</v>
      </c>
    </row>
    <row r="139" spans="1:16">
      <c r="A139" s="34">
        <v>181</v>
      </c>
      <c r="B139" s="163" t="s">
        <v>15629</v>
      </c>
      <c r="C139" s="7" t="s">
        <v>10393</v>
      </c>
      <c r="D139" s="7" t="str">
        <f t="shared" si="12"/>
        <v>轮迪箱</v>
      </c>
      <c r="E139" s="7" t="s">
        <v>17174</v>
      </c>
      <c r="F139" s="19">
        <v>41258</v>
      </c>
      <c r="G139" s="39" t="s">
        <v>15631</v>
      </c>
      <c r="H139" s="7" t="str">
        <f t="shared" si="13"/>
        <v>重</v>
      </c>
      <c r="I139" s="23">
        <v>41258</v>
      </c>
      <c r="J139" s="21"/>
      <c r="K139" s="7" t="s">
        <v>13238</v>
      </c>
      <c r="L139" s="7"/>
      <c r="M139" s="9"/>
      <c r="N139" s="10"/>
      <c r="O139" s="18" t="str">
        <f t="shared" ca="1" si="14"/>
        <v>541天</v>
      </c>
      <c r="P139" s="1" t="str">
        <f t="shared" ca="1" si="15"/>
        <v>超过541未进场</v>
      </c>
    </row>
    <row r="140" spans="1:16">
      <c r="A140" s="34">
        <v>182</v>
      </c>
      <c r="B140" s="163" t="s">
        <v>15630</v>
      </c>
      <c r="C140" s="7" t="s">
        <v>10393</v>
      </c>
      <c r="D140" s="7" t="str">
        <f t="shared" si="12"/>
        <v>轮迪箱</v>
      </c>
      <c r="E140" s="7" t="s">
        <v>17174</v>
      </c>
      <c r="F140" s="19">
        <v>41258</v>
      </c>
      <c r="G140" s="39" t="s">
        <v>15631</v>
      </c>
      <c r="H140" s="7" t="s">
        <v>4293</v>
      </c>
      <c r="I140" s="23">
        <v>41258</v>
      </c>
      <c r="J140" s="21"/>
      <c r="K140" s="7" t="s">
        <v>13238</v>
      </c>
      <c r="L140" s="7"/>
      <c r="M140" s="9"/>
      <c r="N140" s="10"/>
      <c r="O140" s="18" t="str">
        <f t="shared" ca="1" si="14"/>
        <v>541天</v>
      </c>
      <c r="P140" s="1" t="str">
        <f t="shared" ca="1" si="15"/>
        <v>超过541未进场</v>
      </c>
    </row>
    <row r="141" spans="1:16">
      <c r="A141" s="34">
        <v>183</v>
      </c>
      <c r="B141" s="153" t="s">
        <v>4485</v>
      </c>
      <c r="C141" s="7" t="s">
        <v>10393</v>
      </c>
      <c r="D141" s="7" t="str">
        <f t="shared" si="12"/>
        <v>轮迪箱</v>
      </c>
      <c r="E141" s="7" t="s">
        <v>17174</v>
      </c>
      <c r="F141" s="19">
        <v>41237</v>
      </c>
      <c r="G141" s="39"/>
      <c r="H141" s="7" t="str">
        <f t="shared" ref="H141:H204" si="16">IF(I141="","空","重")</f>
        <v>重</v>
      </c>
      <c r="I141" s="23">
        <v>41269</v>
      </c>
      <c r="J141" s="21"/>
      <c r="K141" s="7" t="s">
        <v>15034</v>
      </c>
      <c r="L141" s="7"/>
      <c r="M141" s="9"/>
      <c r="N141" s="10"/>
      <c r="O141" s="18" t="str">
        <f t="shared" ca="1" si="14"/>
        <v>562天</v>
      </c>
      <c r="P141" s="1" t="str">
        <f t="shared" ca="1" si="15"/>
        <v>超过530未进场</v>
      </c>
    </row>
    <row r="142" spans="1:16">
      <c r="A142" s="34">
        <v>184</v>
      </c>
      <c r="B142" s="153" t="s">
        <v>4487</v>
      </c>
      <c r="C142" s="7" t="s">
        <v>10393</v>
      </c>
      <c r="D142" s="7" t="str">
        <f t="shared" si="12"/>
        <v>轮迪箱</v>
      </c>
      <c r="E142" s="7" t="s">
        <v>17174</v>
      </c>
      <c r="F142" s="19">
        <v>41237</v>
      </c>
      <c r="G142" s="39"/>
      <c r="H142" s="7" t="str">
        <f t="shared" si="16"/>
        <v>重</v>
      </c>
      <c r="I142" s="23">
        <v>41306</v>
      </c>
      <c r="J142" s="21"/>
      <c r="K142" s="7" t="s">
        <v>10395</v>
      </c>
      <c r="L142" s="7"/>
      <c r="M142" s="9"/>
      <c r="N142" s="10"/>
      <c r="O142" s="18" t="str">
        <f t="shared" ca="1" si="14"/>
        <v>562天</v>
      </c>
      <c r="P142" s="1" t="str">
        <f t="shared" ca="1" si="15"/>
        <v>超过493未进场</v>
      </c>
    </row>
    <row r="143" spans="1:16">
      <c r="A143" s="34">
        <v>185</v>
      </c>
      <c r="B143" s="154" t="s">
        <v>4040</v>
      </c>
      <c r="C143" s="7" t="s">
        <v>10393</v>
      </c>
      <c r="D143" s="7" t="str">
        <f t="shared" si="12"/>
        <v>轮迪箱</v>
      </c>
      <c r="E143" s="7" t="s">
        <v>17174</v>
      </c>
      <c r="F143" s="19">
        <v>41237</v>
      </c>
      <c r="G143" s="39"/>
      <c r="H143" s="7" t="str">
        <f t="shared" si="16"/>
        <v>重</v>
      </c>
      <c r="I143" s="23">
        <v>41265</v>
      </c>
      <c r="J143" s="21"/>
      <c r="K143" s="7" t="s">
        <v>1504</v>
      </c>
      <c r="L143" s="7"/>
      <c r="M143" s="9"/>
      <c r="N143" s="10"/>
      <c r="O143" s="18" t="str">
        <f t="shared" ca="1" si="14"/>
        <v>562天</v>
      </c>
      <c r="P143" s="1" t="str">
        <f t="shared" ca="1" si="15"/>
        <v>超过534未进场</v>
      </c>
    </row>
    <row r="144" spans="1:16">
      <c r="A144" s="34">
        <v>186</v>
      </c>
      <c r="B144" s="152" t="s">
        <v>4041</v>
      </c>
      <c r="C144" s="7" t="s">
        <v>10393</v>
      </c>
      <c r="D144" s="7" t="str">
        <f t="shared" si="12"/>
        <v>轮迪箱</v>
      </c>
      <c r="E144" s="7" t="s">
        <v>17174</v>
      </c>
      <c r="F144" s="19">
        <v>41237</v>
      </c>
      <c r="G144" s="39"/>
      <c r="H144" s="7" t="str">
        <f t="shared" si="16"/>
        <v>重</v>
      </c>
      <c r="I144" s="23">
        <v>41287</v>
      </c>
      <c r="J144" s="21"/>
      <c r="K144" s="7" t="s">
        <v>10395</v>
      </c>
      <c r="L144" s="7"/>
      <c r="M144" s="9"/>
      <c r="N144" s="10"/>
      <c r="O144" s="18" t="str">
        <f t="shared" ca="1" si="14"/>
        <v>562天</v>
      </c>
      <c r="P144" s="1" t="str">
        <f t="shared" ca="1" si="15"/>
        <v>超过512未进场</v>
      </c>
    </row>
    <row r="145" spans="1:16">
      <c r="A145" s="34">
        <v>187</v>
      </c>
      <c r="B145" s="153" t="s">
        <v>14400</v>
      </c>
      <c r="C145" s="7" t="s">
        <v>10393</v>
      </c>
      <c r="D145" s="7" t="str">
        <f t="shared" si="12"/>
        <v>轮迪箱</v>
      </c>
      <c r="E145" s="7" t="s">
        <v>17174</v>
      </c>
      <c r="F145" s="19">
        <v>41238</v>
      </c>
      <c r="G145" s="39"/>
      <c r="H145" s="7" t="str">
        <f t="shared" si="16"/>
        <v>重</v>
      </c>
      <c r="I145" s="23">
        <v>41253</v>
      </c>
      <c r="J145" s="21"/>
      <c r="K145" s="7" t="s">
        <v>15034</v>
      </c>
      <c r="L145" s="7"/>
      <c r="M145" s="9"/>
      <c r="N145" s="10"/>
      <c r="O145" s="18" t="str">
        <f t="shared" ca="1" si="14"/>
        <v>561天</v>
      </c>
      <c r="P145" s="1" t="str">
        <f t="shared" ca="1" si="15"/>
        <v>超过546未进场</v>
      </c>
    </row>
    <row r="146" spans="1:16">
      <c r="A146" s="34">
        <v>188</v>
      </c>
      <c r="B146" s="148" t="s">
        <v>4291</v>
      </c>
      <c r="C146" s="7" t="s">
        <v>10393</v>
      </c>
      <c r="D146" s="7" t="str">
        <f t="shared" si="12"/>
        <v>轮迪箱</v>
      </c>
      <c r="E146" s="7" t="s">
        <v>17174</v>
      </c>
      <c r="F146" s="19">
        <v>41258</v>
      </c>
      <c r="G146" s="39"/>
      <c r="H146" s="7" t="str">
        <f t="shared" si="16"/>
        <v>重</v>
      </c>
      <c r="I146" s="23">
        <v>41258</v>
      </c>
      <c r="J146" s="21"/>
      <c r="K146" s="7" t="s">
        <v>5338</v>
      </c>
      <c r="L146" s="7"/>
      <c r="M146" s="9"/>
      <c r="N146" s="10"/>
      <c r="O146" s="18" t="str">
        <f t="shared" ca="1" si="14"/>
        <v>541天</v>
      </c>
      <c r="P146" s="1" t="str">
        <f t="shared" ca="1" si="15"/>
        <v>超过541未进场</v>
      </c>
    </row>
    <row r="147" spans="1:16">
      <c r="A147" s="34">
        <v>189</v>
      </c>
      <c r="B147" s="148" t="s">
        <v>14311</v>
      </c>
      <c r="C147" s="7" t="s">
        <v>10393</v>
      </c>
      <c r="D147" s="7" t="str">
        <f t="shared" si="12"/>
        <v>轮迪箱</v>
      </c>
      <c r="E147" s="7" t="s">
        <v>17174</v>
      </c>
      <c r="F147" s="19">
        <v>41238</v>
      </c>
      <c r="G147" s="39"/>
      <c r="H147" s="7" t="str">
        <f t="shared" si="16"/>
        <v>重</v>
      </c>
      <c r="I147" s="23">
        <v>41261</v>
      </c>
      <c r="J147" s="21"/>
      <c r="K147" s="7" t="s">
        <v>15034</v>
      </c>
      <c r="L147" s="7"/>
      <c r="M147" s="9"/>
      <c r="N147" s="10"/>
      <c r="O147" s="18" t="str">
        <f t="shared" ca="1" si="14"/>
        <v>561天</v>
      </c>
      <c r="P147" s="1" t="str">
        <f t="shared" ca="1" si="15"/>
        <v>超过538未进场</v>
      </c>
    </row>
    <row r="148" spans="1:16">
      <c r="A148" s="34">
        <v>190</v>
      </c>
      <c r="B148" s="164" t="s">
        <v>5443</v>
      </c>
      <c r="C148" s="7" t="s">
        <v>10393</v>
      </c>
      <c r="D148" s="7" t="str">
        <f t="shared" si="12"/>
        <v>轮迪箱</v>
      </c>
      <c r="E148" s="7" t="s">
        <v>17174</v>
      </c>
      <c r="F148" s="19">
        <v>41282</v>
      </c>
      <c r="G148" s="39"/>
      <c r="H148" s="7" t="str">
        <f t="shared" si="16"/>
        <v>重</v>
      </c>
      <c r="I148" s="23">
        <v>41306</v>
      </c>
      <c r="J148" s="21"/>
      <c r="K148" s="7" t="s">
        <v>10395</v>
      </c>
      <c r="L148" s="7"/>
      <c r="M148" s="9"/>
      <c r="N148" s="10"/>
      <c r="O148" s="18" t="str">
        <f t="shared" ca="1" si="14"/>
        <v>517天</v>
      </c>
      <c r="P148" s="1" t="str">
        <f t="shared" ca="1" si="15"/>
        <v>超过493未进场</v>
      </c>
    </row>
    <row r="149" spans="1:16">
      <c r="A149" s="34">
        <v>191</v>
      </c>
      <c r="B149" s="148" t="s">
        <v>13901</v>
      </c>
      <c r="C149" s="7" t="s">
        <v>10393</v>
      </c>
      <c r="D149" s="7" t="str">
        <f t="shared" si="12"/>
        <v>轮迪箱</v>
      </c>
      <c r="E149" s="7" t="s">
        <v>17174</v>
      </c>
      <c r="F149" s="19">
        <v>41282</v>
      </c>
      <c r="G149" s="39"/>
      <c r="H149" s="7" t="str">
        <f t="shared" si="16"/>
        <v>重</v>
      </c>
      <c r="I149" s="23">
        <v>41294</v>
      </c>
      <c r="J149" s="21"/>
      <c r="K149" s="7" t="s">
        <v>10395</v>
      </c>
      <c r="L149" s="7"/>
      <c r="M149" s="9"/>
      <c r="N149" s="10"/>
      <c r="O149" s="18" t="str">
        <f t="shared" ca="1" si="14"/>
        <v>517天</v>
      </c>
      <c r="P149" s="1" t="str">
        <f t="shared" ca="1" si="15"/>
        <v>超过505未进场</v>
      </c>
    </row>
    <row r="150" spans="1:16">
      <c r="A150" s="34">
        <v>192</v>
      </c>
      <c r="B150" s="148" t="s">
        <v>16445</v>
      </c>
      <c r="C150" s="7" t="s">
        <v>10393</v>
      </c>
      <c r="D150" s="7" t="str">
        <f t="shared" si="12"/>
        <v>轮迪箱</v>
      </c>
      <c r="E150" s="7" t="s">
        <v>17174</v>
      </c>
      <c r="F150" s="19">
        <v>41279</v>
      </c>
      <c r="G150" s="39"/>
      <c r="H150" s="7" t="str">
        <f t="shared" si="16"/>
        <v>重</v>
      </c>
      <c r="I150" s="23">
        <v>41352</v>
      </c>
      <c r="J150" s="21"/>
      <c r="K150" s="7" t="s">
        <v>10395</v>
      </c>
      <c r="L150" s="7"/>
      <c r="M150" s="9"/>
      <c r="N150" s="10"/>
      <c r="O150" s="18" t="str">
        <f t="shared" ca="1" si="14"/>
        <v>520天</v>
      </c>
      <c r="P150" s="1" t="str">
        <f t="shared" ca="1" si="15"/>
        <v>超过447未进场</v>
      </c>
    </row>
    <row r="151" spans="1:16">
      <c r="A151" s="34">
        <v>193</v>
      </c>
      <c r="B151" s="158" t="s">
        <v>14073</v>
      </c>
      <c r="C151" s="7" t="s">
        <v>10393</v>
      </c>
      <c r="D151" s="7" t="str">
        <f t="shared" si="12"/>
        <v>轮迪箱</v>
      </c>
      <c r="E151" s="7" t="s">
        <v>17174</v>
      </c>
      <c r="F151" s="19">
        <v>41249</v>
      </c>
      <c r="G151" s="39"/>
      <c r="H151" s="7" t="str">
        <f t="shared" si="16"/>
        <v>重</v>
      </c>
      <c r="I151" s="23">
        <v>41253</v>
      </c>
      <c r="J151" s="21"/>
      <c r="K151" s="7" t="s">
        <v>15034</v>
      </c>
      <c r="L151" s="7"/>
      <c r="M151" s="9"/>
      <c r="N151" s="10"/>
      <c r="O151" s="18" t="str">
        <f t="shared" ca="1" si="14"/>
        <v>550天</v>
      </c>
      <c r="P151" s="1" t="str">
        <f t="shared" ca="1" si="15"/>
        <v>超过546未进场</v>
      </c>
    </row>
    <row r="152" spans="1:16">
      <c r="A152" s="34">
        <v>194</v>
      </c>
      <c r="B152" s="150" t="s">
        <v>6153</v>
      </c>
      <c r="C152" s="7" t="s">
        <v>10393</v>
      </c>
      <c r="D152" s="7" t="str">
        <f t="shared" si="12"/>
        <v>轮迪箱</v>
      </c>
      <c r="E152" s="7" t="s">
        <v>17174</v>
      </c>
      <c r="F152" s="19">
        <v>41249</v>
      </c>
      <c r="G152" s="39"/>
      <c r="H152" s="7" t="str">
        <f t="shared" si="16"/>
        <v>重</v>
      </c>
      <c r="I152" s="23">
        <v>41262</v>
      </c>
      <c r="J152" s="21"/>
      <c r="K152" s="7" t="s">
        <v>15034</v>
      </c>
      <c r="L152" s="7"/>
      <c r="M152" s="9"/>
      <c r="N152" s="10"/>
      <c r="O152" s="18" t="str">
        <f t="shared" ca="1" si="14"/>
        <v>550天</v>
      </c>
      <c r="P152" s="1" t="str">
        <f t="shared" ref="P152:P183" ca="1" si="17">IF(I152="","",IF(TODAY()-I152&gt;30,"超过"&amp;(TODAY()-I152)&amp;"未进场",""))</f>
        <v>超过537未进场</v>
      </c>
    </row>
    <row r="153" spans="1:16">
      <c r="A153" s="34">
        <v>195</v>
      </c>
      <c r="B153" s="150" t="s">
        <v>7081</v>
      </c>
      <c r="C153" s="7" t="s">
        <v>10393</v>
      </c>
      <c r="D153" s="7" t="str">
        <f t="shared" si="12"/>
        <v>轮迪箱</v>
      </c>
      <c r="E153" s="7" t="s">
        <v>17174</v>
      </c>
      <c r="F153" s="19">
        <v>41250</v>
      </c>
      <c r="G153" s="39"/>
      <c r="H153" s="7" t="str">
        <f t="shared" si="16"/>
        <v>重</v>
      </c>
      <c r="I153" s="23">
        <v>41253</v>
      </c>
      <c r="J153" s="21"/>
      <c r="K153" s="7" t="s">
        <v>15034</v>
      </c>
      <c r="L153" s="12"/>
      <c r="M153" s="9"/>
      <c r="N153" s="10"/>
      <c r="O153" s="18" t="str">
        <f t="shared" ca="1" si="14"/>
        <v>549天</v>
      </c>
      <c r="P153" s="47" t="str">
        <f t="shared" ca="1" si="17"/>
        <v>超过546未进场</v>
      </c>
    </row>
    <row r="154" spans="1:16">
      <c r="A154" s="34">
        <v>196</v>
      </c>
      <c r="B154" s="150" t="s">
        <v>2110</v>
      </c>
      <c r="C154" s="7" t="s">
        <v>10393</v>
      </c>
      <c r="D154" s="7" t="str">
        <f t="shared" si="12"/>
        <v>轮迪箱</v>
      </c>
      <c r="E154" s="7" t="s">
        <v>17174</v>
      </c>
      <c r="F154" s="19">
        <v>41250</v>
      </c>
      <c r="G154" s="39"/>
      <c r="H154" s="7" t="str">
        <f t="shared" si="16"/>
        <v>重</v>
      </c>
      <c r="I154" s="23">
        <v>41251</v>
      </c>
      <c r="J154" s="21"/>
      <c r="K154" s="7" t="s">
        <v>15034</v>
      </c>
      <c r="L154" s="7"/>
      <c r="M154" s="9"/>
      <c r="N154" s="10"/>
      <c r="O154" s="18" t="str">
        <f t="shared" ca="1" si="14"/>
        <v>549天</v>
      </c>
      <c r="P154" s="1" t="str">
        <f t="shared" ca="1" si="17"/>
        <v>超过548未进场</v>
      </c>
    </row>
    <row r="155" spans="1:16">
      <c r="A155" s="34">
        <v>197</v>
      </c>
      <c r="B155" s="150" t="s">
        <v>2111</v>
      </c>
      <c r="C155" s="7" t="s">
        <v>10393</v>
      </c>
      <c r="D155" s="7" t="str">
        <f t="shared" si="12"/>
        <v>轮迪箱</v>
      </c>
      <c r="E155" s="7" t="s">
        <v>17174</v>
      </c>
      <c r="F155" s="19">
        <v>41250</v>
      </c>
      <c r="G155" s="39"/>
      <c r="H155" s="7" t="str">
        <f t="shared" si="16"/>
        <v>重</v>
      </c>
      <c r="I155" s="23">
        <v>41251</v>
      </c>
      <c r="J155" s="21"/>
      <c r="K155" s="7" t="s">
        <v>15034</v>
      </c>
      <c r="L155" s="7"/>
      <c r="M155" s="9"/>
      <c r="N155" s="10"/>
      <c r="O155" s="18" t="str">
        <f t="shared" ca="1" si="14"/>
        <v>549天</v>
      </c>
      <c r="P155" s="1" t="str">
        <f t="shared" ca="1" si="17"/>
        <v>超过548未进场</v>
      </c>
    </row>
    <row r="156" spans="1:16">
      <c r="A156" s="34">
        <v>198</v>
      </c>
      <c r="B156" s="150" t="s">
        <v>2112</v>
      </c>
      <c r="C156" s="7" t="s">
        <v>10393</v>
      </c>
      <c r="D156" s="7" t="str">
        <f t="shared" si="12"/>
        <v>轮迪箱</v>
      </c>
      <c r="E156" s="7" t="s">
        <v>17174</v>
      </c>
      <c r="F156" s="19">
        <v>41251</v>
      </c>
      <c r="G156" s="39"/>
      <c r="H156" s="7" t="str">
        <f t="shared" si="16"/>
        <v>重</v>
      </c>
      <c r="I156" s="23">
        <v>41261</v>
      </c>
      <c r="J156" s="21"/>
      <c r="K156" s="7" t="s">
        <v>15034</v>
      </c>
      <c r="L156" s="7"/>
      <c r="M156" s="9"/>
      <c r="N156" s="10"/>
      <c r="O156" s="18" t="str">
        <f t="shared" ca="1" si="14"/>
        <v>548天</v>
      </c>
      <c r="P156" s="1" t="str">
        <f t="shared" ca="1" si="17"/>
        <v>超过538未进场</v>
      </c>
    </row>
    <row r="157" spans="1:16">
      <c r="A157" s="34">
        <v>199</v>
      </c>
      <c r="B157" s="150" t="s">
        <v>6106</v>
      </c>
      <c r="C157" s="7" t="s">
        <v>10393</v>
      </c>
      <c r="D157" s="7" t="str">
        <f t="shared" si="12"/>
        <v>轮迪箱</v>
      </c>
      <c r="E157" s="7" t="s">
        <v>17174</v>
      </c>
      <c r="F157" s="19">
        <v>41258</v>
      </c>
      <c r="G157" s="39"/>
      <c r="H157" s="7" t="str">
        <f t="shared" si="16"/>
        <v>重</v>
      </c>
      <c r="I157" s="23">
        <v>41258</v>
      </c>
      <c r="J157" s="21"/>
      <c r="K157" s="7" t="s">
        <v>5337</v>
      </c>
      <c r="L157" s="7"/>
      <c r="M157" s="9"/>
      <c r="N157" s="10"/>
      <c r="O157" s="18" t="str">
        <f t="shared" ca="1" si="14"/>
        <v>541天</v>
      </c>
      <c r="P157" s="1" t="str">
        <f t="shared" ca="1" si="17"/>
        <v>超过541未进场</v>
      </c>
    </row>
    <row r="158" spans="1:16">
      <c r="A158" s="34">
        <v>200</v>
      </c>
      <c r="B158" s="158" t="s">
        <v>6107</v>
      </c>
      <c r="C158" s="7" t="s">
        <v>10393</v>
      </c>
      <c r="D158" s="7" t="str">
        <f t="shared" si="12"/>
        <v>轮迪箱</v>
      </c>
      <c r="E158" s="7" t="s">
        <v>17174</v>
      </c>
      <c r="F158" s="19">
        <v>41261</v>
      </c>
      <c r="G158" s="39"/>
      <c r="H158" s="7" t="str">
        <f t="shared" si="16"/>
        <v>重</v>
      </c>
      <c r="I158" s="23">
        <v>41261</v>
      </c>
      <c r="J158" s="21"/>
      <c r="K158" s="7" t="s">
        <v>15034</v>
      </c>
      <c r="L158" s="7"/>
      <c r="M158" s="9"/>
      <c r="N158" s="10"/>
      <c r="O158" s="18" t="str">
        <f t="shared" ca="1" si="14"/>
        <v>538天</v>
      </c>
      <c r="P158" s="1" t="str">
        <f t="shared" ca="1" si="17"/>
        <v>超过538未进场</v>
      </c>
    </row>
    <row r="159" spans="1:16">
      <c r="A159" s="34">
        <v>201</v>
      </c>
      <c r="B159" s="158" t="s">
        <v>9246</v>
      </c>
      <c r="C159" s="7" t="s">
        <v>10393</v>
      </c>
      <c r="D159" s="7" t="str">
        <f t="shared" si="12"/>
        <v>轮迪箱</v>
      </c>
      <c r="E159" s="7" t="s">
        <v>17174</v>
      </c>
      <c r="F159" s="19">
        <v>41278</v>
      </c>
      <c r="G159" s="39"/>
      <c r="H159" s="7" t="str">
        <f t="shared" si="16"/>
        <v>重</v>
      </c>
      <c r="I159" s="23">
        <v>41306</v>
      </c>
      <c r="J159" s="21"/>
      <c r="K159" s="7" t="s">
        <v>10395</v>
      </c>
      <c r="L159" s="7"/>
      <c r="M159" s="9"/>
      <c r="N159" s="10"/>
      <c r="O159" s="18" t="str">
        <f t="shared" ca="1" si="14"/>
        <v>521天</v>
      </c>
      <c r="P159" s="1" t="str">
        <f t="shared" ca="1" si="17"/>
        <v>超过493未进场</v>
      </c>
    </row>
    <row r="160" spans="1:16">
      <c r="A160" s="34">
        <v>202</v>
      </c>
      <c r="B160" s="158" t="s">
        <v>9247</v>
      </c>
      <c r="C160" s="7" t="s">
        <v>10393</v>
      </c>
      <c r="D160" s="7" t="str">
        <f t="shared" si="12"/>
        <v>轮迪箱</v>
      </c>
      <c r="E160" s="7" t="s">
        <v>17174</v>
      </c>
      <c r="F160" s="19">
        <v>41279</v>
      </c>
      <c r="G160" s="39"/>
      <c r="H160" s="7" t="str">
        <f t="shared" si="16"/>
        <v>重</v>
      </c>
      <c r="I160" s="23">
        <v>41280</v>
      </c>
      <c r="J160" s="21"/>
      <c r="K160" s="7" t="s">
        <v>5796</v>
      </c>
      <c r="L160" s="7"/>
      <c r="M160" s="9"/>
      <c r="N160" s="10"/>
      <c r="O160" s="18" t="str">
        <f t="shared" ca="1" si="14"/>
        <v>520天</v>
      </c>
      <c r="P160" s="1" t="str">
        <f t="shared" ca="1" si="17"/>
        <v>超过519未进场</v>
      </c>
    </row>
    <row r="161" spans="1:16">
      <c r="A161" s="34">
        <v>203</v>
      </c>
      <c r="B161" s="158" t="s">
        <v>4493</v>
      </c>
      <c r="C161" s="7" t="s">
        <v>10393</v>
      </c>
      <c r="D161" s="7" t="str">
        <f t="shared" si="12"/>
        <v>轮迪箱</v>
      </c>
      <c r="E161" s="7" t="s">
        <v>17174</v>
      </c>
      <c r="F161" s="19">
        <v>41280</v>
      </c>
      <c r="G161" s="39"/>
      <c r="H161" s="7" t="str">
        <f t="shared" si="16"/>
        <v>重</v>
      </c>
      <c r="I161" s="23">
        <v>41280</v>
      </c>
      <c r="J161" s="21"/>
      <c r="K161" s="7" t="s">
        <v>5796</v>
      </c>
      <c r="L161" s="7"/>
      <c r="M161" s="9"/>
      <c r="N161" s="10"/>
      <c r="O161" s="18" t="str">
        <f t="shared" ca="1" si="14"/>
        <v>519天</v>
      </c>
      <c r="P161" s="1" t="str">
        <f t="shared" ca="1" si="17"/>
        <v>超过519未进场</v>
      </c>
    </row>
    <row r="162" spans="1:16">
      <c r="A162" s="34">
        <v>204</v>
      </c>
      <c r="B162" s="158" t="s">
        <v>1587</v>
      </c>
      <c r="C162" s="7" t="s">
        <v>10393</v>
      </c>
      <c r="D162" s="7" t="str">
        <f t="shared" si="12"/>
        <v>轮迪箱</v>
      </c>
      <c r="E162" s="7" t="s">
        <v>17174</v>
      </c>
      <c r="F162" s="19">
        <v>41292</v>
      </c>
      <c r="G162" s="39"/>
      <c r="H162" s="7" t="str">
        <f t="shared" si="16"/>
        <v>重</v>
      </c>
      <c r="I162" s="23">
        <v>41304</v>
      </c>
      <c r="J162" s="21"/>
      <c r="K162" s="7" t="s">
        <v>5796</v>
      </c>
      <c r="L162" s="7"/>
      <c r="M162" s="9"/>
      <c r="N162" s="10"/>
      <c r="O162" s="18" t="str">
        <f t="shared" ca="1" si="14"/>
        <v>507天</v>
      </c>
      <c r="P162" s="1" t="str">
        <f t="shared" ca="1" si="17"/>
        <v>超过495未进场</v>
      </c>
    </row>
    <row r="163" spans="1:16">
      <c r="A163" s="34">
        <v>205</v>
      </c>
      <c r="B163" s="158" t="s">
        <v>1588</v>
      </c>
      <c r="C163" s="7" t="s">
        <v>10393</v>
      </c>
      <c r="D163" s="7" t="str">
        <f t="shared" si="12"/>
        <v>轮迪箱</v>
      </c>
      <c r="E163" s="7" t="s">
        <v>17174</v>
      </c>
      <c r="F163" s="19">
        <v>41292</v>
      </c>
      <c r="G163" s="39"/>
      <c r="H163" s="7" t="str">
        <f t="shared" si="16"/>
        <v>重</v>
      </c>
      <c r="I163" s="23">
        <v>41306</v>
      </c>
      <c r="J163" s="21"/>
      <c r="K163" s="7" t="s">
        <v>10395</v>
      </c>
      <c r="L163" s="7"/>
      <c r="M163" s="9"/>
      <c r="N163" s="10"/>
      <c r="O163" s="18" t="str">
        <f t="shared" ca="1" si="14"/>
        <v>507天</v>
      </c>
      <c r="P163" s="1" t="str">
        <f t="shared" ca="1" si="17"/>
        <v>超过493未进场</v>
      </c>
    </row>
    <row r="164" spans="1:16">
      <c r="A164" s="34">
        <v>206</v>
      </c>
      <c r="B164" s="150" t="s">
        <v>1589</v>
      </c>
      <c r="C164" s="7" t="s">
        <v>10393</v>
      </c>
      <c r="D164" s="7" t="str">
        <f t="shared" si="12"/>
        <v>轮迪箱</v>
      </c>
      <c r="E164" s="7" t="s">
        <v>17174</v>
      </c>
      <c r="F164" s="19">
        <v>41297</v>
      </c>
      <c r="G164" s="39"/>
      <c r="H164" s="7" t="str">
        <f t="shared" si="16"/>
        <v>重</v>
      </c>
      <c r="I164" s="23">
        <v>41304</v>
      </c>
      <c r="J164" s="21"/>
      <c r="K164" s="7" t="s">
        <v>5796</v>
      </c>
      <c r="L164" s="7"/>
      <c r="M164" s="9"/>
      <c r="N164" s="10"/>
      <c r="O164" s="18" t="str">
        <f t="shared" ca="1" si="14"/>
        <v>502天</v>
      </c>
      <c r="P164" s="1" t="str">
        <f t="shared" ca="1" si="17"/>
        <v>超过495未进场</v>
      </c>
    </row>
    <row r="165" spans="1:16">
      <c r="A165" s="34">
        <v>207</v>
      </c>
      <c r="B165" s="150" t="s">
        <v>2112</v>
      </c>
      <c r="C165" s="7" t="s">
        <v>10393</v>
      </c>
      <c r="D165" s="7" t="str">
        <f t="shared" si="12"/>
        <v>轮迪箱</v>
      </c>
      <c r="E165" s="7" t="s">
        <v>17174</v>
      </c>
      <c r="F165" s="19">
        <v>41299</v>
      </c>
      <c r="G165" s="39"/>
      <c r="H165" s="7" t="str">
        <f t="shared" si="16"/>
        <v>重</v>
      </c>
      <c r="I165" s="23">
        <v>41304</v>
      </c>
      <c r="J165" s="21"/>
      <c r="K165" s="7" t="s">
        <v>5796</v>
      </c>
      <c r="L165" s="7"/>
      <c r="M165" s="9"/>
      <c r="N165" s="10"/>
      <c r="O165" s="18" t="str">
        <f t="shared" ca="1" si="14"/>
        <v>500天</v>
      </c>
      <c r="P165" s="1" t="str">
        <f t="shared" ca="1" si="17"/>
        <v>超过495未进场</v>
      </c>
    </row>
    <row r="166" spans="1:16">
      <c r="A166" s="34">
        <v>208</v>
      </c>
      <c r="B166" s="173" t="s">
        <v>17225</v>
      </c>
      <c r="C166" s="7" t="s">
        <v>10393</v>
      </c>
      <c r="D166" s="7" t="str">
        <f t="shared" si="12"/>
        <v>轮迪箱</v>
      </c>
      <c r="E166" s="7" t="s">
        <v>17174</v>
      </c>
      <c r="F166" s="19">
        <v>41303</v>
      </c>
      <c r="G166" s="39"/>
      <c r="H166" s="7" t="str">
        <f t="shared" si="16"/>
        <v>重</v>
      </c>
      <c r="I166" s="23">
        <v>41339</v>
      </c>
      <c r="J166" s="21"/>
      <c r="K166" s="7" t="s">
        <v>10395</v>
      </c>
      <c r="L166" s="7"/>
      <c r="M166" s="9"/>
      <c r="N166" s="10"/>
      <c r="O166" s="18" t="str">
        <f t="shared" ca="1" si="14"/>
        <v>496天</v>
      </c>
      <c r="P166" s="1" t="str">
        <f t="shared" ca="1" si="17"/>
        <v>超过460未进场</v>
      </c>
    </row>
    <row r="167" spans="1:16">
      <c r="A167" s="34">
        <v>209</v>
      </c>
      <c r="B167" s="150" t="s">
        <v>14183</v>
      </c>
      <c r="C167" s="7" t="s">
        <v>10393</v>
      </c>
      <c r="D167" s="7" t="str">
        <f t="shared" si="12"/>
        <v>轮迪箱</v>
      </c>
      <c r="E167" s="7" t="s">
        <v>17174</v>
      </c>
      <c r="F167" s="19">
        <v>41303</v>
      </c>
      <c r="G167" s="39"/>
      <c r="H167" s="7" t="str">
        <f t="shared" si="16"/>
        <v>重</v>
      </c>
      <c r="I167" s="23">
        <v>41304</v>
      </c>
      <c r="J167" s="21"/>
      <c r="K167" s="7" t="s">
        <v>5796</v>
      </c>
      <c r="L167" s="7"/>
      <c r="M167" s="9"/>
      <c r="N167" s="10"/>
      <c r="O167" s="18" t="str">
        <f t="shared" ca="1" si="14"/>
        <v>496天</v>
      </c>
      <c r="P167" s="1" t="str">
        <f t="shared" ca="1" si="17"/>
        <v>超过495未进场</v>
      </c>
    </row>
    <row r="168" spans="1:16">
      <c r="A168" s="34">
        <v>210</v>
      </c>
      <c r="B168" s="150" t="s">
        <v>14183</v>
      </c>
      <c r="C168" s="7" t="s">
        <v>10393</v>
      </c>
      <c r="D168" s="7" t="str">
        <f t="shared" si="12"/>
        <v>轮迪箱</v>
      </c>
      <c r="E168" s="7" t="s">
        <v>17174</v>
      </c>
      <c r="F168" s="19">
        <v>41303</v>
      </c>
      <c r="G168" s="39"/>
      <c r="H168" s="7" t="str">
        <f t="shared" si="16"/>
        <v>重</v>
      </c>
      <c r="I168" s="23">
        <v>41304</v>
      </c>
      <c r="J168" s="21"/>
      <c r="K168" s="7" t="s">
        <v>11417</v>
      </c>
      <c r="L168" s="7"/>
      <c r="M168" s="9"/>
      <c r="N168" s="10"/>
      <c r="O168" s="18" t="str">
        <f t="shared" ca="1" si="14"/>
        <v>496天</v>
      </c>
      <c r="P168" s="1" t="str">
        <f t="shared" ca="1" si="17"/>
        <v>超过495未进场</v>
      </c>
    </row>
    <row r="169" spans="1:16">
      <c r="A169" s="34">
        <v>211</v>
      </c>
      <c r="B169" s="173" t="s">
        <v>1280</v>
      </c>
      <c r="C169" s="7" t="s">
        <v>10393</v>
      </c>
      <c r="D169" s="7" t="str">
        <f t="shared" si="12"/>
        <v>轮迪箱</v>
      </c>
      <c r="E169" s="7" t="s">
        <v>17174</v>
      </c>
      <c r="F169" s="19">
        <v>41334</v>
      </c>
      <c r="G169" s="39"/>
      <c r="H169" s="7" t="str">
        <f t="shared" si="16"/>
        <v>重</v>
      </c>
      <c r="I169" s="23">
        <v>41352</v>
      </c>
      <c r="J169" s="21"/>
      <c r="K169" s="7" t="s">
        <v>10395</v>
      </c>
      <c r="L169" s="7"/>
      <c r="M169" s="9"/>
      <c r="N169" s="10"/>
      <c r="O169" s="18" t="str">
        <f t="shared" ca="1" si="14"/>
        <v>465天</v>
      </c>
      <c r="P169" s="1" t="str">
        <f t="shared" ca="1" si="17"/>
        <v>超过447未进场</v>
      </c>
    </row>
    <row r="170" spans="1:16">
      <c r="A170" s="34">
        <v>212</v>
      </c>
      <c r="B170" s="173" t="s">
        <v>4875</v>
      </c>
      <c r="C170" s="7" t="s">
        <v>10393</v>
      </c>
      <c r="D170" s="7" t="str">
        <f t="shared" si="12"/>
        <v>轮迪箱</v>
      </c>
      <c r="E170" s="7" t="s">
        <v>17174</v>
      </c>
      <c r="F170" s="19">
        <v>41474</v>
      </c>
      <c r="G170" s="193" t="s">
        <v>7084</v>
      </c>
      <c r="H170" s="7" t="str">
        <f t="shared" si="16"/>
        <v>重</v>
      </c>
      <c r="I170" s="23">
        <v>41479</v>
      </c>
      <c r="J170" s="21"/>
      <c r="K170" s="7" t="s">
        <v>11301</v>
      </c>
      <c r="L170" s="7"/>
      <c r="M170" s="9"/>
      <c r="N170" s="10"/>
      <c r="O170" s="18" t="str">
        <f t="shared" ca="1" si="14"/>
        <v>325天</v>
      </c>
      <c r="P170" s="1" t="str">
        <f t="shared" ca="1" si="17"/>
        <v>超过320未进场</v>
      </c>
    </row>
    <row r="171" spans="1:16">
      <c r="A171" s="34">
        <v>213</v>
      </c>
      <c r="B171" s="173" t="s">
        <v>16747</v>
      </c>
      <c r="C171" s="7" t="s">
        <v>10393</v>
      </c>
      <c r="D171" s="7" t="str">
        <f t="shared" si="12"/>
        <v>轮迪箱</v>
      </c>
      <c r="E171" s="7" t="s">
        <v>17174</v>
      </c>
      <c r="F171" s="19">
        <v>41474</v>
      </c>
      <c r="G171" s="39" t="s">
        <v>7084</v>
      </c>
      <c r="H171" s="7" t="str">
        <f t="shared" si="16"/>
        <v>重</v>
      </c>
      <c r="I171" s="23">
        <v>41479</v>
      </c>
      <c r="J171" s="21"/>
      <c r="K171" s="7" t="s">
        <v>11301</v>
      </c>
      <c r="L171" s="7"/>
      <c r="M171" s="9"/>
      <c r="N171" s="10"/>
      <c r="O171" s="18" t="str">
        <f t="shared" ca="1" si="14"/>
        <v>325天</v>
      </c>
      <c r="P171" s="1" t="str">
        <f t="shared" ca="1" si="17"/>
        <v>超过320未进场</v>
      </c>
    </row>
    <row r="172" spans="1:16">
      <c r="A172" s="34">
        <v>214</v>
      </c>
      <c r="B172" s="173" t="s">
        <v>5530</v>
      </c>
      <c r="C172" s="7" t="s">
        <v>10393</v>
      </c>
      <c r="D172" s="7" t="str">
        <f t="shared" si="12"/>
        <v>轮迪箱</v>
      </c>
      <c r="E172" s="7" t="s">
        <v>17174</v>
      </c>
      <c r="F172" s="19">
        <v>41475</v>
      </c>
      <c r="G172" s="39"/>
      <c r="H172" s="7" t="str">
        <f t="shared" si="16"/>
        <v>重</v>
      </c>
      <c r="I172" s="23">
        <v>41478</v>
      </c>
      <c r="J172" s="21"/>
      <c r="K172" s="7" t="s">
        <v>11301</v>
      </c>
      <c r="L172" s="7"/>
      <c r="M172" s="9"/>
      <c r="N172" s="10"/>
      <c r="O172" s="18" t="str">
        <f t="shared" ca="1" si="14"/>
        <v>324天</v>
      </c>
      <c r="P172" s="1" t="str">
        <f t="shared" ca="1" si="17"/>
        <v>超过321未进场</v>
      </c>
    </row>
    <row r="173" spans="1:16">
      <c r="A173" s="34">
        <v>215</v>
      </c>
      <c r="B173" s="173" t="s">
        <v>6106</v>
      </c>
      <c r="C173" s="7" t="s">
        <v>10393</v>
      </c>
      <c r="D173" s="7" t="str">
        <f t="shared" si="12"/>
        <v>轮迪箱</v>
      </c>
      <c r="E173" s="7" t="s">
        <v>17174</v>
      </c>
      <c r="F173" s="19">
        <v>41476</v>
      </c>
      <c r="G173" s="39" t="s">
        <v>7084</v>
      </c>
      <c r="H173" s="7" t="str">
        <f t="shared" si="16"/>
        <v>重</v>
      </c>
      <c r="I173" s="23">
        <v>41478</v>
      </c>
      <c r="J173" s="21"/>
      <c r="K173" s="7" t="s">
        <v>11301</v>
      </c>
      <c r="L173" s="7"/>
      <c r="M173" s="9"/>
      <c r="N173" s="10"/>
      <c r="O173" s="18" t="str">
        <f t="shared" ca="1" si="14"/>
        <v>323天</v>
      </c>
      <c r="P173" s="1" t="str">
        <f t="shared" ca="1" si="17"/>
        <v>超过321未进场</v>
      </c>
    </row>
    <row r="174" spans="1:16">
      <c r="A174" s="34">
        <v>216</v>
      </c>
      <c r="B174" s="173" t="s">
        <v>16422</v>
      </c>
      <c r="C174" s="7" t="s">
        <v>10393</v>
      </c>
      <c r="D174" s="7" t="str">
        <f t="shared" si="12"/>
        <v>轮迪箱</v>
      </c>
      <c r="E174" s="7" t="s">
        <v>17174</v>
      </c>
      <c r="F174" s="19">
        <v>41481</v>
      </c>
      <c r="G174" s="39"/>
      <c r="H174" s="7" t="str">
        <f t="shared" si="16"/>
        <v>重</v>
      </c>
      <c r="I174" s="23">
        <v>41481</v>
      </c>
      <c r="J174" s="21"/>
      <c r="K174" s="7" t="s">
        <v>1381</v>
      </c>
      <c r="L174" s="7"/>
      <c r="M174" s="9"/>
      <c r="N174" s="10"/>
      <c r="O174" s="18" t="str">
        <f t="shared" ca="1" si="14"/>
        <v>318天</v>
      </c>
      <c r="P174" s="1" t="str">
        <f t="shared" ca="1" si="17"/>
        <v>超过318未进场</v>
      </c>
    </row>
    <row r="175" spans="1:16">
      <c r="A175" s="34">
        <v>217</v>
      </c>
      <c r="B175" s="173" t="s">
        <v>5531</v>
      </c>
      <c r="C175" s="7" t="s">
        <v>10393</v>
      </c>
      <c r="D175" s="7" t="str">
        <f t="shared" si="12"/>
        <v>轮迪箱</v>
      </c>
      <c r="E175" s="7" t="s">
        <v>17174</v>
      </c>
      <c r="F175" s="19">
        <v>41476</v>
      </c>
      <c r="G175" s="39"/>
      <c r="H175" s="7" t="str">
        <f t="shared" si="16"/>
        <v>重</v>
      </c>
      <c r="I175" s="23">
        <v>41481</v>
      </c>
      <c r="J175" s="21"/>
      <c r="K175" s="7" t="s">
        <v>11301</v>
      </c>
      <c r="L175" s="7"/>
      <c r="M175" s="9"/>
      <c r="N175" s="10"/>
      <c r="O175" s="18" t="str">
        <f t="shared" ca="1" si="14"/>
        <v>323天</v>
      </c>
      <c r="P175" s="1" t="str">
        <f t="shared" ca="1" si="17"/>
        <v>超过318未进场</v>
      </c>
    </row>
    <row r="176" spans="1:16">
      <c r="A176" s="34">
        <v>218</v>
      </c>
      <c r="B176" s="173" t="s">
        <v>8383</v>
      </c>
      <c r="C176" s="7" t="s">
        <v>10393</v>
      </c>
      <c r="D176" s="7" t="str">
        <f t="shared" si="12"/>
        <v>轮迪箱</v>
      </c>
      <c r="E176" s="7" t="s">
        <v>17174</v>
      </c>
      <c r="F176" s="19">
        <v>41477</v>
      </c>
      <c r="G176" s="39"/>
      <c r="H176" s="7" t="str">
        <f t="shared" si="16"/>
        <v>重</v>
      </c>
      <c r="I176" s="23">
        <v>41481</v>
      </c>
      <c r="J176" s="21"/>
      <c r="K176" s="7" t="s">
        <v>1381</v>
      </c>
      <c r="L176" s="7"/>
      <c r="M176" s="9"/>
      <c r="N176" s="10"/>
      <c r="O176" s="18" t="str">
        <f t="shared" ca="1" si="14"/>
        <v>322天</v>
      </c>
      <c r="P176" s="1" t="str">
        <f t="shared" ca="1" si="17"/>
        <v>超过318未进场</v>
      </c>
    </row>
    <row r="177" spans="1:16">
      <c r="A177" s="34">
        <v>219</v>
      </c>
      <c r="B177" s="173" t="s">
        <v>8384</v>
      </c>
      <c r="C177" s="7" t="s">
        <v>10393</v>
      </c>
      <c r="D177" s="7" t="str">
        <f t="shared" si="12"/>
        <v>轮迪箱</v>
      </c>
      <c r="E177" s="7" t="s">
        <v>17174</v>
      </c>
      <c r="F177" s="19">
        <v>41475</v>
      </c>
      <c r="G177" s="39" t="s">
        <v>7467</v>
      </c>
      <c r="H177" s="7" t="str">
        <f t="shared" si="16"/>
        <v>重</v>
      </c>
      <c r="I177" s="23">
        <v>41481</v>
      </c>
      <c r="J177" s="21"/>
      <c r="K177" s="7" t="s">
        <v>1381</v>
      </c>
      <c r="L177" s="7"/>
      <c r="M177" s="9"/>
      <c r="N177" s="10"/>
      <c r="O177" s="18" t="str">
        <f t="shared" ca="1" si="14"/>
        <v>324天</v>
      </c>
      <c r="P177" s="1" t="str">
        <f t="shared" ca="1" si="17"/>
        <v>超过318未进场</v>
      </c>
    </row>
    <row r="178" spans="1:16">
      <c r="A178" s="34">
        <v>220</v>
      </c>
      <c r="B178" s="173" t="s">
        <v>13850</v>
      </c>
      <c r="C178" s="7" t="s">
        <v>10393</v>
      </c>
      <c r="D178" s="7" t="str">
        <f t="shared" si="12"/>
        <v>轮迪箱</v>
      </c>
      <c r="E178" s="7" t="s">
        <v>17174</v>
      </c>
      <c r="F178" s="19">
        <v>41476</v>
      </c>
      <c r="G178" s="39" t="s">
        <v>7467</v>
      </c>
      <c r="H178" s="7" t="str">
        <f t="shared" si="16"/>
        <v>重</v>
      </c>
      <c r="I178" s="23">
        <v>41478</v>
      </c>
      <c r="J178" s="21"/>
      <c r="K178" s="7" t="s">
        <v>11301</v>
      </c>
      <c r="L178" s="7"/>
      <c r="M178" s="9"/>
      <c r="N178" s="10"/>
      <c r="O178" s="18" t="str">
        <f t="shared" ca="1" si="14"/>
        <v>323天</v>
      </c>
      <c r="P178" s="1" t="str">
        <f t="shared" ca="1" si="17"/>
        <v>超过321未进场</v>
      </c>
    </row>
    <row r="179" spans="1:16">
      <c r="A179" s="34">
        <v>221</v>
      </c>
      <c r="B179" s="173" t="s">
        <v>13851</v>
      </c>
      <c r="C179" s="7" t="s">
        <v>10393</v>
      </c>
      <c r="D179" s="7" t="str">
        <f t="shared" ref="D179:D242" si="18">IF(B179="","","轮迪箱")</f>
        <v>轮迪箱</v>
      </c>
      <c r="E179" s="7" t="s">
        <v>17174</v>
      </c>
      <c r="F179" s="19">
        <v>41475</v>
      </c>
      <c r="G179" s="39" t="s">
        <v>7467</v>
      </c>
      <c r="H179" s="7" t="str">
        <f t="shared" si="16"/>
        <v>重</v>
      </c>
      <c r="I179" s="23">
        <v>41478</v>
      </c>
      <c r="J179" s="21"/>
      <c r="K179" s="7" t="s">
        <v>11301</v>
      </c>
      <c r="L179" s="7"/>
      <c r="M179" s="9"/>
      <c r="N179" s="10"/>
      <c r="O179" s="18" t="str">
        <f t="shared" ref="O179:O242" ca="1" si="19">IF(ISNONTEXT(J179),DATEDIF(F179,TODAY(),"d")&amp;"天","出场")</f>
        <v>324天</v>
      </c>
      <c r="P179" s="1" t="str">
        <f t="shared" ca="1" si="17"/>
        <v>超过321未进场</v>
      </c>
    </row>
    <row r="180" spans="1:16">
      <c r="A180" s="34">
        <v>222</v>
      </c>
      <c r="B180" s="173" t="s">
        <v>14068</v>
      </c>
      <c r="C180" s="7" t="s">
        <v>10393</v>
      </c>
      <c r="D180" s="7" t="str">
        <f t="shared" si="18"/>
        <v>轮迪箱</v>
      </c>
      <c r="E180" s="7" t="s">
        <v>17174</v>
      </c>
      <c r="F180" s="19">
        <v>41479</v>
      </c>
      <c r="G180" s="39"/>
      <c r="H180" s="7" t="str">
        <f t="shared" si="16"/>
        <v>重</v>
      </c>
      <c r="I180" s="23">
        <v>41482</v>
      </c>
      <c r="J180" s="21"/>
      <c r="K180" s="7" t="s">
        <v>1381</v>
      </c>
      <c r="L180" s="7"/>
      <c r="M180" s="9"/>
      <c r="N180" s="10"/>
      <c r="O180" s="18" t="str">
        <f t="shared" ca="1" si="19"/>
        <v>320天</v>
      </c>
      <c r="P180" s="1" t="str">
        <f t="shared" ca="1" si="17"/>
        <v>超过317未进场</v>
      </c>
    </row>
    <row r="181" spans="1:16">
      <c r="A181" s="34">
        <v>223</v>
      </c>
      <c r="B181" s="173" t="s">
        <v>13852</v>
      </c>
      <c r="C181" s="7" t="s">
        <v>10393</v>
      </c>
      <c r="D181" s="7" t="str">
        <f t="shared" si="18"/>
        <v>轮迪箱</v>
      </c>
      <c r="E181" s="7" t="s">
        <v>17174</v>
      </c>
      <c r="F181" s="19">
        <v>41478</v>
      </c>
      <c r="G181" s="39"/>
      <c r="H181" s="7" t="str">
        <f t="shared" si="16"/>
        <v>重</v>
      </c>
      <c r="I181" s="23">
        <v>41481</v>
      </c>
      <c r="J181" s="21"/>
      <c r="K181" s="7" t="s">
        <v>1224</v>
      </c>
      <c r="L181" s="7"/>
      <c r="M181" s="9"/>
      <c r="N181" s="10"/>
      <c r="O181" s="18" t="str">
        <f t="shared" ca="1" si="19"/>
        <v>321天</v>
      </c>
      <c r="P181" s="1" t="str">
        <f t="shared" ca="1" si="17"/>
        <v>超过318未进场</v>
      </c>
    </row>
    <row r="182" spans="1:16">
      <c r="A182" s="34">
        <v>224</v>
      </c>
      <c r="B182" s="173" t="s">
        <v>11256</v>
      </c>
      <c r="C182" s="7" t="s">
        <v>10393</v>
      </c>
      <c r="D182" s="7" t="str">
        <f t="shared" si="18"/>
        <v>轮迪箱</v>
      </c>
      <c r="E182" s="7" t="s">
        <v>17174</v>
      </c>
      <c r="F182" s="19">
        <v>41479</v>
      </c>
      <c r="G182" s="39"/>
      <c r="H182" s="7" t="str">
        <f t="shared" si="16"/>
        <v>重</v>
      </c>
      <c r="I182" s="23">
        <v>41481</v>
      </c>
      <c r="J182" s="21"/>
      <c r="K182" s="7" t="s">
        <v>1381</v>
      </c>
      <c r="L182" s="7"/>
      <c r="M182" s="9"/>
      <c r="N182" s="10"/>
      <c r="O182" s="18" t="str">
        <f t="shared" ca="1" si="19"/>
        <v>320天</v>
      </c>
      <c r="P182" s="1" t="str">
        <f t="shared" ca="1" si="17"/>
        <v>超过318未进场</v>
      </c>
    </row>
    <row r="183" spans="1:16">
      <c r="A183" s="34">
        <v>225</v>
      </c>
      <c r="B183" s="173" t="s">
        <v>11257</v>
      </c>
      <c r="C183" s="7" t="s">
        <v>10393</v>
      </c>
      <c r="D183" s="7" t="str">
        <f t="shared" si="18"/>
        <v>轮迪箱</v>
      </c>
      <c r="E183" s="7" t="s">
        <v>17174</v>
      </c>
      <c r="F183" s="19">
        <v>41476</v>
      </c>
      <c r="G183" s="39"/>
      <c r="H183" s="7" t="str">
        <f t="shared" si="16"/>
        <v>重</v>
      </c>
      <c r="I183" s="23">
        <v>41478</v>
      </c>
      <c r="J183" s="21"/>
      <c r="K183" s="7" t="s">
        <v>11301</v>
      </c>
      <c r="L183" s="7"/>
      <c r="M183" s="9"/>
      <c r="N183" s="10"/>
      <c r="O183" s="18" t="str">
        <f t="shared" ca="1" si="19"/>
        <v>323天</v>
      </c>
      <c r="P183" s="1" t="str">
        <f t="shared" ca="1" si="17"/>
        <v>超过321未进场</v>
      </c>
    </row>
    <row r="184" spans="1:16">
      <c r="A184" s="34">
        <v>226</v>
      </c>
      <c r="B184" s="173" t="s">
        <v>11258</v>
      </c>
      <c r="C184" s="7" t="s">
        <v>10393</v>
      </c>
      <c r="D184" s="7" t="str">
        <f t="shared" si="18"/>
        <v>轮迪箱</v>
      </c>
      <c r="E184" s="7" t="s">
        <v>17174</v>
      </c>
      <c r="F184" s="19">
        <v>41482</v>
      </c>
      <c r="G184" s="39"/>
      <c r="H184" s="7" t="str">
        <f t="shared" si="16"/>
        <v>重</v>
      </c>
      <c r="I184" s="23">
        <v>41483</v>
      </c>
      <c r="J184" s="21"/>
      <c r="K184" s="7" t="s">
        <v>1381</v>
      </c>
      <c r="L184" s="7"/>
      <c r="M184" s="9"/>
      <c r="N184" s="10"/>
      <c r="O184" s="18" t="str">
        <f t="shared" ca="1" si="19"/>
        <v>317天</v>
      </c>
      <c r="P184" s="1" t="str">
        <f t="shared" ref="P184:P215" ca="1" si="20">IF(I184="","",IF(TODAY()-I184&gt;30,"超过"&amp;(TODAY()-I184)&amp;"未进场",""))</f>
        <v>超过316未进场</v>
      </c>
    </row>
    <row r="185" spans="1:16">
      <c r="A185" s="34">
        <v>227</v>
      </c>
      <c r="B185" s="173" t="s">
        <v>11259</v>
      </c>
      <c r="C185" s="7" t="s">
        <v>10393</v>
      </c>
      <c r="D185" s="7" t="str">
        <f t="shared" si="18"/>
        <v>轮迪箱</v>
      </c>
      <c r="E185" s="7" t="s">
        <v>17174</v>
      </c>
      <c r="F185" s="19">
        <v>41476</v>
      </c>
      <c r="G185" s="39"/>
      <c r="H185" s="7" t="str">
        <f t="shared" si="16"/>
        <v>重</v>
      </c>
      <c r="I185" s="23">
        <v>41482</v>
      </c>
      <c r="J185" s="21"/>
      <c r="K185" s="7" t="s">
        <v>1381</v>
      </c>
      <c r="L185" s="7"/>
      <c r="M185" s="9"/>
      <c r="N185" s="10"/>
      <c r="O185" s="18" t="str">
        <f t="shared" ca="1" si="19"/>
        <v>323天</v>
      </c>
      <c r="P185" s="1" t="str">
        <f t="shared" ca="1" si="20"/>
        <v>超过317未进场</v>
      </c>
    </row>
    <row r="186" spans="1:16">
      <c r="A186" s="34">
        <v>228</v>
      </c>
      <c r="B186" s="173" t="s">
        <v>14069</v>
      </c>
      <c r="C186" s="7" t="s">
        <v>10393</v>
      </c>
      <c r="D186" s="7" t="str">
        <f t="shared" si="18"/>
        <v>轮迪箱</v>
      </c>
      <c r="E186" s="7" t="s">
        <v>17174</v>
      </c>
      <c r="F186" s="19">
        <v>41476</v>
      </c>
      <c r="G186" s="39"/>
      <c r="H186" s="7" t="str">
        <f t="shared" si="16"/>
        <v>重</v>
      </c>
      <c r="I186" s="23">
        <v>41478</v>
      </c>
      <c r="J186" s="21"/>
      <c r="K186" s="7" t="s">
        <v>11301</v>
      </c>
      <c r="L186" s="7"/>
      <c r="M186" s="9"/>
      <c r="N186" s="10"/>
      <c r="O186" s="18" t="str">
        <f t="shared" ca="1" si="19"/>
        <v>323天</v>
      </c>
      <c r="P186" s="1" t="str">
        <f t="shared" ca="1" si="20"/>
        <v>超过321未进场</v>
      </c>
    </row>
    <row r="187" spans="1:16">
      <c r="A187" s="34">
        <v>229</v>
      </c>
      <c r="B187" s="173" t="s">
        <v>11260</v>
      </c>
      <c r="C187" s="7" t="s">
        <v>10393</v>
      </c>
      <c r="D187" s="7" t="str">
        <f t="shared" si="18"/>
        <v>轮迪箱</v>
      </c>
      <c r="E187" s="7" t="s">
        <v>17174</v>
      </c>
      <c r="F187" s="19">
        <v>41481</v>
      </c>
      <c r="G187" s="39" t="s">
        <v>7467</v>
      </c>
      <c r="H187" s="7" t="str">
        <f t="shared" si="16"/>
        <v>重</v>
      </c>
      <c r="I187" s="23">
        <v>41483</v>
      </c>
      <c r="J187" s="21"/>
      <c r="K187" s="7" t="s">
        <v>1381</v>
      </c>
      <c r="L187" s="7"/>
      <c r="M187" s="9"/>
      <c r="N187" s="10"/>
      <c r="O187" s="18" t="str">
        <f t="shared" ca="1" si="19"/>
        <v>318天</v>
      </c>
      <c r="P187" s="1" t="str">
        <f t="shared" ca="1" si="20"/>
        <v>超过316未进场</v>
      </c>
    </row>
    <row r="188" spans="1:16">
      <c r="A188" s="34">
        <v>230</v>
      </c>
      <c r="B188" s="173" t="s">
        <v>11261</v>
      </c>
      <c r="C188" s="7" t="s">
        <v>10393</v>
      </c>
      <c r="D188" s="7" t="str">
        <f t="shared" si="18"/>
        <v>轮迪箱</v>
      </c>
      <c r="E188" s="7" t="s">
        <v>17174</v>
      </c>
      <c r="F188" s="19">
        <v>41478</v>
      </c>
      <c r="G188" s="39" t="s">
        <v>7467</v>
      </c>
      <c r="H188" s="7" t="str">
        <f t="shared" si="16"/>
        <v>重</v>
      </c>
      <c r="I188" s="23">
        <v>41483</v>
      </c>
      <c r="J188" s="21"/>
      <c r="K188" s="7" t="s">
        <v>1381</v>
      </c>
      <c r="L188" s="7"/>
      <c r="M188" s="9"/>
      <c r="N188" s="10"/>
      <c r="O188" s="18" t="str">
        <f t="shared" ca="1" si="19"/>
        <v>321天</v>
      </c>
      <c r="P188" s="1" t="str">
        <f t="shared" ca="1" si="20"/>
        <v>超过316未进场</v>
      </c>
    </row>
    <row r="189" spans="1:16">
      <c r="A189" s="34">
        <v>231</v>
      </c>
      <c r="B189" s="173" t="s">
        <v>11262</v>
      </c>
      <c r="C189" s="7" t="s">
        <v>10393</v>
      </c>
      <c r="D189" s="7" t="str">
        <f t="shared" si="18"/>
        <v>轮迪箱</v>
      </c>
      <c r="E189" s="7" t="s">
        <v>17174</v>
      </c>
      <c r="F189" s="19">
        <v>41478</v>
      </c>
      <c r="G189" s="39"/>
      <c r="H189" s="7" t="str">
        <f t="shared" si="16"/>
        <v>重</v>
      </c>
      <c r="I189" s="23">
        <v>41479</v>
      </c>
      <c r="J189" s="21"/>
      <c r="K189" s="7" t="s">
        <v>1381</v>
      </c>
      <c r="L189" s="7"/>
      <c r="M189" s="9"/>
      <c r="N189" s="10"/>
      <c r="O189" s="18" t="str">
        <f t="shared" ca="1" si="19"/>
        <v>321天</v>
      </c>
      <c r="P189" s="1" t="str">
        <f t="shared" ca="1" si="20"/>
        <v>超过320未进场</v>
      </c>
    </row>
    <row r="190" spans="1:16">
      <c r="A190" s="34">
        <v>232</v>
      </c>
      <c r="B190" s="173" t="s">
        <v>16425</v>
      </c>
      <c r="C190" s="7" t="s">
        <v>10393</v>
      </c>
      <c r="D190" s="7" t="str">
        <f t="shared" si="18"/>
        <v>轮迪箱</v>
      </c>
      <c r="E190" s="7" t="s">
        <v>17174</v>
      </c>
      <c r="F190" s="19">
        <v>41477</v>
      </c>
      <c r="G190" s="39"/>
      <c r="H190" s="7" t="str">
        <f t="shared" si="16"/>
        <v>重</v>
      </c>
      <c r="I190" s="23">
        <v>41479</v>
      </c>
      <c r="J190" s="21"/>
      <c r="K190" s="7" t="s">
        <v>11301</v>
      </c>
      <c r="L190" s="7"/>
      <c r="M190" s="9"/>
      <c r="N190" s="10"/>
      <c r="O190" s="18" t="str">
        <f t="shared" ca="1" si="19"/>
        <v>322天</v>
      </c>
      <c r="P190" s="1" t="str">
        <f t="shared" ca="1" si="20"/>
        <v>超过320未进场</v>
      </c>
    </row>
    <row r="191" spans="1:16">
      <c r="A191" s="34">
        <v>233</v>
      </c>
      <c r="B191" s="173" t="s">
        <v>8299</v>
      </c>
      <c r="C191" s="7" t="s">
        <v>10393</v>
      </c>
      <c r="D191" s="7" t="str">
        <f t="shared" si="18"/>
        <v>轮迪箱</v>
      </c>
      <c r="E191" s="7" t="s">
        <v>17174</v>
      </c>
      <c r="F191" s="19">
        <v>41476</v>
      </c>
      <c r="G191" s="39"/>
      <c r="H191" s="7" t="str">
        <f t="shared" si="16"/>
        <v>重</v>
      </c>
      <c r="I191" s="23">
        <v>41478</v>
      </c>
      <c r="J191" s="21"/>
      <c r="K191" s="7" t="s">
        <v>11301</v>
      </c>
      <c r="L191" s="7"/>
      <c r="M191" s="9"/>
      <c r="N191" s="10"/>
      <c r="O191" s="18" t="str">
        <f t="shared" ca="1" si="19"/>
        <v>323天</v>
      </c>
      <c r="P191" s="1" t="str">
        <f t="shared" ca="1" si="20"/>
        <v>超过321未进场</v>
      </c>
    </row>
    <row r="192" spans="1:16">
      <c r="A192" s="34">
        <v>234</v>
      </c>
      <c r="B192" s="173" t="s">
        <v>8300</v>
      </c>
      <c r="C192" s="7" t="s">
        <v>10393</v>
      </c>
      <c r="D192" s="7" t="str">
        <f t="shared" si="18"/>
        <v>轮迪箱</v>
      </c>
      <c r="E192" s="7" t="s">
        <v>17174</v>
      </c>
      <c r="F192" s="19">
        <v>41477</v>
      </c>
      <c r="G192" s="39" t="s">
        <v>7467</v>
      </c>
      <c r="H192" s="7" t="str">
        <f t="shared" si="16"/>
        <v>重</v>
      </c>
      <c r="I192" s="23">
        <v>41479</v>
      </c>
      <c r="J192" s="21"/>
      <c r="K192" s="7" t="s">
        <v>11301</v>
      </c>
      <c r="L192" s="7"/>
      <c r="M192" s="9"/>
      <c r="N192" s="10"/>
      <c r="O192" s="18" t="str">
        <f t="shared" ca="1" si="19"/>
        <v>322天</v>
      </c>
      <c r="P192" s="1" t="str">
        <f t="shared" ca="1" si="20"/>
        <v>超过320未进场</v>
      </c>
    </row>
    <row r="193" spans="1:16">
      <c r="A193" s="34">
        <v>235</v>
      </c>
      <c r="B193" s="173" t="s">
        <v>8301</v>
      </c>
      <c r="C193" s="7" t="s">
        <v>10393</v>
      </c>
      <c r="D193" s="7" t="str">
        <f t="shared" si="18"/>
        <v>轮迪箱</v>
      </c>
      <c r="E193" s="7" t="s">
        <v>17174</v>
      </c>
      <c r="F193" s="19">
        <v>41478</v>
      </c>
      <c r="G193" s="39"/>
      <c r="H193" s="7" t="str">
        <f t="shared" si="16"/>
        <v>重</v>
      </c>
      <c r="I193" s="23">
        <v>41478</v>
      </c>
      <c r="J193" s="21"/>
      <c r="K193" s="7" t="s">
        <v>11301</v>
      </c>
      <c r="L193" s="7"/>
      <c r="M193" s="9"/>
      <c r="N193" s="10"/>
      <c r="O193" s="18" t="str">
        <f t="shared" ca="1" si="19"/>
        <v>321天</v>
      </c>
      <c r="P193" s="47" t="str">
        <f t="shared" ca="1" si="20"/>
        <v>超过321未进场</v>
      </c>
    </row>
    <row r="194" spans="1:16">
      <c r="A194" s="34">
        <v>236</v>
      </c>
      <c r="B194" s="173" t="s">
        <v>8302</v>
      </c>
      <c r="C194" s="7" t="s">
        <v>10393</v>
      </c>
      <c r="D194" s="7" t="str">
        <f t="shared" si="18"/>
        <v>轮迪箱</v>
      </c>
      <c r="E194" s="7" t="s">
        <v>17174</v>
      </c>
      <c r="F194" s="19">
        <v>41478</v>
      </c>
      <c r="G194" s="39" t="s">
        <v>7467</v>
      </c>
      <c r="H194" s="7" t="str">
        <f t="shared" si="16"/>
        <v>重</v>
      </c>
      <c r="I194" s="23">
        <v>41481</v>
      </c>
      <c r="J194" s="21"/>
      <c r="K194" s="7" t="s">
        <v>1381</v>
      </c>
      <c r="L194" s="7"/>
      <c r="M194" s="9"/>
      <c r="N194" s="10"/>
      <c r="O194" s="18" t="str">
        <f t="shared" ca="1" si="19"/>
        <v>321天</v>
      </c>
      <c r="P194" s="1" t="str">
        <f t="shared" ca="1" si="20"/>
        <v>超过318未进场</v>
      </c>
    </row>
    <row r="195" spans="1:16">
      <c r="A195" s="34">
        <v>237</v>
      </c>
      <c r="B195" s="173" t="s">
        <v>9722</v>
      </c>
      <c r="C195" s="7" t="s">
        <v>10393</v>
      </c>
      <c r="D195" s="7" t="str">
        <f t="shared" si="18"/>
        <v>轮迪箱</v>
      </c>
      <c r="E195" s="7" t="s">
        <v>17174</v>
      </c>
      <c r="F195" s="19">
        <v>41477</v>
      </c>
      <c r="G195" s="39"/>
      <c r="H195" s="7" t="str">
        <f t="shared" si="16"/>
        <v>重</v>
      </c>
      <c r="I195" s="23">
        <v>41478</v>
      </c>
      <c r="J195" s="21"/>
      <c r="K195" s="7" t="s">
        <v>11301</v>
      </c>
      <c r="L195" s="7"/>
      <c r="M195" s="9"/>
      <c r="N195" s="10"/>
      <c r="O195" s="18" t="str">
        <f t="shared" ca="1" si="19"/>
        <v>322天</v>
      </c>
      <c r="P195" s="1" t="str">
        <f t="shared" ca="1" si="20"/>
        <v>超过321未进场</v>
      </c>
    </row>
    <row r="196" spans="1:16">
      <c r="A196" s="34">
        <v>238</v>
      </c>
      <c r="B196" s="173" t="s">
        <v>8303</v>
      </c>
      <c r="C196" s="7" t="s">
        <v>10393</v>
      </c>
      <c r="D196" s="7" t="str">
        <f t="shared" si="18"/>
        <v>轮迪箱</v>
      </c>
      <c r="E196" s="7" t="s">
        <v>17174</v>
      </c>
      <c r="F196" s="19">
        <v>41477</v>
      </c>
      <c r="G196" s="39" t="s">
        <v>7467</v>
      </c>
      <c r="H196" s="7" t="str">
        <f t="shared" si="16"/>
        <v>重</v>
      </c>
      <c r="I196" s="23">
        <v>41481</v>
      </c>
      <c r="J196" s="21"/>
      <c r="K196" s="7" t="s">
        <v>1381</v>
      </c>
      <c r="L196" s="7"/>
      <c r="M196" s="9"/>
      <c r="N196" s="10"/>
      <c r="O196" s="18" t="str">
        <f t="shared" ca="1" si="19"/>
        <v>322天</v>
      </c>
      <c r="P196" s="1" t="str">
        <f t="shared" ca="1" si="20"/>
        <v>超过318未进场</v>
      </c>
    </row>
    <row r="197" spans="1:16">
      <c r="A197" s="34">
        <v>239</v>
      </c>
      <c r="B197" s="173" t="s">
        <v>1963</v>
      </c>
      <c r="C197" s="7" t="s">
        <v>10393</v>
      </c>
      <c r="D197" s="7" t="str">
        <f t="shared" si="18"/>
        <v>轮迪箱</v>
      </c>
      <c r="E197" s="7" t="s">
        <v>17174</v>
      </c>
      <c r="F197" s="19">
        <v>41480</v>
      </c>
      <c r="G197" s="39"/>
      <c r="H197" s="7" t="str">
        <f t="shared" si="16"/>
        <v>重</v>
      </c>
      <c r="I197" s="23">
        <v>41481</v>
      </c>
      <c r="J197" s="21"/>
      <c r="K197" s="7" t="s">
        <v>1381</v>
      </c>
      <c r="L197" s="7"/>
      <c r="M197" s="9"/>
      <c r="N197" s="10"/>
      <c r="O197" s="18" t="str">
        <f t="shared" ca="1" si="19"/>
        <v>319天</v>
      </c>
      <c r="P197" s="1" t="str">
        <f t="shared" ca="1" si="20"/>
        <v>超过318未进场</v>
      </c>
    </row>
    <row r="198" spans="1:16">
      <c r="A198" s="34">
        <v>240</v>
      </c>
      <c r="B198" s="173" t="s">
        <v>7082</v>
      </c>
      <c r="C198" s="7" t="s">
        <v>10393</v>
      </c>
      <c r="D198" s="7" t="str">
        <f t="shared" si="18"/>
        <v>轮迪箱</v>
      </c>
      <c r="E198" s="7" t="s">
        <v>17174</v>
      </c>
      <c r="F198" s="19">
        <v>41480</v>
      </c>
      <c r="G198" s="39"/>
      <c r="H198" s="7" t="str">
        <f t="shared" si="16"/>
        <v>重</v>
      </c>
      <c r="I198" s="23">
        <v>41483</v>
      </c>
      <c r="J198" s="21"/>
      <c r="K198" s="7" t="s">
        <v>1381</v>
      </c>
      <c r="L198" s="7"/>
      <c r="M198" s="9"/>
      <c r="N198" s="10"/>
      <c r="O198" s="18" t="str">
        <f t="shared" ca="1" si="19"/>
        <v>319天</v>
      </c>
      <c r="P198" s="1" t="str">
        <f t="shared" ca="1" si="20"/>
        <v>超过316未进场</v>
      </c>
    </row>
    <row r="199" spans="1:16">
      <c r="A199" s="34">
        <v>241</v>
      </c>
      <c r="B199" s="173" t="s">
        <v>1964</v>
      </c>
      <c r="C199" s="7" t="s">
        <v>10393</v>
      </c>
      <c r="D199" s="7" t="str">
        <f t="shared" si="18"/>
        <v>轮迪箱</v>
      </c>
      <c r="E199" s="7" t="s">
        <v>17174</v>
      </c>
      <c r="F199" s="19">
        <v>41481</v>
      </c>
      <c r="G199" s="39"/>
      <c r="H199" s="7" t="str">
        <f t="shared" si="16"/>
        <v>重</v>
      </c>
      <c r="I199" s="23">
        <v>41481</v>
      </c>
      <c r="J199" s="21"/>
      <c r="K199" s="7" t="s">
        <v>11301</v>
      </c>
      <c r="L199" s="7"/>
      <c r="M199" s="9"/>
      <c r="N199" s="10"/>
      <c r="O199" s="18" t="str">
        <f t="shared" ca="1" si="19"/>
        <v>318天</v>
      </c>
      <c r="P199" s="1" t="str">
        <f t="shared" ca="1" si="20"/>
        <v>超过318未进场</v>
      </c>
    </row>
    <row r="200" spans="1:16">
      <c r="A200" s="34">
        <v>242</v>
      </c>
      <c r="B200" s="173" t="s">
        <v>1965</v>
      </c>
      <c r="C200" s="7" t="s">
        <v>10393</v>
      </c>
      <c r="D200" s="7" t="str">
        <f t="shared" si="18"/>
        <v>轮迪箱</v>
      </c>
      <c r="E200" s="7" t="s">
        <v>17174</v>
      </c>
      <c r="F200" s="19">
        <v>41481</v>
      </c>
      <c r="G200" s="39"/>
      <c r="H200" s="7" t="str">
        <f t="shared" si="16"/>
        <v>重</v>
      </c>
      <c r="I200" s="23">
        <v>41483</v>
      </c>
      <c r="J200" s="21"/>
      <c r="K200" s="7" t="s">
        <v>1381</v>
      </c>
      <c r="L200" s="7"/>
      <c r="M200" s="9"/>
      <c r="N200" s="10"/>
      <c r="O200" s="18" t="str">
        <f t="shared" ca="1" si="19"/>
        <v>318天</v>
      </c>
      <c r="P200" s="1" t="str">
        <f t="shared" ca="1" si="20"/>
        <v>超过316未进场</v>
      </c>
    </row>
    <row r="201" spans="1:16">
      <c r="A201" s="34">
        <v>243</v>
      </c>
      <c r="B201" s="173" t="s">
        <v>2065</v>
      </c>
      <c r="C201" s="7" t="s">
        <v>10393</v>
      </c>
      <c r="D201" s="7" t="str">
        <f t="shared" si="18"/>
        <v>轮迪箱</v>
      </c>
      <c r="E201" s="7" t="s">
        <v>17174</v>
      </c>
      <c r="F201" s="19">
        <v>41479</v>
      </c>
      <c r="G201" s="39" t="s">
        <v>1481</v>
      </c>
      <c r="H201" s="7" t="str">
        <f t="shared" si="16"/>
        <v>重</v>
      </c>
      <c r="I201" s="23">
        <v>41481</v>
      </c>
      <c r="J201" s="21"/>
      <c r="K201" s="7" t="s">
        <v>11301</v>
      </c>
      <c r="L201" s="7"/>
      <c r="M201" s="9"/>
      <c r="N201" s="10"/>
      <c r="O201" s="18" t="str">
        <f t="shared" ca="1" si="19"/>
        <v>320天</v>
      </c>
      <c r="P201" s="1" t="str">
        <f t="shared" ca="1" si="20"/>
        <v>超过318未进场</v>
      </c>
    </row>
    <row r="202" spans="1:16">
      <c r="A202" s="34">
        <v>244</v>
      </c>
      <c r="B202" s="173" t="s">
        <v>6107</v>
      </c>
      <c r="C202" s="7" t="s">
        <v>10393</v>
      </c>
      <c r="D202" s="7" t="str">
        <f t="shared" si="18"/>
        <v>轮迪箱</v>
      </c>
      <c r="E202" s="7" t="s">
        <v>17174</v>
      </c>
      <c r="F202" s="19">
        <v>41480</v>
      </c>
      <c r="G202" s="39"/>
      <c r="H202" s="7" t="str">
        <f t="shared" si="16"/>
        <v>重</v>
      </c>
      <c r="I202" s="23">
        <v>41481</v>
      </c>
      <c r="J202" s="21"/>
      <c r="K202" s="7" t="s">
        <v>1381</v>
      </c>
      <c r="L202" s="7"/>
      <c r="M202" s="9"/>
      <c r="N202" s="10"/>
      <c r="O202" s="18" t="str">
        <f t="shared" ca="1" si="19"/>
        <v>319天</v>
      </c>
      <c r="P202" s="1" t="str">
        <f t="shared" ca="1" si="20"/>
        <v>超过318未进场</v>
      </c>
    </row>
    <row r="203" spans="1:16">
      <c r="A203" s="34">
        <v>245</v>
      </c>
      <c r="B203" s="173" t="s">
        <v>2066</v>
      </c>
      <c r="C203" s="7" t="s">
        <v>10393</v>
      </c>
      <c r="D203" s="7" t="str">
        <f t="shared" si="18"/>
        <v>轮迪箱</v>
      </c>
      <c r="E203" s="7" t="s">
        <v>17174</v>
      </c>
      <c r="F203" s="19">
        <v>41483</v>
      </c>
      <c r="G203" s="39"/>
      <c r="H203" s="7" t="str">
        <f t="shared" si="16"/>
        <v>重</v>
      </c>
      <c r="I203" s="23">
        <v>41483</v>
      </c>
      <c r="J203" s="21"/>
      <c r="K203" s="7" t="s">
        <v>1381</v>
      </c>
      <c r="L203" s="7"/>
      <c r="M203" s="9"/>
      <c r="N203" s="10"/>
      <c r="O203" s="18" t="str">
        <f t="shared" ca="1" si="19"/>
        <v>316天</v>
      </c>
      <c r="P203" s="1" t="str">
        <f t="shared" ca="1" si="20"/>
        <v>超过316未进场</v>
      </c>
    </row>
    <row r="204" spans="1:16">
      <c r="A204" s="34">
        <v>246</v>
      </c>
      <c r="B204" s="173" t="s">
        <v>2067</v>
      </c>
      <c r="C204" s="7" t="s">
        <v>10393</v>
      </c>
      <c r="D204" s="7" t="str">
        <f t="shared" si="18"/>
        <v>轮迪箱</v>
      </c>
      <c r="E204" s="7" t="s">
        <v>17174</v>
      </c>
      <c r="F204" s="19">
        <v>41482</v>
      </c>
      <c r="G204" s="39" t="s">
        <v>7467</v>
      </c>
      <c r="H204" s="7" t="str">
        <f t="shared" si="16"/>
        <v>重</v>
      </c>
      <c r="I204" s="23">
        <v>41483</v>
      </c>
      <c r="J204" s="21"/>
      <c r="K204" s="7" t="s">
        <v>1381</v>
      </c>
      <c r="L204" s="7"/>
      <c r="M204" s="9"/>
      <c r="N204" s="10"/>
      <c r="O204" s="18" t="str">
        <f t="shared" ca="1" si="19"/>
        <v>317天</v>
      </c>
      <c r="P204" s="1" t="str">
        <f t="shared" ca="1" si="20"/>
        <v>超过316未进场</v>
      </c>
    </row>
    <row r="205" spans="1:16">
      <c r="A205" s="34">
        <v>247</v>
      </c>
      <c r="B205" s="173" t="s">
        <v>2423</v>
      </c>
      <c r="C205" s="7" t="s">
        <v>10393</v>
      </c>
      <c r="D205" s="7" t="str">
        <f t="shared" si="18"/>
        <v>轮迪箱</v>
      </c>
      <c r="E205" s="7" t="s">
        <v>17174</v>
      </c>
      <c r="F205" s="19">
        <v>41483</v>
      </c>
      <c r="G205" s="39"/>
      <c r="H205" s="7" t="str">
        <f t="shared" ref="H205:H268" si="21">IF(I205="","空","重")</f>
        <v>重</v>
      </c>
      <c r="I205" s="23">
        <v>41483</v>
      </c>
      <c r="J205" s="21"/>
      <c r="K205" s="7" t="s">
        <v>1381</v>
      </c>
      <c r="L205" s="7"/>
      <c r="M205" s="9"/>
      <c r="N205" s="10"/>
      <c r="O205" s="18" t="str">
        <f t="shared" ca="1" si="19"/>
        <v>316天</v>
      </c>
      <c r="P205" s="1" t="str">
        <f t="shared" ca="1" si="20"/>
        <v>超过316未进场</v>
      </c>
    </row>
    <row r="206" spans="1:16">
      <c r="A206" s="34">
        <v>248</v>
      </c>
      <c r="B206" s="173" t="s">
        <v>11549</v>
      </c>
      <c r="C206" s="7" t="s">
        <v>10393</v>
      </c>
      <c r="D206" s="7" t="str">
        <f t="shared" si="18"/>
        <v>轮迪箱</v>
      </c>
      <c r="E206" s="7" t="s">
        <v>1484</v>
      </c>
      <c r="F206" s="19">
        <v>41542</v>
      </c>
      <c r="G206" s="39"/>
      <c r="H206" s="7" t="str">
        <f t="shared" si="21"/>
        <v>重</v>
      </c>
      <c r="I206" s="23">
        <v>41547</v>
      </c>
      <c r="J206" s="21"/>
      <c r="K206" s="7" t="s">
        <v>15422</v>
      </c>
      <c r="L206" s="7"/>
      <c r="M206" s="9"/>
      <c r="N206" s="10"/>
      <c r="O206" s="18" t="str">
        <f t="shared" ca="1" si="19"/>
        <v>257天</v>
      </c>
      <c r="P206" s="1" t="str">
        <f t="shared" ca="1" si="20"/>
        <v>超过252未进场</v>
      </c>
    </row>
    <row r="207" spans="1:16">
      <c r="A207" s="34">
        <v>249</v>
      </c>
      <c r="B207" s="173" t="s">
        <v>6826</v>
      </c>
      <c r="C207" s="7" t="s">
        <v>10393</v>
      </c>
      <c r="D207" s="7" t="str">
        <f t="shared" si="18"/>
        <v>轮迪箱</v>
      </c>
      <c r="E207" s="7" t="s">
        <v>17174</v>
      </c>
      <c r="F207" s="19">
        <v>41487</v>
      </c>
      <c r="G207" s="39"/>
      <c r="H207" s="7" t="str">
        <f t="shared" si="21"/>
        <v>重</v>
      </c>
      <c r="I207" s="23">
        <v>41512</v>
      </c>
      <c r="J207" s="21"/>
      <c r="K207" s="7" t="s">
        <v>11301</v>
      </c>
      <c r="L207" s="7"/>
      <c r="M207" s="9"/>
      <c r="N207" s="10"/>
      <c r="O207" s="18" t="str">
        <f t="shared" ca="1" si="19"/>
        <v>312天</v>
      </c>
      <c r="P207" s="1" t="str">
        <f t="shared" ca="1" si="20"/>
        <v>超过287未进场</v>
      </c>
    </row>
    <row r="208" spans="1:16">
      <c r="A208" s="34">
        <v>250</v>
      </c>
      <c r="B208" s="173" t="s">
        <v>11550</v>
      </c>
      <c r="C208" s="7" t="s">
        <v>10393</v>
      </c>
      <c r="D208" s="7" t="str">
        <f t="shared" si="18"/>
        <v>轮迪箱</v>
      </c>
      <c r="E208" s="7" t="s">
        <v>17174</v>
      </c>
      <c r="F208" s="19">
        <v>41487</v>
      </c>
      <c r="G208" s="39"/>
      <c r="H208" s="7" t="str">
        <f t="shared" si="21"/>
        <v>重</v>
      </c>
      <c r="I208" s="23">
        <v>41491</v>
      </c>
      <c r="J208" s="21"/>
      <c r="K208" s="7" t="s">
        <v>11301</v>
      </c>
      <c r="L208" s="7"/>
      <c r="M208" s="9"/>
      <c r="N208" s="10"/>
      <c r="O208" s="18" t="str">
        <f t="shared" ca="1" si="19"/>
        <v>312天</v>
      </c>
      <c r="P208" s="1" t="str">
        <f t="shared" ca="1" si="20"/>
        <v>超过308未进场</v>
      </c>
    </row>
    <row r="209" spans="1:16">
      <c r="A209" s="34">
        <v>251</v>
      </c>
      <c r="B209" s="173" t="s">
        <v>11551</v>
      </c>
      <c r="C209" s="7" t="s">
        <v>10393</v>
      </c>
      <c r="D209" s="7" t="str">
        <f t="shared" si="18"/>
        <v>轮迪箱</v>
      </c>
      <c r="E209" s="7" t="s">
        <v>17174</v>
      </c>
      <c r="F209" s="19">
        <v>41519</v>
      </c>
      <c r="G209" s="39"/>
      <c r="H209" s="7" t="str">
        <f t="shared" si="21"/>
        <v>重</v>
      </c>
      <c r="I209" s="23">
        <v>41533</v>
      </c>
      <c r="J209" s="21"/>
      <c r="K209" s="7" t="s">
        <v>11301</v>
      </c>
      <c r="L209" s="7"/>
      <c r="M209" s="9"/>
      <c r="N209" s="10"/>
      <c r="O209" s="18" t="str">
        <f t="shared" ca="1" si="19"/>
        <v>280天</v>
      </c>
      <c r="P209" s="1" t="str">
        <f t="shared" ca="1" si="20"/>
        <v>超过266未进场</v>
      </c>
    </row>
    <row r="210" spans="1:16">
      <c r="A210" s="34">
        <v>252</v>
      </c>
      <c r="B210" s="173" t="s">
        <v>11552</v>
      </c>
      <c r="C210" s="7" t="s">
        <v>10393</v>
      </c>
      <c r="D210" s="7" t="str">
        <f t="shared" si="18"/>
        <v>轮迪箱</v>
      </c>
      <c r="E210" s="7" t="s">
        <v>17174</v>
      </c>
      <c r="F210" s="19">
        <v>41489</v>
      </c>
      <c r="G210" s="39"/>
      <c r="H210" s="7" t="str">
        <f t="shared" si="21"/>
        <v>重</v>
      </c>
      <c r="I210" s="23">
        <v>41491</v>
      </c>
      <c r="J210" s="21"/>
      <c r="K210" s="7" t="s">
        <v>11301</v>
      </c>
      <c r="L210" s="7"/>
      <c r="M210" s="9"/>
      <c r="N210" s="10"/>
      <c r="O210" s="18" t="str">
        <f t="shared" ca="1" si="19"/>
        <v>310天</v>
      </c>
      <c r="P210" s="1" t="str">
        <f t="shared" ca="1" si="20"/>
        <v>超过308未进场</v>
      </c>
    </row>
    <row r="211" spans="1:16">
      <c r="A211" s="34">
        <v>253</v>
      </c>
      <c r="B211" s="173" t="s">
        <v>8625</v>
      </c>
      <c r="C211" s="7" t="s">
        <v>10393</v>
      </c>
      <c r="D211" s="7" t="str">
        <f t="shared" si="18"/>
        <v>轮迪箱</v>
      </c>
      <c r="E211" s="7" t="s">
        <v>17174</v>
      </c>
      <c r="F211" s="19">
        <v>41488</v>
      </c>
      <c r="G211" s="39"/>
      <c r="H211" s="7" t="str">
        <f t="shared" si="21"/>
        <v>重</v>
      </c>
      <c r="I211" s="23">
        <v>41516</v>
      </c>
      <c r="J211" s="21"/>
      <c r="K211" s="7" t="s">
        <v>1381</v>
      </c>
      <c r="L211" s="7"/>
      <c r="M211" s="9"/>
      <c r="N211" s="10"/>
      <c r="O211" s="18" t="str">
        <f t="shared" ca="1" si="19"/>
        <v>311天</v>
      </c>
      <c r="P211" s="1" t="str">
        <f t="shared" ca="1" si="20"/>
        <v>超过283未进场</v>
      </c>
    </row>
    <row r="212" spans="1:16">
      <c r="A212" s="34">
        <v>254</v>
      </c>
      <c r="B212" s="173" t="s">
        <v>8626</v>
      </c>
      <c r="C212" s="7" t="s">
        <v>10393</v>
      </c>
      <c r="D212" s="7" t="str">
        <f t="shared" si="18"/>
        <v>轮迪箱</v>
      </c>
      <c r="E212" s="7" t="s">
        <v>17174</v>
      </c>
      <c r="F212" s="19">
        <v>41487</v>
      </c>
      <c r="G212" s="39"/>
      <c r="H212" s="7" t="str">
        <f t="shared" si="21"/>
        <v>重</v>
      </c>
      <c r="I212" s="23">
        <v>41512</v>
      </c>
      <c r="J212" s="21"/>
      <c r="K212" s="7" t="s">
        <v>1381</v>
      </c>
      <c r="L212" s="7"/>
      <c r="M212" s="9"/>
      <c r="N212" s="10"/>
      <c r="O212" s="18" t="str">
        <f t="shared" ca="1" si="19"/>
        <v>312天</v>
      </c>
      <c r="P212" s="1" t="str">
        <f t="shared" ca="1" si="20"/>
        <v>超过287未进场</v>
      </c>
    </row>
    <row r="213" spans="1:16">
      <c r="A213" s="34">
        <v>255</v>
      </c>
      <c r="B213" s="173" t="s">
        <v>14424</v>
      </c>
      <c r="C213" s="7" t="s">
        <v>10393</v>
      </c>
      <c r="D213" s="7" t="str">
        <f t="shared" si="18"/>
        <v>轮迪箱</v>
      </c>
      <c r="E213" s="7" t="s">
        <v>17174</v>
      </c>
      <c r="F213" s="19">
        <v>41512</v>
      </c>
      <c r="G213" s="39"/>
      <c r="H213" s="7" t="str">
        <f t="shared" si="21"/>
        <v>重</v>
      </c>
      <c r="I213" s="23">
        <v>41512</v>
      </c>
      <c r="J213" s="21"/>
      <c r="K213" s="7" t="s">
        <v>1381</v>
      </c>
      <c r="L213" s="7"/>
      <c r="M213" s="9"/>
      <c r="N213" s="10"/>
      <c r="O213" s="18" t="str">
        <f t="shared" ca="1" si="19"/>
        <v>287天</v>
      </c>
      <c r="P213" s="1" t="str">
        <f t="shared" ca="1" si="20"/>
        <v>超过287未进场</v>
      </c>
    </row>
    <row r="214" spans="1:16">
      <c r="A214" s="34">
        <v>256</v>
      </c>
      <c r="B214" s="173" t="s">
        <v>3303</v>
      </c>
      <c r="C214" s="7" t="s">
        <v>10393</v>
      </c>
      <c r="D214" s="7" t="str">
        <f t="shared" si="18"/>
        <v>轮迪箱</v>
      </c>
      <c r="E214" s="7" t="s">
        <v>17174</v>
      </c>
      <c r="F214" s="19">
        <v>41489</v>
      </c>
      <c r="G214" s="39"/>
      <c r="H214" s="7" t="str">
        <f t="shared" si="21"/>
        <v>重</v>
      </c>
      <c r="I214" s="23">
        <v>41491</v>
      </c>
      <c r="J214" s="21"/>
      <c r="K214" s="7" t="s">
        <v>11301</v>
      </c>
      <c r="L214" s="7"/>
      <c r="M214" s="9"/>
      <c r="N214" s="10"/>
      <c r="O214" s="18" t="str">
        <f t="shared" ca="1" si="19"/>
        <v>310天</v>
      </c>
      <c r="P214" s="1" t="str">
        <f t="shared" ca="1" si="20"/>
        <v>超过308未进场</v>
      </c>
    </row>
    <row r="215" spans="1:16">
      <c r="A215" s="34">
        <v>257</v>
      </c>
      <c r="B215" s="173" t="s">
        <v>6423</v>
      </c>
      <c r="C215" s="7" t="s">
        <v>10393</v>
      </c>
      <c r="D215" s="7" t="str">
        <f t="shared" si="18"/>
        <v>轮迪箱</v>
      </c>
      <c r="E215" s="7" t="s">
        <v>17174</v>
      </c>
      <c r="F215" s="19">
        <v>41488</v>
      </c>
      <c r="G215" s="39" t="s">
        <v>7084</v>
      </c>
      <c r="H215" s="7" t="str">
        <f t="shared" si="21"/>
        <v>重</v>
      </c>
      <c r="I215" s="23">
        <v>41512</v>
      </c>
      <c r="J215" s="21"/>
      <c r="K215" s="7" t="s">
        <v>1381</v>
      </c>
      <c r="L215" s="7"/>
      <c r="M215" s="9"/>
      <c r="N215" s="10"/>
      <c r="O215" s="18" t="str">
        <f t="shared" ca="1" si="19"/>
        <v>311天</v>
      </c>
      <c r="P215" s="1" t="str">
        <f t="shared" ca="1" si="20"/>
        <v>超过287未进场</v>
      </c>
    </row>
    <row r="216" spans="1:16">
      <c r="A216" s="34">
        <v>258</v>
      </c>
      <c r="B216" s="173" t="s">
        <v>6424</v>
      </c>
      <c r="C216" s="7" t="s">
        <v>10393</v>
      </c>
      <c r="D216" s="7" t="str">
        <f t="shared" si="18"/>
        <v>轮迪箱</v>
      </c>
      <c r="E216" s="7" t="s">
        <v>17174</v>
      </c>
      <c r="F216" s="19">
        <v>41487</v>
      </c>
      <c r="G216" s="39"/>
      <c r="H216" s="7" t="str">
        <f t="shared" si="21"/>
        <v>重</v>
      </c>
      <c r="I216" s="23">
        <v>41491</v>
      </c>
      <c r="J216" s="21"/>
      <c r="K216" s="7" t="s">
        <v>11301</v>
      </c>
      <c r="L216" s="7"/>
      <c r="M216" s="9"/>
      <c r="N216" s="10"/>
      <c r="O216" s="18" t="str">
        <f t="shared" ca="1" si="19"/>
        <v>312天</v>
      </c>
      <c r="P216" s="1" t="str">
        <f t="shared" ref="P216:P247" ca="1" si="22">IF(I216="","",IF(TODAY()-I216&gt;30,"超过"&amp;(TODAY()-I216)&amp;"未进场",""))</f>
        <v>超过308未进场</v>
      </c>
    </row>
    <row r="217" spans="1:16">
      <c r="A217" s="34">
        <v>259</v>
      </c>
      <c r="B217" s="173" t="s">
        <v>12606</v>
      </c>
      <c r="C217" s="7" t="s">
        <v>10393</v>
      </c>
      <c r="D217" s="7" t="str">
        <f t="shared" si="18"/>
        <v>轮迪箱</v>
      </c>
      <c r="E217" s="7" t="s">
        <v>17174</v>
      </c>
      <c r="F217" s="19">
        <v>41487</v>
      </c>
      <c r="G217" s="39"/>
      <c r="H217" s="7" t="str">
        <f t="shared" si="21"/>
        <v>重</v>
      </c>
      <c r="I217" s="23">
        <v>41491</v>
      </c>
      <c r="J217" s="21"/>
      <c r="K217" s="7" t="s">
        <v>11301</v>
      </c>
      <c r="L217" s="7"/>
      <c r="M217" s="9"/>
      <c r="N217" s="10"/>
      <c r="O217" s="18" t="str">
        <f t="shared" ca="1" si="19"/>
        <v>312天</v>
      </c>
      <c r="P217" s="1" t="str">
        <f t="shared" ca="1" si="22"/>
        <v>超过308未进场</v>
      </c>
    </row>
    <row r="218" spans="1:16">
      <c r="A218" s="34">
        <v>260</v>
      </c>
      <c r="B218" s="173" t="s">
        <v>12607</v>
      </c>
      <c r="C218" s="7" t="s">
        <v>10393</v>
      </c>
      <c r="D218" s="7" t="str">
        <f t="shared" si="18"/>
        <v>轮迪箱</v>
      </c>
      <c r="E218" s="7" t="s">
        <v>17174</v>
      </c>
      <c r="F218" s="19">
        <v>41488</v>
      </c>
      <c r="G218" s="39"/>
      <c r="H218" s="7" t="str">
        <f t="shared" si="21"/>
        <v>重</v>
      </c>
      <c r="I218" s="23">
        <v>41512</v>
      </c>
      <c r="J218" s="21"/>
      <c r="K218" s="7" t="s">
        <v>1381</v>
      </c>
      <c r="L218" s="7"/>
      <c r="M218" s="9"/>
      <c r="N218" s="10"/>
      <c r="O218" s="18" t="str">
        <f t="shared" ca="1" si="19"/>
        <v>311天</v>
      </c>
      <c r="P218" s="1" t="str">
        <f t="shared" ca="1" si="22"/>
        <v>超过287未进场</v>
      </c>
    </row>
    <row r="219" spans="1:16">
      <c r="A219" s="34">
        <v>261</v>
      </c>
      <c r="B219" s="173" t="s">
        <v>12608</v>
      </c>
      <c r="C219" s="7" t="s">
        <v>10393</v>
      </c>
      <c r="D219" s="7" t="str">
        <f t="shared" si="18"/>
        <v>轮迪箱</v>
      </c>
      <c r="E219" s="7" t="s">
        <v>17174</v>
      </c>
      <c r="F219" s="19">
        <v>41487</v>
      </c>
      <c r="G219" s="39"/>
      <c r="H219" s="7" t="str">
        <f t="shared" si="21"/>
        <v>重</v>
      </c>
      <c r="I219" s="23">
        <v>41491</v>
      </c>
      <c r="J219" s="21"/>
      <c r="K219" s="7" t="s">
        <v>11301</v>
      </c>
      <c r="L219" s="7"/>
      <c r="M219" s="9"/>
      <c r="N219" s="10"/>
      <c r="O219" s="18" t="str">
        <f t="shared" ca="1" si="19"/>
        <v>312天</v>
      </c>
      <c r="P219" s="1" t="str">
        <f t="shared" ca="1" si="22"/>
        <v>超过308未进场</v>
      </c>
    </row>
    <row r="220" spans="1:16">
      <c r="A220" s="34">
        <v>262</v>
      </c>
      <c r="B220" s="173" t="s">
        <v>7080</v>
      </c>
      <c r="C220" s="7" t="s">
        <v>10393</v>
      </c>
      <c r="D220" s="7" t="str">
        <f t="shared" si="18"/>
        <v>轮迪箱</v>
      </c>
      <c r="E220" s="7" t="s">
        <v>17174</v>
      </c>
      <c r="F220" s="19">
        <v>41487</v>
      </c>
      <c r="G220" s="39"/>
      <c r="H220" s="7" t="str">
        <f t="shared" si="21"/>
        <v>重</v>
      </c>
      <c r="I220" s="23">
        <v>41512</v>
      </c>
      <c r="J220" s="21"/>
      <c r="K220" s="7" t="s">
        <v>11301</v>
      </c>
      <c r="L220" s="7"/>
      <c r="M220" s="9"/>
      <c r="N220" s="10"/>
      <c r="O220" s="18" t="str">
        <f t="shared" ca="1" si="19"/>
        <v>312天</v>
      </c>
      <c r="P220" s="1" t="str">
        <f t="shared" ca="1" si="22"/>
        <v>超过287未进场</v>
      </c>
    </row>
    <row r="221" spans="1:16">
      <c r="A221" s="34">
        <v>263</v>
      </c>
      <c r="B221" s="173" t="s">
        <v>16264</v>
      </c>
      <c r="C221" s="7" t="s">
        <v>10393</v>
      </c>
      <c r="D221" s="7" t="str">
        <f t="shared" si="18"/>
        <v>轮迪箱</v>
      </c>
      <c r="E221" s="7" t="s">
        <v>17174</v>
      </c>
      <c r="F221" s="19">
        <v>41488</v>
      </c>
      <c r="G221" s="39" t="s">
        <v>7084</v>
      </c>
      <c r="H221" s="7" t="str">
        <f t="shared" si="21"/>
        <v>重</v>
      </c>
      <c r="I221" s="23">
        <v>41516</v>
      </c>
      <c r="J221" s="21"/>
      <c r="K221" s="7" t="s">
        <v>1381</v>
      </c>
      <c r="L221" s="7"/>
      <c r="M221" s="9"/>
      <c r="N221" s="10"/>
      <c r="O221" s="18" t="str">
        <f t="shared" ca="1" si="19"/>
        <v>311天</v>
      </c>
      <c r="P221" s="1" t="str">
        <f t="shared" ca="1" si="22"/>
        <v>超过283未进场</v>
      </c>
    </row>
    <row r="222" spans="1:16">
      <c r="A222" s="34">
        <v>264</v>
      </c>
      <c r="B222" s="173" t="s">
        <v>12609</v>
      </c>
      <c r="C222" s="7" t="s">
        <v>10393</v>
      </c>
      <c r="D222" s="7" t="str">
        <f t="shared" si="18"/>
        <v>轮迪箱</v>
      </c>
      <c r="E222" s="7" t="s">
        <v>17174</v>
      </c>
      <c r="F222" s="19">
        <v>41489</v>
      </c>
      <c r="G222" s="39"/>
      <c r="H222" s="7" t="str">
        <f t="shared" si="21"/>
        <v>重</v>
      </c>
      <c r="I222" s="23">
        <v>41516</v>
      </c>
      <c r="J222" s="21"/>
      <c r="K222" s="7" t="s">
        <v>1381</v>
      </c>
      <c r="L222" s="7"/>
      <c r="M222" s="9"/>
      <c r="N222" s="10"/>
      <c r="O222" s="18" t="str">
        <f t="shared" ca="1" si="19"/>
        <v>310天</v>
      </c>
      <c r="P222" s="1" t="str">
        <f t="shared" ca="1" si="22"/>
        <v>超过283未进场</v>
      </c>
    </row>
    <row r="223" spans="1:16">
      <c r="A223" s="34">
        <v>265</v>
      </c>
      <c r="B223" s="173" t="s">
        <v>9726</v>
      </c>
      <c r="C223" s="7" t="s">
        <v>10393</v>
      </c>
      <c r="D223" s="7" t="str">
        <f t="shared" si="18"/>
        <v>轮迪箱</v>
      </c>
      <c r="E223" s="7" t="s">
        <v>17174</v>
      </c>
      <c r="F223" s="19">
        <v>41489</v>
      </c>
      <c r="G223" s="39"/>
      <c r="H223" s="7" t="str">
        <f t="shared" si="21"/>
        <v>重</v>
      </c>
      <c r="I223" s="23">
        <v>41533</v>
      </c>
      <c r="J223" s="21"/>
      <c r="K223" s="7" t="s">
        <v>11301</v>
      </c>
      <c r="L223" s="7"/>
      <c r="M223" s="9"/>
      <c r="N223" s="10"/>
      <c r="O223" s="18" t="str">
        <f t="shared" ca="1" si="19"/>
        <v>310天</v>
      </c>
      <c r="P223" s="1" t="str">
        <f t="shared" ca="1" si="22"/>
        <v>超过266未进场</v>
      </c>
    </row>
    <row r="224" spans="1:16">
      <c r="A224" s="34">
        <v>266</v>
      </c>
      <c r="B224" s="173" t="s">
        <v>9727</v>
      </c>
      <c r="C224" s="7" t="s">
        <v>10393</v>
      </c>
      <c r="D224" s="7" t="str">
        <f t="shared" si="18"/>
        <v>轮迪箱</v>
      </c>
      <c r="E224" s="7" t="s">
        <v>17174</v>
      </c>
      <c r="F224" s="19">
        <v>41492</v>
      </c>
      <c r="G224" s="39"/>
      <c r="H224" s="7" t="str">
        <f t="shared" si="21"/>
        <v>重</v>
      </c>
      <c r="I224" s="23">
        <v>41535</v>
      </c>
      <c r="J224" s="21"/>
      <c r="K224" s="7" t="s">
        <v>17286</v>
      </c>
      <c r="L224" s="7"/>
      <c r="M224" s="9"/>
      <c r="N224" s="10"/>
      <c r="O224" s="18" t="str">
        <f t="shared" ca="1" si="19"/>
        <v>307天</v>
      </c>
      <c r="P224" s="1" t="str">
        <f t="shared" ca="1" si="22"/>
        <v>超过264未进场</v>
      </c>
    </row>
    <row r="225" spans="1:16">
      <c r="A225" s="34">
        <v>267</v>
      </c>
      <c r="B225" s="173" t="s">
        <v>2112</v>
      </c>
      <c r="C225" s="7" t="s">
        <v>10393</v>
      </c>
      <c r="D225" s="7" t="str">
        <f t="shared" si="18"/>
        <v>轮迪箱</v>
      </c>
      <c r="E225" s="7" t="s">
        <v>1484</v>
      </c>
      <c r="F225" s="19">
        <v>41497</v>
      </c>
      <c r="G225" s="39"/>
      <c r="H225" s="7" t="str">
        <f t="shared" si="21"/>
        <v>重</v>
      </c>
      <c r="I225" s="23">
        <v>41533</v>
      </c>
      <c r="J225" s="21"/>
      <c r="K225" s="7" t="s">
        <v>11301</v>
      </c>
      <c r="L225" s="7"/>
      <c r="M225" s="9"/>
      <c r="N225" s="10"/>
      <c r="O225" s="18" t="str">
        <f t="shared" ca="1" si="19"/>
        <v>302天</v>
      </c>
      <c r="P225" s="1" t="str">
        <f t="shared" ca="1" si="22"/>
        <v>超过266未进场</v>
      </c>
    </row>
    <row r="226" spans="1:16">
      <c r="A226" s="34">
        <v>268</v>
      </c>
      <c r="B226" s="173" t="s">
        <v>9728</v>
      </c>
      <c r="C226" s="7" t="s">
        <v>10393</v>
      </c>
      <c r="D226" s="7" t="str">
        <f t="shared" si="18"/>
        <v>轮迪箱</v>
      </c>
      <c r="E226" s="7" t="s">
        <v>1484</v>
      </c>
      <c r="F226" s="19">
        <v>41497</v>
      </c>
      <c r="G226" s="39"/>
      <c r="H226" s="7" t="str">
        <f t="shared" si="21"/>
        <v>重</v>
      </c>
      <c r="I226" s="23">
        <v>41533</v>
      </c>
      <c r="J226" s="21"/>
      <c r="K226" s="7" t="s">
        <v>11301</v>
      </c>
      <c r="L226" s="7"/>
      <c r="M226" s="9"/>
      <c r="N226" s="10"/>
      <c r="O226" s="18" t="str">
        <f t="shared" ca="1" si="19"/>
        <v>302天</v>
      </c>
      <c r="P226" s="1" t="str">
        <f t="shared" ca="1" si="22"/>
        <v>超过266未进场</v>
      </c>
    </row>
    <row r="227" spans="1:16">
      <c r="A227" s="34">
        <v>269</v>
      </c>
      <c r="B227" s="173" t="s">
        <v>9729</v>
      </c>
      <c r="C227" s="7" t="s">
        <v>10393</v>
      </c>
      <c r="D227" s="7" t="str">
        <f t="shared" si="18"/>
        <v>轮迪箱</v>
      </c>
      <c r="E227" s="7" t="s">
        <v>17174</v>
      </c>
      <c r="F227" s="19">
        <v>41498</v>
      </c>
      <c r="G227" s="39"/>
      <c r="H227" s="7" t="str">
        <f t="shared" si="21"/>
        <v>重</v>
      </c>
      <c r="I227" s="23">
        <v>41535</v>
      </c>
      <c r="J227" s="21"/>
      <c r="K227" s="7" t="s">
        <v>17286</v>
      </c>
      <c r="L227" s="7"/>
      <c r="M227" s="9"/>
      <c r="N227" s="10"/>
      <c r="O227" s="18" t="str">
        <f t="shared" ca="1" si="19"/>
        <v>301天</v>
      </c>
      <c r="P227" s="1" t="str">
        <f t="shared" ca="1" si="22"/>
        <v>超过264未进场</v>
      </c>
    </row>
    <row r="228" spans="1:16">
      <c r="A228" s="34">
        <v>270</v>
      </c>
      <c r="B228" s="173" t="s">
        <v>9730</v>
      </c>
      <c r="C228" s="7" t="s">
        <v>10393</v>
      </c>
      <c r="D228" s="7" t="str">
        <f t="shared" si="18"/>
        <v>轮迪箱</v>
      </c>
      <c r="E228" s="7" t="s">
        <v>17174</v>
      </c>
      <c r="F228" s="19">
        <v>41494</v>
      </c>
      <c r="G228" s="39"/>
      <c r="H228" s="7" t="str">
        <f t="shared" si="21"/>
        <v>重</v>
      </c>
      <c r="I228" s="23">
        <v>41516</v>
      </c>
      <c r="J228" s="21"/>
      <c r="K228" s="7" t="s">
        <v>1381</v>
      </c>
      <c r="L228" s="7"/>
      <c r="M228" s="9"/>
      <c r="N228" s="10"/>
      <c r="O228" s="18" t="str">
        <f t="shared" ca="1" si="19"/>
        <v>305天</v>
      </c>
      <c r="P228" s="1" t="str">
        <f t="shared" ca="1" si="22"/>
        <v>超过283未进场</v>
      </c>
    </row>
    <row r="229" spans="1:16">
      <c r="A229" s="34">
        <v>271</v>
      </c>
      <c r="B229" s="173" t="s">
        <v>9731</v>
      </c>
      <c r="C229" s="7" t="s">
        <v>10393</v>
      </c>
      <c r="D229" s="7" t="str">
        <f t="shared" si="18"/>
        <v>轮迪箱</v>
      </c>
      <c r="E229" s="7" t="s">
        <v>1484</v>
      </c>
      <c r="F229" s="19">
        <v>41496</v>
      </c>
      <c r="G229" s="39"/>
      <c r="H229" s="7" t="str">
        <f t="shared" si="21"/>
        <v>重</v>
      </c>
      <c r="I229" s="23">
        <v>41535</v>
      </c>
      <c r="J229" s="21"/>
      <c r="K229" s="7" t="s">
        <v>17286</v>
      </c>
      <c r="L229" s="7"/>
      <c r="M229" s="9"/>
      <c r="N229" s="10"/>
      <c r="O229" s="18" t="str">
        <f t="shared" ca="1" si="19"/>
        <v>303天</v>
      </c>
      <c r="P229" s="1" t="str">
        <f t="shared" ca="1" si="22"/>
        <v>超过264未进场</v>
      </c>
    </row>
    <row r="230" spans="1:16">
      <c r="A230" s="34">
        <v>272</v>
      </c>
      <c r="B230" s="173" t="s">
        <v>9732</v>
      </c>
      <c r="C230" s="7" t="s">
        <v>10393</v>
      </c>
      <c r="D230" s="7" t="str">
        <f t="shared" si="18"/>
        <v>轮迪箱</v>
      </c>
      <c r="E230" s="7" t="s">
        <v>1484</v>
      </c>
      <c r="F230" s="19">
        <v>41499</v>
      </c>
      <c r="G230" s="79"/>
      <c r="H230" s="7" t="str">
        <f t="shared" si="21"/>
        <v>重</v>
      </c>
      <c r="I230" s="23">
        <v>41533</v>
      </c>
      <c r="J230" s="21"/>
      <c r="K230" s="7" t="s">
        <v>11301</v>
      </c>
      <c r="L230" s="7"/>
      <c r="M230" s="9"/>
      <c r="N230" s="10"/>
      <c r="O230" s="18" t="str">
        <f t="shared" ca="1" si="19"/>
        <v>300天</v>
      </c>
      <c r="P230" s="1" t="str">
        <f t="shared" ca="1" si="22"/>
        <v>超过266未进场</v>
      </c>
    </row>
    <row r="231" spans="1:16">
      <c r="A231" s="34">
        <v>273</v>
      </c>
      <c r="B231" s="173" t="s">
        <v>9733</v>
      </c>
      <c r="C231" s="7" t="s">
        <v>10393</v>
      </c>
      <c r="D231" s="7" t="str">
        <f t="shared" si="18"/>
        <v>轮迪箱</v>
      </c>
      <c r="E231" s="7" t="s">
        <v>17174</v>
      </c>
      <c r="F231" s="19">
        <v>41494</v>
      </c>
      <c r="G231" s="79"/>
      <c r="H231" s="7" t="str">
        <f t="shared" si="21"/>
        <v>重</v>
      </c>
      <c r="I231" s="23">
        <v>41538</v>
      </c>
      <c r="J231" s="21"/>
      <c r="K231" s="7" t="s">
        <v>1381</v>
      </c>
      <c r="L231" s="7"/>
      <c r="M231" s="9"/>
      <c r="N231" s="10"/>
      <c r="O231" s="18" t="str">
        <f t="shared" ca="1" si="19"/>
        <v>305天</v>
      </c>
      <c r="P231" s="1" t="str">
        <f t="shared" ca="1" si="22"/>
        <v>超过261未进场</v>
      </c>
    </row>
    <row r="232" spans="1:16">
      <c r="A232" s="34">
        <v>274</v>
      </c>
      <c r="B232" s="173" t="s">
        <v>9734</v>
      </c>
      <c r="C232" s="7" t="s">
        <v>10393</v>
      </c>
      <c r="D232" s="7" t="str">
        <f t="shared" si="18"/>
        <v>轮迪箱</v>
      </c>
      <c r="E232" s="7" t="s">
        <v>17174</v>
      </c>
      <c r="F232" s="19">
        <v>41495</v>
      </c>
      <c r="G232" s="79" t="s">
        <v>7467</v>
      </c>
      <c r="H232" s="7" t="str">
        <f t="shared" si="21"/>
        <v>重</v>
      </c>
      <c r="I232" s="23">
        <v>41512</v>
      </c>
      <c r="J232" s="21"/>
      <c r="K232" s="7" t="s">
        <v>11301</v>
      </c>
      <c r="L232" s="7"/>
      <c r="M232" s="9"/>
      <c r="N232" s="10"/>
      <c r="O232" s="18" t="str">
        <f t="shared" ca="1" si="19"/>
        <v>304天</v>
      </c>
      <c r="P232" s="1" t="str">
        <f t="shared" ca="1" si="22"/>
        <v>超过287未进场</v>
      </c>
    </row>
    <row r="233" spans="1:16">
      <c r="A233" s="34">
        <v>275</v>
      </c>
      <c r="B233" s="173" t="s">
        <v>1557</v>
      </c>
      <c r="C233" s="7" t="s">
        <v>10393</v>
      </c>
      <c r="D233" s="7" t="str">
        <f t="shared" si="18"/>
        <v>轮迪箱</v>
      </c>
      <c r="E233" s="7" t="s">
        <v>1484</v>
      </c>
      <c r="F233" s="19">
        <v>41499</v>
      </c>
      <c r="G233" s="79"/>
      <c r="H233" s="7" t="str">
        <f t="shared" si="21"/>
        <v>重</v>
      </c>
      <c r="I233" s="23">
        <v>41535</v>
      </c>
      <c r="J233" s="21"/>
      <c r="K233" s="7" t="s">
        <v>17286</v>
      </c>
      <c r="L233" s="7"/>
      <c r="M233" s="9"/>
      <c r="N233" s="10"/>
      <c r="O233" s="18" t="str">
        <f t="shared" ca="1" si="19"/>
        <v>300天</v>
      </c>
      <c r="P233" s="1" t="str">
        <f t="shared" ca="1" si="22"/>
        <v>超过264未进场</v>
      </c>
    </row>
    <row r="234" spans="1:16">
      <c r="A234" s="34">
        <v>276</v>
      </c>
      <c r="B234" s="173" t="s">
        <v>1558</v>
      </c>
      <c r="C234" s="7" t="s">
        <v>10393</v>
      </c>
      <c r="D234" s="7" t="str">
        <f t="shared" si="18"/>
        <v>轮迪箱</v>
      </c>
      <c r="E234" s="7" t="s">
        <v>1484</v>
      </c>
      <c r="F234" s="19">
        <v>41499</v>
      </c>
      <c r="G234" s="79"/>
      <c r="H234" s="7" t="str">
        <f t="shared" si="21"/>
        <v>重</v>
      </c>
      <c r="I234" s="23">
        <v>41533</v>
      </c>
      <c r="J234" s="21"/>
      <c r="K234" s="7" t="s">
        <v>11301</v>
      </c>
      <c r="L234" s="7"/>
      <c r="M234" s="9"/>
      <c r="N234" s="10"/>
      <c r="O234" s="18" t="str">
        <f t="shared" ca="1" si="19"/>
        <v>300天</v>
      </c>
      <c r="P234" s="1" t="str">
        <f t="shared" ca="1" si="22"/>
        <v>超过266未进场</v>
      </c>
    </row>
    <row r="235" spans="1:16">
      <c r="A235" s="34">
        <v>277</v>
      </c>
      <c r="B235" s="199" t="s">
        <v>1559</v>
      </c>
      <c r="C235" s="7" t="s">
        <v>10393</v>
      </c>
      <c r="D235" s="7" t="str">
        <f t="shared" si="18"/>
        <v>轮迪箱</v>
      </c>
      <c r="E235" s="7" t="s">
        <v>17174</v>
      </c>
      <c r="F235" s="19">
        <v>41504</v>
      </c>
      <c r="G235" s="79" t="s">
        <v>7084</v>
      </c>
      <c r="H235" s="7" t="str">
        <f t="shared" si="21"/>
        <v>重</v>
      </c>
      <c r="I235" s="23">
        <v>41627</v>
      </c>
      <c r="J235" s="21"/>
      <c r="K235" s="7" t="s">
        <v>1381</v>
      </c>
      <c r="L235" s="7"/>
      <c r="M235" s="9"/>
      <c r="N235" s="10"/>
      <c r="O235" s="18" t="str">
        <f t="shared" ca="1" si="19"/>
        <v>295天</v>
      </c>
      <c r="P235" s="1" t="str">
        <f t="shared" ca="1" si="22"/>
        <v>超过172未进场</v>
      </c>
    </row>
    <row r="236" spans="1:16">
      <c r="A236" s="34">
        <v>278</v>
      </c>
      <c r="B236" s="173" t="s">
        <v>1560</v>
      </c>
      <c r="C236" s="7" t="s">
        <v>10393</v>
      </c>
      <c r="D236" s="7" t="str">
        <f t="shared" si="18"/>
        <v>轮迪箱</v>
      </c>
      <c r="E236" s="7" t="s">
        <v>17174</v>
      </c>
      <c r="F236" s="19">
        <v>41497</v>
      </c>
      <c r="G236" s="79" t="s">
        <v>7084</v>
      </c>
      <c r="H236" s="7" t="str">
        <f t="shared" si="21"/>
        <v>重</v>
      </c>
      <c r="I236" s="23">
        <v>41629</v>
      </c>
      <c r="J236" s="21"/>
      <c r="K236" s="7" t="s">
        <v>1381</v>
      </c>
      <c r="L236" s="7"/>
      <c r="M236" s="9"/>
      <c r="N236" s="10"/>
      <c r="O236" s="18" t="str">
        <f t="shared" ca="1" si="19"/>
        <v>302天</v>
      </c>
      <c r="P236" s="1" t="str">
        <f t="shared" ca="1" si="22"/>
        <v>超过170未进场</v>
      </c>
    </row>
    <row r="237" spans="1:16">
      <c r="A237" s="34">
        <v>279</v>
      </c>
      <c r="B237" s="199" t="s">
        <v>1561</v>
      </c>
      <c r="C237" s="7" t="s">
        <v>10393</v>
      </c>
      <c r="D237" s="7" t="str">
        <f t="shared" si="18"/>
        <v>轮迪箱</v>
      </c>
      <c r="E237" s="7" t="s">
        <v>1484</v>
      </c>
      <c r="F237" s="19">
        <v>41500</v>
      </c>
      <c r="G237" s="79" t="s">
        <v>7084</v>
      </c>
      <c r="H237" s="7" t="str">
        <f t="shared" si="21"/>
        <v>重</v>
      </c>
      <c r="I237" s="23">
        <v>41631</v>
      </c>
      <c r="J237" s="21"/>
      <c r="K237" s="7" t="s">
        <v>1381</v>
      </c>
      <c r="L237" s="7"/>
      <c r="M237" s="9"/>
      <c r="N237" s="10"/>
      <c r="O237" s="18" t="str">
        <f t="shared" ca="1" si="19"/>
        <v>299天</v>
      </c>
      <c r="P237" s="1" t="str">
        <f t="shared" ca="1" si="22"/>
        <v>超过168未进场</v>
      </c>
    </row>
    <row r="238" spans="1:16">
      <c r="A238" s="34">
        <v>280</v>
      </c>
      <c r="B238" s="173" t="s">
        <v>1562</v>
      </c>
      <c r="C238" s="7" t="s">
        <v>10393</v>
      </c>
      <c r="D238" s="7" t="str">
        <f t="shared" si="18"/>
        <v>轮迪箱</v>
      </c>
      <c r="E238" s="7" t="s">
        <v>1484</v>
      </c>
      <c r="F238" s="19">
        <v>41496</v>
      </c>
      <c r="G238" s="79"/>
      <c r="H238" s="7" t="str">
        <f t="shared" si="21"/>
        <v>重</v>
      </c>
      <c r="I238" s="23">
        <v>41535</v>
      </c>
      <c r="J238" s="21"/>
      <c r="K238" s="7" t="s">
        <v>17286</v>
      </c>
      <c r="L238" s="7"/>
      <c r="M238" s="9"/>
      <c r="N238" s="10"/>
      <c r="O238" s="18" t="str">
        <f t="shared" ca="1" si="19"/>
        <v>303天</v>
      </c>
      <c r="P238" s="1" t="str">
        <f t="shared" ca="1" si="22"/>
        <v>超过264未进场</v>
      </c>
    </row>
    <row r="239" spans="1:16">
      <c r="A239" s="34">
        <v>281</v>
      </c>
      <c r="B239" s="173" t="s">
        <v>1563</v>
      </c>
      <c r="C239" s="7" t="s">
        <v>10393</v>
      </c>
      <c r="D239" s="7" t="str">
        <f t="shared" si="18"/>
        <v>轮迪箱</v>
      </c>
      <c r="E239" s="7" t="s">
        <v>17174</v>
      </c>
      <c r="F239" s="19">
        <v>41495</v>
      </c>
      <c r="G239" s="79" t="s">
        <v>7467</v>
      </c>
      <c r="H239" s="7" t="str">
        <f t="shared" si="21"/>
        <v>重</v>
      </c>
      <c r="I239" s="23">
        <v>41533</v>
      </c>
      <c r="J239" s="21"/>
      <c r="K239" s="7" t="s">
        <v>11301</v>
      </c>
      <c r="L239" s="7"/>
      <c r="M239" s="9"/>
      <c r="N239" s="10"/>
      <c r="O239" s="18" t="str">
        <f t="shared" ca="1" si="19"/>
        <v>304天</v>
      </c>
      <c r="P239" s="1" t="str">
        <f t="shared" ca="1" si="22"/>
        <v>超过266未进场</v>
      </c>
    </row>
    <row r="240" spans="1:16">
      <c r="A240" s="34">
        <v>282</v>
      </c>
      <c r="B240" s="173" t="s">
        <v>1564</v>
      </c>
      <c r="C240" s="7" t="s">
        <v>10393</v>
      </c>
      <c r="D240" s="7" t="str">
        <f t="shared" si="18"/>
        <v>轮迪箱</v>
      </c>
      <c r="E240" s="7" t="s">
        <v>17174</v>
      </c>
      <c r="F240" s="19">
        <v>41498</v>
      </c>
      <c r="G240" s="79" t="s">
        <v>7084</v>
      </c>
      <c r="H240" s="7" t="str">
        <f t="shared" si="21"/>
        <v>重</v>
      </c>
      <c r="I240" s="23">
        <v>41629</v>
      </c>
      <c r="J240" s="21"/>
      <c r="K240" s="7" t="s">
        <v>1381</v>
      </c>
      <c r="L240" s="7"/>
      <c r="M240" s="9"/>
      <c r="N240" s="10"/>
      <c r="O240" s="18" t="str">
        <f t="shared" ca="1" si="19"/>
        <v>301天</v>
      </c>
      <c r="P240" s="1" t="str">
        <f t="shared" ca="1" si="22"/>
        <v>超过170未进场</v>
      </c>
    </row>
    <row r="241" spans="1:16">
      <c r="A241" s="34">
        <v>283</v>
      </c>
      <c r="B241" s="199" t="s">
        <v>1565</v>
      </c>
      <c r="C241" s="7" t="s">
        <v>10393</v>
      </c>
      <c r="D241" s="7" t="str">
        <f t="shared" si="18"/>
        <v>轮迪箱</v>
      </c>
      <c r="E241" s="7" t="s">
        <v>17174</v>
      </c>
      <c r="F241" s="19">
        <v>41495</v>
      </c>
      <c r="G241" s="79" t="s">
        <v>7467</v>
      </c>
      <c r="H241" s="7" t="str">
        <f t="shared" si="21"/>
        <v>重</v>
      </c>
      <c r="I241" s="23">
        <v>41627</v>
      </c>
      <c r="J241" s="21"/>
      <c r="K241" s="7" t="s">
        <v>1381</v>
      </c>
      <c r="L241" s="7"/>
      <c r="M241" s="9"/>
      <c r="N241" s="10"/>
      <c r="O241" s="18" t="str">
        <f t="shared" ca="1" si="19"/>
        <v>304天</v>
      </c>
      <c r="P241" s="1" t="str">
        <f t="shared" ca="1" si="22"/>
        <v>超过172未进场</v>
      </c>
    </row>
    <row r="242" spans="1:16">
      <c r="A242" s="34">
        <v>284</v>
      </c>
      <c r="B242" s="173" t="s">
        <v>1566</v>
      </c>
      <c r="C242" s="7" t="s">
        <v>10393</v>
      </c>
      <c r="D242" s="7" t="str">
        <f t="shared" si="18"/>
        <v>轮迪箱</v>
      </c>
      <c r="E242" s="7" t="s">
        <v>17174</v>
      </c>
      <c r="F242" s="19">
        <v>41495</v>
      </c>
      <c r="G242" s="79"/>
      <c r="H242" s="7" t="str">
        <f t="shared" si="21"/>
        <v>重</v>
      </c>
      <c r="I242" s="23">
        <v>41512</v>
      </c>
      <c r="J242" s="21"/>
      <c r="K242" s="7" t="s">
        <v>11301</v>
      </c>
      <c r="L242" s="7"/>
      <c r="M242" s="9"/>
      <c r="N242" s="10"/>
      <c r="O242" s="18" t="str">
        <f t="shared" ca="1" si="19"/>
        <v>304天</v>
      </c>
      <c r="P242" s="1" t="str">
        <f t="shared" ca="1" si="22"/>
        <v>超过287未进场</v>
      </c>
    </row>
    <row r="243" spans="1:16">
      <c r="A243" s="34">
        <v>285</v>
      </c>
      <c r="B243" s="199" t="s">
        <v>13542</v>
      </c>
      <c r="C243" s="7" t="s">
        <v>10393</v>
      </c>
      <c r="D243" s="7" t="str">
        <f t="shared" ref="D243:D299" si="23">IF(B243="","","轮迪箱")</f>
        <v>轮迪箱</v>
      </c>
      <c r="E243" s="7" t="s">
        <v>1484</v>
      </c>
      <c r="F243" s="19">
        <v>41504</v>
      </c>
      <c r="G243" s="79"/>
      <c r="H243" s="7" t="str">
        <f t="shared" si="21"/>
        <v>重</v>
      </c>
      <c r="I243" s="23">
        <v>41577</v>
      </c>
      <c r="J243" s="21"/>
      <c r="K243" s="7" t="s">
        <v>1381</v>
      </c>
      <c r="L243" s="7"/>
      <c r="M243" s="9"/>
      <c r="N243" s="10"/>
      <c r="O243" s="18" t="str">
        <f t="shared" ref="O243:O306" ca="1" si="24">IF(ISNONTEXT(J243),DATEDIF(F243,TODAY(),"d")&amp;"天","出场")</f>
        <v>295天</v>
      </c>
      <c r="P243" s="1" t="str">
        <f t="shared" ca="1" si="22"/>
        <v>超过222未进场</v>
      </c>
    </row>
    <row r="244" spans="1:16">
      <c r="A244" s="34">
        <v>286</v>
      </c>
      <c r="B244" s="173" t="s">
        <v>13543</v>
      </c>
      <c r="C244" s="7" t="s">
        <v>10393</v>
      </c>
      <c r="D244" s="7" t="str">
        <f t="shared" si="23"/>
        <v>轮迪箱</v>
      </c>
      <c r="E244" s="7" t="s">
        <v>17174</v>
      </c>
      <c r="F244" s="19">
        <v>41495</v>
      </c>
      <c r="G244" s="79" t="s">
        <v>7467</v>
      </c>
      <c r="H244" s="7" t="str">
        <f t="shared" si="21"/>
        <v>重</v>
      </c>
      <c r="I244" s="23">
        <v>41516</v>
      </c>
      <c r="J244" s="21"/>
      <c r="K244" s="7" t="s">
        <v>1381</v>
      </c>
      <c r="L244" s="7"/>
      <c r="M244" s="9"/>
      <c r="N244" s="10"/>
      <c r="O244" s="18" t="str">
        <f t="shared" ca="1" si="24"/>
        <v>304天</v>
      </c>
      <c r="P244" s="1" t="str">
        <f t="shared" ca="1" si="22"/>
        <v>超过283未进场</v>
      </c>
    </row>
    <row r="245" spans="1:16">
      <c r="A245" s="34">
        <v>287</v>
      </c>
      <c r="B245" s="173" t="s">
        <v>4642</v>
      </c>
      <c r="C245" s="7" t="s">
        <v>10393</v>
      </c>
      <c r="D245" s="7" t="str">
        <f t="shared" si="23"/>
        <v>轮迪箱</v>
      </c>
      <c r="E245" s="7" t="s">
        <v>17174</v>
      </c>
      <c r="F245" s="19">
        <v>41495</v>
      </c>
      <c r="G245" s="79"/>
      <c r="H245" s="7" t="str">
        <f t="shared" si="21"/>
        <v>重</v>
      </c>
      <c r="I245" s="23">
        <v>41628</v>
      </c>
      <c r="J245" s="21"/>
      <c r="K245" s="53" t="s">
        <v>1381</v>
      </c>
      <c r="L245" s="7"/>
      <c r="M245" s="9"/>
      <c r="N245" s="10"/>
      <c r="O245" s="18" t="str">
        <f t="shared" ca="1" si="24"/>
        <v>304天</v>
      </c>
      <c r="P245" s="1" t="str">
        <f t="shared" ca="1" si="22"/>
        <v>超过171未进场</v>
      </c>
    </row>
    <row r="246" spans="1:16">
      <c r="A246" s="34">
        <v>288</v>
      </c>
      <c r="B246" s="173" t="s">
        <v>4643</v>
      </c>
      <c r="C246" s="7" t="s">
        <v>10393</v>
      </c>
      <c r="D246" s="7" t="str">
        <f t="shared" si="23"/>
        <v>轮迪箱</v>
      </c>
      <c r="E246" s="7" t="s">
        <v>17174</v>
      </c>
      <c r="F246" s="19">
        <v>41491</v>
      </c>
      <c r="G246" s="79" t="s">
        <v>7467</v>
      </c>
      <c r="H246" s="7" t="str">
        <f t="shared" si="21"/>
        <v>重</v>
      </c>
      <c r="I246" s="23">
        <v>41535</v>
      </c>
      <c r="J246" s="21"/>
      <c r="K246" s="7" t="s">
        <v>17286</v>
      </c>
      <c r="L246" s="7"/>
      <c r="M246" s="9"/>
      <c r="N246" s="10"/>
      <c r="O246" s="18" t="str">
        <f t="shared" ca="1" si="24"/>
        <v>308天</v>
      </c>
      <c r="P246" s="1" t="str">
        <f t="shared" ca="1" si="22"/>
        <v>超过264未进场</v>
      </c>
    </row>
    <row r="247" spans="1:16">
      <c r="A247" s="34">
        <v>289</v>
      </c>
      <c r="B247" s="173" t="s">
        <v>4644</v>
      </c>
      <c r="C247" s="7" t="s">
        <v>10393</v>
      </c>
      <c r="D247" s="7" t="str">
        <f t="shared" si="23"/>
        <v>轮迪箱</v>
      </c>
      <c r="E247" s="7" t="s">
        <v>17174</v>
      </c>
      <c r="F247" s="19">
        <v>41490</v>
      </c>
      <c r="G247" s="79"/>
      <c r="H247" s="7" t="str">
        <f t="shared" si="21"/>
        <v>重</v>
      </c>
      <c r="I247" s="23">
        <v>41533</v>
      </c>
      <c r="J247" s="21"/>
      <c r="K247" s="7" t="s">
        <v>11301</v>
      </c>
      <c r="L247" s="7"/>
      <c r="M247" s="9"/>
      <c r="N247" s="10"/>
      <c r="O247" s="18" t="str">
        <f t="shared" ca="1" si="24"/>
        <v>309天</v>
      </c>
      <c r="P247" s="1" t="str">
        <f t="shared" ca="1" si="22"/>
        <v>超过266未进场</v>
      </c>
    </row>
    <row r="248" spans="1:16">
      <c r="A248" s="34">
        <v>290</v>
      </c>
      <c r="B248" s="173" t="s">
        <v>4645</v>
      </c>
      <c r="C248" s="7" t="s">
        <v>10393</v>
      </c>
      <c r="D248" s="7" t="str">
        <f t="shared" si="23"/>
        <v>轮迪箱</v>
      </c>
      <c r="E248" s="7" t="s">
        <v>17174</v>
      </c>
      <c r="F248" s="19">
        <v>41491</v>
      </c>
      <c r="G248" s="79" t="s">
        <v>7467</v>
      </c>
      <c r="H248" s="7" t="str">
        <f t="shared" si="21"/>
        <v>空</v>
      </c>
      <c r="I248" s="23"/>
      <c r="J248" s="21"/>
      <c r="K248" s="7"/>
      <c r="L248" s="7"/>
      <c r="M248" s="9"/>
      <c r="N248" s="10"/>
      <c r="O248" s="18" t="str">
        <f t="shared" ca="1" si="24"/>
        <v>308天</v>
      </c>
      <c r="P248" s="1" t="str">
        <f t="shared" ref="P248:P266" ca="1" si="25">IF(I248="","",IF(TODAY()-I248&gt;30,"超过"&amp;(TODAY()-I248)&amp;"未进场",""))</f>
        <v/>
      </c>
    </row>
    <row r="249" spans="1:16">
      <c r="A249" s="34">
        <v>291</v>
      </c>
      <c r="B249" s="199" t="s">
        <v>4646</v>
      </c>
      <c r="C249" s="7" t="s">
        <v>10393</v>
      </c>
      <c r="D249" s="7" t="str">
        <f t="shared" si="23"/>
        <v>轮迪箱</v>
      </c>
      <c r="E249" s="7" t="s">
        <v>17174</v>
      </c>
      <c r="F249" s="19">
        <v>41491</v>
      </c>
      <c r="G249" s="79" t="s">
        <v>7467</v>
      </c>
      <c r="H249" s="7" t="str">
        <f t="shared" si="21"/>
        <v>重</v>
      </c>
      <c r="I249" s="23">
        <v>41627</v>
      </c>
      <c r="J249" s="21"/>
      <c r="K249" s="7" t="s">
        <v>1381</v>
      </c>
      <c r="L249" s="7"/>
      <c r="M249" s="9"/>
      <c r="N249" s="10"/>
      <c r="O249" s="18" t="str">
        <f t="shared" ca="1" si="24"/>
        <v>308天</v>
      </c>
      <c r="P249" s="1" t="str">
        <f t="shared" ca="1" si="25"/>
        <v>超过172未进场</v>
      </c>
    </row>
    <row r="250" spans="1:16">
      <c r="A250" s="34">
        <v>292</v>
      </c>
      <c r="B250" s="173" t="s">
        <v>4647</v>
      </c>
      <c r="C250" s="7" t="s">
        <v>10393</v>
      </c>
      <c r="D250" s="7" t="str">
        <f t="shared" si="23"/>
        <v>轮迪箱</v>
      </c>
      <c r="E250" s="7" t="s">
        <v>17174</v>
      </c>
      <c r="F250" s="19">
        <v>41491</v>
      </c>
      <c r="G250" s="79"/>
      <c r="H250" s="7" t="str">
        <f t="shared" si="21"/>
        <v>重</v>
      </c>
      <c r="I250" s="23">
        <v>41535</v>
      </c>
      <c r="J250" s="21"/>
      <c r="K250" s="7" t="s">
        <v>17286</v>
      </c>
      <c r="L250" s="7"/>
      <c r="M250" s="9"/>
      <c r="N250" s="10"/>
      <c r="O250" s="18" t="str">
        <f t="shared" ca="1" si="24"/>
        <v>308天</v>
      </c>
      <c r="P250" s="1" t="str">
        <f t="shared" ca="1" si="25"/>
        <v>超过264未进场</v>
      </c>
    </row>
    <row r="251" spans="1:16">
      <c r="A251" s="34">
        <v>293</v>
      </c>
      <c r="B251" s="173" t="s">
        <v>1627</v>
      </c>
      <c r="C251" s="7" t="s">
        <v>10393</v>
      </c>
      <c r="D251" s="7" t="str">
        <f t="shared" si="23"/>
        <v>轮迪箱</v>
      </c>
      <c r="E251" s="7" t="s">
        <v>17174</v>
      </c>
      <c r="F251" s="19">
        <v>41491</v>
      </c>
      <c r="G251" s="79" t="s">
        <v>7467</v>
      </c>
      <c r="H251" s="7" t="str">
        <f t="shared" si="21"/>
        <v>重</v>
      </c>
      <c r="I251" s="23">
        <v>41535</v>
      </c>
      <c r="J251" s="21"/>
      <c r="K251" s="7" t="s">
        <v>17286</v>
      </c>
      <c r="L251" s="7"/>
      <c r="M251" s="9"/>
      <c r="N251" s="10"/>
      <c r="O251" s="18" t="str">
        <f t="shared" ca="1" si="24"/>
        <v>308天</v>
      </c>
      <c r="P251" s="1" t="str">
        <f t="shared" ca="1" si="25"/>
        <v>超过264未进场</v>
      </c>
    </row>
    <row r="252" spans="1:16">
      <c r="A252" s="34">
        <v>294</v>
      </c>
      <c r="B252" s="173" t="s">
        <v>1628</v>
      </c>
      <c r="C252" s="7" t="s">
        <v>10393</v>
      </c>
      <c r="D252" s="7" t="str">
        <f t="shared" si="23"/>
        <v>轮迪箱</v>
      </c>
      <c r="E252" s="7" t="s">
        <v>17174</v>
      </c>
      <c r="F252" s="19">
        <v>41495</v>
      </c>
      <c r="G252" s="79"/>
      <c r="H252" s="7" t="str">
        <f t="shared" si="21"/>
        <v>重</v>
      </c>
      <c r="I252" s="23">
        <v>41516</v>
      </c>
      <c r="J252" s="21"/>
      <c r="K252" s="7" t="s">
        <v>1381</v>
      </c>
      <c r="L252" s="7"/>
      <c r="M252" s="9"/>
      <c r="N252" s="10"/>
      <c r="O252" s="18" t="str">
        <f t="shared" ca="1" si="24"/>
        <v>304天</v>
      </c>
      <c r="P252" s="1" t="str">
        <f t="shared" ca="1" si="25"/>
        <v>超过283未进场</v>
      </c>
    </row>
    <row r="253" spans="1:16">
      <c r="A253" s="34">
        <v>295</v>
      </c>
      <c r="B253" s="173" t="s">
        <v>1629</v>
      </c>
      <c r="C253" s="7" t="s">
        <v>10393</v>
      </c>
      <c r="D253" s="7" t="str">
        <f t="shared" si="23"/>
        <v>轮迪箱</v>
      </c>
      <c r="E253" s="7" t="s">
        <v>1484</v>
      </c>
      <c r="F253" s="19">
        <v>41497</v>
      </c>
      <c r="G253" s="79"/>
      <c r="H253" s="7" t="str">
        <f t="shared" si="21"/>
        <v>重</v>
      </c>
      <c r="I253" s="23">
        <v>41538</v>
      </c>
      <c r="J253" s="21"/>
      <c r="K253" s="7" t="s">
        <v>1381</v>
      </c>
      <c r="L253" s="7"/>
      <c r="M253" s="9"/>
      <c r="N253" s="10"/>
      <c r="O253" s="18" t="str">
        <f t="shared" ca="1" si="24"/>
        <v>302天</v>
      </c>
      <c r="P253" s="1" t="str">
        <f t="shared" ca="1" si="25"/>
        <v>超过261未进场</v>
      </c>
    </row>
    <row r="254" spans="1:16">
      <c r="A254" s="34">
        <v>296</v>
      </c>
      <c r="B254" s="173" t="s">
        <v>1630</v>
      </c>
      <c r="C254" s="7" t="s">
        <v>10393</v>
      </c>
      <c r="D254" s="7" t="str">
        <f t="shared" si="23"/>
        <v>轮迪箱</v>
      </c>
      <c r="E254" s="7" t="s">
        <v>17174</v>
      </c>
      <c r="F254" s="19">
        <v>41498</v>
      </c>
      <c r="G254" s="79"/>
      <c r="H254" s="7" t="str">
        <f t="shared" si="21"/>
        <v>重</v>
      </c>
      <c r="I254" s="23">
        <v>41535</v>
      </c>
      <c r="J254" s="21"/>
      <c r="K254" s="7" t="s">
        <v>17286</v>
      </c>
      <c r="L254" s="7"/>
      <c r="M254" s="9"/>
      <c r="N254" s="10"/>
      <c r="O254" s="18" t="str">
        <f t="shared" ca="1" si="24"/>
        <v>301天</v>
      </c>
      <c r="P254" s="1" t="str">
        <f t="shared" ca="1" si="25"/>
        <v>超过264未进场</v>
      </c>
    </row>
    <row r="255" spans="1:16">
      <c r="A255" s="34">
        <v>297</v>
      </c>
      <c r="B255" s="199" t="s">
        <v>1631</v>
      </c>
      <c r="C255" s="7" t="s">
        <v>10393</v>
      </c>
      <c r="D255" s="7" t="str">
        <f t="shared" si="23"/>
        <v>轮迪箱</v>
      </c>
      <c r="E255" s="7" t="s">
        <v>17174</v>
      </c>
      <c r="F255" s="19">
        <v>41494</v>
      </c>
      <c r="G255" s="79" t="s">
        <v>7084</v>
      </c>
      <c r="H255" s="7" t="str">
        <f t="shared" si="21"/>
        <v>重</v>
      </c>
      <c r="I255" s="23">
        <v>41627</v>
      </c>
      <c r="J255" s="21"/>
      <c r="K255" s="7" t="s">
        <v>1381</v>
      </c>
      <c r="L255" s="7"/>
      <c r="M255" s="9"/>
      <c r="N255" s="10"/>
      <c r="O255" s="18" t="str">
        <f t="shared" ca="1" si="24"/>
        <v>305天</v>
      </c>
      <c r="P255" s="1" t="str">
        <f t="shared" ca="1" si="25"/>
        <v>超过172未进场</v>
      </c>
    </row>
    <row r="256" spans="1:16">
      <c r="A256" s="34">
        <v>298</v>
      </c>
      <c r="B256" s="173" t="s">
        <v>1632</v>
      </c>
      <c r="C256" s="7" t="s">
        <v>10393</v>
      </c>
      <c r="D256" s="7" t="str">
        <f t="shared" si="23"/>
        <v>轮迪箱</v>
      </c>
      <c r="E256" s="7" t="s">
        <v>17174</v>
      </c>
      <c r="F256" s="19">
        <v>41491</v>
      </c>
      <c r="G256" s="79" t="s">
        <v>7467</v>
      </c>
      <c r="H256" s="7" t="str">
        <f t="shared" si="21"/>
        <v>重</v>
      </c>
      <c r="I256" s="23">
        <v>41516</v>
      </c>
      <c r="J256" s="21"/>
      <c r="K256" s="7" t="s">
        <v>1381</v>
      </c>
      <c r="L256" s="7"/>
      <c r="M256" s="9"/>
      <c r="N256" s="10"/>
      <c r="O256" s="18" t="str">
        <f t="shared" ca="1" si="24"/>
        <v>308天</v>
      </c>
      <c r="P256" s="1" t="str">
        <f t="shared" ca="1" si="25"/>
        <v>超过283未进场</v>
      </c>
    </row>
    <row r="257" spans="1:16">
      <c r="A257" s="34">
        <v>299</v>
      </c>
      <c r="B257" s="173" t="s">
        <v>14492</v>
      </c>
      <c r="C257" s="7" t="s">
        <v>10393</v>
      </c>
      <c r="D257" s="7" t="str">
        <f t="shared" si="23"/>
        <v>轮迪箱</v>
      </c>
      <c r="E257" s="7" t="s">
        <v>17174</v>
      </c>
      <c r="F257" s="19">
        <v>41498</v>
      </c>
      <c r="G257" s="79"/>
      <c r="H257" s="7" t="str">
        <f t="shared" si="21"/>
        <v>重</v>
      </c>
      <c r="I257" s="23">
        <v>41533</v>
      </c>
      <c r="J257" s="21"/>
      <c r="K257" s="7" t="s">
        <v>11301</v>
      </c>
      <c r="L257" s="7"/>
      <c r="M257" s="9"/>
      <c r="N257" s="10"/>
      <c r="O257" s="18" t="str">
        <f t="shared" ca="1" si="24"/>
        <v>301天</v>
      </c>
      <c r="P257" s="1" t="str">
        <f t="shared" ca="1" si="25"/>
        <v>超过266未进场</v>
      </c>
    </row>
    <row r="258" spans="1:16">
      <c r="A258" s="34">
        <v>300</v>
      </c>
      <c r="B258" s="173" t="s">
        <v>14493</v>
      </c>
      <c r="C258" s="7" t="s">
        <v>10393</v>
      </c>
      <c r="D258" s="7" t="str">
        <f t="shared" si="23"/>
        <v>轮迪箱</v>
      </c>
      <c r="E258" s="7" t="s">
        <v>17174</v>
      </c>
      <c r="F258" s="19">
        <v>41498</v>
      </c>
      <c r="G258" s="79"/>
      <c r="H258" s="7" t="str">
        <f t="shared" si="21"/>
        <v>重</v>
      </c>
      <c r="I258" s="23">
        <v>41533</v>
      </c>
      <c r="J258" s="21"/>
      <c r="K258" s="7" t="s">
        <v>11301</v>
      </c>
      <c r="L258" s="7"/>
      <c r="M258" s="9"/>
      <c r="N258" s="10"/>
      <c r="O258" s="18" t="str">
        <f t="shared" ca="1" si="24"/>
        <v>301天</v>
      </c>
      <c r="P258" s="1" t="str">
        <f t="shared" ca="1" si="25"/>
        <v>超过266未进场</v>
      </c>
    </row>
    <row r="259" spans="1:16">
      <c r="A259" s="34">
        <v>301</v>
      </c>
      <c r="B259" s="173" t="s">
        <v>14494</v>
      </c>
      <c r="C259" s="7" t="s">
        <v>10393</v>
      </c>
      <c r="D259" s="7" t="str">
        <f t="shared" si="23"/>
        <v>轮迪箱</v>
      </c>
      <c r="E259" s="7" t="s">
        <v>17174</v>
      </c>
      <c r="F259" s="19">
        <v>41495</v>
      </c>
      <c r="G259" s="79" t="s">
        <v>7084</v>
      </c>
      <c r="H259" s="7" t="str">
        <f t="shared" si="21"/>
        <v>重</v>
      </c>
      <c r="I259" s="23">
        <v>41547</v>
      </c>
      <c r="J259" s="21"/>
      <c r="K259" s="7" t="s">
        <v>15422</v>
      </c>
      <c r="L259" s="7"/>
      <c r="M259" s="9"/>
      <c r="N259" s="10"/>
      <c r="O259" s="18" t="str">
        <f t="shared" ca="1" si="24"/>
        <v>304天</v>
      </c>
      <c r="P259" s="1" t="str">
        <f t="shared" ca="1" si="25"/>
        <v>超过252未进场</v>
      </c>
    </row>
    <row r="260" spans="1:16">
      <c r="A260" s="34">
        <v>302</v>
      </c>
      <c r="B260" s="173" t="s">
        <v>14495</v>
      </c>
      <c r="C260" s="7" t="s">
        <v>10393</v>
      </c>
      <c r="D260" s="7" t="str">
        <f t="shared" si="23"/>
        <v>轮迪箱</v>
      </c>
      <c r="E260" s="7" t="s">
        <v>17174</v>
      </c>
      <c r="F260" s="19">
        <v>41494</v>
      </c>
      <c r="G260" s="79"/>
      <c r="H260" s="7" t="str">
        <f t="shared" si="21"/>
        <v>重</v>
      </c>
      <c r="I260" s="23">
        <v>41535</v>
      </c>
      <c r="J260" s="21"/>
      <c r="K260" s="7" t="s">
        <v>17286</v>
      </c>
      <c r="L260" s="7"/>
      <c r="M260" s="9"/>
      <c r="N260" s="10"/>
      <c r="O260" s="18" t="str">
        <f t="shared" ca="1" si="24"/>
        <v>305天</v>
      </c>
      <c r="P260" s="1" t="str">
        <f t="shared" ca="1" si="25"/>
        <v>超过264未进场</v>
      </c>
    </row>
    <row r="261" spans="1:16">
      <c r="A261" s="34">
        <v>303</v>
      </c>
      <c r="B261" s="173" t="s">
        <v>14496</v>
      </c>
      <c r="C261" s="7" t="s">
        <v>10393</v>
      </c>
      <c r="D261" s="7" t="str">
        <f t="shared" si="23"/>
        <v>轮迪箱</v>
      </c>
      <c r="E261" s="7" t="s">
        <v>17174</v>
      </c>
      <c r="F261" s="19">
        <v>41494</v>
      </c>
      <c r="G261" s="79"/>
      <c r="H261" s="7" t="str">
        <f t="shared" si="21"/>
        <v>重</v>
      </c>
      <c r="I261" s="23">
        <v>41516</v>
      </c>
      <c r="J261" s="21"/>
      <c r="K261" s="7" t="s">
        <v>1381</v>
      </c>
      <c r="L261" s="7"/>
      <c r="M261" s="9"/>
      <c r="N261" s="10"/>
      <c r="O261" s="18" t="str">
        <f t="shared" ca="1" si="24"/>
        <v>305天</v>
      </c>
      <c r="P261" s="1" t="str">
        <f t="shared" ca="1" si="25"/>
        <v>超过283未进场</v>
      </c>
    </row>
    <row r="262" spans="1:16">
      <c r="A262" s="34">
        <v>304</v>
      </c>
      <c r="B262" s="173" t="s">
        <v>14497</v>
      </c>
      <c r="C262" s="7" t="s">
        <v>10393</v>
      </c>
      <c r="D262" s="7" t="str">
        <f t="shared" si="23"/>
        <v>轮迪箱</v>
      </c>
      <c r="E262" s="7" t="s">
        <v>13506</v>
      </c>
      <c r="F262" s="19">
        <v>41496</v>
      </c>
      <c r="G262" s="79"/>
      <c r="H262" s="7" t="str">
        <f t="shared" si="21"/>
        <v>重</v>
      </c>
      <c r="I262" s="23">
        <v>41535</v>
      </c>
      <c r="J262" s="21"/>
      <c r="K262" s="7" t="s">
        <v>17286</v>
      </c>
      <c r="L262" s="7"/>
      <c r="M262" s="9"/>
      <c r="N262" s="10"/>
      <c r="O262" s="18" t="str">
        <f t="shared" ca="1" si="24"/>
        <v>303天</v>
      </c>
      <c r="P262" s="1" t="str">
        <f t="shared" ca="1" si="25"/>
        <v>超过264未进场</v>
      </c>
    </row>
    <row r="263" spans="1:16">
      <c r="A263" s="34">
        <v>305</v>
      </c>
      <c r="B263" s="173" t="s">
        <v>14498</v>
      </c>
      <c r="C263" s="7" t="s">
        <v>10393</v>
      </c>
      <c r="D263" s="7" t="str">
        <f t="shared" si="23"/>
        <v>轮迪箱</v>
      </c>
      <c r="E263" s="7" t="s">
        <v>17174</v>
      </c>
      <c r="F263" s="19">
        <v>41494</v>
      </c>
      <c r="G263" s="79"/>
      <c r="H263" s="7" t="str">
        <f t="shared" si="21"/>
        <v>重</v>
      </c>
      <c r="I263" s="23">
        <v>41535</v>
      </c>
      <c r="J263" s="21"/>
      <c r="K263" s="7" t="s">
        <v>17286</v>
      </c>
      <c r="L263" s="7"/>
      <c r="M263" s="9"/>
      <c r="N263" s="10"/>
      <c r="O263" s="18" t="str">
        <f t="shared" ca="1" si="24"/>
        <v>305天</v>
      </c>
      <c r="P263" s="1" t="str">
        <f t="shared" ca="1" si="25"/>
        <v>超过264未进场</v>
      </c>
    </row>
    <row r="264" spans="1:16">
      <c r="A264" s="34">
        <v>306</v>
      </c>
      <c r="B264" s="173" t="s">
        <v>16651</v>
      </c>
      <c r="C264" s="7" t="s">
        <v>10393</v>
      </c>
      <c r="D264" s="7" t="str">
        <f t="shared" si="23"/>
        <v>轮迪箱</v>
      </c>
      <c r="E264" s="7" t="s">
        <v>17174</v>
      </c>
      <c r="F264" s="19">
        <v>41510</v>
      </c>
      <c r="G264" s="79"/>
      <c r="H264" s="7" t="str">
        <f t="shared" si="21"/>
        <v>重</v>
      </c>
      <c r="I264" s="23">
        <v>41516</v>
      </c>
      <c r="J264" s="21"/>
      <c r="K264" s="7" t="s">
        <v>1381</v>
      </c>
      <c r="L264" s="7"/>
      <c r="M264" s="9"/>
      <c r="N264" s="10"/>
      <c r="O264" s="18" t="str">
        <f t="shared" ca="1" si="24"/>
        <v>289天</v>
      </c>
      <c r="P264" s="1" t="str">
        <f t="shared" ca="1" si="25"/>
        <v>超过283未进场</v>
      </c>
    </row>
    <row r="265" spans="1:16">
      <c r="A265" s="34">
        <v>307</v>
      </c>
      <c r="B265" s="173" t="s">
        <v>16652</v>
      </c>
      <c r="C265" s="7" t="s">
        <v>10393</v>
      </c>
      <c r="D265" s="7" t="str">
        <f t="shared" si="23"/>
        <v>轮迪箱</v>
      </c>
      <c r="E265" s="7" t="s">
        <v>17174</v>
      </c>
      <c r="F265" s="19">
        <v>41510</v>
      </c>
      <c r="G265" s="79"/>
      <c r="H265" s="7" t="str">
        <f t="shared" si="21"/>
        <v>重</v>
      </c>
      <c r="I265" s="23">
        <v>41533</v>
      </c>
      <c r="J265" s="21"/>
      <c r="K265" s="7" t="s">
        <v>11301</v>
      </c>
      <c r="L265" s="7"/>
      <c r="M265" s="9"/>
      <c r="N265" s="10"/>
      <c r="O265" s="18" t="str">
        <f t="shared" ca="1" si="24"/>
        <v>289天</v>
      </c>
      <c r="P265" s="1" t="str">
        <f t="shared" ca="1" si="25"/>
        <v>超过266未进场</v>
      </c>
    </row>
    <row r="266" spans="1:16">
      <c r="A266" s="34">
        <v>308</v>
      </c>
      <c r="B266" s="173" t="s">
        <v>16653</v>
      </c>
      <c r="C266" s="7" t="s">
        <v>10393</v>
      </c>
      <c r="D266" s="7" t="str">
        <f t="shared" si="23"/>
        <v>轮迪箱</v>
      </c>
      <c r="E266" s="7" t="s">
        <v>17174</v>
      </c>
      <c r="F266" s="19">
        <v>41510</v>
      </c>
      <c r="G266" s="79"/>
      <c r="H266" s="7" t="str">
        <f t="shared" si="21"/>
        <v>重</v>
      </c>
      <c r="I266" s="23">
        <v>41535</v>
      </c>
      <c r="J266" s="21"/>
      <c r="K266" s="7" t="s">
        <v>17286</v>
      </c>
      <c r="L266" s="7"/>
      <c r="M266" s="9"/>
      <c r="N266" s="10"/>
      <c r="O266" s="18" t="str">
        <f t="shared" ca="1" si="24"/>
        <v>289天</v>
      </c>
      <c r="P266" s="1" t="str">
        <f t="shared" ca="1" si="25"/>
        <v>超过264未进场</v>
      </c>
    </row>
    <row r="267" spans="1:16">
      <c r="A267" s="34">
        <v>309</v>
      </c>
      <c r="B267" s="173" t="s">
        <v>16654</v>
      </c>
      <c r="C267" s="7" t="s">
        <v>10393</v>
      </c>
      <c r="D267" s="7" t="str">
        <f t="shared" si="23"/>
        <v>轮迪箱</v>
      </c>
      <c r="E267" s="7" t="s">
        <v>17174</v>
      </c>
      <c r="F267" s="19">
        <v>41511</v>
      </c>
      <c r="G267" s="79" t="s">
        <v>7084</v>
      </c>
      <c r="H267" s="7" t="str">
        <f t="shared" si="21"/>
        <v>重</v>
      </c>
      <c r="I267" s="23">
        <v>41629</v>
      </c>
      <c r="J267" s="21"/>
      <c r="K267" s="7" t="s">
        <v>11301</v>
      </c>
      <c r="L267" s="7"/>
      <c r="M267" s="9"/>
      <c r="N267" s="10"/>
      <c r="O267" s="18" t="str">
        <f t="shared" ca="1" si="24"/>
        <v>288天</v>
      </c>
      <c r="P267" s="1" t="str">
        <f t="shared" ref="P267:P298" ca="1" si="26">IF(I267="","",IF(TODAY()-I267&gt;30,"超过"&amp;(TODAY()-I267)&amp;"未进场",""))</f>
        <v>超过170未进场</v>
      </c>
    </row>
    <row r="268" spans="1:16">
      <c r="A268" s="34">
        <v>310</v>
      </c>
      <c r="B268" s="173" t="s">
        <v>9407</v>
      </c>
      <c r="C268" s="7" t="s">
        <v>10393</v>
      </c>
      <c r="D268" s="7" t="str">
        <f t="shared" si="23"/>
        <v>轮迪箱</v>
      </c>
      <c r="E268" s="7" t="s">
        <v>1484</v>
      </c>
      <c r="F268" s="19">
        <v>41511</v>
      </c>
      <c r="G268" s="136"/>
      <c r="H268" s="7" t="str">
        <f t="shared" si="21"/>
        <v>重</v>
      </c>
      <c r="I268" s="23">
        <v>41535</v>
      </c>
      <c r="J268" s="21"/>
      <c r="K268" s="7" t="s">
        <v>17286</v>
      </c>
      <c r="L268" s="7"/>
      <c r="M268" s="9"/>
      <c r="N268" s="10"/>
      <c r="O268" s="18" t="str">
        <f t="shared" ca="1" si="24"/>
        <v>288天</v>
      </c>
      <c r="P268" s="1" t="str">
        <f t="shared" ca="1" si="26"/>
        <v>超过264未进场</v>
      </c>
    </row>
    <row r="269" spans="1:16">
      <c r="A269" s="34">
        <v>311</v>
      </c>
      <c r="B269" s="173" t="s">
        <v>9408</v>
      </c>
      <c r="C269" s="7" t="s">
        <v>10393</v>
      </c>
      <c r="D269" s="7" t="str">
        <f t="shared" si="23"/>
        <v>轮迪箱</v>
      </c>
      <c r="E269" s="7" t="s">
        <v>17174</v>
      </c>
      <c r="F269" s="19">
        <v>41510</v>
      </c>
      <c r="G269" s="39"/>
      <c r="H269" s="7" t="str">
        <f t="shared" ref="H269:H326" si="27">IF(I269="","空","重")</f>
        <v>重</v>
      </c>
      <c r="I269" s="23">
        <v>41512</v>
      </c>
      <c r="J269" s="21"/>
      <c r="K269" s="7" t="s">
        <v>11301</v>
      </c>
      <c r="L269" s="7"/>
      <c r="M269" s="9"/>
      <c r="N269" s="10"/>
      <c r="O269" s="18" t="str">
        <f t="shared" ca="1" si="24"/>
        <v>289天</v>
      </c>
      <c r="P269" s="1" t="str">
        <f t="shared" ca="1" si="26"/>
        <v>超过287未进场</v>
      </c>
    </row>
    <row r="270" spans="1:16">
      <c r="A270" s="34">
        <v>312</v>
      </c>
      <c r="B270" s="199" t="s">
        <v>9409</v>
      </c>
      <c r="C270" s="7" t="s">
        <v>10393</v>
      </c>
      <c r="D270" s="7" t="str">
        <f t="shared" si="23"/>
        <v>轮迪箱</v>
      </c>
      <c r="E270" s="7" t="s">
        <v>1484</v>
      </c>
      <c r="F270" s="19">
        <v>41511</v>
      </c>
      <c r="G270" s="79" t="s">
        <v>7084</v>
      </c>
      <c r="H270" s="7" t="str">
        <f t="shared" si="27"/>
        <v>重</v>
      </c>
      <c r="I270" s="23">
        <v>41631</v>
      </c>
      <c r="J270" s="21"/>
      <c r="K270" s="7" t="s">
        <v>1381</v>
      </c>
      <c r="L270" s="7"/>
      <c r="M270" s="9"/>
      <c r="N270" s="10"/>
      <c r="O270" s="18" t="str">
        <f t="shared" ca="1" si="24"/>
        <v>288天</v>
      </c>
      <c r="P270" s="1" t="str">
        <f t="shared" ca="1" si="26"/>
        <v>超过168未进场</v>
      </c>
    </row>
    <row r="271" spans="1:16">
      <c r="A271" s="34">
        <v>313</v>
      </c>
      <c r="B271" s="173" t="s">
        <v>16649</v>
      </c>
      <c r="C271" s="7" t="s">
        <v>10393</v>
      </c>
      <c r="D271" s="7" t="str">
        <f t="shared" si="23"/>
        <v>轮迪箱</v>
      </c>
      <c r="E271" s="7" t="s">
        <v>1484</v>
      </c>
      <c r="F271" s="19">
        <v>41511</v>
      </c>
      <c r="G271" s="136"/>
      <c r="H271" s="7" t="str">
        <f t="shared" si="27"/>
        <v>重</v>
      </c>
      <c r="I271" s="23">
        <v>41535</v>
      </c>
      <c r="J271" s="21"/>
      <c r="K271" s="7" t="s">
        <v>17286</v>
      </c>
      <c r="L271" s="7"/>
      <c r="M271" s="9"/>
      <c r="N271" s="10"/>
      <c r="O271" s="18" t="str">
        <f t="shared" ca="1" si="24"/>
        <v>288天</v>
      </c>
      <c r="P271" s="1" t="str">
        <f t="shared" ca="1" si="26"/>
        <v>超过264未进场</v>
      </c>
    </row>
    <row r="272" spans="1:16">
      <c r="A272" s="34">
        <v>314</v>
      </c>
      <c r="B272" s="199" t="s">
        <v>16650</v>
      </c>
      <c r="C272" s="7" t="s">
        <v>10393</v>
      </c>
      <c r="D272" s="7" t="str">
        <f t="shared" si="23"/>
        <v>轮迪箱</v>
      </c>
      <c r="E272" s="7" t="s">
        <v>17174</v>
      </c>
      <c r="F272" s="19">
        <v>41516</v>
      </c>
      <c r="G272" s="79" t="s">
        <v>7084</v>
      </c>
      <c r="H272" s="7" t="str">
        <f t="shared" si="27"/>
        <v>重</v>
      </c>
      <c r="I272" s="23">
        <v>41627</v>
      </c>
      <c r="J272" s="21"/>
      <c r="K272" s="7" t="s">
        <v>1381</v>
      </c>
      <c r="L272" s="7"/>
      <c r="M272" s="9"/>
      <c r="N272" s="10"/>
      <c r="O272" s="18" t="str">
        <f t="shared" ca="1" si="24"/>
        <v>283天</v>
      </c>
      <c r="P272" s="1" t="str">
        <f t="shared" ca="1" si="26"/>
        <v>超过172未进场</v>
      </c>
    </row>
    <row r="273" spans="1:16">
      <c r="A273" s="34">
        <v>315</v>
      </c>
      <c r="B273" s="199" t="s">
        <v>16655</v>
      </c>
      <c r="C273" s="7" t="s">
        <v>10393</v>
      </c>
      <c r="D273" s="7" t="str">
        <f>IF(B273="","","轮迪箱")</f>
        <v>轮迪箱</v>
      </c>
      <c r="E273" s="7" t="s">
        <v>17174</v>
      </c>
      <c r="F273" s="19">
        <v>41516</v>
      </c>
      <c r="G273" s="39" t="s">
        <v>7467</v>
      </c>
      <c r="H273" s="7" t="str">
        <f t="shared" si="27"/>
        <v>重</v>
      </c>
      <c r="I273" s="23">
        <v>41627</v>
      </c>
      <c r="J273" s="21"/>
      <c r="K273" s="7" t="s">
        <v>1381</v>
      </c>
      <c r="L273" s="7"/>
      <c r="M273" s="9"/>
      <c r="N273" s="10"/>
      <c r="O273" s="18" t="str">
        <f t="shared" ca="1" si="24"/>
        <v>283天</v>
      </c>
      <c r="P273" s="1" t="str">
        <f t="shared" ca="1" si="26"/>
        <v>超过172未进场</v>
      </c>
    </row>
    <row r="274" spans="1:16">
      <c r="A274" s="34">
        <v>316</v>
      </c>
      <c r="B274" s="173" t="s">
        <v>8281</v>
      </c>
      <c r="C274" s="7" t="s">
        <v>10393</v>
      </c>
      <c r="D274" s="7" t="str">
        <f>IF(B274="","","轮迪箱")</f>
        <v>轮迪箱</v>
      </c>
      <c r="E274" s="7" t="s">
        <v>17174</v>
      </c>
      <c r="F274" s="19">
        <v>41515</v>
      </c>
      <c r="G274" s="39"/>
      <c r="H274" s="7" t="str">
        <f t="shared" si="27"/>
        <v>重</v>
      </c>
      <c r="I274" s="23">
        <v>41535</v>
      </c>
      <c r="J274" s="21"/>
      <c r="K274" s="7" t="s">
        <v>17286</v>
      </c>
      <c r="L274" s="7"/>
      <c r="M274" s="9"/>
      <c r="N274" s="10"/>
      <c r="O274" s="18" t="str">
        <f t="shared" ca="1" si="24"/>
        <v>284天</v>
      </c>
      <c r="P274" s="1" t="str">
        <f t="shared" ca="1" si="26"/>
        <v>超过264未进场</v>
      </c>
    </row>
    <row r="275" spans="1:16">
      <c r="A275" s="34">
        <v>317</v>
      </c>
      <c r="B275" s="173" t="s">
        <v>8282</v>
      </c>
      <c r="C275" s="7" t="s">
        <v>10393</v>
      </c>
      <c r="D275" s="7" t="str">
        <f>IF(B275="","","轮迪箱")</f>
        <v>轮迪箱</v>
      </c>
      <c r="E275" s="7" t="s">
        <v>17174</v>
      </c>
      <c r="F275" s="19">
        <v>41515</v>
      </c>
      <c r="G275" s="39"/>
      <c r="H275" s="7" t="str">
        <f t="shared" si="27"/>
        <v>重</v>
      </c>
      <c r="I275" s="23">
        <v>41516</v>
      </c>
      <c r="J275" s="21"/>
      <c r="K275" s="7" t="s">
        <v>1381</v>
      </c>
      <c r="L275" s="7"/>
      <c r="M275" s="9"/>
      <c r="N275" s="10"/>
      <c r="O275" s="18" t="str">
        <f t="shared" ca="1" si="24"/>
        <v>284天</v>
      </c>
      <c r="P275" s="1" t="str">
        <f t="shared" ca="1" si="26"/>
        <v>超过283未进场</v>
      </c>
    </row>
    <row r="276" spans="1:16">
      <c r="A276" s="34">
        <v>318</v>
      </c>
      <c r="B276" s="173" t="s">
        <v>7669</v>
      </c>
      <c r="C276" s="7" t="s">
        <v>10393</v>
      </c>
      <c r="D276" s="7" t="str">
        <f t="shared" ref="D276:D291" si="28">IF(B276="","","轮迪箱")</f>
        <v>轮迪箱</v>
      </c>
      <c r="E276" s="7" t="s">
        <v>17174</v>
      </c>
      <c r="F276" s="19">
        <v>41517</v>
      </c>
      <c r="G276" s="39"/>
      <c r="H276" s="7" t="str">
        <f t="shared" si="27"/>
        <v>重</v>
      </c>
      <c r="I276" s="23">
        <v>41539</v>
      </c>
      <c r="J276" s="21"/>
      <c r="K276" s="7" t="s">
        <v>11301</v>
      </c>
      <c r="L276" s="7"/>
      <c r="M276" s="9"/>
      <c r="N276" s="10"/>
      <c r="O276" s="18" t="str">
        <f t="shared" ca="1" si="24"/>
        <v>282天</v>
      </c>
      <c r="P276" s="1" t="str">
        <f t="shared" ca="1" si="26"/>
        <v>超过260未进场</v>
      </c>
    </row>
    <row r="277" spans="1:16">
      <c r="A277" s="34">
        <v>319</v>
      </c>
      <c r="B277" s="199" t="s">
        <v>6210</v>
      </c>
      <c r="C277" s="7" t="s">
        <v>10393</v>
      </c>
      <c r="D277" s="7" t="str">
        <f t="shared" si="28"/>
        <v>轮迪箱</v>
      </c>
      <c r="E277" s="7" t="s">
        <v>17174</v>
      </c>
      <c r="F277" s="19">
        <v>41517</v>
      </c>
      <c r="G277" s="79" t="s">
        <v>7084</v>
      </c>
      <c r="H277" s="7" t="str">
        <f t="shared" si="27"/>
        <v>重</v>
      </c>
      <c r="I277" s="23">
        <v>41627</v>
      </c>
      <c r="J277" s="21"/>
      <c r="K277" s="7" t="s">
        <v>1381</v>
      </c>
      <c r="L277" s="7"/>
      <c r="M277" s="9"/>
      <c r="N277" s="10"/>
      <c r="O277" s="18" t="str">
        <f t="shared" ca="1" si="24"/>
        <v>282天</v>
      </c>
      <c r="P277" s="1" t="str">
        <f t="shared" ca="1" si="26"/>
        <v>超过172未进场</v>
      </c>
    </row>
    <row r="278" spans="1:16">
      <c r="A278" s="34">
        <v>320</v>
      </c>
      <c r="B278" s="173" t="s">
        <v>6211</v>
      </c>
      <c r="C278" s="7" t="s">
        <v>10393</v>
      </c>
      <c r="D278" s="7" t="str">
        <f t="shared" si="28"/>
        <v>轮迪箱</v>
      </c>
      <c r="E278" s="7" t="s">
        <v>17174</v>
      </c>
      <c r="F278" s="19">
        <v>41519</v>
      </c>
      <c r="G278" s="39"/>
      <c r="H278" s="7" t="str">
        <f t="shared" si="27"/>
        <v>重</v>
      </c>
      <c r="I278" s="23">
        <v>41533</v>
      </c>
      <c r="J278" s="21"/>
      <c r="K278" s="7" t="s">
        <v>11301</v>
      </c>
      <c r="L278" s="7"/>
      <c r="M278" s="9"/>
      <c r="N278" s="10"/>
      <c r="O278" s="18" t="str">
        <f t="shared" ca="1" si="24"/>
        <v>280天</v>
      </c>
      <c r="P278" s="1" t="str">
        <f t="shared" ca="1" si="26"/>
        <v>超过266未进场</v>
      </c>
    </row>
    <row r="279" spans="1:16">
      <c r="A279" s="34">
        <v>321</v>
      </c>
      <c r="B279" s="173" t="s">
        <v>6207</v>
      </c>
      <c r="C279" s="7" t="s">
        <v>10393</v>
      </c>
      <c r="D279" s="7" t="str">
        <f t="shared" si="28"/>
        <v>轮迪箱</v>
      </c>
      <c r="E279" s="7" t="s">
        <v>17174</v>
      </c>
      <c r="F279" s="19">
        <v>41519</v>
      </c>
      <c r="G279" s="39"/>
      <c r="H279" s="7" t="str">
        <f t="shared" si="27"/>
        <v>重</v>
      </c>
      <c r="I279" s="23">
        <v>41533</v>
      </c>
      <c r="J279" s="21"/>
      <c r="K279" s="7" t="s">
        <v>11301</v>
      </c>
      <c r="L279" s="7"/>
      <c r="M279" s="9"/>
      <c r="N279" s="10"/>
      <c r="O279" s="18" t="str">
        <f t="shared" ca="1" si="24"/>
        <v>280天</v>
      </c>
      <c r="P279" s="1" t="str">
        <f t="shared" ca="1" si="26"/>
        <v>超过266未进场</v>
      </c>
    </row>
    <row r="280" spans="1:16">
      <c r="A280" s="34">
        <v>322</v>
      </c>
      <c r="B280" s="173" t="s">
        <v>7274</v>
      </c>
      <c r="C280" s="7" t="s">
        <v>10393</v>
      </c>
      <c r="D280" s="7" t="str">
        <f t="shared" si="28"/>
        <v>轮迪箱</v>
      </c>
      <c r="E280" s="7" t="s">
        <v>17174</v>
      </c>
      <c r="F280" s="19">
        <v>41519</v>
      </c>
      <c r="G280" s="39"/>
      <c r="H280" s="7" t="str">
        <f t="shared" si="27"/>
        <v>重</v>
      </c>
      <c r="I280" s="23">
        <v>41533</v>
      </c>
      <c r="J280" s="21"/>
      <c r="K280" s="7" t="s">
        <v>11301</v>
      </c>
      <c r="L280" s="7"/>
      <c r="M280" s="9"/>
      <c r="N280" s="10"/>
      <c r="O280" s="18" t="str">
        <f t="shared" ca="1" si="24"/>
        <v>280天</v>
      </c>
      <c r="P280" s="1" t="str">
        <f t="shared" ca="1" si="26"/>
        <v>超过266未进场</v>
      </c>
    </row>
    <row r="281" spans="1:16">
      <c r="A281" s="34">
        <v>323</v>
      </c>
      <c r="B281" s="173" t="s">
        <v>7273</v>
      </c>
      <c r="C281" s="7" t="s">
        <v>10393</v>
      </c>
      <c r="D281" s="7" t="str">
        <f t="shared" si="28"/>
        <v>轮迪箱</v>
      </c>
      <c r="E281" s="7" t="s">
        <v>17174</v>
      </c>
      <c r="F281" s="19">
        <v>41518</v>
      </c>
      <c r="G281" s="39"/>
      <c r="H281" s="7" t="str">
        <f t="shared" si="27"/>
        <v>重</v>
      </c>
      <c r="I281" s="23">
        <v>41547</v>
      </c>
      <c r="J281" s="21"/>
      <c r="K281" s="7" t="s">
        <v>15422</v>
      </c>
      <c r="L281" s="7"/>
      <c r="M281" s="9"/>
      <c r="N281" s="10"/>
      <c r="O281" s="18" t="str">
        <f t="shared" ca="1" si="24"/>
        <v>281天</v>
      </c>
      <c r="P281" s="1" t="str">
        <f t="shared" ca="1" si="26"/>
        <v>超过252未进场</v>
      </c>
    </row>
    <row r="282" spans="1:16">
      <c r="A282" s="34">
        <v>324</v>
      </c>
      <c r="B282" s="173" t="s">
        <v>7272</v>
      </c>
      <c r="C282" s="7" t="s">
        <v>10393</v>
      </c>
      <c r="D282" s="7" t="str">
        <f t="shared" si="28"/>
        <v>轮迪箱</v>
      </c>
      <c r="E282" s="7" t="s">
        <v>17174</v>
      </c>
      <c r="F282" s="19">
        <v>41517</v>
      </c>
      <c r="G282" s="39"/>
      <c r="H282" s="7" t="str">
        <f t="shared" si="27"/>
        <v>重</v>
      </c>
      <c r="I282" s="23">
        <v>41533</v>
      </c>
      <c r="J282" s="21"/>
      <c r="K282" s="7" t="s">
        <v>11301</v>
      </c>
      <c r="L282" s="7"/>
      <c r="M282" s="9"/>
      <c r="N282" s="10"/>
      <c r="O282" s="18" t="str">
        <f t="shared" ca="1" si="24"/>
        <v>282天</v>
      </c>
      <c r="P282" s="1" t="str">
        <f t="shared" ca="1" si="26"/>
        <v>超过266未进场</v>
      </c>
    </row>
    <row r="283" spans="1:16">
      <c r="A283" s="34">
        <v>325</v>
      </c>
      <c r="B283" s="173" t="s">
        <v>3401</v>
      </c>
      <c r="C283" s="7" t="s">
        <v>10393</v>
      </c>
      <c r="D283" s="7" t="str">
        <f t="shared" si="28"/>
        <v>轮迪箱</v>
      </c>
      <c r="E283" s="7" t="s">
        <v>17174</v>
      </c>
      <c r="F283" s="19">
        <v>41518</v>
      </c>
      <c r="G283" s="39"/>
      <c r="H283" s="7" t="str">
        <f t="shared" si="27"/>
        <v>重</v>
      </c>
      <c r="I283" s="23">
        <v>41533</v>
      </c>
      <c r="J283" s="21"/>
      <c r="K283" s="7" t="s">
        <v>11301</v>
      </c>
      <c r="L283" s="7"/>
      <c r="M283" s="9"/>
      <c r="N283" s="10"/>
      <c r="O283" s="18" t="str">
        <f t="shared" ca="1" si="24"/>
        <v>281天</v>
      </c>
      <c r="P283" s="1" t="str">
        <f t="shared" ca="1" si="26"/>
        <v>超过266未进场</v>
      </c>
    </row>
    <row r="284" spans="1:16">
      <c r="A284" s="34">
        <v>326</v>
      </c>
      <c r="B284" s="173" t="s">
        <v>6208</v>
      </c>
      <c r="C284" s="7" t="s">
        <v>10393</v>
      </c>
      <c r="D284" s="7" t="str">
        <f t="shared" si="28"/>
        <v>轮迪箱</v>
      </c>
      <c r="E284" s="7" t="s">
        <v>1484</v>
      </c>
      <c r="F284" s="19">
        <v>41521</v>
      </c>
      <c r="G284" s="39"/>
      <c r="H284" s="7" t="str">
        <f t="shared" si="27"/>
        <v>重</v>
      </c>
      <c r="I284" s="23">
        <v>41533</v>
      </c>
      <c r="J284" s="21"/>
      <c r="K284" s="7" t="s">
        <v>11301</v>
      </c>
      <c r="L284" s="7"/>
      <c r="M284" s="9"/>
      <c r="N284" s="10"/>
      <c r="O284" s="18" t="str">
        <f t="shared" ca="1" si="24"/>
        <v>278天</v>
      </c>
      <c r="P284" s="1" t="str">
        <f t="shared" ca="1" si="26"/>
        <v>超过266未进场</v>
      </c>
    </row>
    <row r="285" spans="1:16">
      <c r="A285" s="34">
        <v>327</v>
      </c>
      <c r="B285" s="173" t="s">
        <v>6209</v>
      </c>
      <c r="C285" s="7" t="s">
        <v>10393</v>
      </c>
      <c r="D285" s="7" t="str">
        <f t="shared" si="28"/>
        <v>轮迪箱</v>
      </c>
      <c r="E285" s="7" t="s">
        <v>1484</v>
      </c>
      <c r="F285" s="19">
        <v>41523</v>
      </c>
      <c r="G285" s="39"/>
      <c r="H285" s="7" t="str">
        <f t="shared" si="27"/>
        <v>重</v>
      </c>
      <c r="I285" s="23">
        <v>41535</v>
      </c>
      <c r="J285" s="21"/>
      <c r="K285" s="7" t="s">
        <v>17286</v>
      </c>
      <c r="L285" s="7"/>
      <c r="M285" s="9"/>
      <c r="N285" s="10"/>
      <c r="O285" s="18" t="str">
        <f t="shared" ca="1" si="24"/>
        <v>276天</v>
      </c>
      <c r="P285" s="1" t="str">
        <f t="shared" ca="1" si="26"/>
        <v>超过264未进场</v>
      </c>
    </row>
    <row r="286" spans="1:16">
      <c r="A286" s="34">
        <v>328</v>
      </c>
      <c r="B286" s="173" t="s">
        <v>6212</v>
      </c>
      <c r="C286" s="7" t="s">
        <v>10393</v>
      </c>
      <c r="D286" s="7" t="str">
        <f t="shared" si="28"/>
        <v>轮迪箱</v>
      </c>
      <c r="E286" s="7" t="s">
        <v>1484</v>
      </c>
      <c r="F286" s="19">
        <v>41522</v>
      </c>
      <c r="G286" s="39"/>
      <c r="H286" s="7" t="str">
        <f t="shared" si="27"/>
        <v>重</v>
      </c>
      <c r="I286" s="23">
        <v>41533</v>
      </c>
      <c r="J286" s="21"/>
      <c r="K286" s="7" t="s">
        <v>11301</v>
      </c>
      <c r="L286" s="7"/>
      <c r="M286" s="9"/>
      <c r="N286" s="10"/>
      <c r="O286" s="18" t="str">
        <f t="shared" ca="1" si="24"/>
        <v>277天</v>
      </c>
      <c r="P286" s="1" t="str">
        <f t="shared" ca="1" si="26"/>
        <v>超过266未进场</v>
      </c>
    </row>
    <row r="287" spans="1:16">
      <c r="A287" s="34">
        <v>329</v>
      </c>
      <c r="B287" s="173" t="s">
        <v>6224</v>
      </c>
      <c r="C287" s="7" t="s">
        <v>10393</v>
      </c>
      <c r="D287" s="7" t="str">
        <f t="shared" si="28"/>
        <v>轮迪箱</v>
      </c>
      <c r="E287" s="7" t="s">
        <v>1484</v>
      </c>
      <c r="F287" s="19">
        <v>41523</v>
      </c>
      <c r="G287" s="79" t="s">
        <v>7084</v>
      </c>
      <c r="H287" s="7" t="str">
        <f t="shared" si="27"/>
        <v>重</v>
      </c>
      <c r="I287" s="23">
        <v>41629</v>
      </c>
      <c r="J287" s="21"/>
      <c r="K287" s="7" t="s">
        <v>11301</v>
      </c>
      <c r="L287" s="7"/>
      <c r="M287" s="9"/>
      <c r="N287" s="10"/>
      <c r="O287" s="18" t="str">
        <f t="shared" ca="1" si="24"/>
        <v>276天</v>
      </c>
      <c r="P287" s="1" t="str">
        <f t="shared" ca="1" si="26"/>
        <v>超过170未进场</v>
      </c>
    </row>
    <row r="288" spans="1:16">
      <c r="A288" s="34">
        <v>330</v>
      </c>
      <c r="B288" s="173" t="s">
        <v>6225</v>
      </c>
      <c r="C288" s="7" t="s">
        <v>10393</v>
      </c>
      <c r="D288" s="7" t="str">
        <f t="shared" si="28"/>
        <v>轮迪箱</v>
      </c>
      <c r="E288" s="7" t="s">
        <v>1484</v>
      </c>
      <c r="F288" s="19">
        <v>41522</v>
      </c>
      <c r="G288" s="39"/>
      <c r="H288" s="7" t="str">
        <f t="shared" si="27"/>
        <v>重</v>
      </c>
      <c r="I288" s="23">
        <v>41535</v>
      </c>
      <c r="J288" s="21"/>
      <c r="K288" s="7" t="s">
        <v>17286</v>
      </c>
      <c r="L288" s="7"/>
      <c r="M288" s="9"/>
      <c r="N288" s="10"/>
      <c r="O288" s="18" t="str">
        <f t="shared" ca="1" si="24"/>
        <v>277天</v>
      </c>
      <c r="P288" s="1" t="str">
        <f t="shared" ca="1" si="26"/>
        <v>超过264未进场</v>
      </c>
    </row>
    <row r="289" spans="1:16">
      <c r="A289" s="34">
        <v>331</v>
      </c>
      <c r="B289" s="173" t="s">
        <v>3398</v>
      </c>
      <c r="C289" s="7" t="s">
        <v>10393</v>
      </c>
      <c r="D289" s="7" t="str">
        <f t="shared" si="28"/>
        <v>轮迪箱</v>
      </c>
      <c r="E289" s="7" t="s">
        <v>1484</v>
      </c>
      <c r="F289" s="19">
        <v>41525</v>
      </c>
      <c r="G289" s="39"/>
      <c r="H289" s="7" t="str">
        <f t="shared" si="27"/>
        <v>重</v>
      </c>
      <c r="I289" s="23">
        <v>41533</v>
      </c>
      <c r="J289" s="21"/>
      <c r="K289" s="7" t="s">
        <v>11301</v>
      </c>
      <c r="L289" s="7"/>
      <c r="M289" s="9"/>
      <c r="N289" s="10"/>
      <c r="O289" s="18" t="str">
        <f t="shared" ca="1" si="24"/>
        <v>274天</v>
      </c>
      <c r="P289" s="1" t="str">
        <f t="shared" ca="1" si="26"/>
        <v>超过266未进场</v>
      </c>
    </row>
    <row r="290" spans="1:16">
      <c r="A290" s="34">
        <v>332</v>
      </c>
      <c r="B290" s="173" t="s">
        <v>3399</v>
      </c>
      <c r="C290" s="7" t="s">
        <v>10393</v>
      </c>
      <c r="D290" s="7" t="str">
        <f t="shared" si="28"/>
        <v>轮迪箱</v>
      </c>
      <c r="E290" s="7" t="s">
        <v>1484</v>
      </c>
      <c r="F290" s="19">
        <v>41523</v>
      </c>
      <c r="G290" s="39" t="s">
        <v>7084</v>
      </c>
      <c r="H290" s="7" t="str">
        <f t="shared" si="27"/>
        <v>重</v>
      </c>
      <c r="I290" s="23">
        <v>41535</v>
      </c>
      <c r="J290" s="21"/>
      <c r="K290" s="7" t="s">
        <v>17286</v>
      </c>
      <c r="L290" s="7"/>
      <c r="M290" s="9"/>
      <c r="N290" s="10"/>
      <c r="O290" s="18" t="str">
        <f t="shared" ca="1" si="24"/>
        <v>276天</v>
      </c>
      <c r="P290" s="1" t="str">
        <f t="shared" ca="1" si="26"/>
        <v>超过264未进场</v>
      </c>
    </row>
    <row r="291" spans="1:16">
      <c r="A291" s="34">
        <v>333</v>
      </c>
      <c r="B291" s="173" t="s">
        <v>3400</v>
      </c>
      <c r="C291" s="7" t="s">
        <v>10393</v>
      </c>
      <c r="D291" s="7" t="str">
        <f t="shared" si="28"/>
        <v>轮迪箱</v>
      </c>
      <c r="E291" s="7" t="s">
        <v>17174</v>
      </c>
      <c r="F291" s="19">
        <v>41524</v>
      </c>
      <c r="G291" s="39"/>
      <c r="H291" s="7" t="str">
        <f t="shared" si="27"/>
        <v>重</v>
      </c>
      <c r="I291" s="23">
        <v>41533</v>
      </c>
      <c r="J291" s="21"/>
      <c r="K291" s="7" t="s">
        <v>11301</v>
      </c>
      <c r="L291" s="7"/>
      <c r="M291" s="9"/>
      <c r="N291" s="10"/>
      <c r="O291" s="18" t="str">
        <f t="shared" ca="1" si="24"/>
        <v>275天</v>
      </c>
      <c r="P291" s="1" t="str">
        <f t="shared" ca="1" si="26"/>
        <v>超过266未进场</v>
      </c>
    </row>
    <row r="292" spans="1:16">
      <c r="A292" s="34">
        <v>334</v>
      </c>
      <c r="B292" s="173" t="s">
        <v>11261</v>
      </c>
      <c r="C292" s="7" t="s">
        <v>10393</v>
      </c>
      <c r="D292" s="7" t="str">
        <f t="shared" si="23"/>
        <v>轮迪箱</v>
      </c>
      <c r="E292" s="7" t="s">
        <v>17174</v>
      </c>
      <c r="F292" s="19">
        <v>41538</v>
      </c>
      <c r="G292" s="39"/>
      <c r="H292" s="7" t="str">
        <f t="shared" si="27"/>
        <v>重</v>
      </c>
      <c r="I292" s="23">
        <v>41574</v>
      </c>
      <c r="J292" s="21"/>
      <c r="K292" s="7" t="s">
        <v>11301</v>
      </c>
      <c r="L292" s="7"/>
      <c r="M292" s="9"/>
      <c r="N292" s="10"/>
      <c r="O292" s="18" t="str">
        <f t="shared" ca="1" si="24"/>
        <v>261天</v>
      </c>
      <c r="P292" s="1" t="str">
        <f t="shared" ca="1" si="26"/>
        <v>超过225未进场</v>
      </c>
    </row>
    <row r="293" spans="1:16">
      <c r="A293" s="34">
        <v>335</v>
      </c>
      <c r="B293" s="173" t="s">
        <v>11552</v>
      </c>
      <c r="C293" s="7" t="s">
        <v>10393</v>
      </c>
      <c r="D293" s="7" t="str">
        <f t="shared" si="23"/>
        <v>轮迪箱</v>
      </c>
      <c r="E293" s="7" t="s">
        <v>17174</v>
      </c>
      <c r="F293" s="19">
        <v>41539</v>
      </c>
      <c r="G293" s="39"/>
      <c r="H293" s="7" t="str">
        <f t="shared" si="27"/>
        <v>重</v>
      </c>
      <c r="I293" s="23">
        <v>41539</v>
      </c>
      <c r="J293" s="21"/>
      <c r="K293" s="7" t="s">
        <v>11301</v>
      </c>
      <c r="L293" s="7"/>
      <c r="M293" s="9"/>
      <c r="N293" s="10"/>
      <c r="O293" s="18" t="str">
        <f t="shared" ca="1" si="24"/>
        <v>260天</v>
      </c>
      <c r="P293" s="1" t="str">
        <f t="shared" ca="1" si="26"/>
        <v>超过260未进场</v>
      </c>
    </row>
    <row r="294" spans="1:16">
      <c r="A294" s="34">
        <v>336</v>
      </c>
      <c r="B294" s="173" t="s">
        <v>11260</v>
      </c>
      <c r="C294" s="7" t="s">
        <v>10393</v>
      </c>
      <c r="D294" s="7" t="str">
        <f t="shared" si="23"/>
        <v>轮迪箱</v>
      </c>
      <c r="E294" s="7" t="s">
        <v>17174</v>
      </c>
      <c r="F294" s="19">
        <v>41539</v>
      </c>
      <c r="G294" s="39"/>
      <c r="H294" s="7" t="str">
        <f t="shared" si="27"/>
        <v>重</v>
      </c>
      <c r="I294" s="23">
        <v>41539</v>
      </c>
      <c r="J294" s="21"/>
      <c r="K294" s="7" t="s">
        <v>11301</v>
      </c>
      <c r="L294" s="7"/>
      <c r="M294" s="9"/>
      <c r="N294" s="10"/>
      <c r="O294" s="18" t="str">
        <f t="shared" ca="1" si="24"/>
        <v>260天</v>
      </c>
      <c r="P294" s="1" t="str">
        <f t="shared" ca="1" si="26"/>
        <v>超过260未进场</v>
      </c>
    </row>
    <row r="295" spans="1:16">
      <c r="A295" s="34">
        <v>337</v>
      </c>
      <c r="B295" s="173" t="s">
        <v>1965</v>
      </c>
      <c r="C295" s="7" t="s">
        <v>10393</v>
      </c>
      <c r="D295" s="7" t="str">
        <f t="shared" si="23"/>
        <v>轮迪箱</v>
      </c>
      <c r="E295" s="7" t="s">
        <v>17174</v>
      </c>
      <c r="F295" s="19">
        <v>41539</v>
      </c>
      <c r="G295" s="39"/>
      <c r="H295" s="7" t="str">
        <f t="shared" si="27"/>
        <v>重</v>
      </c>
      <c r="I295" s="23">
        <v>41539</v>
      </c>
      <c r="J295" s="21"/>
      <c r="K295" s="7" t="s">
        <v>11301</v>
      </c>
      <c r="L295" s="7"/>
      <c r="M295" s="9"/>
      <c r="N295" s="10"/>
      <c r="O295" s="18" t="str">
        <f t="shared" ca="1" si="24"/>
        <v>260天</v>
      </c>
      <c r="P295" s="1" t="str">
        <f t="shared" ca="1" si="26"/>
        <v>超过260未进场</v>
      </c>
    </row>
    <row r="296" spans="1:16">
      <c r="A296" s="34">
        <v>338</v>
      </c>
      <c r="B296" s="173" t="s">
        <v>6424</v>
      </c>
      <c r="C296" s="7" t="s">
        <v>10393</v>
      </c>
      <c r="D296" s="7" t="str">
        <f t="shared" si="23"/>
        <v>轮迪箱</v>
      </c>
      <c r="E296" s="7" t="s">
        <v>17174</v>
      </c>
      <c r="F296" s="19">
        <v>41540</v>
      </c>
      <c r="G296" s="39"/>
      <c r="H296" s="7" t="str">
        <f t="shared" si="27"/>
        <v>重</v>
      </c>
      <c r="I296" s="23">
        <v>41547</v>
      </c>
      <c r="J296" s="21"/>
      <c r="K296" s="7" t="s">
        <v>15422</v>
      </c>
      <c r="L296" s="7"/>
      <c r="M296" s="9"/>
      <c r="N296" s="10"/>
      <c r="O296" s="18" t="str">
        <f t="shared" ca="1" si="24"/>
        <v>259天</v>
      </c>
      <c r="P296" s="1" t="str">
        <f t="shared" ca="1" si="26"/>
        <v>超过252未进场</v>
      </c>
    </row>
    <row r="297" spans="1:16">
      <c r="A297" s="34">
        <v>339</v>
      </c>
      <c r="B297" s="173" t="s">
        <v>16426</v>
      </c>
      <c r="C297" s="7" t="s">
        <v>10393</v>
      </c>
      <c r="D297" s="7" t="str">
        <f t="shared" si="23"/>
        <v>轮迪箱</v>
      </c>
      <c r="E297" s="7" t="s">
        <v>1484</v>
      </c>
      <c r="F297" s="19">
        <v>41541</v>
      </c>
      <c r="G297" s="39"/>
      <c r="H297" s="7" t="str">
        <f t="shared" si="27"/>
        <v>重</v>
      </c>
      <c r="I297" s="23">
        <v>41547</v>
      </c>
      <c r="J297" s="21"/>
      <c r="K297" s="7" t="s">
        <v>15422</v>
      </c>
      <c r="L297" s="7"/>
      <c r="M297" s="9"/>
      <c r="N297" s="10"/>
      <c r="O297" s="18" t="str">
        <f t="shared" ca="1" si="24"/>
        <v>258天</v>
      </c>
      <c r="P297" s="1" t="str">
        <f t="shared" ca="1" si="26"/>
        <v>超过252未进场</v>
      </c>
    </row>
    <row r="298" spans="1:16">
      <c r="A298" s="34">
        <v>340</v>
      </c>
      <c r="B298" s="173" t="s">
        <v>7079</v>
      </c>
      <c r="C298" s="7" t="s">
        <v>10393</v>
      </c>
      <c r="D298" s="7" t="str">
        <f t="shared" si="23"/>
        <v>轮迪箱</v>
      </c>
      <c r="E298" s="7" t="s">
        <v>1484</v>
      </c>
      <c r="F298" s="19">
        <v>41542</v>
      </c>
      <c r="G298" s="39"/>
      <c r="H298" s="7" t="str">
        <f t="shared" si="27"/>
        <v>重</v>
      </c>
      <c r="I298" s="23">
        <v>41548</v>
      </c>
      <c r="J298" s="21"/>
      <c r="K298" s="7" t="s">
        <v>11301</v>
      </c>
      <c r="L298" s="7"/>
      <c r="M298" s="9"/>
      <c r="N298" s="10"/>
      <c r="O298" s="18" t="str">
        <f t="shared" ca="1" si="24"/>
        <v>257天</v>
      </c>
      <c r="P298" s="1" t="str">
        <f t="shared" ca="1" si="26"/>
        <v>超过251未进场</v>
      </c>
    </row>
    <row r="299" spans="1:16">
      <c r="A299" s="34">
        <v>341</v>
      </c>
      <c r="B299" s="173" t="s">
        <v>9723</v>
      </c>
      <c r="C299" s="7" t="s">
        <v>10393</v>
      </c>
      <c r="D299" s="7" t="str">
        <f t="shared" si="23"/>
        <v>轮迪箱</v>
      </c>
      <c r="E299" s="7" t="s">
        <v>17174</v>
      </c>
      <c r="F299" s="19">
        <v>41553</v>
      </c>
      <c r="G299" s="39"/>
      <c r="H299" s="7" t="str">
        <f t="shared" si="27"/>
        <v>重</v>
      </c>
      <c r="I299" s="23">
        <v>41562</v>
      </c>
      <c r="J299" s="21"/>
      <c r="K299" s="7" t="s">
        <v>99</v>
      </c>
      <c r="L299" s="7"/>
      <c r="M299" s="9"/>
      <c r="N299" s="10"/>
      <c r="O299" s="18" t="str">
        <f t="shared" ca="1" si="24"/>
        <v>246天</v>
      </c>
      <c r="P299" s="1" t="str">
        <f t="shared" ref="P299:P324" ca="1" si="29">IF(I299="","",IF(TODAY()-I299&gt;30,"超过"&amp;(TODAY()-I299)&amp;"未进场",""))</f>
        <v>超过237未进场</v>
      </c>
    </row>
    <row r="300" spans="1:16">
      <c r="A300" s="34">
        <v>342</v>
      </c>
      <c r="B300" s="173" t="s">
        <v>5061</v>
      </c>
      <c r="C300" s="7" t="s">
        <v>10393</v>
      </c>
      <c r="D300" s="7" t="str">
        <f t="shared" ref="D300:D315" si="30">IF(B300="","","轮迪箱")</f>
        <v>轮迪箱</v>
      </c>
      <c r="E300" s="7" t="s">
        <v>17174</v>
      </c>
      <c r="F300" s="19">
        <v>41562</v>
      </c>
      <c r="G300" s="39"/>
      <c r="H300" s="7" t="str">
        <f t="shared" si="27"/>
        <v>重</v>
      </c>
      <c r="I300" s="23">
        <v>41562</v>
      </c>
      <c r="J300" s="21"/>
      <c r="K300" s="7" t="s">
        <v>99</v>
      </c>
      <c r="L300" s="7"/>
      <c r="M300" s="9"/>
      <c r="N300" s="10"/>
      <c r="O300" s="18" t="str">
        <f t="shared" ca="1" si="24"/>
        <v>237天</v>
      </c>
      <c r="P300" s="1" t="str">
        <f t="shared" ca="1" si="29"/>
        <v>超过237未进场</v>
      </c>
    </row>
    <row r="301" spans="1:16">
      <c r="A301" s="34">
        <v>343</v>
      </c>
      <c r="B301" s="173" t="s">
        <v>5062</v>
      </c>
      <c r="C301" s="7" t="s">
        <v>10393</v>
      </c>
      <c r="D301" s="7" t="str">
        <f t="shared" si="30"/>
        <v>轮迪箱</v>
      </c>
      <c r="E301" s="7" t="s">
        <v>17174</v>
      </c>
      <c r="F301" s="19">
        <v>41575</v>
      </c>
      <c r="G301" s="39"/>
      <c r="H301" s="7" t="str">
        <f t="shared" si="27"/>
        <v>重</v>
      </c>
      <c r="I301" s="23">
        <v>41577</v>
      </c>
      <c r="J301" s="21"/>
      <c r="K301" s="7" t="s">
        <v>1381</v>
      </c>
      <c r="L301" s="7"/>
      <c r="M301" s="9"/>
      <c r="N301" s="10"/>
      <c r="O301" s="18" t="str">
        <f t="shared" ca="1" si="24"/>
        <v>224天</v>
      </c>
      <c r="P301" s="1" t="str">
        <f t="shared" ca="1" si="29"/>
        <v>超过222未进场</v>
      </c>
    </row>
    <row r="302" spans="1:16">
      <c r="A302" s="34">
        <v>344</v>
      </c>
      <c r="B302" s="173" t="s">
        <v>5063</v>
      </c>
      <c r="C302" s="7" t="s">
        <v>10393</v>
      </c>
      <c r="D302" s="7" t="str">
        <f t="shared" si="30"/>
        <v>轮迪箱</v>
      </c>
      <c r="E302" s="7" t="s">
        <v>17174</v>
      </c>
      <c r="F302" s="19">
        <v>41575</v>
      </c>
      <c r="G302" s="39"/>
      <c r="H302" s="7" t="str">
        <f t="shared" si="27"/>
        <v>重</v>
      </c>
      <c r="I302" s="23">
        <v>41576</v>
      </c>
      <c r="J302" s="21"/>
      <c r="K302" s="7" t="s">
        <v>1381</v>
      </c>
      <c r="L302" s="7"/>
      <c r="M302" s="9"/>
      <c r="N302" s="10"/>
      <c r="O302" s="18" t="str">
        <f t="shared" ca="1" si="24"/>
        <v>224天</v>
      </c>
      <c r="P302" s="1" t="str">
        <f t="shared" ca="1" si="29"/>
        <v>超过223未进场</v>
      </c>
    </row>
    <row r="303" spans="1:16">
      <c r="A303" s="34">
        <v>345</v>
      </c>
      <c r="B303" s="173" t="s">
        <v>5064</v>
      </c>
      <c r="C303" s="7" t="s">
        <v>10393</v>
      </c>
      <c r="D303" s="7" t="str">
        <f t="shared" si="30"/>
        <v>轮迪箱</v>
      </c>
      <c r="E303" s="7" t="s">
        <v>17174</v>
      </c>
      <c r="F303" s="19">
        <v>41571</v>
      </c>
      <c r="G303" s="39"/>
      <c r="H303" s="7" t="str">
        <f t="shared" si="27"/>
        <v>重</v>
      </c>
      <c r="I303" s="23">
        <v>41571</v>
      </c>
      <c r="J303" s="21"/>
      <c r="K303" s="7" t="s">
        <v>11301</v>
      </c>
      <c r="L303" s="7"/>
      <c r="M303" s="9"/>
      <c r="N303" s="10"/>
      <c r="O303" s="18" t="str">
        <f t="shared" ca="1" si="24"/>
        <v>228天</v>
      </c>
      <c r="P303" s="1" t="str">
        <f t="shared" ca="1" si="29"/>
        <v>超过228未进场</v>
      </c>
    </row>
    <row r="304" spans="1:16">
      <c r="A304" s="34">
        <v>346</v>
      </c>
      <c r="B304" s="173" t="s">
        <v>5065</v>
      </c>
      <c r="C304" s="7" t="s">
        <v>10393</v>
      </c>
      <c r="D304" s="7" t="str">
        <f t="shared" si="30"/>
        <v>轮迪箱</v>
      </c>
      <c r="E304" s="7" t="s">
        <v>17174</v>
      </c>
      <c r="F304" s="19">
        <v>41556</v>
      </c>
      <c r="G304" s="39"/>
      <c r="H304" s="7" t="str">
        <f t="shared" si="27"/>
        <v>重</v>
      </c>
      <c r="I304" s="23">
        <v>41562</v>
      </c>
      <c r="J304" s="21"/>
      <c r="K304" s="7" t="s">
        <v>99</v>
      </c>
      <c r="L304" s="7"/>
      <c r="M304" s="9"/>
      <c r="N304" s="10"/>
      <c r="O304" s="18" t="str">
        <f t="shared" ca="1" si="24"/>
        <v>243天</v>
      </c>
      <c r="P304" s="1" t="str">
        <f t="shared" ca="1" si="29"/>
        <v>超过237未进场</v>
      </c>
    </row>
    <row r="305" spans="1:16">
      <c r="A305" s="34">
        <v>347</v>
      </c>
      <c r="B305" s="173" t="s">
        <v>5066</v>
      </c>
      <c r="C305" s="7" t="s">
        <v>10393</v>
      </c>
      <c r="D305" s="7" t="str">
        <f t="shared" si="30"/>
        <v>轮迪箱</v>
      </c>
      <c r="E305" s="7" t="s">
        <v>17174</v>
      </c>
      <c r="F305" s="19">
        <v>41561</v>
      </c>
      <c r="G305" s="39"/>
      <c r="H305" s="7" t="str">
        <f t="shared" si="27"/>
        <v>重</v>
      </c>
      <c r="I305" s="23">
        <v>41562</v>
      </c>
      <c r="J305" s="21"/>
      <c r="K305" s="7" t="s">
        <v>99</v>
      </c>
      <c r="L305" s="7"/>
      <c r="M305" s="9"/>
      <c r="N305" s="10"/>
      <c r="O305" s="18" t="str">
        <f t="shared" ca="1" si="24"/>
        <v>238天</v>
      </c>
      <c r="P305" s="1" t="str">
        <f t="shared" ca="1" si="29"/>
        <v>超过237未进场</v>
      </c>
    </row>
    <row r="306" spans="1:16">
      <c r="A306" s="34">
        <v>348</v>
      </c>
      <c r="B306" s="173" t="s">
        <v>15962</v>
      </c>
      <c r="C306" s="7" t="s">
        <v>10393</v>
      </c>
      <c r="D306" s="7" t="str">
        <f t="shared" si="30"/>
        <v>轮迪箱</v>
      </c>
      <c r="E306" s="7" t="s">
        <v>1484</v>
      </c>
      <c r="F306" s="19">
        <v>41555</v>
      </c>
      <c r="G306" s="39"/>
      <c r="H306" s="7" t="str">
        <f t="shared" si="27"/>
        <v>重</v>
      </c>
      <c r="I306" s="23">
        <v>41562</v>
      </c>
      <c r="J306" s="21"/>
      <c r="K306" s="7" t="s">
        <v>99</v>
      </c>
      <c r="L306" s="7"/>
      <c r="M306" s="9"/>
      <c r="N306" s="10"/>
      <c r="O306" s="18" t="str">
        <f t="shared" ca="1" si="24"/>
        <v>244天</v>
      </c>
      <c r="P306" s="1" t="str">
        <f t="shared" ca="1" si="29"/>
        <v>超过237未进场</v>
      </c>
    </row>
    <row r="307" spans="1:16">
      <c r="A307" s="34">
        <v>349</v>
      </c>
      <c r="B307" s="173" t="s">
        <v>15963</v>
      </c>
      <c r="C307" s="7" t="s">
        <v>10393</v>
      </c>
      <c r="D307" s="7" t="str">
        <f t="shared" si="30"/>
        <v>轮迪箱</v>
      </c>
      <c r="E307" s="7" t="s">
        <v>17174</v>
      </c>
      <c r="F307" s="19">
        <v>41561</v>
      </c>
      <c r="G307" s="39"/>
      <c r="H307" s="7" t="str">
        <f t="shared" si="27"/>
        <v>重</v>
      </c>
      <c r="I307" s="23">
        <v>41562</v>
      </c>
      <c r="J307" s="21"/>
      <c r="K307" s="7" t="s">
        <v>99</v>
      </c>
      <c r="L307" s="7"/>
      <c r="M307" s="9"/>
      <c r="N307" s="10"/>
      <c r="O307" s="18" t="str">
        <f t="shared" ref="O307:O364" ca="1" si="31">IF(ISNONTEXT(J307),DATEDIF(F307,TODAY(),"d")&amp;"天","出场")</f>
        <v>238天</v>
      </c>
      <c r="P307" s="1" t="str">
        <f t="shared" ca="1" si="29"/>
        <v>超过237未进场</v>
      </c>
    </row>
    <row r="308" spans="1:16">
      <c r="A308" s="34">
        <v>350</v>
      </c>
      <c r="B308" s="173" t="s">
        <v>15964</v>
      </c>
      <c r="C308" s="7" t="s">
        <v>10393</v>
      </c>
      <c r="D308" s="7" t="str">
        <f t="shared" si="30"/>
        <v>轮迪箱</v>
      </c>
      <c r="E308" s="7" t="s">
        <v>1484</v>
      </c>
      <c r="F308" s="19">
        <v>41555</v>
      </c>
      <c r="G308" s="79" t="s">
        <v>7084</v>
      </c>
      <c r="H308" s="7" t="str">
        <f t="shared" si="27"/>
        <v>重</v>
      </c>
      <c r="I308" s="23">
        <v>41629</v>
      </c>
      <c r="J308" s="21"/>
      <c r="K308" s="7" t="s">
        <v>11301</v>
      </c>
      <c r="L308" s="7"/>
      <c r="M308" s="9"/>
      <c r="N308" s="10"/>
      <c r="O308" s="18" t="str">
        <f t="shared" ca="1" si="31"/>
        <v>244天</v>
      </c>
      <c r="P308" s="1" t="str">
        <f t="shared" ca="1" si="29"/>
        <v>超过170未进场</v>
      </c>
    </row>
    <row r="309" spans="1:16">
      <c r="A309" s="34">
        <v>351</v>
      </c>
      <c r="B309" s="173" t="s">
        <v>15965</v>
      </c>
      <c r="C309" s="7" t="s">
        <v>10393</v>
      </c>
      <c r="D309" s="7" t="str">
        <f t="shared" si="30"/>
        <v>轮迪箱</v>
      </c>
      <c r="E309" s="7" t="s">
        <v>1484</v>
      </c>
      <c r="F309" s="19">
        <v>41569</v>
      </c>
      <c r="G309" s="39"/>
      <c r="H309" s="7" t="str">
        <f t="shared" si="27"/>
        <v>重</v>
      </c>
      <c r="I309" s="23">
        <v>41571</v>
      </c>
      <c r="J309" s="21"/>
      <c r="K309" s="7" t="s">
        <v>11301</v>
      </c>
      <c r="L309" s="7"/>
      <c r="M309" s="9"/>
      <c r="N309" s="10"/>
      <c r="O309" s="18" t="str">
        <f t="shared" ca="1" si="31"/>
        <v>230天</v>
      </c>
      <c r="P309" s="1" t="str">
        <f t="shared" ca="1" si="29"/>
        <v>超过228未进场</v>
      </c>
    </row>
    <row r="310" spans="1:16">
      <c r="A310" s="34">
        <v>352</v>
      </c>
      <c r="B310" s="173" t="s">
        <v>15966</v>
      </c>
      <c r="C310" s="7" t="s">
        <v>10393</v>
      </c>
      <c r="D310" s="7" t="str">
        <f t="shared" si="30"/>
        <v>轮迪箱</v>
      </c>
      <c r="E310" s="7" t="s">
        <v>1484</v>
      </c>
      <c r="F310" s="19">
        <v>41569</v>
      </c>
      <c r="G310" s="39"/>
      <c r="H310" s="7" t="str">
        <f t="shared" si="27"/>
        <v>重</v>
      </c>
      <c r="I310" s="23">
        <v>41571</v>
      </c>
      <c r="J310" s="21"/>
      <c r="K310" s="7" t="s">
        <v>11301</v>
      </c>
      <c r="L310" s="7"/>
      <c r="M310" s="9"/>
      <c r="N310" s="10"/>
      <c r="O310" s="18" t="str">
        <f t="shared" ca="1" si="31"/>
        <v>230天</v>
      </c>
      <c r="P310" s="1" t="str">
        <f t="shared" ca="1" si="29"/>
        <v>超过228未进场</v>
      </c>
    </row>
    <row r="311" spans="1:16">
      <c r="A311" s="34">
        <v>353</v>
      </c>
      <c r="B311" s="173" t="s">
        <v>15967</v>
      </c>
      <c r="C311" s="7" t="s">
        <v>10393</v>
      </c>
      <c r="D311" s="7" t="str">
        <f t="shared" si="30"/>
        <v>轮迪箱</v>
      </c>
      <c r="E311" s="7" t="s">
        <v>17174</v>
      </c>
      <c r="F311" s="19">
        <v>41573</v>
      </c>
      <c r="G311" s="39"/>
      <c r="H311" s="7" t="str">
        <f t="shared" si="27"/>
        <v>重</v>
      </c>
      <c r="I311" s="23">
        <v>41574</v>
      </c>
      <c r="J311" s="21"/>
      <c r="K311" s="7" t="s">
        <v>11301</v>
      </c>
      <c r="L311" s="7"/>
      <c r="M311" s="9"/>
      <c r="N311" s="10"/>
      <c r="O311" s="18" t="str">
        <f t="shared" ca="1" si="31"/>
        <v>226天</v>
      </c>
      <c r="P311" s="1" t="str">
        <f t="shared" ca="1" si="29"/>
        <v>超过225未进场</v>
      </c>
    </row>
    <row r="312" spans="1:16">
      <c r="A312" s="34">
        <v>354</v>
      </c>
      <c r="B312" s="173" t="s">
        <v>5068</v>
      </c>
      <c r="C312" s="7" t="s">
        <v>10393</v>
      </c>
      <c r="D312" s="7" t="str">
        <f t="shared" si="30"/>
        <v>轮迪箱</v>
      </c>
      <c r="E312" s="7" t="s">
        <v>1484</v>
      </c>
      <c r="F312" s="19">
        <v>41569</v>
      </c>
      <c r="G312" s="39"/>
      <c r="H312" s="7" t="str">
        <f t="shared" si="27"/>
        <v>重</v>
      </c>
      <c r="I312" s="23">
        <v>41574</v>
      </c>
      <c r="J312" s="21"/>
      <c r="K312" s="7" t="s">
        <v>11301</v>
      </c>
      <c r="L312" s="7"/>
      <c r="M312" s="9"/>
      <c r="N312" s="10"/>
      <c r="O312" s="18" t="str">
        <f t="shared" ca="1" si="31"/>
        <v>230天</v>
      </c>
      <c r="P312" s="1" t="str">
        <f t="shared" ca="1" si="29"/>
        <v>超过225未进场</v>
      </c>
    </row>
    <row r="313" spans="1:16">
      <c r="A313" s="34">
        <v>355</v>
      </c>
      <c r="B313" s="173" t="s">
        <v>5069</v>
      </c>
      <c r="C313" s="7" t="s">
        <v>10393</v>
      </c>
      <c r="D313" s="7" t="str">
        <f t="shared" si="30"/>
        <v>轮迪箱</v>
      </c>
      <c r="E313" s="7" t="s">
        <v>17174</v>
      </c>
      <c r="F313" s="19">
        <v>41573</v>
      </c>
      <c r="G313" s="39"/>
      <c r="H313" s="7" t="str">
        <f t="shared" si="27"/>
        <v>重</v>
      </c>
      <c r="I313" s="23">
        <v>41574</v>
      </c>
      <c r="J313" s="21"/>
      <c r="K313" s="7" t="s">
        <v>11301</v>
      </c>
      <c r="L313" s="7"/>
      <c r="M313" s="9"/>
      <c r="N313" s="10"/>
      <c r="O313" s="18" t="str">
        <f t="shared" ca="1" si="31"/>
        <v>226天</v>
      </c>
      <c r="P313" s="1" t="str">
        <f t="shared" ca="1" si="29"/>
        <v>超过225未进场</v>
      </c>
    </row>
    <row r="314" spans="1:16">
      <c r="A314" s="34">
        <v>356</v>
      </c>
      <c r="B314" s="173" t="s">
        <v>5070</v>
      </c>
      <c r="C314" s="7" t="s">
        <v>10393</v>
      </c>
      <c r="D314" s="7" t="str">
        <f t="shared" si="30"/>
        <v>轮迪箱</v>
      </c>
      <c r="E314" s="7" t="s">
        <v>1484</v>
      </c>
      <c r="F314" s="19">
        <v>41569</v>
      </c>
      <c r="G314" s="39"/>
      <c r="H314" s="7" t="str">
        <f t="shared" si="27"/>
        <v>重</v>
      </c>
      <c r="I314" s="23">
        <v>41571</v>
      </c>
      <c r="J314" s="21"/>
      <c r="K314" s="7" t="s">
        <v>11301</v>
      </c>
      <c r="L314" s="7"/>
      <c r="M314" s="9"/>
      <c r="N314" s="10"/>
      <c r="O314" s="18" t="str">
        <f t="shared" ca="1" si="31"/>
        <v>230天</v>
      </c>
      <c r="P314" s="1" t="str">
        <f t="shared" ca="1" si="29"/>
        <v>超过228未进场</v>
      </c>
    </row>
    <row r="315" spans="1:16">
      <c r="A315" s="34">
        <v>357</v>
      </c>
      <c r="B315" s="173" t="s">
        <v>16881</v>
      </c>
      <c r="C315" s="7" t="s">
        <v>10393</v>
      </c>
      <c r="D315" s="7" t="str">
        <f t="shared" si="30"/>
        <v>轮迪箱</v>
      </c>
      <c r="E315" s="7" t="s">
        <v>17174</v>
      </c>
      <c r="F315" s="19">
        <v>41576</v>
      </c>
      <c r="G315" s="39"/>
      <c r="H315" s="7" t="str">
        <f t="shared" si="27"/>
        <v>重</v>
      </c>
      <c r="I315" s="23">
        <v>41576</v>
      </c>
      <c r="J315" s="21"/>
      <c r="K315" s="7" t="s">
        <v>1381</v>
      </c>
      <c r="L315" s="7"/>
      <c r="M315" s="9"/>
      <c r="N315" s="10"/>
      <c r="O315" s="18" t="str">
        <f t="shared" ca="1" si="31"/>
        <v>223天</v>
      </c>
      <c r="P315" s="1" t="str">
        <f t="shared" ca="1" si="29"/>
        <v>超过223未进场</v>
      </c>
    </row>
    <row r="316" spans="1:16">
      <c r="A316" s="34">
        <v>358</v>
      </c>
      <c r="B316" s="173" t="s">
        <v>2388</v>
      </c>
      <c r="C316" s="7" t="s">
        <v>10393</v>
      </c>
      <c r="D316" s="7" t="str">
        <f t="shared" ref="D316:D357" si="32">IF(B316="","","轮迪箱")</f>
        <v>轮迪箱</v>
      </c>
      <c r="E316" s="7" t="s">
        <v>17174</v>
      </c>
      <c r="F316" s="19">
        <v>41618</v>
      </c>
      <c r="G316" s="39"/>
      <c r="H316" s="7" t="str">
        <f t="shared" si="27"/>
        <v>重</v>
      </c>
      <c r="I316" s="23">
        <v>41618</v>
      </c>
      <c r="J316" s="21"/>
      <c r="K316" s="7" t="s">
        <v>1381</v>
      </c>
      <c r="L316" s="7"/>
      <c r="M316" s="9"/>
      <c r="N316" s="10"/>
      <c r="O316" s="18" t="str">
        <f t="shared" ca="1" si="31"/>
        <v>181天</v>
      </c>
      <c r="P316" s="1" t="str">
        <f t="shared" ca="1" si="29"/>
        <v>超过181未进场</v>
      </c>
    </row>
    <row r="317" spans="1:16">
      <c r="A317" s="34">
        <v>359</v>
      </c>
      <c r="B317" s="173" t="s">
        <v>12607</v>
      </c>
      <c r="C317" s="7" t="s">
        <v>10393</v>
      </c>
      <c r="D317" s="7" t="str">
        <f t="shared" si="32"/>
        <v>轮迪箱</v>
      </c>
      <c r="E317" s="7" t="s">
        <v>17174</v>
      </c>
      <c r="F317" s="19">
        <v>41575</v>
      </c>
      <c r="G317" s="39"/>
      <c r="H317" s="7" t="str">
        <f t="shared" si="27"/>
        <v>重</v>
      </c>
      <c r="I317" s="23">
        <v>41577</v>
      </c>
      <c r="J317" s="21"/>
      <c r="K317" s="7" t="s">
        <v>1381</v>
      </c>
      <c r="L317" s="7"/>
      <c r="M317" s="9"/>
      <c r="N317" s="10"/>
      <c r="O317" s="18" t="str">
        <f t="shared" ca="1" si="31"/>
        <v>224天</v>
      </c>
      <c r="P317" s="1" t="str">
        <f t="shared" ca="1" si="29"/>
        <v>超过222未进场</v>
      </c>
    </row>
    <row r="318" spans="1:16">
      <c r="A318" s="34">
        <v>360</v>
      </c>
      <c r="B318" s="173" t="s">
        <v>16882</v>
      </c>
      <c r="C318" s="7" t="s">
        <v>10393</v>
      </c>
      <c r="D318" s="7" t="str">
        <f t="shared" si="32"/>
        <v>轮迪箱</v>
      </c>
      <c r="E318" s="7" t="s">
        <v>17174</v>
      </c>
      <c r="F318" s="19">
        <v>41571</v>
      </c>
      <c r="G318" s="39"/>
      <c r="H318" s="7" t="str">
        <f t="shared" si="27"/>
        <v>重</v>
      </c>
      <c r="I318" s="23">
        <v>41571</v>
      </c>
      <c r="J318" s="21"/>
      <c r="K318" s="7" t="s">
        <v>11301</v>
      </c>
      <c r="L318" s="7"/>
      <c r="M318" s="9"/>
      <c r="N318" s="10"/>
      <c r="O318" s="18" t="str">
        <f t="shared" ca="1" si="31"/>
        <v>228天</v>
      </c>
      <c r="P318" s="1" t="str">
        <f t="shared" ca="1" si="29"/>
        <v>超过228未进场</v>
      </c>
    </row>
    <row r="319" spans="1:16">
      <c r="A319" s="34">
        <v>361</v>
      </c>
      <c r="B319" s="173" t="s">
        <v>16883</v>
      </c>
      <c r="C319" s="7" t="s">
        <v>10393</v>
      </c>
      <c r="D319" s="7" t="str">
        <f t="shared" si="32"/>
        <v>轮迪箱</v>
      </c>
      <c r="E319" s="7" t="s">
        <v>17174</v>
      </c>
      <c r="F319" s="19">
        <v>41571</v>
      </c>
      <c r="G319" s="39"/>
      <c r="H319" s="7" t="str">
        <f t="shared" si="27"/>
        <v>重</v>
      </c>
      <c r="I319" s="23">
        <v>41571</v>
      </c>
      <c r="J319" s="21"/>
      <c r="K319" s="7" t="s">
        <v>11301</v>
      </c>
      <c r="L319" s="7"/>
      <c r="M319" s="9"/>
      <c r="N319" s="10"/>
      <c r="O319" s="18" t="str">
        <f t="shared" ca="1" si="31"/>
        <v>228天</v>
      </c>
      <c r="P319" s="1" t="str">
        <f t="shared" ca="1" si="29"/>
        <v>超过228未进场</v>
      </c>
    </row>
    <row r="320" spans="1:16">
      <c r="A320" s="34">
        <v>362</v>
      </c>
      <c r="B320" s="173" t="s">
        <v>16884</v>
      </c>
      <c r="C320" s="7" t="s">
        <v>10393</v>
      </c>
      <c r="D320" s="7" t="str">
        <f t="shared" si="32"/>
        <v>轮迪箱</v>
      </c>
      <c r="E320" s="7" t="s">
        <v>17174</v>
      </c>
      <c r="F320" s="19">
        <v>41570</v>
      </c>
      <c r="G320" s="39"/>
      <c r="H320" s="7" t="str">
        <f t="shared" si="27"/>
        <v>重</v>
      </c>
      <c r="I320" s="23">
        <v>41571</v>
      </c>
      <c r="J320" s="21"/>
      <c r="K320" s="7" t="s">
        <v>11301</v>
      </c>
      <c r="L320" s="7"/>
      <c r="M320" s="9"/>
      <c r="N320" s="10"/>
      <c r="O320" s="18" t="str">
        <f t="shared" ca="1" si="31"/>
        <v>229天</v>
      </c>
      <c r="P320" s="1" t="str">
        <f t="shared" ca="1" si="29"/>
        <v>超过228未进场</v>
      </c>
    </row>
    <row r="321" spans="1:16">
      <c r="A321" s="34">
        <v>363</v>
      </c>
      <c r="B321" s="173" t="s">
        <v>16885</v>
      </c>
      <c r="C321" s="7" t="s">
        <v>10393</v>
      </c>
      <c r="D321" s="7" t="str">
        <f t="shared" si="32"/>
        <v>轮迪箱</v>
      </c>
      <c r="E321" s="7" t="s">
        <v>1484</v>
      </c>
      <c r="F321" s="19">
        <v>41569</v>
      </c>
      <c r="G321" s="39"/>
      <c r="H321" s="7" t="str">
        <f t="shared" si="27"/>
        <v>重</v>
      </c>
      <c r="I321" s="23">
        <v>41571</v>
      </c>
      <c r="J321" s="21"/>
      <c r="K321" s="7" t="s">
        <v>11301</v>
      </c>
      <c r="L321" s="7"/>
      <c r="M321" s="9"/>
      <c r="N321" s="10"/>
      <c r="O321" s="18" t="str">
        <f t="shared" ca="1" si="31"/>
        <v>230天</v>
      </c>
      <c r="P321" s="1" t="str">
        <f t="shared" ca="1" si="29"/>
        <v>超过228未进场</v>
      </c>
    </row>
    <row r="322" spans="1:16">
      <c r="A322" s="34">
        <v>364</v>
      </c>
      <c r="B322" s="173" t="s">
        <v>16886</v>
      </c>
      <c r="C322" s="7" t="s">
        <v>10393</v>
      </c>
      <c r="D322" s="7" t="str">
        <f t="shared" si="32"/>
        <v>轮迪箱</v>
      </c>
      <c r="E322" s="7" t="s">
        <v>1484</v>
      </c>
      <c r="F322" s="19">
        <v>41569</v>
      </c>
      <c r="G322" s="39"/>
      <c r="H322" s="7" t="str">
        <f t="shared" si="27"/>
        <v>重</v>
      </c>
      <c r="I322" s="23">
        <v>41571</v>
      </c>
      <c r="J322" s="21"/>
      <c r="K322" s="7" t="s">
        <v>11301</v>
      </c>
      <c r="L322" s="7"/>
      <c r="M322" s="9"/>
      <c r="N322" s="10"/>
      <c r="O322" s="18" t="str">
        <f t="shared" ca="1" si="31"/>
        <v>230天</v>
      </c>
      <c r="P322" s="1" t="str">
        <f t="shared" ca="1" si="29"/>
        <v>超过228未进场</v>
      </c>
    </row>
    <row r="323" spans="1:16">
      <c r="A323" s="34">
        <v>365</v>
      </c>
      <c r="B323" s="173" t="s">
        <v>5060</v>
      </c>
      <c r="C323" s="7" t="s">
        <v>10393</v>
      </c>
      <c r="D323" s="7" t="str">
        <f t="shared" si="32"/>
        <v>轮迪箱</v>
      </c>
      <c r="E323" s="7" t="s">
        <v>17174</v>
      </c>
      <c r="F323" s="19">
        <v>41576</v>
      </c>
      <c r="G323" s="39"/>
      <c r="H323" s="7" t="str">
        <f t="shared" si="27"/>
        <v>重</v>
      </c>
      <c r="I323" s="23">
        <v>41576</v>
      </c>
      <c r="J323" s="21"/>
      <c r="K323" s="7" t="s">
        <v>1381</v>
      </c>
      <c r="L323" s="7"/>
      <c r="M323" s="9"/>
      <c r="N323" s="10"/>
      <c r="O323" s="18" t="str">
        <f t="shared" ca="1" si="31"/>
        <v>223天</v>
      </c>
      <c r="P323" s="1" t="str">
        <f t="shared" ca="1" si="29"/>
        <v>超过223未进场</v>
      </c>
    </row>
    <row r="324" spans="1:16">
      <c r="A324" s="34">
        <v>366</v>
      </c>
      <c r="B324" s="173" t="s">
        <v>13520</v>
      </c>
      <c r="C324" s="7" t="s">
        <v>10393</v>
      </c>
      <c r="D324" s="7" t="str">
        <f t="shared" si="32"/>
        <v>轮迪箱</v>
      </c>
      <c r="E324" s="7" t="s">
        <v>1484</v>
      </c>
      <c r="F324" s="19">
        <v>41598</v>
      </c>
      <c r="G324" s="39"/>
      <c r="H324" s="7" t="str">
        <f t="shared" si="27"/>
        <v>重</v>
      </c>
      <c r="I324" s="23">
        <v>41621</v>
      </c>
      <c r="J324" s="21"/>
      <c r="K324" s="7" t="s">
        <v>99</v>
      </c>
      <c r="L324" s="7"/>
      <c r="M324" s="9"/>
      <c r="N324" s="10"/>
      <c r="O324" s="18" t="str">
        <f t="shared" ca="1" si="31"/>
        <v>201天</v>
      </c>
      <c r="P324" s="1" t="str">
        <f t="shared" ca="1" si="29"/>
        <v>超过178未进场</v>
      </c>
    </row>
    <row r="325" spans="1:16">
      <c r="A325" s="34">
        <v>367</v>
      </c>
      <c r="B325" s="173" t="s">
        <v>13521</v>
      </c>
      <c r="C325" s="7" t="s">
        <v>10393</v>
      </c>
      <c r="D325" s="7" t="str">
        <f t="shared" si="32"/>
        <v>轮迪箱</v>
      </c>
      <c r="E325" s="7" t="s">
        <v>17174</v>
      </c>
      <c r="F325" s="19">
        <v>41576</v>
      </c>
      <c r="G325" s="39"/>
      <c r="H325" s="7" t="str">
        <f t="shared" si="27"/>
        <v>重</v>
      </c>
      <c r="I325" s="23">
        <v>41576</v>
      </c>
      <c r="J325" s="21"/>
      <c r="K325" s="7" t="s">
        <v>1381</v>
      </c>
      <c r="L325" s="7"/>
      <c r="M325" s="9"/>
      <c r="N325" s="10"/>
      <c r="O325" s="18" t="str">
        <f t="shared" ca="1" si="31"/>
        <v>223天</v>
      </c>
      <c r="P325" s="1" t="str">
        <f t="shared" ref="P325:P356" ca="1" si="33">IF(I325="","",IF(TODAY()-I325&gt;30,"超过"&amp;(TODAY()-I325)&amp;"未进场",""))</f>
        <v>超过223未进场</v>
      </c>
    </row>
    <row r="326" spans="1:16">
      <c r="A326" s="34">
        <v>368</v>
      </c>
      <c r="B326" s="173" t="s">
        <v>13522</v>
      </c>
      <c r="C326" s="7" t="s">
        <v>10393</v>
      </c>
      <c r="D326" s="7" t="str">
        <f t="shared" si="32"/>
        <v>轮迪箱</v>
      </c>
      <c r="E326" s="7" t="s">
        <v>17174</v>
      </c>
      <c r="F326" s="19">
        <v>41576</v>
      </c>
      <c r="G326" s="39"/>
      <c r="H326" s="7" t="str">
        <f t="shared" si="27"/>
        <v>重</v>
      </c>
      <c r="I326" s="23">
        <v>41576</v>
      </c>
      <c r="J326" s="21"/>
      <c r="K326" s="7" t="s">
        <v>1381</v>
      </c>
      <c r="L326" s="7"/>
      <c r="M326" s="9"/>
      <c r="N326" s="10"/>
      <c r="O326" s="18" t="str">
        <f t="shared" ca="1" si="31"/>
        <v>223天</v>
      </c>
      <c r="P326" s="1" t="str">
        <f t="shared" ca="1" si="33"/>
        <v>超过223未进场</v>
      </c>
    </row>
    <row r="327" spans="1:16">
      <c r="A327" s="34">
        <v>369</v>
      </c>
      <c r="B327" s="173" t="s">
        <v>13523</v>
      </c>
      <c r="C327" s="7" t="s">
        <v>10393</v>
      </c>
      <c r="D327" s="7" t="str">
        <f t="shared" si="32"/>
        <v>轮迪箱</v>
      </c>
      <c r="E327" s="7" t="s">
        <v>17174</v>
      </c>
      <c r="F327" s="19">
        <v>41573</v>
      </c>
      <c r="G327" s="39"/>
      <c r="H327" s="7" t="str">
        <f t="shared" ref="H327:H390" si="34">IF(I327="","空","重")</f>
        <v>重</v>
      </c>
      <c r="I327" s="23">
        <v>41574</v>
      </c>
      <c r="J327" s="21"/>
      <c r="K327" s="7" t="s">
        <v>11301</v>
      </c>
      <c r="L327" s="7"/>
      <c r="M327" s="9"/>
      <c r="N327" s="10"/>
      <c r="O327" s="18" t="str">
        <f t="shared" ca="1" si="31"/>
        <v>226天</v>
      </c>
      <c r="P327" s="1" t="str">
        <f t="shared" ca="1" si="33"/>
        <v>超过225未进场</v>
      </c>
    </row>
    <row r="328" spans="1:16">
      <c r="A328" s="34">
        <v>370</v>
      </c>
      <c r="B328" s="173" t="s">
        <v>13524</v>
      </c>
      <c r="C328" s="7" t="s">
        <v>10393</v>
      </c>
      <c r="D328" s="7" t="str">
        <f t="shared" si="32"/>
        <v>轮迪箱</v>
      </c>
      <c r="E328" s="7" t="s">
        <v>17174</v>
      </c>
      <c r="F328" s="19">
        <v>41576</v>
      </c>
      <c r="G328" s="39"/>
      <c r="H328" s="7" t="str">
        <f t="shared" si="34"/>
        <v>重</v>
      </c>
      <c r="I328" s="23">
        <v>41576</v>
      </c>
      <c r="J328" s="21"/>
      <c r="K328" s="7" t="s">
        <v>1381</v>
      </c>
      <c r="L328" s="7"/>
      <c r="M328" s="9"/>
      <c r="N328" s="10"/>
      <c r="O328" s="18" t="str">
        <f t="shared" ca="1" si="31"/>
        <v>223天</v>
      </c>
      <c r="P328" s="1" t="str">
        <f t="shared" ca="1" si="33"/>
        <v>超过223未进场</v>
      </c>
    </row>
    <row r="329" spans="1:16">
      <c r="A329" s="34">
        <v>371</v>
      </c>
      <c r="B329" s="173" t="s">
        <v>13525</v>
      </c>
      <c r="C329" s="7" t="s">
        <v>10393</v>
      </c>
      <c r="D329" s="7" t="str">
        <f t="shared" si="32"/>
        <v>轮迪箱</v>
      </c>
      <c r="E329" s="7" t="s">
        <v>17174</v>
      </c>
      <c r="F329" s="19">
        <v>41576</v>
      </c>
      <c r="G329" s="39"/>
      <c r="H329" s="7" t="str">
        <f t="shared" si="34"/>
        <v>重</v>
      </c>
      <c r="I329" s="23">
        <v>41576</v>
      </c>
      <c r="J329" s="21"/>
      <c r="K329" s="7" t="s">
        <v>1381</v>
      </c>
      <c r="L329" s="7"/>
      <c r="M329" s="9"/>
      <c r="N329" s="10"/>
      <c r="O329" s="18" t="str">
        <f t="shared" ca="1" si="31"/>
        <v>223天</v>
      </c>
      <c r="P329" s="1" t="str">
        <f t="shared" ca="1" si="33"/>
        <v>超过223未进场</v>
      </c>
    </row>
    <row r="330" spans="1:16">
      <c r="A330" s="34">
        <v>372</v>
      </c>
      <c r="B330" s="173" t="s">
        <v>13526</v>
      </c>
      <c r="C330" s="7" t="s">
        <v>10393</v>
      </c>
      <c r="D330" s="7" t="str">
        <f t="shared" si="32"/>
        <v>轮迪箱</v>
      </c>
      <c r="E330" s="7" t="s">
        <v>17174</v>
      </c>
      <c r="F330" s="19">
        <v>41575</v>
      </c>
      <c r="G330" s="39"/>
      <c r="H330" s="7" t="str">
        <f t="shared" si="34"/>
        <v>重</v>
      </c>
      <c r="I330" s="23">
        <v>41576</v>
      </c>
      <c r="J330" s="21"/>
      <c r="K330" s="7" t="s">
        <v>1381</v>
      </c>
      <c r="L330" s="7"/>
      <c r="M330" s="9"/>
      <c r="N330" s="10"/>
      <c r="O330" s="18" t="str">
        <f t="shared" ca="1" si="31"/>
        <v>224天</v>
      </c>
      <c r="P330" s="1" t="str">
        <f t="shared" ca="1" si="33"/>
        <v>超过223未进场</v>
      </c>
    </row>
    <row r="331" spans="1:16">
      <c r="A331" s="34">
        <v>373</v>
      </c>
      <c r="B331" s="173" t="s">
        <v>13527</v>
      </c>
      <c r="C331" s="7" t="s">
        <v>10393</v>
      </c>
      <c r="D331" s="7" t="str">
        <f t="shared" si="32"/>
        <v>轮迪箱</v>
      </c>
      <c r="E331" s="7" t="s">
        <v>1484</v>
      </c>
      <c r="F331" s="19">
        <v>41579</v>
      </c>
      <c r="G331" s="39"/>
      <c r="H331" s="7" t="str">
        <f t="shared" si="34"/>
        <v>重</v>
      </c>
      <c r="I331" s="23">
        <v>41621</v>
      </c>
      <c r="J331" s="21"/>
      <c r="K331" s="7" t="s">
        <v>99</v>
      </c>
      <c r="L331" s="7"/>
      <c r="M331" s="9"/>
      <c r="N331" s="10"/>
      <c r="O331" s="18" t="str">
        <f t="shared" ca="1" si="31"/>
        <v>220天</v>
      </c>
      <c r="P331" s="1" t="str">
        <f t="shared" ca="1" si="33"/>
        <v>超过178未进场</v>
      </c>
    </row>
    <row r="332" spans="1:16">
      <c r="A332" s="34">
        <v>374</v>
      </c>
      <c r="B332" s="173" t="s">
        <v>13528</v>
      </c>
      <c r="C332" s="7" t="s">
        <v>10393</v>
      </c>
      <c r="D332" s="7" t="str">
        <f t="shared" si="32"/>
        <v>轮迪箱</v>
      </c>
      <c r="E332" s="7" t="s">
        <v>1484</v>
      </c>
      <c r="F332" s="19">
        <v>41598</v>
      </c>
      <c r="G332" s="39"/>
      <c r="H332" s="7" t="str">
        <f t="shared" si="34"/>
        <v>重</v>
      </c>
      <c r="I332" s="23">
        <v>41621</v>
      </c>
      <c r="J332" s="21"/>
      <c r="K332" s="7" t="s">
        <v>99</v>
      </c>
      <c r="L332" s="7"/>
      <c r="M332" s="9"/>
      <c r="N332" s="10"/>
      <c r="O332" s="18" t="str">
        <f t="shared" ca="1" si="31"/>
        <v>201天</v>
      </c>
      <c r="P332" s="1" t="str">
        <f t="shared" ca="1" si="33"/>
        <v>超过178未进场</v>
      </c>
    </row>
    <row r="333" spans="1:16">
      <c r="A333" s="34">
        <v>375</v>
      </c>
      <c r="B333" s="173" t="s">
        <v>16775</v>
      </c>
      <c r="C333" s="7" t="s">
        <v>10393</v>
      </c>
      <c r="D333" s="7" t="str">
        <f t="shared" si="32"/>
        <v>轮迪箱</v>
      </c>
      <c r="E333" s="7" t="s">
        <v>17174</v>
      </c>
      <c r="F333" s="19">
        <v>41599</v>
      </c>
      <c r="G333" s="39"/>
      <c r="H333" s="7" t="str">
        <f t="shared" si="34"/>
        <v>重</v>
      </c>
      <c r="I333" s="23">
        <v>41621</v>
      </c>
      <c r="J333" s="21"/>
      <c r="K333" s="7" t="s">
        <v>99</v>
      </c>
      <c r="L333" s="7"/>
      <c r="M333" s="9"/>
      <c r="N333" s="10"/>
      <c r="O333" s="18" t="str">
        <f t="shared" ca="1" si="31"/>
        <v>200天</v>
      </c>
      <c r="P333" s="1" t="str">
        <f t="shared" ca="1" si="33"/>
        <v>超过178未进场</v>
      </c>
    </row>
    <row r="334" spans="1:16">
      <c r="A334" s="34">
        <v>376</v>
      </c>
      <c r="B334" s="173" t="s">
        <v>16776</v>
      </c>
      <c r="C334" s="7" t="s">
        <v>10393</v>
      </c>
      <c r="D334" s="7" t="str">
        <f t="shared" si="32"/>
        <v>轮迪箱</v>
      </c>
      <c r="E334" s="7" t="s">
        <v>17174</v>
      </c>
      <c r="F334" s="19">
        <v>41599</v>
      </c>
      <c r="G334" s="39"/>
      <c r="H334" s="7" t="str">
        <f t="shared" si="34"/>
        <v>重</v>
      </c>
      <c r="I334" s="23">
        <v>41621</v>
      </c>
      <c r="J334" s="21"/>
      <c r="K334" s="7" t="s">
        <v>99</v>
      </c>
      <c r="L334" s="7"/>
      <c r="M334" s="9"/>
      <c r="N334" s="10"/>
      <c r="O334" s="18" t="str">
        <f t="shared" ca="1" si="31"/>
        <v>200天</v>
      </c>
      <c r="P334" s="1" t="str">
        <f t="shared" ca="1" si="33"/>
        <v>超过178未进场</v>
      </c>
    </row>
    <row r="335" spans="1:16">
      <c r="A335" s="34">
        <v>377</v>
      </c>
      <c r="B335" s="173" t="s">
        <v>16777</v>
      </c>
      <c r="C335" s="7" t="s">
        <v>10393</v>
      </c>
      <c r="D335" s="7" t="str">
        <f t="shared" si="32"/>
        <v>轮迪箱</v>
      </c>
      <c r="E335" s="7" t="s">
        <v>17174</v>
      </c>
      <c r="F335" s="19">
        <v>41597</v>
      </c>
      <c r="G335" s="39"/>
      <c r="H335" s="7" t="str">
        <f t="shared" si="34"/>
        <v>重</v>
      </c>
      <c r="I335" s="23">
        <v>41618</v>
      </c>
      <c r="J335" s="21"/>
      <c r="K335" s="7" t="s">
        <v>1381</v>
      </c>
      <c r="L335" s="7"/>
      <c r="M335" s="9"/>
      <c r="N335" s="10"/>
      <c r="O335" s="18" t="str">
        <f t="shared" ca="1" si="31"/>
        <v>202天</v>
      </c>
      <c r="P335" s="1" t="str">
        <f t="shared" ca="1" si="33"/>
        <v>超过181未进场</v>
      </c>
    </row>
    <row r="336" spans="1:16">
      <c r="A336" s="34">
        <v>378</v>
      </c>
      <c r="B336" s="173" t="s">
        <v>16778</v>
      </c>
      <c r="C336" s="7" t="s">
        <v>10393</v>
      </c>
      <c r="D336" s="7" t="str">
        <f t="shared" si="32"/>
        <v>轮迪箱</v>
      </c>
      <c r="E336" s="7" t="s">
        <v>17174</v>
      </c>
      <c r="F336" s="19">
        <v>41576</v>
      </c>
      <c r="G336" s="39"/>
      <c r="H336" s="7" t="str">
        <f t="shared" si="34"/>
        <v>重</v>
      </c>
      <c r="I336" s="23">
        <v>41576</v>
      </c>
      <c r="J336" s="21"/>
      <c r="K336" s="7" t="s">
        <v>1381</v>
      </c>
      <c r="L336" s="7"/>
      <c r="M336" s="9"/>
      <c r="N336" s="10"/>
      <c r="O336" s="18" t="str">
        <f t="shared" ca="1" si="31"/>
        <v>223天</v>
      </c>
      <c r="P336" s="1" t="str">
        <f t="shared" ca="1" si="33"/>
        <v>超过223未进场</v>
      </c>
    </row>
    <row r="337" spans="1:16">
      <c r="A337" s="34">
        <v>379</v>
      </c>
      <c r="B337" s="173" t="s">
        <v>6803</v>
      </c>
      <c r="C337" s="7" t="s">
        <v>10393</v>
      </c>
      <c r="D337" s="7" t="str">
        <f t="shared" si="32"/>
        <v>轮迪箱</v>
      </c>
      <c r="E337" s="7" t="s">
        <v>1484</v>
      </c>
      <c r="F337" s="19">
        <v>41579</v>
      </c>
      <c r="G337" s="39"/>
      <c r="H337" s="7" t="str">
        <f t="shared" si="34"/>
        <v>重</v>
      </c>
      <c r="I337" s="23">
        <v>41621</v>
      </c>
      <c r="J337" s="21"/>
      <c r="K337" s="7" t="s">
        <v>99</v>
      </c>
      <c r="L337" s="7"/>
      <c r="M337" s="9"/>
      <c r="N337" s="10"/>
      <c r="O337" s="18" t="str">
        <f t="shared" ca="1" si="31"/>
        <v>220天</v>
      </c>
      <c r="P337" s="1" t="str">
        <f t="shared" ca="1" si="33"/>
        <v>超过178未进场</v>
      </c>
    </row>
    <row r="338" spans="1:16">
      <c r="A338" s="34">
        <v>380</v>
      </c>
      <c r="B338" s="209" t="s">
        <v>16779</v>
      </c>
      <c r="C338" s="7" t="s">
        <v>10393</v>
      </c>
      <c r="D338" s="7" t="str">
        <f t="shared" si="32"/>
        <v>轮迪箱</v>
      </c>
      <c r="E338" s="7" t="s">
        <v>17174</v>
      </c>
      <c r="F338" s="19">
        <v>41575</v>
      </c>
      <c r="G338" s="79" t="s">
        <v>7084</v>
      </c>
      <c r="H338" s="7" t="str">
        <f t="shared" si="34"/>
        <v>重</v>
      </c>
      <c r="I338" s="23">
        <v>41628</v>
      </c>
      <c r="J338" s="21"/>
      <c r="K338" s="7" t="s">
        <v>11301</v>
      </c>
      <c r="L338" s="7"/>
      <c r="M338" s="9"/>
      <c r="N338" s="10"/>
      <c r="O338" s="18" t="str">
        <f t="shared" ca="1" si="31"/>
        <v>224天</v>
      </c>
      <c r="P338" s="1" t="str">
        <f t="shared" ca="1" si="33"/>
        <v>超过171未进场</v>
      </c>
    </row>
    <row r="339" spans="1:16">
      <c r="A339" s="34">
        <v>381</v>
      </c>
      <c r="B339" s="173" t="s">
        <v>6826</v>
      </c>
      <c r="C339" s="7" t="s">
        <v>10393</v>
      </c>
      <c r="D339" s="7" t="str">
        <f t="shared" si="32"/>
        <v>轮迪箱</v>
      </c>
      <c r="E339" s="7" t="s">
        <v>17174</v>
      </c>
      <c r="F339" s="19">
        <v>41572</v>
      </c>
      <c r="G339" s="39"/>
      <c r="H339" s="7" t="str">
        <f t="shared" si="34"/>
        <v>重</v>
      </c>
      <c r="I339" s="23">
        <v>41574</v>
      </c>
      <c r="J339" s="21"/>
      <c r="K339" s="7" t="s">
        <v>11301</v>
      </c>
      <c r="L339" s="7"/>
      <c r="M339" s="9"/>
      <c r="N339" s="10"/>
      <c r="O339" s="18" t="str">
        <f t="shared" ca="1" si="31"/>
        <v>227天</v>
      </c>
      <c r="P339" s="1" t="str">
        <f t="shared" ca="1" si="33"/>
        <v>超过225未进场</v>
      </c>
    </row>
    <row r="340" spans="1:16">
      <c r="A340" s="34">
        <v>382</v>
      </c>
      <c r="B340" s="173" t="s">
        <v>5735</v>
      </c>
      <c r="C340" s="7" t="s">
        <v>10393</v>
      </c>
      <c r="D340" s="7" t="str">
        <f t="shared" si="32"/>
        <v>轮迪箱</v>
      </c>
      <c r="E340" s="7" t="s">
        <v>17174</v>
      </c>
      <c r="F340" s="19">
        <v>41599</v>
      </c>
      <c r="G340" s="39"/>
      <c r="H340" s="7" t="str">
        <f t="shared" si="34"/>
        <v>重</v>
      </c>
      <c r="I340" s="23">
        <v>41618</v>
      </c>
      <c r="J340" s="21"/>
      <c r="K340" s="7" t="s">
        <v>1381</v>
      </c>
      <c r="L340" s="7"/>
      <c r="M340" s="9"/>
      <c r="N340" s="10"/>
      <c r="O340" s="18" t="str">
        <f t="shared" ca="1" si="31"/>
        <v>200天</v>
      </c>
      <c r="P340" s="1" t="str">
        <f t="shared" ca="1" si="33"/>
        <v>超过181未进场</v>
      </c>
    </row>
    <row r="341" spans="1:16">
      <c r="A341" s="34">
        <v>383</v>
      </c>
      <c r="B341" s="173" t="s">
        <v>5736</v>
      </c>
      <c r="C341" s="7" t="s">
        <v>10393</v>
      </c>
      <c r="D341" s="7" t="str">
        <f t="shared" si="32"/>
        <v>轮迪箱</v>
      </c>
      <c r="E341" s="7" t="s">
        <v>17174</v>
      </c>
      <c r="F341" s="19">
        <v>41597</v>
      </c>
      <c r="G341" s="39"/>
      <c r="H341" s="7" t="str">
        <f t="shared" si="34"/>
        <v>重</v>
      </c>
      <c r="I341" s="23">
        <v>41618</v>
      </c>
      <c r="J341" s="21"/>
      <c r="K341" s="7" t="s">
        <v>1381</v>
      </c>
      <c r="L341" s="7"/>
      <c r="M341" s="9"/>
      <c r="N341" s="10"/>
      <c r="O341" s="18" t="str">
        <f t="shared" ca="1" si="31"/>
        <v>202天</v>
      </c>
      <c r="P341" s="1" t="str">
        <f t="shared" ca="1" si="33"/>
        <v>超过181未进场</v>
      </c>
    </row>
    <row r="342" spans="1:16">
      <c r="A342" s="34">
        <v>384</v>
      </c>
      <c r="B342" s="173" t="s">
        <v>5737</v>
      </c>
      <c r="C342" s="7" t="s">
        <v>10393</v>
      </c>
      <c r="D342" s="7" t="str">
        <f t="shared" si="32"/>
        <v>轮迪箱</v>
      </c>
      <c r="E342" s="7" t="s">
        <v>17174</v>
      </c>
      <c r="F342" s="19">
        <v>41600</v>
      </c>
      <c r="G342" s="39"/>
      <c r="H342" s="7" t="str">
        <f t="shared" si="34"/>
        <v>重</v>
      </c>
      <c r="I342" s="23">
        <v>41618</v>
      </c>
      <c r="J342" s="21"/>
      <c r="K342" s="7" t="s">
        <v>1381</v>
      </c>
      <c r="L342" s="7"/>
      <c r="M342" s="9"/>
      <c r="N342" s="10"/>
      <c r="O342" s="18" t="str">
        <f t="shared" ca="1" si="31"/>
        <v>199天</v>
      </c>
      <c r="P342" s="1" t="str">
        <f t="shared" ca="1" si="33"/>
        <v>超过181未进场</v>
      </c>
    </row>
    <row r="343" spans="1:16">
      <c r="A343" s="34">
        <v>385</v>
      </c>
      <c r="B343" s="173" t="s">
        <v>5738</v>
      </c>
      <c r="C343" s="7" t="s">
        <v>10393</v>
      </c>
      <c r="D343" s="7" t="str">
        <f t="shared" si="32"/>
        <v>轮迪箱</v>
      </c>
      <c r="E343" s="7" t="s">
        <v>17174</v>
      </c>
      <c r="F343" s="19">
        <v>41599</v>
      </c>
      <c r="G343" s="39"/>
      <c r="H343" s="7" t="str">
        <f t="shared" si="34"/>
        <v>重</v>
      </c>
      <c r="I343" s="23">
        <v>41618</v>
      </c>
      <c r="J343" s="21"/>
      <c r="K343" s="7" t="s">
        <v>1381</v>
      </c>
      <c r="L343" s="7"/>
      <c r="M343" s="9"/>
      <c r="N343" s="10"/>
      <c r="O343" s="18" t="str">
        <f t="shared" ca="1" si="31"/>
        <v>200天</v>
      </c>
      <c r="P343" s="1" t="str">
        <f t="shared" ca="1" si="33"/>
        <v>超过181未进场</v>
      </c>
    </row>
    <row r="344" spans="1:16">
      <c r="A344" s="34">
        <v>386</v>
      </c>
      <c r="B344" s="173" t="s">
        <v>5739</v>
      </c>
      <c r="C344" s="7" t="s">
        <v>10393</v>
      </c>
      <c r="D344" s="7" t="str">
        <f t="shared" si="32"/>
        <v>轮迪箱</v>
      </c>
      <c r="E344" s="7" t="s">
        <v>17174</v>
      </c>
      <c r="F344" s="19">
        <v>41618</v>
      </c>
      <c r="G344" s="39"/>
      <c r="H344" s="7" t="str">
        <f t="shared" si="34"/>
        <v>重</v>
      </c>
      <c r="I344" s="23">
        <v>41618</v>
      </c>
      <c r="J344" s="21"/>
      <c r="K344" s="7" t="s">
        <v>1381</v>
      </c>
      <c r="L344" s="7"/>
      <c r="M344" s="9"/>
      <c r="N344" s="10"/>
      <c r="O344" s="18" t="str">
        <f t="shared" ca="1" si="31"/>
        <v>181天</v>
      </c>
      <c r="P344" s="1" t="str">
        <f t="shared" ca="1" si="33"/>
        <v>超过181未进场</v>
      </c>
    </row>
    <row r="345" spans="1:16">
      <c r="A345" s="34">
        <v>387</v>
      </c>
      <c r="B345" s="173" t="s">
        <v>5740</v>
      </c>
      <c r="C345" s="7" t="s">
        <v>10393</v>
      </c>
      <c r="D345" s="7" t="str">
        <f t="shared" si="32"/>
        <v>轮迪箱</v>
      </c>
      <c r="E345" s="7" t="s">
        <v>17174</v>
      </c>
      <c r="F345" s="19">
        <v>41577</v>
      </c>
      <c r="G345" s="39"/>
      <c r="H345" s="7" t="str">
        <f t="shared" si="34"/>
        <v>重</v>
      </c>
      <c r="I345" s="23">
        <v>41577</v>
      </c>
      <c r="J345" s="21"/>
      <c r="K345" s="7" t="s">
        <v>1381</v>
      </c>
      <c r="L345" s="7"/>
      <c r="M345" s="9"/>
      <c r="N345" s="10"/>
      <c r="O345" s="18" t="str">
        <f t="shared" ca="1" si="31"/>
        <v>222天</v>
      </c>
      <c r="P345" s="1" t="str">
        <f t="shared" ca="1" si="33"/>
        <v>超过222未进场</v>
      </c>
    </row>
    <row r="346" spans="1:16">
      <c r="A346" s="34">
        <v>388</v>
      </c>
      <c r="B346" s="173" t="s">
        <v>11258</v>
      </c>
      <c r="C346" s="7" t="s">
        <v>10393</v>
      </c>
      <c r="D346" s="7" t="str">
        <f t="shared" si="32"/>
        <v>轮迪箱</v>
      </c>
      <c r="E346" s="7" t="s">
        <v>1484</v>
      </c>
      <c r="F346" s="19">
        <v>41598</v>
      </c>
      <c r="G346" s="39"/>
      <c r="H346" s="7" t="str">
        <f t="shared" si="34"/>
        <v>重</v>
      </c>
      <c r="I346" s="23">
        <v>41621</v>
      </c>
      <c r="J346" s="21"/>
      <c r="K346" s="7" t="s">
        <v>99</v>
      </c>
      <c r="L346" s="7"/>
      <c r="M346" s="9"/>
      <c r="N346" s="10"/>
      <c r="O346" s="18" t="str">
        <f t="shared" ca="1" si="31"/>
        <v>201天</v>
      </c>
      <c r="P346" s="1" t="str">
        <f t="shared" ca="1" si="33"/>
        <v>超过178未进场</v>
      </c>
    </row>
    <row r="347" spans="1:16">
      <c r="A347" s="34">
        <v>389</v>
      </c>
      <c r="B347" s="173" t="s">
        <v>5741</v>
      </c>
      <c r="C347" s="7" t="s">
        <v>10393</v>
      </c>
      <c r="D347" s="7" t="str">
        <f t="shared" si="32"/>
        <v>轮迪箱</v>
      </c>
      <c r="E347" s="7" t="s">
        <v>17174</v>
      </c>
      <c r="F347" s="19">
        <v>41600</v>
      </c>
      <c r="G347" s="39"/>
      <c r="H347" s="7" t="str">
        <f t="shared" si="34"/>
        <v>重</v>
      </c>
      <c r="I347" s="23">
        <v>41618</v>
      </c>
      <c r="J347" s="21"/>
      <c r="K347" s="7" t="s">
        <v>1381</v>
      </c>
      <c r="L347" s="7"/>
      <c r="M347" s="9"/>
      <c r="N347" s="10"/>
      <c r="O347" s="18" t="str">
        <f t="shared" ca="1" si="31"/>
        <v>199天</v>
      </c>
      <c r="P347" s="1" t="str">
        <f t="shared" ca="1" si="33"/>
        <v>超过181未进场</v>
      </c>
    </row>
    <row r="348" spans="1:16">
      <c r="A348" s="34">
        <v>390</v>
      </c>
      <c r="B348" s="173" t="s">
        <v>5742</v>
      </c>
      <c r="C348" s="7" t="s">
        <v>10393</v>
      </c>
      <c r="D348" s="7" t="str">
        <f t="shared" si="32"/>
        <v>轮迪箱</v>
      </c>
      <c r="E348" s="7" t="s">
        <v>17174</v>
      </c>
      <c r="F348" s="19">
        <v>41600</v>
      </c>
      <c r="G348" s="39"/>
      <c r="H348" s="7" t="str">
        <f t="shared" si="34"/>
        <v>重</v>
      </c>
      <c r="I348" s="23">
        <v>41618</v>
      </c>
      <c r="J348" s="21"/>
      <c r="K348" s="7" t="s">
        <v>1381</v>
      </c>
      <c r="L348" s="7"/>
      <c r="M348" s="9"/>
      <c r="N348" s="10"/>
      <c r="O348" s="18" t="str">
        <f t="shared" ca="1" si="31"/>
        <v>199天</v>
      </c>
      <c r="P348" s="1" t="str">
        <f t="shared" ca="1" si="33"/>
        <v>超过181未进场</v>
      </c>
    </row>
    <row r="349" spans="1:16">
      <c r="A349" s="34">
        <v>391</v>
      </c>
      <c r="B349" s="173" t="s">
        <v>5743</v>
      </c>
      <c r="C349" s="7" t="s">
        <v>10393</v>
      </c>
      <c r="D349" s="7" t="str">
        <f t="shared" si="32"/>
        <v>轮迪箱</v>
      </c>
      <c r="E349" s="7" t="s">
        <v>17174</v>
      </c>
      <c r="F349" s="19">
        <v>41597</v>
      </c>
      <c r="G349" s="39"/>
      <c r="H349" s="7" t="str">
        <f t="shared" si="34"/>
        <v>重</v>
      </c>
      <c r="I349" s="23">
        <v>41618</v>
      </c>
      <c r="J349" s="21"/>
      <c r="K349" s="7" t="s">
        <v>1381</v>
      </c>
      <c r="L349" s="7"/>
      <c r="M349" s="9"/>
      <c r="N349" s="10"/>
      <c r="O349" s="18" t="str">
        <f t="shared" ca="1" si="31"/>
        <v>202天</v>
      </c>
      <c r="P349" s="1" t="str">
        <f t="shared" ca="1" si="33"/>
        <v>超过181未进场</v>
      </c>
    </row>
    <row r="350" spans="1:16">
      <c r="A350" s="34">
        <v>392</v>
      </c>
      <c r="B350" s="173" t="s">
        <v>1588</v>
      </c>
      <c r="C350" s="7" t="s">
        <v>10393</v>
      </c>
      <c r="D350" s="7" t="str">
        <f t="shared" si="32"/>
        <v>轮迪箱</v>
      </c>
      <c r="E350" s="7" t="s">
        <v>17174</v>
      </c>
      <c r="F350" s="19">
        <v>41577</v>
      </c>
      <c r="G350" s="39"/>
      <c r="H350" s="7" t="str">
        <f t="shared" si="34"/>
        <v>重</v>
      </c>
      <c r="I350" s="23">
        <v>41577</v>
      </c>
      <c r="J350" s="21"/>
      <c r="K350" s="7" t="s">
        <v>1381</v>
      </c>
      <c r="L350" s="7"/>
      <c r="M350" s="9"/>
      <c r="N350" s="10"/>
      <c r="O350" s="18" t="str">
        <f t="shared" ca="1" si="31"/>
        <v>222天</v>
      </c>
      <c r="P350" s="1" t="str">
        <f t="shared" ca="1" si="33"/>
        <v>超过222未进场</v>
      </c>
    </row>
    <row r="351" spans="1:16">
      <c r="A351" s="34">
        <v>393</v>
      </c>
      <c r="B351" s="173" t="s">
        <v>5744</v>
      </c>
      <c r="C351" s="7" t="s">
        <v>10393</v>
      </c>
      <c r="D351" s="7" t="str">
        <f t="shared" si="32"/>
        <v>轮迪箱</v>
      </c>
      <c r="E351" s="7" t="s">
        <v>17174</v>
      </c>
      <c r="F351" s="19">
        <v>41576</v>
      </c>
      <c r="G351" s="39"/>
      <c r="H351" s="7" t="str">
        <f t="shared" si="34"/>
        <v>重</v>
      </c>
      <c r="I351" s="23">
        <v>41576</v>
      </c>
      <c r="J351" s="21"/>
      <c r="K351" s="7" t="s">
        <v>1381</v>
      </c>
      <c r="L351" s="7"/>
      <c r="M351" s="9"/>
      <c r="N351" s="10"/>
      <c r="O351" s="18" t="str">
        <f t="shared" ca="1" si="31"/>
        <v>223天</v>
      </c>
      <c r="P351" s="1" t="str">
        <f t="shared" ca="1" si="33"/>
        <v>超过223未进场</v>
      </c>
    </row>
    <row r="352" spans="1:16">
      <c r="A352" s="34">
        <v>394</v>
      </c>
      <c r="B352" s="173" t="s">
        <v>5745</v>
      </c>
      <c r="C352" s="7" t="s">
        <v>10393</v>
      </c>
      <c r="D352" s="7" t="str">
        <f t="shared" si="32"/>
        <v>轮迪箱</v>
      </c>
      <c r="E352" s="7" t="s">
        <v>1484</v>
      </c>
      <c r="F352" s="19">
        <v>41569</v>
      </c>
      <c r="G352" s="39"/>
      <c r="H352" s="7" t="str">
        <f t="shared" si="34"/>
        <v>重</v>
      </c>
      <c r="I352" s="23">
        <v>41574</v>
      </c>
      <c r="J352" s="21"/>
      <c r="K352" s="7" t="s">
        <v>11301</v>
      </c>
      <c r="L352" s="7"/>
      <c r="M352" s="9"/>
      <c r="N352" s="10"/>
      <c r="O352" s="18" t="str">
        <f t="shared" ca="1" si="31"/>
        <v>230天</v>
      </c>
      <c r="P352" s="1" t="str">
        <f t="shared" ca="1" si="33"/>
        <v>超过225未进场</v>
      </c>
    </row>
    <row r="353" spans="1:16">
      <c r="A353" s="34">
        <v>395</v>
      </c>
      <c r="B353" s="173" t="s">
        <v>5746</v>
      </c>
      <c r="C353" s="7" t="s">
        <v>10393</v>
      </c>
      <c r="D353" s="7" t="str">
        <f t="shared" si="32"/>
        <v>轮迪箱</v>
      </c>
      <c r="E353" s="7" t="s">
        <v>17174</v>
      </c>
      <c r="F353" s="19">
        <v>41572</v>
      </c>
      <c r="G353" s="39"/>
      <c r="H353" s="7" t="str">
        <f t="shared" si="34"/>
        <v>重</v>
      </c>
      <c r="I353" s="23">
        <v>41574</v>
      </c>
      <c r="J353" s="21"/>
      <c r="K353" s="7" t="s">
        <v>11301</v>
      </c>
      <c r="L353" s="7"/>
      <c r="M353" s="9"/>
      <c r="N353" s="10"/>
      <c r="O353" s="18" t="str">
        <f t="shared" ca="1" si="31"/>
        <v>227天</v>
      </c>
      <c r="P353" s="1" t="str">
        <f t="shared" ca="1" si="33"/>
        <v>超过225未进场</v>
      </c>
    </row>
    <row r="354" spans="1:16">
      <c r="A354" s="34">
        <v>396</v>
      </c>
      <c r="B354" s="173" t="s">
        <v>5747</v>
      </c>
      <c r="C354" s="7" t="s">
        <v>10393</v>
      </c>
      <c r="D354" s="7" t="str">
        <f t="shared" si="32"/>
        <v>轮迪箱</v>
      </c>
      <c r="E354" s="7" t="s">
        <v>1484</v>
      </c>
      <c r="F354" s="19">
        <v>41569</v>
      </c>
      <c r="G354" s="39"/>
      <c r="H354" s="7" t="str">
        <f t="shared" si="34"/>
        <v>重</v>
      </c>
      <c r="I354" s="23">
        <v>41577</v>
      </c>
      <c r="J354" s="21"/>
      <c r="K354" s="7" t="s">
        <v>1381</v>
      </c>
      <c r="L354" s="7"/>
      <c r="M354" s="9"/>
      <c r="N354" s="10"/>
      <c r="O354" s="18" t="str">
        <f t="shared" ca="1" si="31"/>
        <v>230天</v>
      </c>
      <c r="P354" s="1" t="str">
        <f t="shared" ca="1" si="33"/>
        <v>超过222未进场</v>
      </c>
    </row>
    <row r="355" spans="1:16">
      <c r="A355" s="34">
        <v>397</v>
      </c>
      <c r="B355" s="173" t="s">
        <v>5748</v>
      </c>
      <c r="C355" s="7" t="s">
        <v>10393</v>
      </c>
      <c r="D355" s="7" t="str">
        <f t="shared" si="32"/>
        <v>轮迪箱</v>
      </c>
      <c r="E355" s="7" t="s">
        <v>1484</v>
      </c>
      <c r="F355" s="19">
        <v>41569</v>
      </c>
      <c r="G355" s="39"/>
      <c r="H355" s="7" t="str">
        <f t="shared" si="34"/>
        <v>重</v>
      </c>
      <c r="I355" s="23">
        <v>41571</v>
      </c>
      <c r="J355" s="21"/>
      <c r="K355" s="7" t="s">
        <v>11301</v>
      </c>
      <c r="L355" s="7"/>
      <c r="M355" s="9"/>
      <c r="N355" s="10"/>
      <c r="O355" s="18" t="str">
        <f t="shared" ca="1" si="31"/>
        <v>230天</v>
      </c>
      <c r="P355" s="1" t="str">
        <f t="shared" ca="1" si="33"/>
        <v>超过228未进场</v>
      </c>
    </row>
    <row r="356" spans="1:16">
      <c r="A356" s="34">
        <v>398</v>
      </c>
      <c r="B356" s="173" t="s">
        <v>5749</v>
      </c>
      <c r="C356" s="7" t="s">
        <v>10393</v>
      </c>
      <c r="D356" s="7" t="str">
        <f t="shared" si="32"/>
        <v>轮迪箱</v>
      </c>
      <c r="E356" s="7" t="s">
        <v>17174</v>
      </c>
      <c r="F356" s="19">
        <v>41575</v>
      </c>
      <c r="G356" s="39"/>
      <c r="H356" s="7" t="str">
        <f t="shared" si="34"/>
        <v>重</v>
      </c>
      <c r="I356" s="23">
        <v>41576</v>
      </c>
      <c r="J356" s="21"/>
      <c r="K356" s="7" t="s">
        <v>1381</v>
      </c>
      <c r="L356" s="7"/>
      <c r="M356" s="9"/>
      <c r="N356" s="10"/>
      <c r="O356" s="18" t="str">
        <f t="shared" ca="1" si="31"/>
        <v>224天</v>
      </c>
      <c r="P356" s="1" t="str">
        <f t="shared" ca="1" si="33"/>
        <v>超过223未进场</v>
      </c>
    </row>
    <row r="357" spans="1:16">
      <c r="A357" s="34">
        <v>399</v>
      </c>
      <c r="B357" s="173" t="s">
        <v>5750</v>
      </c>
      <c r="C357" s="7" t="s">
        <v>10393</v>
      </c>
      <c r="D357" s="7" t="str">
        <f t="shared" si="32"/>
        <v>轮迪箱</v>
      </c>
      <c r="E357" s="7" t="s">
        <v>17174</v>
      </c>
      <c r="F357" s="19">
        <v>41575</v>
      </c>
      <c r="G357" s="39"/>
      <c r="H357" s="7" t="str">
        <f t="shared" si="34"/>
        <v>重</v>
      </c>
      <c r="I357" s="23">
        <v>41576</v>
      </c>
      <c r="J357" s="21"/>
      <c r="K357" s="7" t="s">
        <v>1381</v>
      </c>
      <c r="L357" s="7"/>
      <c r="M357" s="9"/>
      <c r="N357" s="10"/>
      <c r="O357" s="18" t="str">
        <f t="shared" ca="1" si="31"/>
        <v>224天</v>
      </c>
      <c r="P357" s="1" t="str">
        <f t="shared" ref="P357:P388" ca="1" si="35">IF(I357="","",IF(TODAY()-I357&gt;30,"超过"&amp;(TODAY()-I357)&amp;"未进场",""))</f>
        <v>超过223未进场</v>
      </c>
    </row>
    <row r="358" spans="1:16">
      <c r="A358" s="34">
        <v>400</v>
      </c>
      <c r="B358" s="173" t="s">
        <v>15675</v>
      </c>
      <c r="C358" s="7" t="s">
        <v>10393</v>
      </c>
      <c r="D358" s="7" t="str">
        <f t="shared" ref="D358:D364" si="36">IF(B358="","","轮迪箱")</f>
        <v>轮迪箱</v>
      </c>
      <c r="E358" s="7" t="s">
        <v>17174</v>
      </c>
      <c r="F358" s="19">
        <v>41599</v>
      </c>
      <c r="G358" s="39"/>
      <c r="H358" s="7" t="str">
        <f t="shared" si="34"/>
        <v>重</v>
      </c>
      <c r="I358" s="23">
        <v>41621</v>
      </c>
      <c r="J358" s="21"/>
      <c r="K358" s="7" t="s">
        <v>99</v>
      </c>
      <c r="L358" s="7"/>
      <c r="M358" s="9"/>
      <c r="N358" s="10"/>
      <c r="O358" s="18" t="str">
        <f t="shared" ca="1" si="31"/>
        <v>200天</v>
      </c>
      <c r="P358" s="1" t="str">
        <f t="shared" ca="1" si="35"/>
        <v>超过178未进场</v>
      </c>
    </row>
    <row r="359" spans="1:16">
      <c r="A359" s="34">
        <v>401</v>
      </c>
      <c r="B359" s="173" t="s">
        <v>15676</v>
      </c>
      <c r="C359" s="7" t="s">
        <v>10393</v>
      </c>
      <c r="D359" s="7" t="str">
        <f t="shared" si="36"/>
        <v>轮迪箱</v>
      </c>
      <c r="E359" s="7" t="s">
        <v>17174</v>
      </c>
      <c r="F359" s="19">
        <v>41618</v>
      </c>
      <c r="G359" s="39"/>
      <c r="H359" s="7" t="str">
        <f t="shared" si="34"/>
        <v>重</v>
      </c>
      <c r="I359" s="23">
        <v>41621</v>
      </c>
      <c r="J359" s="21"/>
      <c r="K359" s="7" t="s">
        <v>99</v>
      </c>
      <c r="L359" s="7"/>
      <c r="M359" s="9"/>
      <c r="N359" s="10"/>
      <c r="O359" s="18" t="str">
        <f t="shared" ca="1" si="31"/>
        <v>181天</v>
      </c>
      <c r="P359" s="1" t="str">
        <f t="shared" ca="1" si="35"/>
        <v>超过178未进场</v>
      </c>
    </row>
    <row r="360" spans="1:16">
      <c r="A360" s="34">
        <v>402</v>
      </c>
      <c r="B360" s="173" t="s">
        <v>15677</v>
      </c>
      <c r="C360" s="7" t="s">
        <v>10393</v>
      </c>
      <c r="D360" s="7" t="str">
        <f t="shared" si="36"/>
        <v>轮迪箱</v>
      </c>
      <c r="E360" s="7" t="s">
        <v>17174</v>
      </c>
      <c r="F360" s="19">
        <v>41578</v>
      </c>
      <c r="G360" s="39"/>
      <c r="H360" s="7" t="str">
        <f t="shared" si="34"/>
        <v>重</v>
      </c>
      <c r="I360" s="23">
        <v>41629</v>
      </c>
      <c r="J360" s="21"/>
      <c r="K360" s="7" t="s">
        <v>11301</v>
      </c>
      <c r="L360" s="7"/>
      <c r="M360" s="9"/>
      <c r="N360" s="10"/>
      <c r="O360" s="18" t="str">
        <f t="shared" ca="1" si="31"/>
        <v>221天</v>
      </c>
      <c r="P360" s="1" t="str">
        <f t="shared" ca="1" si="35"/>
        <v>超过170未进场</v>
      </c>
    </row>
    <row r="361" spans="1:16">
      <c r="A361" s="34">
        <v>403</v>
      </c>
      <c r="B361" s="173" t="s">
        <v>15831</v>
      </c>
      <c r="C361" s="7" t="s">
        <v>10393</v>
      </c>
      <c r="D361" s="7" t="str">
        <f t="shared" si="36"/>
        <v>轮迪箱</v>
      </c>
      <c r="E361" s="7" t="s">
        <v>17174</v>
      </c>
      <c r="F361" s="19">
        <v>41599</v>
      </c>
      <c r="G361" s="39"/>
      <c r="H361" s="7" t="str">
        <f t="shared" si="34"/>
        <v>重</v>
      </c>
      <c r="I361" s="23">
        <v>41621</v>
      </c>
      <c r="J361" s="21"/>
      <c r="K361" s="7" t="s">
        <v>99</v>
      </c>
      <c r="L361" s="7"/>
      <c r="M361" s="9"/>
      <c r="N361" s="10"/>
      <c r="O361" s="18" t="str">
        <f t="shared" ca="1" si="31"/>
        <v>200天</v>
      </c>
      <c r="P361" s="1" t="str">
        <f t="shared" ca="1" si="35"/>
        <v>超过178未进场</v>
      </c>
    </row>
    <row r="362" spans="1:16">
      <c r="A362" s="34">
        <v>404</v>
      </c>
      <c r="B362" s="48"/>
      <c r="C362" s="7"/>
      <c r="D362" s="7" t="str">
        <f t="shared" si="36"/>
        <v/>
      </c>
      <c r="E362" s="7"/>
      <c r="F362" s="19" t="str">
        <f t="shared" ref="F362:F419" si="37">IF(ISNONTEXT(B362),"","请输入日期")</f>
        <v/>
      </c>
      <c r="G362" s="39"/>
      <c r="H362" s="7" t="str">
        <f t="shared" si="34"/>
        <v>空</v>
      </c>
      <c r="I362" s="23"/>
      <c r="J362" s="21"/>
      <c r="K362" s="7"/>
      <c r="L362" s="7"/>
      <c r="M362" s="9"/>
      <c r="N362" s="10"/>
      <c r="O362" s="18" t="e">
        <f t="shared" ca="1" si="31"/>
        <v>#VALUE!</v>
      </c>
      <c r="P362" s="1" t="str">
        <f t="shared" ca="1" si="35"/>
        <v/>
      </c>
    </row>
    <row r="363" spans="1:16">
      <c r="A363" s="34">
        <v>405</v>
      </c>
      <c r="B363" s="48"/>
      <c r="C363" s="7"/>
      <c r="D363" s="7" t="str">
        <f t="shared" si="36"/>
        <v/>
      </c>
      <c r="E363" s="7"/>
      <c r="F363" s="19" t="str">
        <f t="shared" si="37"/>
        <v/>
      </c>
      <c r="G363" s="39"/>
      <c r="H363" s="7" t="str">
        <f t="shared" si="34"/>
        <v>空</v>
      </c>
      <c r="I363" s="23"/>
      <c r="J363" s="21"/>
      <c r="K363" s="7"/>
      <c r="L363" s="7"/>
      <c r="M363" s="9"/>
      <c r="N363" s="10"/>
      <c r="O363" s="18" t="e">
        <f t="shared" ca="1" si="31"/>
        <v>#VALUE!</v>
      </c>
      <c r="P363" s="1" t="str">
        <f t="shared" ca="1" si="35"/>
        <v/>
      </c>
    </row>
    <row r="364" spans="1:16">
      <c r="A364" s="34">
        <v>406</v>
      </c>
      <c r="B364" s="48"/>
      <c r="C364" s="7"/>
      <c r="D364" s="7" t="str">
        <f t="shared" si="36"/>
        <v/>
      </c>
      <c r="E364" s="7"/>
      <c r="F364" s="19" t="str">
        <f t="shared" si="37"/>
        <v/>
      </c>
      <c r="G364" s="39"/>
      <c r="H364" s="7" t="str">
        <f t="shared" si="34"/>
        <v>空</v>
      </c>
      <c r="I364" s="23"/>
      <c r="J364" s="21"/>
      <c r="K364" s="7"/>
      <c r="L364" s="7"/>
      <c r="M364" s="9"/>
      <c r="N364" s="10"/>
      <c r="O364" s="18" t="e">
        <f t="shared" ca="1" si="31"/>
        <v>#VALUE!</v>
      </c>
      <c r="P364" s="1" t="str">
        <f t="shared" ca="1" si="35"/>
        <v/>
      </c>
    </row>
    <row r="365" spans="1:16">
      <c r="A365" s="34">
        <v>407</v>
      </c>
      <c r="B365" s="48"/>
      <c r="C365" s="7"/>
      <c r="D365" s="7" t="str">
        <f t="shared" ref="D365:D428" si="38">IF(B365="","","轮迪箱")</f>
        <v/>
      </c>
      <c r="E365" s="7"/>
      <c r="F365" s="19" t="str">
        <f t="shared" si="37"/>
        <v/>
      </c>
      <c r="G365" s="39"/>
      <c r="H365" s="7" t="str">
        <f t="shared" si="34"/>
        <v>空</v>
      </c>
      <c r="I365" s="23"/>
      <c r="J365" s="21"/>
      <c r="K365" s="7"/>
      <c r="L365" s="7"/>
      <c r="M365" s="9"/>
      <c r="N365" s="10"/>
      <c r="O365" s="18" t="e">
        <f t="shared" ref="O365:O428" ca="1" si="39">IF(ISNONTEXT(J365),DATEDIF(F365,TODAY(),"d")&amp;"天","出场")</f>
        <v>#VALUE!</v>
      </c>
      <c r="P365" s="1" t="str">
        <f t="shared" ca="1" si="35"/>
        <v/>
      </c>
    </row>
    <row r="366" spans="1:16">
      <c r="A366" s="34">
        <v>408</v>
      </c>
      <c r="B366" s="48"/>
      <c r="C366" s="7"/>
      <c r="D366" s="7" t="str">
        <f t="shared" si="38"/>
        <v/>
      </c>
      <c r="E366" s="7"/>
      <c r="F366" s="19" t="str">
        <f t="shared" si="37"/>
        <v/>
      </c>
      <c r="G366" s="39"/>
      <c r="H366" s="7" t="str">
        <f t="shared" si="34"/>
        <v>空</v>
      </c>
      <c r="I366" s="23"/>
      <c r="J366" s="21"/>
      <c r="K366" s="7"/>
      <c r="L366" s="7"/>
      <c r="M366" s="9"/>
      <c r="N366" s="10"/>
      <c r="O366" s="18" t="e">
        <f t="shared" ca="1" si="39"/>
        <v>#VALUE!</v>
      </c>
      <c r="P366" s="1" t="str">
        <f t="shared" ca="1" si="35"/>
        <v/>
      </c>
    </row>
    <row r="367" spans="1:16">
      <c r="A367" s="34">
        <v>409</v>
      </c>
      <c r="B367" s="48"/>
      <c r="C367" s="7"/>
      <c r="D367" s="7" t="str">
        <f t="shared" si="38"/>
        <v/>
      </c>
      <c r="E367" s="7"/>
      <c r="F367" s="19" t="str">
        <f t="shared" si="37"/>
        <v/>
      </c>
      <c r="G367" s="39"/>
      <c r="H367" s="7" t="str">
        <f t="shared" si="34"/>
        <v>空</v>
      </c>
      <c r="I367" s="23"/>
      <c r="J367" s="21"/>
      <c r="K367" s="54"/>
      <c r="L367" s="7"/>
      <c r="M367" s="9"/>
      <c r="N367" s="10"/>
      <c r="O367" s="18" t="e">
        <f t="shared" ca="1" si="39"/>
        <v>#VALUE!</v>
      </c>
      <c r="P367" s="1" t="str">
        <f t="shared" ca="1" si="35"/>
        <v/>
      </c>
    </row>
    <row r="368" spans="1:16">
      <c r="A368" s="34">
        <v>410</v>
      </c>
      <c r="B368" s="48"/>
      <c r="C368" s="7"/>
      <c r="D368" s="7" t="str">
        <f t="shared" si="38"/>
        <v/>
      </c>
      <c r="E368" s="7"/>
      <c r="F368" s="19" t="str">
        <f t="shared" si="37"/>
        <v/>
      </c>
      <c r="G368" s="39"/>
      <c r="H368" s="7" t="str">
        <f t="shared" si="34"/>
        <v>空</v>
      </c>
      <c r="I368" s="23"/>
      <c r="J368" s="21"/>
      <c r="K368" s="7"/>
      <c r="L368" s="7"/>
      <c r="M368" s="9"/>
      <c r="N368" s="10"/>
      <c r="O368" s="18" t="e">
        <f t="shared" ca="1" si="39"/>
        <v>#VALUE!</v>
      </c>
      <c r="P368" s="1" t="str">
        <f t="shared" ca="1" si="35"/>
        <v/>
      </c>
    </row>
    <row r="369" spans="1:16">
      <c r="A369" s="34">
        <v>411</v>
      </c>
      <c r="B369" s="48"/>
      <c r="C369" s="7"/>
      <c r="D369" s="7" t="str">
        <f t="shared" si="38"/>
        <v/>
      </c>
      <c r="E369" s="7"/>
      <c r="F369" s="19" t="str">
        <f t="shared" si="37"/>
        <v/>
      </c>
      <c r="G369" s="39"/>
      <c r="H369" s="7" t="str">
        <f t="shared" si="34"/>
        <v>空</v>
      </c>
      <c r="I369" s="23"/>
      <c r="J369" s="21"/>
      <c r="K369" s="7"/>
      <c r="L369" s="7"/>
      <c r="M369" s="9"/>
      <c r="N369" s="10"/>
      <c r="O369" s="18" t="e">
        <f t="shared" ca="1" si="39"/>
        <v>#VALUE!</v>
      </c>
      <c r="P369" s="1" t="str">
        <f t="shared" ca="1" si="35"/>
        <v/>
      </c>
    </row>
    <row r="370" spans="1:16">
      <c r="A370" s="34">
        <v>412</v>
      </c>
      <c r="B370" s="48"/>
      <c r="C370" s="7"/>
      <c r="D370" s="7" t="str">
        <f t="shared" si="38"/>
        <v/>
      </c>
      <c r="E370" s="7"/>
      <c r="F370" s="19" t="str">
        <f t="shared" si="37"/>
        <v/>
      </c>
      <c r="G370" s="39"/>
      <c r="H370" s="7" t="str">
        <f t="shared" si="34"/>
        <v>空</v>
      </c>
      <c r="I370" s="23"/>
      <c r="J370" s="21"/>
      <c r="K370" s="7"/>
      <c r="L370" s="7"/>
      <c r="M370" s="9"/>
      <c r="N370" s="10"/>
      <c r="O370" s="18" t="e">
        <f t="shared" ca="1" si="39"/>
        <v>#VALUE!</v>
      </c>
      <c r="P370" s="1" t="str">
        <f t="shared" ca="1" si="35"/>
        <v/>
      </c>
    </row>
    <row r="371" spans="1:16">
      <c r="A371" s="34">
        <v>413</v>
      </c>
      <c r="B371" s="48"/>
      <c r="C371" s="7"/>
      <c r="D371" s="7" t="str">
        <f t="shared" si="38"/>
        <v/>
      </c>
      <c r="E371" s="7"/>
      <c r="F371" s="19" t="str">
        <f t="shared" si="37"/>
        <v/>
      </c>
      <c r="G371" s="39"/>
      <c r="H371" s="7" t="str">
        <f t="shared" si="34"/>
        <v>空</v>
      </c>
      <c r="I371" s="23"/>
      <c r="J371" s="21"/>
      <c r="K371" s="7"/>
      <c r="L371" s="7"/>
      <c r="M371" s="9"/>
      <c r="N371" s="10"/>
      <c r="O371" s="18" t="e">
        <f t="shared" ca="1" si="39"/>
        <v>#VALUE!</v>
      </c>
      <c r="P371" s="1" t="str">
        <f t="shared" ca="1" si="35"/>
        <v/>
      </c>
    </row>
    <row r="372" spans="1:16">
      <c r="A372" s="34">
        <v>414</v>
      </c>
      <c r="B372" s="48"/>
      <c r="C372" s="7"/>
      <c r="D372" s="7" t="str">
        <f t="shared" si="38"/>
        <v/>
      </c>
      <c r="E372" s="7"/>
      <c r="F372" s="19" t="str">
        <f t="shared" si="37"/>
        <v/>
      </c>
      <c r="G372" s="39"/>
      <c r="H372" s="7" t="str">
        <f t="shared" si="34"/>
        <v>空</v>
      </c>
      <c r="I372" s="23"/>
      <c r="J372" s="21"/>
      <c r="K372" s="7"/>
      <c r="L372" s="7"/>
      <c r="M372" s="9"/>
      <c r="N372" s="10"/>
      <c r="O372" s="18" t="e">
        <f t="shared" ca="1" si="39"/>
        <v>#VALUE!</v>
      </c>
      <c r="P372" s="1" t="str">
        <f t="shared" ca="1" si="35"/>
        <v/>
      </c>
    </row>
    <row r="373" spans="1:16">
      <c r="A373" s="34">
        <v>415</v>
      </c>
      <c r="B373" s="48"/>
      <c r="C373" s="7"/>
      <c r="D373" s="7" t="str">
        <f t="shared" si="38"/>
        <v/>
      </c>
      <c r="E373" s="7"/>
      <c r="F373" s="19" t="str">
        <f t="shared" si="37"/>
        <v/>
      </c>
      <c r="G373" s="39"/>
      <c r="H373" s="7" t="str">
        <f t="shared" si="34"/>
        <v>空</v>
      </c>
      <c r="I373" s="23"/>
      <c r="J373" s="21"/>
      <c r="K373" s="7"/>
      <c r="L373" s="7"/>
      <c r="M373" s="9"/>
      <c r="N373" s="10"/>
      <c r="O373" s="18" t="e">
        <f t="shared" ca="1" si="39"/>
        <v>#VALUE!</v>
      </c>
      <c r="P373" s="1" t="str">
        <f t="shared" ca="1" si="35"/>
        <v/>
      </c>
    </row>
    <row r="374" spans="1:16">
      <c r="A374" s="34">
        <v>416</v>
      </c>
      <c r="B374" s="48"/>
      <c r="C374" s="7"/>
      <c r="D374" s="7" t="str">
        <f t="shared" si="38"/>
        <v/>
      </c>
      <c r="E374" s="7"/>
      <c r="F374" s="19" t="str">
        <f t="shared" si="37"/>
        <v/>
      </c>
      <c r="G374" s="39"/>
      <c r="H374" s="7" t="str">
        <f t="shared" si="34"/>
        <v>空</v>
      </c>
      <c r="I374" s="23"/>
      <c r="J374" s="21"/>
      <c r="K374" s="7"/>
      <c r="L374" s="7"/>
      <c r="M374" s="9"/>
      <c r="N374" s="10"/>
      <c r="O374" s="18" t="e">
        <f t="shared" ca="1" si="39"/>
        <v>#VALUE!</v>
      </c>
      <c r="P374" s="1" t="str">
        <f t="shared" ca="1" si="35"/>
        <v/>
      </c>
    </row>
    <row r="375" spans="1:16">
      <c r="A375" s="34">
        <v>417</v>
      </c>
      <c r="B375" s="48"/>
      <c r="C375" s="7"/>
      <c r="D375" s="7" t="str">
        <f t="shared" si="38"/>
        <v/>
      </c>
      <c r="E375" s="7"/>
      <c r="F375" s="19" t="str">
        <f t="shared" si="37"/>
        <v/>
      </c>
      <c r="G375" s="39"/>
      <c r="H375" s="7" t="str">
        <f t="shared" si="34"/>
        <v>空</v>
      </c>
      <c r="I375" s="23"/>
      <c r="J375" s="21"/>
      <c r="K375" s="7"/>
      <c r="L375" s="7"/>
      <c r="M375" s="9"/>
      <c r="N375" s="10"/>
      <c r="O375" s="18" t="e">
        <f t="shared" ca="1" si="39"/>
        <v>#VALUE!</v>
      </c>
      <c r="P375" s="1" t="str">
        <f t="shared" ca="1" si="35"/>
        <v/>
      </c>
    </row>
    <row r="376" spans="1:16">
      <c r="A376" s="34">
        <v>418</v>
      </c>
      <c r="B376" s="48"/>
      <c r="C376" s="7"/>
      <c r="D376" s="7" t="str">
        <f t="shared" si="38"/>
        <v/>
      </c>
      <c r="E376" s="7"/>
      <c r="F376" s="19" t="str">
        <f t="shared" si="37"/>
        <v/>
      </c>
      <c r="G376" s="39"/>
      <c r="H376" s="7" t="str">
        <f t="shared" si="34"/>
        <v>空</v>
      </c>
      <c r="I376" s="23"/>
      <c r="J376" s="21"/>
      <c r="K376" s="7"/>
      <c r="L376" s="7"/>
      <c r="M376" s="9"/>
      <c r="N376" s="10"/>
      <c r="O376" s="18" t="e">
        <f t="shared" ca="1" si="39"/>
        <v>#VALUE!</v>
      </c>
      <c r="P376" s="1" t="str">
        <f t="shared" ca="1" si="35"/>
        <v/>
      </c>
    </row>
    <row r="377" spans="1:16">
      <c r="A377" s="34">
        <v>419</v>
      </c>
      <c r="B377" s="48"/>
      <c r="C377" s="7"/>
      <c r="D377" s="7" t="str">
        <f t="shared" si="38"/>
        <v/>
      </c>
      <c r="E377" s="7"/>
      <c r="F377" s="19" t="str">
        <f t="shared" si="37"/>
        <v/>
      </c>
      <c r="G377" s="39"/>
      <c r="H377" s="7" t="str">
        <f t="shared" si="34"/>
        <v>空</v>
      </c>
      <c r="I377" s="23"/>
      <c r="J377" s="21"/>
      <c r="K377" s="7"/>
      <c r="L377" s="7"/>
      <c r="M377" s="9"/>
      <c r="N377" s="10"/>
      <c r="O377" s="18" t="e">
        <f t="shared" ca="1" si="39"/>
        <v>#VALUE!</v>
      </c>
      <c r="P377" s="1" t="str">
        <f t="shared" ca="1" si="35"/>
        <v/>
      </c>
    </row>
    <row r="378" spans="1:16">
      <c r="A378" s="34">
        <v>420</v>
      </c>
      <c r="B378" s="48"/>
      <c r="C378" s="7"/>
      <c r="D378" s="7" t="str">
        <f t="shared" si="38"/>
        <v/>
      </c>
      <c r="E378" s="7"/>
      <c r="F378" s="19" t="str">
        <f t="shared" si="37"/>
        <v/>
      </c>
      <c r="G378" s="39"/>
      <c r="H378" s="7" t="str">
        <f t="shared" si="34"/>
        <v>空</v>
      </c>
      <c r="I378" s="23"/>
      <c r="J378" s="21"/>
      <c r="K378" s="7"/>
      <c r="L378" s="7"/>
      <c r="M378" s="9"/>
      <c r="N378" s="10"/>
      <c r="O378" s="18" t="e">
        <f t="shared" ca="1" si="39"/>
        <v>#VALUE!</v>
      </c>
      <c r="P378" s="1" t="str">
        <f t="shared" ca="1" si="35"/>
        <v/>
      </c>
    </row>
    <row r="379" spans="1:16">
      <c r="A379" s="34">
        <v>421</v>
      </c>
      <c r="B379" s="48"/>
      <c r="C379" s="7"/>
      <c r="D379" s="7" t="str">
        <f t="shared" si="38"/>
        <v/>
      </c>
      <c r="E379" s="7"/>
      <c r="F379" s="19" t="str">
        <f t="shared" si="37"/>
        <v/>
      </c>
      <c r="G379" s="39"/>
      <c r="H379" s="7" t="str">
        <f t="shared" si="34"/>
        <v>空</v>
      </c>
      <c r="I379" s="23"/>
      <c r="J379" s="21"/>
      <c r="K379" s="7"/>
      <c r="L379" s="7"/>
      <c r="M379" s="9"/>
      <c r="N379" s="10"/>
      <c r="O379" s="18" t="e">
        <f t="shared" ca="1" si="39"/>
        <v>#VALUE!</v>
      </c>
      <c r="P379" s="1" t="str">
        <f t="shared" ca="1" si="35"/>
        <v/>
      </c>
    </row>
    <row r="380" spans="1:16">
      <c r="A380" s="34">
        <v>422</v>
      </c>
      <c r="B380" s="48"/>
      <c r="C380" s="7"/>
      <c r="D380" s="7" t="str">
        <f t="shared" si="38"/>
        <v/>
      </c>
      <c r="E380" s="7"/>
      <c r="F380" s="19" t="str">
        <f t="shared" si="37"/>
        <v/>
      </c>
      <c r="G380" s="39"/>
      <c r="H380" s="7" t="str">
        <f t="shared" si="34"/>
        <v>空</v>
      </c>
      <c r="I380" s="23"/>
      <c r="J380" s="21"/>
      <c r="K380" s="7"/>
      <c r="L380" s="7"/>
      <c r="M380" s="9"/>
      <c r="N380" s="10"/>
      <c r="O380" s="18" t="e">
        <f t="shared" ca="1" si="39"/>
        <v>#VALUE!</v>
      </c>
      <c r="P380" s="1" t="str">
        <f t="shared" ca="1" si="35"/>
        <v/>
      </c>
    </row>
    <row r="381" spans="1:16">
      <c r="A381" s="34">
        <v>423</v>
      </c>
      <c r="B381" s="48"/>
      <c r="C381" s="7"/>
      <c r="D381" s="7" t="str">
        <f t="shared" si="38"/>
        <v/>
      </c>
      <c r="E381" s="7"/>
      <c r="F381" s="19" t="str">
        <f t="shared" si="37"/>
        <v/>
      </c>
      <c r="G381" s="39"/>
      <c r="H381" s="7" t="str">
        <f t="shared" si="34"/>
        <v>空</v>
      </c>
      <c r="I381" s="23"/>
      <c r="J381" s="21"/>
      <c r="K381" s="7"/>
      <c r="L381" s="7"/>
      <c r="M381" s="9"/>
      <c r="N381" s="10"/>
      <c r="O381" s="18" t="e">
        <f t="shared" ca="1" si="39"/>
        <v>#VALUE!</v>
      </c>
      <c r="P381" s="1" t="str">
        <f t="shared" ca="1" si="35"/>
        <v/>
      </c>
    </row>
    <row r="382" spans="1:16">
      <c r="A382" s="34">
        <v>424</v>
      </c>
      <c r="B382" s="48"/>
      <c r="C382" s="7"/>
      <c r="D382" s="7" t="str">
        <f t="shared" si="38"/>
        <v/>
      </c>
      <c r="E382" s="7"/>
      <c r="F382" s="19" t="str">
        <f t="shared" si="37"/>
        <v/>
      </c>
      <c r="G382" s="39"/>
      <c r="H382" s="7" t="str">
        <f t="shared" si="34"/>
        <v>空</v>
      </c>
      <c r="I382" s="23"/>
      <c r="J382" s="21"/>
      <c r="K382" s="7"/>
      <c r="L382" s="7"/>
      <c r="M382" s="9"/>
      <c r="N382" s="10"/>
      <c r="O382" s="18" t="e">
        <f t="shared" ca="1" si="39"/>
        <v>#VALUE!</v>
      </c>
      <c r="P382" s="1" t="str">
        <f t="shared" ca="1" si="35"/>
        <v/>
      </c>
    </row>
    <row r="383" spans="1:16">
      <c r="A383" s="34">
        <v>425</v>
      </c>
      <c r="B383" s="48"/>
      <c r="C383" s="7"/>
      <c r="D383" s="7" t="str">
        <f t="shared" si="38"/>
        <v/>
      </c>
      <c r="E383" s="7"/>
      <c r="F383" s="19" t="str">
        <f t="shared" si="37"/>
        <v/>
      </c>
      <c r="G383" s="39"/>
      <c r="H383" s="7" t="str">
        <f t="shared" si="34"/>
        <v>空</v>
      </c>
      <c r="I383" s="23"/>
      <c r="J383" s="21"/>
      <c r="K383" s="7"/>
      <c r="L383" s="7"/>
      <c r="M383" s="9"/>
      <c r="N383" s="10"/>
      <c r="O383" s="18" t="e">
        <f t="shared" ca="1" si="39"/>
        <v>#VALUE!</v>
      </c>
      <c r="P383" s="1" t="str">
        <f t="shared" ca="1" si="35"/>
        <v/>
      </c>
    </row>
    <row r="384" spans="1:16">
      <c r="A384" s="34">
        <v>426</v>
      </c>
      <c r="B384" s="48"/>
      <c r="C384" s="7"/>
      <c r="D384" s="7" t="str">
        <f t="shared" si="38"/>
        <v/>
      </c>
      <c r="E384" s="7"/>
      <c r="F384" s="19" t="str">
        <f t="shared" si="37"/>
        <v/>
      </c>
      <c r="G384" s="39"/>
      <c r="H384" s="7" t="str">
        <f t="shared" si="34"/>
        <v>空</v>
      </c>
      <c r="I384" s="23"/>
      <c r="J384" s="21"/>
      <c r="K384" s="7"/>
      <c r="L384" s="7"/>
      <c r="M384" s="9"/>
      <c r="N384" s="10"/>
      <c r="O384" s="18" t="e">
        <f t="shared" ca="1" si="39"/>
        <v>#VALUE!</v>
      </c>
      <c r="P384" s="1" t="str">
        <f t="shared" ca="1" si="35"/>
        <v/>
      </c>
    </row>
    <row r="385" spans="1:16">
      <c r="A385" s="34">
        <v>427</v>
      </c>
      <c r="B385" s="48"/>
      <c r="C385" s="7"/>
      <c r="D385" s="7" t="str">
        <f t="shared" si="38"/>
        <v/>
      </c>
      <c r="E385" s="7"/>
      <c r="F385" s="19" t="str">
        <f t="shared" si="37"/>
        <v/>
      </c>
      <c r="G385" s="39"/>
      <c r="H385" s="7" t="str">
        <f t="shared" si="34"/>
        <v>空</v>
      </c>
      <c r="I385" s="23"/>
      <c r="J385" s="21"/>
      <c r="K385" s="7"/>
      <c r="L385" s="7"/>
      <c r="M385" s="9"/>
      <c r="N385" s="10"/>
      <c r="O385" s="18" t="e">
        <f t="shared" ca="1" si="39"/>
        <v>#VALUE!</v>
      </c>
      <c r="P385" s="1" t="str">
        <f t="shared" ca="1" si="35"/>
        <v/>
      </c>
    </row>
    <row r="386" spans="1:16">
      <c r="A386" s="34">
        <v>428</v>
      </c>
      <c r="B386" s="48"/>
      <c r="C386" s="7"/>
      <c r="D386" s="7" t="str">
        <f t="shared" si="38"/>
        <v/>
      </c>
      <c r="E386" s="7"/>
      <c r="F386" s="19" t="str">
        <f t="shared" si="37"/>
        <v/>
      </c>
      <c r="G386" s="39"/>
      <c r="H386" s="7" t="str">
        <f t="shared" si="34"/>
        <v>空</v>
      </c>
      <c r="I386" s="23"/>
      <c r="J386" s="21"/>
      <c r="K386" s="7"/>
      <c r="L386" s="7"/>
      <c r="M386" s="9"/>
      <c r="N386" s="10"/>
      <c r="O386" s="18" t="e">
        <f t="shared" ca="1" si="39"/>
        <v>#VALUE!</v>
      </c>
      <c r="P386" s="1" t="str">
        <f t="shared" ca="1" si="35"/>
        <v/>
      </c>
    </row>
    <row r="387" spans="1:16">
      <c r="A387" s="34">
        <v>429</v>
      </c>
      <c r="B387" s="48"/>
      <c r="C387" s="7"/>
      <c r="D387" s="7" t="str">
        <f t="shared" si="38"/>
        <v/>
      </c>
      <c r="E387" s="7"/>
      <c r="F387" s="19" t="str">
        <f t="shared" si="37"/>
        <v/>
      </c>
      <c r="G387" s="39"/>
      <c r="H387" s="7" t="str">
        <f t="shared" si="34"/>
        <v>空</v>
      </c>
      <c r="I387" s="23"/>
      <c r="J387" s="21"/>
      <c r="K387" s="7"/>
      <c r="L387" s="7"/>
      <c r="M387" s="9"/>
      <c r="N387" s="10"/>
      <c r="O387" s="18" t="e">
        <f t="shared" ca="1" si="39"/>
        <v>#VALUE!</v>
      </c>
      <c r="P387" s="1" t="str">
        <f t="shared" ca="1" si="35"/>
        <v/>
      </c>
    </row>
    <row r="388" spans="1:16">
      <c r="A388" s="34">
        <v>430</v>
      </c>
      <c r="B388" s="48"/>
      <c r="C388" s="7"/>
      <c r="D388" s="7" t="str">
        <f t="shared" si="38"/>
        <v/>
      </c>
      <c r="E388" s="7"/>
      <c r="F388" s="19" t="str">
        <f t="shared" si="37"/>
        <v/>
      </c>
      <c r="G388" s="39"/>
      <c r="H388" s="7" t="str">
        <f t="shared" si="34"/>
        <v>空</v>
      </c>
      <c r="I388" s="23"/>
      <c r="J388" s="21"/>
      <c r="K388" s="7"/>
      <c r="L388" s="7"/>
      <c r="M388" s="9"/>
      <c r="N388" s="10"/>
      <c r="O388" s="18" t="e">
        <f t="shared" ca="1" si="39"/>
        <v>#VALUE!</v>
      </c>
      <c r="P388" s="1" t="str">
        <f t="shared" ca="1" si="35"/>
        <v/>
      </c>
    </row>
    <row r="389" spans="1:16">
      <c r="A389" s="34">
        <v>431</v>
      </c>
      <c r="B389" s="48"/>
      <c r="C389" s="7"/>
      <c r="D389" s="7" t="str">
        <f t="shared" si="38"/>
        <v/>
      </c>
      <c r="E389" s="7"/>
      <c r="F389" s="19" t="str">
        <f t="shared" si="37"/>
        <v/>
      </c>
      <c r="G389" s="39"/>
      <c r="H389" s="7" t="str">
        <f t="shared" si="34"/>
        <v>空</v>
      </c>
      <c r="I389" s="23"/>
      <c r="J389" s="21"/>
      <c r="K389" s="7"/>
      <c r="L389" s="7"/>
      <c r="M389" s="9"/>
      <c r="N389" s="10"/>
      <c r="O389" s="18" t="e">
        <f t="shared" ca="1" si="39"/>
        <v>#VALUE!</v>
      </c>
      <c r="P389" s="1" t="str">
        <f t="shared" ref="P389:P420" ca="1" si="40">IF(I389="","",IF(TODAY()-I389&gt;30,"超过"&amp;(TODAY()-I389)&amp;"未进场",""))</f>
        <v/>
      </c>
    </row>
    <row r="390" spans="1:16">
      <c r="A390" s="34">
        <v>432</v>
      </c>
      <c r="B390" s="48"/>
      <c r="C390" s="7"/>
      <c r="D390" s="7" t="str">
        <f t="shared" si="38"/>
        <v/>
      </c>
      <c r="E390" s="7"/>
      <c r="F390" s="19" t="str">
        <f t="shared" si="37"/>
        <v/>
      </c>
      <c r="G390" s="39"/>
      <c r="H390" s="7" t="str">
        <f t="shared" si="34"/>
        <v>空</v>
      </c>
      <c r="I390" s="23"/>
      <c r="J390" s="21"/>
      <c r="K390" s="7"/>
      <c r="L390" s="7"/>
      <c r="M390" s="9"/>
      <c r="N390" s="10"/>
      <c r="O390" s="18" t="e">
        <f t="shared" ca="1" si="39"/>
        <v>#VALUE!</v>
      </c>
      <c r="P390" s="1" t="str">
        <f t="shared" ca="1" si="40"/>
        <v/>
      </c>
    </row>
    <row r="391" spans="1:16">
      <c r="A391" s="34">
        <v>433</v>
      </c>
      <c r="B391" s="48"/>
      <c r="C391" s="7"/>
      <c r="D391" s="7" t="str">
        <f t="shared" si="38"/>
        <v/>
      </c>
      <c r="E391" s="7"/>
      <c r="F391" s="19" t="str">
        <f t="shared" si="37"/>
        <v/>
      </c>
      <c r="G391" s="39"/>
      <c r="H391" s="7" t="str">
        <f t="shared" ref="H391:H449" si="41">IF(I391="","空","重")</f>
        <v>空</v>
      </c>
      <c r="I391" s="23"/>
      <c r="J391" s="21"/>
      <c r="K391" s="7"/>
      <c r="L391" s="7"/>
      <c r="M391" s="9"/>
      <c r="N391" s="10"/>
      <c r="O391" s="18" t="e">
        <f t="shared" ca="1" si="39"/>
        <v>#VALUE!</v>
      </c>
      <c r="P391" s="1" t="str">
        <f t="shared" ca="1" si="40"/>
        <v/>
      </c>
    </row>
    <row r="392" spans="1:16">
      <c r="A392" s="34">
        <v>434</v>
      </c>
      <c r="B392" s="48"/>
      <c r="C392" s="7"/>
      <c r="D392" s="7" t="str">
        <f t="shared" si="38"/>
        <v/>
      </c>
      <c r="E392" s="7"/>
      <c r="F392" s="19" t="str">
        <f t="shared" si="37"/>
        <v/>
      </c>
      <c r="G392" s="39"/>
      <c r="H392" s="7" t="str">
        <f t="shared" si="41"/>
        <v>空</v>
      </c>
      <c r="I392" s="23"/>
      <c r="J392" s="21"/>
      <c r="K392" s="7"/>
      <c r="L392" s="7"/>
      <c r="M392" s="9"/>
      <c r="N392" s="10"/>
      <c r="O392" s="18" t="e">
        <f t="shared" ca="1" si="39"/>
        <v>#VALUE!</v>
      </c>
      <c r="P392" s="1" t="str">
        <f t="shared" ca="1" si="40"/>
        <v/>
      </c>
    </row>
    <row r="393" spans="1:16">
      <c r="A393" s="34">
        <v>435</v>
      </c>
      <c r="B393" s="48"/>
      <c r="C393" s="7"/>
      <c r="D393" s="7" t="str">
        <f t="shared" si="38"/>
        <v/>
      </c>
      <c r="E393" s="7"/>
      <c r="F393" s="19" t="str">
        <f t="shared" si="37"/>
        <v/>
      </c>
      <c r="G393" s="39"/>
      <c r="H393" s="7" t="str">
        <f t="shared" si="41"/>
        <v>空</v>
      </c>
      <c r="I393" s="23"/>
      <c r="J393" s="21"/>
      <c r="K393" s="7"/>
      <c r="L393" s="7"/>
      <c r="M393" s="9"/>
      <c r="N393" s="10"/>
      <c r="O393" s="18" t="e">
        <f t="shared" ca="1" si="39"/>
        <v>#VALUE!</v>
      </c>
      <c r="P393" s="1" t="str">
        <f t="shared" ca="1" si="40"/>
        <v/>
      </c>
    </row>
    <row r="394" spans="1:16">
      <c r="A394" s="34">
        <v>436</v>
      </c>
      <c r="B394" s="48"/>
      <c r="C394" s="7"/>
      <c r="D394" s="7" t="str">
        <f t="shared" si="38"/>
        <v/>
      </c>
      <c r="E394" s="7"/>
      <c r="F394" s="19" t="str">
        <f t="shared" si="37"/>
        <v/>
      </c>
      <c r="G394" s="39"/>
      <c r="H394" s="7" t="str">
        <f t="shared" si="41"/>
        <v>空</v>
      </c>
      <c r="I394" s="23"/>
      <c r="J394" s="21"/>
      <c r="K394" s="7"/>
      <c r="L394" s="7"/>
      <c r="M394" s="9"/>
      <c r="N394" s="10"/>
      <c r="O394" s="18" t="e">
        <f t="shared" ca="1" si="39"/>
        <v>#VALUE!</v>
      </c>
      <c r="P394" s="1" t="str">
        <f t="shared" ca="1" si="40"/>
        <v/>
      </c>
    </row>
    <row r="395" spans="1:16">
      <c r="A395" s="34">
        <v>437</v>
      </c>
      <c r="B395" s="48"/>
      <c r="C395" s="7"/>
      <c r="D395" s="7" t="str">
        <f t="shared" si="38"/>
        <v/>
      </c>
      <c r="E395" s="7"/>
      <c r="F395" s="19" t="str">
        <f t="shared" si="37"/>
        <v/>
      </c>
      <c r="G395" s="39"/>
      <c r="H395" s="7" t="str">
        <f t="shared" si="41"/>
        <v>空</v>
      </c>
      <c r="I395" s="23"/>
      <c r="J395" s="21"/>
      <c r="K395" s="7"/>
      <c r="L395" s="7"/>
      <c r="M395" s="9"/>
      <c r="N395" s="10"/>
      <c r="O395" s="18" t="e">
        <f t="shared" ca="1" si="39"/>
        <v>#VALUE!</v>
      </c>
      <c r="P395" s="1" t="str">
        <f t="shared" ca="1" si="40"/>
        <v/>
      </c>
    </row>
    <row r="396" spans="1:16">
      <c r="A396" s="34">
        <v>438</v>
      </c>
      <c r="B396" s="48"/>
      <c r="C396" s="7"/>
      <c r="D396" s="7" t="str">
        <f t="shared" si="38"/>
        <v/>
      </c>
      <c r="E396" s="7"/>
      <c r="F396" s="19" t="str">
        <f t="shared" si="37"/>
        <v/>
      </c>
      <c r="G396" s="39"/>
      <c r="H396" s="7" t="str">
        <f t="shared" si="41"/>
        <v>空</v>
      </c>
      <c r="I396" s="23"/>
      <c r="J396" s="21"/>
      <c r="K396" s="7"/>
      <c r="L396" s="7"/>
      <c r="M396" s="9"/>
      <c r="N396" s="10"/>
      <c r="O396" s="18" t="e">
        <f t="shared" ca="1" si="39"/>
        <v>#VALUE!</v>
      </c>
      <c r="P396" s="1" t="str">
        <f t="shared" ca="1" si="40"/>
        <v/>
      </c>
    </row>
    <row r="397" spans="1:16">
      <c r="A397" s="34">
        <v>439</v>
      </c>
      <c r="B397" s="48"/>
      <c r="C397" s="7"/>
      <c r="D397" s="7" t="str">
        <f t="shared" si="38"/>
        <v/>
      </c>
      <c r="E397" s="7"/>
      <c r="F397" s="19" t="str">
        <f t="shared" si="37"/>
        <v/>
      </c>
      <c r="G397" s="39"/>
      <c r="H397" s="7" t="str">
        <f t="shared" si="41"/>
        <v>空</v>
      </c>
      <c r="I397" s="23"/>
      <c r="J397" s="21"/>
      <c r="K397" s="7"/>
      <c r="L397" s="7"/>
      <c r="M397" s="9"/>
      <c r="N397" s="10"/>
      <c r="O397" s="18" t="e">
        <f t="shared" ca="1" si="39"/>
        <v>#VALUE!</v>
      </c>
      <c r="P397" s="1" t="str">
        <f t="shared" ca="1" si="40"/>
        <v/>
      </c>
    </row>
    <row r="398" spans="1:16">
      <c r="A398" s="34">
        <v>440</v>
      </c>
      <c r="B398" s="48"/>
      <c r="C398" s="7"/>
      <c r="D398" s="7" t="str">
        <f t="shared" si="38"/>
        <v/>
      </c>
      <c r="E398" s="7"/>
      <c r="F398" s="19" t="str">
        <f t="shared" si="37"/>
        <v/>
      </c>
      <c r="G398" s="39"/>
      <c r="H398" s="7" t="str">
        <f t="shared" si="41"/>
        <v>空</v>
      </c>
      <c r="I398" s="23"/>
      <c r="J398" s="21"/>
      <c r="K398" s="7"/>
      <c r="L398" s="7"/>
      <c r="M398" s="9"/>
      <c r="N398" s="10"/>
      <c r="O398" s="18" t="e">
        <f t="shared" ca="1" si="39"/>
        <v>#VALUE!</v>
      </c>
      <c r="P398" s="1" t="str">
        <f t="shared" ca="1" si="40"/>
        <v/>
      </c>
    </row>
    <row r="399" spans="1:16">
      <c r="A399" s="34">
        <v>441</v>
      </c>
      <c r="B399" s="48"/>
      <c r="C399" s="7"/>
      <c r="D399" s="7" t="str">
        <f t="shared" si="38"/>
        <v/>
      </c>
      <c r="E399" s="7"/>
      <c r="F399" s="19" t="str">
        <f t="shared" si="37"/>
        <v/>
      </c>
      <c r="G399" s="39"/>
      <c r="H399" s="7" t="str">
        <f t="shared" si="41"/>
        <v>空</v>
      </c>
      <c r="I399" s="23"/>
      <c r="J399" s="21"/>
      <c r="K399" s="7"/>
      <c r="L399" s="7"/>
      <c r="M399" s="9"/>
      <c r="N399" s="10"/>
      <c r="O399" s="18" t="e">
        <f t="shared" ca="1" si="39"/>
        <v>#VALUE!</v>
      </c>
      <c r="P399" s="1" t="str">
        <f t="shared" ca="1" si="40"/>
        <v/>
      </c>
    </row>
    <row r="400" spans="1:16">
      <c r="A400" s="34">
        <v>442</v>
      </c>
      <c r="B400" s="48"/>
      <c r="C400" s="7"/>
      <c r="D400" s="7" t="str">
        <f t="shared" si="38"/>
        <v/>
      </c>
      <c r="E400" s="7"/>
      <c r="F400" s="19" t="str">
        <f t="shared" si="37"/>
        <v/>
      </c>
      <c r="G400" s="39"/>
      <c r="H400" s="7" t="str">
        <f t="shared" si="41"/>
        <v>空</v>
      </c>
      <c r="I400" s="23"/>
      <c r="J400" s="21"/>
      <c r="K400" s="7"/>
      <c r="L400" s="7"/>
      <c r="M400" s="9"/>
      <c r="N400" s="10"/>
      <c r="O400" s="18" t="e">
        <f t="shared" ca="1" si="39"/>
        <v>#VALUE!</v>
      </c>
      <c r="P400" s="1" t="str">
        <f t="shared" ca="1" si="40"/>
        <v/>
      </c>
    </row>
    <row r="401" spans="1:16">
      <c r="A401" s="34">
        <v>443</v>
      </c>
      <c r="B401" s="48"/>
      <c r="C401" s="7"/>
      <c r="D401" s="7" t="str">
        <f t="shared" si="38"/>
        <v/>
      </c>
      <c r="E401" s="7"/>
      <c r="F401" s="19" t="str">
        <f t="shared" si="37"/>
        <v/>
      </c>
      <c r="G401" s="39"/>
      <c r="H401" s="7" t="str">
        <f t="shared" si="41"/>
        <v>空</v>
      </c>
      <c r="I401" s="23"/>
      <c r="J401" s="21"/>
      <c r="K401" s="7"/>
      <c r="L401" s="7"/>
      <c r="M401" s="9"/>
      <c r="N401" s="10"/>
      <c r="O401" s="18" t="e">
        <f t="shared" ca="1" si="39"/>
        <v>#VALUE!</v>
      </c>
      <c r="P401" s="1" t="str">
        <f t="shared" ca="1" si="40"/>
        <v/>
      </c>
    </row>
    <row r="402" spans="1:16">
      <c r="A402" s="34">
        <v>444</v>
      </c>
      <c r="B402" s="48"/>
      <c r="C402" s="7"/>
      <c r="D402" s="7" t="str">
        <f t="shared" si="38"/>
        <v/>
      </c>
      <c r="E402" s="7"/>
      <c r="F402" s="19" t="str">
        <f t="shared" si="37"/>
        <v/>
      </c>
      <c r="G402" s="39"/>
      <c r="H402" s="7" t="str">
        <f t="shared" si="41"/>
        <v>空</v>
      </c>
      <c r="I402" s="23"/>
      <c r="J402" s="21"/>
      <c r="K402" s="7"/>
      <c r="L402" s="7"/>
      <c r="M402" s="9"/>
      <c r="N402" s="10"/>
      <c r="O402" s="18" t="e">
        <f t="shared" ca="1" si="39"/>
        <v>#VALUE!</v>
      </c>
      <c r="P402" s="1" t="str">
        <f t="shared" ca="1" si="40"/>
        <v/>
      </c>
    </row>
    <row r="403" spans="1:16">
      <c r="A403" s="34">
        <v>445</v>
      </c>
      <c r="B403" s="48"/>
      <c r="C403" s="7"/>
      <c r="D403" s="7" t="str">
        <f t="shared" si="38"/>
        <v/>
      </c>
      <c r="E403" s="7"/>
      <c r="F403" s="19" t="str">
        <f t="shared" si="37"/>
        <v/>
      </c>
      <c r="G403" s="39"/>
      <c r="H403" s="7" t="str">
        <f t="shared" si="41"/>
        <v>空</v>
      </c>
      <c r="I403" s="23"/>
      <c r="J403" s="21"/>
      <c r="K403" s="7"/>
      <c r="L403" s="7"/>
      <c r="M403" s="9"/>
      <c r="N403" s="10"/>
      <c r="O403" s="18" t="e">
        <f t="shared" ca="1" si="39"/>
        <v>#VALUE!</v>
      </c>
      <c r="P403" s="1" t="str">
        <f t="shared" ca="1" si="40"/>
        <v/>
      </c>
    </row>
    <row r="404" spans="1:16">
      <c r="A404" s="34">
        <v>446</v>
      </c>
      <c r="B404" s="48"/>
      <c r="C404" s="7"/>
      <c r="D404" s="7" t="str">
        <f t="shared" si="38"/>
        <v/>
      </c>
      <c r="E404" s="7"/>
      <c r="F404" s="19" t="str">
        <f t="shared" si="37"/>
        <v/>
      </c>
      <c r="G404" s="39"/>
      <c r="H404" s="7" t="str">
        <f t="shared" si="41"/>
        <v>空</v>
      </c>
      <c r="I404" s="23"/>
      <c r="J404" s="21"/>
      <c r="K404" s="7"/>
      <c r="L404" s="7"/>
      <c r="M404" s="9"/>
      <c r="N404" s="10"/>
      <c r="O404" s="18" t="e">
        <f t="shared" ca="1" si="39"/>
        <v>#VALUE!</v>
      </c>
      <c r="P404" s="1" t="str">
        <f t="shared" ca="1" si="40"/>
        <v/>
      </c>
    </row>
    <row r="405" spans="1:16">
      <c r="A405" s="34">
        <v>447</v>
      </c>
      <c r="B405" s="48"/>
      <c r="C405" s="7"/>
      <c r="D405" s="7" t="str">
        <f t="shared" si="38"/>
        <v/>
      </c>
      <c r="E405" s="7"/>
      <c r="F405" s="19" t="str">
        <f t="shared" si="37"/>
        <v/>
      </c>
      <c r="G405" s="39"/>
      <c r="H405" s="7" t="str">
        <f t="shared" si="41"/>
        <v>空</v>
      </c>
      <c r="I405" s="23"/>
      <c r="J405" s="21"/>
      <c r="K405" s="7"/>
      <c r="L405" s="7"/>
      <c r="M405" s="9"/>
      <c r="N405" s="10"/>
      <c r="O405" s="18" t="e">
        <f t="shared" ca="1" si="39"/>
        <v>#VALUE!</v>
      </c>
      <c r="P405" s="1" t="str">
        <f t="shared" ca="1" si="40"/>
        <v/>
      </c>
    </row>
    <row r="406" spans="1:16">
      <c r="A406" s="34">
        <v>448</v>
      </c>
      <c r="B406" s="48"/>
      <c r="C406" s="7"/>
      <c r="D406" s="7" t="str">
        <f t="shared" si="38"/>
        <v/>
      </c>
      <c r="E406" s="7"/>
      <c r="F406" s="19" t="str">
        <f t="shared" si="37"/>
        <v/>
      </c>
      <c r="G406" s="39"/>
      <c r="H406" s="7" t="str">
        <f t="shared" si="41"/>
        <v>空</v>
      </c>
      <c r="I406" s="23"/>
      <c r="J406" s="21"/>
      <c r="K406" s="7"/>
      <c r="L406" s="7"/>
      <c r="M406" s="9"/>
      <c r="N406" s="10"/>
      <c r="O406" s="18" t="e">
        <f t="shared" ca="1" si="39"/>
        <v>#VALUE!</v>
      </c>
      <c r="P406" s="1" t="str">
        <f t="shared" ca="1" si="40"/>
        <v/>
      </c>
    </row>
    <row r="407" spans="1:16">
      <c r="A407" s="34">
        <v>449</v>
      </c>
      <c r="B407" s="48"/>
      <c r="C407" s="7"/>
      <c r="D407" s="7" t="str">
        <f t="shared" si="38"/>
        <v/>
      </c>
      <c r="E407" s="7"/>
      <c r="F407" s="19" t="str">
        <f t="shared" si="37"/>
        <v/>
      </c>
      <c r="G407" s="39"/>
      <c r="H407" s="7" t="str">
        <f t="shared" si="41"/>
        <v>空</v>
      </c>
      <c r="I407" s="23"/>
      <c r="J407" s="21"/>
      <c r="K407" s="7"/>
      <c r="L407" s="7"/>
      <c r="M407" s="9"/>
      <c r="N407" s="10"/>
      <c r="O407" s="18" t="e">
        <f t="shared" ca="1" si="39"/>
        <v>#VALUE!</v>
      </c>
      <c r="P407" s="1" t="str">
        <f t="shared" ca="1" si="40"/>
        <v/>
      </c>
    </row>
    <row r="408" spans="1:16">
      <c r="A408" s="34">
        <v>450</v>
      </c>
      <c r="B408" s="48"/>
      <c r="C408" s="7"/>
      <c r="D408" s="7" t="str">
        <f t="shared" si="38"/>
        <v/>
      </c>
      <c r="E408" s="7"/>
      <c r="F408" s="19" t="str">
        <f t="shared" si="37"/>
        <v/>
      </c>
      <c r="G408" s="39"/>
      <c r="H408" s="7" t="str">
        <f t="shared" si="41"/>
        <v>空</v>
      </c>
      <c r="I408" s="23"/>
      <c r="J408" s="21"/>
      <c r="K408" s="7"/>
      <c r="L408" s="7"/>
      <c r="M408" s="9"/>
      <c r="N408" s="10"/>
      <c r="O408" s="18" t="e">
        <f t="shared" ca="1" si="39"/>
        <v>#VALUE!</v>
      </c>
      <c r="P408" s="1" t="str">
        <f t="shared" ca="1" si="40"/>
        <v/>
      </c>
    </row>
    <row r="409" spans="1:16">
      <c r="A409" s="34">
        <v>451</v>
      </c>
      <c r="B409" s="48"/>
      <c r="C409" s="7"/>
      <c r="D409" s="7" t="str">
        <f t="shared" si="38"/>
        <v/>
      </c>
      <c r="E409" s="7"/>
      <c r="F409" s="19" t="str">
        <f t="shared" si="37"/>
        <v/>
      </c>
      <c r="G409" s="39"/>
      <c r="H409" s="7" t="str">
        <f t="shared" si="41"/>
        <v>空</v>
      </c>
      <c r="I409" s="23"/>
      <c r="J409" s="21"/>
      <c r="K409" s="7"/>
      <c r="L409" s="7"/>
      <c r="M409" s="9"/>
      <c r="N409" s="10"/>
      <c r="O409" s="18" t="e">
        <f t="shared" ca="1" si="39"/>
        <v>#VALUE!</v>
      </c>
      <c r="P409" s="1" t="str">
        <f t="shared" ca="1" si="40"/>
        <v/>
      </c>
    </row>
    <row r="410" spans="1:16">
      <c r="A410" s="34">
        <v>452</v>
      </c>
      <c r="B410" s="48"/>
      <c r="C410" s="7"/>
      <c r="D410" s="7" t="str">
        <f t="shared" si="38"/>
        <v/>
      </c>
      <c r="E410" s="7"/>
      <c r="F410" s="19" t="str">
        <f t="shared" si="37"/>
        <v/>
      </c>
      <c r="G410" s="39"/>
      <c r="H410" s="7" t="str">
        <f t="shared" si="41"/>
        <v>空</v>
      </c>
      <c r="I410" s="23"/>
      <c r="J410" s="21"/>
      <c r="K410" s="7"/>
      <c r="L410" s="7"/>
      <c r="M410" s="9"/>
      <c r="N410" s="10"/>
      <c r="O410" s="18" t="e">
        <f t="shared" ca="1" si="39"/>
        <v>#VALUE!</v>
      </c>
      <c r="P410" s="1" t="str">
        <f t="shared" ca="1" si="40"/>
        <v/>
      </c>
    </row>
    <row r="411" spans="1:16">
      <c r="A411" s="34">
        <v>453</v>
      </c>
      <c r="B411" s="48"/>
      <c r="C411" s="7"/>
      <c r="D411" s="7" t="str">
        <f t="shared" si="38"/>
        <v/>
      </c>
      <c r="E411" s="7"/>
      <c r="F411" s="19" t="str">
        <f t="shared" si="37"/>
        <v/>
      </c>
      <c r="G411" s="39"/>
      <c r="H411" s="7" t="str">
        <f t="shared" si="41"/>
        <v>空</v>
      </c>
      <c r="I411" s="23"/>
      <c r="J411" s="21"/>
      <c r="K411" s="7"/>
      <c r="L411" s="7"/>
      <c r="M411" s="9"/>
      <c r="N411" s="10"/>
      <c r="O411" s="18" t="e">
        <f t="shared" ca="1" si="39"/>
        <v>#VALUE!</v>
      </c>
      <c r="P411" s="1" t="str">
        <f t="shared" ca="1" si="40"/>
        <v/>
      </c>
    </row>
    <row r="412" spans="1:16">
      <c r="A412" s="34">
        <v>454</v>
      </c>
      <c r="B412" s="48"/>
      <c r="C412" s="7"/>
      <c r="D412" s="7" t="str">
        <f t="shared" si="38"/>
        <v/>
      </c>
      <c r="E412" s="7"/>
      <c r="F412" s="19" t="str">
        <f t="shared" si="37"/>
        <v/>
      </c>
      <c r="G412" s="39"/>
      <c r="H412" s="7" t="str">
        <f t="shared" si="41"/>
        <v>空</v>
      </c>
      <c r="I412" s="23"/>
      <c r="J412" s="21"/>
      <c r="K412" s="7"/>
      <c r="L412" s="7"/>
      <c r="M412" s="9"/>
      <c r="N412" s="10"/>
      <c r="O412" s="18" t="e">
        <f t="shared" ca="1" si="39"/>
        <v>#VALUE!</v>
      </c>
      <c r="P412" s="1" t="str">
        <f t="shared" ca="1" si="40"/>
        <v/>
      </c>
    </row>
    <row r="413" spans="1:16">
      <c r="A413" s="34">
        <v>455</v>
      </c>
      <c r="B413" s="48"/>
      <c r="C413" s="7"/>
      <c r="D413" s="7" t="str">
        <f t="shared" si="38"/>
        <v/>
      </c>
      <c r="E413" s="7"/>
      <c r="F413" s="19" t="str">
        <f t="shared" si="37"/>
        <v/>
      </c>
      <c r="G413" s="39"/>
      <c r="H413" s="7" t="str">
        <f t="shared" si="41"/>
        <v>空</v>
      </c>
      <c r="I413" s="23"/>
      <c r="J413" s="21"/>
      <c r="K413" s="7"/>
      <c r="L413" s="7"/>
      <c r="M413" s="9"/>
      <c r="N413" s="10"/>
      <c r="O413" s="18" t="e">
        <f t="shared" ca="1" si="39"/>
        <v>#VALUE!</v>
      </c>
      <c r="P413" s="1" t="str">
        <f t="shared" ca="1" si="40"/>
        <v/>
      </c>
    </row>
    <row r="414" spans="1:16">
      <c r="A414" s="34">
        <v>456</v>
      </c>
      <c r="B414" s="48"/>
      <c r="C414" s="7"/>
      <c r="D414" s="7" t="str">
        <f t="shared" si="38"/>
        <v/>
      </c>
      <c r="E414" s="7"/>
      <c r="F414" s="19" t="str">
        <f t="shared" si="37"/>
        <v/>
      </c>
      <c r="G414" s="39"/>
      <c r="H414" s="7" t="str">
        <f t="shared" si="41"/>
        <v>空</v>
      </c>
      <c r="I414" s="23"/>
      <c r="J414" s="21"/>
      <c r="K414" s="7"/>
      <c r="L414" s="7"/>
      <c r="M414" s="9"/>
      <c r="N414" s="10"/>
      <c r="O414" s="18" t="e">
        <f t="shared" ca="1" si="39"/>
        <v>#VALUE!</v>
      </c>
      <c r="P414" s="1" t="str">
        <f t="shared" ca="1" si="40"/>
        <v/>
      </c>
    </row>
    <row r="415" spans="1:16">
      <c r="A415" s="34">
        <v>457</v>
      </c>
      <c r="B415" s="48"/>
      <c r="C415" s="7"/>
      <c r="D415" s="7" t="str">
        <f t="shared" si="38"/>
        <v/>
      </c>
      <c r="E415" s="7"/>
      <c r="F415" s="19" t="str">
        <f t="shared" si="37"/>
        <v/>
      </c>
      <c r="G415" s="39"/>
      <c r="H415" s="7" t="str">
        <f t="shared" si="41"/>
        <v>空</v>
      </c>
      <c r="I415" s="23"/>
      <c r="J415" s="21"/>
      <c r="K415" s="7"/>
      <c r="L415" s="7"/>
      <c r="M415" s="9"/>
      <c r="N415" s="10"/>
      <c r="O415" s="18" t="e">
        <f t="shared" ca="1" si="39"/>
        <v>#VALUE!</v>
      </c>
      <c r="P415" s="1" t="str">
        <f t="shared" ca="1" si="40"/>
        <v/>
      </c>
    </row>
    <row r="416" spans="1:16">
      <c r="A416" s="34">
        <v>458</v>
      </c>
      <c r="B416" s="48"/>
      <c r="C416" s="7"/>
      <c r="D416" s="7" t="str">
        <f t="shared" si="38"/>
        <v/>
      </c>
      <c r="E416" s="7"/>
      <c r="F416" s="19" t="str">
        <f t="shared" si="37"/>
        <v/>
      </c>
      <c r="G416" s="39"/>
      <c r="H416" s="7" t="str">
        <f t="shared" si="41"/>
        <v>空</v>
      </c>
      <c r="I416" s="23"/>
      <c r="J416" s="21"/>
      <c r="K416" s="7"/>
      <c r="L416" s="7"/>
      <c r="M416" s="9"/>
      <c r="N416" s="10"/>
      <c r="O416" s="18" t="e">
        <f t="shared" ca="1" si="39"/>
        <v>#VALUE!</v>
      </c>
      <c r="P416" s="1" t="str">
        <f t="shared" ca="1" si="40"/>
        <v/>
      </c>
    </row>
    <row r="417" spans="1:16">
      <c r="A417" s="34">
        <v>459</v>
      </c>
      <c r="B417" s="48"/>
      <c r="C417" s="7"/>
      <c r="D417" s="7" t="str">
        <f t="shared" si="38"/>
        <v/>
      </c>
      <c r="E417" s="7"/>
      <c r="F417" s="19" t="str">
        <f t="shared" si="37"/>
        <v/>
      </c>
      <c r="G417" s="39"/>
      <c r="H417" s="7" t="str">
        <f t="shared" si="41"/>
        <v>空</v>
      </c>
      <c r="I417" s="23"/>
      <c r="J417" s="21"/>
      <c r="K417" s="7"/>
      <c r="L417" s="7"/>
      <c r="M417" s="9"/>
      <c r="N417" s="10"/>
      <c r="O417" s="18" t="e">
        <f t="shared" ca="1" si="39"/>
        <v>#VALUE!</v>
      </c>
      <c r="P417" s="1" t="str">
        <f t="shared" ca="1" si="40"/>
        <v/>
      </c>
    </row>
    <row r="418" spans="1:16">
      <c r="A418" s="34">
        <v>460</v>
      </c>
      <c r="B418" s="48"/>
      <c r="C418" s="7"/>
      <c r="D418" s="7" t="str">
        <f t="shared" si="38"/>
        <v/>
      </c>
      <c r="E418" s="7"/>
      <c r="F418" s="19" t="str">
        <f t="shared" si="37"/>
        <v/>
      </c>
      <c r="G418" s="39"/>
      <c r="H418" s="7" t="str">
        <f t="shared" si="41"/>
        <v>空</v>
      </c>
      <c r="I418" s="23"/>
      <c r="J418" s="21"/>
      <c r="K418" s="7"/>
      <c r="L418" s="7"/>
      <c r="M418" s="9"/>
      <c r="N418" s="10"/>
      <c r="O418" s="18" t="e">
        <f t="shared" ca="1" si="39"/>
        <v>#VALUE!</v>
      </c>
      <c r="P418" s="1" t="str">
        <f t="shared" ca="1" si="40"/>
        <v/>
      </c>
    </row>
    <row r="419" spans="1:16">
      <c r="A419" s="34">
        <v>461</v>
      </c>
      <c r="B419" s="48"/>
      <c r="C419" s="7"/>
      <c r="D419" s="7" t="str">
        <f t="shared" si="38"/>
        <v/>
      </c>
      <c r="E419" s="7"/>
      <c r="F419" s="19" t="str">
        <f t="shared" si="37"/>
        <v/>
      </c>
      <c r="G419" s="39"/>
      <c r="H419" s="7" t="str">
        <f t="shared" si="41"/>
        <v>空</v>
      </c>
      <c r="I419" s="23"/>
      <c r="J419" s="21"/>
      <c r="K419" s="7"/>
      <c r="L419" s="7"/>
      <c r="M419" s="9"/>
      <c r="N419" s="10"/>
      <c r="O419" s="18" t="e">
        <f t="shared" ca="1" si="39"/>
        <v>#VALUE!</v>
      </c>
      <c r="P419" s="1" t="str">
        <f t="shared" ca="1" si="40"/>
        <v/>
      </c>
    </row>
    <row r="420" spans="1:16">
      <c r="A420" s="34">
        <v>462</v>
      </c>
      <c r="B420" s="48"/>
      <c r="C420" s="7"/>
      <c r="D420" s="7" t="str">
        <f t="shared" si="38"/>
        <v/>
      </c>
      <c r="E420" s="7"/>
      <c r="F420" s="19" t="str">
        <f t="shared" ref="F420:F449" si="42">IF(ISNONTEXT(B420),"","请输入日期")</f>
        <v/>
      </c>
      <c r="G420" s="39"/>
      <c r="H420" s="7" t="str">
        <f t="shared" si="41"/>
        <v>空</v>
      </c>
      <c r="I420" s="23"/>
      <c r="J420" s="21"/>
      <c r="K420" s="7"/>
      <c r="L420" s="7"/>
      <c r="M420" s="9"/>
      <c r="N420" s="10"/>
      <c r="O420" s="18" t="e">
        <f t="shared" ca="1" si="39"/>
        <v>#VALUE!</v>
      </c>
      <c r="P420" s="1" t="str">
        <f t="shared" ca="1" si="40"/>
        <v/>
      </c>
    </row>
    <row r="421" spans="1:16">
      <c r="A421" s="34">
        <v>463</v>
      </c>
      <c r="B421" s="48"/>
      <c r="C421" s="7"/>
      <c r="D421" s="7" t="str">
        <f t="shared" si="38"/>
        <v/>
      </c>
      <c r="E421" s="7"/>
      <c r="F421" s="19" t="str">
        <f t="shared" si="42"/>
        <v/>
      </c>
      <c r="G421" s="39"/>
      <c r="H421" s="7" t="str">
        <f t="shared" si="41"/>
        <v>空</v>
      </c>
      <c r="I421" s="23"/>
      <c r="J421" s="21"/>
      <c r="K421" s="7"/>
      <c r="L421" s="7"/>
      <c r="M421" s="9"/>
      <c r="N421" s="10"/>
      <c r="O421" s="18" t="e">
        <f t="shared" ca="1" si="39"/>
        <v>#VALUE!</v>
      </c>
      <c r="P421" s="1" t="str">
        <f t="shared" ref="P421:P449" ca="1" si="43">IF(I421="","",IF(TODAY()-I421&gt;30,"超过"&amp;(TODAY()-I421)&amp;"未进场",""))</f>
        <v/>
      </c>
    </row>
    <row r="422" spans="1:16">
      <c r="A422" s="34">
        <v>464</v>
      </c>
      <c r="B422" s="48"/>
      <c r="C422" s="7"/>
      <c r="D422" s="7" t="str">
        <f t="shared" si="38"/>
        <v/>
      </c>
      <c r="E422" s="7"/>
      <c r="F422" s="19" t="str">
        <f t="shared" si="42"/>
        <v/>
      </c>
      <c r="G422" s="39"/>
      <c r="H422" s="7" t="str">
        <f t="shared" si="41"/>
        <v>空</v>
      </c>
      <c r="I422" s="23"/>
      <c r="J422" s="21"/>
      <c r="K422" s="7"/>
      <c r="L422" s="7"/>
      <c r="M422" s="9"/>
      <c r="N422" s="10"/>
      <c r="O422" s="18" t="e">
        <f t="shared" ca="1" si="39"/>
        <v>#VALUE!</v>
      </c>
      <c r="P422" s="1" t="str">
        <f t="shared" ca="1" si="43"/>
        <v/>
      </c>
    </row>
    <row r="423" spans="1:16">
      <c r="A423" s="34">
        <v>465</v>
      </c>
      <c r="B423" s="48"/>
      <c r="C423" s="7"/>
      <c r="D423" s="7" t="str">
        <f t="shared" si="38"/>
        <v/>
      </c>
      <c r="E423" s="7"/>
      <c r="F423" s="19" t="str">
        <f t="shared" si="42"/>
        <v/>
      </c>
      <c r="G423" s="39"/>
      <c r="H423" s="7" t="str">
        <f t="shared" si="41"/>
        <v>空</v>
      </c>
      <c r="I423" s="23"/>
      <c r="J423" s="21"/>
      <c r="K423" s="7"/>
      <c r="L423" s="7"/>
      <c r="M423" s="9"/>
      <c r="N423" s="10"/>
      <c r="O423" s="18" t="e">
        <f t="shared" ca="1" si="39"/>
        <v>#VALUE!</v>
      </c>
      <c r="P423" s="1" t="str">
        <f t="shared" ca="1" si="43"/>
        <v/>
      </c>
    </row>
    <row r="424" spans="1:16">
      <c r="A424" s="34">
        <v>466</v>
      </c>
      <c r="B424" s="48"/>
      <c r="C424" s="7"/>
      <c r="D424" s="7" t="str">
        <f t="shared" si="38"/>
        <v/>
      </c>
      <c r="E424" s="7"/>
      <c r="F424" s="19" t="str">
        <f t="shared" si="42"/>
        <v/>
      </c>
      <c r="G424" s="39"/>
      <c r="H424" s="7" t="str">
        <f t="shared" si="41"/>
        <v>空</v>
      </c>
      <c r="I424" s="23"/>
      <c r="J424" s="21"/>
      <c r="K424" s="7"/>
      <c r="L424" s="7"/>
      <c r="M424" s="9"/>
      <c r="N424" s="10"/>
      <c r="O424" s="18" t="e">
        <f t="shared" ca="1" si="39"/>
        <v>#VALUE!</v>
      </c>
      <c r="P424" s="1" t="str">
        <f t="shared" ca="1" si="43"/>
        <v/>
      </c>
    </row>
    <row r="425" spans="1:16">
      <c r="A425" s="34">
        <v>467</v>
      </c>
      <c r="B425" s="48"/>
      <c r="C425" s="7"/>
      <c r="D425" s="7" t="str">
        <f t="shared" si="38"/>
        <v/>
      </c>
      <c r="E425" s="7"/>
      <c r="F425" s="19" t="str">
        <f t="shared" si="42"/>
        <v/>
      </c>
      <c r="G425" s="39"/>
      <c r="H425" s="7" t="str">
        <f t="shared" si="41"/>
        <v>空</v>
      </c>
      <c r="I425" s="23"/>
      <c r="J425" s="21"/>
      <c r="K425" s="7"/>
      <c r="L425" s="7"/>
      <c r="M425" s="9"/>
      <c r="N425" s="10"/>
      <c r="O425" s="18" t="e">
        <f t="shared" ca="1" si="39"/>
        <v>#VALUE!</v>
      </c>
      <c r="P425" s="1" t="str">
        <f t="shared" ca="1" si="43"/>
        <v/>
      </c>
    </row>
    <row r="426" spans="1:16">
      <c r="A426" s="34">
        <v>468</v>
      </c>
      <c r="B426" s="48"/>
      <c r="C426" s="7"/>
      <c r="D426" s="7" t="str">
        <f t="shared" si="38"/>
        <v/>
      </c>
      <c r="E426" s="7"/>
      <c r="F426" s="19" t="str">
        <f t="shared" si="42"/>
        <v/>
      </c>
      <c r="G426" s="39"/>
      <c r="H426" s="7" t="str">
        <f t="shared" si="41"/>
        <v>空</v>
      </c>
      <c r="I426" s="23"/>
      <c r="J426" s="21"/>
      <c r="K426" s="7"/>
      <c r="L426" s="7"/>
      <c r="M426" s="9"/>
      <c r="N426" s="10"/>
      <c r="O426" s="18" t="e">
        <f t="shared" ca="1" si="39"/>
        <v>#VALUE!</v>
      </c>
      <c r="P426" s="1" t="str">
        <f t="shared" ca="1" si="43"/>
        <v/>
      </c>
    </row>
    <row r="427" spans="1:16">
      <c r="A427" s="34">
        <v>469</v>
      </c>
      <c r="B427" s="48"/>
      <c r="C427" s="7"/>
      <c r="D427" s="7" t="str">
        <f t="shared" si="38"/>
        <v/>
      </c>
      <c r="E427" s="7"/>
      <c r="F427" s="19" t="str">
        <f t="shared" si="42"/>
        <v/>
      </c>
      <c r="G427" s="39"/>
      <c r="H427" s="7" t="str">
        <f t="shared" si="41"/>
        <v>空</v>
      </c>
      <c r="I427" s="23"/>
      <c r="J427" s="21"/>
      <c r="K427" s="7"/>
      <c r="L427" s="7"/>
      <c r="M427" s="9"/>
      <c r="N427" s="10"/>
      <c r="O427" s="18" t="e">
        <f t="shared" ca="1" si="39"/>
        <v>#VALUE!</v>
      </c>
      <c r="P427" s="1" t="str">
        <f t="shared" ca="1" si="43"/>
        <v/>
      </c>
    </row>
    <row r="428" spans="1:16">
      <c r="A428" s="34">
        <v>470</v>
      </c>
      <c r="B428" s="48"/>
      <c r="C428" s="7"/>
      <c r="D428" s="7" t="str">
        <f t="shared" si="38"/>
        <v/>
      </c>
      <c r="E428" s="7"/>
      <c r="F428" s="19" t="str">
        <f t="shared" si="42"/>
        <v/>
      </c>
      <c r="G428" s="39"/>
      <c r="H428" s="7" t="str">
        <f t="shared" si="41"/>
        <v>空</v>
      </c>
      <c r="I428" s="23"/>
      <c r="J428" s="21"/>
      <c r="K428" s="7"/>
      <c r="L428" s="7"/>
      <c r="M428" s="9"/>
      <c r="N428" s="10"/>
      <c r="O428" s="18" t="e">
        <f t="shared" ca="1" si="39"/>
        <v>#VALUE!</v>
      </c>
      <c r="P428" s="1" t="str">
        <f t="shared" ca="1" si="43"/>
        <v/>
      </c>
    </row>
    <row r="429" spans="1:16">
      <c r="A429" s="34">
        <v>471</v>
      </c>
      <c r="B429" s="48"/>
      <c r="C429" s="7"/>
      <c r="D429" s="7" t="str">
        <f t="shared" ref="D429:D449" si="44">IF(B429="","","轮迪箱")</f>
        <v/>
      </c>
      <c r="E429" s="7"/>
      <c r="F429" s="19" t="str">
        <f t="shared" si="42"/>
        <v/>
      </c>
      <c r="G429" s="39"/>
      <c r="H429" s="7" t="str">
        <f t="shared" si="41"/>
        <v>空</v>
      </c>
      <c r="I429" s="23"/>
      <c r="J429" s="21"/>
      <c r="K429" s="7"/>
      <c r="L429" s="7"/>
      <c r="M429" s="9"/>
      <c r="N429" s="10"/>
      <c r="O429" s="18" t="e">
        <f t="shared" ref="O429:O449" ca="1" si="45">IF(ISNONTEXT(J429),DATEDIF(F429,TODAY(),"d")&amp;"天","出场")</f>
        <v>#VALUE!</v>
      </c>
      <c r="P429" s="1" t="str">
        <f t="shared" ca="1" si="43"/>
        <v/>
      </c>
    </row>
    <row r="430" spans="1:16">
      <c r="A430" s="34">
        <v>472</v>
      </c>
      <c r="B430" s="48"/>
      <c r="C430" s="7"/>
      <c r="D430" s="7" t="str">
        <f t="shared" si="44"/>
        <v/>
      </c>
      <c r="E430" s="7"/>
      <c r="F430" s="19" t="str">
        <f t="shared" si="42"/>
        <v/>
      </c>
      <c r="G430" s="39"/>
      <c r="H430" s="7" t="str">
        <f t="shared" si="41"/>
        <v>空</v>
      </c>
      <c r="I430" s="23"/>
      <c r="J430" s="21"/>
      <c r="K430" s="7"/>
      <c r="L430" s="7"/>
      <c r="M430" s="9"/>
      <c r="N430" s="10"/>
      <c r="O430" s="18" t="e">
        <f t="shared" ca="1" si="45"/>
        <v>#VALUE!</v>
      </c>
      <c r="P430" s="1" t="str">
        <f t="shared" ca="1" si="43"/>
        <v/>
      </c>
    </row>
    <row r="431" spans="1:16">
      <c r="A431" s="34">
        <v>473</v>
      </c>
      <c r="B431" s="7"/>
      <c r="C431" s="7"/>
      <c r="D431" s="7" t="str">
        <f t="shared" si="44"/>
        <v/>
      </c>
      <c r="E431" s="7"/>
      <c r="F431" s="19" t="str">
        <f t="shared" si="42"/>
        <v/>
      </c>
      <c r="G431" s="39"/>
      <c r="H431" s="7" t="str">
        <f t="shared" si="41"/>
        <v>空</v>
      </c>
      <c r="I431" s="23"/>
      <c r="J431" s="21"/>
      <c r="K431" s="7"/>
      <c r="L431" s="7"/>
      <c r="M431" s="9"/>
      <c r="N431" s="10"/>
      <c r="O431" s="18" t="e">
        <f t="shared" ca="1" si="45"/>
        <v>#VALUE!</v>
      </c>
      <c r="P431" s="1" t="str">
        <f t="shared" ca="1" si="43"/>
        <v/>
      </c>
    </row>
    <row r="432" spans="1:16">
      <c r="A432" s="34">
        <v>474</v>
      </c>
      <c r="B432" s="7"/>
      <c r="C432" s="7"/>
      <c r="D432" s="7" t="str">
        <f t="shared" si="44"/>
        <v/>
      </c>
      <c r="E432" s="7"/>
      <c r="F432" s="19" t="str">
        <f t="shared" si="42"/>
        <v/>
      </c>
      <c r="G432" s="39"/>
      <c r="H432" s="7" t="str">
        <f t="shared" si="41"/>
        <v>空</v>
      </c>
      <c r="I432" s="23"/>
      <c r="J432" s="21"/>
      <c r="K432" s="7"/>
      <c r="L432" s="7"/>
      <c r="M432" s="9"/>
      <c r="N432" s="10"/>
      <c r="O432" s="18" t="e">
        <f t="shared" ca="1" si="45"/>
        <v>#VALUE!</v>
      </c>
      <c r="P432" s="1" t="str">
        <f t="shared" ca="1" si="43"/>
        <v/>
      </c>
    </row>
    <row r="433" spans="1:16">
      <c r="A433" s="34">
        <v>475</v>
      </c>
      <c r="B433" s="7"/>
      <c r="C433" s="7"/>
      <c r="D433" s="7" t="str">
        <f t="shared" si="44"/>
        <v/>
      </c>
      <c r="E433" s="7"/>
      <c r="F433" s="19" t="str">
        <f t="shared" si="42"/>
        <v/>
      </c>
      <c r="G433" s="39"/>
      <c r="H433" s="7" t="str">
        <f t="shared" si="41"/>
        <v>空</v>
      </c>
      <c r="I433" s="23"/>
      <c r="J433" s="21"/>
      <c r="K433" s="7"/>
      <c r="L433" s="7"/>
      <c r="M433" s="9"/>
      <c r="N433" s="10"/>
      <c r="O433" s="18" t="e">
        <f t="shared" ca="1" si="45"/>
        <v>#VALUE!</v>
      </c>
      <c r="P433" s="1" t="str">
        <f t="shared" ca="1" si="43"/>
        <v/>
      </c>
    </row>
    <row r="434" spans="1:16">
      <c r="A434" s="34">
        <v>476</v>
      </c>
      <c r="B434" s="7"/>
      <c r="C434" s="7"/>
      <c r="D434" s="7" t="str">
        <f t="shared" si="44"/>
        <v/>
      </c>
      <c r="E434" s="7"/>
      <c r="F434" s="19" t="str">
        <f t="shared" si="42"/>
        <v/>
      </c>
      <c r="G434" s="39"/>
      <c r="H434" s="7" t="str">
        <f t="shared" si="41"/>
        <v>空</v>
      </c>
      <c r="I434" s="23"/>
      <c r="J434" s="21"/>
      <c r="K434" s="7"/>
      <c r="L434" s="7"/>
      <c r="M434" s="9"/>
      <c r="N434" s="10"/>
      <c r="O434" s="18" t="e">
        <f t="shared" ca="1" si="45"/>
        <v>#VALUE!</v>
      </c>
      <c r="P434" s="1" t="str">
        <f t="shared" ca="1" si="43"/>
        <v/>
      </c>
    </row>
    <row r="435" spans="1:16">
      <c r="A435" s="34">
        <v>477</v>
      </c>
      <c r="B435" s="7"/>
      <c r="C435" s="7"/>
      <c r="D435" s="7" t="str">
        <f t="shared" si="44"/>
        <v/>
      </c>
      <c r="E435" s="7"/>
      <c r="F435" s="19" t="str">
        <f t="shared" si="42"/>
        <v/>
      </c>
      <c r="G435" s="39"/>
      <c r="H435" s="7" t="str">
        <f t="shared" si="41"/>
        <v>空</v>
      </c>
      <c r="I435" s="23"/>
      <c r="J435" s="21"/>
      <c r="K435" s="7"/>
      <c r="L435" s="7"/>
      <c r="M435" s="9"/>
      <c r="N435" s="10"/>
      <c r="O435" s="18" t="e">
        <f t="shared" ca="1" si="45"/>
        <v>#VALUE!</v>
      </c>
      <c r="P435" s="1" t="str">
        <f t="shared" ca="1" si="43"/>
        <v/>
      </c>
    </row>
    <row r="436" spans="1:16">
      <c r="A436" s="34">
        <v>478</v>
      </c>
      <c r="B436" s="7"/>
      <c r="C436" s="7"/>
      <c r="D436" s="7" t="str">
        <f t="shared" si="44"/>
        <v/>
      </c>
      <c r="E436" s="7"/>
      <c r="F436" s="19" t="str">
        <f t="shared" si="42"/>
        <v/>
      </c>
      <c r="G436" s="39"/>
      <c r="H436" s="7" t="str">
        <f t="shared" si="41"/>
        <v>空</v>
      </c>
      <c r="I436" s="23"/>
      <c r="J436" s="21"/>
      <c r="K436" s="7"/>
      <c r="L436" s="7"/>
      <c r="M436" s="9"/>
      <c r="N436" s="10"/>
      <c r="O436" s="18" t="e">
        <f t="shared" ca="1" si="45"/>
        <v>#VALUE!</v>
      </c>
      <c r="P436" s="1" t="str">
        <f t="shared" ca="1" si="43"/>
        <v/>
      </c>
    </row>
    <row r="437" spans="1:16">
      <c r="A437" s="34">
        <v>479</v>
      </c>
      <c r="B437" s="7"/>
      <c r="C437" s="7"/>
      <c r="D437" s="7" t="str">
        <f t="shared" si="44"/>
        <v/>
      </c>
      <c r="E437" s="7"/>
      <c r="F437" s="19" t="str">
        <f t="shared" si="42"/>
        <v/>
      </c>
      <c r="G437" s="39"/>
      <c r="H437" s="7" t="str">
        <f t="shared" si="41"/>
        <v>空</v>
      </c>
      <c r="I437" s="23"/>
      <c r="J437" s="21"/>
      <c r="K437" s="7"/>
      <c r="L437" s="7"/>
      <c r="M437" s="9"/>
      <c r="N437" s="10"/>
      <c r="O437" s="18" t="e">
        <f t="shared" ca="1" si="45"/>
        <v>#VALUE!</v>
      </c>
      <c r="P437" s="1" t="str">
        <f t="shared" ca="1" si="43"/>
        <v/>
      </c>
    </row>
    <row r="438" spans="1:16">
      <c r="A438" s="34">
        <v>480</v>
      </c>
      <c r="B438" s="7"/>
      <c r="C438" s="7"/>
      <c r="D438" s="7" t="str">
        <f t="shared" si="44"/>
        <v/>
      </c>
      <c r="E438" s="7"/>
      <c r="F438" s="19" t="str">
        <f t="shared" si="42"/>
        <v/>
      </c>
      <c r="G438" s="39"/>
      <c r="H438" s="7" t="str">
        <f t="shared" si="41"/>
        <v>空</v>
      </c>
      <c r="I438" s="23"/>
      <c r="J438" s="21"/>
      <c r="K438" s="7"/>
      <c r="L438" s="7"/>
      <c r="M438" s="9"/>
      <c r="N438" s="10"/>
      <c r="O438" s="18" t="e">
        <f t="shared" ca="1" si="45"/>
        <v>#VALUE!</v>
      </c>
      <c r="P438" s="1" t="str">
        <f t="shared" ca="1" si="43"/>
        <v/>
      </c>
    </row>
    <row r="439" spans="1:16">
      <c r="A439" s="34">
        <v>481</v>
      </c>
      <c r="B439" s="7"/>
      <c r="C439" s="7"/>
      <c r="D439" s="7" t="str">
        <f t="shared" si="44"/>
        <v/>
      </c>
      <c r="E439" s="7"/>
      <c r="F439" s="19" t="str">
        <f t="shared" si="42"/>
        <v/>
      </c>
      <c r="G439" s="39"/>
      <c r="H439" s="7" t="str">
        <f t="shared" si="41"/>
        <v>空</v>
      </c>
      <c r="I439" s="23"/>
      <c r="J439" s="21"/>
      <c r="K439" s="7"/>
      <c r="L439" s="7"/>
      <c r="M439" s="9"/>
      <c r="N439" s="10"/>
      <c r="O439" s="18" t="e">
        <f t="shared" ca="1" si="45"/>
        <v>#VALUE!</v>
      </c>
      <c r="P439" s="1" t="str">
        <f t="shared" ca="1" si="43"/>
        <v/>
      </c>
    </row>
    <row r="440" spans="1:16">
      <c r="A440" s="34">
        <v>482</v>
      </c>
      <c r="B440" s="7"/>
      <c r="C440" s="7"/>
      <c r="D440" s="7" t="str">
        <f t="shared" si="44"/>
        <v/>
      </c>
      <c r="E440" s="7"/>
      <c r="F440" s="19" t="str">
        <f t="shared" si="42"/>
        <v/>
      </c>
      <c r="G440" s="39"/>
      <c r="H440" s="7" t="str">
        <f t="shared" si="41"/>
        <v>空</v>
      </c>
      <c r="I440" s="23"/>
      <c r="J440" s="21"/>
      <c r="K440" s="7"/>
      <c r="L440" s="7"/>
      <c r="M440" s="9"/>
      <c r="N440" s="10"/>
      <c r="O440" s="18" t="e">
        <f t="shared" ca="1" si="45"/>
        <v>#VALUE!</v>
      </c>
      <c r="P440" s="1" t="str">
        <f t="shared" ca="1" si="43"/>
        <v/>
      </c>
    </row>
    <row r="441" spans="1:16">
      <c r="A441" s="34">
        <v>483</v>
      </c>
      <c r="B441" s="7"/>
      <c r="C441" s="7"/>
      <c r="D441" s="7" t="str">
        <f t="shared" si="44"/>
        <v/>
      </c>
      <c r="E441" s="7"/>
      <c r="F441" s="19" t="str">
        <f t="shared" si="42"/>
        <v/>
      </c>
      <c r="G441" s="39"/>
      <c r="H441" s="7" t="str">
        <f t="shared" si="41"/>
        <v>空</v>
      </c>
      <c r="I441" s="23"/>
      <c r="J441" s="21"/>
      <c r="K441" s="7"/>
      <c r="L441" s="7"/>
      <c r="M441" s="9"/>
      <c r="N441" s="10"/>
      <c r="O441" s="18" t="e">
        <f t="shared" ca="1" si="45"/>
        <v>#VALUE!</v>
      </c>
      <c r="P441" s="1" t="str">
        <f t="shared" ca="1" si="43"/>
        <v/>
      </c>
    </row>
    <row r="442" spans="1:16">
      <c r="A442" s="34">
        <v>484</v>
      </c>
      <c r="B442" s="7"/>
      <c r="C442" s="7"/>
      <c r="D442" s="7" t="str">
        <f t="shared" si="44"/>
        <v/>
      </c>
      <c r="E442" s="7"/>
      <c r="F442" s="19" t="str">
        <f t="shared" si="42"/>
        <v/>
      </c>
      <c r="G442" s="39"/>
      <c r="H442" s="7" t="str">
        <f t="shared" si="41"/>
        <v>空</v>
      </c>
      <c r="I442" s="23"/>
      <c r="J442" s="21"/>
      <c r="K442" s="7"/>
      <c r="L442" s="7"/>
      <c r="M442" s="9"/>
      <c r="N442" s="10"/>
      <c r="O442" s="18" t="e">
        <f t="shared" ca="1" si="45"/>
        <v>#VALUE!</v>
      </c>
      <c r="P442" s="1" t="str">
        <f t="shared" ca="1" si="43"/>
        <v/>
      </c>
    </row>
    <row r="443" spans="1:16">
      <c r="A443" s="34">
        <v>485</v>
      </c>
      <c r="B443" s="7"/>
      <c r="C443" s="7"/>
      <c r="D443" s="7" t="str">
        <f t="shared" si="44"/>
        <v/>
      </c>
      <c r="E443" s="7"/>
      <c r="F443" s="19" t="str">
        <f t="shared" si="42"/>
        <v/>
      </c>
      <c r="G443" s="39"/>
      <c r="H443" s="7" t="str">
        <f t="shared" si="41"/>
        <v>空</v>
      </c>
      <c r="I443" s="23"/>
      <c r="J443" s="21"/>
      <c r="K443" s="7"/>
      <c r="L443" s="7"/>
      <c r="M443" s="9"/>
      <c r="N443" s="10"/>
      <c r="O443" s="18" t="e">
        <f t="shared" ca="1" si="45"/>
        <v>#VALUE!</v>
      </c>
      <c r="P443" s="1" t="str">
        <f t="shared" ca="1" si="43"/>
        <v/>
      </c>
    </row>
    <row r="444" spans="1:16">
      <c r="A444" s="34">
        <v>486</v>
      </c>
      <c r="B444" s="7"/>
      <c r="C444" s="7"/>
      <c r="D444" s="7" t="str">
        <f t="shared" si="44"/>
        <v/>
      </c>
      <c r="E444" s="7"/>
      <c r="F444" s="19" t="str">
        <f t="shared" si="42"/>
        <v/>
      </c>
      <c r="G444" s="39"/>
      <c r="H444" s="7" t="str">
        <f t="shared" si="41"/>
        <v>空</v>
      </c>
      <c r="I444" s="23"/>
      <c r="J444" s="21"/>
      <c r="K444" s="7"/>
      <c r="L444" s="7"/>
      <c r="M444" s="9"/>
      <c r="N444" s="10"/>
      <c r="O444" s="18" t="e">
        <f t="shared" ca="1" si="45"/>
        <v>#VALUE!</v>
      </c>
      <c r="P444" s="1" t="str">
        <f t="shared" ca="1" si="43"/>
        <v/>
      </c>
    </row>
    <row r="445" spans="1:16">
      <c r="A445" s="34">
        <v>487</v>
      </c>
      <c r="B445" s="7"/>
      <c r="C445" s="7"/>
      <c r="D445" s="7" t="str">
        <f t="shared" si="44"/>
        <v/>
      </c>
      <c r="E445" s="7"/>
      <c r="F445" s="19" t="str">
        <f t="shared" si="42"/>
        <v/>
      </c>
      <c r="G445" s="39"/>
      <c r="H445" s="7" t="str">
        <f t="shared" si="41"/>
        <v>空</v>
      </c>
      <c r="I445" s="23"/>
      <c r="J445" s="21"/>
      <c r="K445" s="7"/>
      <c r="L445" s="7"/>
      <c r="M445" s="9"/>
      <c r="N445" s="10"/>
      <c r="O445" s="18" t="e">
        <f t="shared" ca="1" si="45"/>
        <v>#VALUE!</v>
      </c>
      <c r="P445" s="1" t="str">
        <f t="shared" ca="1" si="43"/>
        <v/>
      </c>
    </row>
    <row r="446" spans="1:16">
      <c r="A446" s="34">
        <v>488</v>
      </c>
      <c r="B446" s="7"/>
      <c r="C446" s="7"/>
      <c r="D446" s="7" t="str">
        <f t="shared" si="44"/>
        <v/>
      </c>
      <c r="E446" s="7"/>
      <c r="F446" s="19" t="str">
        <f t="shared" si="42"/>
        <v/>
      </c>
      <c r="G446" s="39"/>
      <c r="H446" s="7" t="str">
        <f t="shared" si="41"/>
        <v>空</v>
      </c>
      <c r="I446" s="23"/>
      <c r="J446" s="21"/>
      <c r="K446" s="7"/>
      <c r="L446" s="7"/>
      <c r="M446" s="9"/>
      <c r="N446" s="10"/>
      <c r="O446" s="18" t="e">
        <f t="shared" ca="1" si="45"/>
        <v>#VALUE!</v>
      </c>
      <c r="P446" s="1" t="str">
        <f t="shared" ca="1" si="43"/>
        <v/>
      </c>
    </row>
    <row r="447" spans="1:16">
      <c r="A447" s="34">
        <v>489</v>
      </c>
      <c r="B447" s="7"/>
      <c r="C447" s="7"/>
      <c r="D447" s="7" t="str">
        <f t="shared" si="44"/>
        <v/>
      </c>
      <c r="E447" s="7"/>
      <c r="F447" s="19" t="str">
        <f t="shared" si="42"/>
        <v/>
      </c>
      <c r="G447" s="39"/>
      <c r="H447" s="7" t="str">
        <f t="shared" si="41"/>
        <v>空</v>
      </c>
      <c r="I447" s="23"/>
      <c r="J447" s="21"/>
      <c r="K447" s="7"/>
      <c r="L447" s="7"/>
      <c r="M447" s="9"/>
      <c r="N447" s="10"/>
      <c r="O447" s="18" t="e">
        <f t="shared" ca="1" si="45"/>
        <v>#VALUE!</v>
      </c>
      <c r="P447" s="1" t="str">
        <f t="shared" ca="1" si="43"/>
        <v/>
      </c>
    </row>
    <row r="448" spans="1:16">
      <c r="A448" s="34">
        <v>490</v>
      </c>
      <c r="B448" s="7"/>
      <c r="C448" s="7"/>
      <c r="D448" s="7" t="str">
        <f t="shared" si="44"/>
        <v/>
      </c>
      <c r="E448" s="7"/>
      <c r="F448" s="19" t="str">
        <f t="shared" si="42"/>
        <v/>
      </c>
      <c r="G448" s="39"/>
      <c r="H448" s="7" t="str">
        <f t="shared" si="41"/>
        <v>空</v>
      </c>
      <c r="I448" s="23"/>
      <c r="J448" s="21"/>
      <c r="K448" s="7"/>
      <c r="L448" s="7"/>
      <c r="M448" s="9"/>
      <c r="N448" s="10"/>
      <c r="O448" s="18" t="e">
        <f t="shared" ca="1" si="45"/>
        <v>#VALUE!</v>
      </c>
      <c r="P448" s="1" t="str">
        <f t="shared" ca="1" si="43"/>
        <v/>
      </c>
    </row>
    <row r="449" spans="1:16">
      <c r="A449" s="34">
        <v>491</v>
      </c>
      <c r="B449" s="7"/>
      <c r="C449" s="7"/>
      <c r="D449" s="7" t="str">
        <f t="shared" si="44"/>
        <v/>
      </c>
      <c r="E449" s="7"/>
      <c r="F449" s="19" t="str">
        <f t="shared" si="42"/>
        <v/>
      </c>
      <c r="G449" s="39"/>
      <c r="H449" s="7" t="str">
        <f t="shared" si="41"/>
        <v>空</v>
      </c>
      <c r="I449" s="23"/>
      <c r="J449" s="21"/>
      <c r="K449" s="7"/>
      <c r="L449" s="7"/>
      <c r="M449" s="9"/>
      <c r="N449" s="10"/>
      <c r="O449" s="18" t="e">
        <f t="shared" ca="1" si="45"/>
        <v>#VALUE!</v>
      </c>
      <c r="P449" s="1" t="str">
        <f t="shared" ca="1" si="43"/>
        <v/>
      </c>
    </row>
    <row r="500" spans="6:6">
      <c r="F500" s="55"/>
    </row>
    <row r="792" spans="6:6">
      <c r="F792" s="55"/>
    </row>
    <row r="883" spans="6:6">
      <c r="F883" s="55"/>
    </row>
    <row r="906" spans="6:6">
      <c r="F906" s="55"/>
    </row>
    <row r="919" spans="6:6">
      <c r="F919" s="55"/>
    </row>
    <row r="924" spans="6:6">
      <c r="F924" s="55"/>
    </row>
    <row r="929" spans="6:6">
      <c r="F929" s="55"/>
    </row>
    <row r="943" spans="6:6">
      <c r="F943" s="55"/>
    </row>
    <row r="948" spans="6:6">
      <c r="F948" s="55"/>
    </row>
    <row r="949" spans="6:6">
      <c r="F949" s="55"/>
    </row>
    <row r="1535" spans="6:6">
      <c r="F1535" s="55"/>
    </row>
    <row r="1544" spans="6:6">
      <c r="F1544" s="55"/>
    </row>
    <row r="1545" spans="6:6">
      <c r="F1545" s="55"/>
    </row>
    <row r="1546" spans="6:6">
      <c r="F1546" s="55"/>
    </row>
    <row r="1549" spans="6:6">
      <c r="F1549" s="55"/>
    </row>
    <row r="1551" spans="6:6">
      <c r="F1551" s="55"/>
    </row>
    <row r="1557" spans="6:6">
      <c r="F1557" s="55"/>
    </row>
    <row r="1560" spans="6:6">
      <c r="F1560" s="55"/>
    </row>
    <row r="1577" spans="6:6">
      <c r="F1577" s="55"/>
    </row>
    <row r="1584" spans="6:6">
      <c r="F1584" s="55"/>
    </row>
    <row r="1592" spans="6:6">
      <c r="F1592" s="55"/>
    </row>
    <row r="1593" spans="6:6">
      <c r="F1593" s="55"/>
    </row>
  </sheetData>
  <autoFilter ref="A2:Q449"/>
  <mergeCells count="1">
    <mergeCell ref="A1:O1"/>
  </mergeCells>
  <phoneticPr fontId="2" type="noConversion"/>
  <dataValidations count="7">
    <dataValidation type="list" allowBlank="1" showInputMessage="1" showErrorMessage="1" sqref="D540:D65536 C450:C65536">
      <formula1>"GP,HQ,RF"</formula1>
    </dataValidation>
    <dataValidation type="list" allowBlank="1" showInputMessage="1" showErrorMessage="1" sqref="D450:D539">
      <formula1>"自备箱,穗明达,吉达箱"</formula1>
    </dataValidation>
    <dataValidation type="list" allowBlank="1" showInputMessage="1" showErrorMessage="1" sqref="H3:H65536">
      <formula1>"空,重"</formula1>
    </dataValidation>
    <dataValidation type="list" allowBlank="1" showInputMessage="1" showErrorMessage="1" sqref="C3:C449">
      <formula1>"20`GP,40`GP,20`HQ,40`HQ,"</formula1>
    </dataValidation>
    <dataValidation type="list" allowBlank="1" showInputMessage="1" showErrorMessage="1" sqref="E3:E199 E201:E229 E231:E449">
      <formula1>"阳都堆场,阳都2号,阳都3号,阳都4号,阳都5号"</formula1>
    </dataValidation>
    <dataValidation type="list" allowBlank="1" showInputMessage="1" showErrorMessage="1" sqref="E200">
      <formula1>"阳都堆场,阳都1堆场,阳都2堆场,阳都3堆场"</formula1>
    </dataValidation>
    <dataValidation type="list" allowBlank="1" showInputMessage="1" showErrorMessage="1" sqref="E230">
      <formula1>"阳都堆场,阳都2号,阳都3号,阳都4号"</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sheetPr codeName="Sheet11" enableFormatConditionsCalculation="0">
    <tabColor indexed="57"/>
  </sheetPr>
  <dimension ref="A1:P2211"/>
  <sheetViews>
    <sheetView workbookViewId="0">
      <pane xSplit="5" ySplit="2" topLeftCell="F1829" activePane="bottomRight" state="frozen"/>
      <selection activeCell="G171" sqref="A1:Q1644"/>
      <selection pane="topRight" activeCell="G171" sqref="A1:Q1644"/>
      <selection pane="bottomLeft" activeCell="G171" sqref="A1:Q1644"/>
      <selection pane="bottomRight" activeCell="G1869" sqref="G1869"/>
    </sheetView>
  </sheetViews>
  <sheetFormatPr defaultRowHeight="14.25"/>
  <cols>
    <col min="1" max="1" width="5.75" style="15" customWidth="1"/>
    <col min="2" max="2" width="14.5" style="15" customWidth="1"/>
    <col min="3" max="3" width="6.625" style="15" customWidth="1"/>
    <col min="4" max="4" width="9.625" style="15" customWidth="1"/>
    <col min="5" max="6" width="14.25" style="15" bestFit="1" customWidth="1"/>
    <col min="7" max="7" width="36.375" style="42" customWidth="1"/>
    <col min="8" max="8" width="11.125" style="1" customWidth="1"/>
    <col min="9" max="9" width="11" style="25" customWidth="1"/>
    <col min="10" max="10" width="10.25" style="22" customWidth="1"/>
    <col min="11" max="11" width="11.625" style="15" bestFit="1" customWidth="1"/>
    <col min="12" max="12" width="8.5" style="15" customWidth="1"/>
    <col min="13" max="13" width="15.875" style="1" customWidth="1"/>
    <col min="14" max="14" width="15.25" style="1" customWidth="1"/>
    <col min="15" max="15" width="12.5" style="17" customWidth="1"/>
    <col min="16" max="16" width="17.75" style="1" customWidth="1"/>
    <col min="17" max="17" width="10.25" style="1" customWidth="1"/>
    <col min="18" max="16384" width="9" style="1"/>
  </cols>
  <sheetData>
    <row r="1" spans="1:16" ht="35.25" customHeight="1" thickBot="1">
      <c r="A1" s="282" t="s">
        <v>68</v>
      </c>
      <c r="B1" s="283"/>
      <c r="C1" s="282"/>
      <c r="D1" s="282"/>
      <c r="E1" s="282"/>
      <c r="F1" s="282"/>
      <c r="G1" s="282"/>
      <c r="H1" s="282"/>
      <c r="I1" s="282"/>
      <c r="J1" s="282"/>
      <c r="K1" s="282"/>
      <c r="L1" s="282"/>
      <c r="M1" s="282"/>
      <c r="N1" s="282"/>
      <c r="O1" s="282"/>
    </row>
    <row r="2" spans="1:16" ht="26.25" customHeight="1" thickBot="1">
      <c r="A2" s="2" t="s">
        <v>69</v>
      </c>
      <c r="B2" s="2" t="s">
        <v>2434</v>
      </c>
      <c r="C2" s="2" t="s">
        <v>10358</v>
      </c>
      <c r="D2" s="2" t="s">
        <v>10359</v>
      </c>
      <c r="E2" s="2" t="s">
        <v>16122</v>
      </c>
      <c r="F2" s="3" t="s">
        <v>14617</v>
      </c>
      <c r="G2" s="38" t="s">
        <v>3650</v>
      </c>
      <c r="H2" s="2" t="s">
        <v>9189</v>
      </c>
      <c r="I2" s="3" t="s">
        <v>6758</v>
      </c>
      <c r="J2" s="20" t="s">
        <v>935</v>
      </c>
      <c r="K2" s="2" t="s">
        <v>7640</v>
      </c>
      <c r="L2" s="4" t="s">
        <v>3492</v>
      </c>
      <c r="M2" s="5" t="s">
        <v>15610</v>
      </c>
      <c r="N2" s="6" t="s">
        <v>2813</v>
      </c>
      <c r="O2" s="16" t="s">
        <v>6454</v>
      </c>
    </row>
    <row r="3" spans="1:16">
      <c r="A3" s="34">
        <v>1</v>
      </c>
      <c r="B3" s="56" t="s">
        <v>15747</v>
      </c>
      <c r="C3" s="35" t="s">
        <v>3270</v>
      </c>
      <c r="D3" s="7" t="str">
        <f t="shared" ref="D3:D66" si="0">IF(B3="","","中海箱")</f>
        <v>中海箱</v>
      </c>
      <c r="E3" s="7" t="s">
        <v>17174</v>
      </c>
      <c r="F3" s="19">
        <v>39931</v>
      </c>
      <c r="G3" s="39"/>
      <c r="H3" s="7" t="str">
        <f t="shared" ref="H3:H66" si="1">IF(I3="","空","重")</f>
        <v>重</v>
      </c>
      <c r="I3" s="23">
        <v>40346</v>
      </c>
      <c r="J3" s="21"/>
      <c r="K3" s="7" t="s">
        <v>6500</v>
      </c>
      <c r="L3" s="7"/>
      <c r="M3" s="9" t="s">
        <v>12297</v>
      </c>
      <c r="N3" s="10"/>
      <c r="O3" s="18" t="str">
        <f t="shared" ref="O3:O66" ca="1" si="2">IF(ISNONTEXT(J3),DATEDIF(F3,TODAY(),"d")&amp;"天","出场")</f>
        <v>1868天</v>
      </c>
      <c r="P3" s="1" t="str">
        <f t="shared" ref="P3:P66" ca="1" si="3">IF(I3="","",IF(TODAY()-I3&gt;30,"超过"&amp;(TODAY()-I3)&amp;"未进场",""))</f>
        <v>超过1453未进场</v>
      </c>
    </row>
    <row r="4" spans="1:16">
      <c r="A4" s="34">
        <v>2</v>
      </c>
      <c r="B4" s="32" t="s">
        <v>11957</v>
      </c>
      <c r="C4" s="35" t="s">
        <v>3270</v>
      </c>
      <c r="D4" s="7" t="str">
        <f t="shared" si="0"/>
        <v>中海箱</v>
      </c>
      <c r="E4" s="7" t="s">
        <v>17174</v>
      </c>
      <c r="F4" s="19">
        <v>39931</v>
      </c>
      <c r="G4" s="39"/>
      <c r="H4" s="7" t="str">
        <f t="shared" si="1"/>
        <v>重</v>
      </c>
      <c r="I4" s="23">
        <v>40346</v>
      </c>
      <c r="J4" s="21"/>
      <c r="K4" s="7" t="s">
        <v>6500</v>
      </c>
      <c r="L4" s="11"/>
      <c r="M4" s="9" t="s">
        <v>12297</v>
      </c>
      <c r="N4" s="10"/>
      <c r="O4" s="18" t="str">
        <f t="shared" ca="1" si="2"/>
        <v>1868天</v>
      </c>
      <c r="P4" s="1" t="str">
        <f t="shared" ca="1" si="3"/>
        <v>超过1453未进场</v>
      </c>
    </row>
    <row r="5" spans="1:16">
      <c r="A5" s="34">
        <v>3</v>
      </c>
      <c r="B5" s="32" t="s">
        <v>11628</v>
      </c>
      <c r="C5" s="35" t="s">
        <v>3270</v>
      </c>
      <c r="D5" s="7" t="str">
        <f t="shared" si="0"/>
        <v>中海箱</v>
      </c>
      <c r="E5" s="7" t="s">
        <v>17174</v>
      </c>
      <c r="F5" s="19">
        <v>39931</v>
      </c>
      <c r="G5" s="39"/>
      <c r="H5" s="7" t="str">
        <f t="shared" si="1"/>
        <v>重</v>
      </c>
      <c r="I5" s="23">
        <v>40347</v>
      </c>
      <c r="J5" s="21"/>
      <c r="K5" s="7" t="s">
        <v>1358</v>
      </c>
      <c r="L5" s="7"/>
      <c r="M5" s="9" t="s">
        <v>14167</v>
      </c>
      <c r="N5" s="10"/>
      <c r="O5" s="18" t="str">
        <f t="shared" ca="1" si="2"/>
        <v>1868天</v>
      </c>
      <c r="P5" s="1" t="str">
        <f t="shared" ca="1" si="3"/>
        <v>超过1452未进场</v>
      </c>
    </row>
    <row r="6" spans="1:16">
      <c r="A6" s="34">
        <v>4</v>
      </c>
      <c r="B6" s="32" t="s">
        <v>9996</v>
      </c>
      <c r="C6" s="35" t="s">
        <v>3270</v>
      </c>
      <c r="D6" s="7" t="str">
        <f t="shared" si="0"/>
        <v>中海箱</v>
      </c>
      <c r="E6" s="7" t="s">
        <v>17174</v>
      </c>
      <c r="F6" s="19">
        <v>39931</v>
      </c>
      <c r="G6" s="39"/>
      <c r="H6" s="7" t="str">
        <f t="shared" si="1"/>
        <v>重</v>
      </c>
      <c r="I6" s="23">
        <v>40346</v>
      </c>
      <c r="J6" s="21"/>
      <c r="K6" s="7" t="s">
        <v>6500</v>
      </c>
      <c r="L6" s="7"/>
      <c r="M6" s="9" t="s">
        <v>12297</v>
      </c>
      <c r="N6" s="10"/>
      <c r="O6" s="18" t="str">
        <f t="shared" ca="1" si="2"/>
        <v>1868天</v>
      </c>
      <c r="P6" s="1" t="str">
        <f t="shared" ca="1" si="3"/>
        <v>超过1453未进场</v>
      </c>
    </row>
    <row r="7" spans="1:16">
      <c r="A7" s="34">
        <v>5</v>
      </c>
      <c r="B7" s="32" t="s">
        <v>4680</v>
      </c>
      <c r="C7" s="35" t="s">
        <v>3270</v>
      </c>
      <c r="D7" s="7" t="str">
        <f t="shared" si="0"/>
        <v>中海箱</v>
      </c>
      <c r="E7" s="7" t="s">
        <v>17174</v>
      </c>
      <c r="F7" s="19">
        <v>39931</v>
      </c>
      <c r="G7" s="39"/>
      <c r="H7" s="7" t="str">
        <f t="shared" si="1"/>
        <v>重</v>
      </c>
      <c r="I7" s="23">
        <v>40346</v>
      </c>
      <c r="J7" s="21"/>
      <c r="K7" s="7" t="s">
        <v>6500</v>
      </c>
      <c r="L7" s="7"/>
      <c r="M7" s="9" t="s">
        <v>12297</v>
      </c>
      <c r="N7" s="10"/>
      <c r="O7" s="18" t="str">
        <f t="shared" ca="1" si="2"/>
        <v>1868天</v>
      </c>
      <c r="P7" s="1" t="str">
        <f t="shared" ca="1" si="3"/>
        <v>超过1453未进场</v>
      </c>
    </row>
    <row r="8" spans="1:16">
      <c r="A8" s="34">
        <v>6</v>
      </c>
      <c r="B8" s="32" t="s">
        <v>9997</v>
      </c>
      <c r="C8" s="35" t="s">
        <v>3270</v>
      </c>
      <c r="D8" s="7" t="str">
        <f t="shared" si="0"/>
        <v>中海箱</v>
      </c>
      <c r="E8" s="7" t="s">
        <v>17174</v>
      </c>
      <c r="F8" s="19">
        <v>39931</v>
      </c>
      <c r="G8" s="39"/>
      <c r="H8" s="7" t="str">
        <f t="shared" si="1"/>
        <v>重</v>
      </c>
      <c r="I8" s="23">
        <v>40346</v>
      </c>
      <c r="J8" s="21"/>
      <c r="K8" s="7" t="s">
        <v>6500</v>
      </c>
      <c r="L8" s="7"/>
      <c r="M8" s="9" t="s">
        <v>12297</v>
      </c>
      <c r="N8" s="10"/>
      <c r="O8" s="18" t="str">
        <f t="shared" ca="1" si="2"/>
        <v>1868天</v>
      </c>
      <c r="P8" s="1" t="str">
        <f t="shared" ca="1" si="3"/>
        <v>超过1453未进场</v>
      </c>
    </row>
    <row r="9" spans="1:16">
      <c r="A9" s="34">
        <v>7</v>
      </c>
      <c r="B9" s="32" t="s">
        <v>7596</v>
      </c>
      <c r="C9" s="35" t="s">
        <v>3270</v>
      </c>
      <c r="D9" s="7" t="str">
        <f t="shared" si="0"/>
        <v>中海箱</v>
      </c>
      <c r="E9" s="7" t="s">
        <v>17174</v>
      </c>
      <c r="F9" s="19">
        <v>39931</v>
      </c>
      <c r="G9" s="39"/>
      <c r="H9" s="7" t="str">
        <f t="shared" si="1"/>
        <v>重</v>
      </c>
      <c r="I9" s="23">
        <v>40346</v>
      </c>
      <c r="J9" s="21"/>
      <c r="K9" s="7" t="s">
        <v>6500</v>
      </c>
      <c r="L9" s="7"/>
      <c r="M9" s="9" t="s">
        <v>12297</v>
      </c>
      <c r="N9" s="10"/>
      <c r="O9" s="18" t="str">
        <f t="shared" ca="1" si="2"/>
        <v>1868天</v>
      </c>
      <c r="P9" s="1" t="str">
        <f t="shared" ca="1" si="3"/>
        <v>超过1453未进场</v>
      </c>
    </row>
    <row r="10" spans="1:16">
      <c r="A10" s="34">
        <v>8</v>
      </c>
      <c r="B10" s="32" t="s">
        <v>5053</v>
      </c>
      <c r="C10" s="35" t="s">
        <v>3270</v>
      </c>
      <c r="D10" s="7" t="str">
        <f t="shared" si="0"/>
        <v>中海箱</v>
      </c>
      <c r="E10" s="7" t="s">
        <v>17174</v>
      </c>
      <c r="F10" s="19">
        <v>39931</v>
      </c>
      <c r="G10" s="39"/>
      <c r="H10" s="7" t="str">
        <f t="shared" si="1"/>
        <v>重</v>
      </c>
      <c r="I10" s="23">
        <v>40425</v>
      </c>
      <c r="J10" s="21"/>
      <c r="K10" s="7" t="s">
        <v>11298</v>
      </c>
      <c r="L10" s="7"/>
      <c r="M10" s="9" t="s">
        <v>12297</v>
      </c>
      <c r="N10" s="10"/>
      <c r="O10" s="18" t="str">
        <f t="shared" ca="1" si="2"/>
        <v>1868天</v>
      </c>
      <c r="P10" s="1" t="str">
        <f t="shared" ca="1" si="3"/>
        <v>超过1374未进场</v>
      </c>
    </row>
    <row r="11" spans="1:16">
      <c r="A11" s="34">
        <v>9</v>
      </c>
      <c r="B11" s="32" t="s">
        <v>16532</v>
      </c>
      <c r="C11" s="35" t="s">
        <v>3270</v>
      </c>
      <c r="D11" s="7" t="str">
        <f t="shared" si="0"/>
        <v>中海箱</v>
      </c>
      <c r="E11" s="7" t="s">
        <v>17174</v>
      </c>
      <c r="F11" s="19">
        <v>39931</v>
      </c>
      <c r="G11" s="39"/>
      <c r="H11" s="7" t="str">
        <f t="shared" si="1"/>
        <v>重</v>
      </c>
      <c r="I11" s="23">
        <v>40346</v>
      </c>
      <c r="J11" s="21"/>
      <c r="K11" s="7" t="s">
        <v>6500</v>
      </c>
      <c r="L11" s="7"/>
      <c r="M11" s="9" t="s">
        <v>12297</v>
      </c>
      <c r="N11" s="10"/>
      <c r="O11" s="18" t="str">
        <f t="shared" ca="1" si="2"/>
        <v>1868天</v>
      </c>
      <c r="P11" s="1" t="str">
        <f t="shared" ca="1" si="3"/>
        <v>超过1453未进场</v>
      </c>
    </row>
    <row r="12" spans="1:16">
      <c r="A12" s="34">
        <v>10</v>
      </c>
      <c r="B12" s="32" t="s">
        <v>3649</v>
      </c>
      <c r="C12" s="35" t="s">
        <v>3270</v>
      </c>
      <c r="D12" s="7" t="str">
        <f t="shared" si="0"/>
        <v>中海箱</v>
      </c>
      <c r="E12" s="7" t="s">
        <v>17174</v>
      </c>
      <c r="F12" s="19">
        <v>39931</v>
      </c>
      <c r="G12" s="39"/>
      <c r="H12" s="7" t="str">
        <f t="shared" si="1"/>
        <v>重</v>
      </c>
      <c r="I12" s="23">
        <v>40346</v>
      </c>
      <c r="J12" s="21"/>
      <c r="K12" s="7" t="s">
        <v>6500</v>
      </c>
      <c r="L12" s="7"/>
      <c r="M12" s="9" t="s">
        <v>12297</v>
      </c>
      <c r="N12" s="10"/>
      <c r="O12" s="18" t="str">
        <f t="shared" ca="1" si="2"/>
        <v>1868天</v>
      </c>
      <c r="P12" s="1" t="str">
        <f t="shared" ca="1" si="3"/>
        <v>超过1453未进场</v>
      </c>
    </row>
    <row r="13" spans="1:16">
      <c r="A13" s="34">
        <v>11</v>
      </c>
      <c r="B13" s="32" t="s">
        <v>6081</v>
      </c>
      <c r="C13" s="35" t="s">
        <v>13555</v>
      </c>
      <c r="D13" s="7" t="str">
        <f t="shared" si="0"/>
        <v>中海箱</v>
      </c>
      <c r="E13" s="7" t="s">
        <v>17174</v>
      </c>
      <c r="F13" s="19">
        <v>39931</v>
      </c>
      <c r="G13" s="39"/>
      <c r="H13" s="7" t="str">
        <f t="shared" si="1"/>
        <v>重</v>
      </c>
      <c r="I13" s="23">
        <v>40346</v>
      </c>
      <c r="J13" s="21"/>
      <c r="K13" s="7" t="s">
        <v>6500</v>
      </c>
      <c r="L13" s="7"/>
      <c r="M13" s="9" t="s">
        <v>12297</v>
      </c>
      <c r="N13" s="10"/>
      <c r="O13" s="18" t="str">
        <f t="shared" ca="1" si="2"/>
        <v>1868天</v>
      </c>
      <c r="P13" s="1" t="str">
        <f t="shared" ca="1" si="3"/>
        <v>超过1453未进场</v>
      </c>
    </row>
    <row r="14" spans="1:16">
      <c r="A14" s="34">
        <v>12</v>
      </c>
      <c r="B14" s="32" t="s">
        <v>17129</v>
      </c>
      <c r="C14" s="35" t="s">
        <v>3270</v>
      </c>
      <c r="D14" s="7" t="str">
        <f t="shared" si="0"/>
        <v>中海箱</v>
      </c>
      <c r="E14" s="7" t="s">
        <v>17174</v>
      </c>
      <c r="F14" s="19">
        <v>39931</v>
      </c>
      <c r="G14" s="39"/>
      <c r="H14" s="7" t="str">
        <f t="shared" si="1"/>
        <v>重</v>
      </c>
      <c r="I14" s="23">
        <v>40346</v>
      </c>
      <c r="J14" s="21"/>
      <c r="K14" s="7" t="s">
        <v>6500</v>
      </c>
      <c r="L14" s="7"/>
      <c r="M14" s="9" t="s">
        <v>12297</v>
      </c>
      <c r="N14" s="10"/>
      <c r="O14" s="18" t="str">
        <f t="shared" ca="1" si="2"/>
        <v>1868天</v>
      </c>
      <c r="P14" s="1" t="str">
        <f t="shared" ca="1" si="3"/>
        <v>超过1453未进场</v>
      </c>
    </row>
    <row r="15" spans="1:16">
      <c r="A15" s="34">
        <v>13</v>
      </c>
      <c r="B15" s="32" t="s">
        <v>29</v>
      </c>
      <c r="C15" s="35" t="s">
        <v>3270</v>
      </c>
      <c r="D15" s="7" t="str">
        <f t="shared" si="0"/>
        <v>中海箱</v>
      </c>
      <c r="E15" s="7" t="s">
        <v>17174</v>
      </c>
      <c r="F15" s="19">
        <v>39931</v>
      </c>
      <c r="G15" s="39"/>
      <c r="H15" s="7" t="str">
        <f t="shared" si="1"/>
        <v>重</v>
      </c>
      <c r="I15" s="23">
        <v>40346</v>
      </c>
      <c r="J15" s="21"/>
      <c r="K15" s="7" t="s">
        <v>11298</v>
      </c>
      <c r="L15" s="7"/>
      <c r="M15" s="9" t="s">
        <v>14167</v>
      </c>
      <c r="N15" s="10"/>
      <c r="O15" s="18" t="str">
        <f t="shared" ca="1" si="2"/>
        <v>1868天</v>
      </c>
      <c r="P15" s="1" t="str">
        <f t="shared" ca="1" si="3"/>
        <v>超过1453未进场</v>
      </c>
    </row>
    <row r="16" spans="1:16">
      <c r="A16" s="34">
        <v>14</v>
      </c>
      <c r="B16" s="32" t="s">
        <v>30</v>
      </c>
      <c r="C16" s="35" t="s">
        <v>3270</v>
      </c>
      <c r="D16" s="7" t="str">
        <f t="shared" si="0"/>
        <v>中海箱</v>
      </c>
      <c r="E16" s="7" t="s">
        <v>17174</v>
      </c>
      <c r="F16" s="19">
        <v>39931</v>
      </c>
      <c r="G16" s="39"/>
      <c r="H16" s="7" t="str">
        <f t="shared" si="1"/>
        <v>重</v>
      </c>
      <c r="I16" s="23">
        <v>40345</v>
      </c>
      <c r="J16" s="21"/>
      <c r="K16" s="7" t="s">
        <v>11298</v>
      </c>
      <c r="L16" s="7"/>
      <c r="M16" s="9" t="s">
        <v>14167</v>
      </c>
      <c r="N16" s="10"/>
      <c r="O16" s="18" t="str">
        <f t="shared" ca="1" si="2"/>
        <v>1868天</v>
      </c>
      <c r="P16" s="1" t="str">
        <f t="shared" ca="1" si="3"/>
        <v>超过1454未进场</v>
      </c>
    </row>
    <row r="17" spans="1:16">
      <c r="A17" s="34">
        <v>15</v>
      </c>
      <c r="B17" s="32" t="s">
        <v>31</v>
      </c>
      <c r="C17" s="35" t="s">
        <v>3270</v>
      </c>
      <c r="D17" s="7" t="str">
        <f t="shared" si="0"/>
        <v>中海箱</v>
      </c>
      <c r="E17" s="7" t="s">
        <v>17174</v>
      </c>
      <c r="F17" s="19">
        <v>39931</v>
      </c>
      <c r="G17" s="39"/>
      <c r="H17" s="7" t="str">
        <f t="shared" si="1"/>
        <v>重</v>
      </c>
      <c r="I17" s="23">
        <v>40346</v>
      </c>
      <c r="J17" s="21"/>
      <c r="K17" s="7" t="s">
        <v>11298</v>
      </c>
      <c r="L17" s="7"/>
      <c r="M17" s="9" t="s">
        <v>14167</v>
      </c>
      <c r="N17" s="10"/>
      <c r="O17" s="18" t="str">
        <f t="shared" ca="1" si="2"/>
        <v>1868天</v>
      </c>
      <c r="P17" s="1" t="str">
        <f t="shared" ca="1" si="3"/>
        <v>超过1453未进场</v>
      </c>
    </row>
    <row r="18" spans="1:16">
      <c r="A18" s="34">
        <v>16</v>
      </c>
      <c r="B18" s="32" t="s">
        <v>13160</v>
      </c>
      <c r="C18" s="35" t="s">
        <v>3270</v>
      </c>
      <c r="D18" s="7" t="str">
        <f t="shared" si="0"/>
        <v>中海箱</v>
      </c>
      <c r="E18" s="7" t="s">
        <v>17174</v>
      </c>
      <c r="F18" s="19">
        <v>39931</v>
      </c>
      <c r="G18" s="39"/>
      <c r="H18" s="7" t="str">
        <f t="shared" si="1"/>
        <v>重</v>
      </c>
      <c r="I18" s="23">
        <v>40345</v>
      </c>
      <c r="J18" s="21"/>
      <c r="K18" s="7" t="s">
        <v>11298</v>
      </c>
      <c r="L18" s="7"/>
      <c r="M18" s="9" t="s">
        <v>14167</v>
      </c>
      <c r="N18" s="10"/>
      <c r="O18" s="18" t="str">
        <f t="shared" ca="1" si="2"/>
        <v>1868天</v>
      </c>
      <c r="P18" s="1" t="str">
        <f t="shared" ca="1" si="3"/>
        <v>超过1454未进场</v>
      </c>
    </row>
    <row r="19" spans="1:16">
      <c r="A19" s="34">
        <v>17</v>
      </c>
      <c r="B19" s="32" t="s">
        <v>13161</v>
      </c>
      <c r="C19" s="35" t="s">
        <v>3270</v>
      </c>
      <c r="D19" s="7" t="str">
        <f t="shared" si="0"/>
        <v>中海箱</v>
      </c>
      <c r="E19" s="7" t="s">
        <v>17174</v>
      </c>
      <c r="F19" s="19">
        <v>39931</v>
      </c>
      <c r="G19" s="39"/>
      <c r="H19" s="7" t="str">
        <f t="shared" si="1"/>
        <v>重</v>
      </c>
      <c r="I19" s="23">
        <v>40345</v>
      </c>
      <c r="J19" s="21"/>
      <c r="K19" s="7" t="s">
        <v>11298</v>
      </c>
      <c r="L19" s="7"/>
      <c r="M19" s="9" t="s">
        <v>14167</v>
      </c>
      <c r="N19" s="10"/>
      <c r="O19" s="18" t="str">
        <f t="shared" ca="1" si="2"/>
        <v>1868天</v>
      </c>
      <c r="P19" s="1" t="str">
        <f t="shared" ca="1" si="3"/>
        <v>超过1454未进场</v>
      </c>
    </row>
    <row r="20" spans="1:16">
      <c r="A20" s="34">
        <v>18</v>
      </c>
      <c r="B20" s="32" t="s">
        <v>1930</v>
      </c>
      <c r="C20" s="35" t="s">
        <v>3270</v>
      </c>
      <c r="D20" s="7" t="str">
        <f t="shared" si="0"/>
        <v>中海箱</v>
      </c>
      <c r="E20" s="7" t="s">
        <v>17174</v>
      </c>
      <c r="F20" s="19">
        <v>39931</v>
      </c>
      <c r="G20" s="39"/>
      <c r="H20" s="7" t="str">
        <f t="shared" si="1"/>
        <v>重</v>
      </c>
      <c r="I20" s="23">
        <v>40345</v>
      </c>
      <c r="J20" s="21"/>
      <c r="K20" s="7" t="s">
        <v>11298</v>
      </c>
      <c r="L20" s="7"/>
      <c r="M20" s="9" t="s">
        <v>14167</v>
      </c>
      <c r="N20" s="10"/>
      <c r="O20" s="18" t="str">
        <f t="shared" ca="1" si="2"/>
        <v>1868天</v>
      </c>
      <c r="P20" s="1" t="str">
        <f t="shared" ca="1" si="3"/>
        <v>超过1454未进场</v>
      </c>
    </row>
    <row r="21" spans="1:16">
      <c r="A21" s="34">
        <v>19</v>
      </c>
      <c r="B21" s="32" t="s">
        <v>2986</v>
      </c>
      <c r="C21" s="35" t="s">
        <v>3270</v>
      </c>
      <c r="D21" s="7" t="str">
        <f t="shared" si="0"/>
        <v>中海箱</v>
      </c>
      <c r="E21" s="7" t="s">
        <v>17174</v>
      </c>
      <c r="F21" s="19">
        <v>39931</v>
      </c>
      <c r="G21" s="39"/>
      <c r="H21" s="7" t="str">
        <f t="shared" si="1"/>
        <v>重</v>
      </c>
      <c r="I21" s="23">
        <v>40345</v>
      </c>
      <c r="J21" s="21"/>
      <c r="K21" s="7" t="s">
        <v>11298</v>
      </c>
      <c r="L21" s="7"/>
      <c r="M21" s="9" t="s">
        <v>14167</v>
      </c>
      <c r="N21" s="10"/>
      <c r="O21" s="18" t="str">
        <f t="shared" ca="1" si="2"/>
        <v>1868天</v>
      </c>
      <c r="P21" s="1" t="str">
        <f t="shared" ca="1" si="3"/>
        <v>超过1454未进场</v>
      </c>
    </row>
    <row r="22" spans="1:16">
      <c r="A22" s="34">
        <v>20</v>
      </c>
      <c r="B22" s="32" t="s">
        <v>2987</v>
      </c>
      <c r="C22" s="35" t="s">
        <v>3270</v>
      </c>
      <c r="D22" s="7" t="str">
        <f t="shared" si="0"/>
        <v>中海箱</v>
      </c>
      <c r="E22" s="7" t="s">
        <v>17174</v>
      </c>
      <c r="F22" s="19">
        <v>39931</v>
      </c>
      <c r="G22" s="39"/>
      <c r="H22" s="7" t="str">
        <f t="shared" si="1"/>
        <v>重</v>
      </c>
      <c r="I22" s="23">
        <v>40345</v>
      </c>
      <c r="J22" s="21"/>
      <c r="K22" s="7" t="s">
        <v>11298</v>
      </c>
      <c r="L22" s="7"/>
      <c r="M22" s="9" t="s">
        <v>14167</v>
      </c>
      <c r="N22" s="10"/>
      <c r="O22" s="18" t="str">
        <f t="shared" ca="1" si="2"/>
        <v>1868天</v>
      </c>
      <c r="P22" s="1" t="str">
        <f t="shared" ca="1" si="3"/>
        <v>超过1454未进场</v>
      </c>
    </row>
    <row r="23" spans="1:16">
      <c r="A23" s="34">
        <v>21</v>
      </c>
      <c r="B23" s="32" t="s">
        <v>2342</v>
      </c>
      <c r="C23" s="35" t="s">
        <v>3270</v>
      </c>
      <c r="D23" s="7" t="str">
        <f t="shared" si="0"/>
        <v>中海箱</v>
      </c>
      <c r="E23" s="7" t="s">
        <v>17174</v>
      </c>
      <c r="F23" s="19">
        <v>39931</v>
      </c>
      <c r="G23" s="39"/>
      <c r="H23" s="7" t="str">
        <f t="shared" si="1"/>
        <v>重</v>
      </c>
      <c r="I23" s="23">
        <v>40345</v>
      </c>
      <c r="J23" s="21"/>
      <c r="K23" s="7" t="s">
        <v>11298</v>
      </c>
      <c r="L23" s="7"/>
      <c r="M23" s="9" t="s">
        <v>14167</v>
      </c>
      <c r="N23" s="10"/>
      <c r="O23" s="18" t="str">
        <f t="shared" ca="1" si="2"/>
        <v>1868天</v>
      </c>
      <c r="P23" s="1" t="str">
        <f t="shared" ca="1" si="3"/>
        <v>超过1454未进场</v>
      </c>
    </row>
    <row r="24" spans="1:16">
      <c r="A24" s="34">
        <v>22</v>
      </c>
      <c r="B24" s="32" t="s">
        <v>10815</v>
      </c>
      <c r="C24" s="35" t="s">
        <v>3270</v>
      </c>
      <c r="D24" s="7" t="str">
        <f t="shared" si="0"/>
        <v>中海箱</v>
      </c>
      <c r="E24" s="7" t="s">
        <v>17174</v>
      </c>
      <c r="F24" s="19">
        <v>39931</v>
      </c>
      <c r="G24" s="39"/>
      <c r="H24" s="7" t="str">
        <f t="shared" si="1"/>
        <v>重</v>
      </c>
      <c r="I24" s="23">
        <v>40345</v>
      </c>
      <c r="J24" s="21"/>
      <c r="K24" s="7" t="s">
        <v>11298</v>
      </c>
      <c r="L24" s="7"/>
      <c r="M24" s="9" t="s">
        <v>14167</v>
      </c>
      <c r="N24" s="10"/>
      <c r="O24" s="18" t="str">
        <f t="shared" ca="1" si="2"/>
        <v>1868天</v>
      </c>
      <c r="P24" s="1" t="str">
        <f t="shared" ca="1" si="3"/>
        <v>超过1454未进场</v>
      </c>
    </row>
    <row r="25" spans="1:16">
      <c r="A25" s="34">
        <v>23</v>
      </c>
      <c r="B25" s="32" t="s">
        <v>9200</v>
      </c>
      <c r="C25" s="35" t="s">
        <v>3270</v>
      </c>
      <c r="D25" s="7" t="str">
        <f t="shared" si="0"/>
        <v>中海箱</v>
      </c>
      <c r="E25" s="7" t="s">
        <v>17174</v>
      </c>
      <c r="F25" s="19">
        <v>39931</v>
      </c>
      <c r="G25" s="39"/>
      <c r="H25" s="7" t="str">
        <f t="shared" si="1"/>
        <v>重</v>
      </c>
      <c r="I25" s="23">
        <v>40345</v>
      </c>
      <c r="J25" s="21"/>
      <c r="K25" s="7" t="s">
        <v>1358</v>
      </c>
      <c r="L25" s="7"/>
      <c r="M25" s="9" t="s">
        <v>14167</v>
      </c>
      <c r="N25" s="10"/>
      <c r="O25" s="18" t="str">
        <f t="shared" ca="1" si="2"/>
        <v>1868天</v>
      </c>
      <c r="P25" s="1" t="str">
        <f t="shared" ca="1" si="3"/>
        <v>超过1454未进场</v>
      </c>
    </row>
    <row r="26" spans="1:16">
      <c r="A26" s="34">
        <v>24</v>
      </c>
      <c r="B26" s="32" t="s">
        <v>15746</v>
      </c>
      <c r="C26" s="35" t="s">
        <v>3270</v>
      </c>
      <c r="D26" s="7" t="str">
        <f t="shared" si="0"/>
        <v>中海箱</v>
      </c>
      <c r="E26" s="7" t="s">
        <v>17174</v>
      </c>
      <c r="F26" s="19">
        <v>39931</v>
      </c>
      <c r="G26" s="39"/>
      <c r="H26" s="7" t="str">
        <f t="shared" si="1"/>
        <v>重</v>
      </c>
      <c r="I26" s="23">
        <v>40347</v>
      </c>
      <c r="J26" s="21"/>
      <c r="K26" s="7" t="s">
        <v>1358</v>
      </c>
      <c r="L26" s="7"/>
      <c r="M26" s="9" t="s">
        <v>14167</v>
      </c>
      <c r="N26" s="10"/>
      <c r="O26" s="18" t="str">
        <f t="shared" ca="1" si="2"/>
        <v>1868天</v>
      </c>
      <c r="P26" s="1" t="str">
        <f t="shared" ca="1" si="3"/>
        <v>超过1452未进场</v>
      </c>
    </row>
    <row r="27" spans="1:16">
      <c r="A27" s="34">
        <v>25</v>
      </c>
      <c r="B27" s="32" t="s">
        <v>8032</v>
      </c>
      <c r="C27" s="35" t="s">
        <v>3270</v>
      </c>
      <c r="D27" s="7" t="str">
        <f t="shared" si="0"/>
        <v>中海箱</v>
      </c>
      <c r="E27" s="7" t="s">
        <v>17174</v>
      </c>
      <c r="F27" s="19">
        <v>39931</v>
      </c>
      <c r="G27" s="39"/>
      <c r="H27" s="7" t="str">
        <f t="shared" si="1"/>
        <v>重</v>
      </c>
      <c r="I27" s="23">
        <v>40346</v>
      </c>
      <c r="J27" s="21"/>
      <c r="K27" s="7" t="s">
        <v>1358</v>
      </c>
      <c r="L27" s="7"/>
      <c r="M27" s="9" t="s">
        <v>14167</v>
      </c>
      <c r="N27" s="10"/>
      <c r="O27" s="18" t="str">
        <f t="shared" ca="1" si="2"/>
        <v>1868天</v>
      </c>
      <c r="P27" s="1" t="str">
        <f t="shared" ca="1" si="3"/>
        <v>超过1453未进场</v>
      </c>
    </row>
    <row r="28" spans="1:16">
      <c r="A28" s="34">
        <v>26</v>
      </c>
      <c r="B28" s="32" t="s">
        <v>12192</v>
      </c>
      <c r="C28" s="35" t="s">
        <v>3270</v>
      </c>
      <c r="D28" s="7" t="str">
        <f t="shared" si="0"/>
        <v>中海箱</v>
      </c>
      <c r="E28" s="7" t="s">
        <v>17174</v>
      </c>
      <c r="F28" s="19">
        <v>39931</v>
      </c>
      <c r="G28" s="39"/>
      <c r="H28" s="7" t="str">
        <f t="shared" si="1"/>
        <v>重</v>
      </c>
      <c r="I28" s="23">
        <v>40346</v>
      </c>
      <c r="J28" s="21"/>
      <c r="K28" s="7" t="s">
        <v>1358</v>
      </c>
      <c r="L28" s="7"/>
      <c r="M28" s="9" t="s">
        <v>14167</v>
      </c>
      <c r="N28" s="10"/>
      <c r="O28" s="18" t="str">
        <f t="shared" ca="1" si="2"/>
        <v>1868天</v>
      </c>
      <c r="P28" s="1" t="str">
        <f t="shared" ca="1" si="3"/>
        <v>超过1453未进场</v>
      </c>
    </row>
    <row r="29" spans="1:16">
      <c r="A29" s="34">
        <v>27</v>
      </c>
      <c r="B29" s="32" t="s">
        <v>5729</v>
      </c>
      <c r="C29" s="35" t="s">
        <v>3270</v>
      </c>
      <c r="D29" s="7" t="str">
        <f t="shared" si="0"/>
        <v>中海箱</v>
      </c>
      <c r="E29" s="7" t="s">
        <v>17174</v>
      </c>
      <c r="F29" s="19">
        <v>39931</v>
      </c>
      <c r="G29" s="39"/>
      <c r="H29" s="7" t="str">
        <f t="shared" si="1"/>
        <v>重</v>
      </c>
      <c r="I29" s="23">
        <v>40346</v>
      </c>
      <c r="J29" s="21"/>
      <c r="K29" s="7" t="s">
        <v>1358</v>
      </c>
      <c r="L29" s="7"/>
      <c r="M29" s="9" t="s">
        <v>14167</v>
      </c>
      <c r="N29" s="10"/>
      <c r="O29" s="18" t="str">
        <f t="shared" ca="1" si="2"/>
        <v>1868天</v>
      </c>
      <c r="P29" s="1" t="str">
        <f t="shared" ca="1" si="3"/>
        <v>超过1453未进场</v>
      </c>
    </row>
    <row r="30" spans="1:16">
      <c r="A30" s="34">
        <v>28</v>
      </c>
      <c r="B30" s="32" t="s">
        <v>15754</v>
      </c>
      <c r="C30" s="35" t="s">
        <v>3270</v>
      </c>
      <c r="D30" s="7" t="str">
        <f t="shared" si="0"/>
        <v>中海箱</v>
      </c>
      <c r="E30" s="7" t="s">
        <v>17174</v>
      </c>
      <c r="F30" s="19">
        <v>39931</v>
      </c>
      <c r="G30" s="39"/>
      <c r="H30" s="7" t="str">
        <f t="shared" si="1"/>
        <v>重</v>
      </c>
      <c r="I30" s="23">
        <v>40345</v>
      </c>
      <c r="J30" s="21"/>
      <c r="K30" s="7" t="s">
        <v>1358</v>
      </c>
      <c r="L30" s="7"/>
      <c r="M30" s="9" t="s">
        <v>14167</v>
      </c>
      <c r="N30" s="10"/>
      <c r="O30" s="18" t="str">
        <f t="shared" ca="1" si="2"/>
        <v>1868天</v>
      </c>
      <c r="P30" s="1" t="str">
        <f t="shared" ca="1" si="3"/>
        <v>超过1454未进场</v>
      </c>
    </row>
    <row r="31" spans="1:16">
      <c r="A31" s="34">
        <v>29</v>
      </c>
      <c r="B31" s="32" t="s">
        <v>16149</v>
      </c>
      <c r="C31" s="35" t="s">
        <v>3270</v>
      </c>
      <c r="D31" s="7" t="str">
        <f t="shared" si="0"/>
        <v>中海箱</v>
      </c>
      <c r="E31" s="7" t="s">
        <v>17174</v>
      </c>
      <c r="F31" s="19">
        <v>39931</v>
      </c>
      <c r="G31" s="39"/>
      <c r="H31" s="7" t="str">
        <f t="shared" si="1"/>
        <v>重</v>
      </c>
      <c r="I31" s="23">
        <v>40345</v>
      </c>
      <c r="J31" s="21"/>
      <c r="K31" s="7" t="s">
        <v>14133</v>
      </c>
      <c r="L31" s="7"/>
      <c r="M31" s="9" t="s">
        <v>14167</v>
      </c>
      <c r="N31" s="10"/>
      <c r="O31" s="18" t="str">
        <f t="shared" ca="1" si="2"/>
        <v>1868天</v>
      </c>
      <c r="P31" s="1" t="str">
        <f t="shared" ca="1" si="3"/>
        <v>超过1454未进场</v>
      </c>
    </row>
    <row r="32" spans="1:16">
      <c r="A32" s="34">
        <v>30</v>
      </c>
      <c r="B32" s="32" t="s">
        <v>4326</v>
      </c>
      <c r="C32" s="35" t="s">
        <v>3270</v>
      </c>
      <c r="D32" s="7" t="str">
        <f t="shared" si="0"/>
        <v>中海箱</v>
      </c>
      <c r="E32" s="7" t="s">
        <v>17174</v>
      </c>
      <c r="F32" s="19">
        <v>39931</v>
      </c>
      <c r="G32" s="39"/>
      <c r="H32" s="7" t="str">
        <f t="shared" si="1"/>
        <v>重</v>
      </c>
      <c r="I32" s="23">
        <v>40345</v>
      </c>
      <c r="J32" s="21"/>
      <c r="K32" s="7" t="s">
        <v>14133</v>
      </c>
      <c r="L32" s="7"/>
      <c r="M32" s="9" t="s">
        <v>14167</v>
      </c>
      <c r="N32" s="10"/>
      <c r="O32" s="18" t="str">
        <f t="shared" ca="1" si="2"/>
        <v>1868天</v>
      </c>
      <c r="P32" s="1" t="str">
        <f t="shared" ca="1" si="3"/>
        <v>超过1454未进场</v>
      </c>
    </row>
    <row r="33" spans="1:16">
      <c r="A33" s="34">
        <v>31</v>
      </c>
      <c r="B33" s="32" t="s">
        <v>7331</v>
      </c>
      <c r="C33" s="35" t="s">
        <v>3270</v>
      </c>
      <c r="D33" s="7" t="str">
        <f t="shared" si="0"/>
        <v>中海箱</v>
      </c>
      <c r="E33" s="7" t="s">
        <v>17174</v>
      </c>
      <c r="F33" s="19">
        <v>39931</v>
      </c>
      <c r="G33" s="39"/>
      <c r="H33" s="7" t="str">
        <f t="shared" si="1"/>
        <v>重</v>
      </c>
      <c r="I33" s="23">
        <v>40345</v>
      </c>
      <c r="J33" s="21"/>
      <c r="K33" s="7" t="s">
        <v>11298</v>
      </c>
      <c r="L33" s="7"/>
      <c r="M33" s="9" t="s">
        <v>14167</v>
      </c>
      <c r="N33" s="10"/>
      <c r="O33" s="18" t="str">
        <f t="shared" ca="1" si="2"/>
        <v>1868天</v>
      </c>
      <c r="P33" s="1" t="str">
        <f t="shared" ca="1" si="3"/>
        <v>超过1454未进场</v>
      </c>
    </row>
    <row r="34" spans="1:16">
      <c r="A34" s="34">
        <v>32</v>
      </c>
      <c r="B34" s="32" t="s">
        <v>17142</v>
      </c>
      <c r="C34" s="35" t="s">
        <v>3270</v>
      </c>
      <c r="D34" s="7" t="str">
        <f t="shared" si="0"/>
        <v>中海箱</v>
      </c>
      <c r="E34" s="7" t="s">
        <v>17174</v>
      </c>
      <c r="F34" s="19">
        <v>39931</v>
      </c>
      <c r="G34" s="39"/>
      <c r="H34" s="7" t="str">
        <f t="shared" si="1"/>
        <v>重</v>
      </c>
      <c r="I34" s="23">
        <v>40345</v>
      </c>
      <c r="J34" s="21"/>
      <c r="K34" s="7" t="s">
        <v>2997</v>
      </c>
      <c r="L34" s="12"/>
      <c r="M34" s="9" t="s">
        <v>14167</v>
      </c>
      <c r="N34" s="10"/>
      <c r="O34" s="18" t="str">
        <f t="shared" ca="1" si="2"/>
        <v>1868天</v>
      </c>
      <c r="P34" s="1" t="str">
        <f t="shared" ca="1" si="3"/>
        <v>超过1454未进场</v>
      </c>
    </row>
    <row r="35" spans="1:16">
      <c r="A35" s="34">
        <v>33</v>
      </c>
      <c r="B35" s="32" t="s">
        <v>10537</v>
      </c>
      <c r="C35" s="35" t="s">
        <v>3270</v>
      </c>
      <c r="D35" s="7" t="str">
        <f t="shared" si="0"/>
        <v>中海箱</v>
      </c>
      <c r="E35" s="7" t="s">
        <v>17174</v>
      </c>
      <c r="F35" s="19">
        <v>39931</v>
      </c>
      <c r="G35" s="39"/>
      <c r="H35" s="7" t="str">
        <f t="shared" si="1"/>
        <v>重</v>
      </c>
      <c r="I35" s="23">
        <v>40347</v>
      </c>
      <c r="J35" s="21"/>
      <c r="K35" s="7" t="s">
        <v>1358</v>
      </c>
      <c r="L35" s="7"/>
      <c r="M35" s="9" t="s">
        <v>14167</v>
      </c>
      <c r="N35" s="10"/>
      <c r="O35" s="18" t="str">
        <f t="shared" ca="1" si="2"/>
        <v>1868天</v>
      </c>
      <c r="P35" s="47" t="str">
        <f t="shared" ca="1" si="3"/>
        <v>超过1452未进场</v>
      </c>
    </row>
    <row r="36" spans="1:16">
      <c r="A36" s="34">
        <v>34</v>
      </c>
      <c r="B36" s="32" t="s">
        <v>3491</v>
      </c>
      <c r="C36" s="35" t="s">
        <v>3270</v>
      </c>
      <c r="D36" s="7" t="str">
        <f t="shared" si="0"/>
        <v>中海箱</v>
      </c>
      <c r="E36" s="7" t="s">
        <v>17174</v>
      </c>
      <c r="F36" s="19">
        <v>39931</v>
      </c>
      <c r="G36" s="39"/>
      <c r="H36" s="7" t="str">
        <f t="shared" si="1"/>
        <v>重</v>
      </c>
      <c r="I36" s="23">
        <v>40345</v>
      </c>
      <c r="J36" s="21"/>
      <c r="K36" s="7" t="s">
        <v>1358</v>
      </c>
      <c r="L36" s="7"/>
      <c r="M36" s="9" t="s">
        <v>14167</v>
      </c>
      <c r="N36" s="10"/>
      <c r="O36" s="18" t="str">
        <f t="shared" ca="1" si="2"/>
        <v>1868天</v>
      </c>
      <c r="P36" s="47" t="str">
        <f t="shared" ca="1" si="3"/>
        <v>超过1454未进场</v>
      </c>
    </row>
    <row r="37" spans="1:16">
      <c r="A37" s="34">
        <v>35</v>
      </c>
      <c r="B37" s="32" t="s">
        <v>6759</v>
      </c>
      <c r="C37" s="35" t="s">
        <v>3270</v>
      </c>
      <c r="D37" s="7" t="str">
        <f t="shared" si="0"/>
        <v>中海箱</v>
      </c>
      <c r="E37" s="7" t="s">
        <v>17174</v>
      </c>
      <c r="F37" s="19">
        <v>39931</v>
      </c>
      <c r="G37" s="39"/>
      <c r="H37" s="7" t="str">
        <f t="shared" si="1"/>
        <v>重</v>
      </c>
      <c r="I37" s="23">
        <v>40354</v>
      </c>
      <c r="J37" s="21"/>
      <c r="K37" s="7" t="s">
        <v>1358</v>
      </c>
      <c r="L37" s="7"/>
      <c r="M37" s="9" t="s">
        <v>4176</v>
      </c>
      <c r="N37" s="10"/>
      <c r="O37" s="18" t="str">
        <f t="shared" ca="1" si="2"/>
        <v>1868天</v>
      </c>
      <c r="P37" s="47" t="str">
        <f t="shared" ca="1" si="3"/>
        <v>超过1445未进场</v>
      </c>
    </row>
    <row r="38" spans="1:16">
      <c r="A38" s="34">
        <v>36</v>
      </c>
      <c r="B38" s="32" t="s">
        <v>5915</v>
      </c>
      <c r="C38" s="35" t="s">
        <v>3270</v>
      </c>
      <c r="D38" s="7" t="str">
        <f t="shared" si="0"/>
        <v>中海箱</v>
      </c>
      <c r="E38" s="7" t="s">
        <v>17174</v>
      </c>
      <c r="F38" s="19">
        <v>39931</v>
      </c>
      <c r="G38" s="39"/>
      <c r="H38" s="7" t="str">
        <f t="shared" si="1"/>
        <v>重</v>
      </c>
      <c r="I38" s="23">
        <v>40347</v>
      </c>
      <c r="J38" s="21"/>
      <c r="K38" s="7" t="s">
        <v>1358</v>
      </c>
      <c r="L38" s="7"/>
      <c r="M38" s="9" t="s">
        <v>14167</v>
      </c>
      <c r="N38" s="10"/>
      <c r="O38" s="18" t="str">
        <f t="shared" ca="1" si="2"/>
        <v>1868天</v>
      </c>
      <c r="P38" s="47" t="str">
        <f t="shared" ca="1" si="3"/>
        <v>超过1452未进场</v>
      </c>
    </row>
    <row r="39" spans="1:16">
      <c r="A39" s="34">
        <v>37</v>
      </c>
      <c r="B39" s="32" t="s">
        <v>13888</v>
      </c>
      <c r="C39" s="35" t="s">
        <v>3270</v>
      </c>
      <c r="D39" s="7" t="str">
        <f t="shared" si="0"/>
        <v>中海箱</v>
      </c>
      <c r="E39" s="7" t="s">
        <v>17174</v>
      </c>
      <c r="F39" s="19">
        <v>39936</v>
      </c>
      <c r="G39" s="39"/>
      <c r="H39" s="7" t="str">
        <f t="shared" si="1"/>
        <v>重</v>
      </c>
      <c r="I39" s="23">
        <v>40491</v>
      </c>
      <c r="J39" s="21"/>
      <c r="K39" s="7" t="s">
        <v>6500</v>
      </c>
      <c r="L39" s="7"/>
      <c r="M39" s="9"/>
      <c r="N39" s="10"/>
      <c r="O39" s="18" t="str">
        <f t="shared" ca="1" si="2"/>
        <v>1863天</v>
      </c>
      <c r="P39" s="1" t="str">
        <f t="shared" ca="1" si="3"/>
        <v>超过1308未进场</v>
      </c>
    </row>
    <row r="40" spans="1:16">
      <c r="A40" s="34">
        <v>38</v>
      </c>
      <c r="B40" s="32" t="s">
        <v>13889</v>
      </c>
      <c r="C40" s="35" t="s">
        <v>3270</v>
      </c>
      <c r="D40" s="7" t="str">
        <f t="shared" si="0"/>
        <v>中海箱</v>
      </c>
      <c r="E40" s="7" t="s">
        <v>17174</v>
      </c>
      <c r="F40" s="19">
        <v>39936</v>
      </c>
      <c r="G40" s="39"/>
      <c r="H40" s="7" t="str">
        <f t="shared" si="1"/>
        <v>重</v>
      </c>
      <c r="I40" s="23">
        <v>40491</v>
      </c>
      <c r="J40" s="21"/>
      <c r="K40" s="7" t="s">
        <v>6500</v>
      </c>
      <c r="L40" s="7"/>
      <c r="M40" s="9"/>
      <c r="N40" s="10"/>
      <c r="O40" s="18" t="str">
        <f t="shared" ca="1" si="2"/>
        <v>1863天</v>
      </c>
      <c r="P40" s="1" t="str">
        <f t="shared" ca="1" si="3"/>
        <v>超过1308未进场</v>
      </c>
    </row>
    <row r="41" spans="1:16">
      <c r="A41" s="34">
        <v>39</v>
      </c>
      <c r="B41" s="32" t="s">
        <v>4196</v>
      </c>
      <c r="C41" s="35" t="s">
        <v>3270</v>
      </c>
      <c r="D41" s="7" t="str">
        <f t="shared" si="0"/>
        <v>中海箱</v>
      </c>
      <c r="E41" s="7" t="s">
        <v>17174</v>
      </c>
      <c r="F41" s="19">
        <v>39936</v>
      </c>
      <c r="G41" s="39"/>
      <c r="H41" s="7" t="str">
        <f t="shared" si="1"/>
        <v>重</v>
      </c>
      <c r="I41" s="23">
        <v>40491</v>
      </c>
      <c r="J41" s="21"/>
      <c r="K41" s="7" t="s">
        <v>6500</v>
      </c>
      <c r="L41" s="7"/>
      <c r="M41" s="9"/>
      <c r="N41" s="10"/>
      <c r="O41" s="18" t="str">
        <f t="shared" ca="1" si="2"/>
        <v>1863天</v>
      </c>
      <c r="P41" s="1" t="str">
        <f t="shared" ca="1" si="3"/>
        <v>超过1308未进场</v>
      </c>
    </row>
    <row r="42" spans="1:16">
      <c r="A42" s="34">
        <v>40</v>
      </c>
      <c r="B42" s="32" t="s">
        <v>8908</v>
      </c>
      <c r="C42" s="35" t="s">
        <v>3270</v>
      </c>
      <c r="D42" s="7" t="str">
        <f t="shared" si="0"/>
        <v>中海箱</v>
      </c>
      <c r="E42" s="7" t="s">
        <v>17174</v>
      </c>
      <c r="F42" s="19">
        <v>39936</v>
      </c>
      <c r="G42" s="39"/>
      <c r="H42" s="7" t="str">
        <f t="shared" si="1"/>
        <v>重</v>
      </c>
      <c r="I42" s="23">
        <v>40354</v>
      </c>
      <c r="J42" s="21"/>
      <c r="K42" s="7" t="s">
        <v>1358</v>
      </c>
      <c r="L42" s="7"/>
      <c r="M42" s="9" t="s">
        <v>4176</v>
      </c>
      <c r="N42" s="10"/>
      <c r="O42" s="18" t="str">
        <f t="shared" ca="1" si="2"/>
        <v>1863天</v>
      </c>
      <c r="P42" s="1" t="str">
        <f t="shared" ca="1" si="3"/>
        <v>超过1445未进场</v>
      </c>
    </row>
    <row r="43" spans="1:16">
      <c r="A43" s="34">
        <v>41</v>
      </c>
      <c r="B43" s="32" t="s">
        <v>12883</v>
      </c>
      <c r="C43" s="35" t="s">
        <v>3270</v>
      </c>
      <c r="D43" s="7" t="str">
        <f t="shared" si="0"/>
        <v>中海箱</v>
      </c>
      <c r="E43" s="7" t="s">
        <v>17174</v>
      </c>
      <c r="F43" s="19">
        <v>39936</v>
      </c>
      <c r="G43" s="39"/>
      <c r="H43" s="7" t="str">
        <f t="shared" si="1"/>
        <v>重</v>
      </c>
      <c r="I43" s="23">
        <v>40491</v>
      </c>
      <c r="J43" s="21"/>
      <c r="K43" s="7" t="s">
        <v>6500</v>
      </c>
      <c r="L43" s="7"/>
      <c r="M43" s="9"/>
      <c r="N43" s="10"/>
      <c r="O43" s="18" t="str">
        <f t="shared" ca="1" si="2"/>
        <v>1863天</v>
      </c>
      <c r="P43" s="1" t="str">
        <f t="shared" ca="1" si="3"/>
        <v>超过1308未进场</v>
      </c>
    </row>
    <row r="44" spans="1:16">
      <c r="A44" s="34">
        <v>42</v>
      </c>
      <c r="B44" s="32" t="s">
        <v>16525</v>
      </c>
      <c r="C44" s="35" t="s">
        <v>3270</v>
      </c>
      <c r="D44" s="7" t="str">
        <f t="shared" si="0"/>
        <v>中海箱</v>
      </c>
      <c r="E44" s="7" t="s">
        <v>17174</v>
      </c>
      <c r="F44" s="19">
        <v>39937</v>
      </c>
      <c r="G44" s="39"/>
      <c r="H44" s="7" t="str">
        <f t="shared" si="1"/>
        <v>重</v>
      </c>
      <c r="I44" s="23">
        <v>40354</v>
      </c>
      <c r="J44" s="21"/>
      <c r="K44" s="7" t="s">
        <v>1358</v>
      </c>
      <c r="L44" s="7"/>
      <c r="M44" s="9" t="s">
        <v>4176</v>
      </c>
      <c r="N44" s="10"/>
      <c r="O44" s="18" t="str">
        <f t="shared" ca="1" si="2"/>
        <v>1862天</v>
      </c>
      <c r="P44" s="1" t="str">
        <f t="shared" ca="1" si="3"/>
        <v>超过1445未进场</v>
      </c>
    </row>
    <row r="45" spans="1:16">
      <c r="A45" s="34">
        <v>43</v>
      </c>
      <c r="B45" s="32" t="s">
        <v>12728</v>
      </c>
      <c r="C45" s="35" t="s">
        <v>3270</v>
      </c>
      <c r="D45" s="7" t="str">
        <f t="shared" si="0"/>
        <v>中海箱</v>
      </c>
      <c r="E45" s="7" t="s">
        <v>17174</v>
      </c>
      <c r="F45" s="19">
        <v>39944</v>
      </c>
      <c r="G45" s="39"/>
      <c r="H45" s="7" t="str">
        <f t="shared" si="1"/>
        <v>重</v>
      </c>
      <c r="I45" s="23">
        <v>40381</v>
      </c>
      <c r="J45" s="21"/>
      <c r="K45" s="7" t="s">
        <v>6500</v>
      </c>
      <c r="L45" s="7"/>
      <c r="M45" s="9" t="s">
        <v>14167</v>
      </c>
      <c r="N45" s="10"/>
      <c r="O45" s="18" t="str">
        <f t="shared" ca="1" si="2"/>
        <v>1855天</v>
      </c>
      <c r="P45" s="1" t="str">
        <f t="shared" ca="1" si="3"/>
        <v>超过1418未进场</v>
      </c>
    </row>
    <row r="46" spans="1:16">
      <c r="A46" s="34">
        <v>44</v>
      </c>
      <c r="B46" s="32" t="s">
        <v>4327</v>
      </c>
      <c r="C46" s="35" t="s">
        <v>3270</v>
      </c>
      <c r="D46" s="7" t="str">
        <f t="shared" si="0"/>
        <v>中海箱</v>
      </c>
      <c r="E46" s="7" t="s">
        <v>17174</v>
      </c>
      <c r="F46" s="19">
        <v>39944</v>
      </c>
      <c r="G46" s="39"/>
      <c r="H46" s="7" t="str">
        <f t="shared" si="1"/>
        <v>重</v>
      </c>
      <c r="I46" s="23">
        <v>40381</v>
      </c>
      <c r="J46" s="21"/>
      <c r="K46" s="7" t="s">
        <v>6500</v>
      </c>
      <c r="L46" s="7"/>
      <c r="M46" s="9" t="s">
        <v>14167</v>
      </c>
      <c r="N46" s="10"/>
      <c r="O46" s="18" t="str">
        <f t="shared" ca="1" si="2"/>
        <v>1855天</v>
      </c>
      <c r="P46" s="1" t="str">
        <f t="shared" ca="1" si="3"/>
        <v>超过1418未进场</v>
      </c>
    </row>
    <row r="47" spans="1:16">
      <c r="A47" s="34">
        <v>45</v>
      </c>
      <c r="B47" s="32" t="s">
        <v>4328</v>
      </c>
      <c r="C47" s="35" t="s">
        <v>3270</v>
      </c>
      <c r="D47" s="7" t="str">
        <f t="shared" si="0"/>
        <v>中海箱</v>
      </c>
      <c r="E47" s="7" t="s">
        <v>17174</v>
      </c>
      <c r="F47" s="19">
        <v>39944</v>
      </c>
      <c r="G47" s="39"/>
      <c r="H47" s="7" t="str">
        <f t="shared" si="1"/>
        <v>重</v>
      </c>
      <c r="I47" s="23">
        <v>40381</v>
      </c>
      <c r="J47" s="21"/>
      <c r="K47" s="7" t="s">
        <v>6500</v>
      </c>
      <c r="L47" s="7"/>
      <c r="M47" s="9" t="s">
        <v>14167</v>
      </c>
      <c r="N47" s="10"/>
      <c r="O47" s="18" t="str">
        <f t="shared" ca="1" si="2"/>
        <v>1855天</v>
      </c>
      <c r="P47" s="1" t="str">
        <f t="shared" ca="1" si="3"/>
        <v>超过1418未进场</v>
      </c>
    </row>
    <row r="48" spans="1:16">
      <c r="A48" s="34">
        <v>46</v>
      </c>
      <c r="B48" s="32" t="s">
        <v>2347</v>
      </c>
      <c r="C48" s="35" t="s">
        <v>3270</v>
      </c>
      <c r="D48" s="7" t="str">
        <f t="shared" si="0"/>
        <v>中海箱</v>
      </c>
      <c r="E48" s="7" t="s">
        <v>17174</v>
      </c>
      <c r="F48" s="19">
        <v>39944</v>
      </c>
      <c r="G48" s="39"/>
      <c r="H48" s="7" t="str">
        <f t="shared" si="1"/>
        <v>重</v>
      </c>
      <c r="I48" s="23">
        <v>40381</v>
      </c>
      <c r="J48" s="21"/>
      <c r="K48" s="7" t="s">
        <v>6500</v>
      </c>
      <c r="L48" s="7"/>
      <c r="M48" s="9" t="s">
        <v>14167</v>
      </c>
      <c r="N48" s="10"/>
      <c r="O48" s="18" t="str">
        <f t="shared" ca="1" si="2"/>
        <v>1855天</v>
      </c>
      <c r="P48" s="1" t="str">
        <f t="shared" ca="1" si="3"/>
        <v>超过1418未进场</v>
      </c>
    </row>
    <row r="49" spans="1:16">
      <c r="A49" s="34">
        <v>47</v>
      </c>
      <c r="B49" s="32" t="s">
        <v>16524</v>
      </c>
      <c r="C49" s="35" t="s">
        <v>3270</v>
      </c>
      <c r="D49" s="7" t="str">
        <f t="shared" si="0"/>
        <v>中海箱</v>
      </c>
      <c r="E49" s="7" t="s">
        <v>17174</v>
      </c>
      <c r="F49" s="19">
        <v>39944</v>
      </c>
      <c r="G49" s="39"/>
      <c r="H49" s="7" t="str">
        <f t="shared" si="1"/>
        <v>重</v>
      </c>
      <c r="I49" s="23">
        <v>40381</v>
      </c>
      <c r="J49" s="21"/>
      <c r="K49" s="7" t="s">
        <v>6500</v>
      </c>
      <c r="L49" s="7"/>
      <c r="M49" s="9" t="s">
        <v>14167</v>
      </c>
      <c r="N49" s="10"/>
      <c r="O49" s="18" t="str">
        <f t="shared" ca="1" si="2"/>
        <v>1855天</v>
      </c>
      <c r="P49" s="1" t="str">
        <f t="shared" ca="1" si="3"/>
        <v>超过1418未进场</v>
      </c>
    </row>
    <row r="50" spans="1:16">
      <c r="A50" s="34">
        <v>48</v>
      </c>
      <c r="B50" s="32" t="s">
        <v>16664</v>
      </c>
      <c r="C50" s="35" t="s">
        <v>3270</v>
      </c>
      <c r="D50" s="7" t="str">
        <f t="shared" si="0"/>
        <v>中海箱</v>
      </c>
      <c r="E50" s="7" t="s">
        <v>17174</v>
      </c>
      <c r="F50" s="19">
        <v>39944</v>
      </c>
      <c r="G50" s="39"/>
      <c r="H50" s="7" t="str">
        <f t="shared" si="1"/>
        <v>重</v>
      </c>
      <c r="I50" s="23">
        <v>40381</v>
      </c>
      <c r="J50" s="21"/>
      <c r="K50" s="7" t="s">
        <v>6500</v>
      </c>
      <c r="L50" s="7"/>
      <c r="M50" s="9" t="s">
        <v>14167</v>
      </c>
      <c r="N50" s="10"/>
      <c r="O50" s="18" t="str">
        <f t="shared" ca="1" si="2"/>
        <v>1855天</v>
      </c>
      <c r="P50" s="1" t="str">
        <f t="shared" ca="1" si="3"/>
        <v>超过1418未进场</v>
      </c>
    </row>
    <row r="51" spans="1:16">
      <c r="A51" s="34">
        <v>49</v>
      </c>
      <c r="B51" s="32" t="s">
        <v>2035</v>
      </c>
      <c r="C51" s="35" t="s">
        <v>3270</v>
      </c>
      <c r="D51" s="7" t="str">
        <f t="shared" si="0"/>
        <v>中海箱</v>
      </c>
      <c r="E51" s="7" t="s">
        <v>17174</v>
      </c>
      <c r="F51" s="19">
        <v>39944</v>
      </c>
      <c r="G51" s="39"/>
      <c r="H51" s="7" t="str">
        <f t="shared" si="1"/>
        <v>重</v>
      </c>
      <c r="I51" s="23">
        <v>40381</v>
      </c>
      <c r="J51" s="21"/>
      <c r="K51" s="7" t="s">
        <v>6500</v>
      </c>
      <c r="L51" s="7"/>
      <c r="M51" s="9" t="s">
        <v>14167</v>
      </c>
      <c r="N51" s="10"/>
      <c r="O51" s="18" t="str">
        <f t="shared" ca="1" si="2"/>
        <v>1855天</v>
      </c>
      <c r="P51" s="1" t="str">
        <f t="shared" ca="1" si="3"/>
        <v>超过1418未进场</v>
      </c>
    </row>
    <row r="52" spans="1:16">
      <c r="A52" s="34">
        <v>50</v>
      </c>
      <c r="B52" s="32" t="s">
        <v>100</v>
      </c>
      <c r="C52" s="35" t="s">
        <v>3270</v>
      </c>
      <c r="D52" s="7" t="str">
        <f t="shared" si="0"/>
        <v>中海箱</v>
      </c>
      <c r="E52" s="7" t="s">
        <v>17174</v>
      </c>
      <c r="F52" s="19">
        <v>39944</v>
      </c>
      <c r="G52" s="39"/>
      <c r="H52" s="7" t="str">
        <f t="shared" si="1"/>
        <v>重</v>
      </c>
      <c r="I52" s="23">
        <v>40381</v>
      </c>
      <c r="J52" s="21"/>
      <c r="K52" s="7" t="s">
        <v>6500</v>
      </c>
      <c r="L52" s="7"/>
      <c r="M52" s="9" t="s">
        <v>14167</v>
      </c>
      <c r="N52" s="10"/>
      <c r="O52" s="18" t="str">
        <f t="shared" ca="1" si="2"/>
        <v>1855天</v>
      </c>
      <c r="P52" s="1" t="str">
        <f t="shared" ca="1" si="3"/>
        <v>超过1418未进场</v>
      </c>
    </row>
    <row r="53" spans="1:16">
      <c r="A53" s="34">
        <v>51</v>
      </c>
      <c r="B53" s="32" t="s">
        <v>13790</v>
      </c>
      <c r="C53" s="35" t="s">
        <v>3270</v>
      </c>
      <c r="D53" s="7" t="str">
        <f t="shared" si="0"/>
        <v>中海箱</v>
      </c>
      <c r="E53" s="7" t="s">
        <v>17174</v>
      </c>
      <c r="F53" s="19">
        <v>39944</v>
      </c>
      <c r="G53" s="39"/>
      <c r="H53" s="7" t="str">
        <f t="shared" si="1"/>
        <v>重</v>
      </c>
      <c r="I53" s="23">
        <v>40381</v>
      </c>
      <c r="J53" s="21"/>
      <c r="K53" s="7" t="s">
        <v>6500</v>
      </c>
      <c r="L53" s="7"/>
      <c r="M53" s="9" t="s">
        <v>14167</v>
      </c>
      <c r="N53" s="10"/>
      <c r="O53" s="18" t="str">
        <f t="shared" ca="1" si="2"/>
        <v>1855天</v>
      </c>
      <c r="P53" s="1" t="str">
        <f t="shared" ca="1" si="3"/>
        <v>超过1418未进场</v>
      </c>
    </row>
    <row r="54" spans="1:16">
      <c r="A54" s="34">
        <v>52</v>
      </c>
      <c r="B54" s="32" t="s">
        <v>12788</v>
      </c>
      <c r="C54" s="35" t="s">
        <v>3270</v>
      </c>
      <c r="D54" s="7" t="str">
        <f t="shared" si="0"/>
        <v>中海箱</v>
      </c>
      <c r="E54" s="7" t="s">
        <v>17174</v>
      </c>
      <c r="F54" s="19">
        <v>39944</v>
      </c>
      <c r="G54" s="39"/>
      <c r="H54" s="7" t="str">
        <f t="shared" si="1"/>
        <v>重</v>
      </c>
      <c r="I54" s="23">
        <v>40381</v>
      </c>
      <c r="J54" s="21"/>
      <c r="K54" s="7" t="s">
        <v>6500</v>
      </c>
      <c r="L54" s="7"/>
      <c r="M54" s="9" t="s">
        <v>14167</v>
      </c>
      <c r="N54" s="10"/>
      <c r="O54" s="18" t="str">
        <f t="shared" ca="1" si="2"/>
        <v>1855天</v>
      </c>
      <c r="P54" s="1" t="str">
        <f t="shared" ca="1" si="3"/>
        <v>超过1418未进场</v>
      </c>
    </row>
    <row r="55" spans="1:16">
      <c r="A55" s="34">
        <v>53</v>
      </c>
      <c r="B55" s="32" t="s">
        <v>7356</v>
      </c>
      <c r="C55" s="35" t="s">
        <v>3270</v>
      </c>
      <c r="D55" s="7" t="str">
        <f t="shared" si="0"/>
        <v>中海箱</v>
      </c>
      <c r="E55" s="7" t="s">
        <v>17174</v>
      </c>
      <c r="F55" s="19">
        <v>39944</v>
      </c>
      <c r="G55" s="39"/>
      <c r="H55" s="7" t="str">
        <f t="shared" si="1"/>
        <v>重</v>
      </c>
      <c r="I55" s="23">
        <v>40381</v>
      </c>
      <c r="J55" s="21"/>
      <c r="K55" s="7" t="s">
        <v>6500</v>
      </c>
      <c r="L55" s="7"/>
      <c r="M55" s="9" t="s">
        <v>14167</v>
      </c>
      <c r="N55" s="10"/>
      <c r="O55" s="18" t="str">
        <f t="shared" ca="1" si="2"/>
        <v>1855天</v>
      </c>
      <c r="P55" s="1" t="str">
        <f t="shared" ca="1" si="3"/>
        <v>超过1418未进场</v>
      </c>
    </row>
    <row r="56" spans="1:16" ht="15">
      <c r="A56" s="34">
        <v>54</v>
      </c>
      <c r="B56" s="32" t="s">
        <v>5789</v>
      </c>
      <c r="C56" s="35" t="s">
        <v>3270</v>
      </c>
      <c r="D56" s="7" t="str">
        <f t="shared" si="0"/>
        <v>中海箱</v>
      </c>
      <c r="E56" s="7" t="s">
        <v>17174</v>
      </c>
      <c r="F56" s="19">
        <v>39940</v>
      </c>
      <c r="G56" s="91"/>
      <c r="H56" s="7" t="str">
        <f t="shared" si="1"/>
        <v>重</v>
      </c>
      <c r="I56" s="23">
        <v>40347</v>
      </c>
      <c r="J56" s="21"/>
      <c r="K56" s="7" t="s">
        <v>1358</v>
      </c>
      <c r="L56" s="7"/>
      <c r="M56" s="9" t="s">
        <v>14167</v>
      </c>
      <c r="N56" s="10"/>
      <c r="O56" s="18" t="str">
        <f t="shared" ca="1" si="2"/>
        <v>1859天</v>
      </c>
      <c r="P56" s="47" t="str">
        <f t="shared" ca="1" si="3"/>
        <v>超过1452未进场</v>
      </c>
    </row>
    <row r="57" spans="1:16">
      <c r="A57" s="34">
        <v>55</v>
      </c>
      <c r="B57" s="32" t="s">
        <v>7388</v>
      </c>
      <c r="C57" s="35" t="s">
        <v>3270</v>
      </c>
      <c r="D57" s="7" t="str">
        <f t="shared" si="0"/>
        <v>中海箱</v>
      </c>
      <c r="E57" s="7" t="s">
        <v>17174</v>
      </c>
      <c r="F57" s="19">
        <v>39940</v>
      </c>
      <c r="G57" s="92"/>
      <c r="H57" s="7" t="str">
        <f t="shared" si="1"/>
        <v>重</v>
      </c>
      <c r="I57" s="23">
        <v>40354</v>
      </c>
      <c r="J57" s="21"/>
      <c r="K57" s="7" t="s">
        <v>1358</v>
      </c>
      <c r="L57" s="7"/>
      <c r="M57" s="9" t="s">
        <v>4176</v>
      </c>
      <c r="N57" s="10"/>
      <c r="O57" s="18" t="str">
        <f t="shared" ca="1" si="2"/>
        <v>1859天</v>
      </c>
      <c r="P57" s="47" t="str">
        <f t="shared" ca="1" si="3"/>
        <v>超过1445未进场</v>
      </c>
    </row>
    <row r="58" spans="1:16">
      <c r="A58" s="34">
        <v>56</v>
      </c>
      <c r="B58" s="32" t="s">
        <v>5270</v>
      </c>
      <c r="C58" s="35" t="s">
        <v>3270</v>
      </c>
      <c r="D58" s="7" t="str">
        <f t="shared" si="0"/>
        <v>中海箱</v>
      </c>
      <c r="E58" s="7" t="s">
        <v>17174</v>
      </c>
      <c r="F58" s="19">
        <v>39940</v>
      </c>
      <c r="G58" s="39"/>
      <c r="H58" s="7" t="str">
        <f t="shared" si="1"/>
        <v>重</v>
      </c>
      <c r="I58" s="23">
        <v>40431</v>
      </c>
      <c r="J58" s="21"/>
      <c r="K58" s="7" t="s">
        <v>11417</v>
      </c>
      <c r="L58" s="7"/>
      <c r="M58" s="9"/>
      <c r="N58" s="10"/>
      <c r="O58" s="18" t="str">
        <f t="shared" ca="1" si="2"/>
        <v>1859天</v>
      </c>
      <c r="P58" s="47" t="str">
        <f t="shared" ca="1" si="3"/>
        <v>超过1368未进场</v>
      </c>
    </row>
    <row r="59" spans="1:16">
      <c r="A59" s="34">
        <v>57</v>
      </c>
      <c r="B59" s="32" t="s">
        <v>5271</v>
      </c>
      <c r="C59" s="35" t="s">
        <v>3270</v>
      </c>
      <c r="D59" s="7" t="str">
        <f t="shared" si="0"/>
        <v>中海箱</v>
      </c>
      <c r="E59" s="7" t="s">
        <v>17174</v>
      </c>
      <c r="F59" s="19">
        <v>39940</v>
      </c>
      <c r="G59" s="39"/>
      <c r="H59" s="7" t="str">
        <f t="shared" si="1"/>
        <v>重</v>
      </c>
      <c r="I59" s="23">
        <v>40354</v>
      </c>
      <c r="J59" s="21"/>
      <c r="K59" s="7" t="s">
        <v>1358</v>
      </c>
      <c r="L59" s="7"/>
      <c r="M59" s="9" t="s">
        <v>4176</v>
      </c>
      <c r="N59" s="10"/>
      <c r="O59" s="18" t="str">
        <f t="shared" ca="1" si="2"/>
        <v>1859天</v>
      </c>
      <c r="P59" s="47" t="str">
        <f t="shared" ca="1" si="3"/>
        <v>超过1445未进场</v>
      </c>
    </row>
    <row r="60" spans="1:16">
      <c r="A60" s="34">
        <v>58</v>
      </c>
      <c r="B60" s="32" t="s">
        <v>5272</v>
      </c>
      <c r="C60" s="35" t="s">
        <v>3270</v>
      </c>
      <c r="D60" s="7" t="str">
        <f t="shared" si="0"/>
        <v>中海箱</v>
      </c>
      <c r="E60" s="7" t="s">
        <v>17174</v>
      </c>
      <c r="F60" s="19">
        <v>39940</v>
      </c>
      <c r="G60" s="39"/>
      <c r="H60" s="7" t="str">
        <f t="shared" si="1"/>
        <v>重</v>
      </c>
      <c r="I60" s="23">
        <v>40347</v>
      </c>
      <c r="J60" s="21"/>
      <c r="K60" s="7" t="s">
        <v>1358</v>
      </c>
      <c r="L60" s="7"/>
      <c r="M60" s="9" t="s">
        <v>14167</v>
      </c>
      <c r="N60" s="10"/>
      <c r="O60" s="18" t="str">
        <f t="shared" ca="1" si="2"/>
        <v>1859天</v>
      </c>
      <c r="P60" s="47" t="str">
        <f t="shared" ca="1" si="3"/>
        <v>超过1452未进场</v>
      </c>
    </row>
    <row r="61" spans="1:16">
      <c r="A61" s="34">
        <v>59</v>
      </c>
      <c r="B61" s="32" t="s">
        <v>13663</v>
      </c>
      <c r="C61" s="35" t="s">
        <v>3270</v>
      </c>
      <c r="D61" s="7" t="str">
        <f t="shared" si="0"/>
        <v>中海箱</v>
      </c>
      <c r="E61" s="7" t="s">
        <v>17174</v>
      </c>
      <c r="F61" s="19">
        <v>39940</v>
      </c>
      <c r="G61" s="39"/>
      <c r="H61" s="7" t="str">
        <f t="shared" si="1"/>
        <v>重</v>
      </c>
      <c r="I61" s="23">
        <v>40425</v>
      </c>
      <c r="J61" s="21"/>
      <c r="K61" s="7" t="s">
        <v>11298</v>
      </c>
      <c r="L61" s="7"/>
      <c r="M61" s="9"/>
      <c r="N61" s="10"/>
      <c r="O61" s="18" t="str">
        <f t="shared" ca="1" si="2"/>
        <v>1859天</v>
      </c>
      <c r="P61" s="47" t="str">
        <f t="shared" ca="1" si="3"/>
        <v>超过1374未进场</v>
      </c>
    </row>
    <row r="62" spans="1:16">
      <c r="A62" s="34">
        <v>60</v>
      </c>
      <c r="B62" s="32" t="s">
        <v>13365</v>
      </c>
      <c r="C62" s="35" t="s">
        <v>3270</v>
      </c>
      <c r="D62" s="7" t="str">
        <f t="shared" si="0"/>
        <v>中海箱</v>
      </c>
      <c r="E62" s="7" t="s">
        <v>17174</v>
      </c>
      <c r="F62" s="19">
        <v>39940</v>
      </c>
      <c r="G62" s="39"/>
      <c r="H62" s="7" t="str">
        <f t="shared" si="1"/>
        <v>重</v>
      </c>
      <c r="I62" s="23">
        <v>40354</v>
      </c>
      <c r="J62" s="21"/>
      <c r="K62" s="7" t="s">
        <v>1358</v>
      </c>
      <c r="L62" s="7"/>
      <c r="M62" s="9" t="s">
        <v>4176</v>
      </c>
      <c r="N62" s="10"/>
      <c r="O62" s="18" t="str">
        <f t="shared" ca="1" si="2"/>
        <v>1859天</v>
      </c>
      <c r="P62" s="47" t="str">
        <f t="shared" ca="1" si="3"/>
        <v>超过1445未进场</v>
      </c>
    </row>
    <row r="63" spans="1:16">
      <c r="A63" s="34">
        <v>61</v>
      </c>
      <c r="B63" s="32" t="s">
        <v>2440</v>
      </c>
      <c r="C63" s="35" t="s">
        <v>3270</v>
      </c>
      <c r="D63" s="7" t="str">
        <f t="shared" si="0"/>
        <v>中海箱</v>
      </c>
      <c r="E63" s="7" t="s">
        <v>17174</v>
      </c>
      <c r="F63" s="19">
        <v>39940</v>
      </c>
      <c r="G63" s="39"/>
      <c r="H63" s="7" t="str">
        <f t="shared" si="1"/>
        <v>重</v>
      </c>
      <c r="I63" s="23">
        <v>40347</v>
      </c>
      <c r="J63" s="21"/>
      <c r="K63" s="7" t="s">
        <v>1358</v>
      </c>
      <c r="L63" s="7"/>
      <c r="M63" s="9" t="s">
        <v>14167</v>
      </c>
      <c r="N63" s="10"/>
      <c r="O63" s="18" t="str">
        <f t="shared" ca="1" si="2"/>
        <v>1859天</v>
      </c>
      <c r="P63" s="47" t="str">
        <f t="shared" ca="1" si="3"/>
        <v>超过1452未进场</v>
      </c>
    </row>
    <row r="64" spans="1:16">
      <c r="A64" s="34">
        <v>62</v>
      </c>
      <c r="B64" s="32" t="s">
        <v>2441</v>
      </c>
      <c r="C64" s="35" t="s">
        <v>3270</v>
      </c>
      <c r="D64" s="7" t="str">
        <f t="shared" si="0"/>
        <v>中海箱</v>
      </c>
      <c r="E64" s="7" t="s">
        <v>17174</v>
      </c>
      <c r="F64" s="19">
        <v>39940</v>
      </c>
      <c r="G64" s="39"/>
      <c r="H64" s="7" t="str">
        <f t="shared" si="1"/>
        <v>重</v>
      </c>
      <c r="I64" s="23">
        <v>40425</v>
      </c>
      <c r="J64" s="21"/>
      <c r="K64" s="7" t="s">
        <v>11298</v>
      </c>
      <c r="L64" s="7"/>
      <c r="M64" s="9"/>
      <c r="N64" s="10"/>
      <c r="O64" s="18" t="str">
        <f t="shared" ca="1" si="2"/>
        <v>1859天</v>
      </c>
      <c r="P64" s="47" t="str">
        <f t="shared" ca="1" si="3"/>
        <v>超过1374未进场</v>
      </c>
    </row>
    <row r="65" spans="1:16">
      <c r="A65" s="34">
        <v>63</v>
      </c>
      <c r="B65" s="32" t="s">
        <v>1409</v>
      </c>
      <c r="C65" s="35" t="s">
        <v>3270</v>
      </c>
      <c r="D65" s="7" t="str">
        <f t="shared" si="0"/>
        <v>中海箱</v>
      </c>
      <c r="E65" s="7" t="s">
        <v>17174</v>
      </c>
      <c r="F65" s="19">
        <v>39940</v>
      </c>
      <c r="G65" s="39"/>
      <c r="H65" s="7" t="str">
        <f t="shared" si="1"/>
        <v>重</v>
      </c>
      <c r="I65" s="23">
        <v>40354</v>
      </c>
      <c r="J65" s="21"/>
      <c r="K65" s="7" t="s">
        <v>1358</v>
      </c>
      <c r="L65" s="7"/>
      <c r="M65" s="9" t="s">
        <v>4176</v>
      </c>
      <c r="N65" s="10"/>
      <c r="O65" s="18" t="str">
        <f t="shared" ca="1" si="2"/>
        <v>1859天</v>
      </c>
      <c r="P65" s="47" t="str">
        <f t="shared" ca="1" si="3"/>
        <v>超过1445未进场</v>
      </c>
    </row>
    <row r="66" spans="1:16">
      <c r="A66" s="34">
        <v>64</v>
      </c>
      <c r="B66" s="32" t="s">
        <v>15145</v>
      </c>
      <c r="C66" s="35" t="s">
        <v>3270</v>
      </c>
      <c r="D66" s="7" t="str">
        <f t="shared" si="0"/>
        <v>中海箱</v>
      </c>
      <c r="E66" s="7" t="s">
        <v>17174</v>
      </c>
      <c r="F66" s="19">
        <v>39940</v>
      </c>
      <c r="G66" s="39"/>
      <c r="H66" s="7" t="str">
        <f t="shared" si="1"/>
        <v>重</v>
      </c>
      <c r="I66" s="23">
        <v>40347</v>
      </c>
      <c r="J66" s="21"/>
      <c r="K66" s="7" t="s">
        <v>1358</v>
      </c>
      <c r="L66" s="7"/>
      <c r="M66" s="9" t="s">
        <v>14167</v>
      </c>
      <c r="N66" s="10"/>
      <c r="O66" s="18" t="str">
        <f t="shared" ca="1" si="2"/>
        <v>1859天</v>
      </c>
      <c r="P66" s="47" t="str">
        <f t="shared" ca="1" si="3"/>
        <v>超过1452未进场</v>
      </c>
    </row>
    <row r="67" spans="1:16">
      <c r="A67" s="34">
        <v>65</v>
      </c>
      <c r="B67" s="32" t="s">
        <v>15146</v>
      </c>
      <c r="C67" s="35" t="s">
        <v>3270</v>
      </c>
      <c r="D67" s="7" t="str">
        <f t="shared" ref="D67:D130" si="4">IF(B67="","","中海箱")</f>
        <v>中海箱</v>
      </c>
      <c r="E67" s="7" t="s">
        <v>17174</v>
      </c>
      <c r="F67" s="19">
        <v>39940</v>
      </c>
      <c r="G67" s="39"/>
      <c r="H67" s="7" t="str">
        <f t="shared" ref="H67:H130" si="5">IF(I67="","空","重")</f>
        <v>重</v>
      </c>
      <c r="I67" s="23">
        <v>40425</v>
      </c>
      <c r="J67" s="21"/>
      <c r="K67" s="7" t="s">
        <v>11298</v>
      </c>
      <c r="L67" s="7"/>
      <c r="M67" s="9"/>
      <c r="N67" s="10"/>
      <c r="O67" s="18" t="str">
        <f t="shared" ref="O67:O130" ca="1" si="6">IF(ISNONTEXT(J67),DATEDIF(F67,TODAY(),"d")&amp;"天","出场")</f>
        <v>1859天</v>
      </c>
      <c r="P67" s="47" t="str">
        <f t="shared" ref="P67:P130" ca="1" si="7">IF(I67="","",IF(TODAY()-I67&gt;30,"超过"&amp;(TODAY()-I67)&amp;"未进场",""))</f>
        <v>超过1374未进场</v>
      </c>
    </row>
    <row r="68" spans="1:16">
      <c r="A68" s="34">
        <v>66</v>
      </c>
      <c r="B68" s="32" t="s">
        <v>4973</v>
      </c>
      <c r="C68" s="35" t="s">
        <v>3270</v>
      </c>
      <c r="D68" s="7" t="str">
        <f t="shared" si="4"/>
        <v>中海箱</v>
      </c>
      <c r="E68" s="7" t="s">
        <v>17174</v>
      </c>
      <c r="F68" s="19">
        <v>39940</v>
      </c>
      <c r="G68" s="39"/>
      <c r="H68" s="7" t="str">
        <f t="shared" si="5"/>
        <v>重</v>
      </c>
      <c r="I68" s="23">
        <v>40354</v>
      </c>
      <c r="J68" s="21"/>
      <c r="K68" s="7" t="s">
        <v>1358</v>
      </c>
      <c r="L68" s="7"/>
      <c r="M68" s="9" t="s">
        <v>4176</v>
      </c>
      <c r="N68" s="10"/>
      <c r="O68" s="18" t="str">
        <f t="shared" ca="1" si="6"/>
        <v>1859天</v>
      </c>
      <c r="P68" s="47" t="str">
        <f t="shared" ca="1" si="7"/>
        <v>超过1445未进场</v>
      </c>
    </row>
    <row r="69" spans="1:16">
      <c r="A69" s="34">
        <v>67</v>
      </c>
      <c r="B69" s="32" t="s">
        <v>3527</v>
      </c>
      <c r="C69" s="35" t="s">
        <v>3270</v>
      </c>
      <c r="D69" s="7" t="str">
        <f t="shared" si="4"/>
        <v>中海箱</v>
      </c>
      <c r="E69" s="7" t="s">
        <v>17174</v>
      </c>
      <c r="F69" s="19">
        <v>39940</v>
      </c>
      <c r="G69" s="39"/>
      <c r="H69" s="7" t="str">
        <f t="shared" si="5"/>
        <v>重</v>
      </c>
      <c r="I69" s="23">
        <v>40354</v>
      </c>
      <c r="J69" s="21"/>
      <c r="K69" s="7" t="s">
        <v>1358</v>
      </c>
      <c r="L69" s="7"/>
      <c r="M69" s="9" t="s">
        <v>4176</v>
      </c>
      <c r="N69" s="10"/>
      <c r="O69" s="18" t="str">
        <f t="shared" ca="1" si="6"/>
        <v>1859天</v>
      </c>
      <c r="P69" s="47" t="str">
        <f t="shared" ca="1" si="7"/>
        <v>超过1445未进场</v>
      </c>
    </row>
    <row r="70" spans="1:16">
      <c r="A70" s="34">
        <v>68</v>
      </c>
      <c r="B70" s="32" t="s">
        <v>15663</v>
      </c>
      <c r="C70" s="35" t="s">
        <v>3270</v>
      </c>
      <c r="D70" s="7" t="str">
        <f t="shared" si="4"/>
        <v>中海箱</v>
      </c>
      <c r="E70" s="7" t="s">
        <v>17174</v>
      </c>
      <c r="F70" s="19">
        <v>39940</v>
      </c>
      <c r="G70" s="39"/>
      <c r="H70" s="7" t="str">
        <f t="shared" si="5"/>
        <v>重</v>
      </c>
      <c r="I70" s="23">
        <v>40431</v>
      </c>
      <c r="J70" s="21"/>
      <c r="K70" s="7" t="s">
        <v>11417</v>
      </c>
      <c r="L70" s="7"/>
      <c r="M70" s="9"/>
      <c r="N70" s="10"/>
      <c r="O70" s="18" t="str">
        <f t="shared" ca="1" si="6"/>
        <v>1859天</v>
      </c>
      <c r="P70" s="1" t="str">
        <f t="shared" ca="1" si="7"/>
        <v>超过1368未进场</v>
      </c>
    </row>
    <row r="71" spans="1:16">
      <c r="A71" s="34">
        <v>69</v>
      </c>
      <c r="B71" s="32" t="s">
        <v>6066</v>
      </c>
      <c r="C71" s="35" t="s">
        <v>3270</v>
      </c>
      <c r="D71" s="7" t="str">
        <f t="shared" si="4"/>
        <v>中海箱</v>
      </c>
      <c r="E71" s="7" t="s">
        <v>17174</v>
      </c>
      <c r="F71" s="19">
        <v>39940</v>
      </c>
      <c r="G71" s="39"/>
      <c r="H71" s="7" t="str">
        <f t="shared" si="5"/>
        <v>重</v>
      </c>
      <c r="I71" s="23">
        <v>40354</v>
      </c>
      <c r="J71" s="21"/>
      <c r="K71" s="7" t="s">
        <v>1358</v>
      </c>
      <c r="L71" s="7"/>
      <c r="M71" s="9" t="s">
        <v>4176</v>
      </c>
      <c r="N71" s="10"/>
      <c r="O71" s="18" t="str">
        <f t="shared" ca="1" si="6"/>
        <v>1859天</v>
      </c>
      <c r="P71" s="1" t="str">
        <f t="shared" ca="1" si="7"/>
        <v>超过1445未进场</v>
      </c>
    </row>
    <row r="72" spans="1:16">
      <c r="A72" s="34">
        <v>70</v>
      </c>
      <c r="B72" s="32" t="s">
        <v>15664</v>
      </c>
      <c r="C72" s="35" t="s">
        <v>3270</v>
      </c>
      <c r="D72" s="7" t="str">
        <f t="shared" si="4"/>
        <v>中海箱</v>
      </c>
      <c r="E72" s="7" t="s">
        <v>17174</v>
      </c>
      <c r="F72" s="19">
        <v>39940</v>
      </c>
      <c r="G72" s="39"/>
      <c r="H72" s="7" t="str">
        <f t="shared" si="5"/>
        <v>重</v>
      </c>
      <c r="I72" s="23">
        <v>40431</v>
      </c>
      <c r="J72" s="21"/>
      <c r="K72" s="7" t="s">
        <v>11417</v>
      </c>
      <c r="L72" s="7"/>
      <c r="M72" s="9"/>
      <c r="N72" s="10"/>
      <c r="O72" s="18" t="str">
        <f t="shared" ca="1" si="6"/>
        <v>1859天</v>
      </c>
      <c r="P72" s="1" t="str">
        <f t="shared" ca="1" si="7"/>
        <v>超过1368未进场</v>
      </c>
    </row>
    <row r="73" spans="1:16">
      <c r="A73" s="34">
        <v>71</v>
      </c>
      <c r="B73" s="32" t="s">
        <v>7151</v>
      </c>
      <c r="C73" s="35" t="s">
        <v>3270</v>
      </c>
      <c r="D73" s="7" t="str">
        <f t="shared" si="4"/>
        <v>中海箱</v>
      </c>
      <c r="E73" s="7" t="s">
        <v>17174</v>
      </c>
      <c r="F73" s="19">
        <v>39940</v>
      </c>
      <c r="G73" s="39"/>
      <c r="H73" s="7" t="str">
        <f t="shared" si="5"/>
        <v>重</v>
      </c>
      <c r="I73" s="23">
        <v>40347</v>
      </c>
      <c r="J73" s="21"/>
      <c r="K73" s="7" t="s">
        <v>1358</v>
      </c>
      <c r="L73" s="7"/>
      <c r="M73" s="9" t="s">
        <v>14167</v>
      </c>
      <c r="N73" s="10"/>
      <c r="O73" s="18" t="str">
        <f t="shared" ca="1" si="6"/>
        <v>1859天</v>
      </c>
      <c r="P73" s="1" t="str">
        <f t="shared" ca="1" si="7"/>
        <v>超过1452未进场</v>
      </c>
    </row>
    <row r="74" spans="1:16">
      <c r="A74" s="34">
        <v>72</v>
      </c>
      <c r="B74" s="32" t="s">
        <v>10339</v>
      </c>
      <c r="C74" s="35" t="s">
        <v>3270</v>
      </c>
      <c r="D74" s="7" t="str">
        <f t="shared" si="4"/>
        <v>中海箱</v>
      </c>
      <c r="E74" s="7" t="s">
        <v>17174</v>
      </c>
      <c r="F74" s="19">
        <v>39940</v>
      </c>
      <c r="G74" s="39"/>
      <c r="H74" s="7" t="str">
        <f t="shared" si="5"/>
        <v>重</v>
      </c>
      <c r="I74" s="23">
        <v>40354</v>
      </c>
      <c r="J74" s="21"/>
      <c r="K74" s="7" t="s">
        <v>1358</v>
      </c>
      <c r="L74" s="7"/>
      <c r="M74" s="9" t="s">
        <v>4176</v>
      </c>
      <c r="N74" s="10"/>
      <c r="O74" s="18" t="str">
        <f t="shared" ca="1" si="6"/>
        <v>1859天</v>
      </c>
      <c r="P74" s="1" t="str">
        <f t="shared" ca="1" si="7"/>
        <v>超过1445未进场</v>
      </c>
    </row>
    <row r="75" spans="1:16">
      <c r="A75" s="34">
        <v>73</v>
      </c>
      <c r="B75" s="32" t="s">
        <v>15665</v>
      </c>
      <c r="C75" s="35" t="s">
        <v>3270</v>
      </c>
      <c r="D75" s="7" t="str">
        <f t="shared" si="4"/>
        <v>中海箱</v>
      </c>
      <c r="E75" s="7" t="s">
        <v>17174</v>
      </c>
      <c r="F75" s="19">
        <v>39940</v>
      </c>
      <c r="G75" s="39"/>
      <c r="H75" s="7" t="str">
        <f t="shared" si="5"/>
        <v>重</v>
      </c>
      <c r="I75" s="23">
        <v>40431</v>
      </c>
      <c r="J75" s="21"/>
      <c r="K75" s="7" t="s">
        <v>11417</v>
      </c>
      <c r="L75" s="7"/>
      <c r="M75" s="9"/>
      <c r="N75" s="10"/>
      <c r="O75" s="18" t="str">
        <f t="shared" ca="1" si="6"/>
        <v>1859天</v>
      </c>
      <c r="P75" s="1" t="str">
        <f t="shared" ca="1" si="7"/>
        <v>超过1368未进场</v>
      </c>
    </row>
    <row r="76" spans="1:16">
      <c r="A76" s="34">
        <v>74</v>
      </c>
      <c r="B76" s="32" t="s">
        <v>5377</v>
      </c>
      <c r="C76" s="35" t="s">
        <v>3270</v>
      </c>
      <c r="D76" s="7" t="str">
        <f t="shared" si="4"/>
        <v>中海箱</v>
      </c>
      <c r="E76" s="7" t="s">
        <v>17174</v>
      </c>
      <c r="F76" s="19">
        <v>39940</v>
      </c>
      <c r="G76" s="39"/>
      <c r="H76" s="7" t="str">
        <f t="shared" si="5"/>
        <v>重</v>
      </c>
      <c r="I76" s="23">
        <v>40347</v>
      </c>
      <c r="J76" s="21"/>
      <c r="K76" s="7" t="s">
        <v>1358</v>
      </c>
      <c r="L76" s="7"/>
      <c r="M76" s="9" t="s">
        <v>14167</v>
      </c>
      <c r="N76" s="10"/>
      <c r="O76" s="18" t="str">
        <f t="shared" ca="1" si="6"/>
        <v>1859天</v>
      </c>
      <c r="P76" s="1" t="str">
        <f t="shared" ca="1" si="7"/>
        <v>超过1452未进场</v>
      </c>
    </row>
    <row r="77" spans="1:16">
      <c r="A77" s="34">
        <v>75</v>
      </c>
      <c r="B77" s="32" t="s">
        <v>13868</v>
      </c>
      <c r="C77" s="35" t="s">
        <v>3270</v>
      </c>
      <c r="D77" s="7" t="str">
        <f t="shared" si="4"/>
        <v>中海箱</v>
      </c>
      <c r="E77" s="7" t="s">
        <v>17174</v>
      </c>
      <c r="F77" s="19">
        <v>39940</v>
      </c>
      <c r="G77" s="39"/>
      <c r="H77" s="7" t="str">
        <f t="shared" si="5"/>
        <v>重</v>
      </c>
      <c r="I77" s="23">
        <v>40425</v>
      </c>
      <c r="J77" s="21"/>
      <c r="K77" s="7" t="s">
        <v>11298</v>
      </c>
      <c r="L77" s="7"/>
      <c r="M77" s="9"/>
      <c r="N77" s="10"/>
      <c r="O77" s="18" t="str">
        <f t="shared" ca="1" si="6"/>
        <v>1859天</v>
      </c>
      <c r="P77" s="1" t="str">
        <f t="shared" ca="1" si="7"/>
        <v>超过1374未进场</v>
      </c>
    </row>
    <row r="78" spans="1:16">
      <c r="A78" s="34">
        <v>76</v>
      </c>
      <c r="B78" s="51" t="s">
        <v>13923</v>
      </c>
      <c r="C78" s="35" t="s">
        <v>10258</v>
      </c>
      <c r="D78" s="7" t="str">
        <f t="shared" si="4"/>
        <v>中海箱</v>
      </c>
      <c r="E78" s="7" t="s">
        <v>17174</v>
      </c>
      <c r="F78" s="19">
        <v>39808</v>
      </c>
      <c r="G78" s="39"/>
      <c r="H78" s="7" t="str">
        <f t="shared" si="5"/>
        <v>重</v>
      </c>
      <c r="I78" s="23">
        <v>39972</v>
      </c>
      <c r="J78" s="21"/>
      <c r="K78" s="7" t="s">
        <v>10395</v>
      </c>
      <c r="L78" s="7"/>
      <c r="M78" s="9" t="s">
        <v>12297</v>
      </c>
      <c r="N78" s="10"/>
      <c r="O78" s="18" t="str">
        <f t="shared" ca="1" si="6"/>
        <v>1991天</v>
      </c>
      <c r="P78" s="1" t="str">
        <f t="shared" ca="1" si="7"/>
        <v>超过1827未进场</v>
      </c>
    </row>
    <row r="79" spans="1:16">
      <c r="A79" s="34">
        <v>77</v>
      </c>
      <c r="B79" s="51" t="s">
        <v>6814</v>
      </c>
      <c r="C79" s="35" t="s">
        <v>10258</v>
      </c>
      <c r="D79" s="7" t="str">
        <f t="shared" si="4"/>
        <v>中海箱</v>
      </c>
      <c r="E79" s="7" t="s">
        <v>17174</v>
      </c>
      <c r="F79" s="19">
        <v>39808</v>
      </c>
      <c r="G79" s="39"/>
      <c r="H79" s="7" t="str">
        <f t="shared" si="5"/>
        <v>重</v>
      </c>
      <c r="I79" s="23">
        <v>39972</v>
      </c>
      <c r="J79" s="21"/>
      <c r="K79" s="7" t="s">
        <v>10395</v>
      </c>
      <c r="L79" s="7"/>
      <c r="M79" s="9" t="s">
        <v>12297</v>
      </c>
      <c r="N79" s="10"/>
      <c r="O79" s="18" t="str">
        <f t="shared" ca="1" si="6"/>
        <v>1991天</v>
      </c>
      <c r="P79" s="1" t="str">
        <f t="shared" ca="1" si="7"/>
        <v>超过1827未进场</v>
      </c>
    </row>
    <row r="80" spans="1:16">
      <c r="A80" s="34">
        <v>78</v>
      </c>
      <c r="B80" s="51" t="s">
        <v>6966</v>
      </c>
      <c r="C80" s="35" t="s">
        <v>10258</v>
      </c>
      <c r="D80" s="7" t="str">
        <f t="shared" si="4"/>
        <v>中海箱</v>
      </c>
      <c r="E80" s="7" t="s">
        <v>17174</v>
      </c>
      <c r="F80" s="19">
        <v>39808</v>
      </c>
      <c r="G80" s="39"/>
      <c r="H80" s="7" t="str">
        <f t="shared" si="5"/>
        <v>重</v>
      </c>
      <c r="I80" s="23">
        <v>39953</v>
      </c>
      <c r="J80" s="21"/>
      <c r="K80" s="7" t="s">
        <v>10395</v>
      </c>
      <c r="L80" s="7"/>
      <c r="M80" s="9" t="s">
        <v>12297</v>
      </c>
      <c r="N80" s="10"/>
      <c r="O80" s="18" t="str">
        <f t="shared" ca="1" si="6"/>
        <v>1991天</v>
      </c>
      <c r="P80" s="47" t="str">
        <f t="shared" ca="1" si="7"/>
        <v>超过1846未进场</v>
      </c>
    </row>
    <row r="81" spans="1:16">
      <c r="A81" s="34">
        <v>79</v>
      </c>
      <c r="B81" s="51" t="s">
        <v>6967</v>
      </c>
      <c r="C81" s="35" t="s">
        <v>10258</v>
      </c>
      <c r="D81" s="7" t="str">
        <f t="shared" si="4"/>
        <v>中海箱</v>
      </c>
      <c r="E81" s="7" t="s">
        <v>17174</v>
      </c>
      <c r="F81" s="19">
        <v>39808</v>
      </c>
      <c r="G81" s="39"/>
      <c r="H81" s="7" t="str">
        <f t="shared" si="5"/>
        <v>重</v>
      </c>
      <c r="I81" s="23">
        <v>39972</v>
      </c>
      <c r="J81" s="21"/>
      <c r="K81" s="7" t="s">
        <v>10395</v>
      </c>
      <c r="L81" s="7"/>
      <c r="M81" s="9" t="s">
        <v>12297</v>
      </c>
      <c r="N81" s="10"/>
      <c r="O81" s="18" t="str">
        <f t="shared" ca="1" si="6"/>
        <v>1991天</v>
      </c>
      <c r="P81" s="47" t="str">
        <f t="shared" ca="1" si="7"/>
        <v>超过1827未进场</v>
      </c>
    </row>
    <row r="82" spans="1:16">
      <c r="A82" s="34">
        <v>80</v>
      </c>
      <c r="B82" s="32" t="s">
        <v>70</v>
      </c>
      <c r="C82" s="35" t="s">
        <v>10258</v>
      </c>
      <c r="D82" s="7" t="str">
        <f t="shared" si="4"/>
        <v>中海箱</v>
      </c>
      <c r="E82" s="7" t="s">
        <v>16533</v>
      </c>
      <c r="F82" s="19">
        <v>40186</v>
      </c>
      <c r="G82" s="39"/>
      <c r="H82" s="7" t="str">
        <f t="shared" si="5"/>
        <v>重</v>
      </c>
      <c r="I82" s="23">
        <v>40419</v>
      </c>
      <c r="J82" s="21"/>
      <c r="K82" s="7" t="s">
        <v>1358</v>
      </c>
      <c r="L82" s="7"/>
      <c r="M82" s="9"/>
      <c r="N82" s="10"/>
      <c r="O82" s="18" t="str">
        <f t="shared" ca="1" si="6"/>
        <v>1613天</v>
      </c>
      <c r="P82" s="1" t="str">
        <f t="shared" ca="1" si="7"/>
        <v>超过1380未进场</v>
      </c>
    </row>
    <row r="83" spans="1:16">
      <c r="A83" s="34">
        <v>81</v>
      </c>
      <c r="B83" s="32" t="s">
        <v>4092</v>
      </c>
      <c r="C83" s="35" t="s">
        <v>10258</v>
      </c>
      <c r="D83" s="7" t="str">
        <f t="shared" si="4"/>
        <v>中海箱</v>
      </c>
      <c r="E83" s="7" t="s">
        <v>16533</v>
      </c>
      <c r="F83" s="19">
        <v>40186</v>
      </c>
      <c r="G83" s="39"/>
      <c r="H83" s="7" t="str">
        <f t="shared" si="5"/>
        <v>重</v>
      </c>
      <c r="I83" s="23">
        <v>40419</v>
      </c>
      <c r="J83" s="21"/>
      <c r="K83" s="7" t="s">
        <v>1358</v>
      </c>
      <c r="L83" s="7"/>
      <c r="M83" s="9"/>
      <c r="N83" s="10"/>
      <c r="O83" s="18" t="str">
        <f t="shared" ca="1" si="6"/>
        <v>1613天</v>
      </c>
      <c r="P83" s="1" t="str">
        <f t="shared" ca="1" si="7"/>
        <v>超过1380未进场</v>
      </c>
    </row>
    <row r="84" spans="1:16">
      <c r="A84" s="34">
        <v>82</v>
      </c>
      <c r="B84" s="32" t="s">
        <v>4093</v>
      </c>
      <c r="C84" s="7" t="s">
        <v>10258</v>
      </c>
      <c r="D84" s="7" t="str">
        <f t="shared" si="4"/>
        <v>中海箱</v>
      </c>
      <c r="E84" s="7" t="s">
        <v>16533</v>
      </c>
      <c r="F84" s="19">
        <v>40186</v>
      </c>
      <c r="G84" s="41"/>
      <c r="H84" s="7" t="str">
        <f t="shared" si="5"/>
        <v>重</v>
      </c>
      <c r="I84" s="23">
        <v>40422</v>
      </c>
      <c r="J84" s="21"/>
      <c r="K84" s="7" t="s">
        <v>11417</v>
      </c>
      <c r="L84" s="7"/>
      <c r="M84" s="9"/>
      <c r="N84" s="10"/>
      <c r="O84" s="18" t="str">
        <f t="shared" ca="1" si="6"/>
        <v>1613天</v>
      </c>
      <c r="P84" s="1" t="str">
        <f t="shared" ca="1" si="7"/>
        <v>超过1377未进场</v>
      </c>
    </row>
    <row r="85" spans="1:16">
      <c r="A85" s="34">
        <v>83</v>
      </c>
      <c r="B85" s="32" t="s">
        <v>4094</v>
      </c>
      <c r="C85" s="7" t="s">
        <v>10258</v>
      </c>
      <c r="D85" s="7" t="str">
        <f t="shared" si="4"/>
        <v>中海箱</v>
      </c>
      <c r="E85" s="7" t="s">
        <v>16533</v>
      </c>
      <c r="F85" s="19">
        <v>40186</v>
      </c>
      <c r="G85" s="41"/>
      <c r="H85" s="7" t="str">
        <f t="shared" si="5"/>
        <v>重</v>
      </c>
      <c r="I85" s="23">
        <v>40419</v>
      </c>
      <c r="J85" s="21"/>
      <c r="K85" s="7" t="s">
        <v>1358</v>
      </c>
      <c r="L85" s="7"/>
      <c r="M85" s="9"/>
      <c r="N85" s="10"/>
      <c r="O85" s="18" t="str">
        <f t="shared" ca="1" si="6"/>
        <v>1613天</v>
      </c>
      <c r="P85" s="1" t="str">
        <f t="shared" ca="1" si="7"/>
        <v>超过1380未进场</v>
      </c>
    </row>
    <row r="86" spans="1:16">
      <c r="A86" s="34">
        <v>84</v>
      </c>
      <c r="B86" s="32" t="s">
        <v>12632</v>
      </c>
      <c r="C86" s="7" t="s">
        <v>10258</v>
      </c>
      <c r="D86" s="7" t="str">
        <f t="shared" si="4"/>
        <v>中海箱</v>
      </c>
      <c r="E86" s="7" t="s">
        <v>16533</v>
      </c>
      <c r="F86" s="19">
        <v>40186</v>
      </c>
      <c r="G86" s="41"/>
      <c r="H86" s="7" t="str">
        <f t="shared" si="5"/>
        <v>重</v>
      </c>
      <c r="I86" s="23">
        <v>40422</v>
      </c>
      <c r="J86" s="21"/>
      <c r="K86" s="7" t="s">
        <v>11417</v>
      </c>
      <c r="L86" s="7"/>
      <c r="M86" s="9"/>
      <c r="N86" s="10"/>
      <c r="O86" s="18" t="str">
        <f t="shared" ca="1" si="6"/>
        <v>1613天</v>
      </c>
      <c r="P86" s="1" t="str">
        <f t="shared" ca="1" si="7"/>
        <v>超过1377未进场</v>
      </c>
    </row>
    <row r="87" spans="1:16">
      <c r="A87" s="34">
        <v>85</v>
      </c>
      <c r="B87" s="32" t="s">
        <v>13958</v>
      </c>
      <c r="C87" s="7" t="s">
        <v>10258</v>
      </c>
      <c r="D87" s="7" t="str">
        <f t="shared" si="4"/>
        <v>中海箱</v>
      </c>
      <c r="E87" s="7" t="s">
        <v>16533</v>
      </c>
      <c r="F87" s="19">
        <v>40186</v>
      </c>
      <c r="G87" s="41"/>
      <c r="H87" s="7" t="str">
        <f t="shared" si="5"/>
        <v>重</v>
      </c>
      <c r="I87" s="23">
        <v>40422</v>
      </c>
      <c r="J87" s="21"/>
      <c r="K87" s="7" t="s">
        <v>11417</v>
      </c>
      <c r="L87" s="7"/>
      <c r="M87" s="9"/>
      <c r="N87" s="10"/>
      <c r="O87" s="18" t="str">
        <f t="shared" ca="1" si="6"/>
        <v>1613天</v>
      </c>
      <c r="P87" s="1" t="str">
        <f t="shared" ca="1" si="7"/>
        <v>超过1377未进场</v>
      </c>
    </row>
    <row r="88" spans="1:16">
      <c r="A88" s="34">
        <v>86</v>
      </c>
      <c r="B88" s="32" t="s">
        <v>13959</v>
      </c>
      <c r="C88" s="7" t="s">
        <v>10258</v>
      </c>
      <c r="D88" s="7" t="str">
        <f t="shared" si="4"/>
        <v>中海箱</v>
      </c>
      <c r="E88" s="7" t="s">
        <v>16533</v>
      </c>
      <c r="F88" s="19">
        <v>40186</v>
      </c>
      <c r="G88" s="41"/>
      <c r="H88" s="7" t="str">
        <f t="shared" si="5"/>
        <v>重</v>
      </c>
      <c r="I88" s="23">
        <v>40419</v>
      </c>
      <c r="J88" s="21"/>
      <c r="K88" s="7" t="s">
        <v>1358</v>
      </c>
      <c r="L88" s="7"/>
      <c r="M88" s="9"/>
      <c r="N88" s="10"/>
      <c r="O88" s="18" t="str">
        <f t="shared" ca="1" si="6"/>
        <v>1613天</v>
      </c>
      <c r="P88" s="1" t="str">
        <f t="shared" ca="1" si="7"/>
        <v>超过1380未进场</v>
      </c>
    </row>
    <row r="89" spans="1:16">
      <c r="A89" s="34">
        <v>87</v>
      </c>
      <c r="B89" s="32" t="s">
        <v>14981</v>
      </c>
      <c r="C89" s="7" t="s">
        <v>10258</v>
      </c>
      <c r="D89" s="7" t="str">
        <f t="shared" si="4"/>
        <v>中海箱</v>
      </c>
      <c r="E89" s="7" t="s">
        <v>16533</v>
      </c>
      <c r="F89" s="19">
        <v>40186</v>
      </c>
      <c r="G89" s="41"/>
      <c r="H89" s="7" t="str">
        <f t="shared" si="5"/>
        <v>重</v>
      </c>
      <c r="I89" s="23">
        <v>40422</v>
      </c>
      <c r="J89" s="21"/>
      <c r="K89" s="7" t="s">
        <v>11417</v>
      </c>
      <c r="L89" s="7"/>
      <c r="M89" s="9"/>
      <c r="N89" s="10"/>
      <c r="O89" s="18" t="str">
        <f t="shared" ca="1" si="6"/>
        <v>1613天</v>
      </c>
      <c r="P89" s="1" t="str">
        <f t="shared" ca="1" si="7"/>
        <v>超过1377未进场</v>
      </c>
    </row>
    <row r="90" spans="1:16">
      <c r="A90" s="34">
        <v>88</v>
      </c>
      <c r="B90" s="32" t="s">
        <v>1696</v>
      </c>
      <c r="C90" s="7" t="s">
        <v>10258</v>
      </c>
      <c r="D90" s="7" t="str">
        <f t="shared" si="4"/>
        <v>中海箱</v>
      </c>
      <c r="E90" s="7" t="s">
        <v>16533</v>
      </c>
      <c r="F90" s="19">
        <v>40186</v>
      </c>
      <c r="G90" s="41"/>
      <c r="H90" s="7" t="str">
        <f t="shared" si="5"/>
        <v>重</v>
      </c>
      <c r="I90" s="23">
        <v>40419</v>
      </c>
      <c r="J90" s="21"/>
      <c r="K90" s="7" t="s">
        <v>1358</v>
      </c>
      <c r="L90" s="7"/>
      <c r="M90" s="9"/>
      <c r="N90" s="10"/>
      <c r="O90" s="18" t="str">
        <f t="shared" ca="1" si="6"/>
        <v>1613天</v>
      </c>
      <c r="P90" s="1" t="str">
        <f t="shared" ca="1" si="7"/>
        <v>超过1380未进场</v>
      </c>
    </row>
    <row r="91" spans="1:16">
      <c r="A91" s="34">
        <v>89</v>
      </c>
      <c r="B91" s="32" t="s">
        <v>14076</v>
      </c>
      <c r="C91" s="7" t="s">
        <v>10258</v>
      </c>
      <c r="D91" s="7" t="str">
        <f t="shared" si="4"/>
        <v>中海箱</v>
      </c>
      <c r="E91" s="7" t="s">
        <v>16533</v>
      </c>
      <c r="F91" s="19">
        <v>40186</v>
      </c>
      <c r="G91" s="41"/>
      <c r="H91" s="7" t="str">
        <f t="shared" si="5"/>
        <v>重</v>
      </c>
      <c r="I91" s="23">
        <v>40422</v>
      </c>
      <c r="J91" s="21"/>
      <c r="K91" s="7" t="s">
        <v>11417</v>
      </c>
      <c r="L91" s="7"/>
      <c r="M91" s="9"/>
      <c r="N91" s="10"/>
      <c r="O91" s="18" t="str">
        <f t="shared" ca="1" si="6"/>
        <v>1613天</v>
      </c>
      <c r="P91" s="1" t="str">
        <f t="shared" ca="1" si="7"/>
        <v>超过1377未进场</v>
      </c>
    </row>
    <row r="92" spans="1:16">
      <c r="A92" s="34">
        <v>90</v>
      </c>
      <c r="B92" s="32" t="s">
        <v>14077</v>
      </c>
      <c r="C92" s="7" t="s">
        <v>10258</v>
      </c>
      <c r="D92" s="7" t="str">
        <f t="shared" si="4"/>
        <v>中海箱</v>
      </c>
      <c r="E92" s="7" t="s">
        <v>16533</v>
      </c>
      <c r="F92" s="19">
        <v>40186</v>
      </c>
      <c r="G92" s="41"/>
      <c r="H92" s="7" t="str">
        <f t="shared" si="5"/>
        <v>重</v>
      </c>
      <c r="I92" s="23">
        <v>40419</v>
      </c>
      <c r="J92" s="21"/>
      <c r="K92" s="7" t="s">
        <v>1358</v>
      </c>
      <c r="L92" s="7"/>
      <c r="M92" s="9"/>
      <c r="N92" s="10"/>
      <c r="O92" s="18" t="str">
        <f t="shared" ca="1" si="6"/>
        <v>1613天</v>
      </c>
      <c r="P92" s="1" t="str">
        <f t="shared" ca="1" si="7"/>
        <v>超过1380未进场</v>
      </c>
    </row>
    <row r="93" spans="1:16">
      <c r="A93" s="34">
        <v>91</v>
      </c>
      <c r="B93" s="32" t="s">
        <v>14078</v>
      </c>
      <c r="C93" s="7" t="s">
        <v>10258</v>
      </c>
      <c r="D93" s="7" t="str">
        <f t="shared" si="4"/>
        <v>中海箱</v>
      </c>
      <c r="E93" s="7" t="s">
        <v>16533</v>
      </c>
      <c r="F93" s="19">
        <v>40186</v>
      </c>
      <c r="G93" s="41"/>
      <c r="H93" s="7" t="str">
        <f t="shared" si="5"/>
        <v>重</v>
      </c>
      <c r="I93" s="23">
        <v>40419</v>
      </c>
      <c r="J93" s="21"/>
      <c r="K93" s="7" t="s">
        <v>1358</v>
      </c>
      <c r="L93" s="7"/>
      <c r="M93" s="9"/>
      <c r="N93" s="10"/>
      <c r="O93" s="18" t="str">
        <f t="shared" ca="1" si="6"/>
        <v>1613天</v>
      </c>
      <c r="P93" s="1" t="str">
        <f t="shared" ca="1" si="7"/>
        <v>超过1380未进场</v>
      </c>
    </row>
    <row r="94" spans="1:16">
      <c r="A94" s="34">
        <v>92</v>
      </c>
      <c r="B94" s="32" t="s">
        <v>13304</v>
      </c>
      <c r="C94" s="7" t="s">
        <v>10258</v>
      </c>
      <c r="D94" s="7" t="str">
        <f t="shared" si="4"/>
        <v>中海箱</v>
      </c>
      <c r="E94" s="7" t="s">
        <v>16533</v>
      </c>
      <c r="F94" s="19">
        <v>40186</v>
      </c>
      <c r="G94" s="41"/>
      <c r="H94" s="7" t="str">
        <f t="shared" si="5"/>
        <v>重</v>
      </c>
      <c r="I94" s="23">
        <v>40388</v>
      </c>
      <c r="J94" s="21"/>
      <c r="K94" s="7" t="s">
        <v>1358</v>
      </c>
      <c r="L94" s="7"/>
      <c r="M94" s="9" t="s">
        <v>15573</v>
      </c>
      <c r="N94" s="10"/>
      <c r="O94" s="18" t="str">
        <f t="shared" ca="1" si="6"/>
        <v>1613天</v>
      </c>
      <c r="P94" s="1" t="str">
        <f t="shared" ca="1" si="7"/>
        <v>超过1411未进场</v>
      </c>
    </row>
    <row r="95" spans="1:16">
      <c r="A95" s="34">
        <v>93</v>
      </c>
      <c r="B95" s="32" t="s">
        <v>13040</v>
      </c>
      <c r="C95" s="7" t="s">
        <v>10258</v>
      </c>
      <c r="D95" s="7" t="str">
        <f t="shared" si="4"/>
        <v>中海箱</v>
      </c>
      <c r="E95" s="7" t="s">
        <v>16533</v>
      </c>
      <c r="F95" s="19">
        <v>40186</v>
      </c>
      <c r="G95" s="41"/>
      <c r="H95" s="7" t="str">
        <f t="shared" si="5"/>
        <v>重</v>
      </c>
      <c r="I95" s="23">
        <v>40422</v>
      </c>
      <c r="J95" s="21"/>
      <c r="K95" s="7" t="s">
        <v>11417</v>
      </c>
      <c r="L95" s="7"/>
      <c r="M95" s="9"/>
      <c r="N95" s="10"/>
      <c r="O95" s="18" t="str">
        <f t="shared" ca="1" si="6"/>
        <v>1613天</v>
      </c>
      <c r="P95" s="1" t="str">
        <f t="shared" ca="1" si="7"/>
        <v>超过1377未进场</v>
      </c>
    </row>
    <row r="96" spans="1:16">
      <c r="A96" s="34">
        <v>94</v>
      </c>
      <c r="B96" s="32" t="s">
        <v>15206</v>
      </c>
      <c r="C96" s="7" t="s">
        <v>10258</v>
      </c>
      <c r="D96" s="7" t="str">
        <f t="shared" si="4"/>
        <v>中海箱</v>
      </c>
      <c r="E96" s="7" t="s">
        <v>16533</v>
      </c>
      <c r="F96" s="19">
        <v>40186</v>
      </c>
      <c r="G96" s="41"/>
      <c r="H96" s="7" t="str">
        <f t="shared" si="5"/>
        <v>重</v>
      </c>
      <c r="I96" s="23">
        <v>40422</v>
      </c>
      <c r="J96" s="21"/>
      <c r="K96" s="7" t="s">
        <v>11417</v>
      </c>
      <c r="L96" s="7"/>
      <c r="M96" s="9"/>
      <c r="N96" s="10"/>
      <c r="O96" s="18" t="str">
        <f t="shared" ca="1" si="6"/>
        <v>1613天</v>
      </c>
      <c r="P96" s="47" t="str">
        <f t="shared" ca="1" si="7"/>
        <v>超过1377未进场</v>
      </c>
    </row>
    <row r="97" spans="1:16">
      <c r="A97" s="34">
        <v>95</v>
      </c>
      <c r="B97" s="32" t="s">
        <v>6766</v>
      </c>
      <c r="C97" s="7" t="s">
        <v>10258</v>
      </c>
      <c r="D97" s="7" t="str">
        <f t="shared" si="4"/>
        <v>中海箱</v>
      </c>
      <c r="E97" s="7" t="s">
        <v>16533</v>
      </c>
      <c r="F97" s="19">
        <v>40186</v>
      </c>
      <c r="G97" s="41"/>
      <c r="H97" s="7" t="str">
        <f t="shared" si="5"/>
        <v>重</v>
      </c>
      <c r="I97" s="23">
        <v>40419</v>
      </c>
      <c r="J97" s="21"/>
      <c r="K97" s="7" t="s">
        <v>1358</v>
      </c>
      <c r="L97" s="7"/>
      <c r="M97" s="9"/>
      <c r="N97" s="10"/>
      <c r="O97" s="18" t="str">
        <f t="shared" ca="1" si="6"/>
        <v>1613天</v>
      </c>
      <c r="P97" s="47" t="str">
        <f t="shared" ca="1" si="7"/>
        <v>超过1380未进场</v>
      </c>
    </row>
    <row r="98" spans="1:16">
      <c r="A98" s="34">
        <v>96</v>
      </c>
      <c r="B98" s="32" t="s">
        <v>9760</v>
      </c>
      <c r="C98" s="7" t="s">
        <v>10258</v>
      </c>
      <c r="D98" s="7" t="str">
        <f t="shared" si="4"/>
        <v>中海箱</v>
      </c>
      <c r="E98" s="7" t="s">
        <v>16533</v>
      </c>
      <c r="F98" s="19">
        <v>40186</v>
      </c>
      <c r="G98" s="41"/>
      <c r="H98" s="7" t="str">
        <f t="shared" si="5"/>
        <v>重</v>
      </c>
      <c r="I98" s="23">
        <v>40419</v>
      </c>
      <c r="J98" s="21"/>
      <c r="K98" s="7" t="s">
        <v>1358</v>
      </c>
      <c r="L98" s="7"/>
      <c r="M98" s="9"/>
      <c r="N98" s="10"/>
      <c r="O98" s="18" t="str">
        <f t="shared" ca="1" si="6"/>
        <v>1613天</v>
      </c>
      <c r="P98" s="47" t="str">
        <f t="shared" ca="1" si="7"/>
        <v>超过1380未进场</v>
      </c>
    </row>
    <row r="99" spans="1:16">
      <c r="A99" s="34">
        <v>97</v>
      </c>
      <c r="B99" s="32" t="s">
        <v>4569</v>
      </c>
      <c r="C99" s="7" t="s">
        <v>10258</v>
      </c>
      <c r="D99" s="7" t="str">
        <f t="shared" si="4"/>
        <v>中海箱</v>
      </c>
      <c r="E99" s="7" t="s">
        <v>16533</v>
      </c>
      <c r="F99" s="19">
        <v>40186</v>
      </c>
      <c r="G99" s="41"/>
      <c r="H99" s="7" t="str">
        <f t="shared" si="5"/>
        <v>重</v>
      </c>
      <c r="I99" s="23">
        <v>40419</v>
      </c>
      <c r="J99" s="21"/>
      <c r="K99" s="7" t="s">
        <v>1358</v>
      </c>
      <c r="L99" s="7"/>
      <c r="M99" s="9"/>
      <c r="N99" s="10"/>
      <c r="O99" s="18" t="str">
        <f t="shared" ca="1" si="6"/>
        <v>1613天</v>
      </c>
      <c r="P99" s="47" t="str">
        <f t="shared" ca="1" si="7"/>
        <v>超过1380未进场</v>
      </c>
    </row>
    <row r="100" spans="1:16">
      <c r="A100" s="34">
        <v>98</v>
      </c>
      <c r="B100" s="32" t="s">
        <v>9047</v>
      </c>
      <c r="C100" s="7" t="s">
        <v>10258</v>
      </c>
      <c r="D100" s="7" t="str">
        <f t="shared" si="4"/>
        <v>中海箱</v>
      </c>
      <c r="E100" s="7" t="s">
        <v>16533</v>
      </c>
      <c r="F100" s="19">
        <v>40186</v>
      </c>
      <c r="G100" s="41"/>
      <c r="H100" s="7" t="str">
        <f t="shared" si="5"/>
        <v>重</v>
      </c>
      <c r="I100" s="23">
        <v>40419</v>
      </c>
      <c r="J100" s="21"/>
      <c r="K100" s="7" t="s">
        <v>1358</v>
      </c>
      <c r="L100" s="7"/>
      <c r="M100" s="9"/>
      <c r="N100" s="10"/>
      <c r="O100" s="18" t="str">
        <f t="shared" ca="1" si="6"/>
        <v>1613天</v>
      </c>
      <c r="P100" s="1" t="str">
        <f t="shared" ca="1" si="7"/>
        <v>超过1380未进场</v>
      </c>
    </row>
    <row r="101" spans="1:16">
      <c r="A101" s="34">
        <v>99</v>
      </c>
      <c r="B101" s="32" t="s">
        <v>14838</v>
      </c>
      <c r="C101" s="7" t="s">
        <v>10258</v>
      </c>
      <c r="D101" s="7" t="str">
        <f t="shared" si="4"/>
        <v>中海箱</v>
      </c>
      <c r="E101" s="7" t="s">
        <v>16533</v>
      </c>
      <c r="F101" s="19">
        <v>40186</v>
      </c>
      <c r="G101" s="41"/>
      <c r="H101" s="7" t="str">
        <f t="shared" si="5"/>
        <v>重</v>
      </c>
      <c r="I101" s="23">
        <v>40419</v>
      </c>
      <c r="J101" s="21"/>
      <c r="K101" s="7" t="s">
        <v>1358</v>
      </c>
      <c r="L101" s="7"/>
      <c r="M101" s="9"/>
      <c r="N101" s="10"/>
      <c r="O101" s="18" t="str">
        <f t="shared" ca="1" si="6"/>
        <v>1613天</v>
      </c>
      <c r="P101" s="1" t="str">
        <f t="shared" ca="1" si="7"/>
        <v>超过1380未进场</v>
      </c>
    </row>
    <row r="102" spans="1:16">
      <c r="A102" s="34">
        <v>100</v>
      </c>
      <c r="B102" s="32" t="s">
        <v>9226</v>
      </c>
      <c r="C102" s="7" t="s">
        <v>10258</v>
      </c>
      <c r="D102" s="7" t="str">
        <f t="shared" si="4"/>
        <v>中海箱</v>
      </c>
      <c r="E102" s="7" t="s">
        <v>16533</v>
      </c>
      <c r="F102" s="19">
        <v>40186</v>
      </c>
      <c r="G102" s="41"/>
      <c r="H102" s="7" t="str">
        <f t="shared" si="5"/>
        <v>重</v>
      </c>
      <c r="I102" s="23">
        <v>40419</v>
      </c>
      <c r="J102" s="21"/>
      <c r="K102" s="7" t="s">
        <v>1358</v>
      </c>
      <c r="L102" s="7"/>
      <c r="M102" s="9"/>
      <c r="N102" s="10"/>
      <c r="O102" s="18" t="str">
        <f t="shared" ca="1" si="6"/>
        <v>1613天</v>
      </c>
      <c r="P102" s="1" t="str">
        <f t="shared" ca="1" si="7"/>
        <v>超过1380未进场</v>
      </c>
    </row>
    <row r="103" spans="1:16">
      <c r="A103" s="34">
        <v>101</v>
      </c>
      <c r="B103" s="32" t="s">
        <v>11726</v>
      </c>
      <c r="C103" s="7" t="s">
        <v>10258</v>
      </c>
      <c r="D103" s="7" t="str">
        <f t="shared" si="4"/>
        <v>中海箱</v>
      </c>
      <c r="E103" s="7" t="s">
        <v>16533</v>
      </c>
      <c r="F103" s="19">
        <v>40186</v>
      </c>
      <c r="G103" s="41"/>
      <c r="H103" s="7" t="str">
        <f t="shared" si="5"/>
        <v>重</v>
      </c>
      <c r="I103" s="23">
        <v>40419</v>
      </c>
      <c r="J103" s="21"/>
      <c r="K103" s="7" t="s">
        <v>1358</v>
      </c>
      <c r="L103" s="7"/>
      <c r="M103" s="9"/>
      <c r="N103" s="10"/>
      <c r="O103" s="18" t="str">
        <f t="shared" ca="1" si="6"/>
        <v>1613天</v>
      </c>
      <c r="P103" s="1" t="str">
        <f t="shared" ca="1" si="7"/>
        <v>超过1380未进场</v>
      </c>
    </row>
    <row r="104" spans="1:16">
      <c r="A104" s="34">
        <v>102</v>
      </c>
      <c r="B104" s="32" t="s">
        <v>11727</v>
      </c>
      <c r="C104" s="7" t="s">
        <v>10258</v>
      </c>
      <c r="D104" s="7" t="str">
        <f t="shared" si="4"/>
        <v>中海箱</v>
      </c>
      <c r="E104" s="7" t="s">
        <v>16533</v>
      </c>
      <c r="F104" s="19">
        <v>40186</v>
      </c>
      <c r="G104" s="41"/>
      <c r="H104" s="7" t="str">
        <f t="shared" si="5"/>
        <v>重</v>
      </c>
      <c r="I104" s="23">
        <v>40419</v>
      </c>
      <c r="J104" s="21"/>
      <c r="K104" s="7" t="s">
        <v>1358</v>
      </c>
      <c r="L104" s="7"/>
      <c r="M104" s="9"/>
      <c r="N104" s="10"/>
      <c r="O104" s="18" t="str">
        <f t="shared" ca="1" si="6"/>
        <v>1613天</v>
      </c>
      <c r="P104" s="1" t="str">
        <f t="shared" ca="1" si="7"/>
        <v>超过1380未进场</v>
      </c>
    </row>
    <row r="105" spans="1:16">
      <c r="A105" s="34">
        <v>103</v>
      </c>
      <c r="B105" s="32" t="s">
        <v>16827</v>
      </c>
      <c r="C105" s="7" t="s">
        <v>10258</v>
      </c>
      <c r="D105" s="7" t="str">
        <f t="shared" si="4"/>
        <v>中海箱</v>
      </c>
      <c r="E105" s="7" t="s">
        <v>16533</v>
      </c>
      <c r="F105" s="19">
        <v>40186</v>
      </c>
      <c r="G105" s="41"/>
      <c r="H105" s="7" t="str">
        <f t="shared" si="5"/>
        <v>重</v>
      </c>
      <c r="I105" s="23">
        <v>40419</v>
      </c>
      <c r="J105" s="21"/>
      <c r="K105" s="7" t="s">
        <v>1358</v>
      </c>
      <c r="L105" s="7"/>
      <c r="M105" s="9"/>
      <c r="N105" s="10"/>
      <c r="O105" s="18" t="str">
        <f t="shared" ca="1" si="6"/>
        <v>1613天</v>
      </c>
      <c r="P105" s="1" t="str">
        <f t="shared" ca="1" si="7"/>
        <v>超过1380未进场</v>
      </c>
    </row>
    <row r="106" spans="1:16">
      <c r="A106" s="34">
        <v>104</v>
      </c>
      <c r="B106" s="32" t="s">
        <v>16828</v>
      </c>
      <c r="C106" s="7" t="s">
        <v>10258</v>
      </c>
      <c r="D106" s="7" t="str">
        <f t="shared" si="4"/>
        <v>中海箱</v>
      </c>
      <c r="E106" s="7" t="s">
        <v>16533</v>
      </c>
      <c r="F106" s="19">
        <v>40186</v>
      </c>
      <c r="G106" s="39"/>
      <c r="H106" s="7" t="str">
        <f t="shared" si="5"/>
        <v>重</v>
      </c>
      <c r="I106" s="23">
        <v>40419</v>
      </c>
      <c r="J106" s="21"/>
      <c r="K106" s="7" t="s">
        <v>1358</v>
      </c>
      <c r="L106" s="7"/>
      <c r="M106" s="9"/>
      <c r="N106" s="10"/>
      <c r="O106" s="18" t="str">
        <f t="shared" ca="1" si="6"/>
        <v>1613天</v>
      </c>
      <c r="P106" s="1" t="str">
        <f t="shared" ca="1" si="7"/>
        <v>超过1380未进场</v>
      </c>
    </row>
    <row r="107" spans="1:16">
      <c r="A107" s="34">
        <v>105</v>
      </c>
      <c r="B107" s="32" t="s">
        <v>16829</v>
      </c>
      <c r="C107" s="7" t="s">
        <v>10258</v>
      </c>
      <c r="D107" s="7" t="str">
        <f t="shared" si="4"/>
        <v>中海箱</v>
      </c>
      <c r="E107" s="7" t="s">
        <v>16533</v>
      </c>
      <c r="F107" s="19">
        <v>40187</v>
      </c>
      <c r="G107" s="39"/>
      <c r="H107" s="7" t="str">
        <f t="shared" si="5"/>
        <v>重</v>
      </c>
      <c r="I107" s="23">
        <v>40344</v>
      </c>
      <c r="J107" s="21"/>
      <c r="K107" s="7" t="s">
        <v>1358</v>
      </c>
      <c r="L107" s="7"/>
      <c r="M107" s="9" t="s">
        <v>15573</v>
      </c>
      <c r="N107" s="10"/>
      <c r="O107" s="18" t="str">
        <f t="shared" ca="1" si="6"/>
        <v>1612天</v>
      </c>
      <c r="P107" s="1" t="str">
        <f t="shared" ca="1" si="7"/>
        <v>超过1455未进场</v>
      </c>
    </row>
    <row r="108" spans="1:16">
      <c r="A108" s="34">
        <v>106</v>
      </c>
      <c r="B108" s="32" t="s">
        <v>17201</v>
      </c>
      <c r="C108" s="7" t="s">
        <v>10258</v>
      </c>
      <c r="D108" s="7" t="str">
        <f t="shared" si="4"/>
        <v>中海箱</v>
      </c>
      <c r="E108" s="7" t="s">
        <v>16533</v>
      </c>
      <c r="F108" s="19">
        <v>40187</v>
      </c>
      <c r="G108" s="39"/>
      <c r="H108" s="7" t="str">
        <f t="shared" si="5"/>
        <v>重</v>
      </c>
      <c r="I108" s="23">
        <v>40419</v>
      </c>
      <c r="J108" s="21"/>
      <c r="K108" s="7" t="s">
        <v>1358</v>
      </c>
      <c r="L108" s="7"/>
      <c r="M108" s="9"/>
      <c r="N108" s="10"/>
      <c r="O108" s="18" t="str">
        <f t="shared" ca="1" si="6"/>
        <v>1612天</v>
      </c>
      <c r="P108" s="1" t="str">
        <f t="shared" ca="1" si="7"/>
        <v>超过1380未进场</v>
      </c>
    </row>
    <row r="109" spans="1:16">
      <c r="A109" s="34">
        <v>107</v>
      </c>
      <c r="B109" s="32" t="s">
        <v>5687</v>
      </c>
      <c r="C109" s="7" t="s">
        <v>10258</v>
      </c>
      <c r="D109" s="7" t="str">
        <f t="shared" si="4"/>
        <v>中海箱</v>
      </c>
      <c r="E109" s="7" t="s">
        <v>16533</v>
      </c>
      <c r="F109" s="19">
        <v>40187</v>
      </c>
      <c r="G109" s="39"/>
      <c r="H109" s="7" t="str">
        <f t="shared" si="5"/>
        <v>重</v>
      </c>
      <c r="I109" s="23">
        <v>40419</v>
      </c>
      <c r="J109" s="21"/>
      <c r="K109" s="7" t="s">
        <v>1358</v>
      </c>
      <c r="L109" s="7"/>
      <c r="M109" s="9"/>
      <c r="N109" s="10"/>
      <c r="O109" s="18" t="str">
        <f t="shared" ca="1" si="6"/>
        <v>1612天</v>
      </c>
      <c r="P109" s="1" t="str">
        <f t="shared" ca="1" si="7"/>
        <v>超过1380未进场</v>
      </c>
    </row>
    <row r="110" spans="1:16">
      <c r="A110" s="34">
        <v>108</v>
      </c>
      <c r="B110" s="32" t="s">
        <v>2606</v>
      </c>
      <c r="C110" s="7" t="s">
        <v>10258</v>
      </c>
      <c r="D110" s="7" t="str">
        <f t="shared" si="4"/>
        <v>中海箱</v>
      </c>
      <c r="E110" s="7" t="s">
        <v>16533</v>
      </c>
      <c r="F110" s="19">
        <v>40187</v>
      </c>
      <c r="G110" s="39"/>
      <c r="H110" s="7" t="str">
        <f t="shared" si="5"/>
        <v>重</v>
      </c>
      <c r="I110" s="23">
        <v>40419</v>
      </c>
      <c r="J110" s="21"/>
      <c r="K110" s="7" t="s">
        <v>1358</v>
      </c>
      <c r="L110" s="7"/>
      <c r="M110" s="9"/>
      <c r="N110" s="10"/>
      <c r="O110" s="18" t="str">
        <f t="shared" ca="1" si="6"/>
        <v>1612天</v>
      </c>
      <c r="P110" s="1" t="str">
        <f t="shared" ca="1" si="7"/>
        <v>超过1380未进场</v>
      </c>
    </row>
    <row r="111" spans="1:16">
      <c r="A111" s="34">
        <v>109</v>
      </c>
      <c r="B111" s="32" t="s">
        <v>1692</v>
      </c>
      <c r="C111" s="7" t="s">
        <v>3270</v>
      </c>
      <c r="D111" s="7" t="str">
        <f t="shared" si="4"/>
        <v>中海箱</v>
      </c>
      <c r="E111" s="7" t="s">
        <v>16533</v>
      </c>
      <c r="F111" s="19">
        <v>40187</v>
      </c>
      <c r="G111" s="39"/>
      <c r="H111" s="7" t="str">
        <f t="shared" si="5"/>
        <v>重</v>
      </c>
      <c r="I111" s="23">
        <v>40419</v>
      </c>
      <c r="J111" s="21"/>
      <c r="K111" s="7" t="s">
        <v>1358</v>
      </c>
      <c r="L111" s="7"/>
      <c r="M111" s="9"/>
      <c r="N111" s="10"/>
      <c r="O111" s="18" t="str">
        <f t="shared" ca="1" si="6"/>
        <v>1612天</v>
      </c>
      <c r="P111" s="1" t="str">
        <f t="shared" ca="1" si="7"/>
        <v>超过1380未进场</v>
      </c>
    </row>
    <row r="112" spans="1:16">
      <c r="A112" s="34">
        <v>110</v>
      </c>
      <c r="B112" s="32" t="s">
        <v>14404</v>
      </c>
      <c r="C112" s="7" t="s">
        <v>3270</v>
      </c>
      <c r="D112" s="7" t="str">
        <f t="shared" si="4"/>
        <v>中海箱</v>
      </c>
      <c r="E112" s="7" t="s">
        <v>16533</v>
      </c>
      <c r="F112" s="19">
        <v>40187</v>
      </c>
      <c r="G112" s="39"/>
      <c r="H112" s="7" t="str">
        <f t="shared" si="5"/>
        <v>重</v>
      </c>
      <c r="I112" s="23">
        <v>40419</v>
      </c>
      <c r="J112" s="21"/>
      <c r="K112" s="7" t="s">
        <v>1358</v>
      </c>
      <c r="L112" s="7"/>
      <c r="M112" s="9"/>
      <c r="N112" s="10"/>
      <c r="O112" s="18" t="str">
        <f t="shared" ca="1" si="6"/>
        <v>1612天</v>
      </c>
      <c r="P112" s="1" t="str">
        <f t="shared" ca="1" si="7"/>
        <v>超过1380未进场</v>
      </c>
    </row>
    <row r="113" spans="1:16">
      <c r="A113" s="34">
        <v>111</v>
      </c>
      <c r="B113" s="32" t="s">
        <v>13750</v>
      </c>
      <c r="C113" s="7" t="s">
        <v>3270</v>
      </c>
      <c r="D113" s="7" t="str">
        <f t="shared" si="4"/>
        <v>中海箱</v>
      </c>
      <c r="E113" s="7" t="s">
        <v>16533</v>
      </c>
      <c r="F113" s="19">
        <v>40187</v>
      </c>
      <c r="G113" s="39"/>
      <c r="H113" s="7" t="str">
        <f t="shared" si="5"/>
        <v>重</v>
      </c>
      <c r="I113" s="23">
        <v>40419</v>
      </c>
      <c r="J113" s="21"/>
      <c r="K113" s="7" t="s">
        <v>1358</v>
      </c>
      <c r="L113" s="7"/>
      <c r="M113" s="9"/>
      <c r="N113" s="10"/>
      <c r="O113" s="18" t="str">
        <f t="shared" ca="1" si="6"/>
        <v>1612天</v>
      </c>
      <c r="P113" s="1" t="str">
        <f t="shared" ca="1" si="7"/>
        <v>超过1380未进场</v>
      </c>
    </row>
    <row r="114" spans="1:16">
      <c r="A114" s="34">
        <v>112</v>
      </c>
      <c r="B114" s="32" t="s">
        <v>8973</v>
      </c>
      <c r="C114" s="7" t="s">
        <v>3270</v>
      </c>
      <c r="D114" s="7" t="str">
        <f t="shared" si="4"/>
        <v>中海箱</v>
      </c>
      <c r="E114" s="7" t="s">
        <v>16533</v>
      </c>
      <c r="F114" s="19">
        <v>40187</v>
      </c>
      <c r="G114" s="39"/>
      <c r="H114" s="7" t="str">
        <f t="shared" si="5"/>
        <v>重</v>
      </c>
      <c r="I114" s="23">
        <v>40419</v>
      </c>
      <c r="J114" s="21"/>
      <c r="K114" s="7" t="s">
        <v>1358</v>
      </c>
      <c r="L114" s="7"/>
      <c r="M114" s="9"/>
      <c r="N114" s="10"/>
      <c r="O114" s="18" t="str">
        <f t="shared" ca="1" si="6"/>
        <v>1612天</v>
      </c>
      <c r="P114" s="1" t="str">
        <f t="shared" ca="1" si="7"/>
        <v>超过1380未进场</v>
      </c>
    </row>
    <row r="115" spans="1:16">
      <c r="A115" s="34">
        <v>113</v>
      </c>
      <c r="B115" s="32" t="s">
        <v>6795</v>
      </c>
      <c r="C115" s="7" t="s">
        <v>3270</v>
      </c>
      <c r="D115" s="7" t="str">
        <f t="shared" si="4"/>
        <v>中海箱</v>
      </c>
      <c r="E115" s="7" t="s">
        <v>16533</v>
      </c>
      <c r="F115" s="19">
        <v>40187</v>
      </c>
      <c r="G115" s="39"/>
      <c r="H115" s="7" t="str">
        <f t="shared" si="5"/>
        <v>重</v>
      </c>
      <c r="I115" s="23">
        <v>40419</v>
      </c>
      <c r="J115" s="21"/>
      <c r="K115" s="7" t="s">
        <v>1358</v>
      </c>
      <c r="L115" s="7"/>
      <c r="M115" s="9"/>
      <c r="N115" s="10"/>
      <c r="O115" s="18" t="str">
        <f t="shared" ca="1" si="6"/>
        <v>1612天</v>
      </c>
      <c r="P115" s="1" t="str">
        <f t="shared" ca="1" si="7"/>
        <v>超过1380未进场</v>
      </c>
    </row>
    <row r="116" spans="1:16">
      <c r="A116" s="34">
        <v>114</v>
      </c>
      <c r="B116" s="32" t="s">
        <v>4912</v>
      </c>
      <c r="C116" s="7" t="s">
        <v>3270</v>
      </c>
      <c r="D116" s="7" t="str">
        <f t="shared" si="4"/>
        <v>中海箱</v>
      </c>
      <c r="E116" s="7" t="s">
        <v>16533</v>
      </c>
      <c r="F116" s="19">
        <v>40187</v>
      </c>
      <c r="G116" s="39"/>
      <c r="H116" s="7" t="str">
        <f t="shared" si="5"/>
        <v>重</v>
      </c>
      <c r="I116" s="23">
        <v>40419</v>
      </c>
      <c r="J116" s="21"/>
      <c r="K116" s="7" t="s">
        <v>1358</v>
      </c>
      <c r="L116" s="7"/>
      <c r="M116" s="9"/>
      <c r="N116" s="10"/>
      <c r="O116" s="18" t="str">
        <f t="shared" ca="1" si="6"/>
        <v>1612天</v>
      </c>
      <c r="P116" s="47" t="str">
        <f t="shared" ca="1" si="7"/>
        <v>超过1380未进场</v>
      </c>
    </row>
    <row r="117" spans="1:16">
      <c r="A117" s="34">
        <v>115</v>
      </c>
      <c r="B117" s="32" t="s">
        <v>15285</v>
      </c>
      <c r="C117" s="7" t="s">
        <v>3270</v>
      </c>
      <c r="D117" s="7" t="str">
        <f t="shared" si="4"/>
        <v>中海箱</v>
      </c>
      <c r="E117" s="7" t="s">
        <v>16533</v>
      </c>
      <c r="F117" s="19">
        <v>40187</v>
      </c>
      <c r="G117" s="39"/>
      <c r="H117" s="7" t="str">
        <f t="shared" si="5"/>
        <v>重</v>
      </c>
      <c r="I117" s="23">
        <v>40419</v>
      </c>
      <c r="J117" s="21"/>
      <c r="K117" s="7" t="s">
        <v>1358</v>
      </c>
      <c r="L117" s="7"/>
      <c r="M117" s="9"/>
      <c r="N117" s="10"/>
      <c r="O117" s="18" t="str">
        <f t="shared" ca="1" si="6"/>
        <v>1612天</v>
      </c>
      <c r="P117" s="47" t="str">
        <f t="shared" ca="1" si="7"/>
        <v>超过1380未进场</v>
      </c>
    </row>
    <row r="118" spans="1:16">
      <c r="A118" s="34">
        <v>116</v>
      </c>
      <c r="B118" s="32" t="s">
        <v>14430</v>
      </c>
      <c r="C118" s="7" t="s">
        <v>3270</v>
      </c>
      <c r="D118" s="7" t="str">
        <f t="shared" si="4"/>
        <v>中海箱</v>
      </c>
      <c r="E118" s="7" t="s">
        <v>16533</v>
      </c>
      <c r="F118" s="19">
        <v>40187</v>
      </c>
      <c r="G118" s="39"/>
      <c r="H118" s="7" t="str">
        <f t="shared" si="5"/>
        <v>重</v>
      </c>
      <c r="I118" s="23">
        <v>40422</v>
      </c>
      <c r="J118" s="21"/>
      <c r="K118" s="7" t="s">
        <v>11417</v>
      </c>
      <c r="L118" s="7"/>
      <c r="M118" s="9"/>
      <c r="N118" s="10"/>
      <c r="O118" s="18" t="str">
        <f t="shared" ca="1" si="6"/>
        <v>1612天</v>
      </c>
      <c r="P118" s="47" t="str">
        <f t="shared" ca="1" si="7"/>
        <v>超过1377未进场</v>
      </c>
    </row>
    <row r="119" spans="1:16">
      <c r="A119" s="34">
        <v>117</v>
      </c>
      <c r="B119" s="32" t="s">
        <v>7129</v>
      </c>
      <c r="C119" s="7" t="s">
        <v>10258</v>
      </c>
      <c r="D119" s="7" t="str">
        <f t="shared" si="4"/>
        <v>中海箱</v>
      </c>
      <c r="E119" s="7" t="s">
        <v>16533</v>
      </c>
      <c r="F119" s="19">
        <v>40187</v>
      </c>
      <c r="G119" s="39"/>
      <c r="H119" s="7" t="str">
        <f t="shared" si="5"/>
        <v>重</v>
      </c>
      <c r="I119" s="23">
        <v>40422</v>
      </c>
      <c r="J119" s="21"/>
      <c r="K119" s="7" t="s">
        <v>11417</v>
      </c>
      <c r="L119" s="7"/>
      <c r="M119" s="9"/>
      <c r="N119" s="10"/>
      <c r="O119" s="18" t="str">
        <f t="shared" ca="1" si="6"/>
        <v>1612天</v>
      </c>
      <c r="P119" s="47" t="str">
        <f t="shared" ca="1" si="7"/>
        <v>超过1377未进场</v>
      </c>
    </row>
    <row r="120" spans="1:16">
      <c r="A120" s="34">
        <v>118</v>
      </c>
      <c r="B120" s="32" t="s">
        <v>7130</v>
      </c>
      <c r="C120" s="7" t="s">
        <v>10258</v>
      </c>
      <c r="D120" s="7" t="str">
        <f t="shared" si="4"/>
        <v>中海箱</v>
      </c>
      <c r="E120" s="7" t="s">
        <v>16533</v>
      </c>
      <c r="F120" s="19">
        <v>40187</v>
      </c>
      <c r="G120" s="39"/>
      <c r="H120" s="7" t="str">
        <f t="shared" si="5"/>
        <v>重</v>
      </c>
      <c r="I120" s="23">
        <v>40388</v>
      </c>
      <c r="J120" s="21"/>
      <c r="K120" s="7" t="s">
        <v>1358</v>
      </c>
      <c r="L120" s="7"/>
      <c r="M120" s="9" t="s">
        <v>15573</v>
      </c>
      <c r="N120" s="10"/>
      <c r="O120" s="18" t="str">
        <f t="shared" ca="1" si="6"/>
        <v>1612天</v>
      </c>
      <c r="P120" s="1" t="str">
        <f t="shared" ca="1" si="7"/>
        <v>超过1411未进场</v>
      </c>
    </row>
    <row r="121" spans="1:16">
      <c r="A121" s="34">
        <v>119</v>
      </c>
      <c r="B121" s="32" t="s">
        <v>249</v>
      </c>
      <c r="C121" s="7" t="s">
        <v>10258</v>
      </c>
      <c r="D121" s="7" t="str">
        <f t="shared" si="4"/>
        <v>中海箱</v>
      </c>
      <c r="E121" s="7" t="s">
        <v>16533</v>
      </c>
      <c r="F121" s="19">
        <v>40187</v>
      </c>
      <c r="G121" s="39"/>
      <c r="H121" s="7" t="str">
        <f t="shared" si="5"/>
        <v>重</v>
      </c>
      <c r="I121" s="23">
        <v>40422</v>
      </c>
      <c r="J121" s="21"/>
      <c r="K121" s="7" t="s">
        <v>11417</v>
      </c>
      <c r="L121" s="7"/>
      <c r="M121" s="9"/>
      <c r="N121" s="10"/>
      <c r="O121" s="18" t="str">
        <f t="shared" ca="1" si="6"/>
        <v>1612天</v>
      </c>
      <c r="P121" s="1" t="str">
        <f t="shared" ca="1" si="7"/>
        <v>超过1377未进场</v>
      </c>
    </row>
    <row r="122" spans="1:16">
      <c r="A122" s="34">
        <v>120</v>
      </c>
      <c r="B122" s="32" t="s">
        <v>15208</v>
      </c>
      <c r="C122" s="7" t="s">
        <v>10258</v>
      </c>
      <c r="D122" s="7" t="str">
        <f t="shared" si="4"/>
        <v>中海箱</v>
      </c>
      <c r="E122" s="7" t="s">
        <v>16533</v>
      </c>
      <c r="F122" s="19">
        <v>40187</v>
      </c>
      <c r="G122" s="39"/>
      <c r="H122" s="7" t="str">
        <f t="shared" si="5"/>
        <v>重</v>
      </c>
      <c r="I122" s="23">
        <v>40422</v>
      </c>
      <c r="J122" s="21"/>
      <c r="K122" s="7" t="s">
        <v>11417</v>
      </c>
      <c r="L122" s="7"/>
      <c r="M122" s="9"/>
      <c r="N122" s="10"/>
      <c r="O122" s="18" t="str">
        <f t="shared" ca="1" si="6"/>
        <v>1612天</v>
      </c>
      <c r="P122" s="1" t="str">
        <f t="shared" ca="1" si="7"/>
        <v>超过1377未进场</v>
      </c>
    </row>
    <row r="123" spans="1:16">
      <c r="A123" s="34">
        <v>121</v>
      </c>
      <c r="B123" s="32" t="s">
        <v>6838</v>
      </c>
      <c r="C123" s="7" t="s">
        <v>10258</v>
      </c>
      <c r="D123" s="7" t="str">
        <f t="shared" si="4"/>
        <v>中海箱</v>
      </c>
      <c r="E123" s="7" t="s">
        <v>16533</v>
      </c>
      <c r="F123" s="19">
        <v>40187</v>
      </c>
      <c r="G123" s="39"/>
      <c r="H123" s="7" t="str">
        <f t="shared" si="5"/>
        <v>重</v>
      </c>
      <c r="I123" s="23">
        <v>40422</v>
      </c>
      <c r="J123" s="21"/>
      <c r="K123" s="7" t="s">
        <v>11417</v>
      </c>
      <c r="L123" s="7"/>
      <c r="M123" s="9"/>
      <c r="N123" s="10"/>
      <c r="O123" s="18" t="str">
        <f t="shared" ca="1" si="6"/>
        <v>1612天</v>
      </c>
      <c r="P123" s="47" t="str">
        <f t="shared" ca="1" si="7"/>
        <v>超过1377未进场</v>
      </c>
    </row>
    <row r="124" spans="1:16">
      <c r="A124" s="34">
        <v>122</v>
      </c>
      <c r="B124" s="32" t="s">
        <v>15615</v>
      </c>
      <c r="C124" s="7" t="s">
        <v>10258</v>
      </c>
      <c r="D124" s="7" t="str">
        <f t="shared" si="4"/>
        <v>中海箱</v>
      </c>
      <c r="E124" s="7" t="s">
        <v>16533</v>
      </c>
      <c r="F124" s="19">
        <v>40187</v>
      </c>
      <c r="G124" s="39"/>
      <c r="H124" s="7" t="str">
        <f t="shared" si="5"/>
        <v>重</v>
      </c>
      <c r="I124" s="23">
        <v>40388</v>
      </c>
      <c r="J124" s="21"/>
      <c r="K124" s="7" t="s">
        <v>1358</v>
      </c>
      <c r="L124" s="7"/>
      <c r="M124" s="9" t="s">
        <v>15573</v>
      </c>
      <c r="N124" s="10"/>
      <c r="O124" s="18" t="str">
        <f t="shared" ca="1" si="6"/>
        <v>1612天</v>
      </c>
      <c r="P124" s="47" t="str">
        <f t="shared" ca="1" si="7"/>
        <v>超过1411未进场</v>
      </c>
    </row>
    <row r="125" spans="1:16">
      <c r="A125" s="34">
        <v>123</v>
      </c>
      <c r="B125" s="32" t="s">
        <v>8265</v>
      </c>
      <c r="C125" s="7" t="s">
        <v>10258</v>
      </c>
      <c r="D125" s="7" t="str">
        <f t="shared" si="4"/>
        <v>中海箱</v>
      </c>
      <c r="E125" s="7" t="s">
        <v>16533</v>
      </c>
      <c r="F125" s="19">
        <v>40187</v>
      </c>
      <c r="G125" s="39"/>
      <c r="H125" s="7" t="str">
        <f t="shared" si="5"/>
        <v>重</v>
      </c>
      <c r="I125" s="23">
        <v>40419</v>
      </c>
      <c r="J125" s="21"/>
      <c r="K125" s="7" t="s">
        <v>1358</v>
      </c>
      <c r="L125" s="7"/>
      <c r="M125" s="9"/>
      <c r="N125" s="10"/>
      <c r="O125" s="18" t="str">
        <f t="shared" ca="1" si="6"/>
        <v>1612天</v>
      </c>
      <c r="P125" s="47" t="str">
        <f t="shared" ca="1" si="7"/>
        <v>超过1380未进场</v>
      </c>
    </row>
    <row r="126" spans="1:16">
      <c r="A126" s="34">
        <v>124</v>
      </c>
      <c r="B126" s="32" t="s">
        <v>8266</v>
      </c>
      <c r="C126" s="7" t="s">
        <v>10258</v>
      </c>
      <c r="D126" s="7" t="str">
        <f t="shared" si="4"/>
        <v>中海箱</v>
      </c>
      <c r="E126" s="7" t="s">
        <v>16533</v>
      </c>
      <c r="F126" s="19">
        <v>40188</v>
      </c>
      <c r="G126" s="39"/>
      <c r="H126" s="7" t="str">
        <f t="shared" si="5"/>
        <v>重</v>
      </c>
      <c r="I126" s="23">
        <v>40422</v>
      </c>
      <c r="J126" s="21"/>
      <c r="K126" s="7" t="s">
        <v>11417</v>
      </c>
      <c r="L126" s="7"/>
      <c r="M126" s="9"/>
      <c r="N126" s="10"/>
      <c r="O126" s="18" t="str">
        <f t="shared" ca="1" si="6"/>
        <v>1611天</v>
      </c>
      <c r="P126" s="47" t="str">
        <f t="shared" ca="1" si="7"/>
        <v>超过1377未进场</v>
      </c>
    </row>
    <row r="127" spans="1:16">
      <c r="A127" s="34">
        <v>125</v>
      </c>
      <c r="B127" s="32" t="s">
        <v>8267</v>
      </c>
      <c r="C127" s="7" t="s">
        <v>10258</v>
      </c>
      <c r="D127" s="7" t="str">
        <f t="shared" si="4"/>
        <v>中海箱</v>
      </c>
      <c r="E127" s="7" t="s">
        <v>16533</v>
      </c>
      <c r="F127" s="19">
        <v>40188</v>
      </c>
      <c r="G127" s="39"/>
      <c r="H127" s="7" t="str">
        <f t="shared" si="5"/>
        <v>重</v>
      </c>
      <c r="I127" s="23">
        <v>40388</v>
      </c>
      <c r="J127" s="21"/>
      <c r="K127" s="7" t="s">
        <v>1358</v>
      </c>
      <c r="L127" s="7"/>
      <c r="M127" s="9" t="s">
        <v>15573</v>
      </c>
      <c r="N127" s="10"/>
      <c r="O127" s="18" t="str">
        <f t="shared" ca="1" si="6"/>
        <v>1611天</v>
      </c>
      <c r="P127" s="47" t="str">
        <f t="shared" ca="1" si="7"/>
        <v>超过1411未进场</v>
      </c>
    </row>
    <row r="128" spans="1:16">
      <c r="A128" s="34">
        <v>126</v>
      </c>
      <c r="B128" s="32" t="s">
        <v>9666</v>
      </c>
      <c r="C128" s="7" t="s">
        <v>10258</v>
      </c>
      <c r="D128" s="7" t="str">
        <f t="shared" si="4"/>
        <v>中海箱</v>
      </c>
      <c r="E128" s="7" t="s">
        <v>16533</v>
      </c>
      <c r="F128" s="19">
        <v>40188</v>
      </c>
      <c r="G128" s="39"/>
      <c r="H128" s="7" t="str">
        <f t="shared" si="5"/>
        <v>重</v>
      </c>
      <c r="I128" s="23">
        <v>40422</v>
      </c>
      <c r="J128" s="21"/>
      <c r="K128" s="7" t="s">
        <v>11417</v>
      </c>
      <c r="L128" s="7"/>
      <c r="M128" s="9"/>
      <c r="N128" s="10"/>
      <c r="O128" s="18" t="str">
        <f t="shared" ca="1" si="6"/>
        <v>1611天</v>
      </c>
      <c r="P128" s="47" t="str">
        <f t="shared" ca="1" si="7"/>
        <v>超过1377未进场</v>
      </c>
    </row>
    <row r="129" spans="1:16">
      <c r="A129" s="34">
        <v>127</v>
      </c>
      <c r="B129" s="32" t="s">
        <v>3756</v>
      </c>
      <c r="C129" s="7" t="s">
        <v>10258</v>
      </c>
      <c r="D129" s="7" t="str">
        <f t="shared" si="4"/>
        <v>中海箱</v>
      </c>
      <c r="E129" s="7" t="s">
        <v>16533</v>
      </c>
      <c r="F129" s="19">
        <v>40188</v>
      </c>
      <c r="G129" s="39"/>
      <c r="H129" s="7" t="str">
        <f t="shared" si="5"/>
        <v>重</v>
      </c>
      <c r="I129" s="23">
        <v>40419</v>
      </c>
      <c r="J129" s="21"/>
      <c r="K129" s="7" t="s">
        <v>1358</v>
      </c>
      <c r="L129" s="7"/>
      <c r="M129" s="9"/>
      <c r="N129" s="10"/>
      <c r="O129" s="18" t="str">
        <f t="shared" ca="1" si="6"/>
        <v>1611天</v>
      </c>
      <c r="P129" s="47" t="str">
        <f t="shared" ca="1" si="7"/>
        <v>超过1380未进场</v>
      </c>
    </row>
    <row r="130" spans="1:16">
      <c r="A130" s="34">
        <v>128</v>
      </c>
      <c r="B130" s="32" t="s">
        <v>10809</v>
      </c>
      <c r="C130" s="7" t="s">
        <v>10258</v>
      </c>
      <c r="D130" s="7" t="str">
        <f t="shared" si="4"/>
        <v>中海箱</v>
      </c>
      <c r="E130" s="7" t="s">
        <v>16533</v>
      </c>
      <c r="F130" s="19">
        <v>40188</v>
      </c>
      <c r="G130" s="39"/>
      <c r="H130" s="7" t="str">
        <f t="shared" si="5"/>
        <v>重</v>
      </c>
      <c r="I130" s="23">
        <v>40419</v>
      </c>
      <c r="J130" s="21"/>
      <c r="K130" s="7" t="s">
        <v>1358</v>
      </c>
      <c r="L130" s="7"/>
      <c r="M130" s="9"/>
      <c r="N130" s="10"/>
      <c r="O130" s="18" t="str">
        <f t="shared" ca="1" si="6"/>
        <v>1611天</v>
      </c>
      <c r="P130" s="47" t="str">
        <f t="shared" ca="1" si="7"/>
        <v>超过1380未进场</v>
      </c>
    </row>
    <row r="131" spans="1:16">
      <c r="A131" s="34">
        <v>129</v>
      </c>
      <c r="B131" s="32" t="s">
        <v>10810</v>
      </c>
      <c r="C131" s="7" t="s">
        <v>10258</v>
      </c>
      <c r="D131" s="7" t="str">
        <f t="shared" ref="D131:D194" si="8">IF(B131="","","中海箱")</f>
        <v>中海箱</v>
      </c>
      <c r="E131" s="7" t="s">
        <v>16533</v>
      </c>
      <c r="F131" s="19">
        <v>40188</v>
      </c>
      <c r="G131" s="39"/>
      <c r="H131" s="7" t="str">
        <f t="shared" ref="H131:H194" si="9">IF(I131="","空","重")</f>
        <v>重</v>
      </c>
      <c r="I131" s="23">
        <v>40419</v>
      </c>
      <c r="J131" s="21"/>
      <c r="K131" s="7" t="s">
        <v>1358</v>
      </c>
      <c r="L131" s="7"/>
      <c r="M131" s="9"/>
      <c r="N131" s="10"/>
      <c r="O131" s="18" t="str">
        <f t="shared" ref="O131:O194" ca="1" si="10">IF(ISNONTEXT(J131),DATEDIF(F131,TODAY(),"d")&amp;"天","出场")</f>
        <v>1611天</v>
      </c>
      <c r="P131" s="47" t="str">
        <f t="shared" ref="P131:P194" ca="1" si="11">IF(I131="","",IF(TODAY()-I131&gt;30,"超过"&amp;(TODAY()-I131)&amp;"未进场",""))</f>
        <v>超过1380未进场</v>
      </c>
    </row>
    <row r="132" spans="1:16">
      <c r="A132" s="34">
        <v>130</v>
      </c>
      <c r="B132" s="32" t="s">
        <v>307</v>
      </c>
      <c r="C132" s="7" t="s">
        <v>10258</v>
      </c>
      <c r="D132" s="7" t="str">
        <f t="shared" si="8"/>
        <v>中海箱</v>
      </c>
      <c r="E132" s="7" t="s">
        <v>16533</v>
      </c>
      <c r="F132" s="19">
        <v>40188</v>
      </c>
      <c r="G132" s="39"/>
      <c r="H132" s="7" t="str">
        <f t="shared" si="9"/>
        <v>重</v>
      </c>
      <c r="I132" s="23">
        <v>40419</v>
      </c>
      <c r="J132" s="21"/>
      <c r="K132" s="7" t="s">
        <v>1358</v>
      </c>
      <c r="L132" s="7"/>
      <c r="M132" s="9"/>
      <c r="N132" s="10"/>
      <c r="O132" s="18" t="str">
        <f t="shared" ca="1" si="10"/>
        <v>1611天</v>
      </c>
      <c r="P132" s="47" t="str">
        <f t="shared" ca="1" si="11"/>
        <v>超过1380未进场</v>
      </c>
    </row>
    <row r="133" spans="1:16">
      <c r="A133" s="34">
        <v>131</v>
      </c>
      <c r="B133" s="32" t="s">
        <v>5081</v>
      </c>
      <c r="C133" s="7" t="s">
        <v>10258</v>
      </c>
      <c r="D133" s="7" t="str">
        <f t="shared" si="8"/>
        <v>中海箱</v>
      </c>
      <c r="E133" s="7" t="s">
        <v>16533</v>
      </c>
      <c r="F133" s="19">
        <v>40188</v>
      </c>
      <c r="G133" s="39"/>
      <c r="H133" s="7" t="str">
        <f t="shared" si="9"/>
        <v>重</v>
      </c>
      <c r="I133" s="23">
        <v>40344</v>
      </c>
      <c r="J133" s="21"/>
      <c r="K133" s="7" t="s">
        <v>1358</v>
      </c>
      <c r="L133" s="7"/>
      <c r="M133" s="9" t="s">
        <v>15573</v>
      </c>
      <c r="N133" s="10"/>
      <c r="O133" s="18" t="str">
        <f t="shared" ca="1" si="10"/>
        <v>1611天</v>
      </c>
      <c r="P133" s="47" t="str">
        <f t="shared" ca="1" si="11"/>
        <v>超过1455未进场</v>
      </c>
    </row>
    <row r="134" spans="1:16">
      <c r="A134" s="34">
        <v>132</v>
      </c>
      <c r="B134" s="32" t="s">
        <v>8170</v>
      </c>
      <c r="C134" s="7" t="s">
        <v>10258</v>
      </c>
      <c r="D134" s="7" t="str">
        <f t="shared" si="8"/>
        <v>中海箱</v>
      </c>
      <c r="E134" s="7" t="s">
        <v>16533</v>
      </c>
      <c r="F134" s="19">
        <v>40188</v>
      </c>
      <c r="G134" s="39"/>
      <c r="H134" s="7" t="str">
        <f t="shared" si="9"/>
        <v>重</v>
      </c>
      <c r="I134" s="23">
        <v>40419</v>
      </c>
      <c r="J134" s="21"/>
      <c r="K134" s="7" t="s">
        <v>1358</v>
      </c>
      <c r="L134" s="7"/>
      <c r="M134" s="9"/>
      <c r="N134" s="10"/>
      <c r="O134" s="18" t="str">
        <f t="shared" ca="1" si="10"/>
        <v>1611天</v>
      </c>
      <c r="P134" s="47" t="str">
        <f t="shared" ca="1" si="11"/>
        <v>超过1380未进场</v>
      </c>
    </row>
    <row r="135" spans="1:16">
      <c r="A135" s="34">
        <v>133</v>
      </c>
      <c r="B135" s="32" t="s">
        <v>5349</v>
      </c>
      <c r="C135" s="7" t="s">
        <v>10258</v>
      </c>
      <c r="D135" s="7" t="str">
        <f t="shared" si="8"/>
        <v>中海箱</v>
      </c>
      <c r="E135" s="7" t="s">
        <v>16533</v>
      </c>
      <c r="F135" s="19">
        <v>40188</v>
      </c>
      <c r="G135" s="39"/>
      <c r="H135" s="7" t="str">
        <f t="shared" si="9"/>
        <v>重</v>
      </c>
      <c r="I135" s="23">
        <v>40419</v>
      </c>
      <c r="J135" s="21"/>
      <c r="K135" s="7" t="s">
        <v>1358</v>
      </c>
      <c r="L135" s="7"/>
      <c r="M135" s="9"/>
      <c r="N135" s="10"/>
      <c r="O135" s="18" t="str">
        <f t="shared" ca="1" si="10"/>
        <v>1611天</v>
      </c>
      <c r="P135" s="47" t="str">
        <f t="shared" ca="1" si="11"/>
        <v>超过1380未进场</v>
      </c>
    </row>
    <row r="136" spans="1:16">
      <c r="A136" s="34">
        <v>134</v>
      </c>
      <c r="B136" s="32" t="s">
        <v>5350</v>
      </c>
      <c r="C136" s="7" t="s">
        <v>10258</v>
      </c>
      <c r="D136" s="7" t="str">
        <f t="shared" si="8"/>
        <v>中海箱</v>
      </c>
      <c r="E136" s="7" t="s">
        <v>16533</v>
      </c>
      <c r="F136" s="19">
        <v>40188</v>
      </c>
      <c r="G136" s="39"/>
      <c r="H136" s="7" t="str">
        <f t="shared" si="9"/>
        <v>重</v>
      </c>
      <c r="I136" s="23">
        <v>40388</v>
      </c>
      <c r="J136" s="21"/>
      <c r="K136" s="7" t="s">
        <v>1358</v>
      </c>
      <c r="L136" s="7"/>
      <c r="M136" s="9" t="s">
        <v>15573</v>
      </c>
      <c r="N136" s="10"/>
      <c r="O136" s="18" t="str">
        <f t="shared" ca="1" si="10"/>
        <v>1611天</v>
      </c>
      <c r="P136" s="47" t="str">
        <f t="shared" ca="1" si="11"/>
        <v>超过1411未进场</v>
      </c>
    </row>
    <row r="137" spans="1:16">
      <c r="A137" s="34">
        <v>135</v>
      </c>
      <c r="B137" s="32" t="s">
        <v>10182</v>
      </c>
      <c r="C137" s="7" t="s">
        <v>10258</v>
      </c>
      <c r="D137" s="7" t="str">
        <f t="shared" si="8"/>
        <v>中海箱</v>
      </c>
      <c r="E137" s="7" t="s">
        <v>16533</v>
      </c>
      <c r="F137" s="19">
        <v>40188</v>
      </c>
      <c r="G137" s="39"/>
      <c r="H137" s="7" t="str">
        <f t="shared" si="9"/>
        <v>重</v>
      </c>
      <c r="I137" s="23">
        <v>40395</v>
      </c>
      <c r="J137" s="21"/>
      <c r="K137" s="7" t="s">
        <v>5796</v>
      </c>
      <c r="L137" s="7"/>
      <c r="M137" s="9" t="s">
        <v>12458</v>
      </c>
      <c r="N137" s="10"/>
      <c r="O137" s="18" t="str">
        <f t="shared" ca="1" si="10"/>
        <v>1611天</v>
      </c>
      <c r="P137" s="47" t="str">
        <f t="shared" ca="1" si="11"/>
        <v>超过1404未进场</v>
      </c>
    </row>
    <row r="138" spans="1:16">
      <c r="A138" s="34">
        <v>136</v>
      </c>
      <c r="B138" s="32" t="s">
        <v>1695</v>
      </c>
      <c r="C138" s="7" t="s">
        <v>10258</v>
      </c>
      <c r="D138" s="7" t="str">
        <f t="shared" si="8"/>
        <v>中海箱</v>
      </c>
      <c r="E138" s="7" t="s">
        <v>16533</v>
      </c>
      <c r="F138" s="19">
        <v>40188</v>
      </c>
      <c r="G138" s="39"/>
      <c r="H138" s="7" t="str">
        <f t="shared" si="9"/>
        <v>重</v>
      </c>
      <c r="I138" s="23">
        <v>40388</v>
      </c>
      <c r="J138" s="21"/>
      <c r="K138" s="7" t="s">
        <v>1358</v>
      </c>
      <c r="L138" s="7"/>
      <c r="M138" s="9" t="s">
        <v>15573</v>
      </c>
      <c r="N138" s="10"/>
      <c r="O138" s="18" t="str">
        <f t="shared" ca="1" si="10"/>
        <v>1611天</v>
      </c>
      <c r="P138" s="47" t="str">
        <f t="shared" ca="1" si="11"/>
        <v>超过1411未进场</v>
      </c>
    </row>
    <row r="139" spans="1:16">
      <c r="A139" s="34">
        <v>137</v>
      </c>
      <c r="B139" s="32" t="s">
        <v>4012</v>
      </c>
      <c r="C139" s="7" t="s">
        <v>10258</v>
      </c>
      <c r="D139" s="7" t="str">
        <f t="shared" si="8"/>
        <v>中海箱</v>
      </c>
      <c r="E139" s="7" t="s">
        <v>16533</v>
      </c>
      <c r="F139" s="19">
        <v>40188</v>
      </c>
      <c r="G139" s="39"/>
      <c r="H139" s="7" t="str">
        <f t="shared" si="9"/>
        <v>重</v>
      </c>
      <c r="I139" s="23">
        <v>40388</v>
      </c>
      <c r="J139" s="21"/>
      <c r="K139" s="7" t="s">
        <v>1358</v>
      </c>
      <c r="L139" s="7"/>
      <c r="M139" s="9" t="s">
        <v>15573</v>
      </c>
      <c r="N139" s="10"/>
      <c r="O139" s="18" t="str">
        <f t="shared" ca="1" si="10"/>
        <v>1611天</v>
      </c>
      <c r="P139" s="47" t="str">
        <f t="shared" ca="1" si="11"/>
        <v>超过1411未进场</v>
      </c>
    </row>
    <row r="140" spans="1:16">
      <c r="A140" s="34">
        <v>138</v>
      </c>
      <c r="B140" s="32" t="s">
        <v>11674</v>
      </c>
      <c r="C140" s="7" t="s">
        <v>10258</v>
      </c>
      <c r="D140" s="7" t="str">
        <f t="shared" si="8"/>
        <v>中海箱</v>
      </c>
      <c r="E140" s="7" t="s">
        <v>16533</v>
      </c>
      <c r="F140" s="19">
        <v>40188</v>
      </c>
      <c r="G140" s="39"/>
      <c r="H140" s="7" t="str">
        <f t="shared" si="9"/>
        <v>重</v>
      </c>
      <c r="I140" s="23">
        <v>40422</v>
      </c>
      <c r="J140" s="21"/>
      <c r="K140" s="7" t="s">
        <v>11417</v>
      </c>
      <c r="L140" s="7"/>
      <c r="M140" s="9"/>
      <c r="N140" s="10"/>
      <c r="O140" s="18" t="str">
        <f t="shared" ca="1" si="10"/>
        <v>1611天</v>
      </c>
      <c r="P140" s="47" t="str">
        <f t="shared" ca="1" si="11"/>
        <v>超过1377未进场</v>
      </c>
    </row>
    <row r="141" spans="1:16">
      <c r="A141" s="34">
        <v>139</v>
      </c>
      <c r="B141" s="32" t="s">
        <v>13267</v>
      </c>
      <c r="C141" s="7" t="s">
        <v>10258</v>
      </c>
      <c r="D141" s="7" t="str">
        <f t="shared" si="8"/>
        <v>中海箱</v>
      </c>
      <c r="E141" s="7" t="s">
        <v>16533</v>
      </c>
      <c r="F141" s="19">
        <v>40188</v>
      </c>
      <c r="G141" s="39"/>
      <c r="H141" s="7" t="str">
        <f t="shared" si="9"/>
        <v>重</v>
      </c>
      <c r="I141" s="23">
        <v>40388</v>
      </c>
      <c r="J141" s="21"/>
      <c r="K141" s="7" t="s">
        <v>1358</v>
      </c>
      <c r="L141" s="7"/>
      <c r="M141" s="9" t="s">
        <v>15573</v>
      </c>
      <c r="N141" s="10"/>
      <c r="O141" s="18" t="str">
        <f t="shared" ca="1" si="10"/>
        <v>1611天</v>
      </c>
      <c r="P141" s="47" t="str">
        <f t="shared" ca="1" si="11"/>
        <v>超过1411未进场</v>
      </c>
    </row>
    <row r="142" spans="1:16">
      <c r="A142" s="34">
        <v>140</v>
      </c>
      <c r="B142" s="32" t="s">
        <v>13268</v>
      </c>
      <c r="C142" s="7" t="s">
        <v>10258</v>
      </c>
      <c r="D142" s="7" t="str">
        <f t="shared" si="8"/>
        <v>中海箱</v>
      </c>
      <c r="E142" s="7" t="s">
        <v>16533</v>
      </c>
      <c r="F142" s="19">
        <v>40188</v>
      </c>
      <c r="G142" s="39"/>
      <c r="H142" s="7" t="str">
        <f t="shared" si="9"/>
        <v>重</v>
      </c>
      <c r="I142" s="23">
        <v>40422</v>
      </c>
      <c r="J142" s="21"/>
      <c r="K142" s="7" t="s">
        <v>11417</v>
      </c>
      <c r="L142" s="7"/>
      <c r="M142" s="9"/>
      <c r="N142" s="10"/>
      <c r="O142" s="18" t="str">
        <f t="shared" ca="1" si="10"/>
        <v>1611天</v>
      </c>
      <c r="P142" s="47" t="str">
        <f t="shared" ca="1" si="11"/>
        <v>超过1377未进场</v>
      </c>
    </row>
    <row r="143" spans="1:16">
      <c r="A143" s="34">
        <v>141</v>
      </c>
      <c r="B143" s="32" t="s">
        <v>4580</v>
      </c>
      <c r="C143" s="7" t="s">
        <v>10258</v>
      </c>
      <c r="D143" s="7" t="str">
        <f t="shared" si="8"/>
        <v>中海箱</v>
      </c>
      <c r="E143" s="7" t="s">
        <v>16533</v>
      </c>
      <c r="F143" s="19">
        <v>40188</v>
      </c>
      <c r="G143" s="39"/>
      <c r="H143" s="7" t="str">
        <f t="shared" si="9"/>
        <v>重</v>
      </c>
      <c r="I143" s="23">
        <v>40422</v>
      </c>
      <c r="J143" s="21"/>
      <c r="K143" s="7" t="s">
        <v>11417</v>
      </c>
      <c r="L143" s="7"/>
      <c r="M143" s="9"/>
      <c r="N143" s="10"/>
      <c r="O143" s="18" t="str">
        <f t="shared" ca="1" si="10"/>
        <v>1611天</v>
      </c>
      <c r="P143" s="47" t="str">
        <f t="shared" ca="1" si="11"/>
        <v>超过1377未进场</v>
      </c>
    </row>
    <row r="144" spans="1:16">
      <c r="A144" s="34">
        <v>142</v>
      </c>
      <c r="B144" s="32" t="s">
        <v>1019</v>
      </c>
      <c r="C144" s="7" t="s">
        <v>10258</v>
      </c>
      <c r="D144" s="7" t="str">
        <f t="shared" si="8"/>
        <v>中海箱</v>
      </c>
      <c r="E144" s="7" t="s">
        <v>16533</v>
      </c>
      <c r="F144" s="19">
        <v>40188</v>
      </c>
      <c r="G144" s="39"/>
      <c r="H144" s="7" t="str">
        <f t="shared" si="9"/>
        <v>重</v>
      </c>
      <c r="I144" s="23">
        <v>40422</v>
      </c>
      <c r="J144" s="21"/>
      <c r="K144" s="7" t="s">
        <v>11417</v>
      </c>
      <c r="L144" s="7"/>
      <c r="M144" s="9"/>
      <c r="N144" s="10"/>
      <c r="O144" s="18" t="str">
        <f t="shared" ca="1" si="10"/>
        <v>1611天</v>
      </c>
      <c r="P144" s="47" t="str">
        <f t="shared" ca="1" si="11"/>
        <v>超过1377未进场</v>
      </c>
    </row>
    <row r="145" spans="1:16">
      <c r="A145" s="34">
        <v>143</v>
      </c>
      <c r="B145" s="32" t="s">
        <v>9294</v>
      </c>
      <c r="C145" s="7" t="s">
        <v>10258</v>
      </c>
      <c r="D145" s="7" t="str">
        <f t="shared" si="8"/>
        <v>中海箱</v>
      </c>
      <c r="E145" s="7" t="s">
        <v>16533</v>
      </c>
      <c r="F145" s="19">
        <v>40188</v>
      </c>
      <c r="G145" s="39"/>
      <c r="H145" s="7" t="str">
        <f t="shared" si="9"/>
        <v>重</v>
      </c>
      <c r="I145" s="23">
        <v>40388</v>
      </c>
      <c r="J145" s="21"/>
      <c r="K145" s="7" t="s">
        <v>1358</v>
      </c>
      <c r="L145" s="7"/>
      <c r="M145" s="9" t="s">
        <v>15573</v>
      </c>
      <c r="N145" s="10"/>
      <c r="O145" s="18" t="str">
        <f t="shared" ca="1" si="10"/>
        <v>1611天</v>
      </c>
      <c r="P145" s="47" t="str">
        <f t="shared" ca="1" si="11"/>
        <v>超过1411未进场</v>
      </c>
    </row>
    <row r="146" spans="1:16">
      <c r="A146" s="34">
        <v>144</v>
      </c>
      <c r="B146" s="32" t="s">
        <v>13867</v>
      </c>
      <c r="C146" s="7" t="s">
        <v>10258</v>
      </c>
      <c r="D146" s="7" t="str">
        <f t="shared" si="8"/>
        <v>中海箱</v>
      </c>
      <c r="E146" s="7" t="s">
        <v>16533</v>
      </c>
      <c r="F146" s="19">
        <v>40188</v>
      </c>
      <c r="G146" s="39"/>
      <c r="H146" s="7" t="str">
        <f t="shared" si="9"/>
        <v>重</v>
      </c>
      <c r="I146" s="23">
        <v>40422</v>
      </c>
      <c r="J146" s="21"/>
      <c r="K146" s="7" t="s">
        <v>11417</v>
      </c>
      <c r="L146" s="7"/>
      <c r="M146" s="9"/>
      <c r="N146" s="10"/>
      <c r="O146" s="18" t="str">
        <f t="shared" ca="1" si="10"/>
        <v>1611天</v>
      </c>
      <c r="P146" s="47" t="str">
        <f t="shared" ca="1" si="11"/>
        <v>超过1377未进场</v>
      </c>
    </row>
    <row r="147" spans="1:16">
      <c r="A147" s="34">
        <v>145</v>
      </c>
      <c r="B147" s="32" t="s">
        <v>6167</v>
      </c>
      <c r="C147" s="7" t="s">
        <v>10258</v>
      </c>
      <c r="D147" s="7" t="str">
        <f t="shared" si="8"/>
        <v>中海箱</v>
      </c>
      <c r="E147" s="7" t="s">
        <v>16533</v>
      </c>
      <c r="F147" s="19">
        <v>40188</v>
      </c>
      <c r="G147" s="39"/>
      <c r="H147" s="7" t="str">
        <f t="shared" si="9"/>
        <v>重</v>
      </c>
      <c r="I147" s="23">
        <v>40419</v>
      </c>
      <c r="J147" s="21"/>
      <c r="K147" s="7" t="s">
        <v>1358</v>
      </c>
      <c r="L147" s="7"/>
      <c r="M147" s="9"/>
      <c r="N147" s="10"/>
      <c r="O147" s="18" t="str">
        <f t="shared" ca="1" si="10"/>
        <v>1611天</v>
      </c>
      <c r="P147" s="47" t="str">
        <f t="shared" ca="1" si="11"/>
        <v>超过1380未进场</v>
      </c>
    </row>
    <row r="148" spans="1:16">
      <c r="A148" s="34">
        <v>146</v>
      </c>
      <c r="B148" s="32" t="s">
        <v>15429</v>
      </c>
      <c r="C148" s="7" t="s">
        <v>10258</v>
      </c>
      <c r="D148" s="7" t="str">
        <f t="shared" si="8"/>
        <v>中海箱</v>
      </c>
      <c r="E148" s="7" t="s">
        <v>16533</v>
      </c>
      <c r="F148" s="19">
        <v>40188</v>
      </c>
      <c r="G148" s="39"/>
      <c r="H148" s="7" t="str">
        <f t="shared" si="9"/>
        <v>重</v>
      </c>
      <c r="I148" s="23">
        <v>40422</v>
      </c>
      <c r="J148" s="21"/>
      <c r="K148" s="7" t="s">
        <v>11417</v>
      </c>
      <c r="L148" s="7"/>
      <c r="M148" s="9"/>
      <c r="N148" s="10"/>
      <c r="O148" s="18" t="str">
        <f t="shared" ca="1" si="10"/>
        <v>1611天</v>
      </c>
      <c r="P148" s="47" t="str">
        <f t="shared" ca="1" si="11"/>
        <v>超过1377未进场</v>
      </c>
    </row>
    <row r="149" spans="1:16">
      <c r="A149" s="34">
        <v>147</v>
      </c>
      <c r="B149" s="32" t="s">
        <v>15430</v>
      </c>
      <c r="C149" s="7" t="s">
        <v>10258</v>
      </c>
      <c r="D149" s="7" t="str">
        <f t="shared" si="8"/>
        <v>中海箱</v>
      </c>
      <c r="E149" s="7" t="s">
        <v>16533</v>
      </c>
      <c r="F149" s="19">
        <v>40188</v>
      </c>
      <c r="G149" s="39"/>
      <c r="H149" s="7" t="str">
        <f t="shared" si="9"/>
        <v>重</v>
      </c>
      <c r="I149" s="23">
        <v>40419</v>
      </c>
      <c r="J149" s="21"/>
      <c r="K149" s="7" t="s">
        <v>1358</v>
      </c>
      <c r="L149" s="7"/>
      <c r="M149" s="9"/>
      <c r="N149" s="10"/>
      <c r="O149" s="18" t="str">
        <f t="shared" ca="1" si="10"/>
        <v>1611天</v>
      </c>
      <c r="P149" s="47" t="str">
        <f t="shared" ca="1" si="11"/>
        <v>超过1380未进场</v>
      </c>
    </row>
    <row r="150" spans="1:16">
      <c r="A150" s="34">
        <v>148</v>
      </c>
      <c r="B150" s="32" t="s">
        <v>13230</v>
      </c>
      <c r="C150" s="7" t="s">
        <v>10258</v>
      </c>
      <c r="D150" s="7" t="str">
        <f t="shared" si="8"/>
        <v>中海箱</v>
      </c>
      <c r="E150" s="7" t="s">
        <v>16533</v>
      </c>
      <c r="F150" s="19">
        <v>40188</v>
      </c>
      <c r="G150" s="39"/>
      <c r="H150" s="7" t="str">
        <f t="shared" si="9"/>
        <v>重</v>
      </c>
      <c r="I150" s="23">
        <v>40344</v>
      </c>
      <c r="J150" s="21"/>
      <c r="K150" s="7" t="s">
        <v>1358</v>
      </c>
      <c r="L150" s="7"/>
      <c r="M150" s="9" t="s">
        <v>15573</v>
      </c>
      <c r="N150" s="10"/>
      <c r="O150" s="18" t="str">
        <f t="shared" ca="1" si="10"/>
        <v>1611天</v>
      </c>
      <c r="P150" s="47" t="str">
        <f t="shared" ca="1" si="11"/>
        <v>超过1455未进场</v>
      </c>
    </row>
    <row r="151" spans="1:16">
      <c r="A151" s="34">
        <v>149</v>
      </c>
      <c r="B151" s="32" t="s">
        <v>13869</v>
      </c>
      <c r="C151" s="7" t="s">
        <v>10258</v>
      </c>
      <c r="D151" s="7" t="str">
        <f t="shared" si="8"/>
        <v>中海箱</v>
      </c>
      <c r="E151" s="7" t="s">
        <v>16533</v>
      </c>
      <c r="F151" s="19">
        <v>40231</v>
      </c>
      <c r="G151" s="39"/>
      <c r="H151" s="7" t="str">
        <f t="shared" si="9"/>
        <v>重</v>
      </c>
      <c r="I151" s="23">
        <v>40395</v>
      </c>
      <c r="J151" s="21"/>
      <c r="K151" s="7" t="s">
        <v>5796</v>
      </c>
      <c r="L151" s="7"/>
      <c r="M151" s="9" t="s">
        <v>12458</v>
      </c>
      <c r="N151" s="10"/>
      <c r="O151" s="18" t="str">
        <f t="shared" ca="1" si="10"/>
        <v>1568天</v>
      </c>
      <c r="P151" s="47" t="str">
        <f t="shared" ca="1" si="11"/>
        <v>超过1404未进场</v>
      </c>
    </row>
    <row r="152" spans="1:16">
      <c r="A152" s="34">
        <v>150</v>
      </c>
      <c r="B152" s="32" t="s">
        <v>14396</v>
      </c>
      <c r="C152" s="7" t="s">
        <v>10258</v>
      </c>
      <c r="D152" s="7" t="str">
        <f t="shared" si="8"/>
        <v>中海箱</v>
      </c>
      <c r="E152" s="7" t="s">
        <v>16533</v>
      </c>
      <c r="F152" s="19">
        <v>40231</v>
      </c>
      <c r="G152" s="39"/>
      <c r="H152" s="7" t="str">
        <f t="shared" si="9"/>
        <v>重</v>
      </c>
      <c r="I152" s="23">
        <v>40388</v>
      </c>
      <c r="J152" s="21"/>
      <c r="K152" s="7" t="s">
        <v>1358</v>
      </c>
      <c r="L152" s="7"/>
      <c r="M152" s="9" t="s">
        <v>15573</v>
      </c>
      <c r="N152" s="10"/>
      <c r="O152" s="18" t="str">
        <f t="shared" ca="1" si="10"/>
        <v>1568天</v>
      </c>
      <c r="P152" s="47" t="str">
        <f t="shared" ca="1" si="11"/>
        <v>超过1411未进场</v>
      </c>
    </row>
    <row r="153" spans="1:16">
      <c r="A153" s="34">
        <v>151</v>
      </c>
      <c r="B153" s="32" t="s">
        <v>2452</v>
      </c>
      <c r="C153" s="7" t="s">
        <v>10258</v>
      </c>
      <c r="D153" s="7" t="str">
        <f t="shared" si="8"/>
        <v>中海箱</v>
      </c>
      <c r="E153" s="7" t="s">
        <v>16533</v>
      </c>
      <c r="F153" s="19">
        <v>40231</v>
      </c>
      <c r="G153" s="39"/>
      <c r="H153" s="7" t="str">
        <f t="shared" si="9"/>
        <v>重</v>
      </c>
      <c r="I153" s="23">
        <v>40388</v>
      </c>
      <c r="J153" s="21"/>
      <c r="K153" s="7" t="s">
        <v>1358</v>
      </c>
      <c r="L153" s="7"/>
      <c r="M153" s="9" t="s">
        <v>15573</v>
      </c>
      <c r="N153" s="10"/>
      <c r="O153" s="18" t="str">
        <f t="shared" ca="1" si="10"/>
        <v>1568天</v>
      </c>
      <c r="P153" s="47" t="str">
        <f t="shared" ca="1" si="11"/>
        <v>超过1411未进场</v>
      </c>
    </row>
    <row r="154" spans="1:16">
      <c r="A154" s="34">
        <v>152</v>
      </c>
      <c r="B154" s="32" t="s">
        <v>2354</v>
      </c>
      <c r="C154" s="7" t="s">
        <v>10258</v>
      </c>
      <c r="D154" s="7" t="str">
        <f t="shared" si="8"/>
        <v>中海箱</v>
      </c>
      <c r="E154" s="7" t="s">
        <v>16533</v>
      </c>
      <c r="F154" s="19">
        <v>40231</v>
      </c>
      <c r="G154" s="39"/>
      <c r="H154" s="7" t="str">
        <f t="shared" si="9"/>
        <v>重</v>
      </c>
      <c r="I154" s="23">
        <v>40388</v>
      </c>
      <c r="J154" s="21"/>
      <c r="K154" s="7" t="s">
        <v>1358</v>
      </c>
      <c r="L154" s="7"/>
      <c r="M154" s="9" t="s">
        <v>15573</v>
      </c>
      <c r="N154" s="10"/>
      <c r="O154" s="18" t="str">
        <f t="shared" ca="1" si="10"/>
        <v>1568天</v>
      </c>
      <c r="P154" s="47" t="str">
        <f t="shared" ca="1" si="11"/>
        <v>超过1411未进场</v>
      </c>
    </row>
    <row r="155" spans="1:16">
      <c r="A155" s="34">
        <v>153</v>
      </c>
      <c r="B155" s="32" t="s">
        <v>6767</v>
      </c>
      <c r="C155" s="7" t="s">
        <v>10258</v>
      </c>
      <c r="D155" s="7" t="str">
        <f t="shared" si="8"/>
        <v>中海箱</v>
      </c>
      <c r="E155" s="7" t="s">
        <v>16533</v>
      </c>
      <c r="F155" s="19">
        <v>40231</v>
      </c>
      <c r="G155" s="39"/>
      <c r="H155" s="7" t="str">
        <f t="shared" si="9"/>
        <v>重</v>
      </c>
      <c r="I155" s="23">
        <v>40344</v>
      </c>
      <c r="J155" s="21"/>
      <c r="K155" s="7" t="s">
        <v>1358</v>
      </c>
      <c r="L155" s="7"/>
      <c r="M155" s="9" t="s">
        <v>15573</v>
      </c>
      <c r="N155" s="10"/>
      <c r="O155" s="18" t="str">
        <f t="shared" ca="1" si="10"/>
        <v>1568天</v>
      </c>
      <c r="P155" s="47" t="str">
        <f t="shared" ca="1" si="11"/>
        <v>超过1455未进场</v>
      </c>
    </row>
    <row r="156" spans="1:16">
      <c r="A156" s="34">
        <v>154</v>
      </c>
      <c r="B156" s="32" t="s">
        <v>6768</v>
      </c>
      <c r="C156" s="7" t="s">
        <v>10258</v>
      </c>
      <c r="D156" s="7" t="str">
        <f t="shared" si="8"/>
        <v>中海箱</v>
      </c>
      <c r="E156" s="7" t="s">
        <v>16533</v>
      </c>
      <c r="F156" s="19">
        <v>40231</v>
      </c>
      <c r="G156" s="39"/>
      <c r="H156" s="7" t="str">
        <f t="shared" si="9"/>
        <v>重</v>
      </c>
      <c r="I156" s="23">
        <v>40388</v>
      </c>
      <c r="J156" s="21"/>
      <c r="K156" s="7" t="s">
        <v>1358</v>
      </c>
      <c r="L156" s="7"/>
      <c r="M156" s="9" t="s">
        <v>15573</v>
      </c>
      <c r="N156" s="10"/>
      <c r="O156" s="18" t="str">
        <f t="shared" ca="1" si="10"/>
        <v>1568天</v>
      </c>
      <c r="P156" s="47" t="str">
        <f t="shared" ca="1" si="11"/>
        <v>超过1411未进场</v>
      </c>
    </row>
    <row r="157" spans="1:16">
      <c r="A157" s="34">
        <v>155</v>
      </c>
      <c r="B157" s="32" t="s">
        <v>6769</v>
      </c>
      <c r="C157" s="7" t="s">
        <v>10258</v>
      </c>
      <c r="D157" s="7" t="str">
        <f t="shared" si="8"/>
        <v>中海箱</v>
      </c>
      <c r="E157" s="7" t="s">
        <v>16533</v>
      </c>
      <c r="F157" s="19">
        <v>40231</v>
      </c>
      <c r="G157" s="39"/>
      <c r="H157" s="7" t="str">
        <f t="shared" si="9"/>
        <v>重</v>
      </c>
      <c r="I157" s="23">
        <v>40388</v>
      </c>
      <c r="J157" s="21"/>
      <c r="K157" s="7" t="s">
        <v>1358</v>
      </c>
      <c r="L157" s="7"/>
      <c r="M157" s="9" t="s">
        <v>15573</v>
      </c>
      <c r="N157" s="10"/>
      <c r="O157" s="18" t="str">
        <f t="shared" ca="1" si="10"/>
        <v>1568天</v>
      </c>
      <c r="P157" s="47" t="str">
        <f t="shared" ca="1" si="11"/>
        <v>超过1411未进场</v>
      </c>
    </row>
    <row r="158" spans="1:16">
      <c r="A158" s="34">
        <v>156</v>
      </c>
      <c r="B158" s="32" t="s">
        <v>3747</v>
      </c>
      <c r="C158" s="7" t="s">
        <v>10258</v>
      </c>
      <c r="D158" s="7" t="str">
        <f t="shared" si="8"/>
        <v>中海箱</v>
      </c>
      <c r="E158" s="7" t="s">
        <v>16533</v>
      </c>
      <c r="F158" s="19">
        <v>40231</v>
      </c>
      <c r="G158" s="39"/>
      <c r="H158" s="7" t="str">
        <f t="shared" si="9"/>
        <v>重</v>
      </c>
      <c r="I158" s="23">
        <v>40381</v>
      </c>
      <c r="J158" s="21"/>
      <c r="K158" s="7" t="s">
        <v>6500</v>
      </c>
      <c r="L158" s="7"/>
      <c r="M158" s="9" t="s">
        <v>14167</v>
      </c>
      <c r="N158" s="10"/>
      <c r="O158" s="18" t="str">
        <f t="shared" ca="1" si="10"/>
        <v>1568天</v>
      </c>
      <c r="P158" s="47" t="str">
        <f t="shared" ca="1" si="11"/>
        <v>超过1418未进场</v>
      </c>
    </row>
    <row r="159" spans="1:16">
      <c r="A159" s="34">
        <v>157</v>
      </c>
      <c r="B159" s="32" t="s">
        <v>6365</v>
      </c>
      <c r="C159" s="7" t="s">
        <v>10258</v>
      </c>
      <c r="D159" s="7" t="str">
        <f t="shared" si="8"/>
        <v>中海箱</v>
      </c>
      <c r="E159" s="7" t="s">
        <v>16533</v>
      </c>
      <c r="F159" s="19">
        <v>40231</v>
      </c>
      <c r="G159" s="39"/>
      <c r="H159" s="7" t="str">
        <f t="shared" si="9"/>
        <v>重</v>
      </c>
      <c r="I159" s="23">
        <v>40381</v>
      </c>
      <c r="J159" s="21"/>
      <c r="K159" s="7" t="s">
        <v>6500</v>
      </c>
      <c r="L159" s="7"/>
      <c r="M159" s="9" t="s">
        <v>14167</v>
      </c>
      <c r="N159" s="10"/>
      <c r="O159" s="18" t="str">
        <f t="shared" ca="1" si="10"/>
        <v>1568天</v>
      </c>
      <c r="P159" s="47" t="str">
        <f t="shared" ca="1" si="11"/>
        <v>超过1418未进场</v>
      </c>
    </row>
    <row r="160" spans="1:16">
      <c r="A160" s="34">
        <v>158</v>
      </c>
      <c r="B160" s="32" t="s">
        <v>3655</v>
      </c>
      <c r="C160" s="7" t="s">
        <v>10258</v>
      </c>
      <c r="D160" s="7" t="str">
        <f t="shared" si="8"/>
        <v>中海箱</v>
      </c>
      <c r="E160" s="7" t="s">
        <v>16533</v>
      </c>
      <c r="F160" s="19">
        <v>40231</v>
      </c>
      <c r="G160" s="39"/>
      <c r="H160" s="7" t="str">
        <f t="shared" si="9"/>
        <v>重</v>
      </c>
      <c r="I160" s="23">
        <v>40388</v>
      </c>
      <c r="J160" s="21"/>
      <c r="K160" s="7" t="s">
        <v>1358</v>
      </c>
      <c r="L160" s="7"/>
      <c r="M160" s="9" t="s">
        <v>15573</v>
      </c>
      <c r="N160" s="10"/>
      <c r="O160" s="18" t="str">
        <f t="shared" ca="1" si="10"/>
        <v>1568天</v>
      </c>
      <c r="P160" s="47" t="str">
        <f t="shared" ca="1" si="11"/>
        <v>超过1411未进场</v>
      </c>
    </row>
    <row r="161" spans="1:16">
      <c r="A161" s="34">
        <v>159</v>
      </c>
      <c r="B161" s="32" t="s">
        <v>7458</v>
      </c>
      <c r="C161" s="7" t="s">
        <v>10258</v>
      </c>
      <c r="D161" s="7" t="str">
        <f t="shared" si="8"/>
        <v>中海箱</v>
      </c>
      <c r="E161" s="7" t="s">
        <v>16533</v>
      </c>
      <c r="F161" s="19">
        <v>40231</v>
      </c>
      <c r="G161" s="39"/>
      <c r="H161" s="7" t="str">
        <f t="shared" si="9"/>
        <v>重</v>
      </c>
      <c r="I161" s="23">
        <v>40388</v>
      </c>
      <c r="J161" s="21"/>
      <c r="K161" s="7" t="s">
        <v>1358</v>
      </c>
      <c r="L161" s="7"/>
      <c r="M161" s="9" t="s">
        <v>15573</v>
      </c>
      <c r="N161" s="10"/>
      <c r="O161" s="18" t="str">
        <f t="shared" ca="1" si="10"/>
        <v>1568天</v>
      </c>
      <c r="P161" s="47" t="str">
        <f t="shared" ca="1" si="11"/>
        <v>超过1411未进场</v>
      </c>
    </row>
    <row r="162" spans="1:16">
      <c r="A162" s="34">
        <v>160</v>
      </c>
      <c r="B162" s="32" t="s">
        <v>6884</v>
      </c>
      <c r="C162" s="7" t="s">
        <v>10258</v>
      </c>
      <c r="D162" s="7" t="str">
        <f t="shared" si="8"/>
        <v>中海箱</v>
      </c>
      <c r="E162" s="7" t="s">
        <v>16533</v>
      </c>
      <c r="F162" s="19">
        <v>40231</v>
      </c>
      <c r="G162" s="39"/>
      <c r="H162" s="7" t="str">
        <f t="shared" si="9"/>
        <v>重</v>
      </c>
      <c r="I162" s="23">
        <v>40388</v>
      </c>
      <c r="J162" s="21"/>
      <c r="K162" s="7" t="s">
        <v>1358</v>
      </c>
      <c r="L162" s="7"/>
      <c r="M162" s="9" t="s">
        <v>15573</v>
      </c>
      <c r="N162" s="10"/>
      <c r="O162" s="18" t="str">
        <f t="shared" ca="1" si="10"/>
        <v>1568天</v>
      </c>
      <c r="P162" s="47" t="str">
        <f t="shared" ca="1" si="11"/>
        <v>超过1411未进场</v>
      </c>
    </row>
    <row r="163" spans="1:16">
      <c r="A163" s="34">
        <v>161</v>
      </c>
      <c r="B163" s="32" t="s">
        <v>7569</v>
      </c>
      <c r="C163" s="7" t="s">
        <v>10258</v>
      </c>
      <c r="D163" s="7" t="str">
        <f t="shared" si="8"/>
        <v>中海箱</v>
      </c>
      <c r="E163" s="7" t="s">
        <v>16533</v>
      </c>
      <c r="F163" s="19">
        <v>40231</v>
      </c>
      <c r="G163" s="39"/>
      <c r="H163" s="7" t="str">
        <f t="shared" si="9"/>
        <v>重</v>
      </c>
      <c r="I163" s="23">
        <v>40344</v>
      </c>
      <c r="J163" s="21"/>
      <c r="K163" s="7" t="s">
        <v>1358</v>
      </c>
      <c r="L163" s="7"/>
      <c r="M163" s="9" t="s">
        <v>15573</v>
      </c>
      <c r="N163" s="10"/>
      <c r="O163" s="18" t="str">
        <f t="shared" ca="1" si="10"/>
        <v>1568天</v>
      </c>
      <c r="P163" s="47" t="str">
        <f t="shared" ca="1" si="11"/>
        <v>超过1455未进场</v>
      </c>
    </row>
    <row r="164" spans="1:16">
      <c r="A164" s="34">
        <v>162</v>
      </c>
      <c r="B164" s="32" t="s">
        <v>2720</v>
      </c>
      <c r="C164" s="7" t="s">
        <v>10258</v>
      </c>
      <c r="D164" s="7" t="str">
        <f t="shared" si="8"/>
        <v>中海箱</v>
      </c>
      <c r="E164" s="7" t="s">
        <v>16533</v>
      </c>
      <c r="F164" s="19">
        <v>40231</v>
      </c>
      <c r="G164" s="39"/>
      <c r="H164" s="7" t="str">
        <f t="shared" si="9"/>
        <v>重</v>
      </c>
      <c r="I164" s="23">
        <v>40381</v>
      </c>
      <c r="J164" s="21"/>
      <c r="K164" s="7" t="s">
        <v>6500</v>
      </c>
      <c r="L164" s="7"/>
      <c r="M164" s="9" t="s">
        <v>14167</v>
      </c>
      <c r="N164" s="10"/>
      <c r="O164" s="18" t="str">
        <f t="shared" ca="1" si="10"/>
        <v>1568天</v>
      </c>
      <c r="P164" s="47" t="str">
        <f t="shared" ca="1" si="11"/>
        <v>超过1418未进场</v>
      </c>
    </row>
    <row r="165" spans="1:16">
      <c r="A165" s="34">
        <v>163</v>
      </c>
      <c r="B165" s="32" t="s">
        <v>2312</v>
      </c>
      <c r="C165" s="7" t="s">
        <v>10258</v>
      </c>
      <c r="D165" s="7" t="str">
        <f t="shared" si="8"/>
        <v>中海箱</v>
      </c>
      <c r="E165" s="7" t="s">
        <v>16533</v>
      </c>
      <c r="F165" s="19">
        <v>40231</v>
      </c>
      <c r="G165" s="39"/>
      <c r="H165" s="7" t="str">
        <f t="shared" si="9"/>
        <v>重</v>
      </c>
      <c r="I165" s="23">
        <v>40388</v>
      </c>
      <c r="J165" s="21"/>
      <c r="K165" s="7" t="s">
        <v>1358</v>
      </c>
      <c r="L165" s="7"/>
      <c r="M165" s="9" t="s">
        <v>15573</v>
      </c>
      <c r="N165" s="10"/>
      <c r="O165" s="18" t="str">
        <f t="shared" ca="1" si="10"/>
        <v>1568天</v>
      </c>
      <c r="P165" s="47" t="str">
        <f t="shared" ca="1" si="11"/>
        <v>超过1411未进场</v>
      </c>
    </row>
    <row r="166" spans="1:16">
      <c r="A166" s="34">
        <v>164</v>
      </c>
      <c r="B166" s="32" t="s">
        <v>6028</v>
      </c>
      <c r="C166" s="7" t="s">
        <v>10258</v>
      </c>
      <c r="D166" s="7" t="str">
        <f t="shared" si="8"/>
        <v>中海箱</v>
      </c>
      <c r="E166" s="7" t="s">
        <v>16533</v>
      </c>
      <c r="F166" s="19">
        <v>40231</v>
      </c>
      <c r="G166" s="39"/>
      <c r="H166" s="7" t="str">
        <f t="shared" si="9"/>
        <v>重</v>
      </c>
      <c r="I166" s="23">
        <v>40344</v>
      </c>
      <c r="J166" s="21"/>
      <c r="K166" s="7" t="s">
        <v>1358</v>
      </c>
      <c r="L166" s="7"/>
      <c r="M166" s="9" t="s">
        <v>15573</v>
      </c>
      <c r="N166" s="10"/>
      <c r="O166" s="18" t="str">
        <f t="shared" ca="1" si="10"/>
        <v>1568天</v>
      </c>
      <c r="P166" s="47" t="str">
        <f t="shared" ca="1" si="11"/>
        <v>超过1455未进场</v>
      </c>
    </row>
    <row r="167" spans="1:16">
      <c r="A167" s="34">
        <v>165</v>
      </c>
      <c r="B167" s="32" t="s">
        <v>14263</v>
      </c>
      <c r="C167" s="7" t="s">
        <v>10258</v>
      </c>
      <c r="D167" s="7" t="str">
        <f t="shared" si="8"/>
        <v>中海箱</v>
      </c>
      <c r="E167" s="7" t="s">
        <v>16533</v>
      </c>
      <c r="F167" s="19">
        <v>40231</v>
      </c>
      <c r="G167" s="39"/>
      <c r="H167" s="7" t="str">
        <f t="shared" si="9"/>
        <v>重</v>
      </c>
      <c r="I167" s="23">
        <v>40388</v>
      </c>
      <c r="J167" s="21"/>
      <c r="K167" s="7" t="s">
        <v>1358</v>
      </c>
      <c r="L167" s="7"/>
      <c r="M167" s="9" t="s">
        <v>15573</v>
      </c>
      <c r="N167" s="10"/>
      <c r="O167" s="18" t="str">
        <f t="shared" ca="1" si="10"/>
        <v>1568天</v>
      </c>
      <c r="P167" s="47" t="str">
        <f t="shared" ca="1" si="11"/>
        <v>超过1411未进场</v>
      </c>
    </row>
    <row r="168" spans="1:16">
      <c r="A168" s="34">
        <v>166</v>
      </c>
      <c r="B168" s="32" t="s">
        <v>14264</v>
      </c>
      <c r="C168" s="7" t="s">
        <v>10258</v>
      </c>
      <c r="D168" s="7" t="str">
        <f t="shared" si="8"/>
        <v>中海箱</v>
      </c>
      <c r="E168" s="7" t="s">
        <v>16533</v>
      </c>
      <c r="F168" s="19">
        <v>40231</v>
      </c>
      <c r="G168" s="39"/>
      <c r="H168" s="7" t="str">
        <f t="shared" si="9"/>
        <v>重</v>
      </c>
      <c r="I168" s="23">
        <v>40344</v>
      </c>
      <c r="J168" s="21"/>
      <c r="K168" s="7" t="s">
        <v>1358</v>
      </c>
      <c r="L168" s="7"/>
      <c r="M168" s="9" t="s">
        <v>15573</v>
      </c>
      <c r="N168" s="10"/>
      <c r="O168" s="18" t="str">
        <f t="shared" ca="1" si="10"/>
        <v>1568天</v>
      </c>
      <c r="P168" s="47" t="str">
        <f t="shared" ca="1" si="11"/>
        <v>超过1455未进场</v>
      </c>
    </row>
    <row r="169" spans="1:16">
      <c r="A169" s="34">
        <v>167</v>
      </c>
      <c r="B169" s="32" t="s">
        <v>90</v>
      </c>
      <c r="C169" s="7" t="s">
        <v>10258</v>
      </c>
      <c r="D169" s="7" t="str">
        <f t="shared" si="8"/>
        <v>中海箱</v>
      </c>
      <c r="E169" s="7" t="s">
        <v>16533</v>
      </c>
      <c r="F169" s="19">
        <v>40231</v>
      </c>
      <c r="G169" s="39"/>
      <c r="H169" s="7" t="str">
        <f t="shared" si="9"/>
        <v>重</v>
      </c>
      <c r="I169" s="23">
        <v>40388</v>
      </c>
      <c r="J169" s="21"/>
      <c r="K169" s="7" t="s">
        <v>1358</v>
      </c>
      <c r="L169" s="7"/>
      <c r="M169" s="9" t="s">
        <v>15573</v>
      </c>
      <c r="N169" s="10"/>
      <c r="O169" s="18" t="str">
        <f t="shared" ca="1" si="10"/>
        <v>1568天</v>
      </c>
      <c r="P169" s="1" t="str">
        <f t="shared" ca="1" si="11"/>
        <v>超过1411未进场</v>
      </c>
    </row>
    <row r="170" spans="1:16">
      <c r="A170" s="34">
        <v>168</v>
      </c>
      <c r="B170" s="32" t="s">
        <v>91</v>
      </c>
      <c r="C170" s="7" t="s">
        <v>10258</v>
      </c>
      <c r="D170" s="7" t="str">
        <f t="shared" si="8"/>
        <v>中海箱</v>
      </c>
      <c r="E170" s="7" t="s">
        <v>16533</v>
      </c>
      <c r="F170" s="19">
        <v>40231</v>
      </c>
      <c r="G170" s="39"/>
      <c r="H170" s="7" t="str">
        <f t="shared" si="9"/>
        <v>重</v>
      </c>
      <c r="I170" s="23">
        <v>40344</v>
      </c>
      <c r="J170" s="21"/>
      <c r="K170" s="7" t="s">
        <v>1358</v>
      </c>
      <c r="L170" s="7"/>
      <c r="M170" s="9" t="s">
        <v>15573</v>
      </c>
      <c r="N170" s="10"/>
      <c r="O170" s="18" t="str">
        <f t="shared" ca="1" si="10"/>
        <v>1568天</v>
      </c>
      <c r="P170" s="47" t="str">
        <f t="shared" ca="1" si="11"/>
        <v>超过1455未进场</v>
      </c>
    </row>
    <row r="171" spans="1:16">
      <c r="A171" s="34">
        <v>169</v>
      </c>
      <c r="B171" s="32" t="s">
        <v>14284</v>
      </c>
      <c r="C171" s="7" t="s">
        <v>10258</v>
      </c>
      <c r="D171" s="7" t="str">
        <f t="shared" si="8"/>
        <v>中海箱</v>
      </c>
      <c r="E171" s="7" t="s">
        <v>16533</v>
      </c>
      <c r="F171" s="19">
        <v>40231</v>
      </c>
      <c r="G171" s="39"/>
      <c r="H171" s="7" t="str">
        <f t="shared" si="9"/>
        <v>重</v>
      </c>
      <c r="I171" s="23">
        <v>40344</v>
      </c>
      <c r="J171" s="21"/>
      <c r="K171" s="7" t="s">
        <v>1358</v>
      </c>
      <c r="L171" s="7"/>
      <c r="M171" s="9" t="s">
        <v>15573</v>
      </c>
      <c r="N171" s="10"/>
      <c r="O171" s="18" t="str">
        <f t="shared" ca="1" si="10"/>
        <v>1568天</v>
      </c>
      <c r="P171" s="47" t="str">
        <f t="shared" ca="1" si="11"/>
        <v>超过1455未进场</v>
      </c>
    </row>
    <row r="172" spans="1:16">
      <c r="A172" s="34">
        <v>170</v>
      </c>
      <c r="B172" s="32" t="s">
        <v>3530</v>
      </c>
      <c r="C172" s="7" t="s">
        <v>10258</v>
      </c>
      <c r="D172" s="7" t="str">
        <f t="shared" si="8"/>
        <v>中海箱</v>
      </c>
      <c r="E172" s="7" t="s">
        <v>16533</v>
      </c>
      <c r="F172" s="19">
        <v>40231</v>
      </c>
      <c r="G172" s="39"/>
      <c r="H172" s="7" t="str">
        <f t="shared" si="9"/>
        <v>重</v>
      </c>
      <c r="I172" s="23">
        <v>40422</v>
      </c>
      <c r="J172" s="21"/>
      <c r="K172" s="7" t="s">
        <v>11417</v>
      </c>
      <c r="L172" s="7"/>
      <c r="M172" s="9"/>
      <c r="N172" s="10"/>
      <c r="O172" s="18" t="str">
        <f t="shared" ca="1" si="10"/>
        <v>1568天</v>
      </c>
      <c r="P172" s="47" t="str">
        <f t="shared" ca="1" si="11"/>
        <v>超过1377未进场</v>
      </c>
    </row>
    <row r="173" spans="1:16">
      <c r="A173" s="34">
        <v>171</v>
      </c>
      <c r="B173" s="32" t="s">
        <v>14641</v>
      </c>
      <c r="C173" s="7" t="s">
        <v>10258</v>
      </c>
      <c r="D173" s="7" t="str">
        <f t="shared" si="8"/>
        <v>中海箱</v>
      </c>
      <c r="E173" s="7" t="s">
        <v>16533</v>
      </c>
      <c r="F173" s="19">
        <v>40232</v>
      </c>
      <c r="G173" s="39"/>
      <c r="H173" s="7" t="str">
        <f t="shared" si="9"/>
        <v>重</v>
      </c>
      <c r="I173" s="23">
        <v>40344</v>
      </c>
      <c r="J173" s="21"/>
      <c r="K173" s="7" t="s">
        <v>1358</v>
      </c>
      <c r="L173" s="7"/>
      <c r="M173" s="9" t="s">
        <v>15573</v>
      </c>
      <c r="N173" s="10"/>
      <c r="O173" s="18" t="str">
        <f t="shared" ca="1" si="10"/>
        <v>1567天</v>
      </c>
      <c r="P173" s="47" t="str">
        <f t="shared" ca="1" si="11"/>
        <v>超过1455未进场</v>
      </c>
    </row>
    <row r="174" spans="1:16">
      <c r="A174" s="34">
        <v>172</v>
      </c>
      <c r="B174" s="32" t="s">
        <v>2352</v>
      </c>
      <c r="C174" s="7" t="s">
        <v>10258</v>
      </c>
      <c r="D174" s="7" t="str">
        <f t="shared" si="8"/>
        <v>中海箱</v>
      </c>
      <c r="E174" s="7" t="s">
        <v>16533</v>
      </c>
      <c r="F174" s="19">
        <v>40232</v>
      </c>
      <c r="G174" s="39"/>
      <c r="H174" s="7" t="str">
        <f t="shared" si="9"/>
        <v>重</v>
      </c>
      <c r="I174" s="23">
        <v>40344</v>
      </c>
      <c r="J174" s="21"/>
      <c r="K174" s="7" t="s">
        <v>1358</v>
      </c>
      <c r="L174" s="7"/>
      <c r="M174" s="9" t="s">
        <v>15573</v>
      </c>
      <c r="N174" s="10"/>
      <c r="O174" s="18" t="str">
        <f t="shared" ca="1" si="10"/>
        <v>1567天</v>
      </c>
      <c r="P174" s="47" t="str">
        <f t="shared" ca="1" si="11"/>
        <v>超过1455未进场</v>
      </c>
    </row>
    <row r="175" spans="1:16">
      <c r="A175" s="34">
        <v>173</v>
      </c>
      <c r="B175" s="32" t="s">
        <v>2353</v>
      </c>
      <c r="C175" s="7" t="s">
        <v>10258</v>
      </c>
      <c r="D175" s="7" t="str">
        <f t="shared" si="8"/>
        <v>中海箱</v>
      </c>
      <c r="E175" s="7" t="s">
        <v>16533</v>
      </c>
      <c r="F175" s="19">
        <v>40232</v>
      </c>
      <c r="G175" s="39"/>
      <c r="H175" s="7" t="str">
        <f t="shared" si="9"/>
        <v>重</v>
      </c>
      <c r="I175" s="23">
        <v>40344</v>
      </c>
      <c r="J175" s="21"/>
      <c r="K175" s="7" t="s">
        <v>1358</v>
      </c>
      <c r="L175" s="7"/>
      <c r="M175" s="9" t="s">
        <v>15573</v>
      </c>
      <c r="N175" s="10"/>
      <c r="O175" s="18" t="str">
        <f t="shared" ca="1" si="10"/>
        <v>1567天</v>
      </c>
      <c r="P175" s="47" t="str">
        <f t="shared" ca="1" si="11"/>
        <v>超过1455未进场</v>
      </c>
    </row>
    <row r="176" spans="1:16">
      <c r="A176" s="34">
        <v>174</v>
      </c>
      <c r="B176" s="32" t="s">
        <v>2421</v>
      </c>
      <c r="C176" s="7" t="s">
        <v>10258</v>
      </c>
      <c r="D176" s="7" t="str">
        <f t="shared" si="8"/>
        <v>中海箱</v>
      </c>
      <c r="E176" s="7" t="s">
        <v>16533</v>
      </c>
      <c r="F176" s="19">
        <v>40232</v>
      </c>
      <c r="G176" s="39"/>
      <c r="H176" s="7" t="str">
        <f t="shared" si="9"/>
        <v>重</v>
      </c>
      <c r="I176" s="23">
        <v>40344</v>
      </c>
      <c r="J176" s="21"/>
      <c r="K176" s="7" t="s">
        <v>1358</v>
      </c>
      <c r="L176" s="7"/>
      <c r="M176" s="9" t="s">
        <v>15573</v>
      </c>
      <c r="N176" s="10"/>
      <c r="O176" s="18" t="str">
        <f t="shared" ca="1" si="10"/>
        <v>1567天</v>
      </c>
      <c r="P176" s="1" t="str">
        <f t="shared" ca="1" si="11"/>
        <v>超过1455未进场</v>
      </c>
    </row>
    <row r="177" spans="1:16">
      <c r="A177" s="34">
        <v>175</v>
      </c>
      <c r="B177" s="32" t="s">
        <v>2422</v>
      </c>
      <c r="C177" s="7" t="s">
        <v>10258</v>
      </c>
      <c r="D177" s="7" t="str">
        <f t="shared" si="8"/>
        <v>中海箱</v>
      </c>
      <c r="E177" s="7" t="s">
        <v>16533</v>
      </c>
      <c r="F177" s="19">
        <v>40232</v>
      </c>
      <c r="G177" s="39"/>
      <c r="H177" s="7" t="str">
        <f t="shared" si="9"/>
        <v>重</v>
      </c>
      <c r="I177" s="23">
        <v>40344</v>
      </c>
      <c r="J177" s="21"/>
      <c r="K177" s="7" t="s">
        <v>1358</v>
      </c>
      <c r="L177" s="7"/>
      <c r="M177" s="9" t="s">
        <v>15573</v>
      </c>
      <c r="N177" s="10"/>
      <c r="O177" s="18" t="str">
        <f t="shared" ca="1" si="10"/>
        <v>1567天</v>
      </c>
      <c r="P177" s="1" t="str">
        <f t="shared" ca="1" si="11"/>
        <v>超过1455未进场</v>
      </c>
    </row>
    <row r="178" spans="1:16">
      <c r="A178" s="34">
        <v>176</v>
      </c>
      <c r="B178" s="32" t="s">
        <v>10275</v>
      </c>
      <c r="C178" s="7" t="s">
        <v>10258</v>
      </c>
      <c r="D178" s="7" t="str">
        <f t="shared" si="8"/>
        <v>中海箱</v>
      </c>
      <c r="E178" s="7" t="s">
        <v>16533</v>
      </c>
      <c r="F178" s="19">
        <v>40232</v>
      </c>
      <c r="G178" s="39"/>
      <c r="H178" s="7" t="str">
        <f t="shared" si="9"/>
        <v>重</v>
      </c>
      <c r="I178" s="23">
        <v>40344</v>
      </c>
      <c r="J178" s="21"/>
      <c r="K178" s="7" t="s">
        <v>1358</v>
      </c>
      <c r="L178" s="7"/>
      <c r="M178" s="9" t="s">
        <v>15573</v>
      </c>
      <c r="N178" s="10"/>
      <c r="O178" s="18" t="str">
        <f t="shared" ca="1" si="10"/>
        <v>1567天</v>
      </c>
      <c r="P178" s="1" t="str">
        <f t="shared" ca="1" si="11"/>
        <v>超过1455未进场</v>
      </c>
    </row>
    <row r="179" spans="1:16">
      <c r="A179" s="34">
        <v>177</v>
      </c>
      <c r="B179" s="32" t="s">
        <v>10276</v>
      </c>
      <c r="C179" s="7" t="s">
        <v>10258</v>
      </c>
      <c r="D179" s="7" t="str">
        <f t="shared" si="8"/>
        <v>中海箱</v>
      </c>
      <c r="E179" s="7" t="s">
        <v>16533</v>
      </c>
      <c r="F179" s="19">
        <v>40232</v>
      </c>
      <c r="G179" s="39"/>
      <c r="H179" s="7" t="str">
        <f t="shared" si="9"/>
        <v>重</v>
      </c>
      <c r="I179" s="23">
        <v>40344</v>
      </c>
      <c r="J179" s="21"/>
      <c r="K179" s="7" t="s">
        <v>1358</v>
      </c>
      <c r="L179" s="7"/>
      <c r="M179" s="9" t="s">
        <v>15573</v>
      </c>
      <c r="N179" s="10"/>
      <c r="O179" s="18" t="str">
        <f t="shared" ca="1" si="10"/>
        <v>1567天</v>
      </c>
      <c r="P179" s="1" t="str">
        <f t="shared" ca="1" si="11"/>
        <v>超过1455未进场</v>
      </c>
    </row>
    <row r="180" spans="1:16">
      <c r="A180" s="34">
        <v>178</v>
      </c>
      <c r="B180" s="32" t="s">
        <v>10277</v>
      </c>
      <c r="C180" s="7" t="s">
        <v>10258</v>
      </c>
      <c r="D180" s="7" t="str">
        <f t="shared" si="8"/>
        <v>中海箱</v>
      </c>
      <c r="E180" s="7" t="s">
        <v>16533</v>
      </c>
      <c r="F180" s="19">
        <v>40232</v>
      </c>
      <c r="G180" s="39"/>
      <c r="H180" s="7" t="str">
        <f t="shared" si="9"/>
        <v>重</v>
      </c>
      <c r="I180" s="23">
        <v>40344</v>
      </c>
      <c r="J180" s="21"/>
      <c r="K180" s="7" t="s">
        <v>1358</v>
      </c>
      <c r="L180" s="7"/>
      <c r="M180" s="9" t="s">
        <v>15573</v>
      </c>
      <c r="N180" s="10"/>
      <c r="O180" s="18" t="str">
        <f t="shared" ca="1" si="10"/>
        <v>1567天</v>
      </c>
      <c r="P180" s="1" t="str">
        <f t="shared" ca="1" si="11"/>
        <v>超过1455未进场</v>
      </c>
    </row>
    <row r="181" spans="1:16">
      <c r="A181" s="34">
        <v>179</v>
      </c>
      <c r="B181" s="32" t="s">
        <v>5042</v>
      </c>
      <c r="C181" s="7" t="s">
        <v>10258</v>
      </c>
      <c r="D181" s="7" t="str">
        <f t="shared" si="8"/>
        <v>中海箱</v>
      </c>
      <c r="E181" s="7" t="s">
        <v>16533</v>
      </c>
      <c r="F181" s="19">
        <v>40232</v>
      </c>
      <c r="G181" s="39"/>
      <c r="H181" s="7" t="str">
        <f t="shared" si="9"/>
        <v>重</v>
      </c>
      <c r="I181" s="23">
        <v>40344</v>
      </c>
      <c r="J181" s="21"/>
      <c r="K181" s="7" t="s">
        <v>1358</v>
      </c>
      <c r="L181" s="7"/>
      <c r="M181" s="9" t="s">
        <v>15573</v>
      </c>
      <c r="N181" s="10"/>
      <c r="O181" s="18" t="str">
        <f t="shared" ca="1" si="10"/>
        <v>1567天</v>
      </c>
      <c r="P181" s="1" t="str">
        <f t="shared" ca="1" si="11"/>
        <v>超过1455未进场</v>
      </c>
    </row>
    <row r="182" spans="1:16">
      <c r="A182" s="34">
        <v>180</v>
      </c>
      <c r="B182" s="32" t="s">
        <v>5683</v>
      </c>
      <c r="C182" s="7" t="s">
        <v>10258</v>
      </c>
      <c r="D182" s="7" t="str">
        <f t="shared" si="8"/>
        <v>中海箱</v>
      </c>
      <c r="E182" s="7" t="s">
        <v>16533</v>
      </c>
      <c r="F182" s="19">
        <v>40232</v>
      </c>
      <c r="G182" s="39"/>
      <c r="H182" s="7" t="str">
        <f t="shared" si="9"/>
        <v>重</v>
      </c>
      <c r="I182" s="23">
        <v>40344</v>
      </c>
      <c r="J182" s="21"/>
      <c r="K182" s="7" t="s">
        <v>1358</v>
      </c>
      <c r="L182" s="7"/>
      <c r="M182" s="9" t="s">
        <v>15573</v>
      </c>
      <c r="N182" s="10"/>
      <c r="O182" s="18" t="str">
        <f t="shared" ca="1" si="10"/>
        <v>1567天</v>
      </c>
      <c r="P182" s="1" t="str">
        <f t="shared" ca="1" si="11"/>
        <v>超过1455未进场</v>
      </c>
    </row>
    <row r="183" spans="1:16">
      <c r="A183" s="34">
        <v>181</v>
      </c>
      <c r="B183" s="32" t="s">
        <v>5684</v>
      </c>
      <c r="C183" s="7" t="s">
        <v>10258</v>
      </c>
      <c r="D183" s="7" t="str">
        <f t="shared" si="8"/>
        <v>中海箱</v>
      </c>
      <c r="E183" s="7" t="s">
        <v>16533</v>
      </c>
      <c r="F183" s="19">
        <v>40232</v>
      </c>
      <c r="G183" s="39"/>
      <c r="H183" s="7" t="str">
        <f t="shared" si="9"/>
        <v>重</v>
      </c>
      <c r="I183" s="23">
        <v>40344</v>
      </c>
      <c r="J183" s="21"/>
      <c r="K183" s="7" t="s">
        <v>1358</v>
      </c>
      <c r="L183" s="7"/>
      <c r="M183" s="9" t="s">
        <v>15573</v>
      </c>
      <c r="N183" s="10"/>
      <c r="O183" s="18" t="str">
        <f t="shared" ca="1" si="10"/>
        <v>1567天</v>
      </c>
      <c r="P183" s="1" t="str">
        <f t="shared" ca="1" si="11"/>
        <v>超过1455未进场</v>
      </c>
    </row>
    <row r="184" spans="1:16">
      <c r="A184" s="34">
        <v>182</v>
      </c>
      <c r="B184" s="32" t="s">
        <v>13116</v>
      </c>
      <c r="C184" s="7" t="s">
        <v>10258</v>
      </c>
      <c r="D184" s="7" t="str">
        <f t="shared" si="8"/>
        <v>中海箱</v>
      </c>
      <c r="E184" s="7" t="s">
        <v>16533</v>
      </c>
      <c r="F184" s="19">
        <v>40232</v>
      </c>
      <c r="G184" s="39"/>
      <c r="H184" s="7" t="str">
        <f t="shared" si="9"/>
        <v>重</v>
      </c>
      <c r="I184" s="23">
        <v>40344</v>
      </c>
      <c r="J184" s="21"/>
      <c r="K184" s="7" t="s">
        <v>1358</v>
      </c>
      <c r="L184" s="7"/>
      <c r="M184" s="9" t="s">
        <v>15573</v>
      </c>
      <c r="N184" s="10"/>
      <c r="O184" s="18" t="str">
        <f t="shared" ca="1" si="10"/>
        <v>1567天</v>
      </c>
      <c r="P184" s="1" t="str">
        <f t="shared" ca="1" si="11"/>
        <v>超过1455未进场</v>
      </c>
    </row>
    <row r="185" spans="1:16">
      <c r="A185" s="34">
        <v>183</v>
      </c>
      <c r="B185" s="32" t="s">
        <v>8306</v>
      </c>
      <c r="C185" s="7" t="s">
        <v>10258</v>
      </c>
      <c r="D185" s="7" t="str">
        <f t="shared" si="8"/>
        <v>中海箱</v>
      </c>
      <c r="E185" s="7" t="s">
        <v>16533</v>
      </c>
      <c r="F185" s="19">
        <v>40232</v>
      </c>
      <c r="G185" s="39"/>
      <c r="H185" s="7" t="str">
        <f t="shared" si="9"/>
        <v>重</v>
      </c>
      <c r="I185" s="23">
        <v>40344</v>
      </c>
      <c r="J185" s="21"/>
      <c r="K185" s="7" t="s">
        <v>1358</v>
      </c>
      <c r="L185" s="7"/>
      <c r="M185" s="9" t="s">
        <v>15573</v>
      </c>
      <c r="N185" s="10"/>
      <c r="O185" s="18" t="str">
        <f t="shared" ca="1" si="10"/>
        <v>1567天</v>
      </c>
      <c r="P185" s="1" t="str">
        <f t="shared" ca="1" si="11"/>
        <v>超过1455未进场</v>
      </c>
    </row>
    <row r="186" spans="1:16">
      <c r="A186" s="34">
        <v>184</v>
      </c>
      <c r="B186" s="32" t="s">
        <v>4337</v>
      </c>
      <c r="C186" s="7" t="s">
        <v>10258</v>
      </c>
      <c r="D186" s="7" t="str">
        <f t="shared" si="8"/>
        <v>中海箱</v>
      </c>
      <c r="E186" s="7" t="s">
        <v>16533</v>
      </c>
      <c r="F186" s="19">
        <v>40232</v>
      </c>
      <c r="G186" s="39"/>
      <c r="H186" s="7" t="str">
        <f t="shared" si="9"/>
        <v>重</v>
      </c>
      <c r="I186" s="23">
        <v>40344</v>
      </c>
      <c r="J186" s="21"/>
      <c r="K186" s="7" t="s">
        <v>1358</v>
      </c>
      <c r="L186" s="7"/>
      <c r="M186" s="9" t="s">
        <v>15573</v>
      </c>
      <c r="N186" s="10"/>
      <c r="O186" s="18" t="str">
        <f t="shared" ca="1" si="10"/>
        <v>1567天</v>
      </c>
      <c r="P186" s="1" t="str">
        <f t="shared" ca="1" si="11"/>
        <v>超过1455未进场</v>
      </c>
    </row>
    <row r="187" spans="1:16">
      <c r="A187" s="34">
        <v>185</v>
      </c>
      <c r="B187" s="32" t="s">
        <v>16534</v>
      </c>
      <c r="C187" s="7" t="s">
        <v>10258</v>
      </c>
      <c r="D187" s="7" t="str">
        <f t="shared" si="8"/>
        <v>中海箱</v>
      </c>
      <c r="E187" s="7" t="s">
        <v>16533</v>
      </c>
      <c r="F187" s="19">
        <v>40232</v>
      </c>
      <c r="G187" s="39"/>
      <c r="H187" s="7" t="str">
        <f t="shared" si="9"/>
        <v>重</v>
      </c>
      <c r="I187" s="23">
        <v>40344</v>
      </c>
      <c r="J187" s="21"/>
      <c r="K187" s="7" t="s">
        <v>1358</v>
      </c>
      <c r="L187" s="7"/>
      <c r="M187" s="9" t="s">
        <v>15573</v>
      </c>
      <c r="N187" s="10"/>
      <c r="O187" s="18" t="str">
        <f t="shared" ca="1" si="10"/>
        <v>1567天</v>
      </c>
      <c r="P187" s="1" t="str">
        <f t="shared" ca="1" si="11"/>
        <v>超过1455未进场</v>
      </c>
    </row>
    <row r="188" spans="1:16">
      <c r="A188" s="34">
        <v>186</v>
      </c>
      <c r="B188" s="32" t="s">
        <v>9273</v>
      </c>
      <c r="C188" s="7" t="s">
        <v>10258</v>
      </c>
      <c r="D188" s="7" t="str">
        <f t="shared" si="8"/>
        <v>中海箱</v>
      </c>
      <c r="E188" s="7" t="s">
        <v>16533</v>
      </c>
      <c r="F188" s="19">
        <v>40232</v>
      </c>
      <c r="G188" s="39"/>
      <c r="H188" s="7" t="str">
        <f t="shared" si="9"/>
        <v>重</v>
      </c>
      <c r="I188" s="23">
        <v>40344</v>
      </c>
      <c r="J188" s="21"/>
      <c r="K188" s="7" t="s">
        <v>1358</v>
      </c>
      <c r="L188" s="7"/>
      <c r="M188" s="9" t="s">
        <v>15573</v>
      </c>
      <c r="N188" s="10"/>
      <c r="O188" s="18" t="str">
        <f t="shared" ca="1" si="10"/>
        <v>1567天</v>
      </c>
      <c r="P188" s="1" t="str">
        <f t="shared" ca="1" si="11"/>
        <v>超过1455未进场</v>
      </c>
    </row>
    <row r="189" spans="1:16">
      <c r="A189" s="34">
        <v>187</v>
      </c>
      <c r="B189" s="32" t="s">
        <v>9274</v>
      </c>
      <c r="C189" s="7" t="s">
        <v>10258</v>
      </c>
      <c r="D189" s="7" t="str">
        <f t="shared" si="8"/>
        <v>中海箱</v>
      </c>
      <c r="E189" s="7" t="s">
        <v>16533</v>
      </c>
      <c r="F189" s="19">
        <v>40232</v>
      </c>
      <c r="G189" s="39"/>
      <c r="H189" s="7" t="str">
        <f t="shared" si="9"/>
        <v>重</v>
      </c>
      <c r="I189" s="23">
        <v>40344</v>
      </c>
      <c r="J189" s="21"/>
      <c r="K189" s="7" t="s">
        <v>1358</v>
      </c>
      <c r="L189" s="7"/>
      <c r="M189" s="9" t="s">
        <v>15573</v>
      </c>
      <c r="N189" s="10"/>
      <c r="O189" s="18" t="str">
        <f t="shared" ca="1" si="10"/>
        <v>1567天</v>
      </c>
      <c r="P189" s="1" t="str">
        <f t="shared" ca="1" si="11"/>
        <v>超过1455未进场</v>
      </c>
    </row>
    <row r="190" spans="1:16">
      <c r="A190" s="34">
        <v>188</v>
      </c>
      <c r="B190" s="32" t="s">
        <v>8292</v>
      </c>
      <c r="C190" s="7" t="s">
        <v>10258</v>
      </c>
      <c r="D190" s="7" t="str">
        <f t="shared" si="8"/>
        <v>中海箱</v>
      </c>
      <c r="E190" s="7" t="s">
        <v>16533</v>
      </c>
      <c r="F190" s="19">
        <v>40232</v>
      </c>
      <c r="G190" s="39"/>
      <c r="H190" s="7" t="str">
        <f t="shared" si="9"/>
        <v>重</v>
      </c>
      <c r="I190" s="23">
        <v>40344</v>
      </c>
      <c r="J190" s="21"/>
      <c r="K190" s="7" t="s">
        <v>1358</v>
      </c>
      <c r="L190" s="7"/>
      <c r="M190" s="9" t="s">
        <v>15573</v>
      </c>
      <c r="N190" s="10"/>
      <c r="O190" s="18" t="str">
        <f t="shared" ca="1" si="10"/>
        <v>1567天</v>
      </c>
      <c r="P190" s="1" t="str">
        <f t="shared" ca="1" si="11"/>
        <v>超过1455未进场</v>
      </c>
    </row>
    <row r="191" spans="1:16">
      <c r="A191" s="34">
        <v>189</v>
      </c>
      <c r="B191" s="32" t="s">
        <v>17171</v>
      </c>
      <c r="C191" s="7" t="s">
        <v>10258</v>
      </c>
      <c r="D191" s="7" t="str">
        <f t="shared" si="8"/>
        <v>中海箱</v>
      </c>
      <c r="E191" s="7" t="s">
        <v>16533</v>
      </c>
      <c r="F191" s="19">
        <v>40232</v>
      </c>
      <c r="G191" s="39"/>
      <c r="H191" s="7" t="str">
        <f t="shared" si="9"/>
        <v>重</v>
      </c>
      <c r="I191" s="23">
        <v>40344</v>
      </c>
      <c r="J191" s="21"/>
      <c r="K191" s="7" t="s">
        <v>1358</v>
      </c>
      <c r="L191" s="7"/>
      <c r="M191" s="9" t="s">
        <v>15573</v>
      </c>
      <c r="N191" s="10"/>
      <c r="O191" s="18" t="str">
        <f t="shared" ca="1" si="10"/>
        <v>1567天</v>
      </c>
      <c r="P191" s="1" t="str">
        <f t="shared" ca="1" si="11"/>
        <v>超过1455未进场</v>
      </c>
    </row>
    <row r="192" spans="1:16">
      <c r="A192" s="34">
        <v>190</v>
      </c>
      <c r="B192" s="32" t="s">
        <v>17172</v>
      </c>
      <c r="C192" s="7" t="s">
        <v>10258</v>
      </c>
      <c r="D192" s="7" t="str">
        <f t="shared" si="8"/>
        <v>中海箱</v>
      </c>
      <c r="E192" s="7" t="s">
        <v>16533</v>
      </c>
      <c r="F192" s="19">
        <v>40232</v>
      </c>
      <c r="G192" s="39"/>
      <c r="H192" s="7" t="str">
        <f t="shared" si="9"/>
        <v>重</v>
      </c>
      <c r="I192" s="23">
        <v>40344</v>
      </c>
      <c r="J192" s="21"/>
      <c r="K192" s="7" t="s">
        <v>1358</v>
      </c>
      <c r="L192" s="7"/>
      <c r="M192" s="9" t="s">
        <v>15573</v>
      </c>
      <c r="N192" s="10"/>
      <c r="O192" s="18" t="str">
        <f t="shared" ca="1" si="10"/>
        <v>1567天</v>
      </c>
      <c r="P192" s="1" t="str">
        <f t="shared" ca="1" si="11"/>
        <v>超过1455未进场</v>
      </c>
    </row>
    <row r="193" spans="1:16">
      <c r="A193" s="34">
        <v>191</v>
      </c>
      <c r="B193" s="32" t="s">
        <v>17173</v>
      </c>
      <c r="C193" s="7" t="s">
        <v>10258</v>
      </c>
      <c r="D193" s="7" t="str">
        <f t="shared" si="8"/>
        <v>中海箱</v>
      </c>
      <c r="E193" s="7" t="s">
        <v>16533</v>
      </c>
      <c r="F193" s="19">
        <v>40232</v>
      </c>
      <c r="G193" s="39"/>
      <c r="H193" s="7" t="str">
        <f t="shared" si="9"/>
        <v>重</v>
      </c>
      <c r="I193" s="23">
        <v>40344</v>
      </c>
      <c r="J193" s="21"/>
      <c r="K193" s="7" t="s">
        <v>1358</v>
      </c>
      <c r="L193" s="12"/>
      <c r="M193" s="9" t="s">
        <v>15573</v>
      </c>
      <c r="N193" s="10"/>
      <c r="O193" s="18" t="str">
        <f t="shared" ca="1" si="10"/>
        <v>1567天</v>
      </c>
      <c r="P193" s="47" t="str">
        <f t="shared" ca="1" si="11"/>
        <v>超过1455未进场</v>
      </c>
    </row>
    <row r="194" spans="1:16">
      <c r="A194" s="34">
        <v>192</v>
      </c>
      <c r="B194" s="32" t="s">
        <v>13968</v>
      </c>
      <c r="C194" s="7" t="s">
        <v>10393</v>
      </c>
      <c r="D194" s="7" t="str">
        <f t="shared" si="8"/>
        <v>中海箱</v>
      </c>
      <c r="E194" s="7" t="s">
        <v>17174</v>
      </c>
      <c r="F194" s="19">
        <v>40305</v>
      </c>
      <c r="G194" s="39"/>
      <c r="H194" s="7" t="str">
        <f t="shared" si="9"/>
        <v>重</v>
      </c>
      <c r="I194" s="23">
        <v>40338</v>
      </c>
      <c r="J194" s="21"/>
      <c r="K194" s="7" t="s">
        <v>14202</v>
      </c>
      <c r="L194" s="7"/>
      <c r="M194" s="9" t="s">
        <v>3657</v>
      </c>
      <c r="N194" s="10"/>
      <c r="O194" s="18" t="str">
        <f t="shared" ca="1" si="10"/>
        <v>1494天</v>
      </c>
      <c r="P194" s="1" t="str">
        <f t="shared" ca="1" si="11"/>
        <v>超过1461未进场</v>
      </c>
    </row>
    <row r="195" spans="1:16">
      <c r="A195" s="34">
        <v>193</v>
      </c>
      <c r="B195" s="32" t="s">
        <v>247</v>
      </c>
      <c r="C195" s="7" t="s">
        <v>10393</v>
      </c>
      <c r="D195" s="7" t="str">
        <f t="shared" ref="D195:D258" si="12">IF(B195="","","中海箱")</f>
        <v>中海箱</v>
      </c>
      <c r="E195" s="7" t="s">
        <v>17174</v>
      </c>
      <c r="F195" s="19">
        <v>40292</v>
      </c>
      <c r="G195" s="39"/>
      <c r="H195" s="7" t="str">
        <f t="shared" ref="H195:H258" si="13">IF(I195="","空","重")</f>
        <v>重</v>
      </c>
      <c r="I195" s="23">
        <v>40342</v>
      </c>
      <c r="J195" s="21"/>
      <c r="K195" s="7" t="s">
        <v>14202</v>
      </c>
      <c r="L195" s="7"/>
      <c r="M195" s="9" t="s">
        <v>3657</v>
      </c>
      <c r="N195" s="10"/>
      <c r="O195" s="18" t="str">
        <f t="shared" ref="O195:O258" ca="1" si="14">IF(ISNONTEXT(J195),DATEDIF(F195,TODAY(),"d")&amp;"天","出场")</f>
        <v>1507天</v>
      </c>
      <c r="P195" s="1" t="str">
        <f t="shared" ref="P195:P258" ca="1" si="15">IF(I195="","",IF(TODAY()-I195&gt;30,"超过"&amp;(TODAY()-I195)&amp;"未进场",""))</f>
        <v>超过1457未进场</v>
      </c>
    </row>
    <row r="196" spans="1:16">
      <c r="A196" s="34">
        <v>194</v>
      </c>
      <c r="B196" s="32" t="s">
        <v>6439</v>
      </c>
      <c r="C196" s="7" t="s">
        <v>10393</v>
      </c>
      <c r="D196" s="7" t="str">
        <f t="shared" si="12"/>
        <v>中海箱</v>
      </c>
      <c r="E196" s="7" t="s">
        <v>17174</v>
      </c>
      <c r="F196" s="19">
        <v>40292</v>
      </c>
      <c r="G196" s="39"/>
      <c r="H196" s="7" t="str">
        <f t="shared" si="13"/>
        <v>重</v>
      </c>
      <c r="I196" s="23">
        <v>40342</v>
      </c>
      <c r="J196" s="21"/>
      <c r="K196" s="7" t="s">
        <v>14202</v>
      </c>
      <c r="L196" s="7"/>
      <c r="M196" s="9" t="s">
        <v>3657</v>
      </c>
      <c r="N196" s="10"/>
      <c r="O196" s="18" t="str">
        <f t="shared" ca="1" si="14"/>
        <v>1507天</v>
      </c>
      <c r="P196" s="1" t="str">
        <f t="shared" ca="1" si="15"/>
        <v>超过1457未进场</v>
      </c>
    </row>
    <row r="197" spans="1:16">
      <c r="A197" s="34">
        <v>195</v>
      </c>
      <c r="B197" s="32" t="s">
        <v>6440</v>
      </c>
      <c r="C197" s="7" t="s">
        <v>10393</v>
      </c>
      <c r="D197" s="7" t="str">
        <f t="shared" si="12"/>
        <v>中海箱</v>
      </c>
      <c r="E197" s="7" t="s">
        <v>17174</v>
      </c>
      <c r="F197" s="19">
        <v>40294</v>
      </c>
      <c r="G197" s="39"/>
      <c r="H197" s="7" t="str">
        <f t="shared" si="13"/>
        <v>重</v>
      </c>
      <c r="I197" s="23">
        <v>40331</v>
      </c>
      <c r="J197" s="21"/>
      <c r="K197" s="7" t="s">
        <v>14202</v>
      </c>
      <c r="L197" s="7"/>
      <c r="M197" s="9" t="s">
        <v>3657</v>
      </c>
      <c r="N197" s="10"/>
      <c r="O197" s="18" t="str">
        <f t="shared" ca="1" si="14"/>
        <v>1505天</v>
      </c>
      <c r="P197" s="1" t="str">
        <f t="shared" ca="1" si="15"/>
        <v>超过1468未进场</v>
      </c>
    </row>
    <row r="198" spans="1:16">
      <c r="A198" s="34">
        <v>196</v>
      </c>
      <c r="B198" s="32" t="s">
        <v>14203</v>
      </c>
      <c r="C198" s="7" t="s">
        <v>10393</v>
      </c>
      <c r="D198" s="7" t="str">
        <f t="shared" si="12"/>
        <v>中海箱</v>
      </c>
      <c r="E198" s="7" t="s">
        <v>17174</v>
      </c>
      <c r="F198" s="19">
        <v>40302</v>
      </c>
      <c r="G198" s="39"/>
      <c r="H198" s="7" t="str">
        <f t="shared" si="13"/>
        <v>重</v>
      </c>
      <c r="I198" s="23">
        <v>40338</v>
      </c>
      <c r="J198" s="21"/>
      <c r="K198" s="7" t="s">
        <v>14202</v>
      </c>
      <c r="L198" s="7"/>
      <c r="M198" s="9" t="s">
        <v>3657</v>
      </c>
      <c r="N198" s="10"/>
      <c r="O198" s="18" t="str">
        <f t="shared" ca="1" si="14"/>
        <v>1497天</v>
      </c>
      <c r="P198" s="1" t="str">
        <f t="shared" ca="1" si="15"/>
        <v>超过1461未进场</v>
      </c>
    </row>
    <row r="199" spans="1:16">
      <c r="A199" s="34">
        <v>197</v>
      </c>
      <c r="B199" s="32" t="s">
        <v>2036</v>
      </c>
      <c r="C199" s="7" t="s">
        <v>10393</v>
      </c>
      <c r="D199" s="7" t="str">
        <f t="shared" si="12"/>
        <v>中海箱</v>
      </c>
      <c r="E199" s="7" t="s">
        <v>17174</v>
      </c>
      <c r="F199" s="19">
        <v>40292</v>
      </c>
      <c r="G199" s="39"/>
      <c r="H199" s="7" t="str">
        <f t="shared" si="13"/>
        <v>重</v>
      </c>
      <c r="I199" s="23">
        <v>40337</v>
      </c>
      <c r="J199" s="21"/>
      <c r="K199" s="7" t="s">
        <v>14202</v>
      </c>
      <c r="L199" s="7"/>
      <c r="M199" s="9" t="s">
        <v>3657</v>
      </c>
      <c r="N199" s="10"/>
      <c r="O199" s="18" t="str">
        <f t="shared" ca="1" si="14"/>
        <v>1507天</v>
      </c>
      <c r="P199" s="1" t="str">
        <f t="shared" ca="1" si="15"/>
        <v>超过1462未进场</v>
      </c>
    </row>
    <row r="200" spans="1:16">
      <c r="A200" s="34">
        <v>198</v>
      </c>
      <c r="B200" s="32" t="s">
        <v>7472</v>
      </c>
      <c r="C200" s="7" t="s">
        <v>10393</v>
      </c>
      <c r="D200" s="7" t="str">
        <f t="shared" si="12"/>
        <v>中海箱</v>
      </c>
      <c r="E200" s="7" t="s">
        <v>17174</v>
      </c>
      <c r="F200" s="19">
        <v>40302</v>
      </c>
      <c r="G200" s="39"/>
      <c r="H200" s="7" t="str">
        <f t="shared" si="13"/>
        <v>重</v>
      </c>
      <c r="I200" s="23">
        <v>40360</v>
      </c>
      <c r="J200" s="21"/>
      <c r="K200" s="7" t="s">
        <v>4963</v>
      </c>
      <c r="L200" s="7"/>
      <c r="M200" s="9" t="s">
        <v>2905</v>
      </c>
      <c r="N200" s="10"/>
      <c r="O200" s="18" t="str">
        <f t="shared" ca="1" si="14"/>
        <v>1497天</v>
      </c>
      <c r="P200" s="1" t="str">
        <f t="shared" ca="1" si="15"/>
        <v>超过1439未进场</v>
      </c>
    </row>
    <row r="201" spans="1:16">
      <c r="A201" s="34">
        <v>199</v>
      </c>
      <c r="B201" s="32" t="s">
        <v>7150</v>
      </c>
      <c r="C201" s="7" t="s">
        <v>10393</v>
      </c>
      <c r="D201" s="7" t="str">
        <f t="shared" si="12"/>
        <v>中海箱</v>
      </c>
      <c r="E201" s="7" t="s">
        <v>17174</v>
      </c>
      <c r="F201" s="19">
        <v>40302</v>
      </c>
      <c r="G201" s="39"/>
      <c r="H201" s="7" t="str">
        <f t="shared" si="13"/>
        <v>重</v>
      </c>
      <c r="I201" s="23">
        <v>40339</v>
      </c>
      <c r="J201" s="21"/>
      <c r="K201" s="7" t="s">
        <v>14202</v>
      </c>
      <c r="L201" s="7"/>
      <c r="M201" s="9" t="s">
        <v>3657</v>
      </c>
      <c r="N201" s="10"/>
      <c r="O201" s="18" t="str">
        <f t="shared" ca="1" si="14"/>
        <v>1497天</v>
      </c>
      <c r="P201" s="1" t="str">
        <f t="shared" ca="1" si="15"/>
        <v>超过1460未进场</v>
      </c>
    </row>
    <row r="202" spans="1:16">
      <c r="A202" s="34">
        <v>200</v>
      </c>
      <c r="B202" s="32" t="s">
        <v>3145</v>
      </c>
      <c r="C202" s="7" t="s">
        <v>10393</v>
      </c>
      <c r="D202" s="7" t="str">
        <f t="shared" si="12"/>
        <v>中海箱</v>
      </c>
      <c r="E202" s="7" t="s">
        <v>17174</v>
      </c>
      <c r="F202" s="19">
        <v>40292</v>
      </c>
      <c r="G202" s="39"/>
      <c r="H202" s="7" t="str">
        <f t="shared" si="13"/>
        <v>重</v>
      </c>
      <c r="I202" s="23">
        <v>40360</v>
      </c>
      <c r="J202" s="21"/>
      <c r="K202" s="7" t="s">
        <v>4963</v>
      </c>
      <c r="L202" s="7"/>
      <c r="M202" s="9" t="s">
        <v>2905</v>
      </c>
      <c r="N202" s="10"/>
      <c r="O202" s="18" t="str">
        <f t="shared" ca="1" si="14"/>
        <v>1507天</v>
      </c>
      <c r="P202" s="1" t="str">
        <f t="shared" ca="1" si="15"/>
        <v>超过1439未进场</v>
      </c>
    </row>
    <row r="203" spans="1:16">
      <c r="A203" s="34">
        <v>201</v>
      </c>
      <c r="B203" s="32" t="s">
        <v>15657</v>
      </c>
      <c r="C203" s="7" t="s">
        <v>10393</v>
      </c>
      <c r="D203" s="7" t="str">
        <f t="shared" si="12"/>
        <v>中海箱</v>
      </c>
      <c r="E203" s="7" t="s">
        <v>17174</v>
      </c>
      <c r="F203" s="19">
        <v>40292</v>
      </c>
      <c r="G203" s="39"/>
      <c r="H203" s="7" t="str">
        <f t="shared" si="13"/>
        <v>重</v>
      </c>
      <c r="I203" s="23">
        <v>40342</v>
      </c>
      <c r="J203" s="21"/>
      <c r="K203" s="7" t="s">
        <v>14202</v>
      </c>
      <c r="L203" s="7"/>
      <c r="M203" s="9" t="s">
        <v>3657</v>
      </c>
      <c r="N203" s="10"/>
      <c r="O203" s="18" t="str">
        <f t="shared" ca="1" si="14"/>
        <v>1507天</v>
      </c>
      <c r="P203" s="1" t="str">
        <f t="shared" ca="1" si="15"/>
        <v>超过1457未进场</v>
      </c>
    </row>
    <row r="204" spans="1:16">
      <c r="A204" s="34">
        <v>202</v>
      </c>
      <c r="B204" s="32" t="s">
        <v>15658</v>
      </c>
      <c r="C204" s="7" t="s">
        <v>10393</v>
      </c>
      <c r="D204" s="7" t="str">
        <f t="shared" si="12"/>
        <v>中海箱</v>
      </c>
      <c r="E204" s="7" t="s">
        <v>17174</v>
      </c>
      <c r="F204" s="19">
        <v>40295</v>
      </c>
      <c r="G204" s="39"/>
      <c r="H204" s="7" t="str">
        <f t="shared" si="13"/>
        <v>重</v>
      </c>
      <c r="I204" s="23">
        <v>40337</v>
      </c>
      <c r="J204" s="21"/>
      <c r="K204" s="7" t="s">
        <v>14202</v>
      </c>
      <c r="L204" s="7"/>
      <c r="M204" s="9" t="s">
        <v>3657</v>
      </c>
      <c r="N204" s="10"/>
      <c r="O204" s="18" t="str">
        <f t="shared" ca="1" si="14"/>
        <v>1504天</v>
      </c>
      <c r="P204" s="1" t="str">
        <f t="shared" ca="1" si="15"/>
        <v>超过1462未进场</v>
      </c>
    </row>
    <row r="205" spans="1:16">
      <c r="A205" s="34">
        <v>203</v>
      </c>
      <c r="B205" s="32" t="s">
        <v>16658</v>
      </c>
      <c r="C205" s="7" t="s">
        <v>10393</v>
      </c>
      <c r="D205" s="7" t="str">
        <f t="shared" si="12"/>
        <v>中海箱</v>
      </c>
      <c r="E205" s="7" t="s">
        <v>17174</v>
      </c>
      <c r="F205" s="19">
        <v>40292</v>
      </c>
      <c r="G205" s="39"/>
      <c r="H205" s="7" t="str">
        <f t="shared" si="13"/>
        <v>重</v>
      </c>
      <c r="I205" s="23">
        <v>40417</v>
      </c>
      <c r="J205" s="21"/>
      <c r="K205" s="7" t="s">
        <v>11417</v>
      </c>
      <c r="L205" s="7"/>
      <c r="M205" s="9"/>
      <c r="N205" s="10"/>
      <c r="O205" s="18" t="str">
        <f t="shared" ca="1" si="14"/>
        <v>1507天</v>
      </c>
      <c r="P205" s="1" t="str">
        <f t="shared" ca="1" si="15"/>
        <v>超过1382未进场</v>
      </c>
    </row>
    <row r="206" spans="1:16">
      <c r="A206" s="34">
        <v>204</v>
      </c>
      <c r="B206" s="32" t="s">
        <v>16659</v>
      </c>
      <c r="C206" s="7" t="s">
        <v>10393</v>
      </c>
      <c r="D206" s="7" t="str">
        <f t="shared" si="12"/>
        <v>中海箱</v>
      </c>
      <c r="E206" s="7" t="s">
        <v>17174</v>
      </c>
      <c r="F206" s="19">
        <v>40292</v>
      </c>
      <c r="G206" s="39"/>
      <c r="H206" s="7" t="str">
        <f t="shared" si="13"/>
        <v>重</v>
      </c>
      <c r="I206" s="23">
        <v>40331</v>
      </c>
      <c r="J206" s="21"/>
      <c r="K206" s="7" t="s">
        <v>14202</v>
      </c>
      <c r="L206" s="7"/>
      <c r="M206" s="9" t="s">
        <v>2905</v>
      </c>
      <c r="N206" s="10"/>
      <c r="O206" s="18" t="str">
        <f t="shared" ca="1" si="14"/>
        <v>1507天</v>
      </c>
      <c r="P206" s="1" t="str">
        <f t="shared" ca="1" si="15"/>
        <v>超过1468未进场</v>
      </c>
    </row>
    <row r="207" spans="1:16">
      <c r="A207" s="34">
        <v>205</v>
      </c>
      <c r="B207" s="32" t="s">
        <v>16660</v>
      </c>
      <c r="C207" s="7" t="s">
        <v>10393</v>
      </c>
      <c r="D207" s="7" t="str">
        <f t="shared" si="12"/>
        <v>中海箱</v>
      </c>
      <c r="E207" s="7" t="s">
        <v>17174</v>
      </c>
      <c r="F207" s="19">
        <v>40292</v>
      </c>
      <c r="G207" s="39"/>
      <c r="H207" s="7" t="str">
        <f t="shared" si="13"/>
        <v>重</v>
      </c>
      <c r="I207" s="23">
        <v>40331</v>
      </c>
      <c r="J207" s="21"/>
      <c r="K207" s="7" t="s">
        <v>14202</v>
      </c>
      <c r="L207" s="7"/>
      <c r="M207" s="9" t="s">
        <v>15038</v>
      </c>
      <c r="N207" s="10"/>
      <c r="O207" s="18" t="str">
        <f t="shared" ca="1" si="14"/>
        <v>1507天</v>
      </c>
      <c r="P207" s="1" t="str">
        <f t="shared" ca="1" si="15"/>
        <v>超过1468未进场</v>
      </c>
    </row>
    <row r="208" spans="1:16">
      <c r="A208" s="34">
        <v>206</v>
      </c>
      <c r="B208" s="32" t="s">
        <v>16661</v>
      </c>
      <c r="C208" s="7" t="s">
        <v>10393</v>
      </c>
      <c r="D208" s="7" t="str">
        <f t="shared" si="12"/>
        <v>中海箱</v>
      </c>
      <c r="E208" s="7" t="s">
        <v>17174</v>
      </c>
      <c r="F208" s="19">
        <v>40302</v>
      </c>
      <c r="G208" s="39"/>
      <c r="H208" s="7" t="str">
        <f t="shared" si="13"/>
        <v>重</v>
      </c>
      <c r="I208" s="23">
        <v>40340</v>
      </c>
      <c r="J208" s="21"/>
      <c r="K208" s="7" t="s">
        <v>14202</v>
      </c>
      <c r="L208" s="7"/>
      <c r="M208" s="9" t="s">
        <v>2905</v>
      </c>
      <c r="N208" s="10"/>
      <c r="O208" s="18" t="str">
        <f t="shared" ca="1" si="14"/>
        <v>1497天</v>
      </c>
      <c r="P208" s="1" t="str">
        <f t="shared" ca="1" si="15"/>
        <v>超过1459未进场</v>
      </c>
    </row>
    <row r="209" spans="1:16">
      <c r="A209" s="34">
        <v>207</v>
      </c>
      <c r="B209" s="32" t="s">
        <v>3896</v>
      </c>
      <c r="C209" s="7" t="s">
        <v>10393</v>
      </c>
      <c r="D209" s="7" t="str">
        <f t="shared" si="12"/>
        <v>中海箱</v>
      </c>
      <c r="E209" s="7" t="s">
        <v>17174</v>
      </c>
      <c r="F209" s="19">
        <v>40302</v>
      </c>
      <c r="G209" s="39"/>
      <c r="H209" s="7" t="str">
        <f t="shared" si="13"/>
        <v>重</v>
      </c>
      <c r="I209" s="23">
        <v>40337</v>
      </c>
      <c r="J209" s="21"/>
      <c r="K209" s="7" t="s">
        <v>14202</v>
      </c>
      <c r="L209" s="7"/>
      <c r="M209" s="9" t="s">
        <v>2905</v>
      </c>
      <c r="N209" s="10"/>
      <c r="O209" s="18" t="str">
        <f t="shared" ca="1" si="14"/>
        <v>1497天</v>
      </c>
      <c r="P209" s="1" t="str">
        <f t="shared" ca="1" si="15"/>
        <v>超过1462未进场</v>
      </c>
    </row>
    <row r="210" spans="1:16">
      <c r="A210" s="34">
        <v>208</v>
      </c>
      <c r="B210" s="32" t="s">
        <v>3820</v>
      </c>
      <c r="C210" s="7" t="s">
        <v>10393</v>
      </c>
      <c r="D210" s="7" t="str">
        <f t="shared" si="12"/>
        <v>中海箱</v>
      </c>
      <c r="E210" s="7" t="s">
        <v>17174</v>
      </c>
      <c r="F210" s="19">
        <v>40294</v>
      </c>
      <c r="G210" s="39"/>
      <c r="H210" s="7" t="str">
        <f t="shared" si="13"/>
        <v>重</v>
      </c>
      <c r="I210" s="23">
        <v>40332</v>
      </c>
      <c r="J210" s="21"/>
      <c r="K210" s="7" t="s">
        <v>14202</v>
      </c>
      <c r="L210" s="7"/>
      <c r="M210" s="9" t="s">
        <v>2905</v>
      </c>
      <c r="N210" s="10"/>
      <c r="O210" s="18" t="str">
        <f t="shared" ca="1" si="14"/>
        <v>1505天</v>
      </c>
      <c r="P210" s="1" t="str">
        <f t="shared" ca="1" si="15"/>
        <v>超过1467未进场</v>
      </c>
    </row>
    <row r="211" spans="1:16">
      <c r="A211" s="34">
        <v>209</v>
      </c>
      <c r="B211" s="32" t="s">
        <v>3821</v>
      </c>
      <c r="C211" s="7" t="s">
        <v>10393</v>
      </c>
      <c r="D211" s="7" t="str">
        <f t="shared" si="12"/>
        <v>中海箱</v>
      </c>
      <c r="E211" s="7" t="s">
        <v>17174</v>
      </c>
      <c r="F211" s="19">
        <v>40295</v>
      </c>
      <c r="G211" s="39"/>
      <c r="H211" s="7" t="str">
        <f t="shared" si="13"/>
        <v>重</v>
      </c>
      <c r="I211" s="23">
        <v>40334</v>
      </c>
      <c r="J211" s="21"/>
      <c r="K211" s="7" t="s">
        <v>14202</v>
      </c>
      <c r="L211" s="7"/>
      <c r="M211" s="9" t="s">
        <v>2905</v>
      </c>
      <c r="N211" s="10"/>
      <c r="O211" s="18" t="str">
        <f t="shared" ca="1" si="14"/>
        <v>1504天</v>
      </c>
      <c r="P211" s="1" t="str">
        <f t="shared" ca="1" si="15"/>
        <v>超过1465未进场</v>
      </c>
    </row>
    <row r="212" spans="1:16">
      <c r="A212" s="34">
        <v>210</v>
      </c>
      <c r="B212" s="32" t="s">
        <v>9738</v>
      </c>
      <c r="C212" s="7" t="s">
        <v>10393</v>
      </c>
      <c r="D212" s="7" t="str">
        <f t="shared" si="12"/>
        <v>中海箱</v>
      </c>
      <c r="E212" s="7" t="s">
        <v>17174</v>
      </c>
      <c r="F212" s="19">
        <v>40308</v>
      </c>
      <c r="G212" s="39"/>
      <c r="H212" s="7" t="str">
        <f t="shared" si="13"/>
        <v>重</v>
      </c>
      <c r="I212" s="23">
        <v>40335</v>
      </c>
      <c r="J212" s="21"/>
      <c r="K212" s="7" t="s">
        <v>14202</v>
      </c>
      <c r="L212" s="7"/>
      <c r="M212" s="9" t="s">
        <v>2905</v>
      </c>
      <c r="N212" s="10"/>
      <c r="O212" s="18" t="str">
        <f t="shared" ca="1" si="14"/>
        <v>1491天</v>
      </c>
      <c r="P212" s="1" t="str">
        <f t="shared" ca="1" si="15"/>
        <v>超过1464未进场</v>
      </c>
    </row>
    <row r="213" spans="1:16">
      <c r="A213" s="34">
        <v>211</v>
      </c>
      <c r="B213" s="32" t="s">
        <v>6449</v>
      </c>
      <c r="C213" s="7" t="s">
        <v>10393</v>
      </c>
      <c r="D213" s="7" t="str">
        <f t="shared" si="12"/>
        <v>中海箱</v>
      </c>
      <c r="E213" s="7" t="s">
        <v>17174</v>
      </c>
      <c r="F213" s="19">
        <v>40292</v>
      </c>
      <c r="G213" s="39"/>
      <c r="H213" s="7" t="str">
        <f t="shared" si="13"/>
        <v>重</v>
      </c>
      <c r="I213" s="23">
        <v>40354</v>
      </c>
      <c r="J213" s="21"/>
      <c r="K213" s="7" t="s">
        <v>14202</v>
      </c>
      <c r="L213" s="7"/>
      <c r="M213" s="9" t="s">
        <v>2905</v>
      </c>
      <c r="N213" s="10"/>
      <c r="O213" s="18" t="str">
        <f t="shared" ca="1" si="14"/>
        <v>1507天</v>
      </c>
      <c r="P213" s="1" t="str">
        <f t="shared" ca="1" si="15"/>
        <v>超过1445未进场</v>
      </c>
    </row>
    <row r="214" spans="1:16">
      <c r="A214" s="34">
        <v>212</v>
      </c>
      <c r="B214" s="32" t="s">
        <v>6450</v>
      </c>
      <c r="C214" s="7" t="s">
        <v>10393</v>
      </c>
      <c r="D214" s="7" t="str">
        <f t="shared" si="12"/>
        <v>中海箱</v>
      </c>
      <c r="E214" s="7" t="s">
        <v>17174</v>
      </c>
      <c r="F214" s="19">
        <v>40302</v>
      </c>
      <c r="G214" s="39"/>
      <c r="H214" s="7" t="str">
        <f t="shared" si="13"/>
        <v>重</v>
      </c>
      <c r="I214" s="23">
        <v>40335</v>
      </c>
      <c r="J214" s="21"/>
      <c r="K214" s="7" t="s">
        <v>14202</v>
      </c>
      <c r="L214" s="7"/>
      <c r="M214" s="9" t="s">
        <v>2905</v>
      </c>
      <c r="N214" s="10"/>
      <c r="O214" s="18" t="str">
        <f t="shared" ca="1" si="14"/>
        <v>1497天</v>
      </c>
      <c r="P214" s="1" t="str">
        <f t="shared" ca="1" si="15"/>
        <v>超过1464未进场</v>
      </c>
    </row>
    <row r="215" spans="1:16">
      <c r="A215" s="34">
        <v>213</v>
      </c>
      <c r="B215" s="32" t="s">
        <v>14393</v>
      </c>
      <c r="C215" s="7" t="s">
        <v>10393</v>
      </c>
      <c r="D215" s="7" t="str">
        <f t="shared" si="12"/>
        <v>中海箱</v>
      </c>
      <c r="E215" s="7" t="s">
        <v>17174</v>
      </c>
      <c r="F215" s="19">
        <v>40292</v>
      </c>
      <c r="G215" s="39"/>
      <c r="H215" s="7" t="str">
        <f t="shared" si="13"/>
        <v>重</v>
      </c>
      <c r="I215" s="23">
        <v>40339</v>
      </c>
      <c r="J215" s="21"/>
      <c r="K215" s="7" t="s">
        <v>14202</v>
      </c>
      <c r="L215" s="7"/>
      <c r="M215" s="9" t="s">
        <v>2905</v>
      </c>
      <c r="N215" s="10"/>
      <c r="O215" s="18" t="str">
        <f t="shared" ca="1" si="14"/>
        <v>1507天</v>
      </c>
      <c r="P215" s="1" t="str">
        <f t="shared" ca="1" si="15"/>
        <v>超过1460未进场</v>
      </c>
    </row>
    <row r="216" spans="1:16">
      <c r="A216" s="34">
        <v>214</v>
      </c>
      <c r="B216" s="32" t="s">
        <v>14394</v>
      </c>
      <c r="C216" s="7" t="s">
        <v>10393</v>
      </c>
      <c r="D216" s="7" t="str">
        <f t="shared" si="12"/>
        <v>中海箱</v>
      </c>
      <c r="E216" s="7" t="s">
        <v>17174</v>
      </c>
      <c r="F216" s="19">
        <v>40292</v>
      </c>
      <c r="G216" s="39"/>
      <c r="H216" s="7" t="str">
        <f t="shared" si="13"/>
        <v>重</v>
      </c>
      <c r="I216" s="23">
        <v>40334</v>
      </c>
      <c r="J216" s="21"/>
      <c r="K216" s="7" t="s">
        <v>14202</v>
      </c>
      <c r="L216" s="7"/>
      <c r="M216" s="9" t="s">
        <v>2905</v>
      </c>
      <c r="N216" s="10"/>
      <c r="O216" s="18" t="str">
        <f t="shared" ca="1" si="14"/>
        <v>1507天</v>
      </c>
      <c r="P216" s="1" t="str">
        <f t="shared" ca="1" si="15"/>
        <v>超过1465未进场</v>
      </c>
    </row>
    <row r="217" spans="1:16">
      <c r="A217" s="34">
        <v>215</v>
      </c>
      <c r="B217" s="32" t="s">
        <v>3494</v>
      </c>
      <c r="C217" s="7" t="s">
        <v>10393</v>
      </c>
      <c r="D217" s="7" t="str">
        <f t="shared" si="12"/>
        <v>中海箱</v>
      </c>
      <c r="E217" s="7" t="s">
        <v>17174</v>
      </c>
      <c r="F217" s="19">
        <v>40292</v>
      </c>
      <c r="G217" s="39"/>
      <c r="H217" s="7" t="str">
        <f t="shared" si="13"/>
        <v>重</v>
      </c>
      <c r="I217" s="23">
        <v>40331</v>
      </c>
      <c r="J217" s="21"/>
      <c r="K217" s="7" t="s">
        <v>14202</v>
      </c>
      <c r="L217" s="7"/>
      <c r="M217" s="9" t="s">
        <v>2905</v>
      </c>
      <c r="N217" s="10"/>
      <c r="O217" s="18" t="str">
        <f t="shared" ca="1" si="14"/>
        <v>1507天</v>
      </c>
      <c r="P217" s="1" t="str">
        <f t="shared" ca="1" si="15"/>
        <v>超过1468未进场</v>
      </c>
    </row>
    <row r="218" spans="1:16">
      <c r="A218" s="34">
        <v>216</v>
      </c>
      <c r="B218" s="32" t="s">
        <v>16460</v>
      </c>
      <c r="C218" s="7" t="s">
        <v>10393</v>
      </c>
      <c r="D218" s="7" t="str">
        <f t="shared" si="12"/>
        <v>中海箱</v>
      </c>
      <c r="E218" s="7" t="s">
        <v>17174</v>
      </c>
      <c r="F218" s="19">
        <v>40292</v>
      </c>
      <c r="G218" s="39"/>
      <c r="H218" s="7" t="str">
        <f t="shared" si="13"/>
        <v>重</v>
      </c>
      <c r="I218" s="23">
        <v>40334</v>
      </c>
      <c r="J218" s="21"/>
      <c r="K218" s="7" t="s">
        <v>14202</v>
      </c>
      <c r="L218" s="7"/>
      <c r="M218" s="9" t="s">
        <v>2905</v>
      </c>
      <c r="N218" s="10"/>
      <c r="O218" s="18" t="str">
        <f t="shared" ca="1" si="14"/>
        <v>1507天</v>
      </c>
      <c r="P218" s="1" t="str">
        <f t="shared" ca="1" si="15"/>
        <v>超过1465未进场</v>
      </c>
    </row>
    <row r="219" spans="1:16">
      <c r="A219" s="34">
        <v>217</v>
      </c>
      <c r="B219" s="32" t="s">
        <v>8620</v>
      </c>
      <c r="C219" s="7" t="s">
        <v>10393</v>
      </c>
      <c r="D219" s="7" t="str">
        <f t="shared" si="12"/>
        <v>中海箱</v>
      </c>
      <c r="E219" s="7" t="s">
        <v>17174</v>
      </c>
      <c r="F219" s="19">
        <v>40294</v>
      </c>
      <c r="G219" s="39"/>
      <c r="H219" s="7" t="str">
        <f t="shared" si="13"/>
        <v>重</v>
      </c>
      <c r="I219" s="23">
        <v>40335</v>
      </c>
      <c r="J219" s="21"/>
      <c r="K219" s="7" t="s">
        <v>14202</v>
      </c>
      <c r="L219" s="7"/>
      <c r="M219" s="9" t="s">
        <v>2905</v>
      </c>
      <c r="N219" s="10"/>
      <c r="O219" s="18" t="str">
        <f t="shared" ca="1" si="14"/>
        <v>1505天</v>
      </c>
      <c r="P219" s="1" t="str">
        <f t="shared" ca="1" si="15"/>
        <v>超过1464未进场</v>
      </c>
    </row>
    <row r="220" spans="1:16">
      <c r="A220" s="34">
        <v>218</v>
      </c>
      <c r="B220" s="32" t="s">
        <v>16820</v>
      </c>
      <c r="C220" s="7" t="s">
        <v>10393</v>
      </c>
      <c r="D220" s="7" t="str">
        <f t="shared" si="12"/>
        <v>中海箱</v>
      </c>
      <c r="E220" s="7" t="s">
        <v>17174</v>
      </c>
      <c r="F220" s="19">
        <v>40292</v>
      </c>
      <c r="G220" s="39"/>
      <c r="H220" s="7" t="str">
        <f t="shared" si="13"/>
        <v>重</v>
      </c>
      <c r="I220" s="23">
        <v>40337</v>
      </c>
      <c r="J220" s="21"/>
      <c r="K220" s="7" t="s">
        <v>14202</v>
      </c>
      <c r="L220" s="7"/>
      <c r="M220" s="9" t="s">
        <v>2905</v>
      </c>
      <c r="N220" s="10"/>
      <c r="O220" s="18" t="str">
        <f t="shared" ca="1" si="14"/>
        <v>1507天</v>
      </c>
      <c r="P220" s="1" t="str">
        <f t="shared" ca="1" si="15"/>
        <v>超过1462未进场</v>
      </c>
    </row>
    <row r="221" spans="1:16">
      <c r="A221" s="34">
        <v>219</v>
      </c>
      <c r="B221" s="32" t="s">
        <v>13732</v>
      </c>
      <c r="C221" s="7" t="s">
        <v>10393</v>
      </c>
      <c r="D221" s="7" t="str">
        <f t="shared" si="12"/>
        <v>中海箱</v>
      </c>
      <c r="E221" s="7" t="s">
        <v>17174</v>
      </c>
      <c r="F221" s="19">
        <v>40292</v>
      </c>
      <c r="G221" s="39"/>
      <c r="H221" s="7" t="str">
        <f t="shared" si="13"/>
        <v>重</v>
      </c>
      <c r="I221" s="23">
        <v>40337</v>
      </c>
      <c r="J221" s="21"/>
      <c r="K221" s="7" t="s">
        <v>14202</v>
      </c>
      <c r="L221" s="7"/>
      <c r="M221" s="9" t="s">
        <v>2905</v>
      </c>
      <c r="N221" s="10"/>
      <c r="O221" s="18" t="str">
        <f t="shared" ca="1" si="14"/>
        <v>1507天</v>
      </c>
      <c r="P221" s="1" t="str">
        <f t="shared" ca="1" si="15"/>
        <v>超过1462未进场</v>
      </c>
    </row>
    <row r="222" spans="1:16">
      <c r="A222" s="34">
        <v>220</v>
      </c>
      <c r="B222" s="32" t="s">
        <v>3703</v>
      </c>
      <c r="C222" s="7" t="s">
        <v>10393</v>
      </c>
      <c r="D222" s="7" t="str">
        <f t="shared" si="12"/>
        <v>中海箱</v>
      </c>
      <c r="E222" s="7" t="s">
        <v>17174</v>
      </c>
      <c r="F222" s="19">
        <v>40311</v>
      </c>
      <c r="G222" s="39"/>
      <c r="H222" s="7" t="str">
        <f t="shared" si="13"/>
        <v>重</v>
      </c>
      <c r="I222" s="23">
        <v>40339</v>
      </c>
      <c r="J222" s="21"/>
      <c r="K222" s="7" t="s">
        <v>14202</v>
      </c>
      <c r="L222" s="7"/>
      <c r="M222" s="9" t="s">
        <v>3657</v>
      </c>
      <c r="N222" s="10"/>
      <c r="O222" s="18" t="str">
        <f t="shared" ca="1" si="14"/>
        <v>1488天</v>
      </c>
      <c r="P222" s="1" t="str">
        <f t="shared" ca="1" si="15"/>
        <v>超过1460未进场</v>
      </c>
    </row>
    <row r="223" spans="1:16">
      <c r="A223" s="34">
        <v>221</v>
      </c>
      <c r="B223" s="32" t="s">
        <v>12333</v>
      </c>
      <c r="C223" s="7" t="s">
        <v>10393</v>
      </c>
      <c r="D223" s="7" t="str">
        <f t="shared" si="12"/>
        <v>中海箱</v>
      </c>
      <c r="E223" s="7" t="s">
        <v>17174</v>
      </c>
      <c r="F223" s="19">
        <v>40302</v>
      </c>
      <c r="G223" s="39"/>
      <c r="H223" s="7" t="str">
        <f t="shared" si="13"/>
        <v>重</v>
      </c>
      <c r="I223" s="23">
        <v>40339</v>
      </c>
      <c r="J223" s="21"/>
      <c r="K223" s="7" t="s">
        <v>14202</v>
      </c>
      <c r="L223" s="7"/>
      <c r="M223" s="9" t="s">
        <v>3657</v>
      </c>
      <c r="N223" s="10"/>
      <c r="O223" s="18" t="str">
        <f t="shared" ca="1" si="14"/>
        <v>1497天</v>
      </c>
      <c r="P223" s="1" t="str">
        <f t="shared" ca="1" si="15"/>
        <v>超过1460未进场</v>
      </c>
    </row>
    <row r="224" spans="1:16">
      <c r="A224" s="34">
        <v>222</v>
      </c>
      <c r="B224" s="32" t="s">
        <v>3569</v>
      </c>
      <c r="C224" s="7" t="s">
        <v>10393</v>
      </c>
      <c r="D224" s="7" t="str">
        <f t="shared" si="12"/>
        <v>中海箱</v>
      </c>
      <c r="E224" s="7" t="s">
        <v>17174</v>
      </c>
      <c r="F224" s="19">
        <v>40299</v>
      </c>
      <c r="G224" s="39"/>
      <c r="H224" s="7" t="str">
        <f t="shared" si="13"/>
        <v>重</v>
      </c>
      <c r="I224" s="23">
        <v>40335</v>
      </c>
      <c r="J224" s="21"/>
      <c r="K224" s="7" t="s">
        <v>14202</v>
      </c>
      <c r="L224" s="7"/>
      <c r="M224" s="9" t="s">
        <v>3657</v>
      </c>
      <c r="N224" s="10"/>
      <c r="O224" s="18" t="str">
        <f t="shared" ca="1" si="14"/>
        <v>1500天</v>
      </c>
      <c r="P224" s="1" t="str">
        <f t="shared" ca="1" si="15"/>
        <v>超过1464未进场</v>
      </c>
    </row>
    <row r="225" spans="1:16">
      <c r="A225" s="34">
        <v>223</v>
      </c>
      <c r="B225" s="32" t="s">
        <v>2115</v>
      </c>
      <c r="C225" s="7" t="s">
        <v>10393</v>
      </c>
      <c r="D225" s="7" t="str">
        <f t="shared" si="12"/>
        <v>中海箱</v>
      </c>
      <c r="E225" s="7" t="s">
        <v>17174</v>
      </c>
      <c r="F225" s="19">
        <v>40305</v>
      </c>
      <c r="G225" s="39"/>
      <c r="H225" s="7" t="str">
        <f t="shared" si="13"/>
        <v>重</v>
      </c>
      <c r="I225" s="23">
        <v>40335</v>
      </c>
      <c r="J225" s="21"/>
      <c r="K225" s="7" t="s">
        <v>14202</v>
      </c>
      <c r="L225" s="7"/>
      <c r="M225" s="9" t="s">
        <v>2905</v>
      </c>
      <c r="N225" s="10"/>
      <c r="O225" s="18" t="str">
        <f t="shared" ca="1" si="14"/>
        <v>1494天</v>
      </c>
      <c r="P225" s="1" t="str">
        <f t="shared" ca="1" si="15"/>
        <v>超过1464未进场</v>
      </c>
    </row>
    <row r="226" spans="1:16">
      <c r="A226" s="34">
        <v>224</v>
      </c>
      <c r="B226" s="32" t="s">
        <v>2116</v>
      </c>
      <c r="C226" s="7" t="s">
        <v>10393</v>
      </c>
      <c r="D226" s="7" t="str">
        <f t="shared" si="12"/>
        <v>中海箱</v>
      </c>
      <c r="E226" s="7" t="s">
        <v>17174</v>
      </c>
      <c r="F226" s="19">
        <v>40299</v>
      </c>
      <c r="G226" s="39"/>
      <c r="H226" s="7" t="str">
        <f t="shared" si="13"/>
        <v>重</v>
      </c>
      <c r="I226" s="23">
        <v>40354</v>
      </c>
      <c r="J226" s="21"/>
      <c r="K226" s="7" t="s">
        <v>14202</v>
      </c>
      <c r="L226" s="7"/>
      <c r="M226" s="9" t="s">
        <v>2905</v>
      </c>
      <c r="N226" s="10"/>
      <c r="O226" s="18" t="str">
        <f t="shared" ca="1" si="14"/>
        <v>1500天</v>
      </c>
      <c r="P226" s="1" t="str">
        <f t="shared" ca="1" si="15"/>
        <v>超过1445未进场</v>
      </c>
    </row>
    <row r="227" spans="1:16">
      <c r="A227" s="34">
        <v>225</v>
      </c>
      <c r="B227" s="32" t="s">
        <v>9416</v>
      </c>
      <c r="C227" s="7" t="s">
        <v>10393</v>
      </c>
      <c r="D227" s="7" t="str">
        <f t="shared" si="12"/>
        <v>中海箱</v>
      </c>
      <c r="E227" s="7" t="s">
        <v>17174</v>
      </c>
      <c r="F227" s="19">
        <v>40299</v>
      </c>
      <c r="G227" s="39"/>
      <c r="H227" s="7" t="str">
        <f t="shared" si="13"/>
        <v>重</v>
      </c>
      <c r="I227" s="23">
        <v>40342</v>
      </c>
      <c r="J227" s="21"/>
      <c r="K227" s="7" t="s">
        <v>14202</v>
      </c>
      <c r="L227" s="7"/>
      <c r="M227" s="9" t="s">
        <v>2905</v>
      </c>
      <c r="N227" s="10"/>
      <c r="O227" s="18" t="str">
        <f t="shared" ca="1" si="14"/>
        <v>1500天</v>
      </c>
      <c r="P227" s="1" t="str">
        <f t="shared" ca="1" si="15"/>
        <v>超过1457未进场</v>
      </c>
    </row>
    <row r="228" spans="1:16">
      <c r="A228" s="34">
        <v>226</v>
      </c>
      <c r="B228" s="32" t="s">
        <v>298</v>
      </c>
      <c r="C228" s="7" t="s">
        <v>10393</v>
      </c>
      <c r="D228" s="7" t="str">
        <f t="shared" si="12"/>
        <v>中海箱</v>
      </c>
      <c r="E228" s="7" t="s">
        <v>17174</v>
      </c>
      <c r="F228" s="19">
        <v>40299</v>
      </c>
      <c r="G228" s="39"/>
      <c r="H228" s="7" t="str">
        <f t="shared" si="13"/>
        <v>重</v>
      </c>
      <c r="I228" s="23">
        <v>40344</v>
      </c>
      <c r="J228" s="21"/>
      <c r="K228" s="7" t="s">
        <v>14202</v>
      </c>
      <c r="L228" s="7"/>
      <c r="M228" s="9" t="s">
        <v>2905</v>
      </c>
      <c r="N228" s="10"/>
      <c r="O228" s="18" t="str">
        <f t="shared" ca="1" si="14"/>
        <v>1500天</v>
      </c>
      <c r="P228" s="1" t="str">
        <f t="shared" ca="1" si="15"/>
        <v>超过1455未进场</v>
      </c>
    </row>
    <row r="229" spans="1:16">
      <c r="A229" s="34">
        <v>227</v>
      </c>
      <c r="B229" s="32" t="s">
        <v>8648</v>
      </c>
      <c r="C229" s="7" t="s">
        <v>10393</v>
      </c>
      <c r="D229" s="7" t="str">
        <f t="shared" si="12"/>
        <v>中海箱</v>
      </c>
      <c r="E229" s="7" t="s">
        <v>17174</v>
      </c>
      <c r="F229" s="19">
        <v>40299</v>
      </c>
      <c r="G229" s="39"/>
      <c r="H229" s="7" t="str">
        <f t="shared" si="13"/>
        <v>重</v>
      </c>
      <c r="I229" s="23">
        <v>40332</v>
      </c>
      <c r="J229" s="21"/>
      <c r="K229" s="7" t="s">
        <v>14202</v>
      </c>
      <c r="L229" s="7"/>
      <c r="M229" s="9" t="s">
        <v>2905</v>
      </c>
      <c r="N229" s="10"/>
      <c r="O229" s="18" t="str">
        <f t="shared" ca="1" si="14"/>
        <v>1500天</v>
      </c>
      <c r="P229" s="1" t="str">
        <f t="shared" ca="1" si="15"/>
        <v>超过1467未进场</v>
      </c>
    </row>
    <row r="230" spans="1:16">
      <c r="A230" s="34">
        <v>228</v>
      </c>
      <c r="B230" s="32" t="s">
        <v>8649</v>
      </c>
      <c r="C230" s="7" t="s">
        <v>10393</v>
      </c>
      <c r="D230" s="7" t="str">
        <f t="shared" si="12"/>
        <v>中海箱</v>
      </c>
      <c r="E230" s="7" t="s">
        <v>17174</v>
      </c>
      <c r="F230" s="19">
        <v>40305</v>
      </c>
      <c r="G230" s="39"/>
      <c r="H230" s="7" t="str">
        <f t="shared" si="13"/>
        <v>重</v>
      </c>
      <c r="I230" s="23">
        <v>40335</v>
      </c>
      <c r="J230" s="21"/>
      <c r="K230" s="7" t="s">
        <v>14202</v>
      </c>
      <c r="L230" s="7"/>
      <c r="M230" s="9" t="s">
        <v>2905</v>
      </c>
      <c r="N230" s="10"/>
      <c r="O230" s="18" t="str">
        <f t="shared" ca="1" si="14"/>
        <v>1494天</v>
      </c>
      <c r="P230" s="1" t="str">
        <f t="shared" ca="1" si="15"/>
        <v>超过1464未进场</v>
      </c>
    </row>
    <row r="231" spans="1:16">
      <c r="A231" s="34">
        <v>229</v>
      </c>
      <c r="B231" s="32" t="s">
        <v>11160</v>
      </c>
      <c r="C231" s="7" t="s">
        <v>10393</v>
      </c>
      <c r="D231" s="7" t="str">
        <f t="shared" si="12"/>
        <v>中海箱</v>
      </c>
      <c r="E231" s="7" t="s">
        <v>17174</v>
      </c>
      <c r="F231" s="19">
        <v>40299</v>
      </c>
      <c r="G231" s="39"/>
      <c r="H231" s="7" t="str">
        <f t="shared" si="13"/>
        <v>重</v>
      </c>
      <c r="I231" s="23">
        <v>40344</v>
      </c>
      <c r="J231" s="21"/>
      <c r="K231" s="7" t="s">
        <v>14202</v>
      </c>
      <c r="L231" s="7"/>
      <c r="M231" s="9" t="s">
        <v>2905</v>
      </c>
      <c r="N231" s="10"/>
      <c r="O231" s="18" t="str">
        <f t="shared" ca="1" si="14"/>
        <v>1500天</v>
      </c>
      <c r="P231" s="1" t="str">
        <f t="shared" ca="1" si="15"/>
        <v>超过1455未进场</v>
      </c>
    </row>
    <row r="232" spans="1:16">
      <c r="A232" s="34">
        <v>230</v>
      </c>
      <c r="B232" s="48" t="s">
        <v>13628</v>
      </c>
      <c r="C232" s="7" t="s">
        <v>10393</v>
      </c>
      <c r="D232" s="7" t="str">
        <f t="shared" si="12"/>
        <v>中海箱</v>
      </c>
      <c r="E232" s="7" t="s">
        <v>17174</v>
      </c>
      <c r="F232" s="19">
        <v>40372</v>
      </c>
      <c r="G232" s="39"/>
      <c r="H232" s="7" t="str">
        <f t="shared" si="13"/>
        <v>重</v>
      </c>
      <c r="I232" s="23">
        <v>40376</v>
      </c>
      <c r="J232" s="21"/>
      <c r="K232" s="7" t="s">
        <v>11960</v>
      </c>
      <c r="L232" s="7"/>
      <c r="M232" s="9" t="s">
        <v>12297</v>
      </c>
      <c r="N232" s="10"/>
      <c r="O232" s="18" t="str">
        <f t="shared" ca="1" si="14"/>
        <v>1427天</v>
      </c>
      <c r="P232" s="1" t="str">
        <f t="shared" ca="1" si="15"/>
        <v>超过1423未进场</v>
      </c>
    </row>
    <row r="233" spans="1:16">
      <c r="A233" s="34">
        <v>231</v>
      </c>
      <c r="B233" s="46" t="s">
        <v>16662</v>
      </c>
      <c r="C233" s="7" t="s">
        <v>10393</v>
      </c>
      <c r="D233" s="7" t="str">
        <f t="shared" si="12"/>
        <v>中海箱</v>
      </c>
      <c r="E233" s="7" t="s">
        <v>17174</v>
      </c>
      <c r="F233" s="19">
        <v>40372</v>
      </c>
      <c r="G233" s="39"/>
      <c r="H233" s="7" t="str">
        <f t="shared" si="13"/>
        <v>重</v>
      </c>
      <c r="I233" s="23">
        <v>40417</v>
      </c>
      <c r="J233" s="21"/>
      <c r="K233" s="7" t="s">
        <v>11417</v>
      </c>
      <c r="L233" s="7"/>
      <c r="M233" s="9" t="s">
        <v>12297</v>
      </c>
      <c r="N233" s="10"/>
      <c r="O233" s="18" t="str">
        <f t="shared" ca="1" si="14"/>
        <v>1427天</v>
      </c>
      <c r="P233" s="47" t="str">
        <f t="shared" ca="1" si="15"/>
        <v>超过1382未进场</v>
      </c>
    </row>
    <row r="234" spans="1:16">
      <c r="A234" s="34">
        <v>232</v>
      </c>
      <c r="B234" s="48" t="s">
        <v>7795</v>
      </c>
      <c r="C234" s="7" t="s">
        <v>10393</v>
      </c>
      <c r="D234" s="7" t="str">
        <f t="shared" si="12"/>
        <v>中海箱</v>
      </c>
      <c r="E234" s="7" t="s">
        <v>17174</v>
      </c>
      <c r="F234" s="19">
        <v>40372</v>
      </c>
      <c r="G234" s="39"/>
      <c r="H234" s="7" t="str">
        <f t="shared" si="13"/>
        <v>重</v>
      </c>
      <c r="I234" s="23">
        <v>40417</v>
      </c>
      <c r="J234" s="21"/>
      <c r="K234" s="7" t="s">
        <v>11417</v>
      </c>
      <c r="L234" s="7"/>
      <c r="M234" s="9" t="s">
        <v>12297</v>
      </c>
      <c r="N234" s="10"/>
      <c r="O234" s="18" t="str">
        <f t="shared" ca="1" si="14"/>
        <v>1427天</v>
      </c>
      <c r="P234" s="1" t="str">
        <f t="shared" ca="1" si="15"/>
        <v>超过1382未进场</v>
      </c>
    </row>
    <row r="235" spans="1:16">
      <c r="A235" s="34">
        <v>233</v>
      </c>
      <c r="B235" s="48" t="s">
        <v>7796</v>
      </c>
      <c r="C235" s="7" t="s">
        <v>10393</v>
      </c>
      <c r="D235" s="7" t="str">
        <f t="shared" si="12"/>
        <v>中海箱</v>
      </c>
      <c r="E235" s="7" t="s">
        <v>17174</v>
      </c>
      <c r="F235" s="19">
        <v>40372</v>
      </c>
      <c r="G235" s="39"/>
      <c r="H235" s="7" t="str">
        <f t="shared" si="13"/>
        <v>重</v>
      </c>
      <c r="I235" s="23">
        <v>40417</v>
      </c>
      <c r="J235" s="21"/>
      <c r="K235" s="7" t="s">
        <v>11417</v>
      </c>
      <c r="L235" s="7"/>
      <c r="M235" s="9" t="s">
        <v>12297</v>
      </c>
      <c r="N235" s="10"/>
      <c r="O235" s="18" t="str">
        <f t="shared" ca="1" si="14"/>
        <v>1427天</v>
      </c>
      <c r="P235" s="1" t="str">
        <f t="shared" ca="1" si="15"/>
        <v>超过1382未进场</v>
      </c>
    </row>
    <row r="236" spans="1:16">
      <c r="A236" s="34">
        <v>234</v>
      </c>
      <c r="B236" s="48" t="s">
        <v>8509</v>
      </c>
      <c r="C236" s="7" t="s">
        <v>10393</v>
      </c>
      <c r="D236" s="7" t="str">
        <f t="shared" si="12"/>
        <v>中海箱</v>
      </c>
      <c r="E236" s="7" t="s">
        <v>17174</v>
      </c>
      <c r="F236" s="19">
        <v>40372</v>
      </c>
      <c r="G236" s="39"/>
      <c r="H236" s="7" t="str">
        <f t="shared" si="13"/>
        <v>重</v>
      </c>
      <c r="I236" s="23">
        <v>40376</v>
      </c>
      <c r="J236" s="21"/>
      <c r="K236" s="7" t="s">
        <v>11960</v>
      </c>
      <c r="L236" s="7"/>
      <c r="M236" s="9" t="s">
        <v>12297</v>
      </c>
      <c r="N236" s="10"/>
      <c r="O236" s="18" t="str">
        <f t="shared" ca="1" si="14"/>
        <v>1427天</v>
      </c>
      <c r="P236" s="1" t="str">
        <f t="shared" ca="1" si="15"/>
        <v>超过1423未进场</v>
      </c>
    </row>
    <row r="237" spans="1:16">
      <c r="A237" s="34">
        <v>235</v>
      </c>
      <c r="B237" s="29" t="s">
        <v>2889</v>
      </c>
      <c r="C237" s="7" t="s">
        <v>10393</v>
      </c>
      <c r="D237" s="7" t="str">
        <f t="shared" si="12"/>
        <v>中海箱</v>
      </c>
      <c r="E237" s="7" t="s">
        <v>17174</v>
      </c>
      <c r="F237" s="19">
        <v>40515</v>
      </c>
      <c r="G237" s="39"/>
      <c r="H237" s="7" t="str">
        <f t="shared" si="13"/>
        <v>重</v>
      </c>
      <c r="I237" s="23">
        <v>40596</v>
      </c>
      <c r="J237" s="21"/>
      <c r="K237" s="7" t="s">
        <v>4178</v>
      </c>
      <c r="L237" s="7"/>
      <c r="M237" s="9"/>
      <c r="N237" s="10"/>
      <c r="O237" s="18" t="str">
        <f t="shared" ca="1" si="14"/>
        <v>1284天</v>
      </c>
      <c r="P237" s="1" t="str">
        <f t="shared" ca="1" si="15"/>
        <v>超过1203未进场</v>
      </c>
    </row>
    <row r="238" spans="1:16">
      <c r="A238" s="34">
        <v>236</v>
      </c>
      <c r="B238" s="29" t="s">
        <v>13049</v>
      </c>
      <c r="C238" s="7" t="s">
        <v>10393</v>
      </c>
      <c r="D238" s="7" t="str">
        <f t="shared" si="12"/>
        <v>中海箱</v>
      </c>
      <c r="E238" s="7" t="s">
        <v>17174</v>
      </c>
      <c r="F238" s="19">
        <v>40515</v>
      </c>
      <c r="G238" s="39"/>
      <c r="H238" s="7" t="str">
        <f t="shared" si="13"/>
        <v>重</v>
      </c>
      <c r="I238" s="23">
        <v>40612</v>
      </c>
      <c r="J238" s="21"/>
      <c r="K238" s="7" t="s">
        <v>10395</v>
      </c>
      <c r="L238" s="7"/>
      <c r="M238" s="9"/>
      <c r="N238" s="10"/>
      <c r="O238" s="18" t="str">
        <f t="shared" ca="1" si="14"/>
        <v>1284天</v>
      </c>
      <c r="P238" s="1" t="str">
        <f t="shared" ca="1" si="15"/>
        <v>超过1187未进场</v>
      </c>
    </row>
    <row r="239" spans="1:16">
      <c r="A239" s="34">
        <v>237</v>
      </c>
      <c r="B239" s="48" t="s">
        <v>270</v>
      </c>
      <c r="C239" s="7" t="s">
        <v>10393</v>
      </c>
      <c r="D239" s="7" t="str">
        <f t="shared" si="12"/>
        <v>中海箱</v>
      </c>
      <c r="E239" s="7" t="s">
        <v>17174</v>
      </c>
      <c r="F239" s="19">
        <v>40517</v>
      </c>
      <c r="G239" s="39"/>
      <c r="H239" s="7" t="str">
        <f t="shared" si="13"/>
        <v>重</v>
      </c>
      <c r="I239" s="23">
        <v>40612</v>
      </c>
      <c r="J239" s="21"/>
      <c r="K239" s="7" t="s">
        <v>5796</v>
      </c>
      <c r="L239" s="7"/>
      <c r="M239" s="9"/>
      <c r="N239" s="10"/>
      <c r="O239" s="18" t="str">
        <f t="shared" ca="1" si="14"/>
        <v>1282天</v>
      </c>
      <c r="P239" s="1" t="str">
        <f t="shared" ca="1" si="15"/>
        <v>超过1187未进场</v>
      </c>
    </row>
    <row r="240" spans="1:16">
      <c r="A240" s="34">
        <v>238</v>
      </c>
      <c r="B240" s="48" t="s">
        <v>16103</v>
      </c>
      <c r="C240" s="7" t="s">
        <v>10393</v>
      </c>
      <c r="D240" s="7" t="str">
        <f t="shared" si="12"/>
        <v>中海箱</v>
      </c>
      <c r="E240" s="7" t="s">
        <v>17174</v>
      </c>
      <c r="F240" s="19">
        <v>40517</v>
      </c>
      <c r="G240" s="39"/>
      <c r="H240" s="7" t="str">
        <f t="shared" si="13"/>
        <v>重</v>
      </c>
      <c r="I240" s="23">
        <v>40596</v>
      </c>
      <c r="J240" s="21"/>
      <c r="K240" s="7" t="s">
        <v>4178</v>
      </c>
      <c r="L240" s="7"/>
      <c r="M240" s="9"/>
      <c r="N240" s="10"/>
      <c r="O240" s="18" t="str">
        <f t="shared" ca="1" si="14"/>
        <v>1282天</v>
      </c>
      <c r="P240" s="1" t="str">
        <f t="shared" ca="1" si="15"/>
        <v>超过1203未进场</v>
      </c>
    </row>
    <row r="241" spans="1:16">
      <c r="A241" s="34">
        <v>239</v>
      </c>
      <c r="B241" s="48" t="s">
        <v>4790</v>
      </c>
      <c r="C241" s="7" t="s">
        <v>10393</v>
      </c>
      <c r="D241" s="7" t="str">
        <f t="shared" si="12"/>
        <v>中海箱</v>
      </c>
      <c r="E241" s="7" t="s">
        <v>17174</v>
      </c>
      <c r="F241" s="19">
        <v>40653</v>
      </c>
      <c r="G241" s="39"/>
      <c r="H241" s="7" t="str">
        <f t="shared" si="13"/>
        <v>重</v>
      </c>
      <c r="I241" s="23">
        <v>40683</v>
      </c>
      <c r="J241" s="21"/>
      <c r="K241" s="7" t="s">
        <v>7570</v>
      </c>
      <c r="L241" s="7"/>
      <c r="M241" s="9"/>
      <c r="N241" s="10"/>
      <c r="O241" s="18" t="str">
        <f t="shared" ca="1" si="14"/>
        <v>1146天</v>
      </c>
      <c r="P241" s="1" t="str">
        <f t="shared" ca="1" si="15"/>
        <v>超过1116未进场</v>
      </c>
    </row>
    <row r="242" spans="1:16">
      <c r="A242" s="34">
        <v>240</v>
      </c>
      <c r="B242" s="48" t="s">
        <v>13303</v>
      </c>
      <c r="C242" s="7" t="s">
        <v>10393</v>
      </c>
      <c r="D242" s="7" t="str">
        <f t="shared" si="12"/>
        <v>中海箱</v>
      </c>
      <c r="E242" s="7" t="s">
        <v>17174</v>
      </c>
      <c r="F242" s="19">
        <v>40655</v>
      </c>
      <c r="G242" s="39"/>
      <c r="H242" s="7" t="str">
        <f t="shared" si="13"/>
        <v>重</v>
      </c>
      <c r="I242" s="23">
        <v>40661</v>
      </c>
      <c r="J242" s="21"/>
      <c r="K242" s="7" t="s">
        <v>10395</v>
      </c>
      <c r="L242" s="7"/>
      <c r="M242" s="9"/>
      <c r="N242" s="10"/>
      <c r="O242" s="18" t="str">
        <f t="shared" ca="1" si="14"/>
        <v>1144天</v>
      </c>
      <c r="P242" s="1" t="str">
        <f t="shared" ca="1" si="15"/>
        <v>超过1138未进场</v>
      </c>
    </row>
    <row r="243" spans="1:16">
      <c r="A243" s="34">
        <v>241</v>
      </c>
      <c r="B243" s="48" t="s">
        <v>2705</v>
      </c>
      <c r="C243" s="7" t="s">
        <v>10393</v>
      </c>
      <c r="D243" s="7" t="str">
        <f t="shared" si="12"/>
        <v>中海箱</v>
      </c>
      <c r="E243" s="7" t="s">
        <v>17174</v>
      </c>
      <c r="F243" s="19">
        <v>40660</v>
      </c>
      <c r="G243" s="39"/>
      <c r="H243" s="7" t="str">
        <f t="shared" si="13"/>
        <v>重</v>
      </c>
      <c r="I243" s="23">
        <v>40661</v>
      </c>
      <c r="J243" s="21"/>
      <c r="K243" s="7" t="s">
        <v>5796</v>
      </c>
      <c r="L243" s="7"/>
      <c r="M243" s="9"/>
      <c r="N243" s="10"/>
      <c r="O243" s="18" t="str">
        <f t="shared" ca="1" si="14"/>
        <v>1139天</v>
      </c>
      <c r="P243" s="1" t="str">
        <f t="shared" ca="1" si="15"/>
        <v>超过1138未进场</v>
      </c>
    </row>
    <row r="244" spans="1:16">
      <c r="A244" s="34">
        <v>242</v>
      </c>
      <c r="B244" s="48" t="s">
        <v>2706</v>
      </c>
      <c r="C244" s="7" t="s">
        <v>10393</v>
      </c>
      <c r="D244" s="7" t="str">
        <f t="shared" si="12"/>
        <v>中海箱</v>
      </c>
      <c r="E244" s="7" t="s">
        <v>17174</v>
      </c>
      <c r="F244" s="19">
        <v>40657</v>
      </c>
      <c r="G244" s="39"/>
      <c r="H244" s="7" t="str">
        <f t="shared" si="13"/>
        <v>重</v>
      </c>
      <c r="I244" s="23">
        <v>40685</v>
      </c>
      <c r="J244" s="21"/>
      <c r="K244" s="7" t="s">
        <v>10395</v>
      </c>
      <c r="L244" s="7"/>
      <c r="M244" s="9"/>
      <c r="N244" s="10"/>
      <c r="O244" s="18" t="str">
        <f t="shared" ca="1" si="14"/>
        <v>1142天</v>
      </c>
      <c r="P244" s="1" t="str">
        <f t="shared" ca="1" si="15"/>
        <v>超过1114未进场</v>
      </c>
    </row>
    <row r="245" spans="1:16">
      <c r="A245" s="34">
        <v>243</v>
      </c>
      <c r="B245" s="48" t="s">
        <v>2707</v>
      </c>
      <c r="C245" s="7" t="s">
        <v>10393</v>
      </c>
      <c r="D245" s="7" t="str">
        <f t="shared" si="12"/>
        <v>中海箱</v>
      </c>
      <c r="E245" s="7" t="s">
        <v>17174</v>
      </c>
      <c r="F245" s="19">
        <v>40659</v>
      </c>
      <c r="G245" s="39"/>
      <c r="H245" s="7" t="str">
        <f t="shared" si="13"/>
        <v>重</v>
      </c>
      <c r="I245" s="23">
        <v>40662</v>
      </c>
      <c r="J245" s="21"/>
      <c r="K245" s="7" t="s">
        <v>10395</v>
      </c>
      <c r="L245" s="7"/>
      <c r="M245" s="9"/>
      <c r="N245" s="10"/>
      <c r="O245" s="18" t="str">
        <f t="shared" ca="1" si="14"/>
        <v>1140天</v>
      </c>
      <c r="P245" s="1" t="str">
        <f t="shared" ca="1" si="15"/>
        <v>超过1137未进场</v>
      </c>
    </row>
    <row r="246" spans="1:16">
      <c r="A246" s="34">
        <v>244</v>
      </c>
      <c r="B246" s="48" t="s">
        <v>2708</v>
      </c>
      <c r="C246" s="7" t="s">
        <v>10393</v>
      </c>
      <c r="D246" s="7" t="str">
        <f t="shared" si="12"/>
        <v>中海箱</v>
      </c>
      <c r="E246" s="7" t="s">
        <v>17174</v>
      </c>
      <c r="F246" s="19">
        <v>40657</v>
      </c>
      <c r="G246" s="39"/>
      <c r="H246" s="7" t="str">
        <f t="shared" si="13"/>
        <v>重</v>
      </c>
      <c r="I246" s="23">
        <v>40681</v>
      </c>
      <c r="J246" s="21"/>
      <c r="K246" s="7" t="s">
        <v>10395</v>
      </c>
      <c r="L246" s="7"/>
      <c r="M246" s="9"/>
      <c r="N246" s="10"/>
      <c r="O246" s="18" t="str">
        <f t="shared" ca="1" si="14"/>
        <v>1142天</v>
      </c>
      <c r="P246" s="1" t="str">
        <f t="shared" ca="1" si="15"/>
        <v>超过1118未进场</v>
      </c>
    </row>
    <row r="247" spans="1:16">
      <c r="A247" s="34">
        <v>245</v>
      </c>
      <c r="B247" s="48" t="s">
        <v>2709</v>
      </c>
      <c r="C247" s="7" t="s">
        <v>10393</v>
      </c>
      <c r="D247" s="7" t="str">
        <f t="shared" si="12"/>
        <v>中海箱</v>
      </c>
      <c r="E247" s="7" t="s">
        <v>17174</v>
      </c>
      <c r="F247" s="19">
        <v>40661</v>
      </c>
      <c r="G247" s="39"/>
      <c r="H247" s="7" t="str">
        <f t="shared" si="13"/>
        <v>重</v>
      </c>
      <c r="I247" s="23">
        <v>40668</v>
      </c>
      <c r="J247" s="21"/>
      <c r="K247" s="7" t="s">
        <v>10395</v>
      </c>
      <c r="L247" s="7"/>
      <c r="M247" s="9"/>
      <c r="N247" s="10"/>
      <c r="O247" s="18" t="str">
        <f t="shared" ca="1" si="14"/>
        <v>1138天</v>
      </c>
      <c r="P247" s="1" t="str">
        <f t="shared" ca="1" si="15"/>
        <v>超过1131未进场</v>
      </c>
    </row>
    <row r="248" spans="1:16">
      <c r="A248" s="34">
        <v>246</v>
      </c>
      <c r="B248" s="48" t="s">
        <v>2710</v>
      </c>
      <c r="C248" s="7" t="s">
        <v>10393</v>
      </c>
      <c r="D248" s="7" t="str">
        <f t="shared" si="12"/>
        <v>中海箱</v>
      </c>
      <c r="E248" s="7" t="s">
        <v>17174</v>
      </c>
      <c r="F248" s="19">
        <v>40661</v>
      </c>
      <c r="G248" s="39"/>
      <c r="H248" s="7" t="str">
        <f t="shared" si="13"/>
        <v>重</v>
      </c>
      <c r="I248" s="23">
        <v>40672</v>
      </c>
      <c r="J248" s="21"/>
      <c r="K248" s="7" t="s">
        <v>10395</v>
      </c>
      <c r="L248" s="7"/>
      <c r="M248" s="9"/>
      <c r="N248" s="10"/>
      <c r="O248" s="18" t="str">
        <f t="shared" ca="1" si="14"/>
        <v>1138天</v>
      </c>
      <c r="P248" s="1" t="str">
        <f t="shared" ca="1" si="15"/>
        <v>超过1127未进场</v>
      </c>
    </row>
    <row r="249" spans="1:16">
      <c r="A249" s="34">
        <v>247</v>
      </c>
      <c r="B249" s="48" t="s">
        <v>12965</v>
      </c>
      <c r="C249" s="7" t="s">
        <v>10393</v>
      </c>
      <c r="D249" s="7" t="str">
        <f t="shared" si="12"/>
        <v>中海箱</v>
      </c>
      <c r="E249" s="7" t="s">
        <v>17174</v>
      </c>
      <c r="F249" s="19">
        <v>40660</v>
      </c>
      <c r="G249" s="39"/>
      <c r="H249" s="7" t="str">
        <f t="shared" si="13"/>
        <v>重</v>
      </c>
      <c r="I249" s="23">
        <v>40662</v>
      </c>
      <c r="J249" s="21"/>
      <c r="K249" s="7" t="s">
        <v>5796</v>
      </c>
      <c r="L249" s="7"/>
      <c r="M249" s="9"/>
      <c r="N249" s="10"/>
      <c r="O249" s="18" t="str">
        <f t="shared" ca="1" si="14"/>
        <v>1139天</v>
      </c>
      <c r="P249" s="1" t="str">
        <f t="shared" ca="1" si="15"/>
        <v>超过1137未进场</v>
      </c>
    </row>
    <row r="250" spans="1:16">
      <c r="A250" s="34">
        <v>248</v>
      </c>
      <c r="B250" s="48" t="s">
        <v>12966</v>
      </c>
      <c r="C250" s="7" t="s">
        <v>10393</v>
      </c>
      <c r="D250" s="7" t="str">
        <f t="shared" si="12"/>
        <v>中海箱</v>
      </c>
      <c r="E250" s="7" t="s">
        <v>17174</v>
      </c>
      <c r="F250" s="19">
        <v>40662</v>
      </c>
      <c r="G250" s="39"/>
      <c r="H250" s="7" t="str">
        <f t="shared" si="13"/>
        <v>重</v>
      </c>
      <c r="I250" s="23">
        <v>40685</v>
      </c>
      <c r="J250" s="21"/>
      <c r="K250" s="7" t="s">
        <v>14036</v>
      </c>
      <c r="L250" s="7"/>
      <c r="M250" s="9"/>
      <c r="N250" s="10"/>
      <c r="O250" s="18" t="str">
        <f t="shared" ca="1" si="14"/>
        <v>1137天</v>
      </c>
      <c r="P250" s="1" t="str">
        <f t="shared" ca="1" si="15"/>
        <v>超过1114未进场</v>
      </c>
    </row>
    <row r="251" spans="1:16">
      <c r="A251" s="34">
        <v>249</v>
      </c>
      <c r="B251" s="48" t="s">
        <v>12977</v>
      </c>
      <c r="C251" s="7" t="s">
        <v>10393</v>
      </c>
      <c r="D251" s="7" t="str">
        <f t="shared" si="12"/>
        <v>中海箱</v>
      </c>
      <c r="E251" s="7" t="s">
        <v>17174</v>
      </c>
      <c r="F251" s="19">
        <v>40662</v>
      </c>
      <c r="G251" s="39"/>
      <c r="H251" s="7" t="str">
        <f t="shared" si="13"/>
        <v>重</v>
      </c>
      <c r="I251" s="23">
        <v>40686</v>
      </c>
      <c r="J251" s="21"/>
      <c r="K251" s="7" t="s">
        <v>10395</v>
      </c>
      <c r="L251" s="7"/>
      <c r="M251" s="9"/>
      <c r="N251" s="10"/>
      <c r="O251" s="18" t="str">
        <f t="shared" ca="1" si="14"/>
        <v>1137天</v>
      </c>
      <c r="P251" s="1" t="str">
        <f t="shared" ca="1" si="15"/>
        <v>超过1113未进场</v>
      </c>
    </row>
    <row r="252" spans="1:16">
      <c r="A252" s="34">
        <v>250</v>
      </c>
      <c r="B252" s="48" t="s">
        <v>16648</v>
      </c>
      <c r="C252" s="7" t="s">
        <v>10393</v>
      </c>
      <c r="D252" s="7" t="str">
        <f t="shared" si="12"/>
        <v>中海箱</v>
      </c>
      <c r="E252" s="7" t="s">
        <v>17174</v>
      </c>
      <c r="F252" s="19">
        <v>40659</v>
      </c>
      <c r="G252" s="39"/>
      <c r="H252" s="7" t="str">
        <f t="shared" si="13"/>
        <v>重</v>
      </c>
      <c r="I252" s="23">
        <v>40668</v>
      </c>
      <c r="J252" s="21"/>
      <c r="K252" s="7" t="s">
        <v>5796</v>
      </c>
      <c r="L252" s="7"/>
      <c r="M252" s="9"/>
      <c r="N252" s="10"/>
      <c r="O252" s="18" t="str">
        <f t="shared" ca="1" si="14"/>
        <v>1140天</v>
      </c>
      <c r="P252" s="1" t="str">
        <f t="shared" ca="1" si="15"/>
        <v>超过1131未进场</v>
      </c>
    </row>
    <row r="253" spans="1:16">
      <c r="A253" s="34">
        <v>251</v>
      </c>
      <c r="B253" s="48" t="s">
        <v>15570</v>
      </c>
      <c r="C253" s="7" t="s">
        <v>10393</v>
      </c>
      <c r="D253" s="7" t="str">
        <f t="shared" si="12"/>
        <v>中海箱</v>
      </c>
      <c r="E253" s="7" t="s">
        <v>17174</v>
      </c>
      <c r="F253" s="19">
        <v>40660</v>
      </c>
      <c r="G253" s="39"/>
      <c r="H253" s="7" t="str">
        <f t="shared" si="13"/>
        <v>重</v>
      </c>
      <c r="I253" s="23">
        <v>40685</v>
      </c>
      <c r="J253" s="21"/>
      <c r="K253" s="7" t="s">
        <v>10395</v>
      </c>
      <c r="L253" s="7"/>
      <c r="M253" s="9"/>
      <c r="N253" s="10"/>
      <c r="O253" s="18" t="str">
        <f t="shared" ca="1" si="14"/>
        <v>1139天</v>
      </c>
      <c r="P253" s="1" t="str">
        <f t="shared" ca="1" si="15"/>
        <v>超过1114未进场</v>
      </c>
    </row>
    <row r="254" spans="1:16">
      <c r="A254" s="34">
        <v>252</v>
      </c>
      <c r="B254" s="48" t="s">
        <v>15571</v>
      </c>
      <c r="C254" s="7" t="s">
        <v>10393</v>
      </c>
      <c r="D254" s="7" t="str">
        <f t="shared" si="12"/>
        <v>中海箱</v>
      </c>
      <c r="E254" s="7" t="s">
        <v>17174</v>
      </c>
      <c r="F254" s="19">
        <v>40659</v>
      </c>
      <c r="G254" s="39"/>
      <c r="H254" s="7" t="str">
        <f t="shared" si="13"/>
        <v>重</v>
      </c>
      <c r="I254" s="23">
        <v>40668</v>
      </c>
      <c r="J254" s="21"/>
      <c r="K254" s="7" t="s">
        <v>5796</v>
      </c>
      <c r="L254" s="7"/>
      <c r="M254" s="9"/>
      <c r="N254" s="10"/>
      <c r="O254" s="18" t="str">
        <f t="shared" ca="1" si="14"/>
        <v>1140天</v>
      </c>
      <c r="P254" s="1" t="str">
        <f t="shared" ca="1" si="15"/>
        <v>超过1131未进场</v>
      </c>
    </row>
    <row r="255" spans="1:16">
      <c r="A255" s="34">
        <v>253</v>
      </c>
      <c r="B255" s="48" t="s">
        <v>7511</v>
      </c>
      <c r="C255" s="7" t="s">
        <v>10393</v>
      </c>
      <c r="D255" s="7" t="str">
        <f t="shared" si="12"/>
        <v>中海箱</v>
      </c>
      <c r="E255" s="7" t="s">
        <v>17174</v>
      </c>
      <c r="F255" s="19">
        <v>40660</v>
      </c>
      <c r="G255" s="39"/>
      <c r="H255" s="7" t="str">
        <f t="shared" si="13"/>
        <v>重</v>
      </c>
      <c r="I255" s="23">
        <v>40670</v>
      </c>
      <c r="J255" s="21"/>
      <c r="K255" s="7" t="s">
        <v>10395</v>
      </c>
      <c r="L255" s="7"/>
      <c r="M255" s="9"/>
      <c r="N255" s="10"/>
      <c r="O255" s="18" t="str">
        <f t="shared" ca="1" si="14"/>
        <v>1139天</v>
      </c>
      <c r="P255" s="1" t="str">
        <f t="shared" ca="1" si="15"/>
        <v>超过1129未进场</v>
      </c>
    </row>
    <row r="256" spans="1:16">
      <c r="A256" s="34">
        <v>254</v>
      </c>
      <c r="B256" s="48" t="s">
        <v>12050</v>
      </c>
      <c r="C256" s="7" t="s">
        <v>10393</v>
      </c>
      <c r="D256" s="7" t="str">
        <f t="shared" si="12"/>
        <v>中海箱</v>
      </c>
      <c r="E256" s="7" t="s">
        <v>17174</v>
      </c>
      <c r="F256" s="19">
        <v>40681</v>
      </c>
      <c r="G256" s="39"/>
      <c r="H256" s="7" t="str">
        <f t="shared" si="13"/>
        <v>重</v>
      </c>
      <c r="I256" s="23">
        <v>40681</v>
      </c>
      <c r="J256" s="21"/>
      <c r="K256" s="7" t="s">
        <v>5083</v>
      </c>
      <c r="L256" s="7"/>
      <c r="M256" s="9"/>
      <c r="N256" s="10"/>
      <c r="O256" s="18" t="str">
        <f t="shared" ca="1" si="14"/>
        <v>1118天</v>
      </c>
      <c r="P256" s="1" t="str">
        <f t="shared" ca="1" si="15"/>
        <v>超过1118未进场</v>
      </c>
    </row>
    <row r="257" spans="1:16">
      <c r="A257" s="34">
        <v>255</v>
      </c>
      <c r="B257" s="48" t="s">
        <v>2547</v>
      </c>
      <c r="C257" s="7" t="s">
        <v>10393</v>
      </c>
      <c r="D257" s="7" t="str">
        <f t="shared" si="12"/>
        <v>中海箱</v>
      </c>
      <c r="E257" s="7" t="s">
        <v>17174</v>
      </c>
      <c r="F257" s="19">
        <v>40713</v>
      </c>
      <c r="G257" s="39"/>
      <c r="H257" s="7" t="str">
        <f t="shared" si="13"/>
        <v>重</v>
      </c>
      <c r="I257" s="23">
        <v>40714</v>
      </c>
      <c r="J257" s="21"/>
      <c r="K257" s="7" t="s">
        <v>7570</v>
      </c>
      <c r="L257" s="7"/>
      <c r="M257" s="9"/>
      <c r="N257" s="10"/>
      <c r="O257" s="18" t="str">
        <f t="shared" ca="1" si="14"/>
        <v>1086天</v>
      </c>
      <c r="P257" s="1" t="str">
        <f t="shared" ca="1" si="15"/>
        <v>超过1085未进场</v>
      </c>
    </row>
    <row r="258" spans="1:16">
      <c r="A258" s="34">
        <v>256</v>
      </c>
      <c r="B258" s="48" t="s">
        <v>12051</v>
      </c>
      <c r="C258" s="7" t="s">
        <v>10393</v>
      </c>
      <c r="D258" s="7" t="str">
        <f t="shared" si="12"/>
        <v>中海箱</v>
      </c>
      <c r="E258" s="7" t="s">
        <v>17174</v>
      </c>
      <c r="F258" s="19">
        <v>40662</v>
      </c>
      <c r="G258" s="39"/>
      <c r="H258" s="7" t="str">
        <f t="shared" si="13"/>
        <v>重</v>
      </c>
      <c r="I258" s="23">
        <v>40685</v>
      </c>
      <c r="J258" s="21"/>
      <c r="K258" s="7" t="s">
        <v>10395</v>
      </c>
      <c r="L258" s="7"/>
      <c r="M258" s="9"/>
      <c r="N258" s="10"/>
      <c r="O258" s="18" t="str">
        <f t="shared" ca="1" si="14"/>
        <v>1137天</v>
      </c>
      <c r="P258" s="1" t="str">
        <f t="shared" ca="1" si="15"/>
        <v>超过1114未进场</v>
      </c>
    </row>
    <row r="259" spans="1:16">
      <c r="A259" s="34">
        <v>257</v>
      </c>
      <c r="B259" s="48" t="s">
        <v>12052</v>
      </c>
      <c r="C259" s="7" t="s">
        <v>10393</v>
      </c>
      <c r="D259" s="7" t="str">
        <f t="shared" ref="D259:D322" si="16">IF(B259="","","中海箱")</f>
        <v>中海箱</v>
      </c>
      <c r="E259" s="7" t="s">
        <v>17174</v>
      </c>
      <c r="F259" s="19">
        <v>40660</v>
      </c>
      <c r="G259" s="39"/>
      <c r="H259" s="7" t="str">
        <f t="shared" ref="H259:H322" si="17">IF(I259="","空","重")</f>
        <v>重</v>
      </c>
      <c r="I259" s="23">
        <v>40661</v>
      </c>
      <c r="J259" s="21"/>
      <c r="K259" s="7" t="s">
        <v>10395</v>
      </c>
      <c r="L259" s="7"/>
      <c r="M259" s="9"/>
      <c r="N259" s="10"/>
      <c r="O259" s="18" t="str">
        <f t="shared" ref="O259:O322" ca="1" si="18">IF(ISNONTEXT(J259),DATEDIF(F259,TODAY(),"d")&amp;"天","出场")</f>
        <v>1139天</v>
      </c>
      <c r="P259" s="1" t="str">
        <f t="shared" ref="P259:P322" ca="1" si="19">IF(I259="","",IF(TODAY()-I259&gt;30,"超过"&amp;(TODAY()-I259)&amp;"未进场",""))</f>
        <v>超过1138未进场</v>
      </c>
    </row>
    <row r="260" spans="1:16">
      <c r="A260" s="34">
        <v>258</v>
      </c>
      <c r="B260" s="48" t="s">
        <v>12053</v>
      </c>
      <c r="C260" s="7" t="s">
        <v>10393</v>
      </c>
      <c r="D260" s="7" t="str">
        <f t="shared" si="16"/>
        <v>中海箱</v>
      </c>
      <c r="E260" s="7" t="s">
        <v>17174</v>
      </c>
      <c r="F260" s="19">
        <v>40659</v>
      </c>
      <c r="G260" s="39"/>
      <c r="H260" s="7" t="str">
        <f t="shared" si="17"/>
        <v>重</v>
      </c>
      <c r="I260" s="23">
        <v>40668</v>
      </c>
      <c r="J260" s="21"/>
      <c r="K260" s="7" t="s">
        <v>5796</v>
      </c>
      <c r="L260" s="7"/>
      <c r="M260" s="9"/>
      <c r="N260" s="10"/>
      <c r="O260" s="18" t="str">
        <f t="shared" ca="1" si="18"/>
        <v>1140天</v>
      </c>
      <c r="P260" s="1" t="str">
        <f t="shared" ca="1" si="19"/>
        <v>超过1131未进场</v>
      </c>
    </row>
    <row r="261" spans="1:16">
      <c r="A261" s="34">
        <v>259</v>
      </c>
      <c r="B261" s="48" t="s">
        <v>2607</v>
      </c>
      <c r="C261" s="7" t="s">
        <v>10393</v>
      </c>
      <c r="D261" s="7" t="str">
        <f t="shared" si="16"/>
        <v>中海箱</v>
      </c>
      <c r="E261" s="7" t="s">
        <v>17174</v>
      </c>
      <c r="F261" s="19">
        <v>40662</v>
      </c>
      <c r="G261" s="39"/>
      <c r="H261" s="7" t="str">
        <f t="shared" si="17"/>
        <v>重</v>
      </c>
      <c r="I261" s="23">
        <v>40662</v>
      </c>
      <c r="J261" s="21"/>
      <c r="K261" s="7" t="s">
        <v>5796</v>
      </c>
      <c r="L261" s="7"/>
      <c r="M261" s="9"/>
      <c r="N261" s="10"/>
      <c r="O261" s="18" t="str">
        <f t="shared" ca="1" si="18"/>
        <v>1137天</v>
      </c>
      <c r="P261" s="1" t="str">
        <f t="shared" ca="1" si="19"/>
        <v>超过1137未进场</v>
      </c>
    </row>
    <row r="262" spans="1:16">
      <c r="A262" s="34">
        <v>260</v>
      </c>
      <c r="B262" s="48" t="s">
        <v>3777</v>
      </c>
      <c r="C262" s="7" t="s">
        <v>10393</v>
      </c>
      <c r="D262" s="7" t="str">
        <f t="shared" si="16"/>
        <v>中海箱</v>
      </c>
      <c r="E262" s="7" t="s">
        <v>17174</v>
      </c>
      <c r="F262" s="19">
        <v>40710</v>
      </c>
      <c r="G262" s="39"/>
      <c r="H262" s="7" t="str">
        <f t="shared" si="17"/>
        <v>重</v>
      </c>
      <c r="I262" s="23">
        <v>40710</v>
      </c>
      <c r="J262" s="21"/>
      <c r="K262" s="7" t="s">
        <v>4178</v>
      </c>
      <c r="L262" s="7"/>
      <c r="M262" s="9"/>
      <c r="N262" s="10"/>
      <c r="O262" s="18" t="str">
        <f t="shared" ca="1" si="18"/>
        <v>1089天</v>
      </c>
      <c r="P262" s="1" t="str">
        <f t="shared" ca="1" si="19"/>
        <v>超过1089未进场</v>
      </c>
    </row>
    <row r="263" spans="1:16">
      <c r="A263" s="34">
        <v>261</v>
      </c>
      <c r="B263" s="48" t="s">
        <v>5052</v>
      </c>
      <c r="C263" s="7" t="s">
        <v>10393</v>
      </c>
      <c r="D263" s="7" t="str">
        <f t="shared" si="16"/>
        <v>中海箱</v>
      </c>
      <c r="E263" s="7" t="s">
        <v>17174</v>
      </c>
      <c r="F263" s="19">
        <v>40658</v>
      </c>
      <c r="G263" s="39"/>
      <c r="H263" s="7" t="str">
        <f t="shared" si="17"/>
        <v>重</v>
      </c>
      <c r="I263" s="23">
        <v>40671</v>
      </c>
      <c r="J263" s="21"/>
      <c r="K263" s="7" t="s">
        <v>10395</v>
      </c>
      <c r="L263" s="7"/>
      <c r="M263" s="9"/>
      <c r="N263" s="10"/>
      <c r="O263" s="18" t="str">
        <f t="shared" ca="1" si="18"/>
        <v>1141天</v>
      </c>
      <c r="P263" s="1" t="str">
        <f t="shared" ca="1" si="19"/>
        <v>超过1128未进场</v>
      </c>
    </row>
    <row r="264" spans="1:16">
      <c r="A264" s="34">
        <v>262</v>
      </c>
      <c r="B264" s="48" t="s">
        <v>3524</v>
      </c>
      <c r="C264" s="7" t="s">
        <v>10393</v>
      </c>
      <c r="D264" s="7" t="str">
        <f t="shared" si="16"/>
        <v>中海箱</v>
      </c>
      <c r="E264" s="7" t="s">
        <v>17174</v>
      </c>
      <c r="F264" s="19">
        <v>40684</v>
      </c>
      <c r="G264" s="39"/>
      <c r="H264" s="7" t="str">
        <f t="shared" si="17"/>
        <v>重</v>
      </c>
      <c r="I264" s="23">
        <v>40684</v>
      </c>
      <c r="J264" s="21"/>
      <c r="K264" s="7" t="s">
        <v>10395</v>
      </c>
      <c r="L264" s="7"/>
      <c r="M264" s="9"/>
      <c r="N264" s="10"/>
      <c r="O264" s="18" t="str">
        <f t="shared" ca="1" si="18"/>
        <v>1115天</v>
      </c>
      <c r="P264" s="1" t="str">
        <f t="shared" ca="1" si="19"/>
        <v>超过1115未进场</v>
      </c>
    </row>
    <row r="265" spans="1:16">
      <c r="A265" s="34">
        <v>263</v>
      </c>
      <c r="B265" s="48" t="s">
        <v>7177</v>
      </c>
      <c r="C265" s="7" t="s">
        <v>10393</v>
      </c>
      <c r="D265" s="7" t="str">
        <f t="shared" si="16"/>
        <v>中海箱</v>
      </c>
      <c r="E265" s="7" t="s">
        <v>17174</v>
      </c>
      <c r="F265" s="19">
        <v>40662</v>
      </c>
      <c r="G265" s="39"/>
      <c r="H265" s="7" t="str">
        <f t="shared" si="17"/>
        <v>重</v>
      </c>
      <c r="I265" s="23">
        <v>40662</v>
      </c>
      <c r="J265" s="21"/>
      <c r="K265" s="7" t="s">
        <v>5796</v>
      </c>
      <c r="L265" s="7"/>
      <c r="M265" s="9"/>
      <c r="N265" s="10"/>
      <c r="O265" s="18" t="str">
        <f t="shared" ca="1" si="18"/>
        <v>1137天</v>
      </c>
      <c r="P265" s="1" t="str">
        <f t="shared" ca="1" si="19"/>
        <v>超过1137未进场</v>
      </c>
    </row>
    <row r="266" spans="1:16">
      <c r="A266" s="34">
        <v>264</v>
      </c>
      <c r="B266" s="48" t="s">
        <v>2088</v>
      </c>
      <c r="C266" s="7" t="s">
        <v>10393</v>
      </c>
      <c r="D266" s="7" t="str">
        <f t="shared" si="16"/>
        <v>中海箱</v>
      </c>
      <c r="E266" s="7" t="s">
        <v>17174</v>
      </c>
      <c r="F266" s="19">
        <v>40654</v>
      </c>
      <c r="G266" s="39"/>
      <c r="H266" s="7" t="str">
        <f t="shared" si="17"/>
        <v>重</v>
      </c>
      <c r="I266" s="23">
        <v>40683</v>
      </c>
      <c r="J266" s="21"/>
      <c r="K266" s="7" t="s">
        <v>7570</v>
      </c>
      <c r="L266" s="7"/>
      <c r="M266" s="9"/>
      <c r="N266" s="10"/>
      <c r="O266" s="18" t="str">
        <f t="shared" ca="1" si="18"/>
        <v>1145天</v>
      </c>
      <c r="P266" s="1" t="str">
        <f t="shared" ca="1" si="19"/>
        <v>超过1116未进场</v>
      </c>
    </row>
    <row r="267" spans="1:16">
      <c r="A267" s="34">
        <v>265</v>
      </c>
      <c r="B267" s="48" t="s">
        <v>1534</v>
      </c>
      <c r="C267" s="7" t="s">
        <v>10393</v>
      </c>
      <c r="D267" s="7" t="str">
        <f t="shared" si="16"/>
        <v>中海箱</v>
      </c>
      <c r="E267" s="7" t="s">
        <v>17174</v>
      </c>
      <c r="F267" s="19">
        <v>40656</v>
      </c>
      <c r="G267" s="39"/>
      <c r="H267" s="7" t="str">
        <f t="shared" si="17"/>
        <v>重</v>
      </c>
      <c r="I267" s="23">
        <v>40682</v>
      </c>
      <c r="J267" s="21"/>
      <c r="K267" s="7" t="s">
        <v>7570</v>
      </c>
      <c r="L267" s="7"/>
      <c r="M267" s="9"/>
      <c r="N267" s="10"/>
      <c r="O267" s="18" t="str">
        <f t="shared" ca="1" si="18"/>
        <v>1143天</v>
      </c>
      <c r="P267" s="1" t="str">
        <f t="shared" ca="1" si="19"/>
        <v>超过1117未进场</v>
      </c>
    </row>
    <row r="268" spans="1:16">
      <c r="A268" s="34">
        <v>266</v>
      </c>
      <c r="B268" s="48" t="s">
        <v>1848</v>
      </c>
      <c r="C268" s="7" t="s">
        <v>10393</v>
      </c>
      <c r="D268" s="7" t="str">
        <f t="shared" si="16"/>
        <v>中海箱</v>
      </c>
      <c r="E268" s="7" t="s">
        <v>17174</v>
      </c>
      <c r="F268" s="19">
        <v>40661</v>
      </c>
      <c r="G268" s="39"/>
      <c r="H268" s="7" t="str">
        <f t="shared" si="17"/>
        <v>重</v>
      </c>
      <c r="I268" s="23">
        <v>40661</v>
      </c>
      <c r="J268" s="21"/>
      <c r="K268" s="7" t="s">
        <v>10395</v>
      </c>
      <c r="L268" s="7"/>
      <c r="M268" s="9"/>
      <c r="N268" s="10"/>
      <c r="O268" s="18" t="str">
        <f t="shared" ca="1" si="18"/>
        <v>1138天</v>
      </c>
      <c r="P268" s="1" t="str">
        <f t="shared" ca="1" si="19"/>
        <v>超过1138未进场</v>
      </c>
    </row>
    <row r="269" spans="1:16">
      <c r="A269" s="34">
        <v>267</v>
      </c>
      <c r="B269" s="48" t="s">
        <v>14781</v>
      </c>
      <c r="C269" s="7" t="s">
        <v>10393</v>
      </c>
      <c r="D269" s="7" t="str">
        <f t="shared" si="16"/>
        <v>中海箱</v>
      </c>
      <c r="E269" s="7" t="s">
        <v>17174</v>
      </c>
      <c r="F269" s="19">
        <v>40657</v>
      </c>
      <c r="G269" s="39"/>
      <c r="H269" s="7" t="str">
        <f t="shared" si="17"/>
        <v>重</v>
      </c>
      <c r="I269" s="23">
        <v>40681</v>
      </c>
      <c r="J269" s="21"/>
      <c r="K269" s="7" t="s">
        <v>7459</v>
      </c>
      <c r="L269" s="7"/>
      <c r="M269" s="9"/>
      <c r="N269" s="10"/>
      <c r="O269" s="18" t="str">
        <f t="shared" ca="1" si="18"/>
        <v>1142天</v>
      </c>
      <c r="P269" s="1" t="str">
        <f t="shared" ca="1" si="19"/>
        <v>超过1118未进场</v>
      </c>
    </row>
    <row r="270" spans="1:16">
      <c r="A270" s="34">
        <v>268</v>
      </c>
      <c r="B270" s="48" t="s">
        <v>35</v>
      </c>
      <c r="C270" s="7" t="s">
        <v>10393</v>
      </c>
      <c r="D270" s="7" t="str">
        <f t="shared" si="16"/>
        <v>中海箱</v>
      </c>
      <c r="E270" s="7" t="s">
        <v>17174</v>
      </c>
      <c r="F270" s="19">
        <v>40661</v>
      </c>
      <c r="G270" s="39"/>
      <c r="H270" s="7" t="str">
        <f t="shared" si="17"/>
        <v>重</v>
      </c>
      <c r="I270" s="23">
        <v>40672</v>
      </c>
      <c r="J270" s="21"/>
      <c r="K270" s="7" t="s">
        <v>10395</v>
      </c>
      <c r="L270" s="7"/>
      <c r="M270" s="9"/>
      <c r="N270" s="10"/>
      <c r="O270" s="18" t="str">
        <f t="shared" ca="1" si="18"/>
        <v>1138天</v>
      </c>
      <c r="P270" s="1" t="str">
        <f t="shared" ca="1" si="19"/>
        <v>超过1127未进场</v>
      </c>
    </row>
    <row r="271" spans="1:16">
      <c r="A271" s="34">
        <v>269</v>
      </c>
      <c r="B271" s="48" t="s">
        <v>15436</v>
      </c>
      <c r="C271" s="7" t="s">
        <v>10393</v>
      </c>
      <c r="D271" s="7" t="str">
        <f t="shared" si="16"/>
        <v>中海箱</v>
      </c>
      <c r="E271" s="7" t="s">
        <v>17174</v>
      </c>
      <c r="F271" s="19">
        <v>40658</v>
      </c>
      <c r="G271" s="39"/>
      <c r="H271" s="7" t="str">
        <f t="shared" si="17"/>
        <v>重</v>
      </c>
      <c r="I271" s="23">
        <v>40670</v>
      </c>
      <c r="J271" s="21"/>
      <c r="K271" s="7" t="s">
        <v>5796</v>
      </c>
      <c r="L271" s="7"/>
      <c r="M271" s="9"/>
      <c r="N271" s="10"/>
      <c r="O271" s="18" t="str">
        <f t="shared" ca="1" si="18"/>
        <v>1141天</v>
      </c>
      <c r="P271" s="1" t="str">
        <f t="shared" ca="1" si="19"/>
        <v>超过1129未进场</v>
      </c>
    </row>
    <row r="272" spans="1:16">
      <c r="A272" s="34">
        <v>270</v>
      </c>
      <c r="B272" s="48" t="s">
        <v>5022</v>
      </c>
      <c r="C272" s="7" t="s">
        <v>10393</v>
      </c>
      <c r="D272" s="7" t="str">
        <f t="shared" si="16"/>
        <v>中海箱</v>
      </c>
      <c r="E272" s="7" t="s">
        <v>17174</v>
      </c>
      <c r="F272" s="19">
        <v>40662</v>
      </c>
      <c r="G272" s="39"/>
      <c r="H272" s="7" t="str">
        <f t="shared" si="17"/>
        <v>重</v>
      </c>
      <c r="I272" s="23">
        <v>40685</v>
      </c>
      <c r="J272" s="21"/>
      <c r="K272" s="7" t="s">
        <v>10395</v>
      </c>
      <c r="L272" s="7"/>
      <c r="M272" s="9"/>
      <c r="N272" s="10"/>
      <c r="O272" s="18" t="str">
        <f t="shared" ca="1" si="18"/>
        <v>1137天</v>
      </c>
      <c r="P272" s="1" t="str">
        <f t="shared" ca="1" si="19"/>
        <v>超过1114未进场</v>
      </c>
    </row>
    <row r="273" spans="1:16">
      <c r="A273" s="34">
        <v>271</v>
      </c>
      <c r="B273" s="48" t="s">
        <v>5023</v>
      </c>
      <c r="C273" s="7" t="s">
        <v>10393</v>
      </c>
      <c r="D273" s="7" t="str">
        <f t="shared" si="16"/>
        <v>中海箱</v>
      </c>
      <c r="E273" s="7" t="s">
        <v>17174</v>
      </c>
      <c r="F273" s="19">
        <v>40660</v>
      </c>
      <c r="G273" s="39"/>
      <c r="H273" s="7" t="str">
        <f t="shared" si="17"/>
        <v>重</v>
      </c>
      <c r="I273" s="23">
        <v>40662</v>
      </c>
      <c r="J273" s="21"/>
      <c r="K273" s="7" t="s">
        <v>5796</v>
      </c>
      <c r="L273" s="7"/>
      <c r="M273" s="9"/>
      <c r="N273" s="10"/>
      <c r="O273" s="18" t="str">
        <f t="shared" ca="1" si="18"/>
        <v>1139天</v>
      </c>
      <c r="P273" s="1" t="str">
        <f t="shared" ca="1" si="19"/>
        <v>超过1137未进场</v>
      </c>
    </row>
    <row r="274" spans="1:16">
      <c r="A274" s="34">
        <v>272</v>
      </c>
      <c r="B274" s="48" t="s">
        <v>1849</v>
      </c>
      <c r="C274" s="7" t="s">
        <v>10393</v>
      </c>
      <c r="D274" s="7" t="str">
        <f t="shared" si="16"/>
        <v>中海箱</v>
      </c>
      <c r="E274" s="7" t="s">
        <v>17174</v>
      </c>
      <c r="F274" s="19">
        <v>40659</v>
      </c>
      <c r="G274" s="39"/>
      <c r="H274" s="7" t="str">
        <f t="shared" si="17"/>
        <v>重</v>
      </c>
      <c r="I274" s="23">
        <v>40663</v>
      </c>
      <c r="J274" s="21"/>
      <c r="K274" s="7" t="s">
        <v>10395</v>
      </c>
      <c r="L274" s="7"/>
      <c r="M274" s="9"/>
      <c r="N274" s="10"/>
      <c r="O274" s="18" t="str">
        <f t="shared" ca="1" si="18"/>
        <v>1140天</v>
      </c>
      <c r="P274" s="1" t="str">
        <f t="shared" ca="1" si="19"/>
        <v>超过1136未进场</v>
      </c>
    </row>
    <row r="275" spans="1:16">
      <c r="A275" s="34">
        <v>273</v>
      </c>
      <c r="B275" s="48" t="s">
        <v>14019</v>
      </c>
      <c r="C275" s="7" t="s">
        <v>10393</v>
      </c>
      <c r="D275" s="7" t="str">
        <f t="shared" si="16"/>
        <v>中海箱</v>
      </c>
      <c r="E275" s="7" t="s">
        <v>17174</v>
      </c>
      <c r="F275" s="19">
        <v>40685</v>
      </c>
      <c r="G275" s="39"/>
      <c r="H275" s="7" t="str">
        <f t="shared" si="17"/>
        <v>重</v>
      </c>
      <c r="I275" s="23">
        <v>40685</v>
      </c>
      <c r="J275" s="21"/>
      <c r="K275" s="7" t="s">
        <v>10395</v>
      </c>
      <c r="L275" s="7"/>
      <c r="M275" s="9"/>
      <c r="N275" s="10"/>
      <c r="O275" s="18" t="str">
        <f t="shared" ca="1" si="18"/>
        <v>1114天</v>
      </c>
      <c r="P275" s="1" t="str">
        <f t="shared" ca="1" si="19"/>
        <v>超过1114未进场</v>
      </c>
    </row>
    <row r="276" spans="1:16">
      <c r="A276" s="34">
        <v>274</v>
      </c>
      <c r="B276" s="48" t="s">
        <v>14020</v>
      </c>
      <c r="C276" s="7" t="s">
        <v>10393</v>
      </c>
      <c r="D276" s="7" t="str">
        <f t="shared" si="16"/>
        <v>中海箱</v>
      </c>
      <c r="E276" s="7" t="s">
        <v>17174</v>
      </c>
      <c r="F276" s="19">
        <v>40660</v>
      </c>
      <c r="G276" s="39"/>
      <c r="H276" s="7" t="str">
        <f t="shared" si="17"/>
        <v>重</v>
      </c>
      <c r="I276" s="23">
        <v>40661</v>
      </c>
      <c r="J276" s="21"/>
      <c r="K276" s="7" t="s">
        <v>5796</v>
      </c>
      <c r="L276" s="7"/>
      <c r="M276" s="9"/>
      <c r="N276" s="10"/>
      <c r="O276" s="18" t="str">
        <f t="shared" ca="1" si="18"/>
        <v>1139天</v>
      </c>
      <c r="P276" s="1" t="str">
        <f t="shared" ca="1" si="19"/>
        <v>超过1138未进场</v>
      </c>
    </row>
    <row r="277" spans="1:16">
      <c r="A277" s="34">
        <v>275</v>
      </c>
      <c r="B277" s="48" t="s">
        <v>3521</v>
      </c>
      <c r="C277" s="7" t="s">
        <v>10393</v>
      </c>
      <c r="D277" s="7" t="str">
        <f t="shared" si="16"/>
        <v>中海箱</v>
      </c>
      <c r="E277" s="7" t="s">
        <v>17174</v>
      </c>
      <c r="F277" s="19">
        <v>40659</v>
      </c>
      <c r="G277" s="39"/>
      <c r="H277" s="7" t="str">
        <f t="shared" si="17"/>
        <v>重</v>
      </c>
      <c r="I277" s="23">
        <v>40671</v>
      </c>
      <c r="J277" s="21"/>
      <c r="K277" s="7" t="s">
        <v>10395</v>
      </c>
      <c r="L277" s="7"/>
      <c r="M277" s="9"/>
      <c r="N277" s="10"/>
      <c r="O277" s="18" t="str">
        <f t="shared" ca="1" si="18"/>
        <v>1140天</v>
      </c>
      <c r="P277" s="1" t="str">
        <f t="shared" ca="1" si="19"/>
        <v>超过1128未进场</v>
      </c>
    </row>
    <row r="278" spans="1:16">
      <c r="A278" s="34">
        <v>276</v>
      </c>
      <c r="B278" s="48" t="s">
        <v>3522</v>
      </c>
      <c r="C278" s="7" t="s">
        <v>10393</v>
      </c>
      <c r="D278" s="7" t="str">
        <f t="shared" si="16"/>
        <v>中海箱</v>
      </c>
      <c r="E278" s="7" t="s">
        <v>17174</v>
      </c>
      <c r="F278" s="19">
        <v>40659</v>
      </c>
      <c r="G278" s="39"/>
      <c r="H278" s="7" t="str">
        <f t="shared" si="17"/>
        <v>重</v>
      </c>
      <c r="I278" s="23">
        <v>40661</v>
      </c>
      <c r="J278" s="21"/>
      <c r="K278" s="7" t="s">
        <v>5796</v>
      </c>
      <c r="L278" s="7"/>
      <c r="M278" s="9"/>
      <c r="N278" s="10"/>
      <c r="O278" s="18" t="str">
        <f t="shared" ca="1" si="18"/>
        <v>1140天</v>
      </c>
      <c r="P278" s="1" t="str">
        <f t="shared" ca="1" si="19"/>
        <v>超过1138未进场</v>
      </c>
    </row>
    <row r="279" spans="1:16">
      <c r="A279" s="34">
        <v>277</v>
      </c>
      <c r="B279" s="48" t="s">
        <v>3523</v>
      </c>
      <c r="C279" s="7" t="s">
        <v>10393</v>
      </c>
      <c r="D279" s="7" t="str">
        <f t="shared" si="16"/>
        <v>中海箱</v>
      </c>
      <c r="E279" s="7" t="s">
        <v>17174</v>
      </c>
      <c r="F279" s="19">
        <v>40659</v>
      </c>
      <c r="G279" s="39"/>
      <c r="H279" s="7" t="str">
        <f t="shared" si="17"/>
        <v>重</v>
      </c>
      <c r="I279" s="23">
        <v>40668</v>
      </c>
      <c r="J279" s="21"/>
      <c r="K279" s="7" t="s">
        <v>10395</v>
      </c>
      <c r="L279" s="7"/>
      <c r="M279" s="9"/>
      <c r="N279" s="10"/>
      <c r="O279" s="18" t="str">
        <f t="shared" ca="1" si="18"/>
        <v>1140天</v>
      </c>
      <c r="P279" s="1" t="str">
        <f t="shared" ca="1" si="19"/>
        <v>超过1131未进场</v>
      </c>
    </row>
    <row r="280" spans="1:16">
      <c r="A280" s="34">
        <v>278</v>
      </c>
      <c r="B280" s="48" t="s">
        <v>11120</v>
      </c>
      <c r="C280" s="7" t="s">
        <v>10393</v>
      </c>
      <c r="D280" s="7" t="str">
        <f t="shared" si="16"/>
        <v>中海箱</v>
      </c>
      <c r="E280" s="7" t="s">
        <v>17174</v>
      </c>
      <c r="F280" s="19">
        <v>40659</v>
      </c>
      <c r="G280" s="39"/>
      <c r="H280" s="7" t="str">
        <f t="shared" si="17"/>
        <v>重</v>
      </c>
      <c r="I280" s="23">
        <v>40668</v>
      </c>
      <c r="J280" s="21"/>
      <c r="K280" s="7" t="s">
        <v>5796</v>
      </c>
      <c r="L280" s="7"/>
      <c r="M280" s="9"/>
      <c r="N280" s="10"/>
      <c r="O280" s="18" t="str">
        <f t="shared" ca="1" si="18"/>
        <v>1140天</v>
      </c>
      <c r="P280" s="1" t="str">
        <f t="shared" ca="1" si="19"/>
        <v>超过1131未进场</v>
      </c>
    </row>
    <row r="281" spans="1:16">
      <c r="A281" s="34">
        <v>279</v>
      </c>
      <c r="B281" s="48" t="s">
        <v>9700</v>
      </c>
      <c r="C281" s="7" t="s">
        <v>10393</v>
      </c>
      <c r="D281" s="7" t="str">
        <f t="shared" si="16"/>
        <v>中海箱</v>
      </c>
      <c r="E281" s="7" t="s">
        <v>17174</v>
      </c>
      <c r="F281" s="19">
        <v>40658</v>
      </c>
      <c r="G281" s="39"/>
      <c r="H281" s="7" t="str">
        <f t="shared" si="17"/>
        <v>重</v>
      </c>
      <c r="I281" s="23">
        <v>40671</v>
      </c>
      <c r="J281" s="21"/>
      <c r="K281" s="7" t="s">
        <v>10395</v>
      </c>
      <c r="L281" s="7"/>
      <c r="M281" s="9"/>
      <c r="N281" s="10"/>
      <c r="O281" s="18" t="str">
        <f t="shared" ca="1" si="18"/>
        <v>1141天</v>
      </c>
      <c r="P281" s="1" t="str">
        <f t="shared" ca="1" si="19"/>
        <v>超过1128未进场</v>
      </c>
    </row>
    <row r="282" spans="1:16">
      <c r="A282" s="34">
        <v>280</v>
      </c>
      <c r="B282" s="48" t="s">
        <v>9701</v>
      </c>
      <c r="C282" s="7" t="s">
        <v>10393</v>
      </c>
      <c r="D282" s="7" t="str">
        <f t="shared" si="16"/>
        <v>中海箱</v>
      </c>
      <c r="E282" s="7" t="s">
        <v>17174</v>
      </c>
      <c r="F282" s="19">
        <v>40700</v>
      </c>
      <c r="G282" s="39"/>
      <c r="H282" s="7" t="str">
        <f t="shared" si="17"/>
        <v>重</v>
      </c>
      <c r="I282" s="23">
        <v>40704</v>
      </c>
      <c r="J282" s="21"/>
      <c r="K282" s="7" t="s">
        <v>7570</v>
      </c>
      <c r="L282" s="7"/>
      <c r="M282" s="9"/>
      <c r="N282" s="10"/>
      <c r="O282" s="18" t="str">
        <f t="shared" ca="1" si="18"/>
        <v>1099天</v>
      </c>
      <c r="P282" s="1" t="str">
        <f t="shared" ca="1" si="19"/>
        <v>超过1095未进场</v>
      </c>
    </row>
    <row r="283" spans="1:16">
      <c r="A283" s="34">
        <v>281</v>
      </c>
      <c r="B283" s="48" t="s">
        <v>5232</v>
      </c>
      <c r="C283" s="7" t="s">
        <v>10393</v>
      </c>
      <c r="D283" s="7" t="str">
        <f t="shared" si="16"/>
        <v>中海箱</v>
      </c>
      <c r="E283" s="7" t="s">
        <v>17174</v>
      </c>
      <c r="F283" s="19">
        <v>40662</v>
      </c>
      <c r="G283" s="39"/>
      <c r="H283" s="7" t="str">
        <f t="shared" si="17"/>
        <v>重</v>
      </c>
      <c r="I283" s="23">
        <v>40685</v>
      </c>
      <c r="J283" s="21"/>
      <c r="K283" s="7" t="s">
        <v>10395</v>
      </c>
      <c r="L283" s="7"/>
      <c r="M283" s="9"/>
      <c r="N283" s="10"/>
      <c r="O283" s="18" t="str">
        <f t="shared" ca="1" si="18"/>
        <v>1137天</v>
      </c>
      <c r="P283" s="1" t="str">
        <f t="shared" ca="1" si="19"/>
        <v>超过1114未进场</v>
      </c>
    </row>
    <row r="284" spans="1:16">
      <c r="A284" s="34">
        <v>282</v>
      </c>
      <c r="B284" s="48" t="s">
        <v>12363</v>
      </c>
      <c r="C284" s="7" t="s">
        <v>10393</v>
      </c>
      <c r="D284" s="7" t="str">
        <f t="shared" si="16"/>
        <v>中海箱</v>
      </c>
      <c r="E284" s="7" t="s">
        <v>17174</v>
      </c>
      <c r="F284" s="19">
        <v>40659</v>
      </c>
      <c r="G284" s="39"/>
      <c r="H284" s="7" t="str">
        <f t="shared" si="17"/>
        <v>重</v>
      </c>
      <c r="I284" s="23">
        <v>40662</v>
      </c>
      <c r="J284" s="21"/>
      <c r="K284" s="7" t="s">
        <v>5796</v>
      </c>
      <c r="L284" s="7"/>
      <c r="M284" s="9"/>
      <c r="N284" s="10"/>
      <c r="O284" s="18" t="str">
        <f t="shared" ca="1" si="18"/>
        <v>1140天</v>
      </c>
      <c r="P284" s="1" t="str">
        <f t="shared" ca="1" si="19"/>
        <v>超过1137未进场</v>
      </c>
    </row>
    <row r="285" spans="1:16">
      <c r="A285" s="34">
        <v>283</v>
      </c>
      <c r="B285" s="48" t="s">
        <v>12364</v>
      </c>
      <c r="C285" s="7" t="s">
        <v>10393</v>
      </c>
      <c r="D285" s="7" t="str">
        <f t="shared" si="16"/>
        <v>中海箱</v>
      </c>
      <c r="E285" s="7" t="s">
        <v>17174</v>
      </c>
      <c r="F285" s="19">
        <v>40658</v>
      </c>
      <c r="G285" s="39"/>
      <c r="H285" s="7" t="str">
        <f t="shared" si="17"/>
        <v>重</v>
      </c>
      <c r="I285" s="23">
        <v>40668</v>
      </c>
      <c r="J285" s="21"/>
      <c r="K285" s="53" t="s">
        <v>5796</v>
      </c>
      <c r="L285" s="7"/>
      <c r="M285" s="9"/>
      <c r="N285" s="10"/>
      <c r="O285" s="18" t="str">
        <f t="shared" ca="1" si="18"/>
        <v>1141天</v>
      </c>
      <c r="P285" s="1" t="str">
        <f t="shared" ca="1" si="19"/>
        <v>超过1131未进场</v>
      </c>
    </row>
    <row r="286" spans="1:16">
      <c r="A286" s="34">
        <v>284</v>
      </c>
      <c r="B286" s="48" t="s">
        <v>16105</v>
      </c>
      <c r="C286" s="7" t="s">
        <v>10393</v>
      </c>
      <c r="D286" s="7" t="str">
        <f t="shared" si="16"/>
        <v>中海箱</v>
      </c>
      <c r="E286" s="7" t="s">
        <v>17174</v>
      </c>
      <c r="F286" s="19">
        <v>40662</v>
      </c>
      <c r="G286" s="39"/>
      <c r="H286" s="7" t="str">
        <f t="shared" si="17"/>
        <v>重</v>
      </c>
      <c r="I286" s="23">
        <v>40662</v>
      </c>
      <c r="J286" s="21"/>
      <c r="K286" s="7" t="s">
        <v>5796</v>
      </c>
      <c r="L286" s="7"/>
      <c r="M286" s="9"/>
      <c r="N286" s="10"/>
      <c r="O286" s="18" t="str">
        <f t="shared" ca="1" si="18"/>
        <v>1137天</v>
      </c>
      <c r="P286" s="1" t="str">
        <f t="shared" ca="1" si="19"/>
        <v>超过1137未进场</v>
      </c>
    </row>
    <row r="287" spans="1:16">
      <c r="A287" s="34">
        <v>285</v>
      </c>
      <c r="B287" s="48" t="s">
        <v>3778</v>
      </c>
      <c r="C287" s="7" t="s">
        <v>10393</v>
      </c>
      <c r="D287" s="7" t="str">
        <f t="shared" si="16"/>
        <v>中海箱</v>
      </c>
      <c r="E287" s="7" t="s">
        <v>17174</v>
      </c>
      <c r="F287" s="19">
        <v>40700</v>
      </c>
      <c r="G287" s="39"/>
      <c r="H287" s="7" t="str">
        <f t="shared" si="17"/>
        <v>重</v>
      </c>
      <c r="I287" s="23">
        <v>40702</v>
      </c>
      <c r="J287" s="21"/>
      <c r="K287" s="7" t="s">
        <v>7570</v>
      </c>
      <c r="L287" s="7"/>
      <c r="M287" s="9"/>
      <c r="N287" s="10"/>
      <c r="O287" s="18" t="str">
        <f t="shared" ca="1" si="18"/>
        <v>1099天</v>
      </c>
      <c r="P287" s="1" t="str">
        <f t="shared" ca="1" si="19"/>
        <v>超过1097未进场</v>
      </c>
    </row>
    <row r="288" spans="1:16">
      <c r="A288" s="34">
        <v>286</v>
      </c>
      <c r="B288" s="48" t="s">
        <v>12365</v>
      </c>
      <c r="C288" s="7" t="s">
        <v>10393</v>
      </c>
      <c r="D288" s="7" t="str">
        <f t="shared" si="16"/>
        <v>中海箱</v>
      </c>
      <c r="E288" s="7" t="s">
        <v>17174</v>
      </c>
      <c r="F288" s="19">
        <v>40658</v>
      </c>
      <c r="G288" s="39"/>
      <c r="H288" s="7" t="str">
        <f t="shared" si="17"/>
        <v>重</v>
      </c>
      <c r="I288" s="23">
        <v>40671</v>
      </c>
      <c r="J288" s="21"/>
      <c r="K288" s="7" t="s">
        <v>10395</v>
      </c>
      <c r="L288" s="7"/>
      <c r="M288" s="9"/>
      <c r="N288" s="10"/>
      <c r="O288" s="18" t="str">
        <f t="shared" ca="1" si="18"/>
        <v>1141天</v>
      </c>
      <c r="P288" s="1" t="str">
        <f t="shared" ca="1" si="19"/>
        <v>超过1128未进场</v>
      </c>
    </row>
    <row r="289" spans="1:16">
      <c r="A289" s="34">
        <v>287</v>
      </c>
      <c r="B289" s="48" t="s">
        <v>13792</v>
      </c>
      <c r="C289" s="7" t="s">
        <v>10393</v>
      </c>
      <c r="D289" s="7" t="str">
        <f t="shared" si="16"/>
        <v>中海箱</v>
      </c>
      <c r="E289" s="7" t="s">
        <v>17174</v>
      </c>
      <c r="F289" s="19">
        <v>40703</v>
      </c>
      <c r="G289" s="39"/>
      <c r="H289" s="7" t="str">
        <f t="shared" si="17"/>
        <v>重</v>
      </c>
      <c r="I289" s="23">
        <v>40704</v>
      </c>
      <c r="J289" s="21"/>
      <c r="K289" s="7" t="s">
        <v>7570</v>
      </c>
      <c r="L289" s="7"/>
      <c r="M289" s="9"/>
      <c r="N289" s="10"/>
      <c r="O289" s="18" t="str">
        <f t="shared" ca="1" si="18"/>
        <v>1096天</v>
      </c>
      <c r="P289" s="1" t="str">
        <f t="shared" ca="1" si="19"/>
        <v>超过1095未进场</v>
      </c>
    </row>
    <row r="290" spans="1:16">
      <c r="A290" s="34">
        <v>288</v>
      </c>
      <c r="B290" s="48" t="s">
        <v>5227</v>
      </c>
      <c r="C290" s="7" t="s">
        <v>10393</v>
      </c>
      <c r="D290" s="7" t="str">
        <f t="shared" si="16"/>
        <v>中海箱</v>
      </c>
      <c r="E290" s="7" t="s">
        <v>17174</v>
      </c>
      <c r="F290" s="19">
        <v>40662</v>
      </c>
      <c r="G290" s="39"/>
      <c r="H290" s="7" t="str">
        <f t="shared" si="17"/>
        <v>重</v>
      </c>
      <c r="I290" s="23">
        <v>40670</v>
      </c>
      <c r="J290" s="21"/>
      <c r="K290" s="7" t="s">
        <v>10395</v>
      </c>
      <c r="L290" s="7"/>
      <c r="M290" s="9"/>
      <c r="N290" s="10"/>
      <c r="O290" s="18" t="str">
        <f t="shared" ca="1" si="18"/>
        <v>1137天</v>
      </c>
      <c r="P290" s="1" t="str">
        <f t="shared" ca="1" si="19"/>
        <v>超过1129未进场</v>
      </c>
    </row>
    <row r="291" spans="1:16">
      <c r="A291" s="34">
        <v>289</v>
      </c>
      <c r="B291" s="48" t="s">
        <v>8684</v>
      </c>
      <c r="C291" s="7" t="s">
        <v>10393</v>
      </c>
      <c r="D291" s="7" t="str">
        <f t="shared" si="16"/>
        <v>中海箱</v>
      </c>
      <c r="E291" s="7" t="s">
        <v>17174</v>
      </c>
      <c r="F291" s="19">
        <v>40662</v>
      </c>
      <c r="G291" s="39"/>
      <c r="H291" s="7" t="str">
        <f t="shared" si="17"/>
        <v>重</v>
      </c>
      <c r="I291" s="23">
        <v>40670</v>
      </c>
      <c r="J291" s="21"/>
      <c r="K291" s="7" t="s">
        <v>5796</v>
      </c>
      <c r="L291" s="7"/>
      <c r="M291" s="9"/>
      <c r="N291" s="10"/>
      <c r="O291" s="18" t="str">
        <f t="shared" ca="1" si="18"/>
        <v>1137天</v>
      </c>
      <c r="P291" s="1" t="str">
        <f t="shared" ca="1" si="19"/>
        <v>超过1129未进场</v>
      </c>
    </row>
    <row r="292" spans="1:16">
      <c r="A292" s="34">
        <v>290</v>
      </c>
      <c r="B292" s="48" t="s">
        <v>4471</v>
      </c>
      <c r="C292" s="7" t="s">
        <v>10393</v>
      </c>
      <c r="D292" s="7" t="str">
        <f t="shared" si="16"/>
        <v>中海箱</v>
      </c>
      <c r="E292" s="7" t="s">
        <v>17174</v>
      </c>
      <c r="F292" s="19">
        <v>40664</v>
      </c>
      <c r="G292" s="39"/>
      <c r="H292" s="7" t="str">
        <f t="shared" si="17"/>
        <v>重</v>
      </c>
      <c r="I292" s="23">
        <v>40673</v>
      </c>
      <c r="J292" s="21"/>
      <c r="K292" s="7" t="s">
        <v>10395</v>
      </c>
      <c r="L292" s="7"/>
      <c r="M292" s="9"/>
      <c r="N292" s="10"/>
      <c r="O292" s="18" t="str">
        <f t="shared" ca="1" si="18"/>
        <v>1135天</v>
      </c>
      <c r="P292" s="1" t="str">
        <f t="shared" ca="1" si="19"/>
        <v>超过1126未进场</v>
      </c>
    </row>
    <row r="293" spans="1:16">
      <c r="A293" s="34">
        <v>291</v>
      </c>
      <c r="B293" s="48" t="s">
        <v>13312</v>
      </c>
      <c r="C293" s="7" t="s">
        <v>10393</v>
      </c>
      <c r="D293" s="7" t="str">
        <f t="shared" si="16"/>
        <v>中海箱</v>
      </c>
      <c r="E293" s="7" t="s">
        <v>17174</v>
      </c>
      <c r="F293" s="19">
        <v>40661</v>
      </c>
      <c r="G293" s="39"/>
      <c r="H293" s="7" t="str">
        <f t="shared" si="17"/>
        <v>重</v>
      </c>
      <c r="I293" s="23">
        <v>40668</v>
      </c>
      <c r="J293" s="21"/>
      <c r="K293" s="7" t="s">
        <v>5796</v>
      </c>
      <c r="L293" s="7"/>
      <c r="M293" s="9"/>
      <c r="N293" s="10"/>
      <c r="O293" s="18" t="str">
        <f t="shared" ca="1" si="18"/>
        <v>1138天</v>
      </c>
      <c r="P293" s="1" t="str">
        <f t="shared" ca="1" si="19"/>
        <v>超过1131未进场</v>
      </c>
    </row>
    <row r="294" spans="1:16">
      <c r="A294" s="34">
        <v>292</v>
      </c>
      <c r="B294" s="48" t="s">
        <v>10451</v>
      </c>
      <c r="C294" s="7" t="s">
        <v>10393</v>
      </c>
      <c r="D294" s="7" t="str">
        <f t="shared" si="16"/>
        <v>中海箱</v>
      </c>
      <c r="E294" s="7" t="s">
        <v>17174</v>
      </c>
      <c r="F294" s="19">
        <v>40662</v>
      </c>
      <c r="G294" s="39"/>
      <c r="H294" s="7" t="str">
        <f t="shared" si="17"/>
        <v>重</v>
      </c>
      <c r="I294" s="23">
        <v>40662</v>
      </c>
      <c r="J294" s="21"/>
      <c r="K294" s="7" t="s">
        <v>5796</v>
      </c>
      <c r="L294" s="7"/>
      <c r="M294" s="9"/>
      <c r="N294" s="10"/>
      <c r="O294" s="18" t="str">
        <f t="shared" ca="1" si="18"/>
        <v>1137天</v>
      </c>
      <c r="P294" s="1" t="str">
        <f t="shared" ca="1" si="19"/>
        <v>超过1137未进场</v>
      </c>
    </row>
    <row r="295" spans="1:16">
      <c r="A295" s="34">
        <v>293</v>
      </c>
      <c r="B295" s="48" t="s">
        <v>7221</v>
      </c>
      <c r="C295" s="7" t="s">
        <v>10393</v>
      </c>
      <c r="D295" s="7" t="str">
        <f t="shared" si="16"/>
        <v>中海箱</v>
      </c>
      <c r="E295" s="7" t="s">
        <v>17174</v>
      </c>
      <c r="F295" s="19">
        <v>40665</v>
      </c>
      <c r="G295" s="39"/>
      <c r="H295" s="7" t="str">
        <f t="shared" si="17"/>
        <v>重</v>
      </c>
      <c r="I295" s="23">
        <v>40671</v>
      </c>
      <c r="J295" s="21"/>
      <c r="K295" s="7" t="s">
        <v>5796</v>
      </c>
      <c r="L295" s="7"/>
      <c r="M295" s="9"/>
      <c r="N295" s="10"/>
      <c r="O295" s="18" t="str">
        <f t="shared" ca="1" si="18"/>
        <v>1134天</v>
      </c>
      <c r="P295" s="1" t="str">
        <f t="shared" ca="1" si="19"/>
        <v>超过1128未进场</v>
      </c>
    </row>
    <row r="296" spans="1:16">
      <c r="A296" s="34">
        <v>294</v>
      </c>
      <c r="B296" s="48" t="s">
        <v>7222</v>
      </c>
      <c r="C296" s="7" t="s">
        <v>10393</v>
      </c>
      <c r="D296" s="7" t="str">
        <f t="shared" si="16"/>
        <v>中海箱</v>
      </c>
      <c r="E296" s="7" t="s">
        <v>17174</v>
      </c>
      <c r="F296" s="19">
        <v>40661</v>
      </c>
      <c r="G296" s="39"/>
      <c r="H296" s="7" t="str">
        <f t="shared" si="17"/>
        <v>重</v>
      </c>
      <c r="I296" s="23">
        <v>40670</v>
      </c>
      <c r="J296" s="21"/>
      <c r="K296" s="7" t="s">
        <v>5796</v>
      </c>
      <c r="L296" s="7"/>
      <c r="M296" s="9"/>
      <c r="N296" s="10"/>
      <c r="O296" s="18" t="str">
        <f t="shared" ca="1" si="18"/>
        <v>1138天</v>
      </c>
      <c r="P296" s="1" t="str">
        <f t="shared" ca="1" si="19"/>
        <v>超过1129未进场</v>
      </c>
    </row>
    <row r="297" spans="1:16">
      <c r="A297" s="34">
        <v>295</v>
      </c>
      <c r="B297" s="48" t="s">
        <v>15393</v>
      </c>
      <c r="C297" s="7" t="s">
        <v>10393</v>
      </c>
      <c r="D297" s="7" t="str">
        <f t="shared" si="16"/>
        <v>中海箱</v>
      </c>
      <c r="E297" s="7" t="s">
        <v>17174</v>
      </c>
      <c r="F297" s="19">
        <v>40672</v>
      </c>
      <c r="G297" s="39"/>
      <c r="H297" s="7" t="str">
        <f t="shared" si="17"/>
        <v>重</v>
      </c>
      <c r="I297" s="23">
        <v>40672</v>
      </c>
      <c r="J297" s="21"/>
      <c r="K297" s="7" t="s">
        <v>5796</v>
      </c>
      <c r="L297" s="7"/>
      <c r="M297" s="9"/>
      <c r="N297" s="10"/>
      <c r="O297" s="18" t="str">
        <f t="shared" ca="1" si="18"/>
        <v>1127天</v>
      </c>
      <c r="P297" s="1" t="str">
        <f t="shared" ca="1" si="19"/>
        <v>超过1127未进场</v>
      </c>
    </row>
    <row r="298" spans="1:16">
      <c r="A298" s="34">
        <v>296</v>
      </c>
      <c r="B298" s="48" t="s">
        <v>10316</v>
      </c>
      <c r="C298" s="7" t="s">
        <v>10393</v>
      </c>
      <c r="D298" s="7" t="str">
        <f t="shared" si="16"/>
        <v>中海箱</v>
      </c>
      <c r="E298" s="7" t="s">
        <v>17174</v>
      </c>
      <c r="F298" s="19">
        <v>40662</v>
      </c>
      <c r="G298" s="39"/>
      <c r="H298" s="7" t="str">
        <f t="shared" si="17"/>
        <v>重</v>
      </c>
      <c r="I298" s="23">
        <v>40670</v>
      </c>
      <c r="J298" s="21"/>
      <c r="K298" s="7" t="s">
        <v>5796</v>
      </c>
      <c r="L298" s="7"/>
      <c r="M298" s="9"/>
      <c r="N298" s="10"/>
      <c r="O298" s="18" t="str">
        <f t="shared" ca="1" si="18"/>
        <v>1137天</v>
      </c>
      <c r="P298" s="1" t="str">
        <f t="shared" ca="1" si="19"/>
        <v>超过1129未进场</v>
      </c>
    </row>
    <row r="299" spans="1:16">
      <c r="A299" s="34">
        <v>297</v>
      </c>
      <c r="B299" s="48" t="s">
        <v>12844</v>
      </c>
      <c r="C299" s="7" t="s">
        <v>10393</v>
      </c>
      <c r="D299" s="7" t="str">
        <f t="shared" si="16"/>
        <v>中海箱</v>
      </c>
      <c r="E299" s="7" t="s">
        <v>17174</v>
      </c>
      <c r="F299" s="19">
        <v>40663</v>
      </c>
      <c r="G299" s="39"/>
      <c r="H299" s="7" t="str">
        <f t="shared" si="17"/>
        <v>重</v>
      </c>
      <c r="I299" s="23">
        <v>40667</v>
      </c>
      <c r="J299" s="21"/>
      <c r="K299" s="7" t="s">
        <v>10395</v>
      </c>
      <c r="L299" s="7"/>
      <c r="M299" s="9"/>
      <c r="N299" s="10"/>
      <c r="O299" s="18" t="str">
        <f t="shared" ca="1" si="18"/>
        <v>1136天</v>
      </c>
      <c r="P299" s="1" t="str">
        <f t="shared" ca="1" si="19"/>
        <v>超过1132未进场</v>
      </c>
    </row>
    <row r="300" spans="1:16">
      <c r="A300" s="34">
        <v>298</v>
      </c>
      <c r="B300" s="48" t="s">
        <v>16353</v>
      </c>
      <c r="C300" s="7" t="s">
        <v>10393</v>
      </c>
      <c r="D300" s="7" t="str">
        <f t="shared" si="16"/>
        <v>中海箱</v>
      </c>
      <c r="E300" s="7" t="s">
        <v>17174</v>
      </c>
      <c r="F300" s="19">
        <v>40663</v>
      </c>
      <c r="G300" s="39"/>
      <c r="H300" s="7" t="str">
        <f t="shared" si="17"/>
        <v>重</v>
      </c>
      <c r="I300" s="23">
        <v>40665</v>
      </c>
      <c r="J300" s="21"/>
      <c r="K300" s="7" t="s">
        <v>5796</v>
      </c>
      <c r="L300" s="7"/>
      <c r="M300" s="9"/>
      <c r="N300" s="10"/>
      <c r="O300" s="18" t="str">
        <f t="shared" ca="1" si="18"/>
        <v>1136天</v>
      </c>
      <c r="P300" s="1" t="str">
        <f t="shared" ca="1" si="19"/>
        <v>超过1134未进场</v>
      </c>
    </row>
    <row r="301" spans="1:16">
      <c r="A301" s="34">
        <v>299</v>
      </c>
      <c r="B301" s="48" t="s">
        <v>16352</v>
      </c>
      <c r="C301" s="7" t="s">
        <v>10393</v>
      </c>
      <c r="D301" s="7" t="str">
        <f t="shared" si="16"/>
        <v>中海箱</v>
      </c>
      <c r="E301" s="7" t="s">
        <v>17174</v>
      </c>
      <c r="F301" s="19">
        <v>40666</v>
      </c>
      <c r="G301" s="39"/>
      <c r="H301" s="7" t="str">
        <f t="shared" si="17"/>
        <v>重</v>
      </c>
      <c r="I301" s="23">
        <v>40667</v>
      </c>
      <c r="J301" s="21"/>
      <c r="K301" s="7" t="s">
        <v>5796</v>
      </c>
      <c r="L301" s="7"/>
      <c r="M301" s="9"/>
      <c r="N301" s="10"/>
      <c r="O301" s="18" t="str">
        <f t="shared" ca="1" si="18"/>
        <v>1133天</v>
      </c>
      <c r="P301" s="1" t="str">
        <f t="shared" ca="1" si="19"/>
        <v>超过1132未进场</v>
      </c>
    </row>
    <row r="302" spans="1:16">
      <c r="A302" s="34">
        <v>300</v>
      </c>
      <c r="B302" s="48" t="s">
        <v>15226</v>
      </c>
      <c r="C302" s="7" t="s">
        <v>10393</v>
      </c>
      <c r="D302" s="7" t="str">
        <f t="shared" si="16"/>
        <v>中海箱</v>
      </c>
      <c r="E302" s="7" t="s">
        <v>17174</v>
      </c>
      <c r="F302" s="19">
        <v>40662</v>
      </c>
      <c r="G302" s="39"/>
      <c r="H302" s="7" t="str">
        <f t="shared" si="17"/>
        <v>重</v>
      </c>
      <c r="I302" s="23">
        <v>40685</v>
      </c>
      <c r="J302" s="21"/>
      <c r="K302" s="7" t="s">
        <v>10395</v>
      </c>
      <c r="L302" s="7"/>
      <c r="M302" s="9"/>
      <c r="N302" s="10"/>
      <c r="O302" s="18" t="str">
        <f t="shared" ca="1" si="18"/>
        <v>1137天</v>
      </c>
      <c r="P302" s="1" t="str">
        <f t="shared" ca="1" si="19"/>
        <v>超过1114未进场</v>
      </c>
    </row>
    <row r="303" spans="1:16">
      <c r="A303" s="34">
        <v>301</v>
      </c>
      <c r="B303" s="48" t="s">
        <v>1946</v>
      </c>
      <c r="C303" s="7" t="s">
        <v>10393</v>
      </c>
      <c r="D303" s="7" t="str">
        <f t="shared" si="16"/>
        <v>中海箱</v>
      </c>
      <c r="E303" s="7" t="s">
        <v>17174</v>
      </c>
      <c r="F303" s="19">
        <v>40662</v>
      </c>
      <c r="G303" s="39"/>
      <c r="H303" s="7" t="str">
        <f t="shared" si="17"/>
        <v>重</v>
      </c>
      <c r="I303" s="23">
        <v>40663</v>
      </c>
      <c r="J303" s="21"/>
      <c r="K303" s="7" t="s">
        <v>5796</v>
      </c>
      <c r="L303" s="7"/>
      <c r="M303" s="9"/>
      <c r="N303" s="10"/>
      <c r="O303" s="18" t="str">
        <f t="shared" ca="1" si="18"/>
        <v>1137天</v>
      </c>
      <c r="P303" s="1" t="str">
        <f t="shared" ca="1" si="19"/>
        <v>超过1136未进场</v>
      </c>
    </row>
    <row r="304" spans="1:16">
      <c r="A304" s="34">
        <v>302</v>
      </c>
      <c r="B304" s="48" t="s">
        <v>6456</v>
      </c>
      <c r="C304" s="7" t="s">
        <v>10393</v>
      </c>
      <c r="D304" s="7" t="str">
        <f t="shared" si="16"/>
        <v>中海箱</v>
      </c>
      <c r="E304" s="7" t="s">
        <v>17174</v>
      </c>
      <c r="F304" s="19">
        <v>40663</v>
      </c>
      <c r="G304" s="39"/>
      <c r="H304" s="7" t="str">
        <f t="shared" si="17"/>
        <v>重</v>
      </c>
      <c r="I304" s="23">
        <v>40665</v>
      </c>
      <c r="J304" s="21"/>
      <c r="K304" s="7" t="s">
        <v>5796</v>
      </c>
      <c r="L304" s="7"/>
      <c r="M304" s="9"/>
      <c r="N304" s="10"/>
      <c r="O304" s="18" t="str">
        <f t="shared" ca="1" si="18"/>
        <v>1136天</v>
      </c>
      <c r="P304" s="1" t="str">
        <f t="shared" ca="1" si="19"/>
        <v>超过1134未进场</v>
      </c>
    </row>
    <row r="305" spans="1:16">
      <c r="A305" s="34">
        <v>303</v>
      </c>
      <c r="B305" s="48" t="s">
        <v>12845</v>
      </c>
      <c r="C305" s="7" t="s">
        <v>10393</v>
      </c>
      <c r="D305" s="7" t="str">
        <f t="shared" si="16"/>
        <v>中海箱</v>
      </c>
      <c r="E305" s="7" t="s">
        <v>17174</v>
      </c>
      <c r="F305" s="19">
        <v>40663</v>
      </c>
      <c r="G305" s="39"/>
      <c r="H305" s="7" t="str">
        <f t="shared" si="17"/>
        <v>重</v>
      </c>
      <c r="I305" s="23">
        <v>40663</v>
      </c>
      <c r="J305" s="21"/>
      <c r="K305" s="7" t="s">
        <v>5796</v>
      </c>
      <c r="L305" s="7"/>
      <c r="M305" s="9"/>
      <c r="N305" s="10"/>
      <c r="O305" s="18" t="str">
        <f t="shared" ca="1" si="18"/>
        <v>1136天</v>
      </c>
      <c r="P305" s="1" t="str">
        <f t="shared" ca="1" si="19"/>
        <v>超过1136未进场</v>
      </c>
    </row>
    <row r="306" spans="1:16">
      <c r="A306" s="34">
        <v>304</v>
      </c>
      <c r="B306" s="48" t="s">
        <v>12283</v>
      </c>
      <c r="C306" s="7" t="s">
        <v>10393</v>
      </c>
      <c r="D306" s="7" t="str">
        <f t="shared" si="16"/>
        <v>中海箱</v>
      </c>
      <c r="E306" s="7" t="s">
        <v>17174</v>
      </c>
      <c r="F306" s="19">
        <v>40663</v>
      </c>
      <c r="G306" s="39"/>
      <c r="H306" s="7" t="str">
        <f t="shared" si="17"/>
        <v>重</v>
      </c>
      <c r="I306" s="23">
        <v>40671</v>
      </c>
      <c r="J306" s="21"/>
      <c r="K306" s="7" t="s">
        <v>5796</v>
      </c>
      <c r="L306" s="7"/>
      <c r="M306" s="9"/>
      <c r="N306" s="10"/>
      <c r="O306" s="18" t="str">
        <f t="shared" ca="1" si="18"/>
        <v>1136天</v>
      </c>
      <c r="P306" s="1" t="str">
        <f t="shared" ca="1" si="19"/>
        <v>超过1128未进场</v>
      </c>
    </row>
    <row r="307" spans="1:16">
      <c r="A307" s="34">
        <v>305</v>
      </c>
      <c r="B307" s="48" t="s">
        <v>10702</v>
      </c>
      <c r="C307" s="7" t="s">
        <v>10393</v>
      </c>
      <c r="D307" s="7" t="str">
        <f t="shared" si="16"/>
        <v>中海箱</v>
      </c>
      <c r="E307" s="7" t="s">
        <v>17174</v>
      </c>
      <c r="F307" s="19">
        <v>40663</v>
      </c>
      <c r="G307" s="39"/>
      <c r="H307" s="7" t="str">
        <f t="shared" si="17"/>
        <v>重</v>
      </c>
      <c r="I307" s="23">
        <v>40671</v>
      </c>
      <c r="J307" s="21"/>
      <c r="K307" s="7" t="s">
        <v>10395</v>
      </c>
      <c r="L307" s="7"/>
      <c r="M307" s="9"/>
      <c r="N307" s="10"/>
      <c r="O307" s="18" t="str">
        <f t="shared" ca="1" si="18"/>
        <v>1136天</v>
      </c>
      <c r="P307" s="1" t="str">
        <f t="shared" ca="1" si="19"/>
        <v>超过1128未进场</v>
      </c>
    </row>
    <row r="308" spans="1:16">
      <c r="A308" s="34">
        <v>306</v>
      </c>
      <c r="B308" s="48" t="s">
        <v>2902</v>
      </c>
      <c r="C308" s="7" t="s">
        <v>10393</v>
      </c>
      <c r="D308" s="7" t="str">
        <f t="shared" si="16"/>
        <v>中海箱</v>
      </c>
      <c r="E308" s="7" t="s">
        <v>17174</v>
      </c>
      <c r="F308" s="19">
        <v>40664</v>
      </c>
      <c r="G308" s="39"/>
      <c r="H308" s="7" t="str">
        <f t="shared" si="17"/>
        <v>重</v>
      </c>
      <c r="I308" s="23">
        <v>40684</v>
      </c>
      <c r="J308" s="21"/>
      <c r="K308" s="7" t="s">
        <v>10395</v>
      </c>
      <c r="L308" s="7"/>
      <c r="M308" s="9"/>
      <c r="N308" s="10"/>
      <c r="O308" s="18" t="str">
        <f t="shared" ca="1" si="18"/>
        <v>1135天</v>
      </c>
      <c r="P308" s="1" t="str">
        <f t="shared" ca="1" si="19"/>
        <v>超过1115未进场</v>
      </c>
    </row>
    <row r="309" spans="1:16">
      <c r="A309" s="34">
        <v>307</v>
      </c>
      <c r="B309" s="48" t="s">
        <v>1068</v>
      </c>
      <c r="C309" s="7" t="s">
        <v>10393</v>
      </c>
      <c r="D309" s="7" t="str">
        <f t="shared" si="16"/>
        <v>中海箱</v>
      </c>
      <c r="E309" s="7" t="s">
        <v>17174</v>
      </c>
      <c r="F309" s="19">
        <v>40664</v>
      </c>
      <c r="G309" s="39"/>
      <c r="H309" s="7" t="str">
        <f t="shared" si="17"/>
        <v>重</v>
      </c>
      <c r="I309" s="23">
        <v>40672</v>
      </c>
      <c r="J309" s="21"/>
      <c r="K309" s="7" t="s">
        <v>10395</v>
      </c>
      <c r="L309" s="7"/>
      <c r="M309" s="9"/>
      <c r="N309" s="10"/>
      <c r="O309" s="18" t="str">
        <f t="shared" ca="1" si="18"/>
        <v>1135天</v>
      </c>
      <c r="P309" s="1" t="str">
        <f t="shared" ca="1" si="19"/>
        <v>超过1127未进场</v>
      </c>
    </row>
    <row r="310" spans="1:16">
      <c r="A310" s="34">
        <v>308</v>
      </c>
      <c r="B310" s="48" t="s">
        <v>1069</v>
      </c>
      <c r="C310" s="7" t="s">
        <v>10393</v>
      </c>
      <c r="D310" s="7" t="str">
        <f t="shared" si="16"/>
        <v>中海箱</v>
      </c>
      <c r="E310" s="7" t="s">
        <v>17174</v>
      </c>
      <c r="F310" s="19">
        <v>40667</v>
      </c>
      <c r="G310" s="39"/>
      <c r="H310" s="7" t="str">
        <f t="shared" si="17"/>
        <v>重</v>
      </c>
      <c r="I310" s="23">
        <v>40670</v>
      </c>
      <c r="J310" s="21"/>
      <c r="K310" s="7" t="s">
        <v>5796</v>
      </c>
      <c r="L310" s="7"/>
      <c r="M310" s="9"/>
      <c r="N310" s="10"/>
      <c r="O310" s="18" t="str">
        <f t="shared" ca="1" si="18"/>
        <v>1132天</v>
      </c>
      <c r="P310" s="1" t="str">
        <f t="shared" ca="1" si="19"/>
        <v>超过1129未进场</v>
      </c>
    </row>
    <row r="311" spans="1:16">
      <c r="A311" s="34">
        <v>309</v>
      </c>
      <c r="B311" s="48" t="s">
        <v>1070</v>
      </c>
      <c r="C311" s="7" t="s">
        <v>10393</v>
      </c>
      <c r="D311" s="7" t="str">
        <f t="shared" si="16"/>
        <v>中海箱</v>
      </c>
      <c r="E311" s="7" t="s">
        <v>17174</v>
      </c>
      <c r="F311" s="19">
        <v>40666</v>
      </c>
      <c r="G311" s="39"/>
      <c r="H311" s="7" t="str">
        <f t="shared" si="17"/>
        <v>重</v>
      </c>
      <c r="I311" s="23">
        <v>40670</v>
      </c>
      <c r="J311" s="21"/>
      <c r="K311" s="7" t="s">
        <v>5796</v>
      </c>
      <c r="L311" s="7"/>
      <c r="M311" s="9"/>
      <c r="N311" s="10"/>
      <c r="O311" s="18" t="str">
        <f t="shared" ca="1" si="18"/>
        <v>1133天</v>
      </c>
      <c r="P311" s="1" t="str">
        <f t="shared" ca="1" si="19"/>
        <v>超过1129未进场</v>
      </c>
    </row>
    <row r="312" spans="1:16">
      <c r="A312" s="34">
        <v>310</v>
      </c>
      <c r="B312" s="48" t="s">
        <v>5343</v>
      </c>
      <c r="C312" s="7" t="s">
        <v>10393</v>
      </c>
      <c r="D312" s="7" t="str">
        <f t="shared" si="16"/>
        <v>中海箱</v>
      </c>
      <c r="E312" s="7" t="s">
        <v>17174</v>
      </c>
      <c r="F312" s="19">
        <v>40666</v>
      </c>
      <c r="G312" s="39"/>
      <c r="H312" s="7" t="str">
        <f t="shared" si="17"/>
        <v>重</v>
      </c>
      <c r="I312" s="23">
        <v>40667</v>
      </c>
      <c r="J312" s="21"/>
      <c r="K312" s="7" t="s">
        <v>10395</v>
      </c>
      <c r="L312" s="7"/>
      <c r="M312" s="9"/>
      <c r="N312" s="10"/>
      <c r="O312" s="18" t="str">
        <f t="shared" ca="1" si="18"/>
        <v>1133天</v>
      </c>
      <c r="P312" s="1" t="str">
        <f t="shared" ca="1" si="19"/>
        <v>超过1132未进场</v>
      </c>
    </row>
    <row r="313" spans="1:16">
      <c r="A313" s="34">
        <v>311</v>
      </c>
      <c r="B313" s="48" t="s">
        <v>5780</v>
      </c>
      <c r="C313" s="7" t="s">
        <v>10393</v>
      </c>
      <c r="D313" s="7" t="str">
        <f t="shared" si="16"/>
        <v>中海箱</v>
      </c>
      <c r="E313" s="7" t="s">
        <v>17174</v>
      </c>
      <c r="F313" s="19">
        <v>40670</v>
      </c>
      <c r="G313" s="39"/>
      <c r="H313" s="7" t="str">
        <f t="shared" si="17"/>
        <v>重</v>
      </c>
      <c r="I313" s="23">
        <v>40670</v>
      </c>
      <c r="J313" s="21"/>
      <c r="K313" s="7" t="s">
        <v>5796</v>
      </c>
      <c r="L313" s="7"/>
      <c r="M313" s="9"/>
      <c r="N313" s="10"/>
      <c r="O313" s="18" t="str">
        <f t="shared" ca="1" si="18"/>
        <v>1129天</v>
      </c>
      <c r="P313" s="1" t="str">
        <f t="shared" ca="1" si="19"/>
        <v>超过1129未进场</v>
      </c>
    </row>
    <row r="314" spans="1:16">
      <c r="A314" s="34">
        <v>312</v>
      </c>
      <c r="B314" s="48" t="s">
        <v>13445</v>
      </c>
      <c r="C314" s="7" t="s">
        <v>10393</v>
      </c>
      <c r="D314" s="7" t="str">
        <f t="shared" si="16"/>
        <v>中海箱</v>
      </c>
      <c r="E314" s="7" t="s">
        <v>17174</v>
      </c>
      <c r="F314" s="19">
        <v>40666</v>
      </c>
      <c r="G314" s="39"/>
      <c r="H314" s="7" t="str">
        <f t="shared" si="17"/>
        <v>重</v>
      </c>
      <c r="I314" s="23">
        <v>40672</v>
      </c>
      <c r="J314" s="21"/>
      <c r="K314" s="7" t="s">
        <v>5796</v>
      </c>
      <c r="L314" s="7"/>
      <c r="M314" s="9"/>
      <c r="N314" s="10"/>
      <c r="O314" s="18" t="str">
        <f t="shared" ca="1" si="18"/>
        <v>1133天</v>
      </c>
      <c r="P314" s="1" t="str">
        <f t="shared" ca="1" si="19"/>
        <v>超过1127未进场</v>
      </c>
    </row>
    <row r="315" spans="1:16">
      <c r="A315" s="34">
        <v>313</v>
      </c>
      <c r="B315" s="48" t="s">
        <v>13446</v>
      </c>
      <c r="C315" s="7" t="s">
        <v>10393</v>
      </c>
      <c r="D315" s="7" t="str">
        <f t="shared" si="16"/>
        <v>中海箱</v>
      </c>
      <c r="E315" s="7" t="s">
        <v>17174</v>
      </c>
      <c r="F315" s="19">
        <v>40667</v>
      </c>
      <c r="G315" s="39"/>
      <c r="H315" s="7" t="str">
        <f t="shared" si="17"/>
        <v>重</v>
      </c>
      <c r="I315" s="23">
        <v>40667</v>
      </c>
      <c r="J315" s="21"/>
      <c r="K315" s="7" t="s">
        <v>10395</v>
      </c>
      <c r="L315" s="7"/>
      <c r="M315" s="9"/>
      <c r="N315" s="10"/>
      <c r="O315" s="18" t="str">
        <f t="shared" ca="1" si="18"/>
        <v>1132天</v>
      </c>
      <c r="P315" s="1" t="str">
        <f t="shared" ca="1" si="19"/>
        <v>超过1132未进场</v>
      </c>
    </row>
    <row r="316" spans="1:16">
      <c r="A316" s="34">
        <v>314</v>
      </c>
      <c r="B316" s="48" t="s">
        <v>13447</v>
      </c>
      <c r="C316" s="7" t="s">
        <v>10393</v>
      </c>
      <c r="D316" s="7" t="str">
        <f t="shared" si="16"/>
        <v>中海箱</v>
      </c>
      <c r="E316" s="7" t="s">
        <v>17174</v>
      </c>
      <c r="F316" s="19">
        <v>40662</v>
      </c>
      <c r="G316" s="39"/>
      <c r="H316" s="7" t="str">
        <f t="shared" si="17"/>
        <v>重</v>
      </c>
      <c r="I316" s="23">
        <v>40670</v>
      </c>
      <c r="J316" s="21"/>
      <c r="K316" s="7" t="s">
        <v>5796</v>
      </c>
      <c r="L316" s="7"/>
      <c r="M316" s="9"/>
      <c r="N316" s="10"/>
      <c r="O316" s="18" t="str">
        <f t="shared" ca="1" si="18"/>
        <v>1137天</v>
      </c>
      <c r="P316" s="1" t="str">
        <f t="shared" ca="1" si="19"/>
        <v>超过1129未进场</v>
      </c>
    </row>
    <row r="317" spans="1:16">
      <c r="A317" s="34">
        <v>315</v>
      </c>
      <c r="B317" s="48" t="s">
        <v>16656</v>
      </c>
      <c r="C317" s="7" t="s">
        <v>10393</v>
      </c>
      <c r="D317" s="7" t="str">
        <f t="shared" si="16"/>
        <v>中海箱</v>
      </c>
      <c r="E317" s="7" t="s">
        <v>17174</v>
      </c>
      <c r="F317" s="19">
        <v>40663</v>
      </c>
      <c r="G317" s="39"/>
      <c r="H317" s="7" t="str">
        <f t="shared" si="17"/>
        <v>重</v>
      </c>
      <c r="I317" s="23">
        <v>40685</v>
      </c>
      <c r="J317" s="21"/>
      <c r="K317" s="7" t="s">
        <v>10395</v>
      </c>
      <c r="L317" s="7"/>
      <c r="M317" s="9"/>
      <c r="N317" s="10"/>
      <c r="O317" s="18" t="str">
        <f t="shared" ca="1" si="18"/>
        <v>1136天</v>
      </c>
      <c r="P317" s="1" t="str">
        <f t="shared" ca="1" si="19"/>
        <v>超过1114未进场</v>
      </c>
    </row>
    <row r="318" spans="1:16">
      <c r="A318" s="34">
        <v>316</v>
      </c>
      <c r="B318" s="48" t="s">
        <v>6387</v>
      </c>
      <c r="C318" s="7" t="s">
        <v>10393</v>
      </c>
      <c r="D318" s="7" t="str">
        <f t="shared" si="16"/>
        <v>中海箱</v>
      </c>
      <c r="E318" s="7" t="s">
        <v>17174</v>
      </c>
      <c r="F318" s="19">
        <v>40662</v>
      </c>
      <c r="G318" s="39"/>
      <c r="H318" s="7" t="str">
        <f t="shared" si="17"/>
        <v>重</v>
      </c>
      <c r="I318" s="23">
        <v>40670</v>
      </c>
      <c r="J318" s="21"/>
      <c r="K318" s="7" t="s">
        <v>5796</v>
      </c>
      <c r="L318" s="7"/>
      <c r="M318" s="9"/>
      <c r="N318" s="10"/>
      <c r="O318" s="18" t="str">
        <f t="shared" ca="1" si="18"/>
        <v>1137天</v>
      </c>
      <c r="P318" s="1" t="str">
        <f t="shared" ca="1" si="19"/>
        <v>超过1129未进场</v>
      </c>
    </row>
    <row r="319" spans="1:16">
      <c r="A319" s="34">
        <v>317</v>
      </c>
      <c r="B319" s="48" t="s">
        <v>11528</v>
      </c>
      <c r="C319" s="7" t="s">
        <v>10393</v>
      </c>
      <c r="D319" s="7" t="str">
        <f t="shared" si="16"/>
        <v>中海箱</v>
      </c>
      <c r="E319" s="7" t="s">
        <v>17174</v>
      </c>
      <c r="F319" s="19">
        <v>40664</v>
      </c>
      <c r="G319" s="39"/>
      <c r="H319" s="7" t="str">
        <f t="shared" si="17"/>
        <v>重</v>
      </c>
      <c r="I319" s="23">
        <v>40685</v>
      </c>
      <c r="J319" s="21"/>
      <c r="K319" s="7" t="s">
        <v>5781</v>
      </c>
      <c r="L319" s="7"/>
      <c r="M319" s="9"/>
      <c r="N319" s="10"/>
      <c r="O319" s="18" t="str">
        <f t="shared" ca="1" si="18"/>
        <v>1135天</v>
      </c>
      <c r="P319" s="1" t="str">
        <f t="shared" ca="1" si="19"/>
        <v>超过1114未进场</v>
      </c>
    </row>
    <row r="320" spans="1:16">
      <c r="A320" s="34">
        <v>318</v>
      </c>
      <c r="B320" s="48" t="s">
        <v>11529</v>
      </c>
      <c r="C320" s="7" t="s">
        <v>10393</v>
      </c>
      <c r="D320" s="7" t="str">
        <f t="shared" si="16"/>
        <v>中海箱</v>
      </c>
      <c r="E320" s="7" t="s">
        <v>17174</v>
      </c>
      <c r="F320" s="19">
        <v>40665</v>
      </c>
      <c r="G320" s="39"/>
      <c r="H320" s="7" t="str">
        <f t="shared" si="17"/>
        <v>重</v>
      </c>
      <c r="I320" s="23">
        <v>40672</v>
      </c>
      <c r="J320" s="21"/>
      <c r="K320" s="7" t="s">
        <v>10395</v>
      </c>
      <c r="L320" s="7"/>
      <c r="M320" s="9"/>
      <c r="N320" s="10"/>
      <c r="O320" s="18" t="str">
        <f t="shared" ca="1" si="18"/>
        <v>1134天</v>
      </c>
      <c r="P320" s="1" t="str">
        <f t="shared" ca="1" si="19"/>
        <v>超过1127未进场</v>
      </c>
    </row>
    <row r="321" spans="1:16">
      <c r="A321" s="34">
        <v>319</v>
      </c>
      <c r="B321" s="48" t="s">
        <v>1675</v>
      </c>
      <c r="C321" s="7" t="s">
        <v>10393</v>
      </c>
      <c r="D321" s="7" t="str">
        <f t="shared" si="16"/>
        <v>中海箱</v>
      </c>
      <c r="E321" s="7" t="s">
        <v>17174</v>
      </c>
      <c r="F321" s="19">
        <v>40661</v>
      </c>
      <c r="G321" s="39"/>
      <c r="H321" s="7" t="str">
        <f t="shared" si="17"/>
        <v>重</v>
      </c>
      <c r="I321" s="23">
        <v>40670</v>
      </c>
      <c r="J321" s="21"/>
      <c r="K321" s="7" t="s">
        <v>5796</v>
      </c>
      <c r="L321" s="7"/>
      <c r="M321" s="9"/>
      <c r="N321" s="10"/>
      <c r="O321" s="18" t="str">
        <f t="shared" ca="1" si="18"/>
        <v>1138天</v>
      </c>
      <c r="P321" s="1" t="str">
        <f t="shared" ca="1" si="19"/>
        <v>超过1129未进场</v>
      </c>
    </row>
    <row r="322" spans="1:16">
      <c r="A322" s="34">
        <v>320</v>
      </c>
      <c r="B322" s="48" t="s">
        <v>1676</v>
      </c>
      <c r="C322" s="7" t="s">
        <v>10393</v>
      </c>
      <c r="D322" s="7" t="str">
        <f t="shared" si="16"/>
        <v>中海箱</v>
      </c>
      <c r="E322" s="7" t="s">
        <v>17174</v>
      </c>
      <c r="F322" s="19">
        <v>40662</v>
      </c>
      <c r="G322" s="39"/>
      <c r="H322" s="7" t="str">
        <f t="shared" si="17"/>
        <v>重</v>
      </c>
      <c r="I322" s="23">
        <v>40667</v>
      </c>
      <c r="J322" s="21"/>
      <c r="K322" s="7" t="s">
        <v>6253</v>
      </c>
      <c r="L322" s="7"/>
      <c r="M322" s="9"/>
      <c r="N322" s="10"/>
      <c r="O322" s="18" t="str">
        <f t="shared" ca="1" si="18"/>
        <v>1137天</v>
      </c>
      <c r="P322" s="1" t="str">
        <f t="shared" ca="1" si="19"/>
        <v>超过1132未进场</v>
      </c>
    </row>
    <row r="323" spans="1:16">
      <c r="A323" s="34">
        <v>321</v>
      </c>
      <c r="B323" s="48" t="s">
        <v>1677</v>
      </c>
      <c r="C323" s="7" t="s">
        <v>10393</v>
      </c>
      <c r="D323" s="7" t="str">
        <f t="shared" ref="D323:D386" si="20">IF(B323="","","中海箱")</f>
        <v>中海箱</v>
      </c>
      <c r="E323" s="7" t="s">
        <v>17174</v>
      </c>
      <c r="F323" s="19">
        <v>40663</v>
      </c>
      <c r="G323" s="39"/>
      <c r="H323" s="7" t="str">
        <f t="shared" ref="H323:H386" si="21">IF(I323="","空","重")</f>
        <v>重</v>
      </c>
      <c r="I323" s="23">
        <v>40685</v>
      </c>
      <c r="J323" s="21"/>
      <c r="K323" s="7" t="s">
        <v>10395</v>
      </c>
      <c r="L323" s="7"/>
      <c r="M323" s="9"/>
      <c r="N323" s="10"/>
      <c r="O323" s="18" t="str">
        <f t="shared" ref="O323:O386" ca="1" si="22">IF(ISNONTEXT(J323),DATEDIF(F323,TODAY(),"d")&amp;"天","出场")</f>
        <v>1136天</v>
      </c>
      <c r="P323" s="1" t="str">
        <f t="shared" ref="P323:P386" ca="1" si="23">IF(I323="","",IF(TODAY()-I323&gt;30,"超过"&amp;(TODAY()-I323)&amp;"未进场",""))</f>
        <v>超过1114未进场</v>
      </c>
    </row>
    <row r="324" spans="1:16">
      <c r="A324" s="34">
        <v>322</v>
      </c>
      <c r="B324" s="48" t="s">
        <v>1678</v>
      </c>
      <c r="C324" s="7" t="s">
        <v>10393</v>
      </c>
      <c r="D324" s="7" t="str">
        <f t="shared" si="20"/>
        <v>中海箱</v>
      </c>
      <c r="E324" s="7" t="s">
        <v>17174</v>
      </c>
      <c r="F324" s="19">
        <v>40666</v>
      </c>
      <c r="G324" s="39"/>
      <c r="H324" s="7" t="str">
        <f t="shared" si="21"/>
        <v>重</v>
      </c>
      <c r="I324" s="23">
        <v>40672</v>
      </c>
      <c r="J324" s="21"/>
      <c r="K324" s="7" t="s">
        <v>5796</v>
      </c>
      <c r="L324" s="7"/>
      <c r="M324" s="9"/>
      <c r="N324" s="10"/>
      <c r="O324" s="18" t="str">
        <f t="shared" ca="1" si="22"/>
        <v>1133天</v>
      </c>
      <c r="P324" s="1" t="str">
        <f t="shared" ca="1" si="23"/>
        <v>超过1127未进场</v>
      </c>
    </row>
    <row r="325" spans="1:16">
      <c r="A325" s="34">
        <v>323</v>
      </c>
      <c r="B325" s="48" t="s">
        <v>8393</v>
      </c>
      <c r="C325" s="7" t="s">
        <v>10393</v>
      </c>
      <c r="D325" s="7" t="str">
        <f t="shared" si="20"/>
        <v>中海箱</v>
      </c>
      <c r="E325" s="7" t="s">
        <v>17174</v>
      </c>
      <c r="F325" s="19">
        <v>40680</v>
      </c>
      <c r="G325" s="39"/>
      <c r="H325" s="7" t="str">
        <f t="shared" si="21"/>
        <v>重</v>
      </c>
      <c r="I325" s="23">
        <v>40685</v>
      </c>
      <c r="J325" s="21"/>
      <c r="K325" s="7" t="s">
        <v>10395</v>
      </c>
      <c r="L325" s="7"/>
      <c r="M325" s="9"/>
      <c r="N325" s="10"/>
      <c r="O325" s="18" t="str">
        <f t="shared" ca="1" si="22"/>
        <v>1119天</v>
      </c>
      <c r="P325" s="1" t="str">
        <f t="shared" ca="1" si="23"/>
        <v>超过1114未进场</v>
      </c>
    </row>
    <row r="326" spans="1:16">
      <c r="A326" s="34">
        <v>324</v>
      </c>
      <c r="B326" s="48" t="s">
        <v>1679</v>
      </c>
      <c r="C326" s="7" t="s">
        <v>10393</v>
      </c>
      <c r="D326" s="7" t="str">
        <f t="shared" si="20"/>
        <v>中海箱</v>
      </c>
      <c r="E326" s="7" t="s">
        <v>17174</v>
      </c>
      <c r="F326" s="19">
        <v>40665</v>
      </c>
      <c r="G326" s="39"/>
      <c r="H326" s="7" t="str">
        <f t="shared" si="21"/>
        <v>重</v>
      </c>
      <c r="I326" s="23">
        <v>40667</v>
      </c>
      <c r="J326" s="21"/>
      <c r="K326" s="7" t="s">
        <v>6253</v>
      </c>
      <c r="L326" s="7"/>
      <c r="M326" s="9"/>
      <c r="N326" s="10"/>
      <c r="O326" s="18" t="str">
        <f t="shared" ca="1" si="22"/>
        <v>1134天</v>
      </c>
      <c r="P326" s="1" t="str">
        <f t="shared" ca="1" si="23"/>
        <v>超过1132未进场</v>
      </c>
    </row>
    <row r="327" spans="1:16">
      <c r="A327" s="34">
        <v>325</v>
      </c>
      <c r="B327" s="48" t="s">
        <v>1680</v>
      </c>
      <c r="C327" s="7" t="s">
        <v>10393</v>
      </c>
      <c r="D327" s="7" t="str">
        <f t="shared" si="20"/>
        <v>中海箱</v>
      </c>
      <c r="E327" s="7" t="s">
        <v>17174</v>
      </c>
      <c r="F327" s="19">
        <v>40662</v>
      </c>
      <c r="G327" s="39"/>
      <c r="H327" s="7" t="str">
        <f t="shared" si="21"/>
        <v>重</v>
      </c>
      <c r="I327" s="23">
        <v>40683</v>
      </c>
      <c r="J327" s="21"/>
      <c r="K327" s="7" t="s">
        <v>7570</v>
      </c>
      <c r="L327" s="7"/>
      <c r="M327" s="9"/>
      <c r="N327" s="10"/>
      <c r="O327" s="18" t="str">
        <f t="shared" ca="1" si="22"/>
        <v>1137天</v>
      </c>
      <c r="P327" s="1" t="str">
        <f t="shared" ca="1" si="23"/>
        <v>超过1116未进场</v>
      </c>
    </row>
    <row r="328" spans="1:16">
      <c r="A328" s="34">
        <v>326</v>
      </c>
      <c r="B328" s="48" t="s">
        <v>1681</v>
      </c>
      <c r="C328" s="7" t="s">
        <v>10393</v>
      </c>
      <c r="D328" s="7" t="str">
        <f t="shared" si="20"/>
        <v>中海箱</v>
      </c>
      <c r="E328" s="7" t="s">
        <v>17174</v>
      </c>
      <c r="F328" s="19">
        <v>40662</v>
      </c>
      <c r="G328" s="39"/>
      <c r="H328" s="7" t="str">
        <f t="shared" si="21"/>
        <v>重</v>
      </c>
      <c r="I328" s="23">
        <v>40663</v>
      </c>
      <c r="J328" s="21"/>
      <c r="K328" s="7" t="s">
        <v>5796</v>
      </c>
      <c r="L328" s="7"/>
      <c r="M328" s="9"/>
      <c r="N328" s="10"/>
      <c r="O328" s="18" t="str">
        <f t="shared" ca="1" si="22"/>
        <v>1137天</v>
      </c>
      <c r="P328" s="1" t="str">
        <f t="shared" ca="1" si="23"/>
        <v>超过1136未进场</v>
      </c>
    </row>
    <row r="329" spans="1:16">
      <c r="A329" s="34">
        <v>327</v>
      </c>
      <c r="B329" s="48" t="s">
        <v>2098</v>
      </c>
      <c r="C329" s="7" t="s">
        <v>10393</v>
      </c>
      <c r="D329" s="7" t="str">
        <f t="shared" si="20"/>
        <v>中海箱</v>
      </c>
      <c r="E329" s="7" t="s">
        <v>17174</v>
      </c>
      <c r="F329" s="19">
        <v>40664</v>
      </c>
      <c r="G329" s="39"/>
      <c r="H329" s="7" t="str">
        <f t="shared" si="21"/>
        <v>重</v>
      </c>
      <c r="I329" s="23">
        <v>40673</v>
      </c>
      <c r="J329" s="21"/>
      <c r="K329" s="7" t="s">
        <v>5796</v>
      </c>
      <c r="L329" s="7"/>
      <c r="M329" s="9"/>
      <c r="N329" s="10"/>
      <c r="O329" s="18" t="str">
        <f t="shared" ca="1" si="22"/>
        <v>1135天</v>
      </c>
      <c r="P329" s="1" t="str">
        <f t="shared" ca="1" si="23"/>
        <v>超过1126未进场</v>
      </c>
    </row>
    <row r="330" spans="1:16">
      <c r="A330" s="34">
        <v>328</v>
      </c>
      <c r="B330" s="48" t="s">
        <v>9291</v>
      </c>
      <c r="C330" s="7" t="s">
        <v>10393</v>
      </c>
      <c r="D330" s="7" t="str">
        <f t="shared" si="20"/>
        <v>中海箱</v>
      </c>
      <c r="E330" s="7" t="s">
        <v>17174</v>
      </c>
      <c r="F330" s="19">
        <v>40666</v>
      </c>
      <c r="G330" s="39"/>
      <c r="H330" s="7" t="str">
        <f t="shared" si="21"/>
        <v>重</v>
      </c>
      <c r="I330" s="23">
        <v>40672</v>
      </c>
      <c r="J330" s="21"/>
      <c r="K330" s="7" t="s">
        <v>5796</v>
      </c>
      <c r="L330" s="7"/>
      <c r="M330" s="9"/>
      <c r="N330" s="10"/>
      <c r="O330" s="18" t="str">
        <f t="shared" ca="1" si="22"/>
        <v>1133天</v>
      </c>
      <c r="P330" s="1" t="str">
        <f t="shared" ca="1" si="23"/>
        <v>超过1127未进场</v>
      </c>
    </row>
    <row r="331" spans="1:16">
      <c r="A331" s="34">
        <v>329</v>
      </c>
      <c r="B331" s="48" t="s">
        <v>9292</v>
      </c>
      <c r="C331" s="7" t="s">
        <v>10393</v>
      </c>
      <c r="D331" s="7" t="str">
        <f t="shared" si="20"/>
        <v>中海箱</v>
      </c>
      <c r="E331" s="7" t="s">
        <v>17174</v>
      </c>
      <c r="F331" s="19">
        <v>40673</v>
      </c>
      <c r="G331" s="39"/>
      <c r="H331" s="7" t="str">
        <f t="shared" si="21"/>
        <v>重</v>
      </c>
      <c r="I331" s="23">
        <v>40673</v>
      </c>
      <c r="J331" s="21"/>
      <c r="K331" s="7" t="s">
        <v>5796</v>
      </c>
      <c r="L331" s="7"/>
      <c r="M331" s="9"/>
      <c r="N331" s="10"/>
      <c r="O331" s="18" t="str">
        <f t="shared" ca="1" si="22"/>
        <v>1126天</v>
      </c>
      <c r="P331" s="1" t="str">
        <f t="shared" ca="1" si="23"/>
        <v>超过1126未进场</v>
      </c>
    </row>
    <row r="332" spans="1:16">
      <c r="A332" s="34">
        <v>330</v>
      </c>
      <c r="B332" s="48" t="s">
        <v>15695</v>
      </c>
      <c r="C332" s="7" t="s">
        <v>10393</v>
      </c>
      <c r="D332" s="7" t="str">
        <f t="shared" si="20"/>
        <v>中海箱</v>
      </c>
      <c r="E332" s="7" t="s">
        <v>17174</v>
      </c>
      <c r="F332" s="19">
        <v>40663</v>
      </c>
      <c r="G332" s="39"/>
      <c r="H332" s="7" t="str">
        <f t="shared" si="21"/>
        <v>重</v>
      </c>
      <c r="I332" s="23">
        <v>40671</v>
      </c>
      <c r="J332" s="21"/>
      <c r="K332" s="7" t="s">
        <v>5796</v>
      </c>
      <c r="L332" s="7"/>
      <c r="M332" s="9"/>
      <c r="N332" s="10"/>
      <c r="O332" s="18" t="str">
        <f t="shared" ca="1" si="22"/>
        <v>1136天</v>
      </c>
      <c r="P332" s="1" t="str">
        <f t="shared" ca="1" si="23"/>
        <v>超过1128未进场</v>
      </c>
    </row>
    <row r="333" spans="1:16">
      <c r="A333" s="34">
        <v>331</v>
      </c>
      <c r="B333" s="48" t="s">
        <v>8307</v>
      </c>
      <c r="C333" s="7" t="s">
        <v>10393</v>
      </c>
      <c r="D333" s="7" t="str">
        <f t="shared" si="20"/>
        <v>中海箱</v>
      </c>
      <c r="E333" s="7" t="s">
        <v>17174</v>
      </c>
      <c r="F333" s="19">
        <v>40665</v>
      </c>
      <c r="G333" s="39"/>
      <c r="H333" s="7" t="str">
        <f t="shared" si="21"/>
        <v>重</v>
      </c>
      <c r="I333" s="23">
        <v>40671</v>
      </c>
      <c r="J333" s="21"/>
      <c r="K333" s="7" t="s">
        <v>10395</v>
      </c>
      <c r="L333" s="7"/>
      <c r="M333" s="9"/>
      <c r="N333" s="10"/>
      <c r="O333" s="18" t="str">
        <f t="shared" ca="1" si="22"/>
        <v>1134天</v>
      </c>
      <c r="P333" s="1" t="str">
        <f t="shared" ca="1" si="23"/>
        <v>超过1128未进场</v>
      </c>
    </row>
    <row r="334" spans="1:16">
      <c r="A334" s="34">
        <v>332</v>
      </c>
      <c r="B334" s="48" t="s">
        <v>304</v>
      </c>
      <c r="C334" s="7" t="s">
        <v>10393</v>
      </c>
      <c r="D334" s="7" t="str">
        <f t="shared" si="20"/>
        <v>中海箱</v>
      </c>
      <c r="E334" s="7" t="s">
        <v>17174</v>
      </c>
      <c r="F334" s="19">
        <v>40665</v>
      </c>
      <c r="G334" s="39"/>
      <c r="H334" s="7" t="str">
        <f t="shared" si="21"/>
        <v>重</v>
      </c>
      <c r="I334" s="23">
        <v>40667</v>
      </c>
      <c r="J334" s="21"/>
      <c r="K334" s="7" t="s">
        <v>5796</v>
      </c>
      <c r="L334" s="7"/>
      <c r="M334" s="9"/>
      <c r="N334" s="10"/>
      <c r="O334" s="18" t="str">
        <f t="shared" ca="1" si="22"/>
        <v>1134天</v>
      </c>
      <c r="P334" s="1" t="str">
        <f t="shared" ca="1" si="23"/>
        <v>超过1132未进场</v>
      </c>
    </row>
    <row r="335" spans="1:16">
      <c r="A335" s="34">
        <v>333</v>
      </c>
      <c r="B335" s="48" t="s">
        <v>305</v>
      </c>
      <c r="C335" s="7" t="s">
        <v>10393</v>
      </c>
      <c r="D335" s="7" t="str">
        <f t="shared" si="20"/>
        <v>中海箱</v>
      </c>
      <c r="E335" s="7" t="s">
        <v>17174</v>
      </c>
      <c r="F335" s="19">
        <v>40664</v>
      </c>
      <c r="G335" s="39"/>
      <c r="H335" s="7" t="str">
        <f t="shared" si="21"/>
        <v>重</v>
      </c>
      <c r="I335" s="23">
        <v>40673</v>
      </c>
      <c r="J335" s="21"/>
      <c r="K335" s="7" t="s">
        <v>5796</v>
      </c>
      <c r="L335" s="7"/>
      <c r="M335" s="9"/>
      <c r="N335" s="10"/>
      <c r="O335" s="18" t="str">
        <f t="shared" ca="1" si="22"/>
        <v>1135天</v>
      </c>
      <c r="P335" s="1" t="str">
        <f t="shared" ca="1" si="23"/>
        <v>超过1126未进场</v>
      </c>
    </row>
    <row r="336" spans="1:16">
      <c r="A336" s="34">
        <v>334</v>
      </c>
      <c r="B336" s="48" t="s">
        <v>306</v>
      </c>
      <c r="C336" s="7" t="s">
        <v>10393</v>
      </c>
      <c r="D336" s="7" t="str">
        <f t="shared" si="20"/>
        <v>中海箱</v>
      </c>
      <c r="E336" s="7" t="s">
        <v>17174</v>
      </c>
      <c r="F336" s="19">
        <v>40666</v>
      </c>
      <c r="G336" s="39"/>
      <c r="H336" s="7" t="str">
        <f t="shared" si="21"/>
        <v>重</v>
      </c>
      <c r="I336" s="23">
        <v>40667</v>
      </c>
      <c r="J336" s="21"/>
      <c r="K336" s="7" t="s">
        <v>10395</v>
      </c>
      <c r="L336" s="7"/>
      <c r="M336" s="9"/>
      <c r="N336" s="10"/>
      <c r="O336" s="18" t="str">
        <f t="shared" ca="1" si="22"/>
        <v>1133天</v>
      </c>
      <c r="P336" s="1" t="str">
        <f t="shared" ca="1" si="23"/>
        <v>超过1132未进场</v>
      </c>
    </row>
    <row r="337" spans="1:16">
      <c r="A337" s="34">
        <v>335</v>
      </c>
      <c r="B337" s="48" t="s">
        <v>12762</v>
      </c>
      <c r="C337" s="7" t="s">
        <v>10393</v>
      </c>
      <c r="D337" s="7" t="str">
        <f t="shared" si="20"/>
        <v>中海箱</v>
      </c>
      <c r="E337" s="7" t="s">
        <v>17174</v>
      </c>
      <c r="F337" s="19">
        <v>40666</v>
      </c>
      <c r="G337" s="39"/>
      <c r="H337" s="7" t="str">
        <f t="shared" si="21"/>
        <v>重</v>
      </c>
      <c r="I337" s="23">
        <v>40667</v>
      </c>
      <c r="J337" s="21"/>
      <c r="K337" s="7" t="s">
        <v>6254</v>
      </c>
      <c r="L337" s="7"/>
      <c r="M337" s="9"/>
      <c r="N337" s="10"/>
      <c r="O337" s="18" t="str">
        <f t="shared" ca="1" si="22"/>
        <v>1133天</v>
      </c>
      <c r="P337" s="1" t="str">
        <f t="shared" ca="1" si="23"/>
        <v>超过1132未进场</v>
      </c>
    </row>
    <row r="338" spans="1:16">
      <c r="A338" s="34">
        <v>336</v>
      </c>
      <c r="B338" s="48" t="s">
        <v>12763</v>
      </c>
      <c r="C338" s="7" t="s">
        <v>10393</v>
      </c>
      <c r="D338" s="7" t="str">
        <f t="shared" si="20"/>
        <v>中海箱</v>
      </c>
      <c r="E338" s="7" t="s">
        <v>17174</v>
      </c>
      <c r="F338" s="19">
        <v>40667</v>
      </c>
      <c r="G338" s="39"/>
      <c r="H338" s="7" t="str">
        <f t="shared" si="21"/>
        <v>重</v>
      </c>
      <c r="I338" s="23">
        <v>40671</v>
      </c>
      <c r="J338" s="21"/>
      <c r="K338" s="7" t="s">
        <v>5796</v>
      </c>
      <c r="L338" s="7"/>
      <c r="M338" s="9"/>
      <c r="N338" s="10"/>
      <c r="O338" s="18" t="str">
        <f t="shared" ca="1" si="22"/>
        <v>1132天</v>
      </c>
      <c r="P338" s="1" t="str">
        <f t="shared" ca="1" si="23"/>
        <v>超过1128未进场</v>
      </c>
    </row>
    <row r="339" spans="1:16">
      <c r="A339" s="34">
        <v>337</v>
      </c>
      <c r="B339" s="48" t="s">
        <v>12764</v>
      </c>
      <c r="C339" s="7" t="s">
        <v>10393</v>
      </c>
      <c r="D339" s="7" t="str">
        <f t="shared" si="20"/>
        <v>中海箱</v>
      </c>
      <c r="E339" s="7" t="s">
        <v>17174</v>
      </c>
      <c r="F339" s="19">
        <v>40665</v>
      </c>
      <c r="G339" s="39"/>
      <c r="H339" s="7" t="str">
        <f t="shared" si="21"/>
        <v>重</v>
      </c>
      <c r="I339" s="23">
        <v>40671</v>
      </c>
      <c r="J339" s="21"/>
      <c r="K339" s="7" t="s">
        <v>10395</v>
      </c>
      <c r="L339" s="7"/>
      <c r="M339" s="9"/>
      <c r="N339" s="10"/>
      <c r="O339" s="18" t="str">
        <f t="shared" ca="1" si="22"/>
        <v>1134天</v>
      </c>
      <c r="P339" s="1" t="str">
        <f t="shared" ca="1" si="23"/>
        <v>超过1128未进场</v>
      </c>
    </row>
    <row r="340" spans="1:16">
      <c r="A340" s="34">
        <v>338</v>
      </c>
      <c r="B340" s="48" t="s">
        <v>15279</v>
      </c>
      <c r="C340" s="7" t="s">
        <v>10393</v>
      </c>
      <c r="D340" s="7" t="str">
        <f t="shared" si="20"/>
        <v>中海箱</v>
      </c>
      <c r="E340" s="7" t="s">
        <v>17174</v>
      </c>
      <c r="F340" s="19">
        <v>40667</v>
      </c>
      <c r="G340" s="39"/>
      <c r="H340" s="7" t="str">
        <f t="shared" si="21"/>
        <v>重</v>
      </c>
      <c r="I340" s="23">
        <v>40667</v>
      </c>
      <c r="J340" s="21"/>
      <c r="K340" s="7" t="s">
        <v>5796</v>
      </c>
      <c r="L340" s="7"/>
      <c r="M340" s="9"/>
      <c r="N340" s="10"/>
      <c r="O340" s="18" t="str">
        <f t="shared" ca="1" si="22"/>
        <v>1132天</v>
      </c>
      <c r="P340" s="1" t="str">
        <f t="shared" ca="1" si="23"/>
        <v>超过1132未进场</v>
      </c>
    </row>
    <row r="341" spans="1:16">
      <c r="A341" s="34">
        <v>339</v>
      </c>
      <c r="B341" s="48" t="s">
        <v>10544</v>
      </c>
      <c r="C341" s="7" t="s">
        <v>3270</v>
      </c>
      <c r="D341" s="7" t="str">
        <f t="shared" si="20"/>
        <v>中海箱</v>
      </c>
      <c r="E341" s="7" t="s">
        <v>17174</v>
      </c>
      <c r="F341" s="19">
        <v>40659</v>
      </c>
      <c r="G341" s="39"/>
      <c r="H341" s="7" t="str">
        <f t="shared" si="21"/>
        <v>重</v>
      </c>
      <c r="I341" s="23">
        <v>40678</v>
      </c>
      <c r="J341" s="21"/>
      <c r="K341" s="7" t="s">
        <v>1358</v>
      </c>
      <c r="L341" s="7"/>
      <c r="M341" s="9"/>
      <c r="N341" s="10"/>
      <c r="O341" s="18" t="str">
        <f t="shared" ca="1" si="22"/>
        <v>1140天</v>
      </c>
      <c r="P341" s="1" t="str">
        <f t="shared" ca="1" si="23"/>
        <v>超过1121未进场</v>
      </c>
    </row>
    <row r="342" spans="1:16">
      <c r="A342" s="34">
        <v>340</v>
      </c>
      <c r="B342" s="48" t="s">
        <v>10921</v>
      </c>
      <c r="C342" s="7" t="s">
        <v>3270</v>
      </c>
      <c r="D342" s="7" t="str">
        <f t="shared" si="20"/>
        <v>中海箱</v>
      </c>
      <c r="E342" s="7" t="s">
        <v>17174</v>
      </c>
      <c r="F342" s="19">
        <v>40659</v>
      </c>
      <c r="G342" s="39"/>
      <c r="H342" s="7" t="str">
        <f t="shared" si="21"/>
        <v>重</v>
      </c>
      <c r="I342" s="23">
        <v>40678</v>
      </c>
      <c r="J342" s="21"/>
      <c r="K342" s="7" t="s">
        <v>1358</v>
      </c>
      <c r="L342" s="7"/>
      <c r="M342" s="9"/>
      <c r="N342" s="10"/>
      <c r="O342" s="18" t="str">
        <f t="shared" ca="1" si="22"/>
        <v>1140天</v>
      </c>
      <c r="P342" s="1" t="str">
        <f t="shared" ca="1" si="23"/>
        <v>超过1121未进场</v>
      </c>
    </row>
    <row r="343" spans="1:16">
      <c r="A343" s="34">
        <v>341</v>
      </c>
      <c r="B343" s="48" t="s">
        <v>10922</v>
      </c>
      <c r="C343" s="7" t="s">
        <v>3270</v>
      </c>
      <c r="D343" s="7" t="str">
        <f t="shared" si="20"/>
        <v>中海箱</v>
      </c>
      <c r="E343" s="7" t="s">
        <v>17174</v>
      </c>
      <c r="F343" s="19">
        <v>40665</v>
      </c>
      <c r="G343" s="39"/>
      <c r="H343" s="7" t="str">
        <f t="shared" si="21"/>
        <v>重</v>
      </c>
      <c r="I343" s="23">
        <v>40704</v>
      </c>
      <c r="J343" s="21"/>
      <c r="K343" s="7" t="s">
        <v>6500</v>
      </c>
      <c r="L343" s="7"/>
      <c r="M343" s="9"/>
      <c r="N343" s="10"/>
      <c r="O343" s="18" t="str">
        <f t="shared" ca="1" si="22"/>
        <v>1134天</v>
      </c>
      <c r="P343" s="1" t="str">
        <f t="shared" ca="1" si="23"/>
        <v>超过1095未进场</v>
      </c>
    </row>
    <row r="344" spans="1:16">
      <c r="A344" s="34">
        <v>342</v>
      </c>
      <c r="B344" s="48" t="s">
        <v>10923</v>
      </c>
      <c r="C344" s="7" t="s">
        <v>3270</v>
      </c>
      <c r="D344" s="7" t="str">
        <f t="shared" si="20"/>
        <v>中海箱</v>
      </c>
      <c r="E344" s="7" t="s">
        <v>17174</v>
      </c>
      <c r="F344" s="19">
        <v>40665</v>
      </c>
      <c r="G344" s="39"/>
      <c r="H344" s="7" t="str">
        <f t="shared" si="21"/>
        <v>重</v>
      </c>
      <c r="I344" s="23">
        <v>40703</v>
      </c>
      <c r="J344" s="21"/>
      <c r="K344" s="7" t="s">
        <v>6500</v>
      </c>
      <c r="L344" s="7"/>
      <c r="M344" s="9"/>
      <c r="N344" s="10"/>
      <c r="O344" s="18" t="str">
        <f t="shared" ca="1" si="22"/>
        <v>1134天</v>
      </c>
      <c r="P344" s="1" t="str">
        <f t="shared" ca="1" si="23"/>
        <v>超过1096未进场</v>
      </c>
    </row>
    <row r="345" spans="1:16">
      <c r="A345" s="34">
        <v>343</v>
      </c>
      <c r="B345" s="48" t="s">
        <v>10924</v>
      </c>
      <c r="C345" s="7" t="s">
        <v>3270</v>
      </c>
      <c r="D345" s="7" t="str">
        <f t="shared" si="20"/>
        <v>中海箱</v>
      </c>
      <c r="E345" s="7" t="s">
        <v>17174</v>
      </c>
      <c r="F345" s="19">
        <v>40665</v>
      </c>
      <c r="G345" s="39"/>
      <c r="H345" s="7" t="str">
        <f t="shared" si="21"/>
        <v>重</v>
      </c>
      <c r="I345" s="23">
        <v>40704</v>
      </c>
      <c r="J345" s="21"/>
      <c r="K345" s="7" t="s">
        <v>6500</v>
      </c>
      <c r="L345" s="7"/>
      <c r="M345" s="9"/>
      <c r="N345" s="10"/>
      <c r="O345" s="18" t="str">
        <f t="shared" ca="1" si="22"/>
        <v>1134天</v>
      </c>
      <c r="P345" s="1" t="str">
        <f t="shared" ca="1" si="23"/>
        <v>超过1095未进场</v>
      </c>
    </row>
    <row r="346" spans="1:16">
      <c r="A346" s="34">
        <v>344</v>
      </c>
      <c r="B346" s="48" t="s">
        <v>2906</v>
      </c>
      <c r="C346" s="7" t="s">
        <v>3270</v>
      </c>
      <c r="D346" s="7" t="str">
        <f t="shared" si="20"/>
        <v>中海箱</v>
      </c>
      <c r="E346" s="7" t="s">
        <v>17174</v>
      </c>
      <c r="F346" s="19">
        <v>40665</v>
      </c>
      <c r="G346" s="39"/>
      <c r="H346" s="7" t="str">
        <f t="shared" si="21"/>
        <v>重</v>
      </c>
      <c r="I346" s="23">
        <v>40678</v>
      </c>
      <c r="J346" s="21"/>
      <c r="K346" s="7" t="s">
        <v>1358</v>
      </c>
      <c r="L346" s="7"/>
      <c r="M346" s="9"/>
      <c r="N346" s="10"/>
      <c r="O346" s="18" t="str">
        <f t="shared" ca="1" si="22"/>
        <v>1134天</v>
      </c>
      <c r="P346" s="1" t="str">
        <f t="shared" ca="1" si="23"/>
        <v>超过1121未进场</v>
      </c>
    </row>
    <row r="347" spans="1:16">
      <c r="A347" s="34">
        <v>345</v>
      </c>
      <c r="B347" s="48" t="s">
        <v>2436</v>
      </c>
      <c r="C347" s="7" t="s">
        <v>3270</v>
      </c>
      <c r="D347" s="7" t="str">
        <f t="shared" si="20"/>
        <v>中海箱</v>
      </c>
      <c r="E347" s="7" t="s">
        <v>17174</v>
      </c>
      <c r="F347" s="19">
        <v>40665</v>
      </c>
      <c r="G347" s="39"/>
      <c r="H347" s="7" t="str">
        <f t="shared" si="21"/>
        <v>重</v>
      </c>
      <c r="I347" s="23">
        <v>40678</v>
      </c>
      <c r="J347" s="21"/>
      <c r="K347" s="7" t="s">
        <v>1358</v>
      </c>
      <c r="L347" s="7"/>
      <c r="M347" s="9"/>
      <c r="N347" s="10"/>
      <c r="O347" s="18" t="str">
        <f t="shared" ca="1" si="22"/>
        <v>1134天</v>
      </c>
      <c r="P347" s="1" t="str">
        <f t="shared" ca="1" si="23"/>
        <v>超过1121未进场</v>
      </c>
    </row>
    <row r="348" spans="1:16">
      <c r="A348" s="34">
        <v>346</v>
      </c>
      <c r="B348" s="48" t="s">
        <v>4622</v>
      </c>
      <c r="C348" s="7" t="s">
        <v>3270</v>
      </c>
      <c r="D348" s="7" t="str">
        <f t="shared" si="20"/>
        <v>中海箱</v>
      </c>
      <c r="E348" s="7" t="s">
        <v>17174</v>
      </c>
      <c r="F348" s="19">
        <v>40665</v>
      </c>
      <c r="G348" s="39"/>
      <c r="H348" s="7" t="str">
        <f t="shared" si="21"/>
        <v>重</v>
      </c>
      <c r="I348" s="23">
        <v>40678</v>
      </c>
      <c r="J348" s="21"/>
      <c r="K348" s="7" t="s">
        <v>1358</v>
      </c>
      <c r="L348" s="7"/>
      <c r="M348" s="9"/>
      <c r="N348" s="10"/>
      <c r="O348" s="18" t="str">
        <f t="shared" ca="1" si="22"/>
        <v>1134天</v>
      </c>
      <c r="P348" s="1" t="str">
        <f t="shared" ca="1" si="23"/>
        <v>超过1121未进场</v>
      </c>
    </row>
    <row r="349" spans="1:16">
      <c r="A349" s="34">
        <v>347</v>
      </c>
      <c r="B349" s="48" t="s">
        <v>6290</v>
      </c>
      <c r="C349" s="7" t="s">
        <v>3270</v>
      </c>
      <c r="D349" s="7" t="str">
        <f t="shared" si="20"/>
        <v>中海箱</v>
      </c>
      <c r="E349" s="7" t="s">
        <v>17174</v>
      </c>
      <c r="F349" s="19">
        <v>40665</v>
      </c>
      <c r="G349" s="39"/>
      <c r="H349" s="7" t="str">
        <f t="shared" si="21"/>
        <v>重</v>
      </c>
      <c r="I349" s="23">
        <v>40678</v>
      </c>
      <c r="J349" s="21"/>
      <c r="K349" s="7" t="s">
        <v>1358</v>
      </c>
      <c r="L349" s="7"/>
      <c r="M349" s="9"/>
      <c r="N349" s="10"/>
      <c r="O349" s="18" t="str">
        <f t="shared" ca="1" si="22"/>
        <v>1134天</v>
      </c>
      <c r="P349" s="1" t="str">
        <f t="shared" ca="1" si="23"/>
        <v>超过1121未进场</v>
      </c>
    </row>
    <row r="350" spans="1:16">
      <c r="A350" s="34">
        <v>348</v>
      </c>
      <c r="B350" s="48" t="s">
        <v>9159</v>
      </c>
      <c r="C350" s="7" t="s">
        <v>3270</v>
      </c>
      <c r="D350" s="7" t="str">
        <f t="shared" si="20"/>
        <v>中海箱</v>
      </c>
      <c r="E350" s="7" t="s">
        <v>17174</v>
      </c>
      <c r="F350" s="19">
        <v>40665</v>
      </c>
      <c r="G350" s="39"/>
      <c r="H350" s="7" t="str">
        <f t="shared" si="21"/>
        <v>重</v>
      </c>
      <c r="I350" s="23">
        <v>40678</v>
      </c>
      <c r="J350" s="21"/>
      <c r="K350" s="7" t="s">
        <v>1358</v>
      </c>
      <c r="L350" s="7"/>
      <c r="M350" s="9"/>
      <c r="N350" s="10"/>
      <c r="O350" s="18" t="str">
        <f t="shared" ca="1" si="22"/>
        <v>1134天</v>
      </c>
      <c r="P350" s="1" t="str">
        <f t="shared" ca="1" si="23"/>
        <v>超过1121未进场</v>
      </c>
    </row>
    <row r="351" spans="1:16">
      <c r="A351" s="34">
        <v>349</v>
      </c>
      <c r="B351" s="48" t="s">
        <v>1384</v>
      </c>
      <c r="C351" s="7" t="s">
        <v>3270</v>
      </c>
      <c r="D351" s="7" t="str">
        <f t="shared" si="20"/>
        <v>中海箱</v>
      </c>
      <c r="E351" s="7" t="s">
        <v>17174</v>
      </c>
      <c r="F351" s="19">
        <v>40665</v>
      </c>
      <c r="G351" s="39"/>
      <c r="H351" s="7" t="str">
        <f t="shared" si="21"/>
        <v>重</v>
      </c>
      <c r="I351" s="23">
        <v>40678</v>
      </c>
      <c r="J351" s="21"/>
      <c r="K351" s="7" t="s">
        <v>1358</v>
      </c>
      <c r="L351" s="7"/>
      <c r="M351" s="9"/>
      <c r="N351" s="10"/>
      <c r="O351" s="18" t="str">
        <f t="shared" ca="1" si="22"/>
        <v>1134天</v>
      </c>
      <c r="P351" s="1" t="str">
        <f t="shared" ca="1" si="23"/>
        <v>超过1121未进场</v>
      </c>
    </row>
    <row r="352" spans="1:16">
      <c r="A352" s="34">
        <v>350</v>
      </c>
      <c r="B352" s="48" t="s">
        <v>14176</v>
      </c>
      <c r="C352" s="7" t="s">
        <v>3270</v>
      </c>
      <c r="D352" s="7" t="str">
        <f t="shared" si="20"/>
        <v>中海箱</v>
      </c>
      <c r="E352" s="7" t="s">
        <v>17174</v>
      </c>
      <c r="F352" s="19">
        <v>40665</v>
      </c>
      <c r="G352" s="39"/>
      <c r="H352" s="7" t="str">
        <f t="shared" si="21"/>
        <v>重</v>
      </c>
      <c r="I352" s="23">
        <v>40678</v>
      </c>
      <c r="J352" s="21"/>
      <c r="K352" s="7" t="s">
        <v>1358</v>
      </c>
      <c r="L352" s="7"/>
      <c r="M352" s="9"/>
      <c r="N352" s="10"/>
      <c r="O352" s="18" t="str">
        <f t="shared" ca="1" si="22"/>
        <v>1134天</v>
      </c>
      <c r="P352" s="1" t="str">
        <f t="shared" ca="1" si="23"/>
        <v>超过1121未进场</v>
      </c>
    </row>
    <row r="353" spans="1:16">
      <c r="A353" s="34">
        <v>351</v>
      </c>
      <c r="B353" s="48" t="s">
        <v>14177</v>
      </c>
      <c r="C353" s="7" t="s">
        <v>3270</v>
      </c>
      <c r="D353" s="7" t="str">
        <f t="shared" si="20"/>
        <v>中海箱</v>
      </c>
      <c r="E353" s="7" t="s">
        <v>17174</v>
      </c>
      <c r="F353" s="19">
        <v>40665</v>
      </c>
      <c r="G353" s="39"/>
      <c r="H353" s="7" t="str">
        <f t="shared" si="21"/>
        <v>重</v>
      </c>
      <c r="I353" s="23">
        <v>40678</v>
      </c>
      <c r="J353" s="21"/>
      <c r="K353" s="7" t="s">
        <v>1358</v>
      </c>
      <c r="L353" s="7"/>
      <c r="M353" s="9"/>
      <c r="N353" s="10"/>
      <c r="O353" s="18" t="str">
        <f t="shared" ca="1" si="22"/>
        <v>1134天</v>
      </c>
      <c r="P353" s="1" t="str">
        <f t="shared" ca="1" si="23"/>
        <v>超过1121未进场</v>
      </c>
    </row>
    <row r="354" spans="1:16">
      <c r="A354" s="34">
        <v>352</v>
      </c>
      <c r="B354" s="48" t="s">
        <v>14178</v>
      </c>
      <c r="C354" s="7" t="s">
        <v>3270</v>
      </c>
      <c r="D354" s="12" t="str">
        <f t="shared" si="20"/>
        <v>中海箱</v>
      </c>
      <c r="E354" s="7" t="s">
        <v>17174</v>
      </c>
      <c r="F354" s="19">
        <v>40665</v>
      </c>
      <c r="G354" s="39"/>
      <c r="H354" s="7" t="str">
        <f t="shared" si="21"/>
        <v>重</v>
      </c>
      <c r="I354" s="23">
        <v>40678</v>
      </c>
      <c r="J354" s="21"/>
      <c r="K354" s="7" t="s">
        <v>1358</v>
      </c>
      <c r="L354" s="7"/>
      <c r="M354" s="9"/>
      <c r="N354" s="10"/>
      <c r="O354" s="18" t="str">
        <f t="shared" ca="1" si="22"/>
        <v>1134天</v>
      </c>
      <c r="P354" s="1" t="str">
        <f t="shared" ca="1" si="23"/>
        <v>超过1121未进场</v>
      </c>
    </row>
    <row r="355" spans="1:16">
      <c r="A355" s="34">
        <v>353</v>
      </c>
      <c r="B355" s="48" t="s">
        <v>14179</v>
      </c>
      <c r="C355" s="7" t="s">
        <v>3270</v>
      </c>
      <c r="D355" s="12" t="str">
        <f t="shared" si="20"/>
        <v>中海箱</v>
      </c>
      <c r="E355" s="7" t="s">
        <v>17174</v>
      </c>
      <c r="F355" s="19">
        <v>40665</v>
      </c>
      <c r="G355" s="39"/>
      <c r="H355" s="7" t="str">
        <f t="shared" si="21"/>
        <v>重</v>
      </c>
      <c r="I355" s="23">
        <v>40678</v>
      </c>
      <c r="J355" s="21"/>
      <c r="K355" s="7" t="s">
        <v>1358</v>
      </c>
      <c r="L355" s="7"/>
      <c r="M355" s="9"/>
      <c r="N355" s="10"/>
      <c r="O355" s="18" t="str">
        <f t="shared" ca="1" si="22"/>
        <v>1134天</v>
      </c>
      <c r="P355" s="1" t="str">
        <f t="shared" ca="1" si="23"/>
        <v>超过1121未进场</v>
      </c>
    </row>
    <row r="356" spans="1:16">
      <c r="A356" s="34">
        <v>354</v>
      </c>
      <c r="B356" s="48" t="s">
        <v>16697</v>
      </c>
      <c r="C356" s="7" t="s">
        <v>3270</v>
      </c>
      <c r="D356" s="12" t="str">
        <f t="shared" si="20"/>
        <v>中海箱</v>
      </c>
      <c r="E356" s="7" t="s">
        <v>17174</v>
      </c>
      <c r="F356" s="19">
        <v>40665</v>
      </c>
      <c r="G356" s="39"/>
      <c r="H356" s="7" t="str">
        <f t="shared" si="21"/>
        <v>重</v>
      </c>
      <c r="I356" s="23">
        <v>40678</v>
      </c>
      <c r="J356" s="21"/>
      <c r="K356" s="7" t="s">
        <v>1358</v>
      </c>
      <c r="L356" s="7"/>
      <c r="M356" s="9"/>
      <c r="N356" s="10"/>
      <c r="O356" s="18" t="str">
        <f t="shared" ca="1" si="22"/>
        <v>1134天</v>
      </c>
      <c r="P356" s="1" t="str">
        <f t="shared" ca="1" si="23"/>
        <v>超过1121未进场</v>
      </c>
    </row>
    <row r="357" spans="1:16">
      <c r="A357" s="34">
        <v>355</v>
      </c>
      <c r="B357" s="48" t="s">
        <v>5587</v>
      </c>
      <c r="C357" s="7" t="s">
        <v>3270</v>
      </c>
      <c r="D357" s="12" t="str">
        <f t="shared" si="20"/>
        <v>中海箱</v>
      </c>
      <c r="E357" s="7" t="s">
        <v>17174</v>
      </c>
      <c r="F357" s="19">
        <v>40665</v>
      </c>
      <c r="G357" s="39"/>
      <c r="H357" s="7" t="str">
        <f t="shared" si="21"/>
        <v>重</v>
      </c>
      <c r="I357" s="23">
        <v>40678</v>
      </c>
      <c r="J357" s="21"/>
      <c r="K357" s="7" t="s">
        <v>1358</v>
      </c>
      <c r="L357" s="7"/>
      <c r="M357" s="9"/>
      <c r="N357" s="10"/>
      <c r="O357" s="18" t="str">
        <f t="shared" ca="1" si="22"/>
        <v>1134天</v>
      </c>
      <c r="P357" s="1" t="str">
        <f t="shared" ca="1" si="23"/>
        <v>超过1121未进场</v>
      </c>
    </row>
    <row r="358" spans="1:16">
      <c r="A358" s="34">
        <v>356</v>
      </c>
      <c r="B358" s="48" t="s">
        <v>9272</v>
      </c>
      <c r="C358" s="7" t="s">
        <v>3270</v>
      </c>
      <c r="D358" s="12" t="str">
        <f t="shared" si="20"/>
        <v>中海箱</v>
      </c>
      <c r="E358" s="7" t="s">
        <v>17174</v>
      </c>
      <c r="F358" s="19">
        <v>40665</v>
      </c>
      <c r="G358" s="39"/>
      <c r="H358" s="7" t="str">
        <f t="shared" si="21"/>
        <v>重</v>
      </c>
      <c r="I358" s="23">
        <v>40678</v>
      </c>
      <c r="J358" s="21"/>
      <c r="K358" s="7" t="s">
        <v>1358</v>
      </c>
      <c r="L358" s="7"/>
      <c r="M358" s="9"/>
      <c r="N358" s="10"/>
      <c r="O358" s="18" t="str">
        <f t="shared" ca="1" si="22"/>
        <v>1134天</v>
      </c>
      <c r="P358" s="1" t="str">
        <f t="shared" ca="1" si="23"/>
        <v>超过1121未进场</v>
      </c>
    </row>
    <row r="359" spans="1:16">
      <c r="A359" s="34">
        <v>357</v>
      </c>
      <c r="B359" s="48" t="s">
        <v>17122</v>
      </c>
      <c r="C359" s="7" t="s">
        <v>3270</v>
      </c>
      <c r="D359" s="12" t="str">
        <f t="shared" si="20"/>
        <v>中海箱</v>
      </c>
      <c r="E359" s="7" t="s">
        <v>17174</v>
      </c>
      <c r="F359" s="19">
        <v>40665</v>
      </c>
      <c r="G359" s="39"/>
      <c r="H359" s="7" t="str">
        <f t="shared" si="21"/>
        <v>重</v>
      </c>
      <c r="I359" s="23">
        <v>40678</v>
      </c>
      <c r="J359" s="21"/>
      <c r="K359" s="7" t="s">
        <v>1358</v>
      </c>
      <c r="L359" s="7"/>
      <c r="M359" s="9"/>
      <c r="N359" s="10"/>
      <c r="O359" s="18" t="str">
        <f t="shared" ca="1" si="22"/>
        <v>1134天</v>
      </c>
      <c r="P359" s="1" t="str">
        <f t="shared" ca="1" si="23"/>
        <v>超过1121未进场</v>
      </c>
    </row>
    <row r="360" spans="1:16">
      <c r="A360" s="34">
        <v>358</v>
      </c>
      <c r="B360" s="48" t="s">
        <v>583</v>
      </c>
      <c r="C360" s="7" t="s">
        <v>3270</v>
      </c>
      <c r="D360" s="12" t="str">
        <f t="shared" si="20"/>
        <v>中海箱</v>
      </c>
      <c r="E360" s="7" t="s">
        <v>17174</v>
      </c>
      <c r="F360" s="19">
        <v>40665</v>
      </c>
      <c r="G360" s="39"/>
      <c r="H360" s="7" t="str">
        <f t="shared" si="21"/>
        <v>重</v>
      </c>
      <c r="I360" s="23">
        <v>40678</v>
      </c>
      <c r="J360" s="21"/>
      <c r="K360" s="7" t="s">
        <v>1358</v>
      </c>
      <c r="L360" s="7"/>
      <c r="M360" s="9"/>
      <c r="N360" s="10"/>
      <c r="O360" s="18" t="str">
        <f t="shared" ca="1" si="22"/>
        <v>1134天</v>
      </c>
      <c r="P360" s="1" t="str">
        <f t="shared" ca="1" si="23"/>
        <v>超过1121未进场</v>
      </c>
    </row>
    <row r="361" spans="1:16">
      <c r="A361" s="34">
        <v>359</v>
      </c>
      <c r="B361" s="106" t="s">
        <v>11182</v>
      </c>
      <c r="C361" s="7" t="s">
        <v>10258</v>
      </c>
      <c r="D361" s="12" t="str">
        <f t="shared" si="20"/>
        <v>中海箱</v>
      </c>
      <c r="E361" s="7" t="s">
        <v>17174</v>
      </c>
      <c r="F361" s="19">
        <v>40716</v>
      </c>
      <c r="G361" s="39"/>
      <c r="H361" s="7" t="str">
        <f t="shared" si="21"/>
        <v>重</v>
      </c>
      <c r="I361" s="23">
        <v>40779</v>
      </c>
      <c r="J361" s="21"/>
      <c r="K361" s="7" t="s">
        <v>6500</v>
      </c>
      <c r="L361" s="7"/>
      <c r="M361" s="9"/>
      <c r="N361" s="10"/>
      <c r="O361" s="18" t="str">
        <f t="shared" ca="1" si="22"/>
        <v>1083天</v>
      </c>
      <c r="P361" s="1" t="str">
        <f t="shared" ca="1" si="23"/>
        <v>超过1020未进场</v>
      </c>
    </row>
    <row r="362" spans="1:16">
      <c r="A362" s="34">
        <v>360</v>
      </c>
      <c r="B362" s="106" t="s">
        <v>15948</v>
      </c>
      <c r="C362" s="7" t="s">
        <v>10258</v>
      </c>
      <c r="D362" s="12" t="str">
        <f t="shared" si="20"/>
        <v>中海箱</v>
      </c>
      <c r="E362" s="7" t="s">
        <v>17174</v>
      </c>
      <c r="F362" s="19">
        <v>40716</v>
      </c>
      <c r="G362" s="39"/>
      <c r="H362" s="7" t="str">
        <f t="shared" si="21"/>
        <v>重</v>
      </c>
      <c r="I362" s="23">
        <v>40779</v>
      </c>
      <c r="J362" s="21"/>
      <c r="K362" s="7" t="s">
        <v>11298</v>
      </c>
      <c r="L362" s="7"/>
      <c r="M362" s="9"/>
      <c r="N362" s="10"/>
      <c r="O362" s="18" t="str">
        <f t="shared" ca="1" si="22"/>
        <v>1083天</v>
      </c>
      <c r="P362" s="1" t="str">
        <f t="shared" ca="1" si="23"/>
        <v>超过1020未进场</v>
      </c>
    </row>
    <row r="363" spans="1:16">
      <c r="A363" s="34">
        <v>361</v>
      </c>
      <c r="B363" s="106" t="s">
        <v>15949</v>
      </c>
      <c r="C363" s="7" t="s">
        <v>10258</v>
      </c>
      <c r="D363" s="12" t="str">
        <f t="shared" si="20"/>
        <v>中海箱</v>
      </c>
      <c r="E363" s="7" t="s">
        <v>17174</v>
      </c>
      <c r="F363" s="19">
        <v>40712</v>
      </c>
      <c r="G363" s="39"/>
      <c r="H363" s="7" t="str">
        <f t="shared" si="21"/>
        <v>重</v>
      </c>
      <c r="I363" s="23">
        <v>40720</v>
      </c>
      <c r="J363" s="21"/>
      <c r="K363" s="7" t="s">
        <v>6500</v>
      </c>
      <c r="L363" s="7"/>
      <c r="M363" s="9"/>
      <c r="N363" s="10"/>
      <c r="O363" s="18" t="str">
        <f t="shared" ca="1" si="22"/>
        <v>1087天</v>
      </c>
      <c r="P363" s="1" t="str">
        <f t="shared" ca="1" si="23"/>
        <v>超过1079未进场</v>
      </c>
    </row>
    <row r="364" spans="1:16">
      <c r="A364" s="34">
        <v>362</v>
      </c>
      <c r="B364" s="48" t="s">
        <v>4797</v>
      </c>
      <c r="C364" s="7" t="s">
        <v>10258</v>
      </c>
      <c r="D364" s="12" t="str">
        <f t="shared" si="20"/>
        <v>中海箱</v>
      </c>
      <c r="E364" s="7" t="s">
        <v>17174</v>
      </c>
      <c r="F364" s="19">
        <v>40680</v>
      </c>
      <c r="G364" s="39"/>
      <c r="H364" s="7" t="str">
        <f t="shared" si="21"/>
        <v>重</v>
      </c>
      <c r="I364" s="23">
        <v>40712</v>
      </c>
      <c r="J364" s="21"/>
      <c r="K364" s="7" t="s">
        <v>16669</v>
      </c>
      <c r="L364" s="7"/>
      <c r="M364" s="9"/>
      <c r="N364" s="10"/>
      <c r="O364" s="18" t="str">
        <f t="shared" ca="1" si="22"/>
        <v>1119天</v>
      </c>
      <c r="P364" s="1" t="str">
        <f t="shared" ca="1" si="23"/>
        <v>超过1087未进场</v>
      </c>
    </row>
    <row r="365" spans="1:16">
      <c r="A365" s="34">
        <v>363</v>
      </c>
      <c r="B365" s="106" t="s">
        <v>15950</v>
      </c>
      <c r="C365" s="7" t="s">
        <v>10258</v>
      </c>
      <c r="D365" s="12" t="str">
        <f t="shared" si="20"/>
        <v>中海箱</v>
      </c>
      <c r="E365" s="7" t="s">
        <v>17174</v>
      </c>
      <c r="F365" s="19">
        <v>40680</v>
      </c>
      <c r="G365" s="39"/>
      <c r="H365" s="7" t="str">
        <f t="shared" si="21"/>
        <v>重</v>
      </c>
      <c r="I365" s="23">
        <v>40723</v>
      </c>
      <c r="J365" s="21"/>
      <c r="K365" s="7" t="s">
        <v>6339</v>
      </c>
      <c r="L365" s="7"/>
      <c r="M365" s="9"/>
      <c r="N365" s="10"/>
      <c r="O365" s="18" t="str">
        <f t="shared" ca="1" si="22"/>
        <v>1119天</v>
      </c>
      <c r="P365" s="1" t="str">
        <f t="shared" ca="1" si="23"/>
        <v>超过1076未进场</v>
      </c>
    </row>
    <row r="366" spans="1:16">
      <c r="A366" s="34">
        <v>364</v>
      </c>
      <c r="B366" s="48" t="s">
        <v>16107</v>
      </c>
      <c r="C366" s="7" t="s">
        <v>10258</v>
      </c>
      <c r="D366" s="12" t="str">
        <f t="shared" si="20"/>
        <v>中海箱</v>
      </c>
      <c r="E366" s="7" t="s">
        <v>17174</v>
      </c>
      <c r="F366" s="19">
        <v>40687</v>
      </c>
      <c r="G366" s="39"/>
      <c r="H366" s="7" t="str">
        <f t="shared" si="21"/>
        <v>重</v>
      </c>
      <c r="I366" s="23">
        <v>40687</v>
      </c>
      <c r="J366" s="21"/>
      <c r="K366" s="7" t="s">
        <v>10395</v>
      </c>
      <c r="L366" s="7"/>
      <c r="M366" s="9"/>
      <c r="N366" s="10"/>
      <c r="O366" s="18" t="str">
        <f t="shared" ca="1" si="22"/>
        <v>1112天</v>
      </c>
      <c r="P366" s="1" t="str">
        <f t="shared" ca="1" si="23"/>
        <v>超过1112未进场</v>
      </c>
    </row>
    <row r="367" spans="1:16">
      <c r="A367" s="34">
        <v>365</v>
      </c>
      <c r="B367" s="48" t="s">
        <v>16106</v>
      </c>
      <c r="C367" s="7" t="s">
        <v>10258</v>
      </c>
      <c r="D367" s="12" t="str">
        <f t="shared" si="20"/>
        <v>中海箱</v>
      </c>
      <c r="E367" s="7" t="s">
        <v>17174</v>
      </c>
      <c r="F367" s="19">
        <v>40684</v>
      </c>
      <c r="G367" s="39"/>
      <c r="H367" s="7" t="str">
        <f t="shared" si="21"/>
        <v>重</v>
      </c>
      <c r="I367" s="23">
        <v>40687</v>
      </c>
      <c r="J367" s="21"/>
      <c r="K367" s="7" t="s">
        <v>10395</v>
      </c>
      <c r="L367" s="7"/>
      <c r="M367" s="9"/>
      <c r="N367" s="10"/>
      <c r="O367" s="18" t="str">
        <f t="shared" ca="1" si="22"/>
        <v>1115天</v>
      </c>
      <c r="P367" s="1" t="str">
        <f t="shared" ca="1" si="23"/>
        <v>超过1112未进场</v>
      </c>
    </row>
    <row r="368" spans="1:16">
      <c r="A368" s="34">
        <v>366</v>
      </c>
      <c r="B368" s="48" t="s">
        <v>3658</v>
      </c>
      <c r="C368" s="7" t="s">
        <v>3270</v>
      </c>
      <c r="D368" s="12" t="str">
        <f t="shared" si="20"/>
        <v>中海箱</v>
      </c>
      <c r="E368" s="7" t="s">
        <v>17174</v>
      </c>
      <c r="F368" s="19">
        <v>40667</v>
      </c>
      <c r="G368" s="39"/>
      <c r="H368" s="7" t="str">
        <f t="shared" si="21"/>
        <v>重</v>
      </c>
      <c r="I368" s="23">
        <v>40678</v>
      </c>
      <c r="J368" s="21"/>
      <c r="K368" s="7" t="s">
        <v>1358</v>
      </c>
      <c r="L368" s="7"/>
      <c r="M368" s="9"/>
      <c r="N368" s="10"/>
      <c r="O368" s="18" t="str">
        <f t="shared" ca="1" si="22"/>
        <v>1132天</v>
      </c>
      <c r="P368" s="1" t="str">
        <f t="shared" ca="1" si="23"/>
        <v>超过1121未进场</v>
      </c>
    </row>
    <row r="369" spans="1:16">
      <c r="A369" s="34">
        <v>367</v>
      </c>
      <c r="B369" s="48" t="s">
        <v>3659</v>
      </c>
      <c r="C369" s="7" t="s">
        <v>3270</v>
      </c>
      <c r="D369" s="12" t="str">
        <f t="shared" si="20"/>
        <v>中海箱</v>
      </c>
      <c r="E369" s="7" t="s">
        <v>17174</v>
      </c>
      <c r="F369" s="19">
        <v>40667</v>
      </c>
      <c r="G369" s="39"/>
      <c r="H369" s="7" t="str">
        <f t="shared" si="21"/>
        <v>重</v>
      </c>
      <c r="I369" s="23">
        <v>40678</v>
      </c>
      <c r="J369" s="21"/>
      <c r="K369" s="7" t="s">
        <v>1358</v>
      </c>
      <c r="L369" s="7"/>
      <c r="M369" s="9"/>
      <c r="N369" s="10"/>
      <c r="O369" s="18" t="str">
        <f t="shared" ca="1" si="22"/>
        <v>1132天</v>
      </c>
      <c r="P369" s="1" t="str">
        <f t="shared" ca="1" si="23"/>
        <v>超过1121未进场</v>
      </c>
    </row>
    <row r="370" spans="1:16">
      <c r="A370" s="34">
        <v>368</v>
      </c>
      <c r="B370" s="48" t="s">
        <v>3660</v>
      </c>
      <c r="C370" s="7" t="s">
        <v>3270</v>
      </c>
      <c r="D370" s="12" t="str">
        <f t="shared" si="20"/>
        <v>中海箱</v>
      </c>
      <c r="E370" s="7" t="s">
        <v>17174</v>
      </c>
      <c r="F370" s="19">
        <v>40667</v>
      </c>
      <c r="G370" s="39"/>
      <c r="H370" s="7" t="str">
        <f t="shared" si="21"/>
        <v>重</v>
      </c>
      <c r="I370" s="23">
        <v>40678</v>
      </c>
      <c r="J370" s="21"/>
      <c r="K370" s="7" t="s">
        <v>1358</v>
      </c>
      <c r="L370" s="7"/>
      <c r="M370" s="9"/>
      <c r="N370" s="10"/>
      <c r="O370" s="18" t="str">
        <f t="shared" ca="1" si="22"/>
        <v>1132天</v>
      </c>
      <c r="P370" s="1" t="str">
        <f t="shared" ca="1" si="23"/>
        <v>超过1121未进场</v>
      </c>
    </row>
    <row r="371" spans="1:16">
      <c r="A371" s="34">
        <v>369</v>
      </c>
      <c r="B371" s="48" t="s">
        <v>9739</v>
      </c>
      <c r="C371" s="7" t="s">
        <v>3270</v>
      </c>
      <c r="D371" s="12" t="str">
        <f t="shared" si="20"/>
        <v>中海箱</v>
      </c>
      <c r="E371" s="7" t="s">
        <v>17174</v>
      </c>
      <c r="F371" s="19">
        <v>40667</v>
      </c>
      <c r="G371" s="39"/>
      <c r="H371" s="7" t="str">
        <f t="shared" si="21"/>
        <v>重</v>
      </c>
      <c r="I371" s="23">
        <v>40678</v>
      </c>
      <c r="J371" s="21"/>
      <c r="K371" s="7" t="s">
        <v>1358</v>
      </c>
      <c r="L371" s="7"/>
      <c r="M371" s="9"/>
      <c r="N371" s="10"/>
      <c r="O371" s="18" t="str">
        <f t="shared" ca="1" si="22"/>
        <v>1132天</v>
      </c>
      <c r="P371" s="1" t="str">
        <f t="shared" ca="1" si="23"/>
        <v>超过1121未进场</v>
      </c>
    </row>
    <row r="372" spans="1:16">
      <c r="A372" s="34">
        <v>370</v>
      </c>
      <c r="B372" s="48" t="s">
        <v>14950</v>
      </c>
      <c r="C372" s="7" t="s">
        <v>3270</v>
      </c>
      <c r="D372" s="12" t="str">
        <f t="shared" si="20"/>
        <v>中海箱</v>
      </c>
      <c r="E372" s="7" t="s">
        <v>17174</v>
      </c>
      <c r="F372" s="19">
        <v>40667</v>
      </c>
      <c r="G372" s="39"/>
      <c r="H372" s="7" t="str">
        <f t="shared" si="21"/>
        <v>重</v>
      </c>
      <c r="I372" s="23">
        <v>40678</v>
      </c>
      <c r="J372" s="21"/>
      <c r="K372" s="7" t="s">
        <v>1358</v>
      </c>
      <c r="L372" s="7"/>
      <c r="M372" s="9"/>
      <c r="N372" s="10"/>
      <c r="O372" s="18" t="str">
        <f t="shared" ca="1" si="22"/>
        <v>1132天</v>
      </c>
      <c r="P372" s="1" t="str">
        <f t="shared" ca="1" si="23"/>
        <v>超过1121未进场</v>
      </c>
    </row>
    <row r="373" spans="1:16">
      <c r="A373" s="34">
        <v>371</v>
      </c>
      <c r="B373" s="48" t="s">
        <v>5276</v>
      </c>
      <c r="C373" s="7" t="s">
        <v>3270</v>
      </c>
      <c r="D373" s="12" t="str">
        <f t="shared" si="20"/>
        <v>中海箱</v>
      </c>
      <c r="E373" s="7" t="s">
        <v>17174</v>
      </c>
      <c r="F373" s="19">
        <v>40667</v>
      </c>
      <c r="G373" s="39"/>
      <c r="H373" s="7" t="str">
        <f t="shared" si="21"/>
        <v>重</v>
      </c>
      <c r="I373" s="23">
        <v>40678</v>
      </c>
      <c r="J373" s="21"/>
      <c r="K373" s="7" t="s">
        <v>1358</v>
      </c>
      <c r="L373" s="7"/>
      <c r="M373" s="9"/>
      <c r="N373" s="10"/>
      <c r="O373" s="18" t="str">
        <f t="shared" ca="1" si="22"/>
        <v>1132天</v>
      </c>
      <c r="P373" s="1" t="str">
        <f t="shared" ca="1" si="23"/>
        <v>超过1121未进场</v>
      </c>
    </row>
    <row r="374" spans="1:16">
      <c r="A374" s="34">
        <v>372</v>
      </c>
      <c r="B374" s="48" t="s">
        <v>15899</v>
      </c>
      <c r="C374" s="7" t="s">
        <v>3270</v>
      </c>
      <c r="D374" s="12" t="str">
        <f t="shared" si="20"/>
        <v>中海箱</v>
      </c>
      <c r="E374" s="7" t="s">
        <v>17174</v>
      </c>
      <c r="F374" s="19">
        <v>40667</v>
      </c>
      <c r="G374" s="39"/>
      <c r="H374" s="7" t="str">
        <f t="shared" si="21"/>
        <v>重</v>
      </c>
      <c r="I374" s="23">
        <v>40678</v>
      </c>
      <c r="J374" s="21"/>
      <c r="K374" s="7" t="s">
        <v>1358</v>
      </c>
      <c r="L374" s="7"/>
      <c r="M374" s="9"/>
      <c r="N374" s="10"/>
      <c r="O374" s="18" t="str">
        <f t="shared" ca="1" si="22"/>
        <v>1132天</v>
      </c>
      <c r="P374" s="1" t="str">
        <f t="shared" ca="1" si="23"/>
        <v>超过1121未进场</v>
      </c>
    </row>
    <row r="375" spans="1:16">
      <c r="A375" s="34">
        <v>373</v>
      </c>
      <c r="B375" s="48" t="s">
        <v>7592</v>
      </c>
      <c r="C375" s="7" t="s">
        <v>3270</v>
      </c>
      <c r="D375" s="12" t="str">
        <f t="shared" si="20"/>
        <v>中海箱</v>
      </c>
      <c r="E375" s="7" t="s">
        <v>17174</v>
      </c>
      <c r="F375" s="19">
        <v>40667</v>
      </c>
      <c r="G375" s="39"/>
      <c r="H375" s="7" t="str">
        <f t="shared" si="21"/>
        <v>重</v>
      </c>
      <c r="I375" s="23">
        <v>40678</v>
      </c>
      <c r="J375" s="21"/>
      <c r="K375" s="7" t="s">
        <v>1358</v>
      </c>
      <c r="L375" s="7"/>
      <c r="M375" s="9"/>
      <c r="N375" s="10"/>
      <c r="O375" s="18" t="str">
        <f t="shared" ca="1" si="22"/>
        <v>1132天</v>
      </c>
      <c r="P375" s="1" t="str">
        <f t="shared" ca="1" si="23"/>
        <v>超过1121未进场</v>
      </c>
    </row>
    <row r="376" spans="1:16">
      <c r="A376" s="34">
        <v>374</v>
      </c>
      <c r="B376" s="48" t="s">
        <v>7593</v>
      </c>
      <c r="C376" s="7" t="s">
        <v>3270</v>
      </c>
      <c r="D376" s="12" t="str">
        <f t="shared" si="20"/>
        <v>中海箱</v>
      </c>
      <c r="E376" s="7" t="s">
        <v>17174</v>
      </c>
      <c r="F376" s="19">
        <v>40667</v>
      </c>
      <c r="G376" s="39"/>
      <c r="H376" s="7" t="str">
        <f t="shared" si="21"/>
        <v>重</v>
      </c>
      <c r="I376" s="23">
        <v>40678</v>
      </c>
      <c r="J376" s="21"/>
      <c r="K376" s="7" t="s">
        <v>1358</v>
      </c>
      <c r="L376" s="7"/>
      <c r="M376" s="9"/>
      <c r="N376" s="10"/>
      <c r="O376" s="18" t="str">
        <f t="shared" ca="1" si="22"/>
        <v>1132天</v>
      </c>
      <c r="P376" s="1" t="str">
        <f t="shared" ca="1" si="23"/>
        <v>超过1121未进场</v>
      </c>
    </row>
    <row r="377" spans="1:16">
      <c r="A377" s="34">
        <v>375</v>
      </c>
      <c r="B377" s="48" t="s">
        <v>7594</v>
      </c>
      <c r="C377" s="7" t="s">
        <v>3270</v>
      </c>
      <c r="D377" s="12" t="str">
        <f t="shared" si="20"/>
        <v>中海箱</v>
      </c>
      <c r="E377" s="7" t="s">
        <v>17174</v>
      </c>
      <c r="F377" s="19">
        <v>40667</v>
      </c>
      <c r="G377" s="39"/>
      <c r="H377" s="7" t="str">
        <f t="shared" si="21"/>
        <v>重</v>
      </c>
      <c r="I377" s="23">
        <v>40678</v>
      </c>
      <c r="J377" s="21"/>
      <c r="K377" s="7" t="s">
        <v>1358</v>
      </c>
      <c r="L377" s="7"/>
      <c r="M377" s="9"/>
      <c r="N377" s="10"/>
      <c r="O377" s="18" t="str">
        <f t="shared" ca="1" si="22"/>
        <v>1132天</v>
      </c>
      <c r="P377" s="1" t="str">
        <f t="shared" ca="1" si="23"/>
        <v>超过1121未进场</v>
      </c>
    </row>
    <row r="378" spans="1:16">
      <c r="A378" s="34">
        <v>376</v>
      </c>
      <c r="B378" s="48" t="s">
        <v>7595</v>
      </c>
      <c r="C378" s="7" t="s">
        <v>3270</v>
      </c>
      <c r="D378" s="12" t="str">
        <f t="shared" si="20"/>
        <v>中海箱</v>
      </c>
      <c r="E378" s="7" t="s">
        <v>17174</v>
      </c>
      <c r="F378" s="19">
        <v>40667</v>
      </c>
      <c r="G378" s="39"/>
      <c r="H378" s="7" t="str">
        <f t="shared" si="21"/>
        <v>重</v>
      </c>
      <c r="I378" s="23">
        <v>40678</v>
      </c>
      <c r="J378" s="21"/>
      <c r="K378" s="7" t="s">
        <v>1358</v>
      </c>
      <c r="L378" s="7"/>
      <c r="M378" s="9"/>
      <c r="N378" s="10"/>
      <c r="O378" s="18" t="str">
        <f t="shared" ca="1" si="22"/>
        <v>1132天</v>
      </c>
      <c r="P378" s="1" t="str">
        <f t="shared" ca="1" si="23"/>
        <v>超过1121未进场</v>
      </c>
    </row>
    <row r="379" spans="1:16">
      <c r="A379" s="34">
        <v>377</v>
      </c>
      <c r="B379" s="48" t="s">
        <v>11585</v>
      </c>
      <c r="C379" s="7" t="s">
        <v>3270</v>
      </c>
      <c r="D379" s="12" t="str">
        <f t="shared" si="20"/>
        <v>中海箱</v>
      </c>
      <c r="E379" s="7" t="s">
        <v>17174</v>
      </c>
      <c r="F379" s="19">
        <v>40667</v>
      </c>
      <c r="G379" s="39"/>
      <c r="H379" s="7" t="str">
        <f t="shared" si="21"/>
        <v>重</v>
      </c>
      <c r="I379" s="23">
        <v>40678</v>
      </c>
      <c r="J379" s="21"/>
      <c r="K379" s="7" t="s">
        <v>1358</v>
      </c>
      <c r="L379" s="7"/>
      <c r="M379" s="9"/>
      <c r="N379" s="10"/>
      <c r="O379" s="18" t="str">
        <f t="shared" ca="1" si="22"/>
        <v>1132天</v>
      </c>
      <c r="P379" s="1" t="str">
        <f t="shared" ca="1" si="23"/>
        <v>超过1121未进场</v>
      </c>
    </row>
    <row r="380" spans="1:16">
      <c r="A380" s="34">
        <v>378</v>
      </c>
      <c r="B380" s="48" t="s">
        <v>11586</v>
      </c>
      <c r="C380" s="7" t="s">
        <v>3270</v>
      </c>
      <c r="D380" s="12" t="str">
        <f t="shared" si="20"/>
        <v>中海箱</v>
      </c>
      <c r="E380" s="7" t="s">
        <v>17174</v>
      </c>
      <c r="F380" s="19">
        <v>40667</v>
      </c>
      <c r="G380" s="39"/>
      <c r="H380" s="7" t="str">
        <f t="shared" si="21"/>
        <v>重</v>
      </c>
      <c r="I380" s="23">
        <v>40678</v>
      </c>
      <c r="J380" s="21"/>
      <c r="K380" s="7" t="s">
        <v>1358</v>
      </c>
      <c r="L380" s="7"/>
      <c r="M380" s="9"/>
      <c r="N380" s="10"/>
      <c r="O380" s="18" t="str">
        <f t="shared" ca="1" si="22"/>
        <v>1132天</v>
      </c>
      <c r="P380" s="1" t="str">
        <f t="shared" ca="1" si="23"/>
        <v>超过1121未进场</v>
      </c>
    </row>
    <row r="381" spans="1:16">
      <c r="A381" s="34">
        <v>379</v>
      </c>
      <c r="B381" s="48" t="s">
        <v>11587</v>
      </c>
      <c r="C381" s="7" t="s">
        <v>3270</v>
      </c>
      <c r="D381" s="12" t="str">
        <f t="shared" si="20"/>
        <v>中海箱</v>
      </c>
      <c r="E381" s="7" t="s">
        <v>17174</v>
      </c>
      <c r="F381" s="19">
        <v>40667</v>
      </c>
      <c r="G381" s="39"/>
      <c r="H381" s="7" t="str">
        <f t="shared" si="21"/>
        <v>重</v>
      </c>
      <c r="I381" s="23">
        <v>40678</v>
      </c>
      <c r="J381" s="21"/>
      <c r="K381" s="7" t="s">
        <v>1358</v>
      </c>
      <c r="L381" s="7"/>
      <c r="M381" s="9"/>
      <c r="N381" s="10"/>
      <c r="O381" s="18" t="str">
        <f t="shared" ca="1" si="22"/>
        <v>1132天</v>
      </c>
      <c r="P381" s="1" t="str">
        <f t="shared" ca="1" si="23"/>
        <v>超过1121未进场</v>
      </c>
    </row>
    <row r="382" spans="1:16">
      <c r="A382" s="34">
        <v>380</v>
      </c>
      <c r="B382" s="48" t="s">
        <v>11588</v>
      </c>
      <c r="C382" s="7" t="s">
        <v>3270</v>
      </c>
      <c r="D382" s="12" t="str">
        <f t="shared" si="20"/>
        <v>中海箱</v>
      </c>
      <c r="E382" s="7" t="s">
        <v>17174</v>
      </c>
      <c r="F382" s="19">
        <v>40667</v>
      </c>
      <c r="G382" s="39"/>
      <c r="H382" s="7" t="str">
        <f t="shared" si="21"/>
        <v>重</v>
      </c>
      <c r="I382" s="23">
        <v>40678</v>
      </c>
      <c r="J382" s="21"/>
      <c r="K382" s="7" t="s">
        <v>1358</v>
      </c>
      <c r="L382" s="7"/>
      <c r="M382" s="9"/>
      <c r="N382" s="10"/>
      <c r="O382" s="18" t="str">
        <f t="shared" ca="1" si="22"/>
        <v>1132天</v>
      </c>
      <c r="P382" s="1" t="str">
        <f t="shared" ca="1" si="23"/>
        <v>超过1121未进场</v>
      </c>
    </row>
    <row r="383" spans="1:16">
      <c r="A383" s="34">
        <v>381</v>
      </c>
      <c r="B383" s="76" t="s">
        <v>12193</v>
      </c>
      <c r="C383" s="7" t="s">
        <v>3270</v>
      </c>
      <c r="D383" s="12" t="str">
        <f t="shared" si="20"/>
        <v>中海箱</v>
      </c>
      <c r="E383" s="7" t="s">
        <v>17174</v>
      </c>
      <c r="F383" s="19">
        <v>40671</v>
      </c>
      <c r="G383" s="39"/>
      <c r="H383" s="7" t="str">
        <f t="shared" si="21"/>
        <v>重</v>
      </c>
      <c r="I383" s="23">
        <v>40704</v>
      </c>
      <c r="J383" s="21"/>
      <c r="K383" s="7" t="s">
        <v>6500</v>
      </c>
      <c r="L383" s="7"/>
      <c r="M383" s="9"/>
      <c r="N383" s="10"/>
      <c r="O383" s="18" t="str">
        <f t="shared" ca="1" si="22"/>
        <v>1128天</v>
      </c>
      <c r="P383" s="1" t="str">
        <f t="shared" ca="1" si="23"/>
        <v>超过1095未进场</v>
      </c>
    </row>
    <row r="384" spans="1:16">
      <c r="A384" s="34">
        <v>382</v>
      </c>
      <c r="B384" s="76" t="s">
        <v>12194</v>
      </c>
      <c r="C384" s="7" t="s">
        <v>3270</v>
      </c>
      <c r="D384" s="12" t="str">
        <f t="shared" si="20"/>
        <v>中海箱</v>
      </c>
      <c r="E384" s="7" t="s">
        <v>17174</v>
      </c>
      <c r="F384" s="19">
        <v>40671</v>
      </c>
      <c r="G384" s="39"/>
      <c r="H384" s="7" t="str">
        <f t="shared" si="21"/>
        <v>重</v>
      </c>
      <c r="I384" s="23">
        <v>40692</v>
      </c>
      <c r="J384" s="21"/>
      <c r="K384" s="7" t="s">
        <v>6500</v>
      </c>
      <c r="L384" s="7"/>
      <c r="M384" s="9"/>
      <c r="N384" s="10"/>
      <c r="O384" s="18" t="str">
        <f t="shared" ca="1" si="22"/>
        <v>1128天</v>
      </c>
      <c r="P384" s="1" t="str">
        <f t="shared" ca="1" si="23"/>
        <v>超过1107未进场</v>
      </c>
    </row>
    <row r="385" spans="1:16">
      <c r="A385" s="34">
        <v>383</v>
      </c>
      <c r="B385" s="76" t="s">
        <v>12195</v>
      </c>
      <c r="C385" s="7" t="s">
        <v>3270</v>
      </c>
      <c r="D385" s="12" t="str">
        <f t="shared" si="20"/>
        <v>中海箱</v>
      </c>
      <c r="E385" s="7" t="s">
        <v>17174</v>
      </c>
      <c r="F385" s="19">
        <v>40671</v>
      </c>
      <c r="G385" s="39"/>
      <c r="H385" s="7" t="str">
        <f t="shared" si="21"/>
        <v>重</v>
      </c>
      <c r="I385" s="23">
        <v>40678</v>
      </c>
      <c r="J385" s="21"/>
      <c r="K385" s="7" t="s">
        <v>1358</v>
      </c>
      <c r="L385" s="7"/>
      <c r="M385" s="9"/>
      <c r="N385" s="10"/>
      <c r="O385" s="18" t="str">
        <f t="shared" ca="1" si="22"/>
        <v>1128天</v>
      </c>
      <c r="P385" s="1" t="str">
        <f t="shared" ca="1" si="23"/>
        <v>超过1121未进场</v>
      </c>
    </row>
    <row r="386" spans="1:16">
      <c r="A386" s="34">
        <v>384</v>
      </c>
      <c r="B386" s="76" t="s">
        <v>3001</v>
      </c>
      <c r="C386" s="7" t="s">
        <v>3270</v>
      </c>
      <c r="D386" s="12" t="str">
        <f t="shared" si="20"/>
        <v>中海箱</v>
      </c>
      <c r="E386" s="7" t="s">
        <v>17174</v>
      </c>
      <c r="F386" s="19">
        <v>40671</v>
      </c>
      <c r="G386" s="39"/>
      <c r="H386" s="7" t="str">
        <f t="shared" si="21"/>
        <v>重</v>
      </c>
      <c r="I386" s="23">
        <v>40704</v>
      </c>
      <c r="J386" s="21"/>
      <c r="K386" s="7" t="s">
        <v>11298</v>
      </c>
      <c r="L386" s="7"/>
      <c r="M386" s="9"/>
      <c r="N386" s="10"/>
      <c r="O386" s="18" t="str">
        <f t="shared" ca="1" si="22"/>
        <v>1128天</v>
      </c>
      <c r="P386" s="1" t="str">
        <f t="shared" ca="1" si="23"/>
        <v>超过1095未进场</v>
      </c>
    </row>
    <row r="387" spans="1:16">
      <c r="A387" s="34">
        <v>385</v>
      </c>
      <c r="B387" s="76" t="s">
        <v>3002</v>
      </c>
      <c r="C387" s="7" t="s">
        <v>3270</v>
      </c>
      <c r="D387" s="12" t="str">
        <f t="shared" ref="D387:D450" si="24">IF(B387="","","中海箱")</f>
        <v>中海箱</v>
      </c>
      <c r="E387" s="7" t="s">
        <v>17174</v>
      </c>
      <c r="F387" s="19">
        <v>40680</v>
      </c>
      <c r="G387" s="39"/>
      <c r="H387" s="7" t="str">
        <f t="shared" ref="H387:H450" si="25">IF(I387="","空","重")</f>
        <v>重</v>
      </c>
      <c r="I387" s="23">
        <v>40704</v>
      </c>
      <c r="J387" s="21"/>
      <c r="K387" s="7" t="s">
        <v>6500</v>
      </c>
      <c r="L387" s="7"/>
      <c r="M387" s="9"/>
      <c r="N387" s="10"/>
      <c r="O387" s="18" t="str">
        <f t="shared" ref="O387:O418" ca="1" si="26">IF(ISNONTEXT(J387),DATEDIF(F387,TODAY(),"d")&amp;"天","出场")</f>
        <v>1119天</v>
      </c>
      <c r="P387" s="1" t="str">
        <f t="shared" ref="P387:P450" ca="1" si="27">IF(I387="","",IF(TODAY()-I387&gt;30,"超过"&amp;(TODAY()-I387)&amp;"未进场",""))</f>
        <v>超过1095未进场</v>
      </c>
    </row>
    <row r="388" spans="1:16">
      <c r="A388" s="34">
        <v>386</v>
      </c>
      <c r="B388" s="76" t="s">
        <v>5192</v>
      </c>
      <c r="C388" s="7" t="s">
        <v>3270</v>
      </c>
      <c r="D388" s="12" t="str">
        <f t="shared" si="24"/>
        <v>中海箱</v>
      </c>
      <c r="E388" s="7" t="s">
        <v>17174</v>
      </c>
      <c r="F388" s="19">
        <v>40671</v>
      </c>
      <c r="G388" s="39"/>
      <c r="H388" s="7" t="str">
        <f t="shared" si="25"/>
        <v>重</v>
      </c>
      <c r="I388" s="23">
        <v>40678</v>
      </c>
      <c r="J388" s="21"/>
      <c r="K388" s="7" t="s">
        <v>1358</v>
      </c>
      <c r="L388" s="7"/>
      <c r="M388" s="9"/>
      <c r="N388" s="10"/>
      <c r="O388" s="18" t="str">
        <f t="shared" ca="1" si="26"/>
        <v>1128天</v>
      </c>
      <c r="P388" s="1" t="str">
        <f t="shared" ca="1" si="27"/>
        <v>超过1121未进场</v>
      </c>
    </row>
    <row r="389" spans="1:16">
      <c r="A389" s="34">
        <v>387</v>
      </c>
      <c r="B389" s="76" t="s">
        <v>11993</v>
      </c>
      <c r="C389" s="7" t="s">
        <v>3270</v>
      </c>
      <c r="D389" s="12" t="str">
        <f t="shared" si="24"/>
        <v>中海箱</v>
      </c>
      <c r="E389" s="7" t="s">
        <v>17174</v>
      </c>
      <c r="F389" s="19">
        <v>40671</v>
      </c>
      <c r="G389" s="39"/>
      <c r="H389" s="7" t="str">
        <f t="shared" si="25"/>
        <v>重</v>
      </c>
      <c r="I389" s="23">
        <v>40704</v>
      </c>
      <c r="J389" s="21"/>
      <c r="K389" s="7" t="s">
        <v>11298</v>
      </c>
      <c r="L389" s="7"/>
      <c r="M389" s="9"/>
      <c r="N389" s="10"/>
      <c r="O389" s="18" t="str">
        <f t="shared" ca="1" si="26"/>
        <v>1128天</v>
      </c>
      <c r="P389" s="1" t="str">
        <f t="shared" ca="1" si="27"/>
        <v>超过1095未进场</v>
      </c>
    </row>
    <row r="390" spans="1:16">
      <c r="A390" s="34">
        <v>388</v>
      </c>
      <c r="B390" s="76" t="s">
        <v>3935</v>
      </c>
      <c r="C390" s="7" t="s">
        <v>3270</v>
      </c>
      <c r="D390" s="12" t="str">
        <f t="shared" si="24"/>
        <v>中海箱</v>
      </c>
      <c r="E390" s="7" t="s">
        <v>17174</v>
      </c>
      <c r="F390" s="19">
        <v>40671</v>
      </c>
      <c r="G390" s="39"/>
      <c r="H390" s="7" t="str">
        <f t="shared" si="25"/>
        <v>重</v>
      </c>
      <c r="I390" s="23">
        <v>40704</v>
      </c>
      <c r="J390" s="21"/>
      <c r="K390" s="7" t="s">
        <v>11298</v>
      </c>
      <c r="L390" s="7"/>
      <c r="M390" s="9"/>
      <c r="N390" s="10"/>
      <c r="O390" s="18" t="str">
        <f t="shared" ca="1" si="26"/>
        <v>1128天</v>
      </c>
      <c r="P390" s="1" t="str">
        <f t="shared" ca="1" si="27"/>
        <v>超过1095未进场</v>
      </c>
    </row>
    <row r="391" spans="1:16">
      <c r="A391" s="34">
        <v>389</v>
      </c>
      <c r="B391" s="76" t="s">
        <v>14945</v>
      </c>
      <c r="C391" s="7" t="s">
        <v>3270</v>
      </c>
      <c r="D391" s="12" t="str">
        <f t="shared" si="24"/>
        <v>中海箱</v>
      </c>
      <c r="E391" s="7" t="s">
        <v>17174</v>
      </c>
      <c r="F391" s="19">
        <v>40671</v>
      </c>
      <c r="G391" s="39"/>
      <c r="H391" s="7" t="str">
        <f t="shared" si="25"/>
        <v>重</v>
      </c>
      <c r="I391" s="23">
        <v>40692</v>
      </c>
      <c r="J391" s="21"/>
      <c r="K391" s="7" t="s">
        <v>11298</v>
      </c>
      <c r="L391" s="7"/>
      <c r="M391" s="9"/>
      <c r="N391" s="10"/>
      <c r="O391" s="18" t="str">
        <f t="shared" ca="1" si="26"/>
        <v>1128天</v>
      </c>
      <c r="P391" s="1" t="str">
        <f t="shared" ca="1" si="27"/>
        <v>超过1107未进场</v>
      </c>
    </row>
    <row r="392" spans="1:16">
      <c r="A392" s="34">
        <v>390</v>
      </c>
      <c r="B392" s="76" t="s">
        <v>14946</v>
      </c>
      <c r="C392" s="7" t="s">
        <v>3270</v>
      </c>
      <c r="D392" s="12" t="str">
        <f t="shared" si="24"/>
        <v>中海箱</v>
      </c>
      <c r="E392" s="7" t="s">
        <v>17174</v>
      </c>
      <c r="F392" s="19">
        <v>40692</v>
      </c>
      <c r="G392" s="39"/>
      <c r="H392" s="7" t="str">
        <f t="shared" si="25"/>
        <v>重</v>
      </c>
      <c r="I392" s="23">
        <v>40692</v>
      </c>
      <c r="J392" s="21"/>
      <c r="K392" s="7" t="s">
        <v>6500</v>
      </c>
      <c r="L392" s="7"/>
      <c r="M392" s="9"/>
      <c r="N392" s="10"/>
      <c r="O392" s="18" t="str">
        <f t="shared" ca="1" si="26"/>
        <v>1107天</v>
      </c>
      <c r="P392" s="1" t="str">
        <f t="shared" ca="1" si="27"/>
        <v>超过1107未进场</v>
      </c>
    </row>
    <row r="393" spans="1:16">
      <c r="A393" s="34">
        <v>391</v>
      </c>
      <c r="B393" s="76" t="s">
        <v>14947</v>
      </c>
      <c r="C393" s="7" t="s">
        <v>3270</v>
      </c>
      <c r="D393" s="12" t="str">
        <f t="shared" si="24"/>
        <v>中海箱</v>
      </c>
      <c r="E393" s="7" t="s">
        <v>17174</v>
      </c>
      <c r="F393" s="19">
        <v>40680</v>
      </c>
      <c r="G393" s="39"/>
      <c r="H393" s="7" t="str">
        <f t="shared" si="25"/>
        <v>重</v>
      </c>
      <c r="I393" s="23">
        <v>40704</v>
      </c>
      <c r="J393" s="21"/>
      <c r="K393" s="7" t="s">
        <v>11298</v>
      </c>
      <c r="L393" s="7"/>
      <c r="M393" s="9"/>
      <c r="N393" s="10"/>
      <c r="O393" s="18" t="str">
        <f t="shared" ca="1" si="26"/>
        <v>1119天</v>
      </c>
      <c r="P393" s="1" t="str">
        <f t="shared" ca="1" si="27"/>
        <v>超过1095未进场</v>
      </c>
    </row>
    <row r="394" spans="1:16">
      <c r="A394" s="34">
        <v>392</v>
      </c>
      <c r="B394" s="76" t="s">
        <v>14948</v>
      </c>
      <c r="C394" s="7" t="s">
        <v>3270</v>
      </c>
      <c r="D394" s="12" t="str">
        <f t="shared" si="24"/>
        <v>中海箱</v>
      </c>
      <c r="E394" s="7" t="s">
        <v>17174</v>
      </c>
      <c r="F394" s="19">
        <v>40717</v>
      </c>
      <c r="G394" s="39"/>
      <c r="H394" s="7" t="str">
        <f t="shared" si="25"/>
        <v>重</v>
      </c>
      <c r="I394" s="23">
        <v>40720</v>
      </c>
      <c r="J394" s="21"/>
      <c r="K394" s="7" t="s">
        <v>6500</v>
      </c>
      <c r="L394" s="7"/>
      <c r="M394" s="9"/>
      <c r="N394" s="10"/>
      <c r="O394" s="18" t="str">
        <f t="shared" ca="1" si="26"/>
        <v>1082天</v>
      </c>
      <c r="P394" s="1" t="str">
        <f t="shared" ca="1" si="27"/>
        <v>超过1079未进场</v>
      </c>
    </row>
    <row r="395" spans="1:16">
      <c r="A395" s="34">
        <v>393</v>
      </c>
      <c r="B395" s="76" t="s">
        <v>3939</v>
      </c>
      <c r="C395" s="7" t="s">
        <v>3270</v>
      </c>
      <c r="D395" s="12" t="str">
        <f t="shared" si="24"/>
        <v>中海箱</v>
      </c>
      <c r="E395" s="7" t="s">
        <v>17174</v>
      </c>
      <c r="F395" s="19">
        <v>40680</v>
      </c>
      <c r="G395" s="39"/>
      <c r="H395" s="7" t="str">
        <f t="shared" si="25"/>
        <v>重</v>
      </c>
      <c r="I395" s="23">
        <v>40704</v>
      </c>
      <c r="J395" s="21"/>
      <c r="K395" s="7" t="s">
        <v>11298</v>
      </c>
      <c r="L395" s="7"/>
      <c r="M395" s="9"/>
      <c r="N395" s="10"/>
      <c r="O395" s="18" t="str">
        <f t="shared" ca="1" si="26"/>
        <v>1119天</v>
      </c>
      <c r="P395" s="1" t="str">
        <f t="shared" ca="1" si="27"/>
        <v>超过1095未进场</v>
      </c>
    </row>
    <row r="396" spans="1:16">
      <c r="A396" s="34">
        <v>394</v>
      </c>
      <c r="B396" s="76" t="s">
        <v>6247</v>
      </c>
      <c r="C396" s="7" t="s">
        <v>3270</v>
      </c>
      <c r="D396" s="12" t="str">
        <f t="shared" si="24"/>
        <v>中海箱</v>
      </c>
      <c r="E396" s="7" t="s">
        <v>17174</v>
      </c>
      <c r="F396" s="19">
        <v>40717</v>
      </c>
      <c r="G396" s="39"/>
      <c r="H396" s="7" t="str">
        <f t="shared" si="25"/>
        <v>重</v>
      </c>
      <c r="I396" s="23">
        <v>40720</v>
      </c>
      <c r="J396" s="21"/>
      <c r="K396" s="7" t="s">
        <v>6500</v>
      </c>
      <c r="L396" s="7"/>
      <c r="M396" s="9"/>
      <c r="N396" s="10"/>
      <c r="O396" s="18" t="str">
        <f t="shared" ca="1" si="26"/>
        <v>1082天</v>
      </c>
      <c r="P396" s="1" t="str">
        <f t="shared" ca="1" si="27"/>
        <v>超过1079未进场</v>
      </c>
    </row>
    <row r="397" spans="1:16">
      <c r="A397" s="34">
        <v>395</v>
      </c>
      <c r="B397" s="76" t="s">
        <v>6248</v>
      </c>
      <c r="C397" s="7" t="s">
        <v>3270</v>
      </c>
      <c r="D397" s="12" t="str">
        <f t="shared" si="24"/>
        <v>中海箱</v>
      </c>
      <c r="E397" s="7" t="s">
        <v>17174</v>
      </c>
      <c r="F397" s="19">
        <v>40717</v>
      </c>
      <c r="G397" s="39"/>
      <c r="H397" s="7" t="str">
        <f t="shared" si="25"/>
        <v>重</v>
      </c>
      <c r="I397" s="23">
        <v>40723</v>
      </c>
      <c r="J397" s="21"/>
      <c r="K397" s="7" t="s">
        <v>1358</v>
      </c>
      <c r="L397" s="7"/>
      <c r="M397" s="9"/>
      <c r="N397" s="10"/>
      <c r="O397" s="18" t="str">
        <f t="shared" ca="1" si="26"/>
        <v>1082天</v>
      </c>
      <c r="P397" s="1" t="str">
        <f t="shared" ca="1" si="27"/>
        <v>超过1076未进场</v>
      </c>
    </row>
    <row r="398" spans="1:16">
      <c r="A398" s="34">
        <v>396</v>
      </c>
      <c r="B398" s="76" t="s">
        <v>14848</v>
      </c>
      <c r="C398" s="7" t="s">
        <v>3270</v>
      </c>
      <c r="D398" s="12" t="str">
        <f t="shared" si="24"/>
        <v>中海箱</v>
      </c>
      <c r="E398" s="7" t="s">
        <v>17174</v>
      </c>
      <c r="F398" s="19">
        <v>40717</v>
      </c>
      <c r="G398" s="39"/>
      <c r="H398" s="7" t="str">
        <f t="shared" si="25"/>
        <v>重</v>
      </c>
      <c r="I398" s="23">
        <v>40720</v>
      </c>
      <c r="J398" s="21"/>
      <c r="K398" s="7" t="s">
        <v>6500</v>
      </c>
      <c r="L398" s="7"/>
      <c r="M398" s="9"/>
      <c r="N398" s="10"/>
      <c r="O398" s="18" t="str">
        <f t="shared" ca="1" si="26"/>
        <v>1082天</v>
      </c>
      <c r="P398" s="1" t="str">
        <f t="shared" ca="1" si="27"/>
        <v>超过1079未进场</v>
      </c>
    </row>
    <row r="399" spans="1:16">
      <c r="A399" s="34">
        <v>397</v>
      </c>
      <c r="B399" s="76" t="s">
        <v>14849</v>
      </c>
      <c r="C399" s="7" t="s">
        <v>3270</v>
      </c>
      <c r="D399" s="12" t="str">
        <f t="shared" si="24"/>
        <v>中海箱</v>
      </c>
      <c r="E399" s="7" t="s">
        <v>17174</v>
      </c>
      <c r="F399" s="19">
        <v>40717</v>
      </c>
      <c r="G399" s="39"/>
      <c r="H399" s="7" t="str">
        <f t="shared" si="25"/>
        <v>重</v>
      </c>
      <c r="I399" s="23">
        <v>40722</v>
      </c>
      <c r="J399" s="21"/>
      <c r="K399" s="7" t="s">
        <v>3197</v>
      </c>
      <c r="L399" s="7"/>
      <c r="M399" s="9"/>
      <c r="N399" s="10"/>
      <c r="O399" s="18" t="str">
        <f t="shared" ca="1" si="26"/>
        <v>1082天</v>
      </c>
      <c r="P399" s="1" t="str">
        <f t="shared" ca="1" si="27"/>
        <v>超过1077未进场</v>
      </c>
    </row>
    <row r="400" spans="1:16">
      <c r="A400" s="34">
        <v>398</v>
      </c>
      <c r="B400" s="76" t="s">
        <v>14850</v>
      </c>
      <c r="C400" s="7" t="s">
        <v>3270</v>
      </c>
      <c r="D400" s="12" t="str">
        <f t="shared" si="24"/>
        <v>中海箱</v>
      </c>
      <c r="E400" s="7" t="s">
        <v>17174</v>
      </c>
      <c r="F400" s="19">
        <v>40717</v>
      </c>
      <c r="G400" s="39"/>
      <c r="H400" s="7" t="str">
        <f t="shared" si="25"/>
        <v>重</v>
      </c>
      <c r="I400" s="23">
        <v>40720</v>
      </c>
      <c r="J400" s="21"/>
      <c r="K400" s="7" t="s">
        <v>11298</v>
      </c>
      <c r="L400" s="7"/>
      <c r="M400" s="9"/>
      <c r="N400" s="10"/>
      <c r="O400" s="18" t="str">
        <f t="shared" ca="1" si="26"/>
        <v>1082天</v>
      </c>
      <c r="P400" s="1" t="str">
        <f t="shared" ca="1" si="27"/>
        <v>超过1079未进场</v>
      </c>
    </row>
    <row r="401" spans="1:16">
      <c r="A401" s="34">
        <v>399</v>
      </c>
      <c r="B401" s="76" t="s">
        <v>7888</v>
      </c>
      <c r="C401" s="7" t="s">
        <v>3270</v>
      </c>
      <c r="D401" s="12" t="str">
        <f t="shared" si="24"/>
        <v>中海箱</v>
      </c>
      <c r="E401" s="7" t="s">
        <v>17174</v>
      </c>
      <c r="F401" s="19">
        <v>40692</v>
      </c>
      <c r="G401" s="39"/>
      <c r="H401" s="7" t="str">
        <f t="shared" si="25"/>
        <v>重</v>
      </c>
      <c r="I401" s="23">
        <v>40692</v>
      </c>
      <c r="J401" s="21"/>
      <c r="K401" s="7" t="s">
        <v>11298</v>
      </c>
      <c r="L401" s="7"/>
      <c r="M401" s="9"/>
      <c r="N401" s="10"/>
      <c r="O401" s="18" t="str">
        <f t="shared" ca="1" si="26"/>
        <v>1107天</v>
      </c>
      <c r="P401" s="1" t="str">
        <f t="shared" ca="1" si="27"/>
        <v>超过1107未进场</v>
      </c>
    </row>
    <row r="402" spans="1:16">
      <c r="A402" s="34">
        <v>400</v>
      </c>
      <c r="B402" s="76" t="s">
        <v>7889</v>
      </c>
      <c r="C402" s="7" t="s">
        <v>3270</v>
      </c>
      <c r="D402" s="12" t="str">
        <f t="shared" si="24"/>
        <v>中海箱</v>
      </c>
      <c r="E402" s="7" t="s">
        <v>17174</v>
      </c>
      <c r="F402" s="19">
        <v>40689</v>
      </c>
      <c r="G402" s="39"/>
      <c r="H402" s="7" t="str">
        <f t="shared" si="25"/>
        <v>重</v>
      </c>
      <c r="I402" s="23">
        <v>40689</v>
      </c>
      <c r="J402" s="21"/>
      <c r="K402" s="7" t="s">
        <v>10395</v>
      </c>
      <c r="L402" s="7"/>
      <c r="M402" s="9"/>
      <c r="N402" s="10"/>
      <c r="O402" s="18" t="str">
        <f t="shared" ca="1" si="26"/>
        <v>1110天</v>
      </c>
      <c r="P402" s="1" t="str">
        <f t="shared" ca="1" si="27"/>
        <v>超过1110未进场</v>
      </c>
    </row>
    <row r="403" spans="1:16">
      <c r="A403" s="34">
        <v>401</v>
      </c>
      <c r="B403" s="76" t="s">
        <v>7890</v>
      </c>
      <c r="C403" s="7" t="s">
        <v>3270</v>
      </c>
      <c r="D403" s="12" t="str">
        <f t="shared" si="24"/>
        <v>中海箱</v>
      </c>
      <c r="E403" s="7" t="s">
        <v>17174</v>
      </c>
      <c r="F403" s="19">
        <v>40671</v>
      </c>
      <c r="G403" s="39"/>
      <c r="H403" s="7" t="str">
        <f t="shared" si="25"/>
        <v>重</v>
      </c>
      <c r="I403" s="23">
        <v>40692</v>
      </c>
      <c r="J403" s="21"/>
      <c r="K403" s="7" t="s">
        <v>11298</v>
      </c>
      <c r="L403" s="7"/>
      <c r="M403" s="9"/>
      <c r="N403" s="10"/>
      <c r="O403" s="18" t="str">
        <f t="shared" ca="1" si="26"/>
        <v>1128天</v>
      </c>
      <c r="P403" s="1" t="str">
        <f t="shared" ca="1" si="27"/>
        <v>超过1107未进场</v>
      </c>
    </row>
    <row r="404" spans="1:16">
      <c r="A404" s="34">
        <v>402</v>
      </c>
      <c r="B404" s="76" t="s">
        <v>7891</v>
      </c>
      <c r="C404" s="7" t="s">
        <v>3270</v>
      </c>
      <c r="D404" s="12" t="str">
        <f t="shared" si="24"/>
        <v>中海箱</v>
      </c>
      <c r="E404" s="7" t="s">
        <v>17174</v>
      </c>
      <c r="F404" s="19">
        <v>40680</v>
      </c>
      <c r="G404" s="39"/>
      <c r="H404" s="7" t="str">
        <f t="shared" si="25"/>
        <v>重</v>
      </c>
      <c r="I404" s="23">
        <v>40704</v>
      </c>
      <c r="J404" s="21"/>
      <c r="K404" s="7" t="s">
        <v>6500</v>
      </c>
      <c r="L404" s="7"/>
      <c r="M404" s="9"/>
      <c r="N404" s="10"/>
      <c r="O404" s="18" t="str">
        <f t="shared" ca="1" si="26"/>
        <v>1119天</v>
      </c>
      <c r="P404" s="1" t="str">
        <f t="shared" ca="1" si="27"/>
        <v>超过1095未进场</v>
      </c>
    </row>
    <row r="405" spans="1:16">
      <c r="A405" s="34">
        <v>403</v>
      </c>
      <c r="B405" s="76" t="s">
        <v>7892</v>
      </c>
      <c r="C405" s="7" t="s">
        <v>3270</v>
      </c>
      <c r="D405" s="12" t="str">
        <f t="shared" si="24"/>
        <v>中海箱</v>
      </c>
      <c r="E405" s="7" t="s">
        <v>17174</v>
      </c>
      <c r="F405" s="19">
        <v>40674</v>
      </c>
      <c r="G405" s="39"/>
      <c r="H405" s="7" t="str">
        <f t="shared" si="25"/>
        <v>重</v>
      </c>
      <c r="I405" s="23">
        <v>40678</v>
      </c>
      <c r="J405" s="21"/>
      <c r="K405" s="7" t="s">
        <v>1358</v>
      </c>
      <c r="L405" s="7"/>
      <c r="M405" s="9"/>
      <c r="N405" s="10"/>
      <c r="O405" s="18" t="str">
        <f t="shared" ca="1" si="26"/>
        <v>1125天</v>
      </c>
      <c r="P405" s="1" t="str">
        <f t="shared" ca="1" si="27"/>
        <v>超过1121未进场</v>
      </c>
    </row>
    <row r="406" spans="1:16">
      <c r="A406" s="34">
        <v>404</v>
      </c>
      <c r="B406" s="76" t="s">
        <v>7893</v>
      </c>
      <c r="C406" s="7" t="s">
        <v>3270</v>
      </c>
      <c r="D406" s="12" t="str">
        <f t="shared" si="24"/>
        <v>中海箱</v>
      </c>
      <c r="E406" s="7" t="s">
        <v>17174</v>
      </c>
      <c r="F406" s="19">
        <v>40671</v>
      </c>
      <c r="G406" s="39"/>
      <c r="H406" s="7" t="str">
        <f t="shared" si="25"/>
        <v>重</v>
      </c>
      <c r="I406" s="23">
        <v>40692</v>
      </c>
      <c r="J406" s="21"/>
      <c r="K406" s="7" t="s">
        <v>11298</v>
      </c>
      <c r="L406" s="7"/>
      <c r="M406" s="9"/>
      <c r="N406" s="10"/>
      <c r="O406" s="18" t="str">
        <f t="shared" ca="1" si="26"/>
        <v>1128天</v>
      </c>
      <c r="P406" s="1" t="str">
        <f t="shared" ca="1" si="27"/>
        <v>超过1107未进场</v>
      </c>
    </row>
    <row r="407" spans="1:16">
      <c r="A407" s="34">
        <v>405</v>
      </c>
      <c r="B407" s="76" t="s">
        <v>13354</v>
      </c>
      <c r="C407" s="7" t="s">
        <v>3270</v>
      </c>
      <c r="D407" s="12" t="str">
        <f t="shared" si="24"/>
        <v>中海箱</v>
      </c>
      <c r="E407" s="7" t="s">
        <v>17174</v>
      </c>
      <c r="F407" s="19">
        <v>40671</v>
      </c>
      <c r="G407" s="39"/>
      <c r="H407" s="7" t="str">
        <f t="shared" si="25"/>
        <v>重</v>
      </c>
      <c r="I407" s="23">
        <v>40704</v>
      </c>
      <c r="J407" s="21"/>
      <c r="K407" s="7" t="s">
        <v>11298</v>
      </c>
      <c r="L407" s="7"/>
      <c r="M407" s="9"/>
      <c r="N407" s="10"/>
      <c r="O407" s="18" t="str">
        <f t="shared" ca="1" si="26"/>
        <v>1128天</v>
      </c>
      <c r="P407" s="1" t="str">
        <f t="shared" ca="1" si="27"/>
        <v>超过1095未进场</v>
      </c>
    </row>
    <row r="408" spans="1:16">
      <c r="A408" s="34">
        <v>406</v>
      </c>
      <c r="B408" s="76" t="s">
        <v>13355</v>
      </c>
      <c r="C408" s="7" t="s">
        <v>3270</v>
      </c>
      <c r="D408" s="12" t="str">
        <f t="shared" si="24"/>
        <v>中海箱</v>
      </c>
      <c r="E408" s="7" t="s">
        <v>17174</v>
      </c>
      <c r="F408" s="19">
        <v>40671</v>
      </c>
      <c r="G408" s="39"/>
      <c r="H408" s="7" t="str">
        <f t="shared" si="25"/>
        <v>重</v>
      </c>
      <c r="I408" s="23">
        <v>40704</v>
      </c>
      <c r="J408" s="21"/>
      <c r="K408" s="7" t="s">
        <v>11298</v>
      </c>
      <c r="L408" s="7"/>
      <c r="M408" s="9"/>
      <c r="N408" s="10"/>
      <c r="O408" s="18" t="str">
        <f t="shared" ca="1" si="26"/>
        <v>1128天</v>
      </c>
      <c r="P408" s="1" t="str">
        <f t="shared" ca="1" si="27"/>
        <v>超过1095未进场</v>
      </c>
    </row>
    <row r="409" spans="1:16">
      <c r="A409" s="34">
        <v>407</v>
      </c>
      <c r="B409" s="76" t="s">
        <v>13356</v>
      </c>
      <c r="C409" s="7" t="s">
        <v>3270</v>
      </c>
      <c r="D409" s="12" t="str">
        <f t="shared" si="24"/>
        <v>中海箱</v>
      </c>
      <c r="E409" s="7" t="s">
        <v>17174</v>
      </c>
      <c r="F409" s="19">
        <v>40680</v>
      </c>
      <c r="G409" s="39"/>
      <c r="H409" s="7" t="str">
        <f t="shared" si="25"/>
        <v>重</v>
      </c>
      <c r="I409" s="23">
        <v>40704</v>
      </c>
      <c r="J409" s="21"/>
      <c r="K409" s="7" t="s">
        <v>11298</v>
      </c>
      <c r="L409" s="7"/>
      <c r="M409" s="9"/>
      <c r="N409" s="10"/>
      <c r="O409" s="18" t="str">
        <f t="shared" ca="1" si="26"/>
        <v>1119天</v>
      </c>
      <c r="P409" s="1" t="str">
        <f t="shared" ca="1" si="27"/>
        <v>超过1095未进场</v>
      </c>
    </row>
    <row r="410" spans="1:16">
      <c r="A410" s="34">
        <v>408</v>
      </c>
      <c r="B410" s="76" t="s">
        <v>5705</v>
      </c>
      <c r="C410" s="7" t="s">
        <v>3270</v>
      </c>
      <c r="D410" s="12" t="str">
        <f t="shared" si="24"/>
        <v>中海箱</v>
      </c>
      <c r="E410" s="7" t="s">
        <v>17174</v>
      </c>
      <c r="F410" s="19">
        <v>40671</v>
      </c>
      <c r="G410" s="39"/>
      <c r="H410" s="7" t="str">
        <f t="shared" si="25"/>
        <v>重</v>
      </c>
      <c r="I410" s="23">
        <v>40704</v>
      </c>
      <c r="J410" s="21"/>
      <c r="K410" s="7" t="s">
        <v>11298</v>
      </c>
      <c r="L410" s="7"/>
      <c r="M410" s="9"/>
      <c r="N410" s="10"/>
      <c r="O410" s="18" t="str">
        <f t="shared" ca="1" si="26"/>
        <v>1128天</v>
      </c>
      <c r="P410" s="1" t="str">
        <f t="shared" ca="1" si="27"/>
        <v>超过1095未进场</v>
      </c>
    </row>
    <row r="411" spans="1:16">
      <c r="A411" s="34">
        <v>409</v>
      </c>
      <c r="B411" s="76" t="s">
        <v>7112</v>
      </c>
      <c r="C411" s="7" t="s">
        <v>3270</v>
      </c>
      <c r="D411" s="12" t="str">
        <f t="shared" si="24"/>
        <v>中海箱</v>
      </c>
      <c r="E411" s="7" t="s">
        <v>17174</v>
      </c>
      <c r="F411" s="19">
        <v>40681</v>
      </c>
      <c r="G411" s="39"/>
      <c r="H411" s="7" t="str">
        <f t="shared" si="25"/>
        <v>重</v>
      </c>
      <c r="I411" s="23">
        <v>40686</v>
      </c>
      <c r="J411" s="21"/>
      <c r="K411" s="7" t="s">
        <v>10395</v>
      </c>
      <c r="L411" s="7"/>
      <c r="M411" s="9"/>
      <c r="N411" s="10"/>
      <c r="O411" s="18" t="str">
        <f t="shared" ca="1" si="26"/>
        <v>1118天</v>
      </c>
      <c r="P411" s="1" t="str">
        <f t="shared" ca="1" si="27"/>
        <v>超过1113未进场</v>
      </c>
    </row>
    <row r="412" spans="1:16">
      <c r="A412" s="34">
        <v>410</v>
      </c>
      <c r="B412" s="76" t="s">
        <v>7113</v>
      </c>
      <c r="C412" s="7" t="s">
        <v>3270</v>
      </c>
      <c r="D412" s="12" t="str">
        <f t="shared" si="24"/>
        <v>中海箱</v>
      </c>
      <c r="E412" s="7" t="s">
        <v>17174</v>
      </c>
      <c r="F412" s="19">
        <v>40671</v>
      </c>
      <c r="G412" s="39"/>
      <c r="H412" s="7" t="str">
        <f t="shared" si="25"/>
        <v>重</v>
      </c>
      <c r="I412" s="23">
        <v>40692</v>
      </c>
      <c r="J412" s="21"/>
      <c r="K412" s="7" t="s">
        <v>11298</v>
      </c>
      <c r="L412" s="7"/>
      <c r="M412" s="9"/>
      <c r="N412" s="10"/>
      <c r="O412" s="18" t="str">
        <f t="shared" ca="1" si="26"/>
        <v>1128天</v>
      </c>
      <c r="P412" s="1" t="str">
        <f t="shared" ca="1" si="27"/>
        <v>超过1107未进场</v>
      </c>
    </row>
    <row r="413" spans="1:16">
      <c r="A413" s="34">
        <v>411</v>
      </c>
      <c r="B413" s="76" t="s">
        <v>12304</v>
      </c>
      <c r="C413" s="7" t="s">
        <v>3270</v>
      </c>
      <c r="D413" s="12" t="str">
        <f t="shared" si="24"/>
        <v>中海箱</v>
      </c>
      <c r="E413" s="7" t="s">
        <v>17174</v>
      </c>
      <c r="F413" s="19">
        <v>40680</v>
      </c>
      <c r="G413" s="39"/>
      <c r="H413" s="7" t="str">
        <f t="shared" si="25"/>
        <v>重</v>
      </c>
      <c r="I413" s="23">
        <v>40704</v>
      </c>
      <c r="J413" s="21"/>
      <c r="K413" s="7" t="s">
        <v>6500</v>
      </c>
      <c r="L413" s="7"/>
      <c r="M413" s="9"/>
      <c r="N413" s="10"/>
      <c r="O413" s="18" t="str">
        <f t="shared" ca="1" si="26"/>
        <v>1119天</v>
      </c>
      <c r="P413" s="1" t="str">
        <f t="shared" ca="1" si="27"/>
        <v>超过1095未进场</v>
      </c>
    </row>
    <row r="414" spans="1:16">
      <c r="A414" s="34">
        <v>412</v>
      </c>
      <c r="B414" s="76" t="s">
        <v>13320</v>
      </c>
      <c r="C414" s="7" t="s">
        <v>3270</v>
      </c>
      <c r="D414" s="12" t="str">
        <f t="shared" si="24"/>
        <v>中海箱</v>
      </c>
      <c r="E414" s="7" t="s">
        <v>17174</v>
      </c>
      <c r="F414" s="19">
        <v>40692</v>
      </c>
      <c r="G414" s="39"/>
      <c r="H414" s="7" t="str">
        <f t="shared" si="25"/>
        <v>重</v>
      </c>
      <c r="I414" s="23">
        <v>40692</v>
      </c>
      <c r="J414" s="21"/>
      <c r="K414" s="7" t="s">
        <v>11298</v>
      </c>
      <c r="L414" s="7"/>
      <c r="M414" s="9"/>
      <c r="N414" s="10"/>
      <c r="O414" s="18" t="str">
        <f t="shared" ca="1" si="26"/>
        <v>1107天</v>
      </c>
      <c r="P414" s="1" t="str">
        <f t="shared" ca="1" si="27"/>
        <v>超过1107未进场</v>
      </c>
    </row>
    <row r="415" spans="1:16">
      <c r="A415" s="34">
        <v>413</v>
      </c>
      <c r="B415" s="76" t="s">
        <v>14952</v>
      </c>
      <c r="C415" s="7" t="s">
        <v>3270</v>
      </c>
      <c r="D415" s="12" t="str">
        <f t="shared" si="24"/>
        <v>中海箱</v>
      </c>
      <c r="E415" s="7" t="s">
        <v>17174</v>
      </c>
      <c r="F415" s="19">
        <v>40692</v>
      </c>
      <c r="G415" s="39"/>
      <c r="H415" s="7" t="str">
        <f t="shared" si="25"/>
        <v>重</v>
      </c>
      <c r="I415" s="23">
        <v>40692</v>
      </c>
      <c r="J415" s="21"/>
      <c r="K415" s="7" t="s">
        <v>11298</v>
      </c>
      <c r="L415" s="7"/>
      <c r="M415" s="9"/>
      <c r="N415" s="10"/>
      <c r="O415" s="18" t="str">
        <f t="shared" ca="1" si="26"/>
        <v>1107天</v>
      </c>
      <c r="P415" s="1" t="str">
        <f t="shared" ca="1" si="27"/>
        <v>超过1107未进场</v>
      </c>
    </row>
    <row r="416" spans="1:16">
      <c r="A416" s="34">
        <v>414</v>
      </c>
      <c r="B416" s="76" t="s">
        <v>14953</v>
      </c>
      <c r="C416" s="7" t="s">
        <v>3270</v>
      </c>
      <c r="D416" s="12" t="str">
        <f t="shared" si="24"/>
        <v>中海箱</v>
      </c>
      <c r="E416" s="7" t="s">
        <v>17174</v>
      </c>
      <c r="F416" s="19">
        <v>40682</v>
      </c>
      <c r="G416" s="39"/>
      <c r="H416" s="7" t="str">
        <f t="shared" si="25"/>
        <v>重</v>
      </c>
      <c r="I416" s="23">
        <v>40694</v>
      </c>
      <c r="J416" s="21"/>
      <c r="K416" s="7" t="s">
        <v>10395</v>
      </c>
      <c r="L416" s="7"/>
      <c r="M416" s="9"/>
      <c r="N416" s="10"/>
      <c r="O416" s="18" t="str">
        <f t="shared" ca="1" si="26"/>
        <v>1117天</v>
      </c>
      <c r="P416" s="1" t="str">
        <f t="shared" ca="1" si="27"/>
        <v>超过1105未进场</v>
      </c>
    </row>
    <row r="417" spans="1:16">
      <c r="A417" s="34">
        <v>415</v>
      </c>
      <c r="B417" s="76" t="s">
        <v>14954</v>
      </c>
      <c r="C417" s="7" t="s">
        <v>3270</v>
      </c>
      <c r="D417" s="12" t="str">
        <f t="shared" si="24"/>
        <v>中海箱</v>
      </c>
      <c r="E417" s="7" t="s">
        <v>17174</v>
      </c>
      <c r="F417" s="19">
        <v>40682</v>
      </c>
      <c r="G417" s="39"/>
      <c r="H417" s="7" t="str">
        <f t="shared" si="25"/>
        <v>重</v>
      </c>
      <c r="I417" s="23">
        <v>40704</v>
      </c>
      <c r="J417" s="21"/>
      <c r="K417" s="7" t="s">
        <v>6500</v>
      </c>
      <c r="L417" s="7"/>
      <c r="M417" s="9"/>
      <c r="N417" s="10"/>
      <c r="O417" s="18" t="str">
        <f t="shared" ca="1" si="26"/>
        <v>1117天</v>
      </c>
      <c r="P417" s="1" t="str">
        <f t="shared" ca="1" si="27"/>
        <v>超过1095未进场</v>
      </c>
    </row>
    <row r="418" spans="1:16">
      <c r="A418" s="34">
        <v>416</v>
      </c>
      <c r="B418" s="76" t="s">
        <v>14955</v>
      </c>
      <c r="C418" s="7" t="s">
        <v>3270</v>
      </c>
      <c r="D418" s="12" t="str">
        <f t="shared" si="24"/>
        <v>中海箱</v>
      </c>
      <c r="E418" s="7" t="s">
        <v>17174</v>
      </c>
      <c r="F418" s="19">
        <v>40692</v>
      </c>
      <c r="G418" s="39"/>
      <c r="H418" s="7" t="str">
        <f t="shared" si="25"/>
        <v>重</v>
      </c>
      <c r="I418" s="23">
        <v>40692</v>
      </c>
      <c r="J418" s="21"/>
      <c r="K418" s="7" t="s">
        <v>6500</v>
      </c>
      <c r="L418" s="7"/>
      <c r="M418" s="9"/>
      <c r="N418" s="10"/>
      <c r="O418" s="18" t="str">
        <f t="shared" ca="1" si="26"/>
        <v>1107天</v>
      </c>
      <c r="P418" s="1" t="str">
        <f t="shared" ca="1" si="27"/>
        <v>超过1107未进场</v>
      </c>
    </row>
    <row r="419" spans="1:16">
      <c r="A419" s="34">
        <v>417</v>
      </c>
      <c r="B419" s="76" t="s">
        <v>6455</v>
      </c>
      <c r="C419" s="7" t="s">
        <v>3270</v>
      </c>
      <c r="D419" s="12" t="str">
        <f t="shared" si="24"/>
        <v>中海箱</v>
      </c>
      <c r="E419" s="7" t="s">
        <v>17174</v>
      </c>
      <c r="F419" s="19">
        <v>40690</v>
      </c>
      <c r="G419" s="39"/>
      <c r="H419" s="7" t="str">
        <f t="shared" si="25"/>
        <v>重</v>
      </c>
      <c r="I419" s="23">
        <v>40703</v>
      </c>
      <c r="J419" s="21"/>
      <c r="K419" s="7" t="s">
        <v>5796</v>
      </c>
      <c r="L419" s="7"/>
      <c r="M419" s="9"/>
      <c r="N419" s="10"/>
      <c r="O419" s="18"/>
      <c r="P419" s="1" t="str">
        <f t="shared" ca="1" si="27"/>
        <v>超过1096未进场</v>
      </c>
    </row>
    <row r="420" spans="1:16">
      <c r="A420" s="34">
        <v>418</v>
      </c>
      <c r="B420" s="76" t="s">
        <v>4243</v>
      </c>
      <c r="C420" s="7" t="s">
        <v>10258</v>
      </c>
      <c r="D420" s="12" t="str">
        <f t="shared" si="24"/>
        <v>中海箱</v>
      </c>
      <c r="E420" s="7" t="s">
        <v>17174</v>
      </c>
      <c r="F420" s="19">
        <v>40680</v>
      </c>
      <c r="G420" s="39"/>
      <c r="H420" s="7" t="str">
        <f t="shared" si="25"/>
        <v>重</v>
      </c>
      <c r="I420" s="23">
        <v>40709</v>
      </c>
      <c r="J420" s="21"/>
      <c r="K420" s="7" t="s">
        <v>6500</v>
      </c>
      <c r="L420" s="7"/>
      <c r="M420" s="9"/>
      <c r="N420" s="10"/>
      <c r="O420" s="18" t="str">
        <f t="shared" ref="O420:O451" ca="1" si="28">IF(ISNONTEXT(J420),DATEDIF(F420,TODAY(),"d")&amp;"天","出场")</f>
        <v>1119天</v>
      </c>
      <c r="P420" s="1" t="str">
        <f t="shared" ca="1" si="27"/>
        <v>超过1090未进场</v>
      </c>
    </row>
    <row r="421" spans="1:16">
      <c r="A421" s="34">
        <v>419</v>
      </c>
      <c r="B421" s="77" t="s">
        <v>13054</v>
      </c>
      <c r="C421" s="7" t="s">
        <v>10258</v>
      </c>
      <c r="D421" s="12" t="str">
        <f t="shared" si="24"/>
        <v>中海箱</v>
      </c>
      <c r="E421" s="7" t="s">
        <v>17174</v>
      </c>
      <c r="F421" s="19">
        <v>40692</v>
      </c>
      <c r="G421" s="39"/>
      <c r="H421" s="7" t="str">
        <f t="shared" si="25"/>
        <v>重</v>
      </c>
      <c r="I421" s="23">
        <v>40697</v>
      </c>
      <c r="J421" s="21"/>
      <c r="K421" s="7" t="s">
        <v>10395</v>
      </c>
      <c r="L421" s="7"/>
      <c r="M421" s="9"/>
      <c r="N421" s="10"/>
      <c r="O421" s="18" t="str">
        <f t="shared" ca="1" si="28"/>
        <v>1107天</v>
      </c>
      <c r="P421" s="1" t="str">
        <f t="shared" ca="1" si="27"/>
        <v>超过1102未进场</v>
      </c>
    </row>
    <row r="422" spans="1:16">
      <c r="A422" s="34">
        <v>420</v>
      </c>
      <c r="B422" s="76" t="s">
        <v>4595</v>
      </c>
      <c r="C422" s="7" t="s">
        <v>10258</v>
      </c>
      <c r="D422" s="12" t="str">
        <f t="shared" si="24"/>
        <v>中海箱</v>
      </c>
      <c r="E422" s="7" t="s">
        <v>17174</v>
      </c>
      <c r="F422" s="19">
        <v>40684</v>
      </c>
      <c r="G422" s="39"/>
      <c r="H422" s="7" t="str">
        <f t="shared" si="25"/>
        <v>重</v>
      </c>
      <c r="I422" s="23">
        <v>40687</v>
      </c>
      <c r="J422" s="21"/>
      <c r="K422" s="7" t="s">
        <v>10395</v>
      </c>
      <c r="L422" s="7"/>
      <c r="M422" s="9"/>
      <c r="N422" s="10"/>
      <c r="O422" s="18" t="str">
        <f t="shared" ca="1" si="28"/>
        <v>1115天</v>
      </c>
      <c r="P422" s="1" t="str">
        <f t="shared" ca="1" si="27"/>
        <v>超过1112未进场</v>
      </c>
    </row>
    <row r="423" spans="1:16">
      <c r="A423" s="34">
        <v>421</v>
      </c>
      <c r="B423" s="76" t="s">
        <v>1733</v>
      </c>
      <c r="C423" s="7" t="s">
        <v>10258</v>
      </c>
      <c r="D423" s="12" t="str">
        <f t="shared" si="24"/>
        <v>中海箱</v>
      </c>
      <c r="E423" s="7" t="s">
        <v>17174</v>
      </c>
      <c r="F423" s="19">
        <v>40681</v>
      </c>
      <c r="G423" s="39"/>
      <c r="H423" s="7" t="str">
        <f t="shared" si="25"/>
        <v>重</v>
      </c>
      <c r="I423" s="23">
        <v>40712</v>
      </c>
      <c r="J423" s="21"/>
      <c r="K423" s="7" t="s">
        <v>6500</v>
      </c>
      <c r="L423" s="7"/>
      <c r="M423" s="9"/>
      <c r="N423" s="10"/>
      <c r="O423" s="18" t="str">
        <f t="shared" ca="1" si="28"/>
        <v>1118天</v>
      </c>
      <c r="P423" s="1" t="str">
        <f t="shared" ca="1" si="27"/>
        <v>超过1087未进场</v>
      </c>
    </row>
    <row r="424" spans="1:16">
      <c r="A424" s="34">
        <v>422</v>
      </c>
      <c r="B424" s="76" t="s">
        <v>1734</v>
      </c>
      <c r="C424" s="7" t="s">
        <v>10258</v>
      </c>
      <c r="D424" s="12" t="str">
        <f t="shared" si="24"/>
        <v>中海箱</v>
      </c>
      <c r="E424" s="7" t="s">
        <v>17174</v>
      </c>
      <c r="F424" s="19">
        <v>40682</v>
      </c>
      <c r="G424" s="39"/>
      <c r="H424" s="7" t="str">
        <f t="shared" si="25"/>
        <v>重</v>
      </c>
      <c r="I424" s="23">
        <v>40687</v>
      </c>
      <c r="J424" s="21"/>
      <c r="K424" s="7" t="s">
        <v>10395</v>
      </c>
      <c r="L424" s="7"/>
      <c r="M424" s="9"/>
      <c r="N424" s="10"/>
      <c r="O424" s="18" t="str">
        <f t="shared" ca="1" si="28"/>
        <v>1117天</v>
      </c>
      <c r="P424" s="1" t="str">
        <f t="shared" ca="1" si="27"/>
        <v>超过1112未进场</v>
      </c>
    </row>
    <row r="425" spans="1:16">
      <c r="A425" s="34">
        <v>423</v>
      </c>
      <c r="B425" s="77" t="s">
        <v>13055</v>
      </c>
      <c r="C425" s="7" t="s">
        <v>10258</v>
      </c>
      <c r="D425" s="12" t="str">
        <f t="shared" si="24"/>
        <v>中海箱</v>
      </c>
      <c r="E425" s="7" t="s">
        <v>17174</v>
      </c>
      <c r="F425" s="19">
        <v>40682</v>
      </c>
      <c r="G425" s="39"/>
      <c r="H425" s="7" t="str">
        <f t="shared" si="25"/>
        <v>重</v>
      </c>
      <c r="I425" s="23">
        <v>40698</v>
      </c>
      <c r="J425" s="21"/>
      <c r="K425" s="7" t="s">
        <v>10395</v>
      </c>
      <c r="L425" s="7"/>
      <c r="M425" s="9"/>
      <c r="N425" s="10"/>
      <c r="O425" s="18" t="str">
        <f t="shared" ca="1" si="28"/>
        <v>1117天</v>
      </c>
      <c r="P425" s="1" t="str">
        <f t="shared" ca="1" si="27"/>
        <v>超过1101未进场</v>
      </c>
    </row>
    <row r="426" spans="1:16">
      <c r="A426" s="34">
        <v>424</v>
      </c>
      <c r="B426" s="76" t="s">
        <v>1735</v>
      </c>
      <c r="C426" s="7" t="s">
        <v>10258</v>
      </c>
      <c r="D426" s="12" t="str">
        <f t="shared" si="24"/>
        <v>中海箱</v>
      </c>
      <c r="E426" s="7" t="s">
        <v>17174</v>
      </c>
      <c r="F426" s="19">
        <v>40692</v>
      </c>
      <c r="G426" s="39"/>
      <c r="H426" s="7" t="str">
        <f t="shared" si="25"/>
        <v>重</v>
      </c>
      <c r="I426" s="23">
        <v>40712</v>
      </c>
      <c r="J426" s="21"/>
      <c r="K426" s="7" t="s">
        <v>6500</v>
      </c>
      <c r="L426" s="7"/>
      <c r="M426" s="9"/>
      <c r="N426" s="10"/>
      <c r="O426" s="18" t="str">
        <f t="shared" ca="1" si="28"/>
        <v>1107天</v>
      </c>
      <c r="P426" s="1" t="str">
        <f t="shared" ca="1" si="27"/>
        <v>超过1087未进场</v>
      </c>
    </row>
    <row r="427" spans="1:16">
      <c r="A427" s="34">
        <v>425</v>
      </c>
      <c r="B427" s="77" t="s">
        <v>13053</v>
      </c>
      <c r="C427" s="7" t="s">
        <v>10258</v>
      </c>
      <c r="D427" s="12" t="str">
        <f t="shared" si="24"/>
        <v>中海箱</v>
      </c>
      <c r="E427" s="7" t="s">
        <v>17174</v>
      </c>
      <c r="F427" s="19">
        <v>40682</v>
      </c>
      <c r="G427" s="39"/>
      <c r="H427" s="7" t="str">
        <f t="shared" si="25"/>
        <v>重</v>
      </c>
      <c r="I427" s="23">
        <v>40698</v>
      </c>
      <c r="J427" s="21"/>
      <c r="K427" s="7" t="s">
        <v>10395</v>
      </c>
      <c r="L427" s="7"/>
      <c r="M427" s="9"/>
      <c r="N427" s="10"/>
      <c r="O427" s="18" t="str">
        <f t="shared" ca="1" si="28"/>
        <v>1117天</v>
      </c>
      <c r="P427" s="1" t="str">
        <f t="shared" ca="1" si="27"/>
        <v>超过1101未进场</v>
      </c>
    </row>
    <row r="428" spans="1:16">
      <c r="A428" s="34">
        <v>426</v>
      </c>
      <c r="B428" s="65" t="s">
        <v>15951</v>
      </c>
      <c r="C428" s="7" t="s">
        <v>10258</v>
      </c>
      <c r="D428" s="12" t="str">
        <f t="shared" si="24"/>
        <v>中海箱</v>
      </c>
      <c r="E428" s="7" t="s">
        <v>17174</v>
      </c>
      <c r="F428" s="19">
        <v>40682</v>
      </c>
      <c r="G428" s="39"/>
      <c r="H428" s="7" t="str">
        <f t="shared" si="25"/>
        <v>重</v>
      </c>
      <c r="I428" s="23">
        <v>40720</v>
      </c>
      <c r="J428" s="21"/>
      <c r="K428" s="7" t="s">
        <v>6500</v>
      </c>
      <c r="L428" s="7"/>
      <c r="M428" s="9"/>
      <c r="N428" s="10"/>
      <c r="O428" s="18" t="str">
        <f t="shared" ca="1" si="28"/>
        <v>1117天</v>
      </c>
      <c r="P428" s="1" t="str">
        <f t="shared" ca="1" si="27"/>
        <v>超过1079未进场</v>
      </c>
    </row>
    <row r="429" spans="1:16">
      <c r="A429" s="34">
        <v>427</v>
      </c>
      <c r="B429" s="76" t="s">
        <v>1608</v>
      </c>
      <c r="C429" s="7" t="s">
        <v>10258</v>
      </c>
      <c r="D429" s="12" t="str">
        <f t="shared" si="24"/>
        <v>中海箱</v>
      </c>
      <c r="E429" s="7" t="s">
        <v>17174</v>
      </c>
      <c r="F429" s="19">
        <v>40681</v>
      </c>
      <c r="G429" s="39"/>
      <c r="H429" s="7" t="str">
        <f t="shared" si="25"/>
        <v>重</v>
      </c>
      <c r="I429" s="23">
        <v>40690</v>
      </c>
      <c r="J429" s="21"/>
      <c r="K429" s="7" t="s">
        <v>10395</v>
      </c>
      <c r="L429" s="7"/>
      <c r="M429" s="9"/>
      <c r="N429" s="10"/>
      <c r="O429" s="18" t="str">
        <f t="shared" ca="1" si="28"/>
        <v>1118天</v>
      </c>
      <c r="P429" s="1" t="str">
        <f t="shared" ca="1" si="27"/>
        <v>超过1109未进场</v>
      </c>
    </row>
    <row r="430" spans="1:16">
      <c r="A430" s="34">
        <v>428</v>
      </c>
      <c r="B430" s="76" t="s">
        <v>15437</v>
      </c>
      <c r="C430" s="7" t="s">
        <v>10258</v>
      </c>
      <c r="D430" s="12" t="str">
        <f t="shared" si="24"/>
        <v>中海箱</v>
      </c>
      <c r="E430" s="7" t="s">
        <v>17174</v>
      </c>
      <c r="F430" s="19">
        <v>40682</v>
      </c>
      <c r="G430" s="39"/>
      <c r="H430" s="7" t="str">
        <f t="shared" si="25"/>
        <v>重</v>
      </c>
      <c r="I430" s="23">
        <v>40712</v>
      </c>
      <c r="J430" s="21"/>
      <c r="K430" s="7" t="s">
        <v>6500</v>
      </c>
      <c r="L430" s="7"/>
      <c r="M430" s="9"/>
      <c r="N430" s="10"/>
      <c r="O430" s="18" t="str">
        <f t="shared" ca="1" si="28"/>
        <v>1117天</v>
      </c>
      <c r="P430" s="1" t="str">
        <f t="shared" ca="1" si="27"/>
        <v>超过1087未进场</v>
      </c>
    </row>
    <row r="431" spans="1:16">
      <c r="A431" s="34">
        <v>429</v>
      </c>
      <c r="B431" s="76" t="s">
        <v>15438</v>
      </c>
      <c r="C431" s="7" t="s">
        <v>10258</v>
      </c>
      <c r="D431" s="12" t="str">
        <f t="shared" si="24"/>
        <v>中海箱</v>
      </c>
      <c r="E431" s="7" t="s">
        <v>17174</v>
      </c>
      <c r="F431" s="19">
        <v>40682</v>
      </c>
      <c r="G431" s="39"/>
      <c r="H431" s="7" t="str">
        <f t="shared" si="25"/>
        <v>重</v>
      </c>
      <c r="I431" s="23">
        <v>40686</v>
      </c>
      <c r="J431" s="21"/>
      <c r="K431" s="7" t="s">
        <v>5796</v>
      </c>
      <c r="L431" s="7"/>
      <c r="M431" s="9"/>
      <c r="N431" s="10"/>
      <c r="O431" s="18" t="str">
        <f t="shared" ca="1" si="28"/>
        <v>1117天</v>
      </c>
      <c r="P431" s="1" t="str">
        <f t="shared" ca="1" si="27"/>
        <v>超过1113未进场</v>
      </c>
    </row>
    <row r="432" spans="1:16">
      <c r="A432" s="34">
        <v>430</v>
      </c>
      <c r="B432" s="65" t="s">
        <v>15439</v>
      </c>
      <c r="C432" s="7" t="s">
        <v>10258</v>
      </c>
      <c r="D432" s="12" t="str">
        <f t="shared" si="24"/>
        <v>中海箱</v>
      </c>
      <c r="E432" s="7" t="s">
        <v>17174</v>
      </c>
      <c r="F432" s="19">
        <v>40692</v>
      </c>
      <c r="G432" s="39"/>
      <c r="H432" s="7" t="str">
        <f t="shared" si="25"/>
        <v>重</v>
      </c>
      <c r="I432" s="23">
        <v>40696</v>
      </c>
      <c r="J432" s="21"/>
      <c r="K432" s="7" t="s">
        <v>10395</v>
      </c>
      <c r="L432" s="7"/>
      <c r="M432" s="9"/>
      <c r="N432" s="10"/>
      <c r="O432" s="18" t="str">
        <f t="shared" ca="1" si="28"/>
        <v>1107天</v>
      </c>
      <c r="P432" s="1" t="str">
        <f t="shared" ca="1" si="27"/>
        <v>超过1103未进场</v>
      </c>
    </row>
    <row r="433" spans="1:16">
      <c r="A433" s="34">
        <v>431</v>
      </c>
      <c r="B433" s="65" t="s">
        <v>15440</v>
      </c>
      <c r="C433" s="7" t="s">
        <v>10258</v>
      </c>
      <c r="D433" s="12" t="str">
        <f t="shared" si="24"/>
        <v>中海箱</v>
      </c>
      <c r="E433" s="7" t="s">
        <v>17174</v>
      </c>
      <c r="F433" s="19">
        <v>40692</v>
      </c>
      <c r="G433" s="39"/>
      <c r="H433" s="7" t="str">
        <f t="shared" si="25"/>
        <v>重</v>
      </c>
      <c r="I433" s="23">
        <v>40723</v>
      </c>
      <c r="J433" s="21"/>
      <c r="K433" s="7" t="s">
        <v>1358</v>
      </c>
      <c r="L433" s="7"/>
      <c r="M433" s="9"/>
      <c r="N433" s="10"/>
      <c r="O433" s="18" t="str">
        <f t="shared" ca="1" si="28"/>
        <v>1107天</v>
      </c>
      <c r="P433" s="1" t="str">
        <f t="shared" ca="1" si="27"/>
        <v>超过1076未进场</v>
      </c>
    </row>
    <row r="434" spans="1:16">
      <c r="A434" s="34">
        <v>432</v>
      </c>
      <c r="B434" s="76" t="s">
        <v>15441</v>
      </c>
      <c r="C434" s="7" t="s">
        <v>10258</v>
      </c>
      <c r="D434" s="12" t="str">
        <f t="shared" si="24"/>
        <v>中海箱</v>
      </c>
      <c r="E434" s="7" t="s">
        <v>17174</v>
      </c>
      <c r="F434" s="19">
        <v>40713</v>
      </c>
      <c r="G434" s="39"/>
      <c r="H434" s="7" t="str">
        <f t="shared" si="25"/>
        <v>重</v>
      </c>
      <c r="I434" s="23">
        <v>40712</v>
      </c>
      <c r="J434" s="21"/>
      <c r="K434" s="7" t="s">
        <v>6500</v>
      </c>
      <c r="L434" s="7"/>
      <c r="M434" s="9"/>
      <c r="N434" s="10"/>
      <c r="O434" s="18" t="str">
        <f t="shared" ca="1" si="28"/>
        <v>1086天</v>
      </c>
      <c r="P434" s="1" t="str">
        <f t="shared" ca="1" si="27"/>
        <v>超过1087未进场</v>
      </c>
    </row>
    <row r="435" spans="1:16">
      <c r="A435" s="34">
        <v>433</v>
      </c>
      <c r="B435" s="77" t="s">
        <v>13052</v>
      </c>
      <c r="C435" s="7" t="s">
        <v>10258</v>
      </c>
      <c r="D435" s="12" t="str">
        <f t="shared" si="24"/>
        <v>中海箱</v>
      </c>
      <c r="E435" s="7" t="s">
        <v>17174</v>
      </c>
      <c r="F435" s="19">
        <v>40682</v>
      </c>
      <c r="G435" s="39"/>
      <c r="H435" s="7" t="str">
        <f t="shared" si="25"/>
        <v>重</v>
      </c>
      <c r="I435" s="23">
        <v>40694</v>
      </c>
      <c r="J435" s="21"/>
      <c r="K435" s="7" t="s">
        <v>5796</v>
      </c>
      <c r="L435" s="7"/>
      <c r="M435" s="9"/>
      <c r="N435" s="10"/>
      <c r="O435" s="18" t="str">
        <f t="shared" ca="1" si="28"/>
        <v>1117天</v>
      </c>
      <c r="P435" s="1" t="str">
        <f t="shared" ca="1" si="27"/>
        <v>超过1105未进场</v>
      </c>
    </row>
    <row r="436" spans="1:16">
      <c r="A436" s="34">
        <v>434</v>
      </c>
      <c r="B436" s="76" t="s">
        <v>584</v>
      </c>
      <c r="C436" s="7" t="s">
        <v>10258</v>
      </c>
      <c r="D436" s="12" t="str">
        <f t="shared" si="24"/>
        <v>中海箱</v>
      </c>
      <c r="E436" s="7" t="s">
        <v>17174</v>
      </c>
      <c r="F436" s="19">
        <v>40709</v>
      </c>
      <c r="G436" s="39"/>
      <c r="H436" s="7" t="str">
        <f t="shared" si="25"/>
        <v>重</v>
      </c>
      <c r="I436" s="23">
        <v>40709</v>
      </c>
      <c r="J436" s="21"/>
      <c r="K436" s="7" t="s">
        <v>11298</v>
      </c>
      <c r="L436" s="7"/>
      <c r="M436" s="9"/>
      <c r="N436" s="10"/>
      <c r="O436" s="18" t="str">
        <f t="shared" ca="1" si="28"/>
        <v>1090天</v>
      </c>
      <c r="P436" s="1" t="str">
        <f t="shared" ca="1" si="27"/>
        <v>超过1090未进场</v>
      </c>
    </row>
    <row r="437" spans="1:16">
      <c r="A437" s="34">
        <v>435</v>
      </c>
      <c r="B437" s="76" t="s">
        <v>585</v>
      </c>
      <c r="C437" s="7" t="s">
        <v>10258</v>
      </c>
      <c r="D437" s="12" t="str">
        <f t="shared" si="24"/>
        <v>中海箱</v>
      </c>
      <c r="E437" s="7" t="s">
        <v>17174</v>
      </c>
      <c r="F437" s="19">
        <v>40671</v>
      </c>
      <c r="G437" s="39"/>
      <c r="H437" s="7" t="str">
        <f t="shared" si="25"/>
        <v>重</v>
      </c>
      <c r="I437" s="23">
        <v>40712</v>
      </c>
      <c r="J437" s="21"/>
      <c r="K437" s="7" t="s">
        <v>6500</v>
      </c>
      <c r="L437" s="7"/>
      <c r="M437" s="9"/>
      <c r="N437" s="10"/>
      <c r="O437" s="18" t="str">
        <f t="shared" ca="1" si="28"/>
        <v>1128天</v>
      </c>
      <c r="P437" s="1" t="str">
        <f t="shared" ca="1" si="27"/>
        <v>超过1087未进场</v>
      </c>
    </row>
    <row r="438" spans="1:16">
      <c r="A438" s="34">
        <v>436</v>
      </c>
      <c r="B438" s="76" t="s">
        <v>8769</v>
      </c>
      <c r="C438" s="7" t="s">
        <v>10258</v>
      </c>
      <c r="D438" s="12" t="str">
        <f t="shared" si="24"/>
        <v>中海箱</v>
      </c>
      <c r="E438" s="7" t="s">
        <v>17174</v>
      </c>
      <c r="F438" s="19">
        <v>40671</v>
      </c>
      <c r="G438" s="39"/>
      <c r="H438" s="7" t="str">
        <f t="shared" si="25"/>
        <v>重</v>
      </c>
      <c r="I438" s="23">
        <v>40676</v>
      </c>
      <c r="J438" s="21"/>
      <c r="K438" s="7" t="s">
        <v>10395</v>
      </c>
      <c r="L438" s="7"/>
      <c r="M438" s="9"/>
      <c r="N438" s="10"/>
      <c r="O438" s="18" t="str">
        <f t="shared" ca="1" si="28"/>
        <v>1128天</v>
      </c>
      <c r="P438" s="1" t="str">
        <f t="shared" ca="1" si="27"/>
        <v>超过1123未进场</v>
      </c>
    </row>
    <row r="439" spans="1:16">
      <c r="A439" s="34">
        <v>437</v>
      </c>
      <c r="B439" s="65" t="s">
        <v>13880</v>
      </c>
      <c r="C439" s="7" t="s">
        <v>10258</v>
      </c>
      <c r="D439" s="12" t="str">
        <f t="shared" si="24"/>
        <v>中海箱</v>
      </c>
      <c r="E439" s="7" t="s">
        <v>17174</v>
      </c>
      <c r="F439" s="19">
        <v>40716</v>
      </c>
      <c r="G439" s="39"/>
      <c r="H439" s="7" t="str">
        <f t="shared" si="25"/>
        <v>重</v>
      </c>
      <c r="I439" s="23">
        <v>40779</v>
      </c>
      <c r="J439" s="21"/>
      <c r="K439" s="7" t="s">
        <v>11298</v>
      </c>
      <c r="L439" s="7"/>
      <c r="M439" s="9"/>
      <c r="N439" s="10"/>
      <c r="O439" s="18" t="str">
        <f t="shared" ca="1" si="28"/>
        <v>1083天</v>
      </c>
      <c r="P439" s="1" t="str">
        <f t="shared" ca="1" si="27"/>
        <v>超过1020未进场</v>
      </c>
    </row>
    <row r="440" spans="1:16">
      <c r="A440" s="34">
        <v>438</v>
      </c>
      <c r="B440" s="76" t="s">
        <v>13881</v>
      </c>
      <c r="C440" s="7" t="s">
        <v>10258</v>
      </c>
      <c r="D440" s="12" t="str">
        <f t="shared" si="24"/>
        <v>中海箱</v>
      </c>
      <c r="E440" s="7" t="s">
        <v>17174</v>
      </c>
      <c r="F440" s="19">
        <v>40692</v>
      </c>
      <c r="G440" s="39"/>
      <c r="H440" s="7" t="str">
        <f t="shared" si="25"/>
        <v>重</v>
      </c>
      <c r="I440" s="23">
        <v>40712</v>
      </c>
      <c r="J440" s="21"/>
      <c r="K440" s="7" t="s">
        <v>16670</v>
      </c>
      <c r="L440" s="7"/>
      <c r="M440" s="9"/>
      <c r="N440" s="10"/>
      <c r="O440" s="18" t="str">
        <f t="shared" ca="1" si="28"/>
        <v>1107天</v>
      </c>
      <c r="P440" s="1" t="str">
        <f t="shared" ca="1" si="27"/>
        <v>超过1087未进场</v>
      </c>
    </row>
    <row r="441" spans="1:16">
      <c r="A441" s="34">
        <v>439</v>
      </c>
      <c r="B441" s="65" t="s">
        <v>14181</v>
      </c>
      <c r="C441" s="7" t="s">
        <v>10258</v>
      </c>
      <c r="D441" s="12" t="str">
        <f t="shared" si="24"/>
        <v>中海箱</v>
      </c>
      <c r="E441" s="7" t="s">
        <v>17174</v>
      </c>
      <c r="F441" s="19">
        <v>40692</v>
      </c>
      <c r="G441" s="39"/>
      <c r="H441" s="7" t="str">
        <f t="shared" si="25"/>
        <v>重</v>
      </c>
      <c r="I441" s="23">
        <v>40712</v>
      </c>
      <c r="J441" s="21"/>
      <c r="K441" s="7" t="s">
        <v>1358</v>
      </c>
      <c r="L441" s="7"/>
      <c r="M441" s="9"/>
      <c r="N441" s="10"/>
      <c r="O441" s="18" t="str">
        <f t="shared" ca="1" si="28"/>
        <v>1107天</v>
      </c>
      <c r="P441" s="1" t="str">
        <f t="shared" ca="1" si="27"/>
        <v>超过1087未进场</v>
      </c>
    </row>
    <row r="442" spans="1:16">
      <c r="A442" s="34">
        <v>440</v>
      </c>
      <c r="B442" s="76" t="s">
        <v>4216</v>
      </c>
      <c r="C442" s="7" t="s">
        <v>10258</v>
      </c>
      <c r="D442" s="12" t="str">
        <f t="shared" si="24"/>
        <v>中海箱</v>
      </c>
      <c r="E442" s="7" t="s">
        <v>17174</v>
      </c>
      <c r="F442" s="19">
        <v>40680</v>
      </c>
      <c r="G442" s="39"/>
      <c r="H442" s="7" t="str">
        <f t="shared" si="25"/>
        <v>重</v>
      </c>
      <c r="I442" s="23">
        <v>40712</v>
      </c>
      <c r="J442" s="21"/>
      <c r="K442" s="7" t="s">
        <v>11298</v>
      </c>
      <c r="L442" s="7"/>
      <c r="M442" s="9"/>
      <c r="N442" s="10"/>
      <c r="O442" s="18" t="str">
        <f t="shared" ca="1" si="28"/>
        <v>1119天</v>
      </c>
      <c r="P442" s="1" t="str">
        <f t="shared" ca="1" si="27"/>
        <v>超过1087未进场</v>
      </c>
    </row>
    <row r="443" spans="1:16">
      <c r="A443" s="34">
        <v>441</v>
      </c>
      <c r="B443" s="65" t="s">
        <v>4217</v>
      </c>
      <c r="C443" s="7" t="s">
        <v>10258</v>
      </c>
      <c r="D443" s="12" t="str">
        <f t="shared" si="24"/>
        <v>中海箱</v>
      </c>
      <c r="E443" s="7" t="s">
        <v>17174</v>
      </c>
      <c r="F443" s="19">
        <v>40714</v>
      </c>
      <c r="G443" s="39"/>
      <c r="H443" s="7" t="str">
        <f t="shared" si="25"/>
        <v>重</v>
      </c>
      <c r="I443" s="23">
        <v>40712</v>
      </c>
      <c r="J443" s="21"/>
      <c r="K443" s="7" t="s">
        <v>1358</v>
      </c>
      <c r="L443" s="7"/>
      <c r="M443" s="9"/>
      <c r="N443" s="10"/>
      <c r="O443" s="18" t="str">
        <f t="shared" ca="1" si="28"/>
        <v>1085天</v>
      </c>
      <c r="P443" s="1" t="str">
        <f t="shared" ca="1" si="27"/>
        <v>超过1087未进场</v>
      </c>
    </row>
    <row r="444" spans="1:16">
      <c r="A444" s="34">
        <v>442</v>
      </c>
      <c r="B444" s="65" t="s">
        <v>4218</v>
      </c>
      <c r="C444" s="7" t="s">
        <v>10258</v>
      </c>
      <c r="D444" s="12" t="str">
        <f t="shared" si="24"/>
        <v>中海箱</v>
      </c>
      <c r="E444" s="7" t="s">
        <v>17174</v>
      </c>
      <c r="F444" s="19">
        <v>40680</v>
      </c>
      <c r="G444" s="39"/>
      <c r="H444" s="7" t="str">
        <f t="shared" si="25"/>
        <v>重</v>
      </c>
      <c r="I444" s="23">
        <v>40723</v>
      </c>
      <c r="J444" s="21"/>
      <c r="K444" s="7" t="s">
        <v>1358</v>
      </c>
      <c r="L444" s="7"/>
      <c r="M444" s="9"/>
      <c r="N444" s="10"/>
      <c r="O444" s="18" t="str">
        <f t="shared" ca="1" si="28"/>
        <v>1119天</v>
      </c>
      <c r="P444" s="1" t="str">
        <f t="shared" ca="1" si="27"/>
        <v>超过1076未进场</v>
      </c>
    </row>
    <row r="445" spans="1:16">
      <c r="A445" s="34">
        <v>443</v>
      </c>
      <c r="B445" s="76" t="s">
        <v>4219</v>
      </c>
      <c r="C445" s="7" t="s">
        <v>10258</v>
      </c>
      <c r="D445" s="12" t="str">
        <f t="shared" si="24"/>
        <v>中海箱</v>
      </c>
      <c r="E445" s="7" t="s">
        <v>17174</v>
      </c>
      <c r="F445" s="19">
        <v>40692</v>
      </c>
      <c r="G445" s="39"/>
      <c r="H445" s="7" t="str">
        <f t="shared" si="25"/>
        <v>重</v>
      </c>
      <c r="I445" s="23">
        <v>40712</v>
      </c>
      <c r="J445" s="21"/>
      <c r="K445" s="7" t="s">
        <v>6500</v>
      </c>
      <c r="L445" s="7"/>
      <c r="M445" s="9"/>
      <c r="N445" s="10"/>
      <c r="O445" s="18" t="str">
        <f t="shared" ca="1" si="28"/>
        <v>1107天</v>
      </c>
      <c r="P445" s="1" t="str">
        <f t="shared" ca="1" si="27"/>
        <v>超过1087未进场</v>
      </c>
    </row>
    <row r="446" spans="1:16">
      <c r="A446" s="34">
        <v>444</v>
      </c>
      <c r="B446" s="76" t="s">
        <v>8118</v>
      </c>
      <c r="C446" s="7" t="s">
        <v>10393</v>
      </c>
      <c r="D446" s="12" t="str">
        <f t="shared" si="24"/>
        <v>中海箱</v>
      </c>
      <c r="E446" s="7" t="s">
        <v>17174</v>
      </c>
      <c r="F446" s="19">
        <v>40672</v>
      </c>
      <c r="G446" s="39"/>
      <c r="H446" s="7" t="str">
        <f t="shared" si="25"/>
        <v>重</v>
      </c>
      <c r="I446" s="23">
        <v>40672</v>
      </c>
      <c r="J446" s="21"/>
      <c r="K446" s="7" t="s">
        <v>5796</v>
      </c>
      <c r="L446" s="7"/>
      <c r="M446" s="9"/>
      <c r="N446" s="10"/>
      <c r="O446" s="18" t="str">
        <f t="shared" ca="1" si="28"/>
        <v>1127天</v>
      </c>
      <c r="P446" s="1" t="str">
        <f t="shared" ca="1" si="27"/>
        <v>超过1127未进场</v>
      </c>
    </row>
    <row r="447" spans="1:16">
      <c r="A447" s="34">
        <v>445</v>
      </c>
      <c r="B447" s="76" t="s">
        <v>8119</v>
      </c>
      <c r="C447" s="7" t="s">
        <v>10393</v>
      </c>
      <c r="D447" s="12" t="str">
        <f t="shared" si="24"/>
        <v>中海箱</v>
      </c>
      <c r="E447" s="7" t="s">
        <v>17174</v>
      </c>
      <c r="F447" s="19">
        <v>40669</v>
      </c>
      <c r="G447" s="39"/>
      <c r="H447" s="7" t="str">
        <f t="shared" si="25"/>
        <v>重</v>
      </c>
      <c r="I447" s="23">
        <v>40671</v>
      </c>
      <c r="J447" s="21"/>
      <c r="K447" s="7" t="s">
        <v>5796</v>
      </c>
      <c r="L447" s="7"/>
      <c r="M447" s="9"/>
      <c r="N447" s="10"/>
      <c r="O447" s="18" t="str">
        <f t="shared" ca="1" si="28"/>
        <v>1130天</v>
      </c>
      <c r="P447" s="1" t="str">
        <f t="shared" ca="1" si="27"/>
        <v>超过1128未进场</v>
      </c>
    </row>
    <row r="448" spans="1:16">
      <c r="A448" s="34">
        <v>446</v>
      </c>
      <c r="B448" s="76" t="s">
        <v>6391</v>
      </c>
      <c r="C448" s="7" t="s">
        <v>10393</v>
      </c>
      <c r="D448" s="12" t="str">
        <f t="shared" si="24"/>
        <v>中海箱</v>
      </c>
      <c r="E448" s="7" t="s">
        <v>17174</v>
      </c>
      <c r="F448" s="19">
        <v>40686</v>
      </c>
      <c r="G448" s="39"/>
      <c r="H448" s="7" t="str">
        <f t="shared" si="25"/>
        <v>重</v>
      </c>
      <c r="I448" s="23">
        <v>40687</v>
      </c>
      <c r="J448" s="21"/>
      <c r="K448" s="7" t="s">
        <v>7570</v>
      </c>
      <c r="L448" s="7"/>
      <c r="M448" s="9"/>
      <c r="N448" s="10"/>
      <c r="O448" s="18" t="str">
        <f t="shared" ca="1" si="28"/>
        <v>1113天</v>
      </c>
      <c r="P448" s="1" t="str">
        <f t="shared" ca="1" si="27"/>
        <v>超过1112未进场</v>
      </c>
    </row>
    <row r="449" spans="1:16">
      <c r="A449" s="34">
        <v>447</v>
      </c>
      <c r="B449" s="76" t="s">
        <v>5706</v>
      </c>
      <c r="C449" s="7" t="s">
        <v>10393</v>
      </c>
      <c r="D449" s="12" t="str">
        <f t="shared" si="24"/>
        <v>中海箱</v>
      </c>
      <c r="E449" s="7" t="s">
        <v>17174</v>
      </c>
      <c r="F449" s="19">
        <v>40670</v>
      </c>
      <c r="G449" s="39"/>
      <c r="H449" s="7" t="str">
        <f t="shared" si="25"/>
        <v>重</v>
      </c>
      <c r="I449" s="23">
        <v>40671</v>
      </c>
      <c r="J449" s="21"/>
      <c r="K449" s="7" t="s">
        <v>5796</v>
      </c>
      <c r="L449" s="7"/>
      <c r="M449" s="9"/>
      <c r="N449" s="10"/>
      <c r="O449" s="18" t="str">
        <f t="shared" ca="1" si="28"/>
        <v>1129天</v>
      </c>
      <c r="P449" s="1" t="str">
        <f t="shared" ca="1" si="27"/>
        <v>超过1128未进场</v>
      </c>
    </row>
    <row r="450" spans="1:16">
      <c r="A450" s="34">
        <v>448</v>
      </c>
      <c r="B450" s="77" t="s">
        <v>4546</v>
      </c>
      <c r="C450" s="7" t="s">
        <v>10393</v>
      </c>
      <c r="D450" s="12" t="str">
        <f t="shared" si="24"/>
        <v>中海箱</v>
      </c>
      <c r="E450" s="7" t="s">
        <v>17174</v>
      </c>
      <c r="F450" s="19">
        <v>40692</v>
      </c>
      <c r="G450" s="39"/>
      <c r="H450" s="7" t="str">
        <f t="shared" si="25"/>
        <v>重</v>
      </c>
      <c r="I450" s="23">
        <v>40698</v>
      </c>
      <c r="J450" s="21"/>
      <c r="K450" s="7" t="s">
        <v>7570</v>
      </c>
      <c r="L450" s="7"/>
      <c r="M450" s="9"/>
      <c r="N450" s="10"/>
      <c r="O450" s="18" t="str">
        <f t="shared" ca="1" si="28"/>
        <v>1107天</v>
      </c>
      <c r="P450" s="1" t="str">
        <f t="shared" ca="1" si="27"/>
        <v>超过1101未进场</v>
      </c>
    </row>
    <row r="451" spans="1:16">
      <c r="A451" s="34">
        <v>449</v>
      </c>
      <c r="B451" s="76" t="s">
        <v>7624</v>
      </c>
      <c r="C451" s="7" t="s">
        <v>10393</v>
      </c>
      <c r="D451" s="12" t="str">
        <f t="shared" ref="D451:D514" si="29">IF(B451="","","中海箱")</f>
        <v>中海箱</v>
      </c>
      <c r="E451" s="7" t="s">
        <v>17174</v>
      </c>
      <c r="F451" s="19">
        <v>40671</v>
      </c>
      <c r="G451" s="39"/>
      <c r="H451" s="7" t="str">
        <f t="shared" ref="H451:H514" si="30">IF(I451="","空","重")</f>
        <v>重</v>
      </c>
      <c r="I451" s="23">
        <v>40671</v>
      </c>
      <c r="J451" s="21"/>
      <c r="K451" s="7" t="s">
        <v>5796</v>
      </c>
      <c r="L451" s="7"/>
      <c r="M451" s="9"/>
      <c r="N451" s="10"/>
      <c r="O451" s="18" t="str">
        <f t="shared" ca="1" si="28"/>
        <v>1128天</v>
      </c>
      <c r="P451" s="1" t="str">
        <f t="shared" ref="P451:P503" ca="1" si="31">IF(I451="","",IF(TODAY()-I451&gt;30,"超过"&amp;(TODAY()-I451)&amp;"未进场",""))</f>
        <v>超过1128未进场</v>
      </c>
    </row>
    <row r="452" spans="1:16">
      <c r="A452" s="34">
        <v>450</v>
      </c>
      <c r="B452" s="76" t="s">
        <v>12054</v>
      </c>
      <c r="C452" s="7" t="s">
        <v>10393</v>
      </c>
      <c r="D452" s="12" t="str">
        <f t="shared" si="29"/>
        <v>中海箱</v>
      </c>
      <c r="E452" s="7" t="s">
        <v>17174</v>
      </c>
      <c r="F452" s="19">
        <v>40671</v>
      </c>
      <c r="G452" s="39"/>
      <c r="H452" s="7" t="str">
        <f t="shared" si="30"/>
        <v>重</v>
      </c>
      <c r="I452" s="23">
        <v>40673</v>
      </c>
      <c r="J452" s="21"/>
      <c r="K452" s="7" t="s">
        <v>5796</v>
      </c>
      <c r="L452" s="7"/>
      <c r="M452" s="9"/>
      <c r="N452" s="10"/>
      <c r="O452" s="18" t="str">
        <f t="shared" ref="O452:O483" ca="1" si="32">IF(ISNONTEXT(J452),DATEDIF(F452,TODAY(),"d")&amp;"天","出场")</f>
        <v>1128天</v>
      </c>
      <c r="P452" s="1" t="str">
        <f t="shared" ca="1" si="31"/>
        <v>超过1126未进场</v>
      </c>
    </row>
    <row r="453" spans="1:16">
      <c r="A453" s="34">
        <v>451</v>
      </c>
      <c r="B453" s="77" t="s">
        <v>12055</v>
      </c>
      <c r="C453" s="7" t="s">
        <v>10393</v>
      </c>
      <c r="D453" s="12" t="str">
        <f t="shared" si="29"/>
        <v>中海箱</v>
      </c>
      <c r="E453" s="7" t="s">
        <v>17174</v>
      </c>
      <c r="F453" s="19">
        <v>40674</v>
      </c>
      <c r="G453" s="39"/>
      <c r="H453" s="7" t="str">
        <f t="shared" si="30"/>
        <v>重</v>
      </c>
      <c r="I453" s="23">
        <v>40686</v>
      </c>
      <c r="J453" s="21"/>
      <c r="K453" s="7" t="s">
        <v>5796</v>
      </c>
      <c r="L453" s="7"/>
      <c r="M453" s="9"/>
      <c r="N453" s="10"/>
      <c r="O453" s="18" t="str">
        <f t="shared" ca="1" si="32"/>
        <v>1125天</v>
      </c>
      <c r="P453" s="1" t="str">
        <f t="shared" ca="1" si="31"/>
        <v>超过1113未进场</v>
      </c>
    </row>
    <row r="454" spans="1:16">
      <c r="A454" s="34">
        <v>452</v>
      </c>
      <c r="B454" s="77" t="s">
        <v>13030</v>
      </c>
      <c r="C454" s="7" t="s">
        <v>10393</v>
      </c>
      <c r="D454" s="12" t="str">
        <f t="shared" si="29"/>
        <v>中海箱</v>
      </c>
      <c r="E454" s="7" t="s">
        <v>17174</v>
      </c>
      <c r="F454" s="19">
        <v>40680</v>
      </c>
      <c r="G454" s="39"/>
      <c r="H454" s="7" t="str">
        <f t="shared" si="30"/>
        <v>重</v>
      </c>
      <c r="I454" s="23">
        <v>40686</v>
      </c>
      <c r="J454" s="21"/>
      <c r="K454" s="7" t="s">
        <v>7570</v>
      </c>
      <c r="L454" s="7"/>
      <c r="M454" s="9"/>
      <c r="N454" s="10"/>
      <c r="O454" s="18" t="str">
        <f t="shared" ca="1" si="32"/>
        <v>1119天</v>
      </c>
      <c r="P454" s="1" t="str">
        <f t="shared" ca="1" si="31"/>
        <v>超过1113未进场</v>
      </c>
    </row>
    <row r="455" spans="1:16">
      <c r="A455" s="34">
        <v>453</v>
      </c>
      <c r="B455" s="76" t="s">
        <v>12056</v>
      </c>
      <c r="C455" s="7" t="s">
        <v>10393</v>
      </c>
      <c r="D455" s="12" t="str">
        <f t="shared" si="29"/>
        <v>中海箱</v>
      </c>
      <c r="E455" s="7" t="s">
        <v>17174</v>
      </c>
      <c r="F455" s="19">
        <v>40669</v>
      </c>
      <c r="G455" s="39"/>
      <c r="H455" s="7" t="str">
        <f t="shared" si="30"/>
        <v>重</v>
      </c>
      <c r="I455" s="23">
        <v>40681</v>
      </c>
      <c r="J455" s="21"/>
      <c r="K455" s="7" t="s">
        <v>7459</v>
      </c>
      <c r="L455" s="7"/>
      <c r="M455" s="9"/>
      <c r="N455" s="10"/>
      <c r="O455" s="18" t="str">
        <f t="shared" ca="1" si="32"/>
        <v>1130天</v>
      </c>
      <c r="P455" s="1" t="str">
        <f t="shared" ca="1" si="31"/>
        <v>超过1118未进场</v>
      </c>
    </row>
    <row r="456" spans="1:16">
      <c r="A456" s="34">
        <v>454</v>
      </c>
      <c r="B456" s="76" t="s">
        <v>2532</v>
      </c>
      <c r="C456" s="7" t="s">
        <v>10393</v>
      </c>
      <c r="D456" s="12" t="str">
        <f t="shared" si="29"/>
        <v>中海箱</v>
      </c>
      <c r="E456" s="7" t="s">
        <v>17174</v>
      </c>
      <c r="F456" s="19">
        <v>40687</v>
      </c>
      <c r="G456" s="39"/>
      <c r="H456" s="7" t="str">
        <f t="shared" si="30"/>
        <v>重</v>
      </c>
      <c r="I456" s="23">
        <v>40704</v>
      </c>
      <c r="J456" s="21"/>
      <c r="K456" s="7" t="s">
        <v>14639</v>
      </c>
      <c r="L456" s="7"/>
      <c r="M456" s="9"/>
      <c r="N456" s="10"/>
      <c r="O456" s="18" t="str">
        <f t="shared" ca="1" si="32"/>
        <v>1112天</v>
      </c>
      <c r="P456" s="1" t="str">
        <f t="shared" ca="1" si="31"/>
        <v>超过1095未进场</v>
      </c>
    </row>
    <row r="457" spans="1:16">
      <c r="A457" s="34">
        <v>455</v>
      </c>
      <c r="B457" s="76" t="s">
        <v>11827</v>
      </c>
      <c r="C457" s="7" t="s">
        <v>10393</v>
      </c>
      <c r="D457" s="12" t="str">
        <f t="shared" si="29"/>
        <v>中海箱</v>
      </c>
      <c r="E457" s="7" t="s">
        <v>17174</v>
      </c>
      <c r="F457" s="19">
        <v>40671</v>
      </c>
      <c r="G457" s="39"/>
      <c r="H457" s="7" t="str">
        <f t="shared" si="30"/>
        <v>重</v>
      </c>
      <c r="I457" s="23">
        <v>40671</v>
      </c>
      <c r="J457" s="21"/>
      <c r="K457" s="7" t="s">
        <v>5796</v>
      </c>
      <c r="L457" s="7"/>
      <c r="M457" s="9"/>
      <c r="N457" s="10"/>
      <c r="O457" s="18" t="str">
        <f t="shared" ca="1" si="32"/>
        <v>1128天</v>
      </c>
      <c r="P457" s="1" t="str">
        <f t="shared" ca="1" si="31"/>
        <v>超过1128未进场</v>
      </c>
    </row>
    <row r="458" spans="1:16">
      <c r="A458" s="34">
        <v>456</v>
      </c>
      <c r="B458" s="76" t="s">
        <v>11828</v>
      </c>
      <c r="C458" s="7" t="s">
        <v>10393</v>
      </c>
      <c r="D458" s="12" t="str">
        <f t="shared" si="29"/>
        <v>中海箱</v>
      </c>
      <c r="E458" s="7" t="s">
        <v>17174</v>
      </c>
      <c r="F458" s="19">
        <v>40692</v>
      </c>
      <c r="G458" s="39"/>
      <c r="H458" s="7" t="str">
        <f t="shared" si="30"/>
        <v>重</v>
      </c>
      <c r="I458" s="23">
        <v>40698</v>
      </c>
      <c r="J458" s="21"/>
      <c r="K458" s="7" t="s">
        <v>7570</v>
      </c>
      <c r="L458" s="7"/>
      <c r="M458" s="9"/>
      <c r="N458" s="10"/>
      <c r="O458" s="18" t="str">
        <f t="shared" ca="1" si="32"/>
        <v>1107天</v>
      </c>
      <c r="P458" s="1" t="str">
        <f t="shared" ca="1" si="31"/>
        <v>超过1101未进场</v>
      </c>
    </row>
    <row r="459" spans="1:16">
      <c r="A459" s="34">
        <v>457</v>
      </c>
      <c r="B459" s="76" t="s">
        <v>11829</v>
      </c>
      <c r="C459" s="7" t="s">
        <v>10393</v>
      </c>
      <c r="D459" s="12" t="str">
        <f t="shared" si="29"/>
        <v>中海箱</v>
      </c>
      <c r="E459" s="7" t="s">
        <v>17174</v>
      </c>
      <c r="F459" s="19">
        <v>40671</v>
      </c>
      <c r="G459" s="39"/>
      <c r="H459" s="7" t="str">
        <f t="shared" si="30"/>
        <v>重</v>
      </c>
      <c r="I459" s="23">
        <v>40681</v>
      </c>
      <c r="J459" s="21"/>
      <c r="K459" s="7" t="s">
        <v>5796</v>
      </c>
      <c r="L459" s="7"/>
      <c r="M459" s="9"/>
      <c r="N459" s="10"/>
      <c r="O459" s="18" t="str">
        <f t="shared" ca="1" si="32"/>
        <v>1128天</v>
      </c>
      <c r="P459" s="1" t="str">
        <f t="shared" ca="1" si="31"/>
        <v>超过1118未进场</v>
      </c>
    </row>
    <row r="460" spans="1:16">
      <c r="A460" s="34">
        <v>458</v>
      </c>
      <c r="B460" s="76" t="s">
        <v>11830</v>
      </c>
      <c r="C460" s="7" t="s">
        <v>10393</v>
      </c>
      <c r="D460" s="12" t="str">
        <f t="shared" si="29"/>
        <v>中海箱</v>
      </c>
      <c r="E460" s="7" t="s">
        <v>17174</v>
      </c>
      <c r="F460" s="19">
        <v>40671</v>
      </c>
      <c r="G460" s="39"/>
      <c r="H460" s="7" t="str">
        <f t="shared" si="30"/>
        <v>重</v>
      </c>
      <c r="I460" s="23">
        <v>40673</v>
      </c>
      <c r="J460" s="21"/>
      <c r="K460" s="7" t="s">
        <v>5796</v>
      </c>
      <c r="L460" s="7"/>
      <c r="M460" s="9"/>
      <c r="N460" s="10"/>
      <c r="O460" s="18" t="str">
        <f t="shared" ca="1" si="32"/>
        <v>1128天</v>
      </c>
      <c r="P460" s="1" t="str">
        <f t="shared" ca="1" si="31"/>
        <v>超过1126未进场</v>
      </c>
    </row>
    <row r="461" spans="1:16">
      <c r="A461" s="34">
        <v>459</v>
      </c>
      <c r="B461" s="76" t="s">
        <v>11831</v>
      </c>
      <c r="C461" s="7" t="s">
        <v>10393</v>
      </c>
      <c r="D461" s="12" t="str">
        <f t="shared" si="29"/>
        <v>中海箱</v>
      </c>
      <c r="E461" s="7" t="s">
        <v>17174</v>
      </c>
      <c r="F461" s="19">
        <v>40672</v>
      </c>
      <c r="G461" s="39"/>
      <c r="H461" s="7" t="str">
        <f t="shared" si="30"/>
        <v>重</v>
      </c>
      <c r="I461" s="23">
        <v>40672</v>
      </c>
      <c r="J461" s="21"/>
      <c r="K461" s="7" t="s">
        <v>5796</v>
      </c>
      <c r="L461" s="7"/>
      <c r="M461" s="9"/>
      <c r="N461" s="10"/>
      <c r="O461" s="18" t="str">
        <f t="shared" ca="1" si="32"/>
        <v>1127天</v>
      </c>
      <c r="P461" s="1" t="str">
        <f t="shared" ca="1" si="31"/>
        <v>超过1127未进场</v>
      </c>
    </row>
    <row r="462" spans="1:16">
      <c r="A462" s="34">
        <v>460</v>
      </c>
      <c r="B462" s="76" t="s">
        <v>5388</v>
      </c>
      <c r="C462" s="7" t="s">
        <v>10393</v>
      </c>
      <c r="D462" s="12" t="str">
        <f t="shared" si="29"/>
        <v>中海箱</v>
      </c>
      <c r="E462" s="7" t="s">
        <v>17174</v>
      </c>
      <c r="F462" s="19">
        <v>40674</v>
      </c>
      <c r="G462" s="39"/>
      <c r="H462" s="7" t="str">
        <f t="shared" si="30"/>
        <v>重</v>
      </c>
      <c r="I462" s="23">
        <v>40685</v>
      </c>
      <c r="J462" s="21"/>
      <c r="K462" s="7" t="s">
        <v>10395</v>
      </c>
      <c r="L462" s="7"/>
      <c r="M462" s="9"/>
      <c r="N462" s="10"/>
      <c r="O462" s="18" t="str">
        <f t="shared" ca="1" si="32"/>
        <v>1125天</v>
      </c>
      <c r="P462" s="1" t="str">
        <f t="shared" ca="1" si="31"/>
        <v>超过1114未进场</v>
      </c>
    </row>
    <row r="463" spans="1:16">
      <c r="A463" s="34">
        <v>461</v>
      </c>
      <c r="B463" s="76" t="s">
        <v>8425</v>
      </c>
      <c r="C463" s="7" t="s">
        <v>10393</v>
      </c>
      <c r="D463" s="12" t="str">
        <f t="shared" si="29"/>
        <v>中海箱</v>
      </c>
      <c r="E463" s="7" t="s">
        <v>17174</v>
      </c>
      <c r="F463" s="19">
        <v>40695</v>
      </c>
      <c r="G463" s="39"/>
      <c r="H463" s="7" t="str">
        <f t="shared" si="30"/>
        <v>重</v>
      </c>
      <c r="I463" s="23">
        <v>40701</v>
      </c>
      <c r="J463" s="21"/>
      <c r="K463" s="7" t="s">
        <v>7570</v>
      </c>
      <c r="L463" s="7"/>
      <c r="M463" s="9"/>
      <c r="N463" s="10"/>
      <c r="O463" s="18" t="str">
        <f t="shared" ca="1" si="32"/>
        <v>1104天</v>
      </c>
      <c r="P463" s="1" t="str">
        <f t="shared" ca="1" si="31"/>
        <v>超过1098未进场</v>
      </c>
    </row>
    <row r="464" spans="1:16">
      <c r="A464" s="34">
        <v>462</v>
      </c>
      <c r="B464" s="76" t="s">
        <v>8426</v>
      </c>
      <c r="C464" s="7" t="s">
        <v>10393</v>
      </c>
      <c r="D464" s="12" t="str">
        <f t="shared" si="29"/>
        <v>中海箱</v>
      </c>
      <c r="E464" s="7" t="s">
        <v>17174</v>
      </c>
      <c r="F464" s="19">
        <v>40675</v>
      </c>
      <c r="G464" s="39"/>
      <c r="H464" s="7" t="str">
        <f t="shared" si="30"/>
        <v>重</v>
      </c>
      <c r="I464" s="23">
        <v>40681</v>
      </c>
      <c r="J464" s="21"/>
      <c r="K464" s="7" t="s">
        <v>7459</v>
      </c>
      <c r="L464" s="7"/>
      <c r="M464" s="9"/>
      <c r="N464" s="10"/>
      <c r="O464" s="18" t="str">
        <f t="shared" ca="1" si="32"/>
        <v>1124天</v>
      </c>
      <c r="P464" s="1" t="str">
        <f t="shared" ca="1" si="31"/>
        <v>超过1118未进场</v>
      </c>
    </row>
    <row r="465" spans="1:16">
      <c r="A465" s="34">
        <v>463</v>
      </c>
      <c r="B465" s="76" t="s">
        <v>13292</v>
      </c>
      <c r="C465" s="7" t="s">
        <v>10393</v>
      </c>
      <c r="D465" s="12" t="str">
        <f t="shared" si="29"/>
        <v>中海箱</v>
      </c>
      <c r="E465" s="7" t="s">
        <v>17174</v>
      </c>
      <c r="F465" s="19">
        <v>40672</v>
      </c>
      <c r="G465" s="39"/>
      <c r="H465" s="7" t="str">
        <f t="shared" si="30"/>
        <v>重</v>
      </c>
      <c r="I465" s="23">
        <v>40672</v>
      </c>
      <c r="J465" s="21"/>
      <c r="K465" s="7" t="s">
        <v>5796</v>
      </c>
      <c r="L465" s="7"/>
      <c r="M465" s="9"/>
      <c r="N465" s="10"/>
      <c r="O465" s="18" t="str">
        <f t="shared" ca="1" si="32"/>
        <v>1127天</v>
      </c>
      <c r="P465" s="1" t="str">
        <f t="shared" ca="1" si="31"/>
        <v>超过1127未进场</v>
      </c>
    </row>
    <row r="466" spans="1:16">
      <c r="A466" s="34">
        <v>464</v>
      </c>
      <c r="B466" s="76" t="s">
        <v>12014</v>
      </c>
      <c r="C466" s="7" t="s">
        <v>10393</v>
      </c>
      <c r="D466" s="12" t="str">
        <f t="shared" si="29"/>
        <v>中海箱</v>
      </c>
      <c r="E466" s="7" t="s">
        <v>17174</v>
      </c>
      <c r="F466" s="19">
        <v>40671</v>
      </c>
      <c r="G466" s="39"/>
      <c r="H466" s="7" t="str">
        <f t="shared" si="30"/>
        <v>重</v>
      </c>
      <c r="I466" s="23">
        <v>40671</v>
      </c>
      <c r="J466" s="21"/>
      <c r="K466" s="7" t="s">
        <v>5796</v>
      </c>
      <c r="L466" s="7"/>
      <c r="M466" s="9"/>
      <c r="N466" s="10"/>
      <c r="O466" s="18" t="str">
        <f t="shared" ca="1" si="32"/>
        <v>1128天</v>
      </c>
      <c r="P466" s="1" t="str">
        <f t="shared" ca="1" si="31"/>
        <v>超过1128未进场</v>
      </c>
    </row>
    <row r="467" spans="1:16">
      <c r="A467" s="34">
        <v>465</v>
      </c>
      <c r="B467" s="76" t="s">
        <v>12015</v>
      </c>
      <c r="C467" s="7" t="s">
        <v>10393</v>
      </c>
      <c r="D467" s="12" t="str">
        <f t="shared" si="29"/>
        <v>中海箱</v>
      </c>
      <c r="E467" s="7" t="s">
        <v>17174</v>
      </c>
      <c r="F467" s="19">
        <v>40680</v>
      </c>
      <c r="G467" s="39"/>
      <c r="H467" s="7" t="str">
        <f t="shared" si="30"/>
        <v>重</v>
      </c>
      <c r="I467" s="23">
        <v>40685</v>
      </c>
      <c r="J467" s="21"/>
      <c r="K467" s="7" t="s">
        <v>5781</v>
      </c>
      <c r="L467" s="7"/>
      <c r="M467" s="9"/>
      <c r="N467" s="10"/>
      <c r="O467" s="18" t="str">
        <f t="shared" ca="1" si="32"/>
        <v>1119天</v>
      </c>
      <c r="P467" s="1" t="str">
        <f t="shared" ca="1" si="31"/>
        <v>超过1114未进场</v>
      </c>
    </row>
    <row r="468" spans="1:16">
      <c r="A468" s="34">
        <v>466</v>
      </c>
      <c r="B468" s="76" t="s">
        <v>4769</v>
      </c>
      <c r="C468" s="7" t="s">
        <v>10393</v>
      </c>
      <c r="D468" s="12" t="str">
        <f t="shared" si="29"/>
        <v>中海箱</v>
      </c>
      <c r="E468" s="7" t="s">
        <v>17174</v>
      </c>
      <c r="F468" s="19">
        <v>40675</v>
      </c>
      <c r="G468" s="39"/>
      <c r="H468" s="7" t="str">
        <f t="shared" si="30"/>
        <v>重</v>
      </c>
      <c r="I468" s="23">
        <v>40679</v>
      </c>
      <c r="J468" s="21"/>
      <c r="K468" s="7" t="s">
        <v>7570</v>
      </c>
      <c r="L468" s="7"/>
      <c r="M468" s="9"/>
      <c r="N468" s="10"/>
      <c r="O468" s="18" t="str">
        <f t="shared" ca="1" si="32"/>
        <v>1124天</v>
      </c>
      <c r="P468" s="1" t="str">
        <f t="shared" ca="1" si="31"/>
        <v>超过1120未进场</v>
      </c>
    </row>
    <row r="469" spans="1:16">
      <c r="A469" s="34">
        <v>467</v>
      </c>
      <c r="B469" s="76" t="s">
        <v>12898</v>
      </c>
      <c r="C469" s="7" t="s">
        <v>10393</v>
      </c>
      <c r="D469" s="12" t="str">
        <f t="shared" si="29"/>
        <v>中海箱</v>
      </c>
      <c r="E469" s="7" t="s">
        <v>17174</v>
      </c>
      <c r="F469" s="19">
        <v>40674</v>
      </c>
      <c r="G469" s="39"/>
      <c r="H469" s="7" t="str">
        <f t="shared" si="30"/>
        <v>重</v>
      </c>
      <c r="I469" s="23">
        <v>40682</v>
      </c>
      <c r="J469" s="21"/>
      <c r="K469" s="7" t="s">
        <v>7570</v>
      </c>
      <c r="L469" s="7"/>
      <c r="M469" s="9"/>
      <c r="N469" s="10"/>
      <c r="O469" s="18" t="str">
        <f t="shared" ca="1" si="32"/>
        <v>1125天</v>
      </c>
      <c r="P469" s="1" t="str">
        <f t="shared" ca="1" si="31"/>
        <v>超过1117未进场</v>
      </c>
    </row>
    <row r="470" spans="1:16">
      <c r="A470" s="34">
        <v>468</v>
      </c>
      <c r="B470" s="76" t="s">
        <v>12899</v>
      </c>
      <c r="C470" s="7" t="s">
        <v>10393</v>
      </c>
      <c r="D470" s="12" t="str">
        <f t="shared" si="29"/>
        <v>中海箱</v>
      </c>
      <c r="E470" s="7" t="s">
        <v>17174</v>
      </c>
      <c r="F470" s="19">
        <v>40676</v>
      </c>
      <c r="G470" s="39"/>
      <c r="H470" s="7" t="str">
        <f t="shared" si="30"/>
        <v>重</v>
      </c>
      <c r="I470" s="23">
        <v>40680</v>
      </c>
      <c r="J470" s="21"/>
      <c r="K470" s="7" t="s">
        <v>5796</v>
      </c>
      <c r="L470" s="7"/>
      <c r="M470" s="9"/>
      <c r="N470" s="10"/>
      <c r="O470" s="18" t="str">
        <f t="shared" ca="1" si="32"/>
        <v>1123天</v>
      </c>
      <c r="P470" s="1" t="str">
        <f t="shared" ca="1" si="31"/>
        <v>超过1119未进场</v>
      </c>
    </row>
    <row r="471" spans="1:16">
      <c r="A471" s="34">
        <v>469</v>
      </c>
      <c r="B471" s="76" t="s">
        <v>6379</v>
      </c>
      <c r="C471" s="7" t="s">
        <v>10393</v>
      </c>
      <c r="D471" s="12" t="str">
        <f t="shared" si="29"/>
        <v>中海箱</v>
      </c>
      <c r="E471" s="7" t="s">
        <v>17174</v>
      </c>
      <c r="F471" s="19">
        <v>40674</v>
      </c>
      <c r="G471" s="39"/>
      <c r="H471" s="7" t="str">
        <f t="shared" si="30"/>
        <v>重</v>
      </c>
      <c r="I471" s="23">
        <v>40685</v>
      </c>
      <c r="J471" s="21"/>
      <c r="K471" s="7" t="s">
        <v>10395</v>
      </c>
      <c r="L471" s="7"/>
      <c r="M471" s="9"/>
      <c r="N471" s="10"/>
      <c r="O471" s="18" t="str">
        <f t="shared" ca="1" si="32"/>
        <v>1125天</v>
      </c>
      <c r="P471" s="1" t="str">
        <f t="shared" ca="1" si="31"/>
        <v>超过1114未进场</v>
      </c>
    </row>
    <row r="472" spans="1:16">
      <c r="A472" s="34">
        <v>470</v>
      </c>
      <c r="B472" s="76" t="s">
        <v>12330</v>
      </c>
      <c r="C472" s="7" t="s">
        <v>10393</v>
      </c>
      <c r="D472" s="12" t="str">
        <f t="shared" si="29"/>
        <v>中海箱</v>
      </c>
      <c r="E472" s="7" t="s">
        <v>17174</v>
      </c>
      <c r="F472" s="19">
        <v>40672</v>
      </c>
      <c r="G472" s="39"/>
      <c r="H472" s="7" t="str">
        <f t="shared" si="30"/>
        <v>重</v>
      </c>
      <c r="I472" s="23">
        <v>40673</v>
      </c>
      <c r="J472" s="21"/>
      <c r="K472" s="7" t="s">
        <v>5796</v>
      </c>
      <c r="L472" s="7"/>
      <c r="M472" s="9"/>
      <c r="N472" s="10"/>
      <c r="O472" s="18" t="str">
        <f t="shared" ca="1" si="32"/>
        <v>1127天</v>
      </c>
      <c r="P472" s="1" t="str">
        <f t="shared" ca="1" si="31"/>
        <v>超过1126未进场</v>
      </c>
    </row>
    <row r="473" spans="1:16">
      <c r="A473" s="34">
        <v>471</v>
      </c>
      <c r="B473" s="76" t="s">
        <v>5902</v>
      </c>
      <c r="C473" s="7" t="s">
        <v>10393</v>
      </c>
      <c r="D473" s="12" t="str">
        <f t="shared" si="29"/>
        <v>中海箱</v>
      </c>
      <c r="E473" s="7" t="s">
        <v>17174</v>
      </c>
      <c r="F473" s="19">
        <v>40674</v>
      </c>
      <c r="G473" s="39"/>
      <c r="H473" s="7" t="str">
        <f t="shared" si="30"/>
        <v>重</v>
      </c>
      <c r="I473" s="23">
        <v>40683</v>
      </c>
      <c r="J473" s="21"/>
      <c r="K473" s="7" t="s">
        <v>7570</v>
      </c>
      <c r="L473" s="7"/>
      <c r="M473" s="9"/>
      <c r="N473" s="10"/>
      <c r="O473" s="18" t="str">
        <f t="shared" ca="1" si="32"/>
        <v>1125天</v>
      </c>
      <c r="P473" s="1" t="str">
        <f t="shared" ca="1" si="31"/>
        <v>超过1116未进场</v>
      </c>
    </row>
    <row r="474" spans="1:16">
      <c r="A474" s="34">
        <v>472</v>
      </c>
      <c r="B474" s="76" t="s">
        <v>5360</v>
      </c>
      <c r="C474" s="7" t="s">
        <v>10393</v>
      </c>
      <c r="D474" s="12" t="str">
        <f t="shared" si="29"/>
        <v>中海箱</v>
      </c>
      <c r="E474" s="7" t="s">
        <v>17174</v>
      </c>
      <c r="F474" s="19">
        <v>40695</v>
      </c>
      <c r="G474" s="39"/>
      <c r="H474" s="7" t="str">
        <f t="shared" si="30"/>
        <v>重</v>
      </c>
      <c r="I474" s="23">
        <v>40698</v>
      </c>
      <c r="J474" s="21"/>
      <c r="K474" s="7" t="s">
        <v>7570</v>
      </c>
      <c r="L474" s="7"/>
      <c r="M474" s="9"/>
      <c r="N474" s="10"/>
      <c r="O474" s="18" t="str">
        <f t="shared" ca="1" si="32"/>
        <v>1104天</v>
      </c>
      <c r="P474" s="1" t="str">
        <f t="shared" ca="1" si="31"/>
        <v>超过1101未进场</v>
      </c>
    </row>
    <row r="475" spans="1:16">
      <c r="A475" s="34">
        <v>473</v>
      </c>
      <c r="B475" s="76" t="s">
        <v>5361</v>
      </c>
      <c r="C475" s="7" t="s">
        <v>10393</v>
      </c>
      <c r="D475" s="12" t="str">
        <f t="shared" si="29"/>
        <v>中海箱</v>
      </c>
      <c r="E475" s="7" t="s">
        <v>17174</v>
      </c>
      <c r="F475" s="19">
        <v>40672</v>
      </c>
      <c r="G475" s="39"/>
      <c r="H475" s="7" t="str">
        <f t="shared" si="30"/>
        <v>重</v>
      </c>
      <c r="I475" s="23">
        <v>40672</v>
      </c>
      <c r="J475" s="21"/>
      <c r="K475" s="7" t="s">
        <v>5796</v>
      </c>
      <c r="L475" s="7"/>
      <c r="M475" s="9"/>
      <c r="N475" s="10"/>
      <c r="O475" s="18" t="str">
        <f t="shared" ca="1" si="32"/>
        <v>1127天</v>
      </c>
      <c r="P475" s="1" t="str">
        <f t="shared" ca="1" si="31"/>
        <v>超过1127未进场</v>
      </c>
    </row>
    <row r="476" spans="1:16">
      <c r="A476" s="34">
        <v>474</v>
      </c>
      <c r="B476" s="76" t="s">
        <v>5362</v>
      </c>
      <c r="C476" s="7" t="s">
        <v>10393</v>
      </c>
      <c r="D476" s="12" t="str">
        <f t="shared" si="29"/>
        <v>中海箱</v>
      </c>
      <c r="E476" s="7" t="s">
        <v>17174</v>
      </c>
      <c r="F476" s="19">
        <v>40680</v>
      </c>
      <c r="G476" s="39"/>
      <c r="H476" s="7" t="str">
        <f t="shared" si="30"/>
        <v>重</v>
      </c>
      <c r="I476" s="23">
        <v>40683</v>
      </c>
      <c r="J476" s="21"/>
      <c r="K476" s="7" t="s">
        <v>7570</v>
      </c>
      <c r="L476" s="7"/>
      <c r="M476" s="9"/>
      <c r="N476" s="10"/>
      <c r="O476" s="18" t="str">
        <f t="shared" ca="1" si="32"/>
        <v>1119天</v>
      </c>
      <c r="P476" s="1" t="str">
        <f t="shared" ca="1" si="31"/>
        <v>超过1116未进场</v>
      </c>
    </row>
    <row r="477" spans="1:16">
      <c r="A477" s="34">
        <v>475</v>
      </c>
      <c r="B477" s="76" t="s">
        <v>518</v>
      </c>
      <c r="C477" s="7" t="s">
        <v>10393</v>
      </c>
      <c r="D477" s="12" t="str">
        <f t="shared" si="29"/>
        <v>中海箱</v>
      </c>
      <c r="E477" s="7" t="s">
        <v>17174</v>
      </c>
      <c r="F477" s="19">
        <v>40674</v>
      </c>
      <c r="G477" s="39"/>
      <c r="H477" s="7" t="str">
        <f t="shared" si="30"/>
        <v>重</v>
      </c>
      <c r="I477" s="23">
        <v>40675</v>
      </c>
      <c r="J477" s="21"/>
      <c r="K477" s="7" t="s">
        <v>3872</v>
      </c>
      <c r="L477" s="7"/>
      <c r="M477" s="9"/>
      <c r="N477" s="10"/>
      <c r="O477" s="18" t="str">
        <f t="shared" ca="1" si="32"/>
        <v>1125天</v>
      </c>
      <c r="P477" s="1" t="str">
        <f t="shared" ca="1" si="31"/>
        <v>超过1124未进场</v>
      </c>
    </row>
    <row r="478" spans="1:16">
      <c r="A478" s="34">
        <v>476</v>
      </c>
      <c r="B478" s="76" t="s">
        <v>519</v>
      </c>
      <c r="C478" s="7" t="s">
        <v>10393</v>
      </c>
      <c r="D478" s="12" t="str">
        <f t="shared" si="29"/>
        <v>中海箱</v>
      </c>
      <c r="E478" s="7" t="s">
        <v>17174</v>
      </c>
      <c r="F478" s="19">
        <v>40675</v>
      </c>
      <c r="G478" s="39"/>
      <c r="H478" s="7" t="str">
        <f t="shared" si="30"/>
        <v>重</v>
      </c>
      <c r="I478" s="23">
        <v>40675</v>
      </c>
      <c r="J478" s="21"/>
      <c r="K478" s="7" t="s">
        <v>3872</v>
      </c>
      <c r="L478" s="7"/>
      <c r="M478" s="9"/>
      <c r="N478" s="10"/>
      <c r="O478" s="18" t="str">
        <f t="shared" ca="1" si="32"/>
        <v>1124天</v>
      </c>
      <c r="P478" s="1" t="str">
        <f t="shared" ca="1" si="31"/>
        <v>超过1124未进场</v>
      </c>
    </row>
    <row r="479" spans="1:16">
      <c r="A479" s="34">
        <v>477</v>
      </c>
      <c r="B479" s="76" t="s">
        <v>520</v>
      </c>
      <c r="C479" s="7" t="s">
        <v>10393</v>
      </c>
      <c r="D479" s="12" t="str">
        <f t="shared" si="29"/>
        <v>中海箱</v>
      </c>
      <c r="E479" s="7" t="s">
        <v>17174</v>
      </c>
      <c r="F479" s="19">
        <v>40676</v>
      </c>
      <c r="G479" s="39"/>
      <c r="H479" s="7" t="str">
        <f t="shared" si="30"/>
        <v>重</v>
      </c>
      <c r="I479" s="23">
        <v>40677</v>
      </c>
      <c r="J479" s="21"/>
      <c r="K479" s="7" t="s">
        <v>7459</v>
      </c>
      <c r="L479" s="7"/>
      <c r="M479" s="9"/>
      <c r="N479" s="10"/>
      <c r="O479" s="18" t="str">
        <f t="shared" ca="1" si="32"/>
        <v>1123天</v>
      </c>
      <c r="P479" s="1" t="str">
        <f t="shared" ca="1" si="31"/>
        <v>超过1122未进场</v>
      </c>
    </row>
    <row r="480" spans="1:16">
      <c r="A480" s="34">
        <v>478</v>
      </c>
      <c r="B480" s="76" t="s">
        <v>3360</v>
      </c>
      <c r="C480" s="7" t="s">
        <v>10393</v>
      </c>
      <c r="D480" s="12" t="str">
        <f t="shared" si="29"/>
        <v>中海箱</v>
      </c>
      <c r="E480" s="7" t="s">
        <v>17174</v>
      </c>
      <c r="F480" s="19">
        <v>40676</v>
      </c>
      <c r="G480" s="39"/>
      <c r="H480" s="7" t="str">
        <f t="shared" si="30"/>
        <v>重</v>
      </c>
      <c r="I480" s="23">
        <v>40683</v>
      </c>
      <c r="J480" s="21"/>
      <c r="K480" s="7" t="s">
        <v>7570</v>
      </c>
      <c r="L480" s="7"/>
      <c r="M480" s="9"/>
      <c r="N480" s="10"/>
      <c r="O480" s="18" t="str">
        <f t="shared" ca="1" si="32"/>
        <v>1123天</v>
      </c>
      <c r="P480" s="1" t="str">
        <f t="shared" ca="1" si="31"/>
        <v>超过1116未进场</v>
      </c>
    </row>
    <row r="481" spans="1:16">
      <c r="A481" s="34">
        <v>479</v>
      </c>
      <c r="B481" s="76" t="s">
        <v>3361</v>
      </c>
      <c r="C481" s="7" t="s">
        <v>10393</v>
      </c>
      <c r="D481" s="12" t="str">
        <f t="shared" si="29"/>
        <v>中海箱</v>
      </c>
      <c r="E481" s="7" t="s">
        <v>17174</v>
      </c>
      <c r="F481" s="19">
        <v>40677</v>
      </c>
      <c r="G481" s="39"/>
      <c r="H481" s="7" t="str">
        <f t="shared" si="30"/>
        <v>重</v>
      </c>
      <c r="I481" s="23">
        <v>40679</v>
      </c>
      <c r="J481" s="21"/>
      <c r="K481" s="7" t="s">
        <v>7459</v>
      </c>
      <c r="L481" s="7"/>
      <c r="M481" s="9"/>
      <c r="N481" s="10"/>
      <c r="O481" s="18" t="str">
        <f t="shared" ca="1" si="32"/>
        <v>1122天</v>
      </c>
      <c r="P481" s="1" t="str">
        <f t="shared" ca="1" si="31"/>
        <v>超过1120未进场</v>
      </c>
    </row>
    <row r="482" spans="1:16">
      <c r="A482" s="34">
        <v>480</v>
      </c>
      <c r="B482" s="76" t="s">
        <v>3362</v>
      </c>
      <c r="C482" s="7" t="s">
        <v>10393</v>
      </c>
      <c r="D482" s="12" t="str">
        <f t="shared" si="29"/>
        <v>中海箱</v>
      </c>
      <c r="E482" s="7" t="s">
        <v>17174</v>
      </c>
      <c r="F482" s="19">
        <v>40677</v>
      </c>
      <c r="G482" s="39"/>
      <c r="H482" s="7" t="str">
        <f t="shared" si="30"/>
        <v>重</v>
      </c>
      <c r="I482" s="23">
        <v>40680</v>
      </c>
      <c r="J482" s="21"/>
      <c r="K482" s="7" t="s">
        <v>5796</v>
      </c>
      <c r="L482" s="7"/>
      <c r="M482" s="9"/>
      <c r="N482" s="10"/>
      <c r="O482" s="18" t="str">
        <f t="shared" ca="1" si="32"/>
        <v>1122天</v>
      </c>
      <c r="P482" s="1" t="str">
        <f t="shared" ca="1" si="31"/>
        <v>超过1119未进场</v>
      </c>
    </row>
    <row r="483" spans="1:16">
      <c r="A483" s="34">
        <v>481</v>
      </c>
      <c r="B483" s="76" t="s">
        <v>3363</v>
      </c>
      <c r="C483" s="7" t="s">
        <v>10393</v>
      </c>
      <c r="D483" s="12" t="str">
        <f t="shared" si="29"/>
        <v>中海箱</v>
      </c>
      <c r="E483" s="7" t="s">
        <v>17174</v>
      </c>
      <c r="F483" s="19">
        <v>40678</v>
      </c>
      <c r="G483" s="39"/>
      <c r="H483" s="7" t="str">
        <f t="shared" si="30"/>
        <v>重</v>
      </c>
      <c r="I483" s="23">
        <v>40686</v>
      </c>
      <c r="J483" s="21"/>
      <c r="K483" s="7" t="s">
        <v>7570</v>
      </c>
      <c r="L483" s="7"/>
      <c r="M483" s="9"/>
      <c r="N483" s="10"/>
      <c r="O483" s="18" t="str">
        <f t="shared" ca="1" si="32"/>
        <v>1121天</v>
      </c>
      <c r="P483" s="1" t="str">
        <f t="shared" ca="1" si="31"/>
        <v>超过1113未进场</v>
      </c>
    </row>
    <row r="484" spans="1:16">
      <c r="A484" s="34">
        <v>482</v>
      </c>
      <c r="B484" s="77" t="s">
        <v>14853</v>
      </c>
      <c r="C484" s="7" t="s">
        <v>10393</v>
      </c>
      <c r="D484" s="12" t="str">
        <f t="shared" si="29"/>
        <v>中海箱</v>
      </c>
      <c r="E484" s="7" t="s">
        <v>17174</v>
      </c>
      <c r="F484" s="19">
        <v>40680</v>
      </c>
      <c r="G484" s="39"/>
      <c r="H484" s="7" t="str">
        <f t="shared" si="30"/>
        <v>重</v>
      </c>
      <c r="I484" s="23">
        <v>40686</v>
      </c>
      <c r="J484" s="21"/>
      <c r="K484" s="7" t="s">
        <v>5796</v>
      </c>
      <c r="L484" s="7"/>
      <c r="M484" s="9"/>
      <c r="N484" s="10"/>
      <c r="O484" s="18" t="str">
        <f t="shared" ref="O484:O500" ca="1" si="33">IF(ISNONTEXT(J484),DATEDIF(F484,TODAY(),"d")&amp;"天","出场")</f>
        <v>1119天</v>
      </c>
      <c r="P484" s="1" t="str">
        <f t="shared" ca="1" si="31"/>
        <v>超过1113未进场</v>
      </c>
    </row>
    <row r="485" spans="1:16">
      <c r="A485" s="34">
        <v>483</v>
      </c>
      <c r="B485" s="76" t="s">
        <v>14854</v>
      </c>
      <c r="C485" s="7" t="s">
        <v>10393</v>
      </c>
      <c r="D485" s="12" t="str">
        <f t="shared" si="29"/>
        <v>中海箱</v>
      </c>
      <c r="E485" s="7" t="s">
        <v>17174</v>
      </c>
      <c r="F485" s="19">
        <v>40676</v>
      </c>
      <c r="G485" s="39"/>
      <c r="H485" s="7" t="str">
        <f t="shared" si="30"/>
        <v>重</v>
      </c>
      <c r="I485" s="23">
        <v>40676</v>
      </c>
      <c r="J485" s="21"/>
      <c r="K485" s="7" t="s">
        <v>3872</v>
      </c>
      <c r="L485" s="7"/>
      <c r="M485" s="9"/>
      <c r="N485" s="10"/>
      <c r="O485" s="18" t="str">
        <f t="shared" ca="1" si="33"/>
        <v>1123天</v>
      </c>
      <c r="P485" s="1" t="str">
        <f t="shared" ca="1" si="31"/>
        <v>超过1123未进场</v>
      </c>
    </row>
    <row r="486" spans="1:16">
      <c r="A486" s="34">
        <v>484</v>
      </c>
      <c r="B486" s="76" t="s">
        <v>8574</v>
      </c>
      <c r="C486" s="7" t="s">
        <v>10393</v>
      </c>
      <c r="D486" s="12" t="str">
        <f t="shared" si="29"/>
        <v>中海箱</v>
      </c>
      <c r="E486" s="7" t="s">
        <v>17174</v>
      </c>
      <c r="F486" s="19">
        <v>40675</v>
      </c>
      <c r="G486" s="39"/>
      <c r="H486" s="7" t="str">
        <f t="shared" si="30"/>
        <v>重</v>
      </c>
      <c r="I486" s="23">
        <v>40685</v>
      </c>
      <c r="J486" s="21"/>
      <c r="K486" s="7" t="s">
        <v>10395</v>
      </c>
      <c r="L486" s="7"/>
      <c r="M486" s="9"/>
      <c r="N486" s="10"/>
      <c r="O486" s="18" t="str">
        <f t="shared" ca="1" si="33"/>
        <v>1124天</v>
      </c>
      <c r="P486" s="1" t="str">
        <f t="shared" ca="1" si="31"/>
        <v>超过1114未进场</v>
      </c>
    </row>
    <row r="487" spans="1:16">
      <c r="A487" s="34">
        <v>485</v>
      </c>
      <c r="B487" s="76" t="s">
        <v>8206</v>
      </c>
      <c r="C487" s="7" t="s">
        <v>10393</v>
      </c>
      <c r="D487" s="12" t="str">
        <f t="shared" si="29"/>
        <v>中海箱</v>
      </c>
      <c r="E487" s="7" t="s">
        <v>17174</v>
      </c>
      <c r="F487" s="19">
        <v>40673</v>
      </c>
      <c r="G487" s="39"/>
      <c r="H487" s="7" t="str">
        <f t="shared" si="30"/>
        <v>重</v>
      </c>
      <c r="I487" s="23">
        <v>40673</v>
      </c>
      <c r="J487" s="21"/>
      <c r="K487" s="7" t="s">
        <v>5796</v>
      </c>
      <c r="L487" s="7"/>
      <c r="M487" s="9"/>
      <c r="N487" s="10"/>
      <c r="O487" s="18" t="str">
        <f t="shared" ca="1" si="33"/>
        <v>1126天</v>
      </c>
      <c r="P487" s="1" t="str">
        <f t="shared" ca="1" si="31"/>
        <v>超过1126未进场</v>
      </c>
    </row>
    <row r="488" spans="1:16">
      <c r="A488" s="34">
        <v>486</v>
      </c>
      <c r="B488" s="76" t="s">
        <v>8207</v>
      </c>
      <c r="C488" s="7" t="s">
        <v>10393</v>
      </c>
      <c r="D488" s="12" t="str">
        <f t="shared" si="29"/>
        <v>中海箱</v>
      </c>
      <c r="E488" s="7" t="s">
        <v>17174</v>
      </c>
      <c r="F488" s="19">
        <v>40676</v>
      </c>
      <c r="G488" s="39"/>
      <c r="H488" s="7" t="str">
        <f t="shared" si="30"/>
        <v>重</v>
      </c>
      <c r="I488" s="23">
        <v>40676</v>
      </c>
      <c r="J488" s="21"/>
      <c r="K488" s="7" t="s">
        <v>4301</v>
      </c>
      <c r="L488" s="7"/>
      <c r="M488" s="9"/>
      <c r="N488" s="10"/>
      <c r="O488" s="18" t="str">
        <f t="shared" ca="1" si="33"/>
        <v>1123天</v>
      </c>
      <c r="P488" s="1" t="str">
        <f t="shared" ca="1" si="31"/>
        <v>超过1123未进场</v>
      </c>
    </row>
    <row r="489" spans="1:16">
      <c r="A489" s="34">
        <v>487</v>
      </c>
      <c r="B489" s="77" t="s">
        <v>8218</v>
      </c>
      <c r="C489" s="7" t="s">
        <v>10393</v>
      </c>
      <c r="D489" s="12" t="str">
        <f t="shared" si="29"/>
        <v>中海箱</v>
      </c>
      <c r="E489" s="7" t="s">
        <v>17174</v>
      </c>
      <c r="F489" s="19">
        <v>40682</v>
      </c>
      <c r="G489" s="39"/>
      <c r="H489" s="7" t="str">
        <f t="shared" si="30"/>
        <v>重</v>
      </c>
      <c r="I489" s="23">
        <v>40686</v>
      </c>
      <c r="J489" s="21"/>
      <c r="K489" s="7" t="s">
        <v>5796</v>
      </c>
      <c r="L489" s="7"/>
      <c r="M489" s="9"/>
      <c r="N489" s="10"/>
      <c r="O489" s="18" t="str">
        <f t="shared" ca="1" si="33"/>
        <v>1117天</v>
      </c>
      <c r="P489" s="1" t="str">
        <f t="shared" ca="1" si="31"/>
        <v>超过1113未进场</v>
      </c>
    </row>
    <row r="490" spans="1:16">
      <c r="A490" s="34">
        <v>488</v>
      </c>
      <c r="B490" s="77" t="s">
        <v>11248</v>
      </c>
      <c r="C490" s="7" t="s">
        <v>10393</v>
      </c>
      <c r="D490" s="12" t="str">
        <f t="shared" si="29"/>
        <v>中海箱</v>
      </c>
      <c r="E490" s="7" t="s">
        <v>17174</v>
      </c>
      <c r="F490" s="19">
        <v>40676</v>
      </c>
      <c r="G490" s="39"/>
      <c r="H490" s="7" t="str">
        <f t="shared" si="30"/>
        <v>重</v>
      </c>
      <c r="I490" s="23">
        <v>40686</v>
      </c>
      <c r="J490" s="21"/>
      <c r="K490" s="7" t="s">
        <v>11417</v>
      </c>
      <c r="L490" s="7"/>
      <c r="M490" s="9"/>
      <c r="N490" s="10"/>
      <c r="O490" s="18" t="str">
        <f t="shared" ca="1" si="33"/>
        <v>1123天</v>
      </c>
      <c r="P490" s="1" t="str">
        <f t="shared" ca="1" si="31"/>
        <v>超过1113未进场</v>
      </c>
    </row>
    <row r="491" spans="1:16">
      <c r="A491" s="34">
        <v>489</v>
      </c>
      <c r="B491" s="77" t="s">
        <v>14325</v>
      </c>
      <c r="C491" s="7" t="s">
        <v>10393</v>
      </c>
      <c r="D491" s="12" t="str">
        <f t="shared" si="29"/>
        <v>中海箱</v>
      </c>
      <c r="E491" s="7" t="s">
        <v>17174</v>
      </c>
      <c r="F491" s="19">
        <v>40678</v>
      </c>
      <c r="G491" s="39"/>
      <c r="H491" s="7" t="str">
        <f t="shared" si="30"/>
        <v>重</v>
      </c>
      <c r="I491" s="23">
        <v>40686</v>
      </c>
      <c r="J491" s="21"/>
      <c r="K491" s="7" t="s">
        <v>5796</v>
      </c>
      <c r="L491" s="7"/>
      <c r="M491" s="9"/>
      <c r="N491" s="10"/>
      <c r="O491" s="18" t="str">
        <f t="shared" ca="1" si="33"/>
        <v>1121天</v>
      </c>
      <c r="P491" s="1" t="str">
        <f t="shared" ca="1" si="31"/>
        <v>超过1113未进场</v>
      </c>
    </row>
    <row r="492" spans="1:16">
      <c r="A492" s="34">
        <v>490</v>
      </c>
      <c r="B492" s="76" t="s">
        <v>14326</v>
      </c>
      <c r="C492" s="7" t="s">
        <v>10393</v>
      </c>
      <c r="D492" s="12" t="str">
        <f t="shared" si="29"/>
        <v>中海箱</v>
      </c>
      <c r="E492" s="7" t="s">
        <v>17174</v>
      </c>
      <c r="F492" s="19">
        <v>40676</v>
      </c>
      <c r="G492" s="39"/>
      <c r="H492" s="7" t="str">
        <f t="shared" si="30"/>
        <v>重</v>
      </c>
      <c r="I492" s="23">
        <v>40686</v>
      </c>
      <c r="J492" s="21"/>
      <c r="K492" s="7" t="s">
        <v>14039</v>
      </c>
      <c r="L492" s="7"/>
      <c r="M492" s="9"/>
      <c r="N492" s="10"/>
      <c r="O492" s="18" t="str">
        <f t="shared" ca="1" si="33"/>
        <v>1123天</v>
      </c>
      <c r="P492" s="1" t="str">
        <f t="shared" ca="1" si="31"/>
        <v>超过1113未进场</v>
      </c>
    </row>
    <row r="493" spans="1:16">
      <c r="A493" s="34">
        <v>491</v>
      </c>
      <c r="B493" s="76" t="s">
        <v>7983</v>
      </c>
      <c r="C493" s="7" t="s">
        <v>10393</v>
      </c>
      <c r="D493" s="12" t="str">
        <f t="shared" si="29"/>
        <v>中海箱</v>
      </c>
      <c r="E493" s="7" t="s">
        <v>17174</v>
      </c>
      <c r="F493" s="19">
        <v>40686</v>
      </c>
      <c r="G493" s="39"/>
      <c r="H493" s="7" t="str">
        <f t="shared" si="30"/>
        <v>重</v>
      </c>
      <c r="I493" s="23">
        <v>40687</v>
      </c>
      <c r="J493" s="21"/>
      <c r="K493" s="7" t="s">
        <v>5796</v>
      </c>
      <c r="L493" s="7"/>
      <c r="M493" s="9"/>
      <c r="N493" s="10"/>
      <c r="O493" s="18" t="str">
        <f t="shared" ca="1" si="33"/>
        <v>1113天</v>
      </c>
      <c r="P493" s="1" t="str">
        <f t="shared" ca="1" si="31"/>
        <v>超过1112未进场</v>
      </c>
    </row>
    <row r="494" spans="1:16">
      <c r="A494" s="34">
        <v>492</v>
      </c>
      <c r="B494" s="76" t="s">
        <v>7984</v>
      </c>
      <c r="C494" s="7" t="s">
        <v>10393</v>
      </c>
      <c r="D494" s="12" t="str">
        <f t="shared" si="29"/>
        <v>中海箱</v>
      </c>
      <c r="E494" s="7" t="s">
        <v>17174</v>
      </c>
      <c r="F494" s="19">
        <v>40676</v>
      </c>
      <c r="G494" s="39"/>
      <c r="H494" s="7" t="str">
        <f t="shared" si="30"/>
        <v>重</v>
      </c>
      <c r="I494" s="23">
        <v>40677</v>
      </c>
      <c r="J494" s="21"/>
      <c r="K494" s="7" t="s">
        <v>4795</v>
      </c>
      <c r="L494" s="7"/>
      <c r="M494" s="9"/>
      <c r="N494" s="10"/>
      <c r="O494" s="18" t="str">
        <f t="shared" ca="1" si="33"/>
        <v>1123天</v>
      </c>
      <c r="P494" s="1" t="str">
        <f t="shared" ca="1" si="31"/>
        <v>超过1122未进场</v>
      </c>
    </row>
    <row r="495" spans="1:16">
      <c r="A495" s="34">
        <v>493</v>
      </c>
      <c r="B495" s="77" t="s">
        <v>14102</v>
      </c>
      <c r="C495" s="7" t="s">
        <v>10393</v>
      </c>
      <c r="D495" s="12" t="str">
        <f t="shared" si="29"/>
        <v>中海箱</v>
      </c>
      <c r="E495" s="7" t="s">
        <v>17174</v>
      </c>
      <c r="F495" s="19">
        <v>40677</v>
      </c>
      <c r="G495" s="39"/>
      <c r="H495" s="7" t="str">
        <f t="shared" si="30"/>
        <v>重</v>
      </c>
      <c r="I495" s="23">
        <v>40686</v>
      </c>
      <c r="J495" s="21"/>
      <c r="K495" s="7" t="s">
        <v>5796</v>
      </c>
      <c r="L495" s="7"/>
      <c r="M495" s="9"/>
      <c r="N495" s="10"/>
      <c r="O495" s="18" t="str">
        <f t="shared" ca="1" si="33"/>
        <v>1122天</v>
      </c>
      <c r="P495" s="1" t="str">
        <f t="shared" ca="1" si="31"/>
        <v>超过1113未进场</v>
      </c>
    </row>
    <row r="496" spans="1:16">
      <c r="A496" s="34">
        <v>494</v>
      </c>
      <c r="B496" s="76" t="s">
        <v>14395</v>
      </c>
      <c r="C496" s="7" t="s">
        <v>10258</v>
      </c>
      <c r="D496" s="12" t="str">
        <f t="shared" si="29"/>
        <v>中海箱</v>
      </c>
      <c r="E496" s="7" t="s">
        <v>17174</v>
      </c>
      <c r="F496" s="19">
        <v>40712</v>
      </c>
      <c r="G496" s="39"/>
      <c r="H496" s="7" t="str">
        <f t="shared" si="30"/>
        <v>重</v>
      </c>
      <c r="I496" s="23">
        <v>40712</v>
      </c>
      <c r="J496" s="21"/>
      <c r="K496" s="7" t="s">
        <v>6500</v>
      </c>
      <c r="L496" s="7"/>
      <c r="M496" s="9"/>
      <c r="N496" s="10"/>
      <c r="O496" s="18" t="str">
        <f t="shared" ca="1" si="33"/>
        <v>1087天</v>
      </c>
      <c r="P496" s="1" t="str">
        <f t="shared" ca="1" si="31"/>
        <v>超过1087未进场</v>
      </c>
    </row>
    <row r="497" spans="1:16">
      <c r="A497" s="34">
        <v>495</v>
      </c>
      <c r="B497" s="76" t="s">
        <v>11345</v>
      </c>
      <c r="C497" s="7" t="s">
        <v>10258</v>
      </c>
      <c r="D497" s="12" t="str">
        <f t="shared" si="29"/>
        <v>中海箱</v>
      </c>
      <c r="E497" s="7" t="s">
        <v>17174</v>
      </c>
      <c r="F497" s="19">
        <v>40682</v>
      </c>
      <c r="G497" s="39"/>
      <c r="H497" s="7" t="str">
        <f t="shared" si="30"/>
        <v>重</v>
      </c>
      <c r="I497" s="23">
        <v>40690</v>
      </c>
      <c r="J497" s="21"/>
      <c r="K497" s="7" t="s">
        <v>5796</v>
      </c>
      <c r="L497" s="7"/>
      <c r="M497" s="9"/>
      <c r="N497" s="10"/>
      <c r="O497" s="18" t="str">
        <f t="shared" ca="1" si="33"/>
        <v>1117天</v>
      </c>
      <c r="P497" s="1" t="str">
        <f t="shared" ca="1" si="31"/>
        <v>超过1109未进场</v>
      </c>
    </row>
    <row r="498" spans="1:16">
      <c r="A498" s="34">
        <v>496</v>
      </c>
      <c r="B498" s="76" t="s">
        <v>11346</v>
      </c>
      <c r="C498" s="7" t="s">
        <v>3270</v>
      </c>
      <c r="D498" s="12" t="str">
        <f t="shared" si="29"/>
        <v>中海箱</v>
      </c>
      <c r="E498" s="7" t="s">
        <v>17174</v>
      </c>
      <c r="F498" s="19">
        <v>40680</v>
      </c>
      <c r="G498" s="39"/>
      <c r="H498" s="7" t="str">
        <f t="shared" si="30"/>
        <v>重</v>
      </c>
      <c r="I498" s="23">
        <v>40704</v>
      </c>
      <c r="J498" s="21"/>
      <c r="K498" s="7" t="s">
        <v>11298</v>
      </c>
      <c r="L498" s="7"/>
      <c r="M498" s="9"/>
      <c r="N498" s="10"/>
      <c r="O498" s="18" t="str">
        <f t="shared" ca="1" si="33"/>
        <v>1119天</v>
      </c>
      <c r="P498" s="1" t="str">
        <f t="shared" ca="1" si="31"/>
        <v>超过1095未进场</v>
      </c>
    </row>
    <row r="499" spans="1:16">
      <c r="A499" s="34">
        <v>497</v>
      </c>
      <c r="B499" s="76" t="s">
        <v>7990</v>
      </c>
      <c r="C499" s="7" t="s">
        <v>3270</v>
      </c>
      <c r="D499" s="12" t="str">
        <f t="shared" si="29"/>
        <v>中海箱</v>
      </c>
      <c r="E499" s="7" t="s">
        <v>17174</v>
      </c>
      <c r="F499" s="19">
        <v>40682</v>
      </c>
      <c r="G499" s="39"/>
      <c r="H499" s="7" t="str">
        <f t="shared" si="30"/>
        <v>重</v>
      </c>
      <c r="I499" s="23">
        <v>40696</v>
      </c>
      <c r="J499" s="21"/>
      <c r="K499" s="7" t="s">
        <v>10395</v>
      </c>
      <c r="L499" s="7"/>
      <c r="M499" s="9"/>
      <c r="N499" s="10"/>
      <c r="O499" s="18" t="str">
        <f t="shared" ca="1" si="33"/>
        <v>1117天</v>
      </c>
      <c r="P499" s="1" t="str">
        <f t="shared" ca="1" si="31"/>
        <v>超过1103未进场</v>
      </c>
    </row>
    <row r="500" spans="1:16">
      <c r="A500" s="34">
        <v>498</v>
      </c>
      <c r="B500" s="76" t="s">
        <v>7598</v>
      </c>
      <c r="C500" s="7" t="s">
        <v>3270</v>
      </c>
      <c r="D500" s="12" t="str">
        <f t="shared" si="29"/>
        <v>中海箱</v>
      </c>
      <c r="E500" s="7" t="s">
        <v>17174</v>
      </c>
      <c r="F500" s="19">
        <v>40692</v>
      </c>
      <c r="G500" s="39"/>
      <c r="H500" s="7" t="str">
        <f t="shared" si="30"/>
        <v>重</v>
      </c>
      <c r="I500" s="23">
        <v>40692</v>
      </c>
      <c r="J500" s="21"/>
      <c r="K500" s="7" t="s">
        <v>11298</v>
      </c>
      <c r="L500" s="7"/>
      <c r="M500" s="9"/>
      <c r="N500" s="10"/>
      <c r="O500" s="18" t="str">
        <f t="shared" ca="1" si="33"/>
        <v>1107天</v>
      </c>
      <c r="P500" s="1" t="str">
        <f t="shared" ca="1" si="31"/>
        <v>超过1107未进场</v>
      </c>
    </row>
    <row r="501" spans="1:16">
      <c r="A501" s="34">
        <v>499</v>
      </c>
      <c r="B501" s="76" t="s">
        <v>10007</v>
      </c>
      <c r="C501" s="7" t="s">
        <v>10258</v>
      </c>
      <c r="D501" s="12" t="str">
        <f t="shared" si="29"/>
        <v>中海箱</v>
      </c>
      <c r="E501" s="7" t="s">
        <v>17174</v>
      </c>
      <c r="F501" s="19">
        <v>40713</v>
      </c>
      <c r="G501" s="92"/>
      <c r="H501" s="7" t="str">
        <f t="shared" si="30"/>
        <v>重</v>
      </c>
      <c r="I501" s="23">
        <v>40712</v>
      </c>
      <c r="J501" s="27"/>
      <c r="K501" s="12" t="s">
        <v>6500</v>
      </c>
      <c r="L501" s="12"/>
      <c r="M501" s="11"/>
      <c r="N501" s="11"/>
      <c r="O501" s="18"/>
      <c r="P501" s="1" t="str">
        <f t="shared" ca="1" si="31"/>
        <v>超过1087未进场</v>
      </c>
    </row>
    <row r="502" spans="1:16">
      <c r="A502" s="34">
        <v>500</v>
      </c>
      <c r="B502" s="76" t="s">
        <v>10008</v>
      </c>
      <c r="C502" s="7" t="s">
        <v>10258</v>
      </c>
      <c r="D502" s="12" t="str">
        <f t="shared" si="29"/>
        <v>中海箱</v>
      </c>
      <c r="E502" s="7" t="s">
        <v>17174</v>
      </c>
      <c r="F502" s="19">
        <v>40713</v>
      </c>
      <c r="G502" s="92"/>
      <c r="H502" s="7" t="str">
        <f t="shared" si="30"/>
        <v>重</v>
      </c>
      <c r="I502" s="23">
        <v>40712</v>
      </c>
      <c r="J502" s="27"/>
      <c r="K502" s="12" t="s">
        <v>6500</v>
      </c>
      <c r="L502" s="12"/>
      <c r="M502" s="11"/>
      <c r="N502" s="11"/>
      <c r="O502" s="18"/>
      <c r="P502" s="1" t="str">
        <f t="shared" ca="1" si="31"/>
        <v>超过1087未进场</v>
      </c>
    </row>
    <row r="503" spans="1:16">
      <c r="A503" s="34">
        <v>501</v>
      </c>
      <c r="B503" s="76" t="s">
        <v>10009</v>
      </c>
      <c r="C503" s="7" t="s">
        <v>10258</v>
      </c>
      <c r="D503" s="12" t="str">
        <f t="shared" si="29"/>
        <v>中海箱</v>
      </c>
      <c r="E503" s="7" t="s">
        <v>17174</v>
      </c>
      <c r="F503" s="19">
        <v>40709</v>
      </c>
      <c r="G503" s="92"/>
      <c r="H503" s="7" t="str">
        <f t="shared" si="30"/>
        <v>重</v>
      </c>
      <c r="I503" s="23">
        <v>40709</v>
      </c>
      <c r="J503" s="27"/>
      <c r="K503" s="12" t="s">
        <v>11298</v>
      </c>
      <c r="L503" s="12"/>
      <c r="M503" s="11"/>
      <c r="N503" s="11"/>
      <c r="O503" s="18"/>
      <c r="P503" s="1" t="str">
        <f t="shared" ca="1" si="31"/>
        <v>超过1090未进场</v>
      </c>
    </row>
    <row r="504" spans="1:16">
      <c r="A504" s="34">
        <v>502</v>
      </c>
      <c r="B504" s="76" t="s">
        <v>10010</v>
      </c>
      <c r="C504" s="7" t="s">
        <v>3270</v>
      </c>
      <c r="D504" s="12" t="str">
        <f t="shared" si="29"/>
        <v>中海箱</v>
      </c>
      <c r="E504" s="7" t="s">
        <v>17174</v>
      </c>
      <c r="F504" s="19">
        <v>40707</v>
      </c>
      <c r="G504" s="92"/>
      <c r="H504" s="7" t="str">
        <f t="shared" si="30"/>
        <v>重</v>
      </c>
      <c r="I504" s="23">
        <v>40709</v>
      </c>
      <c r="J504" s="27"/>
      <c r="K504" s="12" t="s">
        <v>10395</v>
      </c>
      <c r="L504" s="12"/>
      <c r="M504" s="11"/>
      <c r="N504" s="11"/>
      <c r="O504" s="18"/>
    </row>
    <row r="505" spans="1:16">
      <c r="A505" s="34">
        <v>503</v>
      </c>
      <c r="B505" s="76" t="s">
        <v>10011</v>
      </c>
      <c r="C505" s="7" t="s">
        <v>3270</v>
      </c>
      <c r="D505" s="12" t="str">
        <f t="shared" si="29"/>
        <v>中海箱</v>
      </c>
      <c r="E505" s="7" t="s">
        <v>17174</v>
      </c>
      <c r="F505" s="19">
        <v>40707</v>
      </c>
      <c r="G505" s="92"/>
      <c r="H505" s="7" t="str">
        <f t="shared" si="30"/>
        <v>重</v>
      </c>
      <c r="I505" s="23">
        <v>40709</v>
      </c>
      <c r="J505" s="27"/>
      <c r="K505" s="12" t="s">
        <v>10395</v>
      </c>
      <c r="L505" s="12"/>
      <c r="M505" s="11"/>
      <c r="N505" s="11"/>
      <c r="O505" s="18"/>
    </row>
    <row r="506" spans="1:16">
      <c r="A506" s="34">
        <v>504</v>
      </c>
      <c r="B506" s="76" t="s">
        <v>3936</v>
      </c>
      <c r="C506" s="7" t="s">
        <v>3270</v>
      </c>
      <c r="D506" s="12" t="str">
        <f t="shared" si="29"/>
        <v>中海箱</v>
      </c>
      <c r="E506" s="7" t="s">
        <v>17174</v>
      </c>
      <c r="F506" s="19">
        <v>40684</v>
      </c>
      <c r="G506" s="92"/>
      <c r="H506" s="7" t="str">
        <f t="shared" si="30"/>
        <v>重</v>
      </c>
      <c r="I506" s="23">
        <v>40686</v>
      </c>
      <c r="J506" s="27"/>
      <c r="K506" s="12" t="s">
        <v>10395</v>
      </c>
      <c r="L506" s="12"/>
      <c r="M506" s="11"/>
      <c r="N506" s="11"/>
      <c r="O506" s="18"/>
    </row>
    <row r="507" spans="1:16">
      <c r="A507" s="34">
        <v>505</v>
      </c>
      <c r="B507" s="76" t="s">
        <v>3937</v>
      </c>
      <c r="C507" s="7" t="s">
        <v>3270</v>
      </c>
      <c r="D507" s="12" t="str">
        <f t="shared" si="29"/>
        <v>中海箱</v>
      </c>
      <c r="E507" s="7" t="s">
        <v>17174</v>
      </c>
      <c r="F507" s="19">
        <v>40708</v>
      </c>
      <c r="G507" s="92"/>
      <c r="H507" s="7" t="str">
        <f t="shared" si="30"/>
        <v>重</v>
      </c>
      <c r="I507" s="23">
        <v>40708</v>
      </c>
      <c r="J507" s="27"/>
      <c r="K507" s="12" t="s">
        <v>4886</v>
      </c>
      <c r="L507" s="12"/>
      <c r="M507" s="11"/>
      <c r="N507" s="11"/>
      <c r="O507" s="18"/>
    </row>
    <row r="508" spans="1:16">
      <c r="A508" s="34">
        <v>506</v>
      </c>
      <c r="B508" s="76" t="s">
        <v>14971</v>
      </c>
      <c r="C508" s="7" t="s">
        <v>3270</v>
      </c>
      <c r="D508" s="12" t="str">
        <f t="shared" si="29"/>
        <v>中海箱</v>
      </c>
      <c r="E508" s="7" t="s">
        <v>17174</v>
      </c>
      <c r="F508" s="19">
        <v>40692</v>
      </c>
      <c r="G508" s="92"/>
      <c r="H508" s="7" t="str">
        <f t="shared" si="30"/>
        <v>重</v>
      </c>
      <c r="I508" s="23">
        <v>40692</v>
      </c>
      <c r="J508" s="27"/>
      <c r="K508" s="12" t="s">
        <v>11298</v>
      </c>
      <c r="L508" s="12"/>
      <c r="M508" s="11"/>
      <c r="N508" s="11"/>
      <c r="O508" s="18"/>
    </row>
    <row r="509" spans="1:16">
      <c r="A509" s="34">
        <v>507</v>
      </c>
      <c r="B509" s="76" t="s">
        <v>6793</v>
      </c>
      <c r="C509" s="7" t="s">
        <v>3270</v>
      </c>
      <c r="D509" s="12" t="str">
        <f t="shared" si="29"/>
        <v>中海箱</v>
      </c>
      <c r="E509" s="7" t="s">
        <v>17174</v>
      </c>
      <c r="F509" s="19">
        <v>40692</v>
      </c>
      <c r="G509" s="92"/>
      <c r="H509" s="7" t="str">
        <f t="shared" si="30"/>
        <v>重</v>
      </c>
      <c r="I509" s="23">
        <v>40692</v>
      </c>
      <c r="J509" s="27"/>
      <c r="K509" s="12" t="s">
        <v>11298</v>
      </c>
      <c r="L509" s="12"/>
      <c r="M509" s="11"/>
      <c r="N509" s="11"/>
      <c r="O509" s="18"/>
    </row>
    <row r="510" spans="1:16">
      <c r="A510" s="34">
        <v>508</v>
      </c>
      <c r="B510" s="76" t="s">
        <v>6794</v>
      </c>
      <c r="C510" s="7" t="s">
        <v>10258</v>
      </c>
      <c r="D510" s="12" t="str">
        <f t="shared" si="29"/>
        <v>中海箱</v>
      </c>
      <c r="E510" s="7" t="s">
        <v>17174</v>
      </c>
      <c r="F510" s="19">
        <v>40712</v>
      </c>
      <c r="G510" s="92"/>
      <c r="H510" s="7" t="str">
        <f t="shared" si="30"/>
        <v>重</v>
      </c>
      <c r="I510" s="23">
        <v>40712</v>
      </c>
      <c r="J510" s="27"/>
      <c r="K510" s="12" t="s">
        <v>6500</v>
      </c>
      <c r="L510" s="12"/>
      <c r="M510" s="11"/>
      <c r="N510" s="11"/>
      <c r="O510" s="18"/>
    </row>
    <row r="511" spans="1:16">
      <c r="A511" s="34">
        <v>509</v>
      </c>
      <c r="B511" s="65" t="s">
        <v>4883</v>
      </c>
      <c r="C511" s="7" t="s">
        <v>10258</v>
      </c>
      <c r="D511" s="12" t="str">
        <f t="shared" si="29"/>
        <v>中海箱</v>
      </c>
      <c r="E511" s="7" t="s">
        <v>17174</v>
      </c>
      <c r="F511" s="19">
        <v>40707</v>
      </c>
      <c r="G511" s="92"/>
      <c r="H511" s="7" t="str">
        <f t="shared" si="30"/>
        <v>重</v>
      </c>
      <c r="I511" s="23">
        <v>40723</v>
      </c>
      <c r="J511" s="27"/>
      <c r="K511" s="7" t="s">
        <v>1358</v>
      </c>
      <c r="L511" s="12"/>
      <c r="M511" s="11"/>
      <c r="N511" s="11"/>
      <c r="O511" s="18"/>
    </row>
    <row r="512" spans="1:16">
      <c r="A512" s="34">
        <v>510</v>
      </c>
      <c r="B512" s="76" t="s">
        <v>4315</v>
      </c>
      <c r="C512" s="7" t="s">
        <v>10258</v>
      </c>
      <c r="D512" s="12" t="str">
        <f t="shared" si="29"/>
        <v>中海箱</v>
      </c>
      <c r="E512" s="7" t="s">
        <v>17174</v>
      </c>
      <c r="F512" s="19">
        <v>40690</v>
      </c>
      <c r="G512" s="92"/>
      <c r="H512" s="7" t="str">
        <f t="shared" si="30"/>
        <v>重</v>
      </c>
      <c r="I512" s="23">
        <v>40690</v>
      </c>
      <c r="J512" s="27"/>
      <c r="K512" s="12" t="s">
        <v>5796</v>
      </c>
      <c r="L512" s="12"/>
      <c r="M512" s="11"/>
      <c r="N512" s="11"/>
      <c r="O512" s="18"/>
    </row>
    <row r="513" spans="1:15">
      <c r="A513" s="34">
        <v>511</v>
      </c>
      <c r="B513" s="76" t="s">
        <v>2351</v>
      </c>
      <c r="C513" s="7" t="s">
        <v>3270</v>
      </c>
      <c r="D513" s="12" t="str">
        <f t="shared" si="29"/>
        <v>中海箱</v>
      </c>
      <c r="E513" s="7" t="s">
        <v>17174</v>
      </c>
      <c r="F513" s="19">
        <v>40692</v>
      </c>
      <c r="G513" s="92"/>
      <c r="H513" s="7" t="str">
        <f t="shared" si="30"/>
        <v>重</v>
      </c>
      <c r="I513" s="23">
        <v>40692</v>
      </c>
      <c r="J513" s="27"/>
      <c r="K513" s="12" t="s">
        <v>11298</v>
      </c>
      <c r="L513" s="12"/>
      <c r="M513" s="11"/>
      <c r="N513" s="11"/>
      <c r="O513" s="18"/>
    </row>
    <row r="514" spans="1:15">
      <c r="A514" s="34">
        <v>512</v>
      </c>
      <c r="B514" s="76" t="s">
        <v>2737</v>
      </c>
      <c r="C514" s="7" t="s">
        <v>3270</v>
      </c>
      <c r="D514" s="12" t="str">
        <f t="shared" si="29"/>
        <v>中海箱</v>
      </c>
      <c r="E514" s="7" t="s">
        <v>17174</v>
      </c>
      <c r="F514" s="19">
        <v>40692</v>
      </c>
      <c r="G514" s="92"/>
      <c r="H514" s="7" t="str">
        <f t="shared" si="30"/>
        <v>重</v>
      </c>
      <c r="I514" s="23">
        <v>40692</v>
      </c>
      <c r="J514" s="27"/>
      <c r="K514" s="12" t="s">
        <v>11298</v>
      </c>
      <c r="L514" s="12"/>
      <c r="M514" s="11"/>
      <c r="N514" s="11"/>
      <c r="O514" s="18"/>
    </row>
    <row r="515" spans="1:15">
      <c r="A515" s="34">
        <v>513</v>
      </c>
      <c r="B515" s="65" t="s">
        <v>14972</v>
      </c>
      <c r="C515" s="7" t="s">
        <v>3270</v>
      </c>
      <c r="D515" s="12" t="str">
        <f t="shared" ref="D515:D578" si="34">IF(B515="","","中海箱")</f>
        <v>中海箱</v>
      </c>
      <c r="E515" s="7" t="s">
        <v>17174</v>
      </c>
      <c r="F515" s="19">
        <v>40707</v>
      </c>
      <c r="G515" s="92"/>
      <c r="H515" s="7" t="str">
        <f t="shared" ref="H515:H578" si="35">IF(I515="","空","重")</f>
        <v>重</v>
      </c>
      <c r="I515" s="23">
        <v>40709</v>
      </c>
      <c r="J515" s="27"/>
      <c r="K515" s="12" t="s">
        <v>10395</v>
      </c>
      <c r="L515" s="12"/>
      <c r="M515" s="11"/>
      <c r="N515" s="11"/>
      <c r="O515" s="18"/>
    </row>
    <row r="516" spans="1:15">
      <c r="A516" s="34">
        <v>514</v>
      </c>
      <c r="B516" s="65" t="s">
        <v>15179</v>
      </c>
      <c r="C516" s="7" t="s">
        <v>10393</v>
      </c>
      <c r="D516" s="12" t="str">
        <f t="shared" si="34"/>
        <v>中海箱</v>
      </c>
      <c r="E516" s="7" t="s">
        <v>17174</v>
      </c>
      <c r="F516" s="19">
        <v>40681</v>
      </c>
      <c r="G516" s="92"/>
      <c r="H516" s="7" t="str">
        <f t="shared" si="35"/>
        <v>重</v>
      </c>
      <c r="I516" s="23">
        <v>40686</v>
      </c>
      <c r="J516" s="27"/>
      <c r="K516" s="12" t="s">
        <v>5796</v>
      </c>
      <c r="L516" s="12"/>
      <c r="M516" s="11"/>
      <c r="N516" s="11"/>
      <c r="O516" s="18"/>
    </row>
    <row r="517" spans="1:15">
      <c r="A517" s="34">
        <v>515</v>
      </c>
      <c r="B517" s="65" t="s">
        <v>13669</v>
      </c>
      <c r="C517" s="7" t="s">
        <v>10393</v>
      </c>
      <c r="D517" s="12" t="str">
        <f t="shared" si="34"/>
        <v>中海箱</v>
      </c>
      <c r="E517" s="7" t="s">
        <v>17174</v>
      </c>
      <c r="F517" s="19">
        <v>40685</v>
      </c>
      <c r="G517" s="92"/>
      <c r="H517" s="7" t="str">
        <f t="shared" si="35"/>
        <v>重</v>
      </c>
      <c r="I517" s="23">
        <v>40685</v>
      </c>
      <c r="J517" s="27"/>
      <c r="K517" s="12" t="s">
        <v>14037</v>
      </c>
      <c r="L517" s="12"/>
      <c r="M517" s="11"/>
      <c r="N517" s="11"/>
      <c r="O517" s="18"/>
    </row>
    <row r="518" spans="1:15">
      <c r="A518" s="34">
        <v>516</v>
      </c>
      <c r="B518" s="65" t="s">
        <v>13670</v>
      </c>
      <c r="C518" s="7" t="s">
        <v>10393</v>
      </c>
      <c r="D518" s="12" t="str">
        <f t="shared" si="34"/>
        <v>中海箱</v>
      </c>
      <c r="E518" s="7" t="s">
        <v>17174</v>
      </c>
      <c r="F518" s="19">
        <v>40682</v>
      </c>
      <c r="G518" s="92"/>
      <c r="H518" s="7" t="str">
        <f t="shared" si="35"/>
        <v>重</v>
      </c>
      <c r="I518" s="23">
        <v>40687</v>
      </c>
      <c r="J518" s="27"/>
      <c r="K518" s="12" t="s">
        <v>7459</v>
      </c>
      <c r="L518" s="12"/>
      <c r="M518" s="11"/>
      <c r="N518" s="11"/>
      <c r="O518" s="18"/>
    </row>
    <row r="519" spans="1:15">
      <c r="A519" s="34">
        <v>517</v>
      </c>
      <c r="B519" s="65" t="s">
        <v>9295</v>
      </c>
      <c r="C519" s="7" t="s">
        <v>10393</v>
      </c>
      <c r="D519" s="12" t="str">
        <f t="shared" si="34"/>
        <v>中海箱</v>
      </c>
      <c r="E519" s="7" t="s">
        <v>17174</v>
      </c>
      <c r="F519" s="19">
        <v>40681</v>
      </c>
      <c r="G519" s="92"/>
      <c r="H519" s="7" t="str">
        <f t="shared" si="35"/>
        <v>重</v>
      </c>
      <c r="I519" s="23">
        <v>40687</v>
      </c>
      <c r="J519" s="27"/>
      <c r="K519" s="12" t="s">
        <v>5796</v>
      </c>
      <c r="L519" s="12"/>
      <c r="M519" s="11"/>
      <c r="N519" s="11"/>
      <c r="O519" s="18"/>
    </row>
    <row r="520" spans="1:15">
      <c r="A520" s="34">
        <v>518</v>
      </c>
      <c r="B520" s="65" t="s">
        <v>15180</v>
      </c>
      <c r="C520" s="7" t="s">
        <v>10393</v>
      </c>
      <c r="D520" s="12" t="str">
        <f t="shared" si="34"/>
        <v>中海箱</v>
      </c>
      <c r="E520" s="7" t="s">
        <v>17174</v>
      </c>
      <c r="F520" s="19">
        <v>40684</v>
      </c>
      <c r="G520" s="92"/>
      <c r="H520" s="7" t="str">
        <f t="shared" si="35"/>
        <v>重</v>
      </c>
      <c r="I520" s="23">
        <v>40686</v>
      </c>
      <c r="J520" s="27"/>
      <c r="K520" s="12" t="s">
        <v>7570</v>
      </c>
      <c r="L520" s="12"/>
      <c r="M520" s="11"/>
      <c r="N520" s="11"/>
      <c r="O520" s="18"/>
    </row>
    <row r="521" spans="1:15">
      <c r="A521" s="34">
        <v>519</v>
      </c>
      <c r="B521" s="65" t="s">
        <v>6251</v>
      </c>
      <c r="C521" s="7" t="s">
        <v>10393</v>
      </c>
      <c r="D521" s="12" t="str">
        <f t="shared" si="34"/>
        <v>中海箱</v>
      </c>
      <c r="E521" s="7" t="s">
        <v>17174</v>
      </c>
      <c r="F521" s="19">
        <v>40683</v>
      </c>
      <c r="G521" s="92"/>
      <c r="H521" s="7" t="str">
        <f t="shared" si="35"/>
        <v>重</v>
      </c>
      <c r="I521" s="23">
        <v>40685</v>
      </c>
      <c r="J521" s="27"/>
      <c r="K521" s="12" t="s">
        <v>14038</v>
      </c>
      <c r="L521" s="12"/>
      <c r="M521" s="11"/>
      <c r="N521" s="11"/>
      <c r="O521" s="18"/>
    </row>
    <row r="522" spans="1:15">
      <c r="A522" s="34">
        <v>520</v>
      </c>
      <c r="B522" s="65" t="s">
        <v>5446</v>
      </c>
      <c r="C522" s="7" t="s">
        <v>3270</v>
      </c>
      <c r="D522" s="12" t="str">
        <f t="shared" si="34"/>
        <v>中海箱</v>
      </c>
      <c r="E522" s="7" t="s">
        <v>17174</v>
      </c>
      <c r="F522" s="19">
        <v>40708</v>
      </c>
      <c r="G522" s="92"/>
      <c r="H522" s="7" t="str">
        <f t="shared" si="35"/>
        <v>重</v>
      </c>
      <c r="I522" s="23">
        <v>40709</v>
      </c>
      <c r="J522" s="27"/>
      <c r="K522" s="12" t="s">
        <v>10395</v>
      </c>
      <c r="L522" s="12"/>
      <c r="M522" s="11"/>
      <c r="N522" s="11"/>
      <c r="O522" s="18"/>
    </row>
    <row r="523" spans="1:15">
      <c r="A523" s="34">
        <v>521</v>
      </c>
      <c r="B523" s="76" t="s">
        <v>5447</v>
      </c>
      <c r="C523" s="7" t="s">
        <v>3270</v>
      </c>
      <c r="D523" s="12" t="str">
        <f t="shared" si="34"/>
        <v>中海箱</v>
      </c>
      <c r="E523" s="7" t="s">
        <v>17174</v>
      </c>
      <c r="F523" s="19">
        <v>40692</v>
      </c>
      <c r="G523" s="92"/>
      <c r="H523" s="7" t="str">
        <f t="shared" si="35"/>
        <v>重</v>
      </c>
      <c r="I523" s="23">
        <v>40692</v>
      </c>
      <c r="J523" s="27"/>
      <c r="K523" s="12" t="s">
        <v>11298</v>
      </c>
      <c r="L523" s="12"/>
      <c r="M523" s="11"/>
      <c r="N523" s="11"/>
      <c r="O523" s="18"/>
    </row>
    <row r="524" spans="1:15">
      <c r="A524" s="34">
        <v>522</v>
      </c>
      <c r="B524" s="76" t="s">
        <v>4200</v>
      </c>
      <c r="C524" s="7" t="s">
        <v>3270</v>
      </c>
      <c r="D524" s="12" t="str">
        <f t="shared" si="34"/>
        <v>中海箱</v>
      </c>
      <c r="E524" s="7" t="s">
        <v>17174</v>
      </c>
      <c r="F524" s="19">
        <v>40692</v>
      </c>
      <c r="G524" s="92"/>
      <c r="H524" s="7" t="str">
        <f t="shared" si="35"/>
        <v>重</v>
      </c>
      <c r="I524" s="23">
        <v>40692</v>
      </c>
      <c r="J524" s="27"/>
      <c r="K524" s="12" t="s">
        <v>11298</v>
      </c>
      <c r="L524" s="12"/>
      <c r="M524" s="11"/>
      <c r="N524" s="11"/>
      <c r="O524" s="18"/>
    </row>
    <row r="525" spans="1:15">
      <c r="A525" s="34">
        <v>523</v>
      </c>
      <c r="B525" s="76" t="s">
        <v>4180</v>
      </c>
      <c r="C525" s="7" t="s">
        <v>3270</v>
      </c>
      <c r="D525" s="12" t="str">
        <f t="shared" si="34"/>
        <v>中海箱</v>
      </c>
      <c r="E525" s="7" t="s">
        <v>17174</v>
      </c>
      <c r="F525" s="19">
        <v>40692</v>
      </c>
      <c r="G525" s="92"/>
      <c r="H525" s="7" t="str">
        <f t="shared" si="35"/>
        <v>重</v>
      </c>
      <c r="I525" s="23">
        <v>40692</v>
      </c>
      <c r="J525" s="27"/>
      <c r="K525" s="12" t="s">
        <v>11298</v>
      </c>
      <c r="L525" s="12"/>
      <c r="M525" s="11"/>
      <c r="N525" s="11"/>
      <c r="O525" s="18"/>
    </row>
    <row r="526" spans="1:15">
      <c r="A526" s="34">
        <v>524</v>
      </c>
      <c r="B526" s="76" t="s">
        <v>16752</v>
      </c>
      <c r="C526" s="7" t="s">
        <v>3270</v>
      </c>
      <c r="D526" s="12" t="str">
        <f t="shared" si="34"/>
        <v>中海箱</v>
      </c>
      <c r="E526" s="7" t="s">
        <v>17174</v>
      </c>
      <c r="F526" s="19">
        <v>40692</v>
      </c>
      <c r="G526" s="92"/>
      <c r="H526" s="7" t="str">
        <f t="shared" si="35"/>
        <v>重</v>
      </c>
      <c r="I526" s="23">
        <v>40692</v>
      </c>
      <c r="J526" s="27"/>
      <c r="K526" s="12" t="s">
        <v>11298</v>
      </c>
      <c r="L526" s="12"/>
      <c r="M526" s="11"/>
      <c r="N526" s="11"/>
      <c r="O526" s="18"/>
    </row>
    <row r="527" spans="1:15">
      <c r="A527" s="34">
        <v>525</v>
      </c>
      <c r="B527" s="76" t="s">
        <v>16753</v>
      </c>
      <c r="C527" s="7" t="s">
        <v>3270</v>
      </c>
      <c r="D527" s="12" t="str">
        <f t="shared" si="34"/>
        <v>中海箱</v>
      </c>
      <c r="E527" s="7" t="s">
        <v>17174</v>
      </c>
      <c r="F527" s="19">
        <v>40692</v>
      </c>
      <c r="G527" s="92"/>
      <c r="H527" s="7" t="str">
        <f t="shared" si="35"/>
        <v>重</v>
      </c>
      <c r="I527" s="23">
        <v>40692</v>
      </c>
      <c r="J527" s="27"/>
      <c r="K527" s="12" t="s">
        <v>11298</v>
      </c>
      <c r="L527" s="12"/>
      <c r="M527" s="11"/>
      <c r="N527" s="11"/>
      <c r="O527" s="18"/>
    </row>
    <row r="528" spans="1:15">
      <c r="A528" s="34">
        <v>526</v>
      </c>
      <c r="B528" s="76" t="s">
        <v>16754</v>
      </c>
      <c r="C528" s="7" t="s">
        <v>10258</v>
      </c>
      <c r="D528" s="12" t="str">
        <f t="shared" si="34"/>
        <v>中海箱</v>
      </c>
      <c r="E528" s="7" t="s">
        <v>17174</v>
      </c>
      <c r="F528" s="19">
        <v>40709</v>
      </c>
      <c r="G528" s="92"/>
      <c r="H528" s="7" t="str">
        <f t="shared" si="35"/>
        <v>重</v>
      </c>
      <c r="I528" s="23">
        <v>40709</v>
      </c>
      <c r="J528" s="27"/>
      <c r="K528" s="12" t="s">
        <v>6500</v>
      </c>
      <c r="L528" s="12"/>
      <c r="M528" s="11"/>
      <c r="N528" s="11"/>
      <c r="O528" s="18"/>
    </row>
    <row r="529" spans="1:15">
      <c r="A529" s="34">
        <v>527</v>
      </c>
      <c r="B529" s="76" t="s">
        <v>14172</v>
      </c>
      <c r="C529" s="7" t="s">
        <v>10258</v>
      </c>
      <c r="D529" s="12" t="str">
        <f t="shared" si="34"/>
        <v>中海箱</v>
      </c>
      <c r="E529" s="7" t="s">
        <v>17174</v>
      </c>
      <c r="F529" s="19">
        <v>40692</v>
      </c>
      <c r="G529" s="92"/>
      <c r="H529" s="7" t="str">
        <f t="shared" si="35"/>
        <v>重</v>
      </c>
      <c r="I529" s="23">
        <v>40709</v>
      </c>
      <c r="J529" s="27"/>
      <c r="K529" s="12" t="s">
        <v>6500</v>
      </c>
      <c r="L529" s="12"/>
      <c r="M529" s="11"/>
      <c r="N529" s="11"/>
      <c r="O529" s="18"/>
    </row>
    <row r="530" spans="1:15">
      <c r="A530" s="34">
        <v>528</v>
      </c>
      <c r="B530" s="76" t="s">
        <v>14173</v>
      </c>
      <c r="C530" s="7" t="s">
        <v>3270</v>
      </c>
      <c r="D530" s="12" t="str">
        <f t="shared" si="34"/>
        <v>中海箱</v>
      </c>
      <c r="E530" s="7" t="s">
        <v>17174</v>
      </c>
      <c r="F530" s="19">
        <v>40686</v>
      </c>
      <c r="G530" s="92"/>
      <c r="H530" s="7" t="str">
        <f t="shared" si="35"/>
        <v>重</v>
      </c>
      <c r="I530" s="23">
        <v>40686</v>
      </c>
      <c r="J530" s="27"/>
      <c r="K530" s="12" t="s">
        <v>5796</v>
      </c>
      <c r="L530" s="12"/>
      <c r="M530" s="11"/>
      <c r="N530" s="11"/>
      <c r="O530" s="18"/>
    </row>
    <row r="531" spans="1:15">
      <c r="A531" s="34">
        <v>529</v>
      </c>
      <c r="B531" s="76" t="s">
        <v>14174</v>
      </c>
      <c r="C531" s="7" t="s">
        <v>3270</v>
      </c>
      <c r="D531" s="12" t="str">
        <f t="shared" si="34"/>
        <v>中海箱</v>
      </c>
      <c r="E531" s="7" t="s">
        <v>17174</v>
      </c>
      <c r="F531" s="19">
        <v>40692</v>
      </c>
      <c r="G531" s="92"/>
      <c r="H531" s="7" t="str">
        <f t="shared" si="35"/>
        <v>重</v>
      </c>
      <c r="I531" s="23">
        <v>40692</v>
      </c>
      <c r="J531" s="27"/>
      <c r="K531" s="12" t="s">
        <v>11298</v>
      </c>
      <c r="L531" s="12"/>
      <c r="M531" s="11"/>
      <c r="N531" s="11"/>
      <c r="O531" s="18"/>
    </row>
    <row r="532" spans="1:15">
      <c r="A532" s="34">
        <v>530</v>
      </c>
      <c r="B532" s="76" t="s">
        <v>14175</v>
      </c>
      <c r="C532" s="7" t="s">
        <v>3270</v>
      </c>
      <c r="D532" s="12" t="str">
        <f t="shared" si="34"/>
        <v>中海箱</v>
      </c>
      <c r="E532" s="7" t="s">
        <v>17174</v>
      </c>
      <c r="F532" s="19">
        <v>40692</v>
      </c>
      <c r="G532" s="92"/>
      <c r="H532" s="7" t="str">
        <f t="shared" si="35"/>
        <v>重</v>
      </c>
      <c r="I532" s="23">
        <v>40692</v>
      </c>
      <c r="J532" s="27"/>
      <c r="K532" s="12" t="s">
        <v>11298</v>
      </c>
      <c r="L532" s="12"/>
      <c r="M532" s="11"/>
      <c r="N532" s="11"/>
      <c r="O532" s="18"/>
    </row>
    <row r="533" spans="1:15">
      <c r="A533" s="34">
        <v>531</v>
      </c>
      <c r="B533" s="65" t="s">
        <v>12847</v>
      </c>
      <c r="C533" s="7" t="s">
        <v>10393</v>
      </c>
      <c r="D533" s="12" t="str">
        <f t="shared" si="34"/>
        <v>中海箱</v>
      </c>
      <c r="E533" s="7" t="s">
        <v>17174</v>
      </c>
      <c r="F533" s="19">
        <v>40692</v>
      </c>
      <c r="G533" s="92"/>
      <c r="H533" s="7" t="str">
        <f t="shared" si="35"/>
        <v>重</v>
      </c>
      <c r="I533" s="23">
        <v>40702</v>
      </c>
      <c r="J533" s="27"/>
      <c r="K533" s="12" t="s">
        <v>7570</v>
      </c>
      <c r="L533" s="12"/>
      <c r="M533" s="11"/>
      <c r="N533" s="11"/>
      <c r="O533" s="18"/>
    </row>
    <row r="534" spans="1:15">
      <c r="A534" s="34">
        <v>532</v>
      </c>
      <c r="B534" s="65" t="s">
        <v>12848</v>
      </c>
      <c r="C534" s="7" t="s">
        <v>10393</v>
      </c>
      <c r="D534" s="12" t="str">
        <f t="shared" si="34"/>
        <v>中海箱</v>
      </c>
      <c r="E534" s="7" t="s">
        <v>17174</v>
      </c>
      <c r="F534" s="19">
        <v>40693</v>
      </c>
      <c r="G534" s="92"/>
      <c r="H534" s="7" t="str">
        <f t="shared" si="35"/>
        <v>重</v>
      </c>
      <c r="I534" s="23">
        <v>40702</v>
      </c>
      <c r="J534" s="27"/>
      <c r="K534" s="12" t="s">
        <v>7570</v>
      </c>
      <c r="L534" s="12"/>
      <c r="M534" s="11"/>
      <c r="N534" s="11"/>
      <c r="O534" s="18"/>
    </row>
    <row r="535" spans="1:15">
      <c r="A535" s="34">
        <v>533</v>
      </c>
      <c r="B535" s="65" t="s">
        <v>13865</v>
      </c>
      <c r="C535" s="7" t="s">
        <v>10393</v>
      </c>
      <c r="D535" s="12" t="str">
        <f t="shared" si="34"/>
        <v>中海箱</v>
      </c>
      <c r="E535" s="7" t="s">
        <v>17174</v>
      </c>
      <c r="F535" s="19">
        <v>40690</v>
      </c>
      <c r="G535" s="92"/>
      <c r="H535" s="7" t="str">
        <f t="shared" si="35"/>
        <v>重</v>
      </c>
      <c r="I535" s="23">
        <v>40704</v>
      </c>
      <c r="J535" s="27"/>
      <c r="K535" s="12" t="s">
        <v>7459</v>
      </c>
      <c r="L535" s="12"/>
      <c r="M535" s="11"/>
      <c r="N535" s="11"/>
      <c r="O535" s="18"/>
    </row>
    <row r="536" spans="1:15">
      <c r="A536" s="34">
        <v>534</v>
      </c>
      <c r="B536" s="65" t="s">
        <v>13866</v>
      </c>
      <c r="C536" s="7" t="s">
        <v>10393</v>
      </c>
      <c r="D536" s="12" t="str">
        <f t="shared" si="34"/>
        <v>中海箱</v>
      </c>
      <c r="E536" s="7" t="s">
        <v>17174</v>
      </c>
      <c r="F536" s="19">
        <v>40694</v>
      </c>
      <c r="G536" s="92"/>
      <c r="H536" s="7" t="str">
        <f t="shared" si="35"/>
        <v>重</v>
      </c>
      <c r="I536" s="23">
        <v>40701</v>
      </c>
      <c r="J536" s="27"/>
      <c r="K536" s="12" t="s">
        <v>7570</v>
      </c>
      <c r="L536" s="12"/>
      <c r="M536" s="11"/>
      <c r="N536" s="11"/>
      <c r="O536" s="18"/>
    </row>
    <row r="537" spans="1:15">
      <c r="A537" s="34">
        <v>535</v>
      </c>
      <c r="B537" s="65" t="s">
        <v>6309</v>
      </c>
      <c r="C537" s="7" t="s">
        <v>10393</v>
      </c>
      <c r="D537" s="12" t="str">
        <f t="shared" si="34"/>
        <v>中海箱</v>
      </c>
      <c r="E537" s="7" t="s">
        <v>17174</v>
      </c>
      <c r="F537" s="19">
        <v>40697</v>
      </c>
      <c r="G537" s="92"/>
      <c r="H537" s="7" t="str">
        <f t="shared" si="35"/>
        <v>重</v>
      </c>
      <c r="I537" s="23">
        <v>40704</v>
      </c>
      <c r="J537" s="27"/>
      <c r="K537" s="12" t="s">
        <v>7459</v>
      </c>
      <c r="L537" s="12"/>
      <c r="M537" s="11"/>
      <c r="N537" s="11"/>
      <c r="O537" s="18"/>
    </row>
    <row r="538" spans="1:15">
      <c r="A538" s="34">
        <v>536</v>
      </c>
      <c r="B538" s="65" t="s">
        <v>3519</v>
      </c>
      <c r="C538" s="7" t="s">
        <v>10393</v>
      </c>
      <c r="D538" s="12" t="str">
        <f t="shared" si="34"/>
        <v>中海箱</v>
      </c>
      <c r="E538" s="7" t="s">
        <v>17174</v>
      </c>
      <c r="F538" s="19">
        <v>40694</v>
      </c>
      <c r="G538" s="92"/>
      <c r="H538" s="7" t="str">
        <f t="shared" si="35"/>
        <v>重</v>
      </c>
      <c r="I538" s="23">
        <v>40704</v>
      </c>
      <c r="J538" s="27"/>
      <c r="K538" s="12" t="s">
        <v>7459</v>
      </c>
      <c r="L538" s="12"/>
      <c r="M538" s="11"/>
      <c r="N538" s="11"/>
      <c r="O538" s="18"/>
    </row>
    <row r="539" spans="1:15">
      <c r="A539" s="34">
        <v>537</v>
      </c>
      <c r="B539" s="65" t="s">
        <v>6252</v>
      </c>
      <c r="C539" s="7" t="s">
        <v>10393</v>
      </c>
      <c r="D539" s="12" t="str">
        <f t="shared" si="34"/>
        <v>中海箱</v>
      </c>
      <c r="E539" s="7" t="s">
        <v>17174</v>
      </c>
      <c r="F539" s="19">
        <v>40694</v>
      </c>
      <c r="G539" s="92"/>
      <c r="H539" s="7" t="str">
        <f t="shared" si="35"/>
        <v>重</v>
      </c>
      <c r="I539" s="23">
        <v>40704</v>
      </c>
      <c r="J539" s="27"/>
      <c r="K539" s="12" t="s">
        <v>7459</v>
      </c>
      <c r="L539" s="12"/>
      <c r="M539" s="11"/>
      <c r="N539" s="11"/>
      <c r="O539" s="18"/>
    </row>
    <row r="540" spans="1:15">
      <c r="A540" s="34">
        <v>538</v>
      </c>
      <c r="B540" s="65" t="s">
        <v>16274</v>
      </c>
      <c r="C540" s="7" t="s">
        <v>10393</v>
      </c>
      <c r="D540" s="12" t="str">
        <f t="shared" si="34"/>
        <v>中海箱</v>
      </c>
      <c r="E540" s="7" t="s">
        <v>17174</v>
      </c>
      <c r="F540" s="19">
        <v>40695</v>
      </c>
      <c r="G540" s="92"/>
      <c r="H540" s="7" t="str">
        <f t="shared" si="35"/>
        <v>重</v>
      </c>
      <c r="I540" s="23">
        <v>40704</v>
      </c>
      <c r="J540" s="27"/>
      <c r="K540" s="12" t="s">
        <v>2722</v>
      </c>
      <c r="L540" s="12"/>
      <c r="M540" s="11"/>
      <c r="N540" s="11"/>
      <c r="O540" s="18"/>
    </row>
    <row r="541" spans="1:15">
      <c r="A541" s="34">
        <v>539</v>
      </c>
      <c r="B541" s="65" t="s">
        <v>4971</v>
      </c>
      <c r="C541" s="7" t="s">
        <v>10393</v>
      </c>
      <c r="D541" s="12" t="str">
        <f t="shared" si="34"/>
        <v>中海箱</v>
      </c>
      <c r="E541" s="7" t="s">
        <v>17174</v>
      </c>
      <c r="F541" s="19">
        <v>40697</v>
      </c>
      <c r="G541" s="92"/>
      <c r="H541" s="7" t="str">
        <f t="shared" si="35"/>
        <v>重</v>
      </c>
      <c r="I541" s="23">
        <v>40704</v>
      </c>
      <c r="J541" s="27"/>
      <c r="K541" s="12" t="s">
        <v>7459</v>
      </c>
      <c r="L541" s="12"/>
      <c r="M541" s="11"/>
      <c r="N541" s="11"/>
      <c r="O541" s="18"/>
    </row>
    <row r="542" spans="1:15">
      <c r="A542" s="34">
        <v>540</v>
      </c>
      <c r="B542" s="65" t="s">
        <v>2883</v>
      </c>
      <c r="C542" s="7" t="s">
        <v>10393</v>
      </c>
      <c r="D542" s="12" t="str">
        <f t="shared" si="34"/>
        <v>中海箱</v>
      </c>
      <c r="E542" s="7" t="s">
        <v>17174</v>
      </c>
      <c r="F542" s="19">
        <v>40693</v>
      </c>
      <c r="G542" s="92"/>
      <c r="H542" s="7" t="str">
        <f t="shared" si="35"/>
        <v>重</v>
      </c>
      <c r="I542" s="23">
        <v>40704</v>
      </c>
      <c r="J542" s="27"/>
      <c r="K542" s="12" t="s">
        <v>7459</v>
      </c>
      <c r="L542" s="12"/>
      <c r="M542" s="11"/>
      <c r="N542" s="11"/>
      <c r="O542" s="18"/>
    </row>
    <row r="543" spans="1:15">
      <c r="A543" s="34">
        <v>541</v>
      </c>
      <c r="B543" s="65" t="s">
        <v>10213</v>
      </c>
      <c r="C543" s="7" t="s">
        <v>10393</v>
      </c>
      <c r="D543" s="12" t="str">
        <f t="shared" si="34"/>
        <v>中海箱</v>
      </c>
      <c r="E543" s="7" t="s">
        <v>17174</v>
      </c>
      <c r="F543" s="19">
        <v>40695</v>
      </c>
      <c r="G543" s="92"/>
      <c r="H543" s="7" t="str">
        <f t="shared" si="35"/>
        <v>重</v>
      </c>
      <c r="I543" s="23">
        <v>40701</v>
      </c>
      <c r="J543" s="27"/>
      <c r="K543" s="12" t="s">
        <v>7570</v>
      </c>
      <c r="L543" s="12"/>
      <c r="M543" s="11"/>
      <c r="N543" s="11"/>
      <c r="O543" s="18"/>
    </row>
    <row r="544" spans="1:15">
      <c r="A544" s="34">
        <v>542</v>
      </c>
      <c r="B544" s="65" t="s">
        <v>2884</v>
      </c>
      <c r="C544" s="7" t="s">
        <v>10393</v>
      </c>
      <c r="D544" s="12" t="str">
        <f t="shared" si="34"/>
        <v>中海箱</v>
      </c>
      <c r="E544" s="7" t="s">
        <v>17174</v>
      </c>
      <c r="F544" s="19">
        <v>40694</v>
      </c>
      <c r="G544" s="92"/>
      <c r="H544" s="7" t="str">
        <f t="shared" si="35"/>
        <v>重</v>
      </c>
      <c r="I544" s="23">
        <v>40705</v>
      </c>
      <c r="J544" s="27"/>
      <c r="K544" s="12" t="s">
        <v>15666</v>
      </c>
      <c r="L544" s="12"/>
      <c r="M544" s="11"/>
      <c r="N544" s="11"/>
      <c r="O544" s="18"/>
    </row>
    <row r="545" spans="1:15">
      <c r="A545" s="34">
        <v>543</v>
      </c>
      <c r="B545" s="65" t="s">
        <v>10214</v>
      </c>
      <c r="C545" s="7" t="s">
        <v>10393</v>
      </c>
      <c r="D545" s="12" t="str">
        <f t="shared" si="34"/>
        <v>中海箱</v>
      </c>
      <c r="E545" s="7" t="s">
        <v>17174</v>
      </c>
      <c r="F545" s="19">
        <v>40695</v>
      </c>
      <c r="G545" s="92"/>
      <c r="H545" s="7" t="str">
        <f t="shared" si="35"/>
        <v>重</v>
      </c>
      <c r="I545" s="23">
        <v>40698</v>
      </c>
      <c r="J545" s="27"/>
      <c r="K545" s="12" t="s">
        <v>7570</v>
      </c>
      <c r="L545" s="12"/>
      <c r="M545" s="11"/>
      <c r="N545" s="11"/>
      <c r="O545" s="18"/>
    </row>
    <row r="546" spans="1:15">
      <c r="A546" s="34">
        <v>544</v>
      </c>
      <c r="B546" s="65" t="s">
        <v>12794</v>
      </c>
      <c r="C546" s="7" t="s">
        <v>10393</v>
      </c>
      <c r="D546" s="12" t="str">
        <f t="shared" si="34"/>
        <v>中海箱</v>
      </c>
      <c r="E546" s="7" t="s">
        <v>17174</v>
      </c>
      <c r="F546" s="19">
        <v>40696</v>
      </c>
      <c r="G546" s="92"/>
      <c r="H546" s="7" t="str">
        <f t="shared" si="35"/>
        <v>重</v>
      </c>
      <c r="I546" s="23">
        <v>40704</v>
      </c>
      <c r="J546" s="27"/>
      <c r="K546" s="12" t="s">
        <v>7459</v>
      </c>
      <c r="L546" s="12"/>
      <c r="M546" s="11"/>
      <c r="N546" s="11"/>
      <c r="O546" s="18"/>
    </row>
    <row r="547" spans="1:15">
      <c r="A547" s="34">
        <v>545</v>
      </c>
      <c r="B547" s="65" t="s">
        <v>2855</v>
      </c>
      <c r="C547" s="7" t="s">
        <v>10393</v>
      </c>
      <c r="D547" s="12" t="str">
        <f t="shared" si="34"/>
        <v>中海箱</v>
      </c>
      <c r="E547" s="7" t="s">
        <v>17174</v>
      </c>
      <c r="F547" s="19">
        <v>40694</v>
      </c>
      <c r="G547" s="92"/>
      <c r="H547" s="7" t="str">
        <f t="shared" si="35"/>
        <v>重</v>
      </c>
      <c r="I547" s="23">
        <v>40703</v>
      </c>
      <c r="J547" s="27"/>
      <c r="K547" s="12" t="s">
        <v>7459</v>
      </c>
      <c r="L547" s="12"/>
      <c r="M547" s="11"/>
      <c r="N547" s="11"/>
      <c r="O547" s="18"/>
    </row>
    <row r="548" spans="1:15">
      <c r="A548" s="34">
        <v>546</v>
      </c>
      <c r="B548" s="65" t="s">
        <v>4915</v>
      </c>
      <c r="C548" s="7" t="s">
        <v>10393</v>
      </c>
      <c r="D548" s="12" t="str">
        <f t="shared" si="34"/>
        <v>中海箱</v>
      </c>
      <c r="E548" s="7" t="s">
        <v>17174</v>
      </c>
      <c r="F548" s="19">
        <v>40694</v>
      </c>
      <c r="G548" s="92"/>
      <c r="H548" s="7" t="str">
        <f t="shared" si="35"/>
        <v>重</v>
      </c>
      <c r="I548" s="23">
        <v>40698</v>
      </c>
      <c r="J548" s="27"/>
      <c r="K548" s="12" t="s">
        <v>7570</v>
      </c>
      <c r="L548" s="12"/>
      <c r="M548" s="11"/>
      <c r="N548" s="11"/>
      <c r="O548" s="18"/>
    </row>
    <row r="549" spans="1:15">
      <c r="A549" s="34">
        <v>547</v>
      </c>
      <c r="B549" s="65" t="s">
        <v>4916</v>
      </c>
      <c r="C549" s="7" t="s">
        <v>10393</v>
      </c>
      <c r="D549" s="12" t="str">
        <f t="shared" si="34"/>
        <v>中海箱</v>
      </c>
      <c r="E549" s="7" t="s">
        <v>17174</v>
      </c>
      <c r="F549" s="19">
        <v>40695</v>
      </c>
      <c r="G549" s="92"/>
      <c r="H549" s="7" t="str">
        <f t="shared" si="35"/>
        <v>重</v>
      </c>
      <c r="I549" s="23">
        <v>40698</v>
      </c>
      <c r="J549" s="27"/>
      <c r="K549" s="12" t="s">
        <v>7570</v>
      </c>
      <c r="L549" s="12"/>
      <c r="M549" s="11"/>
      <c r="N549" s="11"/>
      <c r="O549" s="18"/>
    </row>
    <row r="550" spans="1:15">
      <c r="A550" s="34">
        <v>548</v>
      </c>
      <c r="B550" s="65" t="s">
        <v>4931</v>
      </c>
      <c r="C550" s="7" t="s">
        <v>10393</v>
      </c>
      <c r="D550" s="12" t="str">
        <f t="shared" si="34"/>
        <v>中海箱</v>
      </c>
      <c r="E550" s="7" t="s">
        <v>17174</v>
      </c>
      <c r="F550" s="19">
        <v>40695</v>
      </c>
      <c r="G550" s="92"/>
      <c r="H550" s="7" t="str">
        <f t="shared" si="35"/>
        <v>重</v>
      </c>
      <c r="I550" s="23">
        <v>40701</v>
      </c>
      <c r="J550" s="27"/>
      <c r="K550" s="12" t="s">
        <v>7570</v>
      </c>
      <c r="L550" s="12"/>
      <c r="M550" s="11"/>
      <c r="N550" s="11"/>
      <c r="O550" s="18"/>
    </row>
    <row r="551" spans="1:15">
      <c r="A551" s="34">
        <v>549</v>
      </c>
      <c r="B551" s="65" t="s">
        <v>4314</v>
      </c>
      <c r="C551" s="7" t="s">
        <v>10393</v>
      </c>
      <c r="D551" s="12" t="str">
        <f t="shared" si="34"/>
        <v>中海箱</v>
      </c>
      <c r="E551" s="7" t="s">
        <v>17174</v>
      </c>
      <c r="F551" s="19">
        <v>40698</v>
      </c>
      <c r="G551" s="92"/>
      <c r="H551" s="7" t="str">
        <f t="shared" si="35"/>
        <v>重</v>
      </c>
      <c r="I551" s="23">
        <v>40698</v>
      </c>
      <c r="J551" s="27"/>
      <c r="K551" s="12" t="s">
        <v>7570</v>
      </c>
      <c r="L551" s="12"/>
      <c r="M551" s="11"/>
      <c r="N551" s="11"/>
      <c r="O551" s="18"/>
    </row>
    <row r="552" spans="1:15">
      <c r="A552" s="34">
        <v>550</v>
      </c>
      <c r="B552" s="65" t="s">
        <v>11964</v>
      </c>
      <c r="C552" s="7" t="s">
        <v>10393</v>
      </c>
      <c r="D552" s="12" t="str">
        <f t="shared" si="34"/>
        <v>中海箱</v>
      </c>
      <c r="E552" s="7" t="s">
        <v>17174</v>
      </c>
      <c r="F552" s="19">
        <v>40696</v>
      </c>
      <c r="G552" s="92"/>
      <c r="H552" s="7" t="str">
        <f t="shared" si="35"/>
        <v>重</v>
      </c>
      <c r="I552" s="23">
        <v>40703</v>
      </c>
      <c r="J552" s="27"/>
      <c r="K552" s="12" t="s">
        <v>7459</v>
      </c>
      <c r="L552" s="12"/>
      <c r="M552" s="11"/>
      <c r="N552" s="11"/>
      <c r="O552" s="18"/>
    </row>
    <row r="553" spans="1:15">
      <c r="A553" s="34">
        <v>551</v>
      </c>
      <c r="B553" s="65" t="s">
        <v>5324</v>
      </c>
      <c r="C553" s="7" t="s">
        <v>10393</v>
      </c>
      <c r="D553" s="12" t="str">
        <f t="shared" si="34"/>
        <v>中海箱</v>
      </c>
      <c r="E553" s="7" t="s">
        <v>17174</v>
      </c>
      <c r="F553" s="19">
        <v>40696</v>
      </c>
      <c r="G553" s="92"/>
      <c r="H553" s="7" t="str">
        <f t="shared" si="35"/>
        <v>重</v>
      </c>
      <c r="I553" s="23">
        <v>40698</v>
      </c>
      <c r="J553" s="27"/>
      <c r="K553" s="12" t="s">
        <v>7570</v>
      </c>
      <c r="L553" s="12"/>
      <c r="M553" s="11"/>
      <c r="N553" s="11"/>
      <c r="O553" s="18"/>
    </row>
    <row r="554" spans="1:15">
      <c r="A554" s="34">
        <v>552</v>
      </c>
      <c r="B554" s="65" t="s">
        <v>11965</v>
      </c>
      <c r="C554" s="7" t="s">
        <v>10393</v>
      </c>
      <c r="D554" s="12" t="str">
        <f t="shared" si="34"/>
        <v>中海箱</v>
      </c>
      <c r="E554" s="7" t="s">
        <v>17174</v>
      </c>
      <c r="F554" s="19">
        <v>40697</v>
      </c>
      <c r="G554" s="92"/>
      <c r="H554" s="7" t="str">
        <f t="shared" si="35"/>
        <v>重</v>
      </c>
      <c r="I554" s="23">
        <v>40702</v>
      </c>
      <c r="J554" s="27"/>
      <c r="K554" s="12" t="s">
        <v>7570</v>
      </c>
      <c r="L554" s="12"/>
      <c r="M554" s="11"/>
      <c r="N554" s="11"/>
      <c r="O554" s="18"/>
    </row>
    <row r="555" spans="1:15">
      <c r="A555" s="34">
        <v>553</v>
      </c>
      <c r="B555" s="65" t="s">
        <v>8038</v>
      </c>
      <c r="C555" s="7" t="s">
        <v>10393</v>
      </c>
      <c r="D555" s="12" t="str">
        <f t="shared" si="34"/>
        <v>中海箱</v>
      </c>
      <c r="E555" s="7" t="s">
        <v>17174</v>
      </c>
      <c r="F555" s="19">
        <v>40700</v>
      </c>
      <c r="G555" s="92"/>
      <c r="H555" s="7" t="str">
        <f t="shared" si="35"/>
        <v>重</v>
      </c>
      <c r="I555" s="23">
        <v>40704</v>
      </c>
      <c r="J555" s="27"/>
      <c r="K555" s="12" t="s">
        <v>7459</v>
      </c>
      <c r="L555" s="12"/>
      <c r="M555" s="11"/>
      <c r="N555" s="11"/>
      <c r="O555" s="18"/>
    </row>
    <row r="556" spans="1:15">
      <c r="A556" s="34">
        <v>554</v>
      </c>
      <c r="B556" s="65" t="s">
        <v>8039</v>
      </c>
      <c r="C556" s="7" t="s">
        <v>10393</v>
      </c>
      <c r="D556" s="12" t="str">
        <f t="shared" si="34"/>
        <v>中海箱</v>
      </c>
      <c r="E556" s="7" t="s">
        <v>17174</v>
      </c>
      <c r="F556" s="19">
        <v>40701</v>
      </c>
      <c r="G556" s="92"/>
      <c r="H556" s="7" t="str">
        <f t="shared" si="35"/>
        <v>重</v>
      </c>
      <c r="I556" s="23">
        <v>40704</v>
      </c>
      <c r="J556" s="27"/>
      <c r="K556" s="12" t="s">
        <v>7459</v>
      </c>
      <c r="L556" s="12"/>
      <c r="M556" s="11"/>
      <c r="N556" s="11"/>
      <c r="O556" s="18"/>
    </row>
    <row r="557" spans="1:15">
      <c r="A557" s="34">
        <v>555</v>
      </c>
      <c r="B557" s="65" t="s">
        <v>12448</v>
      </c>
      <c r="C557" s="7" t="s">
        <v>10393</v>
      </c>
      <c r="D557" s="12" t="str">
        <f t="shared" si="34"/>
        <v>中海箱</v>
      </c>
      <c r="E557" s="7" t="s">
        <v>17174</v>
      </c>
      <c r="F557" s="19">
        <v>40708</v>
      </c>
      <c r="G557" s="92"/>
      <c r="H557" s="7" t="str">
        <f t="shared" si="35"/>
        <v>重</v>
      </c>
      <c r="I557" s="23">
        <v>40710</v>
      </c>
      <c r="J557" s="27"/>
      <c r="K557" s="12" t="s">
        <v>4178</v>
      </c>
      <c r="L557" s="12"/>
      <c r="M557" s="11"/>
      <c r="N557" s="11"/>
      <c r="O557" s="18"/>
    </row>
    <row r="558" spans="1:15">
      <c r="A558" s="34">
        <v>556</v>
      </c>
      <c r="B558" s="65" t="s">
        <v>12449</v>
      </c>
      <c r="C558" s="7" t="s">
        <v>10393</v>
      </c>
      <c r="D558" s="12" t="str">
        <f t="shared" si="34"/>
        <v>中海箱</v>
      </c>
      <c r="E558" s="7" t="s">
        <v>17174</v>
      </c>
      <c r="F558" s="19">
        <v>40708</v>
      </c>
      <c r="G558" s="92"/>
      <c r="H558" s="7" t="str">
        <f t="shared" si="35"/>
        <v>重</v>
      </c>
      <c r="I558" s="23">
        <v>40713</v>
      </c>
      <c r="J558" s="27"/>
      <c r="K558" s="12" t="s">
        <v>7570</v>
      </c>
      <c r="L558" s="12"/>
      <c r="M558" s="11"/>
      <c r="N558" s="11"/>
      <c r="O558" s="18"/>
    </row>
    <row r="559" spans="1:15">
      <c r="A559" s="34">
        <v>557</v>
      </c>
      <c r="B559" s="65" t="s">
        <v>12450</v>
      </c>
      <c r="C559" s="7" t="s">
        <v>10393</v>
      </c>
      <c r="D559" s="12" t="str">
        <f t="shared" si="34"/>
        <v>中海箱</v>
      </c>
      <c r="E559" s="7" t="s">
        <v>17174</v>
      </c>
      <c r="F559" s="19">
        <v>40709</v>
      </c>
      <c r="G559" s="92"/>
      <c r="H559" s="7" t="str">
        <f t="shared" si="35"/>
        <v>重</v>
      </c>
      <c r="I559" s="23">
        <v>40713</v>
      </c>
      <c r="J559" s="27"/>
      <c r="K559" s="12" t="s">
        <v>7459</v>
      </c>
      <c r="L559" s="12"/>
      <c r="M559" s="11"/>
      <c r="N559" s="11"/>
      <c r="O559" s="18"/>
    </row>
    <row r="560" spans="1:15">
      <c r="A560" s="34">
        <v>558</v>
      </c>
      <c r="B560" s="65" t="s">
        <v>3797</v>
      </c>
      <c r="C560" s="7" t="s">
        <v>10393</v>
      </c>
      <c r="D560" s="12" t="str">
        <f t="shared" si="34"/>
        <v>中海箱</v>
      </c>
      <c r="E560" s="7" t="s">
        <v>17174</v>
      </c>
      <c r="F560" s="19">
        <v>40708</v>
      </c>
      <c r="G560" s="92"/>
      <c r="H560" s="7" t="str">
        <f t="shared" si="35"/>
        <v>重</v>
      </c>
      <c r="I560" s="23">
        <v>40713</v>
      </c>
      <c r="J560" s="27"/>
      <c r="K560" s="12" t="s">
        <v>7570</v>
      </c>
      <c r="L560" s="12"/>
      <c r="M560" s="11"/>
      <c r="N560" s="11"/>
      <c r="O560" s="18"/>
    </row>
    <row r="561" spans="1:15">
      <c r="A561" s="34">
        <v>559</v>
      </c>
      <c r="B561" s="65" t="s">
        <v>8219</v>
      </c>
      <c r="C561" s="7" t="s">
        <v>10393</v>
      </c>
      <c r="D561" s="12" t="str">
        <f t="shared" si="34"/>
        <v>中海箱</v>
      </c>
      <c r="E561" s="7" t="s">
        <v>17174</v>
      </c>
      <c r="F561" s="19">
        <v>40710</v>
      </c>
      <c r="G561" s="92"/>
      <c r="H561" s="7" t="str">
        <f t="shared" si="35"/>
        <v>重</v>
      </c>
      <c r="I561" s="23">
        <v>40714</v>
      </c>
      <c r="J561" s="27"/>
      <c r="K561" s="12" t="s">
        <v>7459</v>
      </c>
      <c r="L561" s="12"/>
      <c r="M561" s="11"/>
      <c r="N561" s="11"/>
      <c r="O561" s="18"/>
    </row>
    <row r="562" spans="1:15">
      <c r="A562" s="34">
        <v>560</v>
      </c>
      <c r="B562" s="65" t="s">
        <v>8220</v>
      </c>
      <c r="C562" s="7" t="s">
        <v>10393</v>
      </c>
      <c r="D562" s="12" t="str">
        <f t="shared" si="34"/>
        <v>中海箱</v>
      </c>
      <c r="E562" s="7" t="s">
        <v>17174</v>
      </c>
      <c r="F562" s="19">
        <v>40711</v>
      </c>
      <c r="G562" s="92"/>
      <c r="H562" s="7" t="str">
        <f t="shared" si="35"/>
        <v>重</v>
      </c>
      <c r="I562" s="23">
        <v>40713</v>
      </c>
      <c r="J562" s="27"/>
      <c r="K562" s="12" t="s">
        <v>7459</v>
      </c>
      <c r="L562" s="12"/>
      <c r="M562" s="11"/>
      <c r="N562" s="11"/>
      <c r="O562" s="18"/>
    </row>
    <row r="563" spans="1:15">
      <c r="A563" s="34">
        <v>561</v>
      </c>
      <c r="B563" s="65" t="s">
        <v>5545</v>
      </c>
      <c r="C563" s="7" t="s">
        <v>3270</v>
      </c>
      <c r="D563" s="12" t="str">
        <f t="shared" si="34"/>
        <v>中海箱</v>
      </c>
      <c r="E563" s="7" t="s">
        <v>17174</v>
      </c>
      <c r="F563" s="19">
        <v>40799</v>
      </c>
      <c r="G563" s="92"/>
      <c r="H563" s="7" t="str">
        <f t="shared" si="35"/>
        <v>重</v>
      </c>
      <c r="I563" s="23">
        <v>40809</v>
      </c>
      <c r="J563" s="27"/>
      <c r="K563" s="12" t="s">
        <v>6500</v>
      </c>
      <c r="L563" s="12"/>
      <c r="M563" s="11"/>
      <c r="N563" s="11"/>
      <c r="O563" s="18"/>
    </row>
    <row r="564" spans="1:15">
      <c r="A564" s="34">
        <v>562</v>
      </c>
      <c r="B564" s="65" t="s">
        <v>16428</v>
      </c>
      <c r="C564" s="7" t="s">
        <v>3270</v>
      </c>
      <c r="D564" s="12" t="str">
        <f t="shared" si="34"/>
        <v>中海箱</v>
      </c>
      <c r="E564" s="7" t="s">
        <v>17174</v>
      </c>
      <c r="F564" s="19">
        <v>40719</v>
      </c>
      <c r="G564" s="92"/>
      <c r="H564" s="7" t="str">
        <f t="shared" si="35"/>
        <v>重</v>
      </c>
      <c r="I564" s="23">
        <v>40723</v>
      </c>
      <c r="J564" s="27"/>
      <c r="K564" s="7" t="s">
        <v>1358</v>
      </c>
      <c r="L564" s="12"/>
      <c r="M564" s="11"/>
      <c r="N564" s="11"/>
      <c r="O564" s="18"/>
    </row>
    <row r="565" spans="1:15">
      <c r="A565" s="34">
        <v>563</v>
      </c>
      <c r="B565" s="65" t="s">
        <v>5379</v>
      </c>
      <c r="C565" s="7" t="s">
        <v>3270</v>
      </c>
      <c r="D565" s="12" t="str">
        <f t="shared" si="34"/>
        <v>中海箱</v>
      </c>
      <c r="E565" s="7" t="s">
        <v>17174</v>
      </c>
      <c r="F565" s="19">
        <v>40719</v>
      </c>
      <c r="G565" s="92"/>
      <c r="H565" s="7" t="str">
        <f t="shared" si="35"/>
        <v>重</v>
      </c>
      <c r="I565" s="23">
        <v>40720</v>
      </c>
      <c r="J565" s="27"/>
      <c r="K565" s="12" t="s">
        <v>6500</v>
      </c>
      <c r="L565" s="12"/>
      <c r="M565" s="11"/>
      <c r="N565" s="11"/>
      <c r="O565" s="18"/>
    </row>
    <row r="566" spans="1:15">
      <c r="A566" s="34">
        <v>564</v>
      </c>
      <c r="B566" s="65" t="s">
        <v>5160</v>
      </c>
      <c r="C566" s="7" t="s">
        <v>3270</v>
      </c>
      <c r="D566" s="12" t="str">
        <f t="shared" si="34"/>
        <v>中海箱</v>
      </c>
      <c r="E566" s="7" t="s">
        <v>17174</v>
      </c>
      <c r="F566" s="19">
        <v>40719</v>
      </c>
      <c r="G566" s="92"/>
      <c r="H566" s="7" t="str">
        <f t="shared" si="35"/>
        <v>重</v>
      </c>
      <c r="I566" s="23">
        <v>40723</v>
      </c>
      <c r="J566" s="27"/>
      <c r="K566" s="7" t="s">
        <v>1358</v>
      </c>
      <c r="L566" s="12"/>
      <c r="M566" s="11"/>
      <c r="N566" s="11"/>
      <c r="O566" s="18"/>
    </row>
    <row r="567" spans="1:15">
      <c r="A567" s="34">
        <v>565</v>
      </c>
      <c r="B567" s="65" t="s">
        <v>5161</v>
      </c>
      <c r="C567" s="7" t="s">
        <v>3270</v>
      </c>
      <c r="D567" s="12" t="str">
        <f t="shared" si="34"/>
        <v>中海箱</v>
      </c>
      <c r="E567" s="7" t="s">
        <v>17174</v>
      </c>
      <c r="F567" s="19">
        <v>40799</v>
      </c>
      <c r="G567" s="92"/>
      <c r="H567" s="7" t="str">
        <f t="shared" si="35"/>
        <v>重</v>
      </c>
      <c r="I567" s="23">
        <v>40809</v>
      </c>
      <c r="J567" s="27"/>
      <c r="K567" s="12" t="s">
        <v>6500</v>
      </c>
      <c r="L567" s="12"/>
      <c r="M567" s="11"/>
      <c r="N567" s="11"/>
      <c r="O567" s="18"/>
    </row>
    <row r="568" spans="1:15">
      <c r="A568" s="34">
        <v>566</v>
      </c>
      <c r="B568" s="65" t="s">
        <v>5162</v>
      </c>
      <c r="C568" s="7" t="s">
        <v>3270</v>
      </c>
      <c r="D568" s="12" t="str">
        <f t="shared" si="34"/>
        <v>中海箱</v>
      </c>
      <c r="E568" s="7" t="s">
        <v>17174</v>
      </c>
      <c r="F568" s="19">
        <v>40799</v>
      </c>
      <c r="G568" s="92"/>
      <c r="H568" s="7" t="str">
        <f t="shared" si="35"/>
        <v>重</v>
      </c>
      <c r="I568" s="23">
        <v>40796</v>
      </c>
      <c r="J568" s="27"/>
      <c r="K568" s="12" t="s">
        <v>9860</v>
      </c>
      <c r="L568" s="12"/>
      <c r="M568" s="11"/>
      <c r="N568" s="11"/>
      <c r="O568" s="18"/>
    </row>
    <row r="569" spans="1:15">
      <c r="A569" s="34">
        <v>567</v>
      </c>
      <c r="B569" s="65" t="s">
        <v>14407</v>
      </c>
      <c r="C569" s="7" t="s">
        <v>3270</v>
      </c>
      <c r="D569" s="12" t="str">
        <f t="shared" si="34"/>
        <v>中海箱</v>
      </c>
      <c r="E569" s="7" t="s">
        <v>16533</v>
      </c>
      <c r="F569" s="19">
        <v>40797</v>
      </c>
      <c r="G569" s="92"/>
      <c r="H569" s="7" t="str">
        <f t="shared" si="35"/>
        <v>重</v>
      </c>
      <c r="I569" s="23">
        <v>40809</v>
      </c>
      <c r="J569" s="27"/>
      <c r="K569" s="12" t="s">
        <v>6500</v>
      </c>
      <c r="L569" s="12"/>
      <c r="M569" s="11"/>
      <c r="N569" s="11"/>
      <c r="O569" s="18"/>
    </row>
    <row r="570" spans="1:15">
      <c r="A570" s="34">
        <v>568</v>
      </c>
      <c r="B570" s="65" t="s">
        <v>7705</v>
      </c>
      <c r="C570" s="12" t="s">
        <v>3270</v>
      </c>
      <c r="D570" s="12" t="str">
        <f t="shared" si="34"/>
        <v>中海箱</v>
      </c>
      <c r="E570" s="7" t="s">
        <v>16533</v>
      </c>
      <c r="F570" s="19">
        <v>40737</v>
      </c>
      <c r="G570" s="92"/>
      <c r="H570" s="12" t="str">
        <f t="shared" si="35"/>
        <v>重</v>
      </c>
      <c r="I570" s="23">
        <v>40740</v>
      </c>
      <c r="J570" s="27"/>
      <c r="K570" s="12" t="s">
        <v>6500</v>
      </c>
      <c r="L570" s="12"/>
      <c r="M570" s="11"/>
      <c r="N570" s="11"/>
      <c r="O570" s="18"/>
    </row>
    <row r="571" spans="1:15">
      <c r="A571" s="34">
        <v>569</v>
      </c>
      <c r="B571" s="65" t="s">
        <v>7706</v>
      </c>
      <c r="C571" s="12" t="s">
        <v>3270</v>
      </c>
      <c r="D571" s="12" t="str">
        <f t="shared" si="34"/>
        <v>中海箱</v>
      </c>
      <c r="E571" s="7" t="s">
        <v>17174</v>
      </c>
      <c r="F571" s="19">
        <v>40724</v>
      </c>
      <c r="G571" s="92"/>
      <c r="H571" s="12" t="str">
        <f t="shared" si="35"/>
        <v>重</v>
      </c>
      <c r="I571" s="23">
        <v>40745</v>
      </c>
      <c r="J571" s="27"/>
      <c r="K571" s="12" t="s">
        <v>6500</v>
      </c>
      <c r="L571" s="12"/>
      <c r="M571" s="11"/>
      <c r="N571" s="11"/>
      <c r="O571" s="18"/>
    </row>
    <row r="572" spans="1:15">
      <c r="A572" s="34">
        <v>570</v>
      </c>
      <c r="B572" s="65" t="s">
        <v>10823</v>
      </c>
      <c r="C572" s="12" t="s">
        <v>3270</v>
      </c>
      <c r="D572" s="12" t="str">
        <f t="shared" si="34"/>
        <v>中海箱</v>
      </c>
      <c r="E572" s="7" t="s">
        <v>17174</v>
      </c>
      <c r="F572" s="19">
        <v>40724</v>
      </c>
      <c r="G572" s="92"/>
      <c r="H572" s="12" t="str">
        <f t="shared" si="35"/>
        <v>重</v>
      </c>
      <c r="I572" s="23">
        <v>40740</v>
      </c>
      <c r="J572" s="27"/>
      <c r="K572" s="12" t="s">
        <v>11298</v>
      </c>
      <c r="L572" s="12"/>
      <c r="M572" s="11"/>
      <c r="N572" s="11"/>
      <c r="O572" s="18"/>
    </row>
    <row r="573" spans="1:15">
      <c r="A573" s="34">
        <v>571</v>
      </c>
      <c r="B573" s="65" t="s">
        <v>10254</v>
      </c>
      <c r="C573" s="12" t="s">
        <v>3270</v>
      </c>
      <c r="D573" s="12" t="str">
        <f t="shared" si="34"/>
        <v>中海箱</v>
      </c>
      <c r="E573" s="7" t="s">
        <v>17174</v>
      </c>
      <c r="F573" s="19">
        <v>40724</v>
      </c>
      <c r="G573" s="92"/>
      <c r="H573" s="12" t="str">
        <f t="shared" si="35"/>
        <v>重</v>
      </c>
      <c r="I573" s="23">
        <v>40745</v>
      </c>
      <c r="J573" s="27"/>
      <c r="K573" s="12" t="s">
        <v>2558</v>
      </c>
      <c r="L573" s="12"/>
      <c r="M573" s="11"/>
      <c r="N573" s="11"/>
      <c r="O573" s="18"/>
    </row>
    <row r="574" spans="1:15">
      <c r="A574" s="34">
        <v>572</v>
      </c>
      <c r="B574" s="65" t="s">
        <v>11241</v>
      </c>
      <c r="C574" s="12" t="s">
        <v>3270</v>
      </c>
      <c r="D574" s="12" t="str">
        <f t="shared" si="34"/>
        <v>中海箱</v>
      </c>
      <c r="E574" s="7" t="s">
        <v>17174</v>
      </c>
      <c r="F574" s="19">
        <v>40724</v>
      </c>
      <c r="G574" s="92"/>
      <c r="H574" s="12" t="str">
        <f t="shared" si="35"/>
        <v>重</v>
      </c>
      <c r="I574" s="23">
        <v>40740</v>
      </c>
      <c r="J574" s="27"/>
      <c r="K574" s="12" t="s">
        <v>11298</v>
      </c>
      <c r="L574" s="12"/>
      <c r="M574" s="11"/>
      <c r="N574" s="11"/>
      <c r="O574" s="18"/>
    </row>
    <row r="575" spans="1:15">
      <c r="A575" s="34">
        <v>573</v>
      </c>
      <c r="B575" s="65" t="s">
        <v>11242</v>
      </c>
      <c r="C575" s="12" t="s">
        <v>3270</v>
      </c>
      <c r="D575" s="12" t="str">
        <f t="shared" si="34"/>
        <v>中海箱</v>
      </c>
      <c r="E575" s="7" t="s">
        <v>17174</v>
      </c>
      <c r="F575" s="19">
        <v>40759</v>
      </c>
      <c r="G575" s="92"/>
      <c r="H575" s="12" t="str">
        <f t="shared" si="35"/>
        <v>重</v>
      </c>
      <c r="I575" s="23">
        <v>40760</v>
      </c>
      <c r="J575" s="27"/>
      <c r="K575" s="12" t="s">
        <v>11298</v>
      </c>
      <c r="L575" s="12"/>
      <c r="M575" s="11"/>
      <c r="N575" s="11"/>
      <c r="O575" s="18"/>
    </row>
    <row r="576" spans="1:15">
      <c r="A576" s="34">
        <v>574</v>
      </c>
      <c r="B576" s="65" t="s">
        <v>11243</v>
      </c>
      <c r="C576" s="12" t="s">
        <v>3270</v>
      </c>
      <c r="D576" s="12" t="str">
        <f t="shared" si="34"/>
        <v>中海箱</v>
      </c>
      <c r="E576" s="7" t="s">
        <v>16533</v>
      </c>
      <c r="F576" s="19">
        <v>40737</v>
      </c>
      <c r="G576" s="92"/>
      <c r="H576" s="12" t="str">
        <f t="shared" si="35"/>
        <v>重</v>
      </c>
      <c r="I576" s="23">
        <v>40745</v>
      </c>
      <c r="J576" s="27"/>
      <c r="K576" s="12" t="s">
        <v>6500</v>
      </c>
      <c r="L576" s="12"/>
      <c r="M576" s="11"/>
      <c r="N576" s="11"/>
      <c r="O576" s="18"/>
    </row>
    <row r="577" spans="1:15">
      <c r="A577" s="34">
        <v>575</v>
      </c>
      <c r="B577" s="65" t="s">
        <v>11244</v>
      </c>
      <c r="C577" s="12" t="s">
        <v>3270</v>
      </c>
      <c r="D577" s="12" t="str">
        <f t="shared" si="34"/>
        <v>中海箱</v>
      </c>
      <c r="E577" s="7" t="s">
        <v>16533</v>
      </c>
      <c r="F577" s="19">
        <v>40737</v>
      </c>
      <c r="G577" s="92"/>
      <c r="H577" s="12" t="str">
        <f t="shared" si="35"/>
        <v>重</v>
      </c>
      <c r="I577" s="23">
        <v>40745</v>
      </c>
      <c r="J577" s="27"/>
      <c r="K577" s="12" t="s">
        <v>6500</v>
      </c>
      <c r="L577" s="12"/>
      <c r="M577" s="11"/>
      <c r="N577" s="11"/>
      <c r="O577" s="18"/>
    </row>
    <row r="578" spans="1:15">
      <c r="A578" s="34">
        <v>576</v>
      </c>
      <c r="B578" s="65" t="s">
        <v>11245</v>
      </c>
      <c r="C578" s="12" t="s">
        <v>3270</v>
      </c>
      <c r="D578" s="12" t="str">
        <f t="shared" si="34"/>
        <v>中海箱</v>
      </c>
      <c r="E578" s="7" t="s">
        <v>16533</v>
      </c>
      <c r="F578" s="19">
        <v>40759</v>
      </c>
      <c r="G578" s="92"/>
      <c r="H578" s="12" t="str">
        <f t="shared" si="35"/>
        <v>重</v>
      </c>
      <c r="I578" s="23">
        <v>40775</v>
      </c>
      <c r="J578" s="27"/>
      <c r="K578" s="12" t="s">
        <v>11298</v>
      </c>
      <c r="L578" s="12"/>
      <c r="M578" s="11"/>
      <c r="N578" s="11"/>
      <c r="O578" s="18"/>
    </row>
    <row r="579" spans="1:15">
      <c r="A579" s="34">
        <v>577</v>
      </c>
      <c r="B579" s="65" t="s">
        <v>4884</v>
      </c>
      <c r="C579" s="12" t="s">
        <v>10258</v>
      </c>
      <c r="D579" s="12" t="str">
        <f t="shared" ref="D579:D642" si="36">IF(B579="","","中海箱")</f>
        <v>中海箱</v>
      </c>
      <c r="E579" s="7" t="s">
        <v>17174</v>
      </c>
      <c r="F579" s="19">
        <v>40726</v>
      </c>
      <c r="G579" s="92"/>
      <c r="H579" s="12" t="str">
        <f t="shared" ref="H579:H642" si="37">IF(I579="","空","重")</f>
        <v>重</v>
      </c>
      <c r="I579" s="23">
        <v>40748</v>
      </c>
      <c r="J579" s="27"/>
      <c r="K579" s="12" t="s">
        <v>10395</v>
      </c>
      <c r="L579" s="12"/>
      <c r="M579" s="11"/>
      <c r="N579" s="11"/>
      <c r="O579" s="18"/>
    </row>
    <row r="580" spans="1:15">
      <c r="A580" s="34">
        <v>578</v>
      </c>
      <c r="B580" s="65" t="s">
        <v>11246</v>
      </c>
      <c r="C580" s="12" t="s">
        <v>3270</v>
      </c>
      <c r="D580" s="12" t="str">
        <f t="shared" si="36"/>
        <v>中海箱</v>
      </c>
      <c r="E580" s="7" t="s">
        <v>17174</v>
      </c>
      <c r="F580" s="19">
        <v>40740</v>
      </c>
      <c r="G580" s="92"/>
      <c r="H580" s="12" t="str">
        <f t="shared" si="37"/>
        <v>重</v>
      </c>
      <c r="I580" s="23">
        <v>40740</v>
      </c>
      <c r="J580" s="27"/>
      <c r="K580" s="12" t="s">
        <v>3007</v>
      </c>
      <c r="L580" s="12"/>
      <c r="M580" s="11"/>
      <c r="N580" s="11"/>
      <c r="O580" s="18"/>
    </row>
    <row r="581" spans="1:15">
      <c r="A581" s="34">
        <v>579</v>
      </c>
      <c r="B581" s="65" t="s">
        <v>11247</v>
      </c>
      <c r="C581" s="12" t="s">
        <v>3270</v>
      </c>
      <c r="D581" s="12" t="str">
        <f t="shared" si="36"/>
        <v>中海箱</v>
      </c>
      <c r="E581" s="7" t="s">
        <v>16533</v>
      </c>
      <c r="F581" s="19">
        <v>40759</v>
      </c>
      <c r="G581" s="92"/>
      <c r="H581" s="12" t="str">
        <f t="shared" si="37"/>
        <v>重</v>
      </c>
      <c r="I581" s="23">
        <v>40775</v>
      </c>
      <c r="J581" s="27"/>
      <c r="K581" s="12" t="s">
        <v>11298</v>
      </c>
      <c r="L581" s="12"/>
      <c r="M581" s="11"/>
      <c r="N581" s="11"/>
      <c r="O581" s="18"/>
    </row>
    <row r="582" spans="1:15">
      <c r="A582" s="34">
        <v>580</v>
      </c>
      <c r="B582" s="65" t="s">
        <v>4885</v>
      </c>
      <c r="C582" s="12" t="s">
        <v>10258</v>
      </c>
      <c r="D582" s="12" t="str">
        <f t="shared" si="36"/>
        <v>中海箱</v>
      </c>
      <c r="E582" s="7" t="s">
        <v>17174</v>
      </c>
      <c r="F582" s="19">
        <v>40768</v>
      </c>
      <c r="G582" s="92"/>
      <c r="H582" s="12" t="str">
        <f t="shared" si="37"/>
        <v>重</v>
      </c>
      <c r="I582" s="23">
        <v>40779</v>
      </c>
      <c r="J582" s="27"/>
      <c r="K582" s="12" t="s">
        <v>6500</v>
      </c>
      <c r="L582" s="12"/>
      <c r="M582" s="11"/>
      <c r="N582" s="11"/>
      <c r="O582" s="18"/>
    </row>
    <row r="583" spans="1:15">
      <c r="A583" s="34">
        <v>581</v>
      </c>
      <c r="B583" s="65" t="s">
        <v>16125</v>
      </c>
      <c r="C583" s="7" t="s">
        <v>10393</v>
      </c>
      <c r="D583" s="12" t="str">
        <f t="shared" si="36"/>
        <v>中海箱</v>
      </c>
      <c r="E583" s="7" t="s">
        <v>17174</v>
      </c>
      <c r="F583" s="19">
        <v>40712</v>
      </c>
      <c r="G583" s="92"/>
      <c r="H583" s="12" t="str">
        <f t="shared" si="37"/>
        <v>重</v>
      </c>
      <c r="I583" s="23">
        <v>40714</v>
      </c>
      <c r="J583" s="27"/>
      <c r="K583" s="12" t="s">
        <v>15666</v>
      </c>
      <c r="L583" s="12"/>
      <c r="M583" s="11"/>
      <c r="N583" s="11"/>
      <c r="O583" s="18"/>
    </row>
    <row r="584" spans="1:15">
      <c r="A584" s="34">
        <v>582</v>
      </c>
      <c r="B584" s="65" t="s">
        <v>14888</v>
      </c>
      <c r="C584" s="7" t="s">
        <v>10393</v>
      </c>
      <c r="D584" s="12" t="str">
        <f t="shared" si="36"/>
        <v>中海箱</v>
      </c>
      <c r="E584" s="7" t="s">
        <v>17174</v>
      </c>
      <c r="F584" s="19">
        <v>40713</v>
      </c>
      <c r="G584" s="92"/>
      <c r="H584" s="12" t="str">
        <f t="shared" si="37"/>
        <v>重</v>
      </c>
      <c r="I584" s="23">
        <v>40714</v>
      </c>
      <c r="J584" s="27"/>
      <c r="K584" s="12" t="s">
        <v>7459</v>
      </c>
      <c r="L584" s="12"/>
      <c r="M584" s="11"/>
      <c r="N584" s="11"/>
      <c r="O584" s="18"/>
    </row>
    <row r="585" spans="1:15">
      <c r="A585" s="34">
        <v>583</v>
      </c>
      <c r="B585" s="65" t="s">
        <v>11728</v>
      </c>
      <c r="C585" s="7" t="s">
        <v>10393</v>
      </c>
      <c r="D585" s="12" t="str">
        <f t="shared" si="36"/>
        <v>中海箱</v>
      </c>
      <c r="E585" s="7" t="s">
        <v>17174</v>
      </c>
      <c r="F585" s="19">
        <v>40720</v>
      </c>
      <c r="G585" s="92"/>
      <c r="H585" s="12" t="str">
        <f t="shared" si="37"/>
        <v>重</v>
      </c>
      <c r="I585" s="23">
        <v>40731</v>
      </c>
      <c r="J585" s="27"/>
      <c r="K585" s="7" t="s">
        <v>8391</v>
      </c>
      <c r="L585" s="12"/>
      <c r="M585" s="11"/>
      <c r="N585" s="11"/>
      <c r="O585" s="18"/>
    </row>
    <row r="586" spans="1:15">
      <c r="A586" s="34">
        <v>584</v>
      </c>
      <c r="B586" s="65" t="s">
        <v>11729</v>
      </c>
      <c r="C586" s="7" t="s">
        <v>10393</v>
      </c>
      <c r="D586" s="12" t="str">
        <f t="shared" si="36"/>
        <v>中海箱</v>
      </c>
      <c r="E586" s="7" t="s">
        <v>17174</v>
      </c>
      <c r="F586" s="19">
        <v>40728</v>
      </c>
      <c r="G586" s="92"/>
      <c r="H586" s="12" t="str">
        <f t="shared" si="37"/>
        <v>重</v>
      </c>
      <c r="I586" s="23">
        <v>40731</v>
      </c>
      <c r="J586" s="27"/>
      <c r="K586" s="12" t="s">
        <v>2415</v>
      </c>
      <c r="L586" s="12"/>
      <c r="M586" s="11"/>
      <c r="N586" s="11"/>
      <c r="O586" s="18"/>
    </row>
    <row r="587" spans="1:15">
      <c r="A587" s="34">
        <v>585</v>
      </c>
      <c r="B587" s="65" t="s">
        <v>11730</v>
      </c>
      <c r="C587" s="7" t="s">
        <v>10393</v>
      </c>
      <c r="D587" s="12" t="str">
        <f t="shared" si="36"/>
        <v>中海箱</v>
      </c>
      <c r="E587" s="7" t="s">
        <v>17174</v>
      </c>
      <c r="F587" s="19">
        <v>40725</v>
      </c>
      <c r="G587" s="92"/>
      <c r="H587" s="12" t="str">
        <f t="shared" si="37"/>
        <v>重</v>
      </c>
      <c r="I587" s="23">
        <v>40732</v>
      </c>
      <c r="J587" s="27"/>
      <c r="K587" s="12" t="s">
        <v>8391</v>
      </c>
      <c r="L587" s="12"/>
      <c r="M587" s="11"/>
      <c r="N587" s="11"/>
      <c r="O587" s="18"/>
    </row>
    <row r="588" spans="1:15">
      <c r="A588" s="34">
        <v>586</v>
      </c>
      <c r="B588" s="65" t="s">
        <v>11731</v>
      </c>
      <c r="C588" s="7" t="s">
        <v>10393</v>
      </c>
      <c r="D588" s="12" t="str">
        <f t="shared" si="36"/>
        <v>中海箱</v>
      </c>
      <c r="E588" s="7" t="s">
        <v>17174</v>
      </c>
      <c r="F588" s="19">
        <v>40721</v>
      </c>
      <c r="G588" s="92"/>
      <c r="H588" s="12" t="str">
        <f t="shared" si="37"/>
        <v>重</v>
      </c>
      <c r="I588" s="23">
        <v>40730</v>
      </c>
      <c r="J588" s="27"/>
      <c r="K588" s="7" t="s">
        <v>8391</v>
      </c>
      <c r="L588" s="12"/>
      <c r="M588" s="11"/>
      <c r="N588" s="11"/>
      <c r="O588" s="18"/>
    </row>
    <row r="589" spans="1:15">
      <c r="A589" s="34">
        <v>587</v>
      </c>
      <c r="B589" s="65" t="s">
        <v>16539</v>
      </c>
      <c r="C589" s="7" t="s">
        <v>10393</v>
      </c>
      <c r="D589" s="12" t="str">
        <f t="shared" si="36"/>
        <v>中海箱</v>
      </c>
      <c r="E589" s="7" t="s">
        <v>17174</v>
      </c>
      <c r="F589" s="19">
        <v>40719</v>
      </c>
      <c r="G589" s="92"/>
      <c r="H589" s="12" t="str">
        <f t="shared" si="37"/>
        <v>重</v>
      </c>
      <c r="I589" s="23">
        <v>40732</v>
      </c>
      <c r="J589" s="27"/>
      <c r="K589" s="7" t="s">
        <v>8391</v>
      </c>
      <c r="L589" s="12"/>
      <c r="M589" s="11"/>
      <c r="N589" s="11"/>
      <c r="O589" s="18"/>
    </row>
    <row r="590" spans="1:15">
      <c r="A590" s="34">
        <v>588</v>
      </c>
      <c r="B590" s="65" t="s">
        <v>16540</v>
      </c>
      <c r="C590" s="7" t="s">
        <v>10393</v>
      </c>
      <c r="D590" s="12" t="str">
        <f t="shared" si="36"/>
        <v>中海箱</v>
      </c>
      <c r="E590" s="7" t="s">
        <v>17174</v>
      </c>
      <c r="F590" s="19">
        <v>40727</v>
      </c>
      <c r="G590" s="92"/>
      <c r="H590" s="12" t="str">
        <f t="shared" si="37"/>
        <v>重</v>
      </c>
      <c r="I590" s="23">
        <v>40731</v>
      </c>
      <c r="J590" s="27"/>
      <c r="K590" s="12" t="s">
        <v>8391</v>
      </c>
      <c r="L590" s="12"/>
      <c r="M590" s="11"/>
      <c r="N590" s="11"/>
      <c r="O590" s="18"/>
    </row>
    <row r="591" spans="1:15">
      <c r="A591" s="34">
        <v>589</v>
      </c>
      <c r="B591" s="65" t="s">
        <v>3755</v>
      </c>
      <c r="C591" s="12" t="s">
        <v>3270</v>
      </c>
      <c r="D591" s="12" t="str">
        <f t="shared" si="36"/>
        <v>中海箱</v>
      </c>
      <c r="E591" s="7" t="s">
        <v>16533</v>
      </c>
      <c r="F591" s="19">
        <v>40737</v>
      </c>
      <c r="G591" s="92"/>
      <c r="H591" s="12" t="str">
        <f t="shared" si="37"/>
        <v>重</v>
      </c>
      <c r="I591" s="23">
        <v>40745</v>
      </c>
      <c r="J591" s="27"/>
      <c r="K591" s="12" t="s">
        <v>6500</v>
      </c>
      <c r="L591" s="12"/>
      <c r="M591" s="11"/>
      <c r="N591" s="11"/>
      <c r="O591" s="18"/>
    </row>
    <row r="592" spans="1:15">
      <c r="A592" s="34">
        <v>590</v>
      </c>
      <c r="B592" s="65" t="s">
        <v>17223</v>
      </c>
      <c r="C592" s="12" t="s">
        <v>3270</v>
      </c>
      <c r="D592" s="12" t="str">
        <f t="shared" si="36"/>
        <v>中海箱</v>
      </c>
      <c r="E592" s="7" t="s">
        <v>17174</v>
      </c>
      <c r="F592" s="19">
        <v>40757</v>
      </c>
      <c r="G592" s="92"/>
      <c r="H592" s="12" t="str">
        <f t="shared" si="37"/>
        <v>重</v>
      </c>
      <c r="I592" s="23">
        <v>40758</v>
      </c>
      <c r="J592" s="27"/>
      <c r="K592" s="12" t="s">
        <v>10395</v>
      </c>
      <c r="L592" s="12"/>
      <c r="M592" s="11"/>
      <c r="N592" s="11"/>
      <c r="O592" s="18"/>
    </row>
    <row r="593" spans="1:15">
      <c r="A593" s="34">
        <v>591</v>
      </c>
      <c r="B593" s="65" t="s">
        <v>5546</v>
      </c>
      <c r="C593" s="12" t="s">
        <v>3270</v>
      </c>
      <c r="D593" s="12" t="str">
        <f t="shared" si="36"/>
        <v>中海箱</v>
      </c>
      <c r="E593" s="7" t="s">
        <v>16533</v>
      </c>
      <c r="F593" s="19">
        <v>40737</v>
      </c>
      <c r="G593" s="92"/>
      <c r="H593" s="12" t="str">
        <f t="shared" si="37"/>
        <v>重</v>
      </c>
      <c r="I593" s="23">
        <v>40740</v>
      </c>
      <c r="J593" s="27"/>
      <c r="K593" s="12" t="s">
        <v>6500</v>
      </c>
      <c r="L593" s="12"/>
      <c r="M593" s="11"/>
      <c r="N593" s="11"/>
      <c r="O593" s="18"/>
    </row>
    <row r="594" spans="1:15">
      <c r="A594" s="34">
        <v>592</v>
      </c>
      <c r="B594" s="65" t="s">
        <v>7152</v>
      </c>
      <c r="C594" s="12" t="s">
        <v>3270</v>
      </c>
      <c r="D594" s="12" t="str">
        <f t="shared" si="36"/>
        <v>中海箱</v>
      </c>
      <c r="E594" s="7" t="s">
        <v>16533</v>
      </c>
      <c r="F594" s="19">
        <v>40753</v>
      </c>
      <c r="G594" s="92"/>
      <c r="H594" s="12" t="str">
        <f t="shared" si="37"/>
        <v>重</v>
      </c>
      <c r="I594" s="23">
        <v>40756</v>
      </c>
      <c r="J594" s="27"/>
      <c r="K594" s="12" t="s">
        <v>6500</v>
      </c>
      <c r="L594" s="12"/>
      <c r="M594" s="11"/>
      <c r="N594" s="11"/>
      <c r="O594" s="18"/>
    </row>
    <row r="595" spans="1:15">
      <c r="A595" s="34">
        <v>593</v>
      </c>
      <c r="B595" s="65" t="s">
        <v>11235</v>
      </c>
      <c r="C595" s="12" t="s">
        <v>10258</v>
      </c>
      <c r="D595" s="12" t="str">
        <f t="shared" si="36"/>
        <v>中海箱</v>
      </c>
      <c r="E595" s="7" t="s">
        <v>16533</v>
      </c>
      <c r="F595" s="19">
        <v>40741</v>
      </c>
      <c r="G595" s="92"/>
      <c r="H595" s="12" t="str">
        <f t="shared" si="37"/>
        <v>重</v>
      </c>
      <c r="I595" s="23">
        <v>40811</v>
      </c>
      <c r="J595" s="27"/>
      <c r="K595" s="12" t="s">
        <v>2997</v>
      </c>
      <c r="L595" s="12"/>
      <c r="M595" s="11"/>
      <c r="N595" s="11"/>
      <c r="O595" s="18"/>
    </row>
    <row r="596" spans="1:15">
      <c r="A596" s="34">
        <v>594</v>
      </c>
      <c r="B596" s="65" t="s">
        <v>11236</v>
      </c>
      <c r="C596" s="12" t="s">
        <v>3270</v>
      </c>
      <c r="D596" s="12" t="str">
        <f t="shared" si="36"/>
        <v>中海箱</v>
      </c>
      <c r="E596" s="7" t="s">
        <v>17174</v>
      </c>
      <c r="F596" s="19">
        <v>40724</v>
      </c>
      <c r="G596" s="92"/>
      <c r="H596" s="12" t="str">
        <f t="shared" si="37"/>
        <v>重</v>
      </c>
      <c r="I596" s="23">
        <v>40745</v>
      </c>
      <c r="J596" s="27"/>
      <c r="K596" s="12" t="s">
        <v>6500</v>
      </c>
      <c r="L596" s="12"/>
      <c r="M596" s="11"/>
      <c r="N596" s="11"/>
      <c r="O596" s="18"/>
    </row>
    <row r="597" spans="1:15">
      <c r="A597" s="34">
        <v>595</v>
      </c>
      <c r="B597" s="65" t="s">
        <v>9057</v>
      </c>
      <c r="C597" s="12" t="s">
        <v>10258</v>
      </c>
      <c r="D597" s="12" t="str">
        <f t="shared" si="36"/>
        <v>中海箱</v>
      </c>
      <c r="E597" s="7" t="s">
        <v>16533</v>
      </c>
      <c r="F597" s="19">
        <v>40737</v>
      </c>
      <c r="G597" s="92"/>
      <c r="H597" s="12" t="str">
        <f t="shared" si="37"/>
        <v>重</v>
      </c>
      <c r="I597" s="23">
        <v>40811</v>
      </c>
      <c r="J597" s="27"/>
      <c r="K597" s="12" t="s">
        <v>6500</v>
      </c>
      <c r="L597" s="12"/>
      <c r="M597" s="11"/>
      <c r="N597" s="11"/>
      <c r="O597" s="18"/>
    </row>
    <row r="598" spans="1:15">
      <c r="A598" s="34">
        <v>596</v>
      </c>
      <c r="B598" s="65" t="s">
        <v>9058</v>
      </c>
      <c r="C598" s="12" t="s">
        <v>10258</v>
      </c>
      <c r="D598" s="12" t="str">
        <f t="shared" si="36"/>
        <v>中海箱</v>
      </c>
      <c r="E598" s="7" t="s">
        <v>16533</v>
      </c>
      <c r="F598" s="19">
        <v>40741</v>
      </c>
      <c r="G598" s="92"/>
      <c r="H598" s="12" t="str">
        <f t="shared" si="37"/>
        <v>重</v>
      </c>
      <c r="I598" s="23">
        <v>40811</v>
      </c>
      <c r="J598" s="27"/>
      <c r="K598" s="12" t="s">
        <v>6500</v>
      </c>
      <c r="L598" s="12"/>
      <c r="M598" s="11"/>
      <c r="N598" s="11"/>
      <c r="O598" s="18"/>
    </row>
    <row r="599" spans="1:15">
      <c r="A599" s="34">
        <v>597</v>
      </c>
      <c r="B599" s="65" t="s">
        <v>11581</v>
      </c>
      <c r="C599" s="12" t="s">
        <v>10258</v>
      </c>
      <c r="D599" s="12" t="str">
        <f t="shared" si="36"/>
        <v>中海箱</v>
      </c>
      <c r="E599" s="7" t="s">
        <v>16533</v>
      </c>
      <c r="F599" s="19">
        <v>40737</v>
      </c>
      <c r="G599" s="92"/>
      <c r="H599" s="12" t="str">
        <f t="shared" si="37"/>
        <v>重</v>
      </c>
      <c r="I599" s="23">
        <v>40811</v>
      </c>
      <c r="J599" s="27"/>
      <c r="K599" s="12" t="s">
        <v>6500</v>
      </c>
      <c r="L599" s="12"/>
      <c r="M599" s="11"/>
      <c r="N599" s="11"/>
      <c r="O599" s="18"/>
    </row>
    <row r="600" spans="1:15">
      <c r="A600" s="34">
        <v>598</v>
      </c>
      <c r="B600" s="65" t="s">
        <v>11237</v>
      </c>
      <c r="C600" s="12" t="s">
        <v>3270</v>
      </c>
      <c r="D600" s="12" t="str">
        <f t="shared" si="36"/>
        <v>中海箱</v>
      </c>
      <c r="E600" s="7" t="s">
        <v>16533</v>
      </c>
      <c r="F600" s="19">
        <v>40737</v>
      </c>
      <c r="G600" s="92"/>
      <c r="H600" s="12" t="str">
        <f t="shared" si="37"/>
        <v>重</v>
      </c>
      <c r="I600" s="23">
        <v>40745</v>
      </c>
      <c r="J600" s="27"/>
      <c r="K600" s="12" t="s">
        <v>6500</v>
      </c>
      <c r="L600" s="12"/>
      <c r="M600" s="11"/>
      <c r="N600" s="11"/>
      <c r="O600" s="18"/>
    </row>
    <row r="601" spans="1:15">
      <c r="A601" s="34">
        <v>599</v>
      </c>
      <c r="B601" s="65" t="s">
        <v>11238</v>
      </c>
      <c r="C601" s="12" t="s">
        <v>3270</v>
      </c>
      <c r="D601" s="12" t="str">
        <f t="shared" si="36"/>
        <v>中海箱</v>
      </c>
      <c r="E601" s="7" t="s">
        <v>17174</v>
      </c>
      <c r="F601" s="19">
        <v>40719</v>
      </c>
      <c r="G601" s="92"/>
      <c r="H601" s="12" t="str">
        <f t="shared" si="37"/>
        <v>重</v>
      </c>
      <c r="I601" s="23">
        <v>40720</v>
      </c>
      <c r="J601" s="27"/>
      <c r="K601" s="12" t="s">
        <v>6500</v>
      </c>
      <c r="L601" s="12"/>
      <c r="M601" s="11"/>
      <c r="N601" s="11"/>
      <c r="O601" s="18"/>
    </row>
    <row r="602" spans="1:15">
      <c r="A602" s="34">
        <v>600</v>
      </c>
      <c r="B602" s="65" t="s">
        <v>8801</v>
      </c>
      <c r="C602" s="12" t="s">
        <v>3270</v>
      </c>
      <c r="D602" s="12" t="str">
        <f t="shared" si="36"/>
        <v>中海箱</v>
      </c>
      <c r="E602" s="7" t="s">
        <v>17174</v>
      </c>
      <c r="F602" s="19">
        <v>40719</v>
      </c>
      <c r="G602" s="92"/>
      <c r="H602" s="12" t="str">
        <f t="shared" si="37"/>
        <v>重</v>
      </c>
      <c r="I602" s="23">
        <v>40720</v>
      </c>
      <c r="J602" s="27"/>
      <c r="K602" s="12" t="s">
        <v>6500</v>
      </c>
      <c r="L602" s="12"/>
      <c r="M602" s="11"/>
      <c r="N602" s="11"/>
      <c r="O602" s="18"/>
    </row>
    <row r="603" spans="1:15">
      <c r="A603" s="34">
        <v>601</v>
      </c>
      <c r="B603" s="65" t="s">
        <v>8802</v>
      </c>
      <c r="C603" s="12" t="s">
        <v>3270</v>
      </c>
      <c r="D603" s="12" t="str">
        <f t="shared" si="36"/>
        <v>中海箱</v>
      </c>
      <c r="E603" s="7" t="s">
        <v>17174</v>
      </c>
      <c r="F603" s="19">
        <v>40719</v>
      </c>
      <c r="G603" s="92"/>
      <c r="H603" s="12" t="str">
        <f t="shared" si="37"/>
        <v>重</v>
      </c>
      <c r="I603" s="23">
        <v>40720</v>
      </c>
      <c r="J603" s="27"/>
      <c r="K603" s="12" t="s">
        <v>11298</v>
      </c>
      <c r="L603" s="12"/>
      <c r="M603" s="11"/>
      <c r="N603" s="11"/>
      <c r="O603" s="18"/>
    </row>
    <row r="604" spans="1:15">
      <c r="A604" s="34">
        <v>602</v>
      </c>
      <c r="B604" s="65" t="s">
        <v>8803</v>
      </c>
      <c r="C604" s="12" t="s">
        <v>10258</v>
      </c>
      <c r="D604" s="12" t="str">
        <f t="shared" si="36"/>
        <v>中海箱</v>
      </c>
      <c r="E604" s="7" t="s">
        <v>17174</v>
      </c>
      <c r="F604" s="19">
        <v>40720</v>
      </c>
      <c r="G604" s="92"/>
      <c r="H604" s="12" t="str">
        <f t="shared" si="37"/>
        <v>重</v>
      </c>
      <c r="I604" s="23">
        <v>40720</v>
      </c>
      <c r="J604" s="27"/>
      <c r="K604" s="12" t="s">
        <v>11298</v>
      </c>
      <c r="L604" s="12"/>
      <c r="M604" s="11"/>
      <c r="N604" s="11"/>
      <c r="O604" s="18"/>
    </row>
    <row r="605" spans="1:15">
      <c r="A605" s="34">
        <v>603</v>
      </c>
      <c r="B605" s="65" t="s">
        <v>8804</v>
      </c>
      <c r="C605" s="12" t="s">
        <v>3270</v>
      </c>
      <c r="D605" s="12" t="str">
        <f t="shared" si="36"/>
        <v>中海箱</v>
      </c>
      <c r="E605" s="7" t="s">
        <v>17174</v>
      </c>
      <c r="F605" s="19">
        <v>40759</v>
      </c>
      <c r="G605" s="92"/>
      <c r="H605" s="12" t="str">
        <f t="shared" si="37"/>
        <v>重</v>
      </c>
      <c r="I605" s="23">
        <v>40760</v>
      </c>
      <c r="J605" s="27"/>
      <c r="K605" s="12" t="s">
        <v>11298</v>
      </c>
      <c r="L605" s="12"/>
      <c r="M605" s="11"/>
      <c r="N605" s="11"/>
      <c r="O605" s="18"/>
    </row>
    <row r="606" spans="1:15">
      <c r="A606" s="34">
        <v>604</v>
      </c>
      <c r="B606" s="65" t="s">
        <v>8805</v>
      </c>
      <c r="C606" s="12" t="s">
        <v>3270</v>
      </c>
      <c r="D606" s="12" t="str">
        <f t="shared" si="36"/>
        <v>中海箱</v>
      </c>
      <c r="E606" s="7" t="s">
        <v>17174</v>
      </c>
      <c r="F606" s="19">
        <v>40799</v>
      </c>
      <c r="G606" s="92"/>
      <c r="H606" s="12" t="str">
        <f t="shared" si="37"/>
        <v>重</v>
      </c>
      <c r="I606" s="23">
        <v>40801</v>
      </c>
      <c r="J606" s="27"/>
      <c r="K606" s="12" t="s">
        <v>6500</v>
      </c>
      <c r="L606" s="12"/>
      <c r="M606" s="11"/>
      <c r="N606" s="11"/>
      <c r="O606" s="18"/>
    </row>
    <row r="607" spans="1:15">
      <c r="A607" s="34">
        <v>605</v>
      </c>
      <c r="B607" s="65" t="s">
        <v>15033</v>
      </c>
      <c r="C607" s="12" t="s">
        <v>10258</v>
      </c>
      <c r="D607" s="12" t="str">
        <f t="shared" si="36"/>
        <v>中海箱</v>
      </c>
      <c r="E607" s="7" t="s">
        <v>17174</v>
      </c>
      <c r="F607" s="19">
        <v>40768</v>
      </c>
      <c r="G607" s="92"/>
      <c r="H607" s="12" t="str">
        <f t="shared" si="37"/>
        <v>重</v>
      </c>
      <c r="I607" s="23">
        <v>40779</v>
      </c>
      <c r="J607" s="27"/>
      <c r="K607" s="12" t="s">
        <v>6500</v>
      </c>
      <c r="L607" s="12"/>
      <c r="M607" s="11"/>
      <c r="N607" s="11"/>
      <c r="O607" s="18"/>
    </row>
    <row r="608" spans="1:15">
      <c r="A608" s="34">
        <v>606</v>
      </c>
      <c r="B608" s="65" t="s">
        <v>16467</v>
      </c>
      <c r="C608" s="12" t="s">
        <v>3270</v>
      </c>
      <c r="D608" s="12" t="str">
        <f t="shared" si="36"/>
        <v>中海箱</v>
      </c>
      <c r="E608" s="7" t="s">
        <v>17174</v>
      </c>
      <c r="F608" s="19">
        <v>40724</v>
      </c>
      <c r="G608" s="92"/>
      <c r="H608" s="12" t="str">
        <f t="shared" si="37"/>
        <v>重</v>
      </c>
      <c r="I608" s="23">
        <v>40740</v>
      </c>
      <c r="J608" s="27"/>
      <c r="K608" s="12" t="s">
        <v>11298</v>
      </c>
      <c r="L608" s="12"/>
      <c r="M608" s="11"/>
      <c r="N608" s="11"/>
      <c r="O608" s="18"/>
    </row>
    <row r="609" spans="1:15">
      <c r="A609" s="34">
        <v>607</v>
      </c>
      <c r="B609" s="65" t="s">
        <v>16468</v>
      </c>
      <c r="C609" s="12" t="s">
        <v>3270</v>
      </c>
      <c r="D609" s="12" t="str">
        <f t="shared" si="36"/>
        <v>中海箱</v>
      </c>
      <c r="E609" s="7" t="s">
        <v>17174</v>
      </c>
      <c r="F609" s="19">
        <v>40794</v>
      </c>
      <c r="G609" s="92"/>
      <c r="H609" s="12" t="str">
        <f t="shared" si="37"/>
        <v>重</v>
      </c>
      <c r="I609" s="23">
        <v>40796</v>
      </c>
      <c r="J609" s="27"/>
      <c r="K609" s="12" t="s">
        <v>6500</v>
      </c>
      <c r="L609" s="12"/>
      <c r="M609" s="11"/>
      <c r="N609" s="11"/>
      <c r="O609" s="18"/>
    </row>
    <row r="610" spans="1:15">
      <c r="A610" s="34">
        <v>608</v>
      </c>
      <c r="B610" s="65" t="s">
        <v>13258</v>
      </c>
      <c r="C610" s="12" t="s">
        <v>3270</v>
      </c>
      <c r="D610" s="12" t="str">
        <f t="shared" si="36"/>
        <v>中海箱</v>
      </c>
      <c r="E610" s="7" t="s">
        <v>17174</v>
      </c>
      <c r="F610" s="19">
        <v>40719</v>
      </c>
      <c r="G610" s="92"/>
      <c r="H610" s="12" t="str">
        <f t="shared" si="37"/>
        <v>重</v>
      </c>
      <c r="I610" s="23">
        <v>40720</v>
      </c>
      <c r="J610" s="27"/>
      <c r="K610" s="12" t="s">
        <v>11298</v>
      </c>
      <c r="L610" s="12"/>
      <c r="M610" s="11"/>
      <c r="N610" s="11"/>
      <c r="O610" s="18"/>
    </row>
    <row r="611" spans="1:15">
      <c r="A611" s="34">
        <v>609</v>
      </c>
      <c r="B611" s="65" t="s">
        <v>11234</v>
      </c>
      <c r="C611" s="12" t="s">
        <v>3270</v>
      </c>
      <c r="D611" s="12" t="str">
        <f t="shared" si="36"/>
        <v>中海箱</v>
      </c>
      <c r="E611" s="7" t="s">
        <v>17174</v>
      </c>
      <c r="F611" s="19">
        <v>40794</v>
      </c>
      <c r="G611" s="92"/>
      <c r="H611" s="12" t="str">
        <f t="shared" si="37"/>
        <v>重</v>
      </c>
      <c r="I611" s="23">
        <v>40796</v>
      </c>
      <c r="J611" s="27"/>
      <c r="K611" s="12" t="s">
        <v>11298</v>
      </c>
      <c r="L611" s="12"/>
      <c r="M611" s="11"/>
      <c r="N611" s="11"/>
      <c r="O611" s="18"/>
    </row>
    <row r="612" spans="1:15">
      <c r="A612" s="34">
        <v>610</v>
      </c>
      <c r="B612" s="65" t="s">
        <v>9664</v>
      </c>
      <c r="C612" s="12" t="s">
        <v>3270</v>
      </c>
      <c r="D612" s="12" t="str">
        <f t="shared" si="36"/>
        <v>中海箱</v>
      </c>
      <c r="E612" s="7" t="s">
        <v>17174</v>
      </c>
      <c r="F612" s="19">
        <v>40718</v>
      </c>
      <c r="G612" s="92" t="s">
        <v>17268</v>
      </c>
      <c r="H612" s="12" t="str">
        <f t="shared" si="37"/>
        <v>重</v>
      </c>
      <c r="I612" s="23">
        <v>40758</v>
      </c>
      <c r="J612" s="27"/>
      <c r="K612" s="7" t="s">
        <v>5375</v>
      </c>
      <c r="L612" s="12"/>
      <c r="M612" s="11"/>
      <c r="N612" s="11"/>
      <c r="O612" s="18"/>
    </row>
    <row r="613" spans="1:15">
      <c r="A613" s="34">
        <v>611</v>
      </c>
      <c r="B613" s="65" t="s">
        <v>17269</v>
      </c>
      <c r="C613" s="12" t="s">
        <v>10258</v>
      </c>
      <c r="D613" s="12" t="str">
        <f t="shared" si="36"/>
        <v>中海箱</v>
      </c>
      <c r="E613" s="7" t="s">
        <v>17174</v>
      </c>
      <c r="F613" s="19">
        <v>40726</v>
      </c>
      <c r="G613" s="92"/>
      <c r="H613" s="12" t="str">
        <f t="shared" si="37"/>
        <v>重</v>
      </c>
      <c r="I613" s="23">
        <v>40779</v>
      </c>
      <c r="J613" s="27"/>
      <c r="K613" s="12" t="s">
        <v>6500</v>
      </c>
      <c r="L613" s="12"/>
      <c r="M613" s="11"/>
      <c r="N613" s="11"/>
      <c r="O613" s="18"/>
    </row>
    <row r="614" spans="1:15">
      <c r="A614" s="34">
        <v>612</v>
      </c>
      <c r="B614" s="65" t="s">
        <v>5669</v>
      </c>
      <c r="C614" s="12" t="s">
        <v>3270</v>
      </c>
      <c r="D614" s="12" t="str">
        <f t="shared" si="36"/>
        <v>中海箱</v>
      </c>
      <c r="E614" s="7" t="s">
        <v>17174</v>
      </c>
      <c r="F614" s="19">
        <v>40763</v>
      </c>
      <c r="G614" s="92"/>
      <c r="H614" s="12" t="str">
        <f t="shared" si="37"/>
        <v>重</v>
      </c>
      <c r="I614" s="23">
        <v>40766</v>
      </c>
      <c r="J614" s="27"/>
      <c r="K614" s="12" t="s">
        <v>12738</v>
      </c>
      <c r="L614" s="12"/>
      <c r="M614" s="11"/>
      <c r="N614" s="11"/>
      <c r="O614" s="18"/>
    </row>
    <row r="615" spans="1:15">
      <c r="A615" s="34">
        <v>613</v>
      </c>
      <c r="B615" s="65" t="s">
        <v>5670</v>
      </c>
      <c r="C615" s="12" t="s">
        <v>3270</v>
      </c>
      <c r="D615" s="12" t="str">
        <f t="shared" si="36"/>
        <v>中海箱</v>
      </c>
      <c r="E615" s="7" t="s">
        <v>16533</v>
      </c>
      <c r="F615" s="19">
        <v>40756</v>
      </c>
      <c r="G615" s="92"/>
      <c r="H615" s="12" t="str">
        <f t="shared" si="37"/>
        <v>重</v>
      </c>
      <c r="I615" s="23">
        <v>40756</v>
      </c>
      <c r="J615" s="27"/>
      <c r="K615" s="12" t="s">
        <v>6500</v>
      </c>
      <c r="L615" s="12"/>
      <c r="M615" s="11"/>
      <c r="N615" s="11"/>
      <c r="O615" s="18"/>
    </row>
    <row r="616" spans="1:15">
      <c r="A616" s="34">
        <v>614</v>
      </c>
      <c r="B616" s="65" t="s">
        <v>5671</v>
      </c>
      <c r="C616" s="12" t="s">
        <v>3270</v>
      </c>
      <c r="D616" s="12" t="str">
        <f t="shared" si="36"/>
        <v>中海箱</v>
      </c>
      <c r="E616" s="7" t="s">
        <v>16533</v>
      </c>
      <c r="F616" s="19">
        <v>40756</v>
      </c>
      <c r="G616" s="92"/>
      <c r="H616" s="12" t="str">
        <f t="shared" si="37"/>
        <v>重</v>
      </c>
      <c r="I616" s="23">
        <v>40756</v>
      </c>
      <c r="J616" s="27"/>
      <c r="K616" s="12" t="s">
        <v>6500</v>
      </c>
      <c r="L616" s="12"/>
      <c r="M616" s="11"/>
      <c r="N616" s="11"/>
      <c r="O616" s="18"/>
    </row>
    <row r="617" spans="1:15">
      <c r="A617" s="34">
        <v>615</v>
      </c>
      <c r="B617" s="65" t="s">
        <v>13220</v>
      </c>
      <c r="C617" s="12" t="s">
        <v>3270</v>
      </c>
      <c r="D617" s="12" t="str">
        <f t="shared" si="36"/>
        <v>中海箱</v>
      </c>
      <c r="E617" s="7" t="s">
        <v>17174</v>
      </c>
      <c r="F617" s="19">
        <v>40756</v>
      </c>
      <c r="G617" s="92"/>
      <c r="H617" s="12" t="str">
        <f t="shared" si="37"/>
        <v>重</v>
      </c>
      <c r="I617" s="23">
        <v>40756</v>
      </c>
      <c r="J617" s="27"/>
      <c r="K617" s="12" t="s">
        <v>6500</v>
      </c>
      <c r="L617" s="12"/>
      <c r="M617" s="11"/>
      <c r="N617" s="11"/>
      <c r="O617" s="18"/>
    </row>
    <row r="618" spans="1:15">
      <c r="A618" s="34">
        <v>616</v>
      </c>
      <c r="B618" s="65" t="s">
        <v>6046</v>
      </c>
      <c r="C618" s="12" t="s">
        <v>3270</v>
      </c>
      <c r="D618" s="12" t="str">
        <f t="shared" si="36"/>
        <v>中海箱</v>
      </c>
      <c r="E618" s="7" t="s">
        <v>16533</v>
      </c>
      <c r="F618" s="19">
        <v>40756</v>
      </c>
      <c r="G618" s="92"/>
      <c r="H618" s="12" t="str">
        <f t="shared" si="37"/>
        <v>重</v>
      </c>
      <c r="I618" s="23">
        <v>40756</v>
      </c>
      <c r="J618" s="27"/>
      <c r="K618" s="12" t="s">
        <v>6500</v>
      </c>
      <c r="L618" s="12"/>
      <c r="M618" s="11"/>
      <c r="N618" s="11"/>
      <c r="O618" s="18"/>
    </row>
    <row r="619" spans="1:15">
      <c r="A619" s="34">
        <v>617</v>
      </c>
      <c r="B619" s="65" t="s">
        <v>6047</v>
      </c>
      <c r="C619" s="12" t="s">
        <v>3270</v>
      </c>
      <c r="D619" s="12" t="str">
        <f t="shared" si="36"/>
        <v>中海箱</v>
      </c>
      <c r="E619" s="7" t="s">
        <v>17174</v>
      </c>
      <c r="F619" s="19">
        <v>40724</v>
      </c>
      <c r="G619" s="92"/>
      <c r="H619" s="12" t="str">
        <f t="shared" si="37"/>
        <v>重</v>
      </c>
      <c r="I619" s="23">
        <v>40745</v>
      </c>
      <c r="J619" s="27"/>
      <c r="K619" s="12" t="s">
        <v>6500</v>
      </c>
      <c r="L619" s="12"/>
      <c r="M619" s="11"/>
      <c r="N619" s="11"/>
      <c r="O619" s="18"/>
    </row>
    <row r="620" spans="1:15">
      <c r="A620" s="34">
        <v>618</v>
      </c>
      <c r="B620" s="65" t="s">
        <v>6048</v>
      </c>
      <c r="C620" s="12" t="s">
        <v>3270</v>
      </c>
      <c r="D620" s="12" t="str">
        <f t="shared" si="36"/>
        <v>中海箱</v>
      </c>
      <c r="E620" s="7" t="s">
        <v>17174</v>
      </c>
      <c r="F620" s="19">
        <v>40720</v>
      </c>
      <c r="G620" s="92"/>
      <c r="H620" s="12" t="str">
        <f t="shared" si="37"/>
        <v>重</v>
      </c>
      <c r="I620" s="23">
        <v>40720</v>
      </c>
      <c r="J620" s="27"/>
      <c r="K620" s="12" t="s">
        <v>11298</v>
      </c>
      <c r="L620" s="12"/>
      <c r="M620" s="11"/>
      <c r="N620" s="11"/>
      <c r="O620" s="18"/>
    </row>
    <row r="621" spans="1:15">
      <c r="A621" s="34">
        <v>619</v>
      </c>
      <c r="B621" s="65" t="s">
        <v>6748</v>
      </c>
      <c r="C621" s="12" t="s">
        <v>3270</v>
      </c>
      <c r="D621" s="12" t="str">
        <f t="shared" si="36"/>
        <v>中海箱</v>
      </c>
      <c r="E621" s="7" t="s">
        <v>17174</v>
      </c>
      <c r="F621" s="19">
        <v>40720</v>
      </c>
      <c r="G621" s="92"/>
      <c r="H621" s="12" t="str">
        <f t="shared" si="37"/>
        <v>重</v>
      </c>
      <c r="I621" s="23">
        <v>40720</v>
      </c>
      <c r="J621" s="27"/>
      <c r="K621" s="12" t="s">
        <v>11298</v>
      </c>
      <c r="L621" s="12"/>
      <c r="M621" s="11"/>
      <c r="N621" s="11"/>
      <c r="O621" s="18"/>
    </row>
    <row r="622" spans="1:15">
      <c r="A622" s="34">
        <v>620</v>
      </c>
      <c r="B622" s="65" t="s">
        <v>6749</v>
      </c>
      <c r="C622" s="12" t="s">
        <v>10258</v>
      </c>
      <c r="D622" s="12" t="str">
        <f t="shared" si="36"/>
        <v>中海箱</v>
      </c>
      <c r="E622" s="7" t="s">
        <v>17174</v>
      </c>
      <c r="F622" s="19">
        <v>40720</v>
      </c>
      <c r="G622" s="92"/>
      <c r="H622" s="12" t="str">
        <f t="shared" si="37"/>
        <v>重</v>
      </c>
      <c r="I622" s="23">
        <v>40720</v>
      </c>
      <c r="J622" s="27"/>
      <c r="K622" s="12" t="s">
        <v>11298</v>
      </c>
      <c r="L622" s="12"/>
      <c r="M622" s="11"/>
      <c r="N622" s="11"/>
      <c r="O622" s="18"/>
    </row>
    <row r="623" spans="1:15">
      <c r="A623" s="34">
        <v>621</v>
      </c>
      <c r="B623" s="65" t="s">
        <v>6750</v>
      </c>
      <c r="C623" s="12" t="s">
        <v>3270</v>
      </c>
      <c r="D623" s="12" t="str">
        <f t="shared" si="36"/>
        <v>中海箱</v>
      </c>
      <c r="E623" s="7" t="s">
        <v>17174</v>
      </c>
      <c r="F623" s="19">
        <v>40726</v>
      </c>
      <c r="G623" s="92"/>
      <c r="H623" s="12" t="str">
        <f t="shared" si="37"/>
        <v>重</v>
      </c>
      <c r="I623" s="23">
        <v>40748</v>
      </c>
      <c r="J623" s="27"/>
      <c r="K623" s="12" t="s">
        <v>10395</v>
      </c>
      <c r="L623" s="12"/>
      <c r="M623" s="11"/>
      <c r="N623" s="11"/>
      <c r="O623" s="18"/>
    </row>
    <row r="624" spans="1:15">
      <c r="A624" s="34">
        <v>622</v>
      </c>
      <c r="B624" s="65" t="s">
        <v>6751</v>
      </c>
      <c r="C624" s="12" t="s">
        <v>3270</v>
      </c>
      <c r="D624" s="12" t="str">
        <f t="shared" si="36"/>
        <v>中海箱</v>
      </c>
      <c r="E624" s="7" t="s">
        <v>17174</v>
      </c>
      <c r="F624" s="19">
        <v>40720</v>
      </c>
      <c r="G624" s="92"/>
      <c r="H624" s="12" t="str">
        <f t="shared" si="37"/>
        <v>重</v>
      </c>
      <c r="I624" s="23">
        <v>40720</v>
      </c>
      <c r="J624" s="27"/>
      <c r="K624" s="12" t="s">
        <v>11298</v>
      </c>
      <c r="L624" s="12"/>
      <c r="M624" s="11"/>
      <c r="N624" s="11"/>
      <c r="O624" s="18"/>
    </row>
    <row r="625" spans="1:15">
      <c r="A625" s="34">
        <v>623</v>
      </c>
      <c r="B625" s="65" t="s">
        <v>6752</v>
      </c>
      <c r="C625" s="12" t="s">
        <v>10258</v>
      </c>
      <c r="D625" s="12" t="str">
        <f t="shared" si="36"/>
        <v>中海箱</v>
      </c>
      <c r="E625" s="7" t="s">
        <v>17174</v>
      </c>
      <c r="F625" s="19">
        <v>40763</v>
      </c>
      <c r="G625" s="92"/>
      <c r="H625" s="12" t="str">
        <f t="shared" si="37"/>
        <v>重</v>
      </c>
      <c r="I625" s="23">
        <v>40782</v>
      </c>
      <c r="J625" s="27"/>
      <c r="K625" s="12" t="s">
        <v>6500</v>
      </c>
      <c r="L625" s="12"/>
      <c r="M625" s="11"/>
      <c r="N625" s="11"/>
      <c r="O625" s="18"/>
    </row>
    <row r="626" spans="1:15">
      <c r="A626" s="34">
        <v>624</v>
      </c>
      <c r="B626" s="65" t="s">
        <v>74</v>
      </c>
      <c r="C626" s="12" t="s">
        <v>3270</v>
      </c>
      <c r="D626" s="12" t="str">
        <f t="shared" si="36"/>
        <v>中海箱</v>
      </c>
      <c r="E626" s="7" t="s">
        <v>17174</v>
      </c>
      <c r="F626" s="19">
        <v>40759</v>
      </c>
      <c r="G626" s="92"/>
      <c r="H626" s="12" t="str">
        <f t="shared" si="37"/>
        <v>重</v>
      </c>
      <c r="I626" s="23">
        <v>40760</v>
      </c>
      <c r="J626" s="27"/>
      <c r="K626" s="12" t="s">
        <v>11298</v>
      </c>
      <c r="L626" s="12"/>
      <c r="M626" s="11"/>
      <c r="N626" s="11"/>
      <c r="O626" s="18"/>
    </row>
    <row r="627" spans="1:15">
      <c r="A627" s="34">
        <v>625</v>
      </c>
      <c r="B627" s="65" t="s">
        <v>75</v>
      </c>
      <c r="C627" s="12" t="s">
        <v>3270</v>
      </c>
      <c r="D627" s="12" t="str">
        <f t="shared" si="36"/>
        <v>中海箱</v>
      </c>
      <c r="E627" s="7" t="s">
        <v>17174</v>
      </c>
      <c r="F627" s="19">
        <v>40768</v>
      </c>
      <c r="G627" s="92"/>
      <c r="H627" s="12" t="str">
        <f t="shared" si="37"/>
        <v>重</v>
      </c>
      <c r="I627" s="23">
        <v>40775</v>
      </c>
      <c r="J627" s="27"/>
      <c r="K627" s="12" t="s">
        <v>6500</v>
      </c>
      <c r="L627" s="12"/>
      <c r="M627" s="11"/>
      <c r="N627" s="11"/>
      <c r="O627" s="18"/>
    </row>
    <row r="628" spans="1:15">
      <c r="A628" s="34">
        <v>626</v>
      </c>
      <c r="B628" s="65" t="s">
        <v>76</v>
      </c>
      <c r="C628" s="12" t="s">
        <v>3270</v>
      </c>
      <c r="D628" s="12" t="str">
        <f t="shared" si="36"/>
        <v>中海箱</v>
      </c>
      <c r="E628" s="7" t="s">
        <v>17174</v>
      </c>
      <c r="F628" s="19">
        <v>40765</v>
      </c>
      <c r="G628" s="92"/>
      <c r="H628" s="12" t="str">
        <f t="shared" si="37"/>
        <v>重</v>
      </c>
      <c r="I628" s="23">
        <v>40766</v>
      </c>
      <c r="J628" s="27"/>
      <c r="K628" s="12" t="s">
        <v>6500</v>
      </c>
      <c r="L628" s="12"/>
      <c r="M628" s="11"/>
      <c r="N628" s="11"/>
      <c r="O628" s="18"/>
    </row>
    <row r="629" spans="1:15">
      <c r="A629" s="34">
        <v>627</v>
      </c>
      <c r="B629" s="65" t="s">
        <v>77</v>
      </c>
      <c r="C629" s="12" t="s">
        <v>3270</v>
      </c>
      <c r="D629" s="12" t="str">
        <f t="shared" si="36"/>
        <v>中海箱</v>
      </c>
      <c r="E629" s="7" t="s">
        <v>17174</v>
      </c>
      <c r="F629" s="19">
        <v>40763</v>
      </c>
      <c r="G629" s="92"/>
      <c r="H629" s="12" t="str">
        <f t="shared" si="37"/>
        <v>重</v>
      </c>
      <c r="I629" s="23">
        <v>40766</v>
      </c>
      <c r="J629" s="27"/>
      <c r="K629" s="12" t="s">
        <v>6500</v>
      </c>
      <c r="L629" s="12"/>
      <c r="M629" s="11"/>
      <c r="N629" s="11"/>
      <c r="O629" s="18"/>
    </row>
    <row r="630" spans="1:15">
      <c r="A630" s="34">
        <v>628</v>
      </c>
      <c r="B630" s="65" t="s">
        <v>78</v>
      </c>
      <c r="C630" s="12" t="s">
        <v>3270</v>
      </c>
      <c r="D630" s="12" t="str">
        <f t="shared" si="36"/>
        <v>中海箱</v>
      </c>
      <c r="E630" s="7" t="s">
        <v>16533</v>
      </c>
      <c r="F630" s="19">
        <v>40769</v>
      </c>
      <c r="G630" s="92"/>
      <c r="H630" s="12" t="str">
        <f t="shared" si="37"/>
        <v>重</v>
      </c>
      <c r="I630" s="23">
        <v>40775</v>
      </c>
      <c r="J630" s="27"/>
      <c r="K630" s="12" t="s">
        <v>6500</v>
      </c>
      <c r="L630" s="12"/>
      <c r="M630" s="11"/>
      <c r="N630" s="11"/>
      <c r="O630" s="18"/>
    </row>
    <row r="631" spans="1:15">
      <c r="A631" s="34">
        <v>629</v>
      </c>
      <c r="B631" s="65" t="s">
        <v>79</v>
      </c>
      <c r="C631" s="12" t="s">
        <v>3270</v>
      </c>
      <c r="D631" s="12" t="str">
        <f t="shared" si="36"/>
        <v>中海箱</v>
      </c>
      <c r="E631" s="7" t="s">
        <v>17174</v>
      </c>
      <c r="F631" s="19">
        <v>40759</v>
      </c>
      <c r="G631" s="92"/>
      <c r="H631" s="12" t="str">
        <f t="shared" si="37"/>
        <v>重</v>
      </c>
      <c r="I631" s="23">
        <v>40760</v>
      </c>
      <c r="J631" s="27"/>
      <c r="K631" s="12" t="s">
        <v>11298</v>
      </c>
      <c r="L631" s="12"/>
      <c r="M631" s="11"/>
      <c r="N631" s="11"/>
      <c r="O631" s="18"/>
    </row>
    <row r="632" spans="1:15">
      <c r="A632" s="34">
        <v>630</v>
      </c>
      <c r="B632" s="65" t="s">
        <v>6655</v>
      </c>
      <c r="C632" s="12" t="s">
        <v>3270</v>
      </c>
      <c r="D632" s="12" t="str">
        <f t="shared" si="36"/>
        <v>中海箱</v>
      </c>
      <c r="E632" s="7" t="s">
        <v>17174</v>
      </c>
      <c r="F632" s="19">
        <v>40759</v>
      </c>
      <c r="G632" s="92"/>
      <c r="H632" s="12" t="str">
        <f t="shared" si="37"/>
        <v>重</v>
      </c>
      <c r="I632" s="23">
        <v>40760</v>
      </c>
      <c r="J632" s="27"/>
      <c r="K632" s="12" t="s">
        <v>11298</v>
      </c>
      <c r="L632" s="12"/>
      <c r="M632" s="11"/>
      <c r="N632" s="11"/>
      <c r="O632" s="18"/>
    </row>
    <row r="633" spans="1:15">
      <c r="A633" s="34">
        <v>631</v>
      </c>
      <c r="B633" s="65" t="s">
        <v>4308</v>
      </c>
      <c r="C633" s="12" t="s">
        <v>3270</v>
      </c>
      <c r="D633" s="12" t="str">
        <f t="shared" si="36"/>
        <v>中海箱</v>
      </c>
      <c r="E633" s="7" t="s">
        <v>17174</v>
      </c>
      <c r="F633" s="19">
        <v>40768</v>
      </c>
      <c r="G633" s="92"/>
      <c r="H633" s="12" t="str">
        <f t="shared" si="37"/>
        <v>重</v>
      </c>
      <c r="I633" s="23">
        <v>40775</v>
      </c>
      <c r="J633" s="27"/>
      <c r="K633" s="12" t="s">
        <v>6500</v>
      </c>
      <c r="L633" s="12"/>
      <c r="M633" s="11"/>
      <c r="N633" s="11"/>
      <c r="O633" s="18"/>
    </row>
    <row r="634" spans="1:15">
      <c r="A634" s="34">
        <v>632</v>
      </c>
      <c r="B634" s="65" t="s">
        <v>4309</v>
      </c>
      <c r="C634" s="12" t="s">
        <v>3270</v>
      </c>
      <c r="D634" s="12" t="str">
        <f t="shared" si="36"/>
        <v>中海箱</v>
      </c>
      <c r="E634" s="7" t="s">
        <v>17174</v>
      </c>
      <c r="F634" s="19">
        <v>40768</v>
      </c>
      <c r="G634" s="92"/>
      <c r="H634" s="12" t="str">
        <f t="shared" si="37"/>
        <v>重</v>
      </c>
      <c r="I634" s="23">
        <v>40775</v>
      </c>
      <c r="J634" s="27"/>
      <c r="K634" s="12" t="s">
        <v>6500</v>
      </c>
      <c r="L634" s="12"/>
      <c r="M634" s="11"/>
      <c r="N634" s="11"/>
      <c r="O634" s="18"/>
    </row>
    <row r="635" spans="1:15">
      <c r="A635" s="34">
        <v>633</v>
      </c>
      <c r="B635" s="65" t="s">
        <v>11995</v>
      </c>
      <c r="C635" s="12" t="s">
        <v>3270</v>
      </c>
      <c r="D635" s="12" t="str">
        <f t="shared" si="36"/>
        <v>中海箱</v>
      </c>
      <c r="E635" s="7" t="s">
        <v>16533</v>
      </c>
      <c r="F635" s="19">
        <v>40756</v>
      </c>
      <c r="G635" s="92"/>
      <c r="H635" s="12" t="str">
        <f t="shared" si="37"/>
        <v>重</v>
      </c>
      <c r="I635" s="23">
        <v>40756</v>
      </c>
      <c r="J635" s="27"/>
      <c r="K635" s="12" t="s">
        <v>1358</v>
      </c>
      <c r="L635" s="12"/>
      <c r="M635" s="11"/>
      <c r="N635" s="11"/>
      <c r="O635" s="18"/>
    </row>
    <row r="636" spans="1:15">
      <c r="A636" s="34">
        <v>634</v>
      </c>
      <c r="B636" s="65" t="s">
        <v>11996</v>
      </c>
      <c r="C636" s="12" t="s">
        <v>3270</v>
      </c>
      <c r="D636" s="12" t="str">
        <f t="shared" si="36"/>
        <v>中海箱</v>
      </c>
      <c r="E636" s="7" t="s">
        <v>17174</v>
      </c>
      <c r="F636" s="19">
        <v>40763</v>
      </c>
      <c r="G636" s="92"/>
      <c r="H636" s="12" t="str">
        <f t="shared" si="37"/>
        <v>重</v>
      </c>
      <c r="I636" s="23">
        <v>40766</v>
      </c>
      <c r="J636" s="27"/>
      <c r="K636" s="12" t="s">
        <v>12738</v>
      </c>
      <c r="L636" s="12"/>
      <c r="M636" s="11"/>
      <c r="N636" s="11"/>
      <c r="O636" s="18"/>
    </row>
    <row r="637" spans="1:15">
      <c r="A637" s="34">
        <v>635</v>
      </c>
      <c r="B637" s="65" t="s">
        <v>6178</v>
      </c>
      <c r="C637" s="12" t="s">
        <v>3270</v>
      </c>
      <c r="D637" s="12" t="str">
        <f t="shared" si="36"/>
        <v>中海箱</v>
      </c>
      <c r="E637" s="7" t="s">
        <v>17174</v>
      </c>
      <c r="F637" s="19">
        <v>40729</v>
      </c>
      <c r="G637" s="92"/>
      <c r="H637" s="12" t="str">
        <f t="shared" si="37"/>
        <v>重</v>
      </c>
      <c r="I637" s="23">
        <v>40740</v>
      </c>
      <c r="J637" s="27"/>
      <c r="K637" s="12" t="s">
        <v>11298</v>
      </c>
      <c r="L637" s="12"/>
      <c r="M637" s="11"/>
      <c r="N637" s="11"/>
      <c r="O637" s="18"/>
    </row>
    <row r="638" spans="1:15">
      <c r="A638" s="34">
        <v>636</v>
      </c>
      <c r="B638" s="65" t="s">
        <v>11324</v>
      </c>
      <c r="C638" s="7" t="s">
        <v>10393</v>
      </c>
      <c r="D638" s="12" t="str">
        <f t="shared" si="36"/>
        <v>中海箱</v>
      </c>
      <c r="E638" s="7" t="s">
        <v>17174</v>
      </c>
      <c r="F638" s="19">
        <v>40727</v>
      </c>
      <c r="G638" s="92"/>
      <c r="H638" s="12" t="str">
        <f t="shared" si="37"/>
        <v>重</v>
      </c>
      <c r="I638" s="23">
        <v>40730</v>
      </c>
      <c r="J638" s="27"/>
      <c r="K638" s="12" t="s">
        <v>8391</v>
      </c>
      <c r="L638" s="12"/>
      <c r="M638" s="11"/>
      <c r="N638" s="11"/>
      <c r="O638" s="18"/>
    </row>
    <row r="639" spans="1:15">
      <c r="A639" s="34">
        <v>637</v>
      </c>
      <c r="B639" s="65" t="s">
        <v>2989</v>
      </c>
      <c r="C639" s="7" t="s">
        <v>10393</v>
      </c>
      <c r="D639" s="12" t="str">
        <f t="shared" si="36"/>
        <v>中海箱</v>
      </c>
      <c r="E639" s="7" t="s">
        <v>17174</v>
      </c>
      <c r="F639" s="19">
        <v>40729</v>
      </c>
      <c r="G639" s="92"/>
      <c r="H639" s="12" t="str">
        <f t="shared" si="37"/>
        <v>重</v>
      </c>
      <c r="I639" s="23">
        <v>40731</v>
      </c>
      <c r="J639" s="27"/>
      <c r="K639" s="12" t="s">
        <v>8391</v>
      </c>
      <c r="L639" s="12"/>
      <c r="M639" s="11"/>
      <c r="N639" s="11"/>
      <c r="O639" s="18"/>
    </row>
    <row r="640" spans="1:15">
      <c r="A640" s="34">
        <v>638</v>
      </c>
      <c r="B640" s="65" t="s">
        <v>11624</v>
      </c>
      <c r="C640" s="7" t="s">
        <v>10393</v>
      </c>
      <c r="D640" s="12" t="str">
        <f t="shared" si="36"/>
        <v>中海箱</v>
      </c>
      <c r="E640" s="7" t="s">
        <v>17174</v>
      </c>
      <c r="F640" s="19">
        <v>40726</v>
      </c>
      <c r="G640" s="92"/>
      <c r="H640" s="12" t="str">
        <f t="shared" si="37"/>
        <v>重</v>
      </c>
      <c r="I640" s="23">
        <v>40731</v>
      </c>
      <c r="J640" s="27"/>
      <c r="K640" s="12" t="s">
        <v>8391</v>
      </c>
      <c r="L640" s="12"/>
      <c r="M640" s="11"/>
      <c r="N640" s="11"/>
      <c r="O640" s="18"/>
    </row>
    <row r="641" spans="1:15">
      <c r="A641" s="34">
        <v>639</v>
      </c>
      <c r="B641" s="65" t="s">
        <v>11627</v>
      </c>
      <c r="C641" s="7" t="s">
        <v>10393</v>
      </c>
      <c r="D641" s="12" t="str">
        <f t="shared" si="36"/>
        <v>中海箱</v>
      </c>
      <c r="E641" s="7" t="s">
        <v>17174</v>
      </c>
      <c r="F641" s="19">
        <v>40726</v>
      </c>
      <c r="G641" s="92"/>
      <c r="H641" s="12" t="str">
        <f t="shared" si="37"/>
        <v>重</v>
      </c>
      <c r="I641" s="23">
        <v>40730</v>
      </c>
      <c r="J641" s="27"/>
      <c r="K641" s="12" t="s">
        <v>2415</v>
      </c>
      <c r="L641" s="12"/>
      <c r="M641" s="11"/>
      <c r="N641" s="11"/>
      <c r="O641" s="18"/>
    </row>
    <row r="642" spans="1:15">
      <c r="A642" s="34">
        <v>640</v>
      </c>
      <c r="B642" s="65" t="s">
        <v>12619</v>
      </c>
      <c r="C642" s="7" t="s">
        <v>10393</v>
      </c>
      <c r="D642" s="12" t="str">
        <f t="shared" si="36"/>
        <v>中海箱</v>
      </c>
      <c r="E642" s="7" t="s">
        <v>17174</v>
      </c>
      <c r="F642" s="19">
        <v>40725</v>
      </c>
      <c r="G642" s="92"/>
      <c r="H642" s="12" t="str">
        <f t="shared" si="37"/>
        <v>重</v>
      </c>
      <c r="I642" s="23">
        <v>40731</v>
      </c>
      <c r="J642" s="27"/>
      <c r="K642" s="12" t="s">
        <v>8391</v>
      </c>
      <c r="L642" s="12"/>
      <c r="M642" s="11"/>
      <c r="N642" s="11"/>
      <c r="O642" s="18"/>
    </row>
    <row r="643" spans="1:15">
      <c r="A643" s="34">
        <v>641</v>
      </c>
      <c r="B643" s="65" t="s">
        <v>8376</v>
      </c>
      <c r="C643" s="7" t="s">
        <v>10393</v>
      </c>
      <c r="D643" s="12" t="str">
        <f t="shared" ref="D643:D706" si="38">IF(B643="","","中海箱")</f>
        <v>中海箱</v>
      </c>
      <c r="E643" s="7" t="s">
        <v>17174</v>
      </c>
      <c r="F643" s="19">
        <v>40725</v>
      </c>
      <c r="G643" s="92"/>
      <c r="H643" s="12" t="str">
        <f t="shared" ref="H643:H706" si="39">IF(I643="","空","重")</f>
        <v>重</v>
      </c>
      <c r="I643" s="23">
        <v>40730</v>
      </c>
      <c r="J643" s="27"/>
      <c r="K643" s="12" t="s">
        <v>2415</v>
      </c>
      <c r="L643" s="12"/>
      <c r="M643" s="11"/>
      <c r="N643" s="11"/>
      <c r="O643" s="18"/>
    </row>
    <row r="644" spans="1:15">
      <c r="A644" s="34">
        <v>642</v>
      </c>
      <c r="B644" s="65" t="s">
        <v>12737</v>
      </c>
      <c r="C644" s="7" t="s">
        <v>10393</v>
      </c>
      <c r="D644" s="12" t="str">
        <f t="shared" si="38"/>
        <v>中海箱</v>
      </c>
      <c r="E644" s="7" t="s">
        <v>17174</v>
      </c>
      <c r="F644" s="19">
        <v>40733</v>
      </c>
      <c r="G644" s="92" t="s">
        <v>3934</v>
      </c>
      <c r="H644" s="12" t="str">
        <f t="shared" si="39"/>
        <v>重</v>
      </c>
      <c r="I644" s="23">
        <v>40741</v>
      </c>
      <c r="J644" s="27"/>
      <c r="K644" s="12" t="s">
        <v>10395</v>
      </c>
      <c r="L644" s="12"/>
      <c r="M644" s="11"/>
      <c r="N644" s="11"/>
      <c r="O644" s="18"/>
    </row>
    <row r="645" spans="1:15">
      <c r="A645" s="34">
        <v>643</v>
      </c>
      <c r="B645" s="65" t="s">
        <v>10342</v>
      </c>
      <c r="C645" s="7" t="s">
        <v>10393</v>
      </c>
      <c r="D645" s="12" t="str">
        <f t="shared" si="38"/>
        <v>中海箱</v>
      </c>
      <c r="E645" s="7" t="s">
        <v>17174</v>
      </c>
      <c r="F645" s="19">
        <v>40736</v>
      </c>
      <c r="G645" s="92" t="s">
        <v>3934</v>
      </c>
      <c r="H645" s="12" t="str">
        <f t="shared" si="39"/>
        <v>重</v>
      </c>
      <c r="I645" s="23">
        <v>40737</v>
      </c>
      <c r="J645" s="27"/>
      <c r="K645" s="12" t="s">
        <v>10395</v>
      </c>
      <c r="L645" s="12"/>
      <c r="M645" s="11"/>
      <c r="N645" s="11"/>
      <c r="O645" s="18"/>
    </row>
    <row r="646" spans="1:15">
      <c r="A646" s="34">
        <v>644</v>
      </c>
      <c r="B646" s="65" t="s">
        <v>10343</v>
      </c>
      <c r="C646" s="7" t="s">
        <v>10393</v>
      </c>
      <c r="D646" s="12" t="str">
        <f t="shared" si="38"/>
        <v>中海箱</v>
      </c>
      <c r="E646" s="7" t="s">
        <v>17174</v>
      </c>
      <c r="F646" s="19">
        <v>40736</v>
      </c>
      <c r="G646" s="92" t="s">
        <v>3934</v>
      </c>
      <c r="H646" s="12" t="str">
        <f t="shared" si="39"/>
        <v>重</v>
      </c>
      <c r="I646" s="23">
        <v>40738</v>
      </c>
      <c r="J646" s="27"/>
      <c r="K646" s="12" t="s">
        <v>10395</v>
      </c>
      <c r="L646" s="12"/>
      <c r="M646" s="11"/>
      <c r="N646" s="11"/>
      <c r="O646" s="18"/>
    </row>
    <row r="647" spans="1:15">
      <c r="A647" s="34">
        <v>645</v>
      </c>
      <c r="B647" s="65" t="s">
        <v>12027</v>
      </c>
      <c r="C647" s="7" t="s">
        <v>10393</v>
      </c>
      <c r="D647" s="12" t="str">
        <f t="shared" si="38"/>
        <v>中海箱</v>
      </c>
      <c r="E647" s="7" t="s">
        <v>17174</v>
      </c>
      <c r="F647" s="19">
        <v>40733</v>
      </c>
      <c r="G647" s="92" t="s">
        <v>3934</v>
      </c>
      <c r="H647" s="12" t="str">
        <f t="shared" si="39"/>
        <v>重</v>
      </c>
      <c r="I647" s="23">
        <v>40736</v>
      </c>
      <c r="J647" s="27"/>
      <c r="K647" s="12" t="s">
        <v>5796</v>
      </c>
      <c r="L647" s="12"/>
      <c r="M647" s="11"/>
      <c r="N647" s="11"/>
      <c r="O647" s="18"/>
    </row>
    <row r="648" spans="1:15">
      <c r="A648" s="34">
        <v>646</v>
      </c>
      <c r="B648" s="65" t="s">
        <v>3526</v>
      </c>
      <c r="C648" s="7" t="s">
        <v>10393</v>
      </c>
      <c r="D648" s="12" t="str">
        <f t="shared" si="38"/>
        <v>中海箱</v>
      </c>
      <c r="E648" s="7" t="s">
        <v>17174</v>
      </c>
      <c r="F648" s="19">
        <v>40737</v>
      </c>
      <c r="G648" s="92" t="s">
        <v>3934</v>
      </c>
      <c r="H648" s="12" t="str">
        <f t="shared" si="39"/>
        <v>重</v>
      </c>
      <c r="I648" s="23">
        <v>40743</v>
      </c>
      <c r="J648" s="27"/>
      <c r="K648" s="12" t="s">
        <v>10395</v>
      </c>
      <c r="L648" s="12"/>
      <c r="M648" s="11"/>
      <c r="N648" s="11"/>
      <c r="O648" s="18"/>
    </row>
    <row r="649" spans="1:15">
      <c r="A649" s="34">
        <v>647</v>
      </c>
      <c r="B649" s="65" t="s">
        <v>12169</v>
      </c>
      <c r="C649" s="7" t="s">
        <v>10393</v>
      </c>
      <c r="D649" s="12" t="str">
        <f t="shared" si="38"/>
        <v>中海箱</v>
      </c>
      <c r="E649" s="7" t="s">
        <v>17174</v>
      </c>
      <c r="F649" s="19">
        <v>40737</v>
      </c>
      <c r="G649" s="92" t="s">
        <v>3934</v>
      </c>
      <c r="H649" s="12" t="str">
        <f t="shared" si="39"/>
        <v>重</v>
      </c>
      <c r="I649" s="23">
        <v>40737</v>
      </c>
      <c r="J649" s="27"/>
      <c r="K649" s="12" t="s">
        <v>5796</v>
      </c>
      <c r="L649" s="12"/>
      <c r="M649" s="11"/>
      <c r="N649" s="11"/>
      <c r="O649" s="18"/>
    </row>
    <row r="650" spans="1:15">
      <c r="A650" s="34">
        <v>648</v>
      </c>
      <c r="B650" s="65" t="s">
        <v>14642</v>
      </c>
      <c r="C650" s="7" t="s">
        <v>10393</v>
      </c>
      <c r="D650" s="12" t="str">
        <f t="shared" si="38"/>
        <v>中海箱</v>
      </c>
      <c r="E650" s="7" t="s">
        <v>17174</v>
      </c>
      <c r="F650" s="19">
        <v>40735</v>
      </c>
      <c r="G650" s="92" t="s">
        <v>3934</v>
      </c>
      <c r="H650" s="12" t="str">
        <f t="shared" si="39"/>
        <v>重</v>
      </c>
      <c r="I650" s="23">
        <v>40742</v>
      </c>
      <c r="J650" s="27"/>
      <c r="K650" s="12" t="s">
        <v>4301</v>
      </c>
      <c r="L650" s="12"/>
      <c r="M650" s="11"/>
      <c r="N650" s="11"/>
      <c r="O650" s="18"/>
    </row>
    <row r="651" spans="1:15">
      <c r="A651" s="34">
        <v>649</v>
      </c>
      <c r="B651" s="65" t="s">
        <v>32</v>
      </c>
      <c r="C651" s="7" t="s">
        <v>10393</v>
      </c>
      <c r="D651" s="12" t="str">
        <f t="shared" si="38"/>
        <v>中海箱</v>
      </c>
      <c r="E651" s="7" t="s">
        <v>17174</v>
      </c>
      <c r="F651" s="19">
        <v>40734</v>
      </c>
      <c r="G651" s="92" t="s">
        <v>3934</v>
      </c>
      <c r="H651" s="12" t="str">
        <f t="shared" si="39"/>
        <v>重</v>
      </c>
      <c r="I651" s="23">
        <v>40747</v>
      </c>
      <c r="J651" s="27"/>
      <c r="K651" s="12" t="s">
        <v>5796</v>
      </c>
      <c r="L651" s="12"/>
      <c r="M651" s="11"/>
      <c r="N651" s="11"/>
      <c r="O651" s="18"/>
    </row>
    <row r="652" spans="1:15">
      <c r="A652" s="34">
        <v>650</v>
      </c>
      <c r="B652" s="65" t="s">
        <v>14982</v>
      </c>
      <c r="C652" s="7" t="s">
        <v>10393</v>
      </c>
      <c r="D652" s="12" t="str">
        <f t="shared" si="38"/>
        <v>中海箱</v>
      </c>
      <c r="E652" s="7" t="s">
        <v>17174</v>
      </c>
      <c r="F652" s="19">
        <v>40743</v>
      </c>
      <c r="G652" s="92" t="s">
        <v>3934</v>
      </c>
      <c r="H652" s="12" t="str">
        <f t="shared" si="39"/>
        <v>重</v>
      </c>
      <c r="I652" s="23">
        <v>40744</v>
      </c>
      <c r="J652" s="27"/>
      <c r="K652" s="12" t="s">
        <v>10395</v>
      </c>
      <c r="L652" s="12"/>
      <c r="M652" s="11"/>
      <c r="N652" s="11"/>
      <c r="O652" s="18"/>
    </row>
    <row r="653" spans="1:15">
      <c r="A653" s="34">
        <v>651</v>
      </c>
      <c r="B653" s="65" t="s">
        <v>33</v>
      </c>
      <c r="C653" s="7" t="s">
        <v>10393</v>
      </c>
      <c r="D653" s="12" t="str">
        <f t="shared" si="38"/>
        <v>中海箱</v>
      </c>
      <c r="E653" s="7" t="s">
        <v>17174</v>
      </c>
      <c r="F653" s="19">
        <v>40737</v>
      </c>
      <c r="G653" s="92" t="s">
        <v>3934</v>
      </c>
      <c r="H653" s="12" t="str">
        <f t="shared" si="39"/>
        <v>重</v>
      </c>
      <c r="I653" s="23">
        <v>40738</v>
      </c>
      <c r="J653" s="27"/>
      <c r="K653" s="12" t="s">
        <v>10395</v>
      </c>
      <c r="L653" s="12"/>
      <c r="M653" s="11"/>
      <c r="N653" s="11"/>
      <c r="O653" s="18"/>
    </row>
    <row r="654" spans="1:15">
      <c r="A654" s="34">
        <v>652</v>
      </c>
      <c r="B654" s="65" t="s">
        <v>34</v>
      </c>
      <c r="C654" s="7" t="s">
        <v>10393</v>
      </c>
      <c r="D654" s="12" t="str">
        <f t="shared" si="38"/>
        <v>中海箱</v>
      </c>
      <c r="E654" s="7" t="s">
        <v>17174</v>
      </c>
      <c r="F654" s="19">
        <v>40735</v>
      </c>
      <c r="G654" s="92" t="s">
        <v>3934</v>
      </c>
      <c r="H654" s="12" t="str">
        <f t="shared" si="39"/>
        <v>重</v>
      </c>
      <c r="I654" s="23">
        <v>40737</v>
      </c>
      <c r="J654" s="27"/>
      <c r="K654" s="12" t="s">
        <v>5796</v>
      </c>
      <c r="L654" s="12"/>
      <c r="M654" s="11"/>
      <c r="N654" s="11"/>
      <c r="O654" s="18"/>
    </row>
    <row r="655" spans="1:15">
      <c r="A655" s="34">
        <v>653</v>
      </c>
      <c r="B655" s="65" t="s">
        <v>17139</v>
      </c>
      <c r="C655" s="7" t="s">
        <v>10393</v>
      </c>
      <c r="D655" s="12" t="str">
        <f t="shared" si="38"/>
        <v>中海箱</v>
      </c>
      <c r="E655" s="7" t="s">
        <v>17174</v>
      </c>
      <c r="F655" s="19">
        <v>40734</v>
      </c>
      <c r="G655" s="92" t="s">
        <v>3934</v>
      </c>
      <c r="H655" s="12" t="str">
        <f t="shared" si="39"/>
        <v>重</v>
      </c>
      <c r="I655" s="23">
        <v>40743</v>
      </c>
      <c r="J655" s="27"/>
      <c r="K655" s="12" t="s">
        <v>10395</v>
      </c>
      <c r="L655" s="12"/>
      <c r="M655" s="11"/>
      <c r="N655" s="11"/>
      <c r="O655" s="18"/>
    </row>
    <row r="656" spans="1:15">
      <c r="A656" s="34">
        <v>654</v>
      </c>
      <c r="B656" s="65" t="s">
        <v>6187</v>
      </c>
      <c r="C656" s="7" t="s">
        <v>10393</v>
      </c>
      <c r="D656" s="12" t="str">
        <f t="shared" si="38"/>
        <v>中海箱</v>
      </c>
      <c r="E656" s="7" t="s">
        <v>17174</v>
      </c>
      <c r="F656" s="19">
        <v>40736</v>
      </c>
      <c r="G656" s="92" t="s">
        <v>3934</v>
      </c>
      <c r="H656" s="12" t="str">
        <f t="shared" si="39"/>
        <v>重</v>
      </c>
      <c r="I656" s="23">
        <v>40737</v>
      </c>
      <c r="J656" s="27"/>
      <c r="K656" s="12" t="s">
        <v>5796</v>
      </c>
      <c r="L656" s="12"/>
      <c r="M656" s="11"/>
      <c r="N656" s="11"/>
      <c r="O656" s="18"/>
    </row>
    <row r="657" spans="1:15">
      <c r="A657" s="34">
        <v>655</v>
      </c>
      <c r="B657" s="65" t="s">
        <v>49</v>
      </c>
      <c r="C657" s="7" t="s">
        <v>10393</v>
      </c>
      <c r="D657" s="12" t="str">
        <f t="shared" si="38"/>
        <v>中海箱</v>
      </c>
      <c r="E657" s="7" t="s">
        <v>17174</v>
      </c>
      <c r="F657" s="19">
        <v>40735</v>
      </c>
      <c r="G657" s="92" t="s">
        <v>3934</v>
      </c>
      <c r="H657" s="12" t="str">
        <f t="shared" si="39"/>
        <v>重</v>
      </c>
      <c r="I657" s="23">
        <v>40741</v>
      </c>
      <c r="J657" s="27"/>
      <c r="K657" s="12" t="s">
        <v>10395</v>
      </c>
      <c r="L657" s="12"/>
      <c r="M657" s="11"/>
      <c r="N657" s="11"/>
      <c r="O657" s="18"/>
    </row>
    <row r="658" spans="1:15">
      <c r="A658" s="34">
        <v>656</v>
      </c>
      <c r="B658" s="65" t="s">
        <v>50</v>
      </c>
      <c r="C658" s="7" t="s">
        <v>10393</v>
      </c>
      <c r="D658" s="12" t="str">
        <f t="shared" si="38"/>
        <v>中海箱</v>
      </c>
      <c r="E658" s="7" t="s">
        <v>17174</v>
      </c>
      <c r="F658" s="19">
        <v>40733</v>
      </c>
      <c r="G658" s="92" t="s">
        <v>3934</v>
      </c>
      <c r="H658" s="12" t="str">
        <f t="shared" si="39"/>
        <v>重</v>
      </c>
      <c r="I658" s="23">
        <v>40736</v>
      </c>
      <c r="J658" s="27"/>
      <c r="K658" s="12" t="s">
        <v>5796</v>
      </c>
      <c r="L658" s="12"/>
      <c r="M658" s="11"/>
      <c r="N658" s="11"/>
      <c r="O658" s="18"/>
    </row>
    <row r="659" spans="1:15">
      <c r="A659" s="34">
        <v>657</v>
      </c>
      <c r="B659" s="65" t="s">
        <v>16914</v>
      </c>
      <c r="C659" s="7" t="s">
        <v>10393</v>
      </c>
      <c r="D659" s="12" t="str">
        <f t="shared" si="38"/>
        <v>中海箱</v>
      </c>
      <c r="E659" s="7" t="s">
        <v>17174</v>
      </c>
      <c r="F659" s="19">
        <v>40735</v>
      </c>
      <c r="G659" s="92" t="s">
        <v>3934</v>
      </c>
      <c r="H659" s="12" t="str">
        <f t="shared" si="39"/>
        <v>重</v>
      </c>
      <c r="I659" s="23">
        <v>40740</v>
      </c>
      <c r="J659" s="27"/>
      <c r="K659" s="12" t="s">
        <v>10395</v>
      </c>
      <c r="L659" s="12"/>
      <c r="M659" s="11"/>
      <c r="N659" s="11"/>
      <c r="O659" s="18"/>
    </row>
    <row r="660" spans="1:15">
      <c r="A660" s="34">
        <v>658</v>
      </c>
      <c r="B660" s="65" t="s">
        <v>10384</v>
      </c>
      <c r="C660" s="7" t="s">
        <v>10393</v>
      </c>
      <c r="D660" s="12" t="str">
        <f t="shared" si="38"/>
        <v>中海箱</v>
      </c>
      <c r="E660" s="7" t="s">
        <v>17174</v>
      </c>
      <c r="F660" s="19">
        <v>40735</v>
      </c>
      <c r="G660" s="92" t="s">
        <v>3934</v>
      </c>
      <c r="H660" s="12" t="str">
        <f t="shared" si="39"/>
        <v>重</v>
      </c>
      <c r="I660" s="23">
        <v>40744</v>
      </c>
      <c r="J660" s="27"/>
      <c r="K660" s="12" t="s">
        <v>10395</v>
      </c>
      <c r="L660" s="12"/>
      <c r="M660" s="11"/>
      <c r="N660" s="11"/>
      <c r="O660" s="18"/>
    </row>
    <row r="661" spans="1:15">
      <c r="A661" s="34">
        <v>659</v>
      </c>
      <c r="B661" s="65" t="s">
        <v>6630</v>
      </c>
      <c r="C661" s="7" t="s">
        <v>10393</v>
      </c>
      <c r="D661" s="12" t="str">
        <f t="shared" si="38"/>
        <v>中海箱</v>
      </c>
      <c r="E661" s="7" t="s">
        <v>17174</v>
      </c>
      <c r="F661" s="19">
        <v>40738</v>
      </c>
      <c r="G661" s="92" t="s">
        <v>3934</v>
      </c>
      <c r="H661" s="12" t="str">
        <f t="shared" si="39"/>
        <v>重</v>
      </c>
      <c r="I661" s="23">
        <v>40743</v>
      </c>
      <c r="J661" s="27"/>
      <c r="K661" s="12" t="s">
        <v>10395</v>
      </c>
      <c r="L661" s="12"/>
      <c r="M661" s="11"/>
      <c r="N661" s="11"/>
      <c r="O661" s="18"/>
    </row>
    <row r="662" spans="1:15">
      <c r="A662" s="34">
        <v>660</v>
      </c>
      <c r="B662" s="65" t="s">
        <v>6631</v>
      </c>
      <c r="C662" s="7" t="s">
        <v>10393</v>
      </c>
      <c r="D662" s="12" t="str">
        <f t="shared" si="38"/>
        <v>中海箱</v>
      </c>
      <c r="E662" s="7" t="s">
        <v>17174</v>
      </c>
      <c r="F662" s="19">
        <v>40735</v>
      </c>
      <c r="G662" s="92" t="s">
        <v>3934</v>
      </c>
      <c r="H662" s="12" t="str">
        <f t="shared" si="39"/>
        <v>重</v>
      </c>
      <c r="I662" s="23">
        <v>40737</v>
      </c>
      <c r="J662" s="27"/>
      <c r="K662" s="12" t="s">
        <v>5796</v>
      </c>
      <c r="L662" s="12"/>
      <c r="M662" s="11"/>
      <c r="N662" s="11"/>
      <c r="O662" s="18"/>
    </row>
    <row r="663" spans="1:15">
      <c r="A663" s="34">
        <v>661</v>
      </c>
      <c r="B663" s="65" t="s">
        <v>6632</v>
      </c>
      <c r="C663" s="7" t="s">
        <v>10393</v>
      </c>
      <c r="D663" s="12" t="str">
        <f t="shared" si="38"/>
        <v>中海箱</v>
      </c>
      <c r="E663" s="7" t="s">
        <v>17174</v>
      </c>
      <c r="F663" s="19">
        <v>40734</v>
      </c>
      <c r="G663" s="92" t="s">
        <v>3934</v>
      </c>
      <c r="H663" s="12" t="str">
        <f t="shared" si="39"/>
        <v>重</v>
      </c>
      <c r="I663" s="23">
        <v>40745</v>
      </c>
      <c r="J663" s="27"/>
      <c r="K663" s="12" t="s">
        <v>10395</v>
      </c>
      <c r="L663" s="12"/>
      <c r="M663" s="11"/>
      <c r="N663" s="11"/>
      <c r="O663" s="18"/>
    </row>
    <row r="664" spans="1:15">
      <c r="A664" s="34">
        <v>662</v>
      </c>
      <c r="B664" s="65" t="s">
        <v>6861</v>
      </c>
      <c r="C664" s="7" t="s">
        <v>10393</v>
      </c>
      <c r="D664" s="12" t="str">
        <f t="shared" si="38"/>
        <v>中海箱</v>
      </c>
      <c r="E664" s="7" t="s">
        <v>17174</v>
      </c>
      <c r="F664" s="19">
        <v>40736</v>
      </c>
      <c r="G664" s="92" t="s">
        <v>3934</v>
      </c>
      <c r="H664" s="12" t="str">
        <f t="shared" si="39"/>
        <v>重</v>
      </c>
      <c r="I664" s="23">
        <v>40743</v>
      </c>
      <c r="J664" s="27"/>
      <c r="K664" s="12" t="s">
        <v>10395</v>
      </c>
      <c r="L664" s="12"/>
      <c r="M664" s="11"/>
      <c r="N664" s="11"/>
      <c r="O664" s="18"/>
    </row>
    <row r="665" spans="1:15">
      <c r="A665" s="34">
        <v>663</v>
      </c>
      <c r="B665" s="65" t="s">
        <v>9703</v>
      </c>
      <c r="C665" s="7" t="s">
        <v>10393</v>
      </c>
      <c r="D665" s="12" t="str">
        <f t="shared" si="38"/>
        <v>中海箱</v>
      </c>
      <c r="E665" s="7" t="s">
        <v>17174</v>
      </c>
      <c r="F665" s="19">
        <v>40737</v>
      </c>
      <c r="G665" s="92" t="s">
        <v>3934</v>
      </c>
      <c r="H665" s="12" t="str">
        <f t="shared" si="39"/>
        <v>重</v>
      </c>
      <c r="I665" s="23">
        <v>40737</v>
      </c>
      <c r="J665" s="27"/>
      <c r="K665" s="12" t="s">
        <v>5796</v>
      </c>
      <c r="L665" s="12"/>
      <c r="M665" s="11"/>
      <c r="N665" s="11"/>
      <c r="O665" s="18"/>
    </row>
    <row r="666" spans="1:15">
      <c r="A666" s="34">
        <v>664</v>
      </c>
      <c r="B666" s="65" t="s">
        <v>8362</v>
      </c>
      <c r="C666" s="7" t="s">
        <v>10393</v>
      </c>
      <c r="D666" s="12" t="str">
        <f t="shared" si="38"/>
        <v>中海箱</v>
      </c>
      <c r="E666" s="7" t="s">
        <v>17174</v>
      </c>
      <c r="F666" s="19">
        <v>40737</v>
      </c>
      <c r="G666" s="92" t="s">
        <v>3934</v>
      </c>
      <c r="H666" s="12" t="str">
        <f t="shared" si="39"/>
        <v>重</v>
      </c>
      <c r="I666" s="23">
        <v>40738</v>
      </c>
      <c r="J666" s="27"/>
      <c r="K666" s="12" t="s">
        <v>10395</v>
      </c>
      <c r="L666" s="12"/>
      <c r="M666" s="11"/>
      <c r="N666" s="11"/>
      <c r="O666" s="18"/>
    </row>
    <row r="667" spans="1:15">
      <c r="A667" s="34">
        <v>665</v>
      </c>
      <c r="B667" s="65" t="s">
        <v>9195</v>
      </c>
      <c r="C667" s="7" t="s">
        <v>10393</v>
      </c>
      <c r="D667" s="12" t="str">
        <f t="shared" si="38"/>
        <v>中海箱</v>
      </c>
      <c r="E667" s="7" t="s">
        <v>17174</v>
      </c>
      <c r="F667" s="19">
        <v>40736</v>
      </c>
      <c r="G667" s="92" t="s">
        <v>3934</v>
      </c>
      <c r="H667" s="12" t="str">
        <f t="shared" si="39"/>
        <v>重</v>
      </c>
      <c r="I667" s="23">
        <v>40738</v>
      </c>
      <c r="J667" s="27"/>
      <c r="K667" s="12" t="s">
        <v>10395</v>
      </c>
      <c r="L667" s="12"/>
      <c r="M667" s="11"/>
      <c r="N667" s="11"/>
      <c r="O667" s="18"/>
    </row>
    <row r="668" spans="1:15">
      <c r="A668" s="34">
        <v>666</v>
      </c>
      <c r="B668" s="65" t="s">
        <v>9196</v>
      </c>
      <c r="C668" s="7" t="s">
        <v>10393</v>
      </c>
      <c r="D668" s="12" t="str">
        <f t="shared" si="38"/>
        <v>中海箱</v>
      </c>
      <c r="E668" s="7" t="s">
        <v>17174</v>
      </c>
      <c r="F668" s="19">
        <v>40735</v>
      </c>
      <c r="G668" s="92" t="s">
        <v>3934</v>
      </c>
      <c r="H668" s="12" t="str">
        <f t="shared" si="39"/>
        <v>重</v>
      </c>
      <c r="I668" s="23">
        <v>40744</v>
      </c>
      <c r="J668" s="27"/>
      <c r="K668" s="12" t="s">
        <v>10395</v>
      </c>
      <c r="L668" s="12"/>
      <c r="M668" s="11"/>
      <c r="N668" s="11"/>
      <c r="O668" s="18"/>
    </row>
    <row r="669" spans="1:15">
      <c r="A669" s="34">
        <v>667</v>
      </c>
      <c r="B669" s="65" t="s">
        <v>15000</v>
      </c>
      <c r="C669" s="7" t="s">
        <v>10393</v>
      </c>
      <c r="D669" s="12" t="str">
        <f t="shared" si="38"/>
        <v>中海箱</v>
      </c>
      <c r="E669" s="7" t="s">
        <v>17174</v>
      </c>
      <c r="F669" s="19">
        <v>40737</v>
      </c>
      <c r="G669" s="92" t="s">
        <v>3934</v>
      </c>
      <c r="H669" s="12" t="str">
        <f t="shared" si="39"/>
        <v>重</v>
      </c>
      <c r="I669" s="23">
        <v>40745</v>
      </c>
      <c r="J669" s="27"/>
      <c r="K669" s="12" t="s">
        <v>10395</v>
      </c>
      <c r="L669" s="12"/>
      <c r="M669" s="11"/>
      <c r="N669" s="11"/>
      <c r="O669" s="18"/>
    </row>
    <row r="670" spans="1:15">
      <c r="A670" s="34">
        <v>668</v>
      </c>
      <c r="B670" s="65" t="s">
        <v>4625</v>
      </c>
      <c r="C670" s="7" t="s">
        <v>10393</v>
      </c>
      <c r="D670" s="12" t="str">
        <f t="shared" si="38"/>
        <v>中海箱</v>
      </c>
      <c r="E670" s="7" t="s">
        <v>17174</v>
      </c>
      <c r="F670" s="19">
        <v>40736</v>
      </c>
      <c r="G670" s="92" t="s">
        <v>3934</v>
      </c>
      <c r="H670" s="12" t="str">
        <f t="shared" si="39"/>
        <v>重</v>
      </c>
      <c r="I670" s="23">
        <v>40737</v>
      </c>
      <c r="J670" s="27"/>
      <c r="K670" s="12" t="s">
        <v>5796</v>
      </c>
      <c r="L670" s="12"/>
      <c r="M670" s="11"/>
      <c r="N670" s="11"/>
      <c r="O670" s="18"/>
    </row>
    <row r="671" spans="1:15">
      <c r="A671" s="34">
        <v>669</v>
      </c>
      <c r="B671" s="65" t="s">
        <v>4626</v>
      </c>
      <c r="C671" s="7" t="s">
        <v>10393</v>
      </c>
      <c r="D671" s="12" t="str">
        <f t="shared" si="38"/>
        <v>中海箱</v>
      </c>
      <c r="E671" s="7" t="s">
        <v>17174</v>
      </c>
      <c r="F671" s="19">
        <v>40735</v>
      </c>
      <c r="G671" s="92" t="s">
        <v>3934</v>
      </c>
      <c r="H671" s="12" t="str">
        <f t="shared" si="39"/>
        <v>重</v>
      </c>
      <c r="I671" s="23">
        <v>40745</v>
      </c>
      <c r="J671" s="27"/>
      <c r="K671" s="12" t="s">
        <v>10395</v>
      </c>
      <c r="L671" s="12"/>
      <c r="M671" s="11"/>
      <c r="N671" s="11"/>
      <c r="O671" s="18"/>
    </row>
    <row r="672" spans="1:15">
      <c r="A672" s="34">
        <v>670</v>
      </c>
      <c r="B672" s="65" t="s">
        <v>7474</v>
      </c>
      <c r="C672" s="7" t="s">
        <v>10393</v>
      </c>
      <c r="D672" s="12" t="str">
        <f t="shared" si="38"/>
        <v>中海箱</v>
      </c>
      <c r="E672" s="7" t="s">
        <v>17174</v>
      </c>
      <c r="F672" s="19">
        <v>40737</v>
      </c>
      <c r="G672" s="92" t="s">
        <v>3934</v>
      </c>
      <c r="H672" s="12" t="str">
        <f t="shared" si="39"/>
        <v>重</v>
      </c>
      <c r="I672" s="23">
        <v>40738</v>
      </c>
      <c r="J672" s="27"/>
      <c r="K672" s="12" t="s">
        <v>10395</v>
      </c>
      <c r="L672" s="12"/>
      <c r="M672" s="11"/>
      <c r="N672" s="11"/>
      <c r="O672" s="18"/>
    </row>
    <row r="673" spans="1:15">
      <c r="A673" s="34">
        <v>671</v>
      </c>
      <c r="B673" s="65" t="s">
        <v>499</v>
      </c>
      <c r="C673" s="7" t="s">
        <v>10393</v>
      </c>
      <c r="D673" s="12" t="str">
        <f t="shared" si="38"/>
        <v>中海箱</v>
      </c>
      <c r="E673" s="7" t="s">
        <v>17174</v>
      </c>
      <c r="F673" s="19">
        <v>40737</v>
      </c>
      <c r="G673" s="92" t="s">
        <v>3934</v>
      </c>
      <c r="H673" s="12" t="str">
        <f t="shared" si="39"/>
        <v>重</v>
      </c>
      <c r="I673" s="23">
        <v>40747</v>
      </c>
      <c r="J673" s="27"/>
      <c r="K673" s="12" t="s">
        <v>5796</v>
      </c>
      <c r="L673" s="12"/>
      <c r="M673" s="11"/>
      <c r="N673" s="11"/>
      <c r="O673" s="18"/>
    </row>
    <row r="674" spans="1:15">
      <c r="A674" s="34">
        <v>672</v>
      </c>
      <c r="B674" s="65" t="s">
        <v>3341</v>
      </c>
      <c r="C674" s="7" t="s">
        <v>10393</v>
      </c>
      <c r="D674" s="12" t="str">
        <f t="shared" si="38"/>
        <v>中海箱</v>
      </c>
      <c r="E674" s="7" t="s">
        <v>17174</v>
      </c>
      <c r="F674" s="19">
        <v>40736</v>
      </c>
      <c r="G674" s="92" t="s">
        <v>3934</v>
      </c>
      <c r="H674" s="12" t="str">
        <f t="shared" si="39"/>
        <v>重</v>
      </c>
      <c r="I674" s="23">
        <v>40742</v>
      </c>
      <c r="J674" s="27"/>
      <c r="K674" s="12" t="s">
        <v>4301</v>
      </c>
      <c r="L674" s="12"/>
      <c r="M674" s="11"/>
      <c r="N674" s="11"/>
      <c r="O674" s="18"/>
    </row>
    <row r="675" spans="1:15">
      <c r="A675" s="34">
        <v>673</v>
      </c>
      <c r="B675" s="65" t="s">
        <v>12733</v>
      </c>
      <c r="C675" s="7" t="s">
        <v>10393</v>
      </c>
      <c r="D675" s="12" t="str">
        <f t="shared" si="38"/>
        <v>中海箱</v>
      </c>
      <c r="E675" s="7" t="s">
        <v>17174</v>
      </c>
      <c r="F675" s="19">
        <v>40737</v>
      </c>
      <c r="G675" s="92" t="s">
        <v>3934</v>
      </c>
      <c r="H675" s="12" t="str">
        <f t="shared" si="39"/>
        <v>重</v>
      </c>
      <c r="I675" s="23">
        <v>40747</v>
      </c>
      <c r="J675" s="27"/>
      <c r="K675" s="12" t="s">
        <v>5796</v>
      </c>
      <c r="L675" s="12"/>
      <c r="M675" s="11"/>
      <c r="N675" s="11"/>
      <c r="O675" s="18"/>
    </row>
    <row r="676" spans="1:15">
      <c r="A676" s="34">
        <v>674</v>
      </c>
      <c r="B676" s="65" t="s">
        <v>12734</v>
      </c>
      <c r="C676" s="7" t="s">
        <v>10393</v>
      </c>
      <c r="D676" s="12" t="str">
        <f t="shared" si="38"/>
        <v>中海箱</v>
      </c>
      <c r="E676" s="7" t="s">
        <v>17174</v>
      </c>
      <c r="F676" s="19">
        <v>40737</v>
      </c>
      <c r="G676" s="92" t="s">
        <v>3934</v>
      </c>
      <c r="H676" s="12" t="str">
        <f t="shared" si="39"/>
        <v>重</v>
      </c>
      <c r="I676" s="23">
        <v>40740</v>
      </c>
      <c r="J676" s="27"/>
      <c r="K676" s="12" t="s">
        <v>5796</v>
      </c>
      <c r="L676" s="12"/>
      <c r="M676" s="11"/>
      <c r="N676" s="11"/>
      <c r="O676" s="18"/>
    </row>
    <row r="677" spans="1:15">
      <c r="A677" s="34">
        <v>675</v>
      </c>
      <c r="B677" s="65" t="s">
        <v>602</v>
      </c>
      <c r="C677" s="7" t="s">
        <v>10393</v>
      </c>
      <c r="D677" s="12" t="str">
        <f t="shared" si="38"/>
        <v>中海箱</v>
      </c>
      <c r="E677" s="7" t="s">
        <v>17174</v>
      </c>
      <c r="F677" s="19">
        <v>40736</v>
      </c>
      <c r="G677" s="92" t="s">
        <v>3934</v>
      </c>
      <c r="H677" s="12" t="str">
        <f t="shared" si="39"/>
        <v>重</v>
      </c>
      <c r="I677" s="23">
        <v>40744</v>
      </c>
      <c r="J677" s="27"/>
      <c r="K677" s="12" t="s">
        <v>10395</v>
      </c>
      <c r="L677" s="12"/>
      <c r="M677" s="11"/>
      <c r="N677" s="11"/>
      <c r="O677" s="18"/>
    </row>
    <row r="678" spans="1:15">
      <c r="A678" s="34">
        <v>676</v>
      </c>
      <c r="B678" s="65" t="s">
        <v>13551</v>
      </c>
      <c r="C678" s="7" t="s">
        <v>10393</v>
      </c>
      <c r="D678" s="12" t="str">
        <f t="shared" si="38"/>
        <v>中海箱</v>
      </c>
      <c r="E678" s="7" t="s">
        <v>17174</v>
      </c>
      <c r="F678" s="19">
        <v>40743</v>
      </c>
      <c r="G678" s="92" t="s">
        <v>3934</v>
      </c>
      <c r="H678" s="12" t="str">
        <f t="shared" si="39"/>
        <v>重</v>
      </c>
      <c r="I678" s="23">
        <v>40746</v>
      </c>
      <c r="J678" s="27"/>
      <c r="K678" s="12" t="s">
        <v>10395</v>
      </c>
      <c r="L678" s="12"/>
      <c r="M678" s="11"/>
      <c r="N678" s="11"/>
      <c r="O678" s="18"/>
    </row>
    <row r="679" spans="1:15">
      <c r="A679" s="34">
        <v>677</v>
      </c>
      <c r="B679" s="65" t="s">
        <v>603</v>
      </c>
      <c r="C679" s="7" t="s">
        <v>10393</v>
      </c>
      <c r="D679" s="12" t="str">
        <f t="shared" si="38"/>
        <v>中海箱</v>
      </c>
      <c r="E679" s="7" t="s">
        <v>17174</v>
      </c>
      <c r="F679" s="19">
        <v>40736</v>
      </c>
      <c r="G679" s="92" t="s">
        <v>3934</v>
      </c>
      <c r="H679" s="12" t="str">
        <f t="shared" si="39"/>
        <v>重</v>
      </c>
      <c r="I679" s="23">
        <v>40742</v>
      </c>
      <c r="J679" s="27"/>
      <c r="K679" s="12" t="s">
        <v>5796</v>
      </c>
      <c r="L679" s="12"/>
      <c r="M679" s="11"/>
      <c r="N679" s="11"/>
      <c r="O679" s="18"/>
    </row>
    <row r="680" spans="1:15">
      <c r="A680" s="34">
        <v>678</v>
      </c>
      <c r="B680" s="65" t="s">
        <v>11176</v>
      </c>
      <c r="C680" s="7" t="s">
        <v>10393</v>
      </c>
      <c r="D680" s="12" t="str">
        <f t="shared" si="38"/>
        <v>中海箱</v>
      </c>
      <c r="E680" s="7" t="s">
        <v>17174</v>
      </c>
      <c r="F680" s="19">
        <v>40735</v>
      </c>
      <c r="G680" s="92" t="s">
        <v>3934</v>
      </c>
      <c r="H680" s="12" t="str">
        <f t="shared" si="39"/>
        <v>重</v>
      </c>
      <c r="I680" s="23">
        <v>40740</v>
      </c>
      <c r="J680" s="27"/>
      <c r="K680" s="12" t="s">
        <v>5796</v>
      </c>
      <c r="L680" s="12"/>
      <c r="M680" s="11"/>
      <c r="N680" s="11"/>
      <c r="O680" s="18"/>
    </row>
    <row r="681" spans="1:15">
      <c r="A681" s="34">
        <v>679</v>
      </c>
      <c r="B681" s="65" t="s">
        <v>4399</v>
      </c>
      <c r="C681" s="7" t="s">
        <v>10393</v>
      </c>
      <c r="D681" s="12" t="str">
        <f t="shared" si="38"/>
        <v>中海箱</v>
      </c>
      <c r="E681" s="7" t="s">
        <v>17174</v>
      </c>
      <c r="F681" s="19">
        <v>40740</v>
      </c>
      <c r="G681" s="92" t="s">
        <v>3934</v>
      </c>
      <c r="H681" s="12" t="str">
        <f t="shared" si="39"/>
        <v>重</v>
      </c>
      <c r="I681" s="23">
        <v>40744</v>
      </c>
      <c r="J681" s="27"/>
      <c r="K681" s="12" t="s">
        <v>10395</v>
      </c>
      <c r="L681" s="12"/>
      <c r="M681" s="11"/>
      <c r="N681" s="11"/>
      <c r="O681" s="18"/>
    </row>
    <row r="682" spans="1:15">
      <c r="A682" s="34">
        <v>680</v>
      </c>
      <c r="B682" s="65" t="s">
        <v>4400</v>
      </c>
      <c r="C682" s="7" t="s">
        <v>10393</v>
      </c>
      <c r="D682" s="12" t="str">
        <f t="shared" si="38"/>
        <v>中海箱</v>
      </c>
      <c r="E682" s="7" t="s">
        <v>17174</v>
      </c>
      <c r="F682" s="19">
        <v>40736</v>
      </c>
      <c r="G682" s="92" t="s">
        <v>3934</v>
      </c>
      <c r="H682" s="12" t="str">
        <f t="shared" si="39"/>
        <v>重</v>
      </c>
      <c r="I682" s="23">
        <v>40737</v>
      </c>
      <c r="J682" s="27"/>
      <c r="K682" s="12" t="s">
        <v>5796</v>
      </c>
      <c r="L682" s="12"/>
      <c r="M682" s="11"/>
      <c r="N682" s="11"/>
      <c r="O682" s="18"/>
    </row>
    <row r="683" spans="1:15">
      <c r="A683" s="34">
        <v>681</v>
      </c>
      <c r="B683" s="65" t="s">
        <v>4401</v>
      </c>
      <c r="C683" s="7" t="s">
        <v>10393</v>
      </c>
      <c r="D683" s="12" t="str">
        <f t="shared" si="38"/>
        <v>中海箱</v>
      </c>
      <c r="E683" s="7" t="s">
        <v>17174</v>
      </c>
      <c r="F683" s="19">
        <v>40737</v>
      </c>
      <c r="G683" s="92" t="s">
        <v>3934</v>
      </c>
      <c r="H683" s="12" t="str">
        <f t="shared" si="39"/>
        <v>重</v>
      </c>
      <c r="I683" s="23">
        <v>40754</v>
      </c>
      <c r="J683" s="27"/>
      <c r="K683" s="12" t="s">
        <v>10395</v>
      </c>
      <c r="L683" s="12"/>
      <c r="M683" s="11"/>
      <c r="N683" s="11"/>
      <c r="O683" s="18"/>
    </row>
    <row r="684" spans="1:15">
      <c r="A684" s="34">
        <v>682</v>
      </c>
      <c r="B684" s="65" t="s">
        <v>12242</v>
      </c>
      <c r="C684" s="7" t="s">
        <v>10393</v>
      </c>
      <c r="D684" s="12" t="str">
        <f t="shared" si="38"/>
        <v>中海箱</v>
      </c>
      <c r="E684" s="7" t="s">
        <v>17174</v>
      </c>
      <c r="F684" s="19">
        <v>40737</v>
      </c>
      <c r="G684" s="92" t="s">
        <v>3934</v>
      </c>
      <c r="H684" s="12" t="str">
        <f t="shared" si="39"/>
        <v>重</v>
      </c>
      <c r="I684" s="23">
        <v>40742</v>
      </c>
      <c r="J684" s="27"/>
      <c r="K684" s="12" t="s">
        <v>5796</v>
      </c>
      <c r="L684" s="12"/>
      <c r="M684" s="11"/>
      <c r="N684" s="11"/>
      <c r="O684" s="18"/>
    </row>
    <row r="685" spans="1:15">
      <c r="A685" s="34">
        <v>683</v>
      </c>
      <c r="B685" s="65" t="s">
        <v>11856</v>
      </c>
      <c r="C685" s="7" t="s">
        <v>10393</v>
      </c>
      <c r="D685" s="12" t="str">
        <f t="shared" si="38"/>
        <v>中海箱</v>
      </c>
      <c r="E685" s="7" t="s">
        <v>17174</v>
      </c>
      <c r="F685" s="19">
        <v>40743</v>
      </c>
      <c r="G685" s="92" t="s">
        <v>3934</v>
      </c>
      <c r="H685" s="12" t="str">
        <f t="shared" si="39"/>
        <v>重</v>
      </c>
      <c r="I685" s="23">
        <v>40746</v>
      </c>
      <c r="J685" s="27"/>
      <c r="K685" s="12" t="s">
        <v>10395</v>
      </c>
      <c r="L685" s="12"/>
      <c r="M685" s="11"/>
      <c r="N685" s="11"/>
      <c r="O685" s="18"/>
    </row>
    <row r="686" spans="1:15">
      <c r="A686" s="34">
        <v>684</v>
      </c>
      <c r="B686" s="65" t="s">
        <v>12243</v>
      </c>
      <c r="C686" s="7" t="s">
        <v>10393</v>
      </c>
      <c r="D686" s="12" t="str">
        <f t="shared" si="38"/>
        <v>中海箱</v>
      </c>
      <c r="E686" s="7" t="s">
        <v>17174</v>
      </c>
      <c r="F686" s="19">
        <v>40738</v>
      </c>
      <c r="G686" s="92" t="s">
        <v>3934</v>
      </c>
      <c r="H686" s="12" t="str">
        <f t="shared" si="39"/>
        <v>重</v>
      </c>
      <c r="I686" s="23">
        <v>40743</v>
      </c>
      <c r="J686" s="27"/>
      <c r="K686" s="12" t="s">
        <v>10395</v>
      </c>
      <c r="L686" s="12"/>
      <c r="M686" s="11"/>
      <c r="N686" s="11"/>
      <c r="O686" s="18"/>
    </row>
    <row r="687" spans="1:15">
      <c r="A687" s="34">
        <v>685</v>
      </c>
      <c r="B687" s="65" t="s">
        <v>12244</v>
      </c>
      <c r="C687" s="7" t="s">
        <v>10393</v>
      </c>
      <c r="D687" s="12" t="str">
        <f t="shared" si="38"/>
        <v>中海箱</v>
      </c>
      <c r="E687" s="7" t="s">
        <v>17174</v>
      </c>
      <c r="F687" s="19">
        <v>40736</v>
      </c>
      <c r="G687" s="92" t="s">
        <v>3934</v>
      </c>
      <c r="H687" s="12" t="str">
        <f t="shared" si="39"/>
        <v>重</v>
      </c>
      <c r="I687" s="23">
        <v>40743</v>
      </c>
      <c r="J687" s="27"/>
      <c r="K687" s="12" t="s">
        <v>10395</v>
      </c>
      <c r="L687" s="12"/>
      <c r="M687" s="11"/>
      <c r="N687" s="11"/>
      <c r="O687" s="18"/>
    </row>
    <row r="688" spans="1:15">
      <c r="A688" s="34">
        <v>686</v>
      </c>
      <c r="B688" s="65" t="s">
        <v>12245</v>
      </c>
      <c r="C688" s="7" t="s">
        <v>10393</v>
      </c>
      <c r="D688" s="12" t="str">
        <f t="shared" si="38"/>
        <v>中海箱</v>
      </c>
      <c r="E688" s="7" t="s">
        <v>17174</v>
      </c>
      <c r="F688" s="19">
        <v>40736</v>
      </c>
      <c r="G688" s="92" t="s">
        <v>3934</v>
      </c>
      <c r="H688" s="12" t="str">
        <f t="shared" si="39"/>
        <v>重</v>
      </c>
      <c r="I688" s="23">
        <v>40738</v>
      </c>
      <c r="J688" s="27"/>
      <c r="K688" s="12" t="s">
        <v>10395</v>
      </c>
      <c r="L688" s="12"/>
      <c r="M688" s="11"/>
      <c r="N688" s="11"/>
      <c r="O688" s="18"/>
    </row>
    <row r="689" spans="1:15">
      <c r="A689" s="34">
        <v>687</v>
      </c>
      <c r="B689" s="65" t="s">
        <v>11540</v>
      </c>
      <c r="C689" s="7" t="s">
        <v>10393</v>
      </c>
      <c r="D689" s="12" t="str">
        <f t="shared" si="38"/>
        <v>中海箱</v>
      </c>
      <c r="E689" s="7" t="s">
        <v>17174</v>
      </c>
      <c r="F689" s="19">
        <v>40738</v>
      </c>
      <c r="G689" s="92" t="s">
        <v>3934</v>
      </c>
      <c r="H689" s="12" t="str">
        <f t="shared" si="39"/>
        <v>重</v>
      </c>
      <c r="I689" s="23">
        <v>40738</v>
      </c>
      <c r="J689" s="27"/>
      <c r="K689" s="12" t="s">
        <v>10395</v>
      </c>
      <c r="L689" s="12"/>
      <c r="M689" s="11"/>
      <c r="N689" s="11"/>
      <c r="O689" s="18"/>
    </row>
    <row r="690" spans="1:15">
      <c r="A690" s="34">
        <v>688</v>
      </c>
      <c r="B690" s="65" t="s">
        <v>5346</v>
      </c>
      <c r="C690" s="7" t="s">
        <v>10393</v>
      </c>
      <c r="D690" s="12" t="str">
        <f t="shared" si="38"/>
        <v>中海箱</v>
      </c>
      <c r="E690" s="7" t="s">
        <v>17174</v>
      </c>
      <c r="F690" s="19">
        <v>40738</v>
      </c>
      <c r="G690" s="92" t="s">
        <v>3934</v>
      </c>
      <c r="H690" s="12" t="str">
        <f t="shared" si="39"/>
        <v>重</v>
      </c>
      <c r="I690" s="23">
        <v>40747</v>
      </c>
      <c r="J690" s="27"/>
      <c r="K690" s="12" t="s">
        <v>5796</v>
      </c>
      <c r="L690" s="12"/>
      <c r="M690" s="11"/>
      <c r="N690" s="11"/>
      <c r="O690" s="18"/>
    </row>
    <row r="691" spans="1:15">
      <c r="A691" s="34">
        <v>689</v>
      </c>
      <c r="B691" s="65" t="s">
        <v>5345</v>
      </c>
      <c r="C691" s="7" t="s">
        <v>10393</v>
      </c>
      <c r="D691" s="12" t="str">
        <f t="shared" si="38"/>
        <v>中海箱</v>
      </c>
      <c r="E691" s="7" t="s">
        <v>17174</v>
      </c>
      <c r="F691" s="19">
        <v>40738</v>
      </c>
      <c r="G691" s="92" t="s">
        <v>3934</v>
      </c>
      <c r="H691" s="12" t="str">
        <f t="shared" si="39"/>
        <v>重</v>
      </c>
      <c r="I691" s="23">
        <v>40738</v>
      </c>
      <c r="J691" s="27"/>
      <c r="K691" s="12" t="s">
        <v>10395</v>
      </c>
      <c r="L691" s="12"/>
      <c r="M691" s="11"/>
      <c r="N691" s="11"/>
      <c r="O691" s="18"/>
    </row>
    <row r="692" spans="1:15">
      <c r="A692" s="34">
        <v>690</v>
      </c>
      <c r="B692" s="65" t="s">
        <v>5685</v>
      </c>
      <c r="C692" s="7" t="s">
        <v>10393</v>
      </c>
      <c r="D692" s="12" t="str">
        <f t="shared" si="38"/>
        <v>中海箱</v>
      </c>
      <c r="E692" s="7" t="s">
        <v>17174</v>
      </c>
      <c r="F692" s="19">
        <v>40738</v>
      </c>
      <c r="G692" s="92" t="s">
        <v>3934</v>
      </c>
      <c r="H692" s="12" t="str">
        <f t="shared" si="39"/>
        <v>重</v>
      </c>
      <c r="I692" s="23">
        <v>40745</v>
      </c>
      <c r="J692" s="27"/>
      <c r="K692" s="12" t="s">
        <v>10395</v>
      </c>
      <c r="L692" s="12"/>
      <c r="M692" s="11"/>
      <c r="N692" s="11"/>
      <c r="O692" s="18"/>
    </row>
    <row r="693" spans="1:15">
      <c r="A693" s="34">
        <v>691</v>
      </c>
      <c r="B693" s="65" t="s">
        <v>12005</v>
      </c>
      <c r="C693" s="7" t="s">
        <v>10393</v>
      </c>
      <c r="D693" s="12" t="str">
        <f t="shared" si="38"/>
        <v>中海箱</v>
      </c>
      <c r="E693" s="7" t="s">
        <v>17174</v>
      </c>
      <c r="F693" s="19">
        <v>40740</v>
      </c>
      <c r="G693" s="92" t="s">
        <v>3934</v>
      </c>
      <c r="H693" s="12" t="str">
        <f t="shared" si="39"/>
        <v>重</v>
      </c>
      <c r="I693" s="23">
        <v>40744</v>
      </c>
      <c r="J693" s="27"/>
      <c r="K693" s="12" t="s">
        <v>10395</v>
      </c>
      <c r="L693" s="12"/>
      <c r="M693" s="11"/>
      <c r="N693" s="11"/>
      <c r="O693" s="18"/>
    </row>
    <row r="694" spans="1:15">
      <c r="A694" s="34">
        <v>692</v>
      </c>
      <c r="B694" s="65" t="s">
        <v>3517</v>
      </c>
      <c r="C694" s="12" t="s">
        <v>10258</v>
      </c>
      <c r="D694" s="12" t="str">
        <f t="shared" si="38"/>
        <v>中海箱</v>
      </c>
      <c r="E694" s="7" t="s">
        <v>17174</v>
      </c>
      <c r="F694" s="19">
        <v>40758</v>
      </c>
      <c r="G694" s="92" t="s">
        <v>15745</v>
      </c>
      <c r="H694" s="12" t="str">
        <f t="shared" si="39"/>
        <v>重</v>
      </c>
      <c r="I694" s="23">
        <v>40829</v>
      </c>
      <c r="J694" s="27"/>
      <c r="K694" s="12" t="s">
        <v>11298</v>
      </c>
      <c r="L694" s="12"/>
      <c r="M694" s="11"/>
      <c r="N694" s="11"/>
      <c r="O694" s="18"/>
    </row>
    <row r="695" spans="1:15">
      <c r="A695" s="34">
        <v>693</v>
      </c>
      <c r="B695" s="65" t="s">
        <v>14806</v>
      </c>
      <c r="C695" s="12" t="s">
        <v>10258</v>
      </c>
      <c r="D695" s="12" t="str">
        <f t="shared" si="38"/>
        <v>中海箱</v>
      </c>
      <c r="E695" s="7" t="s">
        <v>17174</v>
      </c>
      <c r="F695" s="19">
        <v>40741</v>
      </c>
      <c r="G695" s="92" t="s">
        <v>15745</v>
      </c>
      <c r="H695" s="12" t="str">
        <f t="shared" si="39"/>
        <v>重</v>
      </c>
      <c r="I695" s="23">
        <v>40836</v>
      </c>
      <c r="J695" s="27"/>
      <c r="K695" s="12" t="s">
        <v>11298</v>
      </c>
      <c r="L695" s="12"/>
      <c r="M695" s="11"/>
      <c r="N695" s="11"/>
      <c r="O695" s="18"/>
    </row>
    <row r="696" spans="1:15">
      <c r="A696" s="34">
        <v>694</v>
      </c>
      <c r="B696" s="65" t="s">
        <v>14807</v>
      </c>
      <c r="C696" s="12" t="s">
        <v>10258</v>
      </c>
      <c r="D696" s="12" t="str">
        <f t="shared" si="38"/>
        <v>中海箱</v>
      </c>
      <c r="E696" s="7" t="s">
        <v>17174</v>
      </c>
      <c r="F696" s="19">
        <v>40793</v>
      </c>
      <c r="G696" s="92" t="s">
        <v>15745</v>
      </c>
      <c r="H696" s="12" t="str">
        <f t="shared" si="39"/>
        <v>重</v>
      </c>
      <c r="I696" s="23">
        <v>40814</v>
      </c>
      <c r="J696" s="27"/>
      <c r="K696" s="12" t="s">
        <v>6500</v>
      </c>
      <c r="L696" s="12"/>
      <c r="M696" s="11"/>
      <c r="N696" s="11"/>
      <c r="O696" s="18"/>
    </row>
    <row r="697" spans="1:15">
      <c r="A697" s="34">
        <v>695</v>
      </c>
      <c r="B697" s="65" t="s">
        <v>14171</v>
      </c>
      <c r="C697" s="12" t="s">
        <v>10258</v>
      </c>
      <c r="D697" s="12" t="str">
        <f t="shared" si="38"/>
        <v>中海箱</v>
      </c>
      <c r="E697" s="7" t="s">
        <v>17174</v>
      </c>
      <c r="F697" s="19">
        <v>40815</v>
      </c>
      <c r="G697" s="92" t="s">
        <v>15745</v>
      </c>
      <c r="H697" s="12" t="str">
        <f t="shared" si="39"/>
        <v>重</v>
      </c>
      <c r="I697" s="23">
        <v>40872</v>
      </c>
      <c r="J697" s="27"/>
      <c r="K697" s="12" t="s">
        <v>2432</v>
      </c>
      <c r="L697" s="12"/>
      <c r="M697" s="11"/>
      <c r="N697" s="11"/>
      <c r="O697" s="18"/>
    </row>
    <row r="698" spans="1:15">
      <c r="A698" s="34">
        <v>696</v>
      </c>
      <c r="B698" s="65" t="s">
        <v>4961</v>
      </c>
      <c r="C698" s="12" t="s">
        <v>10258</v>
      </c>
      <c r="D698" s="12" t="str">
        <f t="shared" si="38"/>
        <v>中海箱</v>
      </c>
      <c r="E698" s="7" t="s">
        <v>17174</v>
      </c>
      <c r="F698" s="19">
        <v>40815</v>
      </c>
      <c r="G698" s="92" t="s">
        <v>15745</v>
      </c>
      <c r="H698" s="12" t="str">
        <f t="shared" si="39"/>
        <v>重</v>
      </c>
      <c r="I698" s="23">
        <v>40836</v>
      </c>
      <c r="J698" s="27"/>
      <c r="K698" s="12" t="s">
        <v>11298</v>
      </c>
      <c r="L698" s="12"/>
      <c r="M698" s="11"/>
      <c r="N698" s="11"/>
      <c r="O698" s="18"/>
    </row>
    <row r="699" spans="1:15">
      <c r="A699" s="34">
        <v>697</v>
      </c>
      <c r="B699" s="65" t="s">
        <v>13886</v>
      </c>
      <c r="C699" s="12" t="s">
        <v>10258</v>
      </c>
      <c r="D699" s="12" t="str">
        <f t="shared" si="38"/>
        <v>中海箱</v>
      </c>
      <c r="E699" s="7" t="s">
        <v>17174</v>
      </c>
      <c r="F699" s="19">
        <v>40740</v>
      </c>
      <c r="G699" s="92" t="s">
        <v>15745</v>
      </c>
      <c r="H699" s="12" t="str">
        <f t="shared" si="39"/>
        <v>重</v>
      </c>
      <c r="I699" s="23">
        <v>40779</v>
      </c>
      <c r="J699" s="27"/>
      <c r="K699" s="12" t="s">
        <v>6500</v>
      </c>
      <c r="L699" s="12"/>
      <c r="M699" s="11"/>
      <c r="N699" s="11"/>
      <c r="O699" s="18"/>
    </row>
    <row r="700" spans="1:15">
      <c r="A700" s="34">
        <v>698</v>
      </c>
      <c r="B700" s="65" t="s">
        <v>15572</v>
      </c>
      <c r="C700" s="12" t="s">
        <v>10258</v>
      </c>
      <c r="D700" s="12" t="str">
        <f t="shared" si="38"/>
        <v>中海箱</v>
      </c>
      <c r="E700" s="7" t="s">
        <v>17174</v>
      </c>
      <c r="F700" s="19">
        <v>40741</v>
      </c>
      <c r="G700" s="92" t="s">
        <v>15745</v>
      </c>
      <c r="H700" s="12" t="str">
        <f t="shared" si="39"/>
        <v>重</v>
      </c>
      <c r="I700" s="23">
        <v>40831</v>
      </c>
      <c r="J700" s="27"/>
      <c r="K700" s="12" t="s">
        <v>6500</v>
      </c>
      <c r="L700" s="12"/>
      <c r="M700" s="11"/>
      <c r="N700" s="11"/>
      <c r="O700" s="18"/>
    </row>
    <row r="701" spans="1:15">
      <c r="A701" s="34">
        <v>699</v>
      </c>
      <c r="B701" s="65" t="s">
        <v>5542</v>
      </c>
      <c r="C701" s="12" t="s">
        <v>10258</v>
      </c>
      <c r="D701" s="12" t="str">
        <f t="shared" si="38"/>
        <v>中海箱</v>
      </c>
      <c r="E701" s="7" t="s">
        <v>17174</v>
      </c>
      <c r="F701" s="19">
        <v>40788</v>
      </c>
      <c r="G701" s="92" t="s">
        <v>15745</v>
      </c>
      <c r="H701" s="12" t="str">
        <f t="shared" si="39"/>
        <v>重</v>
      </c>
      <c r="I701" s="23">
        <v>40827</v>
      </c>
      <c r="J701" s="27"/>
      <c r="K701" s="12" t="s">
        <v>6500</v>
      </c>
      <c r="L701" s="12"/>
      <c r="M701" s="11"/>
      <c r="N701" s="11"/>
      <c r="O701" s="18"/>
    </row>
    <row r="702" spans="1:15">
      <c r="A702" s="34">
        <v>700</v>
      </c>
      <c r="B702" s="65" t="s">
        <v>4296</v>
      </c>
      <c r="C702" s="12" t="s">
        <v>10258</v>
      </c>
      <c r="D702" s="12" t="str">
        <f t="shared" si="38"/>
        <v>中海箱</v>
      </c>
      <c r="E702" s="7" t="s">
        <v>17174</v>
      </c>
      <c r="F702" s="19">
        <v>40759</v>
      </c>
      <c r="G702" s="92" t="s">
        <v>15745</v>
      </c>
      <c r="H702" s="12" t="str">
        <f t="shared" si="39"/>
        <v>重</v>
      </c>
      <c r="I702" s="23">
        <v>40827</v>
      </c>
      <c r="J702" s="27"/>
      <c r="K702" s="12" t="s">
        <v>11298</v>
      </c>
      <c r="L702" s="12"/>
      <c r="M702" s="11"/>
      <c r="N702" s="11"/>
      <c r="O702" s="18"/>
    </row>
    <row r="703" spans="1:15">
      <c r="A703" s="34">
        <v>701</v>
      </c>
      <c r="B703" s="65" t="s">
        <v>8806</v>
      </c>
      <c r="C703" s="12" t="s">
        <v>10258</v>
      </c>
      <c r="D703" s="12" t="str">
        <f t="shared" si="38"/>
        <v>中海箱</v>
      </c>
      <c r="E703" s="7" t="s">
        <v>17174</v>
      </c>
      <c r="F703" s="19">
        <v>40757</v>
      </c>
      <c r="G703" s="92" t="s">
        <v>15745</v>
      </c>
      <c r="H703" s="12" t="str">
        <f t="shared" si="39"/>
        <v>重</v>
      </c>
      <c r="I703" s="23">
        <v>40779</v>
      </c>
      <c r="J703" s="27"/>
      <c r="K703" s="12" t="s">
        <v>6500</v>
      </c>
      <c r="L703" s="12"/>
      <c r="M703" s="11"/>
      <c r="N703" s="11"/>
      <c r="O703" s="18"/>
    </row>
    <row r="704" spans="1:15">
      <c r="A704" s="34">
        <v>702</v>
      </c>
      <c r="B704" s="65" t="s">
        <v>1148</v>
      </c>
      <c r="C704" s="12" t="s">
        <v>10258</v>
      </c>
      <c r="D704" s="12" t="str">
        <f t="shared" si="38"/>
        <v>中海箱</v>
      </c>
      <c r="E704" s="7" t="s">
        <v>17174</v>
      </c>
      <c r="F704" s="19">
        <v>40793</v>
      </c>
      <c r="G704" s="92" t="s">
        <v>15745</v>
      </c>
      <c r="H704" s="12" t="str">
        <f t="shared" si="39"/>
        <v>重</v>
      </c>
      <c r="I704" s="23">
        <v>40807</v>
      </c>
      <c r="J704" s="27"/>
      <c r="K704" s="12" t="s">
        <v>6500</v>
      </c>
      <c r="L704" s="12"/>
      <c r="M704" s="11"/>
      <c r="N704" s="11"/>
      <c r="O704" s="18"/>
    </row>
    <row r="705" spans="1:15">
      <c r="A705" s="34">
        <v>703</v>
      </c>
      <c r="B705" s="65" t="s">
        <v>4010</v>
      </c>
      <c r="C705" s="12" t="s">
        <v>10258</v>
      </c>
      <c r="D705" s="12" t="str">
        <f t="shared" si="38"/>
        <v>中海箱</v>
      </c>
      <c r="E705" s="7" t="s">
        <v>17174</v>
      </c>
      <c r="F705" s="19">
        <v>40791</v>
      </c>
      <c r="G705" s="92" t="s">
        <v>15745</v>
      </c>
      <c r="H705" s="12" t="str">
        <f t="shared" si="39"/>
        <v>重</v>
      </c>
      <c r="I705" s="23">
        <v>40791</v>
      </c>
      <c r="J705" s="27"/>
      <c r="K705" s="12" t="s">
        <v>6500</v>
      </c>
      <c r="L705" s="12"/>
      <c r="M705" s="11"/>
      <c r="N705" s="11"/>
      <c r="O705" s="18"/>
    </row>
    <row r="706" spans="1:15">
      <c r="A706" s="34">
        <v>704</v>
      </c>
      <c r="B706" s="65" t="s">
        <v>4011</v>
      </c>
      <c r="C706" s="12" t="s">
        <v>10258</v>
      </c>
      <c r="D706" s="12" t="str">
        <f t="shared" si="38"/>
        <v>中海箱</v>
      </c>
      <c r="E706" s="7" t="s">
        <v>17174</v>
      </c>
      <c r="F706" s="19">
        <v>40764</v>
      </c>
      <c r="G706" s="92" t="s">
        <v>15745</v>
      </c>
      <c r="H706" s="12" t="str">
        <f t="shared" si="39"/>
        <v>重</v>
      </c>
      <c r="I706" s="23">
        <v>40782</v>
      </c>
      <c r="J706" s="27"/>
      <c r="K706" s="12" t="s">
        <v>11298</v>
      </c>
      <c r="L706" s="12"/>
      <c r="M706" s="11"/>
      <c r="N706" s="11"/>
      <c r="O706" s="18"/>
    </row>
    <row r="707" spans="1:15">
      <c r="A707" s="34">
        <v>705</v>
      </c>
      <c r="B707" s="65" t="s">
        <v>12766</v>
      </c>
      <c r="C707" s="12" t="s">
        <v>10258</v>
      </c>
      <c r="D707" s="12" t="str">
        <f t="shared" ref="D707:D770" si="40">IF(B707="","","中海箱")</f>
        <v>中海箱</v>
      </c>
      <c r="E707" s="7" t="s">
        <v>17174</v>
      </c>
      <c r="F707" s="19">
        <v>40815</v>
      </c>
      <c r="G707" s="92" t="s">
        <v>15745</v>
      </c>
      <c r="H707" s="12" t="str">
        <f t="shared" ref="H707:H770" si="41">IF(I707="","空","重")</f>
        <v>重</v>
      </c>
      <c r="I707" s="23">
        <v>40864</v>
      </c>
      <c r="J707" s="27"/>
      <c r="K707" s="12" t="s">
        <v>10395</v>
      </c>
      <c r="L707" s="12"/>
      <c r="M707" s="11"/>
      <c r="N707" s="11"/>
      <c r="O707" s="18"/>
    </row>
    <row r="708" spans="1:15">
      <c r="A708" s="34">
        <v>706</v>
      </c>
      <c r="B708" s="65" t="s">
        <v>12894</v>
      </c>
      <c r="C708" s="12" t="s">
        <v>10258</v>
      </c>
      <c r="D708" s="12" t="str">
        <f t="shared" si="40"/>
        <v>中海箱</v>
      </c>
      <c r="E708" s="7" t="s">
        <v>17174</v>
      </c>
      <c r="F708" s="19">
        <v>40791</v>
      </c>
      <c r="G708" s="92" t="s">
        <v>15745</v>
      </c>
      <c r="H708" s="12" t="str">
        <f t="shared" si="41"/>
        <v>重</v>
      </c>
      <c r="I708" s="23">
        <v>40792</v>
      </c>
      <c r="J708" s="27"/>
      <c r="K708" s="12" t="s">
        <v>10395</v>
      </c>
      <c r="L708" s="12"/>
      <c r="M708" s="11"/>
      <c r="N708" s="11"/>
      <c r="O708" s="18"/>
    </row>
    <row r="709" spans="1:15">
      <c r="A709" s="34">
        <v>707</v>
      </c>
      <c r="B709" s="65" t="s">
        <v>15761</v>
      </c>
      <c r="C709" s="12" t="s">
        <v>10258</v>
      </c>
      <c r="D709" s="12" t="str">
        <f t="shared" si="40"/>
        <v>中海箱</v>
      </c>
      <c r="E709" s="7" t="s">
        <v>17174</v>
      </c>
      <c r="F709" s="19">
        <v>40815</v>
      </c>
      <c r="G709" s="92" t="s">
        <v>15745</v>
      </c>
      <c r="H709" s="12" t="str">
        <f t="shared" si="41"/>
        <v>重</v>
      </c>
      <c r="I709" s="23">
        <v>40836</v>
      </c>
      <c r="J709" s="27"/>
      <c r="K709" s="12" t="s">
        <v>11298</v>
      </c>
      <c r="L709" s="12"/>
      <c r="M709" s="11"/>
      <c r="N709" s="11"/>
      <c r="O709" s="18"/>
    </row>
    <row r="710" spans="1:15">
      <c r="A710" s="34">
        <v>708</v>
      </c>
      <c r="B710" s="65" t="s">
        <v>15762</v>
      </c>
      <c r="C710" s="12" t="s">
        <v>10258</v>
      </c>
      <c r="D710" s="12" t="str">
        <f t="shared" si="40"/>
        <v>中海箱</v>
      </c>
      <c r="E710" s="7" t="s">
        <v>17174</v>
      </c>
      <c r="F710" s="19">
        <v>40783</v>
      </c>
      <c r="G710" s="92" t="s">
        <v>15745</v>
      </c>
      <c r="H710" s="12" t="str">
        <f t="shared" si="41"/>
        <v>重</v>
      </c>
      <c r="I710" s="23">
        <v>40831</v>
      </c>
      <c r="J710" s="27"/>
      <c r="K710" s="12" t="s">
        <v>6500</v>
      </c>
      <c r="L710" s="12"/>
      <c r="M710" s="11"/>
      <c r="N710" s="11"/>
      <c r="O710" s="18"/>
    </row>
    <row r="711" spans="1:15">
      <c r="A711" s="34">
        <v>709</v>
      </c>
      <c r="B711" s="65" t="s">
        <v>15763</v>
      </c>
      <c r="C711" s="12" t="s">
        <v>10258</v>
      </c>
      <c r="D711" s="12" t="str">
        <f t="shared" si="40"/>
        <v>中海箱</v>
      </c>
      <c r="E711" s="7" t="s">
        <v>17174</v>
      </c>
      <c r="F711" s="19">
        <v>40744</v>
      </c>
      <c r="G711" s="92" t="s">
        <v>15745</v>
      </c>
      <c r="H711" s="12" t="str">
        <f t="shared" si="41"/>
        <v>重</v>
      </c>
      <c r="I711" s="23">
        <v>40836</v>
      </c>
      <c r="J711" s="27"/>
      <c r="K711" s="12" t="s">
        <v>6500</v>
      </c>
      <c r="L711" s="12"/>
      <c r="M711" s="11"/>
      <c r="N711" s="11"/>
      <c r="O711" s="18"/>
    </row>
    <row r="712" spans="1:15">
      <c r="A712" s="34">
        <v>710</v>
      </c>
      <c r="B712" s="65" t="s">
        <v>15764</v>
      </c>
      <c r="C712" s="12" t="s">
        <v>10258</v>
      </c>
      <c r="D712" s="12" t="str">
        <f t="shared" si="40"/>
        <v>中海箱</v>
      </c>
      <c r="E712" s="7" t="s">
        <v>17174</v>
      </c>
      <c r="F712" s="19">
        <v>40793</v>
      </c>
      <c r="G712" s="92" t="s">
        <v>15745</v>
      </c>
      <c r="H712" s="12" t="str">
        <f t="shared" si="41"/>
        <v>重</v>
      </c>
      <c r="I712" s="23">
        <v>40807</v>
      </c>
      <c r="J712" s="27"/>
      <c r="K712" s="12" t="s">
        <v>11298</v>
      </c>
      <c r="L712" s="12"/>
      <c r="M712" s="11"/>
      <c r="N712" s="11"/>
      <c r="O712" s="18"/>
    </row>
    <row r="713" spans="1:15">
      <c r="A713" s="34">
        <v>711</v>
      </c>
      <c r="B713" s="65" t="s">
        <v>10699</v>
      </c>
      <c r="C713" s="12" t="s">
        <v>10258</v>
      </c>
      <c r="D713" s="12" t="str">
        <f t="shared" si="40"/>
        <v>中海箱</v>
      </c>
      <c r="E713" s="7" t="s">
        <v>16533</v>
      </c>
      <c r="F713" s="19">
        <v>40739</v>
      </c>
      <c r="G713" s="92" t="s">
        <v>15745</v>
      </c>
      <c r="H713" s="12" t="str">
        <f t="shared" si="41"/>
        <v>重</v>
      </c>
      <c r="I713" s="23">
        <v>40812</v>
      </c>
      <c r="J713" s="27"/>
      <c r="K713" s="12" t="s">
        <v>10395</v>
      </c>
      <c r="L713" s="12"/>
      <c r="M713" s="11"/>
      <c r="N713" s="11"/>
      <c r="O713" s="18"/>
    </row>
    <row r="714" spans="1:15">
      <c r="A714" s="34">
        <v>712</v>
      </c>
      <c r="B714" s="65" t="s">
        <v>6457</v>
      </c>
      <c r="C714" s="12" t="s">
        <v>10258</v>
      </c>
      <c r="D714" s="12" t="str">
        <f t="shared" si="40"/>
        <v>中海箱</v>
      </c>
      <c r="E714" s="7" t="s">
        <v>17174</v>
      </c>
      <c r="F714" s="19">
        <v>40734</v>
      </c>
      <c r="G714" s="92" t="s">
        <v>15745</v>
      </c>
      <c r="H714" s="12" t="str">
        <f t="shared" si="41"/>
        <v>重</v>
      </c>
      <c r="I714" s="23">
        <v>40826</v>
      </c>
      <c r="J714" s="27"/>
      <c r="K714" s="12" t="s">
        <v>10395</v>
      </c>
      <c r="L714" s="12"/>
      <c r="M714" s="11"/>
      <c r="N714" s="11"/>
      <c r="O714" s="18"/>
    </row>
    <row r="715" spans="1:15">
      <c r="A715" s="34">
        <v>713</v>
      </c>
      <c r="B715" s="65" t="s">
        <v>6458</v>
      </c>
      <c r="C715" s="12" t="s">
        <v>10258</v>
      </c>
      <c r="D715" s="12" t="str">
        <f t="shared" si="40"/>
        <v>中海箱</v>
      </c>
      <c r="E715" s="7" t="s">
        <v>17174</v>
      </c>
      <c r="F715" s="19">
        <v>40793</v>
      </c>
      <c r="G715" s="92" t="s">
        <v>15745</v>
      </c>
      <c r="H715" s="12" t="str">
        <f t="shared" si="41"/>
        <v>重</v>
      </c>
      <c r="I715" s="23">
        <v>40814</v>
      </c>
      <c r="J715" s="27"/>
      <c r="K715" s="12" t="s">
        <v>11298</v>
      </c>
      <c r="L715" s="12"/>
      <c r="M715" s="11"/>
      <c r="N715" s="11"/>
      <c r="O715" s="18"/>
    </row>
    <row r="716" spans="1:15">
      <c r="A716" s="34">
        <v>714</v>
      </c>
      <c r="B716" s="65" t="s">
        <v>6356</v>
      </c>
      <c r="C716" s="12" t="s">
        <v>10258</v>
      </c>
      <c r="D716" s="12" t="str">
        <f t="shared" si="40"/>
        <v>中海箱</v>
      </c>
      <c r="E716" s="7" t="s">
        <v>17174</v>
      </c>
      <c r="F716" s="19">
        <v>40815</v>
      </c>
      <c r="G716" s="92" t="s">
        <v>15745</v>
      </c>
      <c r="H716" s="12" t="str">
        <f t="shared" si="41"/>
        <v>重</v>
      </c>
      <c r="I716" s="23">
        <v>40874</v>
      </c>
      <c r="J716" s="27"/>
      <c r="K716" s="12" t="s">
        <v>10395</v>
      </c>
      <c r="L716" s="12"/>
      <c r="M716" s="11"/>
      <c r="N716" s="11"/>
      <c r="O716" s="18"/>
    </row>
    <row r="717" spans="1:15">
      <c r="A717" s="34">
        <v>715</v>
      </c>
      <c r="B717" s="65" t="s">
        <v>15281</v>
      </c>
      <c r="C717" s="12" t="s">
        <v>10258</v>
      </c>
      <c r="D717" s="12" t="str">
        <f t="shared" si="40"/>
        <v>中海箱</v>
      </c>
      <c r="E717" s="7" t="s">
        <v>17174</v>
      </c>
      <c r="F717" s="19">
        <v>40791</v>
      </c>
      <c r="G717" s="92" t="s">
        <v>14031</v>
      </c>
      <c r="H717" s="12" t="str">
        <f t="shared" si="41"/>
        <v>重</v>
      </c>
      <c r="I717" s="23">
        <v>40791</v>
      </c>
      <c r="J717" s="27"/>
      <c r="K717" s="12" t="s">
        <v>6500</v>
      </c>
      <c r="L717" s="12"/>
      <c r="M717" s="11"/>
      <c r="N717" s="11"/>
      <c r="O717" s="18"/>
    </row>
    <row r="718" spans="1:15">
      <c r="A718" s="34">
        <v>716</v>
      </c>
      <c r="B718" s="65" t="s">
        <v>5086</v>
      </c>
      <c r="C718" s="12" t="s">
        <v>10258</v>
      </c>
      <c r="D718" s="12" t="str">
        <f t="shared" si="40"/>
        <v>中海箱</v>
      </c>
      <c r="E718" s="7" t="s">
        <v>17174</v>
      </c>
      <c r="F718" s="19">
        <v>40740</v>
      </c>
      <c r="G718" s="92" t="s">
        <v>15745</v>
      </c>
      <c r="H718" s="12" t="str">
        <f t="shared" si="41"/>
        <v>重</v>
      </c>
      <c r="I718" s="23">
        <v>40740</v>
      </c>
      <c r="J718" s="27"/>
      <c r="K718" s="12" t="s">
        <v>10395</v>
      </c>
      <c r="L718" s="12"/>
      <c r="M718" s="11"/>
      <c r="N718" s="11"/>
      <c r="O718" s="18"/>
    </row>
    <row r="719" spans="1:15">
      <c r="A719" s="34">
        <v>717</v>
      </c>
      <c r="B719" s="65" t="s">
        <v>7923</v>
      </c>
      <c r="C719" s="12" t="s">
        <v>10258</v>
      </c>
      <c r="D719" s="12" t="str">
        <f t="shared" si="40"/>
        <v>中海箱</v>
      </c>
      <c r="E719" s="7" t="s">
        <v>16533</v>
      </c>
      <c r="F719" s="19">
        <v>40734</v>
      </c>
      <c r="G719" s="92" t="s">
        <v>15745</v>
      </c>
      <c r="H719" s="12" t="str">
        <f t="shared" si="41"/>
        <v>重</v>
      </c>
      <c r="I719" s="23">
        <v>40811</v>
      </c>
      <c r="J719" s="27"/>
      <c r="K719" s="12" t="s">
        <v>6500</v>
      </c>
      <c r="L719" s="12"/>
      <c r="M719" s="11"/>
      <c r="N719" s="11"/>
      <c r="O719" s="18"/>
    </row>
    <row r="720" spans="1:15">
      <c r="A720" s="34">
        <v>718</v>
      </c>
      <c r="B720" s="65" t="s">
        <v>1014</v>
      </c>
      <c r="C720" s="12" t="s">
        <v>10258</v>
      </c>
      <c r="D720" s="12" t="str">
        <f t="shared" si="40"/>
        <v>中海箱</v>
      </c>
      <c r="E720" s="7" t="s">
        <v>17174</v>
      </c>
      <c r="F720" s="19">
        <v>40758</v>
      </c>
      <c r="G720" s="92" t="s">
        <v>15745</v>
      </c>
      <c r="H720" s="12" t="str">
        <f t="shared" si="41"/>
        <v>重</v>
      </c>
      <c r="I720" s="23">
        <v>40829</v>
      </c>
      <c r="J720" s="27"/>
      <c r="K720" s="12" t="s">
        <v>6500</v>
      </c>
      <c r="L720" s="12"/>
      <c r="M720" s="11"/>
      <c r="N720" s="11"/>
      <c r="O720" s="18"/>
    </row>
    <row r="721" spans="1:15">
      <c r="A721" s="34">
        <v>719</v>
      </c>
      <c r="B721" s="65" t="s">
        <v>13418</v>
      </c>
      <c r="C721" s="12" t="s">
        <v>10258</v>
      </c>
      <c r="D721" s="12" t="str">
        <f t="shared" si="40"/>
        <v>中海箱</v>
      </c>
      <c r="E721" s="7" t="s">
        <v>17174</v>
      </c>
      <c r="F721" s="19">
        <v>40744</v>
      </c>
      <c r="G721" s="92" t="s">
        <v>15745</v>
      </c>
      <c r="H721" s="12" t="str">
        <f t="shared" si="41"/>
        <v>重</v>
      </c>
      <c r="I721" s="23">
        <v>40836</v>
      </c>
      <c r="J721" s="27"/>
      <c r="K721" s="12" t="s">
        <v>11298</v>
      </c>
      <c r="L721" s="12"/>
      <c r="M721" s="11"/>
      <c r="N721" s="11"/>
      <c r="O721" s="18"/>
    </row>
    <row r="722" spans="1:15">
      <c r="A722" s="34">
        <v>720</v>
      </c>
      <c r="B722" s="65" t="s">
        <v>8680</v>
      </c>
      <c r="C722" s="12" t="s">
        <v>10258</v>
      </c>
      <c r="D722" s="12" t="str">
        <f t="shared" si="40"/>
        <v>中海箱</v>
      </c>
      <c r="E722" s="7" t="s">
        <v>16533</v>
      </c>
      <c r="F722" s="19">
        <v>40739</v>
      </c>
      <c r="G722" s="92" t="s">
        <v>15745</v>
      </c>
      <c r="H722" s="12" t="str">
        <f t="shared" si="41"/>
        <v>重</v>
      </c>
      <c r="I722" s="23">
        <v>40812</v>
      </c>
      <c r="J722" s="27"/>
      <c r="K722" s="12" t="s">
        <v>10395</v>
      </c>
      <c r="L722" s="12"/>
      <c r="M722" s="11"/>
      <c r="N722" s="11"/>
      <c r="O722" s="18"/>
    </row>
    <row r="723" spans="1:15">
      <c r="A723" s="34">
        <v>721</v>
      </c>
      <c r="B723" s="65" t="s">
        <v>5176</v>
      </c>
      <c r="C723" s="12" t="s">
        <v>10258</v>
      </c>
      <c r="D723" s="12" t="str">
        <f t="shared" si="40"/>
        <v>中海箱</v>
      </c>
      <c r="E723" s="7" t="s">
        <v>17174</v>
      </c>
      <c r="F723" s="19">
        <v>40791</v>
      </c>
      <c r="G723" s="92" t="s">
        <v>14031</v>
      </c>
      <c r="H723" s="12" t="str">
        <f t="shared" si="41"/>
        <v>重</v>
      </c>
      <c r="I723" s="23">
        <v>40791</v>
      </c>
      <c r="J723" s="27"/>
      <c r="K723" s="12" t="s">
        <v>11298</v>
      </c>
      <c r="L723" s="12"/>
      <c r="M723" s="11"/>
      <c r="N723" s="11"/>
      <c r="O723" s="18"/>
    </row>
    <row r="724" spans="1:15">
      <c r="A724" s="34">
        <v>722</v>
      </c>
      <c r="B724" s="65" t="s">
        <v>5177</v>
      </c>
      <c r="C724" s="12" t="s">
        <v>10258</v>
      </c>
      <c r="D724" s="12" t="str">
        <f t="shared" si="40"/>
        <v>中海箱</v>
      </c>
      <c r="E724" s="7" t="s">
        <v>17174</v>
      </c>
      <c r="F724" s="19">
        <v>40756</v>
      </c>
      <c r="G724" s="92" t="s">
        <v>15745</v>
      </c>
      <c r="H724" s="12" t="str">
        <f t="shared" si="41"/>
        <v>重</v>
      </c>
      <c r="I724" s="23">
        <v>40782</v>
      </c>
      <c r="J724" s="27"/>
      <c r="K724" s="12" t="s">
        <v>11298</v>
      </c>
      <c r="L724" s="12"/>
      <c r="M724" s="11"/>
      <c r="N724" s="11"/>
      <c r="O724" s="18"/>
    </row>
    <row r="725" spans="1:15">
      <c r="A725" s="34">
        <v>723</v>
      </c>
      <c r="B725" s="65" t="s">
        <v>14620</v>
      </c>
      <c r="C725" s="12" t="s">
        <v>10258</v>
      </c>
      <c r="D725" s="12" t="str">
        <f t="shared" si="40"/>
        <v>中海箱</v>
      </c>
      <c r="E725" s="7" t="s">
        <v>17174</v>
      </c>
      <c r="F725" s="19">
        <v>40793</v>
      </c>
      <c r="G725" s="92" t="s">
        <v>15745</v>
      </c>
      <c r="H725" s="12" t="str">
        <f t="shared" si="41"/>
        <v>重</v>
      </c>
      <c r="I725" s="23">
        <v>40807</v>
      </c>
      <c r="J725" s="27"/>
      <c r="K725" s="12" t="s">
        <v>11298</v>
      </c>
      <c r="L725" s="12"/>
      <c r="M725" s="11"/>
      <c r="N725" s="11"/>
      <c r="O725" s="18"/>
    </row>
    <row r="726" spans="1:15">
      <c r="A726" s="34">
        <v>724</v>
      </c>
      <c r="B726" s="65" t="s">
        <v>14621</v>
      </c>
      <c r="C726" s="12" t="s">
        <v>10258</v>
      </c>
      <c r="D726" s="12" t="str">
        <f t="shared" si="40"/>
        <v>中海箱</v>
      </c>
      <c r="E726" s="7" t="s">
        <v>17174</v>
      </c>
      <c r="F726" s="19">
        <v>40815</v>
      </c>
      <c r="G726" s="92" t="s">
        <v>6885</v>
      </c>
      <c r="H726" s="12" t="str">
        <f t="shared" si="41"/>
        <v>重</v>
      </c>
      <c r="I726" s="23">
        <v>40864</v>
      </c>
      <c r="J726" s="27"/>
      <c r="K726" s="12" t="s">
        <v>10395</v>
      </c>
      <c r="L726" s="12"/>
      <c r="M726" s="11"/>
      <c r="N726" s="11"/>
      <c r="O726" s="18"/>
    </row>
    <row r="727" spans="1:15">
      <c r="A727" s="34">
        <v>725</v>
      </c>
      <c r="B727" s="65" t="s">
        <v>14622</v>
      </c>
      <c r="C727" s="12" t="s">
        <v>10258</v>
      </c>
      <c r="D727" s="12" t="str">
        <f t="shared" si="40"/>
        <v>中海箱</v>
      </c>
      <c r="E727" s="7" t="s">
        <v>17174</v>
      </c>
      <c r="F727" s="19">
        <v>40744</v>
      </c>
      <c r="G727" s="92" t="s">
        <v>14031</v>
      </c>
      <c r="H727" s="12" t="str">
        <f t="shared" si="41"/>
        <v>重</v>
      </c>
      <c r="I727" s="23">
        <v>40831</v>
      </c>
      <c r="J727" s="27"/>
      <c r="K727" s="12" t="s">
        <v>6500</v>
      </c>
      <c r="L727" s="12"/>
      <c r="M727" s="11"/>
      <c r="N727" s="11"/>
      <c r="O727" s="18"/>
    </row>
    <row r="728" spans="1:15">
      <c r="A728" s="34">
        <v>726</v>
      </c>
      <c r="B728" s="65" t="s">
        <v>14623</v>
      </c>
      <c r="C728" s="12" t="s">
        <v>10258</v>
      </c>
      <c r="D728" s="12" t="str">
        <f t="shared" si="40"/>
        <v>中海箱</v>
      </c>
      <c r="E728" s="7" t="s">
        <v>17174</v>
      </c>
      <c r="F728" s="19">
        <v>40736</v>
      </c>
      <c r="G728" s="92" t="s">
        <v>15745</v>
      </c>
      <c r="H728" s="12" t="str">
        <f t="shared" si="41"/>
        <v>重</v>
      </c>
      <c r="I728" s="23">
        <v>40779</v>
      </c>
      <c r="J728" s="27"/>
      <c r="K728" s="12" t="s">
        <v>11298</v>
      </c>
      <c r="L728" s="12"/>
      <c r="M728" s="11"/>
      <c r="N728" s="11"/>
      <c r="O728" s="18"/>
    </row>
    <row r="729" spans="1:15">
      <c r="A729" s="34">
        <v>727</v>
      </c>
      <c r="B729" s="65" t="s">
        <v>5196</v>
      </c>
      <c r="C729" s="12" t="s">
        <v>10258</v>
      </c>
      <c r="D729" s="12" t="str">
        <f t="shared" si="40"/>
        <v>中海箱</v>
      </c>
      <c r="E729" s="7" t="s">
        <v>17174</v>
      </c>
      <c r="F729" s="19">
        <v>40756</v>
      </c>
      <c r="G729" s="92" t="s">
        <v>15745</v>
      </c>
      <c r="H729" s="12" t="str">
        <f t="shared" si="41"/>
        <v>重</v>
      </c>
      <c r="I729" s="23">
        <v>40782</v>
      </c>
      <c r="J729" s="27"/>
      <c r="K729" s="12" t="s">
        <v>11298</v>
      </c>
      <c r="L729" s="12"/>
      <c r="M729" s="11"/>
      <c r="N729" s="11"/>
      <c r="O729" s="18"/>
    </row>
    <row r="730" spans="1:15">
      <c r="A730" s="34">
        <v>728</v>
      </c>
      <c r="B730" s="65" t="s">
        <v>13154</v>
      </c>
      <c r="C730" s="12" t="s">
        <v>10258</v>
      </c>
      <c r="D730" s="12" t="str">
        <f t="shared" si="40"/>
        <v>中海箱</v>
      </c>
      <c r="E730" s="7" t="s">
        <v>17174</v>
      </c>
      <c r="F730" s="19">
        <v>40793</v>
      </c>
      <c r="G730" s="92" t="s">
        <v>15745</v>
      </c>
      <c r="H730" s="12" t="str">
        <f t="shared" si="41"/>
        <v>重</v>
      </c>
      <c r="I730" s="23">
        <v>40807</v>
      </c>
      <c r="J730" s="27"/>
      <c r="K730" s="12" t="s">
        <v>11298</v>
      </c>
      <c r="L730" s="12"/>
      <c r="M730" s="11"/>
      <c r="N730" s="11"/>
      <c r="O730" s="18"/>
    </row>
    <row r="731" spans="1:15">
      <c r="A731" s="34">
        <v>729</v>
      </c>
      <c r="B731" s="65" t="s">
        <v>6678</v>
      </c>
      <c r="C731" s="12" t="s">
        <v>10258</v>
      </c>
      <c r="D731" s="12" t="str">
        <f t="shared" si="40"/>
        <v>中海箱</v>
      </c>
      <c r="E731" s="7" t="s">
        <v>17174</v>
      </c>
      <c r="F731" s="19">
        <v>40758</v>
      </c>
      <c r="G731" s="92" t="s">
        <v>14031</v>
      </c>
      <c r="H731" s="12" t="str">
        <f t="shared" si="41"/>
        <v>重</v>
      </c>
      <c r="I731" s="23">
        <v>40787</v>
      </c>
      <c r="J731" s="27"/>
      <c r="K731" s="12" t="s">
        <v>10395</v>
      </c>
      <c r="L731" s="12"/>
      <c r="M731" s="11"/>
      <c r="N731" s="11"/>
      <c r="O731" s="18"/>
    </row>
    <row r="732" spans="1:15">
      <c r="A732" s="34">
        <v>730</v>
      </c>
      <c r="B732" s="65" t="s">
        <v>13155</v>
      </c>
      <c r="C732" s="12" t="s">
        <v>10258</v>
      </c>
      <c r="D732" s="12" t="str">
        <f t="shared" si="40"/>
        <v>中海箱</v>
      </c>
      <c r="E732" s="7" t="s">
        <v>17174</v>
      </c>
      <c r="F732" s="19">
        <v>40824</v>
      </c>
      <c r="G732" s="92" t="s">
        <v>15745</v>
      </c>
      <c r="H732" s="12" t="str">
        <f t="shared" si="41"/>
        <v>重</v>
      </c>
      <c r="I732" s="23">
        <v>40827</v>
      </c>
      <c r="J732" s="27"/>
      <c r="K732" s="12" t="s">
        <v>6500</v>
      </c>
      <c r="L732" s="12"/>
      <c r="M732" s="11"/>
      <c r="N732" s="11"/>
      <c r="O732" s="18"/>
    </row>
    <row r="733" spans="1:15">
      <c r="A733" s="34">
        <v>731</v>
      </c>
      <c r="B733" s="65" t="s">
        <v>13156</v>
      </c>
      <c r="C733" s="12" t="s">
        <v>10258</v>
      </c>
      <c r="D733" s="12" t="str">
        <f t="shared" si="40"/>
        <v>中海箱</v>
      </c>
      <c r="E733" s="7" t="s">
        <v>16533</v>
      </c>
      <c r="F733" s="19">
        <v>40734</v>
      </c>
      <c r="G733" s="92" t="s">
        <v>15745</v>
      </c>
      <c r="H733" s="12" t="str">
        <f t="shared" si="41"/>
        <v>重</v>
      </c>
      <c r="I733" s="23">
        <v>40811</v>
      </c>
      <c r="J733" s="27"/>
      <c r="K733" s="12" t="s">
        <v>11298</v>
      </c>
      <c r="L733" s="12"/>
      <c r="M733" s="11"/>
      <c r="N733" s="11"/>
      <c r="O733" s="18"/>
    </row>
    <row r="734" spans="1:15">
      <c r="A734" s="34">
        <v>732</v>
      </c>
      <c r="B734" s="65" t="s">
        <v>15278</v>
      </c>
      <c r="C734" s="12" t="s">
        <v>10258</v>
      </c>
      <c r="D734" s="12" t="str">
        <f t="shared" si="40"/>
        <v>中海箱</v>
      </c>
      <c r="E734" s="7" t="s">
        <v>17174</v>
      </c>
      <c r="F734" s="19">
        <v>40758</v>
      </c>
      <c r="G734" s="92" t="s">
        <v>15745</v>
      </c>
      <c r="H734" s="12" t="str">
        <f t="shared" si="41"/>
        <v>重</v>
      </c>
      <c r="I734" s="23">
        <v>40829</v>
      </c>
      <c r="J734" s="27"/>
      <c r="K734" s="12" t="s">
        <v>11298</v>
      </c>
      <c r="L734" s="12"/>
      <c r="M734" s="11"/>
      <c r="N734" s="11"/>
      <c r="O734" s="18"/>
    </row>
    <row r="735" spans="1:15">
      <c r="A735" s="34">
        <v>733</v>
      </c>
      <c r="B735" s="65" t="s">
        <v>15287</v>
      </c>
      <c r="C735" s="12" t="s">
        <v>10258</v>
      </c>
      <c r="D735" s="12" t="str">
        <f t="shared" si="40"/>
        <v>中海箱</v>
      </c>
      <c r="E735" s="7" t="s">
        <v>17174</v>
      </c>
      <c r="F735" s="19">
        <v>40741</v>
      </c>
      <c r="G735" s="92" t="s">
        <v>15745</v>
      </c>
      <c r="H735" s="12" t="str">
        <f t="shared" si="41"/>
        <v>重</v>
      </c>
      <c r="I735" s="23">
        <v>40836</v>
      </c>
      <c r="J735" s="27"/>
      <c r="K735" s="12" t="s">
        <v>11298</v>
      </c>
      <c r="L735" s="12"/>
      <c r="M735" s="11"/>
      <c r="N735" s="11"/>
      <c r="O735" s="18"/>
    </row>
    <row r="736" spans="1:15">
      <c r="A736" s="34">
        <v>734</v>
      </c>
      <c r="B736" s="65" t="s">
        <v>14472</v>
      </c>
      <c r="C736" s="12" t="s">
        <v>10258</v>
      </c>
      <c r="D736" s="12" t="str">
        <f t="shared" si="40"/>
        <v>中海箱</v>
      </c>
      <c r="E736" s="7" t="s">
        <v>17174</v>
      </c>
      <c r="F736" s="19">
        <v>40764</v>
      </c>
      <c r="G736" s="92" t="s">
        <v>15745</v>
      </c>
      <c r="H736" s="12" t="str">
        <f t="shared" si="41"/>
        <v>重</v>
      </c>
      <c r="I736" s="23">
        <v>40782</v>
      </c>
      <c r="J736" s="27"/>
      <c r="K736" s="12" t="s">
        <v>11298</v>
      </c>
      <c r="L736" s="12"/>
      <c r="M736" s="11"/>
      <c r="N736" s="11"/>
      <c r="O736" s="18"/>
    </row>
    <row r="737" spans="1:15">
      <c r="A737" s="34">
        <v>735</v>
      </c>
      <c r="B737" s="65" t="s">
        <v>6000</v>
      </c>
      <c r="C737" s="12" t="s">
        <v>10258</v>
      </c>
      <c r="D737" s="12" t="str">
        <f t="shared" si="40"/>
        <v>中海箱</v>
      </c>
      <c r="E737" s="7" t="s">
        <v>17174</v>
      </c>
      <c r="F737" s="19">
        <v>40791</v>
      </c>
      <c r="G737" s="92" t="s">
        <v>15745</v>
      </c>
      <c r="H737" s="12" t="str">
        <f t="shared" si="41"/>
        <v>重</v>
      </c>
      <c r="I737" s="23">
        <v>40791</v>
      </c>
      <c r="J737" s="27"/>
      <c r="K737" s="12" t="s">
        <v>11298</v>
      </c>
      <c r="L737" s="12"/>
      <c r="M737" s="11"/>
      <c r="N737" s="11"/>
      <c r="O737" s="18"/>
    </row>
    <row r="738" spans="1:15">
      <c r="A738" s="34">
        <v>736</v>
      </c>
      <c r="B738" s="65" t="s">
        <v>13674</v>
      </c>
      <c r="C738" s="12" t="s">
        <v>10258</v>
      </c>
      <c r="D738" s="12" t="str">
        <f t="shared" si="40"/>
        <v>中海箱</v>
      </c>
      <c r="E738" s="7" t="s">
        <v>17174</v>
      </c>
      <c r="F738" s="19">
        <v>40739</v>
      </c>
      <c r="G738" s="92" t="s">
        <v>15745</v>
      </c>
      <c r="H738" s="12" t="str">
        <f t="shared" si="41"/>
        <v>重</v>
      </c>
      <c r="I738" s="23">
        <v>40836</v>
      </c>
      <c r="J738" s="27"/>
      <c r="K738" s="12" t="s">
        <v>11298</v>
      </c>
      <c r="L738" s="12"/>
      <c r="M738" s="11"/>
      <c r="N738" s="11"/>
      <c r="O738" s="18"/>
    </row>
    <row r="739" spans="1:15">
      <c r="A739" s="34">
        <v>737</v>
      </c>
      <c r="B739" s="65" t="s">
        <v>13757</v>
      </c>
      <c r="C739" s="12" t="s">
        <v>10258</v>
      </c>
      <c r="D739" s="12" t="str">
        <f t="shared" si="40"/>
        <v>中海箱</v>
      </c>
      <c r="E739" s="7" t="s">
        <v>17174</v>
      </c>
      <c r="F739" s="19">
        <v>40793</v>
      </c>
      <c r="G739" s="92" t="s">
        <v>15745</v>
      </c>
      <c r="H739" s="12" t="str">
        <f t="shared" si="41"/>
        <v>重</v>
      </c>
      <c r="I739" s="23">
        <v>40814</v>
      </c>
      <c r="J739" s="27"/>
      <c r="K739" s="12" t="s">
        <v>11298</v>
      </c>
      <c r="L739" s="12"/>
      <c r="M739" s="11"/>
      <c r="N739" s="11"/>
      <c r="O739" s="18"/>
    </row>
    <row r="740" spans="1:15">
      <c r="A740" s="34">
        <v>738</v>
      </c>
      <c r="B740" s="65" t="s">
        <v>16527</v>
      </c>
      <c r="C740" s="12" t="s">
        <v>10258</v>
      </c>
      <c r="D740" s="12" t="str">
        <f t="shared" si="40"/>
        <v>中海箱</v>
      </c>
      <c r="E740" s="7" t="s">
        <v>17174</v>
      </c>
      <c r="F740" s="19">
        <v>40815</v>
      </c>
      <c r="G740" s="92" t="s">
        <v>15745</v>
      </c>
      <c r="H740" s="12" t="str">
        <f t="shared" si="41"/>
        <v>重</v>
      </c>
      <c r="I740" s="23">
        <v>40836</v>
      </c>
      <c r="J740" s="27"/>
      <c r="K740" s="12" t="s">
        <v>11298</v>
      </c>
      <c r="L740" s="12"/>
      <c r="M740" s="11"/>
      <c r="N740" s="11"/>
      <c r="O740" s="18"/>
    </row>
    <row r="741" spans="1:15">
      <c r="A741" s="34">
        <v>739</v>
      </c>
      <c r="B741" s="65" t="s">
        <v>13064</v>
      </c>
      <c r="C741" s="12" t="s">
        <v>10258</v>
      </c>
      <c r="D741" s="12" t="str">
        <f t="shared" si="40"/>
        <v>中海箱</v>
      </c>
      <c r="E741" s="7" t="s">
        <v>17174</v>
      </c>
      <c r="F741" s="19">
        <v>40788</v>
      </c>
      <c r="G741" s="92" t="s">
        <v>15745</v>
      </c>
      <c r="H741" s="12" t="str">
        <f t="shared" si="41"/>
        <v>重</v>
      </c>
      <c r="I741" s="23">
        <v>40799</v>
      </c>
      <c r="J741" s="27"/>
      <c r="K741" s="12" t="s">
        <v>5796</v>
      </c>
      <c r="L741" s="12"/>
      <c r="M741" s="11"/>
      <c r="N741" s="11"/>
      <c r="O741" s="18"/>
    </row>
    <row r="742" spans="1:15">
      <c r="A742" s="34">
        <v>740</v>
      </c>
      <c r="B742" s="65" t="s">
        <v>97</v>
      </c>
      <c r="C742" s="12" t="s">
        <v>10258</v>
      </c>
      <c r="D742" s="12" t="str">
        <f t="shared" si="40"/>
        <v>中海箱</v>
      </c>
      <c r="E742" s="7" t="s">
        <v>17174</v>
      </c>
      <c r="F742" s="19">
        <v>40757</v>
      </c>
      <c r="G742" s="92" t="s">
        <v>15745</v>
      </c>
      <c r="H742" s="12" t="str">
        <f t="shared" si="41"/>
        <v>重</v>
      </c>
      <c r="I742" s="23">
        <v>40779</v>
      </c>
      <c r="J742" s="27"/>
      <c r="K742" s="12" t="s">
        <v>11298</v>
      </c>
      <c r="L742" s="12"/>
      <c r="M742" s="11"/>
      <c r="N742" s="11"/>
      <c r="O742" s="18"/>
    </row>
    <row r="743" spans="1:15">
      <c r="A743" s="34">
        <v>741</v>
      </c>
      <c r="B743" s="65" t="s">
        <v>98</v>
      </c>
      <c r="C743" s="12" t="s">
        <v>10258</v>
      </c>
      <c r="D743" s="12" t="str">
        <f t="shared" si="40"/>
        <v>中海箱</v>
      </c>
      <c r="E743" s="7" t="s">
        <v>17174</v>
      </c>
      <c r="F743" s="19">
        <v>40792</v>
      </c>
      <c r="G743" s="92" t="s">
        <v>15745</v>
      </c>
      <c r="H743" s="12" t="str">
        <f t="shared" si="41"/>
        <v>重</v>
      </c>
      <c r="I743" s="23">
        <v>40807</v>
      </c>
      <c r="J743" s="27"/>
      <c r="K743" s="12" t="s">
        <v>11298</v>
      </c>
      <c r="L743" s="12"/>
      <c r="M743" s="11"/>
      <c r="N743" s="11"/>
      <c r="O743" s="18"/>
    </row>
    <row r="744" spans="1:15">
      <c r="A744" s="34">
        <v>742</v>
      </c>
      <c r="B744" s="65" t="s">
        <v>6834</v>
      </c>
      <c r="C744" s="12" t="s">
        <v>10258</v>
      </c>
      <c r="D744" s="12" t="str">
        <f t="shared" si="40"/>
        <v>中海箱</v>
      </c>
      <c r="E744" s="7" t="s">
        <v>16533</v>
      </c>
      <c r="F744" s="19">
        <v>40783</v>
      </c>
      <c r="G744" s="92" t="s">
        <v>6837</v>
      </c>
      <c r="H744" s="12" t="str">
        <f t="shared" si="41"/>
        <v>重</v>
      </c>
      <c r="I744" s="23">
        <v>40816</v>
      </c>
      <c r="J744" s="27"/>
      <c r="K744" s="12" t="s">
        <v>10395</v>
      </c>
      <c r="L744" s="12"/>
      <c r="M744" s="11"/>
      <c r="N744" s="11"/>
      <c r="O744" s="18"/>
    </row>
    <row r="745" spans="1:15">
      <c r="A745" s="34">
        <v>743</v>
      </c>
      <c r="B745" s="65" t="s">
        <v>6835</v>
      </c>
      <c r="C745" s="12" t="s">
        <v>10258</v>
      </c>
      <c r="D745" s="12" t="str">
        <f t="shared" si="40"/>
        <v>中海箱</v>
      </c>
      <c r="E745" s="7" t="s">
        <v>17174</v>
      </c>
      <c r="F745" s="19">
        <v>40737</v>
      </c>
      <c r="G745" s="92" t="s">
        <v>15745</v>
      </c>
      <c r="H745" s="12" t="str">
        <f t="shared" si="41"/>
        <v>重</v>
      </c>
      <c r="I745" s="23">
        <v>40829</v>
      </c>
      <c r="J745" s="27"/>
      <c r="K745" s="12" t="s">
        <v>11298</v>
      </c>
      <c r="L745" s="12"/>
      <c r="M745" s="11"/>
      <c r="N745" s="11"/>
      <c r="O745" s="18"/>
    </row>
    <row r="746" spans="1:15">
      <c r="A746" s="34">
        <v>744</v>
      </c>
      <c r="B746" s="65" t="s">
        <v>6836</v>
      </c>
      <c r="C746" s="12" t="s">
        <v>10258</v>
      </c>
      <c r="D746" s="12" t="str">
        <f t="shared" si="40"/>
        <v>中海箱</v>
      </c>
      <c r="E746" s="7" t="s">
        <v>17174</v>
      </c>
      <c r="F746" s="19">
        <v>40739</v>
      </c>
      <c r="G746" s="92" t="s">
        <v>15745</v>
      </c>
      <c r="H746" s="12" t="str">
        <f t="shared" si="41"/>
        <v>重</v>
      </c>
      <c r="I746" s="23">
        <v>40829</v>
      </c>
      <c r="J746" s="27"/>
      <c r="K746" s="12" t="s">
        <v>5796</v>
      </c>
      <c r="L746" s="12"/>
      <c r="M746" s="11"/>
      <c r="N746" s="11"/>
      <c r="O746" s="18"/>
    </row>
    <row r="747" spans="1:15">
      <c r="A747" s="34">
        <v>745</v>
      </c>
      <c r="B747" s="65" t="s">
        <v>8686</v>
      </c>
      <c r="C747" s="12" t="s">
        <v>10258</v>
      </c>
      <c r="D747" s="12" t="str">
        <f t="shared" si="40"/>
        <v>中海箱</v>
      </c>
      <c r="E747" s="7" t="s">
        <v>17174</v>
      </c>
      <c r="F747" s="19">
        <v>40744</v>
      </c>
      <c r="G747" s="92" t="s">
        <v>15745</v>
      </c>
      <c r="H747" s="12" t="str">
        <f t="shared" si="41"/>
        <v>重</v>
      </c>
      <c r="I747" s="23">
        <v>40836</v>
      </c>
      <c r="J747" s="27"/>
      <c r="K747" s="12" t="s">
        <v>6500</v>
      </c>
      <c r="L747" s="12"/>
      <c r="M747" s="11"/>
      <c r="N747" s="11"/>
      <c r="O747" s="18"/>
    </row>
    <row r="748" spans="1:15">
      <c r="A748" s="34">
        <v>746</v>
      </c>
      <c r="B748" s="65" t="s">
        <v>8687</v>
      </c>
      <c r="C748" s="12" t="s">
        <v>10258</v>
      </c>
      <c r="D748" s="12" t="str">
        <f t="shared" si="40"/>
        <v>中海箱</v>
      </c>
      <c r="E748" s="7" t="s">
        <v>17174</v>
      </c>
      <c r="F748" s="19">
        <v>40759</v>
      </c>
      <c r="G748" s="92" t="s">
        <v>15745</v>
      </c>
      <c r="H748" s="12" t="str">
        <f t="shared" si="41"/>
        <v>重</v>
      </c>
      <c r="I748" s="23">
        <v>40829</v>
      </c>
      <c r="J748" s="27"/>
      <c r="K748" s="12" t="s">
        <v>5796</v>
      </c>
      <c r="L748" s="12"/>
      <c r="M748" s="11"/>
      <c r="N748" s="11"/>
      <c r="O748" s="18"/>
    </row>
    <row r="749" spans="1:15">
      <c r="A749" s="34">
        <v>747</v>
      </c>
      <c r="B749" s="65" t="s">
        <v>8688</v>
      </c>
      <c r="C749" s="12" t="s">
        <v>10258</v>
      </c>
      <c r="D749" s="12" t="str">
        <f t="shared" si="40"/>
        <v>中海箱</v>
      </c>
      <c r="E749" s="7" t="s">
        <v>17174</v>
      </c>
      <c r="F749" s="19">
        <v>40759</v>
      </c>
      <c r="G749" s="92" t="s">
        <v>15745</v>
      </c>
      <c r="H749" s="12" t="str">
        <f t="shared" si="41"/>
        <v>重</v>
      </c>
      <c r="I749" s="23">
        <v>40829</v>
      </c>
      <c r="J749" s="27"/>
      <c r="K749" s="12" t="s">
        <v>11298</v>
      </c>
      <c r="L749" s="12"/>
      <c r="M749" s="11"/>
      <c r="N749" s="11"/>
      <c r="O749" s="18"/>
    </row>
    <row r="750" spans="1:15">
      <c r="A750" s="34">
        <v>748</v>
      </c>
      <c r="B750" s="65" t="s">
        <v>2419</v>
      </c>
      <c r="C750" s="12" t="s">
        <v>10258</v>
      </c>
      <c r="D750" s="12" t="str">
        <f t="shared" si="40"/>
        <v>中海箱</v>
      </c>
      <c r="E750" s="7" t="s">
        <v>17174</v>
      </c>
      <c r="F750" s="19">
        <v>40758</v>
      </c>
      <c r="G750" s="92" t="s">
        <v>15745</v>
      </c>
      <c r="H750" s="12" t="str">
        <f t="shared" si="41"/>
        <v>重</v>
      </c>
      <c r="I750" s="23">
        <v>40782</v>
      </c>
      <c r="J750" s="27"/>
      <c r="K750" s="12" t="s">
        <v>11298</v>
      </c>
      <c r="L750" s="12"/>
      <c r="M750" s="11"/>
      <c r="N750" s="11"/>
      <c r="O750" s="18"/>
    </row>
    <row r="751" spans="1:15">
      <c r="A751" s="34">
        <v>749</v>
      </c>
      <c r="B751" s="65" t="s">
        <v>8689</v>
      </c>
      <c r="C751" s="12" t="s">
        <v>10258</v>
      </c>
      <c r="D751" s="12" t="str">
        <f t="shared" si="40"/>
        <v>中海箱</v>
      </c>
      <c r="E751" s="7" t="s">
        <v>17174</v>
      </c>
      <c r="F751" s="19">
        <v>40793</v>
      </c>
      <c r="G751" s="92" t="s">
        <v>15745</v>
      </c>
      <c r="H751" s="12" t="str">
        <f t="shared" si="41"/>
        <v>重</v>
      </c>
      <c r="I751" s="23">
        <v>40807</v>
      </c>
      <c r="J751" s="27"/>
      <c r="K751" s="12" t="s">
        <v>11298</v>
      </c>
      <c r="L751" s="12"/>
      <c r="M751" s="11"/>
      <c r="N751" s="11"/>
      <c r="O751" s="18"/>
    </row>
    <row r="752" spans="1:15">
      <c r="A752" s="34">
        <v>750</v>
      </c>
      <c r="B752" s="65" t="s">
        <v>4796</v>
      </c>
      <c r="C752" s="12" t="s">
        <v>10258</v>
      </c>
      <c r="D752" s="12" t="str">
        <f t="shared" si="40"/>
        <v>中海箱</v>
      </c>
      <c r="E752" s="7" t="s">
        <v>17174</v>
      </c>
      <c r="F752" s="19">
        <v>40744</v>
      </c>
      <c r="G752" s="92" t="s">
        <v>15745</v>
      </c>
      <c r="H752" s="12" t="str">
        <f t="shared" si="41"/>
        <v>重</v>
      </c>
      <c r="I752" s="23">
        <v>40831</v>
      </c>
      <c r="J752" s="27"/>
      <c r="K752" s="12" t="s">
        <v>6500</v>
      </c>
      <c r="L752" s="12"/>
      <c r="M752" s="11"/>
      <c r="N752" s="11"/>
      <c r="O752" s="18"/>
    </row>
    <row r="753" spans="1:15">
      <c r="A753" s="34">
        <v>751</v>
      </c>
      <c r="B753" s="65" t="s">
        <v>4526</v>
      </c>
      <c r="C753" s="12" t="s">
        <v>10258</v>
      </c>
      <c r="D753" s="12" t="str">
        <f t="shared" si="40"/>
        <v>中海箱</v>
      </c>
      <c r="E753" s="7" t="s">
        <v>17174</v>
      </c>
      <c r="F753" s="19">
        <v>40737</v>
      </c>
      <c r="G753" s="92" t="s">
        <v>15745</v>
      </c>
      <c r="H753" s="12" t="str">
        <f t="shared" si="41"/>
        <v>重</v>
      </c>
      <c r="I753" s="23">
        <v>40815</v>
      </c>
      <c r="J753" s="27"/>
      <c r="K753" s="12" t="s">
        <v>10395</v>
      </c>
      <c r="L753" s="12"/>
      <c r="M753" s="11"/>
      <c r="N753" s="11"/>
      <c r="O753" s="18"/>
    </row>
    <row r="754" spans="1:15">
      <c r="A754" s="34">
        <v>752</v>
      </c>
      <c r="B754" s="65" t="s">
        <v>4527</v>
      </c>
      <c r="C754" s="12" t="s">
        <v>10258</v>
      </c>
      <c r="D754" s="12" t="str">
        <f t="shared" si="40"/>
        <v>中海箱</v>
      </c>
      <c r="E754" s="7" t="s">
        <v>17174</v>
      </c>
      <c r="F754" s="19">
        <v>40729</v>
      </c>
      <c r="G754" s="92" t="s">
        <v>15745</v>
      </c>
      <c r="H754" s="12" t="str">
        <f t="shared" si="41"/>
        <v>重</v>
      </c>
      <c r="I754" s="23">
        <v>40782</v>
      </c>
      <c r="J754" s="27"/>
      <c r="K754" s="12" t="s">
        <v>11298</v>
      </c>
      <c r="L754" s="12"/>
      <c r="M754" s="11"/>
      <c r="N754" s="11"/>
      <c r="O754" s="18"/>
    </row>
    <row r="755" spans="1:15">
      <c r="A755" s="34">
        <v>753</v>
      </c>
      <c r="B755" s="65" t="s">
        <v>4528</v>
      </c>
      <c r="C755" s="12" t="s">
        <v>10258</v>
      </c>
      <c r="D755" s="12" t="str">
        <f t="shared" si="40"/>
        <v>中海箱</v>
      </c>
      <c r="E755" s="7" t="s">
        <v>17174</v>
      </c>
      <c r="F755" s="19">
        <v>40732</v>
      </c>
      <c r="G755" s="92" t="s">
        <v>15745</v>
      </c>
      <c r="H755" s="12" t="str">
        <f t="shared" si="41"/>
        <v>重</v>
      </c>
      <c r="I755" s="23">
        <v>40815</v>
      </c>
      <c r="J755" s="27"/>
      <c r="K755" s="12" t="s">
        <v>6500</v>
      </c>
      <c r="L755" s="12"/>
      <c r="M755" s="11"/>
      <c r="N755" s="11"/>
      <c r="O755" s="18"/>
    </row>
    <row r="756" spans="1:15">
      <c r="A756" s="34">
        <v>754</v>
      </c>
      <c r="B756" s="65" t="s">
        <v>14262</v>
      </c>
      <c r="C756" s="12" t="s">
        <v>10258</v>
      </c>
      <c r="D756" s="12" t="str">
        <f t="shared" si="40"/>
        <v>中海箱</v>
      </c>
      <c r="E756" s="7" t="s">
        <v>17174</v>
      </c>
      <c r="F756" s="19">
        <v>40731</v>
      </c>
      <c r="G756" s="92" t="s">
        <v>15745</v>
      </c>
      <c r="H756" s="12" t="str">
        <f t="shared" si="41"/>
        <v>重</v>
      </c>
      <c r="I756" s="23">
        <v>40779</v>
      </c>
      <c r="J756" s="27"/>
      <c r="K756" s="12" t="s">
        <v>11298</v>
      </c>
      <c r="L756" s="12"/>
      <c r="M756" s="11"/>
      <c r="N756" s="11"/>
      <c r="O756" s="18"/>
    </row>
    <row r="757" spans="1:15">
      <c r="A757" s="34">
        <v>755</v>
      </c>
      <c r="B757" s="65" t="s">
        <v>16435</v>
      </c>
      <c r="C757" s="12" t="s">
        <v>10258</v>
      </c>
      <c r="D757" s="12" t="str">
        <f t="shared" si="40"/>
        <v>中海箱</v>
      </c>
      <c r="E757" s="7" t="s">
        <v>17174</v>
      </c>
      <c r="F757" s="19">
        <v>40731</v>
      </c>
      <c r="G757" s="92" t="s">
        <v>15745</v>
      </c>
      <c r="H757" s="12" t="str">
        <f t="shared" si="41"/>
        <v>重</v>
      </c>
      <c r="I757" s="23">
        <v>40815</v>
      </c>
      <c r="J757" s="27"/>
      <c r="K757" s="12" t="s">
        <v>6500</v>
      </c>
      <c r="L757" s="12"/>
      <c r="M757" s="11"/>
      <c r="N757" s="11"/>
      <c r="O757" s="18"/>
    </row>
    <row r="758" spans="1:15">
      <c r="A758" s="34">
        <v>756</v>
      </c>
      <c r="B758" s="65" t="s">
        <v>13371</v>
      </c>
      <c r="C758" s="12" t="s">
        <v>10258</v>
      </c>
      <c r="D758" s="12" t="str">
        <f t="shared" si="40"/>
        <v>中海箱</v>
      </c>
      <c r="E758" s="7" t="s">
        <v>17174</v>
      </c>
      <c r="F758" s="19">
        <v>40732</v>
      </c>
      <c r="G758" s="92" t="s">
        <v>15745</v>
      </c>
      <c r="H758" s="12" t="str">
        <f t="shared" si="41"/>
        <v>重</v>
      </c>
      <c r="I758" s="23">
        <v>40815</v>
      </c>
      <c r="J758" s="27"/>
      <c r="K758" s="12" t="s">
        <v>6500</v>
      </c>
      <c r="L758" s="12"/>
      <c r="M758" s="11"/>
      <c r="N758" s="11"/>
      <c r="O758" s="18"/>
    </row>
    <row r="759" spans="1:15">
      <c r="A759" s="34">
        <v>757</v>
      </c>
      <c r="B759" s="65" t="s">
        <v>7059</v>
      </c>
      <c r="C759" s="12" t="s">
        <v>10258</v>
      </c>
      <c r="D759" s="12" t="str">
        <f t="shared" si="40"/>
        <v>中海箱</v>
      </c>
      <c r="E759" s="7" t="s">
        <v>17174</v>
      </c>
      <c r="F759" s="19">
        <v>40815</v>
      </c>
      <c r="G759" s="92" t="s">
        <v>15745</v>
      </c>
      <c r="H759" s="12" t="str">
        <f t="shared" si="41"/>
        <v>重</v>
      </c>
      <c r="I759" s="23">
        <v>40874</v>
      </c>
      <c r="J759" s="27"/>
      <c r="K759" s="12" t="s">
        <v>10395</v>
      </c>
      <c r="L759" s="12"/>
      <c r="M759" s="11"/>
      <c r="N759" s="11"/>
      <c r="O759" s="18"/>
    </row>
    <row r="760" spans="1:15">
      <c r="A760" s="34">
        <v>758</v>
      </c>
      <c r="B760" s="65" t="s">
        <v>94</v>
      </c>
      <c r="C760" s="12" t="s">
        <v>10258</v>
      </c>
      <c r="D760" s="12" t="str">
        <f t="shared" si="40"/>
        <v>中海箱</v>
      </c>
      <c r="E760" s="7" t="s">
        <v>17174</v>
      </c>
      <c r="F760" s="19">
        <v>40730</v>
      </c>
      <c r="G760" s="92" t="s">
        <v>15745</v>
      </c>
      <c r="H760" s="12" t="str">
        <f t="shared" si="41"/>
        <v>重</v>
      </c>
      <c r="I760" s="23">
        <v>40782</v>
      </c>
      <c r="J760" s="27"/>
      <c r="K760" s="12" t="s">
        <v>11298</v>
      </c>
      <c r="L760" s="12"/>
      <c r="M760" s="11"/>
      <c r="N760" s="11"/>
      <c r="O760" s="18"/>
    </row>
    <row r="761" spans="1:15">
      <c r="A761" s="34">
        <v>759</v>
      </c>
      <c r="B761" s="65" t="s">
        <v>5543</v>
      </c>
      <c r="C761" s="12" t="s">
        <v>10258</v>
      </c>
      <c r="D761" s="12" t="str">
        <f t="shared" si="40"/>
        <v>中海箱</v>
      </c>
      <c r="E761" s="7" t="s">
        <v>17174</v>
      </c>
      <c r="F761" s="19">
        <v>40732</v>
      </c>
      <c r="G761" s="92" t="s">
        <v>15745</v>
      </c>
      <c r="H761" s="12" t="str">
        <f t="shared" si="41"/>
        <v>重</v>
      </c>
      <c r="I761" s="23">
        <v>40780</v>
      </c>
      <c r="J761" s="27"/>
      <c r="K761" s="12" t="s">
        <v>6500</v>
      </c>
      <c r="L761" s="12"/>
      <c r="M761" s="11"/>
      <c r="N761" s="11"/>
      <c r="O761" s="18"/>
    </row>
    <row r="762" spans="1:15">
      <c r="A762" s="34">
        <v>760</v>
      </c>
      <c r="B762" s="65" t="s">
        <v>1160</v>
      </c>
      <c r="C762" s="12" t="s">
        <v>10258</v>
      </c>
      <c r="D762" s="12" t="str">
        <f t="shared" si="40"/>
        <v>中海箱</v>
      </c>
      <c r="E762" s="7" t="s">
        <v>16533</v>
      </c>
      <c r="F762" s="19">
        <v>40735</v>
      </c>
      <c r="G762" s="92" t="s">
        <v>15745</v>
      </c>
      <c r="H762" s="12" t="str">
        <f t="shared" si="41"/>
        <v>重</v>
      </c>
      <c r="I762" s="23">
        <v>40811</v>
      </c>
      <c r="J762" s="27"/>
      <c r="K762" s="12" t="s">
        <v>11298</v>
      </c>
      <c r="L762" s="12"/>
      <c r="M762" s="11"/>
      <c r="N762" s="11"/>
      <c r="O762" s="18"/>
    </row>
    <row r="763" spans="1:15">
      <c r="A763" s="34">
        <v>761</v>
      </c>
      <c r="B763" s="65" t="s">
        <v>10290</v>
      </c>
      <c r="C763" s="12" t="s">
        <v>10258</v>
      </c>
      <c r="D763" s="12" t="str">
        <f t="shared" si="40"/>
        <v>中海箱</v>
      </c>
      <c r="E763" s="7" t="s">
        <v>17174</v>
      </c>
      <c r="F763" s="19">
        <v>40740</v>
      </c>
      <c r="G763" s="92" t="s">
        <v>15745</v>
      </c>
      <c r="H763" s="12" t="str">
        <f t="shared" si="41"/>
        <v>重</v>
      </c>
      <c r="I763" s="23">
        <v>40740</v>
      </c>
      <c r="J763" s="27"/>
      <c r="K763" s="12" t="s">
        <v>5796</v>
      </c>
      <c r="L763" s="12"/>
      <c r="M763" s="11"/>
      <c r="N763" s="11"/>
      <c r="O763" s="18"/>
    </row>
    <row r="764" spans="1:15">
      <c r="A764" s="34">
        <v>762</v>
      </c>
      <c r="B764" s="65" t="s">
        <v>10291</v>
      </c>
      <c r="C764" s="12" t="s">
        <v>10258</v>
      </c>
      <c r="D764" s="12" t="str">
        <f t="shared" si="40"/>
        <v>中海箱</v>
      </c>
      <c r="E764" s="7" t="s">
        <v>17174</v>
      </c>
      <c r="F764" s="19">
        <v>40732</v>
      </c>
      <c r="G764" s="92" t="s">
        <v>15745</v>
      </c>
      <c r="H764" s="12" t="str">
        <f t="shared" si="41"/>
        <v>重</v>
      </c>
      <c r="I764" s="23">
        <v>40815</v>
      </c>
      <c r="J764" s="27"/>
      <c r="K764" s="12" t="s">
        <v>11298</v>
      </c>
      <c r="L764" s="12"/>
      <c r="M764" s="11"/>
      <c r="N764" s="11"/>
      <c r="O764" s="18"/>
    </row>
    <row r="765" spans="1:15">
      <c r="A765" s="34">
        <v>763</v>
      </c>
      <c r="B765" s="65" t="s">
        <v>10292</v>
      </c>
      <c r="C765" s="12" t="s">
        <v>10258</v>
      </c>
      <c r="D765" s="12" t="str">
        <f t="shared" si="40"/>
        <v>中海箱</v>
      </c>
      <c r="E765" s="7" t="s">
        <v>17174</v>
      </c>
      <c r="F765" s="19">
        <v>40793</v>
      </c>
      <c r="G765" s="92" t="s">
        <v>15745</v>
      </c>
      <c r="H765" s="12" t="str">
        <f t="shared" si="41"/>
        <v>重</v>
      </c>
      <c r="I765" s="23">
        <v>40864</v>
      </c>
      <c r="J765" s="27"/>
      <c r="K765" s="12" t="s">
        <v>10395</v>
      </c>
      <c r="L765" s="12"/>
      <c r="M765" s="11"/>
      <c r="N765" s="11"/>
      <c r="O765" s="18"/>
    </row>
    <row r="766" spans="1:15">
      <c r="A766" s="34">
        <v>764</v>
      </c>
      <c r="B766" s="65" t="s">
        <v>6679</v>
      </c>
      <c r="C766" s="12" t="s">
        <v>10258</v>
      </c>
      <c r="D766" s="12" t="str">
        <f t="shared" si="40"/>
        <v>中海箱</v>
      </c>
      <c r="E766" s="7" t="s">
        <v>17174</v>
      </c>
      <c r="F766" s="19">
        <v>40731</v>
      </c>
      <c r="G766" s="92" t="s">
        <v>15745</v>
      </c>
      <c r="H766" s="12" t="str">
        <f t="shared" si="41"/>
        <v>重</v>
      </c>
      <c r="I766" s="23">
        <v>40815</v>
      </c>
      <c r="J766" s="27"/>
      <c r="K766" s="12" t="s">
        <v>11298</v>
      </c>
      <c r="L766" s="12"/>
      <c r="M766" s="11"/>
      <c r="N766" s="11"/>
      <c r="O766" s="18"/>
    </row>
    <row r="767" spans="1:15">
      <c r="A767" s="34">
        <v>765</v>
      </c>
      <c r="B767" s="65" t="s">
        <v>14646</v>
      </c>
      <c r="C767" s="12" t="s">
        <v>10258</v>
      </c>
      <c r="D767" s="12" t="str">
        <f t="shared" si="40"/>
        <v>中海箱</v>
      </c>
      <c r="E767" s="7" t="s">
        <v>17174</v>
      </c>
      <c r="F767" s="19">
        <v>40792</v>
      </c>
      <c r="G767" s="92" t="s">
        <v>15745</v>
      </c>
      <c r="H767" s="12" t="str">
        <f t="shared" si="41"/>
        <v>重</v>
      </c>
      <c r="I767" s="23">
        <v>40807</v>
      </c>
      <c r="J767" s="27"/>
      <c r="K767" s="12" t="s">
        <v>11298</v>
      </c>
      <c r="L767" s="12"/>
      <c r="M767" s="11"/>
      <c r="N767" s="11"/>
      <c r="O767" s="18"/>
    </row>
    <row r="768" spans="1:15">
      <c r="A768" s="34">
        <v>766</v>
      </c>
      <c r="B768" s="65" t="s">
        <v>2539</v>
      </c>
      <c r="C768" s="12" t="s">
        <v>10258</v>
      </c>
      <c r="D768" s="12" t="str">
        <f t="shared" si="40"/>
        <v>中海箱</v>
      </c>
      <c r="E768" s="7" t="s">
        <v>17174</v>
      </c>
      <c r="F768" s="19">
        <v>40736</v>
      </c>
      <c r="G768" s="92" t="s">
        <v>14031</v>
      </c>
      <c r="H768" s="12" t="str">
        <f t="shared" si="41"/>
        <v>重</v>
      </c>
      <c r="I768" s="23">
        <v>40787</v>
      </c>
      <c r="J768" s="27"/>
      <c r="K768" s="12" t="s">
        <v>5796</v>
      </c>
      <c r="L768" s="12"/>
      <c r="M768" s="11"/>
      <c r="N768" s="11"/>
      <c r="O768" s="18"/>
    </row>
    <row r="769" spans="1:15">
      <c r="A769" s="34">
        <v>767</v>
      </c>
      <c r="B769" s="65" t="s">
        <v>2540</v>
      </c>
      <c r="C769" s="12" t="s">
        <v>10258</v>
      </c>
      <c r="D769" s="12" t="str">
        <f t="shared" si="40"/>
        <v>中海箱</v>
      </c>
      <c r="E769" s="7" t="s">
        <v>17174</v>
      </c>
      <c r="F769" s="19">
        <v>40788</v>
      </c>
      <c r="G769" s="92" t="s">
        <v>14031</v>
      </c>
      <c r="H769" s="12" t="str">
        <f t="shared" si="41"/>
        <v>重</v>
      </c>
      <c r="I769" s="23">
        <v>40827</v>
      </c>
      <c r="J769" s="27"/>
      <c r="K769" s="12" t="s">
        <v>11298</v>
      </c>
      <c r="L769" s="12"/>
      <c r="M769" s="11"/>
      <c r="N769" s="11"/>
      <c r="O769" s="18"/>
    </row>
    <row r="770" spans="1:15">
      <c r="A770" s="34">
        <v>768</v>
      </c>
      <c r="B770" s="65" t="s">
        <v>14979</v>
      </c>
      <c r="C770" s="12" t="s">
        <v>10258</v>
      </c>
      <c r="D770" s="12" t="str">
        <f t="shared" si="40"/>
        <v>中海箱</v>
      </c>
      <c r="E770" s="7" t="s">
        <v>17174</v>
      </c>
      <c r="F770" s="19">
        <v>40732</v>
      </c>
      <c r="G770" s="92" t="s">
        <v>15745</v>
      </c>
      <c r="H770" s="12" t="str">
        <f t="shared" si="41"/>
        <v>重</v>
      </c>
      <c r="I770" s="23">
        <v>40788</v>
      </c>
      <c r="J770" s="27"/>
      <c r="K770" s="12" t="s">
        <v>6500</v>
      </c>
      <c r="L770" s="12"/>
      <c r="M770" s="11"/>
      <c r="N770" s="11"/>
      <c r="O770" s="18"/>
    </row>
    <row r="771" spans="1:15">
      <c r="A771" s="34">
        <v>769</v>
      </c>
      <c r="B771" s="65" t="s">
        <v>12996</v>
      </c>
      <c r="C771" s="12" t="s">
        <v>10258</v>
      </c>
      <c r="D771" s="12" t="str">
        <f t="shared" ref="D771:D834" si="42">IF(B771="","","中海箱")</f>
        <v>中海箱</v>
      </c>
      <c r="E771" s="7" t="s">
        <v>17174</v>
      </c>
      <c r="F771" s="19">
        <v>40730</v>
      </c>
      <c r="G771" s="92" t="s">
        <v>15745</v>
      </c>
      <c r="H771" s="12" t="str">
        <f t="shared" ref="H771:H834" si="43">IF(I771="","空","重")</f>
        <v>重</v>
      </c>
      <c r="I771" s="23">
        <v>40816</v>
      </c>
      <c r="J771" s="27"/>
      <c r="K771" s="12" t="s">
        <v>10395</v>
      </c>
      <c r="L771" s="12"/>
      <c r="M771" s="11"/>
      <c r="N771" s="11"/>
      <c r="O771" s="18"/>
    </row>
    <row r="772" spans="1:15">
      <c r="A772" s="34">
        <v>770</v>
      </c>
      <c r="B772" s="65" t="s">
        <v>8992</v>
      </c>
      <c r="C772" s="12" t="s">
        <v>10258</v>
      </c>
      <c r="D772" s="12" t="str">
        <f t="shared" si="42"/>
        <v>中海箱</v>
      </c>
      <c r="E772" s="7" t="s">
        <v>17174</v>
      </c>
      <c r="F772" s="19">
        <v>40737</v>
      </c>
      <c r="G772" s="92" t="s">
        <v>15745</v>
      </c>
      <c r="H772" s="12" t="str">
        <f t="shared" si="43"/>
        <v>重</v>
      </c>
      <c r="I772" s="23">
        <v>40836</v>
      </c>
      <c r="J772" s="27"/>
      <c r="K772" s="12" t="s">
        <v>11298</v>
      </c>
      <c r="L772" s="12"/>
      <c r="M772" s="11"/>
      <c r="N772" s="11"/>
      <c r="O772" s="18"/>
    </row>
    <row r="773" spans="1:15">
      <c r="A773" s="34">
        <v>771</v>
      </c>
      <c r="B773" s="65" t="s">
        <v>95</v>
      </c>
      <c r="C773" s="12" t="s">
        <v>10258</v>
      </c>
      <c r="D773" s="12" t="str">
        <f t="shared" si="42"/>
        <v>中海箱</v>
      </c>
      <c r="E773" s="7" t="s">
        <v>17174</v>
      </c>
      <c r="F773" s="19">
        <v>40729</v>
      </c>
      <c r="G773" s="92" t="s">
        <v>14031</v>
      </c>
      <c r="H773" s="12" t="str">
        <f t="shared" si="43"/>
        <v>重</v>
      </c>
      <c r="I773" s="23">
        <v>40816</v>
      </c>
      <c r="J773" s="27"/>
      <c r="K773" s="12" t="s">
        <v>10395</v>
      </c>
      <c r="L773" s="12"/>
      <c r="M773" s="11"/>
      <c r="N773" s="11"/>
      <c r="O773" s="18"/>
    </row>
    <row r="774" spans="1:15">
      <c r="A774" s="34">
        <v>772</v>
      </c>
      <c r="B774" s="65" t="s">
        <v>96</v>
      </c>
      <c r="C774" s="12" t="s">
        <v>10258</v>
      </c>
      <c r="D774" s="12" t="str">
        <f t="shared" si="42"/>
        <v>中海箱</v>
      </c>
      <c r="E774" s="7" t="s">
        <v>16533</v>
      </c>
      <c r="F774" s="19">
        <v>40734</v>
      </c>
      <c r="G774" s="92" t="s">
        <v>15745</v>
      </c>
      <c r="H774" s="12" t="str">
        <f t="shared" si="43"/>
        <v>重</v>
      </c>
      <c r="I774" s="23">
        <v>40812</v>
      </c>
      <c r="J774" s="27"/>
      <c r="K774" s="12" t="s">
        <v>5796</v>
      </c>
      <c r="L774" s="12"/>
      <c r="M774" s="11"/>
      <c r="N774" s="11"/>
      <c r="O774" s="18"/>
    </row>
    <row r="775" spans="1:15">
      <c r="A775" s="34">
        <v>773</v>
      </c>
      <c r="B775" s="65" t="s">
        <v>14257</v>
      </c>
      <c r="C775" s="12" t="s">
        <v>10258</v>
      </c>
      <c r="D775" s="12" t="str">
        <f t="shared" si="42"/>
        <v>中海箱</v>
      </c>
      <c r="E775" s="7" t="s">
        <v>17174</v>
      </c>
      <c r="F775" s="19">
        <v>40815</v>
      </c>
      <c r="G775" s="92" t="s">
        <v>15745</v>
      </c>
      <c r="H775" s="12" t="str">
        <f t="shared" si="43"/>
        <v>重</v>
      </c>
      <c r="I775" s="23">
        <v>40873</v>
      </c>
      <c r="J775" s="27"/>
      <c r="K775" s="12" t="s">
        <v>10395</v>
      </c>
      <c r="L775" s="12"/>
      <c r="M775" s="11"/>
      <c r="N775" s="11"/>
      <c r="O775" s="18"/>
    </row>
    <row r="776" spans="1:15">
      <c r="A776" s="34">
        <v>774</v>
      </c>
      <c r="B776" s="65" t="s">
        <v>14258</v>
      </c>
      <c r="C776" s="12" t="s">
        <v>10258</v>
      </c>
      <c r="D776" s="12" t="str">
        <f t="shared" si="42"/>
        <v>中海箱</v>
      </c>
      <c r="E776" s="7" t="s">
        <v>17174</v>
      </c>
      <c r="F776" s="19">
        <v>40793</v>
      </c>
      <c r="G776" s="92" t="s">
        <v>15745</v>
      </c>
      <c r="H776" s="12" t="str">
        <f t="shared" si="43"/>
        <v>重</v>
      </c>
      <c r="I776" s="23">
        <v>40814</v>
      </c>
      <c r="J776" s="27"/>
      <c r="K776" s="12" t="s">
        <v>6500</v>
      </c>
      <c r="L776" s="12"/>
      <c r="M776" s="11"/>
      <c r="N776" s="11"/>
      <c r="O776" s="18"/>
    </row>
    <row r="777" spans="1:15">
      <c r="A777" s="34">
        <v>775</v>
      </c>
      <c r="B777" s="65" t="s">
        <v>2538</v>
      </c>
      <c r="C777" s="12" t="s">
        <v>10258</v>
      </c>
      <c r="D777" s="12" t="str">
        <f t="shared" si="42"/>
        <v>中海箱</v>
      </c>
      <c r="E777" s="7" t="s">
        <v>17174</v>
      </c>
      <c r="F777" s="19">
        <v>40793</v>
      </c>
      <c r="G777" s="92" t="s">
        <v>15745</v>
      </c>
      <c r="H777" s="12" t="str">
        <f t="shared" si="43"/>
        <v>重</v>
      </c>
      <c r="I777" s="23">
        <v>40814</v>
      </c>
      <c r="J777" s="27"/>
      <c r="K777" s="12" t="s">
        <v>11298</v>
      </c>
      <c r="L777" s="12"/>
      <c r="M777" s="11"/>
      <c r="N777" s="11"/>
      <c r="O777" s="18"/>
    </row>
    <row r="778" spans="1:15">
      <c r="A778" s="34">
        <v>776</v>
      </c>
      <c r="B778" s="65" t="s">
        <v>9759</v>
      </c>
      <c r="C778" s="12" t="s">
        <v>10258</v>
      </c>
      <c r="D778" s="12" t="str">
        <f t="shared" si="42"/>
        <v>中海箱</v>
      </c>
      <c r="E778" s="7" t="s">
        <v>17174</v>
      </c>
      <c r="F778" s="19">
        <v>40738</v>
      </c>
      <c r="G778" s="92" t="s">
        <v>15745</v>
      </c>
      <c r="H778" s="12" t="str">
        <f t="shared" si="43"/>
        <v>重</v>
      </c>
      <c r="I778" s="23">
        <v>40738</v>
      </c>
      <c r="J778" s="27"/>
      <c r="K778" s="12" t="s">
        <v>10395</v>
      </c>
      <c r="L778" s="12"/>
      <c r="M778" s="11"/>
      <c r="N778" s="11"/>
      <c r="O778" s="18"/>
    </row>
    <row r="779" spans="1:15">
      <c r="A779" s="34">
        <v>777</v>
      </c>
      <c r="B779" s="65" t="s">
        <v>16344</v>
      </c>
      <c r="C779" s="12" t="s">
        <v>10258</v>
      </c>
      <c r="D779" s="12" t="str">
        <f t="shared" si="42"/>
        <v>中海箱</v>
      </c>
      <c r="E779" s="7" t="s">
        <v>17174</v>
      </c>
      <c r="F779" s="19">
        <v>40744</v>
      </c>
      <c r="G779" s="92" t="s">
        <v>15745</v>
      </c>
      <c r="H779" s="12" t="str">
        <f t="shared" si="43"/>
        <v>重</v>
      </c>
      <c r="I779" s="23">
        <v>40831</v>
      </c>
      <c r="J779" s="27"/>
      <c r="K779" s="12" t="s">
        <v>6500</v>
      </c>
      <c r="L779" s="12"/>
      <c r="M779" s="11"/>
      <c r="N779" s="11"/>
      <c r="O779" s="18"/>
    </row>
    <row r="780" spans="1:15">
      <c r="A780" s="34">
        <v>778</v>
      </c>
      <c r="B780" s="65" t="s">
        <v>14776</v>
      </c>
      <c r="C780" s="12" t="s">
        <v>10258</v>
      </c>
      <c r="D780" s="12" t="str">
        <f t="shared" si="42"/>
        <v>中海箱</v>
      </c>
      <c r="E780" s="7" t="s">
        <v>16533</v>
      </c>
      <c r="F780" s="19">
        <v>40734</v>
      </c>
      <c r="G780" s="92" t="s">
        <v>15745</v>
      </c>
      <c r="H780" s="12" t="str">
        <f t="shared" si="43"/>
        <v>重</v>
      </c>
      <c r="I780" s="23">
        <v>40816</v>
      </c>
      <c r="J780" s="27"/>
      <c r="K780" s="12" t="s">
        <v>10395</v>
      </c>
      <c r="L780" s="12"/>
      <c r="M780" s="11"/>
      <c r="N780" s="11"/>
      <c r="O780" s="18"/>
    </row>
    <row r="781" spans="1:15">
      <c r="A781" s="34">
        <v>779</v>
      </c>
      <c r="B781" s="65" t="s">
        <v>16345</v>
      </c>
      <c r="C781" s="12" t="s">
        <v>10258</v>
      </c>
      <c r="D781" s="12" t="str">
        <f t="shared" si="42"/>
        <v>中海箱</v>
      </c>
      <c r="E781" s="7" t="s">
        <v>17174</v>
      </c>
      <c r="F781" s="19">
        <v>40824</v>
      </c>
      <c r="G781" s="92" t="s">
        <v>15745</v>
      </c>
      <c r="H781" s="12" t="str">
        <f t="shared" si="43"/>
        <v>重</v>
      </c>
      <c r="I781" s="23">
        <v>40827</v>
      </c>
      <c r="J781" s="27"/>
      <c r="K781" s="12" t="s">
        <v>11298</v>
      </c>
      <c r="L781" s="12"/>
      <c r="M781" s="11"/>
      <c r="N781" s="11"/>
      <c r="O781" s="18"/>
    </row>
    <row r="782" spans="1:15">
      <c r="A782" s="34">
        <v>780</v>
      </c>
      <c r="B782" s="65" t="s">
        <v>16346</v>
      </c>
      <c r="C782" s="12" t="s">
        <v>10258</v>
      </c>
      <c r="D782" s="12" t="str">
        <f t="shared" si="42"/>
        <v>中海箱</v>
      </c>
      <c r="E782" s="7" t="s">
        <v>17174</v>
      </c>
      <c r="F782" s="19">
        <v>40738</v>
      </c>
      <c r="G782" s="92" t="s">
        <v>15745</v>
      </c>
      <c r="H782" s="12" t="str">
        <f t="shared" si="43"/>
        <v>重</v>
      </c>
      <c r="I782" s="23">
        <v>40738</v>
      </c>
      <c r="J782" s="27"/>
      <c r="K782" s="12" t="s">
        <v>10395</v>
      </c>
      <c r="L782" s="12"/>
      <c r="M782" s="11"/>
      <c r="N782" s="11"/>
      <c r="O782" s="18"/>
    </row>
    <row r="783" spans="1:15">
      <c r="A783" s="34">
        <v>781</v>
      </c>
      <c r="B783" s="65" t="s">
        <v>14297</v>
      </c>
      <c r="C783" s="12" t="s">
        <v>10258</v>
      </c>
      <c r="D783" s="12" t="str">
        <f t="shared" si="42"/>
        <v>中海箱</v>
      </c>
      <c r="E783" s="7" t="s">
        <v>17174</v>
      </c>
      <c r="F783" s="19">
        <v>40732</v>
      </c>
      <c r="G783" s="92" t="s">
        <v>15745</v>
      </c>
      <c r="H783" s="12" t="str">
        <f t="shared" si="43"/>
        <v>重</v>
      </c>
      <c r="I783" s="23">
        <v>40815</v>
      </c>
      <c r="J783" s="27"/>
      <c r="K783" s="12" t="s">
        <v>11298</v>
      </c>
      <c r="L783" s="12"/>
      <c r="M783" s="11"/>
      <c r="N783" s="11"/>
      <c r="O783" s="18"/>
    </row>
    <row r="784" spans="1:15">
      <c r="A784" s="34">
        <v>782</v>
      </c>
      <c r="B784" s="65" t="s">
        <v>14298</v>
      </c>
      <c r="C784" s="12" t="s">
        <v>10258</v>
      </c>
      <c r="D784" s="12" t="str">
        <f t="shared" si="42"/>
        <v>中海箱</v>
      </c>
      <c r="E784" s="7" t="s">
        <v>17174</v>
      </c>
      <c r="F784" s="19">
        <v>40793</v>
      </c>
      <c r="G784" s="92" t="s">
        <v>15745</v>
      </c>
      <c r="H784" s="12" t="str">
        <f t="shared" si="43"/>
        <v>重</v>
      </c>
      <c r="I784" s="23">
        <v>40807</v>
      </c>
      <c r="J784" s="27"/>
      <c r="K784" s="12" t="s">
        <v>11298</v>
      </c>
      <c r="L784" s="12"/>
      <c r="M784" s="11"/>
      <c r="N784" s="11"/>
      <c r="O784" s="18"/>
    </row>
    <row r="785" spans="1:15">
      <c r="A785" s="34">
        <v>783</v>
      </c>
      <c r="B785" s="65" t="s">
        <v>14299</v>
      </c>
      <c r="C785" s="12" t="s">
        <v>10258</v>
      </c>
      <c r="D785" s="12" t="str">
        <f t="shared" si="42"/>
        <v>中海箱</v>
      </c>
      <c r="E785" s="7" t="s">
        <v>17174</v>
      </c>
      <c r="F785" s="19">
        <v>40793</v>
      </c>
      <c r="G785" s="92" t="s">
        <v>14031</v>
      </c>
      <c r="H785" s="12" t="str">
        <f t="shared" si="43"/>
        <v>重</v>
      </c>
      <c r="I785" s="23">
        <v>40807</v>
      </c>
      <c r="J785" s="27"/>
      <c r="K785" s="12" t="s">
        <v>11298</v>
      </c>
      <c r="L785" s="12"/>
      <c r="M785" s="11"/>
      <c r="N785" s="11"/>
      <c r="O785" s="18"/>
    </row>
    <row r="786" spans="1:15">
      <c r="A786" s="34">
        <v>784</v>
      </c>
      <c r="B786" s="65" t="s">
        <v>14300</v>
      </c>
      <c r="C786" s="12" t="s">
        <v>10258</v>
      </c>
      <c r="D786" s="12" t="str">
        <f t="shared" si="42"/>
        <v>中海箱</v>
      </c>
      <c r="E786" s="7" t="s">
        <v>17174</v>
      </c>
      <c r="F786" s="19">
        <v>40736</v>
      </c>
      <c r="G786" s="92" t="s">
        <v>15745</v>
      </c>
      <c r="H786" s="12" t="str">
        <f t="shared" si="43"/>
        <v>重</v>
      </c>
      <c r="I786" s="23">
        <v>40780</v>
      </c>
      <c r="J786" s="27"/>
      <c r="K786" s="12" t="s">
        <v>11298</v>
      </c>
      <c r="L786" s="12"/>
      <c r="M786" s="11"/>
      <c r="N786" s="11"/>
      <c r="O786" s="18"/>
    </row>
    <row r="787" spans="1:15">
      <c r="A787" s="34">
        <v>785</v>
      </c>
      <c r="B787" s="65" t="s">
        <v>14301</v>
      </c>
      <c r="C787" s="12" t="s">
        <v>10258</v>
      </c>
      <c r="D787" s="12" t="str">
        <f t="shared" si="42"/>
        <v>中海箱</v>
      </c>
      <c r="E787" s="7" t="s">
        <v>17174</v>
      </c>
      <c r="F787" s="19">
        <v>40731</v>
      </c>
      <c r="G787" s="92" t="s">
        <v>15745</v>
      </c>
      <c r="H787" s="12" t="str">
        <f t="shared" si="43"/>
        <v>重</v>
      </c>
      <c r="I787" s="23">
        <v>40815</v>
      </c>
      <c r="J787" s="27"/>
      <c r="K787" s="12" t="s">
        <v>11298</v>
      </c>
      <c r="L787" s="12"/>
      <c r="M787" s="11"/>
      <c r="N787" s="11"/>
      <c r="O787" s="18"/>
    </row>
    <row r="788" spans="1:15">
      <c r="A788" s="34">
        <v>786</v>
      </c>
      <c r="B788" s="65" t="s">
        <v>14302</v>
      </c>
      <c r="C788" s="12" t="s">
        <v>10258</v>
      </c>
      <c r="D788" s="12" t="str">
        <f t="shared" si="42"/>
        <v>中海箱</v>
      </c>
      <c r="E788" s="7" t="s">
        <v>17174</v>
      </c>
      <c r="F788" s="19">
        <v>40788</v>
      </c>
      <c r="G788" s="92" t="s">
        <v>1886</v>
      </c>
      <c r="H788" s="12" t="str">
        <f t="shared" si="43"/>
        <v>重</v>
      </c>
      <c r="I788" s="23">
        <v>40827</v>
      </c>
      <c r="J788" s="27"/>
      <c r="K788" s="12" t="s">
        <v>11298</v>
      </c>
      <c r="L788" s="12"/>
      <c r="M788" s="11"/>
      <c r="N788" s="11"/>
      <c r="O788" s="18"/>
    </row>
    <row r="789" spans="1:15">
      <c r="A789" s="34">
        <v>787</v>
      </c>
      <c r="B789" s="65" t="s">
        <v>10077</v>
      </c>
      <c r="C789" s="12" t="s">
        <v>10258</v>
      </c>
      <c r="D789" s="12" t="str">
        <f t="shared" si="42"/>
        <v>中海箱</v>
      </c>
      <c r="E789" s="7" t="s">
        <v>17174</v>
      </c>
      <c r="F789" s="19">
        <v>40734</v>
      </c>
      <c r="G789" s="92" t="s">
        <v>15745</v>
      </c>
      <c r="H789" s="12" t="str">
        <f t="shared" si="43"/>
        <v>重</v>
      </c>
      <c r="I789" s="23">
        <v>40734</v>
      </c>
      <c r="J789" s="27"/>
      <c r="K789" s="12" t="s">
        <v>14133</v>
      </c>
      <c r="L789" s="12"/>
      <c r="M789" s="11"/>
      <c r="N789" s="11"/>
      <c r="O789" s="18"/>
    </row>
    <row r="790" spans="1:15">
      <c r="A790" s="34">
        <v>788</v>
      </c>
      <c r="B790" s="65" t="s">
        <v>10078</v>
      </c>
      <c r="C790" s="12" t="s">
        <v>10258</v>
      </c>
      <c r="D790" s="12" t="str">
        <f t="shared" si="42"/>
        <v>中海箱</v>
      </c>
      <c r="E790" s="7" t="s">
        <v>17174</v>
      </c>
      <c r="F790" s="19">
        <v>40732</v>
      </c>
      <c r="G790" s="92" t="s">
        <v>14031</v>
      </c>
      <c r="H790" s="12" t="str">
        <f t="shared" si="43"/>
        <v>重</v>
      </c>
      <c r="I790" s="23">
        <v>40815</v>
      </c>
      <c r="J790" s="27"/>
      <c r="K790" s="12" t="s">
        <v>11298</v>
      </c>
      <c r="L790" s="12"/>
      <c r="M790" s="11"/>
      <c r="N790" s="11"/>
      <c r="O790" s="18"/>
    </row>
    <row r="791" spans="1:15">
      <c r="A791" s="34">
        <v>789</v>
      </c>
      <c r="B791" s="65" t="s">
        <v>6770</v>
      </c>
      <c r="C791" s="12" t="s">
        <v>10258</v>
      </c>
      <c r="D791" s="12" t="str">
        <f t="shared" si="42"/>
        <v>中海箱</v>
      </c>
      <c r="E791" s="7" t="s">
        <v>16533</v>
      </c>
      <c r="F791" s="19">
        <v>40737</v>
      </c>
      <c r="G791" s="92" t="s">
        <v>15745</v>
      </c>
      <c r="H791" s="12" t="str">
        <f t="shared" si="43"/>
        <v>重</v>
      </c>
      <c r="I791" s="23">
        <v>40811</v>
      </c>
      <c r="J791" s="27"/>
      <c r="K791" s="12" t="s">
        <v>11298</v>
      </c>
      <c r="L791" s="12"/>
      <c r="M791" s="11"/>
      <c r="N791" s="11"/>
      <c r="O791" s="18"/>
    </row>
    <row r="792" spans="1:15">
      <c r="A792" s="34">
        <v>790</v>
      </c>
      <c r="B792" s="65" t="s">
        <v>5180</v>
      </c>
      <c r="C792" s="12" t="s">
        <v>10258</v>
      </c>
      <c r="D792" s="12" t="str">
        <f t="shared" si="42"/>
        <v>中海箱</v>
      </c>
      <c r="E792" s="7" t="s">
        <v>17174</v>
      </c>
      <c r="F792" s="19">
        <v>40732</v>
      </c>
      <c r="G792" s="92" t="s">
        <v>4741</v>
      </c>
      <c r="H792" s="12" t="str">
        <f t="shared" si="43"/>
        <v>重</v>
      </c>
      <c r="I792" s="23">
        <v>40815</v>
      </c>
      <c r="J792" s="27"/>
      <c r="K792" s="12" t="s">
        <v>11298</v>
      </c>
      <c r="L792" s="12"/>
      <c r="M792" s="11"/>
      <c r="N792" s="11"/>
      <c r="O792" s="18"/>
    </row>
    <row r="793" spans="1:15">
      <c r="A793" s="34">
        <v>791</v>
      </c>
      <c r="B793" s="65" t="s">
        <v>5181</v>
      </c>
      <c r="C793" s="12" t="s">
        <v>10258</v>
      </c>
      <c r="D793" s="12" t="str">
        <f t="shared" si="42"/>
        <v>中海箱</v>
      </c>
      <c r="E793" s="7" t="s">
        <v>17174</v>
      </c>
      <c r="F793" s="19">
        <v>40815</v>
      </c>
      <c r="G793" s="92" t="s">
        <v>15745</v>
      </c>
      <c r="H793" s="12" t="str">
        <f t="shared" si="43"/>
        <v>重</v>
      </c>
      <c r="I793" s="23">
        <v>40874</v>
      </c>
      <c r="J793" s="27"/>
      <c r="K793" s="12" t="s">
        <v>10395</v>
      </c>
      <c r="L793" s="12"/>
      <c r="M793" s="11"/>
      <c r="N793" s="11"/>
      <c r="O793" s="18"/>
    </row>
    <row r="794" spans="1:15">
      <c r="A794" s="34">
        <v>792</v>
      </c>
      <c r="B794" s="65" t="s">
        <v>5182</v>
      </c>
      <c r="C794" s="12" t="s">
        <v>10258</v>
      </c>
      <c r="D794" s="12" t="str">
        <f t="shared" si="42"/>
        <v>中海箱</v>
      </c>
      <c r="E794" s="7" t="s">
        <v>17174</v>
      </c>
      <c r="F794" s="19">
        <v>40730</v>
      </c>
      <c r="G794" s="92" t="s">
        <v>15745</v>
      </c>
      <c r="H794" s="12" t="str">
        <f t="shared" si="43"/>
        <v>重</v>
      </c>
      <c r="I794" s="23">
        <v>40815</v>
      </c>
      <c r="J794" s="27"/>
      <c r="K794" s="12" t="s">
        <v>11298</v>
      </c>
      <c r="L794" s="12"/>
      <c r="M794" s="11"/>
      <c r="N794" s="11"/>
      <c r="O794" s="18"/>
    </row>
    <row r="795" spans="1:15">
      <c r="A795" s="34">
        <v>793</v>
      </c>
      <c r="B795" s="65" t="s">
        <v>8049</v>
      </c>
      <c r="C795" s="12" t="s">
        <v>10258</v>
      </c>
      <c r="D795" s="12" t="str">
        <f t="shared" si="42"/>
        <v>中海箱</v>
      </c>
      <c r="E795" s="7" t="s">
        <v>17174</v>
      </c>
      <c r="F795" s="19">
        <v>40732</v>
      </c>
      <c r="G795" s="92" t="s">
        <v>14031</v>
      </c>
      <c r="H795" s="12" t="str">
        <f t="shared" si="43"/>
        <v>重</v>
      </c>
      <c r="I795" s="23">
        <v>40815</v>
      </c>
      <c r="J795" s="27"/>
      <c r="K795" s="12" t="s">
        <v>11298</v>
      </c>
      <c r="L795" s="12"/>
      <c r="M795" s="11"/>
      <c r="N795" s="11"/>
      <c r="O795" s="18"/>
    </row>
    <row r="796" spans="1:15">
      <c r="A796" s="34">
        <v>794</v>
      </c>
      <c r="B796" s="65" t="s">
        <v>10589</v>
      </c>
      <c r="C796" s="12" t="s">
        <v>10258</v>
      </c>
      <c r="D796" s="12" t="str">
        <f t="shared" si="42"/>
        <v>中海箱</v>
      </c>
      <c r="E796" s="7" t="s">
        <v>17174</v>
      </c>
      <c r="F796" s="19">
        <v>40793</v>
      </c>
      <c r="G796" s="92" t="s">
        <v>15745</v>
      </c>
      <c r="H796" s="12" t="str">
        <f t="shared" si="43"/>
        <v>重</v>
      </c>
      <c r="I796" s="23">
        <v>40814</v>
      </c>
      <c r="J796" s="27"/>
      <c r="K796" s="12" t="s">
        <v>11298</v>
      </c>
      <c r="L796" s="12"/>
      <c r="M796" s="11"/>
      <c r="N796" s="11"/>
      <c r="O796" s="18"/>
    </row>
    <row r="797" spans="1:15">
      <c r="A797" s="34">
        <v>795</v>
      </c>
      <c r="B797" s="65" t="s">
        <v>10590</v>
      </c>
      <c r="C797" s="12" t="s">
        <v>10258</v>
      </c>
      <c r="D797" s="12" t="str">
        <f t="shared" si="42"/>
        <v>中海箱</v>
      </c>
      <c r="E797" s="7" t="s">
        <v>17174</v>
      </c>
      <c r="F797" s="19">
        <v>40815</v>
      </c>
      <c r="G797" s="92" t="s">
        <v>15745</v>
      </c>
      <c r="H797" s="12" t="str">
        <f t="shared" si="43"/>
        <v>重</v>
      </c>
      <c r="I797" s="23">
        <v>40873</v>
      </c>
      <c r="J797" s="27"/>
      <c r="K797" s="12" t="s">
        <v>10395</v>
      </c>
      <c r="L797" s="12"/>
      <c r="M797" s="11"/>
      <c r="N797" s="11"/>
      <c r="O797" s="18"/>
    </row>
    <row r="798" spans="1:15">
      <c r="A798" s="34">
        <v>796</v>
      </c>
      <c r="B798" s="65" t="s">
        <v>12235</v>
      </c>
      <c r="C798" s="12" t="s">
        <v>10258</v>
      </c>
      <c r="D798" s="12" t="str">
        <f t="shared" si="42"/>
        <v>中海箱</v>
      </c>
      <c r="E798" s="7" t="s">
        <v>17174</v>
      </c>
      <c r="F798" s="19">
        <v>40731</v>
      </c>
      <c r="G798" s="92" t="s">
        <v>15745</v>
      </c>
      <c r="H798" s="12" t="str">
        <f t="shared" si="43"/>
        <v>重</v>
      </c>
      <c r="I798" s="23">
        <v>40815</v>
      </c>
      <c r="J798" s="27"/>
      <c r="K798" s="12" t="s">
        <v>6500</v>
      </c>
      <c r="L798" s="12"/>
      <c r="M798" s="11"/>
      <c r="N798" s="11"/>
      <c r="O798" s="18"/>
    </row>
    <row r="799" spans="1:15">
      <c r="A799" s="34">
        <v>797</v>
      </c>
      <c r="B799" s="65" t="s">
        <v>15416</v>
      </c>
      <c r="C799" s="12" t="s">
        <v>10258</v>
      </c>
      <c r="D799" s="12" t="str">
        <f t="shared" si="42"/>
        <v>中海箱</v>
      </c>
      <c r="E799" s="7" t="s">
        <v>17174</v>
      </c>
      <c r="F799" s="19">
        <v>40734</v>
      </c>
      <c r="G799" s="92" t="s">
        <v>15745</v>
      </c>
      <c r="H799" s="12" t="str">
        <f t="shared" si="43"/>
        <v>重</v>
      </c>
      <c r="I799" s="23">
        <v>40734</v>
      </c>
      <c r="J799" s="27"/>
      <c r="K799" s="12" t="s">
        <v>15417</v>
      </c>
      <c r="L799" s="12"/>
      <c r="M799" s="11"/>
      <c r="N799" s="11"/>
      <c r="O799" s="18"/>
    </row>
    <row r="800" spans="1:15">
      <c r="A800" s="34">
        <v>798</v>
      </c>
      <c r="B800" s="65" t="s">
        <v>12236</v>
      </c>
      <c r="C800" s="12" t="s">
        <v>10258</v>
      </c>
      <c r="D800" s="12" t="str">
        <f t="shared" si="42"/>
        <v>中海箱</v>
      </c>
      <c r="E800" s="7" t="s">
        <v>17174</v>
      </c>
      <c r="F800" s="19">
        <v>40730</v>
      </c>
      <c r="G800" s="92" t="s">
        <v>15745</v>
      </c>
      <c r="H800" s="12" t="str">
        <f t="shared" si="43"/>
        <v>重</v>
      </c>
      <c r="I800" s="23">
        <v>40815</v>
      </c>
      <c r="J800" s="27"/>
      <c r="K800" s="12" t="s">
        <v>10395</v>
      </c>
      <c r="L800" s="12"/>
      <c r="M800" s="11"/>
      <c r="N800" s="11"/>
      <c r="O800" s="18"/>
    </row>
    <row r="801" spans="1:15">
      <c r="A801" s="34">
        <v>799</v>
      </c>
      <c r="B801" s="65" t="s">
        <v>12237</v>
      </c>
      <c r="C801" s="12" t="s">
        <v>10258</v>
      </c>
      <c r="D801" s="12" t="str">
        <f t="shared" si="42"/>
        <v>中海箱</v>
      </c>
      <c r="E801" s="7" t="s">
        <v>17174</v>
      </c>
      <c r="F801" s="19">
        <v>40815</v>
      </c>
      <c r="G801" s="92" t="s">
        <v>15745</v>
      </c>
      <c r="H801" s="12" t="str">
        <f t="shared" si="43"/>
        <v>重</v>
      </c>
      <c r="I801" s="23">
        <v>40864</v>
      </c>
      <c r="J801" s="27"/>
      <c r="K801" s="12" t="s">
        <v>10395</v>
      </c>
      <c r="L801" s="12"/>
      <c r="M801" s="11"/>
      <c r="N801" s="11"/>
      <c r="O801" s="18"/>
    </row>
    <row r="802" spans="1:15">
      <c r="A802" s="34">
        <v>800</v>
      </c>
      <c r="B802" s="65" t="s">
        <v>17126</v>
      </c>
      <c r="C802" s="12" t="s">
        <v>10258</v>
      </c>
      <c r="D802" s="12" t="str">
        <f t="shared" si="42"/>
        <v>中海箱</v>
      </c>
      <c r="E802" s="7" t="s">
        <v>17174</v>
      </c>
      <c r="F802" s="19">
        <v>40735</v>
      </c>
      <c r="G802" s="92" t="s">
        <v>15745</v>
      </c>
      <c r="H802" s="12" t="str">
        <f t="shared" si="43"/>
        <v>重</v>
      </c>
      <c r="I802" s="23">
        <v>40829</v>
      </c>
      <c r="J802" s="27"/>
      <c r="K802" s="12" t="s">
        <v>11298</v>
      </c>
      <c r="L802" s="12"/>
      <c r="M802" s="11"/>
      <c r="N802" s="11"/>
      <c r="O802" s="18"/>
    </row>
    <row r="803" spans="1:15">
      <c r="A803" s="34">
        <v>801</v>
      </c>
      <c r="B803" s="65" t="s">
        <v>17127</v>
      </c>
      <c r="C803" s="12" t="s">
        <v>10258</v>
      </c>
      <c r="D803" s="12" t="str">
        <f t="shared" si="42"/>
        <v>中海箱</v>
      </c>
      <c r="E803" s="7" t="s">
        <v>17174</v>
      </c>
      <c r="F803" s="19">
        <v>40736</v>
      </c>
      <c r="G803" s="92" t="s">
        <v>15745</v>
      </c>
      <c r="H803" s="12" t="str">
        <f t="shared" si="43"/>
        <v>重</v>
      </c>
      <c r="I803" s="23">
        <v>40779</v>
      </c>
      <c r="J803" s="27"/>
      <c r="K803" s="12" t="s">
        <v>11298</v>
      </c>
      <c r="L803" s="12"/>
      <c r="M803" s="11"/>
      <c r="N803" s="11"/>
      <c r="O803" s="18"/>
    </row>
    <row r="804" spans="1:15">
      <c r="A804" s="34">
        <v>802</v>
      </c>
      <c r="B804" s="65" t="s">
        <v>4911</v>
      </c>
      <c r="C804" s="12" t="s">
        <v>10258</v>
      </c>
      <c r="D804" s="12" t="str">
        <f t="shared" si="42"/>
        <v>中海箱</v>
      </c>
      <c r="E804" s="7" t="s">
        <v>16533</v>
      </c>
      <c r="F804" s="19">
        <v>40735</v>
      </c>
      <c r="G804" s="92" t="s">
        <v>15745</v>
      </c>
      <c r="H804" s="12" t="str">
        <f t="shared" si="43"/>
        <v>重</v>
      </c>
      <c r="I804" s="23">
        <v>40811</v>
      </c>
      <c r="J804" s="27"/>
      <c r="K804" s="12" t="s">
        <v>11298</v>
      </c>
      <c r="L804" s="12"/>
      <c r="M804" s="11"/>
      <c r="N804" s="11"/>
      <c r="O804" s="18"/>
    </row>
    <row r="805" spans="1:15">
      <c r="A805" s="34">
        <v>803</v>
      </c>
      <c r="B805" s="65" t="s">
        <v>8926</v>
      </c>
      <c r="C805" s="12" t="s">
        <v>10258</v>
      </c>
      <c r="D805" s="12" t="str">
        <f t="shared" si="42"/>
        <v>中海箱</v>
      </c>
      <c r="E805" s="7" t="s">
        <v>17174</v>
      </c>
      <c r="F805" s="19">
        <v>40794</v>
      </c>
      <c r="G805" s="92" t="s">
        <v>15745</v>
      </c>
      <c r="H805" s="12" t="str">
        <f t="shared" si="43"/>
        <v>重</v>
      </c>
      <c r="I805" s="23">
        <v>40799</v>
      </c>
      <c r="J805" s="27"/>
      <c r="K805" s="12" t="s">
        <v>5796</v>
      </c>
      <c r="L805" s="12"/>
      <c r="M805" s="11"/>
      <c r="N805" s="11"/>
      <c r="O805" s="18"/>
    </row>
    <row r="806" spans="1:15">
      <c r="A806" s="34">
        <v>804</v>
      </c>
      <c r="B806" s="65" t="s">
        <v>14418</v>
      </c>
      <c r="C806" s="12" t="s">
        <v>10258</v>
      </c>
      <c r="D806" s="12" t="str">
        <f t="shared" si="42"/>
        <v>中海箱</v>
      </c>
      <c r="E806" s="7" t="s">
        <v>17174</v>
      </c>
      <c r="F806" s="19">
        <v>40759</v>
      </c>
      <c r="G806" s="92" t="s">
        <v>15745</v>
      </c>
      <c r="H806" s="12" t="str">
        <f t="shared" si="43"/>
        <v>重</v>
      </c>
      <c r="I806" s="23">
        <v>40831</v>
      </c>
      <c r="J806" s="27"/>
      <c r="K806" s="12" t="s">
        <v>6500</v>
      </c>
      <c r="L806" s="12"/>
      <c r="M806" s="11"/>
      <c r="N806" s="11"/>
      <c r="O806" s="18"/>
    </row>
    <row r="807" spans="1:15">
      <c r="A807" s="34">
        <v>805</v>
      </c>
      <c r="B807" s="65" t="s">
        <v>14419</v>
      </c>
      <c r="C807" s="12" t="s">
        <v>10258</v>
      </c>
      <c r="D807" s="12" t="str">
        <f t="shared" si="42"/>
        <v>中海箱</v>
      </c>
      <c r="E807" s="7" t="s">
        <v>17174</v>
      </c>
      <c r="F807" s="19">
        <v>40791</v>
      </c>
      <c r="G807" s="92" t="s">
        <v>15745</v>
      </c>
      <c r="H807" s="12" t="str">
        <f t="shared" si="43"/>
        <v>重</v>
      </c>
      <c r="I807" s="23">
        <v>40791</v>
      </c>
      <c r="J807" s="27"/>
      <c r="K807" s="12" t="s">
        <v>6500</v>
      </c>
      <c r="L807" s="12"/>
      <c r="M807" s="11"/>
      <c r="N807" s="11"/>
      <c r="O807" s="18"/>
    </row>
    <row r="808" spans="1:15">
      <c r="A808" s="34">
        <v>806</v>
      </c>
      <c r="B808" s="65" t="s">
        <v>14420</v>
      </c>
      <c r="C808" s="12" t="s">
        <v>10258</v>
      </c>
      <c r="D808" s="12" t="str">
        <f t="shared" si="42"/>
        <v>中海箱</v>
      </c>
      <c r="E808" s="7" t="s">
        <v>17174</v>
      </c>
      <c r="F808" s="19">
        <v>40732</v>
      </c>
      <c r="G808" s="92" t="s">
        <v>15745</v>
      </c>
      <c r="H808" s="12" t="str">
        <f t="shared" si="43"/>
        <v>重</v>
      </c>
      <c r="I808" s="23">
        <v>40787</v>
      </c>
      <c r="J808" s="27"/>
      <c r="K808" s="12" t="s">
        <v>10395</v>
      </c>
      <c r="L808" s="12"/>
      <c r="M808" s="11"/>
      <c r="N808" s="11"/>
      <c r="O808" s="18"/>
    </row>
    <row r="809" spans="1:15">
      <c r="A809" s="34">
        <v>807</v>
      </c>
      <c r="B809" s="65" t="s">
        <v>7139</v>
      </c>
      <c r="C809" s="12" t="s">
        <v>10258</v>
      </c>
      <c r="D809" s="12" t="str">
        <f t="shared" si="42"/>
        <v>中海箱</v>
      </c>
      <c r="E809" s="7" t="s">
        <v>17174</v>
      </c>
      <c r="F809" s="19">
        <v>40732</v>
      </c>
      <c r="G809" s="92" t="s">
        <v>15745</v>
      </c>
      <c r="H809" s="12" t="str">
        <f t="shared" si="43"/>
        <v>重</v>
      </c>
      <c r="I809" s="23">
        <v>40815</v>
      </c>
      <c r="J809" s="27"/>
      <c r="K809" s="12" t="s">
        <v>11298</v>
      </c>
      <c r="L809" s="12"/>
      <c r="M809" s="11"/>
      <c r="N809" s="11"/>
      <c r="O809" s="18"/>
    </row>
    <row r="810" spans="1:15">
      <c r="A810" s="34">
        <v>808</v>
      </c>
      <c r="B810" s="65" t="s">
        <v>7140</v>
      </c>
      <c r="C810" s="12" t="s">
        <v>10258</v>
      </c>
      <c r="D810" s="12" t="str">
        <f t="shared" si="42"/>
        <v>中海箱</v>
      </c>
      <c r="E810" s="7" t="s">
        <v>17174</v>
      </c>
      <c r="F810" s="19">
        <v>40793</v>
      </c>
      <c r="G810" s="92" t="s">
        <v>15745</v>
      </c>
      <c r="H810" s="12" t="str">
        <f t="shared" si="43"/>
        <v>重</v>
      </c>
      <c r="I810" s="23">
        <v>40864</v>
      </c>
      <c r="J810" s="27"/>
      <c r="K810" s="12" t="s">
        <v>10395</v>
      </c>
      <c r="L810" s="12"/>
      <c r="M810" s="11"/>
      <c r="N810" s="11"/>
      <c r="O810" s="18"/>
    </row>
    <row r="811" spans="1:15">
      <c r="A811" s="34">
        <v>809</v>
      </c>
      <c r="B811" s="65" t="s">
        <v>7141</v>
      </c>
      <c r="C811" s="12" t="s">
        <v>10258</v>
      </c>
      <c r="D811" s="12" t="str">
        <f t="shared" si="42"/>
        <v>中海箱</v>
      </c>
      <c r="E811" s="7" t="s">
        <v>17174</v>
      </c>
      <c r="F811" s="19">
        <v>40732</v>
      </c>
      <c r="G811" s="92" t="s">
        <v>15745</v>
      </c>
      <c r="H811" s="12" t="str">
        <f t="shared" si="43"/>
        <v>重</v>
      </c>
      <c r="I811" s="23">
        <v>40780</v>
      </c>
      <c r="J811" s="27"/>
      <c r="K811" s="12" t="s">
        <v>11298</v>
      </c>
      <c r="L811" s="12"/>
      <c r="M811" s="11"/>
      <c r="N811" s="11"/>
      <c r="O811" s="18"/>
    </row>
    <row r="812" spans="1:15">
      <c r="A812" s="34">
        <v>810</v>
      </c>
      <c r="B812" s="65" t="s">
        <v>7142</v>
      </c>
      <c r="C812" s="12" t="s">
        <v>10258</v>
      </c>
      <c r="D812" s="12" t="str">
        <f t="shared" si="42"/>
        <v>中海箱</v>
      </c>
      <c r="E812" s="7" t="s">
        <v>17174</v>
      </c>
      <c r="F812" s="19">
        <v>40732</v>
      </c>
      <c r="G812" s="92" t="s">
        <v>15745</v>
      </c>
      <c r="H812" s="12" t="str">
        <f t="shared" si="43"/>
        <v>重</v>
      </c>
      <c r="I812" s="23">
        <v>40788</v>
      </c>
      <c r="J812" s="27"/>
      <c r="K812" s="12" t="s">
        <v>11298</v>
      </c>
      <c r="L812" s="12"/>
      <c r="M812" s="11"/>
      <c r="N812" s="11"/>
      <c r="O812" s="18"/>
    </row>
    <row r="813" spans="1:15">
      <c r="A813" s="34">
        <v>811</v>
      </c>
      <c r="B813" s="65" t="s">
        <v>12729</v>
      </c>
      <c r="C813" s="12" t="s">
        <v>10258</v>
      </c>
      <c r="D813" s="12" t="str">
        <f t="shared" si="42"/>
        <v>中海箱</v>
      </c>
      <c r="E813" s="7" t="s">
        <v>17174</v>
      </c>
      <c r="F813" s="19">
        <v>40791</v>
      </c>
      <c r="G813" s="92" t="s">
        <v>15745</v>
      </c>
      <c r="H813" s="12" t="str">
        <f t="shared" si="43"/>
        <v>重</v>
      </c>
      <c r="I813" s="23">
        <v>40792</v>
      </c>
      <c r="J813" s="27"/>
      <c r="K813" s="12" t="s">
        <v>5796</v>
      </c>
      <c r="L813" s="12"/>
      <c r="M813" s="11"/>
      <c r="N813" s="11"/>
      <c r="O813" s="18"/>
    </row>
    <row r="814" spans="1:15">
      <c r="A814" s="34">
        <v>812</v>
      </c>
      <c r="B814" s="65" t="s">
        <v>12730</v>
      </c>
      <c r="C814" s="12" t="s">
        <v>10258</v>
      </c>
      <c r="D814" s="12" t="str">
        <f t="shared" si="42"/>
        <v>中海箱</v>
      </c>
      <c r="E814" s="7" t="s">
        <v>17174</v>
      </c>
      <c r="F814" s="19">
        <v>40793</v>
      </c>
      <c r="G814" s="92" t="s">
        <v>15745</v>
      </c>
      <c r="H814" s="12" t="str">
        <f t="shared" si="43"/>
        <v>重</v>
      </c>
      <c r="I814" s="23">
        <v>40864</v>
      </c>
      <c r="J814" s="27"/>
      <c r="K814" s="12" t="s">
        <v>10395</v>
      </c>
      <c r="L814" s="12"/>
      <c r="M814" s="11"/>
      <c r="N814" s="11"/>
      <c r="O814" s="18"/>
    </row>
    <row r="815" spans="1:15">
      <c r="A815" s="34">
        <v>813</v>
      </c>
      <c r="B815" s="65" t="s">
        <v>12731</v>
      </c>
      <c r="C815" s="12" t="s">
        <v>10258</v>
      </c>
      <c r="D815" s="12" t="str">
        <f t="shared" si="42"/>
        <v>中海箱</v>
      </c>
      <c r="E815" s="7" t="s">
        <v>17174</v>
      </c>
      <c r="F815" s="19">
        <v>40736</v>
      </c>
      <c r="G815" s="92" t="s">
        <v>15745</v>
      </c>
      <c r="H815" s="12" t="str">
        <f t="shared" si="43"/>
        <v>重</v>
      </c>
      <c r="I815" s="23">
        <v>40779</v>
      </c>
      <c r="J815" s="27"/>
      <c r="K815" s="12" t="s">
        <v>11298</v>
      </c>
      <c r="L815" s="12"/>
      <c r="M815" s="11"/>
      <c r="N815" s="11"/>
      <c r="O815" s="18"/>
    </row>
    <row r="816" spans="1:15">
      <c r="A816" s="34">
        <v>814</v>
      </c>
      <c r="B816" s="65" t="s">
        <v>12732</v>
      </c>
      <c r="C816" s="12" t="s">
        <v>10258</v>
      </c>
      <c r="D816" s="12" t="str">
        <f t="shared" si="42"/>
        <v>中海箱</v>
      </c>
      <c r="E816" s="7" t="s">
        <v>17174</v>
      </c>
      <c r="F816" s="19">
        <v>40793</v>
      </c>
      <c r="G816" s="92" t="s">
        <v>15745</v>
      </c>
      <c r="H816" s="12" t="str">
        <f t="shared" si="43"/>
        <v>重</v>
      </c>
      <c r="I816" s="23">
        <v>40836</v>
      </c>
      <c r="J816" s="27"/>
      <c r="K816" s="12" t="s">
        <v>11298</v>
      </c>
      <c r="L816" s="12"/>
      <c r="M816" s="11"/>
      <c r="N816" s="11"/>
      <c r="O816" s="18"/>
    </row>
    <row r="817" spans="1:15">
      <c r="A817" s="34">
        <v>815</v>
      </c>
      <c r="B817" s="65" t="s">
        <v>13870</v>
      </c>
      <c r="C817" s="12" t="s">
        <v>3270</v>
      </c>
      <c r="D817" s="12" t="str">
        <f t="shared" si="42"/>
        <v>中海箱</v>
      </c>
      <c r="E817" s="7" t="s">
        <v>17174</v>
      </c>
      <c r="F817" s="19">
        <v>40731</v>
      </c>
      <c r="G817" s="92" t="s">
        <v>6186</v>
      </c>
      <c r="H817" s="12" t="str">
        <f t="shared" si="43"/>
        <v>重</v>
      </c>
      <c r="I817" s="23">
        <v>40756</v>
      </c>
      <c r="J817" s="27"/>
      <c r="K817" s="12" t="s">
        <v>11298</v>
      </c>
      <c r="L817" s="12"/>
      <c r="M817" s="11"/>
      <c r="N817" s="11"/>
      <c r="O817" s="18"/>
    </row>
    <row r="818" spans="1:15">
      <c r="A818" s="34">
        <v>816</v>
      </c>
      <c r="B818" s="65" t="s">
        <v>13871</v>
      </c>
      <c r="C818" s="12" t="s">
        <v>3270</v>
      </c>
      <c r="D818" s="12" t="str">
        <f t="shared" si="42"/>
        <v>中海箱</v>
      </c>
      <c r="E818" s="7" t="s">
        <v>17174</v>
      </c>
      <c r="F818" s="19">
        <v>40731</v>
      </c>
      <c r="G818" s="92" t="s">
        <v>6186</v>
      </c>
      <c r="H818" s="12" t="str">
        <f t="shared" si="43"/>
        <v>重</v>
      </c>
      <c r="I818" s="23">
        <v>40756</v>
      </c>
      <c r="J818" s="27"/>
      <c r="K818" s="12" t="s">
        <v>11298</v>
      </c>
      <c r="L818" s="12"/>
      <c r="M818" s="11"/>
      <c r="N818" s="11"/>
      <c r="O818" s="18"/>
    </row>
    <row r="819" spans="1:15">
      <c r="A819" s="34">
        <v>817</v>
      </c>
      <c r="B819" s="65" t="s">
        <v>13872</v>
      </c>
      <c r="C819" s="12" t="s">
        <v>3270</v>
      </c>
      <c r="D819" s="12" t="str">
        <f t="shared" si="42"/>
        <v>中海箱</v>
      </c>
      <c r="E819" s="7" t="s">
        <v>17174</v>
      </c>
      <c r="F819" s="19">
        <v>40731</v>
      </c>
      <c r="G819" s="92" t="s">
        <v>6186</v>
      </c>
      <c r="H819" s="12" t="str">
        <f t="shared" si="43"/>
        <v>重</v>
      </c>
      <c r="I819" s="23">
        <v>40756</v>
      </c>
      <c r="J819" s="27"/>
      <c r="K819" s="12" t="s">
        <v>11298</v>
      </c>
      <c r="L819" s="12"/>
      <c r="M819" s="11"/>
      <c r="N819" s="11"/>
      <c r="O819" s="18"/>
    </row>
    <row r="820" spans="1:15">
      <c r="A820" s="34">
        <v>818</v>
      </c>
      <c r="B820" s="65" t="s">
        <v>13873</v>
      </c>
      <c r="C820" s="12" t="s">
        <v>3270</v>
      </c>
      <c r="D820" s="12" t="str">
        <f t="shared" si="42"/>
        <v>中海箱</v>
      </c>
      <c r="E820" s="7" t="s">
        <v>17174</v>
      </c>
      <c r="F820" s="19">
        <v>40731</v>
      </c>
      <c r="G820" s="92" t="s">
        <v>6186</v>
      </c>
      <c r="H820" s="12" t="str">
        <f t="shared" si="43"/>
        <v>重</v>
      </c>
      <c r="I820" s="23">
        <v>40756</v>
      </c>
      <c r="J820" s="27"/>
      <c r="K820" s="12" t="s">
        <v>6500</v>
      </c>
      <c r="L820" s="12"/>
      <c r="M820" s="11"/>
      <c r="N820" s="11"/>
      <c r="O820" s="18"/>
    </row>
    <row r="821" spans="1:15">
      <c r="A821" s="34">
        <v>819</v>
      </c>
      <c r="B821" s="65" t="s">
        <v>13874</v>
      </c>
      <c r="C821" s="12" t="s">
        <v>3270</v>
      </c>
      <c r="D821" s="12" t="str">
        <f t="shared" si="42"/>
        <v>中海箱</v>
      </c>
      <c r="E821" s="7" t="s">
        <v>17174</v>
      </c>
      <c r="F821" s="19">
        <v>40731</v>
      </c>
      <c r="G821" s="92" t="s">
        <v>6186</v>
      </c>
      <c r="H821" s="12" t="str">
        <f t="shared" si="43"/>
        <v>重</v>
      </c>
      <c r="I821" s="23">
        <v>40756</v>
      </c>
      <c r="J821" s="27"/>
      <c r="K821" s="12" t="s">
        <v>11298</v>
      </c>
      <c r="L821" s="12"/>
      <c r="M821" s="11"/>
      <c r="N821" s="11"/>
      <c r="O821" s="18"/>
    </row>
    <row r="822" spans="1:15">
      <c r="A822" s="34">
        <v>820</v>
      </c>
      <c r="B822" s="65" t="s">
        <v>6791</v>
      </c>
      <c r="C822" s="12" t="s">
        <v>3270</v>
      </c>
      <c r="D822" s="12" t="str">
        <f t="shared" si="42"/>
        <v>中海箱</v>
      </c>
      <c r="E822" s="7" t="s">
        <v>17174</v>
      </c>
      <c r="F822" s="19">
        <v>40756</v>
      </c>
      <c r="G822" s="92"/>
      <c r="H822" s="12" t="str">
        <f t="shared" si="43"/>
        <v>重</v>
      </c>
      <c r="I822" s="23">
        <v>40756</v>
      </c>
      <c r="J822" s="27"/>
      <c r="K822" s="12" t="s">
        <v>6500</v>
      </c>
      <c r="L822" s="12"/>
      <c r="M822" s="11"/>
      <c r="N822" s="11"/>
      <c r="O822" s="18"/>
    </row>
    <row r="823" spans="1:15">
      <c r="A823" s="34">
        <v>821</v>
      </c>
      <c r="B823" s="65" t="s">
        <v>6792</v>
      </c>
      <c r="C823" s="12" t="s">
        <v>3270</v>
      </c>
      <c r="D823" s="12" t="str">
        <f t="shared" si="42"/>
        <v>中海箱</v>
      </c>
      <c r="E823" s="7" t="s">
        <v>17174</v>
      </c>
      <c r="F823" s="19">
        <v>40756</v>
      </c>
      <c r="G823" s="92"/>
      <c r="H823" s="12" t="str">
        <f t="shared" si="43"/>
        <v>重</v>
      </c>
      <c r="I823" s="23">
        <v>40756</v>
      </c>
      <c r="J823" s="27"/>
      <c r="K823" s="12" t="s">
        <v>6500</v>
      </c>
      <c r="L823" s="12"/>
      <c r="M823" s="11"/>
      <c r="N823" s="11"/>
      <c r="O823" s="18"/>
    </row>
    <row r="824" spans="1:15">
      <c r="A824" s="34">
        <v>822</v>
      </c>
      <c r="B824" s="65" t="s">
        <v>12337</v>
      </c>
      <c r="C824" s="12" t="s">
        <v>3270</v>
      </c>
      <c r="D824" s="12" t="str">
        <f t="shared" si="42"/>
        <v>中海箱</v>
      </c>
      <c r="E824" s="7" t="s">
        <v>16533</v>
      </c>
      <c r="F824" s="19">
        <v>40759</v>
      </c>
      <c r="G824" s="92"/>
      <c r="H824" s="12" t="str">
        <f t="shared" si="43"/>
        <v>重</v>
      </c>
      <c r="I824" s="23">
        <v>40775</v>
      </c>
      <c r="J824" s="27"/>
      <c r="K824" s="12" t="s">
        <v>4304</v>
      </c>
      <c r="L824" s="12"/>
      <c r="M824" s="11"/>
      <c r="N824" s="11"/>
      <c r="O824" s="18"/>
    </row>
    <row r="825" spans="1:15">
      <c r="A825" s="34">
        <v>823</v>
      </c>
      <c r="B825" s="65" t="s">
        <v>14992</v>
      </c>
      <c r="C825" s="12" t="s">
        <v>3270</v>
      </c>
      <c r="D825" s="12" t="str">
        <f t="shared" si="42"/>
        <v>中海箱</v>
      </c>
      <c r="E825" s="7" t="s">
        <v>17174</v>
      </c>
      <c r="F825" s="19">
        <v>40756</v>
      </c>
      <c r="G825" s="92"/>
      <c r="H825" s="12" t="str">
        <f t="shared" si="43"/>
        <v>重</v>
      </c>
      <c r="I825" s="23">
        <v>40756</v>
      </c>
      <c r="J825" s="27"/>
      <c r="K825" s="12" t="s">
        <v>6500</v>
      </c>
      <c r="L825" s="12"/>
      <c r="M825" s="11"/>
      <c r="N825" s="11"/>
      <c r="O825" s="18"/>
    </row>
    <row r="826" spans="1:15">
      <c r="A826" s="34">
        <v>824</v>
      </c>
      <c r="B826" s="65" t="s">
        <v>8978</v>
      </c>
      <c r="C826" s="12" t="s">
        <v>3270</v>
      </c>
      <c r="D826" s="12" t="str">
        <f t="shared" si="42"/>
        <v>中海箱</v>
      </c>
      <c r="E826" s="7" t="s">
        <v>17174</v>
      </c>
      <c r="F826" s="19">
        <v>40756</v>
      </c>
      <c r="G826" s="92"/>
      <c r="H826" s="12" t="str">
        <f t="shared" si="43"/>
        <v>重</v>
      </c>
      <c r="I826" s="23">
        <v>40756</v>
      </c>
      <c r="J826" s="27"/>
      <c r="K826" s="12" t="s">
        <v>6500</v>
      </c>
      <c r="L826" s="12"/>
      <c r="M826" s="11"/>
      <c r="N826" s="11"/>
      <c r="O826" s="18"/>
    </row>
    <row r="827" spans="1:15">
      <c r="A827" s="34">
        <v>825</v>
      </c>
      <c r="B827" s="65" t="s">
        <v>8979</v>
      </c>
      <c r="C827" s="12" t="s">
        <v>3270</v>
      </c>
      <c r="D827" s="12" t="str">
        <f t="shared" si="42"/>
        <v>中海箱</v>
      </c>
      <c r="E827" s="7" t="s">
        <v>17174</v>
      </c>
      <c r="F827" s="19">
        <v>40756</v>
      </c>
      <c r="G827" s="92"/>
      <c r="H827" s="12" t="str">
        <f t="shared" si="43"/>
        <v>重</v>
      </c>
      <c r="I827" s="23">
        <v>40756</v>
      </c>
      <c r="J827" s="27"/>
      <c r="K827" s="12" t="s">
        <v>6500</v>
      </c>
      <c r="L827" s="12"/>
      <c r="M827" s="11"/>
      <c r="N827" s="11"/>
      <c r="O827" s="18"/>
    </row>
    <row r="828" spans="1:15">
      <c r="A828" s="34">
        <v>826</v>
      </c>
      <c r="B828" s="65" t="s">
        <v>8980</v>
      </c>
      <c r="C828" s="12" t="s">
        <v>3270</v>
      </c>
      <c r="D828" s="12" t="str">
        <f t="shared" si="42"/>
        <v>中海箱</v>
      </c>
      <c r="E828" s="7" t="s">
        <v>16533</v>
      </c>
      <c r="F828" s="19">
        <v>40759</v>
      </c>
      <c r="G828" s="92"/>
      <c r="H828" s="12" t="str">
        <f t="shared" si="43"/>
        <v>重</v>
      </c>
      <c r="I828" s="23">
        <v>40775</v>
      </c>
      <c r="J828" s="27"/>
      <c r="K828" s="12" t="s">
        <v>6500</v>
      </c>
      <c r="L828" s="12"/>
      <c r="M828" s="11"/>
      <c r="N828" s="11"/>
      <c r="O828" s="18"/>
    </row>
    <row r="829" spans="1:15">
      <c r="A829" s="34">
        <v>827</v>
      </c>
      <c r="B829" s="48" t="s">
        <v>16102</v>
      </c>
      <c r="C829" s="12" t="s">
        <v>3270</v>
      </c>
      <c r="D829" s="12" t="str">
        <f t="shared" si="42"/>
        <v>中海箱</v>
      </c>
      <c r="E829" s="7" t="s">
        <v>17174</v>
      </c>
      <c r="F829" s="19">
        <v>40737</v>
      </c>
      <c r="G829" s="92" t="s">
        <v>4767</v>
      </c>
      <c r="H829" s="12" t="str">
        <f t="shared" si="43"/>
        <v>重</v>
      </c>
      <c r="I829" s="23">
        <v>40740</v>
      </c>
      <c r="J829" s="27"/>
      <c r="K829" s="12" t="s">
        <v>11298</v>
      </c>
      <c r="L829" s="12"/>
      <c r="M829" s="11"/>
      <c r="N829" s="11"/>
      <c r="O829" s="18"/>
    </row>
    <row r="830" spans="1:15">
      <c r="A830" s="34">
        <v>828</v>
      </c>
      <c r="B830" s="48" t="s">
        <v>15140</v>
      </c>
      <c r="C830" s="12" t="s">
        <v>3270</v>
      </c>
      <c r="D830" s="12" t="str">
        <f t="shared" si="42"/>
        <v>中海箱</v>
      </c>
      <c r="E830" s="7" t="s">
        <v>16533</v>
      </c>
      <c r="F830" s="19">
        <v>40753</v>
      </c>
      <c r="G830" s="92" t="s">
        <v>13190</v>
      </c>
      <c r="H830" s="12" t="str">
        <f t="shared" si="43"/>
        <v>重</v>
      </c>
      <c r="I830" s="23">
        <v>40756</v>
      </c>
      <c r="J830" s="27"/>
      <c r="K830" s="12" t="s">
        <v>6500</v>
      </c>
      <c r="L830" s="12"/>
      <c r="M830" s="11"/>
      <c r="N830" s="11"/>
      <c r="O830" s="18"/>
    </row>
    <row r="831" spans="1:15">
      <c r="A831" s="34">
        <v>829</v>
      </c>
      <c r="B831" s="48" t="s">
        <v>15141</v>
      </c>
      <c r="C831" s="12" t="s">
        <v>3270</v>
      </c>
      <c r="D831" s="12" t="str">
        <f t="shared" si="42"/>
        <v>中海箱</v>
      </c>
      <c r="E831" s="7" t="s">
        <v>17174</v>
      </c>
      <c r="F831" s="19">
        <v>40744</v>
      </c>
      <c r="G831" s="92" t="s">
        <v>13190</v>
      </c>
      <c r="H831" s="12" t="str">
        <f t="shared" si="43"/>
        <v>重</v>
      </c>
      <c r="I831" s="23">
        <v>40756</v>
      </c>
      <c r="J831" s="27"/>
      <c r="K831" s="12" t="s">
        <v>6500</v>
      </c>
      <c r="L831" s="12"/>
      <c r="M831" s="11"/>
      <c r="N831" s="11"/>
      <c r="O831" s="18"/>
    </row>
    <row r="832" spans="1:15">
      <c r="A832" s="34">
        <v>830</v>
      </c>
      <c r="B832" s="48" t="s">
        <v>6459</v>
      </c>
      <c r="C832" s="12" t="s">
        <v>3270</v>
      </c>
      <c r="D832" s="12" t="str">
        <f t="shared" si="42"/>
        <v>中海箱</v>
      </c>
      <c r="E832" s="7" t="s">
        <v>16533</v>
      </c>
      <c r="F832" s="19">
        <v>40753</v>
      </c>
      <c r="G832" s="92" t="s">
        <v>13190</v>
      </c>
      <c r="H832" s="12" t="str">
        <f t="shared" si="43"/>
        <v>重</v>
      </c>
      <c r="I832" s="23">
        <v>40756</v>
      </c>
      <c r="J832" s="27"/>
      <c r="K832" s="12" t="s">
        <v>6500</v>
      </c>
      <c r="L832" s="12"/>
      <c r="M832" s="11"/>
      <c r="N832" s="11"/>
      <c r="O832" s="18"/>
    </row>
    <row r="833" spans="1:15">
      <c r="A833" s="34">
        <v>831</v>
      </c>
      <c r="B833" s="48" t="s">
        <v>5278</v>
      </c>
      <c r="C833" s="12" t="s">
        <v>3270</v>
      </c>
      <c r="D833" s="12" t="str">
        <f t="shared" si="42"/>
        <v>中海箱</v>
      </c>
      <c r="E833" s="7" t="s">
        <v>17174</v>
      </c>
      <c r="F833" s="19">
        <v>40744</v>
      </c>
      <c r="G833" s="92" t="s">
        <v>13190</v>
      </c>
      <c r="H833" s="12" t="str">
        <f t="shared" si="43"/>
        <v>重</v>
      </c>
      <c r="I833" s="23">
        <v>40756</v>
      </c>
      <c r="J833" s="27"/>
      <c r="K833" s="12" t="s">
        <v>6500</v>
      </c>
      <c r="L833" s="12"/>
      <c r="M833" s="11"/>
      <c r="N833" s="11"/>
      <c r="O833" s="18"/>
    </row>
    <row r="834" spans="1:15">
      <c r="A834" s="34">
        <v>832</v>
      </c>
      <c r="B834" s="48" t="s">
        <v>5279</v>
      </c>
      <c r="C834" s="12" t="s">
        <v>3270</v>
      </c>
      <c r="D834" s="12" t="str">
        <f t="shared" si="42"/>
        <v>中海箱</v>
      </c>
      <c r="E834" s="7" t="s">
        <v>16533</v>
      </c>
      <c r="F834" s="19">
        <v>40753</v>
      </c>
      <c r="G834" s="92" t="s">
        <v>13190</v>
      </c>
      <c r="H834" s="12" t="str">
        <f t="shared" si="43"/>
        <v>重</v>
      </c>
      <c r="I834" s="23">
        <v>40756</v>
      </c>
      <c r="J834" s="27"/>
      <c r="K834" s="12" t="s">
        <v>6500</v>
      </c>
      <c r="L834" s="12"/>
      <c r="M834" s="11"/>
      <c r="N834" s="11"/>
      <c r="O834" s="18"/>
    </row>
    <row r="835" spans="1:15">
      <c r="A835" s="34">
        <v>833</v>
      </c>
      <c r="B835" s="48" t="s">
        <v>5280</v>
      </c>
      <c r="C835" s="12" t="s">
        <v>3270</v>
      </c>
      <c r="D835" s="12" t="str">
        <f t="shared" ref="D835:D898" si="44">IF(B835="","","中海箱")</f>
        <v>中海箱</v>
      </c>
      <c r="E835" s="7" t="s">
        <v>17174</v>
      </c>
      <c r="F835" s="19">
        <v>40742</v>
      </c>
      <c r="G835" s="92" t="s">
        <v>13190</v>
      </c>
      <c r="H835" s="12" t="str">
        <f t="shared" ref="H835:H898" si="45">IF(I835="","空","重")</f>
        <v>重</v>
      </c>
      <c r="I835" s="23">
        <v>40740</v>
      </c>
      <c r="J835" s="27"/>
      <c r="K835" s="12" t="s">
        <v>11298</v>
      </c>
      <c r="L835" s="12"/>
      <c r="M835" s="11"/>
      <c r="N835" s="11"/>
      <c r="O835" s="18"/>
    </row>
    <row r="836" spans="1:15">
      <c r="A836" s="34">
        <v>834</v>
      </c>
      <c r="B836" s="48" t="s">
        <v>6441</v>
      </c>
      <c r="C836" s="12" t="s">
        <v>3270</v>
      </c>
      <c r="D836" s="12" t="str">
        <f t="shared" si="44"/>
        <v>中海箱</v>
      </c>
      <c r="E836" s="7" t="s">
        <v>16533</v>
      </c>
      <c r="F836" s="19">
        <v>40753</v>
      </c>
      <c r="G836" s="92" t="s">
        <v>13190</v>
      </c>
      <c r="H836" s="12" t="str">
        <f t="shared" si="45"/>
        <v>重</v>
      </c>
      <c r="I836" s="23">
        <v>40756</v>
      </c>
      <c r="J836" s="27"/>
      <c r="K836" s="12" t="s">
        <v>6500</v>
      </c>
      <c r="L836" s="12"/>
      <c r="M836" s="11"/>
      <c r="N836" s="11"/>
      <c r="O836" s="18"/>
    </row>
    <row r="837" spans="1:15">
      <c r="A837" s="34">
        <v>835</v>
      </c>
      <c r="B837" s="48" t="s">
        <v>14678</v>
      </c>
      <c r="C837" s="12" t="s">
        <v>3270</v>
      </c>
      <c r="D837" s="12" t="str">
        <f t="shared" si="44"/>
        <v>中海箱</v>
      </c>
      <c r="E837" s="7" t="s">
        <v>17174</v>
      </c>
      <c r="F837" s="19">
        <v>40744</v>
      </c>
      <c r="G837" s="92" t="s">
        <v>13190</v>
      </c>
      <c r="H837" s="12" t="str">
        <f t="shared" si="45"/>
        <v>重</v>
      </c>
      <c r="I837" s="23">
        <v>40756</v>
      </c>
      <c r="J837" s="27"/>
      <c r="K837" s="12" t="s">
        <v>6500</v>
      </c>
      <c r="L837" s="12"/>
      <c r="M837" s="11"/>
      <c r="N837" s="11"/>
      <c r="O837" s="18"/>
    </row>
    <row r="838" spans="1:15">
      <c r="A838" s="34">
        <v>836</v>
      </c>
      <c r="B838" s="48" t="s">
        <v>14679</v>
      </c>
      <c r="C838" s="12" t="s">
        <v>3270</v>
      </c>
      <c r="D838" s="12" t="str">
        <f t="shared" si="44"/>
        <v>中海箱</v>
      </c>
      <c r="E838" s="7" t="s">
        <v>17174</v>
      </c>
      <c r="F838" s="19">
        <v>40743</v>
      </c>
      <c r="G838" s="92" t="s">
        <v>4767</v>
      </c>
      <c r="H838" s="12" t="str">
        <f t="shared" si="45"/>
        <v>重</v>
      </c>
      <c r="I838" s="23">
        <v>40756</v>
      </c>
      <c r="J838" s="27"/>
      <c r="K838" s="12" t="s">
        <v>6500</v>
      </c>
      <c r="L838" s="12"/>
      <c r="M838" s="11"/>
      <c r="N838" s="11"/>
      <c r="O838" s="18"/>
    </row>
    <row r="839" spans="1:15">
      <c r="A839" s="34">
        <v>837</v>
      </c>
      <c r="B839" s="48" t="s">
        <v>14680</v>
      </c>
      <c r="C839" s="12" t="s">
        <v>3270</v>
      </c>
      <c r="D839" s="12" t="str">
        <f t="shared" si="44"/>
        <v>中海箱</v>
      </c>
      <c r="E839" s="7" t="s">
        <v>17174</v>
      </c>
      <c r="F839" s="19">
        <v>40782</v>
      </c>
      <c r="G839" s="92" t="s">
        <v>13190</v>
      </c>
      <c r="H839" s="12" t="str">
        <f t="shared" si="45"/>
        <v>重</v>
      </c>
      <c r="I839" s="23">
        <v>40782</v>
      </c>
      <c r="J839" s="27"/>
      <c r="K839" s="12" t="s">
        <v>6500</v>
      </c>
      <c r="L839" s="12"/>
      <c r="M839" s="11"/>
      <c r="N839" s="11"/>
      <c r="O839" s="18"/>
    </row>
    <row r="840" spans="1:15">
      <c r="A840" s="34">
        <v>838</v>
      </c>
      <c r="B840" s="48" t="s">
        <v>14681</v>
      </c>
      <c r="C840" s="12" t="s">
        <v>3270</v>
      </c>
      <c r="D840" s="12" t="str">
        <f t="shared" si="44"/>
        <v>中海箱</v>
      </c>
      <c r="E840" s="7" t="s">
        <v>16533</v>
      </c>
      <c r="F840" s="19">
        <v>40753</v>
      </c>
      <c r="G840" s="92" t="s">
        <v>13190</v>
      </c>
      <c r="H840" s="12" t="str">
        <f t="shared" si="45"/>
        <v>重</v>
      </c>
      <c r="I840" s="23">
        <v>40756</v>
      </c>
      <c r="J840" s="27"/>
      <c r="K840" s="12" t="s">
        <v>6500</v>
      </c>
      <c r="L840" s="12"/>
      <c r="M840" s="11"/>
      <c r="N840" s="11"/>
      <c r="O840" s="18"/>
    </row>
    <row r="841" spans="1:15">
      <c r="A841" s="34">
        <v>839</v>
      </c>
      <c r="B841" s="48" t="s">
        <v>14682</v>
      </c>
      <c r="C841" s="12" t="s">
        <v>3270</v>
      </c>
      <c r="D841" s="12" t="str">
        <f t="shared" si="44"/>
        <v>中海箱</v>
      </c>
      <c r="E841" s="7" t="s">
        <v>17174</v>
      </c>
      <c r="F841" s="19">
        <v>40755</v>
      </c>
      <c r="G841" s="92" t="s">
        <v>13190</v>
      </c>
      <c r="H841" s="12" t="str">
        <f t="shared" si="45"/>
        <v>重</v>
      </c>
      <c r="I841" s="23">
        <v>40756</v>
      </c>
      <c r="J841" s="27"/>
      <c r="K841" s="12" t="s">
        <v>6500</v>
      </c>
      <c r="L841" s="12"/>
      <c r="M841" s="11"/>
      <c r="N841" s="11"/>
      <c r="O841" s="18"/>
    </row>
    <row r="842" spans="1:15">
      <c r="A842" s="34">
        <v>840</v>
      </c>
      <c r="B842" s="48" t="s">
        <v>10452</v>
      </c>
      <c r="C842" s="12" t="s">
        <v>3270</v>
      </c>
      <c r="D842" s="12" t="str">
        <f t="shared" si="44"/>
        <v>中海箱</v>
      </c>
      <c r="E842" s="7" t="s">
        <v>17174</v>
      </c>
      <c r="F842" s="19">
        <v>40743</v>
      </c>
      <c r="G842" s="92" t="s">
        <v>13190</v>
      </c>
      <c r="H842" s="12" t="str">
        <f t="shared" si="45"/>
        <v>重</v>
      </c>
      <c r="I842" s="23">
        <v>40756</v>
      </c>
      <c r="J842" s="27"/>
      <c r="K842" s="12" t="s">
        <v>6500</v>
      </c>
      <c r="L842" s="12"/>
      <c r="M842" s="11"/>
      <c r="N842" s="11"/>
      <c r="O842" s="18"/>
    </row>
    <row r="843" spans="1:15">
      <c r="A843" s="34">
        <v>841</v>
      </c>
      <c r="B843" s="48" t="s">
        <v>10453</v>
      </c>
      <c r="C843" s="12" t="s">
        <v>3270</v>
      </c>
      <c r="D843" s="12" t="str">
        <f t="shared" si="44"/>
        <v>中海箱</v>
      </c>
      <c r="E843" s="7" t="s">
        <v>17174</v>
      </c>
      <c r="F843" s="19">
        <v>40740</v>
      </c>
      <c r="G843" s="92" t="s">
        <v>13190</v>
      </c>
      <c r="H843" s="12" t="str">
        <f t="shared" si="45"/>
        <v>重</v>
      </c>
      <c r="I843" s="23">
        <v>40740</v>
      </c>
      <c r="J843" s="27"/>
      <c r="K843" s="12" t="s">
        <v>4307</v>
      </c>
      <c r="L843" s="12"/>
      <c r="M843" s="11"/>
      <c r="N843" s="11"/>
      <c r="O843" s="18"/>
    </row>
    <row r="844" spans="1:15">
      <c r="A844" s="34">
        <v>842</v>
      </c>
      <c r="B844" s="48" t="s">
        <v>15288</v>
      </c>
      <c r="C844" s="12" t="s">
        <v>3270</v>
      </c>
      <c r="D844" s="12" t="str">
        <f t="shared" si="44"/>
        <v>中海箱</v>
      </c>
      <c r="E844" s="7" t="s">
        <v>17174</v>
      </c>
      <c r="F844" s="19">
        <v>40740</v>
      </c>
      <c r="G844" s="92" t="s">
        <v>13190</v>
      </c>
      <c r="H844" s="12" t="str">
        <f t="shared" si="45"/>
        <v>重</v>
      </c>
      <c r="I844" s="23">
        <v>40740</v>
      </c>
      <c r="J844" s="27"/>
      <c r="K844" s="12" t="s">
        <v>6500</v>
      </c>
      <c r="L844" s="12"/>
      <c r="M844" s="11"/>
      <c r="N844" s="11"/>
      <c r="O844" s="18"/>
    </row>
    <row r="845" spans="1:15">
      <c r="A845" s="34">
        <v>843</v>
      </c>
      <c r="B845" s="48" t="s">
        <v>15289</v>
      </c>
      <c r="C845" s="12" t="s">
        <v>3270</v>
      </c>
      <c r="D845" s="12" t="str">
        <f t="shared" si="44"/>
        <v>中海箱</v>
      </c>
      <c r="E845" s="7" t="s">
        <v>17174</v>
      </c>
      <c r="F845" s="19">
        <v>40743</v>
      </c>
      <c r="G845" s="92" t="s">
        <v>13190</v>
      </c>
      <c r="H845" s="12" t="str">
        <f t="shared" si="45"/>
        <v>重</v>
      </c>
      <c r="I845" s="23">
        <v>40756</v>
      </c>
      <c r="J845" s="27"/>
      <c r="K845" s="12" t="s">
        <v>6500</v>
      </c>
      <c r="L845" s="12"/>
      <c r="M845" s="11"/>
      <c r="N845" s="11"/>
      <c r="O845" s="18"/>
    </row>
    <row r="846" spans="1:15">
      <c r="A846" s="34">
        <v>844</v>
      </c>
      <c r="B846" s="48" t="s">
        <v>15290</v>
      </c>
      <c r="C846" s="12" t="s">
        <v>3270</v>
      </c>
      <c r="D846" s="12" t="str">
        <f t="shared" si="44"/>
        <v>中海箱</v>
      </c>
      <c r="E846" s="7" t="s">
        <v>16533</v>
      </c>
      <c r="F846" s="19">
        <v>40769</v>
      </c>
      <c r="G846" s="92" t="s">
        <v>13190</v>
      </c>
      <c r="H846" s="12" t="str">
        <f t="shared" si="45"/>
        <v>重</v>
      </c>
      <c r="I846" s="23">
        <v>40775</v>
      </c>
      <c r="J846" s="27"/>
      <c r="K846" s="12" t="s">
        <v>6500</v>
      </c>
      <c r="L846" s="12"/>
      <c r="M846" s="11"/>
      <c r="N846" s="11"/>
      <c r="O846" s="18"/>
    </row>
    <row r="847" spans="1:15">
      <c r="A847" s="34">
        <v>845</v>
      </c>
      <c r="B847" s="48" t="s">
        <v>13937</v>
      </c>
      <c r="C847" s="12" t="s">
        <v>3270</v>
      </c>
      <c r="D847" s="12" t="str">
        <f t="shared" si="44"/>
        <v>中海箱</v>
      </c>
      <c r="E847" s="7" t="s">
        <v>17174</v>
      </c>
      <c r="F847" s="19">
        <v>40744</v>
      </c>
      <c r="G847" s="92" t="s">
        <v>13190</v>
      </c>
      <c r="H847" s="12" t="str">
        <f t="shared" si="45"/>
        <v>重</v>
      </c>
      <c r="I847" s="23">
        <v>40756</v>
      </c>
      <c r="J847" s="27"/>
      <c r="K847" s="12" t="s">
        <v>6500</v>
      </c>
      <c r="L847" s="12"/>
      <c r="M847" s="11"/>
      <c r="N847" s="11"/>
      <c r="O847" s="18"/>
    </row>
    <row r="848" spans="1:15">
      <c r="A848" s="34">
        <v>846</v>
      </c>
      <c r="B848" s="48" t="s">
        <v>13938</v>
      </c>
      <c r="C848" s="12" t="s">
        <v>3270</v>
      </c>
      <c r="D848" s="12" t="str">
        <f t="shared" si="44"/>
        <v>中海箱</v>
      </c>
      <c r="E848" s="7" t="s">
        <v>16533</v>
      </c>
      <c r="F848" s="19">
        <v>40769</v>
      </c>
      <c r="G848" s="92" t="s">
        <v>13190</v>
      </c>
      <c r="H848" s="12" t="str">
        <f t="shared" si="45"/>
        <v>重</v>
      </c>
      <c r="I848" s="23">
        <v>40775</v>
      </c>
      <c r="J848" s="27"/>
      <c r="K848" s="12" t="s">
        <v>6500</v>
      </c>
      <c r="L848" s="12"/>
      <c r="M848" s="11"/>
      <c r="N848" s="11"/>
      <c r="O848" s="18"/>
    </row>
    <row r="849" spans="1:15">
      <c r="A849" s="34">
        <v>847</v>
      </c>
      <c r="B849" s="48" t="s">
        <v>13939</v>
      </c>
      <c r="C849" s="12" t="s">
        <v>3270</v>
      </c>
      <c r="D849" s="12" t="str">
        <f t="shared" si="44"/>
        <v>中海箱</v>
      </c>
      <c r="E849" s="7" t="s">
        <v>17174</v>
      </c>
      <c r="F849" s="19">
        <v>40744</v>
      </c>
      <c r="G849" s="92" t="s">
        <v>13190</v>
      </c>
      <c r="H849" s="12" t="str">
        <f t="shared" si="45"/>
        <v>重</v>
      </c>
      <c r="I849" s="23">
        <v>40756</v>
      </c>
      <c r="J849" s="27"/>
      <c r="K849" s="12" t="s">
        <v>6500</v>
      </c>
      <c r="L849" s="12"/>
      <c r="M849" s="11"/>
      <c r="N849" s="11"/>
      <c r="O849" s="18"/>
    </row>
    <row r="850" spans="1:15">
      <c r="A850" s="34">
        <v>848</v>
      </c>
      <c r="B850" s="48" t="s">
        <v>10329</v>
      </c>
      <c r="C850" s="12" t="s">
        <v>3270</v>
      </c>
      <c r="D850" s="12" t="str">
        <f t="shared" si="44"/>
        <v>中海箱</v>
      </c>
      <c r="E850" s="7" t="s">
        <v>16533</v>
      </c>
      <c r="F850" s="19">
        <v>40753</v>
      </c>
      <c r="G850" s="92" t="s">
        <v>13190</v>
      </c>
      <c r="H850" s="12" t="str">
        <f t="shared" si="45"/>
        <v>重</v>
      </c>
      <c r="I850" s="23">
        <v>40756</v>
      </c>
      <c r="J850" s="27"/>
      <c r="K850" s="12" t="s">
        <v>6500</v>
      </c>
      <c r="L850" s="12"/>
      <c r="M850" s="11"/>
      <c r="N850" s="11"/>
      <c r="O850" s="18"/>
    </row>
    <row r="851" spans="1:15">
      <c r="A851" s="34">
        <v>849</v>
      </c>
      <c r="B851" s="48" t="s">
        <v>1382</v>
      </c>
      <c r="C851" s="12" t="s">
        <v>3270</v>
      </c>
      <c r="D851" s="12" t="str">
        <f t="shared" si="44"/>
        <v>中海箱</v>
      </c>
      <c r="E851" s="7" t="s">
        <v>17174</v>
      </c>
      <c r="F851" s="19">
        <v>40759</v>
      </c>
      <c r="G851" s="92" t="s">
        <v>13190</v>
      </c>
      <c r="H851" s="12" t="str">
        <f t="shared" si="45"/>
        <v>重</v>
      </c>
      <c r="I851" s="23">
        <v>40760</v>
      </c>
      <c r="J851" s="27"/>
      <c r="K851" s="12" t="s">
        <v>11298</v>
      </c>
      <c r="L851" s="12"/>
      <c r="M851" s="11"/>
      <c r="N851" s="11"/>
      <c r="O851" s="18"/>
    </row>
    <row r="852" spans="1:15">
      <c r="A852" s="34">
        <v>850</v>
      </c>
      <c r="B852" s="48" t="s">
        <v>6299</v>
      </c>
      <c r="C852" s="12" t="s">
        <v>3270</v>
      </c>
      <c r="D852" s="12" t="str">
        <f t="shared" si="44"/>
        <v>中海箱</v>
      </c>
      <c r="E852" s="7" t="s">
        <v>17174</v>
      </c>
      <c r="F852" s="19">
        <v>40743</v>
      </c>
      <c r="G852" s="92" t="s">
        <v>13190</v>
      </c>
      <c r="H852" s="12" t="str">
        <f t="shared" si="45"/>
        <v>重</v>
      </c>
      <c r="I852" s="23">
        <v>40756</v>
      </c>
      <c r="J852" s="27"/>
      <c r="K852" s="12" t="s">
        <v>6500</v>
      </c>
      <c r="L852" s="12"/>
      <c r="M852" s="11"/>
      <c r="N852" s="11"/>
      <c r="O852" s="18"/>
    </row>
    <row r="853" spans="1:15">
      <c r="A853" s="34">
        <v>851</v>
      </c>
      <c r="B853" s="48" t="s">
        <v>3435</v>
      </c>
      <c r="C853" s="12" t="s">
        <v>3270</v>
      </c>
      <c r="D853" s="12" t="str">
        <f t="shared" si="44"/>
        <v>中海箱</v>
      </c>
      <c r="E853" s="7" t="s">
        <v>17174</v>
      </c>
      <c r="F853" s="19">
        <v>40743</v>
      </c>
      <c r="G853" s="92" t="s">
        <v>13190</v>
      </c>
      <c r="H853" s="12" t="str">
        <f t="shared" si="45"/>
        <v>重</v>
      </c>
      <c r="I853" s="23">
        <v>40756</v>
      </c>
      <c r="J853" s="27"/>
      <c r="K853" s="12" t="s">
        <v>6500</v>
      </c>
      <c r="L853" s="12"/>
      <c r="M853" s="11"/>
      <c r="N853" s="11"/>
      <c r="O853" s="18"/>
    </row>
    <row r="854" spans="1:15">
      <c r="A854" s="34">
        <v>852</v>
      </c>
      <c r="B854" s="48" t="s">
        <v>3436</v>
      </c>
      <c r="C854" s="12" t="s">
        <v>3270</v>
      </c>
      <c r="D854" s="12" t="str">
        <f t="shared" si="44"/>
        <v>中海箱</v>
      </c>
      <c r="E854" s="7" t="s">
        <v>17174</v>
      </c>
      <c r="F854" s="19">
        <v>40743</v>
      </c>
      <c r="G854" s="92" t="s">
        <v>13190</v>
      </c>
      <c r="H854" s="12" t="str">
        <f t="shared" si="45"/>
        <v>重</v>
      </c>
      <c r="I854" s="23">
        <v>40756</v>
      </c>
      <c r="J854" s="27"/>
      <c r="K854" s="12" t="s">
        <v>6500</v>
      </c>
      <c r="L854" s="12"/>
      <c r="M854" s="11"/>
      <c r="N854" s="11"/>
      <c r="O854" s="18"/>
    </row>
    <row r="855" spans="1:15">
      <c r="A855" s="34">
        <v>853</v>
      </c>
      <c r="B855" s="48" t="s">
        <v>12157</v>
      </c>
      <c r="C855" s="12" t="s">
        <v>3270</v>
      </c>
      <c r="D855" s="12" t="str">
        <f t="shared" si="44"/>
        <v>中海箱</v>
      </c>
      <c r="E855" s="7" t="s">
        <v>17174</v>
      </c>
      <c r="F855" s="19">
        <v>40750</v>
      </c>
      <c r="G855" s="92" t="s">
        <v>13190</v>
      </c>
      <c r="H855" s="12" t="str">
        <f t="shared" si="45"/>
        <v>重</v>
      </c>
      <c r="I855" s="23">
        <v>40752</v>
      </c>
      <c r="J855" s="27"/>
      <c r="K855" s="12" t="s">
        <v>10395</v>
      </c>
      <c r="L855" s="12"/>
      <c r="M855" s="11"/>
      <c r="N855" s="11"/>
      <c r="O855" s="18"/>
    </row>
    <row r="856" spans="1:15">
      <c r="A856" s="34">
        <v>854</v>
      </c>
      <c r="B856" s="48" t="s">
        <v>12158</v>
      </c>
      <c r="C856" s="12" t="s">
        <v>3270</v>
      </c>
      <c r="D856" s="12" t="str">
        <f t="shared" si="44"/>
        <v>中海箱</v>
      </c>
      <c r="E856" s="7" t="s">
        <v>16533</v>
      </c>
      <c r="F856" s="19">
        <v>40767</v>
      </c>
      <c r="G856" s="92" t="s">
        <v>13190</v>
      </c>
      <c r="H856" s="12" t="str">
        <f t="shared" si="45"/>
        <v>重</v>
      </c>
      <c r="I856" s="23">
        <v>40774</v>
      </c>
      <c r="J856" s="27"/>
      <c r="K856" s="12" t="s">
        <v>10395</v>
      </c>
      <c r="L856" s="12"/>
      <c r="M856" s="11"/>
      <c r="N856" s="11"/>
      <c r="O856" s="18"/>
    </row>
    <row r="857" spans="1:15">
      <c r="A857" s="34">
        <v>855</v>
      </c>
      <c r="B857" s="48" t="s">
        <v>12159</v>
      </c>
      <c r="C857" s="12" t="s">
        <v>3270</v>
      </c>
      <c r="D857" s="12" t="str">
        <f t="shared" si="44"/>
        <v>中海箱</v>
      </c>
      <c r="E857" s="7" t="s">
        <v>16533</v>
      </c>
      <c r="F857" s="19">
        <v>40767</v>
      </c>
      <c r="G857" s="92" t="s">
        <v>13190</v>
      </c>
      <c r="H857" s="12" t="str">
        <f t="shared" si="45"/>
        <v>重</v>
      </c>
      <c r="I857" s="23">
        <v>40774</v>
      </c>
      <c r="J857" s="27"/>
      <c r="K857" s="12" t="s">
        <v>10395</v>
      </c>
      <c r="L857" s="12"/>
      <c r="M857" s="11"/>
      <c r="N857" s="11"/>
      <c r="O857" s="18"/>
    </row>
    <row r="858" spans="1:15">
      <c r="A858" s="34">
        <v>856</v>
      </c>
      <c r="B858" s="48" t="s">
        <v>12160</v>
      </c>
      <c r="C858" s="12" t="s">
        <v>3270</v>
      </c>
      <c r="D858" s="12" t="str">
        <f t="shared" si="44"/>
        <v>中海箱</v>
      </c>
      <c r="E858" s="7" t="s">
        <v>16533</v>
      </c>
      <c r="F858" s="19">
        <v>40767</v>
      </c>
      <c r="G858" s="92" t="s">
        <v>13190</v>
      </c>
      <c r="H858" s="12" t="str">
        <f t="shared" si="45"/>
        <v>重</v>
      </c>
      <c r="I858" s="23">
        <v>40774</v>
      </c>
      <c r="J858" s="27"/>
      <c r="K858" s="12" t="s">
        <v>10395</v>
      </c>
      <c r="L858" s="12"/>
      <c r="M858" s="11"/>
      <c r="N858" s="11"/>
      <c r="O858" s="18"/>
    </row>
    <row r="859" spans="1:15">
      <c r="A859" s="34">
        <v>857</v>
      </c>
      <c r="B859" s="48" t="s">
        <v>12601</v>
      </c>
      <c r="C859" s="12" t="s">
        <v>3270</v>
      </c>
      <c r="D859" s="12" t="str">
        <f t="shared" si="44"/>
        <v>中海箱</v>
      </c>
      <c r="E859" s="7" t="s">
        <v>17174</v>
      </c>
      <c r="F859" s="19">
        <v>40768</v>
      </c>
      <c r="G859" s="92" t="s">
        <v>13190</v>
      </c>
      <c r="H859" s="12" t="str">
        <f t="shared" si="45"/>
        <v>重</v>
      </c>
      <c r="I859" s="23">
        <v>40775</v>
      </c>
      <c r="J859" s="27"/>
      <c r="K859" s="12" t="s">
        <v>6500</v>
      </c>
      <c r="L859" s="12"/>
      <c r="M859" s="11"/>
      <c r="N859" s="11"/>
      <c r="O859" s="18"/>
    </row>
    <row r="860" spans="1:15">
      <c r="A860" s="34">
        <v>858</v>
      </c>
      <c r="B860" s="48" t="s">
        <v>12602</v>
      </c>
      <c r="C860" s="12" t="s">
        <v>3270</v>
      </c>
      <c r="D860" s="12" t="str">
        <f t="shared" si="44"/>
        <v>中海箱</v>
      </c>
      <c r="E860" s="7" t="s">
        <v>16533</v>
      </c>
      <c r="F860" s="19">
        <v>40767</v>
      </c>
      <c r="G860" s="92" t="s">
        <v>13190</v>
      </c>
      <c r="H860" s="12" t="str">
        <f t="shared" si="45"/>
        <v>重</v>
      </c>
      <c r="I860" s="23">
        <v>40775</v>
      </c>
      <c r="J860" s="27"/>
      <c r="K860" s="12" t="s">
        <v>6500</v>
      </c>
      <c r="L860" s="12"/>
      <c r="M860" s="11"/>
      <c r="N860" s="11"/>
      <c r="O860" s="18"/>
    </row>
    <row r="861" spans="1:15">
      <c r="A861" s="34">
        <v>859</v>
      </c>
      <c r="B861" s="48" t="s">
        <v>12603</v>
      </c>
      <c r="C861" s="12" t="s">
        <v>3270</v>
      </c>
      <c r="D861" s="12" t="str">
        <f t="shared" si="44"/>
        <v>中海箱</v>
      </c>
      <c r="E861" s="7" t="s">
        <v>16533</v>
      </c>
      <c r="F861" s="19">
        <v>40797</v>
      </c>
      <c r="G861" s="92" t="s">
        <v>13190</v>
      </c>
      <c r="H861" s="12" t="str">
        <f t="shared" si="45"/>
        <v>重</v>
      </c>
      <c r="I861" s="23">
        <v>40809</v>
      </c>
      <c r="J861" s="27"/>
      <c r="K861" s="12" t="s">
        <v>11298</v>
      </c>
      <c r="L861" s="12"/>
      <c r="M861" s="11"/>
      <c r="N861" s="11"/>
      <c r="O861" s="18"/>
    </row>
    <row r="862" spans="1:15">
      <c r="A862" s="34">
        <v>860</v>
      </c>
      <c r="B862" s="48" t="s">
        <v>12604</v>
      </c>
      <c r="C862" s="12" t="s">
        <v>3270</v>
      </c>
      <c r="D862" s="12" t="str">
        <f t="shared" si="44"/>
        <v>中海箱</v>
      </c>
      <c r="E862" s="7" t="s">
        <v>16533</v>
      </c>
      <c r="F862" s="19">
        <v>40797</v>
      </c>
      <c r="G862" s="92" t="s">
        <v>13190</v>
      </c>
      <c r="H862" s="12" t="str">
        <f t="shared" si="45"/>
        <v>重</v>
      </c>
      <c r="I862" s="23">
        <v>40813</v>
      </c>
      <c r="J862" s="27"/>
      <c r="K862" s="12" t="s">
        <v>6500</v>
      </c>
      <c r="L862" s="12"/>
      <c r="M862" s="11"/>
      <c r="N862" s="11"/>
      <c r="O862" s="18"/>
    </row>
    <row r="863" spans="1:15">
      <c r="A863" s="34">
        <v>861</v>
      </c>
      <c r="B863" s="48" t="s">
        <v>2870</v>
      </c>
      <c r="C863" s="12" t="s">
        <v>3270</v>
      </c>
      <c r="D863" s="12" t="str">
        <f t="shared" si="44"/>
        <v>中海箱</v>
      </c>
      <c r="E863" s="7" t="s">
        <v>16533</v>
      </c>
      <c r="F863" s="19">
        <v>40767</v>
      </c>
      <c r="G863" s="92" t="s">
        <v>13190</v>
      </c>
      <c r="H863" s="12" t="str">
        <f t="shared" si="45"/>
        <v>重</v>
      </c>
      <c r="I863" s="23">
        <v>40774</v>
      </c>
      <c r="J863" s="27"/>
      <c r="K863" s="12" t="s">
        <v>10395</v>
      </c>
      <c r="L863" s="12"/>
      <c r="M863" s="11"/>
      <c r="N863" s="11"/>
      <c r="O863" s="18"/>
    </row>
    <row r="864" spans="1:15">
      <c r="A864" s="34">
        <v>862</v>
      </c>
      <c r="B864" s="48" t="s">
        <v>2871</v>
      </c>
      <c r="C864" s="12" t="s">
        <v>3270</v>
      </c>
      <c r="D864" s="12" t="str">
        <f t="shared" si="44"/>
        <v>中海箱</v>
      </c>
      <c r="E864" s="7" t="s">
        <v>17174</v>
      </c>
      <c r="F864" s="19">
        <v>40768</v>
      </c>
      <c r="G864" s="92" t="s">
        <v>13190</v>
      </c>
      <c r="H864" s="12" t="str">
        <f t="shared" si="45"/>
        <v>重</v>
      </c>
      <c r="I864" s="23">
        <v>40782</v>
      </c>
      <c r="J864" s="27"/>
      <c r="K864" s="12" t="s">
        <v>11298</v>
      </c>
      <c r="L864" s="12"/>
      <c r="M864" s="11"/>
      <c r="N864" s="11"/>
      <c r="O864" s="18"/>
    </row>
    <row r="865" spans="1:15">
      <c r="A865" s="34">
        <v>863</v>
      </c>
      <c r="B865" s="48" t="s">
        <v>2872</v>
      </c>
      <c r="C865" s="12" t="s">
        <v>3270</v>
      </c>
      <c r="D865" s="12" t="str">
        <f t="shared" si="44"/>
        <v>中海箱</v>
      </c>
      <c r="E865" s="7" t="s">
        <v>17174</v>
      </c>
      <c r="F865" s="19">
        <v>40794</v>
      </c>
      <c r="G865" s="92" t="s">
        <v>13190</v>
      </c>
      <c r="H865" s="12" t="str">
        <f t="shared" si="45"/>
        <v>重</v>
      </c>
      <c r="I865" s="23">
        <v>40796</v>
      </c>
      <c r="J865" s="27"/>
      <c r="K865" s="12" t="s">
        <v>11298</v>
      </c>
      <c r="L865" s="12"/>
      <c r="M865" s="11"/>
      <c r="N865" s="11"/>
      <c r="O865" s="18"/>
    </row>
    <row r="866" spans="1:15">
      <c r="A866" s="34">
        <v>864</v>
      </c>
      <c r="B866" s="48" t="s">
        <v>2873</v>
      </c>
      <c r="C866" s="12" t="s">
        <v>3270</v>
      </c>
      <c r="D866" s="12" t="str">
        <f t="shared" si="44"/>
        <v>中海箱</v>
      </c>
      <c r="E866" s="7" t="s">
        <v>16533</v>
      </c>
      <c r="F866" s="19">
        <v>40797</v>
      </c>
      <c r="G866" s="92" t="s">
        <v>13190</v>
      </c>
      <c r="H866" s="12" t="str">
        <f t="shared" si="45"/>
        <v>重</v>
      </c>
      <c r="I866" s="23">
        <v>40809</v>
      </c>
      <c r="J866" s="27"/>
      <c r="K866" s="12" t="s">
        <v>11298</v>
      </c>
      <c r="L866" s="12"/>
      <c r="M866" s="11"/>
      <c r="N866" s="11"/>
      <c r="O866" s="18"/>
    </row>
    <row r="867" spans="1:15">
      <c r="A867" s="34">
        <v>865</v>
      </c>
      <c r="B867" s="48" t="s">
        <v>2874</v>
      </c>
      <c r="C867" s="12" t="s">
        <v>3270</v>
      </c>
      <c r="D867" s="12" t="str">
        <f t="shared" si="44"/>
        <v>中海箱</v>
      </c>
      <c r="E867" s="7" t="s">
        <v>17174</v>
      </c>
      <c r="F867" s="19">
        <v>40796</v>
      </c>
      <c r="G867" s="92" t="s">
        <v>13190</v>
      </c>
      <c r="H867" s="12" t="str">
        <f t="shared" si="45"/>
        <v>重</v>
      </c>
      <c r="I867" s="23">
        <v>40796</v>
      </c>
      <c r="J867" s="27"/>
      <c r="K867" s="12" t="s">
        <v>6500</v>
      </c>
      <c r="L867" s="12"/>
      <c r="M867" s="11"/>
      <c r="N867" s="11"/>
      <c r="O867" s="18"/>
    </row>
    <row r="868" spans="1:15">
      <c r="A868" s="34">
        <v>866</v>
      </c>
      <c r="B868" s="48" t="s">
        <v>2875</v>
      </c>
      <c r="C868" s="12" t="s">
        <v>3270</v>
      </c>
      <c r="D868" s="12" t="str">
        <f t="shared" si="44"/>
        <v>中海箱</v>
      </c>
      <c r="E868" s="7" t="s">
        <v>17174</v>
      </c>
      <c r="F868" s="19">
        <v>40809</v>
      </c>
      <c r="G868" s="92" t="s">
        <v>13190</v>
      </c>
      <c r="H868" s="12" t="str">
        <f t="shared" si="45"/>
        <v>重</v>
      </c>
      <c r="I868" s="23">
        <v>40809</v>
      </c>
      <c r="J868" s="27"/>
      <c r="K868" s="12" t="s">
        <v>11298</v>
      </c>
      <c r="L868" s="12"/>
      <c r="M868" s="11"/>
      <c r="N868" s="11"/>
      <c r="O868" s="18"/>
    </row>
    <row r="869" spans="1:15">
      <c r="A869" s="34">
        <v>867</v>
      </c>
      <c r="B869" s="48" t="s">
        <v>2876</v>
      </c>
      <c r="C869" s="12" t="s">
        <v>3270</v>
      </c>
      <c r="D869" s="12" t="str">
        <f t="shared" si="44"/>
        <v>中海箱</v>
      </c>
      <c r="E869" s="7" t="s">
        <v>16533</v>
      </c>
      <c r="F869" s="19">
        <v>40797</v>
      </c>
      <c r="G869" s="92" t="s">
        <v>13190</v>
      </c>
      <c r="H869" s="12" t="str">
        <f t="shared" si="45"/>
        <v>重</v>
      </c>
      <c r="I869" s="23">
        <v>40811</v>
      </c>
      <c r="J869" s="27"/>
      <c r="K869" s="12" t="s">
        <v>11298</v>
      </c>
      <c r="L869" s="12"/>
      <c r="M869" s="11"/>
      <c r="N869" s="11"/>
      <c r="O869" s="18"/>
    </row>
    <row r="870" spans="1:15">
      <c r="A870" s="34">
        <v>868</v>
      </c>
      <c r="B870" s="48" t="s">
        <v>2877</v>
      </c>
      <c r="C870" s="12" t="s">
        <v>3270</v>
      </c>
      <c r="D870" s="12" t="str">
        <f t="shared" si="44"/>
        <v>中海箱</v>
      </c>
      <c r="E870" s="7" t="s">
        <v>16533</v>
      </c>
      <c r="F870" s="19">
        <v>40769</v>
      </c>
      <c r="G870" s="92" t="s">
        <v>4767</v>
      </c>
      <c r="H870" s="12" t="str">
        <f t="shared" si="45"/>
        <v>重</v>
      </c>
      <c r="I870" s="23">
        <v>40775</v>
      </c>
      <c r="J870" s="27"/>
      <c r="K870" s="12" t="s">
        <v>6500</v>
      </c>
      <c r="L870" s="12"/>
      <c r="M870" s="11"/>
      <c r="N870" s="11"/>
      <c r="O870" s="18"/>
    </row>
    <row r="871" spans="1:15">
      <c r="A871" s="34">
        <v>869</v>
      </c>
      <c r="B871" s="48" t="s">
        <v>9761</v>
      </c>
      <c r="C871" s="12" t="s">
        <v>3270</v>
      </c>
      <c r="D871" s="12" t="str">
        <f t="shared" si="44"/>
        <v>中海箱</v>
      </c>
      <c r="E871" s="7" t="s">
        <v>17174</v>
      </c>
      <c r="F871" s="19">
        <v>40772</v>
      </c>
      <c r="G871" s="92" t="s">
        <v>13190</v>
      </c>
      <c r="H871" s="12" t="str">
        <f t="shared" si="45"/>
        <v>重</v>
      </c>
      <c r="I871" s="23">
        <v>40775</v>
      </c>
      <c r="J871" s="27"/>
      <c r="K871" s="12" t="s">
        <v>6500</v>
      </c>
      <c r="L871" s="12"/>
      <c r="M871" s="11"/>
      <c r="N871" s="11"/>
      <c r="O871" s="18"/>
    </row>
    <row r="872" spans="1:15">
      <c r="A872" s="34">
        <v>870</v>
      </c>
      <c r="B872" s="48" t="s">
        <v>9762</v>
      </c>
      <c r="C872" s="12" t="s">
        <v>3270</v>
      </c>
      <c r="D872" s="12" t="str">
        <f t="shared" si="44"/>
        <v>中海箱</v>
      </c>
      <c r="E872" s="7" t="s">
        <v>17174</v>
      </c>
      <c r="F872" s="19">
        <v>40794</v>
      </c>
      <c r="G872" s="92" t="s">
        <v>13190</v>
      </c>
      <c r="H872" s="12" t="str">
        <f t="shared" si="45"/>
        <v>重</v>
      </c>
      <c r="I872" s="23">
        <v>40796</v>
      </c>
      <c r="J872" s="27"/>
      <c r="K872" s="12" t="s">
        <v>11298</v>
      </c>
      <c r="L872" s="12"/>
      <c r="M872" s="11"/>
      <c r="N872" s="11"/>
      <c r="O872" s="18"/>
    </row>
    <row r="873" spans="1:15">
      <c r="A873" s="34">
        <v>871</v>
      </c>
      <c r="B873" s="48" t="s">
        <v>3474</v>
      </c>
      <c r="C873" s="12" t="s">
        <v>3270</v>
      </c>
      <c r="D873" s="12" t="str">
        <f t="shared" si="44"/>
        <v>中海箱</v>
      </c>
      <c r="E873" s="7" t="s">
        <v>17174</v>
      </c>
      <c r="F873" s="19">
        <v>40794</v>
      </c>
      <c r="G873" s="92" t="s">
        <v>13190</v>
      </c>
      <c r="H873" s="12" t="str">
        <f t="shared" si="45"/>
        <v>重</v>
      </c>
      <c r="I873" s="23">
        <v>40796</v>
      </c>
      <c r="J873" s="27"/>
      <c r="K873" s="12" t="s">
        <v>11298</v>
      </c>
      <c r="L873" s="12"/>
      <c r="M873" s="11"/>
      <c r="N873" s="11"/>
      <c r="O873" s="18"/>
    </row>
    <row r="874" spans="1:15">
      <c r="A874" s="34">
        <v>872</v>
      </c>
      <c r="B874" s="48" t="s">
        <v>10653</v>
      </c>
      <c r="C874" s="12" t="s">
        <v>3270</v>
      </c>
      <c r="D874" s="12" t="str">
        <f t="shared" si="44"/>
        <v>中海箱</v>
      </c>
      <c r="E874" s="7" t="s">
        <v>16533</v>
      </c>
      <c r="F874" s="19">
        <v>40767</v>
      </c>
      <c r="G874" s="92" t="s">
        <v>13190</v>
      </c>
      <c r="H874" s="12" t="str">
        <f t="shared" si="45"/>
        <v>重</v>
      </c>
      <c r="I874" s="23">
        <v>40774</v>
      </c>
      <c r="J874" s="27"/>
      <c r="K874" s="12" t="s">
        <v>10395</v>
      </c>
      <c r="L874" s="12"/>
      <c r="M874" s="11"/>
      <c r="N874" s="11"/>
      <c r="O874" s="18"/>
    </row>
    <row r="875" spans="1:15">
      <c r="A875" s="34">
        <v>873</v>
      </c>
      <c r="B875" s="48" t="s">
        <v>14103</v>
      </c>
      <c r="C875" s="12" t="s">
        <v>3270</v>
      </c>
      <c r="D875" s="12" t="str">
        <f t="shared" si="44"/>
        <v>中海箱</v>
      </c>
      <c r="E875" s="7" t="s">
        <v>17174</v>
      </c>
      <c r="F875" s="19">
        <v>40775</v>
      </c>
      <c r="G875" s="92" t="s">
        <v>13190</v>
      </c>
      <c r="H875" s="12" t="str">
        <f t="shared" si="45"/>
        <v>重</v>
      </c>
      <c r="I875" s="23">
        <v>40775</v>
      </c>
      <c r="J875" s="27"/>
      <c r="K875" s="12" t="s">
        <v>16808</v>
      </c>
      <c r="L875" s="12"/>
      <c r="M875" s="11"/>
      <c r="N875" s="11"/>
      <c r="O875" s="18"/>
    </row>
    <row r="876" spans="1:15">
      <c r="A876" s="34">
        <v>874</v>
      </c>
      <c r="B876" s="48" t="s">
        <v>14104</v>
      </c>
      <c r="C876" s="12" t="s">
        <v>3270</v>
      </c>
      <c r="D876" s="12" t="str">
        <f t="shared" si="44"/>
        <v>中海箱</v>
      </c>
      <c r="E876" s="7" t="s">
        <v>17174</v>
      </c>
      <c r="F876" s="19">
        <v>40775</v>
      </c>
      <c r="G876" s="92" t="s">
        <v>11703</v>
      </c>
      <c r="H876" s="12" t="str">
        <f t="shared" si="45"/>
        <v>重</v>
      </c>
      <c r="I876" s="23">
        <v>40775</v>
      </c>
      <c r="J876" s="27"/>
      <c r="K876" s="12" t="s">
        <v>6500</v>
      </c>
      <c r="L876" s="12"/>
      <c r="M876" s="11"/>
      <c r="N876" s="11"/>
      <c r="O876" s="18"/>
    </row>
    <row r="877" spans="1:15">
      <c r="A877" s="34">
        <v>875</v>
      </c>
      <c r="B877" s="48" t="s">
        <v>14105</v>
      </c>
      <c r="C877" s="12" t="s">
        <v>3270</v>
      </c>
      <c r="D877" s="12" t="str">
        <f t="shared" si="44"/>
        <v>中海箱</v>
      </c>
      <c r="E877" s="7" t="s">
        <v>16533</v>
      </c>
      <c r="F877" s="19">
        <v>40769</v>
      </c>
      <c r="G877" s="92" t="s">
        <v>13190</v>
      </c>
      <c r="H877" s="12" t="str">
        <f t="shared" si="45"/>
        <v>重</v>
      </c>
      <c r="I877" s="23">
        <v>40775</v>
      </c>
      <c r="J877" s="27"/>
      <c r="K877" s="12" t="s">
        <v>6500</v>
      </c>
      <c r="L877" s="12"/>
      <c r="M877" s="11"/>
      <c r="N877" s="11"/>
      <c r="O877" s="18"/>
    </row>
    <row r="878" spans="1:15">
      <c r="A878" s="34">
        <v>876</v>
      </c>
      <c r="B878" s="48" t="s">
        <v>3736</v>
      </c>
      <c r="C878" s="12" t="s">
        <v>3270</v>
      </c>
      <c r="D878" s="12" t="str">
        <f t="shared" si="44"/>
        <v>中海箱</v>
      </c>
      <c r="E878" s="7" t="s">
        <v>17174</v>
      </c>
      <c r="F878" s="19">
        <v>40756</v>
      </c>
      <c r="G878" s="92" t="s">
        <v>13190</v>
      </c>
      <c r="H878" s="12" t="str">
        <f t="shared" si="45"/>
        <v>重</v>
      </c>
      <c r="I878" s="23">
        <v>40756</v>
      </c>
      <c r="J878" s="27"/>
      <c r="K878" s="12" t="s">
        <v>6500</v>
      </c>
      <c r="L878" s="12"/>
      <c r="M878" s="11"/>
      <c r="N878" s="11"/>
      <c r="O878" s="18"/>
    </row>
    <row r="879" spans="1:15">
      <c r="A879" s="34">
        <v>877</v>
      </c>
      <c r="B879" s="48" t="s">
        <v>3737</v>
      </c>
      <c r="C879" s="12" t="s">
        <v>3270</v>
      </c>
      <c r="D879" s="12" t="str">
        <f t="shared" si="44"/>
        <v>中海箱</v>
      </c>
      <c r="E879" s="7" t="s">
        <v>7591</v>
      </c>
      <c r="F879" s="19">
        <v>40759</v>
      </c>
      <c r="G879" s="92" t="s">
        <v>13190</v>
      </c>
      <c r="H879" s="12" t="str">
        <f t="shared" si="45"/>
        <v>重</v>
      </c>
      <c r="I879" s="23">
        <v>40777</v>
      </c>
      <c r="J879" s="27"/>
      <c r="K879" s="12" t="s">
        <v>11417</v>
      </c>
      <c r="L879" s="12"/>
      <c r="M879" s="11"/>
      <c r="N879" s="11"/>
      <c r="O879" s="18"/>
    </row>
    <row r="880" spans="1:15">
      <c r="A880" s="34">
        <v>878</v>
      </c>
      <c r="B880" s="48" t="s">
        <v>3738</v>
      </c>
      <c r="C880" s="12" t="s">
        <v>3270</v>
      </c>
      <c r="D880" s="12" t="str">
        <f t="shared" si="44"/>
        <v>中海箱</v>
      </c>
      <c r="E880" s="7" t="s">
        <v>17174</v>
      </c>
      <c r="F880" s="19">
        <v>40768</v>
      </c>
      <c r="G880" s="92" t="s">
        <v>13190</v>
      </c>
      <c r="H880" s="12" t="str">
        <f t="shared" si="45"/>
        <v>重</v>
      </c>
      <c r="I880" s="23">
        <v>40775</v>
      </c>
      <c r="J880" s="27"/>
      <c r="K880" s="12" t="s">
        <v>6500</v>
      </c>
      <c r="L880" s="12"/>
      <c r="M880" s="11"/>
      <c r="N880" s="11"/>
      <c r="O880" s="18"/>
    </row>
    <row r="881" spans="1:15">
      <c r="A881" s="34">
        <v>879</v>
      </c>
      <c r="B881" s="48" t="s">
        <v>3661</v>
      </c>
      <c r="C881" s="12" t="s">
        <v>3270</v>
      </c>
      <c r="D881" s="12" t="str">
        <f t="shared" si="44"/>
        <v>中海箱</v>
      </c>
      <c r="E881" s="7" t="s">
        <v>16533</v>
      </c>
      <c r="F881" s="19">
        <v>40759</v>
      </c>
      <c r="G881" s="92" t="s">
        <v>13190</v>
      </c>
      <c r="H881" s="12" t="str">
        <f t="shared" si="45"/>
        <v>重</v>
      </c>
      <c r="I881" s="23">
        <v>40775</v>
      </c>
      <c r="J881" s="27"/>
      <c r="K881" s="12" t="s">
        <v>6500</v>
      </c>
      <c r="L881" s="12"/>
      <c r="M881" s="11"/>
      <c r="N881" s="11"/>
      <c r="O881" s="18"/>
    </row>
    <row r="882" spans="1:15">
      <c r="A882" s="34">
        <v>880</v>
      </c>
      <c r="B882" s="48" t="s">
        <v>13941</v>
      </c>
      <c r="C882" s="12" t="s">
        <v>10258</v>
      </c>
      <c r="D882" s="12" t="str">
        <f t="shared" si="44"/>
        <v>中海箱</v>
      </c>
      <c r="E882" s="7" t="s">
        <v>17174</v>
      </c>
      <c r="F882" s="19">
        <v>40743</v>
      </c>
      <c r="G882" s="92"/>
      <c r="H882" s="12" t="str">
        <f t="shared" si="45"/>
        <v>重</v>
      </c>
      <c r="I882" s="23">
        <v>40826</v>
      </c>
      <c r="J882" s="27"/>
      <c r="K882" s="12" t="s">
        <v>10395</v>
      </c>
      <c r="L882" s="12"/>
      <c r="M882" s="11"/>
      <c r="N882" s="11"/>
      <c r="O882" s="18"/>
    </row>
    <row r="883" spans="1:15">
      <c r="A883" s="34">
        <v>881</v>
      </c>
      <c r="B883" s="50" t="s">
        <v>8034</v>
      </c>
      <c r="C883" s="12" t="s">
        <v>3270</v>
      </c>
      <c r="D883" s="12" t="str">
        <f t="shared" si="44"/>
        <v>中海箱</v>
      </c>
      <c r="E883" s="7" t="s">
        <v>17174</v>
      </c>
      <c r="F883" s="19">
        <v>40763</v>
      </c>
      <c r="G883" s="92"/>
      <c r="H883" s="12" t="str">
        <f t="shared" si="45"/>
        <v>重</v>
      </c>
      <c r="I883" s="23">
        <v>40766</v>
      </c>
      <c r="J883" s="27"/>
      <c r="K883" s="12" t="s">
        <v>6500</v>
      </c>
      <c r="L883" s="12"/>
      <c r="M883" s="11"/>
      <c r="N883" s="11"/>
      <c r="O883" s="18"/>
    </row>
    <row r="884" spans="1:15">
      <c r="A884" s="34">
        <v>882</v>
      </c>
      <c r="B884" s="50" t="s">
        <v>2309</v>
      </c>
      <c r="C884" s="12" t="s">
        <v>3270</v>
      </c>
      <c r="D884" s="12" t="str">
        <f t="shared" si="44"/>
        <v>中海箱</v>
      </c>
      <c r="E884" s="7" t="s">
        <v>16533</v>
      </c>
      <c r="F884" s="19">
        <v>40769</v>
      </c>
      <c r="G884" s="92"/>
      <c r="H884" s="12" t="str">
        <f t="shared" si="45"/>
        <v>重</v>
      </c>
      <c r="I884" s="23">
        <v>40775</v>
      </c>
      <c r="J884" s="27"/>
      <c r="K884" s="12" t="s">
        <v>16809</v>
      </c>
      <c r="L884" s="12"/>
      <c r="M884" s="11"/>
      <c r="N884" s="11"/>
      <c r="O884" s="18"/>
    </row>
    <row r="885" spans="1:15">
      <c r="A885" s="34">
        <v>883</v>
      </c>
      <c r="B885" s="50" t="s">
        <v>2310</v>
      </c>
      <c r="C885" s="12" t="s">
        <v>3270</v>
      </c>
      <c r="D885" s="12" t="str">
        <f t="shared" si="44"/>
        <v>中海箱</v>
      </c>
      <c r="E885" s="7" t="s">
        <v>17174</v>
      </c>
      <c r="F885" s="19">
        <v>40782</v>
      </c>
      <c r="G885" s="92"/>
      <c r="H885" s="12" t="str">
        <f t="shared" si="45"/>
        <v>重</v>
      </c>
      <c r="I885" s="23">
        <v>40782</v>
      </c>
      <c r="J885" s="27"/>
      <c r="K885" s="12" t="s">
        <v>6500</v>
      </c>
      <c r="L885" s="12"/>
      <c r="M885" s="11"/>
      <c r="N885" s="11"/>
      <c r="O885" s="18"/>
    </row>
    <row r="886" spans="1:15">
      <c r="A886" s="34">
        <v>884</v>
      </c>
      <c r="B886" s="50" t="s">
        <v>5790</v>
      </c>
      <c r="C886" s="12" t="s">
        <v>3270</v>
      </c>
      <c r="D886" s="12" t="str">
        <f t="shared" si="44"/>
        <v>中海箱</v>
      </c>
      <c r="E886" s="7" t="s">
        <v>17174</v>
      </c>
      <c r="F886" s="19">
        <v>40782</v>
      </c>
      <c r="G886" s="92"/>
      <c r="H886" s="12" t="str">
        <f t="shared" si="45"/>
        <v>重</v>
      </c>
      <c r="I886" s="23">
        <v>40782</v>
      </c>
      <c r="J886" s="27"/>
      <c r="K886" s="12" t="s">
        <v>11298</v>
      </c>
      <c r="L886" s="12"/>
      <c r="M886" s="11"/>
      <c r="N886" s="11"/>
      <c r="O886" s="18"/>
    </row>
    <row r="887" spans="1:15">
      <c r="A887" s="34">
        <v>885</v>
      </c>
      <c r="B887" s="50" t="s">
        <v>5084</v>
      </c>
      <c r="C887" s="12" t="s">
        <v>3270</v>
      </c>
      <c r="D887" s="12" t="str">
        <f t="shared" si="44"/>
        <v>中海箱</v>
      </c>
      <c r="E887" s="7" t="s">
        <v>17174</v>
      </c>
      <c r="F887" s="19">
        <v>40763</v>
      </c>
      <c r="G887" s="92"/>
      <c r="H887" s="12" t="str">
        <f t="shared" si="45"/>
        <v>重</v>
      </c>
      <c r="I887" s="23">
        <v>40766</v>
      </c>
      <c r="J887" s="27"/>
      <c r="K887" s="12" t="s">
        <v>6500</v>
      </c>
      <c r="L887" s="12"/>
      <c r="M887" s="11"/>
      <c r="N887" s="11"/>
      <c r="O887" s="18"/>
    </row>
    <row r="888" spans="1:15">
      <c r="A888" s="34">
        <v>886</v>
      </c>
      <c r="B888" s="50" t="s">
        <v>5085</v>
      </c>
      <c r="C888" s="12" t="s">
        <v>3270</v>
      </c>
      <c r="D888" s="12" t="str">
        <f t="shared" si="44"/>
        <v>中海箱</v>
      </c>
      <c r="E888" s="7" t="s">
        <v>17174</v>
      </c>
      <c r="F888" s="19">
        <v>40775</v>
      </c>
      <c r="G888" s="92"/>
      <c r="H888" s="12" t="str">
        <f t="shared" si="45"/>
        <v>重</v>
      </c>
      <c r="I888" s="23">
        <v>40775</v>
      </c>
      <c r="J888" s="27"/>
      <c r="K888" s="12" t="s">
        <v>16810</v>
      </c>
      <c r="L888" s="12"/>
      <c r="M888" s="11"/>
      <c r="N888" s="11"/>
      <c r="O888" s="18"/>
    </row>
    <row r="889" spans="1:15">
      <c r="A889" s="34">
        <v>887</v>
      </c>
      <c r="B889" s="50" t="s">
        <v>13926</v>
      </c>
      <c r="C889" s="12" t="s">
        <v>3270</v>
      </c>
      <c r="D889" s="12" t="str">
        <f t="shared" si="44"/>
        <v>中海箱</v>
      </c>
      <c r="E889" s="7" t="s">
        <v>16533</v>
      </c>
      <c r="F889" s="19">
        <v>40759</v>
      </c>
      <c r="G889" s="92"/>
      <c r="H889" s="12" t="str">
        <f t="shared" si="45"/>
        <v>重</v>
      </c>
      <c r="I889" s="23">
        <v>40775</v>
      </c>
      <c r="J889" s="27"/>
      <c r="K889" s="12" t="s">
        <v>6500</v>
      </c>
      <c r="L889" s="12"/>
      <c r="M889" s="11"/>
      <c r="N889" s="11"/>
      <c r="O889" s="18"/>
    </row>
    <row r="890" spans="1:15">
      <c r="A890" s="34">
        <v>888</v>
      </c>
      <c r="B890" s="50" t="s">
        <v>13927</v>
      </c>
      <c r="C890" s="12" t="s">
        <v>3270</v>
      </c>
      <c r="D890" s="12" t="str">
        <f t="shared" si="44"/>
        <v>中海箱</v>
      </c>
      <c r="E890" s="7" t="s">
        <v>16533</v>
      </c>
      <c r="F890" s="19">
        <v>40759</v>
      </c>
      <c r="G890" s="92"/>
      <c r="H890" s="12" t="str">
        <f t="shared" si="45"/>
        <v>重</v>
      </c>
      <c r="I890" s="23">
        <v>40775</v>
      </c>
      <c r="J890" s="27"/>
      <c r="K890" s="12" t="s">
        <v>16811</v>
      </c>
      <c r="L890" s="12"/>
      <c r="M890" s="11"/>
      <c r="N890" s="11"/>
      <c r="O890" s="18"/>
    </row>
    <row r="891" spans="1:15">
      <c r="A891" s="34">
        <v>889</v>
      </c>
      <c r="B891" s="50" t="s">
        <v>6184</v>
      </c>
      <c r="C891" s="12" t="s">
        <v>3270</v>
      </c>
      <c r="D891" s="12" t="str">
        <f t="shared" si="44"/>
        <v>中海箱</v>
      </c>
      <c r="E891" s="7" t="s">
        <v>17174</v>
      </c>
      <c r="F891" s="19">
        <v>40758</v>
      </c>
      <c r="G891" s="92"/>
      <c r="H891" s="12" t="str">
        <f t="shared" si="45"/>
        <v>重</v>
      </c>
      <c r="I891" s="23">
        <v>40766</v>
      </c>
      <c r="J891" s="27"/>
      <c r="K891" s="12" t="s">
        <v>6500</v>
      </c>
      <c r="L891" s="12"/>
      <c r="M891" s="11"/>
      <c r="N891" s="11"/>
      <c r="O891" s="18"/>
    </row>
    <row r="892" spans="1:15">
      <c r="A892" s="34">
        <v>890</v>
      </c>
      <c r="B892" s="50" t="s">
        <v>10588</v>
      </c>
      <c r="C892" s="12" t="s">
        <v>10258</v>
      </c>
      <c r="D892" s="12" t="str">
        <f t="shared" si="44"/>
        <v>中海箱</v>
      </c>
      <c r="E892" s="7" t="s">
        <v>17174</v>
      </c>
      <c r="F892" s="19">
        <v>40763</v>
      </c>
      <c r="G892" s="92"/>
      <c r="H892" s="12" t="str">
        <f t="shared" si="45"/>
        <v>重</v>
      </c>
      <c r="I892" s="23">
        <v>40787</v>
      </c>
      <c r="J892" s="27"/>
      <c r="K892" s="12" t="s">
        <v>5796</v>
      </c>
      <c r="L892" s="12"/>
      <c r="M892" s="11"/>
      <c r="N892" s="11"/>
      <c r="O892" s="18"/>
    </row>
    <row r="893" spans="1:15">
      <c r="A893" s="34">
        <v>891</v>
      </c>
      <c r="B893" s="50" t="s">
        <v>16150</v>
      </c>
      <c r="C893" s="12" t="s">
        <v>3270</v>
      </c>
      <c r="D893" s="12" t="str">
        <f t="shared" si="44"/>
        <v>中海箱</v>
      </c>
      <c r="E893" s="7" t="s">
        <v>17174</v>
      </c>
      <c r="F893" s="19">
        <v>40775</v>
      </c>
      <c r="G893" s="92" t="s">
        <v>10253</v>
      </c>
      <c r="H893" s="12" t="str">
        <f t="shared" si="45"/>
        <v>重</v>
      </c>
      <c r="I893" s="23">
        <v>40775</v>
      </c>
      <c r="J893" s="27"/>
      <c r="K893" s="12" t="s">
        <v>16691</v>
      </c>
      <c r="L893" s="12"/>
      <c r="M893" s="11"/>
      <c r="N893" s="11"/>
      <c r="O893" s="18"/>
    </row>
    <row r="894" spans="1:15">
      <c r="A894" s="34">
        <v>892</v>
      </c>
      <c r="B894" s="50" t="s">
        <v>16151</v>
      </c>
      <c r="C894" s="12" t="s">
        <v>3270</v>
      </c>
      <c r="D894" s="12" t="str">
        <f t="shared" si="44"/>
        <v>中海箱</v>
      </c>
      <c r="E894" s="7" t="s">
        <v>17174</v>
      </c>
      <c r="F894" s="19">
        <v>40775</v>
      </c>
      <c r="G894" s="92" t="s">
        <v>10253</v>
      </c>
      <c r="H894" s="12" t="str">
        <f t="shared" si="45"/>
        <v>重</v>
      </c>
      <c r="I894" s="23">
        <v>40775</v>
      </c>
      <c r="J894" s="27"/>
      <c r="K894" s="12" t="s">
        <v>16691</v>
      </c>
      <c r="L894" s="12"/>
      <c r="M894" s="11"/>
      <c r="N894" s="11"/>
      <c r="O894" s="18"/>
    </row>
    <row r="895" spans="1:15">
      <c r="A895" s="34">
        <v>893</v>
      </c>
      <c r="B895" s="50" t="s">
        <v>4556</v>
      </c>
      <c r="C895" s="12" t="s">
        <v>3270</v>
      </c>
      <c r="D895" s="12" t="str">
        <f t="shared" si="44"/>
        <v>中海箱</v>
      </c>
      <c r="E895" s="7" t="s">
        <v>17174</v>
      </c>
      <c r="F895" s="19">
        <v>40775</v>
      </c>
      <c r="G895" s="92" t="s">
        <v>10253</v>
      </c>
      <c r="H895" s="12" t="str">
        <f t="shared" si="45"/>
        <v>重</v>
      </c>
      <c r="I895" s="23">
        <v>40775</v>
      </c>
      <c r="J895" s="27"/>
      <c r="K895" s="12" t="s">
        <v>16691</v>
      </c>
      <c r="L895" s="12"/>
      <c r="M895" s="11"/>
      <c r="N895" s="11"/>
      <c r="O895" s="18"/>
    </row>
    <row r="896" spans="1:15">
      <c r="A896" s="34">
        <v>894</v>
      </c>
      <c r="B896" s="50" t="s">
        <v>4557</v>
      </c>
      <c r="C896" s="12" t="s">
        <v>3270</v>
      </c>
      <c r="D896" s="12" t="str">
        <f t="shared" si="44"/>
        <v>中海箱</v>
      </c>
      <c r="E896" s="7" t="s">
        <v>17174</v>
      </c>
      <c r="F896" s="19">
        <v>40775</v>
      </c>
      <c r="G896" s="92" t="s">
        <v>10253</v>
      </c>
      <c r="H896" s="12" t="str">
        <f t="shared" si="45"/>
        <v>重</v>
      </c>
      <c r="I896" s="23">
        <v>40775</v>
      </c>
      <c r="J896" s="27"/>
      <c r="K896" s="12" t="s">
        <v>16691</v>
      </c>
      <c r="L896" s="12"/>
      <c r="M896" s="11"/>
      <c r="N896" s="11"/>
      <c r="O896" s="18"/>
    </row>
    <row r="897" spans="1:15">
      <c r="A897" s="34">
        <v>895</v>
      </c>
      <c r="B897" s="12" t="s">
        <v>4558</v>
      </c>
      <c r="C897" s="12" t="s">
        <v>3270</v>
      </c>
      <c r="D897" s="12" t="str">
        <f t="shared" si="44"/>
        <v>中海箱</v>
      </c>
      <c r="E897" s="7" t="s">
        <v>16533</v>
      </c>
      <c r="F897" s="19">
        <v>40767</v>
      </c>
      <c r="G897" s="92" t="s">
        <v>10253</v>
      </c>
      <c r="H897" s="12" t="str">
        <f t="shared" si="45"/>
        <v>重</v>
      </c>
      <c r="I897" s="23">
        <v>40774</v>
      </c>
      <c r="J897" s="27"/>
      <c r="K897" s="12" t="s">
        <v>10395</v>
      </c>
      <c r="L897" s="12"/>
      <c r="M897" s="11"/>
      <c r="N897" s="11"/>
      <c r="O897" s="18"/>
    </row>
    <row r="898" spans="1:15">
      <c r="A898" s="34">
        <v>896</v>
      </c>
      <c r="B898" s="12" t="s">
        <v>4559</v>
      </c>
      <c r="C898" s="12" t="s">
        <v>3270</v>
      </c>
      <c r="D898" s="12" t="str">
        <f t="shared" si="44"/>
        <v>中海箱</v>
      </c>
      <c r="E898" s="7" t="s">
        <v>17174</v>
      </c>
      <c r="F898" s="19">
        <v>40813</v>
      </c>
      <c r="G898" s="92" t="s">
        <v>10253</v>
      </c>
      <c r="H898" s="12" t="str">
        <f t="shared" si="45"/>
        <v>重</v>
      </c>
      <c r="I898" s="23">
        <v>40813</v>
      </c>
      <c r="J898" s="27"/>
      <c r="K898" s="12" t="s">
        <v>6500</v>
      </c>
      <c r="L898" s="12"/>
      <c r="M898" s="11"/>
      <c r="N898" s="11"/>
      <c r="O898" s="18"/>
    </row>
    <row r="899" spans="1:15">
      <c r="A899" s="34">
        <v>897</v>
      </c>
      <c r="B899" s="12" t="s">
        <v>4560</v>
      </c>
      <c r="C899" s="12" t="s">
        <v>3270</v>
      </c>
      <c r="D899" s="12" t="str">
        <f t="shared" ref="D899:D962" si="46">IF(B899="","","中海箱")</f>
        <v>中海箱</v>
      </c>
      <c r="E899" s="7" t="s">
        <v>16533</v>
      </c>
      <c r="F899" s="19">
        <v>40767</v>
      </c>
      <c r="G899" s="92" t="s">
        <v>10253</v>
      </c>
      <c r="H899" s="12" t="str">
        <f t="shared" ref="H899:H962" si="47">IF(I899="","空","重")</f>
        <v>重</v>
      </c>
      <c r="I899" s="23">
        <v>40777</v>
      </c>
      <c r="J899" s="27"/>
      <c r="K899" s="12" t="s">
        <v>11417</v>
      </c>
      <c r="L899" s="12"/>
      <c r="M899" s="11"/>
      <c r="N899" s="11"/>
      <c r="O899" s="18"/>
    </row>
    <row r="900" spans="1:15">
      <c r="A900" s="34">
        <v>898</v>
      </c>
      <c r="B900" s="12" t="s">
        <v>4561</v>
      </c>
      <c r="C900" s="12" t="s">
        <v>3270</v>
      </c>
      <c r="D900" s="12" t="str">
        <f t="shared" si="46"/>
        <v>中海箱</v>
      </c>
      <c r="E900" s="7" t="s">
        <v>17174</v>
      </c>
      <c r="F900" s="19">
        <v>40813</v>
      </c>
      <c r="G900" s="92" t="s">
        <v>10253</v>
      </c>
      <c r="H900" s="12" t="str">
        <f t="shared" si="47"/>
        <v>重</v>
      </c>
      <c r="I900" s="23">
        <v>40813</v>
      </c>
      <c r="J900" s="27"/>
      <c r="K900" s="12" t="s">
        <v>6500</v>
      </c>
      <c r="L900" s="12"/>
      <c r="M900" s="11"/>
      <c r="N900" s="11"/>
      <c r="O900" s="18"/>
    </row>
    <row r="901" spans="1:15">
      <c r="A901" s="34">
        <v>899</v>
      </c>
      <c r="B901" s="50" t="s">
        <v>2910</v>
      </c>
      <c r="C901" s="12" t="s">
        <v>3270</v>
      </c>
      <c r="D901" s="12" t="str">
        <f t="shared" si="46"/>
        <v>中海箱</v>
      </c>
      <c r="E901" s="7" t="s">
        <v>16533</v>
      </c>
      <c r="F901" s="19">
        <v>40769</v>
      </c>
      <c r="G901" s="92" t="s">
        <v>10253</v>
      </c>
      <c r="H901" s="12" t="str">
        <f t="shared" si="47"/>
        <v>重</v>
      </c>
      <c r="I901" s="23">
        <v>40775</v>
      </c>
      <c r="J901" s="27"/>
      <c r="K901" s="12" t="s">
        <v>6500</v>
      </c>
      <c r="L901" s="12"/>
      <c r="M901" s="11"/>
      <c r="N901" s="11"/>
      <c r="O901" s="18"/>
    </row>
    <row r="902" spans="1:15">
      <c r="A902" s="34">
        <v>900</v>
      </c>
      <c r="B902" s="12" t="s">
        <v>2911</v>
      </c>
      <c r="C902" s="12" t="s">
        <v>3270</v>
      </c>
      <c r="D902" s="12" t="str">
        <f t="shared" si="46"/>
        <v>中海箱</v>
      </c>
      <c r="E902" s="7" t="s">
        <v>17174</v>
      </c>
      <c r="F902" s="19">
        <v>40813</v>
      </c>
      <c r="G902" s="92" t="s">
        <v>10253</v>
      </c>
      <c r="H902" s="12" t="str">
        <f t="shared" si="47"/>
        <v>重</v>
      </c>
      <c r="I902" s="23">
        <v>40813</v>
      </c>
      <c r="J902" s="27"/>
      <c r="K902" s="12" t="s">
        <v>6500</v>
      </c>
      <c r="L902" s="12"/>
      <c r="M902" s="11"/>
      <c r="N902" s="11"/>
      <c r="O902" s="18"/>
    </row>
    <row r="903" spans="1:15">
      <c r="A903" s="34">
        <v>901</v>
      </c>
      <c r="B903" s="50" t="s">
        <v>2912</v>
      </c>
      <c r="C903" s="12" t="s">
        <v>3270</v>
      </c>
      <c r="D903" s="12" t="str">
        <f t="shared" si="46"/>
        <v>中海箱</v>
      </c>
      <c r="E903" s="7" t="s">
        <v>17174</v>
      </c>
      <c r="F903" s="19">
        <v>40775</v>
      </c>
      <c r="G903" s="92" t="s">
        <v>10253</v>
      </c>
      <c r="H903" s="12" t="str">
        <f t="shared" si="47"/>
        <v>重</v>
      </c>
      <c r="I903" s="23">
        <v>40775</v>
      </c>
      <c r="J903" s="27"/>
      <c r="K903" s="12" t="s">
        <v>10811</v>
      </c>
      <c r="L903" s="12"/>
      <c r="M903" s="11"/>
      <c r="N903" s="11"/>
      <c r="O903" s="18"/>
    </row>
    <row r="904" spans="1:15">
      <c r="A904" s="34">
        <v>902</v>
      </c>
      <c r="B904" s="12" t="s">
        <v>2913</v>
      </c>
      <c r="C904" s="12" t="s">
        <v>3270</v>
      </c>
      <c r="D904" s="12" t="str">
        <f t="shared" si="46"/>
        <v>中海箱</v>
      </c>
      <c r="E904" s="7" t="s">
        <v>17174</v>
      </c>
      <c r="F904" s="19">
        <v>40813</v>
      </c>
      <c r="G904" s="92" t="s">
        <v>10253</v>
      </c>
      <c r="H904" s="12" t="str">
        <f t="shared" si="47"/>
        <v>重</v>
      </c>
      <c r="I904" s="23">
        <v>40813</v>
      </c>
      <c r="J904" s="27"/>
      <c r="K904" s="12" t="s">
        <v>6500</v>
      </c>
      <c r="L904" s="12"/>
      <c r="M904" s="11"/>
      <c r="N904" s="11"/>
      <c r="O904" s="18"/>
    </row>
    <row r="905" spans="1:15">
      <c r="A905" s="34">
        <v>903</v>
      </c>
      <c r="B905" s="12" t="s">
        <v>2914</v>
      </c>
      <c r="C905" s="12" t="s">
        <v>3270</v>
      </c>
      <c r="D905" s="12" t="str">
        <f t="shared" si="46"/>
        <v>中海箱</v>
      </c>
      <c r="E905" s="7" t="s">
        <v>17174</v>
      </c>
      <c r="F905" s="19">
        <v>40815</v>
      </c>
      <c r="G905" s="92" t="s">
        <v>10253</v>
      </c>
      <c r="H905" s="12" t="str">
        <f t="shared" si="47"/>
        <v>重</v>
      </c>
      <c r="I905" s="23">
        <v>40873</v>
      </c>
      <c r="J905" s="27"/>
      <c r="K905" s="12" t="s">
        <v>6500</v>
      </c>
      <c r="L905" s="12"/>
      <c r="M905" s="11"/>
      <c r="N905" s="11"/>
      <c r="O905" s="18"/>
    </row>
    <row r="906" spans="1:15">
      <c r="A906" s="34">
        <v>904</v>
      </c>
      <c r="B906" s="12" t="s">
        <v>2915</v>
      </c>
      <c r="C906" s="12" t="s">
        <v>3270</v>
      </c>
      <c r="D906" s="12" t="str">
        <f t="shared" si="46"/>
        <v>中海箱</v>
      </c>
      <c r="E906" s="7" t="s">
        <v>17174</v>
      </c>
      <c r="F906" s="19">
        <v>40813</v>
      </c>
      <c r="G906" s="92" t="s">
        <v>10253</v>
      </c>
      <c r="H906" s="12" t="str">
        <f t="shared" si="47"/>
        <v>重</v>
      </c>
      <c r="I906" s="23">
        <v>40813</v>
      </c>
      <c r="J906" s="27"/>
      <c r="K906" s="12" t="s">
        <v>6500</v>
      </c>
      <c r="L906" s="12"/>
      <c r="M906" s="11"/>
      <c r="N906" s="11"/>
      <c r="O906" s="18"/>
    </row>
    <row r="907" spans="1:15">
      <c r="A907" s="34">
        <v>905</v>
      </c>
      <c r="B907" s="12" t="s">
        <v>2420</v>
      </c>
      <c r="C907" s="12" t="s">
        <v>3270</v>
      </c>
      <c r="D907" s="12" t="str">
        <f t="shared" si="46"/>
        <v>中海箱</v>
      </c>
      <c r="E907" s="7" t="s">
        <v>17174</v>
      </c>
      <c r="F907" s="19">
        <v>40813</v>
      </c>
      <c r="G907" s="92" t="s">
        <v>10671</v>
      </c>
      <c r="H907" s="12" t="str">
        <f t="shared" si="47"/>
        <v>重</v>
      </c>
      <c r="I907" s="23">
        <v>40813</v>
      </c>
      <c r="J907" s="27"/>
      <c r="K907" s="12" t="s">
        <v>6500</v>
      </c>
      <c r="L907" s="12"/>
      <c r="M907" s="11"/>
      <c r="N907" s="11"/>
      <c r="O907" s="18"/>
    </row>
    <row r="908" spans="1:15">
      <c r="A908" s="34">
        <v>906</v>
      </c>
      <c r="B908" s="12" t="s">
        <v>2703</v>
      </c>
      <c r="C908" s="12" t="s">
        <v>3270</v>
      </c>
      <c r="D908" s="12" t="str">
        <f t="shared" si="46"/>
        <v>中海箱</v>
      </c>
      <c r="E908" s="7" t="s">
        <v>17174</v>
      </c>
      <c r="F908" s="19">
        <v>40815</v>
      </c>
      <c r="G908" s="92" t="s">
        <v>10671</v>
      </c>
      <c r="H908" s="12" t="str">
        <f t="shared" si="47"/>
        <v>重</v>
      </c>
      <c r="I908" s="23">
        <v>40873</v>
      </c>
      <c r="J908" s="27"/>
      <c r="K908" s="12" t="s">
        <v>6500</v>
      </c>
      <c r="L908" s="12"/>
      <c r="M908" s="11"/>
      <c r="N908" s="11"/>
      <c r="O908" s="18"/>
    </row>
    <row r="909" spans="1:15">
      <c r="A909" s="34">
        <v>907</v>
      </c>
      <c r="B909" s="12" t="s">
        <v>2704</v>
      </c>
      <c r="C909" s="12" t="s">
        <v>3270</v>
      </c>
      <c r="D909" s="12" t="str">
        <f t="shared" si="46"/>
        <v>中海箱</v>
      </c>
      <c r="E909" s="7" t="s">
        <v>17174</v>
      </c>
      <c r="F909" s="19">
        <v>40759</v>
      </c>
      <c r="G909" s="92" t="s">
        <v>10671</v>
      </c>
      <c r="H909" s="12" t="str">
        <f t="shared" si="47"/>
        <v>重</v>
      </c>
      <c r="I909" s="23">
        <v>40760</v>
      </c>
      <c r="J909" s="27"/>
      <c r="K909" s="12" t="s">
        <v>11298</v>
      </c>
      <c r="L909" s="12"/>
      <c r="M909" s="11"/>
      <c r="N909" s="11"/>
      <c r="O909" s="18"/>
    </row>
    <row r="910" spans="1:15">
      <c r="A910" s="34">
        <v>908</v>
      </c>
      <c r="B910" s="12" t="s">
        <v>13830</v>
      </c>
      <c r="C910" s="12" t="s">
        <v>3270</v>
      </c>
      <c r="D910" s="12" t="str">
        <f t="shared" si="46"/>
        <v>中海箱</v>
      </c>
      <c r="E910" s="7" t="s">
        <v>17174</v>
      </c>
      <c r="F910" s="19">
        <v>40759</v>
      </c>
      <c r="G910" s="92" t="s">
        <v>10157</v>
      </c>
      <c r="H910" s="12" t="str">
        <f t="shared" si="47"/>
        <v>重</v>
      </c>
      <c r="I910" s="23">
        <v>40760</v>
      </c>
      <c r="J910" s="27"/>
      <c r="K910" s="12" t="s">
        <v>11298</v>
      </c>
      <c r="L910" s="12"/>
      <c r="M910" s="11"/>
      <c r="N910" s="11"/>
      <c r="O910" s="18"/>
    </row>
    <row r="911" spans="1:15">
      <c r="A911" s="34">
        <v>909</v>
      </c>
      <c r="B911" s="12" t="s">
        <v>3772</v>
      </c>
      <c r="C911" s="12" t="s">
        <v>3270</v>
      </c>
      <c r="D911" s="12" t="str">
        <f t="shared" si="46"/>
        <v>中海箱</v>
      </c>
      <c r="E911" s="7" t="s">
        <v>17174</v>
      </c>
      <c r="F911" s="19">
        <v>40786</v>
      </c>
      <c r="G911" s="92" t="s">
        <v>10671</v>
      </c>
      <c r="H911" s="12" t="str">
        <f t="shared" si="47"/>
        <v>重</v>
      </c>
      <c r="I911" s="23">
        <v>40813</v>
      </c>
      <c r="J911" s="27"/>
      <c r="K911" s="12" t="s">
        <v>6500</v>
      </c>
      <c r="L911" s="12"/>
      <c r="M911" s="11"/>
      <c r="N911" s="11"/>
      <c r="O911" s="18"/>
    </row>
    <row r="912" spans="1:15">
      <c r="A912" s="34">
        <v>910</v>
      </c>
      <c r="B912" s="12" t="s">
        <v>10667</v>
      </c>
      <c r="C912" s="12" t="s">
        <v>3270</v>
      </c>
      <c r="D912" s="12" t="str">
        <f t="shared" si="46"/>
        <v>中海箱</v>
      </c>
      <c r="E912" s="7" t="s">
        <v>17174</v>
      </c>
      <c r="F912" s="19">
        <v>40784</v>
      </c>
      <c r="G912" s="92" t="s">
        <v>10671</v>
      </c>
      <c r="H912" s="12" t="str">
        <f t="shared" si="47"/>
        <v>重</v>
      </c>
      <c r="I912" s="23">
        <v>40813</v>
      </c>
      <c r="J912" s="27"/>
      <c r="K912" s="12" t="s">
        <v>6500</v>
      </c>
      <c r="L912" s="12"/>
      <c r="M912" s="11"/>
      <c r="N912" s="11"/>
      <c r="O912" s="18"/>
    </row>
    <row r="913" spans="1:15">
      <c r="A913" s="34">
        <v>911</v>
      </c>
      <c r="B913" s="12" t="s">
        <v>10668</v>
      </c>
      <c r="C913" s="12" t="s">
        <v>3270</v>
      </c>
      <c r="D913" s="12" t="str">
        <f t="shared" si="46"/>
        <v>中海箱</v>
      </c>
      <c r="E913" s="7" t="s">
        <v>17174</v>
      </c>
      <c r="F913" s="19">
        <v>40786</v>
      </c>
      <c r="G913" s="92" t="s">
        <v>10671</v>
      </c>
      <c r="H913" s="12" t="str">
        <f t="shared" si="47"/>
        <v>重</v>
      </c>
      <c r="I913" s="23">
        <v>40813</v>
      </c>
      <c r="J913" s="27"/>
      <c r="K913" s="12" t="s">
        <v>6500</v>
      </c>
      <c r="L913" s="12"/>
      <c r="M913" s="11"/>
      <c r="N913" s="11"/>
      <c r="O913" s="18"/>
    </row>
    <row r="914" spans="1:15">
      <c r="A914" s="34">
        <v>912</v>
      </c>
      <c r="B914" s="12" t="s">
        <v>10669</v>
      </c>
      <c r="C914" s="12" t="s">
        <v>3270</v>
      </c>
      <c r="D914" s="12" t="str">
        <f t="shared" si="46"/>
        <v>中海箱</v>
      </c>
      <c r="E914" s="7" t="s">
        <v>17174</v>
      </c>
      <c r="F914" s="19">
        <v>40786</v>
      </c>
      <c r="G914" s="92" t="s">
        <v>10671</v>
      </c>
      <c r="H914" s="12" t="str">
        <f t="shared" si="47"/>
        <v>重</v>
      </c>
      <c r="I914" s="23">
        <v>40813</v>
      </c>
      <c r="J914" s="27"/>
      <c r="K914" s="12" t="s">
        <v>6500</v>
      </c>
      <c r="L914" s="12"/>
      <c r="M914" s="11"/>
      <c r="N914" s="11"/>
      <c r="O914" s="18"/>
    </row>
    <row r="915" spans="1:15">
      <c r="A915" s="34">
        <v>913</v>
      </c>
      <c r="B915" s="12" t="s">
        <v>10670</v>
      </c>
      <c r="C915" s="12" t="s">
        <v>3270</v>
      </c>
      <c r="D915" s="12" t="str">
        <f t="shared" si="46"/>
        <v>中海箱</v>
      </c>
      <c r="E915" s="7" t="s">
        <v>17174</v>
      </c>
      <c r="F915" s="19">
        <v>40786</v>
      </c>
      <c r="G915" s="92" t="s">
        <v>10157</v>
      </c>
      <c r="H915" s="12" t="str">
        <f t="shared" si="47"/>
        <v>重</v>
      </c>
      <c r="I915" s="23">
        <v>40813</v>
      </c>
      <c r="J915" s="27"/>
      <c r="K915" s="12" t="s">
        <v>6500</v>
      </c>
      <c r="L915" s="12"/>
      <c r="M915" s="11"/>
      <c r="N915" s="11"/>
      <c r="O915" s="18"/>
    </row>
    <row r="916" spans="1:15">
      <c r="A916" s="34">
        <v>914</v>
      </c>
      <c r="B916" s="12" t="s">
        <v>1417</v>
      </c>
      <c r="C916" s="12" t="s">
        <v>3270</v>
      </c>
      <c r="D916" s="12" t="str">
        <f t="shared" si="46"/>
        <v>中海箱</v>
      </c>
      <c r="E916" s="7" t="s">
        <v>17174</v>
      </c>
      <c r="F916" s="19">
        <v>40784</v>
      </c>
      <c r="G916" s="92" t="s">
        <v>10671</v>
      </c>
      <c r="H916" s="12" t="str">
        <f t="shared" si="47"/>
        <v>重</v>
      </c>
      <c r="I916" s="23">
        <v>40876</v>
      </c>
      <c r="J916" s="27"/>
      <c r="K916" s="12" t="s">
        <v>6500</v>
      </c>
      <c r="L916" s="12"/>
      <c r="M916" s="11"/>
      <c r="N916" s="11"/>
      <c r="O916" s="18"/>
    </row>
    <row r="917" spans="1:15">
      <c r="A917" s="34">
        <v>915</v>
      </c>
      <c r="B917" s="12" t="s">
        <v>11577</v>
      </c>
      <c r="C917" s="12" t="s">
        <v>3270</v>
      </c>
      <c r="D917" s="12" t="str">
        <f t="shared" si="46"/>
        <v>中海箱</v>
      </c>
      <c r="E917" s="7" t="s">
        <v>17174</v>
      </c>
      <c r="F917" s="19">
        <v>40784</v>
      </c>
      <c r="G917" s="92" t="s">
        <v>10156</v>
      </c>
      <c r="H917" s="12" t="str">
        <f t="shared" si="47"/>
        <v>重</v>
      </c>
      <c r="I917" s="23">
        <v>40813</v>
      </c>
      <c r="J917" s="27"/>
      <c r="K917" s="12" t="s">
        <v>6500</v>
      </c>
      <c r="L917" s="12"/>
      <c r="M917" s="11"/>
      <c r="N917" s="11"/>
      <c r="O917" s="18"/>
    </row>
    <row r="918" spans="1:15">
      <c r="A918" s="34">
        <v>916</v>
      </c>
      <c r="B918" s="12" t="s">
        <v>11578</v>
      </c>
      <c r="C918" s="12" t="s">
        <v>3270</v>
      </c>
      <c r="D918" s="12" t="str">
        <f t="shared" si="46"/>
        <v>中海箱</v>
      </c>
      <c r="E918" s="7" t="s">
        <v>17174</v>
      </c>
      <c r="F918" s="19">
        <v>40786</v>
      </c>
      <c r="G918" s="92" t="s">
        <v>10156</v>
      </c>
      <c r="H918" s="12" t="str">
        <f t="shared" si="47"/>
        <v>重</v>
      </c>
      <c r="I918" s="23">
        <v>40813</v>
      </c>
      <c r="J918" s="27"/>
      <c r="K918" s="12" t="s">
        <v>6500</v>
      </c>
      <c r="L918" s="12"/>
      <c r="M918" s="11"/>
      <c r="N918" s="11"/>
      <c r="O918" s="18"/>
    </row>
    <row r="919" spans="1:15">
      <c r="A919" s="34">
        <v>917</v>
      </c>
      <c r="B919" s="12" t="s">
        <v>11579</v>
      </c>
      <c r="C919" s="12" t="s">
        <v>3270</v>
      </c>
      <c r="D919" s="12" t="str">
        <f t="shared" si="46"/>
        <v>中海箱</v>
      </c>
      <c r="E919" s="7" t="s">
        <v>16533</v>
      </c>
      <c r="F919" s="19">
        <v>40797</v>
      </c>
      <c r="G919" s="92" t="s">
        <v>10156</v>
      </c>
      <c r="H919" s="12" t="str">
        <f t="shared" si="47"/>
        <v>重</v>
      </c>
      <c r="I919" s="23">
        <v>40813</v>
      </c>
      <c r="J919" s="27"/>
      <c r="K919" s="12" t="s">
        <v>6500</v>
      </c>
      <c r="L919" s="12"/>
      <c r="M919" s="11"/>
      <c r="N919" s="11"/>
      <c r="O919" s="18"/>
    </row>
    <row r="920" spans="1:15">
      <c r="A920" s="34">
        <v>918</v>
      </c>
      <c r="B920" s="12" t="s">
        <v>11580</v>
      </c>
      <c r="C920" s="12" t="s">
        <v>3270</v>
      </c>
      <c r="D920" s="12" t="str">
        <f t="shared" si="46"/>
        <v>中海箱</v>
      </c>
      <c r="E920" s="7" t="s">
        <v>17174</v>
      </c>
      <c r="F920" s="19">
        <v>40784</v>
      </c>
      <c r="G920" s="92" t="s">
        <v>10156</v>
      </c>
      <c r="H920" s="12" t="str">
        <f t="shared" si="47"/>
        <v>重</v>
      </c>
      <c r="I920" s="23">
        <v>40813</v>
      </c>
      <c r="J920" s="27"/>
      <c r="K920" s="12" t="s">
        <v>6500</v>
      </c>
      <c r="L920" s="12"/>
      <c r="M920" s="11"/>
      <c r="N920" s="11"/>
      <c r="O920" s="18"/>
    </row>
    <row r="921" spans="1:15">
      <c r="A921" s="34">
        <v>919</v>
      </c>
      <c r="B921" s="12" t="s">
        <v>3531</v>
      </c>
      <c r="C921" s="12" t="s">
        <v>3270</v>
      </c>
      <c r="D921" s="12" t="str">
        <f t="shared" si="46"/>
        <v>中海箱</v>
      </c>
      <c r="E921" s="7" t="s">
        <v>17174</v>
      </c>
      <c r="F921" s="19">
        <v>40793</v>
      </c>
      <c r="G921" s="92" t="s">
        <v>10156</v>
      </c>
      <c r="H921" s="12" t="str">
        <f t="shared" si="47"/>
        <v>重</v>
      </c>
      <c r="I921" s="23">
        <v>40801</v>
      </c>
      <c r="J921" s="27"/>
      <c r="K921" s="12" t="s">
        <v>11298</v>
      </c>
      <c r="L921" s="12"/>
      <c r="M921" s="11"/>
      <c r="N921" s="11"/>
      <c r="O921" s="18"/>
    </row>
    <row r="922" spans="1:15">
      <c r="A922" s="34">
        <v>920</v>
      </c>
      <c r="B922" s="12" t="s">
        <v>3532</v>
      </c>
      <c r="C922" s="12" t="s">
        <v>3270</v>
      </c>
      <c r="D922" s="12" t="str">
        <f t="shared" si="46"/>
        <v>中海箱</v>
      </c>
      <c r="E922" s="7" t="s">
        <v>17174</v>
      </c>
      <c r="F922" s="19">
        <v>40801</v>
      </c>
      <c r="G922" s="92" t="s">
        <v>10156</v>
      </c>
      <c r="H922" s="12" t="str">
        <f t="shared" si="47"/>
        <v>重</v>
      </c>
      <c r="I922" s="23">
        <v>40801</v>
      </c>
      <c r="J922" s="27"/>
      <c r="K922" s="12" t="s">
        <v>11298</v>
      </c>
      <c r="L922" s="12"/>
      <c r="M922" s="11"/>
      <c r="N922" s="11"/>
      <c r="O922" s="18"/>
    </row>
    <row r="923" spans="1:15">
      <c r="A923" s="34">
        <v>921</v>
      </c>
      <c r="B923" s="12" t="s">
        <v>2702</v>
      </c>
      <c r="C923" s="12" t="s">
        <v>3270</v>
      </c>
      <c r="D923" s="12" t="str">
        <f t="shared" si="46"/>
        <v>中海箱</v>
      </c>
      <c r="E923" s="7" t="s">
        <v>17174</v>
      </c>
      <c r="F923" s="19">
        <v>40784</v>
      </c>
      <c r="G923" s="92" t="s">
        <v>10156</v>
      </c>
      <c r="H923" s="12" t="str">
        <f t="shared" si="47"/>
        <v>重</v>
      </c>
      <c r="I923" s="23">
        <v>40809</v>
      </c>
      <c r="J923" s="27"/>
      <c r="K923" s="12" t="s">
        <v>11298</v>
      </c>
      <c r="L923" s="12"/>
      <c r="M923" s="11"/>
      <c r="N923" s="11"/>
      <c r="O923" s="18"/>
    </row>
    <row r="924" spans="1:15">
      <c r="A924" s="34">
        <v>922</v>
      </c>
      <c r="B924" s="12" t="s">
        <v>9931</v>
      </c>
      <c r="C924" s="12" t="s">
        <v>3270</v>
      </c>
      <c r="D924" s="12" t="str">
        <f t="shared" si="46"/>
        <v>中海箱</v>
      </c>
      <c r="E924" s="7" t="s">
        <v>17174</v>
      </c>
      <c r="F924" s="19">
        <v>40794</v>
      </c>
      <c r="G924" s="92" t="s">
        <v>10156</v>
      </c>
      <c r="H924" s="12" t="str">
        <f t="shared" si="47"/>
        <v>重</v>
      </c>
      <c r="I924" s="23">
        <v>40796</v>
      </c>
      <c r="J924" s="27"/>
      <c r="K924" s="12" t="s">
        <v>11298</v>
      </c>
      <c r="L924" s="12"/>
      <c r="M924" s="11"/>
      <c r="N924" s="11"/>
      <c r="O924" s="18"/>
    </row>
    <row r="925" spans="1:15">
      <c r="A925" s="34">
        <v>923</v>
      </c>
      <c r="B925" s="50" t="s">
        <v>6730</v>
      </c>
      <c r="C925" s="12" t="s">
        <v>3270</v>
      </c>
      <c r="D925" s="12" t="str">
        <f t="shared" si="46"/>
        <v>中海箱</v>
      </c>
      <c r="E925" s="7" t="s">
        <v>17174</v>
      </c>
      <c r="F925" s="19">
        <v>40775</v>
      </c>
      <c r="G925" s="92" t="s">
        <v>8392</v>
      </c>
      <c r="H925" s="12" t="str">
        <f t="shared" si="47"/>
        <v>重</v>
      </c>
      <c r="I925" s="23">
        <v>40775</v>
      </c>
      <c r="J925" s="27"/>
      <c r="K925" s="12" t="s">
        <v>10812</v>
      </c>
      <c r="L925" s="12"/>
      <c r="M925" s="11"/>
      <c r="N925" s="11"/>
      <c r="O925" s="18"/>
    </row>
    <row r="926" spans="1:15">
      <c r="A926" s="34">
        <v>924</v>
      </c>
      <c r="B926" s="65" t="s">
        <v>6876</v>
      </c>
      <c r="C926" s="7" t="s">
        <v>10393</v>
      </c>
      <c r="D926" s="12" t="str">
        <f t="shared" si="46"/>
        <v>中海箱</v>
      </c>
      <c r="E926" s="7" t="s">
        <v>17174</v>
      </c>
      <c r="F926" s="19">
        <v>40767</v>
      </c>
      <c r="G926" s="92" t="s">
        <v>3934</v>
      </c>
      <c r="H926" s="12" t="str">
        <f t="shared" si="47"/>
        <v>重</v>
      </c>
      <c r="I926" s="23">
        <v>40802</v>
      </c>
      <c r="J926" s="27"/>
      <c r="K926" s="12" t="s">
        <v>9861</v>
      </c>
      <c r="L926" s="12"/>
      <c r="M926" s="11"/>
      <c r="N926" s="11"/>
      <c r="O926" s="18"/>
    </row>
    <row r="927" spans="1:15">
      <c r="A927" s="34">
        <v>925</v>
      </c>
      <c r="B927" s="65" t="s">
        <v>10252</v>
      </c>
      <c r="C927" s="7" t="s">
        <v>10393</v>
      </c>
      <c r="D927" s="12" t="str">
        <f t="shared" si="46"/>
        <v>中海箱</v>
      </c>
      <c r="E927" s="7" t="s">
        <v>17174</v>
      </c>
      <c r="F927" s="19">
        <v>40767</v>
      </c>
      <c r="G927" s="92" t="s">
        <v>3934</v>
      </c>
      <c r="H927" s="12" t="str">
        <f t="shared" si="47"/>
        <v>重</v>
      </c>
      <c r="I927" s="23">
        <v>40820</v>
      </c>
      <c r="J927" s="27"/>
      <c r="K927" s="12" t="s">
        <v>10395</v>
      </c>
      <c r="L927" s="12"/>
      <c r="M927" s="11"/>
      <c r="N927" s="11"/>
      <c r="O927" s="18"/>
    </row>
    <row r="928" spans="1:15">
      <c r="A928" s="34">
        <v>926</v>
      </c>
      <c r="B928" s="65" t="s">
        <v>6045</v>
      </c>
      <c r="C928" s="7" t="s">
        <v>10393</v>
      </c>
      <c r="D928" s="12" t="str">
        <f t="shared" si="46"/>
        <v>中海箱</v>
      </c>
      <c r="E928" s="7" t="s">
        <v>17174</v>
      </c>
      <c r="F928" s="19">
        <v>40767</v>
      </c>
      <c r="G928" s="92" t="s">
        <v>3934</v>
      </c>
      <c r="H928" s="12" t="str">
        <f t="shared" si="47"/>
        <v>重</v>
      </c>
      <c r="I928" s="23">
        <v>40820</v>
      </c>
      <c r="J928" s="27"/>
      <c r="K928" s="12" t="s">
        <v>10395</v>
      </c>
      <c r="L928" s="12"/>
      <c r="M928" s="11"/>
      <c r="N928" s="11"/>
      <c r="O928" s="18"/>
    </row>
    <row r="929" spans="1:15">
      <c r="A929" s="34">
        <v>927</v>
      </c>
      <c r="B929" s="65" t="s">
        <v>14490</v>
      </c>
      <c r="C929" s="7" t="s">
        <v>10393</v>
      </c>
      <c r="D929" s="12" t="str">
        <f t="shared" si="46"/>
        <v>中海箱</v>
      </c>
      <c r="E929" s="7" t="s">
        <v>17174</v>
      </c>
      <c r="F929" s="19">
        <v>40787</v>
      </c>
      <c r="G929" s="92" t="s">
        <v>3934</v>
      </c>
      <c r="H929" s="12" t="str">
        <f t="shared" si="47"/>
        <v>重</v>
      </c>
      <c r="I929" s="23">
        <v>40813</v>
      </c>
      <c r="J929" s="27"/>
      <c r="K929" s="12" t="s">
        <v>10395</v>
      </c>
      <c r="L929" s="12"/>
      <c r="M929" s="11"/>
      <c r="N929" s="11"/>
      <c r="O929" s="18"/>
    </row>
    <row r="930" spans="1:15">
      <c r="A930" s="34">
        <v>928</v>
      </c>
      <c r="B930" s="65" t="s">
        <v>11584</v>
      </c>
      <c r="C930" s="7" t="s">
        <v>10393</v>
      </c>
      <c r="D930" s="12" t="str">
        <f t="shared" si="46"/>
        <v>中海箱</v>
      </c>
      <c r="E930" s="7" t="s">
        <v>17174</v>
      </c>
      <c r="F930" s="19">
        <v>40769</v>
      </c>
      <c r="G930" s="92" t="s">
        <v>3934</v>
      </c>
      <c r="H930" s="12" t="str">
        <f t="shared" si="47"/>
        <v>重</v>
      </c>
      <c r="I930" s="23">
        <v>40827</v>
      </c>
      <c r="J930" s="27"/>
      <c r="K930" s="12" t="s">
        <v>5796</v>
      </c>
      <c r="L930" s="12"/>
      <c r="M930" s="11"/>
      <c r="N930" s="11"/>
      <c r="O930" s="18"/>
    </row>
    <row r="931" spans="1:15">
      <c r="A931" s="34">
        <v>929</v>
      </c>
      <c r="B931" s="65" t="s">
        <v>8791</v>
      </c>
      <c r="C931" s="7" t="s">
        <v>10393</v>
      </c>
      <c r="D931" s="12" t="str">
        <f t="shared" si="46"/>
        <v>中海箱</v>
      </c>
      <c r="E931" s="7" t="s">
        <v>17174</v>
      </c>
      <c r="F931" s="19">
        <v>40767</v>
      </c>
      <c r="G931" s="92" t="s">
        <v>3934</v>
      </c>
      <c r="H931" s="12" t="str">
        <f t="shared" si="47"/>
        <v>重</v>
      </c>
      <c r="I931" s="23">
        <v>40820</v>
      </c>
      <c r="J931" s="27"/>
      <c r="K931" s="12" t="s">
        <v>10395</v>
      </c>
      <c r="L931" s="12"/>
      <c r="M931" s="11"/>
      <c r="N931" s="11"/>
      <c r="O931" s="18"/>
    </row>
    <row r="932" spans="1:15">
      <c r="A932" s="34">
        <v>930</v>
      </c>
      <c r="B932" s="65" t="s">
        <v>12683</v>
      </c>
      <c r="C932" s="7" t="s">
        <v>10393</v>
      </c>
      <c r="D932" s="12" t="str">
        <f t="shared" si="46"/>
        <v>中海箱</v>
      </c>
      <c r="E932" s="7" t="s">
        <v>17174</v>
      </c>
      <c r="F932" s="19">
        <v>40770</v>
      </c>
      <c r="G932" s="92" t="s">
        <v>3934</v>
      </c>
      <c r="H932" s="12" t="str">
        <f t="shared" si="47"/>
        <v>重</v>
      </c>
      <c r="I932" s="23">
        <v>40813</v>
      </c>
      <c r="J932" s="27"/>
      <c r="K932" s="12" t="s">
        <v>10395</v>
      </c>
      <c r="L932" s="12"/>
      <c r="M932" s="11"/>
      <c r="N932" s="11"/>
      <c r="O932" s="18"/>
    </row>
    <row r="933" spans="1:15">
      <c r="A933" s="34">
        <v>931</v>
      </c>
      <c r="B933" s="65" t="s">
        <v>12684</v>
      </c>
      <c r="C933" s="7" t="s">
        <v>10393</v>
      </c>
      <c r="D933" s="12" t="str">
        <f t="shared" si="46"/>
        <v>中海箱</v>
      </c>
      <c r="E933" s="7" t="s">
        <v>17174</v>
      </c>
      <c r="F933" s="19">
        <v>40768</v>
      </c>
      <c r="G933" s="92" t="s">
        <v>3934</v>
      </c>
      <c r="H933" s="12" t="str">
        <f t="shared" si="47"/>
        <v>重</v>
      </c>
      <c r="I933" s="23">
        <v>40816</v>
      </c>
      <c r="J933" s="27"/>
      <c r="K933" s="12" t="s">
        <v>10395</v>
      </c>
      <c r="L933" s="12"/>
      <c r="M933" s="11"/>
      <c r="N933" s="11"/>
      <c r="O933" s="18"/>
    </row>
    <row r="934" spans="1:15">
      <c r="A934" s="34">
        <v>932</v>
      </c>
      <c r="B934" s="65" t="s">
        <v>12685</v>
      </c>
      <c r="C934" s="7" t="s">
        <v>10393</v>
      </c>
      <c r="D934" s="12" t="str">
        <f t="shared" si="46"/>
        <v>中海箱</v>
      </c>
      <c r="E934" s="7" t="s">
        <v>17174</v>
      </c>
      <c r="F934" s="19">
        <v>40770</v>
      </c>
      <c r="G934" s="92" t="s">
        <v>3934</v>
      </c>
      <c r="H934" s="12" t="str">
        <f t="shared" si="47"/>
        <v>重</v>
      </c>
      <c r="I934" s="23">
        <v>40814</v>
      </c>
      <c r="J934" s="27"/>
      <c r="K934" s="12" t="s">
        <v>10395</v>
      </c>
      <c r="L934" s="12"/>
      <c r="M934" s="11"/>
      <c r="N934" s="11"/>
      <c r="O934" s="18"/>
    </row>
    <row r="935" spans="1:15">
      <c r="A935" s="34">
        <v>933</v>
      </c>
      <c r="B935" s="65" t="s">
        <v>6680</v>
      </c>
      <c r="C935" s="7" t="s">
        <v>10393</v>
      </c>
      <c r="D935" s="12" t="str">
        <f t="shared" si="46"/>
        <v>中海箱</v>
      </c>
      <c r="E935" s="7" t="s">
        <v>17174</v>
      </c>
      <c r="F935" s="19">
        <v>40770</v>
      </c>
      <c r="G935" s="92" t="s">
        <v>3934</v>
      </c>
      <c r="H935" s="12" t="str">
        <f t="shared" si="47"/>
        <v>重</v>
      </c>
      <c r="I935" s="23">
        <v>40813</v>
      </c>
      <c r="J935" s="27"/>
      <c r="K935" s="12" t="s">
        <v>10395</v>
      </c>
      <c r="L935" s="12"/>
      <c r="M935" s="11"/>
      <c r="N935" s="11"/>
      <c r="O935" s="18"/>
    </row>
    <row r="936" spans="1:15">
      <c r="A936" s="34">
        <v>934</v>
      </c>
      <c r="B936" s="65" t="s">
        <v>6681</v>
      </c>
      <c r="C936" s="7" t="s">
        <v>10393</v>
      </c>
      <c r="D936" s="12" t="str">
        <f t="shared" si="46"/>
        <v>中海箱</v>
      </c>
      <c r="E936" s="7" t="s">
        <v>17174</v>
      </c>
      <c r="F936" s="19">
        <v>40769</v>
      </c>
      <c r="G936" s="92" t="s">
        <v>3934</v>
      </c>
      <c r="H936" s="12" t="str">
        <f t="shared" si="47"/>
        <v>重</v>
      </c>
      <c r="I936" s="23">
        <v>40792</v>
      </c>
      <c r="J936" s="27"/>
      <c r="K936" s="12" t="s">
        <v>297</v>
      </c>
      <c r="L936" s="12"/>
      <c r="M936" s="11"/>
      <c r="N936" s="11"/>
      <c r="O936" s="18"/>
    </row>
    <row r="937" spans="1:15">
      <c r="A937" s="34">
        <v>935</v>
      </c>
      <c r="B937" s="65" t="s">
        <v>17220</v>
      </c>
      <c r="C937" s="7" t="s">
        <v>10393</v>
      </c>
      <c r="D937" s="12" t="str">
        <f t="shared" si="46"/>
        <v>中海箱</v>
      </c>
      <c r="E937" s="7" t="s">
        <v>17174</v>
      </c>
      <c r="F937" s="19">
        <v>40780</v>
      </c>
      <c r="G937" s="92" t="s">
        <v>3934</v>
      </c>
      <c r="H937" s="12" t="str">
        <f t="shared" si="47"/>
        <v>重</v>
      </c>
      <c r="I937" s="23">
        <v>40792</v>
      </c>
      <c r="J937" s="27"/>
      <c r="K937" s="12" t="s">
        <v>16469</v>
      </c>
      <c r="L937" s="12"/>
      <c r="M937" s="11"/>
      <c r="N937" s="11"/>
      <c r="O937" s="18"/>
    </row>
    <row r="938" spans="1:15">
      <c r="A938" s="34">
        <v>936</v>
      </c>
      <c r="B938" s="65" t="s">
        <v>6682</v>
      </c>
      <c r="C938" s="7" t="s">
        <v>10393</v>
      </c>
      <c r="D938" s="12" t="str">
        <f t="shared" si="46"/>
        <v>中海箱</v>
      </c>
      <c r="E938" s="7" t="s">
        <v>17174</v>
      </c>
      <c r="F938" s="19">
        <v>40769</v>
      </c>
      <c r="G938" s="92" t="s">
        <v>3934</v>
      </c>
      <c r="H938" s="12" t="str">
        <f t="shared" si="47"/>
        <v>重</v>
      </c>
      <c r="I938" s="23">
        <v>40813</v>
      </c>
      <c r="J938" s="27"/>
      <c r="K938" s="12" t="s">
        <v>5796</v>
      </c>
      <c r="L938" s="12"/>
      <c r="M938" s="11"/>
      <c r="N938" s="11"/>
      <c r="O938" s="18"/>
    </row>
    <row r="939" spans="1:15">
      <c r="A939" s="34">
        <v>937</v>
      </c>
      <c r="B939" s="65" t="s">
        <v>6171</v>
      </c>
      <c r="C939" s="7" t="s">
        <v>10393</v>
      </c>
      <c r="D939" s="12" t="str">
        <f t="shared" si="46"/>
        <v>中海箱</v>
      </c>
      <c r="E939" s="7" t="s">
        <v>17174</v>
      </c>
      <c r="F939" s="19">
        <v>40771</v>
      </c>
      <c r="G939" s="92" t="s">
        <v>3934</v>
      </c>
      <c r="H939" s="12" t="str">
        <f t="shared" si="47"/>
        <v>重</v>
      </c>
      <c r="I939" s="23">
        <v>40813</v>
      </c>
      <c r="J939" s="27"/>
      <c r="K939" s="12" t="s">
        <v>5796</v>
      </c>
      <c r="L939" s="12"/>
      <c r="M939" s="11"/>
      <c r="N939" s="11"/>
      <c r="O939" s="18"/>
    </row>
    <row r="940" spans="1:15">
      <c r="A940" s="34">
        <v>938</v>
      </c>
      <c r="B940" s="65" t="s">
        <v>3342</v>
      </c>
      <c r="C940" s="7" t="s">
        <v>10393</v>
      </c>
      <c r="D940" s="12" t="str">
        <f t="shared" si="46"/>
        <v>中海箱</v>
      </c>
      <c r="E940" s="7" t="s">
        <v>17174</v>
      </c>
      <c r="F940" s="19">
        <v>40780</v>
      </c>
      <c r="G940" s="92" t="s">
        <v>3934</v>
      </c>
      <c r="H940" s="12" t="str">
        <f t="shared" si="47"/>
        <v>重</v>
      </c>
      <c r="I940" s="23">
        <v>40814</v>
      </c>
      <c r="J940" s="27"/>
      <c r="K940" s="12" t="s">
        <v>5796</v>
      </c>
      <c r="L940" s="12"/>
      <c r="M940" s="11"/>
      <c r="N940" s="11"/>
      <c r="O940" s="18"/>
    </row>
    <row r="941" spans="1:15">
      <c r="A941" s="34">
        <v>939</v>
      </c>
      <c r="B941" s="65" t="s">
        <v>3343</v>
      </c>
      <c r="C941" s="7" t="s">
        <v>10393</v>
      </c>
      <c r="D941" s="12" t="str">
        <f t="shared" si="46"/>
        <v>中海箱</v>
      </c>
      <c r="E941" s="7" t="s">
        <v>17174</v>
      </c>
      <c r="F941" s="19">
        <v>40780</v>
      </c>
      <c r="G941" s="92" t="s">
        <v>3934</v>
      </c>
      <c r="H941" s="12" t="str">
        <f t="shared" si="47"/>
        <v>重</v>
      </c>
      <c r="I941" s="23">
        <v>40820</v>
      </c>
      <c r="J941" s="27"/>
      <c r="K941" s="12" t="s">
        <v>10395</v>
      </c>
      <c r="L941" s="12"/>
      <c r="M941" s="11"/>
      <c r="N941" s="11"/>
      <c r="O941" s="18"/>
    </row>
    <row r="942" spans="1:15">
      <c r="A942" s="34">
        <v>940</v>
      </c>
      <c r="B942" s="65" t="s">
        <v>3344</v>
      </c>
      <c r="C942" s="7" t="s">
        <v>10393</v>
      </c>
      <c r="D942" s="12" t="str">
        <f t="shared" si="46"/>
        <v>中海箱</v>
      </c>
      <c r="E942" s="7" t="s">
        <v>17174</v>
      </c>
      <c r="F942" s="19">
        <v>40773</v>
      </c>
      <c r="G942" s="92" t="s">
        <v>3934</v>
      </c>
      <c r="H942" s="12" t="str">
        <f t="shared" si="47"/>
        <v>重</v>
      </c>
      <c r="I942" s="23">
        <v>40795</v>
      </c>
      <c r="J942" s="27"/>
      <c r="K942" s="12" t="s">
        <v>297</v>
      </c>
      <c r="L942" s="12"/>
      <c r="M942" s="11"/>
      <c r="N942" s="11"/>
      <c r="O942" s="18"/>
    </row>
    <row r="943" spans="1:15">
      <c r="A943" s="34">
        <v>941</v>
      </c>
      <c r="B943" s="65" t="s">
        <v>3345</v>
      </c>
      <c r="C943" s="7" t="s">
        <v>10393</v>
      </c>
      <c r="D943" s="12" t="str">
        <f t="shared" si="46"/>
        <v>中海箱</v>
      </c>
      <c r="E943" s="7" t="s">
        <v>17174</v>
      </c>
      <c r="F943" s="19">
        <v>40772</v>
      </c>
      <c r="G943" s="92" t="s">
        <v>3934</v>
      </c>
      <c r="H943" s="12" t="str">
        <f t="shared" si="47"/>
        <v>重</v>
      </c>
      <c r="I943" s="23">
        <v>40813</v>
      </c>
      <c r="J943" s="27"/>
      <c r="K943" s="12" t="s">
        <v>5796</v>
      </c>
      <c r="L943" s="12"/>
      <c r="M943" s="11"/>
      <c r="N943" s="11"/>
      <c r="O943" s="18"/>
    </row>
    <row r="944" spans="1:15">
      <c r="A944" s="34">
        <v>942</v>
      </c>
      <c r="B944" s="65" t="s">
        <v>3346</v>
      </c>
      <c r="C944" s="7" t="s">
        <v>10393</v>
      </c>
      <c r="D944" s="12" t="str">
        <f t="shared" si="46"/>
        <v>中海箱</v>
      </c>
      <c r="E944" s="7" t="s">
        <v>17174</v>
      </c>
      <c r="F944" s="19">
        <v>40774</v>
      </c>
      <c r="G944" s="92" t="s">
        <v>3934</v>
      </c>
      <c r="H944" s="12" t="str">
        <f t="shared" si="47"/>
        <v>重</v>
      </c>
      <c r="I944" s="23">
        <v>40794</v>
      </c>
      <c r="J944" s="27"/>
      <c r="K944" s="12" t="s">
        <v>16469</v>
      </c>
      <c r="L944" s="12"/>
      <c r="M944" s="11"/>
      <c r="N944" s="11"/>
      <c r="O944" s="18"/>
    </row>
    <row r="945" spans="1:15">
      <c r="A945" s="34">
        <v>943</v>
      </c>
      <c r="B945" s="65" t="s">
        <v>6910</v>
      </c>
      <c r="C945" s="7" t="s">
        <v>10393</v>
      </c>
      <c r="D945" s="12" t="str">
        <f t="shared" si="46"/>
        <v>中海箱</v>
      </c>
      <c r="E945" s="7" t="s">
        <v>17174</v>
      </c>
      <c r="F945" s="19">
        <v>40772</v>
      </c>
      <c r="G945" s="92" t="s">
        <v>3934</v>
      </c>
      <c r="H945" s="12" t="str">
        <f t="shared" si="47"/>
        <v>重</v>
      </c>
      <c r="I945" s="23">
        <v>40816</v>
      </c>
      <c r="J945" s="27"/>
      <c r="K945" s="12" t="s">
        <v>10395</v>
      </c>
      <c r="L945" s="12"/>
      <c r="M945" s="11"/>
      <c r="N945" s="11"/>
      <c r="O945" s="18"/>
    </row>
    <row r="946" spans="1:15">
      <c r="A946" s="34">
        <v>944</v>
      </c>
      <c r="B946" s="65" t="s">
        <v>6911</v>
      </c>
      <c r="C946" s="7" t="s">
        <v>10393</v>
      </c>
      <c r="D946" s="12" t="str">
        <f t="shared" si="46"/>
        <v>中海箱</v>
      </c>
      <c r="E946" s="7" t="s">
        <v>17174</v>
      </c>
      <c r="F946" s="19">
        <v>40772</v>
      </c>
      <c r="G946" s="92" t="s">
        <v>3934</v>
      </c>
      <c r="H946" s="12" t="str">
        <f t="shared" si="47"/>
        <v>重</v>
      </c>
      <c r="I946" s="23">
        <v>40815</v>
      </c>
      <c r="J946" s="27"/>
      <c r="K946" s="12" t="s">
        <v>5796</v>
      </c>
      <c r="L946" s="12"/>
      <c r="M946" s="11"/>
      <c r="N946" s="11"/>
      <c r="O946" s="18"/>
    </row>
    <row r="947" spans="1:15">
      <c r="A947" s="34">
        <v>945</v>
      </c>
      <c r="B947" s="65" t="s">
        <v>6912</v>
      </c>
      <c r="C947" s="7" t="s">
        <v>10393</v>
      </c>
      <c r="D947" s="12" t="str">
        <f t="shared" si="46"/>
        <v>中海箱</v>
      </c>
      <c r="E947" s="7" t="s">
        <v>17174</v>
      </c>
      <c r="F947" s="19">
        <v>40775</v>
      </c>
      <c r="G947" s="92" t="s">
        <v>3934</v>
      </c>
      <c r="H947" s="12" t="str">
        <f t="shared" si="47"/>
        <v>重</v>
      </c>
      <c r="I947" s="23">
        <v>40813</v>
      </c>
      <c r="J947" s="27"/>
      <c r="K947" s="12" t="s">
        <v>10395</v>
      </c>
      <c r="L947" s="12"/>
      <c r="M947" s="11"/>
      <c r="N947" s="11"/>
      <c r="O947" s="18"/>
    </row>
    <row r="948" spans="1:15">
      <c r="A948" s="34">
        <v>946</v>
      </c>
      <c r="B948" s="65" t="s">
        <v>8822</v>
      </c>
      <c r="C948" s="7" t="s">
        <v>10393</v>
      </c>
      <c r="D948" s="12" t="str">
        <f t="shared" si="46"/>
        <v>中海箱</v>
      </c>
      <c r="E948" s="7" t="s">
        <v>17174</v>
      </c>
      <c r="F948" s="19">
        <v>40775</v>
      </c>
      <c r="G948" s="92" t="s">
        <v>3934</v>
      </c>
      <c r="H948" s="12" t="str">
        <f t="shared" si="47"/>
        <v>重</v>
      </c>
      <c r="I948" s="23">
        <v>40820</v>
      </c>
      <c r="J948" s="27"/>
      <c r="K948" s="12" t="s">
        <v>5796</v>
      </c>
      <c r="L948" s="12"/>
      <c r="M948" s="11"/>
      <c r="N948" s="11"/>
      <c r="O948" s="18"/>
    </row>
    <row r="949" spans="1:15">
      <c r="A949" s="34">
        <v>947</v>
      </c>
      <c r="B949" s="65" t="s">
        <v>8823</v>
      </c>
      <c r="C949" s="7" t="s">
        <v>10393</v>
      </c>
      <c r="D949" s="12" t="str">
        <f t="shared" si="46"/>
        <v>中海箱</v>
      </c>
      <c r="E949" s="7" t="s">
        <v>17174</v>
      </c>
      <c r="F949" s="19">
        <v>40775</v>
      </c>
      <c r="G949" s="92" t="s">
        <v>3934</v>
      </c>
      <c r="H949" s="12" t="str">
        <f t="shared" si="47"/>
        <v>重</v>
      </c>
      <c r="I949" s="23">
        <v>40827</v>
      </c>
      <c r="J949" s="27"/>
      <c r="K949" s="12" t="s">
        <v>5796</v>
      </c>
      <c r="L949" s="12"/>
      <c r="M949" s="11"/>
      <c r="N949" s="11"/>
      <c r="O949" s="18"/>
    </row>
    <row r="950" spans="1:15">
      <c r="A950" s="34">
        <v>948</v>
      </c>
      <c r="B950" s="65" t="s">
        <v>14491</v>
      </c>
      <c r="C950" s="7" t="s">
        <v>10393</v>
      </c>
      <c r="D950" s="12" t="str">
        <f t="shared" si="46"/>
        <v>中海箱</v>
      </c>
      <c r="E950" s="7" t="s">
        <v>17174</v>
      </c>
      <c r="F950" s="19">
        <v>40787</v>
      </c>
      <c r="G950" s="92" t="s">
        <v>3934</v>
      </c>
      <c r="H950" s="12" t="str">
        <f t="shared" si="47"/>
        <v>重</v>
      </c>
      <c r="I950" s="23">
        <v>40827</v>
      </c>
      <c r="J950" s="27"/>
      <c r="K950" s="12" t="s">
        <v>5796</v>
      </c>
      <c r="L950" s="12"/>
      <c r="M950" s="11"/>
      <c r="N950" s="11"/>
      <c r="O950" s="18"/>
    </row>
    <row r="951" spans="1:15">
      <c r="A951" s="34">
        <v>949</v>
      </c>
      <c r="B951" s="65" t="s">
        <v>9936</v>
      </c>
      <c r="C951" s="7" t="s">
        <v>10393</v>
      </c>
      <c r="D951" s="12" t="str">
        <f t="shared" si="46"/>
        <v>中海箱</v>
      </c>
      <c r="E951" s="7" t="s">
        <v>17174</v>
      </c>
      <c r="F951" s="19">
        <v>40775</v>
      </c>
      <c r="G951" s="92" t="s">
        <v>3934</v>
      </c>
      <c r="H951" s="12" t="str">
        <f t="shared" si="47"/>
        <v>重</v>
      </c>
      <c r="I951" s="23">
        <v>40820</v>
      </c>
      <c r="J951" s="27"/>
      <c r="K951" s="12" t="s">
        <v>5796</v>
      </c>
      <c r="L951" s="12"/>
      <c r="M951" s="11"/>
      <c r="N951" s="11"/>
      <c r="O951" s="18"/>
    </row>
    <row r="952" spans="1:15">
      <c r="A952" s="34">
        <v>950</v>
      </c>
      <c r="B952" s="65" t="s">
        <v>15728</v>
      </c>
      <c r="C952" s="7" t="s">
        <v>10393</v>
      </c>
      <c r="D952" s="12" t="str">
        <f t="shared" si="46"/>
        <v>中海箱</v>
      </c>
      <c r="E952" s="7" t="s">
        <v>17174</v>
      </c>
      <c r="F952" s="19">
        <v>40776</v>
      </c>
      <c r="G952" s="92" t="s">
        <v>3934</v>
      </c>
      <c r="H952" s="12" t="str">
        <f t="shared" si="47"/>
        <v>重</v>
      </c>
      <c r="I952" s="23">
        <v>40819</v>
      </c>
      <c r="J952" s="27"/>
      <c r="K952" s="12" t="s">
        <v>5796</v>
      </c>
      <c r="L952" s="12"/>
      <c r="M952" s="11"/>
      <c r="N952" s="11"/>
      <c r="O952" s="18"/>
    </row>
    <row r="953" spans="1:15">
      <c r="A953" s="34">
        <v>951</v>
      </c>
      <c r="B953" s="65" t="s">
        <v>10666</v>
      </c>
      <c r="C953" s="7" t="s">
        <v>10393</v>
      </c>
      <c r="D953" s="12" t="str">
        <f t="shared" si="46"/>
        <v>中海箱</v>
      </c>
      <c r="E953" s="7" t="s">
        <v>17174</v>
      </c>
      <c r="F953" s="19">
        <v>40777</v>
      </c>
      <c r="G953" s="92" t="s">
        <v>3934</v>
      </c>
      <c r="H953" s="12" t="str">
        <f t="shared" si="47"/>
        <v>重</v>
      </c>
      <c r="I953" s="23">
        <v>40815</v>
      </c>
      <c r="J953" s="27"/>
      <c r="K953" s="12" t="s">
        <v>3872</v>
      </c>
      <c r="L953" s="12"/>
      <c r="M953" s="11"/>
      <c r="N953" s="11"/>
      <c r="O953" s="18"/>
    </row>
    <row r="954" spans="1:15">
      <c r="A954" s="34">
        <v>952</v>
      </c>
      <c r="B954" s="65" t="s">
        <v>15729</v>
      </c>
      <c r="C954" s="7" t="s">
        <v>10393</v>
      </c>
      <c r="D954" s="12" t="str">
        <f t="shared" si="46"/>
        <v>中海箱</v>
      </c>
      <c r="E954" s="7" t="s">
        <v>17174</v>
      </c>
      <c r="F954" s="19">
        <v>40775</v>
      </c>
      <c r="G954" s="92" t="s">
        <v>3934</v>
      </c>
      <c r="H954" s="12" t="str">
        <f t="shared" si="47"/>
        <v>重</v>
      </c>
      <c r="I954" s="23">
        <v>40820</v>
      </c>
      <c r="J954" s="27"/>
      <c r="K954" s="12" t="s">
        <v>5796</v>
      </c>
      <c r="L954" s="12"/>
      <c r="M954" s="11"/>
      <c r="N954" s="11"/>
      <c r="O954" s="18"/>
    </row>
    <row r="955" spans="1:15">
      <c r="A955" s="34">
        <v>953</v>
      </c>
      <c r="B955" s="65" t="s">
        <v>14296</v>
      </c>
      <c r="C955" s="7" t="s">
        <v>10393</v>
      </c>
      <c r="D955" s="12" t="str">
        <f t="shared" si="46"/>
        <v>中海箱</v>
      </c>
      <c r="E955" s="7" t="s">
        <v>17174</v>
      </c>
      <c r="F955" s="19">
        <v>40777</v>
      </c>
      <c r="G955" s="92" t="s">
        <v>3934</v>
      </c>
      <c r="H955" s="12" t="str">
        <f t="shared" si="47"/>
        <v>重</v>
      </c>
      <c r="I955" s="23">
        <v>40813</v>
      </c>
      <c r="J955" s="27"/>
      <c r="K955" s="12" t="s">
        <v>5796</v>
      </c>
      <c r="L955" s="12"/>
      <c r="M955" s="11"/>
      <c r="N955" s="11"/>
      <c r="O955" s="18"/>
    </row>
    <row r="956" spans="1:15">
      <c r="A956" s="34">
        <v>954</v>
      </c>
      <c r="B956" s="65" t="s">
        <v>5787</v>
      </c>
      <c r="C956" s="7" t="s">
        <v>10393</v>
      </c>
      <c r="D956" s="12" t="str">
        <f t="shared" si="46"/>
        <v>中海箱</v>
      </c>
      <c r="E956" s="7" t="s">
        <v>17174</v>
      </c>
      <c r="F956" s="19">
        <v>40777</v>
      </c>
      <c r="G956" s="92" t="s">
        <v>3934</v>
      </c>
      <c r="H956" s="12" t="str">
        <f t="shared" si="47"/>
        <v>重</v>
      </c>
      <c r="I956" s="23">
        <v>40820</v>
      </c>
      <c r="J956" s="27"/>
      <c r="K956" s="12" t="s">
        <v>5796</v>
      </c>
      <c r="L956" s="12"/>
      <c r="M956" s="11"/>
      <c r="N956" s="11"/>
      <c r="O956" s="18"/>
    </row>
    <row r="957" spans="1:15">
      <c r="A957" s="34">
        <v>955</v>
      </c>
      <c r="B957" s="65" t="s">
        <v>5788</v>
      </c>
      <c r="C957" s="7" t="s">
        <v>10393</v>
      </c>
      <c r="D957" s="12" t="str">
        <f t="shared" si="46"/>
        <v>中海箱</v>
      </c>
      <c r="E957" s="7" t="s">
        <v>17174</v>
      </c>
      <c r="F957" s="19">
        <v>40780</v>
      </c>
      <c r="G957" s="92" t="s">
        <v>3934</v>
      </c>
      <c r="H957" s="12" t="str">
        <f t="shared" si="47"/>
        <v>重</v>
      </c>
      <c r="I957" s="23">
        <v>40794</v>
      </c>
      <c r="J957" s="27"/>
      <c r="K957" s="12" t="s">
        <v>16469</v>
      </c>
      <c r="L957" s="12"/>
      <c r="M957" s="11"/>
      <c r="N957" s="11"/>
      <c r="O957" s="18"/>
    </row>
    <row r="958" spans="1:15">
      <c r="A958" s="34">
        <v>956</v>
      </c>
      <c r="B958" s="65" t="s">
        <v>14438</v>
      </c>
      <c r="C958" s="7" t="s">
        <v>10393</v>
      </c>
      <c r="D958" s="12" t="str">
        <f t="shared" si="46"/>
        <v>中海箱</v>
      </c>
      <c r="E958" s="7" t="s">
        <v>17174</v>
      </c>
      <c r="F958" s="19">
        <v>40772</v>
      </c>
      <c r="G958" s="92" t="s">
        <v>3934</v>
      </c>
      <c r="H958" s="12" t="str">
        <f t="shared" si="47"/>
        <v>重</v>
      </c>
      <c r="I958" s="23">
        <v>40815</v>
      </c>
      <c r="J958" s="27"/>
      <c r="K958" s="12" t="s">
        <v>3872</v>
      </c>
      <c r="L958" s="12"/>
      <c r="M958" s="11"/>
      <c r="N958" s="11"/>
      <c r="O958" s="18"/>
    </row>
    <row r="959" spans="1:15">
      <c r="A959" s="34">
        <v>957</v>
      </c>
      <c r="B959" s="65" t="s">
        <v>14439</v>
      </c>
      <c r="C959" s="7" t="s">
        <v>10393</v>
      </c>
      <c r="D959" s="12" t="str">
        <f t="shared" si="46"/>
        <v>中海箱</v>
      </c>
      <c r="E959" s="7" t="s">
        <v>17174</v>
      </c>
      <c r="F959" s="19">
        <v>40772</v>
      </c>
      <c r="G959" s="92" t="s">
        <v>3934</v>
      </c>
      <c r="H959" s="12" t="str">
        <f t="shared" si="47"/>
        <v>重</v>
      </c>
      <c r="I959" s="23">
        <v>40820</v>
      </c>
      <c r="J959" s="27"/>
      <c r="K959" s="12" t="s">
        <v>5796</v>
      </c>
      <c r="L959" s="12"/>
      <c r="M959" s="11"/>
      <c r="N959" s="11"/>
      <c r="O959" s="18"/>
    </row>
    <row r="960" spans="1:15">
      <c r="A960" s="34">
        <v>958</v>
      </c>
      <c r="B960" s="65" t="s">
        <v>14440</v>
      </c>
      <c r="C960" s="7" t="s">
        <v>10393</v>
      </c>
      <c r="D960" s="12" t="str">
        <f t="shared" si="46"/>
        <v>中海箱</v>
      </c>
      <c r="E960" s="7" t="s">
        <v>17174</v>
      </c>
      <c r="F960" s="19">
        <v>40774</v>
      </c>
      <c r="G960" s="92" t="s">
        <v>3934</v>
      </c>
      <c r="H960" s="12" t="str">
        <f t="shared" si="47"/>
        <v>重</v>
      </c>
      <c r="I960" s="23">
        <v>40816</v>
      </c>
      <c r="J960" s="27"/>
      <c r="K960" s="12" t="s">
        <v>10395</v>
      </c>
      <c r="L960" s="12"/>
      <c r="M960" s="11"/>
      <c r="N960" s="11"/>
      <c r="O960" s="18"/>
    </row>
    <row r="961" spans="1:15">
      <c r="A961" s="34">
        <v>959</v>
      </c>
      <c r="B961" s="65" t="s">
        <v>14441</v>
      </c>
      <c r="C961" s="7" t="s">
        <v>10393</v>
      </c>
      <c r="D961" s="12" t="str">
        <f t="shared" si="46"/>
        <v>中海箱</v>
      </c>
      <c r="E961" s="7" t="s">
        <v>17174</v>
      </c>
      <c r="F961" s="19">
        <v>40772</v>
      </c>
      <c r="G961" s="92" t="s">
        <v>3934</v>
      </c>
      <c r="H961" s="12" t="str">
        <f t="shared" si="47"/>
        <v>重</v>
      </c>
      <c r="I961" s="23">
        <v>40814</v>
      </c>
      <c r="J961" s="27"/>
      <c r="K961" s="12" t="s">
        <v>10395</v>
      </c>
      <c r="L961" s="12"/>
      <c r="M961" s="11"/>
      <c r="N961" s="11"/>
      <c r="O961" s="18"/>
    </row>
    <row r="962" spans="1:15">
      <c r="A962" s="34">
        <v>960</v>
      </c>
      <c r="B962" s="65" t="s">
        <v>14442</v>
      </c>
      <c r="C962" s="7" t="s">
        <v>10393</v>
      </c>
      <c r="D962" s="12" t="str">
        <f t="shared" si="46"/>
        <v>中海箱</v>
      </c>
      <c r="E962" s="7" t="s">
        <v>17174</v>
      </c>
      <c r="F962" s="19">
        <v>40772</v>
      </c>
      <c r="G962" s="92" t="s">
        <v>3934</v>
      </c>
      <c r="H962" s="12" t="str">
        <f t="shared" si="47"/>
        <v>重</v>
      </c>
      <c r="I962" s="23">
        <v>40814</v>
      </c>
      <c r="J962" s="27"/>
      <c r="K962" s="12" t="s">
        <v>5796</v>
      </c>
      <c r="L962" s="12"/>
      <c r="M962" s="11"/>
      <c r="N962" s="11"/>
      <c r="O962" s="18"/>
    </row>
    <row r="963" spans="1:15">
      <c r="A963" s="34">
        <v>961</v>
      </c>
      <c r="B963" s="65" t="s">
        <v>7371</v>
      </c>
      <c r="C963" s="7" t="s">
        <v>10393</v>
      </c>
      <c r="D963" s="12" t="str">
        <f t="shared" ref="D963:D1026" si="48">IF(B963="","","中海箱")</f>
        <v>中海箱</v>
      </c>
      <c r="E963" s="7" t="s">
        <v>17174</v>
      </c>
      <c r="F963" s="19">
        <v>40774</v>
      </c>
      <c r="G963" s="92" t="s">
        <v>3934</v>
      </c>
      <c r="H963" s="12" t="str">
        <f t="shared" ref="H963:H1026" si="49">IF(I963="","空","重")</f>
        <v>重</v>
      </c>
      <c r="I963" s="23">
        <v>40815</v>
      </c>
      <c r="J963" s="27"/>
      <c r="K963" s="12" t="s">
        <v>5796</v>
      </c>
      <c r="L963" s="12"/>
      <c r="M963" s="11"/>
      <c r="N963" s="11"/>
      <c r="O963" s="18"/>
    </row>
    <row r="964" spans="1:15">
      <c r="A964" s="34">
        <v>962</v>
      </c>
      <c r="B964" s="65" t="s">
        <v>7372</v>
      </c>
      <c r="C964" s="7" t="s">
        <v>10393</v>
      </c>
      <c r="D964" s="12" t="str">
        <f t="shared" si="48"/>
        <v>中海箱</v>
      </c>
      <c r="E964" s="7" t="s">
        <v>17174</v>
      </c>
      <c r="F964" s="19">
        <v>40775</v>
      </c>
      <c r="G964" s="92" t="s">
        <v>3934</v>
      </c>
      <c r="H964" s="12" t="str">
        <f t="shared" si="49"/>
        <v>重</v>
      </c>
      <c r="I964" s="23">
        <v>40815</v>
      </c>
      <c r="J964" s="27"/>
      <c r="K964" s="12" t="s">
        <v>5796</v>
      </c>
      <c r="L964" s="12"/>
      <c r="M964" s="11"/>
      <c r="N964" s="11"/>
      <c r="O964" s="18"/>
    </row>
    <row r="965" spans="1:15">
      <c r="A965" s="34">
        <v>963</v>
      </c>
      <c r="B965" s="65" t="s">
        <v>10251</v>
      </c>
      <c r="C965" s="7" t="s">
        <v>10393</v>
      </c>
      <c r="D965" s="12" t="str">
        <f t="shared" si="48"/>
        <v>中海箱</v>
      </c>
      <c r="E965" s="7" t="s">
        <v>17174</v>
      </c>
      <c r="F965" s="19">
        <v>40774</v>
      </c>
      <c r="G965" s="92" t="s">
        <v>3934</v>
      </c>
      <c r="H965" s="12" t="str">
        <f t="shared" si="49"/>
        <v>重</v>
      </c>
      <c r="I965" s="23">
        <v>40827</v>
      </c>
      <c r="J965" s="27"/>
      <c r="K965" s="12" t="s">
        <v>5796</v>
      </c>
      <c r="L965" s="12"/>
      <c r="M965" s="11"/>
      <c r="N965" s="11"/>
      <c r="O965" s="18"/>
    </row>
    <row r="966" spans="1:15">
      <c r="A966" s="34">
        <v>964</v>
      </c>
      <c r="B966" s="65" t="s">
        <v>6875</v>
      </c>
      <c r="C966" s="7" t="s">
        <v>10393</v>
      </c>
      <c r="D966" s="12" t="str">
        <f t="shared" si="48"/>
        <v>中海箱</v>
      </c>
      <c r="E966" s="7" t="s">
        <v>17174</v>
      </c>
      <c r="F966" s="19">
        <v>40776</v>
      </c>
      <c r="G966" s="92" t="s">
        <v>3934</v>
      </c>
      <c r="H966" s="12" t="str">
        <f t="shared" si="49"/>
        <v>重</v>
      </c>
      <c r="I966" s="23">
        <v>40814</v>
      </c>
      <c r="J966" s="27"/>
      <c r="K966" s="12" t="s">
        <v>5796</v>
      </c>
      <c r="L966" s="12"/>
      <c r="M966" s="11"/>
      <c r="N966" s="11"/>
      <c r="O966" s="18"/>
    </row>
    <row r="967" spans="1:15">
      <c r="A967" s="34">
        <v>965</v>
      </c>
      <c r="B967" s="65" t="s">
        <v>6130</v>
      </c>
      <c r="C967" s="7" t="s">
        <v>10393</v>
      </c>
      <c r="D967" s="12" t="str">
        <f t="shared" si="48"/>
        <v>中海箱</v>
      </c>
      <c r="E967" s="7" t="s">
        <v>17174</v>
      </c>
      <c r="F967" s="19">
        <v>40774</v>
      </c>
      <c r="G967" s="92" t="s">
        <v>3934</v>
      </c>
      <c r="H967" s="12" t="str">
        <f t="shared" si="49"/>
        <v>重</v>
      </c>
      <c r="I967" s="23">
        <v>40820</v>
      </c>
      <c r="J967" s="27"/>
      <c r="K967" s="12" t="s">
        <v>5796</v>
      </c>
      <c r="L967" s="12"/>
      <c r="M967" s="11"/>
      <c r="N967" s="11"/>
      <c r="O967" s="18"/>
    </row>
    <row r="968" spans="1:15">
      <c r="A968" s="34">
        <v>966</v>
      </c>
      <c r="B968" s="65" t="s">
        <v>13744</v>
      </c>
      <c r="C968" s="7" t="s">
        <v>10393</v>
      </c>
      <c r="D968" s="12" t="str">
        <f t="shared" si="48"/>
        <v>中海箱</v>
      </c>
      <c r="E968" s="7" t="s">
        <v>17174</v>
      </c>
      <c r="F968" s="19">
        <v>40787</v>
      </c>
      <c r="G968" s="92" t="s">
        <v>3934</v>
      </c>
      <c r="H968" s="12" t="str">
        <f t="shared" si="49"/>
        <v>重</v>
      </c>
      <c r="I968" s="23">
        <v>40815</v>
      </c>
      <c r="J968" s="27"/>
      <c r="K968" s="12" t="s">
        <v>5796</v>
      </c>
      <c r="L968" s="12"/>
      <c r="M968" s="11"/>
      <c r="N968" s="11"/>
      <c r="O968" s="18"/>
    </row>
    <row r="969" spans="1:15">
      <c r="A969" s="34">
        <v>967</v>
      </c>
      <c r="B969" s="65" t="s">
        <v>6495</v>
      </c>
      <c r="C969" s="7" t="s">
        <v>10393</v>
      </c>
      <c r="D969" s="12" t="str">
        <f t="shared" si="48"/>
        <v>中海箱</v>
      </c>
      <c r="E969" s="7" t="s">
        <v>17174</v>
      </c>
      <c r="F969" s="19">
        <v>40778</v>
      </c>
      <c r="G969" s="92" t="s">
        <v>3934</v>
      </c>
      <c r="H969" s="12" t="str">
        <f t="shared" si="49"/>
        <v>重</v>
      </c>
      <c r="I969" s="23">
        <v>40802</v>
      </c>
      <c r="J969" s="27"/>
      <c r="K969" s="12" t="s">
        <v>14775</v>
      </c>
      <c r="L969" s="12"/>
      <c r="M969" s="11"/>
      <c r="N969" s="11"/>
      <c r="O969" s="18"/>
    </row>
    <row r="970" spans="1:15">
      <c r="A970" s="34">
        <v>968</v>
      </c>
      <c r="B970" s="65" t="s">
        <v>8933</v>
      </c>
      <c r="C970" s="7" t="s">
        <v>10393</v>
      </c>
      <c r="D970" s="12" t="str">
        <f t="shared" si="48"/>
        <v>中海箱</v>
      </c>
      <c r="E970" s="7" t="s">
        <v>17174</v>
      </c>
      <c r="F970" s="19">
        <v>40774</v>
      </c>
      <c r="G970" s="92" t="s">
        <v>3934</v>
      </c>
      <c r="H970" s="12" t="str">
        <f t="shared" si="49"/>
        <v>重</v>
      </c>
      <c r="I970" s="23">
        <v>40819</v>
      </c>
      <c r="J970" s="27"/>
      <c r="K970" s="12" t="s">
        <v>5796</v>
      </c>
      <c r="L970" s="12"/>
      <c r="M970" s="11"/>
      <c r="N970" s="11"/>
      <c r="O970" s="18"/>
    </row>
    <row r="971" spans="1:15">
      <c r="A971" s="34">
        <v>969</v>
      </c>
      <c r="B971" s="65" t="s">
        <v>13171</v>
      </c>
      <c r="C971" s="7" t="s">
        <v>10393</v>
      </c>
      <c r="D971" s="12" t="str">
        <f t="shared" si="48"/>
        <v>中海箱</v>
      </c>
      <c r="E971" s="7" t="s">
        <v>17174</v>
      </c>
      <c r="F971" s="19">
        <v>40779</v>
      </c>
      <c r="G971" s="92" t="s">
        <v>3934</v>
      </c>
      <c r="H971" s="12" t="str">
        <f t="shared" si="49"/>
        <v>重</v>
      </c>
      <c r="I971" s="23">
        <v>40814</v>
      </c>
      <c r="J971" s="27"/>
      <c r="K971" s="12" t="s">
        <v>5796</v>
      </c>
      <c r="L971" s="12"/>
      <c r="M971" s="11"/>
      <c r="N971" s="11"/>
      <c r="O971" s="18"/>
    </row>
    <row r="972" spans="1:15">
      <c r="A972" s="34">
        <v>970</v>
      </c>
      <c r="B972" s="65" t="s">
        <v>13172</v>
      </c>
      <c r="C972" s="7" t="s">
        <v>10393</v>
      </c>
      <c r="D972" s="12" t="str">
        <f t="shared" si="48"/>
        <v>中海箱</v>
      </c>
      <c r="E972" s="7" t="s">
        <v>17174</v>
      </c>
      <c r="F972" s="19">
        <v>40778</v>
      </c>
      <c r="G972" s="92" t="s">
        <v>3934</v>
      </c>
      <c r="H972" s="12" t="str">
        <f t="shared" si="49"/>
        <v>重</v>
      </c>
      <c r="I972" s="23">
        <v>40827</v>
      </c>
      <c r="J972" s="27"/>
      <c r="K972" s="12" t="s">
        <v>5796</v>
      </c>
      <c r="L972" s="12"/>
      <c r="M972" s="11"/>
      <c r="N972" s="11"/>
      <c r="O972" s="18"/>
    </row>
    <row r="973" spans="1:15">
      <c r="A973" s="34">
        <v>971</v>
      </c>
      <c r="B973" s="65" t="s">
        <v>9935</v>
      </c>
      <c r="C973" s="7" t="s">
        <v>10393</v>
      </c>
      <c r="D973" s="12" t="str">
        <f t="shared" si="48"/>
        <v>中海箱</v>
      </c>
      <c r="E973" s="7" t="s">
        <v>17174</v>
      </c>
      <c r="F973" s="19">
        <v>40780</v>
      </c>
      <c r="G973" s="92" t="s">
        <v>3934</v>
      </c>
      <c r="H973" s="12" t="str">
        <f t="shared" si="49"/>
        <v>重</v>
      </c>
      <c r="I973" s="23">
        <v>40816</v>
      </c>
      <c r="J973" s="27"/>
      <c r="K973" s="12" t="s">
        <v>10395</v>
      </c>
      <c r="L973" s="12"/>
      <c r="M973" s="11"/>
      <c r="N973" s="11"/>
      <c r="O973" s="18"/>
    </row>
    <row r="974" spans="1:15">
      <c r="A974" s="34">
        <v>972</v>
      </c>
      <c r="B974" s="65" t="s">
        <v>2970</v>
      </c>
      <c r="C974" s="7" t="s">
        <v>10393</v>
      </c>
      <c r="D974" s="12" t="str">
        <f t="shared" si="48"/>
        <v>中海箱</v>
      </c>
      <c r="E974" s="7" t="s">
        <v>17174</v>
      </c>
      <c r="F974" s="19">
        <v>40782</v>
      </c>
      <c r="G974" s="92" t="s">
        <v>3934</v>
      </c>
      <c r="H974" s="12" t="str">
        <f t="shared" si="49"/>
        <v>重</v>
      </c>
      <c r="I974" s="23">
        <v>40814</v>
      </c>
      <c r="J974" s="27"/>
      <c r="K974" s="12" t="s">
        <v>5796</v>
      </c>
      <c r="L974" s="12"/>
      <c r="M974" s="11"/>
      <c r="N974" s="11"/>
      <c r="O974" s="18"/>
    </row>
    <row r="975" spans="1:15">
      <c r="A975" s="34">
        <v>973</v>
      </c>
      <c r="B975" s="65" t="s">
        <v>4188</v>
      </c>
      <c r="C975" s="7" t="s">
        <v>10393</v>
      </c>
      <c r="D975" s="12" t="str">
        <f t="shared" si="48"/>
        <v>中海箱</v>
      </c>
      <c r="E975" s="7" t="s">
        <v>17174</v>
      </c>
      <c r="F975" s="19">
        <v>40787</v>
      </c>
      <c r="G975" s="92" t="s">
        <v>3934</v>
      </c>
      <c r="H975" s="12" t="str">
        <f t="shared" si="49"/>
        <v>重</v>
      </c>
      <c r="I975" s="23">
        <v>40814</v>
      </c>
      <c r="J975" s="27"/>
      <c r="K975" s="12" t="s">
        <v>5796</v>
      </c>
      <c r="L975" s="12"/>
      <c r="M975" s="11"/>
      <c r="N975" s="11"/>
      <c r="O975" s="18"/>
    </row>
    <row r="976" spans="1:15">
      <c r="A976" s="34">
        <v>974</v>
      </c>
      <c r="B976" s="12" t="s">
        <v>10269</v>
      </c>
      <c r="C976" s="12" t="s">
        <v>3270</v>
      </c>
      <c r="D976" s="12" t="str">
        <f t="shared" si="48"/>
        <v>中海箱</v>
      </c>
      <c r="E976" s="7" t="s">
        <v>17174</v>
      </c>
      <c r="F976" s="19">
        <v>40786</v>
      </c>
      <c r="G976" s="92"/>
      <c r="H976" s="12" t="str">
        <f t="shared" si="49"/>
        <v>重</v>
      </c>
      <c r="I976" s="23">
        <v>40813</v>
      </c>
      <c r="J976" s="27"/>
      <c r="K976" s="12" t="s">
        <v>6500</v>
      </c>
      <c r="L976" s="12"/>
      <c r="M976" s="11"/>
      <c r="N976" s="11"/>
      <c r="O976" s="18"/>
    </row>
    <row r="977" spans="1:15">
      <c r="A977" s="34">
        <v>975</v>
      </c>
      <c r="B977" s="12" t="s">
        <v>10270</v>
      </c>
      <c r="C977" s="12" t="s">
        <v>3270</v>
      </c>
      <c r="D977" s="12" t="str">
        <f t="shared" si="48"/>
        <v>中海箱</v>
      </c>
      <c r="E977" s="7" t="s">
        <v>17174</v>
      </c>
      <c r="F977" s="19">
        <v>40787</v>
      </c>
      <c r="G977" s="92"/>
      <c r="H977" s="12" t="str">
        <f t="shared" si="49"/>
        <v>重</v>
      </c>
      <c r="I977" s="23">
        <v>40801</v>
      </c>
      <c r="J977" s="27"/>
      <c r="K977" s="12" t="s">
        <v>11298</v>
      </c>
      <c r="L977" s="12"/>
      <c r="M977" s="11"/>
      <c r="N977" s="11"/>
      <c r="O977" s="18"/>
    </row>
    <row r="978" spans="1:15">
      <c r="A978" s="34">
        <v>976</v>
      </c>
      <c r="B978" s="12" t="s">
        <v>7576</v>
      </c>
      <c r="C978" s="12" t="s">
        <v>3270</v>
      </c>
      <c r="D978" s="12" t="str">
        <f t="shared" si="48"/>
        <v>中海箱</v>
      </c>
      <c r="E978" s="7" t="s">
        <v>17174</v>
      </c>
      <c r="F978" s="19">
        <v>40787</v>
      </c>
      <c r="G978" s="92"/>
      <c r="H978" s="12" t="str">
        <f t="shared" si="49"/>
        <v>重</v>
      </c>
      <c r="I978" s="23">
        <v>40813</v>
      </c>
      <c r="J978" s="27"/>
      <c r="K978" s="12" t="s">
        <v>6500</v>
      </c>
      <c r="L978" s="12"/>
      <c r="M978" s="11"/>
      <c r="N978" s="11"/>
      <c r="O978" s="18"/>
    </row>
    <row r="979" spans="1:15">
      <c r="A979" s="34">
        <v>977</v>
      </c>
      <c r="B979" s="12" t="s">
        <v>10271</v>
      </c>
      <c r="C979" s="12" t="s">
        <v>10258</v>
      </c>
      <c r="D979" s="12" t="str">
        <f t="shared" si="48"/>
        <v>中海箱</v>
      </c>
      <c r="E979" s="7" t="s">
        <v>17174</v>
      </c>
      <c r="F979" s="19">
        <v>40786</v>
      </c>
      <c r="G979" s="92"/>
      <c r="H979" s="12" t="str">
        <f t="shared" si="49"/>
        <v>重</v>
      </c>
      <c r="I979" s="23">
        <v>40787</v>
      </c>
      <c r="J979" s="27"/>
      <c r="K979" s="12" t="s">
        <v>5796</v>
      </c>
      <c r="L979" s="12"/>
      <c r="M979" s="11"/>
      <c r="N979" s="11"/>
      <c r="O979" s="18"/>
    </row>
    <row r="980" spans="1:15">
      <c r="A980" s="34">
        <v>978</v>
      </c>
      <c r="B980" s="12" t="s">
        <v>10272</v>
      </c>
      <c r="C980" s="12" t="s">
        <v>3270</v>
      </c>
      <c r="D980" s="12" t="str">
        <f t="shared" si="48"/>
        <v>中海箱</v>
      </c>
      <c r="E980" s="7" t="s">
        <v>17174</v>
      </c>
      <c r="F980" s="19">
        <v>40786</v>
      </c>
      <c r="G980" s="92"/>
      <c r="H980" s="12" t="str">
        <f t="shared" si="49"/>
        <v>重</v>
      </c>
      <c r="I980" s="23">
        <v>40796</v>
      </c>
      <c r="J980" s="27"/>
      <c r="K980" s="12" t="s">
        <v>11298</v>
      </c>
      <c r="L980" s="12"/>
      <c r="M980" s="11"/>
      <c r="N980" s="11"/>
      <c r="O980" s="18"/>
    </row>
    <row r="981" spans="1:15">
      <c r="A981" s="34">
        <v>979</v>
      </c>
      <c r="B981" s="12" t="s">
        <v>17247</v>
      </c>
      <c r="C981" s="12" t="s">
        <v>3270</v>
      </c>
      <c r="D981" s="12" t="str">
        <f t="shared" si="48"/>
        <v>中海箱</v>
      </c>
      <c r="E981" s="7" t="s">
        <v>16533</v>
      </c>
      <c r="F981" s="19">
        <v>40797</v>
      </c>
      <c r="G981" s="92" t="s">
        <v>8619</v>
      </c>
      <c r="H981" s="12" t="str">
        <f t="shared" si="49"/>
        <v>重</v>
      </c>
      <c r="I981" s="23">
        <v>40813</v>
      </c>
      <c r="J981" s="27"/>
      <c r="K981" s="12" t="s">
        <v>6500</v>
      </c>
      <c r="L981" s="12"/>
      <c r="M981" s="11"/>
      <c r="N981" s="11"/>
      <c r="O981" s="18"/>
    </row>
    <row r="982" spans="1:15">
      <c r="A982" s="34">
        <v>980</v>
      </c>
      <c r="B982" s="12" t="s">
        <v>17248</v>
      </c>
      <c r="C982" s="12" t="s">
        <v>3270</v>
      </c>
      <c r="D982" s="12" t="str">
        <f t="shared" si="48"/>
        <v>中海箱</v>
      </c>
      <c r="E982" s="7" t="s">
        <v>16533</v>
      </c>
      <c r="F982" s="19">
        <v>40797</v>
      </c>
      <c r="G982" s="92" t="s">
        <v>8619</v>
      </c>
      <c r="H982" s="12" t="str">
        <f t="shared" si="49"/>
        <v>重</v>
      </c>
      <c r="I982" s="23">
        <v>40813</v>
      </c>
      <c r="J982" s="27"/>
      <c r="K982" s="12" t="s">
        <v>6500</v>
      </c>
      <c r="L982" s="12"/>
      <c r="M982" s="11"/>
      <c r="N982" s="11"/>
      <c r="O982" s="18"/>
    </row>
    <row r="983" spans="1:15">
      <c r="A983" s="34">
        <v>981</v>
      </c>
      <c r="B983" s="12" t="s">
        <v>13539</v>
      </c>
      <c r="C983" s="12" t="s">
        <v>3270</v>
      </c>
      <c r="D983" s="12" t="str">
        <f t="shared" si="48"/>
        <v>中海箱</v>
      </c>
      <c r="E983" s="7" t="s">
        <v>17174</v>
      </c>
      <c r="F983" s="19">
        <v>40796</v>
      </c>
      <c r="G983" s="92" t="s">
        <v>8619</v>
      </c>
      <c r="H983" s="12" t="str">
        <f t="shared" si="49"/>
        <v>重</v>
      </c>
      <c r="I983" s="23">
        <v>40796</v>
      </c>
      <c r="J983" s="27"/>
      <c r="K983" s="12" t="s">
        <v>6500</v>
      </c>
      <c r="L983" s="12"/>
      <c r="M983" s="11"/>
      <c r="N983" s="11"/>
      <c r="O983" s="18"/>
    </row>
    <row r="984" spans="1:15">
      <c r="A984" s="34">
        <v>982</v>
      </c>
      <c r="B984" s="12" t="s">
        <v>13540</v>
      </c>
      <c r="C984" s="12" t="s">
        <v>3270</v>
      </c>
      <c r="D984" s="12" t="str">
        <f t="shared" si="48"/>
        <v>中海箱</v>
      </c>
      <c r="E984" s="7" t="s">
        <v>17174</v>
      </c>
      <c r="F984" s="19">
        <v>40793</v>
      </c>
      <c r="G984" s="92" t="s">
        <v>8619</v>
      </c>
      <c r="H984" s="12" t="str">
        <f t="shared" si="49"/>
        <v>重</v>
      </c>
      <c r="I984" s="23">
        <v>40801</v>
      </c>
      <c r="J984" s="27"/>
      <c r="K984" s="12" t="s">
        <v>11298</v>
      </c>
      <c r="L984" s="12"/>
      <c r="M984" s="11"/>
      <c r="N984" s="11"/>
      <c r="O984" s="18"/>
    </row>
    <row r="985" spans="1:15">
      <c r="A985" s="34">
        <v>983</v>
      </c>
      <c r="B985" s="12" t="s">
        <v>13541</v>
      </c>
      <c r="C985" s="12" t="s">
        <v>3270</v>
      </c>
      <c r="D985" s="12" t="str">
        <f t="shared" si="48"/>
        <v>中海箱</v>
      </c>
      <c r="E985" s="7" t="s">
        <v>16533</v>
      </c>
      <c r="F985" s="19">
        <v>40797</v>
      </c>
      <c r="G985" s="92" t="s">
        <v>8619</v>
      </c>
      <c r="H985" s="12" t="str">
        <f t="shared" si="49"/>
        <v>重</v>
      </c>
      <c r="I985" s="23">
        <v>40813</v>
      </c>
      <c r="J985" s="27"/>
      <c r="K985" s="12" t="s">
        <v>6500</v>
      </c>
      <c r="L985" s="12"/>
      <c r="M985" s="11"/>
      <c r="N985" s="11"/>
      <c r="O985" s="18"/>
    </row>
    <row r="986" spans="1:15">
      <c r="A986" s="34">
        <v>984</v>
      </c>
      <c r="B986" s="12" t="s">
        <v>10893</v>
      </c>
      <c r="C986" s="12" t="s">
        <v>3270</v>
      </c>
      <c r="D986" s="12" t="str">
        <f t="shared" si="48"/>
        <v>中海箱</v>
      </c>
      <c r="E986" s="7" t="s">
        <v>17174</v>
      </c>
      <c r="F986" s="19">
        <v>40793</v>
      </c>
      <c r="G986" s="92" t="s">
        <v>8619</v>
      </c>
      <c r="H986" s="12" t="str">
        <f t="shared" si="49"/>
        <v>重</v>
      </c>
      <c r="I986" s="23">
        <v>40813</v>
      </c>
      <c r="J986" s="27"/>
      <c r="K986" s="12" t="s">
        <v>6500</v>
      </c>
      <c r="L986" s="12"/>
      <c r="M986" s="11"/>
      <c r="N986" s="11"/>
      <c r="O986" s="18"/>
    </row>
    <row r="987" spans="1:15">
      <c r="A987" s="34">
        <v>985</v>
      </c>
      <c r="B987" s="12" t="s">
        <v>10894</v>
      </c>
      <c r="C987" s="12" t="s">
        <v>3270</v>
      </c>
      <c r="D987" s="12" t="str">
        <f t="shared" si="48"/>
        <v>中海箱</v>
      </c>
      <c r="E987" s="7" t="s">
        <v>17174</v>
      </c>
      <c r="F987" s="19">
        <v>40795</v>
      </c>
      <c r="G987" s="92" t="s">
        <v>8619</v>
      </c>
      <c r="H987" s="12" t="str">
        <f t="shared" si="49"/>
        <v>重</v>
      </c>
      <c r="I987" s="23">
        <v>40796</v>
      </c>
      <c r="J987" s="27"/>
      <c r="K987" s="12" t="s">
        <v>6500</v>
      </c>
      <c r="L987" s="12"/>
      <c r="M987" s="11"/>
      <c r="N987" s="11"/>
      <c r="O987" s="18"/>
    </row>
    <row r="988" spans="1:15">
      <c r="A988" s="34">
        <v>986</v>
      </c>
      <c r="B988" s="12" t="s">
        <v>5578</v>
      </c>
      <c r="C988" s="12" t="s">
        <v>3270</v>
      </c>
      <c r="D988" s="12" t="str">
        <f t="shared" si="48"/>
        <v>中海箱</v>
      </c>
      <c r="E988" s="7" t="s">
        <v>16533</v>
      </c>
      <c r="F988" s="19">
        <v>40797</v>
      </c>
      <c r="G988" s="92" t="s">
        <v>8619</v>
      </c>
      <c r="H988" s="12" t="str">
        <f t="shared" si="49"/>
        <v>重</v>
      </c>
      <c r="I988" s="23">
        <v>40809</v>
      </c>
      <c r="J988" s="27"/>
      <c r="K988" s="12" t="s">
        <v>11298</v>
      </c>
      <c r="L988" s="12"/>
      <c r="M988" s="11"/>
      <c r="N988" s="11"/>
      <c r="O988" s="18"/>
    </row>
    <row r="989" spans="1:15">
      <c r="A989" s="34">
        <v>987</v>
      </c>
      <c r="B989" s="12" t="s">
        <v>3619</v>
      </c>
      <c r="C989" s="12" t="s">
        <v>3270</v>
      </c>
      <c r="D989" s="12" t="str">
        <f t="shared" si="48"/>
        <v>中海箱</v>
      </c>
      <c r="E989" s="7" t="s">
        <v>17174</v>
      </c>
      <c r="F989" s="19">
        <v>40794</v>
      </c>
      <c r="G989" s="92" t="s">
        <v>8619</v>
      </c>
      <c r="H989" s="12" t="str">
        <f t="shared" si="49"/>
        <v>重</v>
      </c>
      <c r="I989" s="23">
        <v>40796</v>
      </c>
      <c r="J989" s="27"/>
      <c r="K989" s="12" t="s">
        <v>11298</v>
      </c>
      <c r="L989" s="12"/>
      <c r="M989" s="11"/>
      <c r="N989" s="11"/>
      <c r="O989" s="18"/>
    </row>
    <row r="990" spans="1:15">
      <c r="A990" s="34">
        <v>988</v>
      </c>
      <c r="B990" s="12" t="s">
        <v>7454</v>
      </c>
      <c r="C990" s="12" t="s">
        <v>3270</v>
      </c>
      <c r="D990" s="12" t="str">
        <f t="shared" si="48"/>
        <v>中海箱</v>
      </c>
      <c r="E990" s="7" t="s">
        <v>17174</v>
      </c>
      <c r="F990" s="19">
        <v>40797</v>
      </c>
      <c r="G990" s="92" t="s">
        <v>8619</v>
      </c>
      <c r="H990" s="12" t="str">
        <f t="shared" si="49"/>
        <v>重</v>
      </c>
      <c r="I990" s="23">
        <v>40848</v>
      </c>
      <c r="J990" s="27"/>
      <c r="K990" s="12" t="s">
        <v>6500</v>
      </c>
      <c r="L990" s="12"/>
      <c r="M990" s="11"/>
      <c r="N990" s="11"/>
      <c r="O990" s="18"/>
    </row>
    <row r="991" spans="1:15">
      <c r="A991" s="34">
        <v>989</v>
      </c>
      <c r="B991" s="12" t="s">
        <v>6724</v>
      </c>
      <c r="C991" s="12" t="s">
        <v>3270</v>
      </c>
      <c r="D991" s="12" t="str">
        <f t="shared" si="48"/>
        <v>中海箱</v>
      </c>
      <c r="E991" s="7" t="s">
        <v>16533</v>
      </c>
      <c r="F991" s="19">
        <v>40797</v>
      </c>
      <c r="G991" s="92" t="s">
        <v>8619</v>
      </c>
      <c r="H991" s="12" t="str">
        <f t="shared" si="49"/>
        <v>重</v>
      </c>
      <c r="I991" s="23">
        <v>40809</v>
      </c>
      <c r="J991" s="27"/>
      <c r="K991" s="12" t="s">
        <v>11298</v>
      </c>
      <c r="L991" s="12"/>
      <c r="M991" s="11"/>
      <c r="N991" s="11"/>
      <c r="O991" s="18"/>
    </row>
    <row r="992" spans="1:15">
      <c r="A992" s="34">
        <v>990</v>
      </c>
      <c r="B992" s="12" t="s">
        <v>12491</v>
      </c>
      <c r="C992" s="12" t="s">
        <v>3270</v>
      </c>
      <c r="D992" s="12" t="str">
        <f t="shared" si="48"/>
        <v>中海箱</v>
      </c>
      <c r="E992" s="7" t="s">
        <v>17174</v>
      </c>
      <c r="F992" s="19">
        <v>40815</v>
      </c>
      <c r="G992" s="92" t="s">
        <v>8619</v>
      </c>
      <c r="H992" s="12" t="str">
        <f t="shared" si="49"/>
        <v>重</v>
      </c>
      <c r="I992" s="23">
        <v>40873</v>
      </c>
      <c r="J992" s="27"/>
      <c r="K992" s="12" t="s">
        <v>6500</v>
      </c>
      <c r="L992" s="12"/>
      <c r="M992" s="11"/>
      <c r="N992" s="11"/>
      <c r="O992" s="18"/>
    </row>
    <row r="993" spans="1:15">
      <c r="A993" s="34">
        <v>991</v>
      </c>
      <c r="B993" s="12" t="s">
        <v>11825</v>
      </c>
      <c r="C993" s="12" t="s">
        <v>3270</v>
      </c>
      <c r="D993" s="12" t="str">
        <f t="shared" si="48"/>
        <v>中海箱</v>
      </c>
      <c r="E993" s="7" t="s">
        <v>17174</v>
      </c>
      <c r="F993" s="19">
        <v>40815</v>
      </c>
      <c r="G993" s="92" t="s">
        <v>8619</v>
      </c>
      <c r="H993" s="12" t="str">
        <f t="shared" si="49"/>
        <v>重</v>
      </c>
      <c r="I993" s="23">
        <v>40873</v>
      </c>
      <c r="J993" s="27"/>
      <c r="K993" s="12" t="s">
        <v>6500</v>
      </c>
      <c r="L993" s="12"/>
      <c r="M993" s="11"/>
      <c r="N993" s="11"/>
      <c r="O993" s="18"/>
    </row>
    <row r="994" spans="1:15">
      <c r="A994" s="34">
        <v>992</v>
      </c>
      <c r="B994" s="12" t="s">
        <v>11826</v>
      </c>
      <c r="C994" s="12" t="s">
        <v>3270</v>
      </c>
      <c r="D994" s="12" t="str">
        <f t="shared" si="48"/>
        <v>中海箱</v>
      </c>
      <c r="E994" s="7" t="s">
        <v>17174</v>
      </c>
      <c r="F994" s="19">
        <v>40823</v>
      </c>
      <c r="G994" s="92" t="s">
        <v>8619</v>
      </c>
      <c r="H994" s="12" t="str">
        <f t="shared" si="49"/>
        <v>重</v>
      </c>
      <c r="I994" s="23">
        <v>40884</v>
      </c>
      <c r="J994" s="27"/>
      <c r="K994" s="12" t="s">
        <v>6500</v>
      </c>
      <c r="L994" s="12"/>
      <c r="M994" s="11"/>
      <c r="N994" s="11"/>
      <c r="O994" s="18"/>
    </row>
    <row r="995" spans="1:15">
      <c r="A995" s="34">
        <v>993</v>
      </c>
      <c r="B995" s="12" t="s">
        <v>13455</v>
      </c>
      <c r="C995" s="12" t="s">
        <v>3270</v>
      </c>
      <c r="D995" s="12" t="str">
        <f t="shared" si="48"/>
        <v>中海箱</v>
      </c>
      <c r="E995" s="7" t="s">
        <v>17174</v>
      </c>
      <c r="F995" s="19">
        <v>40786</v>
      </c>
      <c r="G995" s="92" t="s">
        <v>8619</v>
      </c>
      <c r="H995" s="12" t="str">
        <f t="shared" si="49"/>
        <v>重</v>
      </c>
      <c r="I995" s="23">
        <v>40813</v>
      </c>
      <c r="J995" s="27"/>
      <c r="K995" s="12" t="s">
        <v>6500</v>
      </c>
      <c r="L995" s="12"/>
      <c r="M995" s="11"/>
      <c r="N995" s="11"/>
      <c r="O995" s="18"/>
    </row>
    <row r="996" spans="1:15">
      <c r="A996" s="34">
        <v>994</v>
      </c>
      <c r="B996" s="12" t="s">
        <v>11818</v>
      </c>
      <c r="C996" s="12" t="s">
        <v>3270</v>
      </c>
      <c r="D996" s="12" t="str">
        <f t="shared" si="48"/>
        <v>中海箱</v>
      </c>
      <c r="E996" s="7" t="s">
        <v>17174</v>
      </c>
      <c r="F996" s="19">
        <v>40813</v>
      </c>
      <c r="G996" s="92" t="s">
        <v>8619</v>
      </c>
      <c r="H996" s="12" t="str">
        <f t="shared" si="49"/>
        <v>重</v>
      </c>
      <c r="I996" s="23">
        <v>40813</v>
      </c>
      <c r="J996" s="27"/>
      <c r="K996" s="12" t="s">
        <v>6500</v>
      </c>
      <c r="L996" s="12"/>
      <c r="M996" s="11"/>
      <c r="N996" s="11"/>
      <c r="O996" s="18"/>
    </row>
    <row r="997" spans="1:15">
      <c r="A997" s="34">
        <v>995</v>
      </c>
      <c r="B997" s="12" t="s">
        <v>17231</v>
      </c>
      <c r="C997" s="12" t="s">
        <v>3270</v>
      </c>
      <c r="D997" s="12" t="str">
        <f t="shared" si="48"/>
        <v>中海箱</v>
      </c>
      <c r="E997" s="7" t="s">
        <v>17174</v>
      </c>
      <c r="F997" s="19">
        <v>40815</v>
      </c>
      <c r="G997" s="92" t="s">
        <v>8619</v>
      </c>
      <c r="H997" s="12" t="str">
        <f t="shared" si="49"/>
        <v>重</v>
      </c>
      <c r="I997" s="23">
        <v>40873</v>
      </c>
      <c r="J997" s="27"/>
      <c r="K997" s="12" t="s">
        <v>6500</v>
      </c>
      <c r="L997" s="12"/>
      <c r="M997" s="11"/>
      <c r="N997" s="11"/>
      <c r="O997" s="18"/>
    </row>
    <row r="998" spans="1:15">
      <c r="A998" s="34">
        <v>996</v>
      </c>
      <c r="B998" s="12" t="s">
        <v>17232</v>
      </c>
      <c r="C998" s="12" t="s">
        <v>3270</v>
      </c>
      <c r="D998" s="12" t="str">
        <f t="shared" si="48"/>
        <v>中海箱</v>
      </c>
      <c r="E998" s="7" t="s">
        <v>17174</v>
      </c>
      <c r="F998" s="19">
        <v>40815</v>
      </c>
      <c r="G998" s="92" t="s">
        <v>8619</v>
      </c>
      <c r="H998" s="12" t="str">
        <f t="shared" si="49"/>
        <v>重</v>
      </c>
      <c r="I998" s="23">
        <v>40873</v>
      </c>
      <c r="J998" s="27"/>
      <c r="K998" s="12" t="s">
        <v>6500</v>
      </c>
      <c r="L998" s="12"/>
      <c r="M998" s="11"/>
      <c r="N998" s="11"/>
      <c r="O998" s="18"/>
    </row>
    <row r="999" spans="1:15">
      <c r="A999" s="34">
        <v>997</v>
      </c>
      <c r="B999" s="12" t="s">
        <v>17233</v>
      </c>
      <c r="C999" s="12" t="s">
        <v>3270</v>
      </c>
      <c r="D999" s="12" t="str">
        <f t="shared" si="48"/>
        <v>中海箱</v>
      </c>
      <c r="E999" s="7" t="s">
        <v>16533</v>
      </c>
      <c r="F999" s="19">
        <v>40797</v>
      </c>
      <c r="G999" s="92" t="s">
        <v>8619</v>
      </c>
      <c r="H999" s="12" t="str">
        <f t="shared" si="49"/>
        <v>重</v>
      </c>
      <c r="I999" s="23">
        <v>40813</v>
      </c>
      <c r="J999" s="27"/>
      <c r="K999" s="12" t="s">
        <v>6500</v>
      </c>
      <c r="L999" s="12"/>
      <c r="M999" s="11"/>
      <c r="N999" s="11"/>
      <c r="O999" s="18"/>
    </row>
    <row r="1000" spans="1:15">
      <c r="A1000" s="34">
        <v>998</v>
      </c>
      <c r="B1000" s="12" t="s">
        <v>17234</v>
      </c>
      <c r="C1000" s="12" t="s">
        <v>3270</v>
      </c>
      <c r="D1000" s="12" t="str">
        <f t="shared" si="48"/>
        <v>中海箱</v>
      </c>
      <c r="E1000" s="7" t="s">
        <v>17174</v>
      </c>
      <c r="F1000" s="19">
        <v>40823</v>
      </c>
      <c r="G1000" s="92" t="s">
        <v>8619</v>
      </c>
      <c r="H1000" s="12" t="str">
        <f t="shared" si="49"/>
        <v>重</v>
      </c>
      <c r="I1000" s="23">
        <v>40873</v>
      </c>
      <c r="J1000" s="27"/>
      <c r="K1000" s="12" t="s">
        <v>6500</v>
      </c>
      <c r="L1000" s="12"/>
      <c r="M1000" s="11"/>
      <c r="N1000" s="11"/>
      <c r="O1000" s="18"/>
    </row>
    <row r="1001" spans="1:15">
      <c r="A1001" s="34">
        <v>999</v>
      </c>
      <c r="B1001" s="12" t="s">
        <v>17235</v>
      </c>
      <c r="C1001" s="12" t="s">
        <v>3270</v>
      </c>
      <c r="D1001" s="12" t="str">
        <f t="shared" si="48"/>
        <v>中海箱</v>
      </c>
      <c r="E1001" s="7" t="s">
        <v>17174</v>
      </c>
      <c r="F1001" s="19">
        <v>40823</v>
      </c>
      <c r="G1001" s="92" t="s">
        <v>8619</v>
      </c>
      <c r="H1001" s="12" t="str">
        <f t="shared" si="49"/>
        <v>重</v>
      </c>
      <c r="I1001" s="23">
        <v>40848</v>
      </c>
      <c r="J1001" s="27"/>
      <c r="K1001" s="12" t="s">
        <v>6500</v>
      </c>
      <c r="L1001" s="12"/>
      <c r="M1001" s="11"/>
      <c r="N1001" s="11"/>
      <c r="O1001" s="18"/>
    </row>
    <row r="1002" spans="1:15">
      <c r="A1002" s="34">
        <v>1000</v>
      </c>
      <c r="B1002" s="12" t="s">
        <v>17236</v>
      </c>
      <c r="C1002" s="12" t="s">
        <v>3270</v>
      </c>
      <c r="D1002" s="12" t="str">
        <f t="shared" si="48"/>
        <v>中海箱</v>
      </c>
      <c r="E1002" s="7" t="s">
        <v>17174</v>
      </c>
      <c r="F1002" s="19">
        <v>40823</v>
      </c>
      <c r="G1002" s="92" t="s">
        <v>8619</v>
      </c>
      <c r="H1002" s="12" t="str">
        <f t="shared" si="49"/>
        <v>重</v>
      </c>
      <c r="I1002" s="23">
        <v>40884</v>
      </c>
      <c r="J1002" s="27"/>
      <c r="K1002" s="12" t="s">
        <v>6500</v>
      </c>
      <c r="L1002" s="12"/>
      <c r="M1002" s="11"/>
      <c r="N1002" s="11"/>
      <c r="O1002" s="18"/>
    </row>
    <row r="1003" spans="1:15">
      <c r="A1003" s="34">
        <v>1001</v>
      </c>
      <c r="B1003" s="12" t="s">
        <v>17237</v>
      </c>
      <c r="C1003" s="12" t="s">
        <v>3270</v>
      </c>
      <c r="D1003" s="12" t="str">
        <f t="shared" si="48"/>
        <v>中海箱</v>
      </c>
      <c r="E1003" s="7" t="s">
        <v>17174</v>
      </c>
      <c r="F1003" s="19">
        <v>40823</v>
      </c>
      <c r="G1003" s="92" t="s">
        <v>8619</v>
      </c>
      <c r="H1003" s="12" t="str">
        <f t="shared" si="49"/>
        <v>重</v>
      </c>
      <c r="I1003" s="23">
        <v>40884</v>
      </c>
      <c r="J1003" s="27"/>
      <c r="K1003" s="12" t="s">
        <v>6500</v>
      </c>
      <c r="L1003" s="12"/>
      <c r="M1003" s="11"/>
      <c r="N1003" s="11"/>
      <c r="O1003" s="18"/>
    </row>
    <row r="1004" spans="1:15">
      <c r="A1004" s="34">
        <v>1002</v>
      </c>
      <c r="B1004" s="12" t="s">
        <v>11819</v>
      </c>
      <c r="C1004" s="12" t="s">
        <v>3270</v>
      </c>
      <c r="D1004" s="12" t="str">
        <f t="shared" si="48"/>
        <v>中海箱</v>
      </c>
      <c r="E1004" s="7" t="s">
        <v>17174</v>
      </c>
      <c r="F1004" s="19">
        <v>40823</v>
      </c>
      <c r="G1004" s="92" t="s">
        <v>8619</v>
      </c>
      <c r="H1004" s="12" t="str">
        <f t="shared" si="49"/>
        <v>重</v>
      </c>
      <c r="I1004" s="23">
        <v>40870</v>
      </c>
      <c r="J1004" s="27"/>
      <c r="K1004" s="12" t="s">
        <v>6500</v>
      </c>
      <c r="L1004" s="12"/>
      <c r="M1004" s="11"/>
      <c r="N1004" s="11"/>
      <c r="O1004" s="18"/>
    </row>
    <row r="1005" spans="1:15">
      <c r="A1005" s="34">
        <v>1003</v>
      </c>
      <c r="B1005" s="12" t="s">
        <v>14093</v>
      </c>
      <c r="C1005" s="12" t="s">
        <v>3270</v>
      </c>
      <c r="D1005" s="12" t="str">
        <f t="shared" si="48"/>
        <v>中海箱</v>
      </c>
      <c r="E1005" s="7" t="s">
        <v>17174</v>
      </c>
      <c r="F1005" s="19">
        <v>40823</v>
      </c>
      <c r="G1005" s="92" t="s">
        <v>8619</v>
      </c>
      <c r="H1005" s="12" t="str">
        <f t="shared" si="49"/>
        <v>重</v>
      </c>
      <c r="I1005" s="23">
        <v>40873</v>
      </c>
      <c r="J1005" s="27"/>
      <c r="K1005" s="12" t="s">
        <v>6500</v>
      </c>
      <c r="L1005" s="12"/>
      <c r="M1005" s="11"/>
      <c r="N1005" s="11"/>
      <c r="O1005" s="18"/>
    </row>
    <row r="1006" spans="1:15">
      <c r="A1006" s="34">
        <v>1004</v>
      </c>
      <c r="B1006" s="12" t="s">
        <v>14094</v>
      </c>
      <c r="C1006" s="12" t="s">
        <v>3270</v>
      </c>
      <c r="D1006" s="12" t="str">
        <f t="shared" si="48"/>
        <v>中海箱</v>
      </c>
      <c r="E1006" s="7" t="s">
        <v>17174</v>
      </c>
      <c r="F1006" s="19">
        <v>40823</v>
      </c>
      <c r="G1006" s="92" t="s">
        <v>8619</v>
      </c>
      <c r="H1006" s="12" t="str">
        <f t="shared" si="49"/>
        <v>重</v>
      </c>
      <c r="I1006" s="23">
        <v>40870</v>
      </c>
      <c r="J1006" s="27"/>
      <c r="K1006" s="12" t="s">
        <v>11298</v>
      </c>
      <c r="L1006" s="12"/>
      <c r="M1006" s="11"/>
      <c r="N1006" s="11"/>
      <c r="O1006" s="18"/>
    </row>
    <row r="1007" spans="1:15">
      <c r="A1007" s="34">
        <v>1005</v>
      </c>
      <c r="B1007" s="12" t="s">
        <v>10890</v>
      </c>
      <c r="C1007" s="12" t="s">
        <v>3270</v>
      </c>
      <c r="D1007" s="12" t="str">
        <f t="shared" si="48"/>
        <v>中海箱</v>
      </c>
      <c r="E1007" s="7" t="s">
        <v>17174</v>
      </c>
      <c r="F1007" s="19">
        <v>40815</v>
      </c>
      <c r="G1007" s="92" t="s">
        <v>8619</v>
      </c>
      <c r="H1007" s="12" t="str">
        <f t="shared" si="49"/>
        <v>重</v>
      </c>
      <c r="I1007" s="23">
        <v>40873</v>
      </c>
      <c r="J1007" s="27"/>
      <c r="K1007" s="12" t="s">
        <v>6500</v>
      </c>
      <c r="L1007" s="12"/>
      <c r="M1007" s="11"/>
      <c r="N1007" s="11"/>
      <c r="O1007" s="18"/>
    </row>
    <row r="1008" spans="1:15">
      <c r="A1008" s="34">
        <v>1006</v>
      </c>
      <c r="B1008" s="12" t="s">
        <v>10891</v>
      </c>
      <c r="C1008" s="12" t="s">
        <v>3270</v>
      </c>
      <c r="D1008" s="12" t="str">
        <f t="shared" si="48"/>
        <v>中海箱</v>
      </c>
      <c r="E1008" s="7" t="s">
        <v>17174</v>
      </c>
      <c r="F1008" s="19">
        <v>40815</v>
      </c>
      <c r="G1008" s="92" t="s">
        <v>8619</v>
      </c>
      <c r="H1008" s="12" t="str">
        <f t="shared" si="49"/>
        <v>重</v>
      </c>
      <c r="I1008" s="23">
        <v>40873</v>
      </c>
      <c r="J1008" s="27"/>
      <c r="K1008" s="12" t="s">
        <v>6500</v>
      </c>
      <c r="L1008" s="12"/>
      <c r="M1008" s="11"/>
      <c r="N1008" s="11"/>
      <c r="O1008" s="18"/>
    </row>
    <row r="1009" spans="1:15">
      <c r="A1009" s="34">
        <v>1007</v>
      </c>
      <c r="B1009" s="12" t="s">
        <v>4199</v>
      </c>
      <c r="C1009" s="12" t="s">
        <v>3270</v>
      </c>
      <c r="D1009" s="12" t="str">
        <f t="shared" si="48"/>
        <v>中海箱</v>
      </c>
      <c r="E1009" s="7" t="s">
        <v>17174</v>
      </c>
      <c r="F1009" s="19">
        <v>40823</v>
      </c>
      <c r="G1009" s="92" t="s">
        <v>8619</v>
      </c>
      <c r="H1009" s="12" t="str">
        <f t="shared" si="49"/>
        <v>重</v>
      </c>
      <c r="I1009" s="23">
        <v>40848</v>
      </c>
      <c r="J1009" s="27"/>
      <c r="K1009" s="12" t="s">
        <v>6500</v>
      </c>
      <c r="L1009" s="12"/>
      <c r="M1009" s="11"/>
      <c r="N1009" s="11"/>
      <c r="O1009" s="18"/>
    </row>
    <row r="1010" spans="1:15">
      <c r="A1010" s="34">
        <v>1008</v>
      </c>
      <c r="B1010" s="12" t="s">
        <v>1511</v>
      </c>
      <c r="C1010" s="12" t="s">
        <v>3270</v>
      </c>
      <c r="D1010" s="12" t="str">
        <f t="shared" si="48"/>
        <v>中海箱</v>
      </c>
      <c r="E1010" s="7" t="s">
        <v>17174</v>
      </c>
      <c r="F1010" s="19">
        <v>40813</v>
      </c>
      <c r="G1010" s="92" t="s">
        <v>13667</v>
      </c>
      <c r="H1010" s="12" t="str">
        <f t="shared" si="49"/>
        <v>重</v>
      </c>
      <c r="I1010" s="23">
        <v>40813</v>
      </c>
      <c r="J1010" s="27"/>
      <c r="K1010" s="12" t="s">
        <v>11298</v>
      </c>
      <c r="L1010" s="12"/>
      <c r="M1010" s="11"/>
      <c r="N1010" s="11"/>
      <c r="O1010" s="18"/>
    </row>
    <row r="1011" spans="1:15">
      <c r="A1011" s="34">
        <v>1009</v>
      </c>
      <c r="B1011" s="12" t="s">
        <v>3507</v>
      </c>
      <c r="C1011" s="12" t="s">
        <v>3270</v>
      </c>
      <c r="D1011" s="12" t="str">
        <f t="shared" si="48"/>
        <v>中海箱</v>
      </c>
      <c r="E1011" s="7" t="s">
        <v>17174</v>
      </c>
      <c r="F1011" s="19">
        <v>40813</v>
      </c>
      <c r="G1011" s="92" t="s">
        <v>13667</v>
      </c>
      <c r="H1011" s="12" t="str">
        <f t="shared" si="49"/>
        <v>重</v>
      </c>
      <c r="I1011" s="23">
        <v>40813</v>
      </c>
      <c r="J1011" s="27"/>
      <c r="K1011" s="12" t="s">
        <v>1358</v>
      </c>
      <c r="L1011" s="12"/>
      <c r="M1011" s="11"/>
      <c r="N1011" s="11"/>
      <c r="O1011" s="18"/>
    </row>
    <row r="1012" spans="1:15">
      <c r="A1012" s="34">
        <v>1010</v>
      </c>
      <c r="B1012" s="12" t="s">
        <v>3508</v>
      </c>
      <c r="C1012" s="12" t="s">
        <v>3270</v>
      </c>
      <c r="D1012" s="12" t="str">
        <f t="shared" si="48"/>
        <v>中海箱</v>
      </c>
      <c r="E1012" s="7" t="s">
        <v>17174</v>
      </c>
      <c r="F1012" s="19">
        <v>40813</v>
      </c>
      <c r="G1012" s="92" t="s">
        <v>13667</v>
      </c>
      <c r="H1012" s="12" t="str">
        <f t="shared" si="49"/>
        <v>重</v>
      </c>
      <c r="I1012" s="23">
        <v>40813</v>
      </c>
      <c r="J1012" s="27"/>
      <c r="K1012" s="12" t="s">
        <v>6500</v>
      </c>
      <c r="L1012" s="12"/>
      <c r="M1012" s="11"/>
      <c r="N1012" s="11"/>
      <c r="O1012" s="18"/>
    </row>
    <row r="1013" spans="1:15">
      <c r="A1013" s="34">
        <v>1011</v>
      </c>
      <c r="B1013" s="12" t="s">
        <v>3509</v>
      </c>
      <c r="C1013" s="12" t="s">
        <v>3270</v>
      </c>
      <c r="D1013" s="12" t="str">
        <f t="shared" si="48"/>
        <v>中海箱</v>
      </c>
      <c r="E1013" s="7" t="s">
        <v>17174</v>
      </c>
      <c r="F1013" s="19">
        <v>40813</v>
      </c>
      <c r="G1013" s="92" t="s">
        <v>13667</v>
      </c>
      <c r="H1013" s="12" t="str">
        <f t="shared" si="49"/>
        <v>重</v>
      </c>
      <c r="I1013" s="23">
        <v>40813</v>
      </c>
      <c r="J1013" s="27"/>
      <c r="K1013" s="12" t="s">
        <v>6500</v>
      </c>
      <c r="L1013" s="12"/>
      <c r="M1013" s="11"/>
      <c r="N1013" s="11"/>
      <c r="O1013" s="18"/>
    </row>
    <row r="1014" spans="1:15">
      <c r="A1014" s="34">
        <v>1012</v>
      </c>
      <c r="B1014" s="12" t="s">
        <v>3510</v>
      </c>
      <c r="C1014" s="12" t="s">
        <v>3270</v>
      </c>
      <c r="D1014" s="12" t="str">
        <f t="shared" si="48"/>
        <v>中海箱</v>
      </c>
      <c r="E1014" s="7" t="s">
        <v>17174</v>
      </c>
      <c r="F1014" s="19">
        <v>40823</v>
      </c>
      <c r="G1014" s="92" t="s">
        <v>13667</v>
      </c>
      <c r="H1014" s="12" t="str">
        <f t="shared" si="49"/>
        <v>重</v>
      </c>
      <c r="I1014" s="23">
        <v>40884</v>
      </c>
      <c r="J1014" s="27"/>
      <c r="K1014" s="12" t="s">
        <v>6500</v>
      </c>
      <c r="L1014" s="12"/>
      <c r="M1014" s="11"/>
      <c r="N1014" s="11"/>
      <c r="O1014" s="18"/>
    </row>
    <row r="1015" spans="1:15">
      <c r="A1015" s="34">
        <v>1013</v>
      </c>
      <c r="B1015" s="12" t="s">
        <v>8631</v>
      </c>
      <c r="C1015" s="12" t="s">
        <v>3270</v>
      </c>
      <c r="D1015" s="12" t="str">
        <f t="shared" si="48"/>
        <v>中海箱</v>
      </c>
      <c r="E1015" s="7" t="s">
        <v>17174</v>
      </c>
      <c r="F1015" s="19">
        <v>40813</v>
      </c>
      <c r="G1015" s="92" t="s">
        <v>13667</v>
      </c>
      <c r="H1015" s="12" t="str">
        <f t="shared" si="49"/>
        <v>重</v>
      </c>
      <c r="I1015" s="23">
        <v>40876</v>
      </c>
      <c r="J1015" s="27"/>
      <c r="K1015" s="12" t="s">
        <v>11298</v>
      </c>
      <c r="L1015" s="12"/>
      <c r="M1015" s="11"/>
      <c r="N1015" s="11"/>
      <c r="O1015" s="18"/>
    </row>
    <row r="1016" spans="1:15">
      <c r="A1016" s="34">
        <v>1014</v>
      </c>
      <c r="B1016" s="12" t="s">
        <v>8632</v>
      </c>
      <c r="C1016" s="12" t="s">
        <v>3270</v>
      </c>
      <c r="D1016" s="12" t="str">
        <f t="shared" si="48"/>
        <v>中海箱</v>
      </c>
      <c r="E1016" s="7" t="s">
        <v>17174</v>
      </c>
      <c r="F1016" s="19">
        <v>40793</v>
      </c>
      <c r="G1016" s="92" t="s">
        <v>13667</v>
      </c>
      <c r="H1016" s="12" t="str">
        <f t="shared" si="49"/>
        <v>重</v>
      </c>
      <c r="I1016" s="23">
        <v>40801</v>
      </c>
      <c r="J1016" s="27"/>
      <c r="K1016" s="12" t="s">
        <v>11298</v>
      </c>
      <c r="L1016" s="12"/>
      <c r="M1016" s="11"/>
      <c r="N1016" s="11"/>
      <c r="O1016" s="18"/>
    </row>
    <row r="1017" spans="1:15">
      <c r="A1017" s="34">
        <v>1015</v>
      </c>
      <c r="B1017" s="12" t="s">
        <v>13665</v>
      </c>
      <c r="C1017" s="12" t="s">
        <v>3270</v>
      </c>
      <c r="D1017" s="12" t="str">
        <f t="shared" si="48"/>
        <v>中海箱</v>
      </c>
      <c r="E1017" s="7" t="s">
        <v>16533</v>
      </c>
      <c r="F1017" s="19">
        <v>40797</v>
      </c>
      <c r="G1017" s="92" t="s">
        <v>13667</v>
      </c>
      <c r="H1017" s="12" t="str">
        <f t="shared" si="49"/>
        <v>重</v>
      </c>
      <c r="I1017" s="23">
        <v>40809</v>
      </c>
      <c r="J1017" s="27"/>
      <c r="K1017" s="12" t="s">
        <v>11298</v>
      </c>
      <c r="L1017" s="12"/>
      <c r="M1017" s="11"/>
      <c r="N1017" s="11"/>
      <c r="O1017" s="18"/>
    </row>
    <row r="1018" spans="1:15">
      <c r="A1018" s="34">
        <v>1016</v>
      </c>
      <c r="B1018" s="12" t="s">
        <v>13666</v>
      </c>
      <c r="C1018" s="12" t="s">
        <v>3270</v>
      </c>
      <c r="D1018" s="12" t="str">
        <f t="shared" si="48"/>
        <v>中海箱</v>
      </c>
      <c r="E1018" s="7" t="s">
        <v>17174</v>
      </c>
      <c r="F1018" s="19">
        <v>40788</v>
      </c>
      <c r="G1018" s="92" t="s">
        <v>13667</v>
      </c>
      <c r="H1018" s="12" t="str">
        <f t="shared" si="49"/>
        <v>重</v>
      </c>
      <c r="I1018" s="23">
        <v>40809</v>
      </c>
      <c r="J1018" s="27"/>
      <c r="K1018" s="12" t="s">
        <v>11298</v>
      </c>
      <c r="L1018" s="12"/>
      <c r="M1018" s="11"/>
      <c r="N1018" s="11"/>
      <c r="O1018" s="18"/>
    </row>
    <row r="1019" spans="1:15">
      <c r="A1019" s="34">
        <v>1017</v>
      </c>
      <c r="B1019" s="12" t="s">
        <v>7325</v>
      </c>
      <c r="C1019" s="12" t="s">
        <v>3270</v>
      </c>
      <c r="D1019" s="12" t="str">
        <f t="shared" si="48"/>
        <v>中海箱</v>
      </c>
      <c r="E1019" s="7" t="s">
        <v>17174</v>
      </c>
      <c r="F1019" s="19">
        <v>40801</v>
      </c>
      <c r="G1019" s="92" t="s">
        <v>14308</v>
      </c>
      <c r="H1019" s="12" t="str">
        <f t="shared" si="49"/>
        <v>重</v>
      </c>
      <c r="I1019" s="23">
        <v>40872</v>
      </c>
      <c r="J1019" s="27"/>
      <c r="K1019" s="12" t="s">
        <v>11298</v>
      </c>
      <c r="L1019" s="12"/>
      <c r="M1019" s="11"/>
      <c r="N1019" s="11"/>
      <c r="O1019" s="18"/>
    </row>
    <row r="1020" spans="1:15">
      <c r="A1020" s="34">
        <v>1018</v>
      </c>
      <c r="B1020" s="12" t="s">
        <v>4494</v>
      </c>
      <c r="C1020" s="12" t="s">
        <v>3270</v>
      </c>
      <c r="D1020" s="12" t="str">
        <f t="shared" si="48"/>
        <v>中海箱</v>
      </c>
      <c r="E1020" s="7" t="s">
        <v>17174</v>
      </c>
      <c r="F1020" s="19">
        <v>40788</v>
      </c>
      <c r="G1020" s="92" t="s">
        <v>14308</v>
      </c>
      <c r="H1020" s="12" t="str">
        <f t="shared" si="49"/>
        <v>重</v>
      </c>
      <c r="I1020" s="23">
        <v>40809</v>
      </c>
      <c r="J1020" s="27"/>
      <c r="K1020" s="12" t="s">
        <v>11298</v>
      </c>
      <c r="L1020" s="12"/>
      <c r="M1020" s="11"/>
      <c r="N1020" s="11"/>
      <c r="O1020" s="18"/>
    </row>
    <row r="1021" spans="1:15">
      <c r="A1021" s="34">
        <v>1019</v>
      </c>
      <c r="B1021" s="12" t="s">
        <v>4495</v>
      </c>
      <c r="C1021" s="12" t="s">
        <v>3270</v>
      </c>
      <c r="D1021" s="12" t="str">
        <f t="shared" si="48"/>
        <v>中海箱</v>
      </c>
      <c r="E1021" s="7" t="s">
        <v>17174</v>
      </c>
      <c r="F1021" s="19">
        <v>40823</v>
      </c>
      <c r="G1021" s="92" t="s">
        <v>14308</v>
      </c>
      <c r="H1021" s="12" t="str">
        <f t="shared" si="49"/>
        <v>重</v>
      </c>
      <c r="I1021" s="23">
        <v>40873</v>
      </c>
      <c r="J1021" s="27"/>
      <c r="K1021" s="12" t="s">
        <v>6500</v>
      </c>
      <c r="L1021" s="12"/>
      <c r="M1021" s="11"/>
      <c r="N1021" s="11"/>
      <c r="O1021" s="18"/>
    </row>
    <row r="1022" spans="1:15">
      <c r="A1022" s="34">
        <v>1020</v>
      </c>
      <c r="B1022" s="12" t="s">
        <v>4496</v>
      </c>
      <c r="C1022" s="12" t="s">
        <v>3270</v>
      </c>
      <c r="D1022" s="12" t="str">
        <f t="shared" si="48"/>
        <v>中海箱</v>
      </c>
      <c r="E1022" s="7" t="s">
        <v>16533</v>
      </c>
      <c r="F1022" s="19">
        <v>40797</v>
      </c>
      <c r="G1022" s="92" t="s">
        <v>14308</v>
      </c>
      <c r="H1022" s="12" t="str">
        <f t="shared" si="49"/>
        <v>重</v>
      </c>
      <c r="I1022" s="23">
        <v>40809</v>
      </c>
      <c r="J1022" s="27"/>
      <c r="K1022" s="12" t="s">
        <v>11298</v>
      </c>
      <c r="L1022" s="12"/>
      <c r="M1022" s="11"/>
      <c r="N1022" s="11"/>
      <c r="O1022" s="18"/>
    </row>
    <row r="1023" spans="1:15">
      <c r="A1023" s="34">
        <v>1021</v>
      </c>
      <c r="B1023" s="12" t="s">
        <v>4497</v>
      </c>
      <c r="C1023" s="12" t="s">
        <v>3270</v>
      </c>
      <c r="D1023" s="12" t="str">
        <f t="shared" si="48"/>
        <v>中海箱</v>
      </c>
      <c r="E1023" s="7" t="s">
        <v>16533</v>
      </c>
      <c r="F1023" s="19">
        <v>40797</v>
      </c>
      <c r="G1023" s="92" t="s">
        <v>14308</v>
      </c>
      <c r="H1023" s="12" t="str">
        <f t="shared" si="49"/>
        <v>重</v>
      </c>
      <c r="I1023" s="23">
        <v>40813</v>
      </c>
      <c r="J1023" s="27"/>
      <c r="K1023" s="12" t="s">
        <v>11298</v>
      </c>
      <c r="L1023" s="12"/>
      <c r="M1023" s="11"/>
      <c r="N1023" s="11"/>
      <c r="O1023" s="18"/>
    </row>
    <row r="1024" spans="1:15">
      <c r="A1024" s="34">
        <v>1022</v>
      </c>
      <c r="B1024" s="12" t="s">
        <v>4498</v>
      </c>
      <c r="C1024" s="12" t="s">
        <v>3270</v>
      </c>
      <c r="D1024" s="12" t="str">
        <f t="shared" si="48"/>
        <v>中海箱</v>
      </c>
      <c r="E1024" s="7" t="s">
        <v>17174</v>
      </c>
      <c r="F1024" s="19">
        <v>40813</v>
      </c>
      <c r="G1024" s="92" t="s">
        <v>14308</v>
      </c>
      <c r="H1024" s="12" t="str">
        <f t="shared" si="49"/>
        <v>重</v>
      </c>
      <c r="I1024" s="23">
        <v>40876</v>
      </c>
      <c r="J1024" s="27"/>
      <c r="K1024" s="12" t="s">
        <v>6500</v>
      </c>
      <c r="L1024" s="12"/>
      <c r="M1024" s="11"/>
      <c r="N1024" s="11"/>
      <c r="O1024" s="18"/>
    </row>
    <row r="1025" spans="1:15">
      <c r="A1025" s="34">
        <v>1023</v>
      </c>
      <c r="B1025" s="12" t="s">
        <v>4499</v>
      </c>
      <c r="C1025" s="12" t="s">
        <v>3270</v>
      </c>
      <c r="D1025" s="12" t="str">
        <f t="shared" si="48"/>
        <v>中海箱</v>
      </c>
      <c r="E1025" s="7" t="s">
        <v>17174</v>
      </c>
      <c r="F1025" s="19">
        <v>40793</v>
      </c>
      <c r="G1025" s="92" t="s">
        <v>14308</v>
      </c>
      <c r="H1025" s="12" t="str">
        <f t="shared" si="49"/>
        <v>重</v>
      </c>
      <c r="I1025" s="23">
        <v>40801</v>
      </c>
      <c r="J1025" s="27"/>
      <c r="K1025" s="12" t="s">
        <v>11298</v>
      </c>
      <c r="L1025" s="12"/>
      <c r="M1025" s="11"/>
      <c r="N1025" s="11"/>
      <c r="O1025" s="18"/>
    </row>
    <row r="1026" spans="1:15">
      <c r="A1026" s="34">
        <v>1024</v>
      </c>
      <c r="B1026" s="12" t="s">
        <v>4500</v>
      </c>
      <c r="C1026" s="12" t="s">
        <v>3270</v>
      </c>
      <c r="D1026" s="12" t="str">
        <f t="shared" si="48"/>
        <v>中海箱</v>
      </c>
      <c r="E1026" s="7" t="s">
        <v>17174</v>
      </c>
      <c r="F1026" s="19">
        <v>40794</v>
      </c>
      <c r="G1026" s="92" t="s">
        <v>14308</v>
      </c>
      <c r="H1026" s="12" t="str">
        <f t="shared" si="49"/>
        <v>重</v>
      </c>
      <c r="I1026" s="23">
        <v>40796</v>
      </c>
      <c r="J1026" s="27"/>
      <c r="K1026" s="12" t="s">
        <v>11298</v>
      </c>
      <c r="L1026" s="12"/>
      <c r="M1026" s="11"/>
      <c r="N1026" s="11"/>
      <c r="O1026" s="18"/>
    </row>
    <row r="1027" spans="1:15">
      <c r="A1027" s="34">
        <v>1025</v>
      </c>
      <c r="B1027" s="12" t="s">
        <v>4501</v>
      </c>
      <c r="C1027" s="12" t="s">
        <v>3270</v>
      </c>
      <c r="D1027" s="12" t="str">
        <f t="shared" ref="D1027:D1090" si="50">IF(B1027="","","中海箱")</f>
        <v>中海箱</v>
      </c>
      <c r="E1027" s="7" t="s">
        <v>17174</v>
      </c>
      <c r="F1027" s="19">
        <v>40794</v>
      </c>
      <c r="G1027" s="92" t="s">
        <v>14308</v>
      </c>
      <c r="H1027" s="12" t="str">
        <f t="shared" ref="H1027:H1090" si="51">IF(I1027="","空","重")</f>
        <v>重</v>
      </c>
      <c r="I1027" s="23">
        <v>40796</v>
      </c>
      <c r="J1027" s="27"/>
      <c r="K1027" s="12" t="s">
        <v>11298</v>
      </c>
      <c r="L1027" s="12"/>
      <c r="M1027" s="11"/>
      <c r="N1027" s="11"/>
      <c r="O1027" s="18"/>
    </row>
    <row r="1028" spans="1:15">
      <c r="A1028" s="34">
        <v>1026</v>
      </c>
      <c r="B1028" s="12" t="s">
        <v>4502</v>
      </c>
      <c r="C1028" s="12" t="s">
        <v>3270</v>
      </c>
      <c r="D1028" s="12" t="str">
        <f t="shared" si="50"/>
        <v>中海箱</v>
      </c>
      <c r="E1028" s="7" t="s">
        <v>17174</v>
      </c>
      <c r="F1028" s="19">
        <v>40794</v>
      </c>
      <c r="G1028" s="92" t="s">
        <v>14308</v>
      </c>
      <c r="H1028" s="12" t="str">
        <f t="shared" si="51"/>
        <v>重</v>
      </c>
      <c r="I1028" s="23">
        <v>40796</v>
      </c>
      <c r="J1028" s="27"/>
      <c r="K1028" s="12" t="s">
        <v>11298</v>
      </c>
      <c r="L1028" s="12"/>
      <c r="M1028" s="11"/>
      <c r="N1028" s="11"/>
      <c r="O1028" s="18"/>
    </row>
    <row r="1029" spans="1:15">
      <c r="A1029" s="34">
        <v>1027</v>
      </c>
      <c r="B1029" s="12" t="s">
        <v>14307</v>
      </c>
      <c r="C1029" s="12" t="s">
        <v>3270</v>
      </c>
      <c r="D1029" s="12" t="str">
        <f t="shared" si="50"/>
        <v>中海箱</v>
      </c>
      <c r="E1029" s="7" t="s">
        <v>17174</v>
      </c>
      <c r="F1029" s="19">
        <v>40794</v>
      </c>
      <c r="G1029" s="92" t="s">
        <v>14308</v>
      </c>
      <c r="H1029" s="12" t="str">
        <f t="shared" si="51"/>
        <v>重</v>
      </c>
      <c r="I1029" s="23">
        <v>40796</v>
      </c>
      <c r="J1029" s="27"/>
      <c r="K1029" s="12" t="s">
        <v>11298</v>
      </c>
      <c r="L1029" s="12"/>
      <c r="M1029" s="11"/>
      <c r="N1029" s="11"/>
      <c r="O1029" s="18"/>
    </row>
    <row r="1030" spans="1:15">
      <c r="A1030" s="34">
        <v>1028</v>
      </c>
      <c r="B1030" s="12" t="s">
        <v>15873</v>
      </c>
      <c r="C1030" s="12" t="s">
        <v>3270</v>
      </c>
      <c r="D1030" s="12" t="str">
        <f t="shared" si="50"/>
        <v>中海箱</v>
      </c>
      <c r="E1030" s="7" t="s">
        <v>17174</v>
      </c>
      <c r="F1030" s="19">
        <v>40794</v>
      </c>
      <c r="G1030" s="92" t="s">
        <v>11381</v>
      </c>
      <c r="H1030" s="12" t="str">
        <f t="shared" si="51"/>
        <v>重</v>
      </c>
      <c r="I1030" s="23">
        <v>40876</v>
      </c>
      <c r="J1030" s="27"/>
      <c r="K1030" s="12" t="s">
        <v>11298</v>
      </c>
      <c r="L1030" s="12"/>
      <c r="M1030" s="11"/>
      <c r="N1030" s="11"/>
      <c r="O1030" s="18"/>
    </row>
    <row r="1031" spans="1:15">
      <c r="A1031" s="34">
        <v>1029</v>
      </c>
      <c r="B1031" s="12" t="s">
        <v>13164</v>
      </c>
      <c r="C1031" s="12" t="s">
        <v>3270</v>
      </c>
      <c r="D1031" s="12" t="str">
        <f t="shared" si="50"/>
        <v>中海箱</v>
      </c>
      <c r="E1031" s="7" t="s">
        <v>17174</v>
      </c>
      <c r="F1031" s="19">
        <v>40788</v>
      </c>
      <c r="G1031" s="92"/>
      <c r="H1031" s="12" t="str">
        <f t="shared" si="51"/>
        <v>重</v>
      </c>
      <c r="I1031" s="23">
        <v>40801</v>
      </c>
      <c r="J1031" s="27"/>
      <c r="K1031" s="12" t="s">
        <v>11298</v>
      </c>
      <c r="L1031" s="12"/>
      <c r="M1031" s="11"/>
      <c r="N1031" s="11"/>
      <c r="O1031" s="18"/>
    </row>
    <row r="1032" spans="1:15">
      <c r="A1032" s="34">
        <v>1030</v>
      </c>
      <c r="B1032" s="12" t="s">
        <v>13165</v>
      </c>
      <c r="C1032" s="12" t="s">
        <v>3270</v>
      </c>
      <c r="D1032" s="12" t="str">
        <f t="shared" si="50"/>
        <v>中海箱</v>
      </c>
      <c r="E1032" s="7" t="s">
        <v>17174</v>
      </c>
      <c r="F1032" s="19">
        <v>40788</v>
      </c>
      <c r="G1032" s="92"/>
      <c r="H1032" s="12" t="str">
        <f t="shared" si="51"/>
        <v>重</v>
      </c>
      <c r="I1032" s="23">
        <v>40801</v>
      </c>
      <c r="J1032" s="27"/>
      <c r="K1032" s="12" t="s">
        <v>11298</v>
      </c>
      <c r="L1032" s="12"/>
      <c r="M1032" s="11"/>
      <c r="N1032" s="11"/>
      <c r="O1032" s="18"/>
    </row>
    <row r="1033" spans="1:15">
      <c r="A1033" s="34">
        <v>1031</v>
      </c>
      <c r="B1033" s="12" t="s">
        <v>13166</v>
      </c>
      <c r="C1033" s="12" t="s">
        <v>3270</v>
      </c>
      <c r="D1033" s="12" t="str">
        <f t="shared" si="50"/>
        <v>中海箱</v>
      </c>
      <c r="E1033" s="7" t="s">
        <v>17174</v>
      </c>
      <c r="F1033" s="19">
        <v>40788</v>
      </c>
      <c r="G1033" s="92"/>
      <c r="H1033" s="12" t="str">
        <f t="shared" si="51"/>
        <v>重</v>
      </c>
      <c r="I1033" s="23">
        <v>40801</v>
      </c>
      <c r="J1033" s="27"/>
      <c r="K1033" s="12" t="s">
        <v>11298</v>
      </c>
      <c r="L1033" s="12"/>
      <c r="M1033" s="11"/>
      <c r="N1033" s="11"/>
      <c r="O1033" s="18"/>
    </row>
    <row r="1034" spans="1:15">
      <c r="A1034" s="34">
        <v>1032</v>
      </c>
      <c r="B1034" s="12" t="s">
        <v>13167</v>
      </c>
      <c r="C1034" s="12" t="s">
        <v>3270</v>
      </c>
      <c r="D1034" s="12" t="str">
        <f t="shared" si="50"/>
        <v>中海箱</v>
      </c>
      <c r="E1034" s="7" t="s">
        <v>17174</v>
      </c>
      <c r="F1034" s="19">
        <v>40791</v>
      </c>
      <c r="G1034" s="92"/>
      <c r="H1034" s="12" t="str">
        <f t="shared" si="51"/>
        <v>重</v>
      </c>
      <c r="I1034" s="23">
        <v>40809</v>
      </c>
      <c r="J1034" s="27"/>
      <c r="K1034" s="12" t="s">
        <v>11298</v>
      </c>
      <c r="L1034" s="12"/>
      <c r="M1034" s="11"/>
      <c r="N1034" s="11"/>
      <c r="O1034" s="18"/>
    </row>
    <row r="1035" spans="1:15">
      <c r="A1035" s="34">
        <v>1033</v>
      </c>
      <c r="B1035" s="12" t="s">
        <v>13168</v>
      </c>
      <c r="C1035" s="12" t="s">
        <v>3270</v>
      </c>
      <c r="D1035" s="12" t="str">
        <f t="shared" si="50"/>
        <v>中海箱</v>
      </c>
      <c r="E1035" s="7" t="s">
        <v>17174</v>
      </c>
      <c r="F1035" s="19">
        <v>40791</v>
      </c>
      <c r="G1035" s="92"/>
      <c r="H1035" s="12" t="str">
        <f t="shared" si="51"/>
        <v>重</v>
      </c>
      <c r="I1035" s="23">
        <v>40796</v>
      </c>
      <c r="J1035" s="27"/>
      <c r="K1035" s="12" t="s">
        <v>11298</v>
      </c>
      <c r="L1035" s="12"/>
      <c r="M1035" s="11"/>
      <c r="N1035" s="11"/>
      <c r="O1035" s="18"/>
    </row>
    <row r="1036" spans="1:15">
      <c r="A1036" s="34">
        <v>1034</v>
      </c>
      <c r="B1036" s="12" t="s">
        <v>2437</v>
      </c>
      <c r="C1036" s="12" t="s">
        <v>3270</v>
      </c>
      <c r="D1036" s="12" t="str">
        <f t="shared" si="50"/>
        <v>中海箱</v>
      </c>
      <c r="E1036" s="7" t="s">
        <v>17174</v>
      </c>
      <c r="F1036" s="19">
        <v>40788</v>
      </c>
      <c r="G1036" s="92"/>
      <c r="H1036" s="12" t="str">
        <f t="shared" si="51"/>
        <v>重</v>
      </c>
      <c r="I1036" s="23">
        <v>40801</v>
      </c>
      <c r="J1036" s="27"/>
      <c r="K1036" s="12" t="s">
        <v>11298</v>
      </c>
      <c r="L1036" s="12"/>
      <c r="M1036" s="11"/>
      <c r="N1036" s="11"/>
      <c r="O1036" s="18"/>
    </row>
    <row r="1037" spans="1:15">
      <c r="A1037" s="34">
        <v>1035</v>
      </c>
      <c r="B1037" s="12" t="s">
        <v>2438</v>
      </c>
      <c r="C1037" s="12" t="s">
        <v>3270</v>
      </c>
      <c r="D1037" s="12" t="str">
        <f t="shared" si="50"/>
        <v>中海箱</v>
      </c>
      <c r="E1037" s="7" t="s">
        <v>17174</v>
      </c>
      <c r="F1037" s="19">
        <v>40788</v>
      </c>
      <c r="G1037" s="92"/>
      <c r="H1037" s="12" t="str">
        <f t="shared" si="51"/>
        <v>重</v>
      </c>
      <c r="I1037" s="23">
        <v>40809</v>
      </c>
      <c r="J1037" s="27"/>
      <c r="K1037" s="12" t="s">
        <v>11298</v>
      </c>
      <c r="L1037" s="12"/>
      <c r="M1037" s="11"/>
      <c r="N1037" s="11"/>
      <c r="O1037" s="18"/>
    </row>
    <row r="1038" spans="1:15">
      <c r="A1038" s="34">
        <v>1036</v>
      </c>
      <c r="B1038" s="12" t="s">
        <v>3146</v>
      </c>
      <c r="C1038" s="12" t="s">
        <v>3270</v>
      </c>
      <c r="D1038" s="12" t="str">
        <f t="shared" si="50"/>
        <v>中海箱</v>
      </c>
      <c r="E1038" s="7" t="s">
        <v>17174</v>
      </c>
      <c r="F1038" s="19">
        <v>40823</v>
      </c>
      <c r="G1038" s="92" t="s">
        <v>11382</v>
      </c>
      <c r="H1038" s="12" t="str">
        <f t="shared" si="51"/>
        <v>重</v>
      </c>
      <c r="I1038" s="23">
        <v>40873</v>
      </c>
      <c r="J1038" s="27"/>
      <c r="K1038" s="12" t="s">
        <v>6500</v>
      </c>
      <c r="L1038" s="12"/>
      <c r="M1038" s="11"/>
      <c r="N1038" s="11"/>
      <c r="O1038" s="18"/>
    </row>
    <row r="1039" spans="1:15">
      <c r="A1039" s="34">
        <v>1037</v>
      </c>
      <c r="B1039" s="12" t="s">
        <v>3147</v>
      </c>
      <c r="C1039" s="12" t="s">
        <v>3270</v>
      </c>
      <c r="D1039" s="12" t="str">
        <f t="shared" si="50"/>
        <v>中海箱</v>
      </c>
      <c r="E1039" s="7" t="s">
        <v>16533</v>
      </c>
      <c r="F1039" s="19">
        <v>40819</v>
      </c>
      <c r="G1039" s="92" t="s">
        <v>11382</v>
      </c>
      <c r="H1039" s="12" t="str">
        <f t="shared" si="51"/>
        <v>重</v>
      </c>
      <c r="I1039" s="23">
        <v>40912</v>
      </c>
      <c r="J1039" s="27"/>
      <c r="K1039" s="12" t="s">
        <v>10395</v>
      </c>
      <c r="L1039" s="12"/>
      <c r="M1039" s="11"/>
      <c r="N1039" s="11"/>
      <c r="O1039" s="18"/>
    </row>
    <row r="1040" spans="1:15">
      <c r="A1040" s="34">
        <v>1038</v>
      </c>
      <c r="B1040" s="12" t="s">
        <v>3148</v>
      </c>
      <c r="C1040" s="12" t="s">
        <v>3270</v>
      </c>
      <c r="D1040" s="12" t="str">
        <f t="shared" si="50"/>
        <v>中海箱</v>
      </c>
      <c r="E1040" s="7" t="s">
        <v>17174</v>
      </c>
      <c r="F1040" s="19">
        <v>40820</v>
      </c>
      <c r="G1040" s="92" t="s">
        <v>11382</v>
      </c>
      <c r="H1040" s="12" t="str">
        <f t="shared" si="51"/>
        <v>重</v>
      </c>
      <c r="I1040" s="23">
        <v>40848</v>
      </c>
      <c r="J1040" s="27"/>
      <c r="K1040" s="12" t="s">
        <v>6500</v>
      </c>
      <c r="L1040" s="12"/>
      <c r="M1040" s="11"/>
      <c r="N1040" s="11"/>
      <c r="O1040" s="18"/>
    </row>
    <row r="1041" spans="1:15">
      <c r="A1041" s="34">
        <v>1039</v>
      </c>
      <c r="B1041" s="12" t="s">
        <v>3149</v>
      </c>
      <c r="C1041" s="12" t="s">
        <v>3270</v>
      </c>
      <c r="D1041" s="12" t="str">
        <f t="shared" si="50"/>
        <v>中海箱</v>
      </c>
      <c r="E1041" s="7" t="s">
        <v>17174</v>
      </c>
      <c r="F1041" s="19">
        <v>40813</v>
      </c>
      <c r="G1041" s="92" t="s">
        <v>11382</v>
      </c>
      <c r="H1041" s="12" t="str">
        <f t="shared" si="51"/>
        <v>重</v>
      </c>
      <c r="I1041" s="23">
        <v>40813</v>
      </c>
      <c r="J1041" s="27"/>
      <c r="K1041" s="12" t="s">
        <v>6500</v>
      </c>
      <c r="L1041" s="12"/>
      <c r="M1041" s="11"/>
      <c r="N1041" s="11"/>
      <c r="O1041" s="18"/>
    </row>
    <row r="1042" spans="1:15">
      <c r="A1042" s="34">
        <v>1040</v>
      </c>
      <c r="B1042" s="12" t="s">
        <v>3150</v>
      </c>
      <c r="C1042" s="12" t="s">
        <v>3270</v>
      </c>
      <c r="D1042" s="12" t="str">
        <f t="shared" si="50"/>
        <v>中海箱</v>
      </c>
      <c r="E1042" s="7" t="s">
        <v>17174</v>
      </c>
      <c r="F1042" s="19">
        <v>40813</v>
      </c>
      <c r="G1042" s="92" t="s">
        <v>11382</v>
      </c>
      <c r="H1042" s="12" t="str">
        <f t="shared" si="51"/>
        <v>重</v>
      </c>
      <c r="I1042" s="23">
        <v>40813</v>
      </c>
      <c r="J1042" s="27"/>
      <c r="K1042" s="12" t="s">
        <v>6500</v>
      </c>
      <c r="L1042" s="12"/>
      <c r="M1042" s="11"/>
      <c r="N1042" s="11"/>
      <c r="O1042" s="18"/>
    </row>
    <row r="1043" spans="1:15">
      <c r="A1043" s="34">
        <v>1041</v>
      </c>
      <c r="B1043" s="12" t="s">
        <v>3151</v>
      </c>
      <c r="C1043" s="12" t="s">
        <v>3270</v>
      </c>
      <c r="D1043" s="12" t="str">
        <f t="shared" si="50"/>
        <v>中海箱</v>
      </c>
      <c r="E1043" s="7" t="s">
        <v>17174</v>
      </c>
      <c r="F1043" s="19">
        <v>40813</v>
      </c>
      <c r="G1043" s="92" t="s">
        <v>11382</v>
      </c>
      <c r="H1043" s="12" t="str">
        <f t="shared" si="51"/>
        <v>重</v>
      </c>
      <c r="I1043" s="23">
        <v>40813</v>
      </c>
      <c r="J1043" s="27"/>
      <c r="K1043" s="12" t="s">
        <v>6500</v>
      </c>
      <c r="L1043" s="12"/>
      <c r="M1043" s="11"/>
      <c r="N1043" s="11"/>
      <c r="O1043" s="18"/>
    </row>
    <row r="1044" spans="1:15">
      <c r="A1044" s="34">
        <v>1042</v>
      </c>
      <c r="B1044" s="12" t="s">
        <v>3152</v>
      </c>
      <c r="C1044" s="12" t="s">
        <v>3270</v>
      </c>
      <c r="D1044" s="12" t="str">
        <f t="shared" si="50"/>
        <v>中海箱</v>
      </c>
      <c r="E1044" s="7" t="s">
        <v>17174</v>
      </c>
      <c r="F1044" s="19">
        <v>40813</v>
      </c>
      <c r="G1044" s="92" t="s">
        <v>11382</v>
      </c>
      <c r="H1044" s="12" t="str">
        <f t="shared" si="51"/>
        <v>重</v>
      </c>
      <c r="I1044" s="23">
        <v>40813</v>
      </c>
      <c r="J1044" s="27"/>
      <c r="K1044" s="12" t="s">
        <v>6500</v>
      </c>
      <c r="L1044" s="12"/>
      <c r="M1044" s="11"/>
      <c r="N1044" s="11"/>
      <c r="O1044" s="18"/>
    </row>
    <row r="1045" spans="1:15">
      <c r="A1045" s="34">
        <v>1043</v>
      </c>
      <c r="B1045" s="12" t="s">
        <v>3153</v>
      </c>
      <c r="C1045" s="12" t="s">
        <v>3270</v>
      </c>
      <c r="D1045" s="12" t="str">
        <f t="shared" si="50"/>
        <v>中海箱</v>
      </c>
      <c r="E1045" s="7" t="s">
        <v>17174</v>
      </c>
      <c r="F1045" s="19">
        <v>40815</v>
      </c>
      <c r="G1045" s="92" t="s">
        <v>11382</v>
      </c>
      <c r="H1045" s="12" t="str">
        <f t="shared" si="51"/>
        <v>重</v>
      </c>
      <c r="I1045" s="23">
        <v>40873</v>
      </c>
      <c r="J1045" s="27"/>
      <c r="K1045" s="12" t="s">
        <v>6500</v>
      </c>
      <c r="L1045" s="12"/>
      <c r="M1045" s="11"/>
      <c r="N1045" s="11"/>
      <c r="O1045" s="18"/>
    </row>
    <row r="1046" spans="1:15">
      <c r="A1046" s="34">
        <v>1044</v>
      </c>
      <c r="B1046" s="12" t="s">
        <v>3154</v>
      </c>
      <c r="C1046" s="12" t="s">
        <v>3270</v>
      </c>
      <c r="D1046" s="12" t="str">
        <f t="shared" si="50"/>
        <v>中海箱</v>
      </c>
      <c r="E1046" s="7" t="s">
        <v>17174</v>
      </c>
      <c r="F1046" s="19">
        <v>40820</v>
      </c>
      <c r="G1046" s="92" t="s">
        <v>11382</v>
      </c>
      <c r="H1046" s="12" t="str">
        <f t="shared" si="51"/>
        <v>重</v>
      </c>
      <c r="I1046" s="23">
        <v>40848</v>
      </c>
      <c r="J1046" s="27"/>
      <c r="K1046" s="12" t="s">
        <v>6500</v>
      </c>
      <c r="L1046" s="12"/>
      <c r="M1046" s="11"/>
      <c r="N1046" s="11"/>
      <c r="O1046" s="18"/>
    </row>
    <row r="1047" spans="1:15">
      <c r="A1047" s="34">
        <v>1045</v>
      </c>
      <c r="B1047" s="12" t="s">
        <v>14139</v>
      </c>
      <c r="C1047" s="12" t="s">
        <v>3270</v>
      </c>
      <c r="D1047" s="12" t="str">
        <f t="shared" si="50"/>
        <v>中海箱</v>
      </c>
      <c r="E1047" s="7" t="s">
        <v>17174</v>
      </c>
      <c r="F1047" s="19">
        <v>40820</v>
      </c>
      <c r="G1047" s="92" t="s">
        <v>11382</v>
      </c>
      <c r="H1047" s="12" t="str">
        <f t="shared" si="51"/>
        <v>重</v>
      </c>
      <c r="I1047" s="23">
        <v>40848</v>
      </c>
      <c r="J1047" s="27"/>
      <c r="K1047" s="12" t="s">
        <v>6500</v>
      </c>
      <c r="L1047" s="12"/>
      <c r="M1047" s="11"/>
      <c r="N1047" s="11"/>
      <c r="O1047" s="18"/>
    </row>
    <row r="1048" spans="1:15">
      <c r="A1048" s="34">
        <v>1046</v>
      </c>
      <c r="B1048" s="12" t="s">
        <v>14140</v>
      </c>
      <c r="C1048" s="12" t="s">
        <v>3270</v>
      </c>
      <c r="D1048" s="12" t="str">
        <f t="shared" si="50"/>
        <v>中海箱</v>
      </c>
      <c r="E1048" s="7" t="s">
        <v>17174</v>
      </c>
      <c r="F1048" s="19">
        <v>40813</v>
      </c>
      <c r="G1048" s="92" t="s">
        <v>11382</v>
      </c>
      <c r="H1048" s="12" t="str">
        <f t="shared" si="51"/>
        <v>重</v>
      </c>
      <c r="I1048" s="23">
        <v>40813</v>
      </c>
      <c r="J1048" s="27"/>
      <c r="K1048" s="12" t="s">
        <v>6500</v>
      </c>
      <c r="L1048" s="12"/>
      <c r="M1048" s="11"/>
      <c r="N1048" s="11"/>
      <c r="O1048" s="18"/>
    </row>
    <row r="1049" spans="1:15">
      <c r="A1049" s="34">
        <v>1047</v>
      </c>
      <c r="B1049" s="12" t="s">
        <v>13439</v>
      </c>
      <c r="C1049" s="12" t="s">
        <v>3270</v>
      </c>
      <c r="D1049" s="12" t="str">
        <f t="shared" si="50"/>
        <v>中海箱</v>
      </c>
      <c r="E1049" s="7" t="s">
        <v>17174</v>
      </c>
      <c r="F1049" s="19">
        <v>40813</v>
      </c>
      <c r="G1049" s="92" t="s">
        <v>11382</v>
      </c>
      <c r="H1049" s="12" t="str">
        <f t="shared" si="51"/>
        <v>重</v>
      </c>
      <c r="I1049" s="23">
        <v>40848</v>
      </c>
      <c r="J1049" s="27"/>
      <c r="K1049" s="12" t="s">
        <v>6500</v>
      </c>
      <c r="L1049" s="12"/>
      <c r="M1049" s="11"/>
      <c r="N1049" s="11"/>
      <c r="O1049" s="18"/>
    </row>
    <row r="1050" spans="1:15">
      <c r="A1050" s="34">
        <v>1048</v>
      </c>
      <c r="B1050" s="12" t="s">
        <v>13440</v>
      </c>
      <c r="C1050" s="12" t="s">
        <v>3270</v>
      </c>
      <c r="D1050" s="12" t="str">
        <f t="shared" si="50"/>
        <v>中海箱</v>
      </c>
      <c r="E1050" s="7" t="s">
        <v>17174</v>
      </c>
      <c r="F1050" s="19">
        <v>40819</v>
      </c>
      <c r="G1050" s="92" t="s">
        <v>11382</v>
      </c>
      <c r="H1050" s="12" t="str">
        <f t="shared" si="51"/>
        <v>重</v>
      </c>
      <c r="I1050" s="23">
        <v>40884</v>
      </c>
      <c r="J1050" s="27"/>
      <c r="K1050" s="12" t="s">
        <v>6500</v>
      </c>
      <c r="L1050" s="12"/>
      <c r="M1050" s="11"/>
      <c r="N1050" s="11"/>
      <c r="O1050" s="18"/>
    </row>
    <row r="1051" spans="1:15">
      <c r="A1051" s="34">
        <v>1049</v>
      </c>
      <c r="B1051" s="12" t="s">
        <v>13441</v>
      </c>
      <c r="C1051" s="12" t="s">
        <v>3270</v>
      </c>
      <c r="D1051" s="12" t="str">
        <f t="shared" si="50"/>
        <v>中海箱</v>
      </c>
      <c r="E1051" s="7" t="s">
        <v>17174</v>
      </c>
      <c r="F1051" s="19">
        <v>40819</v>
      </c>
      <c r="G1051" s="92" t="s">
        <v>11382</v>
      </c>
      <c r="H1051" s="12" t="str">
        <f t="shared" si="51"/>
        <v>重</v>
      </c>
      <c r="I1051" s="23">
        <v>40897</v>
      </c>
      <c r="J1051" s="27"/>
      <c r="K1051" s="12" t="s">
        <v>10395</v>
      </c>
      <c r="L1051" s="12"/>
      <c r="M1051" s="11"/>
      <c r="N1051" s="11"/>
      <c r="O1051" s="18"/>
    </row>
    <row r="1052" spans="1:15">
      <c r="A1052" s="34">
        <v>1050</v>
      </c>
      <c r="B1052" s="12" t="s">
        <v>10561</v>
      </c>
      <c r="C1052" s="12" t="s">
        <v>3270</v>
      </c>
      <c r="D1052" s="12" t="str">
        <f t="shared" si="50"/>
        <v>中海箱</v>
      </c>
      <c r="E1052" s="7" t="s">
        <v>17174</v>
      </c>
      <c r="F1052" s="19">
        <v>40813</v>
      </c>
      <c r="G1052" s="92" t="s">
        <v>11382</v>
      </c>
      <c r="H1052" s="12" t="str">
        <f t="shared" si="51"/>
        <v>重</v>
      </c>
      <c r="I1052" s="23">
        <v>40813</v>
      </c>
      <c r="J1052" s="27"/>
      <c r="K1052" s="12" t="s">
        <v>11298</v>
      </c>
      <c r="L1052" s="12"/>
      <c r="M1052" s="11"/>
      <c r="N1052" s="11"/>
      <c r="O1052" s="18"/>
    </row>
    <row r="1053" spans="1:15">
      <c r="A1053" s="34">
        <v>1051</v>
      </c>
      <c r="B1053" s="12" t="s">
        <v>7582</v>
      </c>
      <c r="C1053" s="12" t="s">
        <v>3270</v>
      </c>
      <c r="D1053" s="12" t="str">
        <f t="shared" si="50"/>
        <v>中海箱</v>
      </c>
      <c r="E1053" s="7" t="s">
        <v>17174</v>
      </c>
      <c r="F1053" s="19">
        <v>40823</v>
      </c>
      <c r="G1053" s="92" t="s">
        <v>11382</v>
      </c>
      <c r="H1053" s="12" t="str">
        <f t="shared" si="51"/>
        <v>重</v>
      </c>
      <c r="I1053" s="23">
        <v>40848</v>
      </c>
      <c r="J1053" s="27"/>
      <c r="K1053" s="12" t="s">
        <v>6500</v>
      </c>
      <c r="L1053" s="12"/>
      <c r="M1053" s="11"/>
      <c r="N1053" s="11"/>
      <c r="O1053" s="18"/>
    </row>
    <row r="1054" spans="1:15">
      <c r="A1054" s="34">
        <v>1052</v>
      </c>
      <c r="B1054" s="12" t="s">
        <v>11379</v>
      </c>
      <c r="C1054" s="12" t="s">
        <v>3270</v>
      </c>
      <c r="D1054" s="12" t="str">
        <f t="shared" si="50"/>
        <v>中海箱</v>
      </c>
      <c r="E1054" s="7" t="s">
        <v>17174</v>
      </c>
      <c r="F1054" s="19">
        <v>40813</v>
      </c>
      <c r="G1054" s="92" t="s">
        <v>11382</v>
      </c>
      <c r="H1054" s="12" t="str">
        <f t="shared" si="51"/>
        <v>重</v>
      </c>
      <c r="I1054" s="23">
        <v>40813</v>
      </c>
      <c r="J1054" s="27"/>
      <c r="K1054" s="12" t="s">
        <v>11298</v>
      </c>
      <c r="L1054" s="12"/>
      <c r="M1054" s="11"/>
      <c r="N1054" s="11"/>
      <c r="O1054" s="18"/>
    </row>
    <row r="1055" spans="1:15">
      <c r="A1055" s="34">
        <v>1053</v>
      </c>
      <c r="B1055" s="12" t="s">
        <v>11380</v>
      </c>
      <c r="C1055" s="12" t="s">
        <v>3270</v>
      </c>
      <c r="D1055" s="12" t="str">
        <f t="shared" si="50"/>
        <v>中海箱</v>
      </c>
      <c r="E1055" s="7" t="s">
        <v>17174</v>
      </c>
      <c r="F1055" s="19">
        <v>40823</v>
      </c>
      <c r="G1055" s="92" t="s">
        <v>11382</v>
      </c>
      <c r="H1055" s="12" t="str">
        <f t="shared" si="51"/>
        <v>重</v>
      </c>
      <c r="I1055" s="23">
        <v>40848</v>
      </c>
      <c r="J1055" s="27"/>
      <c r="K1055" s="12" t="s">
        <v>6500</v>
      </c>
      <c r="L1055" s="12"/>
      <c r="M1055" s="11"/>
      <c r="N1055" s="11"/>
      <c r="O1055" s="18"/>
    </row>
    <row r="1056" spans="1:15">
      <c r="A1056" s="34">
        <v>1054</v>
      </c>
      <c r="B1056" s="12" t="s">
        <v>7457</v>
      </c>
      <c r="C1056" s="12" t="s">
        <v>3270</v>
      </c>
      <c r="D1056" s="12" t="str">
        <f t="shared" si="50"/>
        <v>中海箱</v>
      </c>
      <c r="E1056" s="7" t="s">
        <v>16533</v>
      </c>
      <c r="F1056" s="19">
        <v>40906</v>
      </c>
      <c r="G1056" s="92" t="s">
        <v>11200</v>
      </c>
      <c r="H1056" s="12" t="str">
        <f t="shared" si="51"/>
        <v>重</v>
      </c>
      <c r="I1056" s="23">
        <v>40912</v>
      </c>
      <c r="J1056" s="27"/>
      <c r="K1056" s="12" t="s">
        <v>10395</v>
      </c>
      <c r="L1056" s="12"/>
      <c r="M1056" s="11"/>
      <c r="N1056" s="11"/>
      <c r="O1056" s="18"/>
    </row>
    <row r="1057" spans="1:15">
      <c r="A1057" s="34">
        <v>1055</v>
      </c>
      <c r="B1057" s="12" t="s">
        <v>16195</v>
      </c>
      <c r="C1057" s="12" t="s">
        <v>3270</v>
      </c>
      <c r="D1057" s="12" t="str">
        <f t="shared" si="50"/>
        <v>中海箱</v>
      </c>
      <c r="E1057" s="7" t="s">
        <v>17174</v>
      </c>
      <c r="F1057" s="19">
        <v>40847</v>
      </c>
      <c r="G1057" s="92" t="s">
        <v>11200</v>
      </c>
      <c r="H1057" s="12" t="str">
        <f t="shared" si="51"/>
        <v>重</v>
      </c>
      <c r="I1057" s="23">
        <v>40848</v>
      </c>
      <c r="J1057" s="27"/>
      <c r="K1057" s="12" t="s">
        <v>6500</v>
      </c>
      <c r="L1057" s="12"/>
      <c r="M1057" s="11"/>
      <c r="N1057" s="11"/>
      <c r="O1057" s="18"/>
    </row>
    <row r="1058" spans="1:15">
      <c r="A1058" s="34">
        <v>1056</v>
      </c>
      <c r="B1058" s="12" t="s">
        <v>16196</v>
      </c>
      <c r="C1058" s="12" t="s">
        <v>3270</v>
      </c>
      <c r="D1058" s="12" t="str">
        <f t="shared" si="50"/>
        <v>中海箱</v>
      </c>
      <c r="E1058" s="7" t="s">
        <v>16533</v>
      </c>
      <c r="F1058" s="19">
        <v>40849</v>
      </c>
      <c r="G1058" s="92" t="s">
        <v>11200</v>
      </c>
      <c r="H1058" s="12" t="str">
        <f t="shared" si="51"/>
        <v>重</v>
      </c>
      <c r="I1058" s="23">
        <v>40917</v>
      </c>
      <c r="J1058" s="27"/>
      <c r="K1058" s="12" t="s">
        <v>10060</v>
      </c>
      <c r="L1058" s="12"/>
      <c r="M1058" s="11"/>
      <c r="N1058" s="11"/>
      <c r="O1058" s="18"/>
    </row>
    <row r="1059" spans="1:15">
      <c r="A1059" s="34">
        <v>1057</v>
      </c>
      <c r="B1059" s="12" t="s">
        <v>11918</v>
      </c>
      <c r="C1059" s="12" t="s">
        <v>3270</v>
      </c>
      <c r="D1059" s="12" t="str">
        <f t="shared" si="50"/>
        <v>中海箱</v>
      </c>
      <c r="E1059" s="7" t="s">
        <v>16533</v>
      </c>
      <c r="F1059" s="19">
        <v>40847</v>
      </c>
      <c r="G1059" s="92" t="s">
        <v>11200</v>
      </c>
      <c r="H1059" s="12" t="str">
        <f t="shared" si="51"/>
        <v>重</v>
      </c>
      <c r="I1059" s="23">
        <v>40912</v>
      </c>
      <c r="J1059" s="27"/>
      <c r="K1059" s="12" t="s">
        <v>5796</v>
      </c>
      <c r="L1059" s="12"/>
      <c r="M1059" s="11"/>
      <c r="N1059" s="11"/>
      <c r="O1059" s="18"/>
    </row>
    <row r="1060" spans="1:15">
      <c r="A1060" s="34">
        <v>1058</v>
      </c>
      <c r="B1060" s="12" t="s">
        <v>12426</v>
      </c>
      <c r="C1060" s="12" t="s">
        <v>3270</v>
      </c>
      <c r="D1060" s="12" t="str">
        <f t="shared" si="50"/>
        <v>中海箱</v>
      </c>
      <c r="E1060" s="7" t="s">
        <v>16533</v>
      </c>
      <c r="F1060" s="19">
        <v>40847</v>
      </c>
      <c r="G1060" s="92" t="s">
        <v>11200</v>
      </c>
      <c r="H1060" s="12" t="str">
        <f t="shared" si="51"/>
        <v>重</v>
      </c>
      <c r="I1060" s="23">
        <v>40907</v>
      </c>
      <c r="J1060" s="27"/>
      <c r="K1060" s="12" t="s">
        <v>10395</v>
      </c>
      <c r="L1060" s="12"/>
      <c r="M1060" s="11"/>
      <c r="N1060" s="11"/>
      <c r="O1060" s="18"/>
    </row>
    <row r="1061" spans="1:15">
      <c r="A1061" s="34">
        <v>1059</v>
      </c>
      <c r="B1061" s="12" t="s">
        <v>12427</v>
      </c>
      <c r="C1061" s="12" t="s">
        <v>3270</v>
      </c>
      <c r="D1061" s="12" t="str">
        <f t="shared" si="50"/>
        <v>中海箱</v>
      </c>
      <c r="E1061" s="7" t="s">
        <v>16533</v>
      </c>
      <c r="F1061" s="19">
        <v>40847</v>
      </c>
      <c r="G1061" s="92" t="s">
        <v>11200</v>
      </c>
      <c r="H1061" s="12" t="str">
        <f t="shared" si="51"/>
        <v>重</v>
      </c>
      <c r="I1061" s="23">
        <v>40919</v>
      </c>
      <c r="J1061" s="27"/>
      <c r="K1061" s="12" t="s">
        <v>6500</v>
      </c>
      <c r="L1061" s="12"/>
      <c r="M1061" s="11"/>
      <c r="N1061" s="11"/>
      <c r="O1061" s="18"/>
    </row>
    <row r="1062" spans="1:15">
      <c r="A1062" s="34">
        <v>1060</v>
      </c>
      <c r="B1062" s="12" t="s">
        <v>3758</v>
      </c>
      <c r="C1062" s="12" t="s">
        <v>3270</v>
      </c>
      <c r="D1062" s="12" t="str">
        <f t="shared" si="50"/>
        <v>中海箱</v>
      </c>
      <c r="E1062" s="7" t="s">
        <v>16533</v>
      </c>
      <c r="F1062" s="19">
        <v>40897</v>
      </c>
      <c r="G1062" s="92" t="s">
        <v>11200</v>
      </c>
      <c r="H1062" s="12" t="str">
        <f t="shared" si="51"/>
        <v>重</v>
      </c>
      <c r="I1062" s="23">
        <v>40919</v>
      </c>
      <c r="J1062" s="27"/>
      <c r="K1062" s="12" t="s">
        <v>11298</v>
      </c>
      <c r="L1062" s="12"/>
      <c r="M1062" s="11"/>
      <c r="N1062" s="11"/>
      <c r="O1062" s="18"/>
    </row>
    <row r="1063" spans="1:15">
      <c r="A1063" s="34">
        <v>1061</v>
      </c>
      <c r="B1063" s="12" t="s">
        <v>2622</v>
      </c>
      <c r="C1063" s="12" t="s">
        <v>3270</v>
      </c>
      <c r="D1063" s="12" t="str">
        <f t="shared" si="50"/>
        <v>中海箱</v>
      </c>
      <c r="E1063" s="7" t="s">
        <v>16533</v>
      </c>
      <c r="F1063" s="19">
        <v>40847</v>
      </c>
      <c r="G1063" s="92" t="s">
        <v>11200</v>
      </c>
      <c r="H1063" s="12" t="str">
        <f t="shared" si="51"/>
        <v>重</v>
      </c>
      <c r="I1063" s="23">
        <v>40912</v>
      </c>
      <c r="J1063" s="27"/>
      <c r="K1063" s="12" t="s">
        <v>5796</v>
      </c>
      <c r="L1063" s="12"/>
      <c r="M1063" s="11"/>
      <c r="N1063" s="11"/>
      <c r="O1063" s="18"/>
    </row>
    <row r="1064" spans="1:15">
      <c r="A1064" s="34">
        <v>1062</v>
      </c>
      <c r="B1064" s="12" t="s">
        <v>2623</v>
      </c>
      <c r="C1064" s="12" t="s">
        <v>3270</v>
      </c>
      <c r="D1064" s="12" t="str">
        <f t="shared" si="50"/>
        <v>中海箱</v>
      </c>
      <c r="E1064" s="7" t="s">
        <v>16533</v>
      </c>
      <c r="F1064" s="19">
        <v>40906</v>
      </c>
      <c r="G1064" s="92" t="s">
        <v>11200</v>
      </c>
      <c r="H1064" s="12" t="str">
        <f t="shared" si="51"/>
        <v>重</v>
      </c>
      <c r="I1064" s="23">
        <v>40919</v>
      </c>
      <c r="J1064" s="27"/>
      <c r="K1064" s="12" t="s">
        <v>11298</v>
      </c>
      <c r="L1064" s="12"/>
      <c r="M1064" s="11"/>
      <c r="N1064" s="11"/>
      <c r="O1064" s="18"/>
    </row>
    <row r="1065" spans="1:15">
      <c r="A1065" s="34">
        <v>1063</v>
      </c>
      <c r="B1065" s="12" t="s">
        <v>2624</v>
      </c>
      <c r="C1065" s="12" t="s">
        <v>3270</v>
      </c>
      <c r="D1065" s="12" t="str">
        <f t="shared" si="50"/>
        <v>中海箱</v>
      </c>
      <c r="E1065" s="7" t="s">
        <v>16533</v>
      </c>
      <c r="F1065" s="19">
        <v>40897</v>
      </c>
      <c r="G1065" s="92" t="s">
        <v>11200</v>
      </c>
      <c r="H1065" s="12" t="str">
        <f t="shared" si="51"/>
        <v>重</v>
      </c>
      <c r="I1065" s="23">
        <v>40919</v>
      </c>
      <c r="J1065" s="27"/>
      <c r="K1065" s="12" t="s">
        <v>11298</v>
      </c>
      <c r="L1065" s="12"/>
      <c r="M1065" s="11"/>
      <c r="N1065" s="11"/>
      <c r="O1065" s="18"/>
    </row>
    <row r="1066" spans="1:15">
      <c r="A1066" s="34">
        <v>1064</v>
      </c>
      <c r="B1066" s="12" t="s">
        <v>17125</v>
      </c>
      <c r="C1066" s="12" t="s">
        <v>3270</v>
      </c>
      <c r="D1066" s="12" t="str">
        <f t="shared" si="50"/>
        <v>中海箱</v>
      </c>
      <c r="E1066" s="7" t="s">
        <v>16533</v>
      </c>
      <c r="F1066" s="19">
        <v>40897</v>
      </c>
      <c r="G1066" s="92" t="s">
        <v>11200</v>
      </c>
      <c r="H1066" s="12" t="str">
        <f t="shared" si="51"/>
        <v>重</v>
      </c>
      <c r="I1066" s="23">
        <v>40919</v>
      </c>
      <c r="J1066" s="27"/>
      <c r="K1066" s="12" t="s">
        <v>11298</v>
      </c>
      <c r="L1066" s="12"/>
      <c r="M1066" s="11"/>
      <c r="N1066" s="11"/>
      <c r="O1066" s="18"/>
    </row>
    <row r="1067" spans="1:15">
      <c r="A1067" s="34">
        <v>1065</v>
      </c>
      <c r="B1067" s="12" t="s">
        <v>4844</v>
      </c>
      <c r="C1067" s="12" t="s">
        <v>3270</v>
      </c>
      <c r="D1067" s="12" t="str">
        <f t="shared" si="50"/>
        <v>中海箱</v>
      </c>
      <c r="E1067" s="7" t="s">
        <v>16533</v>
      </c>
      <c r="F1067" s="19">
        <v>40849</v>
      </c>
      <c r="G1067" s="92" t="s">
        <v>14613</v>
      </c>
      <c r="H1067" s="12" t="str">
        <f t="shared" si="51"/>
        <v>重</v>
      </c>
      <c r="I1067" s="23">
        <v>40919</v>
      </c>
      <c r="J1067" s="27"/>
      <c r="K1067" s="12" t="s">
        <v>11298</v>
      </c>
      <c r="L1067" s="12"/>
      <c r="M1067" s="11"/>
      <c r="N1067" s="11"/>
      <c r="O1067" s="18"/>
    </row>
    <row r="1068" spans="1:15">
      <c r="A1068" s="34">
        <v>1066</v>
      </c>
      <c r="B1068" s="12" t="s">
        <v>4845</v>
      </c>
      <c r="C1068" s="12" t="s">
        <v>3270</v>
      </c>
      <c r="D1068" s="12" t="str">
        <f t="shared" si="50"/>
        <v>中海箱</v>
      </c>
      <c r="E1068" s="7" t="s">
        <v>17174</v>
      </c>
      <c r="F1068" s="19">
        <v>40849</v>
      </c>
      <c r="G1068" s="92" t="s">
        <v>11200</v>
      </c>
      <c r="H1068" s="12" t="str">
        <f t="shared" si="51"/>
        <v>重</v>
      </c>
      <c r="I1068" s="23">
        <v>40879</v>
      </c>
      <c r="J1068" s="27"/>
      <c r="K1068" s="12" t="s">
        <v>6500</v>
      </c>
      <c r="L1068" s="12"/>
      <c r="M1068" s="11"/>
      <c r="N1068" s="11"/>
      <c r="O1068" s="18"/>
    </row>
    <row r="1069" spans="1:15">
      <c r="A1069" s="34">
        <v>1067</v>
      </c>
      <c r="B1069" s="12" t="s">
        <v>4846</v>
      </c>
      <c r="C1069" s="12" t="s">
        <v>3270</v>
      </c>
      <c r="D1069" s="12" t="str">
        <f t="shared" si="50"/>
        <v>中海箱</v>
      </c>
      <c r="E1069" s="7" t="s">
        <v>17174</v>
      </c>
      <c r="F1069" s="19">
        <v>40847</v>
      </c>
      <c r="G1069" s="92" t="s">
        <v>11200</v>
      </c>
      <c r="H1069" s="12" t="str">
        <f t="shared" si="51"/>
        <v>重</v>
      </c>
      <c r="I1069" s="23">
        <v>40848</v>
      </c>
      <c r="J1069" s="27"/>
      <c r="K1069" s="12" t="s">
        <v>6500</v>
      </c>
      <c r="L1069" s="12"/>
      <c r="M1069" s="11"/>
      <c r="N1069" s="11"/>
      <c r="O1069" s="18"/>
    </row>
    <row r="1070" spans="1:15">
      <c r="A1070" s="34">
        <v>1068</v>
      </c>
      <c r="B1070" s="12" t="s">
        <v>4847</v>
      </c>
      <c r="C1070" s="12" t="s">
        <v>3270</v>
      </c>
      <c r="D1070" s="12" t="str">
        <f t="shared" si="50"/>
        <v>中海箱</v>
      </c>
      <c r="E1070" s="7" t="s">
        <v>17174</v>
      </c>
      <c r="F1070" s="19">
        <v>40847</v>
      </c>
      <c r="G1070" s="92" t="s">
        <v>11200</v>
      </c>
      <c r="H1070" s="12" t="str">
        <f t="shared" si="51"/>
        <v>重</v>
      </c>
      <c r="I1070" s="23">
        <v>40848</v>
      </c>
      <c r="J1070" s="27"/>
      <c r="K1070" s="12" t="s">
        <v>6500</v>
      </c>
      <c r="L1070" s="12"/>
      <c r="M1070" s="11"/>
      <c r="N1070" s="11"/>
      <c r="O1070" s="18"/>
    </row>
    <row r="1071" spans="1:15">
      <c r="A1071" s="34">
        <v>1069</v>
      </c>
      <c r="B1071" s="50" t="s">
        <v>1408</v>
      </c>
      <c r="C1071" s="12" t="s">
        <v>3270</v>
      </c>
      <c r="D1071" s="12" t="str">
        <f t="shared" si="50"/>
        <v>中海箱</v>
      </c>
      <c r="E1071" s="7" t="s">
        <v>17174</v>
      </c>
      <c r="F1071" s="19">
        <v>40848</v>
      </c>
      <c r="G1071" s="92" t="s">
        <v>11332</v>
      </c>
      <c r="H1071" s="12" t="str">
        <f t="shared" si="51"/>
        <v>重</v>
      </c>
      <c r="I1071" s="23">
        <v>40848</v>
      </c>
      <c r="J1071" s="27"/>
      <c r="K1071" s="12" t="s">
        <v>6500</v>
      </c>
      <c r="L1071" s="12"/>
      <c r="M1071" s="11"/>
      <c r="N1071" s="11"/>
      <c r="O1071" s="18"/>
    </row>
    <row r="1072" spans="1:15">
      <c r="A1072" s="34">
        <v>1070</v>
      </c>
      <c r="B1072" s="12" t="s">
        <v>11198</v>
      </c>
      <c r="C1072" s="12" t="s">
        <v>3270</v>
      </c>
      <c r="D1072" s="12" t="str">
        <f t="shared" si="50"/>
        <v>中海箱</v>
      </c>
      <c r="E1072" s="7" t="s">
        <v>17174</v>
      </c>
      <c r="F1072" s="19">
        <v>40847</v>
      </c>
      <c r="G1072" s="92" t="s">
        <v>11200</v>
      </c>
      <c r="H1072" s="12" t="str">
        <f t="shared" si="51"/>
        <v>重</v>
      </c>
      <c r="I1072" s="23">
        <v>40848</v>
      </c>
      <c r="J1072" s="27"/>
      <c r="K1072" s="12" t="s">
        <v>6500</v>
      </c>
      <c r="L1072" s="12"/>
      <c r="M1072" s="11"/>
      <c r="N1072" s="11"/>
      <c r="O1072" s="18"/>
    </row>
    <row r="1073" spans="1:15">
      <c r="A1073" s="34">
        <v>1071</v>
      </c>
      <c r="B1073" s="12" t="s">
        <v>11199</v>
      </c>
      <c r="C1073" s="12" t="s">
        <v>3270</v>
      </c>
      <c r="D1073" s="12" t="str">
        <f t="shared" si="50"/>
        <v>中海箱</v>
      </c>
      <c r="E1073" s="7" t="s">
        <v>17174</v>
      </c>
      <c r="F1073" s="19">
        <v>40849</v>
      </c>
      <c r="G1073" s="92" t="s">
        <v>11200</v>
      </c>
      <c r="H1073" s="12" t="str">
        <f t="shared" si="51"/>
        <v>重</v>
      </c>
      <c r="I1073" s="23">
        <v>40879</v>
      </c>
      <c r="J1073" s="27"/>
      <c r="K1073" s="12" t="s">
        <v>6500</v>
      </c>
      <c r="L1073" s="12"/>
      <c r="M1073" s="11"/>
      <c r="N1073" s="11"/>
      <c r="O1073" s="18"/>
    </row>
    <row r="1074" spans="1:15">
      <c r="A1074" s="34">
        <v>1072</v>
      </c>
      <c r="B1074" s="12" t="s">
        <v>16336</v>
      </c>
      <c r="C1074" s="12" t="s">
        <v>3270</v>
      </c>
      <c r="D1074" s="12" t="str">
        <f t="shared" si="50"/>
        <v>中海箱</v>
      </c>
      <c r="E1074" s="7" t="s">
        <v>17174</v>
      </c>
      <c r="F1074" s="19">
        <v>40814</v>
      </c>
      <c r="G1074" s="92"/>
      <c r="H1074" s="12" t="str">
        <f t="shared" si="51"/>
        <v>重</v>
      </c>
      <c r="I1074" s="23">
        <v>40876</v>
      </c>
      <c r="J1074" s="27"/>
      <c r="K1074" s="12" t="s">
        <v>11298</v>
      </c>
      <c r="L1074" s="12"/>
      <c r="M1074" s="11"/>
      <c r="N1074" s="11"/>
      <c r="O1074" s="18"/>
    </row>
    <row r="1075" spans="1:15">
      <c r="A1075" s="34">
        <v>1073</v>
      </c>
      <c r="B1075" s="12" t="s">
        <v>14193</v>
      </c>
      <c r="C1075" s="12" t="s">
        <v>3270</v>
      </c>
      <c r="D1075" s="12" t="str">
        <f t="shared" si="50"/>
        <v>中海箱</v>
      </c>
      <c r="E1075" s="7" t="s">
        <v>17174</v>
      </c>
      <c r="F1075" s="19">
        <v>40815</v>
      </c>
      <c r="G1075" s="92"/>
      <c r="H1075" s="12" t="str">
        <f t="shared" si="51"/>
        <v>重</v>
      </c>
      <c r="I1075" s="23">
        <v>40876</v>
      </c>
      <c r="J1075" s="27"/>
      <c r="K1075" s="12" t="s">
        <v>11298</v>
      </c>
      <c r="L1075" s="12"/>
      <c r="M1075" s="11"/>
      <c r="N1075" s="11"/>
      <c r="O1075" s="18"/>
    </row>
    <row r="1076" spans="1:15">
      <c r="A1076" s="34">
        <v>1074</v>
      </c>
      <c r="B1076" s="12" t="s">
        <v>12612</v>
      </c>
      <c r="C1076" s="12" t="s">
        <v>3270</v>
      </c>
      <c r="D1076" s="12" t="str">
        <f t="shared" si="50"/>
        <v>中海箱</v>
      </c>
      <c r="E1076" s="7" t="s">
        <v>16533</v>
      </c>
      <c r="F1076" s="19">
        <v>40813</v>
      </c>
      <c r="G1076" s="92"/>
      <c r="H1076" s="12" t="str">
        <f t="shared" si="51"/>
        <v>重</v>
      </c>
      <c r="I1076" s="23">
        <v>40907</v>
      </c>
      <c r="J1076" s="27"/>
      <c r="K1076" s="12" t="s">
        <v>10395</v>
      </c>
      <c r="L1076" s="12"/>
      <c r="M1076" s="11"/>
      <c r="N1076" s="11"/>
      <c r="O1076" s="18"/>
    </row>
    <row r="1077" spans="1:15">
      <c r="A1077" s="34">
        <v>1075</v>
      </c>
      <c r="B1077" s="12" t="s">
        <v>7164</v>
      </c>
      <c r="C1077" s="12" t="s">
        <v>10258</v>
      </c>
      <c r="D1077" s="12" t="str">
        <f t="shared" si="50"/>
        <v>中海箱</v>
      </c>
      <c r="E1077" s="7" t="s">
        <v>17174</v>
      </c>
      <c r="F1077" s="19">
        <v>40815</v>
      </c>
      <c r="G1077" s="92"/>
      <c r="H1077" s="12" t="str">
        <f t="shared" si="51"/>
        <v>重</v>
      </c>
      <c r="I1077" s="23">
        <v>40815</v>
      </c>
      <c r="J1077" s="27"/>
      <c r="K1077" s="12" t="s">
        <v>5796</v>
      </c>
      <c r="L1077" s="12"/>
      <c r="M1077" s="11"/>
      <c r="N1077" s="11"/>
      <c r="O1077" s="18"/>
    </row>
    <row r="1078" spans="1:15">
      <c r="A1078" s="34">
        <v>1076</v>
      </c>
      <c r="B1078" s="12" t="s">
        <v>15874</v>
      </c>
      <c r="C1078" s="12" t="s">
        <v>3270</v>
      </c>
      <c r="D1078" s="12" t="str">
        <f t="shared" si="50"/>
        <v>中海箱</v>
      </c>
      <c r="E1078" s="7" t="s">
        <v>17174</v>
      </c>
      <c r="F1078" s="19">
        <v>40849</v>
      </c>
      <c r="G1078" s="92" t="s">
        <v>12611</v>
      </c>
      <c r="H1078" s="12" t="str">
        <f t="shared" si="51"/>
        <v>重</v>
      </c>
      <c r="I1078" s="23">
        <v>40899</v>
      </c>
      <c r="J1078" s="27"/>
      <c r="K1078" s="12" t="s">
        <v>10395</v>
      </c>
      <c r="L1078" s="12"/>
      <c r="M1078" s="11"/>
      <c r="N1078" s="11"/>
      <c r="O1078" s="18"/>
    </row>
    <row r="1079" spans="1:15">
      <c r="A1079" s="34">
        <v>1077</v>
      </c>
      <c r="B1079" s="12" t="s">
        <v>15875</v>
      </c>
      <c r="C1079" s="12" t="s">
        <v>3270</v>
      </c>
      <c r="D1079" s="12" t="str">
        <f t="shared" si="50"/>
        <v>中海箱</v>
      </c>
      <c r="E1079" s="7" t="s">
        <v>17174</v>
      </c>
      <c r="F1079" s="19">
        <v>40838</v>
      </c>
      <c r="G1079" s="92" t="s">
        <v>12611</v>
      </c>
      <c r="H1079" s="12" t="str">
        <f t="shared" si="51"/>
        <v>重</v>
      </c>
      <c r="I1079" s="23">
        <v>40873</v>
      </c>
      <c r="J1079" s="27"/>
      <c r="K1079" s="12" t="s">
        <v>11298</v>
      </c>
      <c r="L1079" s="12"/>
      <c r="M1079" s="11"/>
      <c r="N1079" s="11"/>
      <c r="O1079" s="18"/>
    </row>
    <row r="1080" spans="1:15">
      <c r="A1080" s="34">
        <v>1078</v>
      </c>
      <c r="B1080" s="12" t="s">
        <v>15876</v>
      </c>
      <c r="C1080" s="12" t="s">
        <v>3270</v>
      </c>
      <c r="D1080" s="12" t="str">
        <f t="shared" si="50"/>
        <v>中海箱</v>
      </c>
      <c r="E1080" s="7" t="s">
        <v>17174</v>
      </c>
      <c r="F1080" s="19">
        <v>40843</v>
      </c>
      <c r="G1080" s="92" t="s">
        <v>12611</v>
      </c>
      <c r="H1080" s="12" t="str">
        <f t="shared" si="51"/>
        <v>重</v>
      </c>
      <c r="I1080" s="23">
        <v>40843</v>
      </c>
      <c r="J1080" s="27"/>
      <c r="K1080" s="12" t="s">
        <v>11298</v>
      </c>
      <c r="L1080" s="12"/>
      <c r="M1080" s="11"/>
      <c r="N1080" s="11"/>
      <c r="O1080" s="18"/>
    </row>
    <row r="1081" spans="1:15">
      <c r="A1081" s="34">
        <v>1079</v>
      </c>
      <c r="B1081" s="12" t="s">
        <v>12954</v>
      </c>
      <c r="C1081" s="12" t="s">
        <v>3270</v>
      </c>
      <c r="D1081" s="12" t="str">
        <f t="shared" si="50"/>
        <v>中海箱</v>
      </c>
      <c r="E1081" s="7" t="s">
        <v>17174</v>
      </c>
      <c r="F1081" s="19">
        <v>40843</v>
      </c>
      <c r="G1081" s="92" t="s">
        <v>12611</v>
      </c>
      <c r="H1081" s="12" t="str">
        <f t="shared" si="51"/>
        <v>重</v>
      </c>
      <c r="I1081" s="23">
        <v>40876</v>
      </c>
      <c r="J1081" s="27"/>
      <c r="K1081" s="12" t="s">
        <v>6500</v>
      </c>
      <c r="L1081" s="12"/>
      <c r="M1081" s="11"/>
      <c r="N1081" s="11"/>
      <c r="O1081" s="18"/>
    </row>
    <row r="1082" spans="1:15">
      <c r="A1082" s="34">
        <v>1080</v>
      </c>
      <c r="B1082" s="12" t="s">
        <v>12955</v>
      </c>
      <c r="C1082" s="12" t="s">
        <v>3270</v>
      </c>
      <c r="D1082" s="12" t="str">
        <f t="shared" si="50"/>
        <v>中海箱</v>
      </c>
      <c r="E1082" s="7" t="s">
        <v>17174</v>
      </c>
      <c r="F1082" s="19">
        <v>40838</v>
      </c>
      <c r="G1082" s="92" t="s">
        <v>12611</v>
      </c>
      <c r="H1082" s="12" t="str">
        <f t="shared" si="51"/>
        <v>重</v>
      </c>
      <c r="I1082" s="23">
        <v>40873</v>
      </c>
      <c r="J1082" s="27"/>
      <c r="K1082" s="12" t="s">
        <v>6500</v>
      </c>
      <c r="L1082" s="12"/>
      <c r="M1082" s="11"/>
      <c r="N1082" s="11"/>
      <c r="O1082" s="18"/>
    </row>
    <row r="1083" spans="1:15">
      <c r="A1083" s="34">
        <v>1081</v>
      </c>
      <c r="B1083" s="12" t="s">
        <v>10317</v>
      </c>
      <c r="C1083" s="12" t="s">
        <v>3270</v>
      </c>
      <c r="D1083" s="12" t="str">
        <f t="shared" si="50"/>
        <v>中海箱</v>
      </c>
      <c r="E1083" s="7" t="s">
        <v>17174</v>
      </c>
      <c r="F1083" s="19">
        <v>40838</v>
      </c>
      <c r="G1083" s="92" t="s">
        <v>12611</v>
      </c>
      <c r="H1083" s="12" t="str">
        <f t="shared" si="51"/>
        <v>重</v>
      </c>
      <c r="I1083" s="23">
        <v>40873</v>
      </c>
      <c r="J1083" s="27"/>
      <c r="K1083" s="12" t="s">
        <v>6500</v>
      </c>
      <c r="L1083" s="12"/>
      <c r="M1083" s="11"/>
      <c r="N1083" s="11"/>
      <c r="O1083" s="18"/>
    </row>
    <row r="1084" spans="1:15">
      <c r="A1084" s="34">
        <v>1082</v>
      </c>
      <c r="B1084" s="12" t="s">
        <v>10318</v>
      </c>
      <c r="C1084" s="12" t="s">
        <v>3270</v>
      </c>
      <c r="D1084" s="12" t="str">
        <f t="shared" si="50"/>
        <v>中海箱</v>
      </c>
      <c r="E1084" s="7" t="s">
        <v>17174</v>
      </c>
      <c r="F1084" s="19">
        <v>40839</v>
      </c>
      <c r="G1084" s="92" t="s">
        <v>12611</v>
      </c>
      <c r="H1084" s="12" t="str">
        <f t="shared" si="51"/>
        <v>重</v>
      </c>
      <c r="I1084" s="23">
        <v>40873</v>
      </c>
      <c r="J1084" s="27"/>
      <c r="K1084" s="12" t="s">
        <v>6500</v>
      </c>
      <c r="L1084" s="12"/>
      <c r="M1084" s="11"/>
      <c r="N1084" s="11"/>
      <c r="O1084" s="18"/>
    </row>
    <row r="1085" spans="1:15">
      <c r="A1085" s="34">
        <v>1083</v>
      </c>
      <c r="B1085" s="12" t="s">
        <v>15940</v>
      </c>
      <c r="C1085" s="12" t="s">
        <v>3270</v>
      </c>
      <c r="D1085" s="12" t="str">
        <f t="shared" si="50"/>
        <v>中海箱</v>
      </c>
      <c r="E1085" s="7" t="s">
        <v>17174</v>
      </c>
      <c r="F1085" s="19">
        <v>40873</v>
      </c>
      <c r="G1085" s="92" t="s">
        <v>12611</v>
      </c>
      <c r="H1085" s="12" t="str">
        <f t="shared" si="51"/>
        <v>重</v>
      </c>
      <c r="I1085" s="23">
        <v>40873</v>
      </c>
      <c r="J1085" s="27"/>
      <c r="K1085" s="12" t="s">
        <v>6500</v>
      </c>
      <c r="L1085" s="12"/>
      <c r="M1085" s="11"/>
      <c r="N1085" s="11"/>
      <c r="O1085" s="18"/>
    </row>
    <row r="1086" spans="1:15">
      <c r="A1086" s="34">
        <v>1084</v>
      </c>
      <c r="B1086" s="12" t="s">
        <v>15941</v>
      </c>
      <c r="C1086" s="12" t="s">
        <v>3270</v>
      </c>
      <c r="D1086" s="12" t="str">
        <f t="shared" si="50"/>
        <v>中海箱</v>
      </c>
      <c r="E1086" s="7" t="s">
        <v>17174</v>
      </c>
      <c r="F1086" s="19">
        <v>40838</v>
      </c>
      <c r="G1086" s="92" t="s">
        <v>12611</v>
      </c>
      <c r="H1086" s="12" t="str">
        <f t="shared" si="51"/>
        <v>重</v>
      </c>
      <c r="I1086" s="23">
        <v>40873</v>
      </c>
      <c r="J1086" s="27"/>
      <c r="K1086" s="12" t="s">
        <v>11298</v>
      </c>
      <c r="L1086" s="12"/>
      <c r="M1086" s="11"/>
      <c r="N1086" s="11"/>
      <c r="O1086" s="18"/>
    </row>
    <row r="1087" spans="1:15">
      <c r="A1087" s="34">
        <v>1085</v>
      </c>
      <c r="B1087" s="12" t="s">
        <v>15942</v>
      </c>
      <c r="C1087" s="12" t="s">
        <v>3270</v>
      </c>
      <c r="D1087" s="12" t="str">
        <f t="shared" si="50"/>
        <v>中海箱</v>
      </c>
      <c r="E1087" s="7" t="s">
        <v>17174</v>
      </c>
      <c r="F1087" s="19">
        <v>40838</v>
      </c>
      <c r="G1087" s="92" t="s">
        <v>12611</v>
      </c>
      <c r="H1087" s="12" t="str">
        <f t="shared" si="51"/>
        <v>重</v>
      </c>
      <c r="I1087" s="23">
        <v>40873</v>
      </c>
      <c r="J1087" s="27"/>
      <c r="K1087" s="12" t="s">
        <v>6500</v>
      </c>
      <c r="L1087" s="12"/>
      <c r="M1087" s="11"/>
      <c r="N1087" s="11"/>
      <c r="O1087" s="18"/>
    </row>
    <row r="1088" spans="1:15">
      <c r="A1088" s="34">
        <v>1086</v>
      </c>
      <c r="B1088" s="12" t="s">
        <v>15943</v>
      </c>
      <c r="C1088" s="12" t="s">
        <v>3270</v>
      </c>
      <c r="D1088" s="12" t="str">
        <f t="shared" si="50"/>
        <v>中海箱</v>
      </c>
      <c r="E1088" s="7" t="s">
        <v>17174</v>
      </c>
      <c r="F1088" s="19">
        <v>40838</v>
      </c>
      <c r="G1088" s="92" t="s">
        <v>12611</v>
      </c>
      <c r="H1088" s="12" t="str">
        <f t="shared" si="51"/>
        <v>重</v>
      </c>
      <c r="I1088" s="23">
        <v>40873</v>
      </c>
      <c r="J1088" s="27"/>
      <c r="K1088" s="12" t="s">
        <v>11298</v>
      </c>
      <c r="L1088" s="12"/>
      <c r="M1088" s="11"/>
      <c r="N1088" s="11"/>
      <c r="O1088" s="18"/>
    </row>
    <row r="1089" spans="1:15">
      <c r="A1089" s="34">
        <v>1087</v>
      </c>
      <c r="B1089" s="12" t="s">
        <v>12610</v>
      </c>
      <c r="C1089" s="12" t="s">
        <v>3270</v>
      </c>
      <c r="D1089" s="12" t="str">
        <f t="shared" si="50"/>
        <v>中海箱</v>
      </c>
      <c r="E1089" s="7" t="s">
        <v>17174</v>
      </c>
      <c r="F1089" s="19">
        <v>40842</v>
      </c>
      <c r="G1089" s="92" t="s">
        <v>12611</v>
      </c>
      <c r="H1089" s="12" t="str">
        <f t="shared" si="51"/>
        <v>重</v>
      </c>
      <c r="I1089" s="23">
        <v>40879</v>
      </c>
      <c r="J1089" s="27"/>
      <c r="K1089" s="12" t="s">
        <v>6500</v>
      </c>
      <c r="L1089" s="12"/>
      <c r="M1089" s="11"/>
      <c r="N1089" s="11"/>
      <c r="O1089" s="18"/>
    </row>
    <row r="1090" spans="1:15">
      <c r="A1090" s="34">
        <v>1088</v>
      </c>
      <c r="B1090" s="12" t="s">
        <v>15605</v>
      </c>
      <c r="C1090" s="12" t="s">
        <v>3270</v>
      </c>
      <c r="D1090" s="12" t="str">
        <f t="shared" si="50"/>
        <v>中海箱</v>
      </c>
      <c r="E1090" s="7" t="s">
        <v>17174</v>
      </c>
      <c r="F1090" s="19">
        <v>40844</v>
      </c>
      <c r="G1090" s="92" t="s">
        <v>12611</v>
      </c>
      <c r="H1090" s="12" t="str">
        <f t="shared" si="51"/>
        <v>重</v>
      </c>
      <c r="I1090" s="23">
        <v>40876</v>
      </c>
      <c r="J1090" s="27"/>
      <c r="K1090" s="12" t="s">
        <v>11298</v>
      </c>
      <c r="L1090" s="12"/>
      <c r="M1090" s="11"/>
      <c r="N1090" s="11"/>
      <c r="O1090" s="18"/>
    </row>
    <row r="1091" spans="1:15">
      <c r="A1091" s="34">
        <v>1089</v>
      </c>
      <c r="B1091" s="12" t="s">
        <v>4274</v>
      </c>
      <c r="C1091" s="12" t="s">
        <v>3270</v>
      </c>
      <c r="D1091" s="12" t="str">
        <f t="shared" ref="D1091:D1154" si="52">IF(B1091="","","中海箱")</f>
        <v>中海箱</v>
      </c>
      <c r="E1091" s="7" t="s">
        <v>17174</v>
      </c>
      <c r="F1091" s="19">
        <v>40838</v>
      </c>
      <c r="G1091" s="92" t="s">
        <v>12611</v>
      </c>
      <c r="H1091" s="12" t="str">
        <f t="shared" ref="H1091:H1154" si="53">IF(I1091="","空","重")</f>
        <v>重</v>
      </c>
      <c r="I1091" s="23">
        <v>40873</v>
      </c>
      <c r="J1091" s="27"/>
      <c r="K1091" s="12" t="s">
        <v>11298</v>
      </c>
      <c r="L1091" s="12"/>
      <c r="M1091" s="11"/>
      <c r="N1091" s="11"/>
      <c r="O1091" s="18"/>
    </row>
    <row r="1092" spans="1:15">
      <c r="A1092" s="34">
        <v>1090</v>
      </c>
      <c r="B1092" s="12" t="s">
        <v>4275</v>
      </c>
      <c r="C1092" s="12" t="s">
        <v>3270</v>
      </c>
      <c r="D1092" s="12" t="str">
        <f t="shared" si="52"/>
        <v>中海箱</v>
      </c>
      <c r="E1092" s="7" t="s">
        <v>16533</v>
      </c>
      <c r="F1092" s="19">
        <v>40838</v>
      </c>
      <c r="G1092" s="92" t="s">
        <v>12611</v>
      </c>
      <c r="H1092" s="12" t="str">
        <f t="shared" si="53"/>
        <v>重</v>
      </c>
      <c r="I1092" s="23">
        <v>40961</v>
      </c>
      <c r="J1092" s="27"/>
      <c r="K1092" s="12" t="s">
        <v>6500</v>
      </c>
      <c r="L1092" s="12"/>
      <c r="M1092" s="11"/>
      <c r="N1092" s="11"/>
      <c r="O1092" s="18"/>
    </row>
    <row r="1093" spans="1:15">
      <c r="A1093" s="34">
        <v>1091</v>
      </c>
      <c r="B1093" s="12" t="s">
        <v>11383</v>
      </c>
      <c r="C1093" s="12" t="s">
        <v>3270</v>
      </c>
      <c r="D1093" s="12" t="str">
        <f t="shared" si="52"/>
        <v>中海箱</v>
      </c>
      <c r="E1093" s="7" t="s">
        <v>16533</v>
      </c>
      <c r="F1093" s="19">
        <v>40838</v>
      </c>
      <c r="G1093" s="92" t="s">
        <v>12611</v>
      </c>
      <c r="H1093" s="12" t="str">
        <f t="shared" si="53"/>
        <v>重</v>
      </c>
      <c r="I1093" s="23">
        <v>40919</v>
      </c>
      <c r="J1093" s="27"/>
      <c r="K1093" s="12" t="s">
        <v>11298</v>
      </c>
      <c r="L1093" s="12"/>
      <c r="M1093" s="11"/>
      <c r="N1093" s="11"/>
      <c r="O1093" s="18"/>
    </row>
    <row r="1094" spans="1:15">
      <c r="A1094" s="34">
        <v>1092</v>
      </c>
      <c r="B1094" s="12" t="s">
        <v>11384</v>
      </c>
      <c r="C1094" s="12" t="s">
        <v>3270</v>
      </c>
      <c r="D1094" s="12" t="str">
        <f t="shared" si="52"/>
        <v>中海箱</v>
      </c>
      <c r="E1094" s="7" t="s">
        <v>17174</v>
      </c>
      <c r="F1094" s="19">
        <v>40842</v>
      </c>
      <c r="G1094" s="92" t="s">
        <v>12611</v>
      </c>
      <c r="H1094" s="12" t="str">
        <f t="shared" si="53"/>
        <v>重</v>
      </c>
      <c r="I1094" s="23">
        <v>40879</v>
      </c>
      <c r="J1094" s="27"/>
      <c r="K1094" s="12" t="s">
        <v>6500</v>
      </c>
      <c r="L1094" s="12"/>
      <c r="M1094" s="11"/>
      <c r="N1094" s="11"/>
      <c r="O1094" s="18"/>
    </row>
    <row r="1095" spans="1:15">
      <c r="A1095" s="34">
        <v>1093</v>
      </c>
      <c r="B1095" s="12" t="s">
        <v>15866</v>
      </c>
      <c r="C1095" s="12" t="s">
        <v>3270</v>
      </c>
      <c r="D1095" s="12" t="str">
        <f t="shared" si="52"/>
        <v>中海箱</v>
      </c>
      <c r="E1095" s="7" t="s">
        <v>16533</v>
      </c>
      <c r="F1095" s="19">
        <v>40885</v>
      </c>
      <c r="G1095" s="92" t="s">
        <v>12611</v>
      </c>
      <c r="H1095" s="12" t="str">
        <f t="shared" si="53"/>
        <v>重</v>
      </c>
      <c r="I1095" s="23">
        <v>40961</v>
      </c>
      <c r="J1095" s="27"/>
      <c r="K1095" s="12" t="s">
        <v>11298</v>
      </c>
      <c r="L1095" s="12"/>
      <c r="M1095" s="11"/>
      <c r="N1095" s="11"/>
      <c r="O1095" s="18"/>
    </row>
    <row r="1096" spans="1:15">
      <c r="A1096" s="34">
        <v>1094</v>
      </c>
      <c r="B1096" s="12" t="s">
        <v>15867</v>
      </c>
      <c r="C1096" s="12" t="s">
        <v>3270</v>
      </c>
      <c r="D1096" s="12" t="str">
        <f t="shared" si="52"/>
        <v>中海箱</v>
      </c>
      <c r="E1096" s="7" t="s">
        <v>17174</v>
      </c>
      <c r="F1096" s="19">
        <v>40838</v>
      </c>
      <c r="G1096" s="92" t="s">
        <v>12611</v>
      </c>
      <c r="H1096" s="12" t="str">
        <f t="shared" si="53"/>
        <v>重</v>
      </c>
      <c r="I1096" s="23">
        <v>40873</v>
      </c>
      <c r="J1096" s="27"/>
      <c r="K1096" s="12" t="s">
        <v>11298</v>
      </c>
      <c r="L1096" s="12"/>
      <c r="M1096" s="11"/>
      <c r="N1096" s="11"/>
      <c r="O1096" s="18"/>
    </row>
    <row r="1097" spans="1:15">
      <c r="A1097" s="34">
        <v>1095</v>
      </c>
      <c r="B1097" s="12" t="s">
        <v>7176</v>
      </c>
      <c r="C1097" s="12" t="s">
        <v>3270</v>
      </c>
      <c r="D1097" s="12" t="str">
        <f t="shared" si="52"/>
        <v>中海箱</v>
      </c>
      <c r="E1097" s="7" t="s">
        <v>16533</v>
      </c>
      <c r="F1097" s="19">
        <v>40840</v>
      </c>
      <c r="G1097" s="92" t="s">
        <v>12611</v>
      </c>
      <c r="H1097" s="12" t="str">
        <f t="shared" si="53"/>
        <v>重</v>
      </c>
      <c r="I1097" s="23">
        <v>40919</v>
      </c>
      <c r="J1097" s="27"/>
      <c r="K1097" s="12" t="s">
        <v>11298</v>
      </c>
      <c r="L1097" s="12"/>
      <c r="M1097" s="11"/>
      <c r="N1097" s="11"/>
      <c r="O1097" s="18"/>
    </row>
    <row r="1098" spans="1:15">
      <c r="A1098" s="34">
        <v>1096</v>
      </c>
      <c r="B1098" s="12" t="s">
        <v>9771</v>
      </c>
      <c r="C1098" s="12" t="s">
        <v>3270</v>
      </c>
      <c r="D1098" s="12" t="str">
        <f t="shared" si="52"/>
        <v>中海箱</v>
      </c>
      <c r="E1098" s="7" t="s">
        <v>17174</v>
      </c>
      <c r="F1098" s="19">
        <v>40842</v>
      </c>
      <c r="G1098" s="92" t="s">
        <v>12611</v>
      </c>
      <c r="H1098" s="12" t="str">
        <f t="shared" si="53"/>
        <v>重</v>
      </c>
      <c r="I1098" s="23">
        <v>40879</v>
      </c>
      <c r="J1098" s="27"/>
      <c r="K1098" s="12" t="s">
        <v>6500</v>
      </c>
      <c r="L1098" s="12"/>
      <c r="M1098" s="11"/>
      <c r="N1098" s="11"/>
      <c r="O1098" s="18"/>
    </row>
    <row r="1099" spans="1:15">
      <c r="A1099" s="34">
        <v>1097</v>
      </c>
      <c r="B1099" s="12" t="s">
        <v>9228</v>
      </c>
      <c r="C1099" s="12" t="s">
        <v>3270</v>
      </c>
      <c r="D1099" s="12" t="str">
        <f t="shared" si="52"/>
        <v>中海箱</v>
      </c>
      <c r="E1099" s="7" t="s">
        <v>17174</v>
      </c>
      <c r="F1099" s="19">
        <v>40842</v>
      </c>
      <c r="G1099" s="92" t="s">
        <v>12611</v>
      </c>
      <c r="H1099" s="12" t="str">
        <f t="shared" si="53"/>
        <v>重</v>
      </c>
      <c r="I1099" s="23">
        <v>40879</v>
      </c>
      <c r="J1099" s="27"/>
      <c r="K1099" s="12" t="s">
        <v>6500</v>
      </c>
      <c r="L1099" s="12"/>
      <c r="M1099" s="11"/>
      <c r="N1099" s="11"/>
      <c r="O1099" s="18"/>
    </row>
    <row r="1100" spans="1:15">
      <c r="A1100" s="34">
        <v>1098</v>
      </c>
      <c r="B1100" s="12" t="s">
        <v>9229</v>
      </c>
      <c r="C1100" s="12" t="s">
        <v>3270</v>
      </c>
      <c r="D1100" s="12" t="str">
        <f t="shared" si="52"/>
        <v>中海箱</v>
      </c>
      <c r="E1100" s="7" t="s">
        <v>17174</v>
      </c>
      <c r="F1100" s="19">
        <v>40842</v>
      </c>
      <c r="G1100" s="92" t="s">
        <v>12611</v>
      </c>
      <c r="H1100" s="12" t="str">
        <f t="shared" si="53"/>
        <v>重</v>
      </c>
      <c r="I1100" s="23">
        <v>40879</v>
      </c>
      <c r="J1100" s="27"/>
      <c r="K1100" s="12" t="s">
        <v>6500</v>
      </c>
      <c r="L1100" s="12"/>
      <c r="M1100" s="11"/>
      <c r="N1100" s="11"/>
      <c r="O1100" s="18"/>
    </row>
    <row r="1101" spans="1:15">
      <c r="A1101" s="34">
        <v>1099</v>
      </c>
      <c r="B1101" s="12" t="s">
        <v>9230</v>
      </c>
      <c r="C1101" s="12" t="s">
        <v>3270</v>
      </c>
      <c r="D1101" s="12" t="str">
        <f t="shared" si="52"/>
        <v>中海箱</v>
      </c>
      <c r="E1101" s="7" t="s">
        <v>16533</v>
      </c>
      <c r="F1101" s="19">
        <v>40838</v>
      </c>
      <c r="G1101" s="92" t="s">
        <v>12611</v>
      </c>
      <c r="H1101" s="12" t="str">
        <f t="shared" si="53"/>
        <v>重</v>
      </c>
      <c r="I1101" s="23">
        <v>40961</v>
      </c>
      <c r="J1101" s="27"/>
      <c r="K1101" s="12" t="s">
        <v>11298</v>
      </c>
      <c r="L1101" s="12"/>
      <c r="M1101" s="11"/>
      <c r="N1101" s="11"/>
      <c r="O1101" s="18"/>
    </row>
    <row r="1102" spans="1:15">
      <c r="A1102" s="34">
        <v>1100</v>
      </c>
      <c r="B1102" s="12" t="s">
        <v>9231</v>
      </c>
      <c r="C1102" s="12" t="s">
        <v>3270</v>
      </c>
      <c r="D1102" s="12" t="str">
        <f t="shared" si="52"/>
        <v>中海箱</v>
      </c>
      <c r="E1102" s="7" t="s">
        <v>16533</v>
      </c>
      <c r="F1102" s="19">
        <v>40840</v>
      </c>
      <c r="G1102" s="92" t="s">
        <v>12611</v>
      </c>
      <c r="H1102" s="12" t="str">
        <f t="shared" si="53"/>
        <v>重</v>
      </c>
      <c r="I1102" s="23">
        <v>40961</v>
      </c>
      <c r="J1102" s="27"/>
      <c r="K1102" s="12" t="s">
        <v>11298</v>
      </c>
      <c r="L1102" s="12"/>
      <c r="M1102" s="11"/>
      <c r="N1102" s="11"/>
      <c r="O1102" s="18"/>
    </row>
    <row r="1103" spans="1:15">
      <c r="A1103" s="34">
        <v>1101</v>
      </c>
      <c r="B1103" s="12" t="s">
        <v>9232</v>
      </c>
      <c r="C1103" s="12" t="s">
        <v>3270</v>
      </c>
      <c r="D1103" s="12" t="str">
        <f t="shared" si="52"/>
        <v>中海箱</v>
      </c>
      <c r="E1103" s="7" t="s">
        <v>17174</v>
      </c>
      <c r="F1103" s="19">
        <v>40843</v>
      </c>
      <c r="G1103" s="92" t="s">
        <v>6246</v>
      </c>
      <c r="H1103" s="12" t="str">
        <f t="shared" si="53"/>
        <v>重</v>
      </c>
      <c r="I1103" s="23">
        <v>40843</v>
      </c>
      <c r="J1103" s="27"/>
      <c r="K1103" s="12" t="s">
        <v>11298</v>
      </c>
      <c r="L1103" s="12"/>
      <c r="M1103" s="11"/>
      <c r="N1103" s="11"/>
      <c r="O1103" s="18"/>
    </row>
    <row r="1104" spans="1:15">
      <c r="A1104" s="34">
        <v>1102</v>
      </c>
      <c r="B1104" s="12" t="s">
        <v>9233</v>
      </c>
      <c r="C1104" s="12" t="s">
        <v>3270</v>
      </c>
      <c r="D1104" s="12" t="str">
        <f t="shared" si="52"/>
        <v>中海箱</v>
      </c>
      <c r="E1104" s="7" t="s">
        <v>17174</v>
      </c>
      <c r="F1104" s="19">
        <v>40842</v>
      </c>
      <c r="G1104" s="92" t="s">
        <v>6246</v>
      </c>
      <c r="H1104" s="12" t="str">
        <f t="shared" si="53"/>
        <v>重</v>
      </c>
      <c r="I1104" s="23">
        <v>40879</v>
      </c>
      <c r="J1104" s="27"/>
      <c r="K1104" s="12" t="s">
        <v>12016</v>
      </c>
      <c r="L1104" s="12"/>
      <c r="M1104" s="11"/>
      <c r="N1104" s="11"/>
      <c r="O1104" s="18"/>
    </row>
    <row r="1105" spans="1:15">
      <c r="A1105" s="34">
        <v>1103</v>
      </c>
      <c r="B1105" s="12" t="s">
        <v>9234</v>
      </c>
      <c r="C1105" s="12" t="s">
        <v>3270</v>
      </c>
      <c r="D1105" s="12" t="str">
        <f t="shared" si="52"/>
        <v>中海箱</v>
      </c>
      <c r="E1105" s="7" t="s">
        <v>17174</v>
      </c>
      <c r="F1105" s="19">
        <v>40843</v>
      </c>
      <c r="G1105" s="92" t="s">
        <v>6246</v>
      </c>
      <c r="H1105" s="12" t="str">
        <f t="shared" si="53"/>
        <v>重</v>
      </c>
      <c r="I1105" s="23">
        <v>40879</v>
      </c>
      <c r="J1105" s="27"/>
      <c r="K1105" s="12" t="s">
        <v>6500</v>
      </c>
      <c r="L1105" s="12"/>
      <c r="M1105" s="11"/>
      <c r="N1105" s="11"/>
      <c r="O1105" s="18"/>
    </row>
    <row r="1106" spans="1:15">
      <c r="A1106" s="34">
        <v>1104</v>
      </c>
      <c r="B1106" s="12" t="s">
        <v>9235</v>
      </c>
      <c r="C1106" s="12" t="s">
        <v>3270</v>
      </c>
      <c r="D1106" s="12" t="str">
        <f t="shared" si="52"/>
        <v>中海箱</v>
      </c>
      <c r="E1106" s="7" t="s">
        <v>17174</v>
      </c>
      <c r="F1106" s="19">
        <v>40842</v>
      </c>
      <c r="G1106" s="92" t="s">
        <v>6246</v>
      </c>
      <c r="H1106" s="12" t="str">
        <f t="shared" si="53"/>
        <v>重</v>
      </c>
      <c r="I1106" s="23">
        <v>40879</v>
      </c>
      <c r="J1106" s="27"/>
      <c r="K1106" s="12" t="s">
        <v>6500</v>
      </c>
      <c r="L1106" s="12"/>
      <c r="M1106" s="11"/>
      <c r="N1106" s="11"/>
      <c r="O1106" s="18"/>
    </row>
    <row r="1107" spans="1:15">
      <c r="A1107" s="34">
        <v>1105</v>
      </c>
      <c r="B1107" s="12" t="s">
        <v>14999</v>
      </c>
      <c r="C1107" s="12" t="s">
        <v>3270</v>
      </c>
      <c r="D1107" s="12" t="str">
        <f t="shared" si="52"/>
        <v>中海箱</v>
      </c>
      <c r="E1107" s="7" t="s">
        <v>17174</v>
      </c>
      <c r="F1107" s="19">
        <v>40843</v>
      </c>
      <c r="G1107" s="92" t="s">
        <v>6246</v>
      </c>
      <c r="H1107" s="12" t="str">
        <f t="shared" si="53"/>
        <v>重</v>
      </c>
      <c r="I1107" s="23">
        <v>40843</v>
      </c>
      <c r="J1107" s="27"/>
      <c r="K1107" s="12" t="s">
        <v>11298</v>
      </c>
      <c r="L1107" s="12"/>
      <c r="M1107" s="11"/>
      <c r="N1107" s="11"/>
      <c r="O1107" s="18"/>
    </row>
    <row r="1108" spans="1:15">
      <c r="A1108" s="34">
        <v>1106</v>
      </c>
      <c r="B1108" s="12" t="s">
        <v>3870</v>
      </c>
      <c r="C1108" s="12" t="s">
        <v>3270</v>
      </c>
      <c r="D1108" s="12" t="str">
        <f t="shared" si="52"/>
        <v>中海箱</v>
      </c>
      <c r="E1108" s="7" t="s">
        <v>16533</v>
      </c>
      <c r="F1108" s="19">
        <v>40843</v>
      </c>
      <c r="G1108" s="92" t="s">
        <v>6246</v>
      </c>
      <c r="H1108" s="12" t="str">
        <f t="shared" si="53"/>
        <v>重</v>
      </c>
      <c r="I1108" s="23">
        <v>40961</v>
      </c>
      <c r="J1108" s="27"/>
      <c r="K1108" s="12" t="s">
        <v>11298</v>
      </c>
      <c r="L1108" s="12"/>
      <c r="M1108" s="11"/>
      <c r="N1108" s="11"/>
      <c r="O1108" s="18"/>
    </row>
    <row r="1109" spans="1:15">
      <c r="A1109" s="34">
        <v>1107</v>
      </c>
      <c r="B1109" s="12" t="s">
        <v>15005</v>
      </c>
      <c r="C1109" s="12" t="s">
        <v>3270</v>
      </c>
      <c r="D1109" s="12" t="str">
        <f t="shared" si="52"/>
        <v>中海箱</v>
      </c>
      <c r="E1109" s="7" t="s">
        <v>17174</v>
      </c>
      <c r="F1109" s="19">
        <v>40838</v>
      </c>
      <c r="G1109" s="92" t="s">
        <v>6246</v>
      </c>
      <c r="H1109" s="12" t="str">
        <f t="shared" si="53"/>
        <v>重</v>
      </c>
      <c r="I1109" s="23">
        <v>40873</v>
      </c>
      <c r="J1109" s="27"/>
      <c r="K1109" s="12" t="s">
        <v>11298</v>
      </c>
      <c r="L1109" s="12"/>
      <c r="M1109" s="11"/>
      <c r="N1109" s="11"/>
      <c r="O1109" s="18"/>
    </row>
    <row r="1110" spans="1:15">
      <c r="A1110" s="34">
        <v>1108</v>
      </c>
      <c r="B1110" s="12" t="s">
        <v>15006</v>
      </c>
      <c r="C1110" s="12" t="s">
        <v>3270</v>
      </c>
      <c r="D1110" s="12" t="str">
        <f t="shared" si="52"/>
        <v>中海箱</v>
      </c>
      <c r="E1110" s="7" t="s">
        <v>17174</v>
      </c>
      <c r="F1110" s="19">
        <v>40838</v>
      </c>
      <c r="G1110" s="92" t="s">
        <v>6246</v>
      </c>
      <c r="H1110" s="12" t="str">
        <f t="shared" si="53"/>
        <v>重</v>
      </c>
      <c r="I1110" s="23">
        <v>40873</v>
      </c>
      <c r="J1110" s="27"/>
      <c r="K1110" s="12" t="s">
        <v>11298</v>
      </c>
      <c r="L1110" s="12"/>
      <c r="M1110" s="11"/>
      <c r="N1110" s="11"/>
      <c r="O1110" s="18"/>
    </row>
    <row r="1111" spans="1:15">
      <c r="A1111" s="34">
        <v>1109</v>
      </c>
      <c r="B1111" s="12" t="s">
        <v>15007</v>
      </c>
      <c r="C1111" s="12" t="s">
        <v>3270</v>
      </c>
      <c r="D1111" s="12" t="str">
        <f t="shared" si="52"/>
        <v>中海箱</v>
      </c>
      <c r="E1111" s="7" t="s">
        <v>17174</v>
      </c>
      <c r="F1111" s="19">
        <v>40838</v>
      </c>
      <c r="G1111" s="92" t="s">
        <v>6246</v>
      </c>
      <c r="H1111" s="12" t="str">
        <f t="shared" si="53"/>
        <v>重</v>
      </c>
      <c r="I1111" s="23">
        <v>40873</v>
      </c>
      <c r="J1111" s="27"/>
      <c r="K1111" s="12" t="s">
        <v>11298</v>
      </c>
      <c r="L1111" s="12"/>
      <c r="M1111" s="11"/>
      <c r="N1111" s="11"/>
      <c r="O1111" s="18"/>
    </row>
    <row r="1112" spans="1:15">
      <c r="A1112" s="34">
        <v>1110</v>
      </c>
      <c r="B1112" s="12" t="s">
        <v>15008</v>
      </c>
      <c r="C1112" s="12" t="s">
        <v>3270</v>
      </c>
      <c r="D1112" s="12" t="str">
        <f t="shared" si="52"/>
        <v>中海箱</v>
      </c>
      <c r="E1112" s="7" t="s">
        <v>17174</v>
      </c>
      <c r="F1112" s="19">
        <v>40839</v>
      </c>
      <c r="G1112" s="92" t="s">
        <v>6246</v>
      </c>
      <c r="H1112" s="12" t="str">
        <f t="shared" si="53"/>
        <v>重</v>
      </c>
      <c r="I1112" s="23">
        <v>40873</v>
      </c>
      <c r="J1112" s="27"/>
      <c r="K1112" s="12" t="s">
        <v>1358</v>
      </c>
      <c r="L1112" s="12"/>
      <c r="M1112" s="11"/>
      <c r="N1112" s="11"/>
      <c r="O1112" s="18"/>
    </row>
    <row r="1113" spans="1:15">
      <c r="A1113" s="34">
        <v>1111</v>
      </c>
      <c r="B1113" s="12" t="s">
        <v>15009</v>
      </c>
      <c r="C1113" s="12" t="s">
        <v>3270</v>
      </c>
      <c r="D1113" s="12" t="str">
        <f t="shared" si="52"/>
        <v>中海箱</v>
      </c>
      <c r="E1113" s="7" t="s">
        <v>16533</v>
      </c>
      <c r="F1113" s="19">
        <v>40838</v>
      </c>
      <c r="G1113" s="92" t="s">
        <v>6246</v>
      </c>
      <c r="H1113" s="12" t="str">
        <f t="shared" si="53"/>
        <v>重</v>
      </c>
      <c r="I1113" s="23">
        <v>40961</v>
      </c>
      <c r="J1113" s="27"/>
      <c r="K1113" s="12" t="s">
        <v>11298</v>
      </c>
      <c r="L1113" s="12"/>
      <c r="M1113" s="11"/>
      <c r="N1113" s="11"/>
      <c r="O1113" s="18"/>
    </row>
    <row r="1114" spans="1:15">
      <c r="A1114" s="34">
        <v>1112</v>
      </c>
      <c r="B1114" s="12" t="s">
        <v>6913</v>
      </c>
      <c r="C1114" s="12" t="s">
        <v>3270</v>
      </c>
      <c r="D1114" s="12" t="str">
        <f t="shared" si="52"/>
        <v>中海箱</v>
      </c>
      <c r="E1114" s="7" t="s">
        <v>17174</v>
      </c>
      <c r="F1114" s="19">
        <v>40839</v>
      </c>
      <c r="G1114" s="92" t="s">
        <v>8940</v>
      </c>
      <c r="H1114" s="12" t="str">
        <f t="shared" si="53"/>
        <v>重</v>
      </c>
      <c r="I1114" s="23">
        <v>40873</v>
      </c>
      <c r="J1114" s="27"/>
      <c r="K1114" s="12" t="s">
        <v>11298</v>
      </c>
      <c r="L1114" s="12"/>
      <c r="M1114" s="11"/>
      <c r="N1114" s="11"/>
      <c r="O1114" s="18"/>
    </row>
    <row r="1115" spans="1:15">
      <c r="A1115" s="34">
        <v>1113</v>
      </c>
      <c r="B1115" s="12" t="s">
        <v>6914</v>
      </c>
      <c r="C1115" s="12" t="s">
        <v>3270</v>
      </c>
      <c r="D1115" s="12" t="str">
        <f t="shared" si="52"/>
        <v>中海箱</v>
      </c>
      <c r="E1115" s="7" t="s">
        <v>17174</v>
      </c>
      <c r="F1115" s="19">
        <v>40842</v>
      </c>
      <c r="G1115" s="92" t="s">
        <v>8940</v>
      </c>
      <c r="H1115" s="12" t="str">
        <f t="shared" si="53"/>
        <v>重</v>
      </c>
      <c r="I1115" s="23">
        <v>40879</v>
      </c>
      <c r="J1115" s="27"/>
      <c r="K1115" s="12" t="s">
        <v>6500</v>
      </c>
      <c r="L1115" s="12"/>
      <c r="M1115" s="11"/>
      <c r="N1115" s="11"/>
      <c r="O1115" s="18"/>
    </row>
    <row r="1116" spans="1:15">
      <c r="A1116" s="34">
        <v>1114</v>
      </c>
      <c r="B1116" s="12" t="s">
        <v>6915</v>
      </c>
      <c r="C1116" s="12" t="s">
        <v>3270</v>
      </c>
      <c r="D1116" s="12" t="str">
        <f t="shared" si="52"/>
        <v>中海箱</v>
      </c>
      <c r="E1116" s="7" t="s">
        <v>17174</v>
      </c>
      <c r="F1116" s="19">
        <v>40842</v>
      </c>
      <c r="G1116" s="92" t="s">
        <v>8940</v>
      </c>
      <c r="H1116" s="12" t="str">
        <f t="shared" si="53"/>
        <v>重</v>
      </c>
      <c r="I1116" s="23">
        <v>40879</v>
      </c>
      <c r="J1116" s="27"/>
      <c r="K1116" s="12" t="s">
        <v>6500</v>
      </c>
      <c r="L1116" s="12"/>
      <c r="M1116" s="11"/>
      <c r="N1116" s="11"/>
      <c r="O1116" s="18"/>
    </row>
    <row r="1117" spans="1:15">
      <c r="A1117" s="34">
        <v>1115</v>
      </c>
      <c r="B1117" s="12" t="s">
        <v>10081</v>
      </c>
      <c r="C1117" s="12" t="s">
        <v>3270</v>
      </c>
      <c r="D1117" s="12" t="str">
        <f t="shared" si="52"/>
        <v>中海箱</v>
      </c>
      <c r="E1117" s="7" t="s">
        <v>17174</v>
      </c>
      <c r="F1117" s="19">
        <v>40842</v>
      </c>
      <c r="G1117" s="92" t="s">
        <v>8940</v>
      </c>
      <c r="H1117" s="12" t="str">
        <f t="shared" si="53"/>
        <v>重</v>
      </c>
      <c r="I1117" s="23">
        <v>40879</v>
      </c>
      <c r="J1117" s="27"/>
      <c r="K1117" s="12" t="s">
        <v>6500</v>
      </c>
      <c r="L1117" s="12"/>
      <c r="M1117" s="11"/>
      <c r="N1117" s="11"/>
      <c r="O1117" s="18"/>
    </row>
    <row r="1118" spans="1:15">
      <c r="A1118" s="34">
        <v>1116</v>
      </c>
      <c r="B1118" s="12" t="s">
        <v>10082</v>
      </c>
      <c r="C1118" s="12" t="s">
        <v>3270</v>
      </c>
      <c r="D1118" s="12" t="str">
        <f t="shared" si="52"/>
        <v>中海箱</v>
      </c>
      <c r="E1118" s="7" t="s">
        <v>17174</v>
      </c>
      <c r="F1118" s="19">
        <v>40842</v>
      </c>
      <c r="G1118" s="92" t="s">
        <v>8940</v>
      </c>
      <c r="H1118" s="12" t="str">
        <f t="shared" si="53"/>
        <v>重</v>
      </c>
      <c r="I1118" s="23">
        <v>40876</v>
      </c>
      <c r="J1118" s="27"/>
      <c r="K1118" s="12" t="s">
        <v>6500</v>
      </c>
      <c r="L1118" s="12"/>
      <c r="M1118" s="11"/>
      <c r="N1118" s="11"/>
      <c r="O1118" s="18"/>
    </row>
    <row r="1119" spans="1:15">
      <c r="A1119" s="34">
        <v>1117</v>
      </c>
      <c r="B1119" s="12" t="s">
        <v>6334</v>
      </c>
      <c r="C1119" s="12" t="s">
        <v>3270</v>
      </c>
      <c r="D1119" s="12" t="str">
        <f t="shared" si="52"/>
        <v>中海箱</v>
      </c>
      <c r="E1119" s="7" t="s">
        <v>17174</v>
      </c>
      <c r="F1119" s="19">
        <v>40842</v>
      </c>
      <c r="G1119" s="92" t="s">
        <v>8940</v>
      </c>
      <c r="H1119" s="12" t="str">
        <f t="shared" si="53"/>
        <v>重</v>
      </c>
      <c r="I1119" s="23">
        <v>40879</v>
      </c>
      <c r="J1119" s="27"/>
      <c r="K1119" s="12" t="s">
        <v>6500</v>
      </c>
      <c r="L1119" s="12"/>
      <c r="M1119" s="11"/>
      <c r="N1119" s="11"/>
      <c r="O1119" s="18"/>
    </row>
    <row r="1120" spans="1:15">
      <c r="A1120" s="34">
        <v>1118</v>
      </c>
      <c r="B1120" s="12" t="s">
        <v>6335</v>
      </c>
      <c r="C1120" s="12" t="s">
        <v>3270</v>
      </c>
      <c r="D1120" s="12" t="str">
        <f t="shared" si="52"/>
        <v>中海箱</v>
      </c>
      <c r="E1120" s="7" t="s">
        <v>17174</v>
      </c>
      <c r="F1120" s="19">
        <v>40839</v>
      </c>
      <c r="G1120" s="92" t="s">
        <v>8940</v>
      </c>
      <c r="H1120" s="12" t="str">
        <f t="shared" si="53"/>
        <v>重</v>
      </c>
      <c r="I1120" s="23">
        <v>40873</v>
      </c>
      <c r="J1120" s="27"/>
      <c r="K1120" s="12" t="s">
        <v>6500</v>
      </c>
      <c r="L1120" s="12"/>
      <c r="M1120" s="11"/>
      <c r="N1120" s="11"/>
      <c r="O1120" s="18"/>
    </row>
    <row r="1121" spans="1:15">
      <c r="A1121" s="34">
        <v>1119</v>
      </c>
      <c r="B1121" s="12" t="s">
        <v>6336</v>
      </c>
      <c r="C1121" s="12" t="s">
        <v>3270</v>
      </c>
      <c r="D1121" s="12" t="str">
        <f t="shared" si="52"/>
        <v>中海箱</v>
      </c>
      <c r="E1121" s="7" t="s">
        <v>16533</v>
      </c>
      <c r="F1121" s="19">
        <v>40839</v>
      </c>
      <c r="G1121" s="92" t="s">
        <v>8940</v>
      </c>
      <c r="H1121" s="12" t="str">
        <f t="shared" si="53"/>
        <v>重</v>
      </c>
      <c r="I1121" s="23">
        <v>40961</v>
      </c>
      <c r="J1121" s="27"/>
      <c r="K1121" s="12" t="s">
        <v>11298</v>
      </c>
      <c r="L1121" s="12"/>
      <c r="M1121" s="11"/>
      <c r="N1121" s="11"/>
      <c r="O1121" s="18"/>
    </row>
    <row r="1122" spans="1:15">
      <c r="A1122" s="34">
        <v>1120</v>
      </c>
      <c r="B1122" s="12" t="s">
        <v>6337</v>
      </c>
      <c r="C1122" s="12" t="s">
        <v>3270</v>
      </c>
      <c r="D1122" s="12" t="str">
        <f t="shared" si="52"/>
        <v>中海箱</v>
      </c>
      <c r="E1122" s="7" t="s">
        <v>17174</v>
      </c>
      <c r="F1122" s="19">
        <v>40839</v>
      </c>
      <c r="G1122" s="92" t="s">
        <v>8940</v>
      </c>
      <c r="H1122" s="12" t="str">
        <f t="shared" si="53"/>
        <v>重</v>
      </c>
      <c r="I1122" s="23">
        <v>40873</v>
      </c>
      <c r="J1122" s="27"/>
      <c r="K1122" s="12" t="s">
        <v>11298</v>
      </c>
      <c r="L1122" s="12"/>
      <c r="M1122" s="11"/>
      <c r="N1122" s="11"/>
      <c r="O1122" s="18"/>
    </row>
    <row r="1123" spans="1:15">
      <c r="A1123" s="34">
        <v>1121</v>
      </c>
      <c r="B1123" s="12" t="s">
        <v>4382</v>
      </c>
      <c r="C1123" s="12" t="s">
        <v>3270</v>
      </c>
      <c r="D1123" s="12" t="str">
        <f t="shared" si="52"/>
        <v>中海箱</v>
      </c>
      <c r="E1123" s="7" t="s">
        <v>17174</v>
      </c>
      <c r="F1123" s="19">
        <v>40838</v>
      </c>
      <c r="G1123" s="92" t="s">
        <v>8940</v>
      </c>
      <c r="H1123" s="12" t="str">
        <f t="shared" si="53"/>
        <v>重</v>
      </c>
      <c r="I1123" s="23">
        <v>40873</v>
      </c>
      <c r="J1123" s="27"/>
      <c r="K1123" s="12" t="s">
        <v>11298</v>
      </c>
      <c r="L1123" s="12"/>
      <c r="M1123" s="11"/>
      <c r="N1123" s="11"/>
      <c r="O1123" s="18"/>
    </row>
    <row r="1124" spans="1:15">
      <c r="A1124" s="34">
        <v>1122</v>
      </c>
      <c r="B1124" s="12" t="s">
        <v>5825</v>
      </c>
      <c r="C1124" s="12" t="s">
        <v>3270</v>
      </c>
      <c r="D1124" s="12" t="str">
        <f t="shared" si="52"/>
        <v>中海箱</v>
      </c>
      <c r="E1124" s="7" t="s">
        <v>17174</v>
      </c>
      <c r="F1124" s="19">
        <v>40838</v>
      </c>
      <c r="G1124" s="92" t="s">
        <v>8940</v>
      </c>
      <c r="H1124" s="12" t="str">
        <f t="shared" si="53"/>
        <v>重</v>
      </c>
      <c r="I1124" s="23">
        <v>40873</v>
      </c>
      <c r="J1124" s="27"/>
      <c r="K1124" s="12" t="s">
        <v>11298</v>
      </c>
      <c r="L1124" s="12"/>
      <c r="M1124" s="11"/>
      <c r="N1124" s="11"/>
      <c r="O1124" s="18"/>
    </row>
    <row r="1125" spans="1:15">
      <c r="A1125" s="34">
        <v>1123</v>
      </c>
      <c r="B1125" s="12" t="s">
        <v>5826</v>
      </c>
      <c r="C1125" s="12" t="s">
        <v>3270</v>
      </c>
      <c r="D1125" s="12" t="str">
        <f t="shared" si="52"/>
        <v>中海箱</v>
      </c>
      <c r="E1125" s="7" t="s">
        <v>17174</v>
      </c>
      <c r="F1125" s="19">
        <v>40839</v>
      </c>
      <c r="G1125" s="92" t="s">
        <v>8940</v>
      </c>
      <c r="H1125" s="12" t="str">
        <f t="shared" si="53"/>
        <v>重</v>
      </c>
      <c r="I1125" s="23">
        <v>40873</v>
      </c>
      <c r="J1125" s="27"/>
      <c r="K1125" s="12" t="s">
        <v>11298</v>
      </c>
      <c r="L1125" s="12"/>
      <c r="M1125" s="11"/>
      <c r="N1125" s="11"/>
      <c r="O1125" s="18"/>
    </row>
    <row r="1126" spans="1:15">
      <c r="A1126" s="34">
        <v>1124</v>
      </c>
      <c r="B1126" s="12" t="s">
        <v>6640</v>
      </c>
      <c r="C1126" s="12" t="s">
        <v>10258</v>
      </c>
      <c r="D1126" s="12" t="str">
        <f t="shared" si="52"/>
        <v>中海箱</v>
      </c>
      <c r="E1126" s="7" t="s">
        <v>17174</v>
      </c>
      <c r="F1126" s="19">
        <v>40847</v>
      </c>
      <c r="G1126" s="92" t="s">
        <v>12001</v>
      </c>
      <c r="H1126" s="12" t="str">
        <f t="shared" si="53"/>
        <v>重</v>
      </c>
      <c r="I1126" s="23">
        <v>40880</v>
      </c>
      <c r="J1126" s="27"/>
      <c r="K1126" s="12" t="s">
        <v>5796</v>
      </c>
      <c r="L1126" s="12"/>
      <c r="M1126" s="11"/>
      <c r="N1126" s="11"/>
      <c r="O1126" s="18"/>
    </row>
    <row r="1127" spans="1:15">
      <c r="A1127" s="34">
        <v>1125</v>
      </c>
      <c r="B1127" s="12" t="s">
        <v>6641</v>
      </c>
      <c r="C1127" s="12" t="s">
        <v>10258</v>
      </c>
      <c r="D1127" s="12" t="str">
        <f t="shared" si="52"/>
        <v>中海箱</v>
      </c>
      <c r="E1127" s="7" t="s">
        <v>17174</v>
      </c>
      <c r="F1127" s="19">
        <v>40838</v>
      </c>
      <c r="G1127" s="92" t="s">
        <v>12001</v>
      </c>
      <c r="H1127" s="12" t="str">
        <f t="shared" si="53"/>
        <v>重</v>
      </c>
      <c r="I1127" s="23">
        <v>40880</v>
      </c>
      <c r="J1127" s="27"/>
      <c r="K1127" s="12" t="s">
        <v>10395</v>
      </c>
      <c r="L1127" s="12"/>
      <c r="M1127" s="11"/>
      <c r="N1127" s="11"/>
      <c r="O1127" s="18"/>
    </row>
    <row r="1128" spans="1:15">
      <c r="A1128" s="34">
        <v>1126</v>
      </c>
      <c r="B1128" s="12" t="s">
        <v>6642</v>
      </c>
      <c r="C1128" s="12" t="s">
        <v>10258</v>
      </c>
      <c r="D1128" s="12" t="str">
        <f t="shared" si="52"/>
        <v>中海箱</v>
      </c>
      <c r="E1128" s="7" t="s">
        <v>17174</v>
      </c>
      <c r="F1128" s="19">
        <v>40905</v>
      </c>
      <c r="G1128" s="92" t="s">
        <v>3328</v>
      </c>
      <c r="H1128" s="12" t="str">
        <f t="shared" si="53"/>
        <v>重</v>
      </c>
      <c r="I1128" s="23">
        <v>40905</v>
      </c>
      <c r="J1128" s="27"/>
      <c r="K1128" s="12" t="s">
        <v>10395</v>
      </c>
      <c r="L1128" s="12"/>
      <c r="M1128" s="11"/>
      <c r="N1128" s="11"/>
      <c r="O1128" s="18"/>
    </row>
    <row r="1129" spans="1:15">
      <c r="A1129" s="34">
        <v>1127</v>
      </c>
      <c r="B1129" s="12" t="s">
        <v>6643</v>
      </c>
      <c r="C1129" s="12" t="s">
        <v>10258</v>
      </c>
      <c r="D1129" s="12" t="str">
        <f t="shared" si="52"/>
        <v>中海箱</v>
      </c>
      <c r="E1129" s="7" t="s">
        <v>17174</v>
      </c>
      <c r="F1129" s="19">
        <v>40839</v>
      </c>
      <c r="G1129" s="92" t="s">
        <v>12001</v>
      </c>
      <c r="H1129" s="12" t="str">
        <f t="shared" si="53"/>
        <v>重</v>
      </c>
      <c r="I1129" s="23">
        <v>40880</v>
      </c>
      <c r="J1129" s="27"/>
      <c r="K1129" s="12" t="s">
        <v>5796</v>
      </c>
      <c r="L1129" s="12"/>
      <c r="M1129" s="11"/>
      <c r="N1129" s="11"/>
      <c r="O1129" s="18"/>
    </row>
    <row r="1130" spans="1:15">
      <c r="A1130" s="34">
        <v>1128</v>
      </c>
      <c r="B1130" s="12" t="s">
        <v>6644</v>
      </c>
      <c r="C1130" s="12" t="s">
        <v>3270</v>
      </c>
      <c r="D1130" s="12" t="str">
        <f t="shared" si="52"/>
        <v>中海箱</v>
      </c>
      <c r="E1130" s="7" t="s">
        <v>16533</v>
      </c>
      <c r="F1130" s="19">
        <v>40850</v>
      </c>
      <c r="G1130" s="92" t="s">
        <v>12001</v>
      </c>
      <c r="H1130" s="12" t="str">
        <f t="shared" si="53"/>
        <v>重</v>
      </c>
      <c r="I1130" s="23">
        <v>40921</v>
      </c>
      <c r="J1130" s="27"/>
      <c r="K1130" s="12" t="s">
        <v>11298</v>
      </c>
      <c r="L1130" s="12"/>
      <c r="M1130" s="11"/>
      <c r="N1130" s="11"/>
      <c r="O1130" s="18"/>
    </row>
    <row r="1131" spans="1:15">
      <c r="A1131" s="34">
        <v>1129</v>
      </c>
      <c r="B1131" s="12" t="s">
        <v>6645</v>
      </c>
      <c r="C1131" s="12" t="s">
        <v>3270</v>
      </c>
      <c r="D1131" s="12" t="str">
        <f t="shared" si="52"/>
        <v>中海箱</v>
      </c>
      <c r="E1131" s="7" t="s">
        <v>16533</v>
      </c>
      <c r="F1131" s="19">
        <v>40849</v>
      </c>
      <c r="G1131" s="92" t="s">
        <v>12001</v>
      </c>
      <c r="H1131" s="12" t="str">
        <f t="shared" si="53"/>
        <v>重</v>
      </c>
      <c r="I1131" s="23">
        <v>40961</v>
      </c>
      <c r="J1131" s="27"/>
      <c r="K1131" s="12" t="s">
        <v>11298</v>
      </c>
      <c r="L1131" s="12"/>
      <c r="M1131" s="11"/>
      <c r="N1131" s="11"/>
      <c r="O1131" s="18"/>
    </row>
    <row r="1132" spans="1:15">
      <c r="A1132" s="34">
        <v>1130</v>
      </c>
      <c r="B1132" s="12" t="s">
        <v>6646</v>
      </c>
      <c r="C1132" s="12" t="s">
        <v>3270</v>
      </c>
      <c r="D1132" s="12" t="str">
        <f t="shared" si="52"/>
        <v>中海箱</v>
      </c>
      <c r="E1132" s="7" t="s">
        <v>16533</v>
      </c>
      <c r="F1132" s="19">
        <v>40849</v>
      </c>
      <c r="G1132" s="92" t="s">
        <v>12001</v>
      </c>
      <c r="H1132" s="12" t="str">
        <f t="shared" si="53"/>
        <v>重</v>
      </c>
      <c r="I1132" s="23">
        <v>40961</v>
      </c>
      <c r="J1132" s="27"/>
      <c r="K1132" s="12" t="s">
        <v>11298</v>
      </c>
      <c r="L1132" s="12"/>
      <c r="M1132" s="11"/>
      <c r="N1132" s="11"/>
      <c r="O1132" s="18"/>
    </row>
    <row r="1133" spans="1:15">
      <c r="A1133" s="34">
        <v>1131</v>
      </c>
      <c r="B1133" s="12" t="s">
        <v>3930</v>
      </c>
      <c r="C1133" s="12" t="s">
        <v>10258</v>
      </c>
      <c r="D1133" s="12" t="str">
        <f t="shared" si="52"/>
        <v>中海箱</v>
      </c>
      <c r="E1133" s="7" t="s">
        <v>17174</v>
      </c>
      <c r="F1133" s="19">
        <v>40905</v>
      </c>
      <c r="G1133" s="123" t="s">
        <v>3328</v>
      </c>
      <c r="H1133" s="12" t="str">
        <f t="shared" si="53"/>
        <v>重</v>
      </c>
      <c r="I1133" s="23">
        <v>41021</v>
      </c>
      <c r="J1133" s="27"/>
      <c r="K1133" s="12" t="s">
        <v>6500</v>
      </c>
      <c r="L1133" s="12"/>
      <c r="M1133" s="11"/>
      <c r="N1133" s="11"/>
      <c r="O1133" s="18"/>
    </row>
    <row r="1134" spans="1:15">
      <c r="A1134" s="34">
        <v>1132</v>
      </c>
      <c r="B1134" s="12" t="s">
        <v>6647</v>
      </c>
      <c r="C1134" s="12" t="s">
        <v>10258</v>
      </c>
      <c r="D1134" s="12" t="str">
        <f t="shared" si="52"/>
        <v>中海箱</v>
      </c>
      <c r="E1134" s="7" t="s">
        <v>17174</v>
      </c>
      <c r="F1134" s="19">
        <v>40905</v>
      </c>
      <c r="G1134" s="123" t="s">
        <v>12001</v>
      </c>
      <c r="H1134" s="12" t="str">
        <f t="shared" si="53"/>
        <v>重</v>
      </c>
      <c r="I1134" s="23">
        <v>41021</v>
      </c>
      <c r="J1134" s="27"/>
      <c r="K1134" s="12" t="s">
        <v>6500</v>
      </c>
      <c r="L1134" s="12"/>
      <c r="M1134" s="11"/>
      <c r="N1134" s="11"/>
      <c r="O1134" s="18"/>
    </row>
    <row r="1135" spans="1:15">
      <c r="A1135" s="34">
        <v>1133</v>
      </c>
      <c r="B1135" s="12" t="s">
        <v>6648</v>
      </c>
      <c r="C1135" s="12" t="s">
        <v>10258</v>
      </c>
      <c r="D1135" s="12" t="str">
        <f t="shared" si="52"/>
        <v>中海箱</v>
      </c>
      <c r="E1135" s="7" t="s">
        <v>17174</v>
      </c>
      <c r="F1135" s="19">
        <v>40921</v>
      </c>
      <c r="G1135" s="123" t="s">
        <v>3328</v>
      </c>
      <c r="H1135" s="12" t="str">
        <f t="shared" si="53"/>
        <v>重</v>
      </c>
      <c r="I1135" s="23">
        <v>40976</v>
      </c>
      <c r="J1135" s="27"/>
      <c r="K1135" s="12" t="s">
        <v>6339</v>
      </c>
      <c r="L1135" s="12"/>
      <c r="M1135" s="11"/>
      <c r="N1135" s="11"/>
      <c r="O1135" s="18"/>
    </row>
    <row r="1136" spans="1:15">
      <c r="A1136" s="34">
        <v>1134</v>
      </c>
      <c r="B1136" s="12" t="s">
        <v>970</v>
      </c>
      <c r="C1136" s="12" t="s">
        <v>10258</v>
      </c>
      <c r="D1136" s="12" t="str">
        <f t="shared" si="52"/>
        <v>中海箱</v>
      </c>
      <c r="E1136" s="7" t="s">
        <v>17174</v>
      </c>
      <c r="F1136" s="19">
        <v>40879</v>
      </c>
      <c r="G1136" s="92" t="s">
        <v>12001</v>
      </c>
      <c r="H1136" s="12" t="str">
        <f t="shared" si="53"/>
        <v>重</v>
      </c>
      <c r="I1136" s="23">
        <v>40879</v>
      </c>
      <c r="J1136" s="27"/>
      <c r="K1136" s="12" t="s">
        <v>10395</v>
      </c>
      <c r="L1136" s="12"/>
      <c r="M1136" s="11"/>
      <c r="N1136" s="11"/>
      <c r="O1136" s="18"/>
    </row>
    <row r="1137" spans="1:15">
      <c r="A1137" s="34">
        <v>1135</v>
      </c>
      <c r="B1137" s="12" t="s">
        <v>971</v>
      </c>
      <c r="C1137" s="12" t="s">
        <v>10258</v>
      </c>
      <c r="D1137" s="12" t="str">
        <f t="shared" si="52"/>
        <v>中海箱</v>
      </c>
      <c r="E1137" s="7" t="s">
        <v>17174</v>
      </c>
      <c r="F1137" s="19">
        <v>40849</v>
      </c>
      <c r="G1137" s="92" t="s">
        <v>12001</v>
      </c>
      <c r="H1137" s="12" t="str">
        <f t="shared" si="53"/>
        <v>重</v>
      </c>
      <c r="I1137" s="23">
        <v>40872</v>
      </c>
      <c r="J1137" s="27"/>
      <c r="K1137" s="12" t="s">
        <v>2432</v>
      </c>
      <c r="L1137" s="12"/>
      <c r="M1137" s="11"/>
      <c r="N1137" s="11"/>
      <c r="O1137" s="18"/>
    </row>
    <row r="1138" spans="1:15">
      <c r="A1138" s="34">
        <v>1136</v>
      </c>
      <c r="B1138" s="12" t="s">
        <v>3666</v>
      </c>
      <c r="C1138" s="12" t="s">
        <v>10258</v>
      </c>
      <c r="D1138" s="12" t="str">
        <f t="shared" si="52"/>
        <v>中海箱</v>
      </c>
      <c r="E1138" s="7" t="s">
        <v>17174</v>
      </c>
      <c r="F1138" s="19">
        <v>40921</v>
      </c>
      <c r="G1138" s="123" t="s">
        <v>12001</v>
      </c>
      <c r="H1138" s="12" t="str">
        <f t="shared" si="53"/>
        <v>重</v>
      </c>
      <c r="I1138" s="23">
        <v>40976</v>
      </c>
      <c r="J1138" s="27"/>
      <c r="K1138" s="12" t="s">
        <v>6339</v>
      </c>
      <c r="L1138" s="12"/>
      <c r="M1138" s="11"/>
      <c r="N1138" s="11"/>
      <c r="O1138" s="18"/>
    </row>
    <row r="1139" spans="1:15">
      <c r="A1139" s="34">
        <v>1137</v>
      </c>
      <c r="B1139" s="12" t="s">
        <v>16191</v>
      </c>
      <c r="C1139" s="12" t="s">
        <v>3270</v>
      </c>
      <c r="D1139" s="12" t="str">
        <f t="shared" si="52"/>
        <v>中海箱</v>
      </c>
      <c r="E1139" s="7" t="s">
        <v>17174</v>
      </c>
      <c r="F1139" s="19">
        <v>40876</v>
      </c>
      <c r="G1139" s="92" t="s">
        <v>12001</v>
      </c>
      <c r="H1139" s="12" t="str">
        <f t="shared" si="53"/>
        <v>重</v>
      </c>
      <c r="I1139" s="23">
        <v>40876</v>
      </c>
      <c r="J1139" s="27"/>
      <c r="K1139" s="12" t="s">
        <v>6500</v>
      </c>
      <c r="L1139" s="12"/>
      <c r="M1139" s="11"/>
      <c r="N1139" s="11"/>
      <c r="O1139" s="18"/>
    </row>
    <row r="1140" spans="1:15">
      <c r="A1140" s="34">
        <v>1138</v>
      </c>
      <c r="B1140" s="12" t="s">
        <v>16192</v>
      </c>
      <c r="C1140" s="12" t="s">
        <v>3270</v>
      </c>
      <c r="D1140" s="12" t="str">
        <f t="shared" si="52"/>
        <v>中海箱</v>
      </c>
      <c r="E1140" s="7" t="s">
        <v>16533</v>
      </c>
      <c r="F1140" s="19">
        <v>40849</v>
      </c>
      <c r="G1140" s="92" t="s">
        <v>12001</v>
      </c>
      <c r="H1140" s="12" t="str">
        <f t="shared" si="53"/>
        <v>重</v>
      </c>
      <c r="I1140" s="23">
        <v>40961</v>
      </c>
      <c r="J1140" s="27"/>
      <c r="K1140" s="12" t="s">
        <v>11298</v>
      </c>
      <c r="L1140" s="12"/>
      <c r="M1140" s="11"/>
      <c r="N1140" s="11"/>
      <c r="O1140" s="18"/>
    </row>
    <row r="1141" spans="1:15">
      <c r="A1141" s="34">
        <v>1139</v>
      </c>
      <c r="B1141" s="12" t="s">
        <v>16193</v>
      </c>
      <c r="C1141" s="12" t="s">
        <v>3270</v>
      </c>
      <c r="D1141" s="12" t="str">
        <f t="shared" si="52"/>
        <v>中海箱</v>
      </c>
      <c r="E1141" s="7" t="s">
        <v>16533</v>
      </c>
      <c r="F1141" s="19">
        <v>40847</v>
      </c>
      <c r="G1141" s="92" t="s">
        <v>12001</v>
      </c>
      <c r="H1141" s="12" t="str">
        <f t="shared" si="53"/>
        <v>重</v>
      </c>
      <c r="I1141" s="23">
        <v>40921</v>
      </c>
      <c r="J1141" s="27"/>
      <c r="K1141" s="12" t="s">
        <v>11298</v>
      </c>
      <c r="L1141" s="12"/>
      <c r="M1141" s="11"/>
      <c r="N1141" s="11"/>
      <c r="O1141" s="18"/>
    </row>
    <row r="1142" spans="1:15">
      <c r="A1142" s="34">
        <v>1140</v>
      </c>
      <c r="B1142" s="12" t="s">
        <v>16194</v>
      </c>
      <c r="C1142" s="12" t="s">
        <v>3270</v>
      </c>
      <c r="D1142" s="12" t="str">
        <f t="shared" si="52"/>
        <v>中海箱</v>
      </c>
      <c r="E1142" s="7" t="s">
        <v>17174</v>
      </c>
      <c r="F1142" s="19">
        <v>40876</v>
      </c>
      <c r="G1142" s="92" t="s">
        <v>12001</v>
      </c>
      <c r="H1142" s="12" t="str">
        <f t="shared" si="53"/>
        <v>重</v>
      </c>
      <c r="I1142" s="23">
        <v>40876</v>
      </c>
      <c r="J1142" s="27"/>
      <c r="K1142" s="12" t="s">
        <v>6500</v>
      </c>
      <c r="L1142" s="12"/>
      <c r="M1142" s="11"/>
      <c r="N1142" s="11"/>
      <c r="O1142" s="18"/>
    </row>
    <row r="1143" spans="1:15">
      <c r="A1143" s="34">
        <v>1141</v>
      </c>
      <c r="B1143" s="12" t="s">
        <v>2612</v>
      </c>
      <c r="C1143" s="12" t="s">
        <v>3270</v>
      </c>
      <c r="D1143" s="12" t="str">
        <f t="shared" si="52"/>
        <v>中海箱</v>
      </c>
      <c r="E1143" s="7" t="s">
        <v>16533</v>
      </c>
      <c r="F1143" s="19">
        <v>40850</v>
      </c>
      <c r="G1143" s="92" t="s">
        <v>3328</v>
      </c>
      <c r="H1143" s="12" t="str">
        <f t="shared" si="53"/>
        <v>重</v>
      </c>
      <c r="I1143" s="23">
        <v>40961</v>
      </c>
      <c r="J1143" s="27"/>
      <c r="K1143" s="12" t="s">
        <v>11298</v>
      </c>
      <c r="L1143" s="12"/>
      <c r="M1143" s="11"/>
      <c r="N1143" s="11"/>
      <c r="O1143" s="18"/>
    </row>
    <row r="1144" spans="1:15">
      <c r="A1144" s="34">
        <v>1142</v>
      </c>
      <c r="B1144" s="12" t="s">
        <v>2613</v>
      </c>
      <c r="C1144" s="12" t="s">
        <v>3270</v>
      </c>
      <c r="D1144" s="12" t="str">
        <f t="shared" si="52"/>
        <v>中海箱</v>
      </c>
      <c r="E1144" s="7" t="s">
        <v>16533</v>
      </c>
      <c r="F1144" s="19">
        <v>40848</v>
      </c>
      <c r="G1144" s="92" t="s">
        <v>12001</v>
      </c>
      <c r="H1144" s="12" t="str">
        <f t="shared" si="53"/>
        <v>重</v>
      </c>
      <c r="I1144" s="23">
        <v>40961</v>
      </c>
      <c r="J1144" s="27"/>
      <c r="K1144" s="12" t="s">
        <v>11298</v>
      </c>
      <c r="L1144" s="12"/>
      <c r="M1144" s="11"/>
      <c r="N1144" s="11"/>
      <c r="O1144" s="18"/>
    </row>
    <row r="1145" spans="1:15">
      <c r="A1145" s="34">
        <v>1143</v>
      </c>
      <c r="B1145" s="12" t="s">
        <v>5352</v>
      </c>
      <c r="C1145" s="12" t="s">
        <v>3270</v>
      </c>
      <c r="D1145" s="12" t="str">
        <f t="shared" si="52"/>
        <v>中海箱</v>
      </c>
      <c r="E1145" s="7" t="s">
        <v>17174</v>
      </c>
      <c r="F1145" s="19">
        <v>40876</v>
      </c>
      <c r="G1145" s="92" t="s">
        <v>12001</v>
      </c>
      <c r="H1145" s="12" t="str">
        <f t="shared" si="53"/>
        <v>重</v>
      </c>
      <c r="I1145" s="23">
        <v>40876</v>
      </c>
      <c r="J1145" s="27"/>
      <c r="K1145" s="12" t="s">
        <v>11298</v>
      </c>
      <c r="L1145" s="12"/>
      <c r="M1145" s="11"/>
      <c r="N1145" s="11"/>
      <c r="O1145" s="18"/>
    </row>
    <row r="1146" spans="1:15">
      <c r="A1146" s="34">
        <v>1144</v>
      </c>
      <c r="B1146" s="12" t="s">
        <v>5353</v>
      </c>
      <c r="C1146" s="12" t="s">
        <v>3270</v>
      </c>
      <c r="D1146" s="12" t="str">
        <f t="shared" si="52"/>
        <v>中海箱</v>
      </c>
      <c r="E1146" s="7" t="s">
        <v>17174</v>
      </c>
      <c r="F1146" s="19">
        <v>40876</v>
      </c>
      <c r="G1146" s="92" t="s">
        <v>12001</v>
      </c>
      <c r="H1146" s="12" t="str">
        <f t="shared" si="53"/>
        <v>重</v>
      </c>
      <c r="I1146" s="23">
        <v>40876</v>
      </c>
      <c r="J1146" s="27"/>
      <c r="K1146" s="12" t="s">
        <v>11298</v>
      </c>
      <c r="L1146" s="12"/>
      <c r="M1146" s="11"/>
      <c r="N1146" s="11"/>
      <c r="O1146" s="18"/>
    </row>
    <row r="1147" spans="1:15">
      <c r="A1147" s="34">
        <v>1145</v>
      </c>
      <c r="B1147" s="12" t="s">
        <v>5354</v>
      </c>
      <c r="C1147" s="12" t="s">
        <v>3270</v>
      </c>
      <c r="D1147" s="12" t="str">
        <f t="shared" si="52"/>
        <v>中海箱</v>
      </c>
      <c r="E1147" s="7" t="s">
        <v>17174</v>
      </c>
      <c r="F1147" s="19">
        <v>40839</v>
      </c>
      <c r="G1147" s="92" t="s">
        <v>3328</v>
      </c>
      <c r="H1147" s="12" t="str">
        <f t="shared" si="53"/>
        <v>重</v>
      </c>
      <c r="I1147" s="23">
        <v>40848</v>
      </c>
      <c r="J1147" s="27"/>
      <c r="K1147" s="12" t="s">
        <v>6500</v>
      </c>
      <c r="L1147" s="12"/>
      <c r="M1147" s="11"/>
      <c r="N1147" s="11"/>
      <c r="O1147" s="18"/>
    </row>
    <row r="1148" spans="1:15">
      <c r="A1148" s="34">
        <v>1146</v>
      </c>
      <c r="B1148" s="12" t="s">
        <v>5355</v>
      </c>
      <c r="C1148" s="12" t="s">
        <v>3270</v>
      </c>
      <c r="D1148" s="12" t="str">
        <f t="shared" si="52"/>
        <v>中海箱</v>
      </c>
      <c r="E1148" s="7" t="s">
        <v>17174</v>
      </c>
      <c r="F1148" s="19">
        <v>40879</v>
      </c>
      <c r="G1148" s="92" t="s">
        <v>12001</v>
      </c>
      <c r="H1148" s="12" t="str">
        <f t="shared" si="53"/>
        <v>重</v>
      </c>
      <c r="I1148" s="23">
        <v>40879</v>
      </c>
      <c r="J1148" s="27"/>
      <c r="K1148" s="12" t="s">
        <v>8634</v>
      </c>
      <c r="L1148" s="12"/>
      <c r="M1148" s="11"/>
      <c r="N1148" s="11"/>
      <c r="O1148" s="18"/>
    </row>
    <row r="1149" spans="1:15">
      <c r="A1149" s="34">
        <v>1147</v>
      </c>
      <c r="B1149" s="12" t="s">
        <v>5356</v>
      </c>
      <c r="C1149" s="12" t="s">
        <v>3270</v>
      </c>
      <c r="D1149" s="12" t="str">
        <f t="shared" si="52"/>
        <v>中海箱</v>
      </c>
      <c r="E1149" s="7" t="s">
        <v>16533</v>
      </c>
      <c r="F1149" s="19">
        <v>40885</v>
      </c>
      <c r="G1149" s="92" t="s">
        <v>12001</v>
      </c>
      <c r="H1149" s="12" t="str">
        <f t="shared" si="53"/>
        <v>重</v>
      </c>
      <c r="I1149" s="23">
        <v>40961</v>
      </c>
      <c r="J1149" s="27"/>
      <c r="K1149" s="12" t="s">
        <v>11298</v>
      </c>
      <c r="L1149" s="12"/>
      <c r="M1149" s="11"/>
      <c r="N1149" s="11"/>
      <c r="O1149" s="18"/>
    </row>
    <row r="1150" spans="1:15">
      <c r="A1150" s="34">
        <v>1148</v>
      </c>
      <c r="B1150" s="12" t="s">
        <v>5357</v>
      </c>
      <c r="C1150" s="12" t="s">
        <v>3270</v>
      </c>
      <c r="D1150" s="12" t="str">
        <f t="shared" si="52"/>
        <v>中海箱</v>
      </c>
      <c r="E1150" s="7" t="s">
        <v>16533</v>
      </c>
      <c r="F1150" s="19">
        <v>40885</v>
      </c>
      <c r="G1150" s="92" t="s">
        <v>12001</v>
      </c>
      <c r="H1150" s="12" t="str">
        <f t="shared" si="53"/>
        <v>重</v>
      </c>
      <c r="I1150" s="23">
        <v>40961</v>
      </c>
      <c r="J1150" s="27"/>
      <c r="K1150" s="12" t="s">
        <v>11298</v>
      </c>
      <c r="L1150" s="12"/>
      <c r="M1150" s="11"/>
      <c r="N1150" s="11"/>
      <c r="O1150" s="18"/>
    </row>
    <row r="1151" spans="1:15">
      <c r="A1151" s="34">
        <v>1149</v>
      </c>
      <c r="B1151" s="12" t="s">
        <v>5358</v>
      </c>
      <c r="C1151" s="12" t="s">
        <v>3270</v>
      </c>
      <c r="D1151" s="12" t="str">
        <f t="shared" si="52"/>
        <v>中海箱</v>
      </c>
      <c r="E1151" s="7" t="s">
        <v>17174</v>
      </c>
      <c r="F1151" s="19">
        <v>40876</v>
      </c>
      <c r="G1151" s="92" t="s">
        <v>3328</v>
      </c>
      <c r="H1151" s="12" t="str">
        <f t="shared" si="53"/>
        <v>重</v>
      </c>
      <c r="I1151" s="23">
        <v>40876</v>
      </c>
      <c r="J1151" s="27"/>
      <c r="K1151" s="12" t="s">
        <v>11298</v>
      </c>
      <c r="L1151" s="12"/>
      <c r="M1151" s="11"/>
      <c r="N1151" s="11"/>
      <c r="O1151" s="18"/>
    </row>
    <row r="1152" spans="1:15">
      <c r="A1152" s="34">
        <v>1150</v>
      </c>
      <c r="B1152" s="12" t="s">
        <v>5359</v>
      </c>
      <c r="C1152" s="12" t="s">
        <v>3270</v>
      </c>
      <c r="D1152" s="12" t="str">
        <f t="shared" si="52"/>
        <v>中海箱</v>
      </c>
      <c r="E1152" s="7" t="s">
        <v>16533</v>
      </c>
      <c r="F1152" s="19">
        <v>40840</v>
      </c>
      <c r="G1152" s="92" t="s">
        <v>3328</v>
      </c>
      <c r="H1152" s="12" t="str">
        <f t="shared" si="53"/>
        <v>重</v>
      </c>
      <c r="I1152" s="23">
        <v>40961</v>
      </c>
      <c r="J1152" s="27"/>
      <c r="K1152" s="12" t="s">
        <v>11298</v>
      </c>
      <c r="L1152" s="12"/>
      <c r="M1152" s="11"/>
      <c r="N1152" s="11"/>
      <c r="O1152" s="18"/>
    </row>
    <row r="1153" spans="1:15">
      <c r="A1153" s="34">
        <v>1151</v>
      </c>
      <c r="B1153" s="12" t="s">
        <v>11626</v>
      </c>
      <c r="C1153" s="12" t="s">
        <v>3270</v>
      </c>
      <c r="D1153" s="12" t="str">
        <f t="shared" si="52"/>
        <v>中海箱</v>
      </c>
      <c r="E1153" s="7" t="s">
        <v>16533</v>
      </c>
      <c r="F1153" s="19">
        <v>40897</v>
      </c>
      <c r="G1153" s="124" t="s">
        <v>3328</v>
      </c>
      <c r="H1153" s="12" t="str">
        <f t="shared" si="53"/>
        <v>重</v>
      </c>
      <c r="I1153" s="23">
        <v>40984</v>
      </c>
      <c r="J1153" s="27"/>
      <c r="K1153" s="12" t="s">
        <v>1358</v>
      </c>
      <c r="L1153" s="12"/>
      <c r="M1153" s="11"/>
      <c r="N1153" s="11"/>
      <c r="O1153" s="18"/>
    </row>
    <row r="1154" spans="1:15">
      <c r="A1154" s="34">
        <v>1152</v>
      </c>
      <c r="B1154" s="12" t="s">
        <v>4934</v>
      </c>
      <c r="C1154" s="12" t="s">
        <v>3270</v>
      </c>
      <c r="D1154" s="12" t="str">
        <f t="shared" si="52"/>
        <v>中海箱</v>
      </c>
      <c r="E1154" s="7" t="s">
        <v>16533</v>
      </c>
      <c r="F1154" s="19">
        <v>40885</v>
      </c>
      <c r="G1154" s="92" t="s">
        <v>12001</v>
      </c>
      <c r="H1154" s="12" t="str">
        <f t="shared" si="53"/>
        <v>重</v>
      </c>
      <c r="I1154" s="23">
        <v>40961</v>
      </c>
      <c r="J1154" s="27"/>
      <c r="K1154" s="12" t="s">
        <v>11298</v>
      </c>
      <c r="L1154" s="12"/>
      <c r="M1154" s="11"/>
      <c r="N1154" s="11"/>
      <c r="O1154" s="18"/>
    </row>
    <row r="1155" spans="1:15">
      <c r="A1155" s="34">
        <v>1153</v>
      </c>
      <c r="B1155" s="12" t="s">
        <v>4935</v>
      </c>
      <c r="C1155" s="12" t="s">
        <v>10258</v>
      </c>
      <c r="D1155" s="12" t="str">
        <f t="shared" ref="D1155:D1218" si="54">IF(B1155="","","中海箱")</f>
        <v>中海箱</v>
      </c>
      <c r="E1155" s="7" t="s">
        <v>17174</v>
      </c>
      <c r="F1155" s="19">
        <v>40849</v>
      </c>
      <c r="G1155" s="92" t="s">
        <v>12001</v>
      </c>
      <c r="H1155" s="12" t="str">
        <f t="shared" ref="H1155:H1218" si="55">IF(I1155="","空","重")</f>
        <v>重</v>
      </c>
      <c r="I1155" s="23">
        <v>40872</v>
      </c>
      <c r="J1155" s="27"/>
      <c r="K1155" s="12" t="s">
        <v>2432</v>
      </c>
      <c r="L1155" s="12"/>
      <c r="M1155" s="11"/>
      <c r="N1155" s="11"/>
      <c r="O1155" s="18"/>
    </row>
    <row r="1156" spans="1:15">
      <c r="A1156" s="34">
        <v>1154</v>
      </c>
      <c r="B1156" s="12" t="s">
        <v>4936</v>
      </c>
      <c r="C1156" s="12" t="s">
        <v>10258</v>
      </c>
      <c r="D1156" s="12" t="str">
        <f t="shared" si="54"/>
        <v>中海箱</v>
      </c>
      <c r="E1156" s="7" t="s">
        <v>17174</v>
      </c>
      <c r="F1156" s="19">
        <v>40921</v>
      </c>
      <c r="G1156" s="123" t="s">
        <v>12001</v>
      </c>
      <c r="H1156" s="12" t="str">
        <f t="shared" si="55"/>
        <v>重</v>
      </c>
      <c r="I1156" s="23">
        <v>40976</v>
      </c>
      <c r="J1156" s="27"/>
      <c r="K1156" s="12" t="s">
        <v>1358</v>
      </c>
      <c r="L1156" s="12"/>
      <c r="M1156" s="11"/>
      <c r="N1156" s="11"/>
      <c r="O1156" s="18"/>
    </row>
    <row r="1157" spans="1:15">
      <c r="A1157" s="34">
        <v>1155</v>
      </c>
      <c r="B1157" s="12" t="s">
        <v>4937</v>
      </c>
      <c r="C1157" s="12" t="s">
        <v>10258</v>
      </c>
      <c r="D1157" s="12" t="str">
        <f t="shared" si="54"/>
        <v>中海箱</v>
      </c>
      <c r="E1157" s="7" t="s">
        <v>17174</v>
      </c>
      <c r="F1157" s="19">
        <v>40868</v>
      </c>
      <c r="G1157" s="123" t="s">
        <v>12001</v>
      </c>
      <c r="H1157" s="12" t="str">
        <f t="shared" si="55"/>
        <v>重</v>
      </c>
      <c r="I1157" s="23">
        <v>40976</v>
      </c>
      <c r="J1157" s="27"/>
      <c r="K1157" s="12" t="s">
        <v>6339</v>
      </c>
      <c r="L1157" s="12"/>
      <c r="M1157" s="11"/>
      <c r="N1157" s="11"/>
      <c r="O1157" s="18"/>
    </row>
    <row r="1158" spans="1:15">
      <c r="A1158" s="34">
        <v>1156</v>
      </c>
      <c r="B1158" s="12" t="s">
        <v>6388</v>
      </c>
      <c r="C1158" s="12" t="s">
        <v>3270</v>
      </c>
      <c r="D1158" s="12" t="str">
        <f t="shared" si="54"/>
        <v>中海箱</v>
      </c>
      <c r="E1158" s="7" t="s">
        <v>17174</v>
      </c>
      <c r="F1158" s="19">
        <v>40872</v>
      </c>
      <c r="G1158" s="92" t="s">
        <v>12001</v>
      </c>
      <c r="H1158" s="12" t="str">
        <f t="shared" si="55"/>
        <v>重</v>
      </c>
      <c r="I1158" s="23">
        <v>40879</v>
      </c>
      <c r="J1158" s="27"/>
      <c r="K1158" s="12" t="s">
        <v>6500</v>
      </c>
      <c r="L1158" s="12"/>
      <c r="M1158" s="11"/>
      <c r="N1158" s="11"/>
      <c r="O1158" s="18"/>
    </row>
    <row r="1159" spans="1:15">
      <c r="A1159" s="34">
        <v>1157</v>
      </c>
      <c r="B1159" s="12" t="s">
        <v>6389</v>
      </c>
      <c r="C1159" s="12" t="s">
        <v>10258</v>
      </c>
      <c r="D1159" s="12" t="str">
        <f t="shared" si="54"/>
        <v>中海箱</v>
      </c>
      <c r="E1159" s="7" t="s">
        <v>17174</v>
      </c>
      <c r="F1159" s="19">
        <v>40881</v>
      </c>
      <c r="G1159" s="92" t="s">
        <v>12001</v>
      </c>
      <c r="H1159" s="12" t="str">
        <f t="shared" si="55"/>
        <v>重</v>
      </c>
      <c r="I1159" s="23">
        <v>40881</v>
      </c>
      <c r="J1159" s="27"/>
      <c r="K1159" s="12" t="s">
        <v>10395</v>
      </c>
      <c r="L1159" s="12"/>
      <c r="M1159" s="11"/>
      <c r="N1159" s="11"/>
      <c r="O1159" s="18"/>
    </row>
    <row r="1160" spans="1:15">
      <c r="A1160" s="34">
        <v>1158</v>
      </c>
      <c r="B1160" s="12" t="s">
        <v>6390</v>
      </c>
      <c r="C1160" s="12" t="s">
        <v>10258</v>
      </c>
      <c r="D1160" s="12" t="str">
        <f t="shared" si="54"/>
        <v>中海箱</v>
      </c>
      <c r="E1160" s="7" t="s">
        <v>17174</v>
      </c>
      <c r="F1160" s="19">
        <v>40844</v>
      </c>
      <c r="G1160" s="92" t="s">
        <v>12001</v>
      </c>
      <c r="H1160" s="12" t="str">
        <f t="shared" si="55"/>
        <v>重</v>
      </c>
      <c r="I1160" s="23">
        <v>40866</v>
      </c>
      <c r="J1160" s="27"/>
      <c r="K1160" s="12" t="s">
        <v>10395</v>
      </c>
      <c r="L1160" s="12"/>
      <c r="M1160" s="11"/>
      <c r="N1160" s="11"/>
      <c r="O1160" s="18"/>
    </row>
    <row r="1161" spans="1:15">
      <c r="A1161" s="34">
        <v>1159</v>
      </c>
      <c r="B1161" s="12" t="s">
        <v>1541</v>
      </c>
      <c r="C1161" s="12" t="s">
        <v>10258</v>
      </c>
      <c r="D1161" s="12" t="str">
        <f t="shared" si="54"/>
        <v>中海箱</v>
      </c>
      <c r="E1161" s="7" t="s">
        <v>17174</v>
      </c>
      <c r="F1161" s="19">
        <v>40921</v>
      </c>
      <c r="G1161" s="92" t="s">
        <v>12001</v>
      </c>
      <c r="H1161" s="12" t="str">
        <f t="shared" si="55"/>
        <v>重</v>
      </c>
      <c r="I1161" s="23">
        <v>41021</v>
      </c>
      <c r="J1161" s="27"/>
      <c r="K1161" s="12" t="s">
        <v>6500</v>
      </c>
      <c r="L1161" s="12"/>
      <c r="M1161" s="11"/>
      <c r="N1161" s="11"/>
      <c r="O1161" s="18"/>
    </row>
    <row r="1162" spans="1:15">
      <c r="A1162" s="34">
        <v>1160</v>
      </c>
      <c r="B1162" s="12" t="s">
        <v>1542</v>
      </c>
      <c r="C1162" s="12" t="s">
        <v>10258</v>
      </c>
      <c r="D1162" s="12" t="str">
        <f t="shared" si="54"/>
        <v>中海箱</v>
      </c>
      <c r="E1162" s="7" t="s">
        <v>17174</v>
      </c>
      <c r="F1162" s="19">
        <v>40860</v>
      </c>
      <c r="G1162" s="92" t="s">
        <v>12001</v>
      </c>
      <c r="H1162" s="12" t="str">
        <f t="shared" si="55"/>
        <v>重</v>
      </c>
      <c r="I1162" s="23">
        <v>40876</v>
      </c>
      <c r="J1162" s="27"/>
      <c r="K1162" s="12" t="s">
        <v>5796</v>
      </c>
      <c r="L1162" s="12"/>
      <c r="M1162" s="11"/>
      <c r="N1162" s="11"/>
      <c r="O1162" s="18"/>
    </row>
    <row r="1163" spans="1:15">
      <c r="A1163" s="34">
        <v>1161</v>
      </c>
      <c r="B1163" s="12" t="s">
        <v>4959</v>
      </c>
      <c r="C1163" s="12" t="s">
        <v>10258</v>
      </c>
      <c r="D1163" s="12" t="str">
        <f t="shared" si="54"/>
        <v>中海箱</v>
      </c>
      <c r="E1163" s="7" t="s">
        <v>17174</v>
      </c>
      <c r="F1163" s="19">
        <v>40859</v>
      </c>
      <c r="G1163" s="92" t="s">
        <v>12001</v>
      </c>
      <c r="H1163" s="12" t="str">
        <f t="shared" si="55"/>
        <v>重</v>
      </c>
      <c r="I1163" s="23">
        <v>40976</v>
      </c>
      <c r="J1163" s="27"/>
      <c r="K1163" s="12" t="s">
        <v>2558</v>
      </c>
      <c r="L1163" s="12"/>
      <c r="M1163" s="11"/>
      <c r="N1163" s="11"/>
      <c r="O1163" s="18"/>
    </row>
    <row r="1164" spans="1:15">
      <c r="A1164" s="34">
        <v>1162</v>
      </c>
      <c r="B1164" s="12" t="s">
        <v>4960</v>
      </c>
      <c r="C1164" s="12" t="s">
        <v>10258</v>
      </c>
      <c r="D1164" s="12" t="str">
        <f t="shared" si="54"/>
        <v>中海箱</v>
      </c>
      <c r="E1164" s="7" t="s">
        <v>17174</v>
      </c>
      <c r="F1164" s="19">
        <v>40865</v>
      </c>
      <c r="G1164" s="92" t="s">
        <v>12001</v>
      </c>
      <c r="H1164" s="12" t="str">
        <f t="shared" si="55"/>
        <v>重</v>
      </c>
      <c r="I1164" s="23">
        <v>40865</v>
      </c>
      <c r="J1164" s="27"/>
      <c r="K1164" s="12" t="s">
        <v>5796</v>
      </c>
      <c r="L1164" s="12"/>
      <c r="M1164" s="11"/>
      <c r="N1164" s="11"/>
      <c r="O1164" s="18"/>
    </row>
    <row r="1165" spans="1:15">
      <c r="A1165" s="34">
        <v>1163</v>
      </c>
      <c r="B1165" s="12" t="s">
        <v>3744</v>
      </c>
      <c r="C1165" s="12" t="s">
        <v>10258</v>
      </c>
      <c r="D1165" s="12" t="str">
        <f t="shared" si="54"/>
        <v>中海箱</v>
      </c>
      <c r="E1165" s="7" t="s">
        <v>17174</v>
      </c>
      <c r="F1165" s="19">
        <v>40861</v>
      </c>
      <c r="G1165" s="92" t="s">
        <v>12001</v>
      </c>
      <c r="H1165" s="12" t="str">
        <f t="shared" si="55"/>
        <v>重</v>
      </c>
      <c r="I1165" s="23">
        <v>40876</v>
      </c>
      <c r="J1165" s="27"/>
      <c r="K1165" s="12" t="s">
        <v>5796</v>
      </c>
      <c r="L1165" s="12"/>
      <c r="M1165" s="11"/>
      <c r="N1165" s="11"/>
      <c r="O1165" s="18"/>
    </row>
    <row r="1166" spans="1:15">
      <c r="A1166" s="34">
        <v>1164</v>
      </c>
      <c r="B1166" s="12" t="s">
        <v>3745</v>
      </c>
      <c r="C1166" s="12" t="s">
        <v>10258</v>
      </c>
      <c r="D1166" s="12" t="str">
        <f t="shared" si="54"/>
        <v>中海箱</v>
      </c>
      <c r="E1166" s="7" t="s">
        <v>17174</v>
      </c>
      <c r="F1166" s="19">
        <v>40975</v>
      </c>
      <c r="G1166" s="92" t="s">
        <v>12001</v>
      </c>
      <c r="H1166" s="12" t="str">
        <f t="shared" si="55"/>
        <v>重</v>
      </c>
      <c r="I1166" s="23">
        <v>40976</v>
      </c>
      <c r="J1166" s="27"/>
      <c r="K1166" s="12" t="s">
        <v>6500</v>
      </c>
      <c r="L1166" s="12"/>
      <c r="M1166" s="11"/>
      <c r="N1166" s="11"/>
      <c r="O1166" s="18"/>
    </row>
    <row r="1167" spans="1:15">
      <c r="A1167" s="34">
        <v>1165</v>
      </c>
      <c r="B1167" s="12" t="s">
        <v>3746</v>
      </c>
      <c r="C1167" s="12" t="s">
        <v>10258</v>
      </c>
      <c r="D1167" s="12" t="str">
        <f t="shared" si="54"/>
        <v>中海箱</v>
      </c>
      <c r="E1167" s="7" t="s">
        <v>17174</v>
      </c>
      <c r="F1167" s="19">
        <v>40872</v>
      </c>
      <c r="G1167" s="92" t="s">
        <v>12001</v>
      </c>
      <c r="H1167" s="12" t="str">
        <f t="shared" si="55"/>
        <v>重</v>
      </c>
      <c r="I1167" s="23">
        <v>40976</v>
      </c>
      <c r="J1167" s="27"/>
      <c r="K1167" s="12" t="s">
        <v>6339</v>
      </c>
      <c r="L1167" s="12"/>
      <c r="M1167" s="11"/>
      <c r="N1167" s="11"/>
      <c r="O1167" s="18"/>
    </row>
    <row r="1168" spans="1:15">
      <c r="A1168" s="34">
        <v>1166</v>
      </c>
      <c r="B1168" s="12" t="s">
        <v>6959</v>
      </c>
      <c r="C1168" s="12" t="s">
        <v>10258</v>
      </c>
      <c r="D1168" s="12" t="str">
        <f t="shared" si="54"/>
        <v>中海箱</v>
      </c>
      <c r="E1168" s="7" t="s">
        <v>17174</v>
      </c>
      <c r="F1168" s="19">
        <v>40881</v>
      </c>
      <c r="G1168" s="92" t="s">
        <v>12001</v>
      </c>
      <c r="H1168" s="12" t="str">
        <f t="shared" si="55"/>
        <v>重</v>
      </c>
      <c r="I1168" s="23">
        <v>40881</v>
      </c>
      <c r="J1168" s="27"/>
      <c r="K1168" s="12" t="s">
        <v>8633</v>
      </c>
      <c r="L1168" s="12"/>
      <c r="M1168" s="11"/>
      <c r="N1168" s="11"/>
      <c r="O1168" s="18"/>
    </row>
    <row r="1169" spans="1:15">
      <c r="A1169" s="34">
        <v>1167</v>
      </c>
      <c r="B1169" s="12" t="s">
        <v>6960</v>
      </c>
      <c r="C1169" s="12" t="s">
        <v>10258</v>
      </c>
      <c r="D1169" s="12" t="str">
        <f t="shared" si="54"/>
        <v>中海箱</v>
      </c>
      <c r="E1169" s="7" t="s">
        <v>17174</v>
      </c>
      <c r="F1169" s="19">
        <v>40859</v>
      </c>
      <c r="G1169" s="123" t="s">
        <v>12001</v>
      </c>
      <c r="H1169" s="12" t="str">
        <f t="shared" si="55"/>
        <v>重</v>
      </c>
      <c r="I1169" s="23">
        <v>40976</v>
      </c>
      <c r="J1169" s="27"/>
      <c r="K1169" s="12" t="s">
        <v>8446</v>
      </c>
      <c r="L1169" s="12"/>
      <c r="M1169" s="11"/>
      <c r="N1169" s="11"/>
      <c r="O1169" s="18"/>
    </row>
    <row r="1170" spans="1:15">
      <c r="A1170" s="34">
        <v>1168</v>
      </c>
      <c r="B1170" s="12" t="s">
        <v>6961</v>
      </c>
      <c r="C1170" s="12" t="s">
        <v>10258</v>
      </c>
      <c r="D1170" s="12" t="str">
        <f t="shared" si="54"/>
        <v>中海箱</v>
      </c>
      <c r="E1170" s="7" t="s">
        <v>17174</v>
      </c>
      <c r="F1170" s="19">
        <v>40868</v>
      </c>
      <c r="G1170" s="123" t="s">
        <v>12001</v>
      </c>
      <c r="H1170" s="12" t="str">
        <f t="shared" si="55"/>
        <v>重</v>
      </c>
      <c r="I1170" s="23">
        <v>40976</v>
      </c>
      <c r="J1170" s="27"/>
      <c r="K1170" s="12" t="s">
        <v>8446</v>
      </c>
      <c r="L1170" s="12"/>
      <c r="M1170" s="11"/>
      <c r="N1170" s="11"/>
      <c r="O1170" s="18"/>
    </row>
    <row r="1171" spans="1:15">
      <c r="A1171" s="34">
        <v>1169</v>
      </c>
      <c r="B1171" s="12" t="s">
        <v>6962</v>
      </c>
      <c r="C1171" s="12" t="s">
        <v>10258</v>
      </c>
      <c r="D1171" s="12" t="str">
        <f t="shared" si="54"/>
        <v>中海箱</v>
      </c>
      <c r="E1171" s="7" t="s">
        <v>17174</v>
      </c>
      <c r="F1171" s="19">
        <v>40868</v>
      </c>
      <c r="G1171" s="92" t="s">
        <v>12001</v>
      </c>
      <c r="H1171" s="12" t="str">
        <f t="shared" si="55"/>
        <v>重</v>
      </c>
      <c r="I1171" s="23">
        <v>40868</v>
      </c>
      <c r="J1171" s="27"/>
      <c r="K1171" s="12" t="s">
        <v>10395</v>
      </c>
      <c r="L1171" s="12"/>
      <c r="M1171" s="11"/>
      <c r="N1171" s="11"/>
      <c r="O1171" s="18"/>
    </row>
    <row r="1172" spans="1:15">
      <c r="A1172" s="34">
        <v>1170</v>
      </c>
      <c r="B1172" s="12" t="s">
        <v>6963</v>
      </c>
      <c r="C1172" s="12" t="s">
        <v>10258</v>
      </c>
      <c r="D1172" s="12" t="str">
        <f t="shared" si="54"/>
        <v>中海箱</v>
      </c>
      <c r="E1172" s="7" t="s">
        <v>17174</v>
      </c>
      <c r="F1172" s="19">
        <v>40921</v>
      </c>
      <c r="G1172" s="92" t="s">
        <v>12001</v>
      </c>
      <c r="H1172" s="12" t="str">
        <f t="shared" si="55"/>
        <v>重</v>
      </c>
      <c r="I1172" s="23">
        <v>40983</v>
      </c>
      <c r="J1172" s="27"/>
      <c r="K1172" s="12" t="s">
        <v>11298</v>
      </c>
      <c r="L1172" s="12"/>
      <c r="M1172" s="11"/>
      <c r="N1172" s="11"/>
      <c r="O1172" s="18"/>
    </row>
    <row r="1173" spans="1:15">
      <c r="A1173" s="34">
        <v>1171</v>
      </c>
      <c r="B1173" s="12" t="s">
        <v>6964</v>
      </c>
      <c r="C1173" s="12" t="s">
        <v>10258</v>
      </c>
      <c r="D1173" s="12" t="str">
        <f t="shared" si="54"/>
        <v>中海箱</v>
      </c>
      <c r="E1173" s="7" t="s">
        <v>17174</v>
      </c>
      <c r="F1173" s="19">
        <v>40875</v>
      </c>
      <c r="G1173" s="92" t="s">
        <v>3328</v>
      </c>
      <c r="H1173" s="12" t="str">
        <f t="shared" si="55"/>
        <v>重</v>
      </c>
      <c r="I1173" s="23">
        <v>40875</v>
      </c>
      <c r="J1173" s="27"/>
      <c r="K1173" s="12" t="s">
        <v>2616</v>
      </c>
      <c r="L1173" s="12"/>
      <c r="M1173" s="11"/>
      <c r="N1173" s="11"/>
      <c r="O1173" s="18"/>
    </row>
    <row r="1174" spans="1:15">
      <c r="A1174" s="34">
        <v>1172</v>
      </c>
      <c r="B1174" s="12" t="s">
        <v>6965</v>
      </c>
      <c r="C1174" s="12" t="s">
        <v>3270</v>
      </c>
      <c r="D1174" s="12" t="str">
        <f t="shared" si="54"/>
        <v>中海箱</v>
      </c>
      <c r="E1174" s="7" t="s">
        <v>17174</v>
      </c>
      <c r="F1174" s="19">
        <v>40872</v>
      </c>
      <c r="G1174" s="92" t="s">
        <v>12001</v>
      </c>
      <c r="H1174" s="12" t="str">
        <f t="shared" si="55"/>
        <v>重</v>
      </c>
      <c r="I1174" s="23">
        <v>40876</v>
      </c>
      <c r="J1174" s="27"/>
      <c r="K1174" s="12" t="s">
        <v>11298</v>
      </c>
      <c r="L1174" s="12"/>
      <c r="M1174" s="11"/>
      <c r="N1174" s="11"/>
      <c r="O1174" s="18"/>
    </row>
    <row r="1175" spans="1:15">
      <c r="A1175" s="34">
        <v>1173</v>
      </c>
      <c r="B1175" s="12" t="s">
        <v>4603</v>
      </c>
      <c r="C1175" s="12" t="s">
        <v>3270</v>
      </c>
      <c r="D1175" s="12" t="str">
        <f t="shared" si="54"/>
        <v>中海箱</v>
      </c>
      <c r="E1175" s="7" t="s">
        <v>17174</v>
      </c>
      <c r="F1175" s="19">
        <v>40872</v>
      </c>
      <c r="G1175" s="92" t="s">
        <v>12001</v>
      </c>
      <c r="H1175" s="12" t="str">
        <f t="shared" si="55"/>
        <v>重</v>
      </c>
      <c r="I1175" s="23">
        <v>40876</v>
      </c>
      <c r="J1175" s="27"/>
      <c r="K1175" s="12" t="s">
        <v>6500</v>
      </c>
      <c r="L1175" s="12"/>
      <c r="M1175" s="11"/>
      <c r="N1175" s="11"/>
      <c r="O1175" s="18"/>
    </row>
    <row r="1176" spans="1:15">
      <c r="A1176" s="34">
        <v>1174</v>
      </c>
      <c r="B1176" s="12" t="s">
        <v>4604</v>
      </c>
      <c r="C1176" s="12" t="s">
        <v>3270</v>
      </c>
      <c r="D1176" s="12" t="str">
        <f t="shared" si="54"/>
        <v>中海箱</v>
      </c>
      <c r="E1176" s="7" t="s">
        <v>17174</v>
      </c>
      <c r="F1176" s="19">
        <v>40844</v>
      </c>
      <c r="G1176" s="92" t="s">
        <v>12001</v>
      </c>
      <c r="H1176" s="12" t="str">
        <f t="shared" si="55"/>
        <v>重</v>
      </c>
      <c r="I1176" s="23">
        <v>40876</v>
      </c>
      <c r="J1176" s="27"/>
      <c r="K1176" s="12" t="s">
        <v>6500</v>
      </c>
      <c r="L1176" s="12"/>
      <c r="M1176" s="11"/>
      <c r="N1176" s="11"/>
      <c r="O1176" s="18"/>
    </row>
    <row r="1177" spans="1:15">
      <c r="A1177" s="34">
        <v>1175</v>
      </c>
      <c r="B1177" s="12" t="s">
        <v>6491</v>
      </c>
      <c r="C1177" s="12" t="s">
        <v>3270</v>
      </c>
      <c r="D1177" s="12" t="str">
        <f t="shared" si="54"/>
        <v>中海箱</v>
      </c>
      <c r="E1177" s="7" t="s">
        <v>17174</v>
      </c>
      <c r="F1177" s="19">
        <v>40869</v>
      </c>
      <c r="G1177" s="92" t="s">
        <v>12001</v>
      </c>
      <c r="H1177" s="12" t="str">
        <f t="shared" si="55"/>
        <v>重</v>
      </c>
      <c r="I1177" s="23">
        <v>40870</v>
      </c>
      <c r="J1177" s="27"/>
      <c r="K1177" s="12" t="s">
        <v>6500</v>
      </c>
      <c r="L1177" s="12"/>
      <c r="M1177" s="11"/>
      <c r="N1177" s="11"/>
      <c r="O1177" s="18"/>
    </row>
    <row r="1178" spans="1:15">
      <c r="A1178" s="34">
        <v>1176</v>
      </c>
      <c r="B1178" s="12" t="s">
        <v>6492</v>
      </c>
      <c r="C1178" s="12" t="s">
        <v>3270</v>
      </c>
      <c r="D1178" s="12" t="str">
        <f t="shared" si="54"/>
        <v>中海箱</v>
      </c>
      <c r="E1178" s="7" t="s">
        <v>16533</v>
      </c>
      <c r="F1178" s="19">
        <v>40872</v>
      </c>
      <c r="G1178" s="92" t="s">
        <v>12001</v>
      </c>
      <c r="H1178" s="12" t="str">
        <f t="shared" si="55"/>
        <v>重</v>
      </c>
      <c r="I1178" s="23">
        <v>40961</v>
      </c>
      <c r="J1178" s="27"/>
      <c r="K1178" s="12" t="s">
        <v>11298</v>
      </c>
      <c r="L1178" s="12"/>
      <c r="M1178" s="11"/>
      <c r="N1178" s="11"/>
      <c r="O1178" s="18"/>
    </row>
    <row r="1179" spans="1:15">
      <c r="A1179" s="34">
        <v>1177</v>
      </c>
      <c r="B1179" s="12" t="s">
        <v>6493</v>
      </c>
      <c r="C1179" s="12" t="s">
        <v>3270</v>
      </c>
      <c r="D1179" s="12" t="str">
        <f t="shared" si="54"/>
        <v>中海箱</v>
      </c>
      <c r="E1179" s="7" t="s">
        <v>17174</v>
      </c>
      <c r="F1179" s="19">
        <v>40869</v>
      </c>
      <c r="G1179" s="92" t="s">
        <v>12001</v>
      </c>
      <c r="H1179" s="12" t="str">
        <f t="shared" si="55"/>
        <v>重</v>
      </c>
      <c r="I1179" s="23">
        <v>40879</v>
      </c>
      <c r="J1179" s="27"/>
      <c r="K1179" s="12" t="s">
        <v>6500</v>
      </c>
      <c r="L1179" s="12"/>
      <c r="M1179" s="11"/>
      <c r="N1179" s="11"/>
      <c r="O1179" s="18"/>
    </row>
    <row r="1180" spans="1:15">
      <c r="A1180" s="34">
        <v>1178</v>
      </c>
      <c r="B1180" s="12" t="s">
        <v>6494</v>
      </c>
      <c r="C1180" s="12" t="s">
        <v>3270</v>
      </c>
      <c r="D1180" s="12" t="str">
        <f t="shared" si="54"/>
        <v>中海箱</v>
      </c>
      <c r="E1180" s="7" t="s">
        <v>17174</v>
      </c>
      <c r="F1180" s="19">
        <v>40842</v>
      </c>
      <c r="G1180" s="92" t="s">
        <v>12001</v>
      </c>
      <c r="H1180" s="12" t="str">
        <f t="shared" si="55"/>
        <v>重</v>
      </c>
      <c r="I1180" s="23">
        <v>40876</v>
      </c>
      <c r="J1180" s="27"/>
      <c r="K1180" s="12" t="s">
        <v>11298</v>
      </c>
      <c r="L1180" s="12"/>
      <c r="M1180" s="11"/>
      <c r="N1180" s="11"/>
      <c r="O1180" s="18"/>
    </row>
    <row r="1181" spans="1:15">
      <c r="A1181" s="34">
        <v>1179</v>
      </c>
      <c r="B1181" s="12" t="s">
        <v>11106</v>
      </c>
      <c r="C1181" s="12" t="s">
        <v>3270</v>
      </c>
      <c r="D1181" s="12" t="str">
        <f t="shared" si="54"/>
        <v>中海箱</v>
      </c>
      <c r="E1181" s="7" t="s">
        <v>17174</v>
      </c>
      <c r="F1181" s="19">
        <v>40843</v>
      </c>
      <c r="G1181" s="92" t="s">
        <v>12001</v>
      </c>
      <c r="H1181" s="12" t="str">
        <f t="shared" si="55"/>
        <v>重</v>
      </c>
      <c r="I1181" s="23">
        <v>40843</v>
      </c>
      <c r="J1181" s="27"/>
      <c r="K1181" s="12" t="s">
        <v>11298</v>
      </c>
      <c r="L1181" s="12"/>
      <c r="M1181" s="11"/>
      <c r="N1181" s="11"/>
      <c r="O1181" s="18"/>
    </row>
    <row r="1182" spans="1:15">
      <c r="A1182" s="34">
        <v>1180</v>
      </c>
      <c r="B1182" s="12" t="s">
        <v>11107</v>
      </c>
      <c r="C1182" s="12" t="s">
        <v>3270</v>
      </c>
      <c r="D1182" s="12" t="str">
        <f t="shared" si="54"/>
        <v>中海箱</v>
      </c>
      <c r="E1182" s="7" t="s">
        <v>16533</v>
      </c>
      <c r="F1182" s="19">
        <v>40844</v>
      </c>
      <c r="G1182" s="92" t="s">
        <v>12001</v>
      </c>
      <c r="H1182" s="12" t="str">
        <f t="shared" si="55"/>
        <v>重</v>
      </c>
      <c r="I1182" s="23">
        <v>40921</v>
      </c>
      <c r="J1182" s="27"/>
      <c r="K1182" s="12" t="s">
        <v>11298</v>
      </c>
      <c r="L1182" s="12"/>
      <c r="M1182" s="11"/>
      <c r="N1182" s="11"/>
      <c r="O1182" s="18"/>
    </row>
    <row r="1183" spans="1:15">
      <c r="A1183" s="34">
        <v>1181</v>
      </c>
      <c r="B1183" s="12" t="s">
        <v>13957</v>
      </c>
      <c r="C1183" s="12" t="s">
        <v>10258</v>
      </c>
      <c r="D1183" s="12" t="str">
        <f t="shared" si="54"/>
        <v>中海箱</v>
      </c>
      <c r="E1183" s="7" t="s">
        <v>17174</v>
      </c>
      <c r="F1183" s="19">
        <v>40859</v>
      </c>
      <c r="G1183" s="123" t="s">
        <v>12001</v>
      </c>
      <c r="H1183" s="12" t="str">
        <f t="shared" si="55"/>
        <v>重</v>
      </c>
      <c r="I1183" s="23">
        <v>40976</v>
      </c>
      <c r="J1183" s="27"/>
      <c r="K1183" s="12" t="s">
        <v>1358</v>
      </c>
      <c r="L1183" s="12"/>
      <c r="M1183" s="11"/>
      <c r="N1183" s="11"/>
      <c r="O1183" s="18"/>
    </row>
    <row r="1184" spans="1:15">
      <c r="A1184" s="34">
        <v>1182</v>
      </c>
      <c r="B1184" s="12" t="s">
        <v>5676</v>
      </c>
      <c r="C1184" s="12" t="s">
        <v>10258</v>
      </c>
      <c r="D1184" s="12" t="str">
        <f t="shared" si="54"/>
        <v>中海箱</v>
      </c>
      <c r="E1184" s="7" t="s">
        <v>17174</v>
      </c>
      <c r="F1184" s="19">
        <v>40867</v>
      </c>
      <c r="G1184" s="92" t="s">
        <v>12001</v>
      </c>
      <c r="H1184" s="12" t="str">
        <f t="shared" si="55"/>
        <v>重</v>
      </c>
      <c r="I1184" s="23">
        <v>40867</v>
      </c>
      <c r="J1184" s="27"/>
      <c r="K1184" s="12" t="s">
        <v>10395</v>
      </c>
      <c r="L1184" s="12"/>
      <c r="M1184" s="11"/>
      <c r="N1184" s="11"/>
      <c r="O1184" s="18"/>
    </row>
    <row r="1185" spans="1:15">
      <c r="A1185" s="34">
        <v>1183</v>
      </c>
      <c r="B1185" s="12" t="s">
        <v>8072</v>
      </c>
      <c r="C1185" s="12" t="s">
        <v>10258</v>
      </c>
      <c r="D1185" s="12" t="str">
        <f t="shared" si="54"/>
        <v>中海箱</v>
      </c>
      <c r="E1185" s="7" t="s">
        <v>16533</v>
      </c>
      <c r="F1185" s="19">
        <v>40906</v>
      </c>
      <c r="G1185" s="92" t="s">
        <v>1428</v>
      </c>
      <c r="H1185" s="12" t="str">
        <f t="shared" si="55"/>
        <v>重</v>
      </c>
      <c r="I1185" s="23">
        <v>40984</v>
      </c>
      <c r="J1185" s="27"/>
      <c r="K1185" s="12" t="s">
        <v>6500</v>
      </c>
      <c r="L1185" s="12"/>
      <c r="M1185" s="11"/>
      <c r="N1185" s="11"/>
      <c r="O1185" s="18"/>
    </row>
    <row r="1186" spans="1:15">
      <c r="A1186" s="34">
        <v>1184</v>
      </c>
      <c r="B1186" s="12" t="s">
        <v>8073</v>
      </c>
      <c r="C1186" s="12" t="s">
        <v>3270</v>
      </c>
      <c r="D1186" s="12" t="str">
        <f t="shared" si="54"/>
        <v>中海箱</v>
      </c>
      <c r="E1186" s="7" t="s">
        <v>16533</v>
      </c>
      <c r="F1186" s="19">
        <v>40897</v>
      </c>
      <c r="G1186" s="92" t="s">
        <v>8076</v>
      </c>
      <c r="H1186" s="12" t="str">
        <f t="shared" si="55"/>
        <v>重</v>
      </c>
      <c r="I1186" s="23">
        <v>40961</v>
      </c>
      <c r="J1186" s="27"/>
      <c r="K1186" s="12" t="s">
        <v>14133</v>
      </c>
      <c r="L1186" s="12"/>
      <c r="M1186" s="11"/>
      <c r="N1186" s="11"/>
      <c r="O1186" s="18"/>
    </row>
    <row r="1187" spans="1:15">
      <c r="A1187" s="34">
        <v>1185</v>
      </c>
      <c r="B1187" s="12" t="s">
        <v>8074</v>
      </c>
      <c r="C1187" s="12" t="s">
        <v>3270</v>
      </c>
      <c r="D1187" s="12" t="str">
        <f t="shared" si="54"/>
        <v>中海箱</v>
      </c>
      <c r="E1187" s="7" t="s">
        <v>16533</v>
      </c>
      <c r="F1187" s="19">
        <v>40897</v>
      </c>
      <c r="G1187" s="92" t="s">
        <v>8076</v>
      </c>
      <c r="H1187" s="12" t="str">
        <f t="shared" si="55"/>
        <v>重</v>
      </c>
      <c r="I1187" s="23">
        <v>40961</v>
      </c>
      <c r="J1187" s="27"/>
      <c r="K1187" s="12" t="s">
        <v>14133</v>
      </c>
      <c r="L1187" s="12"/>
      <c r="M1187" s="11"/>
      <c r="N1187" s="11"/>
      <c r="O1187" s="18"/>
    </row>
    <row r="1188" spans="1:15">
      <c r="A1188" s="34">
        <v>1186</v>
      </c>
      <c r="B1188" s="12" t="s">
        <v>8075</v>
      </c>
      <c r="C1188" s="12" t="s">
        <v>10258</v>
      </c>
      <c r="D1188" s="12" t="str">
        <f t="shared" si="54"/>
        <v>中海箱</v>
      </c>
      <c r="E1188" s="7" t="s">
        <v>17174</v>
      </c>
      <c r="F1188" s="19">
        <v>40875</v>
      </c>
      <c r="G1188" s="92" t="s">
        <v>8076</v>
      </c>
      <c r="H1188" s="12" t="str">
        <f t="shared" si="55"/>
        <v>重</v>
      </c>
      <c r="I1188" s="23">
        <v>40875</v>
      </c>
      <c r="J1188" s="27"/>
      <c r="K1188" s="12" t="s">
        <v>10395</v>
      </c>
      <c r="L1188" s="12"/>
      <c r="M1188" s="11"/>
      <c r="N1188" s="11"/>
      <c r="O1188" s="18"/>
    </row>
    <row r="1189" spans="1:15">
      <c r="A1189" s="34">
        <v>1187</v>
      </c>
      <c r="B1189" s="12" t="s">
        <v>8792</v>
      </c>
      <c r="C1189" s="12" t="s">
        <v>3270</v>
      </c>
      <c r="D1189" s="12" t="str">
        <f t="shared" si="54"/>
        <v>中海箱</v>
      </c>
      <c r="E1189" s="7" t="s">
        <v>16533</v>
      </c>
      <c r="F1189" s="19">
        <v>40849</v>
      </c>
      <c r="G1189" s="92"/>
      <c r="H1189" s="12" t="str">
        <f t="shared" si="55"/>
        <v>重</v>
      </c>
      <c r="I1189" s="23">
        <v>40921</v>
      </c>
      <c r="J1189" s="27"/>
      <c r="K1189" s="12" t="s">
        <v>11298</v>
      </c>
      <c r="L1189" s="12"/>
      <c r="M1189" s="11"/>
      <c r="N1189" s="11"/>
      <c r="O1189" s="18"/>
    </row>
    <row r="1190" spans="1:15">
      <c r="A1190" s="34">
        <v>1188</v>
      </c>
      <c r="B1190" s="12" t="s">
        <v>8793</v>
      </c>
      <c r="C1190" s="12" t="s">
        <v>3270</v>
      </c>
      <c r="D1190" s="12" t="str">
        <f t="shared" si="54"/>
        <v>中海箱</v>
      </c>
      <c r="E1190" s="7" t="s">
        <v>16533</v>
      </c>
      <c r="F1190" s="19">
        <v>40847</v>
      </c>
      <c r="G1190" s="92"/>
      <c r="H1190" s="12" t="str">
        <f t="shared" si="55"/>
        <v>重</v>
      </c>
      <c r="I1190" s="23">
        <v>40961</v>
      </c>
      <c r="J1190" s="27"/>
      <c r="K1190" s="12" t="s">
        <v>14133</v>
      </c>
      <c r="L1190" s="12"/>
      <c r="M1190" s="11"/>
      <c r="N1190" s="11"/>
      <c r="O1190" s="18"/>
    </row>
    <row r="1191" spans="1:15">
      <c r="A1191" s="34">
        <v>1189</v>
      </c>
      <c r="B1191" s="12" t="s">
        <v>8794</v>
      </c>
      <c r="C1191" s="12" t="s">
        <v>3270</v>
      </c>
      <c r="D1191" s="12" t="str">
        <f t="shared" si="54"/>
        <v>中海箱</v>
      </c>
      <c r="E1191" s="7" t="s">
        <v>17174</v>
      </c>
      <c r="F1191" s="19">
        <v>40849</v>
      </c>
      <c r="G1191" s="92"/>
      <c r="H1191" s="12" t="str">
        <f t="shared" si="55"/>
        <v>重</v>
      </c>
      <c r="I1191" s="23">
        <v>40876</v>
      </c>
      <c r="J1191" s="27"/>
      <c r="K1191" s="12" t="s">
        <v>6500</v>
      </c>
      <c r="L1191" s="12"/>
      <c r="M1191" s="11"/>
      <c r="N1191" s="11"/>
      <c r="O1191" s="18"/>
    </row>
    <row r="1192" spans="1:15">
      <c r="A1192" s="34">
        <v>1190</v>
      </c>
      <c r="B1192" s="12" t="s">
        <v>2355</v>
      </c>
      <c r="C1192" s="12" t="s">
        <v>10258</v>
      </c>
      <c r="D1192" s="12" t="str">
        <f t="shared" si="54"/>
        <v>中海箱</v>
      </c>
      <c r="E1192" s="7" t="s">
        <v>17174</v>
      </c>
      <c r="F1192" s="19">
        <v>40847</v>
      </c>
      <c r="G1192" s="92"/>
      <c r="H1192" s="12" t="str">
        <f t="shared" si="55"/>
        <v>重</v>
      </c>
      <c r="I1192" s="23">
        <v>40883</v>
      </c>
      <c r="J1192" s="27"/>
      <c r="K1192" s="12" t="s">
        <v>5796</v>
      </c>
      <c r="L1192" s="12"/>
      <c r="M1192" s="11"/>
      <c r="N1192" s="11"/>
      <c r="O1192" s="18"/>
    </row>
    <row r="1193" spans="1:15">
      <c r="A1193" s="34">
        <v>1191</v>
      </c>
      <c r="B1193" s="12" t="s">
        <v>2356</v>
      </c>
      <c r="C1193" s="12" t="s">
        <v>3270</v>
      </c>
      <c r="D1193" s="12" t="str">
        <f t="shared" si="54"/>
        <v>中海箱</v>
      </c>
      <c r="E1193" s="7" t="s">
        <v>16533</v>
      </c>
      <c r="F1193" s="19">
        <v>40849</v>
      </c>
      <c r="G1193" s="92"/>
      <c r="H1193" s="12" t="str">
        <f t="shared" si="55"/>
        <v>重</v>
      </c>
      <c r="I1193" s="23">
        <v>40961</v>
      </c>
      <c r="J1193" s="27"/>
      <c r="K1193" s="12" t="s">
        <v>14133</v>
      </c>
      <c r="L1193" s="12"/>
      <c r="M1193" s="11"/>
      <c r="N1193" s="11"/>
      <c r="O1193" s="18"/>
    </row>
    <row r="1194" spans="1:15">
      <c r="A1194" s="34">
        <v>1192</v>
      </c>
      <c r="B1194" s="12" t="s">
        <v>14435</v>
      </c>
      <c r="C1194" s="12" t="s">
        <v>3270</v>
      </c>
      <c r="D1194" s="12" t="str">
        <f t="shared" si="54"/>
        <v>中海箱</v>
      </c>
      <c r="E1194" s="7" t="s">
        <v>17174</v>
      </c>
      <c r="F1194" s="19">
        <v>40847</v>
      </c>
      <c r="G1194" s="92"/>
      <c r="H1194" s="12" t="str">
        <f t="shared" si="55"/>
        <v>重</v>
      </c>
      <c r="I1194" s="23">
        <v>40879</v>
      </c>
      <c r="J1194" s="27"/>
      <c r="K1194" s="12" t="s">
        <v>6500</v>
      </c>
      <c r="L1194" s="12"/>
      <c r="M1194" s="11"/>
      <c r="N1194" s="11"/>
      <c r="O1194" s="18"/>
    </row>
    <row r="1195" spans="1:15">
      <c r="A1195" s="34">
        <v>1193</v>
      </c>
      <c r="B1195" s="12" t="s">
        <v>14436</v>
      </c>
      <c r="C1195" s="12" t="s">
        <v>3270</v>
      </c>
      <c r="D1195" s="12" t="str">
        <f t="shared" si="54"/>
        <v>中海箱</v>
      </c>
      <c r="E1195" s="7" t="s">
        <v>16533</v>
      </c>
      <c r="F1195" s="19">
        <v>40849</v>
      </c>
      <c r="G1195" s="92"/>
      <c r="H1195" s="12" t="str">
        <f t="shared" si="55"/>
        <v>重</v>
      </c>
      <c r="I1195" s="23">
        <v>40921</v>
      </c>
      <c r="J1195" s="27"/>
      <c r="K1195" s="12" t="s">
        <v>11298</v>
      </c>
      <c r="L1195" s="12"/>
      <c r="M1195" s="11"/>
      <c r="N1195" s="11"/>
      <c r="O1195" s="18"/>
    </row>
    <row r="1196" spans="1:15">
      <c r="A1196" s="34">
        <v>1194</v>
      </c>
      <c r="B1196" s="12" t="s">
        <v>14437</v>
      </c>
      <c r="C1196" s="12" t="s">
        <v>3270</v>
      </c>
      <c r="D1196" s="12" t="str">
        <f t="shared" si="54"/>
        <v>中海箱</v>
      </c>
      <c r="E1196" s="7" t="s">
        <v>16533</v>
      </c>
      <c r="F1196" s="19">
        <v>40849</v>
      </c>
      <c r="G1196" s="92"/>
      <c r="H1196" s="12" t="str">
        <f t="shared" si="55"/>
        <v>重</v>
      </c>
      <c r="I1196" s="23">
        <v>40961</v>
      </c>
      <c r="J1196" s="27"/>
      <c r="K1196" s="12" t="s">
        <v>14133</v>
      </c>
      <c r="L1196" s="12"/>
      <c r="M1196" s="11"/>
      <c r="N1196" s="11"/>
      <c r="O1196" s="18"/>
    </row>
    <row r="1197" spans="1:15">
      <c r="A1197" s="34">
        <v>1195</v>
      </c>
      <c r="B1197" s="50" t="s">
        <v>16812</v>
      </c>
      <c r="C1197" s="50" t="s">
        <v>3270</v>
      </c>
      <c r="D1197" s="12" t="str">
        <f t="shared" si="54"/>
        <v>中海箱</v>
      </c>
      <c r="E1197" s="48" t="s">
        <v>16533</v>
      </c>
      <c r="F1197" s="81">
        <v>40885</v>
      </c>
      <c r="G1197" s="92" t="s">
        <v>11603</v>
      </c>
      <c r="H1197" s="12" t="str">
        <f t="shared" si="55"/>
        <v>重</v>
      </c>
      <c r="I1197" s="23">
        <v>40961</v>
      </c>
      <c r="J1197" s="27"/>
      <c r="K1197" s="12" t="s">
        <v>14133</v>
      </c>
      <c r="L1197" s="12"/>
      <c r="M1197" s="11"/>
      <c r="N1197" s="11"/>
      <c r="O1197" s="18"/>
    </row>
    <row r="1198" spans="1:15">
      <c r="A1198" s="34">
        <v>1196</v>
      </c>
      <c r="B1198" s="12" t="s">
        <v>4605</v>
      </c>
      <c r="C1198" s="12" t="s">
        <v>3270</v>
      </c>
      <c r="D1198" s="12" t="str">
        <f t="shared" si="54"/>
        <v>中海箱</v>
      </c>
      <c r="E1198" s="7" t="s">
        <v>16533</v>
      </c>
      <c r="F1198" s="19">
        <v>40897</v>
      </c>
      <c r="G1198" s="92" t="s">
        <v>11603</v>
      </c>
      <c r="H1198" s="12" t="str">
        <f t="shared" si="55"/>
        <v>重</v>
      </c>
      <c r="I1198" s="23">
        <v>40961</v>
      </c>
      <c r="J1198" s="27"/>
      <c r="K1198" s="12" t="s">
        <v>14133</v>
      </c>
      <c r="L1198" s="12"/>
      <c r="M1198" s="11"/>
      <c r="N1198" s="11"/>
      <c r="O1198" s="18"/>
    </row>
    <row r="1199" spans="1:15">
      <c r="A1199" s="34">
        <v>1197</v>
      </c>
      <c r="B1199" s="12" t="s">
        <v>4606</v>
      </c>
      <c r="C1199" s="12" t="s">
        <v>3270</v>
      </c>
      <c r="D1199" s="12" t="str">
        <f t="shared" si="54"/>
        <v>中海箱</v>
      </c>
      <c r="E1199" s="7" t="s">
        <v>16533</v>
      </c>
      <c r="F1199" s="19">
        <v>40906</v>
      </c>
      <c r="G1199" s="92" t="s">
        <v>11603</v>
      </c>
      <c r="H1199" s="12" t="str">
        <f t="shared" si="55"/>
        <v>重</v>
      </c>
      <c r="I1199" s="23">
        <v>40961</v>
      </c>
      <c r="J1199" s="27"/>
      <c r="K1199" s="12" t="s">
        <v>14133</v>
      </c>
      <c r="L1199" s="12"/>
      <c r="M1199" s="11"/>
      <c r="N1199" s="11"/>
      <c r="O1199" s="18"/>
    </row>
    <row r="1200" spans="1:15">
      <c r="A1200" s="34">
        <v>1198</v>
      </c>
      <c r="B1200" s="12" t="s">
        <v>4607</v>
      </c>
      <c r="C1200" s="12" t="s">
        <v>3270</v>
      </c>
      <c r="D1200" s="12" t="str">
        <f t="shared" si="54"/>
        <v>中海箱</v>
      </c>
      <c r="E1200" s="7" t="s">
        <v>16533</v>
      </c>
      <c r="F1200" s="19">
        <v>40897</v>
      </c>
      <c r="G1200" s="92" t="s">
        <v>11603</v>
      </c>
      <c r="H1200" s="12" t="str">
        <f t="shared" si="55"/>
        <v>重</v>
      </c>
      <c r="I1200" s="23">
        <v>40961</v>
      </c>
      <c r="J1200" s="27"/>
      <c r="K1200" s="12" t="s">
        <v>14133</v>
      </c>
      <c r="L1200" s="12"/>
      <c r="M1200" s="11"/>
      <c r="N1200" s="11"/>
      <c r="O1200" s="18"/>
    </row>
    <row r="1201" spans="1:15">
      <c r="A1201" s="34">
        <v>1199</v>
      </c>
      <c r="B1201" s="12" t="s">
        <v>4608</v>
      </c>
      <c r="C1201" s="12" t="s">
        <v>3270</v>
      </c>
      <c r="D1201" s="12" t="str">
        <f t="shared" si="54"/>
        <v>中海箱</v>
      </c>
      <c r="E1201" s="7" t="s">
        <v>16533</v>
      </c>
      <c r="F1201" s="19">
        <v>40885</v>
      </c>
      <c r="G1201" s="92" t="s">
        <v>11603</v>
      </c>
      <c r="H1201" s="12" t="str">
        <f t="shared" si="55"/>
        <v>重</v>
      </c>
      <c r="I1201" s="23">
        <v>40961</v>
      </c>
      <c r="J1201" s="27"/>
      <c r="K1201" s="12" t="s">
        <v>14133</v>
      </c>
      <c r="L1201" s="12"/>
      <c r="M1201" s="11"/>
      <c r="N1201" s="11"/>
      <c r="O1201" s="18"/>
    </row>
    <row r="1202" spans="1:15">
      <c r="A1202" s="34">
        <v>1200</v>
      </c>
      <c r="B1202" s="12" t="s">
        <v>12922</v>
      </c>
      <c r="C1202" s="12" t="s">
        <v>3270</v>
      </c>
      <c r="D1202" s="12" t="str">
        <f t="shared" si="54"/>
        <v>中海箱</v>
      </c>
      <c r="E1202" s="7" t="s">
        <v>16533</v>
      </c>
      <c r="F1202" s="19">
        <v>40897</v>
      </c>
      <c r="G1202" s="92" t="s">
        <v>11603</v>
      </c>
      <c r="H1202" s="12" t="str">
        <f t="shared" si="55"/>
        <v>重</v>
      </c>
      <c r="I1202" s="23">
        <v>40961</v>
      </c>
      <c r="J1202" s="27"/>
      <c r="K1202" s="12" t="s">
        <v>14133</v>
      </c>
      <c r="L1202" s="12"/>
      <c r="M1202" s="11"/>
      <c r="N1202" s="11"/>
      <c r="O1202" s="18"/>
    </row>
    <row r="1203" spans="1:15">
      <c r="A1203" s="34">
        <v>1201</v>
      </c>
      <c r="B1203" s="12" t="s">
        <v>12923</v>
      </c>
      <c r="C1203" s="12" t="s">
        <v>3270</v>
      </c>
      <c r="D1203" s="12" t="str">
        <f t="shared" si="54"/>
        <v>中海箱</v>
      </c>
      <c r="E1203" s="7" t="s">
        <v>16533</v>
      </c>
      <c r="F1203" s="19">
        <v>40897</v>
      </c>
      <c r="G1203" s="92" t="s">
        <v>11603</v>
      </c>
      <c r="H1203" s="12" t="str">
        <f t="shared" si="55"/>
        <v>重</v>
      </c>
      <c r="I1203" s="23">
        <v>40961</v>
      </c>
      <c r="J1203" s="27"/>
      <c r="K1203" s="12" t="s">
        <v>14133</v>
      </c>
      <c r="L1203" s="12"/>
      <c r="M1203" s="11"/>
      <c r="N1203" s="11"/>
      <c r="O1203" s="18"/>
    </row>
    <row r="1204" spans="1:15">
      <c r="A1204" s="34">
        <v>1202</v>
      </c>
      <c r="B1204" s="12" t="s">
        <v>8398</v>
      </c>
      <c r="C1204" s="12" t="s">
        <v>3270</v>
      </c>
      <c r="D1204" s="12" t="str">
        <f t="shared" si="54"/>
        <v>中海箱</v>
      </c>
      <c r="E1204" s="7" t="s">
        <v>16533</v>
      </c>
      <c r="F1204" s="19">
        <v>40885</v>
      </c>
      <c r="G1204" s="92" t="s">
        <v>11603</v>
      </c>
      <c r="H1204" s="12" t="str">
        <f t="shared" si="55"/>
        <v>重</v>
      </c>
      <c r="I1204" s="23">
        <v>40961</v>
      </c>
      <c r="J1204" s="27"/>
      <c r="K1204" s="12" t="s">
        <v>14133</v>
      </c>
      <c r="L1204" s="12"/>
      <c r="M1204" s="11"/>
      <c r="N1204" s="11"/>
      <c r="O1204" s="18"/>
    </row>
    <row r="1205" spans="1:15">
      <c r="A1205" s="34">
        <v>1203</v>
      </c>
      <c r="B1205" s="12" t="s">
        <v>8770</v>
      </c>
      <c r="C1205" s="12" t="s">
        <v>3270</v>
      </c>
      <c r="D1205" s="12" t="str">
        <f t="shared" si="54"/>
        <v>中海箱</v>
      </c>
      <c r="E1205" s="7" t="s">
        <v>16533</v>
      </c>
      <c r="F1205" s="19">
        <v>40897</v>
      </c>
      <c r="G1205" s="92" t="s">
        <v>11603</v>
      </c>
      <c r="H1205" s="12" t="str">
        <f t="shared" si="55"/>
        <v>重</v>
      </c>
      <c r="I1205" s="23">
        <v>40961</v>
      </c>
      <c r="J1205" s="27"/>
      <c r="K1205" s="12" t="s">
        <v>14133</v>
      </c>
      <c r="L1205" s="12"/>
      <c r="M1205" s="11"/>
      <c r="N1205" s="11"/>
      <c r="O1205" s="18"/>
    </row>
    <row r="1206" spans="1:15">
      <c r="A1206" s="34">
        <v>1204</v>
      </c>
      <c r="B1206" s="12" t="s">
        <v>14377</v>
      </c>
      <c r="C1206" s="12" t="s">
        <v>3270</v>
      </c>
      <c r="D1206" s="12" t="str">
        <f t="shared" si="54"/>
        <v>中海箱</v>
      </c>
      <c r="E1206" s="7" t="s">
        <v>16533</v>
      </c>
      <c r="F1206" s="19">
        <v>40897</v>
      </c>
      <c r="G1206" s="92" t="s">
        <v>11603</v>
      </c>
      <c r="H1206" s="12" t="str">
        <f t="shared" si="55"/>
        <v>重</v>
      </c>
      <c r="I1206" s="23">
        <v>40984</v>
      </c>
      <c r="J1206" s="27"/>
      <c r="K1206" s="12" t="s">
        <v>11298</v>
      </c>
      <c r="L1206" s="12"/>
      <c r="M1206" s="11"/>
      <c r="N1206" s="11"/>
      <c r="O1206" s="18"/>
    </row>
    <row r="1207" spans="1:15">
      <c r="A1207" s="34">
        <v>1205</v>
      </c>
      <c r="B1207" s="12" t="s">
        <v>14378</v>
      </c>
      <c r="C1207" s="12" t="s">
        <v>10258</v>
      </c>
      <c r="D1207" s="12" t="str">
        <f t="shared" si="54"/>
        <v>中海箱</v>
      </c>
      <c r="E1207" s="7" t="s">
        <v>17174</v>
      </c>
      <c r="F1207" s="19">
        <v>40868</v>
      </c>
      <c r="G1207" s="124" t="s">
        <v>5527</v>
      </c>
      <c r="H1207" s="12" t="str">
        <f t="shared" si="55"/>
        <v>重</v>
      </c>
      <c r="I1207" s="23">
        <v>40976</v>
      </c>
      <c r="J1207" s="27"/>
      <c r="K1207" s="12" t="s">
        <v>6500</v>
      </c>
      <c r="L1207" s="12"/>
      <c r="M1207" s="11"/>
      <c r="N1207" s="11"/>
      <c r="O1207" s="18"/>
    </row>
    <row r="1208" spans="1:15">
      <c r="A1208" s="34">
        <v>1206</v>
      </c>
      <c r="B1208" s="12" t="s">
        <v>14379</v>
      </c>
      <c r="C1208" s="12" t="s">
        <v>10258</v>
      </c>
      <c r="D1208" s="12" t="str">
        <f t="shared" si="54"/>
        <v>中海箱</v>
      </c>
      <c r="E1208" s="7" t="s">
        <v>16533</v>
      </c>
      <c r="F1208" s="19">
        <v>40906</v>
      </c>
      <c r="G1208" s="92" t="s">
        <v>11603</v>
      </c>
      <c r="H1208" s="12" t="str">
        <f t="shared" si="55"/>
        <v>重</v>
      </c>
      <c r="I1208" s="23">
        <v>40984</v>
      </c>
      <c r="J1208" s="27"/>
      <c r="K1208" s="12" t="s">
        <v>11298</v>
      </c>
      <c r="L1208" s="12"/>
      <c r="M1208" s="11"/>
      <c r="N1208" s="11"/>
      <c r="O1208" s="18"/>
    </row>
    <row r="1209" spans="1:15">
      <c r="A1209" s="34">
        <v>1207</v>
      </c>
      <c r="B1209" s="12" t="s">
        <v>14380</v>
      </c>
      <c r="C1209" s="12" t="s">
        <v>10258</v>
      </c>
      <c r="D1209" s="12" t="str">
        <f t="shared" si="54"/>
        <v>中海箱</v>
      </c>
      <c r="E1209" s="7" t="s">
        <v>17174</v>
      </c>
      <c r="F1209" s="19">
        <v>40921</v>
      </c>
      <c r="G1209" s="92" t="s">
        <v>11603</v>
      </c>
      <c r="H1209" s="12" t="str">
        <f t="shared" si="55"/>
        <v>重</v>
      </c>
      <c r="I1209" s="23">
        <v>41021</v>
      </c>
      <c r="J1209" s="27"/>
      <c r="K1209" s="12" t="s">
        <v>6500</v>
      </c>
      <c r="L1209" s="12"/>
      <c r="M1209" s="11"/>
      <c r="N1209" s="11"/>
      <c r="O1209" s="18"/>
    </row>
    <row r="1210" spans="1:15">
      <c r="A1210" s="34">
        <v>1208</v>
      </c>
      <c r="B1210" s="12" t="s">
        <v>14383</v>
      </c>
      <c r="C1210" s="12" t="s">
        <v>10258</v>
      </c>
      <c r="D1210" s="12" t="str">
        <f t="shared" si="54"/>
        <v>中海箱</v>
      </c>
      <c r="E1210" s="7" t="s">
        <v>16533</v>
      </c>
      <c r="F1210" s="19">
        <v>40906</v>
      </c>
      <c r="G1210" s="92" t="s">
        <v>11603</v>
      </c>
      <c r="H1210" s="12" t="str">
        <f t="shared" si="55"/>
        <v>重</v>
      </c>
      <c r="I1210" s="23">
        <v>40984</v>
      </c>
      <c r="J1210" s="27"/>
      <c r="K1210" s="12" t="s">
        <v>11298</v>
      </c>
      <c r="L1210" s="12"/>
      <c r="M1210" s="11"/>
      <c r="N1210" s="11"/>
      <c r="O1210" s="18"/>
    </row>
    <row r="1211" spans="1:15">
      <c r="A1211" s="34">
        <v>1209</v>
      </c>
      <c r="B1211" s="12" t="s">
        <v>14384</v>
      </c>
      <c r="C1211" s="12" t="s">
        <v>10258</v>
      </c>
      <c r="D1211" s="12" t="str">
        <f t="shared" si="54"/>
        <v>中海箱</v>
      </c>
      <c r="E1211" s="7" t="s">
        <v>17174</v>
      </c>
      <c r="F1211" s="19">
        <v>40921</v>
      </c>
      <c r="G1211" s="92" t="s">
        <v>11603</v>
      </c>
      <c r="H1211" s="12" t="str">
        <f t="shared" si="55"/>
        <v>重</v>
      </c>
      <c r="I1211" s="23">
        <v>40998</v>
      </c>
      <c r="J1211" s="27"/>
      <c r="K1211" s="12" t="s">
        <v>10395</v>
      </c>
      <c r="L1211" s="12"/>
      <c r="M1211" s="11"/>
      <c r="N1211" s="11"/>
      <c r="O1211" s="18"/>
    </row>
    <row r="1212" spans="1:15">
      <c r="A1212" s="34">
        <v>1210</v>
      </c>
      <c r="B1212" s="12" t="s">
        <v>8478</v>
      </c>
      <c r="C1212" s="12" t="s">
        <v>10258</v>
      </c>
      <c r="D1212" s="12" t="str">
        <f t="shared" si="54"/>
        <v>中海箱</v>
      </c>
      <c r="E1212" s="7" t="s">
        <v>17174</v>
      </c>
      <c r="F1212" s="19">
        <v>40921</v>
      </c>
      <c r="G1212" s="92" t="s">
        <v>11603</v>
      </c>
      <c r="H1212" s="12" t="str">
        <f t="shared" si="55"/>
        <v>重</v>
      </c>
      <c r="I1212" s="23">
        <v>41021</v>
      </c>
      <c r="J1212" s="27"/>
      <c r="K1212" s="12" t="s">
        <v>6500</v>
      </c>
      <c r="L1212" s="12"/>
      <c r="M1212" s="11"/>
      <c r="N1212" s="11"/>
      <c r="O1212" s="18"/>
    </row>
    <row r="1213" spans="1:15">
      <c r="A1213" s="34">
        <v>1211</v>
      </c>
      <c r="B1213" s="12" t="s">
        <v>8479</v>
      </c>
      <c r="C1213" s="12" t="s">
        <v>10258</v>
      </c>
      <c r="D1213" s="12" t="str">
        <f t="shared" si="54"/>
        <v>中海箱</v>
      </c>
      <c r="E1213" s="7" t="s">
        <v>17174</v>
      </c>
      <c r="F1213" s="19">
        <v>40856</v>
      </c>
      <c r="G1213" s="92" t="s">
        <v>11603</v>
      </c>
      <c r="H1213" s="12" t="str">
        <f t="shared" si="55"/>
        <v>重</v>
      </c>
      <c r="I1213" s="23">
        <v>40866</v>
      </c>
      <c r="J1213" s="27"/>
      <c r="K1213" s="12" t="s">
        <v>10395</v>
      </c>
      <c r="L1213" s="12"/>
      <c r="M1213" s="11"/>
      <c r="N1213" s="11"/>
      <c r="O1213" s="18"/>
    </row>
    <row r="1214" spans="1:15">
      <c r="A1214" s="34">
        <v>1212</v>
      </c>
      <c r="B1214" s="12" t="s">
        <v>8480</v>
      </c>
      <c r="C1214" s="12" t="s">
        <v>10258</v>
      </c>
      <c r="D1214" s="12" t="str">
        <f t="shared" si="54"/>
        <v>中海箱</v>
      </c>
      <c r="E1214" s="7" t="s">
        <v>17174</v>
      </c>
      <c r="F1214" s="19">
        <v>40921</v>
      </c>
      <c r="G1214" s="92" t="s">
        <v>11603</v>
      </c>
      <c r="H1214" s="12" t="str">
        <f t="shared" si="55"/>
        <v>重</v>
      </c>
      <c r="I1214" s="23">
        <v>41021</v>
      </c>
      <c r="J1214" s="27"/>
      <c r="K1214" s="12" t="s">
        <v>6500</v>
      </c>
      <c r="L1214" s="12"/>
      <c r="M1214" s="11"/>
      <c r="N1214" s="11"/>
      <c r="O1214" s="18"/>
    </row>
    <row r="1215" spans="1:15">
      <c r="A1215" s="34">
        <v>1213</v>
      </c>
      <c r="B1215" s="12" t="s">
        <v>8481</v>
      </c>
      <c r="C1215" s="12" t="s">
        <v>10258</v>
      </c>
      <c r="D1215" s="12" t="str">
        <f t="shared" si="54"/>
        <v>中海箱</v>
      </c>
      <c r="E1215" s="7" t="s">
        <v>16533</v>
      </c>
      <c r="F1215" s="19">
        <v>40906</v>
      </c>
      <c r="G1215" s="92" t="s">
        <v>11603</v>
      </c>
      <c r="H1215" s="12" t="str">
        <f t="shared" si="55"/>
        <v>重</v>
      </c>
      <c r="I1215" s="23">
        <v>40984</v>
      </c>
      <c r="J1215" s="27"/>
      <c r="K1215" s="12" t="s">
        <v>11298</v>
      </c>
      <c r="L1215" s="12"/>
      <c r="M1215" s="11"/>
      <c r="N1215" s="11"/>
      <c r="O1215" s="18"/>
    </row>
    <row r="1216" spans="1:15">
      <c r="A1216" s="34">
        <v>1214</v>
      </c>
      <c r="B1216" s="12" t="s">
        <v>4302</v>
      </c>
      <c r="C1216" s="12" t="s">
        <v>10258</v>
      </c>
      <c r="D1216" s="12" t="str">
        <f t="shared" si="54"/>
        <v>中海箱</v>
      </c>
      <c r="E1216" s="125" t="s">
        <v>16533</v>
      </c>
      <c r="F1216" s="19">
        <v>40906</v>
      </c>
      <c r="G1216" s="92" t="s">
        <v>3822</v>
      </c>
      <c r="H1216" s="12" t="str">
        <f t="shared" si="55"/>
        <v>重</v>
      </c>
      <c r="I1216" s="23">
        <v>41051</v>
      </c>
      <c r="J1216" s="27"/>
      <c r="K1216" s="12" t="s">
        <v>10395</v>
      </c>
      <c r="L1216" s="12"/>
      <c r="M1216" s="11"/>
      <c r="N1216" s="11"/>
      <c r="O1216" s="18"/>
    </row>
    <row r="1217" spans="1:15">
      <c r="A1217" s="34">
        <v>1215</v>
      </c>
      <c r="B1217" s="12" t="s">
        <v>5408</v>
      </c>
      <c r="C1217" s="12" t="s">
        <v>10258</v>
      </c>
      <c r="D1217" s="12" t="str">
        <f t="shared" si="54"/>
        <v>中海箱</v>
      </c>
      <c r="E1217" s="7" t="s">
        <v>17174</v>
      </c>
      <c r="F1217" s="19">
        <v>40856</v>
      </c>
      <c r="G1217" s="92" t="s">
        <v>16456</v>
      </c>
      <c r="H1217" s="12" t="str">
        <f t="shared" si="55"/>
        <v>重</v>
      </c>
      <c r="I1217" s="23">
        <v>40883</v>
      </c>
      <c r="J1217" s="27"/>
      <c r="K1217" s="12" t="s">
        <v>5796</v>
      </c>
      <c r="L1217" s="12"/>
      <c r="M1217" s="11"/>
      <c r="N1217" s="11"/>
      <c r="O1217" s="18"/>
    </row>
    <row r="1218" spans="1:15">
      <c r="A1218" s="34">
        <v>1216</v>
      </c>
      <c r="B1218" s="12" t="s">
        <v>5409</v>
      </c>
      <c r="C1218" s="12" t="s">
        <v>3270</v>
      </c>
      <c r="D1218" s="12" t="str">
        <f t="shared" si="54"/>
        <v>中海箱</v>
      </c>
      <c r="E1218" s="7" t="s">
        <v>17174</v>
      </c>
      <c r="F1218" s="19">
        <v>40856</v>
      </c>
      <c r="G1218" s="92" t="s">
        <v>5407</v>
      </c>
      <c r="H1218" s="12" t="str">
        <f t="shared" si="55"/>
        <v>重</v>
      </c>
      <c r="I1218" s="23">
        <v>40879</v>
      </c>
      <c r="J1218" s="27"/>
      <c r="K1218" s="12" t="s">
        <v>6500</v>
      </c>
      <c r="L1218" s="12"/>
      <c r="M1218" s="11"/>
      <c r="N1218" s="11"/>
      <c r="O1218" s="18"/>
    </row>
    <row r="1219" spans="1:15">
      <c r="A1219" s="34">
        <v>1217</v>
      </c>
      <c r="B1219" s="12" t="s">
        <v>15202</v>
      </c>
      <c r="C1219" s="12" t="s">
        <v>3270</v>
      </c>
      <c r="D1219" s="12" t="str">
        <f t="shared" ref="D1219:D1282" si="56">IF(B1219="","","中海箱")</f>
        <v>中海箱</v>
      </c>
      <c r="E1219" s="7" t="s">
        <v>17174</v>
      </c>
      <c r="F1219" s="19">
        <v>40856</v>
      </c>
      <c r="G1219" s="92" t="s">
        <v>5407</v>
      </c>
      <c r="H1219" s="12" t="str">
        <f t="shared" ref="H1219:H1282" si="57">IF(I1219="","空","重")</f>
        <v>重</v>
      </c>
      <c r="I1219" s="23">
        <v>40879</v>
      </c>
      <c r="J1219" s="27"/>
      <c r="K1219" s="12" t="s">
        <v>6500</v>
      </c>
      <c r="L1219" s="12"/>
      <c r="M1219" s="11"/>
      <c r="N1219" s="11"/>
      <c r="O1219" s="18"/>
    </row>
    <row r="1220" spans="1:15">
      <c r="A1220" s="34">
        <v>1218</v>
      </c>
      <c r="B1220" s="12" t="s">
        <v>15203</v>
      </c>
      <c r="C1220" s="12" t="s">
        <v>3270</v>
      </c>
      <c r="D1220" s="12" t="str">
        <f t="shared" si="56"/>
        <v>中海箱</v>
      </c>
      <c r="E1220" s="7" t="s">
        <v>16533</v>
      </c>
      <c r="F1220" s="19">
        <v>40885</v>
      </c>
      <c r="G1220" s="92" t="s">
        <v>5407</v>
      </c>
      <c r="H1220" s="12" t="str">
        <f t="shared" si="57"/>
        <v>重</v>
      </c>
      <c r="I1220" s="23">
        <v>40961</v>
      </c>
      <c r="J1220" s="27"/>
      <c r="K1220" s="12" t="s">
        <v>14133</v>
      </c>
      <c r="L1220" s="12"/>
      <c r="M1220" s="11"/>
      <c r="N1220" s="11"/>
      <c r="O1220" s="18"/>
    </row>
    <row r="1221" spans="1:15">
      <c r="A1221" s="34">
        <v>1219</v>
      </c>
      <c r="B1221" s="12" t="s">
        <v>15204</v>
      </c>
      <c r="C1221" s="12" t="s">
        <v>3270</v>
      </c>
      <c r="D1221" s="12" t="str">
        <f t="shared" si="56"/>
        <v>中海箱</v>
      </c>
      <c r="E1221" s="7" t="s">
        <v>16533</v>
      </c>
      <c r="F1221" s="19">
        <v>40869</v>
      </c>
      <c r="G1221" s="92" t="s">
        <v>5407</v>
      </c>
      <c r="H1221" s="12" t="str">
        <f t="shared" si="57"/>
        <v>重</v>
      </c>
      <c r="I1221" s="23">
        <v>40908</v>
      </c>
      <c r="J1221" s="27"/>
      <c r="K1221" s="12" t="s">
        <v>10395</v>
      </c>
      <c r="L1221" s="12"/>
      <c r="M1221" s="11"/>
      <c r="N1221" s="11"/>
      <c r="O1221" s="18"/>
    </row>
    <row r="1222" spans="1:15">
      <c r="A1222" s="34">
        <v>1220</v>
      </c>
      <c r="B1222" s="12" t="s">
        <v>15205</v>
      </c>
      <c r="C1222" s="12" t="s">
        <v>3270</v>
      </c>
      <c r="D1222" s="12" t="str">
        <f t="shared" si="56"/>
        <v>中海箱</v>
      </c>
      <c r="E1222" s="7" t="s">
        <v>17174</v>
      </c>
      <c r="F1222" s="19">
        <v>40856</v>
      </c>
      <c r="G1222" s="92" t="s">
        <v>5407</v>
      </c>
      <c r="H1222" s="12" t="str">
        <f t="shared" si="57"/>
        <v>重</v>
      </c>
      <c r="I1222" s="23">
        <v>40879</v>
      </c>
      <c r="J1222" s="27"/>
      <c r="K1222" s="12" t="s">
        <v>6500</v>
      </c>
      <c r="L1222" s="12"/>
      <c r="M1222" s="11"/>
      <c r="N1222" s="11"/>
      <c r="O1222" s="18"/>
    </row>
    <row r="1223" spans="1:15">
      <c r="A1223" s="34">
        <v>1221</v>
      </c>
      <c r="B1223" s="12" t="s">
        <v>9227</v>
      </c>
      <c r="C1223" s="12" t="s">
        <v>3270</v>
      </c>
      <c r="D1223" s="12" t="str">
        <f t="shared" si="56"/>
        <v>中海箱</v>
      </c>
      <c r="E1223" s="7" t="s">
        <v>17174</v>
      </c>
      <c r="F1223" s="19">
        <v>40856</v>
      </c>
      <c r="G1223" s="92" t="s">
        <v>5407</v>
      </c>
      <c r="H1223" s="12" t="str">
        <f t="shared" si="57"/>
        <v>重</v>
      </c>
      <c r="I1223" s="23">
        <v>40879</v>
      </c>
      <c r="J1223" s="27"/>
      <c r="K1223" s="12" t="s">
        <v>6500</v>
      </c>
      <c r="L1223" s="12"/>
      <c r="M1223" s="11"/>
      <c r="N1223" s="11"/>
      <c r="O1223" s="18"/>
    </row>
    <row r="1224" spans="1:15">
      <c r="A1224" s="34">
        <v>1222</v>
      </c>
      <c r="B1224" s="12" t="s">
        <v>5617</v>
      </c>
      <c r="C1224" s="12" t="s">
        <v>3270</v>
      </c>
      <c r="D1224" s="12" t="str">
        <f t="shared" si="56"/>
        <v>中海箱</v>
      </c>
      <c r="E1224" s="7" t="s">
        <v>16533</v>
      </c>
      <c r="F1224" s="19">
        <v>40897</v>
      </c>
      <c r="G1224" s="92" t="s">
        <v>5407</v>
      </c>
      <c r="H1224" s="12" t="str">
        <f t="shared" si="57"/>
        <v>重</v>
      </c>
      <c r="I1224" s="23">
        <v>40961</v>
      </c>
      <c r="J1224" s="27"/>
      <c r="K1224" s="12" t="s">
        <v>14133</v>
      </c>
      <c r="L1224" s="12"/>
      <c r="M1224" s="11"/>
      <c r="N1224" s="11"/>
      <c r="O1224" s="18"/>
    </row>
    <row r="1225" spans="1:15">
      <c r="A1225" s="34">
        <v>1223</v>
      </c>
      <c r="B1225" s="12" t="s">
        <v>11330</v>
      </c>
      <c r="C1225" s="12" t="s">
        <v>3270</v>
      </c>
      <c r="D1225" s="12" t="str">
        <f t="shared" si="56"/>
        <v>中海箱</v>
      </c>
      <c r="E1225" s="7" t="s">
        <v>16533</v>
      </c>
      <c r="F1225" s="19">
        <v>40897</v>
      </c>
      <c r="G1225" s="92" t="s">
        <v>5407</v>
      </c>
      <c r="H1225" s="12" t="str">
        <f t="shared" si="57"/>
        <v>重</v>
      </c>
      <c r="I1225" s="23">
        <v>40961</v>
      </c>
      <c r="J1225" s="27"/>
      <c r="K1225" s="12" t="s">
        <v>14133</v>
      </c>
      <c r="L1225" s="12"/>
      <c r="M1225" s="11"/>
      <c r="N1225" s="11"/>
      <c r="O1225" s="18"/>
    </row>
    <row r="1226" spans="1:15">
      <c r="A1226" s="34">
        <v>1224</v>
      </c>
      <c r="B1226" s="12" t="s">
        <v>11331</v>
      </c>
      <c r="C1226" s="12" t="s">
        <v>3270</v>
      </c>
      <c r="D1226" s="12" t="str">
        <f t="shared" si="56"/>
        <v>中海箱</v>
      </c>
      <c r="E1226" s="7" t="s">
        <v>16533</v>
      </c>
      <c r="F1226" s="19">
        <v>40885</v>
      </c>
      <c r="G1226" s="92" t="s">
        <v>5407</v>
      </c>
      <c r="H1226" s="12" t="str">
        <f t="shared" si="57"/>
        <v>重</v>
      </c>
      <c r="I1226" s="23">
        <v>40961</v>
      </c>
      <c r="J1226" s="27"/>
      <c r="K1226" s="12" t="s">
        <v>14133</v>
      </c>
      <c r="L1226" s="12"/>
      <c r="M1226" s="11"/>
      <c r="N1226" s="11"/>
      <c r="O1226" s="18"/>
    </row>
    <row r="1227" spans="1:15">
      <c r="A1227" s="34">
        <v>1225</v>
      </c>
      <c r="B1227" s="12" t="s">
        <v>7575</v>
      </c>
      <c r="C1227" s="12" t="s">
        <v>3270</v>
      </c>
      <c r="D1227" s="12" t="str">
        <f t="shared" si="56"/>
        <v>中海箱</v>
      </c>
      <c r="E1227" s="7" t="s">
        <v>17174</v>
      </c>
      <c r="F1227" s="19">
        <v>40861</v>
      </c>
      <c r="G1227" s="92"/>
      <c r="H1227" s="12" t="str">
        <f t="shared" si="57"/>
        <v>重</v>
      </c>
      <c r="I1227" s="23">
        <v>40876</v>
      </c>
      <c r="J1227" s="27"/>
      <c r="K1227" s="12" t="s">
        <v>11298</v>
      </c>
      <c r="L1227" s="12"/>
      <c r="M1227" s="11"/>
      <c r="N1227" s="11"/>
      <c r="O1227" s="18"/>
    </row>
    <row r="1228" spans="1:15">
      <c r="A1228" s="34">
        <v>1226</v>
      </c>
      <c r="B1228" s="12" t="s">
        <v>12281</v>
      </c>
      <c r="C1228" s="12" t="s">
        <v>3270</v>
      </c>
      <c r="D1228" s="12" t="str">
        <f t="shared" si="56"/>
        <v>中海箱</v>
      </c>
      <c r="E1228" s="7" t="s">
        <v>16533</v>
      </c>
      <c r="F1228" s="19">
        <v>40869</v>
      </c>
      <c r="G1228" s="92" t="s">
        <v>11956</v>
      </c>
      <c r="H1228" s="12" t="str">
        <f t="shared" si="57"/>
        <v>重</v>
      </c>
      <c r="I1228" s="23">
        <v>40904</v>
      </c>
      <c r="J1228" s="27"/>
      <c r="K1228" s="12" t="s">
        <v>10395</v>
      </c>
      <c r="L1228" s="12"/>
      <c r="M1228" s="11"/>
      <c r="N1228" s="11"/>
      <c r="O1228" s="18"/>
    </row>
    <row r="1229" spans="1:15">
      <c r="A1229" s="34">
        <v>1227</v>
      </c>
      <c r="B1229" s="12" t="s">
        <v>12282</v>
      </c>
      <c r="C1229" s="12" t="s">
        <v>3270</v>
      </c>
      <c r="D1229" s="12" t="str">
        <f t="shared" si="56"/>
        <v>中海箱</v>
      </c>
      <c r="E1229" s="7" t="s">
        <v>17174</v>
      </c>
      <c r="F1229" s="19">
        <v>40856</v>
      </c>
      <c r="G1229" s="92" t="s">
        <v>11956</v>
      </c>
      <c r="H1229" s="12" t="str">
        <f t="shared" si="57"/>
        <v>重</v>
      </c>
      <c r="I1229" s="23">
        <v>40869</v>
      </c>
      <c r="J1229" s="27"/>
      <c r="K1229" s="12" t="s">
        <v>12370</v>
      </c>
      <c r="L1229" s="12"/>
      <c r="M1229" s="11"/>
      <c r="N1229" s="11"/>
      <c r="O1229" s="18"/>
    </row>
    <row r="1230" spans="1:15">
      <c r="A1230" s="34">
        <v>1228</v>
      </c>
      <c r="B1230" s="12" t="s">
        <v>3332</v>
      </c>
      <c r="C1230" s="12" t="s">
        <v>3270</v>
      </c>
      <c r="D1230" s="12" t="str">
        <f t="shared" si="56"/>
        <v>中海箱</v>
      </c>
      <c r="E1230" s="7" t="s">
        <v>17174</v>
      </c>
      <c r="F1230" s="19">
        <v>40857</v>
      </c>
      <c r="G1230" s="92" t="s">
        <v>11956</v>
      </c>
      <c r="H1230" s="12" t="str">
        <f t="shared" si="57"/>
        <v>重</v>
      </c>
      <c r="I1230" s="23">
        <v>40879</v>
      </c>
      <c r="J1230" s="27"/>
      <c r="K1230" s="12" t="s">
        <v>6500</v>
      </c>
      <c r="L1230" s="12"/>
      <c r="M1230" s="11"/>
      <c r="N1230" s="11"/>
      <c r="O1230" s="18"/>
    </row>
    <row r="1231" spans="1:15">
      <c r="A1231" s="34">
        <v>1229</v>
      </c>
      <c r="B1231" s="12" t="s">
        <v>1161</v>
      </c>
      <c r="C1231" s="12" t="s">
        <v>3270</v>
      </c>
      <c r="D1231" s="12" t="str">
        <f t="shared" si="56"/>
        <v>中海箱</v>
      </c>
      <c r="E1231" s="7" t="s">
        <v>16533</v>
      </c>
      <c r="F1231" s="19">
        <v>40856</v>
      </c>
      <c r="G1231" s="92" t="s">
        <v>11956</v>
      </c>
      <c r="H1231" s="12" t="str">
        <f t="shared" si="57"/>
        <v>重</v>
      </c>
      <c r="I1231" s="23">
        <v>40961</v>
      </c>
      <c r="J1231" s="27"/>
      <c r="K1231" s="12" t="s">
        <v>14133</v>
      </c>
      <c r="L1231" s="12"/>
      <c r="M1231" s="11"/>
      <c r="N1231" s="11"/>
      <c r="O1231" s="18"/>
    </row>
    <row r="1232" spans="1:15">
      <c r="A1232" s="34">
        <v>1230</v>
      </c>
      <c r="B1232" s="12" t="s">
        <v>1162</v>
      </c>
      <c r="C1232" s="12" t="s">
        <v>3270</v>
      </c>
      <c r="D1232" s="12" t="str">
        <f t="shared" si="56"/>
        <v>中海箱</v>
      </c>
      <c r="E1232" s="7" t="s">
        <v>16533</v>
      </c>
      <c r="F1232" s="19">
        <v>40897</v>
      </c>
      <c r="G1232" s="92" t="s">
        <v>11956</v>
      </c>
      <c r="H1232" s="12" t="str">
        <f t="shared" si="57"/>
        <v>重</v>
      </c>
      <c r="I1232" s="23">
        <v>40961</v>
      </c>
      <c r="J1232" s="27"/>
      <c r="K1232" s="12" t="s">
        <v>14133</v>
      </c>
      <c r="L1232" s="12"/>
      <c r="M1232" s="11"/>
      <c r="N1232" s="11"/>
      <c r="O1232" s="18"/>
    </row>
    <row r="1233" spans="1:15">
      <c r="A1233" s="34">
        <v>1231</v>
      </c>
      <c r="B1233" s="12" t="s">
        <v>13412</v>
      </c>
      <c r="C1233" s="12" t="s">
        <v>3270</v>
      </c>
      <c r="D1233" s="12" t="str">
        <f t="shared" si="56"/>
        <v>中海箱</v>
      </c>
      <c r="E1233" s="7" t="s">
        <v>17174</v>
      </c>
      <c r="F1233" s="19">
        <v>40856</v>
      </c>
      <c r="G1233" s="92" t="s">
        <v>11956</v>
      </c>
      <c r="H1233" s="12" t="str">
        <f t="shared" si="57"/>
        <v>重</v>
      </c>
      <c r="I1233" s="23">
        <v>40869</v>
      </c>
      <c r="J1233" s="27"/>
      <c r="K1233" s="12" t="s">
        <v>6500</v>
      </c>
      <c r="L1233" s="12"/>
      <c r="M1233" s="11"/>
      <c r="N1233" s="11"/>
      <c r="O1233" s="18"/>
    </row>
    <row r="1234" spans="1:15">
      <c r="A1234" s="34">
        <v>1232</v>
      </c>
      <c r="B1234" s="12" t="s">
        <v>13413</v>
      </c>
      <c r="C1234" s="12" t="s">
        <v>3270</v>
      </c>
      <c r="D1234" s="12" t="str">
        <f t="shared" si="56"/>
        <v>中海箱</v>
      </c>
      <c r="E1234" s="7" t="s">
        <v>17174</v>
      </c>
      <c r="F1234" s="19">
        <v>40879</v>
      </c>
      <c r="G1234" s="92" t="s">
        <v>11956</v>
      </c>
      <c r="H1234" s="12" t="str">
        <f t="shared" si="57"/>
        <v>重</v>
      </c>
      <c r="I1234" s="23">
        <v>40879</v>
      </c>
      <c r="J1234" s="27"/>
      <c r="K1234" s="12" t="s">
        <v>6500</v>
      </c>
      <c r="L1234" s="12"/>
      <c r="M1234" s="11"/>
      <c r="N1234" s="11"/>
      <c r="O1234" s="18"/>
    </row>
    <row r="1235" spans="1:15">
      <c r="A1235" s="34">
        <v>1233</v>
      </c>
      <c r="B1235" s="12" t="s">
        <v>13414</v>
      </c>
      <c r="C1235" s="12" t="s">
        <v>3270</v>
      </c>
      <c r="D1235" s="12" t="str">
        <f t="shared" si="56"/>
        <v>中海箱</v>
      </c>
      <c r="E1235" s="7" t="s">
        <v>17174</v>
      </c>
      <c r="F1235" s="19">
        <v>40879</v>
      </c>
      <c r="G1235" s="92" t="s">
        <v>13547</v>
      </c>
      <c r="H1235" s="12" t="str">
        <f t="shared" si="57"/>
        <v>重</v>
      </c>
      <c r="I1235" s="23">
        <v>40879</v>
      </c>
      <c r="J1235" s="27"/>
      <c r="K1235" s="12" t="s">
        <v>6500</v>
      </c>
      <c r="L1235" s="12"/>
      <c r="M1235" s="11"/>
      <c r="N1235" s="11"/>
      <c r="O1235" s="18"/>
    </row>
    <row r="1236" spans="1:15">
      <c r="A1236" s="34">
        <v>1234</v>
      </c>
      <c r="B1236" s="12" t="s">
        <v>13415</v>
      </c>
      <c r="C1236" s="12" t="s">
        <v>3270</v>
      </c>
      <c r="D1236" s="12" t="str">
        <f t="shared" si="56"/>
        <v>中海箱</v>
      </c>
      <c r="E1236" s="7" t="s">
        <v>17174</v>
      </c>
      <c r="F1236" s="19">
        <v>40879</v>
      </c>
      <c r="G1236" s="92" t="s">
        <v>11956</v>
      </c>
      <c r="H1236" s="12" t="str">
        <f t="shared" si="57"/>
        <v>重</v>
      </c>
      <c r="I1236" s="23">
        <v>40879</v>
      </c>
      <c r="J1236" s="27"/>
      <c r="K1236" s="12" t="s">
        <v>6500</v>
      </c>
      <c r="L1236" s="12"/>
      <c r="M1236" s="11"/>
      <c r="N1236" s="11"/>
      <c r="O1236" s="18"/>
    </row>
    <row r="1237" spans="1:15">
      <c r="A1237" s="34">
        <v>1235</v>
      </c>
      <c r="B1237" s="12" t="s">
        <v>13416</v>
      </c>
      <c r="C1237" s="12" t="s">
        <v>3270</v>
      </c>
      <c r="D1237" s="12" t="str">
        <f t="shared" si="56"/>
        <v>中海箱</v>
      </c>
      <c r="E1237" s="7" t="s">
        <v>17174</v>
      </c>
      <c r="F1237" s="19">
        <v>40879</v>
      </c>
      <c r="G1237" s="92" t="s">
        <v>11956</v>
      </c>
      <c r="H1237" s="12" t="str">
        <f t="shared" si="57"/>
        <v>重</v>
      </c>
      <c r="I1237" s="23">
        <v>40879</v>
      </c>
      <c r="J1237" s="27"/>
      <c r="K1237" s="12" t="s">
        <v>6500</v>
      </c>
      <c r="L1237" s="12"/>
      <c r="M1237" s="11"/>
      <c r="N1237" s="11"/>
      <c r="O1237" s="18"/>
    </row>
    <row r="1238" spans="1:15">
      <c r="A1238" s="34">
        <v>1236</v>
      </c>
      <c r="B1238" s="12" t="s">
        <v>8776</v>
      </c>
      <c r="C1238" s="12" t="s">
        <v>3270</v>
      </c>
      <c r="D1238" s="12" t="str">
        <f t="shared" si="56"/>
        <v>中海箱</v>
      </c>
      <c r="E1238" s="7" t="s">
        <v>17174</v>
      </c>
      <c r="F1238" s="19">
        <v>40868</v>
      </c>
      <c r="G1238" s="92" t="s">
        <v>11956</v>
      </c>
      <c r="H1238" s="12" t="str">
        <f t="shared" si="57"/>
        <v>重</v>
      </c>
      <c r="I1238" s="23">
        <v>40981</v>
      </c>
      <c r="J1238" s="27"/>
      <c r="K1238" s="12" t="s">
        <v>6500</v>
      </c>
      <c r="L1238" s="12"/>
      <c r="M1238" s="11"/>
      <c r="N1238" s="11"/>
      <c r="O1238" s="18"/>
    </row>
    <row r="1239" spans="1:15">
      <c r="A1239" s="34">
        <v>1237</v>
      </c>
      <c r="B1239" s="12" t="s">
        <v>8777</v>
      </c>
      <c r="C1239" s="12" t="s">
        <v>3270</v>
      </c>
      <c r="D1239" s="12" t="str">
        <f t="shared" si="56"/>
        <v>中海箱</v>
      </c>
      <c r="E1239" s="7" t="s">
        <v>17174</v>
      </c>
      <c r="F1239" s="19">
        <v>40860</v>
      </c>
      <c r="G1239" s="92" t="s">
        <v>11956</v>
      </c>
      <c r="H1239" s="12" t="str">
        <f t="shared" si="57"/>
        <v>重</v>
      </c>
      <c r="I1239" s="23">
        <v>40879</v>
      </c>
      <c r="J1239" s="27"/>
      <c r="K1239" s="12" t="s">
        <v>8635</v>
      </c>
      <c r="L1239" s="12"/>
      <c r="M1239" s="11"/>
      <c r="N1239" s="11"/>
      <c r="O1239" s="18"/>
    </row>
    <row r="1240" spans="1:15">
      <c r="A1240" s="34">
        <v>1238</v>
      </c>
      <c r="B1240" s="12" t="s">
        <v>5228</v>
      </c>
      <c r="C1240" s="12" t="s">
        <v>3270</v>
      </c>
      <c r="D1240" s="12" t="str">
        <f t="shared" si="56"/>
        <v>中海箱</v>
      </c>
      <c r="E1240" s="7" t="s">
        <v>17174</v>
      </c>
      <c r="F1240" s="19">
        <v>40868</v>
      </c>
      <c r="G1240" s="92" t="s">
        <v>11956</v>
      </c>
      <c r="H1240" s="12" t="str">
        <f t="shared" si="57"/>
        <v>重</v>
      </c>
      <c r="I1240" s="23">
        <v>40981</v>
      </c>
      <c r="J1240" s="27"/>
      <c r="K1240" s="12" t="s">
        <v>6500</v>
      </c>
      <c r="L1240" s="12"/>
      <c r="M1240" s="11"/>
      <c r="N1240" s="11"/>
      <c r="O1240" s="18"/>
    </row>
    <row r="1241" spans="1:15">
      <c r="A1241" s="34">
        <v>1239</v>
      </c>
      <c r="B1241" s="12" t="s">
        <v>5229</v>
      </c>
      <c r="C1241" s="12" t="s">
        <v>3270</v>
      </c>
      <c r="D1241" s="12" t="str">
        <f t="shared" si="56"/>
        <v>中海箱</v>
      </c>
      <c r="E1241" s="7" t="s">
        <v>17174</v>
      </c>
      <c r="F1241" s="19">
        <v>40869</v>
      </c>
      <c r="G1241" s="92" t="s">
        <v>11956</v>
      </c>
      <c r="H1241" s="12" t="str">
        <f t="shared" si="57"/>
        <v>重</v>
      </c>
      <c r="I1241" s="23">
        <v>40869</v>
      </c>
      <c r="J1241" s="27"/>
      <c r="K1241" s="12" t="s">
        <v>6338</v>
      </c>
      <c r="L1241" s="12"/>
      <c r="M1241" s="11"/>
      <c r="N1241" s="11"/>
      <c r="O1241" s="18"/>
    </row>
    <row r="1242" spans="1:15">
      <c r="A1242" s="34">
        <v>1240</v>
      </c>
      <c r="B1242" s="12" t="s">
        <v>5230</v>
      </c>
      <c r="C1242" s="12" t="s">
        <v>3270</v>
      </c>
      <c r="D1242" s="12" t="str">
        <f t="shared" si="56"/>
        <v>中海箱</v>
      </c>
      <c r="E1242" s="7" t="s">
        <v>16533</v>
      </c>
      <c r="F1242" s="19">
        <v>40885</v>
      </c>
      <c r="G1242" s="92" t="s">
        <v>11956</v>
      </c>
      <c r="H1242" s="12" t="str">
        <f t="shared" si="57"/>
        <v>重</v>
      </c>
      <c r="I1242" s="23">
        <v>40961</v>
      </c>
      <c r="J1242" s="27"/>
      <c r="K1242" s="12" t="s">
        <v>14133</v>
      </c>
      <c r="L1242" s="12"/>
      <c r="M1242" s="11"/>
      <c r="N1242" s="11"/>
      <c r="O1242" s="18"/>
    </row>
    <row r="1243" spans="1:15">
      <c r="A1243" s="34">
        <v>1241</v>
      </c>
      <c r="B1243" s="12" t="s">
        <v>5231</v>
      </c>
      <c r="C1243" s="12" t="s">
        <v>3270</v>
      </c>
      <c r="D1243" s="12" t="str">
        <f t="shared" si="56"/>
        <v>中海箱</v>
      </c>
      <c r="E1243" s="7" t="s">
        <v>16533</v>
      </c>
      <c r="F1243" s="19">
        <v>40885</v>
      </c>
      <c r="G1243" s="92" t="s">
        <v>11956</v>
      </c>
      <c r="H1243" s="12" t="str">
        <f t="shared" si="57"/>
        <v>重</v>
      </c>
      <c r="I1243" s="23">
        <v>40961</v>
      </c>
      <c r="J1243" s="27"/>
      <c r="K1243" s="12" t="s">
        <v>14133</v>
      </c>
      <c r="L1243" s="12"/>
      <c r="M1243" s="11"/>
      <c r="N1243" s="11"/>
      <c r="O1243" s="18"/>
    </row>
    <row r="1244" spans="1:15">
      <c r="A1244" s="34">
        <v>1242</v>
      </c>
      <c r="B1244" s="12" t="s">
        <v>11955</v>
      </c>
      <c r="C1244" s="12" t="s">
        <v>3270</v>
      </c>
      <c r="D1244" s="12" t="str">
        <f t="shared" si="56"/>
        <v>中海箱</v>
      </c>
      <c r="E1244" s="7" t="s">
        <v>17174</v>
      </c>
      <c r="F1244" s="19">
        <v>40879</v>
      </c>
      <c r="G1244" s="92" t="s">
        <v>11956</v>
      </c>
      <c r="H1244" s="12" t="str">
        <f t="shared" si="57"/>
        <v>重</v>
      </c>
      <c r="I1244" s="23">
        <v>40879</v>
      </c>
      <c r="J1244" s="27"/>
      <c r="K1244" s="12" t="s">
        <v>6500</v>
      </c>
      <c r="L1244" s="12"/>
      <c r="M1244" s="11"/>
      <c r="N1244" s="11"/>
      <c r="O1244" s="18"/>
    </row>
    <row r="1245" spans="1:15">
      <c r="A1245" s="34">
        <v>1243</v>
      </c>
      <c r="B1245" s="12" t="s">
        <v>5071</v>
      </c>
      <c r="C1245" s="12" t="s">
        <v>10258</v>
      </c>
      <c r="D1245" s="12" t="str">
        <f t="shared" si="56"/>
        <v>中海箱</v>
      </c>
      <c r="E1245" s="7" t="s">
        <v>17174</v>
      </c>
      <c r="F1245" s="19">
        <v>40856</v>
      </c>
      <c r="G1245" s="92"/>
      <c r="H1245" s="12" t="str">
        <f t="shared" si="57"/>
        <v>重</v>
      </c>
      <c r="I1245" s="23">
        <v>40881</v>
      </c>
      <c r="J1245" s="27"/>
      <c r="K1245" s="12" t="s">
        <v>10395</v>
      </c>
      <c r="L1245" s="12"/>
      <c r="M1245" s="11"/>
      <c r="N1245" s="11"/>
      <c r="O1245" s="18"/>
    </row>
    <row r="1246" spans="1:15">
      <c r="A1246" s="34">
        <v>1244</v>
      </c>
      <c r="B1246" s="12" t="s">
        <v>5072</v>
      </c>
      <c r="C1246" s="12" t="s">
        <v>3270</v>
      </c>
      <c r="D1246" s="12" t="str">
        <f t="shared" si="56"/>
        <v>中海箱</v>
      </c>
      <c r="E1246" s="7" t="s">
        <v>17174</v>
      </c>
      <c r="F1246" s="19">
        <v>40856</v>
      </c>
      <c r="G1246" s="92"/>
      <c r="H1246" s="12" t="str">
        <f t="shared" si="57"/>
        <v>重</v>
      </c>
      <c r="I1246" s="23">
        <v>40869</v>
      </c>
      <c r="J1246" s="27"/>
      <c r="K1246" s="12" t="s">
        <v>15519</v>
      </c>
      <c r="L1246" s="12"/>
      <c r="M1246" s="11"/>
      <c r="N1246" s="11"/>
      <c r="O1246" s="18"/>
    </row>
    <row r="1247" spans="1:15">
      <c r="A1247" s="34">
        <v>1245</v>
      </c>
      <c r="B1247" s="12" t="s">
        <v>10340</v>
      </c>
      <c r="C1247" s="12" t="s">
        <v>3270</v>
      </c>
      <c r="D1247" s="12" t="str">
        <f t="shared" si="56"/>
        <v>中海箱</v>
      </c>
      <c r="E1247" s="7" t="s">
        <v>17174</v>
      </c>
      <c r="F1247" s="19">
        <v>40856</v>
      </c>
      <c r="G1247" s="92"/>
      <c r="H1247" s="12" t="str">
        <f t="shared" si="57"/>
        <v>重</v>
      </c>
      <c r="I1247" s="23">
        <v>40869</v>
      </c>
      <c r="J1247" s="27"/>
      <c r="K1247" s="12" t="s">
        <v>6500</v>
      </c>
      <c r="L1247" s="12"/>
      <c r="M1247" s="11"/>
      <c r="N1247" s="11"/>
      <c r="O1247" s="18"/>
    </row>
    <row r="1248" spans="1:15">
      <c r="A1248" s="34">
        <v>1246</v>
      </c>
      <c r="B1248" s="12" t="s">
        <v>9883</v>
      </c>
      <c r="C1248" s="7" t="s">
        <v>10393</v>
      </c>
      <c r="D1248" s="12" t="str">
        <f t="shared" si="56"/>
        <v>中海箱</v>
      </c>
      <c r="E1248" s="7" t="s">
        <v>17174</v>
      </c>
      <c r="F1248" s="19">
        <v>40865</v>
      </c>
      <c r="G1248" s="92" t="s">
        <v>10256</v>
      </c>
      <c r="H1248" s="12" t="str">
        <f t="shared" si="57"/>
        <v>重</v>
      </c>
      <c r="I1248" s="23">
        <v>40865</v>
      </c>
      <c r="J1248" s="27"/>
      <c r="K1248" s="12" t="s">
        <v>12002</v>
      </c>
      <c r="L1248" s="12"/>
      <c r="M1248" s="11"/>
      <c r="N1248" s="11"/>
      <c r="O1248" s="18"/>
    </row>
    <row r="1249" spans="1:15">
      <c r="A1249" s="34">
        <v>1247</v>
      </c>
      <c r="B1249" s="12" t="s">
        <v>13010</v>
      </c>
      <c r="C1249" s="7" t="s">
        <v>10393</v>
      </c>
      <c r="D1249" s="12" t="str">
        <f t="shared" si="56"/>
        <v>中海箱</v>
      </c>
      <c r="E1249" s="7" t="s">
        <v>17174</v>
      </c>
      <c r="F1249" s="19">
        <v>40865</v>
      </c>
      <c r="G1249" s="92" t="s">
        <v>10256</v>
      </c>
      <c r="H1249" s="12" t="str">
        <f t="shared" si="57"/>
        <v>重</v>
      </c>
      <c r="I1249" s="23">
        <v>40907</v>
      </c>
      <c r="J1249" s="27"/>
      <c r="K1249" s="12" t="s">
        <v>10395</v>
      </c>
      <c r="L1249" s="12"/>
      <c r="M1249" s="11"/>
      <c r="N1249" s="11"/>
      <c r="O1249" s="18"/>
    </row>
    <row r="1250" spans="1:15">
      <c r="A1250" s="34">
        <v>1248</v>
      </c>
      <c r="B1250" s="12" t="s">
        <v>9895</v>
      </c>
      <c r="C1250" s="7" t="s">
        <v>10393</v>
      </c>
      <c r="D1250" s="12" t="str">
        <f t="shared" si="56"/>
        <v>中海箱</v>
      </c>
      <c r="E1250" s="7" t="s">
        <v>17174</v>
      </c>
      <c r="F1250" s="19">
        <v>40865</v>
      </c>
      <c r="G1250" s="92" t="s">
        <v>10256</v>
      </c>
      <c r="H1250" s="12" t="str">
        <f t="shared" si="57"/>
        <v>重</v>
      </c>
      <c r="I1250" s="23">
        <v>40865</v>
      </c>
      <c r="J1250" s="27"/>
      <c r="K1250" s="12" t="s">
        <v>12003</v>
      </c>
      <c r="L1250" s="12"/>
      <c r="M1250" s="11"/>
      <c r="N1250" s="11"/>
      <c r="O1250" s="18"/>
    </row>
    <row r="1251" spans="1:15">
      <c r="A1251" s="34">
        <v>1249</v>
      </c>
      <c r="B1251" s="12" t="s">
        <v>6061</v>
      </c>
      <c r="C1251" s="7" t="s">
        <v>10393</v>
      </c>
      <c r="D1251" s="12" t="str">
        <f t="shared" si="56"/>
        <v>中海箱</v>
      </c>
      <c r="E1251" s="7" t="s">
        <v>17174</v>
      </c>
      <c r="F1251" s="19">
        <v>40866</v>
      </c>
      <c r="G1251" s="92" t="s">
        <v>10256</v>
      </c>
      <c r="H1251" s="12" t="str">
        <f t="shared" si="57"/>
        <v>重</v>
      </c>
      <c r="I1251" s="23">
        <v>40907</v>
      </c>
      <c r="J1251" s="27"/>
      <c r="K1251" s="12" t="s">
        <v>10395</v>
      </c>
      <c r="L1251" s="12"/>
      <c r="M1251" s="11"/>
      <c r="N1251" s="11"/>
      <c r="O1251" s="18"/>
    </row>
    <row r="1252" spans="1:15">
      <c r="A1252" s="34">
        <v>1250</v>
      </c>
      <c r="B1252" s="12" t="s">
        <v>4594</v>
      </c>
      <c r="C1252" s="7" t="s">
        <v>10393</v>
      </c>
      <c r="D1252" s="12" t="str">
        <f t="shared" si="56"/>
        <v>中海箱</v>
      </c>
      <c r="E1252" s="7" t="s">
        <v>17174</v>
      </c>
      <c r="F1252" s="19">
        <v>40864</v>
      </c>
      <c r="G1252" s="92" t="s">
        <v>10256</v>
      </c>
      <c r="H1252" s="12" t="str">
        <f t="shared" si="57"/>
        <v>重</v>
      </c>
      <c r="I1252" s="23">
        <v>40865</v>
      </c>
      <c r="J1252" s="27"/>
      <c r="K1252" s="12" t="s">
        <v>12002</v>
      </c>
      <c r="L1252" s="12"/>
      <c r="M1252" s="11"/>
      <c r="N1252" s="11"/>
      <c r="O1252" s="18"/>
    </row>
    <row r="1253" spans="1:15">
      <c r="A1253" s="34">
        <v>1251</v>
      </c>
      <c r="B1253" s="12" t="s">
        <v>6062</v>
      </c>
      <c r="C1253" s="7" t="s">
        <v>10393</v>
      </c>
      <c r="D1253" s="12" t="str">
        <f t="shared" si="56"/>
        <v>中海箱</v>
      </c>
      <c r="E1253" s="7" t="s">
        <v>17174</v>
      </c>
      <c r="F1253" s="19">
        <v>40863</v>
      </c>
      <c r="G1253" s="92" t="s">
        <v>10256</v>
      </c>
      <c r="H1253" s="12" t="str">
        <f t="shared" si="57"/>
        <v>重</v>
      </c>
      <c r="I1253" s="23">
        <v>40888</v>
      </c>
      <c r="J1253" s="27"/>
      <c r="K1253" s="12" t="s">
        <v>14619</v>
      </c>
      <c r="L1253" s="12"/>
      <c r="M1253" s="11"/>
      <c r="N1253" s="11"/>
      <c r="O1253" s="18"/>
    </row>
    <row r="1254" spans="1:15">
      <c r="A1254" s="34">
        <v>1252</v>
      </c>
      <c r="B1254" s="12" t="s">
        <v>6063</v>
      </c>
      <c r="C1254" s="7" t="s">
        <v>10393</v>
      </c>
      <c r="D1254" s="12" t="str">
        <f t="shared" si="56"/>
        <v>中海箱</v>
      </c>
      <c r="E1254" s="7" t="s">
        <v>17174</v>
      </c>
      <c r="F1254" s="19">
        <v>40865</v>
      </c>
      <c r="G1254" s="92" t="s">
        <v>10256</v>
      </c>
      <c r="H1254" s="12" t="str">
        <f t="shared" si="57"/>
        <v>重</v>
      </c>
      <c r="I1254" s="23">
        <v>40869</v>
      </c>
      <c r="J1254" s="27"/>
      <c r="K1254" s="12" t="s">
        <v>10395</v>
      </c>
      <c r="L1254" s="12"/>
      <c r="M1254" s="11"/>
      <c r="N1254" s="11"/>
      <c r="O1254" s="18"/>
    </row>
    <row r="1255" spans="1:15">
      <c r="A1255" s="34">
        <v>1253</v>
      </c>
      <c r="B1255" s="12" t="s">
        <v>6064</v>
      </c>
      <c r="C1255" s="7" t="s">
        <v>10393</v>
      </c>
      <c r="D1255" s="12" t="str">
        <f t="shared" si="56"/>
        <v>中海箱</v>
      </c>
      <c r="E1255" s="7" t="s">
        <v>17174</v>
      </c>
      <c r="F1255" s="19">
        <v>40865</v>
      </c>
      <c r="G1255" s="92" t="s">
        <v>10256</v>
      </c>
      <c r="H1255" s="12" t="str">
        <f t="shared" si="57"/>
        <v>重</v>
      </c>
      <c r="I1255" s="23">
        <v>40869</v>
      </c>
      <c r="J1255" s="27"/>
      <c r="K1255" s="12" t="s">
        <v>10395</v>
      </c>
      <c r="L1255" s="12"/>
      <c r="M1255" s="11"/>
      <c r="N1255" s="11"/>
      <c r="O1255" s="18"/>
    </row>
    <row r="1256" spans="1:15">
      <c r="A1256" s="34">
        <v>1254</v>
      </c>
      <c r="B1256" s="12" t="s">
        <v>6765</v>
      </c>
      <c r="C1256" s="7" t="s">
        <v>10393</v>
      </c>
      <c r="D1256" s="12" t="str">
        <f t="shared" si="56"/>
        <v>中海箱</v>
      </c>
      <c r="E1256" s="7" t="s">
        <v>17174</v>
      </c>
      <c r="F1256" s="19">
        <v>40864</v>
      </c>
      <c r="G1256" s="92" t="s">
        <v>10256</v>
      </c>
      <c r="H1256" s="12" t="str">
        <f t="shared" si="57"/>
        <v>重</v>
      </c>
      <c r="I1256" s="23">
        <v>40886</v>
      </c>
      <c r="J1256" s="27"/>
      <c r="K1256" s="12" t="s">
        <v>5796</v>
      </c>
      <c r="L1256" s="12"/>
      <c r="M1256" s="11"/>
      <c r="N1256" s="11"/>
      <c r="O1256" s="18"/>
    </row>
    <row r="1257" spans="1:15">
      <c r="A1257" s="34">
        <v>1255</v>
      </c>
      <c r="B1257" s="12" t="s">
        <v>4601</v>
      </c>
      <c r="C1257" s="7" t="s">
        <v>10393</v>
      </c>
      <c r="D1257" s="12" t="str">
        <f t="shared" si="56"/>
        <v>中海箱</v>
      </c>
      <c r="E1257" s="7" t="s">
        <v>17174</v>
      </c>
      <c r="F1257" s="19">
        <v>40864</v>
      </c>
      <c r="G1257" s="92" t="s">
        <v>10256</v>
      </c>
      <c r="H1257" s="12" t="str">
        <f t="shared" si="57"/>
        <v>重</v>
      </c>
      <c r="I1257" s="23">
        <v>40888</v>
      </c>
      <c r="J1257" s="27"/>
      <c r="K1257" s="12" t="s">
        <v>14619</v>
      </c>
      <c r="L1257" s="12"/>
      <c r="M1257" s="11"/>
      <c r="N1257" s="11"/>
      <c r="O1257" s="18"/>
    </row>
    <row r="1258" spans="1:15">
      <c r="A1258" s="34">
        <v>1256</v>
      </c>
      <c r="B1258" s="12" t="s">
        <v>12900</v>
      </c>
      <c r="C1258" s="7" t="s">
        <v>10393</v>
      </c>
      <c r="D1258" s="12" t="str">
        <f t="shared" si="56"/>
        <v>中海箱</v>
      </c>
      <c r="E1258" s="7" t="s">
        <v>17174</v>
      </c>
      <c r="F1258" s="19">
        <v>40865</v>
      </c>
      <c r="G1258" s="92" t="s">
        <v>10256</v>
      </c>
      <c r="H1258" s="12" t="str">
        <f t="shared" si="57"/>
        <v>重</v>
      </c>
      <c r="I1258" s="23">
        <v>40907</v>
      </c>
      <c r="J1258" s="27"/>
      <c r="K1258" s="12" t="s">
        <v>10395</v>
      </c>
      <c r="L1258" s="12"/>
      <c r="M1258" s="11"/>
      <c r="N1258" s="11"/>
      <c r="O1258" s="18"/>
    </row>
    <row r="1259" spans="1:15">
      <c r="A1259" s="34">
        <v>1257</v>
      </c>
      <c r="B1259" s="12" t="s">
        <v>10255</v>
      </c>
      <c r="C1259" s="7" t="s">
        <v>10393</v>
      </c>
      <c r="D1259" s="12" t="str">
        <f t="shared" si="56"/>
        <v>中海箱</v>
      </c>
      <c r="E1259" s="7" t="s">
        <v>17174</v>
      </c>
      <c r="F1259" s="19">
        <v>40866</v>
      </c>
      <c r="G1259" s="92" t="s">
        <v>10256</v>
      </c>
      <c r="H1259" s="12" t="str">
        <f t="shared" si="57"/>
        <v>重</v>
      </c>
      <c r="I1259" s="23">
        <v>40907</v>
      </c>
      <c r="J1259" s="27"/>
      <c r="K1259" s="12" t="s">
        <v>10395</v>
      </c>
      <c r="L1259" s="12"/>
      <c r="M1259" s="11"/>
      <c r="N1259" s="11"/>
      <c r="O1259" s="18"/>
    </row>
    <row r="1260" spans="1:15">
      <c r="A1260" s="34">
        <v>1258</v>
      </c>
      <c r="B1260" s="12" t="s">
        <v>2652</v>
      </c>
      <c r="C1260" s="7" t="s">
        <v>10393</v>
      </c>
      <c r="D1260" s="12" t="str">
        <f t="shared" si="56"/>
        <v>中海箱</v>
      </c>
      <c r="E1260" s="7" t="s">
        <v>17174</v>
      </c>
      <c r="F1260" s="19">
        <v>40865</v>
      </c>
      <c r="G1260" s="92" t="s">
        <v>10256</v>
      </c>
      <c r="H1260" s="12" t="str">
        <f t="shared" si="57"/>
        <v>重</v>
      </c>
      <c r="I1260" s="23">
        <v>40865</v>
      </c>
      <c r="J1260" s="27"/>
      <c r="K1260" s="12" t="s">
        <v>10395</v>
      </c>
      <c r="L1260" s="12"/>
      <c r="M1260" s="11"/>
      <c r="N1260" s="11"/>
      <c r="O1260" s="18"/>
    </row>
    <row r="1261" spans="1:15">
      <c r="A1261" s="34">
        <v>1259</v>
      </c>
      <c r="B1261" s="12" t="s">
        <v>12284</v>
      </c>
      <c r="C1261" s="7" t="s">
        <v>10393</v>
      </c>
      <c r="D1261" s="12" t="str">
        <f t="shared" si="56"/>
        <v>中海箱</v>
      </c>
      <c r="E1261" s="7" t="s">
        <v>17174</v>
      </c>
      <c r="F1261" s="19">
        <v>40865</v>
      </c>
      <c r="G1261" s="92" t="s">
        <v>10256</v>
      </c>
      <c r="H1261" s="12" t="str">
        <f t="shared" si="57"/>
        <v>重</v>
      </c>
      <c r="I1261" s="23">
        <v>40865</v>
      </c>
      <c r="J1261" s="27"/>
      <c r="K1261" s="12" t="s">
        <v>10395</v>
      </c>
      <c r="L1261" s="12"/>
      <c r="M1261" s="11"/>
      <c r="N1261" s="11"/>
      <c r="O1261" s="18"/>
    </row>
    <row r="1262" spans="1:15">
      <c r="A1262" s="34">
        <v>1260</v>
      </c>
      <c r="B1262" s="12" t="s">
        <v>12575</v>
      </c>
      <c r="C1262" s="7" t="s">
        <v>10393</v>
      </c>
      <c r="D1262" s="12" t="str">
        <f t="shared" si="56"/>
        <v>中海箱</v>
      </c>
      <c r="E1262" s="7" t="s">
        <v>17174</v>
      </c>
      <c r="F1262" s="19">
        <v>40864</v>
      </c>
      <c r="G1262" s="92" t="s">
        <v>10256</v>
      </c>
      <c r="H1262" s="12" t="str">
        <f t="shared" si="57"/>
        <v>重</v>
      </c>
      <c r="I1262" s="23">
        <v>40883</v>
      </c>
      <c r="J1262" s="27"/>
      <c r="K1262" s="12" t="s">
        <v>10395</v>
      </c>
      <c r="L1262" s="12"/>
      <c r="M1262" s="11"/>
      <c r="N1262" s="11"/>
      <c r="O1262" s="18"/>
    </row>
    <row r="1263" spans="1:15">
      <c r="A1263" s="34">
        <v>1261</v>
      </c>
      <c r="B1263" s="12" t="s">
        <v>13981</v>
      </c>
      <c r="C1263" s="7" t="s">
        <v>10393</v>
      </c>
      <c r="D1263" s="12" t="str">
        <f t="shared" si="56"/>
        <v>中海箱</v>
      </c>
      <c r="E1263" s="7" t="s">
        <v>17174</v>
      </c>
      <c r="F1263" s="19">
        <v>40866</v>
      </c>
      <c r="G1263" s="92" t="s">
        <v>10256</v>
      </c>
      <c r="H1263" s="12" t="str">
        <f t="shared" si="57"/>
        <v>重</v>
      </c>
      <c r="I1263" s="23">
        <v>40867</v>
      </c>
      <c r="J1263" s="27"/>
      <c r="K1263" s="12" t="s">
        <v>5796</v>
      </c>
      <c r="L1263" s="12"/>
      <c r="M1263" s="11"/>
      <c r="N1263" s="11"/>
      <c r="O1263" s="18"/>
    </row>
    <row r="1264" spans="1:15">
      <c r="A1264" s="34">
        <v>1262</v>
      </c>
      <c r="B1264" s="12" t="s">
        <v>13982</v>
      </c>
      <c r="C1264" s="7" t="s">
        <v>10393</v>
      </c>
      <c r="D1264" s="12" t="str">
        <f t="shared" si="56"/>
        <v>中海箱</v>
      </c>
      <c r="E1264" s="7" t="s">
        <v>17174</v>
      </c>
      <c r="F1264" s="19">
        <v>40865</v>
      </c>
      <c r="G1264" s="92" t="s">
        <v>10256</v>
      </c>
      <c r="H1264" s="12" t="str">
        <f t="shared" si="57"/>
        <v>重</v>
      </c>
      <c r="I1264" s="23">
        <v>40865</v>
      </c>
      <c r="J1264" s="27"/>
      <c r="K1264" s="12" t="s">
        <v>10395</v>
      </c>
      <c r="L1264" s="12"/>
      <c r="M1264" s="11"/>
      <c r="N1264" s="11"/>
      <c r="O1264" s="18"/>
    </row>
    <row r="1265" spans="1:15">
      <c r="A1265" s="34">
        <v>1263</v>
      </c>
      <c r="B1265" s="12" t="s">
        <v>13983</v>
      </c>
      <c r="C1265" s="7" t="s">
        <v>10393</v>
      </c>
      <c r="D1265" s="12" t="str">
        <f t="shared" si="56"/>
        <v>中海箱</v>
      </c>
      <c r="E1265" s="7" t="s">
        <v>17174</v>
      </c>
      <c r="F1265" s="19">
        <v>40864</v>
      </c>
      <c r="G1265" s="92" t="s">
        <v>10256</v>
      </c>
      <c r="H1265" s="12" t="str">
        <f t="shared" si="57"/>
        <v>重</v>
      </c>
      <c r="I1265" s="23">
        <v>40883</v>
      </c>
      <c r="J1265" s="27"/>
      <c r="K1265" s="12" t="s">
        <v>10395</v>
      </c>
      <c r="L1265" s="12"/>
      <c r="M1265" s="11"/>
      <c r="N1265" s="11"/>
      <c r="O1265" s="18"/>
    </row>
    <row r="1266" spans="1:15">
      <c r="A1266" s="34">
        <v>1264</v>
      </c>
      <c r="B1266" s="12" t="s">
        <v>13984</v>
      </c>
      <c r="C1266" s="7" t="s">
        <v>10393</v>
      </c>
      <c r="D1266" s="12" t="str">
        <f t="shared" si="56"/>
        <v>中海箱</v>
      </c>
      <c r="E1266" s="7" t="s">
        <v>17174</v>
      </c>
      <c r="F1266" s="19">
        <v>40865</v>
      </c>
      <c r="G1266" s="92" t="s">
        <v>10256</v>
      </c>
      <c r="H1266" s="12" t="str">
        <f t="shared" si="57"/>
        <v>重</v>
      </c>
      <c r="I1266" s="23">
        <v>40891</v>
      </c>
      <c r="J1266" s="27"/>
      <c r="K1266" s="12" t="s">
        <v>5796</v>
      </c>
      <c r="L1266" s="12"/>
      <c r="M1266" s="11"/>
      <c r="N1266" s="11"/>
      <c r="O1266" s="18"/>
    </row>
    <row r="1267" spans="1:15">
      <c r="A1267" s="34">
        <v>1265</v>
      </c>
      <c r="B1267" s="12" t="s">
        <v>17084</v>
      </c>
      <c r="C1267" s="7" t="s">
        <v>10393</v>
      </c>
      <c r="D1267" s="12" t="str">
        <f t="shared" si="56"/>
        <v>中海箱</v>
      </c>
      <c r="E1267" s="7" t="s">
        <v>17174</v>
      </c>
      <c r="F1267" s="19">
        <v>40866</v>
      </c>
      <c r="G1267" s="92" t="s">
        <v>10256</v>
      </c>
      <c r="H1267" s="12" t="str">
        <f t="shared" si="57"/>
        <v>重</v>
      </c>
      <c r="I1267" s="23">
        <v>40907</v>
      </c>
      <c r="J1267" s="27"/>
      <c r="K1267" s="12" t="s">
        <v>10395</v>
      </c>
      <c r="L1267" s="12"/>
      <c r="M1267" s="11"/>
      <c r="N1267" s="11"/>
      <c r="O1267" s="18"/>
    </row>
    <row r="1268" spans="1:15">
      <c r="A1268" s="34">
        <v>1266</v>
      </c>
      <c r="B1268" s="12" t="s">
        <v>14405</v>
      </c>
      <c r="C1268" s="7" t="s">
        <v>10393</v>
      </c>
      <c r="D1268" s="12" t="str">
        <f t="shared" si="56"/>
        <v>中海箱</v>
      </c>
      <c r="E1268" s="7" t="s">
        <v>17174</v>
      </c>
      <c r="F1268" s="19">
        <v>40867</v>
      </c>
      <c r="G1268" s="92" t="s">
        <v>10256</v>
      </c>
      <c r="H1268" s="12" t="str">
        <f t="shared" si="57"/>
        <v>重</v>
      </c>
      <c r="I1268" s="23">
        <v>40890</v>
      </c>
      <c r="J1268" s="27"/>
      <c r="K1268" s="12" t="s">
        <v>10395</v>
      </c>
      <c r="L1268" s="12"/>
      <c r="M1268" s="11"/>
      <c r="N1268" s="11"/>
      <c r="O1268" s="18"/>
    </row>
    <row r="1269" spans="1:15">
      <c r="A1269" s="34">
        <v>1267</v>
      </c>
      <c r="B1269" s="12" t="s">
        <v>12879</v>
      </c>
      <c r="C1269" s="7" t="s">
        <v>10393</v>
      </c>
      <c r="D1269" s="12" t="str">
        <f t="shared" si="56"/>
        <v>中海箱</v>
      </c>
      <c r="E1269" s="7" t="s">
        <v>17174</v>
      </c>
      <c r="F1269" s="19">
        <v>40856</v>
      </c>
      <c r="G1269" s="92" t="s">
        <v>10256</v>
      </c>
      <c r="H1269" s="12" t="str">
        <f t="shared" si="57"/>
        <v>重</v>
      </c>
      <c r="I1269" s="23">
        <v>40891</v>
      </c>
      <c r="J1269" s="27"/>
      <c r="K1269" s="12" t="s">
        <v>10395</v>
      </c>
      <c r="L1269" s="12"/>
      <c r="M1269" s="11"/>
      <c r="N1269" s="11"/>
      <c r="O1269" s="18"/>
    </row>
    <row r="1270" spans="1:15">
      <c r="A1270" s="34">
        <v>1268</v>
      </c>
      <c r="B1270" s="12" t="s">
        <v>14406</v>
      </c>
      <c r="C1270" s="7" t="s">
        <v>10393</v>
      </c>
      <c r="D1270" s="12" t="str">
        <f t="shared" si="56"/>
        <v>中海箱</v>
      </c>
      <c r="E1270" s="7" t="s">
        <v>17174</v>
      </c>
      <c r="F1270" s="19">
        <v>40867</v>
      </c>
      <c r="G1270" s="92" t="s">
        <v>10256</v>
      </c>
      <c r="H1270" s="12" t="str">
        <f t="shared" si="57"/>
        <v>重</v>
      </c>
      <c r="I1270" s="23">
        <v>40883</v>
      </c>
      <c r="J1270" s="27"/>
      <c r="K1270" s="12" t="s">
        <v>10395</v>
      </c>
      <c r="L1270" s="12"/>
      <c r="M1270" s="11"/>
      <c r="N1270" s="11"/>
      <c r="O1270" s="18"/>
    </row>
    <row r="1271" spans="1:15">
      <c r="A1271" s="34">
        <v>1269</v>
      </c>
      <c r="B1271" s="12" t="s">
        <v>13050</v>
      </c>
      <c r="C1271" s="7" t="s">
        <v>10393</v>
      </c>
      <c r="D1271" s="12" t="str">
        <f t="shared" si="56"/>
        <v>中海箱</v>
      </c>
      <c r="E1271" s="7" t="s">
        <v>17174</v>
      </c>
      <c r="F1271" s="19">
        <v>40867</v>
      </c>
      <c r="G1271" s="92" t="s">
        <v>10256</v>
      </c>
      <c r="H1271" s="12" t="str">
        <f t="shared" si="57"/>
        <v>重</v>
      </c>
      <c r="I1271" s="23">
        <v>40869</v>
      </c>
      <c r="J1271" s="27"/>
      <c r="K1271" s="12" t="s">
        <v>5796</v>
      </c>
      <c r="L1271" s="12"/>
      <c r="M1271" s="11"/>
      <c r="N1271" s="11"/>
      <c r="O1271" s="18"/>
    </row>
    <row r="1272" spans="1:15">
      <c r="A1272" s="34">
        <v>1270</v>
      </c>
      <c r="B1272" s="12" t="s">
        <v>14281</v>
      </c>
      <c r="C1272" s="7" t="s">
        <v>10393</v>
      </c>
      <c r="D1272" s="12" t="str">
        <f t="shared" si="56"/>
        <v>中海箱</v>
      </c>
      <c r="E1272" s="7" t="s">
        <v>17174</v>
      </c>
      <c r="F1272" s="19">
        <v>40867</v>
      </c>
      <c r="G1272" s="92" t="s">
        <v>10256</v>
      </c>
      <c r="H1272" s="12" t="str">
        <f t="shared" si="57"/>
        <v>重</v>
      </c>
      <c r="I1272" s="23">
        <v>40869</v>
      </c>
      <c r="J1272" s="27"/>
      <c r="K1272" s="12" t="s">
        <v>10395</v>
      </c>
      <c r="L1272" s="12"/>
      <c r="M1272" s="11"/>
      <c r="N1272" s="11"/>
      <c r="O1272" s="18"/>
    </row>
    <row r="1273" spans="1:15">
      <c r="A1273" s="34">
        <v>1271</v>
      </c>
      <c r="B1273" s="12" t="s">
        <v>14282</v>
      </c>
      <c r="C1273" s="7" t="s">
        <v>10393</v>
      </c>
      <c r="D1273" s="12" t="str">
        <f t="shared" si="56"/>
        <v>中海箱</v>
      </c>
      <c r="E1273" s="7" t="s">
        <v>17174</v>
      </c>
      <c r="F1273" s="19">
        <v>40867</v>
      </c>
      <c r="G1273" s="92" t="s">
        <v>10256</v>
      </c>
      <c r="H1273" s="12" t="str">
        <f t="shared" si="57"/>
        <v>重</v>
      </c>
      <c r="I1273" s="23">
        <v>40869</v>
      </c>
      <c r="J1273" s="27"/>
      <c r="K1273" s="12" t="s">
        <v>4073</v>
      </c>
      <c r="L1273" s="12"/>
      <c r="M1273" s="11"/>
      <c r="N1273" s="11"/>
      <c r="O1273" s="18"/>
    </row>
    <row r="1274" spans="1:15">
      <c r="A1274" s="34">
        <v>1272</v>
      </c>
      <c r="B1274" s="12" t="s">
        <v>14283</v>
      </c>
      <c r="C1274" s="7" t="s">
        <v>10393</v>
      </c>
      <c r="D1274" s="12" t="str">
        <f t="shared" si="56"/>
        <v>中海箱</v>
      </c>
      <c r="E1274" s="7" t="s">
        <v>17174</v>
      </c>
      <c r="F1274" s="19">
        <v>40870</v>
      </c>
      <c r="G1274" s="92" t="s">
        <v>10256</v>
      </c>
      <c r="H1274" s="12" t="str">
        <f t="shared" si="57"/>
        <v>重</v>
      </c>
      <c r="I1274" s="23">
        <v>40889</v>
      </c>
      <c r="J1274" s="27"/>
      <c r="K1274" s="12" t="s">
        <v>5796</v>
      </c>
      <c r="L1274" s="12"/>
      <c r="M1274" s="11"/>
      <c r="N1274" s="11"/>
      <c r="O1274" s="18"/>
    </row>
    <row r="1275" spans="1:15">
      <c r="A1275" s="34">
        <v>1273</v>
      </c>
      <c r="B1275" s="12" t="s">
        <v>1568</v>
      </c>
      <c r="C1275" s="7" t="s">
        <v>10393</v>
      </c>
      <c r="D1275" s="12" t="str">
        <f t="shared" si="56"/>
        <v>中海箱</v>
      </c>
      <c r="E1275" s="7" t="s">
        <v>17174</v>
      </c>
      <c r="F1275" s="19">
        <v>40869</v>
      </c>
      <c r="G1275" s="92" t="s">
        <v>10256</v>
      </c>
      <c r="H1275" s="12" t="str">
        <f t="shared" si="57"/>
        <v>重</v>
      </c>
      <c r="I1275" s="23">
        <v>40883</v>
      </c>
      <c r="J1275" s="27"/>
      <c r="K1275" s="12" t="s">
        <v>5796</v>
      </c>
      <c r="L1275" s="12"/>
      <c r="M1275" s="11"/>
      <c r="N1275" s="11"/>
      <c r="O1275" s="18"/>
    </row>
    <row r="1276" spans="1:15">
      <c r="A1276" s="34">
        <v>1274</v>
      </c>
      <c r="B1276" s="12" t="s">
        <v>1569</v>
      </c>
      <c r="C1276" s="7" t="s">
        <v>10393</v>
      </c>
      <c r="D1276" s="12" t="str">
        <f t="shared" si="56"/>
        <v>中海箱</v>
      </c>
      <c r="E1276" s="7" t="s">
        <v>17174</v>
      </c>
      <c r="F1276" s="19">
        <v>40868</v>
      </c>
      <c r="G1276" s="92" t="s">
        <v>10256</v>
      </c>
      <c r="H1276" s="12" t="str">
        <f t="shared" si="57"/>
        <v>重</v>
      </c>
      <c r="I1276" s="23">
        <v>40908</v>
      </c>
      <c r="J1276" s="27"/>
      <c r="K1276" s="12" t="s">
        <v>10395</v>
      </c>
      <c r="L1276" s="12"/>
      <c r="M1276" s="11"/>
      <c r="N1276" s="11"/>
      <c r="O1276" s="18"/>
    </row>
    <row r="1277" spans="1:15">
      <c r="A1277" s="34">
        <v>1275</v>
      </c>
      <c r="B1277" s="12" t="s">
        <v>2851</v>
      </c>
      <c r="C1277" s="7" t="s">
        <v>10393</v>
      </c>
      <c r="D1277" s="12" t="str">
        <f t="shared" si="56"/>
        <v>中海箱</v>
      </c>
      <c r="E1277" s="7" t="s">
        <v>17174</v>
      </c>
      <c r="F1277" s="19">
        <v>40868</v>
      </c>
      <c r="G1277" s="92" t="s">
        <v>10256</v>
      </c>
      <c r="H1277" s="12" t="str">
        <f t="shared" si="57"/>
        <v>重</v>
      </c>
      <c r="I1277" s="23">
        <v>40869</v>
      </c>
      <c r="J1277" s="27"/>
      <c r="K1277" s="12" t="s">
        <v>15520</v>
      </c>
      <c r="L1277" s="12"/>
      <c r="M1277" s="11"/>
      <c r="N1277" s="11"/>
      <c r="O1277" s="18"/>
    </row>
    <row r="1278" spans="1:15">
      <c r="A1278" s="34">
        <v>1276</v>
      </c>
      <c r="B1278" s="12" t="s">
        <v>1567</v>
      </c>
      <c r="C1278" s="7" t="s">
        <v>10393</v>
      </c>
      <c r="D1278" s="12" t="str">
        <f t="shared" si="56"/>
        <v>中海箱</v>
      </c>
      <c r="E1278" s="7" t="s">
        <v>17174</v>
      </c>
      <c r="F1278" s="19">
        <v>40869</v>
      </c>
      <c r="G1278" s="92" t="s">
        <v>10256</v>
      </c>
      <c r="H1278" s="12" t="str">
        <f t="shared" si="57"/>
        <v>重</v>
      </c>
      <c r="I1278" s="23">
        <v>40875</v>
      </c>
      <c r="J1278" s="27"/>
      <c r="K1278" s="12" t="s">
        <v>10395</v>
      </c>
      <c r="L1278" s="12"/>
      <c r="M1278" s="11"/>
      <c r="N1278" s="11"/>
      <c r="O1278" s="18"/>
    </row>
    <row r="1279" spans="1:15">
      <c r="A1279" s="34">
        <v>1277</v>
      </c>
      <c r="B1279" s="12" t="s">
        <v>2852</v>
      </c>
      <c r="C1279" s="7" t="s">
        <v>10393</v>
      </c>
      <c r="D1279" s="12" t="str">
        <f t="shared" si="56"/>
        <v>中海箱</v>
      </c>
      <c r="E1279" s="7" t="s">
        <v>17174</v>
      </c>
      <c r="F1279" s="19">
        <v>40870</v>
      </c>
      <c r="G1279" s="92" t="s">
        <v>10256</v>
      </c>
      <c r="H1279" s="12" t="str">
        <f t="shared" si="57"/>
        <v>重</v>
      </c>
      <c r="I1279" s="23">
        <v>40889</v>
      </c>
      <c r="J1279" s="27"/>
      <c r="K1279" s="12" t="s">
        <v>5796</v>
      </c>
      <c r="L1279" s="12"/>
      <c r="M1279" s="11"/>
      <c r="N1279" s="11"/>
      <c r="O1279" s="18"/>
    </row>
    <row r="1280" spans="1:15">
      <c r="A1280" s="34">
        <v>1278</v>
      </c>
      <c r="B1280" s="12" t="s">
        <v>2619</v>
      </c>
      <c r="C1280" s="7" t="s">
        <v>10393</v>
      </c>
      <c r="D1280" s="12" t="str">
        <f t="shared" si="56"/>
        <v>中海箱</v>
      </c>
      <c r="E1280" s="7" t="s">
        <v>17174</v>
      </c>
      <c r="F1280" s="19">
        <v>40867</v>
      </c>
      <c r="G1280" s="92" t="s">
        <v>10256</v>
      </c>
      <c r="H1280" s="12" t="str">
        <f t="shared" si="57"/>
        <v>重</v>
      </c>
      <c r="I1280" s="23">
        <v>40883</v>
      </c>
      <c r="J1280" s="27"/>
      <c r="K1280" s="12" t="s">
        <v>10395</v>
      </c>
      <c r="L1280" s="12"/>
      <c r="M1280" s="11"/>
      <c r="N1280" s="11"/>
      <c r="O1280" s="18"/>
    </row>
    <row r="1281" spans="1:15">
      <c r="A1281" s="34">
        <v>1279</v>
      </c>
      <c r="B1281" s="12" t="s">
        <v>2620</v>
      </c>
      <c r="C1281" s="7" t="s">
        <v>10393</v>
      </c>
      <c r="D1281" s="12" t="str">
        <f t="shared" si="56"/>
        <v>中海箱</v>
      </c>
      <c r="E1281" s="7" t="s">
        <v>17174</v>
      </c>
      <c r="F1281" s="19">
        <v>40868</v>
      </c>
      <c r="G1281" s="92" t="s">
        <v>10256</v>
      </c>
      <c r="H1281" s="12" t="str">
        <f t="shared" si="57"/>
        <v>重</v>
      </c>
      <c r="I1281" s="23">
        <v>40883</v>
      </c>
      <c r="J1281" s="27"/>
      <c r="K1281" s="12" t="s">
        <v>5796</v>
      </c>
      <c r="L1281" s="12"/>
      <c r="M1281" s="11"/>
      <c r="N1281" s="11"/>
      <c r="O1281" s="18"/>
    </row>
    <row r="1282" spans="1:15">
      <c r="A1282" s="34">
        <v>1280</v>
      </c>
      <c r="B1282" s="12" t="s">
        <v>12004</v>
      </c>
      <c r="C1282" s="7" t="s">
        <v>10393</v>
      </c>
      <c r="D1282" s="12" t="str">
        <f t="shared" si="56"/>
        <v>中海箱</v>
      </c>
      <c r="E1282" s="7" t="s">
        <v>17174</v>
      </c>
      <c r="F1282" s="19">
        <v>40870</v>
      </c>
      <c r="G1282" s="92" t="s">
        <v>10256</v>
      </c>
      <c r="H1282" s="12" t="str">
        <f t="shared" si="57"/>
        <v>重</v>
      </c>
      <c r="I1282" s="23">
        <v>40891</v>
      </c>
      <c r="J1282" s="27"/>
      <c r="K1282" s="12" t="s">
        <v>10395</v>
      </c>
      <c r="L1282" s="12"/>
      <c r="M1282" s="11"/>
      <c r="N1282" s="11"/>
      <c r="O1282" s="18"/>
    </row>
    <row r="1283" spans="1:15">
      <c r="A1283" s="34">
        <v>1281</v>
      </c>
      <c r="B1283" s="12" t="s">
        <v>10914</v>
      </c>
      <c r="C1283" s="7" t="s">
        <v>10393</v>
      </c>
      <c r="D1283" s="12" t="str">
        <f t="shared" ref="D1283:D1346" si="58">IF(B1283="","","中海箱")</f>
        <v>中海箱</v>
      </c>
      <c r="E1283" s="7" t="s">
        <v>17174</v>
      </c>
      <c r="F1283" s="19">
        <v>40869</v>
      </c>
      <c r="G1283" s="92" t="s">
        <v>10256</v>
      </c>
      <c r="H1283" s="12" t="str">
        <f t="shared" ref="H1283:H1346" si="59">IF(I1283="","空","重")</f>
        <v>重</v>
      </c>
      <c r="I1283" s="23">
        <v>40869</v>
      </c>
      <c r="J1283" s="27"/>
      <c r="K1283" s="12" t="s">
        <v>10395</v>
      </c>
      <c r="L1283" s="12"/>
      <c r="M1283" s="11"/>
      <c r="N1283" s="11"/>
      <c r="O1283" s="18"/>
    </row>
    <row r="1284" spans="1:15">
      <c r="A1284" s="34">
        <v>1282</v>
      </c>
      <c r="B1284" s="12" t="s">
        <v>4060</v>
      </c>
      <c r="C1284" s="7" t="s">
        <v>10393</v>
      </c>
      <c r="D1284" s="12" t="str">
        <f t="shared" si="58"/>
        <v>中海箱</v>
      </c>
      <c r="E1284" s="7" t="s">
        <v>17174</v>
      </c>
      <c r="F1284" s="19">
        <v>40869</v>
      </c>
      <c r="G1284" s="92" t="s">
        <v>10256</v>
      </c>
      <c r="H1284" s="12" t="str">
        <f t="shared" si="59"/>
        <v>重</v>
      </c>
      <c r="I1284" s="23">
        <v>40869</v>
      </c>
      <c r="J1284" s="27"/>
      <c r="K1284" s="12" t="s">
        <v>4072</v>
      </c>
      <c r="L1284" s="12"/>
      <c r="M1284" s="11"/>
      <c r="N1284" s="11"/>
      <c r="O1284" s="18"/>
    </row>
    <row r="1285" spans="1:15">
      <c r="A1285" s="34">
        <v>1283</v>
      </c>
      <c r="B1285" s="12" t="s">
        <v>4061</v>
      </c>
      <c r="C1285" s="7" t="s">
        <v>10393</v>
      </c>
      <c r="D1285" s="12" t="str">
        <f t="shared" si="58"/>
        <v>中海箱</v>
      </c>
      <c r="E1285" s="7" t="s">
        <v>17174</v>
      </c>
      <c r="F1285" s="19">
        <v>40870</v>
      </c>
      <c r="G1285" s="92" t="s">
        <v>10256</v>
      </c>
      <c r="H1285" s="12" t="str">
        <f t="shared" si="59"/>
        <v>重</v>
      </c>
      <c r="I1285" s="23">
        <v>40907</v>
      </c>
      <c r="J1285" s="27"/>
      <c r="K1285" s="12" t="s">
        <v>10395</v>
      </c>
      <c r="L1285" s="12"/>
      <c r="M1285" s="11"/>
      <c r="N1285" s="11"/>
      <c r="O1285" s="18"/>
    </row>
    <row r="1286" spans="1:15">
      <c r="A1286" s="34">
        <v>1284</v>
      </c>
      <c r="B1286" s="12" t="s">
        <v>12885</v>
      </c>
      <c r="C1286" s="7" t="s">
        <v>10393</v>
      </c>
      <c r="D1286" s="12" t="str">
        <f t="shared" si="58"/>
        <v>中海箱</v>
      </c>
      <c r="E1286" s="7" t="s">
        <v>17174</v>
      </c>
      <c r="F1286" s="19">
        <v>40870</v>
      </c>
      <c r="G1286" s="92" t="s">
        <v>10256</v>
      </c>
      <c r="H1286" s="12" t="str">
        <f t="shared" si="59"/>
        <v>重</v>
      </c>
      <c r="I1286" s="23">
        <v>40891</v>
      </c>
      <c r="J1286" s="27"/>
      <c r="K1286" s="12" t="s">
        <v>10395</v>
      </c>
      <c r="L1286" s="12"/>
      <c r="M1286" s="11"/>
      <c r="N1286" s="11"/>
      <c r="O1286" s="18"/>
    </row>
    <row r="1287" spans="1:15">
      <c r="A1287" s="34">
        <v>1285</v>
      </c>
      <c r="B1287" s="12" t="s">
        <v>12882</v>
      </c>
      <c r="C1287" s="7" t="s">
        <v>10393</v>
      </c>
      <c r="D1287" s="12" t="str">
        <f t="shared" si="58"/>
        <v>中海箱</v>
      </c>
      <c r="E1287" s="7" t="s">
        <v>17174</v>
      </c>
      <c r="F1287" s="19">
        <v>40870</v>
      </c>
      <c r="G1287" s="92" t="s">
        <v>10256</v>
      </c>
      <c r="H1287" s="12" t="str">
        <f t="shared" si="59"/>
        <v>重</v>
      </c>
      <c r="I1287" s="23">
        <v>40890</v>
      </c>
      <c r="J1287" s="27"/>
      <c r="K1287" s="12" t="s">
        <v>2346</v>
      </c>
      <c r="L1287" s="12"/>
      <c r="M1287" s="11"/>
      <c r="N1287" s="11"/>
      <c r="O1287" s="18"/>
    </row>
    <row r="1288" spans="1:15">
      <c r="A1288" s="34">
        <v>1286</v>
      </c>
      <c r="B1288" s="12" t="s">
        <v>15902</v>
      </c>
      <c r="C1288" s="7" t="s">
        <v>10393</v>
      </c>
      <c r="D1288" s="12" t="str">
        <f t="shared" si="58"/>
        <v>中海箱</v>
      </c>
      <c r="E1288" s="7" t="s">
        <v>17174</v>
      </c>
      <c r="F1288" s="19">
        <v>40866</v>
      </c>
      <c r="G1288" s="92" t="s">
        <v>10256</v>
      </c>
      <c r="H1288" s="12" t="str">
        <f t="shared" si="59"/>
        <v>重</v>
      </c>
      <c r="I1288" s="23">
        <v>40907</v>
      </c>
      <c r="J1288" s="27"/>
      <c r="K1288" s="12" t="s">
        <v>10395</v>
      </c>
      <c r="L1288" s="12"/>
      <c r="M1288" s="11"/>
      <c r="N1288" s="11"/>
      <c r="O1288" s="18"/>
    </row>
    <row r="1289" spans="1:15">
      <c r="A1289" s="34">
        <v>1287</v>
      </c>
      <c r="B1289" s="12" t="s">
        <v>15903</v>
      </c>
      <c r="C1289" s="7" t="s">
        <v>10393</v>
      </c>
      <c r="D1289" s="12" t="str">
        <f t="shared" si="58"/>
        <v>中海箱</v>
      </c>
      <c r="E1289" s="7" t="s">
        <v>17174</v>
      </c>
      <c r="F1289" s="19">
        <v>40866</v>
      </c>
      <c r="G1289" s="92" t="s">
        <v>10256</v>
      </c>
      <c r="H1289" s="12" t="str">
        <f t="shared" si="59"/>
        <v>重</v>
      </c>
      <c r="I1289" s="23">
        <v>40907</v>
      </c>
      <c r="J1289" s="27"/>
      <c r="K1289" s="12" t="s">
        <v>10395</v>
      </c>
      <c r="L1289" s="12"/>
      <c r="M1289" s="11"/>
      <c r="N1289" s="11"/>
      <c r="O1289" s="18"/>
    </row>
    <row r="1290" spans="1:15">
      <c r="A1290" s="34">
        <v>1288</v>
      </c>
      <c r="B1290" s="12" t="s">
        <v>8081</v>
      </c>
      <c r="C1290" s="7" t="s">
        <v>10393</v>
      </c>
      <c r="D1290" s="12" t="str">
        <f t="shared" si="58"/>
        <v>中海箱</v>
      </c>
      <c r="E1290" s="7" t="s">
        <v>17174</v>
      </c>
      <c r="F1290" s="19">
        <v>40871</v>
      </c>
      <c r="G1290" s="92" t="s">
        <v>10256</v>
      </c>
      <c r="H1290" s="12" t="str">
        <f t="shared" si="59"/>
        <v>重</v>
      </c>
      <c r="I1290" s="23">
        <v>40889</v>
      </c>
      <c r="J1290" s="27"/>
      <c r="K1290" s="12" t="s">
        <v>5796</v>
      </c>
      <c r="L1290" s="12"/>
      <c r="M1290" s="11"/>
      <c r="N1290" s="11"/>
      <c r="O1290" s="18"/>
    </row>
    <row r="1291" spans="1:15">
      <c r="A1291" s="34">
        <v>1289</v>
      </c>
      <c r="B1291" s="12" t="s">
        <v>8082</v>
      </c>
      <c r="C1291" s="7" t="s">
        <v>10393</v>
      </c>
      <c r="D1291" s="12" t="str">
        <f t="shared" si="58"/>
        <v>中海箱</v>
      </c>
      <c r="E1291" s="7" t="s">
        <v>17174</v>
      </c>
      <c r="F1291" s="19">
        <v>40872</v>
      </c>
      <c r="G1291" s="92" t="s">
        <v>10256</v>
      </c>
      <c r="H1291" s="12" t="str">
        <f t="shared" si="59"/>
        <v>重</v>
      </c>
      <c r="I1291" s="23">
        <v>40908</v>
      </c>
      <c r="J1291" s="27"/>
      <c r="K1291" s="12" t="s">
        <v>5796</v>
      </c>
      <c r="L1291" s="12"/>
      <c r="M1291" s="11"/>
      <c r="N1291" s="11"/>
      <c r="O1291" s="18"/>
    </row>
    <row r="1292" spans="1:15">
      <c r="A1292" s="34">
        <v>1290</v>
      </c>
      <c r="B1292" s="12" t="s">
        <v>14390</v>
      </c>
      <c r="C1292" s="7" t="s">
        <v>10393</v>
      </c>
      <c r="D1292" s="12" t="str">
        <f t="shared" si="58"/>
        <v>中海箱</v>
      </c>
      <c r="E1292" s="7" t="s">
        <v>17174</v>
      </c>
      <c r="F1292" s="19">
        <v>40875</v>
      </c>
      <c r="G1292" s="92" t="s">
        <v>10256</v>
      </c>
      <c r="H1292" s="12" t="str">
        <f t="shared" si="59"/>
        <v>重</v>
      </c>
      <c r="I1292" s="23">
        <v>40890</v>
      </c>
      <c r="J1292" s="27"/>
      <c r="K1292" s="12" t="s">
        <v>10395</v>
      </c>
      <c r="L1292" s="12"/>
      <c r="M1292" s="11"/>
      <c r="N1292" s="11"/>
      <c r="O1292" s="18"/>
    </row>
    <row r="1293" spans="1:15">
      <c r="A1293" s="34">
        <v>1291</v>
      </c>
      <c r="B1293" s="12" t="s">
        <v>13544</v>
      </c>
      <c r="C1293" s="7" t="s">
        <v>10393</v>
      </c>
      <c r="D1293" s="12" t="str">
        <f t="shared" si="58"/>
        <v>中海箱</v>
      </c>
      <c r="E1293" s="7" t="s">
        <v>17174</v>
      </c>
      <c r="F1293" s="19">
        <v>40870</v>
      </c>
      <c r="G1293" s="92" t="s">
        <v>10256</v>
      </c>
      <c r="H1293" s="12" t="str">
        <f t="shared" si="59"/>
        <v>重</v>
      </c>
      <c r="I1293" s="23">
        <v>40962</v>
      </c>
      <c r="J1293" s="27"/>
      <c r="K1293" s="12" t="s">
        <v>10395</v>
      </c>
      <c r="L1293" s="12"/>
      <c r="M1293" s="11"/>
      <c r="N1293" s="11"/>
      <c r="O1293" s="18"/>
    </row>
    <row r="1294" spans="1:15">
      <c r="A1294" s="34">
        <v>1292</v>
      </c>
      <c r="B1294" s="12" t="s">
        <v>13545</v>
      </c>
      <c r="C1294" s="7" t="s">
        <v>10393</v>
      </c>
      <c r="D1294" s="12" t="str">
        <f t="shared" si="58"/>
        <v>中海箱</v>
      </c>
      <c r="E1294" s="7" t="s">
        <v>17174</v>
      </c>
      <c r="F1294" s="19">
        <v>40873</v>
      </c>
      <c r="G1294" s="92" t="s">
        <v>10256</v>
      </c>
      <c r="H1294" s="12" t="str">
        <f t="shared" si="59"/>
        <v>重</v>
      </c>
      <c r="I1294" s="23">
        <v>40963</v>
      </c>
      <c r="J1294" s="27"/>
      <c r="K1294" s="12" t="s">
        <v>10395</v>
      </c>
      <c r="L1294" s="12"/>
      <c r="M1294" s="11"/>
      <c r="N1294" s="11"/>
      <c r="O1294" s="18"/>
    </row>
    <row r="1295" spans="1:15">
      <c r="A1295" s="34">
        <v>1293</v>
      </c>
      <c r="B1295" s="12" t="s">
        <v>6149</v>
      </c>
      <c r="C1295" s="7" t="s">
        <v>10393</v>
      </c>
      <c r="D1295" s="12" t="str">
        <f t="shared" si="58"/>
        <v>中海箱</v>
      </c>
      <c r="E1295" s="7" t="s">
        <v>17174</v>
      </c>
      <c r="F1295" s="19">
        <v>40874</v>
      </c>
      <c r="G1295" s="92" t="s">
        <v>10256</v>
      </c>
      <c r="H1295" s="12" t="str">
        <f t="shared" si="59"/>
        <v>重</v>
      </c>
      <c r="I1295" s="23">
        <v>40890</v>
      </c>
      <c r="J1295" s="27"/>
      <c r="K1295" s="12" t="s">
        <v>2346</v>
      </c>
      <c r="L1295" s="12"/>
      <c r="M1295" s="11"/>
      <c r="N1295" s="11"/>
      <c r="O1295" s="18"/>
    </row>
    <row r="1296" spans="1:15">
      <c r="A1296" s="34">
        <v>1294</v>
      </c>
      <c r="B1296" s="12" t="s">
        <v>6150</v>
      </c>
      <c r="C1296" s="7" t="s">
        <v>10393</v>
      </c>
      <c r="D1296" s="12" t="str">
        <f t="shared" si="58"/>
        <v>中海箱</v>
      </c>
      <c r="E1296" s="7" t="s">
        <v>17174</v>
      </c>
      <c r="F1296" s="19">
        <v>40880</v>
      </c>
      <c r="G1296" s="92" t="s">
        <v>10256</v>
      </c>
      <c r="H1296" s="12" t="str">
        <f t="shared" si="59"/>
        <v>重</v>
      </c>
      <c r="I1296" s="23">
        <v>40883</v>
      </c>
      <c r="J1296" s="27"/>
      <c r="K1296" s="12" t="s">
        <v>10395</v>
      </c>
      <c r="L1296" s="12"/>
      <c r="M1296" s="11"/>
      <c r="N1296" s="11"/>
      <c r="O1296" s="18"/>
    </row>
    <row r="1297" spans="1:15">
      <c r="A1297" s="34">
        <v>1295</v>
      </c>
      <c r="B1297" s="12" t="s">
        <v>6151</v>
      </c>
      <c r="C1297" s="7" t="s">
        <v>10393</v>
      </c>
      <c r="D1297" s="12" t="str">
        <f t="shared" si="58"/>
        <v>中海箱</v>
      </c>
      <c r="E1297" s="7" t="s">
        <v>17174</v>
      </c>
      <c r="F1297" s="19">
        <v>40879</v>
      </c>
      <c r="G1297" s="92" t="s">
        <v>10256</v>
      </c>
      <c r="H1297" s="12" t="str">
        <f t="shared" si="59"/>
        <v>重</v>
      </c>
      <c r="I1297" s="23">
        <v>40886</v>
      </c>
      <c r="J1297" s="27"/>
      <c r="K1297" s="12" t="s">
        <v>5796</v>
      </c>
      <c r="L1297" s="12"/>
      <c r="M1297" s="11"/>
      <c r="N1297" s="11"/>
      <c r="O1297" s="18"/>
    </row>
    <row r="1298" spans="1:15">
      <c r="A1298" s="34">
        <v>1296</v>
      </c>
      <c r="B1298" s="72" t="s">
        <v>4474</v>
      </c>
      <c r="C1298" s="12" t="s">
        <v>3270</v>
      </c>
      <c r="D1298" s="12" t="str">
        <f t="shared" si="58"/>
        <v>中海箱</v>
      </c>
      <c r="E1298" s="7" t="s">
        <v>17174</v>
      </c>
      <c r="F1298" s="19">
        <v>40997</v>
      </c>
      <c r="G1298" s="92" t="s">
        <v>3618</v>
      </c>
      <c r="H1298" s="12" t="str">
        <f t="shared" si="59"/>
        <v>重</v>
      </c>
      <c r="I1298" s="23">
        <v>40998</v>
      </c>
      <c r="J1298" s="27"/>
      <c r="K1298" s="12" t="s">
        <v>6500</v>
      </c>
      <c r="L1298" s="12"/>
      <c r="M1298" s="11"/>
      <c r="N1298" s="11"/>
      <c r="O1298" s="18"/>
    </row>
    <row r="1299" spans="1:15">
      <c r="A1299" s="34">
        <v>1297</v>
      </c>
      <c r="B1299" s="12" t="s">
        <v>15394</v>
      </c>
      <c r="C1299" s="12" t="s">
        <v>3270</v>
      </c>
      <c r="D1299" s="12" t="str">
        <f t="shared" si="58"/>
        <v>中海箱</v>
      </c>
      <c r="E1299" s="7" t="s">
        <v>17174</v>
      </c>
      <c r="F1299" s="19">
        <v>40869</v>
      </c>
      <c r="G1299" s="92" t="s">
        <v>6829</v>
      </c>
      <c r="H1299" s="12" t="str">
        <f t="shared" si="59"/>
        <v>重</v>
      </c>
      <c r="I1299" s="23">
        <v>40869</v>
      </c>
      <c r="J1299" s="27"/>
      <c r="K1299" s="12" t="s">
        <v>6500</v>
      </c>
      <c r="L1299" s="12"/>
      <c r="M1299" s="11"/>
      <c r="N1299" s="11"/>
      <c r="O1299" s="18"/>
    </row>
    <row r="1300" spans="1:15">
      <c r="A1300" s="34">
        <v>1298</v>
      </c>
      <c r="B1300" s="12" t="s">
        <v>15395</v>
      </c>
      <c r="C1300" s="12" t="s">
        <v>3270</v>
      </c>
      <c r="D1300" s="12" t="str">
        <f t="shared" si="58"/>
        <v>中海箱</v>
      </c>
      <c r="E1300" s="7" t="s">
        <v>17174</v>
      </c>
      <c r="F1300" s="19">
        <v>40876</v>
      </c>
      <c r="G1300" s="92" t="s">
        <v>6829</v>
      </c>
      <c r="H1300" s="12" t="str">
        <f t="shared" si="59"/>
        <v>重</v>
      </c>
      <c r="I1300" s="23">
        <v>40876</v>
      </c>
      <c r="J1300" s="27"/>
      <c r="K1300" s="12" t="s">
        <v>11298</v>
      </c>
      <c r="L1300" s="12"/>
      <c r="M1300" s="11"/>
      <c r="N1300" s="11"/>
      <c r="O1300" s="18"/>
    </row>
    <row r="1301" spans="1:15">
      <c r="A1301" s="34">
        <v>1299</v>
      </c>
      <c r="B1301" s="12" t="s">
        <v>4678</v>
      </c>
      <c r="C1301" s="12" t="s">
        <v>3270</v>
      </c>
      <c r="D1301" s="12" t="str">
        <f t="shared" si="58"/>
        <v>中海箱</v>
      </c>
      <c r="E1301" s="7" t="s">
        <v>17174</v>
      </c>
      <c r="F1301" s="19">
        <v>40872</v>
      </c>
      <c r="G1301" s="92" t="s">
        <v>6829</v>
      </c>
      <c r="H1301" s="12" t="str">
        <f t="shared" si="59"/>
        <v>重</v>
      </c>
      <c r="I1301" s="23">
        <v>40876</v>
      </c>
      <c r="J1301" s="27"/>
      <c r="K1301" s="12" t="s">
        <v>11298</v>
      </c>
      <c r="L1301" s="12"/>
      <c r="M1301" s="11"/>
      <c r="N1301" s="11"/>
      <c r="O1301" s="18"/>
    </row>
    <row r="1302" spans="1:15">
      <c r="A1302" s="34">
        <v>1300</v>
      </c>
      <c r="B1302" s="72" t="s">
        <v>4475</v>
      </c>
      <c r="C1302" s="12" t="s">
        <v>3270</v>
      </c>
      <c r="D1302" s="12" t="str">
        <f t="shared" si="58"/>
        <v>中海箱</v>
      </c>
      <c r="E1302" s="7" t="s">
        <v>17174</v>
      </c>
      <c r="F1302" s="19">
        <v>40997</v>
      </c>
      <c r="G1302" s="92" t="s">
        <v>6829</v>
      </c>
      <c r="H1302" s="12" t="str">
        <f t="shared" si="59"/>
        <v>重</v>
      </c>
      <c r="I1302" s="23">
        <v>40998</v>
      </c>
      <c r="J1302" s="27"/>
      <c r="K1302" s="12" t="s">
        <v>6500</v>
      </c>
      <c r="L1302" s="12"/>
      <c r="M1302" s="11"/>
      <c r="N1302" s="11"/>
      <c r="O1302" s="18"/>
    </row>
    <row r="1303" spans="1:15">
      <c r="A1303" s="34">
        <v>1301</v>
      </c>
      <c r="B1303" s="72" t="s">
        <v>4476</v>
      </c>
      <c r="C1303" s="12" t="s">
        <v>3270</v>
      </c>
      <c r="D1303" s="12" t="str">
        <f t="shared" si="58"/>
        <v>中海箱</v>
      </c>
      <c r="E1303" s="7" t="s">
        <v>17174</v>
      </c>
      <c r="F1303" s="19">
        <v>40997</v>
      </c>
      <c r="G1303" s="92" t="s">
        <v>6829</v>
      </c>
      <c r="H1303" s="12" t="str">
        <f t="shared" si="59"/>
        <v>重</v>
      </c>
      <c r="I1303" s="23">
        <v>40998</v>
      </c>
      <c r="J1303" s="27"/>
      <c r="K1303" s="12" t="s">
        <v>6500</v>
      </c>
      <c r="L1303" s="12"/>
      <c r="M1303" s="11"/>
      <c r="N1303" s="11"/>
      <c r="O1303" s="18"/>
    </row>
    <row r="1304" spans="1:15">
      <c r="A1304" s="34">
        <v>1302</v>
      </c>
      <c r="B1304" s="12" t="s">
        <v>4679</v>
      </c>
      <c r="C1304" s="12" t="s">
        <v>3270</v>
      </c>
      <c r="D1304" s="12" t="str">
        <f t="shared" si="58"/>
        <v>中海箱</v>
      </c>
      <c r="E1304" s="7" t="s">
        <v>17174</v>
      </c>
      <c r="F1304" s="19">
        <v>40872</v>
      </c>
      <c r="G1304" s="92" t="s">
        <v>6829</v>
      </c>
      <c r="H1304" s="12" t="str">
        <f t="shared" si="59"/>
        <v>重</v>
      </c>
      <c r="I1304" s="23">
        <v>40873</v>
      </c>
      <c r="J1304" s="27"/>
      <c r="K1304" s="12" t="s">
        <v>11298</v>
      </c>
      <c r="L1304" s="12"/>
      <c r="M1304" s="11"/>
      <c r="N1304" s="11"/>
      <c r="O1304" s="18"/>
    </row>
    <row r="1305" spans="1:15">
      <c r="A1305" s="34">
        <v>1303</v>
      </c>
      <c r="B1305" s="12" t="s">
        <v>12366</v>
      </c>
      <c r="C1305" s="12" t="s">
        <v>3568</v>
      </c>
      <c r="D1305" s="12" t="str">
        <f t="shared" si="58"/>
        <v>中海箱</v>
      </c>
      <c r="E1305" s="7" t="s">
        <v>16533</v>
      </c>
      <c r="F1305" s="19">
        <v>40885</v>
      </c>
      <c r="G1305" s="92" t="s">
        <v>12367</v>
      </c>
      <c r="H1305" s="12" t="str">
        <f t="shared" si="59"/>
        <v>重</v>
      </c>
      <c r="I1305" s="23">
        <v>40961</v>
      </c>
      <c r="J1305" s="27"/>
      <c r="K1305" s="12" t="s">
        <v>14133</v>
      </c>
      <c r="L1305" s="12"/>
      <c r="M1305" s="11"/>
      <c r="N1305" s="11"/>
      <c r="O1305" s="18"/>
    </row>
    <row r="1306" spans="1:15">
      <c r="A1306" s="34">
        <v>1304</v>
      </c>
      <c r="B1306" s="12" t="s">
        <v>14454</v>
      </c>
      <c r="C1306" s="12" t="s">
        <v>10258</v>
      </c>
      <c r="D1306" s="12" t="str">
        <f t="shared" si="58"/>
        <v>中海箱</v>
      </c>
      <c r="E1306" s="7" t="s">
        <v>17174</v>
      </c>
      <c r="F1306" s="19">
        <v>40883</v>
      </c>
      <c r="G1306" s="92" t="s">
        <v>11679</v>
      </c>
      <c r="H1306" s="12" t="str">
        <f t="shared" si="59"/>
        <v>重</v>
      </c>
      <c r="I1306" s="23">
        <v>40883</v>
      </c>
      <c r="J1306" s="27"/>
      <c r="K1306" s="12" t="s">
        <v>5796</v>
      </c>
      <c r="L1306" s="12"/>
      <c r="M1306" s="11"/>
      <c r="N1306" s="11"/>
      <c r="O1306" s="18"/>
    </row>
    <row r="1307" spans="1:15">
      <c r="A1307" s="34">
        <v>1305</v>
      </c>
      <c r="B1307" s="12" t="s">
        <v>14455</v>
      </c>
      <c r="C1307" s="12" t="s">
        <v>10258</v>
      </c>
      <c r="D1307" s="12" t="str">
        <f t="shared" si="58"/>
        <v>中海箱</v>
      </c>
      <c r="E1307" s="7" t="s">
        <v>17174</v>
      </c>
      <c r="F1307" s="19">
        <v>40921</v>
      </c>
      <c r="G1307" s="92" t="s">
        <v>11679</v>
      </c>
      <c r="H1307" s="12" t="str">
        <f t="shared" si="59"/>
        <v>重</v>
      </c>
      <c r="I1307" s="23">
        <v>41021</v>
      </c>
      <c r="J1307" s="27"/>
      <c r="K1307" s="12" t="s">
        <v>6500</v>
      </c>
      <c r="L1307" s="12"/>
      <c r="M1307" s="11"/>
      <c r="N1307" s="11"/>
      <c r="O1307" s="18"/>
    </row>
    <row r="1308" spans="1:15">
      <c r="A1308" s="34">
        <v>1306</v>
      </c>
      <c r="B1308" s="12" t="s">
        <v>14456</v>
      </c>
      <c r="C1308" s="12" t="s">
        <v>3270</v>
      </c>
      <c r="D1308" s="12" t="str">
        <f t="shared" si="58"/>
        <v>中海箱</v>
      </c>
      <c r="E1308" s="7" t="s">
        <v>16533</v>
      </c>
      <c r="F1308" s="19">
        <v>40885</v>
      </c>
      <c r="G1308" s="92" t="s">
        <v>11679</v>
      </c>
      <c r="H1308" s="12" t="str">
        <f t="shared" si="59"/>
        <v>重</v>
      </c>
      <c r="I1308" s="23">
        <v>40961</v>
      </c>
      <c r="J1308" s="27"/>
      <c r="K1308" s="12" t="s">
        <v>14133</v>
      </c>
      <c r="L1308" s="12"/>
      <c r="M1308" s="11"/>
      <c r="N1308" s="11"/>
      <c r="O1308" s="18"/>
    </row>
    <row r="1309" spans="1:15">
      <c r="A1309" s="34">
        <v>1307</v>
      </c>
      <c r="B1309" s="12" t="s">
        <v>1958</v>
      </c>
      <c r="C1309" s="12" t="s">
        <v>10258</v>
      </c>
      <c r="D1309" s="12" t="str">
        <f t="shared" si="58"/>
        <v>中海箱</v>
      </c>
      <c r="E1309" s="7" t="s">
        <v>17174</v>
      </c>
      <c r="F1309" s="19">
        <v>40921</v>
      </c>
      <c r="G1309" s="92" t="s">
        <v>11679</v>
      </c>
      <c r="H1309" s="12" t="str">
        <f t="shared" si="59"/>
        <v>重</v>
      </c>
      <c r="I1309" s="23">
        <v>41021</v>
      </c>
      <c r="J1309" s="27"/>
      <c r="K1309" s="12" t="s">
        <v>6500</v>
      </c>
      <c r="L1309" s="12"/>
      <c r="M1309" s="11"/>
      <c r="N1309" s="11"/>
      <c r="O1309" s="18"/>
    </row>
    <row r="1310" spans="1:15">
      <c r="A1310" s="34">
        <v>1308</v>
      </c>
      <c r="B1310" s="12" t="s">
        <v>4297</v>
      </c>
      <c r="C1310" s="12" t="s">
        <v>10258</v>
      </c>
      <c r="D1310" s="12" t="str">
        <f t="shared" si="58"/>
        <v>中海箱</v>
      </c>
      <c r="E1310" s="7" t="s">
        <v>17174</v>
      </c>
      <c r="F1310" s="19">
        <v>40921</v>
      </c>
      <c r="G1310" s="92" t="s">
        <v>11679</v>
      </c>
      <c r="H1310" s="12" t="str">
        <f t="shared" si="59"/>
        <v>重</v>
      </c>
      <c r="I1310" s="23">
        <v>41021</v>
      </c>
      <c r="J1310" s="27"/>
      <c r="K1310" s="12" t="s">
        <v>6500</v>
      </c>
      <c r="L1310" s="12"/>
      <c r="M1310" s="11"/>
      <c r="N1310" s="11"/>
      <c r="O1310" s="18"/>
    </row>
    <row r="1311" spans="1:15">
      <c r="A1311" s="34">
        <v>1309</v>
      </c>
      <c r="B1311" s="12" t="s">
        <v>10249</v>
      </c>
      <c r="C1311" s="12" t="s">
        <v>3270</v>
      </c>
      <c r="D1311" s="12" t="str">
        <f t="shared" si="58"/>
        <v>中海箱</v>
      </c>
      <c r="E1311" s="7" t="s">
        <v>16533</v>
      </c>
      <c r="F1311" s="19">
        <v>40897</v>
      </c>
      <c r="G1311" s="92" t="s">
        <v>11679</v>
      </c>
      <c r="H1311" s="12" t="str">
        <f t="shared" si="59"/>
        <v>重</v>
      </c>
      <c r="I1311" s="23">
        <v>40981</v>
      </c>
      <c r="J1311" s="27"/>
      <c r="K1311" s="12" t="s">
        <v>6500</v>
      </c>
      <c r="L1311" s="12"/>
      <c r="M1311" s="11"/>
      <c r="N1311" s="11"/>
      <c r="O1311" s="18"/>
    </row>
    <row r="1312" spans="1:15">
      <c r="A1312" s="34">
        <v>1310</v>
      </c>
      <c r="B1312" s="12" t="s">
        <v>7406</v>
      </c>
      <c r="C1312" s="12" t="s">
        <v>3270</v>
      </c>
      <c r="D1312" s="12" t="str">
        <f t="shared" si="58"/>
        <v>中海箱</v>
      </c>
      <c r="E1312" s="7" t="s">
        <v>16533</v>
      </c>
      <c r="F1312" s="19">
        <v>40897</v>
      </c>
      <c r="G1312" s="92" t="s">
        <v>11679</v>
      </c>
      <c r="H1312" s="12" t="str">
        <f t="shared" si="59"/>
        <v>重</v>
      </c>
      <c r="I1312" s="23">
        <v>40984</v>
      </c>
      <c r="J1312" s="27"/>
      <c r="K1312" s="12" t="s">
        <v>1358</v>
      </c>
      <c r="L1312" s="12"/>
      <c r="M1312" s="11"/>
      <c r="N1312" s="11"/>
      <c r="O1312" s="18"/>
    </row>
    <row r="1313" spans="1:15">
      <c r="A1313" s="34">
        <v>1311</v>
      </c>
      <c r="B1313" s="12" t="s">
        <v>12889</v>
      </c>
      <c r="C1313" s="12" t="s">
        <v>3270</v>
      </c>
      <c r="D1313" s="12" t="str">
        <f t="shared" si="58"/>
        <v>中海箱</v>
      </c>
      <c r="E1313" s="7" t="s">
        <v>16533</v>
      </c>
      <c r="F1313" s="19">
        <v>40906</v>
      </c>
      <c r="G1313" s="92" t="s">
        <v>11679</v>
      </c>
      <c r="H1313" s="12" t="str">
        <f t="shared" si="59"/>
        <v>重</v>
      </c>
      <c r="I1313" s="23">
        <v>40961</v>
      </c>
      <c r="J1313" s="27"/>
      <c r="K1313" s="12" t="s">
        <v>14133</v>
      </c>
      <c r="L1313" s="12"/>
      <c r="M1313" s="11"/>
      <c r="N1313" s="11"/>
      <c r="O1313" s="18"/>
    </row>
    <row r="1314" spans="1:15">
      <c r="A1314" s="34">
        <v>1312</v>
      </c>
      <c r="B1314" s="12" t="s">
        <v>12890</v>
      </c>
      <c r="C1314" s="12" t="s">
        <v>3270</v>
      </c>
      <c r="D1314" s="12" t="str">
        <f t="shared" si="58"/>
        <v>中海箱</v>
      </c>
      <c r="E1314" s="7" t="s">
        <v>16533</v>
      </c>
      <c r="F1314" s="19">
        <v>40897</v>
      </c>
      <c r="G1314" s="92" t="s">
        <v>11679</v>
      </c>
      <c r="H1314" s="12" t="str">
        <f t="shared" si="59"/>
        <v>重</v>
      </c>
      <c r="I1314" s="23">
        <v>40981</v>
      </c>
      <c r="J1314" s="27"/>
      <c r="K1314" s="12" t="s">
        <v>6500</v>
      </c>
      <c r="L1314" s="12"/>
      <c r="M1314" s="11"/>
      <c r="N1314" s="11"/>
      <c r="O1314" s="18"/>
    </row>
    <row r="1315" spans="1:15">
      <c r="A1315" s="34">
        <v>1313</v>
      </c>
      <c r="B1315" s="12" t="s">
        <v>12891</v>
      </c>
      <c r="C1315" s="12" t="s">
        <v>3270</v>
      </c>
      <c r="D1315" s="12" t="str">
        <f t="shared" si="58"/>
        <v>中海箱</v>
      </c>
      <c r="E1315" s="7" t="s">
        <v>17174</v>
      </c>
      <c r="F1315" s="19">
        <v>40923</v>
      </c>
      <c r="G1315" s="92" t="s">
        <v>11679</v>
      </c>
      <c r="H1315" s="12" t="str">
        <f t="shared" si="59"/>
        <v>重</v>
      </c>
      <c r="I1315" s="23">
        <v>40981</v>
      </c>
      <c r="J1315" s="27"/>
      <c r="K1315" s="12" t="s">
        <v>6500</v>
      </c>
      <c r="L1315" s="12"/>
      <c r="M1315" s="11"/>
      <c r="N1315" s="11"/>
      <c r="O1315" s="18"/>
    </row>
    <row r="1316" spans="1:15">
      <c r="A1316" s="34">
        <v>1314</v>
      </c>
      <c r="B1316" s="12" t="s">
        <v>12892</v>
      </c>
      <c r="C1316" s="12" t="s">
        <v>3270</v>
      </c>
      <c r="D1316" s="12" t="str">
        <f t="shared" si="58"/>
        <v>中海箱</v>
      </c>
      <c r="E1316" s="7" t="s">
        <v>16533</v>
      </c>
      <c r="F1316" s="19">
        <v>40897</v>
      </c>
      <c r="G1316" s="92" t="s">
        <v>11679</v>
      </c>
      <c r="H1316" s="12" t="str">
        <f t="shared" si="59"/>
        <v>重</v>
      </c>
      <c r="I1316" s="23">
        <v>40984</v>
      </c>
      <c r="J1316" s="27"/>
      <c r="K1316" s="12" t="s">
        <v>11298</v>
      </c>
      <c r="L1316" s="12"/>
      <c r="M1316" s="11"/>
      <c r="N1316" s="11"/>
      <c r="O1316" s="18"/>
    </row>
    <row r="1317" spans="1:15">
      <c r="A1317" s="34">
        <v>1315</v>
      </c>
      <c r="B1317" s="12" t="s">
        <v>11675</v>
      </c>
      <c r="C1317" s="12" t="s">
        <v>3270</v>
      </c>
      <c r="D1317" s="12" t="str">
        <f t="shared" si="58"/>
        <v>中海箱</v>
      </c>
      <c r="E1317" s="7" t="s">
        <v>16533</v>
      </c>
      <c r="F1317" s="19">
        <v>40897</v>
      </c>
      <c r="G1317" s="92" t="s">
        <v>13977</v>
      </c>
      <c r="H1317" s="12" t="str">
        <f t="shared" si="59"/>
        <v>重</v>
      </c>
      <c r="I1317" s="23">
        <v>40984</v>
      </c>
      <c r="J1317" s="27"/>
      <c r="K1317" s="12" t="s">
        <v>11298</v>
      </c>
      <c r="L1317" s="12"/>
      <c r="M1317" s="11"/>
      <c r="N1317" s="11"/>
      <c r="O1317" s="18"/>
    </row>
    <row r="1318" spans="1:15">
      <c r="A1318" s="34">
        <v>1316</v>
      </c>
      <c r="B1318" s="12" t="s">
        <v>11676</v>
      </c>
      <c r="C1318" s="12" t="s">
        <v>3270</v>
      </c>
      <c r="D1318" s="12" t="str">
        <f t="shared" si="58"/>
        <v>中海箱</v>
      </c>
      <c r="E1318" s="7" t="s">
        <v>16533</v>
      </c>
      <c r="F1318" s="19">
        <v>40897</v>
      </c>
      <c r="G1318" s="92" t="s">
        <v>11679</v>
      </c>
      <c r="H1318" s="12" t="str">
        <f t="shared" si="59"/>
        <v>重</v>
      </c>
      <c r="I1318" s="23">
        <v>40981</v>
      </c>
      <c r="J1318" s="27"/>
      <c r="K1318" s="12" t="s">
        <v>6500</v>
      </c>
      <c r="L1318" s="12"/>
      <c r="M1318" s="11"/>
      <c r="N1318" s="11"/>
      <c r="O1318" s="18"/>
    </row>
    <row r="1319" spans="1:15">
      <c r="A1319" s="34">
        <v>1317</v>
      </c>
      <c r="B1319" s="12" t="s">
        <v>11677</v>
      </c>
      <c r="C1319" s="12" t="s">
        <v>3270</v>
      </c>
      <c r="D1319" s="12" t="str">
        <f t="shared" si="58"/>
        <v>中海箱</v>
      </c>
      <c r="E1319" s="7" t="s">
        <v>16533</v>
      </c>
      <c r="F1319" s="19">
        <v>40897</v>
      </c>
      <c r="G1319" s="92" t="s">
        <v>11679</v>
      </c>
      <c r="H1319" s="12" t="str">
        <f t="shared" si="59"/>
        <v>重</v>
      </c>
      <c r="I1319" s="23">
        <v>40984</v>
      </c>
      <c r="J1319" s="27"/>
      <c r="K1319" s="12" t="s">
        <v>11298</v>
      </c>
      <c r="L1319" s="12"/>
      <c r="M1319" s="11"/>
      <c r="N1319" s="11"/>
      <c r="O1319" s="18"/>
    </row>
    <row r="1320" spans="1:15">
      <c r="A1320" s="34">
        <v>1318</v>
      </c>
      <c r="B1320" s="12" t="s">
        <v>11678</v>
      </c>
      <c r="C1320" s="12" t="s">
        <v>3270</v>
      </c>
      <c r="D1320" s="12" t="str">
        <f t="shared" si="58"/>
        <v>中海箱</v>
      </c>
      <c r="E1320" s="7" t="s">
        <v>16533</v>
      </c>
      <c r="F1320" s="19">
        <v>40897</v>
      </c>
      <c r="G1320" s="92" t="s">
        <v>11679</v>
      </c>
      <c r="H1320" s="12" t="str">
        <f t="shared" si="59"/>
        <v>重</v>
      </c>
      <c r="I1320" s="23">
        <v>40981</v>
      </c>
      <c r="J1320" s="27"/>
      <c r="K1320" s="12" t="s">
        <v>6500</v>
      </c>
      <c r="L1320" s="12"/>
      <c r="M1320" s="11"/>
      <c r="N1320" s="11"/>
      <c r="O1320" s="18"/>
    </row>
    <row r="1321" spans="1:15">
      <c r="A1321" s="34">
        <v>1319</v>
      </c>
      <c r="B1321" s="12" t="s">
        <v>15363</v>
      </c>
      <c r="C1321" s="12" t="s">
        <v>3270</v>
      </c>
      <c r="D1321" s="12" t="str">
        <f t="shared" si="58"/>
        <v>中海箱</v>
      </c>
      <c r="E1321" s="7" t="s">
        <v>16533</v>
      </c>
      <c r="F1321" s="19">
        <v>40906</v>
      </c>
      <c r="G1321" s="92" t="s">
        <v>15366</v>
      </c>
      <c r="H1321" s="12" t="str">
        <f t="shared" si="59"/>
        <v>重</v>
      </c>
      <c r="I1321" s="23">
        <v>40984</v>
      </c>
      <c r="J1321" s="27"/>
      <c r="K1321" s="12" t="s">
        <v>1358</v>
      </c>
      <c r="L1321" s="12"/>
      <c r="M1321" s="11"/>
      <c r="N1321" s="11"/>
      <c r="O1321" s="18"/>
    </row>
    <row r="1322" spans="1:15">
      <c r="A1322" s="34">
        <v>1320</v>
      </c>
      <c r="B1322" s="12" t="s">
        <v>15364</v>
      </c>
      <c r="C1322" s="12" t="s">
        <v>3270</v>
      </c>
      <c r="D1322" s="12" t="str">
        <f t="shared" si="58"/>
        <v>中海箱</v>
      </c>
      <c r="E1322" s="7" t="s">
        <v>16533</v>
      </c>
      <c r="F1322" s="19">
        <v>40897</v>
      </c>
      <c r="G1322" s="92" t="s">
        <v>15366</v>
      </c>
      <c r="H1322" s="12" t="str">
        <f t="shared" si="59"/>
        <v>重</v>
      </c>
      <c r="I1322" s="23">
        <v>40984</v>
      </c>
      <c r="J1322" s="27"/>
      <c r="K1322" s="12" t="s">
        <v>1358</v>
      </c>
      <c r="L1322" s="12"/>
      <c r="M1322" s="11"/>
      <c r="N1322" s="11"/>
      <c r="O1322" s="18"/>
    </row>
    <row r="1323" spans="1:15">
      <c r="A1323" s="34">
        <v>1321</v>
      </c>
      <c r="B1323" s="12" t="s">
        <v>15365</v>
      </c>
      <c r="C1323" s="12" t="s">
        <v>3270</v>
      </c>
      <c r="D1323" s="12" t="str">
        <f t="shared" si="58"/>
        <v>中海箱</v>
      </c>
      <c r="E1323" s="7" t="s">
        <v>16533</v>
      </c>
      <c r="F1323" s="19">
        <v>40906</v>
      </c>
      <c r="G1323" s="92" t="s">
        <v>15366</v>
      </c>
      <c r="H1323" s="12" t="str">
        <f t="shared" si="59"/>
        <v>重</v>
      </c>
      <c r="I1323" s="23">
        <v>40961</v>
      </c>
      <c r="J1323" s="27"/>
      <c r="K1323" s="12" t="s">
        <v>14133</v>
      </c>
      <c r="L1323" s="12"/>
      <c r="M1323" s="11"/>
      <c r="N1323" s="11"/>
      <c r="O1323" s="18"/>
    </row>
    <row r="1324" spans="1:15">
      <c r="A1324" s="34">
        <v>1322</v>
      </c>
      <c r="B1324" s="12" t="s">
        <v>3008</v>
      </c>
      <c r="C1324" s="7" t="s">
        <v>10393</v>
      </c>
      <c r="D1324" s="12" t="str">
        <f t="shared" si="58"/>
        <v>中海箱</v>
      </c>
      <c r="E1324" s="7" t="s">
        <v>17174</v>
      </c>
      <c r="F1324" s="19">
        <v>40891</v>
      </c>
      <c r="G1324" s="92" t="s">
        <v>10256</v>
      </c>
      <c r="H1324" s="12" t="str">
        <f t="shared" si="59"/>
        <v>重</v>
      </c>
      <c r="I1324" s="23">
        <v>40946</v>
      </c>
      <c r="J1324" s="27"/>
      <c r="K1324" s="12" t="s">
        <v>972</v>
      </c>
      <c r="L1324" s="12"/>
      <c r="M1324" s="11"/>
      <c r="N1324" s="11"/>
      <c r="O1324" s="18"/>
    </row>
    <row r="1325" spans="1:15">
      <c r="A1325" s="34">
        <v>1323</v>
      </c>
      <c r="B1325" s="12" t="s">
        <v>3009</v>
      </c>
      <c r="C1325" s="7" t="s">
        <v>10393</v>
      </c>
      <c r="D1325" s="12" t="str">
        <f t="shared" si="58"/>
        <v>中海箱</v>
      </c>
      <c r="E1325" s="7" t="s">
        <v>17174</v>
      </c>
      <c r="F1325" s="19">
        <v>40891</v>
      </c>
      <c r="G1325" s="92" t="s">
        <v>10256</v>
      </c>
      <c r="H1325" s="12" t="str">
        <f t="shared" si="59"/>
        <v>重</v>
      </c>
      <c r="I1325" s="23">
        <v>40925</v>
      </c>
      <c r="J1325" s="27"/>
      <c r="K1325" s="12" t="s">
        <v>10395</v>
      </c>
      <c r="L1325" s="12"/>
      <c r="M1325" s="11"/>
      <c r="N1325" s="11"/>
      <c r="O1325" s="18"/>
    </row>
    <row r="1326" spans="1:15">
      <c r="A1326" s="34">
        <v>1324</v>
      </c>
      <c r="B1326" s="12" t="s">
        <v>3010</v>
      </c>
      <c r="C1326" s="7" t="s">
        <v>10393</v>
      </c>
      <c r="D1326" s="12" t="str">
        <f t="shared" si="58"/>
        <v>中海箱</v>
      </c>
      <c r="E1326" s="7" t="s">
        <v>17174</v>
      </c>
      <c r="F1326" s="19">
        <v>40893</v>
      </c>
      <c r="G1326" s="92" t="s">
        <v>10256</v>
      </c>
      <c r="H1326" s="12" t="str">
        <f t="shared" si="59"/>
        <v>重</v>
      </c>
      <c r="I1326" s="23">
        <v>40927</v>
      </c>
      <c r="J1326" s="27"/>
      <c r="K1326" s="12" t="s">
        <v>10395</v>
      </c>
      <c r="L1326" s="12"/>
      <c r="M1326" s="11"/>
      <c r="N1326" s="11"/>
      <c r="O1326" s="18"/>
    </row>
    <row r="1327" spans="1:15">
      <c r="A1327" s="34">
        <v>1325</v>
      </c>
      <c r="B1327" s="12" t="s">
        <v>3011</v>
      </c>
      <c r="C1327" s="7" t="s">
        <v>10393</v>
      </c>
      <c r="D1327" s="12" t="str">
        <f t="shared" si="58"/>
        <v>中海箱</v>
      </c>
      <c r="E1327" s="7" t="s">
        <v>17174</v>
      </c>
      <c r="F1327" s="19">
        <v>40892</v>
      </c>
      <c r="G1327" s="92" t="s">
        <v>10256</v>
      </c>
      <c r="H1327" s="12" t="str">
        <f t="shared" si="59"/>
        <v>重</v>
      </c>
      <c r="I1327" s="23">
        <v>40951</v>
      </c>
      <c r="J1327" s="27"/>
      <c r="K1327" s="12" t="s">
        <v>16249</v>
      </c>
      <c r="L1327" s="12"/>
      <c r="M1327" s="11"/>
      <c r="N1327" s="11"/>
      <c r="O1327" s="18"/>
    </row>
    <row r="1328" spans="1:15">
      <c r="A1328" s="34">
        <v>1326</v>
      </c>
      <c r="B1328" s="12" t="s">
        <v>3012</v>
      </c>
      <c r="C1328" s="7" t="s">
        <v>10393</v>
      </c>
      <c r="D1328" s="12" t="str">
        <f t="shared" si="58"/>
        <v>中海箱</v>
      </c>
      <c r="E1328" s="7" t="s">
        <v>17174</v>
      </c>
      <c r="F1328" s="19">
        <v>40893</v>
      </c>
      <c r="G1328" s="92" t="s">
        <v>10256</v>
      </c>
      <c r="H1328" s="12" t="str">
        <f t="shared" si="59"/>
        <v>重</v>
      </c>
      <c r="I1328" s="23">
        <v>40924</v>
      </c>
      <c r="J1328" s="27"/>
      <c r="K1328" s="12" t="s">
        <v>16249</v>
      </c>
      <c r="L1328" s="12"/>
      <c r="M1328" s="11"/>
      <c r="N1328" s="11"/>
      <c r="O1328" s="18"/>
    </row>
    <row r="1329" spans="1:15">
      <c r="A1329" s="34">
        <v>1327</v>
      </c>
      <c r="B1329" s="12" t="s">
        <v>3013</v>
      </c>
      <c r="C1329" s="7" t="s">
        <v>10393</v>
      </c>
      <c r="D1329" s="12" t="str">
        <f t="shared" si="58"/>
        <v>中海箱</v>
      </c>
      <c r="E1329" s="7" t="s">
        <v>17174</v>
      </c>
      <c r="F1329" s="19">
        <v>40891</v>
      </c>
      <c r="G1329" s="92" t="s">
        <v>10256</v>
      </c>
      <c r="H1329" s="12" t="str">
        <f t="shared" si="59"/>
        <v>重</v>
      </c>
      <c r="I1329" s="23">
        <v>40902</v>
      </c>
      <c r="J1329" s="27"/>
      <c r="K1329" s="12" t="s">
        <v>10395</v>
      </c>
      <c r="L1329" s="12"/>
      <c r="M1329" s="11"/>
      <c r="N1329" s="11"/>
      <c r="O1329" s="18"/>
    </row>
    <row r="1330" spans="1:15">
      <c r="A1330" s="34">
        <v>1328</v>
      </c>
      <c r="B1330" s="12" t="s">
        <v>3014</v>
      </c>
      <c r="C1330" s="7" t="s">
        <v>10393</v>
      </c>
      <c r="D1330" s="12" t="str">
        <f t="shared" si="58"/>
        <v>中海箱</v>
      </c>
      <c r="E1330" s="7" t="s">
        <v>17174</v>
      </c>
      <c r="F1330" s="19">
        <v>40892</v>
      </c>
      <c r="G1330" s="92" t="s">
        <v>10256</v>
      </c>
      <c r="H1330" s="12" t="str">
        <f t="shared" si="59"/>
        <v>重</v>
      </c>
      <c r="I1330" s="23">
        <v>40925</v>
      </c>
      <c r="J1330" s="27"/>
      <c r="K1330" s="12" t="s">
        <v>4299</v>
      </c>
      <c r="L1330" s="12"/>
      <c r="M1330" s="11"/>
      <c r="N1330" s="11"/>
      <c r="O1330" s="18"/>
    </row>
    <row r="1331" spans="1:15">
      <c r="A1331" s="34">
        <v>1329</v>
      </c>
      <c r="B1331" s="12" t="s">
        <v>3015</v>
      </c>
      <c r="C1331" s="7" t="s">
        <v>10393</v>
      </c>
      <c r="D1331" s="12" t="str">
        <f t="shared" si="58"/>
        <v>中海箱</v>
      </c>
      <c r="E1331" s="7" t="s">
        <v>17174</v>
      </c>
      <c r="F1331" s="19">
        <v>40891</v>
      </c>
      <c r="G1331" s="92" t="s">
        <v>10256</v>
      </c>
      <c r="H1331" s="12" t="str">
        <f t="shared" si="59"/>
        <v>重</v>
      </c>
      <c r="I1331" s="23">
        <v>40902</v>
      </c>
      <c r="J1331" s="27"/>
      <c r="K1331" s="12" t="s">
        <v>10395</v>
      </c>
      <c r="L1331" s="12"/>
      <c r="M1331" s="11"/>
      <c r="N1331" s="11"/>
      <c r="O1331" s="18"/>
    </row>
    <row r="1332" spans="1:15">
      <c r="A1332" s="34">
        <v>1330</v>
      </c>
      <c r="B1332" s="12" t="s">
        <v>9764</v>
      </c>
      <c r="C1332" s="7" t="s">
        <v>10393</v>
      </c>
      <c r="D1332" s="12" t="str">
        <f t="shared" si="58"/>
        <v>中海箱</v>
      </c>
      <c r="E1332" s="7" t="s">
        <v>17174</v>
      </c>
      <c r="F1332" s="19">
        <v>40893</v>
      </c>
      <c r="G1332" s="92" t="s">
        <v>10256</v>
      </c>
      <c r="H1332" s="12" t="str">
        <f t="shared" si="59"/>
        <v>重</v>
      </c>
      <c r="I1332" s="23">
        <v>40925</v>
      </c>
      <c r="J1332" s="27"/>
      <c r="K1332" s="12" t="s">
        <v>5796</v>
      </c>
      <c r="L1332" s="12"/>
      <c r="M1332" s="11"/>
      <c r="N1332" s="11"/>
      <c r="O1332" s="18"/>
    </row>
    <row r="1333" spans="1:15">
      <c r="A1333" s="34">
        <v>1331</v>
      </c>
      <c r="B1333" s="12" t="s">
        <v>12613</v>
      </c>
      <c r="C1333" s="7" t="s">
        <v>10393</v>
      </c>
      <c r="D1333" s="12" t="str">
        <f t="shared" si="58"/>
        <v>中海箱</v>
      </c>
      <c r="E1333" s="7" t="s">
        <v>17174</v>
      </c>
      <c r="F1333" s="19">
        <v>40893</v>
      </c>
      <c r="G1333" s="92" t="s">
        <v>10256</v>
      </c>
      <c r="H1333" s="12" t="str">
        <f t="shared" si="59"/>
        <v>重</v>
      </c>
      <c r="I1333" s="23">
        <v>40900</v>
      </c>
      <c r="J1333" s="27"/>
      <c r="K1333" s="12" t="s">
        <v>10395</v>
      </c>
      <c r="L1333" s="12"/>
      <c r="M1333" s="11"/>
      <c r="N1333" s="11"/>
      <c r="O1333" s="18"/>
    </row>
    <row r="1334" spans="1:15">
      <c r="A1334" s="34">
        <v>1332</v>
      </c>
      <c r="B1334" s="12" t="s">
        <v>12614</v>
      </c>
      <c r="C1334" s="7" t="s">
        <v>10393</v>
      </c>
      <c r="D1334" s="12" t="str">
        <f t="shared" si="58"/>
        <v>中海箱</v>
      </c>
      <c r="E1334" s="7" t="s">
        <v>17174</v>
      </c>
      <c r="F1334" s="19">
        <v>40892</v>
      </c>
      <c r="G1334" s="92" t="s">
        <v>10256</v>
      </c>
      <c r="H1334" s="12" t="str">
        <f t="shared" si="59"/>
        <v>重</v>
      </c>
      <c r="I1334" s="23">
        <v>40925</v>
      </c>
      <c r="J1334" s="27"/>
      <c r="K1334" s="12" t="s">
        <v>5796</v>
      </c>
      <c r="L1334" s="12"/>
      <c r="M1334" s="11"/>
      <c r="N1334" s="11"/>
      <c r="O1334" s="18"/>
    </row>
    <row r="1335" spans="1:15">
      <c r="A1335" s="34">
        <v>1333</v>
      </c>
      <c r="B1335" s="12" t="s">
        <v>14463</v>
      </c>
      <c r="C1335" s="7" t="s">
        <v>10393</v>
      </c>
      <c r="D1335" s="12" t="str">
        <f t="shared" si="58"/>
        <v>中海箱</v>
      </c>
      <c r="E1335" s="7" t="s">
        <v>17174</v>
      </c>
      <c r="F1335" s="19">
        <v>40893</v>
      </c>
      <c r="G1335" s="92" t="s">
        <v>10256</v>
      </c>
      <c r="H1335" s="12" t="str">
        <f t="shared" si="59"/>
        <v>重</v>
      </c>
      <c r="I1335" s="23">
        <v>40925</v>
      </c>
      <c r="J1335" s="27"/>
      <c r="K1335" s="12" t="s">
        <v>16249</v>
      </c>
      <c r="L1335" s="12"/>
      <c r="M1335" s="11"/>
      <c r="N1335" s="11"/>
      <c r="O1335" s="18"/>
    </row>
    <row r="1336" spans="1:15">
      <c r="A1336" s="34">
        <v>1334</v>
      </c>
      <c r="B1336" s="12" t="s">
        <v>14464</v>
      </c>
      <c r="C1336" s="7" t="s">
        <v>10393</v>
      </c>
      <c r="D1336" s="12" t="str">
        <f t="shared" si="58"/>
        <v>中海箱</v>
      </c>
      <c r="E1336" s="7" t="s">
        <v>17174</v>
      </c>
      <c r="F1336" s="19">
        <v>40893</v>
      </c>
      <c r="G1336" s="92" t="s">
        <v>10256</v>
      </c>
      <c r="H1336" s="12" t="str">
        <f t="shared" si="59"/>
        <v>重</v>
      </c>
      <c r="I1336" s="23">
        <v>40946</v>
      </c>
      <c r="J1336" s="27"/>
      <c r="K1336" s="12" t="s">
        <v>10395</v>
      </c>
      <c r="L1336" s="12"/>
      <c r="M1336" s="11"/>
      <c r="N1336" s="11"/>
      <c r="O1336" s="18"/>
    </row>
    <row r="1337" spans="1:15">
      <c r="A1337" s="34">
        <v>1335</v>
      </c>
      <c r="B1337" s="12" t="s">
        <v>14465</v>
      </c>
      <c r="C1337" s="7" t="s">
        <v>10393</v>
      </c>
      <c r="D1337" s="12" t="str">
        <f t="shared" si="58"/>
        <v>中海箱</v>
      </c>
      <c r="E1337" s="7" t="s">
        <v>17174</v>
      </c>
      <c r="F1337" s="19">
        <v>40891</v>
      </c>
      <c r="G1337" s="92" t="s">
        <v>10256</v>
      </c>
      <c r="H1337" s="12" t="str">
        <f t="shared" si="59"/>
        <v>重</v>
      </c>
      <c r="I1337" s="23">
        <v>40947</v>
      </c>
      <c r="J1337" s="27"/>
      <c r="K1337" s="12" t="s">
        <v>16249</v>
      </c>
      <c r="L1337" s="12"/>
      <c r="M1337" s="11"/>
      <c r="N1337" s="11"/>
      <c r="O1337" s="18"/>
    </row>
    <row r="1338" spans="1:15">
      <c r="A1338" s="34">
        <v>1336</v>
      </c>
      <c r="B1338" s="12" t="s">
        <v>14466</v>
      </c>
      <c r="C1338" s="7" t="s">
        <v>10393</v>
      </c>
      <c r="D1338" s="12" t="str">
        <f t="shared" si="58"/>
        <v>中海箱</v>
      </c>
      <c r="E1338" s="7" t="s">
        <v>17174</v>
      </c>
      <c r="F1338" s="19">
        <v>40891</v>
      </c>
      <c r="G1338" s="92" t="s">
        <v>10256</v>
      </c>
      <c r="H1338" s="12" t="str">
        <f t="shared" si="59"/>
        <v>重</v>
      </c>
      <c r="I1338" s="23">
        <v>40925</v>
      </c>
      <c r="J1338" s="27"/>
      <c r="K1338" s="12" t="s">
        <v>5796</v>
      </c>
      <c r="L1338" s="12"/>
      <c r="M1338" s="11"/>
      <c r="N1338" s="11"/>
      <c r="O1338" s="18"/>
    </row>
    <row r="1339" spans="1:15">
      <c r="A1339" s="34">
        <v>1337</v>
      </c>
      <c r="B1339" s="12" t="s">
        <v>14467</v>
      </c>
      <c r="C1339" s="7" t="s">
        <v>10393</v>
      </c>
      <c r="D1339" s="12" t="str">
        <f t="shared" si="58"/>
        <v>中海箱</v>
      </c>
      <c r="E1339" s="7" t="s">
        <v>17174</v>
      </c>
      <c r="F1339" s="19">
        <v>40892</v>
      </c>
      <c r="G1339" s="92" t="s">
        <v>10256</v>
      </c>
      <c r="H1339" s="12" t="str">
        <f t="shared" si="59"/>
        <v>重</v>
      </c>
      <c r="I1339" s="23">
        <v>40925</v>
      </c>
      <c r="J1339" s="27"/>
      <c r="K1339" s="12" t="s">
        <v>5796</v>
      </c>
      <c r="L1339" s="12"/>
      <c r="M1339" s="11"/>
      <c r="N1339" s="11"/>
      <c r="O1339" s="18"/>
    </row>
    <row r="1340" spans="1:15">
      <c r="A1340" s="34">
        <v>1338</v>
      </c>
      <c r="B1340" s="12" t="s">
        <v>2711</v>
      </c>
      <c r="C1340" s="7" t="s">
        <v>10393</v>
      </c>
      <c r="D1340" s="12" t="str">
        <f t="shared" si="58"/>
        <v>中海箱</v>
      </c>
      <c r="E1340" s="7" t="s">
        <v>17174</v>
      </c>
      <c r="F1340" s="19">
        <v>40896</v>
      </c>
      <c r="G1340" s="92" t="s">
        <v>10256</v>
      </c>
      <c r="H1340" s="12" t="str">
        <f t="shared" si="59"/>
        <v>重</v>
      </c>
      <c r="I1340" s="23">
        <v>40962</v>
      </c>
      <c r="J1340" s="27"/>
      <c r="K1340" s="12" t="s">
        <v>5796</v>
      </c>
      <c r="L1340" s="12"/>
      <c r="M1340" s="11"/>
      <c r="N1340" s="11"/>
      <c r="O1340" s="18"/>
    </row>
    <row r="1341" spans="1:15">
      <c r="A1341" s="34">
        <v>1339</v>
      </c>
      <c r="B1341" s="12" t="s">
        <v>12767</v>
      </c>
      <c r="C1341" s="7" t="s">
        <v>10393</v>
      </c>
      <c r="D1341" s="12" t="str">
        <f t="shared" si="58"/>
        <v>中海箱</v>
      </c>
      <c r="E1341" s="7" t="s">
        <v>17174</v>
      </c>
      <c r="F1341" s="19">
        <v>40895</v>
      </c>
      <c r="G1341" s="92" t="s">
        <v>10256</v>
      </c>
      <c r="H1341" s="12" t="str">
        <f t="shared" si="59"/>
        <v>重</v>
      </c>
      <c r="I1341" s="23">
        <v>40946</v>
      </c>
      <c r="J1341" s="27"/>
      <c r="K1341" s="12" t="s">
        <v>16249</v>
      </c>
      <c r="L1341" s="12"/>
      <c r="M1341" s="11"/>
      <c r="N1341" s="11"/>
      <c r="O1341" s="18"/>
    </row>
    <row r="1342" spans="1:15">
      <c r="A1342" s="34">
        <v>1340</v>
      </c>
      <c r="B1342" s="12" t="s">
        <v>6877</v>
      </c>
      <c r="C1342" s="7" t="s">
        <v>10393</v>
      </c>
      <c r="D1342" s="12" t="str">
        <f t="shared" si="58"/>
        <v>中海箱</v>
      </c>
      <c r="E1342" s="7" t="s">
        <v>17174</v>
      </c>
      <c r="F1342" s="19">
        <v>40891</v>
      </c>
      <c r="G1342" s="92" t="s">
        <v>10256</v>
      </c>
      <c r="H1342" s="12" t="str">
        <f t="shared" si="59"/>
        <v>重</v>
      </c>
      <c r="I1342" s="23">
        <v>40925</v>
      </c>
      <c r="J1342" s="27"/>
      <c r="K1342" s="12" t="s">
        <v>11417</v>
      </c>
      <c r="L1342" s="12"/>
      <c r="M1342" s="11"/>
      <c r="N1342" s="11"/>
      <c r="O1342" s="18"/>
    </row>
    <row r="1343" spans="1:15">
      <c r="A1343" s="34">
        <v>1341</v>
      </c>
      <c r="B1343" s="12" t="s">
        <v>6878</v>
      </c>
      <c r="C1343" s="7" t="s">
        <v>10393</v>
      </c>
      <c r="D1343" s="12" t="str">
        <f t="shared" si="58"/>
        <v>中海箱</v>
      </c>
      <c r="E1343" s="7" t="s">
        <v>17174</v>
      </c>
      <c r="F1343" s="19">
        <v>40892</v>
      </c>
      <c r="G1343" s="92" t="s">
        <v>10256</v>
      </c>
      <c r="H1343" s="12" t="str">
        <f t="shared" si="59"/>
        <v>重</v>
      </c>
      <c r="I1343" s="23">
        <v>40902</v>
      </c>
      <c r="J1343" s="27"/>
      <c r="K1343" s="12" t="s">
        <v>5796</v>
      </c>
      <c r="L1343" s="12"/>
      <c r="M1343" s="11"/>
      <c r="N1343" s="11"/>
      <c r="O1343" s="18"/>
    </row>
    <row r="1344" spans="1:15">
      <c r="A1344" s="34">
        <v>1342</v>
      </c>
      <c r="B1344" s="12" t="s">
        <v>55</v>
      </c>
      <c r="C1344" s="12" t="s">
        <v>3270</v>
      </c>
      <c r="D1344" s="12" t="str">
        <f t="shared" si="58"/>
        <v>中海箱</v>
      </c>
      <c r="E1344" s="7" t="s">
        <v>16533</v>
      </c>
      <c r="F1344" s="19">
        <v>40898</v>
      </c>
      <c r="G1344" s="92"/>
      <c r="H1344" s="12" t="str">
        <f t="shared" si="59"/>
        <v>重</v>
      </c>
      <c r="I1344" s="23">
        <v>40961</v>
      </c>
      <c r="J1344" s="27"/>
      <c r="K1344" s="12" t="s">
        <v>14133</v>
      </c>
      <c r="L1344" s="12"/>
      <c r="M1344" s="11"/>
      <c r="N1344" s="11"/>
      <c r="O1344" s="18"/>
    </row>
    <row r="1345" spans="1:15">
      <c r="A1345" s="34">
        <v>1343</v>
      </c>
      <c r="B1345" s="12" t="s">
        <v>1787</v>
      </c>
      <c r="C1345" s="12" t="s">
        <v>3270</v>
      </c>
      <c r="D1345" s="12" t="str">
        <f t="shared" si="58"/>
        <v>中海箱</v>
      </c>
      <c r="E1345" s="7" t="s">
        <v>16533</v>
      </c>
      <c r="F1345" s="19">
        <v>40891</v>
      </c>
      <c r="G1345" s="92"/>
      <c r="H1345" s="12" t="str">
        <f t="shared" si="59"/>
        <v>重</v>
      </c>
      <c r="I1345" s="23">
        <v>40961</v>
      </c>
      <c r="J1345" s="27"/>
      <c r="K1345" s="12" t="s">
        <v>14133</v>
      </c>
      <c r="L1345" s="12"/>
      <c r="M1345" s="11"/>
      <c r="N1345" s="11"/>
      <c r="O1345" s="18"/>
    </row>
    <row r="1346" spans="1:15">
      <c r="A1346" s="34">
        <v>1344</v>
      </c>
      <c r="B1346" s="12" t="s">
        <v>14309</v>
      </c>
      <c r="C1346" s="12" t="s">
        <v>3270</v>
      </c>
      <c r="D1346" s="12" t="str">
        <f t="shared" si="58"/>
        <v>中海箱</v>
      </c>
      <c r="E1346" s="7" t="s">
        <v>17174</v>
      </c>
      <c r="F1346" s="104">
        <v>40892</v>
      </c>
      <c r="G1346" s="92"/>
      <c r="H1346" s="12" t="str">
        <f t="shared" si="59"/>
        <v>重</v>
      </c>
      <c r="I1346" s="23">
        <v>40894</v>
      </c>
      <c r="J1346" s="27"/>
      <c r="K1346" s="12" t="s">
        <v>14382</v>
      </c>
      <c r="L1346" s="12"/>
      <c r="M1346" s="11"/>
      <c r="N1346" s="11"/>
      <c r="O1346" s="18"/>
    </row>
    <row r="1347" spans="1:15">
      <c r="A1347" s="34">
        <v>1345</v>
      </c>
      <c r="B1347" s="12" t="s">
        <v>3742</v>
      </c>
      <c r="C1347" s="12" t="s">
        <v>3270</v>
      </c>
      <c r="D1347" s="12" t="str">
        <f t="shared" ref="D1347:D1410" si="60">IF(B1347="","","中海箱")</f>
        <v>中海箱</v>
      </c>
      <c r="E1347" s="7" t="s">
        <v>16533</v>
      </c>
      <c r="F1347" s="19">
        <v>40897</v>
      </c>
      <c r="G1347" s="92" t="s">
        <v>13554</v>
      </c>
      <c r="H1347" s="12" t="str">
        <f t="shared" ref="H1347:H1410" si="61">IF(I1347="","空","重")</f>
        <v>重</v>
      </c>
      <c r="I1347" s="23">
        <v>40961</v>
      </c>
      <c r="J1347" s="27"/>
      <c r="K1347" s="12" t="s">
        <v>14133</v>
      </c>
      <c r="L1347" s="12"/>
      <c r="M1347" s="11"/>
      <c r="N1347" s="11"/>
      <c r="O1347" s="18"/>
    </row>
    <row r="1348" spans="1:15">
      <c r="A1348" s="34">
        <v>1346</v>
      </c>
      <c r="B1348" s="12" t="s">
        <v>3743</v>
      </c>
      <c r="C1348" s="12" t="s">
        <v>3270</v>
      </c>
      <c r="D1348" s="12" t="str">
        <f t="shared" si="60"/>
        <v>中海箱</v>
      </c>
      <c r="E1348" s="7" t="s">
        <v>16533</v>
      </c>
      <c r="F1348" s="19">
        <v>40906</v>
      </c>
      <c r="G1348" s="92" t="s">
        <v>13554</v>
      </c>
      <c r="H1348" s="12" t="str">
        <f t="shared" si="61"/>
        <v>重</v>
      </c>
      <c r="I1348" s="23">
        <v>40961</v>
      </c>
      <c r="J1348" s="27"/>
      <c r="K1348" s="12" t="s">
        <v>14133</v>
      </c>
      <c r="L1348" s="12"/>
      <c r="M1348" s="11"/>
      <c r="N1348" s="11"/>
      <c r="O1348" s="18"/>
    </row>
    <row r="1349" spans="1:15">
      <c r="A1349" s="34">
        <v>1347</v>
      </c>
      <c r="B1349" s="72" t="s">
        <v>11997</v>
      </c>
      <c r="C1349" s="12" t="s">
        <v>3270</v>
      </c>
      <c r="D1349" s="12" t="str">
        <f t="shared" si="60"/>
        <v>中海箱</v>
      </c>
      <c r="E1349" s="7" t="s">
        <v>17174</v>
      </c>
      <c r="F1349" s="19">
        <v>40923</v>
      </c>
      <c r="G1349" s="92" t="s">
        <v>13554</v>
      </c>
      <c r="H1349" s="12" t="str">
        <f t="shared" si="61"/>
        <v>重</v>
      </c>
      <c r="I1349" s="23">
        <v>40981</v>
      </c>
      <c r="J1349" s="27"/>
      <c r="K1349" s="12" t="s">
        <v>6500</v>
      </c>
      <c r="L1349" s="12"/>
      <c r="M1349" s="11"/>
      <c r="N1349" s="11"/>
      <c r="O1349" s="18"/>
    </row>
    <row r="1350" spans="1:15">
      <c r="A1350" s="34">
        <v>1348</v>
      </c>
      <c r="B1350" s="59" t="s">
        <v>11998</v>
      </c>
      <c r="C1350" s="12" t="s">
        <v>3270</v>
      </c>
      <c r="D1350" s="12" t="str">
        <f t="shared" si="60"/>
        <v>中海箱</v>
      </c>
      <c r="E1350" s="7" t="s">
        <v>16533</v>
      </c>
      <c r="F1350" s="19">
        <v>40939</v>
      </c>
      <c r="G1350" s="92" t="s">
        <v>3662</v>
      </c>
      <c r="H1350" s="12" t="str">
        <f t="shared" si="61"/>
        <v>重</v>
      </c>
      <c r="I1350" s="23">
        <v>41064</v>
      </c>
      <c r="J1350" s="27"/>
      <c r="K1350" s="12" t="s">
        <v>1358</v>
      </c>
      <c r="L1350" s="12"/>
      <c r="M1350" s="11"/>
      <c r="N1350" s="11"/>
      <c r="O1350" s="18"/>
    </row>
    <row r="1351" spans="1:15">
      <c r="A1351" s="34">
        <v>1349</v>
      </c>
      <c r="B1351" s="72" t="s">
        <v>5184</v>
      </c>
      <c r="C1351" s="12" t="s">
        <v>3270</v>
      </c>
      <c r="D1351" s="12" t="str">
        <f t="shared" si="60"/>
        <v>中海箱</v>
      </c>
      <c r="E1351" s="125" t="s">
        <v>16533</v>
      </c>
      <c r="F1351" s="19">
        <v>40938</v>
      </c>
      <c r="G1351" s="124" t="s">
        <v>10701</v>
      </c>
      <c r="H1351" s="12" t="str">
        <f t="shared" si="61"/>
        <v>重</v>
      </c>
      <c r="I1351" s="23">
        <v>40984</v>
      </c>
      <c r="J1351" s="27"/>
      <c r="K1351" s="12" t="s">
        <v>11298</v>
      </c>
      <c r="L1351" s="12"/>
      <c r="M1351" s="11"/>
      <c r="N1351" s="11"/>
      <c r="O1351" s="18"/>
    </row>
    <row r="1352" spans="1:15">
      <c r="A1352" s="34">
        <v>1350</v>
      </c>
      <c r="B1352" s="72" t="s">
        <v>5185</v>
      </c>
      <c r="C1352" s="12" t="s">
        <v>3270</v>
      </c>
      <c r="D1352" s="12" t="str">
        <f t="shared" si="60"/>
        <v>中海箱</v>
      </c>
      <c r="E1352" s="7" t="s">
        <v>16533</v>
      </c>
      <c r="F1352" s="19">
        <v>40938</v>
      </c>
      <c r="G1352" s="92" t="s">
        <v>10701</v>
      </c>
      <c r="H1352" s="12" t="str">
        <f t="shared" si="61"/>
        <v>重</v>
      </c>
      <c r="I1352" s="23">
        <v>40981</v>
      </c>
      <c r="J1352" s="27"/>
      <c r="K1352" s="12" t="s">
        <v>6500</v>
      </c>
      <c r="L1352" s="12"/>
      <c r="M1352" s="11"/>
      <c r="N1352" s="11"/>
      <c r="O1352" s="18"/>
    </row>
    <row r="1353" spans="1:15">
      <c r="A1353" s="34">
        <v>1351</v>
      </c>
      <c r="B1353" s="59" t="s">
        <v>5186</v>
      </c>
      <c r="C1353" s="12" t="s">
        <v>3270</v>
      </c>
      <c r="D1353" s="12" t="str">
        <f t="shared" si="60"/>
        <v>中海箱</v>
      </c>
      <c r="E1353" s="7" t="s">
        <v>16533</v>
      </c>
      <c r="F1353" s="19">
        <v>40939</v>
      </c>
      <c r="G1353" s="124" t="s">
        <v>10701</v>
      </c>
      <c r="H1353" s="12" t="str">
        <f t="shared" si="61"/>
        <v>重</v>
      </c>
      <c r="I1353" s="23">
        <v>41064</v>
      </c>
      <c r="J1353" s="27"/>
      <c r="K1353" s="12" t="s">
        <v>1358</v>
      </c>
      <c r="L1353" s="12"/>
      <c r="M1353" s="11"/>
      <c r="N1353" s="11"/>
      <c r="O1353" s="18"/>
    </row>
    <row r="1354" spans="1:15">
      <c r="A1354" s="34">
        <v>1352</v>
      </c>
      <c r="B1354" s="72" t="s">
        <v>5187</v>
      </c>
      <c r="C1354" s="12" t="s">
        <v>3270</v>
      </c>
      <c r="D1354" s="12" t="str">
        <f t="shared" si="60"/>
        <v>中海箱</v>
      </c>
      <c r="E1354" s="7" t="s">
        <v>16533</v>
      </c>
      <c r="F1354" s="19">
        <v>40906</v>
      </c>
      <c r="G1354" s="92" t="s">
        <v>10701</v>
      </c>
      <c r="H1354" s="12" t="str">
        <f t="shared" si="61"/>
        <v>重</v>
      </c>
      <c r="I1354" s="23">
        <v>40961</v>
      </c>
      <c r="J1354" s="27"/>
      <c r="K1354" s="12" t="s">
        <v>14133</v>
      </c>
      <c r="L1354" s="12"/>
      <c r="M1354" s="11"/>
      <c r="N1354" s="11"/>
      <c r="O1354" s="18"/>
    </row>
    <row r="1355" spans="1:15">
      <c r="A1355" s="34">
        <v>1353</v>
      </c>
      <c r="B1355" s="12" t="s">
        <v>9930</v>
      </c>
      <c r="C1355" s="12" t="s">
        <v>3270</v>
      </c>
      <c r="D1355" s="12" t="str">
        <f t="shared" si="60"/>
        <v>中海箱</v>
      </c>
      <c r="E1355" s="7" t="s">
        <v>16533</v>
      </c>
      <c r="F1355" s="19">
        <v>40906</v>
      </c>
      <c r="G1355" s="92" t="s">
        <v>10701</v>
      </c>
      <c r="H1355" s="12" t="str">
        <f t="shared" si="61"/>
        <v>重</v>
      </c>
      <c r="I1355" s="23">
        <v>40961</v>
      </c>
      <c r="J1355" s="27"/>
      <c r="K1355" s="12" t="s">
        <v>14133</v>
      </c>
      <c r="L1355" s="12"/>
      <c r="M1355" s="11"/>
      <c r="N1355" s="11"/>
      <c r="O1355" s="18"/>
    </row>
    <row r="1356" spans="1:15">
      <c r="A1356" s="34">
        <v>1354</v>
      </c>
      <c r="B1356" s="12" t="s">
        <v>36</v>
      </c>
      <c r="C1356" s="12" t="s">
        <v>3270</v>
      </c>
      <c r="D1356" s="12" t="str">
        <f t="shared" si="60"/>
        <v>中海箱</v>
      </c>
      <c r="E1356" s="7" t="s">
        <v>16533</v>
      </c>
      <c r="F1356" s="19">
        <v>40906</v>
      </c>
      <c r="G1356" s="92" t="s">
        <v>10701</v>
      </c>
      <c r="H1356" s="12" t="str">
        <f t="shared" si="61"/>
        <v>重</v>
      </c>
      <c r="I1356" s="23">
        <v>40961</v>
      </c>
      <c r="J1356" s="27"/>
      <c r="K1356" s="12" t="s">
        <v>14133</v>
      </c>
      <c r="L1356" s="12"/>
      <c r="M1356" s="11"/>
      <c r="N1356" s="11"/>
      <c r="O1356" s="18"/>
    </row>
    <row r="1357" spans="1:15">
      <c r="A1357" s="34">
        <v>1355</v>
      </c>
      <c r="B1357" s="12" t="s">
        <v>10700</v>
      </c>
      <c r="C1357" s="12" t="s">
        <v>3270</v>
      </c>
      <c r="D1357" s="12" t="str">
        <f t="shared" si="60"/>
        <v>中海箱</v>
      </c>
      <c r="E1357" s="125" t="s">
        <v>16533</v>
      </c>
      <c r="F1357" s="19">
        <v>40938</v>
      </c>
      <c r="G1357" s="124" t="s">
        <v>10701</v>
      </c>
      <c r="H1357" s="12" t="str">
        <f t="shared" si="61"/>
        <v>重</v>
      </c>
      <c r="I1357" s="23">
        <v>40984</v>
      </c>
      <c r="J1357" s="27"/>
      <c r="K1357" s="12" t="s">
        <v>1358</v>
      </c>
      <c r="L1357" s="12"/>
      <c r="M1357" s="11"/>
      <c r="N1357" s="11"/>
      <c r="O1357" s="18"/>
    </row>
    <row r="1358" spans="1:15">
      <c r="A1358" s="34">
        <v>1356</v>
      </c>
      <c r="B1358" s="12" t="s">
        <v>1885</v>
      </c>
      <c r="C1358" s="12" t="s">
        <v>10393</v>
      </c>
      <c r="D1358" s="12" t="str">
        <f t="shared" si="60"/>
        <v>中海箱</v>
      </c>
      <c r="E1358" s="7" t="s">
        <v>17174</v>
      </c>
      <c r="F1358" s="19">
        <v>40897</v>
      </c>
      <c r="G1358" s="92" t="s">
        <v>8447</v>
      </c>
      <c r="H1358" s="12" t="str">
        <f t="shared" si="61"/>
        <v>重</v>
      </c>
      <c r="I1358" s="23">
        <v>40924</v>
      </c>
      <c r="J1358" s="27"/>
      <c r="K1358" s="12" t="s">
        <v>16249</v>
      </c>
      <c r="L1358" s="12"/>
      <c r="M1358" s="11"/>
      <c r="N1358" s="11"/>
      <c r="O1358" s="18"/>
    </row>
    <row r="1359" spans="1:15">
      <c r="A1359" s="34">
        <v>1357</v>
      </c>
      <c r="B1359" s="12" t="s">
        <v>6764</v>
      </c>
      <c r="C1359" s="12" t="s">
        <v>10393</v>
      </c>
      <c r="D1359" s="12" t="str">
        <f t="shared" si="60"/>
        <v>中海箱</v>
      </c>
      <c r="E1359" s="7" t="s">
        <v>17174</v>
      </c>
      <c r="F1359" s="19">
        <v>40897</v>
      </c>
      <c r="G1359" s="92" t="s">
        <v>8447</v>
      </c>
      <c r="H1359" s="12" t="str">
        <f t="shared" si="61"/>
        <v>重</v>
      </c>
      <c r="I1359" s="23">
        <v>40948</v>
      </c>
      <c r="J1359" s="27"/>
      <c r="K1359" s="12" t="s">
        <v>972</v>
      </c>
      <c r="L1359" s="12"/>
      <c r="M1359" s="11"/>
      <c r="N1359" s="11"/>
      <c r="O1359" s="18"/>
    </row>
    <row r="1360" spans="1:15">
      <c r="A1360" s="34">
        <v>1358</v>
      </c>
      <c r="B1360" s="12" t="s">
        <v>9</v>
      </c>
      <c r="C1360" s="12" t="s">
        <v>10393</v>
      </c>
      <c r="D1360" s="12" t="str">
        <f t="shared" si="60"/>
        <v>中海箱</v>
      </c>
      <c r="E1360" s="7" t="s">
        <v>17174</v>
      </c>
      <c r="F1360" s="19">
        <v>40897</v>
      </c>
      <c r="G1360" s="92" t="s">
        <v>8447</v>
      </c>
      <c r="H1360" s="12" t="str">
        <f t="shared" si="61"/>
        <v>重</v>
      </c>
      <c r="I1360" s="23">
        <v>40942</v>
      </c>
      <c r="J1360" s="27"/>
      <c r="K1360" s="12" t="s">
        <v>8676</v>
      </c>
      <c r="L1360" s="12"/>
      <c r="M1360" s="11"/>
      <c r="N1360" s="11"/>
      <c r="O1360" s="18"/>
    </row>
    <row r="1361" spans="1:15">
      <c r="A1361" s="34">
        <v>1359</v>
      </c>
      <c r="B1361" s="12" t="s">
        <v>10</v>
      </c>
      <c r="C1361" s="12" t="s">
        <v>10393</v>
      </c>
      <c r="D1361" s="12" t="str">
        <f t="shared" si="60"/>
        <v>中海箱</v>
      </c>
      <c r="E1361" s="7" t="s">
        <v>17174</v>
      </c>
      <c r="F1361" s="19">
        <v>40901</v>
      </c>
      <c r="G1361" s="92" t="s">
        <v>8447</v>
      </c>
      <c r="H1361" s="12" t="str">
        <f t="shared" si="61"/>
        <v>重</v>
      </c>
      <c r="I1361" s="23">
        <v>40945</v>
      </c>
      <c r="J1361" s="27"/>
      <c r="K1361" s="12" t="s">
        <v>16249</v>
      </c>
      <c r="L1361" s="12"/>
      <c r="M1361" s="11"/>
      <c r="N1361" s="11"/>
      <c r="O1361" s="18"/>
    </row>
    <row r="1362" spans="1:15">
      <c r="A1362" s="34">
        <v>1360</v>
      </c>
      <c r="B1362" s="12" t="s">
        <v>11</v>
      </c>
      <c r="C1362" s="12" t="s">
        <v>10393</v>
      </c>
      <c r="D1362" s="12" t="str">
        <f t="shared" si="60"/>
        <v>中海箱</v>
      </c>
      <c r="E1362" s="7" t="s">
        <v>17174</v>
      </c>
      <c r="F1362" s="19">
        <v>40897</v>
      </c>
      <c r="G1362" s="92" t="s">
        <v>8447</v>
      </c>
      <c r="H1362" s="12" t="str">
        <f t="shared" si="61"/>
        <v>重</v>
      </c>
      <c r="I1362" s="23">
        <v>40946</v>
      </c>
      <c r="J1362" s="27"/>
      <c r="K1362" s="12" t="s">
        <v>972</v>
      </c>
      <c r="L1362" s="12"/>
      <c r="M1362" s="11"/>
      <c r="N1362" s="11"/>
      <c r="O1362" s="18"/>
    </row>
    <row r="1363" spans="1:15">
      <c r="A1363" s="34">
        <v>1361</v>
      </c>
      <c r="B1363" s="12" t="s">
        <v>12</v>
      </c>
      <c r="C1363" s="12" t="s">
        <v>10393</v>
      </c>
      <c r="D1363" s="12" t="str">
        <f t="shared" si="60"/>
        <v>中海箱</v>
      </c>
      <c r="E1363" s="7" t="s">
        <v>17174</v>
      </c>
      <c r="F1363" s="19">
        <v>40899</v>
      </c>
      <c r="G1363" s="92" t="s">
        <v>8447</v>
      </c>
      <c r="H1363" s="12" t="str">
        <f t="shared" si="61"/>
        <v>重</v>
      </c>
      <c r="I1363" s="23">
        <v>40946</v>
      </c>
      <c r="J1363" s="27"/>
      <c r="K1363" s="12" t="s">
        <v>5796</v>
      </c>
      <c r="L1363" s="12"/>
      <c r="M1363" s="11"/>
      <c r="N1363" s="11"/>
      <c r="O1363" s="18"/>
    </row>
    <row r="1364" spans="1:15">
      <c r="A1364" s="34">
        <v>1362</v>
      </c>
      <c r="B1364" s="12" t="s">
        <v>13</v>
      </c>
      <c r="C1364" s="12" t="s">
        <v>10393</v>
      </c>
      <c r="D1364" s="12" t="str">
        <f t="shared" si="60"/>
        <v>中海箱</v>
      </c>
      <c r="E1364" s="7" t="s">
        <v>17174</v>
      </c>
      <c r="F1364" s="19">
        <v>40901</v>
      </c>
      <c r="G1364" s="92" t="s">
        <v>8447</v>
      </c>
      <c r="H1364" s="12" t="str">
        <f t="shared" si="61"/>
        <v>重</v>
      </c>
      <c r="I1364" s="23">
        <v>40942</v>
      </c>
      <c r="J1364" s="27"/>
      <c r="K1364" s="12" t="s">
        <v>8676</v>
      </c>
      <c r="L1364" s="12"/>
      <c r="M1364" s="11"/>
      <c r="N1364" s="11"/>
      <c r="O1364" s="18"/>
    </row>
    <row r="1365" spans="1:15">
      <c r="A1365" s="34">
        <v>1363</v>
      </c>
      <c r="B1365" s="12" t="s">
        <v>12925</v>
      </c>
      <c r="C1365" s="12" t="s">
        <v>10393</v>
      </c>
      <c r="D1365" s="12" t="str">
        <f t="shared" si="60"/>
        <v>中海箱</v>
      </c>
      <c r="E1365" s="7" t="s">
        <v>17174</v>
      </c>
      <c r="F1365" s="19">
        <v>40901</v>
      </c>
      <c r="G1365" s="92" t="s">
        <v>8447</v>
      </c>
      <c r="H1365" s="12" t="str">
        <f t="shared" si="61"/>
        <v>重</v>
      </c>
      <c r="I1365" s="23">
        <v>40961</v>
      </c>
      <c r="J1365" s="27"/>
      <c r="K1365" s="12" t="s">
        <v>10395</v>
      </c>
      <c r="L1365" s="12"/>
      <c r="M1365" s="11"/>
      <c r="N1365" s="11"/>
      <c r="O1365" s="18"/>
    </row>
    <row r="1366" spans="1:15">
      <c r="A1366" s="34">
        <v>1364</v>
      </c>
      <c r="B1366" s="12" t="s">
        <v>6049</v>
      </c>
      <c r="C1366" s="12" t="s">
        <v>10393</v>
      </c>
      <c r="D1366" s="12" t="str">
        <f t="shared" si="60"/>
        <v>中海箱</v>
      </c>
      <c r="E1366" s="7" t="s">
        <v>17174</v>
      </c>
      <c r="F1366" s="19">
        <v>40897</v>
      </c>
      <c r="G1366" s="92" t="s">
        <v>8447</v>
      </c>
      <c r="H1366" s="12" t="str">
        <f t="shared" si="61"/>
        <v>重</v>
      </c>
      <c r="I1366" s="23">
        <v>40900</v>
      </c>
      <c r="J1366" s="27"/>
      <c r="K1366" s="12" t="s">
        <v>5796</v>
      </c>
      <c r="L1366" s="12"/>
      <c r="M1366" s="11"/>
      <c r="N1366" s="11"/>
      <c r="O1366" s="18"/>
    </row>
    <row r="1367" spans="1:15">
      <c r="A1367" s="34">
        <v>1365</v>
      </c>
      <c r="B1367" s="12" t="s">
        <v>3166</v>
      </c>
      <c r="C1367" s="12" t="s">
        <v>10393</v>
      </c>
      <c r="D1367" s="12" t="str">
        <f t="shared" si="60"/>
        <v>中海箱</v>
      </c>
      <c r="E1367" s="7" t="s">
        <v>17174</v>
      </c>
      <c r="F1367" s="19">
        <v>40897</v>
      </c>
      <c r="G1367" s="92" t="s">
        <v>8447</v>
      </c>
      <c r="H1367" s="12" t="str">
        <f t="shared" si="61"/>
        <v>重</v>
      </c>
      <c r="I1367" s="23">
        <v>40951</v>
      </c>
      <c r="J1367" s="27"/>
      <c r="K1367" s="12" t="s">
        <v>16249</v>
      </c>
      <c r="L1367" s="12"/>
      <c r="M1367" s="11"/>
      <c r="N1367" s="11"/>
      <c r="O1367" s="18"/>
    </row>
    <row r="1368" spans="1:15">
      <c r="A1368" s="34">
        <v>1366</v>
      </c>
      <c r="B1368" s="12" t="s">
        <v>4101</v>
      </c>
      <c r="C1368" s="12" t="s">
        <v>10393</v>
      </c>
      <c r="D1368" s="12" t="str">
        <f t="shared" si="60"/>
        <v>中海箱</v>
      </c>
      <c r="E1368" s="7" t="s">
        <v>17174</v>
      </c>
      <c r="F1368" s="19">
        <v>40897</v>
      </c>
      <c r="G1368" s="92" t="s">
        <v>8447</v>
      </c>
      <c r="H1368" s="12" t="str">
        <f t="shared" si="61"/>
        <v>重</v>
      </c>
      <c r="I1368" s="23">
        <v>40945</v>
      </c>
      <c r="J1368" s="27"/>
      <c r="K1368" s="12" t="s">
        <v>16249</v>
      </c>
      <c r="L1368" s="12"/>
      <c r="M1368" s="11"/>
      <c r="N1368" s="11"/>
      <c r="O1368" s="18"/>
    </row>
    <row r="1369" spans="1:15">
      <c r="A1369" s="34">
        <v>1367</v>
      </c>
      <c r="B1369" s="12" t="s">
        <v>3167</v>
      </c>
      <c r="C1369" s="12" t="s">
        <v>10393</v>
      </c>
      <c r="D1369" s="12" t="str">
        <f t="shared" si="60"/>
        <v>中海箱</v>
      </c>
      <c r="E1369" s="7" t="s">
        <v>17174</v>
      </c>
      <c r="F1369" s="19">
        <v>40901</v>
      </c>
      <c r="G1369" s="92" t="s">
        <v>8447</v>
      </c>
      <c r="H1369" s="12" t="str">
        <f t="shared" si="61"/>
        <v>重</v>
      </c>
      <c r="I1369" s="23">
        <v>40946</v>
      </c>
      <c r="J1369" s="27"/>
      <c r="K1369" s="12" t="s">
        <v>10395</v>
      </c>
      <c r="L1369" s="12"/>
      <c r="M1369" s="11"/>
      <c r="N1369" s="11"/>
      <c r="O1369" s="18"/>
    </row>
    <row r="1370" spans="1:15">
      <c r="A1370" s="34">
        <v>1368</v>
      </c>
      <c r="B1370" s="12" t="s">
        <v>4097</v>
      </c>
      <c r="C1370" s="12" t="s">
        <v>10393</v>
      </c>
      <c r="D1370" s="12" t="str">
        <f t="shared" si="60"/>
        <v>中海箱</v>
      </c>
      <c r="E1370" s="7" t="s">
        <v>17174</v>
      </c>
      <c r="F1370" s="19">
        <v>40908</v>
      </c>
      <c r="G1370" s="92" t="s">
        <v>6472</v>
      </c>
      <c r="H1370" s="12" t="str">
        <f t="shared" si="61"/>
        <v>重</v>
      </c>
      <c r="I1370" s="23">
        <v>40947</v>
      </c>
      <c r="J1370" s="27"/>
      <c r="K1370" s="12" t="s">
        <v>10395</v>
      </c>
      <c r="L1370" s="12"/>
      <c r="M1370" s="11"/>
      <c r="N1370" s="11"/>
      <c r="O1370" s="18"/>
    </row>
    <row r="1371" spans="1:15">
      <c r="A1371" s="34">
        <v>1369</v>
      </c>
      <c r="B1371" s="12" t="s">
        <v>4098</v>
      </c>
      <c r="C1371" s="12" t="s">
        <v>10393</v>
      </c>
      <c r="D1371" s="12" t="str">
        <f t="shared" si="60"/>
        <v>中海箱</v>
      </c>
      <c r="E1371" s="7" t="s">
        <v>17174</v>
      </c>
      <c r="F1371" s="19">
        <v>40900</v>
      </c>
      <c r="G1371" s="92" t="s">
        <v>8447</v>
      </c>
      <c r="H1371" s="12" t="str">
        <f t="shared" si="61"/>
        <v>重</v>
      </c>
      <c r="I1371" s="23">
        <v>40900</v>
      </c>
      <c r="J1371" s="27"/>
      <c r="K1371" s="12" t="s">
        <v>5796</v>
      </c>
      <c r="L1371" s="12"/>
      <c r="M1371" s="11"/>
      <c r="N1371" s="11"/>
      <c r="O1371" s="18"/>
    </row>
    <row r="1372" spans="1:15">
      <c r="A1372" s="34">
        <v>1370</v>
      </c>
      <c r="B1372" s="12" t="s">
        <v>4099</v>
      </c>
      <c r="C1372" s="12" t="s">
        <v>10393</v>
      </c>
      <c r="D1372" s="12" t="str">
        <f t="shared" si="60"/>
        <v>中海箱</v>
      </c>
      <c r="E1372" s="7" t="s">
        <v>17174</v>
      </c>
      <c r="F1372" s="19">
        <v>40902</v>
      </c>
      <c r="G1372" s="92" t="s">
        <v>8447</v>
      </c>
      <c r="H1372" s="12" t="str">
        <f t="shared" si="61"/>
        <v>重</v>
      </c>
      <c r="I1372" s="23">
        <v>40902</v>
      </c>
      <c r="J1372" s="27"/>
      <c r="K1372" s="12" t="s">
        <v>5796</v>
      </c>
      <c r="L1372" s="12"/>
      <c r="M1372" s="11"/>
      <c r="N1372" s="11"/>
      <c r="O1372" s="18"/>
    </row>
    <row r="1373" spans="1:15">
      <c r="A1373" s="34">
        <v>1371</v>
      </c>
      <c r="B1373" s="12" t="s">
        <v>4100</v>
      </c>
      <c r="C1373" s="12" t="s">
        <v>10393</v>
      </c>
      <c r="D1373" s="12" t="str">
        <f t="shared" si="60"/>
        <v>中海箱</v>
      </c>
      <c r="E1373" s="7" t="s">
        <v>17174</v>
      </c>
      <c r="F1373" s="19">
        <v>40904</v>
      </c>
      <c r="G1373" s="92" t="s">
        <v>8447</v>
      </c>
      <c r="H1373" s="12" t="str">
        <f t="shared" si="61"/>
        <v>重</v>
      </c>
      <c r="I1373" s="23">
        <v>40905</v>
      </c>
      <c r="J1373" s="27"/>
      <c r="K1373" s="12" t="s">
        <v>10395</v>
      </c>
      <c r="L1373" s="12"/>
      <c r="M1373" s="11"/>
      <c r="N1373" s="11"/>
      <c r="O1373" s="18"/>
    </row>
    <row r="1374" spans="1:15">
      <c r="A1374" s="34">
        <v>1372</v>
      </c>
      <c r="B1374" s="12" t="s">
        <v>4102</v>
      </c>
      <c r="C1374" s="12" t="s">
        <v>10393</v>
      </c>
      <c r="D1374" s="12" t="str">
        <f t="shared" si="60"/>
        <v>中海箱</v>
      </c>
      <c r="E1374" s="7" t="s">
        <v>17174</v>
      </c>
      <c r="F1374" s="19">
        <v>40898</v>
      </c>
      <c r="G1374" s="92" t="s">
        <v>8447</v>
      </c>
      <c r="H1374" s="12" t="str">
        <f t="shared" si="61"/>
        <v>重</v>
      </c>
      <c r="I1374" s="23">
        <v>40948</v>
      </c>
      <c r="J1374" s="27"/>
      <c r="K1374" s="12" t="s">
        <v>972</v>
      </c>
      <c r="L1374" s="12"/>
      <c r="M1374" s="11"/>
      <c r="N1374" s="11"/>
      <c r="O1374" s="18"/>
    </row>
    <row r="1375" spans="1:15">
      <c r="A1375" s="34">
        <v>1373</v>
      </c>
      <c r="B1375" s="12" t="s">
        <v>6127</v>
      </c>
      <c r="C1375" s="12" t="s">
        <v>10393</v>
      </c>
      <c r="D1375" s="12" t="str">
        <f t="shared" si="60"/>
        <v>中海箱</v>
      </c>
      <c r="E1375" s="7" t="s">
        <v>17174</v>
      </c>
      <c r="F1375" s="19">
        <v>40898</v>
      </c>
      <c r="G1375" s="92" t="s">
        <v>8447</v>
      </c>
      <c r="H1375" s="12" t="str">
        <f t="shared" si="61"/>
        <v>重</v>
      </c>
      <c r="I1375" s="23">
        <v>40951</v>
      </c>
      <c r="J1375" s="27"/>
      <c r="K1375" s="12" t="s">
        <v>16249</v>
      </c>
      <c r="L1375" s="12"/>
      <c r="M1375" s="11"/>
      <c r="N1375" s="11"/>
      <c r="O1375" s="18"/>
    </row>
    <row r="1376" spans="1:15">
      <c r="A1376" s="34">
        <v>1374</v>
      </c>
      <c r="B1376" s="12" t="s">
        <v>6129</v>
      </c>
      <c r="C1376" s="12" t="s">
        <v>10393</v>
      </c>
      <c r="D1376" s="12" t="str">
        <f t="shared" si="60"/>
        <v>中海箱</v>
      </c>
      <c r="E1376" s="7" t="s">
        <v>17174</v>
      </c>
      <c r="F1376" s="19">
        <v>40899</v>
      </c>
      <c r="G1376" s="92" t="s">
        <v>8447</v>
      </c>
      <c r="H1376" s="12" t="str">
        <f t="shared" si="61"/>
        <v>重</v>
      </c>
      <c r="I1376" s="23">
        <v>40947</v>
      </c>
      <c r="J1376" s="27"/>
      <c r="K1376" s="12" t="s">
        <v>972</v>
      </c>
      <c r="L1376" s="12"/>
      <c r="M1376" s="11"/>
      <c r="N1376" s="11"/>
      <c r="O1376" s="18"/>
    </row>
    <row r="1377" spans="1:15">
      <c r="A1377" s="34">
        <v>1375</v>
      </c>
      <c r="B1377" s="12" t="s">
        <v>6128</v>
      </c>
      <c r="C1377" s="12" t="s">
        <v>10393</v>
      </c>
      <c r="D1377" s="12" t="str">
        <f t="shared" si="60"/>
        <v>中海箱</v>
      </c>
      <c r="E1377" s="7" t="s">
        <v>17174</v>
      </c>
      <c r="F1377" s="19">
        <v>40900</v>
      </c>
      <c r="G1377" s="92" t="s">
        <v>8447</v>
      </c>
      <c r="H1377" s="12" t="str">
        <f t="shared" si="61"/>
        <v>重</v>
      </c>
      <c r="I1377" s="23">
        <v>40900</v>
      </c>
      <c r="J1377" s="27"/>
      <c r="K1377" s="12" t="s">
        <v>5796</v>
      </c>
      <c r="L1377" s="12"/>
      <c r="M1377" s="11"/>
      <c r="N1377" s="11"/>
      <c r="O1377" s="18"/>
    </row>
    <row r="1378" spans="1:15">
      <c r="A1378" s="34">
        <v>1376</v>
      </c>
      <c r="B1378" s="12" t="s">
        <v>13969</v>
      </c>
      <c r="C1378" s="12" t="s">
        <v>3270</v>
      </c>
      <c r="D1378" s="12" t="str">
        <f t="shared" si="60"/>
        <v>中海箱</v>
      </c>
      <c r="E1378" s="7" t="s">
        <v>17174</v>
      </c>
      <c r="F1378" s="19">
        <v>40923</v>
      </c>
      <c r="G1378" s="92" t="s">
        <v>2820</v>
      </c>
      <c r="H1378" s="12" t="str">
        <f t="shared" si="61"/>
        <v>重</v>
      </c>
      <c r="I1378" s="23">
        <v>40981</v>
      </c>
      <c r="J1378" s="27"/>
      <c r="K1378" s="12" t="s">
        <v>6500</v>
      </c>
      <c r="L1378" s="12"/>
      <c r="M1378" s="11"/>
      <c r="N1378" s="11"/>
      <c r="O1378" s="18"/>
    </row>
    <row r="1379" spans="1:15">
      <c r="A1379" s="34">
        <v>1377</v>
      </c>
      <c r="B1379" s="12" t="s">
        <v>17176</v>
      </c>
      <c r="C1379" s="12" t="s">
        <v>3270</v>
      </c>
      <c r="D1379" s="12" t="str">
        <f t="shared" si="60"/>
        <v>中海箱</v>
      </c>
      <c r="E1379" s="7" t="s">
        <v>17174</v>
      </c>
      <c r="F1379" s="19">
        <v>40923</v>
      </c>
      <c r="G1379" s="92" t="s">
        <v>2820</v>
      </c>
      <c r="H1379" s="12" t="str">
        <f t="shared" si="61"/>
        <v>重</v>
      </c>
      <c r="I1379" s="23">
        <v>40981</v>
      </c>
      <c r="J1379" s="27"/>
      <c r="K1379" s="12" t="s">
        <v>6500</v>
      </c>
      <c r="L1379" s="12"/>
      <c r="M1379" s="11"/>
      <c r="N1379" s="11"/>
      <c r="O1379" s="18"/>
    </row>
    <row r="1380" spans="1:15">
      <c r="A1380" s="34">
        <v>1378</v>
      </c>
      <c r="B1380" s="12" t="s">
        <v>13970</v>
      </c>
      <c r="C1380" s="12" t="s">
        <v>3270</v>
      </c>
      <c r="D1380" s="12" t="str">
        <f t="shared" si="60"/>
        <v>中海箱</v>
      </c>
      <c r="E1380" s="7" t="s">
        <v>17174</v>
      </c>
      <c r="F1380" s="19">
        <v>40923</v>
      </c>
      <c r="G1380" s="92" t="s">
        <v>2820</v>
      </c>
      <c r="H1380" s="12" t="str">
        <f t="shared" si="61"/>
        <v>重</v>
      </c>
      <c r="I1380" s="23">
        <v>40981</v>
      </c>
      <c r="J1380" s="27"/>
      <c r="K1380" s="12" t="s">
        <v>6500</v>
      </c>
      <c r="L1380" s="12"/>
      <c r="M1380" s="11"/>
      <c r="N1380" s="11"/>
      <c r="O1380" s="18"/>
    </row>
    <row r="1381" spans="1:15">
      <c r="A1381" s="34">
        <v>1379</v>
      </c>
      <c r="B1381" s="50" t="s">
        <v>2819</v>
      </c>
      <c r="C1381" s="12" t="s">
        <v>3270</v>
      </c>
      <c r="D1381" s="12" t="str">
        <f t="shared" si="60"/>
        <v>中海箱</v>
      </c>
      <c r="E1381" s="7" t="s">
        <v>16533</v>
      </c>
      <c r="F1381" s="19">
        <v>40940</v>
      </c>
      <c r="G1381" s="124" t="s">
        <v>16152</v>
      </c>
      <c r="H1381" s="12" t="str">
        <f t="shared" si="61"/>
        <v>重</v>
      </c>
      <c r="I1381" s="23">
        <v>41053</v>
      </c>
      <c r="J1381" s="27"/>
      <c r="K1381" s="12" t="s">
        <v>6500</v>
      </c>
      <c r="L1381" s="12"/>
      <c r="M1381" s="11"/>
      <c r="N1381" s="11"/>
      <c r="O1381" s="18"/>
    </row>
    <row r="1382" spans="1:15">
      <c r="A1382" s="34">
        <v>1380</v>
      </c>
      <c r="B1382" s="12" t="s">
        <v>12049</v>
      </c>
      <c r="C1382" s="12" t="s">
        <v>10393</v>
      </c>
      <c r="D1382" s="12" t="str">
        <f t="shared" si="60"/>
        <v>中海箱</v>
      </c>
      <c r="E1382" s="7" t="s">
        <v>17174</v>
      </c>
      <c r="F1382" s="19">
        <v>40910</v>
      </c>
      <c r="G1382" s="92" t="s">
        <v>10256</v>
      </c>
      <c r="H1382" s="12" t="str">
        <f t="shared" si="61"/>
        <v>重</v>
      </c>
      <c r="I1382" s="23">
        <v>40925</v>
      </c>
      <c r="J1382" s="27"/>
      <c r="K1382" s="12" t="s">
        <v>4300</v>
      </c>
      <c r="L1382" s="12"/>
      <c r="M1382" s="11"/>
      <c r="N1382" s="11"/>
      <c r="O1382" s="18"/>
    </row>
    <row r="1383" spans="1:15">
      <c r="A1383" s="34">
        <v>1381</v>
      </c>
      <c r="B1383" s="12" t="s">
        <v>7379</v>
      </c>
      <c r="C1383" s="12" t="s">
        <v>10393</v>
      </c>
      <c r="D1383" s="12" t="str">
        <f t="shared" si="60"/>
        <v>中海箱</v>
      </c>
      <c r="E1383" s="7" t="s">
        <v>17174</v>
      </c>
      <c r="F1383" s="19">
        <v>40912</v>
      </c>
      <c r="G1383" s="92" t="s">
        <v>10256</v>
      </c>
      <c r="H1383" s="12" t="str">
        <f t="shared" si="61"/>
        <v>重</v>
      </c>
      <c r="I1383" s="23">
        <v>40947</v>
      </c>
      <c r="J1383" s="27"/>
      <c r="K1383" s="12" t="s">
        <v>972</v>
      </c>
      <c r="L1383" s="12"/>
      <c r="M1383" s="11"/>
      <c r="N1383" s="11"/>
      <c r="O1383" s="18"/>
    </row>
    <row r="1384" spans="1:15">
      <c r="A1384" s="34">
        <v>1382</v>
      </c>
      <c r="B1384" s="12" t="s">
        <v>7380</v>
      </c>
      <c r="C1384" s="12" t="s">
        <v>10393</v>
      </c>
      <c r="D1384" s="12" t="str">
        <f t="shared" si="60"/>
        <v>中海箱</v>
      </c>
      <c r="E1384" s="7" t="s">
        <v>17174</v>
      </c>
      <c r="F1384" s="19">
        <v>40911</v>
      </c>
      <c r="G1384" s="92" t="s">
        <v>10256</v>
      </c>
      <c r="H1384" s="12" t="str">
        <f t="shared" si="61"/>
        <v>重</v>
      </c>
      <c r="I1384" s="23">
        <v>40946</v>
      </c>
      <c r="J1384" s="27"/>
      <c r="K1384" s="12" t="s">
        <v>5796</v>
      </c>
      <c r="L1384" s="12"/>
      <c r="M1384" s="11"/>
      <c r="N1384" s="11"/>
      <c r="O1384" s="18"/>
    </row>
    <row r="1385" spans="1:15">
      <c r="A1385" s="34">
        <v>1383</v>
      </c>
      <c r="B1385" s="12" t="s">
        <v>13546</v>
      </c>
      <c r="C1385" s="12" t="s">
        <v>10393</v>
      </c>
      <c r="D1385" s="12" t="str">
        <f t="shared" si="60"/>
        <v>中海箱</v>
      </c>
      <c r="E1385" s="7" t="s">
        <v>17174</v>
      </c>
      <c r="F1385" s="19">
        <v>40911</v>
      </c>
      <c r="G1385" s="92" t="s">
        <v>10256</v>
      </c>
      <c r="H1385" s="12" t="str">
        <f t="shared" si="61"/>
        <v>重</v>
      </c>
      <c r="I1385" s="23">
        <v>40943</v>
      </c>
      <c r="J1385" s="27"/>
      <c r="K1385" s="12" t="s">
        <v>972</v>
      </c>
      <c r="L1385" s="12"/>
      <c r="M1385" s="11"/>
      <c r="N1385" s="11"/>
      <c r="O1385" s="18"/>
    </row>
    <row r="1386" spans="1:15">
      <c r="A1386" s="34">
        <v>1384</v>
      </c>
      <c r="B1386" s="12" t="s">
        <v>11186</v>
      </c>
      <c r="C1386" s="12" t="s">
        <v>10393</v>
      </c>
      <c r="D1386" s="12" t="str">
        <f t="shared" si="60"/>
        <v>中海箱</v>
      </c>
      <c r="E1386" s="7" t="s">
        <v>17174</v>
      </c>
      <c r="F1386" s="19">
        <v>40913</v>
      </c>
      <c r="G1386" s="92" t="s">
        <v>10256</v>
      </c>
      <c r="H1386" s="12" t="str">
        <f t="shared" si="61"/>
        <v>重</v>
      </c>
      <c r="I1386" s="23">
        <v>40926</v>
      </c>
      <c r="J1386" s="27"/>
      <c r="K1386" s="12" t="s">
        <v>5796</v>
      </c>
      <c r="L1386" s="12"/>
      <c r="M1386" s="11"/>
      <c r="N1386" s="11"/>
      <c r="O1386" s="18"/>
    </row>
    <row r="1387" spans="1:15">
      <c r="A1387" s="34">
        <v>1385</v>
      </c>
      <c r="B1387" s="12" t="s">
        <v>11187</v>
      </c>
      <c r="C1387" s="12" t="s">
        <v>10393</v>
      </c>
      <c r="D1387" s="12" t="str">
        <f t="shared" si="60"/>
        <v>中海箱</v>
      </c>
      <c r="E1387" s="7" t="s">
        <v>17174</v>
      </c>
      <c r="F1387" s="19">
        <v>40913</v>
      </c>
      <c r="G1387" s="92" t="s">
        <v>10256</v>
      </c>
      <c r="H1387" s="12" t="str">
        <f t="shared" si="61"/>
        <v>重</v>
      </c>
      <c r="I1387" s="23">
        <v>40959</v>
      </c>
      <c r="J1387" s="27"/>
      <c r="K1387" s="12" t="s">
        <v>10395</v>
      </c>
      <c r="L1387" s="12"/>
      <c r="M1387" s="11"/>
      <c r="N1387" s="11"/>
      <c r="O1387" s="18"/>
    </row>
    <row r="1388" spans="1:15">
      <c r="A1388" s="34">
        <v>1386</v>
      </c>
      <c r="B1388" s="12" t="s">
        <v>11178</v>
      </c>
      <c r="C1388" s="12" t="s">
        <v>10393</v>
      </c>
      <c r="D1388" s="12" t="str">
        <f t="shared" si="60"/>
        <v>中海箱</v>
      </c>
      <c r="E1388" s="7" t="s">
        <v>17174</v>
      </c>
      <c r="F1388" s="19">
        <v>40919</v>
      </c>
      <c r="G1388" s="92" t="s">
        <v>10256</v>
      </c>
      <c r="H1388" s="12" t="str">
        <f t="shared" si="61"/>
        <v>重</v>
      </c>
      <c r="I1388" s="23">
        <v>40947</v>
      </c>
      <c r="J1388" s="27"/>
      <c r="K1388" s="12" t="s">
        <v>5796</v>
      </c>
      <c r="L1388" s="12"/>
      <c r="M1388" s="11"/>
      <c r="N1388" s="11"/>
      <c r="O1388" s="18"/>
    </row>
    <row r="1389" spans="1:15">
      <c r="A1389" s="34">
        <v>1387</v>
      </c>
      <c r="B1389" s="12" t="s">
        <v>11179</v>
      </c>
      <c r="C1389" s="12" t="s">
        <v>10393</v>
      </c>
      <c r="D1389" s="12" t="str">
        <f t="shared" si="60"/>
        <v>中海箱</v>
      </c>
      <c r="E1389" s="7" t="s">
        <v>17174</v>
      </c>
      <c r="F1389" s="19">
        <v>40913</v>
      </c>
      <c r="G1389" s="92" t="s">
        <v>10256</v>
      </c>
      <c r="H1389" s="12" t="str">
        <f t="shared" si="61"/>
        <v>重</v>
      </c>
      <c r="I1389" s="23">
        <v>40959</v>
      </c>
      <c r="J1389" s="27"/>
      <c r="K1389" s="12" t="s">
        <v>10395</v>
      </c>
      <c r="L1389" s="12"/>
      <c r="M1389" s="11"/>
      <c r="N1389" s="11"/>
      <c r="O1389" s="18"/>
    </row>
    <row r="1390" spans="1:15">
      <c r="A1390" s="34">
        <v>1388</v>
      </c>
      <c r="B1390" s="12" t="s">
        <v>5475</v>
      </c>
      <c r="C1390" s="12" t="s">
        <v>10393</v>
      </c>
      <c r="D1390" s="12" t="str">
        <f t="shared" si="60"/>
        <v>中海箱</v>
      </c>
      <c r="E1390" s="7" t="s">
        <v>17174</v>
      </c>
      <c r="F1390" s="19">
        <v>40914</v>
      </c>
      <c r="G1390" s="92" t="s">
        <v>10256</v>
      </c>
      <c r="H1390" s="12" t="str">
        <f t="shared" si="61"/>
        <v>重</v>
      </c>
      <c r="I1390" s="23">
        <v>40961</v>
      </c>
      <c r="J1390" s="27"/>
      <c r="K1390" s="12" t="s">
        <v>10395</v>
      </c>
      <c r="L1390" s="12"/>
      <c r="M1390" s="11"/>
      <c r="N1390" s="11"/>
      <c r="O1390" s="18"/>
    </row>
    <row r="1391" spans="1:15">
      <c r="A1391" s="34">
        <v>1389</v>
      </c>
      <c r="B1391" s="12" t="s">
        <v>5476</v>
      </c>
      <c r="C1391" s="12" t="s">
        <v>10393</v>
      </c>
      <c r="D1391" s="12" t="str">
        <f t="shared" si="60"/>
        <v>中海箱</v>
      </c>
      <c r="E1391" s="7" t="s">
        <v>17174</v>
      </c>
      <c r="F1391" s="19">
        <v>40914</v>
      </c>
      <c r="G1391" s="92" t="s">
        <v>10256</v>
      </c>
      <c r="H1391" s="12" t="str">
        <f t="shared" si="61"/>
        <v>重</v>
      </c>
      <c r="I1391" s="23">
        <v>40927</v>
      </c>
      <c r="J1391" s="27"/>
      <c r="K1391" s="12" t="s">
        <v>10395</v>
      </c>
      <c r="L1391" s="12"/>
      <c r="M1391" s="11"/>
      <c r="N1391" s="11"/>
      <c r="O1391" s="18"/>
    </row>
    <row r="1392" spans="1:15">
      <c r="A1392" s="34">
        <v>1390</v>
      </c>
      <c r="B1392" s="12" t="s">
        <v>7103</v>
      </c>
      <c r="C1392" s="12" t="s">
        <v>10393</v>
      </c>
      <c r="D1392" s="12" t="str">
        <f t="shared" si="60"/>
        <v>中海箱</v>
      </c>
      <c r="E1392" s="7" t="s">
        <v>17174</v>
      </c>
      <c r="F1392" s="19">
        <v>40915</v>
      </c>
      <c r="G1392" s="92" t="s">
        <v>10256</v>
      </c>
      <c r="H1392" s="12" t="str">
        <f t="shared" si="61"/>
        <v>重</v>
      </c>
      <c r="I1392" s="23">
        <v>40946</v>
      </c>
      <c r="J1392" s="27"/>
      <c r="K1392" s="12" t="s">
        <v>5796</v>
      </c>
      <c r="L1392" s="12"/>
      <c r="M1392" s="11"/>
      <c r="N1392" s="11"/>
      <c r="O1392" s="18"/>
    </row>
    <row r="1393" spans="1:15">
      <c r="A1393" s="34">
        <v>1391</v>
      </c>
      <c r="B1393" s="12" t="s">
        <v>7451</v>
      </c>
      <c r="C1393" s="12" t="s">
        <v>10393</v>
      </c>
      <c r="D1393" s="12" t="str">
        <f t="shared" si="60"/>
        <v>中海箱</v>
      </c>
      <c r="E1393" s="7" t="s">
        <v>17174</v>
      </c>
      <c r="F1393" s="19">
        <v>40914</v>
      </c>
      <c r="G1393" s="92" t="s">
        <v>10256</v>
      </c>
      <c r="H1393" s="12" t="str">
        <f t="shared" si="61"/>
        <v>重</v>
      </c>
      <c r="I1393" s="23">
        <v>40926</v>
      </c>
      <c r="J1393" s="27"/>
      <c r="K1393" s="12" t="s">
        <v>5796</v>
      </c>
      <c r="L1393" s="12"/>
      <c r="M1393" s="11"/>
      <c r="N1393" s="11"/>
      <c r="O1393" s="18"/>
    </row>
    <row r="1394" spans="1:15">
      <c r="A1394" s="34">
        <v>1392</v>
      </c>
      <c r="B1394" s="12" t="s">
        <v>7452</v>
      </c>
      <c r="C1394" s="12" t="s">
        <v>10393</v>
      </c>
      <c r="D1394" s="12" t="str">
        <f t="shared" si="60"/>
        <v>中海箱</v>
      </c>
      <c r="E1394" s="7" t="s">
        <v>17174</v>
      </c>
      <c r="F1394" s="19">
        <v>40916</v>
      </c>
      <c r="G1394" s="92" t="s">
        <v>10256</v>
      </c>
      <c r="H1394" s="12" t="str">
        <f t="shared" si="61"/>
        <v>重</v>
      </c>
      <c r="I1394" s="23">
        <v>40946</v>
      </c>
      <c r="J1394" s="27"/>
      <c r="K1394" s="12" t="s">
        <v>972</v>
      </c>
      <c r="L1394" s="12"/>
      <c r="M1394" s="11"/>
      <c r="N1394" s="11"/>
      <c r="O1394" s="18"/>
    </row>
    <row r="1395" spans="1:15">
      <c r="A1395" s="34">
        <v>1393</v>
      </c>
      <c r="B1395" s="12" t="s">
        <v>14729</v>
      </c>
      <c r="C1395" s="12" t="s">
        <v>10393</v>
      </c>
      <c r="D1395" s="12" t="str">
        <f t="shared" si="60"/>
        <v>中海箱</v>
      </c>
      <c r="E1395" s="7" t="s">
        <v>17174</v>
      </c>
      <c r="F1395" s="19">
        <v>40919</v>
      </c>
      <c r="G1395" s="92" t="s">
        <v>10256</v>
      </c>
      <c r="H1395" s="12" t="str">
        <f t="shared" si="61"/>
        <v>重</v>
      </c>
      <c r="I1395" s="23">
        <v>40947</v>
      </c>
      <c r="J1395" s="27"/>
      <c r="K1395" s="12" t="s">
        <v>972</v>
      </c>
      <c r="L1395" s="12"/>
      <c r="M1395" s="11"/>
      <c r="N1395" s="11"/>
      <c r="O1395" s="18"/>
    </row>
    <row r="1396" spans="1:15">
      <c r="A1396" s="34">
        <v>1394</v>
      </c>
      <c r="B1396" s="12" t="s">
        <v>7453</v>
      </c>
      <c r="C1396" s="12" t="s">
        <v>10393</v>
      </c>
      <c r="D1396" s="12" t="str">
        <f t="shared" si="60"/>
        <v>中海箱</v>
      </c>
      <c r="E1396" s="7" t="s">
        <v>17174</v>
      </c>
      <c r="F1396" s="19">
        <v>40912</v>
      </c>
      <c r="G1396" s="92" t="s">
        <v>10256</v>
      </c>
      <c r="H1396" s="12" t="str">
        <f t="shared" si="61"/>
        <v>重</v>
      </c>
      <c r="I1396" s="23">
        <v>40946</v>
      </c>
      <c r="J1396" s="27"/>
      <c r="K1396" s="12" t="s">
        <v>5796</v>
      </c>
      <c r="L1396" s="12"/>
      <c r="M1396" s="11"/>
      <c r="N1396" s="11"/>
      <c r="O1396" s="18"/>
    </row>
    <row r="1397" spans="1:15">
      <c r="A1397" s="34">
        <v>1395</v>
      </c>
      <c r="B1397" s="12" t="s">
        <v>7579</v>
      </c>
      <c r="C1397" s="12" t="s">
        <v>10393</v>
      </c>
      <c r="D1397" s="12" t="str">
        <f t="shared" si="60"/>
        <v>中海箱</v>
      </c>
      <c r="E1397" s="7" t="s">
        <v>17174</v>
      </c>
      <c r="F1397" s="19">
        <v>40915</v>
      </c>
      <c r="G1397" s="92" t="s">
        <v>10256</v>
      </c>
      <c r="H1397" s="12" t="str">
        <f t="shared" si="61"/>
        <v>重</v>
      </c>
      <c r="I1397" s="23">
        <v>40943</v>
      </c>
      <c r="J1397" s="27"/>
      <c r="K1397" s="12" t="s">
        <v>972</v>
      </c>
      <c r="L1397" s="12"/>
      <c r="M1397" s="11"/>
      <c r="N1397" s="11"/>
      <c r="O1397" s="18"/>
    </row>
    <row r="1398" spans="1:15">
      <c r="A1398" s="34">
        <v>1396</v>
      </c>
      <c r="B1398" s="12" t="s">
        <v>7580</v>
      </c>
      <c r="C1398" s="12" t="s">
        <v>10393</v>
      </c>
      <c r="D1398" s="12" t="str">
        <f t="shared" si="60"/>
        <v>中海箱</v>
      </c>
      <c r="E1398" s="7" t="s">
        <v>17174</v>
      </c>
      <c r="F1398" s="19">
        <v>40913</v>
      </c>
      <c r="G1398" s="92" t="s">
        <v>10256</v>
      </c>
      <c r="H1398" s="12" t="str">
        <f t="shared" si="61"/>
        <v>重</v>
      </c>
      <c r="I1398" s="23">
        <v>40960</v>
      </c>
      <c r="J1398" s="27"/>
      <c r="K1398" s="12" t="s">
        <v>5796</v>
      </c>
      <c r="L1398" s="12"/>
      <c r="M1398" s="11"/>
      <c r="N1398" s="11"/>
      <c r="O1398" s="18"/>
    </row>
    <row r="1399" spans="1:15">
      <c r="A1399" s="34">
        <v>1397</v>
      </c>
      <c r="B1399" s="12" t="s">
        <v>7581</v>
      </c>
      <c r="C1399" s="12" t="s">
        <v>10393</v>
      </c>
      <c r="D1399" s="12" t="str">
        <f t="shared" si="60"/>
        <v>中海箱</v>
      </c>
      <c r="E1399" s="7" t="s">
        <v>17174</v>
      </c>
      <c r="F1399" s="19">
        <v>40914</v>
      </c>
      <c r="G1399" s="92" t="s">
        <v>10256</v>
      </c>
      <c r="H1399" s="12" t="str">
        <f t="shared" si="61"/>
        <v>重</v>
      </c>
      <c r="I1399" s="23">
        <v>40960</v>
      </c>
      <c r="J1399" s="27"/>
      <c r="K1399" s="12" t="s">
        <v>5796</v>
      </c>
      <c r="L1399" s="12"/>
      <c r="M1399" s="11"/>
      <c r="N1399" s="11"/>
      <c r="O1399" s="18"/>
    </row>
    <row r="1400" spans="1:15">
      <c r="A1400" s="34">
        <v>1398</v>
      </c>
      <c r="B1400" s="12" t="s">
        <v>7352</v>
      </c>
      <c r="C1400" s="12" t="s">
        <v>10393</v>
      </c>
      <c r="D1400" s="12" t="str">
        <f t="shared" si="60"/>
        <v>中海箱</v>
      </c>
      <c r="E1400" s="7" t="s">
        <v>17174</v>
      </c>
      <c r="F1400" s="19">
        <v>40914</v>
      </c>
      <c r="G1400" s="92" t="s">
        <v>10256</v>
      </c>
      <c r="H1400" s="12" t="str">
        <f t="shared" si="61"/>
        <v>重</v>
      </c>
      <c r="I1400" s="23">
        <v>40925</v>
      </c>
      <c r="J1400" s="27"/>
      <c r="K1400" s="12" t="s">
        <v>7353</v>
      </c>
      <c r="L1400" s="12"/>
      <c r="M1400" s="11"/>
      <c r="N1400" s="11"/>
      <c r="O1400" s="18"/>
    </row>
    <row r="1401" spans="1:15">
      <c r="A1401" s="34">
        <v>1399</v>
      </c>
      <c r="B1401" s="12" t="s">
        <v>13051</v>
      </c>
      <c r="C1401" s="12" t="s">
        <v>10393</v>
      </c>
      <c r="D1401" s="12" t="str">
        <f t="shared" si="60"/>
        <v>中海箱</v>
      </c>
      <c r="E1401" s="7" t="s">
        <v>17174</v>
      </c>
      <c r="F1401" s="19">
        <v>40915</v>
      </c>
      <c r="G1401" s="92" t="s">
        <v>10256</v>
      </c>
      <c r="H1401" s="12" t="str">
        <f t="shared" si="61"/>
        <v>重</v>
      </c>
      <c r="I1401" s="23">
        <v>40951</v>
      </c>
      <c r="J1401" s="27"/>
      <c r="K1401" s="12" t="s">
        <v>16249</v>
      </c>
      <c r="L1401" s="12"/>
      <c r="M1401" s="11"/>
      <c r="N1401" s="11"/>
      <c r="O1401" s="18"/>
    </row>
    <row r="1402" spans="1:15">
      <c r="A1402" s="34">
        <v>1400</v>
      </c>
      <c r="B1402" s="12" t="s">
        <v>5458</v>
      </c>
      <c r="C1402" s="12" t="s">
        <v>3270</v>
      </c>
      <c r="D1402" s="12" t="str">
        <f t="shared" si="60"/>
        <v>中海箱</v>
      </c>
      <c r="E1402" s="7" t="s">
        <v>17174</v>
      </c>
      <c r="F1402" s="19">
        <v>40923</v>
      </c>
      <c r="G1402" s="92"/>
      <c r="H1402" s="12" t="str">
        <f t="shared" si="61"/>
        <v>重</v>
      </c>
      <c r="I1402" s="23">
        <v>40981</v>
      </c>
      <c r="J1402" s="27"/>
      <c r="K1402" s="12" t="s">
        <v>6500</v>
      </c>
      <c r="L1402" s="12"/>
      <c r="M1402" s="11"/>
      <c r="N1402" s="11"/>
      <c r="O1402" s="18"/>
    </row>
    <row r="1403" spans="1:15">
      <c r="A1403" s="34">
        <v>1401</v>
      </c>
      <c r="B1403" s="12" t="s">
        <v>12456</v>
      </c>
      <c r="C1403" s="12" t="s">
        <v>3270</v>
      </c>
      <c r="D1403" s="12" t="str">
        <f t="shared" si="60"/>
        <v>中海箱</v>
      </c>
      <c r="E1403" s="7" t="s">
        <v>17174</v>
      </c>
      <c r="F1403" s="19">
        <v>40923</v>
      </c>
      <c r="G1403" s="92"/>
      <c r="H1403" s="12" t="str">
        <f t="shared" si="61"/>
        <v>重</v>
      </c>
      <c r="I1403" s="23">
        <v>40981</v>
      </c>
      <c r="J1403" s="27"/>
      <c r="K1403" s="12" t="s">
        <v>6500</v>
      </c>
      <c r="L1403" s="12"/>
      <c r="M1403" s="11"/>
      <c r="N1403" s="11"/>
      <c r="O1403" s="18"/>
    </row>
    <row r="1404" spans="1:15">
      <c r="A1404" s="34">
        <v>1402</v>
      </c>
      <c r="B1404" s="12" t="s">
        <v>9680</v>
      </c>
      <c r="C1404" s="12" t="s">
        <v>3270</v>
      </c>
      <c r="D1404" s="12" t="str">
        <f t="shared" si="60"/>
        <v>中海箱</v>
      </c>
      <c r="E1404" s="125" t="s">
        <v>16533</v>
      </c>
      <c r="F1404" s="19">
        <v>40938</v>
      </c>
      <c r="G1404" s="92" t="s">
        <v>3822</v>
      </c>
      <c r="H1404" s="12" t="str">
        <f t="shared" si="61"/>
        <v>重</v>
      </c>
      <c r="I1404" s="23">
        <v>40984</v>
      </c>
      <c r="J1404" s="27"/>
      <c r="K1404" s="12" t="s">
        <v>1358</v>
      </c>
      <c r="L1404" s="12"/>
      <c r="M1404" s="11"/>
      <c r="N1404" s="11"/>
      <c r="O1404" s="18"/>
    </row>
    <row r="1405" spans="1:15">
      <c r="A1405" s="34">
        <v>1403</v>
      </c>
      <c r="B1405" s="50" t="s">
        <v>5918</v>
      </c>
      <c r="C1405" s="12" t="s">
        <v>3270</v>
      </c>
      <c r="D1405" s="12" t="str">
        <f t="shared" si="60"/>
        <v>中海箱</v>
      </c>
      <c r="E1405" s="7" t="s">
        <v>16533</v>
      </c>
      <c r="F1405" s="19">
        <v>40939</v>
      </c>
      <c r="G1405" s="92" t="s">
        <v>14677</v>
      </c>
      <c r="H1405" s="12" t="str">
        <f t="shared" si="61"/>
        <v>重</v>
      </c>
      <c r="I1405" s="23">
        <v>41064</v>
      </c>
      <c r="J1405" s="27"/>
      <c r="K1405" s="12" t="s">
        <v>1358</v>
      </c>
      <c r="L1405" s="12"/>
      <c r="M1405" s="11"/>
      <c r="N1405" s="11"/>
      <c r="O1405" s="18"/>
    </row>
    <row r="1406" spans="1:15">
      <c r="A1406" s="34">
        <v>1404</v>
      </c>
      <c r="B1406" s="59" t="s">
        <v>15483</v>
      </c>
      <c r="C1406" s="12" t="s">
        <v>3270</v>
      </c>
      <c r="D1406" s="12" t="str">
        <f t="shared" si="60"/>
        <v>中海箱</v>
      </c>
      <c r="E1406" s="7" t="s">
        <v>16533</v>
      </c>
      <c r="F1406" s="19">
        <v>40939</v>
      </c>
      <c r="G1406" s="92" t="s">
        <v>14677</v>
      </c>
      <c r="H1406" s="12" t="str">
        <f t="shared" si="61"/>
        <v>重</v>
      </c>
      <c r="I1406" s="23">
        <v>41064</v>
      </c>
      <c r="J1406" s="27"/>
      <c r="K1406" s="12" t="s">
        <v>1358</v>
      </c>
      <c r="L1406" s="12"/>
      <c r="M1406" s="11"/>
      <c r="N1406" s="11"/>
      <c r="O1406" s="18"/>
    </row>
    <row r="1407" spans="1:15">
      <c r="A1407" s="34">
        <v>1405</v>
      </c>
      <c r="B1407" s="59" t="s">
        <v>12292</v>
      </c>
      <c r="C1407" s="12" t="s">
        <v>3270</v>
      </c>
      <c r="D1407" s="12" t="str">
        <f t="shared" si="60"/>
        <v>中海箱</v>
      </c>
      <c r="E1407" s="7" t="s">
        <v>16533</v>
      </c>
      <c r="F1407" s="19">
        <v>40939</v>
      </c>
      <c r="G1407" s="92" t="s">
        <v>14677</v>
      </c>
      <c r="H1407" s="12" t="str">
        <f t="shared" si="61"/>
        <v>重</v>
      </c>
      <c r="I1407" s="23">
        <v>41064</v>
      </c>
      <c r="J1407" s="27"/>
      <c r="K1407" s="12" t="s">
        <v>1358</v>
      </c>
      <c r="L1407" s="12"/>
      <c r="M1407" s="11"/>
      <c r="N1407" s="11"/>
      <c r="O1407" s="18"/>
    </row>
    <row r="1408" spans="1:15">
      <c r="A1408" s="34">
        <v>1406</v>
      </c>
      <c r="B1408" s="59" t="s">
        <v>12293</v>
      </c>
      <c r="C1408" s="12" t="s">
        <v>3270</v>
      </c>
      <c r="D1408" s="12" t="str">
        <f t="shared" si="60"/>
        <v>中海箱</v>
      </c>
      <c r="E1408" s="7" t="s">
        <v>16533</v>
      </c>
      <c r="F1408" s="19">
        <v>40939</v>
      </c>
      <c r="G1408" s="92" t="s">
        <v>14677</v>
      </c>
      <c r="H1408" s="12" t="str">
        <f t="shared" si="61"/>
        <v>重</v>
      </c>
      <c r="I1408" s="23">
        <v>41064</v>
      </c>
      <c r="J1408" s="27"/>
      <c r="K1408" s="12" t="s">
        <v>1358</v>
      </c>
      <c r="L1408" s="12"/>
      <c r="M1408" s="11"/>
      <c r="N1408" s="11"/>
      <c r="O1408" s="18"/>
    </row>
    <row r="1409" spans="1:15">
      <c r="A1409" s="34">
        <v>1407</v>
      </c>
      <c r="B1409" s="59" t="s">
        <v>12294</v>
      </c>
      <c r="C1409" s="12" t="s">
        <v>3270</v>
      </c>
      <c r="D1409" s="12" t="str">
        <f t="shared" si="60"/>
        <v>中海箱</v>
      </c>
      <c r="E1409" s="7" t="s">
        <v>16533</v>
      </c>
      <c r="F1409" s="19">
        <v>40939</v>
      </c>
      <c r="G1409" s="92" t="s">
        <v>14677</v>
      </c>
      <c r="H1409" s="12" t="str">
        <f t="shared" si="61"/>
        <v>重</v>
      </c>
      <c r="I1409" s="23">
        <v>41064</v>
      </c>
      <c r="J1409" s="27"/>
      <c r="K1409" s="12" t="s">
        <v>1358</v>
      </c>
      <c r="L1409" s="12"/>
      <c r="M1409" s="11"/>
      <c r="N1409" s="11"/>
      <c r="O1409" s="18"/>
    </row>
    <row r="1410" spans="1:15">
      <c r="A1410" s="34">
        <v>1408</v>
      </c>
      <c r="B1410" s="59" t="s">
        <v>12295</v>
      </c>
      <c r="C1410" s="12" t="s">
        <v>3270</v>
      </c>
      <c r="D1410" s="12" t="str">
        <f t="shared" si="60"/>
        <v>中海箱</v>
      </c>
      <c r="E1410" s="7" t="s">
        <v>16533</v>
      </c>
      <c r="F1410" s="19">
        <v>40939</v>
      </c>
      <c r="G1410" s="92" t="s">
        <v>14677</v>
      </c>
      <c r="H1410" s="12" t="str">
        <f t="shared" si="61"/>
        <v>重</v>
      </c>
      <c r="I1410" s="23">
        <v>41064</v>
      </c>
      <c r="J1410" s="27"/>
      <c r="K1410" s="12" t="s">
        <v>1358</v>
      </c>
      <c r="L1410" s="12"/>
      <c r="M1410" s="11"/>
      <c r="N1410" s="11"/>
      <c r="O1410" s="18"/>
    </row>
    <row r="1411" spans="1:15">
      <c r="A1411" s="34">
        <v>1409</v>
      </c>
      <c r="B1411" s="59" t="s">
        <v>4095</v>
      </c>
      <c r="C1411" s="12" t="s">
        <v>3270</v>
      </c>
      <c r="D1411" s="12" t="str">
        <f t="shared" ref="D1411:D1474" si="62">IF(B1411="","","中海箱")</f>
        <v>中海箱</v>
      </c>
      <c r="E1411" s="7" t="s">
        <v>16533</v>
      </c>
      <c r="F1411" s="19">
        <v>40939</v>
      </c>
      <c r="G1411" s="92" t="s">
        <v>14677</v>
      </c>
      <c r="H1411" s="12" t="str">
        <f t="shared" ref="H1411:H1474" si="63">IF(I1411="","空","重")</f>
        <v>重</v>
      </c>
      <c r="I1411" s="23">
        <v>41064</v>
      </c>
      <c r="J1411" s="27"/>
      <c r="K1411" s="12" t="s">
        <v>1358</v>
      </c>
      <c r="L1411" s="12"/>
      <c r="M1411" s="11"/>
      <c r="N1411" s="11"/>
      <c r="O1411" s="18"/>
    </row>
    <row r="1412" spans="1:15">
      <c r="A1412" s="34">
        <v>1410</v>
      </c>
      <c r="B1412" s="59" t="s">
        <v>6067</v>
      </c>
      <c r="C1412" s="12" t="s">
        <v>3270</v>
      </c>
      <c r="D1412" s="12" t="str">
        <f t="shared" si="62"/>
        <v>中海箱</v>
      </c>
      <c r="E1412" s="7" t="s">
        <v>16533</v>
      </c>
      <c r="F1412" s="19">
        <v>40939</v>
      </c>
      <c r="G1412" s="92" t="s">
        <v>14677</v>
      </c>
      <c r="H1412" s="12" t="str">
        <f t="shared" si="63"/>
        <v>重</v>
      </c>
      <c r="I1412" s="23">
        <v>41064</v>
      </c>
      <c r="J1412" s="27"/>
      <c r="K1412" s="12" t="s">
        <v>1358</v>
      </c>
      <c r="L1412" s="12"/>
      <c r="M1412" s="11"/>
      <c r="N1412" s="11"/>
      <c r="O1412" s="18"/>
    </row>
    <row r="1413" spans="1:15">
      <c r="A1413" s="34">
        <v>1411</v>
      </c>
      <c r="B1413" s="59" t="s">
        <v>12510</v>
      </c>
      <c r="C1413" s="12" t="s">
        <v>3270</v>
      </c>
      <c r="D1413" s="12" t="str">
        <f t="shared" si="62"/>
        <v>中海箱</v>
      </c>
      <c r="E1413" s="7" t="s">
        <v>16533</v>
      </c>
      <c r="F1413" s="19">
        <v>40940</v>
      </c>
      <c r="G1413" s="92" t="s">
        <v>14677</v>
      </c>
      <c r="H1413" s="12" t="str">
        <f t="shared" si="63"/>
        <v>重</v>
      </c>
      <c r="I1413" s="23">
        <v>41064</v>
      </c>
      <c r="J1413" s="27"/>
      <c r="K1413" s="12" t="s">
        <v>1358</v>
      </c>
      <c r="L1413" s="12"/>
      <c r="M1413" s="11"/>
      <c r="N1413" s="11"/>
      <c r="O1413" s="18"/>
    </row>
    <row r="1414" spans="1:15">
      <c r="A1414" s="34">
        <v>1412</v>
      </c>
      <c r="B1414" s="50" t="s">
        <v>11180</v>
      </c>
      <c r="C1414" s="12" t="s">
        <v>3270</v>
      </c>
      <c r="D1414" s="12" t="str">
        <f t="shared" si="62"/>
        <v>中海箱</v>
      </c>
      <c r="E1414" s="7" t="s">
        <v>16533</v>
      </c>
      <c r="F1414" s="19">
        <v>40940</v>
      </c>
      <c r="G1414" s="92" t="s">
        <v>14677</v>
      </c>
      <c r="H1414" s="12" t="str">
        <f t="shared" si="63"/>
        <v>重</v>
      </c>
      <c r="I1414" s="23">
        <v>41064</v>
      </c>
      <c r="J1414" s="27"/>
      <c r="K1414" s="12" t="s">
        <v>1358</v>
      </c>
      <c r="L1414" s="12"/>
      <c r="M1414" s="11"/>
      <c r="N1414" s="11"/>
      <c r="O1414" s="18"/>
    </row>
    <row r="1415" spans="1:15">
      <c r="A1415" s="34">
        <v>1413</v>
      </c>
      <c r="B1415" s="50" t="s">
        <v>11181</v>
      </c>
      <c r="C1415" s="12" t="s">
        <v>3270</v>
      </c>
      <c r="D1415" s="12" t="str">
        <f t="shared" si="62"/>
        <v>中海箱</v>
      </c>
      <c r="E1415" s="7" t="s">
        <v>16533</v>
      </c>
      <c r="F1415" s="19">
        <v>40940</v>
      </c>
      <c r="G1415" s="92" t="s">
        <v>14677</v>
      </c>
      <c r="H1415" s="12" t="str">
        <f t="shared" si="63"/>
        <v>重</v>
      </c>
      <c r="I1415" s="23">
        <v>41064</v>
      </c>
      <c r="J1415" s="27"/>
      <c r="K1415" s="12" t="s">
        <v>1358</v>
      </c>
      <c r="L1415" s="12"/>
      <c r="M1415" s="11"/>
      <c r="N1415" s="11"/>
      <c r="O1415" s="18"/>
    </row>
    <row r="1416" spans="1:15">
      <c r="A1416" s="34">
        <v>1414</v>
      </c>
      <c r="B1416" s="50" t="s">
        <v>6377</v>
      </c>
      <c r="C1416" s="12" t="s">
        <v>3270</v>
      </c>
      <c r="D1416" s="12" t="str">
        <f t="shared" si="62"/>
        <v>中海箱</v>
      </c>
      <c r="E1416" s="7" t="s">
        <v>16533</v>
      </c>
      <c r="F1416" s="19">
        <v>40940</v>
      </c>
      <c r="G1416" s="92" t="s">
        <v>14677</v>
      </c>
      <c r="H1416" s="12" t="str">
        <f t="shared" si="63"/>
        <v>重</v>
      </c>
      <c r="I1416" s="23">
        <v>41064</v>
      </c>
      <c r="J1416" s="27"/>
      <c r="K1416" s="12" t="s">
        <v>1358</v>
      </c>
      <c r="L1416" s="12"/>
      <c r="M1416" s="11"/>
      <c r="N1416" s="11"/>
      <c r="O1416" s="18"/>
    </row>
    <row r="1417" spans="1:15">
      <c r="A1417" s="34">
        <v>1415</v>
      </c>
      <c r="B1417" s="50" t="s">
        <v>6378</v>
      </c>
      <c r="C1417" s="12" t="s">
        <v>3270</v>
      </c>
      <c r="D1417" s="12" t="str">
        <f t="shared" si="62"/>
        <v>中海箱</v>
      </c>
      <c r="E1417" s="7" t="s">
        <v>16533</v>
      </c>
      <c r="F1417" s="19">
        <v>40940</v>
      </c>
      <c r="G1417" s="92" t="s">
        <v>14677</v>
      </c>
      <c r="H1417" s="12" t="str">
        <f t="shared" si="63"/>
        <v>重</v>
      </c>
      <c r="I1417" s="23">
        <v>41064</v>
      </c>
      <c r="J1417" s="27"/>
      <c r="K1417" s="12" t="s">
        <v>1358</v>
      </c>
      <c r="L1417" s="12"/>
      <c r="M1417" s="11"/>
      <c r="N1417" s="11"/>
      <c r="O1417" s="18"/>
    </row>
    <row r="1418" spans="1:15">
      <c r="A1418" s="34">
        <v>1416</v>
      </c>
      <c r="B1418" s="50" t="s">
        <v>2578</v>
      </c>
      <c r="C1418" s="12" t="s">
        <v>3270</v>
      </c>
      <c r="D1418" s="12" t="str">
        <f t="shared" si="62"/>
        <v>中海箱</v>
      </c>
      <c r="E1418" s="7" t="s">
        <v>16533</v>
      </c>
      <c r="F1418" s="19">
        <v>40940</v>
      </c>
      <c r="G1418" s="92" t="s">
        <v>14677</v>
      </c>
      <c r="H1418" s="12" t="str">
        <f t="shared" si="63"/>
        <v>重</v>
      </c>
      <c r="I1418" s="23">
        <v>41053</v>
      </c>
      <c r="J1418" s="27"/>
      <c r="K1418" s="12" t="s">
        <v>6500</v>
      </c>
      <c r="L1418" s="12"/>
      <c r="M1418" s="11"/>
      <c r="N1418" s="11"/>
      <c r="O1418" s="18"/>
    </row>
    <row r="1419" spans="1:15">
      <c r="A1419" s="34">
        <v>1417</v>
      </c>
      <c r="B1419" s="50" t="s">
        <v>2579</v>
      </c>
      <c r="C1419" s="12" t="s">
        <v>3270</v>
      </c>
      <c r="D1419" s="12" t="str">
        <f t="shared" si="62"/>
        <v>中海箱</v>
      </c>
      <c r="E1419" s="7" t="s">
        <v>16533</v>
      </c>
      <c r="F1419" s="19">
        <v>40940</v>
      </c>
      <c r="G1419" s="92" t="s">
        <v>14677</v>
      </c>
      <c r="H1419" s="12" t="str">
        <f t="shared" si="63"/>
        <v>重</v>
      </c>
      <c r="I1419" s="23">
        <v>41053</v>
      </c>
      <c r="J1419" s="27"/>
      <c r="K1419" s="12" t="s">
        <v>6500</v>
      </c>
      <c r="L1419" s="12"/>
      <c r="M1419" s="11"/>
      <c r="N1419" s="11"/>
      <c r="O1419" s="18"/>
    </row>
    <row r="1420" spans="1:15">
      <c r="A1420" s="34">
        <v>1418</v>
      </c>
      <c r="B1420" s="50" t="s">
        <v>2580</v>
      </c>
      <c r="C1420" s="12" t="s">
        <v>3270</v>
      </c>
      <c r="D1420" s="12" t="str">
        <f t="shared" si="62"/>
        <v>中海箱</v>
      </c>
      <c r="E1420" s="7" t="s">
        <v>16533</v>
      </c>
      <c r="F1420" s="19">
        <v>40940</v>
      </c>
      <c r="G1420" s="92" t="s">
        <v>14677</v>
      </c>
      <c r="H1420" s="12" t="str">
        <f t="shared" si="63"/>
        <v>重</v>
      </c>
      <c r="I1420" s="23">
        <v>41053</v>
      </c>
      <c r="J1420" s="27"/>
      <c r="K1420" s="12" t="s">
        <v>6500</v>
      </c>
      <c r="L1420" s="12"/>
      <c r="M1420" s="11"/>
      <c r="N1420" s="11"/>
      <c r="O1420" s="18"/>
    </row>
    <row r="1421" spans="1:15">
      <c r="A1421" s="34">
        <v>1419</v>
      </c>
      <c r="B1421" s="12" t="s">
        <v>14256</v>
      </c>
      <c r="C1421" s="12" t="s">
        <v>3270</v>
      </c>
      <c r="D1421" s="12" t="str">
        <f t="shared" si="62"/>
        <v>中海箱</v>
      </c>
      <c r="E1421" s="7" t="s">
        <v>17174</v>
      </c>
      <c r="F1421" s="19">
        <v>40975</v>
      </c>
      <c r="G1421" s="92" t="s">
        <v>14677</v>
      </c>
      <c r="H1421" s="12" t="str">
        <f t="shared" si="63"/>
        <v>重</v>
      </c>
      <c r="I1421" s="23">
        <v>40981</v>
      </c>
      <c r="J1421" s="27"/>
      <c r="K1421" s="12" t="s">
        <v>6500</v>
      </c>
      <c r="L1421" s="12"/>
      <c r="M1421" s="11"/>
      <c r="N1421" s="11"/>
      <c r="O1421" s="18"/>
    </row>
    <row r="1422" spans="1:15">
      <c r="A1422" s="34">
        <v>1420</v>
      </c>
      <c r="B1422" s="50" t="s">
        <v>17265</v>
      </c>
      <c r="C1422" s="12" t="s">
        <v>3270</v>
      </c>
      <c r="D1422" s="12" t="str">
        <f t="shared" si="62"/>
        <v>中海箱</v>
      </c>
      <c r="E1422" s="7" t="s">
        <v>17174</v>
      </c>
      <c r="F1422" s="19">
        <v>40997</v>
      </c>
      <c r="G1422" s="92" t="s">
        <v>5755</v>
      </c>
      <c r="H1422" s="12" t="str">
        <f t="shared" si="63"/>
        <v>重</v>
      </c>
      <c r="I1422" s="23">
        <v>41073</v>
      </c>
      <c r="J1422" s="27"/>
      <c r="K1422" s="12" t="s">
        <v>6500</v>
      </c>
      <c r="L1422" s="12"/>
      <c r="M1422" s="11"/>
      <c r="N1422" s="11"/>
      <c r="O1422" s="18"/>
    </row>
    <row r="1423" spans="1:15">
      <c r="A1423" s="34">
        <v>1421</v>
      </c>
      <c r="B1423" s="50" t="s">
        <v>17266</v>
      </c>
      <c r="C1423" s="12" t="s">
        <v>3270</v>
      </c>
      <c r="D1423" s="12" t="str">
        <f t="shared" si="62"/>
        <v>中海箱</v>
      </c>
      <c r="E1423" s="7" t="s">
        <v>17174</v>
      </c>
      <c r="F1423" s="19">
        <v>40997</v>
      </c>
      <c r="G1423" s="92" t="s">
        <v>8600</v>
      </c>
      <c r="H1423" s="12" t="str">
        <f t="shared" si="63"/>
        <v>重</v>
      </c>
      <c r="I1423" s="23">
        <v>41073</v>
      </c>
      <c r="J1423" s="27"/>
      <c r="K1423" s="12" t="s">
        <v>6500</v>
      </c>
      <c r="L1423" s="12"/>
      <c r="M1423" s="11"/>
      <c r="N1423" s="11"/>
      <c r="O1423" s="18"/>
    </row>
    <row r="1424" spans="1:15">
      <c r="A1424" s="34">
        <v>1422</v>
      </c>
      <c r="B1424" s="50" t="s">
        <v>8443</v>
      </c>
      <c r="C1424" s="12" t="s">
        <v>3270</v>
      </c>
      <c r="D1424" s="12" t="str">
        <f t="shared" si="62"/>
        <v>中海箱</v>
      </c>
      <c r="E1424" s="7" t="s">
        <v>17174</v>
      </c>
      <c r="F1424" s="19">
        <v>40997</v>
      </c>
      <c r="G1424" s="92" t="s">
        <v>8600</v>
      </c>
      <c r="H1424" s="12" t="str">
        <f t="shared" si="63"/>
        <v>重</v>
      </c>
      <c r="I1424" s="23">
        <v>41073</v>
      </c>
      <c r="J1424" s="27"/>
      <c r="K1424" s="12" t="s">
        <v>6500</v>
      </c>
      <c r="L1424" s="12"/>
      <c r="M1424" s="11"/>
      <c r="N1424" s="11"/>
      <c r="O1424" s="18"/>
    </row>
    <row r="1425" spans="1:15">
      <c r="A1425" s="34">
        <v>1423</v>
      </c>
      <c r="B1425" s="50" t="s">
        <v>9955</v>
      </c>
      <c r="C1425" s="12" t="s">
        <v>3270</v>
      </c>
      <c r="D1425" s="12" t="str">
        <f t="shared" si="62"/>
        <v>中海箱</v>
      </c>
      <c r="E1425" s="7" t="s">
        <v>17174</v>
      </c>
      <c r="F1425" s="19">
        <v>40997</v>
      </c>
      <c r="G1425" s="92" t="s">
        <v>8600</v>
      </c>
      <c r="H1425" s="12" t="str">
        <f t="shared" si="63"/>
        <v>重</v>
      </c>
      <c r="I1425" s="23">
        <v>41073</v>
      </c>
      <c r="J1425" s="27"/>
      <c r="K1425" s="12" t="s">
        <v>6500</v>
      </c>
      <c r="L1425" s="12"/>
      <c r="M1425" s="11"/>
      <c r="N1425" s="11"/>
      <c r="O1425" s="18"/>
    </row>
    <row r="1426" spans="1:15">
      <c r="A1426" s="34">
        <v>1424</v>
      </c>
      <c r="B1426" s="50" t="s">
        <v>9956</v>
      </c>
      <c r="C1426" s="12" t="s">
        <v>3270</v>
      </c>
      <c r="D1426" s="12" t="str">
        <f t="shared" si="62"/>
        <v>中海箱</v>
      </c>
      <c r="E1426" s="7" t="s">
        <v>17174</v>
      </c>
      <c r="F1426" s="19">
        <v>40997</v>
      </c>
      <c r="G1426" s="92" t="s">
        <v>8600</v>
      </c>
      <c r="H1426" s="12" t="str">
        <f t="shared" si="63"/>
        <v>重</v>
      </c>
      <c r="I1426" s="23">
        <v>41073</v>
      </c>
      <c r="J1426" s="27"/>
      <c r="K1426" s="12" t="s">
        <v>6500</v>
      </c>
      <c r="L1426" s="12"/>
      <c r="M1426" s="11"/>
      <c r="N1426" s="11"/>
      <c r="O1426" s="18"/>
    </row>
    <row r="1427" spans="1:15">
      <c r="A1427" s="34">
        <v>1425</v>
      </c>
      <c r="B1427" s="50" t="s">
        <v>9957</v>
      </c>
      <c r="C1427" s="12" t="s">
        <v>3270</v>
      </c>
      <c r="D1427" s="12" t="str">
        <f t="shared" si="62"/>
        <v>中海箱</v>
      </c>
      <c r="E1427" s="7" t="s">
        <v>17174</v>
      </c>
      <c r="F1427" s="19">
        <v>40997</v>
      </c>
      <c r="G1427" s="92" t="s">
        <v>8600</v>
      </c>
      <c r="H1427" s="12" t="str">
        <f t="shared" si="63"/>
        <v>重</v>
      </c>
      <c r="I1427" s="23">
        <v>41073</v>
      </c>
      <c r="J1427" s="27"/>
      <c r="K1427" s="12" t="s">
        <v>6500</v>
      </c>
      <c r="L1427" s="12"/>
      <c r="M1427" s="11"/>
      <c r="N1427" s="11"/>
      <c r="O1427" s="18"/>
    </row>
    <row r="1428" spans="1:15">
      <c r="A1428" s="34">
        <v>1426</v>
      </c>
      <c r="B1428" s="12" t="s">
        <v>15864</v>
      </c>
      <c r="C1428" s="12" t="s">
        <v>3270</v>
      </c>
      <c r="D1428" s="12" t="str">
        <f t="shared" si="62"/>
        <v>中海箱</v>
      </c>
      <c r="E1428" s="7" t="s">
        <v>17174</v>
      </c>
      <c r="F1428" s="19">
        <v>40999</v>
      </c>
      <c r="G1428" s="92" t="s">
        <v>8600</v>
      </c>
      <c r="H1428" s="12" t="str">
        <f t="shared" si="63"/>
        <v>重</v>
      </c>
      <c r="I1428" s="23">
        <v>41074</v>
      </c>
      <c r="J1428" s="27"/>
      <c r="K1428" s="12" t="s">
        <v>6500</v>
      </c>
      <c r="L1428" s="12"/>
      <c r="M1428" s="11"/>
      <c r="N1428" s="11"/>
      <c r="O1428" s="18"/>
    </row>
    <row r="1429" spans="1:15">
      <c r="A1429" s="34">
        <v>1427</v>
      </c>
      <c r="B1429" s="12" t="s">
        <v>15865</v>
      </c>
      <c r="C1429" s="12" t="s">
        <v>3270</v>
      </c>
      <c r="D1429" s="12" t="str">
        <f t="shared" si="62"/>
        <v>中海箱</v>
      </c>
      <c r="E1429" s="7" t="s">
        <v>17174</v>
      </c>
      <c r="F1429" s="19">
        <v>40999</v>
      </c>
      <c r="G1429" s="92" t="s">
        <v>8600</v>
      </c>
      <c r="H1429" s="12" t="str">
        <f t="shared" si="63"/>
        <v>重</v>
      </c>
      <c r="I1429" s="23">
        <v>41074</v>
      </c>
      <c r="J1429" s="27"/>
      <c r="K1429" s="12" t="s">
        <v>11298</v>
      </c>
      <c r="L1429" s="12"/>
      <c r="M1429" s="11"/>
      <c r="N1429" s="11"/>
      <c r="O1429" s="18"/>
    </row>
    <row r="1430" spans="1:15">
      <c r="A1430" s="34">
        <v>1428</v>
      </c>
      <c r="B1430" s="12" t="s">
        <v>46</v>
      </c>
      <c r="C1430" s="12" t="s">
        <v>3270</v>
      </c>
      <c r="D1430" s="12" t="str">
        <f t="shared" si="62"/>
        <v>中海箱</v>
      </c>
      <c r="E1430" s="7" t="s">
        <v>17174</v>
      </c>
      <c r="F1430" s="19">
        <v>40999</v>
      </c>
      <c r="G1430" s="92" t="s">
        <v>8600</v>
      </c>
      <c r="H1430" s="12" t="str">
        <f t="shared" si="63"/>
        <v>重</v>
      </c>
      <c r="I1430" s="23">
        <v>41074</v>
      </c>
      <c r="J1430" s="27"/>
      <c r="K1430" s="12" t="s">
        <v>11298</v>
      </c>
      <c r="L1430" s="12"/>
      <c r="M1430" s="11"/>
      <c r="N1430" s="11"/>
      <c r="O1430" s="18"/>
    </row>
    <row r="1431" spans="1:15">
      <c r="A1431" s="34">
        <v>1429</v>
      </c>
      <c r="B1431" s="12" t="s">
        <v>47</v>
      </c>
      <c r="C1431" s="12" t="s">
        <v>3270</v>
      </c>
      <c r="D1431" s="12" t="str">
        <f t="shared" si="62"/>
        <v>中海箱</v>
      </c>
      <c r="E1431" s="7" t="s">
        <v>17174</v>
      </c>
      <c r="F1431" s="19">
        <v>40999</v>
      </c>
      <c r="G1431" s="92" t="s">
        <v>4910</v>
      </c>
      <c r="H1431" s="12" t="str">
        <f t="shared" si="63"/>
        <v>重</v>
      </c>
      <c r="I1431" s="23">
        <v>41074</v>
      </c>
      <c r="J1431" s="27"/>
      <c r="K1431" s="12" t="s">
        <v>11298</v>
      </c>
      <c r="L1431" s="12"/>
      <c r="M1431" s="11"/>
      <c r="N1431" s="11"/>
      <c r="O1431" s="18"/>
    </row>
    <row r="1432" spans="1:15">
      <c r="A1432" s="34">
        <v>1430</v>
      </c>
      <c r="B1432" s="12" t="s">
        <v>48</v>
      </c>
      <c r="C1432" s="12" t="s">
        <v>3270</v>
      </c>
      <c r="D1432" s="12" t="str">
        <f t="shared" si="62"/>
        <v>中海箱</v>
      </c>
      <c r="E1432" s="7" t="s">
        <v>17174</v>
      </c>
      <c r="F1432" s="19">
        <v>40999</v>
      </c>
      <c r="G1432" s="92" t="s">
        <v>8600</v>
      </c>
      <c r="H1432" s="12" t="str">
        <f t="shared" si="63"/>
        <v>重</v>
      </c>
      <c r="I1432" s="23">
        <v>41074</v>
      </c>
      <c r="J1432" s="27"/>
      <c r="K1432" s="12" t="s">
        <v>11298</v>
      </c>
      <c r="L1432" s="12"/>
      <c r="M1432" s="11"/>
      <c r="N1432" s="11"/>
      <c r="O1432" s="18"/>
    </row>
    <row r="1433" spans="1:15">
      <c r="A1433" s="34">
        <v>1431</v>
      </c>
      <c r="B1433" s="50" t="s">
        <v>9958</v>
      </c>
      <c r="C1433" s="12" t="s">
        <v>3270</v>
      </c>
      <c r="D1433" s="12" t="str">
        <f t="shared" si="62"/>
        <v>中海箱</v>
      </c>
      <c r="E1433" s="7" t="s">
        <v>17174</v>
      </c>
      <c r="F1433" s="19">
        <v>40999</v>
      </c>
      <c r="G1433" s="92" t="s">
        <v>8600</v>
      </c>
      <c r="H1433" s="12" t="str">
        <f t="shared" si="63"/>
        <v>重</v>
      </c>
      <c r="I1433" s="23">
        <v>41077</v>
      </c>
      <c r="J1433" s="27"/>
      <c r="K1433" s="12" t="s">
        <v>3478</v>
      </c>
      <c r="L1433" s="12"/>
      <c r="M1433" s="11"/>
      <c r="N1433" s="11"/>
      <c r="O1433" s="18"/>
    </row>
    <row r="1434" spans="1:15">
      <c r="A1434" s="34">
        <v>1432</v>
      </c>
      <c r="B1434" s="50" t="s">
        <v>8575</v>
      </c>
      <c r="C1434" s="12" t="s">
        <v>3270</v>
      </c>
      <c r="D1434" s="12" t="str">
        <f t="shared" si="62"/>
        <v>中海箱</v>
      </c>
      <c r="E1434" s="7" t="s">
        <v>17174</v>
      </c>
      <c r="F1434" s="19">
        <v>40999</v>
      </c>
      <c r="G1434" s="92" t="s">
        <v>8600</v>
      </c>
      <c r="H1434" s="12" t="str">
        <f t="shared" si="63"/>
        <v>重</v>
      </c>
      <c r="I1434" s="23">
        <v>41073</v>
      </c>
      <c r="J1434" s="27"/>
      <c r="K1434" s="12" t="s">
        <v>6500</v>
      </c>
      <c r="L1434" s="12"/>
      <c r="M1434" s="11"/>
      <c r="N1434" s="11"/>
      <c r="O1434" s="18"/>
    </row>
    <row r="1435" spans="1:15">
      <c r="A1435" s="34">
        <v>1433</v>
      </c>
      <c r="B1435" s="52" t="s">
        <v>5163</v>
      </c>
      <c r="C1435" s="12" t="s">
        <v>3270</v>
      </c>
      <c r="D1435" s="12" t="str">
        <f t="shared" si="62"/>
        <v>中海箱</v>
      </c>
      <c r="E1435" s="7" t="s">
        <v>17174</v>
      </c>
      <c r="F1435" s="19">
        <v>40999</v>
      </c>
      <c r="G1435" s="92" t="s">
        <v>8600</v>
      </c>
      <c r="H1435" s="12" t="str">
        <f t="shared" si="63"/>
        <v>重</v>
      </c>
      <c r="I1435" s="23">
        <v>41074</v>
      </c>
      <c r="J1435" s="27"/>
      <c r="K1435" s="12" t="s">
        <v>6500</v>
      </c>
      <c r="L1435" s="12"/>
      <c r="M1435" s="11"/>
      <c r="N1435" s="11"/>
      <c r="O1435" s="18"/>
    </row>
    <row r="1436" spans="1:15">
      <c r="A1436" s="34">
        <v>1434</v>
      </c>
      <c r="B1436" s="50" t="s">
        <v>5164</v>
      </c>
      <c r="C1436" s="12" t="s">
        <v>3270</v>
      </c>
      <c r="D1436" s="12" t="str">
        <f t="shared" si="62"/>
        <v>中海箱</v>
      </c>
      <c r="E1436" s="7" t="s">
        <v>17174</v>
      </c>
      <c r="F1436" s="19">
        <v>40999</v>
      </c>
      <c r="G1436" s="92" t="s">
        <v>8600</v>
      </c>
      <c r="H1436" s="12" t="str">
        <f t="shared" si="63"/>
        <v>重</v>
      </c>
      <c r="I1436" s="23">
        <v>41074</v>
      </c>
      <c r="J1436" s="27"/>
      <c r="K1436" s="12" t="s">
        <v>11298</v>
      </c>
      <c r="L1436" s="12"/>
      <c r="M1436" s="11"/>
      <c r="N1436" s="11"/>
      <c r="O1436" s="18"/>
    </row>
    <row r="1437" spans="1:15">
      <c r="A1437" s="34">
        <v>1435</v>
      </c>
      <c r="B1437" s="50" t="s">
        <v>9959</v>
      </c>
      <c r="C1437" s="12" t="s">
        <v>3270</v>
      </c>
      <c r="D1437" s="12" t="str">
        <f t="shared" si="62"/>
        <v>中海箱</v>
      </c>
      <c r="E1437" s="7" t="s">
        <v>17174</v>
      </c>
      <c r="F1437" s="19">
        <v>40999</v>
      </c>
      <c r="G1437" s="92" t="s">
        <v>8600</v>
      </c>
      <c r="H1437" s="12" t="str">
        <f t="shared" si="63"/>
        <v>重</v>
      </c>
      <c r="I1437" s="23">
        <v>41073</v>
      </c>
      <c r="J1437" s="27"/>
      <c r="K1437" s="12" t="s">
        <v>6500</v>
      </c>
      <c r="L1437" s="12"/>
      <c r="M1437" s="11"/>
      <c r="N1437" s="11"/>
      <c r="O1437" s="18"/>
    </row>
    <row r="1438" spans="1:15">
      <c r="A1438" s="34">
        <v>1436</v>
      </c>
      <c r="B1438" s="50" t="s">
        <v>2972</v>
      </c>
      <c r="C1438" s="12" t="s">
        <v>3270</v>
      </c>
      <c r="D1438" s="12" t="str">
        <f t="shared" si="62"/>
        <v>中海箱</v>
      </c>
      <c r="E1438" s="7" t="s">
        <v>17174</v>
      </c>
      <c r="F1438" s="19">
        <v>41005</v>
      </c>
      <c r="G1438" s="92"/>
      <c r="H1438" s="12" t="str">
        <f t="shared" si="63"/>
        <v>重</v>
      </c>
      <c r="I1438" s="23">
        <v>41074</v>
      </c>
      <c r="J1438" s="27"/>
      <c r="K1438" s="12" t="s">
        <v>6500</v>
      </c>
      <c r="L1438" s="12"/>
      <c r="M1438" s="11"/>
      <c r="N1438" s="11"/>
      <c r="O1438" s="18"/>
    </row>
    <row r="1439" spans="1:15">
      <c r="A1439" s="34">
        <v>1437</v>
      </c>
      <c r="B1439" s="50" t="s">
        <v>2973</v>
      </c>
      <c r="C1439" s="12" t="s">
        <v>3270</v>
      </c>
      <c r="D1439" s="12" t="str">
        <f t="shared" si="62"/>
        <v>中海箱</v>
      </c>
      <c r="E1439" s="7" t="s">
        <v>17174</v>
      </c>
      <c r="F1439" s="19">
        <v>41005</v>
      </c>
      <c r="G1439" s="92"/>
      <c r="H1439" s="12" t="str">
        <f t="shared" si="63"/>
        <v>重</v>
      </c>
      <c r="I1439" s="23">
        <v>41074</v>
      </c>
      <c r="J1439" s="27"/>
      <c r="K1439" s="12" t="s">
        <v>6500</v>
      </c>
      <c r="L1439" s="12"/>
      <c r="M1439" s="11"/>
      <c r="N1439" s="11"/>
      <c r="O1439" s="18"/>
    </row>
    <row r="1440" spans="1:15">
      <c r="A1440" s="34">
        <v>1438</v>
      </c>
      <c r="B1440" s="50" t="s">
        <v>9960</v>
      </c>
      <c r="C1440" s="12" t="s">
        <v>3270</v>
      </c>
      <c r="D1440" s="12" t="str">
        <f t="shared" si="62"/>
        <v>中海箱</v>
      </c>
      <c r="E1440" s="7" t="s">
        <v>17174</v>
      </c>
      <c r="F1440" s="19">
        <v>41005</v>
      </c>
      <c r="G1440" s="92"/>
      <c r="H1440" s="12" t="str">
        <f t="shared" si="63"/>
        <v>重</v>
      </c>
      <c r="I1440" s="23">
        <v>41074</v>
      </c>
      <c r="J1440" s="27"/>
      <c r="K1440" s="12" t="s">
        <v>6500</v>
      </c>
      <c r="L1440" s="12"/>
      <c r="M1440" s="11"/>
      <c r="N1440" s="11"/>
      <c r="O1440" s="18"/>
    </row>
    <row r="1441" spans="1:15">
      <c r="A1441" s="34">
        <v>1439</v>
      </c>
      <c r="B1441" s="12" t="s">
        <v>6815</v>
      </c>
      <c r="C1441" s="12" t="s">
        <v>3270</v>
      </c>
      <c r="D1441" s="12" t="str">
        <f t="shared" si="62"/>
        <v>中海箱</v>
      </c>
      <c r="E1441" s="7" t="s">
        <v>17174</v>
      </c>
      <c r="F1441" s="19">
        <v>41005</v>
      </c>
      <c r="G1441" s="92"/>
      <c r="H1441" s="12" t="str">
        <f t="shared" si="63"/>
        <v>重</v>
      </c>
      <c r="I1441" s="23">
        <v>41074</v>
      </c>
      <c r="J1441" s="27"/>
      <c r="K1441" s="12" t="s">
        <v>6500</v>
      </c>
      <c r="L1441" s="12"/>
      <c r="M1441" s="11"/>
      <c r="N1441" s="11"/>
      <c r="O1441" s="18"/>
    </row>
    <row r="1442" spans="1:15">
      <c r="A1442" s="34">
        <v>1440</v>
      </c>
      <c r="B1442" s="12" t="s">
        <v>6198</v>
      </c>
      <c r="C1442" s="12" t="s">
        <v>3270</v>
      </c>
      <c r="D1442" s="12" t="str">
        <f t="shared" si="62"/>
        <v>中海箱</v>
      </c>
      <c r="E1442" s="7" t="s">
        <v>17174</v>
      </c>
      <c r="F1442" s="19">
        <v>41005</v>
      </c>
      <c r="G1442" s="92"/>
      <c r="H1442" s="12" t="str">
        <f t="shared" si="63"/>
        <v>重</v>
      </c>
      <c r="I1442" s="23">
        <v>41074</v>
      </c>
      <c r="J1442" s="27"/>
      <c r="K1442" s="12" t="s">
        <v>6500</v>
      </c>
      <c r="L1442" s="12"/>
      <c r="M1442" s="11"/>
      <c r="N1442" s="11"/>
      <c r="O1442" s="18"/>
    </row>
    <row r="1443" spans="1:15">
      <c r="A1443" s="34">
        <v>1441</v>
      </c>
      <c r="B1443" s="12" t="s">
        <v>6199</v>
      </c>
      <c r="C1443" s="12" t="s">
        <v>3270</v>
      </c>
      <c r="D1443" s="12" t="str">
        <f t="shared" si="62"/>
        <v>中海箱</v>
      </c>
      <c r="E1443" s="7" t="s">
        <v>17174</v>
      </c>
      <c r="F1443" s="19">
        <v>41005</v>
      </c>
      <c r="G1443" s="92"/>
      <c r="H1443" s="12" t="str">
        <f t="shared" si="63"/>
        <v>重</v>
      </c>
      <c r="I1443" s="23">
        <v>41074</v>
      </c>
      <c r="J1443" s="27"/>
      <c r="K1443" s="12" t="s">
        <v>11298</v>
      </c>
      <c r="L1443" s="12"/>
      <c r="M1443" s="11"/>
      <c r="N1443" s="11"/>
      <c r="O1443" s="18"/>
    </row>
    <row r="1444" spans="1:15">
      <c r="A1444" s="34">
        <v>1442</v>
      </c>
      <c r="B1444" s="12" t="s">
        <v>6200</v>
      </c>
      <c r="C1444" s="12" t="s">
        <v>3270</v>
      </c>
      <c r="D1444" s="12" t="str">
        <f t="shared" si="62"/>
        <v>中海箱</v>
      </c>
      <c r="E1444" s="7" t="s">
        <v>17174</v>
      </c>
      <c r="F1444" s="19">
        <v>41005</v>
      </c>
      <c r="G1444" s="92"/>
      <c r="H1444" s="12" t="str">
        <f t="shared" si="63"/>
        <v>重</v>
      </c>
      <c r="I1444" s="23">
        <v>41074</v>
      </c>
      <c r="J1444" s="27"/>
      <c r="K1444" s="12" t="s">
        <v>11298</v>
      </c>
      <c r="L1444" s="12"/>
      <c r="M1444" s="11"/>
      <c r="N1444" s="11"/>
      <c r="O1444" s="18"/>
    </row>
    <row r="1445" spans="1:15">
      <c r="A1445" s="34">
        <v>1443</v>
      </c>
      <c r="B1445" s="12" t="s">
        <v>6201</v>
      </c>
      <c r="C1445" s="12" t="s">
        <v>3270</v>
      </c>
      <c r="D1445" s="12" t="str">
        <f t="shared" si="62"/>
        <v>中海箱</v>
      </c>
      <c r="E1445" s="7" t="s">
        <v>17174</v>
      </c>
      <c r="F1445" s="19">
        <v>41005</v>
      </c>
      <c r="G1445" s="92"/>
      <c r="H1445" s="12" t="str">
        <f t="shared" si="63"/>
        <v>重</v>
      </c>
      <c r="I1445" s="23">
        <v>41074</v>
      </c>
      <c r="J1445" s="27"/>
      <c r="K1445" s="12" t="s">
        <v>11298</v>
      </c>
      <c r="L1445" s="12"/>
      <c r="M1445" s="11"/>
      <c r="N1445" s="11"/>
      <c r="O1445" s="18"/>
    </row>
    <row r="1446" spans="1:15">
      <c r="A1446" s="34">
        <v>1444</v>
      </c>
      <c r="B1446" s="12" t="s">
        <v>6202</v>
      </c>
      <c r="C1446" s="12" t="s">
        <v>3270</v>
      </c>
      <c r="D1446" s="12" t="str">
        <f t="shared" si="62"/>
        <v>中海箱</v>
      </c>
      <c r="E1446" s="7" t="s">
        <v>17174</v>
      </c>
      <c r="F1446" s="19">
        <v>41005</v>
      </c>
      <c r="G1446" s="92"/>
      <c r="H1446" s="12" t="str">
        <f t="shared" si="63"/>
        <v>重</v>
      </c>
      <c r="I1446" s="23">
        <v>41074</v>
      </c>
      <c r="J1446" s="27"/>
      <c r="K1446" s="12" t="s">
        <v>6500</v>
      </c>
      <c r="L1446" s="12"/>
      <c r="M1446" s="11"/>
      <c r="N1446" s="11"/>
      <c r="O1446" s="18"/>
    </row>
    <row r="1447" spans="1:15">
      <c r="A1447" s="34">
        <v>1445</v>
      </c>
      <c r="B1447" s="12" t="s">
        <v>6203</v>
      </c>
      <c r="C1447" s="12" t="s">
        <v>3270</v>
      </c>
      <c r="D1447" s="12" t="str">
        <f t="shared" si="62"/>
        <v>中海箱</v>
      </c>
      <c r="E1447" s="7" t="s">
        <v>17174</v>
      </c>
      <c r="F1447" s="19">
        <v>41005</v>
      </c>
      <c r="G1447" s="92"/>
      <c r="H1447" s="12" t="str">
        <f t="shared" si="63"/>
        <v>重</v>
      </c>
      <c r="I1447" s="23">
        <v>41064</v>
      </c>
      <c r="J1447" s="27"/>
      <c r="K1447" s="12" t="s">
        <v>6500</v>
      </c>
      <c r="L1447" s="12"/>
      <c r="M1447" s="11"/>
      <c r="N1447" s="11"/>
      <c r="O1447" s="18"/>
    </row>
    <row r="1448" spans="1:15">
      <c r="A1448" s="34">
        <v>1446</v>
      </c>
      <c r="B1448" s="12" t="s">
        <v>6204</v>
      </c>
      <c r="C1448" s="12" t="s">
        <v>3270</v>
      </c>
      <c r="D1448" s="12" t="str">
        <f t="shared" si="62"/>
        <v>中海箱</v>
      </c>
      <c r="E1448" s="7" t="s">
        <v>17174</v>
      </c>
      <c r="F1448" s="19">
        <v>41005</v>
      </c>
      <c r="G1448" s="92"/>
      <c r="H1448" s="12" t="str">
        <f t="shared" si="63"/>
        <v>重</v>
      </c>
      <c r="I1448" s="23">
        <v>41064</v>
      </c>
      <c r="J1448" s="27"/>
      <c r="K1448" s="12" t="s">
        <v>6500</v>
      </c>
      <c r="L1448" s="12"/>
      <c r="M1448" s="11"/>
      <c r="N1448" s="11"/>
      <c r="O1448" s="18"/>
    </row>
    <row r="1449" spans="1:15">
      <c r="A1449" s="34">
        <v>1447</v>
      </c>
      <c r="B1449" s="12" t="s">
        <v>10830</v>
      </c>
      <c r="C1449" s="12" t="s">
        <v>3270</v>
      </c>
      <c r="D1449" s="12" t="str">
        <f t="shared" si="62"/>
        <v>中海箱</v>
      </c>
      <c r="E1449" s="7" t="s">
        <v>17174</v>
      </c>
      <c r="F1449" s="19">
        <v>41005</v>
      </c>
      <c r="G1449" s="92"/>
      <c r="H1449" s="12" t="str">
        <f t="shared" si="63"/>
        <v>重</v>
      </c>
      <c r="I1449" s="23">
        <v>41064</v>
      </c>
      <c r="J1449" s="27"/>
      <c r="K1449" s="12" t="s">
        <v>6500</v>
      </c>
      <c r="L1449" s="12"/>
      <c r="M1449" s="11"/>
      <c r="N1449" s="11"/>
      <c r="O1449" s="18"/>
    </row>
    <row r="1450" spans="1:15">
      <c r="A1450" s="34">
        <v>1448</v>
      </c>
      <c r="B1450" s="50" t="s">
        <v>6382</v>
      </c>
      <c r="C1450" s="12" t="s">
        <v>3270</v>
      </c>
      <c r="D1450" s="12" t="str">
        <f t="shared" si="62"/>
        <v>中海箱</v>
      </c>
      <c r="E1450" s="7" t="s">
        <v>17174</v>
      </c>
      <c r="F1450" s="19">
        <v>41005</v>
      </c>
      <c r="G1450" s="92"/>
      <c r="H1450" s="12" t="str">
        <f t="shared" si="63"/>
        <v>重</v>
      </c>
      <c r="I1450" s="23">
        <v>41073</v>
      </c>
      <c r="J1450" s="27"/>
      <c r="K1450" s="12" t="s">
        <v>6500</v>
      </c>
      <c r="L1450" s="12"/>
      <c r="M1450" s="11"/>
      <c r="N1450" s="11"/>
      <c r="O1450" s="18"/>
    </row>
    <row r="1451" spans="1:15">
      <c r="A1451" s="34">
        <v>1449</v>
      </c>
      <c r="B1451" s="33" t="s">
        <v>3890</v>
      </c>
      <c r="C1451" s="12" t="s">
        <v>3270</v>
      </c>
      <c r="D1451" s="12" t="str">
        <f t="shared" si="62"/>
        <v>中海箱</v>
      </c>
      <c r="E1451" s="7" t="s">
        <v>17174</v>
      </c>
      <c r="F1451" s="19">
        <v>41000</v>
      </c>
      <c r="G1451" s="92"/>
      <c r="H1451" s="12" t="str">
        <f t="shared" si="63"/>
        <v>重</v>
      </c>
      <c r="I1451" s="23">
        <v>41000</v>
      </c>
      <c r="J1451" s="27"/>
      <c r="K1451" s="12" t="s">
        <v>11298</v>
      </c>
      <c r="L1451" s="12"/>
      <c r="M1451" s="11"/>
      <c r="N1451" s="11"/>
      <c r="O1451" s="18"/>
    </row>
    <row r="1452" spans="1:15">
      <c r="A1452" s="34">
        <v>1450</v>
      </c>
      <c r="B1452" s="33" t="s">
        <v>2431</v>
      </c>
      <c r="C1452" s="12" t="s">
        <v>3270</v>
      </c>
      <c r="D1452" s="12" t="str">
        <f t="shared" si="62"/>
        <v>中海箱</v>
      </c>
      <c r="E1452" s="7" t="s">
        <v>17174</v>
      </c>
      <c r="F1452" s="19">
        <v>41000</v>
      </c>
      <c r="G1452" s="92"/>
      <c r="H1452" s="12" t="str">
        <f t="shared" si="63"/>
        <v>重</v>
      </c>
      <c r="I1452" s="23">
        <v>41000</v>
      </c>
      <c r="J1452" s="27"/>
      <c r="K1452" s="12" t="s">
        <v>11298</v>
      </c>
      <c r="L1452" s="12"/>
      <c r="M1452" s="11"/>
      <c r="N1452" s="11"/>
      <c r="O1452" s="18"/>
    </row>
    <row r="1453" spans="1:15">
      <c r="A1453" s="34">
        <v>1451</v>
      </c>
      <c r="B1453" s="102" t="s">
        <v>1143</v>
      </c>
      <c r="C1453" s="12" t="s">
        <v>10258</v>
      </c>
      <c r="D1453" s="12" t="str">
        <f t="shared" si="62"/>
        <v>中海箱</v>
      </c>
      <c r="E1453" s="7" t="s">
        <v>17174</v>
      </c>
      <c r="F1453" s="19">
        <v>41005</v>
      </c>
      <c r="G1453" s="92"/>
      <c r="H1453" s="12" t="str">
        <f t="shared" si="63"/>
        <v>重</v>
      </c>
      <c r="I1453" s="23">
        <v>41110</v>
      </c>
      <c r="J1453" s="27"/>
      <c r="K1453" s="12" t="s">
        <v>6500</v>
      </c>
      <c r="L1453" s="12"/>
      <c r="M1453" s="11"/>
      <c r="N1453" s="11"/>
      <c r="O1453" s="18"/>
    </row>
    <row r="1454" spans="1:15">
      <c r="A1454" s="34">
        <v>1452</v>
      </c>
      <c r="B1454" s="33" t="s">
        <v>8999</v>
      </c>
      <c r="C1454" s="12" t="s">
        <v>10258</v>
      </c>
      <c r="D1454" s="12" t="str">
        <f t="shared" si="62"/>
        <v>中海箱</v>
      </c>
      <c r="E1454" s="7" t="s">
        <v>17174</v>
      </c>
      <c r="F1454" s="19">
        <v>41005</v>
      </c>
      <c r="G1454" s="92"/>
      <c r="H1454" s="12" t="str">
        <f t="shared" si="63"/>
        <v>重</v>
      </c>
      <c r="I1454" s="23">
        <v>41068</v>
      </c>
      <c r="J1454" s="27"/>
      <c r="K1454" s="12" t="s">
        <v>11620</v>
      </c>
      <c r="L1454" s="12"/>
      <c r="M1454" s="11"/>
      <c r="N1454" s="11"/>
      <c r="O1454" s="18"/>
    </row>
    <row r="1455" spans="1:15">
      <c r="A1455" s="34">
        <v>1453</v>
      </c>
      <c r="B1455" s="102" t="s">
        <v>12445</v>
      </c>
      <c r="C1455" s="12" t="s">
        <v>10258</v>
      </c>
      <c r="D1455" s="12" t="str">
        <f t="shared" si="62"/>
        <v>中海箱</v>
      </c>
      <c r="E1455" s="7" t="s">
        <v>17174</v>
      </c>
      <c r="F1455" s="19">
        <v>41005</v>
      </c>
      <c r="G1455" s="92"/>
      <c r="H1455" s="12" t="str">
        <f t="shared" si="63"/>
        <v>重</v>
      </c>
      <c r="I1455" s="23">
        <v>41110</v>
      </c>
      <c r="J1455" s="27"/>
      <c r="K1455" s="12" t="s">
        <v>6500</v>
      </c>
      <c r="L1455" s="12"/>
      <c r="M1455" s="11"/>
      <c r="N1455" s="11"/>
      <c r="O1455" s="18"/>
    </row>
    <row r="1456" spans="1:15">
      <c r="A1456" s="34">
        <v>1454</v>
      </c>
      <c r="B1456" s="33" t="s">
        <v>12446</v>
      </c>
      <c r="C1456" s="12" t="s">
        <v>10258</v>
      </c>
      <c r="D1456" s="12" t="str">
        <f t="shared" si="62"/>
        <v>中海箱</v>
      </c>
      <c r="E1456" s="7" t="s">
        <v>17174</v>
      </c>
      <c r="F1456" s="19">
        <v>41005</v>
      </c>
      <c r="G1456" s="92"/>
      <c r="H1456" s="12" t="str">
        <f t="shared" si="63"/>
        <v>重</v>
      </c>
      <c r="I1456" s="23">
        <v>41068</v>
      </c>
      <c r="J1456" s="27"/>
      <c r="K1456" s="12" t="s">
        <v>6500</v>
      </c>
      <c r="L1456" s="12"/>
      <c r="M1456" s="11"/>
      <c r="N1456" s="11"/>
      <c r="O1456" s="18"/>
    </row>
    <row r="1457" spans="1:15">
      <c r="A1457" s="34">
        <v>1455</v>
      </c>
      <c r="B1457" s="33" t="s">
        <v>7098</v>
      </c>
      <c r="C1457" s="12" t="s">
        <v>10258</v>
      </c>
      <c r="D1457" s="12" t="str">
        <f t="shared" si="62"/>
        <v>中海箱</v>
      </c>
      <c r="E1457" s="7" t="s">
        <v>17174</v>
      </c>
      <c r="F1457" s="19">
        <v>41005</v>
      </c>
      <c r="G1457" s="92"/>
      <c r="H1457" s="12" t="str">
        <f t="shared" si="63"/>
        <v>重</v>
      </c>
      <c r="I1457" s="23">
        <v>41021</v>
      </c>
      <c r="J1457" s="27"/>
      <c r="K1457" s="12" t="s">
        <v>6500</v>
      </c>
      <c r="L1457" s="12"/>
      <c r="M1457" s="11"/>
      <c r="N1457" s="11"/>
      <c r="O1457" s="18"/>
    </row>
    <row r="1458" spans="1:15">
      <c r="A1458" s="34">
        <v>1456</v>
      </c>
      <c r="B1458" s="33" t="s">
        <v>7099</v>
      </c>
      <c r="C1458" s="12" t="s">
        <v>10258</v>
      </c>
      <c r="D1458" s="12" t="str">
        <f t="shared" si="62"/>
        <v>中海箱</v>
      </c>
      <c r="E1458" s="7" t="s">
        <v>17174</v>
      </c>
      <c r="F1458" s="19">
        <v>41005</v>
      </c>
      <c r="G1458" s="92"/>
      <c r="H1458" s="12" t="str">
        <f t="shared" si="63"/>
        <v>重</v>
      </c>
      <c r="I1458" s="23">
        <v>41068</v>
      </c>
      <c r="J1458" s="27"/>
      <c r="K1458" s="12" t="s">
        <v>6500</v>
      </c>
      <c r="L1458" s="12"/>
      <c r="M1458" s="11"/>
      <c r="N1458" s="11"/>
      <c r="O1458" s="18"/>
    </row>
    <row r="1459" spans="1:15">
      <c r="A1459" s="34">
        <v>1457</v>
      </c>
      <c r="B1459" s="33" t="s">
        <v>12338</v>
      </c>
      <c r="C1459" s="12" t="s">
        <v>3270</v>
      </c>
      <c r="D1459" s="12" t="str">
        <f t="shared" si="62"/>
        <v>中海箱</v>
      </c>
      <c r="E1459" s="125" t="s">
        <v>16533</v>
      </c>
      <c r="F1459" s="19">
        <v>41018</v>
      </c>
      <c r="G1459" s="92" t="s">
        <v>11337</v>
      </c>
      <c r="H1459" s="12" t="str">
        <f t="shared" si="63"/>
        <v>重</v>
      </c>
      <c r="I1459" s="23">
        <v>41046</v>
      </c>
      <c r="J1459" s="27"/>
      <c r="K1459" s="12" t="s">
        <v>6500</v>
      </c>
      <c r="L1459" s="12"/>
      <c r="M1459" s="11"/>
      <c r="N1459" s="11"/>
      <c r="O1459" s="18"/>
    </row>
    <row r="1460" spans="1:15">
      <c r="A1460" s="34">
        <v>1458</v>
      </c>
      <c r="B1460" s="33" t="s">
        <v>6244</v>
      </c>
      <c r="C1460" s="12" t="s">
        <v>10258</v>
      </c>
      <c r="D1460" s="12" t="str">
        <f t="shared" si="62"/>
        <v>中海箱</v>
      </c>
      <c r="E1460" s="125" t="s">
        <v>16533</v>
      </c>
      <c r="F1460" s="19">
        <v>41018</v>
      </c>
      <c r="G1460" s="92" t="s">
        <v>3822</v>
      </c>
      <c r="H1460" s="12" t="str">
        <f t="shared" si="63"/>
        <v>重</v>
      </c>
      <c r="I1460" s="23">
        <v>41175</v>
      </c>
      <c r="J1460" s="27"/>
      <c r="K1460" s="12" t="s">
        <v>11298</v>
      </c>
      <c r="L1460" s="12"/>
      <c r="M1460" s="11"/>
      <c r="N1460" s="11"/>
      <c r="O1460" s="18"/>
    </row>
    <row r="1461" spans="1:15">
      <c r="A1461" s="34">
        <v>1459</v>
      </c>
      <c r="B1461" s="33" t="s">
        <v>12336</v>
      </c>
      <c r="C1461" s="12" t="s">
        <v>3270</v>
      </c>
      <c r="D1461" s="12" t="str">
        <f t="shared" si="62"/>
        <v>中海箱</v>
      </c>
      <c r="E1461" s="125" t="s">
        <v>16533</v>
      </c>
      <c r="F1461" s="19">
        <v>41018</v>
      </c>
      <c r="G1461" s="92" t="s">
        <v>3822</v>
      </c>
      <c r="H1461" s="12" t="str">
        <f t="shared" si="63"/>
        <v>重</v>
      </c>
      <c r="I1461" s="23">
        <v>41046</v>
      </c>
      <c r="J1461" s="27"/>
      <c r="K1461" s="12" t="s">
        <v>6500</v>
      </c>
      <c r="L1461" s="12"/>
      <c r="M1461" s="11"/>
      <c r="N1461" s="11"/>
      <c r="O1461" s="18"/>
    </row>
    <row r="1462" spans="1:15">
      <c r="A1462" s="34">
        <v>1460</v>
      </c>
      <c r="B1462" s="33" t="s">
        <v>10346</v>
      </c>
      <c r="C1462" s="12" t="s">
        <v>3270</v>
      </c>
      <c r="D1462" s="12" t="str">
        <f t="shared" si="62"/>
        <v>中海箱</v>
      </c>
      <c r="E1462" s="125" t="s">
        <v>16533</v>
      </c>
      <c r="F1462" s="19">
        <v>41018</v>
      </c>
      <c r="G1462" s="92" t="s">
        <v>3822</v>
      </c>
      <c r="H1462" s="12" t="str">
        <f t="shared" si="63"/>
        <v>重</v>
      </c>
      <c r="I1462" s="23">
        <v>41046</v>
      </c>
      <c r="J1462" s="27"/>
      <c r="K1462" s="12" t="s">
        <v>6500</v>
      </c>
      <c r="L1462" s="12"/>
      <c r="M1462" s="11"/>
      <c r="N1462" s="11"/>
      <c r="O1462" s="18"/>
    </row>
    <row r="1463" spans="1:15">
      <c r="A1463" s="34">
        <v>1461</v>
      </c>
      <c r="B1463" s="33" t="s">
        <v>10347</v>
      </c>
      <c r="C1463" s="12" t="s">
        <v>3270</v>
      </c>
      <c r="D1463" s="12" t="str">
        <f t="shared" si="62"/>
        <v>中海箱</v>
      </c>
      <c r="E1463" s="125" t="s">
        <v>16533</v>
      </c>
      <c r="F1463" s="19">
        <v>41018</v>
      </c>
      <c r="G1463" s="92" t="s">
        <v>3822</v>
      </c>
      <c r="H1463" s="12" t="str">
        <f t="shared" si="63"/>
        <v>重</v>
      </c>
      <c r="I1463" s="23">
        <v>41046</v>
      </c>
      <c r="J1463" s="27"/>
      <c r="K1463" s="12" t="s">
        <v>6500</v>
      </c>
      <c r="L1463" s="12"/>
      <c r="M1463" s="11"/>
      <c r="N1463" s="11"/>
      <c r="O1463" s="18"/>
    </row>
    <row r="1464" spans="1:15">
      <c r="A1464" s="34">
        <v>1462</v>
      </c>
      <c r="B1464" s="33" t="s">
        <v>11295</v>
      </c>
      <c r="C1464" s="12" t="s">
        <v>3270</v>
      </c>
      <c r="D1464" s="12" t="str">
        <f t="shared" si="62"/>
        <v>中海箱</v>
      </c>
      <c r="E1464" s="125" t="s">
        <v>16533</v>
      </c>
      <c r="F1464" s="19">
        <v>41018</v>
      </c>
      <c r="G1464" s="92" t="s">
        <v>3822</v>
      </c>
      <c r="H1464" s="12" t="str">
        <f t="shared" si="63"/>
        <v>重</v>
      </c>
      <c r="I1464" s="23">
        <v>41046</v>
      </c>
      <c r="J1464" s="27"/>
      <c r="K1464" s="12" t="s">
        <v>6500</v>
      </c>
      <c r="L1464" s="12"/>
      <c r="M1464" s="11"/>
      <c r="N1464" s="11"/>
      <c r="O1464" s="18"/>
    </row>
    <row r="1465" spans="1:15">
      <c r="A1465" s="34">
        <v>1463</v>
      </c>
      <c r="B1465" s="33" t="s">
        <v>5444</v>
      </c>
      <c r="C1465" s="12" t="s">
        <v>3270</v>
      </c>
      <c r="D1465" s="12" t="str">
        <f t="shared" si="62"/>
        <v>中海箱</v>
      </c>
      <c r="E1465" s="125" t="s">
        <v>16533</v>
      </c>
      <c r="F1465" s="19">
        <v>41018</v>
      </c>
      <c r="G1465" s="92" t="s">
        <v>3822</v>
      </c>
      <c r="H1465" s="12" t="str">
        <f t="shared" si="63"/>
        <v>重</v>
      </c>
      <c r="I1465" s="23">
        <v>41046</v>
      </c>
      <c r="J1465" s="27"/>
      <c r="K1465" s="12" t="s">
        <v>6500</v>
      </c>
      <c r="L1465" s="12"/>
      <c r="M1465" s="11"/>
      <c r="N1465" s="11"/>
      <c r="O1465" s="18"/>
    </row>
    <row r="1466" spans="1:15">
      <c r="A1466" s="34">
        <v>1464</v>
      </c>
      <c r="B1466" s="33" t="s">
        <v>10352</v>
      </c>
      <c r="C1466" s="12" t="s">
        <v>3270</v>
      </c>
      <c r="D1466" s="12" t="str">
        <f t="shared" si="62"/>
        <v>中海箱</v>
      </c>
      <c r="E1466" s="125" t="s">
        <v>16533</v>
      </c>
      <c r="F1466" s="19">
        <v>41018</v>
      </c>
      <c r="G1466" s="92" t="s">
        <v>3822</v>
      </c>
      <c r="H1466" s="12" t="str">
        <f t="shared" si="63"/>
        <v>重</v>
      </c>
      <c r="I1466" s="23">
        <v>41046</v>
      </c>
      <c r="J1466" s="27"/>
      <c r="K1466" s="12" t="s">
        <v>6500</v>
      </c>
      <c r="L1466" s="12"/>
      <c r="M1466" s="11"/>
      <c r="N1466" s="11"/>
      <c r="O1466" s="18"/>
    </row>
    <row r="1467" spans="1:15">
      <c r="A1467" s="34">
        <v>1465</v>
      </c>
      <c r="B1467" s="33" t="s">
        <v>10353</v>
      </c>
      <c r="C1467" s="12" t="s">
        <v>3270</v>
      </c>
      <c r="D1467" s="12" t="str">
        <f t="shared" si="62"/>
        <v>中海箱</v>
      </c>
      <c r="E1467" s="125" t="s">
        <v>16533</v>
      </c>
      <c r="F1467" s="19">
        <v>41018</v>
      </c>
      <c r="G1467" s="92" t="s">
        <v>3822</v>
      </c>
      <c r="H1467" s="12" t="str">
        <f t="shared" si="63"/>
        <v>重</v>
      </c>
      <c r="I1467" s="23">
        <v>41046</v>
      </c>
      <c r="J1467" s="27"/>
      <c r="K1467" s="12" t="s">
        <v>6500</v>
      </c>
      <c r="L1467" s="12"/>
      <c r="M1467" s="11"/>
      <c r="N1467" s="11"/>
      <c r="O1467" s="18"/>
    </row>
    <row r="1468" spans="1:15">
      <c r="A1468" s="34">
        <v>1466</v>
      </c>
      <c r="B1468" s="33" t="s">
        <v>10354</v>
      </c>
      <c r="C1468" s="12" t="s">
        <v>3270</v>
      </c>
      <c r="D1468" s="12" t="str">
        <f t="shared" si="62"/>
        <v>中海箱</v>
      </c>
      <c r="E1468" s="125" t="s">
        <v>16533</v>
      </c>
      <c r="F1468" s="19">
        <v>41018</v>
      </c>
      <c r="G1468" s="92" t="s">
        <v>3822</v>
      </c>
      <c r="H1468" s="12" t="str">
        <f t="shared" si="63"/>
        <v>重</v>
      </c>
      <c r="I1468" s="23">
        <v>41046</v>
      </c>
      <c r="J1468" s="27"/>
      <c r="K1468" s="12" t="s">
        <v>6500</v>
      </c>
      <c r="L1468" s="12"/>
      <c r="M1468" s="11"/>
      <c r="N1468" s="11"/>
      <c r="O1468" s="18"/>
    </row>
    <row r="1469" spans="1:15">
      <c r="A1469" s="34">
        <v>1467</v>
      </c>
      <c r="B1469" s="33" t="s">
        <v>10355</v>
      </c>
      <c r="C1469" s="12" t="s">
        <v>3270</v>
      </c>
      <c r="D1469" s="12" t="str">
        <f t="shared" si="62"/>
        <v>中海箱</v>
      </c>
      <c r="E1469" s="125" t="s">
        <v>16533</v>
      </c>
      <c r="F1469" s="19">
        <v>41018</v>
      </c>
      <c r="G1469" s="92" t="s">
        <v>3822</v>
      </c>
      <c r="H1469" s="12" t="str">
        <f t="shared" si="63"/>
        <v>重</v>
      </c>
      <c r="I1469" s="23">
        <v>41046</v>
      </c>
      <c r="J1469" s="27"/>
      <c r="K1469" s="12" t="s">
        <v>6500</v>
      </c>
      <c r="L1469" s="12"/>
      <c r="M1469" s="11"/>
      <c r="N1469" s="11"/>
      <c r="O1469" s="18"/>
    </row>
    <row r="1470" spans="1:15">
      <c r="A1470" s="34">
        <v>1468</v>
      </c>
      <c r="B1470" s="33" t="s">
        <v>10356</v>
      </c>
      <c r="C1470" s="12" t="s">
        <v>3270</v>
      </c>
      <c r="D1470" s="12" t="str">
        <f t="shared" si="62"/>
        <v>中海箱</v>
      </c>
      <c r="E1470" s="125" t="s">
        <v>16533</v>
      </c>
      <c r="F1470" s="19">
        <v>41018</v>
      </c>
      <c r="G1470" s="92" t="s">
        <v>3822</v>
      </c>
      <c r="H1470" s="12" t="str">
        <f t="shared" si="63"/>
        <v>重</v>
      </c>
      <c r="I1470" s="23">
        <v>41046</v>
      </c>
      <c r="J1470" s="27"/>
      <c r="K1470" s="12" t="s">
        <v>6500</v>
      </c>
      <c r="L1470" s="12"/>
      <c r="M1470" s="11"/>
      <c r="N1470" s="11"/>
      <c r="O1470" s="18"/>
    </row>
    <row r="1471" spans="1:15">
      <c r="A1471" s="34">
        <v>1469</v>
      </c>
      <c r="B1471" s="102" t="s">
        <v>10357</v>
      </c>
      <c r="C1471" s="12" t="s">
        <v>3270</v>
      </c>
      <c r="D1471" s="12" t="str">
        <f t="shared" si="62"/>
        <v>中海箱</v>
      </c>
      <c r="E1471" s="125" t="s">
        <v>16533</v>
      </c>
      <c r="F1471" s="19">
        <v>41018</v>
      </c>
      <c r="G1471" s="92" t="s">
        <v>3822</v>
      </c>
      <c r="H1471" s="12" t="str">
        <f t="shared" si="63"/>
        <v>重</v>
      </c>
      <c r="I1471" s="23">
        <v>41053</v>
      </c>
      <c r="J1471" s="27"/>
      <c r="K1471" s="12" t="s">
        <v>6500</v>
      </c>
      <c r="L1471" s="12"/>
      <c r="M1471" s="11"/>
      <c r="N1471" s="11"/>
      <c r="O1471" s="18"/>
    </row>
    <row r="1472" spans="1:15">
      <c r="A1472" s="34">
        <v>1470</v>
      </c>
      <c r="B1472" s="33" t="s">
        <v>4551</v>
      </c>
      <c r="C1472" s="12" t="s">
        <v>3270</v>
      </c>
      <c r="D1472" s="12" t="str">
        <f t="shared" si="62"/>
        <v>中海箱</v>
      </c>
      <c r="E1472" s="125" t="s">
        <v>16533</v>
      </c>
      <c r="F1472" s="19">
        <v>41018</v>
      </c>
      <c r="G1472" s="92" t="s">
        <v>3822</v>
      </c>
      <c r="H1472" s="12" t="str">
        <f t="shared" si="63"/>
        <v>重</v>
      </c>
      <c r="I1472" s="23">
        <v>41046</v>
      </c>
      <c r="J1472" s="27"/>
      <c r="K1472" s="12" t="s">
        <v>6500</v>
      </c>
      <c r="L1472" s="12"/>
      <c r="M1472" s="11"/>
      <c r="N1472" s="11"/>
      <c r="O1472" s="18"/>
    </row>
    <row r="1473" spans="1:15">
      <c r="A1473" s="34">
        <v>1471</v>
      </c>
      <c r="B1473" s="33" t="s">
        <v>16123</v>
      </c>
      <c r="C1473" s="12" t="s">
        <v>3270</v>
      </c>
      <c r="D1473" s="12" t="str">
        <f t="shared" si="62"/>
        <v>中海箱</v>
      </c>
      <c r="E1473" s="125" t="s">
        <v>16533</v>
      </c>
      <c r="F1473" s="19">
        <v>41018</v>
      </c>
      <c r="G1473" s="92" t="s">
        <v>3822</v>
      </c>
      <c r="H1473" s="12" t="str">
        <f t="shared" si="63"/>
        <v>重</v>
      </c>
      <c r="I1473" s="23">
        <v>41046</v>
      </c>
      <c r="J1473" s="27"/>
      <c r="K1473" s="12" t="s">
        <v>6500</v>
      </c>
      <c r="L1473" s="12"/>
      <c r="M1473" s="11"/>
      <c r="N1473" s="11"/>
      <c r="O1473" s="18"/>
    </row>
    <row r="1474" spans="1:15">
      <c r="A1474" s="34">
        <v>1472</v>
      </c>
      <c r="B1474" s="33" t="s">
        <v>8031</v>
      </c>
      <c r="C1474" s="12" t="s">
        <v>3270</v>
      </c>
      <c r="D1474" s="12" t="str">
        <f t="shared" si="62"/>
        <v>中海箱</v>
      </c>
      <c r="E1474" s="125" t="s">
        <v>16533</v>
      </c>
      <c r="F1474" s="19">
        <v>41018</v>
      </c>
      <c r="G1474" s="92" t="s">
        <v>3822</v>
      </c>
      <c r="H1474" s="12" t="str">
        <f t="shared" si="63"/>
        <v>重</v>
      </c>
      <c r="I1474" s="23">
        <v>41046</v>
      </c>
      <c r="J1474" s="27"/>
      <c r="K1474" s="12" t="s">
        <v>6500</v>
      </c>
      <c r="L1474" s="12"/>
      <c r="M1474" s="11"/>
      <c r="N1474" s="11"/>
      <c r="O1474" s="18"/>
    </row>
    <row r="1475" spans="1:15">
      <c r="A1475" s="34">
        <v>1473</v>
      </c>
      <c r="B1475" s="33" t="s">
        <v>5615</v>
      </c>
      <c r="C1475" s="12" t="s">
        <v>10258</v>
      </c>
      <c r="D1475" s="12" t="str">
        <f t="shared" ref="D1475:D1538" si="64">IF(B1475="","","中海箱")</f>
        <v>中海箱</v>
      </c>
      <c r="E1475" s="125" t="s">
        <v>16533</v>
      </c>
      <c r="F1475" s="19">
        <v>41018</v>
      </c>
      <c r="G1475" s="92" t="s">
        <v>3822</v>
      </c>
      <c r="H1475" s="12" t="str">
        <f t="shared" ref="H1475:H1538" si="65">IF(I1475="","空","重")</f>
        <v>重</v>
      </c>
      <c r="I1475" s="23">
        <v>41175</v>
      </c>
      <c r="J1475" s="27"/>
      <c r="K1475" s="12" t="s">
        <v>11298</v>
      </c>
      <c r="L1475" s="12"/>
      <c r="M1475" s="11"/>
      <c r="N1475" s="11"/>
      <c r="O1475" s="18"/>
    </row>
    <row r="1476" spans="1:15">
      <c r="A1476" s="34">
        <v>1474</v>
      </c>
      <c r="B1476" s="33" t="s">
        <v>5616</v>
      </c>
      <c r="C1476" s="12" t="s">
        <v>3270</v>
      </c>
      <c r="D1476" s="12" t="str">
        <f t="shared" si="64"/>
        <v>中海箱</v>
      </c>
      <c r="E1476" s="125" t="s">
        <v>16533</v>
      </c>
      <c r="F1476" s="19">
        <v>41018</v>
      </c>
      <c r="G1476" s="92" t="s">
        <v>3822</v>
      </c>
      <c r="H1476" s="12" t="str">
        <f t="shared" si="65"/>
        <v>重</v>
      </c>
      <c r="I1476" s="23">
        <v>41046</v>
      </c>
      <c r="J1476" s="27"/>
      <c r="K1476" s="12" t="s">
        <v>6500</v>
      </c>
      <c r="L1476" s="12"/>
      <c r="M1476" s="11"/>
      <c r="N1476" s="11"/>
      <c r="O1476" s="18"/>
    </row>
    <row r="1477" spans="1:15">
      <c r="A1477" s="34">
        <v>1475</v>
      </c>
      <c r="B1477" s="102" t="s">
        <v>12086</v>
      </c>
      <c r="C1477" s="12" t="s">
        <v>3270</v>
      </c>
      <c r="D1477" s="12" t="str">
        <f t="shared" si="64"/>
        <v>中海箱</v>
      </c>
      <c r="E1477" s="125" t="s">
        <v>16533</v>
      </c>
      <c r="F1477" s="19">
        <v>41018</v>
      </c>
      <c r="G1477" s="92" t="s">
        <v>3822</v>
      </c>
      <c r="H1477" s="12" t="str">
        <f t="shared" si="65"/>
        <v>重</v>
      </c>
      <c r="I1477" s="23">
        <v>41053</v>
      </c>
      <c r="J1477" s="27"/>
      <c r="K1477" s="12" t="s">
        <v>6500</v>
      </c>
      <c r="L1477" s="12"/>
      <c r="M1477" s="11"/>
      <c r="N1477" s="11"/>
      <c r="O1477" s="18"/>
    </row>
    <row r="1478" spans="1:15">
      <c r="A1478" s="34">
        <v>1476</v>
      </c>
      <c r="B1478" s="33" t="s">
        <v>12087</v>
      </c>
      <c r="C1478" s="12" t="s">
        <v>10258</v>
      </c>
      <c r="D1478" s="12" t="str">
        <f t="shared" si="64"/>
        <v>中海箱</v>
      </c>
      <c r="E1478" s="125" t="s">
        <v>16533</v>
      </c>
      <c r="F1478" s="19">
        <v>41018</v>
      </c>
      <c r="G1478" s="92" t="s">
        <v>3822</v>
      </c>
      <c r="H1478" s="12" t="str">
        <f t="shared" si="65"/>
        <v>重</v>
      </c>
      <c r="I1478" s="23">
        <v>41175</v>
      </c>
      <c r="J1478" s="27"/>
      <c r="K1478" s="12" t="s">
        <v>6500</v>
      </c>
      <c r="L1478" s="12"/>
      <c r="M1478" s="11"/>
      <c r="N1478" s="11"/>
      <c r="O1478" s="18"/>
    </row>
    <row r="1479" spans="1:15">
      <c r="A1479" s="34">
        <v>1477</v>
      </c>
      <c r="B1479" s="102" t="s">
        <v>12088</v>
      </c>
      <c r="C1479" s="12" t="s">
        <v>3270</v>
      </c>
      <c r="D1479" s="12" t="str">
        <f t="shared" si="64"/>
        <v>中海箱</v>
      </c>
      <c r="E1479" s="125" t="s">
        <v>16533</v>
      </c>
      <c r="F1479" s="19">
        <v>41018</v>
      </c>
      <c r="G1479" s="92" t="s">
        <v>3822</v>
      </c>
      <c r="H1479" s="12" t="str">
        <f t="shared" si="65"/>
        <v>重</v>
      </c>
      <c r="I1479" s="23">
        <v>41053</v>
      </c>
      <c r="J1479" s="27"/>
      <c r="K1479" s="12" t="s">
        <v>6500</v>
      </c>
      <c r="L1479" s="12"/>
      <c r="M1479" s="11"/>
      <c r="N1479" s="11"/>
      <c r="O1479" s="18"/>
    </row>
    <row r="1480" spans="1:15">
      <c r="A1480" s="34">
        <v>1478</v>
      </c>
      <c r="B1480" s="102" t="s">
        <v>12089</v>
      </c>
      <c r="C1480" s="12" t="s">
        <v>3270</v>
      </c>
      <c r="D1480" s="12" t="str">
        <f t="shared" si="64"/>
        <v>中海箱</v>
      </c>
      <c r="E1480" s="125" t="s">
        <v>16533</v>
      </c>
      <c r="F1480" s="19">
        <v>41018</v>
      </c>
      <c r="G1480" s="92" t="s">
        <v>3822</v>
      </c>
      <c r="H1480" s="12" t="str">
        <f t="shared" si="65"/>
        <v>重</v>
      </c>
      <c r="I1480" s="23">
        <v>41053</v>
      </c>
      <c r="J1480" s="27"/>
      <c r="K1480" s="12" t="s">
        <v>6500</v>
      </c>
      <c r="L1480" s="12"/>
      <c r="M1480" s="11"/>
      <c r="N1480" s="11"/>
      <c r="O1480" s="18"/>
    </row>
    <row r="1481" spans="1:15">
      <c r="A1481" s="34">
        <v>1479</v>
      </c>
      <c r="B1481" s="33" t="s">
        <v>12090</v>
      </c>
      <c r="C1481" s="12" t="s">
        <v>3270</v>
      </c>
      <c r="D1481" s="12" t="str">
        <f t="shared" si="64"/>
        <v>中海箱</v>
      </c>
      <c r="E1481" s="125" t="s">
        <v>16533</v>
      </c>
      <c r="F1481" s="19">
        <v>41018</v>
      </c>
      <c r="G1481" s="92" t="s">
        <v>3822</v>
      </c>
      <c r="H1481" s="12" t="str">
        <f t="shared" si="65"/>
        <v>重</v>
      </c>
      <c r="I1481" s="23">
        <v>41046</v>
      </c>
      <c r="J1481" s="27"/>
      <c r="K1481" s="12" t="s">
        <v>6500</v>
      </c>
      <c r="L1481" s="12"/>
      <c r="M1481" s="11"/>
      <c r="N1481" s="11"/>
      <c r="O1481" s="18"/>
    </row>
    <row r="1482" spans="1:15">
      <c r="A1482" s="34">
        <v>1480</v>
      </c>
      <c r="B1482" s="33" t="s">
        <v>14432</v>
      </c>
      <c r="C1482" s="12" t="s">
        <v>3270</v>
      </c>
      <c r="D1482" s="12" t="str">
        <f t="shared" si="64"/>
        <v>中海箱</v>
      </c>
      <c r="E1482" s="7" t="s">
        <v>8078</v>
      </c>
      <c r="F1482" s="19">
        <v>41019</v>
      </c>
      <c r="G1482" s="92"/>
      <c r="H1482" s="12" t="str">
        <f t="shared" si="65"/>
        <v>重</v>
      </c>
      <c r="I1482" s="23">
        <v>41202</v>
      </c>
      <c r="J1482" s="27"/>
      <c r="K1482" s="12" t="s">
        <v>1358</v>
      </c>
      <c r="L1482" s="12"/>
      <c r="M1482" s="11"/>
      <c r="N1482" s="11"/>
      <c r="O1482" s="18"/>
    </row>
    <row r="1483" spans="1:15">
      <c r="A1483" s="34">
        <v>1481</v>
      </c>
      <c r="B1483" s="33" t="s">
        <v>14433</v>
      </c>
      <c r="C1483" s="12" t="s">
        <v>3270</v>
      </c>
      <c r="D1483" s="12" t="str">
        <f t="shared" si="64"/>
        <v>中海箱</v>
      </c>
      <c r="E1483" s="7" t="s">
        <v>8078</v>
      </c>
      <c r="F1483" s="19">
        <v>41019</v>
      </c>
      <c r="G1483" s="92"/>
      <c r="H1483" s="12" t="str">
        <f t="shared" si="65"/>
        <v>重</v>
      </c>
      <c r="I1483" s="23">
        <v>41202</v>
      </c>
      <c r="J1483" s="27"/>
      <c r="K1483" s="12" t="s">
        <v>1358</v>
      </c>
      <c r="L1483" s="12"/>
      <c r="M1483" s="11"/>
      <c r="N1483" s="11"/>
      <c r="O1483" s="18"/>
    </row>
    <row r="1484" spans="1:15">
      <c r="A1484" s="34">
        <v>1482</v>
      </c>
      <c r="B1484" s="33" t="s">
        <v>14434</v>
      </c>
      <c r="C1484" s="12" t="s">
        <v>3270</v>
      </c>
      <c r="D1484" s="12" t="str">
        <f t="shared" si="64"/>
        <v>中海箱</v>
      </c>
      <c r="E1484" s="7" t="s">
        <v>8078</v>
      </c>
      <c r="F1484" s="19">
        <v>41019</v>
      </c>
      <c r="G1484" s="92"/>
      <c r="H1484" s="12" t="str">
        <f t="shared" si="65"/>
        <v>重</v>
      </c>
      <c r="I1484" s="23">
        <v>41090</v>
      </c>
      <c r="J1484" s="27"/>
      <c r="K1484" s="12" t="s">
        <v>6500</v>
      </c>
      <c r="L1484" s="12"/>
      <c r="M1484" s="11"/>
      <c r="N1484" s="11"/>
      <c r="O1484" s="18"/>
    </row>
    <row r="1485" spans="1:15">
      <c r="A1485" s="34">
        <v>1483</v>
      </c>
      <c r="B1485" s="33" t="s">
        <v>15137</v>
      </c>
      <c r="C1485" s="12" t="s">
        <v>3270</v>
      </c>
      <c r="D1485" s="12" t="str">
        <f t="shared" si="64"/>
        <v>中海箱</v>
      </c>
      <c r="E1485" s="7" t="s">
        <v>8078</v>
      </c>
      <c r="F1485" s="19">
        <v>41019</v>
      </c>
      <c r="G1485" s="92"/>
      <c r="H1485" s="12" t="str">
        <f t="shared" si="65"/>
        <v>重</v>
      </c>
      <c r="I1485" s="23">
        <v>41202</v>
      </c>
      <c r="J1485" s="27"/>
      <c r="K1485" s="12" t="s">
        <v>1358</v>
      </c>
      <c r="L1485" s="12"/>
      <c r="M1485" s="11"/>
      <c r="N1485" s="11"/>
      <c r="O1485" s="18"/>
    </row>
    <row r="1486" spans="1:15">
      <c r="A1486" s="34">
        <v>1484</v>
      </c>
      <c r="B1486" s="33" t="s">
        <v>13971</v>
      </c>
      <c r="C1486" s="12" t="s">
        <v>3270</v>
      </c>
      <c r="D1486" s="12" t="str">
        <f t="shared" si="64"/>
        <v>中海箱</v>
      </c>
      <c r="E1486" s="7" t="s">
        <v>8078</v>
      </c>
      <c r="F1486" s="19">
        <v>41019</v>
      </c>
      <c r="G1486" s="92"/>
      <c r="H1486" s="12" t="str">
        <f t="shared" si="65"/>
        <v>重</v>
      </c>
      <c r="I1486" s="23">
        <v>41090</v>
      </c>
      <c r="J1486" s="27"/>
      <c r="K1486" s="12" t="s">
        <v>6500</v>
      </c>
      <c r="L1486" s="12"/>
      <c r="M1486" s="11"/>
      <c r="N1486" s="11"/>
      <c r="O1486" s="18"/>
    </row>
    <row r="1487" spans="1:15">
      <c r="A1487" s="34">
        <v>1485</v>
      </c>
      <c r="B1487" s="33" t="s">
        <v>13972</v>
      </c>
      <c r="C1487" s="12" t="s">
        <v>3270</v>
      </c>
      <c r="D1487" s="12" t="str">
        <f t="shared" si="64"/>
        <v>中海箱</v>
      </c>
      <c r="E1487" s="7" t="s">
        <v>8078</v>
      </c>
      <c r="F1487" s="19">
        <v>41019</v>
      </c>
      <c r="G1487" s="92"/>
      <c r="H1487" s="12" t="str">
        <f t="shared" si="65"/>
        <v>重</v>
      </c>
      <c r="I1487" s="23">
        <v>41090</v>
      </c>
      <c r="J1487" s="27"/>
      <c r="K1487" s="12" t="s">
        <v>6500</v>
      </c>
      <c r="L1487" s="12"/>
      <c r="M1487" s="11"/>
      <c r="N1487" s="11"/>
      <c r="O1487" s="18"/>
    </row>
    <row r="1488" spans="1:15">
      <c r="A1488" s="34">
        <v>1486</v>
      </c>
      <c r="B1488" s="33" t="s">
        <v>13973</v>
      </c>
      <c r="C1488" s="12" t="s">
        <v>3270</v>
      </c>
      <c r="D1488" s="12" t="str">
        <f t="shared" si="64"/>
        <v>中海箱</v>
      </c>
      <c r="E1488" s="7" t="s">
        <v>8078</v>
      </c>
      <c r="F1488" s="19">
        <v>41019</v>
      </c>
      <c r="G1488" s="92"/>
      <c r="H1488" s="12" t="str">
        <f t="shared" si="65"/>
        <v>重</v>
      </c>
      <c r="I1488" s="23">
        <v>41090</v>
      </c>
      <c r="J1488" s="27"/>
      <c r="K1488" s="12" t="s">
        <v>6500</v>
      </c>
      <c r="L1488" s="12"/>
      <c r="M1488" s="11"/>
      <c r="N1488" s="11"/>
      <c r="O1488" s="18"/>
    </row>
    <row r="1489" spans="1:15">
      <c r="A1489" s="34">
        <v>1487</v>
      </c>
      <c r="B1489" s="33" t="s">
        <v>13974</v>
      </c>
      <c r="C1489" s="12" t="s">
        <v>3270</v>
      </c>
      <c r="D1489" s="12" t="str">
        <f t="shared" si="64"/>
        <v>中海箱</v>
      </c>
      <c r="E1489" s="7" t="s">
        <v>8078</v>
      </c>
      <c r="F1489" s="19">
        <v>41019</v>
      </c>
      <c r="G1489" s="92"/>
      <c r="H1489" s="12" t="str">
        <f t="shared" si="65"/>
        <v>重</v>
      </c>
      <c r="I1489" s="23">
        <v>41090</v>
      </c>
      <c r="J1489" s="27"/>
      <c r="K1489" s="12" t="s">
        <v>6500</v>
      </c>
      <c r="L1489" s="12"/>
      <c r="M1489" s="11"/>
      <c r="N1489" s="11"/>
      <c r="O1489" s="18"/>
    </row>
    <row r="1490" spans="1:15">
      <c r="A1490" s="34">
        <v>1488</v>
      </c>
      <c r="B1490" s="33" t="s">
        <v>13976</v>
      </c>
      <c r="C1490" s="12" t="s">
        <v>3270</v>
      </c>
      <c r="D1490" s="12" t="str">
        <f t="shared" si="64"/>
        <v>中海箱</v>
      </c>
      <c r="E1490" s="7" t="s">
        <v>8078</v>
      </c>
      <c r="F1490" s="19">
        <v>41019</v>
      </c>
      <c r="G1490" s="92"/>
      <c r="H1490" s="12" t="str">
        <f t="shared" si="65"/>
        <v>重</v>
      </c>
      <c r="I1490" s="23">
        <v>41090</v>
      </c>
      <c r="J1490" s="27"/>
      <c r="K1490" s="12" t="s">
        <v>6500</v>
      </c>
      <c r="L1490" s="12"/>
      <c r="M1490" s="11"/>
      <c r="N1490" s="11"/>
      <c r="O1490" s="18"/>
    </row>
    <row r="1491" spans="1:15">
      <c r="A1491" s="34">
        <v>1489</v>
      </c>
      <c r="B1491" s="33" t="s">
        <v>13975</v>
      </c>
      <c r="C1491" s="12" t="s">
        <v>3270</v>
      </c>
      <c r="D1491" s="12" t="str">
        <f t="shared" si="64"/>
        <v>中海箱</v>
      </c>
      <c r="E1491" s="7" t="s">
        <v>8078</v>
      </c>
      <c r="F1491" s="19">
        <v>41019</v>
      </c>
      <c r="G1491" s="92"/>
      <c r="H1491" s="12" t="str">
        <f t="shared" si="65"/>
        <v>重</v>
      </c>
      <c r="I1491" s="23">
        <v>41090</v>
      </c>
      <c r="J1491" s="27"/>
      <c r="K1491" s="12" t="s">
        <v>6500</v>
      </c>
      <c r="L1491" s="12"/>
      <c r="M1491" s="11"/>
      <c r="N1491" s="11"/>
      <c r="O1491" s="18"/>
    </row>
    <row r="1492" spans="1:15">
      <c r="A1492" s="34">
        <v>1490</v>
      </c>
      <c r="B1492" s="33" t="s">
        <v>12893</v>
      </c>
      <c r="C1492" s="12" t="s">
        <v>3270</v>
      </c>
      <c r="D1492" s="12" t="str">
        <f t="shared" si="64"/>
        <v>中海箱</v>
      </c>
      <c r="E1492" s="7" t="s">
        <v>8078</v>
      </c>
      <c r="F1492" s="19">
        <v>41023</v>
      </c>
      <c r="G1492" s="92"/>
      <c r="H1492" s="12" t="str">
        <f t="shared" si="65"/>
        <v>重</v>
      </c>
      <c r="I1492" s="23">
        <v>41206</v>
      </c>
      <c r="J1492" s="27"/>
      <c r="K1492" s="12" t="s">
        <v>1358</v>
      </c>
      <c r="L1492" s="12"/>
      <c r="M1492" s="11"/>
      <c r="N1492" s="11"/>
      <c r="O1492" s="18"/>
    </row>
    <row r="1493" spans="1:15">
      <c r="A1493" s="34">
        <v>1491</v>
      </c>
      <c r="B1493" s="33" t="s">
        <v>15133</v>
      </c>
      <c r="C1493" s="12" t="s">
        <v>3270</v>
      </c>
      <c r="D1493" s="12" t="str">
        <f t="shared" si="64"/>
        <v>中海箱</v>
      </c>
      <c r="E1493" s="7" t="s">
        <v>8078</v>
      </c>
      <c r="F1493" s="19">
        <v>41023</v>
      </c>
      <c r="G1493" s="92"/>
      <c r="H1493" s="12" t="str">
        <f t="shared" si="65"/>
        <v>重</v>
      </c>
      <c r="I1493" s="23">
        <v>41206</v>
      </c>
      <c r="J1493" s="27"/>
      <c r="K1493" s="12" t="s">
        <v>1358</v>
      </c>
      <c r="L1493" s="12"/>
      <c r="M1493" s="11"/>
      <c r="N1493" s="11"/>
      <c r="O1493" s="18"/>
    </row>
    <row r="1494" spans="1:15">
      <c r="A1494" s="34">
        <v>1492</v>
      </c>
      <c r="B1494" s="33" t="s">
        <v>15134</v>
      </c>
      <c r="C1494" s="12" t="s">
        <v>3270</v>
      </c>
      <c r="D1494" s="12" t="str">
        <f t="shared" si="64"/>
        <v>中海箱</v>
      </c>
      <c r="E1494" s="7" t="s">
        <v>8078</v>
      </c>
      <c r="F1494" s="19">
        <v>41023</v>
      </c>
      <c r="G1494" s="92"/>
      <c r="H1494" s="12" t="str">
        <f t="shared" si="65"/>
        <v>重</v>
      </c>
      <c r="I1494" s="23">
        <v>41206</v>
      </c>
      <c r="J1494" s="27"/>
      <c r="K1494" s="12" t="s">
        <v>1358</v>
      </c>
      <c r="L1494" s="12"/>
      <c r="M1494" s="11"/>
      <c r="N1494" s="11"/>
      <c r="O1494" s="18"/>
    </row>
    <row r="1495" spans="1:15">
      <c r="A1495" s="34">
        <v>1493</v>
      </c>
      <c r="B1495" s="33" t="s">
        <v>12940</v>
      </c>
      <c r="C1495" s="12" t="s">
        <v>3270</v>
      </c>
      <c r="D1495" s="12" t="str">
        <f t="shared" si="64"/>
        <v>中海箱</v>
      </c>
      <c r="E1495" s="7" t="s">
        <v>8078</v>
      </c>
      <c r="F1495" s="19">
        <v>41023</v>
      </c>
      <c r="G1495" s="92"/>
      <c r="H1495" s="12" t="str">
        <f t="shared" si="65"/>
        <v>重</v>
      </c>
      <c r="I1495" s="23">
        <v>41202</v>
      </c>
      <c r="J1495" s="27"/>
      <c r="K1495" s="12" t="s">
        <v>1358</v>
      </c>
      <c r="L1495" s="12"/>
      <c r="M1495" s="11"/>
      <c r="N1495" s="11"/>
      <c r="O1495" s="18"/>
    </row>
    <row r="1496" spans="1:15">
      <c r="A1496" s="34">
        <v>1494</v>
      </c>
      <c r="B1496" s="33" t="s">
        <v>12941</v>
      </c>
      <c r="C1496" s="12" t="s">
        <v>3270</v>
      </c>
      <c r="D1496" s="12" t="str">
        <f t="shared" si="64"/>
        <v>中海箱</v>
      </c>
      <c r="E1496" s="7" t="s">
        <v>8078</v>
      </c>
      <c r="F1496" s="19">
        <v>41023</v>
      </c>
      <c r="G1496" s="92"/>
      <c r="H1496" s="12" t="str">
        <f t="shared" si="65"/>
        <v>重</v>
      </c>
      <c r="I1496" s="23">
        <v>41202</v>
      </c>
      <c r="J1496" s="27"/>
      <c r="K1496" s="12" t="s">
        <v>1358</v>
      </c>
      <c r="L1496" s="12"/>
      <c r="M1496" s="11"/>
      <c r="N1496" s="11"/>
      <c r="O1496" s="18"/>
    </row>
    <row r="1497" spans="1:15">
      <c r="A1497" s="34">
        <v>1495</v>
      </c>
      <c r="B1497" s="33" t="s">
        <v>8554</v>
      </c>
      <c r="C1497" s="12" t="s">
        <v>3270</v>
      </c>
      <c r="D1497" s="12" t="str">
        <f t="shared" si="64"/>
        <v>中海箱</v>
      </c>
      <c r="E1497" s="7" t="s">
        <v>8078</v>
      </c>
      <c r="F1497" s="19">
        <v>41023</v>
      </c>
      <c r="G1497" s="92"/>
      <c r="H1497" s="12" t="str">
        <f t="shared" si="65"/>
        <v>重</v>
      </c>
      <c r="I1497" s="23">
        <v>41202</v>
      </c>
      <c r="J1497" s="27"/>
      <c r="K1497" s="12" t="s">
        <v>1358</v>
      </c>
      <c r="L1497" s="12"/>
      <c r="M1497" s="11"/>
      <c r="N1497" s="11"/>
      <c r="O1497" s="18"/>
    </row>
    <row r="1498" spans="1:15">
      <c r="A1498" s="34">
        <v>1496</v>
      </c>
      <c r="B1498" s="33" t="s">
        <v>5711</v>
      </c>
      <c r="C1498" s="12" t="s">
        <v>3270</v>
      </c>
      <c r="D1498" s="12" t="str">
        <f t="shared" si="64"/>
        <v>中海箱</v>
      </c>
      <c r="E1498" s="7" t="s">
        <v>8078</v>
      </c>
      <c r="F1498" s="19">
        <v>41023</v>
      </c>
      <c r="G1498" s="92"/>
      <c r="H1498" s="12" t="str">
        <f t="shared" si="65"/>
        <v>重</v>
      </c>
      <c r="I1498" s="23">
        <v>41202</v>
      </c>
      <c r="J1498" s="27"/>
      <c r="K1498" s="12" t="s">
        <v>1358</v>
      </c>
      <c r="L1498" s="12"/>
      <c r="M1498" s="11"/>
      <c r="N1498" s="11"/>
      <c r="O1498" s="18"/>
    </row>
    <row r="1499" spans="1:15">
      <c r="A1499" s="34">
        <v>1497</v>
      </c>
      <c r="B1499" s="33" t="s">
        <v>12382</v>
      </c>
      <c r="C1499" s="12" t="s">
        <v>10258</v>
      </c>
      <c r="D1499" s="12" t="str">
        <f t="shared" si="64"/>
        <v>中海箱</v>
      </c>
      <c r="E1499" s="7" t="s">
        <v>8078</v>
      </c>
      <c r="F1499" s="19">
        <v>41023</v>
      </c>
      <c r="G1499" s="92"/>
      <c r="H1499" s="12" t="str">
        <f t="shared" si="65"/>
        <v>重</v>
      </c>
      <c r="I1499" s="23">
        <v>41195</v>
      </c>
      <c r="J1499" s="27"/>
      <c r="K1499" s="12" t="s">
        <v>6500</v>
      </c>
      <c r="L1499" s="12"/>
      <c r="M1499" s="11"/>
      <c r="N1499" s="11"/>
      <c r="O1499" s="18"/>
    </row>
    <row r="1500" spans="1:15">
      <c r="A1500" s="34">
        <v>1498</v>
      </c>
      <c r="B1500" s="33" t="s">
        <v>12627</v>
      </c>
      <c r="C1500" s="12" t="s">
        <v>10258</v>
      </c>
      <c r="D1500" s="12" t="str">
        <f t="shared" si="64"/>
        <v>中海箱</v>
      </c>
      <c r="E1500" s="7" t="s">
        <v>17174</v>
      </c>
      <c r="F1500" s="19">
        <v>41023</v>
      </c>
      <c r="G1500" s="92"/>
      <c r="H1500" s="12" t="str">
        <f t="shared" si="65"/>
        <v>重</v>
      </c>
      <c r="I1500" s="23">
        <v>41068</v>
      </c>
      <c r="J1500" s="27"/>
      <c r="K1500" s="12" t="s">
        <v>11298</v>
      </c>
      <c r="L1500" s="12"/>
      <c r="M1500" s="11"/>
      <c r="N1500" s="11"/>
      <c r="O1500" s="18"/>
    </row>
    <row r="1501" spans="1:15">
      <c r="A1501" s="34">
        <v>1499</v>
      </c>
      <c r="B1501" s="33" t="s">
        <v>12628</v>
      </c>
      <c r="C1501" s="12" t="s">
        <v>3270</v>
      </c>
      <c r="D1501" s="12" t="str">
        <f t="shared" si="64"/>
        <v>中海箱</v>
      </c>
      <c r="E1501" s="7" t="s">
        <v>17174</v>
      </c>
      <c r="F1501" s="19">
        <v>41023</v>
      </c>
      <c r="G1501" s="92"/>
      <c r="H1501" s="12" t="str">
        <f t="shared" si="65"/>
        <v>重</v>
      </c>
      <c r="I1501" s="23">
        <v>41075</v>
      </c>
      <c r="J1501" s="27"/>
      <c r="K1501" s="12" t="s">
        <v>6500</v>
      </c>
      <c r="L1501" s="12"/>
      <c r="M1501" s="11"/>
      <c r="N1501" s="11"/>
      <c r="O1501" s="18"/>
    </row>
    <row r="1502" spans="1:15">
      <c r="A1502" s="34">
        <v>1500</v>
      </c>
      <c r="B1502" s="33" t="s">
        <v>89</v>
      </c>
      <c r="C1502" s="12" t="s">
        <v>10258</v>
      </c>
      <c r="D1502" s="12" t="str">
        <f t="shared" si="64"/>
        <v>中海箱</v>
      </c>
      <c r="E1502" s="7" t="s">
        <v>17174</v>
      </c>
      <c r="F1502" s="104">
        <v>41024</v>
      </c>
      <c r="G1502" s="92"/>
      <c r="H1502" s="12" t="str">
        <f t="shared" si="65"/>
        <v>重</v>
      </c>
      <c r="I1502" s="23">
        <v>41068</v>
      </c>
      <c r="J1502" s="27"/>
      <c r="K1502" s="12" t="s">
        <v>11621</v>
      </c>
      <c r="L1502" s="12"/>
      <c r="M1502" s="11"/>
      <c r="N1502" s="11"/>
      <c r="O1502" s="18"/>
    </row>
    <row r="1503" spans="1:15">
      <c r="A1503" s="34">
        <v>1501</v>
      </c>
      <c r="B1503" s="33" t="s">
        <v>9667</v>
      </c>
      <c r="C1503" s="12" t="s">
        <v>3270</v>
      </c>
      <c r="D1503" s="12" t="str">
        <f t="shared" si="64"/>
        <v>中海箱</v>
      </c>
      <c r="E1503" s="7" t="s">
        <v>8078</v>
      </c>
      <c r="F1503" s="104">
        <v>41025</v>
      </c>
      <c r="G1503" s="92"/>
      <c r="H1503" s="12" t="str">
        <f t="shared" si="65"/>
        <v>重</v>
      </c>
      <c r="I1503" s="23">
        <v>41202</v>
      </c>
      <c r="J1503" s="27"/>
      <c r="K1503" s="12" t="s">
        <v>1358</v>
      </c>
      <c r="L1503" s="12"/>
      <c r="M1503" s="11"/>
      <c r="N1503" s="11"/>
      <c r="O1503" s="18"/>
    </row>
    <row r="1504" spans="1:15">
      <c r="A1504" s="34">
        <v>1502</v>
      </c>
      <c r="B1504" s="33" t="s">
        <v>9668</v>
      </c>
      <c r="C1504" s="12" t="s">
        <v>3270</v>
      </c>
      <c r="D1504" s="12" t="str">
        <f t="shared" si="64"/>
        <v>中海箱</v>
      </c>
      <c r="E1504" s="7" t="s">
        <v>8078</v>
      </c>
      <c r="F1504" s="104">
        <v>41025</v>
      </c>
      <c r="G1504" s="92"/>
      <c r="H1504" s="12" t="str">
        <f t="shared" si="65"/>
        <v>重</v>
      </c>
      <c r="I1504" s="23">
        <v>41202</v>
      </c>
      <c r="J1504" s="27"/>
      <c r="K1504" s="12" t="s">
        <v>1358</v>
      </c>
      <c r="L1504" s="12"/>
      <c r="M1504" s="11"/>
      <c r="N1504" s="11"/>
      <c r="O1504" s="18"/>
    </row>
    <row r="1505" spans="1:15">
      <c r="A1505" s="34">
        <v>1503</v>
      </c>
      <c r="B1505" s="33" t="s">
        <v>9669</v>
      </c>
      <c r="C1505" s="12" t="s">
        <v>3270</v>
      </c>
      <c r="D1505" s="12" t="str">
        <f t="shared" si="64"/>
        <v>中海箱</v>
      </c>
      <c r="E1505" s="7" t="s">
        <v>8078</v>
      </c>
      <c r="F1505" s="104">
        <v>41025</v>
      </c>
      <c r="G1505" s="92"/>
      <c r="H1505" s="12" t="str">
        <f t="shared" si="65"/>
        <v>重</v>
      </c>
      <c r="I1505" s="23">
        <v>41202</v>
      </c>
      <c r="J1505" s="27"/>
      <c r="K1505" s="12" t="s">
        <v>1358</v>
      </c>
      <c r="L1505" s="12"/>
      <c r="M1505" s="11"/>
      <c r="N1505" s="11"/>
      <c r="O1505" s="18"/>
    </row>
    <row r="1506" spans="1:15">
      <c r="A1506" s="34">
        <v>1504</v>
      </c>
      <c r="B1506" s="33" t="s">
        <v>11192</v>
      </c>
      <c r="C1506" s="12" t="s">
        <v>3270</v>
      </c>
      <c r="D1506" s="12" t="str">
        <f t="shared" si="64"/>
        <v>中海箱</v>
      </c>
      <c r="E1506" s="7" t="s">
        <v>8078</v>
      </c>
      <c r="F1506" s="104">
        <v>41027</v>
      </c>
      <c r="G1506" s="92"/>
      <c r="H1506" s="12" t="str">
        <f t="shared" si="65"/>
        <v>重</v>
      </c>
      <c r="I1506" s="23">
        <v>41052</v>
      </c>
      <c r="J1506" s="27"/>
      <c r="K1506" s="12" t="s">
        <v>6500</v>
      </c>
      <c r="L1506" s="12"/>
      <c r="M1506" s="11"/>
      <c r="N1506" s="11"/>
      <c r="O1506" s="18"/>
    </row>
    <row r="1507" spans="1:15">
      <c r="A1507" s="34">
        <v>1505</v>
      </c>
      <c r="B1507" s="33" t="s">
        <v>12918</v>
      </c>
      <c r="C1507" s="12" t="s">
        <v>3270</v>
      </c>
      <c r="D1507" s="12" t="str">
        <f t="shared" si="64"/>
        <v>中海箱</v>
      </c>
      <c r="E1507" s="7" t="s">
        <v>8078</v>
      </c>
      <c r="F1507" s="104">
        <v>41027</v>
      </c>
      <c r="G1507" s="92"/>
      <c r="H1507" s="12" t="str">
        <f t="shared" si="65"/>
        <v>重</v>
      </c>
      <c r="I1507" s="23">
        <v>41052</v>
      </c>
      <c r="J1507" s="27"/>
      <c r="K1507" s="12" t="s">
        <v>6500</v>
      </c>
      <c r="L1507" s="12"/>
      <c r="M1507" s="11"/>
      <c r="N1507" s="11"/>
      <c r="O1507" s="18"/>
    </row>
    <row r="1508" spans="1:15">
      <c r="A1508" s="34">
        <v>1506</v>
      </c>
      <c r="B1508" s="33" t="s">
        <v>15442</v>
      </c>
      <c r="C1508" s="12" t="s">
        <v>3270</v>
      </c>
      <c r="D1508" s="12" t="str">
        <f t="shared" si="64"/>
        <v>中海箱</v>
      </c>
      <c r="E1508" s="7" t="s">
        <v>8078</v>
      </c>
      <c r="F1508" s="104">
        <v>41027</v>
      </c>
      <c r="G1508" s="92"/>
      <c r="H1508" s="12" t="str">
        <f t="shared" si="65"/>
        <v>重</v>
      </c>
      <c r="I1508" s="23">
        <v>41052</v>
      </c>
      <c r="J1508" s="27"/>
      <c r="K1508" s="12" t="s">
        <v>6500</v>
      </c>
      <c r="L1508" s="12"/>
      <c r="M1508" s="11"/>
      <c r="N1508" s="11"/>
      <c r="O1508" s="18"/>
    </row>
    <row r="1509" spans="1:15">
      <c r="A1509" s="34">
        <v>1507</v>
      </c>
      <c r="B1509" s="33" t="s">
        <v>15443</v>
      </c>
      <c r="C1509" s="12" t="s">
        <v>10258</v>
      </c>
      <c r="D1509" s="12" t="str">
        <f t="shared" si="64"/>
        <v>中海箱</v>
      </c>
      <c r="E1509" s="7" t="s">
        <v>8078</v>
      </c>
      <c r="F1509" s="104">
        <v>41027</v>
      </c>
      <c r="G1509" s="92"/>
      <c r="H1509" s="12" t="str">
        <f t="shared" si="65"/>
        <v>重</v>
      </c>
      <c r="I1509" s="23">
        <v>41149</v>
      </c>
      <c r="J1509" s="27"/>
      <c r="K1509" s="12" t="s">
        <v>5796</v>
      </c>
      <c r="L1509" s="12"/>
      <c r="M1509" s="11"/>
      <c r="N1509" s="11"/>
      <c r="O1509" s="18"/>
    </row>
    <row r="1510" spans="1:15">
      <c r="A1510" s="34">
        <v>1508</v>
      </c>
      <c r="B1510" s="33" t="s">
        <v>15444</v>
      </c>
      <c r="C1510" s="12" t="s">
        <v>3270</v>
      </c>
      <c r="D1510" s="12" t="str">
        <f t="shared" si="64"/>
        <v>中海箱</v>
      </c>
      <c r="E1510" s="7" t="s">
        <v>8078</v>
      </c>
      <c r="F1510" s="104">
        <v>41028</v>
      </c>
      <c r="G1510" s="92"/>
      <c r="H1510" s="12" t="str">
        <f t="shared" si="65"/>
        <v>重</v>
      </c>
      <c r="I1510" s="23">
        <v>41172</v>
      </c>
      <c r="J1510" s="27"/>
      <c r="K1510" s="12" t="s">
        <v>6500</v>
      </c>
      <c r="L1510" s="12"/>
      <c r="M1510" s="11"/>
      <c r="N1510" s="11"/>
      <c r="O1510" s="18"/>
    </row>
    <row r="1511" spans="1:15">
      <c r="A1511" s="34">
        <v>1509</v>
      </c>
      <c r="B1511" s="33" t="s">
        <v>15937</v>
      </c>
      <c r="C1511" s="12" t="s">
        <v>3270</v>
      </c>
      <c r="D1511" s="12" t="str">
        <f t="shared" si="64"/>
        <v>中海箱</v>
      </c>
      <c r="E1511" s="7" t="s">
        <v>8078</v>
      </c>
      <c r="F1511" s="104">
        <v>41030</v>
      </c>
      <c r="G1511" s="92"/>
      <c r="H1511" s="12" t="str">
        <f t="shared" si="65"/>
        <v>重</v>
      </c>
      <c r="I1511" s="23">
        <v>41052</v>
      </c>
      <c r="J1511" s="27"/>
      <c r="K1511" s="12" t="s">
        <v>6500</v>
      </c>
      <c r="L1511" s="12"/>
      <c r="M1511" s="11"/>
      <c r="N1511" s="11"/>
      <c r="O1511" s="18"/>
    </row>
    <row r="1512" spans="1:15">
      <c r="A1512" s="34">
        <v>1510</v>
      </c>
      <c r="B1512" s="33" t="s">
        <v>15938</v>
      </c>
      <c r="C1512" s="12" t="s">
        <v>3270</v>
      </c>
      <c r="D1512" s="12" t="str">
        <f t="shared" si="64"/>
        <v>中海箱</v>
      </c>
      <c r="E1512" s="7" t="s">
        <v>8078</v>
      </c>
      <c r="F1512" s="104">
        <v>41030</v>
      </c>
      <c r="G1512" s="92"/>
      <c r="H1512" s="12" t="str">
        <f t="shared" si="65"/>
        <v>重</v>
      </c>
      <c r="I1512" s="23">
        <v>41052</v>
      </c>
      <c r="J1512" s="27"/>
      <c r="K1512" s="12" t="s">
        <v>6500</v>
      </c>
      <c r="L1512" s="12"/>
      <c r="M1512" s="11"/>
      <c r="N1512" s="11"/>
      <c r="O1512" s="18"/>
    </row>
    <row r="1513" spans="1:15">
      <c r="A1513" s="34">
        <v>1511</v>
      </c>
      <c r="B1513" s="33" t="s">
        <v>15939</v>
      </c>
      <c r="C1513" s="12" t="s">
        <v>3270</v>
      </c>
      <c r="D1513" s="12" t="str">
        <f t="shared" si="64"/>
        <v>中海箱</v>
      </c>
      <c r="E1513" s="7" t="s">
        <v>8078</v>
      </c>
      <c r="F1513" s="104">
        <v>41030</v>
      </c>
      <c r="G1513" s="92"/>
      <c r="H1513" s="12" t="str">
        <f t="shared" si="65"/>
        <v>重</v>
      </c>
      <c r="I1513" s="23">
        <v>41052</v>
      </c>
      <c r="J1513" s="27"/>
      <c r="K1513" s="12" t="s">
        <v>6500</v>
      </c>
      <c r="L1513" s="12"/>
      <c r="M1513" s="11"/>
      <c r="N1513" s="11"/>
      <c r="O1513" s="18"/>
    </row>
    <row r="1514" spans="1:15">
      <c r="A1514" s="34">
        <v>1512</v>
      </c>
      <c r="B1514" s="33" t="s">
        <v>15604</v>
      </c>
      <c r="C1514" s="12" t="s">
        <v>3270</v>
      </c>
      <c r="D1514" s="12" t="str">
        <f t="shared" si="64"/>
        <v>中海箱</v>
      </c>
      <c r="E1514" s="7" t="s">
        <v>17174</v>
      </c>
      <c r="F1514" s="104">
        <v>41031</v>
      </c>
      <c r="G1514" s="92"/>
      <c r="H1514" s="12" t="str">
        <f t="shared" si="65"/>
        <v>重</v>
      </c>
      <c r="I1514" s="23">
        <v>41075</v>
      </c>
      <c r="J1514" s="27"/>
      <c r="K1514" s="12" t="s">
        <v>11298</v>
      </c>
      <c r="L1514" s="12"/>
      <c r="M1514" s="11"/>
      <c r="N1514" s="11"/>
      <c r="O1514" s="18"/>
    </row>
    <row r="1515" spans="1:15">
      <c r="A1515" s="34">
        <v>1513</v>
      </c>
      <c r="B1515" s="33" t="s">
        <v>12673</v>
      </c>
      <c r="C1515" s="12" t="s">
        <v>3270</v>
      </c>
      <c r="D1515" s="12" t="str">
        <f t="shared" si="64"/>
        <v>中海箱</v>
      </c>
      <c r="E1515" s="7" t="s">
        <v>8078</v>
      </c>
      <c r="F1515" s="104">
        <v>41034</v>
      </c>
      <c r="G1515" s="92"/>
      <c r="H1515" s="12" t="str">
        <f t="shared" si="65"/>
        <v>重</v>
      </c>
      <c r="I1515" s="23">
        <v>41250</v>
      </c>
      <c r="J1515" s="27"/>
      <c r="K1515" s="12" t="s">
        <v>6500</v>
      </c>
      <c r="L1515" s="12"/>
      <c r="M1515" s="11"/>
      <c r="N1515" s="11"/>
      <c r="O1515" s="18"/>
    </row>
    <row r="1516" spans="1:15">
      <c r="A1516" s="34">
        <v>1514</v>
      </c>
      <c r="B1516" s="33" t="s">
        <v>16748</v>
      </c>
      <c r="C1516" s="12" t="s">
        <v>10258</v>
      </c>
      <c r="D1516" s="12" t="str">
        <f t="shared" si="64"/>
        <v>中海箱</v>
      </c>
      <c r="E1516" s="7" t="s">
        <v>8078</v>
      </c>
      <c r="F1516" s="104">
        <v>41034</v>
      </c>
      <c r="G1516" s="92"/>
      <c r="H1516" s="12" t="str">
        <f t="shared" si="65"/>
        <v>重</v>
      </c>
      <c r="I1516" s="23">
        <v>41149</v>
      </c>
      <c r="J1516" s="27"/>
      <c r="K1516" s="12" t="s">
        <v>10395</v>
      </c>
      <c r="L1516" s="12"/>
      <c r="M1516" s="11"/>
      <c r="N1516" s="11"/>
      <c r="O1516" s="18"/>
    </row>
    <row r="1517" spans="1:15">
      <c r="A1517" s="34">
        <v>1515</v>
      </c>
      <c r="B1517" s="33" t="s">
        <v>12842</v>
      </c>
      <c r="C1517" s="12" t="s">
        <v>10258</v>
      </c>
      <c r="D1517" s="12" t="str">
        <f t="shared" si="64"/>
        <v>中海箱</v>
      </c>
      <c r="E1517" s="7" t="s">
        <v>8078</v>
      </c>
      <c r="F1517" s="104">
        <v>41034</v>
      </c>
      <c r="G1517" s="92"/>
      <c r="H1517" s="12" t="str">
        <f t="shared" si="65"/>
        <v>重</v>
      </c>
      <c r="I1517" s="23">
        <v>41202</v>
      </c>
      <c r="J1517" s="27"/>
      <c r="K1517" s="12" t="s">
        <v>6500</v>
      </c>
      <c r="L1517" s="12"/>
      <c r="M1517" s="11"/>
      <c r="N1517" s="11"/>
      <c r="O1517" s="18"/>
    </row>
    <row r="1518" spans="1:15">
      <c r="A1518" s="34">
        <v>1516</v>
      </c>
      <c r="B1518" s="33" t="s">
        <v>15536</v>
      </c>
      <c r="C1518" s="12" t="s">
        <v>3270</v>
      </c>
      <c r="D1518" s="12" t="str">
        <f t="shared" si="64"/>
        <v>中海箱</v>
      </c>
      <c r="E1518" s="7" t="s">
        <v>8078</v>
      </c>
      <c r="F1518" s="104">
        <v>41034</v>
      </c>
      <c r="G1518" s="92"/>
      <c r="H1518" s="12" t="str">
        <f t="shared" si="65"/>
        <v>重</v>
      </c>
      <c r="I1518" s="23">
        <v>41052</v>
      </c>
      <c r="J1518" s="27"/>
      <c r="K1518" s="12" t="s">
        <v>6500</v>
      </c>
      <c r="L1518" s="12"/>
      <c r="M1518" s="11"/>
      <c r="N1518" s="11"/>
      <c r="O1518" s="18"/>
    </row>
    <row r="1519" spans="1:15">
      <c r="A1519" s="34">
        <v>1517</v>
      </c>
      <c r="B1519" s="33" t="s">
        <v>9414</v>
      </c>
      <c r="C1519" s="12" t="s">
        <v>3270</v>
      </c>
      <c r="D1519" s="12" t="str">
        <f t="shared" si="64"/>
        <v>中海箱</v>
      </c>
      <c r="E1519" s="7" t="s">
        <v>8078</v>
      </c>
      <c r="F1519" s="104">
        <v>41034</v>
      </c>
      <c r="G1519" s="92"/>
      <c r="H1519" s="12" t="str">
        <f t="shared" si="65"/>
        <v>重</v>
      </c>
      <c r="I1519" s="23">
        <v>41052</v>
      </c>
      <c r="J1519" s="27"/>
      <c r="K1519" s="12" t="s">
        <v>6500</v>
      </c>
      <c r="L1519" s="12"/>
      <c r="M1519" s="11"/>
      <c r="N1519" s="11"/>
      <c r="O1519" s="18"/>
    </row>
    <row r="1520" spans="1:15">
      <c r="A1520" s="34">
        <v>1518</v>
      </c>
      <c r="B1520" s="33" t="s">
        <v>9415</v>
      </c>
      <c r="C1520" s="12" t="s">
        <v>3270</v>
      </c>
      <c r="D1520" s="12" t="str">
        <f t="shared" si="64"/>
        <v>中海箱</v>
      </c>
      <c r="E1520" s="7" t="s">
        <v>8078</v>
      </c>
      <c r="F1520" s="104">
        <v>41034</v>
      </c>
      <c r="G1520" s="92"/>
      <c r="H1520" s="12" t="str">
        <f t="shared" si="65"/>
        <v>重</v>
      </c>
      <c r="I1520" s="23">
        <v>41052</v>
      </c>
      <c r="J1520" s="27"/>
      <c r="K1520" s="12" t="s">
        <v>6500</v>
      </c>
      <c r="L1520" s="12"/>
      <c r="M1520" s="11"/>
      <c r="N1520" s="11"/>
      <c r="O1520" s="18"/>
    </row>
    <row r="1521" spans="1:15">
      <c r="A1521" s="34">
        <v>1519</v>
      </c>
      <c r="B1521" s="33" t="s">
        <v>6728</v>
      </c>
      <c r="C1521" s="12" t="s">
        <v>3270</v>
      </c>
      <c r="D1521" s="12" t="str">
        <f t="shared" si="64"/>
        <v>中海箱</v>
      </c>
      <c r="E1521" s="7" t="s">
        <v>8078</v>
      </c>
      <c r="F1521" s="104">
        <v>41034</v>
      </c>
      <c r="G1521" s="92"/>
      <c r="H1521" s="12" t="str">
        <f t="shared" si="65"/>
        <v>重</v>
      </c>
      <c r="I1521" s="23">
        <v>41052</v>
      </c>
      <c r="J1521" s="27"/>
      <c r="K1521" s="12" t="s">
        <v>6500</v>
      </c>
      <c r="L1521" s="12"/>
      <c r="M1521" s="11"/>
      <c r="N1521" s="11"/>
      <c r="O1521" s="18"/>
    </row>
    <row r="1522" spans="1:15">
      <c r="A1522" s="34">
        <v>1520</v>
      </c>
      <c r="B1522" s="33" t="s">
        <v>6729</v>
      </c>
      <c r="C1522" s="12" t="s">
        <v>3270</v>
      </c>
      <c r="D1522" s="12" t="str">
        <f t="shared" si="64"/>
        <v>中海箱</v>
      </c>
      <c r="E1522" s="7" t="s">
        <v>8078</v>
      </c>
      <c r="F1522" s="104">
        <v>41034</v>
      </c>
      <c r="G1522" s="92"/>
      <c r="H1522" s="12" t="str">
        <f t="shared" si="65"/>
        <v>重</v>
      </c>
      <c r="I1522" s="23">
        <v>41052</v>
      </c>
      <c r="J1522" s="27"/>
      <c r="K1522" s="12" t="s">
        <v>6500</v>
      </c>
      <c r="L1522" s="12"/>
      <c r="M1522" s="11"/>
      <c r="N1522" s="11"/>
      <c r="O1522" s="18"/>
    </row>
    <row r="1523" spans="1:15">
      <c r="A1523" s="34">
        <v>1521</v>
      </c>
      <c r="B1523" s="33" t="s">
        <v>3667</v>
      </c>
      <c r="C1523" s="12" t="s">
        <v>3270</v>
      </c>
      <c r="D1523" s="12" t="str">
        <f t="shared" si="64"/>
        <v>中海箱</v>
      </c>
      <c r="E1523" s="7" t="s">
        <v>8078</v>
      </c>
      <c r="F1523" s="104">
        <v>41034</v>
      </c>
      <c r="G1523" s="92"/>
      <c r="H1523" s="12" t="str">
        <f t="shared" si="65"/>
        <v>重</v>
      </c>
      <c r="I1523" s="23">
        <v>41052</v>
      </c>
      <c r="J1523" s="27"/>
      <c r="K1523" s="12" t="s">
        <v>6500</v>
      </c>
      <c r="L1523" s="12"/>
      <c r="M1523" s="11"/>
      <c r="N1523" s="11"/>
      <c r="O1523" s="18"/>
    </row>
    <row r="1524" spans="1:15">
      <c r="A1524" s="34">
        <v>1522</v>
      </c>
      <c r="B1524" s="33" t="s">
        <v>1961</v>
      </c>
      <c r="C1524" s="12" t="s">
        <v>3270</v>
      </c>
      <c r="D1524" s="12" t="str">
        <f t="shared" si="64"/>
        <v>中海箱</v>
      </c>
      <c r="E1524" s="7" t="s">
        <v>8078</v>
      </c>
      <c r="F1524" s="104">
        <v>41034</v>
      </c>
      <c r="G1524" s="92"/>
      <c r="H1524" s="12" t="str">
        <f t="shared" si="65"/>
        <v>重</v>
      </c>
      <c r="I1524" s="23">
        <v>41052</v>
      </c>
      <c r="J1524" s="27"/>
      <c r="K1524" s="12" t="s">
        <v>6500</v>
      </c>
      <c r="L1524" s="12"/>
      <c r="M1524" s="11"/>
      <c r="N1524" s="11"/>
      <c r="O1524" s="18"/>
    </row>
    <row r="1525" spans="1:15">
      <c r="A1525" s="34">
        <v>1523</v>
      </c>
      <c r="B1525" s="33" t="s">
        <v>8268</v>
      </c>
      <c r="C1525" s="12" t="s">
        <v>3270</v>
      </c>
      <c r="D1525" s="12" t="str">
        <f t="shared" si="64"/>
        <v>中海箱</v>
      </c>
      <c r="E1525" s="7" t="s">
        <v>8078</v>
      </c>
      <c r="F1525" s="104">
        <v>41034</v>
      </c>
      <c r="G1525" s="92"/>
      <c r="H1525" s="12" t="str">
        <f t="shared" si="65"/>
        <v>重</v>
      </c>
      <c r="I1525" s="23">
        <v>41052</v>
      </c>
      <c r="J1525" s="27"/>
      <c r="K1525" s="12" t="s">
        <v>6500</v>
      </c>
      <c r="L1525" s="12"/>
      <c r="M1525" s="11"/>
      <c r="N1525" s="11"/>
      <c r="O1525" s="18"/>
    </row>
    <row r="1526" spans="1:15">
      <c r="A1526" s="34">
        <v>1524</v>
      </c>
      <c r="B1526" s="102" t="s">
        <v>12618</v>
      </c>
      <c r="C1526" s="12" t="s">
        <v>3270</v>
      </c>
      <c r="D1526" s="12" t="str">
        <f t="shared" si="64"/>
        <v>中海箱</v>
      </c>
      <c r="E1526" s="7" t="s">
        <v>17174</v>
      </c>
      <c r="F1526" s="104">
        <v>41034</v>
      </c>
      <c r="G1526" s="92"/>
      <c r="H1526" s="12" t="str">
        <f t="shared" si="65"/>
        <v>重</v>
      </c>
      <c r="I1526" s="23">
        <v>41053</v>
      </c>
      <c r="J1526" s="27"/>
      <c r="K1526" s="12" t="s">
        <v>6500</v>
      </c>
      <c r="L1526" s="12"/>
      <c r="M1526" s="11"/>
      <c r="N1526" s="11"/>
      <c r="O1526" s="18"/>
    </row>
    <row r="1527" spans="1:15">
      <c r="A1527" s="34">
        <v>1525</v>
      </c>
      <c r="B1527" s="33" t="s">
        <v>16431</v>
      </c>
      <c r="C1527" s="12" t="s">
        <v>3270</v>
      </c>
      <c r="D1527" s="12" t="str">
        <f t="shared" si="64"/>
        <v>中海箱</v>
      </c>
      <c r="E1527" s="7" t="s">
        <v>17174</v>
      </c>
      <c r="F1527" s="104">
        <v>41034</v>
      </c>
      <c r="G1527" s="92"/>
      <c r="H1527" s="12" t="str">
        <f t="shared" si="65"/>
        <v>重</v>
      </c>
      <c r="I1527" s="23">
        <v>41077</v>
      </c>
      <c r="J1527" s="27"/>
      <c r="K1527" s="12" t="s">
        <v>11298</v>
      </c>
      <c r="L1527" s="12"/>
      <c r="M1527" s="11"/>
      <c r="N1527" s="11"/>
      <c r="O1527" s="18"/>
    </row>
    <row r="1528" spans="1:15">
      <c r="A1528" s="34">
        <v>1526</v>
      </c>
      <c r="B1528" s="33" t="s">
        <v>16432</v>
      </c>
      <c r="C1528" s="12" t="s">
        <v>3270</v>
      </c>
      <c r="D1528" s="12" t="str">
        <f t="shared" si="64"/>
        <v>中海箱</v>
      </c>
      <c r="E1528" s="7" t="s">
        <v>17174</v>
      </c>
      <c r="F1528" s="104">
        <v>41034</v>
      </c>
      <c r="G1528" s="92"/>
      <c r="H1528" s="12" t="str">
        <f t="shared" si="65"/>
        <v>重</v>
      </c>
      <c r="I1528" s="23">
        <v>41046</v>
      </c>
      <c r="J1528" s="27"/>
      <c r="K1528" s="12" t="s">
        <v>6500</v>
      </c>
      <c r="L1528" s="12"/>
      <c r="M1528" s="11"/>
      <c r="N1528" s="11"/>
      <c r="O1528" s="18"/>
    </row>
    <row r="1529" spans="1:15">
      <c r="A1529" s="34">
        <v>1527</v>
      </c>
      <c r="B1529" s="33" t="s">
        <v>16433</v>
      </c>
      <c r="C1529" s="12" t="s">
        <v>3270</v>
      </c>
      <c r="D1529" s="12" t="str">
        <f t="shared" si="64"/>
        <v>中海箱</v>
      </c>
      <c r="E1529" s="7" t="s">
        <v>8078</v>
      </c>
      <c r="F1529" s="104">
        <v>41035</v>
      </c>
      <c r="G1529" s="92"/>
      <c r="H1529" s="12" t="str">
        <f t="shared" si="65"/>
        <v>重</v>
      </c>
      <c r="I1529" s="23">
        <v>41250</v>
      </c>
      <c r="J1529" s="27"/>
      <c r="K1529" s="12" t="s">
        <v>6500</v>
      </c>
      <c r="L1529" s="12"/>
      <c r="M1529" s="11"/>
      <c r="N1529" s="11"/>
      <c r="O1529" s="18"/>
    </row>
    <row r="1530" spans="1:15">
      <c r="A1530" s="34">
        <v>1528</v>
      </c>
      <c r="B1530" s="102" t="s">
        <v>2933</v>
      </c>
      <c r="C1530" s="12" t="s">
        <v>3270</v>
      </c>
      <c r="D1530" s="12" t="str">
        <f t="shared" si="64"/>
        <v>中海箱</v>
      </c>
      <c r="E1530" s="7" t="s">
        <v>16533</v>
      </c>
      <c r="F1530" s="104">
        <v>41050</v>
      </c>
      <c r="G1530" s="92"/>
      <c r="H1530" s="12" t="str">
        <f t="shared" si="65"/>
        <v>重</v>
      </c>
      <c r="I1530" s="23">
        <v>41053</v>
      </c>
      <c r="J1530" s="27"/>
      <c r="K1530" s="12" t="s">
        <v>6500</v>
      </c>
      <c r="L1530" s="12"/>
      <c r="M1530" s="11"/>
      <c r="N1530" s="11"/>
      <c r="O1530" s="18"/>
    </row>
    <row r="1531" spans="1:15">
      <c r="A1531" s="34">
        <v>1529</v>
      </c>
      <c r="B1531" s="102" t="s">
        <v>2934</v>
      </c>
      <c r="C1531" s="12" t="s">
        <v>3270</v>
      </c>
      <c r="D1531" s="12" t="str">
        <f t="shared" si="64"/>
        <v>中海箱</v>
      </c>
      <c r="E1531" s="7" t="s">
        <v>16533</v>
      </c>
      <c r="F1531" s="104">
        <v>41050</v>
      </c>
      <c r="G1531" s="92"/>
      <c r="H1531" s="12" t="str">
        <f t="shared" si="65"/>
        <v>重</v>
      </c>
      <c r="I1531" s="23">
        <v>41053</v>
      </c>
      <c r="J1531" s="27"/>
      <c r="K1531" s="12" t="s">
        <v>6500</v>
      </c>
      <c r="L1531" s="12"/>
      <c r="M1531" s="11"/>
      <c r="N1531" s="11"/>
      <c r="O1531" s="18"/>
    </row>
    <row r="1532" spans="1:15">
      <c r="A1532" s="34">
        <v>1530</v>
      </c>
      <c r="B1532" s="102" t="s">
        <v>2935</v>
      </c>
      <c r="C1532" s="12" t="s">
        <v>3270</v>
      </c>
      <c r="D1532" s="12" t="str">
        <f t="shared" si="64"/>
        <v>中海箱</v>
      </c>
      <c r="E1532" s="7" t="s">
        <v>16533</v>
      </c>
      <c r="F1532" s="104">
        <v>41050</v>
      </c>
      <c r="G1532" s="92"/>
      <c r="H1532" s="12" t="str">
        <f t="shared" si="65"/>
        <v>重</v>
      </c>
      <c r="I1532" s="23">
        <v>41053</v>
      </c>
      <c r="J1532" s="27"/>
      <c r="K1532" s="12" t="s">
        <v>6500</v>
      </c>
      <c r="L1532" s="12"/>
      <c r="M1532" s="11"/>
      <c r="N1532" s="11"/>
      <c r="O1532" s="18"/>
    </row>
    <row r="1533" spans="1:15">
      <c r="A1533" s="34">
        <v>1531</v>
      </c>
      <c r="B1533" s="102" t="s">
        <v>2936</v>
      </c>
      <c r="C1533" s="12" t="s">
        <v>3270</v>
      </c>
      <c r="D1533" s="12" t="str">
        <f t="shared" si="64"/>
        <v>中海箱</v>
      </c>
      <c r="E1533" s="7" t="s">
        <v>8078</v>
      </c>
      <c r="F1533" s="104">
        <v>41047</v>
      </c>
      <c r="G1533" s="92"/>
      <c r="H1533" s="12" t="str">
        <f t="shared" si="65"/>
        <v>重</v>
      </c>
      <c r="I1533" s="23">
        <v>41221</v>
      </c>
      <c r="J1533" s="27"/>
      <c r="K1533" s="12" t="s">
        <v>6500</v>
      </c>
      <c r="L1533" s="12"/>
      <c r="M1533" s="11"/>
      <c r="N1533" s="11"/>
      <c r="O1533" s="18"/>
    </row>
    <row r="1534" spans="1:15">
      <c r="A1534" s="34">
        <v>1532</v>
      </c>
      <c r="B1534" s="102" t="s">
        <v>2937</v>
      </c>
      <c r="C1534" s="12" t="s">
        <v>3270</v>
      </c>
      <c r="D1534" s="12" t="str">
        <f t="shared" si="64"/>
        <v>中海箱</v>
      </c>
      <c r="E1534" s="7" t="s">
        <v>8078</v>
      </c>
      <c r="F1534" s="104">
        <v>41047</v>
      </c>
      <c r="G1534" s="92"/>
      <c r="H1534" s="12" t="str">
        <f t="shared" si="65"/>
        <v>重</v>
      </c>
      <c r="I1534" s="23">
        <v>41090</v>
      </c>
      <c r="J1534" s="27"/>
      <c r="K1534" s="12" t="s">
        <v>6500</v>
      </c>
      <c r="L1534" s="12"/>
      <c r="M1534" s="11"/>
      <c r="N1534" s="11"/>
      <c r="O1534" s="18"/>
    </row>
    <row r="1535" spans="1:15">
      <c r="A1535" s="34">
        <v>1533</v>
      </c>
      <c r="B1535" s="102" t="s">
        <v>11589</v>
      </c>
      <c r="C1535" s="12" t="s">
        <v>3270</v>
      </c>
      <c r="D1535" s="12" t="str">
        <f t="shared" si="64"/>
        <v>中海箱</v>
      </c>
      <c r="E1535" s="7" t="s">
        <v>8078</v>
      </c>
      <c r="F1535" s="104">
        <v>41047</v>
      </c>
      <c r="G1535" s="92"/>
      <c r="H1535" s="12" t="str">
        <f t="shared" si="65"/>
        <v>重</v>
      </c>
      <c r="I1535" s="23">
        <v>41297</v>
      </c>
      <c r="J1535" s="27"/>
      <c r="K1535" s="12" t="s">
        <v>10395</v>
      </c>
      <c r="L1535" s="12"/>
      <c r="M1535" s="11"/>
      <c r="N1535" s="11"/>
      <c r="O1535" s="18"/>
    </row>
    <row r="1536" spans="1:15">
      <c r="A1536" s="34">
        <v>1534</v>
      </c>
      <c r="B1536" s="102" t="s">
        <v>11590</v>
      </c>
      <c r="C1536" s="12" t="s">
        <v>3270</v>
      </c>
      <c r="D1536" s="12" t="str">
        <f t="shared" si="64"/>
        <v>中海箱</v>
      </c>
      <c r="E1536" s="7" t="s">
        <v>8078</v>
      </c>
      <c r="F1536" s="104">
        <v>41047</v>
      </c>
      <c r="G1536" s="92"/>
      <c r="H1536" s="12" t="str">
        <f t="shared" si="65"/>
        <v>重</v>
      </c>
      <c r="I1536" s="23">
        <v>41250</v>
      </c>
      <c r="J1536" s="27"/>
      <c r="K1536" s="12" t="s">
        <v>6500</v>
      </c>
      <c r="L1536" s="12"/>
      <c r="M1536" s="11"/>
      <c r="N1536" s="11"/>
      <c r="O1536" s="18"/>
    </row>
    <row r="1537" spans="1:15">
      <c r="A1537" s="34">
        <v>1535</v>
      </c>
      <c r="B1537" s="102" t="s">
        <v>11591</v>
      </c>
      <c r="C1537" s="12" t="s">
        <v>3270</v>
      </c>
      <c r="D1537" s="12" t="str">
        <f t="shared" si="64"/>
        <v>中海箱</v>
      </c>
      <c r="E1537" s="7" t="s">
        <v>8078</v>
      </c>
      <c r="F1537" s="104">
        <v>41047</v>
      </c>
      <c r="G1537" s="92"/>
      <c r="H1537" s="12" t="str">
        <f t="shared" si="65"/>
        <v>重</v>
      </c>
      <c r="I1537" s="23">
        <v>41221</v>
      </c>
      <c r="J1537" s="27"/>
      <c r="K1537" s="12" t="s">
        <v>6500</v>
      </c>
      <c r="L1537" s="12"/>
      <c r="M1537" s="11"/>
      <c r="N1537" s="11"/>
      <c r="O1537" s="18"/>
    </row>
    <row r="1538" spans="1:15">
      <c r="A1538" s="34">
        <v>1536</v>
      </c>
      <c r="B1538" s="102" t="s">
        <v>11592</v>
      </c>
      <c r="C1538" s="12" t="s">
        <v>3270</v>
      </c>
      <c r="D1538" s="12" t="str">
        <f t="shared" si="64"/>
        <v>中海箱</v>
      </c>
      <c r="E1538" s="7" t="s">
        <v>8078</v>
      </c>
      <c r="F1538" s="104">
        <v>41047</v>
      </c>
      <c r="G1538" s="92"/>
      <c r="H1538" s="12" t="str">
        <f t="shared" si="65"/>
        <v>重</v>
      </c>
      <c r="I1538" s="23">
        <v>41250</v>
      </c>
      <c r="J1538" s="27"/>
      <c r="K1538" s="12" t="s">
        <v>6500</v>
      </c>
      <c r="L1538" s="12"/>
      <c r="M1538" s="11"/>
      <c r="N1538" s="11"/>
      <c r="O1538" s="18"/>
    </row>
    <row r="1539" spans="1:15">
      <c r="A1539" s="34">
        <v>1537</v>
      </c>
      <c r="B1539" s="102" t="s">
        <v>16813</v>
      </c>
      <c r="C1539" s="12" t="s">
        <v>10258</v>
      </c>
      <c r="D1539" s="12" t="str">
        <f t="shared" ref="D1539:D1602" si="66">IF(B1539="","","中海箱")</f>
        <v>中海箱</v>
      </c>
      <c r="E1539" s="7" t="s">
        <v>8078</v>
      </c>
      <c r="F1539" s="104">
        <v>41047</v>
      </c>
      <c r="G1539" s="92"/>
      <c r="H1539" s="12" t="str">
        <f t="shared" ref="H1539:H1602" si="67">IF(I1539="","空","重")</f>
        <v>重</v>
      </c>
      <c r="I1539" s="23">
        <v>41068</v>
      </c>
      <c r="J1539" s="27"/>
      <c r="K1539" s="12" t="s">
        <v>11298</v>
      </c>
      <c r="L1539" s="12"/>
      <c r="M1539" s="11"/>
      <c r="N1539" s="11"/>
      <c r="O1539" s="18"/>
    </row>
    <row r="1540" spans="1:15">
      <c r="A1540" s="34">
        <v>1538</v>
      </c>
      <c r="B1540" s="102" t="s">
        <v>9779</v>
      </c>
      <c r="C1540" s="12" t="s">
        <v>3270</v>
      </c>
      <c r="D1540" s="12" t="str">
        <f t="shared" si="66"/>
        <v>中海箱</v>
      </c>
      <c r="E1540" s="7" t="s">
        <v>8078</v>
      </c>
      <c r="F1540" s="104">
        <v>41051</v>
      </c>
      <c r="G1540" s="92"/>
      <c r="H1540" s="12" t="str">
        <f t="shared" si="67"/>
        <v>重</v>
      </c>
      <c r="I1540" s="23">
        <v>41208</v>
      </c>
      <c r="J1540" s="27"/>
      <c r="K1540" s="12" t="s">
        <v>6500</v>
      </c>
      <c r="L1540" s="12"/>
      <c r="M1540" s="11"/>
      <c r="N1540" s="11"/>
      <c r="O1540" s="18"/>
    </row>
    <row r="1541" spans="1:15">
      <c r="A1541" s="34">
        <v>1539</v>
      </c>
      <c r="B1541" s="102" t="s">
        <v>11851</v>
      </c>
      <c r="C1541" s="12" t="s">
        <v>3270</v>
      </c>
      <c r="D1541" s="12" t="str">
        <f t="shared" si="66"/>
        <v>中海箱</v>
      </c>
      <c r="E1541" s="7" t="s">
        <v>8078</v>
      </c>
      <c r="F1541" s="104">
        <v>41051</v>
      </c>
      <c r="G1541" s="92"/>
      <c r="H1541" s="12" t="str">
        <f t="shared" si="67"/>
        <v>重</v>
      </c>
      <c r="I1541" s="23">
        <v>41208</v>
      </c>
      <c r="J1541" s="27"/>
      <c r="K1541" s="12" t="s">
        <v>11298</v>
      </c>
      <c r="L1541" s="12"/>
      <c r="M1541" s="11"/>
      <c r="N1541" s="11"/>
      <c r="O1541" s="18"/>
    </row>
    <row r="1542" spans="1:15">
      <c r="A1542" s="34">
        <v>1540</v>
      </c>
      <c r="B1542" s="102" t="s">
        <v>11852</v>
      </c>
      <c r="C1542" s="12" t="s">
        <v>3270</v>
      </c>
      <c r="D1542" s="12" t="str">
        <f t="shared" si="66"/>
        <v>中海箱</v>
      </c>
      <c r="E1542" s="7" t="s">
        <v>8078</v>
      </c>
      <c r="F1542" s="104">
        <v>41051</v>
      </c>
      <c r="G1542" s="92"/>
      <c r="H1542" s="12" t="str">
        <f t="shared" si="67"/>
        <v>重</v>
      </c>
      <c r="I1542" s="23">
        <v>41208</v>
      </c>
      <c r="J1542" s="27"/>
      <c r="K1542" s="12" t="s">
        <v>11298</v>
      </c>
      <c r="L1542" s="12"/>
      <c r="M1542" s="11"/>
      <c r="N1542" s="11"/>
      <c r="O1542" s="18"/>
    </row>
    <row r="1543" spans="1:15">
      <c r="A1543" s="34">
        <v>1541</v>
      </c>
      <c r="B1543" s="102" t="s">
        <v>11853</v>
      </c>
      <c r="C1543" s="12" t="s">
        <v>3270</v>
      </c>
      <c r="D1543" s="12" t="str">
        <f t="shared" si="66"/>
        <v>中海箱</v>
      </c>
      <c r="E1543" s="7" t="s">
        <v>8078</v>
      </c>
      <c r="F1543" s="104">
        <v>41051</v>
      </c>
      <c r="G1543" s="92"/>
      <c r="H1543" s="12" t="str">
        <f t="shared" si="67"/>
        <v>重</v>
      </c>
      <c r="I1543" s="23">
        <v>41208</v>
      </c>
      <c r="J1543" s="27"/>
      <c r="K1543" s="12" t="s">
        <v>11298</v>
      </c>
      <c r="L1543" s="12"/>
      <c r="M1543" s="11"/>
      <c r="N1543" s="11"/>
      <c r="O1543" s="18"/>
    </row>
    <row r="1544" spans="1:15">
      <c r="A1544" s="34">
        <v>1542</v>
      </c>
      <c r="B1544" s="102" t="s">
        <v>11854</v>
      </c>
      <c r="C1544" s="12" t="s">
        <v>3270</v>
      </c>
      <c r="D1544" s="12" t="str">
        <f t="shared" si="66"/>
        <v>中海箱</v>
      </c>
      <c r="E1544" s="7" t="s">
        <v>8078</v>
      </c>
      <c r="F1544" s="104">
        <v>41051</v>
      </c>
      <c r="G1544" s="92"/>
      <c r="H1544" s="12" t="str">
        <f t="shared" si="67"/>
        <v>重</v>
      </c>
      <c r="I1544" s="23">
        <v>41208</v>
      </c>
      <c r="J1544" s="27"/>
      <c r="K1544" s="12" t="s">
        <v>11298</v>
      </c>
      <c r="L1544" s="12"/>
      <c r="M1544" s="11"/>
      <c r="N1544" s="11"/>
      <c r="O1544" s="18"/>
    </row>
    <row r="1545" spans="1:15">
      <c r="A1545" s="34">
        <v>1543</v>
      </c>
      <c r="B1545" s="102" t="s">
        <v>11855</v>
      </c>
      <c r="C1545" s="12" t="s">
        <v>3270</v>
      </c>
      <c r="D1545" s="12" t="str">
        <f t="shared" si="66"/>
        <v>中海箱</v>
      </c>
      <c r="E1545" s="7" t="s">
        <v>8078</v>
      </c>
      <c r="F1545" s="104">
        <v>41052</v>
      </c>
      <c r="G1545" s="92"/>
      <c r="H1545" s="12" t="str">
        <f t="shared" si="67"/>
        <v>重</v>
      </c>
      <c r="I1545" s="23">
        <v>41208</v>
      </c>
      <c r="J1545" s="27"/>
      <c r="K1545" s="12" t="s">
        <v>11298</v>
      </c>
      <c r="L1545" s="12"/>
      <c r="M1545" s="11"/>
      <c r="N1545" s="11"/>
      <c r="O1545" s="18"/>
    </row>
    <row r="1546" spans="1:15">
      <c r="A1546" s="34">
        <v>1544</v>
      </c>
      <c r="B1546" s="102" t="s">
        <v>2617</v>
      </c>
      <c r="C1546" s="12" t="s">
        <v>3270</v>
      </c>
      <c r="D1546" s="12" t="str">
        <f t="shared" si="66"/>
        <v>中海箱</v>
      </c>
      <c r="E1546" s="7" t="s">
        <v>8078</v>
      </c>
      <c r="F1546" s="104">
        <v>41052</v>
      </c>
      <c r="G1546" s="92"/>
      <c r="H1546" s="12" t="str">
        <f t="shared" si="67"/>
        <v>重</v>
      </c>
      <c r="I1546" s="23">
        <v>41052</v>
      </c>
      <c r="J1546" s="27"/>
      <c r="K1546" s="12" t="s">
        <v>6500</v>
      </c>
      <c r="L1546" s="12"/>
      <c r="M1546" s="11"/>
      <c r="N1546" s="11"/>
      <c r="O1546" s="18"/>
    </row>
    <row r="1547" spans="1:15">
      <c r="A1547" s="34">
        <v>1545</v>
      </c>
      <c r="B1547" s="102" t="s">
        <v>10696</v>
      </c>
      <c r="C1547" s="12" t="s">
        <v>3270</v>
      </c>
      <c r="D1547" s="12" t="str">
        <f t="shared" si="66"/>
        <v>中海箱</v>
      </c>
      <c r="E1547" s="7" t="s">
        <v>8078</v>
      </c>
      <c r="F1547" s="104">
        <v>41052</v>
      </c>
      <c r="G1547" s="92"/>
      <c r="H1547" s="12" t="str">
        <f t="shared" si="67"/>
        <v>重</v>
      </c>
      <c r="I1547" s="23">
        <v>41052</v>
      </c>
      <c r="J1547" s="27"/>
      <c r="K1547" s="12" t="s">
        <v>6500</v>
      </c>
      <c r="L1547" s="12"/>
      <c r="M1547" s="11"/>
      <c r="N1547" s="11"/>
      <c r="O1547" s="18"/>
    </row>
    <row r="1548" spans="1:15">
      <c r="A1548" s="34">
        <v>1546</v>
      </c>
      <c r="B1548" s="102" t="s">
        <v>10697</v>
      </c>
      <c r="C1548" s="12" t="s">
        <v>3270</v>
      </c>
      <c r="D1548" s="12" t="str">
        <f t="shared" si="66"/>
        <v>中海箱</v>
      </c>
      <c r="E1548" s="7" t="s">
        <v>8078</v>
      </c>
      <c r="F1548" s="104">
        <v>41052</v>
      </c>
      <c r="G1548" s="92"/>
      <c r="H1548" s="12" t="str">
        <f t="shared" si="67"/>
        <v>重</v>
      </c>
      <c r="I1548" s="23">
        <v>41052</v>
      </c>
      <c r="J1548" s="27"/>
      <c r="K1548" s="12" t="s">
        <v>6500</v>
      </c>
      <c r="L1548" s="12"/>
      <c r="M1548" s="11"/>
      <c r="N1548" s="11"/>
      <c r="O1548" s="18"/>
    </row>
    <row r="1549" spans="1:15">
      <c r="A1549" s="34">
        <v>1547</v>
      </c>
      <c r="B1549" s="102" t="s">
        <v>9778</v>
      </c>
      <c r="C1549" s="12" t="s">
        <v>3270</v>
      </c>
      <c r="D1549" s="12" t="str">
        <f t="shared" si="66"/>
        <v>中海箱</v>
      </c>
      <c r="E1549" s="7" t="s">
        <v>8078</v>
      </c>
      <c r="F1549" s="104">
        <v>41052</v>
      </c>
      <c r="G1549" s="92"/>
      <c r="H1549" s="12" t="str">
        <f t="shared" si="67"/>
        <v>重</v>
      </c>
      <c r="I1549" s="23">
        <v>41052</v>
      </c>
      <c r="J1549" s="27"/>
      <c r="K1549" s="12" t="s">
        <v>6500</v>
      </c>
      <c r="L1549" s="12"/>
      <c r="M1549" s="11"/>
      <c r="N1549" s="11"/>
      <c r="O1549" s="18"/>
    </row>
    <row r="1550" spans="1:15">
      <c r="A1550" s="34">
        <v>1548</v>
      </c>
      <c r="B1550" s="33" t="s">
        <v>15944</v>
      </c>
      <c r="C1550" s="12" t="s">
        <v>10258</v>
      </c>
      <c r="D1550" s="12" t="str">
        <f t="shared" si="66"/>
        <v>中海箱</v>
      </c>
      <c r="E1550" s="7" t="s">
        <v>17174</v>
      </c>
      <c r="F1550" s="104">
        <v>41054</v>
      </c>
      <c r="G1550" s="92"/>
      <c r="H1550" s="12" t="str">
        <f t="shared" si="67"/>
        <v>重</v>
      </c>
      <c r="I1550" s="23">
        <v>41068</v>
      </c>
      <c r="J1550" s="27"/>
      <c r="K1550" s="12" t="s">
        <v>6500</v>
      </c>
      <c r="L1550" s="12"/>
      <c r="M1550" s="11"/>
      <c r="N1550" s="11"/>
      <c r="O1550" s="18"/>
    </row>
    <row r="1551" spans="1:15">
      <c r="A1551" s="34">
        <v>1549</v>
      </c>
      <c r="B1551" s="33" t="s">
        <v>3812</v>
      </c>
      <c r="C1551" s="12" t="s">
        <v>3270</v>
      </c>
      <c r="D1551" s="12" t="str">
        <f t="shared" si="66"/>
        <v>中海箱</v>
      </c>
      <c r="E1551" s="7" t="s">
        <v>17174</v>
      </c>
      <c r="F1551" s="104">
        <v>41053</v>
      </c>
      <c r="G1551" s="92"/>
      <c r="H1551" s="12" t="str">
        <f t="shared" si="67"/>
        <v>重</v>
      </c>
      <c r="I1551" s="23">
        <v>41053</v>
      </c>
      <c r="J1551" s="27"/>
      <c r="K1551" s="12" t="s">
        <v>6500</v>
      </c>
      <c r="L1551" s="12"/>
      <c r="M1551" s="11"/>
      <c r="N1551" s="11"/>
      <c r="O1551" s="18"/>
    </row>
    <row r="1552" spans="1:15">
      <c r="A1552" s="34">
        <v>1550</v>
      </c>
      <c r="B1552" s="33" t="s">
        <v>3716</v>
      </c>
      <c r="C1552" s="12" t="s">
        <v>3270</v>
      </c>
      <c r="D1552" s="12" t="str">
        <f t="shared" si="66"/>
        <v>中海箱</v>
      </c>
      <c r="E1552" s="7" t="s">
        <v>17174</v>
      </c>
      <c r="F1552" s="104">
        <v>41053</v>
      </c>
      <c r="G1552" s="92"/>
      <c r="H1552" s="12" t="str">
        <f t="shared" si="67"/>
        <v>重</v>
      </c>
      <c r="I1552" s="23">
        <v>41053</v>
      </c>
      <c r="J1552" s="27"/>
      <c r="K1552" s="12" t="s">
        <v>6500</v>
      </c>
      <c r="L1552" s="12"/>
      <c r="M1552" s="11"/>
      <c r="N1552" s="11"/>
      <c r="O1552" s="18"/>
    </row>
    <row r="1553" spans="1:15">
      <c r="A1553" s="34">
        <v>1551</v>
      </c>
      <c r="B1553" s="33" t="s">
        <v>16187</v>
      </c>
      <c r="C1553" s="12" t="s">
        <v>3270</v>
      </c>
      <c r="D1553" s="12" t="str">
        <f t="shared" si="66"/>
        <v>中海箱</v>
      </c>
      <c r="E1553" s="7" t="s">
        <v>17174</v>
      </c>
      <c r="F1553" s="104">
        <v>41058</v>
      </c>
      <c r="G1553" s="92"/>
      <c r="H1553" s="12" t="str">
        <f t="shared" si="67"/>
        <v>重</v>
      </c>
      <c r="I1553" s="23">
        <v>41064</v>
      </c>
      <c r="J1553" s="27"/>
      <c r="K1553" s="12" t="s">
        <v>11298</v>
      </c>
      <c r="L1553" s="12"/>
      <c r="M1553" s="11"/>
      <c r="N1553" s="11"/>
      <c r="O1553" s="18"/>
    </row>
    <row r="1554" spans="1:15">
      <c r="A1554" s="34">
        <v>1552</v>
      </c>
      <c r="B1554" s="33" t="s">
        <v>16188</v>
      </c>
      <c r="C1554" s="12" t="s">
        <v>3270</v>
      </c>
      <c r="D1554" s="12" t="str">
        <f t="shared" si="66"/>
        <v>中海箱</v>
      </c>
      <c r="E1554" s="7" t="s">
        <v>17174</v>
      </c>
      <c r="F1554" s="104">
        <v>41058</v>
      </c>
      <c r="G1554" s="92"/>
      <c r="H1554" s="12" t="str">
        <f t="shared" si="67"/>
        <v>重</v>
      </c>
      <c r="I1554" s="23">
        <v>41064</v>
      </c>
      <c r="J1554" s="27"/>
      <c r="K1554" s="12" t="s">
        <v>11298</v>
      </c>
      <c r="L1554" s="12"/>
      <c r="M1554" s="11"/>
      <c r="N1554" s="11"/>
      <c r="O1554" s="18"/>
    </row>
    <row r="1555" spans="1:15">
      <c r="A1555" s="34">
        <v>1553</v>
      </c>
      <c r="B1555" s="33" t="s">
        <v>13313</v>
      </c>
      <c r="C1555" s="12" t="s">
        <v>3270</v>
      </c>
      <c r="D1555" s="12" t="str">
        <f t="shared" si="66"/>
        <v>中海箱</v>
      </c>
      <c r="E1555" s="7" t="s">
        <v>17174</v>
      </c>
      <c r="F1555" s="104">
        <v>41058</v>
      </c>
      <c r="G1555" s="92"/>
      <c r="H1555" s="12" t="str">
        <f t="shared" si="67"/>
        <v>重</v>
      </c>
      <c r="I1555" s="23">
        <v>41064</v>
      </c>
      <c r="J1555" s="27"/>
      <c r="K1555" s="12" t="s">
        <v>11298</v>
      </c>
      <c r="L1555" s="12"/>
      <c r="M1555" s="11"/>
      <c r="N1555" s="11"/>
      <c r="O1555" s="18"/>
    </row>
    <row r="1556" spans="1:15">
      <c r="A1556" s="34">
        <v>1554</v>
      </c>
      <c r="B1556" s="33" t="s">
        <v>13314</v>
      </c>
      <c r="C1556" s="12" t="s">
        <v>3270</v>
      </c>
      <c r="D1556" s="12" t="str">
        <f t="shared" si="66"/>
        <v>中海箱</v>
      </c>
      <c r="E1556" s="7" t="s">
        <v>17174</v>
      </c>
      <c r="F1556" s="104">
        <v>41058</v>
      </c>
      <c r="G1556" s="92"/>
      <c r="H1556" s="12" t="str">
        <f t="shared" si="67"/>
        <v>重</v>
      </c>
      <c r="I1556" s="23">
        <v>41064</v>
      </c>
      <c r="J1556" s="27"/>
      <c r="K1556" s="12" t="s">
        <v>11298</v>
      </c>
      <c r="L1556" s="12"/>
      <c r="M1556" s="11"/>
      <c r="N1556" s="11"/>
      <c r="O1556" s="18"/>
    </row>
    <row r="1557" spans="1:15">
      <c r="A1557" s="34">
        <v>1555</v>
      </c>
      <c r="B1557" s="33" t="s">
        <v>13315</v>
      </c>
      <c r="C1557" s="12" t="s">
        <v>3270</v>
      </c>
      <c r="D1557" s="12" t="str">
        <f t="shared" si="66"/>
        <v>中海箱</v>
      </c>
      <c r="E1557" s="7" t="s">
        <v>17174</v>
      </c>
      <c r="F1557" s="104">
        <v>41058</v>
      </c>
      <c r="G1557" s="92"/>
      <c r="H1557" s="12" t="str">
        <f t="shared" si="67"/>
        <v>重</v>
      </c>
      <c r="I1557" s="23">
        <v>41064</v>
      </c>
      <c r="J1557" s="27"/>
      <c r="K1557" s="12" t="s">
        <v>11298</v>
      </c>
      <c r="L1557" s="12"/>
      <c r="M1557" s="11"/>
      <c r="N1557" s="11"/>
      <c r="O1557" s="18"/>
    </row>
    <row r="1558" spans="1:15">
      <c r="A1558" s="34">
        <v>1556</v>
      </c>
      <c r="B1558" s="33" t="s">
        <v>13316</v>
      </c>
      <c r="C1558" s="12" t="s">
        <v>3270</v>
      </c>
      <c r="D1558" s="12" t="str">
        <f t="shared" si="66"/>
        <v>中海箱</v>
      </c>
      <c r="E1558" s="7" t="s">
        <v>17174</v>
      </c>
      <c r="F1558" s="104">
        <v>41058</v>
      </c>
      <c r="G1558" s="92"/>
      <c r="H1558" s="12" t="str">
        <f t="shared" si="67"/>
        <v>重</v>
      </c>
      <c r="I1558" s="23">
        <v>41064</v>
      </c>
      <c r="J1558" s="27"/>
      <c r="K1558" s="12" t="s">
        <v>11298</v>
      </c>
      <c r="L1558" s="12"/>
      <c r="M1558" s="11"/>
      <c r="N1558" s="11"/>
      <c r="O1558" s="18"/>
    </row>
    <row r="1559" spans="1:15">
      <c r="A1559" s="34">
        <v>1557</v>
      </c>
      <c r="B1559" s="33" t="s">
        <v>5137</v>
      </c>
      <c r="C1559" s="12" t="s">
        <v>3270</v>
      </c>
      <c r="D1559" s="12" t="str">
        <f t="shared" si="66"/>
        <v>中海箱</v>
      </c>
      <c r="E1559" s="7" t="s">
        <v>17174</v>
      </c>
      <c r="F1559" s="104">
        <v>41058</v>
      </c>
      <c r="G1559" s="92"/>
      <c r="H1559" s="12" t="str">
        <f t="shared" si="67"/>
        <v>重</v>
      </c>
      <c r="I1559" s="23">
        <v>41077</v>
      </c>
      <c r="J1559" s="27"/>
      <c r="K1559" s="12" t="s">
        <v>3478</v>
      </c>
      <c r="L1559" s="12"/>
      <c r="M1559" s="11"/>
      <c r="N1559" s="11"/>
      <c r="O1559" s="18"/>
    </row>
    <row r="1560" spans="1:15">
      <c r="A1560" s="34">
        <v>1558</v>
      </c>
      <c r="B1560" s="33" t="s">
        <v>3757</v>
      </c>
      <c r="C1560" s="12" t="s">
        <v>10258</v>
      </c>
      <c r="D1560" s="12" t="str">
        <f t="shared" si="66"/>
        <v>中海箱</v>
      </c>
      <c r="E1560" s="7" t="s">
        <v>17174</v>
      </c>
      <c r="F1560" s="104">
        <v>41058</v>
      </c>
      <c r="G1560" s="92"/>
      <c r="H1560" s="12" t="str">
        <f t="shared" si="67"/>
        <v>重</v>
      </c>
      <c r="I1560" s="23">
        <v>41068</v>
      </c>
      <c r="J1560" s="27"/>
      <c r="K1560" s="12" t="s">
        <v>11622</v>
      </c>
      <c r="L1560" s="12"/>
      <c r="M1560" s="11"/>
      <c r="N1560" s="11"/>
      <c r="O1560" s="18"/>
    </row>
    <row r="1561" spans="1:15">
      <c r="A1561" s="34">
        <v>1559</v>
      </c>
      <c r="B1561" s="33" t="s">
        <v>7229</v>
      </c>
      <c r="C1561" s="12" t="s">
        <v>3270</v>
      </c>
      <c r="D1561" s="12" t="str">
        <f t="shared" si="66"/>
        <v>中海箱</v>
      </c>
      <c r="E1561" s="7" t="s">
        <v>17174</v>
      </c>
      <c r="F1561" s="104">
        <v>41064</v>
      </c>
      <c r="G1561" s="92"/>
      <c r="H1561" s="12" t="str">
        <f t="shared" si="67"/>
        <v>重</v>
      </c>
      <c r="I1561" s="23">
        <v>41074</v>
      </c>
      <c r="J1561" s="27"/>
      <c r="K1561" s="12" t="s">
        <v>6500</v>
      </c>
      <c r="L1561" s="12"/>
      <c r="M1561" s="11"/>
      <c r="N1561" s="11"/>
      <c r="O1561" s="18"/>
    </row>
    <row r="1562" spans="1:15">
      <c r="A1562" s="34">
        <v>1560</v>
      </c>
      <c r="B1562" s="33" t="s">
        <v>8683</v>
      </c>
      <c r="C1562" s="12" t="s">
        <v>3270</v>
      </c>
      <c r="D1562" s="12" t="str">
        <f t="shared" si="66"/>
        <v>中海箱</v>
      </c>
      <c r="E1562" s="7" t="s">
        <v>17174</v>
      </c>
      <c r="F1562" s="104">
        <v>41064</v>
      </c>
      <c r="G1562" s="92"/>
      <c r="H1562" s="12" t="str">
        <f t="shared" si="67"/>
        <v>重</v>
      </c>
      <c r="I1562" s="23">
        <v>41086</v>
      </c>
      <c r="J1562" s="27"/>
      <c r="K1562" s="12" t="s">
        <v>6500</v>
      </c>
      <c r="L1562" s="12"/>
      <c r="M1562" s="11"/>
      <c r="N1562" s="11"/>
      <c r="O1562" s="18"/>
    </row>
    <row r="1563" spans="1:15">
      <c r="A1563" s="34">
        <v>1561</v>
      </c>
      <c r="B1563" s="33" t="s">
        <v>7230</v>
      </c>
      <c r="C1563" s="12" t="s">
        <v>3270</v>
      </c>
      <c r="D1563" s="12" t="str">
        <f t="shared" si="66"/>
        <v>中海箱</v>
      </c>
      <c r="E1563" s="7" t="s">
        <v>17174</v>
      </c>
      <c r="F1563" s="104">
        <v>41064</v>
      </c>
      <c r="G1563" s="92"/>
      <c r="H1563" s="12" t="str">
        <f t="shared" si="67"/>
        <v>重</v>
      </c>
      <c r="I1563" s="23">
        <v>41086</v>
      </c>
      <c r="J1563" s="27"/>
      <c r="K1563" s="12" t="s">
        <v>6500</v>
      </c>
      <c r="L1563" s="12"/>
      <c r="M1563" s="11"/>
      <c r="N1563" s="11"/>
      <c r="O1563" s="18"/>
    </row>
    <row r="1564" spans="1:15">
      <c r="A1564" s="34">
        <v>1562</v>
      </c>
      <c r="B1564" s="102" t="s">
        <v>6298</v>
      </c>
      <c r="C1564" s="12" t="s">
        <v>10258</v>
      </c>
      <c r="D1564" s="12" t="str">
        <f t="shared" si="66"/>
        <v>中海箱</v>
      </c>
      <c r="E1564" s="7" t="s">
        <v>8078</v>
      </c>
      <c r="F1564" s="104">
        <v>41064</v>
      </c>
      <c r="G1564" s="92"/>
      <c r="H1564" s="12" t="str">
        <f t="shared" si="67"/>
        <v>重</v>
      </c>
      <c r="I1564" s="23">
        <v>41110</v>
      </c>
      <c r="J1564" s="27"/>
      <c r="K1564" s="12" t="s">
        <v>6500</v>
      </c>
      <c r="L1564" s="12"/>
      <c r="M1564" s="11"/>
      <c r="N1564" s="11"/>
      <c r="O1564" s="18"/>
    </row>
    <row r="1565" spans="1:15">
      <c r="A1565" s="34">
        <v>1563</v>
      </c>
      <c r="B1565" s="102" t="s">
        <v>16799</v>
      </c>
      <c r="C1565" s="12" t="s">
        <v>10258</v>
      </c>
      <c r="D1565" s="12" t="str">
        <f t="shared" si="66"/>
        <v>中海箱</v>
      </c>
      <c r="E1565" s="7" t="s">
        <v>17174</v>
      </c>
      <c r="F1565" s="104">
        <v>41064</v>
      </c>
      <c r="G1565" s="92"/>
      <c r="H1565" s="12" t="str">
        <f t="shared" si="67"/>
        <v>重</v>
      </c>
      <c r="I1565" s="23">
        <v>41110</v>
      </c>
      <c r="J1565" s="27"/>
      <c r="K1565" s="12" t="s">
        <v>6500</v>
      </c>
      <c r="L1565" s="12"/>
      <c r="M1565" s="11"/>
      <c r="N1565" s="11"/>
      <c r="O1565" s="18"/>
    </row>
    <row r="1566" spans="1:15">
      <c r="A1566" s="34">
        <v>1564</v>
      </c>
      <c r="B1566" s="102" t="s">
        <v>16800</v>
      </c>
      <c r="C1566" s="12" t="s">
        <v>10258</v>
      </c>
      <c r="D1566" s="12" t="str">
        <f t="shared" si="66"/>
        <v>中海箱</v>
      </c>
      <c r="E1566" s="7" t="s">
        <v>17174</v>
      </c>
      <c r="F1566" s="104">
        <v>41064</v>
      </c>
      <c r="G1566" s="92"/>
      <c r="H1566" s="12" t="str">
        <f t="shared" si="67"/>
        <v>重</v>
      </c>
      <c r="I1566" s="23">
        <v>41110</v>
      </c>
      <c r="J1566" s="27"/>
      <c r="K1566" s="12" t="s">
        <v>6500</v>
      </c>
      <c r="L1566" s="12"/>
      <c r="M1566" s="11"/>
      <c r="N1566" s="11"/>
      <c r="O1566" s="18"/>
    </row>
    <row r="1567" spans="1:15">
      <c r="A1567" s="34">
        <v>1565</v>
      </c>
      <c r="B1567" s="33" t="s">
        <v>16801</v>
      </c>
      <c r="C1567" s="12" t="s">
        <v>3270</v>
      </c>
      <c r="D1567" s="12" t="str">
        <f t="shared" si="66"/>
        <v>中海箱</v>
      </c>
      <c r="E1567" s="7" t="s">
        <v>17174</v>
      </c>
      <c r="F1567" s="104">
        <v>41064</v>
      </c>
      <c r="G1567" s="92"/>
      <c r="H1567" s="12" t="str">
        <f t="shared" si="67"/>
        <v>重</v>
      </c>
      <c r="I1567" s="23">
        <v>41077</v>
      </c>
      <c r="J1567" s="27"/>
      <c r="K1567" s="12" t="s">
        <v>3478</v>
      </c>
      <c r="L1567" s="12"/>
      <c r="M1567" s="11"/>
      <c r="N1567" s="11"/>
      <c r="O1567" s="18"/>
    </row>
    <row r="1568" spans="1:15">
      <c r="A1568" s="34">
        <v>1566</v>
      </c>
      <c r="B1568" s="33" t="s">
        <v>16802</v>
      </c>
      <c r="C1568" s="12" t="s">
        <v>3270</v>
      </c>
      <c r="D1568" s="12" t="str">
        <f t="shared" si="66"/>
        <v>中海箱</v>
      </c>
      <c r="E1568" s="7" t="s">
        <v>17174</v>
      </c>
      <c r="F1568" s="104">
        <v>41064</v>
      </c>
      <c r="G1568" s="92"/>
      <c r="H1568" s="12" t="str">
        <f t="shared" si="67"/>
        <v>重</v>
      </c>
      <c r="I1568" s="23">
        <v>41082</v>
      </c>
      <c r="J1568" s="27"/>
      <c r="K1568" s="12" t="s">
        <v>6500</v>
      </c>
      <c r="L1568" s="12"/>
      <c r="M1568" s="11"/>
      <c r="N1568" s="11"/>
      <c r="O1568" s="18"/>
    </row>
    <row r="1569" spans="1:15">
      <c r="A1569" s="34">
        <v>1567</v>
      </c>
      <c r="B1569" s="33" t="s">
        <v>16803</v>
      </c>
      <c r="C1569" s="12" t="s">
        <v>3270</v>
      </c>
      <c r="D1569" s="12" t="str">
        <f t="shared" si="66"/>
        <v>中海箱</v>
      </c>
      <c r="E1569" s="7" t="s">
        <v>17174</v>
      </c>
      <c r="F1569" s="104">
        <v>41064</v>
      </c>
      <c r="G1569" s="92"/>
      <c r="H1569" s="12" t="str">
        <f t="shared" si="67"/>
        <v>重</v>
      </c>
      <c r="I1569" s="23">
        <v>41077</v>
      </c>
      <c r="J1569" s="27"/>
      <c r="K1569" s="12" t="s">
        <v>6500</v>
      </c>
      <c r="L1569" s="12"/>
      <c r="M1569" s="11"/>
      <c r="N1569" s="11"/>
      <c r="O1569" s="18"/>
    </row>
    <row r="1570" spans="1:15">
      <c r="A1570" s="34">
        <v>1568</v>
      </c>
      <c r="B1570" s="33" t="s">
        <v>16804</v>
      </c>
      <c r="C1570" s="12" t="s">
        <v>3270</v>
      </c>
      <c r="D1570" s="12" t="str">
        <f t="shared" si="66"/>
        <v>中海箱</v>
      </c>
      <c r="E1570" s="7" t="s">
        <v>17174</v>
      </c>
      <c r="F1570" s="104">
        <v>41064</v>
      </c>
      <c r="G1570" s="92"/>
      <c r="H1570" s="12" t="str">
        <f t="shared" si="67"/>
        <v>重</v>
      </c>
      <c r="I1570" s="23">
        <v>41077</v>
      </c>
      <c r="J1570" s="27"/>
      <c r="K1570" s="12" t="s">
        <v>6500</v>
      </c>
      <c r="L1570" s="12"/>
      <c r="M1570" s="11"/>
      <c r="N1570" s="11"/>
      <c r="O1570" s="18"/>
    </row>
    <row r="1571" spans="1:15">
      <c r="A1571" s="34">
        <v>1569</v>
      </c>
      <c r="B1571" s="33" t="s">
        <v>16805</v>
      </c>
      <c r="C1571" s="12" t="s">
        <v>3270</v>
      </c>
      <c r="D1571" s="12" t="str">
        <f t="shared" si="66"/>
        <v>中海箱</v>
      </c>
      <c r="E1571" s="7" t="s">
        <v>17174</v>
      </c>
      <c r="F1571" s="104">
        <v>41064</v>
      </c>
      <c r="G1571" s="92"/>
      <c r="H1571" s="12" t="str">
        <f t="shared" si="67"/>
        <v>重</v>
      </c>
      <c r="I1571" s="23">
        <v>41075</v>
      </c>
      <c r="J1571" s="27"/>
      <c r="K1571" s="12" t="s">
        <v>11298</v>
      </c>
      <c r="L1571" s="12"/>
      <c r="M1571" s="11"/>
      <c r="N1571" s="11"/>
      <c r="O1571" s="18"/>
    </row>
    <row r="1572" spans="1:15">
      <c r="A1572" s="34">
        <v>1570</v>
      </c>
      <c r="B1572" s="33" t="s">
        <v>16806</v>
      </c>
      <c r="C1572" s="12" t="s">
        <v>3270</v>
      </c>
      <c r="D1572" s="12" t="str">
        <f t="shared" si="66"/>
        <v>中海箱</v>
      </c>
      <c r="E1572" s="7" t="s">
        <v>17174</v>
      </c>
      <c r="F1572" s="104">
        <v>41064</v>
      </c>
      <c r="G1572" s="92"/>
      <c r="H1572" s="12" t="str">
        <f t="shared" si="67"/>
        <v>重</v>
      </c>
      <c r="I1572" s="23">
        <v>41075</v>
      </c>
      <c r="J1572" s="27"/>
      <c r="K1572" s="12" t="s">
        <v>6500</v>
      </c>
      <c r="L1572" s="12"/>
      <c r="M1572" s="11"/>
      <c r="N1572" s="11"/>
      <c r="O1572" s="18"/>
    </row>
    <row r="1573" spans="1:15">
      <c r="A1573" s="34">
        <v>1571</v>
      </c>
      <c r="B1573" s="33" t="s">
        <v>16807</v>
      </c>
      <c r="C1573" s="12" t="s">
        <v>3270</v>
      </c>
      <c r="D1573" s="12" t="str">
        <f t="shared" si="66"/>
        <v>中海箱</v>
      </c>
      <c r="E1573" s="7" t="s">
        <v>17174</v>
      </c>
      <c r="F1573" s="104">
        <v>41064</v>
      </c>
      <c r="G1573" s="92"/>
      <c r="H1573" s="12" t="str">
        <f t="shared" si="67"/>
        <v>重</v>
      </c>
      <c r="I1573" s="23">
        <v>41086</v>
      </c>
      <c r="J1573" s="27"/>
      <c r="K1573" s="12" t="s">
        <v>6500</v>
      </c>
      <c r="L1573" s="12"/>
      <c r="M1573" s="11"/>
      <c r="N1573" s="11"/>
      <c r="O1573" s="18"/>
    </row>
    <row r="1574" spans="1:15">
      <c r="A1574" s="34">
        <v>1572</v>
      </c>
      <c r="B1574" s="33" t="s">
        <v>5138</v>
      </c>
      <c r="C1574" s="12" t="s">
        <v>10258</v>
      </c>
      <c r="D1574" s="12" t="str">
        <f t="shared" si="66"/>
        <v>中海箱</v>
      </c>
      <c r="E1574" s="7" t="s">
        <v>8078</v>
      </c>
      <c r="F1574" s="104">
        <v>41066</v>
      </c>
      <c r="G1574" s="92"/>
      <c r="H1574" s="12" t="str">
        <f t="shared" si="67"/>
        <v>重</v>
      </c>
      <c r="I1574" s="23">
        <v>41068</v>
      </c>
      <c r="J1574" s="27"/>
      <c r="K1574" s="12" t="s">
        <v>11623</v>
      </c>
      <c r="L1574" s="12"/>
      <c r="M1574" s="11"/>
      <c r="N1574" s="11"/>
      <c r="O1574" s="18"/>
    </row>
    <row r="1575" spans="1:15">
      <c r="A1575" s="34">
        <v>1573</v>
      </c>
      <c r="B1575" s="33" t="s">
        <v>5139</v>
      </c>
      <c r="C1575" s="12" t="s">
        <v>10258</v>
      </c>
      <c r="D1575" s="12" t="str">
        <f t="shared" si="66"/>
        <v>中海箱</v>
      </c>
      <c r="E1575" s="7" t="s">
        <v>8078</v>
      </c>
      <c r="F1575" s="104">
        <v>41066</v>
      </c>
      <c r="G1575" s="92"/>
      <c r="H1575" s="12" t="str">
        <f t="shared" si="67"/>
        <v>重</v>
      </c>
      <c r="I1575" s="23">
        <v>41068</v>
      </c>
      <c r="J1575" s="27"/>
      <c r="K1575" s="12" t="s">
        <v>6500</v>
      </c>
      <c r="L1575" s="12"/>
      <c r="M1575" s="11"/>
      <c r="N1575" s="11"/>
      <c r="O1575" s="18"/>
    </row>
    <row r="1576" spans="1:15">
      <c r="A1576" s="34">
        <v>1574</v>
      </c>
      <c r="B1576" s="33" t="s">
        <v>3893</v>
      </c>
      <c r="C1576" s="12" t="s">
        <v>10258</v>
      </c>
      <c r="D1576" s="12" t="str">
        <f t="shared" si="66"/>
        <v>中海箱</v>
      </c>
      <c r="E1576" s="7" t="s">
        <v>8078</v>
      </c>
      <c r="F1576" s="104">
        <v>41066</v>
      </c>
      <c r="G1576" s="92"/>
      <c r="H1576" s="12" t="str">
        <f t="shared" si="67"/>
        <v>重</v>
      </c>
      <c r="I1576" s="23">
        <v>41068</v>
      </c>
      <c r="J1576" s="27"/>
      <c r="K1576" s="12" t="s">
        <v>6500</v>
      </c>
      <c r="L1576" s="12"/>
      <c r="M1576" s="11"/>
      <c r="N1576" s="11"/>
      <c r="O1576" s="18"/>
    </row>
    <row r="1577" spans="1:15">
      <c r="A1577" s="34">
        <v>1575</v>
      </c>
      <c r="B1577" s="33" t="s">
        <v>2916</v>
      </c>
      <c r="C1577" s="12" t="s">
        <v>3270</v>
      </c>
      <c r="D1577" s="12" t="str">
        <f t="shared" si="66"/>
        <v>中海箱</v>
      </c>
      <c r="E1577" s="7" t="s">
        <v>8078</v>
      </c>
      <c r="F1577" s="104">
        <v>41066</v>
      </c>
      <c r="G1577" s="92"/>
      <c r="H1577" s="12" t="str">
        <f t="shared" si="67"/>
        <v>重</v>
      </c>
      <c r="I1577" s="23">
        <v>41202</v>
      </c>
      <c r="J1577" s="27"/>
      <c r="K1577" s="12" t="s">
        <v>1358</v>
      </c>
      <c r="L1577" s="12"/>
      <c r="M1577" s="11"/>
      <c r="N1577" s="11"/>
      <c r="O1577" s="18"/>
    </row>
    <row r="1578" spans="1:15">
      <c r="A1578" s="34">
        <v>1576</v>
      </c>
      <c r="B1578" s="33" t="s">
        <v>2917</v>
      </c>
      <c r="C1578" s="12" t="s">
        <v>3270</v>
      </c>
      <c r="D1578" s="12" t="str">
        <f t="shared" si="66"/>
        <v>中海箱</v>
      </c>
      <c r="E1578" s="7" t="s">
        <v>8078</v>
      </c>
      <c r="F1578" s="104">
        <v>41066</v>
      </c>
      <c r="G1578" s="92"/>
      <c r="H1578" s="12" t="str">
        <f t="shared" si="67"/>
        <v>重</v>
      </c>
      <c r="I1578" s="23">
        <v>41202</v>
      </c>
      <c r="J1578" s="27"/>
      <c r="K1578" s="12" t="s">
        <v>1358</v>
      </c>
      <c r="L1578" s="12"/>
      <c r="M1578" s="11"/>
      <c r="N1578" s="11"/>
      <c r="O1578" s="18"/>
    </row>
    <row r="1579" spans="1:15">
      <c r="A1579" s="34">
        <v>1577</v>
      </c>
      <c r="B1579" s="33" t="s">
        <v>2918</v>
      </c>
      <c r="C1579" s="12" t="s">
        <v>3270</v>
      </c>
      <c r="D1579" s="12" t="str">
        <f t="shared" si="66"/>
        <v>中海箱</v>
      </c>
      <c r="E1579" s="7" t="s">
        <v>8078</v>
      </c>
      <c r="F1579" s="104">
        <v>41066</v>
      </c>
      <c r="G1579" s="92"/>
      <c r="H1579" s="12" t="str">
        <f t="shared" si="67"/>
        <v>重</v>
      </c>
      <c r="I1579" s="23">
        <v>41208</v>
      </c>
      <c r="J1579" s="27"/>
      <c r="K1579" s="12" t="s">
        <v>11298</v>
      </c>
      <c r="L1579" s="12"/>
      <c r="M1579" s="11"/>
      <c r="N1579" s="11"/>
      <c r="O1579" s="18"/>
    </row>
    <row r="1580" spans="1:15">
      <c r="A1580" s="34">
        <v>1578</v>
      </c>
      <c r="B1580" s="33" t="s">
        <v>4555</v>
      </c>
      <c r="C1580" s="12" t="s">
        <v>3270</v>
      </c>
      <c r="D1580" s="12" t="str">
        <f t="shared" si="66"/>
        <v>中海箱</v>
      </c>
      <c r="E1580" s="7" t="s">
        <v>8078</v>
      </c>
      <c r="F1580" s="104">
        <v>41066</v>
      </c>
      <c r="G1580" s="92"/>
      <c r="H1580" s="12" t="str">
        <f t="shared" si="67"/>
        <v>重</v>
      </c>
      <c r="I1580" s="23">
        <v>41202</v>
      </c>
      <c r="J1580" s="27"/>
      <c r="K1580" s="12" t="s">
        <v>1358</v>
      </c>
      <c r="L1580" s="12"/>
      <c r="M1580" s="11"/>
      <c r="N1580" s="11"/>
      <c r="O1580" s="18"/>
    </row>
    <row r="1581" spans="1:15">
      <c r="A1581" s="34">
        <v>1579</v>
      </c>
      <c r="B1581" s="33" t="s">
        <v>11642</v>
      </c>
      <c r="C1581" s="12" t="s">
        <v>3270</v>
      </c>
      <c r="D1581" s="12" t="str">
        <f t="shared" si="66"/>
        <v>中海箱</v>
      </c>
      <c r="E1581" s="7" t="s">
        <v>8078</v>
      </c>
      <c r="F1581" s="104">
        <v>41066</v>
      </c>
      <c r="G1581" s="92"/>
      <c r="H1581" s="12" t="str">
        <f t="shared" si="67"/>
        <v>重</v>
      </c>
      <c r="I1581" s="23">
        <v>41202</v>
      </c>
      <c r="J1581" s="27"/>
      <c r="K1581" s="12" t="s">
        <v>1358</v>
      </c>
      <c r="L1581" s="12"/>
      <c r="M1581" s="11"/>
      <c r="N1581" s="11"/>
      <c r="O1581" s="18"/>
    </row>
    <row r="1582" spans="1:15">
      <c r="A1582" s="34">
        <v>1580</v>
      </c>
      <c r="B1582" s="33" t="s">
        <v>601</v>
      </c>
      <c r="C1582" s="12" t="s">
        <v>3270</v>
      </c>
      <c r="D1582" s="12" t="str">
        <f t="shared" si="66"/>
        <v>中海箱</v>
      </c>
      <c r="E1582" s="7" t="s">
        <v>8078</v>
      </c>
      <c r="F1582" s="104">
        <v>41066</v>
      </c>
      <c r="G1582" s="92"/>
      <c r="H1582" s="12" t="str">
        <f t="shared" si="67"/>
        <v>重</v>
      </c>
      <c r="I1582" s="23">
        <v>41202</v>
      </c>
      <c r="J1582" s="27"/>
      <c r="K1582" s="12" t="s">
        <v>1358</v>
      </c>
      <c r="L1582" s="12"/>
      <c r="M1582" s="11"/>
      <c r="N1582" s="11"/>
      <c r="O1582" s="18"/>
    </row>
    <row r="1583" spans="1:15">
      <c r="A1583" s="34">
        <v>1581</v>
      </c>
      <c r="B1583" s="33" t="s">
        <v>3623</v>
      </c>
      <c r="C1583" s="12" t="s">
        <v>3270</v>
      </c>
      <c r="D1583" s="12" t="str">
        <f t="shared" si="66"/>
        <v>中海箱</v>
      </c>
      <c r="E1583" s="7" t="s">
        <v>8078</v>
      </c>
      <c r="F1583" s="104">
        <v>41066</v>
      </c>
      <c r="G1583" s="92"/>
      <c r="H1583" s="12" t="str">
        <f t="shared" si="67"/>
        <v>重</v>
      </c>
      <c r="I1583" s="23">
        <v>41172</v>
      </c>
      <c r="J1583" s="27"/>
      <c r="K1583" s="12" t="s">
        <v>6500</v>
      </c>
      <c r="L1583" s="12"/>
      <c r="M1583" s="11"/>
      <c r="N1583" s="11"/>
      <c r="O1583" s="18"/>
    </row>
    <row r="1584" spans="1:15">
      <c r="A1584" s="34">
        <v>1582</v>
      </c>
      <c r="B1584" s="33" t="s">
        <v>3652</v>
      </c>
      <c r="C1584" s="12" t="s">
        <v>3270</v>
      </c>
      <c r="D1584" s="12" t="str">
        <f t="shared" si="66"/>
        <v>中海箱</v>
      </c>
      <c r="E1584" s="7" t="s">
        <v>8078</v>
      </c>
      <c r="F1584" s="104">
        <v>41066</v>
      </c>
      <c r="G1584" s="92"/>
      <c r="H1584" s="12" t="str">
        <f t="shared" si="67"/>
        <v>重</v>
      </c>
      <c r="I1584" s="23">
        <v>41093</v>
      </c>
      <c r="J1584" s="27"/>
      <c r="K1584" s="12" t="s">
        <v>11298</v>
      </c>
      <c r="L1584" s="12"/>
      <c r="M1584" s="11"/>
      <c r="N1584" s="11"/>
      <c r="O1584" s="18"/>
    </row>
    <row r="1585" spans="1:15">
      <c r="A1585" s="34">
        <v>1583</v>
      </c>
      <c r="B1585" s="33" t="s">
        <v>3653</v>
      </c>
      <c r="C1585" s="12" t="s">
        <v>3270</v>
      </c>
      <c r="D1585" s="12" t="str">
        <f t="shared" si="66"/>
        <v>中海箱</v>
      </c>
      <c r="E1585" s="7" t="s">
        <v>8078</v>
      </c>
      <c r="F1585" s="104">
        <v>41066</v>
      </c>
      <c r="G1585" s="92"/>
      <c r="H1585" s="12" t="str">
        <f t="shared" si="67"/>
        <v>重</v>
      </c>
      <c r="I1585" s="23">
        <v>41250</v>
      </c>
      <c r="J1585" s="27"/>
      <c r="K1585" s="12" t="s">
        <v>6500</v>
      </c>
      <c r="L1585" s="12"/>
      <c r="M1585" s="11"/>
      <c r="N1585" s="11"/>
      <c r="O1585" s="18"/>
    </row>
    <row r="1586" spans="1:15">
      <c r="A1586" s="34">
        <v>1584</v>
      </c>
      <c r="B1586" s="33" t="s">
        <v>5757</v>
      </c>
      <c r="C1586" s="12" t="s">
        <v>3270</v>
      </c>
      <c r="D1586" s="12" t="str">
        <f t="shared" si="66"/>
        <v>中海箱</v>
      </c>
      <c r="E1586" s="7" t="s">
        <v>8078</v>
      </c>
      <c r="F1586" s="104">
        <v>41066</v>
      </c>
      <c r="G1586" s="92"/>
      <c r="H1586" s="12" t="str">
        <f t="shared" si="67"/>
        <v>重</v>
      </c>
      <c r="I1586" s="23">
        <v>41093</v>
      </c>
      <c r="J1586" s="27"/>
      <c r="K1586" s="12" t="s">
        <v>6500</v>
      </c>
      <c r="L1586" s="12"/>
      <c r="M1586" s="11"/>
      <c r="N1586" s="11"/>
      <c r="O1586" s="18"/>
    </row>
    <row r="1587" spans="1:15">
      <c r="A1587" s="34">
        <v>1585</v>
      </c>
      <c r="B1587" s="33" t="s">
        <v>5758</v>
      </c>
      <c r="C1587" s="12" t="s">
        <v>3270</v>
      </c>
      <c r="D1587" s="12" t="str">
        <f t="shared" si="66"/>
        <v>中海箱</v>
      </c>
      <c r="E1587" s="7" t="s">
        <v>8078</v>
      </c>
      <c r="F1587" s="104">
        <v>41066</v>
      </c>
      <c r="G1587" s="92"/>
      <c r="H1587" s="12" t="str">
        <f t="shared" si="67"/>
        <v>重</v>
      </c>
      <c r="I1587" s="23">
        <v>41093</v>
      </c>
      <c r="J1587" s="27"/>
      <c r="K1587" s="12" t="s">
        <v>6500</v>
      </c>
      <c r="L1587" s="12"/>
      <c r="M1587" s="11"/>
      <c r="N1587" s="11"/>
      <c r="O1587" s="18"/>
    </row>
    <row r="1588" spans="1:15">
      <c r="A1588" s="34">
        <v>1586</v>
      </c>
      <c r="B1588" s="33" t="s">
        <v>5759</v>
      </c>
      <c r="C1588" s="12" t="s">
        <v>3270</v>
      </c>
      <c r="D1588" s="12" t="str">
        <f t="shared" si="66"/>
        <v>中海箱</v>
      </c>
      <c r="E1588" s="7" t="s">
        <v>8078</v>
      </c>
      <c r="F1588" s="104">
        <v>41066</v>
      </c>
      <c r="G1588" s="92"/>
      <c r="H1588" s="12" t="str">
        <f t="shared" si="67"/>
        <v>重</v>
      </c>
      <c r="I1588" s="23">
        <v>41093</v>
      </c>
      <c r="J1588" s="27"/>
      <c r="K1588" s="12" t="s">
        <v>11298</v>
      </c>
      <c r="L1588" s="12"/>
      <c r="M1588" s="11"/>
      <c r="N1588" s="11"/>
      <c r="O1588" s="18"/>
    </row>
    <row r="1589" spans="1:15">
      <c r="A1589" s="34">
        <v>1587</v>
      </c>
      <c r="B1589" s="33" t="s">
        <v>1944</v>
      </c>
      <c r="C1589" s="12" t="s">
        <v>3270</v>
      </c>
      <c r="D1589" s="12" t="str">
        <f t="shared" si="66"/>
        <v>中海箱</v>
      </c>
      <c r="E1589" s="7" t="s">
        <v>8078</v>
      </c>
      <c r="F1589" s="104">
        <v>41066</v>
      </c>
      <c r="G1589" s="92"/>
      <c r="H1589" s="12" t="str">
        <f t="shared" si="67"/>
        <v>重</v>
      </c>
      <c r="I1589" s="23">
        <v>41093</v>
      </c>
      <c r="J1589" s="27"/>
      <c r="K1589" s="12" t="s">
        <v>6500</v>
      </c>
      <c r="L1589" s="12"/>
      <c r="M1589" s="11"/>
      <c r="N1589" s="11"/>
      <c r="O1589" s="18"/>
    </row>
    <row r="1590" spans="1:15">
      <c r="A1590" s="34">
        <v>1588</v>
      </c>
      <c r="B1590" s="33" t="s">
        <v>1945</v>
      </c>
      <c r="C1590" s="12" t="s">
        <v>3270</v>
      </c>
      <c r="D1590" s="12" t="str">
        <f t="shared" si="66"/>
        <v>中海箱</v>
      </c>
      <c r="E1590" s="7" t="s">
        <v>8078</v>
      </c>
      <c r="F1590" s="104">
        <v>41066</v>
      </c>
      <c r="G1590" s="92"/>
      <c r="H1590" s="12" t="str">
        <f t="shared" si="67"/>
        <v>重</v>
      </c>
      <c r="I1590" s="23">
        <v>41202</v>
      </c>
      <c r="J1590" s="27"/>
      <c r="K1590" s="12" t="s">
        <v>1358</v>
      </c>
      <c r="L1590" s="12"/>
      <c r="M1590" s="11"/>
      <c r="N1590" s="11"/>
      <c r="O1590" s="18"/>
    </row>
    <row r="1591" spans="1:15">
      <c r="A1591" s="34">
        <v>1589</v>
      </c>
      <c r="B1591" s="33" t="s">
        <v>8433</v>
      </c>
      <c r="C1591" s="12" t="s">
        <v>10258</v>
      </c>
      <c r="D1591" s="12" t="str">
        <f t="shared" si="66"/>
        <v>中海箱</v>
      </c>
      <c r="E1591" s="7" t="s">
        <v>8078</v>
      </c>
      <c r="F1591" s="104">
        <v>41068</v>
      </c>
      <c r="G1591" s="92"/>
      <c r="H1591" s="12" t="str">
        <f t="shared" si="67"/>
        <v>重</v>
      </c>
      <c r="I1591" s="23">
        <v>41068</v>
      </c>
      <c r="J1591" s="27"/>
      <c r="K1591" s="12" t="s">
        <v>11298</v>
      </c>
      <c r="L1591" s="12"/>
      <c r="M1591" s="11"/>
      <c r="N1591" s="11"/>
      <c r="O1591" s="18"/>
    </row>
    <row r="1592" spans="1:15">
      <c r="A1592" s="34">
        <v>1590</v>
      </c>
      <c r="B1592" s="33" t="s">
        <v>10150</v>
      </c>
      <c r="C1592" s="12" t="s">
        <v>10258</v>
      </c>
      <c r="D1592" s="12" t="str">
        <f t="shared" si="66"/>
        <v>中海箱</v>
      </c>
      <c r="E1592" s="7" t="s">
        <v>8078</v>
      </c>
      <c r="F1592" s="104">
        <v>41068</v>
      </c>
      <c r="G1592" s="92"/>
      <c r="H1592" s="12" t="str">
        <f t="shared" si="67"/>
        <v>重</v>
      </c>
      <c r="I1592" s="23">
        <v>41068</v>
      </c>
      <c r="J1592" s="27"/>
      <c r="K1592" s="12" t="s">
        <v>11298</v>
      </c>
      <c r="L1592" s="12"/>
      <c r="M1592" s="11"/>
      <c r="N1592" s="11"/>
      <c r="O1592" s="18"/>
    </row>
    <row r="1593" spans="1:15">
      <c r="A1593" s="34">
        <v>1591</v>
      </c>
      <c r="B1593" s="33" t="s">
        <v>10151</v>
      </c>
      <c r="C1593" s="12" t="s">
        <v>10258</v>
      </c>
      <c r="D1593" s="12" t="str">
        <f t="shared" si="66"/>
        <v>中海箱</v>
      </c>
      <c r="E1593" s="7" t="s">
        <v>8078</v>
      </c>
      <c r="F1593" s="104">
        <v>41068</v>
      </c>
      <c r="G1593" s="92"/>
      <c r="H1593" s="12" t="str">
        <f t="shared" si="67"/>
        <v>重</v>
      </c>
      <c r="I1593" s="23">
        <v>41068</v>
      </c>
      <c r="J1593" s="27"/>
      <c r="K1593" s="12" t="s">
        <v>11298</v>
      </c>
      <c r="L1593" s="12"/>
      <c r="M1593" s="11"/>
      <c r="N1593" s="11"/>
      <c r="O1593" s="18"/>
    </row>
    <row r="1594" spans="1:15">
      <c r="A1594" s="34">
        <v>1592</v>
      </c>
      <c r="B1594" s="33" t="s">
        <v>10152</v>
      </c>
      <c r="C1594" s="12" t="s">
        <v>10258</v>
      </c>
      <c r="D1594" s="12" t="str">
        <f t="shared" si="66"/>
        <v>中海箱</v>
      </c>
      <c r="E1594" s="7" t="s">
        <v>8078</v>
      </c>
      <c r="F1594" s="104">
        <v>41068</v>
      </c>
      <c r="G1594" s="92"/>
      <c r="H1594" s="12" t="str">
        <f t="shared" si="67"/>
        <v>重</v>
      </c>
      <c r="I1594" s="23">
        <v>41068</v>
      </c>
      <c r="J1594" s="27"/>
      <c r="K1594" s="12" t="s">
        <v>11298</v>
      </c>
      <c r="L1594" s="12"/>
      <c r="M1594" s="11"/>
      <c r="N1594" s="11"/>
      <c r="O1594" s="18"/>
    </row>
    <row r="1595" spans="1:15">
      <c r="A1595" s="34">
        <v>1593</v>
      </c>
      <c r="B1595" s="33" t="s">
        <v>10153</v>
      </c>
      <c r="C1595" s="12" t="s">
        <v>10258</v>
      </c>
      <c r="D1595" s="12" t="str">
        <f t="shared" si="66"/>
        <v>中海箱</v>
      </c>
      <c r="E1595" s="7" t="s">
        <v>8078</v>
      </c>
      <c r="F1595" s="104">
        <v>41068</v>
      </c>
      <c r="G1595" s="92"/>
      <c r="H1595" s="12" t="str">
        <f t="shared" si="67"/>
        <v>重</v>
      </c>
      <c r="I1595" s="23">
        <v>41068</v>
      </c>
      <c r="J1595" s="27"/>
      <c r="K1595" s="12" t="s">
        <v>11298</v>
      </c>
      <c r="L1595" s="12"/>
      <c r="M1595" s="11"/>
      <c r="N1595" s="11"/>
      <c r="O1595" s="18"/>
    </row>
    <row r="1596" spans="1:15">
      <c r="A1596" s="34">
        <v>1594</v>
      </c>
      <c r="B1596" s="33" t="s">
        <v>10154</v>
      </c>
      <c r="C1596" s="12" t="s">
        <v>10258</v>
      </c>
      <c r="D1596" s="12" t="str">
        <f t="shared" si="66"/>
        <v>中海箱</v>
      </c>
      <c r="E1596" s="7" t="s">
        <v>8078</v>
      </c>
      <c r="F1596" s="104">
        <v>41068</v>
      </c>
      <c r="G1596" s="92"/>
      <c r="H1596" s="12" t="str">
        <f t="shared" si="67"/>
        <v>重</v>
      </c>
      <c r="I1596" s="23">
        <v>41068</v>
      </c>
      <c r="J1596" s="27"/>
      <c r="K1596" s="12" t="s">
        <v>11298</v>
      </c>
      <c r="L1596" s="12"/>
      <c r="M1596" s="11"/>
      <c r="N1596" s="11"/>
      <c r="O1596" s="18"/>
    </row>
    <row r="1597" spans="1:15">
      <c r="A1597" s="34">
        <v>1595</v>
      </c>
      <c r="B1597" s="33" t="s">
        <v>6652</v>
      </c>
      <c r="C1597" s="12" t="s">
        <v>10258</v>
      </c>
      <c r="D1597" s="12" t="str">
        <f t="shared" si="66"/>
        <v>中海箱</v>
      </c>
      <c r="E1597" s="7" t="s">
        <v>8078</v>
      </c>
      <c r="F1597" s="104">
        <v>41068</v>
      </c>
      <c r="G1597" s="92"/>
      <c r="H1597" s="12" t="str">
        <f t="shared" si="67"/>
        <v>重</v>
      </c>
      <c r="I1597" s="23">
        <v>41068</v>
      </c>
      <c r="J1597" s="27"/>
      <c r="K1597" s="12" t="s">
        <v>11298</v>
      </c>
      <c r="L1597" s="12"/>
      <c r="M1597" s="11"/>
      <c r="N1597" s="11"/>
      <c r="O1597" s="18"/>
    </row>
    <row r="1598" spans="1:15">
      <c r="A1598" s="34">
        <v>1596</v>
      </c>
      <c r="B1598" s="33" t="s">
        <v>15367</v>
      </c>
      <c r="C1598" s="12" t="s">
        <v>3270</v>
      </c>
      <c r="D1598" s="12" t="str">
        <f t="shared" si="66"/>
        <v>中海箱</v>
      </c>
      <c r="E1598" s="7" t="s">
        <v>17174</v>
      </c>
      <c r="F1598" s="104">
        <v>41069</v>
      </c>
      <c r="G1598" s="92"/>
      <c r="H1598" s="12" t="str">
        <f t="shared" si="67"/>
        <v>重</v>
      </c>
      <c r="I1598" s="23">
        <v>41074</v>
      </c>
      <c r="J1598" s="27"/>
      <c r="K1598" s="12" t="s">
        <v>6500</v>
      </c>
      <c r="L1598" s="12"/>
      <c r="M1598" s="11"/>
      <c r="N1598" s="11"/>
      <c r="O1598" s="18"/>
    </row>
    <row r="1599" spans="1:15">
      <c r="A1599" s="34">
        <v>1597</v>
      </c>
      <c r="B1599" s="33" t="s">
        <v>3643</v>
      </c>
      <c r="C1599" s="12" t="s">
        <v>3270</v>
      </c>
      <c r="D1599" s="12" t="str">
        <f t="shared" si="66"/>
        <v>中海箱</v>
      </c>
      <c r="E1599" s="7" t="s">
        <v>17174</v>
      </c>
      <c r="F1599" s="104">
        <v>41075</v>
      </c>
      <c r="G1599" s="92"/>
      <c r="H1599" s="12" t="str">
        <f t="shared" si="67"/>
        <v>重</v>
      </c>
      <c r="I1599" s="23">
        <v>41075</v>
      </c>
      <c r="J1599" s="27"/>
      <c r="K1599" s="12" t="s">
        <v>11298</v>
      </c>
      <c r="L1599" s="12"/>
      <c r="M1599" s="11"/>
      <c r="N1599" s="11"/>
      <c r="O1599" s="18"/>
    </row>
    <row r="1600" spans="1:15">
      <c r="A1600" s="34">
        <v>1598</v>
      </c>
      <c r="B1600" s="33" t="s">
        <v>3644</v>
      </c>
      <c r="C1600" s="12" t="s">
        <v>3270</v>
      </c>
      <c r="D1600" s="12" t="str">
        <f t="shared" si="66"/>
        <v>中海箱</v>
      </c>
      <c r="E1600" s="7" t="s">
        <v>17174</v>
      </c>
      <c r="F1600" s="104">
        <v>41077</v>
      </c>
      <c r="G1600" s="92"/>
      <c r="H1600" s="12" t="str">
        <f t="shared" si="67"/>
        <v>重</v>
      </c>
      <c r="I1600" s="23">
        <v>41077</v>
      </c>
      <c r="J1600" s="27"/>
      <c r="K1600" s="12" t="s">
        <v>11298</v>
      </c>
      <c r="L1600" s="12"/>
      <c r="M1600" s="11"/>
      <c r="N1600" s="11"/>
      <c r="O1600" s="18"/>
    </row>
    <row r="1601" spans="1:15">
      <c r="A1601" s="34">
        <v>1599</v>
      </c>
      <c r="B1601" s="33" t="s">
        <v>3645</v>
      </c>
      <c r="C1601" s="12" t="s">
        <v>3270</v>
      </c>
      <c r="D1601" s="12" t="str">
        <f t="shared" si="66"/>
        <v>中海箱</v>
      </c>
      <c r="E1601" s="7" t="s">
        <v>17174</v>
      </c>
      <c r="F1601" s="104">
        <v>41077</v>
      </c>
      <c r="G1601" s="92"/>
      <c r="H1601" s="12" t="str">
        <f t="shared" si="67"/>
        <v>重</v>
      </c>
      <c r="I1601" s="23">
        <v>41077</v>
      </c>
      <c r="J1601" s="27"/>
      <c r="K1601" s="12" t="s">
        <v>11298</v>
      </c>
      <c r="L1601" s="12"/>
      <c r="M1601" s="11"/>
      <c r="N1601" s="11"/>
      <c r="O1601" s="18"/>
    </row>
    <row r="1602" spans="1:15">
      <c r="A1602" s="34">
        <v>1600</v>
      </c>
      <c r="B1602" s="33" t="s">
        <v>3646</v>
      </c>
      <c r="C1602" s="12" t="s">
        <v>3270</v>
      </c>
      <c r="D1602" s="12" t="str">
        <f t="shared" si="66"/>
        <v>中海箱</v>
      </c>
      <c r="E1602" s="7" t="s">
        <v>17174</v>
      </c>
      <c r="F1602" s="104">
        <v>41077</v>
      </c>
      <c r="G1602" s="92"/>
      <c r="H1602" s="12" t="str">
        <f t="shared" si="67"/>
        <v>重</v>
      </c>
      <c r="I1602" s="23">
        <v>41077</v>
      </c>
      <c r="J1602" s="27"/>
      <c r="K1602" s="12" t="s">
        <v>11298</v>
      </c>
      <c r="L1602" s="12"/>
      <c r="M1602" s="11"/>
      <c r="N1602" s="11"/>
      <c r="O1602" s="18"/>
    </row>
    <row r="1603" spans="1:15">
      <c r="A1603" s="34">
        <v>1601</v>
      </c>
      <c r="B1603" s="33" t="s">
        <v>14241</v>
      </c>
      <c r="C1603" s="12" t="s">
        <v>3270</v>
      </c>
      <c r="D1603" s="12" t="str">
        <f t="shared" ref="D1603:D1664" si="68">IF(B1603="","","中海箱")</f>
        <v>中海箱</v>
      </c>
      <c r="E1603" s="7" t="s">
        <v>17174</v>
      </c>
      <c r="F1603" s="104">
        <v>41081</v>
      </c>
      <c r="G1603" s="92"/>
      <c r="H1603" s="12" t="str">
        <f t="shared" ref="H1603:H1638" si="69">IF(I1603="","空","重")</f>
        <v>重</v>
      </c>
      <c r="I1603" s="23">
        <v>41086</v>
      </c>
      <c r="J1603" s="27"/>
      <c r="K1603" s="12" t="s">
        <v>6500</v>
      </c>
      <c r="L1603" s="12"/>
      <c r="M1603" s="11"/>
      <c r="N1603" s="11"/>
      <c r="O1603" s="18"/>
    </row>
    <row r="1604" spans="1:15">
      <c r="A1604" s="34">
        <v>1602</v>
      </c>
      <c r="B1604" s="33" t="s">
        <v>7567</v>
      </c>
      <c r="C1604" s="12" t="s">
        <v>3270</v>
      </c>
      <c r="D1604" s="12" t="str">
        <f t="shared" si="68"/>
        <v>中海箱</v>
      </c>
      <c r="E1604" s="7" t="s">
        <v>17174</v>
      </c>
      <c r="F1604" s="104">
        <v>41081</v>
      </c>
      <c r="G1604" s="92"/>
      <c r="H1604" s="12" t="str">
        <f t="shared" si="69"/>
        <v>重</v>
      </c>
      <c r="I1604" s="23">
        <v>41082</v>
      </c>
      <c r="J1604" s="27"/>
      <c r="K1604" s="12" t="s">
        <v>11298</v>
      </c>
      <c r="L1604" s="12"/>
      <c r="M1604" s="11"/>
      <c r="N1604" s="11"/>
      <c r="O1604" s="18"/>
    </row>
    <row r="1605" spans="1:15">
      <c r="A1605" s="34">
        <v>1603</v>
      </c>
      <c r="B1605" s="33" t="s">
        <v>7568</v>
      </c>
      <c r="C1605" s="12" t="s">
        <v>3270</v>
      </c>
      <c r="D1605" s="12" t="str">
        <f t="shared" si="68"/>
        <v>中海箱</v>
      </c>
      <c r="E1605" s="7" t="s">
        <v>17174</v>
      </c>
      <c r="F1605" s="104">
        <v>41081</v>
      </c>
      <c r="G1605" s="92"/>
      <c r="H1605" s="12" t="str">
        <f t="shared" si="69"/>
        <v>重</v>
      </c>
      <c r="I1605" s="23">
        <v>41086</v>
      </c>
      <c r="J1605" s="27"/>
      <c r="K1605" s="12" t="s">
        <v>6500</v>
      </c>
      <c r="L1605" s="12"/>
      <c r="M1605" s="11"/>
      <c r="N1605" s="11"/>
      <c r="O1605" s="18"/>
    </row>
    <row r="1606" spans="1:15">
      <c r="A1606" s="34">
        <v>1604</v>
      </c>
      <c r="B1606" s="33" t="s">
        <v>1507</v>
      </c>
      <c r="C1606" s="12" t="s">
        <v>3270</v>
      </c>
      <c r="D1606" s="12" t="str">
        <f t="shared" si="68"/>
        <v>中海箱</v>
      </c>
      <c r="E1606" s="7" t="s">
        <v>17174</v>
      </c>
      <c r="F1606" s="104">
        <v>41081</v>
      </c>
      <c r="G1606" s="92"/>
      <c r="H1606" s="12" t="str">
        <f t="shared" si="69"/>
        <v>重</v>
      </c>
      <c r="I1606" s="23">
        <v>41086</v>
      </c>
      <c r="J1606" s="27"/>
      <c r="K1606" s="12" t="s">
        <v>6500</v>
      </c>
      <c r="L1606" s="12"/>
      <c r="M1606" s="11"/>
      <c r="N1606" s="11"/>
      <c r="O1606" s="18"/>
    </row>
    <row r="1607" spans="1:15">
      <c r="A1607" s="34">
        <v>1605</v>
      </c>
      <c r="B1607" s="33" t="s">
        <v>8636</v>
      </c>
      <c r="C1607" s="12" t="s">
        <v>3270</v>
      </c>
      <c r="D1607" s="12" t="str">
        <f t="shared" si="68"/>
        <v>中海箱</v>
      </c>
      <c r="E1607" s="7" t="s">
        <v>17174</v>
      </c>
      <c r="F1607" s="104">
        <v>41081</v>
      </c>
      <c r="G1607" s="92"/>
      <c r="H1607" s="12" t="str">
        <f t="shared" si="69"/>
        <v>重</v>
      </c>
      <c r="I1607" s="23">
        <v>41086</v>
      </c>
      <c r="J1607" s="27"/>
      <c r="K1607" s="12" t="s">
        <v>6500</v>
      </c>
      <c r="L1607" s="12"/>
      <c r="M1607" s="11"/>
      <c r="N1607" s="11"/>
      <c r="O1607" s="18"/>
    </row>
    <row r="1608" spans="1:15">
      <c r="A1608" s="34">
        <v>1606</v>
      </c>
      <c r="B1608" s="33" t="s">
        <v>8437</v>
      </c>
      <c r="C1608" s="12" t="s">
        <v>3270</v>
      </c>
      <c r="D1608" s="12" t="str">
        <f t="shared" si="68"/>
        <v>中海箱</v>
      </c>
      <c r="E1608" s="7" t="s">
        <v>17174</v>
      </c>
      <c r="F1608" s="104">
        <v>41085</v>
      </c>
      <c r="G1608" s="92"/>
      <c r="H1608" s="12" t="str">
        <f t="shared" si="69"/>
        <v>重</v>
      </c>
      <c r="I1608" s="23">
        <v>41086</v>
      </c>
      <c r="J1608" s="27"/>
      <c r="K1608" s="12" t="s">
        <v>6500</v>
      </c>
      <c r="L1608" s="12"/>
      <c r="M1608" s="11"/>
      <c r="N1608" s="11"/>
      <c r="O1608" s="18"/>
    </row>
    <row r="1609" spans="1:15">
      <c r="A1609" s="34">
        <v>1607</v>
      </c>
      <c r="B1609" s="102" t="s">
        <v>14844</v>
      </c>
      <c r="C1609" s="12" t="s">
        <v>10258</v>
      </c>
      <c r="D1609" s="12" t="str">
        <f t="shared" si="68"/>
        <v>中海箱</v>
      </c>
      <c r="E1609" s="7" t="s">
        <v>17174</v>
      </c>
      <c r="F1609" s="104">
        <v>41098</v>
      </c>
      <c r="G1609" s="92"/>
      <c r="H1609" s="12" t="str">
        <f t="shared" si="69"/>
        <v>重</v>
      </c>
      <c r="I1609" s="23">
        <v>41110</v>
      </c>
      <c r="J1609" s="27"/>
      <c r="K1609" s="12" t="s">
        <v>6500</v>
      </c>
      <c r="L1609" s="12"/>
      <c r="M1609" s="11"/>
      <c r="N1609" s="11"/>
      <c r="O1609" s="18"/>
    </row>
    <row r="1610" spans="1:15">
      <c r="A1610" s="34">
        <v>1608</v>
      </c>
      <c r="B1610" s="102" t="s">
        <v>14843</v>
      </c>
      <c r="C1610" s="12" t="s">
        <v>10258</v>
      </c>
      <c r="D1610" s="12" t="str">
        <f t="shared" si="68"/>
        <v>中海箱</v>
      </c>
      <c r="E1610" s="7" t="s">
        <v>17174</v>
      </c>
      <c r="F1610" s="104">
        <v>41098</v>
      </c>
      <c r="G1610" s="92"/>
      <c r="H1610" s="12" t="str">
        <f t="shared" si="69"/>
        <v>重</v>
      </c>
      <c r="I1610" s="23">
        <v>41110</v>
      </c>
      <c r="J1610" s="27"/>
      <c r="K1610" s="12" t="s">
        <v>5090</v>
      </c>
      <c r="L1610" s="12"/>
      <c r="M1610" s="11"/>
      <c r="N1610" s="11"/>
      <c r="O1610" s="18"/>
    </row>
    <row r="1611" spans="1:15">
      <c r="A1611" s="34">
        <v>1609</v>
      </c>
      <c r="B1611" s="33" t="s">
        <v>7075</v>
      </c>
      <c r="C1611" s="12" t="s">
        <v>3270</v>
      </c>
      <c r="D1611" s="12" t="str">
        <f t="shared" si="68"/>
        <v>中海箱</v>
      </c>
      <c r="E1611" s="7" t="s">
        <v>8078</v>
      </c>
      <c r="F1611" s="104">
        <v>41100</v>
      </c>
      <c r="G1611" s="92"/>
      <c r="H1611" s="12" t="str">
        <f t="shared" si="69"/>
        <v>重</v>
      </c>
      <c r="I1611" s="23">
        <v>41250</v>
      </c>
      <c r="J1611" s="27"/>
      <c r="K1611" s="12" t="s">
        <v>6500</v>
      </c>
      <c r="L1611" s="12"/>
      <c r="M1611" s="11"/>
      <c r="N1611" s="11"/>
      <c r="O1611" s="18"/>
    </row>
    <row r="1612" spans="1:15">
      <c r="A1612" s="34">
        <v>1610</v>
      </c>
      <c r="B1612" s="33" t="s">
        <v>4456</v>
      </c>
      <c r="C1612" s="12" t="s">
        <v>3270</v>
      </c>
      <c r="D1612" s="12" t="str">
        <f t="shared" si="68"/>
        <v>中海箱</v>
      </c>
      <c r="E1612" s="7" t="s">
        <v>8078</v>
      </c>
      <c r="F1612" s="104">
        <v>41100</v>
      </c>
      <c r="G1612" s="92"/>
      <c r="H1612" s="12" t="str">
        <f t="shared" si="69"/>
        <v>重</v>
      </c>
      <c r="I1612" s="23">
        <v>41197</v>
      </c>
      <c r="J1612" s="27"/>
      <c r="K1612" s="12" t="s">
        <v>6500</v>
      </c>
      <c r="L1612" s="12"/>
      <c r="M1612" s="11"/>
      <c r="N1612" s="11"/>
      <c r="O1612" s="18"/>
    </row>
    <row r="1613" spans="1:15">
      <c r="A1613" s="34">
        <v>1611</v>
      </c>
      <c r="B1613" s="33" t="s">
        <v>4457</v>
      </c>
      <c r="C1613" s="12" t="s">
        <v>3270</v>
      </c>
      <c r="D1613" s="12" t="str">
        <f t="shared" si="68"/>
        <v>中海箱</v>
      </c>
      <c r="E1613" s="7" t="s">
        <v>8078</v>
      </c>
      <c r="F1613" s="104">
        <v>41100</v>
      </c>
      <c r="G1613" s="92"/>
      <c r="H1613" s="12" t="str">
        <f t="shared" si="69"/>
        <v>重</v>
      </c>
      <c r="I1613" s="23">
        <v>41197</v>
      </c>
      <c r="J1613" s="27"/>
      <c r="K1613" s="12" t="s">
        <v>6500</v>
      </c>
      <c r="L1613" s="12"/>
      <c r="M1613" s="11"/>
      <c r="N1613" s="11"/>
      <c r="O1613" s="18"/>
    </row>
    <row r="1614" spans="1:15">
      <c r="A1614" s="34">
        <v>1612</v>
      </c>
      <c r="B1614" s="33" t="s">
        <v>1584</v>
      </c>
      <c r="C1614" s="12" t="s">
        <v>3270</v>
      </c>
      <c r="D1614" s="12" t="str">
        <f t="shared" si="68"/>
        <v>中海箱</v>
      </c>
      <c r="E1614" s="7" t="s">
        <v>8078</v>
      </c>
      <c r="F1614" s="104">
        <v>41100</v>
      </c>
      <c r="G1614" s="92"/>
      <c r="H1614" s="12" t="str">
        <f t="shared" si="69"/>
        <v>重</v>
      </c>
      <c r="I1614" s="23">
        <v>41195</v>
      </c>
      <c r="J1614" s="27"/>
      <c r="K1614" s="12" t="s">
        <v>15417</v>
      </c>
      <c r="L1614" s="12"/>
      <c r="M1614" s="11"/>
      <c r="N1614" s="11"/>
      <c r="O1614" s="18"/>
    </row>
    <row r="1615" spans="1:15">
      <c r="A1615" s="34">
        <v>1613</v>
      </c>
      <c r="B1615" s="33" t="s">
        <v>15667</v>
      </c>
      <c r="C1615" s="12" t="s">
        <v>3270</v>
      </c>
      <c r="D1615" s="12" t="str">
        <f t="shared" si="68"/>
        <v>中海箱</v>
      </c>
      <c r="E1615" s="7" t="s">
        <v>17174</v>
      </c>
      <c r="F1615" s="104">
        <v>41100</v>
      </c>
      <c r="G1615" s="92"/>
      <c r="H1615" s="12" t="str">
        <f t="shared" si="69"/>
        <v>重</v>
      </c>
      <c r="I1615" s="23">
        <v>41247</v>
      </c>
      <c r="J1615" s="27"/>
      <c r="K1615" s="12" t="s">
        <v>6500</v>
      </c>
      <c r="L1615" s="12"/>
      <c r="M1615" s="11"/>
      <c r="N1615" s="11"/>
      <c r="O1615" s="18"/>
    </row>
    <row r="1616" spans="1:15">
      <c r="A1616" s="34">
        <v>1614</v>
      </c>
      <c r="B1616" s="33" t="s">
        <v>7072</v>
      </c>
      <c r="C1616" s="12" t="s">
        <v>3270</v>
      </c>
      <c r="D1616" s="12" t="str">
        <f t="shared" si="68"/>
        <v>中海箱</v>
      </c>
      <c r="E1616" s="7" t="s">
        <v>17174</v>
      </c>
      <c r="F1616" s="104">
        <v>41100</v>
      </c>
      <c r="G1616" s="92"/>
      <c r="H1616" s="12" t="str">
        <f t="shared" si="69"/>
        <v>重</v>
      </c>
      <c r="I1616" s="23">
        <v>41247</v>
      </c>
      <c r="J1616" s="27"/>
      <c r="K1616" s="12" t="s">
        <v>6500</v>
      </c>
      <c r="L1616" s="12"/>
      <c r="M1616" s="11"/>
      <c r="N1616" s="11"/>
      <c r="O1616" s="18"/>
    </row>
    <row r="1617" spans="1:15">
      <c r="A1617" s="34">
        <v>1615</v>
      </c>
      <c r="B1617" s="33" t="s">
        <v>7073</v>
      </c>
      <c r="C1617" s="12" t="s">
        <v>3270</v>
      </c>
      <c r="D1617" s="12" t="str">
        <f t="shared" si="68"/>
        <v>中海箱</v>
      </c>
      <c r="E1617" s="7" t="s">
        <v>17174</v>
      </c>
      <c r="F1617" s="104">
        <v>41100</v>
      </c>
      <c r="G1617" s="92"/>
      <c r="H1617" s="12" t="str">
        <f t="shared" si="69"/>
        <v>重</v>
      </c>
      <c r="I1617" s="23">
        <v>41167</v>
      </c>
      <c r="J1617" s="27"/>
      <c r="K1617" s="12" t="s">
        <v>11298</v>
      </c>
      <c r="L1617" s="12"/>
      <c r="M1617" s="11"/>
      <c r="N1617" s="11"/>
      <c r="O1617" s="18"/>
    </row>
    <row r="1618" spans="1:15">
      <c r="A1618" s="34">
        <v>1616</v>
      </c>
      <c r="B1618" s="33" t="s">
        <v>7074</v>
      </c>
      <c r="C1618" s="12" t="s">
        <v>3270</v>
      </c>
      <c r="D1618" s="12" t="str">
        <f t="shared" si="68"/>
        <v>中海箱</v>
      </c>
      <c r="E1618" s="7" t="s">
        <v>17174</v>
      </c>
      <c r="F1618" s="104">
        <v>41100</v>
      </c>
      <c r="G1618" s="92"/>
      <c r="H1618" s="12" t="str">
        <f t="shared" si="69"/>
        <v>重</v>
      </c>
      <c r="I1618" s="23">
        <v>41167</v>
      </c>
      <c r="J1618" s="27"/>
      <c r="K1618" s="12" t="s">
        <v>11298</v>
      </c>
      <c r="L1618" s="12"/>
      <c r="M1618" s="11"/>
      <c r="N1618" s="11"/>
      <c r="O1618" s="18"/>
    </row>
    <row r="1619" spans="1:15">
      <c r="A1619" s="34">
        <v>1617</v>
      </c>
      <c r="B1619" s="33" t="s">
        <v>92</v>
      </c>
      <c r="C1619" s="12" t="s">
        <v>10258</v>
      </c>
      <c r="D1619" s="12" t="str">
        <f t="shared" si="68"/>
        <v>中海箱</v>
      </c>
      <c r="E1619" s="7" t="s">
        <v>8078</v>
      </c>
      <c r="F1619" s="104">
        <v>41102</v>
      </c>
      <c r="G1619" s="92"/>
      <c r="H1619" s="12" t="str">
        <f t="shared" si="69"/>
        <v>重</v>
      </c>
      <c r="I1619" s="23">
        <v>41195</v>
      </c>
      <c r="J1619" s="27"/>
      <c r="K1619" s="12" t="s">
        <v>6500</v>
      </c>
      <c r="L1619" s="12"/>
      <c r="M1619" s="11"/>
      <c r="N1619" s="11"/>
      <c r="O1619" s="18"/>
    </row>
    <row r="1620" spans="1:15">
      <c r="A1620" s="34">
        <v>1618</v>
      </c>
      <c r="B1620" s="33" t="s">
        <v>953</v>
      </c>
      <c r="C1620" s="12" t="s">
        <v>10258</v>
      </c>
      <c r="D1620" s="12" t="str">
        <f t="shared" si="68"/>
        <v>中海箱</v>
      </c>
      <c r="E1620" s="7" t="s">
        <v>8078</v>
      </c>
      <c r="F1620" s="104">
        <v>41102</v>
      </c>
      <c r="G1620" s="92"/>
      <c r="H1620" s="12" t="str">
        <f t="shared" si="69"/>
        <v>重</v>
      </c>
      <c r="I1620" s="23">
        <v>41195</v>
      </c>
      <c r="J1620" s="27"/>
      <c r="K1620" s="12" t="s">
        <v>6500</v>
      </c>
      <c r="L1620" s="12"/>
      <c r="M1620" s="11"/>
      <c r="N1620" s="11"/>
      <c r="O1620" s="18"/>
    </row>
    <row r="1621" spans="1:15">
      <c r="A1621" s="34">
        <v>1619</v>
      </c>
      <c r="B1621" s="33" t="s">
        <v>5596</v>
      </c>
      <c r="C1621" s="12" t="s">
        <v>10258</v>
      </c>
      <c r="D1621" s="12" t="str">
        <f t="shared" si="68"/>
        <v>中海箱</v>
      </c>
      <c r="E1621" s="7" t="s">
        <v>8078</v>
      </c>
      <c r="F1621" s="104">
        <v>41102</v>
      </c>
      <c r="G1621" s="92"/>
      <c r="H1621" s="12" t="str">
        <f t="shared" si="69"/>
        <v>重</v>
      </c>
      <c r="I1621" s="23">
        <v>41195</v>
      </c>
      <c r="J1621" s="27"/>
      <c r="K1621" s="12" t="s">
        <v>6500</v>
      </c>
      <c r="L1621" s="12"/>
      <c r="M1621" s="11"/>
      <c r="N1621" s="11"/>
      <c r="O1621" s="18"/>
    </row>
    <row r="1622" spans="1:15">
      <c r="A1622" s="34">
        <v>1620</v>
      </c>
      <c r="B1622" s="33" t="s">
        <v>5597</v>
      </c>
      <c r="C1622" s="12" t="s">
        <v>10258</v>
      </c>
      <c r="D1622" s="12" t="str">
        <f t="shared" si="68"/>
        <v>中海箱</v>
      </c>
      <c r="E1622" s="7" t="s">
        <v>8078</v>
      </c>
      <c r="F1622" s="104">
        <v>41102</v>
      </c>
      <c r="G1622" s="92"/>
      <c r="H1622" s="12" t="str">
        <f t="shared" si="69"/>
        <v>重</v>
      </c>
      <c r="I1622" s="23">
        <v>41195</v>
      </c>
      <c r="J1622" s="27"/>
      <c r="K1622" s="12" t="s">
        <v>6500</v>
      </c>
      <c r="L1622" s="12"/>
      <c r="M1622" s="11"/>
      <c r="N1622" s="11"/>
      <c r="O1622" s="18"/>
    </row>
    <row r="1623" spans="1:15">
      <c r="A1623" s="34">
        <v>1621</v>
      </c>
      <c r="B1623" s="33" t="s">
        <v>7899</v>
      </c>
      <c r="C1623" s="12" t="s">
        <v>10258</v>
      </c>
      <c r="D1623" s="12" t="str">
        <f t="shared" si="68"/>
        <v>中海箱</v>
      </c>
      <c r="E1623" s="7" t="s">
        <v>8078</v>
      </c>
      <c r="F1623" s="104">
        <v>41102</v>
      </c>
      <c r="G1623" s="92"/>
      <c r="H1623" s="12" t="str">
        <f t="shared" si="69"/>
        <v>重</v>
      </c>
      <c r="I1623" s="23">
        <v>41195</v>
      </c>
      <c r="J1623" s="27"/>
      <c r="K1623" s="12" t="s">
        <v>6500</v>
      </c>
      <c r="L1623" s="12"/>
      <c r="M1623" s="11"/>
      <c r="N1623" s="11"/>
      <c r="O1623" s="18"/>
    </row>
    <row r="1624" spans="1:15">
      <c r="A1624" s="34">
        <v>1622</v>
      </c>
      <c r="B1624" s="33" t="s">
        <v>14119</v>
      </c>
      <c r="C1624" s="12" t="s">
        <v>10258</v>
      </c>
      <c r="D1624" s="12" t="str">
        <f t="shared" si="68"/>
        <v>中海箱</v>
      </c>
      <c r="E1624" s="7" t="s">
        <v>8078</v>
      </c>
      <c r="F1624" s="104">
        <v>41102</v>
      </c>
      <c r="G1624" s="92"/>
      <c r="H1624" s="12" t="str">
        <f t="shared" si="69"/>
        <v>重</v>
      </c>
      <c r="I1624" s="23">
        <v>41195</v>
      </c>
      <c r="J1624" s="27"/>
      <c r="K1624" s="12" t="s">
        <v>6500</v>
      </c>
      <c r="L1624" s="12"/>
      <c r="M1624" s="11"/>
      <c r="N1624" s="11"/>
      <c r="O1624" s="18"/>
    </row>
    <row r="1625" spans="1:15">
      <c r="A1625" s="34">
        <v>1623</v>
      </c>
      <c r="B1625" s="33" t="s">
        <v>14120</v>
      </c>
      <c r="C1625" s="12" t="s">
        <v>3270</v>
      </c>
      <c r="D1625" s="12" t="str">
        <f t="shared" si="68"/>
        <v>中海箱</v>
      </c>
      <c r="E1625" s="7" t="s">
        <v>8078</v>
      </c>
      <c r="F1625" s="104">
        <v>41102</v>
      </c>
      <c r="G1625" s="92"/>
      <c r="H1625" s="12" t="str">
        <f t="shared" si="69"/>
        <v>重</v>
      </c>
      <c r="I1625" s="23">
        <v>41208</v>
      </c>
      <c r="J1625" s="27"/>
      <c r="K1625" s="12" t="s">
        <v>11298</v>
      </c>
      <c r="L1625" s="12"/>
      <c r="M1625" s="11"/>
      <c r="N1625" s="11"/>
      <c r="O1625" s="18"/>
    </row>
    <row r="1626" spans="1:15">
      <c r="A1626" s="34">
        <v>1624</v>
      </c>
      <c r="B1626" s="102" t="s">
        <v>14701</v>
      </c>
      <c r="C1626" s="12" t="s">
        <v>3270</v>
      </c>
      <c r="D1626" s="12" t="str">
        <f t="shared" si="68"/>
        <v>中海箱</v>
      </c>
      <c r="E1626" s="7" t="s">
        <v>8078</v>
      </c>
      <c r="F1626" s="104">
        <v>41102</v>
      </c>
      <c r="G1626" s="92"/>
      <c r="H1626" s="12" t="str">
        <f t="shared" si="69"/>
        <v>重</v>
      </c>
      <c r="I1626" s="23">
        <v>41208</v>
      </c>
      <c r="J1626" s="27"/>
      <c r="K1626" s="12" t="s">
        <v>11298</v>
      </c>
      <c r="L1626" s="12"/>
      <c r="M1626" s="11"/>
      <c r="N1626" s="11"/>
      <c r="O1626" s="18"/>
    </row>
    <row r="1627" spans="1:15">
      <c r="A1627" s="34">
        <v>1625</v>
      </c>
      <c r="B1627" s="102" t="s">
        <v>6760</v>
      </c>
      <c r="C1627" s="12" t="s">
        <v>3270</v>
      </c>
      <c r="D1627" s="12" t="str">
        <f t="shared" si="68"/>
        <v>中海箱</v>
      </c>
      <c r="E1627" s="7" t="s">
        <v>8078</v>
      </c>
      <c r="F1627" s="104">
        <v>41102</v>
      </c>
      <c r="G1627" s="92"/>
      <c r="H1627" s="12" t="str">
        <f t="shared" si="69"/>
        <v>重</v>
      </c>
      <c r="I1627" s="23">
        <v>41208</v>
      </c>
      <c r="J1627" s="27"/>
      <c r="K1627" s="12" t="s">
        <v>11298</v>
      </c>
      <c r="L1627" s="12"/>
      <c r="M1627" s="11"/>
      <c r="N1627" s="11"/>
      <c r="O1627" s="18"/>
    </row>
    <row r="1628" spans="1:15">
      <c r="A1628" s="34">
        <v>1626</v>
      </c>
      <c r="B1628" s="102" t="s">
        <v>6761</v>
      </c>
      <c r="C1628" s="12" t="s">
        <v>3270</v>
      </c>
      <c r="D1628" s="12" t="str">
        <f t="shared" si="68"/>
        <v>中海箱</v>
      </c>
      <c r="E1628" s="7" t="s">
        <v>8078</v>
      </c>
      <c r="F1628" s="104">
        <v>41102</v>
      </c>
      <c r="G1628" s="92"/>
      <c r="H1628" s="12" t="str">
        <f t="shared" si="69"/>
        <v>重</v>
      </c>
      <c r="I1628" s="23">
        <v>41208</v>
      </c>
      <c r="J1628" s="27"/>
      <c r="K1628" s="12" t="s">
        <v>11298</v>
      </c>
      <c r="L1628" s="12"/>
      <c r="M1628" s="11"/>
      <c r="N1628" s="11"/>
      <c r="O1628" s="18"/>
    </row>
    <row r="1629" spans="1:15">
      <c r="A1629" s="34">
        <v>1627</v>
      </c>
      <c r="B1629" s="102" t="s">
        <v>3931</v>
      </c>
      <c r="C1629" s="12" t="s">
        <v>10258</v>
      </c>
      <c r="D1629" s="12" t="str">
        <f t="shared" si="68"/>
        <v>中海箱</v>
      </c>
      <c r="E1629" s="7" t="s">
        <v>17174</v>
      </c>
      <c r="F1629" s="104">
        <v>41104</v>
      </c>
      <c r="G1629" s="92"/>
      <c r="H1629" s="12" t="str">
        <f t="shared" si="69"/>
        <v>重</v>
      </c>
      <c r="I1629" s="23">
        <v>41110</v>
      </c>
      <c r="J1629" s="27"/>
      <c r="K1629" s="12" t="s">
        <v>5091</v>
      </c>
      <c r="L1629" s="12"/>
      <c r="M1629" s="11"/>
      <c r="N1629" s="11"/>
      <c r="O1629" s="18"/>
    </row>
    <row r="1630" spans="1:15">
      <c r="A1630" s="34">
        <v>1628</v>
      </c>
      <c r="B1630" s="102" t="s">
        <v>3932</v>
      </c>
      <c r="C1630" s="12" t="s">
        <v>3270</v>
      </c>
      <c r="D1630" s="12" t="str">
        <f t="shared" si="68"/>
        <v>中海箱</v>
      </c>
      <c r="E1630" s="7" t="s">
        <v>17174</v>
      </c>
      <c r="F1630" s="104">
        <v>41104</v>
      </c>
      <c r="G1630" s="92"/>
      <c r="H1630" s="12" t="str">
        <f t="shared" si="69"/>
        <v>重</v>
      </c>
      <c r="I1630" s="23">
        <v>41172</v>
      </c>
      <c r="J1630" s="27"/>
      <c r="K1630" s="12" t="s">
        <v>6500</v>
      </c>
      <c r="L1630" s="12"/>
      <c r="M1630" s="11"/>
      <c r="N1630" s="11"/>
      <c r="O1630" s="18"/>
    </row>
    <row r="1631" spans="1:15">
      <c r="A1631" s="34">
        <v>1629</v>
      </c>
      <c r="B1631" s="102" t="s">
        <v>3933</v>
      </c>
      <c r="C1631" s="12" t="s">
        <v>3270</v>
      </c>
      <c r="D1631" s="12" t="str">
        <f t="shared" si="68"/>
        <v>中海箱</v>
      </c>
      <c r="E1631" s="7" t="s">
        <v>17174</v>
      </c>
      <c r="F1631" s="104">
        <v>41104</v>
      </c>
      <c r="G1631" s="92"/>
      <c r="H1631" s="12" t="str">
        <f t="shared" si="69"/>
        <v>重</v>
      </c>
      <c r="I1631" s="23">
        <v>41247</v>
      </c>
      <c r="J1631" s="27"/>
      <c r="K1631" s="12" t="s">
        <v>6500</v>
      </c>
      <c r="L1631" s="12"/>
      <c r="M1631" s="11"/>
      <c r="N1631" s="11"/>
      <c r="O1631" s="18"/>
    </row>
    <row r="1632" spans="1:15">
      <c r="A1632" s="34">
        <v>1630</v>
      </c>
      <c r="B1632" s="102" t="s">
        <v>3228</v>
      </c>
      <c r="C1632" s="12" t="s">
        <v>10258</v>
      </c>
      <c r="D1632" s="12" t="str">
        <f t="shared" si="68"/>
        <v>中海箱</v>
      </c>
      <c r="E1632" s="7" t="s">
        <v>17174</v>
      </c>
      <c r="F1632" s="104">
        <v>41104</v>
      </c>
      <c r="G1632" s="92"/>
      <c r="H1632" s="12" t="str">
        <f t="shared" si="69"/>
        <v>重</v>
      </c>
      <c r="I1632" s="23">
        <v>41110</v>
      </c>
      <c r="J1632" s="27"/>
      <c r="K1632" s="12" t="s">
        <v>5091</v>
      </c>
      <c r="L1632" s="12"/>
      <c r="M1632" s="11"/>
      <c r="N1632" s="11"/>
      <c r="O1632" s="18"/>
    </row>
    <row r="1633" spans="1:15">
      <c r="A1633" s="34">
        <v>1631</v>
      </c>
      <c r="B1633" s="33" t="s">
        <v>3229</v>
      </c>
      <c r="C1633" s="12" t="s">
        <v>3270</v>
      </c>
      <c r="D1633" s="12" t="str">
        <f t="shared" si="68"/>
        <v>中海箱</v>
      </c>
      <c r="E1633" s="7" t="s">
        <v>17174</v>
      </c>
      <c r="F1633" s="104">
        <v>41104</v>
      </c>
      <c r="G1633" s="92"/>
      <c r="H1633" s="12" t="s">
        <v>9198</v>
      </c>
      <c r="I1633" s="23">
        <v>41178</v>
      </c>
      <c r="J1633" s="27"/>
      <c r="K1633" s="12" t="s">
        <v>6500</v>
      </c>
      <c r="L1633" s="12"/>
      <c r="M1633" s="11"/>
      <c r="N1633" s="11"/>
      <c r="O1633" s="18"/>
    </row>
    <row r="1634" spans="1:15">
      <c r="A1634" s="34">
        <v>1632</v>
      </c>
      <c r="B1634" s="102" t="s">
        <v>3230</v>
      </c>
      <c r="C1634" s="12" t="s">
        <v>3270</v>
      </c>
      <c r="D1634" s="12" t="str">
        <f t="shared" si="68"/>
        <v>中海箱</v>
      </c>
      <c r="E1634" s="7" t="s">
        <v>17174</v>
      </c>
      <c r="F1634" s="104">
        <v>41104</v>
      </c>
      <c r="G1634" s="92"/>
      <c r="H1634" s="12" t="str">
        <f t="shared" si="69"/>
        <v>重</v>
      </c>
      <c r="I1634" s="23">
        <v>41247</v>
      </c>
      <c r="J1634" s="27"/>
      <c r="K1634" s="12" t="s">
        <v>6500</v>
      </c>
      <c r="L1634" s="12"/>
      <c r="M1634" s="11"/>
      <c r="N1634" s="11"/>
      <c r="O1634" s="18"/>
    </row>
    <row r="1635" spans="1:15">
      <c r="A1635" s="34">
        <v>1633</v>
      </c>
      <c r="B1635" s="102" t="s">
        <v>3231</v>
      </c>
      <c r="C1635" s="12" t="s">
        <v>3270</v>
      </c>
      <c r="D1635" s="12" t="str">
        <f t="shared" si="68"/>
        <v>中海箱</v>
      </c>
      <c r="E1635" s="7" t="s">
        <v>17174</v>
      </c>
      <c r="F1635" s="104">
        <v>41104</v>
      </c>
      <c r="G1635" s="92"/>
      <c r="H1635" s="12" t="str">
        <f t="shared" si="69"/>
        <v>重</v>
      </c>
      <c r="I1635" s="23">
        <v>41247</v>
      </c>
      <c r="J1635" s="27"/>
      <c r="K1635" s="12" t="s">
        <v>6500</v>
      </c>
      <c r="L1635" s="12"/>
      <c r="M1635" s="11"/>
      <c r="N1635" s="11"/>
      <c r="O1635" s="18"/>
    </row>
    <row r="1636" spans="1:15">
      <c r="A1636" s="34">
        <v>1634</v>
      </c>
      <c r="B1636" s="33" t="s">
        <v>3232</v>
      </c>
      <c r="C1636" s="12" t="s">
        <v>3270</v>
      </c>
      <c r="D1636" s="12" t="str">
        <f t="shared" si="68"/>
        <v>中海箱</v>
      </c>
      <c r="E1636" s="7" t="s">
        <v>17174</v>
      </c>
      <c r="F1636" s="104">
        <v>41104</v>
      </c>
      <c r="G1636" s="92"/>
      <c r="H1636" s="12" t="str">
        <f>IF(I1636="","空","重")</f>
        <v>重</v>
      </c>
      <c r="I1636" s="23">
        <v>41167</v>
      </c>
      <c r="J1636" s="27"/>
      <c r="K1636" s="12" t="s">
        <v>11298</v>
      </c>
      <c r="L1636" s="12"/>
      <c r="M1636" s="11"/>
      <c r="N1636" s="11"/>
      <c r="O1636" s="18"/>
    </row>
    <row r="1637" spans="1:15">
      <c r="A1637" s="34">
        <v>1635</v>
      </c>
      <c r="B1637" s="102" t="s">
        <v>3233</v>
      </c>
      <c r="C1637" s="12" t="s">
        <v>3270</v>
      </c>
      <c r="D1637" s="12" t="str">
        <f t="shared" si="68"/>
        <v>中海箱</v>
      </c>
      <c r="E1637" s="7" t="s">
        <v>17174</v>
      </c>
      <c r="F1637" s="104">
        <v>41104</v>
      </c>
      <c r="G1637" s="92"/>
      <c r="H1637" s="12" t="str">
        <f t="shared" si="69"/>
        <v>重</v>
      </c>
      <c r="I1637" s="23">
        <v>41247</v>
      </c>
      <c r="J1637" s="27"/>
      <c r="K1637" s="12" t="s">
        <v>6500</v>
      </c>
      <c r="L1637" s="12"/>
      <c r="M1637" s="11"/>
      <c r="N1637" s="11"/>
      <c r="O1637" s="18"/>
    </row>
    <row r="1638" spans="1:15">
      <c r="A1638" s="34">
        <v>1636</v>
      </c>
      <c r="B1638" s="102" t="s">
        <v>10278</v>
      </c>
      <c r="C1638" s="12" t="s">
        <v>3270</v>
      </c>
      <c r="D1638" s="12" t="str">
        <f t="shared" si="68"/>
        <v>中海箱</v>
      </c>
      <c r="E1638" s="7" t="s">
        <v>8078</v>
      </c>
      <c r="F1638" s="104">
        <v>41104</v>
      </c>
      <c r="G1638" s="92"/>
      <c r="H1638" s="12" t="str">
        <f t="shared" si="69"/>
        <v>重</v>
      </c>
      <c r="I1638" s="23">
        <v>41250</v>
      </c>
      <c r="J1638" s="27"/>
      <c r="K1638" s="12" t="s">
        <v>6500</v>
      </c>
      <c r="L1638" s="12"/>
      <c r="M1638" s="11"/>
      <c r="N1638" s="11"/>
      <c r="O1638" s="18"/>
    </row>
    <row r="1639" spans="1:15">
      <c r="A1639" s="34">
        <v>1637</v>
      </c>
      <c r="B1639" s="102" t="s">
        <v>10279</v>
      </c>
      <c r="C1639" s="12" t="s">
        <v>3270</v>
      </c>
      <c r="D1639" s="12" t="str">
        <f t="shared" si="68"/>
        <v>中海箱</v>
      </c>
      <c r="E1639" s="7" t="s">
        <v>8078</v>
      </c>
      <c r="F1639" s="104">
        <v>41104</v>
      </c>
      <c r="G1639" s="92"/>
      <c r="H1639" s="12" t="str">
        <f>IF(I1639="","空","重")</f>
        <v>重</v>
      </c>
      <c r="I1639" s="23">
        <v>41208</v>
      </c>
      <c r="J1639" s="27"/>
      <c r="K1639" s="12" t="s">
        <v>6500</v>
      </c>
      <c r="L1639" s="12"/>
      <c r="M1639" s="11"/>
      <c r="N1639" s="11"/>
      <c r="O1639" s="18"/>
    </row>
    <row r="1640" spans="1:15">
      <c r="A1640" s="34">
        <v>1638</v>
      </c>
      <c r="B1640" s="102" t="s">
        <v>10280</v>
      </c>
      <c r="C1640" s="12" t="s">
        <v>3270</v>
      </c>
      <c r="D1640" s="12" t="str">
        <f t="shared" si="68"/>
        <v>中海箱</v>
      </c>
      <c r="E1640" s="7" t="s">
        <v>8078</v>
      </c>
      <c r="F1640" s="104">
        <v>41104</v>
      </c>
      <c r="G1640" s="92"/>
      <c r="H1640" s="12" t="str">
        <f>IF(I1640="","空","重")</f>
        <v>重</v>
      </c>
      <c r="I1640" s="23">
        <v>41208</v>
      </c>
      <c r="J1640" s="27"/>
      <c r="K1640" s="12" t="s">
        <v>6500</v>
      </c>
      <c r="L1640" s="12"/>
      <c r="M1640" s="11"/>
      <c r="N1640" s="11"/>
      <c r="O1640" s="18"/>
    </row>
    <row r="1641" spans="1:15">
      <c r="A1641" s="34">
        <v>1639</v>
      </c>
      <c r="B1641" s="102" t="s">
        <v>7070</v>
      </c>
      <c r="C1641" s="12" t="s">
        <v>3270</v>
      </c>
      <c r="D1641" s="12" t="str">
        <f t="shared" si="68"/>
        <v>中海箱</v>
      </c>
      <c r="E1641" s="7" t="s">
        <v>8078</v>
      </c>
      <c r="F1641" s="104">
        <v>41104</v>
      </c>
      <c r="G1641" s="92"/>
      <c r="H1641" s="12" t="str">
        <f>IF(I1641="","空","重")</f>
        <v>重</v>
      </c>
      <c r="I1641" s="23">
        <v>41250</v>
      </c>
      <c r="J1641" s="27"/>
      <c r="K1641" s="12" t="s">
        <v>6500</v>
      </c>
      <c r="L1641" s="12"/>
      <c r="M1641" s="11"/>
      <c r="N1641" s="11"/>
      <c r="O1641" s="18"/>
    </row>
    <row r="1642" spans="1:15">
      <c r="A1642" s="34">
        <v>1640</v>
      </c>
      <c r="B1642" s="33" t="s">
        <v>15085</v>
      </c>
      <c r="C1642" s="12" t="s">
        <v>3270</v>
      </c>
      <c r="D1642" s="12" t="str">
        <f t="shared" si="68"/>
        <v>中海箱</v>
      </c>
      <c r="E1642" s="7" t="s">
        <v>8078</v>
      </c>
      <c r="F1642" s="104">
        <v>41104</v>
      </c>
      <c r="G1642" s="92"/>
      <c r="H1642" s="12" t="s">
        <v>9198</v>
      </c>
      <c r="I1642" s="23">
        <v>41195</v>
      </c>
      <c r="J1642" s="27"/>
      <c r="K1642" s="12" t="s">
        <v>6500</v>
      </c>
      <c r="L1642" s="12"/>
      <c r="M1642" s="11"/>
      <c r="N1642" s="11"/>
      <c r="O1642" s="18"/>
    </row>
    <row r="1643" spans="1:15">
      <c r="A1643" s="34">
        <v>1641</v>
      </c>
      <c r="B1643" s="33" t="s">
        <v>7071</v>
      </c>
      <c r="C1643" s="12" t="s">
        <v>10258</v>
      </c>
      <c r="D1643" s="12" t="str">
        <f t="shared" si="68"/>
        <v>中海箱</v>
      </c>
      <c r="E1643" s="7" t="s">
        <v>8078</v>
      </c>
      <c r="F1643" s="104">
        <v>41104</v>
      </c>
      <c r="G1643" s="92"/>
      <c r="H1643" s="12" t="str">
        <f t="shared" ref="H1643:H1652" si="70">IF(I1643="","空","重")</f>
        <v>重</v>
      </c>
      <c r="I1643" s="23">
        <v>41195</v>
      </c>
      <c r="J1643" s="27"/>
      <c r="K1643" s="12" t="s">
        <v>6500</v>
      </c>
      <c r="L1643" s="12"/>
      <c r="M1643" s="11"/>
      <c r="N1643" s="11"/>
      <c r="O1643" s="18"/>
    </row>
    <row r="1644" spans="1:15">
      <c r="A1644" s="34">
        <v>1642</v>
      </c>
      <c r="B1644" s="102" t="s">
        <v>2683</v>
      </c>
      <c r="C1644" s="12" t="s">
        <v>3270</v>
      </c>
      <c r="D1644" s="12" t="str">
        <f t="shared" si="68"/>
        <v>中海箱</v>
      </c>
      <c r="E1644" s="7" t="s">
        <v>16533</v>
      </c>
      <c r="F1644" s="104">
        <v>41107</v>
      </c>
      <c r="G1644" s="92"/>
      <c r="H1644" s="12" t="str">
        <f t="shared" si="70"/>
        <v>重</v>
      </c>
      <c r="I1644" s="23">
        <v>41248</v>
      </c>
      <c r="J1644" s="27"/>
      <c r="K1644" s="12" t="s">
        <v>6500</v>
      </c>
      <c r="L1644" s="12"/>
      <c r="M1644" s="11"/>
      <c r="N1644" s="11"/>
      <c r="O1644" s="18"/>
    </row>
    <row r="1645" spans="1:15">
      <c r="A1645" s="34">
        <v>1643</v>
      </c>
      <c r="B1645" s="102" t="s">
        <v>4194</v>
      </c>
      <c r="C1645" s="12" t="s">
        <v>3270</v>
      </c>
      <c r="D1645" s="12" t="str">
        <f t="shared" si="68"/>
        <v>中海箱</v>
      </c>
      <c r="E1645" s="7" t="s">
        <v>17174</v>
      </c>
      <c r="F1645" s="104">
        <v>41108</v>
      </c>
      <c r="G1645" s="92"/>
      <c r="H1645" s="12" t="str">
        <f t="shared" si="70"/>
        <v>重</v>
      </c>
      <c r="I1645" s="23">
        <v>41247</v>
      </c>
      <c r="J1645" s="27"/>
      <c r="K1645" s="12" t="s">
        <v>6500</v>
      </c>
      <c r="L1645" s="12"/>
      <c r="M1645" s="11"/>
      <c r="N1645" s="11"/>
      <c r="O1645" s="18"/>
    </row>
    <row r="1646" spans="1:15">
      <c r="A1646" s="34">
        <v>1644</v>
      </c>
      <c r="B1646" s="102" t="s">
        <v>8413</v>
      </c>
      <c r="C1646" s="12" t="s">
        <v>10258</v>
      </c>
      <c r="D1646" s="12" t="str">
        <f t="shared" si="68"/>
        <v>中海箱</v>
      </c>
      <c r="E1646" s="7" t="s">
        <v>17174</v>
      </c>
      <c r="F1646" s="104">
        <v>41108</v>
      </c>
      <c r="G1646" s="92"/>
      <c r="H1646" s="12" t="str">
        <f t="shared" si="70"/>
        <v>重</v>
      </c>
      <c r="I1646" s="23">
        <v>41110</v>
      </c>
      <c r="J1646" s="27"/>
      <c r="K1646" s="12" t="s">
        <v>6500</v>
      </c>
      <c r="L1646" s="12"/>
      <c r="M1646" s="11"/>
      <c r="N1646" s="11"/>
      <c r="O1646" s="18"/>
    </row>
    <row r="1647" spans="1:15">
      <c r="A1647" s="34">
        <v>1645</v>
      </c>
      <c r="B1647" s="102" t="s">
        <v>8414</v>
      </c>
      <c r="C1647" s="12" t="s">
        <v>10258</v>
      </c>
      <c r="D1647" s="12" t="str">
        <f t="shared" si="68"/>
        <v>中海箱</v>
      </c>
      <c r="E1647" s="7" t="s">
        <v>17174</v>
      </c>
      <c r="F1647" s="104">
        <v>41108</v>
      </c>
      <c r="G1647" s="92"/>
      <c r="H1647" s="12" t="str">
        <f t="shared" si="70"/>
        <v>重</v>
      </c>
      <c r="I1647" s="23">
        <v>41110</v>
      </c>
      <c r="J1647" s="27"/>
      <c r="K1647" s="12" t="s">
        <v>5092</v>
      </c>
      <c r="L1647" s="12"/>
      <c r="M1647" s="11"/>
      <c r="N1647" s="11"/>
      <c r="O1647" s="18"/>
    </row>
    <row r="1648" spans="1:15">
      <c r="A1648" s="34">
        <v>1646</v>
      </c>
      <c r="B1648" s="102" t="s">
        <v>6461</v>
      </c>
      <c r="C1648" s="12" t="s">
        <v>3270</v>
      </c>
      <c r="D1648" s="12" t="str">
        <f t="shared" si="68"/>
        <v>中海箱</v>
      </c>
      <c r="E1648" s="7" t="s">
        <v>16533</v>
      </c>
      <c r="F1648" s="104">
        <v>41109</v>
      </c>
      <c r="G1648" s="92"/>
      <c r="H1648" s="12" t="str">
        <f t="shared" si="70"/>
        <v>重</v>
      </c>
      <c r="I1648" s="23">
        <v>41248</v>
      </c>
      <c r="J1648" s="27"/>
      <c r="K1648" s="12" t="s">
        <v>6500</v>
      </c>
      <c r="L1648" s="12"/>
      <c r="M1648" s="11"/>
      <c r="N1648" s="11"/>
      <c r="O1648" s="18"/>
    </row>
    <row r="1649" spans="1:15">
      <c r="A1649" s="34">
        <v>1647</v>
      </c>
      <c r="B1649" s="33" t="s">
        <v>6462</v>
      </c>
      <c r="C1649" s="12" t="s">
        <v>3270</v>
      </c>
      <c r="D1649" s="12" t="str">
        <f t="shared" si="68"/>
        <v>中海箱</v>
      </c>
      <c r="E1649" s="7" t="s">
        <v>17174</v>
      </c>
      <c r="F1649" s="104">
        <v>41109</v>
      </c>
      <c r="G1649" s="92"/>
      <c r="H1649" s="12" t="str">
        <f t="shared" si="70"/>
        <v>重</v>
      </c>
      <c r="I1649" s="23">
        <v>41167</v>
      </c>
      <c r="J1649" s="27"/>
      <c r="K1649" s="12" t="s">
        <v>11298</v>
      </c>
      <c r="L1649" s="12"/>
      <c r="M1649" s="11"/>
      <c r="N1649" s="11"/>
      <c r="O1649" s="18"/>
    </row>
    <row r="1650" spans="1:15">
      <c r="A1650" s="34">
        <v>1648</v>
      </c>
      <c r="B1650" s="33" t="s">
        <v>6463</v>
      </c>
      <c r="C1650" s="12" t="s">
        <v>3270</v>
      </c>
      <c r="D1650" s="12" t="str">
        <f t="shared" si="68"/>
        <v>中海箱</v>
      </c>
      <c r="E1650" s="7" t="s">
        <v>17174</v>
      </c>
      <c r="F1650" s="104">
        <v>41109</v>
      </c>
      <c r="G1650" s="92"/>
      <c r="H1650" s="12" t="str">
        <f t="shared" si="70"/>
        <v>重</v>
      </c>
      <c r="I1650" s="23">
        <v>41167</v>
      </c>
      <c r="J1650" s="27"/>
      <c r="K1650" s="12" t="s">
        <v>11298</v>
      </c>
      <c r="L1650" s="12"/>
      <c r="M1650" s="11"/>
      <c r="N1650" s="11"/>
      <c r="O1650" s="18"/>
    </row>
    <row r="1651" spans="1:15">
      <c r="A1651" s="34">
        <v>1649</v>
      </c>
      <c r="B1651" s="33" t="s">
        <v>6464</v>
      </c>
      <c r="C1651" s="12" t="s">
        <v>3270</v>
      </c>
      <c r="D1651" s="12" t="str">
        <f t="shared" si="68"/>
        <v>中海箱</v>
      </c>
      <c r="E1651" s="7" t="s">
        <v>17174</v>
      </c>
      <c r="F1651" s="104">
        <v>41109</v>
      </c>
      <c r="G1651" s="92"/>
      <c r="H1651" s="12" t="str">
        <f t="shared" si="70"/>
        <v>重</v>
      </c>
      <c r="I1651" s="23">
        <v>41167</v>
      </c>
      <c r="J1651" s="27"/>
      <c r="K1651" s="12" t="s">
        <v>11298</v>
      </c>
      <c r="L1651" s="12"/>
      <c r="M1651" s="11"/>
      <c r="N1651" s="11"/>
      <c r="O1651" s="18"/>
    </row>
    <row r="1652" spans="1:15">
      <c r="A1652" s="34">
        <v>1650</v>
      </c>
      <c r="B1652" s="33" t="s">
        <v>6465</v>
      </c>
      <c r="C1652" s="12" t="s">
        <v>3270</v>
      </c>
      <c r="D1652" s="12" t="str">
        <f t="shared" si="68"/>
        <v>中海箱</v>
      </c>
      <c r="E1652" s="7" t="s">
        <v>17174</v>
      </c>
      <c r="F1652" s="104">
        <v>41109</v>
      </c>
      <c r="G1652" s="92"/>
      <c r="H1652" s="12" t="str">
        <f t="shared" si="70"/>
        <v>重</v>
      </c>
      <c r="I1652" s="23">
        <v>41172</v>
      </c>
      <c r="J1652" s="27"/>
      <c r="K1652" s="12" t="s">
        <v>11298</v>
      </c>
      <c r="L1652" s="12"/>
      <c r="M1652" s="11"/>
      <c r="N1652" s="11"/>
      <c r="O1652" s="18"/>
    </row>
    <row r="1653" spans="1:15">
      <c r="A1653" s="34">
        <v>1651</v>
      </c>
      <c r="B1653" s="33" t="s">
        <v>6466</v>
      </c>
      <c r="C1653" s="12" t="s">
        <v>3270</v>
      </c>
      <c r="D1653" s="12" t="str">
        <f t="shared" si="68"/>
        <v>中海箱</v>
      </c>
      <c r="E1653" s="7" t="s">
        <v>17174</v>
      </c>
      <c r="F1653" s="104">
        <v>41109</v>
      </c>
      <c r="G1653" s="92"/>
      <c r="H1653" s="12" t="s">
        <v>9198</v>
      </c>
      <c r="I1653" s="23">
        <v>41178</v>
      </c>
      <c r="J1653" s="27"/>
      <c r="K1653" s="12" t="s">
        <v>6500</v>
      </c>
      <c r="L1653" s="12"/>
      <c r="M1653" s="11"/>
      <c r="N1653" s="11"/>
      <c r="O1653" s="18"/>
    </row>
    <row r="1654" spans="1:15">
      <c r="A1654" s="34">
        <v>1652</v>
      </c>
      <c r="B1654" s="33" t="s">
        <v>11849</v>
      </c>
      <c r="C1654" s="12" t="s">
        <v>3270</v>
      </c>
      <c r="D1654" s="12" t="str">
        <f t="shared" si="68"/>
        <v>中海箱</v>
      </c>
      <c r="E1654" s="7" t="s">
        <v>17174</v>
      </c>
      <c r="F1654" s="104">
        <v>41109</v>
      </c>
      <c r="G1654" s="92"/>
      <c r="H1654" s="12" t="str">
        <f t="shared" ref="H1654:H1685" si="71">IF(I1654="","空","重")</f>
        <v>重</v>
      </c>
      <c r="I1654" s="23">
        <v>41167</v>
      </c>
      <c r="J1654" s="27"/>
      <c r="K1654" s="12" t="s">
        <v>6500</v>
      </c>
      <c r="L1654" s="12"/>
      <c r="M1654" s="11"/>
      <c r="N1654" s="11"/>
      <c r="O1654" s="18"/>
    </row>
    <row r="1655" spans="1:15">
      <c r="A1655" s="34">
        <v>1653</v>
      </c>
      <c r="B1655" s="33" t="s">
        <v>11850</v>
      </c>
      <c r="C1655" s="12" t="s">
        <v>3270</v>
      </c>
      <c r="D1655" s="12" t="str">
        <f t="shared" si="68"/>
        <v>中海箱</v>
      </c>
      <c r="E1655" s="7" t="s">
        <v>17174</v>
      </c>
      <c r="F1655" s="104">
        <v>41109</v>
      </c>
      <c r="G1655" s="92"/>
      <c r="H1655" s="12" t="str">
        <f t="shared" si="71"/>
        <v>重</v>
      </c>
      <c r="I1655" s="23">
        <v>41172</v>
      </c>
      <c r="J1655" s="27"/>
      <c r="K1655" s="12" t="s">
        <v>11298</v>
      </c>
      <c r="L1655" s="12"/>
      <c r="M1655" s="11"/>
      <c r="N1655" s="11"/>
      <c r="O1655" s="18"/>
    </row>
    <row r="1656" spans="1:15">
      <c r="A1656" s="34">
        <v>1654</v>
      </c>
      <c r="B1656" s="33" t="s">
        <v>6436</v>
      </c>
      <c r="C1656" s="12" t="s">
        <v>3270</v>
      </c>
      <c r="D1656" s="12" t="str">
        <f t="shared" si="68"/>
        <v>中海箱</v>
      </c>
      <c r="E1656" s="7" t="s">
        <v>17174</v>
      </c>
      <c r="F1656" s="104">
        <v>41109</v>
      </c>
      <c r="G1656" s="92"/>
      <c r="H1656" s="12" t="str">
        <f t="shared" si="71"/>
        <v>重</v>
      </c>
      <c r="I1656" s="23">
        <v>41172</v>
      </c>
      <c r="J1656" s="27"/>
      <c r="K1656" s="12" t="s">
        <v>11298</v>
      </c>
      <c r="L1656" s="12"/>
      <c r="M1656" s="11"/>
      <c r="N1656" s="11"/>
      <c r="O1656" s="18"/>
    </row>
    <row r="1657" spans="1:15">
      <c r="A1657" s="34">
        <v>1655</v>
      </c>
      <c r="B1657" s="33" t="s">
        <v>5093</v>
      </c>
      <c r="C1657" s="12" t="s">
        <v>3270</v>
      </c>
      <c r="D1657" s="12" t="str">
        <f t="shared" si="68"/>
        <v>中海箱</v>
      </c>
      <c r="E1657" s="7" t="s">
        <v>17174</v>
      </c>
      <c r="F1657" s="104">
        <v>41110</v>
      </c>
      <c r="G1657" s="92"/>
      <c r="H1657" s="12" t="str">
        <f t="shared" si="71"/>
        <v>重</v>
      </c>
      <c r="I1657" s="23">
        <v>41172</v>
      </c>
      <c r="J1657" s="27"/>
      <c r="K1657" s="12" t="s">
        <v>11298</v>
      </c>
      <c r="L1657" s="12"/>
      <c r="M1657" s="11"/>
      <c r="N1657" s="11"/>
      <c r="O1657" s="18"/>
    </row>
    <row r="1658" spans="1:15">
      <c r="A1658" s="34">
        <v>1656</v>
      </c>
      <c r="B1658" s="33" t="s">
        <v>5094</v>
      </c>
      <c r="C1658" s="12" t="s">
        <v>3270</v>
      </c>
      <c r="D1658" s="12" t="str">
        <f t="shared" si="68"/>
        <v>中海箱</v>
      </c>
      <c r="E1658" s="7" t="s">
        <v>17174</v>
      </c>
      <c r="F1658" s="104">
        <v>41110</v>
      </c>
      <c r="G1658" s="92"/>
      <c r="H1658" s="12" t="str">
        <f t="shared" si="71"/>
        <v>重</v>
      </c>
      <c r="I1658" s="23">
        <v>41172</v>
      </c>
      <c r="J1658" s="27"/>
      <c r="K1658" s="12" t="s">
        <v>11298</v>
      </c>
      <c r="L1658" s="12"/>
      <c r="M1658" s="11"/>
      <c r="N1658" s="11"/>
      <c r="O1658" s="18"/>
    </row>
    <row r="1659" spans="1:15">
      <c r="A1659" s="34">
        <v>1657</v>
      </c>
      <c r="B1659" s="102" t="s">
        <v>2919</v>
      </c>
      <c r="C1659" s="12" t="s">
        <v>10258</v>
      </c>
      <c r="D1659" s="12" t="str">
        <f t="shared" si="68"/>
        <v>中海箱</v>
      </c>
      <c r="E1659" s="7" t="s">
        <v>17174</v>
      </c>
      <c r="F1659" s="104">
        <v>41110</v>
      </c>
      <c r="G1659" s="92"/>
      <c r="H1659" s="12" t="str">
        <f t="shared" si="71"/>
        <v>重</v>
      </c>
      <c r="I1659" s="23">
        <v>41110</v>
      </c>
      <c r="J1659" s="27"/>
      <c r="K1659" s="12" t="s">
        <v>11298</v>
      </c>
      <c r="L1659" s="12"/>
      <c r="M1659" s="11"/>
      <c r="N1659" s="11"/>
      <c r="O1659" s="18"/>
    </row>
    <row r="1660" spans="1:15">
      <c r="A1660" s="34">
        <v>1658</v>
      </c>
      <c r="B1660" s="102" t="s">
        <v>15856</v>
      </c>
      <c r="C1660" s="50" t="s">
        <v>3270</v>
      </c>
      <c r="D1660" s="50" t="str">
        <f t="shared" si="68"/>
        <v>中海箱</v>
      </c>
      <c r="E1660" s="48" t="s">
        <v>16533</v>
      </c>
      <c r="F1660" s="104">
        <v>41111</v>
      </c>
      <c r="G1660" s="92"/>
      <c r="H1660" s="12" t="str">
        <f t="shared" si="71"/>
        <v>重</v>
      </c>
      <c r="I1660" s="23">
        <v>41341</v>
      </c>
      <c r="J1660" s="27"/>
      <c r="K1660" s="12" t="s">
        <v>2997</v>
      </c>
      <c r="L1660" s="12"/>
      <c r="M1660" s="11"/>
      <c r="N1660" s="11"/>
      <c r="O1660" s="18"/>
    </row>
    <row r="1661" spans="1:15">
      <c r="A1661" s="34">
        <v>1659</v>
      </c>
      <c r="B1661" s="102" t="s">
        <v>5707</v>
      </c>
      <c r="C1661" s="50" t="s">
        <v>3270</v>
      </c>
      <c r="D1661" s="50" t="str">
        <f t="shared" si="68"/>
        <v>中海箱</v>
      </c>
      <c r="E1661" s="48" t="s">
        <v>16533</v>
      </c>
      <c r="F1661" s="104">
        <v>41111</v>
      </c>
      <c r="G1661" s="92"/>
      <c r="H1661" s="12" t="str">
        <f t="shared" si="71"/>
        <v>重</v>
      </c>
      <c r="I1661" s="23">
        <v>41274</v>
      </c>
      <c r="J1661" s="27"/>
      <c r="K1661" s="12" t="s">
        <v>6500</v>
      </c>
      <c r="L1661" s="12"/>
      <c r="M1661" s="11"/>
      <c r="N1661" s="11"/>
      <c r="O1661" s="18"/>
    </row>
    <row r="1662" spans="1:15">
      <c r="A1662" s="34">
        <v>1660</v>
      </c>
      <c r="B1662" s="102" t="s">
        <v>5708</v>
      </c>
      <c r="C1662" s="12" t="s">
        <v>3270</v>
      </c>
      <c r="D1662" s="12" t="str">
        <f t="shared" si="68"/>
        <v>中海箱</v>
      </c>
      <c r="E1662" s="7" t="s">
        <v>16533</v>
      </c>
      <c r="F1662" s="104">
        <v>41111</v>
      </c>
      <c r="G1662" s="92"/>
      <c r="H1662" s="12" t="str">
        <f t="shared" si="71"/>
        <v>重</v>
      </c>
      <c r="I1662" s="23">
        <v>41250</v>
      </c>
      <c r="J1662" s="27"/>
      <c r="K1662" s="12" t="s">
        <v>6500</v>
      </c>
      <c r="L1662" s="12"/>
      <c r="M1662" s="11"/>
      <c r="N1662" s="11"/>
      <c r="O1662" s="18"/>
    </row>
    <row r="1663" spans="1:15">
      <c r="A1663" s="34">
        <v>1661</v>
      </c>
      <c r="B1663" s="102" t="s">
        <v>8035</v>
      </c>
      <c r="C1663" s="12" t="s">
        <v>3270</v>
      </c>
      <c r="D1663" s="12" t="str">
        <f t="shared" si="68"/>
        <v>中海箱</v>
      </c>
      <c r="E1663" s="7" t="s">
        <v>16533</v>
      </c>
      <c r="F1663" s="104">
        <v>41111</v>
      </c>
      <c r="G1663" s="92"/>
      <c r="H1663" s="12" t="str">
        <f t="shared" si="71"/>
        <v>重</v>
      </c>
      <c r="I1663" s="23">
        <v>41250</v>
      </c>
      <c r="J1663" s="27"/>
      <c r="K1663" s="12" t="s">
        <v>6500</v>
      </c>
      <c r="L1663" s="12"/>
      <c r="M1663" s="11"/>
      <c r="N1663" s="11"/>
      <c r="O1663" s="18"/>
    </row>
    <row r="1664" spans="1:15">
      <c r="A1664" s="34">
        <v>1662</v>
      </c>
      <c r="B1664" s="102" t="s">
        <v>8036</v>
      </c>
      <c r="C1664" s="12" t="s">
        <v>3270</v>
      </c>
      <c r="D1664" s="12" t="str">
        <f t="shared" si="68"/>
        <v>中海箱</v>
      </c>
      <c r="E1664" s="7" t="s">
        <v>16533</v>
      </c>
      <c r="F1664" s="104">
        <v>41111</v>
      </c>
      <c r="G1664" s="92"/>
      <c r="H1664" s="12" t="str">
        <f t="shared" si="71"/>
        <v>重</v>
      </c>
      <c r="I1664" s="23">
        <v>41250</v>
      </c>
      <c r="J1664" s="27"/>
      <c r="K1664" s="12" t="s">
        <v>6500</v>
      </c>
      <c r="L1664" s="12"/>
      <c r="M1664" s="11"/>
      <c r="N1664" s="11"/>
      <c r="O1664" s="18"/>
    </row>
    <row r="1665" spans="1:15">
      <c r="A1665" s="34">
        <v>1663</v>
      </c>
      <c r="B1665" s="102" t="s">
        <v>8037</v>
      </c>
      <c r="C1665" s="12" t="s">
        <v>3270</v>
      </c>
      <c r="D1665" s="12" t="str">
        <f t="shared" ref="D1665:D1700" si="72">IF(B1665="","","中海箱")</f>
        <v>中海箱</v>
      </c>
      <c r="E1665" s="7" t="s">
        <v>16533</v>
      </c>
      <c r="F1665" s="104">
        <v>41111</v>
      </c>
      <c r="G1665" s="92"/>
      <c r="H1665" s="12" t="str">
        <f t="shared" si="71"/>
        <v>重</v>
      </c>
      <c r="I1665" s="23">
        <v>41250</v>
      </c>
      <c r="J1665" s="27"/>
      <c r="K1665" s="12" t="s">
        <v>6500</v>
      </c>
      <c r="L1665" s="12"/>
      <c r="M1665" s="11"/>
      <c r="N1665" s="11"/>
      <c r="O1665" s="18"/>
    </row>
    <row r="1666" spans="1:15">
      <c r="A1666" s="34">
        <v>1664</v>
      </c>
      <c r="B1666" s="102" t="s">
        <v>13675</v>
      </c>
      <c r="C1666" s="12" t="s">
        <v>3270</v>
      </c>
      <c r="D1666" s="12" t="str">
        <f t="shared" si="72"/>
        <v>中海箱</v>
      </c>
      <c r="E1666" s="7" t="s">
        <v>16533</v>
      </c>
      <c r="F1666" s="104">
        <v>41111</v>
      </c>
      <c r="G1666" s="92"/>
      <c r="H1666" s="12" t="str">
        <f t="shared" si="71"/>
        <v>重</v>
      </c>
      <c r="I1666" s="23">
        <v>41250</v>
      </c>
      <c r="J1666" s="27"/>
      <c r="K1666" s="12" t="s">
        <v>6500</v>
      </c>
      <c r="L1666" s="12"/>
      <c r="M1666" s="11"/>
      <c r="N1666" s="11"/>
      <c r="O1666" s="18"/>
    </row>
    <row r="1667" spans="1:15">
      <c r="A1667" s="34">
        <v>1665</v>
      </c>
      <c r="B1667" s="102" t="s">
        <v>4009</v>
      </c>
      <c r="C1667" s="12" t="s">
        <v>3270</v>
      </c>
      <c r="D1667" s="12" t="str">
        <f t="shared" si="72"/>
        <v>中海箱</v>
      </c>
      <c r="E1667" s="7" t="s">
        <v>16533</v>
      </c>
      <c r="F1667" s="104">
        <v>41111</v>
      </c>
      <c r="G1667" s="92"/>
      <c r="H1667" s="12" t="str">
        <f t="shared" si="71"/>
        <v>重</v>
      </c>
      <c r="I1667" s="23">
        <v>41248</v>
      </c>
      <c r="J1667" s="27"/>
      <c r="K1667" s="12" t="s">
        <v>6500</v>
      </c>
      <c r="L1667" s="12"/>
      <c r="M1667" s="11"/>
      <c r="N1667" s="11"/>
      <c r="O1667" s="18"/>
    </row>
    <row r="1668" spans="1:15">
      <c r="A1668" s="34">
        <v>1666</v>
      </c>
      <c r="B1668" s="102" t="s">
        <v>16084</v>
      </c>
      <c r="C1668" s="12" t="s">
        <v>3270</v>
      </c>
      <c r="D1668" s="12" t="str">
        <f t="shared" si="72"/>
        <v>中海箱</v>
      </c>
      <c r="E1668" s="7" t="s">
        <v>16533</v>
      </c>
      <c r="F1668" s="104">
        <v>41111</v>
      </c>
      <c r="G1668" s="92"/>
      <c r="H1668" s="12" t="str">
        <f t="shared" si="71"/>
        <v>重</v>
      </c>
      <c r="I1668" s="23">
        <v>41248</v>
      </c>
      <c r="J1668" s="27"/>
      <c r="K1668" s="12" t="s">
        <v>6500</v>
      </c>
      <c r="L1668" s="12"/>
      <c r="M1668" s="11"/>
      <c r="N1668" s="11"/>
      <c r="O1668" s="18"/>
    </row>
    <row r="1669" spans="1:15">
      <c r="A1669" s="34">
        <v>1667</v>
      </c>
      <c r="B1669" s="102" t="s">
        <v>15197</v>
      </c>
      <c r="C1669" s="12" t="s">
        <v>3270</v>
      </c>
      <c r="D1669" s="12" t="str">
        <f t="shared" si="72"/>
        <v>中海箱</v>
      </c>
      <c r="E1669" s="7" t="s">
        <v>16533</v>
      </c>
      <c r="F1669" s="104">
        <v>41111</v>
      </c>
      <c r="G1669" s="92"/>
      <c r="H1669" s="12" t="str">
        <f t="shared" si="71"/>
        <v>重</v>
      </c>
      <c r="I1669" s="23">
        <v>41249</v>
      </c>
      <c r="J1669" s="27"/>
      <c r="K1669" s="12" t="s">
        <v>11298</v>
      </c>
      <c r="L1669" s="12"/>
      <c r="M1669" s="11"/>
      <c r="N1669" s="11"/>
      <c r="O1669" s="18"/>
    </row>
    <row r="1670" spans="1:15">
      <c r="A1670" s="34">
        <v>1668</v>
      </c>
      <c r="B1670" s="102" t="s">
        <v>15198</v>
      </c>
      <c r="C1670" s="12" t="s">
        <v>3270</v>
      </c>
      <c r="D1670" s="12" t="str">
        <f t="shared" si="72"/>
        <v>中海箱</v>
      </c>
      <c r="E1670" s="7" t="s">
        <v>16533</v>
      </c>
      <c r="F1670" s="104">
        <v>41111</v>
      </c>
      <c r="G1670" s="92"/>
      <c r="H1670" s="12" t="str">
        <f t="shared" si="71"/>
        <v>重</v>
      </c>
      <c r="I1670" s="23">
        <v>41248</v>
      </c>
      <c r="J1670" s="27"/>
      <c r="K1670" s="12" t="s">
        <v>6500</v>
      </c>
      <c r="L1670" s="12"/>
      <c r="M1670" s="11"/>
      <c r="N1670" s="11"/>
      <c r="O1670" s="18"/>
    </row>
    <row r="1671" spans="1:15">
      <c r="A1671" s="34">
        <v>1669</v>
      </c>
      <c r="B1671" s="102" t="s">
        <v>15199</v>
      </c>
      <c r="C1671" s="12" t="s">
        <v>3270</v>
      </c>
      <c r="D1671" s="12" t="str">
        <f t="shared" si="72"/>
        <v>中海箱</v>
      </c>
      <c r="E1671" s="7" t="s">
        <v>16533</v>
      </c>
      <c r="F1671" s="104">
        <v>41111</v>
      </c>
      <c r="G1671" s="92"/>
      <c r="H1671" s="12" t="str">
        <f t="shared" si="71"/>
        <v>重</v>
      </c>
      <c r="I1671" s="23">
        <v>41248</v>
      </c>
      <c r="J1671" s="27"/>
      <c r="K1671" s="12" t="s">
        <v>6500</v>
      </c>
      <c r="L1671" s="12"/>
      <c r="M1671" s="11"/>
      <c r="N1671" s="11"/>
      <c r="O1671" s="18"/>
    </row>
    <row r="1672" spans="1:15">
      <c r="A1672" s="34">
        <v>1670</v>
      </c>
      <c r="B1672" s="102" t="s">
        <v>15200</v>
      </c>
      <c r="C1672" s="12" t="s">
        <v>3270</v>
      </c>
      <c r="D1672" s="12" t="str">
        <f t="shared" si="72"/>
        <v>中海箱</v>
      </c>
      <c r="E1672" s="7" t="s">
        <v>16533</v>
      </c>
      <c r="F1672" s="104">
        <v>41111</v>
      </c>
      <c r="G1672" s="92"/>
      <c r="H1672" s="12" t="str">
        <f t="shared" si="71"/>
        <v>重</v>
      </c>
      <c r="I1672" s="23">
        <v>41248</v>
      </c>
      <c r="J1672" s="27"/>
      <c r="K1672" s="12" t="s">
        <v>6500</v>
      </c>
      <c r="L1672" s="12"/>
      <c r="M1672" s="11"/>
      <c r="N1672" s="11"/>
      <c r="O1672" s="18"/>
    </row>
    <row r="1673" spans="1:15">
      <c r="A1673" s="34">
        <v>1671</v>
      </c>
      <c r="B1673" s="102" t="s">
        <v>3338</v>
      </c>
      <c r="C1673" s="12" t="s">
        <v>3270</v>
      </c>
      <c r="D1673" s="12" t="str">
        <f t="shared" si="72"/>
        <v>中海箱</v>
      </c>
      <c r="E1673" s="7" t="s">
        <v>16533</v>
      </c>
      <c r="F1673" s="104">
        <v>41111</v>
      </c>
      <c r="G1673" s="92"/>
      <c r="H1673" s="12" t="str">
        <f t="shared" si="71"/>
        <v>重</v>
      </c>
      <c r="I1673" s="23">
        <v>41248</v>
      </c>
      <c r="J1673" s="27"/>
      <c r="K1673" s="12" t="s">
        <v>6500</v>
      </c>
      <c r="L1673" s="12"/>
      <c r="M1673" s="11"/>
      <c r="N1673" s="11"/>
      <c r="O1673" s="18"/>
    </row>
    <row r="1674" spans="1:15">
      <c r="A1674" s="34">
        <v>1672</v>
      </c>
      <c r="B1674" s="102" t="s">
        <v>3339</v>
      </c>
      <c r="C1674" s="12" t="s">
        <v>3270</v>
      </c>
      <c r="D1674" s="12" t="str">
        <f t="shared" si="72"/>
        <v>中海箱</v>
      </c>
      <c r="E1674" s="7" t="s">
        <v>16533</v>
      </c>
      <c r="F1674" s="104">
        <v>41111</v>
      </c>
      <c r="G1674" s="92"/>
      <c r="H1674" s="12" t="str">
        <f t="shared" si="71"/>
        <v>重</v>
      </c>
      <c r="I1674" s="23">
        <v>41248</v>
      </c>
      <c r="J1674" s="27"/>
      <c r="K1674" s="12" t="s">
        <v>6500</v>
      </c>
      <c r="L1674" s="12"/>
      <c r="M1674" s="11"/>
      <c r="N1674" s="11"/>
      <c r="O1674" s="18"/>
    </row>
    <row r="1675" spans="1:15">
      <c r="A1675" s="34">
        <v>1673</v>
      </c>
      <c r="B1675" s="102" t="s">
        <v>3340</v>
      </c>
      <c r="C1675" s="12" t="s">
        <v>3270</v>
      </c>
      <c r="D1675" s="12" t="str">
        <f t="shared" si="72"/>
        <v>中海箱</v>
      </c>
      <c r="E1675" s="7" t="s">
        <v>16533</v>
      </c>
      <c r="F1675" s="104">
        <v>41111</v>
      </c>
      <c r="G1675" s="92"/>
      <c r="H1675" s="12" t="str">
        <f t="shared" si="71"/>
        <v>重</v>
      </c>
      <c r="I1675" s="23">
        <v>41248</v>
      </c>
      <c r="J1675" s="27"/>
      <c r="K1675" s="12" t="s">
        <v>6500</v>
      </c>
      <c r="L1675" s="12"/>
      <c r="M1675" s="11"/>
      <c r="N1675" s="11"/>
      <c r="O1675" s="18"/>
    </row>
    <row r="1676" spans="1:15">
      <c r="A1676" s="34">
        <v>1674</v>
      </c>
      <c r="B1676" s="102" t="s">
        <v>15806</v>
      </c>
      <c r="C1676" s="12" t="s">
        <v>3270</v>
      </c>
      <c r="D1676" s="12" t="str">
        <f t="shared" si="72"/>
        <v>中海箱</v>
      </c>
      <c r="E1676" s="7" t="s">
        <v>16533</v>
      </c>
      <c r="F1676" s="104">
        <v>41111</v>
      </c>
      <c r="G1676" s="92"/>
      <c r="H1676" s="12" t="str">
        <f t="shared" si="71"/>
        <v>重</v>
      </c>
      <c r="I1676" s="23">
        <v>41248</v>
      </c>
      <c r="J1676" s="27"/>
      <c r="K1676" s="12" t="s">
        <v>6500</v>
      </c>
      <c r="L1676" s="12"/>
      <c r="M1676" s="11"/>
      <c r="N1676" s="11"/>
      <c r="O1676" s="18"/>
    </row>
    <row r="1677" spans="1:15">
      <c r="A1677" s="34">
        <v>1675</v>
      </c>
      <c r="B1677" s="102" t="s">
        <v>15807</v>
      </c>
      <c r="C1677" s="12" t="s">
        <v>3270</v>
      </c>
      <c r="D1677" s="12" t="str">
        <f t="shared" si="72"/>
        <v>中海箱</v>
      </c>
      <c r="E1677" s="7" t="s">
        <v>16533</v>
      </c>
      <c r="F1677" s="104">
        <v>41111</v>
      </c>
      <c r="G1677" s="92"/>
      <c r="H1677" s="12" t="str">
        <f t="shared" si="71"/>
        <v>重</v>
      </c>
      <c r="I1677" s="23">
        <v>41248</v>
      </c>
      <c r="J1677" s="27"/>
      <c r="K1677" s="12" t="s">
        <v>6500</v>
      </c>
      <c r="L1677" s="12"/>
      <c r="M1677" s="11"/>
      <c r="N1677" s="11"/>
      <c r="O1677" s="18"/>
    </row>
    <row r="1678" spans="1:15">
      <c r="A1678" s="34">
        <v>1676</v>
      </c>
      <c r="B1678" s="102" t="s">
        <v>15808</v>
      </c>
      <c r="C1678" s="12" t="s">
        <v>3270</v>
      </c>
      <c r="D1678" s="12" t="str">
        <f t="shared" si="72"/>
        <v>中海箱</v>
      </c>
      <c r="E1678" s="7" t="s">
        <v>16533</v>
      </c>
      <c r="F1678" s="104">
        <v>41111</v>
      </c>
      <c r="G1678" s="92"/>
      <c r="H1678" s="12" t="str">
        <f t="shared" si="71"/>
        <v>重</v>
      </c>
      <c r="I1678" s="23">
        <v>41249</v>
      </c>
      <c r="J1678" s="27"/>
      <c r="K1678" s="12" t="s">
        <v>11298</v>
      </c>
      <c r="L1678" s="12"/>
      <c r="M1678" s="11"/>
      <c r="N1678" s="11"/>
      <c r="O1678" s="18"/>
    </row>
    <row r="1679" spans="1:15">
      <c r="A1679" s="34">
        <v>1677</v>
      </c>
      <c r="B1679" s="102" t="s">
        <v>4927</v>
      </c>
      <c r="C1679" s="50" t="s">
        <v>3270</v>
      </c>
      <c r="D1679" s="50" t="str">
        <f t="shared" si="72"/>
        <v>中海箱</v>
      </c>
      <c r="E1679" s="48" t="s">
        <v>16533</v>
      </c>
      <c r="F1679" s="104">
        <v>41111</v>
      </c>
      <c r="G1679" s="92"/>
      <c r="H1679" s="12" t="str">
        <f t="shared" si="71"/>
        <v>重</v>
      </c>
      <c r="I1679" s="23">
        <v>41390</v>
      </c>
      <c r="J1679" s="27"/>
      <c r="K1679" s="12" t="s">
        <v>1358</v>
      </c>
      <c r="L1679" s="12"/>
      <c r="M1679" s="11"/>
      <c r="N1679" s="11"/>
      <c r="O1679" s="18"/>
    </row>
    <row r="1680" spans="1:15">
      <c r="A1680" s="34">
        <v>1678</v>
      </c>
      <c r="B1680" s="102" t="s">
        <v>15857</v>
      </c>
      <c r="C1680" s="50" t="s">
        <v>3270</v>
      </c>
      <c r="D1680" s="50" t="str">
        <f t="shared" si="72"/>
        <v>中海箱</v>
      </c>
      <c r="E1680" s="48" t="s">
        <v>16533</v>
      </c>
      <c r="F1680" s="104">
        <v>41111</v>
      </c>
      <c r="G1680" s="92"/>
      <c r="H1680" s="12" t="str">
        <f t="shared" si="71"/>
        <v>重</v>
      </c>
      <c r="I1680" s="23">
        <v>41341</v>
      </c>
      <c r="J1680" s="27"/>
      <c r="K1680" s="12" t="s">
        <v>1358</v>
      </c>
      <c r="L1680" s="12"/>
      <c r="M1680" s="11"/>
      <c r="N1680" s="11"/>
      <c r="O1680" s="18"/>
    </row>
    <row r="1681" spans="1:15">
      <c r="A1681" s="34">
        <v>1679</v>
      </c>
      <c r="B1681" s="33" t="s">
        <v>15809</v>
      </c>
      <c r="C1681" s="12" t="s">
        <v>10258</v>
      </c>
      <c r="D1681" s="12" t="str">
        <f t="shared" si="72"/>
        <v>中海箱</v>
      </c>
      <c r="E1681" s="7" t="s">
        <v>16533</v>
      </c>
      <c r="F1681" s="104">
        <v>41111</v>
      </c>
      <c r="G1681" s="92"/>
      <c r="H1681" s="12" t="str">
        <f t="shared" si="71"/>
        <v>重</v>
      </c>
      <c r="I1681" s="23">
        <v>41111</v>
      </c>
      <c r="J1681" s="27"/>
      <c r="K1681" s="12" t="s">
        <v>6500</v>
      </c>
      <c r="L1681" s="12"/>
      <c r="M1681" s="11"/>
      <c r="N1681" s="11"/>
      <c r="O1681" s="18"/>
    </row>
    <row r="1682" spans="1:15">
      <c r="A1682" s="34">
        <v>1680</v>
      </c>
      <c r="B1682" s="33" t="s">
        <v>13444</v>
      </c>
      <c r="C1682" s="12" t="s">
        <v>10258</v>
      </c>
      <c r="D1682" s="12" t="str">
        <f t="shared" si="72"/>
        <v>中海箱</v>
      </c>
      <c r="E1682" s="7" t="s">
        <v>16533</v>
      </c>
      <c r="F1682" s="104">
        <v>41111</v>
      </c>
      <c r="G1682" s="92"/>
      <c r="H1682" s="12" t="str">
        <f t="shared" si="71"/>
        <v>重</v>
      </c>
      <c r="I1682" s="23">
        <v>41148</v>
      </c>
      <c r="J1682" s="27"/>
      <c r="K1682" s="12" t="s">
        <v>10395</v>
      </c>
      <c r="L1682" s="12"/>
      <c r="M1682" s="11"/>
      <c r="N1682" s="11"/>
      <c r="O1682" s="18"/>
    </row>
    <row r="1683" spans="1:15">
      <c r="A1683" s="34">
        <v>1681</v>
      </c>
      <c r="B1683" s="33" t="s">
        <v>12547</v>
      </c>
      <c r="C1683" s="12" t="s">
        <v>10258</v>
      </c>
      <c r="D1683" s="12" t="str">
        <f t="shared" si="72"/>
        <v>中海箱</v>
      </c>
      <c r="E1683" s="7" t="s">
        <v>16533</v>
      </c>
      <c r="F1683" s="104">
        <v>41111</v>
      </c>
      <c r="G1683" s="92"/>
      <c r="H1683" s="12" t="str">
        <f t="shared" si="71"/>
        <v>重</v>
      </c>
      <c r="I1683" s="23">
        <v>41148</v>
      </c>
      <c r="J1683" s="27"/>
      <c r="K1683" s="12" t="s">
        <v>10395</v>
      </c>
      <c r="L1683" s="12"/>
      <c r="M1683" s="11"/>
      <c r="N1683" s="11"/>
      <c r="O1683" s="18"/>
    </row>
    <row r="1684" spans="1:15">
      <c r="A1684" s="34">
        <v>1682</v>
      </c>
      <c r="B1684" s="33" t="s">
        <v>12548</v>
      </c>
      <c r="C1684" s="12" t="s">
        <v>10258</v>
      </c>
      <c r="D1684" s="12" t="str">
        <f t="shared" si="72"/>
        <v>中海箱</v>
      </c>
      <c r="E1684" s="7" t="s">
        <v>16533</v>
      </c>
      <c r="F1684" s="104">
        <v>41111</v>
      </c>
      <c r="G1684" s="92"/>
      <c r="H1684" s="12" t="str">
        <f t="shared" si="71"/>
        <v>重</v>
      </c>
      <c r="I1684" s="23">
        <v>41148</v>
      </c>
      <c r="J1684" s="27"/>
      <c r="K1684" s="12" t="s">
        <v>10395</v>
      </c>
      <c r="L1684" s="12"/>
      <c r="M1684" s="11"/>
      <c r="N1684" s="11"/>
      <c r="O1684" s="18"/>
    </row>
    <row r="1685" spans="1:15">
      <c r="A1685" s="34">
        <v>1683</v>
      </c>
      <c r="B1685" s="138" t="s">
        <v>8488</v>
      </c>
      <c r="C1685" s="12" t="s">
        <v>10258</v>
      </c>
      <c r="D1685" s="12" t="str">
        <f t="shared" si="72"/>
        <v>中海箱</v>
      </c>
      <c r="E1685" s="7" t="s">
        <v>8078</v>
      </c>
      <c r="F1685" s="104">
        <v>41092</v>
      </c>
      <c r="G1685" s="92"/>
      <c r="H1685" s="12" t="str">
        <f t="shared" si="71"/>
        <v>重</v>
      </c>
      <c r="I1685" s="23">
        <v>41195</v>
      </c>
      <c r="J1685" s="27"/>
      <c r="K1685" s="12" t="s">
        <v>6500</v>
      </c>
      <c r="L1685" s="12"/>
      <c r="M1685" s="11"/>
      <c r="N1685" s="11"/>
      <c r="O1685" s="18"/>
    </row>
    <row r="1686" spans="1:15">
      <c r="A1686" s="34">
        <v>1684</v>
      </c>
      <c r="B1686" s="138" t="s">
        <v>2560</v>
      </c>
      <c r="C1686" s="12" t="s">
        <v>3270</v>
      </c>
      <c r="D1686" s="12" t="str">
        <f t="shared" si="72"/>
        <v>中海箱</v>
      </c>
      <c r="E1686" s="7" t="s">
        <v>8078</v>
      </c>
      <c r="F1686" s="104">
        <v>41022</v>
      </c>
      <c r="G1686" s="92"/>
      <c r="H1686" s="12" t="str">
        <f t="shared" ref="H1686:H1700" si="73">IF(I1686="","空","重")</f>
        <v>重</v>
      </c>
      <c r="I1686" s="23">
        <v>41202</v>
      </c>
      <c r="J1686" s="27"/>
      <c r="K1686" s="12" t="s">
        <v>1358</v>
      </c>
      <c r="L1686" s="12"/>
      <c r="M1686" s="11"/>
      <c r="N1686" s="11"/>
      <c r="O1686" s="18"/>
    </row>
    <row r="1687" spans="1:15">
      <c r="A1687" s="34">
        <v>1685</v>
      </c>
      <c r="B1687" s="138" t="s">
        <v>2561</v>
      </c>
      <c r="C1687" s="12" t="s">
        <v>3270</v>
      </c>
      <c r="D1687" s="12" t="str">
        <f t="shared" si="72"/>
        <v>中海箱</v>
      </c>
      <c r="E1687" s="7" t="s">
        <v>8078</v>
      </c>
      <c r="F1687" s="104">
        <v>41022</v>
      </c>
      <c r="G1687" s="92"/>
      <c r="H1687" s="12" t="str">
        <f t="shared" si="73"/>
        <v>重</v>
      </c>
      <c r="I1687" s="23">
        <v>41202</v>
      </c>
      <c r="J1687" s="27"/>
      <c r="K1687" s="12" t="s">
        <v>1358</v>
      </c>
      <c r="L1687" s="12"/>
      <c r="M1687" s="11"/>
      <c r="N1687" s="11"/>
      <c r="O1687" s="18"/>
    </row>
    <row r="1688" spans="1:15">
      <c r="A1688" s="34">
        <v>1686</v>
      </c>
      <c r="B1688" s="138" t="s">
        <v>8043</v>
      </c>
      <c r="C1688" s="12" t="s">
        <v>3270</v>
      </c>
      <c r="D1688" s="12" t="str">
        <f t="shared" si="72"/>
        <v>中海箱</v>
      </c>
      <c r="E1688" s="7" t="s">
        <v>8078</v>
      </c>
      <c r="F1688" s="104">
        <v>41022</v>
      </c>
      <c r="G1688" s="92"/>
      <c r="H1688" s="12" t="str">
        <f t="shared" si="73"/>
        <v>重</v>
      </c>
      <c r="I1688" s="23">
        <v>41202</v>
      </c>
      <c r="J1688" s="27"/>
      <c r="K1688" s="12" t="s">
        <v>1358</v>
      </c>
      <c r="L1688" s="12"/>
      <c r="M1688" s="11"/>
      <c r="N1688" s="11"/>
      <c r="O1688" s="18"/>
    </row>
    <row r="1689" spans="1:15">
      <c r="A1689" s="34">
        <v>1687</v>
      </c>
      <c r="B1689" s="44" t="s">
        <v>8044</v>
      </c>
      <c r="C1689" s="12" t="s">
        <v>3270</v>
      </c>
      <c r="D1689" s="12" t="str">
        <f t="shared" si="72"/>
        <v>中海箱</v>
      </c>
      <c r="E1689" s="7" t="s">
        <v>8078</v>
      </c>
      <c r="F1689" s="104">
        <v>41092</v>
      </c>
      <c r="G1689" s="92"/>
      <c r="H1689" s="12" t="str">
        <f t="shared" si="73"/>
        <v>重</v>
      </c>
      <c r="I1689" s="23">
        <v>41250</v>
      </c>
      <c r="J1689" s="27"/>
      <c r="K1689" s="12" t="s">
        <v>6500</v>
      </c>
      <c r="L1689" s="12"/>
      <c r="M1689" s="11"/>
      <c r="N1689" s="11"/>
      <c r="O1689" s="18"/>
    </row>
    <row r="1690" spans="1:15">
      <c r="A1690" s="34">
        <v>1688</v>
      </c>
      <c r="B1690" s="44" t="s">
        <v>8045</v>
      </c>
      <c r="C1690" s="12" t="s">
        <v>3270</v>
      </c>
      <c r="D1690" s="12" t="str">
        <f t="shared" si="72"/>
        <v>中海箱</v>
      </c>
      <c r="E1690" s="7" t="s">
        <v>8078</v>
      </c>
      <c r="F1690" s="104">
        <v>41092</v>
      </c>
      <c r="G1690" s="92"/>
      <c r="H1690" s="12" t="str">
        <f t="shared" si="73"/>
        <v>重</v>
      </c>
      <c r="I1690" s="23">
        <v>41250</v>
      </c>
      <c r="J1690" s="27"/>
      <c r="K1690" s="12" t="s">
        <v>6500</v>
      </c>
      <c r="L1690" s="12"/>
      <c r="M1690" s="11"/>
      <c r="N1690" s="11"/>
      <c r="O1690" s="18"/>
    </row>
    <row r="1691" spans="1:15">
      <c r="A1691" s="34">
        <v>1689</v>
      </c>
      <c r="B1691" s="44" t="s">
        <v>8046</v>
      </c>
      <c r="C1691" s="12" t="s">
        <v>3270</v>
      </c>
      <c r="D1691" s="12" t="str">
        <f t="shared" si="72"/>
        <v>中海箱</v>
      </c>
      <c r="E1691" s="7" t="s">
        <v>8078</v>
      </c>
      <c r="F1691" s="104">
        <v>41092</v>
      </c>
      <c r="G1691" s="92"/>
      <c r="H1691" s="12" t="str">
        <f t="shared" si="73"/>
        <v>重</v>
      </c>
      <c r="I1691" s="23">
        <v>41250</v>
      </c>
      <c r="J1691" s="27"/>
      <c r="K1691" s="12" t="s">
        <v>6500</v>
      </c>
      <c r="L1691" s="12"/>
      <c r="M1691" s="11"/>
      <c r="N1691" s="11"/>
      <c r="O1691" s="18"/>
    </row>
    <row r="1692" spans="1:15">
      <c r="A1692" s="34">
        <v>1690</v>
      </c>
      <c r="B1692" s="44" t="s">
        <v>8047</v>
      </c>
      <c r="C1692" s="12" t="s">
        <v>3270</v>
      </c>
      <c r="D1692" s="12" t="str">
        <f t="shared" si="72"/>
        <v>中海箱</v>
      </c>
      <c r="E1692" s="7" t="s">
        <v>8078</v>
      </c>
      <c r="F1692" s="104">
        <v>41092</v>
      </c>
      <c r="G1692" s="92"/>
      <c r="H1692" s="12" t="str">
        <f t="shared" si="73"/>
        <v>重</v>
      </c>
      <c r="I1692" s="23">
        <v>41250</v>
      </c>
      <c r="J1692" s="27"/>
      <c r="K1692" s="12" t="s">
        <v>6500</v>
      </c>
      <c r="L1692" s="12"/>
      <c r="M1692" s="11"/>
      <c r="N1692" s="11"/>
      <c r="O1692" s="18"/>
    </row>
    <row r="1693" spans="1:15">
      <c r="A1693" s="34">
        <v>1691</v>
      </c>
      <c r="B1693" s="44" t="s">
        <v>8048</v>
      </c>
      <c r="C1693" s="12" t="s">
        <v>3270</v>
      </c>
      <c r="D1693" s="12" t="str">
        <f t="shared" si="72"/>
        <v>中海箱</v>
      </c>
      <c r="E1693" s="7" t="s">
        <v>8078</v>
      </c>
      <c r="F1693" s="104">
        <v>41092</v>
      </c>
      <c r="G1693" s="92"/>
      <c r="H1693" s="12" t="str">
        <f t="shared" si="73"/>
        <v>重</v>
      </c>
      <c r="I1693" s="23">
        <v>41250</v>
      </c>
      <c r="J1693" s="27"/>
      <c r="K1693" s="12" t="s">
        <v>6500</v>
      </c>
      <c r="L1693" s="12"/>
      <c r="M1693" s="11"/>
      <c r="N1693" s="11"/>
      <c r="O1693" s="18"/>
    </row>
    <row r="1694" spans="1:15">
      <c r="A1694" s="34">
        <v>1692</v>
      </c>
      <c r="B1694" s="44" t="s">
        <v>11541</v>
      </c>
      <c r="C1694" s="12" t="s">
        <v>3270</v>
      </c>
      <c r="D1694" s="12" t="str">
        <f t="shared" si="72"/>
        <v>中海箱</v>
      </c>
      <c r="E1694" s="7" t="s">
        <v>8078</v>
      </c>
      <c r="F1694" s="104">
        <v>41092</v>
      </c>
      <c r="G1694" s="92"/>
      <c r="H1694" s="12" t="str">
        <f t="shared" si="73"/>
        <v>重</v>
      </c>
      <c r="I1694" s="23">
        <v>41221</v>
      </c>
      <c r="J1694" s="27"/>
      <c r="K1694" s="12" t="s">
        <v>6500</v>
      </c>
      <c r="L1694" s="12"/>
      <c r="M1694" s="11"/>
      <c r="N1694" s="11"/>
      <c r="O1694" s="18"/>
    </row>
    <row r="1695" spans="1:15">
      <c r="A1695" s="34">
        <v>1693</v>
      </c>
      <c r="B1695" s="44" t="s">
        <v>11542</v>
      </c>
      <c r="C1695" s="12" t="s">
        <v>3270</v>
      </c>
      <c r="D1695" s="12" t="str">
        <f t="shared" si="72"/>
        <v>中海箱</v>
      </c>
      <c r="E1695" s="7" t="s">
        <v>8078</v>
      </c>
      <c r="F1695" s="104">
        <v>41092</v>
      </c>
      <c r="G1695" s="92"/>
      <c r="H1695" s="12" t="str">
        <f t="shared" si="73"/>
        <v>重</v>
      </c>
      <c r="I1695" s="23">
        <v>41208</v>
      </c>
      <c r="J1695" s="27"/>
      <c r="K1695" s="12" t="s">
        <v>6500</v>
      </c>
      <c r="L1695" s="12"/>
      <c r="M1695" s="11"/>
      <c r="N1695" s="11"/>
      <c r="O1695" s="18"/>
    </row>
    <row r="1696" spans="1:15">
      <c r="A1696" s="34">
        <v>1694</v>
      </c>
      <c r="B1696" s="138" t="s">
        <v>3570</v>
      </c>
      <c r="C1696" s="12" t="s">
        <v>3270</v>
      </c>
      <c r="D1696" s="12" t="str">
        <f t="shared" si="72"/>
        <v>中海箱</v>
      </c>
      <c r="E1696" s="7" t="s">
        <v>8078</v>
      </c>
      <c r="F1696" s="104">
        <v>41047</v>
      </c>
      <c r="G1696" s="92"/>
      <c r="H1696" s="12" t="str">
        <f t="shared" si="73"/>
        <v>重</v>
      </c>
      <c r="I1696" s="23">
        <v>41195</v>
      </c>
      <c r="J1696" s="27"/>
      <c r="K1696" s="12" t="s">
        <v>12016</v>
      </c>
      <c r="L1696" s="12"/>
      <c r="M1696" s="11"/>
      <c r="N1696" s="11"/>
      <c r="O1696" s="18"/>
    </row>
    <row r="1697" spans="1:15">
      <c r="A1697" s="34">
        <v>1695</v>
      </c>
      <c r="B1697" s="44" t="s">
        <v>13861</v>
      </c>
      <c r="C1697" s="12" t="s">
        <v>3270</v>
      </c>
      <c r="D1697" s="12" t="str">
        <f t="shared" si="72"/>
        <v>中海箱</v>
      </c>
      <c r="E1697" s="7" t="s">
        <v>8078</v>
      </c>
      <c r="F1697" s="104">
        <v>41092</v>
      </c>
      <c r="G1697" s="92"/>
      <c r="H1697" s="12" t="str">
        <f t="shared" si="73"/>
        <v>重</v>
      </c>
      <c r="I1697" s="23">
        <v>41250</v>
      </c>
      <c r="J1697" s="27"/>
      <c r="K1697" s="12" t="s">
        <v>6500</v>
      </c>
      <c r="L1697" s="12"/>
      <c r="M1697" s="11"/>
      <c r="N1697" s="11"/>
      <c r="O1697" s="18"/>
    </row>
    <row r="1698" spans="1:15">
      <c r="A1698" s="34">
        <v>1696</v>
      </c>
      <c r="B1698" s="44" t="s">
        <v>13862</v>
      </c>
      <c r="C1698" s="12" t="s">
        <v>3270</v>
      </c>
      <c r="D1698" s="12" t="str">
        <f t="shared" si="72"/>
        <v>中海箱</v>
      </c>
      <c r="E1698" s="7" t="s">
        <v>8078</v>
      </c>
      <c r="F1698" s="104">
        <v>41051</v>
      </c>
      <c r="G1698" s="92"/>
      <c r="H1698" s="12" t="str">
        <f t="shared" si="73"/>
        <v>重</v>
      </c>
      <c r="I1698" s="23">
        <v>41208</v>
      </c>
      <c r="J1698" s="27"/>
      <c r="K1698" s="12" t="s">
        <v>11298</v>
      </c>
      <c r="L1698" s="12"/>
      <c r="M1698" s="11"/>
      <c r="N1698" s="11"/>
      <c r="O1698" s="18"/>
    </row>
    <row r="1699" spans="1:15">
      <c r="A1699" s="34">
        <v>1697</v>
      </c>
      <c r="B1699" s="44" t="s">
        <v>13863</v>
      </c>
      <c r="C1699" s="12" t="s">
        <v>3270</v>
      </c>
      <c r="D1699" s="12" t="str">
        <f t="shared" si="72"/>
        <v>中海箱</v>
      </c>
      <c r="E1699" s="7" t="s">
        <v>8078</v>
      </c>
      <c r="F1699" s="104">
        <v>41092</v>
      </c>
      <c r="G1699" s="92"/>
      <c r="H1699" s="12" t="str">
        <f t="shared" si="73"/>
        <v>重</v>
      </c>
      <c r="I1699" s="23">
        <v>41208</v>
      </c>
      <c r="J1699" s="27"/>
      <c r="K1699" s="12" t="s">
        <v>11298</v>
      </c>
      <c r="L1699" s="12"/>
      <c r="M1699" s="11"/>
      <c r="N1699" s="11"/>
      <c r="O1699" s="18"/>
    </row>
    <row r="1700" spans="1:15">
      <c r="A1700" s="34">
        <v>1698</v>
      </c>
      <c r="B1700" s="44" t="s">
        <v>13864</v>
      </c>
      <c r="C1700" s="12" t="s">
        <v>3270</v>
      </c>
      <c r="D1700" s="12" t="str">
        <f t="shared" si="72"/>
        <v>中海箱</v>
      </c>
      <c r="E1700" s="7" t="s">
        <v>8078</v>
      </c>
      <c r="F1700" s="104">
        <v>41092</v>
      </c>
      <c r="G1700" s="92"/>
      <c r="H1700" s="12" t="str">
        <f t="shared" si="73"/>
        <v>重</v>
      </c>
      <c r="I1700" s="23">
        <v>41208</v>
      </c>
      <c r="J1700" s="27"/>
      <c r="K1700" s="12" t="s">
        <v>6500</v>
      </c>
      <c r="L1700" s="12"/>
      <c r="M1700" s="11"/>
      <c r="N1700" s="11"/>
      <c r="O1700" s="18"/>
    </row>
    <row r="1701" spans="1:15">
      <c r="A1701" s="34">
        <v>1699</v>
      </c>
      <c r="B1701" s="102" t="s">
        <v>1126</v>
      </c>
      <c r="C1701" s="12" t="s">
        <v>3270</v>
      </c>
      <c r="D1701" s="12" t="str">
        <f t="shared" ref="D1701:D1764" si="74">IF(B1701="","","中海箱")</f>
        <v>中海箱</v>
      </c>
      <c r="E1701" s="7" t="s">
        <v>8078</v>
      </c>
      <c r="F1701" s="104">
        <v>41162</v>
      </c>
      <c r="G1701" s="92"/>
      <c r="H1701" s="12" t="str">
        <f t="shared" ref="H1701:H1764" si="75">IF(I1701="","空","重")</f>
        <v>重</v>
      </c>
      <c r="I1701" s="23">
        <v>41414</v>
      </c>
      <c r="J1701" s="27"/>
      <c r="K1701" s="12" t="s">
        <v>6500</v>
      </c>
      <c r="L1701" s="12"/>
      <c r="M1701" s="11"/>
      <c r="N1701" s="11"/>
      <c r="O1701" s="18"/>
    </row>
    <row r="1702" spans="1:15">
      <c r="A1702" s="34">
        <v>1700</v>
      </c>
      <c r="B1702" s="102" t="s">
        <v>14624</v>
      </c>
      <c r="C1702" s="12" t="s">
        <v>3270</v>
      </c>
      <c r="D1702" s="12" t="str">
        <f t="shared" si="74"/>
        <v>中海箱</v>
      </c>
      <c r="E1702" s="7" t="s">
        <v>8078</v>
      </c>
      <c r="F1702" s="104">
        <v>41162</v>
      </c>
      <c r="G1702" s="92"/>
      <c r="H1702" s="12" t="str">
        <f t="shared" si="75"/>
        <v>重</v>
      </c>
      <c r="I1702" s="23">
        <v>41414</v>
      </c>
      <c r="J1702" s="27"/>
      <c r="K1702" s="12" t="s">
        <v>6500</v>
      </c>
      <c r="L1702" s="12"/>
      <c r="M1702" s="11"/>
      <c r="N1702" s="11"/>
      <c r="O1702" s="18"/>
    </row>
    <row r="1703" spans="1:15">
      <c r="A1703" s="34">
        <v>1701</v>
      </c>
      <c r="B1703" s="102" t="s">
        <v>12484</v>
      </c>
      <c r="C1703" s="12" t="s">
        <v>3270</v>
      </c>
      <c r="D1703" s="12" t="str">
        <f t="shared" si="74"/>
        <v>中海箱</v>
      </c>
      <c r="E1703" s="7" t="s">
        <v>8078</v>
      </c>
      <c r="F1703" s="104">
        <v>41162</v>
      </c>
      <c r="G1703" s="92"/>
      <c r="H1703" s="12" t="str">
        <f t="shared" si="75"/>
        <v>重</v>
      </c>
      <c r="I1703" s="23">
        <v>41414</v>
      </c>
      <c r="J1703" s="27"/>
      <c r="K1703" s="12" t="s">
        <v>6500</v>
      </c>
      <c r="L1703" s="12"/>
      <c r="M1703" s="11"/>
      <c r="N1703" s="11"/>
      <c r="O1703" s="18"/>
    </row>
    <row r="1704" spans="1:15">
      <c r="A1704" s="34">
        <v>1702</v>
      </c>
      <c r="B1704" s="102" t="s">
        <v>12485</v>
      </c>
      <c r="C1704" s="12" t="s">
        <v>3270</v>
      </c>
      <c r="D1704" s="12" t="str">
        <f t="shared" si="74"/>
        <v>中海箱</v>
      </c>
      <c r="E1704" s="7" t="s">
        <v>8078</v>
      </c>
      <c r="F1704" s="104">
        <v>41162</v>
      </c>
      <c r="G1704" s="92"/>
      <c r="H1704" s="12" t="str">
        <f t="shared" si="75"/>
        <v>重</v>
      </c>
      <c r="I1704" s="23">
        <v>41414</v>
      </c>
      <c r="J1704" s="27"/>
      <c r="K1704" s="12" t="s">
        <v>6500</v>
      </c>
      <c r="L1704" s="12"/>
      <c r="M1704" s="11"/>
      <c r="N1704" s="11"/>
      <c r="O1704" s="18"/>
    </row>
    <row r="1705" spans="1:15">
      <c r="A1705" s="34">
        <v>1703</v>
      </c>
      <c r="B1705" s="102" t="s">
        <v>3843</v>
      </c>
      <c r="C1705" s="12" t="s">
        <v>3270</v>
      </c>
      <c r="D1705" s="12" t="str">
        <f t="shared" si="74"/>
        <v>中海箱</v>
      </c>
      <c r="E1705" s="7" t="s">
        <v>8078</v>
      </c>
      <c r="F1705" s="104">
        <v>41162</v>
      </c>
      <c r="G1705" s="92"/>
      <c r="H1705" s="12" t="str">
        <f t="shared" si="75"/>
        <v>重</v>
      </c>
      <c r="I1705" s="23">
        <v>41208</v>
      </c>
      <c r="J1705" s="27"/>
      <c r="K1705" s="12" t="s">
        <v>6500</v>
      </c>
      <c r="L1705" s="12"/>
      <c r="M1705" s="11"/>
      <c r="N1705" s="11"/>
      <c r="O1705" s="18"/>
    </row>
    <row r="1706" spans="1:15">
      <c r="A1706" s="34">
        <v>1704</v>
      </c>
      <c r="B1706" s="102" t="s">
        <v>3844</v>
      </c>
      <c r="C1706" s="12" t="s">
        <v>3270</v>
      </c>
      <c r="D1706" s="12" t="str">
        <f t="shared" si="74"/>
        <v>中海箱</v>
      </c>
      <c r="E1706" s="7" t="s">
        <v>8078</v>
      </c>
      <c r="F1706" s="104">
        <v>41162</v>
      </c>
      <c r="G1706" s="92"/>
      <c r="H1706" s="12" t="str">
        <f t="shared" si="75"/>
        <v>重</v>
      </c>
      <c r="I1706" s="23">
        <v>41206</v>
      </c>
      <c r="J1706" s="27"/>
      <c r="K1706" s="12" t="s">
        <v>8446</v>
      </c>
      <c r="L1706" s="12"/>
      <c r="M1706" s="11"/>
      <c r="N1706" s="11"/>
      <c r="O1706" s="18"/>
    </row>
    <row r="1707" spans="1:15">
      <c r="A1707" s="34">
        <v>1705</v>
      </c>
      <c r="B1707" s="33" t="s">
        <v>3845</v>
      </c>
      <c r="C1707" s="12" t="s">
        <v>3270</v>
      </c>
      <c r="D1707" s="12" t="str">
        <f t="shared" si="74"/>
        <v>中海箱</v>
      </c>
      <c r="E1707" s="7" t="s">
        <v>8078</v>
      </c>
      <c r="F1707" s="104">
        <v>41162</v>
      </c>
      <c r="G1707" s="92"/>
      <c r="H1707" s="12" t="str">
        <f t="shared" si="75"/>
        <v>重</v>
      </c>
      <c r="I1707" s="23">
        <v>41202</v>
      </c>
      <c r="J1707" s="27"/>
      <c r="K1707" s="12" t="s">
        <v>1358</v>
      </c>
      <c r="L1707" s="12"/>
      <c r="M1707" s="11"/>
      <c r="N1707" s="11"/>
      <c r="O1707" s="18"/>
    </row>
    <row r="1708" spans="1:15">
      <c r="A1708" s="34">
        <v>1706</v>
      </c>
      <c r="B1708" s="102" t="s">
        <v>3846</v>
      </c>
      <c r="C1708" s="12" t="s">
        <v>3270</v>
      </c>
      <c r="D1708" s="12" t="str">
        <f t="shared" si="74"/>
        <v>中海箱</v>
      </c>
      <c r="E1708" s="7" t="s">
        <v>8078</v>
      </c>
      <c r="F1708" s="104">
        <v>41162</v>
      </c>
      <c r="G1708" s="92"/>
      <c r="H1708" s="12" t="str">
        <f t="shared" si="75"/>
        <v>重</v>
      </c>
      <c r="I1708" s="23">
        <v>41206</v>
      </c>
      <c r="J1708" s="27"/>
      <c r="K1708" s="12" t="s">
        <v>1358</v>
      </c>
      <c r="L1708" s="12"/>
      <c r="M1708" s="11"/>
      <c r="N1708" s="11"/>
      <c r="O1708" s="18"/>
    </row>
    <row r="1709" spans="1:15">
      <c r="A1709" s="34">
        <v>1707</v>
      </c>
      <c r="B1709" s="33" t="s">
        <v>1924</v>
      </c>
      <c r="C1709" s="12" t="s">
        <v>3270</v>
      </c>
      <c r="D1709" s="12" t="str">
        <f t="shared" si="74"/>
        <v>中海箱</v>
      </c>
      <c r="E1709" s="7" t="s">
        <v>8078</v>
      </c>
      <c r="F1709" s="104">
        <v>41162</v>
      </c>
      <c r="G1709" s="92"/>
      <c r="H1709" s="12" t="str">
        <f t="shared" si="75"/>
        <v>重</v>
      </c>
      <c r="I1709" s="23">
        <v>41202</v>
      </c>
      <c r="J1709" s="27"/>
      <c r="K1709" s="12" t="s">
        <v>1358</v>
      </c>
      <c r="L1709" s="12"/>
      <c r="M1709" s="11"/>
      <c r="N1709" s="11"/>
      <c r="O1709" s="18"/>
    </row>
    <row r="1710" spans="1:15">
      <c r="A1710" s="34">
        <v>1708</v>
      </c>
      <c r="B1710" s="33" t="s">
        <v>1925</v>
      </c>
      <c r="C1710" s="12" t="s">
        <v>3270</v>
      </c>
      <c r="D1710" s="12" t="str">
        <f t="shared" si="74"/>
        <v>中海箱</v>
      </c>
      <c r="E1710" s="7" t="s">
        <v>8078</v>
      </c>
      <c r="F1710" s="104">
        <v>41162</v>
      </c>
      <c r="G1710" s="92"/>
      <c r="H1710" s="12" t="str">
        <f t="shared" si="75"/>
        <v>重</v>
      </c>
      <c r="I1710" s="23">
        <v>41202</v>
      </c>
      <c r="J1710" s="27"/>
      <c r="K1710" s="12" t="s">
        <v>1358</v>
      </c>
      <c r="L1710" s="12"/>
      <c r="M1710" s="11"/>
      <c r="N1710" s="11"/>
      <c r="O1710" s="18"/>
    </row>
    <row r="1711" spans="1:15">
      <c r="A1711" s="34">
        <v>1709</v>
      </c>
      <c r="B1711" s="33" t="s">
        <v>1926</v>
      </c>
      <c r="C1711" s="12" t="s">
        <v>3270</v>
      </c>
      <c r="D1711" s="12" t="str">
        <f t="shared" si="74"/>
        <v>中海箱</v>
      </c>
      <c r="E1711" s="7" t="s">
        <v>8078</v>
      </c>
      <c r="F1711" s="104">
        <v>41162</v>
      </c>
      <c r="G1711" s="92"/>
      <c r="H1711" s="12" t="str">
        <f t="shared" si="75"/>
        <v>重</v>
      </c>
      <c r="I1711" s="23">
        <v>41202</v>
      </c>
      <c r="J1711" s="27"/>
      <c r="K1711" s="12" t="s">
        <v>1358</v>
      </c>
      <c r="L1711" s="12"/>
      <c r="M1711" s="11"/>
      <c r="N1711" s="11"/>
      <c r="O1711" s="18"/>
    </row>
    <row r="1712" spans="1:15">
      <c r="A1712" s="34">
        <v>1710</v>
      </c>
      <c r="B1712" s="33" t="s">
        <v>1927</v>
      </c>
      <c r="C1712" s="12" t="s">
        <v>3270</v>
      </c>
      <c r="D1712" s="12" t="str">
        <f t="shared" si="74"/>
        <v>中海箱</v>
      </c>
      <c r="E1712" s="7" t="s">
        <v>8078</v>
      </c>
      <c r="F1712" s="104">
        <v>41162</v>
      </c>
      <c r="G1712" s="92"/>
      <c r="H1712" s="12" t="str">
        <f t="shared" si="75"/>
        <v>重</v>
      </c>
      <c r="I1712" s="23">
        <v>41202</v>
      </c>
      <c r="J1712" s="27"/>
      <c r="K1712" s="12" t="s">
        <v>1358</v>
      </c>
      <c r="L1712" s="12"/>
      <c r="M1712" s="11"/>
      <c r="N1712" s="11"/>
      <c r="O1712" s="18"/>
    </row>
    <row r="1713" spans="1:15">
      <c r="A1713" s="34">
        <v>1711</v>
      </c>
      <c r="B1713" s="102" t="s">
        <v>11832</v>
      </c>
      <c r="C1713" s="12" t="s">
        <v>3270</v>
      </c>
      <c r="D1713" s="12" t="str">
        <f t="shared" si="74"/>
        <v>中海箱</v>
      </c>
      <c r="E1713" s="7" t="s">
        <v>8078</v>
      </c>
      <c r="F1713" s="104">
        <v>41165</v>
      </c>
      <c r="G1713" s="92"/>
      <c r="H1713" s="12" t="str">
        <f t="shared" si="75"/>
        <v>重</v>
      </c>
      <c r="I1713" s="23">
        <v>41390</v>
      </c>
      <c r="J1713" s="27"/>
      <c r="K1713" s="12" t="s">
        <v>1358</v>
      </c>
      <c r="L1713" s="12"/>
      <c r="M1713" s="11"/>
      <c r="N1713" s="11"/>
      <c r="O1713" s="18"/>
    </row>
    <row r="1714" spans="1:15">
      <c r="A1714" s="34">
        <v>1712</v>
      </c>
      <c r="B1714" s="102" t="s">
        <v>14254</v>
      </c>
      <c r="C1714" s="12" t="s">
        <v>3270</v>
      </c>
      <c r="D1714" s="12" t="str">
        <f t="shared" si="74"/>
        <v>中海箱</v>
      </c>
      <c r="E1714" s="7" t="s">
        <v>8078</v>
      </c>
      <c r="F1714" s="104">
        <v>41165</v>
      </c>
      <c r="G1714" s="92"/>
      <c r="H1714" s="12" t="str">
        <f t="shared" si="75"/>
        <v>重</v>
      </c>
      <c r="I1714" s="23">
        <v>41390</v>
      </c>
      <c r="J1714" s="27"/>
      <c r="K1714" s="12" t="s">
        <v>1358</v>
      </c>
      <c r="L1714" s="12"/>
      <c r="M1714" s="11"/>
      <c r="N1714" s="11"/>
      <c r="O1714" s="18"/>
    </row>
    <row r="1715" spans="1:15">
      <c r="A1715" s="34">
        <v>1713</v>
      </c>
      <c r="B1715" s="102" t="s">
        <v>14255</v>
      </c>
      <c r="C1715" s="12" t="s">
        <v>3270</v>
      </c>
      <c r="D1715" s="12" t="str">
        <f t="shared" si="74"/>
        <v>中海箱</v>
      </c>
      <c r="E1715" s="7" t="s">
        <v>8078</v>
      </c>
      <c r="F1715" s="104">
        <v>41165</v>
      </c>
      <c r="G1715" s="92"/>
      <c r="H1715" s="12" t="str">
        <f t="shared" si="75"/>
        <v>重</v>
      </c>
      <c r="I1715" s="23">
        <v>41390</v>
      </c>
      <c r="J1715" s="27"/>
      <c r="K1715" s="12" t="s">
        <v>1358</v>
      </c>
      <c r="L1715" s="12"/>
      <c r="M1715" s="11"/>
      <c r="N1715" s="11"/>
      <c r="O1715" s="18"/>
    </row>
    <row r="1716" spans="1:15">
      <c r="A1716" s="34">
        <v>1714</v>
      </c>
      <c r="B1716" s="102" t="s">
        <v>26</v>
      </c>
      <c r="C1716" s="12" t="s">
        <v>3270</v>
      </c>
      <c r="D1716" s="12" t="str">
        <f t="shared" si="74"/>
        <v>中海箱</v>
      </c>
      <c r="E1716" s="7" t="s">
        <v>16533</v>
      </c>
      <c r="F1716" s="104">
        <v>41165</v>
      </c>
      <c r="G1716" s="92"/>
      <c r="H1716" s="12" t="str">
        <f t="shared" si="75"/>
        <v>重</v>
      </c>
      <c r="I1716" s="23">
        <v>41391</v>
      </c>
      <c r="J1716" s="27"/>
      <c r="K1716" s="12" t="s">
        <v>11298</v>
      </c>
      <c r="L1716" s="12"/>
      <c r="M1716" s="11"/>
      <c r="N1716" s="11"/>
      <c r="O1716" s="18"/>
    </row>
    <row r="1717" spans="1:15">
      <c r="A1717" s="34">
        <v>1715</v>
      </c>
      <c r="B1717" s="102" t="s">
        <v>27</v>
      </c>
      <c r="C1717" s="12" t="s">
        <v>3270</v>
      </c>
      <c r="D1717" s="12" t="str">
        <f t="shared" si="74"/>
        <v>中海箱</v>
      </c>
      <c r="E1717" s="7" t="s">
        <v>16533</v>
      </c>
      <c r="F1717" s="104">
        <v>41165</v>
      </c>
      <c r="G1717" s="92"/>
      <c r="H1717" s="12" t="str">
        <f t="shared" si="75"/>
        <v>重</v>
      </c>
      <c r="I1717" s="23">
        <v>41391</v>
      </c>
      <c r="J1717" s="27"/>
      <c r="K1717" s="12" t="s">
        <v>11298</v>
      </c>
      <c r="L1717" s="12"/>
      <c r="M1717" s="11"/>
      <c r="N1717" s="11"/>
      <c r="O1717" s="18"/>
    </row>
    <row r="1718" spans="1:15">
      <c r="A1718" s="34">
        <v>1716</v>
      </c>
      <c r="B1718" s="102" t="s">
        <v>4074</v>
      </c>
      <c r="C1718" s="12" t="s">
        <v>3270</v>
      </c>
      <c r="D1718" s="12" t="str">
        <f t="shared" si="74"/>
        <v>中海箱</v>
      </c>
      <c r="E1718" s="7" t="s">
        <v>16533</v>
      </c>
      <c r="F1718" s="104">
        <v>41165</v>
      </c>
      <c r="G1718" s="92"/>
      <c r="H1718" s="12" t="str">
        <f t="shared" si="75"/>
        <v>重</v>
      </c>
      <c r="I1718" s="23">
        <v>41391</v>
      </c>
      <c r="J1718" s="27"/>
      <c r="K1718" s="12" t="s">
        <v>11298</v>
      </c>
      <c r="L1718" s="12"/>
      <c r="M1718" s="11"/>
      <c r="N1718" s="11"/>
      <c r="O1718" s="18"/>
    </row>
    <row r="1719" spans="1:15">
      <c r="A1719" s="34">
        <v>1717</v>
      </c>
      <c r="B1719" s="102" t="s">
        <v>7802</v>
      </c>
      <c r="C1719" s="12" t="s">
        <v>3270</v>
      </c>
      <c r="D1719" s="12" t="str">
        <f t="shared" si="74"/>
        <v>中海箱</v>
      </c>
      <c r="E1719" s="7" t="s">
        <v>16533</v>
      </c>
      <c r="F1719" s="104">
        <v>41165</v>
      </c>
      <c r="G1719" s="92"/>
      <c r="H1719" s="12" t="str">
        <f t="shared" si="75"/>
        <v>重</v>
      </c>
      <c r="I1719" s="23">
        <v>41390</v>
      </c>
      <c r="J1719" s="27"/>
      <c r="K1719" s="12" t="s">
        <v>1358</v>
      </c>
      <c r="L1719" s="12"/>
      <c r="M1719" s="11"/>
      <c r="N1719" s="11"/>
      <c r="O1719" s="18"/>
    </row>
    <row r="1720" spans="1:15">
      <c r="A1720" s="34">
        <v>1718</v>
      </c>
      <c r="B1720" s="102" t="s">
        <v>7803</v>
      </c>
      <c r="C1720" s="12" t="s">
        <v>3270</v>
      </c>
      <c r="D1720" s="12" t="str">
        <f t="shared" si="74"/>
        <v>中海箱</v>
      </c>
      <c r="E1720" s="7" t="s">
        <v>16533</v>
      </c>
      <c r="F1720" s="104">
        <v>41165</v>
      </c>
      <c r="G1720" s="92"/>
      <c r="H1720" s="12" t="str">
        <f t="shared" si="75"/>
        <v>重</v>
      </c>
      <c r="I1720" s="23">
        <v>41390</v>
      </c>
      <c r="J1720" s="27"/>
      <c r="K1720" s="12" t="s">
        <v>1358</v>
      </c>
      <c r="L1720" s="12"/>
      <c r="M1720" s="11"/>
      <c r="N1720" s="11"/>
      <c r="O1720" s="18"/>
    </row>
    <row r="1721" spans="1:15">
      <c r="A1721" s="34">
        <v>1719</v>
      </c>
      <c r="B1721" s="102" t="s">
        <v>7804</v>
      </c>
      <c r="C1721" s="12" t="s">
        <v>3270</v>
      </c>
      <c r="D1721" s="12" t="str">
        <f t="shared" si="74"/>
        <v>中海箱</v>
      </c>
      <c r="E1721" s="7" t="s">
        <v>16533</v>
      </c>
      <c r="F1721" s="104">
        <v>41165</v>
      </c>
      <c r="G1721" s="92"/>
      <c r="H1721" s="12" t="str">
        <f t="shared" si="75"/>
        <v>重</v>
      </c>
      <c r="I1721" s="23">
        <v>41390</v>
      </c>
      <c r="J1721" s="27"/>
      <c r="K1721" s="12" t="s">
        <v>1358</v>
      </c>
      <c r="L1721" s="12"/>
      <c r="M1721" s="11"/>
      <c r="N1721" s="11"/>
      <c r="O1721" s="18"/>
    </row>
    <row r="1722" spans="1:15">
      <c r="A1722" s="34">
        <v>1720</v>
      </c>
      <c r="B1722" s="33" t="s">
        <v>10322</v>
      </c>
      <c r="C1722" s="12" t="s">
        <v>3270</v>
      </c>
      <c r="D1722" s="12" t="str">
        <f t="shared" si="74"/>
        <v>中海箱</v>
      </c>
      <c r="E1722" s="7" t="s">
        <v>17174</v>
      </c>
      <c r="F1722" s="104">
        <v>41167</v>
      </c>
      <c r="G1722" s="92"/>
      <c r="H1722" s="12" t="str">
        <f t="shared" si="75"/>
        <v>重</v>
      </c>
      <c r="I1722" s="23">
        <v>41172</v>
      </c>
      <c r="J1722" s="27"/>
      <c r="K1722" s="12" t="s">
        <v>11298</v>
      </c>
      <c r="L1722" s="12"/>
      <c r="M1722" s="11"/>
      <c r="N1722" s="11"/>
      <c r="O1722" s="18"/>
    </row>
    <row r="1723" spans="1:15">
      <c r="A1723" s="34">
        <v>1721</v>
      </c>
      <c r="B1723" s="33" t="s">
        <v>16332</v>
      </c>
      <c r="C1723" s="12" t="s">
        <v>3270</v>
      </c>
      <c r="D1723" s="12" t="str">
        <f t="shared" si="74"/>
        <v>中海箱</v>
      </c>
      <c r="E1723" s="7" t="s">
        <v>17174</v>
      </c>
      <c r="F1723" s="104">
        <v>41167</v>
      </c>
      <c r="G1723" s="92"/>
      <c r="H1723" s="12" t="str">
        <f t="shared" si="75"/>
        <v>重</v>
      </c>
      <c r="I1723" s="23">
        <v>41172</v>
      </c>
      <c r="J1723" s="27"/>
      <c r="K1723" s="12" t="s">
        <v>11298</v>
      </c>
      <c r="L1723" s="12"/>
      <c r="M1723" s="11"/>
      <c r="N1723" s="11"/>
      <c r="O1723" s="18"/>
    </row>
    <row r="1724" spans="1:15">
      <c r="A1724" s="34">
        <v>1722</v>
      </c>
      <c r="B1724" s="33" t="s">
        <v>10323</v>
      </c>
      <c r="C1724" s="12" t="s">
        <v>3270</v>
      </c>
      <c r="D1724" s="12" t="str">
        <f t="shared" si="74"/>
        <v>中海箱</v>
      </c>
      <c r="E1724" s="7" t="s">
        <v>17174</v>
      </c>
      <c r="F1724" s="104">
        <v>41167</v>
      </c>
      <c r="G1724" s="92"/>
      <c r="H1724" s="12" t="str">
        <f t="shared" si="75"/>
        <v>重</v>
      </c>
      <c r="I1724" s="23">
        <v>41167</v>
      </c>
      <c r="J1724" s="27"/>
      <c r="K1724" s="12" t="s">
        <v>6500</v>
      </c>
      <c r="L1724" s="12"/>
      <c r="M1724" s="11"/>
      <c r="N1724" s="11"/>
      <c r="O1724" s="18"/>
    </row>
    <row r="1725" spans="1:15">
      <c r="A1725" s="34">
        <v>1723</v>
      </c>
      <c r="B1725" s="33" t="s">
        <v>5391</v>
      </c>
      <c r="C1725" s="12" t="s">
        <v>3270</v>
      </c>
      <c r="D1725" s="12" t="str">
        <f t="shared" si="74"/>
        <v>中海箱</v>
      </c>
      <c r="E1725" s="7" t="s">
        <v>17174</v>
      </c>
      <c r="F1725" s="104">
        <v>41167</v>
      </c>
      <c r="G1725" s="92"/>
      <c r="H1725" s="12" t="str">
        <f t="shared" si="75"/>
        <v>重</v>
      </c>
      <c r="I1725" s="23">
        <v>41167</v>
      </c>
      <c r="J1725" s="27"/>
      <c r="K1725" s="12" t="s">
        <v>10324</v>
      </c>
      <c r="L1725" s="12"/>
      <c r="M1725" s="11"/>
      <c r="N1725" s="11"/>
      <c r="O1725" s="18"/>
    </row>
    <row r="1726" spans="1:15">
      <c r="A1726" s="34">
        <v>1724</v>
      </c>
      <c r="B1726" s="102" t="s">
        <v>16913</v>
      </c>
      <c r="C1726" s="12" t="s">
        <v>3270</v>
      </c>
      <c r="D1726" s="12" t="str">
        <f t="shared" si="74"/>
        <v>中海箱</v>
      </c>
      <c r="E1726" s="7" t="s">
        <v>16533</v>
      </c>
      <c r="F1726" s="104">
        <v>41169</v>
      </c>
      <c r="G1726" s="92"/>
      <c r="H1726" s="12" t="str">
        <f t="shared" si="75"/>
        <v>重</v>
      </c>
      <c r="I1726" s="23">
        <v>41391</v>
      </c>
      <c r="J1726" s="27"/>
      <c r="K1726" s="12" t="s">
        <v>11298</v>
      </c>
      <c r="L1726" s="12"/>
      <c r="M1726" s="11"/>
      <c r="N1726" s="11"/>
      <c r="O1726" s="18"/>
    </row>
    <row r="1727" spans="1:15">
      <c r="A1727" s="34">
        <v>1725</v>
      </c>
      <c r="B1727" s="102" t="s">
        <v>7390</v>
      </c>
      <c r="C1727" s="12" t="s">
        <v>3270</v>
      </c>
      <c r="D1727" s="12" t="str">
        <f t="shared" si="74"/>
        <v>中海箱</v>
      </c>
      <c r="E1727" s="7" t="s">
        <v>16533</v>
      </c>
      <c r="F1727" s="104">
        <v>41169</v>
      </c>
      <c r="G1727" s="92"/>
      <c r="H1727" s="12" t="str">
        <f t="shared" si="75"/>
        <v>重</v>
      </c>
      <c r="I1727" s="23">
        <v>41542</v>
      </c>
      <c r="J1727" s="27"/>
      <c r="K1727" s="12" t="s">
        <v>6500</v>
      </c>
      <c r="L1727" s="12"/>
      <c r="M1727" s="11"/>
      <c r="N1727" s="11"/>
      <c r="O1727" s="18"/>
    </row>
    <row r="1728" spans="1:15">
      <c r="A1728" s="34">
        <v>1726</v>
      </c>
      <c r="B1728" s="102" t="s">
        <v>9925</v>
      </c>
      <c r="C1728" s="12" t="s">
        <v>3270</v>
      </c>
      <c r="D1728" s="12" t="str">
        <f t="shared" si="74"/>
        <v>中海箱</v>
      </c>
      <c r="E1728" s="7" t="s">
        <v>16533</v>
      </c>
      <c r="F1728" s="104">
        <v>41169</v>
      </c>
      <c r="G1728" s="92"/>
      <c r="H1728" s="12" t="str">
        <f t="shared" si="75"/>
        <v>重</v>
      </c>
      <c r="I1728" s="23">
        <v>41391</v>
      </c>
      <c r="J1728" s="27"/>
      <c r="K1728" s="12" t="s">
        <v>11298</v>
      </c>
      <c r="L1728" s="12"/>
      <c r="M1728" s="11"/>
      <c r="N1728" s="11"/>
      <c r="O1728" s="18"/>
    </row>
    <row r="1729" spans="1:15">
      <c r="A1729" s="34">
        <v>1727</v>
      </c>
      <c r="B1729" s="102" t="s">
        <v>9926</v>
      </c>
      <c r="C1729" s="12" t="s">
        <v>3270</v>
      </c>
      <c r="D1729" s="12" t="str">
        <f t="shared" si="74"/>
        <v>中海箱</v>
      </c>
      <c r="E1729" s="7" t="s">
        <v>16533</v>
      </c>
      <c r="F1729" s="104">
        <v>41169</v>
      </c>
      <c r="G1729" s="92"/>
      <c r="H1729" s="12" t="str">
        <f t="shared" si="75"/>
        <v>重</v>
      </c>
      <c r="I1729" s="23">
        <v>41397</v>
      </c>
      <c r="J1729" s="27"/>
      <c r="K1729" s="12" t="s">
        <v>6500</v>
      </c>
      <c r="L1729" s="12"/>
      <c r="M1729" s="11"/>
      <c r="N1729" s="11"/>
      <c r="O1729" s="18"/>
    </row>
    <row r="1730" spans="1:15">
      <c r="A1730" s="34">
        <v>1728</v>
      </c>
      <c r="B1730" s="102" t="s">
        <v>3892</v>
      </c>
      <c r="C1730" s="12" t="s">
        <v>3270</v>
      </c>
      <c r="D1730" s="12" t="str">
        <f t="shared" si="74"/>
        <v>中海箱</v>
      </c>
      <c r="E1730" s="7" t="s">
        <v>16533</v>
      </c>
      <c r="F1730" s="104">
        <v>41169</v>
      </c>
      <c r="G1730" s="92"/>
      <c r="H1730" s="12" t="str">
        <f t="shared" si="75"/>
        <v>重</v>
      </c>
      <c r="I1730" s="23">
        <v>41397</v>
      </c>
      <c r="J1730" s="27"/>
      <c r="K1730" s="12" t="s">
        <v>11298</v>
      </c>
      <c r="L1730" s="12"/>
      <c r="M1730" s="11"/>
      <c r="N1730" s="11"/>
      <c r="O1730" s="18"/>
    </row>
    <row r="1731" spans="1:15">
      <c r="A1731" s="34">
        <v>1729</v>
      </c>
      <c r="B1731" s="102" t="s">
        <v>9927</v>
      </c>
      <c r="C1731" s="12" t="s">
        <v>3270</v>
      </c>
      <c r="D1731" s="12" t="str">
        <f t="shared" si="74"/>
        <v>中海箱</v>
      </c>
      <c r="E1731" s="7" t="s">
        <v>16533</v>
      </c>
      <c r="F1731" s="104">
        <v>41169</v>
      </c>
      <c r="G1731" s="92"/>
      <c r="H1731" s="12" t="str">
        <f t="shared" si="75"/>
        <v>重</v>
      </c>
      <c r="I1731" s="23">
        <v>41390</v>
      </c>
      <c r="J1731" s="27"/>
      <c r="K1731" s="12" t="s">
        <v>1358</v>
      </c>
      <c r="L1731" s="12"/>
      <c r="M1731" s="11"/>
      <c r="N1731" s="11"/>
      <c r="O1731" s="18"/>
    </row>
    <row r="1732" spans="1:15">
      <c r="A1732" s="34">
        <v>1730</v>
      </c>
      <c r="B1732" s="102" t="s">
        <v>9928</v>
      </c>
      <c r="C1732" s="12" t="s">
        <v>3270</v>
      </c>
      <c r="D1732" s="12" t="str">
        <f t="shared" si="74"/>
        <v>中海箱</v>
      </c>
      <c r="E1732" s="7" t="s">
        <v>16533</v>
      </c>
      <c r="F1732" s="104">
        <v>41169</v>
      </c>
      <c r="G1732" s="92"/>
      <c r="H1732" s="12" t="str">
        <f t="shared" si="75"/>
        <v>重</v>
      </c>
      <c r="I1732" s="23">
        <v>41397</v>
      </c>
      <c r="J1732" s="27"/>
      <c r="K1732" s="12" t="s">
        <v>6500</v>
      </c>
      <c r="L1732" s="12"/>
      <c r="M1732" s="11"/>
      <c r="N1732" s="11"/>
      <c r="O1732" s="18"/>
    </row>
    <row r="1733" spans="1:15">
      <c r="A1733" s="34">
        <v>1731</v>
      </c>
      <c r="B1733" s="33" t="s">
        <v>3762</v>
      </c>
      <c r="C1733" s="12" t="s">
        <v>3270</v>
      </c>
      <c r="D1733" s="12" t="str">
        <f t="shared" si="74"/>
        <v>中海箱</v>
      </c>
      <c r="E1733" s="7" t="s">
        <v>17174</v>
      </c>
      <c r="F1733" s="104">
        <v>41172</v>
      </c>
      <c r="G1733" s="92"/>
      <c r="H1733" s="12" t="str">
        <f t="shared" si="75"/>
        <v>重</v>
      </c>
      <c r="I1733" s="23">
        <v>41172</v>
      </c>
      <c r="J1733" s="27"/>
      <c r="K1733" s="12" t="s">
        <v>11298</v>
      </c>
      <c r="L1733" s="12"/>
      <c r="M1733" s="11"/>
      <c r="N1733" s="11"/>
      <c r="O1733" s="18"/>
    </row>
    <row r="1734" spans="1:15">
      <c r="A1734" s="34">
        <v>1732</v>
      </c>
      <c r="B1734" s="33" t="s">
        <v>3763</v>
      </c>
      <c r="C1734" s="12" t="s">
        <v>3270</v>
      </c>
      <c r="D1734" s="12" t="str">
        <f t="shared" si="74"/>
        <v>中海箱</v>
      </c>
      <c r="E1734" s="7" t="s">
        <v>17174</v>
      </c>
      <c r="F1734" s="104">
        <v>41172</v>
      </c>
      <c r="G1734" s="92"/>
      <c r="H1734" s="12" t="str">
        <f t="shared" si="75"/>
        <v>重</v>
      </c>
      <c r="I1734" s="23">
        <v>41172</v>
      </c>
      <c r="J1734" s="27"/>
      <c r="K1734" s="12" t="s">
        <v>11298</v>
      </c>
      <c r="L1734" s="12"/>
      <c r="M1734" s="11"/>
      <c r="N1734" s="11"/>
      <c r="O1734" s="18"/>
    </row>
    <row r="1735" spans="1:15">
      <c r="A1735" s="34">
        <v>1733</v>
      </c>
      <c r="B1735" s="33" t="s">
        <v>3764</v>
      </c>
      <c r="C1735" s="12" t="s">
        <v>3270</v>
      </c>
      <c r="D1735" s="12" t="str">
        <f t="shared" si="74"/>
        <v>中海箱</v>
      </c>
      <c r="E1735" s="7" t="s">
        <v>17174</v>
      </c>
      <c r="F1735" s="104">
        <v>41172</v>
      </c>
      <c r="G1735" s="92"/>
      <c r="H1735" s="12" t="str">
        <f t="shared" si="75"/>
        <v>重</v>
      </c>
      <c r="I1735" s="23">
        <v>41172</v>
      </c>
      <c r="J1735" s="27"/>
      <c r="K1735" s="12" t="s">
        <v>11298</v>
      </c>
      <c r="L1735" s="12"/>
      <c r="M1735" s="11"/>
      <c r="N1735" s="11"/>
      <c r="O1735" s="18"/>
    </row>
    <row r="1736" spans="1:15">
      <c r="A1736" s="34">
        <v>1734</v>
      </c>
      <c r="B1736" s="33" t="s">
        <v>3765</v>
      </c>
      <c r="C1736" s="12" t="s">
        <v>3270</v>
      </c>
      <c r="D1736" s="12" t="str">
        <f t="shared" si="74"/>
        <v>中海箱</v>
      </c>
      <c r="E1736" s="7" t="s">
        <v>17174</v>
      </c>
      <c r="F1736" s="104">
        <v>41172</v>
      </c>
      <c r="G1736" s="92"/>
      <c r="H1736" s="12" t="str">
        <f t="shared" si="75"/>
        <v>重</v>
      </c>
      <c r="I1736" s="23">
        <v>41172</v>
      </c>
      <c r="J1736" s="27"/>
      <c r="K1736" s="12" t="s">
        <v>11298</v>
      </c>
      <c r="L1736" s="12"/>
      <c r="M1736" s="11"/>
      <c r="N1736" s="11"/>
      <c r="O1736" s="18"/>
    </row>
    <row r="1737" spans="1:15">
      <c r="A1737" s="34">
        <v>1735</v>
      </c>
      <c r="B1737" s="33" t="s">
        <v>3766</v>
      </c>
      <c r="C1737" s="12" t="s">
        <v>3270</v>
      </c>
      <c r="D1737" s="12" t="str">
        <f t="shared" si="74"/>
        <v>中海箱</v>
      </c>
      <c r="E1737" s="7" t="s">
        <v>17174</v>
      </c>
      <c r="F1737" s="104">
        <v>41172</v>
      </c>
      <c r="G1737" s="92"/>
      <c r="H1737" s="12" t="str">
        <f t="shared" si="75"/>
        <v>重</v>
      </c>
      <c r="I1737" s="23">
        <v>41172</v>
      </c>
      <c r="J1737" s="27"/>
      <c r="K1737" s="12" t="s">
        <v>11298</v>
      </c>
      <c r="L1737" s="12"/>
      <c r="M1737" s="11"/>
      <c r="N1737" s="11"/>
      <c r="O1737" s="18"/>
    </row>
    <row r="1738" spans="1:15">
      <c r="A1738" s="34">
        <v>1736</v>
      </c>
      <c r="B1738" s="33" t="s">
        <v>3767</v>
      </c>
      <c r="C1738" s="12" t="s">
        <v>3270</v>
      </c>
      <c r="D1738" s="12" t="str">
        <f t="shared" si="74"/>
        <v>中海箱</v>
      </c>
      <c r="E1738" s="7" t="s">
        <v>17174</v>
      </c>
      <c r="F1738" s="104">
        <v>41172</v>
      </c>
      <c r="G1738" s="92"/>
      <c r="H1738" s="12" t="str">
        <f t="shared" si="75"/>
        <v>重</v>
      </c>
      <c r="I1738" s="23">
        <v>41172</v>
      </c>
      <c r="J1738" s="27"/>
      <c r="K1738" s="12" t="s">
        <v>11298</v>
      </c>
      <c r="L1738" s="12"/>
      <c r="M1738" s="11"/>
      <c r="N1738" s="11"/>
      <c r="O1738" s="18"/>
    </row>
    <row r="1739" spans="1:15">
      <c r="A1739" s="34">
        <v>1737</v>
      </c>
      <c r="B1739" s="102" t="s">
        <v>13191</v>
      </c>
      <c r="C1739" s="12" t="s">
        <v>3270</v>
      </c>
      <c r="D1739" s="12" t="str">
        <f t="shared" si="74"/>
        <v>中海箱</v>
      </c>
      <c r="E1739" s="7" t="s">
        <v>16533</v>
      </c>
      <c r="F1739" s="104">
        <v>41174</v>
      </c>
      <c r="G1739" s="92"/>
      <c r="H1739" s="12" t="str">
        <f t="shared" si="75"/>
        <v>重</v>
      </c>
      <c r="I1739" s="23">
        <v>41390</v>
      </c>
      <c r="J1739" s="27"/>
      <c r="K1739" s="12" t="s">
        <v>1358</v>
      </c>
      <c r="L1739" s="12"/>
      <c r="M1739" s="11"/>
      <c r="N1739" s="11"/>
      <c r="O1739" s="18"/>
    </row>
    <row r="1740" spans="1:15">
      <c r="A1740" s="34">
        <v>1738</v>
      </c>
      <c r="B1740" s="102" t="s">
        <v>7976</v>
      </c>
      <c r="C1740" s="12" t="s">
        <v>3270</v>
      </c>
      <c r="D1740" s="12" t="str">
        <f t="shared" si="74"/>
        <v>中海箱</v>
      </c>
      <c r="E1740" s="7" t="s">
        <v>16533</v>
      </c>
      <c r="F1740" s="104">
        <v>41174</v>
      </c>
      <c r="G1740" s="92"/>
      <c r="H1740" s="12" t="str">
        <f t="shared" si="75"/>
        <v>重</v>
      </c>
      <c r="I1740" s="23">
        <v>41390</v>
      </c>
      <c r="J1740" s="27"/>
      <c r="K1740" s="12" t="s">
        <v>1358</v>
      </c>
      <c r="L1740" s="12"/>
      <c r="M1740" s="11"/>
      <c r="N1740" s="11"/>
      <c r="O1740" s="18"/>
    </row>
    <row r="1741" spans="1:15">
      <c r="A1741" s="34">
        <v>1739</v>
      </c>
      <c r="B1741" s="26" t="s">
        <v>2882</v>
      </c>
      <c r="C1741" s="12" t="s">
        <v>3270</v>
      </c>
      <c r="D1741" s="12" t="str">
        <f t="shared" si="74"/>
        <v>中海箱</v>
      </c>
      <c r="E1741" s="7" t="s">
        <v>17174</v>
      </c>
      <c r="F1741" s="104">
        <v>41172</v>
      </c>
      <c r="G1741" s="92"/>
      <c r="H1741" s="12" t="str">
        <f t="shared" si="75"/>
        <v>重</v>
      </c>
      <c r="I1741" s="23">
        <v>41172</v>
      </c>
      <c r="J1741" s="27"/>
      <c r="K1741" s="12" t="s">
        <v>4929</v>
      </c>
      <c r="L1741" s="12"/>
      <c r="M1741" s="11"/>
      <c r="N1741" s="11"/>
      <c r="O1741" s="18"/>
    </row>
    <row r="1742" spans="1:15">
      <c r="A1742" s="34">
        <v>1740</v>
      </c>
      <c r="B1742" s="102" t="s">
        <v>4928</v>
      </c>
      <c r="C1742" s="12" t="s">
        <v>3270</v>
      </c>
      <c r="D1742" s="12" t="str">
        <f t="shared" si="74"/>
        <v>中海箱</v>
      </c>
      <c r="E1742" s="7" t="s">
        <v>17174</v>
      </c>
      <c r="F1742" s="104">
        <v>41172</v>
      </c>
      <c r="G1742" s="92"/>
      <c r="H1742" s="12" t="str">
        <f t="shared" si="75"/>
        <v>重</v>
      </c>
      <c r="I1742" s="23">
        <v>41172</v>
      </c>
      <c r="J1742" s="27"/>
      <c r="K1742" s="12" t="s">
        <v>4929</v>
      </c>
      <c r="L1742" s="12"/>
      <c r="M1742" s="11"/>
      <c r="N1742" s="11"/>
      <c r="O1742" s="18"/>
    </row>
    <row r="1743" spans="1:15">
      <c r="A1743" s="34">
        <v>1741</v>
      </c>
      <c r="B1743" s="102" t="s">
        <v>3974</v>
      </c>
      <c r="C1743" s="12" t="s">
        <v>3270</v>
      </c>
      <c r="D1743" s="12" t="str">
        <f t="shared" si="74"/>
        <v>中海箱</v>
      </c>
      <c r="E1743" s="7" t="s">
        <v>16533</v>
      </c>
      <c r="F1743" s="104">
        <v>41176</v>
      </c>
      <c r="G1743" s="92"/>
      <c r="H1743" s="12" t="str">
        <f t="shared" si="75"/>
        <v>重</v>
      </c>
      <c r="I1743" s="23">
        <v>41397</v>
      </c>
      <c r="J1743" s="27"/>
      <c r="K1743" s="12" t="s">
        <v>11298</v>
      </c>
      <c r="L1743" s="12"/>
      <c r="M1743" s="11"/>
      <c r="N1743" s="11"/>
      <c r="O1743" s="18"/>
    </row>
    <row r="1744" spans="1:15">
      <c r="A1744" s="34">
        <v>1742</v>
      </c>
      <c r="B1744" s="102" t="s">
        <v>3975</v>
      </c>
      <c r="C1744" s="12" t="s">
        <v>3270</v>
      </c>
      <c r="D1744" s="12" t="str">
        <f t="shared" si="74"/>
        <v>中海箱</v>
      </c>
      <c r="E1744" s="7" t="s">
        <v>16533</v>
      </c>
      <c r="F1744" s="104">
        <v>41176</v>
      </c>
      <c r="G1744" s="92"/>
      <c r="H1744" s="12" t="str">
        <f t="shared" si="75"/>
        <v>重</v>
      </c>
      <c r="I1744" s="23">
        <v>41397</v>
      </c>
      <c r="J1744" s="27"/>
      <c r="K1744" s="12" t="s">
        <v>11298</v>
      </c>
      <c r="L1744" s="12"/>
      <c r="M1744" s="11"/>
      <c r="N1744" s="11"/>
      <c r="O1744" s="18"/>
    </row>
    <row r="1745" spans="1:15">
      <c r="A1745" s="34">
        <v>1743</v>
      </c>
      <c r="B1745" s="102" t="s">
        <v>2495</v>
      </c>
      <c r="C1745" s="12" t="s">
        <v>3270</v>
      </c>
      <c r="D1745" s="12" t="str">
        <f t="shared" si="74"/>
        <v>中海箱</v>
      </c>
      <c r="E1745" s="7" t="s">
        <v>16533</v>
      </c>
      <c r="F1745" s="104">
        <v>41176</v>
      </c>
      <c r="G1745" s="92"/>
      <c r="H1745" s="12" t="str">
        <f t="shared" si="75"/>
        <v>重</v>
      </c>
      <c r="I1745" s="23">
        <v>41397</v>
      </c>
      <c r="J1745" s="27"/>
      <c r="K1745" s="12" t="s">
        <v>11298</v>
      </c>
      <c r="L1745" s="12"/>
      <c r="M1745" s="11"/>
      <c r="N1745" s="11"/>
      <c r="O1745" s="18"/>
    </row>
    <row r="1746" spans="1:15">
      <c r="A1746" s="34">
        <v>1744</v>
      </c>
      <c r="B1746" s="102" t="s">
        <v>2496</v>
      </c>
      <c r="C1746" s="12" t="s">
        <v>3270</v>
      </c>
      <c r="D1746" s="12" t="str">
        <f t="shared" si="74"/>
        <v>中海箱</v>
      </c>
      <c r="E1746" s="7" t="s">
        <v>16533</v>
      </c>
      <c r="F1746" s="104">
        <v>41176</v>
      </c>
      <c r="G1746" s="92"/>
      <c r="H1746" s="12" t="str">
        <f t="shared" si="75"/>
        <v>重</v>
      </c>
      <c r="I1746" s="23">
        <v>41397</v>
      </c>
      <c r="J1746" s="27"/>
      <c r="K1746" s="12" t="s">
        <v>11298</v>
      </c>
      <c r="L1746" s="12"/>
      <c r="M1746" s="11"/>
      <c r="N1746" s="11"/>
      <c r="O1746" s="18"/>
    </row>
    <row r="1747" spans="1:15">
      <c r="A1747" s="34">
        <v>1745</v>
      </c>
      <c r="B1747" s="102" t="s">
        <v>3664</v>
      </c>
      <c r="C1747" s="12" t="s">
        <v>3270</v>
      </c>
      <c r="D1747" s="12" t="str">
        <f t="shared" si="74"/>
        <v>中海箱</v>
      </c>
      <c r="E1747" s="7" t="s">
        <v>17174</v>
      </c>
      <c r="F1747" s="104">
        <v>41177</v>
      </c>
      <c r="G1747" s="92"/>
      <c r="H1747" s="12" t="str">
        <f t="shared" si="75"/>
        <v>重</v>
      </c>
      <c r="I1747" s="23">
        <v>41626</v>
      </c>
      <c r="J1747" s="27"/>
      <c r="K1747" s="12" t="s">
        <v>16669</v>
      </c>
      <c r="L1747" s="12"/>
      <c r="M1747" s="11"/>
      <c r="N1747" s="11"/>
      <c r="O1747" s="18"/>
    </row>
    <row r="1748" spans="1:15">
      <c r="A1748" s="34">
        <v>1746</v>
      </c>
      <c r="B1748" s="33" t="s">
        <v>1404</v>
      </c>
      <c r="C1748" s="12" t="s">
        <v>10258</v>
      </c>
      <c r="D1748" s="12" t="str">
        <f t="shared" si="74"/>
        <v>中海箱</v>
      </c>
      <c r="E1748" s="7" t="s">
        <v>17174</v>
      </c>
      <c r="F1748" s="104">
        <v>41183</v>
      </c>
      <c r="G1748" s="92"/>
      <c r="H1748" s="12" t="str">
        <f t="shared" si="75"/>
        <v>重</v>
      </c>
      <c r="I1748" s="23">
        <v>41195</v>
      </c>
      <c r="J1748" s="27"/>
      <c r="K1748" s="12" t="s">
        <v>16528</v>
      </c>
      <c r="L1748" s="12"/>
      <c r="M1748" s="11"/>
      <c r="N1748" s="11"/>
      <c r="O1748" s="18"/>
    </row>
    <row r="1749" spans="1:15">
      <c r="A1749" s="34">
        <v>1747</v>
      </c>
      <c r="B1749" s="33" t="s">
        <v>2727</v>
      </c>
      <c r="C1749" s="12" t="s">
        <v>3270</v>
      </c>
      <c r="D1749" s="12" t="str">
        <f t="shared" si="74"/>
        <v>中海箱</v>
      </c>
      <c r="E1749" s="7" t="s">
        <v>16533</v>
      </c>
      <c r="F1749" s="104">
        <v>41194</v>
      </c>
      <c r="G1749" s="92"/>
      <c r="H1749" s="12" t="str">
        <f t="shared" si="75"/>
        <v>重</v>
      </c>
      <c r="I1749" s="23">
        <v>41397</v>
      </c>
      <c r="J1749" s="27"/>
      <c r="K1749" s="12" t="s">
        <v>11298</v>
      </c>
      <c r="L1749" s="12"/>
      <c r="M1749" s="11"/>
      <c r="N1749" s="11"/>
      <c r="O1749" s="18"/>
    </row>
    <row r="1750" spans="1:15">
      <c r="A1750" s="34">
        <v>1748</v>
      </c>
      <c r="B1750" s="33" t="s">
        <v>2726</v>
      </c>
      <c r="C1750" s="12" t="s">
        <v>3270</v>
      </c>
      <c r="D1750" s="12" t="str">
        <f t="shared" si="74"/>
        <v>中海箱</v>
      </c>
      <c r="E1750" s="7" t="s">
        <v>16533</v>
      </c>
      <c r="F1750" s="104">
        <v>41194</v>
      </c>
      <c r="G1750" s="92"/>
      <c r="H1750" s="12" t="str">
        <f t="shared" si="75"/>
        <v>重</v>
      </c>
      <c r="I1750" s="23">
        <v>41391</v>
      </c>
      <c r="J1750" s="27"/>
      <c r="K1750" s="12" t="s">
        <v>11298</v>
      </c>
      <c r="L1750" s="12"/>
      <c r="M1750" s="11"/>
      <c r="N1750" s="11"/>
      <c r="O1750" s="18"/>
    </row>
    <row r="1751" spans="1:15">
      <c r="A1751" s="34">
        <v>1749</v>
      </c>
      <c r="B1751" s="33" t="s">
        <v>2725</v>
      </c>
      <c r="C1751" s="12" t="s">
        <v>3270</v>
      </c>
      <c r="D1751" s="12" t="str">
        <f t="shared" si="74"/>
        <v>中海箱</v>
      </c>
      <c r="E1751" s="7" t="s">
        <v>16533</v>
      </c>
      <c r="F1751" s="104">
        <v>41194</v>
      </c>
      <c r="G1751" s="92"/>
      <c r="H1751" s="12" t="str">
        <f t="shared" si="75"/>
        <v>重</v>
      </c>
      <c r="I1751" s="23">
        <v>41391</v>
      </c>
      <c r="J1751" s="27"/>
      <c r="K1751" s="12" t="s">
        <v>11298</v>
      </c>
      <c r="L1751" s="12"/>
      <c r="M1751" s="11"/>
      <c r="N1751" s="11"/>
      <c r="O1751" s="18"/>
    </row>
    <row r="1752" spans="1:15">
      <c r="A1752" s="34">
        <v>1750</v>
      </c>
      <c r="B1752" s="33" t="s">
        <v>2724</v>
      </c>
      <c r="C1752" s="12" t="s">
        <v>3270</v>
      </c>
      <c r="D1752" s="12" t="str">
        <f t="shared" si="74"/>
        <v>中海箱</v>
      </c>
      <c r="E1752" s="7" t="s">
        <v>16533</v>
      </c>
      <c r="F1752" s="104">
        <v>41194</v>
      </c>
      <c r="G1752" s="92"/>
      <c r="H1752" s="12" t="str">
        <f t="shared" si="75"/>
        <v>重</v>
      </c>
      <c r="I1752" s="23">
        <v>41391</v>
      </c>
      <c r="J1752" s="27"/>
      <c r="K1752" s="12" t="s">
        <v>11298</v>
      </c>
      <c r="L1752" s="12"/>
      <c r="M1752" s="11"/>
      <c r="N1752" s="11"/>
      <c r="O1752" s="18"/>
    </row>
    <row r="1753" spans="1:15">
      <c r="A1753" s="34">
        <v>1751</v>
      </c>
      <c r="B1753" s="33" t="s">
        <v>2723</v>
      </c>
      <c r="C1753" s="12" t="s">
        <v>3270</v>
      </c>
      <c r="D1753" s="12" t="str">
        <f t="shared" si="74"/>
        <v>中海箱</v>
      </c>
      <c r="E1753" s="7" t="s">
        <v>16533</v>
      </c>
      <c r="F1753" s="104">
        <v>41194</v>
      </c>
      <c r="G1753" s="92"/>
      <c r="H1753" s="12" t="str">
        <f t="shared" si="75"/>
        <v>重</v>
      </c>
      <c r="I1753" s="23">
        <v>41390</v>
      </c>
      <c r="J1753" s="27"/>
      <c r="K1753" s="12" t="s">
        <v>1358</v>
      </c>
      <c r="L1753" s="12"/>
      <c r="M1753" s="11"/>
      <c r="N1753" s="11"/>
      <c r="O1753" s="18"/>
    </row>
    <row r="1754" spans="1:15">
      <c r="A1754" s="34">
        <v>1752</v>
      </c>
      <c r="B1754" s="33" t="s">
        <v>6264</v>
      </c>
      <c r="C1754" s="12" t="s">
        <v>3270</v>
      </c>
      <c r="D1754" s="12" t="str">
        <f t="shared" si="74"/>
        <v>中海箱</v>
      </c>
      <c r="E1754" s="7" t="s">
        <v>16533</v>
      </c>
      <c r="F1754" s="104">
        <v>41194</v>
      </c>
      <c r="G1754" s="92"/>
      <c r="H1754" s="12" t="str">
        <f t="shared" si="75"/>
        <v>重</v>
      </c>
      <c r="I1754" s="23">
        <v>41390</v>
      </c>
      <c r="J1754" s="27"/>
      <c r="K1754" s="12" t="s">
        <v>1358</v>
      </c>
      <c r="L1754" s="12"/>
      <c r="M1754" s="11"/>
      <c r="N1754" s="11"/>
      <c r="O1754" s="18"/>
    </row>
    <row r="1755" spans="1:15">
      <c r="A1755" s="34">
        <v>1753</v>
      </c>
      <c r="B1755" s="33" t="s">
        <v>6263</v>
      </c>
      <c r="C1755" s="12" t="s">
        <v>3270</v>
      </c>
      <c r="D1755" s="12" t="str">
        <f t="shared" si="74"/>
        <v>中海箱</v>
      </c>
      <c r="E1755" s="7" t="s">
        <v>16533</v>
      </c>
      <c r="F1755" s="104">
        <v>41194</v>
      </c>
      <c r="G1755" s="92"/>
      <c r="H1755" s="12" t="str">
        <f t="shared" si="75"/>
        <v>重</v>
      </c>
      <c r="I1755" s="23">
        <v>41390</v>
      </c>
      <c r="J1755" s="27"/>
      <c r="K1755" s="12" t="s">
        <v>1358</v>
      </c>
      <c r="L1755" s="12"/>
      <c r="M1755" s="11"/>
      <c r="N1755" s="11"/>
      <c r="O1755" s="18"/>
    </row>
    <row r="1756" spans="1:15">
      <c r="A1756" s="34">
        <v>1754</v>
      </c>
      <c r="B1756" s="33" t="s">
        <v>6262</v>
      </c>
      <c r="C1756" s="12" t="s">
        <v>3270</v>
      </c>
      <c r="D1756" s="12" t="str">
        <f t="shared" si="74"/>
        <v>中海箱</v>
      </c>
      <c r="E1756" s="7" t="s">
        <v>16533</v>
      </c>
      <c r="F1756" s="104">
        <v>41194</v>
      </c>
      <c r="G1756" s="92"/>
      <c r="H1756" s="12" t="str">
        <f t="shared" si="75"/>
        <v>重</v>
      </c>
      <c r="I1756" s="23">
        <v>41390</v>
      </c>
      <c r="J1756" s="27"/>
      <c r="K1756" s="12" t="s">
        <v>1358</v>
      </c>
      <c r="L1756" s="12"/>
      <c r="M1756" s="11"/>
      <c r="N1756" s="11"/>
      <c r="O1756" s="18"/>
    </row>
    <row r="1757" spans="1:15">
      <c r="A1757" s="34">
        <v>1755</v>
      </c>
      <c r="B1757" s="33" t="s">
        <v>6261</v>
      </c>
      <c r="C1757" s="12" t="s">
        <v>3270</v>
      </c>
      <c r="D1757" s="12" t="str">
        <f t="shared" si="74"/>
        <v>中海箱</v>
      </c>
      <c r="E1757" s="7" t="s">
        <v>16533</v>
      </c>
      <c r="F1757" s="104">
        <v>41194</v>
      </c>
      <c r="G1757" s="92"/>
      <c r="H1757" s="12" t="str">
        <f t="shared" si="75"/>
        <v>重</v>
      </c>
      <c r="I1757" s="23">
        <v>41390</v>
      </c>
      <c r="J1757" s="27"/>
      <c r="K1757" s="12" t="s">
        <v>1358</v>
      </c>
      <c r="L1757" s="12"/>
      <c r="M1757" s="11"/>
      <c r="N1757" s="11"/>
      <c r="O1757" s="18"/>
    </row>
    <row r="1758" spans="1:15">
      <c r="A1758" s="34">
        <v>1756</v>
      </c>
      <c r="B1758" s="33" t="s">
        <v>6260</v>
      </c>
      <c r="C1758" s="12" t="s">
        <v>3270</v>
      </c>
      <c r="D1758" s="12" t="str">
        <f t="shared" si="74"/>
        <v>中海箱</v>
      </c>
      <c r="E1758" s="7" t="s">
        <v>16533</v>
      </c>
      <c r="F1758" s="104">
        <v>41194</v>
      </c>
      <c r="G1758" s="92"/>
      <c r="H1758" s="12" t="str">
        <f t="shared" si="75"/>
        <v>重</v>
      </c>
      <c r="I1758" s="23">
        <v>41390</v>
      </c>
      <c r="J1758" s="27"/>
      <c r="K1758" s="12" t="s">
        <v>1358</v>
      </c>
      <c r="L1758" s="12"/>
      <c r="M1758" s="11"/>
      <c r="N1758" s="11"/>
      <c r="O1758" s="18"/>
    </row>
    <row r="1759" spans="1:15">
      <c r="A1759" s="34">
        <v>1757</v>
      </c>
      <c r="B1759" s="33" t="s">
        <v>6259</v>
      </c>
      <c r="C1759" s="12" t="s">
        <v>3270</v>
      </c>
      <c r="D1759" s="12" t="str">
        <f t="shared" si="74"/>
        <v>中海箱</v>
      </c>
      <c r="E1759" s="7" t="s">
        <v>16533</v>
      </c>
      <c r="F1759" s="104">
        <v>41194</v>
      </c>
      <c r="G1759" s="92"/>
      <c r="H1759" s="12" t="str">
        <f t="shared" si="75"/>
        <v>重</v>
      </c>
      <c r="I1759" s="23">
        <v>41390</v>
      </c>
      <c r="J1759" s="27"/>
      <c r="K1759" s="12" t="s">
        <v>1358</v>
      </c>
      <c r="L1759" s="12"/>
      <c r="M1759" s="11"/>
      <c r="N1759" s="11"/>
      <c r="O1759" s="18"/>
    </row>
    <row r="1760" spans="1:15">
      <c r="A1760" s="34">
        <v>1758</v>
      </c>
      <c r="B1760" s="33" t="s">
        <v>15727</v>
      </c>
      <c r="C1760" s="12" t="s">
        <v>3270</v>
      </c>
      <c r="D1760" s="12" t="str">
        <f t="shared" si="74"/>
        <v>中海箱</v>
      </c>
      <c r="E1760" s="7" t="s">
        <v>16533</v>
      </c>
      <c r="F1760" s="104">
        <v>41194</v>
      </c>
      <c r="G1760" s="92"/>
      <c r="H1760" s="12" t="str">
        <f t="shared" si="75"/>
        <v>重</v>
      </c>
      <c r="I1760" s="23">
        <v>41390</v>
      </c>
      <c r="J1760" s="27"/>
      <c r="K1760" s="12" t="s">
        <v>1358</v>
      </c>
      <c r="L1760" s="12"/>
      <c r="M1760" s="11"/>
      <c r="N1760" s="11"/>
      <c r="O1760" s="18"/>
    </row>
    <row r="1761" spans="1:15">
      <c r="A1761" s="34">
        <v>1759</v>
      </c>
      <c r="B1761" s="33" t="s">
        <v>15726</v>
      </c>
      <c r="C1761" s="12" t="s">
        <v>3270</v>
      </c>
      <c r="D1761" s="12" t="str">
        <f t="shared" si="74"/>
        <v>中海箱</v>
      </c>
      <c r="E1761" s="7" t="s">
        <v>16533</v>
      </c>
      <c r="F1761" s="104">
        <v>41194</v>
      </c>
      <c r="G1761" s="92"/>
      <c r="H1761" s="12" t="str">
        <f t="shared" si="75"/>
        <v>重</v>
      </c>
      <c r="I1761" s="23">
        <v>41390</v>
      </c>
      <c r="J1761" s="27"/>
      <c r="K1761" s="12" t="s">
        <v>1358</v>
      </c>
      <c r="L1761" s="12"/>
      <c r="M1761" s="11"/>
      <c r="N1761" s="11"/>
      <c r="O1761" s="18"/>
    </row>
    <row r="1762" spans="1:15">
      <c r="A1762" s="34">
        <v>1760</v>
      </c>
      <c r="B1762" s="33" t="s">
        <v>15725</v>
      </c>
      <c r="C1762" s="12" t="s">
        <v>3270</v>
      </c>
      <c r="D1762" s="12" t="str">
        <f t="shared" si="74"/>
        <v>中海箱</v>
      </c>
      <c r="E1762" s="7" t="s">
        <v>16533</v>
      </c>
      <c r="F1762" s="104">
        <v>41194</v>
      </c>
      <c r="G1762" s="92"/>
      <c r="H1762" s="12" t="str">
        <f t="shared" si="75"/>
        <v>重</v>
      </c>
      <c r="I1762" s="23">
        <v>41390</v>
      </c>
      <c r="J1762" s="27"/>
      <c r="K1762" s="12" t="s">
        <v>1358</v>
      </c>
      <c r="L1762" s="12"/>
      <c r="M1762" s="11"/>
      <c r="N1762" s="11"/>
      <c r="O1762" s="18"/>
    </row>
    <row r="1763" spans="1:15">
      <c r="A1763" s="34">
        <v>1761</v>
      </c>
      <c r="B1763" s="33" t="s">
        <v>12269</v>
      </c>
      <c r="C1763" s="12" t="s">
        <v>3270</v>
      </c>
      <c r="D1763" s="12" t="str">
        <f t="shared" si="74"/>
        <v>中海箱</v>
      </c>
      <c r="E1763" s="7" t="s">
        <v>16533</v>
      </c>
      <c r="F1763" s="104">
        <v>41194</v>
      </c>
      <c r="G1763" s="92"/>
      <c r="H1763" s="12" t="str">
        <f t="shared" si="75"/>
        <v>重</v>
      </c>
      <c r="I1763" s="23">
        <v>41446</v>
      </c>
      <c r="J1763" s="27"/>
      <c r="K1763" s="12" t="s">
        <v>6500</v>
      </c>
      <c r="L1763" s="12"/>
      <c r="M1763" s="11"/>
      <c r="N1763" s="11"/>
      <c r="O1763" s="18"/>
    </row>
    <row r="1764" spans="1:15">
      <c r="A1764" s="34">
        <v>1762</v>
      </c>
      <c r="B1764" s="33" t="s">
        <v>15724</v>
      </c>
      <c r="C1764" s="12" t="s">
        <v>3270</v>
      </c>
      <c r="D1764" s="12" t="str">
        <f t="shared" si="74"/>
        <v>中海箱</v>
      </c>
      <c r="E1764" s="7" t="s">
        <v>16533</v>
      </c>
      <c r="F1764" s="104">
        <v>41194</v>
      </c>
      <c r="G1764" s="92"/>
      <c r="H1764" s="12" t="str">
        <f t="shared" si="75"/>
        <v>重</v>
      </c>
      <c r="I1764" s="23">
        <v>41390</v>
      </c>
      <c r="J1764" s="27"/>
      <c r="K1764" s="12" t="s">
        <v>1358</v>
      </c>
      <c r="L1764" s="12"/>
      <c r="M1764" s="11"/>
      <c r="N1764" s="11"/>
      <c r="O1764" s="18"/>
    </row>
    <row r="1765" spans="1:15">
      <c r="A1765" s="34">
        <v>1763</v>
      </c>
      <c r="B1765" s="33" t="s">
        <v>1208</v>
      </c>
      <c r="C1765" s="12" t="s">
        <v>3270</v>
      </c>
      <c r="D1765" s="12" t="str">
        <f t="shared" ref="D1765:D1823" si="76">IF(B1765="","","中海箱")</f>
        <v>中海箱</v>
      </c>
      <c r="E1765" s="7" t="s">
        <v>16533</v>
      </c>
      <c r="F1765" s="104">
        <v>41194</v>
      </c>
      <c r="G1765" s="92"/>
      <c r="H1765" s="12" t="str">
        <f t="shared" ref="H1765:H1823" si="77">IF(I1765="","空","重")</f>
        <v>重</v>
      </c>
      <c r="I1765" s="23">
        <v>41390</v>
      </c>
      <c r="J1765" s="27"/>
      <c r="K1765" s="12" t="s">
        <v>1358</v>
      </c>
      <c r="L1765" s="12"/>
      <c r="M1765" s="11"/>
      <c r="N1765" s="11"/>
      <c r="O1765" s="18"/>
    </row>
    <row r="1766" spans="1:15">
      <c r="A1766" s="34">
        <v>1764</v>
      </c>
      <c r="B1766" s="102" t="s">
        <v>12334</v>
      </c>
      <c r="C1766" s="12" t="s">
        <v>3270</v>
      </c>
      <c r="D1766" s="12" t="str">
        <f t="shared" si="76"/>
        <v>中海箱</v>
      </c>
      <c r="E1766" s="7" t="s">
        <v>16533</v>
      </c>
      <c r="F1766" s="104">
        <v>41194</v>
      </c>
      <c r="G1766" s="92"/>
      <c r="H1766" s="12" t="str">
        <f t="shared" si="77"/>
        <v>重</v>
      </c>
      <c r="I1766" s="23">
        <v>41390</v>
      </c>
      <c r="J1766" s="27"/>
      <c r="K1766" s="12" t="s">
        <v>1358</v>
      </c>
      <c r="L1766" s="12"/>
      <c r="M1766" s="11"/>
      <c r="N1766" s="11"/>
      <c r="O1766" s="18"/>
    </row>
    <row r="1767" spans="1:15">
      <c r="A1767" s="34">
        <v>1765</v>
      </c>
      <c r="B1767" s="33" t="s">
        <v>6509</v>
      </c>
      <c r="C1767" s="12" t="s">
        <v>3270</v>
      </c>
      <c r="D1767" s="12" t="str">
        <f t="shared" si="76"/>
        <v>中海箱</v>
      </c>
      <c r="E1767" s="7" t="s">
        <v>16533</v>
      </c>
      <c r="F1767" s="104">
        <v>41194</v>
      </c>
      <c r="G1767" s="92"/>
      <c r="H1767" s="12" t="str">
        <f t="shared" si="77"/>
        <v>重</v>
      </c>
      <c r="I1767" s="23">
        <v>41390</v>
      </c>
      <c r="J1767" s="27"/>
      <c r="K1767" s="12" t="s">
        <v>1358</v>
      </c>
      <c r="L1767" s="12"/>
      <c r="M1767" s="11"/>
      <c r="N1767" s="11"/>
      <c r="O1767" s="18"/>
    </row>
    <row r="1768" spans="1:15">
      <c r="A1768" s="34">
        <v>1766</v>
      </c>
      <c r="B1768" s="33" t="s">
        <v>12988</v>
      </c>
      <c r="C1768" s="12" t="s">
        <v>3270</v>
      </c>
      <c r="D1768" s="12" t="str">
        <f t="shared" si="76"/>
        <v>中海箱</v>
      </c>
      <c r="E1768" s="7" t="s">
        <v>16533</v>
      </c>
      <c r="F1768" s="104">
        <v>41194</v>
      </c>
      <c r="G1768" s="92"/>
      <c r="H1768" s="12" t="str">
        <f t="shared" si="77"/>
        <v>重</v>
      </c>
      <c r="I1768" s="23">
        <v>41390</v>
      </c>
      <c r="J1768" s="27"/>
      <c r="K1768" s="12" t="s">
        <v>1358</v>
      </c>
      <c r="L1768" s="12"/>
      <c r="M1768" s="11"/>
      <c r="N1768" s="11"/>
      <c r="O1768" s="18"/>
    </row>
    <row r="1769" spans="1:15">
      <c r="A1769" s="34">
        <v>1767</v>
      </c>
      <c r="B1769" s="33" t="s">
        <v>7337</v>
      </c>
      <c r="C1769" s="12" t="s">
        <v>3270</v>
      </c>
      <c r="D1769" s="12" t="str">
        <f t="shared" si="76"/>
        <v>中海箱</v>
      </c>
      <c r="E1769" s="7" t="s">
        <v>16533</v>
      </c>
      <c r="F1769" s="104">
        <v>41194</v>
      </c>
      <c r="G1769" s="92"/>
      <c r="H1769" s="12" t="str">
        <f t="shared" si="77"/>
        <v>重</v>
      </c>
      <c r="I1769" s="23">
        <v>41390</v>
      </c>
      <c r="J1769" s="27"/>
      <c r="K1769" s="12" t="s">
        <v>1358</v>
      </c>
      <c r="L1769" s="12"/>
      <c r="M1769" s="11"/>
      <c r="N1769" s="11"/>
      <c r="O1769" s="18"/>
    </row>
    <row r="1770" spans="1:15">
      <c r="A1770" s="34">
        <v>1768</v>
      </c>
      <c r="B1770" s="33" t="s">
        <v>7338</v>
      </c>
      <c r="C1770" s="12" t="s">
        <v>3270</v>
      </c>
      <c r="D1770" s="12" t="str">
        <f t="shared" si="76"/>
        <v>中海箱</v>
      </c>
      <c r="E1770" s="7" t="s">
        <v>16533</v>
      </c>
      <c r="F1770" s="104">
        <v>41194</v>
      </c>
      <c r="G1770" s="92"/>
      <c r="H1770" s="12" t="str">
        <f t="shared" si="77"/>
        <v>重</v>
      </c>
      <c r="I1770" s="23">
        <v>41390</v>
      </c>
      <c r="J1770" s="27"/>
      <c r="K1770" s="12" t="s">
        <v>1358</v>
      </c>
      <c r="L1770" s="12"/>
      <c r="M1770" s="11"/>
      <c r="N1770" s="11"/>
      <c r="O1770" s="18"/>
    </row>
    <row r="1771" spans="1:15">
      <c r="A1771" s="34">
        <v>1769</v>
      </c>
      <c r="B1771" s="33" t="s">
        <v>7339</v>
      </c>
      <c r="C1771" s="12" t="s">
        <v>3270</v>
      </c>
      <c r="D1771" s="12" t="str">
        <f t="shared" si="76"/>
        <v>中海箱</v>
      </c>
      <c r="E1771" s="7" t="s">
        <v>16533</v>
      </c>
      <c r="F1771" s="104">
        <v>41194</v>
      </c>
      <c r="G1771" s="92"/>
      <c r="H1771" s="12" t="str">
        <f t="shared" si="77"/>
        <v>重</v>
      </c>
      <c r="I1771" s="23">
        <v>41390</v>
      </c>
      <c r="J1771" s="27"/>
      <c r="K1771" s="12" t="s">
        <v>1358</v>
      </c>
      <c r="L1771" s="12"/>
      <c r="M1771" s="11"/>
      <c r="N1771" s="11"/>
      <c r="O1771" s="18"/>
    </row>
    <row r="1772" spans="1:15">
      <c r="A1772" s="34">
        <v>1770</v>
      </c>
      <c r="B1772" s="33" t="s">
        <v>4791</v>
      </c>
      <c r="C1772" s="12" t="s">
        <v>3270</v>
      </c>
      <c r="D1772" s="12" t="str">
        <f t="shared" si="76"/>
        <v>中海箱</v>
      </c>
      <c r="E1772" s="7" t="s">
        <v>16533</v>
      </c>
      <c r="F1772" s="104">
        <v>41194</v>
      </c>
      <c r="G1772" s="92"/>
      <c r="H1772" s="12" t="str">
        <f t="shared" si="77"/>
        <v>重</v>
      </c>
      <c r="I1772" s="23">
        <v>41390</v>
      </c>
      <c r="J1772" s="27"/>
      <c r="K1772" s="12" t="s">
        <v>1358</v>
      </c>
      <c r="L1772" s="12"/>
      <c r="M1772" s="11"/>
      <c r="N1772" s="11"/>
      <c r="O1772" s="18"/>
    </row>
    <row r="1773" spans="1:15">
      <c r="A1773" s="34">
        <v>1771</v>
      </c>
      <c r="B1773" s="33" t="s">
        <v>4792</v>
      </c>
      <c r="C1773" s="12" t="s">
        <v>3270</v>
      </c>
      <c r="D1773" s="12" t="str">
        <f t="shared" si="76"/>
        <v>中海箱</v>
      </c>
      <c r="E1773" s="7" t="s">
        <v>16533</v>
      </c>
      <c r="F1773" s="104">
        <v>41194</v>
      </c>
      <c r="G1773" s="92"/>
      <c r="H1773" s="12" t="str">
        <f t="shared" si="77"/>
        <v>重</v>
      </c>
      <c r="I1773" s="23">
        <v>41390</v>
      </c>
      <c r="J1773" s="27"/>
      <c r="K1773" s="12" t="s">
        <v>1358</v>
      </c>
      <c r="L1773" s="12"/>
      <c r="M1773" s="11"/>
      <c r="N1773" s="11"/>
      <c r="O1773" s="18"/>
    </row>
    <row r="1774" spans="1:15">
      <c r="A1774" s="34">
        <v>1772</v>
      </c>
      <c r="B1774" s="33" t="s">
        <v>1933</v>
      </c>
      <c r="C1774" s="12" t="s">
        <v>3270</v>
      </c>
      <c r="D1774" s="12" t="str">
        <f t="shared" si="76"/>
        <v>中海箱</v>
      </c>
      <c r="E1774" s="7" t="s">
        <v>16533</v>
      </c>
      <c r="F1774" s="104">
        <v>41194</v>
      </c>
      <c r="G1774" s="92"/>
      <c r="H1774" s="12" t="str">
        <f t="shared" si="77"/>
        <v>重</v>
      </c>
      <c r="I1774" s="23">
        <v>41391</v>
      </c>
      <c r="J1774" s="27"/>
      <c r="K1774" s="12" t="s">
        <v>11298</v>
      </c>
      <c r="L1774" s="12"/>
      <c r="M1774" s="11"/>
      <c r="N1774" s="11"/>
      <c r="O1774" s="18"/>
    </row>
    <row r="1775" spans="1:15">
      <c r="A1775" s="34">
        <v>1773</v>
      </c>
      <c r="B1775" s="33" t="s">
        <v>4505</v>
      </c>
      <c r="C1775" s="12" t="s">
        <v>10258</v>
      </c>
      <c r="D1775" s="12" t="str">
        <f t="shared" si="76"/>
        <v>中海箱</v>
      </c>
      <c r="E1775" s="7" t="s">
        <v>16533</v>
      </c>
      <c r="F1775" s="104">
        <v>41195</v>
      </c>
      <c r="G1775" s="92"/>
      <c r="H1775" s="12" t="str">
        <f t="shared" si="77"/>
        <v>重</v>
      </c>
      <c r="I1775" s="23">
        <v>41200</v>
      </c>
      <c r="J1775" s="27"/>
      <c r="K1775" s="12" t="s">
        <v>1358</v>
      </c>
      <c r="L1775" s="12"/>
      <c r="M1775" s="11"/>
      <c r="N1775" s="11"/>
      <c r="O1775" s="18"/>
    </row>
    <row r="1776" spans="1:15">
      <c r="A1776" s="34">
        <v>1774</v>
      </c>
      <c r="B1776" s="33" t="s">
        <v>14146</v>
      </c>
      <c r="C1776" s="12" t="s">
        <v>10258</v>
      </c>
      <c r="D1776" s="12" t="str">
        <f t="shared" si="76"/>
        <v>中海箱</v>
      </c>
      <c r="E1776" s="7" t="s">
        <v>16533</v>
      </c>
      <c r="F1776" s="104">
        <v>41195</v>
      </c>
      <c r="G1776" s="92"/>
      <c r="H1776" s="12" t="str">
        <f t="shared" si="77"/>
        <v>重</v>
      </c>
      <c r="I1776" s="23">
        <v>41200</v>
      </c>
      <c r="J1776" s="27"/>
      <c r="K1776" s="12" t="s">
        <v>1358</v>
      </c>
      <c r="L1776" s="12"/>
      <c r="M1776" s="11"/>
      <c r="N1776" s="11"/>
      <c r="O1776" s="18"/>
    </row>
    <row r="1777" spans="1:15">
      <c r="A1777" s="34">
        <v>1775</v>
      </c>
      <c r="B1777" s="33" t="s">
        <v>14147</v>
      </c>
      <c r="C1777" s="12" t="s">
        <v>10258</v>
      </c>
      <c r="D1777" s="12" t="str">
        <f t="shared" si="76"/>
        <v>中海箱</v>
      </c>
      <c r="E1777" s="7" t="s">
        <v>16533</v>
      </c>
      <c r="F1777" s="104">
        <v>41195</v>
      </c>
      <c r="G1777" s="92"/>
      <c r="H1777" s="12" t="str">
        <f t="shared" si="77"/>
        <v>重</v>
      </c>
      <c r="I1777" s="23">
        <v>41200</v>
      </c>
      <c r="J1777" s="27"/>
      <c r="K1777" s="12" t="s">
        <v>1358</v>
      </c>
      <c r="L1777" s="12"/>
      <c r="M1777" s="11"/>
      <c r="N1777" s="11"/>
      <c r="O1777" s="18"/>
    </row>
    <row r="1778" spans="1:15">
      <c r="A1778" s="34">
        <v>1776</v>
      </c>
      <c r="B1778" s="33" t="s">
        <v>14148</v>
      </c>
      <c r="C1778" s="12" t="s">
        <v>10258</v>
      </c>
      <c r="D1778" s="12" t="str">
        <f t="shared" si="76"/>
        <v>中海箱</v>
      </c>
      <c r="E1778" s="7" t="s">
        <v>16533</v>
      </c>
      <c r="F1778" s="104">
        <v>41195</v>
      </c>
      <c r="G1778" s="92"/>
      <c r="H1778" s="12" t="str">
        <f t="shared" si="77"/>
        <v>重</v>
      </c>
      <c r="I1778" s="23">
        <v>41200</v>
      </c>
      <c r="J1778" s="27"/>
      <c r="K1778" s="12" t="s">
        <v>1358</v>
      </c>
      <c r="L1778" s="12"/>
      <c r="M1778" s="11"/>
      <c r="N1778" s="11"/>
      <c r="O1778" s="18"/>
    </row>
    <row r="1779" spans="1:15">
      <c r="A1779" s="34">
        <v>1777</v>
      </c>
      <c r="B1779" s="33" t="s">
        <v>12375</v>
      </c>
      <c r="C1779" s="12" t="s">
        <v>10258</v>
      </c>
      <c r="D1779" s="12" t="str">
        <f t="shared" si="76"/>
        <v>中海箱</v>
      </c>
      <c r="E1779" s="7" t="s">
        <v>17174</v>
      </c>
      <c r="F1779" s="104">
        <v>41210</v>
      </c>
      <c r="G1779" s="92"/>
      <c r="H1779" s="12" t="str">
        <f t="shared" si="77"/>
        <v>重</v>
      </c>
      <c r="I1779" s="23">
        <v>41225</v>
      </c>
      <c r="J1779" s="27"/>
      <c r="K1779" s="12" t="s">
        <v>11298</v>
      </c>
      <c r="L1779" s="12"/>
      <c r="M1779" s="11"/>
      <c r="N1779" s="11"/>
      <c r="O1779" s="18"/>
    </row>
    <row r="1780" spans="1:15">
      <c r="A1780" s="34">
        <v>1778</v>
      </c>
      <c r="B1780" s="33" t="s">
        <v>14070</v>
      </c>
      <c r="C1780" s="12" t="s">
        <v>3270</v>
      </c>
      <c r="D1780" s="12" t="str">
        <f t="shared" si="76"/>
        <v>中海箱</v>
      </c>
      <c r="E1780" s="7" t="s">
        <v>17174</v>
      </c>
      <c r="F1780" s="104">
        <v>41210</v>
      </c>
      <c r="G1780" s="92"/>
      <c r="H1780" s="12" t="str">
        <f t="shared" si="77"/>
        <v>重</v>
      </c>
      <c r="I1780" s="23">
        <v>41210</v>
      </c>
      <c r="J1780" s="27"/>
      <c r="K1780" s="12" t="s">
        <v>11298</v>
      </c>
      <c r="L1780" s="12"/>
      <c r="M1780" s="11"/>
      <c r="N1780" s="11"/>
      <c r="O1780" s="18"/>
    </row>
    <row r="1781" spans="1:15">
      <c r="A1781" s="34">
        <v>1779</v>
      </c>
      <c r="B1781" s="33" t="s">
        <v>16290</v>
      </c>
      <c r="C1781" s="12" t="s">
        <v>3270</v>
      </c>
      <c r="D1781" s="12" t="str">
        <f t="shared" si="76"/>
        <v>中海箱</v>
      </c>
      <c r="E1781" s="7" t="s">
        <v>17174</v>
      </c>
      <c r="F1781" s="104">
        <v>41210</v>
      </c>
      <c r="G1781" s="92"/>
      <c r="H1781" s="12" t="str">
        <f t="shared" si="77"/>
        <v>重</v>
      </c>
      <c r="I1781" s="23">
        <v>41397</v>
      </c>
      <c r="J1781" s="27"/>
      <c r="K1781" s="12" t="s">
        <v>11298</v>
      </c>
      <c r="L1781" s="12"/>
      <c r="M1781" s="11"/>
      <c r="N1781" s="11"/>
      <c r="O1781" s="18"/>
    </row>
    <row r="1782" spans="1:15">
      <c r="A1782" s="34">
        <v>1780</v>
      </c>
      <c r="B1782" s="33" t="s">
        <v>6098</v>
      </c>
      <c r="C1782" s="12" t="s">
        <v>3270</v>
      </c>
      <c r="D1782" s="12" t="str">
        <f t="shared" si="76"/>
        <v>中海箱</v>
      </c>
      <c r="E1782" s="7" t="s">
        <v>17174</v>
      </c>
      <c r="F1782" s="104">
        <v>41214</v>
      </c>
      <c r="G1782" s="92"/>
      <c r="H1782" s="12" t="str">
        <f t="shared" si="77"/>
        <v>重</v>
      </c>
      <c r="I1782" s="23">
        <v>41393</v>
      </c>
      <c r="J1782" s="27"/>
      <c r="K1782" s="12" t="s">
        <v>6500</v>
      </c>
      <c r="L1782" s="12"/>
      <c r="M1782" s="11"/>
      <c r="N1782" s="11"/>
      <c r="O1782" s="18"/>
    </row>
    <row r="1783" spans="1:15">
      <c r="A1783" s="34">
        <v>1781</v>
      </c>
      <c r="B1783" s="33" t="s">
        <v>6099</v>
      </c>
      <c r="C1783" s="12" t="s">
        <v>3270</v>
      </c>
      <c r="D1783" s="12" t="str">
        <f t="shared" si="76"/>
        <v>中海箱</v>
      </c>
      <c r="E1783" s="7" t="s">
        <v>17174</v>
      </c>
      <c r="F1783" s="104">
        <v>41214</v>
      </c>
      <c r="G1783" s="92"/>
      <c r="H1783" s="12" t="str">
        <f t="shared" si="77"/>
        <v>重</v>
      </c>
      <c r="I1783" s="23">
        <v>41393</v>
      </c>
      <c r="J1783" s="27"/>
      <c r="K1783" s="12" t="s">
        <v>6500</v>
      </c>
      <c r="L1783" s="12"/>
      <c r="M1783" s="11"/>
      <c r="N1783" s="11"/>
      <c r="O1783" s="18"/>
    </row>
    <row r="1784" spans="1:15">
      <c r="A1784" s="34">
        <v>1782</v>
      </c>
      <c r="B1784" s="33" t="s">
        <v>11891</v>
      </c>
      <c r="C1784" s="12" t="s">
        <v>3270</v>
      </c>
      <c r="D1784" s="12" t="str">
        <f t="shared" si="76"/>
        <v>中海箱</v>
      </c>
      <c r="E1784" s="7" t="s">
        <v>17174</v>
      </c>
      <c r="F1784" s="104">
        <v>41214</v>
      </c>
      <c r="G1784" s="92"/>
      <c r="H1784" s="12" t="str">
        <f t="shared" si="77"/>
        <v>重</v>
      </c>
      <c r="I1784" s="23">
        <v>41393</v>
      </c>
      <c r="J1784" s="27"/>
      <c r="K1784" s="12" t="s">
        <v>6500</v>
      </c>
      <c r="L1784" s="12"/>
      <c r="M1784" s="11"/>
      <c r="N1784" s="11"/>
      <c r="O1784" s="18"/>
    </row>
    <row r="1785" spans="1:15">
      <c r="A1785" s="34">
        <v>1783</v>
      </c>
      <c r="B1785" s="33" t="s">
        <v>11892</v>
      </c>
      <c r="C1785" s="12" t="s">
        <v>3270</v>
      </c>
      <c r="D1785" s="12" t="str">
        <f t="shared" si="76"/>
        <v>中海箱</v>
      </c>
      <c r="E1785" s="7" t="s">
        <v>17174</v>
      </c>
      <c r="F1785" s="104">
        <v>41214</v>
      </c>
      <c r="G1785" s="92"/>
      <c r="H1785" s="12" t="str">
        <f t="shared" si="77"/>
        <v>重</v>
      </c>
      <c r="I1785" s="23">
        <v>41446</v>
      </c>
      <c r="J1785" s="27"/>
      <c r="K1785" s="12" t="s">
        <v>6500</v>
      </c>
      <c r="L1785" s="12"/>
      <c r="M1785" s="11"/>
      <c r="N1785" s="11"/>
      <c r="O1785" s="18"/>
    </row>
    <row r="1786" spans="1:15">
      <c r="A1786" s="34">
        <v>1784</v>
      </c>
      <c r="B1786" s="33" t="s">
        <v>11893</v>
      </c>
      <c r="C1786" s="12" t="s">
        <v>3270</v>
      </c>
      <c r="D1786" s="12" t="str">
        <f t="shared" si="76"/>
        <v>中海箱</v>
      </c>
      <c r="E1786" s="7" t="s">
        <v>17174</v>
      </c>
      <c r="F1786" s="104">
        <v>41214</v>
      </c>
      <c r="G1786" s="92"/>
      <c r="H1786" s="12" t="str">
        <f t="shared" si="77"/>
        <v>重</v>
      </c>
      <c r="I1786" s="23">
        <v>41442</v>
      </c>
      <c r="J1786" s="27"/>
      <c r="K1786" s="12" t="s">
        <v>6500</v>
      </c>
      <c r="L1786" s="12"/>
      <c r="M1786" s="11"/>
      <c r="N1786" s="11"/>
      <c r="O1786" s="18"/>
    </row>
    <row r="1787" spans="1:15">
      <c r="A1787" s="34">
        <v>1785</v>
      </c>
      <c r="B1787" s="33" t="s">
        <v>15825</v>
      </c>
      <c r="C1787" s="12" t="s">
        <v>3270</v>
      </c>
      <c r="D1787" s="12" t="str">
        <f t="shared" si="76"/>
        <v>中海箱</v>
      </c>
      <c r="E1787" s="7" t="s">
        <v>17174</v>
      </c>
      <c r="F1787" s="104">
        <v>41214</v>
      </c>
      <c r="G1787" s="92"/>
      <c r="H1787" s="12" t="str">
        <f t="shared" si="77"/>
        <v>重</v>
      </c>
      <c r="I1787" s="23">
        <v>41442</v>
      </c>
      <c r="J1787" s="27"/>
      <c r="K1787" s="12" t="s">
        <v>6339</v>
      </c>
      <c r="L1787" s="12"/>
      <c r="M1787" s="11"/>
      <c r="N1787" s="11"/>
      <c r="O1787" s="18"/>
    </row>
    <row r="1788" spans="1:15">
      <c r="A1788" s="34">
        <v>1786</v>
      </c>
      <c r="B1788" s="33" t="s">
        <v>15826</v>
      </c>
      <c r="C1788" s="12" t="s">
        <v>3270</v>
      </c>
      <c r="D1788" s="12" t="str">
        <f t="shared" si="76"/>
        <v>中海箱</v>
      </c>
      <c r="E1788" s="7" t="s">
        <v>17174</v>
      </c>
      <c r="F1788" s="104">
        <v>41214</v>
      </c>
      <c r="G1788" s="92"/>
      <c r="H1788" s="12" t="str">
        <f t="shared" si="77"/>
        <v>重</v>
      </c>
      <c r="I1788" s="23">
        <v>41442</v>
      </c>
      <c r="J1788" s="27"/>
      <c r="K1788" s="12" t="s">
        <v>6500</v>
      </c>
      <c r="L1788" s="12"/>
      <c r="M1788" s="11"/>
      <c r="N1788" s="11"/>
      <c r="O1788" s="18"/>
    </row>
    <row r="1789" spans="1:15">
      <c r="A1789" s="34">
        <v>1787</v>
      </c>
      <c r="B1789" s="33" t="s">
        <v>15827</v>
      </c>
      <c r="C1789" s="12" t="s">
        <v>3270</v>
      </c>
      <c r="D1789" s="12" t="str">
        <f t="shared" si="76"/>
        <v>中海箱</v>
      </c>
      <c r="E1789" s="7" t="s">
        <v>17174</v>
      </c>
      <c r="F1789" s="104">
        <v>41214</v>
      </c>
      <c r="G1789" s="92"/>
      <c r="H1789" s="12" t="str">
        <f t="shared" si="77"/>
        <v>重</v>
      </c>
      <c r="I1789" s="23">
        <v>41442</v>
      </c>
      <c r="J1789" s="27"/>
      <c r="K1789" s="12" t="s">
        <v>11620</v>
      </c>
      <c r="L1789" s="12"/>
      <c r="M1789" s="11"/>
      <c r="N1789" s="11"/>
      <c r="O1789" s="18"/>
    </row>
    <row r="1790" spans="1:15">
      <c r="A1790" s="34">
        <v>1788</v>
      </c>
      <c r="B1790" s="33" t="s">
        <v>4629</v>
      </c>
      <c r="C1790" s="12" t="s">
        <v>3270</v>
      </c>
      <c r="D1790" s="12" t="str">
        <f t="shared" si="76"/>
        <v>中海箱</v>
      </c>
      <c r="E1790" s="7" t="s">
        <v>17174</v>
      </c>
      <c r="F1790" s="104">
        <v>41214</v>
      </c>
      <c r="G1790" s="92"/>
      <c r="H1790" s="12" t="str">
        <f t="shared" si="77"/>
        <v>重</v>
      </c>
      <c r="I1790" s="23">
        <v>41393</v>
      </c>
      <c r="J1790" s="27"/>
      <c r="K1790" s="12" t="s">
        <v>6500</v>
      </c>
      <c r="L1790" s="12"/>
      <c r="M1790" s="11"/>
      <c r="N1790" s="11"/>
      <c r="O1790" s="18"/>
    </row>
    <row r="1791" spans="1:15">
      <c r="A1791" s="34">
        <v>1789</v>
      </c>
      <c r="B1791" s="33" t="s">
        <v>4630</v>
      </c>
      <c r="C1791" s="12" t="s">
        <v>3270</v>
      </c>
      <c r="D1791" s="12" t="str">
        <f t="shared" si="76"/>
        <v>中海箱</v>
      </c>
      <c r="E1791" s="7" t="s">
        <v>17174</v>
      </c>
      <c r="F1791" s="104">
        <v>41214</v>
      </c>
      <c r="G1791" s="92"/>
      <c r="H1791" s="12" t="str">
        <f t="shared" si="77"/>
        <v>重</v>
      </c>
      <c r="I1791" s="23">
        <v>41393</v>
      </c>
      <c r="J1791" s="27"/>
      <c r="K1791" s="12" t="s">
        <v>6500</v>
      </c>
      <c r="L1791" s="12"/>
      <c r="M1791" s="11"/>
      <c r="N1791" s="11"/>
      <c r="O1791" s="18"/>
    </row>
    <row r="1792" spans="1:15">
      <c r="A1792" s="34">
        <v>1790</v>
      </c>
      <c r="B1792" s="33" t="s">
        <v>5992</v>
      </c>
      <c r="C1792" s="12" t="s">
        <v>3270</v>
      </c>
      <c r="D1792" s="12" t="str">
        <f t="shared" si="76"/>
        <v>中海箱</v>
      </c>
      <c r="E1792" s="7" t="s">
        <v>17174</v>
      </c>
      <c r="F1792" s="104">
        <v>41214</v>
      </c>
      <c r="G1792" s="92"/>
      <c r="H1792" s="12" t="str">
        <f t="shared" si="77"/>
        <v>重</v>
      </c>
      <c r="I1792" s="23">
        <v>41393</v>
      </c>
      <c r="J1792" s="27"/>
      <c r="K1792" s="12" t="s">
        <v>6500</v>
      </c>
      <c r="L1792" s="12"/>
      <c r="M1792" s="11"/>
      <c r="N1792" s="11"/>
      <c r="O1792" s="18"/>
    </row>
    <row r="1793" spans="1:15">
      <c r="A1793" s="34">
        <v>1791</v>
      </c>
      <c r="B1793" s="33" t="s">
        <v>5993</v>
      </c>
      <c r="C1793" s="12" t="s">
        <v>10258</v>
      </c>
      <c r="D1793" s="12" t="str">
        <f t="shared" si="76"/>
        <v>中海箱</v>
      </c>
      <c r="E1793" s="7" t="s">
        <v>17174</v>
      </c>
      <c r="F1793" s="104">
        <v>41214</v>
      </c>
      <c r="G1793" s="92"/>
      <c r="H1793" s="12" t="str">
        <f t="shared" si="77"/>
        <v>重</v>
      </c>
      <c r="I1793" s="23">
        <v>41225</v>
      </c>
      <c r="J1793" s="27"/>
      <c r="K1793" s="12" t="s">
        <v>6500</v>
      </c>
      <c r="L1793" s="12"/>
      <c r="M1793" s="11"/>
      <c r="N1793" s="11"/>
      <c r="O1793" s="18"/>
    </row>
    <row r="1794" spans="1:15">
      <c r="A1794" s="34">
        <v>1792</v>
      </c>
      <c r="B1794" s="33" t="s">
        <v>5998</v>
      </c>
      <c r="C1794" s="12" t="s">
        <v>10258</v>
      </c>
      <c r="D1794" s="12" t="str">
        <f t="shared" si="76"/>
        <v>中海箱</v>
      </c>
      <c r="E1794" s="7" t="s">
        <v>17174</v>
      </c>
      <c r="F1794" s="104">
        <v>41214</v>
      </c>
      <c r="G1794" s="92"/>
      <c r="H1794" s="12" t="str">
        <f t="shared" si="77"/>
        <v>重</v>
      </c>
      <c r="I1794" s="23">
        <v>41225</v>
      </c>
      <c r="J1794" s="27"/>
      <c r="K1794" s="12" t="s">
        <v>6500</v>
      </c>
      <c r="L1794" s="12"/>
      <c r="M1794" s="11"/>
      <c r="N1794" s="11"/>
      <c r="O1794" s="18"/>
    </row>
    <row r="1795" spans="1:15">
      <c r="A1795" s="34">
        <v>1793</v>
      </c>
      <c r="B1795" s="33" t="s">
        <v>5994</v>
      </c>
      <c r="C1795" s="12" t="s">
        <v>10258</v>
      </c>
      <c r="D1795" s="12" t="str">
        <f t="shared" si="76"/>
        <v>中海箱</v>
      </c>
      <c r="E1795" s="7" t="s">
        <v>17174</v>
      </c>
      <c r="F1795" s="104">
        <v>41214</v>
      </c>
      <c r="G1795" s="92"/>
      <c r="H1795" s="12" t="str">
        <f t="shared" si="77"/>
        <v>重</v>
      </c>
      <c r="I1795" s="23">
        <v>41225</v>
      </c>
      <c r="J1795" s="27"/>
      <c r="K1795" s="12" t="s">
        <v>6500</v>
      </c>
      <c r="L1795" s="12"/>
      <c r="M1795" s="11"/>
      <c r="N1795" s="11"/>
      <c r="O1795" s="18"/>
    </row>
    <row r="1796" spans="1:15">
      <c r="A1796" s="34">
        <v>1794</v>
      </c>
      <c r="B1796" s="33" t="s">
        <v>5995</v>
      </c>
      <c r="C1796" s="12" t="s">
        <v>10258</v>
      </c>
      <c r="D1796" s="12" t="str">
        <f t="shared" si="76"/>
        <v>中海箱</v>
      </c>
      <c r="E1796" s="7" t="s">
        <v>17174</v>
      </c>
      <c r="F1796" s="104">
        <v>41214</v>
      </c>
      <c r="G1796" s="92"/>
      <c r="H1796" s="12" t="str">
        <f t="shared" si="77"/>
        <v>重</v>
      </c>
      <c r="I1796" s="23">
        <v>41225</v>
      </c>
      <c r="J1796" s="27"/>
      <c r="K1796" s="12" t="s">
        <v>6500</v>
      </c>
      <c r="L1796" s="12"/>
      <c r="M1796" s="11"/>
      <c r="N1796" s="11"/>
      <c r="O1796" s="18"/>
    </row>
    <row r="1797" spans="1:15">
      <c r="A1797" s="34">
        <v>1795</v>
      </c>
      <c r="B1797" s="102" t="s">
        <v>3206</v>
      </c>
      <c r="C1797" s="12" t="s">
        <v>10258</v>
      </c>
      <c r="D1797" s="12" t="str">
        <f t="shared" si="76"/>
        <v>中海箱</v>
      </c>
      <c r="E1797" s="7" t="s">
        <v>17174</v>
      </c>
      <c r="F1797" s="104">
        <v>41214</v>
      </c>
      <c r="G1797" s="92"/>
      <c r="H1797" s="12" t="str">
        <f t="shared" si="77"/>
        <v>重</v>
      </c>
      <c r="I1797" s="23">
        <v>41246</v>
      </c>
      <c r="J1797" s="27"/>
      <c r="K1797" s="12" t="s">
        <v>10395</v>
      </c>
      <c r="L1797" s="12"/>
      <c r="M1797" s="11"/>
      <c r="N1797" s="11"/>
      <c r="O1797" s="18"/>
    </row>
    <row r="1798" spans="1:15">
      <c r="A1798" s="34">
        <v>1796</v>
      </c>
      <c r="B1798" s="33" t="s">
        <v>5996</v>
      </c>
      <c r="C1798" s="12" t="s">
        <v>10258</v>
      </c>
      <c r="D1798" s="12" t="str">
        <f t="shared" si="76"/>
        <v>中海箱</v>
      </c>
      <c r="E1798" s="7" t="s">
        <v>17174</v>
      </c>
      <c r="F1798" s="104">
        <v>41214</v>
      </c>
      <c r="G1798" s="92"/>
      <c r="H1798" s="12" t="str">
        <f t="shared" si="77"/>
        <v>重</v>
      </c>
      <c r="I1798" s="23">
        <v>41226</v>
      </c>
      <c r="J1798" s="27"/>
      <c r="K1798" s="12" t="s">
        <v>6500</v>
      </c>
      <c r="L1798" s="12"/>
      <c r="M1798" s="11"/>
      <c r="N1798" s="11"/>
      <c r="O1798" s="18"/>
    </row>
    <row r="1799" spans="1:15">
      <c r="A1799" s="34">
        <v>1797</v>
      </c>
      <c r="B1799" s="33" t="s">
        <v>5997</v>
      </c>
      <c r="C1799" s="12" t="s">
        <v>10258</v>
      </c>
      <c r="D1799" s="12" t="str">
        <f t="shared" si="76"/>
        <v>中海箱</v>
      </c>
      <c r="E1799" s="7" t="s">
        <v>15525</v>
      </c>
      <c r="F1799" s="104">
        <v>41214</v>
      </c>
      <c r="G1799" s="92"/>
      <c r="H1799" s="12" t="str">
        <f t="shared" si="77"/>
        <v>重</v>
      </c>
      <c r="I1799" s="23">
        <v>41226</v>
      </c>
      <c r="J1799" s="27"/>
      <c r="K1799" s="12" t="s">
        <v>6500</v>
      </c>
      <c r="L1799" s="12"/>
      <c r="M1799" s="11"/>
      <c r="N1799" s="11"/>
      <c r="O1799" s="18"/>
    </row>
    <row r="1800" spans="1:15">
      <c r="A1800" s="34">
        <v>1798</v>
      </c>
      <c r="B1800" s="102" t="s">
        <v>9192</v>
      </c>
      <c r="C1800" s="12" t="s">
        <v>3270</v>
      </c>
      <c r="D1800" s="12" t="str">
        <f t="shared" si="76"/>
        <v>中海箱</v>
      </c>
      <c r="E1800" s="7" t="s">
        <v>8078</v>
      </c>
      <c r="F1800" s="104">
        <v>41215</v>
      </c>
      <c r="G1800" s="92"/>
      <c r="H1800" s="12" t="str">
        <f t="shared" si="77"/>
        <v>重</v>
      </c>
      <c r="I1800" s="23">
        <v>41488</v>
      </c>
      <c r="J1800" s="27"/>
      <c r="K1800" s="12" t="s">
        <v>11298</v>
      </c>
      <c r="L1800" s="12"/>
      <c r="M1800" s="11"/>
      <c r="N1800" s="11"/>
      <c r="O1800" s="18"/>
    </row>
    <row r="1801" spans="1:15">
      <c r="A1801" s="34">
        <v>1799</v>
      </c>
      <c r="B1801" s="102" t="s">
        <v>335</v>
      </c>
      <c r="C1801" s="12" t="s">
        <v>3270</v>
      </c>
      <c r="D1801" s="12" t="str">
        <f t="shared" si="76"/>
        <v>中海箱</v>
      </c>
      <c r="E1801" s="7" t="s">
        <v>8078</v>
      </c>
      <c r="F1801" s="104">
        <v>41215</v>
      </c>
      <c r="G1801" s="92"/>
      <c r="H1801" s="12" t="str">
        <f t="shared" si="77"/>
        <v>重</v>
      </c>
      <c r="I1801" s="23">
        <v>41488</v>
      </c>
      <c r="J1801" s="27"/>
      <c r="K1801" s="12" t="s">
        <v>11298</v>
      </c>
      <c r="L1801" s="12"/>
      <c r="M1801" s="11"/>
      <c r="N1801" s="11"/>
      <c r="O1801" s="18"/>
    </row>
    <row r="1802" spans="1:15">
      <c r="A1802" s="34">
        <v>1800</v>
      </c>
      <c r="B1802" s="102" t="s">
        <v>336</v>
      </c>
      <c r="C1802" s="12" t="s">
        <v>3270</v>
      </c>
      <c r="D1802" s="12" t="str">
        <f t="shared" si="76"/>
        <v>中海箱</v>
      </c>
      <c r="E1802" s="7" t="s">
        <v>8078</v>
      </c>
      <c r="F1802" s="104">
        <v>41215</v>
      </c>
      <c r="G1802" s="92"/>
      <c r="H1802" s="12" t="str">
        <f t="shared" si="77"/>
        <v>重</v>
      </c>
      <c r="I1802" s="23">
        <v>41488</v>
      </c>
      <c r="J1802" s="27"/>
      <c r="K1802" s="12" t="s">
        <v>11298</v>
      </c>
      <c r="L1802" s="12"/>
      <c r="M1802" s="11"/>
      <c r="N1802" s="11"/>
      <c r="O1802" s="18"/>
    </row>
    <row r="1803" spans="1:15">
      <c r="A1803" s="34">
        <v>1801</v>
      </c>
      <c r="B1803" s="33" t="s">
        <v>9816</v>
      </c>
      <c r="C1803" s="12" t="s">
        <v>3270</v>
      </c>
      <c r="D1803" s="12" t="str">
        <f t="shared" si="76"/>
        <v>中海箱</v>
      </c>
      <c r="E1803" s="7" t="s">
        <v>8078</v>
      </c>
      <c r="F1803" s="104">
        <v>41215</v>
      </c>
      <c r="G1803" s="92"/>
      <c r="H1803" s="12" t="str">
        <f t="shared" si="77"/>
        <v>重</v>
      </c>
      <c r="I1803" s="23">
        <v>41221</v>
      </c>
      <c r="J1803" s="27"/>
      <c r="K1803" s="12" t="s">
        <v>6500</v>
      </c>
      <c r="L1803" s="12"/>
      <c r="M1803" s="11"/>
      <c r="N1803" s="11"/>
      <c r="O1803" s="18"/>
    </row>
    <row r="1804" spans="1:15">
      <c r="A1804" s="34">
        <v>1802</v>
      </c>
      <c r="B1804" s="33" t="s">
        <v>9817</v>
      </c>
      <c r="C1804" s="12" t="s">
        <v>10258</v>
      </c>
      <c r="D1804" s="12" t="str">
        <f t="shared" si="76"/>
        <v>中海箱</v>
      </c>
      <c r="E1804" s="7" t="s">
        <v>8078</v>
      </c>
      <c r="F1804" s="104">
        <v>41215</v>
      </c>
      <c r="G1804" s="92"/>
      <c r="H1804" s="12" t="str">
        <f t="shared" si="77"/>
        <v>重</v>
      </c>
      <c r="I1804" s="23">
        <v>41226</v>
      </c>
      <c r="J1804" s="27"/>
      <c r="K1804" s="12" t="s">
        <v>6500</v>
      </c>
      <c r="L1804" s="12"/>
      <c r="M1804" s="11"/>
      <c r="N1804" s="11"/>
      <c r="O1804" s="18"/>
    </row>
    <row r="1805" spans="1:15">
      <c r="A1805" s="34">
        <v>1803</v>
      </c>
      <c r="B1805" s="33" t="s">
        <v>7251</v>
      </c>
      <c r="C1805" s="12" t="s">
        <v>3270</v>
      </c>
      <c r="D1805" s="12" t="str">
        <f t="shared" si="76"/>
        <v>中海箱</v>
      </c>
      <c r="E1805" s="7" t="s">
        <v>8078</v>
      </c>
      <c r="F1805" s="104">
        <v>41218</v>
      </c>
      <c r="G1805" s="92"/>
      <c r="H1805" s="12" t="str">
        <f t="shared" si="77"/>
        <v>重</v>
      </c>
      <c r="I1805" s="23">
        <v>41412</v>
      </c>
      <c r="J1805" s="27"/>
      <c r="K1805" s="12" t="s">
        <v>11298</v>
      </c>
      <c r="L1805" s="12"/>
      <c r="M1805" s="11"/>
      <c r="N1805" s="11"/>
      <c r="O1805" s="18"/>
    </row>
    <row r="1806" spans="1:15">
      <c r="A1806" s="34">
        <v>1804</v>
      </c>
      <c r="B1806" s="33" t="s">
        <v>7252</v>
      </c>
      <c r="C1806" s="12" t="s">
        <v>3270</v>
      </c>
      <c r="D1806" s="12" t="str">
        <f t="shared" si="76"/>
        <v>中海箱</v>
      </c>
      <c r="E1806" s="7" t="s">
        <v>8078</v>
      </c>
      <c r="F1806" s="104">
        <v>41218</v>
      </c>
      <c r="G1806" s="92"/>
      <c r="H1806" s="12" t="str">
        <f t="shared" si="77"/>
        <v>重</v>
      </c>
      <c r="I1806" s="23">
        <v>41412</v>
      </c>
      <c r="J1806" s="27"/>
      <c r="K1806" s="12" t="s">
        <v>11298</v>
      </c>
      <c r="L1806" s="12"/>
      <c r="M1806" s="11"/>
      <c r="N1806" s="11"/>
      <c r="O1806" s="18"/>
    </row>
    <row r="1807" spans="1:15">
      <c r="A1807" s="34">
        <v>1805</v>
      </c>
      <c r="B1807" s="33" t="s">
        <v>7253</v>
      </c>
      <c r="C1807" s="12" t="s">
        <v>3270</v>
      </c>
      <c r="D1807" s="12" t="str">
        <f t="shared" si="76"/>
        <v>中海箱</v>
      </c>
      <c r="E1807" s="7" t="s">
        <v>8078</v>
      </c>
      <c r="F1807" s="104">
        <v>41218</v>
      </c>
      <c r="G1807" s="92"/>
      <c r="H1807" s="12" t="str">
        <f t="shared" si="77"/>
        <v>重</v>
      </c>
      <c r="I1807" s="23">
        <v>41412</v>
      </c>
      <c r="J1807" s="27"/>
      <c r="K1807" s="12" t="s">
        <v>11298</v>
      </c>
      <c r="L1807" s="12"/>
      <c r="M1807" s="11"/>
      <c r="N1807" s="11"/>
      <c r="O1807" s="18"/>
    </row>
    <row r="1808" spans="1:15">
      <c r="A1808" s="34">
        <v>1806</v>
      </c>
      <c r="B1808" s="102" t="s">
        <v>7254</v>
      </c>
      <c r="C1808" s="12" t="s">
        <v>3270</v>
      </c>
      <c r="D1808" s="12" t="str">
        <f t="shared" si="76"/>
        <v>中海箱</v>
      </c>
      <c r="E1808" s="7" t="s">
        <v>8078</v>
      </c>
      <c r="F1808" s="104">
        <v>41218</v>
      </c>
      <c r="G1808" s="92"/>
      <c r="H1808" s="12" t="str">
        <f t="shared" si="77"/>
        <v>重</v>
      </c>
      <c r="I1808" s="23">
        <v>41528</v>
      </c>
      <c r="J1808" s="27"/>
      <c r="K1808" s="12" t="s">
        <v>6500</v>
      </c>
      <c r="L1808" s="12"/>
      <c r="M1808" s="11"/>
      <c r="N1808" s="11"/>
      <c r="O1808" s="18"/>
    </row>
    <row r="1809" spans="1:15">
      <c r="A1809" s="34">
        <v>1807</v>
      </c>
      <c r="B1809" s="33" t="s">
        <v>4389</v>
      </c>
      <c r="C1809" s="12" t="s">
        <v>10258</v>
      </c>
      <c r="D1809" s="12" t="str">
        <f t="shared" si="76"/>
        <v>中海箱</v>
      </c>
      <c r="E1809" s="7" t="s">
        <v>8078</v>
      </c>
      <c r="F1809" s="104">
        <v>41218</v>
      </c>
      <c r="G1809" s="92"/>
      <c r="H1809" s="12" t="str">
        <f t="shared" si="77"/>
        <v>重</v>
      </c>
      <c r="I1809" s="23">
        <v>41226</v>
      </c>
      <c r="J1809" s="27"/>
      <c r="K1809" s="12" t="s">
        <v>6500</v>
      </c>
      <c r="L1809" s="12"/>
      <c r="M1809" s="11"/>
      <c r="N1809" s="11"/>
      <c r="O1809" s="18"/>
    </row>
    <row r="1810" spans="1:15">
      <c r="A1810" s="34">
        <v>1808</v>
      </c>
      <c r="B1810" s="33" t="s">
        <v>14327</v>
      </c>
      <c r="C1810" s="12" t="s">
        <v>3270</v>
      </c>
      <c r="D1810" s="12" t="str">
        <f t="shared" si="76"/>
        <v>中海箱</v>
      </c>
      <c r="E1810" s="7" t="s">
        <v>8078</v>
      </c>
      <c r="F1810" s="104">
        <v>41219</v>
      </c>
      <c r="G1810" s="92"/>
      <c r="H1810" s="12" t="str">
        <f t="shared" si="77"/>
        <v>重</v>
      </c>
      <c r="I1810" s="23">
        <v>41412</v>
      </c>
      <c r="J1810" s="27"/>
      <c r="K1810" s="12" t="s">
        <v>11298</v>
      </c>
      <c r="L1810" s="12"/>
      <c r="M1810" s="11"/>
      <c r="N1810" s="11"/>
      <c r="O1810" s="18"/>
    </row>
    <row r="1811" spans="1:15">
      <c r="A1811" s="34">
        <v>1809</v>
      </c>
      <c r="B1811" s="102" t="s">
        <v>337</v>
      </c>
      <c r="C1811" s="12" t="s">
        <v>3270</v>
      </c>
      <c r="D1811" s="12" t="str">
        <f t="shared" si="76"/>
        <v>中海箱</v>
      </c>
      <c r="E1811" s="7" t="s">
        <v>8078</v>
      </c>
      <c r="F1811" s="104">
        <v>41219</v>
      </c>
      <c r="G1811" s="92"/>
      <c r="H1811" s="12" t="str">
        <f t="shared" si="77"/>
        <v>重</v>
      </c>
      <c r="I1811" s="23">
        <v>41488</v>
      </c>
      <c r="J1811" s="27"/>
      <c r="K1811" s="12" t="s">
        <v>11298</v>
      </c>
      <c r="L1811" s="12"/>
      <c r="M1811" s="11"/>
      <c r="N1811" s="11"/>
      <c r="O1811" s="18"/>
    </row>
    <row r="1812" spans="1:15">
      <c r="A1812" s="34">
        <v>1810</v>
      </c>
      <c r="B1812" s="33" t="s">
        <v>14328</v>
      </c>
      <c r="C1812" s="12" t="s">
        <v>3270</v>
      </c>
      <c r="D1812" s="12" t="str">
        <f t="shared" si="76"/>
        <v>中海箱</v>
      </c>
      <c r="E1812" s="7" t="s">
        <v>8078</v>
      </c>
      <c r="F1812" s="104">
        <v>41219</v>
      </c>
      <c r="G1812" s="92"/>
      <c r="H1812" s="12" t="str">
        <f t="shared" si="77"/>
        <v>重</v>
      </c>
      <c r="I1812" s="23">
        <v>41412</v>
      </c>
      <c r="J1812" s="27"/>
      <c r="K1812" s="12" t="s">
        <v>11298</v>
      </c>
      <c r="L1812" s="12"/>
      <c r="M1812" s="11"/>
      <c r="N1812" s="11"/>
      <c r="O1812" s="18"/>
    </row>
    <row r="1813" spans="1:15">
      <c r="A1813" s="34">
        <v>1811</v>
      </c>
      <c r="B1813" s="102" t="s">
        <v>14329</v>
      </c>
      <c r="C1813" s="12" t="s">
        <v>10258</v>
      </c>
      <c r="D1813" s="12" t="str">
        <f t="shared" si="76"/>
        <v>中海箱</v>
      </c>
      <c r="E1813" s="7" t="s">
        <v>8078</v>
      </c>
      <c r="F1813" s="104">
        <v>41220</v>
      </c>
      <c r="G1813" s="92"/>
      <c r="H1813" s="12" t="str">
        <f t="shared" si="77"/>
        <v>重</v>
      </c>
      <c r="I1813" s="23">
        <v>41229</v>
      </c>
      <c r="J1813" s="27"/>
      <c r="K1813" s="12" t="s">
        <v>1358</v>
      </c>
      <c r="L1813" s="12"/>
      <c r="M1813" s="11"/>
      <c r="N1813" s="11"/>
      <c r="O1813" s="18"/>
    </row>
    <row r="1814" spans="1:15">
      <c r="A1814" s="34">
        <v>1812</v>
      </c>
      <c r="B1814" s="102" t="s">
        <v>14330</v>
      </c>
      <c r="C1814" s="12" t="s">
        <v>10258</v>
      </c>
      <c r="D1814" s="12" t="str">
        <f t="shared" si="76"/>
        <v>中海箱</v>
      </c>
      <c r="E1814" s="7" t="s">
        <v>8078</v>
      </c>
      <c r="F1814" s="104">
        <v>41220</v>
      </c>
      <c r="G1814" s="92"/>
      <c r="H1814" s="12" t="str">
        <f t="shared" si="77"/>
        <v>重</v>
      </c>
      <c r="I1814" s="23">
        <v>41229</v>
      </c>
      <c r="J1814" s="27"/>
      <c r="K1814" s="12" t="s">
        <v>1358</v>
      </c>
      <c r="L1814" s="12"/>
      <c r="M1814" s="11"/>
      <c r="N1814" s="11"/>
      <c r="O1814" s="18"/>
    </row>
    <row r="1815" spans="1:15">
      <c r="A1815" s="34">
        <v>1813</v>
      </c>
      <c r="B1815" s="102" t="s">
        <v>14331</v>
      </c>
      <c r="C1815" s="12" t="s">
        <v>10258</v>
      </c>
      <c r="D1815" s="12" t="str">
        <f t="shared" si="76"/>
        <v>中海箱</v>
      </c>
      <c r="E1815" s="7" t="s">
        <v>8078</v>
      </c>
      <c r="F1815" s="104">
        <v>41220</v>
      </c>
      <c r="G1815" s="92"/>
      <c r="H1815" s="12" t="str">
        <f t="shared" si="77"/>
        <v>重</v>
      </c>
      <c r="I1815" s="23">
        <v>41226</v>
      </c>
      <c r="J1815" s="27"/>
      <c r="K1815" s="12" t="s">
        <v>6500</v>
      </c>
      <c r="L1815" s="12"/>
      <c r="M1815" s="11"/>
      <c r="N1815" s="11"/>
      <c r="O1815" s="18"/>
    </row>
    <row r="1816" spans="1:15">
      <c r="A1816" s="34">
        <v>1814</v>
      </c>
      <c r="B1816" s="102" t="s">
        <v>8208</v>
      </c>
      <c r="C1816" s="12" t="s">
        <v>3270</v>
      </c>
      <c r="D1816" s="12" t="str">
        <f t="shared" si="76"/>
        <v>中海箱</v>
      </c>
      <c r="E1816" s="7" t="s">
        <v>8078</v>
      </c>
      <c r="F1816" s="104">
        <v>41220</v>
      </c>
      <c r="G1816" s="92"/>
      <c r="H1816" s="12" t="str">
        <f t="shared" si="77"/>
        <v>重</v>
      </c>
      <c r="I1816" s="23">
        <v>41488</v>
      </c>
      <c r="J1816" s="27"/>
      <c r="K1816" s="12" t="s">
        <v>11298</v>
      </c>
      <c r="L1816" s="12"/>
      <c r="M1816" s="11"/>
      <c r="N1816" s="11"/>
      <c r="O1816" s="18"/>
    </row>
    <row r="1817" spans="1:15">
      <c r="A1817" s="34">
        <v>1815</v>
      </c>
      <c r="B1817" s="33" t="s">
        <v>14332</v>
      </c>
      <c r="C1817" s="12" t="s">
        <v>3270</v>
      </c>
      <c r="D1817" s="12" t="str">
        <f t="shared" si="76"/>
        <v>中海箱</v>
      </c>
      <c r="E1817" s="7" t="s">
        <v>8078</v>
      </c>
      <c r="F1817" s="104">
        <v>41220</v>
      </c>
      <c r="G1817" s="92"/>
      <c r="H1817" s="12" t="str">
        <f t="shared" si="77"/>
        <v>重</v>
      </c>
      <c r="I1817" s="23">
        <v>41221</v>
      </c>
      <c r="J1817" s="27"/>
      <c r="K1817" s="12" t="s">
        <v>11298</v>
      </c>
      <c r="L1817" s="12"/>
      <c r="M1817" s="11"/>
      <c r="N1817" s="11"/>
      <c r="O1817" s="18"/>
    </row>
    <row r="1818" spans="1:15">
      <c r="A1818" s="34">
        <v>1816</v>
      </c>
      <c r="B1818" s="33" t="s">
        <v>14381</v>
      </c>
      <c r="C1818" s="12" t="s">
        <v>3270</v>
      </c>
      <c r="D1818" s="12" t="str">
        <f t="shared" si="76"/>
        <v>中海箱</v>
      </c>
      <c r="E1818" s="7" t="s">
        <v>8078</v>
      </c>
      <c r="F1818" s="104">
        <v>41220</v>
      </c>
      <c r="G1818" s="92"/>
      <c r="H1818" s="12" t="str">
        <f t="shared" si="77"/>
        <v>重</v>
      </c>
      <c r="I1818" s="23">
        <v>41221</v>
      </c>
      <c r="J1818" s="27"/>
      <c r="K1818" s="12" t="s">
        <v>11298</v>
      </c>
      <c r="L1818" s="12"/>
      <c r="M1818" s="11"/>
      <c r="N1818" s="11"/>
      <c r="O1818" s="18"/>
    </row>
    <row r="1819" spans="1:15">
      <c r="A1819" s="34">
        <v>1817</v>
      </c>
      <c r="B1819" s="102" t="s">
        <v>11723</v>
      </c>
      <c r="C1819" s="12" t="s">
        <v>3270</v>
      </c>
      <c r="D1819" s="12" t="str">
        <f t="shared" si="76"/>
        <v>中海箱</v>
      </c>
      <c r="E1819" s="7" t="s">
        <v>8078</v>
      </c>
      <c r="F1819" s="104">
        <v>41221</v>
      </c>
      <c r="G1819" s="92"/>
      <c r="H1819" s="12" t="str">
        <f t="shared" si="77"/>
        <v>重</v>
      </c>
      <c r="I1819" s="23">
        <v>41222</v>
      </c>
      <c r="J1819" s="27"/>
      <c r="K1819" s="12" t="s">
        <v>6500</v>
      </c>
      <c r="L1819" s="12"/>
      <c r="M1819" s="11"/>
      <c r="N1819" s="11"/>
      <c r="O1819" s="18"/>
    </row>
    <row r="1820" spans="1:15">
      <c r="A1820" s="34">
        <v>1818</v>
      </c>
      <c r="B1820" s="33" t="s">
        <v>4506</v>
      </c>
      <c r="C1820" s="12" t="s">
        <v>3270</v>
      </c>
      <c r="D1820" s="12" t="str">
        <f t="shared" si="76"/>
        <v>中海箱</v>
      </c>
      <c r="E1820" s="7" t="s">
        <v>17174</v>
      </c>
      <c r="F1820" s="104">
        <v>41226</v>
      </c>
      <c r="G1820" s="92"/>
      <c r="H1820" s="12" t="str">
        <f t="shared" si="77"/>
        <v>重</v>
      </c>
      <c r="I1820" s="23">
        <v>41247</v>
      </c>
      <c r="J1820" s="27"/>
      <c r="K1820" s="12" t="s">
        <v>6500</v>
      </c>
      <c r="L1820" s="12"/>
      <c r="M1820" s="11"/>
      <c r="N1820" s="11"/>
      <c r="O1820" s="18"/>
    </row>
    <row r="1821" spans="1:15">
      <c r="A1821" s="34">
        <v>1819</v>
      </c>
      <c r="B1821" s="102" t="s">
        <v>1962</v>
      </c>
      <c r="C1821" s="12" t="s">
        <v>10258</v>
      </c>
      <c r="D1821" s="12" t="str">
        <f t="shared" si="76"/>
        <v>中海箱</v>
      </c>
      <c r="E1821" s="7" t="s">
        <v>8078</v>
      </c>
      <c r="F1821" s="104">
        <v>41226</v>
      </c>
      <c r="G1821" s="92"/>
      <c r="H1821" s="12" t="str">
        <f t="shared" si="77"/>
        <v>重</v>
      </c>
      <c r="I1821" s="23">
        <v>41226</v>
      </c>
      <c r="J1821" s="27"/>
      <c r="K1821" s="12" t="s">
        <v>6500</v>
      </c>
      <c r="L1821" s="12"/>
      <c r="M1821" s="11"/>
      <c r="N1821" s="11"/>
      <c r="O1821" s="18"/>
    </row>
    <row r="1822" spans="1:15">
      <c r="A1822" s="34">
        <v>1820</v>
      </c>
      <c r="B1822" s="33" t="s">
        <v>3520</v>
      </c>
      <c r="C1822" s="12" t="s">
        <v>10258</v>
      </c>
      <c r="D1822" s="12" t="str">
        <f t="shared" si="76"/>
        <v>中海箱</v>
      </c>
      <c r="E1822" s="7" t="s">
        <v>8078</v>
      </c>
      <c r="F1822" s="104">
        <v>41227</v>
      </c>
      <c r="G1822" s="92"/>
      <c r="H1822" s="12" t="str">
        <f t="shared" si="77"/>
        <v>重</v>
      </c>
      <c r="I1822" s="23">
        <v>41229</v>
      </c>
      <c r="J1822" s="27"/>
      <c r="K1822" s="12" t="s">
        <v>1358</v>
      </c>
      <c r="L1822" s="12"/>
      <c r="M1822" s="11"/>
      <c r="N1822" s="11"/>
      <c r="O1822" s="18"/>
    </row>
    <row r="1823" spans="1:15">
      <c r="A1823" s="34">
        <v>1821</v>
      </c>
      <c r="B1823" s="33" t="s">
        <v>4913</v>
      </c>
      <c r="C1823" s="12" t="s">
        <v>3270</v>
      </c>
      <c r="D1823" s="12" t="str">
        <f t="shared" si="76"/>
        <v>中海箱</v>
      </c>
      <c r="E1823" s="7" t="s">
        <v>17174</v>
      </c>
      <c r="F1823" s="104">
        <v>41247</v>
      </c>
      <c r="G1823" s="92"/>
      <c r="H1823" s="12" t="str">
        <f t="shared" si="77"/>
        <v>重</v>
      </c>
      <c r="I1823" s="23">
        <v>41247</v>
      </c>
      <c r="J1823" s="27"/>
      <c r="K1823" s="12" t="s">
        <v>6500</v>
      </c>
      <c r="L1823" s="12"/>
      <c r="M1823" s="11"/>
      <c r="N1823" s="11"/>
      <c r="O1823" s="18"/>
    </row>
    <row r="1824" spans="1:15">
      <c r="A1824" s="34">
        <v>1822</v>
      </c>
      <c r="B1824" s="33" t="s">
        <v>4914</v>
      </c>
      <c r="C1824" s="12" t="s">
        <v>3270</v>
      </c>
      <c r="D1824" s="12" t="str">
        <f t="shared" ref="D1824:D1863" si="78">IF(B1824="","","中海箱")</f>
        <v>中海箱</v>
      </c>
      <c r="E1824" s="7" t="s">
        <v>17174</v>
      </c>
      <c r="F1824" s="104">
        <v>41247</v>
      </c>
      <c r="G1824" s="92"/>
      <c r="H1824" s="12" t="str">
        <f t="shared" ref="H1824:H1865" si="79">IF(I1824="","空","重")</f>
        <v>重</v>
      </c>
      <c r="I1824" s="23">
        <v>41247</v>
      </c>
      <c r="J1824" s="27"/>
      <c r="K1824" s="12" t="s">
        <v>6500</v>
      </c>
      <c r="L1824" s="12"/>
      <c r="M1824" s="11"/>
      <c r="N1824" s="11"/>
      <c r="O1824" s="18"/>
    </row>
    <row r="1825" spans="1:15">
      <c r="A1825" s="34">
        <v>1823</v>
      </c>
      <c r="B1825" s="33" t="s">
        <v>11351</v>
      </c>
      <c r="C1825" s="12" t="s">
        <v>3270</v>
      </c>
      <c r="D1825" s="12" t="str">
        <f t="shared" si="78"/>
        <v>中海箱</v>
      </c>
      <c r="E1825" s="7" t="s">
        <v>8078</v>
      </c>
      <c r="F1825" s="104">
        <v>41250</v>
      </c>
      <c r="G1825" s="92"/>
      <c r="H1825" s="12" t="str">
        <f t="shared" si="79"/>
        <v>重</v>
      </c>
      <c r="I1825" s="23">
        <v>41250</v>
      </c>
      <c r="J1825" s="27"/>
      <c r="K1825" s="12" t="s">
        <v>6500</v>
      </c>
      <c r="L1825" s="12"/>
      <c r="M1825" s="11"/>
      <c r="N1825" s="11"/>
      <c r="O1825" s="18"/>
    </row>
    <row r="1826" spans="1:15">
      <c r="A1826" s="34">
        <v>1824</v>
      </c>
      <c r="B1826" s="33" t="s">
        <v>16429</v>
      </c>
      <c r="C1826" s="12" t="s">
        <v>10258</v>
      </c>
      <c r="D1826" s="12" t="str">
        <f t="shared" si="78"/>
        <v>中海箱</v>
      </c>
      <c r="E1826" s="7" t="s">
        <v>17174</v>
      </c>
      <c r="F1826" s="104">
        <v>41253</v>
      </c>
      <c r="G1826" s="92"/>
      <c r="H1826" s="12" t="str">
        <f t="shared" si="79"/>
        <v>重</v>
      </c>
      <c r="I1826" s="23">
        <v>41266</v>
      </c>
      <c r="J1826" s="27"/>
      <c r="K1826" s="12" t="s">
        <v>10395</v>
      </c>
      <c r="L1826" s="12"/>
      <c r="M1826" s="11"/>
      <c r="N1826" s="11"/>
      <c r="O1826" s="18"/>
    </row>
    <row r="1827" spans="1:15">
      <c r="A1827" s="34">
        <v>1825</v>
      </c>
      <c r="B1827" s="102" t="s">
        <v>2314</v>
      </c>
      <c r="C1827" s="12" t="s">
        <v>3270</v>
      </c>
      <c r="D1827" s="12" t="str">
        <f t="shared" si="78"/>
        <v>中海箱</v>
      </c>
      <c r="E1827" s="7" t="s">
        <v>8078</v>
      </c>
      <c r="F1827" s="104">
        <v>41253</v>
      </c>
      <c r="G1827" s="92"/>
      <c r="H1827" s="12" t="str">
        <f t="shared" si="79"/>
        <v>重</v>
      </c>
      <c r="I1827" s="23">
        <v>41488</v>
      </c>
      <c r="J1827" s="27"/>
      <c r="K1827" s="12" t="s">
        <v>11298</v>
      </c>
      <c r="L1827" s="12"/>
      <c r="M1827" s="11"/>
      <c r="N1827" s="11"/>
      <c r="O1827" s="18"/>
    </row>
    <row r="1828" spans="1:15">
      <c r="A1828" s="34">
        <v>1826</v>
      </c>
      <c r="B1828" s="102" t="s">
        <v>2315</v>
      </c>
      <c r="C1828" s="12" t="s">
        <v>3270</v>
      </c>
      <c r="D1828" s="12" t="str">
        <f t="shared" si="78"/>
        <v>中海箱</v>
      </c>
      <c r="E1828" s="7" t="s">
        <v>8078</v>
      </c>
      <c r="F1828" s="104">
        <v>41253</v>
      </c>
      <c r="G1828" s="92"/>
      <c r="H1828" s="12" t="str">
        <f t="shared" si="79"/>
        <v>重</v>
      </c>
      <c r="I1828" s="23">
        <v>41488</v>
      </c>
      <c r="J1828" s="27"/>
      <c r="K1828" s="12" t="s">
        <v>11298</v>
      </c>
      <c r="L1828" s="12"/>
      <c r="M1828" s="11"/>
      <c r="N1828" s="11"/>
      <c r="O1828" s="18"/>
    </row>
    <row r="1829" spans="1:15">
      <c r="A1829" s="34">
        <v>1827</v>
      </c>
      <c r="B1829" s="169" t="s">
        <v>13351</v>
      </c>
      <c r="C1829" s="12" t="s">
        <v>3270</v>
      </c>
      <c r="D1829" s="12" t="str">
        <f t="shared" si="78"/>
        <v>中海箱</v>
      </c>
      <c r="E1829" s="7" t="s">
        <v>17174</v>
      </c>
      <c r="F1829" s="104">
        <v>41325</v>
      </c>
      <c r="G1829" s="92"/>
      <c r="H1829" s="12" t="str">
        <f t="shared" si="79"/>
        <v>重</v>
      </c>
      <c r="I1829" s="23">
        <v>41393</v>
      </c>
      <c r="J1829" s="27"/>
      <c r="K1829" s="12" t="s">
        <v>6500</v>
      </c>
      <c r="L1829" s="12"/>
      <c r="M1829" s="11"/>
      <c r="N1829" s="11"/>
      <c r="O1829" s="18"/>
    </row>
    <row r="1830" spans="1:15">
      <c r="A1830" s="34">
        <v>1828</v>
      </c>
      <c r="B1830" s="169" t="s">
        <v>13352</v>
      </c>
      <c r="C1830" s="12" t="s">
        <v>3270</v>
      </c>
      <c r="D1830" s="12" t="str">
        <f t="shared" si="78"/>
        <v>中海箱</v>
      </c>
      <c r="E1830" s="7" t="s">
        <v>17174</v>
      </c>
      <c r="F1830" s="104">
        <v>41325</v>
      </c>
      <c r="G1830" s="92"/>
      <c r="H1830" s="12" t="str">
        <f t="shared" si="79"/>
        <v>重</v>
      </c>
      <c r="I1830" s="23">
        <v>41402</v>
      </c>
      <c r="J1830" s="27"/>
      <c r="K1830" s="12" t="s">
        <v>11298</v>
      </c>
      <c r="L1830" s="12"/>
      <c r="M1830" s="11"/>
      <c r="N1830" s="11"/>
      <c r="O1830" s="18"/>
    </row>
    <row r="1831" spans="1:15">
      <c r="A1831" s="34">
        <v>1829</v>
      </c>
      <c r="B1831" s="169" t="s">
        <v>13353</v>
      </c>
      <c r="C1831" s="12" t="s">
        <v>3270</v>
      </c>
      <c r="D1831" s="12" t="str">
        <f t="shared" si="78"/>
        <v>中海箱</v>
      </c>
      <c r="E1831" s="7" t="s">
        <v>17174</v>
      </c>
      <c r="F1831" s="104">
        <v>41325</v>
      </c>
      <c r="G1831" s="92"/>
      <c r="H1831" s="12" t="str">
        <f t="shared" si="79"/>
        <v>重</v>
      </c>
      <c r="I1831" s="23">
        <v>41393</v>
      </c>
      <c r="J1831" s="27"/>
      <c r="K1831" s="12" t="s">
        <v>6500</v>
      </c>
      <c r="L1831" s="12"/>
      <c r="M1831" s="11"/>
      <c r="N1831" s="11"/>
      <c r="O1831" s="18"/>
    </row>
    <row r="1832" spans="1:15">
      <c r="A1832" s="34">
        <v>1830</v>
      </c>
      <c r="B1832" s="169" t="s">
        <v>13442</v>
      </c>
      <c r="C1832" s="12" t="s">
        <v>3270</v>
      </c>
      <c r="D1832" s="12" t="str">
        <f t="shared" si="78"/>
        <v>中海箱</v>
      </c>
      <c r="E1832" s="7" t="s">
        <v>17174</v>
      </c>
      <c r="F1832" s="104">
        <v>41325</v>
      </c>
      <c r="G1832" s="92"/>
      <c r="H1832" s="12" t="str">
        <f t="shared" si="79"/>
        <v>重</v>
      </c>
      <c r="I1832" s="23">
        <v>41393</v>
      </c>
      <c r="J1832" s="27"/>
      <c r="K1832" s="12" t="s">
        <v>6500</v>
      </c>
      <c r="L1832" s="12"/>
      <c r="M1832" s="11"/>
      <c r="N1832" s="11"/>
      <c r="O1832" s="18"/>
    </row>
    <row r="1833" spans="1:15">
      <c r="A1833" s="34">
        <v>1831</v>
      </c>
      <c r="B1833" s="169" t="s">
        <v>16715</v>
      </c>
      <c r="C1833" s="12" t="s">
        <v>3270</v>
      </c>
      <c r="D1833" s="12" t="str">
        <f t="shared" si="78"/>
        <v>中海箱</v>
      </c>
      <c r="E1833" s="7" t="s">
        <v>17174</v>
      </c>
      <c r="F1833" s="104">
        <v>41325</v>
      </c>
      <c r="G1833" s="92"/>
      <c r="H1833" s="12" t="str">
        <f t="shared" si="79"/>
        <v>重</v>
      </c>
      <c r="I1833" s="23">
        <v>41393</v>
      </c>
      <c r="J1833" s="27"/>
      <c r="K1833" s="12" t="s">
        <v>6500</v>
      </c>
      <c r="L1833" s="12"/>
      <c r="M1833" s="11"/>
      <c r="N1833" s="11"/>
      <c r="O1833" s="18"/>
    </row>
    <row r="1834" spans="1:15">
      <c r="A1834" s="34">
        <v>1832</v>
      </c>
      <c r="B1834" s="169" t="s">
        <v>16716</v>
      </c>
      <c r="C1834" s="12" t="s">
        <v>3270</v>
      </c>
      <c r="D1834" s="12" t="str">
        <f t="shared" si="78"/>
        <v>中海箱</v>
      </c>
      <c r="E1834" s="7" t="s">
        <v>17174</v>
      </c>
      <c r="F1834" s="104">
        <v>41325</v>
      </c>
      <c r="G1834" s="92"/>
      <c r="H1834" s="12" t="str">
        <f t="shared" si="79"/>
        <v>重</v>
      </c>
      <c r="I1834" s="23">
        <v>41451</v>
      </c>
      <c r="J1834" s="27"/>
      <c r="K1834" s="12" t="s">
        <v>11298</v>
      </c>
      <c r="L1834" s="12"/>
      <c r="M1834" s="11"/>
      <c r="N1834" s="11"/>
      <c r="O1834" s="18"/>
    </row>
    <row r="1835" spans="1:15">
      <c r="A1835" s="34">
        <v>1833</v>
      </c>
      <c r="B1835" s="33" t="s">
        <v>2316</v>
      </c>
      <c r="C1835" s="12" t="s">
        <v>3270</v>
      </c>
      <c r="D1835" s="12" t="str">
        <f t="shared" si="78"/>
        <v>中海箱</v>
      </c>
      <c r="E1835" s="7" t="s">
        <v>8078</v>
      </c>
      <c r="F1835" s="104">
        <v>41325</v>
      </c>
      <c r="G1835" s="92"/>
      <c r="H1835" s="12" t="str">
        <f t="shared" si="79"/>
        <v>重</v>
      </c>
      <c r="I1835" s="23">
        <v>41488</v>
      </c>
      <c r="J1835" s="27"/>
      <c r="K1835" s="12" t="s">
        <v>11298</v>
      </c>
      <c r="L1835" s="12"/>
      <c r="M1835" s="11"/>
      <c r="N1835" s="11"/>
      <c r="O1835" s="18"/>
    </row>
    <row r="1836" spans="1:15">
      <c r="A1836" s="34">
        <v>1834</v>
      </c>
      <c r="B1836" s="102" t="s">
        <v>7391</v>
      </c>
      <c r="C1836" s="12" t="s">
        <v>3270</v>
      </c>
      <c r="D1836" s="12" t="str">
        <f t="shared" si="78"/>
        <v>中海箱</v>
      </c>
      <c r="E1836" s="7" t="s">
        <v>8078</v>
      </c>
      <c r="F1836" s="104">
        <v>41392</v>
      </c>
      <c r="G1836" s="92"/>
      <c r="H1836" s="12" t="str">
        <f t="shared" si="79"/>
        <v>重</v>
      </c>
      <c r="I1836" s="23">
        <v>41542</v>
      </c>
      <c r="J1836" s="27"/>
      <c r="K1836" s="12" t="s">
        <v>6500</v>
      </c>
      <c r="L1836" s="12"/>
      <c r="M1836" s="11"/>
      <c r="N1836" s="11"/>
      <c r="O1836" s="18"/>
    </row>
    <row r="1837" spans="1:15">
      <c r="A1837" s="34">
        <v>1835</v>
      </c>
      <c r="B1837" s="33" t="s">
        <v>8201</v>
      </c>
      <c r="C1837" s="12" t="s">
        <v>3270</v>
      </c>
      <c r="D1837" s="12" t="str">
        <f t="shared" si="78"/>
        <v>中海箱</v>
      </c>
      <c r="E1837" s="7" t="s">
        <v>17174</v>
      </c>
      <c r="F1837" s="104">
        <v>41392</v>
      </c>
      <c r="G1837" s="92"/>
      <c r="H1837" s="12" t="str">
        <f t="shared" si="79"/>
        <v>重</v>
      </c>
      <c r="I1837" s="23">
        <v>41528</v>
      </c>
      <c r="J1837" s="27"/>
      <c r="K1837" s="12" t="s">
        <v>11620</v>
      </c>
      <c r="L1837" s="12"/>
      <c r="M1837" s="11"/>
      <c r="N1837" s="11"/>
      <c r="O1837" s="18"/>
    </row>
    <row r="1838" spans="1:15">
      <c r="A1838" s="34">
        <v>1836</v>
      </c>
      <c r="B1838" s="102" t="s">
        <v>7392</v>
      </c>
      <c r="C1838" s="12" t="s">
        <v>3270</v>
      </c>
      <c r="D1838" s="12" t="str">
        <f t="shared" si="78"/>
        <v>中海箱</v>
      </c>
      <c r="E1838" s="7" t="s">
        <v>13506</v>
      </c>
      <c r="F1838" s="104">
        <v>41392</v>
      </c>
      <c r="G1838" s="92"/>
      <c r="H1838" s="12" t="str">
        <f t="shared" si="79"/>
        <v>重</v>
      </c>
      <c r="I1838" s="23">
        <v>41542</v>
      </c>
      <c r="J1838" s="27"/>
      <c r="K1838" s="12" t="s">
        <v>6500</v>
      </c>
      <c r="L1838" s="12"/>
      <c r="M1838" s="11"/>
      <c r="N1838" s="11"/>
      <c r="O1838" s="18"/>
    </row>
    <row r="1839" spans="1:15">
      <c r="A1839" s="34">
        <v>1837</v>
      </c>
      <c r="B1839" s="178" t="s">
        <v>6355</v>
      </c>
      <c r="C1839" s="12" t="s">
        <v>3270</v>
      </c>
      <c r="D1839" s="12" t="str">
        <f t="shared" si="78"/>
        <v>中海箱</v>
      </c>
      <c r="E1839" s="7" t="s">
        <v>17174</v>
      </c>
      <c r="F1839" s="104">
        <v>41392</v>
      </c>
      <c r="G1839" s="92"/>
      <c r="H1839" s="12" t="str">
        <f t="shared" si="79"/>
        <v>重</v>
      </c>
      <c r="I1839" s="23">
        <v>41393</v>
      </c>
      <c r="J1839" s="27"/>
      <c r="K1839" s="12" t="s">
        <v>6500</v>
      </c>
      <c r="L1839" s="12"/>
      <c r="M1839" s="11"/>
      <c r="N1839" s="11"/>
      <c r="O1839" s="18"/>
    </row>
    <row r="1840" spans="1:15">
      <c r="A1840" s="34">
        <v>1838</v>
      </c>
      <c r="B1840" s="178" t="s">
        <v>15292</v>
      </c>
      <c r="C1840" s="12" t="s">
        <v>3270</v>
      </c>
      <c r="D1840" s="12" t="str">
        <f t="shared" si="78"/>
        <v>中海箱</v>
      </c>
      <c r="E1840" s="7" t="s">
        <v>17174</v>
      </c>
      <c r="F1840" s="104">
        <v>41393</v>
      </c>
      <c r="G1840" s="92"/>
      <c r="H1840" s="12" t="str">
        <f t="shared" si="79"/>
        <v>重</v>
      </c>
      <c r="I1840" s="23">
        <v>41393</v>
      </c>
      <c r="J1840" s="27"/>
      <c r="K1840" s="12" t="s">
        <v>6500</v>
      </c>
      <c r="L1840" s="12"/>
      <c r="M1840" s="11"/>
      <c r="N1840" s="11"/>
      <c r="O1840" s="18"/>
    </row>
    <row r="1841" spans="1:15">
      <c r="A1841" s="34">
        <v>1839</v>
      </c>
      <c r="B1841" s="178" t="s">
        <v>15293</v>
      </c>
      <c r="C1841" s="12" t="s">
        <v>3270</v>
      </c>
      <c r="D1841" s="12" t="str">
        <f t="shared" si="78"/>
        <v>中海箱</v>
      </c>
      <c r="E1841" s="7" t="s">
        <v>17174</v>
      </c>
      <c r="F1841" s="104">
        <v>41393</v>
      </c>
      <c r="G1841" s="92"/>
      <c r="H1841" s="12" t="str">
        <f t="shared" si="79"/>
        <v>重</v>
      </c>
      <c r="I1841" s="23">
        <v>41393</v>
      </c>
      <c r="J1841" s="27"/>
      <c r="K1841" s="12" t="s">
        <v>6500</v>
      </c>
      <c r="L1841" s="12"/>
      <c r="M1841" s="11"/>
      <c r="N1841" s="11"/>
      <c r="O1841" s="18"/>
    </row>
    <row r="1842" spans="1:15">
      <c r="A1842" s="34">
        <v>1840</v>
      </c>
      <c r="B1842" s="178" t="s">
        <v>15294</v>
      </c>
      <c r="C1842" s="12" t="s">
        <v>3270</v>
      </c>
      <c r="D1842" s="12" t="str">
        <f t="shared" si="78"/>
        <v>中海箱</v>
      </c>
      <c r="E1842" s="7" t="s">
        <v>17174</v>
      </c>
      <c r="F1842" s="104">
        <v>41393</v>
      </c>
      <c r="G1842" s="92"/>
      <c r="H1842" s="12" t="str">
        <f t="shared" si="79"/>
        <v>重</v>
      </c>
      <c r="I1842" s="23">
        <v>41393</v>
      </c>
      <c r="J1842" s="27"/>
      <c r="K1842" s="12" t="s">
        <v>6500</v>
      </c>
      <c r="L1842" s="12"/>
      <c r="M1842" s="11"/>
      <c r="N1842" s="11"/>
      <c r="O1842" s="18"/>
    </row>
    <row r="1843" spans="1:15">
      <c r="A1843" s="34">
        <v>1841</v>
      </c>
      <c r="B1843" s="102" t="s">
        <v>11764</v>
      </c>
      <c r="C1843" s="12" t="s">
        <v>3270</v>
      </c>
      <c r="D1843" s="12" t="str">
        <f t="shared" si="78"/>
        <v>中海箱</v>
      </c>
      <c r="E1843" s="7" t="s">
        <v>17174</v>
      </c>
      <c r="F1843" s="104">
        <v>41433</v>
      </c>
      <c r="G1843" s="92"/>
      <c r="H1843" s="12" t="str">
        <f t="shared" si="79"/>
        <v>重</v>
      </c>
      <c r="I1843" s="23">
        <v>41451</v>
      </c>
      <c r="J1843" s="27"/>
      <c r="K1843" s="12" t="s">
        <v>11298</v>
      </c>
      <c r="L1843" s="12"/>
      <c r="M1843" s="11"/>
      <c r="N1843" s="11"/>
      <c r="O1843" s="18"/>
    </row>
    <row r="1844" spans="1:15">
      <c r="A1844" s="34">
        <v>1842</v>
      </c>
      <c r="B1844" s="185" t="s">
        <v>1526</v>
      </c>
      <c r="C1844" s="35" t="s">
        <v>10258</v>
      </c>
      <c r="D1844" s="12" t="str">
        <f t="shared" si="78"/>
        <v>中海箱</v>
      </c>
      <c r="E1844" s="7" t="s">
        <v>17174</v>
      </c>
      <c r="F1844" s="104">
        <v>41441</v>
      </c>
      <c r="G1844" s="92"/>
      <c r="H1844" s="12" t="str">
        <f t="shared" si="79"/>
        <v>重</v>
      </c>
      <c r="I1844" s="23">
        <v>41453</v>
      </c>
      <c r="J1844" s="27"/>
      <c r="K1844" s="12" t="s">
        <v>11298</v>
      </c>
      <c r="L1844" s="12"/>
      <c r="M1844" s="11"/>
      <c r="N1844" s="11"/>
      <c r="O1844" s="18"/>
    </row>
    <row r="1845" spans="1:15">
      <c r="A1845" s="34">
        <v>1843</v>
      </c>
      <c r="B1845" s="185" t="s">
        <v>1527</v>
      </c>
      <c r="C1845" s="35" t="s">
        <v>10258</v>
      </c>
      <c r="D1845" s="12" t="str">
        <f t="shared" si="78"/>
        <v>中海箱</v>
      </c>
      <c r="E1845" s="7" t="s">
        <v>17174</v>
      </c>
      <c r="F1845" s="104">
        <v>41441</v>
      </c>
      <c r="G1845" s="92"/>
      <c r="H1845" s="12" t="str">
        <f t="shared" si="79"/>
        <v>重</v>
      </c>
      <c r="I1845" s="23">
        <v>41508</v>
      </c>
      <c r="J1845" s="27"/>
      <c r="K1845" s="12" t="s">
        <v>6500</v>
      </c>
      <c r="L1845" s="12"/>
      <c r="M1845" s="11"/>
      <c r="N1845" s="11"/>
      <c r="O1845" s="18"/>
    </row>
    <row r="1846" spans="1:15">
      <c r="A1846" s="34">
        <v>1844</v>
      </c>
      <c r="B1846" s="197" t="s">
        <v>1529</v>
      </c>
      <c r="C1846" s="12" t="s">
        <v>3270</v>
      </c>
      <c r="D1846" s="12" t="str">
        <f t="shared" si="78"/>
        <v>中海箱</v>
      </c>
      <c r="E1846" s="7" t="s">
        <v>8078</v>
      </c>
      <c r="F1846" s="104">
        <v>41441</v>
      </c>
      <c r="G1846" s="92"/>
      <c r="H1846" s="12" t="str">
        <f t="shared" si="79"/>
        <v>重</v>
      </c>
      <c r="I1846" s="23">
        <v>41539</v>
      </c>
      <c r="J1846" s="27"/>
      <c r="K1846" s="12" t="s">
        <v>11298</v>
      </c>
      <c r="L1846" s="12"/>
      <c r="M1846" s="11"/>
      <c r="N1846" s="11"/>
      <c r="O1846" s="18"/>
    </row>
    <row r="1847" spans="1:15">
      <c r="A1847" s="34">
        <v>1845</v>
      </c>
      <c r="B1847" s="185" t="s">
        <v>16830</v>
      </c>
      <c r="C1847" s="12" t="s">
        <v>3270</v>
      </c>
      <c r="D1847" s="12" t="str">
        <f t="shared" si="78"/>
        <v>中海箱</v>
      </c>
      <c r="E1847" s="7" t="s">
        <v>17174</v>
      </c>
      <c r="F1847" s="104">
        <v>41441</v>
      </c>
      <c r="G1847" s="92" t="s">
        <v>15738</v>
      </c>
      <c r="H1847" s="12" t="str">
        <f t="shared" si="79"/>
        <v>重</v>
      </c>
      <c r="I1847" s="23">
        <v>41539</v>
      </c>
      <c r="J1847" s="27"/>
      <c r="K1847" s="12" t="s">
        <v>11298</v>
      </c>
      <c r="L1847" s="12"/>
      <c r="M1847" s="11"/>
      <c r="N1847" s="11"/>
      <c r="O1847" s="18"/>
    </row>
    <row r="1848" spans="1:15">
      <c r="A1848" s="34">
        <v>1846</v>
      </c>
      <c r="B1848" s="185" t="s">
        <v>15737</v>
      </c>
      <c r="C1848" s="12" t="s">
        <v>10258</v>
      </c>
      <c r="D1848" s="12" t="str">
        <f t="shared" si="78"/>
        <v>中海箱</v>
      </c>
      <c r="E1848" s="7" t="s">
        <v>8078</v>
      </c>
      <c r="F1848" s="104">
        <v>41432</v>
      </c>
      <c r="G1848" s="92"/>
      <c r="H1848" s="12" t="str">
        <f t="shared" si="79"/>
        <v>重</v>
      </c>
      <c r="I1848" s="23">
        <v>41453</v>
      </c>
      <c r="J1848" s="27"/>
      <c r="K1848" s="12" t="s">
        <v>11298</v>
      </c>
      <c r="L1848" s="12"/>
      <c r="M1848" s="11"/>
      <c r="N1848" s="11"/>
      <c r="O1848" s="18"/>
    </row>
    <row r="1849" spans="1:15">
      <c r="A1849" s="34">
        <v>1847</v>
      </c>
      <c r="B1849" s="197" t="s">
        <v>2101</v>
      </c>
      <c r="C1849" s="12" t="s">
        <v>3270</v>
      </c>
      <c r="D1849" s="12" t="str">
        <f t="shared" si="78"/>
        <v>中海箱</v>
      </c>
      <c r="E1849" s="7" t="s">
        <v>17174</v>
      </c>
      <c r="F1849" s="104">
        <v>41430</v>
      </c>
      <c r="G1849" s="92"/>
      <c r="H1849" s="12" t="str">
        <f t="shared" si="79"/>
        <v>重</v>
      </c>
      <c r="I1849" s="23">
        <v>41539</v>
      </c>
      <c r="J1849" s="27"/>
      <c r="K1849" s="12" t="s">
        <v>11298</v>
      </c>
      <c r="L1849" s="12"/>
      <c r="M1849" s="11"/>
      <c r="N1849" s="11"/>
      <c r="O1849" s="18"/>
    </row>
    <row r="1850" spans="1:15">
      <c r="A1850" s="34">
        <v>1848</v>
      </c>
      <c r="B1850" s="197" t="s">
        <v>2102</v>
      </c>
      <c r="C1850" s="12" t="s">
        <v>3270</v>
      </c>
      <c r="D1850" s="12" t="str">
        <f t="shared" si="78"/>
        <v>中海箱</v>
      </c>
      <c r="E1850" s="7" t="s">
        <v>17174</v>
      </c>
      <c r="F1850" s="104">
        <v>41430</v>
      </c>
      <c r="G1850" s="92"/>
      <c r="H1850" s="12" t="str">
        <f t="shared" si="79"/>
        <v>重</v>
      </c>
      <c r="I1850" s="23">
        <v>41539</v>
      </c>
      <c r="J1850" s="27"/>
      <c r="K1850" s="12" t="s">
        <v>11298</v>
      </c>
      <c r="L1850" s="12"/>
      <c r="M1850" s="11"/>
      <c r="N1850" s="11"/>
      <c r="O1850" s="18"/>
    </row>
    <row r="1851" spans="1:15">
      <c r="A1851" s="34">
        <v>1849</v>
      </c>
      <c r="B1851" s="197" t="s">
        <v>16557</v>
      </c>
      <c r="C1851" s="12" t="s">
        <v>3270</v>
      </c>
      <c r="D1851" s="12" t="str">
        <f>IF(B1851="","","中海箱")</f>
        <v>中海箱</v>
      </c>
      <c r="E1851" s="7" t="s">
        <v>17174</v>
      </c>
      <c r="F1851" s="104">
        <v>41443</v>
      </c>
      <c r="G1851" s="92" t="s">
        <v>16558</v>
      </c>
      <c r="H1851" s="12" t="str">
        <f t="shared" si="79"/>
        <v>重</v>
      </c>
      <c r="I1851" s="23">
        <v>41539</v>
      </c>
      <c r="J1851" s="27"/>
      <c r="K1851" s="12" t="s">
        <v>11298</v>
      </c>
      <c r="L1851" s="12"/>
      <c r="M1851" s="11"/>
      <c r="N1851" s="11"/>
      <c r="O1851" s="18"/>
    </row>
    <row r="1852" spans="1:15">
      <c r="A1852" s="34">
        <v>1850</v>
      </c>
      <c r="B1852" s="185" t="s">
        <v>16560</v>
      </c>
      <c r="C1852" s="35" t="s">
        <v>10258</v>
      </c>
      <c r="D1852" s="12" t="str">
        <f>IF(B1852="","","中海箱")</f>
        <v>中海箱</v>
      </c>
      <c r="E1852" s="7" t="s">
        <v>17174</v>
      </c>
      <c r="F1852" s="104">
        <v>41443</v>
      </c>
      <c r="G1852" s="92" t="s">
        <v>16558</v>
      </c>
      <c r="H1852" s="12" t="str">
        <f t="shared" si="79"/>
        <v>重</v>
      </c>
      <c r="I1852" s="23">
        <v>41453</v>
      </c>
      <c r="J1852" s="27"/>
      <c r="K1852" s="12" t="s">
        <v>11298</v>
      </c>
      <c r="L1852" s="12"/>
      <c r="M1852" s="11"/>
      <c r="N1852" s="11"/>
      <c r="O1852" s="18"/>
    </row>
    <row r="1853" spans="1:15">
      <c r="A1853" s="34">
        <v>1851</v>
      </c>
      <c r="B1853" s="185" t="s">
        <v>13377</v>
      </c>
      <c r="C1853" s="35" t="s">
        <v>10258</v>
      </c>
      <c r="D1853" s="12" t="str">
        <f>IF(B1853="","","中海箱")</f>
        <v>中海箱</v>
      </c>
      <c r="E1853" s="7" t="s">
        <v>17174</v>
      </c>
      <c r="F1853" s="104">
        <v>41453</v>
      </c>
      <c r="G1853" s="92"/>
      <c r="H1853" s="12" t="str">
        <f t="shared" si="79"/>
        <v>重</v>
      </c>
      <c r="I1853" s="23">
        <v>41453</v>
      </c>
      <c r="J1853" s="27"/>
      <c r="K1853" s="12" t="s">
        <v>13378</v>
      </c>
      <c r="L1853" s="12"/>
      <c r="M1853" s="11"/>
      <c r="N1853" s="11"/>
      <c r="O1853" s="18"/>
    </row>
    <row r="1854" spans="1:15">
      <c r="A1854" s="34">
        <v>1852</v>
      </c>
      <c r="B1854" s="185" t="s">
        <v>8925</v>
      </c>
      <c r="C1854" s="35" t="s">
        <v>10258</v>
      </c>
      <c r="D1854" s="12" t="str">
        <f>IF(B1854="","","中海箱")</f>
        <v>中海箱</v>
      </c>
      <c r="E1854" s="7" t="s">
        <v>17174</v>
      </c>
      <c r="F1854" s="104">
        <v>41439</v>
      </c>
      <c r="G1854" s="92"/>
      <c r="H1854" s="12" t="str">
        <f t="shared" si="79"/>
        <v>重</v>
      </c>
      <c r="I1854" s="23">
        <v>41453</v>
      </c>
      <c r="J1854" s="27"/>
      <c r="K1854" s="12" t="s">
        <v>6500</v>
      </c>
      <c r="L1854" s="12"/>
      <c r="M1854" s="11"/>
      <c r="N1854" s="11"/>
      <c r="O1854" s="18"/>
    </row>
    <row r="1855" spans="1:15">
      <c r="A1855" s="34">
        <v>1853</v>
      </c>
      <c r="B1855" s="189" t="s">
        <v>12589</v>
      </c>
      <c r="C1855" s="35" t="s">
        <v>10258</v>
      </c>
      <c r="D1855" s="12" t="str">
        <f>IF(B1855="","","中海箱")</f>
        <v>中海箱</v>
      </c>
      <c r="E1855" s="7" t="s">
        <v>8078</v>
      </c>
      <c r="F1855" s="104">
        <v>41441</v>
      </c>
      <c r="G1855" s="92"/>
      <c r="H1855" s="12" t="str">
        <f t="shared" si="79"/>
        <v>重</v>
      </c>
      <c r="I1855" s="23">
        <v>41508</v>
      </c>
      <c r="J1855" s="27"/>
      <c r="K1855" s="12" t="s">
        <v>6500</v>
      </c>
      <c r="L1855" s="12"/>
      <c r="M1855" s="11"/>
      <c r="N1855" s="11"/>
      <c r="O1855" s="18"/>
    </row>
    <row r="1856" spans="1:15">
      <c r="A1856" s="34">
        <v>1854</v>
      </c>
      <c r="B1856" s="33" t="s">
        <v>8295</v>
      </c>
      <c r="C1856" s="35" t="s">
        <v>3270</v>
      </c>
      <c r="D1856" s="12" t="str">
        <f t="shared" si="78"/>
        <v>中海箱</v>
      </c>
      <c r="E1856" s="7" t="s">
        <v>8078</v>
      </c>
      <c r="F1856" s="104">
        <v>41464</v>
      </c>
      <c r="G1856" s="92"/>
      <c r="H1856" s="12" t="str">
        <f t="shared" si="79"/>
        <v>重</v>
      </c>
      <c r="I1856" s="23">
        <v>41528</v>
      </c>
      <c r="J1856" s="27"/>
      <c r="K1856" s="12" t="s">
        <v>6500</v>
      </c>
      <c r="L1856" s="12"/>
      <c r="M1856" s="11"/>
      <c r="N1856" s="11"/>
      <c r="O1856" s="18"/>
    </row>
    <row r="1857" spans="1:15">
      <c r="A1857" s="34">
        <v>1855</v>
      </c>
      <c r="B1857" s="102" t="s">
        <v>15775</v>
      </c>
      <c r="C1857" s="35" t="s">
        <v>10258</v>
      </c>
      <c r="D1857" s="12" t="str">
        <f t="shared" si="78"/>
        <v>中海箱</v>
      </c>
      <c r="E1857" s="7" t="s">
        <v>17174</v>
      </c>
      <c r="F1857" s="104">
        <v>41468</v>
      </c>
      <c r="G1857" s="92"/>
      <c r="H1857" s="12" t="str">
        <f t="shared" si="79"/>
        <v>重</v>
      </c>
      <c r="I1857" s="23">
        <v>41480</v>
      </c>
      <c r="J1857" s="27"/>
      <c r="K1857" s="12" t="s">
        <v>11298</v>
      </c>
      <c r="L1857" s="12"/>
      <c r="M1857" s="11"/>
      <c r="N1857" s="11"/>
      <c r="O1857" s="18"/>
    </row>
    <row r="1858" spans="1:15">
      <c r="A1858" s="34">
        <v>1856</v>
      </c>
      <c r="B1858" s="102" t="s">
        <v>5679</v>
      </c>
      <c r="C1858" s="35" t="s">
        <v>10258</v>
      </c>
      <c r="D1858" s="12" t="str">
        <f t="shared" si="78"/>
        <v>中海箱</v>
      </c>
      <c r="E1858" s="7" t="s">
        <v>13506</v>
      </c>
      <c r="F1858" s="104">
        <v>41470</v>
      </c>
      <c r="G1858" s="92"/>
      <c r="H1858" s="12" t="str">
        <f t="shared" si="79"/>
        <v>重</v>
      </c>
      <c r="I1858" s="23">
        <v>41626</v>
      </c>
      <c r="J1858" s="27"/>
      <c r="K1858" s="12" t="s">
        <v>6500</v>
      </c>
      <c r="L1858" s="12"/>
      <c r="M1858" s="11"/>
      <c r="N1858" s="11"/>
      <c r="O1858" s="18"/>
    </row>
    <row r="1859" spans="1:15">
      <c r="A1859" s="34">
        <v>1857</v>
      </c>
      <c r="B1859" s="102" t="s">
        <v>9716</v>
      </c>
      <c r="C1859" s="143" t="s">
        <v>10258</v>
      </c>
      <c r="D1859" s="50" t="str">
        <f>IF(B1859="","","中海箱")</f>
        <v>中海箱</v>
      </c>
      <c r="E1859" s="48" t="s">
        <v>17174</v>
      </c>
      <c r="F1859" s="104">
        <v>41479</v>
      </c>
      <c r="G1859" s="92"/>
      <c r="H1859" s="12" t="str">
        <f t="shared" si="79"/>
        <v>重</v>
      </c>
      <c r="I1859" s="23">
        <v>41480</v>
      </c>
      <c r="J1859" s="27"/>
      <c r="K1859" s="12" t="s">
        <v>11298</v>
      </c>
      <c r="L1859" s="12"/>
      <c r="M1859" s="11"/>
      <c r="N1859" s="11"/>
      <c r="O1859" s="18"/>
    </row>
    <row r="1860" spans="1:15">
      <c r="A1860" s="34">
        <v>1858</v>
      </c>
      <c r="B1860" s="102" t="s">
        <v>10882</v>
      </c>
      <c r="C1860" s="143" t="s">
        <v>3270</v>
      </c>
      <c r="D1860" s="50" t="str">
        <f t="shared" si="78"/>
        <v>中海箱</v>
      </c>
      <c r="E1860" s="48" t="s">
        <v>17174</v>
      </c>
      <c r="F1860" s="104">
        <v>41495</v>
      </c>
      <c r="G1860" s="92"/>
      <c r="H1860" s="12" t="str">
        <f t="shared" si="79"/>
        <v>重</v>
      </c>
      <c r="I1860" s="23">
        <v>41739</v>
      </c>
      <c r="J1860" s="27"/>
      <c r="K1860" s="12" t="s">
        <v>11298</v>
      </c>
      <c r="L1860" s="12"/>
      <c r="M1860" s="11"/>
      <c r="N1860" s="11"/>
      <c r="O1860" s="18"/>
    </row>
    <row r="1861" spans="1:15">
      <c r="A1861" s="34">
        <v>1859</v>
      </c>
      <c r="B1861" s="189" t="s">
        <v>2358</v>
      </c>
      <c r="C1861" s="143" t="s">
        <v>3270</v>
      </c>
      <c r="D1861" s="50" t="str">
        <f>IF(B1861="","","中海箱")</f>
        <v>中海箱</v>
      </c>
      <c r="E1861" s="48" t="s">
        <v>17174</v>
      </c>
      <c r="F1861" s="104">
        <v>41512</v>
      </c>
      <c r="G1861" s="92"/>
      <c r="H1861" s="12" t="str">
        <f t="shared" si="79"/>
        <v>重</v>
      </c>
      <c r="I1861" s="23">
        <v>41539</v>
      </c>
      <c r="J1861" s="27"/>
      <c r="K1861" s="12" t="s">
        <v>11298</v>
      </c>
      <c r="L1861" s="12"/>
      <c r="M1861" s="11"/>
      <c r="N1861" s="11"/>
      <c r="O1861" s="18"/>
    </row>
    <row r="1862" spans="1:15">
      <c r="A1862" s="34">
        <v>1860</v>
      </c>
      <c r="B1862" s="32" t="s">
        <v>14820</v>
      </c>
      <c r="C1862" s="143" t="s">
        <v>3270</v>
      </c>
      <c r="D1862" s="50" t="str">
        <f t="shared" si="78"/>
        <v>中海箱</v>
      </c>
      <c r="E1862" s="48" t="s">
        <v>17174</v>
      </c>
      <c r="F1862" s="104">
        <v>41539</v>
      </c>
      <c r="G1862" s="92"/>
      <c r="H1862" s="12" t="str">
        <f t="shared" si="79"/>
        <v>重</v>
      </c>
      <c r="I1862" s="23">
        <v>41539</v>
      </c>
      <c r="J1862" s="27"/>
      <c r="K1862" s="12" t="s">
        <v>11298</v>
      </c>
      <c r="L1862" s="12"/>
      <c r="M1862" s="11"/>
      <c r="N1862" s="11"/>
      <c r="O1862" s="18"/>
    </row>
    <row r="1863" spans="1:15">
      <c r="A1863" s="34">
        <v>1861</v>
      </c>
      <c r="B1863" s="32" t="s">
        <v>14821</v>
      </c>
      <c r="C1863" s="143" t="s">
        <v>3270</v>
      </c>
      <c r="D1863" s="50" t="str">
        <f t="shared" si="78"/>
        <v>中海箱</v>
      </c>
      <c r="E1863" s="48" t="s">
        <v>17174</v>
      </c>
      <c r="F1863" s="104">
        <v>41539</v>
      </c>
      <c r="G1863" s="92"/>
      <c r="H1863" s="12" t="str">
        <f t="shared" si="79"/>
        <v>重</v>
      </c>
      <c r="I1863" s="23">
        <v>41539</v>
      </c>
      <c r="J1863" s="27"/>
      <c r="K1863" s="12" t="s">
        <v>11298</v>
      </c>
      <c r="L1863" s="12"/>
      <c r="M1863" s="11"/>
      <c r="N1863" s="11"/>
      <c r="O1863" s="18"/>
    </row>
    <row r="1864" spans="1:15">
      <c r="A1864" s="34">
        <v>1862</v>
      </c>
      <c r="B1864" s="189" t="s">
        <v>6163</v>
      </c>
      <c r="C1864" s="143" t="s">
        <v>10258</v>
      </c>
      <c r="D1864" s="50" t="str">
        <f t="shared" ref="D1864:D1869" si="80">IF(B1864="","","中海箱")</f>
        <v>中海箱</v>
      </c>
      <c r="E1864" s="48" t="s">
        <v>17174</v>
      </c>
      <c r="F1864" s="104">
        <v>41576</v>
      </c>
      <c r="G1864" s="92"/>
      <c r="H1864" s="12" t="str">
        <f t="shared" si="79"/>
        <v>重</v>
      </c>
      <c r="I1864" s="23">
        <v>41626</v>
      </c>
      <c r="J1864" s="27"/>
      <c r="K1864" s="12" t="s">
        <v>6500</v>
      </c>
      <c r="L1864" s="12"/>
      <c r="M1864" s="11"/>
      <c r="N1864" s="11"/>
      <c r="O1864" s="18"/>
    </row>
    <row r="1865" spans="1:15">
      <c r="A1865" s="34">
        <v>1863</v>
      </c>
      <c r="B1865" s="48" t="s">
        <v>10883</v>
      </c>
      <c r="C1865" s="143" t="s">
        <v>10258</v>
      </c>
      <c r="D1865" s="50" t="str">
        <f t="shared" si="80"/>
        <v>中海箱</v>
      </c>
      <c r="E1865" s="48" t="s">
        <v>17174</v>
      </c>
      <c r="F1865" s="104">
        <v>41430</v>
      </c>
      <c r="G1865" s="92"/>
      <c r="H1865" s="12" t="str">
        <f t="shared" si="79"/>
        <v>重</v>
      </c>
      <c r="I1865" s="23">
        <v>41739</v>
      </c>
      <c r="J1865" s="27"/>
      <c r="K1865" s="12" t="s">
        <v>6500</v>
      </c>
      <c r="L1865" s="12"/>
      <c r="M1865" s="11"/>
      <c r="N1865" s="11"/>
      <c r="O1865" s="18"/>
    </row>
    <row r="1866" spans="1:15">
      <c r="A1866" s="34">
        <v>1864</v>
      </c>
      <c r="B1866" s="48" t="s">
        <v>12654</v>
      </c>
      <c r="C1866" s="143" t="s">
        <v>10258</v>
      </c>
      <c r="D1866" s="50" t="str">
        <f t="shared" si="80"/>
        <v>中海箱</v>
      </c>
      <c r="E1866" s="48" t="s">
        <v>17174</v>
      </c>
      <c r="F1866" s="104">
        <v>41512</v>
      </c>
      <c r="G1866" s="92"/>
      <c r="H1866" s="12" t="str">
        <f t="shared" ref="H1866:H1874" si="81">IF(I1866="","空","重")</f>
        <v>重</v>
      </c>
      <c r="I1866" s="23">
        <v>41626</v>
      </c>
      <c r="J1866" s="27"/>
      <c r="K1866" s="12" t="s">
        <v>11620</v>
      </c>
      <c r="L1866" s="12"/>
      <c r="M1866" s="11"/>
      <c r="N1866" s="11"/>
      <c r="O1866" s="18"/>
    </row>
    <row r="1867" spans="1:15">
      <c r="A1867" s="34">
        <v>1865</v>
      </c>
      <c r="B1867" s="48" t="s">
        <v>10884</v>
      </c>
      <c r="C1867" s="143" t="s">
        <v>10258</v>
      </c>
      <c r="D1867" s="50" t="str">
        <f t="shared" si="80"/>
        <v>中海箱</v>
      </c>
      <c r="E1867" s="48" t="s">
        <v>17174</v>
      </c>
      <c r="F1867" s="104">
        <v>41512</v>
      </c>
      <c r="G1867" s="92"/>
      <c r="H1867" s="12" t="str">
        <f t="shared" si="81"/>
        <v>重</v>
      </c>
      <c r="I1867" s="23">
        <v>41739</v>
      </c>
      <c r="J1867" s="27"/>
      <c r="K1867" s="12" t="s">
        <v>6500</v>
      </c>
      <c r="L1867" s="12"/>
      <c r="M1867" s="11"/>
      <c r="N1867" s="11"/>
      <c r="O1867" s="18"/>
    </row>
    <row r="1868" spans="1:15">
      <c r="A1868" s="34">
        <v>1866</v>
      </c>
      <c r="B1868" s="48" t="s">
        <v>10885</v>
      </c>
      <c r="C1868" s="143" t="s">
        <v>10258</v>
      </c>
      <c r="D1868" s="50" t="str">
        <f t="shared" si="80"/>
        <v>中海箱</v>
      </c>
      <c r="E1868" s="48" t="s">
        <v>17174</v>
      </c>
      <c r="F1868" s="104">
        <v>41593</v>
      </c>
      <c r="G1868" s="92"/>
      <c r="H1868" s="12" t="str">
        <f t="shared" si="81"/>
        <v>重</v>
      </c>
      <c r="I1868" s="23">
        <v>41739</v>
      </c>
      <c r="J1868" s="27"/>
      <c r="K1868" s="12" t="s">
        <v>6500</v>
      </c>
      <c r="L1868" s="12"/>
      <c r="M1868" s="11"/>
      <c r="N1868" s="11"/>
      <c r="O1868" s="18"/>
    </row>
    <row r="1869" spans="1:15">
      <c r="A1869" s="34">
        <v>1867</v>
      </c>
      <c r="B1869" s="48" t="s">
        <v>10886</v>
      </c>
      <c r="C1869" s="143" t="s">
        <v>10258</v>
      </c>
      <c r="D1869" s="50" t="str">
        <f t="shared" si="80"/>
        <v>中海箱</v>
      </c>
      <c r="E1869" s="48" t="s">
        <v>8078</v>
      </c>
      <c r="F1869" s="104">
        <v>41739</v>
      </c>
      <c r="G1869" s="92"/>
      <c r="H1869" s="12" t="str">
        <f t="shared" si="81"/>
        <v>重</v>
      </c>
      <c r="I1869" s="23">
        <v>41739</v>
      </c>
      <c r="J1869" s="27"/>
      <c r="K1869" s="12" t="s">
        <v>6500</v>
      </c>
      <c r="L1869" s="12"/>
      <c r="M1869" s="11"/>
      <c r="N1869" s="11"/>
      <c r="O1869" s="18"/>
    </row>
    <row r="1870" spans="1:15">
      <c r="A1870" s="34">
        <v>1868</v>
      </c>
      <c r="B1870" s="33"/>
      <c r="C1870" s="35"/>
      <c r="D1870" s="12"/>
      <c r="E1870" s="7"/>
      <c r="F1870" s="104"/>
      <c r="G1870" s="92"/>
      <c r="H1870" s="12" t="str">
        <f t="shared" si="81"/>
        <v>空</v>
      </c>
      <c r="I1870" s="23"/>
      <c r="J1870" s="27"/>
      <c r="K1870" s="12"/>
      <c r="L1870" s="12"/>
      <c r="M1870" s="11"/>
      <c r="N1870" s="11"/>
      <c r="O1870" s="18"/>
    </row>
    <row r="1871" spans="1:15">
      <c r="A1871" s="34">
        <v>1869</v>
      </c>
      <c r="B1871" s="33"/>
      <c r="C1871" s="12"/>
      <c r="D1871" s="12" t="str">
        <f t="shared" ref="D1871:D1929" si="82">IF(B1871="","","中海箱")</f>
        <v/>
      </c>
      <c r="E1871" s="7"/>
      <c r="F1871" s="104"/>
      <c r="G1871" s="92"/>
      <c r="H1871" s="12" t="str">
        <f t="shared" si="81"/>
        <v>空</v>
      </c>
      <c r="I1871" s="23"/>
      <c r="J1871" s="27"/>
      <c r="K1871" s="12"/>
      <c r="L1871" s="12"/>
      <c r="M1871" s="11"/>
      <c r="N1871" s="11"/>
      <c r="O1871" s="18"/>
    </row>
    <row r="1872" spans="1:15">
      <c r="A1872" s="34">
        <v>1870</v>
      </c>
      <c r="B1872" s="33"/>
      <c r="C1872" s="12"/>
      <c r="D1872" s="12" t="str">
        <f t="shared" si="82"/>
        <v/>
      </c>
      <c r="E1872" s="7"/>
      <c r="F1872" s="104"/>
      <c r="G1872" s="92"/>
      <c r="H1872" s="12" t="str">
        <f t="shared" si="81"/>
        <v>空</v>
      </c>
      <c r="I1872" s="23"/>
      <c r="J1872" s="27"/>
      <c r="K1872" s="12"/>
      <c r="L1872" s="12"/>
      <c r="M1872" s="11"/>
      <c r="N1872" s="11"/>
      <c r="O1872" s="18"/>
    </row>
    <row r="1873" spans="1:15">
      <c r="A1873" s="34">
        <v>1871</v>
      </c>
      <c r="B1873" s="33"/>
      <c r="C1873" s="12"/>
      <c r="D1873" s="12" t="str">
        <f t="shared" si="82"/>
        <v/>
      </c>
      <c r="E1873" s="7"/>
      <c r="F1873" s="104"/>
      <c r="G1873" s="92"/>
      <c r="H1873" s="12" t="str">
        <f t="shared" si="81"/>
        <v>空</v>
      </c>
      <c r="I1873" s="23"/>
      <c r="J1873" s="27"/>
      <c r="K1873" s="12"/>
      <c r="L1873" s="12"/>
      <c r="M1873" s="11"/>
      <c r="N1873" s="11"/>
      <c r="O1873" s="18"/>
    </row>
    <row r="1874" spans="1:15">
      <c r="A1874" s="34">
        <v>1872</v>
      </c>
      <c r="B1874" s="33"/>
      <c r="C1874" s="12"/>
      <c r="D1874" s="12" t="str">
        <f t="shared" si="82"/>
        <v/>
      </c>
      <c r="E1874" s="7"/>
      <c r="F1874" s="104"/>
      <c r="G1874" s="92"/>
      <c r="H1874" s="12" t="str">
        <f t="shared" si="81"/>
        <v>空</v>
      </c>
      <c r="I1874" s="23"/>
      <c r="J1874" s="27"/>
      <c r="K1874" s="12"/>
      <c r="L1874" s="12"/>
      <c r="M1874" s="11"/>
      <c r="N1874" s="11"/>
      <c r="O1874" s="18"/>
    </row>
    <row r="1875" spans="1:15">
      <c r="A1875" s="34">
        <v>1873</v>
      </c>
      <c r="B1875" s="33"/>
      <c r="C1875" s="12"/>
      <c r="D1875" s="12" t="str">
        <f t="shared" si="82"/>
        <v/>
      </c>
      <c r="E1875" s="7"/>
      <c r="F1875" s="104"/>
      <c r="G1875" s="92"/>
      <c r="H1875" s="11"/>
      <c r="I1875" s="23"/>
      <c r="J1875" s="27"/>
      <c r="K1875" s="12"/>
      <c r="L1875" s="12"/>
      <c r="M1875" s="11"/>
      <c r="N1875" s="11"/>
      <c r="O1875" s="18"/>
    </row>
    <row r="1876" spans="1:15">
      <c r="A1876" s="34">
        <v>1874</v>
      </c>
      <c r="B1876" s="33"/>
      <c r="C1876" s="12"/>
      <c r="D1876" s="12" t="str">
        <f t="shared" si="82"/>
        <v/>
      </c>
      <c r="E1876" s="7"/>
      <c r="F1876" s="104"/>
      <c r="G1876" s="92"/>
      <c r="H1876" s="11"/>
      <c r="I1876" s="23"/>
      <c r="J1876" s="27"/>
      <c r="K1876" s="12"/>
      <c r="L1876" s="12"/>
      <c r="M1876" s="11"/>
      <c r="N1876" s="11"/>
      <c r="O1876" s="18"/>
    </row>
    <row r="1877" spans="1:15">
      <c r="A1877" s="34">
        <v>1875</v>
      </c>
      <c r="B1877" s="33"/>
      <c r="C1877" s="12"/>
      <c r="D1877" s="12" t="str">
        <f t="shared" si="82"/>
        <v/>
      </c>
      <c r="E1877" s="7"/>
      <c r="F1877" s="104"/>
      <c r="G1877" s="92"/>
      <c r="H1877" s="11"/>
      <c r="I1877" s="23"/>
      <c r="J1877" s="27"/>
      <c r="K1877" s="12"/>
      <c r="L1877" s="12"/>
      <c r="M1877" s="11"/>
      <c r="N1877" s="11"/>
      <c r="O1877" s="18"/>
    </row>
    <row r="1878" spans="1:15">
      <c r="A1878" s="34">
        <v>1876</v>
      </c>
      <c r="B1878" s="33"/>
      <c r="C1878" s="12"/>
      <c r="D1878" s="12" t="str">
        <f t="shared" si="82"/>
        <v/>
      </c>
      <c r="E1878" s="7"/>
      <c r="F1878" s="104"/>
      <c r="G1878" s="92"/>
      <c r="H1878" s="11"/>
      <c r="I1878" s="23"/>
      <c r="J1878" s="27"/>
      <c r="K1878" s="12"/>
      <c r="L1878" s="12"/>
      <c r="M1878" s="11"/>
      <c r="N1878" s="11"/>
      <c r="O1878" s="18"/>
    </row>
    <row r="1879" spans="1:15">
      <c r="A1879" s="34">
        <v>1877</v>
      </c>
      <c r="B1879" s="33"/>
      <c r="C1879" s="12"/>
      <c r="D1879" s="12" t="str">
        <f t="shared" si="82"/>
        <v/>
      </c>
      <c r="E1879" s="7"/>
      <c r="F1879" s="104"/>
      <c r="G1879" s="92"/>
      <c r="H1879" s="11"/>
      <c r="I1879" s="23"/>
      <c r="J1879" s="27"/>
      <c r="K1879" s="12"/>
      <c r="L1879" s="12"/>
      <c r="M1879" s="11"/>
      <c r="N1879" s="11"/>
      <c r="O1879" s="18"/>
    </row>
    <row r="1880" spans="1:15">
      <c r="A1880" s="34">
        <v>1878</v>
      </c>
      <c r="B1880" s="33"/>
      <c r="C1880" s="12"/>
      <c r="D1880" s="12" t="str">
        <f t="shared" si="82"/>
        <v/>
      </c>
      <c r="E1880" s="7"/>
      <c r="F1880" s="104"/>
      <c r="G1880" s="92"/>
      <c r="H1880" s="11"/>
      <c r="I1880" s="23"/>
      <c r="J1880" s="27"/>
      <c r="K1880" s="12"/>
      <c r="L1880" s="12"/>
      <c r="M1880" s="11"/>
      <c r="N1880" s="11"/>
      <c r="O1880" s="18"/>
    </row>
    <row r="1881" spans="1:15">
      <c r="A1881" s="34">
        <v>1879</v>
      </c>
      <c r="B1881" s="33"/>
      <c r="C1881" s="12"/>
      <c r="D1881" s="12" t="str">
        <f t="shared" si="82"/>
        <v/>
      </c>
      <c r="E1881" s="7"/>
      <c r="F1881" s="104"/>
      <c r="G1881" s="92"/>
      <c r="H1881" s="11"/>
      <c r="I1881" s="23"/>
      <c r="J1881" s="27"/>
      <c r="K1881" s="12"/>
      <c r="L1881" s="12"/>
      <c r="M1881" s="11"/>
      <c r="N1881" s="11"/>
      <c r="O1881" s="18"/>
    </row>
    <row r="1882" spans="1:15">
      <c r="A1882" s="34">
        <v>1880</v>
      </c>
      <c r="B1882" s="33"/>
      <c r="C1882" s="12"/>
      <c r="D1882" s="12" t="str">
        <f t="shared" si="82"/>
        <v/>
      </c>
      <c r="E1882" s="7"/>
      <c r="F1882" s="104"/>
      <c r="G1882" s="92"/>
      <c r="H1882" s="11"/>
      <c r="I1882" s="23"/>
      <c r="J1882" s="27"/>
      <c r="K1882" s="12"/>
      <c r="L1882" s="12"/>
      <c r="M1882" s="11"/>
      <c r="N1882" s="11"/>
      <c r="O1882" s="18"/>
    </row>
    <row r="1883" spans="1:15">
      <c r="A1883" s="34">
        <v>1881</v>
      </c>
      <c r="B1883" s="33"/>
      <c r="C1883" s="12"/>
      <c r="D1883" s="12" t="str">
        <f t="shared" si="82"/>
        <v/>
      </c>
      <c r="E1883" s="7"/>
      <c r="F1883" s="104"/>
      <c r="G1883" s="92"/>
      <c r="H1883" s="11"/>
      <c r="I1883" s="23"/>
      <c r="J1883" s="27"/>
      <c r="K1883" s="12"/>
      <c r="L1883" s="12"/>
      <c r="M1883" s="11"/>
      <c r="N1883" s="11"/>
      <c r="O1883" s="18"/>
    </row>
    <row r="1884" spans="1:15">
      <c r="A1884" s="34">
        <v>1882</v>
      </c>
      <c r="B1884" s="33"/>
      <c r="C1884" s="12"/>
      <c r="D1884" s="12" t="str">
        <f t="shared" si="82"/>
        <v/>
      </c>
      <c r="E1884" s="7"/>
      <c r="F1884" s="104"/>
      <c r="G1884" s="92"/>
      <c r="H1884" s="11"/>
      <c r="I1884" s="23"/>
      <c r="J1884" s="27"/>
      <c r="K1884" s="12"/>
      <c r="L1884" s="12"/>
      <c r="M1884" s="11"/>
      <c r="N1884" s="11"/>
      <c r="O1884" s="18"/>
    </row>
    <row r="1885" spans="1:15">
      <c r="A1885" s="34">
        <v>1883</v>
      </c>
      <c r="B1885" s="33"/>
      <c r="C1885" s="12"/>
      <c r="D1885" s="12" t="str">
        <f t="shared" si="82"/>
        <v/>
      </c>
      <c r="E1885" s="7"/>
      <c r="F1885" s="104"/>
      <c r="G1885" s="92"/>
      <c r="H1885" s="11"/>
      <c r="I1885" s="23"/>
      <c r="J1885" s="27"/>
      <c r="K1885" s="12"/>
      <c r="L1885" s="12"/>
      <c r="M1885" s="11"/>
      <c r="N1885" s="11"/>
      <c r="O1885" s="18"/>
    </row>
    <row r="1886" spans="1:15">
      <c r="A1886" s="34">
        <v>1884</v>
      </c>
      <c r="B1886" s="33"/>
      <c r="C1886" s="12"/>
      <c r="D1886" s="12" t="str">
        <f t="shared" si="82"/>
        <v/>
      </c>
      <c r="E1886" s="7"/>
      <c r="F1886" s="104"/>
      <c r="G1886" s="92"/>
      <c r="H1886" s="11"/>
      <c r="I1886" s="23"/>
      <c r="J1886" s="27"/>
      <c r="K1886" s="12"/>
      <c r="L1886" s="12"/>
      <c r="M1886" s="11"/>
      <c r="N1886" s="11"/>
      <c r="O1886" s="18"/>
    </row>
    <row r="1887" spans="1:15">
      <c r="A1887" s="34">
        <v>1885</v>
      </c>
      <c r="B1887" s="33"/>
      <c r="C1887" s="12"/>
      <c r="D1887" s="12" t="str">
        <f t="shared" si="82"/>
        <v/>
      </c>
      <c r="E1887" s="7"/>
      <c r="F1887" s="104"/>
      <c r="G1887" s="92"/>
      <c r="H1887" s="11"/>
      <c r="I1887" s="23"/>
      <c r="J1887" s="27"/>
      <c r="K1887" s="12"/>
      <c r="L1887" s="12"/>
      <c r="M1887" s="11"/>
      <c r="N1887" s="11"/>
      <c r="O1887" s="18"/>
    </row>
    <row r="1888" spans="1:15">
      <c r="A1888" s="34">
        <v>1886</v>
      </c>
      <c r="B1888" s="33"/>
      <c r="C1888" s="12"/>
      <c r="D1888" s="12" t="str">
        <f t="shared" si="82"/>
        <v/>
      </c>
      <c r="E1888" s="7"/>
      <c r="F1888" s="104"/>
      <c r="G1888" s="92"/>
      <c r="H1888" s="11"/>
      <c r="I1888" s="23"/>
      <c r="J1888" s="27"/>
      <c r="K1888" s="12"/>
      <c r="L1888" s="12"/>
      <c r="M1888" s="11"/>
      <c r="N1888" s="11"/>
      <c r="O1888" s="18"/>
    </row>
    <row r="1889" spans="1:15">
      <c r="A1889" s="34">
        <v>1887</v>
      </c>
      <c r="B1889" s="33"/>
      <c r="C1889" s="12"/>
      <c r="D1889" s="12" t="str">
        <f t="shared" si="82"/>
        <v/>
      </c>
      <c r="E1889" s="7"/>
      <c r="F1889" s="104"/>
      <c r="G1889" s="92"/>
      <c r="H1889" s="11"/>
      <c r="I1889" s="23"/>
      <c r="J1889" s="27"/>
      <c r="K1889" s="12"/>
      <c r="L1889" s="12"/>
      <c r="M1889" s="11"/>
      <c r="N1889" s="11"/>
      <c r="O1889" s="18"/>
    </row>
    <row r="1890" spans="1:15">
      <c r="A1890" s="34">
        <v>1888</v>
      </c>
      <c r="B1890" s="33"/>
      <c r="C1890" s="12"/>
      <c r="D1890" s="12" t="str">
        <f t="shared" si="82"/>
        <v/>
      </c>
      <c r="E1890" s="7"/>
      <c r="F1890" s="104"/>
      <c r="G1890" s="92"/>
      <c r="H1890" s="11"/>
      <c r="I1890" s="23"/>
      <c r="J1890" s="27"/>
      <c r="K1890" s="12"/>
      <c r="L1890" s="12"/>
      <c r="M1890" s="11"/>
      <c r="N1890" s="11"/>
      <c r="O1890" s="18"/>
    </row>
    <row r="1891" spans="1:15">
      <c r="A1891" s="34">
        <v>1889</v>
      </c>
      <c r="B1891" s="33"/>
      <c r="C1891" s="12"/>
      <c r="D1891" s="12" t="str">
        <f t="shared" si="82"/>
        <v/>
      </c>
      <c r="E1891" s="7"/>
      <c r="F1891" s="104"/>
      <c r="G1891" s="92"/>
      <c r="H1891" s="11"/>
      <c r="I1891" s="23"/>
      <c r="J1891" s="27"/>
      <c r="K1891" s="12"/>
      <c r="L1891" s="12"/>
      <c r="M1891" s="11"/>
      <c r="N1891" s="11"/>
      <c r="O1891" s="18"/>
    </row>
    <row r="1892" spans="1:15">
      <c r="A1892" s="34">
        <v>1890</v>
      </c>
      <c r="B1892" s="33"/>
      <c r="C1892" s="12"/>
      <c r="D1892" s="12" t="str">
        <f t="shared" si="82"/>
        <v/>
      </c>
      <c r="E1892" s="7"/>
      <c r="F1892" s="104"/>
      <c r="G1892" s="92"/>
      <c r="H1892" s="11"/>
      <c r="I1892" s="23"/>
      <c r="J1892" s="27"/>
      <c r="K1892" s="12"/>
      <c r="L1892" s="12"/>
      <c r="M1892" s="11"/>
      <c r="N1892" s="11"/>
      <c r="O1892" s="18"/>
    </row>
    <row r="1893" spans="1:15">
      <c r="A1893" s="34">
        <v>1891</v>
      </c>
      <c r="B1893" s="33"/>
      <c r="C1893" s="12"/>
      <c r="D1893" s="12" t="str">
        <f t="shared" si="82"/>
        <v/>
      </c>
      <c r="E1893" s="7"/>
      <c r="F1893" s="104"/>
      <c r="G1893" s="92"/>
      <c r="H1893" s="11"/>
      <c r="I1893" s="23"/>
      <c r="J1893" s="27"/>
      <c r="K1893" s="12"/>
      <c r="L1893" s="12"/>
      <c r="M1893" s="11"/>
      <c r="N1893" s="11"/>
      <c r="O1893" s="18"/>
    </row>
    <row r="1894" spans="1:15">
      <c r="A1894" s="34">
        <v>1892</v>
      </c>
      <c r="B1894" s="33"/>
      <c r="C1894" s="12"/>
      <c r="D1894" s="12" t="str">
        <f t="shared" si="82"/>
        <v/>
      </c>
      <c r="E1894" s="7"/>
      <c r="F1894" s="104"/>
      <c r="G1894" s="92"/>
      <c r="H1894" s="11"/>
      <c r="I1894" s="23"/>
      <c r="J1894" s="27"/>
      <c r="K1894" s="12"/>
      <c r="L1894" s="12"/>
      <c r="M1894" s="11"/>
      <c r="N1894" s="11"/>
      <c r="O1894" s="18"/>
    </row>
    <row r="1895" spans="1:15">
      <c r="A1895" s="34">
        <v>1893</v>
      </c>
      <c r="B1895" s="33"/>
      <c r="C1895" s="12"/>
      <c r="D1895" s="12" t="str">
        <f t="shared" si="82"/>
        <v/>
      </c>
      <c r="E1895" s="7"/>
      <c r="F1895" s="104"/>
      <c r="G1895" s="92"/>
      <c r="H1895" s="11"/>
      <c r="I1895" s="23"/>
      <c r="J1895" s="27"/>
      <c r="K1895" s="12"/>
      <c r="L1895" s="12"/>
      <c r="M1895" s="11"/>
      <c r="N1895" s="11"/>
      <c r="O1895" s="18"/>
    </row>
    <row r="1896" spans="1:15">
      <c r="A1896" s="34">
        <v>1894</v>
      </c>
      <c r="B1896" s="33"/>
      <c r="C1896" s="12"/>
      <c r="D1896" s="12" t="str">
        <f t="shared" si="82"/>
        <v/>
      </c>
      <c r="E1896" s="7"/>
      <c r="F1896" s="104"/>
      <c r="G1896" s="92"/>
      <c r="H1896" s="11"/>
      <c r="I1896" s="23"/>
      <c r="J1896" s="27"/>
      <c r="K1896" s="12"/>
      <c r="L1896" s="12"/>
      <c r="M1896" s="11"/>
      <c r="N1896" s="11"/>
      <c r="O1896" s="18"/>
    </row>
    <row r="1897" spans="1:15">
      <c r="A1897" s="34">
        <v>1895</v>
      </c>
      <c r="B1897" s="33"/>
      <c r="C1897" s="12"/>
      <c r="D1897" s="12" t="str">
        <f t="shared" si="82"/>
        <v/>
      </c>
      <c r="E1897" s="7"/>
      <c r="F1897" s="104"/>
      <c r="G1897" s="92"/>
      <c r="H1897" s="11"/>
      <c r="I1897" s="23"/>
      <c r="J1897" s="27"/>
      <c r="K1897" s="12"/>
      <c r="L1897" s="12"/>
      <c r="M1897" s="11"/>
      <c r="N1897" s="11"/>
      <c r="O1897" s="18"/>
    </row>
    <row r="1898" spans="1:15">
      <c r="A1898" s="34">
        <v>1896</v>
      </c>
      <c r="B1898" s="33"/>
      <c r="C1898" s="12"/>
      <c r="D1898" s="12" t="str">
        <f t="shared" si="82"/>
        <v/>
      </c>
      <c r="E1898" s="7"/>
      <c r="F1898" s="104"/>
      <c r="G1898" s="92"/>
      <c r="H1898" s="11"/>
      <c r="I1898" s="23"/>
      <c r="J1898" s="27"/>
      <c r="K1898" s="12"/>
      <c r="L1898" s="12"/>
      <c r="M1898" s="11"/>
      <c r="N1898" s="11"/>
      <c r="O1898" s="18"/>
    </row>
    <row r="1899" spans="1:15">
      <c r="A1899" s="34">
        <v>1897</v>
      </c>
      <c r="B1899" s="33"/>
      <c r="C1899" s="12"/>
      <c r="D1899" s="12" t="str">
        <f t="shared" si="82"/>
        <v/>
      </c>
      <c r="E1899" s="7"/>
      <c r="F1899" s="104"/>
      <c r="G1899" s="92"/>
      <c r="H1899" s="11"/>
      <c r="I1899" s="23"/>
      <c r="J1899" s="27"/>
      <c r="K1899" s="12"/>
      <c r="L1899" s="12"/>
      <c r="M1899" s="11"/>
      <c r="N1899" s="11"/>
      <c r="O1899" s="18"/>
    </row>
    <row r="1900" spans="1:15">
      <c r="A1900" s="34">
        <v>1898</v>
      </c>
      <c r="B1900" s="33"/>
      <c r="C1900" s="12"/>
      <c r="D1900" s="12" t="str">
        <f t="shared" si="82"/>
        <v/>
      </c>
      <c r="E1900" s="7"/>
      <c r="F1900" s="104"/>
      <c r="G1900" s="92"/>
      <c r="H1900" s="11"/>
      <c r="I1900" s="23"/>
      <c r="J1900" s="27"/>
      <c r="K1900" s="12"/>
      <c r="L1900" s="12"/>
      <c r="M1900" s="11"/>
      <c r="N1900" s="11"/>
      <c r="O1900" s="18"/>
    </row>
    <row r="1901" spans="1:15">
      <c r="A1901" s="34">
        <v>1899</v>
      </c>
      <c r="B1901" s="33"/>
      <c r="C1901" s="12"/>
      <c r="D1901" s="12" t="str">
        <f t="shared" si="82"/>
        <v/>
      </c>
      <c r="E1901" s="7"/>
      <c r="F1901" s="104"/>
      <c r="G1901" s="92"/>
      <c r="H1901" s="11"/>
      <c r="I1901" s="23"/>
      <c r="J1901" s="27"/>
      <c r="K1901" s="12"/>
      <c r="L1901" s="12"/>
      <c r="M1901" s="11"/>
      <c r="N1901" s="11"/>
      <c r="O1901" s="18"/>
    </row>
    <row r="1902" spans="1:15">
      <c r="A1902" s="34">
        <v>1900</v>
      </c>
      <c r="B1902" s="33"/>
      <c r="C1902" s="12"/>
      <c r="D1902" s="12" t="str">
        <f t="shared" si="82"/>
        <v/>
      </c>
      <c r="E1902" s="7"/>
      <c r="F1902" s="104"/>
      <c r="G1902" s="92"/>
      <c r="H1902" s="11"/>
      <c r="I1902" s="23"/>
      <c r="J1902" s="27"/>
      <c r="K1902" s="12"/>
      <c r="L1902" s="12"/>
      <c r="M1902" s="11"/>
      <c r="N1902" s="11"/>
      <c r="O1902" s="18"/>
    </row>
    <row r="1903" spans="1:15">
      <c r="A1903" s="34">
        <v>1901</v>
      </c>
      <c r="B1903" s="33"/>
      <c r="C1903" s="12"/>
      <c r="D1903" s="12" t="str">
        <f t="shared" si="82"/>
        <v/>
      </c>
      <c r="E1903" s="7"/>
      <c r="F1903" s="104"/>
      <c r="G1903" s="92"/>
      <c r="H1903" s="11"/>
      <c r="I1903" s="23"/>
      <c r="J1903" s="27"/>
      <c r="K1903" s="12"/>
      <c r="L1903" s="12"/>
      <c r="M1903" s="11"/>
      <c r="N1903" s="11"/>
      <c r="O1903" s="18"/>
    </row>
    <row r="1904" spans="1:15">
      <c r="A1904" s="34">
        <v>1902</v>
      </c>
      <c r="B1904" s="33"/>
      <c r="C1904" s="12"/>
      <c r="D1904" s="12" t="str">
        <f t="shared" si="82"/>
        <v/>
      </c>
      <c r="E1904" s="7"/>
      <c r="F1904" s="104"/>
      <c r="G1904" s="92"/>
      <c r="H1904" s="11"/>
      <c r="I1904" s="23"/>
      <c r="J1904" s="27"/>
      <c r="K1904" s="12"/>
      <c r="L1904" s="12"/>
      <c r="M1904" s="11"/>
      <c r="N1904" s="11"/>
      <c r="O1904" s="18"/>
    </row>
    <row r="1905" spans="1:15">
      <c r="A1905" s="34">
        <v>1903</v>
      </c>
      <c r="B1905" s="33"/>
      <c r="C1905" s="12"/>
      <c r="D1905" s="12" t="str">
        <f t="shared" si="82"/>
        <v/>
      </c>
      <c r="E1905" s="7"/>
      <c r="F1905" s="104"/>
      <c r="G1905" s="92"/>
      <c r="H1905" s="11"/>
      <c r="I1905" s="23"/>
      <c r="J1905" s="27"/>
      <c r="K1905" s="12"/>
      <c r="L1905" s="12"/>
      <c r="M1905" s="11"/>
      <c r="N1905" s="11"/>
      <c r="O1905" s="18"/>
    </row>
    <row r="1906" spans="1:15">
      <c r="A1906" s="34">
        <v>1904</v>
      </c>
      <c r="B1906" s="33"/>
      <c r="C1906" s="12"/>
      <c r="D1906" s="12" t="str">
        <f t="shared" si="82"/>
        <v/>
      </c>
      <c r="E1906" s="7"/>
      <c r="F1906" s="104"/>
      <c r="G1906" s="92"/>
      <c r="H1906" s="11"/>
      <c r="I1906" s="23"/>
      <c r="J1906" s="27"/>
      <c r="K1906" s="12"/>
      <c r="L1906" s="12"/>
      <c r="M1906" s="11"/>
      <c r="N1906" s="11"/>
      <c r="O1906" s="18"/>
    </row>
    <row r="1907" spans="1:15">
      <c r="A1907" s="34">
        <v>1905</v>
      </c>
      <c r="B1907" s="33"/>
      <c r="C1907" s="12"/>
      <c r="D1907" s="12" t="str">
        <f t="shared" si="82"/>
        <v/>
      </c>
      <c r="E1907" s="7"/>
      <c r="F1907" s="104"/>
      <c r="G1907" s="92"/>
      <c r="H1907" s="11"/>
      <c r="I1907" s="23"/>
      <c r="J1907" s="27"/>
      <c r="K1907" s="12"/>
      <c r="L1907" s="12"/>
      <c r="M1907" s="11"/>
      <c r="N1907" s="11"/>
      <c r="O1907" s="18"/>
    </row>
    <row r="1908" spans="1:15">
      <c r="A1908" s="34">
        <v>1906</v>
      </c>
      <c r="B1908" s="33"/>
      <c r="C1908" s="12"/>
      <c r="D1908" s="12" t="str">
        <f t="shared" si="82"/>
        <v/>
      </c>
      <c r="E1908" s="7"/>
      <c r="F1908" s="104"/>
      <c r="G1908" s="92"/>
      <c r="H1908" s="11"/>
      <c r="I1908" s="23"/>
      <c r="J1908" s="27"/>
      <c r="K1908" s="12"/>
      <c r="L1908" s="12"/>
      <c r="M1908" s="11"/>
      <c r="N1908" s="11"/>
      <c r="O1908" s="18"/>
    </row>
    <row r="1909" spans="1:15">
      <c r="A1909" s="34">
        <v>1907</v>
      </c>
      <c r="B1909" s="33"/>
      <c r="C1909" s="12"/>
      <c r="D1909" s="12" t="str">
        <f t="shared" si="82"/>
        <v/>
      </c>
      <c r="E1909" s="7"/>
      <c r="F1909" s="104"/>
      <c r="G1909" s="92"/>
      <c r="H1909" s="11"/>
      <c r="I1909" s="23"/>
      <c r="J1909" s="27"/>
      <c r="K1909" s="12"/>
      <c r="L1909" s="12"/>
      <c r="M1909" s="11"/>
      <c r="N1909" s="11"/>
      <c r="O1909" s="18"/>
    </row>
    <row r="1910" spans="1:15">
      <c r="A1910" s="34">
        <v>1908</v>
      </c>
      <c r="B1910" s="33"/>
      <c r="C1910" s="12"/>
      <c r="D1910" s="12" t="str">
        <f t="shared" si="82"/>
        <v/>
      </c>
      <c r="E1910" s="7"/>
      <c r="F1910" s="104"/>
      <c r="G1910" s="92"/>
      <c r="H1910" s="11"/>
      <c r="I1910" s="23"/>
      <c r="J1910" s="27"/>
      <c r="K1910" s="12"/>
      <c r="L1910" s="12"/>
      <c r="M1910" s="11"/>
      <c r="N1910" s="11"/>
      <c r="O1910" s="18"/>
    </row>
    <row r="1911" spans="1:15">
      <c r="A1911" s="34">
        <v>1909</v>
      </c>
      <c r="B1911" s="33"/>
      <c r="C1911" s="12"/>
      <c r="D1911" s="12" t="str">
        <f t="shared" si="82"/>
        <v/>
      </c>
      <c r="E1911" s="7"/>
      <c r="F1911" s="104"/>
      <c r="G1911" s="92"/>
      <c r="H1911" s="11"/>
      <c r="I1911" s="23"/>
      <c r="J1911" s="27"/>
      <c r="K1911" s="12"/>
      <c r="L1911" s="12"/>
      <c r="M1911" s="11"/>
      <c r="N1911" s="11"/>
      <c r="O1911" s="18"/>
    </row>
    <row r="1912" spans="1:15">
      <c r="A1912" s="34">
        <v>1910</v>
      </c>
      <c r="B1912" s="33"/>
      <c r="C1912" s="12"/>
      <c r="D1912" s="12" t="str">
        <f t="shared" si="82"/>
        <v/>
      </c>
      <c r="E1912" s="7"/>
      <c r="F1912" s="104"/>
      <c r="G1912" s="92"/>
      <c r="H1912" s="11"/>
      <c r="I1912" s="23"/>
      <c r="J1912" s="27"/>
      <c r="K1912" s="12"/>
      <c r="L1912" s="12"/>
      <c r="M1912" s="11"/>
      <c r="N1912" s="11"/>
      <c r="O1912" s="18"/>
    </row>
    <row r="1913" spans="1:15">
      <c r="A1913" s="34">
        <v>1911</v>
      </c>
      <c r="B1913" s="33"/>
      <c r="C1913" s="12"/>
      <c r="D1913" s="12" t="str">
        <f t="shared" si="82"/>
        <v/>
      </c>
      <c r="E1913" s="7"/>
      <c r="F1913" s="104"/>
      <c r="G1913" s="92"/>
      <c r="H1913" s="11"/>
      <c r="I1913" s="23"/>
      <c r="J1913" s="27"/>
      <c r="K1913" s="12"/>
      <c r="L1913" s="12"/>
      <c r="M1913" s="11"/>
      <c r="N1913" s="11"/>
      <c r="O1913" s="18"/>
    </row>
    <row r="1914" spans="1:15">
      <c r="A1914" s="34">
        <v>1912</v>
      </c>
      <c r="B1914" s="33"/>
      <c r="C1914" s="12"/>
      <c r="D1914" s="12" t="str">
        <f t="shared" si="82"/>
        <v/>
      </c>
      <c r="E1914" s="7"/>
      <c r="F1914" s="104"/>
      <c r="G1914" s="92"/>
      <c r="H1914" s="11"/>
      <c r="I1914" s="23"/>
      <c r="J1914" s="27"/>
      <c r="K1914" s="12"/>
      <c r="L1914" s="12"/>
      <c r="M1914" s="11"/>
      <c r="N1914" s="11"/>
      <c r="O1914" s="18"/>
    </row>
    <row r="1915" spans="1:15">
      <c r="A1915" s="34">
        <v>1913</v>
      </c>
      <c r="B1915" s="33"/>
      <c r="C1915" s="12"/>
      <c r="D1915" s="12" t="str">
        <f t="shared" si="82"/>
        <v/>
      </c>
      <c r="E1915" s="7"/>
      <c r="F1915" s="104"/>
      <c r="G1915" s="92"/>
      <c r="H1915" s="11"/>
      <c r="I1915" s="23"/>
      <c r="J1915" s="27"/>
      <c r="K1915" s="12"/>
      <c r="L1915" s="12"/>
      <c r="M1915" s="11"/>
      <c r="N1915" s="11"/>
      <c r="O1915" s="18"/>
    </row>
    <row r="1916" spans="1:15">
      <c r="A1916" s="34">
        <v>1914</v>
      </c>
      <c r="B1916" s="33"/>
      <c r="C1916" s="12"/>
      <c r="D1916" s="12" t="str">
        <f t="shared" si="82"/>
        <v/>
      </c>
      <c r="E1916" s="7"/>
      <c r="F1916" s="104"/>
      <c r="G1916" s="92"/>
      <c r="H1916" s="11"/>
      <c r="I1916" s="23"/>
      <c r="J1916" s="27"/>
      <c r="K1916" s="12"/>
      <c r="L1916" s="12"/>
      <c r="M1916" s="11"/>
      <c r="N1916" s="11"/>
      <c r="O1916" s="18"/>
    </row>
    <row r="1917" spans="1:15">
      <c r="A1917" s="34">
        <v>1915</v>
      </c>
      <c r="B1917" s="33"/>
      <c r="C1917" s="12"/>
      <c r="D1917" s="12" t="str">
        <f t="shared" si="82"/>
        <v/>
      </c>
      <c r="E1917" s="7"/>
      <c r="F1917" s="104"/>
      <c r="G1917" s="92"/>
      <c r="H1917" s="11"/>
      <c r="I1917" s="23"/>
      <c r="J1917" s="27"/>
      <c r="K1917" s="12"/>
      <c r="L1917" s="12"/>
      <c r="M1917" s="11"/>
      <c r="N1917" s="11"/>
      <c r="O1917" s="18"/>
    </row>
    <row r="1918" spans="1:15">
      <c r="A1918" s="34">
        <v>1916</v>
      </c>
      <c r="B1918" s="33"/>
      <c r="C1918" s="12"/>
      <c r="D1918" s="12" t="str">
        <f t="shared" si="82"/>
        <v/>
      </c>
      <c r="E1918" s="7"/>
      <c r="F1918" s="104"/>
      <c r="G1918" s="92"/>
      <c r="H1918" s="11"/>
      <c r="I1918" s="23"/>
      <c r="J1918" s="27"/>
      <c r="K1918" s="12"/>
      <c r="L1918" s="12"/>
      <c r="M1918" s="11"/>
      <c r="N1918" s="11"/>
      <c r="O1918" s="18"/>
    </row>
    <row r="1919" spans="1:15">
      <c r="A1919" s="34">
        <v>1917</v>
      </c>
      <c r="B1919" s="33"/>
      <c r="C1919" s="12"/>
      <c r="D1919" s="12" t="str">
        <f t="shared" si="82"/>
        <v/>
      </c>
      <c r="E1919" s="7"/>
      <c r="F1919" s="104"/>
      <c r="G1919" s="92"/>
      <c r="H1919" s="11"/>
      <c r="I1919" s="23"/>
      <c r="J1919" s="27"/>
      <c r="K1919" s="12"/>
      <c r="L1919" s="12"/>
      <c r="M1919" s="11"/>
      <c r="N1919" s="11"/>
      <c r="O1919" s="18"/>
    </row>
    <row r="1920" spans="1:15">
      <c r="A1920" s="34">
        <v>1918</v>
      </c>
      <c r="B1920" s="33"/>
      <c r="C1920" s="12"/>
      <c r="D1920" s="12" t="str">
        <f t="shared" si="82"/>
        <v/>
      </c>
      <c r="E1920" s="7"/>
      <c r="F1920" s="104"/>
      <c r="G1920" s="92"/>
      <c r="H1920" s="11"/>
      <c r="I1920" s="23"/>
      <c r="J1920" s="27"/>
      <c r="K1920" s="12"/>
      <c r="L1920" s="12"/>
      <c r="M1920" s="11"/>
      <c r="N1920" s="11"/>
      <c r="O1920" s="18"/>
    </row>
    <row r="1921" spans="1:15">
      <c r="A1921" s="34">
        <v>1919</v>
      </c>
      <c r="B1921" s="33"/>
      <c r="C1921" s="12"/>
      <c r="D1921" s="12" t="str">
        <f t="shared" si="82"/>
        <v/>
      </c>
      <c r="E1921" s="7"/>
      <c r="F1921" s="104"/>
      <c r="G1921" s="92"/>
      <c r="H1921" s="11"/>
      <c r="I1921" s="23"/>
      <c r="J1921" s="27"/>
      <c r="K1921" s="12"/>
      <c r="L1921" s="12"/>
      <c r="M1921" s="11"/>
      <c r="N1921" s="11"/>
      <c r="O1921" s="18"/>
    </row>
    <row r="1922" spans="1:15">
      <c r="A1922" s="34">
        <v>1920</v>
      </c>
      <c r="B1922" s="33"/>
      <c r="C1922" s="12"/>
      <c r="D1922" s="12" t="str">
        <f t="shared" si="82"/>
        <v/>
      </c>
      <c r="E1922" s="7"/>
      <c r="F1922" s="104"/>
      <c r="G1922" s="92"/>
      <c r="H1922" s="11"/>
      <c r="I1922" s="23"/>
      <c r="J1922" s="27"/>
      <c r="K1922" s="12"/>
      <c r="L1922" s="12"/>
      <c r="M1922" s="11"/>
      <c r="N1922" s="11"/>
      <c r="O1922" s="18"/>
    </row>
    <row r="1923" spans="1:15">
      <c r="A1923" s="34">
        <v>1921</v>
      </c>
      <c r="B1923" s="33"/>
      <c r="C1923" s="12"/>
      <c r="D1923" s="12" t="str">
        <f t="shared" si="82"/>
        <v/>
      </c>
      <c r="E1923" s="7"/>
      <c r="F1923" s="104"/>
      <c r="G1923" s="92"/>
      <c r="H1923" s="11"/>
      <c r="I1923" s="23"/>
      <c r="J1923" s="27"/>
      <c r="K1923" s="12"/>
      <c r="L1923" s="12"/>
      <c r="M1923" s="11"/>
      <c r="N1923" s="11"/>
      <c r="O1923" s="18"/>
    </row>
    <row r="1924" spans="1:15">
      <c r="A1924" s="34">
        <v>1922</v>
      </c>
      <c r="B1924" s="33"/>
      <c r="C1924" s="12"/>
      <c r="D1924" s="12" t="str">
        <f t="shared" si="82"/>
        <v/>
      </c>
      <c r="E1924" s="7"/>
      <c r="F1924" s="104"/>
      <c r="G1924" s="92"/>
      <c r="H1924" s="11"/>
      <c r="I1924" s="23"/>
      <c r="J1924" s="27"/>
      <c r="K1924" s="12"/>
      <c r="L1924" s="12"/>
      <c r="M1924" s="11"/>
      <c r="N1924" s="11"/>
      <c r="O1924" s="18"/>
    </row>
    <row r="1925" spans="1:15">
      <c r="A1925" s="34">
        <v>1923</v>
      </c>
      <c r="B1925" s="33"/>
      <c r="C1925" s="12"/>
      <c r="D1925" s="12" t="str">
        <f t="shared" si="82"/>
        <v/>
      </c>
      <c r="E1925" s="7"/>
      <c r="F1925" s="104"/>
      <c r="G1925" s="92"/>
      <c r="H1925" s="11"/>
      <c r="I1925" s="23"/>
      <c r="J1925" s="27"/>
      <c r="K1925" s="12"/>
      <c r="L1925" s="12"/>
      <c r="M1925" s="11"/>
      <c r="N1925" s="11"/>
      <c r="O1925" s="18"/>
    </row>
    <row r="1926" spans="1:15">
      <c r="A1926" s="34">
        <v>1924</v>
      </c>
      <c r="B1926" s="33"/>
      <c r="C1926" s="12"/>
      <c r="D1926" s="12" t="str">
        <f t="shared" si="82"/>
        <v/>
      </c>
      <c r="E1926" s="7"/>
      <c r="F1926" s="104"/>
      <c r="G1926" s="92"/>
      <c r="H1926" s="11"/>
      <c r="I1926" s="23"/>
      <c r="J1926" s="27"/>
      <c r="K1926" s="12"/>
      <c r="L1926" s="12"/>
      <c r="M1926" s="11"/>
      <c r="N1926" s="11"/>
      <c r="O1926" s="18"/>
    </row>
    <row r="1927" spans="1:15">
      <c r="A1927" s="34">
        <v>1925</v>
      </c>
      <c r="B1927" s="33"/>
      <c r="C1927" s="12"/>
      <c r="D1927" s="12" t="str">
        <f t="shared" si="82"/>
        <v/>
      </c>
      <c r="E1927" s="7"/>
      <c r="F1927" s="104"/>
      <c r="G1927" s="92"/>
      <c r="H1927" s="11"/>
      <c r="I1927" s="23"/>
      <c r="J1927" s="27"/>
      <c r="K1927" s="12"/>
      <c r="L1927" s="12"/>
      <c r="M1927" s="11"/>
      <c r="N1927" s="11"/>
      <c r="O1927" s="18"/>
    </row>
    <row r="1928" spans="1:15">
      <c r="A1928" s="34">
        <v>1926</v>
      </c>
      <c r="B1928" s="33"/>
      <c r="C1928" s="12"/>
      <c r="D1928" s="12" t="str">
        <f t="shared" si="82"/>
        <v/>
      </c>
      <c r="E1928" s="7"/>
      <c r="F1928" s="104"/>
      <c r="G1928" s="92"/>
      <c r="H1928" s="11"/>
      <c r="I1928" s="23"/>
      <c r="J1928" s="27"/>
      <c r="K1928" s="12"/>
      <c r="L1928" s="12"/>
      <c r="M1928" s="11"/>
      <c r="N1928" s="11"/>
      <c r="O1928" s="18"/>
    </row>
    <row r="1929" spans="1:15">
      <c r="A1929" s="34">
        <v>1927</v>
      </c>
      <c r="B1929" s="33"/>
      <c r="C1929" s="12"/>
      <c r="D1929" s="12" t="str">
        <f t="shared" si="82"/>
        <v/>
      </c>
      <c r="E1929" s="7"/>
      <c r="F1929" s="104"/>
      <c r="G1929" s="92"/>
      <c r="H1929" s="11"/>
      <c r="I1929" s="23"/>
      <c r="J1929" s="27"/>
      <c r="K1929" s="12"/>
      <c r="L1929" s="12"/>
      <c r="M1929" s="11"/>
      <c r="N1929" s="11"/>
      <c r="O1929" s="18"/>
    </row>
    <row r="1930" spans="1:15">
      <c r="A1930" s="34">
        <v>1928</v>
      </c>
      <c r="B1930" s="33"/>
      <c r="C1930" s="12"/>
      <c r="D1930" s="12" t="str">
        <f t="shared" ref="D1930:D1993" si="83">IF(B1930="","","中海箱")</f>
        <v/>
      </c>
      <c r="E1930" s="7"/>
      <c r="F1930" s="104"/>
      <c r="G1930" s="92"/>
      <c r="H1930" s="11"/>
      <c r="I1930" s="23"/>
      <c r="J1930" s="27"/>
      <c r="K1930" s="12"/>
      <c r="L1930" s="12"/>
      <c r="M1930" s="11"/>
      <c r="N1930" s="11"/>
      <c r="O1930" s="18"/>
    </row>
    <row r="1931" spans="1:15">
      <c r="A1931" s="34">
        <v>1929</v>
      </c>
      <c r="B1931" s="33"/>
      <c r="C1931" s="12"/>
      <c r="D1931" s="12" t="str">
        <f t="shared" si="83"/>
        <v/>
      </c>
      <c r="E1931" s="7"/>
      <c r="F1931" s="104"/>
      <c r="G1931" s="92"/>
      <c r="H1931" s="11"/>
      <c r="I1931" s="23"/>
      <c r="J1931" s="27"/>
      <c r="K1931" s="12"/>
      <c r="L1931" s="12"/>
      <c r="M1931" s="11"/>
      <c r="N1931" s="11"/>
      <c r="O1931" s="18"/>
    </row>
    <row r="1932" spans="1:15">
      <c r="A1932" s="34">
        <v>1930</v>
      </c>
      <c r="B1932" s="33"/>
      <c r="C1932" s="12"/>
      <c r="D1932" s="12" t="str">
        <f t="shared" si="83"/>
        <v/>
      </c>
      <c r="E1932" s="7"/>
      <c r="F1932" s="104"/>
      <c r="G1932" s="92"/>
      <c r="H1932" s="11"/>
      <c r="I1932" s="23"/>
      <c r="J1932" s="27"/>
      <c r="K1932" s="12"/>
      <c r="L1932" s="12"/>
      <c r="M1932" s="11"/>
      <c r="N1932" s="11"/>
      <c r="O1932" s="18"/>
    </row>
    <row r="1933" spans="1:15">
      <c r="A1933" s="34">
        <v>1931</v>
      </c>
      <c r="B1933" s="33"/>
      <c r="C1933" s="12"/>
      <c r="D1933" s="12" t="str">
        <f t="shared" si="83"/>
        <v/>
      </c>
      <c r="E1933" s="7"/>
      <c r="F1933" s="104"/>
      <c r="G1933" s="92"/>
      <c r="H1933" s="11"/>
      <c r="I1933" s="23"/>
      <c r="J1933" s="27"/>
      <c r="K1933" s="12"/>
      <c r="L1933" s="12"/>
      <c r="M1933" s="11"/>
      <c r="N1933" s="11"/>
      <c r="O1933" s="18"/>
    </row>
    <row r="1934" spans="1:15">
      <c r="A1934" s="34">
        <v>1932</v>
      </c>
      <c r="B1934" s="33"/>
      <c r="C1934" s="12"/>
      <c r="D1934" s="12" t="str">
        <f t="shared" si="83"/>
        <v/>
      </c>
      <c r="E1934" s="7"/>
      <c r="F1934" s="104"/>
      <c r="G1934" s="92"/>
      <c r="H1934" s="11"/>
      <c r="I1934" s="23"/>
      <c r="J1934" s="27"/>
      <c r="K1934" s="12"/>
      <c r="L1934" s="12"/>
      <c r="M1934" s="11"/>
      <c r="N1934" s="11"/>
      <c r="O1934" s="18"/>
    </row>
    <row r="1935" spans="1:15">
      <c r="A1935" s="34">
        <v>1933</v>
      </c>
      <c r="B1935" s="33"/>
      <c r="C1935" s="12"/>
      <c r="D1935" s="12" t="str">
        <f t="shared" si="83"/>
        <v/>
      </c>
      <c r="E1935" s="7"/>
      <c r="F1935" s="104"/>
      <c r="G1935" s="92"/>
      <c r="H1935" s="11"/>
      <c r="I1935" s="23"/>
      <c r="J1935" s="27"/>
      <c r="K1935" s="12"/>
      <c r="L1935" s="12"/>
      <c r="M1935" s="11"/>
      <c r="N1935" s="11"/>
      <c r="O1935" s="18"/>
    </row>
    <row r="1936" spans="1:15">
      <c r="A1936" s="34">
        <v>1934</v>
      </c>
      <c r="B1936" s="33"/>
      <c r="C1936" s="12"/>
      <c r="D1936" s="12" t="str">
        <f t="shared" si="83"/>
        <v/>
      </c>
      <c r="E1936" s="7"/>
      <c r="F1936" s="104"/>
      <c r="G1936" s="92"/>
      <c r="H1936" s="11"/>
      <c r="I1936" s="23"/>
      <c r="J1936" s="27"/>
      <c r="K1936" s="12"/>
      <c r="L1936" s="12"/>
      <c r="M1936" s="11"/>
      <c r="N1936" s="11"/>
      <c r="O1936" s="18"/>
    </row>
    <row r="1937" spans="1:15">
      <c r="A1937" s="34">
        <v>1935</v>
      </c>
      <c r="B1937" s="33"/>
      <c r="C1937" s="12"/>
      <c r="D1937" s="12" t="str">
        <f t="shared" si="83"/>
        <v/>
      </c>
      <c r="E1937" s="7"/>
      <c r="F1937" s="104"/>
      <c r="G1937" s="92"/>
      <c r="H1937" s="11"/>
      <c r="I1937" s="23"/>
      <c r="J1937" s="27"/>
      <c r="K1937" s="12"/>
      <c r="L1937" s="12"/>
      <c r="M1937" s="11"/>
      <c r="N1937" s="11"/>
      <c r="O1937" s="18"/>
    </row>
    <row r="1938" spans="1:15">
      <c r="A1938" s="34">
        <v>1936</v>
      </c>
      <c r="B1938" s="33"/>
      <c r="C1938" s="12"/>
      <c r="D1938" s="12" t="str">
        <f t="shared" si="83"/>
        <v/>
      </c>
      <c r="E1938" s="7"/>
      <c r="F1938" s="104"/>
      <c r="G1938" s="92"/>
      <c r="H1938" s="11"/>
      <c r="I1938" s="23"/>
      <c r="J1938" s="27"/>
      <c r="K1938" s="12"/>
      <c r="L1938" s="12"/>
      <c r="M1938" s="11"/>
      <c r="N1938" s="11"/>
      <c r="O1938" s="18"/>
    </row>
    <row r="1939" spans="1:15">
      <c r="A1939" s="34">
        <v>1937</v>
      </c>
      <c r="B1939" s="33"/>
      <c r="C1939" s="12"/>
      <c r="D1939" s="12" t="str">
        <f t="shared" si="83"/>
        <v/>
      </c>
      <c r="E1939" s="7"/>
      <c r="F1939" s="104"/>
      <c r="G1939" s="92"/>
      <c r="H1939" s="11"/>
      <c r="I1939" s="23"/>
      <c r="J1939" s="27"/>
      <c r="K1939" s="12"/>
      <c r="L1939" s="12"/>
      <c r="M1939" s="11"/>
      <c r="N1939" s="11"/>
      <c r="O1939" s="18"/>
    </row>
    <row r="1940" spans="1:15">
      <c r="A1940" s="34">
        <v>1938</v>
      </c>
      <c r="B1940" s="33"/>
      <c r="C1940" s="12"/>
      <c r="D1940" s="12" t="str">
        <f t="shared" si="83"/>
        <v/>
      </c>
      <c r="E1940" s="7"/>
      <c r="F1940" s="104"/>
      <c r="G1940" s="92"/>
      <c r="H1940" s="11"/>
      <c r="I1940" s="23"/>
      <c r="J1940" s="27"/>
      <c r="K1940" s="12"/>
      <c r="L1940" s="12"/>
      <c r="M1940" s="11"/>
      <c r="N1940" s="11"/>
      <c r="O1940" s="18"/>
    </row>
    <row r="1941" spans="1:15">
      <c r="A1941" s="34">
        <v>1939</v>
      </c>
      <c r="B1941" s="33"/>
      <c r="C1941" s="12"/>
      <c r="D1941" s="12" t="str">
        <f t="shared" si="83"/>
        <v/>
      </c>
      <c r="E1941" s="7"/>
      <c r="F1941" s="104"/>
      <c r="G1941" s="92"/>
      <c r="H1941" s="11"/>
      <c r="I1941" s="23"/>
      <c r="J1941" s="27"/>
      <c r="K1941" s="12"/>
      <c r="L1941" s="12"/>
      <c r="M1941" s="11"/>
      <c r="N1941" s="11"/>
      <c r="O1941" s="18"/>
    </row>
    <row r="1942" spans="1:15">
      <c r="A1942" s="34">
        <v>1940</v>
      </c>
      <c r="B1942" s="33"/>
      <c r="C1942" s="12"/>
      <c r="D1942" s="12" t="str">
        <f t="shared" si="83"/>
        <v/>
      </c>
      <c r="E1942" s="7"/>
      <c r="F1942" s="104"/>
      <c r="G1942" s="92"/>
      <c r="H1942" s="11"/>
      <c r="I1942" s="23"/>
      <c r="J1942" s="27"/>
      <c r="K1942" s="12"/>
      <c r="L1942" s="12"/>
      <c r="M1942" s="11"/>
      <c r="N1942" s="11"/>
      <c r="O1942" s="18"/>
    </row>
    <row r="1943" spans="1:15">
      <c r="A1943" s="34">
        <v>1941</v>
      </c>
      <c r="B1943" s="33"/>
      <c r="C1943" s="12"/>
      <c r="D1943" s="12" t="str">
        <f t="shared" si="83"/>
        <v/>
      </c>
      <c r="E1943" s="7"/>
      <c r="F1943" s="104"/>
      <c r="G1943" s="92"/>
      <c r="H1943" s="11"/>
      <c r="I1943" s="23"/>
      <c r="J1943" s="27"/>
      <c r="K1943" s="12"/>
      <c r="L1943" s="12"/>
      <c r="M1943" s="11"/>
      <c r="N1943" s="11"/>
      <c r="O1943" s="18"/>
    </row>
    <row r="1944" spans="1:15">
      <c r="A1944" s="34">
        <v>1942</v>
      </c>
      <c r="B1944" s="33"/>
      <c r="C1944" s="12"/>
      <c r="D1944" s="12" t="str">
        <f t="shared" si="83"/>
        <v/>
      </c>
      <c r="E1944" s="7"/>
      <c r="F1944" s="104"/>
      <c r="G1944" s="92"/>
      <c r="H1944" s="11"/>
      <c r="I1944" s="23"/>
      <c r="J1944" s="27"/>
      <c r="K1944" s="12"/>
      <c r="L1944" s="12"/>
      <c r="M1944" s="11"/>
      <c r="N1944" s="11"/>
      <c r="O1944" s="18"/>
    </row>
    <row r="1945" spans="1:15">
      <c r="A1945" s="34">
        <v>1943</v>
      </c>
      <c r="B1945" s="33"/>
      <c r="C1945" s="12"/>
      <c r="D1945" s="12" t="str">
        <f t="shared" si="83"/>
        <v/>
      </c>
      <c r="E1945" s="7"/>
      <c r="F1945" s="104"/>
      <c r="G1945" s="92"/>
      <c r="H1945" s="11"/>
      <c r="I1945" s="23"/>
      <c r="J1945" s="27"/>
      <c r="K1945" s="12"/>
      <c r="L1945" s="12"/>
      <c r="M1945" s="11"/>
      <c r="N1945" s="11"/>
      <c r="O1945" s="18"/>
    </row>
    <row r="1946" spans="1:15">
      <c r="A1946" s="34">
        <v>1944</v>
      </c>
      <c r="B1946" s="33"/>
      <c r="C1946" s="12"/>
      <c r="D1946" s="12" t="str">
        <f t="shared" si="83"/>
        <v/>
      </c>
      <c r="E1946" s="7"/>
      <c r="F1946" s="104"/>
      <c r="G1946" s="92"/>
      <c r="H1946" s="11"/>
      <c r="I1946" s="23"/>
      <c r="J1946" s="27"/>
      <c r="K1946" s="12"/>
      <c r="L1946" s="12"/>
      <c r="M1946" s="11"/>
      <c r="N1946" s="11"/>
      <c r="O1946" s="18"/>
    </row>
    <row r="1947" spans="1:15">
      <c r="A1947" s="34">
        <v>1945</v>
      </c>
      <c r="B1947" s="33"/>
      <c r="C1947" s="12"/>
      <c r="D1947" s="12" t="str">
        <f t="shared" si="83"/>
        <v/>
      </c>
      <c r="E1947" s="7"/>
      <c r="F1947" s="104"/>
      <c r="G1947" s="92"/>
      <c r="H1947" s="11"/>
      <c r="I1947" s="23"/>
      <c r="J1947" s="27"/>
      <c r="K1947" s="12"/>
      <c r="L1947" s="12"/>
      <c r="M1947" s="11"/>
      <c r="N1947" s="11"/>
      <c r="O1947" s="18"/>
    </row>
    <row r="1948" spans="1:15">
      <c r="A1948" s="34">
        <v>1946</v>
      </c>
      <c r="B1948" s="33"/>
      <c r="C1948" s="12"/>
      <c r="D1948" s="12" t="str">
        <f t="shared" si="83"/>
        <v/>
      </c>
      <c r="E1948" s="7"/>
      <c r="F1948" s="104"/>
      <c r="G1948" s="92"/>
      <c r="H1948" s="11"/>
      <c r="I1948" s="23"/>
      <c r="J1948" s="27"/>
      <c r="K1948" s="12"/>
      <c r="L1948" s="12"/>
      <c r="M1948" s="11"/>
      <c r="N1948" s="11"/>
      <c r="O1948" s="18"/>
    </row>
    <row r="1949" spans="1:15">
      <c r="A1949" s="34">
        <v>1947</v>
      </c>
      <c r="B1949" s="33"/>
      <c r="C1949" s="12"/>
      <c r="D1949" s="12" t="str">
        <f t="shared" si="83"/>
        <v/>
      </c>
      <c r="E1949" s="7"/>
      <c r="F1949" s="104"/>
      <c r="G1949" s="92"/>
      <c r="H1949" s="11"/>
      <c r="I1949" s="23"/>
      <c r="J1949" s="27"/>
      <c r="K1949" s="12"/>
      <c r="L1949" s="12"/>
      <c r="M1949" s="11"/>
      <c r="N1949" s="11"/>
      <c r="O1949" s="18"/>
    </row>
    <row r="1950" spans="1:15">
      <c r="A1950" s="34">
        <v>1948</v>
      </c>
      <c r="B1950" s="33"/>
      <c r="C1950" s="12"/>
      <c r="D1950" s="12" t="str">
        <f t="shared" si="83"/>
        <v/>
      </c>
      <c r="E1950" s="7"/>
      <c r="F1950" s="104"/>
      <c r="G1950" s="92"/>
      <c r="H1950" s="11"/>
      <c r="I1950" s="23"/>
      <c r="J1950" s="27"/>
      <c r="K1950" s="12"/>
      <c r="L1950" s="12"/>
      <c r="M1950" s="11"/>
      <c r="N1950" s="11"/>
      <c r="O1950" s="18"/>
    </row>
    <row r="1951" spans="1:15">
      <c r="A1951" s="34">
        <v>1949</v>
      </c>
      <c r="B1951" s="33"/>
      <c r="C1951" s="12"/>
      <c r="D1951" s="12" t="str">
        <f t="shared" si="83"/>
        <v/>
      </c>
      <c r="E1951" s="7"/>
      <c r="F1951" s="104"/>
      <c r="G1951" s="92"/>
      <c r="H1951" s="11"/>
      <c r="I1951" s="23"/>
      <c r="J1951" s="27"/>
      <c r="K1951" s="12"/>
      <c r="L1951" s="12"/>
      <c r="M1951" s="11"/>
      <c r="N1951" s="11"/>
      <c r="O1951" s="18"/>
    </row>
    <row r="1952" spans="1:15">
      <c r="A1952" s="34">
        <v>1950</v>
      </c>
      <c r="B1952" s="33"/>
      <c r="C1952" s="12"/>
      <c r="D1952" s="12" t="str">
        <f t="shared" si="83"/>
        <v/>
      </c>
      <c r="E1952" s="7"/>
      <c r="F1952" s="104"/>
      <c r="G1952" s="92"/>
      <c r="H1952" s="11"/>
      <c r="I1952" s="23"/>
      <c r="J1952" s="27"/>
      <c r="K1952" s="12"/>
      <c r="L1952" s="12"/>
      <c r="M1952" s="11"/>
      <c r="N1952" s="11"/>
      <c r="O1952" s="18"/>
    </row>
    <row r="1953" spans="1:15">
      <c r="A1953" s="34">
        <v>1951</v>
      </c>
      <c r="B1953" s="33"/>
      <c r="C1953" s="12"/>
      <c r="D1953" s="12" t="str">
        <f t="shared" si="83"/>
        <v/>
      </c>
      <c r="E1953" s="7"/>
      <c r="F1953" s="104"/>
      <c r="G1953" s="92"/>
      <c r="H1953" s="11"/>
      <c r="I1953" s="23"/>
      <c r="J1953" s="27"/>
      <c r="K1953" s="12"/>
      <c r="L1953" s="12"/>
      <c r="M1953" s="11"/>
      <c r="N1953" s="11"/>
      <c r="O1953" s="18"/>
    </row>
    <row r="1954" spans="1:15">
      <c r="A1954" s="34">
        <v>1952</v>
      </c>
      <c r="B1954" s="33"/>
      <c r="C1954" s="12"/>
      <c r="D1954" s="12" t="str">
        <f t="shared" si="83"/>
        <v/>
      </c>
      <c r="E1954" s="7"/>
      <c r="F1954" s="104"/>
      <c r="G1954" s="92"/>
      <c r="H1954" s="11"/>
      <c r="I1954" s="23"/>
      <c r="J1954" s="27"/>
      <c r="K1954" s="12"/>
      <c r="L1954" s="12"/>
      <c r="M1954" s="11"/>
      <c r="N1954" s="11"/>
      <c r="O1954" s="18"/>
    </row>
    <row r="1955" spans="1:15">
      <c r="A1955" s="34">
        <v>1953</v>
      </c>
      <c r="B1955" s="33"/>
      <c r="C1955" s="12"/>
      <c r="D1955" s="12" t="str">
        <f t="shared" si="83"/>
        <v/>
      </c>
      <c r="E1955" s="7"/>
      <c r="F1955" s="104"/>
      <c r="G1955" s="92"/>
      <c r="H1955" s="11"/>
      <c r="I1955" s="23"/>
      <c r="J1955" s="27"/>
      <c r="K1955" s="12"/>
      <c r="L1955" s="12"/>
      <c r="M1955" s="11"/>
      <c r="N1955" s="11"/>
      <c r="O1955" s="18"/>
    </row>
    <row r="1956" spans="1:15">
      <c r="A1956" s="34">
        <v>1954</v>
      </c>
      <c r="B1956" s="33"/>
      <c r="C1956" s="12"/>
      <c r="D1956" s="12" t="str">
        <f t="shared" si="83"/>
        <v/>
      </c>
      <c r="E1956" s="7"/>
      <c r="F1956" s="104"/>
      <c r="G1956" s="92"/>
      <c r="H1956" s="11"/>
      <c r="I1956" s="23"/>
      <c r="J1956" s="27"/>
      <c r="K1956" s="12"/>
      <c r="L1956" s="12"/>
      <c r="M1956" s="11"/>
      <c r="N1956" s="11"/>
      <c r="O1956" s="18"/>
    </row>
    <row r="1957" spans="1:15">
      <c r="A1957" s="34">
        <v>1955</v>
      </c>
      <c r="B1957" s="33"/>
      <c r="C1957" s="12"/>
      <c r="D1957" s="12" t="str">
        <f t="shared" si="83"/>
        <v/>
      </c>
      <c r="E1957" s="7"/>
      <c r="F1957" s="104"/>
      <c r="G1957" s="92"/>
      <c r="H1957" s="11"/>
      <c r="I1957" s="23"/>
      <c r="J1957" s="27"/>
      <c r="K1957" s="12"/>
      <c r="L1957" s="12"/>
      <c r="M1957" s="11"/>
      <c r="N1957" s="11"/>
      <c r="O1957" s="18"/>
    </row>
    <row r="1958" spans="1:15">
      <c r="A1958" s="34">
        <v>1956</v>
      </c>
      <c r="B1958" s="33"/>
      <c r="C1958" s="12"/>
      <c r="D1958" s="12" t="str">
        <f t="shared" si="83"/>
        <v/>
      </c>
      <c r="E1958" s="7"/>
      <c r="F1958" s="104"/>
      <c r="G1958" s="92"/>
      <c r="H1958" s="11"/>
      <c r="I1958" s="23"/>
      <c r="J1958" s="27"/>
      <c r="K1958" s="12"/>
      <c r="L1958" s="12"/>
      <c r="M1958" s="11"/>
      <c r="N1958" s="11"/>
      <c r="O1958" s="18"/>
    </row>
    <row r="1959" spans="1:15">
      <c r="A1959" s="34">
        <v>1957</v>
      </c>
      <c r="B1959" s="33"/>
      <c r="C1959" s="12"/>
      <c r="D1959" s="12" t="str">
        <f t="shared" si="83"/>
        <v/>
      </c>
      <c r="E1959" s="7"/>
      <c r="F1959" s="104"/>
      <c r="G1959" s="92"/>
      <c r="H1959" s="11"/>
      <c r="I1959" s="23"/>
      <c r="J1959" s="27"/>
      <c r="K1959" s="12"/>
      <c r="L1959" s="12"/>
      <c r="M1959" s="11"/>
      <c r="N1959" s="11"/>
      <c r="O1959" s="18"/>
    </row>
    <row r="1960" spans="1:15">
      <c r="A1960" s="34">
        <v>1958</v>
      </c>
      <c r="B1960" s="33"/>
      <c r="C1960" s="12"/>
      <c r="D1960" s="12" t="str">
        <f t="shared" si="83"/>
        <v/>
      </c>
      <c r="E1960" s="7"/>
      <c r="F1960" s="104"/>
      <c r="G1960" s="92"/>
      <c r="H1960" s="11"/>
      <c r="I1960" s="23"/>
      <c r="J1960" s="27"/>
      <c r="K1960" s="12"/>
      <c r="L1960" s="12"/>
      <c r="M1960" s="11"/>
      <c r="N1960" s="11"/>
      <c r="O1960" s="18"/>
    </row>
    <row r="1961" spans="1:15">
      <c r="A1961" s="34">
        <v>1959</v>
      </c>
      <c r="B1961" s="33"/>
      <c r="C1961" s="12"/>
      <c r="D1961" s="12" t="str">
        <f t="shared" si="83"/>
        <v/>
      </c>
      <c r="E1961" s="7"/>
      <c r="F1961" s="104"/>
      <c r="G1961" s="92"/>
      <c r="H1961" s="11"/>
      <c r="I1961" s="23"/>
      <c r="J1961" s="27"/>
      <c r="K1961" s="12"/>
      <c r="L1961" s="12"/>
      <c r="M1961" s="11"/>
      <c r="N1961" s="11"/>
      <c r="O1961" s="18"/>
    </row>
    <row r="1962" spans="1:15">
      <c r="A1962" s="34">
        <v>1960</v>
      </c>
      <c r="B1962" s="33"/>
      <c r="C1962" s="12"/>
      <c r="D1962" s="12" t="str">
        <f t="shared" si="83"/>
        <v/>
      </c>
      <c r="E1962" s="7"/>
      <c r="F1962" s="104"/>
      <c r="G1962" s="92"/>
      <c r="H1962" s="11"/>
      <c r="I1962" s="23"/>
      <c r="J1962" s="27"/>
      <c r="K1962" s="12"/>
      <c r="L1962" s="12"/>
      <c r="M1962" s="11"/>
      <c r="N1962" s="11"/>
      <c r="O1962" s="18"/>
    </row>
    <row r="1963" spans="1:15">
      <c r="A1963" s="34">
        <v>1961</v>
      </c>
      <c r="B1963" s="33"/>
      <c r="C1963" s="12"/>
      <c r="D1963" s="12" t="str">
        <f t="shared" si="83"/>
        <v/>
      </c>
      <c r="E1963" s="7"/>
      <c r="F1963" s="104"/>
      <c r="G1963" s="92"/>
      <c r="H1963" s="11"/>
      <c r="I1963" s="23"/>
      <c r="J1963" s="27"/>
      <c r="K1963" s="12"/>
      <c r="L1963" s="12"/>
      <c r="M1963" s="11"/>
      <c r="N1963" s="11"/>
      <c r="O1963" s="18"/>
    </row>
    <row r="1964" spans="1:15">
      <c r="A1964" s="34">
        <v>1962</v>
      </c>
      <c r="B1964" s="33"/>
      <c r="C1964" s="12"/>
      <c r="D1964" s="12" t="str">
        <f t="shared" si="83"/>
        <v/>
      </c>
      <c r="E1964" s="7"/>
      <c r="F1964" s="104"/>
      <c r="G1964" s="92"/>
      <c r="H1964" s="11"/>
      <c r="I1964" s="23"/>
      <c r="J1964" s="27"/>
      <c r="K1964" s="12"/>
      <c r="L1964" s="12"/>
      <c r="M1964" s="11"/>
      <c r="N1964" s="11"/>
      <c r="O1964" s="18"/>
    </row>
    <row r="1965" spans="1:15">
      <c r="A1965" s="34">
        <v>1963</v>
      </c>
      <c r="B1965" s="33"/>
      <c r="C1965" s="12"/>
      <c r="D1965" s="12" t="str">
        <f t="shared" si="83"/>
        <v/>
      </c>
      <c r="E1965" s="7"/>
      <c r="F1965" s="104"/>
      <c r="G1965" s="92"/>
      <c r="H1965" s="11"/>
      <c r="I1965" s="23"/>
      <c r="J1965" s="27"/>
      <c r="K1965" s="12"/>
      <c r="L1965" s="12"/>
      <c r="M1965" s="11"/>
      <c r="N1965" s="11"/>
      <c r="O1965" s="18"/>
    </row>
    <row r="1966" spans="1:15">
      <c r="A1966" s="34">
        <v>1964</v>
      </c>
      <c r="B1966" s="33"/>
      <c r="C1966" s="12"/>
      <c r="D1966" s="12" t="str">
        <f t="shared" si="83"/>
        <v/>
      </c>
      <c r="E1966" s="7"/>
      <c r="F1966" s="104"/>
      <c r="G1966" s="92"/>
      <c r="H1966" s="11"/>
      <c r="I1966" s="23"/>
      <c r="J1966" s="27"/>
      <c r="K1966" s="12"/>
      <c r="L1966" s="12"/>
      <c r="M1966" s="11"/>
      <c r="N1966" s="11"/>
      <c r="O1966" s="18"/>
    </row>
    <row r="1967" spans="1:15">
      <c r="A1967" s="34">
        <v>1965</v>
      </c>
      <c r="B1967" s="33"/>
      <c r="C1967" s="12"/>
      <c r="D1967" s="12" t="str">
        <f t="shared" si="83"/>
        <v/>
      </c>
      <c r="E1967" s="7"/>
      <c r="F1967" s="104"/>
      <c r="G1967" s="92"/>
      <c r="H1967" s="11"/>
      <c r="I1967" s="23"/>
      <c r="J1967" s="27"/>
      <c r="K1967" s="12"/>
      <c r="L1967" s="12"/>
      <c r="M1967" s="11"/>
      <c r="N1967" s="11"/>
      <c r="O1967" s="18"/>
    </row>
    <row r="1968" spans="1:15">
      <c r="A1968" s="34">
        <v>1966</v>
      </c>
      <c r="B1968" s="33"/>
      <c r="C1968" s="12"/>
      <c r="D1968" s="12" t="str">
        <f t="shared" si="83"/>
        <v/>
      </c>
      <c r="E1968" s="7"/>
      <c r="F1968" s="104"/>
      <c r="G1968" s="92"/>
      <c r="H1968" s="11"/>
      <c r="I1968" s="23"/>
      <c r="J1968" s="27"/>
      <c r="K1968" s="12"/>
      <c r="L1968" s="12"/>
      <c r="M1968" s="11"/>
      <c r="N1968" s="11"/>
      <c r="O1968" s="18"/>
    </row>
    <row r="1969" spans="1:15">
      <c r="A1969" s="34">
        <v>1967</v>
      </c>
      <c r="B1969" s="33"/>
      <c r="C1969" s="12"/>
      <c r="D1969" s="12" t="str">
        <f t="shared" si="83"/>
        <v/>
      </c>
      <c r="E1969" s="7"/>
      <c r="F1969" s="104"/>
      <c r="G1969" s="92"/>
      <c r="H1969" s="11"/>
      <c r="I1969" s="23"/>
      <c r="J1969" s="27"/>
      <c r="K1969" s="12"/>
      <c r="L1969" s="12"/>
      <c r="M1969" s="11"/>
      <c r="N1969" s="11"/>
      <c r="O1969" s="18"/>
    </row>
    <row r="1970" spans="1:15">
      <c r="A1970" s="34">
        <v>1968</v>
      </c>
      <c r="B1970" s="33"/>
      <c r="C1970" s="12"/>
      <c r="D1970" s="12" t="str">
        <f t="shared" si="83"/>
        <v/>
      </c>
      <c r="E1970" s="7"/>
      <c r="F1970" s="104"/>
      <c r="G1970" s="92"/>
      <c r="H1970" s="11"/>
      <c r="I1970" s="23"/>
      <c r="J1970" s="27"/>
      <c r="K1970" s="12"/>
      <c r="L1970" s="12"/>
      <c r="M1970" s="11"/>
      <c r="N1970" s="11"/>
      <c r="O1970" s="18"/>
    </row>
    <row r="1971" spans="1:15">
      <c r="A1971" s="34">
        <v>1969</v>
      </c>
      <c r="B1971" s="33"/>
      <c r="C1971" s="12"/>
      <c r="D1971" s="12" t="str">
        <f t="shared" si="83"/>
        <v/>
      </c>
      <c r="E1971" s="7"/>
      <c r="F1971" s="104"/>
      <c r="G1971" s="92"/>
      <c r="H1971" s="11"/>
      <c r="I1971" s="23"/>
      <c r="J1971" s="27"/>
      <c r="K1971" s="12"/>
      <c r="L1971" s="12"/>
      <c r="M1971" s="11"/>
      <c r="N1971" s="11"/>
      <c r="O1971" s="18"/>
    </row>
    <row r="1972" spans="1:15">
      <c r="A1972" s="34">
        <v>1970</v>
      </c>
      <c r="B1972" s="33"/>
      <c r="C1972" s="12"/>
      <c r="D1972" s="12" t="str">
        <f t="shared" si="83"/>
        <v/>
      </c>
      <c r="E1972" s="7"/>
      <c r="F1972" s="104"/>
      <c r="G1972" s="92"/>
      <c r="H1972" s="11"/>
      <c r="I1972" s="23"/>
      <c r="J1972" s="27"/>
      <c r="K1972" s="12"/>
      <c r="L1972" s="12"/>
      <c r="M1972" s="11"/>
      <c r="N1972" s="11"/>
      <c r="O1972" s="18"/>
    </row>
    <row r="1973" spans="1:15">
      <c r="A1973" s="34">
        <v>1971</v>
      </c>
      <c r="B1973" s="33"/>
      <c r="C1973" s="12"/>
      <c r="D1973" s="12" t="str">
        <f t="shared" si="83"/>
        <v/>
      </c>
      <c r="E1973" s="7"/>
      <c r="F1973" s="104"/>
      <c r="G1973" s="92"/>
      <c r="H1973" s="11"/>
      <c r="I1973" s="23"/>
      <c r="J1973" s="27"/>
      <c r="K1973" s="12"/>
      <c r="L1973" s="12"/>
      <c r="M1973" s="11"/>
      <c r="N1973" s="11"/>
      <c r="O1973" s="18"/>
    </row>
    <row r="1974" spans="1:15">
      <c r="A1974" s="34">
        <v>1972</v>
      </c>
      <c r="B1974" s="33"/>
      <c r="C1974" s="12"/>
      <c r="D1974" s="12" t="str">
        <f t="shared" si="83"/>
        <v/>
      </c>
      <c r="E1974" s="7"/>
      <c r="F1974" s="104"/>
      <c r="G1974" s="92"/>
      <c r="H1974" s="11"/>
      <c r="I1974" s="23"/>
      <c r="J1974" s="27"/>
      <c r="K1974" s="12"/>
      <c r="L1974" s="12"/>
      <c r="M1974" s="11"/>
      <c r="N1974" s="11"/>
      <c r="O1974" s="18"/>
    </row>
    <row r="1975" spans="1:15">
      <c r="A1975" s="34">
        <v>1973</v>
      </c>
      <c r="B1975" s="33"/>
      <c r="C1975" s="12"/>
      <c r="D1975" s="12" t="str">
        <f t="shared" si="83"/>
        <v/>
      </c>
      <c r="E1975" s="7"/>
      <c r="F1975" s="104"/>
      <c r="G1975" s="92"/>
      <c r="H1975" s="11"/>
      <c r="I1975" s="23"/>
      <c r="J1975" s="27"/>
      <c r="K1975" s="12"/>
      <c r="L1975" s="12"/>
      <c r="M1975" s="11"/>
      <c r="N1975" s="11"/>
      <c r="O1975" s="18"/>
    </row>
    <row r="1976" spans="1:15">
      <c r="A1976" s="34">
        <v>1974</v>
      </c>
      <c r="B1976" s="33"/>
      <c r="C1976" s="12"/>
      <c r="D1976" s="12" t="str">
        <f t="shared" si="83"/>
        <v/>
      </c>
      <c r="E1976" s="7"/>
      <c r="F1976" s="104"/>
      <c r="G1976" s="92"/>
      <c r="H1976" s="11"/>
      <c r="I1976" s="23"/>
      <c r="J1976" s="27"/>
      <c r="K1976" s="12"/>
      <c r="L1976" s="12"/>
      <c r="M1976" s="11"/>
      <c r="N1976" s="11"/>
      <c r="O1976" s="18"/>
    </row>
    <row r="1977" spans="1:15">
      <c r="A1977" s="34">
        <v>1975</v>
      </c>
      <c r="B1977" s="33"/>
      <c r="C1977" s="12"/>
      <c r="D1977" s="12" t="str">
        <f t="shared" si="83"/>
        <v/>
      </c>
      <c r="E1977" s="7"/>
      <c r="F1977" s="104"/>
      <c r="G1977" s="92"/>
      <c r="H1977" s="11"/>
      <c r="I1977" s="23"/>
      <c r="J1977" s="27"/>
      <c r="K1977" s="12"/>
      <c r="L1977" s="12"/>
      <c r="M1977" s="11"/>
      <c r="N1977" s="11"/>
      <c r="O1977" s="18"/>
    </row>
    <row r="1978" spans="1:15">
      <c r="A1978" s="34">
        <v>1976</v>
      </c>
      <c r="B1978" s="33"/>
      <c r="C1978" s="12"/>
      <c r="D1978" s="12" t="str">
        <f t="shared" si="83"/>
        <v/>
      </c>
      <c r="E1978" s="7"/>
      <c r="F1978" s="104"/>
      <c r="G1978" s="92"/>
      <c r="H1978" s="11"/>
      <c r="I1978" s="23"/>
      <c r="J1978" s="27"/>
      <c r="K1978" s="12"/>
      <c r="L1978" s="12"/>
      <c r="M1978" s="11"/>
      <c r="N1978" s="11"/>
      <c r="O1978" s="18"/>
    </row>
    <row r="1979" spans="1:15">
      <c r="A1979" s="34">
        <v>1977</v>
      </c>
      <c r="B1979" s="33"/>
      <c r="C1979" s="12"/>
      <c r="D1979" s="12" t="str">
        <f t="shared" si="83"/>
        <v/>
      </c>
      <c r="E1979" s="7"/>
      <c r="F1979" s="104"/>
      <c r="G1979" s="92"/>
      <c r="H1979" s="11"/>
      <c r="I1979" s="23"/>
      <c r="J1979" s="27"/>
      <c r="K1979" s="12"/>
      <c r="L1979" s="12"/>
      <c r="M1979" s="11"/>
      <c r="N1979" s="11"/>
      <c r="O1979" s="18"/>
    </row>
    <row r="1980" spans="1:15">
      <c r="A1980" s="34">
        <v>1978</v>
      </c>
      <c r="B1980" s="33"/>
      <c r="C1980" s="12"/>
      <c r="D1980" s="12" t="str">
        <f t="shared" si="83"/>
        <v/>
      </c>
      <c r="E1980" s="7"/>
      <c r="F1980" s="104"/>
      <c r="G1980" s="92"/>
      <c r="H1980" s="11"/>
      <c r="I1980" s="23"/>
      <c r="J1980" s="27"/>
      <c r="K1980" s="12"/>
      <c r="L1980" s="12"/>
      <c r="M1980" s="11"/>
      <c r="N1980" s="11"/>
      <c r="O1980" s="18"/>
    </row>
    <row r="1981" spans="1:15">
      <c r="A1981" s="34">
        <v>1979</v>
      </c>
      <c r="B1981" s="33"/>
      <c r="C1981" s="12"/>
      <c r="D1981" s="12" t="str">
        <f t="shared" si="83"/>
        <v/>
      </c>
      <c r="E1981" s="7"/>
      <c r="F1981" s="104"/>
      <c r="G1981" s="92"/>
      <c r="H1981" s="11"/>
      <c r="I1981" s="23"/>
      <c r="J1981" s="27"/>
      <c r="K1981" s="12"/>
      <c r="L1981" s="12"/>
      <c r="M1981" s="11"/>
      <c r="N1981" s="11"/>
      <c r="O1981" s="18"/>
    </row>
    <row r="1982" spans="1:15">
      <c r="A1982" s="34">
        <v>1980</v>
      </c>
      <c r="B1982" s="33"/>
      <c r="C1982" s="12"/>
      <c r="D1982" s="12" t="str">
        <f t="shared" si="83"/>
        <v/>
      </c>
      <c r="E1982" s="7"/>
      <c r="F1982" s="104"/>
      <c r="G1982" s="92"/>
      <c r="H1982" s="11"/>
      <c r="I1982" s="23"/>
      <c r="J1982" s="27"/>
      <c r="K1982" s="12"/>
      <c r="L1982" s="12"/>
      <c r="M1982" s="11"/>
      <c r="N1982" s="11"/>
      <c r="O1982" s="18"/>
    </row>
    <row r="1983" spans="1:15">
      <c r="A1983" s="34">
        <v>1981</v>
      </c>
      <c r="B1983" s="33"/>
      <c r="C1983" s="12"/>
      <c r="D1983" s="12" t="str">
        <f t="shared" si="83"/>
        <v/>
      </c>
      <c r="E1983" s="7"/>
      <c r="F1983" s="104"/>
      <c r="G1983" s="92"/>
      <c r="H1983" s="11"/>
      <c r="I1983" s="23"/>
      <c r="J1983" s="27"/>
      <c r="K1983" s="12"/>
      <c r="L1983" s="12"/>
      <c r="M1983" s="11"/>
      <c r="N1983" s="11"/>
      <c r="O1983" s="18"/>
    </row>
    <row r="1984" spans="1:15">
      <c r="A1984" s="34">
        <v>1982</v>
      </c>
      <c r="B1984" s="33"/>
      <c r="C1984" s="12"/>
      <c r="D1984" s="12" t="str">
        <f t="shared" si="83"/>
        <v/>
      </c>
      <c r="E1984" s="7"/>
      <c r="F1984" s="104"/>
      <c r="G1984" s="92"/>
      <c r="H1984" s="11"/>
      <c r="I1984" s="23"/>
      <c r="J1984" s="27"/>
      <c r="K1984" s="12"/>
      <c r="L1984" s="12"/>
      <c r="M1984" s="11"/>
      <c r="N1984" s="11"/>
      <c r="O1984" s="18"/>
    </row>
    <row r="1985" spans="1:15">
      <c r="A1985" s="34">
        <v>1983</v>
      </c>
      <c r="B1985" s="33"/>
      <c r="C1985" s="12"/>
      <c r="D1985" s="12" t="str">
        <f t="shared" si="83"/>
        <v/>
      </c>
      <c r="E1985" s="7"/>
      <c r="F1985" s="104"/>
      <c r="G1985" s="92"/>
      <c r="H1985" s="11"/>
      <c r="I1985" s="23"/>
      <c r="J1985" s="27"/>
      <c r="K1985" s="12"/>
      <c r="L1985" s="12"/>
      <c r="M1985" s="11"/>
      <c r="N1985" s="11"/>
      <c r="O1985" s="18"/>
    </row>
    <row r="1986" spans="1:15">
      <c r="A1986" s="34">
        <v>1984</v>
      </c>
      <c r="B1986" s="33"/>
      <c r="C1986" s="12"/>
      <c r="D1986" s="12" t="str">
        <f t="shared" si="83"/>
        <v/>
      </c>
      <c r="E1986" s="7"/>
      <c r="F1986" s="104"/>
      <c r="G1986" s="92"/>
      <c r="H1986" s="11"/>
      <c r="I1986" s="23"/>
      <c r="J1986" s="27"/>
      <c r="K1986" s="12"/>
      <c r="L1986" s="12"/>
      <c r="M1986" s="11"/>
      <c r="N1986" s="11"/>
      <c r="O1986" s="18"/>
    </row>
    <row r="1987" spans="1:15">
      <c r="A1987" s="34">
        <v>1985</v>
      </c>
      <c r="B1987" s="33"/>
      <c r="C1987" s="12"/>
      <c r="D1987" s="12" t="str">
        <f t="shared" si="83"/>
        <v/>
      </c>
      <c r="E1987" s="7"/>
      <c r="F1987" s="104"/>
      <c r="G1987" s="92"/>
      <c r="H1987" s="11"/>
      <c r="I1987" s="23"/>
      <c r="J1987" s="27"/>
      <c r="K1987" s="12"/>
      <c r="L1987" s="12"/>
      <c r="M1987" s="11"/>
      <c r="N1987" s="11"/>
      <c r="O1987" s="18"/>
    </row>
    <row r="1988" spans="1:15">
      <c r="A1988" s="34">
        <v>1986</v>
      </c>
      <c r="B1988" s="33"/>
      <c r="C1988" s="12"/>
      <c r="D1988" s="12" t="str">
        <f t="shared" si="83"/>
        <v/>
      </c>
      <c r="E1988" s="7"/>
      <c r="F1988" s="104"/>
      <c r="G1988" s="92"/>
      <c r="H1988" s="11"/>
      <c r="I1988" s="23"/>
      <c r="J1988" s="27"/>
      <c r="K1988" s="12"/>
      <c r="L1988" s="12"/>
      <c r="M1988" s="11"/>
      <c r="N1988" s="11"/>
      <c r="O1988" s="18"/>
    </row>
    <row r="1989" spans="1:15">
      <c r="A1989" s="34">
        <v>1987</v>
      </c>
      <c r="B1989" s="33"/>
      <c r="C1989" s="12"/>
      <c r="D1989" s="12" t="str">
        <f t="shared" si="83"/>
        <v/>
      </c>
      <c r="E1989" s="7"/>
      <c r="F1989" s="104"/>
      <c r="G1989" s="92"/>
      <c r="H1989" s="11"/>
      <c r="I1989" s="23"/>
      <c r="J1989" s="27"/>
      <c r="K1989" s="12"/>
      <c r="L1989" s="12"/>
      <c r="M1989" s="11"/>
      <c r="N1989" s="11"/>
      <c r="O1989" s="18"/>
    </row>
    <row r="1990" spans="1:15">
      <c r="A1990" s="34">
        <v>1988</v>
      </c>
      <c r="B1990" s="33"/>
      <c r="C1990" s="12"/>
      <c r="D1990" s="12" t="str">
        <f t="shared" si="83"/>
        <v/>
      </c>
      <c r="E1990" s="7"/>
      <c r="F1990" s="104"/>
      <c r="G1990" s="92"/>
      <c r="H1990" s="11"/>
      <c r="I1990" s="23"/>
      <c r="J1990" s="27"/>
      <c r="K1990" s="12"/>
      <c r="L1990" s="12"/>
      <c r="M1990" s="11"/>
      <c r="N1990" s="11"/>
      <c r="O1990" s="18"/>
    </row>
    <row r="1991" spans="1:15">
      <c r="A1991" s="34">
        <v>1989</v>
      </c>
      <c r="B1991" s="33"/>
      <c r="C1991" s="12"/>
      <c r="D1991" s="12" t="str">
        <f t="shared" si="83"/>
        <v/>
      </c>
      <c r="E1991" s="7"/>
      <c r="F1991" s="104"/>
      <c r="G1991" s="92"/>
      <c r="H1991" s="11"/>
      <c r="I1991" s="23"/>
      <c r="J1991" s="27"/>
      <c r="K1991" s="12"/>
      <c r="L1991" s="12"/>
      <c r="M1991" s="11"/>
      <c r="N1991" s="11"/>
      <c r="O1991" s="18"/>
    </row>
    <row r="1992" spans="1:15">
      <c r="A1992" s="34">
        <v>1990</v>
      </c>
      <c r="B1992" s="33"/>
      <c r="C1992" s="12"/>
      <c r="D1992" s="12" t="str">
        <f t="shared" si="83"/>
        <v/>
      </c>
      <c r="E1992" s="7"/>
      <c r="F1992" s="104"/>
      <c r="G1992" s="92"/>
      <c r="H1992" s="11"/>
      <c r="I1992" s="23"/>
      <c r="J1992" s="27"/>
      <c r="K1992" s="12"/>
      <c r="L1992" s="12"/>
      <c r="M1992" s="11"/>
      <c r="N1992" s="11"/>
      <c r="O1992" s="18"/>
    </row>
    <row r="1993" spans="1:15">
      <c r="A1993" s="34">
        <v>1991</v>
      </c>
      <c r="B1993" s="33"/>
      <c r="C1993" s="12"/>
      <c r="D1993" s="12" t="str">
        <f t="shared" si="83"/>
        <v/>
      </c>
      <c r="E1993" s="7"/>
      <c r="F1993" s="104"/>
      <c r="G1993" s="92"/>
      <c r="H1993" s="11"/>
      <c r="I1993" s="23"/>
      <c r="J1993" s="27"/>
      <c r="K1993" s="12"/>
      <c r="L1993" s="12"/>
      <c r="M1993" s="11"/>
      <c r="N1993" s="11"/>
      <c r="O1993" s="18"/>
    </row>
    <row r="1994" spans="1:15">
      <c r="A1994" s="34">
        <v>1992</v>
      </c>
      <c r="B1994" s="33"/>
      <c r="C1994" s="12"/>
      <c r="D1994" s="12" t="str">
        <f t="shared" ref="D1994:D2033" si="84">IF(B1994="","","中海箱")</f>
        <v/>
      </c>
      <c r="E1994" s="7"/>
      <c r="F1994" s="104"/>
      <c r="G1994" s="92"/>
      <c r="H1994" s="11"/>
      <c r="I1994" s="23"/>
      <c r="J1994" s="27"/>
      <c r="K1994" s="12"/>
      <c r="L1994" s="12"/>
      <c r="M1994" s="11"/>
      <c r="N1994" s="11"/>
      <c r="O1994" s="18"/>
    </row>
    <row r="1995" spans="1:15">
      <c r="A1995" s="34">
        <v>1993</v>
      </c>
      <c r="B1995" s="33"/>
      <c r="C1995" s="12"/>
      <c r="D1995" s="12" t="str">
        <f t="shared" si="84"/>
        <v/>
      </c>
      <c r="E1995" s="7"/>
      <c r="F1995" s="104"/>
      <c r="G1995" s="92"/>
      <c r="H1995" s="11"/>
      <c r="I1995" s="23"/>
      <c r="J1995" s="27"/>
      <c r="K1995" s="12"/>
      <c r="L1995" s="12"/>
      <c r="M1995" s="11"/>
      <c r="N1995" s="11"/>
      <c r="O1995" s="18"/>
    </row>
    <row r="1996" spans="1:15">
      <c r="A1996" s="34">
        <v>1994</v>
      </c>
      <c r="B1996" s="33"/>
      <c r="C1996" s="12"/>
      <c r="D1996" s="12" t="str">
        <f t="shared" si="84"/>
        <v/>
      </c>
      <c r="E1996" s="7"/>
      <c r="F1996" s="104"/>
      <c r="G1996" s="92"/>
      <c r="H1996" s="11"/>
      <c r="I1996" s="23"/>
      <c r="J1996" s="27"/>
      <c r="K1996" s="12"/>
      <c r="L1996" s="12"/>
      <c r="M1996" s="11"/>
      <c r="N1996" s="11"/>
      <c r="O1996" s="18"/>
    </row>
    <row r="1997" spans="1:15">
      <c r="A1997" s="34">
        <v>1995</v>
      </c>
      <c r="B1997" s="33"/>
      <c r="C1997" s="12"/>
      <c r="D1997" s="12" t="str">
        <f t="shared" si="84"/>
        <v/>
      </c>
      <c r="E1997" s="7"/>
      <c r="F1997" s="104"/>
      <c r="G1997" s="92"/>
      <c r="H1997" s="11"/>
      <c r="I1997" s="23"/>
      <c r="J1997" s="27"/>
      <c r="K1997" s="12"/>
      <c r="L1997" s="12"/>
      <c r="M1997" s="11"/>
      <c r="N1997" s="11"/>
      <c r="O1997" s="18"/>
    </row>
    <row r="1998" spans="1:15">
      <c r="A1998" s="34">
        <v>1996</v>
      </c>
      <c r="B1998" s="33"/>
      <c r="C1998" s="12"/>
      <c r="D1998" s="12" t="str">
        <f t="shared" si="84"/>
        <v/>
      </c>
      <c r="E1998" s="7"/>
      <c r="F1998" s="104"/>
      <c r="G1998" s="92"/>
      <c r="H1998" s="11"/>
      <c r="I1998" s="23"/>
      <c r="J1998" s="27"/>
      <c r="K1998" s="12"/>
      <c r="L1998" s="12"/>
      <c r="M1998" s="11"/>
      <c r="N1998" s="11"/>
      <c r="O1998" s="18"/>
    </row>
    <row r="1999" spans="1:15">
      <c r="A1999" s="34">
        <v>1997</v>
      </c>
      <c r="B1999" s="33"/>
      <c r="C1999" s="12"/>
      <c r="D1999" s="12" t="str">
        <f t="shared" si="84"/>
        <v/>
      </c>
      <c r="E1999" s="7"/>
      <c r="F1999" s="104"/>
      <c r="G1999" s="92"/>
      <c r="H1999" s="11"/>
      <c r="I1999" s="23"/>
      <c r="J1999" s="27"/>
      <c r="K1999" s="12"/>
      <c r="L1999" s="12"/>
      <c r="M1999" s="11"/>
      <c r="N1999" s="11"/>
      <c r="O1999" s="18"/>
    </row>
    <row r="2000" spans="1:15">
      <c r="A2000" s="34">
        <v>1998</v>
      </c>
      <c r="B2000" s="33"/>
      <c r="C2000" s="12"/>
      <c r="D2000" s="12" t="str">
        <f t="shared" si="84"/>
        <v/>
      </c>
      <c r="E2000" s="7"/>
      <c r="F2000" s="104"/>
      <c r="G2000" s="92"/>
      <c r="H2000" s="11"/>
      <c r="I2000" s="23"/>
      <c r="J2000" s="27"/>
      <c r="K2000" s="12"/>
      <c r="L2000" s="12"/>
      <c r="M2000" s="11"/>
      <c r="N2000" s="11"/>
      <c r="O2000" s="18"/>
    </row>
    <row r="2001" spans="1:15">
      <c r="A2001" s="34">
        <v>1999</v>
      </c>
      <c r="B2001" s="33"/>
      <c r="C2001" s="12"/>
      <c r="D2001" s="12" t="str">
        <f t="shared" si="84"/>
        <v/>
      </c>
      <c r="E2001" s="7"/>
      <c r="F2001" s="104"/>
      <c r="G2001" s="92"/>
      <c r="H2001" s="11"/>
      <c r="I2001" s="23"/>
      <c r="J2001" s="27"/>
      <c r="K2001" s="12"/>
      <c r="L2001" s="12"/>
      <c r="M2001" s="11"/>
      <c r="N2001" s="11"/>
      <c r="O2001" s="18"/>
    </row>
    <row r="2002" spans="1:15">
      <c r="A2002" s="34">
        <v>2000</v>
      </c>
      <c r="B2002" s="33"/>
      <c r="C2002" s="12"/>
      <c r="D2002" s="12" t="str">
        <f t="shared" si="84"/>
        <v/>
      </c>
      <c r="E2002" s="7"/>
      <c r="F2002" s="104"/>
      <c r="G2002" s="92"/>
      <c r="H2002" s="11"/>
      <c r="I2002" s="23"/>
      <c r="J2002" s="27"/>
      <c r="K2002" s="12"/>
      <c r="L2002" s="12"/>
      <c r="M2002" s="11"/>
      <c r="N2002" s="11"/>
      <c r="O2002" s="18"/>
    </row>
    <row r="2003" spans="1:15">
      <c r="A2003" s="34">
        <v>2001</v>
      </c>
      <c r="B2003" s="33"/>
      <c r="C2003" s="12"/>
      <c r="D2003" s="12" t="str">
        <f t="shared" si="84"/>
        <v/>
      </c>
      <c r="E2003" s="7"/>
      <c r="F2003" s="104"/>
      <c r="G2003" s="92"/>
      <c r="H2003" s="11"/>
      <c r="I2003" s="23"/>
      <c r="J2003" s="27"/>
      <c r="K2003" s="12"/>
      <c r="L2003" s="12"/>
      <c r="M2003" s="11"/>
      <c r="N2003" s="11"/>
      <c r="O2003" s="18"/>
    </row>
    <row r="2004" spans="1:15">
      <c r="A2004" s="34">
        <v>2002</v>
      </c>
      <c r="B2004" s="33"/>
      <c r="C2004" s="12"/>
      <c r="D2004" s="12" t="str">
        <f t="shared" si="84"/>
        <v/>
      </c>
      <c r="E2004" s="7"/>
      <c r="F2004" s="104"/>
      <c r="G2004" s="92"/>
      <c r="H2004" s="11"/>
      <c r="I2004" s="23"/>
      <c r="J2004" s="27"/>
      <c r="K2004" s="12"/>
      <c r="L2004" s="12"/>
      <c r="M2004" s="11"/>
      <c r="N2004" s="11"/>
      <c r="O2004" s="18"/>
    </row>
    <row r="2005" spans="1:15">
      <c r="A2005" s="34">
        <v>2003</v>
      </c>
      <c r="B2005" s="33"/>
      <c r="C2005" s="12"/>
      <c r="D2005" s="12" t="str">
        <f t="shared" si="84"/>
        <v/>
      </c>
      <c r="E2005" s="7"/>
      <c r="F2005" s="104"/>
      <c r="G2005" s="92"/>
      <c r="H2005" s="11"/>
      <c r="I2005" s="23"/>
      <c r="J2005" s="27"/>
      <c r="K2005" s="12"/>
      <c r="L2005" s="12"/>
      <c r="M2005" s="11"/>
      <c r="N2005" s="11"/>
      <c r="O2005" s="18"/>
    </row>
    <row r="2006" spans="1:15">
      <c r="A2006" s="34">
        <v>2004</v>
      </c>
      <c r="B2006" s="33"/>
      <c r="C2006" s="12"/>
      <c r="D2006" s="12" t="str">
        <f t="shared" si="84"/>
        <v/>
      </c>
      <c r="E2006" s="7"/>
      <c r="F2006" s="104"/>
      <c r="G2006" s="92"/>
      <c r="H2006" s="11"/>
      <c r="I2006" s="23"/>
      <c r="J2006" s="27"/>
      <c r="K2006" s="12"/>
      <c r="L2006" s="12"/>
      <c r="M2006" s="11"/>
      <c r="N2006" s="11"/>
      <c r="O2006" s="18"/>
    </row>
    <row r="2007" spans="1:15">
      <c r="A2007" s="34">
        <v>2005</v>
      </c>
      <c r="B2007" s="33"/>
      <c r="C2007" s="12"/>
      <c r="D2007" s="12" t="str">
        <f t="shared" si="84"/>
        <v/>
      </c>
      <c r="E2007" s="7"/>
      <c r="F2007" s="104"/>
      <c r="G2007" s="92"/>
      <c r="H2007" s="11"/>
      <c r="I2007" s="23"/>
      <c r="J2007" s="27"/>
      <c r="K2007" s="12"/>
      <c r="L2007" s="12"/>
      <c r="M2007" s="11"/>
      <c r="N2007" s="11"/>
      <c r="O2007" s="18"/>
    </row>
    <row r="2008" spans="1:15">
      <c r="A2008" s="34">
        <v>2006</v>
      </c>
      <c r="B2008" s="33"/>
      <c r="C2008" s="12"/>
      <c r="D2008" s="12" t="str">
        <f t="shared" si="84"/>
        <v/>
      </c>
      <c r="E2008" s="7"/>
      <c r="F2008" s="104"/>
      <c r="G2008" s="92"/>
      <c r="H2008" s="11"/>
      <c r="I2008" s="23"/>
      <c r="J2008" s="27"/>
      <c r="K2008" s="12"/>
      <c r="L2008" s="12"/>
      <c r="M2008" s="11"/>
      <c r="N2008" s="11"/>
      <c r="O2008" s="18"/>
    </row>
    <row r="2009" spans="1:15">
      <c r="A2009" s="34">
        <v>2007</v>
      </c>
      <c r="B2009" s="33"/>
      <c r="C2009" s="12"/>
      <c r="D2009" s="12" t="str">
        <f t="shared" si="84"/>
        <v/>
      </c>
      <c r="E2009" s="7"/>
      <c r="F2009" s="104"/>
      <c r="G2009" s="92"/>
      <c r="H2009" s="11"/>
      <c r="I2009" s="23"/>
      <c r="J2009" s="27"/>
      <c r="K2009" s="12"/>
      <c r="L2009" s="12"/>
      <c r="M2009" s="11"/>
      <c r="N2009" s="11"/>
      <c r="O2009" s="18"/>
    </row>
    <row r="2010" spans="1:15">
      <c r="A2010" s="34">
        <v>2008</v>
      </c>
      <c r="B2010" s="33"/>
      <c r="C2010" s="12"/>
      <c r="D2010" s="12" t="str">
        <f t="shared" si="84"/>
        <v/>
      </c>
      <c r="E2010" s="7"/>
      <c r="F2010" s="104"/>
      <c r="G2010" s="92"/>
      <c r="H2010" s="11"/>
      <c r="I2010" s="23"/>
      <c r="J2010" s="27"/>
      <c r="K2010" s="12"/>
      <c r="L2010" s="12"/>
      <c r="M2010" s="11"/>
      <c r="N2010" s="11"/>
      <c r="O2010" s="18"/>
    </row>
    <row r="2011" spans="1:15">
      <c r="A2011" s="34">
        <v>2009</v>
      </c>
      <c r="B2011" s="33"/>
      <c r="C2011" s="12"/>
      <c r="D2011" s="12" t="str">
        <f t="shared" si="84"/>
        <v/>
      </c>
      <c r="E2011" s="7"/>
      <c r="F2011" s="104"/>
      <c r="G2011" s="92"/>
      <c r="H2011" s="11"/>
      <c r="I2011" s="23"/>
      <c r="J2011" s="27"/>
      <c r="K2011" s="12"/>
      <c r="L2011" s="12"/>
      <c r="M2011" s="11"/>
      <c r="N2011" s="11"/>
      <c r="O2011" s="18"/>
    </row>
    <row r="2012" spans="1:15">
      <c r="A2012" s="34">
        <v>2010</v>
      </c>
      <c r="B2012" s="33"/>
      <c r="C2012" s="12"/>
      <c r="D2012" s="12" t="str">
        <f t="shared" si="84"/>
        <v/>
      </c>
      <c r="E2012" s="7"/>
      <c r="F2012" s="104"/>
      <c r="G2012" s="92"/>
      <c r="H2012" s="11"/>
      <c r="I2012" s="23"/>
      <c r="J2012" s="27"/>
      <c r="K2012" s="12"/>
      <c r="L2012" s="12"/>
      <c r="M2012" s="11"/>
      <c r="N2012" s="11"/>
      <c r="O2012" s="18"/>
    </row>
    <row r="2013" spans="1:15">
      <c r="A2013" s="34">
        <v>2011</v>
      </c>
      <c r="B2013" s="33"/>
      <c r="C2013" s="12"/>
      <c r="D2013" s="12" t="str">
        <f t="shared" si="84"/>
        <v/>
      </c>
      <c r="E2013" s="7"/>
      <c r="F2013" s="104"/>
      <c r="G2013" s="92"/>
      <c r="H2013" s="11"/>
      <c r="I2013" s="23"/>
      <c r="J2013" s="27"/>
      <c r="K2013" s="12"/>
      <c r="L2013" s="12"/>
      <c r="M2013" s="11"/>
      <c r="N2013" s="11"/>
      <c r="O2013" s="18"/>
    </row>
    <row r="2014" spans="1:15">
      <c r="A2014" s="34">
        <v>2012</v>
      </c>
      <c r="B2014" s="33"/>
      <c r="C2014" s="12"/>
      <c r="D2014" s="12" t="str">
        <f t="shared" si="84"/>
        <v/>
      </c>
      <c r="E2014" s="7"/>
      <c r="F2014" s="104"/>
      <c r="G2014" s="92"/>
      <c r="H2014" s="11"/>
      <c r="I2014" s="23"/>
      <c r="J2014" s="27"/>
      <c r="K2014" s="12"/>
      <c r="L2014" s="12"/>
      <c r="M2014" s="11"/>
      <c r="N2014" s="11"/>
      <c r="O2014" s="18"/>
    </row>
    <row r="2015" spans="1:15">
      <c r="A2015" s="34">
        <v>2013</v>
      </c>
      <c r="B2015" s="33"/>
      <c r="C2015" s="12"/>
      <c r="D2015" s="12" t="str">
        <f t="shared" si="84"/>
        <v/>
      </c>
      <c r="E2015" s="7"/>
      <c r="F2015" s="104"/>
      <c r="G2015" s="92"/>
      <c r="H2015" s="11"/>
      <c r="I2015" s="23"/>
      <c r="J2015" s="27"/>
      <c r="K2015" s="12"/>
      <c r="L2015" s="12"/>
      <c r="M2015" s="11"/>
      <c r="N2015" s="11"/>
      <c r="O2015" s="18"/>
    </row>
    <row r="2016" spans="1:15">
      <c r="A2016" s="34">
        <v>2014</v>
      </c>
      <c r="B2016" s="33"/>
      <c r="C2016" s="12"/>
      <c r="D2016" s="12" t="str">
        <f t="shared" si="84"/>
        <v/>
      </c>
      <c r="E2016" s="7"/>
      <c r="F2016" s="104"/>
      <c r="G2016" s="92"/>
      <c r="H2016" s="11"/>
      <c r="I2016" s="23"/>
      <c r="J2016" s="27"/>
      <c r="K2016" s="12"/>
      <c r="L2016" s="12"/>
      <c r="M2016" s="11"/>
      <c r="N2016" s="11"/>
      <c r="O2016" s="18"/>
    </row>
    <row r="2017" spans="1:15">
      <c r="A2017" s="34">
        <v>2015</v>
      </c>
      <c r="B2017" s="33"/>
      <c r="C2017" s="12"/>
      <c r="D2017" s="12" t="str">
        <f t="shared" si="84"/>
        <v/>
      </c>
      <c r="E2017" s="7"/>
      <c r="F2017" s="104"/>
      <c r="G2017" s="92"/>
      <c r="H2017" s="11"/>
      <c r="I2017" s="23"/>
      <c r="J2017" s="27"/>
      <c r="K2017" s="12"/>
      <c r="L2017" s="12"/>
      <c r="M2017" s="11"/>
      <c r="N2017" s="11"/>
      <c r="O2017" s="18"/>
    </row>
    <row r="2018" spans="1:15">
      <c r="A2018" s="34">
        <v>2016</v>
      </c>
      <c r="B2018" s="33"/>
      <c r="C2018" s="12"/>
      <c r="D2018" s="12" t="str">
        <f t="shared" si="84"/>
        <v/>
      </c>
      <c r="E2018" s="7"/>
      <c r="F2018" s="104"/>
      <c r="G2018" s="92"/>
      <c r="H2018" s="11"/>
      <c r="I2018" s="23"/>
      <c r="J2018" s="27"/>
      <c r="K2018" s="12"/>
      <c r="L2018" s="12"/>
      <c r="M2018" s="11"/>
      <c r="N2018" s="11"/>
      <c r="O2018" s="18"/>
    </row>
    <row r="2019" spans="1:15">
      <c r="A2019" s="34">
        <v>2017</v>
      </c>
      <c r="B2019" s="33"/>
      <c r="C2019" s="12"/>
      <c r="D2019" s="12" t="str">
        <f t="shared" si="84"/>
        <v/>
      </c>
      <c r="E2019" s="7"/>
      <c r="F2019" s="104"/>
      <c r="G2019" s="92"/>
      <c r="H2019" s="11"/>
      <c r="I2019" s="23"/>
      <c r="J2019" s="27"/>
      <c r="K2019" s="12"/>
      <c r="L2019" s="12"/>
      <c r="M2019" s="11"/>
      <c r="N2019" s="11"/>
      <c r="O2019" s="18"/>
    </row>
    <row r="2020" spans="1:15">
      <c r="A2020" s="34">
        <v>2018</v>
      </c>
      <c r="B2020" s="33"/>
      <c r="C2020" s="12"/>
      <c r="D2020" s="12" t="str">
        <f t="shared" si="84"/>
        <v/>
      </c>
      <c r="E2020" s="7"/>
      <c r="F2020" s="104"/>
      <c r="G2020" s="92"/>
      <c r="H2020" s="11"/>
      <c r="I2020" s="23"/>
      <c r="J2020" s="27"/>
      <c r="K2020" s="12"/>
      <c r="L2020" s="12"/>
      <c r="M2020" s="11"/>
      <c r="N2020" s="11"/>
      <c r="O2020" s="18"/>
    </row>
    <row r="2021" spans="1:15">
      <c r="A2021" s="34">
        <v>2019</v>
      </c>
      <c r="B2021" s="33"/>
      <c r="C2021" s="12"/>
      <c r="D2021" s="12" t="str">
        <f t="shared" si="84"/>
        <v/>
      </c>
      <c r="E2021" s="7"/>
      <c r="F2021" s="104"/>
      <c r="G2021" s="92"/>
      <c r="H2021" s="11"/>
      <c r="I2021" s="23"/>
      <c r="J2021" s="27"/>
      <c r="K2021" s="12"/>
      <c r="L2021" s="12"/>
      <c r="M2021" s="11"/>
      <c r="N2021" s="11"/>
      <c r="O2021" s="18"/>
    </row>
    <row r="2022" spans="1:15">
      <c r="A2022" s="34">
        <v>2020</v>
      </c>
      <c r="B2022" s="33"/>
      <c r="C2022" s="12"/>
      <c r="D2022" s="12" t="str">
        <f t="shared" si="84"/>
        <v/>
      </c>
      <c r="E2022" s="7"/>
      <c r="F2022" s="104"/>
      <c r="G2022" s="92"/>
      <c r="H2022" s="11"/>
      <c r="I2022" s="23"/>
      <c r="J2022" s="27"/>
      <c r="K2022" s="12"/>
      <c r="L2022" s="12"/>
      <c r="M2022" s="11"/>
      <c r="N2022" s="11"/>
      <c r="O2022" s="18"/>
    </row>
    <row r="2023" spans="1:15">
      <c r="A2023" s="34">
        <v>2021</v>
      </c>
      <c r="B2023" s="33"/>
      <c r="C2023" s="12"/>
      <c r="D2023" s="12" t="str">
        <f t="shared" si="84"/>
        <v/>
      </c>
      <c r="E2023" s="7"/>
      <c r="F2023" s="104"/>
      <c r="G2023" s="92"/>
      <c r="H2023" s="11"/>
      <c r="I2023" s="23"/>
      <c r="J2023" s="27"/>
      <c r="K2023" s="12"/>
      <c r="L2023" s="12"/>
      <c r="M2023" s="11"/>
      <c r="N2023" s="11"/>
      <c r="O2023" s="18"/>
    </row>
    <row r="2024" spans="1:15">
      <c r="A2024" s="34">
        <v>2022</v>
      </c>
      <c r="B2024" s="33"/>
      <c r="C2024" s="12"/>
      <c r="D2024" s="12" t="str">
        <f t="shared" si="84"/>
        <v/>
      </c>
      <c r="E2024" s="7"/>
      <c r="F2024" s="104"/>
      <c r="G2024" s="92"/>
      <c r="H2024" s="11"/>
      <c r="I2024" s="23"/>
      <c r="J2024" s="27"/>
      <c r="K2024" s="12"/>
      <c r="L2024" s="12"/>
      <c r="M2024" s="11"/>
      <c r="N2024" s="11"/>
      <c r="O2024" s="18"/>
    </row>
    <row r="2025" spans="1:15">
      <c r="A2025" s="34">
        <v>2023</v>
      </c>
      <c r="B2025" s="33"/>
      <c r="C2025" s="12"/>
      <c r="D2025" s="12" t="str">
        <f t="shared" si="84"/>
        <v/>
      </c>
      <c r="E2025" s="7"/>
      <c r="F2025" s="104"/>
      <c r="G2025" s="92"/>
      <c r="H2025" s="11"/>
      <c r="I2025" s="23"/>
      <c r="J2025" s="27"/>
      <c r="K2025" s="12"/>
      <c r="L2025" s="12"/>
      <c r="M2025" s="11"/>
      <c r="N2025" s="11"/>
      <c r="O2025" s="18"/>
    </row>
    <row r="2026" spans="1:15">
      <c r="A2026" s="34">
        <v>2024</v>
      </c>
      <c r="B2026" s="33"/>
      <c r="C2026" s="12"/>
      <c r="D2026" s="12" t="str">
        <f t="shared" si="84"/>
        <v/>
      </c>
      <c r="E2026" s="7"/>
      <c r="F2026" s="104"/>
      <c r="G2026" s="92"/>
      <c r="H2026" s="11"/>
      <c r="I2026" s="23"/>
      <c r="J2026" s="27"/>
      <c r="K2026" s="12"/>
      <c r="L2026" s="12"/>
      <c r="M2026" s="11"/>
      <c r="N2026" s="11"/>
      <c r="O2026" s="18"/>
    </row>
    <row r="2027" spans="1:15">
      <c r="A2027" s="34">
        <v>2025</v>
      </c>
      <c r="B2027" s="33"/>
      <c r="C2027" s="12"/>
      <c r="D2027" s="12" t="str">
        <f t="shared" si="84"/>
        <v/>
      </c>
      <c r="E2027" s="7"/>
      <c r="F2027" s="104"/>
      <c r="G2027" s="92"/>
      <c r="H2027" s="11"/>
      <c r="I2027" s="23"/>
      <c r="J2027" s="27"/>
      <c r="K2027" s="12"/>
      <c r="L2027" s="12"/>
      <c r="M2027" s="11"/>
      <c r="N2027" s="11"/>
      <c r="O2027" s="18"/>
    </row>
    <row r="2028" spans="1:15">
      <c r="A2028" s="34">
        <v>2026</v>
      </c>
      <c r="B2028" s="33"/>
      <c r="C2028" s="12"/>
      <c r="D2028" s="12" t="str">
        <f t="shared" si="84"/>
        <v/>
      </c>
      <c r="E2028" s="7"/>
      <c r="F2028" s="104"/>
      <c r="G2028" s="92"/>
      <c r="H2028" s="11"/>
      <c r="I2028" s="23"/>
      <c r="J2028" s="27"/>
      <c r="K2028" s="12"/>
      <c r="L2028" s="12"/>
      <c r="M2028" s="11"/>
      <c r="N2028" s="11"/>
      <c r="O2028" s="18"/>
    </row>
    <row r="2029" spans="1:15">
      <c r="A2029" s="34">
        <v>2027</v>
      </c>
      <c r="B2029" s="33"/>
      <c r="C2029" s="12"/>
      <c r="D2029" s="12" t="str">
        <f t="shared" si="84"/>
        <v/>
      </c>
      <c r="E2029" s="7"/>
      <c r="F2029" s="104"/>
      <c r="G2029" s="92"/>
      <c r="H2029" s="11"/>
      <c r="I2029" s="23"/>
      <c r="J2029" s="27"/>
      <c r="K2029" s="12"/>
      <c r="L2029" s="12"/>
      <c r="M2029" s="11"/>
      <c r="N2029" s="11"/>
      <c r="O2029" s="18"/>
    </row>
    <row r="2030" spans="1:15">
      <c r="A2030" s="34">
        <v>2028</v>
      </c>
      <c r="B2030" s="33"/>
      <c r="C2030" s="12"/>
      <c r="D2030" s="12" t="str">
        <f t="shared" si="84"/>
        <v/>
      </c>
      <c r="E2030" s="7"/>
      <c r="F2030" s="104"/>
      <c r="G2030" s="92"/>
      <c r="H2030" s="11"/>
      <c r="I2030" s="23"/>
      <c r="J2030" s="27"/>
      <c r="K2030" s="12"/>
      <c r="L2030" s="12"/>
      <c r="M2030" s="11"/>
      <c r="N2030" s="11"/>
      <c r="O2030" s="18"/>
    </row>
    <row r="2031" spans="1:15">
      <c r="A2031" s="34">
        <v>2029</v>
      </c>
      <c r="B2031" s="33"/>
      <c r="C2031" s="12"/>
      <c r="D2031" s="12" t="str">
        <f t="shared" si="84"/>
        <v/>
      </c>
      <c r="E2031" s="7"/>
      <c r="F2031" s="104"/>
      <c r="G2031" s="92"/>
      <c r="H2031" s="11"/>
      <c r="I2031" s="23"/>
      <c r="J2031" s="27"/>
      <c r="K2031" s="12"/>
      <c r="L2031" s="12"/>
      <c r="M2031" s="11"/>
      <c r="N2031" s="11"/>
      <c r="O2031" s="18"/>
    </row>
    <row r="2032" spans="1:15">
      <c r="A2032" s="34">
        <v>2030</v>
      </c>
      <c r="B2032" s="33"/>
      <c r="C2032" s="12"/>
      <c r="D2032" s="12" t="str">
        <f t="shared" si="84"/>
        <v/>
      </c>
      <c r="E2032" s="7"/>
      <c r="F2032" s="104"/>
      <c r="G2032" s="92"/>
      <c r="H2032" s="11"/>
      <c r="I2032" s="23"/>
      <c r="J2032" s="27"/>
      <c r="K2032" s="12"/>
      <c r="L2032" s="12"/>
      <c r="M2032" s="11"/>
      <c r="N2032" s="11"/>
      <c r="O2032" s="18"/>
    </row>
    <row r="2033" spans="1:15">
      <c r="A2033" s="34">
        <v>2031</v>
      </c>
      <c r="B2033" s="33"/>
      <c r="C2033" s="12"/>
      <c r="D2033" s="12" t="str">
        <f t="shared" si="84"/>
        <v/>
      </c>
      <c r="E2033" s="7"/>
      <c r="F2033" s="104"/>
      <c r="G2033" s="92"/>
      <c r="H2033" s="11"/>
      <c r="I2033" s="23"/>
      <c r="J2033" s="27"/>
      <c r="K2033" s="12"/>
      <c r="L2033" s="12"/>
      <c r="M2033" s="11"/>
      <c r="N2033" s="11"/>
      <c r="O2033" s="18"/>
    </row>
    <row r="2034" spans="1:15">
      <c r="I2034" s="23"/>
    </row>
    <row r="2035" spans="1:15">
      <c r="I2035" s="23"/>
    </row>
    <row r="2036" spans="1:15">
      <c r="I2036" s="23"/>
    </row>
    <row r="2037" spans="1:15">
      <c r="I2037" s="23"/>
    </row>
    <row r="2038" spans="1:15">
      <c r="I2038" s="23"/>
    </row>
    <row r="2039" spans="1:15">
      <c r="I2039" s="23"/>
    </row>
    <row r="2040" spans="1:15">
      <c r="I2040" s="23"/>
    </row>
    <row r="2041" spans="1:15">
      <c r="I2041" s="23"/>
    </row>
    <row r="2042" spans="1:15">
      <c r="I2042" s="23"/>
    </row>
    <row r="2043" spans="1:15">
      <c r="I2043" s="23"/>
    </row>
    <row r="2044" spans="1:15">
      <c r="I2044" s="23"/>
    </row>
    <row r="2045" spans="1:15">
      <c r="I2045" s="23"/>
    </row>
    <row r="2046" spans="1:15">
      <c r="I2046" s="23"/>
    </row>
    <row r="2047" spans="1:15">
      <c r="I2047" s="23"/>
    </row>
    <row r="2048" spans="1:15">
      <c r="I2048" s="23"/>
    </row>
    <row r="2049" spans="9:9">
      <c r="I2049" s="23"/>
    </row>
    <row r="2050" spans="9:9">
      <c r="I2050" s="23"/>
    </row>
    <row r="2051" spans="9:9">
      <c r="I2051" s="23"/>
    </row>
    <row r="2052" spans="9:9">
      <c r="I2052" s="23"/>
    </row>
    <row r="2053" spans="9:9">
      <c r="I2053" s="23"/>
    </row>
    <row r="2054" spans="9:9">
      <c r="I2054" s="23"/>
    </row>
    <row r="2055" spans="9:9">
      <c r="I2055" s="23"/>
    </row>
    <row r="2056" spans="9:9">
      <c r="I2056" s="23"/>
    </row>
    <row r="2057" spans="9:9">
      <c r="I2057" s="23"/>
    </row>
    <row r="2058" spans="9:9">
      <c r="I2058" s="23"/>
    </row>
    <row r="2059" spans="9:9">
      <c r="I2059" s="23"/>
    </row>
    <row r="2060" spans="9:9">
      <c r="I2060" s="23"/>
    </row>
    <row r="2061" spans="9:9">
      <c r="I2061" s="23"/>
    </row>
    <row r="2062" spans="9:9">
      <c r="I2062" s="23"/>
    </row>
    <row r="2063" spans="9:9">
      <c r="I2063" s="23"/>
    </row>
    <row r="2064" spans="9:9">
      <c r="I2064" s="23"/>
    </row>
    <row r="2065" spans="9:9">
      <c r="I2065" s="23"/>
    </row>
    <row r="2066" spans="9:9">
      <c r="I2066" s="23"/>
    </row>
    <row r="2067" spans="9:9">
      <c r="I2067" s="23"/>
    </row>
    <row r="2068" spans="9:9">
      <c r="I2068" s="23"/>
    </row>
    <row r="2069" spans="9:9">
      <c r="I2069" s="23"/>
    </row>
    <row r="2070" spans="9:9">
      <c r="I2070" s="23"/>
    </row>
    <row r="2071" spans="9:9">
      <c r="I2071" s="23"/>
    </row>
    <row r="2072" spans="9:9">
      <c r="I2072" s="23"/>
    </row>
    <row r="2073" spans="9:9">
      <c r="I2073" s="23"/>
    </row>
    <row r="2074" spans="9:9">
      <c r="I2074" s="23"/>
    </row>
    <row r="2075" spans="9:9">
      <c r="I2075" s="23"/>
    </row>
    <row r="2076" spans="9:9">
      <c r="I2076" s="23"/>
    </row>
    <row r="2077" spans="9:9">
      <c r="I2077" s="23"/>
    </row>
    <row r="2078" spans="9:9">
      <c r="I2078" s="23"/>
    </row>
    <row r="2079" spans="9:9">
      <c r="I2079" s="23"/>
    </row>
    <row r="2080" spans="9:9">
      <c r="I2080" s="23"/>
    </row>
    <row r="2081" spans="9:9">
      <c r="I2081" s="23"/>
    </row>
    <row r="2082" spans="9:9">
      <c r="I2082" s="23"/>
    </row>
    <row r="2083" spans="9:9">
      <c r="I2083" s="23"/>
    </row>
    <row r="2084" spans="9:9">
      <c r="I2084" s="23"/>
    </row>
    <row r="2085" spans="9:9">
      <c r="I2085" s="23"/>
    </row>
    <row r="2086" spans="9:9">
      <c r="I2086" s="23"/>
    </row>
    <row r="2087" spans="9:9">
      <c r="I2087" s="23"/>
    </row>
    <row r="2088" spans="9:9">
      <c r="I2088" s="23"/>
    </row>
    <row r="2089" spans="9:9">
      <c r="I2089" s="23"/>
    </row>
    <row r="2090" spans="9:9">
      <c r="I2090" s="23"/>
    </row>
    <row r="2091" spans="9:9">
      <c r="I2091" s="23"/>
    </row>
    <row r="2092" spans="9:9">
      <c r="I2092" s="23"/>
    </row>
    <row r="2093" spans="9:9">
      <c r="I2093" s="23"/>
    </row>
    <row r="2094" spans="9:9">
      <c r="I2094" s="23"/>
    </row>
    <row r="2095" spans="9:9">
      <c r="I2095" s="23"/>
    </row>
    <row r="2096" spans="9:9">
      <c r="I2096" s="23"/>
    </row>
    <row r="2097" spans="9:9">
      <c r="I2097" s="23"/>
    </row>
    <row r="2098" spans="9:9">
      <c r="I2098" s="23"/>
    </row>
    <row r="2099" spans="9:9">
      <c r="I2099" s="23"/>
    </row>
    <row r="2100" spans="9:9">
      <c r="I2100" s="23"/>
    </row>
    <row r="2101" spans="9:9">
      <c r="I2101" s="23"/>
    </row>
    <row r="2102" spans="9:9">
      <c r="I2102" s="23"/>
    </row>
    <row r="2103" spans="9:9">
      <c r="I2103" s="23"/>
    </row>
    <row r="2104" spans="9:9">
      <c r="I2104" s="23"/>
    </row>
    <row r="2105" spans="9:9">
      <c r="I2105" s="23"/>
    </row>
    <row r="2106" spans="9:9">
      <c r="I2106" s="23"/>
    </row>
    <row r="2107" spans="9:9">
      <c r="I2107" s="23"/>
    </row>
    <row r="2108" spans="9:9">
      <c r="I2108" s="23"/>
    </row>
    <row r="2109" spans="9:9">
      <c r="I2109" s="23"/>
    </row>
    <row r="2110" spans="9:9">
      <c r="I2110" s="23"/>
    </row>
    <row r="2111" spans="9:9">
      <c r="I2111" s="23"/>
    </row>
    <row r="2112" spans="9:9">
      <c r="I2112" s="23"/>
    </row>
    <row r="2113" spans="9:9">
      <c r="I2113" s="23"/>
    </row>
    <row r="2114" spans="9:9">
      <c r="I2114" s="23"/>
    </row>
    <row r="2115" spans="9:9">
      <c r="I2115" s="23"/>
    </row>
    <row r="2116" spans="9:9">
      <c r="I2116" s="23"/>
    </row>
    <row r="2117" spans="9:9">
      <c r="I2117" s="23"/>
    </row>
    <row r="2118" spans="9:9">
      <c r="I2118" s="23"/>
    </row>
    <row r="2119" spans="9:9">
      <c r="I2119" s="23"/>
    </row>
    <row r="2120" spans="9:9">
      <c r="I2120" s="23"/>
    </row>
    <row r="2121" spans="9:9">
      <c r="I2121" s="23"/>
    </row>
    <row r="2122" spans="9:9">
      <c r="I2122" s="23"/>
    </row>
    <row r="2123" spans="9:9">
      <c r="I2123" s="23"/>
    </row>
    <row r="2124" spans="9:9">
      <c r="I2124" s="23"/>
    </row>
    <row r="2125" spans="9:9">
      <c r="I2125" s="23"/>
    </row>
    <row r="2126" spans="9:9">
      <c r="I2126" s="23"/>
    </row>
    <row r="2127" spans="9:9">
      <c r="I2127" s="23"/>
    </row>
    <row r="2128" spans="9:9">
      <c r="I2128" s="23"/>
    </row>
    <row r="2129" spans="9:9">
      <c r="I2129" s="23"/>
    </row>
    <row r="2130" spans="9:9">
      <c r="I2130" s="23"/>
    </row>
    <row r="2131" spans="9:9">
      <c r="I2131" s="23"/>
    </row>
    <row r="2132" spans="9:9">
      <c r="I2132" s="23"/>
    </row>
    <row r="2133" spans="9:9">
      <c r="I2133" s="23"/>
    </row>
    <row r="2134" spans="9:9">
      <c r="I2134" s="23"/>
    </row>
    <row r="2135" spans="9:9">
      <c r="I2135" s="23"/>
    </row>
    <row r="2136" spans="9:9">
      <c r="I2136" s="23"/>
    </row>
    <row r="2137" spans="9:9">
      <c r="I2137" s="23"/>
    </row>
    <row r="2138" spans="9:9">
      <c r="I2138" s="23"/>
    </row>
    <row r="2139" spans="9:9">
      <c r="I2139" s="23"/>
    </row>
    <row r="2140" spans="9:9">
      <c r="I2140" s="23"/>
    </row>
    <row r="2141" spans="9:9">
      <c r="I2141" s="23"/>
    </row>
    <row r="2142" spans="9:9">
      <c r="I2142" s="23"/>
    </row>
    <row r="2143" spans="9:9">
      <c r="I2143" s="23"/>
    </row>
    <row r="2144" spans="9:9">
      <c r="I2144" s="23"/>
    </row>
    <row r="2145" spans="9:9">
      <c r="I2145" s="23"/>
    </row>
    <row r="2146" spans="9:9">
      <c r="I2146" s="23"/>
    </row>
    <row r="2147" spans="9:9">
      <c r="I2147" s="23"/>
    </row>
    <row r="2148" spans="9:9">
      <c r="I2148" s="23"/>
    </row>
    <row r="2149" spans="9:9">
      <c r="I2149" s="23"/>
    </row>
    <row r="2150" spans="9:9">
      <c r="I2150" s="23"/>
    </row>
    <row r="2151" spans="9:9">
      <c r="I2151" s="23"/>
    </row>
    <row r="2152" spans="9:9">
      <c r="I2152" s="23"/>
    </row>
    <row r="2153" spans="9:9">
      <c r="I2153" s="23"/>
    </row>
    <row r="2154" spans="9:9">
      <c r="I2154" s="23"/>
    </row>
    <row r="2155" spans="9:9">
      <c r="I2155" s="23"/>
    </row>
    <row r="2156" spans="9:9">
      <c r="I2156" s="23"/>
    </row>
    <row r="2157" spans="9:9">
      <c r="I2157" s="23"/>
    </row>
    <row r="2158" spans="9:9">
      <c r="I2158" s="23"/>
    </row>
    <row r="2159" spans="9:9">
      <c r="I2159" s="23"/>
    </row>
    <row r="2160" spans="9:9">
      <c r="I2160" s="23"/>
    </row>
    <row r="2161" spans="9:9">
      <c r="I2161" s="23"/>
    </row>
    <row r="2162" spans="9:9">
      <c r="I2162" s="23"/>
    </row>
    <row r="2163" spans="9:9">
      <c r="I2163" s="23"/>
    </row>
    <row r="2164" spans="9:9">
      <c r="I2164" s="23"/>
    </row>
    <row r="2165" spans="9:9">
      <c r="I2165" s="23"/>
    </row>
    <row r="2166" spans="9:9">
      <c r="I2166" s="23"/>
    </row>
    <row r="2167" spans="9:9">
      <c r="I2167" s="23"/>
    </row>
    <row r="2168" spans="9:9">
      <c r="I2168" s="23"/>
    </row>
    <row r="2169" spans="9:9">
      <c r="I2169" s="23"/>
    </row>
    <row r="2170" spans="9:9">
      <c r="I2170" s="23"/>
    </row>
    <row r="2171" spans="9:9">
      <c r="I2171" s="23"/>
    </row>
    <row r="2172" spans="9:9">
      <c r="I2172" s="23"/>
    </row>
    <row r="2173" spans="9:9">
      <c r="I2173" s="23"/>
    </row>
    <row r="2174" spans="9:9">
      <c r="I2174" s="23"/>
    </row>
    <row r="2175" spans="9:9">
      <c r="I2175" s="23"/>
    </row>
    <row r="2176" spans="9:9">
      <c r="I2176" s="23"/>
    </row>
    <row r="2177" spans="9:9">
      <c r="I2177" s="23"/>
    </row>
    <row r="2178" spans="9:9">
      <c r="I2178" s="23"/>
    </row>
    <row r="2179" spans="9:9">
      <c r="I2179" s="23"/>
    </row>
    <row r="2180" spans="9:9">
      <c r="I2180" s="23"/>
    </row>
    <row r="2181" spans="9:9">
      <c r="I2181" s="23"/>
    </row>
    <row r="2182" spans="9:9">
      <c r="I2182" s="23"/>
    </row>
    <row r="2183" spans="9:9">
      <c r="I2183" s="23"/>
    </row>
    <row r="2184" spans="9:9">
      <c r="I2184" s="23"/>
    </row>
    <row r="2185" spans="9:9">
      <c r="I2185" s="23"/>
    </row>
    <row r="2186" spans="9:9">
      <c r="I2186" s="23"/>
    </row>
    <row r="2187" spans="9:9">
      <c r="I2187" s="23"/>
    </row>
    <row r="2188" spans="9:9">
      <c r="I2188" s="23"/>
    </row>
    <row r="2189" spans="9:9">
      <c r="I2189" s="23"/>
    </row>
    <row r="2190" spans="9:9">
      <c r="I2190" s="23"/>
    </row>
    <row r="2191" spans="9:9">
      <c r="I2191" s="23"/>
    </row>
    <row r="2192" spans="9:9">
      <c r="I2192" s="23"/>
    </row>
    <row r="2193" spans="9:9">
      <c r="I2193" s="23"/>
    </row>
    <row r="2194" spans="9:9">
      <c r="I2194" s="23"/>
    </row>
    <row r="2195" spans="9:9">
      <c r="I2195" s="23"/>
    </row>
    <row r="2196" spans="9:9">
      <c r="I2196" s="23"/>
    </row>
    <row r="2197" spans="9:9">
      <c r="I2197" s="23"/>
    </row>
    <row r="2198" spans="9:9">
      <c r="I2198" s="23"/>
    </row>
    <row r="2199" spans="9:9">
      <c r="I2199" s="23"/>
    </row>
    <row r="2200" spans="9:9">
      <c r="I2200" s="23"/>
    </row>
    <row r="2201" spans="9:9">
      <c r="I2201" s="23"/>
    </row>
    <row r="2202" spans="9:9">
      <c r="I2202" s="23"/>
    </row>
    <row r="2203" spans="9:9">
      <c r="I2203" s="23"/>
    </row>
    <row r="2204" spans="9:9">
      <c r="I2204" s="23"/>
    </row>
    <row r="2205" spans="9:9">
      <c r="I2205" s="23"/>
    </row>
    <row r="2206" spans="9:9">
      <c r="I2206" s="23"/>
    </row>
    <row r="2207" spans="9:9">
      <c r="I2207" s="23"/>
    </row>
    <row r="2208" spans="9:9">
      <c r="I2208" s="23"/>
    </row>
    <row r="2209" spans="9:9">
      <c r="I2209" s="23"/>
    </row>
    <row r="2210" spans="9:9">
      <c r="I2210" s="23"/>
    </row>
    <row r="2211" spans="9:9">
      <c r="I2211" s="23"/>
    </row>
  </sheetData>
  <autoFilter ref="A2:P2033"/>
  <mergeCells count="1">
    <mergeCell ref="A1:O1"/>
  </mergeCells>
  <phoneticPr fontId="2" type="noConversion"/>
  <dataValidations count="4">
    <dataValidation type="list" allowBlank="1" showInputMessage="1" showErrorMessage="1" sqref="D2034:D65536 C1871:C65536">
      <formula1>"GP,HQ,RF"</formula1>
    </dataValidation>
    <dataValidation type="list" allowBlank="1" showInputMessage="1" showErrorMessage="1" sqref="H3:H65536">
      <formula1>"空,重"</formula1>
    </dataValidation>
    <dataValidation type="list" allowBlank="1" showInputMessage="1" showErrorMessage="1" sqref="C3:C1870">
      <formula1>"20`GP,40`GP,20`HQ,40`HQ,"</formula1>
    </dataValidation>
    <dataValidation type="list" allowBlank="1" showInputMessage="1" showErrorMessage="1" sqref="E3:E2033">
      <formula1>"阳都堆场,阳都2号,阳都3号,阳都4号,阳都5号"</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sheetPr codeName="Sheet18" enableFormatConditionsCalculation="0">
    <tabColor indexed="62"/>
  </sheetPr>
  <dimension ref="A1:P1637"/>
  <sheetViews>
    <sheetView workbookViewId="0">
      <pane xSplit="5" ySplit="2" topLeftCell="F166" activePane="bottomRight" state="frozen"/>
      <selection activeCell="G171" sqref="A1:Q1644"/>
      <selection pane="topRight" activeCell="G171" sqref="A1:Q1644"/>
      <selection pane="bottomLeft" activeCell="G171" sqref="A1:Q1644"/>
      <selection pane="bottomRight" activeCell="K183" sqref="K183"/>
    </sheetView>
  </sheetViews>
  <sheetFormatPr defaultRowHeight="14.25"/>
  <cols>
    <col min="1" max="1" width="5.75" style="15" customWidth="1"/>
    <col min="2" max="2" width="12.75" style="15" bestFit="1" customWidth="1"/>
    <col min="3" max="3" width="6.625" style="15" customWidth="1"/>
    <col min="4" max="4" width="9.625" style="1" customWidth="1"/>
    <col min="5" max="6" width="14.25" style="15" bestFit="1" customWidth="1"/>
    <col min="7" max="7" width="36.375" style="42" customWidth="1"/>
    <col min="8" max="8" width="11.125" style="1" customWidth="1"/>
    <col min="9" max="9" width="11" style="25" customWidth="1"/>
    <col min="10" max="10" width="10.25" style="22" customWidth="1"/>
    <col min="11" max="11" width="11.625" style="15" bestFit="1" customWidth="1"/>
    <col min="12" max="12" width="8.5" style="15" customWidth="1"/>
    <col min="13" max="13" width="15.875" style="1" customWidth="1"/>
    <col min="14" max="14" width="15.25" style="1" customWidth="1"/>
    <col min="15" max="15" width="12.5" style="17" customWidth="1"/>
    <col min="16" max="16" width="17.75" style="1" customWidth="1"/>
    <col min="17" max="17" width="10.25" style="1" customWidth="1"/>
    <col min="18" max="16384" width="9" style="1"/>
  </cols>
  <sheetData>
    <row r="1" spans="1:16" ht="35.25" customHeight="1" thickBot="1">
      <c r="A1" s="282" t="s">
        <v>68</v>
      </c>
      <c r="B1" s="283"/>
      <c r="C1" s="282"/>
      <c r="D1" s="282"/>
      <c r="E1" s="282"/>
      <c r="F1" s="282"/>
      <c r="G1" s="282"/>
      <c r="H1" s="282"/>
      <c r="I1" s="282"/>
      <c r="J1" s="282"/>
      <c r="K1" s="282"/>
      <c r="L1" s="282"/>
      <c r="M1" s="282"/>
      <c r="N1" s="282"/>
      <c r="O1" s="282"/>
    </row>
    <row r="2" spans="1:16" ht="26.25" customHeight="1" thickBot="1">
      <c r="A2" s="2" t="s">
        <v>69</v>
      </c>
      <c r="B2" s="64" t="s">
        <v>2434</v>
      </c>
      <c r="C2" s="2" t="s">
        <v>10358</v>
      </c>
      <c r="D2" s="2" t="s">
        <v>10359</v>
      </c>
      <c r="E2" s="2" t="s">
        <v>16122</v>
      </c>
      <c r="F2" s="3" t="s">
        <v>14617</v>
      </c>
      <c r="G2" s="38" t="s">
        <v>3650</v>
      </c>
      <c r="H2" s="2" t="s">
        <v>9189</v>
      </c>
      <c r="I2" s="3" t="s">
        <v>6758</v>
      </c>
      <c r="J2" s="20" t="s">
        <v>935</v>
      </c>
      <c r="K2" s="2" t="s">
        <v>7640</v>
      </c>
      <c r="L2" s="4" t="s">
        <v>3492</v>
      </c>
      <c r="M2" s="5" t="s">
        <v>15610</v>
      </c>
      <c r="N2" s="6" t="s">
        <v>2813</v>
      </c>
      <c r="O2" s="16" t="s">
        <v>6454</v>
      </c>
    </row>
    <row r="3" spans="1:16">
      <c r="A3" s="34">
        <v>1</v>
      </c>
      <c r="B3" s="109" t="s">
        <v>14408</v>
      </c>
      <c r="C3" s="35" t="s">
        <v>6828</v>
      </c>
      <c r="D3" s="7" t="str">
        <f>IF(B3="","","浦东箱")</f>
        <v>浦东箱</v>
      </c>
      <c r="E3" s="7" t="s">
        <v>17174</v>
      </c>
      <c r="F3" s="19">
        <v>40625</v>
      </c>
      <c r="G3" s="39"/>
      <c r="H3" s="7" t="str">
        <f t="shared" ref="H3:H63" si="0">IF(I3="","空","重")</f>
        <v>重</v>
      </c>
      <c r="I3" s="23">
        <v>40634</v>
      </c>
      <c r="J3" s="21"/>
      <c r="K3" s="7" t="s">
        <v>10395</v>
      </c>
      <c r="L3" s="7"/>
      <c r="M3" s="63"/>
      <c r="N3" s="10"/>
      <c r="O3" s="18" t="str">
        <f t="shared" ref="O3:O66" ca="1" si="1">IF(ISNONTEXT(J3),DATEDIF(F3,TODAY(),"d")&amp;"天","出场")</f>
        <v>1174天</v>
      </c>
      <c r="P3" s="1" t="str">
        <f t="shared" ref="P3:P66" ca="1" si="2">IF(I3="","",IF(TODAY()-I3&gt;30,"超过"&amp;(TODAY()-I3)&amp;"未进场",""))</f>
        <v>超过1165未进场</v>
      </c>
    </row>
    <row r="4" spans="1:16">
      <c r="A4" s="34">
        <v>2</v>
      </c>
      <c r="B4" s="109" t="s">
        <v>14409</v>
      </c>
      <c r="C4" s="35" t="s">
        <v>6828</v>
      </c>
      <c r="D4" s="7" t="str">
        <f t="shared" ref="D4:D64" si="3">IF(B4="","","浦东箱")</f>
        <v>浦东箱</v>
      </c>
      <c r="E4" s="7" t="s">
        <v>17174</v>
      </c>
      <c r="F4" s="19">
        <v>40625</v>
      </c>
      <c r="G4" s="39"/>
      <c r="H4" s="7" t="str">
        <f t="shared" si="0"/>
        <v>重</v>
      </c>
      <c r="I4" s="23">
        <v>40634</v>
      </c>
      <c r="J4" s="21"/>
      <c r="K4" s="7" t="s">
        <v>10395</v>
      </c>
      <c r="L4" s="11"/>
      <c r="M4" s="63"/>
      <c r="N4" s="10"/>
      <c r="O4" s="18" t="str">
        <f t="shared" ca="1" si="1"/>
        <v>1174天</v>
      </c>
      <c r="P4" s="1" t="str">
        <f t="shared" ca="1" si="2"/>
        <v>超过1165未进场</v>
      </c>
    </row>
    <row r="5" spans="1:16">
      <c r="A5" s="34">
        <v>3</v>
      </c>
      <c r="B5" s="109" t="s">
        <v>14410</v>
      </c>
      <c r="C5" s="35" t="s">
        <v>6828</v>
      </c>
      <c r="D5" s="7" t="str">
        <f t="shared" si="3"/>
        <v>浦东箱</v>
      </c>
      <c r="E5" s="7" t="s">
        <v>17174</v>
      </c>
      <c r="F5" s="19">
        <v>40634</v>
      </c>
      <c r="G5" s="39"/>
      <c r="H5" s="7" t="str">
        <f t="shared" si="0"/>
        <v>重</v>
      </c>
      <c r="I5" s="23">
        <v>40634</v>
      </c>
      <c r="J5" s="21"/>
      <c r="K5" s="7" t="s">
        <v>10395</v>
      </c>
      <c r="L5" s="7"/>
      <c r="M5" s="63"/>
      <c r="N5" s="10"/>
      <c r="O5" s="18" t="str">
        <f t="shared" ca="1" si="1"/>
        <v>1165天</v>
      </c>
      <c r="P5" s="1" t="str">
        <f t="shared" ca="1" si="2"/>
        <v>超过1165未进场</v>
      </c>
    </row>
    <row r="6" spans="1:16">
      <c r="A6" s="34">
        <v>4</v>
      </c>
      <c r="B6" s="109" t="s">
        <v>14411</v>
      </c>
      <c r="C6" s="35" t="s">
        <v>6828</v>
      </c>
      <c r="D6" s="7" t="str">
        <f t="shared" si="3"/>
        <v>浦东箱</v>
      </c>
      <c r="E6" s="7" t="s">
        <v>17174</v>
      </c>
      <c r="F6" s="19">
        <v>40639</v>
      </c>
      <c r="G6" s="39"/>
      <c r="H6" s="7" t="str">
        <f t="shared" si="0"/>
        <v>重</v>
      </c>
      <c r="I6" s="23">
        <v>40649</v>
      </c>
      <c r="J6" s="21"/>
      <c r="K6" s="7" t="s">
        <v>10395</v>
      </c>
      <c r="L6" s="7"/>
      <c r="M6" s="63"/>
      <c r="N6" s="10"/>
      <c r="O6" s="18" t="str">
        <f t="shared" ca="1" si="1"/>
        <v>1160天</v>
      </c>
      <c r="P6" s="1" t="str">
        <f t="shared" ca="1" si="2"/>
        <v>超过1150未进场</v>
      </c>
    </row>
    <row r="7" spans="1:16">
      <c r="A7" s="34">
        <v>5</v>
      </c>
      <c r="B7" s="109" t="s">
        <v>14412</v>
      </c>
      <c r="C7" s="35" t="s">
        <v>6828</v>
      </c>
      <c r="D7" s="7" t="str">
        <f t="shared" si="3"/>
        <v>浦东箱</v>
      </c>
      <c r="E7" s="7" t="s">
        <v>17174</v>
      </c>
      <c r="F7" s="19">
        <v>40639</v>
      </c>
      <c r="G7" s="39"/>
      <c r="H7" s="7" t="str">
        <f t="shared" si="0"/>
        <v>重</v>
      </c>
      <c r="I7" s="23">
        <v>40650</v>
      </c>
      <c r="J7" s="21"/>
      <c r="K7" s="7" t="s">
        <v>10395</v>
      </c>
      <c r="L7" s="7"/>
      <c r="M7" s="63"/>
      <c r="N7" s="10"/>
      <c r="O7" s="18" t="str">
        <f t="shared" ca="1" si="1"/>
        <v>1160天</v>
      </c>
      <c r="P7" s="1" t="str">
        <f t="shared" ca="1" si="2"/>
        <v>超过1149未进场</v>
      </c>
    </row>
    <row r="8" spans="1:16">
      <c r="A8" s="34">
        <v>6</v>
      </c>
      <c r="B8" s="109" t="s">
        <v>14413</v>
      </c>
      <c r="C8" s="35" t="s">
        <v>6828</v>
      </c>
      <c r="D8" s="7" t="str">
        <f t="shared" si="3"/>
        <v>浦东箱</v>
      </c>
      <c r="E8" s="7" t="s">
        <v>17174</v>
      </c>
      <c r="F8" s="19">
        <v>40640</v>
      </c>
      <c r="G8" s="39"/>
      <c r="H8" s="7" t="str">
        <f t="shared" si="0"/>
        <v>重</v>
      </c>
      <c r="I8" s="23">
        <v>40644</v>
      </c>
      <c r="J8" s="21"/>
      <c r="K8" s="7" t="s">
        <v>10395</v>
      </c>
      <c r="L8" s="7"/>
      <c r="M8" s="63"/>
      <c r="N8" s="10"/>
      <c r="O8" s="18" t="str">
        <f t="shared" ca="1" si="1"/>
        <v>1159天</v>
      </c>
      <c r="P8" s="1" t="str">
        <f t="shared" ca="1" si="2"/>
        <v>超过1155未进场</v>
      </c>
    </row>
    <row r="9" spans="1:16">
      <c r="A9" s="34">
        <v>7</v>
      </c>
      <c r="B9" s="109" t="s">
        <v>14414</v>
      </c>
      <c r="C9" s="35" t="s">
        <v>6828</v>
      </c>
      <c r="D9" s="7" t="str">
        <f t="shared" si="3"/>
        <v>浦东箱</v>
      </c>
      <c r="E9" s="7" t="s">
        <v>17174</v>
      </c>
      <c r="F9" s="19">
        <v>40648</v>
      </c>
      <c r="G9" s="39"/>
      <c r="H9" s="7" t="str">
        <f t="shared" si="0"/>
        <v>重</v>
      </c>
      <c r="I9" s="23">
        <v>40640</v>
      </c>
      <c r="J9" s="21"/>
      <c r="K9" s="7" t="s">
        <v>10395</v>
      </c>
      <c r="L9" s="7"/>
      <c r="M9" s="63"/>
      <c r="N9" s="10"/>
      <c r="O9" s="18" t="str">
        <f t="shared" ca="1" si="1"/>
        <v>1151天</v>
      </c>
      <c r="P9" s="1" t="str">
        <f t="shared" ca="1" si="2"/>
        <v>超过1159未进场</v>
      </c>
    </row>
    <row r="10" spans="1:16">
      <c r="A10" s="34">
        <v>8</v>
      </c>
      <c r="B10" s="109" t="s">
        <v>14415</v>
      </c>
      <c r="C10" s="35" t="s">
        <v>6828</v>
      </c>
      <c r="D10" s="7" t="str">
        <f t="shared" si="3"/>
        <v>浦东箱</v>
      </c>
      <c r="E10" s="7" t="s">
        <v>17174</v>
      </c>
      <c r="F10" s="19">
        <v>40648</v>
      </c>
      <c r="G10" s="39"/>
      <c r="H10" s="7" t="str">
        <f t="shared" si="0"/>
        <v>重</v>
      </c>
      <c r="I10" s="23">
        <v>40653</v>
      </c>
      <c r="J10" s="21"/>
      <c r="K10" s="7" t="s">
        <v>10395</v>
      </c>
      <c r="L10" s="7"/>
      <c r="M10" s="63"/>
      <c r="N10" s="10"/>
      <c r="O10" s="18" t="str">
        <f t="shared" ca="1" si="1"/>
        <v>1151天</v>
      </c>
      <c r="P10" s="1" t="str">
        <f t="shared" ca="1" si="2"/>
        <v>超过1146未进场</v>
      </c>
    </row>
    <row r="11" spans="1:16">
      <c r="A11" s="34">
        <v>9</v>
      </c>
      <c r="B11" s="109" t="s">
        <v>5074</v>
      </c>
      <c r="C11" s="35" t="s">
        <v>6828</v>
      </c>
      <c r="D11" s="7" t="str">
        <f t="shared" si="3"/>
        <v>浦东箱</v>
      </c>
      <c r="E11" s="7" t="s">
        <v>17174</v>
      </c>
      <c r="F11" s="19">
        <v>40650</v>
      </c>
      <c r="G11" s="39"/>
      <c r="H11" s="7" t="str">
        <f t="shared" si="0"/>
        <v>重</v>
      </c>
      <c r="I11" s="23">
        <v>40656</v>
      </c>
      <c r="J11" s="21"/>
      <c r="K11" s="7" t="s">
        <v>10395</v>
      </c>
      <c r="L11" s="7"/>
      <c r="M11" s="63"/>
      <c r="N11" s="10"/>
      <c r="O11" s="18" t="str">
        <f t="shared" ca="1" si="1"/>
        <v>1149天</v>
      </c>
      <c r="P11" s="1" t="str">
        <f t="shared" ca="1" si="2"/>
        <v>超过1143未进场</v>
      </c>
    </row>
    <row r="12" spans="1:16">
      <c r="A12" s="34">
        <v>10</v>
      </c>
      <c r="B12" s="109" t="s">
        <v>5075</v>
      </c>
      <c r="C12" s="35" t="s">
        <v>6828</v>
      </c>
      <c r="D12" s="7" t="str">
        <f t="shared" si="3"/>
        <v>浦东箱</v>
      </c>
      <c r="E12" s="7" t="s">
        <v>17174</v>
      </c>
      <c r="F12" s="19">
        <v>40653</v>
      </c>
      <c r="G12" s="39"/>
      <c r="H12" s="7" t="str">
        <f t="shared" si="0"/>
        <v>重</v>
      </c>
      <c r="I12" s="23">
        <v>40654</v>
      </c>
      <c r="J12" s="21"/>
      <c r="K12" s="7" t="s">
        <v>5796</v>
      </c>
      <c r="L12" s="7"/>
      <c r="M12" s="63"/>
      <c r="N12" s="10"/>
      <c r="O12" s="18" t="str">
        <f t="shared" ca="1" si="1"/>
        <v>1146天</v>
      </c>
      <c r="P12" s="1" t="str">
        <f t="shared" ca="1" si="2"/>
        <v>超过1145未进场</v>
      </c>
    </row>
    <row r="13" spans="1:16">
      <c r="A13" s="34">
        <v>11</v>
      </c>
      <c r="B13" s="109" t="s">
        <v>5076</v>
      </c>
      <c r="C13" s="35" t="s">
        <v>6828</v>
      </c>
      <c r="D13" s="7" t="str">
        <f t="shared" si="3"/>
        <v>浦东箱</v>
      </c>
      <c r="E13" s="7" t="s">
        <v>17174</v>
      </c>
      <c r="F13" s="19">
        <v>40654</v>
      </c>
      <c r="G13" s="39"/>
      <c r="H13" s="7" t="str">
        <f t="shared" si="0"/>
        <v>重</v>
      </c>
      <c r="I13" s="23">
        <v>40660</v>
      </c>
      <c r="J13" s="21"/>
      <c r="K13" s="7" t="s">
        <v>10395</v>
      </c>
      <c r="L13" s="7"/>
      <c r="M13" s="63"/>
      <c r="N13" s="10"/>
      <c r="O13" s="18" t="str">
        <f t="shared" ca="1" si="1"/>
        <v>1145天</v>
      </c>
      <c r="P13" s="1" t="str">
        <f t="shared" ca="1" si="2"/>
        <v>超过1139未进场</v>
      </c>
    </row>
    <row r="14" spans="1:16">
      <c r="A14" s="34">
        <v>12</v>
      </c>
      <c r="B14" s="109" t="s">
        <v>4529</v>
      </c>
      <c r="C14" s="35" t="s">
        <v>6828</v>
      </c>
      <c r="D14" s="7" t="str">
        <f t="shared" si="3"/>
        <v>浦东箱</v>
      </c>
      <c r="E14" s="7" t="s">
        <v>17174</v>
      </c>
      <c r="F14" s="19">
        <v>40654</v>
      </c>
      <c r="G14" s="39"/>
      <c r="H14" s="7" t="str">
        <f t="shared" si="0"/>
        <v>重</v>
      </c>
      <c r="I14" s="23">
        <v>40660</v>
      </c>
      <c r="J14" s="21"/>
      <c r="K14" s="7" t="s">
        <v>10395</v>
      </c>
      <c r="L14" s="7"/>
      <c r="M14" s="63"/>
      <c r="N14" s="10"/>
      <c r="O14" s="18" t="str">
        <f t="shared" ca="1" si="1"/>
        <v>1145天</v>
      </c>
      <c r="P14" s="1" t="str">
        <f t="shared" ca="1" si="2"/>
        <v>超过1139未进场</v>
      </c>
    </row>
    <row r="15" spans="1:16">
      <c r="A15" s="34">
        <v>13</v>
      </c>
      <c r="B15" s="109" t="s">
        <v>4530</v>
      </c>
      <c r="C15" s="35" t="s">
        <v>6828</v>
      </c>
      <c r="D15" s="7" t="str">
        <f t="shared" si="3"/>
        <v>浦东箱</v>
      </c>
      <c r="E15" s="7" t="s">
        <v>17174</v>
      </c>
      <c r="F15" s="19">
        <v>40654</v>
      </c>
      <c r="G15" s="39"/>
      <c r="H15" s="7" t="str">
        <f t="shared" si="0"/>
        <v>重</v>
      </c>
      <c r="I15" s="23">
        <v>40661</v>
      </c>
      <c r="J15" s="21"/>
      <c r="K15" s="7" t="s">
        <v>5796</v>
      </c>
      <c r="L15" s="7"/>
      <c r="M15" s="63"/>
      <c r="N15" s="10"/>
      <c r="O15" s="18" t="str">
        <f t="shared" ca="1" si="1"/>
        <v>1145天</v>
      </c>
      <c r="P15" s="1" t="str">
        <f t="shared" ca="1" si="2"/>
        <v>超过1138未进场</v>
      </c>
    </row>
    <row r="16" spans="1:16">
      <c r="A16" s="34">
        <v>14</v>
      </c>
      <c r="B16" s="109" t="s">
        <v>4531</v>
      </c>
      <c r="C16" s="35" t="s">
        <v>6828</v>
      </c>
      <c r="D16" s="7" t="str">
        <f t="shared" si="3"/>
        <v>浦东箱</v>
      </c>
      <c r="E16" s="7" t="s">
        <v>17174</v>
      </c>
      <c r="F16" s="19">
        <v>40656</v>
      </c>
      <c r="G16" s="39"/>
      <c r="H16" s="7" t="str">
        <f t="shared" si="0"/>
        <v>重</v>
      </c>
      <c r="I16" s="23">
        <v>40666</v>
      </c>
      <c r="J16" s="21"/>
      <c r="K16" s="7" t="s">
        <v>5796</v>
      </c>
      <c r="L16" s="7"/>
      <c r="M16" s="63"/>
      <c r="N16" s="10"/>
      <c r="O16" s="18" t="str">
        <f t="shared" ca="1" si="1"/>
        <v>1143天</v>
      </c>
      <c r="P16" s="1" t="str">
        <f t="shared" ca="1" si="2"/>
        <v>超过1133未进场</v>
      </c>
    </row>
    <row r="17" spans="1:16">
      <c r="A17" s="34">
        <v>15</v>
      </c>
      <c r="B17" s="109" t="s">
        <v>4220</v>
      </c>
      <c r="C17" s="35" t="s">
        <v>6828</v>
      </c>
      <c r="D17" s="7" t="str">
        <f t="shared" si="3"/>
        <v>浦东箱</v>
      </c>
      <c r="E17" s="7" t="s">
        <v>17174</v>
      </c>
      <c r="F17" s="19">
        <v>40658</v>
      </c>
      <c r="G17" s="39"/>
      <c r="H17" s="7" t="str">
        <f t="shared" si="0"/>
        <v>重</v>
      </c>
      <c r="I17" s="23">
        <v>40658</v>
      </c>
      <c r="J17" s="21"/>
      <c r="K17" s="7" t="s">
        <v>5796</v>
      </c>
      <c r="L17" s="7"/>
      <c r="M17" s="63"/>
      <c r="N17" s="10"/>
      <c r="O17" s="18" t="str">
        <f t="shared" ca="1" si="1"/>
        <v>1141天</v>
      </c>
      <c r="P17" s="1" t="str">
        <f t="shared" ca="1" si="2"/>
        <v>超过1141未进场</v>
      </c>
    </row>
    <row r="18" spans="1:16">
      <c r="A18" s="34">
        <v>16</v>
      </c>
      <c r="B18" s="109" t="s">
        <v>8607</v>
      </c>
      <c r="C18" s="35" t="s">
        <v>6828</v>
      </c>
      <c r="D18" s="7" t="str">
        <f t="shared" si="3"/>
        <v>浦东箱</v>
      </c>
      <c r="E18" s="7" t="s">
        <v>17174</v>
      </c>
      <c r="F18" s="19">
        <v>40656</v>
      </c>
      <c r="G18" s="39"/>
      <c r="H18" s="7" t="str">
        <f t="shared" si="0"/>
        <v>重</v>
      </c>
      <c r="I18" s="23">
        <v>40662</v>
      </c>
      <c r="J18" s="21"/>
      <c r="K18" s="7" t="s">
        <v>5796</v>
      </c>
      <c r="L18" s="7"/>
      <c r="M18" s="9"/>
      <c r="N18" s="10"/>
      <c r="O18" s="18" t="str">
        <f t="shared" ca="1" si="1"/>
        <v>1143天</v>
      </c>
      <c r="P18" s="1" t="str">
        <f t="shared" ca="1" si="2"/>
        <v>超过1137未进场</v>
      </c>
    </row>
    <row r="19" spans="1:16">
      <c r="A19" s="34">
        <v>17</v>
      </c>
      <c r="B19" s="109" t="s">
        <v>8608</v>
      </c>
      <c r="C19" s="35" t="s">
        <v>6828</v>
      </c>
      <c r="D19" s="7" t="str">
        <f t="shared" si="3"/>
        <v>浦东箱</v>
      </c>
      <c r="E19" s="7" t="s">
        <v>17174</v>
      </c>
      <c r="F19" s="19">
        <v>40660</v>
      </c>
      <c r="G19" s="39"/>
      <c r="H19" s="7" t="str">
        <f t="shared" si="0"/>
        <v>重</v>
      </c>
      <c r="I19" s="23">
        <v>40668</v>
      </c>
      <c r="J19" s="21"/>
      <c r="K19" s="7" t="s">
        <v>5796</v>
      </c>
      <c r="L19" s="7"/>
      <c r="M19" s="9"/>
      <c r="N19" s="10"/>
      <c r="O19" s="18" t="str">
        <f t="shared" ca="1" si="1"/>
        <v>1139天</v>
      </c>
      <c r="P19" s="1" t="str">
        <f t="shared" ca="1" si="2"/>
        <v>超过1131未进场</v>
      </c>
    </row>
    <row r="20" spans="1:16">
      <c r="A20" s="34">
        <v>18</v>
      </c>
      <c r="B20" s="109" t="s">
        <v>8609</v>
      </c>
      <c r="C20" s="35" t="s">
        <v>6828</v>
      </c>
      <c r="D20" s="7" t="str">
        <f t="shared" si="3"/>
        <v>浦东箱</v>
      </c>
      <c r="E20" s="7" t="s">
        <v>17174</v>
      </c>
      <c r="F20" s="19">
        <v>40660</v>
      </c>
      <c r="G20" s="39"/>
      <c r="H20" s="7" t="str">
        <f t="shared" si="0"/>
        <v>重</v>
      </c>
      <c r="I20" s="23">
        <v>40669</v>
      </c>
      <c r="J20" s="21"/>
      <c r="K20" s="7" t="s">
        <v>5796</v>
      </c>
      <c r="L20" s="7"/>
      <c r="M20" s="9"/>
      <c r="N20" s="10"/>
      <c r="O20" s="18" t="str">
        <f t="shared" ca="1" si="1"/>
        <v>1139天</v>
      </c>
      <c r="P20" s="1" t="str">
        <f t="shared" ca="1" si="2"/>
        <v>超过1130未进场</v>
      </c>
    </row>
    <row r="21" spans="1:16">
      <c r="A21" s="34">
        <v>19</v>
      </c>
      <c r="B21" s="109" t="s">
        <v>10184</v>
      </c>
      <c r="C21" s="35" t="s">
        <v>6828</v>
      </c>
      <c r="D21" s="7" t="str">
        <f t="shared" si="3"/>
        <v>浦东箱</v>
      </c>
      <c r="E21" s="7" t="s">
        <v>17174</v>
      </c>
      <c r="F21" s="19">
        <v>40660</v>
      </c>
      <c r="G21" s="39"/>
      <c r="H21" s="7" t="str">
        <f t="shared" si="0"/>
        <v>重</v>
      </c>
      <c r="I21" s="23">
        <v>40669</v>
      </c>
      <c r="J21" s="21"/>
      <c r="K21" s="7" t="s">
        <v>5796</v>
      </c>
      <c r="L21" s="7"/>
      <c r="M21" s="9"/>
      <c r="N21" s="10"/>
      <c r="O21" s="18" t="str">
        <f t="shared" ca="1" si="1"/>
        <v>1139天</v>
      </c>
      <c r="P21" s="1" t="str">
        <f t="shared" ca="1" si="2"/>
        <v>超过1130未进场</v>
      </c>
    </row>
    <row r="22" spans="1:16">
      <c r="A22" s="34">
        <v>20</v>
      </c>
      <c r="B22" s="109" t="s">
        <v>7330</v>
      </c>
      <c r="C22" s="35" t="s">
        <v>6828</v>
      </c>
      <c r="D22" s="7" t="str">
        <f t="shared" si="3"/>
        <v>浦东箱</v>
      </c>
      <c r="E22" s="7" t="s">
        <v>17174</v>
      </c>
      <c r="F22" s="19">
        <v>40662</v>
      </c>
      <c r="G22" s="39"/>
      <c r="H22" s="7" t="str">
        <f t="shared" si="0"/>
        <v>重</v>
      </c>
      <c r="I22" s="23">
        <v>40670</v>
      </c>
      <c r="J22" s="21"/>
      <c r="K22" s="7" t="s">
        <v>10395</v>
      </c>
      <c r="L22" s="7"/>
      <c r="M22" s="9"/>
      <c r="N22" s="10"/>
      <c r="O22" s="18" t="str">
        <f t="shared" ca="1" si="1"/>
        <v>1137天</v>
      </c>
      <c r="P22" s="1" t="str">
        <f t="shared" ca="1" si="2"/>
        <v>超过1129未进场</v>
      </c>
    </row>
    <row r="23" spans="1:16">
      <c r="A23" s="34">
        <v>21</v>
      </c>
      <c r="B23" s="109" t="s">
        <v>6002</v>
      </c>
      <c r="C23" s="35" t="s">
        <v>6828</v>
      </c>
      <c r="D23" s="7" t="str">
        <f t="shared" si="3"/>
        <v>浦东箱</v>
      </c>
      <c r="E23" s="7" t="s">
        <v>17174</v>
      </c>
      <c r="F23" s="19">
        <v>40661</v>
      </c>
      <c r="G23" s="39"/>
      <c r="H23" s="7" t="str">
        <f t="shared" si="0"/>
        <v>重</v>
      </c>
      <c r="I23" s="23">
        <v>40675</v>
      </c>
      <c r="J23" s="21"/>
      <c r="K23" s="7" t="s">
        <v>5796</v>
      </c>
      <c r="L23" s="7"/>
      <c r="M23" s="9"/>
      <c r="N23" s="10"/>
      <c r="O23" s="18" t="str">
        <f t="shared" ca="1" si="1"/>
        <v>1138天</v>
      </c>
      <c r="P23" s="1" t="str">
        <f t="shared" ca="1" si="2"/>
        <v>超过1124未进场</v>
      </c>
    </row>
    <row r="24" spans="1:16">
      <c r="A24" s="34">
        <v>22</v>
      </c>
      <c r="B24" s="109" t="s">
        <v>6003</v>
      </c>
      <c r="C24" s="35" t="s">
        <v>6828</v>
      </c>
      <c r="D24" s="7" t="str">
        <f t="shared" si="3"/>
        <v>浦东箱</v>
      </c>
      <c r="E24" s="7" t="s">
        <v>17174</v>
      </c>
      <c r="F24" s="19">
        <v>40662</v>
      </c>
      <c r="G24" s="39"/>
      <c r="H24" s="7" t="str">
        <f t="shared" si="0"/>
        <v>重</v>
      </c>
      <c r="I24" s="23">
        <v>40677</v>
      </c>
      <c r="J24" s="21"/>
      <c r="K24" s="7" t="s">
        <v>10395</v>
      </c>
      <c r="L24" s="7"/>
      <c r="M24" s="9"/>
      <c r="N24" s="10"/>
      <c r="O24" s="18" t="str">
        <f t="shared" ca="1" si="1"/>
        <v>1137天</v>
      </c>
      <c r="P24" s="1" t="str">
        <f t="shared" ca="1" si="2"/>
        <v>超过1122未进场</v>
      </c>
    </row>
    <row r="25" spans="1:16">
      <c r="A25" s="34">
        <v>23</v>
      </c>
      <c r="B25" s="109" t="s">
        <v>12991</v>
      </c>
      <c r="C25" s="35" t="s">
        <v>6828</v>
      </c>
      <c r="D25" s="7" t="str">
        <f t="shared" si="3"/>
        <v>浦东箱</v>
      </c>
      <c r="E25" s="7" t="s">
        <v>17174</v>
      </c>
      <c r="F25" s="19">
        <v>40666</v>
      </c>
      <c r="G25" s="39"/>
      <c r="H25" s="7" t="str">
        <f t="shared" si="0"/>
        <v>重</v>
      </c>
      <c r="I25" s="23">
        <v>40676</v>
      </c>
      <c r="J25" s="21"/>
      <c r="K25" s="7" t="s">
        <v>5796</v>
      </c>
      <c r="L25" s="7"/>
      <c r="M25" s="9"/>
      <c r="N25" s="10"/>
      <c r="O25" s="18" t="str">
        <f t="shared" ca="1" si="1"/>
        <v>1133天</v>
      </c>
      <c r="P25" s="1" t="str">
        <f t="shared" ca="1" si="2"/>
        <v>超过1123未进场</v>
      </c>
    </row>
    <row r="26" spans="1:16">
      <c r="A26" s="34">
        <v>24</v>
      </c>
      <c r="B26" s="109" t="s">
        <v>12992</v>
      </c>
      <c r="C26" s="35" t="s">
        <v>6828</v>
      </c>
      <c r="D26" s="7" t="str">
        <f t="shared" si="3"/>
        <v>浦东箱</v>
      </c>
      <c r="E26" s="7" t="s">
        <v>17174</v>
      </c>
      <c r="F26" s="19">
        <v>40669</v>
      </c>
      <c r="G26" s="39"/>
      <c r="H26" s="7" t="str">
        <f t="shared" si="0"/>
        <v>重</v>
      </c>
      <c r="I26" s="23">
        <v>40681</v>
      </c>
      <c r="J26" s="21"/>
      <c r="K26" s="7" t="s">
        <v>10395</v>
      </c>
      <c r="L26" s="7"/>
      <c r="M26" s="9"/>
      <c r="N26" s="10"/>
      <c r="O26" s="18" t="str">
        <f t="shared" ca="1" si="1"/>
        <v>1130天</v>
      </c>
      <c r="P26" s="1" t="str">
        <f t="shared" ca="1" si="2"/>
        <v>超过1118未进场</v>
      </c>
    </row>
    <row r="27" spans="1:16">
      <c r="A27" s="34">
        <v>25</v>
      </c>
      <c r="B27" s="109" t="s">
        <v>12993</v>
      </c>
      <c r="C27" s="35" t="s">
        <v>6828</v>
      </c>
      <c r="D27" s="7" t="str">
        <f t="shared" si="3"/>
        <v>浦东箱</v>
      </c>
      <c r="E27" s="7" t="s">
        <v>17174</v>
      </c>
      <c r="F27" s="19">
        <v>40669</v>
      </c>
      <c r="G27" s="39"/>
      <c r="H27" s="7" t="str">
        <f t="shared" si="0"/>
        <v>重</v>
      </c>
      <c r="I27" s="23">
        <v>40681</v>
      </c>
      <c r="J27" s="21"/>
      <c r="K27" s="7" t="s">
        <v>10395</v>
      </c>
      <c r="L27" s="7"/>
      <c r="M27" s="9"/>
      <c r="N27" s="10"/>
      <c r="O27" s="18" t="str">
        <f t="shared" ca="1" si="1"/>
        <v>1130天</v>
      </c>
      <c r="P27" s="1" t="str">
        <f t="shared" ca="1" si="2"/>
        <v>超过1118未进场</v>
      </c>
    </row>
    <row r="28" spans="1:16">
      <c r="A28" s="34">
        <v>26</v>
      </c>
      <c r="B28" s="109" t="s">
        <v>16489</v>
      </c>
      <c r="C28" s="35" t="s">
        <v>6828</v>
      </c>
      <c r="D28" s="7" t="str">
        <f t="shared" si="3"/>
        <v>浦东箱</v>
      </c>
      <c r="E28" s="7" t="s">
        <v>17174</v>
      </c>
      <c r="F28" s="19">
        <v>40671</v>
      </c>
      <c r="G28" s="39"/>
      <c r="H28" s="7" t="str">
        <f t="shared" si="0"/>
        <v>重</v>
      </c>
      <c r="I28" s="23">
        <v>40682</v>
      </c>
      <c r="J28" s="21"/>
      <c r="K28" s="7" t="s">
        <v>10395</v>
      </c>
      <c r="L28" s="7"/>
      <c r="M28" s="9"/>
      <c r="N28" s="10"/>
      <c r="O28" s="18" t="str">
        <f t="shared" ca="1" si="1"/>
        <v>1128天</v>
      </c>
      <c r="P28" s="1" t="str">
        <f t="shared" ca="1" si="2"/>
        <v>超过1117未进场</v>
      </c>
    </row>
    <row r="29" spans="1:16">
      <c r="A29" s="34">
        <v>27</v>
      </c>
      <c r="B29" s="109" t="s">
        <v>16490</v>
      </c>
      <c r="C29" s="35" t="s">
        <v>6828</v>
      </c>
      <c r="D29" s="7" t="str">
        <f t="shared" si="3"/>
        <v>浦东箱</v>
      </c>
      <c r="E29" s="7" t="s">
        <v>17174</v>
      </c>
      <c r="F29" s="19">
        <v>40670</v>
      </c>
      <c r="G29" s="39"/>
      <c r="H29" s="7" t="str">
        <f t="shared" si="0"/>
        <v>重</v>
      </c>
      <c r="I29" s="23">
        <v>40680</v>
      </c>
      <c r="J29" s="21"/>
      <c r="K29" s="7" t="s">
        <v>5796</v>
      </c>
      <c r="L29" s="7"/>
      <c r="M29" s="9"/>
      <c r="N29" s="10"/>
      <c r="O29" s="18" t="str">
        <f t="shared" ca="1" si="1"/>
        <v>1129天</v>
      </c>
      <c r="P29" s="1" t="str">
        <f t="shared" ca="1" si="2"/>
        <v>超过1119未进场</v>
      </c>
    </row>
    <row r="30" spans="1:16">
      <c r="A30" s="34">
        <v>28</v>
      </c>
      <c r="B30" s="109" t="s">
        <v>8690</v>
      </c>
      <c r="C30" s="35" t="s">
        <v>6828</v>
      </c>
      <c r="D30" s="7" t="str">
        <f t="shared" si="3"/>
        <v>浦东箱</v>
      </c>
      <c r="E30" s="7" t="s">
        <v>17174</v>
      </c>
      <c r="F30" s="19">
        <v>40674</v>
      </c>
      <c r="G30" s="39"/>
      <c r="H30" s="7" t="str">
        <f t="shared" si="0"/>
        <v>重</v>
      </c>
      <c r="I30" s="23">
        <v>40682</v>
      </c>
      <c r="J30" s="21"/>
      <c r="K30" s="7" t="s">
        <v>10395</v>
      </c>
      <c r="L30" s="7"/>
      <c r="M30" s="9"/>
      <c r="N30" s="10"/>
      <c r="O30" s="18" t="str">
        <f t="shared" ca="1" si="1"/>
        <v>1125天</v>
      </c>
      <c r="P30" s="1" t="str">
        <f t="shared" ca="1" si="2"/>
        <v>超过1117未进场</v>
      </c>
    </row>
    <row r="31" spans="1:16">
      <c r="A31" s="34">
        <v>29</v>
      </c>
      <c r="B31" s="109" t="s">
        <v>2885</v>
      </c>
      <c r="C31" s="35" t="s">
        <v>6828</v>
      </c>
      <c r="D31" s="7" t="str">
        <f t="shared" si="3"/>
        <v>浦东箱</v>
      </c>
      <c r="E31" s="7" t="s">
        <v>17174</v>
      </c>
      <c r="F31" s="19">
        <v>40673</v>
      </c>
      <c r="G31" s="39"/>
      <c r="H31" s="7" t="str">
        <f t="shared" si="0"/>
        <v>重</v>
      </c>
      <c r="I31" s="23">
        <v>40686</v>
      </c>
      <c r="J31" s="21"/>
      <c r="K31" s="7" t="s">
        <v>5796</v>
      </c>
      <c r="L31" s="7"/>
      <c r="M31" s="9"/>
      <c r="N31" s="10"/>
      <c r="O31" s="18" t="str">
        <f t="shared" ca="1" si="1"/>
        <v>1126天</v>
      </c>
      <c r="P31" s="1" t="str">
        <f t="shared" ca="1" si="2"/>
        <v>超过1113未进场</v>
      </c>
    </row>
    <row r="32" spans="1:16">
      <c r="A32" s="34">
        <v>30</v>
      </c>
      <c r="B32" s="109" t="s">
        <v>6004</v>
      </c>
      <c r="C32" s="35" t="s">
        <v>6828</v>
      </c>
      <c r="D32" s="7" t="str">
        <f t="shared" si="3"/>
        <v>浦东箱</v>
      </c>
      <c r="E32" s="7" t="s">
        <v>17174</v>
      </c>
      <c r="F32" s="19">
        <v>40675</v>
      </c>
      <c r="G32" s="39"/>
      <c r="H32" s="7" t="str">
        <f t="shared" si="0"/>
        <v>重</v>
      </c>
      <c r="I32" s="23">
        <v>40689</v>
      </c>
      <c r="J32" s="21"/>
      <c r="K32" s="7" t="s">
        <v>5796</v>
      </c>
      <c r="L32" s="7"/>
      <c r="M32" s="9"/>
      <c r="N32" s="10"/>
      <c r="O32" s="18" t="str">
        <f t="shared" ca="1" si="1"/>
        <v>1124天</v>
      </c>
      <c r="P32" s="1" t="str">
        <f t="shared" ca="1" si="2"/>
        <v>超过1110未进场</v>
      </c>
    </row>
    <row r="33" spans="1:16">
      <c r="A33" s="34">
        <v>31</v>
      </c>
      <c r="B33" s="109" t="s">
        <v>9405</v>
      </c>
      <c r="C33" s="35" t="s">
        <v>6828</v>
      </c>
      <c r="D33" s="7" t="str">
        <f t="shared" si="3"/>
        <v>浦东箱</v>
      </c>
      <c r="E33" s="7" t="s">
        <v>17174</v>
      </c>
      <c r="F33" s="19">
        <v>40676</v>
      </c>
      <c r="G33" s="39"/>
      <c r="H33" s="7" t="str">
        <f t="shared" si="0"/>
        <v>重</v>
      </c>
      <c r="I33" s="23">
        <v>40689</v>
      </c>
      <c r="J33" s="21"/>
      <c r="K33" s="7" t="s">
        <v>5796</v>
      </c>
      <c r="L33" s="7"/>
      <c r="M33" s="9"/>
      <c r="N33" s="10"/>
      <c r="O33" s="18" t="str">
        <f t="shared" ca="1" si="1"/>
        <v>1123天</v>
      </c>
      <c r="P33" s="1" t="str">
        <f t="shared" ca="1" si="2"/>
        <v>超过1110未进场</v>
      </c>
    </row>
    <row r="34" spans="1:16">
      <c r="A34" s="34">
        <v>32</v>
      </c>
      <c r="B34" s="109" t="s">
        <v>67</v>
      </c>
      <c r="C34" s="35" t="s">
        <v>6828</v>
      </c>
      <c r="D34" s="7" t="str">
        <f t="shared" si="3"/>
        <v>浦东箱</v>
      </c>
      <c r="E34" s="7" t="s">
        <v>17174</v>
      </c>
      <c r="F34" s="19">
        <v>40677</v>
      </c>
      <c r="G34" s="39"/>
      <c r="H34" s="7" t="str">
        <f t="shared" si="0"/>
        <v>重</v>
      </c>
      <c r="I34" s="23">
        <v>40689</v>
      </c>
      <c r="J34" s="21"/>
      <c r="K34" s="7" t="s">
        <v>5796</v>
      </c>
      <c r="L34" s="7"/>
      <c r="M34" s="9"/>
      <c r="N34" s="10"/>
      <c r="O34" s="18" t="str">
        <f t="shared" ca="1" si="1"/>
        <v>1122天</v>
      </c>
      <c r="P34" s="47" t="str">
        <f t="shared" ca="1" si="2"/>
        <v>超过1110未进场</v>
      </c>
    </row>
    <row r="35" spans="1:16">
      <c r="A35" s="34">
        <v>33</v>
      </c>
      <c r="B35" s="109" t="s">
        <v>8556</v>
      </c>
      <c r="C35" s="35" t="s">
        <v>6828</v>
      </c>
      <c r="D35" s="7" t="str">
        <f t="shared" si="3"/>
        <v>浦东箱</v>
      </c>
      <c r="E35" s="7" t="s">
        <v>17174</v>
      </c>
      <c r="F35" s="19">
        <v>40681</v>
      </c>
      <c r="G35" s="39"/>
      <c r="H35" s="7" t="str">
        <f t="shared" si="0"/>
        <v>重</v>
      </c>
      <c r="I35" s="23">
        <v>40694</v>
      </c>
      <c r="J35" s="21"/>
      <c r="K35" s="7" t="s">
        <v>5796</v>
      </c>
      <c r="L35" s="7"/>
      <c r="M35" s="9"/>
      <c r="N35" s="10"/>
      <c r="O35" s="18" t="str">
        <f t="shared" ca="1" si="1"/>
        <v>1118天</v>
      </c>
      <c r="P35" s="47" t="str">
        <f t="shared" ca="1" si="2"/>
        <v>超过1105未进场</v>
      </c>
    </row>
    <row r="36" spans="1:16">
      <c r="A36" s="34">
        <v>34</v>
      </c>
      <c r="B36" s="109" t="s">
        <v>8795</v>
      </c>
      <c r="C36" s="35" t="s">
        <v>6828</v>
      </c>
      <c r="D36" s="7" t="str">
        <f t="shared" si="3"/>
        <v>浦东箱</v>
      </c>
      <c r="E36" s="7" t="s">
        <v>17174</v>
      </c>
      <c r="F36" s="19">
        <v>40680</v>
      </c>
      <c r="G36" s="39"/>
      <c r="H36" s="7" t="str">
        <f t="shared" si="0"/>
        <v>重</v>
      </c>
      <c r="I36" s="23">
        <v>40696</v>
      </c>
      <c r="J36" s="21"/>
      <c r="K36" s="7" t="s">
        <v>10395</v>
      </c>
      <c r="L36" s="7"/>
      <c r="M36" s="9"/>
      <c r="N36" s="10"/>
      <c r="O36" s="18" t="str">
        <f t="shared" ca="1" si="1"/>
        <v>1119天</v>
      </c>
      <c r="P36" s="47" t="str">
        <f t="shared" ca="1" si="2"/>
        <v>超过1103未进场</v>
      </c>
    </row>
    <row r="37" spans="1:16">
      <c r="A37" s="34">
        <v>35</v>
      </c>
      <c r="B37" s="109" t="s">
        <v>6756</v>
      </c>
      <c r="C37" s="35" t="s">
        <v>6828</v>
      </c>
      <c r="D37" s="7" t="str">
        <f t="shared" si="3"/>
        <v>浦东箱</v>
      </c>
      <c r="E37" s="7" t="s">
        <v>17174</v>
      </c>
      <c r="F37" s="19">
        <v>40681</v>
      </c>
      <c r="G37" s="39"/>
      <c r="H37" s="7" t="str">
        <f t="shared" si="0"/>
        <v>重</v>
      </c>
      <c r="I37" s="23">
        <v>40688</v>
      </c>
      <c r="J37" s="21"/>
      <c r="K37" s="7" t="s">
        <v>5796</v>
      </c>
      <c r="L37" s="7"/>
      <c r="M37" s="9"/>
      <c r="N37" s="10"/>
      <c r="O37" s="18" t="str">
        <f t="shared" ca="1" si="1"/>
        <v>1118天</v>
      </c>
      <c r="P37" s="47" t="str">
        <f t="shared" ca="1" si="2"/>
        <v>超过1111未进场</v>
      </c>
    </row>
    <row r="38" spans="1:16">
      <c r="A38" s="34">
        <v>36</v>
      </c>
      <c r="B38" s="33" t="s">
        <v>12007</v>
      </c>
      <c r="C38" s="35" t="s">
        <v>6828</v>
      </c>
      <c r="D38" s="7" t="str">
        <f t="shared" si="3"/>
        <v>浦东箱</v>
      </c>
      <c r="E38" s="7" t="s">
        <v>17174</v>
      </c>
      <c r="F38" s="19">
        <v>40682</v>
      </c>
      <c r="G38" s="39"/>
      <c r="H38" s="7" t="str">
        <f t="shared" si="0"/>
        <v>重</v>
      </c>
      <c r="I38" s="23">
        <v>40704</v>
      </c>
      <c r="J38" s="21"/>
      <c r="K38" s="7" t="s">
        <v>5796</v>
      </c>
      <c r="L38" s="7"/>
      <c r="M38" s="9"/>
      <c r="N38" s="10"/>
      <c r="O38" s="18" t="str">
        <f t="shared" ca="1" si="1"/>
        <v>1117天</v>
      </c>
      <c r="P38" s="1" t="str">
        <f t="shared" ca="1" si="2"/>
        <v>超过1095未进场</v>
      </c>
    </row>
    <row r="39" spans="1:16">
      <c r="A39" s="34">
        <v>37</v>
      </c>
      <c r="B39" s="33" t="s">
        <v>4482</v>
      </c>
      <c r="C39" s="35" t="s">
        <v>6828</v>
      </c>
      <c r="D39" s="7" t="str">
        <f t="shared" si="3"/>
        <v>浦东箱</v>
      </c>
      <c r="E39" s="7" t="s">
        <v>17174</v>
      </c>
      <c r="F39" s="19">
        <v>40688</v>
      </c>
      <c r="G39" s="39"/>
      <c r="H39" s="7" t="str">
        <f t="shared" si="0"/>
        <v>重</v>
      </c>
      <c r="I39" s="23">
        <v>40689</v>
      </c>
      <c r="J39" s="21"/>
      <c r="K39" s="7" t="s">
        <v>5796</v>
      </c>
      <c r="L39" s="7"/>
      <c r="M39" s="9"/>
      <c r="N39" s="10"/>
      <c r="O39" s="18" t="str">
        <f t="shared" ca="1" si="1"/>
        <v>1111天</v>
      </c>
      <c r="P39" s="1" t="str">
        <f t="shared" ca="1" si="2"/>
        <v>超过1110未进场</v>
      </c>
    </row>
    <row r="40" spans="1:16">
      <c r="A40" s="34">
        <v>38</v>
      </c>
      <c r="B40" s="33" t="s">
        <v>14040</v>
      </c>
      <c r="C40" s="35" t="s">
        <v>6828</v>
      </c>
      <c r="D40" s="7" t="str">
        <f t="shared" si="3"/>
        <v>浦东箱</v>
      </c>
      <c r="E40" s="7" t="s">
        <v>17174</v>
      </c>
      <c r="F40" s="19">
        <v>40688</v>
      </c>
      <c r="G40" s="39"/>
      <c r="H40" s="7" t="str">
        <f t="shared" si="0"/>
        <v>重</v>
      </c>
      <c r="I40" s="23">
        <v>40697</v>
      </c>
      <c r="J40" s="21"/>
      <c r="K40" s="7" t="s">
        <v>10395</v>
      </c>
      <c r="L40" s="7"/>
      <c r="M40" s="9"/>
      <c r="N40" s="10"/>
      <c r="O40" s="18" t="str">
        <f t="shared" ca="1" si="1"/>
        <v>1111天</v>
      </c>
      <c r="P40" s="1" t="str">
        <f t="shared" ca="1" si="2"/>
        <v>超过1102未进场</v>
      </c>
    </row>
    <row r="41" spans="1:16">
      <c r="A41" s="34">
        <v>39</v>
      </c>
      <c r="B41" s="33" t="s">
        <v>2738</v>
      </c>
      <c r="C41" s="35" t="s">
        <v>6828</v>
      </c>
      <c r="D41" s="7" t="str">
        <f t="shared" si="3"/>
        <v>浦东箱</v>
      </c>
      <c r="E41" s="7" t="s">
        <v>17174</v>
      </c>
      <c r="F41" s="19">
        <v>40689</v>
      </c>
      <c r="G41" s="39"/>
      <c r="H41" s="7" t="str">
        <f t="shared" si="0"/>
        <v>重</v>
      </c>
      <c r="I41" s="23">
        <v>40700</v>
      </c>
      <c r="J41" s="21"/>
      <c r="K41" s="7" t="s">
        <v>10395</v>
      </c>
      <c r="L41" s="7"/>
      <c r="M41" s="9"/>
      <c r="N41" s="10"/>
      <c r="O41" s="18" t="str">
        <f t="shared" ca="1" si="1"/>
        <v>1110天</v>
      </c>
      <c r="P41" s="1" t="str">
        <f t="shared" ca="1" si="2"/>
        <v>超过1099未进场</v>
      </c>
    </row>
    <row r="42" spans="1:16">
      <c r="A42" s="34">
        <v>40</v>
      </c>
      <c r="B42" s="33" t="s">
        <v>51</v>
      </c>
      <c r="C42" s="35" t="s">
        <v>6828</v>
      </c>
      <c r="D42" s="7" t="str">
        <f t="shared" si="3"/>
        <v>浦东箱</v>
      </c>
      <c r="E42" s="7" t="s">
        <v>17174</v>
      </c>
      <c r="F42" s="19">
        <v>40689</v>
      </c>
      <c r="G42" s="39"/>
      <c r="H42" s="7" t="str">
        <f t="shared" si="0"/>
        <v>重</v>
      </c>
      <c r="I42" s="23">
        <v>40697</v>
      </c>
      <c r="J42" s="21"/>
      <c r="K42" s="7" t="s">
        <v>10395</v>
      </c>
      <c r="L42" s="7"/>
      <c r="M42" s="9"/>
      <c r="N42" s="10"/>
      <c r="O42" s="18" t="str">
        <f t="shared" ca="1" si="1"/>
        <v>1110天</v>
      </c>
      <c r="P42" s="1" t="str">
        <f t="shared" ca="1" si="2"/>
        <v>超过1102未进场</v>
      </c>
    </row>
    <row r="43" spans="1:16">
      <c r="A43" s="34">
        <v>41</v>
      </c>
      <c r="B43" s="33" t="s">
        <v>52</v>
      </c>
      <c r="C43" s="35" t="s">
        <v>6828</v>
      </c>
      <c r="D43" s="7" t="str">
        <f t="shared" si="3"/>
        <v>浦东箱</v>
      </c>
      <c r="E43" s="7" t="s">
        <v>17174</v>
      </c>
      <c r="F43" s="19">
        <v>40689</v>
      </c>
      <c r="G43" s="39"/>
      <c r="H43" s="7" t="str">
        <f t="shared" si="0"/>
        <v>重</v>
      </c>
      <c r="I43" s="23">
        <v>40701</v>
      </c>
      <c r="J43" s="21"/>
      <c r="K43" s="7" t="s">
        <v>10395</v>
      </c>
      <c r="L43" s="7"/>
      <c r="M43" s="9"/>
      <c r="N43" s="10"/>
      <c r="O43" s="18" t="str">
        <f t="shared" ca="1" si="1"/>
        <v>1110天</v>
      </c>
      <c r="P43" s="1" t="str">
        <f t="shared" ca="1" si="2"/>
        <v>超过1098未进场</v>
      </c>
    </row>
    <row r="44" spans="1:16">
      <c r="A44" s="34">
        <v>42</v>
      </c>
      <c r="B44" s="33" t="s">
        <v>53</v>
      </c>
      <c r="C44" s="35" t="s">
        <v>6828</v>
      </c>
      <c r="D44" s="7" t="str">
        <f t="shared" si="3"/>
        <v>浦东箱</v>
      </c>
      <c r="E44" s="7" t="s">
        <v>17174</v>
      </c>
      <c r="F44" s="19">
        <v>40689</v>
      </c>
      <c r="G44" s="39"/>
      <c r="H44" s="7" t="str">
        <f t="shared" si="0"/>
        <v>重</v>
      </c>
      <c r="I44" s="23">
        <v>40703</v>
      </c>
      <c r="J44" s="21"/>
      <c r="K44" s="7" t="s">
        <v>5796</v>
      </c>
      <c r="L44" s="7"/>
      <c r="M44" s="9"/>
      <c r="N44" s="10"/>
      <c r="O44" s="18" t="str">
        <f t="shared" ca="1" si="1"/>
        <v>1110天</v>
      </c>
      <c r="P44" s="1" t="str">
        <f t="shared" ca="1" si="2"/>
        <v>超过1096未进场</v>
      </c>
    </row>
    <row r="45" spans="1:16">
      <c r="A45" s="34">
        <v>43</v>
      </c>
      <c r="B45" s="33" t="s">
        <v>16461</v>
      </c>
      <c r="C45" s="35" t="s">
        <v>6828</v>
      </c>
      <c r="D45" s="7" t="str">
        <f t="shared" si="3"/>
        <v>浦东箱</v>
      </c>
      <c r="E45" s="7" t="s">
        <v>17174</v>
      </c>
      <c r="F45" s="19">
        <v>40694</v>
      </c>
      <c r="G45" s="39"/>
      <c r="H45" s="7" t="str">
        <f t="shared" si="0"/>
        <v>重</v>
      </c>
      <c r="I45" s="23">
        <v>40704</v>
      </c>
      <c r="J45" s="21"/>
      <c r="K45" s="7" t="s">
        <v>5796</v>
      </c>
      <c r="L45" s="7"/>
      <c r="M45" s="9"/>
      <c r="N45" s="10"/>
      <c r="O45" s="18" t="str">
        <f t="shared" ca="1" si="1"/>
        <v>1105天</v>
      </c>
      <c r="P45" s="1" t="str">
        <f t="shared" ca="1" si="2"/>
        <v>超过1095未进场</v>
      </c>
    </row>
    <row r="46" spans="1:16">
      <c r="A46" s="34">
        <v>44</v>
      </c>
      <c r="B46" s="33" t="s">
        <v>10562</v>
      </c>
      <c r="C46" s="35" t="s">
        <v>6828</v>
      </c>
      <c r="D46" s="7" t="str">
        <f t="shared" si="3"/>
        <v>浦东箱</v>
      </c>
      <c r="E46" s="7" t="s">
        <v>17174</v>
      </c>
      <c r="F46" s="19">
        <v>40696</v>
      </c>
      <c r="G46" s="39"/>
      <c r="H46" s="7" t="str">
        <f t="shared" si="0"/>
        <v>重</v>
      </c>
      <c r="I46" s="23">
        <v>40711</v>
      </c>
      <c r="J46" s="21"/>
      <c r="K46" s="7" t="s">
        <v>10395</v>
      </c>
      <c r="L46" s="7"/>
      <c r="M46" s="9"/>
      <c r="N46" s="10"/>
      <c r="O46" s="18" t="str">
        <f t="shared" ca="1" si="1"/>
        <v>1103天</v>
      </c>
      <c r="P46" s="1" t="str">
        <f t="shared" ca="1" si="2"/>
        <v>超过1088未进场</v>
      </c>
    </row>
    <row r="47" spans="1:16">
      <c r="A47" s="34">
        <v>45</v>
      </c>
      <c r="B47" s="33" t="s">
        <v>3208</v>
      </c>
      <c r="C47" s="35" t="s">
        <v>6828</v>
      </c>
      <c r="D47" s="7" t="str">
        <f t="shared" si="3"/>
        <v>浦东箱</v>
      </c>
      <c r="E47" s="7" t="s">
        <v>17174</v>
      </c>
      <c r="F47" s="19">
        <v>40700</v>
      </c>
      <c r="G47" s="39"/>
      <c r="H47" s="7" t="str">
        <f t="shared" si="0"/>
        <v>重</v>
      </c>
      <c r="I47" s="23">
        <v>40714</v>
      </c>
      <c r="J47" s="21"/>
      <c r="K47" s="7" t="s">
        <v>5796</v>
      </c>
      <c r="L47" s="7"/>
      <c r="M47" s="9"/>
      <c r="N47" s="10"/>
      <c r="O47" s="18" t="str">
        <f t="shared" ca="1" si="1"/>
        <v>1099天</v>
      </c>
      <c r="P47" s="1" t="str">
        <f t="shared" ca="1" si="2"/>
        <v>超过1085未进场</v>
      </c>
    </row>
    <row r="48" spans="1:16">
      <c r="A48" s="34">
        <v>46</v>
      </c>
      <c r="B48" s="33" t="s">
        <v>1585</v>
      </c>
      <c r="C48" s="35" t="s">
        <v>6828</v>
      </c>
      <c r="D48" s="7" t="str">
        <f t="shared" si="3"/>
        <v>浦东箱</v>
      </c>
      <c r="E48" s="7" t="s">
        <v>17174</v>
      </c>
      <c r="F48" s="19">
        <v>40697</v>
      </c>
      <c r="G48" s="39"/>
      <c r="H48" s="7" t="str">
        <f t="shared" si="0"/>
        <v>重</v>
      </c>
      <c r="I48" s="23">
        <v>40715</v>
      </c>
      <c r="J48" s="21"/>
      <c r="K48" s="7" t="s">
        <v>5796</v>
      </c>
      <c r="L48" s="7"/>
      <c r="M48" s="9"/>
      <c r="N48" s="10"/>
      <c r="O48" s="18" t="str">
        <f t="shared" ca="1" si="1"/>
        <v>1102天</v>
      </c>
      <c r="P48" s="1" t="str">
        <f t="shared" ca="1" si="2"/>
        <v>超过1084未进场</v>
      </c>
    </row>
    <row r="49" spans="1:16">
      <c r="A49" s="34">
        <v>47</v>
      </c>
      <c r="B49" s="33" t="s">
        <v>1586</v>
      </c>
      <c r="C49" s="35" t="s">
        <v>6828</v>
      </c>
      <c r="D49" s="7" t="str">
        <f t="shared" si="3"/>
        <v>浦东箱</v>
      </c>
      <c r="E49" s="7" t="s">
        <v>17174</v>
      </c>
      <c r="F49" s="19">
        <v>40697</v>
      </c>
      <c r="G49" s="39"/>
      <c r="H49" s="7" t="str">
        <f t="shared" si="0"/>
        <v>重</v>
      </c>
      <c r="I49" s="23">
        <v>40712</v>
      </c>
      <c r="J49" s="21"/>
      <c r="K49" s="7" t="s">
        <v>12029</v>
      </c>
      <c r="L49" s="7"/>
      <c r="M49" s="9"/>
      <c r="N49" s="10"/>
      <c r="O49" s="18" t="str">
        <f t="shared" ca="1" si="1"/>
        <v>1102天</v>
      </c>
      <c r="P49" s="1" t="str">
        <f t="shared" ca="1" si="2"/>
        <v>超过1087未进场</v>
      </c>
    </row>
    <row r="50" spans="1:16">
      <c r="A50" s="34">
        <v>48</v>
      </c>
      <c r="B50" s="33" t="s">
        <v>3702</v>
      </c>
      <c r="C50" s="35" t="s">
        <v>6828</v>
      </c>
      <c r="D50" s="7" t="str">
        <f t="shared" si="3"/>
        <v>浦东箱</v>
      </c>
      <c r="E50" s="7" t="s">
        <v>17174</v>
      </c>
      <c r="F50" s="19">
        <v>40701</v>
      </c>
      <c r="G50" s="39"/>
      <c r="H50" s="7" t="str">
        <f t="shared" si="0"/>
        <v>重</v>
      </c>
      <c r="I50" s="23">
        <v>40719</v>
      </c>
      <c r="J50" s="21"/>
      <c r="K50" s="7" t="s">
        <v>10395</v>
      </c>
      <c r="L50" s="7"/>
      <c r="M50" s="9"/>
      <c r="N50" s="10"/>
      <c r="O50" s="18" t="str">
        <f t="shared" ca="1" si="1"/>
        <v>1098天</v>
      </c>
      <c r="P50" s="1" t="str">
        <f t="shared" ca="1" si="2"/>
        <v>超过1080未进场</v>
      </c>
    </row>
    <row r="51" spans="1:16">
      <c r="A51" s="34">
        <v>49</v>
      </c>
      <c r="B51" s="33" t="s">
        <v>3798</v>
      </c>
      <c r="C51" s="7" t="s">
        <v>6828</v>
      </c>
      <c r="D51" s="7" t="str">
        <f t="shared" si="3"/>
        <v>浦东箱</v>
      </c>
      <c r="E51" s="7" t="s">
        <v>17174</v>
      </c>
      <c r="F51" s="19">
        <v>40704</v>
      </c>
      <c r="G51" s="39"/>
      <c r="H51" s="7" t="str">
        <f t="shared" si="0"/>
        <v>重</v>
      </c>
      <c r="I51" s="23">
        <v>40704</v>
      </c>
      <c r="J51" s="21"/>
      <c r="K51" s="7" t="s">
        <v>5796</v>
      </c>
      <c r="L51" s="7"/>
      <c r="M51" s="9"/>
      <c r="N51" s="10"/>
      <c r="O51" s="18" t="str">
        <f t="shared" ca="1" si="1"/>
        <v>1095天</v>
      </c>
      <c r="P51" s="1" t="str">
        <f t="shared" ca="1" si="2"/>
        <v>超过1095未进场</v>
      </c>
    </row>
    <row r="52" spans="1:16">
      <c r="A52" s="34">
        <v>50</v>
      </c>
      <c r="B52" s="33" t="s">
        <v>11333</v>
      </c>
      <c r="C52" s="7" t="s">
        <v>6828</v>
      </c>
      <c r="D52" s="7" t="str">
        <f t="shared" si="3"/>
        <v>浦东箱</v>
      </c>
      <c r="E52" s="7" t="s">
        <v>17174</v>
      </c>
      <c r="F52" s="19">
        <v>40711</v>
      </c>
      <c r="G52" s="39"/>
      <c r="H52" s="7" t="str">
        <f t="shared" si="0"/>
        <v>重</v>
      </c>
      <c r="I52" s="23">
        <v>40712</v>
      </c>
      <c r="J52" s="21"/>
      <c r="K52" s="7" t="s">
        <v>10395</v>
      </c>
      <c r="L52" s="7"/>
      <c r="M52" s="9"/>
      <c r="N52" s="10"/>
      <c r="O52" s="18" t="str">
        <f t="shared" ca="1" si="1"/>
        <v>1088天</v>
      </c>
      <c r="P52" s="1" t="str">
        <f t="shared" ca="1" si="2"/>
        <v>超过1087未进场</v>
      </c>
    </row>
    <row r="53" spans="1:16">
      <c r="A53" s="34">
        <v>51</v>
      </c>
      <c r="B53" s="33" t="s">
        <v>5914</v>
      </c>
      <c r="C53" s="7" t="s">
        <v>6828</v>
      </c>
      <c r="D53" s="7" t="str">
        <f t="shared" si="3"/>
        <v>浦东箱</v>
      </c>
      <c r="E53" s="7" t="s">
        <v>17174</v>
      </c>
      <c r="F53" s="19">
        <v>40714</v>
      </c>
      <c r="G53" s="39"/>
      <c r="H53" s="7" t="str">
        <f t="shared" si="0"/>
        <v>重</v>
      </c>
      <c r="I53" s="23">
        <v>40719</v>
      </c>
      <c r="J53" s="21"/>
      <c r="K53" s="7" t="s">
        <v>10395</v>
      </c>
      <c r="L53" s="7"/>
      <c r="M53" s="9"/>
      <c r="N53" s="10"/>
      <c r="O53" s="18" t="str">
        <f t="shared" ca="1" si="1"/>
        <v>1085天</v>
      </c>
      <c r="P53" s="1" t="str">
        <f t="shared" ca="1" si="2"/>
        <v>超过1080未进场</v>
      </c>
    </row>
    <row r="54" spans="1:16">
      <c r="A54" s="34">
        <v>52</v>
      </c>
      <c r="B54" s="26" t="s">
        <v>4938</v>
      </c>
      <c r="C54" s="7" t="s">
        <v>6828</v>
      </c>
      <c r="D54" s="7" t="str">
        <f t="shared" si="3"/>
        <v>浦东箱</v>
      </c>
      <c r="E54" s="7" t="s">
        <v>17174</v>
      </c>
      <c r="F54" s="19">
        <v>40709</v>
      </c>
      <c r="G54" s="39" t="s">
        <v>13556</v>
      </c>
      <c r="H54" s="7" t="str">
        <f t="shared" si="0"/>
        <v>重</v>
      </c>
      <c r="I54" s="23">
        <v>40716</v>
      </c>
      <c r="J54" s="21"/>
      <c r="K54" s="7" t="s">
        <v>10395</v>
      </c>
      <c r="L54" s="7"/>
      <c r="M54" s="9"/>
      <c r="N54" s="10"/>
      <c r="O54" s="18" t="str">
        <f t="shared" ca="1" si="1"/>
        <v>1090天</v>
      </c>
      <c r="P54" s="47" t="str">
        <f t="shared" ca="1" si="2"/>
        <v>超过1083未进场</v>
      </c>
    </row>
    <row r="55" spans="1:16">
      <c r="A55" s="34">
        <v>53</v>
      </c>
      <c r="B55" s="26" t="s">
        <v>14980</v>
      </c>
      <c r="C55" s="7" t="s">
        <v>6828</v>
      </c>
      <c r="D55" s="7" t="str">
        <f t="shared" si="3"/>
        <v>浦东箱</v>
      </c>
      <c r="E55" s="7" t="s">
        <v>17174</v>
      </c>
      <c r="F55" s="19">
        <v>40719</v>
      </c>
      <c r="G55" s="39"/>
      <c r="H55" s="7" t="str">
        <f t="shared" si="0"/>
        <v>重</v>
      </c>
      <c r="I55" s="23">
        <v>40727</v>
      </c>
      <c r="J55" s="21"/>
      <c r="K55" s="7" t="s">
        <v>5796</v>
      </c>
      <c r="L55" s="7"/>
      <c r="M55" s="9"/>
      <c r="N55" s="10"/>
      <c r="O55" s="18" t="str">
        <f t="shared" ca="1" si="1"/>
        <v>1080天</v>
      </c>
      <c r="P55" s="47" t="str">
        <f t="shared" ca="1" si="2"/>
        <v>超过1072未进场</v>
      </c>
    </row>
    <row r="56" spans="1:16">
      <c r="A56" s="34">
        <v>54</v>
      </c>
      <c r="B56" s="26" t="s">
        <v>4311</v>
      </c>
      <c r="C56" s="7" t="s">
        <v>6828</v>
      </c>
      <c r="D56" s="7" t="str">
        <f t="shared" si="3"/>
        <v>浦东箱</v>
      </c>
      <c r="E56" s="7" t="s">
        <v>17174</v>
      </c>
      <c r="F56" s="19">
        <v>40721</v>
      </c>
      <c r="G56" s="39"/>
      <c r="H56" s="7" t="str">
        <f t="shared" si="0"/>
        <v>重</v>
      </c>
      <c r="I56" s="23">
        <v>40727</v>
      </c>
      <c r="J56" s="21"/>
      <c r="K56" s="7" t="s">
        <v>5796</v>
      </c>
      <c r="L56" s="7"/>
      <c r="M56" s="9"/>
      <c r="N56" s="10"/>
      <c r="O56" s="18" t="str">
        <f t="shared" ca="1" si="1"/>
        <v>1078天</v>
      </c>
      <c r="P56" s="47" t="str">
        <f t="shared" ca="1" si="2"/>
        <v>超过1072未进场</v>
      </c>
    </row>
    <row r="57" spans="1:16">
      <c r="A57" s="34">
        <v>55</v>
      </c>
      <c r="B57" s="26" t="s">
        <v>7707</v>
      </c>
      <c r="C57" s="7" t="s">
        <v>6828</v>
      </c>
      <c r="D57" s="7" t="str">
        <f t="shared" si="3"/>
        <v>浦东箱</v>
      </c>
      <c r="E57" s="7" t="s">
        <v>17174</v>
      </c>
      <c r="F57" s="19">
        <v>40739</v>
      </c>
      <c r="G57" s="39"/>
      <c r="H57" s="7" t="str">
        <f t="shared" si="0"/>
        <v>重</v>
      </c>
      <c r="I57" s="23">
        <v>40747</v>
      </c>
      <c r="J57" s="21"/>
      <c r="K57" s="7" t="s">
        <v>5796</v>
      </c>
      <c r="L57" s="7"/>
      <c r="M57" s="9"/>
      <c r="N57" s="10"/>
      <c r="O57" s="18" t="str">
        <f t="shared" ca="1" si="1"/>
        <v>1060天</v>
      </c>
      <c r="P57" s="47" t="str">
        <f t="shared" ca="1" si="2"/>
        <v>超过1052未进场</v>
      </c>
    </row>
    <row r="58" spans="1:16">
      <c r="A58" s="34">
        <v>56</v>
      </c>
      <c r="B58" s="26" t="s">
        <v>7244</v>
      </c>
      <c r="C58" s="7" t="s">
        <v>6828</v>
      </c>
      <c r="D58" s="7" t="str">
        <f t="shared" si="3"/>
        <v>浦东箱</v>
      </c>
      <c r="E58" s="7" t="s">
        <v>17174</v>
      </c>
      <c r="F58" s="19">
        <v>40744</v>
      </c>
      <c r="G58" s="39"/>
      <c r="H58" s="7" t="str">
        <f t="shared" si="0"/>
        <v>重</v>
      </c>
      <c r="I58" s="23">
        <v>40744</v>
      </c>
      <c r="J58" s="21"/>
      <c r="K58" s="7" t="s">
        <v>10395</v>
      </c>
      <c r="L58" s="7"/>
      <c r="M58" s="9"/>
      <c r="N58" s="10"/>
      <c r="O58" s="18" t="str">
        <f t="shared" ca="1" si="1"/>
        <v>1055天</v>
      </c>
      <c r="P58" s="47" t="str">
        <f t="shared" ca="1" si="2"/>
        <v>超过1055未进场</v>
      </c>
    </row>
    <row r="59" spans="1:16">
      <c r="A59" s="34">
        <v>57</v>
      </c>
      <c r="B59" s="65" t="s">
        <v>16641</v>
      </c>
      <c r="C59" s="7" t="s">
        <v>6828</v>
      </c>
      <c r="D59" s="7" t="str">
        <f t="shared" si="3"/>
        <v>浦东箱</v>
      </c>
      <c r="E59" s="7" t="s">
        <v>17174</v>
      </c>
      <c r="F59" s="19">
        <v>40746</v>
      </c>
      <c r="G59" s="39"/>
      <c r="H59" s="7" t="str">
        <f t="shared" si="0"/>
        <v>重</v>
      </c>
      <c r="I59" s="23">
        <v>40751</v>
      </c>
      <c r="J59" s="21"/>
      <c r="K59" s="7" t="s">
        <v>10395</v>
      </c>
      <c r="L59" s="7"/>
      <c r="M59" s="9"/>
      <c r="N59" s="10"/>
      <c r="O59" s="18" t="str">
        <f t="shared" ca="1" si="1"/>
        <v>1053天</v>
      </c>
      <c r="P59" s="47" t="str">
        <f t="shared" ca="1" si="2"/>
        <v>超过1048未进场</v>
      </c>
    </row>
    <row r="60" spans="1:16">
      <c r="A60" s="34">
        <v>58</v>
      </c>
      <c r="B60" s="108" t="s">
        <v>16642</v>
      </c>
      <c r="C60" s="7" t="s">
        <v>6828</v>
      </c>
      <c r="D60" s="7" t="str">
        <f t="shared" si="3"/>
        <v>浦东箱</v>
      </c>
      <c r="E60" s="7" t="s">
        <v>17174</v>
      </c>
      <c r="F60" s="19">
        <v>40752</v>
      </c>
      <c r="G60" s="39"/>
      <c r="H60" s="7" t="str">
        <f t="shared" si="0"/>
        <v>重</v>
      </c>
      <c r="I60" s="23">
        <v>40754</v>
      </c>
      <c r="J60" s="21"/>
      <c r="K60" s="7" t="s">
        <v>5796</v>
      </c>
      <c r="L60" s="7"/>
      <c r="M60" s="9"/>
      <c r="N60" s="10"/>
      <c r="O60" s="18" t="str">
        <f t="shared" ca="1" si="1"/>
        <v>1047天</v>
      </c>
      <c r="P60" s="47" t="str">
        <f t="shared" ca="1" si="2"/>
        <v>超过1045未进场</v>
      </c>
    </row>
    <row r="61" spans="1:16">
      <c r="A61" s="34">
        <v>59</v>
      </c>
      <c r="B61" s="108" t="s">
        <v>2037</v>
      </c>
      <c r="C61" s="7" t="s">
        <v>6828</v>
      </c>
      <c r="D61" s="7" t="str">
        <f t="shared" si="3"/>
        <v>浦东箱</v>
      </c>
      <c r="E61" s="7" t="s">
        <v>17174</v>
      </c>
      <c r="F61" s="19">
        <v>40752</v>
      </c>
      <c r="G61" s="39"/>
      <c r="H61" s="7" t="str">
        <f t="shared" si="0"/>
        <v>重</v>
      </c>
      <c r="I61" s="23">
        <v>40766</v>
      </c>
      <c r="J61" s="21"/>
      <c r="K61" s="7" t="s">
        <v>12739</v>
      </c>
      <c r="L61" s="7"/>
      <c r="M61" s="9"/>
      <c r="N61" s="10"/>
      <c r="O61" s="18" t="str">
        <f t="shared" ca="1" si="1"/>
        <v>1047天</v>
      </c>
      <c r="P61" s="47" t="str">
        <f t="shared" ca="1" si="2"/>
        <v>超过1033未进场</v>
      </c>
    </row>
    <row r="62" spans="1:16">
      <c r="A62" s="34">
        <v>60</v>
      </c>
      <c r="B62" s="65" t="s">
        <v>16643</v>
      </c>
      <c r="C62" s="7" t="s">
        <v>6828</v>
      </c>
      <c r="D62" s="7" t="str">
        <f t="shared" si="3"/>
        <v>浦东箱</v>
      </c>
      <c r="E62" s="7" t="s">
        <v>17174</v>
      </c>
      <c r="F62" s="19">
        <v>40758</v>
      </c>
      <c r="G62" s="39"/>
      <c r="H62" s="7" t="str">
        <f t="shared" si="0"/>
        <v>重</v>
      </c>
      <c r="I62" s="23">
        <v>40802</v>
      </c>
      <c r="J62" s="21"/>
      <c r="K62" s="7" t="s">
        <v>5796</v>
      </c>
      <c r="L62" s="7"/>
      <c r="M62" s="9"/>
      <c r="N62" s="10"/>
      <c r="O62" s="18" t="str">
        <f t="shared" ca="1" si="1"/>
        <v>1041天</v>
      </c>
      <c r="P62" s="47" t="str">
        <f t="shared" ca="1" si="2"/>
        <v>超过997未进场</v>
      </c>
    </row>
    <row r="63" spans="1:16">
      <c r="A63" s="34">
        <v>61</v>
      </c>
      <c r="B63" s="65" t="s">
        <v>3515</v>
      </c>
      <c r="C63" s="7" t="s">
        <v>6828</v>
      </c>
      <c r="D63" s="7" t="str">
        <f t="shared" si="3"/>
        <v>浦东箱</v>
      </c>
      <c r="E63" s="7" t="s">
        <v>17174</v>
      </c>
      <c r="F63" s="19">
        <v>40758</v>
      </c>
      <c r="G63" s="39"/>
      <c r="H63" s="7" t="str">
        <f t="shared" si="0"/>
        <v>重</v>
      </c>
      <c r="I63" s="23">
        <v>40795</v>
      </c>
      <c r="J63" s="21"/>
      <c r="K63" s="7" t="s">
        <v>5796</v>
      </c>
      <c r="L63" s="7"/>
      <c r="M63" s="9"/>
      <c r="N63" s="10"/>
      <c r="O63" s="18" t="str">
        <f t="shared" ca="1" si="1"/>
        <v>1041天</v>
      </c>
      <c r="P63" s="47" t="str">
        <f t="shared" ca="1" si="2"/>
        <v>超过1004未进场</v>
      </c>
    </row>
    <row r="64" spans="1:16">
      <c r="A64" s="34">
        <v>62</v>
      </c>
      <c r="B64" s="65" t="s">
        <v>3516</v>
      </c>
      <c r="C64" s="7" t="s">
        <v>6828</v>
      </c>
      <c r="D64" s="7" t="str">
        <f t="shared" si="3"/>
        <v>浦东箱</v>
      </c>
      <c r="E64" s="7" t="s">
        <v>17174</v>
      </c>
      <c r="F64" s="19">
        <v>40758</v>
      </c>
      <c r="G64" s="39"/>
      <c r="H64" s="7" t="str">
        <f t="shared" ref="H64:H124" si="4">IF(I64="","空","重")</f>
        <v>重</v>
      </c>
      <c r="I64" s="23">
        <v>40770</v>
      </c>
      <c r="J64" s="21"/>
      <c r="K64" s="7" t="s">
        <v>17271</v>
      </c>
      <c r="L64" s="7"/>
      <c r="M64" s="9"/>
      <c r="N64" s="10"/>
      <c r="O64" s="18" t="str">
        <f t="shared" ca="1" si="1"/>
        <v>1041天</v>
      </c>
      <c r="P64" s="47" t="str">
        <f t="shared" ca="1" si="2"/>
        <v>超过1029未进场</v>
      </c>
    </row>
    <row r="65" spans="1:16">
      <c r="A65" s="34">
        <v>63</v>
      </c>
      <c r="B65" s="65" t="s">
        <v>12246</v>
      </c>
      <c r="C65" s="7" t="s">
        <v>6828</v>
      </c>
      <c r="D65" s="7" t="str">
        <f t="shared" ref="D65:D85" si="5">IF(B65="","","浦东箱")</f>
        <v>浦东箱</v>
      </c>
      <c r="E65" s="7" t="s">
        <v>17174</v>
      </c>
      <c r="F65" s="19">
        <v>40764</v>
      </c>
      <c r="G65" s="39"/>
      <c r="H65" s="7" t="str">
        <f t="shared" si="4"/>
        <v>重</v>
      </c>
      <c r="I65" s="23">
        <v>40801</v>
      </c>
      <c r="J65" s="21"/>
      <c r="K65" s="7" t="s">
        <v>5796</v>
      </c>
      <c r="L65" s="7"/>
      <c r="M65" s="9"/>
      <c r="N65" s="10"/>
      <c r="O65" s="18" t="str">
        <f t="shared" ca="1" si="1"/>
        <v>1035天</v>
      </c>
      <c r="P65" s="47" t="str">
        <f t="shared" ca="1" si="2"/>
        <v>超过998未进场</v>
      </c>
    </row>
    <row r="66" spans="1:16">
      <c r="A66" s="34">
        <v>64</v>
      </c>
      <c r="B66" s="44" t="s">
        <v>16717</v>
      </c>
      <c r="C66" s="7" t="s">
        <v>6828</v>
      </c>
      <c r="D66" s="7" t="str">
        <f t="shared" si="5"/>
        <v>浦东箱</v>
      </c>
      <c r="E66" s="7" t="s">
        <v>17174</v>
      </c>
      <c r="F66" s="19">
        <v>40768</v>
      </c>
      <c r="G66" s="39"/>
      <c r="H66" s="7" t="str">
        <f t="shared" si="4"/>
        <v>重</v>
      </c>
      <c r="I66" s="23">
        <v>40776</v>
      </c>
      <c r="J66" s="21"/>
      <c r="K66" s="7" t="s">
        <v>10395</v>
      </c>
      <c r="L66" s="7"/>
      <c r="M66" s="9"/>
      <c r="N66" s="10"/>
      <c r="O66" s="18" t="str">
        <f t="shared" ca="1" si="1"/>
        <v>1031天</v>
      </c>
      <c r="P66" s="47" t="str">
        <f t="shared" ca="1" si="2"/>
        <v>超过1023未进场</v>
      </c>
    </row>
    <row r="67" spans="1:16">
      <c r="A67" s="34">
        <v>65</v>
      </c>
      <c r="B67" s="65" t="s">
        <v>3795</v>
      </c>
      <c r="C67" s="7" t="s">
        <v>6828</v>
      </c>
      <c r="D67" s="7" t="str">
        <f t="shared" si="5"/>
        <v>浦东箱</v>
      </c>
      <c r="E67" s="7" t="s">
        <v>17174</v>
      </c>
      <c r="F67" s="19">
        <v>40771</v>
      </c>
      <c r="G67" s="39"/>
      <c r="H67" s="7" t="str">
        <f t="shared" si="4"/>
        <v>重</v>
      </c>
      <c r="I67" s="23">
        <v>40803</v>
      </c>
      <c r="J67" s="21"/>
      <c r="K67" s="7" t="s">
        <v>5796</v>
      </c>
      <c r="L67" s="7"/>
      <c r="M67" s="9"/>
      <c r="N67" s="10"/>
      <c r="O67" s="18" t="str">
        <f t="shared" ref="O67:O128" ca="1" si="6">IF(ISNONTEXT(J67),DATEDIF(F67,TODAY(),"d")&amp;"天","出场")</f>
        <v>1028天</v>
      </c>
      <c r="P67" s="1" t="str">
        <f t="shared" ref="P67:P128" ca="1" si="7">IF(I67="","",IF(TODAY()-I67&gt;30,"超过"&amp;(TODAY()-I67)&amp;"未进场",""))</f>
        <v>超过996未进场</v>
      </c>
    </row>
    <row r="68" spans="1:16">
      <c r="A68" s="34">
        <v>66</v>
      </c>
      <c r="B68" s="65" t="s">
        <v>1644</v>
      </c>
      <c r="C68" s="7" t="s">
        <v>6828</v>
      </c>
      <c r="D68" s="7" t="str">
        <f t="shared" si="5"/>
        <v>浦东箱</v>
      </c>
      <c r="E68" s="7" t="s">
        <v>17174</v>
      </c>
      <c r="F68" s="19">
        <v>40771</v>
      </c>
      <c r="G68" s="39"/>
      <c r="H68" s="7" t="str">
        <f t="shared" si="4"/>
        <v>重</v>
      </c>
      <c r="I68" s="23">
        <v>40812</v>
      </c>
      <c r="J68" s="21"/>
      <c r="K68" s="7" t="s">
        <v>10395</v>
      </c>
      <c r="L68" s="7"/>
      <c r="M68" s="9"/>
      <c r="N68" s="10"/>
      <c r="O68" s="18" t="str">
        <f t="shared" ca="1" si="6"/>
        <v>1028天</v>
      </c>
      <c r="P68" s="1" t="str">
        <f t="shared" ca="1" si="7"/>
        <v>超过987未进场</v>
      </c>
    </row>
    <row r="69" spans="1:16">
      <c r="A69" s="34">
        <v>67</v>
      </c>
      <c r="B69" s="32" t="s">
        <v>7448</v>
      </c>
      <c r="C69" s="7" t="s">
        <v>6828</v>
      </c>
      <c r="D69" s="7" t="str">
        <f t="shared" si="5"/>
        <v>浦东箱</v>
      </c>
      <c r="E69" s="7" t="s">
        <v>17174</v>
      </c>
      <c r="F69" s="19">
        <v>40780</v>
      </c>
      <c r="G69" s="39"/>
      <c r="H69" s="7" t="str">
        <f t="shared" si="4"/>
        <v>重</v>
      </c>
      <c r="I69" s="23">
        <v>40815</v>
      </c>
      <c r="J69" s="21"/>
      <c r="K69" s="7" t="s">
        <v>10395</v>
      </c>
      <c r="L69" s="7"/>
      <c r="M69" s="9"/>
      <c r="N69" s="10"/>
      <c r="O69" s="18" t="str">
        <f t="shared" ca="1" si="6"/>
        <v>1019天</v>
      </c>
      <c r="P69" s="1" t="str">
        <f t="shared" ca="1" si="7"/>
        <v>超过984未进场</v>
      </c>
    </row>
    <row r="70" spans="1:16">
      <c r="A70" s="34">
        <v>68</v>
      </c>
      <c r="B70" s="32" t="s">
        <v>13791</v>
      </c>
      <c r="C70" s="7" t="s">
        <v>6828</v>
      </c>
      <c r="D70" s="7" t="str">
        <f t="shared" si="5"/>
        <v>浦东箱</v>
      </c>
      <c r="E70" s="7" t="s">
        <v>17174</v>
      </c>
      <c r="F70" s="19">
        <v>40779</v>
      </c>
      <c r="G70" s="39"/>
      <c r="H70" s="7" t="str">
        <f t="shared" si="4"/>
        <v>重</v>
      </c>
      <c r="I70" s="23">
        <v>40815</v>
      </c>
      <c r="J70" s="21"/>
      <c r="K70" s="7" t="s">
        <v>5796</v>
      </c>
      <c r="L70" s="7"/>
      <c r="M70" s="9"/>
      <c r="N70" s="10"/>
      <c r="O70" s="18" t="str">
        <f t="shared" ca="1" si="6"/>
        <v>1020天</v>
      </c>
      <c r="P70" s="1" t="str">
        <f t="shared" ca="1" si="7"/>
        <v>超过984未进场</v>
      </c>
    </row>
    <row r="71" spans="1:16">
      <c r="A71" s="34">
        <v>69</v>
      </c>
      <c r="B71" s="32" t="s">
        <v>299</v>
      </c>
      <c r="C71" s="7" t="s">
        <v>6828</v>
      </c>
      <c r="D71" s="7" t="str">
        <f t="shared" si="5"/>
        <v>浦东箱</v>
      </c>
      <c r="E71" s="7" t="s">
        <v>17174</v>
      </c>
      <c r="F71" s="19">
        <v>40796</v>
      </c>
      <c r="G71" s="39"/>
      <c r="H71" s="7" t="str">
        <f t="shared" si="4"/>
        <v>重</v>
      </c>
      <c r="I71" s="23">
        <v>40796</v>
      </c>
      <c r="J71" s="21"/>
      <c r="K71" s="7" t="s">
        <v>13269</v>
      </c>
      <c r="L71" s="7"/>
      <c r="M71" s="9"/>
      <c r="N71" s="10"/>
      <c r="O71" s="18" t="str">
        <f t="shared" ca="1" si="6"/>
        <v>1003天</v>
      </c>
      <c r="P71" s="1" t="str">
        <f t="shared" ca="1" si="7"/>
        <v>超过1003未进场</v>
      </c>
    </row>
    <row r="72" spans="1:16">
      <c r="A72" s="34">
        <v>70</v>
      </c>
      <c r="B72" s="32" t="s">
        <v>11175</v>
      </c>
      <c r="C72" s="7" t="s">
        <v>6828</v>
      </c>
      <c r="D72" s="7" t="str">
        <f t="shared" si="5"/>
        <v>浦东箱</v>
      </c>
      <c r="E72" s="7" t="s">
        <v>17174</v>
      </c>
      <c r="F72" s="19">
        <v>40856</v>
      </c>
      <c r="G72" s="39" t="s">
        <v>2655</v>
      </c>
      <c r="H72" s="7" t="str">
        <f t="shared" si="4"/>
        <v>重</v>
      </c>
      <c r="I72" s="23">
        <v>40856</v>
      </c>
      <c r="J72" s="21"/>
      <c r="K72" s="7" t="s">
        <v>5796</v>
      </c>
      <c r="L72" s="7"/>
      <c r="M72" s="9"/>
      <c r="N72" s="10"/>
      <c r="O72" s="18" t="str">
        <f t="shared" ca="1" si="6"/>
        <v>943天</v>
      </c>
      <c r="P72" s="1" t="str">
        <f t="shared" ca="1" si="7"/>
        <v>超过943未进场</v>
      </c>
    </row>
    <row r="73" spans="1:16">
      <c r="A73" s="34">
        <v>71</v>
      </c>
      <c r="B73" s="32" t="s">
        <v>2971</v>
      </c>
      <c r="C73" s="7" t="s">
        <v>6828</v>
      </c>
      <c r="D73" s="7" t="str">
        <f t="shared" si="5"/>
        <v>浦东箱</v>
      </c>
      <c r="E73" s="7" t="s">
        <v>17174</v>
      </c>
      <c r="F73" s="19">
        <v>40864</v>
      </c>
      <c r="G73" s="39" t="s">
        <v>7326</v>
      </c>
      <c r="H73" s="7" t="str">
        <f t="shared" si="4"/>
        <v>重</v>
      </c>
      <c r="I73" s="23">
        <v>40864</v>
      </c>
      <c r="J73" s="21"/>
      <c r="K73" s="7" t="s">
        <v>5796</v>
      </c>
      <c r="L73" s="7"/>
      <c r="M73" s="9"/>
      <c r="N73" s="10"/>
      <c r="O73" s="18" t="str">
        <f t="shared" ca="1" si="6"/>
        <v>935天</v>
      </c>
      <c r="P73" s="1" t="str">
        <f t="shared" ca="1" si="7"/>
        <v>超过935未进场</v>
      </c>
    </row>
    <row r="74" spans="1:16">
      <c r="A74" s="34">
        <v>72</v>
      </c>
      <c r="B74" s="32" t="s">
        <v>6148</v>
      </c>
      <c r="C74" s="7" t="s">
        <v>6828</v>
      </c>
      <c r="D74" s="7" t="str">
        <f t="shared" si="5"/>
        <v>浦东箱</v>
      </c>
      <c r="E74" s="7" t="s">
        <v>17174</v>
      </c>
      <c r="F74" s="19">
        <v>40920</v>
      </c>
      <c r="G74" s="39"/>
      <c r="H74" s="7" t="str">
        <f t="shared" si="4"/>
        <v>重</v>
      </c>
      <c r="I74" s="23">
        <v>40949</v>
      </c>
      <c r="J74" s="21"/>
      <c r="K74" s="7" t="s">
        <v>10395</v>
      </c>
      <c r="L74" s="7"/>
      <c r="M74" s="9"/>
      <c r="N74" s="10"/>
      <c r="O74" s="18" t="str">
        <f t="shared" ca="1" si="6"/>
        <v>879天</v>
      </c>
      <c r="P74" s="1" t="str">
        <f t="shared" ca="1" si="7"/>
        <v>超过850未进场</v>
      </c>
    </row>
    <row r="75" spans="1:16">
      <c r="A75" s="34">
        <v>73</v>
      </c>
      <c r="B75" s="32" t="s">
        <v>296</v>
      </c>
      <c r="C75" s="7" t="s">
        <v>6828</v>
      </c>
      <c r="D75" s="7" t="str">
        <f t="shared" si="5"/>
        <v>浦东箱</v>
      </c>
      <c r="E75" s="7" t="s">
        <v>17174</v>
      </c>
      <c r="F75" s="19">
        <v>40984</v>
      </c>
      <c r="G75" s="39" t="s">
        <v>7326</v>
      </c>
      <c r="H75" s="7" t="str">
        <f t="shared" si="4"/>
        <v>重</v>
      </c>
      <c r="I75" s="23">
        <v>40988</v>
      </c>
      <c r="J75" s="21"/>
      <c r="K75" s="7" t="s">
        <v>10395</v>
      </c>
      <c r="L75" s="7"/>
      <c r="M75" s="9"/>
      <c r="N75" s="10"/>
      <c r="O75" s="18" t="str">
        <f t="shared" ca="1" si="6"/>
        <v>815天</v>
      </c>
      <c r="P75" s="1" t="str">
        <f t="shared" ca="1" si="7"/>
        <v>超过811未进场</v>
      </c>
    </row>
    <row r="76" spans="1:16">
      <c r="A76" s="34">
        <v>74</v>
      </c>
      <c r="B76" s="32" t="s">
        <v>6025</v>
      </c>
      <c r="C76" s="7" t="s">
        <v>6828</v>
      </c>
      <c r="D76" s="7" t="str">
        <f t="shared" si="5"/>
        <v>浦东箱</v>
      </c>
      <c r="E76" s="7" t="s">
        <v>17174</v>
      </c>
      <c r="F76" s="19">
        <v>40984</v>
      </c>
      <c r="G76" s="39" t="s">
        <v>5225</v>
      </c>
      <c r="H76" s="7" t="str">
        <f t="shared" si="4"/>
        <v>空</v>
      </c>
      <c r="I76" s="23"/>
      <c r="J76" s="21"/>
      <c r="K76" s="7"/>
      <c r="L76" s="7"/>
      <c r="M76" s="9"/>
      <c r="N76" s="10"/>
      <c r="O76" s="18" t="str">
        <f t="shared" ca="1" si="6"/>
        <v>815天</v>
      </c>
      <c r="P76" s="1" t="str">
        <f t="shared" ca="1" si="7"/>
        <v/>
      </c>
    </row>
    <row r="77" spans="1:16">
      <c r="A77" s="34">
        <v>75</v>
      </c>
      <c r="B77" s="32" t="s">
        <v>7986</v>
      </c>
      <c r="C77" s="7" t="s">
        <v>6828</v>
      </c>
      <c r="D77" s="7" t="str">
        <f t="shared" si="5"/>
        <v>浦东箱</v>
      </c>
      <c r="E77" s="7" t="s">
        <v>17174</v>
      </c>
      <c r="F77" s="19">
        <v>41017</v>
      </c>
      <c r="G77" s="39" t="s">
        <v>7326</v>
      </c>
      <c r="H77" s="7" t="str">
        <f t="shared" si="4"/>
        <v>重</v>
      </c>
      <c r="I77" s="23">
        <v>41019</v>
      </c>
      <c r="J77" s="21"/>
      <c r="K77" s="7" t="s">
        <v>10395</v>
      </c>
      <c r="L77" s="7"/>
      <c r="M77" s="9"/>
      <c r="N77" s="10"/>
      <c r="O77" s="18" t="str">
        <f t="shared" ca="1" si="6"/>
        <v>782天</v>
      </c>
      <c r="P77" s="1" t="str">
        <f t="shared" ca="1" si="7"/>
        <v>超过780未进场</v>
      </c>
    </row>
    <row r="78" spans="1:16">
      <c r="A78" s="34">
        <v>76</v>
      </c>
      <c r="B78" s="32" t="s">
        <v>16434</v>
      </c>
      <c r="C78" s="7" t="s">
        <v>6828</v>
      </c>
      <c r="D78" s="7" t="str">
        <f t="shared" si="5"/>
        <v>浦东箱</v>
      </c>
      <c r="E78" s="7" t="s">
        <v>17174</v>
      </c>
      <c r="F78" s="19">
        <v>41020</v>
      </c>
      <c r="G78" s="39" t="s">
        <v>7326</v>
      </c>
      <c r="H78" s="7" t="str">
        <f t="shared" si="4"/>
        <v>重</v>
      </c>
      <c r="I78" s="23">
        <v>41041</v>
      </c>
      <c r="J78" s="21"/>
      <c r="K78" s="7" t="s">
        <v>5796</v>
      </c>
      <c r="L78" s="7"/>
      <c r="M78" s="9"/>
      <c r="N78" s="10"/>
      <c r="O78" s="18" t="str">
        <f t="shared" ca="1" si="6"/>
        <v>779天</v>
      </c>
      <c r="P78" s="1" t="str">
        <f t="shared" ca="1" si="7"/>
        <v>超过758未进场</v>
      </c>
    </row>
    <row r="79" spans="1:16">
      <c r="A79" s="34">
        <v>77</v>
      </c>
      <c r="B79" s="32" t="s">
        <v>16814</v>
      </c>
      <c r="C79" s="7" t="s">
        <v>6828</v>
      </c>
      <c r="D79" s="7" t="str">
        <f t="shared" si="5"/>
        <v>浦东箱</v>
      </c>
      <c r="E79" s="7" t="s">
        <v>17174</v>
      </c>
      <c r="F79" s="19">
        <v>41050</v>
      </c>
      <c r="G79" s="39" t="s">
        <v>7326</v>
      </c>
      <c r="H79" s="7" t="str">
        <f t="shared" si="4"/>
        <v>重</v>
      </c>
      <c r="I79" s="23">
        <v>41052</v>
      </c>
      <c r="J79" s="21"/>
      <c r="K79" s="7" t="s">
        <v>10395</v>
      </c>
      <c r="L79" s="7"/>
      <c r="M79" s="9"/>
      <c r="N79" s="10"/>
      <c r="O79" s="18" t="str">
        <f t="shared" ca="1" si="6"/>
        <v>749天</v>
      </c>
      <c r="P79" s="1" t="str">
        <f t="shared" ca="1" si="7"/>
        <v>超过747未进场</v>
      </c>
    </row>
    <row r="80" spans="1:16">
      <c r="A80" s="34">
        <v>78</v>
      </c>
      <c r="B80" s="48" t="s">
        <v>5221</v>
      </c>
      <c r="C80" s="7" t="s">
        <v>6828</v>
      </c>
      <c r="D80" s="7" t="str">
        <f t="shared" si="5"/>
        <v>浦东箱</v>
      </c>
      <c r="E80" s="7" t="s">
        <v>17174</v>
      </c>
      <c r="F80" s="19">
        <v>41117</v>
      </c>
      <c r="G80" s="39" t="s">
        <v>5226</v>
      </c>
      <c r="H80" s="7" t="str">
        <f t="shared" si="4"/>
        <v>空</v>
      </c>
      <c r="I80" s="23"/>
      <c r="J80" s="21"/>
      <c r="K80" s="7"/>
      <c r="L80" s="7"/>
      <c r="M80" s="9"/>
      <c r="N80" s="10"/>
      <c r="O80" s="18" t="str">
        <f t="shared" ca="1" si="6"/>
        <v>682天</v>
      </c>
      <c r="P80" s="1" t="str">
        <f t="shared" ca="1" si="7"/>
        <v/>
      </c>
    </row>
    <row r="81" spans="1:16">
      <c r="A81" s="34">
        <v>79</v>
      </c>
      <c r="B81" s="48" t="s">
        <v>5222</v>
      </c>
      <c r="C81" s="7" t="s">
        <v>6828</v>
      </c>
      <c r="D81" s="7" t="str">
        <f t="shared" si="5"/>
        <v>浦东箱</v>
      </c>
      <c r="E81" s="7" t="s">
        <v>17174</v>
      </c>
      <c r="F81" s="19">
        <v>41117</v>
      </c>
      <c r="G81" s="39" t="s">
        <v>5224</v>
      </c>
      <c r="H81" s="7" t="str">
        <f t="shared" si="4"/>
        <v>空</v>
      </c>
      <c r="I81" s="23"/>
      <c r="J81" s="21"/>
      <c r="K81" s="7"/>
      <c r="L81" s="7"/>
      <c r="M81" s="9"/>
      <c r="N81" s="10"/>
      <c r="O81" s="18" t="str">
        <f t="shared" ca="1" si="6"/>
        <v>682天</v>
      </c>
      <c r="P81" s="1" t="str">
        <f t="shared" ca="1" si="7"/>
        <v/>
      </c>
    </row>
    <row r="82" spans="1:16">
      <c r="A82" s="34">
        <v>80</v>
      </c>
      <c r="B82" s="48" t="s">
        <v>5223</v>
      </c>
      <c r="C82" s="7" t="s">
        <v>6828</v>
      </c>
      <c r="D82" s="7" t="str">
        <f t="shared" si="5"/>
        <v>浦东箱</v>
      </c>
      <c r="E82" s="7" t="s">
        <v>17174</v>
      </c>
      <c r="F82" s="19">
        <v>41117</v>
      </c>
      <c r="G82" s="39" t="s">
        <v>5225</v>
      </c>
      <c r="H82" s="7" t="str">
        <f t="shared" si="4"/>
        <v>空</v>
      </c>
      <c r="I82" s="23"/>
      <c r="J82" s="21"/>
      <c r="K82" s="7"/>
      <c r="L82" s="7"/>
      <c r="M82" s="9"/>
      <c r="N82" s="10"/>
      <c r="O82" s="18" t="str">
        <f t="shared" ca="1" si="6"/>
        <v>682天</v>
      </c>
      <c r="P82" s="1" t="str">
        <f t="shared" ca="1" si="7"/>
        <v/>
      </c>
    </row>
    <row r="83" spans="1:16">
      <c r="A83" s="34">
        <v>81</v>
      </c>
      <c r="B83" s="48" t="s">
        <v>6239</v>
      </c>
      <c r="C83" s="7" t="s">
        <v>6828</v>
      </c>
      <c r="D83" s="7" t="str">
        <f t="shared" si="5"/>
        <v>浦东箱</v>
      </c>
      <c r="E83" s="7" t="s">
        <v>17174</v>
      </c>
      <c r="F83" s="19">
        <v>41172</v>
      </c>
      <c r="G83" s="39" t="s">
        <v>5225</v>
      </c>
      <c r="H83" s="7" t="str">
        <f t="shared" si="4"/>
        <v>空</v>
      </c>
      <c r="I83" s="23"/>
      <c r="J83" s="21"/>
      <c r="K83" s="7"/>
      <c r="L83" s="7"/>
      <c r="M83" s="9"/>
      <c r="N83" s="10"/>
      <c r="O83" s="18" t="str">
        <f t="shared" ca="1" si="6"/>
        <v>627天</v>
      </c>
      <c r="P83" s="1" t="str">
        <f t="shared" ca="1" si="7"/>
        <v/>
      </c>
    </row>
    <row r="84" spans="1:16">
      <c r="A84" s="34">
        <v>82</v>
      </c>
      <c r="B84" s="32" t="s">
        <v>7242</v>
      </c>
      <c r="C84" s="7" t="s">
        <v>6828</v>
      </c>
      <c r="D84" s="48" t="str">
        <f t="shared" si="5"/>
        <v>浦东箱</v>
      </c>
      <c r="E84" s="7" t="s">
        <v>17174</v>
      </c>
      <c r="F84" s="81">
        <v>41205</v>
      </c>
      <c r="G84" s="39" t="s">
        <v>5225</v>
      </c>
      <c r="H84" s="7" t="str">
        <f t="shared" si="4"/>
        <v>空</v>
      </c>
      <c r="I84" s="23"/>
      <c r="J84" s="21"/>
      <c r="K84" s="7"/>
      <c r="L84" s="7"/>
      <c r="M84" s="9"/>
      <c r="N84" s="10"/>
      <c r="O84" s="18" t="str">
        <f t="shared" ca="1" si="6"/>
        <v>594天</v>
      </c>
      <c r="P84" s="1" t="str">
        <f t="shared" ca="1" si="7"/>
        <v/>
      </c>
    </row>
    <row r="85" spans="1:16">
      <c r="A85" s="34">
        <v>83</v>
      </c>
      <c r="B85" s="48" t="s">
        <v>2666</v>
      </c>
      <c r="C85" s="7" t="s">
        <v>6828</v>
      </c>
      <c r="D85" s="48" t="str">
        <f t="shared" si="5"/>
        <v>浦东箱</v>
      </c>
      <c r="E85" s="7" t="s">
        <v>17174</v>
      </c>
      <c r="F85" s="81">
        <v>41253</v>
      </c>
      <c r="G85" s="39" t="s">
        <v>2667</v>
      </c>
      <c r="H85" s="7" t="str">
        <f t="shared" si="4"/>
        <v>空</v>
      </c>
      <c r="I85" s="23"/>
      <c r="J85" s="21"/>
      <c r="K85" s="7"/>
      <c r="L85" s="7"/>
      <c r="M85" s="9"/>
      <c r="N85" s="10"/>
      <c r="O85" s="18" t="str">
        <f t="shared" ca="1" si="6"/>
        <v>546天</v>
      </c>
      <c r="P85" s="1" t="str">
        <f t="shared" ca="1" si="7"/>
        <v/>
      </c>
    </row>
    <row r="86" spans="1:16">
      <c r="A86" s="34">
        <v>84</v>
      </c>
      <c r="B86" s="48" t="s">
        <v>2668</v>
      </c>
      <c r="C86" s="7" t="s">
        <v>6828</v>
      </c>
      <c r="D86" s="48" t="str">
        <f t="shared" ref="D86:D120" si="8">IF(B86="","","浦东箱")</f>
        <v>浦东箱</v>
      </c>
      <c r="E86" s="7" t="s">
        <v>17174</v>
      </c>
      <c r="F86" s="81">
        <v>41253</v>
      </c>
      <c r="G86" s="39" t="s">
        <v>2667</v>
      </c>
      <c r="H86" s="7" t="str">
        <f t="shared" si="4"/>
        <v>空</v>
      </c>
      <c r="I86" s="23"/>
      <c r="J86" s="21"/>
      <c r="K86" s="7"/>
      <c r="L86" s="7"/>
      <c r="M86" s="9"/>
      <c r="N86" s="10"/>
      <c r="O86" s="18" t="str">
        <f t="shared" ca="1" si="6"/>
        <v>546天</v>
      </c>
      <c r="P86" s="1" t="str">
        <f t="shared" ca="1" si="7"/>
        <v/>
      </c>
    </row>
    <row r="87" spans="1:16">
      <c r="A87" s="34">
        <v>85</v>
      </c>
      <c r="B87" s="48" t="s">
        <v>8986</v>
      </c>
      <c r="C87" s="7" t="s">
        <v>6828</v>
      </c>
      <c r="D87" s="48" t="str">
        <f t="shared" si="8"/>
        <v>浦东箱</v>
      </c>
      <c r="E87" s="7" t="s">
        <v>17174</v>
      </c>
      <c r="F87" s="81">
        <v>41246</v>
      </c>
      <c r="G87" s="39" t="s">
        <v>2667</v>
      </c>
      <c r="H87" s="7" t="str">
        <f t="shared" si="4"/>
        <v>空</v>
      </c>
      <c r="I87" s="23"/>
      <c r="J87" s="21"/>
      <c r="K87" s="7"/>
      <c r="L87" s="7"/>
      <c r="M87" s="9"/>
      <c r="N87" s="10"/>
      <c r="O87" s="18" t="str">
        <f t="shared" ca="1" si="6"/>
        <v>553天</v>
      </c>
      <c r="P87" s="1" t="str">
        <f t="shared" ca="1" si="7"/>
        <v/>
      </c>
    </row>
    <row r="88" spans="1:16">
      <c r="A88" s="34">
        <v>86</v>
      </c>
      <c r="B88" s="48" t="s">
        <v>8987</v>
      </c>
      <c r="C88" s="7" t="s">
        <v>6828</v>
      </c>
      <c r="D88" s="48" t="str">
        <f t="shared" si="8"/>
        <v>浦东箱</v>
      </c>
      <c r="E88" s="7" t="s">
        <v>17174</v>
      </c>
      <c r="F88" s="81">
        <v>41254</v>
      </c>
      <c r="G88" s="39" t="s">
        <v>2667</v>
      </c>
      <c r="H88" s="7" t="str">
        <f t="shared" si="4"/>
        <v>空</v>
      </c>
      <c r="I88" s="23"/>
      <c r="J88" s="21"/>
      <c r="K88" s="7"/>
      <c r="L88" s="7"/>
      <c r="M88" s="9"/>
      <c r="N88" s="10"/>
      <c r="O88" s="18" t="str">
        <f t="shared" ca="1" si="6"/>
        <v>545天</v>
      </c>
      <c r="P88" s="1" t="str">
        <f t="shared" ca="1" si="7"/>
        <v/>
      </c>
    </row>
    <row r="89" spans="1:16">
      <c r="A89" s="34">
        <v>87</v>
      </c>
      <c r="B89" s="48" t="s">
        <v>8988</v>
      </c>
      <c r="C89" s="7" t="s">
        <v>6828</v>
      </c>
      <c r="D89" s="48" t="str">
        <f t="shared" si="8"/>
        <v>浦东箱</v>
      </c>
      <c r="E89" s="7" t="s">
        <v>17174</v>
      </c>
      <c r="F89" s="81">
        <v>41260</v>
      </c>
      <c r="G89" s="39" t="s">
        <v>2667</v>
      </c>
      <c r="H89" s="7" t="str">
        <f t="shared" si="4"/>
        <v>空</v>
      </c>
      <c r="I89" s="23"/>
      <c r="J89" s="21"/>
      <c r="K89" s="7"/>
      <c r="L89" s="7"/>
      <c r="M89" s="9"/>
      <c r="N89" s="10"/>
      <c r="O89" s="18" t="str">
        <f t="shared" ca="1" si="6"/>
        <v>539天</v>
      </c>
      <c r="P89" s="1" t="str">
        <f t="shared" ca="1" si="7"/>
        <v/>
      </c>
    </row>
    <row r="90" spans="1:16">
      <c r="A90" s="34">
        <v>88</v>
      </c>
      <c r="B90" s="48" t="s">
        <v>15352</v>
      </c>
      <c r="C90" s="7" t="s">
        <v>6828</v>
      </c>
      <c r="D90" s="48" t="str">
        <f t="shared" si="8"/>
        <v>浦东箱</v>
      </c>
      <c r="E90" s="7" t="s">
        <v>17174</v>
      </c>
      <c r="F90" s="19">
        <v>41278</v>
      </c>
      <c r="G90" s="39" t="s">
        <v>2667</v>
      </c>
      <c r="H90" s="7" t="str">
        <f t="shared" si="4"/>
        <v>空</v>
      </c>
      <c r="I90" s="23"/>
      <c r="J90" s="21"/>
      <c r="K90" s="7"/>
      <c r="L90" s="7"/>
      <c r="M90" s="9"/>
      <c r="N90" s="10"/>
      <c r="O90" s="18" t="str">
        <f t="shared" ca="1" si="6"/>
        <v>521天</v>
      </c>
      <c r="P90" s="47" t="str">
        <f t="shared" ca="1" si="7"/>
        <v/>
      </c>
    </row>
    <row r="91" spans="1:16">
      <c r="A91" s="34">
        <v>89</v>
      </c>
      <c r="B91" s="48" t="s">
        <v>12117</v>
      </c>
      <c r="C91" s="7" t="s">
        <v>6828</v>
      </c>
      <c r="D91" s="48" t="str">
        <f t="shared" si="8"/>
        <v>浦东箱</v>
      </c>
      <c r="E91" s="7" t="s">
        <v>17174</v>
      </c>
      <c r="F91" s="19">
        <v>41282</v>
      </c>
      <c r="G91" s="39" t="s">
        <v>2667</v>
      </c>
      <c r="H91" s="7" t="str">
        <f t="shared" si="4"/>
        <v>空</v>
      </c>
      <c r="I91" s="23"/>
      <c r="J91" s="21"/>
      <c r="K91" s="7"/>
      <c r="L91" s="7"/>
      <c r="M91" s="9"/>
      <c r="N91" s="10"/>
      <c r="O91" s="18" t="str">
        <f t="shared" ca="1" si="6"/>
        <v>517天</v>
      </c>
      <c r="P91" s="47" t="str">
        <f t="shared" ca="1" si="7"/>
        <v/>
      </c>
    </row>
    <row r="92" spans="1:16">
      <c r="A92" s="34">
        <v>90</v>
      </c>
      <c r="B92" s="48" t="s">
        <v>12118</v>
      </c>
      <c r="C92" s="7" t="s">
        <v>6828</v>
      </c>
      <c r="D92" s="48" t="str">
        <f t="shared" si="8"/>
        <v>浦东箱</v>
      </c>
      <c r="E92" s="7" t="s">
        <v>17174</v>
      </c>
      <c r="F92" s="19">
        <v>41282</v>
      </c>
      <c r="G92" s="39" t="s">
        <v>2667</v>
      </c>
      <c r="H92" s="7" t="str">
        <f t="shared" si="4"/>
        <v>空</v>
      </c>
      <c r="I92" s="23"/>
      <c r="J92" s="21"/>
      <c r="K92" s="7"/>
      <c r="L92" s="7"/>
      <c r="M92" s="9"/>
      <c r="N92" s="10"/>
      <c r="O92" s="18" t="str">
        <f t="shared" ca="1" si="6"/>
        <v>517天</v>
      </c>
      <c r="P92" s="47" t="str">
        <f t="shared" ca="1" si="7"/>
        <v/>
      </c>
    </row>
    <row r="93" spans="1:16">
      <c r="A93" s="34">
        <v>91</v>
      </c>
      <c r="B93" s="48" t="s">
        <v>12119</v>
      </c>
      <c r="C93" s="7" t="s">
        <v>6828</v>
      </c>
      <c r="D93" s="48" t="str">
        <f t="shared" si="8"/>
        <v>浦东箱</v>
      </c>
      <c r="E93" s="7" t="s">
        <v>17174</v>
      </c>
      <c r="F93" s="19">
        <v>41282</v>
      </c>
      <c r="G93" s="39" t="s">
        <v>2667</v>
      </c>
      <c r="H93" s="7" t="str">
        <f t="shared" si="4"/>
        <v>空</v>
      </c>
      <c r="I93" s="23"/>
      <c r="J93" s="21"/>
      <c r="K93" s="7"/>
      <c r="L93" s="7"/>
      <c r="M93" s="9"/>
      <c r="N93" s="10"/>
      <c r="O93" s="18" t="str">
        <f t="shared" ca="1" si="6"/>
        <v>517天</v>
      </c>
      <c r="P93" s="47" t="str">
        <f t="shared" ca="1" si="7"/>
        <v/>
      </c>
    </row>
    <row r="94" spans="1:16">
      <c r="A94" s="34">
        <v>92</v>
      </c>
      <c r="B94" s="48" t="s">
        <v>11598</v>
      </c>
      <c r="C94" s="7" t="s">
        <v>6828</v>
      </c>
      <c r="D94" s="48" t="str">
        <f t="shared" si="8"/>
        <v>浦东箱</v>
      </c>
      <c r="E94" s="7" t="s">
        <v>17174</v>
      </c>
      <c r="F94" s="19">
        <v>41288</v>
      </c>
      <c r="G94" s="39" t="s">
        <v>2667</v>
      </c>
      <c r="H94" s="7" t="str">
        <f t="shared" si="4"/>
        <v>空</v>
      </c>
      <c r="I94" s="23"/>
      <c r="J94" s="21"/>
      <c r="K94" s="7"/>
      <c r="L94" s="7"/>
      <c r="M94" s="9"/>
      <c r="N94" s="10"/>
      <c r="O94" s="18" t="str">
        <f t="shared" ca="1" si="6"/>
        <v>511天</v>
      </c>
      <c r="P94" s="1" t="str">
        <f t="shared" ca="1" si="7"/>
        <v/>
      </c>
    </row>
    <row r="95" spans="1:16">
      <c r="A95" s="34">
        <v>93</v>
      </c>
      <c r="B95" s="48" t="s">
        <v>11599</v>
      </c>
      <c r="C95" s="7" t="s">
        <v>6828</v>
      </c>
      <c r="D95" s="48" t="str">
        <f t="shared" si="8"/>
        <v>浦东箱</v>
      </c>
      <c r="E95" s="7" t="s">
        <v>17174</v>
      </c>
      <c r="F95" s="19">
        <v>41288</v>
      </c>
      <c r="G95" s="39" t="s">
        <v>2667</v>
      </c>
      <c r="H95" s="7" t="str">
        <f t="shared" si="4"/>
        <v>空</v>
      </c>
      <c r="I95" s="23"/>
      <c r="J95" s="21"/>
      <c r="K95" s="7"/>
      <c r="L95" s="7"/>
      <c r="M95" s="9"/>
      <c r="N95" s="10"/>
      <c r="O95" s="18" t="str">
        <f t="shared" ca="1" si="6"/>
        <v>511天</v>
      </c>
      <c r="P95" s="1" t="str">
        <f t="shared" ca="1" si="7"/>
        <v/>
      </c>
    </row>
    <row r="96" spans="1:16">
      <c r="A96" s="34">
        <v>94</v>
      </c>
      <c r="B96" s="48" t="s">
        <v>2843</v>
      </c>
      <c r="C96" s="7" t="s">
        <v>6828</v>
      </c>
      <c r="D96" s="48" t="str">
        <f t="shared" si="8"/>
        <v>浦东箱</v>
      </c>
      <c r="E96" s="7" t="s">
        <v>17174</v>
      </c>
      <c r="F96" s="19">
        <v>41296</v>
      </c>
      <c r="G96" s="39" t="s">
        <v>2667</v>
      </c>
      <c r="H96" s="7" t="str">
        <f t="shared" si="4"/>
        <v>空</v>
      </c>
      <c r="I96" s="23"/>
      <c r="J96" s="21"/>
      <c r="K96" s="7"/>
      <c r="L96" s="7"/>
      <c r="M96" s="9"/>
      <c r="N96" s="10"/>
      <c r="O96" s="18" t="str">
        <f t="shared" ca="1" si="6"/>
        <v>503天</v>
      </c>
      <c r="P96" s="1" t="str">
        <f t="shared" ca="1" si="7"/>
        <v/>
      </c>
    </row>
    <row r="97" spans="1:16">
      <c r="A97" s="34">
        <v>95</v>
      </c>
      <c r="B97" s="48" t="s">
        <v>354</v>
      </c>
      <c r="C97" s="7" t="s">
        <v>6828</v>
      </c>
      <c r="D97" s="48" t="str">
        <f t="shared" si="8"/>
        <v>浦东箱</v>
      </c>
      <c r="E97" s="7" t="s">
        <v>17174</v>
      </c>
      <c r="F97" s="19">
        <v>41299</v>
      </c>
      <c r="G97" s="39" t="s">
        <v>2667</v>
      </c>
      <c r="H97" s="7" t="str">
        <f t="shared" si="4"/>
        <v>空</v>
      </c>
      <c r="I97" s="23"/>
      <c r="J97" s="21"/>
      <c r="K97" s="7"/>
      <c r="L97" s="7"/>
      <c r="M97" s="9"/>
      <c r="N97" s="10"/>
      <c r="O97" s="18" t="str">
        <f t="shared" ca="1" si="6"/>
        <v>500天</v>
      </c>
      <c r="P97" s="1" t="str">
        <f t="shared" ca="1" si="7"/>
        <v/>
      </c>
    </row>
    <row r="98" spans="1:16">
      <c r="A98" s="34">
        <v>96</v>
      </c>
      <c r="B98" s="48" t="s">
        <v>8523</v>
      </c>
      <c r="C98" s="7" t="s">
        <v>6828</v>
      </c>
      <c r="D98" s="48" t="str">
        <f>IF(B98="","","浦东箱")</f>
        <v>浦东箱</v>
      </c>
      <c r="E98" s="7" t="s">
        <v>17174</v>
      </c>
      <c r="F98" s="19">
        <v>41309</v>
      </c>
      <c r="G98" s="39" t="s">
        <v>2667</v>
      </c>
      <c r="H98" s="7" t="str">
        <f t="shared" si="4"/>
        <v>空</v>
      </c>
      <c r="I98" s="23"/>
      <c r="J98" s="21"/>
      <c r="K98" s="7"/>
      <c r="L98" s="7"/>
      <c r="M98" s="9"/>
      <c r="N98" s="10"/>
      <c r="O98" s="18" t="str">
        <f t="shared" ca="1" si="6"/>
        <v>490天</v>
      </c>
      <c r="P98" s="1" t="str">
        <f t="shared" ca="1" si="7"/>
        <v/>
      </c>
    </row>
    <row r="99" spans="1:16">
      <c r="A99" s="34">
        <v>97</v>
      </c>
      <c r="B99" s="48" t="s">
        <v>16340</v>
      </c>
      <c r="C99" s="7" t="s">
        <v>6828</v>
      </c>
      <c r="D99" s="48" t="str">
        <f t="shared" si="8"/>
        <v>浦东箱</v>
      </c>
      <c r="E99" s="7" t="s">
        <v>17174</v>
      </c>
      <c r="F99" s="19">
        <v>41321</v>
      </c>
      <c r="G99" s="39" t="s">
        <v>2667</v>
      </c>
      <c r="H99" s="7" t="str">
        <f t="shared" si="4"/>
        <v>空</v>
      </c>
      <c r="I99" s="23"/>
      <c r="J99" s="21"/>
      <c r="K99" s="7"/>
      <c r="L99" s="7"/>
      <c r="M99" s="9"/>
      <c r="N99" s="10"/>
      <c r="O99" s="18" t="str">
        <f t="shared" ca="1" si="6"/>
        <v>478天</v>
      </c>
      <c r="P99" s="1" t="str">
        <f t="shared" ca="1" si="7"/>
        <v/>
      </c>
    </row>
    <row r="100" spans="1:16">
      <c r="A100" s="34">
        <v>98</v>
      </c>
      <c r="B100" s="48" t="s">
        <v>16341</v>
      </c>
      <c r="C100" s="7" t="s">
        <v>6828</v>
      </c>
      <c r="D100" s="48" t="str">
        <f t="shared" si="8"/>
        <v>浦东箱</v>
      </c>
      <c r="E100" s="7" t="s">
        <v>17174</v>
      </c>
      <c r="F100" s="19">
        <v>41322</v>
      </c>
      <c r="G100" s="39" t="s">
        <v>2667</v>
      </c>
      <c r="H100" s="7" t="str">
        <f t="shared" si="4"/>
        <v>空</v>
      </c>
      <c r="I100" s="23"/>
      <c r="J100" s="21"/>
      <c r="K100" s="7"/>
      <c r="L100" s="7"/>
      <c r="M100" s="9"/>
      <c r="N100" s="10"/>
      <c r="O100" s="18" t="str">
        <f t="shared" ca="1" si="6"/>
        <v>477天</v>
      </c>
      <c r="P100" s="1" t="str">
        <f t="shared" ca="1" si="7"/>
        <v/>
      </c>
    </row>
    <row r="101" spans="1:16">
      <c r="A101" s="34">
        <v>99</v>
      </c>
      <c r="B101" s="48" t="s">
        <v>2514</v>
      </c>
      <c r="C101" s="7" t="s">
        <v>6828</v>
      </c>
      <c r="D101" s="48" t="str">
        <f t="shared" si="8"/>
        <v>浦东箱</v>
      </c>
      <c r="E101" s="7" t="s">
        <v>17174</v>
      </c>
      <c r="F101" s="19">
        <v>41330</v>
      </c>
      <c r="G101" s="39" t="s">
        <v>2667</v>
      </c>
      <c r="H101" s="7" t="str">
        <f t="shared" si="4"/>
        <v>空</v>
      </c>
      <c r="I101" s="23"/>
      <c r="J101" s="21"/>
      <c r="K101" s="7"/>
      <c r="L101" s="7"/>
      <c r="M101" s="9"/>
      <c r="N101" s="10"/>
      <c r="O101" s="18" t="str">
        <f t="shared" ca="1" si="6"/>
        <v>469天</v>
      </c>
      <c r="P101" s="1" t="str">
        <f t="shared" ca="1" si="7"/>
        <v/>
      </c>
    </row>
    <row r="102" spans="1:16">
      <c r="A102" s="34">
        <v>100</v>
      </c>
      <c r="B102" s="48" t="s">
        <v>15858</v>
      </c>
      <c r="C102" s="7" t="s">
        <v>6828</v>
      </c>
      <c r="D102" s="48" t="str">
        <f t="shared" si="8"/>
        <v>浦东箱</v>
      </c>
      <c r="E102" s="7" t="s">
        <v>17174</v>
      </c>
      <c r="F102" s="19">
        <v>41341</v>
      </c>
      <c r="G102" s="39" t="s">
        <v>2667</v>
      </c>
      <c r="H102" s="7" t="str">
        <f t="shared" si="4"/>
        <v>空</v>
      </c>
      <c r="I102" s="23"/>
      <c r="J102" s="21"/>
      <c r="K102" s="7"/>
      <c r="L102" s="7"/>
      <c r="M102" s="9"/>
      <c r="N102" s="10"/>
      <c r="O102" s="18" t="str">
        <f t="shared" ca="1" si="6"/>
        <v>458天</v>
      </c>
      <c r="P102" s="1" t="str">
        <f t="shared" ca="1" si="7"/>
        <v/>
      </c>
    </row>
    <row r="103" spans="1:16">
      <c r="A103" s="34">
        <v>101</v>
      </c>
      <c r="B103" s="48" t="s">
        <v>14228</v>
      </c>
      <c r="C103" s="7" t="s">
        <v>6828</v>
      </c>
      <c r="D103" s="48" t="str">
        <f t="shared" si="8"/>
        <v>浦东箱</v>
      </c>
      <c r="E103" s="7" t="s">
        <v>17174</v>
      </c>
      <c r="F103" s="19">
        <v>41341</v>
      </c>
      <c r="G103" s="39" t="s">
        <v>2667</v>
      </c>
      <c r="H103" s="7" t="str">
        <f t="shared" si="4"/>
        <v>空</v>
      </c>
      <c r="I103" s="23"/>
      <c r="J103" s="21"/>
      <c r="K103" s="7"/>
      <c r="L103" s="7"/>
      <c r="M103" s="9"/>
      <c r="N103" s="10"/>
      <c r="O103" s="18" t="str">
        <f t="shared" ca="1" si="6"/>
        <v>458天</v>
      </c>
      <c r="P103" s="1" t="str">
        <f t="shared" ca="1" si="7"/>
        <v/>
      </c>
    </row>
    <row r="104" spans="1:16">
      <c r="A104" s="34">
        <v>102</v>
      </c>
      <c r="B104" s="48" t="s">
        <v>14448</v>
      </c>
      <c r="C104" s="7" t="s">
        <v>6828</v>
      </c>
      <c r="D104" s="48" t="str">
        <f t="shared" si="8"/>
        <v>浦东箱</v>
      </c>
      <c r="E104" s="7" t="s">
        <v>17174</v>
      </c>
      <c r="F104" s="19">
        <v>41345</v>
      </c>
      <c r="G104" s="39" t="s">
        <v>2667</v>
      </c>
      <c r="H104" s="7" t="str">
        <f t="shared" si="4"/>
        <v>空</v>
      </c>
      <c r="I104" s="23"/>
      <c r="J104" s="21"/>
      <c r="K104" s="7"/>
      <c r="L104" s="7"/>
      <c r="M104" s="9"/>
      <c r="N104" s="10"/>
      <c r="O104" s="18" t="str">
        <f t="shared" ca="1" si="6"/>
        <v>454天</v>
      </c>
      <c r="P104" s="1" t="str">
        <f t="shared" ca="1" si="7"/>
        <v/>
      </c>
    </row>
    <row r="105" spans="1:16">
      <c r="A105" s="34">
        <v>103</v>
      </c>
      <c r="B105" s="48" t="s">
        <v>5380</v>
      </c>
      <c r="C105" s="7" t="s">
        <v>6828</v>
      </c>
      <c r="D105" s="48" t="str">
        <f t="shared" si="8"/>
        <v>浦东箱</v>
      </c>
      <c r="E105" s="7" t="s">
        <v>17174</v>
      </c>
      <c r="F105" s="19">
        <v>41345</v>
      </c>
      <c r="G105" s="39" t="s">
        <v>2667</v>
      </c>
      <c r="H105" s="7" t="str">
        <f t="shared" si="4"/>
        <v>空</v>
      </c>
      <c r="I105" s="23"/>
      <c r="J105" s="21"/>
      <c r="K105" s="7"/>
      <c r="L105" s="7"/>
      <c r="M105" s="9"/>
      <c r="N105" s="10"/>
      <c r="O105" s="18" t="str">
        <f t="shared" ca="1" si="6"/>
        <v>454天</v>
      </c>
      <c r="P105" s="1" t="str">
        <f t="shared" ca="1" si="7"/>
        <v/>
      </c>
    </row>
    <row r="106" spans="1:16">
      <c r="A106" s="34">
        <v>104</v>
      </c>
      <c r="B106" s="48" t="s">
        <v>9249</v>
      </c>
      <c r="C106" s="7" t="s">
        <v>6828</v>
      </c>
      <c r="D106" s="48" t="str">
        <f t="shared" si="8"/>
        <v>浦东箱</v>
      </c>
      <c r="E106" s="7" t="s">
        <v>17174</v>
      </c>
      <c r="F106" s="19">
        <v>41354</v>
      </c>
      <c r="G106" s="39"/>
      <c r="H106" s="7" t="str">
        <f t="shared" si="4"/>
        <v>重</v>
      </c>
      <c r="I106" s="23">
        <v>41354</v>
      </c>
      <c r="J106" s="21"/>
      <c r="K106" s="7" t="s">
        <v>5796</v>
      </c>
      <c r="L106" s="7"/>
      <c r="M106" s="9"/>
      <c r="N106" s="10"/>
      <c r="O106" s="18" t="str">
        <f t="shared" ca="1" si="6"/>
        <v>445天</v>
      </c>
      <c r="P106" s="1" t="str">
        <f t="shared" ca="1" si="7"/>
        <v>超过445未进场</v>
      </c>
    </row>
    <row r="107" spans="1:16">
      <c r="A107" s="34">
        <v>105</v>
      </c>
      <c r="B107" s="48" t="s">
        <v>15541</v>
      </c>
      <c r="C107" s="7" t="s">
        <v>6828</v>
      </c>
      <c r="D107" s="48" t="str">
        <f t="shared" si="8"/>
        <v>浦东箱</v>
      </c>
      <c r="E107" s="7" t="s">
        <v>17174</v>
      </c>
      <c r="F107" s="19">
        <v>41355</v>
      </c>
      <c r="G107" s="39" t="s">
        <v>2667</v>
      </c>
      <c r="H107" s="7" t="str">
        <f t="shared" si="4"/>
        <v>空</v>
      </c>
      <c r="I107" s="23"/>
      <c r="J107" s="21"/>
      <c r="K107" s="7"/>
      <c r="L107" s="7"/>
      <c r="M107" s="9"/>
      <c r="N107" s="10"/>
      <c r="O107" s="18" t="str">
        <f t="shared" ca="1" si="6"/>
        <v>444天</v>
      </c>
      <c r="P107" s="1" t="str">
        <f t="shared" ca="1" si="7"/>
        <v/>
      </c>
    </row>
    <row r="108" spans="1:16">
      <c r="A108" s="34">
        <v>106</v>
      </c>
      <c r="B108" s="48" t="s">
        <v>15542</v>
      </c>
      <c r="C108" s="7" t="s">
        <v>6828</v>
      </c>
      <c r="D108" s="48" t="str">
        <f t="shared" si="8"/>
        <v>浦东箱</v>
      </c>
      <c r="E108" s="7" t="s">
        <v>17174</v>
      </c>
      <c r="F108" s="19">
        <v>41355</v>
      </c>
      <c r="G108" s="39" t="s">
        <v>2667</v>
      </c>
      <c r="H108" s="7" t="str">
        <f t="shared" si="4"/>
        <v>空</v>
      </c>
      <c r="I108" s="23"/>
      <c r="J108" s="21"/>
      <c r="K108" s="7"/>
      <c r="L108" s="7"/>
      <c r="M108" s="9"/>
      <c r="N108" s="10"/>
      <c r="O108" s="18" t="str">
        <f t="shared" ca="1" si="6"/>
        <v>444天</v>
      </c>
      <c r="P108" s="1" t="str">
        <f t="shared" ca="1" si="7"/>
        <v/>
      </c>
    </row>
    <row r="109" spans="1:16">
      <c r="A109" s="34">
        <v>107</v>
      </c>
      <c r="B109" s="48" t="s">
        <v>5095</v>
      </c>
      <c r="C109" s="7" t="s">
        <v>6828</v>
      </c>
      <c r="D109" s="48" t="str">
        <f t="shared" si="8"/>
        <v>浦东箱</v>
      </c>
      <c r="E109" s="7" t="s">
        <v>17174</v>
      </c>
      <c r="F109" s="19">
        <v>41358</v>
      </c>
      <c r="G109" s="39" t="s">
        <v>2667</v>
      </c>
      <c r="H109" s="7" t="str">
        <f t="shared" si="4"/>
        <v>空</v>
      </c>
      <c r="I109" s="23"/>
      <c r="J109" s="21"/>
      <c r="K109" s="7"/>
      <c r="L109" s="7"/>
      <c r="M109" s="9"/>
      <c r="N109" s="10"/>
      <c r="O109" s="18" t="str">
        <f t="shared" ca="1" si="6"/>
        <v>441天</v>
      </c>
      <c r="P109" s="1" t="str">
        <f t="shared" ca="1" si="7"/>
        <v/>
      </c>
    </row>
    <row r="110" spans="1:16">
      <c r="A110" s="34">
        <v>108</v>
      </c>
      <c r="B110" s="48" t="s">
        <v>7354</v>
      </c>
      <c r="C110" s="7" t="s">
        <v>6828</v>
      </c>
      <c r="D110" s="48" t="str">
        <f t="shared" si="8"/>
        <v>浦东箱</v>
      </c>
      <c r="E110" s="7" t="s">
        <v>17174</v>
      </c>
      <c r="F110" s="19">
        <v>41369</v>
      </c>
      <c r="G110" s="39"/>
      <c r="H110" s="7" t="str">
        <f t="shared" si="4"/>
        <v>重</v>
      </c>
      <c r="I110" s="23">
        <v>41371</v>
      </c>
      <c r="J110" s="21"/>
      <c r="K110" s="7" t="s">
        <v>10395</v>
      </c>
      <c r="L110" s="7"/>
      <c r="M110" s="9"/>
      <c r="N110" s="10"/>
      <c r="O110" s="18" t="str">
        <f t="shared" ca="1" si="6"/>
        <v>430天</v>
      </c>
      <c r="P110" s="47" t="str">
        <f t="shared" ca="1" si="7"/>
        <v>超过428未进场</v>
      </c>
    </row>
    <row r="111" spans="1:16">
      <c r="A111" s="34">
        <v>109</v>
      </c>
      <c r="B111" s="48" t="s">
        <v>14684</v>
      </c>
      <c r="C111" s="7" t="s">
        <v>6828</v>
      </c>
      <c r="D111" s="48" t="str">
        <f t="shared" si="8"/>
        <v>浦东箱</v>
      </c>
      <c r="E111" s="7" t="s">
        <v>17174</v>
      </c>
      <c r="F111" s="19">
        <v>41379</v>
      </c>
      <c r="G111" s="39" t="s">
        <v>2667</v>
      </c>
      <c r="H111" s="7" t="str">
        <f t="shared" si="4"/>
        <v>空</v>
      </c>
      <c r="I111" s="23"/>
      <c r="J111" s="21"/>
      <c r="K111" s="7"/>
      <c r="L111" s="7"/>
      <c r="M111" s="9"/>
      <c r="N111" s="10"/>
      <c r="O111" s="18" t="str">
        <f t="shared" ca="1" si="6"/>
        <v>420天</v>
      </c>
      <c r="P111" s="47" t="str">
        <f t="shared" ca="1" si="7"/>
        <v/>
      </c>
    </row>
    <row r="112" spans="1:16">
      <c r="A112" s="34">
        <v>110</v>
      </c>
      <c r="B112" s="48" t="s">
        <v>12750</v>
      </c>
      <c r="C112" s="7" t="s">
        <v>6828</v>
      </c>
      <c r="D112" s="48" t="str">
        <f t="shared" si="8"/>
        <v>浦东箱</v>
      </c>
      <c r="E112" s="7" t="s">
        <v>17174</v>
      </c>
      <c r="F112" s="19">
        <v>41415</v>
      </c>
      <c r="G112" s="39"/>
      <c r="H112" s="7" t="str">
        <f t="shared" si="4"/>
        <v>重</v>
      </c>
      <c r="I112" s="23">
        <v>41416</v>
      </c>
      <c r="J112" s="21"/>
      <c r="K112" s="7" t="s">
        <v>5796</v>
      </c>
      <c r="L112" s="7"/>
      <c r="M112" s="9"/>
      <c r="N112" s="10"/>
      <c r="O112" s="18" t="str">
        <f t="shared" ca="1" si="6"/>
        <v>384天</v>
      </c>
      <c r="P112" s="47" t="str">
        <f t="shared" ca="1" si="7"/>
        <v>超过383未进场</v>
      </c>
    </row>
    <row r="113" spans="1:16">
      <c r="A113" s="34">
        <v>111</v>
      </c>
      <c r="B113" s="48" t="s">
        <v>12751</v>
      </c>
      <c r="C113" s="7" t="s">
        <v>6828</v>
      </c>
      <c r="D113" s="48" t="str">
        <f t="shared" si="8"/>
        <v>浦东箱</v>
      </c>
      <c r="E113" s="7" t="s">
        <v>17174</v>
      </c>
      <c r="F113" s="19">
        <v>41415</v>
      </c>
      <c r="G113" s="39" t="s">
        <v>2667</v>
      </c>
      <c r="H113" s="7" t="str">
        <f t="shared" si="4"/>
        <v>空</v>
      </c>
      <c r="I113" s="23"/>
      <c r="J113" s="21"/>
      <c r="K113" s="7"/>
      <c r="L113" s="7"/>
      <c r="M113" s="9"/>
      <c r="N113" s="10"/>
      <c r="O113" s="18" t="str">
        <f t="shared" ca="1" si="6"/>
        <v>384天</v>
      </c>
      <c r="P113" s="47" t="str">
        <f t="shared" ca="1" si="7"/>
        <v/>
      </c>
    </row>
    <row r="114" spans="1:16">
      <c r="A114" s="34">
        <v>112</v>
      </c>
      <c r="B114" s="48" t="s">
        <v>11479</v>
      </c>
      <c r="C114" s="7" t="s">
        <v>6828</v>
      </c>
      <c r="D114" s="48" t="str">
        <f>IF(B114="","","浦东箱")</f>
        <v>浦东箱</v>
      </c>
      <c r="E114" s="7" t="s">
        <v>17174</v>
      </c>
      <c r="F114" s="19">
        <v>41418</v>
      </c>
      <c r="G114" s="39" t="s">
        <v>7155</v>
      </c>
      <c r="H114" s="7" t="str">
        <f t="shared" si="4"/>
        <v>空</v>
      </c>
      <c r="I114" s="23"/>
      <c r="J114" s="21"/>
      <c r="K114" s="7"/>
      <c r="L114" s="7"/>
      <c r="M114" s="9"/>
      <c r="N114" s="10"/>
      <c r="O114" s="18" t="str">
        <f t="shared" ca="1" si="6"/>
        <v>381天</v>
      </c>
      <c r="P114" s="1" t="str">
        <f t="shared" ca="1" si="7"/>
        <v/>
      </c>
    </row>
    <row r="115" spans="1:16">
      <c r="A115" s="34">
        <v>113</v>
      </c>
      <c r="B115" s="48" t="s">
        <v>7156</v>
      </c>
      <c r="C115" s="7" t="s">
        <v>6828</v>
      </c>
      <c r="D115" s="48" t="str">
        <f t="shared" si="8"/>
        <v>浦东箱</v>
      </c>
      <c r="E115" s="7" t="s">
        <v>17174</v>
      </c>
      <c r="F115" s="19">
        <v>41421</v>
      </c>
      <c r="G115" s="39" t="s">
        <v>2667</v>
      </c>
      <c r="H115" s="7" t="str">
        <f t="shared" si="4"/>
        <v>重</v>
      </c>
      <c r="I115" s="23">
        <v>41421</v>
      </c>
      <c r="J115" s="21"/>
      <c r="K115" s="7" t="s">
        <v>9276</v>
      </c>
      <c r="L115" s="7"/>
      <c r="M115" s="9"/>
      <c r="N115" s="10"/>
      <c r="O115" s="18" t="str">
        <f t="shared" ca="1" si="6"/>
        <v>378天</v>
      </c>
      <c r="P115" s="1" t="str">
        <f t="shared" ca="1" si="7"/>
        <v>超过378未进场</v>
      </c>
    </row>
    <row r="116" spans="1:16">
      <c r="A116" s="34">
        <v>114</v>
      </c>
      <c r="B116" s="48" t="s">
        <v>9275</v>
      </c>
      <c r="C116" s="7" t="s">
        <v>6828</v>
      </c>
      <c r="D116" s="48" t="str">
        <f t="shared" si="8"/>
        <v>浦东箱</v>
      </c>
      <c r="E116" s="7" t="s">
        <v>17174</v>
      </c>
      <c r="F116" s="19">
        <v>41421</v>
      </c>
      <c r="G116" s="39"/>
      <c r="H116" s="7" t="str">
        <f t="shared" si="4"/>
        <v>重</v>
      </c>
      <c r="I116" s="23">
        <v>41425</v>
      </c>
      <c r="J116" s="21"/>
      <c r="K116" s="7" t="s">
        <v>10395</v>
      </c>
      <c r="L116" s="7"/>
      <c r="M116" s="9"/>
      <c r="N116" s="10"/>
      <c r="O116" s="18" t="str">
        <f t="shared" ca="1" si="6"/>
        <v>378天</v>
      </c>
      <c r="P116" s="1" t="str">
        <f t="shared" ca="1" si="7"/>
        <v>超过374未进场</v>
      </c>
    </row>
    <row r="117" spans="1:16">
      <c r="A117" s="34">
        <v>115</v>
      </c>
      <c r="B117" s="48" t="s">
        <v>8975</v>
      </c>
      <c r="C117" s="7" t="s">
        <v>6828</v>
      </c>
      <c r="D117" s="48" t="str">
        <f t="shared" si="8"/>
        <v>浦东箱</v>
      </c>
      <c r="E117" s="7" t="s">
        <v>17174</v>
      </c>
      <c r="F117" s="19">
        <v>41427</v>
      </c>
      <c r="G117" s="39" t="s">
        <v>2667</v>
      </c>
      <c r="H117" s="7" t="str">
        <f t="shared" si="4"/>
        <v>重</v>
      </c>
      <c r="I117" s="23">
        <v>41427</v>
      </c>
      <c r="J117" s="21"/>
      <c r="K117" s="7"/>
      <c r="L117" s="7"/>
      <c r="M117" s="9"/>
      <c r="N117" s="10"/>
      <c r="O117" s="18" t="str">
        <f t="shared" ca="1" si="6"/>
        <v>372天</v>
      </c>
      <c r="P117" s="47" t="str">
        <f t="shared" ca="1" si="7"/>
        <v>超过372未进场</v>
      </c>
    </row>
    <row r="118" spans="1:16">
      <c r="A118" s="34">
        <v>116</v>
      </c>
      <c r="B118" s="48" t="s">
        <v>9514</v>
      </c>
      <c r="C118" s="7" t="s">
        <v>6828</v>
      </c>
      <c r="D118" s="48" t="str">
        <f t="shared" si="8"/>
        <v>浦东箱</v>
      </c>
      <c r="E118" s="7" t="s">
        <v>17174</v>
      </c>
      <c r="F118" s="19">
        <v>41431</v>
      </c>
      <c r="G118" s="39" t="s">
        <v>2667</v>
      </c>
      <c r="H118" s="7" t="str">
        <f t="shared" si="4"/>
        <v>空</v>
      </c>
      <c r="I118" s="23"/>
      <c r="J118" s="21"/>
      <c r="K118" s="7"/>
      <c r="L118" s="7"/>
      <c r="M118" s="9"/>
      <c r="N118" s="10"/>
      <c r="O118" s="18" t="str">
        <f t="shared" ca="1" si="6"/>
        <v>368天</v>
      </c>
      <c r="P118" s="47" t="str">
        <f t="shared" ca="1" si="7"/>
        <v/>
      </c>
    </row>
    <row r="119" spans="1:16">
      <c r="A119" s="34">
        <v>117</v>
      </c>
      <c r="B119" s="48" t="s">
        <v>9515</v>
      </c>
      <c r="C119" s="7" t="s">
        <v>6828</v>
      </c>
      <c r="D119" s="48" t="str">
        <f t="shared" si="8"/>
        <v>浦东箱</v>
      </c>
      <c r="E119" s="7" t="s">
        <v>17174</v>
      </c>
      <c r="F119" s="19">
        <v>41431</v>
      </c>
      <c r="G119" s="39" t="s">
        <v>2667</v>
      </c>
      <c r="H119" s="7" t="str">
        <f t="shared" si="4"/>
        <v>空</v>
      </c>
      <c r="I119" s="23"/>
      <c r="J119" s="21"/>
      <c r="K119" s="7"/>
      <c r="L119" s="7"/>
      <c r="M119" s="9"/>
      <c r="N119" s="10"/>
      <c r="O119" s="18" t="str">
        <f t="shared" ca="1" si="6"/>
        <v>368天</v>
      </c>
      <c r="P119" s="47" t="str">
        <f t="shared" ca="1" si="7"/>
        <v/>
      </c>
    </row>
    <row r="120" spans="1:16">
      <c r="A120" s="34">
        <v>118</v>
      </c>
      <c r="B120" s="48" t="s">
        <v>10236</v>
      </c>
      <c r="C120" s="7" t="s">
        <v>6828</v>
      </c>
      <c r="D120" s="48" t="str">
        <f t="shared" si="8"/>
        <v>浦东箱</v>
      </c>
      <c r="E120" s="7" t="s">
        <v>17174</v>
      </c>
      <c r="F120" s="19">
        <v>41444</v>
      </c>
      <c r="G120" s="39"/>
      <c r="H120" s="7" t="str">
        <f t="shared" si="4"/>
        <v>重</v>
      </c>
      <c r="I120" s="23">
        <v>41444</v>
      </c>
      <c r="J120" s="21"/>
      <c r="K120" s="7" t="s">
        <v>10395</v>
      </c>
      <c r="L120" s="7"/>
      <c r="M120" s="9"/>
      <c r="N120" s="10"/>
      <c r="O120" s="18" t="str">
        <f t="shared" ca="1" si="6"/>
        <v>355天</v>
      </c>
      <c r="P120" s="47" t="str">
        <f t="shared" ca="1" si="7"/>
        <v>超过355未进场</v>
      </c>
    </row>
    <row r="121" spans="1:16">
      <c r="A121" s="34">
        <v>119</v>
      </c>
      <c r="B121" s="48" t="s">
        <v>12264</v>
      </c>
      <c r="C121" s="7" t="s">
        <v>6828</v>
      </c>
      <c r="D121" s="48" t="str">
        <f t="shared" ref="D121:D127" si="9">IF(B121="","","浦东箱")</f>
        <v>浦东箱</v>
      </c>
      <c r="E121" s="7" t="s">
        <v>17174</v>
      </c>
      <c r="F121" s="19">
        <v>41457</v>
      </c>
      <c r="G121" s="39"/>
      <c r="H121" s="7" t="str">
        <f t="shared" si="4"/>
        <v>重</v>
      </c>
      <c r="I121" s="23">
        <v>41462</v>
      </c>
      <c r="J121" s="21"/>
      <c r="K121" s="7" t="s">
        <v>10395</v>
      </c>
      <c r="L121" s="7"/>
      <c r="M121" s="9"/>
      <c r="N121" s="10"/>
      <c r="O121" s="18" t="str">
        <f t="shared" ca="1" si="6"/>
        <v>342天</v>
      </c>
      <c r="P121" s="47" t="str">
        <f t="shared" ca="1" si="7"/>
        <v>超过337未进场</v>
      </c>
    </row>
    <row r="122" spans="1:16">
      <c r="A122" s="34">
        <v>120</v>
      </c>
      <c r="B122" s="48" t="s">
        <v>13816</v>
      </c>
      <c r="C122" s="7" t="s">
        <v>6828</v>
      </c>
      <c r="D122" s="48" t="str">
        <f t="shared" si="9"/>
        <v>浦东箱</v>
      </c>
      <c r="E122" s="7" t="s">
        <v>17174</v>
      </c>
      <c r="F122" s="19">
        <v>41459</v>
      </c>
      <c r="G122" s="39" t="s">
        <v>7326</v>
      </c>
      <c r="H122" s="7" t="str">
        <f t="shared" si="4"/>
        <v>空</v>
      </c>
      <c r="I122" s="23"/>
      <c r="J122" s="21"/>
      <c r="K122" s="7"/>
      <c r="L122" s="7"/>
      <c r="M122" s="9"/>
      <c r="N122" s="10"/>
      <c r="O122" s="18" t="str">
        <f t="shared" ca="1" si="6"/>
        <v>340天</v>
      </c>
      <c r="P122" s="47" t="str">
        <f t="shared" ca="1" si="7"/>
        <v/>
      </c>
    </row>
    <row r="123" spans="1:16">
      <c r="A123" s="34">
        <v>121</v>
      </c>
      <c r="B123" s="48" t="s">
        <v>15739</v>
      </c>
      <c r="C123" s="7" t="s">
        <v>6828</v>
      </c>
      <c r="D123" s="48" t="str">
        <f t="shared" si="9"/>
        <v>浦东箱</v>
      </c>
      <c r="E123" s="7" t="s">
        <v>17174</v>
      </c>
      <c r="F123" s="19">
        <v>41462</v>
      </c>
      <c r="G123" s="39"/>
      <c r="H123" s="7" t="str">
        <f t="shared" si="4"/>
        <v>重</v>
      </c>
      <c r="I123" s="23">
        <v>41503</v>
      </c>
      <c r="J123" s="21"/>
      <c r="K123" s="7" t="s">
        <v>10395</v>
      </c>
      <c r="L123" s="7"/>
      <c r="M123" s="9"/>
      <c r="N123" s="10"/>
      <c r="O123" s="18" t="str">
        <f t="shared" ca="1" si="6"/>
        <v>337天</v>
      </c>
      <c r="P123" s="47" t="str">
        <f t="shared" ca="1" si="7"/>
        <v>超过296未进场</v>
      </c>
    </row>
    <row r="124" spans="1:16">
      <c r="A124" s="34">
        <v>122</v>
      </c>
      <c r="B124" s="48" t="s">
        <v>15312</v>
      </c>
      <c r="C124" s="7" t="s">
        <v>6828</v>
      </c>
      <c r="D124" s="48" t="str">
        <f t="shared" si="9"/>
        <v>浦东箱</v>
      </c>
      <c r="E124" s="7" t="s">
        <v>17174</v>
      </c>
      <c r="F124" s="19">
        <v>41467</v>
      </c>
      <c r="G124" s="39" t="s">
        <v>15313</v>
      </c>
      <c r="H124" s="7" t="str">
        <f t="shared" si="4"/>
        <v>空</v>
      </c>
      <c r="I124" s="23"/>
      <c r="J124" s="21"/>
      <c r="K124" s="7"/>
      <c r="L124" s="7"/>
      <c r="M124" s="9"/>
      <c r="N124" s="10"/>
      <c r="O124" s="18" t="str">
        <f t="shared" ca="1" si="6"/>
        <v>332天</v>
      </c>
      <c r="P124" s="47" t="str">
        <f t="shared" ca="1" si="7"/>
        <v/>
      </c>
    </row>
    <row r="125" spans="1:16">
      <c r="A125" s="34">
        <v>123</v>
      </c>
      <c r="B125" s="48" t="s">
        <v>1306</v>
      </c>
      <c r="C125" s="7" t="s">
        <v>6828</v>
      </c>
      <c r="D125" s="48" t="str">
        <f t="shared" si="9"/>
        <v>浦东箱</v>
      </c>
      <c r="E125" s="7" t="s">
        <v>17174</v>
      </c>
      <c r="F125" s="19">
        <v>41469</v>
      </c>
      <c r="G125" s="39"/>
      <c r="H125" s="7" t="str">
        <f t="shared" ref="H125:H187" si="10">IF(I125="","空","重")</f>
        <v>空</v>
      </c>
      <c r="I125" s="23"/>
      <c r="J125" s="21"/>
      <c r="K125" s="7"/>
      <c r="L125" s="7"/>
      <c r="M125" s="9"/>
      <c r="N125" s="10"/>
      <c r="O125" s="18" t="str">
        <f t="shared" ca="1" si="6"/>
        <v>330天</v>
      </c>
      <c r="P125" s="47" t="str">
        <f t="shared" ca="1" si="7"/>
        <v/>
      </c>
    </row>
    <row r="126" spans="1:16">
      <c r="A126" s="34">
        <v>124</v>
      </c>
      <c r="B126" s="48" t="s">
        <v>1307</v>
      </c>
      <c r="C126" s="7" t="s">
        <v>6828</v>
      </c>
      <c r="D126" s="48" t="str">
        <f t="shared" si="9"/>
        <v>浦东箱</v>
      </c>
      <c r="E126" s="7" t="s">
        <v>17174</v>
      </c>
      <c r="F126" s="19">
        <v>41469</v>
      </c>
      <c r="G126" s="39"/>
      <c r="H126" s="7" t="str">
        <f t="shared" si="10"/>
        <v>重</v>
      </c>
      <c r="I126" s="23">
        <v>41469</v>
      </c>
      <c r="J126" s="21"/>
      <c r="K126" s="7" t="s">
        <v>1304</v>
      </c>
      <c r="L126" s="7"/>
      <c r="M126" s="9"/>
      <c r="N126" s="10"/>
      <c r="O126" s="18" t="str">
        <f t="shared" ca="1" si="6"/>
        <v>330天</v>
      </c>
      <c r="P126" s="47" t="str">
        <f t="shared" ca="1" si="7"/>
        <v>超过330未进场</v>
      </c>
    </row>
    <row r="127" spans="1:16">
      <c r="A127" s="34">
        <v>125</v>
      </c>
      <c r="B127" s="48" t="s">
        <v>2424</v>
      </c>
      <c r="C127" s="7" t="s">
        <v>6828</v>
      </c>
      <c r="D127" s="48" t="str">
        <f t="shared" si="9"/>
        <v>浦东箱</v>
      </c>
      <c r="E127" s="7" t="s">
        <v>17174</v>
      </c>
      <c r="F127" s="19">
        <v>41472</v>
      </c>
      <c r="G127" s="39" t="s">
        <v>16366</v>
      </c>
      <c r="H127" s="7" t="str">
        <f t="shared" si="10"/>
        <v>重</v>
      </c>
      <c r="I127" s="23">
        <v>41474</v>
      </c>
      <c r="J127" s="21"/>
      <c r="K127" s="7" t="s">
        <v>5796</v>
      </c>
      <c r="L127" s="7"/>
      <c r="M127" s="9"/>
      <c r="N127" s="10"/>
      <c r="O127" s="18" t="str">
        <f t="shared" ca="1" si="6"/>
        <v>327天</v>
      </c>
      <c r="P127" s="47" t="str">
        <f t="shared" ca="1" si="7"/>
        <v>超过325未进场</v>
      </c>
    </row>
    <row r="128" spans="1:16">
      <c r="A128" s="34">
        <v>126</v>
      </c>
      <c r="B128" s="48" t="s">
        <v>7087</v>
      </c>
      <c r="C128" s="7" t="s">
        <v>6828</v>
      </c>
      <c r="D128" s="48" t="str">
        <f t="shared" ref="D128:D134" si="11">IF(B128="","","浦东箱")</f>
        <v>浦东箱</v>
      </c>
      <c r="E128" s="7" t="s">
        <v>17174</v>
      </c>
      <c r="F128" s="19">
        <v>41476</v>
      </c>
      <c r="G128" s="39"/>
      <c r="H128" s="7" t="str">
        <f t="shared" si="10"/>
        <v>重</v>
      </c>
      <c r="I128" s="23">
        <v>41476</v>
      </c>
      <c r="J128" s="21"/>
      <c r="K128" s="7" t="s">
        <v>967</v>
      </c>
      <c r="L128" s="7"/>
      <c r="M128" s="9"/>
      <c r="N128" s="10"/>
      <c r="O128" s="18" t="str">
        <f t="shared" ca="1" si="6"/>
        <v>323天</v>
      </c>
      <c r="P128" s="47" t="str">
        <f t="shared" ca="1" si="7"/>
        <v>超过323未进场</v>
      </c>
    </row>
    <row r="129" spans="1:16">
      <c r="A129" s="34">
        <v>127</v>
      </c>
      <c r="B129" s="48" t="s">
        <v>4861</v>
      </c>
      <c r="C129" s="7" t="s">
        <v>6828</v>
      </c>
      <c r="D129" s="48" t="str">
        <f t="shared" si="11"/>
        <v>浦东箱</v>
      </c>
      <c r="E129" s="7" t="s">
        <v>17174</v>
      </c>
      <c r="F129" s="19">
        <v>41476</v>
      </c>
      <c r="G129" s="39"/>
      <c r="H129" s="7" t="str">
        <f t="shared" si="10"/>
        <v>重</v>
      </c>
      <c r="I129" s="23">
        <v>41477</v>
      </c>
      <c r="J129" s="21"/>
      <c r="K129" s="7" t="s">
        <v>10395</v>
      </c>
      <c r="L129" s="7"/>
      <c r="M129" s="9"/>
      <c r="N129" s="10"/>
      <c r="O129" s="18" t="str">
        <f t="shared" ref="O129:O192" ca="1" si="12">IF(ISNONTEXT(J129),DATEDIF(F129,TODAY(),"d")&amp;"天","出场")</f>
        <v>323天</v>
      </c>
      <c r="P129" s="47" t="str">
        <f t="shared" ref="P129:P192" ca="1" si="13">IF(I129="","",IF(TODAY()-I129&gt;30,"超过"&amp;(TODAY()-I129)&amp;"未进场",""))</f>
        <v>超过322未进场</v>
      </c>
    </row>
    <row r="130" spans="1:16">
      <c r="A130" s="34">
        <v>128</v>
      </c>
      <c r="B130" s="48" t="s">
        <v>3707</v>
      </c>
      <c r="C130" s="7" t="s">
        <v>6828</v>
      </c>
      <c r="D130" s="48" t="str">
        <f t="shared" si="11"/>
        <v>浦东箱</v>
      </c>
      <c r="E130" s="7" t="s">
        <v>17174</v>
      </c>
      <c r="F130" s="19">
        <v>41472</v>
      </c>
      <c r="G130" s="39" t="s">
        <v>15313</v>
      </c>
      <c r="H130" s="7" t="str">
        <f t="shared" si="10"/>
        <v>重</v>
      </c>
      <c r="I130" s="23">
        <v>41472</v>
      </c>
      <c r="J130" s="21"/>
      <c r="K130" s="7" t="s">
        <v>10395</v>
      </c>
      <c r="L130" s="7"/>
      <c r="M130" s="9"/>
      <c r="N130" s="10"/>
      <c r="O130" s="18" t="str">
        <f t="shared" ca="1" si="12"/>
        <v>327天</v>
      </c>
      <c r="P130" s="47" t="str">
        <f t="shared" ca="1" si="13"/>
        <v>超过327未进场</v>
      </c>
    </row>
    <row r="131" spans="1:16">
      <c r="A131" s="34">
        <v>129</v>
      </c>
      <c r="B131" s="48" t="s">
        <v>12263</v>
      </c>
      <c r="C131" s="7" t="s">
        <v>6828</v>
      </c>
      <c r="D131" s="48" t="str">
        <f t="shared" si="11"/>
        <v>浦东箱</v>
      </c>
      <c r="E131" s="7" t="s">
        <v>17174</v>
      </c>
      <c r="F131" s="19">
        <v>41481</v>
      </c>
      <c r="G131" s="39"/>
      <c r="H131" s="7" t="str">
        <f t="shared" si="10"/>
        <v>重</v>
      </c>
      <c r="I131" s="23">
        <v>41522</v>
      </c>
      <c r="J131" s="21"/>
      <c r="K131" s="7" t="s">
        <v>5796</v>
      </c>
      <c r="L131" s="7"/>
      <c r="M131" s="9"/>
      <c r="N131" s="10"/>
      <c r="O131" s="18" t="str">
        <f t="shared" ca="1" si="12"/>
        <v>318天</v>
      </c>
      <c r="P131" s="47" t="str">
        <f t="shared" ca="1" si="13"/>
        <v>超过277未进场</v>
      </c>
    </row>
    <row r="132" spans="1:16">
      <c r="A132" s="34">
        <v>130</v>
      </c>
      <c r="B132" s="48" t="s">
        <v>9805</v>
      </c>
      <c r="C132" s="7" t="s">
        <v>6828</v>
      </c>
      <c r="D132" s="48" t="str">
        <f t="shared" si="11"/>
        <v>浦东箱</v>
      </c>
      <c r="E132" s="7" t="s">
        <v>17174</v>
      </c>
      <c r="F132" s="19">
        <v>41485</v>
      </c>
      <c r="G132" s="39" t="s">
        <v>15313</v>
      </c>
      <c r="H132" s="7" t="str">
        <f t="shared" si="10"/>
        <v>空</v>
      </c>
      <c r="I132" s="23"/>
      <c r="J132" s="21"/>
      <c r="K132" s="7"/>
      <c r="L132" s="7"/>
      <c r="M132" s="9"/>
      <c r="N132" s="10"/>
      <c r="O132" s="18" t="str">
        <f t="shared" ca="1" si="12"/>
        <v>314天</v>
      </c>
      <c r="P132" s="47" t="str">
        <f t="shared" ca="1" si="13"/>
        <v/>
      </c>
    </row>
    <row r="133" spans="1:16">
      <c r="A133" s="34">
        <v>131</v>
      </c>
      <c r="B133" s="48" t="s">
        <v>6421</v>
      </c>
      <c r="C133" s="7" t="s">
        <v>6828</v>
      </c>
      <c r="D133" s="48" t="str">
        <f t="shared" si="11"/>
        <v>浦东箱</v>
      </c>
      <c r="E133" s="7" t="s">
        <v>17174</v>
      </c>
      <c r="F133" s="19">
        <v>41486</v>
      </c>
      <c r="G133" s="39"/>
      <c r="H133" s="7" t="str">
        <f t="shared" si="10"/>
        <v>重</v>
      </c>
      <c r="I133" s="23">
        <v>41492</v>
      </c>
      <c r="J133" s="21"/>
      <c r="K133" s="7" t="s">
        <v>5796</v>
      </c>
      <c r="L133" s="7"/>
      <c r="M133" s="9"/>
      <c r="N133" s="10"/>
      <c r="O133" s="18" t="str">
        <f t="shared" ca="1" si="12"/>
        <v>313天</v>
      </c>
      <c r="P133" s="47" t="str">
        <f t="shared" ca="1" si="13"/>
        <v>超过307未进场</v>
      </c>
    </row>
    <row r="134" spans="1:16">
      <c r="A134" s="34">
        <v>132</v>
      </c>
      <c r="B134" s="48" t="s">
        <v>4280</v>
      </c>
      <c r="C134" s="7" t="s">
        <v>6828</v>
      </c>
      <c r="D134" s="48" t="str">
        <f t="shared" si="11"/>
        <v>浦东箱</v>
      </c>
      <c r="E134" s="7" t="s">
        <v>17174</v>
      </c>
      <c r="F134" s="19">
        <v>41485</v>
      </c>
      <c r="G134" s="39"/>
      <c r="H134" s="7" t="str">
        <f t="shared" si="10"/>
        <v>重</v>
      </c>
      <c r="I134" s="23">
        <v>41487</v>
      </c>
      <c r="J134" s="21"/>
      <c r="K134" s="7" t="s">
        <v>5796</v>
      </c>
      <c r="L134" s="7"/>
      <c r="M134" s="9"/>
      <c r="N134" s="10"/>
      <c r="O134" s="18" t="str">
        <f t="shared" ca="1" si="12"/>
        <v>314天</v>
      </c>
      <c r="P134" s="47" t="str">
        <f t="shared" ca="1" si="13"/>
        <v>超过312未进场</v>
      </c>
    </row>
    <row r="135" spans="1:16">
      <c r="A135" s="34">
        <v>133</v>
      </c>
      <c r="B135" s="48" t="s">
        <v>2279</v>
      </c>
      <c r="C135" s="7" t="s">
        <v>6828</v>
      </c>
      <c r="D135" s="48" t="str">
        <f t="shared" ref="D135:D140" si="14">IF(B135="","","浦东箱")</f>
        <v>浦东箱</v>
      </c>
      <c r="E135" s="7" t="s">
        <v>17174</v>
      </c>
      <c r="F135" s="19">
        <v>41501</v>
      </c>
      <c r="G135" s="39" t="s">
        <v>15313</v>
      </c>
      <c r="H135" s="7" t="str">
        <f t="shared" si="10"/>
        <v>空</v>
      </c>
      <c r="I135" s="23"/>
      <c r="J135" s="21"/>
      <c r="K135" s="7"/>
      <c r="L135" s="7"/>
      <c r="M135" s="9"/>
      <c r="N135" s="10"/>
      <c r="O135" s="18" t="str">
        <f t="shared" ca="1" si="12"/>
        <v>298天</v>
      </c>
      <c r="P135" s="47" t="str">
        <f t="shared" ca="1" si="13"/>
        <v/>
      </c>
    </row>
    <row r="136" spans="1:16">
      <c r="A136" s="34">
        <v>134</v>
      </c>
      <c r="B136" s="48" t="s">
        <v>8315</v>
      </c>
      <c r="C136" s="7" t="s">
        <v>6828</v>
      </c>
      <c r="D136" s="48" t="str">
        <f t="shared" si="14"/>
        <v>浦东箱</v>
      </c>
      <c r="E136" s="7" t="s">
        <v>17174</v>
      </c>
      <c r="F136" s="19">
        <v>41512</v>
      </c>
      <c r="G136" s="39" t="s">
        <v>15313</v>
      </c>
      <c r="H136" s="7" t="str">
        <f t="shared" si="10"/>
        <v>空</v>
      </c>
      <c r="I136" s="23"/>
      <c r="J136" s="21"/>
      <c r="K136" s="7"/>
      <c r="L136" s="7"/>
      <c r="M136" s="9"/>
      <c r="N136" s="10"/>
      <c r="O136" s="18" t="str">
        <f t="shared" ca="1" si="12"/>
        <v>287天</v>
      </c>
      <c r="P136" s="47" t="str">
        <f t="shared" ca="1" si="13"/>
        <v/>
      </c>
    </row>
    <row r="137" spans="1:16">
      <c r="A137" s="34">
        <v>135</v>
      </c>
      <c r="B137" s="48" t="s">
        <v>2893</v>
      </c>
      <c r="C137" s="7" t="s">
        <v>6828</v>
      </c>
      <c r="D137" s="48" t="str">
        <f t="shared" si="14"/>
        <v>浦东箱</v>
      </c>
      <c r="E137" s="7" t="s">
        <v>17174</v>
      </c>
      <c r="F137" s="19">
        <v>41512</v>
      </c>
      <c r="G137" s="39" t="s">
        <v>15313</v>
      </c>
      <c r="H137" s="7" t="str">
        <f t="shared" si="10"/>
        <v>空</v>
      </c>
      <c r="I137" s="23"/>
      <c r="J137" s="21"/>
      <c r="K137" s="7"/>
      <c r="L137" s="7"/>
      <c r="M137" s="9"/>
      <c r="N137" s="10"/>
      <c r="O137" s="18" t="str">
        <f t="shared" ca="1" si="12"/>
        <v>287天</v>
      </c>
      <c r="P137" s="47" t="str">
        <f t="shared" ca="1" si="13"/>
        <v/>
      </c>
    </row>
    <row r="138" spans="1:16">
      <c r="A138" s="34">
        <v>136</v>
      </c>
      <c r="B138" s="48" t="s">
        <v>5067</v>
      </c>
      <c r="C138" s="7" t="s">
        <v>6828</v>
      </c>
      <c r="D138" s="48" t="str">
        <f t="shared" si="14"/>
        <v>浦东箱</v>
      </c>
      <c r="E138" s="7" t="s">
        <v>17174</v>
      </c>
      <c r="F138" s="19">
        <v>41512</v>
      </c>
      <c r="G138" s="39" t="s">
        <v>15313</v>
      </c>
      <c r="H138" s="7" t="str">
        <f t="shared" si="10"/>
        <v>空</v>
      </c>
      <c r="I138" s="23"/>
      <c r="J138" s="21"/>
      <c r="K138" s="7"/>
      <c r="L138" s="7"/>
      <c r="M138" s="9"/>
      <c r="N138" s="10"/>
      <c r="O138" s="18" t="str">
        <f t="shared" ca="1" si="12"/>
        <v>287天</v>
      </c>
      <c r="P138" s="47" t="str">
        <f t="shared" ca="1" si="13"/>
        <v/>
      </c>
    </row>
    <row r="139" spans="1:16">
      <c r="A139" s="34">
        <v>137</v>
      </c>
      <c r="B139" s="48" t="s">
        <v>15424</v>
      </c>
      <c r="C139" s="7" t="s">
        <v>6828</v>
      </c>
      <c r="D139" s="48" t="str">
        <f t="shared" si="14"/>
        <v>浦东箱</v>
      </c>
      <c r="E139" s="7" t="s">
        <v>17174</v>
      </c>
      <c r="F139" s="19">
        <v>41512</v>
      </c>
      <c r="G139" s="39" t="s">
        <v>15313</v>
      </c>
      <c r="H139" s="7" t="str">
        <f t="shared" si="10"/>
        <v>空</v>
      </c>
      <c r="I139" s="23"/>
      <c r="J139" s="21"/>
      <c r="K139" s="7"/>
      <c r="L139" s="7"/>
      <c r="M139" s="9"/>
      <c r="N139" s="10"/>
      <c r="O139" s="18" t="str">
        <f t="shared" ca="1" si="12"/>
        <v>287天</v>
      </c>
      <c r="P139" s="47" t="str">
        <f t="shared" ca="1" si="13"/>
        <v/>
      </c>
    </row>
    <row r="140" spans="1:16">
      <c r="A140" s="34">
        <v>138</v>
      </c>
      <c r="B140" s="48" t="s">
        <v>14967</v>
      </c>
      <c r="C140" s="7" t="s">
        <v>6828</v>
      </c>
      <c r="D140" s="48" t="str">
        <f t="shared" si="14"/>
        <v>浦东箱</v>
      </c>
      <c r="E140" s="7" t="s">
        <v>17174</v>
      </c>
      <c r="F140" s="19">
        <v>41513</v>
      </c>
      <c r="G140" s="39" t="s">
        <v>15313</v>
      </c>
      <c r="H140" s="7" t="str">
        <f t="shared" si="10"/>
        <v>空</v>
      </c>
      <c r="I140" s="23"/>
      <c r="J140" s="21"/>
      <c r="K140" s="7"/>
      <c r="L140" s="7"/>
      <c r="M140" s="9"/>
      <c r="N140" s="10"/>
      <c r="O140" s="18" t="str">
        <f t="shared" ca="1" si="12"/>
        <v>286天</v>
      </c>
      <c r="P140" s="47" t="str">
        <f t="shared" ca="1" si="13"/>
        <v/>
      </c>
    </row>
    <row r="141" spans="1:16">
      <c r="A141" s="34">
        <v>139</v>
      </c>
      <c r="B141" s="48" t="s">
        <v>14129</v>
      </c>
      <c r="C141" s="7" t="s">
        <v>6828</v>
      </c>
      <c r="D141" s="48" t="str">
        <f t="shared" ref="D141:D149" si="15">IF(B141="","","浦东箱")</f>
        <v>浦东箱</v>
      </c>
      <c r="E141" s="7" t="s">
        <v>17174</v>
      </c>
      <c r="F141" s="19">
        <v>41521</v>
      </c>
      <c r="G141" s="39"/>
      <c r="H141" s="7" t="str">
        <f t="shared" si="10"/>
        <v>重</v>
      </c>
      <c r="I141" s="23">
        <v>41522</v>
      </c>
      <c r="J141" s="21"/>
      <c r="K141" s="7" t="s">
        <v>5796</v>
      </c>
      <c r="L141" s="7"/>
      <c r="M141" s="9"/>
      <c r="N141" s="10"/>
      <c r="O141" s="18" t="str">
        <f t="shared" ca="1" si="12"/>
        <v>278天</v>
      </c>
      <c r="P141" s="47" t="str">
        <f t="shared" ca="1" si="13"/>
        <v>超过277未进场</v>
      </c>
    </row>
    <row r="142" spans="1:16">
      <c r="A142" s="34">
        <v>140</v>
      </c>
      <c r="B142" s="48" t="s">
        <v>13397</v>
      </c>
      <c r="C142" s="7" t="s">
        <v>6828</v>
      </c>
      <c r="D142" s="48" t="str">
        <f t="shared" si="15"/>
        <v>浦东箱</v>
      </c>
      <c r="E142" s="7" t="s">
        <v>17174</v>
      </c>
      <c r="F142" s="19">
        <v>41526</v>
      </c>
      <c r="G142" s="39" t="s">
        <v>15313</v>
      </c>
      <c r="H142" s="7" t="str">
        <f t="shared" si="10"/>
        <v>空</v>
      </c>
      <c r="I142" s="23"/>
      <c r="J142" s="21"/>
      <c r="K142" s="7"/>
      <c r="L142" s="7"/>
      <c r="M142" s="9"/>
      <c r="N142" s="10"/>
      <c r="O142" s="18" t="str">
        <f t="shared" ca="1" si="12"/>
        <v>273天</v>
      </c>
      <c r="P142" s="47" t="str">
        <f t="shared" ca="1" si="13"/>
        <v/>
      </c>
    </row>
    <row r="143" spans="1:16">
      <c r="A143" s="34">
        <v>141</v>
      </c>
      <c r="B143" s="48" t="s">
        <v>16798</v>
      </c>
      <c r="C143" s="7" t="s">
        <v>6828</v>
      </c>
      <c r="D143" s="48" t="str">
        <f t="shared" si="15"/>
        <v>浦东箱</v>
      </c>
      <c r="E143" s="7" t="s">
        <v>17174</v>
      </c>
      <c r="F143" s="19">
        <v>41533</v>
      </c>
      <c r="G143" s="39" t="s">
        <v>15313</v>
      </c>
      <c r="H143" s="7" t="str">
        <f t="shared" si="10"/>
        <v>空</v>
      </c>
      <c r="I143" s="23"/>
      <c r="J143" s="21"/>
      <c r="K143" s="7"/>
      <c r="L143" s="7"/>
      <c r="M143" s="9"/>
      <c r="N143" s="10"/>
      <c r="O143" s="18" t="str">
        <f t="shared" ca="1" si="12"/>
        <v>266天</v>
      </c>
      <c r="P143" s="47" t="str">
        <f t="shared" ca="1" si="13"/>
        <v/>
      </c>
    </row>
    <row r="144" spans="1:16">
      <c r="A144" s="34">
        <v>142</v>
      </c>
      <c r="B144" s="48" t="s">
        <v>10372</v>
      </c>
      <c r="C144" s="7" t="s">
        <v>6828</v>
      </c>
      <c r="D144" s="48" t="str">
        <f t="shared" si="15"/>
        <v>浦东箱</v>
      </c>
      <c r="E144" s="7" t="s">
        <v>17174</v>
      </c>
      <c r="F144" s="19">
        <v>41535</v>
      </c>
      <c r="G144" s="39"/>
      <c r="H144" s="7" t="str">
        <f t="shared" si="10"/>
        <v>重</v>
      </c>
      <c r="I144" s="23">
        <v>41535</v>
      </c>
      <c r="J144" s="21"/>
      <c r="K144" s="7" t="s">
        <v>6032</v>
      </c>
      <c r="L144" s="7"/>
      <c r="M144" s="9"/>
      <c r="N144" s="10"/>
      <c r="O144" s="18" t="str">
        <f t="shared" ca="1" si="12"/>
        <v>264天</v>
      </c>
      <c r="P144" s="47" t="str">
        <f t="shared" ca="1" si="13"/>
        <v>超过264未进场</v>
      </c>
    </row>
    <row r="145" spans="1:16">
      <c r="A145" s="34">
        <v>143</v>
      </c>
      <c r="B145" s="48" t="s">
        <v>3251</v>
      </c>
      <c r="C145" s="7" t="s">
        <v>6828</v>
      </c>
      <c r="D145" s="48" t="str">
        <f t="shared" si="15"/>
        <v>浦东箱</v>
      </c>
      <c r="E145" s="7" t="s">
        <v>17174</v>
      </c>
      <c r="F145" s="19">
        <v>41540</v>
      </c>
      <c r="G145" s="39"/>
      <c r="H145" s="7" t="str">
        <f t="shared" si="10"/>
        <v>重</v>
      </c>
      <c r="I145" s="23">
        <v>41543</v>
      </c>
      <c r="J145" s="21"/>
      <c r="K145" s="7" t="s">
        <v>10395</v>
      </c>
      <c r="L145" s="7"/>
      <c r="M145" s="9"/>
      <c r="N145" s="10"/>
      <c r="O145" s="18" t="str">
        <f t="shared" ca="1" si="12"/>
        <v>259天</v>
      </c>
      <c r="P145" s="47" t="str">
        <f t="shared" ca="1" si="13"/>
        <v>超过256未进场</v>
      </c>
    </row>
    <row r="146" spans="1:16">
      <c r="A146" s="34">
        <v>144</v>
      </c>
      <c r="B146" s="48" t="s">
        <v>12067</v>
      </c>
      <c r="C146" s="7" t="s">
        <v>10393</v>
      </c>
      <c r="D146" s="48" t="str">
        <f t="shared" si="15"/>
        <v>浦东箱</v>
      </c>
      <c r="E146" s="7" t="s">
        <v>17174</v>
      </c>
      <c r="F146" s="19">
        <v>41555</v>
      </c>
      <c r="G146" s="39" t="s">
        <v>15313</v>
      </c>
      <c r="H146" s="7" t="str">
        <f t="shared" si="10"/>
        <v>空</v>
      </c>
      <c r="I146" s="23"/>
      <c r="J146" s="21"/>
      <c r="K146" s="7"/>
      <c r="L146" s="7"/>
      <c r="M146" s="9"/>
      <c r="N146" s="10"/>
      <c r="O146" s="18" t="str">
        <f t="shared" ca="1" si="12"/>
        <v>244天</v>
      </c>
      <c r="P146" s="47" t="str">
        <f t="shared" ca="1" si="13"/>
        <v/>
      </c>
    </row>
    <row r="147" spans="1:16">
      <c r="A147" s="34">
        <v>145</v>
      </c>
      <c r="B147" s="48" t="s">
        <v>12068</v>
      </c>
      <c r="C147" s="7" t="s">
        <v>10393</v>
      </c>
      <c r="D147" s="48" t="str">
        <f t="shared" si="15"/>
        <v>浦东箱</v>
      </c>
      <c r="E147" s="7" t="s">
        <v>17174</v>
      </c>
      <c r="F147" s="19">
        <v>41555</v>
      </c>
      <c r="G147" s="39" t="s">
        <v>15313</v>
      </c>
      <c r="H147" s="7" t="str">
        <f t="shared" si="10"/>
        <v>空</v>
      </c>
      <c r="I147" s="23"/>
      <c r="J147" s="21"/>
      <c r="K147" s="7"/>
      <c r="L147" s="7"/>
      <c r="M147" s="9"/>
      <c r="N147" s="10"/>
      <c r="O147" s="18" t="str">
        <f t="shared" ca="1" si="12"/>
        <v>244天</v>
      </c>
      <c r="P147" s="47" t="str">
        <f t="shared" ca="1" si="13"/>
        <v/>
      </c>
    </row>
    <row r="148" spans="1:16">
      <c r="A148" s="34">
        <v>146</v>
      </c>
      <c r="B148" s="48" t="s">
        <v>12069</v>
      </c>
      <c r="C148" s="7" t="s">
        <v>6828</v>
      </c>
      <c r="D148" s="48" t="str">
        <f t="shared" si="15"/>
        <v>浦东箱</v>
      </c>
      <c r="E148" s="7" t="s">
        <v>17174</v>
      </c>
      <c r="F148" s="19">
        <v>41555</v>
      </c>
      <c r="G148" s="39" t="s">
        <v>15313</v>
      </c>
      <c r="H148" s="7" t="str">
        <f t="shared" si="10"/>
        <v>空</v>
      </c>
      <c r="I148" s="23"/>
      <c r="J148" s="21"/>
      <c r="K148" s="7"/>
      <c r="L148" s="7"/>
      <c r="M148" s="9"/>
      <c r="N148" s="10"/>
      <c r="O148" s="18" t="str">
        <f t="shared" ca="1" si="12"/>
        <v>244天</v>
      </c>
      <c r="P148" s="47" t="str">
        <f t="shared" ca="1" si="13"/>
        <v/>
      </c>
    </row>
    <row r="149" spans="1:16">
      <c r="A149" s="34">
        <v>147</v>
      </c>
      <c r="B149" s="48" t="s">
        <v>12070</v>
      </c>
      <c r="C149" s="7" t="s">
        <v>6828</v>
      </c>
      <c r="D149" s="48" t="str">
        <f t="shared" si="15"/>
        <v>浦东箱</v>
      </c>
      <c r="E149" s="7" t="s">
        <v>17174</v>
      </c>
      <c r="F149" s="19">
        <v>41555</v>
      </c>
      <c r="G149" s="39" t="s">
        <v>15313</v>
      </c>
      <c r="H149" s="7" t="str">
        <f t="shared" si="10"/>
        <v>空</v>
      </c>
      <c r="I149" s="23"/>
      <c r="J149" s="21"/>
      <c r="K149" s="7"/>
      <c r="L149" s="7"/>
      <c r="M149" s="9"/>
      <c r="N149" s="10"/>
      <c r="O149" s="18" t="str">
        <f t="shared" ca="1" si="12"/>
        <v>244天</v>
      </c>
      <c r="P149" s="47" t="str">
        <f t="shared" ca="1" si="13"/>
        <v/>
      </c>
    </row>
    <row r="150" spans="1:16">
      <c r="A150" s="34">
        <v>148</v>
      </c>
      <c r="B150" s="48" t="s">
        <v>2392</v>
      </c>
      <c r="C150" s="7" t="s">
        <v>6828</v>
      </c>
      <c r="D150" s="48" t="str">
        <f t="shared" ref="D150:D156" si="16">IF(B150="","","浦东箱")</f>
        <v>浦东箱</v>
      </c>
      <c r="E150" s="7" t="s">
        <v>17174</v>
      </c>
      <c r="F150" s="19">
        <v>41559</v>
      </c>
      <c r="G150" s="39"/>
      <c r="H150" s="7" t="str">
        <f t="shared" si="10"/>
        <v>重</v>
      </c>
      <c r="I150" s="23">
        <v>41573</v>
      </c>
      <c r="J150" s="21"/>
      <c r="K150" s="7" t="s">
        <v>5796</v>
      </c>
      <c r="L150" s="7"/>
      <c r="M150" s="9"/>
      <c r="N150" s="10"/>
      <c r="O150" s="18" t="str">
        <f t="shared" ca="1" si="12"/>
        <v>240天</v>
      </c>
      <c r="P150" s="47" t="str">
        <f t="shared" ca="1" si="13"/>
        <v>超过226未进场</v>
      </c>
    </row>
    <row r="151" spans="1:16">
      <c r="A151" s="34">
        <v>149</v>
      </c>
      <c r="B151" s="48" t="s">
        <v>7363</v>
      </c>
      <c r="C151" s="7" t="s">
        <v>6828</v>
      </c>
      <c r="D151" s="48" t="str">
        <f t="shared" si="16"/>
        <v>浦东箱</v>
      </c>
      <c r="E151" s="7" t="s">
        <v>17174</v>
      </c>
      <c r="F151" s="19">
        <v>41561</v>
      </c>
      <c r="G151" s="39" t="s">
        <v>15313</v>
      </c>
      <c r="H151" s="7" t="str">
        <f t="shared" si="10"/>
        <v>空</v>
      </c>
      <c r="I151" s="23"/>
      <c r="J151" s="21"/>
      <c r="K151" s="7"/>
      <c r="L151" s="7"/>
      <c r="M151" s="9"/>
      <c r="N151" s="10"/>
      <c r="O151" s="18" t="str">
        <f t="shared" ca="1" si="12"/>
        <v>238天</v>
      </c>
      <c r="P151" s="47" t="str">
        <f t="shared" ca="1" si="13"/>
        <v/>
      </c>
    </row>
    <row r="152" spans="1:16">
      <c r="A152" s="34">
        <v>150</v>
      </c>
      <c r="B152" s="48" t="s">
        <v>7364</v>
      </c>
      <c r="C152" s="7" t="s">
        <v>6828</v>
      </c>
      <c r="D152" s="48" t="str">
        <f t="shared" si="16"/>
        <v>浦东箱</v>
      </c>
      <c r="E152" s="7" t="s">
        <v>17174</v>
      </c>
      <c r="F152" s="19">
        <v>41562</v>
      </c>
      <c r="G152" s="39" t="s">
        <v>15313</v>
      </c>
      <c r="H152" s="7" t="str">
        <f t="shared" si="10"/>
        <v>空</v>
      </c>
      <c r="I152" s="23"/>
      <c r="J152" s="21"/>
      <c r="K152" s="7"/>
      <c r="L152" s="7"/>
      <c r="M152" s="9"/>
      <c r="N152" s="10"/>
      <c r="O152" s="18" t="str">
        <f t="shared" ca="1" si="12"/>
        <v>237天</v>
      </c>
      <c r="P152" s="47" t="str">
        <f t="shared" ca="1" si="13"/>
        <v/>
      </c>
    </row>
    <row r="153" spans="1:16">
      <c r="A153" s="34">
        <v>151</v>
      </c>
      <c r="B153" s="48" t="s">
        <v>3241</v>
      </c>
      <c r="C153" s="7" t="s">
        <v>6828</v>
      </c>
      <c r="D153" s="48" t="str">
        <f t="shared" si="16"/>
        <v>浦东箱</v>
      </c>
      <c r="E153" s="7" t="s">
        <v>17174</v>
      </c>
      <c r="F153" s="19">
        <v>41563</v>
      </c>
      <c r="G153" s="39" t="s">
        <v>15313</v>
      </c>
      <c r="H153" s="7" t="str">
        <f t="shared" si="10"/>
        <v>空</v>
      </c>
      <c r="I153" s="23"/>
      <c r="J153" s="21"/>
      <c r="K153" s="7"/>
      <c r="L153" s="7"/>
      <c r="M153" s="9"/>
      <c r="N153" s="10"/>
      <c r="O153" s="18" t="str">
        <f t="shared" ca="1" si="12"/>
        <v>236天</v>
      </c>
      <c r="P153" s="47" t="str">
        <f t="shared" ca="1" si="13"/>
        <v/>
      </c>
    </row>
    <row r="154" spans="1:16">
      <c r="A154" s="34">
        <v>152</v>
      </c>
      <c r="B154" s="48" t="s">
        <v>8895</v>
      </c>
      <c r="C154" s="7" t="s">
        <v>6828</v>
      </c>
      <c r="D154" s="48" t="str">
        <f t="shared" si="16"/>
        <v>浦东箱</v>
      </c>
      <c r="E154" s="7" t="s">
        <v>17174</v>
      </c>
      <c r="F154" s="19">
        <v>41564</v>
      </c>
      <c r="G154" s="39" t="s">
        <v>15313</v>
      </c>
      <c r="H154" s="7" t="str">
        <f t="shared" si="10"/>
        <v>空</v>
      </c>
      <c r="I154" s="23"/>
      <c r="J154" s="21"/>
      <c r="K154" s="7"/>
      <c r="L154" s="7"/>
      <c r="M154" s="9"/>
      <c r="N154" s="10"/>
      <c r="O154" s="18" t="str">
        <f t="shared" ca="1" si="12"/>
        <v>235天</v>
      </c>
      <c r="P154" s="47" t="str">
        <f t="shared" ca="1" si="13"/>
        <v/>
      </c>
    </row>
    <row r="155" spans="1:16">
      <c r="A155" s="34">
        <v>153</v>
      </c>
      <c r="B155" s="48" t="s">
        <v>5720</v>
      </c>
      <c r="C155" s="7" t="s">
        <v>6828</v>
      </c>
      <c r="D155" s="48" t="str">
        <f t="shared" si="16"/>
        <v>浦东箱</v>
      </c>
      <c r="E155" s="7" t="s">
        <v>17174</v>
      </c>
      <c r="F155" s="19">
        <v>41569</v>
      </c>
      <c r="G155" s="39" t="s">
        <v>15313</v>
      </c>
      <c r="H155" s="7" t="str">
        <f t="shared" si="10"/>
        <v>空</v>
      </c>
      <c r="I155" s="23"/>
      <c r="J155" s="21"/>
      <c r="K155" s="7"/>
      <c r="L155" s="7"/>
      <c r="M155" s="9"/>
      <c r="N155" s="10"/>
      <c r="O155" s="18" t="str">
        <f t="shared" ca="1" si="12"/>
        <v>230天</v>
      </c>
      <c r="P155" s="47" t="str">
        <f t="shared" ca="1" si="13"/>
        <v/>
      </c>
    </row>
    <row r="156" spans="1:16">
      <c r="A156" s="34">
        <v>154</v>
      </c>
      <c r="B156" s="48" t="s">
        <v>5727</v>
      </c>
      <c r="C156" s="7" t="s">
        <v>6828</v>
      </c>
      <c r="D156" s="48" t="str">
        <f t="shared" si="16"/>
        <v>浦东箱</v>
      </c>
      <c r="E156" s="7" t="s">
        <v>17174</v>
      </c>
      <c r="F156" s="19">
        <v>41569</v>
      </c>
      <c r="G156" s="39" t="s">
        <v>15313</v>
      </c>
      <c r="H156" s="7" t="str">
        <f t="shared" si="10"/>
        <v>空</v>
      </c>
      <c r="I156" s="23"/>
      <c r="J156" s="21"/>
      <c r="K156" s="7"/>
      <c r="L156" s="7"/>
      <c r="M156" s="9"/>
      <c r="N156" s="10"/>
      <c r="O156" s="18" t="str">
        <f t="shared" ca="1" si="12"/>
        <v>230天</v>
      </c>
      <c r="P156" s="47" t="str">
        <f t="shared" ca="1" si="13"/>
        <v/>
      </c>
    </row>
    <row r="157" spans="1:16">
      <c r="A157" s="34">
        <v>155</v>
      </c>
      <c r="B157" s="48" t="s">
        <v>10704</v>
      </c>
      <c r="C157" s="7" t="s">
        <v>6828</v>
      </c>
      <c r="D157" s="48" t="str">
        <f t="shared" ref="D157:D163" si="17">IF(B157="","","浦东箱")</f>
        <v>浦东箱</v>
      </c>
      <c r="E157" s="7" t="s">
        <v>17174</v>
      </c>
      <c r="F157" s="19">
        <v>41575</v>
      </c>
      <c r="G157" s="39" t="s">
        <v>15313</v>
      </c>
      <c r="H157" s="7" t="str">
        <f t="shared" si="10"/>
        <v>空</v>
      </c>
      <c r="I157" s="23"/>
      <c r="J157" s="21"/>
      <c r="K157" s="7"/>
      <c r="L157" s="7"/>
      <c r="M157" s="9"/>
      <c r="N157" s="10"/>
      <c r="O157" s="18" t="str">
        <f t="shared" ca="1" si="12"/>
        <v>224天</v>
      </c>
      <c r="P157" s="47" t="str">
        <f t="shared" ca="1" si="13"/>
        <v/>
      </c>
    </row>
    <row r="158" spans="1:16">
      <c r="A158" s="34">
        <v>156</v>
      </c>
      <c r="B158" s="48" t="s">
        <v>9331</v>
      </c>
      <c r="C158" s="7" t="s">
        <v>6828</v>
      </c>
      <c r="D158" s="48" t="str">
        <f t="shared" si="17"/>
        <v>浦东箱</v>
      </c>
      <c r="E158" s="7" t="s">
        <v>17174</v>
      </c>
      <c r="F158" s="19">
        <v>41579</v>
      </c>
      <c r="G158" s="39" t="s">
        <v>15313</v>
      </c>
      <c r="H158" s="7" t="str">
        <f t="shared" si="10"/>
        <v>空</v>
      </c>
      <c r="I158" s="23"/>
      <c r="J158" s="21"/>
      <c r="K158" s="7"/>
      <c r="L158" s="7"/>
      <c r="M158" s="9"/>
      <c r="N158" s="10"/>
      <c r="O158" s="18" t="str">
        <f t="shared" ca="1" si="12"/>
        <v>220天</v>
      </c>
      <c r="P158" s="47" t="str">
        <f t="shared" ca="1" si="13"/>
        <v/>
      </c>
    </row>
    <row r="159" spans="1:16">
      <c r="A159" s="34">
        <v>157</v>
      </c>
      <c r="B159" s="48" t="s">
        <v>9337</v>
      </c>
      <c r="C159" s="7" t="s">
        <v>12651</v>
      </c>
      <c r="D159" s="48" t="str">
        <f t="shared" si="17"/>
        <v>浦东箱</v>
      </c>
      <c r="E159" s="7" t="s">
        <v>17174</v>
      </c>
      <c r="F159" s="19">
        <v>41579</v>
      </c>
      <c r="G159" s="39" t="s">
        <v>15313</v>
      </c>
      <c r="H159" s="7" t="str">
        <f t="shared" si="10"/>
        <v>空</v>
      </c>
      <c r="I159" s="23"/>
      <c r="J159" s="21"/>
      <c r="K159" s="7"/>
      <c r="L159" s="7"/>
      <c r="M159" s="9"/>
      <c r="N159" s="10"/>
      <c r="O159" s="18" t="str">
        <f t="shared" ca="1" si="12"/>
        <v>220天</v>
      </c>
      <c r="P159" s="47" t="str">
        <f t="shared" ca="1" si="13"/>
        <v/>
      </c>
    </row>
    <row r="160" spans="1:16">
      <c r="A160" s="34">
        <v>158</v>
      </c>
      <c r="B160" s="48" t="s">
        <v>12650</v>
      </c>
      <c r="C160" s="7" t="s">
        <v>12651</v>
      </c>
      <c r="D160" s="48" t="str">
        <f t="shared" si="17"/>
        <v>浦东箱</v>
      </c>
      <c r="E160" s="7" t="s">
        <v>17174</v>
      </c>
      <c r="F160" s="19">
        <v>41583</v>
      </c>
      <c r="G160" s="39" t="s">
        <v>15313</v>
      </c>
      <c r="H160" s="7" t="str">
        <f t="shared" si="10"/>
        <v>空</v>
      </c>
      <c r="I160" s="23"/>
      <c r="J160" s="21"/>
      <c r="K160" s="7"/>
      <c r="L160" s="7"/>
      <c r="M160" s="9"/>
      <c r="N160" s="10"/>
      <c r="O160" s="18" t="str">
        <f t="shared" ca="1" si="12"/>
        <v>216天</v>
      </c>
      <c r="P160" s="47" t="str">
        <f t="shared" ca="1" si="13"/>
        <v/>
      </c>
    </row>
    <row r="161" spans="1:16">
      <c r="A161" s="34">
        <v>159</v>
      </c>
      <c r="B161" s="48" t="s">
        <v>12652</v>
      </c>
      <c r="C161" s="7" t="s">
        <v>12651</v>
      </c>
      <c r="D161" s="48" t="str">
        <f t="shared" si="17"/>
        <v>浦东箱</v>
      </c>
      <c r="E161" s="7" t="s">
        <v>17174</v>
      </c>
      <c r="F161" s="19">
        <v>41582</v>
      </c>
      <c r="G161" s="39" t="s">
        <v>15313</v>
      </c>
      <c r="H161" s="7" t="str">
        <f t="shared" si="10"/>
        <v>空</v>
      </c>
      <c r="I161" s="23"/>
      <c r="J161" s="21"/>
      <c r="K161" s="7"/>
      <c r="L161" s="7"/>
      <c r="M161" s="9"/>
      <c r="N161" s="10"/>
      <c r="O161" s="18" t="str">
        <f t="shared" ca="1" si="12"/>
        <v>217天</v>
      </c>
      <c r="P161" s="47" t="str">
        <f t="shared" ca="1" si="13"/>
        <v/>
      </c>
    </row>
    <row r="162" spans="1:16">
      <c r="A162" s="34">
        <v>160</v>
      </c>
      <c r="B162" s="32" t="s">
        <v>12653</v>
      </c>
      <c r="C162" s="7" t="s">
        <v>12651</v>
      </c>
      <c r="D162" s="48" t="str">
        <f t="shared" si="17"/>
        <v>浦东箱</v>
      </c>
      <c r="E162" s="7" t="s">
        <v>17174</v>
      </c>
      <c r="F162" s="19">
        <v>41582</v>
      </c>
      <c r="G162" s="39" t="s">
        <v>15313</v>
      </c>
      <c r="H162" s="7" t="str">
        <f t="shared" si="10"/>
        <v>空</v>
      </c>
      <c r="I162" s="23"/>
      <c r="J162" s="21"/>
      <c r="K162" s="7"/>
      <c r="L162" s="7"/>
      <c r="M162" s="9"/>
      <c r="N162" s="10"/>
      <c r="O162" s="18" t="str">
        <f t="shared" ca="1" si="12"/>
        <v>217天</v>
      </c>
      <c r="P162" s="1" t="str">
        <f t="shared" ca="1" si="13"/>
        <v/>
      </c>
    </row>
    <row r="163" spans="1:16">
      <c r="A163" s="34">
        <v>161</v>
      </c>
      <c r="B163" s="32" t="s">
        <v>12655</v>
      </c>
      <c r="C163" s="7" t="s">
        <v>12651</v>
      </c>
      <c r="D163" s="48" t="str">
        <f t="shared" si="17"/>
        <v>浦东箱</v>
      </c>
      <c r="E163" s="7" t="s">
        <v>17174</v>
      </c>
      <c r="F163" s="19">
        <v>41585</v>
      </c>
      <c r="G163" s="39" t="s">
        <v>15313</v>
      </c>
      <c r="H163" s="7" t="str">
        <f t="shared" si="10"/>
        <v>空</v>
      </c>
      <c r="I163" s="23"/>
      <c r="J163" s="21"/>
      <c r="K163" s="7"/>
      <c r="L163" s="7"/>
      <c r="M163" s="9"/>
      <c r="N163" s="10"/>
      <c r="O163" s="18" t="str">
        <f t="shared" ca="1" si="12"/>
        <v>214天</v>
      </c>
      <c r="P163" s="47" t="str">
        <f t="shared" ca="1" si="13"/>
        <v/>
      </c>
    </row>
    <row r="164" spans="1:16">
      <c r="A164" s="34">
        <v>162</v>
      </c>
      <c r="B164" s="32" t="s">
        <v>2818</v>
      </c>
      <c r="C164" s="7" t="s">
        <v>12651</v>
      </c>
      <c r="D164" s="48" t="str">
        <f t="shared" ref="D164:D169" si="18">IF(B164="","","浦东箱")</f>
        <v>浦东箱</v>
      </c>
      <c r="E164" s="7" t="s">
        <v>17174</v>
      </c>
      <c r="F164" s="19">
        <v>41586</v>
      </c>
      <c r="G164" s="39" t="s">
        <v>15313</v>
      </c>
      <c r="H164" s="7" t="str">
        <f t="shared" si="10"/>
        <v>空</v>
      </c>
      <c r="I164" s="23"/>
      <c r="J164" s="21"/>
      <c r="K164" s="7"/>
      <c r="L164" s="7"/>
      <c r="M164" s="9"/>
      <c r="N164" s="10"/>
      <c r="O164" s="18" t="str">
        <f t="shared" ca="1" si="12"/>
        <v>213天</v>
      </c>
      <c r="P164" s="47" t="str">
        <f t="shared" ca="1" si="13"/>
        <v/>
      </c>
    </row>
    <row r="165" spans="1:16">
      <c r="A165" s="34">
        <v>163</v>
      </c>
      <c r="B165" s="32" t="s">
        <v>3945</v>
      </c>
      <c r="C165" s="7" t="s">
        <v>12651</v>
      </c>
      <c r="D165" s="48" t="str">
        <f t="shared" si="18"/>
        <v>浦东箱</v>
      </c>
      <c r="E165" s="7" t="s">
        <v>17174</v>
      </c>
      <c r="F165" s="19">
        <v>41589</v>
      </c>
      <c r="G165" s="39" t="s">
        <v>15313</v>
      </c>
      <c r="H165" s="7" t="str">
        <f t="shared" si="10"/>
        <v>空</v>
      </c>
      <c r="I165" s="23"/>
      <c r="J165" s="21"/>
      <c r="K165" s="7"/>
      <c r="L165" s="7"/>
      <c r="M165" s="9"/>
      <c r="N165" s="10"/>
      <c r="O165" s="18" t="str">
        <f t="shared" ca="1" si="12"/>
        <v>210天</v>
      </c>
      <c r="P165" s="47" t="str">
        <f t="shared" ca="1" si="13"/>
        <v/>
      </c>
    </row>
    <row r="166" spans="1:16">
      <c r="A166" s="34">
        <v>164</v>
      </c>
      <c r="B166" s="32" t="s">
        <v>14661</v>
      </c>
      <c r="C166" s="7" t="s">
        <v>12651</v>
      </c>
      <c r="D166" s="48" t="str">
        <f t="shared" si="18"/>
        <v>浦东箱</v>
      </c>
      <c r="E166" s="7" t="s">
        <v>17174</v>
      </c>
      <c r="F166" s="19">
        <v>41597</v>
      </c>
      <c r="G166" s="39" t="s">
        <v>15313</v>
      </c>
      <c r="H166" s="7" t="str">
        <f t="shared" si="10"/>
        <v>空</v>
      </c>
      <c r="I166" s="23"/>
      <c r="J166" s="21"/>
      <c r="K166" s="7"/>
      <c r="L166" s="7"/>
      <c r="M166" s="9"/>
      <c r="N166" s="10"/>
      <c r="O166" s="18" t="str">
        <f t="shared" ca="1" si="12"/>
        <v>202天</v>
      </c>
      <c r="P166" s="47" t="str">
        <f t="shared" ca="1" si="13"/>
        <v/>
      </c>
    </row>
    <row r="167" spans="1:16">
      <c r="A167" s="34">
        <v>165</v>
      </c>
      <c r="B167" s="32" t="s">
        <v>9692</v>
      </c>
      <c r="C167" s="7" t="s">
        <v>12651</v>
      </c>
      <c r="D167" s="48" t="str">
        <f t="shared" si="18"/>
        <v>浦东箱</v>
      </c>
      <c r="E167" s="7" t="s">
        <v>17174</v>
      </c>
      <c r="F167" s="19">
        <v>41598</v>
      </c>
      <c r="G167" s="39" t="s">
        <v>15313</v>
      </c>
      <c r="H167" s="7" t="str">
        <f t="shared" si="10"/>
        <v>空</v>
      </c>
      <c r="I167" s="23"/>
      <c r="J167" s="21"/>
      <c r="K167" s="7"/>
      <c r="L167" s="7"/>
      <c r="M167" s="9"/>
      <c r="N167" s="10"/>
      <c r="O167" s="18" t="str">
        <f t="shared" ca="1" si="12"/>
        <v>201天</v>
      </c>
      <c r="P167" s="47" t="str">
        <f t="shared" ca="1" si="13"/>
        <v/>
      </c>
    </row>
    <row r="168" spans="1:16">
      <c r="A168" s="34">
        <v>166</v>
      </c>
      <c r="B168" s="32" t="s">
        <v>11368</v>
      </c>
      <c r="C168" s="7" t="s">
        <v>12651</v>
      </c>
      <c r="D168" s="48" t="str">
        <f t="shared" si="18"/>
        <v>浦东箱</v>
      </c>
      <c r="E168" s="7" t="s">
        <v>17174</v>
      </c>
      <c r="F168" s="19">
        <v>41600</v>
      </c>
      <c r="G168" s="39" t="s">
        <v>15313</v>
      </c>
      <c r="H168" s="7" t="str">
        <f t="shared" si="10"/>
        <v>空</v>
      </c>
      <c r="I168" s="23"/>
      <c r="J168" s="21"/>
      <c r="K168" s="7"/>
      <c r="L168" s="7"/>
      <c r="M168" s="9"/>
      <c r="N168" s="10"/>
      <c r="O168" s="18" t="str">
        <f t="shared" ca="1" si="12"/>
        <v>199天</v>
      </c>
      <c r="P168" s="47" t="str">
        <f t="shared" ca="1" si="13"/>
        <v/>
      </c>
    </row>
    <row r="169" spans="1:16">
      <c r="A169" s="34">
        <v>167</v>
      </c>
      <c r="B169" s="32" t="s">
        <v>10771</v>
      </c>
      <c r="C169" s="7" t="s">
        <v>12651</v>
      </c>
      <c r="D169" s="48" t="str">
        <f t="shared" si="18"/>
        <v>浦东箱</v>
      </c>
      <c r="E169" s="7" t="s">
        <v>17174</v>
      </c>
      <c r="F169" s="19">
        <v>41601</v>
      </c>
      <c r="G169" s="39"/>
      <c r="H169" s="7" t="str">
        <f t="shared" si="10"/>
        <v>重</v>
      </c>
      <c r="I169" s="23">
        <v>41663</v>
      </c>
      <c r="J169" s="21"/>
      <c r="K169" s="7" t="s">
        <v>9161</v>
      </c>
      <c r="L169" s="7"/>
      <c r="M169" s="9"/>
      <c r="N169" s="10"/>
      <c r="O169" s="18" t="str">
        <f t="shared" ca="1" si="12"/>
        <v>198天</v>
      </c>
      <c r="P169" s="1" t="str">
        <f t="shared" ca="1" si="13"/>
        <v>超过136未进场</v>
      </c>
    </row>
    <row r="170" spans="1:16">
      <c r="A170" s="34">
        <v>168</v>
      </c>
      <c r="B170" s="32" t="s">
        <v>16261</v>
      </c>
      <c r="C170" s="7" t="s">
        <v>12651</v>
      </c>
      <c r="D170" s="48" t="str">
        <f t="shared" ref="D170:D177" si="19">IF(B170="","","浦东箱")</f>
        <v>浦东箱</v>
      </c>
      <c r="E170" s="7" t="s">
        <v>17174</v>
      </c>
      <c r="F170" s="19">
        <v>41603</v>
      </c>
      <c r="G170" s="39" t="s">
        <v>15313</v>
      </c>
      <c r="H170" s="7" t="str">
        <f t="shared" si="10"/>
        <v>空</v>
      </c>
      <c r="I170" s="23"/>
      <c r="J170" s="21"/>
      <c r="K170" s="7"/>
      <c r="L170" s="7"/>
      <c r="M170" s="9"/>
      <c r="N170" s="10"/>
      <c r="O170" s="18" t="str">
        <f t="shared" ca="1" si="12"/>
        <v>196天</v>
      </c>
      <c r="P170" s="1" t="str">
        <f t="shared" ca="1" si="13"/>
        <v/>
      </c>
    </row>
    <row r="171" spans="1:16">
      <c r="A171" s="34">
        <v>169</v>
      </c>
      <c r="B171" s="32" t="s">
        <v>16262</v>
      </c>
      <c r="C171" s="7" t="s">
        <v>12651</v>
      </c>
      <c r="D171" s="48" t="str">
        <f t="shared" si="19"/>
        <v>浦东箱</v>
      </c>
      <c r="E171" s="7" t="s">
        <v>17174</v>
      </c>
      <c r="F171" s="19">
        <v>41603</v>
      </c>
      <c r="G171" s="39" t="s">
        <v>15313</v>
      </c>
      <c r="H171" s="7" t="str">
        <f t="shared" si="10"/>
        <v>空</v>
      </c>
      <c r="I171" s="23"/>
      <c r="J171" s="21"/>
      <c r="K171" s="7"/>
      <c r="L171" s="7"/>
      <c r="M171" s="9"/>
      <c r="N171" s="10"/>
      <c r="O171" s="18" t="str">
        <f t="shared" ca="1" si="12"/>
        <v>196天</v>
      </c>
      <c r="P171" s="1" t="str">
        <f t="shared" ca="1" si="13"/>
        <v/>
      </c>
    </row>
    <row r="172" spans="1:16">
      <c r="A172" s="34">
        <v>170</v>
      </c>
      <c r="B172" s="32" t="s">
        <v>16263</v>
      </c>
      <c r="C172" s="7" t="s">
        <v>12651</v>
      </c>
      <c r="D172" s="48" t="str">
        <f t="shared" si="19"/>
        <v>浦东箱</v>
      </c>
      <c r="E172" s="7" t="s">
        <v>17174</v>
      </c>
      <c r="F172" s="19">
        <v>41605</v>
      </c>
      <c r="G172" s="39" t="s">
        <v>15313</v>
      </c>
      <c r="H172" s="7" t="str">
        <f t="shared" si="10"/>
        <v>空</v>
      </c>
      <c r="I172" s="23"/>
      <c r="J172" s="21"/>
      <c r="K172" s="7"/>
      <c r="L172" s="7"/>
      <c r="M172" s="9"/>
      <c r="N172" s="10"/>
      <c r="O172" s="18" t="str">
        <f t="shared" ca="1" si="12"/>
        <v>194天</v>
      </c>
      <c r="P172" s="1" t="str">
        <f t="shared" ca="1" si="13"/>
        <v/>
      </c>
    </row>
    <row r="173" spans="1:16">
      <c r="A173" s="34">
        <v>171</v>
      </c>
      <c r="B173" s="32" t="s">
        <v>208</v>
      </c>
      <c r="C173" s="7" t="s">
        <v>12651</v>
      </c>
      <c r="D173" s="48" t="str">
        <f t="shared" si="19"/>
        <v>浦东箱</v>
      </c>
      <c r="E173" s="7" t="s">
        <v>17174</v>
      </c>
      <c r="F173" s="19">
        <v>41597</v>
      </c>
      <c r="G173" s="39" t="s">
        <v>15313</v>
      </c>
      <c r="H173" s="7" t="str">
        <f t="shared" si="10"/>
        <v>空</v>
      </c>
      <c r="I173" s="23"/>
      <c r="J173" s="21"/>
      <c r="K173" s="7"/>
      <c r="L173" s="7"/>
      <c r="M173" s="9"/>
      <c r="N173" s="10"/>
      <c r="O173" s="18" t="str">
        <f t="shared" ca="1" si="12"/>
        <v>202天</v>
      </c>
      <c r="P173" s="1" t="str">
        <f t="shared" ca="1" si="13"/>
        <v/>
      </c>
    </row>
    <row r="174" spans="1:16">
      <c r="A174" s="34">
        <v>172</v>
      </c>
      <c r="B174" s="32" t="s">
        <v>1938</v>
      </c>
      <c r="C174" s="7" t="s">
        <v>12651</v>
      </c>
      <c r="D174" s="48" t="str">
        <f t="shared" si="19"/>
        <v>浦东箱</v>
      </c>
      <c r="E174" s="7" t="s">
        <v>17174</v>
      </c>
      <c r="F174" s="19">
        <v>41607</v>
      </c>
      <c r="G174" s="39" t="s">
        <v>15313</v>
      </c>
      <c r="H174" s="7" t="str">
        <f t="shared" si="10"/>
        <v>空</v>
      </c>
      <c r="I174" s="23"/>
      <c r="J174" s="21"/>
      <c r="K174" s="7"/>
      <c r="L174" s="7"/>
      <c r="M174" s="9"/>
      <c r="N174" s="10"/>
      <c r="O174" s="18" t="str">
        <f t="shared" ca="1" si="12"/>
        <v>192天</v>
      </c>
      <c r="P174" s="1" t="str">
        <f t="shared" ca="1" si="13"/>
        <v/>
      </c>
    </row>
    <row r="175" spans="1:16">
      <c r="A175" s="34">
        <v>173</v>
      </c>
      <c r="B175" s="32" t="s">
        <v>8957</v>
      </c>
      <c r="C175" s="7" t="s">
        <v>12651</v>
      </c>
      <c r="D175" s="48" t="str">
        <f t="shared" si="19"/>
        <v>浦东箱</v>
      </c>
      <c r="E175" s="7" t="s">
        <v>17174</v>
      </c>
      <c r="F175" s="19">
        <v>41610</v>
      </c>
      <c r="G175" s="39" t="s">
        <v>15313</v>
      </c>
      <c r="H175" s="7" t="str">
        <f t="shared" si="10"/>
        <v>空</v>
      </c>
      <c r="I175" s="23"/>
      <c r="J175" s="21"/>
      <c r="K175" s="7"/>
      <c r="L175" s="7"/>
      <c r="M175" s="9"/>
      <c r="N175" s="10"/>
      <c r="O175" s="18" t="str">
        <f t="shared" ca="1" si="12"/>
        <v>189天</v>
      </c>
      <c r="P175" s="1" t="str">
        <f t="shared" ca="1" si="13"/>
        <v/>
      </c>
    </row>
    <row r="176" spans="1:16">
      <c r="A176" s="34">
        <v>174</v>
      </c>
      <c r="B176" s="32" t="s">
        <v>8958</v>
      </c>
      <c r="C176" s="7" t="s">
        <v>12651</v>
      </c>
      <c r="D176" s="48" t="str">
        <f t="shared" si="19"/>
        <v>浦东箱</v>
      </c>
      <c r="E176" s="7" t="s">
        <v>17174</v>
      </c>
      <c r="F176" s="19">
        <v>41610</v>
      </c>
      <c r="G176" s="39" t="s">
        <v>15313</v>
      </c>
      <c r="H176" s="7" t="str">
        <f t="shared" si="10"/>
        <v>空</v>
      </c>
      <c r="I176" s="23"/>
      <c r="J176" s="21"/>
      <c r="K176" s="7"/>
      <c r="L176" s="7"/>
      <c r="M176" s="9"/>
      <c r="N176" s="10"/>
      <c r="O176" s="18" t="str">
        <f t="shared" ca="1" si="12"/>
        <v>189天</v>
      </c>
      <c r="P176" s="1" t="str">
        <f t="shared" ca="1" si="13"/>
        <v/>
      </c>
    </row>
    <row r="177" spans="1:16">
      <c r="A177" s="34">
        <v>175</v>
      </c>
      <c r="B177" s="32" t="s">
        <v>8959</v>
      </c>
      <c r="C177" s="7" t="s">
        <v>12651</v>
      </c>
      <c r="D177" s="48" t="str">
        <f t="shared" si="19"/>
        <v>浦东箱</v>
      </c>
      <c r="E177" s="7" t="s">
        <v>17174</v>
      </c>
      <c r="F177" s="19">
        <v>41610</v>
      </c>
      <c r="G177" s="39" t="s">
        <v>15313</v>
      </c>
      <c r="H177" s="7" t="str">
        <f t="shared" si="10"/>
        <v>空</v>
      </c>
      <c r="I177" s="23"/>
      <c r="J177" s="21"/>
      <c r="K177" s="7"/>
      <c r="L177" s="7"/>
      <c r="M177" s="9"/>
      <c r="N177" s="10"/>
      <c r="O177" s="18" t="str">
        <f t="shared" ca="1" si="12"/>
        <v>189天</v>
      </c>
      <c r="P177" s="1" t="str">
        <f t="shared" ca="1" si="13"/>
        <v/>
      </c>
    </row>
    <row r="178" spans="1:16">
      <c r="A178" s="34">
        <v>176</v>
      </c>
      <c r="B178" s="32" t="s">
        <v>15813</v>
      </c>
      <c r="C178" s="7" t="s">
        <v>12651</v>
      </c>
      <c r="D178" s="48" t="str">
        <f t="shared" ref="D178:D188" si="20">IF(B178="","","浦东箱")</f>
        <v>浦东箱</v>
      </c>
      <c r="E178" s="7" t="s">
        <v>17174</v>
      </c>
      <c r="F178" s="19">
        <v>41613</v>
      </c>
      <c r="G178" s="39" t="s">
        <v>5921</v>
      </c>
      <c r="H178" s="7" t="str">
        <f t="shared" si="10"/>
        <v>空</v>
      </c>
      <c r="I178" s="23"/>
      <c r="J178" s="21"/>
      <c r="K178" s="7"/>
      <c r="L178" s="7"/>
      <c r="M178" s="9"/>
      <c r="N178" s="10"/>
      <c r="O178" s="18" t="str">
        <f t="shared" ca="1" si="12"/>
        <v>186天</v>
      </c>
      <c r="P178" s="1" t="str">
        <f t="shared" ca="1" si="13"/>
        <v/>
      </c>
    </row>
    <row r="179" spans="1:16">
      <c r="A179" s="34">
        <v>177</v>
      </c>
      <c r="B179" s="32" t="s">
        <v>4440</v>
      </c>
      <c r="C179" s="7" t="s">
        <v>12651</v>
      </c>
      <c r="D179" s="48" t="str">
        <f t="shared" si="20"/>
        <v>浦东箱</v>
      </c>
      <c r="E179" s="7" t="s">
        <v>17174</v>
      </c>
      <c r="F179" s="19">
        <v>41624</v>
      </c>
      <c r="G179" s="39" t="s">
        <v>15313</v>
      </c>
      <c r="H179" s="7" t="str">
        <f t="shared" si="10"/>
        <v>空</v>
      </c>
      <c r="I179" s="23"/>
      <c r="J179" s="21"/>
      <c r="K179" s="7"/>
      <c r="L179" s="7"/>
      <c r="M179" s="9"/>
      <c r="N179" s="10"/>
      <c r="O179" s="18" t="str">
        <f t="shared" ca="1" si="12"/>
        <v>175天</v>
      </c>
      <c r="P179" s="1" t="str">
        <f t="shared" ca="1" si="13"/>
        <v/>
      </c>
    </row>
    <row r="180" spans="1:16">
      <c r="A180" s="34">
        <v>178</v>
      </c>
      <c r="B180" s="32" t="s">
        <v>4441</v>
      </c>
      <c r="C180" s="7" t="s">
        <v>12651</v>
      </c>
      <c r="D180" s="48" t="str">
        <f t="shared" si="20"/>
        <v>浦东箱</v>
      </c>
      <c r="E180" s="7" t="s">
        <v>17174</v>
      </c>
      <c r="F180" s="19">
        <v>41624</v>
      </c>
      <c r="G180" s="39" t="s">
        <v>15313</v>
      </c>
      <c r="H180" s="7" t="str">
        <f t="shared" si="10"/>
        <v>空</v>
      </c>
      <c r="I180" s="23"/>
      <c r="J180" s="21"/>
      <c r="K180" s="7"/>
      <c r="L180" s="7"/>
      <c r="M180" s="9"/>
      <c r="N180" s="10"/>
      <c r="O180" s="18" t="str">
        <f t="shared" ca="1" si="12"/>
        <v>175天</v>
      </c>
      <c r="P180" s="1" t="str">
        <f t="shared" ca="1" si="13"/>
        <v/>
      </c>
    </row>
    <row r="181" spans="1:16">
      <c r="A181" s="34">
        <v>179</v>
      </c>
      <c r="B181" s="32" t="s">
        <v>14059</v>
      </c>
      <c r="C181" s="7" t="s">
        <v>10393</v>
      </c>
      <c r="D181" s="48" t="str">
        <f t="shared" si="20"/>
        <v>浦东箱</v>
      </c>
      <c r="E181" s="7" t="s">
        <v>17174</v>
      </c>
      <c r="F181" s="19">
        <v>41635</v>
      </c>
      <c r="G181" s="39" t="s">
        <v>15313</v>
      </c>
      <c r="H181" s="7" t="str">
        <f t="shared" si="10"/>
        <v>空</v>
      </c>
      <c r="I181" s="23"/>
      <c r="J181" s="21"/>
      <c r="K181" s="7"/>
      <c r="L181" s="7"/>
      <c r="M181" s="9"/>
      <c r="N181" s="10"/>
      <c r="O181" s="18" t="str">
        <f t="shared" ca="1" si="12"/>
        <v>164天</v>
      </c>
      <c r="P181" s="1" t="str">
        <f t="shared" ca="1" si="13"/>
        <v/>
      </c>
    </row>
    <row r="182" spans="1:16">
      <c r="A182" s="34">
        <v>180</v>
      </c>
      <c r="B182" s="32" t="s">
        <v>15854</v>
      </c>
      <c r="C182" s="7" t="s">
        <v>6828</v>
      </c>
      <c r="D182" s="48" t="str">
        <f t="shared" si="20"/>
        <v>浦东箱</v>
      </c>
      <c r="E182" s="7" t="s">
        <v>17174</v>
      </c>
      <c r="F182" s="19">
        <v>41652</v>
      </c>
      <c r="G182" s="39"/>
      <c r="H182" s="7" t="str">
        <f t="shared" si="10"/>
        <v>重</v>
      </c>
      <c r="I182" s="23">
        <v>41659</v>
      </c>
      <c r="J182" s="21"/>
      <c r="K182" s="7" t="s">
        <v>10395</v>
      </c>
      <c r="L182" s="7"/>
      <c r="M182" s="9"/>
      <c r="N182" s="10"/>
      <c r="O182" s="18" t="str">
        <f t="shared" ca="1" si="12"/>
        <v>147天</v>
      </c>
      <c r="P182" s="1" t="str">
        <f t="shared" ca="1" si="13"/>
        <v>超过140未进场</v>
      </c>
    </row>
    <row r="183" spans="1:16">
      <c r="A183" s="34">
        <v>181</v>
      </c>
      <c r="B183" s="32" t="s">
        <v>9160</v>
      </c>
      <c r="C183" s="7" t="s">
        <v>6828</v>
      </c>
      <c r="D183" s="48" t="str">
        <f t="shared" si="20"/>
        <v>浦东箱</v>
      </c>
      <c r="E183" s="7" t="s">
        <v>17174</v>
      </c>
      <c r="F183" s="19">
        <v>41663</v>
      </c>
      <c r="G183" s="39"/>
      <c r="H183" s="7" t="str">
        <f t="shared" si="10"/>
        <v>重</v>
      </c>
      <c r="I183" s="23">
        <v>41734</v>
      </c>
      <c r="J183" s="21"/>
      <c r="K183" s="7" t="s">
        <v>2432</v>
      </c>
      <c r="L183" s="7"/>
      <c r="M183" s="9"/>
      <c r="N183" s="10"/>
      <c r="O183" s="18" t="str">
        <f t="shared" ca="1" si="12"/>
        <v>136天</v>
      </c>
      <c r="P183" s="1" t="str">
        <f t="shared" ca="1" si="13"/>
        <v>超过65未进场</v>
      </c>
    </row>
    <row r="184" spans="1:16">
      <c r="A184" s="34">
        <v>182</v>
      </c>
      <c r="B184" s="32" t="s">
        <v>12415</v>
      </c>
      <c r="C184" s="7" t="s">
        <v>6828</v>
      </c>
      <c r="D184" s="48" t="str">
        <f t="shared" si="20"/>
        <v>浦东箱</v>
      </c>
      <c r="E184" s="7" t="s">
        <v>17174</v>
      </c>
      <c r="F184" s="19">
        <v>41718</v>
      </c>
      <c r="G184" s="39" t="s">
        <v>15313</v>
      </c>
      <c r="H184" s="7" t="str">
        <f t="shared" si="10"/>
        <v>空</v>
      </c>
      <c r="I184" s="23"/>
      <c r="J184" s="21"/>
      <c r="K184" s="7"/>
      <c r="L184" s="7"/>
      <c r="M184" s="9"/>
      <c r="N184" s="10"/>
      <c r="O184" s="18" t="str">
        <f t="shared" ca="1" si="12"/>
        <v>81天</v>
      </c>
      <c r="P184" s="1" t="str">
        <f t="shared" ca="1" si="13"/>
        <v/>
      </c>
    </row>
    <row r="185" spans="1:16">
      <c r="A185" s="34">
        <v>183</v>
      </c>
      <c r="B185" s="32" t="s">
        <v>9911</v>
      </c>
      <c r="C185" s="7" t="s">
        <v>6828</v>
      </c>
      <c r="D185" s="48" t="str">
        <f t="shared" si="20"/>
        <v>浦东箱</v>
      </c>
      <c r="E185" s="7" t="s">
        <v>17174</v>
      </c>
      <c r="F185" s="19">
        <v>41723</v>
      </c>
      <c r="G185" s="39" t="s">
        <v>15313</v>
      </c>
      <c r="H185" s="7" t="str">
        <f t="shared" si="10"/>
        <v>空</v>
      </c>
      <c r="I185" s="23"/>
      <c r="J185" s="21"/>
      <c r="K185" s="7"/>
      <c r="L185" s="7"/>
      <c r="M185" s="9"/>
      <c r="N185" s="10"/>
      <c r="O185" s="18" t="str">
        <f t="shared" ca="1" si="12"/>
        <v>76天</v>
      </c>
      <c r="P185" s="1" t="str">
        <f t="shared" ca="1" si="13"/>
        <v/>
      </c>
    </row>
    <row r="186" spans="1:16">
      <c r="A186" s="34">
        <v>184</v>
      </c>
      <c r="B186" s="32" t="s">
        <v>9912</v>
      </c>
      <c r="C186" s="7" t="s">
        <v>6828</v>
      </c>
      <c r="D186" s="48" t="str">
        <f t="shared" si="20"/>
        <v>浦东箱</v>
      </c>
      <c r="E186" s="7" t="s">
        <v>17174</v>
      </c>
      <c r="F186" s="19">
        <v>41723</v>
      </c>
      <c r="G186" s="39" t="s">
        <v>15313</v>
      </c>
      <c r="H186" s="7" t="str">
        <f t="shared" si="10"/>
        <v>空</v>
      </c>
      <c r="I186" s="23"/>
      <c r="J186" s="21"/>
      <c r="K186" s="7"/>
      <c r="L186" s="12"/>
      <c r="M186" s="9"/>
      <c r="N186" s="10"/>
      <c r="O186" s="18" t="str">
        <f t="shared" ca="1" si="12"/>
        <v>76天</v>
      </c>
      <c r="P186" s="47" t="str">
        <f t="shared" ca="1" si="13"/>
        <v/>
      </c>
    </row>
    <row r="187" spans="1:16">
      <c r="A187" s="34">
        <v>185</v>
      </c>
      <c r="B187" s="32" t="s">
        <v>9913</v>
      </c>
      <c r="C187" s="7" t="s">
        <v>6828</v>
      </c>
      <c r="D187" s="48" t="str">
        <f t="shared" si="20"/>
        <v>浦东箱</v>
      </c>
      <c r="E187" s="7" t="s">
        <v>17174</v>
      </c>
      <c r="F187" s="19">
        <v>41723</v>
      </c>
      <c r="G187" s="39" t="s">
        <v>15313</v>
      </c>
      <c r="H187" s="7" t="str">
        <f t="shared" si="10"/>
        <v>空</v>
      </c>
      <c r="I187" s="23"/>
      <c r="J187" s="21"/>
      <c r="K187" s="7"/>
      <c r="L187" s="7"/>
      <c r="M187" s="9"/>
      <c r="N187" s="10"/>
      <c r="O187" s="18" t="str">
        <f t="shared" ca="1" si="12"/>
        <v>76天</v>
      </c>
      <c r="P187" s="1" t="str">
        <f t="shared" ca="1" si="13"/>
        <v/>
      </c>
    </row>
    <row r="188" spans="1:16">
      <c r="A188" s="34">
        <v>186</v>
      </c>
      <c r="B188" s="48" t="s">
        <v>9914</v>
      </c>
      <c r="C188" s="7" t="s">
        <v>10393</v>
      </c>
      <c r="D188" s="48" t="str">
        <f t="shared" si="20"/>
        <v>浦东箱</v>
      </c>
      <c r="E188" s="7" t="s">
        <v>17174</v>
      </c>
      <c r="F188" s="19">
        <v>41723</v>
      </c>
      <c r="G188" s="39" t="s">
        <v>15313</v>
      </c>
      <c r="H188" s="7" t="str">
        <f t="shared" ref="H188:H251" si="21">IF(I188="","空","重")</f>
        <v>空</v>
      </c>
      <c r="I188" s="23"/>
      <c r="J188" s="21"/>
      <c r="K188" s="7"/>
      <c r="L188" s="7"/>
      <c r="M188" s="9"/>
      <c r="N188" s="10"/>
      <c r="O188" s="18" t="str">
        <f t="shared" ca="1" si="12"/>
        <v>76天</v>
      </c>
      <c r="P188" s="1" t="str">
        <f t="shared" ca="1" si="13"/>
        <v/>
      </c>
    </row>
    <row r="189" spans="1:16">
      <c r="A189" s="34">
        <v>187</v>
      </c>
      <c r="B189" s="48" t="s">
        <v>13570</v>
      </c>
      <c r="C189" s="7" t="s">
        <v>6828</v>
      </c>
      <c r="D189" s="48" t="str">
        <f>IF(B189="","","浦东箱")</f>
        <v>浦东箱</v>
      </c>
      <c r="E189" s="7" t="s">
        <v>17174</v>
      </c>
      <c r="F189" s="19">
        <v>41736</v>
      </c>
      <c r="G189" s="39"/>
      <c r="H189" s="7" t="str">
        <f t="shared" si="21"/>
        <v>重</v>
      </c>
      <c r="I189" s="23">
        <v>41739</v>
      </c>
      <c r="J189" s="21"/>
      <c r="K189" s="7" t="s">
        <v>10395</v>
      </c>
      <c r="L189" s="7"/>
      <c r="M189" s="9"/>
      <c r="N189" s="10"/>
      <c r="O189" s="18" t="str">
        <f t="shared" ca="1" si="12"/>
        <v>63天</v>
      </c>
      <c r="P189" s="1" t="str">
        <f t="shared" ca="1" si="13"/>
        <v>超过60未进场</v>
      </c>
    </row>
    <row r="190" spans="1:16">
      <c r="A190" s="34">
        <v>188</v>
      </c>
      <c r="B190" s="48" t="s">
        <v>7300</v>
      </c>
      <c r="C190" s="7" t="s">
        <v>6828</v>
      </c>
      <c r="D190" s="48" t="str">
        <f>IF(B190="","","浦东箱")</f>
        <v>浦东箱</v>
      </c>
      <c r="E190" s="7" t="s">
        <v>17174</v>
      </c>
      <c r="F190" s="19">
        <v>41750</v>
      </c>
      <c r="G190" s="39" t="s">
        <v>15313</v>
      </c>
      <c r="H190" s="7" t="str">
        <f t="shared" si="21"/>
        <v>空</v>
      </c>
      <c r="I190" s="23"/>
      <c r="J190" s="21"/>
      <c r="K190" s="7"/>
      <c r="L190" s="7"/>
      <c r="M190" s="9"/>
      <c r="N190" s="10"/>
      <c r="O190" s="18" t="str">
        <f t="shared" ca="1" si="12"/>
        <v>49天</v>
      </c>
      <c r="P190" s="1" t="str">
        <f t="shared" ca="1" si="13"/>
        <v/>
      </c>
    </row>
    <row r="191" spans="1:16">
      <c r="A191" s="34">
        <v>189</v>
      </c>
      <c r="B191" s="32"/>
      <c r="C191" s="7"/>
      <c r="D191" s="7" t="str">
        <f t="shared" ref="D191:D251" si="22">IF(B191="","","MSC箱")</f>
        <v/>
      </c>
      <c r="E191" s="7"/>
      <c r="F191" s="19" t="str">
        <f t="shared" ref="F191:F252" si="23">IF(ISNONTEXT(B191),"","请输入日期")</f>
        <v/>
      </c>
      <c r="G191" s="39"/>
      <c r="H191" s="7" t="str">
        <f t="shared" si="21"/>
        <v>空</v>
      </c>
      <c r="I191" s="23"/>
      <c r="J191" s="21"/>
      <c r="K191" s="7"/>
      <c r="L191" s="7"/>
      <c r="M191" s="9"/>
      <c r="N191" s="10"/>
      <c r="O191" s="18" t="e">
        <f t="shared" ca="1" si="12"/>
        <v>#VALUE!</v>
      </c>
      <c r="P191" s="1" t="str">
        <f t="shared" ca="1" si="13"/>
        <v/>
      </c>
    </row>
    <row r="192" spans="1:16">
      <c r="A192" s="34">
        <v>190</v>
      </c>
      <c r="B192" s="48"/>
      <c r="C192" s="7"/>
      <c r="D192" s="7" t="str">
        <f t="shared" si="22"/>
        <v/>
      </c>
      <c r="E192" s="7"/>
      <c r="F192" s="19" t="str">
        <f t="shared" si="23"/>
        <v/>
      </c>
      <c r="G192" s="39"/>
      <c r="H192" s="7" t="str">
        <f t="shared" si="21"/>
        <v>空</v>
      </c>
      <c r="I192" s="23"/>
      <c r="J192" s="21"/>
      <c r="K192" s="7"/>
      <c r="L192" s="7"/>
      <c r="M192" s="9"/>
      <c r="N192" s="10"/>
      <c r="O192" s="18" t="e">
        <f t="shared" ca="1" si="12"/>
        <v>#VALUE!</v>
      </c>
      <c r="P192" s="1" t="str">
        <f t="shared" ca="1" si="13"/>
        <v/>
      </c>
    </row>
    <row r="193" spans="1:16">
      <c r="A193" s="34">
        <v>191</v>
      </c>
      <c r="B193" s="32"/>
      <c r="C193" s="7"/>
      <c r="D193" s="7" t="str">
        <f t="shared" si="22"/>
        <v/>
      </c>
      <c r="E193" s="7"/>
      <c r="F193" s="19" t="str">
        <f t="shared" si="23"/>
        <v/>
      </c>
      <c r="G193" s="39"/>
      <c r="H193" s="7" t="str">
        <f t="shared" si="21"/>
        <v>空</v>
      </c>
      <c r="I193" s="23"/>
      <c r="J193" s="21"/>
      <c r="K193" s="7"/>
      <c r="L193" s="7"/>
      <c r="M193" s="9"/>
      <c r="N193" s="10"/>
      <c r="O193" s="18" t="e">
        <f t="shared" ref="O193:O256" ca="1" si="24">IF(ISNONTEXT(J193),DATEDIF(F193,TODAY(),"d")&amp;"天","出场")</f>
        <v>#VALUE!</v>
      </c>
      <c r="P193" s="1" t="str">
        <f t="shared" ref="P193:P256" ca="1" si="25">IF(I193="","",IF(TODAY()-I193&gt;30,"超过"&amp;(TODAY()-I193)&amp;"未进场",""))</f>
        <v/>
      </c>
    </row>
    <row r="194" spans="1:16">
      <c r="A194" s="34">
        <v>192</v>
      </c>
      <c r="B194" s="48"/>
      <c r="C194" s="7"/>
      <c r="D194" s="7" t="str">
        <f t="shared" si="22"/>
        <v/>
      </c>
      <c r="E194" s="7"/>
      <c r="F194" s="19" t="str">
        <f t="shared" si="23"/>
        <v/>
      </c>
      <c r="G194" s="39"/>
      <c r="H194" s="7" t="str">
        <f t="shared" si="21"/>
        <v>空</v>
      </c>
      <c r="I194" s="23"/>
      <c r="J194" s="21"/>
      <c r="K194" s="7"/>
      <c r="L194" s="7"/>
      <c r="M194" s="9"/>
      <c r="N194" s="10"/>
      <c r="O194" s="18" t="e">
        <f t="shared" ca="1" si="24"/>
        <v>#VALUE!</v>
      </c>
      <c r="P194" s="1" t="str">
        <f t="shared" ca="1" si="25"/>
        <v/>
      </c>
    </row>
    <row r="195" spans="1:16">
      <c r="A195" s="34">
        <v>193</v>
      </c>
      <c r="B195" s="48"/>
      <c r="C195" s="7"/>
      <c r="D195" s="7" t="str">
        <f t="shared" si="22"/>
        <v/>
      </c>
      <c r="E195" s="7"/>
      <c r="F195" s="19" t="str">
        <f t="shared" si="23"/>
        <v/>
      </c>
      <c r="G195" s="39"/>
      <c r="H195" s="7" t="str">
        <f t="shared" si="21"/>
        <v>空</v>
      </c>
      <c r="I195" s="23"/>
      <c r="J195" s="21"/>
      <c r="K195" s="7"/>
      <c r="L195" s="7"/>
      <c r="M195" s="9"/>
      <c r="N195" s="10"/>
      <c r="O195" s="18" t="e">
        <f t="shared" ca="1" si="24"/>
        <v>#VALUE!</v>
      </c>
      <c r="P195" s="1" t="str">
        <f t="shared" ca="1" si="25"/>
        <v/>
      </c>
    </row>
    <row r="196" spans="1:16">
      <c r="A196" s="34">
        <v>194</v>
      </c>
      <c r="B196" s="48"/>
      <c r="C196" s="7"/>
      <c r="D196" s="7" t="str">
        <f t="shared" si="22"/>
        <v/>
      </c>
      <c r="E196" s="7"/>
      <c r="F196" s="19" t="str">
        <f t="shared" si="23"/>
        <v/>
      </c>
      <c r="G196" s="39"/>
      <c r="H196" s="7" t="str">
        <f t="shared" si="21"/>
        <v>空</v>
      </c>
      <c r="I196" s="23"/>
      <c r="J196" s="21"/>
      <c r="K196" s="7"/>
      <c r="L196" s="7"/>
      <c r="M196" s="9"/>
      <c r="N196" s="10"/>
      <c r="O196" s="18" t="e">
        <f t="shared" ca="1" si="24"/>
        <v>#VALUE!</v>
      </c>
      <c r="P196" s="1" t="str">
        <f t="shared" ca="1" si="25"/>
        <v/>
      </c>
    </row>
    <row r="197" spans="1:16">
      <c r="A197" s="34">
        <v>195</v>
      </c>
      <c r="B197" s="48"/>
      <c r="C197" s="7"/>
      <c r="D197" s="7" t="str">
        <f t="shared" si="22"/>
        <v/>
      </c>
      <c r="E197" s="7"/>
      <c r="F197" s="19" t="str">
        <f t="shared" si="23"/>
        <v/>
      </c>
      <c r="G197" s="39"/>
      <c r="H197" s="7" t="str">
        <f t="shared" si="21"/>
        <v>空</v>
      </c>
      <c r="I197" s="23"/>
      <c r="J197" s="21"/>
      <c r="K197" s="7"/>
      <c r="L197" s="7"/>
      <c r="M197" s="9"/>
      <c r="N197" s="10"/>
      <c r="O197" s="18" t="e">
        <f t="shared" ca="1" si="24"/>
        <v>#VALUE!</v>
      </c>
      <c r="P197" s="1" t="str">
        <f t="shared" ca="1" si="25"/>
        <v/>
      </c>
    </row>
    <row r="198" spans="1:16">
      <c r="A198" s="34">
        <v>196</v>
      </c>
      <c r="B198" s="48"/>
      <c r="C198" s="7"/>
      <c r="D198" s="7" t="str">
        <f t="shared" si="22"/>
        <v/>
      </c>
      <c r="E198" s="7"/>
      <c r="F198" s="19" t="str">
        <f t="shared" si="23"/>
        <v/>
      </c>
      <c r="G198" s="39"/>
      <c r="H198" s="7" t="str">
        <f t="shared" si="21"/>
        <v>空</v>
      </c>
      <c r="I198" s="23"/>
      <c r="J198" s="21"/>
      <c r="K198" s="7"/>
      <c r="L198" s="7"/>
      <c r="M198" s="9"/>
      <c r="N198" s="10"/>
      <c r="O198" s="18" t="e">
        <f t="shared" ca="1" si="24"/>
        <v>#VALUE!</v>
      </c>
      <c r="P198" s="1" t="str">
        <f t="shared" ca="1" si="25"/>
        <v/>
      </c>
    </row>
    <row r="199" spans="1:16">
      <c r="A199" s="34">
        <v>197</v>
      </c>
      <c r="B199" s="48"/>
      <c r="C199" s="7"/>
      <c r="D199" s="7" t="str">
        <f t="shared" si="22"/>
        <v/>
      </c>
      <c r="E199" s="7"/>
      <c r="F199" s="19" t="str">
        <f t="shared" si="23"/>
        <v/>
      </c>
      <c r="G199" s="39"/>
      <c r="H199" s="7" t="str">
        <f t="shared" si="21"/>
        <v>空</v>
      </c>
      <c r="I199" s="23"/>
      <c r="J199" s="21"/>
      <c r="K199" s="7"/>
      <c r="L199" s="7"/>
      <c r="M199" s="9"/>
      <c r="N199" s="10"/>
      <c r="O199" s="18" t="e">
        <f t="shared" ca="1" si="24"/>
        <v>#VALUE!</v>
      </c>
      <c r="P199" s="1" t="str">
        <f t="shared" ca="1" si="25"/>
        <v/>
      </c>
    </row>
    <row r="200" spans="1:16">
      <c r="A200" s="34">
        <v>198</v>
      </c>
      <c r="B200" s="48"/>
      <c r="C200" s="7"/>
      <c r="D200" s="7" t="str">
        <f t="shared" si="22"/>
        <v/>
      </c>
      <c r="E200" s="7"/>
      <c r="F200" s="19" t="str">
        <f t="shared" si="23"/>
        <v/>
      </c>
      <c r="G200" s="39"/>
      <c r="H200" s="7" t="str">
        <f t="shared" si="21"/>
        <v>空</v>
      </c>
      <c r="I200" s="23"/>
      <c r="J200" s="21"/>
      <c r="K200" s="7"/>
      <c r="L200" s="7"/>
      <c r="M200" s="9"/>
      <c r="N200" s="10"/>
      <c r="O200" s="18" t="e">
        <f t="shared" ca="1" si="24"/>
        <v>#VALUE!</v>
      </c>
      <c r="P200" s="1" t="str">
        <f t="shared" ca="1" si="25"/>
        <v/>
      </c>
    </row>
    <row r="201" spans="1:16">
      <c r="A201" s="34">
        <v>199</v>
      </c>
      <c r="B201" s="48"/>
      <c r="C201" s="7"/>
      <c r="D201" s="7" t="str">
        <f t="shared" si="22"/>
        <v/>
      </c>
      <c r="E201" s="7"/>
      <c r="F201" s="19" t="str">
        <f t="shared" si="23"/>
        <v/>
      </c>
      <c r="G201" s="39"/>
      <c r="H201" s="7" t="str">
        <f t="shared" si="21"/>
        <v>空</v>
      </c>
      <c r="I201" s="23"/>
      <c r="J201" s="21"/>
      <c r="K201" s="7"/>
      <c r="L201" s="7"/>
      <c r="M201" s="9"/>
      <c r="N201" s="10"/>
      <c r="O201" s="18" t="e">
        <f t="shared" ca="1" si="24"/>
        <v>#VALUE!</v>
      </c>
      <c r="P201" s="1" t="str">
        <f t="shared" ca="1" si="25"/>
        <v/>
      </c>
    </row>
    <row r="202" spans="1:16">
      <c r="A202" s="34">
        <v>200</v>
      </c>
      <c r="B202" s="48"/>
      <c r="C202" s="7"/>
      <c r="D202" s="7" t="str">
        <f t="shared" si="22"/>
        <v/>
      </c>
      <c r="E202" s="7"/>
      <c r="F202" s="19" t="str">
        <f t="shared" si="23"/>
        <v/>
      </c>
      <c r="G202" s="39"/>
      <c r="H202" s="7" t="str">
        <f t="shared" si="21"/>
        <v>空</v>
      </c>
      <c r="I202" s="23"/>
      <c r="J202" s="21"/>
      <c r="K202" s="7"/>
      <c r="L202" s="7"/>
      <c r="M202" s="9"/>
      <c r="N202" s="10"/>
      <c r="O202" s="18" t="e">
        <f t="shared" ca="1" si="24"/>
        <v>#VALUE!</v>
      </c>
      <c r="P202" s="1" t="str">
        <f t="shared" ca="1" si="25"/>
        <v/>
      </c>
    </row>
    <row r="203" spans="1:16">
      <c r="A203" s="34">
        <v>201</v>
      </c>
      <c r="B203" s="48"/>
      <c r="C203" s="7"/>
      <c r="D203" s="7" t="str">
        <f t="shared" si="22"/>
        <v/>
      </c>
      <c r="E203" s="7"/>
      <c r="F203" s="19" t="str">
        <f t="shared" si="23"/>
        <v/>
      </c>
      <c r="G203" s="39"/>
      <c r="H203" s="7" t="str">
        <f t="shared" si="21"/>
        <v>空</v>
      </c>
      <c r="I203" s="23"/>
      <c r="J203" s="21"/>
      <c r="K203" s="7"/>
      <c r="L203" s="7"/>
      <c r="M203" s="9"/>
      <c r="N203" s="10"/>
      <c r="O203" s="18" t="e">
        <f t="shared" ca="1" si="24"/>
        <v>#VALUE!</v>
      </c>
      <c r="P203" s="1" t="str">
        <f t="shared" ca="1" si="25"/>
        <v/>
      </c>
    </row>
    <row r="204" spans="1:16">
      <c r="A204" s="34">
        <v>202</v>
      </c>
      <c r="B204" s="48"/>
      <c r="C204" s="7"/>
      <c r="D204" s="7" t="str">
        <f t="shared" si="22"/>
        <v/>
      </c>
      <c r="E204" s="7"/>
      <c r="F204" s="19" t="str">
        <f t="shared" si="23"/>
        <v/>
      </c>
      <c r="G204" s="39"/>
      <c r="H204" s="7" t="str">
        <f t="shared" si="21"/>
        <v>空</v>
      </c>
      <c r="I204" s="23"/>
      <c r="J204" s="21"/>
      <c r="K204" s="7"/>
      <c r="L204" s="7"/>
      <c r="M204" s="9"/>
      <c r="N204" s="10"/>
      <c r="O204" s="18" t="e">
        <f t="shared" ca="1" si="24"/>
        <v>#VALUE!</v>
      </c>
      <c r="P204" s="1" t="str">
        <f t="shared" ca="1" si="25"/>
        <v/>
      </c>
    </row>
    <row r="205" spans="1:16">
      <c r="A205" s="34">
        <v>203</v>
      </c>
      <c r="B205" s="48"/>
      <c r="C205" s="7"/>
      <c r="D205" s="7" t="str">
        <f t="shared" si="22"/>
        <v/>
      </c>
      <c r="E205" s="7"/>
      <c r="F205" s="19" t="str">
        <f t="shared" si="23"/>
        <v/>
      </c>
      <c r="G205" s="39"/>
      <c r="H205" s="7" t="str">
        <f t="shared" si="21"/>
        <v>空</v>
      </c>
      <c r="I205" s="23"/>
      <c r="J205" s="21"/>
      <c r="K205" s="7"/>
      <c r="L205" s="7"/>
      <c r="M205" s="9"/>
      <c r="N205" s="10"/>
      <c r="O205" s="18" t="e">
        <f t="shared" ca="1" si="24"/>
        <v>#VALUE!</v>
      </c>
      <c r="P205" s="1" t="str">
        <f t="shared" ca="1" si="25"/>
        <v/>
      </c>
    </row>
    <row r="206" spans="1:16">
      <c r="A206" s="34">
        <v>204</v>
      </c>
      <c r="B206" s="48"/>
      <c r="C206" s="7"/>
      <c r="D206" s="7" t="str">
        <f t="shared" si="22"/>
        <v/>
      </c>
      <c r="E206" s="7"/>
      <c r="F206" s="19" t="str">
        <f t="shared" si="23"/>
        <v/>
      </c>
      <c r="G206" s="39"/>
      <c r="H206" s="7" t="str">
        <f t="shared" si="21"/>
        <v>空</v>
      </c>
      <c r="I206" s="23"/>
      <c r="J206" s="21"/>
      <c r="K206" s="7"/>
      <c r="L206" s="7"/>
      <c r="M206" s="9"/>
      <c r="N206" s="10"/>
      <c r="O206" s="18" t="e">
        <f t="shared" ca="1" si="24"/>
        <v>#VALUE!</v>
      </c>
      <c r="P206" s="1" t="str">
        <f t="shared" ca="1" si="25"/>
        <v/>
      </c>
    </row>
    <row r="207" spans="1:16">
      <c r="A207" s="34">
        <v>205</v>
      </c>
      <c r="B207" s="48"/>
      <c r="C207" s="7"/>
      <c r="D207" s="7" t="str">
        <f t="shared" si="22"/>
        <v/>
      </c>
      <c r="E207" s="7"/>
      <c r="F207" s="19" t="str">
        <f t="shared" si="23"/>
        <v/>
      </c>
      <c r="G207" s="39"/>
      <c r="H207" s="7" t="str">
        <f t="shared" si="21"/>
        <v>空</v>
      </c>
      <c r="I207" s="23"/>
      <c r="J207" s="21"/>
      <c r="K207" s="7"/>
      <c r="L207" s="7"/>
      <c r="M207" s="9"/>
      <c r="N207" s="10"/>
      <c r="O207" s="18" t="e">
        <f t="shared" ca="1" si="24"/>
        <v>#VALUE!</v>
      </c>
      <c r="P207" s="1" t="str">
        <f t="shared" ca="1" si="25"/>
        <v/>
      </c>
    </row>
    <row r="208" spans="1:16">
      <c r="A208" s="34">
        <v>206</v>
      </c>
      <c r="B208" s="48"/>
      <c r="C208" s="7"/>
      <c r="D208" s="7" t="str">
        <f t="shared" si="22"/>
        <v/>
      </c>
      <c r="E208" s="7"/>
      <c r="F208" s="19" t="str">
        <f t="shared" si="23"/>
        <v/>
      </c>
      <c r="G208" s="39"/>
      <c r="H208" s="7" t="str">
        <f t="shared" si="21"/>
        <v>空</v>
      </c>
      <c r="I208" s="23"/>
      <c r="J208" s="21"/>
      <c r="K208" s="7"/>
      <c r="L208" s="7"/>
      <c r="M208" s="9"/>
      <c r="N208" s="10"/>
      <c r="O208" s="18" t="e">
        <f t="shared" ca="1" si="24"/>
        <v>#VALUE!</v>
      </c>
      <c r="P208" s="1" t="str">
        <f t="shared" ca="1" si="25"/>
        <v/>
      </c>
    </row>
    <row r="209" spans="1:16">
      <c r="A209" s="34">
        <v>207</v>
      </c>
      <c r="B209" s="48"/>
      <c r="C209" s="7"/>
      <c r="D209" s="7" t="str">
        <f t="shared" si="22"/>
        <v/>
      </c>
      <c r="E209" s="7"/>
      <c r="F209" s="19" t="str">
        <f t="shared" si="23"/>
        <v/>
      </c>
      <c r="G209" s="39"/>
      <c r="H209" s="7" t="str">
        <f t="shared" si="21"/>
        <v>空</v>
      </c>
      <c r="I209" s="23"/>
      <c r="J209" s="21"/>
      <c r="K209" s="7"/>
      <c r="L209" s="7"/>
      <c r="M209" s="9"/>
      <c r="N209" s="10"/>
      <c r="O209" s="18" t="e">
        <f t="shared" ca="1" si="24"/>
        <v>#VALUE!</v>
      </c>
      <c r="P209" s="1" t="str">
        <f t="shared" ca="1" si="25"/>
        <v/>
      </c>
    </row>
    <row r="210" spans="1:16">
      <c r="A210" s="34">
        <v>208</v>
      </c>
      <c r="B210" s="48"/>
      <c r="C210" s="7"/>
      <c r="D210" s="7" t="str">
        <f t="shared" si="22"/>
        <v/>
      </c>
      <c r="E210" s="7"/>
      <c r="F210" s="19" t="str">
        <f t="shared" si="23"/>
        <v/>
      </c>
      <c r="G210" s="39"/>
      <c r="H210" s="7" t="str">
        <f t="shared" si="21"/>
        <v>空</v>
      </c>
      <c r="I210" s="23"/>
      <c r="J210" s="21"/>
      <c r="K210" s="7"/>
      <c r="L210" s="7"/>
      <c r="M210" s="9"/>
      <c r="N210" s="10"/>
      <c r="O210" s="18" t="e">
        <f t="shared" ca="1" si="24"/>
        <v>#VALUE!</v>
      </c>
      <c r="P210" s="1" t="str">
        <f t="shared" ca="1" si="25"/>
        <v/>
      </c>
    </row>
    <row r="211" spans="1:16">
      <c r="A211" s="34">
        <v>209</v>
      </c>
      <c r="B211" s="48"/>
      <c r="C211" s="7"/>
      <c r="D211" s="7" t="str">
        <f t="shared" si="22"/>
        <v/>
      </c>
      <c r="E211" s="7"/>
      <c r="F211" s="19" t="str">
        <f t="shared" si="23"/>
        <v/>
      </c>
      <c r="G211" s="39"/>
      <c r="H211" s="7" t="str">
        <f t="shared" si="21"/>
        <v>空</v>
      </c>
      <c r="I211" s="23"/>
      <c r="J211" s="21"/>
      <c r="K211" s="7"/>
      <c r="L211" s="7"/>
      <c r="M211" s="9"/>
      <c r="N211" s="10"/>
      <c r="O211" s="18" t="e">
        <f t="shared" ca="1" si="24"/>
        <v>#VALUE!</v>
      </c>
      <c r="P211" s="1" t="str">
        <f t="shared" ca="1" si="25"/>
        <v/>
      </c>
    </row>
    <row r="212" spans="1:16">
      <c r="A212" s="34">
        <v>210</v>
      </c>
      <c r="B212" s="48"/>
      <c r="C212" s="7"/>
      <c r="D212" s="7" t="str">
        <f t="shared" si="22"/>
        <v/>
      </c>
      <c r="E212" s="7"/>
      <c r="F212" s="19" t="str">
        <f t="shared" si="23"/>
        <v/>
      </c>
      <c r="G212" s="39"/>
      <c r="H212" s="7" t="str">
        <f t="shared" si="21"/>
        <v>空</v>
      </c>
      <c r="I212" s="23"/>
      <c r="J212" s="21"/>
      <c r="K212" s="7"/>
      <c r="L212" s="7"/>
      <c r="M212" s="9"/>
      <c r="N212" s="10"/>
      <c r="O212" s="18" t="e">
        <f t="shared" ca="1" si="24"/>
        <v>#VALUE!</v>
      </c>
      <c r="P212" s="1" t="str">
        <f t="shared" ca="1" si="25"/>
        <v/>
      </c>
    </row>
    <row r="213" spans="1:16">
      <c r="A213" s="34">
        <v>211</v>
      </c>
      <c r="B213" s="48"/>
      <c r="C213" s="7"/>
      <c r="D213" s="7" t="str">
        <f t="shared" si="22"/>
        <v/>
      </c>
      <c r="E213" s="7"/>
      <c r="F213" s="19" t="str">
        <f t="shared" si="23"/>
        <v/>
      </c>
      <c r="G213" s="39"/>
      <c r="H213" s="7" t="str">
        <f t="shared" si="21"/>
        <v>空</v>
      </c>
      <c r="I213" s="23"/>
      <c r="J213" s="21"/>
      <c r="K213" s="7"/>
      <c r="L213" s="7"/>
      <c r="M213" s="9"/>
      <c r="N213" s="10"/>
      <c r="O213" s="18" t="e">
        <f t="shared" ca="1" si="24"/>
        <v>#VALUE!</v>
      </c>
      <c r="P213" s="1" t="str">
        <f t="shared" ca="1" si="25"/>
        <v/>
      </c>
    </row>
    <row r="214" spans="1:16">
      <c r="A214" s="34">
        <v>212</v>
      </c>
      <c r="B214" s="48"/>
      <c r="C214" s="7"/>
      <c r="D214" s="7" t="str">
        <f t="shared" si="22"/>
        <v/>
      </c>
      <c r="E214" s="7"/>
      <c r="F214" s="19" t="str">
        <f t="shared" si="23"/>
        <v/>
      </c>
      <c r="G214" s="39"/>
      <c r="H214" s="7" t="str">
        <f t="shared" si="21"/>
        <v>空</v>
      </c>
      <c r="I214" s="23"/>
      <c r="J214" s="21"/>
      <c r="K214" s="7"/>
      <c r="L214" s="7"/>
      <c r="M214" s="9"/>
      <c r="N214" s="10"/>
      <c r="O214" s="18" t="e">
        <f t="shared" ca="1" si="24"/>
        <v>#VALUE!</v>
      </c>
      <c r="P214" s="1" t="str">
        <f t="shared" ca="1" si="25"/>
        <v/>
      </c>
    </row>
    <row r="215" spans="1:16">
      <c r="A215" s="34">
        <v>213</v>
      </c>
      <c r="B215" s="48"/>
      <c r="C215" s="7"/>
      <c r="D215" s="7" t="str">
        <f t="shared" si="22"/>
        <v/>
      </c>
      <c r="E215" s="7"/>
      <c r="F215" s="19" t="str">
        <f t="shared" si="23"/>
        <v/>
      </c>
      <c r="G215" s="39"/>
      <c r="H215" s="7" t="str">
        <f t="shared" si="21"/>
        <v>空</v>
      </c>
      <c r="I215" s="23"/>
      <c r="J215" s="21"/>
      <c r="K215" s="7"/>
      <c r="L215" s="7"/>
      <c r="M215" s="9"/>
      <c r="N215" s="10"/>
      <c r="O215" s="18" t="e">
        <f t="shared" ca="1" si="24"/>
        <v>#VALUE!</v>
      </c>
      <c r="P215" s="1" t="str">
        <f t="shared" ca="1" si="25"/>
        <v/>
      </c>
    </row>
    <row r="216" spans="1:16">
      <c r="A216" s="34">
        <v>214</v>
      </c>
      <c r="B216" s="48"/>
      <c r="C216" s="7"/>
      <c r="D216" s="7" t="str">
        <f t="shared" si="22"/>
        <v/>
      </c>
      <c r="E216" s="7"/>
      <c r="F216" s="19" t="str">
        <f t="shared" si="23"/>
        <v/>
      </c>
      <c r="G216" s="39"/>
      <c r="H216" s="7" t="str">
        <f t="shared" si="21"/>
        <v>空</v>
      </c>
      <c r="I216" s="23"/>
      <c r="J216" s="21"/>
      <c r="K216" s="7"/>
      <c r="L216" s="7"/>
      <c r="M216" s="9"/>
      <c r="N216" s="10"/>
      <c r="O216" s="18" t="e">
        <f t="shared" ca="1" si="24"/>
        <v>#VALUE!</v>
      </c>
      <c r="P216" s="1" t="str">
        <f t="shared" ca="1" si="25"/>
        <v/>
      </c>
    </row>
    <row r="217" spans="1:16">
      <c r="A217" s="34">
        <v>215</v>
      </c>
      <c r="B217" s="48"/>
      <c r="C217" s="7"/>
      <c r="D217" s="7" t="str">
        <f t="shared" si="22"/>
        <v/>
      </c>
      <c r="E217" s="7"/>
      <c r="F217" s="19" t="str">
        <f t="shared" si="23"/>
        <v/>
      </c>
      <c r="G217" s="39"/>
      <c r="H217" s="7" t="str">
        <f t="shared" si="21"/>
        <v>空</v>
      </c>
      <c r="I217" s="23"/>
      <c r="J217" s="21"/>
      <c r="K217" s="7"/>
      <c r="L217" s="7"/>
      <c r="M217" s="9"/>
      <c r="N217" s="10"/>
      <c r="O217" s="18" t="e">
        <f t="shared" ca="1" si="24"/>
        <v>#VALUE!</v>
      </c>
      <c r="P217" s="1" t="str">
        <f t="shared" ca="1" si="25"/>
        <v/>
      </c>
    </row>
    <row r="218" spans="1:16">
      <c r="A218" s="34">
        <v>216</v>
      </c>
      <c r="B218" s="48"/>
      <c r="C218" s="7"/>
      <c r="D218" s="7" t="str">
        <f t="shared" si="22"/>
        <v/>
      </c>
      <c r="E218" s="7"/>
      <c r="F218" s="19" t="str">
        <f t="shared" si="23"/>
        <v/>
      </c>
      <c r="G218" s="39"/>
      <c r="H218" s="7" t="str">
        <f t="shared" si="21"/>
        <v>空</v>
      </c>
      <c r="I218" s="23"/>
      <c r="J218" s="21"/>
      <c r="K218" s="7"/>
      <c r="L218" s="7"/>
      <c r="M218" s="9"/>
      <c r="N218" s="10"/>
      <c r="O218" s="18" t="e">
        <f t="shared" ca="1" si="24"/>
        <v>#VALUE!</v>
      </c>
      <c r="P218" s="1" t="str">
        <f t="shared" ca="1" si="25"/>
        <v/>
      </c>
    </row>
    <row r="219" spans="1:16">
      <c r="A219" s="34">
        <v>217</v>
      </c>
      <c r="B219" s="48"/>
      <c r="C219" s="7"/>
      <c r="D219" s="7" t="str">
        <f t="shared" si="22"/>
        <v/>
      </c>
      <c r="E219" s="7"/>
      <c r="F219" s="19" t="str">
        <f t="shared" si="23"/>
        <v/>
      </c>
      <c r="G219" s="39"/>
      <c r="H219" s="7" t="str">
        <f t="shared" si="21"/>
        <v>空</v>
      </c>
      <c r="I219" s="23"/>
      <c r="J219" s="21"/>
      <c r="K219" s="7"/>
      <c r="L219" s="7"/>
      <c r="M219" s="9"/>
      <c r="N219" s="10"/>
      <c r="O219" s="18" t="e">
        <f t="shared" ca="1" si="24"/>
        <v>#VALUE!</v>
      </c>
      <c r="P219" s="1" t="str">
        <f t="shared" ca="1" si="25"/>
        <v/>
      </c>
    </row>
    <row r="220" spans="1:16">
      <c r="A220" s="34">
        <v>218</v>
      </c>
      <c r="B220" s="48"/>
      <c r="C220" s="7"/>
      <c r="D220" s="7" t="str">
        <f t="shared" si="22"/>
        <v/>
      </c>
      <c r="E220" s="7"/>
      <c r="F220" s="19" t="str">
        <f t="shared" si="23"/>
        <v/>
      </c>
      <c r="G220" s="39"/>
      <c r="H220" s="7" t="str">
        <f t="shared" si="21"/>
        <v>空</v>
      </c>
      <c r="I220" s="23"/>
      <c r="J220" s="21"/>
      <c r="K220" s="7"/>
      <c r="L220" s="7"/>
      <c r="M220" s="9"/>
      <c r="N220" s="10"/>
      <c r="O220" s="18" t="e">
        <f t="shared" ca="1" si="24"/>
        <v>#VALUE!</v>
      </c>
      <c r="P220" s="1" t="str">
        <f t="shared" ca="1" si="25"/>
        <v/>
      </c>
    </row>
    <row r="221" spans="1:16">
      <c r="A221" s="34">
        <v>219</v>
      </c>
      <c r="B221" s="48"/>
      <c r="C221" s="7"/>
      <c r="D221" s="7" t="str">
        <f t="shared" si="22"/>
        <v/>
      </c>
      <c r="E221" s="7"/>
      <c r="F221" s="19" t="str">
        <f t="shared" si="23"/>
        <v/>
      </c>
      <c r="G221" s="39"/>
      <c r="H221" s="7" t="str">
        <f t="shared" si="21"/>
        <v>空</v>
      </c>
      <c r="I221" s="23"/>
      <c r="J221" s="21"/>
      <c r="K221" s="7"/>
      <c r="L221" s="7"/>
      <c r="M221" s="9"/>
      <c r="N221" s="10"/>
      <c r="O221" s="18" t="e">
        <f t="shared" ca="1" si="24"/>
        <v>#VALUE!</v>
      </c>
      <c r="P221" s="1" t="str">
        <f t="shared" ca="1" si="25"/>
        <v/>
      </c>
    </row>
    <row r="222" spans="1:16">
      <c r="A222" s="34">
        <v>220</v>
      </c>
      <c r="B222" s="48"/>
      <c r="C222" s="7"/>
      <c r="D222" s="7" t="str">
        <f t="shared" si="22"/>
        <v/>
      </c>
      <c r="E222" s="7"/>
      <c r="F222" s="19" t="str">
        <f t="shared" si="23"/>
        <v/>
      </c>
      <c r="G222" s="39"/>
      <c r="H222" s="7" t="str">
        <f t="shared" si="21"/>
        <v>空</v>
      </c>
      <c r="I222" s="23"/>
      <c r="J222" s="21"/>
      <c r="K222" s="7"/>
      <c r="L222" s="7"/>
      <c r="M222" s="9"/>
      <c r="N222" s="10"/>
      <c r="O222" s="18" t="e">
        <f t="shared" ca="1" si="24"/>
        <v>#VALUE!</v>
      </c>
      <c r="P222" s="1" t="str">
        <f t="shared" ca="1" si="25"/>
        <v/>
      </c>
    </row>
    <row r="223" spans="1:16">
      <c r="A223" s="34">
        <v>221</v>
      </c>
      <c r="B223" s="48"/>
      <c r="C223" s="7"/>
      <c r="D223" s="7" t="str">
        <f t="shared" si="22"/>
        <v/>
      </c>
      <c r="E223" s="7"/>
      <c r="F223" s="19" t="str">
        <f t="shared" si="23"/>
        <v/>
      </c>
      <c r="G223" s="39"/>
      <c r="H223" s="7" t="str">
        <f t="shared" si="21"/>
        <v>空</v>
      </c>
      <c r="I223" s="23"/>
      <c r="J223" s="21"/>
      <c r="K223" s="7"/>
      <c r="L223" s="7"/>
      <c r="M223" s="9"/>
      <c r="N223" s="10"/>
      <c r="O223" s="18" t="e">
        <f t="shared" ca="1" si="24"/>
        <v>#VALUE!</v>
      </c>
      <c r="P223" s="1" t="str">
        <f t="shared" ca="1" si="25"/>
        <v/>
      </c>
    </row>
    <row r="224" spans="1:16">
      <c r="A224" s="34">
        <v>222</v>
      </c>
      <c r="B224" s="48"/>
      <c r="C224" s="7"/>
      <c r="D224" s="7" t="str">
        <f t="shared" si="22"/>
        <v/>
      </c>
      <c r="E224" s="7"/>
      <c r="F224" s="19" t="str">
        <f t="shared" si="23"/>
        <v/>
      </c>
      <c r="G224" s="39"/>
      <c r="H224" s="7" t="str">
        <f t="shared" si="21"/>
        <v>空</v>
      </c>
      <c r="I224" s="23"/>
      <c r="J224" s="21"/>
      <c r="K224" s="7"/>
      <c r="L224" s="7"/>
      <c r="M224" s="9"/>
      <c r="N224" s="10"/>
      <c r="O224" s="18" t="e">
        <f t="shared" ca="1" si="24"/>
        <v>#VALUE!</v>
      </c>
      <c r="P224" s="1" t="str">
        <f t="shared" ca="1" si="25"/>
        <v/>
      </c>
    </row>
    <row r="225" spans="1:16">
      <c r="A225" s="34">
        <v>223</v>
      </c>
      <c r="B225" s="48"/>
      <c r="C225" s="7"/>
      <c r="D225" s="7" t="str">
        <f t="shared" si="22"/>
        <v/>
      </c>
      <c r="E225" s="7"/>
      <c r="F225" s="19" t="str">
        <f t="shared" si="23"/>
        <v/>
      </c>
      <c r="G225" s="39"/>
      <c r="H225" s="7" t="str">
        <f t="shared" si="21"/>
        <v>空</v>
      </c>
      <c r="I225" s="23"/>
      <c r="J225" s="21"/>
      <c r="K225" s="7"/>
      <c r="L225" s="7"/>
      <c r="M225" s="9"/>
      <c r="N225" s="10"/>
      <c r="O225" s="18" t="e">
        <f t="shared" ca="1" si="24"/>
        <v>#VALUE!</v>
      </c>
      <c r="P225" s="1" t="str">
        <f t="shared" ca="1" si="25"/>
        <v/>
      </c>
    </row>
    <row r="226" spans="1:16">
      <c r="A226" s="34">
        <v>224</v>
      </c>
      <c r="B226" s="57"/>
      <c r="C226" s="7"/>
      <c r="D226" s="7" t="str">
        <f t="shared" si="22"/>
        <v/>
      </c>
      <c r="E226" s="7"/>
      <c r="F226" s="19" t="str">
        <f t="shared" si="23"/>
        <v/>
      </c>
      <c r="G226" s="39"/>
      <c r="H226" s="7" t="str">
        <f t="shared" si="21"/>
        <v>空</v>
      </c>
      <c r="I226" s="23"/>
      <c r="J226" s="21"/>
      <c r="K226" s="7"/>
      <c r="L226" s="7"/>
      <c r="M226" s="9"/>
      <c r="N226" s="10"/>
      <c r="O226" s="18" t="e">
        <f t="shared" ca="1" si="24"/>
        <v>#VALUE!</v>
      </c>
      <c r="P226" s="47" t="str">
        <f t="shared" ca="1" si="25"/>
        <v/>
      </c>
    </row>
    <row r="227" spans="1:16">
      <c r="A227" s="34">
        <v>225</v>
      </c>
      <c r="B227" s="48"/>
      <c r="C227" s="7"/>
      <c r="D227" s="7" t="str">
        <f t="shared" si="22"/>
        <v/>
      </c>
      <c r="E227" s="7"/>
      <c r="F227" s="19" t="str">
        <f t="shared" si="23"/>
        <v/>
      </c>
      <c r="G227" s="39"/>
      <c r="H227" s="7" t="str">
        <f t="shared" si="21"/>
        <v>空</v>
      </c>
      <c r="I227" s="23"/>
      <c r="J227" s="21"/>
      <c r="K227" s="7"/>
      <c r="L227" s="7"/>
      <c r="M227" s="9"/>
      <c r="N227" s="10"/>
      <c r="O227" s="18" t="e">
        <f t="shared" ca="1" si="24"/>
        <v>#VALUE!</v>
      </c>
      <c r="P227" s="1" t="str">
        <f t="shared" ca="1" si="25"/>
        <v/>
      </c>
    </row>
    <row r="228" spans="1:16">
      <c r="A228" s="34">
        <v>226</v>
      </c>
      <c r="B228" s="48"/>
      <c r="C228" s="7"/>
      <c r="D228" s="7" t="str">
        <f t="shared" si="22"/>
        <v/>
      </c>
      <c r="E228" s="7"/>
      <c r="F228" s="19" t="str">
        <f t="shared" si="23"/>
        <v/>
      </c>
      <c r="G228" s="39"/>
      <c r="H228" s="7" t="str">
        <f t="shared" si="21"/>
        <v>空</v>
      </c>
      <c r="I228" s="23"/>
      <c r="J228" s="21"/>
      <c r="K228" s="7"/>
      <c r="L228" s="7"/>
      <c r="M228" s="9"/>
      <c r="N228" s="10"/>
      <c r="O228" s="18" t="e">
        <f t="shared" ca="1" si="24"/>
        <v>#VALUE!</v>
      </c>
      <c r="P228" s="1" t="str">
        <f t="shared" ca="1" si="25"/>
        <v/>
      </c>
    </row>
    <row r="229" spans="1:16">
      <c r="A229" s="34">
        <v>227</v>
      </c>
      <c r="B229" s="48"/>
      <c r="C229" s="7"/>
      <c r="D229" s="7" t="str">
        <f t="shared" si="22"/>
        <v/>
      </c>
      <c r="E229" s="7"/>
      <c r="F229" s="19" t="str">
        <f t="shared" si="23"/>
        <v/>
      </c>
      <c r="G229" s="39"/>
      <c r="H229" s="7" t="str">
        <f t="shared" si="21"/>
        <v>空</v>
      </c>
      <c r="I229" s="23"/>
      <c r="J229" s="21"/>
      <c r="K229" s="7"/>
      <c r="L229" s="7"/>
      <c r="M229" s="9"/>
      <c r="N229" s="10"/>
      <c r="O229" s="18" t="e">
        <f t="shared" ca="1" si="24"/>
        <v>#VALUE!</v>
      </c>
      <c r="P229" s="1" t="str">
        <f t="shared" ca="1" si="25"/>
        <v/>
      </c>
    </row>
    <row r="230" spans="1:16">
      <c r="A230" s="34">
        <v>228</v>
      </c>
      <c r="B230" s="48"/>
      <c r="C230" s="7"/>
      <c r="D230" s="7" t="str">
        <f t="shared" si="22"/>
        <v/>
      </c>
      <c r="E230" s="7"/>
      <c r="F230" s="19" t="str">
        <f t="shared" si="23"/>
        <v/>
      </c>
      <c r="G230" s="39"/>
      <c r="H230" s="7" t="str">
        <f t="shared" si="21"/>
        <v>空</v>
      </c>
      <c r="I230" s="23"/>
      <c r="J230" s="21"/>
      <c r="K230" s="7"/>
      <c r="L230" s="7"/>
      <c r="M230" s="9"/>
      <c r="N230" s="10"/>
      <c r="O230" s="18" t="e">
        <f t="shared" ca="1" si="24"/>
        <v>#VALUE!</v>
      </c>
      <c r="P230" s="1" t="str">
        <f t="shared" ca="1" si="25"/>
        <v/>
      </c>
    </row>
    <row r="231" spans="1:16">
      <c r="A231" s="34">
        <v>229</v>
      </c>
      <c r="B231" s="48"/>
      <c r="C231" s="7"/>
      <c r="D231" s="7" t="str">
        <f t="shared" si="22"/>
        <v/>
      </c>
      <c r="E231" s="7"/>
      <c r="F231" s="19" t="str">
        <f t="shared" si="23"/>
        <v/>
      </c>
      <c r="G231" s="39"/>
      <c r="H231" s="7" t="str">
        <f t="shared" si="21"/>
        <v>空</v>
      </c>
      <c r="I231" s="23"/>
      <c r="J231" s="21"/>
      <c r="K231" s="7"/>
      <c r="L231" s="7"/>
      <c r="M231" s="9"/>
      <c r="N231" s="10"/>
      <c r="O231" s="18" t="e">
        <f t="shared" ca="1" si="24"/>
        <v>#VALUE!</v>
      </c>
      <c r="P231" s="1" t="str">
        <f t="shared" ca="1" si="25"/>
        <v/>
      </c>
    </row>
    <row r="232" spans="1:16">
      <c r="A232" s="34">
        <v>230</v>
      </c>
      <c r="B232" s="48"/>
      <c r="C232" s="7"/>
      <c r="D232" s="7" t="str">
        <f t="shared" si="22"/>
        <v/>
      </c>
      <c r="E232" s="7"/>
      <c r="F232" s="19" t="str">
        <f t="shared" si="23"/>
        <v/>
      </c>
      <c r="G232" s="39"/>
      <c r="H232" s="7" t="str">
        <f t="shared" si="21"/>
        <v>空</v>
      </c>
      <c r="I232" s="23"/>
      <c r="J232" s="21"/>
      <c r="K232" s="7"/>
      <c r="L232" s="7"/>
      <c r="M232" s="9"/>
      <c r="N232" s="10"/>
      <c r="O232" s="18" t="e">
        <f t="shared" ca="1" si="24"/>
        <v>#VALUE!</v>
      </c>
      <c r="P232" s="1" t="str">
        <f t="shared" ca="1" si="25"/>
        <v/>
      </c>
    </row>
    <row r="233" spans="1:16">
      <c r="A233" s="34">
        <v>231</v>
      </c>
      <c r="B233" s="48"/>
      <c r="C233" s="7"/>
      <c r="D233" s="7" t="str">
        <f t="shared" si="22"/>
        <v/>
      </c>
      <c r="E233" s="7"/>
      <c r="F233" s="19" t="str">
        <f t="shared" si="23"/>
        <v/>
      </c>
      <c r="G233" s="39"/>
      <c r="H233" s="7" t="str">
        <f t="shared" si="21"/>
        <v>空</v>
      </c>
      <c r="I233" s="23"/>
      <c r="J233" s="21"/>
      <c r="K233" s="7"/>
      <c r="L233" s="7"/>
      <c r="M233" s="9"/>
      <c r="N233" s="10"/>
      <c r="O233" s="18" t="e">
        <f t="shared" ca="1" si="24"/>
        <v>#VALUE!</v>
      </c>
      <c r="P233" s="1" t="str">
        <f t="shared" ca="1" si="25"/>
        <v/>
      </c>
    </row>
    <row r="234" spans="1:16">
      <c r="A234" s="34">
        <v>232</v>
      </c>
      <c r="B234" s="48"/>
      <c r="C234" s="7"/>
      <c r="D234" s="7" t="str">
        <f t="shared" si="22"/>
        <v/>
      </c>
      <c r="E234" s="7"/>
      <c r="F234" s="19" t="str">
        <f t="shared" si="23"/>
        <v/>
      </c>
      <c r="G234" s="39"/>
      <c r="H234" s="7" t="str">
        <f t="shared" si="21"/>
        <v>空</v>
      </c>
      <c r="I234" s="23"/>
      <c r="J234" s="21"/>
      <c r="K234" s="7"/>
      <c r="L234" s="7"/>
      <c r="M234" s="9"/>
      <c r="N234" s="10"/>
      <c r="O234" s="18" t="e">
        <f t="shared" ca="1" si="24"/>
        <v>#VALUE!</v>
      </c>
      <c r="P234" s="1" t="str">
        <f t="shared" ca="1" si="25"/>
        <v/>
      </c>
    </row>
    <row r="235" spans="1:16">
      <c r="A235" s="34">
        <v>233</v>
      </c>
      <c r="B235" s="48"/>
      <c r="C235" s="7"/>
      <c r="D235" s="7" t="str">
        <f t="shared" si="22"/>
        <v/>
      </c>
      <c r="E235" s="7"/>
      <c r="F235" s="19" t="str">
        <f t="shared" si="23"/>
        <v/>
      </c>
      <c r="G235" s="39"/>
      <c r="H235" s="7" t="str">
        <f t="shared" si="21"/>
        <v>空</v>
      </c>
      <c r="I235" s="23"/>
      <c r="J235" s="21"/>
      <c r="K235" s="7"/>
      <c r="L235" s="7"/>
      <c r="M235" s="9"/>
      <c r="N235" s="10"/>
      <c r="O235" s="18" t="e">
        <f t="shared" ca="1" si="24"/>
        <v>#VALUE!</v>
      </c>
      <c r="P235" s="1" t="str">
        <f t="shared" ca="1" si="25"/>
        <v/>
      </c>
    </row>
    <row r="236" spans="1:16">
      <c r="A236" s="34">
        <v>234</v>
      </c>
      <c r="B236" s="48"/>
      <c r="C236" s="7"/>
      <c r="D236" s="7" t="str">
        <f t="shared" si="22"/>
        <v/>
      </c>
      <c r="E236" s="7"/>
      <c r="F236" s="19" t="str">
        <f t="shared" si="23"/>
        <v/>
      </c>
      <c r="G236" s="39"/>
      <c r="H236" s="7" t="str">
        <f t="shared" si="21"/>
        <v>空</v>
      </c>
      <c r="I236" s="23"/>
      <c r="J236" s="21"/>
      <c r="K236" s="7"/>
      <c r="L236" s="7"/>
      <c r="M236" s="9"/>
      <c r="N236" s="10"/>
      <c r="O236" s="18" t="e">
        <f t="shared" ca="1" si="24"/>
        <v>#VALUE!</v>
      </c>
      <c r="P236" s="1" t="str">
        <f t="shared" ca="1" si="25"/>
        <v/>
      </c>
    </row>
    <row r="237" spans="1:16">
      <c r="A237" s="34">
        <v>235</v>
      </c>
      <c r="B237" s="48"/>
      <c r="C237" s="7"/>
      <c r="D237" s="7" t="str">
        <f t="shared" si="22"/>
        <v/>
      </c>
      <c r="E237" s="7"/>
      <c r="F237" s="19" t="str">
        <f t="shared" si="23"/>
        <v/>
      </c>
      <c r="G237" s="39"/>
      <c r="H237" s="7" t="str">
        <f t="shared" si="21"/>
        <v>空</v>
      </c>
      <c r="I237" s="23"/>
      <c r="J237" s="21"/>
      <c r="K237" s="7"/>
      <c r="L237" s="7"/>
      <c r="M237" s="9"/>
      <c r="N237" s="10"/>
      <c r="O237" s="18" t="e">
        <f t="shared" ca="1" si="24"/>
        <v>#VALUE!</v>
      </c>
      <c r="P237" s="1" t="str">
        <f t="shared" ca="1" si="25"/>
        <v/>
      </c>
    </row>
    <row r="238" spans="1:16">
      <c r="A238" s="34">
        <v>236</v>
      </c>
      <c r="B238" s="48"/>
      <c r="C238" s="7"/>
      <c r="D238" s="7" t="str">
        <f t="shared" si="22"/>
        <v/>
      </c>
      <c r="E238" s="7"/>
      <c r="F238" s="19" t="str">
        <f t="shared" si="23"/>
        <v/>
      </c>
      <c r="G238" s="39"/>
      <c r="H238" s="7" t="str">
        <f t="shared" si="21"/>
        <v>空</v>
      </c>
      <c r="I238" s="23"/>
      <c r="J238" s="21"/>
      <c r="K238" s="7"/>
      <c r="L238" s="7"/>
      <c r="M238" s="9"/>
      <c r="N238" s="10"/>
      <c r="O238" s="18" t="e">
        <f t="shared" ca="1" si="24"/>
        <v>#VALUE!</v>
      </c>
      <c r="P238" s="1" t="str">
        <f t="shared" ca="1" si="25"/>
        <v/>
      </c>
    </row>
    <row r="239" spans="1:16">
      <c r="A239" s="34">
        <v>237</v>
      </c>
      <c r="B239" s="48"/>
      <c r="C239" s="7"/>
      <c r="D239" s="7" t="str">
        <f t="shared" si="22"/>
        <v/>
      </c>
      <c r="E239" s="7"/>
      <c r="F239" s="19" t="str">
        <f t="shared" si="23"/>
        <v/>
      </c>
      <c r="G239" s="39"/>
      <c r="H239" s="7" t="str">
        <f t="shared" si="21"/>
        <v>空</v>
      </c>
      <c r="I239" s="23"/>
      <c r="J239" s="21"/>
      <c r="K239" s="7"/>
      <c r="L239" s="7"/>
      <c r="M239" s="9"/>
      <c r="N239" s="10"/>
      <c r="O239" s="18" t="e">
        <f t="shared" ca="1" si="24"/>
        <v>#VALUE!</v>
      </c>
      <c r="P239" s="1" t="str">
        <f t="shared" ca="1" si="25"/>
        <v/>
      </c>
    </row>
    <row r="240" spans="1:16">
      <c r="A240" s="34">
        <v>238</v>
      </c>
      <c r="B240" s="48"/>
      <c r="C240" s="7"/>
      <c r="D240" s="7" t="str">
        <f t="shared" si="22"/>
        <v/>
      </c>
      <c r="E240" s="7"/>
      <c r="F240" s="19" t="str">
        <f t="shared" si="23"/>
        <v/>
      </c>
      <c r="G240" s="39"/>
      <c r="H240" s="7" t="str">
        <f t="shared" si="21"/>
        <v>空</v>
      </c>
      <c r="I240" s="23"/>
      <c r="J240" s="21"/>
      <c r="K240" s="7"/>
      <c r="L240" s="7"/>
      <c r="M240" s="9"/>
      <c r="N240" s="10"/>
      <c r="O240" s="18" t="e">
        <f t="shared" ca="1" si="24"/>
        <v>#VALUE!</v>
      </c>
      <c r="P240" s="1" t="str">
        <f t="shared" ca="1" si="25"/>
        <v/>
      </c>
    </row>
    <row r="241" spans="1:16">
      <c r="A241" s="34">
        <v>239</v>
      </c>
      <c r="B241" s="48"/>
      <c r="C241" s="7"/>
      <c r="D241" s="7" t="str">
        <f t="shared" si="22"/>
        <v/>
      </c>
      <c r="E241" s="7"/>
      <c r="F241" s="19" t="str">
        <f t="shared" si="23"/>
        <v/>
      </c>
      <c r="G241" s="39"/>
      <c r="H241" s="7" t="str">
        <f t="shared" si="21"/>
        <v>空</v>
      </c>
      <c r="I241" s="23"/>
      <c r="J241" s="21"/>
      <c r="K241" s="7"/>
      <c r="L241" s="7"/>
      <c r="M241" s="9"/>
      <c r="N241" s="10"/>
      <c r="O241" s="18" t="e">
        <f t="shared" ca="1" si="24"/>
        <v>#VALUE!</v>
      </c>
      <c r="P241" s="1" t="str">
        <f t="shared" ca="1" si="25"/>
        <v/>
      </c>
    </row>
    <row r="242" spans="1:16">
      <c r="A242" s="34">
        <v>240</v>
      </c>
      <c r="B242" s="48"/>
      <c r="C242" s="7"/>
      <c r="D242" s="7" t="str">
        <f t="shared" si="22"/>
        <v/>
      </c>
      <c r="E242" s="7"/>
      <c r="F242" s="19" t="str">
        <f t="shared" si="23"/>
        <v/>
      </c>
      <c r="G242" s="39"/>
      <c r="H242" s="7" t="str">
        <f t="shared" si="21"/>
        <v>空</v>
      </c>
      <c r="I242" s="23"/>
      <c r="J242" s="21"/>
      <c r="K242" s="7"/>
      <c r="L242" s="7"/>
      <c r="M242" s="9"/>
      <c r="N242" s="10"/>
      <c r="O242" s="18" t="e">
        <f t="shared" ca="1" si="24"/>
        <v>#VALUE!</v>
      </c>
      <c r="P242" s="1" t="str">
        <f t="shared" ca="1" si="25"/>
        <v/>
      </c>
    </row>
    <row r="243" spans="1:16">
      <c r="A243" s="34">
        <v>241</v>
      </c>
      <c r="B243" s="48"/>
      <c r="C243" s="7"/>
      <c r="D243" s="7" t="str">
        <f t="shared" si="22"/>
        <v/>
      </c>
      <c r="E243" s="7"/>
      <c r="F243" s="19" t="str">
        <f t="shared" si="23"/>
        <v/>
      </c>
      <c r="G243" s="39"/>
      <c r="H243" s="7" t="str">
        <f t="shared" si="21"/>
        <v>空</v>
      </c>
      <c r="I243" s="23"/>
      <c r="J243" s="21"/>
      <c r="K243" s="7"/>
      <c r="L243" s="7"/>
      <c r="M243" s="9"/>
      <c r="N243" s="10"/>
      <c r="O243" s="18" t="e">
        <f t="shared" ca="1" si="24"/>
        <v>#VALUE!</v>
      </c>
      <c r="P243" s="1" t="str">
        <f t="shared" ca="1" si="25"/>
        <v/>
      </c>
    </row>
    <row r="244" spans="1:16">
      <c r="A244" s="34">
        <v>242</v>
      </c>
      <c r="B244" s="48"/>
      <c r="C244" s="7"/>
      <c r="D244" s="7" t="str">
        <f t="shared" si="22"/>
        <v/>
      </c>
      <c r="E244" s="7"/>
      <c r="F244" s="19" t="str">
        <f t="shared" si="23"/>
        <v/>
      </c>
      <c r="G244" s="39"/>
      <c r="H244" s="7" t="str">
        <f t="shared" si="21"/>
        <v>空</v>
      </c>
      <c r="I244" s="23"/>
      <c r="J244" s="21"/>
      <c r="K244" s="7"/>
      <c r="L244" s="7"/>
      <c r="M244" s="9"/>
      <c r="N244" s="10"/>
      <c r="O244" s="18" t="e">
        <f t="shared" ca="1" si="24"/>
        <v>#VALUE!</v>
      </c>
      <c r="P244" s="1" t="str">
        <f t="shared" ca="1" si="25"/>
        <v/>
      </c>
    </row>
    <row r="245" spans="1:16">
      <c r="A245" s="34">
        <v>243</v>
      </c>
      <c r="B245" s="48"/>
      <c r="C245" s="7"/>
      <c r="D245" s="7" t="str">
        <f t="shared" si="22"/>
        <v/>
      </c>
      <c r="E245" s="7"/>
      <c r="F245" s="19" t="str">
        <f t="shared" si="23"/>
        <v/>
      </c>
      <c r="G245" s="39"/>
      <c r="H245" s="7" t="str">
        <f t="shared" si="21"/>
        <v>空</v>
      </c>
      <c r="I245" s="23"/>
      <c r="J245" s="21"/>
      <c r="K245" s="7"/>
      <c r="L245" s="7"/>
      <c r="M245" s="9"/>
      <c r="N245" s="10"/>
      <c r="O245" s="18" t="e">
        <f t="shared" ca="1" si="24"/>
        <v>#VALUE!</v>
      </c>
      <c r="P245" s="1" t="str">
        <f t="shared" ca="1" si="25"/>
        <v/>
      </c>
    </row>
    <row r="246" spans="1:16">
      <c r="A246" s="34">
        <v>244</v>
      </c>
      <c r="B246" s="48"/>
      <c r="C246" s="7"/>
      <c r="D246" s="7" t="str">
        <f t="shared" si="22"/>
        <v/>
      </c>
      <c r="E246" s="7"/>
      <c r="F246" s="19" t="str">
        <f t="shared" si="23"/>
        <v/>
      </c>
      <c r="G246" s="39"/>
      <c r="H246" s="7" t="str">
        <f t="shared" si="21"/>
        <v>空</v>
      </c>
      <c r="I246" s="23"/>
      <c r="J246" s="21"/>
      <c r="K246" s="7"/>
      <c r="L246" s="7"/>
      <c r="M246" s="9"/>
      <c r="N246" s="10"/>
      <c r="O246" s="18" t="e">
        <f t="shared" ca="1" si="24"/>
        <v>#VALUE!</v>
      </c>
      <c r="P246" s="1" t="str">
        <f t="shared" ca="1" si="25"/>
        <v/>
      </c>
    </row>
    <row r="247" spans="1:16">
      <c r="A247" s="34">
        <v>245</v>
      </c>
      <c r="B247" s="48"/>
      <c r="C247" s="7"/>
      <c r="D247" s="7" t="str">
        <f t="shared" si="22"/>
        <v/>
      </c>
      <c r="E247" s="7"/>
      <c r="F247" s="19" t="str">
        <f t="shared" si="23"/>
        <v/>
      </c>
      <c r="G247" s="39"/>
      <c r="H247" s="7" t="str">
        <f t="shared" si="21"/>
        <v>空</v>
      </c>
      <c r="I247" s="23"/>
      <c r="J247" s="21"/>
      <c r="K247" s="7"/>
      <c r="L247" s="7"/>
      <c r="M247" s="9"/>
      <c r="N247" s="10"/>
      <c r="O247" s="18" t="e">
        <f t="shared" ca="1" si="24"/>
        <v>#VALUE!</v>
      </c>
      <c r="P247" s="1" t="str">
        <f t="shared" ca="1" si="25"/>
        <v/>
      </c>
    </row>
    <row r="248" spans="1:16">
      <c r="A248" s="34">
        <v>246</v>
      </c>
      <c r="B248" s="48"/>
      <c r="C248" s="7"/>
      <c r="D248" s="7" t="str">
        <f t="shared" si="22"/>
        <v/>
      </c>
      <c r="E248" s="7"/>
      <c r="F248" s="19" t="str">
        <f t="shared" si="23"/>
        <v/>
      </c>
      <c r="G248" s="39"/>
      <c r="H248" s="7" t="str">
        <f t="shared" si="21"/>
        <v>空</v>
      </c>
      <c r="I248" s="23"/>
      <c r="J248" s="21"/>
      <c r="K248" s="7"/>
      <c r="L248" s="7"/>
      <c r="M248" s="9"/>
      <c r="N248" s="10"/>
      <c r="O248" s="18" t="e">
        <f t="shared" ca="1" si="24"/>
        <v>#VALUE!</v>
      </c>
      <c r="P248" s="1" t="str">
        <f t="shared" ca="1" si="25"/>
        <v/>
      </c>
    </row>
    <row r="249" spans="1:16">
      <c r="A249" s="34">
        <v>247</v>
      </c>
      <c r="B249" s="48"/>
      <c r="C249" s="7"/>
      <c r="D249" s="7" t="str">
        <f t="shared" si="22"/>
        <v/>
      </c>
      <c r="E249" s="7"/>
      <c r="F249" s="19" t="str">
        <f t="shared" si="23"/>
        <v/>
      </c>
      <c r="G249" s="39"/>
      <c r="H249" s="7" t="str">
        <f t="shared" si="21"/>
        <v>空</v>
      </c>
      <c r="I249" s="23"/>
      <c r="J249" s="21"/>
      <c r="K249" s="7"/>
      <c r="L249" s="7"/>
      <c r="M249" s="9"/>
      <c r="N249" s="10"/>
      <c r="O249" s="18" t="e">
        <f t="shared" ca="1" si="24"/>
        <v>#VALUE!</v>
      </c>
      <c r="P249" s="1" t="str">
        <f t="shared" ca="1" si="25"/>
        <v/>
      </c>
    </row>
    <row r="250" spans="1:16">
      <c r="A250" s="34">
        <v>248</v>
      </c>
      <c r="B250" s="48"/>
      <c r="C250" s="7"/>
      <c r="D250" s="7" t="str">
        <f t="shared" si="22"/>
        <v/>
      </c>
      <c r="E250" s="7"/>
      <c r="F250" s="19" t="str">
        <f t="shared" si="23"/>
        <v/>
      </c>
      <c r="G250" s="39"/>
      <c r="H250" s="7" t="str">
        <f t="shared" si="21"/>
        <v>空</v>
      </c>
      <c r="I250" s="23"/>
      <c r="J250" s="21"/>
      <c r="K250" s="7"/>
      <c r="L250" s="7"/>
      <c r="M250" s="9"/>
      <c r="N250" s="10"/>
      <c r="O250" s="18" t="e">
        <f t="shared" ca="1" si="24"/>
        <v>#VALUE!</v>
      </c>
      <c r="P250" s="1" t="str">
        <f t="shared" ca="1" si="25"/>
        <v/>
      </c>
    </row>
    <row r="251" spans="1:16">
      <c r="A251" s="34">
        <v>249</v>
      </c>
      <c r="B251" s="48"/>
      <c r="C251" s="7"/>
      <c r="D251" s="7" t="str">
        <f t="shared" si="22"/>
        <v/>
      </c>
      <c r="E251" s="7"/>
      <c r="F251" s="19" t="str">
        <f t="shared" si="23"/>
        <v/>
      </c>
      <c r="G251" s="39"/>
      <c r="H251" s="7" t="str">
        <f t="shared" si="21"/>
        <v>空</v>
      </c>
      <c r="I251" s="23"/>
      <c r="J251" s="21"/>
      <c r="K251" s="7"/>
      <c r="L251" s="7"/>
      <c r="M251" s="9"/>
      <c r="N251" s="10"/>
      <c r="O251" s="18" t="e">
        <f t="shared" ca="1" si="24"/>
        <v>#VALUE!</v>
      </c>
      <c r="P251" s="1" t="str">
        <f t="shared" ca="1" si="25"/>
        <v/>
      </c>
    </row>
    <row r="252" spans="1:16">
      <c r="A252" s="34">
        <v>250</v>
      </c>
      <c r="B252" s="48"/>
      <c r="C252" s="7"/>
      <c r="D252" s="7" t="str">
        <f t="shared" ref="D252:D315" si="26">IF(B252="","","MSC箱")</f>
        <v/>
      </c>
      <c r="E252" s="7"/>
      <c r="F252" s="19" t="str">
        <f t="shared" si="23"/>
        <v/>
      </c>
      <c r="G252" s="39"/>
      <c r="H252" s="7" t="str">
        <f t="shared" ref="H252:H315" si="27">IF(I252="","空","重")</f>
        <v>空</v>
      </c>
      <c r="I252" s="23"/>
      <c r="J252" s="21"/>
      <c r="K252" s="7"/>
      <c r="L252" s="7"/>
      <c r="M252" s="9"/>
      <c r="N252" s="10"/>
      <c r="O252" s="18" t="e">
        <f t="shared" ca="1" si="24"/>
        <v>#VALUE!</v>
      </c>
      <c r="P252" s="1" t="str">
        <f t="shared" ca="1" si="25"/>
        <v/>
      </c>
    </row>
    <row r="253" spans="1:16">
      <c r="A253" s="34">
        <v>251</v>
      </c>
      <c r="B253" s="48"/>
      <c r="C253" s="7"/>
      <c r="D253" s="7" t="str">
        <f t="shared" si="26"/>
        <v/>
      </c>
      <c r="E253" s="7"/>
      <c r="F253" s="19" t="str">
        <f t="shared" ref="F253:F316" si="28">IF(ISNONTEXT(B253),"","请输入日期")</f>
        <v/>
      </c>
      <c r="G253" s="39"/>
      <c r="H253" s="7" t="str">
        <f t="shared" si="27"/>
        <v>空</v>
      </c>
      <c r="I253" s="23"/>
      <c r="J253" s="21"/>
      <c r="K253" s="7"/>
      <c r="L253" s="7"/>
      <c r="M253" s="9"/>
      <c r="N253" s="10"/>
      <c r="O253" s="18" t="e">
        <f t="shared" ca="1" si="24"/>
        <v>#VALUE!</v>
      </c>
      <c r="P253" s="1" t="str">
        <f t="shared" ca="1" si="25"/>
        <v/>
      </c>
    </row>
    <row r="254" spans="1:16">
      <c r="A254" s="34">
        <v>252</v>
      </c>
      <c r="B254" s="48"/>
      <c r="C254" s="7"/>
      <c r="D254" s="7" t="str">
        <f t="shared" si="26"/>
        <v/>
      </c>
      <c r="E254" s="7"/>
      <c r="F254" s="19" t="str">
        <f t="shared" si="28"/>
        <v/>
      </c>
      <c r="G254" s="39"/>
      <c r="H254" s="7" t="str">
        <f t="shared" si="27"/>
        <v>空</v>
      </c>
      <c r="I254" s="23"/>
      <c r="J254" s="21"/>
      <c r="K254" s="7"/>
      <c r="L254" s="7"/>
      <c r="M254" s="9"/>
      <c r="N254" s="10"/>
      <c r="O254" s="18" t="e">
        <f t="shared" ca="1" si="24"/>
        <v>#VALUE!</v>
      </c>
      <c r="P254" s="1" t="str">
        <f t="shared" ca="1" si="25"/>
        <v/>
      </c>
    </row>
    <row r="255" spans="1:16">
      <c r="A255" s="34">
        <v>253</v>
      </c>
      <c r="B255" s="48"/>
      <c r="C255" s="7"/>
      <c r="D255" s="7" t="str">
        <f t="shared" si="26"/>
        <v/>
      </c>
      <c r="E255" s="7"/>
      <c r="F255" s="19" t="str">
        <f t="shared" si="28"/>
        <v/>
      </c>
      <c r="G255" s="39"/>
      <c r="H255" s="7" t="str">
        <f t="shared" si="27"/>
        <v>空</v>
      </c>
      <c r="I255" s="23"/>
      <c r="J255" s="21"/>
      <c r="K255" s="7"/>
      <c r="L255" s="7"/>
      <c r="M255" s="9"/>
      <c r="N255" s="10"/>
      <c r="O255" s="18" t="e">
        <f t="shared" ca="1" si="24"/>
        <v>#VALUE!</v>
      </c>
      <c r="P255" s="1" t="str">
        <f t="shared" ca="1" si="25"/>
        <v/>
      </c>
    </row>
    <row r="256" spans="1:16">
      <c r="A256" s="34">
        <v>254</v>
      </c>
      <c r="B256" s="48"/>
      <c r="C256" s="7"/>
      <c r="D256" s="7" t="str">
        <f t="shared" si="26"/>
        <v/>
      </c>
      <c r="E256" s="7"/>
      <c r="F256" s="19" t="str">
        <f t="shared" si="28"/>
        <v/>
      </c>
      <c r="G256" s="39"/>
      <c r="H256" s="7" t="str">
        <f t="shared" si="27"/>
        <v>空</v>
      </c>
      <c r="I256" s="23"/>
      <c r="J256" s="21"/>
      <c r="K256" s="7"/>
      <c r="L256" s="7"/>
      <c r="M256" s="9"/>
      <c r="N256" s="10"/>
      <c r="O256" s="18" t="e">
        <f t="shared" ca="1" si="24"/>
        <v>#VALUE!</v>
      </c>
      <c r="P256" s="1" t="str">
        <f t="shared" ca="1" si="25"/>
        <v/>
      </c>
    </row>
    <row r="257" spans="1:16">
      <c r="A257" s="34">
        <v>255</v>
      </c>
      <c r="B257" s="48"/>
      <c r="C257" s="7"/>
      <c r="D257" s="7" t="str">
        <f t="shared" si="26"/>
        <v/>
      </c>
      <c r="E257" s="7"/>
      <c r="F257" s="19" t="str">
        <f t="shared" si="28"/>
        <v/>
      </c>
      <c r="G257" s="39"/>
      <c r="H257" s="7" t="str">
        <f t="shared" si="27"/>
        <v>空</v>
      </c>
      <c r="I257" s="23"/>
      <c r="J257" s="21"/>
      <c r="K257" s="7"/>
      <c r="L257" s="7"/>
      <c r="M257" s="9"/>
      <c r="N257" s="10"/>
      <c r="O257" s="18" t="e">
        <f t="shared" ref="O257:O320" ca="1" si="29">IF(ISNONTEXT(J257),DATEDIF(F257,TODAY(),"d")&amp;"天","出场")</f>
        <v>#VALUE!</v>
      </c>
      <c r="P257" s="1" t="str">
        <f t="shared" ref="P257:P320" ca="1" si="30">IF(I257="","",IF(TODAY()-I257&gt;30,"超过"&amp;(TODAY()-I257)&amp;"未进场",""))</f>
        <v/>
      </c>
    </row>
    <row r="258" spans="1:16">
      <c r="A258" s="34">
        <v>256</v>
      </c>
      <c r="B258" s="48"/>
      <c r="C258" s="7"/>
      <c r="D258" s="7" t="str">
        <f t="shared" si="26"/>
        <v/>
      </c>
      <c r="E258" s="7"/>
      <c r="F258" s="19" t="str">
        <f t="shared" si="28"/>
        <v/>
      </c>
      <c r="G258" s="39"/>
      <c r="H258" s="7" t="str">
        <f t="shared" si="27"/>
        <v>空</v>
      </c>
      <c r="I258" s="23"/>
      <c r="J258" s="21"/>
      <c r="K258" s="7"/>
      <c r="L258" s="7"/>
      <c r="M258" s="9"/>
      <c r="N258" s="10"/>
      <c r="O258" s="18" t="e">
        <f t="shared" ca="1" si="29"/>
        <v>#VALUE!</v>
      </c>
      <c r="P258" s="1" t="str">
        <f t="shared" ca="1" si="30"/>
        <v/>
      </c>
    </row>
    <row r="259" spans="1:16">
      <c r="A259" s="34">
        <v>257</v>
      </c>
      <c r="B259" s="48"/>
      <c r="C259" s="7"/>
      <c r="D259" s="7" t="str">
        <f t="shared" si="26"/>
        <v/>
      </c>
      <c r="E259" s="7"/>
      <c r="F259" s="19" t="str">
        <f t="shared" si="28"/>
        <v/>
      </c>
      <c r="G259" s="39"/>
      <c r="H259" s="7" t="str">
        <f t="shared" si="27"/>
        <v>空</v>
      </c>
      <c r="I259" s="23"/>
      <c r="J259" s="21"/>
      <c r="K259" s="7"/>
      <c r="L259" s="7"/>
      <c r="M259" s="9"/>
      <c r="N259" s="10"/>
      <c r="O259" s="18" t="e">
        <f t="shared" ca="1" si="29"/>
        <v>#VALUE!</v>
      </c>
      <c r="P259" s="1" t="str">
        <f t="shared" ca="1" si="30"/>
        <v/>
      </c>
    </row>
    <row r="260" spans="1:16">
      <c r="A260" s="34">
        <v>258</v>
      </c>
      <c r="B260" s="48"/>
      <c r="C260" s="7"/>
      <c r="D260" s="7" t="str">
        <f t="shared" si="26"/>
        <v/>
      </c>
      <c r="E260" s="7"/>
      <c r="F260" s="19" t="str">
        <f t="shared" si="28"/>
        <v/>
      </c>
      <c r="G260" s="39"/>
      <c r="H260" s="7" t="str">
        <f t="shared" si="27"/>
        <v>空</v>
      </c>
      <c r="I260" s="23"/>
      <c r="J260" s="21"/>
      <c r="K260" s="7"/>
      <c r="L260" s="7"/>
      <c r="M260" s="9"/>
      <c r="N260" s="10"/>
      <c r="O260" s="18" t="e">
        <f t="shared" ca="1" si="29"/>
        <v>#VALUE!</v>
      </c>
      <c r="P260" s="1" t="str">
        <f t="shared" ca="1" si="30"/>
        <v/>
      </c>
    </row>
    <row r="261" spans="1:16">
      <c r="A261" s="34">
        <v>259</v>
      </c>
      <c r="B261" s="48"/>
      <c r="C261" s="7"/>
      <c r="D261" s="7" t="str">
        <f t="shared" si="26"/>
        <v/>
      </c>
      <c r="E261" s="7"/>
      <c r="F261" s="19" t="str">
        <f t="shared" si="28"/>
        <v/>
      </c>
      <c r="G261" s="39"/>
      <c r="H261" s="7" t="str">
        <f t="shared" si="27"/>
        <v>空</v>
      </c>
      <c r="I261" s="23"/>
      <c r="J261" s="21"/>
      <c r="K261" s="7"/>
      <c r="L261" s="7"/>
      <c r="M261" s="9"/>
      <c r="N261" s="10"/>
      <c r="O261" s="18" t="e">
        <f t="shared" ca="1" si="29"/>
        <v>#VALUE!</v>
      </c>
      <c r="P261" s="1" t="str">
        <f t="shared" ca="1" si="30"/>
        <v/>
      </c>
    </row>
    <row r="262" spans="1:16">
      <c r="A262" s="34">
        <v>260</v>
      </c>
      <c r="B262" s="48"/>
      <c r="C262" s="7"/>
      <c r="D262" s="7" t="str">
        <f t="shared" si="26"/>
        <v/>
      </c>
      <c r="E262" s="7"/>
      <c r="F262" s="19" t="str">
        <f t="shared" si="28"/>
        <v/>
      </c>
      <c r="G262" s="39"/>
      <c r="H262" s="7" t="str">
        <f t="shared" si="27"/>
        <v>空</v>
      </c>
      <c r="I262" s="23"/>
      <c r="J262" s="21"/>
      <c r="K262" s="7"/>
      <c r="L262" s="7"/>
      <c r="M262" s="9"/>
      <c r="N262" s="10"/>
      <c r="O262" s="18" t="e">
        <f t="shared" ca="1" si="29"/>
        <v>#VALUE!</v>
      </c>
      <c r="P262" s="1" t="str">
        <f t="shared" ca="1" si="30"/>
        <v/>
      </c>
    </row>
    <row r="263" spans="1:16">
      <c r="A263" s="34">
        <v>261</v>
      </c>
      <c r="B263" s="48"/>
      <c r="C263" s="7"/>
      <c r="D263" s="7" t="str">
        <f t="shared" si="26"/>
        <v/>
      </c>
      <c r="E263" s="7"/>
      <c r="F263" s="19" t="str">
        <f t="shared" si="28"/>
        <v/>
      </c>
      <c r="G263" s="39"/>
      <c r="H263" s="7" t="str">
        <f t="shared" si="27"/>
        <v>空</v>
      </c>
      <c r="I263" s="23"/>
      <c r="J263" s="21"/>
      <c r="K263" s="7"/>
      <c r="L263" s="7"/>
      <c r="M263" s="9"/>
      <c r="N263" s="10"/>
      <c r="O263" s="18" t="e">
        <f t="shared" ca="1" si="29"/>
        <v>#VALUE!</v>
      </c>
      <c r="P263" s="1" t="str">
        <f t="shared" ca="1" si="30"/>
        <v/>
      </c>
    </row>
    <row r="264" spans="1:16">
      <c r="A264" s="34">
        <v>262</v>
      </c>
      <c r="B264" s="48"/>
      <c r="C264" s="7"/>
      <c r="D264" s="7" t="str">
        <f t="shared" si="26"/>
        <v/>
      </c>
      <c r="E264" s="7"/>
      <c r="F264" s="19" t="str">
        <f t="shared" si="28"/>
        <v/>
      </c>
      <c r="G264" s="39"/>
      <c r="H264" s="7" t="str">
        <f t="shared" si="27"/>
        <v>空</v>
      </c>
      <c r="I264" s="23"/>
      <c r="J264" s="21"/>
      <c r="K264" s="7"/>
      <c r="L264" s="7"/>
      <c r="M264" s="9"/>
      <c r="N264" s="10"/>
      <c r="O264" s="18" t="e">
        <f t="shared" ca="1" si="29"/>
        <v>#VALUE!</v>
      </c>
      <c r="P264" s="1" t="str">
        <f t="shared" ca="1" si="30"/>
        <v/>
      </c>
    </row>
    <row r="265" spans="1:16">
      <c r="A265" s="34">
        <v>263</v>
      </c>
      <c r="B265" s="48"/>
      <c r="C265" s="7"/>
      <c r="D265" s="7" t="str">
        <f t="shared" si="26"/>
        <v/>
      </c>
      <c r="E265" s="7"/>
      <c r="F265" s="19" t="str">
        <f t="shared" si="28"/>
        <v/>
      </c>
      <c r="G265" s="39"/>
      <c r="H265" s="7" t="str">
        <f t="shared" si="27"/>
        <v>空</v>
      </c>
      <c r="I265" s="23"/>
      <c r="J265" s="21"/>
      <c r="K265" s="7"/>
      <c r="L265" s="7"/>
      <c r="M265" s="9"/>
      <c r="N265" s="10"/>
      <c r="O265" s="18" t="e">
        <f t="shared" ca="1" si="29"/>
        <v>#VALUE!</v>
      </c>
      <c r="P265" s="1" t="str">
        <f t="shared" ca="1" si="30"/>
        <v/>
      </c>
    </row>
    <row r="266" spans="1:16">
      <c r="A266" s="34">
        <v>264</v>
      </c>
      <c r="B266" s="48"/>
      <c r="C266" s="7"/>
      <c r="D266" s="7" t="str">
        <f t="shared" si="26"/>
        <v/>
      </c>
      <c r="E266" s="7"/>
      <c r="F266" s="19" t="str">
        <f t="shared" si="28"/>
        <v/>
      </c>
      <c r="G266" s="39"/>
      <c r="H266" s="7" t="str">
        <f t="shared" si="27"/>
        <v>空</v>
      </c>
      <c r="I266" s="23"/>
      <c r="J266" s="21"/>
      <c r="K266" s="7"/>
      <c r="L266" s="7"/>
      <c r="M266" s="9"/>
      <c r="N266" s="10"/>
      <c r="O266" s="18" t="e">
        <f t="shared" ca="1" si="29"/>
        <v>#VALUE!</v>
      </c>
      <c r="P266" s="1" t="str">
        <f t="shared" ca="1" si="30"/>
        <v/>
      </c>
    </row>
    <row r="267" spans="1:16">
      <c r="A267" s="34">
        <v>265</v>
      </c>
      <c r="B267" s="48"/>
      <c r="C267" s="7"/>
      <c r="D267" s="7" t="str">
        <f t="shared" si="26"/>
        <v/>
      </c>
      <c r="E267" s="7"/>
      <c r="F267" s="19" t="str">
        <f t="shared" si="28"/>
        <v/>
      </c>
      <c r="G267" s="39"/>
      <c r="H267" s="7" t="str">
        <f t="shared" si="27"/>
        <v>空</v>
      </c>
      <c r="I267" s="23"/>
      <c r="J267" s="21"/>
      <c r="K267" s="7"/>
      <c r="L267" s="7"/>
      <c r="M267" s="9"/>
      <c r="N267" s="10"/>
      <c r="O267" s="18" t="e">
        <f t="shared" ca="1" si="29"/>
        <v>#VALUE!</v>
      </c>
      <c r="P267" s="1" t="str">
        <f t="shared" ca="1" si="30"/>
        <v/>
      </c>
    </row>
    <row r="268" spans="1:16">
      <c r="A268" s="34">
        <v>266</v>
      </c>
      <c r="B268" s="48"/>
      <c r="C268" s="7"/>
      <c r="D268" s="7" t="str">
        <f t="shared" si="26"/>
        <v/>
      </c>
      <c r="E268" s="7"/>
      <c r="F268" s="19" t="str">
        <f t="shared" si="28"/>
        <v/>
      </c>
      <c r="G268" s="39"/>
      <c r="H268" s="7" t="str">
        <f t="shared" si="27"/>
        <v>空</v>
      </c>
      <c r="I268" s="23"/>
      <c r="J268" s="21"/>
      <c r="K268" s="7"/>
      <c r="L268" s="7"/>
      <c r="M268" s="9"/>
      <c r="N268" s="10"/>
      <c r="O268" s="18" t="e">
        <f t="shared" ca="1" si="29"/>
        <v>#VALUE!</v>
      </c>
      <c r="P268" s="1" t="str">
        <f t="shared" ca="1" si="30"/>
        <v/>
      </c>
    </row>
    <row r="269" spans="1:16">
      <c r="A269" s="34">
        <v>267</v>
      </c>
      <c r="B269" s="48"/>
      <c r="C269" s="7"/>
      <c r="D269" s="7" t="str">
        <f t="shared" si="26"/>
        <v/>
      </c>
      <c r="E269" s="7"/>
      <c r="F269" s="19" t="str">
        <f t="shared" si="28"/>
        <v/>
      </c>
      <c r="G269" s="39"/>
      <c r="H269" s="7" t="str">
        <f t="shared" si="27"/>
        <v>空</v>
      </c>
      <c r="I269" s="23"/>
      <c r="J269" s="21"/>
      <c r="K269" s="7"/>
      <c r="L269" s="7"/>
      <c r="M269" s="9"/>
      <c r="N269" s="10"/>
      <c r="O269" s="18" t="e">
        <f t="shared" ca="1" si="29"/>
        <v>#VALUE!</v>
      </c>
      <c r="P269" s="1" t="str">
        <f t="shared" ca="1" si="30"/>
        <v/>
      </c>
    </row>
    <row r="270" spans="1:16">
      <c r="A270" s="34">
        <v>268</v>
      </c>
      <c r="B270" s="46"/>
      <c r="C270" s="7"/>
      <c r="D270" s="7" t="str">
        <f t="shared" si="26"/>
        <v/>
      </c>
      <c r="E270" s="7"/>
      <c r="F270" s="19" t="str">
        <f t="shared" si="28"/>
        <v/>
      </c>
      <c r="G270" s="39"/>
      <c r="H270" s="7" t="str">
        <f t="shared" si="27"/>
        <v>空</v>
      </c>
      <c r="I270" s="23"/>
      <c r="J270" s="21"/>
      <c r="K270" s="7"/>
      <c r="L270" s="7"/>
      <c r="M270" s="9"/>
      <c r="N270" s="10"/>
      <c r="O270" s="18" t="e">
        <f t="shared" ca="1" si="29"/>
        <v>#VALUE!</v>
      </c>
      <c r="P270" s="1" t="str">
        <f t="shared" ca="1" si="30"/>
        <v/>
      </c>
    </row>
    <row r="271" spans="1:16">
      <c r="A271" s="34">
        <v>269</v>
      </c>
      <c r="B271" s="48"/>
      <c r="C271" s="7"/>
      <c r="D271" s="7" t="str">
        <f t="shared" si="26"/>
        <v/>
      </c>
      <c r="E271" s="7"/>
      <c r="F271" s="19" t="str">
        <f t="shared" si="28"/>
        <v/>
      </c>
      <c r="G271" s="39"/>
      <c r="H271" s="7" t="str">
        <f t="shared" si="27"/>
        <v>空</v>
      </c>
      <c r="I271" s="23"/>
      <c r="J271" s="21"/>
      <c r="K271" s="7"/>
      <c r="L271" s="7"/>
      <c r="M271" s="9"/>
      <c r="N271" s="10"/>
      <c r="O271" s="18" t="e">
        <f t="shared" ca="1" si="29"/>
        <v>#VALUE!</v>
      </c>
      <c r="P271" s="1" t="str">
        <f t="shared" ca="1" si="30"/>
        <v/>
      </c>
    </row>
    <row r="272" spans="1:16">
      <c r="A272" s="34">
        <v>270</v>
      </c>
      <c r="B272" s="48"/>
      <c r="C272" s="7"/>
      <c r="D272" s="7" t="str">
        <f t="shared" si="26"/>
        <v/>
      </c>
      <c r="E272" s="7"/>
      <c r="F272" s="19" t="str">
        <f t="shared" si="28"/>
        <v/>
      </c>
      <c r="G272" s="39"/>
      <c r="H272" s="7" t="str">
        <f t="shared" si="27"/>
        <v>空</v>
      </c>
      <c r="I272" s="23"/>
      <c r="J272" s="21"/>
      <c r="K272" s="7"/>
      <c r="L272" s="7"/>
      <c r="M272" s="9"/>
      <c r="N272" s="10"/>
      <c r="O272" s="18" t="e">
        <f t="shared" ca="1" si="29"/>
        <v>#VALUE!</v>
      </c>
      <c r="P272" s="1" t="str">
        <f t="shared" ca="1" si="30"/>
        <v/>
      </c>
    </row>
    <row r="273" spans="1:16">
      <c r="A273" s="34">
        <v>271</v>
      </c>
      <c r="B273" s="48"/>
      <c r="C273" s="7"/>
      <c r="D273" s="7" t="str">
        <f t="shared" si="26"/>
        <v/>
      </c>
      <c r="E273" s="7"/>
      <c r="F273" s="19" t="str">
        <f t="shared" si="28"/>
        <v/>
      </c>
      <c r="G273" s="39"/>
      <c r="H273" s="7" t="str">
        <f t="shared" si="27"/>
        <v>空</v>
      </c>
      <c r="I273" s="23"/>
      <c r="J273" s="21"/>
      <c r="K273" s="7"/>
      <c r="L273" s="7"/>
      <c r="M273" s="9"/>
      <c r="N273" s="10"/>
      <c r="O273" s="18" t="e">
        <f t="shared" ca="1" si="29"/>
        <v>#VALUE!</v>
      </c>
      <c r="P273" s="1" t="str">
        <f t="shared" ca="1" si="30"/>
        <v/>
      </c>
    </row>
    <row r="274" spans="1:16">
      <c r="A274" s="34">
        <v>272</v>
      </c>
      <c r="B274" s="48"/>
      <c r="C274" s="7"/>
      <c r="D274" s="7" t="str">
        <f t="shared" si="26"/>
        <v/>
      </c>
      <c r="E274" s="7"/>
      <c r="F274" s="19" t="str">
        <f t="shared" si="28"/>
        <v/>
      </c>
      <c r="G274" s="39"/>
      <c r="H274" s="7" t="str">
        <f t="shared" si="27"/>
        <v>空</v>
      </c>
      <c r="I274" s="23"/>
      <c r="J274" s="21"/>
      <c r="K274" s="7"/>
      <c r="L274" s="7"/>
      <c r="M274" s="9"/>
      <c r="N274" s="10"/>
      <c r="O274" s="18" t="e">
        <f t="shared" ca="1" si="29"/>
        <v>#VALUE!</v>
      </c>
      <c r="P274" s="1" t="str">
        <f t="shared" ca="1" si="30"/>
        <v/>
      </c>
    </row>
    <row r="275" spans="1:16">
      <c r="A275" s="34">
        <v>273</v>
      </c>
      <c r="B275" s="48"/>
      <c r="C275" s="7"/>
      <c r="D275" s="7" t="str">
        <f t="shared" si="26"/>
        <v/>
      </c>
      <c r="E275" s="7"/>
      <c r="F275" s="19" t="str">
        <f t="shared" si="28"/>
        <v/>
      </c>
      <c r="G275" s="39"/>
      <c r="H275" s="7" t="str">
        <f t="shared" si="27"/>
        <v>空</v>
      </c>
      <c r="I275" s="23"/>
      <c r="J275" s="21"/>
      <c r="K275" s="7"/>
      <c r="L275" s="7"/>
      <c r="M275" s="9"/>
      <c r="N275" s="10"/>
      <c r="O275" s="18" t="e">
        <f t="shared" ca="1" si="29"/>
        <v>#VALUE!</v>
      </c>
      <c r="P275" s="1" t="str">
        <f t="shared" ca="1" si="30"/>
        <v/>
      </c>
    </row>
    <row r="276" spans="1:16">
      <c r="A276" s="34">
        <v>274</v>
      </c>
      <c r="B276" s="48"/>
      <c r="C276" s="7"/>
      <c r="D276" s="7" t="str">
        <f t="shared" si="26"/>
        <v/>
      </c>
      <c r="E276" s="7"/>
      <c r="F276" s="19" t="str">
        <f t="shared" si="28"/>
        <v/>
      </c>
      <c r="G276" s="39"/>
      <c r="H276" s="7" t="str">
        <f t="shared" si="27"/>
        <v>空</v>
      </c>
      <c r="I276" s="23"/>
      <c r="J276" s="21"/>
      <c r="K276" s="7"/>
      <c r="L276" s="7"/>
      <c r="M276" s="9"/>
      <c r="N276" s="10"/>
      <c r="O276" s="18" t="e">
        <f t="shared" ca="1" si="29"/>
        <v>#VALUE!</v>
      </c>
      <c r="P276" s="1" t="str">
        <f t="shared" ca="1" si="30"/>
        <v/>
      </c>
    </row>
    <row r="277" spans="1:16">
      <c r="A277" s="34">
        <v>275</v>
      </c>
      <c r="B277" s="48"/>
      <c r="C277" s="7"/>
      <c r="D277" s="7" t="str">
        <f t="shared" si="26"/>
        <v/>
      </c>
      <c r="E277" s="7"/>
      <c r="F277" s="19" t="str">
        <f t="shared" si="28"/>
        <v/>
      </c>
      <c r="G277" s="39"/>
      <c r="H277" s="7" t="str">
        <f t="shared" si="27"/>
        <v>空</v>
      </c>
      <c r="I277" s="23"/>
      <c r="J277" s="21"/>
      <c r="K277" s="7"/>
      <c r="L277" s="7"/>
      <c r="M277" s="9"/>
      <c r="N277" s="10"/>
      <c r="O277" s="18" t="e">
        <f t="shared" ca="1" si="29"/>
        <v>#VALUE!</v>
      </c>
      <c r="P277" s="1" t="str">
        <f t="shared" ca="1" si="30"/>
        <v/>
      </c>
    </row>
    <row r="278" spans="1:16">
      <c r="A278" s="34">
        <v>276</v>
      </c>
      <c r="B278" s="48"/>
      <c r="C278" s="7"/>
      <c r="D278" s="7" t="str">
        <f t="shared" si="26"/>
        <v/>
      </c>
      <c r="E278" s="7"/>
      <c r="F278" s="19" t="str">
        <f t="shared" si="28"/>
        <v/>
      </c>
      <c r="G278" s="39"/>
      <c r="H278" s="7" t="str">
        <f t="shared" si="27"/>
        <v>空</v>
      </c>
      <c r="I278" s="23"/>
      <c r="J278" s="21"/>
      <c r="K278" s="53"/>
      <c r="L278" s="7"/>
      <c r="M278" s="9"/>
      <c r="N278" s="10"/>
      <c r="O278" s="18" t="e">
        <f t="shared" ca="1" si="29"/>
        <v>#VALUE!</v>
      </c>
      <c r="P278" s="1" t="str">
        <f t="shared" ca="1" si="30"/>
        <v/>
      </c>
    </row>
    <row r="279" spans="1:16">
      <c r="A279" s="34">
        <v>277</v>
      </c>
      <c r="B279" s="48"/>
      <c r="C279" s="7"/>
      <c r="D279" s="7" t="str">
        <f t="shared" si="26"/>
        <v/>
      </c>
      <c r="E279" s="7"/>
      <c r="F279" s="19" t="str">
        <f t="shared" si="28"/>
        <v/>
      </c>
      <c r="G279" s="39"/>
      <c r="H279" s="7" t="str">
        <f t="shared" si="27"/>
        <v>空</v>
      </c>
      <c r="I279" s="23"/>
      <c r="J279" s="21"/>
      <c r="K279" s="7"/>
      <c r="L279" s="7"/>
      <c r="M279" s="9"/>
      <c r="N279" s="10"/>
      <c r="O279" s="18" t="e">
        <f t="shared" ca="1" si="29"/>
        <v>#VALUE!</v>
      </c>
      <c r="P279" s="1" t="str">
        <f t="shared" ca="1" si="30"/>
        <v/>
      </c>
    </row>
    <row r="280" spans="1:16">
      <c r="A280" s="34">
        <v>278</v>
      </c>
      <c r="B280" s="48"/>
      <c r="C280" s="7"/>
      <c r="D280" s="7" t="str">
        <f t="shared" si="26"/>
        <v/>
      </c>
      <c r="E280" s="7"/>
      <c r="F280" s="19" t="str">
        <f t="shared" si="28"/>
        <v/>
      </c>
      <c r="G280" s="39"/>
      <c r="H280" s="7" t="str">
        <f t="shared" si="27"/>
        <v>空</v>
      </c>
      <c r="I280" s="23"/>
      <c r="J280" s="21"/>
      <c r="K280" s="7"/>
      <c r="L280" s="7"/>
      <c r="M280" s="9"/>
      <c r="N280" s="10"/>
      <c r="O280" s="18" t="e">
        <f t="shared" ca="1" si="29"/>
        <v>#VALUE!</v>
      </c>
      <c r="P280" s="1" t="str">
        <f t="shared" ca="1" si="30"/>
        <v/>
      </c>
    </row>
    <row r="281" spans="1:16">
      <c r="A281" s="34">
        <v>279</v>
      </c>
      <c r="B281" s="48"/>
      <c r="C281" s="7"/>
      <c r="D281" s="7" t="str">
        <f t="shared" si="26"/>
        <v/>
      </c>
      <c r="E281" s="7"/>
      <c r="F281" s="19" t="str">
        <f t="shared" si="28"/>
        <v/>
      </c>
      <c r="G281" s="39"/>
      <c r="H281" s="7" t="str">
        <f t="shared" si="27"/>
        <v>空</v>
      </c>
      <c r="I281" s="23"/>
      <c r="J281" s="21"/>
      <c r="K281" s="7"/>
      <c r="L281" s="7"/>
      <c r="M281" s="9"/>
      <c r="N281" s="10"/>
      <c r="O281" s="18" t="e">
        <f t="shared" ca="1" si="29"/>
        <v>#VALUE!</v>
      </c>
      <c r="P281" s="1" t="str">
        <f t="shared" ca="1" si="30"/>
        <v/>
      </c>
    </row>
    <row r="282" spans="1:16">
      <c r="A282" s="34">
        <v>280</v>
      </c>
      <c r="B282" s="48"/>
      <c r="C282" s="7"/>
      <c r="D282" s="7" t="str">
        <f t="shared" si="26"/>
        <v/>
      </c>
      <c r="E282" s="7"/>
      <c r="F282" s="19" t="str">
        <f t="shared" si="28"/>
        <v/>
      </c>
      <c r="G282" s="39"/>
      <c r="H282" s="7" t="str">
        <f t="shared" si="27"/>
        <v>空</v>
      </c>
      <c r="I282" s="23"/>
      <c r="J282" s="21"/>
      <c r="K282" s="7"/>
      <c r="L282" s="7"/>
      <c r="M282" s="9"/>
      <c r="N282" s="10"/>
      <c r="O282" s="18" t="e">
        <f t="shared" ca="1" si="29"/>
        <v>#VALUE!</v>
      </c>
      <c r="P282" s="1" t="str">
        <f t="shared" ca="1" si="30"/>
        <v/>
      </c>
    </row>
    <row r="283" spans="1:16">
      <c r="A283" s="34">
        <v>281</v>
      </c>
      <c r="B283" s="48"/>
      <c r="C283" s="7"/>
      <c r="D283" s="7" t="str">
        <f t="shared" si="26"/>
        <v/>
      </c>
      <c r="E283" s="7"/>
      <c r="F283" s="19" t="str">
        <f t="shared" si="28"/>
        <v/>
      </c>
      <c r="G283" s="39"/>
      <c r="H283" s="7" t="str">
        <f t="shared" si="27"/>
        <v>空</v>
      </c>
      <c r="I283" s="23"/>
      <c r="J283" s="21"/>
      <c r="K283" s="7"/>
      <c r="L283" s="7"/>
      <c r="M283" s="9"/>
      <c r="N283" s="10"/>
      <c r="O283" s="18" t="e">
        <f t="shared" ca="1" si="29"/>
        <v>#VALUE!</v>
      </c>
      <c r="P283" s="1" t="str">
        <f t="shared" ca="1" si="30"/>
        <v/>
      </c>
    </row>
    <row r="284" spans="1:16">
      <c r="A284" s="34">
        <v>282</v>
      </c>
      <c r="B284" s="48"/>
      <c r="C284" s="7"/>
      <c r="D284" s="7" t="str">
        <f t="shared" si="26"/>
        <v/>
      </c>
      <c r="E284" s="7"/>
      <c r="F284" s="19" t="str">
        <f t="shared" si="28"/>
        <v/>
      </c>
      <c r="G284" s="39"/>
      <c r="H284" s="7" t="str">
        <f t="shared" si="27"/>
        <v>空</v>
      </c>
      <c r="I284" s="23"/>
      <c r="J284" s="21"/>
      <c r="K284" s="7"/>
      <c r="L284" s="7"/>
      <c r="M284" s="9"/>
      <c r="N284" s="10"/>
      <c r="O284" s="18" t="e">
        <f t="shared" ca="1" si="29"/>
        <v>#VALUE!</v>
      </c>
      <c r="P284" s="1" t="str">
        <f t="shared" ca="1" si="30"/>
        <v/>
      </c>
    </row>
    <row r="285" spans="1:16">
      <c r="A285" s="34">
        <v>283</v>
      </c>
      <c r="B285" s="48"/>
      <c r="C285" s="7"/>
      <c r="D285" s="7" t="str">
        <f t="shared" si="26"/>
        <v/>
      </c>
      <c r="E285" s="7"/>
      <c r="F285" s="19" t="str">
        <f t="shared" si="28"/>
        <v/>
      </c>
      <c r="G285" s="39"/>
      <c r="H285" s="7" t="str">
        <f t="shared" si="27"/>
        <v>空</v>
      </c>
      <c r="I285" s="23"/>
      <c r="J285" s="21"/>
      <c r="K285" s="7"/>
      <c r="L285" s="7"/>
      <c r="M285" s="9"/>
      <c r="N285" s="10"/>
      <c r="O285" s="18" t="e">
        <f t="shared" ca="1" si="29"/>
        <v>#VALUE!</v>
      </c>
      <c r="P285" s="1" t="str">
        <f t="shared" ca="1" si="30"/>
        <v/>
      </c>
    </row>
    <row r="286" spans="1:16">
      <c r="A286" s="34">
        <v>284</v>
      </c>
      <c r="B286" s="48"/>
      <c r="C286" s="7"/>
      <c r="D286" s="7" t="str">
        <f t="shared" si="26"/>
        <v/>
      </c>
      <c r="E286" s="7"/>
      <c r="F286" s="19" t="str">
        <f t="shared" si="28"/>
        <v/>
      </c>
      <c r="G286" s="39"/>
      <c r="H286" s="7" t="str">
        <f t="shared" si="27"/>
        <v>空</v>
      </c>
      <c r="I286" s="23"/>
      <c r="J286" s="21"/>
      <c r="K286" s="7"/>
      <c r="L286" s="7"/>
      <c r="M286" s="9"/>
      <c r="N286" s="10"/>
      <c r="O286" s="18" t="e">
        <f t="shared" ca="1" si="29"/>
        <v>#VALUE!</v>
      </c>
      <c r="P286" s="1" t="str">
        <f t="shared" ca="1" si="30"/>
        <v/>
      </c>
    </row>
    <row r="287" spans="1:16">
      <c r="A287" s="34">
        <v>285</v>
      </c>
      <c r="B287" s="48"/>
      <c r="C287" s="7"/>
      <c r="D287" s="7" t="str">
        <f t="shared" si="26"/>
        <v/>
      </c>
      <c r="E287" s="7"/>
      <c r="F287" s="19" t="str">
        <f t="shared" si="28"/>
        <v/>
      </c>
      <c r="G287" s="39"/>
      <c r="H287" s="7" t="str">
        <f t="shared" si="27"/>
        <v>空</v>
      </c>
      <c r="I287" s="23"/>
      <c r="J287" s="21"/>
      <c r="K287" s="7"/>
      <c r="L287" s="7"/>
      <c r="M287" s="9"/>
      <c r="N287" s="10"/>
      <c r="O287" s="18" t="e">
        <f t="shared" ca="1" si="29"/>
        <v>#VALUE!</v>
      </c>
      <c r="P287" s="1" t="str">
        <f t="shared" ca="1" si="30"/>
        <v/>
      </c>
    </row>
    <row r="288" spans="1:16">
      <c r="A288" s="34">
        <v>286</v>
      </c>
      <c r="B288" s="48"/>
      <c r="C288" s="7"/>
      <c r="D288" s="7" t="str">
        <f t="shared" si="26"/>
        <v/>
      </c>
      <c r="E288" s="7"/>
      <c r="F288" s="19" t="str">
        <f t="shared" si="28"/>
        <v/>
      </c>
      <c r="G288" s="39"/>
      <c r="H288" s="7" t="str">
        <f t="shared" si="27"/>
        <v>空</v>
      </c>
      <c r="I288" s="23"/>
      <c r="J288" s="21"/>
      <c r="K288" s="7"/>
      <c r="L288" s="7"/>
      <c r="M288" s="9"/>
      <c r="N288" s="10"/>
      <c r="O288" s="18" t="e">
        <f t="shared" ca="1" si="29"/>
        <v>#VALUE!</v>
      </c>
      <c r="P288" s="1" t="str">
        <f t="shared" ca="1" si="30"/>
        <v/>
      </c>
    </row>
    <row r="289" spans="1:16">
      <c r="A289" s="34">
        <v>287</v>
      </c>
      <c r="B289" s="48"/>
      <c r="C289" s="7"/>
      <c r="D289" s="7" t="str">
        <f t="shared" si="26"/>
        <v/>
      </c>
      <c r="E289" s="7"/>
      <c r="F289" s="19" t="str">
        <f t="shared" si="28"/>
        <v/>
      </c>
      <c r="G289" s="39"/>
      <c r="H289" s="7" t="str">
        <f t="shared" si="27"/>
        <v>空</v>
      </c>
      <c r="I289" s="23"/>
      <c r="J289" s="21"/>
      <c r="K289" s="7"/>
      <c r="L289" s="7"/>
      <c r="M289" s="9"/>
      <c r="N289" s="10"/>
      <c r="O289" s="18" t="e">
        <f t="shared" ca="1" si="29"/>
        <v>#VALUE!</v>
      </c>
      <c r="P289" s="1" t="str">
        <f t="shared" ca="1" si="30"/>
        <v/>
      </c>
    </row>
    <row r="290" spans="1:16">
      <c r="A290" s="34">
        <v>288</v>
      </c>
      <c r="B290" s="48"/>
      <c r="C290" s="7"/>
      <c r="D290" s="7" t="str">
        <f t="shared" si="26"/>
        <v/>
      </c>
      <c r="E290" s="7"/>
      <c r="F290" s="19" t="str">
        <f t="shared" si="28"/>
        <v/>
      </c>
      <c r="G290" s="39"/>
      <c r="H290" s="7" t="str">
        <f t="shared" si="27"/>
        <v>空</v>
      </c>
      <c r="I290" s="23"/>
      <c r="J290" s="21"/>
      <c r="K290" s="7"/>
      <c r="L290" s="7"/>
      <c r="M290" s="9"/>
      <c r="N290" s="10"/>
      <c r="O290" s="18" t="e">
        <f t="shared" ca="1" si="29"/>
        <v>#VALUE!</v>
      </c>
      <c r="P290" s="1" t="str">
        <f t="shared" ca="1" si="30"/>
        <v/>
      </c>
    </row>
    <row r="291" spans="1:16">
      <c r="A291" s="34">
        <v>289</v>
      </c>
      <c r="B291" s="48"/>
      <c r="C291" s="7"/>
      <c r="D291" s="7" t="str">
        <f t="shared" si="26"/>
        <v/>
      </c>
      <c r="E291" s="7"/>
      <c r="F291" s="19" t="str">
        <f t="shared" si="28"/>
        <v/>
      </c>
      <c r="G291" s="39"/>
      <c r="H291" s="7" t="str">
        <f t="shared" si="27"/>
        <v>空</v>
      </c>
      <c r="I291" s="23"/>
      <c r="J291" s="21"/>
      <c r="K291" s="7"/>
      <c r="L291" s="7"/>
      <c r="M291" s="9"/>
      <c r="N291" s="10"/>
      <c r="O291" s="18" t="e">
        <f t="shared" ca="1" si="29"/>
        <v>#VALUE!</v>
      </c>
      <c r="P291" s="1" t="str">
        <f t="shared" ca="1" si="30"/>
        <v/>
      </c>
    </row>
    <row r="292" spans="1:16">
      <c r="A292" s="34">
        <v>290</v>
      </c>
      <c r="B292" s="48"/>
      <c r="C292" s="7"/>
      <c r="D292" s="7" t="str">
        <f t="shared" si="26"/>
        <v/>
      </c>
      <c r="E292" s="7"/>
      <c r="F292" s="19" t="str">
        <f t="shared" si="28"/>
        <v/>
      </c>
      <c r="G292" s="39"/>
      <c r="H292" s="7" t="str">
        <f t="shared" si="27"/>
        <v>空</v>
      </c>
      <c r="I292" s="23"/>
      <c r="J292" s="21"/>
      <c r="K292" s="7"/>
      <c r="L292" s="7"/>
      <c r="M292" s="9"/>
      <c r="N292" s="10"/>
      <c r="O292" s="18" t="e">
        <f t="shared" ca="1" si="29"/>
        <v>#VALUE!</v>
      </c>
      <c r="P292" s="1" t="str">
        <f t="shared" ca="1" si="30"/>
        <v/>
      </c>
    </row>
    <row r="293" spans="1:16">
      <c r="A293" s="34">
        <v>291</v>
      </c>
      <c r="B293" s="48"/>
      <c r="C293" s="7"/>
      <c r="D293" s="7" t="str">
        <f t="shared" si="26"/>
        <v/>
      </c>
      <c r="E293" s="7"/>
      <c r="F293" s="19" t="str">
        <f t="shared" si="28"/>
        <v/>
      </c>
      <c r="G293" s="39"/>
      <c r="H293" s="7" t="str">
        <f t="shared" si="27"/>
        <v>空</v>
      </c>
      <c r="I293" s="23"/>
      <c r="J293" s="21"/>
      <c r="K293" s="7"/>
      <c r="L293" s="7"/>
      <c r="M293" s="9"/>
      <c r="N293" s="10"/>
      <c r="O293" s="18" t="e">
        <f t="shared" ca="1" si="29"/>
        <v>#VALUE!</v>
      </c>
      <c r="P293" s="1" t="str">
        <f t="shared" ca="1" si="30"/>
        <v/>
      </c>
    </row>
    <row r="294" spans="1:16">
      <c r="A294" s="34">
        <v>292</v>
      </c>
      <c r="B294" s="48"/>
      <c r="C294" s="7"/>
      <c r="D294" s="7" t="str">
        <f t="shared" si="26"/>
        <v/>
      </c>
      <c r="E294" s="7"/>
      <c r="F294" s="19" t="str">
        <f t="shared" si="28"/>
        <v/>
      </c>
      <c r="G294" s="39"/>
      <c r="H294" s="7" t="str">
        <f t="shared" si="27"/>
        <v>空</v>
      </c>
      <c r="I294" s="23"/>
      <c r="J294" s="21"/>
      <c r="K294" s="7"/>
      <c r="L294" s="7"/>
      <c r="M294" s="9"/>
      <c r="N294" s="10"/>
      <c r="O294" s="18" t="e">
        <f t="shared" ca="1" si="29"/>
        <v>#VALUE!</v>
      </c>
      <c r="P294" s="1" t="str">
        <f t="shared" ca="1" si="30"/>
        <v/>
      </c>
    </row>
    <row r="295" spans="1:16">
      <c r="A295" s="34">
        <v>293</v>
      </c>
      <c r="B295" s="48"/>
      <c r="C295" s="7"/>
      <c r="D295" s="7" t="str">
        <f t="shared" si="26"/>
        <v/>
      </c>
      <c r="E295" s="7"/>
      <c r="F295" s="19" t="str">
        <f t="shared" si="28"/>
        <v/>
      </c>
      <c r="G295" s="39"/>
      <c r="H295" s="7" t="str">
        <f t="shared" si="27"/>
        <v>空</v>
      </c>
      <c r="I295" s="23"/>
      <c r="J295" s="21"/>
      <c r="K295" s="7"/>
      <c r="L295" s="7"/>
      <c r="M295" s="9"/>
      <c r="N295" s="10"/>
      <c r="O295" s="18" t="e">
        <f t="shared" ca="1" si="29"/>
        <v>#VALUE!</v>
      </c>
      <c r="P295" s="1" t="str">
        <f t="shared" ca="1" si="30"/>
        <v/>
      </c>
    </row>
    <row r="296" spans="1:16">
      <c r="A296" s="34">
        <v>294</v>
      </c>
      <c r="B296" s="48"/>
      <c r="C296" s="7"/>
      <c r="D296" s="7" t="str">
        <f t="shared" si="26"/>
        <v/>
      </c>
      <c r="E296" s="7"/>
      <c r="F296" s="19" t="str">
        <f t="shared" si="28"/>
        <v/>
      </c>
      <c r="G296" s="39"/>
      <c r="H296" s="7" t="str">
        <f t="shared" si="27"/>
        <v>空</v>
      </c>
      <c r="I296" s="23"/>
      <c r="J296" s="21"/>
      <c r="K296" s="7"/>
      <c r="L296" s="7"/>
      <c r="M296" s="9"/>
      <c r="N296" s="10"/>
      <c r="O296" s="18" t="e">
        <f t="shared" ca="1" si="29"/>
        <v>#VALUE!</v>
      </c>
      <c r="P296" s="1" t="str">
        <f t="shared" ca="1" si="30"/>
        <v/>
      </c>
    </row>
    <row r="297" spans="1:16">
      <c r="A297" s="34">
        <v>295</v>
      </c>
      <c r="B297" s="48"/>
      <c r="C297" s="7"/>
      <c r="D297" s="7" t="str">
        <f t="shared" si="26"/>
        <v/>
      </c>
      <c r="E297" s="7"/>
      <c r="F297" s="19" t="str">
        <f t="shared" si="28"/>
        <v/>
      </c>
      <c r="G297" s="39"/>
      <c r="H297" s="7" t="str">
        <f t="shared" si="27"/>
        <v>空</v>
      </c>
      <c r="I297" s="23"/>
      <c r="J297" s="21"/>
      <c r="K297" s="7"/>
      <c r="L297" s="7"/>
      <c r="M297" s="9"/>
      <c r="N297" s="10"/>
      <c r="O297" s="18" t="e">
        <f t="shared" ca="1" si="29"/>
        <v>#VALUE!</v>
      </c>
      <c r="P297" s="1" t="str">
        <f t="shared" ca="1" si="30"/>
        <v/>
      </c>
    </row>
    <row r="298" spans="1:16">
      <c r="A298" s="34">
        <v>296</v>
      </c>
      <c r="B298" s="48"/>
      <c r="C298" s="7"/>
      <c r="D298" s="7" t="str">
        <f t="shared" si="26"/>
        <v/>
      </c>
      <c r="E298" s="7"/>
      <c r="F298" s="19" t="str">
        <f t="shared" si="28"/>
        <v/>
      </c>
      <c r="G298" s="39"/>
      <c r="H298" s="7" t="str">
        <f t="shared" si="27"/>
        <v>空</v>
      </c>
      <c r="I298" s="23"/>
      <c r="J298" s="21"/>
      <c r="K298" s="7"/>
      <c r="L298" s="7"/>
      <c r="M298" s="9"/>
      <c r="N298" s="10"/>
      <c r="O298" s="18" t="e">
        <f t="shared" ca="1" si="29"/>
        <v>#VALUE!</v>
      </c>
      <c r="P298" s="1" t="str">
        <f t="shared" ca="1" si="30"/>
        <v/>
      </c>
    </row>
    <row r="299" spans="1:16">
      <c r="A299" s="34">
        <v>297</v>
      </c>
      <c r="B299" s="48"/>
      <c r="C299" s="7"/>
      <c r="D299" s="7" t="str">
        <f t="shared" si="26"/>
        <v/>
      </c>
      <c r="E299" s="7"/>
      <c r="F299" s="19" t="str">
        <f t="shared" si="28"/>
        <v/>
      </c>
      <c r="G299" s="39"/>
      <c r="H299" s="7" t="str">
        <f t="shared" si="27"/>
        <v>空</v>
      </c>
      <c r="I299" s="23"/>
      <c r="J299" s="21"/>
      <c r="K299" s="7"/>
      <c r="L299" s="7"/>
      <c r="M299" s="9"/>
      <c r="N299" s="10"/>
      <c r="O299" s="18" t="e">
        <f t="shared" ca="1" si="29"/>
        <v>#VALUE!</v>
      </c>
      <c r="P299" s="1" t="str">
        <f t="shared" ca="1" si="30"/>
        <v/>
      </c>
    </row>
    <row r="300" spans="1:16">
      <c r="A300" s="34">
        <v>298</v>
      </c>
      <c r="B300" s="48"/>
      <c r="C300" s="7"/>
      <c r="D300" s="7" t="str">
        <f t="shared" si="26"/>
        <v/>
      </c>
      <c r="E300" s="7"/>
      <c r="F300" s="19" t="str">
        <f t="shared" si="28"/>
        <v/>
      </c>
      <c r="G300" s="39"/>
      <c r="H300" s="7" t="str">
        <f t="shared" si="27"/>
        <v>空</v>
      </c>
      <c r="I300" s="23"/>
      <c r="J300" s="21"/>
      <c r="K300" s="7"/>
      <c r="L300" s="7"/>
      <c r="M300" s="9"/>
      <c r="N300" s="10"/>
      <c r="O300" s="18" t="e">
        <f t="shared" ca="1" si="29"/>
        <v>#VALUE!</v>
      </c>
      <c r="P300" s="1" t="str">
        <f t="shared" ca="1" si="30"/>
        <v/>
      </c>
    </row>
    <row r="301" spans="1:16">
      <c r="A301" s="34">
        <v>299</v>
      </c>
      <c r="B301" s="48"/>
      <c r="C301" s="7"/>
      <c r="D301" s="7" t="str">
        <f t="shared" si="26"/>
        <v/>
      </c>
      <c r="E301" s="7"/>
      <c r="F301" s="19" t="str">
        <f t="shared" si="28"/>
        <v/>
      </c>
      <c r="G301" s="39"/>
      <c r="H301" s="7" t="str">
        <f t="shared" si="27"/>
        <v>空</v>
      </c>
      <c r="I301" s="23"/>
      <c r="J301" s="21"/>
      <c r="K301" s="7"/>
      <c r="L301" s="7"/>
      <c r="M301" s="9"/>
      <c r="N301" s="10"/>
      <c r="O301" s="18" t="e">
        <f t="shared" ca="1" si="29"/>
        <v>#VALUE!</v>
      </c>
      <c r="P301" s="1" t="str">
        <f t="shared" ca="1" si="30"/>
        <v/>
      </c>
    </row>
    <row r="302" spans="1:16">
      <c r="A302" s="34">
        <v>300</v>
      </c>
      <c r="B302" s="48"/>
      <c r="C302" s="7"/>
      <c r="D302" s="7" t="str">
        <f t="shared" si="26"/>
        <v/>
      </c>
      <c r="E302" s="7"/>
      <c r="F302" s="19" t="str">
        <f t="shared" si="28"/>
        <v/>
      </c>
      <c r="G302" s="39"/>
      <c r="H302" s="7" t="str">
        <f t="shared" si="27"/>
        <v>空</v>
      </c>
      <c r="I302" s="23"/>
      <c r="J302" s="21"/>
      <c r="K302" s="7"/>
      <c r="L302" s="7"/>
      <c r="M302" s="9"/>
      <c r="N302" s="10"/>
      <c r="O302" s="18" t="e">
        <f t="shared" ca="1" si="29"/>
        <v>#VALUE!</v>
      </c>
      <c r="P302" s="1" t="str">
        <f t="shared" ca="1" si="30"/>
        <v/>
      </c>
    </row>
    <row r="303" spans="1:16">
      <c r="A303" s="34">
        <v>301</v>
      </c>
      <c r="B303" s="48"/>
      <c r="C303" s="7"/>
      <c r="D303" s="7" t="str">
        <f t="shared" si="26"/>
        <v/>
      </c>
      <c r="E303" s="7"/>
      <c r="F303" s="19" t="str">
        <f t="shared" si="28"/>
        <v/>
      </c>
      <c r="G303" s="39"/>
      <c r="H303" s="7" t="str">
        <f t="shared" si="27"/>
        <v>空</v>
      </c>
      <c r="I303" s="23"/>
      <c r="J303" s="21"/>
      <c r="K303" s="7"/>
      <c r="L303" s="7"/>
      <c r="M303" s="9"/>
      <c r="N303" s="10"/>
      <c r="O303" s="18" t="e">
        <f t="shared" ca="1" si="29"/>
        <v>#VALUE!</v>
      </c>
      <c r="P303" s="1" t="str">
        <f t="shared" ca="1" si="30"/>
        <v/>
      </c>
    </row>
    <row r="304" spans="1:16">
      <c r="A304" s="34">
        <v>302</v>
      </c>
      <c r="B304" s="48"/>
      <c r="C304" s="7"/>
      <c r="D304" s="7" t="str">
        <f t="shared" si="26"/>
        <v/>
      </c>
      <c r="E304" s="7"/>
      <c r="F304" s="19" t="str">
        <f t="shared" si="28"/>
        <v/>
      </c>
      <c r="G304" s="39"/>
      <c r="H304" s="7" t="str">
        <f t="shared" si="27"/>
        <v>空</v>
      </c>
      <c r="I304" s="23"/>
      <c r="J304" s="21"/>
      <c r="K304" s="7"/>
      <c r="L304" s="7"/>
      <c r="M304" s="9"/>
      <c r="N304" s="10"/>
      <c r="O304" s="18" t="e">
        <f t="shared" ca="1" si="29"/>
        <v>#VALUE!</v>
      </c>
      <c r="P304" s="1" t="str">
        <f t="shared" ca="1" si="30"/>
        <v/>
      </c>
    </row>
    <row r="305" spans="1:16">
      <c r="A305" s="34">
        <v>303</v>
      </c>
      <c r="B305" s="48"/>
      <c r="C305" s="7"/>
      <c r="D305" s="7" t="str">
        <f t="shared" si="26"/>
        <v/>
      </c>
      <c r="E305" s="7"/>
      <c r="F305" s="19" t="str">
        <f t="shared" si="28"/>
        <v/>
      </c>
      <c r="G305" s="39"/>
      <c r="H305" s="7" t="str">
        <f t="shared" si="27"/>
        <v>空</v>
      </c>
      <c r="I305" s="23"/>
      <c r="J305" s="21"/>
      <c r="K305" s="7"/>
      <c r="L305" s="7"/>
      <c r="M305" s="9"/>
      <c r="N305" s="10"/>
      <c r="O305" s="18" t="e">
        <f t="shared" ca="1" si="29"/>
        <v>#VALUE!</v>
      </c>
      <c r="P305" s="1" t="str">
        <f t="shared" ca="1" si="30"/>
        <v/>
      </c>
    </row>
    <row r="306" spans="1:16">
      <c r="A306" s="34">
        <v>304</v>
      </c>
      <c r="B306" s="48"/>
      <c r="C306" s="7"/>
      <c r="D306" s="7" t="str">
        <f t="shared" si="26"/>
        <v/>
      </c>
      <c r="E306" s="7"/>
      <c r="F306" s="19" t="str">
        <f t="shared" si="28"/>
        <v/>
      </c>
      <c r="G306" s="39"/>
      <c r="H306" s="7" t="str">
        <f t="shared" si="27"/>
        <v>空</v>
      </c>
      <c r="I306" s="23"/>
      <c r="J306" s="21"/>
      <c r="K306" s="7"/>
      <c r="L306" s="7"/>
      <c r="M306" s="9"/>
      <c r="N306" s="10"/>
      <c r="O306" s="18" t="e">
        <f t="shared" ca="1" si="29"/>
        <v>#VALUE!</v>
      </c>
      <c r="P306" s="1" t="str">
        <f t="shared" ca="1" si="30"/>
        <v/>
      </c>
    </row>
    <row r="307" spans="1:16">
      <c r="A307" s="34">
        <v>305</v>
      </c>
      <c r="B307" s="48"/>
      <c r="C307" s="7"/>
      <c r="D307" s="7" t="str">
        <f t="shared" si="26"/>
        <v/>
      </c>
      <c r="E307" s="7"/>
      <c r="F307" s="19" t="str">
        <f t="shared" si="28"/>
        <v/>
      </c>
      <c r="G307" s="39"/>
      <c r="H307" s="7" t="str">
        <f t="shared" si="27"/>
        <v>空</v>
      </c>
      <c r="I307" s="23"/>
      <c r="J307" s="21"/>
      <c r="K307" s="7"/>
      <c r="L307" s="7"/>
      <c r="M307" s="9"/>
      <c r="N307" s="10"/>
      <c r="O307" s="18" t="e">
        <f t="shared" ca="1" si="29"/>
        <v>#VALUE!</v>
      </c>
      <c r="P307" s="1" t="str">
        <f t="shared" ca="1" si="30"/>
        <v/>
      </c>
    </row>
    <row r="308" spans="1:16">
      <c r="A308" s="34">
        <v>306</v>
      </c>
      <c r="B308" s="48"/>
      <c r="C308" s="7"/>
      <c r="D308" s="7" t="str">
        <f t="shared" si="26"/>
        <v/>
      </c>
      <c r="E308" s="7"/>
      <c r="F308" s="19" t="str">
        <f t="shared" si="28"/>
        <v/>
      </c>
      <c r="G308" s="39"/>
      <c r="H308" s="7" t="str">
        <f t="shared" si="27"/>
        <v>空</v>
      </c>
      <c r="I308" s="23"/>
      <c r="J308" s="21"/>
      <c r="K308" s="7"/>
      <c r="L308" s="7"/>
      <c r="M308" s="9"/>
      <c r="N308" s="10"/>
      <c r="O308" s="18" t="e">
        <f t="shared" ca="1" si="29"/>
        <v>#VALUE!</v>
      </c>
      <c r="P308" s="1" t="str">
        <f t="shared" ca="1" si="30"/>
        <v/>
      </c>
    </row>
    <row r="309" spans="1:16">
      <c r="A309" s="34">
        <v>307</v>
      </c>
      <c r="B309" s="48"/>
      <c r="C309" s="7"/>
      <c r="D309" s="7" t="str">
        <f t="shared" si="26"/>
        <v/>
      </c>
      <c r="E309" s="7"/>
      <c r="F309" s="19" t="str">
        <f t="shared" si="28"/>
        <v/>
      </c>
      <c r="G309" s="39"/>
      <c r="H309" s="7" t="str">
        <f t="shared" si="27"/>
        <v>空</v>
      </c>
      <c r="I309" s="23"/>
      <c r="J309" s="21"/>
      <c r="K309" s="7"/>
      <c r="L309" s="7"/>
      <c r="M309" s="9"/>
      <c r="N309" s="10"/>
      <c r="O309" s="18" t="e">
        <f t="shared" ca="1" si="29"/>
        <v>#VALUE!</v>
      </c>
      <c r="P309" s="1" t="str">
        <f t="shared" ca="1" si="30"/>
        <v/>
      </c>
    </row>
    <row r="310" spans="1:16">
      <c r="A310" s="34">
        <v>308</v>
      </c>
      <c r="B310" s="48"/>
      <c r="C310" s="7"/>
      <c r="D310" s="7" t="str">
        <f t="shared" si="26"/>
        <v/>
      </c>
      <c r="E310" s="7"/>
      <c r="F310" s="19" t="str">
        <f t="shared" si="28"/>
        <v/>
      </c>
      <c r="G310" s="39"/>
      <c r="H310" s="7" t="str">
        <f t="shared" si="27"/>
        <v>空</v>
      </c>
      <c r="I310" s="23"/>
      <c r="J310" s="21"/>
      <c r="K310" s="7"/>
      <c r="L310" s="7"/>
      <c r="M310" s="9"/>
      <c r="N310" s="10"/>
      <c r="O310" s="18" t="e">
        <f t="shared" ca="1" si="29"/>
        <v>#VALUE!</v>
      </c>
      <c r="P310" s="1" t="str">
        <f t="shared" ca="1" si="30"/>
        <v/>
      </c>
    </row>
    <row r="311" spans="1:16">
      <c r="A311" s="34">
        <v>309</v>
      </c>
      <c r="B311" s="48"/>
      <c r="C311" s="7"/>
      <c r="D311" s="7" t="str">
        <f t="shared" si="26"/>
        <v/>
      </c>
      <c r="E311" s="7"/>
      <c r="F311" s="19" t="str">
        <f t="shared" si="28"/>
        <v/>
      </c>
      <c r="G311" s="39"/>
      <c r="H311" s="7" t="str">
        <f t="shared" si="27"/>
        <v>空</v>
      </c>
      <c r="I311" s="23"/>
      <c r="J311" s="21"/>
      <c r="K311" s="7"/>
      <c r="L311" s="7"/>
      <c r="M311" s="9"/>
      <c r="N311" s="10"/>
      <c r="O311" s="18" t="e">
        <f t="shared" ca="1" si="29"/>
        <v>#VALUE!</v>
      </c>
      <c r="P311" s="1" t="str">
        <f t="shared" ca="1" si="30"/>
        <v/>
      </c>
    </row>
    <row r="312" spans="1:16">
      <c r="A312" s="34">
        <v>310</v>
      </c>
      <c r="B312" s="48"/>
      <c r="C312" s="7"/>
      <c r="D312" s="7" t="str">
        <f t="shared" si="26"/>
        <v/>
      </c>
      <c r="E312" s="7"/>
      <c r="F312" s="19" t="str">
        <f t="shared" si="28"/>
        <v/>
      </c>
      <c r="G312" s="39"/>
      <c r="H312" s="7" t="str">
        <f t="shared" si="27"/>
        <v>空</v>
      </c>
      <c r="I312" s="23"/>
      <c r="J312" s="21"/>
      <c r="K312" s="7"/>
      <c r="L312" s="7"/>
      <c r="M312" s="9"/>
      <c r="N312" s="10"/>
      <c r="O312" s="18" t="e">
        <f t="shared" ca="1" si="29"/>
        <v>#VALUE!</v>
      </c>
      <c r="P312" s="1" t="str">
        <f t="shared" ca="1" si="30"/>
        <v/>
      </c>
    </row>
    <row r="313" spans="1:16">
      <c r="A313" s="34">
        <v>311</v>
      </c>
      <c r="B313" s="48"/>
      <c r="C313" s="7"/>
      <c r="D313" s="7" t="str">
        <f t="shared" si="26"/>
        <v/>
      </c>
      <c r="E313" s="7"/>
      <c r="F313" s="19" t="str">
        <f t="shared" si="28"/>
        <v/>
      </c>
      <c r="G313" s="39"/>
      <c r="H313" s="7" t="str">
        <f t="shared" si="27"/>
        <v>空</v>
      </c>
      <c r="I313" s="23"/>
      <c r="J313" s="21"/>
      <c r="K313" s="7"/>
      <c r="L313" s="7"/>
      <c r="M313" s="9"/>
      <c r="N313" s="10"/>
      <c r="O313" s="18" t="e">
        <f t="shared" ca="1" si="29"/>
        <v>#VALUE!</v>
      </c>
      <c r="P313" s="1" t="str">
        <f t="shared" ca="1" si="30"/>
        <v/>
      </c>
    </row>
    <row r="314" spans="1:16">
      <c r="A314" s="34">
        <v>312</v>
      </c>
      <c r="B314" s="48"/>
      <c r="C314" s="7"/>
      <c r="D314" s="7" t="str">
        <f t="shared" si="26"/>
        <v/>
      </c>
      <c r="E314" s="7"/>
      <c r="F314" s="19" t="str">
        <f t="shared" si="28"/>
        <v/>
      </c>
      <c r="G314" s="39"/>
      <c r="H314" s="7" t="str">
        <f t="shared" si="27"/>
        <v>空</v>
      </c>
      <c r="I314" s="23"/>
      <c r="J314" s="21"/>
      <c r="K314" s="7"/>
      <c r="L314" s="7"/>
      <c r="M314" s="9"/>
      <c r="N314" s="10"/>
      <c r="O314" s="18" t="e">
        <f t="shared" ca="1" si="29"/>
        <v>#VALUE!</v>
      </c>
      <c r="P314" s="1" t="str">
        <f t="shared" ca="1" si="30"/>
        <v/>
      </c>
    </row>
    <row r="315" spans="1:16">
      <c r="A315" s="34">
        <v>313</v>
      </c>
      <c r="B315" s="48"/>
      <c r="C315" s="7"/>
      <c r="D315" s="7" t="str">
        <f t="shared" si="26"/>
        <v/>
      </c>
      <c r="E315" s="7"/>
      <c r="F315" s="19" t="str">
        <f t="shared" si="28"/>
        <v/>
      </c>
      <c r="G315" s="39"/>
      <c r="H315" s="7" t="str">
        <f t="shared" si="27"/>
        <v>空</v>
      </c>
      <c r="I315" s="23"/>
      <c r="J315" s="21"/>
      <c r="K315" s="7"/>
      <c r="L315" s="7"/>
      <c r="M315" s="9"/>
      <c r="N315" s="10"/>
      <c r="O315" s="18" t="e">
        <f t="shared" ca="1" si="29"/>
        <v>#VALUE!</v>
      </c>
      <c r="P315" s="1" t="str">
        <f t="shared" ca="1" si="30"/>
        <v/>
      </c>
    </row>
    <row r="316" spans="1:16">
      <c r="A316" s="34">
        <v>314</v>
      </c>
      <c r="B316" s="48"/>
      <c r="C316" s="7"/>
      <c r="D316" s="7" t="str">
        <f t="shared" ref="D316:D379" si="31">IF(B316="","","MSC箱")</f>
        <v/>
      </c>
      <c r="E316" s="7"/>
      <c r="F316" s="19" t="str">
        <f t="shared" si="28"/>
        <v/>
      </c>
      <c r="G316" s="39"/>
      <c r="H316" s="7" t="str">
        <f t="shared" ref="H316:H379" si="32">IF(I316="","空","重")</f>
        <v>空</v>
      </c>
      <c r="I316" s="23"/>
      <c r="J316" s="21"/>
      <c r="K316" s="7"/>
      <c r="L316" s="7"/>
      <c r="M316" s="9"/>
      <c r="N316" s="10"/>
      <c r="O316" s="18" t="e">
        <f t="shared" ca="1" si="29"/>
        <v>#VALUE!</v>
      </c>
      <c r="P316" s="1" t="str">
        <f t="shared" ca="1" si="30"/>
        <v/>
      </c>
    </row>
    <row r="317" spans="1:16">
      <c r="A317" s="34">
        <v>315</v>
      </c>
      <c r="B317" s="48"/>
      <c r="C317" s="7"/>
      <c r="D317" s="7" t="str">
        <f t="shared" si="31"/>
        <v/>
      </c>
      <c r="E317" s="7"/>
      <c r="F317" s="19" t="str">
        <f t="shared" ref="F317:F380" si="33">IF(ISNONTEXT(B317),"","请输入日期")</f>
        <v/>
      </c>
      <c r="G317" s="39"/>
      <c r="H317" s="7" t="str">
        <f t="shared" si="32"/>
        <v>空</v>
      </c>
      <c r="I317" s="23"/>
      <c r="J317" s="21"/>
      <c r="K317" s="7"/>
      <c r="L317" s="7"/>
      <c r="M317" s="9"/>
      <c r="N317" s="10"/>
      <c r="O317" s="18" t="e">
        <f t="shared" ca="1" si="29"/>
        <v>#VALUE!</v>
      </c>
      <c r="P317" s="1" t="str">
        <f t="shared" ca="1" si="30"/>
        <v/>
      </c>
    </row>
    <row r="318" spans="1:16">
      <c r="A318" s="34">
        <v>316</v>
      </c>
      <c r="B318" s="57"/>
      <c r="C318" s="7"/>
      <c r="D318" s="7" t="str">
        <f t="shared" si="31"/>
        <v/>
      </c>
      <c r="E318" s="7"/>
      <c r="F318" s="19" t="str">
        <f t="shared" si="33"/>
        <v/>
      </c>
      <c r="G318" s="39"/>
      <c r="H318" s="7" t="str">
        <f t="shared" si="32"/>
        <v>空</v>
      </c>
      <c r="I318" s="23"/>
      <c r="J318" s="21"/>
      <c r="K318" s="7"/>
      <c r="L318" s="7"/>
      <c r="M318" s="9"/>
      <c r="N318" s="10"/>
      <c r="O318" s="18" t="e">
        <f t="shared" ca="1" si="29"/>
        <v>#VALUE!</v>
      </c>
      <c r="P318" s="1" t="str">
        <f t="shared" ca="1" si="30"/>
        <v/>
      </c>
    </row>
    <row r="319" spans="1:16">
      <c r="A319" s="34">
        <v>317</v>
      </c>
      <c r="B319" s="57"/>
      <c r="C319" s="7"/>
      <c r="D319" s="7" t="str">
        <f t="shared" si="31"/>
        <v/>
      </c>
      <c r="E319" s="7"/>
      <c r="F319" s="19" t="str">
        <f t="shared" si="33"/>
        <v/>
      </c>
      <c r="G319" s="39"/>
      <c r="H319" s="7" t="str">
        <f t="shared" si="32"/>
        <v>空</v>
      </c>
      <c r="I319" s="23"/>
      <c r="J319" s="21"/>
      <c r="K319" s="7"/>
      <c r="L319" s="7"/>
      <c r="M319" s="9"/>
      <c r="N319" s="10"/>
      <c r="O319" s="18" t="e">
        <f t="shared" ca="1" si="29"/>
        <v>#VALUE!</v>
      </c>
      <c r="P319" s="1" t="str">
        <f t="shared" ca="1" si="30"/>
        <v/>
      </c>
    </row>
    <row r="320" spans="1:16">
      <c r="A320" s="34">
        <v>318</v>
      </c>
      <c r="B320" s="48"/>
      <c r="C320" s="7"/>
      <c r="D320" s="7" t="str">
        <f t="shared" si="31"/>
        <v/>
      </c>
      <c r="E320" s="7"/>
      <c r="F320" s="19" t="str">
        <f t="shared" si="33"/>
        <v/>
      </c>
      <c r="G320" s="39"/>
      <c r="H320" s="7" t="str">
        <f t="shared" si="32"/>
        <v>空</v>
      </c>
      <c r="I320" s="23"/>
      <c r="J320" s="21"/>
      <c r="K320" s="7"/>
      <c r="L320" s="7"/>
      <c r="M320" s="9"/>
      <c r="N320" s="10"/>
      <c r="O320" s="18" t="e">
        <f t="shared" ca="1" si="29"/>
        <v>#VALUE!</v>
      </c>
      <c r="P320" s="1" t="str">
        <f t="shared" ca="1" si="30"/>
        <v/>
      </c>
    </row>
    <row r="321" spans="1:16">
      <c r="A321" s="34">
        <v>319</v>
      </c>
      <c r="B321" s="48"/>
      <c r="C321" s="7"/>
      <c r="D321" s="7" t="str">
        <f t="shared" si="31"/>
        <v/>
      </c>
      <c r="E321" s="7"/>
      <c r="F321" s="19" t="str">
        <f t="shared" si="33"/>
        <v/>
      </c>
      <c r="G321" s="39"/>
      <c r="H321" s="7" t="str">
        <f t="shared" si="32"/>
        <v>空</v>
      </c>
      <c r="I321" s="23"/>
      <c r="J321" s="21"/>
      <c r="K321" s="7"/>
      <c r="L321" s="7"/>
      <c r="M321" s="9"/>
      <c r="N321" s="10"/>
      <c r="O321" s="18" t="e">
        <f t="shared" ref="O321:O384" ca="1" si="34">IF(ISNONTEXT(J321),DATEDIF(F321,TODAY(),"d")&amp;"天","出场")</f>
        <v>#VALUE!</v>
      </c>
      <c r="P321" s="1" t="str">
        <f t="shared" ref="P321:P384" ca="1" si="35">IF(I321="","",IF(TODAY()-I321&gt;30,"超过"&amp;(TODAY()-I321)&amp;"未进场",""))</f>
        <v/>
      </c>
    </row>
    <row r="322" spans="1:16">
      <c r="A322" s="34">
        <v>320</v>
      </c>
      <c r="B322" s="48"/>
      <c r="C322" s="7"/>
      <c r="D322" s="7" t="str">
        <f t="shared" si="31"/>
        <v/>
      </c>
      <c r="E322" s="7"/>
      <c r="F322" s="19" t="str">
        <f t="shared" si="33"/>
        <v/>
      </c>
      <c r="G322" s="39"/>
      <c r="H322" s="7" t="str">
        <f t="shared" si="32"/>
        <v>空</v>
      </c>
      <c r="I322" s="23"/>
      <c r="J322" s="21"/>
      <c r="K322" s="7"/>
      <c r="L322" s="7"/>
      <c r="M322" s="9"/>
      <c r="N322" s="10"/>
      <c r="O322" s="18" t="e">
        <f t="shared" ca="1" si="34"/>
        <v>#VALUE!</v>
      </c>
      <c r="P322" s="1" t="str">
        <f t="shared" ca="1" si="35"/>
        <v/>
      </c>
    </row>
    <row r="323" spans="1:16">
      <c r="A323" s="34">
        <v>321</v>
      </c>
      <c r="B323" s="48"/>
      <c r="C323" s="7"/>
      <c r="D323" s="7" t="str">
        <f t="shared" si="31"/>
        <v/>
      </c>
      <c r="E323" s="7"/>
      <c r="F323" s="19" t="str">
        <f t="shared" si="33"/>
        <v/>
      </c>
      <c r="G323" s="39"/>
      <c r="H323" s="7" t="str">
        <f t="shared" si="32"/>
        <v>空</v>
      </c>
      <c r="I323" s="23"/>
      <c r="J323" s="21"/>
      <c r="K323" s="7"/>
      <c r="L323" s="7"/>
      <c r="M323" s="9"/>
      <c r="N323" s="10"/>
      <c r="O323" s="18" t="e">
        <f t="shared" ca="1" si="34"/>
        <v>#VALUE!</v>
      </c>
      <c r="P323" s="1" t="str">
        <f t="shared" ca="1" si="35"/>
        <v/>
      </c>
    </row>
    <row r="324" spans="1:16">
      <c r="A324" s="34">
        <v>322</v>
      </c>
      <c r="B324" s="48"/>
      <c r="C324" s="7"/>
      <c r="D324" s="7" t="str">
        <f t="shared" si="31"/>
        <v/>
      </c>
      <c r="E324" s="7"/>
      <c r="F324" s="19" t="str">
        <f t="shared" si="33"/>
        <v/>
      </c>
      <c r="G324" s="39"/>
      <c r="H324" s="7" t="str">
        <f t="shared" si="32"/>
        <v>空</v>
      </c>
      <c r="I324" s="23"/>
      <c r="J324" s="21"/>
      <c r="K324" s="7"/>
      <c r="L324" s="7"/>
      <c r="M324" s="9"/>
      <c r="N324" s="10"/>
      <c r="O324" s="18" t="e">
        <f t="shared" ca="1" si="34"/>
        <v>#VALUE!</v>
      </c>
      <c r="P324" s="1" t="str">
        <f t="shared" ca="1" si="35"/>
        <v/>
      </c>
    </row>
    <row r="325" spans="1:16">
      <c r="A325" s="34">
        <v>323</v>
      </c>
      <c r="B325" s="48"/>
      <c r="C325" s="7"/>
      <c r="D325" s="7" t="str">
        <f t="shared" si="31"/>
        <v/>
      </c>
      <c r="E325" s="7"/>
      <c r="F325" s="19" t="str">
        <f t="shared" si="33"/>
        <v/>
      </c>
      <c r="G325" s="39"/>
      <c r="H325" s="7" t="str">
        <f t="shared" si="32"/>
        <v>空</v>
      </c>
      <c r="I325" s="23"/>
      <c r="J325" s="21"/>
      <c r="K325" s="7"/>
      <c r="L325" s="7"/>
      <c r="M325" s="9"/>
      <c r="N325" s="10"/>
      <c r="O325" s="18" t="e">
        <f t="shared" ca="1" si="34"/>
        <v>#VALUE!</v>
      </c>
      <c r="P325" s="1" t="str">
        <f t="shared" ca="1" si="35"/>
        <v/>
      </c>
    </row>
    <row r="326" spans="1:16">
      <c r="A326" s="34">
        <v>324</v>
      </c>
      <c r="B326" s="48"/>
      <c r="C326" s="7"/>
      <c r="D326" s="7" t="str">
        <f t="shared" si="31"/>
        <v/>
      </c>
      <c r="E326" s="7"/>
      <c r="F326" s="19" t="str">
        <f t="shared" si="33"/>
        <v/>
      </c>
      <c r="G326" s="39"/>
      <c r="H326" s="7" t="str">
        <f t="shared" si="32"/>
        <v>空</v>
      </c>
      <c r="I326" s="23"/>
      <c r="J326" s="21"/>
      <c r="K326" s="7"/>
      <c r="L326" s="7"/>
      <c r="M326" s="9"/>
      <c r="N326" s="10"/>
      <c r="O326" s="18" t="e">
        <f t="shared" ca="1" si="34"/>
        <v>#VALUE!</v>
      </c>
      <c r="P326" s="1" t="str">
        <f t="shared" ca="1" si="35"/>
        <v/>
      </c>
    </row>
    <row r="327" spans="1:16">
      <c r="A327" s="34">
        <v>325</v>
      </c>
      <c r="B327" s="48"/>
      <c r="C327" s="7"/>
      <c r="D327" s="7" t="str">
        <f t="shared" si="31"/>
        <v/>
      </c>
      <c r="E327" s="7"/>
      <c r="F327" s="19" t="str">
        <f t="shared" si="33"/>
        <v/>
      </c>
      <c r="G327" s="39"/>
      <c r="H327" s="7" t="str">
        <f t="shared" si="32"/>
        <v>空</v>
      </c>
      <c r="I327" s="23"/>
      <c r="J327" s="21"/>
      <c r="K327" s="7"/>
      <c r="L327" s="7"/>
      <c r="M327" s="9"/>
      <c r="N327" s="10"/>
      <c r="O327" s="18" t="e">
        <f t="shared" ca="1" si="34"/>
        <v>#VALUE!</v>
      </c>
      <c r="P327" s="1" t="str">
        <f t="shared" ca="1" si="35"/>
        <v/>
      </c>
    </row>
    <row r="328" spans="1:16">
      <c r="A328" s="34">
        <v>326</v>
      </c>
      <c r="B328" s="48"/>
      <c r="C328" s="7"/>
      <c r="D328" s="7" t="str">
        <f t="shared" si="31"/>
        <v/>
      </c>
      <c r="E328" s="7"/>
      <c r="F328" s="19" t="str">
        <f t="shared" si="33"/>
        <v/>
      </c>
      <c r="G328" s="39"/>
      <c r="H328" s="7" t="str">
        <f t="shared" si="32"/>
        <v>空</v>
      </c>
      <c r="I328" s="23"/>
      <c r="J328" s="21"/>
      <c r="K328" s="7"/>
      <c r="L328" s="7"/>
      <c r="M328" s="9"/>
      <c r="N328" s="10"/>
      <c r="O328" s="18" t="e">
        <f t="shared" ca="1" si="34"/>
        <v>#VALUE!</v>
      </c>
      <c r="P328" s="1" t="str">
        <f t="shared" ca="1" si="35"/>
        <v/>
      </c>
    </row>
    <row r="329" spans="1:16">
      <c r="A329" s="34">
        <v>327</v>
      </c>
      <c r="B329" s="48"/>
      <c r="C329" s="7"/>
      <c r="D329" s="7" t="str">
        <f t="shared" si="31"/>
        <v/>
      </c>
      <c r="E329" s="7"/>
      <c r="F329" s="19" t="str">
        <f t="shared" si="33"/>
        <v/>
      </c>
      <c r="G329" s="39"/>
      <c r="H329" s="7" t="str">
        <f t="shared" si="32"/>
        <v>空</v>
      </c>
      <c r="I329" s="23"/>
      <c r="J329" s="21"/>
      <c r="K329" s="7"/>
      <c r="L329" s="7"/>
      <c r="M329" s="9"/>
      <c r="N329" s="10"/>
      <c r="O329" s="18" t="e">
        <f t="shared" ca="1" si="34"/>
        <v>#VALUE!</v>
      </c>
      <c r="P329" s="1" t="str">
        <f t="shared" ca="1" si="35"/>
        <v/>
      </c>
    </row>
    <row r="330" spans="1:16">
      <c r="A330" s="34">
        <v>328</v>
      </c>
      <c r="B330" s="46"/>
      <c r="C330" s="7"/>
      <c r="D330" s="7" t="str">
        <f t="shared" si="31"/>
        <v/>
      </c>
      <c r="E330" s="7"/>
      <c r="F330" s="19" t="str">
        <f t="shared" si="33"/>
        <v/>
      </c>
      <c r="G330" s="39"/>
      <c r="H330" s="7" t="str">
        <f t="shared" si="32"/>
        <v>空</v>
      </c>
      <c r="I330" s="23"/>
      <c r="J330" s="21"/>
      <c r="K330" s="7"/>
      <c r="L330" s="7"/>
      <c r="M330" s="9"/>
      <c r="N330" s="10"/>
      <c r="O330" s="18" t="e">
        <f t="shared" ca="1" si="34"/>
        <v>#VALUE!</v>
      </c>
      <c r="P330" s="1" t="str">
        <f t="shared" ca="1" si="35"/>
        <v/>
      </c>
    </row>
    <row r="331" spans="1:16">
      <c r="A331" s="34">
        <v>329</v>
      </c>
      <c r="B331" s="48"/>
      <c r="C331" s="7"/>
      <c r="D331" s="7" t="str">
        <f t="shared" si="31"/>
        <v/>
      </c>
      <c r="E331" s="7"/>
      <c r="F331" s="19" t="str">
        <f t="shared" si="33"/>
        <v/>
      </c>
      <c r="G331" s="39"/>
      <c r="H331" s="7" t="str">
        <f t="shared" si="32"/>
        <v>空</v>
      </c>
      <c r="I331" s="23"/>
      <c r="J331" s="21"/>
      <c r="K331" s="7"/>
      <c r="L331" s="7"/>
      <c r="M331" s="9"/>
      <c r="N331" s="10"/>
      <c r="O331" s="18" t="e">
        <f t="shared" ca="1" si="34"/>
        <v>#VALUE!</v>
      </c>
      <c r="P331" s="1" t="str">
        <f t="shared" ca="1" si="35"/>
        <v/>
      </c>
    </row>
    <row r="332" spans="1:16">
      <c r="A332" s="34">
        <v>330</v>
      </c>
      <c r="B332" s="48"/>
      <c r="C332" s="7"/>
      <c r="D332" s="7" t="str">
        <f t="shared" si="31"/>
        <v/>
      </c>
      <c r="E332" s="7"/>
      <c r="F332" s="19" t="str">
        <f t="shared" si="33"/>
        <v/>
      </c>
      <c r="G332" s="39"/>
      <c r="H332" s="7" t="str">
        <f t="shared" si="32"/>
        <v>空</v>
      </c>
      <c r="I332" s="23"/>
      <c r="J332" s="21"/>
      <c r="K332" s="7"/>
      <c r="L332" s="7"/>
      <c r="M332" s="9"/>
      <c r="N332" s="10"/>
      <c r="O332" s="18" t="e">
        <f t="shared" ca="1" si="34"/>
        <v>#VALUE!</v>
      </c>
      <c r="P332" s="1" t="str">
        <f t="shared" ca="1" si="35"/>
        <v/>
      </c>
    </row>
    <row r="333" spans="1:16">
      <c r="A333" s="34">
        <v>331</v>
      </c>
      <c r="B333" s="48"/>
      <c r="C333" s="7"/>
      <c r="D333" s="7" t="str">
        <f t="shared" si="31"/>
        <v/>
      </c>
      <c r="E333" s="7"/>
      <c r="F333" s="19" t="str">
        <f t="shared" si="33"/>
        <v/>
      </c>
      <c r="G333" s="39"/>
      <c r="H333" s="7" t="str">
        <f t="shared" si="32"/>
        <v>空</v>
      </c>
      <c r="I333" s="23"/>
      <c r="J333" s="21"/>
      <c r="K333" s="7"/>
      <c r="L333" s="7"/>
      <c r="M333" s="9"/>
      <c r="N333" s="10"/>
      <c r="O333" s="18" t="e">
        <f t="shared" ca="1" si="34"/>
        <v>#VALUE!</v>
      </c>
      <c r="P333" s="1" t="str">
        <f t="shared" ca="1" si="35"/>
        <v/>
      </c>
    </row>
    <row r="334" spans="1:16">
      <c r="A334" s="34">
        <v>332</v>
      </c>
      <c r="B334" s="48"/>
      <c r="C334" s="7"/>
      <c r="D334" s="7" t="str">
        <f t="shared" si="31"/>
        <v/>
      </c>
      <c r="E334" s="7"/>
      <c r="F334" s="19" t="str">
        <f t="shared" si="33"/>
        <v/>
      </c>
      <c r="G334" s="39"/>
      <c r="H334" s="7" t="str">
        <f t="shared" si="32"/>
        <v>空</v>
      </c>
      <c r="I334" s="23"/>
      <c r="J334" s="21"/>
      <c r="K334" s="7"/>
      <c r="L334" s="7"/>
      <c r="M334" s="9"/>
      <c r="N334" s="10"/>
      <c r="O334" s="18" t="e">
        <f t="shared" ca="1" si="34"/>
        <v>#VALUE!</v>
      </c>
      <c r="P334" s="1" t="str">
        <f t="shared" ca="1" si="35"/>
        <v/>
      </c>
    </row>
    <row r="335" spans="1:16">
      <c r="A335" s="34">
        <v>333</v>
      </c>
      <c r="B335" s="48"/>
      <c r="C335" s="7"/>
      <c r="D335" s="7" t="str">
        <f t="shared" si="31"/>
        <v/>
      </c>
      <c r="E335" s="7"/>
      <c r="F335" s="19" t="str">
        <f t="shared" si="33"/>
        <v/>
      </c>
      <c r="G335" s="39"/>
      <c r="H335" s="7" t="str">
        <f t="shared" si="32"/>
        <v>空</v>
      </c>
      <c r="I335" s="23"/>
      <c r="J335" s="21"/>
      <c r="K335" s="7"/>
      <c r="L335" s="7"/>
      <c r="M335" s="9"/>
      <c r="N335" s="10"/>
      <c r="O335" s="18" t="e">
        <f t="shared" ca="1" si="34"/>
        <v>#VALUE!</v>
      </c>
      <c r="P335" s="1" t="str">
        <f t="shared" ca="1" si="35"/>
        <v/>
      </c>
    </row>
    <row r="336" spans="1:16">
      <c r="A336" s="34">
        <v>334</v>
      </c>
      <c r="B336" s="48"/>
      <c r="C336" s="7"/>
      <c r="D336" s="7" t="str">
        <f t="shared" si="31"/>
        <v/>
      </c>
      <c r="E336" s="7"/>
      <c r="F336" s="19" t="str">
        <f t="shared" si="33"/>
        <v/>
      </c>
      <c r="G336" s="39"/>
      <c r="H336" s="7" t="str">
        <f t="shared" si="32"/>
        <v>空</v>
      </c>
      <c r="I336" s="23"/>
      <c r="J336" s="21"/>
      <c r="K336" s="7"/>
      <c r="L336" s="7"/>
      <c r="M336" s="9"/>
      <c r="N336" s="10"/>
      <c r="O336" s="18" t="e">
        <f t="shared" ca="1" si="34"/>
        <v>#VALUE!</v>
      </c>
      <c r="P336" s="1" t="str">
        <f t="shared" ca="1" si="35"/>
        <v/>
      </c>
    </row>
    <row r="337" spans="1:16">
      <c r="A337" s="34">
        <v>335</v>
      </c>
      <c r="B337" s="48"/>
      <c r="C337" s="7"/>
      <c r="D337" s="7" t="str">
        <f t="shared" si="31"/>
        <v/>
      </c>
      <c r="E337" s="7"/>
      <c r="F337" s="19" t="str">
        <f t="shared" si="33"/>
        <v/>
      </c>
      <c r="G337" s="39"/>
      <c r="H337" s="7" t="str">
        <f t="shared" si="32"/>
        <v>空</v>
      </c>
      <c r="I337" s="23"/>
      <c r="J337" s="21"/>
      <c r="K337" s="7"/>
      <c r="L337" s="7"/>
      <c r="M337" s="9"/>
      <c r="N337" s="10"/>
      <c r="O337" s="18" t="e">
        <f t="shared" ca="1" si="34"/>
        <v>#VALUE!</v>
      </c>
      <c r="P337" s="1" t="str">
        <f t="shared" ca="1" si="35"/>
        <v/>
      </c>
    </row>
    <row r="338" spans="1:16">
      <c r="A338" s="34">
        <v>336</v>
      </c>
      <c r="B338" s="48"/>
      <c r="C338" s="7"/>
      <c r="D338" s="7" t="str">
        <f t="shared" si="31"/>
        <v/>
      </c>
      <c r="E338" s="7"/>
      <c r="F338" s="19" t="str">
        <f t="shared" si="33"/>
        <v/>
      </c>
      <c r="G338" s="39"/>
      <c r="H338" s="7" t="str">
        <f t="shared" si="32"/>
        <v>空</v>
      </c>
      <c r="I338" s="23"/>
      <c r="J338" s="21"/>
      <c r="K338" s="7"/>
      <c r="L338" s="7"/>
      <c r="M338" s="9"/>
      <c r="N338" s="10"/>
      <c r="O338" s="18" t="e">
        <f t="shared" ca="1" si="34"/>
        <v>#VALUE!</v>
      </c>
      <c r="P338" s="1" t="str">
        <f t="shared" ca="1" si="35"/>
        <v/>
      </c>
    </row>
    <row r="339" spans="1:16">
      <c r="A339" s="34">
        <v>337</v>
      </c>
      <c r="B339" s="48"/>
      <c r="C339" s="7"/>
      <c r="D339" s="7" t="str">
        <f t="shared" si="31"/>
        <v/>
      </c>
      <c r="E339" s="7"/>
      <c r="F339" s="19" t="str">
        <f t="shared" si="33"/>
        <v/>
      </c>
      <c r="G339" s="39"/>
      <c r="H339" s="7" t="str">
        <f t="shared" si="32"/>
        <v>空</v>
      </c>
      <c r="I339" s="23"/>
      <c r="J339" s="21"/>
      <c r="K339" s="7"/>
      <c r="L339" s="7"/>
      <c r="M339" s="9"/>
      <c r="N339" s="10"/>
      <c r="O339" s="18" t="e">
        <f t="shared" ca="1" si="34"/>
        <v>#VALUE!</v>
      </c>
      <c r="P339" s="1" t="str">
        <f t="shared" ca="1" si="35"/>
        <v/>
      </c>
    </row>
    <row r="340" spans="1:16">
      <c r="A340" s="34">
        <v>338</v>
      </c>
      <c r="B340" s="48"/>
      <c r="C340" s="7"/>
      <c r="D340" s="7" t="str">
        <f t="shared" si="31"/>
        <v/>
      </c>
      <c r="E340" s="7"/>
      <c r="F340" s="19" t="str">
        <f t="shared" si="33"/>
        <v/>
      </c>
      <c r="G340" s="39"/>
      <c r="H340" s="7" t="str">
        <f t="shared" si="32"/>
        <v>空</v>
      </c>
      <c r="I340" s="23"/>
      <c r="J340" s="21"/>
      <c r="K340" s="7"/>
      <c r="L340" s="7"/>
      <c r="M340" s="9"/>
      <c r="N340" s="10"/>
      <c r="O340" s="18" t="e">
        <f t="shared" ca="1" si="34"/>
        <v>#VALUE!</v>
      </c>
      <c r="P340" s="1" t="str">
        <f t="shared" ca="1" si="35"/>
        <v/>
      </c>
    </row>
    <row r="341" spans="1:16">
      <c r="A341" s="34">
        <v>339</v>
      </c>
      <c r="B341" s="48"/>
      <c r="C341" s="7"/>
      <c r="D341" s="7" t="str">
        <f t="shared" si="31"/>
        <v/>
      </c>
      <c r="E341" s="7"/>
      <c r="F341" s="19" t="str">
        <f t="shared" si="33"/>
        <v/>
      </c>
      <c r="G341" s="39"/>
      <c r="H341" s="7" t="str">
        <f t="shared" si="32"/>
        <v>空</v>
      </c>
      <c r="I341" s="23"/>
      <c r="J341" s="21"/>
      <c r="K341" s="7"/>
      <c r="L341" s="7"/>
      <c r="M341" s="9"/>
      <c r="N341" s="10"/>
      <c r="O341" s="18" t="e">
        <f t="shared" ca="1" si="34"/>
        <v>#VALUE!</v>
      </c>
      <c r="P341" s="1" t="str">
        <f t="shared" ca="1" si="35"/>
        <v/>
      </c>
    </row>
    <row r="342" spans="1:16">
      <c r="A342" s="34">
        <v>340</v>
      </c>
      <c r="B342" s="48"/>
      <c r="C342" s="7"/>
      <c r="D342" s="7" t="str">
        <f t="shared" si="31"/>
        <v/>
      </c>
      <c r="E342" s="7"/>
      <c r="F342" s="19" t="str">
        <f t="shared" si="33"/>
        <v/>
      </c>
      <c r="G342" s="39"/>
      <c r="H342" s="7" t="str">
        <f t="shared" si="32"/>
        <v>空</v>
      </c>
      <c r="I342" s="23"/>
      <c r="J342" s="21"/>
      <c r="K342" s="7"/>
      <c r="L342" s="7"/>
      <c r="M342" s="9"/>
      <c r="N342" s="10"/>
      <c r="O342" s="18" t="e">
        <f t="shared" ca="1" si="34"/>
        <v>#VALUE!</v>
      </c>
      <c r="P342" s="1" t="str">
        <f t="shared" ca="1" si="35"/>
        <v/>
      </c>
    </row>
    <row r="343" spans="1:16">
      <c r="A343" s="34">
        <v>341</v>
      </c>
      <c r="B343" s="48"/>
      <c r="C343" s="7"/>
      <c r="D343" s="7" t="str">
        <f t="shared" si="31"/>
        <v/>
      </c>
      <c r="E343" s="7"/>
      <c r="F343" s="19" t="str">
        <f t="shared" si="33"/>
        <v/>
      </c>
      <c r="G343" s="39"/>
      <c r="H343" s="7" t="str">
        <f t="shared" si="32"/>
        <v>空</v>
      </c>
      <c r="I343" s="23"/>
      <c r="J343" s="21"/>
      <c r="K343" s="7"/>
      <c r="L343" s="7"/>
      <c r="M343" s="9"/>
      <c r="N343" s="10"/>
      <c r="O343" s="18" t="e">
        <f t="shared" ca="1" si="34"/>
        <v>#VALUE!</v>
      </c>
      <c r="P343" s="1" t="str">
        <f t="shared" ca="1" si="35"/>
        <v/>
      </c>
    </row>
    <row r="344" spans="1:16">
      <c r="A344" s="34">
        <v>342</v>
      </c>
      <c r="B344" s="48"/>
      <c r="C344" s="7"/>
      <c r="D344" s="7" t="str">
        <f t="shared" si="31"/>
        <v/>
      </c>
      <c r="E344" s="7"/>
      <c r="F344" s="19" t="str">
        <f t="shared" si="33"/>
        <v/>
      </c>
      <c r="G344" s="39"/>
      <c r="H344" s="7" t="str">
        <f t="shared" si="32"/>
        <v>空</v>
      </c>
      <c r="I344" s="23"/>
      <c r="J344" s="21"/>
      <c r="K344" s="7"/>
      <c r="L344" s="7"/>
      <c r="M344" s="9"/>
      <c r="N344" s="10"/>
      <c r="O344" s="18" t="e">
        <f t="shared" ca="1" si="34"/>
        <v>#VALUE!</v>
      </c>
      <c r="P344" s="1" t="str">
        <f t="shared" ca="1" si="35"/>
        <v/>
      </c>
    </row>
    <row r="345" spans="1:16">
      <c r="A345" s="34">
        <v>343</v>
      </c>
      <c r="B345" s="48"/>
      <c r="C345" s="7"/>
      <c r="D345" s="7" t="str">
        <f t="shared" si="31"/>
        <v/>
      </c>
      <c r="E345" s="7"/>
      <c r="F345" s="19" t="str">
        <f t="shared" si="33"/>
        <v/>
      </c>
      <c r="G345" s="39"/>
      <c r="H345" s="7" t="str">
        <f t="shared" si="32"/>
        <v>空</v>
      </c>
      <c r="I345" s="23"/>
      <c r="J345" s="21"/>
      <c r="K345" s="7"/>
      <c r="L345" s="7"/>
      <c r="M345" s="9"/>
      <c r="N345" s="10"/>
      <c r="O345" s="18" t="e">
        <f t="shared" ca="1" si="34"/>
        <v>#VALUE!</v>
      </c>
      <c r="P345" s="1" t="str">
        <f t="shared" ca="1" si="35"/>
        <v/>
      </c>
    </row>
    <row r="346" spans="1:16">
      <c r="A346" s="34">
        <v>344</v>
      </c>
      <c r="B346" s="46"/>
      <c r="C346" s="7"/>
      <c r="D346" s="7" t="str">
        <f t="shared" si="31"/>
        <v/>
      </c>
      <c r="E346" s="7"/>
      <c r="F346" s="19" t="str">
        <f t="shared" si="33"/>
        <v/>
      </c>
      <c r="G346" s="39"/>
      <c r="H346" s="7" t="str">
        <f t="shared" si="32"/>
        <v>空</v>
      </c>
      <c r="I346" s="23"/>
      <c r="J346" s="21"/>
      <c r="K346" s="7"/>
      <c r="L346" s="7"/>
      <c r="M346" s="9"/>
      <c r="N346" s="10"/>
      <c r="O346" s="18" t="e">
        <f t="shared" ca="1" si="34"/>
        <v>#VALUE!</v>
      </c>
      <c r="P346" s="1" t="str">
        <f t="shared" ca="1" si="35"/>
        <v/>
      </c>
    </row>
    <row r="347" spans="1:16">
      <c r="A347" s="34">
        <v>345</v>
      </c>
      <c r="B347" s="48"/>
      <c r="C347" s="7"/>
      <c r="D347" s="7" t="str">
        <f t="shared" si="31"/>
        <v/>
      </c>
      <c r="E347" s="7"/>
      <c r="F347" s="19" t="str">
        <f t="shared" si="33"/>
        <v/>
      </c>
      <c r="G347" s="39"/>
      <c r="H347" s="7" t="str">
        <f t="shared" si="32"/>
        <v>空</v>
      </c>
      <c r="I347" s="23"/>
      <c r="J347" s="21"/>
      <c r="K347" s="7"/>
      <c r="L347" s="7"/>
      <c r="M347" s="9"/>
      <c r="N347" s="10"/>
      <c r="O347" s="18" t="e">
        <f t="shared" ca="1" si="34"/>
        <v>#VALUE!</v>
      </c>
      <c r="P347" s="1" t="str">
        <f t="shared" ca="1" si="35"/>
        <v/>
      </c>
    </row>
    <row r="348" spans="1:16">
      <c r="A348" s="34">
        <v>346</v>
      </c>
      <c r="B348" s="48"/>
      <c r="C348" s="7"/>
      <c r="D348" s="7" t="str">
        <f t="shared" si="31"/>
        <v/>
      </c>
      <c r="E348" s="7"/>
      <c r="F348" s="19" t="str">
        <f t="shared" si="33"/>
        <v/>
      </c>
      <c r="G348" s="39"/>
      <c r="H348" s="7" t="str">
        <f t="shared" si="32"/>
        <v>空</v>
      </c>
      <c r="I348" s="23"/>
      <c r="J348" s="21"/>
      <c r="K348" s="7"/>
      <c r="L348" s="7"/>
      <c r="M348" s="9"/>
      <c r="N348" s="10"/>
      <c r="O348" s="18" t="e">
        <f t="shared" ca="1" si="34"/>
        <v>#VALUE!</v>
      </c>
      <c r="P348" s="1" t="str">
        <f t="shared" ca="1" si="35"/>
        <v/>
      </c>
    </row>
    <row r="349" spans="1:16">
      <c r="A349" s="34">
        <v>347</v>
      </c>
      <c r="B349" s="48"/>
      <c r="C349" s="7"/>
      <c r="D349" s="7" t="str">
        <f t="shared" si="31"/>
        <v/>
      </c>
      <c r="E349" s="7"/>
      <c r="F349" s="19" t="str">
        <f t="shared" si="33"/>
        <v/>
      </c>
      <c r="G349" s="39"/>
      <c r="H349" s="7" t="str">
        <f t="shared" si="32"/>
        <v>空</v>
      </c>
      <c r="I349" s="23"/>
      <c r="J349" s="21"/>
      <c r="K349" s="7"/>
      <c r="L349" s="7"/>
      <c r="M349" s="9"/>
      <c r="N349" s="10"/>
      <c r="O349" s="18" t="e">
        <f t="shared" ca="1" si="34"/>
        <v>#VALUE!</v>
      </c>
      <c r="P349" s="1" t="str">
        <f t="shared" ca="1" si="35"/>
        <v/>
      </c>
    </row>
    <row r="350" spans="1:16">
      <c r="A350" s="34">
        <v>348</v>
      </c>
      <c r="B350" s="48"/>
      <c r="C350" s="7"/>
      <c r="D350" s="7" t="str">
        <f t="shared" si="31"/>
        <v/>
      </c>
      <c r="E350" s="7"/>
      <c r="F350" s="19" t="str">
        <f t="shared" si="33"/>
        <v/>
      </c>
      <c r="G350" s="39"/>
      <c r="H350" s="7" t="str">
        <f t="shared" si="32"/>
        <v>空</v>
      </c>
      <c r="I350" s="23"/>
      <c r="J350" s="21"/>
      <c r="K350" s="7"/>
      <c r="L350" s="7"/>
      <c r="M350" s="9"/>
      <c r="N350" s="10"/>
      <c r="O350" s="18" t="e">
        <f t="shared" ca="1" si="34"/>
        <v>#VALUE!</v>
      </c>
      <c r="P350" s="1" t="str">
        <f t="shared" ca="1" si="35"/>
        <v/>
      </c>
    </row>
    <row r="351" spans="1:16">
      <c r="A351" s="34">
        <v>349</v>
      </c>
      <c r="B351" s="48"/>
      <c r="C351" s="7"/>
      <c r="D351" s="7" t="str">
        <f t="shared" si="31"/>
        <v/>
      </c>
      <c r="E351" s="7"/>
      <c r="F351" s="19" t="str">
        <f t="shared" si="33"/>
        <v/>
      </c>
      <c r="G351" s="39"/>
      <c r="H351" s="7" t="str">
        <f t="shared" si="32"/>
        <v>空</v>
      </c>
      <c r="I351" s="23"/>
      <c r="J351" s="21"/>
      <c r="K351" s="7"/>
      <c r="L351" s="7"/>
      <c r="M351" s="9"/>
      <c r="N351" s="10"/>
      <c r="O351" s="18" t="e">
        <f t="shared" ca="1" si="34"/>
        <v>#VALUE!</v>
      </c>
      <c r="P351" s="1" t="str">
        <f t="shared" ca="1" si="35"/>
        <v/>
      </c>
    </row>
    <row r="352" spans="1:16">
      <c r="A352" s="34">
        <v>350</v>
      </c>
      <c r="B352" s="48"/>
      <c r="C352" s="7"/>
      <c r="D352" s="7" t="str">
        <f t="shared" si="31"/>
        <v/>
      </c>
      <c r="E352" s="7"/>
      <c r="F352" s="19" t="str">
        <f t="shared" si="33"/>
        <v/>
      </c>
      <c r="G352" s="39"/>
      <c r="H352" s="7" t="str">
        <f t="shared" si="32"/>
        <v>空</v>
      </c>
      <c r="I352" s="23"/>
      <c r="J352" s="21"/>
      <c r="K352" s="7"/>
      <c r="L352" s="7"/>
      <c r="M352" s="9"/>
      <c r="N352" s="10"/>
      <c r="O352" s="18" t="e">
        <f t="shared" ca="1" si="34"/>
        <v>#VALUE!</v>
      </c>
      <c r="P352" s="1" t="str">
        <f t="shared" ca="1" si="35"/>
        <v/>
      </c>
    </row>
    <row r="353" spans="1:16">
      <c r="A353" s="34">
        <v>351</v>
      </c>
      <c r="B353" s="48"/>
      <c r="C353" s="7"/>
      <c r="D353" s="7" t="str">
        <f t="shared" si="31"/>
        <v/>
      </c>
      <c r="E353" s="7"/>
      <c r="F353" s="19" t="str">
        <f t="shared" si="33"/>
        <v/>
      </c>
      <c r="G353" s="39"/>
      <c r="H353" s="7" t="str">
        <f t="shared" si="32"/>
        <v>空</v>
      </c>
      <c r="I353" s="23"/>
      <c r="J353" s="21"/>
      <c r="K353" s="7"/>
      <c r="L353" s="7"/>
      <c r="M353" s="9"/>
      <c r="N353" s="10"/>
      <c r="O353" s="18" t="e">
        <f t="shared" ca="1" si="34"/>
        <v>#VALUE!</v>
      </c>
      <c r="P353" s="1" t="str">
        <f t="shared" ca="1" si="35"/>
        <v/>
      </c>
    </row>
    <row r="354" spans="1:16">
      <c r="A354" s="34">
        <v>352</v>
      </c>
      <c r="B354" s="48"/>
      <c r="C354" s="7"/>
      <c r="D354" s="7" t="str">
        <f t="shared" si="31"/>
        <v/>
      </c>
      <c r="E354" s="7"/>
      <c r="F354" s="19" t="str">
        <f t="shared" si="33"/>
        <v/>
      </c>
      <c r="G354" s="39"/>
      <c r="H354" s="7" t="str">
        <f t="shared" si="32"/>
        <v>空</v>
      </c>
      <c r="I354" s="23"/>
      <c r="J354" s="21"/>
      <c r="K354" s="7"/>
      <c r="L354" s="7"/>
      <c r="M354" s="9"/>
      <c r="N354" s="10"/>
      <c r="O354" s="18" t="e">
        <f t="shared" ca="1" si="34"/>
        <v>#VALUE!</v>
      </c>
      <c r="P354" s="1" t="str">
        <f t="shared" ca="1" si="35"/>
        <v/>
      </c>
    </row>
    <row r="355" spans="1:16">
      <c r="A355" s="34">
        <v>353</v>
      </c>
      <c r="B355" s="48"/>
      <c r="C355" s="7"/>
      <c r="D355" s="7" t="str">
        <f t="shared" si="31"/>
        <v/>
      </c>
      <c r="E355" s="7"/>
      <c r="F355" s="19" t="str">
        <f t="shared" si="33"/>
        <v/>
      </c>
      <c r="G355" s="39"/>
      <c r="H355" s="7" t="str">
        <f t="shared" si="32"/>
        <v>空</v>
      </c>
      <c r="I355" s="23"/>
      <c r="J355" s="21"/>
      <c r="K355" s="7"/>
      <c r="L355" s="7"/>
      <c r="M355" s="9"/>
      <c r="N355" s="10"/>
      <c r="O355" s="18" t="e">
        <f t="shared" ca="1" si="34"/>
        <v>#VALUE!</v>
      </c>
      <c r="P355" s="1" t="str">
        <f t="shared" ca="1" si="35"/>
        <v/>
      </c>
    </row>
    <row r="356" spans="1:16">
      <c r="A356" s="34">
        <v>354</v>
      </c>
      <c r="B356" s="48"/>
      <c r="C356" s="7"/>
      <c r="D356" s="7" t="str">
        <f t="shared" si="31"/>
        <v/>
      </c>
      <c r="E356" s="7"/>
      <c r="F356" s="19" t="str">
        <f t="shared" si="33"/>
        <v/>
      </c>
      <c r="G356" s="39"/>
      <c r="H356" s="7" t="str">
        <f t="shared" si="32"/>
        <v>空</v>
      </c>
      <c r="I356" s="23"/>
      <c r="J356" s="21"/>
      <c r="K356" s="7"/>
      <c r="L356" s="7"/>
      <c r="M356" s="9"/>
      <c r="N356" s="10"/>
      <c r="O356" s="18" t="e">
        <f t="shared" ca="1" si="34"/>
        <v>#VALUE!</v>
      </c>
      <c r="P356" s="1" t="str">
        <f t="shared" ca="1" si="35"/>
        <v/>
      </c>
    </row>
    <row r="357" spans="1:16">
      <c r="A357" s="34">
        <v>355</v>
      </c>
      <c r="B357" s="48"/>
      <c r="C357" s="7"/>
      <c r="D357" s="7" t="str">
        <f t="shared" si="31"/>
        <v/>
      </c>
      <c r="E357" s="7"/>
      <c r="F357" s="19" t="str">
        <f t="shared" si="33"/>
        <v/>
      </c>
      <c r="G357" s="39"/>
      <c r="H357" s="7" t="str">
        <f t="shared" si="32"/>
        <v>空</v>
      </c>
      <c r="I357" s="23"/>
      <c r="J357" s="21"/>
      <c r="K357" s="7"/>
      <c r="L357" s="7"/>
      <c r="M357" s="9"/>
      <c r="N357" s="10"/>
      <c r="O357" s="18" t="e">
        <f t="shared" ca="1" si="34"/>
        <v>#VALUE!</v>
      </c>
      <c r="P357" s="1" t="str">
        <f t="shared" ca="1" si="35"/>
        <v/>
      </c>
    </row>
    <row r="358" spans="1:16">
      <c r="A358" s="34">
        <v>356</v>
      </c>
      <c r="B358" s="48"/>
      <c r="C358" s="7"/>
      <c r="D358" s="7" t="str">
        <f t="shared" si="31"/>
        <v/>
      </c>
      <c r="E358" s="7"/>
      <c r="F358" s="19" t="str">
        <f t="shared" si="33"/>
        <v/>
      </c>
      <c r="G358" s="39"/>
      <c r="H358" s="7" t="str">
        <f t="shared" si="32"/>
        <v>空</v>
      </c>
      <c r="I358" s="23"/>
      <c r="J358" s="21"/>
      <c r="K358" s="7"/>
      <c r="L358" s="7"/>
      <c r="M358" s="9"/>
      <c r="N358" s="10"/>
      <c r="O358" s="18" t="e">
        <f t="shared" ca="1" si="34"/>
        <v>#VALUE!</v>
      </c>
      <c r="P358" s="1" t="str">
        <f t="shared" ca="1" si="35"/>
        <v/>
      </c>
    </row>
    <row r="359" spans="1:16">
      <c r="A359" s="34">
        <v>357</v>
      </c>
      <c r="B359" s="48"/>
      <c r="C359" s="7"/>
      <c r="D359" s="7" t="str">
        <f t="shared" si="31"/>
        <v/>
      </c>
      <c r="E359" s="7"/>
      <c r="F359" s="19" t="str">
        <f t="shared" si="33"/>
        <v/>
      </c>
      <c r="G359" s="39"/>
      <c r="H359" s="7" t="str">
        <f t="shared" si="32"/>
        <v>空</v>
      </c>
      <c r="I359" s="23"/>
      <c r="J359" s="21"/>
      <c r="K359" s="7"/>
      <c r="L359" s="7"/>
      <c r="M359" s="9"/>
      <c r="N359" s="10"/>
      <c r="O359" s="18" t="e">
        <f t="shared" ca="1" si="34"/>
        <v>#VALUE!</v>
      </c>
      <c r="P359" s="1" t="str">
        <f t="shared" ca="1" si="35"/>
        <v/>
      </c>
    </row>
    <row r="360" spans="1:16">
      <c r="A360" s="34">
        <v>358</v>
      </c>
      <c r="B360" s="48"/>
      <c r="C360" s="7"/>
      <c r="D360" s="7" t="str">
        <f t="shared" si="31"/>
        <v/>
      </c>
      <c r="E360" s="7"/>
      <c r="F360" s="19" t="str">
        <f t="shared" si="33"/>
        <v/>
      </c>
      <c r="G360" s="39"/>
      <c r="H360" s="7" t="str">
        <f t="shared" si="32"/>
        <v>空</v>
      </c>
      <c r="I360" s="23"/>
      <c r="J360" s="21"/>
      <c r="K360" s="7"/>
      <c r="L360" s="7"/>
      <c r="M360" s="9"/>
      <c r="N360" s="10"/>
      <c r="O360" s="18" t="e">
        <f t="shared" ca="1" si="34"/>
        <v>#VALUE!</v>
      </c>
      <c r="P360" s="1" t="str">
        <f t="shared" ca="1" si="35"/>
        <v/>
      </c>
    </row>
    <row r="361" spans="1:16">
      <c r="A361" s="34">
        <v>359</v>
      </c>
      <c r="B361" s="48"/>
      <c r="C361" s="7"/>
      <c r="D361" s="7" t="str">
        <f t="shared" si="31"/>
        <v/>
      </c>
      <c r="E361" s="7"/>
      <c r="F361" s="19" t="str">
        <f t="shared" si="33"/>
        <v/>
      </c>
      <c r="G361" s="39"/>
      <c r="H361" s="7" t="str">
        <f t="shared" si="32"/>
        <v>空</v>
      </c>
      <c r="I361" s="23"/>
      <c r="J361" s="21"/>
      <c r="K361" s="7"/>
      <c r="L361" s="7"/>
      <c r="M361" s="9"/>
      <c r="N361" s="10"/>
      <c r="O361" s="18" t="e">
        <f t="shared" ca="1" si="34"/>
        <v>#VALUE!</v>
      </c>
      <c r="P361" s="1" t="str">
        <f t="shared" ca="1" si="35"/>
        <v/>
      </c>
    </row>
    <row r="362" spans="1:16">
      <c r="A362" s="34">
        <v>360</v>
      </c>
      <c r="B362" s="48"/>
      <c r="C362" s="7"/>
      <c r="D362" s="7" t="str">
        <f t="shared" si="31"/>
        <v/>
      </c>
      <c r="E362" s="7"/>
      <c r="F362" s="19" t="str">
        <f t="shared" si="33"/>
        <v/>
      </c>
      <c r="G362" s="39"/>
      <c r="H362" s="7" t="str">
        <f t="shared" si="32"/>
        <v>空</v>
      </c>
      <c r="I362" s="23"/>
      <c r="J362" s="21"/>
      <c r="K362" s="7"/>
      <c r="L362" s="7"/>
      <c r="M362" s="9"/>
      <c r="N362" s="10"/>
      <c r="O362" s="18" t="e">
        <f t="shared" ca="1" si="34"/>
        <v>#VALUE!</v>
      </c>
      <c r="P362" s="1" t="str">
        <f t="shared" ca="1" si="35"/>
        <v/>
      </c>
    </row>
    <row r="363" spans="1:16">
      <c r="A363" s="34">
        <v>361</v>
      </c>
      <c r="B363" s="48"/>
      <c r="C363" s="7"/>
      <c r="D363" s="7" t="str">
        <f t="shared" si="31"/>
        <v/>
      </c>
      <c r="E363" s="7"/>
      <c r="F363" s="19" t="str">
        <f t="shared" si="33"/>
        <v/>
      </c>
      <c r="G363" s="39"/>
      <c r="H363" s="7" t="str">
        <f t="shared" si="32"/>
        <v>空</v>
      </c>
      <c r="I363" s="23"/>
      <c r="J363" s="21"/>
      <c r="K363" s="7"/>
      <c r="L363" s="7"/>
      <c r="M363" s="9"/>
      <c r="N363" s="10"/>
      <c r="O363" s="18" t="e">
        <f t="shared" ca="1" si="34"/>
        <v>#VALUE!</v>
      </c>
      <c r="P363" s="1" t="str">
        <f t="shared" ca="1" si="35"/>
        <v/>
      </c>
    </row>
    <row r="364" spans="1:16">
      <c r="A364" s="34">
        <v>362</v>
      </c>
      <c r="B364" s="48"/>
      <c r="C364" s="7"/>
      <c r="D364" s="7" t="str">
        <f t="shared" si="31"/>
        <v/>
      </c>
      <c r="E364" s="7"/>
      <c r="F364" s="19" t="str">
        <f t="shared" si="33"/>
        <v/>
      </c>
      <c r="G364" s="39"/>
      <c r="H364" s="7" t="str">
        <f t="shared" si="32"/>
        <v>空</v>
      </c>
      <c r="I364" s="23"/>
      <c r="J364" s="21"/>
      <c r="K364" s="7"/>
      <c r="L364" s="7"/>
      <c r="M364" s="9"/>
      <c r="N364" s="10"/>
      <c r="O364" s="18" t="e">
        <f t="shared" ca="1" si="34"/>
        <v>#VALUE!</v>
      </c>
      <c r="P364" s="1" t="str">
        <f t="shared" ca="1" si="35"/>
        <v/>
      </c>
    </row>
    <row r="365" spans="1:16">
      <c r="A365" s="34">
        <v>363</v>
      </c>
      <c r="B365" s="48"/>
      <c r="C365" s="7"/>
      <c r="D365" s="7" t="str">
        <f t="shared" si="31"/>
        <v/>
      </c>
      <c r="E365" s="7"/>
      <c r="F365" s="19" t="str">
        <f t="shared" si="33"/>
        <v/>
      </c>
      <c r="G365" s="39"/>
      <c r="H365" s="7" t="str">
        <f t="shared" si="32"/>
        <v>空</v>
      </c>
      <c r="I365" s="23"/>
      <c r="J365" s="21"/>
      <c r="K365" s="7"/>
      <c r="L365" s="7"/>
      <c r="M365" s="9"/>
      <c r="N365" s="10"/>
      <c r="O365" s="18" t="e">
        <f t="shared" ca="1" si="34"/>
        <v>#VALUE!</v>
      </c>
      <c r="P365" s="1" t="str">
        <f t="shared" ca="1" si="35"/>
        <v/>
      </c>
    </row>
    <row r="366" spans="1:16">
      <c r="A366" s="34">
        <v>364</v>
      </c>
      <c r="B366" s="48"/>
      <c r="C366" s="7"/>
      <c r="D366" s="7" t="str">
        <f t="shared" si="31"/>
        <v/>
      </c>
      <c r="E366" s="7"/>
      <c r="F366" s="19" t="str">
        <f t="shared" si="33"/>
        <v/>
      </c>
      <c r="G366" s="39"/>
      <c r="H366" s="7" t="str">
        <f t="shared" si="32"/>
        <v>空</v>
      </c>
      <c r="I366" s="23"/>
      <c r="J366" s="21"/>
      <c r="K366" s="7"/>
      <c r="L366" s="7"/>
      <c r="M366" s="9"/>
      <c r="N366" s="10"/>
      <c r="O366" s="18" t="e">
        <f t="shared" ca="1" si="34"/>
        <v>#VALUE!</v>
      </c>
      <c r="P366" s="1" t="str">
        <f t="shared" ca="1" si="35"/>
        <v/>
      </c>
    </row>
    <row r="367" spans="1:16">
      <c r="A367" s="34">
        <v>365</v>
      </c>
      <c r="B367" s="48"/>
      <c r="C367" s="7"/>
      <c r="D367" s="7" t="str">
        <f t="shared" si="31"/>
        <v/>
      </c>
      <c r="E367" s="7"/>
      <c r="F367" s="19" t="str">
        <f t="shared" si="33"/>
        <v/>
      </c>
      <c r="G367" s="39"/>
      <c r="H367" s="7" t="str">
        <f t="shared" si="32"/>
        <v>空</v>
      </c>
      <c r="I367" s="23"/>
      <c r="J367" s="21"/>
      <c r="K367" s="7"/>
      <c r="L367" s="7"/>
      <c r="M367" s="9"/>
      <c r="N367" s="10"/>
      <c r="O367" s="18" t="e">
        <f t="shared" ca="1" si="34"/>
        <v>#VALUE!</v>
      </c>
      <c r="P367" s="1" t="str">
        <f t="shared" ca="1" si="35"/>
        <v/>
      </c>
    </row>
    <row r="368" spans="1:16">
      <c r="A368" s="34">
        <v>366</v>
      </c>
      <c r="B368" s="48"/>
      <c r="C368" s="7"/>
      <c r="D368" s="7" t="str">
        <f t="shared" si="31"/>
        <v/>
      </c>
      <c r="E368" s="7"/>
      <c r="F368" s="19" t="str">
        <f t="shared" si="33"/>
        <v/>
      </c>
      <c r="G368" s="39"/>
      <c r="H368" s="7" t="str">
        <f t="shared" si="32"/>
        <v>空</v>
      </c>
      <c r="I368" s="23"/>
      <c r="J368" s="21"/>
      <c r="K368" s="7"/>
      <c r="L368" s="7"/>
      <c r="M368" s="9"/>
      <c r="N368" s="10"/>
      <c r="O368" s="18" t="e">
        <f t="shared" ca="1" si="34"/>
        <v>#VALUE!</v>
      </c>
      <c r="P368" s="1" t="str">
        <f t="shared" ca="1" si="35"/>
        <v/>
      </c>
    </row>
    <row r="369" spans="1:16">
      <c r="A369" s="34">
        <v>367</v>
      </c>
      <c r="B369" s="48"/>
      <c r="C369" s="7"/>
      <c r="D369" s="7" t="str">
        <f t="shared" si="31"/>
        <v/>
      </c>
      <c r="E369" s="7"/>
      <c r="F369" s="19" t="str">
        <f t="shared" si="33"/>
        <v/>
      </c>
      <c r="G369" s="39"/>
      <c r="H369" s="7" t="str">
        <f t="shared" si="32"/>
        <v>空</v>
      </c>
      <c r="I369" s="23"/>
      <c r="J369" s="21"/>
      <c r="K369" s="7"/>
      <c r="L369" s="7"/>
      <c r="M369" s="9"/>
      <c r="N369" s="10"/>
      <c r="O369" s="18" t="e">
        <f t="shared" ca="1" si="34"/>
        <v>#VALUE!</v>
      </c>
      <c r="P369" s="1" t="str">
        <f t="shared" ca="1" si="35"/>
        <v/>
      </c>
    </row>
    <row r="370" spans="1:16">
      <c r="A370" s="34">
        <v>368</v>
      </c>
      <c r="B370" s="48"/>
      <c r="C370" s="7"/>
      <c r="D370" s="7" t="str">
        <f t="shared" si="31"/>
        <v/>
      </c>
      <c r="E370" s="7"/>
      <c r="F370" s="19" t="str">
        <f t="shared" si="33"/>
        <v/>
      </c>
      <c r="G370" s="39"/>
      <c r="H370" s="7" t="str">
        <f t="shared" si="32"/>
        <v>空</v>
      </c>
      <c r="I370" s="23"/>
      <c r="J370" s="21"/>
      <c r="K370" s="7"/>
      <c r="L370" s="7"/>
      <c r="M370" s="9"/>
      <c r="N370" s="10"/>
      <c r="O370" s="18" t="e">
        <f t="shared" ca="1" si="34"/>
        <v>#VALUE!</v>
      </c>
      <c r="P370" s="1" t="str">
        <f t="shared" ca="1" si="35"/>
        <v/>
      </c>
    </row>
    <row r="371" spans="1:16">
      <c r="A371" s="34">
        <v>369</v>
      </c>
      <c r="B371" s="48"/>
      <c r="C371" s="7"/>
      <c r="D371" s="7" t="str">
        <f t="shared" si="31"/>
        <v/>
      </c>
      <c r="E371" s="7"/>
      <c r="F371" s="19" t="str">
        <f t="shared" si="33"/>
        <v/>
      </c>
      <c r="G371" s="39"/>
      <c r="H371" s="7" t="str">
        <f t="shared" si="32"/>
        <v>空</v>
      </c>
      <c r="I371" s="23"/>
      <c r="J371" s="21"/>
      <c r="K371" s="7"/>
      <c r="L371" s="7"/>
      <c r="M371" s="9"/>
      <c r="N371" s="10"/>
      <c r="O371" s="18" t="e">
        <f t="shared" ca="1" si="34"/>
        <v>#VALUE!</v>
      </c>
      <c r="P371" s="1" t="str">
        <f t="shared" ca="1" si="35"/>
        <v/>
      </c>
    </row>
    <row r="372" spans="1:16">
      <c r="A372" s="34">
        <v>370</v>
      </c>
      <c r="B372" s="48"/>
      <c r="C372" s="7"/>
      <c r="D372" s="7" t="str">
        <f t="shared" si="31"/>
        <v/>
      </c>
      <c r="E372" s="7"/>
      <c r="F372" s="19" t="str">
        <f t="shared" si="33"/>
        <v/>
      </c>
      <c r="G372" s="39"/>
      <c r="H372" s="7" t="str">
        <f t="shared" si="32"/>
        <v>空</v>
      </c>
      <c r="I372" s="23"/>
      <c r="J372" s="21"/>
      <c r="K372" s="7"/>
      <c r="L372" s="7"/>
      <c r="M372" s="9"/>
      <c r="N372" s="10"/>
      <c r="O372" s="18" t="e">
        <f t="shared" ca="1" si="34"/>
        <v>#VALUE!</v>
      </c>
      <c r="P372" s="1" t="str">
        <f t="shared" ca="1" si="35"/>
        <v/>
      </c>
    </row>
    <row r="373" spans="1:16">
      <c r="A373" s="34">
        <v>371</v>
      </c>
      <c r="B373" s="48"/>
      <c r="C373" s="7"/>
      <c r="D373" s="7" t="str">
        <f t="shared" si="31"/>
        <v/>
      </c>
      <c r="E373" s="7"/>
      <c r="F373" s="19" t="str">
        <f t="shared" si="33"/>
        <v/>
      </c>
      <c r="G373" s="39"/>
      <c r="H373" s="7" t="str">
        <f t="shared" si="32"/>
        <v>空</v>
      </c>
      <c r="I373" s="23"/>
      <c r="J373" s="21"/>
      <c r="K373" s="7"/>
      <c r="L373" s="7"/>
      <c r="M373" s="9"/>
      <c r="N373" s="10"/>
      <c r="O373" s="18" t="e">
        <f t="shared" ca="1" si="34"/>
        <v>#VALUE!</v>
      </c>
      <c r="P373" s="1" t="str">
        <f t="shared" ca="1" si="35"/>
        <v/>
      </c>
    </row>
    <row r="374" spans="1:16">
      <c r="A374" s="34">
        <v>372</v>
      </c>
      <c r="B374" s="48"/>
      <c r="C374" s="7"/>
      <c r="D374" s="7" t="str">
        <f t="shared" si="31"/>
        <v/>
      </c>
      <c r="E374" s="7"/>
      <c r="F374" s="19" t="str">
        <f t="shared" si="33"/>
        <v/>
      </c>
      <c r="G374" s="39"/>
      <c r="H374" s="7" t="str">
        <f t="shared" si="32"/>
        <v>空</v>
      </c>
      <c r="I374" s="23"/>
      <c r="J374" s="21"/>
      <c r="K374" s="7"/>
      <c r="L374" s="7"/>
      <c r="M374" s="9"/>
      <c r="N374" s="10"/>
      <c r="O374" s="18" t="e">
        <f t="shared" ca="1" si="34"/>
        <v>#VALUE!</v>
      </c>
      <c r="P374" s="1" t="str">
        <f t="shared" ca="1" si="35"/>
        <v/>
      </c>
    </row>
    <row r="375" spans="1:16">
      <c r="A375" s="34">
        <v>373</v>
      </c>
      <c r="B375" s="48"/>
      <c r="C375" s="7"/>
      <c r="D375" s="7" t="str">
        <f t="shared" si="31"/>
        <v/>
      </c>
      <c r="E375" s="7"/>
      <c r="F375" s="19" t="str">
        <f t="shared" si="33"/>
        <v/>
      </c>
      <c r="G375" s="39"/>
      <c r="H375" s="7" t="str">
        <f t="shared" si="32"/>
        <v>空</v>
      </c>
      <c r="I375" s="23"/>
      <c r="J375" s="21"/>
      <c r="K375" s="7"/>
      <c r="L375" s="7"/>
      <c r="M375" s="9"/>
      <c r="N375" s="10"/>
      <c r="O375" s="18" t="e">
        <f t="shared" ca="1" si="34"/>
        <v>#VALUE!</v>
      </c>
      <c r="P375" s="1" t="str">
        <f t="shared" ca="1" si="35"/>
        <v/>
      </c>
    </row>
    <row r="376" spans="1:16">
      <c r="A376" s="34">
        <v>374</v>
      </c>
      <c r="B376" s="48"/>
      <c r="C376" s="7"/>
      <c r="D376" s="7" t="str">
        <f t="shared" si="31"/>
        <v/>
      </c>
      <c r="E376" s="7"/>
      <c r="F376" s="19" t="str">
        <f t="shared" si="33"/>
        <v/>
      </c>
      <c r="G376" s="39"/>
      <c r="H376" s="7" t="str">
        <f t="shared" si="32"/>
        <v>空</v>
      </c>
      <c r="I376" s="23"/>
      <c r="J376" s="21"/>
      <c r="K376" s="7"/>
      <c r="L376" s="7"/>
      <c r="M376" s="9"/>
      <c r="N376" s="10"/>
      <c r="O376" s="18" t="e">
        <f t="shared" ca="1" si="34"/>
        <v>#VALUE!</v>
      </c>
      <c r="P376" s="1" t="str">
        <f t="shared" ca="1" si="35"/>
        <v/>
      </c>
    </row>
    <row r="377" spans="1:16">
      <c r="A377" s="34">
        <v>375</v>
      </c>
      <c r="B377" s="48"/>
      <c r="C377" s="7"/>
      <c r="D377" s="7" t="str">
        <f t="shared" si="31"/>
        <v/>
      </c>
      <c r="E377" s="7"/>
      <c r="F377" s="19" t="str">
        <f t="shared" si="33"/>
        <v/>
      </c>
      <c r="G377" s="39"/>
      <c r="H377" s="7" t="str">
        <f t="shared" si="32"/>
        <v>空</v>
      </c>
      <c r="I377" s="23"/>
      <c r="J377" s="21"/>
      <c r="K377" s="7"/>
      <c r="L377" s="7"/>
      <c r="M377" s="9"/>
      <c r="N377" s="10"/>
      <c r="O377" s="18" t="e">
        <f t="shared" ca="1" si="34"/>
        <v>#VALUE!</v>
      </c>
      <c r="P377" s="1" t="str">
        <f t="shared" ca="1" si="35"/>
        <v/>
      </c>
    </row>
    <row r="378" spans="1:16">
      <c r="A378" s="34">
        <v>376</v>
      </c>
      <c r="B378" s="48"/>
      <c r="C378" s="7"/>
      <c r="D378" s="7" t="str">
        <f t="shared" si="31"/>
        <v/>
      </c>
      <c r="E378" s="7"/>
      <c r="F378" s="19" t="str">
        <f t="shared" si="33"/>
        <v/>
      </c>
      <c r="G378" s="39"/>
      <c r="H378" s="7" t="str">
        <f t="shared" si="32"/>
        <v>空</v>
      </c>
      <c r="I378" s="23"/>
      <c r="J378" s="21"/>
      <c r="K378" s="7"/>
      <c r="L378" s="7"/>
      <c r="M378" s="9"/>
      <c r="N378" s="10"/>
      <c r="O378" s="18" t="e">
        <f t="shared" ca="1" si="34"/>
        <v>#VALUE!</v>
      </c>
      <c r="P378" s="1" t="str">
        <f t="shared" ca="1" si="35"/>
        <v/>
      </c>
    </row>
    <row r="379" spans="1:16">
      <c r="A379" s="34">
        <v>377</v>
      </c>
      <c r="B379" s="48"/>
      <c r="C379" s="7"/>
      <c r="D379" s="7" t="str">
        <f t="shared" si="31"/>
        <v/>
      </c>
      <c r="E379" s="7"/>
      <c r="F379" s="19" t="str">
        <f t="shared" si="33"/>
        <v/>
      </c>
      <c r="G379" s="39"/>
      <c r="H379" s="7" t="str">
        <f t="shared" si="32"/>
        <v>空</v>
      </c>
      <c r="I379" s="23"/>
      <c r="J379" s="21"/>
      <c r="K379" s="7"/>
      <c r="L379" s="7"/>
      <c r="M379" s="9"/>
      <c r="N379" s="10"/>
      <c r="O379" s="18" t="e">
        <f t="shared" ca="1" si="34"/>
        <v>#VALUE!</v>
      </c>
      <c r="P379" s="1" t="str">
        <f t="shared" ca="1" si="35"/>
        <v/>
      </c>
    </row>
    <row r="380" spans="1:16">
      <c r="A380" s="34">
        <v>378</v>
      </c>
      <c r="B380" s="48"/>
      <c r="C380" s="7"/>
      <c r="D380" s="7" t="str">
        <f t="shared" ref="D380:D443" si="36">IF(B380="","","MSC箱")</f>
        <v/>
      </c>
      <c r="E380" s="7"/>
      <c r="F380" s="19" t="str">
        <f t="shared" si="33"/>
        <v/>
      </c>
      <c r="G380" s="39"/>
      <c r="H380" s="7" t="str">
        <f t="shared" ref="H380:H443" si="37">IF(I380="","空","重")</f>
        <v>空</v>
      </c>
      <c r="I380" s="23"/>
      <c r="J380" s="21"/>
      <c r="K380" s="7"/>
      <c r="L380" s="7"/>
      <c r="M380" s="9"/>
      <c r="N380" s="10"/>
      <c r="O380" s="18" t="e">
        <f t="shared" ca="1" si="34"/>
        <v>#VALUE!</v>
      </c>
      <c r="P380" s="1" t="str">
        <f t="shared" ca="1" si="35"/>
        <v/>
      </c>
    </row>
    <row r="381" spans="1:16">
      <c r="A381" s="34">
        <v>379</v>
      </c>
      <c r="B381" s="48"/>
      <c r="C381" s="7"/>
      <c r="D381" s="7" t="str">
        <f t="shared" si="36"/>
        <v/>
      </c>
      <c r="E381" s="7"/>
      <c r="F381" s="19" t="str">
        <f t="shared" ref="F381:F444" si="38">IF(ISNONTEXT(B381),"","请输入日期")</f>
        <v/>
      </c>
      <c r="G381" s="39"/>
      <c r="H381" s="7" t="str">
        <f t="shared" si="37"/>
        <v>空</v>
      </c>
      <c r="I381" s="23"/>
      <c r="J381" s="21"/>
      <c r="K381" s="7"/>
      <c r="L381" s="7"/>
      <c r="M381" s="9"/>
      <c r="N381" s="10"/>
      <c r="O381" s="18" t="e">
        <f t="shared" ca="1" si="34"/>
        <v>#VALUE!</v>
      </c>
      <c r="P381" s="1" t="str">
        <f t="shared" ca="1" si="35"/>
        <v/>
      </c>
    </row>
    <row r="382" spans="1:16">
      <c r="A382" s="34">
        <v>380</v>
      </c>
      <c r="B382" s="48"/>
      <c r="C382" s="7"/>
      <c r="D382" s="7" t="str">
        <f t="shared" si="36"/>
        <v/>
      </c>
      <c r="E382" s="7"/>
      <c r="F382" s="19" t="str">
        <f t="shared" si="38"/>
        <v/>
      </c>
      <c r="G382" s="39"/>
      <c r="H382" s="7" t="str">
        <f t="shared" si="37"/>
        <v>空</v>
      </c>
      <c r="I382" s="23"/>
      <c r="J382" s="21"/>
      <c r="K382" s="7"/>
      <c r="L382" s="7"/>
      <c r="M382" s="9"/>
      <c r="N382" s="10"/>
      <c r="O382" s="18" t="e">
        <f t="shared" ca="1" si="34"/>
        <v>#VALUE!</v>
      </c>
      <c r="P382" s="1" t="str">
        <f t="shared" ca="1" si="35"/>
        <v/>
      </c>
    </row>
    <row r="383" spans="1:16">
      <c r="A383" s="34">
        <v>381</v>
      </c>
      <c r="B383" s="48"/>
      <c r="C383" s="7"/>
      <c r="D383" s="7" t="str">
        <f t="shared" si="36"/>
        <v/>
      </c>
      <c r="E383" s="7"/>
      <c r="F383" s="19" t="str">
        <f t="shared" si="38"/>
        <v/>
      </c>
      <c r="G383" s="39"/>
      <c r="H383" s="7" t="str">
        <f t="shared" si="37"/>
        <v>空</v>
      </c>
      <c r="I383" s="23"/>
      <c r="J383" s="21"/>
      <c r="K383" s="7"/>
      <c r="L383" s="7"/>
      <c r="M383" s="9"/>
      <c r="N383" s="10"/>
      <c r="O383" s="18" t="e">
        <f t="shared" ca="1" si="34"/>
        <v>#VALUE!</v>
      </c>
      <c r="P383" s="1" t="str">
        <f t="shared" ca="1" si="35"/>
        <v/>
      </c>
    </row>
    <row r="384" spans="1:16">
      <c r="A384" s="34">
        <v>382</v>
      </c>
      <c r="B384" s="48"/>
      <c r="C384" s="7"/>
      <c r="D384" s="7" t="str">
        <f t="shared" si="36"/>
        <v/>
      </c>
      <c r="E384" s="7"/>
      <c r="F384" s="19" t="str">
        <f t="shared" si="38"/>
        <v/>
      </c>
      <c r="G384" s="39"/>
      <c r="H384" s="7" t="str">
        <f t="shared" si="37"/>
        <v>空</v>
      </c>
      <c r="I384" s="23"/>
      <c r="J384" s="21"/>
      <c r="K384" s="7"/>
      <c r="L384" s="7"/>
      <c r="M384" s="9"/>
      <c r="N384" s="10"/>
      <c r="O384" s="18" t="e">
        <f t="shared" ca="1" si="34"/>
        <v>#VALUE!</v>
      </c>
      <c r="P384" s="1" t="str">
        <f t="shared" ca="1" si="35"/>
        <v/>
      </c>
    </row>
    <row r="385" spans="1:16">
      <c r="A385" s="34">
        <v>383</v>
      </c>
      <c r="B385" s="48"/>
      <c r="C385" s="7"/>
      <c r="D385" s="7" t="str">
        <f t="shared" si="36"/>
        <v/>
      </c>
      <c r="E385" s="7"/>
      <c r="F385" s="19" t="str">
        <f t="shared" si="38"/>
        <v/>
      </c>
      <c r="G385" s="39"/>
      <c r="H385" s="7" t="str">
        <f t="shared" si="37"/>
        <v>空</v>
      </c>
      <c r="I385" s="23"/>
      <c r="J385" s="21"/>
      <c r="K385" s="7"/>
      <c r="L385" s="7"/>
      <c r="M385" s="9"/>
      <c r="N385" s="10"/>
      <c r="O385" s="18" t="e">
        <f t="shared" ref="O385:O448" ca="1" si="39">IF(ISNONTEXT(J385),DATEDIF(F385,TODAY(),"d")&amp;"天","出场")</f>
        <v>#VALUE!</v>
      </c>
      <c r="P385" s="1" t="str">
        <f t="shared" ref="P385:P448" ca="1" si="40">IF(I385="","",IF(TODAY()-I385&gt;30,"超过"&amp;(TODAY()-I385)&amp;"未进场",""))</f>
        <v/>
      </c>
    </row>
    <row r="386" spans="1:16">
      <c r="A386" s="34">
        <v>384</v>
      </c>
      <c r="B386" s="48"/>
      <c r="C386" s="7"/>
      <c r="D386" s="7" t="str">
        <f t="shared" si="36"/>
        <v/>
      </c>
      <c r="E386" s="7"/>
      <c r="F386" s="19" t="str">
        <f t="shared" si="38"/>
        <v/>
      </c>
      <c r="G386" s="39"/>
      <c r="H386" s="7" t="str">
        <f t="shared" si="37"/>
        <v>空</v>
      </c>
      <c r="I386" s="23"/>
      <c r="J386" s="21"/>
      <c r="K386" s="7"/>
      <c r="L386" s="7"/>
      <c r="M386" s="9"/>
      <c r="N386" s="10"/>
      <c r="O386" s="18" t="e">
        <f t="shared" ca="1" si="39"/>
        <v>#VALUE!</v>
      </c>
      <c r="P386" s="1" t="str">
        <f t="shared" ca="1" si="40"/>
        <v/>
      </c>
    </row>
    <row r="387" spans="1:16">
      <c r="A387" s="34">
        <v>385</v>
      </c>
      <c r="B387" s="48"/>
      <c r="C387" s="7"/>
      <c r="D387" s="7" t="str">
        <f t="shared" si="36"/>
        <v/>
      </c>
      <c r="E387" s="7"/>
      <c r="F387" s="19" t="str">
        <f t="shared" si="38"/>
        <v/>
      </c>
      <c r="G387" s="39"/>
      <c r="H387" s="7" t="str">
        <f t="shared" si="37"/>
        <v>空</v>
      </c>
      <c r="I387" s="23"/>
      <c r="J387" s="21"/>
      <c r="K387" s="7"/>
      <c r="L387" s="7"/>
      <c r="M387" s="9"/>
      <c r="N387" s="10"/>
      <c r="O387" s="18" t="e">
        <f t="shared" ca="1" si="39"/>
        <v>#VALUE!</v>
      </c>
      <c r="P387" s="1" t="str">
        <f t="shared" ca="1" si="40"/>
        <v/>
      </c>
    </row>
    <row r="388" spans="1:16">
      <c r="A388" s="34">
        <v>386</v>
      </c>
      <c r="B388" s="48"/>
      <c r="C388" s="7"/>
      <c r="D388" s="7" t="str">
        <f t="shared" si="36"/>
        <v/>
      </c>
      <c r="E388" s="7"/>
      <c r="F388" s="19" t="str">
        <f t="shared" si="38"/>
        <v/>
      </c>
      <c r="G388" s="39"/>
      <c r="H388" s="7" t="str">
        <f t="shared" si="37"/>
        <v>空</v>
      </c>
      <c r="I388" s="23"/>
      <c r="J388" s="21"/>
      <c r="K388" s="7"/>
      <c r="L388" s="7"/>
      <c r="M388" s="9"/>
      <c r="N388" s="10"/>
      <c r="O388" s="18" t="e">
        <f t="shared" ca="1" si="39"/>
        <v>#VALUE!</v>
      </c>
      <c r="P388" s="1" t="str">
        <f t="shared" ca="1" si="40"/>
        <v/>
      </c>
    </row>
    <row r="389" spans="1:16">
      <c r="A389" s="34">
        <v>387</v>
      </c>
      <c r="B389" s="48"/>
      <c r="C389" s="7"/>
      <c r="D389" s="7" t="str">
        <f t="shared" si="36"/>
        <v/>
      </c>
      <c r="E389" s="7"/>
      <c r="F389" s="19" t="str">
        <f t="shared" si="38"/>
        <v/>
      </c>
      <c r="G389" s="39"/>
      <c r="H389" s="7" t="str">
        <f t="shared" si="37"/>
        <v>空</v>
      </c>
      <c r="I389" s="23"/>
      <c r="J389" s="21"/>
      <c r="K389" s="7"/>
      <c r="L389" s="7"/>
      <c r="M389" s="9"/>
      <c r="N389" s="10"/>
      <c r="O389" s="18" t="e">
        <f t="shared" ca="1" si="39"/>
        <v>#VALUE!</v>
      </c>
      <c r="P389" s="1" t="str">
        <f t="shared" ca="1" si="40"/>
        <v/>
      </c>
    </row>
    <row r="390" spans="1:16">
      <c r="A390" s="34">
        <v>388</v>
      </c>
      <c r="B390" s="48"/>
      <c r="C390" s="7"/>
      <c r="D390" s="7" t="str">
        <f t="shared" si="36"/>
        <v/>
      </c>
      <c r="E390" s="7"/>
      <c r="F390" s="19" t="str">
        <f t="shared" si="38"/>
        <v/>
      </c>
      <c r="G390" s="39"/>
      <c r="H390" s="7" t="str">
        <f t="shared" si="37"/>
        <v>空</v>
      </c>
      <c r="I390" s="23"/>
      <c r="J390" s="21"/>
      <c r="K390" s="7"/>
      <c r="L390" s="7"/>
      <c r="M390" s="9"/>
      <c r="N390" s="10"/>
      <c r="O390" s="18" t="e">
        <f t="shared" ca="1" si="39"/>
        <v>#VALUE!</v>
      </c>
      <c r="P390" s="1" t="str">
        <f t="shared" ca="1" si="40"/>
        <v/>
      </c>
    </row>
    <row r="391" spans="1:16">
      <c r="A391" s="34">
        <v>389</v>
      </c>
      <c r="B391" s="48"/>
      <c r="C391" s="7"/>
      <c r="D391" s="7" t="str">
        <f t="shared" si="36"/>
        <v/>
      </c>
      <c r="E391" s="7"/>
      <c r="F391" s="19" t="str">
        <f t="shared" si="38"/>
        <v/>
      </c>
      <c r="G391" s="39"/>
      <c r="H391" s="7" t="str">
        <f t="shared" si="37"/>
        <v>空</v>
      </c>
      <c r="I391" s="23"/>
      <c r="J391" s="21"/>
      <c r="K391" s="7"/>
      <c r="L391" s="7"/>
      <c r="M391" s="9"/>
      <c r="N391" s="10"/>
      <c r="O391" s="18" t="e">
        <f t="shared" ca="1" si="39"/>
        <v>#VALUE!</v>
      </c>
      <c r="P391" s="1" t="str">
        <f t="shared" ca="1" si="40"/>
        <v/>
      </c>
    </row>
    <row r="392" spans="1:16">
      <c r="A392" s="34">
        <v>390</v>
      </c>
      <c r="B392" s="48"/>
      <c r="C392" s="7"/>
      <c r="D392" s="7" t="str">
        <f t="shared" si="36"/>
        <v/>
      </c>
      <c r="E392" s="7"/>
      <c r="F392" s="19" t="str">
        <f t="shared" si="38"/>
        <v/>
      </c>
      <c r="G392" s="39"/>
      <c r="H392" s="7" t="str">
        <f t="shared" si="37"/>
        <v>空</v>
      </c>
      <c r="I392" s="23"/>
      <c r="J392" s="21"/>
      <c r="K392" s="7"/>
      <c r="L392" s="7"/>
      <c r="M392" s="9"/>
      <c r="N392" s="10"/>
      <c r="O392" s="18" t="e">
        <f t="shared" ca="1" si="39"/>
        <v>#VALUE!</v>
      </c>
      <c r="P392" s="1" t="str">
        <f t="shared" ca="1" si="40"/>
        <v/>
      </c>
    </row>
    <row r="393" spans="1:16">
      <c r="A393" s="34">
        <v>391</v>
      </c>
      <c r="B393" s="48"/>
      <c r="C393" s="7"/>
      <c r="D393" s="7" t="str">
        <f t="shared" si="36"/>
        <v/>
      </c>
      <c r="E393" s="7"/>
      <c r="F393" s="19" t="str">
        <f t="shared" si="38"/>
        <v/>
      </c>
      <c r="G393" s="39"/>
      <c r="H393" s="7" t="str">
        <f t="shared" si="37"/>
        <v>空</v>
      </c>
      <c r="I393" s="23"/>
      <c r="J393" s="21"/>
      <c r="K393" s="7"/>
      <c r="L393" s="7"/>
      <c r="M393" s="9"/>
      <c r="N393" s="10"/>
      <c r="O393" s="18" t="e">
        <f t="shared" ca="1" si="39"/>
        <v>#VALUE!</v>
      </c>
      <c r="P393" s="1" t="str">
        <f t="shared" ca="1" si="40"/>
        <v/>
      </c>
    </row>
    <row r="394" spans="1:16">
      <c r="A394" s="34">
        <v>392</v>
      </c>
      <c r="B394" s="48"/>
      <c r="C394" s="7"/>
      <c r="D394" s="7" t="str">
        <f t="shared" si="36"/>
        <v/>
      </c>
      <c r="E394" s="7"/>
      <c r="F394" s="19" t="str">
        <f t="shared" si="38"/>
        <v/>
      </c>
      <c r="G394" s="39"/>
      <c r="H394" s="7" t="str">
        <f t="shared" si="37"/>
        <v>空</v>
      </c>
      <c r="I394" s="23"/>
      <c r="J394" s="21"/>
      <c r="K394" s="7"/>
      <c r="L394" s="7"/>
      <c r="M394" s="9"/>
      <c r="N394" s="10"/>
      <c r="O394" s="18" t="e">
        <f t="shared" ca="1" si="39"/>
        <v>#VALUE!</v>
      </c>
      <c r="P394" s="1" t="str">
        <f t="shared" ca="1" si="40"/>
        <v/>
      </c>
    </row>
    <row r="395" spans="1:16">
      <c r="A395" s="34">
        <v>393</v>
      </c>
      <c r="B395" s="48"/>
      <c r="C395" s="7"/>
      <c r="D395" s="7" t="str">
        <f t="shared" si="36"/>
        <v/>
      </c>
      <c r="E395" s="7"/>
      <c r="F395" s="19" t="str">
        <f t="shared" si="38"/>
        <v/>
      </c>
      <c r="G395" s="39"/>
      <c r="H395" s="7" t="str">
        <f t="shared" si="37"/>
        <v>空</v>
      </c>
      <c r="I395" s="23"/>
      <c r="J395" s="21"/>
      <c r="K395" s="7"/>
      <c r="L395" s="7"/>
      <c r="M395" s="9"/>
      <c r="N395" s="10"/>
      <c r="O395" s="18" t="e">
        <f t="shared" ca="1" si="39"/>
        <v>#VALUE!</v>
      </c>
      <c r="P395" s="1" t="str">
        <f t="shared" ca="1" si="40"/>
        <v/>
      </c>
    </row>
    <row r="396" spans="1:16">
      <c r="A396" s="34">
        <v>394</v>
      </c>
      <c r="B396" s="48"/>
      <c r="C396" s="7"/>
      <c r="D396" s="7" t="str">
        <f t="shared" si="36"/>
        <v/>
      </c>
      <c r="E396" s="7"/>
      <c r="F396" s="19" t="str">
        <f t="shared" si="38"/>
        <v/>
      </c>
      <c r="G396" s="39"/>
      <c r="H396" s="7" t="str">
        <f t="shared" si="37"/>
        <v>空</v>
      </c>
      <c r="I396" s="23"/>
      <c r="J396" s="21"/>
      <c r="K396" s="7"/>
      <c r="L396" s="7"/>
      <c r="M396" s="9"/>
      <c r="N396" s="10"/>
      <c r="O396" s="18" t="e">
        <f t="shared" ca="1" si="39"/>
        <v>#VALUE!</v>
      </c>
      <c r="P396" s="1" t="str">
        <f t="shared" ca="1" si="40"/>
        <v/>
      </c>
    </row>
    <row r="397" spans="1:16">
      <c r="A397" s="34">
        <v>395</v>
      </c>
      <c r="B397" s="48"/>
      <c r="C397" s="7"/>
      <c r="D397" s="7" t="str">
        <f t="shared" si="36"/>
        <v/>
      </c>
      <c r="E397" s="7"/>
      <c r="F397" s="19" t="str">
        <f t="shared" si="38"/>
        <v/>
      </c>
      <c r="G397" s="39"/>
      <c r="H397" s="7" t="str">
        <f t="shared" si="37"/>
        <v>空</v>
      </c>
      <c r="I397" s="23"/>
      <c r="J397" s="21"/>
      <c r="K397" s="7"/>
      <c r="L397" s="7"/>
      <c r="M397" s="9"/>
      <c r="N397" s="10"/>
      <c r="O397" s="18" t="e">
        <f t="shared" ca="1" si="39"/>
        <v>#VALUE!</v>
      </c>
      <c r="P397" s="1" t="str">
        <f t="shared" ca="1" si="40"/>
        <v/>
      </c>
    </row>
    <row r="398" spans="1:16">
      <c r="A398" s="34">
        <v>396</v>
      </c>
      <c r="B398" s="48"/>
      <c r="C398" s="7"/>
      <c r="D398" s="7" t="str">
        <f t="shared" si="36"/>
        <v/>
      </c>
      <c r="E398" s="7"/>
      <c r="F398" s="19" t="str">
        <f t="shared" si="38"/>
        <v/>
      </c>
      <c r="G398" s="39"/>
      <c r="H398" s="7" t="str">
        <f t="shared" si="37"/>
        <v>空</v>
      </c>
      <c r="I398" s="23"/>
      <c r="J398" s="21"/>
      <c r="K398" s="7"/>
      <c r="L398" s="7"/>
      <c r="M398" s="9"/>
      <c r="N398" s="10"/>
      <c r="O398" s="18" t="e">
        <f t="shared" ca="1" si="39"/>
        <v>#VALUE!</v>
      </c>
      <c r="P398" s="1" t="str">
        <f t="shared" ca="1" si="40"/>
        <v/>
      </c>
    </row>
    <row r="399" spans="1:16">
      <c r="A399" s="34">
        <v>397</v>
      </c>
      <c r="B399" s="48"/>
      <c r="C399" s="7"/>
      <c r="D399" s="7" t="str">
        <f t="shared" si="36"/>
        <v/>
      </c>
      <c r="E399" s="7"/>
      <c r="F399" s="19" t="str">
        <f t="shared" si="38"/>
        <v/>
      </c>
      <c r="G399" s="39"/>
      <c r="H399" s="7" t="str">
        <f t="shared" si="37"/>
        <v>空</v>
      </c>
      <c r="I399" s="23"/>
      <c r="J399" s="21"/>
      <c r="K399" s="7"/>
      <c r="L399" s="7"/>
      <c r="M399" s="9"/>
      <c r="N399" s="10"/>
      <c r="O399" s="18" t="e">
        <f t="shared" ca="1" si="39"/>
        <v>#VALUE!</v>
      </c>
      <c r="P399" s="1" t="str">
        <f t="shared" ca="1" si="40"/>
        <v/>
      </c>
    </row>
    <row r="400" spans="1:16">
      <c r="A400" s="34">
        <v>398</v>
      </c>
      <c r="B400" s="48"/>
      <c r="C400" s="7"/>
      <c r="D400" s="7" t="str">
        <f t="shared" si="36"/>
        <v/>
      </c>
      <c r="E400" s="7"/>
      <c r="F400" s="19" t="str">
        <f t="shared" si="38"/>
        <v/>
      </c>
      <c r="G400" s="39"/>
      <c r="H400" s="7" t="str">
        <f t="shared" si="37"/>
        <v>空</v>
      </c>
      <c r="I400" s="23"/>
      <c r="J400" s="21"/>
      <c r="K400" s="7"/>
      <c r="L400" s="7"/>
      <c r="M400" s="9"/>
      <c r="N400" s="10"/>
      <c r="O400" s="18" t="e">
        <f t="shared" ca="1" si="39"/>
        <v>#VALUE!</v>
      </c>
      <c r="P400" s="1" t="str">
        <f t="shared" ca="1" si="40"/>
        <v/>
      </c>
    </row>
    <row r="401" spans="1:16">
      <c r="A401" s="34">
        <v>399</v>
      </c>
      <c r="B401" s="48"/>
      <c r="C401" s="7"/>
      <c r="D401" s="7" t="str">
        <f t="shared" si="36"/>
        <v/>
      </c>
      <c r="E401" s="7"/>
      <c r="F401" s="19" t="str">
        <f t="shared" si="38"/>
        <v/>
      </c>
      <c r="G401" s="39"/>
      <c r="H401" s="7" t="str">
        <f t="shared" si="37"/>
        <v>空</v>
      </c>
      <c r="I401" s="23"/>
      <c r="J401" s="21"/>
      <c r="K401" s="7"/>
      <c r="L401" s="7"/>
      <c r="M401" s="9"/>
      <c r="N401" s="10"/>
      <c r="O401" s="18" t="e">
        <f t="shared" ca="1" si="39"/>
        <v>#VALUE!</v>
      </c>
      <c r="P401" s="1" t="str">
        <f t="shared" ca="1" si="40"/>
        <v/>
      </c>
    </row>
    <row r="402" spans="1:16">
      <c r="A402" s="34">
        <v>400</v>
      </c>
      <c r="B402" s="48"/>
      <c r="C402" s="7"/>
      <c r="D402" s="7" t="str">
        <f t="shared" si="36"/>
        <v/>
      </c>
      <c r="E402" s="7"/>
      <c r="F402" s="19" t="str">
        <f t="shared" si="38"/>
        <v/>
      </c>
      <c r="G402" s="39"/>
      <c r="H402" s="7" t="str">
        <f t="shared" si="37"/>
        <v>空</v>
      </c>
      <c r="I402" s="23"/>
      <c r="J402" s="21"/>
      <c r="K402" s="7"/>
      <c r="L402" s="7"/>
      <c r="M402" s="9"/>
      <c r="N402" s="10"/>
      <c r="O402" s="18" t="e">
        <f t="shared" ca="1" si="39"/>
        <v>#VALUE!</v>
      </c>
      <c r="P402" s="1" t="str">
        <f t="shared" ca="1" si="40"/>
        <v/>
      </c>
    </row>
    <row r="403" spans="1:16">
      <c r="A403" s="34">
        <v>401</v>
      </c>
      <c r="B403" s="48"/>
      <c r="C403" s="7"/>
      <c r="D403" s="7" t="str">
        <f t="shared" si="36"/>
        <v/>
      </c>
      <c r="E403" s="7"/>
      <c r="F403" s="19" t="str">
        <f t="shared" si="38"/>
        <v/>
      </c>
      <c r="G403" s="39"/>
      <c r="H403" s="7" t="str">
        <f t="shared" si="37"/>
        <v>空</v>
      </c>
      <c r="I403" s="23"/>
      <c r="J403" s="21"/>
      <c r="K403" s="7"/>
      <c r="L403" s="7"/>
      <c r="M403" s="9"/>
      <c r="N403" s="10"/>
      <c r="O403" s="18" t="e">
        <f t="shared" ca="1" si="39"/>
        <v>#VALUE!</v>
      </c>
      <c r="P403" s="1" t="str">
        <f t="shared" ca="1" si="40"/>
        <v/>
      </c>
    </row>
    <row r="404" spans="1:16">
      <c r="A404" s="34">
        <v>402</v>
      </c>
      <c r="B404" s="48"/>
      <c r="C404" s="7"/>
      <c r="D404" s="7" t="str">
        <f t="shared" si="36"/>
        <v/>
      </c>
      <c r="E404" s="7"/>
      <c r="F404" s="19" t="str">
        <f t="shared" si="38"/>
        <v/>
      </c>
      <c r="G404" s="39"/>
      <c r="H404" s="7" t="str">
        <f t="shared" si="37"/>
        <v>空</v>
      </c>
      <c r="I404" s="23"/>
      <c r="J404" s="21"/>
      <c r="K404" s="7"/>
      <c r="L404" s="7"/>
      <c r="M404" s="9"/>
      <c r="N404" s="10"/>
      <c r="O404" s="18" t="e">
        <f t="shared" ca="1" si="39"/>
        <v>#VALUE!</v>
      </c>
      <c r="P404" s="1" t="str">
        <f t="shared" ca="1" si="40"/>
        <v/>
      </c>
    </row>
    <row r="405" spans="1:16">
      <c r="A405" s="34">
        <v>403</v>
      </c>
      <c r="B405" s="48"/>
      <c r="C405" s="7"/>
      <c r="D405" s="7" t="str">
        <f t="shared" si="36"/>
        <v/>
      </c>
      <c r="E405" s="7"/>
      <c r="F405" s="19" t="str">
        <f t="shared" si="38"/>
        <v/>
      </c>
      <c r="G405" s="39"/>
      <c r="H405" s="7" t="str">
        <f t="shared" si="37"/>
        <v>空</v>
      </c>
      <c r="I405" s="23"/>
      <c r="J405" s="21"/>
      <c r="K405" s="7"/>
      <c r="L405" s="7"/>
      <c r="M405" s="9"/>
      <c r="N405" s="10"/>
      <c r="O405" s="18" t="e">
        <f t="shared" ca="1" si="39"/>
        <v>#VALUE!</v>
      </c>
      <c r="P405" s="1" t="str">
        <f t="shared" ca="1" si="40"/>
        <v/>
      </c>
    </row>
    <row r="406" spans="1:16">
      <c r="A406" s="34">
        <v>404</v>
      </c>
      <c r="B406" s="48"/>
      <c r="C406" s="7"/>
      <c r="D406" s="7" t="str">
        <f t="shared" si="36"/>
        <v/>
      </c>
      <c r="E406" s="7"/>
      <c r="F406" s="19" t="str">
        <f t="shared" si="38"/>
        <v/>
      </c>
      <c r="G406" s="39"/>
      <c r="H406" s="7" t="str">
        <f t="shared" si="37"/>
        <v>空</v>
      </c>
      <c r="I406" s="23"/>
      <c r="J406" s="21"/>
      <c r="K406" s="7"/>
      <c r="L406" s="7"/>
      <c r="M406" s="9"/>
      <c r="N406" s="10"/>
      <c r="O406" s="18" t="e">
        <f t="shared" ca="1" si="39"/>
        <v>#VALUE!</v>
      </c>
      <c r="P406" s="1" t="str">
        <f t="shared" ca="1" si="40"/>
        <v/>
      </c>
    </row>
    <row r="407" spans="1:16">
      <c r="A407" s="34">
        <v>405</v>
      </c>
      <c r="B407" s="48"/>
      <c r="C407" s="7"/>
      <c r="D407" s="7" t="str">
        <f t="shared" si="36"/>
        <v/>
      </c>
      <c r="E407" s="7"/>
      <c r="F407" s="19" t="str">
        <f t="shared" si="38"/>
        <v/>
      </c>
      <c r="G407" s="39"/>
      <c r="H407" s="7" t="str">
        <f t="shared" si="37"/>
        <v>空</v>
      </c>
      <c r="I407" s="23"/>
      <c r="J407" s="21"/>
      <c r="K407" s="7"/>
      <c r="L407" s="7"/>
      <c r="M407" s="9"/>
      <c r="N407" s="10"/>
      <c r="O407" s="18" t="e">
        <f t="shared" ca="1" si="39"/>
        <v>#VALUE!</v>
      </c>
      <c r="P407" s="1" t="str">
        <f t="shared" ca="1" si="40"/>
        <v/>
      </c>
    </row>
    <row r="408" spans="1:16">
      <c r="A408" s="34">
        <v>406</v>
      </c>
      <c r="B408" s="48"/>
      <c r="C408" s="7"/>
      <c r="D408" s="7" t="str">
        <f t="shared" si="36"/>
        <v/>
      </c>
      <c r="E408" s="7"/>
      <c r="F408" s="19" t="str">
        <f t="shared" si="38"/>
        <v/>
      </c>
      <c r="G408" s="39"/>
      <c r="H408" s="7" t="str">
        <f t="shared" si="37"/>
        <v>空</v>
      </c>
      <c r="I408" s="23"/>
      <c r="J408" s="21"/>
      <c r="K408" s="7"/>
      <c r="L408" s="7"/>
      <c r="M408" s="9"/>
      <c r="N408" s="10"/>
      <c r="O408" s="18" t="e">
        <f t="shared" ca="1" si="39"/>
        <v>#VALUE!</v>
      </c>
      <c r="P408" s="1" t="str">
        <f t="shared" ca="1" si="40"/>
        <v/>
      </c>
    </row>
    <row r="409" spans="1:16">
      <c r="A409" s="34">
        <v>407</v>
      </c>
      <c r="B409" s="48"/>
      <c r="C409" s="7"/>
      <c r="D409" s="7" t="str">
        <f t="shared" si="36"/>
        <v/>
      </c>
      <c r="E409" s="7"/>
      <c r="F409" s="19" t="str">
        <f t="shared" si="38"/>
        <v/>
      </c>
      <c r="G409" s="39"/>
      <c r="H409" s="7" t="str">
        <f t="shared" si="37"/>
        <v>空</v>
      </c>
      <c r="I409" s="23"/>
      <c r="J409" s="21"/>
      <c r="K409" s="7"/>
      <c r="L409" s="7"/>
      <c r="M409" s="9"/>
      <c r="N409" s="10"/>
      <c r="O409" s="18" t="e">
        <f t="shared" ca="1" si="39"/>
        <v>#VALUE!</v>
      </c>
      <c r="P409" s="1" t="str">
        <f t="shared" ca="1" si="40"/>
        <v/>
      </c>
    </row>
    <row r="410" spans="1:16">
      <c r="A410" s="34">
        <v>408</v>
      </c>
      <c r="B410" s="48"/>
      <c r="C410" s="7"/>
      <c r="D410" s="7" t="str">
        <f t="shared" si="36"/>
        <v/>
      </c>
      <c r="E410" s="7"/>
      <c r="F410" s="19" t="str">
        <f t="shared" si="38"/>
        <v/>
      </c>
      <c r="G410" s="39"/>
      <c r="H410" s="7" t="str">
        <f t="shared" si="37"/>
        <v>空</v>
      </c>
      <c r="I410" s="23"/>
      <c r="J410" s="21"/>
      <c r="K410" s="7"/>
      <c r="L410" s="7"/>
      <c r="M410" s="9"/>
      <c r="N410" s="10"/>
      <c r="O410" s="18" t="e">
        <f t="shared" ca="1" si="39"/>
        <v>#VALUE!</v>
      </c>
      <c r="P410" s="1" t="str">
        <f t="shared" ca="1" si="40"/>
        <v/>
      </c>
    </row>
    <row r="411" spans="1:16">
      <c r="A411" s="34">
        <v>409</v>
      </c>
      <c r="B411" s="48"/>
      <c r="C411" s="7"/>
      <c r="D411" s="7" t="str">
        <f t="shared" si="36"/>
        <v/>
      </c>
      <c r="E411" s="7"/>
      <c r="F411" s="19" t="str">
        <f t="shared" si="38"/>
        <v/>
      </c>
      <c r="G411" s="39"/>
      <c r="H411" s="7" t="str">
        <f t="shared" si="37"/>
        <v>空</v>
      </c>
      <c r="I411" s="23"/>
      <c r="J411" s="21"/>
      <c r="K411" s="54"/>
      <c r="L411" s="7"/>
      <c r="M411" s="9"/>
      <c r="N411" s="10"/>
      <c r="O411" s="18" t="e">
        <f t="shared" ca="1" si="39"/>
        <v>#VALUE!</v>
      </c>
      <c r="P411" s="1" t="str">
        <f t="shared" ca="1" si="40"/>
        <v/>
      </c>
    </row>
    <row r="412" spans="1:16">
      <c r="A412" s="34">
        <v>410</v>
      </c>
      <c r="B412" s="48"/>
      <c r="C412" s="7"/>
      <c r="D412" s="7" t="str">
        <f t="shared" si="36"/>
        <v/>
      </c>
      <c r="E412" s="7"/>
      <c r="F412" s="19" t="str">
        <f t="shared" si="38"/>
        <v/>
      </c>
      <c r="G412" s="39"/>
      <c r="H412" s="7" t="str">
        <f t="shared" si="37"/>
        <v>空</v>
      </c>
      <c r="I412" s="23"/>
      <c r="J412" s="21"/>
      <c r="K412" s="7"/>
      <c r="L412" s="7"/>
      <c r="M412" s="9"/>
      <c r="N412" s="10"/>
      <c r="O412" s="18" t="e">
        <f t="shared" ca="1" si="39"/>
        <v>#VALUE!</v>
      </c>
      <c r="P412" s="1" t="str">
        <f t="shared" ca="1" si="40"/>
        <v/>
      </c>
    </row>
    <row r="413" spans="1:16">
      <c r="A413" s="34">
        <v>411</v>
      </c>
      <c r="B413" s="48"/>
      <c r="C413" s="7"/>
      <c r="D413" s="7" t="str">
        <f t="shared" si="36"/>
        <v/>
      </c>
      <c r="E413" s="7"/>
      <c r="F413" s="19" t="str">
        <f t="shared" si="38"/>
        <v/>
      </c>
      <c r="G413" s="39"/>
      <c r="H413" s="7" t="str">
        <f t="shared" si="37"/>
        <v>空</v>
      </c>
      <c r="I413" s="23"/>
      <c r="J413" s="21"/>
      <c r="K413" s="7"/>
      <c r="L413" s="7"/>
      <c r="M413" s="9"/>
      <c r="N413" s="10"/>
      <c r="O413" s="18" t="e">
        <f t="shared" ca="1" si="39"/>
        <v>#VALUE!</v>
      </c>
      <c r="P413" s="1" t="str">
        <f t="shared" ca="1" si="40"/>
        <v/>
      </c>
    </row>
    <row r="414" spans="1:16">
      <c r="A414" s="34">
        <v>412</v>
      </c>
      <c r="B414" s="48"/>
      <c r="C414" s="7"/>
      <c r="D414" s="7" t="str">
        <f t="shared" si="36"/>
        <v/>
      </c>
      <c r="E414" s="7"/>
      <c r="F414" s="19" t="str">
        <f t="shared" si="38"/>
        <v/>
      </c>
      <c r="G414" s="39"/>
      <c r="H414" s="7" t="str">
        <f t="shared" si="37"/>
        <v>空</v>
      </c>
      <c r="I414" s="23"/>
      <c r="J414" s="21"/>
      <c r="K414" s="7"/>
      <c r="L414" s="7"/>
      <c r="M414" s="9"/>
      <c r="N414" s="10"/>
      <c r="O414" s="18" t="e">
        <f t="shared" ca="1" si="39"/>
        <v>#VALUE!</v>
      </c>
      <c r="P414" s="1" t="str">
        <f t="shared" ca="1" si="40"/>
        <v/>
      </c>
    </row>
    <row r="415" spans="1:16">
      <c r="A415" s="34">
        <v>413</v>
      </c>
      <c r="B415" s="48"/>
      <c r="C415" s="7"/>
      <c r="D415" s="7" t="str">
        <f t="shared" si="36"/>
        <v/>
      </c>
      <c r="E415" s="7"/>
      <c r="F415" s="19" t="str">
        <f t="shared" si="38"/>
        <v/>
      </c>
      <c r="G415" s="39"/>
      <c r="H415" s="7" t="str">
        <f t="shared" si="37"/>
        <v>空</v>
      </c>
      <c r="I415" s="23"/>
      <c r="J415" s="21"/>
      <c r="K415" s="7"/>
      <c r="L415" s="7"/>
      <c r="M415" s="9"/>
      <c r="N415" s="10"/>
      <c r="O415" s="18" t="e">
        <f t="shared" ca="1" si="39"/>
        <v>#VALUE!</v>
      </c>
      <c r="P415" s="1" t="str">
        <f t="shared" ca="1" si="40"/>
        <v/>
      </c>
    </row>
    <row r="416" spans="1:16">
      <c r="A416" s="34">
        <v>414</v>
      </c>
      <c r="B416" s="48"/>
      <c r="C416" s="7"/>
      <c r="D416" s="7" t="str">
        <f t="shared" si="36"/>
        <v/>
      </c>
      <c r="E416" s="7"/>
      <c r="F416" s="19" t="str">
        <f t="shared" si="38"/>
        <v/>
      </c>
      <c r="G416" s="39"/>
      <c r="H416" s="7" t="str">
        <f t="shared" si="37"/>
        <v>空</v>
      </c>
      <c r="I416" s="23"/>
      <c r="J416" s="21"/>
      <c r="K416" s="7"/>
      <c r="L416" s="7"/>
      <c r="M416" s="9"/>
      <c r="N416" s="10"/>
      <c r="O416" s="18" t="e">
        <f t="shared" ca="1" si="39"/>
        <v>#VALUE!</v>
      </c>
      <c r="P416" s="1" t="str">
        <f t="shared" ca="1" si="40"/>
        <v/>
      </c>
    </row>
    <row r="417" spans="1:16">
      <c r="A417" s="34">
        <v>415</v>
      </c>
      <c r="B417" s="48"/>
      <c r="C417" s="7"/>
      <c r="D417" s="7" t="str">
        <f t="shared" si="36"/>
        <v/>
      </c>
      <c r="E417" s="7"/>
      <c r="F417" s="19" t="str">
        <f t="shared" si="38"/>
        <v/>
      </c>
      <c r="G417" s="39"/>
      <c r="H417" s="7" t="str">
        <f t="shared" si="37"/>
        <v>空</v>
      </c>
      <c r="I417" s="23"/>
      <c r="J417" s="21"/>
      <c r="K417" s="7"/>
      <c r="L417" s="7"/>
      <c r="M417" s="9"/>
      <c r="N417" s="10"/>
      <c r="O417" s="18" t="e">
        <f t="shared" ca="1" si="39"/>
        <v>#VALUE!</v>
      </c>
      <c r="P417" s="1" t="str">
        <f t="shared" ca="1" si="40"/>
        <v/>
      </c>
    </row>
    <row r="418" spans="1:16">
      <c r="A418" s="34">
        <v>416</v>
      </c>
      <c r="B418" s="48"/>
      <c r="C418" s="7"/>
      <c r="D418" s="7" t="str">
        <f t="shared" si="36"/>
        <v/>
      </c>
      <c r="E418" s="7"/>
      <c r="F418" s="19" t="str">
        <f t="shared" si="38"/>
        <v/>
      </c>
      <c r="G418" s="39"/>
      <c r="H418" s="7" t="str">
        <f t="shared" si="37"/>
        <v>空</v>
      </c>
      <c r="I418" s="23"/>
      <c r="J418" s="21"/>
      <c r="K418" s="7"/>
      <c r="L418" s="7"/>
      <c r="M418" s="9"/>
      <c r="N418" s="10"/>
      <c r="O418" s="18" t="e">
        <f t="shared" ca="1" si="39"/>
        <v>#VALUE!</v>
      </c>
      <c r="P418" s="1" t="str">
        <f t="shared" ca="1" si="40"/>
        <v/>
      </c>
    </row>
    <row r="419" spans="1:16">
      <c r="A419" s="34">
        <v>417</v>
      </c>
      <c r="B419" s="48"/>
      <c r="C419" s="7"/>
      <c r="D419" s="7" t="str">
        <f t="shared" si="36"/>
        <v/>
      </c>
      <c r="E419" s="7"/>
      <c r="F419" s="19" t="str">
        <f t="shared" si="38"/>
        <v/>
      </c>
      <c r="G419" s="39"/>
      <c r="H419" s="7" t="str">
        <f t="shared" si="37"/>
        <v>空</v>
      </c>
      <c r="I419" s="23"/>
      <c r="J419" s="21"/>
      <c r="K419" s="7"/>
      <c r="L419" s="7"/>
      <c r="M419" s="9"/>
      <c r="N419" s="10"/>
      <c r="O419" s="18" t="e">
        <f t="shared" ca="1" si="39"/>
        <v>#VALUE!</v>
      </c>
      <c r="P419" s="1" t="str">
        <f t="shared" ca="1" si="40"/>
        <v/>
      </c>
    </row>
    <row r="420" spans="1:16">
      <c r="A420" s="34">
        <v>418</v>
      </c>
      <c r="B420" s="48"/>
      <c r="C420" s="7"/>
      <c r="D420" s="7" t="str">
        <f t="shared" si="36"/>
        <v/>
      </c>
      <c r="E420" s="7"/>
      <c r="F420" s="19" t="str">
        <f t="shared" si="38"/>
        <v/>
      </c>
      <c r="G420" s="39"/>
      <c r="H420" s="7" t="str">
        <f t="shared" si="37"/>
        <v>空</v>
      </c>
      <c r="I420" s="23"/>
      <c r="J420" s="21"/>
      <c r="K420" s="7"/>
      <c r="L420" s="7"/>
      <c r="M420" s="9"/>
      <c r="N420" s="10"/>
      <c r="O420" s="18" t="e">
        <f t="shared" ca="1" si="39"/>
        <v>#VALUE!</v>
      </c>
      <c r="P420" s="1" t="str">
        <f t="shared" ca="1" si="40"/>
        <v/>
      </c>
    </row>
    <row r="421" spans="1:16">
      <c r="A421" s="34">
        <v>419</v>
      </c>
      <c r="B421" s="48"/>
      <c r="C421" s="7"/>
      <c r="D421" s="7" t="str">
        <f t="shared" si="36"/>
        <v/>
      </c>
      <c r="E421" s="7"/>
      <c r="F421" s="19" t="str">
        <f t="shared" si="38"/>
        <v/>
      </c>
      <c r="G421" s="39"/>
      <c r="H421" s="7" t="str">
        <f t="shared" si="37"/>
        <v>空</v>
      </c>
      <c r="I421" s="23"/>
      <c r="J421" s="21"/>
      <c r="K421" s="7"/>
      <c r="L421" s="7"/>
      <c r="M421" s="9"/>
      <c r="N421" s="10"/>
      <c r="O421" s="18" t="e">
        <f t="shared" ca="1" si="39"/>
        <v>#VALUE!</v>
      </c>
      <c r="P421" s="1" t="str">
        <f t="shared" ca="1" si="40"/>
        <v/>
      </c>
    </row>
    <row r="422" spans="1:16">
      <c r="A422" s="34">
        <v>420</v>
      </c>
      <c r="B422" s="48"/>
      <c r="C422" s="7"/>
      <c r="D422" s="7" t="str">
        <f t="shared" si="36"/>
        <v/>
      </c>
      <c r="E422" s="7"/>
      <c r="F422" s="19" t="str">
        <f t="shared" si="38"/>
        <v/>
      </c>
      <c r="G422" s="39"/>
      <c r="H422" s="7" t="str">
        <f t="shared" si="37"/>
        <v>空</v>
      </c>
      <c r="I422" s="23"/>
      <c r="J422" s="21"/>
      <c r="K422" s="7"/>
      <c r="L422" s="7"/>
      <c r="M422" s="9"/>
      <c r="N422" s="10"/>
      <c r="O422" s="18" t="e">
        <f t="shared" ca="1" si="39"/>
        <v>#VALUE!</v>
      </c>
      <c r="P422" s="1" t="str">
        <f t="shared" ca="1" si="40"/>
        <v/>
      </c>
    </row>
    <row r="423" spans="1:16">
      <c r="A423" s="34">
        <v>421</v>
      </c>
      <c r="B423" s="48"/>
      <c r="C423" s="7"/>
      <c r="D423" s="7" t="str">
        <f t="shared" si="36"/>
        <v/>
      </c>
      <c r="E423" s="7"/>
      <c r="F423" s="19" t="str">
        <f t="shared" si="38"/>
        <v/>
      </c>
      <c r="G423" s="39"/>
      <c r="H423" s="7" t="str">
        <f t="shared" si="37"/>
        <v>空</v>
      </c>
      <c r="I423" s="23"/>
      <c r="J423" s="21"/>
      <c r="K423" s="7"/>
      <c r="L423" s="7"/>
      <c r="M423" s="9"/>
      <c r="N423" s="10"/>
      <c r="O423" s="18" t="e">
        <f t="shared" ca="1" si="39"/>
        <v>#VALUE!</v>
      </c>
      <c r="P423" s="1" t="str">
        <f t="shared" ca="1" si="40"/>
        <v/>
      </c>
    </row>
    <row r="424" spans="1:16">
      <c r="A424" s="34">
        <v>422</v>
      </c>
      <c r="B424" s="48"/>
      <c r="C424" s="7"/>
      <c r="D424" s="7" t="str">
        <f t="shared" si="36"/>
        <v/>
      </c>
      <c r="E424" s="7"/>
      <c r="F424" s="19" t="str">
        <f t="shared" si="38"/>
        <v/>
      </c>
      <c r="G424" s="39"/>
      <c r="H424" s="7" t="str">
        <f t="shared" si="37"/>
        <v>空</v>
      </c>
      <c r="I424" s="23"/>
      <c r="J424" s="21"/>
      <c r="K424" s="7"/>
      <c r="L424" s="7"/>
      <c r="M424" s="9"/>
      <c r="N424" s="10"/>
      <c r="O424" s="18" t="e">
        <f t="shared" ca="1" si="39"/>
        <v>#VALUE!</v>
      </c>
      <c r="P424" s="1" t="str">
        <f t="shared" ca="1" si="40"/>
        <v/>
      </c>
    </row>
    <row r="425" spans="1:16">
      <c r="A425" s="34">
        <v>423</v>
      </c>
      <c r="B425" s="48"/>
      <c r="C425" s="7"/>
      <c r="D425" s="7" t="str">
        <f t="shared" si="36"/>
        <v/>
      </c>
      <c r="E425" s="7"/>
      <c r="F425" s="19" t="str">
        <f t="shared" si="38"/>
        <v/>
      </c>
      <c r="G425" s="39"/>
      <c r="H425" s="7" t="str">
        <f t="shared" si="37"/>
        <v>空</v>
      </c>
      <c r="I425" s="23"/>
      <c r="J425" s="21"/>
      <c r="K425" s="7"/>
      <c r="L425" s="7"/>
      <c r="M425" s="9"/>
      <c r="N425" s="10"/>
      <c r="O425" s="18" t="e">
        <f t="shared" ca="1" si="39"/>
        <v>#VALUE!</v>
      </c>
      <c r="P425" s="1" t="str">
        <f t="shared" ca="1" si="40"/>
        <v/>
      </c>
    </row>
    <row r="426" spans="1:16">
      <c r="A426" s="34">
        <v>424</v>
      </c>
      <c r="B426" s="48"/>
      <c r="C426" s="7"/>
      <c r="D426" s="7" t="str">
        <f t="shared" si="36"/>
        <v/>
      </c>
      <c r="E426" s="7"/>
      <c r="F426" s="19" t="str">
        <f t="shared" si="38"/>
        <v/>
      </c>
      <c r="G426" s="39"/>
      <c r="H426" s="7" t="str">
        <f t="shared" si="37"/>
        <v>空</v>
      </c>
      <c r="I426" s="23"/>
      <c r="J426" s="21"/>
      <c r="K426" s="7"/>
      <c r="L426" s="7"/>
      <c r="M426" s="9"/>
      <c r="N426" s="10"/>
      <c r="O426" s="18" t="e">
        <f t="shared" ca="1" si="39"/>
        <v>#VALUE!</v>
      </c>
      <c r="P426" s="1" t="str">
        <f t="shared" ca="1" si="40"/>
        <v/>
      </c>
    </row>
    <row r="427" spans="1:16">
      <c r="A427" s="34">
        <v>425</v>
      </c>
      <c r="B427" s="48"/>
      <c r="C427" s="7"/>
      <c r="D427" s="7" t="str">
        <f t="shared" si="36"/>
        <v/>
      </c>
      <c r="E427" s="7"/>
      <c r="F427" s="19" t="str">
        <f t="shared" si="38"/>
        <v/>
      </c>
      <c r="G427" s="39"/>
      <c r="H427" s="7" t="str">
        <f t="shared" si="37"/>
        <v>空</v>
      </c>
      <c r="I427" s="23"/>
      <c r="J427" s="21"/>
      <c r="K427" s="7"/>
      <c r="L427" s="7"/>
      <c r="M427" s="9"/>
      <c r="N427" s="10"/>
      <c r="O427" s="18" t="e">
        <f t="shared" ca="1" si="39"/>
        <v>#VALUE!</v>
      </c>
      <c r="P427" s="1" t="str">
        <f t="shared" ca="1" si="40"/>
        <v/>
      </c>
    </row>
    <row r="428" spans="1:16">
      <c r="A428" s="34">
        <v>426</v>
      </c>
      <c r="B428" s="48"/>
      <c r="C428" s="7"/>
      <c r="D428" s="7" t="str">
        <f t="shared" si="36"/>
        <v/>
      </c>
      <c r="E428" s="7"/>
      <c r="F428" s="19" t="str">
        <f t="shared" si="38"/>
        <v/>
      </c>
      <c r="G428" s="39"/>
      <c r="H428" s="7" t="str">
        <f t="shared" si="37"/>
        <v>空</v>
      </c>
      <c r="I428" s="23"/>
      <c r="J428" s="21"/>
      <c r="K428" s="7"/>
      <c r="L428" s="7"/>
      <c r="M428" s="9"/>
      <c r="N428" s="10"/>
      <c r="O428" s="18" t="e">
        <f t="shared" ca="1" si="39"/>
        <v>#VALUE!</v>
      </c>
      <c r="P428" s="1" t="str">
        <f t="shared" ca="1" si="40"/>
        <v/>
      </c>
    </row>
    <row r="429" spans="1:16">
      <c r="A429" s="34">
        <v>427</v>
      </c>
      <c r="B429" s="48"/>
      <c r="C429" s="7"/>
      <c r="D429" s="7" t="str">
        <f t="shared" si="36"/>
        <v/>
      </c>
      <c r="E429" s="7"/>
      <c r="F429" s="19" t="str">
        <f t="shared" si="38"/>
        <v/>
      </c>
      <c r="G429" s="39"/>
      <c r="H429" s="7" t="str">
        <f t="shared" si="37"/>
        <v>空</v>
      </c>
      <c r="I429" s="23"/>
      <c r="J429" s="21"/>
      <c r="K429" s="7"/>
      <c r="L429" s="7"/>
      <c r="M429" s="9"/>
      <c r="N429" s="10"/>
      <c r="O429" s="18" t="e">
        <f t="shared" ca="1" si="39"/>
        <v>#VALUE!</v>
      </c>
      <c r="P429" s="1" t="str">
        <f t="shared" ca="1" si="40"/>
        <v/>
      </c>
    </row>
    <row r="430" spans="1:16">
      <c r="A430" s="34">
        <v>428</v>
      </c>
      <c r="B430" s="48"/>
      <c r="C430" s="7"/>
      <c r="D430" s="7" t="str">
        <f t="shared" si="36"/>
        <v/>
      </c>
      <c r="E430" s="7"/>
      <c r="F430" s="19" t="str">
        <f t="shared" si="38"/>
        <v/>
      </c>
      <c r="G430" s="39"/>
      <c r="H430" s="7" t="str">
        <f t="shared" si="37"/>
        <v>空</v>
      </c>
      <c r="I430" s="23"/>
      <c r="J430" s="21"/>
      <c r="K430" s="7"/>
      <c r="L430" s="7"/>
      <c r="M430" s="9"/>
      <c r="N430" s="10"/>
      <c r="O430" s="18" t="e">
        <f t="shared" ca="1" si="39"/>
        <v>#VALUE!</v>
      </c>
      <c r="P430" s="1" t="str">
        <f t="shared" ca="1" si="40"/>
        <v/>
      </c>
    </row>
    <row r="431" spans="1:16">
      <c r="A431" s="34">
        <v>429</v>
      </c>
      <c r="B431" s="48"/>
      <c r="C431" s="7"/>
      <c r="D431" s="7" t="str">
        <f t="shared" si="36"/>
        <v/>
      </c>
      <c r="E431" s="7"/>
      <c r="F431" s="19" t="str">
        <f t="shared" si="38"/>
        <v/>
      </c>
      <c r="G431" s="39"/>
      <c r="H431" s="7" t="str">
        <f t="shared" si="37"/>
        <v>空</v>
      </c>
      <c r="I431" s="23"/>
      <c r="J431" s="21"/>
      <c r="K431" s="7"/>
      <c r="L431" s="7"/>
      <c r="M431" s="9"/>
      <c r="N431" s="10"/>
      <c r="O431" s="18" t="e">
        <f t="shared" ca="1" si="39"/>
        <v>#VALUE!</v>
      </c>
      <c r="P431" s="1" t="str">
        <f t="shared" ca="1" si="40"/>
        <v/>
      </c>
    </row>
    <row r="432" spans="1:16">
      <c r="A432" s="34">
        <v>430</v>
      </c>
      <c r="B432" s="48"/>
      <c r="C432" s="7"/>
      <c r="D432" s="7" t="str">
        <f t="shared" si="36"/>
        <v/>
      </c>
      <c r="E432" s="7"/>
      <c r="F432" s="19" t="str">
        <f t="shared" si="38"/>
        <v/>
      </c>
      <c r="G432" s="39"/>
      <c r="H432" s="7" t="str">
        <f t="shared" si="37"/>
        <v>空</v>
      </c>
      <c r="I432" s="23"/>
      <c r="J432" s="21"/>
      <c r="K432" s="7"/>
      <c r="L432" s="7"/>
      <c r="M432" s="9"/>
      <c r="N432" s="10"/>
      <c r="O432" s="18" t="e">
        <f t="shared" ca="1" si="39"/>
        <v>#VALUE!</v>
      </c>
      <c r="P432" s="1" t="str">
        <f t="shared" ca="1" si="40"/>
        <v/>
      </c>
    </row>
    <row r="433" spans="1:16">
      <c r="A433" s="34">
        <v>431</v>
      </c>
      <c r="B433" s="48"/>
      <c r="C433" s="7"/>
      <c r="D433" s="7" t="str">
        <f t="shared" si="36"/>
        <v/>
      </c>
      <c r="E433" s="7"/>
      <c r="F433" s="19" t="str">
        <f t="shared" si="38"/>
        <v/>
      </c>
      <c r="G433" s="39"/>
      <c r="H433" s="7" t="str">
        <f t="shared" si="37"/>
        <v>空</v>
      </c>
      <c r="I433" s="23"/>
      <c r="J433" s="21"/>
      <c r="K433" s="7"/>
      <c r="L433" s="7"/>
      <c r="M433" s="9"/>
      <c r="N433" s="10"/>
      <c r="O433" s="18" t="e">
        <f t="shared" ca="1" si="39"/>
        <v>#VALUE!</v>
      </c>
      <c r="P433" s="1" t="str">
        <f t="shared" ca="1" si="40"/>
        <v/>
      </c>
    </row>
    <row r="434" spans="1:16">
      <c r="A434" s="34">
        <v>432</v>
      </c>
      <c r="B434" s="48"/>
      <c r="C434" s="7"/>
      <c r="D434" s="7" t="str">
        <f t="shared" si="36"/>
        <v/>
      </c>
      <c r="E434" s="7"/>
      <c r="F434" s="19" t="str">
        <f t="shared" si="38"/>
        <v/>
      </c>
      <c r="G434" s="39"/>
      <c r="H434" s="7" t="str">
        <f t="shared" si="37"/>
        <v>空</v>
      </c>
      <c r="I434" s="23"/>
      <c r="J434" s="21"/>
      <c r="K434" s="7"/>
      <c r="L434" s="7"/>
      <c r="M434" s="9"/>
      <c r="N434" s="10"/>
      <c r="O434" s="18" t="e">
        <f t="shared" ca="1" si="39"/>
        <v>#VALUE!</v>
      </c>
      <c r="P434" s="1" t="str">
        <f t="shared" ca="1" si="40"/>
        <v/>
      </c>
    </row>
    <row r="435" spans="1:16">
      <c r="A435" s="34">
        <v>433</v>
      </c>
      <c r="B435" s="48"/>
      <c r="C435" s="7"/>
      <c r="D435" s="7" t="str">
        <f t="shared" si="36"/>
        <v/>
      </c>
      <c r="E435" s="7"/>
      <c r="F435" s="19" t="str">
        <f t="shared" si="38"/>
        <v/>
      </c>
      <c r="G435" s="39"/>
      <c r="H435" s="7" t="str">
        <f t="shared" si="37"/>
        <v>空</v>
      </c>
      <c r="I435" s="23"/>
      <c r="J435" s="21"/>
      <c r="K435" s="7"/>
      <c r="L435" s="7"/>
      <c r="M435" s="9"/>
      <c r="N435" s="10"/>
      <c r="O435" s="18" t="e">
        <f t="shared" ca="1" si="39"/>
        <v>#VALUE!</v>
      </c>
      <c r="P435" s="1" t="str">
        <f t="shared" ca="1" si="40"/>
        <v/>
      </c>
    </row>
    <row r="436" spans="1:16">
      <c r="A436" s="34">
        <v>434</v>
      </c>
      <c r="B436" s="48"/>
      <c r="C436" s="7"/>
      <c r="D436" s="7" t="str">
        <f t="shared" si="36"/>
        <v/>
      </c>
      <c r="E436" s="7"/>
      <c r="F436" s="19" t="str">
        <f t="shared" si="38"/>
        <v/>
      </c>
      <c r="G436" s="39"/>
      <c r="H436" s="7" t="str">
        <f t="shared" si="37"/>
        <v>空</v>
      </c>
      <c r="I436" s="23"/>
      <c r="J436" s="21"/>
      <c r="K436" s="7"/>
      <c r="L436" s="7"/>
      <c r="M436" s="9"/>
      <c r="N436" s="10"/>
      <c r="O436" s="18" t="e">
        <f t="shared" ca="1" si="39"/>
        <v>#VALUE!</v>
      </c>
      <c r="P436" s="1" t="str">
        <f t="shared" ca="1" si="40"/>
        <v/>
      </c>
    </row>
    <row r="437" spans="1:16">
      <c r="A437" s="34">
        <v>435</v>
      </c>
      <c r="B437" s="48"/>
      <c r="C437" s="7"/>
      <c r="D437" s="7" t="str">
        <f t="shared" si="36"/>
        <v/>
      </c>
      <c r="E437" s="7"/>
      <c r="F437" s="19" t="str">
        <f t="shared" si="38"/>
        <v/>
      </c>
      <c r="G437" s="39"/>
      <c r="H437" s="7" t="str">
        <f t="shared" si="37"/>
        <v>空</v>
      </c>
      <c r="I437" s="23"/>
      <c r="J437" s="21"/>
      <c r="K437" s="7"/>
      <c r="L437" s="7"/>
      <c r="M437" s="9"/>
      <c r="N437" s="10"/>
      <c r="O437" s="18" t="e">
        <f t="shared" ca="1" si="39"/>
        <v>#VALUE!</v>
      </c>
      <c r="P437" s="1" t="str">
        <f t="shared" ca="1" si="40"/>
        <v/>
      </c>
    </row>
    <row r="438" spans="1:16">
      <c r="A438" s="34">
        <v>436</v>
      </c>
      <c r="B438" s="48"/>
      <c r="C438" s="7"/>
      <c r="D438" s="7" t="str">
        <f t="shared" si="36"/>
        <v/>
      </c>
      <c r="E438" s="7"/>
      <c r="F438" s="19" t="str">
        <f t="shared" si="38"/>
        <v/>
      </c>
      <c r="G438" s="39"/>
      <c r="H438" s="7" t="str">
        <f t="shared" si="37"/>
        <v>空</v>
      </c>
      <c r="I438" s="23"/>
      <c r="J438" s="21"/>
      <c r="K438" s="7"/>
      <c r="L438" s="7"/>
      <c r="M438" s="9"/>
      <c r="N438" s="10"/>
      <c r="O438" s="18" t="e">
        <f t="shared" ca="1" si="39"/>
        <v>#VALUE!</v>
      </c>
      <c r="P438" s="1" t="str">
        <f t="shared" ca="1" si="40"/>
        <v/>
      </c>
    </row>
    <row r="439" spans="1:16">
      <c r="A439" s="34">
        <v>437</v>
      </c>
      <c r="B439" s="48"/>
      <c r="C439" s="7"/>
      <c r="D439" s="7" t="str">
        <f t="shared" si="36"/>
        <v/>
      </c>
      <c r="E439" s="7"/>
      <c r="F439" s="19" t="str">
        <f t="shared" si="38"/>
        <v/>
      </c>
      <c r="G439" s="39"/>
      <c r="H439" s="7" t="str">
        <f t="shared" si="37"/>
        <v>空</v>
      </c>
      <c r="I439" s="23"/>
      <c r="J439" s="21"/>
      <c r="K439" s="7"/>
      <c r="L439" s="7"/>
      <c r="M439" s="9"/>
      <c r="N439" s="10"/>
      <c r="O439" s="18" t="e">
        <f t="shared" ca="1" si="39"/>
        <v>#VALUE!</v>
      </c>
      <c r="P439" s="1" t="str">
        <f t="shared" ca="1" si="40"/>
        <v/>
      </c>
    </row>
    <row r="440" spans="1:16">
      <c r="A440" s="34">
        <v>438</v>
      </c>
      <c r="B440" s="48"/>
      <c r="C440" s="7"/>
      <c r="D440" s="7" t="str">
        <f t="shared" si="36"/>
        <v/>
      </c>
      <c r="E440" s="7"/>
      <c r="F440" s="19" t="str">
        <f t="shared" si="38"/>
        <v/>
      </c>
      <c r="G440" s="39"/>
      <c r="H440" s="7" t="str">
        <f t="shared" si="37"/>
        <v>空</v>
      </c>
      <c r="I440" s="23"/>
      <c r="J440" s="21"/>
      <c r="K440" s="7"/>
      <c r="L440" s="7"/>
      <c r="M440" s="9"/>
      <c r="N440" s="10"/>
      <c r="O440" s="18" t="e">
        <f t="shared" ca="1" si="39"/>
        <v>#VALUE!</v>
      </c>
      <c r="P440" s="1" t="str">
        <f t="shared" ca="1" si="40"/>
        <v/>
      </c>
    </row>
    <row r="441" spans="1:16">
      <c r="A441" s="34">
        <v>439</v>
      </c>
      <c r="B441" s="48"/>
      <c r="C441" s="7"/>
      <c r="D441" s="7" t="str">
        <f t="shared" si="36"/>
        <v/>
      </c>
      <c r="E441" s="7"/>
      <c r="F441" s="19" t="str">
        <f t="shared" si="38"/>
        <v/>
      </c>
      <c r="G441" s="39"/>
      <c r="H441" s="7" t="str">
        <f t="shared" si="37"/>
        <v>空</v>
      </c>
      <c r="I441" s="23"/>
      <c r="J441" s="21"/>
      <c r="K441" s="7"/>
      <c r="L441" s="7"/>
      <c r="M441" s="9"/>
      <c r="N441" s="10"/>
      <c r="O441" s="18" t="e">
        <f t="shared" ca="1" si="39"/>
        <v>#VALUE!</v>
      </c>
      <c r="P441" s="1" t="str">
        <f t="shared" ca="1" si="40"/>
        <v/>
      </c>
    </row>
    <row r="442" spans="1:16">
      <c r="A442" s="34">
        <v>440</v>
      </c>
      <c r="B442" s="48"/>
      <c r="C442" s="7"/>
      <c r="D442" s="7" t="str">
        <f t="shared" si="36"/>
        <v/>
      </c>
      <c r="E442" s="7"/>
      <c r="F442" s="19" t="str">
        <f t="shared" si="38"/>
        <v/>
      </c>
      <c r="G442" s="39"/>
      <c r="H442" s="7" t="str">
        <f t="shared" si="37"/>
        <v>空</v>
      </c>
      <c r="I442" s="23"/>
      <c r="J442" s="21"/>
      <c r="K442" s="7"/>
      <c r="L442" s="7"/>
      <c r="M442" s="9"/>
      <c r="N442" s="10"/>
      <c r="O442" s="18" t="e">
        <f t="shared" ca="1" si="39"/>
        <v>#VALUE!</v>
      </c>
      <c r="P442" s="1" t="str">
        <f t="shared" ca="1" si="40"/>
        <v/>
      </c>
    </row>
    <row r="443" spans="1:16">
      <c r="A443" s="34">
        <v>441</v>
      </c>
      <c r="B443" s="48"/>
      <c r="C443" s="7"/>
      <c r="D443" s="7" t="str">
        <f t="shared" si="36"/>
        <v/>
      </c>
      <c r="E443" s="7"/>
      <c r="F443" s="19" t="str">
        <f t="shared" si="38"/>
        <v/>
      </c>
      <c r="G443" s="39"/>
      <c r="H443" s="7" t="str">
        <f t="shared" si="37"/>
        <v>空</v>
      </c>
      <c r="I443" s="23"/>
      <c r="J443" s="21"/>
      <c r="K443" s="7"/>
      <c r="L443" s="7"/>
      <c r="M443" s="9"/>
      <c r="N443" s="10"/>
      <c r="O443" s="18" t="e">
        <f t="shared" ca="1" si="39"/>
        <v>#VALUE!</v>
      </c>
      <c r="P443" s="1" t="str">
        <f t="shared" ca="1" si="40"/>
        <v/>
      </c>
    </row>
    <row r="444" spans="1:16">
      <c r="A444" s="34">
        <v>442</v>
      </c>
      <c r="B444" s="48"/>
      <c r="C444" s="7"/>
      <c r="D444" s="7" t="str">
        <f t="shared" ref="D444:D493" si="41">IF(B444="","","MSC箱")</f>
        <v/>
      </c>
      <c r="E444" s="7"/>
      <c r="F444" s="19" t="str">
        <f t="shared" si="38"/>
        <v/>
      </c>
      <c r="G444" s="39"/>
      <c r="H444" s="7" t="str">
        <f t="shared" ref="H444:H493" si="42">IF(I444="","空","重")</f>
        <v>空</v>
      </c>
      <c r="I444" s="23"/>
      <c r="J444" s="21"/>
      <c r="K444" s="7"/>
      <c r="L444" s="7"/>
      <c r="M444" s="9"/>
      <c r="N444" s="10"/>
      <c r="O444" s="18" t="e">
        <f t="shared" ca="1" si="39"/>
        <v>#VALUE!</v>
      </c>
      <c r="P444" s="1" t="str">
        <f t="shared" ca="1" si="40"/>
        <v/>
      </c>
    </row>
    <row r="445" spans="1:16">
      <c r="A445" s="34">
        <v>443</v>
      </c>
      <c r="B445" s="48"/>
      <c r="C445" s="7"/>
      <c r="D445" s="7" t="str">
        <f t="shared" si="41"/>
        <v/>
      </c>
      <c r="E445" s="7"/>
      <c r="F445" s="19" t="str">
        <f t="shared" ref="F445:F493" si="43">IF(ISNONTEXT(B445),"","请输入日期")</f>
        <v/>
      </c>
      <c r="G445" s="39"/>
      <c r="H445" s="7" t="str">
        <f t="shared" si="42"/>
        <v>空</v>
      </c>
      <c r="I445" s="23"/>
      <c r="J445" s="21"/>
      <c r="K445" s="7"/>
      <c r="L445" s="7"/>
      <c r="M445" s="9"/>
      <c r="N445" s="10"/>
      <c r="O445" s="18" t="e">
        <f t="shared" ca="1" si="39"/>
        <v>#VALUE!</v>
      </c>
      <c r="P445" s="1" t="str">
        <f t="shared" ca="1" si="40"/>
        <v/>
      </c>
    </row>
    <row r="446" spans="1:16">
      <c r="A446" s="34">
        <v>444</v>
      </c>
      <c r="B446" s="48"/>
      <c r="C446" s="7"/>
      <c r="D446" s="7" t="str">
        <f t="shared" si="41"/>
        <v/>
      </c>
      <c r="E446" s="7"/>
      <c r="F446" s="19" t="str">
        <f t="shared" si="43"/>
        <v/>
      </c>
      <c r="G446" s="39"/>
      <c r="H446" s="7" t="str">
        <f t="shared" si="42"/>
        <v>空</v>
      </c>
      <c r="I446" s="23"/>
      <c r="J446" s="21"/>
      <c r="K446" s="7"/>
      <c r="L446" s="7"/>
      <c r="M446" s="9"/>
      <c r="N446" s="10"/>
      <c r="O446" s="18" t="e">
        <f t="shared" ca="1" si="39"/>
        <v>#VALUE!</v>
      </c>
      <c r="P446" s="1" t="str">
        <f t="shared" ca="1" si="40"/>
        <v/>
      </c>
    </row>
    <row r="447" spans="1:16">
      <c r="A447" s="34">
        <v>445</v>
      </c>
      <c r="B447" s="48"/>
      <c r="C447" s="7"/>
      <c r="D447" s="7" t="str">
        <f t="shared" si="41"/>
        <v/>
      </c>
      <c r="E447" s="7"/>
      <c r="F447" s="19" t="str">
        <f t="shared" si="43"/>
        <v/>
      </c>
      <c r="G447" s="39"/>
      <c r="H447" s="7" t="str">
        <f t="shared" si="42"/>
        <v>空</v>
      </c>
      <c r="I447" s="23"/>
      <c r="J447" s="21"/>
      <c r="K447" s="7"/>
      <c r="L447" s="7"/>
      <c r="M447" s="9"/>
      <c r="N447" s="10"/>
      <c r="O447" s="18" t="e">
        <f t="shared" ca="1" si="39"/>
        <v>#VALUE!</v>
      </c>
      <c r="P447" s="1" t="str">
        <f t="shared" ca="1" si="40"/>
        <v/>
      </c>
    </row>
    <row r="448" spans="1:16">
      <c r="A448" s="34">
        <v>446</v>
      </c>
      <c r="B448" s="48"/>
      <c r="C448" s="7"/>
      <c r="D448" s="7" t="str">
        <f t="shared" si="41"/>
        <v/>
      </c>
      <c r="E448" s="7"/>
      <c r="F448" s="19" t="str">
        <f t="shared" si="43"/>
        <v/>
      </c>
      <c r="G448" s="39"/>
      <c r="H448" s="7" t="str">
        <f t="shared" si="42"/>
        <v>空</v>
      </c>
      <c r="I448" s="23"/>
      <c r="J448" s="21"/>
      <c r="K448" s="7"/>
      <c r="L448" s="7"/>
      <c r="M448" s="9"/>
      <c r="N448" s="10"/>
      <c r="O448" s="18" t="e">
        <f t="shared" ca="1" si="39"/>
        <v>#VALUE!</v>
      </c>
      <c r="P448" s="1" t="str">
        <f t="shared" ca="1" si="40"/>
        <v/>
      </c>
    </row>
    <row r="449" spans="1:16">
      <c r="A449" s="34">
        <v>447</v>
      </c>
      <c r="B449" s="48"/>
      <c r="C449" s="7"/>
      <c r="D449" s="7" t="str">
        <f t="shared" si="41"/>
        <v/>
      </c>
      <c r="E449" s="7"/>
      <c r="F449" s="19" t="str">
        <f t="shared" si="43"/>
        <v/>
      </c>
      <c r="G449" s="39"/>
      <c r="H449" s="7" t="str">
        <f t="shared" si="42"/>
        <v>空</v>
      </c>
      <c r="I449" s="23"/>
      <c r="J449" s="21"/>
      <c r="K449" s="7"/>
      <c r="L449" s="7"/>
      <c r="M449" s="9"/>
      <c r="N449" s="10"/>
      <c r="O449" s="18" t="e">
        <f t="shared" ref="O449:O493" ca="1" si="44">IF(ISNONTEXT(J449),DATEDIF(F449,TODAY(),"d")&amp;"天","出场")</f>
        <v>#VALUE!</v>
      </c>
      <c r="P449" s="1" t="str">
        <f t="shared" ref="P449:P493" ca="1" si="45">IF(I449="","",IF(TODAY()-I449&gt;30,"超过"&amp;(TODAY()-I449)&amp;"未进场",""))</f>
        <v/>
      </c>
    </row>
    <row r="450" spans="1:16">
      <c r="A450" s="34">
        <v>448</v>
      </c>
      <c r="B450" s="48"/>
      <c r="C450" s="7"/>
      <c r="D450" s="7" t="str">
        <f t="shared" si="41"/>
        <v/>
      </c>
      <c r="E450" s="7"/>
      <c r="F450" s="19" t="str">
        <f t="shared" si="43"/>
        <v/>
      </c>
      <c r="G450" s="39"/>
      <c r="H450" s="7" t="str">
        <f t="shared" si="42"/>
        <v>空</v>
      </c>
      <c r="I450" s="23"/>
      <c r="J450" s="21"/>
      <c r="K450" s="7"/>
      <c r="L450" s="7"/>
      <c r="M450" s="9"/>
      <c r="N450" s="10"/>
      <c r="O450" s="18" t="e">
        <f t="shared" ca="1" si="44"/>
        <v>#VALUE!</v>
      </c>
      <c r="P450" s="1" t="str">
        <f t="shared" ca="1" si="45"/>
        <v/>
      </c>
    </row>
    <row r="451" spans="1:16">
      <c r="A451" s="34">
        <v>449</v>
      </c>
      <c r="B451" s="48"/>
      <c r="C451" s="7"/>
      <c r="D451" s="7" t="str">
        <f t="shared" si="41"/>
        <v/>
      </c>
      <c r="E451" s="7"/>
      <c r="F451" s="19" t="str">
        <f t="shared" si="43"/>
        <v/>
      </c>
      <c r="G451" s="39"/>
      <c r="H451" s="7" t="str">
        <f t="shared" si="42"/>
        <v>空</v>
      </c>
      <c r="I451" s="23"/>
      <c r="J451" s="21"/>
      <c r="K451" s="7"/>
      <c r="L451" s="7"/>
      <c r="M451" s="9"/>
      <c r="N451" s="10"/>
      <c r="O451" s="18" t="e">
        <f t="shared" ca="1" si="44"/>
        <v>#VALUE!</v>
      </c>
      <c r="P451" s="1" t="str">
        <f t="shared" ca="1" si="45"/>
        <v/>
      </c>
    </row>
    <row r="452" spans="1:16">
      <c r="A452" s="34">
        <v>450</v>
      </c>
      <c r="B452" s="48"/>
      <c r="C452" s="7"/>
      <c r="D452" s="7" t="str">
        <f t="shared" si="41"/>
        <v/>
      </c>
      <c r="E452" s="7"/>
      <c r="F452" s="19" t="str">
        <f t="shared" si="43"/>
        <v/>
      </c>
      <c r="G452" s="39"/>
      <c r="H452" s="7" t="str">
        <f t="shared" si="42"/>
        <v>空</v>
      </c>
      <c r="I452" s="23"/>
      <c r="J452" s="21"/>
      <c r="K452" s="7"/>
      <c r="L452" s="7"/>
      <c r="M452" s="9"/>
      <c r="N452" s="10"/>
      <c r="O452" s="18" t="e">
        <f t="shared" ca="1" si="44"/>
        <v>#VALUE!</v>
      </c>
      <c r="P452" s="1" t="str">
        <f t="shared" ca="1" si="45"/>
        <v/>
      </c>
    </row>
    <row r="453" spans="1:16">
      <c r="A453" s="34">
        <v>451</v>
      </c>
      <c r="B453" s="48"/>
      <c r="C453" s="7"/>
      <c r="D453" s="7" t="str">
        <f t="shared" si="41"/>
        <v/>
      </c>
      <c r="E453" s="7"/>
      <c r="F453" s="19" t="str">
        <f t="shared" si="43"/>
        <v/>
      </c>
      <c r="G453" s="39"/>
      <c r="H453" s="7" t="str">
        <f t="shared" si="42"/>
        <v>空</v>
      </c>
      <c r="I453" s="23"/>
      <c r="J453" s="21"/>
      <c r="K453" s="7"/>
      <c r="L453" s="7"/>
      <c r="M453" s="9"/>
      <c r="N453" s="10"/>
      <c r="O453" s="18" t="e">
        <f t="shared" ca="1" si="44"/>
        <v>#VALUE!</v>
      </c>
      <c r="P453" s="1" t="str">
        <f t="shared" ca="1" si="45"/>
        <v/>
      </c>
    </row>
    <row r="454" spans="1:16">
      <c r="A454" s="34">
        <v>452</v>
      </c>
      <c r="B454" s="48"/>
      <c r="C454" s="7"/>
      <c r="D454" s="7" t="str">
        <f t="shared" si="41"/>
        <v/>
      </c>
      <c r="E454" s="7"/>
      <c r="F454" s="19" t="str">
        <f t="shared" si="43"/>
        <v/>
      </c>
      <c r="G454" s="39"/>
      <c r="H454" s="7" t="str">
        <f t="shared" si="42"/>
        <v>空</v>
      </c>
      <c r="I454" s="23"/>
      <c r="J454" s="21"/>
      <c r="K454" s="7"/>
      <c r="L454" s="7"/>
      <c r="M454" s="9"/>
      <c r="N454" s="10"/>
      <c r="O454" s="18" t="e">
        <f t="shared" ca="1" si="44"/>
        <v>#VALUE!</v>
      </c>
      <c r="P454" s="1" t="str">
        <f t="shared" ca="1" si="45"/>
        <v/>
      </c>
    </row>
    <row r="455" spans="1:16">
      <c r="A455" s="34">
        <v>453</v>
      </c>
      <c r="B455" s="48"/>
      <c r="C455" s="7"/>
      <c r="D455" s="7" t="str">
        <f t="shared" si="41"/>
        <v/>
      </c>
      <c r="E455" s="7"/>
      <c r="F455" s="19" t="str">
        <f t="shared" si="43"/>
        <v/>
      </c>
      <c r="G455" s="39"/>
      <c r="H455" s="7" t="str">
        <f t="shared" si="42"/>
        <v>空</v>
      </c>
      <c r="I455" s="23"/>
      <c r="J455" s="21"/>
      <c r="K455" s="7"/>
      <c r="L455" s="7"/>
      <c r="M455" s="9"/>
      <c r="N455" s="10"/>
      <c r="O455" s="18" t="e">
        <f t="shared" ca="1" si="44"/>
        <v>#VALUE!</v>
      </c>
      <c r="P455" s="1" t="str">
        <f t="shared" ca="1" si="45"/>
        <v/>
      </c>
    </row>
    <row r="456" spans="1:16">
      <c r="A456" s="34">
        <v>454</v>
      </c>
      <c r="B456" s="48"/>
      <c r="C456" s="7"/>
      <c r="D456" s="7" t="str">
        <f t="shared" si="41"/>
        <v/>
      </c>
      <c r="E456" s="7"/>
      <c r="F456" s="19" t="str">
        <f t="shared" si="43"/>
        <v/>
      </c>
      <c r="G456" s="39"/>
      <c r="H456" s="7" t="str">
        <f t="shared" si="42"/>
        <v>空</v>
      </c>
      <c r="I456" s="23"/>
      <c r="J456" s="21"/>
      <c r="K456" s="7"/>
      <c r="L456" s="7"/>
      <c r="M456" s="9"/>
      <c r="N456" s="10"/>
      <c r="O456" s="18" t="e">
        <f t="shared" ca="1" si="44"/>
        <v>#VALUE!</v>
      </c>
      <c r="P456" s="1" t="str">
        <f t="shared" ca="1" si="45"/>
        <v/>
      </c>
    </row>
    <row r="457" spans="1:16">
      <c r="A457" s="34">
        <v>455</v>
      </c>
      <c r="B457" s="48"/>
      <c r="C457" s="7"/>
      <c r="D457" s="7" t="str">
        <f t="shared" si="41"/>
        <v/>
      </c>
      <c r="E457" s="7"/>
      <c r="F457" s="19" t="str">
        <f t="shared" si="43"/>
        <v/>
      </c>
      <c r="G457" s="39"/>
      <c r="H457" s="7" t="str">
        <f t="shared" si="42"/>
        <v>空</v>
      </c>
      <c r="I457" s="23"/>
      <c r="J457" s="21"/>
      <c r="K457" s="7"/>
      <c r="L457" s="7"/>
      <c r="M457" s="9"/>
      <c r="N457" s="10"/>
      <c r="O457" s="18" t="e">
        <f t="shared" ca="1" si="44"/>
        <v>#VALUE!</v>
      </c>
      <c r="P457" s="1" t="str">
        <f t="shared" ca="1" si="45"/>
        <v/>
      </c>
    </row>
    <row r="458" spans="1:16">
      <c r="A458" s="34">
        <v>456</v>
      </c>
      <c r="B458" s="48"/>
      <c r="C458" s="7"/>
      <c r="D458" s="7" t="str">
        <f t="shared" si="41"/>
        <v/>
      </c>
      <c r="E458" s="7"/>
      <c r="F458" s="19" t="str">
        <f t="shared" si="43"/>
        <v/>
      </c>
      <c r="G458" s="39"/>
      <c r="H458" s="7" t="str">
        <f t="shared" si="42"/>
        <v>空</v>
      </c>
      <c r="I458" s="23"/>
      <c r="J458" s="21"/>
      <c r="K458" s="7"/>
      <c r="L458" s="7"/>
      <c r="M458" s="9"/>
      <c r="N458" s="10"/>
      <c r="O458" s="18" t="e">
        <f t="shared" ca="1" si="44"/>
        <v>#VALUE!</v>
      </c>
      <c r="P458" s="1" t="str">
        <f t="shared" ca="1" si="45"/>
        <v/>
      </c>
    </row>
    <row r="459" spans="1:16">
      <c r="A459" s="34">
        <v>457</v>
      </c>
      <c r="B459" s="48"/>
      <c r="C459" s="7"/>
      <c r="D459" s="7" t="str">
        <f t="shared" si="41"/>
        <v/>
      </c>
      <c r="E459" s="7"/>
      <c r="F459" s="19" t="str">
        <f t="shared" si="43"/>
        <v/>
      </c>
      <c r="G459" s="39"/>
      <c r="H459" s="7" t="str">
        <f t="shared" si="42"/>
        <v>空</v>
      </c>
      <c r="I459" s="23"/>
      <c r="J459" s="21"/>
      <c r="K459" s="7"/>
      <c r="L459" s="7"/>
      <c r="M459" s="9"/>
      <c r="N459" s="10"/>
      <c r="O459" s="18" t="e">
        <f t="shared" ca="1" si="44"/>
        <v>#VALUE!</v>
      </c>
      <c r="P459" s="1" t="str">
        <f t="shared" ca="1" si="45"/>
        <v/>
      </c>
    </row>
    <row r="460" spans="1:16">
      <c r="A460" s="34">
        <v>458</v>
      </c>
      <c r="B460" s="48"/>
      <c r="C460" s="7"/>
      <c r="D460" s="7" t="str">
        <f t="shared" si="41"/>
        <v/>
      </c>
      <c r="E460" s="7"/>
      <c r="F460" s="19" t="str">
        <f t="shared" si="43"/>
        <v/>
      </c>
      <c r="G460" s="39"/>
      <c r="H460" s="7" t="str">
        <f t="shared" si="42"/>
        <v>空</v>
      </c>
      <c r="I460" s="23"/>
      <c r="J460" s="21"/>
      <c r="K460" s="7"/>
      <c r="L460" s="7"/>
      <c r="M460" s="9"/>
      <c r="N460" s="10"/>
      <c r="O460" s="18" t="e">
        <f t="shared" ca="1" si="44"/>
        <v>#VALUE!</v>
      </c>
      <c r="P460" s="1" t="str">
        <f t="shared" ca="1" si="45"/>
        <v/>
      </c>
    </row>
    <row r="461" spans="1:16">
      <c r="A461" s="34">
        <v>459</v>
      </c>
      <c r="B461" s="48"/>
      <c r="C461" s="7"/>
      <c r="D461" s="7" t="str">
        <f t="shared" si="41"/>
        <v/>
      </c>
      <c r="E461" s="7"/>
      <c r="F461" s="19" t="str">
        <f t="shared" si="43"/>
        <v/>
      </c>
      <c r="G461" s="39"/>
      <c r="H461" s="7" t="str">
        <f t="shared" si="42"/>
        <v>空</v>
      </c>
      <c r="I461" s="23"/>
      <c r="J461" s="21"/>
      <c r="K461" s="7"/>
      <c r="L461" s="7"/>
      <c r="M461" s="9"/>
      <c r="N461" s="10"/>
      <c r="O461" s="18" t="e">
        <f t="shared" ca="1" si="44"/>
        <v>#VALUE!</v>
      </c>
      <c r="P461" s="1" t="str">
        <f t="shared" ca="1" si="45"/>
        <v/>
      </c>
    </row>
    <row r="462" spans="1:16">
      <c r="A462" s="34">
        <v>460</v>
      </c>
      <c r="B462" s="48"/>
      <c r="C462" s="7"/>
      <c r="D462" s="7" t="str">
        <f t="shared" si="41"/>
        <v/>
      </c>
      <c r="E462" s="7"/>
      <c r="F462" s="19" t="str">
        <f t="shared" si="43"/>
        <v/>
      </c>
      <c r="G462" s="39"/>
      <c r="H462" s="7" t="str">
        <f t="shared" si="42"/>
        <v>空</v>
      </c>
      <c r="I462" s="23"/>
      <c r="J462" s="21"/>
      <c r="K462" s="7"/>
      <c r="L462" s="7"/>
      <c r="M462" s="9"/>
      <c r="N462" s="10"/>
      <c r="O462" s="18" t="e">
        <f t="shared" ca="1" si="44"/>
        <v>#VALUE!</v>
      </c>
      <c r="P462" s="1" t="str">
        <f t="shared" ca="1" si="45"/>
        <v/>
      </c>
    </row>
    <row r="463" spans="1:16">
      <c r="A463" s="34">
        <v>461</v>
      </c>
      <c r="B463" s="48"/>
      <c r="C463" s="7"/>
      <c r="D463" s="7" t="str">
        <f t="shared" si="41"/>
        <v/>
      </c>
      <c r="E463" s="7"/>
      <c r="F463" s="19" t="str">
        <f t="shared" si="43"/>
        <v/>
      </c>
      <c r="G463" s="39"/>
      <c r="H463" s="7" t="str">
        <f t="shared" si="42"/>
        <v>空</v>
      </c>
      <c r="I463" s="23"/>
      <c r="J463" s="21"/>
      <c r="K463" s="7"/>
      <c r="L463" s="7"/>
      <c r="M463" s="9"/>
      <c r="N463" s="10"/>
      <c r="O463" s="18" t="e">
        <f t="shared" ca="1" si="44"/>
        <v>#VALUE!</v>
      </c>
      <c r="P463" s="1" t="str">
        <f t="shared" ca="1" si="45"/>
        <v/>
      </c>
    </row>
    <row r="464" spans="1:16">
      <c r="A464" s="34">
        <v>462</v>
      </c>
      <c r="B464" s="48"/>
      <c r="C464" s="7"/>
      <c r="D464" s="7" t="str">
        <f t="shared" si="41"/>
        <v/>
      </c>
      <c r="E464" s="7"/>
      <c r="F464" s="19" t="str">
        <f t="shared" si="43"/>
        <v/>
      </c>
      <c r="G464" s="39"/>
      <c r="H464" s="7" t="str">
        <f t="shared" si="42"/>
        <v>空</v>
      </c>
      <c r="I464" s="23"/>
      <c r="J464" s="21"/>
      <c r="K464" s="7"/>
      <c r="L464" s="7"/>
      <c r="M464" s="9"/>
      <c r="N464" s="10"/>
      <c r="O464" s="18" t="e">
        <f t="shared" ca="1" si="44"/>
        <v>#VALUE!</v>
      </c>
      <c r="P464" s="1" t="str">
        <f t="shared" ca="1" si="45"/>
        <v/>
      </c>
    </row>
    <row r="465" spans="1:16">
      <c r="A465" s="34">
        <v>463</v>
      </c>
      <c r="B465" s="48"/>
      <c r="C465" s="7"/>
      <c r="D465" s="7" t="str">
        <f t="shared" si="41"/>
        <v/>
      </c>
      <c r="E465" s="7"/>
      <c r="F465" s="19" t="str">
        <f t="shared" si="43"/>
        <v/>
      </c>
      <c r="G465" s="39"/>
      <c r="H465" s="7" t="str">
        <f t="shared" si="42"/>
        <v>空</v>
      </c>
      <c r="I465" s="23"/>
      <c r="J465" s="21"/>
      <c r="K465" s="7"/>
      <c r="L465" s="7"/>
      <c r="M465" s="9"/>
      <c r="N465" s="10"/>
      <c r="O465" s="18" t="e">
        <f t="shared" ca="1" si="44"/>
        <v>#VALUE!</v>
      </c>
      <c r="P465" s="1" t="str">
        <f t="shared" ca="1" si="45"/>
        <v/>
      </c>
    </row>
    <row r="466" spans="1:16">
      <c r="A466" s="34">
        <v>464</v>
      </c>
      <c r="B466" s="48"/>
      <c r="C466" s="7"/>
      <c r="D466" s="7" t="str">
        <f t="shared" si="41"/>
        <v/>
      </c>
      <c r="E466" s="7"/>
      <c r="F466" s="19" t="str">
        <f t="shared" si="43"/>
        <v/>
      </c>
      <c r="G466" s="39"/>
      <c r="H466" s="7" t="str">
        <f t="shared" si="42"/>
        <v>空</v>
      </c>
      <c r="I466" s="23"/>
      <c r="J466" s="21"/>
      <c r="K466" s="7"/>
      <c r="L466" s="7"/>
      <c r="M466" s="9"/>
      <c r="N466" s="10"/>
      <c r="O466" s="18" t="e">
        <f t="shared" ca="1" si="44"/>
        <v>#VALUE!</v>
      </c>
      <c r="P466" s="1" t="str">
        <f t="shared" ca="1" si="45"/>
        <v/>
      </c>
    </row>
    <row r="467" spans="1:16">
      <c r="A467" s="34">
        <v>465</v>
      </c>
      <c r="B467" s="48"/>
      <c r="C467" s="7"/>
      <c r="D467" s="7" t="str">
        <f t="shared" si="41"/>
        <v/>
      </c>
      <c r="E467" s="7"/>
      <c r="F467" s="19" t="str">
        <f t="shared" si="43"/>
        <v/>
      </c>
      <c r="G467" s="39"/>
      <c r="H467" s="7" t="str">
        <f t="shared" si="42"/>
        <v>空</v>
      </c>
      <c r="I467" s="23"/>
      <c r="J467" s="21"/>
      <c r="K467" s="7"/>
      <c r="L467" s="7"/>
      <c r="M467" s="9"/>
      <c r="N467" s="10"/>
      <c r="O467" s="18" t="e">
        <f t="shared" ca="1" si="44"/>
        <v>#VALUE!</v>
      </c>
      <c r="P467" s="1" t="str">
        <f t="shared" ca="1" si="45"/>
        <v/>
      </c>
    </row>
    <row r="468" spans="1:16">
      <c r="A468" s="34">
        <v>466</v>
      </c>
      <c r="B468" s="48"/>
      <c r="C468" s="7"/>
      <c r="D468" s="7" t="str">
        <f t="shared" si="41"/>
        <v/>
      </c>
      <c r="E468" s="7"/>
      <c r="F468" s="19" t="str">
        <f t="shared" si="43"/>
        <v/>
      </c>
      <c r="G468" s="39"/>
      <c r="H468" s="7" t="str">
        <f t="shared" si="42"/>
        <v>空</v>
      </c>
      <c r="I468" s="23"/>
      <c r="J468" s="21"/>
      <c r="K468" s="7"/>
      <c r="L468" s="7"/>
      <c r="M468" s="9"/>
      <c r="N468" s="10"/>
      <c r="O468" s="18" t="e">
        <f t="shared" ca="1" si="44"/>
        <v>#VALUE!</v>
      </c>
      <c r="P468" s="1" t="str">
        <f t="shared" ca="1" si="45"/>
        <v/>
      </c>
    </row>
    <row r="469" spans="1:16">
      <c r="A469" s="34">
        <v>467</v>
      </c>
      <c r="B469" s="48"/>
      <c r="C469" s="7"/>
      <c r="D469" s="7" t="str">
        <f t="shared" si="41"/>
        <v/>
      </c>
      <c r="E469" s="7"/>
      <c r="F469" s="19" t="str">
        <f t="shared" si="43"/>
        <v/>
      </c>
      <c r="G469" s="39"/>
      <c r="H469" s="7" t="str">
        <f t="shared" si="42"/>
        <v>空</v>
      </c>
      <c r="I469" s="23"/>
      <c r="J469" s="21"/>
      <c r="K469" s="7"/>
      <c r="L469" s="7"/>
      <c r="M469" s="9"/>
      <c r="N469" s="10"/>
      <c r="O469" s="18" t="e">
        <f t="shared" ca="1" si="44"/>
        <v>#VALUE!</v>
      </c>
      <c r="P469" s="1" t="str">
        <f t="shared" ca="1" si="45"/>
        <v/>
      </c>
    </row>
    <row r="470" spans="1:16">
      <c r="A470" s="34">
        <v>468</v>
      </c>
      <c r="B470" s="48"/>
      <c r="C470" s="7"/>
      <c r="D470" s="7" t="str">
        <f t="shared" si="41"/>
        <v/>
      </c>
      <c r="E470" s="7"/>
      <c r="F470" s="19" t="str">
        <f t="shared" si="43"/>
        <v/>
      </c>
      <c r="G470" s="39"/>
      <c r="H470" s="7" t="str">
        <f t="shared" si="42"/>
        <v>空</v>
      </c>
      <c r="I470" s="23"/>
      <c r="J470" s="21"/>
      <c r="K470" s="7"/>
      <c r="L470" s="7"/>
      <c r="M470" s="9"/>
      <c r="N470" s="10"/>
      <c r="O470" s="18" t="e">
        <f t="shared" ca="1" si="44"/>
        <v>#VALUE!</v>
      </c>
      <c r="P470" s="1" t="str">
        <f t="shared" ca="1" si="45"/>
        <v/>
      </c>
    </row>
    <row r="471" spans="1:16">
      <c r="A471" s="34">
        <v>469</v>
      </c>
      <c r="B471" s="48"/>
      <c r="C471" s="7"/>
      <c r="D471" s="7" t="str">
        <f t="shared" si="41"/>
        <v/>
      </c>
      <c r="E471" s="7"/>
      <c r="F471" s="19" t="str">
        <f t="shared" si="43"/>
        <v/>
      </c>
      <c r="G471" s="39"/>
      <c r="H471" s="7" t="str">
        <f t="shared" si="42"/>
        <v>空</v>
      </c>
      <c r="I471" s="23"/>
      <c r="J471" s="21"/>
      <c r="K471" s="7"/>
      <c r="L471" s="7"/>
      <c r="M471" s="9"/>
      <c r="N471" s="10"/>
      <c r="O471" s="18" t="e">
        <f t="shared" ca="1" si="44"/>
        <v>#VALUE!</v>
      </c>
      <c r="P471" s="1" t="str">
        <f t="shared" ca="1" si="45"/>
        <v/>
      </c>
    </row>
    <row r="472" spans="1:16">
      <c r="A472" s="34">
        <v>470</v>
      </c>
      <c r="B472" s="48"/>
      <c r="C472" s="7"/>
      <c r="D472" s="7" t="str">
        <f t="shared" si="41"/>
        <v/>
      </c>
      <c r="E472" s="7"/>
      <c r="F472" s="19" t="str">
        <f t="shared" si="43"/>
        <v/>
      </c>
      <c r="G472" s="39"/>
      <c r="H472" s="7" t="str">
        <f t="shared" si="42"/>
        <v>空</v>
      </c>
      <c r="I472" s="23"/>
      <c r="J472" s="21"/>
      <c r="K472" s="7"/>
      <c r="L472" s="7"/>
      <c r="M472" s="9"/>
      <c r="N472" s="10"/>
      <c r="O472" s="18" t="e">
        <f t="shared" ca="1" si="44"/>
        <v>#VALUE!</v>
      </c>
      <c r="P472" s="1" t="str">
        <f t="shared" ca="1" si="45"/>
        <v/>
      </c>
    </row>
    <row r="473" spans="1:16">
      <c r="A473" s="34">
        <v>471</v>
      </c>
      <c r="B473" s="48"/>
      <c r="C473" s="7"/>
      <c r="D473" s="7" t="str">
        <f t="shared" si="41"/>
        <v/>
      </c>
      <c r="E473" s="7"/>
      <c r="F473" s="19" t="str">
        <f t="shared" si="43"/>
        <v/>
      </c>
      <c r="G473" s="39"/>
      <c r="H473" s="7" t="str">
        <f t="shared" si="42"/>
        <v>空</v>
      </c>
      <c r="I473" s="23"/>
      <c r="J473" s="21"/>
      <c r="K473" s="7"/>
      <c r="L473" s="7"/>
      <c r="M473" s="9"/>
      <c r="N473" s="10"/>
      <c r="O473" s="18" t="e">
        <f t="shared" ca="1" si="44"/>
        <v>#VALUE!</v>
      </c>
      <c r="P473" s="1" t="str">
        <f t="shared" ca="1" si="45"/>
        <v/>
      </c>
    </row>
    <row r="474" spans="1:16">
      <c r="A474" s="34">
        <v>472</v>
      </c>
      <c r="B474" s="48"/>
      <c r="C474" s="7"/>
      <c r="D474" s="7" t="str">
        <f t="shared" si="41"/>
        <v/>
      </c>
      <c r="E474" s="7"/>
      <c r="F474" s="19" t="str">
        <f t="shared" si="43"/>
        <v/>
      </c>
      <c r="G474" s="39"/>
      <c r="H474" s="7" t="str">
        <f t="shared" si="42"/>
        <v>空</v>
      </c>
      <c r="I474" s="23"/>
      <c r="J474" s="21"/>
      <c r="K474" s="7"/>
      <c r="L474" s="7"/>
      <c r="M474" s="9"/>
      <c r="N474" s="10"/>
      <c r="O474" s="18" t="e">
        <f t="shared" ca="1" si="44"/>
        <v>#VALUE!</v>
      </c>
      <c r="P474" s="1" t="str">
        <f t="shared" ca="1" si="45"/>
        <v/>
      </c>
    </row>
    <row r="475" spans="1:16">
      <c r="A475" s="34">
        <v>473</v>
      </c>
      <c r="B475" s="7"/>
      <c r="C475" s="7"/>
      <c r="D475" s="7" t="str">
        <f t="shared" si="41"/>
        <v/>
      </c>
      <c r="E475" s="7"/>
      <c r="F475" s="19" t="str">
        <f t="shared" si="43"/>
        <v/>
      </c>
      <c r="G475" s="39"/>
      <c r="H475" s="7" t="str">
        <f t="shared" si="42"/>
        <v>空</v>
      </c>
      <c r="I475" s="23"/>
      <c r="J475" s="21"/>
      <c r="K475" s="7"/>
      <c r="L475" s="7"/>
      <c r="M475" s="9"/>
      <c r="N475" s="10"/>
      <c r="O475" s="18" t="e">
        <f t="shared" ca="1" si="44"/>
        <v>#VALUE!</v>
      </c>
      <c r="P475" s="1" t="str">
        <f t="shared" ca="1" si="45"/>
        <v/>
      </c>
    </row>
    <row r="476" spans="1:16">
      <c r="A476" s="34">
        <v>474</v>
      </c>
      <c r="B476" s="7"/>
      <c r="C476" s="7"/>
      <c r="D476" s="7" t="str">
        <f t="shared" si="41"/>
        <v/>
      </c>
      <c r="E476" s="7"/>
      <c r="F476" s="19" t="str">
        <f t="shared" si="43"/>
        <v/>
      </c>
      <c r="G476" s="39"/>
      <c r="H476" s="7" t="str">
        <f t="shared" si="42"/>
        <v>空</v>
      </c>
      <c r="I476" s="23"/>
      <c r="J476" s="21"/>
      <c r="K476" s="7"/>
      <c r="L476" s="7"/>
      <c r="M476" s="9"/>
      <c r="N476" s="10"/>
      <c r="O476" s="18" t="e">
        <f t="shared" ca="1" si="44"/>
        <v>#VALUE!</v>
      </c>
      <c r="P476" s="1" t="str">
        <f t="shared" ca="1" si="45"/>
        <v/>
      </c>
    </row>
    <row r="477" spans="1:16">
      <c r="A477" s="34">
        <v>475</v>
      </c>
      <c r="B477" s="7"/>
      <c r="C477" s="7"/>
      <c r="D477" s="7" t="str">
        <f t="shared" si="41"/>
        <v/>
      </c>
      <c r="E477" s="7"/>
      <c r="F477" s="19" t="str">
        <f t="shared" si="43"/>
        <v/>
      </c>
      <c r="G477" s="39"/>
      <c r="H477" s="7" t="str">
        <f t="shared" si="42"/>
        <v>空</v>
      </c>
      <c r="I477" s="23"/>
      <c r="J477" s="21"/>
      <c r="K477" s="7"/>
      <c r="L477" s="7"/>
      <c r="M477" s="9"/>
      <c r="N477" s="10"/>
      <c r="O477" s="18" t="e">
        <f t="shared" ca="1" si="44"/>
        <v>#VALUE!</v>
      </c>
      <c r="P477" s="1" t="str">
        <f t="shared" ca="1" si="45"/>
        <v/>
      </c>
    </row>
    <row r="478" spans="1:16">
      <c r="A478" s="34">
        <v>476</v>
      </c>
      <c r="B478" s="7"/>
      <c r="C478" s="7"/>
      <c r="D478" s="7" t="str">
        <f t="shared" si="41"/>
        <v/>
      </c>
      <c r="E478" s="7"/>
      <c r="F478" s="19" t="str">
        <f t="shared" si="43"/>
        <v/>
      </c>
      <c r="G478" s="39"/>
      <c r="H478" s="7" t="str">
        <f t="shared" si="42"/>
        <v>空</v>
      </c>
      <c r="I478" s="23"/>
      <c r="J478" s="21"/>
      <c r="K478" s="7"/>
      <c r="L478" s="7"/>
      <c r="M478" s="9"/>
      <c r="N478" s="10"/>
      <c r="O478" s="18" t="e">
        <f t="shared" ca="1" si="44"/>
        <v>#VALUE!</v>
      </c>
      <c r="P478" s="1" t="str">
        <f t="shared" ca="1" si="45"/>
        <v/>
      </c>
    </row>
    <row r="479" spans="1:16">
      <c r="A479" s="34">
        <v>477</v>
      </c>
      <c r="B479" s="7"/>
      <c r="C479" s="7"/>
      <c r="D479" s="7" t="str">
        <f t="shared" si="41"/>
        <v/>
      </c>
      <c r="E479" s="7"/>
      <c r="F479" s="19" t="str">
        <f t="shared" si="43"/>
        <v/>
      </c>
      <c r="G479" s="39"/>
      <c r="H479" s="7" t="str">
        <f t="shared" si="42"/>
        <v>空</v>
      </c>
      <c r="I479" s="23"/>
      <c r="J479" s="21"/>
      <c r="K479" s="7"/>
      <c r="L479" s="7"/>
      <c r="M479" s="9"/>
      <c r="N479" s="10"/>
      <c r="O479" s="18" t="e">
        <f t="shared" ca="1" si="44"/>
        <v>#VALUE!</v>
      </c>
      <c r="P479" s="1" t="str">
        <f t="shared" ca="1" si="45"/>
        <v/>
      </c>
    </row>
    <row r="480" spans="1:16">
      <c r="A480" s="34">
        <v>478</v>
      </c>
      <c r="B480" s="7"/>
      <c r="C480" s="7"/>
      <c r="D480" s="7" t="str">
        <f t="shared" si="41"/>
        <v/>
      </c>
      <c r="E480" s="7"/>
      <c r="F480" s="19" t="str">
        <f t="shared" si="43"/>
        <v/>
      </c>
      <c r="G480" s="39"/>
      <c r="H480" s="7" t="str">
        <f t="shared" si="42"/>
        <v>空</v>
      </c>
      <c r="I480" s="23"/>
      <c r="J480" s="21"/>
      <c r="K480" s="7"/>
      <c r="L480" s="7"/>
      <c r="M480" s="9"/>
      <c r="N480" s="10"/>
      <c r="O480" s="18" t="e">
        <f t="shared" ca="1" si="44"/>
        <v>#VALUE!</v>
      </c>
      <c r="P480" s="1" t="str">
        <f t="shared" ca="1" si="45"/>
        <v/>
      </c>
    </row>
    <row r="481" spans="1:16">
      <c r="A481" s="34">
        <v>479</v>
      </c>
      <c r="B481" s="7"/>
      <c r="C481" s="7"/>
      <c r="D481" s="7" t="str">
        <f t="shared" si="41"/>
        <v/>
      </c>
      <c r="E481" s="7"/>
      <c r="F481" s="19" t="str">
        <f t="shared" si="43"/>
        <v/>
      </c>
      <c r="G481" s="39"/>
      <c r="H481" s="7" t="str">
        <f t="shared" si="42"/>
        <v>空</v>
      </c>
      <c r="I481" s="23"/>
      <c r="J481" s="21"/>
      <c r="K481" s="7"/>
      <c r="L481" s="7"/>
      <c r="M481" s="9"/>
      <c r="N481" s="10"/>
      <c r="O481" s="18" t="e">
        <f t="shared" ca="1" si="44"/>
        <v>#VALUE!</v>
      </c>
      <c r="P481" s="1" t="str">
        <f t="shared" ca="1" si="45"/>
        <v/>
      </c>
    </row>
    <row r="482" spans="1:16">
      <c r="A482" s="34">
        <v>480</v>
      </c>
      <c r="B482" s="7"/>
      <c r="C482" s="7"/>
      <c r="D482" s="7" t="str">
        <f t="shared" si="41"/>
        <v/>
      </c>
      <c r="E482" s="7"/>
      <c r="F482" s="19" t="str">
        <f t="shared" si="43"/>
        <v/>
      </c>
      <c r="G482" s="39"/>
      <c r="H482" s="7" t="str">
        <f t="shared" si="42"/>
        <v>空</v>
      </c>
      <c r="I482" s="23"/>
      <c r="J482" s="21"/>
      <c r="K482" s="7"/>
      <c r="L482" s="7"/>
      <c r="M482" s="9"/>
      <c r="N482" s="10"/>
      <c r="O482" s="18" t="e">
        <f t="shared" ca="1" si="44"/>
        <v>#VALUE!</v>
      </c>
      <c r="P482" s="1" t="str">
        <f t="shared" ca="1" si="45"/>
        <v/>
      </c>
    </row>
    <row r="483" spans="1:16">
      <c r="A483" s="34">
        <v>481</v>
      </c>
      <c r="B483" s="7"/>
      <c r="C483" s="7"/>
      <c r="D483" s="7" t="str">
        <f t="shared" si="41"/>
        <v/>
      </c>
      <c r="E483" s="7"/>
      <c r="F483" s="19" t="str">
        <f t="shared" si="43"/>
        <v/>
      </c>
      <c r="G483" s="39"/>
      <c r="H483" s="7" t="str">
        <f t="shared" si="42"/>
        <v>空</v>
      </c>
      <c r="I483" s="23"/>
      <c r="J483" s="21"/>
      <c r="K483" s="7"/>
      <c r="L483" s="7"/>
      <c r="M483" s="9"/>
      <c r="N483" s="10"/>
      <c r="O483" s="18" t="e">
        <f t="shared" ca="1" si="44"/>
        <v>#VALUE!</v>
      </c>
      <c r="P483" s="1" t="str">
        <f t="shared" ca="1" si="45"/>
        <v/>
      </c>
    </row>
    <row r="484" spans="1:16">
      <c r="A484" s="34">
        <v>482</v>
      </c>
      <c r="B484" s="7"/>
      <c r="C484" s="7"/>
      <c r="D484" s="7" t="str">
        <f t="shared" si="41"/>
        <v/>
      </c>
      <c r="E484" s="7"/>
      <c r="F484" s="19" t="str">
        <f t="shared" si="43"/>
        <v/>
      </c>
      <c r="G484" s="39"/>
      <c r="H484" s="7" t="str">
        <f t="shared" si="42"/>
        <v>空</v>
      </c>
      <c r="I484" s="23"/>
      <c r="J484" s="21"/>
      <c r="K484" s="7"/>
      <c r="L484" s="7"/>
      <c r="M484" s="9"/>
      <c r="N484" s="10"/>
      <c r="O484" s="18" t="e">
        <f t="shared" ca="1" si="44"/>
        <v>#VALUE!</v>
      </c>
      <c r="P484" s="1" t="str">
        <f t="shared" ca="1" si="45"/>
        <v/>
      </c>
    </row>
    <row r="485" spans="1:16">
      <c r="A485" s="34">
        <v>483</v>
      </c>
      <c r="B485" s="7"/>
      <c r="C485" s="7"/>
      <c r="D485" s="7" t="str">
        <f t="shared" si="41"/>
        <v/>
      </c>
      <c r="E485" s="7"/>
      <c r="F485" s="19" t="str">
        <f t="shared" si="43"/>
        <v/>
      </c>
      <c r="G485" s="39"/>
      <c r="H485" s="7" t="str">
        <f t="shared" si="42"/>
        <v>空</v>
      </c>
      <c r="I485" s="23"/>
      <c r="J485" s="21"/>
      <c r="K485" s="7"/>
      <c r="L485" s="7"/>
      <c r="M485" s="9"/>
      <c r="N485" s="10"/>
      <c r="O485" s="18" t="e">
        <f t="shared" ca="1" si="44"/>
        <v>#VALUE!</v>
      </c>
      <c r="P485" s="1" t="str">
        <f t="shared" ca="1" si="45"/>
        <v/>
      </c>
    </row>
    <row r="486" spans="1:16">
      <c r="A486" s="34">
        <v>484</v>
      </c>
      <c r="B486" s="7"/>
      <c r="C486" s="7"/>
      <c r="D486" s="7" t="str">
        <f t="shared" si="41"/>
        <v/>
      </c>
      <c r="E486" s="7"/>
      <c r="F486" s="19" t="str">
        <f t="shared" si="43"/>
        <v/>
      </c>
      <c r="G486" s="39"/>
      <c r="H486" s="7" t="str">
        <f t="shared" si="42"/>
        <v>空</v>
      </c>
      <c r="I486" s="23"/>
      <c r="J486" s="21"/>
      <c r="K486" s="7"/>
      <c r="L486" s="7"/>
      <c r="M486" s="9"/>
      <c r="N486" s="10"/>
      <c r="O486" s="18" t="e">
        <f t="shared" ca="1" si="44"/>
        <v>#VALUE!</v>
      </c>
      <c r="P486" s="1" t="str">
        <f t="shared" ca="1" si="45"/>
        <v/>
      </c>
    </row>
    <row r="487" spans="1:16">
      <c r="A487" s="34">
        <v>485</v>
      </c>
      <c r="B487" s="7"/>
      <c r="C487" s="7"/>
      <c r="D487" s="7" t="str">
        <f t="shared" si="41"/>
        <v/>
      </c>
      <c r="E487" s="7"/>
      <c r="F487" s="19" t="str">
        <f t="shared" si="43"/>
        <v/>
      </c>
      <c r="G487" s="39"/>
      <c r="H487" s="7" t="str">
        <f t="shared" si="42"/>
        <v>空</v>
      </c>
      <c r="I487" s="23"/>
      <c r="J487" s="21"/>
      <c r="K487" s="7"/>
      <c r="L487" s="7"/>
      <c r="M487" s="9"/>
      <c r="N487" s="10"/>
      <c r="O487" s="18" t="e">
        <f t="shared" ca="1" si="44"/>
        <v>#VALUE!</v>
      </c>
      <c r="P487" s="1" t="str">
        <f t="shared" ca="1" si="45"/>
        <v/>
      </c>
    </row>
    <row r="488" spans="1:16">
      <c r="A488" s="34">
        <v>486</v>
      </c>
      <c r="B488" s="7"/>
      <c r="C488" s="7"/>
      <c r="D488" s="7" t="str">
        <f t="shared" si="41"/>
        <v/>
      </c>
      <c r="E488" s="7"/>
      <c r="F488" s="19" t="str">
        <f t="shared" si="43"/>
        <v/>
      </c>
      <c r="G488" s="39"/>
      <c r="H488" s="7" t="str">
        <f t="shared" si="42"/>
        <v>空</v>
      </c>
      <c r="I488" s="23"/>
      <c r="J488" s="21"/>
      <c r="K488" s="7"/>
      <c r="L488" s="7"/>
      <c r="M488" s="9"/>
      <c r="N488" s="10"/>
      <c r="O488" s="18" t="e">
        <f t="shared" ca="1" si="44"/>
        <v>#VALUE!</v>
      </c>
      <c r="P488" s="1" t="str">
        <f t="shared" ca="1" si="45"/>
        <v/>
      </c>
    </row>
    <row r="489" spans="1:16">
      <c r="A489" s="34">
        <v>487</v>
      </c>
      <c r="B489" s="7"/>
      <c r="C489" s="7"/>
      <c r="D489" s="7" t="str">
        <f t="shared" si="41"/>
        <v/>
      </c>
      <c r="E489" s="7"/>
      <c r="F489" s="19" t="str">
        <f t="shared" si="43"/>
        <v/>
      </c>
      <c r="G489" s="39"/>
      <c r="H489" s="7" t="str">
        <f t="shared" si="42"/>
        <v>空</v>
      </c>
      <c r="I489" s="23"/>
      <c r="J489" s="21"/>
      <c r="K489" s="7"/>
      <c r="L489" s="7"/>
      <c r="M489" s="9"/>
      <c r="N489" s="10"/>
      <c r="O489" s="18" t="e">
        <f t="shared" ca="1" si="44"/>
        <v>#VALUE!</v>
      </c>
      <c r="P489" s="1" t="str">
        <f t="shared" ca="1" si="45"/>
        <v/>
      </c>
    </row>
    <row r="490" spans="1:16">
      <c r="A490" s="34">
        <v>488</v>
      </c>
      <c r="B490" s="7"/>
      <c r="C490" s="7"/>
      <c r="D490" s="7" t="str">
        <f t="shared" si="41"/>
        <v/>
      </c>
      <c r="E490" s="7"/>
      <c r="F490" s="19" t="str">
        <f t="shared" si="43"/>
        <v/>
      </c>
      <c r="G490" s="39"/>
      <c r="H490" s="7" t="str">
        <f t="shared" si="42"/>
        <v>空</v>
      </c>
      <c r="I490" s="23"/>
      <c r="J490" s="21"/>
      <c r="K490" s="7"/>
      <c r="L490" s="7"/>
      <c r="M490" s="9"/>
      <c r="N490" s="10"/>
      <c r="O490" s="18" t="e">
        <f t="shared" ca="1" si="44"/>
        <v>#VALUE!</v>
      </c>
      <c r="P490" s="1" t="str">
        <f t="shared" ca="1" si="45"/>
        <v/>
      </c>
    </row>
    <row r="491" spans="1:16">
      <c r="A491" s="34">
        <v>489</v>
      </c>
      <c r="B491" s="7"/>
      <c r="C491" s="7"/>
      <c r="D491" s="7" t="str">
        <f t="shared" si="41"/>
        <v/>
      </c>
      <c r="E491" s="7"/>
      <c r="F491" s="19" t="str">
        <f t="shared" si="43"/>
        <v/>
      </c>
      <c r="G491" s="39"/>
      <c r="H491" s="7" t="str">
        <f t="shared" si="42"/>
        <v>空</v>
      </c>
      <c r="I491" s="23"/>
      <c r="J491" s="21"/>
      <c r="K491" s="7"/>
      <c r="L491" s="7"/>
      <c r="M491" s="9"/>
      <c r="N491" s="10"/>
      <c r="O491" s="18" t="e">
        <f t="shared" ca="1" si="44"/>
        <v>#VALUE!</v>
      </c>
      <c r="P491" s="1" t="str">
        <f t="shared" ca="1" si="45"/>
        <v/>
      </c>
    </row>
    <row r="492" spans="1:16">
      <c r="A492" s="34">
        <v>490</v>
      </c>
      <c r="B492" s="7"/>
      <c r="C492" s="7"/>
      <c r="D492" s="7" t="str">
        <f t="shared" si="41"/>
        <v/>
      </c>
      <c r="E492" s="7"/>
      <c r="F492" s="19" t="str">
        <f t="shared" si="43"/>
        <v/>
      </c>
      <c r="G492" s="39"/>
      <c r="H492" s="7" t="str">
        <f t="shared" si="42"/>
        <v>空</v>
      </c>
      <c r="I492" s="23"/>
      <c r="J492" s="21"/>
      <c r="K492" s="7"/>
      <c r="L492" s="7"/>
      <c r="M492" s="9"/>
      <c r="N492" s="10"/>
      <c r="O492" s="18" t="e">
        <f t="shared" ca="1" si="44"/>
        <v>#VALUE!</v>
      </c>
      <c r="P492" s="1" t="str">
        <f t="shared" ca="1" si="45"/>
        <v/>
      </c>
    </row>
    <row r="493" spans="1:16">
      <c r="A493" s="34">
        <v>491</v>
      </c>
      <c r="B493" s="7"/>
      <c r="C493" s="7"/>
      <c r="D493" s="7" t="str">
        <f t="shared" si="41"/>
        <v/>
      </c>
      <c r="E493" s="7"/>
      <c r="F493" s="19" t="str">
        <f t="shared" si="43"/>
        <v/>
      </c>
      <c r="G493" s="39"/>
      <c r="H493" s="7" t="str">
        <f t="shared" si="42"/>
        <v>空</v>
      </c>
      <c r="I493" s="23"/>
      <c r="J493" s="21"/>
      <c r="K493" s="7"/>
      <c r="L493" s="7"/>
      <c r="M493" s="9"/>
      <c r="N493" s="10"/>
      <c r="O493" s="18" t="e">
        <f t="shared" ca="1" si="44"/>
        <v>#VALUE!</v>
      </c>
      <c r="P493" s="1" t="str">
        <f t="shared" ca="1" si="45"/>
        <v/>
      </c>
    </row>
    <row r="544" spans="6:6">
      <c r="F544" s="55"/>
    </row>
    <row r="655" spans="6:6">
      <c r="F655" s="15">
        <f>F656</f>
        <v>0</v>
      </c>
    </row>
    <row r="836" spans="6:6">
      <c r="F836" s="55">
        <v>39534</v>
      </c>
    </row>
    <row r="927" spans="6:6">
      <c r="F927" s="55">
        <v>39556</v>
      </c>
    </row>
    <row r="950" spans="6:6">
      <c r="F950" s="55">
        <v>39558</v>
      </c>
    </row>
    <row r="963" spans="6:6">
      <c r="F963" s="55">
        <v>39566</v>
      </c>
    </row>
    <row r="968" spans="6:6">
      <c r="F968" s="55">
        <v>39566</v>
      </c>
    </row>
    <row r="973" spans="6:6">
      <c r="F973" s="55">
        <v>39566</v>
      </c>
    </row>
    <row r="987" spans="6:6">
      <c r="F987" s="55">
        <v>39566</v>
      </c>
    </row>
    <row r="992" spans="6:6">
      <c r="F992" s="55">
        <v>39565</v>
      </c>
    </row>
    <row r="993" spans="6:6">
      <c r="F993" s="55">
        <v>39566</v>
      </c>
    </row>
    <row r="1579" spans="6:6">
      <c r="F1579" s="55">
        <v>39556</v>
      </c>
    </row>
    <row r="1588" spans="6:6">
      <c r="F1588" s="55">
        <v>39556</v>
      </c>
    </row>
    <row r="1589" spans="6:6">
      <c r="F1589" s="55">
        <v>39562</v>
      </c>
    </row>
    <row r="1590" spans="6:6">
      <c r="F1590" s="55">
        <v>39556</v>
      </c>
    </row>
    <row r="1593" spans="6:6">
      <c r="F1593" s="55">
        <v>39562</v>
      </c>
    </row>
    <row r="1595" spans="6:6">
      <c r="F1595" s="55">
        <v>39556</v>
      </c>
    </row>
    <row r="1601" spans="6:6">
      <c r="F1601" s="55">
        <v>39556</v>
      </c>
    </row>
    <row r="1604" spans="6:6">
      <c r="F1604" s="55">
        <v>39556</v>
      </c>
    </row>
    <row r="1621" spans="6:6">
      <c r="F1621" s="55">
        <v>39562</v>
      </c>
    </row>
    <row r="1628" spans="6:6">
      <c r="F1628" s="55">
        <v>39566</v>
      </c>
    </row>
    <row r="1636" spans="6:6">
      <c r="F1636" s="55">
        <v>39564</v>
      </c>
    </row>
    <row r="1637" spans="6:6">
      <c r="F1637" s="55">
        <v>39564</v>
      </c>
    </row>
  </sheetData>
  <protectedRanges>
    <protectedRange password="C6F3" sqref="K3:K17" name="区域1_1_6_12_2"/>
    <protectedRange password="C6F3" sqref="M3:M17" name="区域1_3_2_1_2_10"/>
  </protectedRanges>
  <autoFilter ref="A2:Q493"/>
  <mergeCells count="1">
    <mergeCell ref="A1:O1"/>
  </mergeCells>
  <phoneticPr fontId="2" type="noConversion"/>
  <dataValidations count="5">
    <dataValidation type="list" allowBlank="1" showInputMessage="1" showErrorMessage="1" sqref="D584:D65536 C494:C65536">
      <formula1>"GP,HQ,RF"</formula1>
    </dataValidation>
    <dataValidation type="list" allowBlank="1" showInputMessage="1" showErrorMessage="1" sqref="D494:D583">
      <formula1>"自备箱,穗明达,吉达箱"</formula1>
    </dataValidation>
    <dataValidation type="list" allowBlank="1" showInputMessage="1" showErrorMessage="1" sqref="C3:C493">
      <formula1>"20`GP,40`GP,20`HQ,40`HQ,40`RH"</formula1>
    </dataValidation>
    <dataValidation type="list" allowBlank="1" showInputMessage="1" showErrorMessage="1" sqref="E3:E493">
      <formula1>"阳都堆场,昆明南站"</formula1>
    </dataValidation>
    <dataValidation type="list" allowBlank="1" showInputMessage="1" showErrorMessage="1" sqref="H3:H65536">
      <formula1>"空,重"</formula1>
    </dataValidation>
  </dataValidations>
  <pageMargins left="0.74803149606299213" right="0.74803149606299213" top="0.98425196850393704" bottom="0.59055118110236227" header="0.51181102362204722" footer="0.51181102362204722"/>
  <pageSetup paperSize="9" scale="120"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sheetPr codeName="Sheet15"/>
  <dimension ref="A1:O1567"/>
  <sheetViews>
    <sheetView tabSelected="1" workbookViewId="0">
      <pane xSplit="5" ySplit="2" topLeftCell="F504" activePane="bottomRight" state="frozen"/>
      <selection activeCell="G171" sqref="A1:Q1644"/>
      <selection pane="topRight" activeCell="G171" sqref="A1:Q1644"/>
      <selection pane="bottomLeft" activeCell="G171" sqref="A1:Q1644"/>
      <selection pane="bottomRight" activeCell="G526" sqref="G526"/>
    </sheetView>
  </sheetViews>
  <sheetFormatPr defaultRowHeight="14.25"/>
  <cols>
    <col min="1" max="1" width="5.75" style="15" customWidth="1"/>
    <col min="2" max="2" width="13.25" style="15" customWidth="1"/>
    <col min="3" max="3" width="8.375" style="15" customWidth="1"/>
    <col min="4" max="4" width="10.125" style="1" customWidth="1"/>
    <col min="5" max="5" width="14.375" style="15" customWidth="1"/>
    <col min="6" max="6" width="12.5" style="15" customWidth="1"/>
    <col min="7" max="7" width="31.375" style="1" customWidth="1"/>
    <col min="8" max="8" width="8.875" style="1" customWidth="1"/>
    <col min="9" max="9" width="11" style="25" customWidth="1"/>
    <col min="10" max="10" width="10.25" style="22" customWidth="1"/>
    <col min="11" max="11" width="16" style="1" customWidth="1"/>
    <col min="12" max="12" width="7.875" style="1" customWidth="1"/>
    <col min="13" max="13" width="13.125" style="1" customWidth="1"/>
    <col min="14" max="14" width="15.25" style="1" customWidth="1"/>
    <col min="15" max="15" width="15.25" style="17" customWidth="1"/>
    <col min="16" max="16384" width="9" style="1"/>
  </cols>
  <sheetData>
    <row r="1" spans="1:15" ht="35.25" customHeight="1" thickBot="1">
      <c r="A1" s="282" t="s">
        <v>6361</v>
      </c>
      <c r="B1" s="282"/>
      <c r="C1" s="282"/>
      <c r="D1" s="282"/>
      <c r="E1" s="282"/>
      <c r="F1" s="282"/>
      <c r="G1" s="282"/>
      <c r="H1" s="282"/>
      <c r="I1" s="282"/>
      <c r="J1" s="282"/>
      <c r="K1" s="282"/>
      <c r="L1" s="282"/>
      <c r="M1" s="282"/>
      <c r="N1" s="282"/>
      <c r="O1" s="282"/>
    </row>
    <row r="2" spans="1:15" ht="26.25" customHeight="1" thickBot="1">
      <c r="A2" s="2" t="s">
        <v>3476</v>
      </c>
      <c r="B2" s="2" t="s">
        <v>14719</v>
      </c>
      <c r="C2" s="2" t="s">
        <v>4067</v>
      </c>
      <c r="D2" s="2" t="s">
        <v>16476</v>
      </c>
      <c r="E2" s="2" t="s">
        <v>11563</v>
      </c>
      <c r="F2" s="3" t="s">
        <v>2020</v>
      </c>
      <c r="G2" s="2" t="s">
        <v>8644</v>
      </c>
      <c r="H2" s="2" t="s">
        <v>13890</v>
      </c>
      <c r="I2" s="3" t="s">
        <v>11564</v>
      </c>
      <c r="J2" s="20" t="s">
        <v>14391</v>
      </c>
      <c r="K2" s="2" t="s">
        <v>5797</v>
      </c>
      <c r="L2" s="4" t="s">
        <v>9270</v>
      </c>
      <c r="M2" s="5" t="s">
        <v>10257</v>
      </c>
      <c r="N2" s="6" t="s">
        <v>4972</v>
      </c>
      <c r="O2" s="16" t="s">
        <v>5798</v>
      </c>
    </row>
    <row r="3" spans="1:15">
      <c r="A3" s="7">
        <v>1</v>
      </c>
      <c r="B3" s="51" t="s">
        <v>11575</v>
      </c>
      <c r="C3" s="7" t="s">
        <v>10393</v>
      </c>
      <c r="D3" s="7"/>
      <c r="E3" s="7" t="s">
        <v>11416</v>
      </c>
      <c r="F3" s="19">
        <v>39658</v>
      </c>
      <c r="G3" s="8"/>
      <c r="H3" s="7"/>
      <c r="I3" s="23"/>
      <c r="J3" s="21"/>
      <c r="K3" s="8" t="s">
        <v>8546</v>
      </c>
      <c r="L3" s="8"/>
      <c r="M3" s="9"/>
      <c r="N3" s="10"/>
      <c r="O3" s="18" t="str">
        <f t="shared" ref="O3:O34" ca="1" si="0">IF(ISNONTEXT(J3),DATEDIF(F3,TODAY(),"d")&amp;"天","出场")</f>
        <v>2141天</v>
      </c>
    </row>
    <row r="4" spans="1:15">
      <c r="A4" s="7">
        <v>2</v>
      </c>
      <c r="B4" s="29" t="s">
        <v>11576</v>
      </c>
      <c r="C4" s="7" t="s">
        <v>10393</v>
      </c>
      <c r="D4" s="7"/>
      <c r="E4" s="7" t="s">
        <v>11416</v>
      </c>
      <c r="F4" s="19">
        <v>39658</v>
      </c>
      <c r="G4" s="8"/>
      <c r="H4" s="7"/>
      <c r="I4" s="23"/>
      <c r="J4" s="21"/>
      <c r="K4" s="8" t="s">
        <v>8546</v>
      </c>
      <c r="L4" s="8"/>
      <c r="M4" s="9"/>
      <c r="N4" s="10"/>
      <c r="O4" s="18" t="str">
        <f t="shared" ca="1" si="0"/>
        <v>2141天</v>
      </c>
    </row>
    <row r="5" spans="1:15">
      <c r="A5" s="7">
        <v>3</v>
      </c>
      <c r="B5" s="29" t="s">
        <v>13924</v>
      </c>
      <c r="C5" s="7" t="s">
        <v>10393</v>
      </c>
      <c r="D5" s="7"/>
      <c r="E5" s="7" t="s">
        <v>11416</v>
      </c>
      <c r="F5" s="19">
        <v>39659</v>
      </c>
      <c r="G5" s="8"/>
      <c r="H5" s="7"/>
      <c r="I5" s="23"/>
      <c r="J5" s="21"/>
      <c r="K5" s="8" t="s">
        <v>8546</v>
      </c>
      <c r="L5" s="8"/>
      <c r="M5" s="9"/>
      <c r="N5" s="10"/>
      <c r="O5" s="18" t="str">
        <f t="shared" ca="1" si="0"/>
        <v>2140天</v>
      </c>
    </row>
    <row r="6" spans="1:15">
      <c r="A6" s="7">
        <v>4</v>
      </c>
      <c r="B6" s="29" t="s">
        <v>16696</v>
      </c>
      <c r="C6" s="7" t="s">
        <v>10393</v>
      </c>
      <c r="D6" s="7"/>
      <c r="E6" s="7" t="s">
        <v>11416</v>
      </c>
      <c r="F6" s="19">
        <v>39659</v>
      </c>
      <c r="G6" s="8"/>
      <c r="H6" s="7"/>
      <c r="I6" s="23"/>
      <c r="J6" s="21"/>
      <c r="K6" s="8" t="s">
        <v>8546</v>
      </c>
      <c r="L6" s="8"/>
      <c r="M6" s="9"/>
      <c r="N6" s="10"/>
      <c r="O6" s="18" t="str">
        <f t="shared" ca="1" si="0"/>
        <v>2140天</v>
      </c>
    </row>
    <row r="7" spans="1:15">
      <c r="A7" s="7">
        <v>5</v>
      </c>
      <c r="B7" s="29" t="s">
        <v>17128</v>
      </c>
      <c r="C7" s="7" t="s">
        <v>10393</v>
      </c>
      <c r="D7" s="7"/>
      <c r="E7" s="7" t="s">
        <v>11416</v>
      </c>
      <c r="F7" s="19">
        <v>39660</v>
      </c>
      <c r="G7" s="8"/>
      <c r="H7" s="7"/>
      <c r="I7" s="23"/>
      <c r="J7" s="21"/>
      <c r="K7" s="8" t="s">
        <v>8546</v>
      </c>
      <c r="L7" s="8"/>
      <c r="M7" s="9"/>
      <c r="N7" s="10"/>
      <c r="O7" s="18" t="str">
        <f t="shared" ca="1" si="0"/>
        <v>2139天</v>
      </c>
    </row>
    <row r="8" spans="1:15">
      <c r="A8" s="7">
        <v>6</v>
      </c>
      <c r="B8" s="29" t="s">
        <v>8543</v>
      </c>
      <c r="C8" s="7" t="s">
        <v>10393</v>
      </c>
      <c r="D8" s="7"/>
      <c r="E8" s="7" t="s">
        <v>11416</v>
      </c>
      <c r="F8" s="19">
        <v>39660</v>
      </c>
      <c r="G8" s="8"/>
      <c r="H8" s="7"/>
      <c r="I8" s="23"/>
      <c r="J8" s="21"/>
      <c r="K8" s="8" t="s">
        <v>8546</v>
      </c>
      <c r="L8" s="8"/>
      <c r="M8" s="9"/>
      <c r="N8" s="10"/>
      <c r="O8" s="18" t="str">
        <f t="shared" ca="1" si="0"/>
        <v>2139天</v>
      </c>
    </row>
    <row r="9" spans="1:15">
      <c r="A9" s="7">
        <v>7</v>
      </c>
      <c r="B9" s="29" t="s">
        <v>1479</v>
      </c>
      <c r="C9" s="7" t="s">
        <v>10393</v>
      </c>
      <c r="D9" s="7"/>
      <c r="E9" s="7" t="s">
        <v>11416</v>
      </c>
      <c r="F9" s="19">
        <v>39652</v>
      </c>
      <c r="G9" s="8"/>
      <c r="H9" s="7"/>
      <c r="I9" s="23">
        <v>39659</v>
      </c>
      <c r="J9" s="21"/>
      <c r="K9" s="8" t="s">
        <v>8546</v>
      </c>
      <c r="L9" s="8"/>
      <c r="M9" s="9"/>
      <c r="N9" s="10"/>
      <c r="O9" s="18" t="str">
        <f t="shared" ca="1" si="0"/>
        <v>2147天</v>
      </c>
    </row>
    <row r="10" spans="1:15">
      <c r="A10" s="7">
        <v>8</v>
      </c>
      <c r="B10" s="29" t="s">
        <v>11959</v>
      </c>
      <c r="C10" s="7" t="s">
        <v>10393</v>
      </c>
      <c r="D10" s="7"/>
      <c r="E10" s="7" t="s">
        <v>11416</v>
      </c>
      <c r="F10" s="19">
        <v>39653</v>
      </c>
      <c r="G10" s="8"/>
      <c r="H10" s="7"/>
      <c r="I10" s="23">
        <v>39659</v>
      </c>
      <c r="J10" s="21"/>
      <c r="K10" s="8" t="s">
        <v>8546</v>
      </c>
      <c r="L10" s="8"/>
      <c r="M10" s="9"/>
      <c r="N10" s="10"/>
      <c r="O10" s="18" t="str">
        <f t="shared" ca="1" si="0"/>
        <v>2146天</v>
      </c>
    </row>
    <row r="11" spans="1:15">
      <c r="A11" s="7">
        <v>9</v>
      </c>
      <c r="B11" s="29" t="s">
        <v>8682</v>
      </c>
      <c r="C11" s="7" t="s">
        <v>10393</v>
      </c>
      <c r="D11" s="7"/>
      <c r="E11" s="7" t="s">
        <v>11416</v>
      </c>
      <c r="F11" s="19">
        <v>39661</v>
      </c>
      <c r="G11" s="8"/>
      <c r="H11" s="7"/>
      <c r="I11" s="23"/>
      <c r="J11" s="21"/>
      <c r="K11" s="8" t="s">
        <v>8546</v>
      </c>
      <c r="L11" s="8"/>
      <c r="M11" s="9"/>
      <c r="N11" s="10"/>
      <c r="O11" s="18" t="str">
        <f t="shared" ca="1" si="0"/>
        <v>2138天</v>
      </c>
    </row>
    <row r="12" spans="1:15">
      <c r="A12" s="7">
        <v>10</v>
      </c>
      <c r="B12" s="29" t="s">
        <v>4096</v>
      </c>
      <c r="C12" s="7" t="s">
        <v>10393</v>
      </c>
      <c r="D12" s="7"/>
      <c r="E12" s="7" t="s">
        <v>11416</v>
      </c>
      <c r="F12" s="19">
        <v>39661</v>
      </c>
      <c r="G12" s="8"/>
      <c r="H12" s="7"/>
      <c r="I12" s="23"/>
      <c r="J12" s="21"/>
      <c r="K12" s="8" t="s">
        <v>8546</v>
      </c>
      <c r="L12" s="8"/>
      <c r="M12" s="9"/>
      <c r="N12" s="10"/>
      <c r="O12" s="18" t="str">
        <f t="shared" ca="1" si="0"/>
        <v>2138天</v>
      </c>
    </row>
    <row r="13" spans="1:15">
      <c r="A13" s="7">
        <v>11</v>
      </c>
      <c r="B13" s="29" t="s">
        <v>3471</v>
      </c>
      <c r="C13" s="7" t="s">
        <v>10393</v>
      </c>
      <c r="D13" s="7"/>
      <c r="E13" s="7" t="s">
        <v>11416</v>
      </c>
      <c r="F13" s="19">
        <v>39662</v>
      </c>
      <c r="G13" s="7"/>
      <c r="H13" s="7"/>
      <c r="I13" s="23"/>
      <c r="J13" s="21"/>
      <c r="K13" s="8" t="s">
        <v>8546</v>
      </c>
      <c r="L13" s="8"/>
      <c r="M13" s="9"/>
      <c r="N13" s="10"/>
      <c r="O13" s="18" t="str">
        <f t="shared" ca="1" si="0"/>
        <v>2137天</v>
      </c>
    </row>
    <row r="14" spans="1:15">
      <c r="A14" s="7">
        <v>12</v>
      </c>
      <c r="B14" s="29" t="s">
        <v>4179</v>
      </c>
      <c r="C14" s="7" t="s">
        <v>10393</v>
      </c>
      <c r="D14" s="7"/>
      <c r="E14" s="7" t="s">
        <v>11416</v>
      </c>
      <c r="F14" s="19">
        <v>39669</v>
      </c>
      <c r="G14" s="8"/>
      <c r="H14" s="7"/>
      <c r="I14" s="23"/>
      <c r="J14" s="21"/>
      <c r="K14" s="8" t="s">
        <v>8546</v>
      </c>
      <c r="L14" s="8"/>
      <c r="M14" s="9"/>
      <c r="N14" s="10"/>
      <c r="O14" s="18" t="str">
        <f t="shared" ca="1" si="0"/>
        <v>2130天</v>
      </c>
    </row>
    <row r="15" spans="1:15">
      <c r="A15" s="7">
        <v>13</v>
      </c>
      <c r="B15" s="29" t="s">
        <v>13966</v>
      </c>
      <c r="C15" s="7" t="s">
        <v>10393</v>
      </c>
      <c r="D15" s="7"/>
      <c r="E15" s="7" t="s">
        <v>11416</v>
      </c>
      <c r="F15" s="19">
        <v>39669</v>
      </c>
      <c r="G15" s="7"/>
      <c r="H15" s="7"/>
      <c r="I15" s="23"/>
      <c r="J15" s="21"/>
      <c r="K15" s="8" t="s">
        <v>8546</v>
      </c>
      <c r="L15" s="8"/>
      <c r="M15" s="9"/>
      <c r="N15" s="10"/>
      <c r="O15" s="18" t="str">
        <f t="shared" ca="1" si="0"/>
        <v>2130天</v>
      </c>
    </row>
    <row r="16" spans="1:15">
      <c r="A16" s="7">
        <v>14</v>
      </c>
      <c r="B16" s="29" t="s">
        <v>5179</v>
      </c>
      <c r="C16" s="7" t="s">
        <v>10393</v>
      </c>
      <c r="D16" s="7"/>
      <c r="E16" s="7" t="s">
        <v>11416</v>
      </c>
      <c r="F16" s="19">
        <v>39672</v>
      </c>
      <c r="G16" s="8"/>
      <c r="H16" s="7"/>
      <c r="I16" s="23"/>
      <c r="J16" s="21"/>
      <c r="K16" s="8" t="s">
        <v>8546</v>
      </c>
      <c r="L16" s="8"/>
      <c r="M16" s="9"/>
      <c r="N16" s="10"/>
      <c r="O16" s="18" t="str">
        <f t="shared" ca="1" si="0"/>
        <v>2127天</v>
      </c>
    </row>
    <row r="17" spans="1:15">
      <c r="A17" s="7">
        <v>15</v>
      </c>
      <c r="B17" s="29" t="s">
        <v>4174</v>
      </c>
      <c r="C17" s="7" t="s">
        <v>10393</v>
      </c>
      <c r="D17" s="7"/>
      <c r="E17" s="7" t="s">
        <v>11416</v>
      </c>
      <c r="F17" s="19">
        <v>39673</v>
      </c>
      <c r="G17" s="8"/>
      <c r="H17" s="7"/>
      <c r="I17" s="23"/>
      <c r="J17" s="21"/>
      <c r="K17" s="8" t="s">
        <v>8546</v>
      </c>
      <c r="L17" s="8"/>
      <c r="M17" s="9"/>
      <c r="N17" s="10"/>
      <c r="O17" s="18" t="str">
        <f t="shared" ca="1" si="0"/>
        <v>2126天</v>
      </c>
    </row>
    <row r="18" spans="1:15">
      <c r="A18" s="7">
        <v>16</v>
      </c>
      <c r="B18" s="28"/>
      <c r="C18" s="7"/>
      <c r="D18" s="7"/>
      <c r="E18" s="7"/>
      <c r="F18" s="19" t="str">
        <f>IF(ISNONTEXT(B18),"","请输入日期")</f>
        <v/>
      </c>
      <c r="G18" s="8"/>
      <c r="H18" s="7"/>
      <c r="I18" s="23"/>
      <c r="J18" s="21"/>
      <c r="K18" s="8"/>
      <c r="L18" s="8"/>
      <c r="M18" s="9"/>
      <c r="N18" s="10"/>
      <c r="O18" s="18" t="e">
        <f t="shared" ca="1" si="0"/>
        <v>#VALUE!</v>
      </c>
    </row>
    <row r="19" spans="1:15">
      <c r="A19" s="7">
        <v>17</v>
      </c>
      <c r="B19" s="29"/>
      <c r="C19" s="7"/>
      <c r="D19" s="7"/>
      <c r="E19" s="7"/>
      <c r="F19" s="19"/>
      <c r="G19" s="8"/>
      <c r="H19" s="7"/>
      <c r="I19" s="23"/>
      <c r="J19" s="21"/>
      <c r="K19" s="8"/>
      <c r="L19" s="8"/>
      <c r="M19" s="9"/>
      <c r="N19" s="10"/>
      <c r="O19" s="18" t="str">
        <f t="shared" ca="1" si="0"/>
        <v>41799天</v>
      </c>
    </row>
    <row r="20" spans="1:15">
      <c r="A20" s="7">
        <v>35</v>
      </c>
      <c r="B20" s="29" t="s">
        <v>17292</v>
      </c>
      <c r="C20" s="7"/>
      <c r="D20" s="7"/>
      <c r="E20" s="7"/>
      <c r="F20" s="19">
        <v>39935</v>
      </c>
      <c r="G20" s="8"/>
      <c r="H20" s="7"/>
      <c r="I20" s="23"/>
      <c r="J20" s="21"/>
      <c r="K20" s="8"/>
      <c r="L20" s="8"/>
      <c r="M20" s="9"/>
      <c r="N20" s="10"/>
      <c r="O20" s="18" t="str">
        <f t="shared" ca="1" si="0"/>
        <v>1864天</v>
      </c>
    </row>
    <row r="21" spans="1:15">
      <c r="A21" s="7">
        <v>36</v>
      </c>
      <c r="B21" s="29" t="s">
        <v>6362</v>
      </c>
      <c r="C21" s="7"/>
      <c r="D21" s="7"/>
      <c r="E21" s="7"/>
      <c r="F21" s="19">
        <v>39935</v>
      </c>
      <c r="G21" s="8"/>
      <c r="H21" s="7"/>
      <c r="I21" s="23"/>
      <c r="J21" s="21"/>
      <c r="K21" s="8"/>
      <c r="L21" s="8"/>
      <c r="M21" s="9"/>
      <c r="N21" s="10"/>
      <c r="O21" s="18" t="str">
        <f t="shared" ca="1" si="0"/>
        <v>1864天</v>
      </c>
    </row>
    <row r="22" spans="1:15">
      <c r="A22" s="7">
        <v>37</v>
      </c>
      <c r="B22" s="29" t="s">
        <v>14970</v>
      </c>
      <c r="C22" s="7"/>
      <c r="D22" s="7"/>
      <c r="E22" s="7"/>
      <c r="F22" s="19">
        <v>39965</v>
      </c>
      <c r="G22" s="8"/>
      <c r="H22" s="7"/>
      <c r="I22" s="23"/>
      <c r="J22" s="21"/>
      <c r="K22" s="8"/>
      <c r="L22" s="8"/>
      <c r="M22" s="9"/>
      <c r="N22" s="10"/>
      <c r="O22" s="18" t="str">
        <f t="shared" ca="1" si="0"/>
        <v>1834天</v>
      </c>
    </row>
    <row r="23" spans="1:15">
      <c r="A23" s="7">
        <v>38</v>
      </c>
      <c r="B23" s="29" t="s">
        <v>17175</v>
      </c>
      <c r="C23" s="7"/>
      <c r="D23" s="7"/>
      <c r="E23" s="7"/>
      <c r="F23" s="19" t="str">
        <f>IF(ISNONTEXT(B23),"","请输入日期")</f>
        <v>请输入日期</v>
      </c>
      <c r="G23" s="8"/>
      <c r="H23" s="7"/>
      <c r="I23" s="23"/>
      <c r="J23" s="21"/>
      <c r="K23" s="8"/>
      <c r="L23" s="8"/>
      <c r="M23" s="9"/>
      <c r="N23" s="10"/>
      <c r="O23" s="18" t="e">
        <f t="shared" ca="1" si="0"/>
        <v>#VALUE!</v>
      </c>
    </row>
    <row r="24" spans="1:15">
      <c r="A24" s="7">
        <v>39</v>
      </c>
      <c r="B24" s="29" t="s">
        <v>9190</v>
      </c>
      <c r="C24" s="7"/>
      <c r="D24" s="7"/>
      <c r="E24" s="7"/>
      <c r="F24" s="19">
        <v>40028</v>
      </c>
      <c r="G24" s="8"/>
      <c r="H24" s="7"/>
      <c r="I24" s="23"/>
      <c r="J24" s="21"/>
      <c r="K24" s="8"/>
      <c r="L24" s="8"/>
      <c r="M24" s="9"/>
      <c r="N24" s="10"/>
      <c r="O24" s="18" t="str">
        <f t="shared" ca="1" si="0"/>
        <v>1771天</v>
      </c>
    </row>
    <row r="25" spans="1:15">
      <c r="A25" s="7">
        <v>40</v>
      </c>
      <c r="B25" s="29" t="s">
        <v>3799</v>
      </c>
      <c r="C25" s="7"/>
      <c r="D25" s="7"/>
      <c r="E25" s="7"/>
      <c r="F25" s="19">
        <v>40029</v>
      </c>
      <c r="G25" s="8"/>
      <c r="H25" s="7"/>
      <c r="I25" s="23"/>
      <c r="J25" s="21"/>
      <c r="K25" s="8"/>
      <c r="L25" s="8"/>
      <c r="M25" s="9"/>
      <c r="N25" s="10"/>
      <c r="O25" s="18" t="str">
        <f t="shared" ca="1" si="0"/>
        <v>1770天</v>
      </c>
    </row>
    <row r="26" spans="1:15">
      <c r="A26" s="7">
        <v>41</v>
      </c>
      <c r="B26" s="29"/>
      <c r="C26" s="7"/>
      <c r="D26" s="7"/>
      <c r="E26" s="7"/>
      <c r="F26" s="19"/>
      <c r="G26" s="8"/>
      <c r="H26" s="7"/>
      <c r="I26" s="23"/>
      <c r="J26" s="21"/>
      <c r="K26" s="8"/>
      <c r="L26" s="8"/>
      <c r="M26" s="9"/>
      <c r="N26" s="10"/>
      <c r="O26" s="18" t="str">
        <f t="shared" ca="1" si="0"/>
        <v>41799天</v>
      </c>
    </row>
    <row r="27" spans="1:15">
      <c r="A27" s="7">
        <v>42</v>
      </c>
      <c r="B27" s="29" t="s">
        <v>14676</v>
      </c>
      <c r="C27" s="7"/>
      <c r="D27" s="7"/>
      <c r="E27" s="7" t="s">
        <v>11416</v>
      </c>
      <c r="F27" s="19">
        <v>40182</v>
      </c>
      <c r="G27" s="8"/>
      <c r="H27" s="7"/>
      <c r="I27" s="23"/>
      <c r="J27" s="21"/>
      <c r="K27" s="8"/>
      <c r="L27" s="8"/>
      <c r="M27" s="9"/>
      <c r="N27" s="10"/>
      <c r="O27" s="18" t="str">
        <f t="shared" ca="1" si="0"/>
        <v>1617天</v>
      </c>
    </row>
    <row r="28" spans="1:15">
      <c r="A28" s="7">
        <v>43</v>
      </c>
      <c r="B28" s="29" t="s">
        <v>17219</v>
      </c>
      <c r="C28" s="7" t="s">
        <v>10393</v>
      </c>
      <c r="D28" s="7"/>
      <c r="E28" s="7" t="s">
        <v>11416</v>
      </c>
      <c r="F28" s="19">
        <v>40187</v>
      </c>
      <c r="G28" s="8"/>
      <c r="H28" s="7"/>
      <c r="I28" s="23"/>
      <c r="J28" s="21"/>
      <c r="K28" s="8"/>
      <c r="L28" s="8"/>
      <c r="M28" s="9"/>
      <c r="N28" s="10"/>
      <c r="O28" s="18" t="str">
        <f t="shared" ca="1" si="0"/>
        <v>1612天</v>
      </c>
    </row>
    <row r="29" spans="1:15">
      <c r="A29" s="7">
        <v>44</v>
      </c>
      <c r="B29" s="29" t="s">
        <v>1117</v>
      </c>
      <c r="C29" s="7" t="s">
        <v>10258</v>
      </c>
      <c r="D29" s="7"/>
      <c r="E29" s="7" t="s">
        <v>11416</v>
      </c>
      <c r="F29" s="19">
        <v>40194</v>
      </c>
      <c r="G29" s="8" t="s">
        <v>12093</v>
      </c>
      <c r="H29" s="7"/>
      <c r="I29" s="23">
        <v>40204</v>
      </c>
      <c r="J29" s="21"/>
      <c r="K29" s="8" t="s">
        <v>4547</v>
      </c>
      <c r="L29" s="8"/>
      <c r="M29" s="9"/>
      <c r="N29" s="10"/>
      <c r="O29" s="18" t="str">
        <f t="shared" ca="1" si="0"/>
        <v>1605天</v>
      </c>
    </row>
    <row r="30" spans="1:15">
      <c r="A30" s="7">
        <v>45</v>
      </c>
      <c r="B30" s="29"/>
      <c r="C30" s="7"/>
      <c r="D30" s="7"/>
      <c r="E30" s="7"/>
      <c r="F30" s="19"/>
      <c r="G30" s="8"/>
      <c r="H30" s="7"/>
      <c r="I30" s="23"/>
      <c r="J30" s="21"/>
      <c r="K30" s="8"/>
      <c r="L30" s="8"/>
      <c r="M30" s="9"/>
      <c r="N30" s="10"/>
      <c r="O30" s="18" t="str">
        <f t="shared" ca="1" si="0"/>
        <v>41799天</v>
      </c>
    </row>
    <row r="31" spans="1:15">
      <c r="A31" s="7">
        <v>46</v>
      </c>
      <c r="B31" s="29" t="s">
        <v>12328</v>
      </c>
      <c r="C31" s="7" t="s">
        <v>10258</v>
      </c>
      <c r="D31" s="7"/>
      <c r="E31" s="7" t="s">
        <v>11416</v>
      </c>
      <c r="F31" s="19">
        <v>40260</v>
      </c>
      <c r="G31" s="8" t="s">
        <v>12329</v>
      </c>
      <c r="H31" s="7"/>
      <c r="I31" s="23">
        <v>40273</v>
      </c>
      <c r="J31" s="21"/>
      <c r="K31" s="8"/>
      <c r="L31" s="8"/>
      <c r="M31" s="9"/>
      <c r="N31" s="10"/>
      <c r="O31" s="18" t="str">
        <f t="shared" ca="1" si="0"/>
        <v>1539天</v>
      </c>
    </row>
    <row r="32" spans="1:15">
      <c r="A32" s="7">
        <v>47</v>
      </c>
      <c r="B32" s="95" t="s">
        <v>6238</v>
      </c>
      <c r="C32" s="7" t="s">
        <v>10393</v>
      </c>
      <c r="D32" s="7"/>
      <c r="E32" s="7" t="s">
        <v>11416</v>
      </c>
      <c r="F32" s="19">
        <v>40210</v>
      </c>
      <c r="G32" s="8"/>
      <c r="H32" s="7"/>
      <c r="I32" s="23">
        <v>40471</v>
      </c>
      <c r="J32" s="21"/>
      <c r="K32" s="7" t="s">
        <v>5796</v>
      </c>
      <c r="L32" s="8"/>
      <c r="M32" s="9"/>
      <c r="N32" s="10"/>
      <c r="O32" s="18" t="str">
        <f t="shared" ca="1" si="0"/>
        <v>1589天</v>
      </c>
    </row>
    <row r="33" spans="1:15">
      <c r="A33" s="7">
        <v>48</v>
      </c>
      <c r="B33" s="29" t="s">
        <v>11958</v>
      </c>
      <c r="C33" s="7" t="s">
        <v>10393</v>
      </c>
      <c r="D33" s="7"/>
      <c r="E33" s="7" t="s">
        <v>11416</v>
      </c>
      <c r="F33" s="19" t="str">
        <f>IF(ISNONTEXT(B33),"","请输入日期")</f>
        <v>请输入日期</v>
      </c>
      <c r="G33" s="8"/>
      <c r="H33" s="7"/>
      <c r="I33" s="23"/>
      <c r="J33" s="21"/>
      <c r="K33" s="8"/>
      <c r="L33" s="8"/>
      <c r="M33" s="9"/>
      <c r="N33" s="10"/>
      <c r="O33" s="18" t="e">
        <f t="shared" ca="1" si="0"/>
        <v>#VALUE!</v>
      </c>
    </row>
    <row r="34" spans="1:15">
      <c r="A34" s="7">
        <v>49</v>
      </c>
      <c r="B34" s="29" t="s">
        <v>14416</v>
      </c>
      <c r="C34" s="7" t="s">
        <v>10393</v>
      </c>
      <c r="D34" s="7"/>
      <c r="E34" s="7"/>
      <c r="F34" s="19" t="str">
        <f>IF(ISNONTEXT(B34),"","请输入日期")</f>
        <v>请输入日期</v>
      </c>
      <c r="G34" s="8"/>
      <c r="H34" s="7"/>
      <c r="I34" s="23"/>
      <c r="J34" s="21"/>
      <c r="K34" s="8"/>
      <c r="L34" s="8"/>
      <c r="M34" s="9"/>
      <c r="N34" s="10"/>
      <c r="O34" s="18" t="e">
        <f t="shared" ca="1" si="0"/>
        <v>#VALUE!</v>
      </c>
    </row>
    <row r="35" spans="1:15">
      <c r="A35" s="7">
        <v>50</v>
      </c>
      <c r="B35" s="28">
        <v>8664127</v>
      </c>
      <c r="C35" s="7" t="s">
        <v>3270</v>
      </c>
      <c r="D35" s="7"/>
      <c r="E35" s="7" t="s">
        <v>11416</v>
      </c>
      <c r="F35" s="19">
        <v>40269</v>
      </c>
      <c r="G35" s="8" t="s">
        <v>12329</v>
      </c>
      <c r="H35" s="7"/>
      <c r="I35" s="23">
        <v>40273</v>
      </c>
      <c r="J35" s="21"/>
      <c r="K35" s="8"/>
      <c r="L35" s="8"/>
      <c r="M35" s="9"/>
      <c r="N35" s="10"/>
      <c r="O35" s="18" t="str">
        <f t="shared" ref="O35:O62" ca="1" si="1">IF(ISNONTEXT(J35),DATEDIF(F35,TODAY(),"d")&amp;"天","出场")</f>
        <v>1530天</v>
      </c>
    </row>
    <row r="36" spans="1:15">
      <c r="A36" s="7">
        <v>51</v>
      </c>
      <c r="B36" s="29" t="s">
        <v>15010</v>
      </c>
      <c r="C36" s="7" t="s">
        <v>3270</v>
      </c>
      <c r="D36" s="7"/>
      <c r="E36" s="7"/>
      <c r="F36" s="19">
        <v>40328</v>
      </c>
      <c r="G36" s="8" t="s">
        <v>10925</v>
      </c>
      <c r="H36" s="7"/>
      <c r="I36" s="23"/>
      <c r="J36" s="21"/>
      <c r="K36" s="8"/>
      <c r="L36" s="8"/>
      <c r="M36" s="9"/>
      <c r="N36" s="10"/>
      <c r="O36" s="18" t="str">
        <f t="shared" ca="1" si="1"/>
        <v>1471天</v>
      </c>
    </row>
    <row r="37" spans="1:15">
      <c r="A37" s="7">
        <v>52</v>
      </c>
      <c r="B37" s="29" t="s">
        <v>15011</v>
      </c>
      <c r="C37" s="7" t="s">
        <v>3270</v>
      </c>
      <c r="D37" s="7"/>
      <c r="E37" s="7"/>
      <c r="F37" s="19">
        <v>40276</v>
      </c>
      <c r="G37" s="8" t="s">
        <v>10925</v>
      </c>
      <c r="H37" s="7"/>
      <c r="I37" s="23"/>
      <c r="J37" s="21"/>
      <c r="K37" s="8"/>
      <c r="L37" s="8"/>
      <c r="M37" s="9"/>
      <c r="N37" s="10"/>
      <c r="O37" s="18" t="str">
        <f t="shared" ca="1" si="1"/>
        <v>1523天</v>
      </c>
    </row>
    <row r="38" spans="1:15">
      <c r="A38" s="7">
        <v>53</v>
      </c>
      <c r="B38" s="29" t="s">
        <v>16526</v>
      </c>
      <c r="C38" s="7" t="s">
        <v>10393</v>
      </c>
      <c r="D38" s="7"/>
      <c r="E38" s="7"/>
      <c r="F38" s="19">
        <v>40284</v>
      </c>
      <c r="G38" s="8"/>
      <c r="H38" s="7"/>
      <c r="I38" s="23"/>
      <c r="J38" s="21"/>
      <c r="K38" s="8"/>
      <c r="L38" s="8"/>
      <c r="M38" s="9"/>
      <c r="N38" s="10"/>
      <c r="O38" s="18" t="str">
        <f t="shared" ca="1" si="1"/>
        <v>1515天</v>
      </c>
    </row>
    <row r="39" spans="1:15">
      <c r="A39" s="7">
        <v>54</v>
      </c>
      <c r="B39" s="29" t="s">
        <v>13022</v>
      </c>
      <c r="C39" s="7" t="s">
        <v>10393</v>
      </c>
      <c r="D39" s="7"/>
      <c r="E39" s="7"/>
      <c r="F39" s="19">
        <v>40284</v>
      </c>
      <c r="G39" s="8"/>
      <c r="H39" s="7"/>
      <c r="I39" s="23"/>
      <c r="J39" s="21"/>
      <c r="K39" s="8"/>
      <c r="L39" s="8"/>
      <c r="M39" s="9"/>
      <c r="N39" s="10"/>
      <c r="O39" s="18" t="str">
        <f t="shared" ca="1" si="1"/>
        <v>1515天</v>
      </c>
    </row>
    <row r="40" spans="1:15">
      <c r="A40" s="7">
        <v>55</v>
      </c>
      <c r="B40" s="29" t="s">
        <v>12615</v>
      </c>
      <c r="C40" s="7" t="s">
        <v>10393</v>
      </c>
      <c r="D40" s="7"/>
      <c r="E40" s="7"/>
      <c r="F40" s="19">
        <v>40284</v>
      </c>
      <c r="G40" s="8"/>
      <c r="H40" s="7"/>
      <c r="I40" s="23"/>
      <c r="J40" s="21"/>
      <c r="K40" s="8"/>
      <c r="L40" s="8"/>
      <c r="M40" s="9"/>
      <c r="N40" s="10"/>
      <c r="O40" s="18" t="str">
        <f t="shared" ca="1" si="1"/>
        <v>1515天</v>
      </c>
    </row>
    <row r="41" spans="1:15">
      <c r="A41" s="7">
        <v>56</v>
      </c>
      <c r="B41" s="29" t="s">
        <v>10818</v>
      </c>
      <c r="C41" s="7" t="s">
        <v>10393</v>
      </c>
      <c r="D41" s="7"/>
      <c r="E41" s="7"/>
      <c r="F41" s="19">
        <v>40284</v>
      </c>
      <c r="G41" s="8"/>
      <c r="H41" s="7"/>
      <c r="I41" s="23"/>
      <c r="J41" s="21"/>
      <c r="K41" s="8"/>
      <c r="L41" s="8"/>
      <c r="M41" s="9"/>
      <c r="N41" s="10"/>
      <c r="O41" s="18" t="str">
        <f t="shared" ca="1" si="1"/>
        <v>1515天</v>
      </c>
    </row>
    <row r="42" spans="1:15">
      <c r="A42" s="7">
        <v>57</v>
      </c>
      <c r="B42" s="29" t="s">
        <v>14615</v>
      </c>
      <c r="C42" s="7" t="s">
        <v>10393</v>
      </c>
      <c r="D42" s="7"/>
      <c r="E42" s="7"/>
      <c r="F42" s="19">
        <v>40284</v>
      </c>
      <c r="G42" s="8"/>
      <c r="H42" s="7"/>
      <c r="I42" s="23"/>
      <c r="J42" s="21"/>
      <c r="K42" s="8"/>
      <c r="L42" s="8"/>
      <c r="M42" s="9"/>
      <c r="N42" s="10"/>
      <c r="O42" s="18" t="str">
        <f t="shared" ca="1" si="1"/>
        <v>1515天</v>
      </c>
    </row>
    <row r="43" spans="1:15">
      <c r="A43" s="7">
        <v>58</v>
      </c>
      <c r="B43" s="29" t="s">
        <v>3469</v>
      </c>
      <c r="C43" s="7" t="s">
        <v>10393</v>
      </c>
      <c r="D43" s="7"/>
      <c r="E43" s="7"/>
      <c r="F43" s="19">
        <v>40285</v>
      </c>
      <c r="G43" s="8"/>
      <c r="H43" s="7"/>
      <c r="I43" s="23"/>
      <c r="J43" s="21"/>
      <c r="K43" s="8"/>
      <c r="L43" s="8"/>
      <c r="M43" s="9"/>
      <c r="N43" s="10"/>
      <c r="O43" s="18" t="str">
        <f t="shared" ca="1" si="1"/>
        <v>1514天</v>
      </c>
    </row>
    <row r="44" spans="1:15">
      <c r="A44" s="7">
        <v>59</v>
      </c>
      <c r="B44" s="29" t="s">
        <v>14079</v>
      </c>
      <c r="C44" s="7" t="s">
        <v>10393</v>
      </c>
      <c r="D44" s="7"/>
      <c r="E44" s="7"/>
      <c r="F44" s="19">
        <v>40286</v>
      </c>
      <c r="G44" s="8"/>
      <c r="H44" s="7"/>
      <c r="I44" s="23"/>
      <c r="J44" s="21"/>
      <c r="K44" s="8"/>
      <c r="L44" s="8"/>
      <c r="M44" s="9"/>
      <c r="N44" s="10"/>
      <c r="O44" s="18" t="str">
        <f t="shared" ca="1" si="1"/>
        <v>1513天</v>
      </c>
    </row>
    <row r="45" spans="1:15">
      <c r="A45" s="7">
        <v>60</v>
      </c>
      <c r="B45" s="29" t="s">
        <v>12028</v>
      </c>
      <c r="C45" s="7" t="s">
        <v>10393</v>
      </c>
      <c r="D45" s="7"/>
      <c r="E45" s="7"/>
      <c r="F45" s="19">
        <v>40286</v>
      </c>
      <c r="G45" s="8"/>
      <c r="H45" s="7"/>
      <c r="I45" s="23">
        <v>40599</v>
      </c>
      <c r="J45" s="21"/>
      <c r="K45" s="8" t="s">
        <v>10395</v>
      </c>
      <c r="L45" s="8"/>
      <c r="M45" s="9"/>
      <c r="N45" s="10"/>
      <c r="O45" s="18" t="str">
        <f t="shared" ca="1" si="1"/>
        <v>1513天</v>
      </c>
    </row>
    <row r="46" spans="1:15">
      <c r="A46" s="7">
        <v>61</v>
      </c>
      <c r="B46" s="29" t="s">
        <v>9191</v>
      </c>
      <c r="C46" s="7" t="s">
        <v>3270</v>
      </c>
      <c r="D46" s="7"/>
      <c r="E46" s="7"/>
      <c r="F46" s="19">
        <v>40291</v>
      </c>
      <c r="G46" s="8" t="s">
        <v>10925</v>
      </c>
      <c r="H46" s="7"/>
      <c r="I46" s="23"/>
      <c r="J46" s="21"/>
      <c r="K46" s="8"/>
      <c r="L46" s="8"/>
      <c r="M46" s="9"/>
      <c r="N46" s="10"/>
      <c r="O46" s="18" t="str">
        <f t="shared" ca="1" si="1"/>
        <v>1508天</v>
      </c>
    </row>
    <row r="47" spans="1:15">
      <c r="A47" s="7">
        <v>62</v>
      </c>
      <c r="B47" s="95" t="s">
        <v>4066</v>
      </c>
      <c r="C47" s="7" t="s">
        <v>10393</v>
      </c>
      <c r="D47" s="7"/>
      <c r="E47" s="7"/>
      <c r="F47" s="19">
        <v>40304</v>
      </c>
      <c r="G47" s="8"/>
      <c r="H47" s="7"/>
      <c r="I47" s="23">
        <v>40535</v>
      </c>
      <c r="J47" s="21"/>
      <c r="K47" s="8"/>
      <c r="L47" s="8"/>
      <c r="M47" s="9"/>
      <c r="N47" s="10"/>
      <c r="O47" s="18" t="str">
        <f t="shared" ca="1" si="1"/>
        <v>1495天</v>
      </c>
    </row>
    <row r="48" spans="1:15">
      <c r="A48" s="7">
        <v>64</v>
      </c>
      <c r="B48" s="29" t="s">
        <v>8977</v>
      </c>
      <c r="C48" s="7" t="s">
        <v>10393</v>
      </c>
      <c r="D48" s="7"/>
      <c r="E48" s="7"/>
      <c r="F48" s="19">
        <v>40316</v>
      </c>
      <c r="G48" s="8"/>
      <c r="H48" s="7"/>
      <c r="I48" s="23"/>
      <c r="J48" s="21"/>
      <c r="K48" s="8"/>
      <c r="L48" s="8"/>
      <c r="M48" s="9"/>
      <c r="N48" s="10"/>
      <c r="O48" s="18" t="str">
        <f t="shared" ca="1" si="1"/>
        <v>1483天</v>
      </c>
    </row>
    <row r="49" spans="1:15">
      <c r="A49" s="7">
        <v>65</v>
      </c>
      <c r="B49" s="29" t="s">
        <v>4536</v>
      </c>
      <c r="C49" s="7" t="s">
        <v>10393</v>
      </c>
      <c r="D49" s="7"/>
      <c r="E49" s="7"/>
      <c r="F49" s="19">
        <v>40325</v>
      </c>
      <c r="G49" s="8"/>
      <c r="H49" s="7"/>
      <c r="I49" s="23"/>
      <c r="J49" s="21"/>
      <c r="K49" s="8"/>
      <c r="L49" s="8"/>
      <c r="M49" s="9"/>
      <c r="N49" s="10"/>
      <c r="O49" s="18" t="str">
        <f t="shared" ca="1" si="1"/>
        <v>1474天</v>
      </c>
    </row>
    <row r="50" spans="1:15">
      <c r="A50" s="7">
        <v>66</v>
      </c>
      <c r="B50" s="29" t="s">
        <v>13293</v>
      </c>
      <c r="C50" s="7" t="s">
        <v>10393</v>
      </c>
      <c r="D50" s="7"/>
      <c r="E50" s="7"/>
      <c r="F50" s="19">
        <v>40325</v>
      </c>
      <c r="G50" s="8"/>
      <c r="H50" s="7"/>
      <c r="I50" s="23"/>
      <c r="J50" s="21"/>
      <c r="K50" s="8"/>
      <c r="L50" s="8"/>
      <c r="M50" s="9"/>
      <c r="N50" s="10"/>
      <c r="O50" s="18" t="str">
        <f t="shared" ca="1" si="1"/>
        <v>1474天</v>
      </c>
    </row>
    <row r="51" spans="1:15">
      <c r="A51" s="7">
        <v>67</v>
      </c>
      <c r="B51" s="29" t="s">
        <v>2632</v>
      </c>
      <c r="C51" s="7" t="s">
        <v>10393</v>
      </c>
      <c r="D51" s="7"/>
      <c r="E51" s="7"/>
      <c r="F51" s="19">
        <v>40326</v>
      </c>
      <c r="G51" s="8"/>
      <c r="H51" s="7"/>
      <c r="I51" s="23"/>
      <c r="J51" s="21"/>
      <c r="K51" s="8"/>
      <c r="L51" s="8"/>
      <c r="M51" s="9"/>
      <c r="N51" s="10"/>
      <c r="O51" s="18" t="str">
        <f t="shared" ca="1" si="1"/>
        <v>1473天</v>
      </c>
    </row>
    <row r="52" spans="1:15">
      <c r="A52" s="7">
        <v>68</v>
      </c>
      <c r="B52" s="29" t="s">
        <v>16674</v>
      </c>
      <c r="C52" s="7" t="s">
        <v>10393</v>
      </c>
      <c r="D52" s="7"/>
      <c r="E52" s="7"/>
      <c r="F52" s="19">
        <v>40326</v>
      </c>
      <c r="G52" s="8"/>
      <c r="H52" s="7"/>
      <c r="I52" s="23"/>
      <c r="J52" s="21"/>
      <c r="K52" s="8"/>
      <c r="L52" s="8"/>
      <c r="M52" s="9"/>
      <c r="N52" s="10"/>
      <c r="O52" s="18" t="str">
        <f t="shared" ca="1" si="1"/>
        <v>1473天</v>
      </c>
    </row>
    <row r="53" spans="1:15">
      <c r="A53" s="7">
        <v>69</v>
      </c>
      <c r="B53" s="29" t="s">
        <v>6078</v>
      </c>
      <c r="C53" s="7" t="s">
        <v>10393</v>
      </c>
      <c r="D53" s="7"/>
      <c r="E53" s="7"/>
      <c r="F53" s="19">
        <v>40327</v>
      </c>
      <c r="G53" s="30"/>
      <c r="H53" s="7"/>
      <c r="I53" s="23"/>
      <c r="J53" s="21"/>
      <c r="K53" s="8"/>
      <c r="L53" s="8"/>
      <c r="M53" s="9"/>
      <c r="N53" s="10"/>
      <c r="O53" s="18" t="str">
        <f t="shared" ca="1" si="1"/>
        <v>1472天</v>
      </c>
    </row>
    <row r="54" spans="1:15">
      <c r="A54" s="7">
        <v>70</v>
      </c>
      <c r="B54" s="29" t="s">
        <v>6079</v>
      </c>
      <c r="C54" s="7" t="s">
        <v>10393</v>
      </c>
      <c r="D54" s="7"/>
      <c r="E54" s="7"/>
      <c r="F54" s="19">
        <v>40328</v>
      </c>
      <c r="G54" s="8"/>
      <c r="H54" s="7"/>
      <c r="I54" s="23"/>
      <c r="J54" s="21"/>
      <c r="K54" s="8"/>
      <c r="L54" s="8"/>
      <c r="M54" s="9"/>
      <c r="N54" s="10"/>
      <c r="O54" s="18" t="str">
        <f t="shared" ca="1" si="1"/>
        <v>1471天</v>
      </c>
    </row>
    <row r="55" spans="1:15">
      <c r="A55" s="7">
        <v>71</v>
      </c>
      <c r="B55" s="29" t="s">
        <v>4593</v>
      </c>
      <c r="C55" s="7" t="s">
        <v>10393</v>
      </c>
      <c r="D55" s="7"/>
      <c r="E55" s="7"/>
      <c r="F55" s="19">
        <v>40329</v>
      </c>
      <c r="G55" s="8"/>
      <c r="H55" s="7"/>
      <c r="I55" s="23"/>
      <c r="J55" s="21"/>
      <c r="K55" s="8"/>
      <c r="L55" s="8"/>
      <c r="M55" s="9"/>
      <c r="N55" s="10"/>
      <c r="O55" s="18" t="str">
        <f t="shared" ca="1" si="1"/>
        <v>1470天</v>
      </c>
    </row>
    <row r="56" spans="1:15">
      <c r="A56" s="7">
        <v>72</v>
      </c>
      <c r="B56" s="29" t="s">
        <v>2712</v>
      </c>
      <c r="C56" s="7" t="s">
        <v>10393</v>
      </c>
      <c r="D56" s="7"/>
      <c r="E56" s="7"/>
      <c r="F56" s="19">
        <v>40329</v>
      </c>
      <c r="G56" s="8"/>
      <c r="H56" s="7"/>
      <c r="I56" s="23"/>
      <c r="J56" s="21"/>
      <c r="K56" s="8"/>
      <c r="L56" s="8"/>
      <c r="M56" s="9"/>
      <c r="N56" s="10"/>
      <c r="O56" s="18" t="str">
        <f t="shared" ca="1" si="1"/>
        <v>1470天</v>
      </c>
    </row>
    <row r="57" spans="1:15">
      <c r="A57" s="7">
        <v>73</v>
      </c>
      <c r="B57" s="29" t="s">
        <v>498</v>
      </c>
      <c r="C57" s="7" t="s">
        <v>10393</v>
      </c>
      <c r="D57" s="7"/>
      <c r="E57" s="7"/>
      <c r="F57" s="19">
        <v>40329</v>
      </c>
      <c r="G57" s="8"/>
      <c r="H57" s="7"/>
      <c r="I57" s="23"/>
      <c r="J57" s="21"/>
      <c r="K57" s="8"/>
      <c r="L57" s="8"/>
      <c r="M57" s="9"/>
      <c r="N57" s="10"/>
      <c r="O57" s="18" t="str">
        <f t="shared" ca="1" si="1"/>
        <v>1470天</v>
      </c>
    </row>
    <row r="58" spans="1:15">
      <c r="A58" s="7">
        <v>74</v>
      </c>
      <c r="B58" s="29" t="s">
        <v>4403</v>
      </c>
      <c r="C58" s="7" t="s">
        <v>10393</v>
      </c>
      <c r="D58" s="7"/>
      <c r="E58" s="7"/>
      <c r="F58" s="19">
        <v>40330</v>
      </c>
      <c r="G58" s="8"/>
      <c r="H58" s="7"/>
      <c r="I58" s="23"/>
      <c r="J58" s="21"/>
      <c r="K58" s="8"/>
      <c r="L58" s="8"/>
      <c r="M58" s="9"/>
      <c r="N58" s="10"/>
      <c r="O58" s="18" t="str">
        <f t="shared" ca="1" si="1"/>
        <v>1469天</v>
      </c>
    </row>
    <row r="59" spans="1:15">
      <c r="A59" s="7">
        <v>75</v>
      </c>
      <c r="B59" s="29" t="s">
        <v>4624</v>
      </c>
      <c r="C59" s="7" t="s">
        <v>10393</v>
      </c>
      <c r="D59" s="7"/>
      <c r="E59" s="7"/>
      <c r="F59" s="19">
        <v>40330</v>
      </c>
      <c r="G59" s="8"/>
      <c r="H59" s="7"/>
      <c r="I59" s="23">
        <v>40476</v>
      </c>
      <c r="J59" s="21"/>
      <c r="K59" s="8" t="s">
        <v>13302</v>
      </c>
      <c r="L59" s="8"/>
      <c r="M59" s="9"/>
      <c r="N59" s="10"/>
      <c r="O59" s="18" t="str">
        <f t="shared" ca="1" si="1"/>
        <v>1469天</v>
      </c>
    </row>
    <row r="60" spans="1:15">
      <c r="A60" s="7">
        <v>76</v>
      </c>
      <c r="B60" s="29" t="s">
        <v>6731</v>
      </c>
      <c r="C60" s="7" t="s">
        <v>10393</v>
      </c>
      <c r="D60" s="7"/>
      <c r="E60" s="7"/>
      <c r="F60" s="19">
        <v>40330</v>
      </c>
      <c r="G60" s="8"/>
      <c r="H60" s="7"/>
      <c r="I60" s="23"/>
      <c r="J60" s="21"/>
      <c r="K60" s="8"/>
      <c r="L60" s="8"/>
      <c r="M60" s="9"/>
      <c r="N60" s="10"/>
      <c r="O60" s="18" t="str">
        <f t="shared" ca="1" si="1"/>
        <v>1469天</v>
      </c>
    </row>
    <row r="61" spans="1:15">
      <c r="A61" s="7">
        <v>77</v>
      </c>
      <c r="B61" s="29" t="s">
        <v>12765</v>
      </c>
      <c r="C61" s="7" t="s">
        <v>10393</v>
      </c>
      <c r="D61" s="7"/>
      <c r="E61" s="7"/>
      <c r="F61" s="19">
        <v>40330</v>
      </c>
      <c r="G61" s="8"/>
      <c r="H61" s="7"/>
      <c r="I61" s="23"/>
      <c r="J61" s="21"/>
      <c r="K61" s="8"/>
      <c r="L61" s="8"/>
      <c r="M61" s="9"/>
      <c r="N61" s="10"/>
      <c r="O61" s="18" t="str">
        <f t="shared" ca="1" si="1"/>
        <v>1469天</v>
      </c>
    </row>
    <row r="62" spans="1:15">
      <c r="A62" s="7">
        <v>78</v>
      </c>
      <c r="B62" s="29" t="s">
        <v>10482</v>
      </c>
      <c r="C62" s="7" t="s">
        <v>10393</v>
      </c>
      <c r="D62" s="7"/>
      <c r="E62" s="7"/>
      <c r="F62" s="19">
        <v>40331</v>
      </c>
      <c r="G62" s="8"/>
      <c r="H62" s="7"/>
      <c r="I62" s="23">
        <v>40476</v>
      </c>
      <c r="J62" s="21"/>
      <c r="K62" s="8" t="s">
        <v>13302</v>
      </c>
      <c r="L62" s="8"/>
      <c r="M62" s="9"/>
      <c r="N62" s="10"/>
      <c r="O62" s="18" t="str">
        <f t="shared" ca="1" si="1"/>
        <v>1468天</v>
      </c>
    </row>
    <row r="63" spans="1:15">
      <c r="A63" s="7">
        <v>79</v>
      </c>
      <c r="B63" s="29">
        <v>3337021</v>
      </c>
      <c r="C63" s="7" t="s">
        <v>10393</v>
      </c>
      <c r="D63" s="7"/>
      <c r="E63" s="7"/>
      <c r="F63" s="19">
        <v>40342</v>
      </c>
      <c r="G63" s="8"/>
      <c r="H63" s="7"/>
      <c r="I63" s="23"/>
      <c r="J63" s="21"/>
      <c r="K63" s="8"/>
      <c r="L63" s="8"/>
      <c r="M63" s="9"/>
      <c r="N63" s="10"/>
      <c r="O63" s="18" t="e">
        <f ca="1">IF(ISNONTEXT(J63),DATEDIF(#REF!,TODAY(),"d")&amp;"天","出场")</f>
        <v>#REF!</v>
      </c>
    </row>
    <row r="64" spans="1:15">
      <c r="A64" s="7">
        <v>80</v>
      </c>
      <c r="B64" s="28">
        <v>3970197</v>
      </c>
      <c r="C64" s="7" t="s">
        <v>10393</v>
      </c>
      <c r="D64" s="7"/>
      <c r="E64" s="7"/>
      <c r="F64" s="19">
        <v>40342</v>
      </c>
      <c r="G64" s="8"/>
      <c r="H64" s="7"/>
      <c r="I64" s="23"/>
      <c r="J64" s="21"/>
      <c r="K64" s="8"/>
      <c r="L64" s="8"/>
      <c r="M64" s="9"/>
      <c r="N64" s="10"/>
      <c r="O64" s="18" t="str">
        <f ca="1">IF(ISNONTEXT(J64),DATEDIF(F63,TODAY(),"d")&amp;"天","出场")</f>
        <v>1457天</v>
      </c>
    </row>
    <row r="65" spans="1:15">
      <c r="A65" s="7">
        <v>81</v>
      </c>
      <c r="B65" s="29" t="s">
        <v>2998</v>
      </c>
      <c r="C65" s="7" t="s">
        <v>10393</v>
      </c>
      <c r="D65" s="7"/>
      <c r="E65" s="7"/>
      <c r="F65" s="19">
        <v>40343</v>
      </c>
      <c r="G65" s="8"/>
      <c r="H65" s="7"/>
      <c r="I65" s="23"/>
      <c r="J65" s="21"/>
      <c r="K65" s="8"/>
      <c r="L65" s="8"/>
      <c r="M65" s="9"/>
      <c r="N65" s="10"/>
      <c r="O65" s="18" t="str">
        <f t="shared" ref="O65:O99" ca="1" si="2">IF(ISNONTEXT(J65),DATEDIF(F65,TODAY(),"d")&amp;"天","出场")</f>
        <v>1456天</v>
      </c>
    </row>
    <row r="66" spans="1:15">
      <c r="A66" s="7">
        <v>82</v>
      </c>
      <c r="B66" s="28">
        <v>1030619</v>
      </c>
      <c r="C66" s="7" t="s">
        <v>10393</v>
      </c>
      <c r="D66" s="7"/>
      <c r="E66" s="7"/>
      <c r="F66" s="19">
        <v>40343</v>
      </c>
      <c r="G66" s="8"/>
      <c r="H66" s="7"/>
      <c r="I66" s="23"/>
      <c r="J66" s="21"/>
      <c r="K66" s="8"/>
      <c r="L66" s="8"/>
      <c r="M66" s="9"/>
      <c r="N66" s="10"/>
      <c r="O66" s="18" t="str">
        <f t="shared" ca="1" si="2"/>
        <v>1456天</v>
      </c>
    </row>
    <row r="67" spans="1:15">
      <c r="A67" s="7">
        <v>83</v>
      </c>
      <c r="B67" s="29" t="s">
        <v>11671</v>
      </c>
      <c r="C67" s="7" t="s">
        <v>10393</v>
      </c>
      <c r="D67" s="7"/>
      <c r="E67" s="7"/>
      <c r="F67" s="19">
        <v>40344</v>
      </c>
      <c r="G67" s="31"/>
      <c r="H67" s="7"/>
      <c r="I67" s="23">
        <v>40344</v>
      </c>
      <c r="J67" s="21"/>
      <c r="K67" s="8" t="s">
        <v>4795</v>
      </c>
      <c r="L67" s="8"/>
      <c r="M67" s="9"/>
      <c r="N67" s="10"/>
      <c r="O67" s="18" t="str">
        <f t="shared" ca="1" si="2"/>
        <v>1455天</v>
      </c>
    </row>
    <row r="68" spans="1:15">
      <c r="A68" s="7">
        <v>84</v>
      </c>
      <c r="B68" s="29" t="s">
        <v>11672</v>
      </c>
      <c r="C68" s="7" t="s">
        <v>10393</v>
      </c>
      <c r="D68" s="7"/>
      <c r="E68" s="7"/>
      <c r="F68" s="19">
        <v>40344</v>
      </c>
      <c r="G68" s="31"/>
      <c r="H68" s="7"/>
      <c r="I68" s="23"/>
      <c r="J68" s="21"/>
      <c r="K68" s="8"/>
      <c r="L68" s="8"/>
      <c r="M68" s="9"/>
      <c r="N68" s="10"/>
      <c r="O68" s="18" t="str">
        <f t="shared" ca="1" si="2"/>
        <v>1455天</v>
      </c>
    </row>
    <row r="69" spans="1:15">
      <c r="A69" s="7">
        <v>85</v>
      </c>
      <c r="B69" s="29" t="s">
        <v>14852</v>
      </c>
      <c r="C69" s="7" t="s">
        <v>10393</v>
      </c>
      <c r="D69" s="7"/>
      <c r="E69" s="7"/>
      <c r="F69" s="19">
        <v>40345</v>
      </c>
      <c r="G69" s="31"/>
      <c r="H69" s="7"/>
      <c r="I69" s="23"/>
      <c r="J69" s="21"/>
      <c r="K69" s="8"/>
      <c r="L69" s="8"/>
      <c r="M69" s="9"/>
      <c r="N69" s="10"/>
      <c r="O69" s="18" t="str">
        <f t="shared" ca="1" si="2"/>
        <v>1454天</v>
      </c>
    </row>
    <row r="70" spans="1:15">
      <c r="A70" s="7">
        <v>86</v>
      </c>
      <c r="B70" s="29" t="s">
        <v>3816</v>
      </c>
      <c r="C70" s="7" t="s">
        <v>10393</v>
      </c>
      <c r="D70" s="7"/>
      <c r="E70" s="7"/>
      <c r="F70" s="19">
        <v>40365</v>
      </c>
      <c r="G70" s="8"/>
      <c r="H70" s="7"/>
      <c r="I70" s="23"/>
      <c r="J70" s="21"/>
      <c r="K70" s="8"/>
      <c r="L70" s="8"/>
      <c r="M70" s="9"/>
      <c r="N70" s="10"/>
      <c r="O70" s="18" t="str">
        <f t="shared" ca="1" si="2"/>
        <v>1434天</v>
      </c>
    </row>
    <row r="71" spans="1:15">
      <c r="A71" s="7">
        <v>87</v>
      </c>
      <c r="B71" s="95" t="s">
        <v>3923</v>
      </c>
      <c r="C71" s="7" t="s">
        <v>10393</v>
      </c>
      <c r="D71" s="7"/>
      <c r="E71" s="7"/>
      <c r="F71" s="19">
        <v>40421</v>
      </c>
      <c r="G71" s="8"/>
      <c r="H71" s="7"/>
      <c r="I71" s="23">
        <v>40440</v>
      </c>
      <c r="J71" s="21"/>
      <c r="K71" s="8" t="s">
        <v>10395</v>
      </c>
      <c r="L71" s="8"/>
      <c r="M71" s="9"/>
      <c r="N71" s="10"/>
      <c r="O71" s="18" t="str">
        <f t="shared" ca="1" si="2"/>
        <v>1378天</v>
      </c>
    </row>
    <row r="72" spans="1:15">
      <c r="A72" s="7">
        <v>88</v>
      </c>
      <c r="B72" s="95" t="s">
        <v>11328</v>
      </c>
      <c r="C72" s="7" t="s">
        <v>10393</v>
      </c>
      <c r="D72" s="7"/>
      <c r="E72" s="7"/>
      <c r="F72" s="19">
        <v>40420</v>
      </c>
      <c r="G72" s="8"/>
      <c r="H72" s="7"/>
      <c r="I72" s="23"/>
      <c r="J72" s="21"/>
      <c r="K72" s="8"/>
      <c r="L72" s="8"/>
      <c r="M72" s="9"/>
      <c r="N72" s="10"/>
      <c r="O72" s="18" t="str">
        <f t="shared" ca="1" si="2"/>
        <v>1379天</v>
      </c>
    </row>
    <row r="73" spans="1:15">
      <c r="A73" s="7">
        <v>89</v>
      </c>
      <c r="B73" s="29" t="s">
        <v>15362</v>
      </c>
      <c r="C73" s="7" t="s">
        <v>3270</v>
      </c>
      <c r="D73" s="7"/>
      <c r="E73" s="7"/>
      <c r="F73" s="19">
        <v>40448</v>
      </c>
      <c r="G73" s="8"/>
      <c r="H73" s="7"/>
      <c r="I73" s="23">
        <v>40459</v>
      </c>
      <c r="J73" s="21"/>
      <c r="K73" s="8" t="s">
        <v>10395</v>
      </c>
      <c r="L73" s="8"/>
      <c r="M73" s="9"/>
      <c r="N73" s="10"/>
      <c r="O73" s="18" t="str">
        <f t="shared" ca="1" si="2"/>
        <v>1351天</v>
      </c>
    </row>
    <row r="74" spans="1:15">
      <c r="A74" s="7">
        <v>90</v>
      </c>
      <c r="B74" s="29" t="s">
        <v>2311</v>
      </c>
      <c r="C74" s="7"/>
      <c r="D74" s="7"/>
      <c r="E74" s="7"/>
      <c r="F74" s="19">
        <v>40466</v>
      </c>
      <c r="G74" s="8"/>
      <c r="H74" s="7"/>
      <c r="I74" s="23">
        <v>40473</v>
      </c>
      <c r="J74" s="21"/>
      <c r="K74" s="8" t="s">
        <v>13202</v>
      </c>
      <c r="L74" s="8"/>
      <c r="M74" s="9"/>
      <c r="N74" s="10"/>
      <c r="O74" s="18" t="str">
        <f t="shared" ca="1" si="2"/>
        <v>1333天</v>
      </c>
    </row>
    <row r="75" spans="1:15">
      <c r="A75" s="7">
        <v>92</v>
      </c>
      <c r="B75" s="29" t="s">
        <v>14780</v>
      </c>
      <c r="C75" s="7" t="s">
        <v>10258</v>
      </c>
      <c r="D75" s="7"/>
      <c r="E75" s="7"/>
      <c r="F75" s="19">
        <v>40482</v>
      </c>
      <c r="G75" s="8"/>
      <c r="H75" s="7"/>
      <c r="I75" s="23">
        <v>40484</v>
      </c>
      <c r="J75" s="21"/>
      <c r="K75" s="8" t="s">
        <v>10395</v>
      </c>
      <c r="L75" s="8"/>
      <c r="M75" s="9" t="s">
        <v>9763</v>
      </c>
      <c r="N75" s="10"/>
      <c r="O75" s="18" t="str">
        <f t="shared" ca="1" si="2"/>
        <v>1317天</v>
      </c>
    </row>
    <row r="76" spans="1:15">
      <c r="A76" s="7">
        <v>93</v>
      </c>
      <c r="B76" s="29" t="s">
        <v>4881</v>
      </c>
      <c r="C76" s="7" t="s">
        <v>10393</v>
      </c>
      <c r="D76" s="7"/>
      <c r="E76" s="7"/>
      <c r="F76" s="19">
        <v>40487</v>
      </c>
      <c r="G76" s="8"/>
      <c r="H76" s="7"/>
      <c r="I76" s="23">
        <v>40497</v>
      </c>
      <c r="J76" s="21"/>
      <c r="K76" s="8" t="s">
        <v>17267</v>
      </c>
      <c r="L76" s="8"/>
      <c r="M76" s="9"/>
      <c r="N76" s="10"/>
      <c r="O76" s="18" t="str">
        <f t="shared" ca="1" si="2"/>
        <v>1312天</v>
      </c>
    </row>
    <row r="77" spans="1:15">
      <c r="A77" s="7">
        <v>94</v>
      </c>
      <c r="B77" s="29" t="s">
        <v>4882</v>
      </c>
      <c r="C77" s="7" t="s">
        <v>10393</v>
      </c>
      <c r="D77" s="7"/>
      <c r="E77" s="7"/>
      <c r="F77" s="19">
        <v>40505</v>
      </c>
      <c r="G77" s="8"/>
      <c r="H77" s="7"/>
      <c r="I77" s="23">
        <v>40689</v>
      </c>
      <c r="J77" s="21"/>
      <c r="K77" s="8" t="s">
        <v>7570</v>
      </c>
      <c r="L77" s="8"/>
      <c r="M77" s="9"/>
      <c r="N77" s="10"/>
      <c r="O77" s="18" t="str">
        <f t="shared" ca="1" si="2"/>
        <v>1294天</v>
      </c>
    </row>
    <row r="78" spans="1:15">
      <c r="A78" s="7">
        <v>95</v>
      </c>
      <c r="B78" s="29" t="s">
        <v>8402</v>
      </c>
      <c r="C78" s="7" t="s">
        <v>10393</v>
      </c>
      <c r="D78" s="7"/>
      <c r="E78" s="7"/>
      <c r="F78" s="19">
        <v>40659</v>
      </c>
      <c r="G78" s="8"/>
      <c r="H78" s="7"/>
      <c r="I78" s="23">
        <v>40673</v>
      </c>
      <c r="J78" s="21"/>
      <c r="K78" s="8" t="s">
        <v>7570</v>
      </c>
      <c r="L78" s="8"/>
      <c r="M78" s="9"/>
      <c r="N78" s="10"/>
      <c r="O78" s="18" t="str">
        <f t="shared" ca="1" si="2"/>
        <v>1140天</v>
      </c>
    </row>
    <row r="79" spans="1:15">
      <c r="A79" s="7">
        <v>96</v>
      </c>
      <c r="B79" s="29" t="s">
        <v>14035</v>
      </c>
      <c r="C79" s="7" t="s">
        <v>10393</v>
      </c>
      <c r="D79" s="7"/>
      <c r="E79" s="7"/>
      <c r="F79" s="19">
        <v>40518</v>
      </c>
      <c r="G79" s="8"/>
      <c r="H79" s="7"/>
      <c r="I79" s="23">
        <v>40534</v>
      </c>
      <c r="J79" s="21"/>
      <c r="K79" s="8"/>
      <c r="L79" s="8"/>
      <c r="M79" s="9"/>
      <c r="N79" s="10"/>
      <c r="O79" s="18" t="str">
        <f t="shared" ca="1" si="2"/>
        <v>1281天</v>
      </c>
    </row>
    <row r="80" spans="1:15">
      <c r="A80" s="7">
        <v>97</v>
      </c>
      <c r="B80" s="29" t="s">
        <v>8646</v>
      </c>
      <c r="C80" s="7" t="s">
        <v>10393</v>
      </c>
      <c r="D80" s="7"/>
      <c r="E80" s="7"/>
      <c r="F80" s="19">
        <v>40520</v>
      </c>
      <c r="G80" s="8"/>
      <c r="H80" s="7"/>
      <c r="I80" s="23">
        <v>40623</v>
      </c>
      <c r="J80" s="21"/>
      <c r="K80" s="8" t="s">
        <v>10395</v>
      </c>
      <c r="L80" s="8"/>
      <c r="M80" s="9" t="s">
        <v>13266</v>
      </c>
      <c r="N80" s="10"/>
      <c r="O80" s="18" t="str">
        <f t="shared" ca="1" si="2"/>
        <v>1279天</v>
      </c>
    </row>
    <row r="81" spans="1:15">
      <c r="A81" s="7">
        <v>98</v>
      </c>
      <c r="B81" s="29" t="s">
        <v>8647</v>
      </c>
      <c r="C81" s="7" t="s">
        <v>10393</v>
      </c>
      <c r="D81" s="7"/>
      <c r="E81" s="7"/>
      <c r="F81" s="19">
        <v>40551</v>
      </c>
      <c r="G81" s="8"/>
      <c r="H81" s="7"/>
      <c r="I81" s="23">
        <v>40646</v>
      </c>
      <c r="J81" s="21"/>
      <c r="K81" s="8" t="s">
        <v>15034</v>
      </c>
      <c r="L81" s="8"/>
      <c r="M81" s="9"/>
      <c r="N81" s="10"/>
      <c r="O81" s="18" t="str">
        <f t="shared" ca="1" si="2"/>
        <v>1248天</v>
      </c>
    </row>
    <row r="82" spans="1:15">
      <c r="A82" s="7">
        <v>99</v>
      </c>
      <c r="B82" s="29" t="s">
        <v>2992</v>
      </c>
      <c r="C82" s="7" t="s">
        <v>3270</v>
      </c>
      <c r="D82" s="7"/>
      <c r="E82" s="7"/>
      <c r="F82" s="19">
        <v>40520</v>
      </c>
      <c r="G82" s="8"/>
      <c r="H82" s="7"/>
      <c r="I82" s="23"/>
      <c r="J82" s="21"/>
      <c r="K82" s="8"/>
      <c r="L82" s="8"/>
      <c r="M82" s="9"/>
      <c r="N82" s="10"/>
      <c r="O82" s="18" t="str">
        <f t="shared" ca="1" si="2"/>
        <v>1279天</v>
      </c>
    </row>
    <row r="83" spans="1:15">
      <c r="A83" s="7">
        <v>100</v>
      </c>
      <c r="B83" s="29" t="s">
        <v>14168</v>
      </c>
      <c r="C83" s="7" t="s">
        <v>10393</v>
      </c>
      <c r="D83" s="7"/>
      <c r="E83" s="7"/>
      <c r="F83" s="19">
        <v>40549</v>
      </c>
      <c r="G83" s="8"/>
      <c r="H83" s="7"/>
      <c r="I83" s="23">
        <v>40646</v>
      </c>
      <c r="J83" s="21"/>
      <c r="K83" s="8" t="s">
        <v>15034</v>
      </c>
      <c r="L83" s="8"/>
      <c r="M83" s="9"/>
      <c r="N83" s="10"/>
      <c r="O83" s="18" t="str">
        <f t="shared" ca="1" si="2"/>
        <v>1250天</v>
      </c>
    </row>
    <row r="84" spans="1:15">
      <c r="A84" s="7">
        <v>101</v>
      </c>
      <c r="B84" s="29" t="s">
        <v>14169</v>
      </c>
      <c r="C84" s="7" t="s">
        <v>10393</v>
      </c>
      <c r="D84" s="7"/>
      <c r="E84" s="7"/>
      <c r="F84" s="19">
        <v>40549</v>
      </c>
      <c r="G84" s="8"/>
      <c r="H84" s="7"/>
      <c r="I84" s="23">
        <v>40646</v>
      </c>
      <c r="J84" s="21"/>
      <c r="K84" s="8" t="s">
        <v>15034</v>
      </c>
      <c r="L84" s="8"/>
      <c r="M84" s="9"/>
      <c r="N84" s="10"/>
      <c r="O84" s="18" t="str">
        <f t="shared" ca="1" si="2"/>
        <v>1250天</v>
      </c>
    </row>
    <row r="85" spans="1:15">
      <c r="A85" s="7">
        <v>104</v>
      </c>
      <c r="B85" s="102" t="s">
        <v>3740</v>
      </c>
      <c r="C85" s="7" t="s">
        <v>10393</v>
      </c>
      <c r="D85" s="7"/>
      <c r="E85" s="7"/>
      <c r="F85" s="19">
        <v>40532</v>
      </c>
      <c r="G85" s="8"/>
      <c r="H85" s="7"/>
      <c r="I85" s="23">
        <v>40597</v>
      </c>
      <c r="J85" s="21"/>
      <c r="K85" s="8" t="s">
        <v>4768</v>
      </c>
      <c r="L85" s="8"/>
      <c r="M85" s="9"/>
      <c r="N85" s="10"/>
      <c r="O85" s="18" t="str">
        <f t="shared" ca="1" si="2"/>
        <v>1267天</v>
      </c>
    </row>
    <row r="86" spans="1:15">
      <c r="A86" s="7">
        <v>105</v>
      </c>
      <c r="B86" s="102" t="s">
        <v>2435</v>
      </c>
      <c r="C86" s="7" t="s">
        <v>3453</v>
      </c>
      <c r="D86" s="7"/>
      <c r="E86" s="7"/>
      <c r="F86" s="19">
        <v>41798</v>
      </c>
      <c r="G86" s="8" t="s">
        <v>3889</v>
      </c>
      <c r="H86" s="7"/>
      <c r="I86" s="23"/>
      <c r="J86" s="21"/>
      <c r="K86" s="8"/>
      <c r="L86" s="8"/>
      <c r="M86" s="9"/>
      <c r="N86" s="10"/>
      <c r="O86" s="18" t="str">
        <f t="shared" ca="1" si="2"/>
        <v>1天</v>
      </c>
    </row>
    <row r="87" spans="1:15">
      <c r="A87" s="7">
        <v>106</v>
      </c>
      <c r="B87" s="102" t="s">
        <v>11583</v>
      </c>
      <c r="C87" s="7" t="s">
        <v>10393</v>
      </c>
      <c r="D87" s="7"/>
      <c r="E87" s="7"/>
      <c r="F87" s="19">
        <v>40536</v>
      </c>
      <c r="G87" s="8"/>
      <c r="H87" s="7"/>
      <c r="I87" s="23">
        <v>40597</v>
      </c>
      <c r="J87" s="21"/>
      <c r="K87" s="8" t="s">
        <v>4768</v>
      </c>
      <c r="L87" s="8"/>
      <c r="M87" s="9"/>
      <c r="N87" s="10"/>
      <c r="O87" s="18" t="str">
        <f t="shared" ca="1" si="2"/>
        <v>1263天</v>
      </c>
    </row>
    <row r="88" spans="1:15">
      <c r="A88" s="7">
        <v>107</v>
      </c>
      <c r="B88" s="102" t="s">
        <v>6180</v>
      </c>
      <c r="C88" s="7" t="s">
        <v>10393</v>
      </c>
      <c r="D88" s="7"/>
      <c r="E88" s="7"/>
      <c r="F88" s="19">
        <v>41294</v>
      </c>
      <c r="G88" s="8" t="s">
        <v>3889</v>
      </c>
      <c r="H88" s="7"/>
      <c r="I88" s="23">
        <v>41294</v>
      </c>
      <c r="J88" s="21"/>
      <c r="K88" s="8" t="s">
        <v>13302</v>
      </c>
      <c r="L88" s="8"/>
      <c r="M88" s="9"/>
      <c r="N88" s="10"/>
      <c r="O88" s="18" t="str">
        <f t="shared" ca="1" si="2"/>
        <v>505天</v>
      </c>
    </row>
    <row r="89" spans="1:15">
      <c r="A89" s="7">
        <v>108</v>
      </c>
      <c r="B89" s="102" t="s">
        <v>7449</v>
      </c>
      <c r="C89" s="7" t="s">
        <v>10393</v>
      </c>
      <c r="D89" s="7"/>
      <c r="E89" s="7"/>
      <c r="F89" s="19">
        <v>40636</v>
      </c>
      <c r="G89" s="8"/>
      <c r="H89" s="7"/>
      <c r="I89" s="23">
        <v>40646</v>
      </c>
      <c r="J89" s="21"/>
      <c r="K89" s="8" t="s">
        <v>15034</v>
      </c>
      <c r="L89" s="8"/>
      <c r="M89" s="9"/>
      <c r="N89" s="10"/>
      <c r="O89" s="18" t="str">
        <f t="shared" ca="1" si="2"/>
        <v>1163天</v>
      </c>
    </row>
    <row r="90" spans="1:15">
      <c r="A90" s="7">
        <v>109</v>
      </c>
      <c r="B90" s="102" t="s">
        <v>7450</v>
      </c>
      <c r="C90" s="7" t="s">
        <v>10393</v>
      </c>
      <c r="D90" s="7"/>
      <c r="E90" s="7"/>
      <c r="F90" s="19">
        <v>40688</v>
      </c>
      <c r="G90" s="8"/>
      <c r="H90" s="7"/>
      <c r="I90" s="23">
        <v>40689</v>
      </c>
      <c r="J90" s="21"/>
      <c r="K90" s="8" t="s">
        <v>7570</v>
      </c>
      <c r="L90" s="8"/>
      <c r="M90" s="9"/>
      <c r="N90" s="10"/>
      <c r="O90" s="18" t="str">
        <f t="shared" ca="1" si="2"/>
        <v>1111天</v>
      </c>
    </row>
    <row r="91" spans="1:15">
      <c r="A91" s="7">
        <v>110</v>
      </c>
      <c r="B91" s="102" t="s">
        <v>3322</v>
      </c>
      <c r="C91" s="7" t="s">
        <v>10393</v>
      </c>
      <c r="D91" s="7"/>
      <c r="E91" s="7"/>
      <c r="F91" s="19">
        <v>41495</v>
      </c>
      <c r="G91" s="8" t="s">
        <v>11663</v>
      </c>
      <c r="H91" s="7"/>
      <c r="I91" s="23">
        <v>41768</v>
      </c>
      <c r="J91" s="21"/>
      <c r="K91" s="8" t="s">
        <v>1918</v>
      </c>
      <c r="L91" s="8"/>
      <c r="M91" s="9"/>
      <c r="N91" s="10"/>
      <c r="O91" s="18" t="str">
        <f t="shared" ca="1" si="2"/>
        <v>304天</v>
      </c>
    </row>
    <row r="92" spans="1:15">
      <c r="A92" s="7">
        <v>111</v>
      </c>
      <c r="B92" s="102" t="s">
        <v>7387</v>
      </c>
      <c r="C92" s="7" t="s">
        <v>10393</v>
      </c>
      <c r="D92" s="7"/>
      <c r="E92" s="7"/>
      <c r="F92" s="19">
        <v>41397</v>
      </c>
      <c r="G92" s="8"/>
      <c r="H92" s="7"/>
      <c r="I92" s="23">
        <v>41399</v>
      </c>
      <c r="J92" s="21"/>
      <c r="K92" s="8" t="s">
        <v>11301</v>
      </c>
      <c r="L92" s="8"/>
      <c r="M92" s="9"/>
      <c r="N92" s="10"/>
      <c r="O92" s="18" t="str">
        <f t="shared" ca="1" si="2"/>
        <v>402天</v>
      </c>
    </row>
    <row r="93" spans="1:15">
      <c r="A93" s="7">
        <v>112</v>
      </c>
      <c r="B93" s="102" t="s">
        <v>10079</v>
      </c>
      <c r="C93" s="7" t="s">
        <v>10393</v>
      </c>
      <c r="D93" s="7"/>
      <c r="E93" s="7"/>
      <c r="F93" s="19">
        <v>40540</v>
      </c>
      <c r="G93" s="8"/>
      <c r="H93" s="7"/>
      <c r="I93" s="23"/>
      <c r="J93" s="21"/>
      <c r="K93" s="8"/>
      <c r="L93" s="8"/>
      <c r="M93" s="9"/>
      <c r="N93" s="10"/>
      <c r="O93" s="18" t="str">
        <f t="shared" ca="1" si="2"/>
        <v>1259天</v>
      </c>
    </row>
    <row r="94" spans="1:15">
      <c r="A94" s="7">
        <v>113</v>
      </c>
      <c r="B94" s="102" t="s">
        <v>4191</v>
      </c>
      <c r="C94" s="7" t="s">
        <v>10393</v>
      </c>
      <c r="D94" s="7"/>
      <c r="E94" s="7"/>
      <c r="F94" s="19">
        <v>40540</v>
      </c>
      <c r="G94" s="8"/>
      <c r="H94" s="7"/>
      <c r="I94" s="23">
        <v>40565</v>
      </c>
      <c r="J94" s="21"/>
      <c r="K94" s="8" t="s">
        <v>16439</v>
      </c>
      <c r="L94" s="8"/>
      <c r="M94" s="9"/>
      <c r="N94" s="10"/>
      <c r="O94" s="18" t="str">
        <f t="shared" ca="1" si="2"/>
        <v>1259天</v>
      </c>
    </row>
    <row r="95" spans="1:15">
      <c r="A95" s="7">
        <v>114</v>
      </c>
      <c r="B95" s="102" t="s">
        <v>12735</v>
      </c>
      <c r="C95" s="7" t="s">
        <v>10258</v>
      </c>
      <c r="D95" s="7"/>
      <c r="E95" s="7"/>
      <c r="F95" s="19">
        <v>40534</v>
      </c>
      <c r="G95" s="8" t="s">
        <v>12736</v>
      </c>
      <c r="H95" s="7"/>
      <c r="I95" s="23">
        <v>40555</v>
      </c>
      <c r="J95" s="21"/>
      <c r="K95" s="8" t="s">
        <v>10395</v>
      </c>
      <c r="L95" s="8"/>
      <c r="M95" s="9"/>
      <c r="N95" s="10"/>
      <c r="O95" s="18" t="str">
        <f t="shared" ca="1" si="2"/>
        <v>1265天</v>
      </c>
    </row>
    <row r="96" spans="1:15">
      <c r="A96" s="7">
        <v>115</v>
      </c>
      <c r="B96" s="102" t="s">
        <v>8041</v>
      </c>
      <c r="C96" s="7" t="s">
        <v>10393</v>
      </c>
      <c r="D96" s="7"/>
      <c r="E96" s="7"/>
      <c r="F96" s="19">
        <v>40541</v>
      </c>
      <c r="G96" s="8"/>
      <c r="H96" s="7"/>
      <c r="I96" s="23">
        <v>40563</v>
      </c>
      <c r="J96" s="21"/>
      <c r="K96" s="8" t="s">
        <v>13673</v>
      </c>
      <c r="L96" s="8"/>
      <c r="M96" s="9"/>
      <c r="N96" s="10"/>
      <c r="O96" s="18" t="str">
        <f t="shared" ca="1" si="2"/>
        <v>1258天</v>
      </c>
    </row>
    <row r="97" spans="1:15">
      <c r="A97" s="7">
        <v>116</v>
      </c>
      <c r="B97" s="102" t="s">
        <v>8042</v>
      </c>
      <c r="C97" s="7" t="s">
        <v>10393</v>
      </c>
      <c r="D97" s="7"/>
      <c r="E97" s="7"/>
      <c r="F97" s="19">
        <v>40541</v>
      </c>
      <c r="G97" s="8"/>
      <c r="H97" s="7"/>
      <c r="I97" s="23">
        <v>40565</v>
      </c>
      <c r="J97" s="21"/>
      <c r="K97" s="8" t="s">
        <v>13673</v>
      </c>
      <c r="L97" s="8"/>
      <c r="M97" s="9"/>
      <c r="N97" s="10"/>
      <c r="O97" s="18" t="str">
        <f t="shared" ca="1" si="2"/>
        <v>1258天</v>
      </c>
    </row>
    <row r="98" spans="1:15">
      <c r="A98" s="7">
        <v>118</v>
      </c>
      <c r="B98" s="26" t="s">
        <v>15277</v>
      </c>
      <c r="C98" s="7" t="s">
        <v>10393</v>
      </c>
      <c r="D98" s="7"/>
      <c r="E98" s="7"/>
      <c r="F98" s="19">
        <v>40552</v>
      </c>
      <c r="G98" s="8"/>
      <c r="H98" s="7"/>
      <c r="I98" s="23">
        <v>40646</v>
      </c>
      <c r="J98" s="21"/>
      <c r="K98" s="8" t="s">
        <v>15034</v>
      </c>
      <c r="L98" s="8"/>
      <c r="M98" s="9"/>
      <c r="N98" s="10"/>
      <c r="O98" s="18" t="str">
        <f t="shared" ca="1" si="2"/>
        <v>1247天</v>
      </c>
    </row>
    <row r="99" spans="1:15">
      <c r="A99" s="7">
        <v>119</v>
      </c>
      <c r="B99" s="105" t="s">
        <v>600</v>
      </c>
      <c r="C99" s="12" t="s">
        <v>10393</v>
      </c>
      <c r="D99" s="12"/>
      <c r="E99" s="12"/>
      <c r="F99" s="104">
        <v>40564</v>
      </c>
      <c r="G99" s="8"/>
      <c r="H99" s="7"/>
      <c r="I99" s="23">
        <v>40956</v>
      </c>
      <c r="J99" s="21"/>
      <c r="K99" s="8" t="s">
        <v>10395</v>
      </c>
      <c r="L99" s="8"/>
      <c r="M99" s="9"/>
      <c r="N99" s="10"/>
      <c r="O99" s="18" t="str">
        <f t="shared" ca="1" si="2"/>
        <v>1235天</v>
      </c>
    </row>
    <row r="100" spans="1:15" ht="13.5" customHeight="1">
      <c r="A100" s="7">
        <v>120</v>
      </c>
      <c r="B100" s="26" t="s">
        <v>3168</v>
      </c>
      <c r="C100" s="12" t="s">
        <v>10393</v>
      </c>
      <c r="D100" s="11"/>
      <c r="E100" s="12"/>
      <c r="F100" s="104">
        <v>40567</v>
      </c>
      <c r="G100" s="8"/>
      <c r="H100" s="7"/>
      <c r="I100" s="23">
        <v>40622</v>
      </c>
      <c r="J100" s="21"/>
      <c r="K100" s="8" t="s">
        <v>5796</v>
      </c>
      <c r="L100" s="8"/>
      <c r="M100" s="9" t="s">
        <v>8656</v>
      </c>
      <c r="N100" s="10"/>
      <c r="O100" s="18" t="e">
        <f ca="1">IF(ISNONTEXT(J100),DATEDIF(#REF!,TODAY(),"d")&amp;"天","出场")</f>
        <v>#REF!</v>
      </c>
    </row>
    <row r="101" spans="1:15">
      <c r="A101" s="7">
        <v>121</v>
      </c>
      <c r="B101" s="26" t="s">
        <v>13039</v>
      </c>
      <c r="C101" s="12" t="s">
        <v>10393</v>
      </c>
      <c r="D101" s="11"/>
      <c r="E101" s="12"/>
      <c r="F101" s="104">
        <v>40567</v>
      </c>
      <c r="G101" s="8"/>
      <c r="H101" s="7"/>
      <c r="I101" s="23">
        <v>40622</v>
      </c>
      <c r="J101" s="21"/>
      <c r="K101" s="8" t="s">
        <v>5796</v>
      </c>
      <c r="L101" s="8"/>
      <c r="M101" s="9" t="s">
        <v>8656</v>
      </c>
      <c r="N101" s="10"/>
      <c r="O101" s="18" t="e">
        <f ca="1">IF(ISNONTEXT(J101),DATEDIF(#REF!,TODAY(),"d")&amp;"天","出场")</f>
        <v>#REF!</v>
      </c>
    </row>
    <row r="102" spans="1:15">
      <c r="A102" s="7">
        <v>123</v>
      </c>
      <c r="B102" s="26" t="s">
        <v>14131</v>
      </c>
      <c r="C102" s="12" t="s">
        <v>10393</v>
      </c>
      <c r="D102" s="7"/>
      <c r="E102" s="7"/>
      <c r="F102" s="104">
        <v>40572</v>
      </c>
      <c r="G102" s="8"/>
      <c r="H102" s="7"/>
      <c r="I102" s="23">
        <v>40623</v>
      </c>
      <c r="J102" s="21"/>
      <c r="K102" s="8" t="s">
        <v>10395</v>
      </c>
      <c r="L102" s="8"/>
      <c r="M102" s="9" t="s">
        <v>13266</v>
      </c>
      <c r="N102" s="10"/>
      <c r="O102" s="18" t="str">
        <f t="shared" ref="O102:O133" ca="1" si="3">IF(ISNONTEXT(J102),DATEDIF(F102,TODAY(),"d")&amp;"天","出场")</f>
        <v>1227天</v>
      </c>
    </row>
    <row r="103" spans="1:15">
      <c r="A103" s="7">
        <v>124</v>
      </c>
      <c r="B103" s="26" t="s">
        <v>14132</v>
      </c>
      <c r="C103" s="12" t="s">
        <v>10393</v>
      </c>
      <c r="D103" s="7"/>
      <c r="E103" s="7"/>
      <c r="F103" s="104">
        <v>40572</v>
      </c>
      <c r="G103" s="8"/>
      <c r="H103" s="7"/>
      <c r="I103" s="23">
        <v>40623</v>
      </c>
      <c r="J103" s="21"/>
      <c r="K103" s="8" t="s">
        <v>10395</v>
      </c>
      <c r="L103" s="8"/>
      <c r="M103" s="9" t="s">
        <v>13266</v>
      </c>
      <c r="N103" s="10"/>
      <c r="O103" s="18" t="str">
        <f t="shared" ca="1" si="3"/>
        <v>1227天</v>
      </c>
    </row>
    <row r="104" spans="1:15">
      <c r="A104" s="7">
        <v>125</v>
      </c>
      <c r="B104" s="26" t="s">
        <v>4192</v>
      </c>
      <c r="C104" s="7" t="s">
        <v>3270</v>
      </c>
      <c r="D104" s="7"/>
      <c r="E104" s="7"/>
      <c r="F104" s="104">
        <v>40525</v>
      </c>
      <c r="G104" s="8" t="s">
        <v>8033</v>
      </c>
      <c r="H104" s="7"/>
      <c r="I104" s="23">
        <v>40605</v>
      </c>
      <c r="J104" s="21"/>
      <c r="K104" s="8" t="s">
        <v>10395</v>
      </c>
      <c r="L104" s="8"/>
      <c r="M104" s="9"/>
      <c r="N104" s="10"/>
      <c r="O104" s="18" t="str">
        <f t="shared" ca="1" si="3"/>
        <v>1274天</v>
      </c>
    </row>
    <row r="105" spans="1:15">
      <c r="A105" s="7">
        <v>126</v>
      </c>
      <c r="B105" s="26" t="s">
        <v>11296</v>
      </c>
      <c r="C105" s="7" t="s">
        <v>10393</v>
      </c>
      <c r="D105" s="7"/>
      <c r="E105" s="7"/>
      <c r="F105" s="104">
        <v>40610</v>
      </c>
      <c r="G105" s="8"/>
      <c r="H105" s="7"/>
      <c r="I105" s="23">
        <v>40623</v>
      </c>
      <c r="J105" s="21"/>
      <c r="K105" s="8" t="s">
        <v>10395</v>
      </c>
      <c r="L105" s="8"/>
      <c r="M105" s="9" t="s">
        <v>13266</v>
      </c>
      <c r="N105" s="10"/>
      <c r="O105" s="18" t="str">
        <f t="shared" ca="1" si="3"/>
        <v>1189天</v>
      </c>
    </row>
    <row r="106" spans="1:15">
      <c r="A106" s="7">
        <v>127</v>
      </c>
      <c r="B106" s="26" t="s">
        <v>11297</v>
      </c>
      <c r="C106" s="7" t="s">
        <v>10393</v>
      </c>
      <c r="D106" s="7"/>
      <c r="E106" s="7"/>
      <c r="F106" s="104">
        <v>40610</v>
      </c>
      <c r="G106" s="8"/>
      <c r="H106" s="7"/>
      <c r="I106" s="23">
        <v>40623</v>
      </c>
      <c r="J106" s="21"/>
      <c r="K106" s="8" t="s">
        <v>10395</v>
      </c>
      <c r="L106" s="8"/>
      <c r="M106" s="9" t="s">
        <v>13266</v>
      </c>
      <c r="N106" s="10"/>
      <c r="O106" s="18" t="str">
        <f t="shared" ca="1" si="3"/>
        <v>1189天</v>
      </c>
    </row>
    <row r="107" spans="1:15">
      <c r="A107" s="7">
        <v>128</v>
      </c>
      <c r="B107" s="26" t="s">
        <v>8657</v>
      </c>
      <c r="C107" s="7" t="s">
        <v>10393</v>
      </c>
      <c r="D107" s="7"/>
      <c r="E107" s="7"/>
      <c r="F107" s="19">
        <v>40616</v>
      </c>
      <c r="G107" s="8"/>
      <c r="H107" s="7"/>
      <c r="I107" s="23">
        <v>40684</v>
      </c>
      <c r="J107" s="21"/>
      <c r="K107" s="8" t="s">
        <v>7570</v>
      </c>
      <c r="L107" s="8"/>
      <c r="M107" s="9"/>
      <c r="N107" s="10"/>
      <c r="O107" s="18" t="str">
        <f t="shared" ca="1" si="3"/>
        <v>1183天</v>
      </c>
    </row>
    <row r="108" spans="1:15">
      <c r="A108" s="7">
        <v>129</v>
      </c>
      <c r="B108" s="32" t="s">
        <v>8508</v>
      </c>
      <c r="C108" s="7" t="s">
        <v>10393</v>
      </c>
      <c r="D108" s="7"/>
      <c r="E108" s="7"/>
      <c r="F108" s="19">
        <v>41093</v>
      </c>
      <c r="G108" s="8"/>
      <c r="H108" s="7"/>
      <c r="I108" s="23">
        <v>41174</v>
      </c>
      <c r="J108" s="21"/>
      <c r="K108" s="8" t="s">
        <v>14202</v>
      </c>
      <c r="L108" s="8"/>
      <c r="M108" s="9"/>
      <c r="N108" s="10"/>
      <c r="O108" s="18" t="str">
        <f t="shared" ca="1" si="3"/>
        <v>706天</v>
      </c>
    </row>
    <row r="109" spans="1:15">
      <c r="A109" s="7">
        <v>130</v>
      </c>
      <c r="B109" s="26" t="s">
        <v>12588</v>
      </c>
      <c r="C109" s="7" t="s">
        <v>10393</v>
      </c>
      <c r="D109" s="7"/>
      <c r="E109" s="7"/>
      <c r="F109" s="19">
        <v>40619</v>
      </c>
      <c r="G109" s="8"/>
      <c r="H109" s="7"/>
      <c r="I109" s="23"/>
      <c r="J109" s="21"/>
      <c r="K109" s="8"/>
      <c r="L109" s="8"/>
      <c r="M109" s="9"/>
      <c r="N109" s="10"/>
      <c r="O109" s="18" t="str">
        <f t="shared" ca="1" si="3"/>
        <v>1180天</v>
      </c>
    </row>
    <row r="110" spans="1:15">
      <c r="A110" s="7">
        <v>131</v>
      </c>
      <c r="B110" s="26" t="s">
        <v>8982</v>
      </c>
      <c r="C110" s="7" t="s">
        <v>10393</v>
      </c>
      <c r="D110" s="7"/>
      <c r="E110" s="7"/>
      <c r="F110" s="19">
        <v>40619</v>
      </c>
      <c r="G110" s="8"/>
      <c r="H110" s="7"/>
      <c r="I110" s="23"/>
      <c r="J110" s="21"/>
      <c r="K110" s="8"/>
      <c r="L110" s="8"/>
      <c r="M110" s="9"/>
      <c r="N110" s="10"/>
      <c r="O110" s="18" t="str">
        <f t="shared" ca="1" si="3"/>
        <v>1180天</v>
      </c>
    </row>
    <row r="111" spans="1:15">
      <c r="A111" s="7">
        <v>132</v>
      </c>
      <c r="B111" s="26" t="s">
        <v>1694</v>
      </c>
      <c r="C111" s="7" t="s">
        <v>10393</v>
      </c>
      <c r="D111" s="7"/>
      <c r="E111" s="7"/>
      <c r="F111" s="19" t="str">
        <f>IF(ISNONTEXT(B111),"","请输入日期")</f>
        <v>请输入日期</v>
      </c>
      <c r="G111" s="8"/>
      <c r="H111" s="7"/>
      <c r="I111" s="23">
        <v>40623</v>
      </c>
      <c r="J111" s="21"/>
      <c r="K111" s="8" t="s">
        <v>10395</v>
      </c>
      <c r="L111" s="8"/>
      <c r="M111" s="9" t="s">
        <v>13266</v>
      </c>
      <c r="N111" s="10"/>
      <c r="O111" s="18" t="e">
        <f t="shared" ca="1" si="3"/>
        <v>#VALUE!</v>
      </c>
    </row>
    <row r="112" spans="1:15">
      <c r="A112" s="7">
        <v>134</v>
      </c>
      <c r="B112" s="26" t="s">
        <v>4570</v>
      </c>
      <c r="C112" s="26" t="s">
        <v>6341</v>
      </c>
      <c r="D112" s="26" t="s">
        <v>4571</v>
      </c>
      <c r="E112" s="7"/>
      <c r="F112" s="19">
        <v>40636</v>
      </c>
      <c r="G112" s="8"/>
      <c r="H112" s="7"/>
      <c r="I112" s="23">
        <v>40639</v>
      </c>
      <c r="J112" s="21"/>
      <c r="K112" s="8" t="s">
        <v>972</v>
      </c>
      <c r="L112" s="8"/>
      <c r="M112" s="9"/>
      <c r="N112" s="10"/>
      <c r="O112" s="18" t="str">
        <f t="shared" ca="1" si="3"/>
        <v>1163天</v>
      </c>
    </row>
    <row r="113" spans="1:15">
      <c r="A113" s="7">
        <v>135</v>
      </c>
      <c r="B113" s="26" t="s">
        <v>4572</v>
      </c>
      <c r="C113" s="26" t="s">
        <v>6341</v>
      </c>
      <c r="D113" s="26" t="s">
        <v>4571</v>
      </c>
      <c r="E113" s="7"/>
      <c r="F113" s="19">
        <v>40636</v>
      </c>
      <c r="G113" s="8"/>
      <c r="H113" s="7"/>
      <c r="I113" s="23">
        <v>40639</v>
      </c>
      <c r="J113" s="21"/>
      <c r="K113" s="8" t="s">
        <v>972</v>
      </c>
      <c r="L113" s="8"/>
      <c r="M113" s="9"/>
      <c r="N113" s="10"/>
      <c r="O113" s="18" t="str">
        <f t="shared" ca="1" si="3"/>
        <v>1163天</v>
      </c>
    </row>
    <row r="114" spans="1:15">
      <c r="A114" s="7">
        <v>136</v>
      </c>
      <c r="B114" s="26" t="s">
        <v>12457</v>
      </c>
      <c r="C114" s="7" t="s">
        <v>10393</v>
      </c>
      <c r="D114" s="7"/>
      <c r="E114" s="7"/>
      <c r="F114" s="19">
        <v>40646</v>
      </c>
      <c r="G114" s="8"/>
      <c r="H114" s="7"/>
      <c r="I114" s="23">
        <v>40646</v>
      </c>
      <c r="J114" s="21"/>
      <c r="K114" s="8" t="s">
        <v>5796</v>
      </c>
      <c r="L114" s="8"/>
      <c r="M114" s="9" t="s">
        <v>8656</v>
      </c>
      <c r="N114" s="10"/>
      <c r="O114" s="18" t="str">
        <f t="shared" ca="1" si="3"/>
        <v>1153天</v>
      </c>
    </row>
    <row r="115" spans="1:15">
      <c r="A115" s="7">
        <v>138</v>
      </c>
      <c r="B115" s="26" t="s">
        <v>8898</v>
      </c>
      <c r="C115" s="7" t="s">
        <v>3453</v>
      </c>
      <c r="D115" s="7"/>
      <c r="E115" s="7"/>
      <c r="F115" s="19">
        <v>40700</v>
      </c>
      <c r="G115" s="8"/>
      <c r="H115" s="7"/>
      <c r="I115" s="23">
        <v>40702</v>
      </c>
      <c r="J115" s="21"/>
      <c r="K115" s="8" t="s">
        <v>10395</v>
      </c>
      <c r="L115" s="8"/>
      <c r="M115" s="9"/>
      <c r="N115" s="10"/>
      <c r="O115" s="18" t="str">
        <f t="shared" ca="1" si="3"/>
        <v>1099天</v>
      </c>
    </row>
    <row r="116" spans="1:15">
      <c r="A116" s="7">
        <v>139</v>
      </c>
      <c r="B116" s="26" t="s">
        <v>8899</v>
      </c>
      <c r="C116" s="7" t="s">
        <v>3453</v>
      </c>
      <c r="D116" s="7"/>
      <c r="E116" s="7"/>
      <c r="F116" s="19">
        <v>40700</v>
      </c>
      <c r="G116" s="8"/>
      <c r="H116" s="7"/>
      <c r="I116" s="23">
        <v>40702</v>
      </c>
      <c r="J116" s="21"/>
      <c r="K116" s="8" t="s">
        <v>10395</v>
      </c>
      <c r="L116" s="8"/>
      <c r="M116" s="9"/>
      <c r="N116" s="10"/>
      <c r="O116" s="18" t="str">
        <f t="shared" ca="1" si="3"/>
        <v>1099天</v>
      </c>
    </row>
    <row r="117" spans="1:15">
      <c r="A117" s="7">
        <v>140</v>
      </c>
      <c r="B117" s="26" t="s">
        <v>6757</v>
      </c>
      <c r="C117" s="7" t="s">
        <v>3270</v>
      </c>
      <c r="D117" s="7"/>
      <c r="E117" s="7"/>
      <c r="F117" s="19">
        <v>40706</v>
      </c>
      <c r="G117" s="8"/>
      <c r="H117" s="7"/>
      <c r="I117" s="23"/>
      <c r="J117" s="21"/>
      <c r="K117" s="8"/>
      <c r="L117" s="8"/>
      <c r="M117" s="9"/>
      <c r="N117" s="10"/>
      <c r="O117" s="18" t="str">
        <f t="shared" ca="1" si="3"/>
        <v>1093天</v>
      </c>
    </row>
    <row r="118" spans="1:15">
      <c r="A118" s="7">
        <v>144</v>
      </c>
      <c r="B118" s="32" t="s">
        <v>13311</v>
      </c>
      <c r="C118" s="7" t="s">
        <v>10393</v>
      </c>
      <c r="D118" s="7"/>
      <c r="E118" s="7"/>
      <c r="F118" s="19">
        <v>40715</v>
      </c>
      <c r="G118" s="8" t="s">
        <v>2995</v>
      </c>
      <c r="H118" s="7"/>
      <c r="I118" s="23">
        <v>40727</v>
      </c>
      <c r="J118" s="21"/>
      <c r="K118" s="8" t="s">
        <v>10395</v>
      </c>
      <c r="L118" s="8"/>
      <c r="M118" s="9"/>
      <c r="N118" s="10"/>
      <c r="O118" s="18" t="str">
        <f t="shared" ca="1" si="3"/>
        <v>1084天</v>
      </c>
    </row>
    <row r="119" spans="1:15">
      <c r="A119" s="7">
        <v>145</v>
      </c>
      <c r="B119" s="113" t="s">
        <v>14840</v>
      </c>
      <c r="C119" s="7" t="s">
        <v>10393</v>
      </c>
      <c r="D119" s="7"/>
      <c r="E119" s="7"/>
      <c r="F119" s="19">
        <v>40714</v>
      </c>
      <c r="G119" s="8" t="s">
        <v>2995</v>
      </c>
      <c r="H119" s="7"/>
      <c r="I119" s="23">
        <v>40714</v>
      </c>
      <c r="J119" s="21"/>
      <c r="K119" s="8" t="s">
        <v>13302</v>
      </c>
      <c r="L119" s="8"/>
      <c r="M119" s="9"/>
      <c r="N119" s="10"/>
      <c r="O119" s="18" t="str">
        <f t="shared" ca="1" si="3"/>
        <v>1085天</v>
      </c>
    </row>
    <row r="120" spans="1:15">
      <c r="A120" s="7">
        <v>146</v>
      </c>
      <c r="B120" s="113" t="s">
        <v>5730</v>
      </c>
      <c r="C120" s="7" t="s">
        <v>10393</v>
      </c>
      <c r="D120" s="7"/>
      <c r="E120" s="7"/>
      <c r="F120" s="19">
        <v>40716</v>
      </c>
      <c r="G120" s="8" t="s">
        <v>8431</v>
      </c>
      <c r="H120" s="7"/>
      <c r="I120" s="23">
        <v>40751</v>
      </c>
      <c r="J120" s="21"/>
      <c r="K120" s="8" t="s">
        <v>5796</v>
      </c>
      <c r="L120" s="8"/>
      <c r="M120" s="9"/>
      <c r="N120" s="10"/>
      <c r="O120" s="18" t="str">
        <f t="shared" ca="1" si="3"/>
        <v>1083天</v>
      </c>
    </row>
    <row r="121" spans="1:15">
      <c r="A121" s="7">
        <v>147</v>
      </c>
      <c r="B121" s="113" t="s">
        <v>6179</v>
      </c>
      <c r="C121" s="7" t="s">
        <v>10393</v>
      </c>
      <c r="D121" s="7"/>
      <c r="E121" s="7"/>
      <c r="F121" s="19">
        <v>40717</v>
      </c>
      <c r="G121" s="8" t="s">
        <v>2995</v>
      </c>
      <c r="H121" s="7"/>
      <c r="I121" s="23">
        <v>40727</v>
      </c>
      <c r="J121" s="21"/>
      <c r="K121" s="8" t="s">
        <v>5796</v>
      </c>
      <c r="L121" s="8"/>
      <c r="M121" s="9" t="s">
        <v>4310</v>
      </c>
      <c r="N121" s="10"/>
      <c r="O121" s="18" t="str">
        <f t="shared" ca="1" si="3"/>
        <v>1082天</v>
      </c>
    </row>
    <row r="122" spans="1:15">
      <c r="A122" s="7">
        <v>148</v>
      </c>
      <c r="B122" s="113" t="s">
        <v>1026</v>
      </c>
      <c r="C122" s="7" t="s">
        <v>10393</v>
      </c>
      <c r="D122" s="7"/>
      <c r="E122" s="7"/>
      <c r="F122" s="19">
        <v>40717</v>
      </c>
      <c r="G122" s="8" t="s">
        <v>2887</v>
      </c>
      <c r="H122" s="7"/>
      <c r="I122" s="23"/>
      <c r="J122" s="21"/>
      <c r="K122" s="8"/>
      <c r="L122" s="8"/>
      <c r="M122" s="9"/>
      <c r="N122" s="10"/>
      <c r="O122" s="18" t="str">
        <f t="shared" ca="1" si="3"/>
        <v>1082天</v>
      </c>
    </row>
    <row r="123" spans="1:15">
      <c r="A123" s="7">
        <v>149</v>
      </c>
      <c r="B123" s="113" t="s">
        <v>1027</v>
      </c>
      <c r="C123" s="7" t="s">
        <v>10393</v>
      </c>
      <c r="D123" s="7"/>
      <c r="E123" s="7"/>
      <c r="F123" s="19">
        <v>40717</v>
      </c>
      <c r="G123" s="8" t="s">
        <v>8431</v>
      </c>
      <c r="H123" s="7"/>
      <c r="I123" s="23">
        <v>40749</v>
      </c>
      <c r="J123" s="21"/>
      <c r="K123" s="8" t="s">
        <v>2432</v>
      </c>
      <c r="L123" s="8"/>
      <c r="M123" s="9"/>
      <c r="N123" s="10"/>
      <c r="O123" s="18" t="str">
        <f t="shared" ca="1" si="3"/>
        <v>1082天</v>
      </c>
    </row>
    <row r="124" spans="1:15">
      <c r="A124" s="7">
        <v>150</v>
      </c>
      <c r="B124" s="113" t="s">
        <v>2614</v>
      </c>
      <c r="C124" s="7" t="s">
        <v>10393</v>
      </c>
      <c r="D124" s="7"/>
      <c r="E124" s="7"/>
      <c r="F124" s="19">
        <v>40717</v>
      </c>
      <c r="G124" s="8" t="s">
        <v>8431</v>
      </c>
      <c r="H124" s="7"/>
      <c r="I124" s="23">
        <v>40729</v>
      </c>
      <c r="J124" s="21"/>
      <c r="K124" s="8" t="s">
        <v>10395</v>
      </c>
      <c r="L124" s="8"/>
      <c r="M124" s="9"/>
      <c r="N124" s="10"/>
      <c r="O124" s="18" t="str">
        <f t="shared" ca="1" si="3"/>
        <v>1082天</v>
      </c>
    </row>
    <row r="125" spans="1:15">
      <c r="A125" s="7">
        <v>151</v>
      </c>
      <c r="B125" s="113" t="s">
        <v>2615</v>
      </c>
      <c r="C125" s="7" t="s">
        <v>10393</v>
      </c>
      <c r="D125" s="7"/>
      <c r="E125" s="7"/>
      <c r="F125" s="19">
        <v>40717</v>
      </c>
      <c r="G125" s="8" t="s">
        <v>8431</v>
      </c>
      <c r="H125" s="7"/>
      <c r="I125" s="23">
        <v>40751</v>
      </c>
      <c r="J125" s="21"/>
      <c r="K125" s="8" t="s">
        <v>5796</v>
      </c>
      <c r="L125" s="8"/>
      <c r="M125" s="9"/>
      <c r="N125" s="10"/>
      <c r="O125" s="18" t="str">
        <f t="shared" ca="1" si="3"/>
        <v>1082天</v>
      </c>
    </row>
    <row r="126" spans="1:15">
      <c r="A126" s="7">
        <v>153</v>
      </c>
      <c r="B126" s="113" t="s">
        <v>15257</v>
      </c>
      <c r="C126" s="7" t="s">
        <v>10393</v>
      </c>
      <c r="D126" s="7"/>
      <c r="E126" s="7"/>
      <c r="F126" s="19">
        <v>40717</v>
      </c>
      <c r="G126" s="8" t="s">
        <v>8431</v>
      </c>
      <c r="H126" s="7"/>
      <c r="I126" s="23">
        <v>40722</v>
      </c>
      <c r="J126" s="21"/>
      <c r="K126" s="8" t="s">
        <v>5796</v>
      </c>
      <c r="L126" s="8"/>
      <c r="M126" s="9" t="s">
        <v>4310</v>
      </c>
      <c r="N126" s="10"/>
      <c r="O126" s="18" t="str">
        <f t="shared" ca="1" si="3"/>
        <v>1082天</v>
      </c>
    </row>
    <row r="127" spans="1:15">
      <c r="A127" s="7">
        <v>154</v>
      </c>
      <c r="B127" s="113" t="s">
        <v>15212</v>
      </c>
      <c r="C127" s="7" t="s">
        <v>10393</v>
      </c>
      <c r="D127" s="7"/>
      <c r="E127" s="7"/>
      <c r="F127" s="19">
        <v>40719</v>
      </c>
      <c r="G127" s="8" t="s">
        <v>8431</v>
      </c>
      <c r="H127" s="7"/>
      <c r="I127" s="23">
        <v>40751</v>
      </c>
      <c r="J127" s="21"/>
      <c r="K127" s="8" t="s">
        <v>10395</v>
      </c>
      <c r="L127" s="8"/>
      <c r="M127" s="9"/>
      <c r="N127" s="10"/>
      <c r="O127" s="18" t="str">
        <f t="shared" ca="1" si="3"/>
        <v>1080天</v>
      </c>
    </row>
    <row r="128" spans="1:15">
      <c r="A128" s="7">
        <v>155</v>
      </c>
      <c r="B128" s="48" t="s">
        <v>5347</v>
      </c>
      <c r="C128" s="7" t="s">
        <v>10393</v>
      </c>
      <c r="D128" s="7"/>
      <c r="E128" s="7"/>
      <c r="F128" s="19">
        <v>40721</v>
      </c>
      <c r="G128" s="8"/>
      <c r="H128" s="7"/>
      <c r="I128" s="23"/>
      <c r="J128" s="21"/>
      <c r="K128" s="8"/>
      <c r="L128" s="8"/>
      <c r="M128" s="9"/>
      <c r="N128" s="10"/>
      <c r="O128" s="18" t="str">
        <f t="shared" ca="1" si="3"/>
        <v>1078天</v>
      </c>
    </row>
    <row r="129" spans="1:15">
      <c r="A129" s="7">
        <v>156</v>
      </c>
      <c r="B129" s="48" t="s">
        <v>5348</v>
      </c>
      <c r="C129" s="7" t="s">
        <v>10393</v>
      </c>
      <c r="D129" s="7"/>
      <c r="E129" s="7"/>
      <c r="F129" s="19">
        <v>40721</v>
      </c>
      <c r="G129" s="8"/>
      <c r="H129" s="7"/>
      <c r="I129" s="23"/>
      <c r="J129" s="21"/>
      <c r="K129" s="8"/>
      <c r="L129" s="8"/>
      <c r="M129" s="9"/>
      <c r="N129" s="10"/>
      <c r="O129" s="18" t="str">
        <f t="shared" ca="1" si="3"/>
        <v>1078天</v>
      </c>
    </row>
    <row r="130" spans="1:15">
      <c r="A130" s="7">
        <v>157</v>
      </c>
      <c r="B130" s="48" t="s">
        <v>10698</v>
      </c>
      <c r="C130" s="7" t="s">
        <v>10393</v>
      </c>
      <c r="D130" s="7"/>
      <c r="E130" s="7"/>
      <c r="F130" s="19">
        <v>40721</v>
      </c>
      <c r="G130" s="8" t="s">
        <v>8430</v>
      </c>
      <c r="H130" s="7"/>
      <c r="I130" s="23">
        <v>40722</v>
      </c>
      <c r="J130" s="21"/>
      <c r="K130" s="8" t="s">
        <v>5796</v>
      </c>
      <c r="L130" s="8"/>
      <c r="M130" s="9" t="s">
        <v>4310</v>
      </c>
      <c r="N130" s="10"/>
      <c r="O130" s="18" t="str">
        <f t="shared" ca="1" si="3"/>
        <v>1078天</v>
      </c>
    </row>
    <row r="131" spans="1:15">
      <c r="A131" s="7">
        <v>158</v>
      </c>
      <c r="B131" s="48" t="s">
        <v>3198</v>
      </c>
      <c r="C131" s="7" t="s">
        <v>10393</v>
      </c>
      <c r="D131" s="7"/>
      <c r="E131" s="7"/>
      <c r="F131" s="19">
        <v>40722</v>
      </c>
      <c r="G131" s="8" t="s">
        <v>8430</v>
      </c>
      <c r="H131" s="7"/>
      <c r="I131" s="23">
        <v>40722</v>
      </c>
      <c r="J131" s="21"/>
      <c r="K131" s="8" t="s">
        <v>5796</v>
      </c>
      <c r="L131" s="8"/>
      <c r="M131" s="9" t="s">
        <v>4310</v>
      </c>
      <c r="N131" s="10"/>
      <c r="O131" s="18" t="str">
        <f t="shared" ca="1" si="3"/>
        <v>1077天</v>
      </c>
    </row>
    <row r="132" spans="1:15">
      <c r="A132" s="7">
        <v>161</v>
      </c>
      <c r="B132" s="48" t="s">
        <v>3199</v>
      </c>
      <c r="C132" s="7" t="s">
        <v>10393</v>
      </c>
      <c r="D132" s="7"/>
      <c r="E132" s="7"/>
      <c r="F132" s="19">
        <v>40722</v>
      </c>
      <c r="G132" s="8" t="s">
        <v>8430</v>
      </c>
      <c r="H132" s="7"/>
      <c r="I132" s="23">
        <v>40722</v>
      </c>
      <c r="J132" s="21"/>
      <c r="K132" s="8" t="s">
        <v>5796</v>
      </c>
      <c r="L132" s="8"/>
      <c r="M132" s="9" t="s">
        <v>4310</v>
      </c>
      <c r="N132" s="10"/>
      <c r="O132" s="18" t="str">
        <f t="shared" ca="1" si="3"/>
        <v>1077天</v>
      </c>
    </row>
    <row r="133" spans="1:15">
      <c r="A133" s="7">
        <v>162</v>
      </c>
      <c r="B133" s="48" t="s">
        <v>1482</v>
      </c>
      <c r="C133" s="7" t="s">
        <v>10393</v>
      </c>
      <c r="D133" s="7"/>
      <c r="E133" s="7"/>
      <c r="F133" s="19">
        <v>40722</v>
      </c>
      <c r="G133" s="8" t="s">
        <v>2995</v>
      </c>
      <c r="H133" s="7"/>
      <c r="I133" s="23">
        <v>40727</v>
      </c>
      <c r="J133" s="21"/>
      <c r="K133" s="8" t="s">
        <v>10395</v>
      </c>
      <c r="L133" s="8"/>
      <c r="M133" s="9"/>
      <c r="N133" s="10"/>
      <c r="O133" s="18" t="str">
        <f t="shared" ca="1" si="3"/>
        <v>1077天</v>
      </c>
    </row>
    <row r="134" spans="1:15">
      <c r="A134" s="7">
        <v>163</v>
      </c>
      <c r="B134" s="48" t="s">
        <v>3411</v>
      </c>
      <c r="C134" s="7" t="s">
        <v>10393</v>
      </c>
      <c r="D134" s="7"/>
      <c r="E134" s="7"/>
      <c r="F134" s="19">
        <v>40722</v>
      </c>
      <c r="G134" s="8" t="s">
        <v>2995</v>
      </c>
      <c r="H134" s="7"/>
      <c r="I134" s="23">
        <v>40727</v>
      </c>
      <c r="J134" s="21"/>
      <c r="K134" s="8" t="s">
        <v>10395</v>
      </c>
      <c r="L134" s="8"/>
      <c r="M134" s="9"/>
      <c r="N134" s="10"/>
      <c r="O134" s="18" t="str">
        <f t="shared" ref="O134:O165" ca="1" si="4">IF(ISNONTEXT(J134),DATEDIF(F134,TODAY(),"d")&amp;"天","出场")</f>
        <v>1077天</v>
      </c>
    </row>
    <row r="135" spans="1:15">
      <c r="A135" s="7">
        <v>164</v>
      </c>
      <c r="B135" s="48" t="s">
        <v>13903</v>
      </c>
      <c r="C135" s="7" t="s">
        <v>10393</v>
      </c>
      <c r="D135" s="7"/>
      <c r="E135" s="7"/>
      <c r="F135" s="19">
        <v>40722</v>
      </c>
      <c r="G135" s="8" t="s">
        <v>2995</v>
      </c>
      <c r="H135" s="7"/>
      <c r="I135" s="23">
        <v>40728</v>
      </c>
      <c r="J135" s="21"/>
      <c r="K135" s="8" t="s">
        <v>10395</v>
      </c>
      <c r="L135" s="8"/>
      <c r="M135" s="9"/>
      <c r="N135" s="10"/>
      <c r="O135" s="18" t="str">
        <f t="shared" ca="1" si="4"/>
        <v>1077天</v>
      </c>
    </row>
    <row r="136" spans="1:15">
      <c r="A136" s="7">
        <v>165</v>
      </c>
      <c r="B136" s="48" t="s">
        <v>10149</v>
      </c>
      <c r="C136" s="7" t="s">
        <v>10393</v>
      </c>
      <c r="D136" s="7"/>
      <c r="E136" s="7"/>
      <c r="F136" s="19">
        <v>40722</v>
      </c>
      <c r="G136" s="8" t="s">
        <v>8430</v>
      </c>
      <c r="H136" s="7"/>
      <c r="I136" s="23">
        <v>40751</v>
      </c>
      <c r="J136" s="21"/>
      <c r="K136" s="8" t="s">
        <v>5796</v>
      </c>
      <c r="L136" s="8"/>
      <c r="M136" s="9"/>
      <c r="N136" s="10"/>
      <c r="O136" s="18" t="str">
        <f t="shared" ca="1" si="4"/>
        <v>1077天</v>
      </c>
    </row>
    <row r="137" spans="1:15">
      <c r="A137" s="7">
        <v>166</v>
      </c>
      <c r="B137" s="48" t="s">
        <v>4312</v>
      </c>
      <c r="C137" s="7" t="s">
        <v>10393</v>
      </c>
      <c r="D137" s="7"/>
      <c r="E137" s="7"/>
      <c r="F137" s="19">
        <v>40724</v>
      </c>
      <c r="G137" s="8" t="s">
        <v>2995</v>
      </c>
      <c r="H137" s="7"/>
      <c r="I137" s="23">
        <v>40727</v>
      </c>
      <c r="J137" s="21"/>
      <c r="K137" s="8" t="s">
        <v>10395</v>
      </c>
      <c r="L137" s="8"/>
      <c r="M137" s="9"/>
      <c r="N137" s="10"/>
      <c r="O137" s="18" t="str">
        <f t="shared" ca="1" si="4"/>
        <v>1075天</v>
      </c>
    </row>
    <row r="138" spans="1:15">
      <c r="A138" s="7">
        <v>167</v>
      </c>
      <c r="B138" s="48" t="s">
        <v>4313</v>
      </c>
      <c r="C138" s="7" t="s">
        <v>10393</v>
      </c>
      <c r="D138" s="7"/>
      <c r="E138" s="7"/>
      <c r="F138" s="19">
        <v>40724</v>
      </c>
      <c r="G138" s="8" t="s">
        <v>2995</v>
      </c>
      <c r="H138" s="7"/>
      <c r="I138" s="23">
        <v>40728</v>
      </c>
      <c r="J138" s="21"/>
      <c r="K138" s="8" t="s">
        <v>10395</v>
      </c>
      <c r="L138" s="8"/>
      <c r="M138" s="9"/>
      <c r="N138" s="10"/>
      <c r="O138" s="18" t="str">
        <f t="shared" ca="1" si="4"/>
        <v>1075天</v>
      </c>
    </row>
    <row r="139" spans="1:15">
      <c r="A139" s="7">
        <v>168</v>
      </c>
      <c r="B139" s="48" t="s">
        <v>1510</v>
      </c>
      <c r="C139" s="7" t="s">
        <v>10393</v>
      </c>
      <c r="D139" s="7"/>
      <c r="E139" s="7"/>
      <c r="F139" s="19">
        <v>40727</v>
      </c>
      <c r="G139" s="8" t="s">
        <v>2995</v>
      </c>
      <c r="H139" s="7"/>
      <c r="I139" s="23">
        <v>40727</v>
      </c>
      <c r="J139" s="21"/>
      <c r="K139" s="8" t="s">
        <v>10395</v>
      </c>
      <c r="L139" s="8"/>
      <c r="M139" s="9"/>
      <c r="N139" s="10"/>
      <c r="O139" s="18" t="str">
        <f t="shared" ca="1" si="4"/>
        <v>1072天</v>
      </c>
    </row>
    <row r="140" spans="1:15">
      <c r="A140" s="7">
        <v>169</v>
      </c>
      <c r="B140" s="48" t="s">
        <v>2886</v>
      </c>
      <c r="C140" s="7" t="s">
        <v>10393</v>
      </c>
      <c r="D140" s="7"/>
      <c r="E140" s="7"/>
      <c r="F140" s="19">
        <v>40727</v>
      </c>
      <c r="G140" s="8" t="s">
        <v>2995</v>
      </c>
      <c r="H140" s="7"/>
      <c r="I140" s="23">
        <v>40727</v>
      </c>
      <c r="J140" s="21"/>
      <c r="K140" s="8" t="s">
        <v>10395</v>
      </c>
      <c r="L140" s="8"/>
      <c r="M140" s="9"/>
      <c r="N140" s="10"/>
      <c r="O140" s="18" t="str">
        <f t="shared" ca="1" si="4"/>
        <v>1072天</v>
      </c>
    </row>
    <row r="141" spans="1:15">
      <c r="A141" s="7">
        <v>170</v>
      </c>
      <c r="B141" s="48" t="s">
        <v>13295</v>
      </c>
      <c r="C141" s="7" t="s">
        <v>10393</v>
      </c>
      <c r="D141" s="7"/>
      <c r="E141" s="7"/>
      <c r="F141" s="19">
        <v>40728</v>
      </c>
      <c r="G141" s="8" t="s">
        <v>2995</v>
      </c>
      <c r="H141" s="7"/>
      <c r="I141" s="23">
        <v>40728</v>
      </c>
      <c r="J141" s="21"/>
      <c r="K141" s="8" t="s">
        <v>10395</v>
      </c>
      <c r="L141" s="8"/>
      <c r="M141" s="9"/>
      <c r="N141" s="10"/>
      <c r="O141" s="18" t="str">
        <f t="shared" ca="1" si="4"/>
        <v>1071天</v>
      </c>
    </row>
    <row r="142" spans="1:15">
      <c r="A142" s="7">
        <v>171</v>
      </c>
      <c r="B142" s="48" t="s">
        <v>14032</v>
      </c>
      <c r="C142" s="7" t="s">
        <v>10393</v>
      </c>
      <c r="D142" s="7"/>
      <c r="E142" s="7"/>
      <c r="F142" s="19" t="s">
        <v>2654</v>
      </c>
      <c r="G142" s="8" t="s">
        <v>2995</v>
      </c>
      <c r="H142" s="7"/>
      <c r="I142" s="23"/>
      <c r="J142" s="21"/>
      <c r="K142" s="8"/>
      <c r="L142" s="8"/>
      <c r="M142" s="9"/>
      <c r="N142" s="10"/>
      <c r="O142" s="18" t="e">
        <f t="shared" ca="1" si="4"/>
        <v>#VALUE!</v>
      </c>
    </row>
    <row r="143" spans="1:15">
      <c r="A143" s="7">
        <v>172</v>
      </c>
      <c r="B143" s="48" t="s">
        <v>10006</v>
      </c>
      <c r="C143" s="7" t="s">
        <v>10393</v>
      </c>
      <c r="D143" s="7"/>
      <c r="E143" s="7"/>
      <c r="F143" s="19">
        <v>40728</v>
      </c>
      <c r="G143" s="8" t="s">
        <v>2995</v>
      </c>
      <c r="H143" s="7"/>
      <c r="I143" s="23">
        <v>40728</v>
      </c>
      <c r="J143" s="21"/>
      <c r="K143" s="8" t="s">
        <v>10395</v>
      </c>
      <c r="L143" s="8"/>
      <c r="M143" s="9"/>
      <c r="N143" s="10"/>
      <c r="O143" s="18" t="str">
        <f t="shared" ca="1" si="4"/>
        <v>1071天</v>
      </c>
    </row>
    <row r="144" spans="1:15">
      <c r="A144" s="7">
        <v>173</v>
      </c>
      <c r="B144" s="48" t="s">
        <v>2621</v>
      </c>
      <c r="C144" s="7" t="s">
        <v>10393</v>
      </c>
      <c r="D144" s="7"/>
      <c r="E144" s="7"/>
      <c r="F144" s="19">
        <v>40785</v>
      </c>
      <c r="G144" s="8" t="s">
        <v>2416</v>
      </c>
      <c r="H144" s="7"/>
      <c r="I144" s="23"/>
      <c r="J144" s="21"/>
      <c r="K144" s="8"/>
      <c r="L144" s="8"/>
      <c r="M144" s="9"/>
      <c r="N144" s="10"/>
      <c r="O144" s="18" t="str">
        <f t="shared" ca="1" si="4"/>
        <v>1014天</v>
      </c>
    </row>
    <row r="145" spans="1:15">
      <c r="A145" s="7">
        <v>174</v>
      </c>
      <c r="B145" s="48" t="s">
        <v>3621</v>
      </c>
      <c r="C145" s="7" t="s">
        <v>10393</v>
      </c>
      <c r="D145" s="48"/>
      <c r="E145" s="48"/>
      <c r="F145" s="81">
        <v>40727</v>
      </c>
      <c r="G145" s="114"/>
      <c r="H145" s="7"/>
      <c r="I145" s="23"/>
      <c r="J145" s="21"/>
      <c r="K145" s="8"/>
      <c r="L145" s="8"/>
      <c r="M145" s="9"/>
      <c r="N145" s="10"/>
      <c r="O145" s="18" t="str">
        <f t="shared" ca="1" si="4"/>
        <v>1072天</v>
      </c>
    </row>
    <row r="146" spans="1:15">
      <c r="A146" s="7">
        <v>175</v>
      </c>
      <c r="B146" s="48" t="s">
        <v>12600</v>
      </c>
      <c r="C146" s="7" t="s">
        <v>10393</v>
      </c>
      <c r="D146" s="7"/>
      <c r="E146" s="7"/>
      <c r="F146" s="81">
        <v>40727</v>
      </c>
      <c r="G146" s="8" t="s">
        <v>8430</v>
      </c>
      <c r="H146" s="7"/>
      <c r="I146" s="23">
        <v>40751</v>
      </c>
      <c r="J146" s="21"/>
      <c r="K146" s="8" t="s">
        <v>5796</v>
      </c>
      <c r="L146" s="8"/>
      <c r="M146" s="9"/>
      <c r="N146" s="10"/>
      <c r="O146" s="18" t="str">
        <f t="shared" ca="1" si="4"/>
        <v>1072天</v>
      </c>
    </row>
    <row r="147" spans="1:15">
      <c r="A147" s="7">
        <v>176</v>
      </c>
      <c r="B147" s="48" t="s">
        <v>3437</v>
      </c>
      <c r="C147" s="7" t="s">
        <v>10393</v>
      </c>
      <c r="D147" s="7"/>
      <c r="E147" s="7"/>
      <c r="F147" s="81">
        <v>40727</v>
      </c>
      <c r="G147" s="8" t="s">
        <v>8430</v>
      </c>
      <c r="H147" s="7"/>
      <c r="I147" s="23">
        <v>40751</v>
      </c>
      <c r="J147" s="21"/>
      <c r="K147" s="8" t="s">
        <v>5796</v>
      </c>
      <c r="L147" s="8"/>
      <c r="M147" s="9"/>
      <c r="N147" s="10"/>
      <c r="O147" s="18" t="str">
        <f t="shared" ca="1" si="4"/>
        <v>1072天</v>
      </c>
    </row>
    <row r="148" spans="1:15">
      <c r="A148" s="7">
        <v>177</v>
      </c>
      <c r="B148" s="48" t="s">
        <v>3438</v>
      </c>
      <c r="C148" s="7" t="s">
        <v>10393</v>
      </c>
      <c r="D148" s="7"/>
      <c r="E148" s="7"/>
      <c r="F148" s="81">
        <v>40727</v>
      </c>
      <c r="G148" s="8" t="s">
        <v>8431</v>
      </c>
      <c r="H148" s="7"/>
      <c r="I148" s="23">
        <v>40751</v>
      </c>
      <c r="J148" s="21"/>
      <c r="K148" s="8" t="s">
        <v>5796</v>
      </c>
      <c r="L148" s="8"/>
      <c r="M148" s="9"/>
      <c r="N148" s="10"/>
      <c r="O148" s="18" t="str">
        <f t="shared" ca="1" si="4"/>
        <v>1072天</v>
      </c>
    </row>
    <row r="149" spans="1:15">
      <c r="A149" s="7">
        <v>180</v>
      </c>
      <c r="B149" s="48" t="s">
        <v>3439</v>
      </c>
      <c r="C149" s="7" t="s">
        <v>10393</v>
      </c>
      <c r="D149" s="7"/>
      <c r="E149" s="7"/>
      <c r="F149" s="81">
        <v>40727</v>
      </c>
      <c r="G149" s="8" t="s">
        <v>8430</v>
      </c>
      <c r="H149" s="7"/>
      <c r="I149" s="23">
        <v>40751</v>
      </c>
      <c r="J149" s="21"/>
      <c r="K149" s="8" t="s">
        <v>5796</v>
      </c>
      <c r="L149" s="8"/>
      <c r="M149" s="9"/>
      <c r="N149" s="10"/>
      <c r="O149" s="18" t="str">
        <f t="shared" ca="1" si="4"/>
        <v>1072天</v>
      </c>
    </row>
    <row r="150" spans="1:15">
      <c r="A150" s="7">
        <v>181</v>
      </c>
      <c r="B150" s="48" t="s">
        <v>11920</v>
      </c>
      <c r="C150" s="7" t="s">
        <v>10393</v>
      </c>
      <c r="D150" s="7"/>
      <c r="E150" s="7"/>
      <c r="F150" s="81">
        <v>40727</v>
      </c>
      <c r="G150" s="8" t="s">
        <v>8430</v>
      </c>
      <c r="H150" s="7"/>
      <c r="I150" s="23">
        <v>40751</v>
      </c>
      <c r="J150" s="21"/>
      <c r="K150" s="8" t="s">
        <v>5796</v>
      </c>
      <c r="L150" s="8"/>
      <c r="M150" s="9"/>
      <c r="N150" s="10"/>
      <c r="O150" s="18" t="str">
        <f t="shared" ca="1" si="4"/>
        <v>1072天</v>
      </c>
    </row>
    <row r="151" spans="1:15">
      <c r="A151" s="7">
        <v>183</v>
      </c>
      <c r="B151" s="48" t="s">
        <v>12598</v>
      </c>
      <c r="C151" s="7" t="s">
        <v>10393</v>
      </c>
      <c r="D151" s="7"/>
      <c r="E151" s="7"/>
      <c r="F151" s="81">
        <v>40727</v>
      </c>
      <c r="G151" s="8" t="s">
        <v>8430</v>
      </c>
      <c r="H151" s="7"/>
      <c r="I151" s="23">
        <v>40745</v>
      </c>
      <c r="J151" s="21"/>
      <c r="K151" s="8" t="s">
        <v>10395</v>
      </c>
      <c r="L151" s="8"/>
      <c r="M151" s="9"/>
      <c r="N151" s="10"/>
      <c r="O151" s="18" t="str">
        <f t="shared" ca="1" si="4"/>
        <v>1072天</v>
      </c>
    </row>
    <row r="152" spans="1:15">
      <c r="A152" s="7">
        <v>184</v>
      </c>
      <c r="B152" s="48" t="s">
        <v>14261</v>
      </c>
      <c r="C152" s="7" t="s">
        <v>10393</v>
      </c>
      <c r="D152" s="7"/>
      <c r="E152" s="7"/>
      <c r="F152" s="81">
        <v>40727</v>
      </c>
      <c r="G152" s="8" t="s">
        <v>8430</v>
      </c>
      <c r="H152" s="7"/>
      <c r="I152" s="23">
        <v>40751</v>
      </c>
      <c r="J152" s="21"/>
      <c r="K152" s="8" t="s">
        <v>5796</v>
      </c>
      <c r="L152" s="8"/>
      <c r="M152" s="9"/>
      <c r="N152" s="10"/>
      <c r="O152" s="18" t="str">
        <f t="shared" ca="1" si="4"/>
        <v>1072天</v>
      </c>
    </row>
    <row r="153" spans="1:15">
      <c r="A153" s="7">
        <v>185</v>
      </c>
      <c r="B153" s="48" t="s">
        <v>12599</v>
      </c>
      <c r="C153" s="7" t="s">
        <v>10393</v>
      </c>
      <c r="D153" s="7"/>
      <c r="E153" s="7"/>
      <c r="F153" s="81">
        <v>40727</v>
      </c>
      <c r="G153" s="8" t="s">
        <v>8430</v>
      </c>
      <c r="H153" s="7"/>
      <c r="I153" s="23">
        <v>40749</v>
      </c>
      <c r="J153" s="21"/>
      <c r="K153" s="8" t="s">
        <v>10395</v>
      </c>
      <c r="L153" s="8"/>
      <c r="M153" s="9"/>
      <c r="N153" s="10"/>
      <c r="O153" s="18" t="str">
        <f t="shared" ca="1" si="4"/>
        <v>1072天</v>
      </c>
    </row>
    <row r="154" spans="1:15">
      <c r="A154" s="7">
        <v>186</v>
      </c>
      <c r="B154" s="48" t="s">
        <v>14260</v>
      </c>
      <c r="C154" s="7" t="s">
        <v>10393</v>
      </c>
      <c r="D154" s="7"/>
      <c r="E154" s="7"/>
      <c r="F154" s="81">
        <v>40727</v>
      </c>
      <c r="G154" s="8" t="s">
        <v>8430</v>
      </c>
      <c r="H154" s="7"/>
      <c r="I154" s="23">
        <v>40751</v>
      </c>
      <c r="J154" s="21"/>
      <c r="K154" s="8" t="s">
        <v>5796</v>
      </c>
      <c r="L154" s="8"/>
      <c r="M154" s="9"/>
      <c r="N154" s="10"/>
      <c r="O154" s="18" t="str">
        <f t="shared" ca="1" si="4"/>
        <v>1072天</v>
      </c>
    </row>
    <row r="155" spans="1:15">
      <c r="A155" s="7">
        <v>188</v>
      </c>
      <c r="B155" s="48" t="s">
        <v>14259</v>
      </c>
      <c r="C155" s="7" t="s">
        <v>10393</v>
      </c>
      <c r="D155" s="7"/>
      <c r="E155" s="7"/>
      <c r="F155" s="19">
        <v>40728</v>
      </c>
      <c r="G155" s="8" t="s">
        <v>8431</v>
      </c>
      <c r="H155" s="7"/>
      <c r="I155" s="23">
        <v>40751</v>
      </c>
      <c r="J155" s="21"/>
      <c r="K155" s="8" t="s">
        <v>5796</v>
      </c>
      <c r="L155" s="8"/>
      <c r="M155" s="9"/>
      <c r="N155" s="10"/>
      <c r="O155" s="18" t="str">
        <f t="shared" ca="1" si="4"/>
        <v>1071天</v>
      </c>
    </row>
    <row r="156" spans="1:15">
      <c r="A156" s="7">
        <v>189</v>
      </c>
      <c r="B156" s="48" t="s">
        <v>14643</v>
      </c>
      <c r="C156" s="7" t="s">
        <v>10393</v>
      </c>
      <c r="D156" s="7"/>
      <c r="E156" s="7"/>
      <c r="F156" s="19">
        <v>40729</v>
      </c>
      <c r="G156" s="8" t="s">
        <v>8431</v>
      </c>
      <c r="H156" s="7"/>
      <c r="I156" s="23">
        <v>40729</v>
      </c>
      <c r="J156" s="21"/>
      <c r="K156" s="8" t="s">
        <v>10395</v>
      </c>
      <c r="L156" s="8"/>
      <c r="M156" s="9"/>
      <c r="N156" s="10"/>
      <c r="O156" s="18" t="str">
        <f t="shared" ca="1" si="4"/>
        <v>1070天</v>
      </c>
    </row>
    <row r="157" spans="1:15">
      <c r="A157" s="7">
        <v>191</v>
      </c>
      <c r="B157" s="48" t="s">
        <v>7173</v>
      </c>
      <c r="C157" s="7" t="s">
        <v>10393</v>
      </c>
      <c r="D157" s="7"/>
      <c r="E157" s="7"/>
      <c r="F157" s="19">
        <v>40741</v>
      </c>
      <c r="G157" s="8" t="s">
        <v>8431</v>
      </c>
      <c r="H157" s="7"/>
      <c r="I157" s="23">
        <v>40751</v>
      </c>
      <c r="J157" s="21"/>
      <c r="K157" s="8" t="s">
        <v>5796</v>
      </c>
      <c r="L157" s="8"/>
      <c r="M157" s="9"/>
      <c r="N157" s="10"/>
      <c r="O157" s="18" t="str">
        <f t="shared" ca="1" si="4"/>
        <v>1058天</v>
      </c>
    </row>
    <row r="158" spans="1:15">
      <c r="A158" s="7">
        <v>192</v>
      </c>
      <c r="B158" s="48" t="s">
        <v>16542</v>
      </c>
      <c r="C158" s="7" t="s">
        <v>10393</v>
      </c>
      <c r="D158" s="7"/>
      <c r="E158" s="7"/>
      <c r="F158" s="19">
        <v>40741</v>
      </c>
      <c r="G158" s="8" t="s">
        <v>8431</v>
      </c>
      <c r="H158" s="7"/>
      <c r="I158" s="23"/>
      <c r="J158" s="21"/>
      <c r="K158" s="8"/>
      <c r="L158" s="8"/>
      <c r="M158" s="9"/>
      <c r="N158" s="10"/>
      <c r="O158" s="18" t="str">
        <f t="shared" ca="1" si="4"/>
        <v>1058天</v>
      </c>
    </row>
    <row r="159" spans="1:15">
      <c r="A159" s="7">
        <v>193</v>
      </c>
      <c r="B159" s="115" t="s">
        <v>14891</v>
      </c>
      <c r="C159" s="7" t="s">
        <v>10393</v>
      </c>
      <c r="D159" s="7"/>
      <c r="E159" s="7"/>
      <c r="F159" s="19">
        <v>40779</v>
      </c>
      <c r="G159" s="8" t="s">
        <v>7455</v>
      </c>
      <c r="H159" s="7"/>
      <c r="I159" s="23">
        <v>40846</v>
      </c>
      <c r="J159" s="21"/>
      <c r="K159" s="8" t="s">
        <v>8389</v>
      </c>
      <c r="L159" s="8"/>
      <c r="M159" s="9"/>
      <c r="N159" s="10"/>
      <c r="O159" s="18" t="str">
        <f t="shared" ca="1" si="4"/>
        <v>1020天</v>
      </c>
    </row>
    <row r="160" spans="1:15">
      <c r="A160" s="7">
        <v>194</v>
      </c>
      <c r="B160" s="115" t="s">
        <v>17240</v>
      </c>
      <c r="C160" s="7" t="s">
        <v>10393</v>
      </c>
      <c r="D160" s="7"/>
      <c r="E160" s="7"/>
      <c r="F160" s="19" t="s">
        <v>2654</v>
      </c>
      <c r="G160" s="8" t="s">
        <v>7456</v>
      </c>
      <c r="H160" s="7"/>
      <c r="I160" s="23"/>
      <c r="J160" s="21"/>
      <c r="K160" s="8"/>
      <c r="L160" s="8"/>
      <c r="M160" s="9"/>
      <c r="N160" s="10"/>
      <c r="O160" s="18" t="e">
        <f t="shared" ca="1" si="4"/>
        <v>#VALUE!</v>
      </c>
    </row>
    <row r="161" spans="1:15">
      <c r="A161" s="7">
        <v>195</v>
      </c>
      <c r="B161" s="48" t="s">
        <v>8550</v>
      </c>
      <c r="C161" s="7" t="s">
        <v>10393</v>
      </c>
      <c r="D161" s="7"/>
      <c r="E161" s="7"/>
      <c r="F161" s="19">
        <v>40745</v>
      </c>
      <c r="G161" s="8" t="s">
        <v>2887</v>
      </c>
      <c r="H161" s="7"/>
      <c r="I161" s="23">
        <v>40745</v>
      </c>
      <c r="J161" s="21"/>
      <c r="K161" s="8" t="s">
        <v>5796</v>
      </c>
      <c r="L161" s="8"/>
      <c r="M161" s="9"/>
      <c r="N161" s="10"/>
      <c r="O161" s="18" t="str">
        <f t="shared" ca="1" si="4"/>
        <v>1054天</v>
      </c>
    </row>
    <row r="162" spans="1:15">
      <c r="A162" s="7">
        <v>196</v>
      </c>
      <c r="B162" s="48" t="s">
        <v>2530</v>
      </c>
      <c r="C162" s="7" t="s">
        <v>10393</v>
      </c>
      <c r="D162" s="7"/>
      <c r="E162" s="7"/>
      <c r="F162" s="19">
        <v>40749</v>
      </c>
      <c r="G162" s="8" t="s">
        <v>8431</v>
      </c>
      <c r="H162" s="7"/>
      <c r="I162" s="23">
        <v>40749</v>
      </c>
      <c r="J162" s="21"/>
      <c r="K162" s="8" t="s">
        <v>10395</v>
      </c>
      <c r="L162" s="8"/>
      <c r="M162" s="9"/>
      <c r="N162" s="10"/>
      <c r="O162" s="18" t="str">
        <f t="shared" ca="1" si="4"/>
        <v>1050天</v>
      </c>
    </row>
    <row r="163" spans="1:15">
      <c r="A163" s="7">
        <v>197</v>
      </c>
      <c r="B163" s="48" t="s">
        <v>2531</v>
      </c>
      <c r="C163" s="7" t="s">
        <v>10393</v>
      </c>
      <c r="D163" s="7"/>
      <c r="E163" s="7"/>
      <c r="F163" s="19">
        <v>40749</v>
      </c>
      <c r="G163" s="8" t="s">
        <v>8431</v>
      </c>
      <c r="H163" s="7"/>
      <c r="I163" s="23">
        <v>40749</v>
      </c>
      <c r="J163" s="21"/>
      <c r="K163" s="8" t="s">
        <v>10395</v>
      </c>
      <c r="L163" s="8"/>
      <c r="M163" s="9"/>
      <c r="N163" s="10"/>
      <c r="O163" s="18" t="str">
        <f t="shared" ca="1" si="4"/>
        <v>1050天</v>
      </c>
    </row>
    <row r="164" spans="1:15">
      <c r="A164" s="7">
        <v>198</v>
      </c>
      <c r="B164" s="48" t="s">
        <v>17140</v>
      </c>
      <c r="C164" s="7" t="s">
        <v>10393</v>
      </c>
      <c r="D164" s="7"/>
      <c r="E164" s="7"/>
      <c r="F164" s="19">
        <v>40751</v>
      </c>
      <c r="G164" s="8" t="s">
        <v>8431</v>
      </c>
      <c r="H164" s="7"/>
      <c r="I164" s="23">
        <v>40751</v>
      </c>
      <c r="J164" s="21"/>
      <c r="K164" s="8" t="s">
        <v>10395</v>
      </c>
      <c r="L164" s="8"/>
      <c r="M164" s="9"/>
      <c r="N164" s="10"/>
      <c r="O164" s="18" t="str">
        <f t="shared" ca="1" si="4"/>
        <v>1048天</v>
      </c>
    </row>
    <row r="165" spans="1:15">
      <c r="A165" s="7">
        <v>199</v>
      </c>
      <c r="B165" s="48" t="s">
        <v>6810</v>
      </c>
      <c r="C165" s="7" t="s">
        <v>10393</v>
      </c>
      <c r="D165" s="7"/>
      <c r="E165" s="7"/>
      <c r="F165" s="19">
        <v>40751</v>
      </c>
      <c r="G165" s="8" t="s">
        <v>4965</v>
      </c>
      <c r="H165" s="7"/>
      <c r="I165" s="23">
        <v>40751</v>
      </c>
      <c r="J165" s="21"/>
      <c r="K165" s="8" t="s">
        <v>5796</v>
      </c>
      <c r="L165" s="8"/>
      <c r="M165" s="9"/>
      <c r="N165" s="10"/>
      <c r="O165" s="18" t="str">
        <f t="shared" ca="1" si="4"/>
        <v>1048天</v>
      </c>
    </row>
    <row r="166" spans="1:15">
      <c r="A166" s="7">
        <v>200</v>
      </c>
      <c r="B166" s="48" t="s">
        <v>6811</v>
      </c>
      <c r="C166" s="7" t="s">
        <v>10393</v>
      </c>
      <c r="D166" s="7"/>
      <c r="E166" s="7"/>
      <c r="F166" s="19">
        <v>40751</v>
      </c>
      <c r="G166" s="8" t="s">
        <v>8431</v>
      </c>
      <c r="H166" s="7"/>
      <c r="I166" s="23">
        <v>40751</v>
      </c>
      <c r="J166" s="21"/>
      <c r="K166" s="8" t="s">
        <v>5796</v>
      </c>
      <c r="L166" s="8"/>
      <c r="M166" s="9"/>
      <c r="N166" s="10"/>
      <c r="O166" s="18" t="str">
        <f t="shared" ref="O166:O195" ca="1" si="5">IF(ISNONTEXT(J166),DATEDIF(F166,TODAY(),"d")&amp;"天","出场")</f>
        <v>1048天</v>
      </c>
    </row>
    <row r="167" spans="1:15">
      <c r="A167" s="7">
        <v>201</v>
      </c>
      <c r="B167" s="48" t="s">
        <v>6812</v>
      </c>
      <c r="C167" s="7" t="s">
        <v>10393</v>
      </c>
      <c r="D167" s="7"/>
      <c r="E167" s="7"/>
      <c r="F167" s="19">
        <v>40751</v>
      </c>
      <c r="G167" s="8" t="s">
        <v>8431</v>
      </c>
      <c r="H167" s="7"/>
      <c r="I167" s="23">
        <v>40751</v>
      </c>
      <c r="J167" s="21"/>
      <c r="K167" s="8" t="s">
        <v>5796</v>
      </c>
      <c r="L167" s="8"/>
      <c r="M167" s="9"/>
      <c r="N167" s="10"/>
      <c r="O167" s="18" t="str">
        <f t="shared" ca="1" si="5"/>
        <v>1048天</v>
      </c>
    </row>
    <row r="168" spans="1:15">
      <c r="A168" s="7">
        <v>202</v>
      </c>
      <c r="B168" s="48" t="s">
        <v>6813</v>
      </c>
      <c r="C168" s="7" t="s">
        <v>10393</v>
      </c>
      <c r="D168" s="7"/>
      <c r="E168" s="7"/>
      <c r="F168" s="19">
        <v>40751</v>
      </c>
      <c r="G168" s="8" t="s">
        <v>8431</v>
      </c>
      <c r="H168" s="7"/>
      <c r="I168" s="23">
        <v>40751</v>
      </c>
      <c r="J168" s="21"/>
      <c r="K168" s="8" t="s">
        <v>10395</v>
      </c>
      <c r="L168" s="8"/>
      <c r="M168" s="9"/>
      <c r="N168" s="10"/>
      <c r="O168" s="18" t="str">
        <f t="shared" ca="1" si="5"/>
        <v>1048天</v>
      </c>
    </row>
    <row r="169" spans="1:15">
      <c r="A169" s="7">
        <v>203</v>
      </c>
      <c r="B169" s="48" t="s">
        <v>12451</v>
      </c>
      <c r="C169" s="7" t="s">
        <v>10393</v>
      </c>
      <c r="D169" s="7"/>
      <c r="E169" s="7"/>
      <c r="F169" s="19">
        <v>40752</v>
      </c>
      <c r="G169" s="8"/>
      <c r="H169" s="7"/>
      <c r="I169" s="23"/>
      <c r="J169" s="21"/>
      <c r="K169" s="8"/>
      <c r="L169" s="8"/>
      <c r="M169" s="9"/>
      <c r="N169" s="10"/>
      <c r="O169" s="18" t="str">
        <f t="shared" ca="1" si="5"/>
        <v>1047天</v>
      </c>
    </row>
    <row r="170" spans="1:15">
      <c r="A170" s="7">
        <v>204</v>
      </c>
      <c r="B170" s="48" t="s">
        <v>54</v>
      </c>
      <c r="C170" s="7" t="s">
        <v>10393</v>
      </c>
      <c r="D170" s="7"/>
      <c r="E170" s="7"/>
      <c r="F170" s="19">
        <v>40753</v>
      </c>
      <c r="G170" s="8" t="s">
        <v>8431</v>
      </c>
      <c r="H170" s="7"/>
      <c r="I170" s="23">
        <v>40754</v>
      </c>
      <c r="J170" s="21"/>
      <c r="K170" s="8" t="s">
        <v>10395</v>
      </c>
      <c r="L170" s="8"/>
      <c r="M170" s="9"/>
      <c r="N170" s="10"/>
      <c r="O170" s="18" t="str">
        <f t="shared" ca="1" si="5"/>
        <v>1046天</v>
      </c>
    </row>
    <row r="171" spans="1:15">
      <c r="A171" s="7">
        <v>205</v>
      </c>
      <c r="B171" s="48" t="s">
        <v>2850</v>
      </c>
      <c r="C171" s="7" t="s">
        <v>10393</v>
      </c>
      <c r="D171" s="7"/>
      <c r="E171" s="7"/>
      <c r="F171" s="19">
        <v>40753</v>
      </c>
      <c r="G171" s="8" t="s">
        <v>8431</v>
      </c>
      <c r="H171" s="7"/>
      <c r="I171" s="23">
        <v>40754</v>
      </c>
      <c r="J171" s="21"/>
      <c r="K171" s="8" t="s">
        <v>10395</v>
      </c>
      <c r="L171" s="8"/>
      <c r="M171" s="9"/>
      <c r="N171" s="10"/>
      <c r="O171" s="18" t="str">
        <f t="shared" ca="1" si="5"/>
        <v>1046天</v>
      </c>
    </row>
    <row r="172" spans="1:15">
      <c r="A172" s="7">
        <v>206</v>
      </c>
      <c r="B172" s="48" t="s">
        <v>17238</v>
      </c>
      <c r="C172" s="7" t="s">
        <v>10393</v>
      </c>
      <c r="D172" s="7"/>
      <c r="E172" s="7"/>
      <c r="F172" s="19">
        <v>40754</v>
      </c>
      <c r="G172" s="8" t="s">
        <v>8431</v>
      </c>
      <c r="H172" s="7"/>
      <c r="I172" s="23">
        <v>40754</v>
      </c>
      <c r="J172" s="21"/>
      <c r="K172" s="8" t="s">
        <v>5796</v>
      </c>
      <c r="L172" s="8"/>
      <c r="M172" s="9"/>
      <c r="N172" s="10"/>
      <c r="O172" s="18" t="str">
        <f t="shared" ca="1" si="5"/>
        <v>1045天</v>
      </c>
    </row>
    <row r="173" spans="1:15">
      <c r="A173" s="7">
        <v>207</v>
      </c>
      <c r="B173" s="48" t="s">
        <v>17239</v>
      </c>
      <c r="C173" s="7" t="s">
        <v>10393</v>
      </c>
      <c r="D173" s="7"/>
      <c r="E173" s="7"/>
      <c r="F173" s="19">
        <v>40754</v>
      </c>
      <c r="G173" s="8" t="s">
        <v>8431</v>
      </c>
      <c r="H173" s="7"/>
      <c r="I173" s="23">
        <v>40754</v>
      </c>
      <c r="J173" s="21"/>
      <c r="K173" s="8" t="s">
        <v>10395</v>
      </c>
      <c r="L173" s="8"/>
      <c r="M173" s="9"/>
      <c r="N173" s="10"/>
      <c r="O173" s="18" t="str">
        <f t="shared" ca="1" si="5"/>
        <v>1045天</v>
      </c>
    </row>
    <row r="174" spans="1:15">
      <c r="A174" s="7">
        <v>210</v>
      </c>
      <c r="B174" s="48" t="s">
        <v>10587</v>
      </c>
      <c r="C174" s="7" t="s">
        <v>10393</v>
      </c>
      <c r="D174" s="7"/>
      <c r="E174" s="7"/>
      <c r="F174" s="19">
        <v>40763</v>
      </c>
      <c r="G174" s="8"/>
      <c r="H174" s="7"/>
      <c r="I174" s="23"/>
      <c r="J174" s="21"/>
      <c r="K174" s="8"/>
      <c r="L174" s="8"/>
      <c r="M174" s="9"/>
      <c r="N174" s="10"/>
      <c r="O174" s="18" t="str">
        <f t="shared" ca="1" si="5"/>
        <v>1036天</v>
      </c>
    </row>
    <row r="175" spans="1:15">
      <c r="A175" s="7">
        <v>212</v>
      </c>
      <c r="B175" s="48" t="s">
        <v>12849</v>
      </c>
      <c r="C175" s="7" t="s">
        <v>10393</v>
      </c>
      <c r="D175" s="7"/>
      <c r="E175" s="7"/>
      <c r="F175" s="19">
        <v>40791</v>
      </c>
      <c r="G175" s="8"/>
      <c r="H175" s="7"/>
      <c r="I175" s="23">
        <v>40806</v>
      </c>
      <c r="J175" s="21"/>
      <c r="K175" s="8" t="s">
        <v>10395</v>
      </c>
      <c r="L175" s="8"/>
      <c r="M175" s="9"/>
      <c r="N175" s="10"/>
      <c r="O175" s="18" t="str">
        <f t="shared" ca="1" si="5"/>
        <v>1008天</v>
      </c>
    </row>
    <row r="176" spans="1:15">
      <c r="A176" s="7">
        <v>213</v>
      </c>
      <c r="B176" s="48" t="s">
        <v>4215</v>
      </c>
      <c r="C176" s="7" t="s">
        <v>10393</v>
      </c>
      <c r="D176" s="7"/>
      <c r="E176" s="7"/>
      <c r="F176" s="19">
        <v>40794</v>
      </c>
      <c r="G176" s="8"/>
      <c r="H176" s="7"/>
      <c r="I176" s="23">
        <v>40804</v>
      </c>
      <c r="J176" s="21"/>
      <c r="K176" s="8" t="s">
        <v>5796</v>
      </c>
      <c r="L176" s="8"/>
      <c r="M176" s="9"/>
      <c r="N176" s="10"/>
      <c r="O176" s="18" t="str">
        <f t="shared" ca="1" si="5"/>
        <v>1005天</v>
      </c>
    </row>
    <row r="177" spans="1:15">
      <c r="A177" s="7">
        <v>214</v>
      </c>
      <c r="B177" s="48" t="s">
        <v>5336</v>
      </c>
      <c r="C177" s="7" t="s">
        <v>10393</v>
      </c>
      <c r="D177" s="7"/>
      <c r="E177" s="7"/>
      <c r="F177" s="19">
        <v>40794</v>
      </c>
      <c r="G177" s="8"/>
      <c r="H177" s="7"/>
      <c r="I177" s="23">
        <v>41178</v>
      </c>
      <c r="J177" s="21"/>
      <c r="K177" s="8" t="s">
        <v>13271</v>
      </c>
      <c r="L177" s="8"/>
      <c r="M177" s="9"/>
      <c r="N177" s="10"/>
      <c r="O177" s="18" t="str">
        <f t="shared" ca="1" si="5"/>
        <v>1005天</v>
      </c>
    </row>
    <row r="178" spans="1:15">
      <c r="A178" s="7">
        <v>215</v>
      </c>
      <c r="B178" s="12" t="s">
        <v>9859</v>
      </c>
      <c r="C178" s="7" t="s">
        <v>10393</v>
      </c>
      <c r="D178" s="7"/>
      <c r="E178" s="7"/>
      <c r="F178" s="19">
        <v>40804</v>
      </c>
      <c r="G178" s="8"/>
      <c r="H178" s="7"/>
      <c r="I178" s="23">
        <v>40804</v>
      </c>
      <c r="J178" s="21"/>
      <c r="K178" s="8" t="s">
        <v>5796</v>
      </c>
      <c r="L178" s="8"/>
      <c r="M178" s="9"/>
      <c r="N178" s="10"/>
      <c r="O178" s="18" t="str">
        <f t="shared" ca="1" si="5"/>
        <v>995天</v>
      </c>
    </row>
    <row r="179" spans="1:15">
      <c r="A179" s="7">
        <v>216</v>
      </c>
      <c r="B179" s="12" t="s">
        <v>8477</v>
      </c>
      <c r="C179" s="7" t="s">
        <v>10393</v>
      </c>
      <c r="D179" s="7"/>
      <c r="E179" s="7"/>
      <c r="F179" s="19">
        <v>40806</v>
      </c>
      <c r="G179" s="8"/>
      <c r="H179" s="7"/>
      <c r="I179" s="23">
        <v>40806</v>
      </c>
      <c r="J179" s="21"/>
      <c r="K179" s="8" t="s">
        <v>10395</v>
      </c>
      <c r="L179" s="8"/>
      <c r="M179" s="9"/>
      <c r="N179" s="10"/>
      <c r="O179" s="18" t="str">
        <f t="shared" ca="1" si="5"/>
        <v>993天</v>
      </c>
    </row>
    <row r="180" spans="1:15">
      <c r="A180" s="7">
        <v>217</v>
      </c>
      <c r="B180" s="12" t="s">
        <v>12880</v>
      </c>
      <c r="C180" s="7" t="s">
        <v>10393</v>
      </c>
      <c r="D180" s="7"/>
      <c r="E180" s="7"/>
      <c r="F180" s="19">
        <v>40865</v>
      </c>
      <c r="G180" s="8" t="s">
        <v>12881</v>
      </c>
      <c r="H180" s="7"/>
      <c r="I180" s="23">
        <v>41309</v>
      </c>
      <c r="J180" s="21"/>
      <c r="K180" s="8" t="s">
        <v>16357</v>
      </c>
      <c r="L180" s="8"/>
      <c r="M180" s="9"/>
      <c r="N180" s="10"/>
      <c r="O180" s="18" t="str">
        <f t="shared" ca="1" si="5"/>
        <v>934天</v>
      </c>
    </row>
    <row r="181" spans="1:15">
      <c r="A181" s="7">
        <v>218</v>
      </c>
      <c r="B181" s="7" t="s">
        <v>4926</v>
      </c>
      <c r="C181" s="7" t="s">
        <v>3270</v>
      </c>
      <c r="D181" s="7"/>
      <c r="E181" s="7"/>
      <c r="F181" s="19">
        <v>40872</v>
      </c>
      <c r="G181" s="8"/>
      <c r="H181" s="7"/>
      <c r="I181" s="23"/>
      <c r="J181" s="21"/>
      <c r="K181" s="8"/>
      <c r="L181" s="8"/>
      <c r="M181" s="9"/>
      <c r="N181" s="10"/>
      <c r="O181" s="18" t="str">
        <f t="shared" ca="1" si="5"/>
        <v>927天</v>
      </c>
    </row>
    <row r="182" spans="1:15">
      <c r="A182" s="7">
        <v>219</v>
      </c>
      <c r="B182" s="7" t="s">
        <v>1398</v>
      </c>
      <c r="C182" s="7" t="s">
        <v>10393</v>
      </c>
      <c r="D182" s="7"/>
      <c r="E182" s="7"/>
      <c r="F182" s="19">
        <v>40887</v>
      </c>
      <c r="G182" s="8"/>
      <c r="H182" s="7"/>
      <c r="I182" s="23"/>
      <c r="J182" s="21"/>
      <c r="K182" s="8"/>
      <c r="L182" s="8"/>
      <c r="M182" s="9"/>
      <c r="N182" s="10"/>
      <c r="O182" s="18" t="str">
        <f t="shared" ca="1" si="5"/>
        <v>912天</v>
      </c>
    </row>
    <row r="183" spans="1:15">
      <c r="A183" s="7">
        <v>220</v>
      </c>
      <c r="B183" s="7" t="s">
        <v>13829</v>
      </c>
      <c r="C183" s="7" t="s">
        <v>10393</v>
      </c>
      <c r="D183" s="7"/>
      <c r="E183" s="7"/>
      <c r="F183" s="19">
        <v>40887</v>
      </c>
      <c r="G183" s="8"/>
      <c r="H183" s="7"/>
      <c r="I183" s="23">
        <v>40950</v>
      </c>
      <c r="J183" s="21"/>
      <c r="K183" s="8" t="s">
        <v>10395</v>
      </c>
      <c r="L183" s="8"/>
      <c r="M183" s="9"/>
      <c r="N183" s="10"/>
      <c r="O183" s="18" t="str">
        <f t="shared" ca="1" si="5"/>
        <v>912天</v>
      </c>
    </row>
    <row r="184" spans="1:15">
      <c r="A184" s="7">
        <v>221</v>
      </c>
      <c r="B184" s="7" t="s">
        <v>16154</v>
      </c>
      <c r="C184" s="7" t="s">
        <v>10393</v>
      </c>
      <c r="D184" s="7"/>
      <c r="E184" s="7"/>
      <c r="F184" s="19">
        <v>40905</v>
      </c>
      <c r="G184" s="8" t="s">
        <v>4065</v>
      </c>
      <c r="H184" s="7"/>
      <c r="I184" s="23">
        <v>40963</v>
      </c>
      <c r="J184" s="21"/>
      <c r="K184" s="8" t="s">
        <v>10395</v>
      </c>
      <c r="L184" s="8"/>
      <c r="M184" s="9"/>
      <c r="N184" s="10"/>
      <c r="O184" s="18" t="str">
        <f t="shared" ca="1" si="5"/>
        <v>894天</v>
      </c>
    </row>
    <row r="185" spans="1:15">
      <c r="A185" s="7">
        <v>222</v>
      </c>
      <c r="B185" s="7" t="s">
        <v>9765</v>
      </c>
      <c r="C185" s="7" t="s">
        <v>10393</v>
      </c>
      <c r="D185" s="7"/>
      <c r="E185" s="7"/>
      <c r="F185" s="19">
        <v>40940</v>
      </c>
      <c r="G185" s="8" t="s">
        <v>4065</v>
      </c>
      <c r="H185" s="7"/>
      <c r="I185" s="23">
        <v>40963</v>
      </c>
      <c r="J185" s="21"/>
      <c r="K185" s="8" t="s">
        <v>13904</v>
      </c>
      <c r="L185" s="8"/>
      <c r="M185" s="9"/>
      <c r="N185" s="10"/>
      <c r="O185" s="18" t="str">
        <f t="shared" ca="1" si="5"/>
        <v>859天</v>
      </c>
    </row>
    <row r="186" spans="1:15">
      <c r="A186" s="7">
        <v>223</v>
      </c>
      <c r="B186" s="7" t="s">
        <v>9426</v>
      </c>
      <c r="C186" s="7" t="s">
        <v>10393</v>
      </c>
      <c r="D186" s="7"/>
      <c r="E186" s="7"/>
      <c r="F186" s="19">
        <v>40936</v>
      </c>
      <c r="G186" s="8" t="s">
        <v>4065</v>
      </c>
      <c r="H186" s="7"/>
      <c r="I186" s="23">
        <v>40984</v>
      </c>
      <c r="J186" s="21"/>
      <c r="K186" s="8" t="s">
        <v>10395</v>
      </c>
      <c r="L186" s="8"/>
      <c r="M186" s="9"/>
      <c r="N186" s="10"/>
      <c r="O186" s="18" t="str">
        <f t="shared" ca="1" si="5"/>
        <v>863天</v>
      </c>
    </row>
    <row r="187" spans="1:15">
      <c r="A187" s="7">
        <v>224</v>
      </c>
      <c r="B187" s="7" t="s">
        <v>9427</v>
      </c>
      <c r="C187" s="7" t="s">
        <v>10393</v>
      </c>
      <c r="D187" s="7"/>
      <c r="E187" s="7"/>
      <c r="F187" s="19">
        <v>40938</v>
      </c>
      <c r="G187" s="8" t="s">
        <v>4065</v>
      </c>
      <c r="H187" s="7"/>
      <c r="I187" s="23">
        <v>40984</v>
      </c>
      <c r="J187" s="21"/>
      <c r="K187" s="8" t="s">
        <v>10395</v>
      </c>
      <c r="L187" s="8"/>
      <c r="M187" s="9"/>
      <c r="N187" s="10"/>
      <c r="O187" s="18" t="str">
        <f t="shared" ca="1" si="5"/>
        <v>861天</v>
      </c>
    </row>
    <row r="188" spans="1:15">
      <c r="A188" s="7">
        <v>225</v>
      </c>
      <c r="B188" s="33" t="s">
        <v>12754</v>
      </c>
      <c r="C188" s="7" t="s">
        <v>10393</v>
      </c>
      <c r="D188" s="7"/>
      <c r="E188" s="7"/>
      <c r="F188" s="19">
        <v>41278</v>
      </c>
      <c r="G188" s="8"/>
      <c r="H188" s="7"/>
      <c r="I188" s="23">
        <v>41301</v>
      </c>
      <c r="J188" s="21"/>
      <c r="K188" s="8" t="s">
        <v>4794</v>
      </c>
      <c r="L188" s="8"/>
      <c r="M188" s="9"/>
      <c r="N188" s="10"/>
      <c r="O188" s="18" t="str">
        <f t="shared" ca="1" si="5"/>
        <v>521天</v>
      </c>
    </row>
    <row r="189" spans="1:15">
      <c r="A189" s="7">
        <v>226</v>
      </c>
      <c r="B189" s="33" t="s">
        <v>8542</v>
      </c>
      <c r="C189" s="7" t="s">
        <v>10393</v>
      </c>
      <c r="D189" s="7"/>
      <c r="E189" s="7"/>
      <c r="F189" s="19">
        <v>40991</v>
      </c>
      <c r="G189" s="8"/>
      <c r="H189" s="7"/>
      <c r="I189" s="23">
        <v>41312</v>
      </c>
      <c r="J189" s="21"/>
      <c r="K189" s="8" t="s">
        <v>1067</v>
      </c>
      <c r="L189" s="8"/>
      <c r="M189" s="9"/>
      <c r="N189" s="10"/>
      <c r="O189" s="18" t="str">
        <f t="shared" ca="1" si="5"/>
        <v>808天</v>
      </c>
    </row>
    <row r="190" spans="1:15">
      <c r="A190" s="7">
        <v>227</v>
      </c>
      <c r="B190" s="7"/>
      <c r="C190" s="7"/>
      <c r="D190" s="7"/>
      <c r="E190" s="7"/>
      <c r="F190" s="19"/>
      <c r="G190" s="8"/>
      <c r="H190" s="7"/>
      <c r="I190" s="23"/>
      <c r="J190" s="21"/>
      <c r="K190" s="8"/>
      <c r="L190" s="8"/>
      <c r="M190" s="9"/>
      <c r="N190" s="10"/>
      <c r="O190" s="18" t="str">
        <f t="shared" ca="1" si="5"/>
        <v>41799天</v>
      </c>
    </row>
    <row r="191" spans="1:15">
      <c r="A191" s="7">
        <v>228</v>
      </c>
      <c r="B191" s="7" t="s">
        <v>5193</v>
      </c>
      <c r="C191" s="7" t="s">
        <v>10393</v>
      </c>
      <c r="D191" s="7"/>
      <c r="E191" s="7"/>
      <c r="F191" s="19">
        <v>40994</v>
      </c>
      <c r="G191" s="8" t="s">
        <v>8361</v>
      </c>
      <c r="H191" s="7"/>
      <c r="I191" s="23">
        <v>41033</v>
      </c>
      <c r="J191" s="21"/>
      <c r="K191" s="8" t="s">
        <v>5796</v>
      </c>
      <c r="L191" s="8"/>
      <c r="M191" s="9"/>
      <c r="N191" s="10"/>
      <c r="O191" s="18" t="str">
        <f t="shared" ca="1" si="5"/>
        <v>805天</v>
      </c>
    </row>
    <row r="192" spans="1:15">
      <c r="A192" s="7">
        <v>229</v>
      </c>
      <c r="B192" s="7" t="s">
        <v>5751</v>
      </c>
      <c r="C192" s="7" t="s">
        <v>10393</v>
      </c>
      <c r="D192" s="7"/>
      <c r="E192" s="7"/>
      <c r="F192" s="19">
        <v>40998</v>
      </c>
      <c r="G192" s="8" t="s">
        <v>5754</v>
      </c>
      <c r="H192" s="7"/>
      <c r="I192" s="23">
        <v>41053</v>
      </c>
      <c r="J192" s="21"/>
      <c r="K192" s="8" t="s">
        <v>7459</v>
      </c>
      <c r="L192" s="8"/>
      <c r="M192" s="9"/>
      <c r="N192" s="10"/>
      <c r="O192" s="18" t="str">
        <f t="shared" ca="1" si="5"/>
        <v>801天</v>
      </c>
    </row>
    <row r="193" spans="1:15">
      <c r="A193" s="7">
        <v>230</v>
      </c>
      <c r="B193" s="7" t="s">
        <v>5756</v>
      </c>
      <c r="C193" s="7" t="s">
        <v>10393</v>
      </c>
      <c r="D193" s="7"/>
      <c r="E193" s="7"/>
      <c r="F193" s="19">
        <v>40999</v>
      </c>
      <c r="G193" s="8" t="s">
        <v>5754</v>
      </c>
      <c r="H193" s="7"/>
      <c r="I193" s="23">
        <v>41053</v>
      </c>
      <c r="J193" s="21"/>
      <c r="K193" s="8" t="s">
        <v>7570</v>
      </c>
      <c r="L193" s="8"/>
      <c r="M193" s="9"/>
      <c r="N193" s="10"/>
      <c r="O193" s="18" t="str">
        <f t="shared" ca="1" si="5"/>
        <v>800天</v>
      </c>
    </row>
    <row r="194" spans="1:15">
      <c r="A194" s="7">
        <v>231</v>
      </c>
      <c r="B194" s="7" t="s">
        <v>5752</v>
      </c>
      <c r="C194" s="7" t="s">
        <v>10393</v>
      </c>
      <c r="D194" s="7"/>
      <c r="E194" s="7"/>
      <c r="F194" s="19">
        <v>41008</v>
      </c>
      <c r="G194" s="8" t="s">
        <v>5754</v>
      </c>
      <c r="H194" s="7"/>
      <c r="I194" s="23">
        <v>41054</v>
      </c>
      <c r="J194" s="21"/>
      <c r="K194" s="8" t="s">
        <v>7570</v>
      </c>
      <c r="L194" s="8"/>
      <c r="M194" s="9"/>
      <c r="N194" s="10"/>
      <c r="O194" s="18" t="str">
        <f t="shared" ca="1" si="5"/>
        <v>791天</v>
      </c>
    </row>
    <row r="195" spans="1:15">
      <c r="A195" s="7">
        <v>232</v>
      </c>
      <c r="B195" s="7" t="s">
        <v>5753</v>
      </c>
      <c r="C195" s="7" t="s">
        <v>10393</v>
      </c>
      <c r="D195" s="7"/>
      <c r="E195" s="7"/>
      <c r="F195" s="19">
        <v>41005</v>
      </c>
      <c r="G195" s="8" t="s">
        <v>5754</v>
      </c>
      <c r="H195" s="7"/>
      <c r="I195" s="23">
        <v>41054</v>
      </c>
      <c r="J195" s="21"/>
      <c r="K195" s="8" t="s">
        <v>7570</v>
      </c>
      <c r="L195" s="8"/>
      <c r="M195" s="9"/>
      <c r="N195" s="10"/>
      <c r="O195" s="18" t="str">
        <f t="shared" ca="1" si="5"/>
        <v>794天</v>
      </c>
    </row>
    <row r="196" spans="1:15">
      <c r="A196" s="7">
        <v>233</v>
      </c>
      <c r="B196" s="7" t="s">
        <v>12154</v>
      </c>
      <c r="C196" s="7" t="s">
        <v>10393</v>
      </c>
      <c r="D196" s="7"/>
      <c r="E196" s="7"/>
      <c r="F196" s="19">
        <v>41003</v>
      </c>
      <c r="G196" s="8" t="s">
        <v>12156</v>
      </c>
      <c r="H196" s="7"/>
      <c r="I196" s="23">
        <v>41058</v>
      </c>
      <c r="J196" s="21"/>
      <c r="K196" s="8" t="s">
        <v>7570</v>
      </c>
      <c r="L196" s="8"/>
      <c r="M196" s="9"/>
      <c r="N196" s="10"/>
      <c r="O196" s="18"/>
    </row>
    <row r="197" spans="1:15">
      <c r="A197" s="7">
        <v>234</v>
      </c>
      <c r="B197" s="7" t="s">
        <v>12155</v>
      </c>
      <c r="C197" s="7" t="s">
        <v>10393</v>
      </c>
      <c r="D197" s="7"/>
      <c r="E197" s="7"/>
      <c r="F197" s="19">
        <v>41003</v>
      </c>
      <c r="G197" s="8" t="s">
        <v>5754</v>
      </c>
      <c r="H197" s="7"/>
      <c r="I197" s="23">
        <v>41058</v>
      </c>
      <c r="J197" s="21"/>
      <c r="K197" s="8" t="s">
        <v>7570</v>
      </c>
      <c r="L197" s="8"/>
      <c r="M197" s="9"/>
      <c r="N197" s="10"/>
      <c r="O197" s="18"/>
    </row>
    <row r="198" spans="1:15">
      <c r="A198" s="7">
        <v>235</v>
      </c>
      <c r="B198" s="7" t="s">
        <v>15862</v>
      </c>
      <c r="C198" s="140" t="s">
        <v>10393</v>
      </c>
      <c r="D198" s="140" t="s">
        <v>12904</v>
      </c>
      <c r="E198" s="7" t="s">
        <v>17174</v>
      </c>
      <c r="F198" s="19">
        <v>40999</v>
      </c>
      <c r="G198" s="8"/>
      <c r="H198" s="7"/>
      <c r="I198" s="23">
        <v>41005</v>
      </c>
      <c r="J198" s="21"/>
      <c r="K198" s="8" t="s">
        <v>3871</v>
      </c>
      <c r="L198" s="8" t="s">
        <v>15388</v>
      </c>
      <c r="M198" s="9"/>
      <c r="N198" s="10"/>
      <c r="O198" s="18" t="str">
        <f t="shared" ref="O198:O253" ca="1" si="6">IF(ISNONTEXT(J198),DATEDIF(F198,TODAY(),"d")&amp;"天","出场")</f>
        <v>800天</v>
      </c>
    </row>
    <row r="199" spans="1:15">
      <c r="A199" s="7">
        <v>236</v>
      </c>
      <c r="B199" s="7" t="s">
        <v>16819</v>
      </c>
      <c r="C199" s="7" t="s">
        <v>10393</v>
      </c>
      <c r="D199" s="7"/>
      <c r="E199" s="7"/>
      <c r="F199" s="19">
        <v>41022</v>
      </c>
      <c r="G199" s="8"/>
      <c r="H199" s="7"/>
      <c r="I199" s="23">
        <v>41022</v>
      </c>
      <c r="J199" s="21"/>
      <c r="K199" s="8" t="s">
        <v>6080</v>
      </c>
      <c r="L199" s="8"/>
      <c r="M199" s="9"/>
      <c r="N199" s="10"/>
      <c r="O199" s="18" t="str">
        <f t="shared" ca="1" si="6"/>
        <v>777天</v>
      </c>
    </row>
    <row r="200" spans="1:15">
      <c r="A200" s="7">
        <v>237</v>
      </c>
      <c r="B200" s="7" t="s">
        <v>15740</v>
      </c>
      <c r="C200" s="7" t="s">
        <v>10393</v>
      </c>
      <c r="D200" s="7"/>
      <c r="E200" s="7"/>
      <c r="F200" s="19">
        <v>41022</v>
      </c>
      <c r="G200" s="8"/>
      <c r="H200" s="7"/>
      <c r="I200" s="23">
        <v>41023</v>
      </c>
      <c r="J200" s="21"/>
      <c r="K200" s="8" t="s">
        <v>5456</v>
      </c>
      <c r="L200" s="8"/>
      <c r="M200" s="9"/>
      <c r="N200" s="10"/>
      <c r="O200" s="18" t="str">
        <f t="shared" ca="1" si="6"/>
        <v>777天</v>
      </c>
    </row>
    <row r="201" spans="1:15">
      <c r="A201" s="7">
        <v>238</v>
      </c>
      <c r="B201" s="7" t="s">
        <v>8976</v>
      </c>
      <c r="C201" s="7" t="s">
        <v>10393</v>
      </c>
      <c r="D201" s="7"/>
      <c r="E201" s="7"/>
      <c r="F201" s="19">
        <v>41022</v>
      </c>
      <c r="G201" s="8"/>
      <c r="H201" s="7"/>
      <c r="I201" s="23">
        <v>41022</v>
      </c>
      <c r="J201" s="21"/>
      <c r="K201" s="8" t="s">
        <v>6080</v>
      </c>
      <c r="L201" s="8"/>
      <c r="M201" s="9"/>
      <c r="N201" s="10"/>
      <c r="O201" s="18" t="str">
        <f t="shared" ca="1" si="6"/>
        <v>777天</v>
      </c>
    </row>
    <row r="202" spans="1:15">
      <c r="A202" s="7">
        <v>239</v>
      </c>
      <c r="B202" s="7" t="s">
        <v>10319</v>
      </c>
      <c r="C202" s="7" t="s">
        <v>10393</v>
      </c>
      <c r="D202" s="7"/>
      <c r="E202" s="7"/>
      <c r="F202" s="19">
        <v>41022</v>
      </c>
      <c r="G202" s="8"/>
      <c r="H202" s="7"/>
      <c r="I202" s="23">
        <v>41022</v>
      </c>
      <c r="J202" s="21"/>
      <c r="K202" s="8" t="s">
        <v>6080</v>
      </c>
      <c r="L202" s="8"/>
      <c r="M202" s="9"/>
      <c r="N202" s="10"/>
      <c r="O202" s="18" t="str">
        <f t="shared" ca="1" si="6"/>
        <v>777天</v>
      </c>
    </row>
    <row r="203" spans="1:15">
      <c r="A203" s="7">
        <v>240</v>
      </c>
      <c r="B203" s="7" t="s">
        <v>10320</v>
      </c>
      <c r="C203" s="7" t="s">
        <v>10393</v>
      </c>
      <c r="D203" s="7"/>
      <c r="E203" s="7"/>
      <c r="F203" s="19">
        <v>41022</v>
      </c>
      <c r="G203" s="8"/>
      <c r="H203" s="7"/>
      <c r="I203" s="23">
        <v>41022</v>
      </c>
      <c r="J203" s="21"/>
      <c r="K203" s="8" t="s">
        <v>6080</v>
      </c>
      <c r="L203" s="8"/>
      <c r="M203" s="9"/>
      <c r="N203" s="10"/>
      <c r="O203" s="18" t="str">
        <f t="shared" ca="1" si="6"/>
        <v>777天</v>
      </c>
    </row>
    <row r="204" spans="1:15">
      <c r="A204" s="7">
        <v>241</v>
      </c>
      <c r="B204" s="7" t="s">
        <v>10321</v>
      </c>
      <c r="C204" s="7" t="s">
        <v>10393</v>
      </c>
      <c r="D204" s="7"/>
      <c r="E204" s="7"/>
      <c r="F204" s="19">
        <v>41022</v>
      </c>
      <c r="G204" s="8"/>
      <c r="H204" s="7"/>
      <c r="I204" s="23">
        <v>41023</v>
      </c>
      <c r="J204" s="21"/>
      <c r="K204" s="8" t="s">
        <v>9756</v>
      </c>
      <c r="L204" s="8"/>
      <c r="M204" s="9"/>
      <c r="N204" s="10"/>
      <c r="O204" s="18" t="str">
        <f t="shared" ca="1" si="6"/>
        <v>777天</v>
      </c>
    </row>
    <row r="205" spans="1:15">
      <c r="A205" s="7">
        <v>242</v>
      </c>
      <c r="B205" s="7" t="s">
        <v>5791</v>
      </c>
      <c r="C205" s="7" t="s">
        <v>10393</v>
      </c>
      <c r="D205" s="7"/>
      <c r="E205" s="7"/>
      <c r="F205" s="19">
        <v>41035</v>
      </c>
      <c r="G205" s="8" t="s">
        <v>5754</v>
      </c>
      <c r="H205" s="7"/>
      <c r="I205" s="23">
        <v>41058</v>
      </c>
      <c r="J205" s="21"/>
      <c r="K205" s="8" t="s">
        <v>7570</v>
      </c>
      <c r="L205" s="8"/>
      <c r="M205" s="9"/>
      <c r="N205" s="10"/>
      <c r="O205" s="18" t="str">
        <f t="shared" ca="1" si="6"/>
        <v>764天</v>
      </c>
    </row>
    <row r="206" spans="1:15">
      <c r="A206" s="7">
        <v>243</v>
      </c>
      <c r="B206" s="7" t="s">
        <v>8483</v>
      </c>
      <c r="C206" s="7" t="s">
        <v>10393</v>
      </c>
      <c r="D206" s="7"/>
      <c r="E206" s="7"/>
      <c r="F206" s="19">
        <v>41039</v>
      </c>
      <c r="G206" s="8" t="s">
        <v>5754</v>
      </c>
      <c r="H206" s="7"/>
      <c r="I206" s="23">
        <v>41052</v>
      </c>
      <c r="J206" s="21"/>
      <c r="K206" s="8" t="s">
        <v>7570</v>
      </c>
      <c r="L206" s="8"/>
      <c r="M206" s="9"/>
      <c r="N206" s="10"/>
      <c r="O206" s="18" t="str">
        <f t="shared" ca="1" si="6"/>
        <v>760天</v>
      </c>
    </row>
    <row r="207" spans="1:15">
      <c r="A207" s="7">
        <v>244</v>
      </c>
      <c r="B207" s="7" t="s">
        <v>7629</v>
      </c>
      <c r="C207" s="7" t="s">
        <v>10393</v>
      </c>
      <c r="D207" s="7"/>
      <c r="E207" s="7"/>
      <c r="F207" s="19">
        <v>41039</v>
      </c>
      <c r="G207" s="8" t="s">
        <v>5754</v>
      </c>
      <c r="H207" s="7"/>
      <c r="I207" s="23">
        <v>41052</v>
      </c>
      <c r="J207" s="21"/>
      <c r="K207" s="8" t="s">
        <v>7570</v>
      </c>
      <c r="L207" s="8"/>
      <c r="M207" s="9"/>
      <c r="N207" s="10"/>
      <c r="O207" s="18" t="str">
        <f t="shared" ca="1" si="6"/>
        <v>760天</v>
      </c>
    </row>
    <row r="208" spans="1:15">
      <c r="A208" s="7">
        <v>245</v>
      </c>
      <c r="B208" s="7" t="s">
        <v>15391</v>
      </c>
      <c r="C208" s="7" t="s">
        <v>10393</v>
      </c>
      <c r="D208" s="7"/>
      <c r="E208" s="7"/>
      <c r="F208" s="19">
        <v>41038</v>
      </c>
      <c r="G208" s="8" t="s">
        <v>5754</v>
      </c>
      <c r="H208" s="7"/>
      <c r="I208" s="23">
        <v>41058</v>
      </c>
      <c r="J208" s="21"/>
      <c r="K208" s="8" t="s">
        <v>7570</v>
      </c>
      <c r="L208" s="8"/>
      <c r="M208" s="9"/>
      <c r="N208" s="10"/>
      <c r="O208" s="18" t="str">
        <f t="shared" ca="1" si="6"/>
        <v>761天</v>
      </c>
    </row>
    <row r="209" spans="1:15">
      <c r="A209" s="7">
        <v>246</v>
      </c>
      <c r="B209" s="7" t="s">
        <v>12064</v>
      </c>
      <c r="C209" s="7" t="s">
        <v>10393</v>
      </c>
      <c r="D209" s="7"/>
      <c r="E209" s="7"/>
      <c r="F209" s="19">
        <v>41058</v>
      </c>
      <c r="G209" s="8"/>
      <c r="H209" s="7"/>
      <c r="I209" s="23"/>
      <c r="J209" s="21"/>
      <c r="K209" s="8"/>
      <c r="L209" s="8"/>
      <c r="M209" s="9"/>
      <c r="N209" s="10"/>
      <c r="O209" s="18" t="str">
        <f t="shared" ca="1" si="6"/>
        <v>741天</v>
      </c>
    </row>
    <row r="210" spans="1:15">
      <c r="A210" s="7">
        <v>247</v>
      </c>
      <c r="B210" s="7"/>
      <c r="C210" s="7" t="s">
        <v>10393</v>
      </c>
      <c r="D210" s="7"/>
      <c r="E210" s="7"/>
      <c r="F210" s="19">
        <v>41458</v>
      </c>
      <c r="G210" s="8"/>
      <c r="H210" s="7"/>
      <c r="I210" s="23"/>
      <c r="J210" s="21"/>
      <c r="K210" s="8"/>
      <c r="L210" s="8"/>
      <c r="M210" s="9"/>
      <c r="N210" s="10"/>
      <c r="O210" s="18" t="str">
        <f t="shared" ca="1" si="6"/>
        <v>341天</v>
      </c>
    </row>
    <row r="211" spans="1:15">
      <c r="A211" s="7">
        <v>248</v>
      </c>
      <c r="B211" s="7" t="s">
        <v>17241</v>
      </c>
      <c r="C211" s="7" t="s">
        <v>10393</v>
      </c>
      <c r="D211" s="7"/>
      <c r="E211" s="7"/>
      <c r="F211" s="19">
        <v>41063</v>
      </c>
      <c r="G211" s="8" t="s">
        <v>5754</v>
      </c>
      <c r="H211" s="7"/>
      <c r="I211" s="23">
        <v>41063</v>
      </c>
      <c r="J211" s="21"/>
      <c r="K211" s="8" t="s">
        <v>7459</v>
      </c>
      <c r="L211" s="8"/>
      <c r="M211" s="9"/>
      <c r="N211" s="10"/>
      <c r="O211" s="18" t="str">
        <f t="shared" ca="1" si="6"/>
        <v>736天</v>
      </c>
    </row>
    <row r="212" spans="1:15">
      <c r="A212" s="7">
        <v>249</v>
      </c>
      <c r="B212" s="7" t="s">
        <v>17242</v>
      </c>
      <c r="C212" s="7" t="s">
        <v>10393</v>
      </c>
      <c r="D212" s="7"/>
      <c r="E212" s="7"/>
      <c r="F212" s="19">
        <v>41063</v>
      </c>
      <c r="G212" s="8" t="s">
        <v>5754</v>
      </c>
      <c r="H212" s="7"/>
      <c r="I212" s="23">
        <v>41063</v>
      </c>
      <c r="J212" s="21"/>
      <c r="K212" s="8" t="s">
        <v>7459</v>
      </c>
      <c r="L212" s="8"/>
      <c r="M212" s="9"/>
      <c r="N212" s="10"/>
      <c r="O212" s="18" t="str">
        <f t="shared" ca="1" si="6"/>
        <v>736天</v>
      </c>
    </row>
    <row r="213" spans="1:15">
      <c r="A213" s="7">
        <v>250</v>
      </c>
      <c r="B213" s="7" t="s">
        <v>15870</v>
      </c>
      <c r="C213" s="7" t="s">
        <v>10393</v>
      </c>
      <c r="D213" s="7"/>
      <c r="E213" s="7"/>
      <c r="F213" s="19">
        <v>41070</v>
      </c>
      <c r="G213" s="8" t="s">
        <v>5754</v>
      </c>
      <c r="H213" s="7"/>
      <c r="I213" s="23">
        <v>41177</v>
      </c>
      <c r="J213" s="21"/>
      <c r="K213" s="8" t="s">
        <v>14202</v>
      </c>
      <c r="L213" s="8"/>
      <c r="M213" s="9"/>
      <c r="N213" s="10"/>
      <c r="O213" s="18" t="str">
        <f t="shared" ca="1" si="6"/>
        <v>729天</v>
      </c>
    </row>
    <row r="214" spans="1:15">
      <c r="A214" s="7">
        <v>251</v>
      </c>
      <c r="B214" s="7" t="s">
        <v>5089</v>
      </c>
      <c r="C214" s="7" t="s">
        <v>10393</v>
      </c>
      <c r="D214" s="7"/>
      <c r="E214" s="7"/>
      <c r="F214" s="19">
        <v>41070</v>
      </c>
      <c r="G214" s="8" t="s">
        <v>5754</v>
      </c>
      <c r="H214" s="7"/>
      <c r="I214" s="23">
        <v>41177</v>
      </c>
      <c r="J214" s="21"/>
      <c r="K214" s="8" t="s">
        <v>4795</v>
      </c>
      <c r="L214" s="8"/>
      <c r="M214" s="9"/>
      <c r="N214" s="10"/>
      <c r="O214" s="18" t="str">
        <f t="shared" ca="1" si="6"/>
        <v>729天</v>
      </c>
    </row>
    <row r="215" spans="1:15">
      <c r="A215" s="7">
        <v>252</v>
      </c>
      <c r="B215" s="33"/>
      <c r="C215" s="7"/>
      <c r="D215" s="7"/>
      <c r="E215" s="7"/>
      <c r="F215" s="19"/>
      <c r="G215" s="8"/>
      <c r="H215" s="7"/>
      <c r="I215" s="23"/>
      <c r="J215" s="21"/>
      <c r="K215" s="8"/>
      <c r="L215" s="8"/>
      <c r="M215" s="9"/>
      <c r="N215" s="10"/>
      <c r="O215" s="18" t="str">
        <f t="shared" ca="1" si="6"/>
        <v>41799天</v>
      </c>
    </row>
    <row r="216" spans="1:15">
      <c r="A216" s="7">
        <v>253</v>
      </c>
      <c r="B216" s="33"/>
      <c r="C216" s="7"/>
      <c r="D216" s="7"/>
      <c r="E216" s="7"/>
      <c r="F216" s="19"/>
      <c r="G216" s="8"/>
      <c r="H216" s="7"/>
      <c r="I216" s="23"/>
      <c r="J216" s="21"/>
      <c r="K216" s="8"/>
      <c r="L216" s="8"/>
      <c r="M216" s="9"/>
      <c r="N216" s="10"/>
      <c r="O216" s="18" t="str">
        <f t="shared" ca="1" si="6"/>
        <v>41799天</v>
      </c>
    </row>
    <row r="217" spans="1:15">
      <c r="A217" s="7">
        <v>254</v>
      </c>
      <c r="B217" s="7" t="s">
        <v>1429</v>
      </c>
      <c r="C217" s="7" t="s">
        <v>10393</v>
      </c>
      <c r="D217" s="7"/>
      <c r="E217" s="7"/>
      <c r="F217" s="19">
        <v>41207</v>
      </c>
      <c r="G217" s="8"/>
      <c r="H217" s="7"/>
      <c r="I217" s="23">
        <v>41207</v>
      </c>
      <c r="J217" s="21"/>
      <c r="K217" s="8" t="s">
        <v>13302</v>
      </c>
      <c r="L217" s="8"/>
      <c r="M217" s="9"/>
      <c r="N217" s="10"/>
      <c r="O217" s="18" t="str">
        <f t="shared" ca="1" si="6"/>
        <v>592天</v>
      </c>
    </row>
    <row r="218" spans="1:15">
      <c r="A218" s="7">
        <v>255</v>
      </c>
      <c r="B218" s="111" t="s">
        <v>17062</v>
      </c>
      <c r="C218" s="7" t="s">
        <v>10393</v>
      </c>
      <c r="D218" s="7"/>
      <c r="E218" s="7"/>
      <c r="F218" s="19">
        <v>41105</v>
      </c>
      <c r="G218" s="8"/>
      <c r="H218" s="7"/>
      <c r="I218" s="23">
        <v>41223</v>
      </c>
      <c r="J218" s="21"/>
      <c r="K218" s="8" t="s">
        <v>10395</v>
      </c>
      <c r="L218" s="8"/>
      <c r="M218" s="9"/>
      <c r="N218" s="10"/>
      <c r="O218" s="18" t="str">
        <f t="shared" ca="1" si="6"/>
        <v>694天</v>
      </c>
    </row>
    <row r="219" spans="1:15">
      <c r="A219" s="7">
        <v>256</v>
      </c>
      <c r="B219" s="111" t="s">
        <v>2468</v>
      </c>
      <c r="C219" s="7" t="s">
        <v>10393</v>
      </c>
      <c r="D219" s="7"/>
      <c r="E219" s="7"/>
      <c r="F219" s="19">
        <v>41105</v>
      </c>
      <c r="G219" s="8"/>
      <c r="H219" s="7"/>
      <c r="I219" s="23">
        <v>41223</v>
      </c>
      <c r="J219" s="21"/>
      <c r="K219" s="8" t="s">
        <v>10395</v>
      </c>
      <c r="L219" s="8"/>
      <c r="M219" s="9"/>
      <c r="N219" s="10"/>
      <c r="O219" s="18" t="str">
        <f t="shared" ca="1" si="6"/>
        <v>694天</v>
      </c>
    </row>
    <row r="220" spans="1:15">
      <c r="A220" s="7">
        <v>257</v>
      </c>
      <c r="B220" s="33" t="s">
        <v>3409</v>
      </c>
      <c r="C220" s="7" t="s">
        <v>10393</v>
      </c>
      <c r="D220" s="7"/>
      <c r="E220" s="7"/>
      <c r="F220" s="19">
        <v>41106</v>
      </c>
      <c r="G220" s="8"/>
      <c r="H220" s="7"/>
      <c r="I220" s="23">
        <v>41221</v>
      </c>
      <c r="J220" s="21"/>
      <c r="K220" s="8" t="s">
        <v>5796</v>
      </c>
      <c r="L220" s="8"/>
      <c r="M220" s="9"/>
      <c r="N220" s="10"/>
      <c r="O220" s="18" t="str">
        <f t="shared" ca="1" si="6"/>
        <v>693天</v>
      </c>
    </row>
    <row r="221" spans="1:15">
      <c r="A221" s="7">
        <v>258</v>
      </c>
      <c r="B221" s="33" t="s">
        <v>11682</v>
      </c>
      <c r="C221" s="7" t="s">
        <v>10393</v>
      </c>
      <c r="D221" s="7"/>
      <c r="E221" s="7"/>
      <c r="F221" s="19">
        <v>41107</v>
      </c>
      <c r="G221" s="8"/>
      <c r="H221" s="7"/>
      <c r="I221" s="23"/>
      <c r="J221" s="21"/>
      <c r="K221" s="8"/>
      <c r="L221" s="8"/>
      <c r="M221" s="9"/>
      <c r="N221" s="10"/>
      <c r="O221" s="18" t="str">
        <f t="shared" ca="1" si="6"/>
        <v>692天</v>
      </c>
    </row>
    <row r="222" spans="1:15">
      <c r="A222" s="7">
        <v>259</v>
      </c>
      <c r="B222" s="33" t="s">
        <v>11683</v>
      </c>
      <c r="C222" s="7" t="s">
        <v>10393</v>
      </c>
      <c r="D222" s="7"/>
      <c r="E222" s="7"/>
      <c r="F222" s="19">
        <v>41107</v>
      </c>
      <c r="G222" s="8"/>
      <c r="H222" s="7"/>
      <c r="I222" s="23">
        <v>41223</v>
      </c>
      <c r="J222" s="21"/>
      <c r="K222" s="8" t="s">
        <v>10395</v>
      </c>
      <c r="L222" s="8"/>
      <c r="M222" s="9"/>
      <c r="N222" s="10"/>
      <c r="O222" s="18" t="str">
        <f t="shared" ca="1" si="6"/>
        <v>692天</v>
      </c>
    </row>
    <row r="223" spans="1:15">
      <c r="A223" s="7">
        <v>260</v>
      </c>
      <c r="B223" s="33" t="s">
        <v>15348</v>
      </c>
      <c r="C223" s="7" t="s">
        <v>10393</v>
      </c>
      <c r="D223" s="7"/>
      <c r="E223" s="7"/>
      <c r="F223" s="19">
        <v>41107</v>
      </c>
      <c r="G223" s="8"/>
      <c r="H223" s="7"/>
      <c r="I223" s="23">
        <v>41221</v>
      </c>
      <c r="J223" s="21"/>
      <c r="K223" s="8" t="s">
        <v>10395</v>
      </c>
      <c r="L223" s="8"/>
      <c r="M223" s="9"/>
      <c r="N223" s="10"/>
      <c r="O223" s="18" t="str">
        <f t="shared" ca="1" si="6"/>
        <v>692天</v>
      </c>
    </row>
    <row r="224" spans="1:15">
      <c r="A224" s="7">
        <v>261</v>
      </c>
      <c r="B224" s="33" t="s">
        <v>15349</v>
      </c>
      <c r="C224" s="7" t="s">
        <v>10393</v>
      </c>
      <c r="D224" s="7"/>
      <c r="E224" s="7"/>
      <c r="F224" s="19">
        <v>41107</v>
      </c>
      <c r="G224" s="8"/>
      <c r="H224" s="7"/>
      <c r="I224" s="23">
        <v>41344</v>
      </c>
      <c r="J224" s="21"/>
      <c r="K224" s="8" t="s">
        <v>10395</v>
      </c>
      <c r="L224" s="8"/>
      <c r="M224" s="9"/>
      <c r="N224" s="10"/>
      <c r="O224" s="18" t="str">
        <f t="shared" ca="1" si="6"/>
        <v>692天</v>
      </c>
    </row>
    <row r="225" spans="1:15">
      <c r="A225" s="7">
        <v>262</v>
      </c>
      <c r="B225" s="33" t="s">
        <v>4940</v>
      </c>
      <c r="C225" s="7" t="s">
        <v>10393</v>
      </c>
      <c r="D225" s="7"/>
      <c r="E225" s="7"/>
      <c r="F225" s="19">
        <v>41119</v>
      </c>
      <c r="G225" s="8" t="s">
        <v>11823</v>
      </c>
      <c r="H225" s="7"/>
      <c r="I225" s="23">
        <v>41135</v>
      </c>
      <c r="J225" s="21"/>
      <c r="K225" s="8" t="s">
        <v>4794</v>
      </c>
      <c r="L225" s="8"/>
      <c r="M225" s="9"/>
      <c r="N225" s="10"/>
      <c r="O225" s="18" t="str">
        <f t="shared" ca="1" si="6"/>
        <v>680天</v>
      </c>
    </row>
    <row r="226" spans="1:15">
      <c r="A226" s="7">
        <v>263</v>
      </c>
      <c r="B226" s="33" t="s">
        <v>11820</v>
      </c>
      <c r="C226" s="7" t="s">
        <v>10393</v>
      </c>
      <c r="D226" s="7"/>
      <c r="E226" s="7"/>
      <c r="F226" s="19">
        <v>41119</v>
      </c>
      <c r="G226" s="8" t="s">
        <v>11823</v>
      </c>
      <c r="H226" s="7"/>
      <c r="I226" s="23">
        <v>41138</v>
      </c>
      <c r="J226" s="21"/>
      <c r="K226" s="8" t="s">
        <v>4794</v>
      </c>
      <c r="L226" s="8"/>
      <c r="M226" s="9"/>
      <c r="N226" s="10"/>
      <c r="O226" s="18" t="str">
        <f t="shared" ca="1" si="6"/>
        <v>680天</v>
      </c>
    </row>
    <row r="227" spans="1:15">
      <c r="A227" s="7">
        <v>264</v>
      </c>
      <c r="B227" s="33" t="s">
        <v>11821</v>
      </c>
      <c r="C227" s="7" t="s">
        <v>10393</v>
      </c>
      <c r="D227" s="7"/>
      <c r="E227" s="7"/>
      <c r="F227" s="19">
        <v>41119</v>
      </c>
      <c r="G227" s="8" t="s">
        <v>11823</v>
      </c>
      <c r="H227" s="7"/>
      <c r="I227" s="23">
        <v>41138</v>
      </c>
      <c r="J227" s="21"/>
      <c r="K227" s="8" t="s">
        <v>4794</v>
      </c>
      <c r="L227" s="8"/>
      <c r="M227" s="9"/>
      <c r="N227" s="10"/>
      <c r="O227" s="18" t="str">
        <f t="shared" ca="1" si="6"/>
        <v>680天</v>
      </c>
    </row>
    <row r="228" spans="1:15">
      <c r="A228" s="7">
        <v>265</v>
      </c>
      <c r="B228" s="33" t="s">
        <v>11822</v>
      </c>
      <c r="C228" s="7" t="s">
        <v>10393</v>
      </c>
      <c r="D228" s="7"/>
      <c r="E228" s="7"/>
      <c r="F228" s="19">
        <v>41119</v>
      </c>
      <c r="G228" s="8" t="s">
        <v>11823</v>
      </c>
      <c r="H228" s="7"/>
      <c r="I228" s="23">
        <v>41138</v>
      </c>
      <c r="J228" s="21"/>
      <c r="K228" s="8" t="s">
        <v>4794</v>
      </c>
      <c r="L228" s="8"/>
      <c r="M228" s="9"/>
      <c r="N228" s="10"/>
      <c r="O228" s="18" t="str">
        <f t="shared" ca="1" si="6"/>
        <v>680天</v>
      </c>
    </row>
    <row r="229" spans="1:15">
      <c r="A229" s="7">
        <v>266</v>
      </c>
      <c r="B229" s="33" t="s">
        <v>8572</v>
      </c>
      <c r="C229" s="7" t="s">
        <v>10393</v>
      </c>
      <c r="D229" s="7"/>
      <c r="E229" s="7"/>
      <c r="F229" s="19">
        <v>41120</v>
      </c>
      <c r="G229" s="8" t="s">
        <v>11823</v>
      </c>
      <c r="H229" s="7"/>
      <c r="I229" s="23">
        <v>41138</v>
      </c>
      <c r="J229" s="21"/>
      <c r="K229" s="8" t="s">
        <v>13302</v>
      </c>
      <c r="L229" s="8"/>
      <c r="M229" s="9"/>
      <c r="N229" s="10"/>
      <c r="O229" s="18" t="str">
        <f t="shared" ca="1" si="6"/>
        <v>679天</v>
      </c>
    </row>
    <row r="230" spans="1:15">
      <c r="A230" s="7">
        <v>267</v>
      </c>
      <c r="B230" s="33" t="s">
        <v>8573</v>
      </c>
      <c r="C230" s="7" t="s">
        <v>10393</v>
      </c>
      <c r="D230" s="7"/>
      <c r="E230" s="7"/>
      <c r="F230" s="19">
        <v>41120</v>
      </c>
      <c r="G230" s="8" t="s">
        <v>11823</v>
      </c>
      <c r="H230" s="7"/>
      <c r="I230" s="23">
        <v>41135</v>
      </c>
      <c r="J230" s="21"/>
      <c r="K230" s="8" t="s">
        <v>4794</v>
      </c>
      <c r="L230" s="8"/>
      <c r="M230" s="9"/>
      <c r="N230" s="10"/>
      <c r="O230" s="18" t="str">
        <f t="shared" ca="1" si="6"/>
        <v>679天</v>
      </c>
    </row>
    <row r="231" spans="1:15">
      <c r="A231" s="7">
        <v>268</v>
      </c>
      <c r="B231" s="33" t="s">
        <v>6651</v>
      </c>
      <c r="C231" s="7" t="s">
        <v>10393</v>
      </c>
      <c r="D231" s="7"/>
      <c r="E231" s="7"/>
      <c r="F231" s="19">
        <v>41127</v>
      </c>
      <c r="G231" s="8" t="s">
        <v>11823</v>
      </c>
      <c r="H231" s="7"/>
      <c r="I231" s="23">
        <v>41141</v>
      </c>
      <c r="J231" s="21"/>
      <c r="K231" s="8" t="s">
        <v>13302</v>
      </c>
      <c r="L231" s="8"/>
      <c r="M231" s="9"/>
      <c r="N231" s="10"/>
      <c r="O231" s="18" t="str">
        <f t="shared" ca="1" si="6"/>
        <v>672天</v>
      </c>
    </row>
    <row r="232" spans="1:15">
      <c r="A232" s="7">
        <v>269</v>
      </c>
      <c r="B232" s="33" t="s">
        <v>2097</v>
      </c>
      <c r="C232" s="7" t="s">
        <v>10393</v>
      </c>
      <c r="D232" s="7"/>
      <c r="E232" s="7"/>
      <c r="F232" s="19">
        <v>41126</v>
      </c>
      <c r="G232" s="8" t="s">
        <v>11823</v>
      </c>
      <c r="H232" s="7"/>
      <c r="I232" s="23">
        <v>41141</v>
      </c>
      <c r="J232" s="21"/>
      <c r="K232" s="8" t="s">
        <v>13302</v>
      </c>
      <c r="L232" s="8"/>
      <c r="M232" s="9"/>
      <c r="N232" s="10"/>
      <c r="O232" s="18" t="str">
        <f t="shared" ca="1" si="6"/>
        <v>673天</v>
      </c>
    </row>
    <row r="233" spans="1:15">
      <c r="A233" s="7">
        <v>270</v>
      </c>
      <c r="B233" s="33"/>
      <c r="C233" s="7"/>
      <c r="D233" s="7"/>
      <c r="E233" s="7"/>
      <c r="F233" s="19"/>
      <c r="G233" s="8"/>
      <c r="H233" s="7"/>
      <c r="I233" s="23"/>
      <c r="J233" s="21"/>
      <c r="K233" s="8"/>
      <c r="L233" s="8"/>
      <c r="M233" s="9"/>
      <c r="N233" s="10"/>
      <c r="O233" s="18" t="str">
        <f t="shared" ca="1" si="6"/>
        <v>41799天</v>
      </c>
    </row>
    <row r="234" spans="1:15">
      <c r="A234" s="7">
        <v>271</v>
      </c>
      <c r="B234" s="33" t="s">
        <v>5611</v>
      </c>
      <c r="C234" s="7" t="s">
        <v>10393</v>
      </c>
      <c r="D234" s="7"/>
      <c r="E234" s="7"/>
      <c r="F234" s="19">
        <v>41138</v>
      </c>
      <c r="G234" s="8" t="s">
        <v>2627</v>
      </c>
      <c r="H234" s="7"/>
      <c r="I234" s="23">
        <v>41149</v>
      </c>
      <c r="J234" s="21"/>
      <c r="K234" s="8" t="s">
        <v>13302</v>
      </c>
      <c r="L234" s="8"/>
      <c r="M234" s="9"/>
      <c r="N234" s="10"/>
      <c r="O234" s="18" t="str">
        <f t="shared" ca="1" si="6"/>
        <v>661天</v>
      </c>
    </row>
    <row r="235" spans="1:15">
      <c r="A235" s="7">
        <v>272</v>
      </c>
      <c r="B235" s="33" t="s">
        <v>2628</v>
      </c>
      <c r="C235" s="7" t="s">
        <v>10393</v>
      </c>
      <c r="D235" s="7"/>
      <c r="E235" s="7"/>
      <c r="F235" s="19">
        <v>41139</v>
      </c>
      <c r="G235" s="8" t="s">
        <v>2627</v>
      </c>
      <c r="H235" s="7"/>
      <c r="I235" s="23">
        <v>41151</v>
      </c>
      <c r="J235" s="21"/>
      <c r="K235" s="8" t="s">
        <v>4794</v>
      </c>
      <c r="L235" s="8"/>
      <c r="M235" s="9"/>
      <c r="N235" s="10"/>
      <c r="O235" s="18" t="str">
        <f t="shared" ca="1" si="6"/>
        <v>660天</v>
      </c>
    </row>
    <row r="236" spans="1:15">
      <c r="A236" s="7">
        <v>273</v>
      </c>
      <c r="B236" s="33" t="s">
        <v>13366</v>
      </c>
      <c r="C236" s="7" t="s">
        <v>10393</v>
      </c>
      <c r="D236" s="7"/>
      <c r="E236" s="7"/>
      <c r="F236" s="19">
        <v>41137</v>
      </c>
      <c r="G236" s="8" t="s">
        <v>2627</v>
      </c>
      <c r="H236" s="7"/>
      <c r="I236" s="23">
        <v>41137</v>
      </c>
      <c r="J236" s="21"/>
      <c r="K236" s="8" t="s">
        <v>13302</v>
      </c>
      <c r="L236" s="8"/>
      <c r="M236" s="9"/>
      <c r="N236" s="10"/>
      <c r="O236" s="18" t="str">
        <f t="shared" ca="1" si="6"/>
        <v>662天</v>
      </c>
    </row>
    <row r="237" spans="1:15">
      <c r="A237" s="7">
        <v>274</v>
      </c>
      <c r="B237" s="33" t="s">
        <v>13367</v>
      </c>
      <c r="C237" s="7" t="s">
        <v>10393</v>
      </c>
      <c r="D237" s="7"/>
      <c r="E237" s="7"/>
      <c r="F237" s="19">
        <v>41137</v>
      </c>
      <c r="G237" s="8" t="s">
        <v>2627</v>
      </c>
      <c r="H237" s="7"/>
      <c r="I237" s="23">
        <v>41149</v>
      </c>
      <c r="J237" s="21"/>
      <c r="K237" s="8" t="s">
        <v>4794</v>
      </c>
      <c r="L237" s="8"/>
      <c r="M237" s="9"/>
      <c r="N237" s="10"/>
      <c r="O237" s="18" t="str">
        <f t="shared" ca="1" si="6"/>
        <v>662天</v>
      </c>
    </row>
    <row r="238" spans="1:15">
      <c r="A238" s="7">
        <v>275</v>
      </c>
      <c r="B238" s="33" t="s">
        <v>13368</v>
      </c>
      <c r="C238" s="7" t="s">
        <v>10393</v>
      </c>
      <c r="D238" s="7"/>
      <c r="E238" s="7"/>
      <c r="F238" s="19">
        <v>41138</v>
      </c>
      <c r="G238" s="8" t="s">
        <v>2627</v>
      </c>
      <c r="H238" s="7"/>
      <c r="I238" s="23">
        <v>41151</v>
      </c>
      <c r="J238" s="21"/>
      <c r="K238" s="8" t="s">
        <v>4794</v>
      </c>
      <c r="L238" s="8"/>
      <c r="M238" s="9"/>
      <c r="N238" s="10"/>
      <c r="O238" s="18" t="str">
        <f t="shared" ca="1" si="6"/>
        <v>661天</v>
      </c>
    </row>
    <row r="239" spans="1:15">
      <c r="A239" s="7">
        <v>276</v>
      </c>
      <c r="B239" s="33" t="s">
        <v>293</v>
      </c>
      <c r="C239" s="7" t="s">
        <v>10393</v>
      </c>
      <c r="D239" s="7"/>
      <c r="E239" s="7"/>
      <c r="F239" s="19">
        <v>41137</v>
      </c>
      <c r="G239" s="8" t="s">
        <v>2627</v>
      </c>
      <c r="H239" s="7"/>
      <c r="I239" s="23">
        <v>41137</v>
      </c>
      <c r="J239" s="21"/>
      <c r="K239" s="8" t="s">
        <v>13302</v>
      </c>
      <c r="L239" s="8"/>
      <c r="M239" s="9"/>
      <c r="N239" s="10"/>
      <c r="O239" s="18" t="str">
        <f t="shared" ca="1" si="6"/>
        <v>662天</v>
      </c>
    </row>
    <row r="240" spans="1:15">
      <c r="A240" s="7">
        <v>277</v>
      </c>
      <c r="B240" s="33" t="s">
        <v>10217</v>
      </c>
      <c r="C240" s="7" t="s">
        <v>10393</v>
      </c>
      <c r="D240" s="7"/>
      <c r="E240" s="7"/>
      <c r="F240" s="19">
        <v>41138</v>
      </c>
      <c r="G240" s="8" t="s">
        <v>2627</v>
      </c>
      <c r="H240" s="7"/>
      <c r="I240" s="23">
        <v>41152</v>
      </c>
      <c r="J240" s="21"/>
      <c r="K240" s="8" t="s">
        <v>4794</v>
      </c>
      <c r="L240" s="8"/>
      <c r="M240" s="9"/>
      <c r="N240" s="10"/>
      <c r="O240" s="18" t="str">
        <f t="shared" ca="1" si="6"/>
        <v>661天</v>
      </c>
    </row>
    <row r="241" spans="1:15">
      <c r="A241" s="7">
        <v>278</v>
      </c>
      <c r="B241" s="33" t="s">
        <v>5403</v>
      </c>
      <c r="C241" s="7" t="s">
        <v>10393</v>
      </c>
      <c r="D241" s="7"/>
      <c r="E241" s="7"/>
      <c r="F241" s="19">
        <v>41137</v>
      </c>
      <c r="G241" s="8" t="s">
        <v>2627</v>
      </c>
      <c r="H241" s="7"/>
      <c r="I241" s="23">
        <v>41149</v>
      </c>
      <c r="J241" s="21"/>
      <c r="K241" s="8" t="s">
        <v>4794</v>
      </c>
      <c r="L241" s="8"/>
      <c r="M241" s="9"/>
      <c r="N241" s="10"/>
      <c r="O241" s="18" t="str">
        <f t="shared" ca="1" si="6"/>
        <v>662天</v>
      </c>
    </row>
    <row r="242" spans="1:15">
      <c r="A242" s="7">
        <v>279</v>
      </c>
      <c r="B242" s="33" t="s">
        <v>11385</v>
      </c>
      <c r="C242" s="7" t="s">
        <v>10393</v>
      </c>
      <c r="D242" s="7"/>
      <c r="E242" s="7"/>
      <c r="F242" s="19">
        <v>41138</v>
      </c>
      <c r="G242" s="8" t="s">
        <v>2627</v>
      </c>
      <c r="H242" s="7"/>
      <c r="I242" s="23">
        <v>41138</v>
      </c>
      <c r="J242" s="21"/>
      <c r="K242" s="8" t="s">
        <v>10454</v>
      </c>
      <c r="L242" s="8"/>
      <c r="M242" s="9"/>
      <c r="N242" s="10"/>
      <c r="O242" s="18" t="str">
        <f t="shared" ca="1" si="6"/>
        <v>661天</v>
      </c>
    </row>
    <row r="243" spans="1:15">
      <c r="A243" s="7">
        <v>280</v>
      </c>
      <c r="B243" s="33" t="s">
        <v>16755</v>
      </c>
      <c r="C243" s="7" t="s">
        <v>10393</v>
      </c>
      <c r="D243" s="7"/>
      <c r="E243" s="7"/>
      <c r="F243" s="19">
        <v>41138</v>
      </c>
      <c r="G243" s="8" t="s">
        <v>2627</v>
      </c>
      <c r="H243" s="7"/>
      <c r="I243" s="23">
        <v>41153</v>
      </c>
      <c r="J243" s="21"/>
      <c r="K243" s="8" t="s">
        <v>4794</v>
      </c>
      <c r="L243" s="8"/>
      <c r="M243" s="9"/>
      <c r="N243" s="10"/>
      <c r="O243" s="18" t="str">
        <f t="shared" ca="1" si="6"/>
        <v>661天</v>
      </c>
    </row>
    <row r="244" spans="1:15">
      <c r="A244" s="7">
        <v>281</v>
      </c>
      <c r="B244" s="33" t="s">
        <v>2629</v>
      </c>
      <c r="C244" s="7" t="s">
        <v>10393</v>
      </c>
      <c r="D244" s="7"/>
      <c r="E244" s="7"/>
      <c r="F244" s="19">
        <v>41137</v>
      </c>
      <c r="G244" s="8" t="s">
        <v>2627</v>
      </c>
      <c r="H244" s="7"/>
      <c r="I244" s="23">
        <v>41138</v>
      </c>
      <c r="J244" s="21"/>
      <c r="K244" s="8" t="s">
        <v>4794</v>
      </c>
      <c r="L244" s="8"/>
      <c r="M244" s="9"/>
      <c r="N244" s="10"/>
      <c r="O244" s="18" t="str">
        <f t="shared" ca="1" si="6"/>
        <v>662天</v>
      </c>
    </row>
    <row r="245" spans="1:15">
      <c r="A245" s="7">
        <v>282</v>
      </c>
      <c r="B245" s="33" t="s">
        <v>15081</v>
      </c>
      <c r="C245" s="7" t="s">
        <v>10393</v>
      </c>
      <c r="D245" s="7"/>
      <c r="E245" s="7"/>
      <c r="F245" s="19">
        <v>41137</v>
      </c>
      <c r="G245" s="8" t="s">
        <v>2627</v>
      </c>
      <c r="H245" s="7"/>
      <c r="I245" s="23">
        <v>41149</v>
      </c>
      <c r="J245" s="21"/>
      <c r="K245" s="8" t="s">
        <v>13302</v>
      </c>
      <c r="L245" s="8"/>
      <c r="M245" s="9"/>
      <c r="N245" s="10"/>
      <c r="O245" s="18" t="str">
        <f t="shared" ca="1" si="6"/>
        <v>662天</v>
      </c>
    </row>
    <row r="246" spans="1:15">
      <c r="A246" s="7">
        <v>283</v>
      </c>
      <c r="B246" s="33" t="s">
        <v>16756</v>
      </c>
      <c r="C246" s="7" t="s">
        <v>10393</v>
      </c>
      <c r="D246" s="7"/>
      <c r="E246" s="7"/>
      <c r="F246" s="19">
        <v>41137</v>
      </c>
      <c r="G246" s="8" t="s">
        <v>2627</v>
      </c>
      <c r="H246" s="7"/>
      <c r="I246" s="23">
        <v>41149</v>
      </c>
      <c r="J246" s="21"/>
      <c r="K246" s="8" t="s">
        <v>13302</v>
      </c>
      <c r="L246" s="8"/>
      <c r="M246" s="9"/>
      <c r="N246" s="10"/>
      <c r="O246" s="18" t="str">
        <f t="shared" ca="1" si="6"/>
        <v>662天</v>
      </c>
    </row>
    <row r="247" spans="1:15">
      <c r="A247" s="7">
        <v>284</v>
      </c>
      <c r="B247" s="33" t="s">
        <v>16757</v>
      </c>
      <c r="C247" s="7" t="s">
        <v>10393</v>
      </c>
      <c r="D247" s="7"/>
      <c r="E247" s="7"/>
      <c r="F247" s="19">
        <v>41138</v>
      </c>
      <c r="G247" s="8" t="s">
        <v>2627</v>
      </c>
      <c r="H247" s="7"/>
      <c r="I247" s="23">
        <v>41151</v>
      </c>
      <c r="J247" s="21"/>
      <c r="K247" s="8" t="s">
        <v>4794</v>
      </c>
      <c r="L247" s="8"/>
      <c r="M247" s="9"/>
      <c r="N247" s="10"/>
      <c r="O247" s="18" t="str">
        <f t="shared" ca="1" si="6"/>
        <v>661天</v>
      </c>
    </row>
    <row r="248" spans="1:15">
      <c r="A248" s="7">
        <v>285</v>
      </c>
      <c r="B248" s="33" t="s">
        <v>16758</v>
      </c>
      <c r="C248" s="7" t="s">
        <v>10393</v>
      </c>
      <c r="D248" s="7"/>
      <c r="E248" s="7"/>
      <c r="F248" s="19">
        <v>41137</v>
      </c>
      <c r="G248" s="8" t="s">
        <v>2627</v>
      </c>
      <c r="H248" s="7"/>
      <c r="I248" s="23">
        <v>41138</v>
      </c>
      <c r="J248" s="21"/>
      <c r="K248" s="8" t="s">
        <v>13302</v>
      </c>
      <c r="L248" s="8"/>
      <c r="M248" s="9"/>
      <c r="N248" s="10"/>
      <c r="O248" s="18" t="str">
        <f t="shared" ca="1" si="6"/>
        <v>662天</v>
      </c>
    </row>
    <row r="249" spans="1:15">
      <c r="A249" s="7">
        <v>286</v>
      </c>
      <c r="B249" s="33" t="s">
        <v>3874</v>
      </c>
      <c r="C249" s="7" t="s">
        <v>10393</v>
      </c>
      <c r="D249" s="7"/>
      <c r="E249" s="7"/>
      <c r="F249" s="19">
        <v>41137</v>
      </c>
      <c r="G249" s="8" t="s">
        <v>2627</v>
      </c>
      <c r="H249" s="7"/>
      <c r="I249" s="23">
        <v>41149</v>
      </c>
      <c r="J249" s="21"/>
      <c r="K249" s="8" t="s">
        <v>13302</v>
      </c>
      <c r="L249" s="8"/>
      <c r="M249" s="9"/>
      <c r="N249" s="10"/>
      <c r="O249" s="18" t="str">
        <f t="shared" ca="1" si="6"/>
        <v>662天</v>
      </c>
    </row>
    <row r="250" spans="1:15">
      <c r="A250" s="7">
        <v>287</v>
      </c>
      <c r="B250" s="33" t="s">
        <v>11386</v>
      </c>
      <c r="C250" s="7" t="s">
        <v>10393</v>
      </c>
      <c r="D250" s="7"/>
      <c r="E250" s="7"/>
      <c r="F250" s="19">
        <v>41138</v>
      </c>
      <c r="G250" s="8" t="s">
        <v>2627</v>
      </c>
      <c r="H250" s="7"/>
      <c r="I250" s="23">
        <v>41138</v>
      </c>
      <c r="J250" s="21"/>
      <c r="K250" s="8" t="s">
        <v>10454</v>
      </c>
      <c r="L250" s="8"/>
      <c r="M250" s="9"/>
      <c r="N250" s="10"/>
      <c r="O250" s="18" t="str">
        <f t="shared" ca="1" si="6"/>
        <v>661天</v>
      </c>
    </row>
    <row r="251" spans="1:15">
      <c r="A251" s="7">
        <v>288</v>
      </c>
      <c r="B251" s="33" t="s">
        <v>2625</v>
      </c>
      <c r="C251" s="7" t="s">
        <v>10393</v>
      </c>
      <c r="D251" s="7"/>
      <c r="E251" s="7"/>
      <c r="F251" s="19">
        <v>41139</v>
      </c>
      <c r="G251" s="8" t="s">
        <v>2627</v>
      </c>
      <c r="H251" s="7"/>
      <c r="I251" s="23">
        <v>41152</v>
      </c>
      <c r="J251" s="21"/>
      <c r="K251" s="8" t="s">
        <v>4794</v>
      </c>
      <c r="L251" s="8"/>
      <c r="M251" s="9"/>
      <c r="N251" s="10"/>
      <c r="O251" s="18" t="str">
        <f t="shared" ca="1" si="6"/>
        <v>660天</v>
      </c>
    </row>
    <row r="252" spans="1:15">
      <c r="A252" s="7">
        <v>289</v>
      </c>
      <c r="B252" s="33" t="s">
        <v>2626</v>
      </c>
      <c r="C252" s="7" t="s">
        <v>10393</v>
      </c>
      <c r="D252" s="7"/>
      <c r="E252" s="7"/>
      <c r="F252" s="19">
        <v>41142</v>
      </c>
      <c r="G252" s="8" t="s">
        <v>2627</v>
      </c>
      <c r="H252" s="7"/>
      <c r="I252" s="23">
        <v>41151</v>
      </c>
      <c r="J252" s="21"/>
      <c r="K252" s="8" t="s">
        <v>4794</v>
      </c>
      <c r="L252" s="8"/>
      <c r="M252" s="9"/>
      <c r="N252" s="10"/>
      <c r="O252" s="18" t="str">
        <f t="shared" ca="1" si="6"/>
        <v>657天</v>
      </c>
    </row>
    <row r="253" spans="1:15">
      <c r="A253" s="7">
        <v>290</v>
      </c>
      <c r="B253" s="33" t="s">
        <v>15139</v>
      </c>
      <c r="C253" s="7" t="s">
        <v>10393</v>
      </c>
      <c r="D253" s="7"/>
      <c r="E253" s="7"/>
      <c r="F253" s="19">
        <v>41139</v>
      </c>
      <c r="G253" s="8" t="s">
        <v>2627</v>
      </c>
      <c r="H253" s="7"/>
      <c r="I253" s="23">
        <v>41153</v>
      </c>
      <c r="J253" s="21"/>
      <c r="K253" s="8" t="s">
        <v>4794</v>
      </c>
      <c r="L253" s="8"/>
      <c r="M253" s="9"/>
      <c r="N253" s="10"/>
      <c r="O253" s="18" t="str">
        <f t="shared" ca="1" si="6"/>
        <v>660天</v>
      </c>
    </row>
    <row r="254" spans="1:15">
      <c r="A254" s="7">
        <v>291</v>
      </c>
      <c r="B254" s="33" t="s">
        <v>1959</v>
      </c>
      <c r="C254" s="7" t="s">
        <v>10393</v>
      </c>
      <c r="D254" s="7"/>
      <c r="E254" s="7"/>
      <c r="F254" s="19">
        <v>41142</v>
      </c>
      <c r="G254" s="8" t="s">
        <v>1960</v>
      </c>
      <c r="H254" s="7"/>
      <c r="I254" s="23">
        <v>41142</v>
      </c>
      <c r="J254" s="21"/>
      <c r="K254" s="8" t="s">
        <v>5796</v>
      </c>
      <c r="L254" s="8"/>
      <c r="M254" s="9"/>
      <c r="N254" s="10"/>
      <c r="O254" s="18" t="str">
        <f t="shared" ref="O254:O313" ca="1" si="7">IF(ISNONTEXT(J254),DATEDIF(F254,TODAY(),"d")&amp;"天","出场")</f>
        <v>657天</v>
      </c>
    </row>
    <row r="255" spans="1:15">
      <c r="A255" s="7">
        <v>292</v>
      </c>
      <c r="B255" s="33" t="s">
        <v>16109</v>
      </c>
      <c r="C255" s="7" t="s">
        <v>10393</v>
      </c>
      <c r="D255" s="7"/>
      <c r="E255" s="7"/>
      <c r="F255" s="19">
        <v>41110</v>
      </c>
      <c r="G255" s="8"/>
      <c r="H255" s="7"/>
      <c r="I255" s="23">
        <v>41151</v>
      </c>
      <c r="J255" s="21"/>
      <c r="K255" s="8" t="s">
        <v>5796</v>
      </c>
      <c r="L255" s="8"/>
      <c r="M255" s="9"/>
      <c r="N255" s="10"/>
      <c r="O255" s="18" t="str">
        <f t="shared" ca="1" si="7"/>
        <v>689天</v>
      </c>
    </row>
    <row r="256" spans="1:15">
      <c r="A256" s="7">
        <v>293</v>
      </c>
      <c r="B256" s="33" t="s">
        <v>16110</v>
      </c>
      <c r="C256" s="7" t="s">
        <v>10393</v>
      </c>
      <c r="D256" s="7"/>
      <c r="E256" s="7"/>
      <c r="F256" s="19">
        <v>41107</v>
      </c>
      <c r="G256" s="8"/>
      <c r="H256" s="7"/>
      <c r="I256" s="23">
        <v>41151</v>
      </c>
      <c r="J256" s="21"/>
      <c r="K256" s="8" t="s">
        <v>10395</v>
      </c>
      <c r="L256" s="8"/>
      <c r="M256" s="9"/>
      <c r="N256" s="10"/>
      <c r="O256" s="18" t="str">
        <f t="shared" ca="1" si="7"/>
        <v>692天</v>
      </c>
    </row>
    <row r="257" spans="1:15">
      <c r="A257" s="7">
        <v>294</v>
      </c>
      <c r="B257" s="33" t="s">
        <v>16111</v>
      </c>
      <c r="C257" s="7" t="s">
        <v>10393</v>
      </c>
      <c r="D257" s="7"/>
      <c r="E257" s="7"/>
      <c r="F257" s="19">
        <v>41107</v>
      </c>
      <c r="G257" s="8"/>
      <c r="H257" s="7"/>
      <c r="I257" s="23">
        <v>41151</v>
      </c>
      <c r="J257" s="21"/>
      <c r="K257" s="8" t="s">
        <v>10395</v>
      </c>
      <c r="L257" s="8"/>
      <c r="M257" s="9"/>
      <c r="N257" s="10"/>
      <c r="O257" s="18" t="str">
        <f t="shared" ca="1" si="7"/>
        <v>692天</v>
      </c>
    </row>
    <row r="258" spans="1:15">
      <c r="A258" s="7">
        <v>295</v>
      </c>
      <c r="B258" s="48" t="s">
        <v>12298</v>
      </c>
      <c r="C258" s="7" t="s">
        <v>10393</v>
      </c>
      <c r="D258" s="7"/>
      <c r="E258" s="7"/>
      <c r="F258" s="19">
        <v>41156</v>
      </c>
      <c r="G258" s="8" t="s">
        <v>4408</v>
      </c>
      <c r="H258" s="7"/>
      <c r="I258" s="23"/>
      <c r="J258" s="21"/>
      <c r="K258" s="8"/>
      <c r="L258" s="8"/>
      <c r="M258" s="9"/>
      <c r="N258" s="10"/>
      <c r="O258" s="18" t="str">
        <f t="shared" ca="1" si="7"/>
        <v>643天</v>
      </c>
    </row>
    <row r="259" spans="1:15">
      <c r="A259" s="7">
        <v>296</v>
      </c>
      <c r="B259" s="48" t="s">
        <v>16531</v>
      </c>
      <c r="C259" s="7" t="s">
        <v>10393</v>
      </c>
      <c r="D259" s="7"/>
      <c r="E259" s="7"/>
      <c r="F259" s="19">
        <v>41156</v>
      </c>
      <c r="G259" s="8" t="s">
        <v>7672</v>
      </c>
      <c r="H259" s="7"/>
      <c r="I259" s="23"/>
      <c r="J259" s="21"/>
      <c r="K259" s="8"/>
      <c r="L259" s="8"/>
      <c r="M259" s="9"/>
      <c r="N259" s="10"/>
      <c r="O259" s="18" t="str">
        <f t="shared" ca="1" si="7"/>
        <v>643天</v>
      </c>
    </row>
    <row r="260" spans="1:15">
      <c r="A260" s="7">
        <v>297</v>
      </c>
      <c r="B260" s="48" t="s">
        <v>13398</v>
      </c>
      <c r="C260" s="7" t="s">
        <v>10393</v>
      </c>
      <c r="D260" s="7"/>
      <c r="E260" s="7"/>
      <c r="F260" s="19">
        <v>41156</v>
      </c>
      <c r="G260" s="8" t="s">
        <v>8291</v>
      </c>
      <c r="H260" s="7"/>
      <c r="I260" s="23"/>
      <c r="J260" s="21"/>
      <c r="K260" s="8"/>
      <c r="L260" s="8"/>
      <c r="M260" s="9"/>
      <c r="N260" s="10"/>
      <c r="O260" s="18" t="str">
        <f t="shared" ca="1" si="7"/>
        <v>643天</v>
      </c>
    </row>
    <row r="261" spans="1:15">
      <c r="A261" s="7">
        <v>298</v>
      </c>
      <c r="B261" s="48" t="s">
        <v>15931</v>
      </c>
      <c r="C261" s="7" t="s">
        <v>10393</v>
      </c>
      <c r="D261" s="7"/>
      <c r="E261" s="7"/>
      <c r="F261" s="19">
        <v>41167</v>
      </c>
      <c r="G261" s="8" t="s">
        <v>13399</v>
      </c>
      <c r="H261" s="7"/>
      <c r="I261" s="23"/>
      <c r="J261" s="21"/>
      <c r="K261" s="8"/>
      <c r="L261" s="8"/>
      <c r="M261" s="9"/>
      <c r="N261" s="10"/>
      <c r="O261" s="18" t="str">
        <f t="shared" ca="1" si="7"/>
        <v>632天</v>
      </c>
    </row>
    <row r="262" spans="1:15">
      <c r="A262" s="7">
        <v>299</v>
      </c>
      <c r="B262" s="7" t="s">
        <v>13401</v>
      </c>
      <c r="C262" s="7" t="s">
        <v>10393</v>
      </c>
      <c r="D262" s="7"/>
      <c r="E262" s="7"/>
      <c r="F262" s="19">
        <v>41167</v>
      </c>
      <c r="G262" s="8" t="s">
        <v>13399</v>
      </c>
      <c r="H262" s="7"/>
      <c r="I262" s="23"/>
      <c r="J262" s="21"/>
      <c r="K262" s="8"/>
      <c r="L262" s="8"/>
      <c r="M262" s="9"/>
      <c r="N262" s="10"/>
      <c r="O262" s="18" t="str">
        <f t="shared" ca="1" si="7"/>
        <v>632天</v>
      </c>
    </row>
    <row r="263" spans="1:15">
      <c r="A263" s="7">
        <v>300</v>
      </c>
      <c r="B263" s="96" t="s">
        <v>10678</v>
      </c>
      <c r="C263" s="7" t="s">
        <v>10393</v>
      </c>
      <c r="D263" s="7"/>
      <c r="E263" s="7"/>
      <c r="F263" s="19">
        <v>41161</v>
      </c>
      <c r="G263" s="8" t="s">
        <v>15356</v>
      </c>
      <c r="H263" s="7"/>
      <c r="I263" s="23">
        <v>41170</v>
      </c>
      <c r="J263" s="21"/>
      <c r="K263" s="8" t="s">
        <v>13302</v>
      </c>
      <c r="L263" s="8"/>
      <c r="M263" s="9"/>
      <c r="N263" s="10"/>
      <c r="O263" s="18" t="str">
        <f t="shared" ca="1" si="7"/>
        <v>638天</v>
      </c>
    </row>
    <row r="264" spans="1:15">
      <c r="A264" s="7">
        <v>301</v>
      </c>
      <c r="B264" s="7" t="s">
        <v>16427</v>
      </c>
      <c r="C264" s="7" t="s">
        <v>10393</v>
      </c>
      <c r="D264" s="7"/>
      <c r="E264" s="7"/>
      <c r="F264" s="19">
        <v>41161</v>
      </c>
      <c r="G264" s="8" t="s">
        <v>4621</v>
      </c>
      <c r="H264" s="7"/>
      <c r="I264" s="23">
        <v>41170</v>
      </c>
      <c r="J264" s="21"/>
      <c r="K264" s="8" t="s">
        <v>13302</v>
      </c>
      <c r="L264" s="8"/>
      <c r="M264" s="9"/>
      <c r="N264" s="10"/>
      <c r="O264" s="18" t="str">
        <f t="shared" ca="1" si="7"/>
        <v>638天</v>
      </c>
    </row>
    <row r="265" spans="1:15">
      <c r="A265" s="7">
        <v>302</v>
      </c>
      <c r="B265" s="7" t="s">
        <v>5140</v>
      </c>
      <c r="C265" s="7" t="s">
        <v>10393</v>
      </c>
      <c r="D265" s="7"/>
      <c r="E265" s="7"/>
      <c r="F265" s="19">
        <v>41172</v>
      </c>
      <c r="G265" s="8" t="s">
        <v>5141</v>
      </c>
      <c r="H265" s="7"/>
      <c r="I265" s="23">
        <v>41237</v>
      </c>
      <c r="J265" s="21"/>
      <c r="K265" s="8" t="s">
        <v>10395</v>
      </c>
      <c r="L265" s="8"/>
      <c r="M265" s="9"/>
      <c r="N265" s="10"/>
      <c r="O265" s="18" t="str">
        <f t="shared" ca="1" si="7"/>
        <v>627天</v>
      </c>
    </row>
    <row r="266" spans="1:15">
      <c r="A266" s="7">
        <v>303</v>
      </c>
      <c r="B266" s="7" t="s">
        <v>2880</v>
      </c>
      <c r="C266" s="7" t="s">
        <v>10393</v>
      </c>
      <c r="D266" s="7"/>
      <c r="E266" s="7"/>
      <c r="F266" s="19">
        <v>41175</v>
      </c>
      <c r="G266" s="8"/>
      <c r="H266" s="7"/>
      <c r="I266" s="23">
        <v>41237</v>
      </c>
      <c r="J266" s="21"/>
      <c r="K266" s="8" t="s">
        <v>5796</v>
      </c>
      <c r="L266" s="8"/>
      <c r="M266" s="9"/>
      <c r="N266" s="10"/>
      <c r="O266" s="18" t="str">
        <f t="shared" ca="1" si="7"/>
        <v>624天</v>
      </c>
    </row>
    <row r="267" spans="1:15">
      <c r="A267" s="7">
        <v>304</v>
      </c>
      <c r="B267" s="7" t="s">
        <v>1405</v>
      </c>
      <c r="C267" s="7" t="s">
        <v>10393</v>
      </c>
      <c r="D267" s="7"/>
      <c r="E267" s="7"/>
      <c r="F267" s="19">
        <v>41178</v>
      </c>
      <c r="G267" s="8" t="s">
        <v>12509</v>
      </c>
      <c r="H267" s="7"/>
      <c r="I267" s="23">
        <v>41291</v>
      </c>
      <c r="J267" s="21"/>
      <c r="K267" s="8" t="s">
        <v>10395</v>
      </c>
      <c r="L267" s="8"/>
      <c r="M267" s="9"/>
      <c r="N267" s="10"/>
      <c r="O267" s="18" t="str">
        <f t="shared" ca="1" si="7"/>
        <v>621天</v>
      </c>
    </row>
    <row r="268" spans="1:15">
      <c r="A268" s="7">
        <v>305</v>
      </c>
      <c r="B268" s="7" t="s">
        <v>4393</v>
      </c>
      <c r="C268" s="7" t="s">
        <v>10393</v>
      </c>
      <c r="D268" s="7"/>
      <c r="E268" s="7"/>
      <c r="F268" s="19">
        <v>41186</v>
      </c>
      <c r="G268" s="8" t="s">
        <v>11347</v>
      </c>
      <c r="H268" s="7"/>
      <c r="I268" s="23">
        <v>41215</v>
      </c>
      <c r="J268" s="21"/>
      <c r="K268" s="8" t="s">
        <v>14202</v>
      </c>
      <c r="L268" s="8"/>
      <c r="M268" s="9"/>
      <c r="N268" s="10"/>
      <c r="O268" s="18" t="str">
        <f t="shared" ca="1" si="7"/>
        <v>613天</v>
      </c>
    </row>
    <row r="269" spans="1:15">
      <c r="A269" s="7">
        <v>306</v>
      </c>
      <c r="B269" s="7" t="s">
        <v>16454</v>
      </c>
      <c r="C269" s="7" t="s">
        <v>10393</v>
      </c>
      <c r="D269" s="7"/>
      <c r="E269" s="7"/>
      <c r="F269" s="19">
        <v>41186</v>
      </c>
      <c r="G269" s="8" t="s">
        <v>11347</v>
      </c>
      <c r="H269" s="7"/>
      <c r="I269" s="23">
        <v>41215</v>
      </c>
      <c r="J269" s="21"/>
      <c r="K269" s="8" t="s">
        <v>4795</v>
      </c>
      <c r="L269" s="8"/>
      <c r="M269" s="9"/>
      <c r="N269" s="10"/>
      <c r="O269" s="18" t="str">
        <f t="shared" ca="1" si="7"/>
        <v>613天</v>
      </c>
    </row>
    <row r="270" spans="1:15">
      <c r="A270" s="7">
        <v>307</v>
      </c>
      <c r="B270" s="7" t="s">
        <v>16529</v>
      </c>
      <c r="C270" s="7" t="s">
        <v>10393</v>
      </c>
      <c r="D270" s="7"/>
      <c r="E270" s="7"/>
      <c r="F270" s="19">
        <v>41196</v>
      </c>
      <c r="G270" s="8"/>
      <c r="H270" s="7"/>
      <c r="I270" s="23">
        <v>41196</v>
      </c>
      <c r="J270" s="21"/>
      <c r="K270" s="8" t="s">
        <v>5796</v>
      </c>
      <c r="L270" s="8"/>
      <c r="M270" s="9"/>
      <c r="N270" s="10"/>
      <c r="O270" s="18" t="str">
        <f t="shared" ca="1" si="7"/>
        <v>603天</v>
      </c>
    </row>
    <row r="271" spans="1:15">
      <c r="A271" s="7">
        <v>308</v>
      </c>
      <c r="B271" s="7" t="s">
        <v>16530</v>
      </c>
      <c r="C271" s="7" t="s">
        <v>10393</v>
      </c>
      <c r="D271" s="7"/>
      <c r="E271" s="7"/>
      <c r="F271" s="19">
        <v>41196</v>
      </c>
      <c r="G271" s="8"/>
      <c r="H271" s="7"/>
      <c r="I271" s="23">
        <v>41196</v>
      </c>
      <c r="J271" s="21"/>
      <c r="K271" s="8" t="s">
        <v>5796</v>
      </c>
      <c r="L271" s="8"/>
      <c r="M271" s="9"/>
      <c r="N271" s="10"/>
      <c r="O271" s="18" t="str">
        <f t="shared" ca="1" si="7"/>
        <v>603天</v>
      </c>
    </row>
    <row r="272" spans="1:15">
      <c r="A272" s="7">
        <v>309</v>
      </c>
      <c r="B272" s="7" t="s">
        <v>4892</v>
      </c>
      <c r="C272" s="7" t="s">
        <v>10393</v>
      </c>
      <c r="D272" s="7"/>
      <c r="E272" s="7"/>
      <c r="F272" s="19">
        <v>41296</v>
      </c>
      <c r="G272" s="8"/>
      <c r="H272" s="7"/>
      <c r="I272" s="23">
        <v>41296</v>
      </c>
      <c r="J272" s="21"/>
      <c r="K272" s="8" t="s">
        <v>4242</v>
      </c>
      <c r="L272" s="8"/>
      <c r="M272" s="9"/>
      <c r="N272" s="10"/>
      <c r="O272" s="18" t="str">
        <f t="shared" ca="1" si="7"/>
        <v>503天</v>
      </c>
    </row>
    <row r="273" spans="1:15">
      <c r="A273" s="7">
        <v>310</v>
      </c>
      <c r="B273" s="7" t="s">
        <v>7798</v>
      </c>
      <c r="C273" s="7" t="s">
        <v>10393</v>
      </c>
      <c r="D273" s="7"/>
      <c r="E273" s="7"/>
      <c r="F273" s="19">
        <v>41266</v>
      </c>
      <c r="G273" s="8" t="s">
        <v>11347</v>
      </c>
      <c r="H273" s="7"/>
      <c r="I273" s="23">
        <v>41266</v>
      </c>
      <c r="J273" s="21"/>
      <c r="K273" s="8" t="s">
        <v>10395</v>
      </c>
      <c r="L273" s="8"/>
      <c r="M273" s="9"/>
      <c r="N273" s="10"/>
      <c r="O273" s="18" t="str">
        <f t="shared" ca="1" si="7"/>
        <v>533天</v>
      </c>
    </row>
    <row r="274" spans="1:15">
      <c r="A274" s="7">
        <v>311</v>
      </c>
      <c r="B274" s="7" t="s">
        <v>7114</v>
      </c>
      <c r="C274" s="7" t="s">
        <v>10393</v>
      </c>
      <c r="D274" s="7"/>
      <c r="E274" s="7"/>
      <c r="F274" s="19">
        <v>41222</v>
      </c>
      <c r="G274" s="8" t="s">
        <v>11347</v>
      </c>
      <c r="H274" s="7"/>
      <c r="I274" s="23">
        <v>41266</v>
      </c>
      <c r="J274" s="21"/>
      <c r="K274" s="8" t="s">
        <v>5796</v>
      </c>
      <c r="L274" s="8"/>
      <c r="M274" s="9"/>
      <c r="N274" s="10"/>
      <c r="O274" s="18" t="str">
        <f t="shared" ca="1" si="7"/>
        <v>577天</v>
      </c>
    </row>
    <row r="275" spans="1:15">
      <c r="A275" s="7">
        <v>312</v>
      </c>
      <c r="B275" s="7" t="s">
        <v>6607</v>
      </c>
      <c r="C275" s="7" t="s">
        <v>10393</v>
      </c>
      <c r="D275" s="7"/>
      <c r="E275" s="7"/>
      <c r="F275" s="19">
        <v>41266</v>
      </c>
      <c r="G275" s="8" t="s">
        <v>11347</v>
      </c>
      <c r="H275" s="7"/>
      <c r="I275" s="23">
        <v>41266</v>
      </c>
      <c r="J275" s="21"/>
      <c r="K275" s="8" t="s">
        <v>5796</v>
      </c>
      <c r="L275" s="8"/>
      <c r="M275" s="9"/>
      <c r="N275" s="10"/>
      <c r="O275" s="18" t="str">
        <f t="shared" ca="1" si="7"/>
        <v>533天</v>
      </c>
    </row>
    <row r="276" spans="1:15">
      <c r="A276" s="7">
        <v>313</v>
      </c>
      <c r="B276" s="7" t="s">
        <v>6608</v>
      </c>
      <c r="C276" s="7" t="s">
        <v>10393</v>
      </c>
      <c r="D276" s="7"/>
      <c r="E276" s="7"/>
      <c r="F276" s="19">
        <v>41264</v>
      </c>
      <c r="G276" s="8" t="s">
        <v>11347</v>
      </c>
      <c r="H276" s="7"/>
      <c r="I276" s="23">
        <v>41264</v>
      </c>
      <c r="J276" s="21"/>
      <c r="K276" s="8" t="s">
        <v>10395</v>
      </c>
      <c r="L276" s="8"/>
      <c r="M276" s="9"/>
      <c r="N276" s="10"/>
      <c r="O276" s="18" t="str">
        <f t="shared" ca="1" si="7"/>
        <v>535天</v>
      </c>
    </row>
    <row r="277" spans="1:15">
      <c r="A277" s="7">
        <v>314</v>
      </c>
      <c r="B277" s="7" t="s">
        <v>7115</v>
      </c>
      <c r="C277" s="7" t="s">
        <v>10393</v>
      </c>
      <c r="D277" s="7"/>
      <c r="E277" s="7"/>
      <c r="F277" s="19">
        <v>41217</v>
      </c>
      <c r="G277" s="8" t="s">
        <v>11347</v>
      </c>
      <c r="H277" s="7"/>
      <c r="I277" s="23">
        <v>41219</v>
      </c>
      <c r="J277" s="21"/>
      <c r="K277" s="8" t="s">
        <v>4242</v>
      </c>
      <c r="L277" s="8"/>
      <c r="M277" s="9"/>
      <c r="N277" s="10"/>
      <c r="O277" s="18" t="str">
        <f t="shared" ca="1" si="7"/>
        <v>582天</v>
      </c>
    </row>
    <row r="278" spans="1:15">
      <c r="A278" s="7">
        <v>315</v>
      </c>
      <c r="B278" s="7" t="s">
        <v>7116</v>
      </c>
      <c r="C278" s="7" t="s">
        <v>10393</v>
      </c>
      <c r="D278" s="7"/>
      <c r="E278" s="7"/>
      <c r="F278" s="19">
        <v>41217</v>
      </c>
      <c r="G278" s="8" t="s">
        <v>11347</v>
      </c>
      <c r="H278" s="7"/>
      <c r="I278" s="23">
        <v>41219</v>
      </c>
      <c r="J278" s="21"/>
      <c r="K278" s="8" t="s">
        <v>4242</v>
      </c>
      <c r="L278" s="8"/>
      <c r="M278" s="9"/>
      <c r="N278" s="10"/>
      <c r="O278" s="18" t="str">
        <f t="shared" ca="1" si="7"/>
        <v>582天</v>
      </c>
    </row>
    <row r="279" spans="1:15">
      <c r="A279" s="7">
        <v>316</v>
      </c>
      <c r="B279" s="7" t="s">
        <v>6490</v>
      </c>
      <c r="C279" s="7" t="s">
        <v>10393</v>
      </c>
      <c r="D279" s="7"/>
      <c r="E279" s="7"/>
      <c r="F279" s="19">
        <v>41218</v>
      </c>
      <c r="G279" s="8" t="s">
        <v>11347</v>
      </c>
      <c r="H279" s="7"/>
      <c r="I279" s="23">
        <v>41219</v>
      </c>
      <c r="J279" s="21"/>
      <c r="K279" s="8" t="s">
        <v>4242</v>
      </c>
      <c r="L279" s="8"/>
      <c r="M279" s="9"/>
      <c r="N279" s="10"/>
      <c r="O279" s="18" t="str">
        <f t="shared" ca="1" si="7"/>
        <v>581天</v>
      </c>
    </row>
    <row r="280" spans="1:15">
      <c r="A280" s="7">
        <v>317</v>
      </c>
      <c r="B280" s="7" t="s">
        <v>0</v>
      </c>
      <c r="C280" s="7" t="s">
        <v>10393</v>
      </c>
      <c r="D280" s="7"/>
      <c r="E280" s="7"/>
      <c r="F280" s="19">
        <v>41218</v>
      </c>
      <c r="G280" s="8" t="s">
        <v>11347</v>
      </c>
      <c r="H280" s="7"/>
      <c r="I280" s="23">
        <v>41219</v>
      </c>
      <c r="J280" s="21"/>
      <c r="K280" s="8" t="s">
        <v>4242</v>
      </c>
      <c r="L280" s="8"/>
      <c r="M280" s="9"/>
      <c r="N280" s="10"/>
      <c r="O280" s="18" t="str">
        <f t="shared" ca="1" si="7"/>
        <v>581天</v>
      </c>
    </row>
    <row r="281" spans="1:15">
      <c r="A281" s="7">
        <v>318</v>
      </c>
      <c r="B281" s="65" t="s">
        <v>6113</v>
      </c>
      <c r="C281" s="7" t="s">
        <v>10393</v>
      </c>
      <c r="D281" s="7"/>
      <c r="E281" s="7"/>
      <c r="F281" s="19">
        <v>41217</v>
      </c>
      <c r="G281" s="8" t="s">
        <v>11347</v>
      </c>
      <c r="H281" s="7"/>
      <c r="I281" s="23">
        <v>41219</v>
      </c>
      <c r="J281" s="21"/>
      <c r="K281" s="8" t="s">
        <v>4242</v>
      </c>
      <c r="L281" s="8"/>
      <c r="M281" s="9"/>
      <c r="N281" s="10"/>
      <c r="O281" s="18" t="str">
        <f t="shared" ca="1" si="7"/>
        <v>582天</v>
      </c>
    </row>
    <row r="282" spans="1:15">
      <c r="A282" s="7">
        <v>319</v>
      </c>
      <c r="B282" s="65" t="s">
        <v>6114</v>
      </c>
      <c r="C282" s="7" t="s">
        <v>10393</v>
      </c>
      <c r="D282" s="7"/>
      <c r="E282" s="7"/>
      <c r="F282" s="19">
        <v>41217</v>
      </c>
      <c r="G282" s="8" t="s">
        <v>11347</v>
      </c>
      <c r="H282" s="7"/>
      <c r="I282" s="23">
        <v>41219</v>
      </c>
      <c r="J282" s="21"/>
      <c r="K282" s="8" t="s">
        <v>4242</v>
      </c>
      <c r="L282" s="8"/>
      <c r="M282" s="9"/>
      <c r="N282" s="10"/>
      <c r="O282" s="18" t="str">
        <f t="shared" ca="1" si="7"/>
        <v>582天</v>
      </c>
    </row>
    <row r="283" spans="1:15">
      <c r="A283" s="7">
        <v>320</v>
      </c>
      <c r="B283" s="65" t="s">
        <v>7714</v>
      </c>
      <c r="C283" s="7" t="s">
        <v>10393</v>
      </c>
      <c r="D283" s="7"/>
      <c r="E283" s="7"/>
      <c r="F283" s="19">
        <v>41223</v>
      </c>
      <c r="G283" s="8" t="s">
        <v>11347</v>
      </c>
      <c r="H283" s="7"/>
      <c r="I283" s="23">
        <v>41264</v>
      </c>
      <c r="J283" s="21"/>
      <c r="K283" s="8" t="s">
        <v>5796</v>
      </c>
      <c r="L283" s="8"/>
      <c r="M283" s="9"/>
      <c r="N283" s="10"/>
      <c r="O283" s="18" t="str">
        <f t="shared" ca="1" si="7"/>
        <v>576天</v>
      </c>
    </row>
    <row r="284" spans="1:15">
      <c r="A284" s="7">
        <v>321</v>
      </c>
      <c r="B284" s="65" t="s">
        <v>8228</v>
      </c>
      <c r="C284" s="7" t="s">
        <v>10393</v>
      </c>
      <c r="D284" s="7"/>
      <c r="E284" s="7"/>
      <c r="F284" s="19">
        <v>41225</v>
      </c>
      <c r="G284" s="8" t="s">
        <v>11347</v>
      </c>
      <c r="H284" s="7"/>
      <c r="I284" s="23">
        <v>41232</v>
      </c>
      <c r="J284" s="21"/>
      <c r="K284" s="8" t="s">
        <v>1067</v>
      </c>
      <c r="L284" s="8"/>
      <c r="M284" s="9"/>
      <c r="N284" s="10"/>
      <c r="O284" s="18" t="str">
        <f t="shared" ca="1" si="7"/>
        <v>574天</v>
      </c>
    </row>
    <row r="285" spans="1:15">
      <c r="A285" s="7">
        <v>322</v>
      </c>
      <c r="B285" s="65" t="s">
        <v>5363</v>
      </c>
      <c r="C285" s="7" t="s">
        <v>10393</v>
      </c>
      <c r="D285" s="7"/>
      <c r="E285" s="7"/>
      <c r="F285" s="19">
        <v>41226</v>
      </c>
      <c r="G285" s="8" t="s">
        <v>11347</v>
      </c>
      <c r="H285" s="7"/>
      <c r="I285" s="23">
        <v>41232</v>
      </c>
      <c r="J285" s="21"/>
      <c r="K285" s="8" t="s">
        <v>1067</v>
      </c>
      <c r="L285" s="8"/>
      <c r="M285" s="9"/>
      <c r="N285" s="10"/>
      <c r="O285" s="18" t="str">
        <f t="shared" ca="1" si="7"/>
        <v>573天</v>
      </c>
    </row>
    <row r="286" spans="1:15">
      <c r="A286" s="7">
        <v>323</v>
      </c>
      <c r="B286" s="65" t="s">
        <v>5364</v>
      </c>
      <c r="C286" s="7" t="s">
        <v>10393</v>
      </c>
      <c r="D286" s="7"/>
      <c r="E286" s="7"/>
      <c r="F286" s="19">
        <v>41227</v>
      </c>
      <c r="G286" s="8" t="s">
        <v>14145</v>
      </c>
      <c r="H286" s="7"/>
      <c r="I286" s="23">
        <v>41266</v>
      </c>
      <c r="J286" s="21"/>
      <c r="K286" s="8" t="s">
        <v>10395</v>
      </c>
      <c r="L286" s="8"/>
      <c r="M286" s="9"/>
      <c r="N286" s="10"/>
      <c r="O286" s="18" t="str">
        <f t="shared" ca="1" si="7"/>
        <v>572天</v>
      </c>
    </row>
    <row r="287" spans="1:15">
      <c r="A287" s="7">
        <v>324</v>
      </c>
      <c r="B287" s="65" t="s">
        <v>5365</v>
      </c>
      <c r="C287" s="7" t="s">
        <v>10393</v>
      </c>
      <c r="D287" s="7"/>
      <c r="E287" s="7"/>
      <c r="F287" s="19">
        <v>41227</v>
      </c>
      <c r="G287" s="8" t="s">
        <v>14145</v>
      </c>
      <c r="H287" s="7"/>
      <c r="I287" s="23">
        <v>41266</v>
      </c>
      <c r="J287" s="21"/>
      <c r="K287" s="8" t="s">
        <v>5796</v>
      </c>
      <c r="L287" s="8"/>
      <c r="M287" s="9"/>
      <c r="N287" s="10"/>
      <c r="O287" s="18" t="str">
        <f t="shared" ca="1" si="7"/>
        <v>572天</v>
      </c>
    </row>
    <row r="288" spans="1:15">
      <c r="A288" s="7">
        <v>325</v>
      </c>
      <c r="B288" s="65" t="s">
        <v>5366</v>
      </c>
      <c r="C288" s="7" t="s">
        <v>10393</v>
      </c>
      <c r="D288" s="7"/>
      <c r="E288" s="7"/>
      <c r="F288" s="19">
        <v>41227</v>
      </c>
      <c r="G288" s="8" t="s">
        <v>14145</v>
      </c>
      <c r="H288" s="7"/>
      <c r="I288" s="23">
        <v>41266</v>
      </c>
      <c r="J288" s="21"/>
      <c r="K288" s="8" t="s">
        <v>5796</v>
      </c>
      <c r="L288" s="8"/>
      <c r="M288" s="9"/>
      <c r="N288" s="10"/>
      <c r="O288" s="18" t="str">
        <f t="shared" ca="1" si="7"/>
        <v>572天</v>
      </c>
    </row>
    <row r="289" spans="1:15">
      <c r="A289" s="7">
        <v>326</v>
      </c>
      <c r="B289" s="65" t="s">
        <v>5367</v>
      </c>
      <c r="C289" s="7" t="s">
        <v>10393</v>
      </c>
      <c r="D289" s="7"/>
      <c r="E289" s="7"/>
      <c r="F289" s="19">
        <v>41225</v>
      </c>
      <c r="G289" s="8" t="s">
        <v>11722</v>
      </c>
      <c r="H289" s="7"/>
      <c r="I289" s="23">
        <v>41266</v>
      </c>
      <c r="J289" s="21"/>
      <c r="K289" s="8" t="s">
        <v>5796</v>
      </c>
      <c r="L289" s="8"/>
      <c r="M289" s="9"/>
      <c r="N289" s="10"/>
      <c r="O289" s="18" t="str">
        <f t="shared" ca="1" si="7"/>
        <v>574天</v>
      </c>
    </row>
    <row r="290" spans="1:15">
      <c r="A290" s="7">
        <v>327</v>
      </c>
      <c r="B290" s="65" t="s">
        <v>5368</v>
      </c>
      <c r="C290" s="7" t="s">
        <v>10393</v>
      </c>
      <c r="D290" s="7"/>
      <c r="E290" s="7"/>
      <c r="F290" s="19">
        <v>41225</v>
      </c>
      <c r="G290" s="8" t="s">
        <v>11347</v>
      </c>
      <c r="H290" s="7"/>
      <c r="I290" s="23">
        <v>41230</v>
      </c>
      <c r="J290" s="21"/>
      <c r="K290" s="8" t="s">
        <v>4242</v>
      </c>
      <c r="L290" s="8"/>
      <c r="M290" s="9"/>
      <c r="N290" s="10"/>
      <c r="O290" s="18" t="str">
        <f t="shared" ca="1" si="7"/>
        <v>574天</v>
      </c>
    </row>
    <row r="291" spans="1:15">
      <c r="A291" s="7">
        <v>328</v>
      </c>
      <c r="B291" s="65" t="s">
        <v>6846</v>
      </c>
      <c r="C291" s="7" t="s">
        <v>10393</v>
      </c>
      <c r="D291" s="7"/>
      <c r="E291" s="7"/>
      <c r="F291" s="19">
        <v>41226</v>
      </c>
      <c r="G291" s="8" t="s">
        <v>11347</v>
      </c>
      <c r="H291" s="7"/>
      <c r="I291" s="23">
        <v>41270</v>
      </c>
      <c r="J291" s="21"/>
      <c r="K291" s="8" t="s">
        <v>10395</v>
      </c>
      <c r="L291" s="8"/>
      <c r="M291" s="9"/>
      <c r="N291" s="10"/>
      <c r="O291" s="18" t="str">
        <f t="shared" ca="1" si="7"/>
        <v>573天</v>
      </c>
    </row>
    <row r="292" spans="1:15">
      <c r="A292" s="7">
        <v>329</v>
      </c>
      <c r="B292" s="65" t="s">
        <v>5369</v>
      </c>
      <c r="C292" s="7" t="s">
        <v>10393</v>
      </c>
      <c r="D292" s="7"/>
      <c r="E292" s="7"/>
      <c r="F292" s="19">
        <v>41226</v>
      </c>
      <c r="G292" s="8" t="s">
        <v>11347</v>
      </c>
      <c r="H292" s="7"/>
      <c r="I292" s="23">
        <v>41230</v>
      </c>
      <c r="J292" s="21"/>
      <c r="K292" s="8" t="s">
        <v>4242</v>
      </c>
      <c r="L292" s="8"/>
      <c r="M292" s="9"/>
      <c r="N292" s="10"/>
      <c r="O292" s="18" t="str">
        <f t="shared" ca="1" si="7"/>
        <v>573天</v>
      </c>
    </row>
    <row r="293" spans="1:15">
      <c r="A293" s="7">
        <v>330</v>
      </c>
      <c r="B293" s="157" t="s">
        <v>5370</v>
      </c>
      <c r="C293" s="7" t="s">
        <v>10393</v>
      </c>
      <c r="D293" s="7"/>
      <c r="E293" s="7"/>
      <c r="F293" s="19">
        <v>41226</v>
      </c>
      <c r="G293" s="8" t="s">
        <v>11347</v>
      </c>
      <c r="H293" s="7"/>
      <c r="I293" s="23">
        <v>41264</v>
      </c>
      <c r="J293" s="21"/>
      <c r="K293" s="8" t="s">
        <v>10395</v>
      </c>
      <c r="L293" s="8"/>
      <c r="M293" s="9"/>
      <c r="N293" s="10"/>
      <c r="O293" s="18" t="str">
        <f t="shared" ca="1" si="7"/>
        <v>573天</v>
      </c>
    </row>
    <row r="294" spans="1:15">
      <c r="A294" s="7">
        <v>331</v>
      </c>
      <c r="B294" s="158" t="s">
        <v>15609</v>
      </c>
      <c r="C294" s="7" t="s">
        <v>10393</v>
      </c>
      <c r="D294" s="7"/>
      <c r="E294" s="7"/>
      <c r="F294" s="19">
        <v>41226</v>
      </c>
      <c r="G294" s="8" t="s">
        <v>11347</v>
      </c>
      <c r="H294" s="7"/>
      <c r="I294" s="23">
        <v>41266</v>
      </c>
      <c r="J294" s="21"/>
      <c r="K294" s="8" t="s">
        <v>10395</v>
      </c>
      <c r="L294" s="8"/>
      <c r="M294" s="9"/>
      <c r="N294" s="10"/>
      <c r="O294" s="18" t="str">
        <f t="shared" ca="1" si="7"/>
        <v>573天</v>
      </c>
    </row>
    <row r="295" spans="1:15">
      <c r="A295" s="7">
        <v>332</v>
      </c>
      <c r="B295" s="157" t="s">
        <v>9386</v>
      </c>
      <c r="C295" s="7" t="s">
        <v>10393</v>
      </c>
      <c r="D295" s="7"/>
      <c r="E295" s="7"/>
      <c r="F295" s="19">
        <v>41223</v>
      </c>
      <c r="G295" s="8" t="s">
        <v>11722</v>
      </c>
      <c r="H295" s="7"/>
      <c r="I295" s="23">
        <v>41266</v>
      </c>
      <c r="J295" s="21"/>
      <c r="K295" s="8" t="s">
        <v>10395</v>
      </c>
      <c r="L295" s="8"/>
      <c r="M295" s="9"/>
      <c r="N295" s="10"/>
      <c r="O295" s="18" t="str">
        <f t="shared" ca="1" si="7"/>
        <v>576天</v>
      </c>
    </row>
    <row r="296" spans="1:15">
      <c r="A296" s="7">
        <v>333</v>
      </c>
      <c r="B296" s="158" t="s">
        <v>6609</v>
      </c>
      <c r="C296" s="7" t="s">
        <v>10393</v>
      </c>
      <c r="D296" s="7"/>
      <c r="E296" s="7"/>
      <c r="F296" s="19">
        <v>41266</v>
      </c>
      <c r="G296" s="8" t="s">
        <v>11347</v>
      </c>
      <c r="H296" s="7"/>
      <c r="I296" s="23">
        <v>41266</v>
      </c>
      <c r="J296" s="21"/>
      <c r="K296" s="8" t="s">
        <v>5796</v>
      </c>
      <c r="L296" s="8"/>
      <c r="M296" s="9"/>
      <c r="N296" s="10"/>
      <c r="O296" s="18" t="str">
        <f t="shared" ca="1" si="7"/>
        <v>533天</v>
      </c>
    </row>
    <row r="297" spans="1:15">
      <c r="A297" s="7">
        <v>334</v>
      </c>
      <c r="B297" s="157" t="s">
        <v>9387</v>
      </c>
      <c r="C297" s="7" t="s">
        <v>10393</v>
      </c>
      <c r="D297" s="7"/>
      <c r="E297" s="7"/>
      <c r="F297" s="19">
        <v>41238</v>
      </c>
      <c r="G297" s="8" t="s">
        <v>11347</v>
      </c>
      <c r="H297" s="7"/>
      <c r="I297" s="23">
        <v>41264</v>
      </c>
      <c r="J297" s="21"/>
      <c r="K297" s="8" t="s">
        <v>5796</v>
      </c>
      <c r="L297" s="8"/>
      <c r="M297" s="9"/>
      <c r="N297" s="10"/>
      <c r="O297" s="18" t="str">
        <f t="shared" ca="1" si="7"/>
        <v>561天</v>
      </c>
    </row>
    <row r="298" spans="1:15">
      <c r="A298" s="7">
        <v>335</v>
      </c>
      <c r="B298" s="76" t="s">
        <v>9388</v>
      </c>
      <c r="C298" s="7" t="s">
        <v>10393</v>
      </c>
      <c r="D298" s="7"/>
      <c r="E298" s="7"/>
      <c r="F298" s="19">
        <v>41238</v>
      </c>
      <c r="G298" s="8" t="s">
        <v>11347</v>
      </c>
      <c r="H298" s="7"/>
      <c r="I298" s="23">
        <v>41264</v>
      </c>
      <c r="J298" s="21"/>
      <c r="K298" s="8" t="s">
        <v>5796</v>
      </c>
      <c r="L298" s="8"/>
      <c r="M298" s="9"/>
      <c r="N298" s="10"/>
      <c r="O298" s="18" t="str">
        <f t="shared" ca="1" si="7"/>
        <v>561天</v>
      </c>
    </row>
    <row r="299" spans="1:15">
      <c r="A299" s="7">
        <v>336</v>
      </c>
      <c r="B299" s="102" t="s">
        <v>14993</v>
      </c>
      <c r="C299" s="7" t="s">
        <v>10393</v>
      </c>
      <c r="D299" s="7"/>
      <c r="E299" s="7"/>
      <c r="F299" s="19">
        <v>41226</v>
      </c>
      <c r="G299" s="8" t="s">
        <v>1842</v>
      </c>
      <c r="H299" s="7"/>
      <c r="I299" s="23"/>
      <c r="J299" s="21"/>
      <c r="K299" s="8"/>
      <c r="L299" s="8"/>
      <c r="M299" s="9"/>
      <c r="N299" s="10"/>
      <c r="O299" s="18" t="str">
        <f t="shared" ca="1" si="7"/>
        <v>573天</v>
      </c>
    </row>
    <row r="300" spans="1:15">
      <c r="A300" s="7">
        <v>337</v>
      </c>
      <c r="B300" s="102" t="s">
        <v>1841</v>
      </c>
      <c r="C300" s="7" t="s">
        <v>10393</v>
      </c>
      <c r="D300" s="7"/>
      <c r="E300" s="7"/>
      <c r="F300" s="19">
        <v>41226</v>
      </c>
      <c r="G300" s="8"/>
      <c r="H300" s="7"/>
      <c r="I300" s="23"/>
      <c r="J300" s="21"/>
      <c r="K300" s="8"/>
      <c r="L300" s="8"/>
      <c r="M300" s="9"/>
      <c r="N300" s="10"/>
      <c r="O300" s="18" t="str">
        <f t="shared" ca="1" si="7"/>
        <v>573天</v>
      </c>
    </row>
    <row r="301" spans="1:15">
      <c r="A301" s="7">
        <v>338</v>
      </c>
      <c r="B301" s="33" t="s">
        <v>11704</v>
      </c>
      <c r="C301" s="7" t="s">
        <v>10393</v>
      </c>
      <c r="D301" s="7"/>
      <c r="E301" s="7"/>
      <c r="F301" s="19">
        <v>41227</v>
      </c>
      <c r="G301" s="8" t="s">
        <v>1842</v>
      </c>
      <c r="H301" s="7"/>
      <c r="I301" s="23"/>
      <c r="J301" s="21"/>
      <c r="K301" s="8"/>
      <c r="L301" s="8"/>
      <c r="M301" s="9"/>
      <c r="N301" s="10"/>
      <c r="O301" s="18" t="str">
        <f t="shared" ca="1" si="7"/>
        <v>572天</v>
      </c>
    </row>
    <row r="302" spans="1:15">
      <c r="A302" s="7">
        <v>339</v>
      </c>
      <c r="B302" s="102" t="s">
        <v>4043</v>
      </c>
      <c r="C302" s="7" t="s">
        <v>10393</v>
      </c>
      <c r="D302" s="7"/>
      <c r="E302" s="7"/>
      <c r="F302" s="19">
        <v>41237</v>
      </c>
      <c r="G302" s="8" t="s">
        <v>11347</v>
      </c>
      <c r="H302" s="7"/>
      <c r="I302" s="23">
        <v>41264</v>
      </c>
      <c r="J302" s="21"/>
      <c r="K302" s="8" t="s">
        <v>5796</v>
      </c>
      <c r="L302" s="8"/>
      <c r="M302" s="9"/>
      <c r="N302" s="10"/>
      <c r="O302" s="18" t="str">
        <f t="shared" ca="1" si="7"/>
        <v>562天</v>
      </c>
    </row>
    <row r="303" spans="1:15">
      <c r="A303" s="7">
        <v>340</v>
      </c>
      <c r="B303" s="102" t="s">
        <v>7374</v>
      </c>
      <c r="C303" s="7" t="s">
        <v>10393</v>
      </c>
      <c r="D303" s="7"/>
      <c r="E303" s="7"/>
      <c r="F303" s="19">
        <v>41237</v>
      </c>
      <c r="G303" s="8" t="s">
        <v>11347</v>
      </c>
      <c r="H303" s="7"/>
      <c r="I303" s="23">
        <v>41264</v>
      </c>
      <c r="J303" s="21"/>
      <c r="K303" s="8" t="s">
        <v>5796</v>
      </c>
      <c r="L303" s="8"/>
      <c r="M303" s="9"/>
      <c r="N303" s="10"/>
      <c r="O303" s="18" t="str">
        <f t="shared" ca="1" si="7"/>
        <v>562天</v>
      </c>
    </row>
    <row r="304" spans="1:15">
      <c r="A304" s="7">
        <v>341</v>
      </c>
      <c r="B304" s="102" t="s">
        <v>7375</v>
      </c>
      <c r="C304" s="7" t="s">
        <v>10393</v>
      </c>
      <c r="D304" s="48"/>
      <c r="E304" s="48"/>
      <c r="F304" s="19">
        <v>41238</v>
      </c>
      <c r="G304" s="8" t="s">
        <v>11347</v>
      </c>
      <c r="H304" s="7"/>
      <c r="I304" s="23">
        <v>41264</v>
      </c>
      <c r="J304" s="21"/>
      <c r="K304" s="8" t="s">
        <v>10395</v>
      </c>
      <c r="L304" s="8"/>
      <c r="M304" s="9"/>
      <c r="N304" s="10"/>
      <c r="O304" s="18" t="str">
        <f t="shared" ca="1" si="7"/>
        <v>561天</v>
      </c>
    </row>
    <row r="305" spans="1:15">
      <c r="A305" s="7">
        <v>342</v>
      </c>
      <c r="B305" s="102" t="s">
        <v>7376</v>
      </c>
      <c r="C305" s="7" t="s">
        <v>10393</v>
      </c>
      <c r="D305" s="48"/>
      <c r="E305" s="48"/>
      <c r="F305" s="19">
        <v>41237</v>
      </c>
      <c r="G305" s="8" t="s">
        <v>11347</v>
      </c>
      <c r="H305" s="7"/>
      <c r="I305" s="23">
        <v>41264</v>
      </c>
      <c r="J305" s="21"/>
      <c r="K305" s="8" t="s">
        <v>10395</v>
      </c>
      <c r="L305" s="8"/>
      <c r="M305" s="9"/>
      <c r="N305" s="10"/>
      <c r="O305" s="18" t="str">
        <f t="shared" ca="1" si="7"/>
        <v>562天</v>
      </c>
    </row>
    <row r="306" spans="1:15">
      <c r="A306" s="7">
        <v>343</v>
      </c>
      <c r="B306" s="102" t="s">
        <v>7377</v>
      </c>
      <c r="C306" s="7" t="s">
        <v>10393</v>
      </c>
      <c r="D306" s="7"/>
      <c r="E306" s="7"/>
      <c r="F306" s="19">
        <v>41238</v>
      </c>
      <c r="G306" s="8" t="s">
        <v>11347</v>
      </c>
      <c r="H306" s="7"/>
      <c r="I306" s="23">
        <v>41264</v>
      </c>
      <c r="J306" s="21"/>
      <c r="K306" s="8" t="s">
        <v>5796</v>
      </c>
      <c r="L306" s="8"/>
      <c r="M306" s="9"/>
      <c r="N306" s="10"/>
      <c r="O306" s="18" t="str">
        <f t="shared" ca="1" si="7"/>
        <v>561天</v>
      </c>
    </row>
    <row r="307" spans="1:15">
      <c r="A307" s="7">
        <v>344</v>
      </c>
      <c r="B307" s="102" t="s">
        <v>6845</v>
      </c>
      <c r="C307" s="7" t="s">
        <v>10393</v>
      </c>
      <c r="D307" s="7"/>
      <c r="E307" s="7"/>
      <c r="F307" s="19">
        <v>41250</v>
      </c>
      <c r="G307" s="8" t="s">
        <v>11347</v>
      </c>
      <c r="H307" s="7"/>
      <c r="I307" s="23">
        <v>41270</v>
      </c>
      <c r="J307" s="21"/>
      <c r="K307" s="8" t="s">
        <v>5796</v>
      </c>
      <c r="L307" s="8"/>
      <c r="M307" s="9"/>
      <c r="N307" s="10"/>
      <c r="O307" s="18" t="str">
        <f t="shared" ca="1" si="7"/>
        <v>549天</v>
      </c>
    </row>
    <row r="308" spans="1:15">
      <c r="A308" s="7">
        <v>345</v>
      </c>
      <c r="B308" s="102" t="s">
        <v>7378</v>
      </c>
      <c r="C308" s="7" t="s">
        <v>10393</v>
      </c>
      <c r="D308" s="7"/>
      <c r="E308" s="7"/>
      <c r="F308" s="19">
        <v>41250</v>
      </c>
      <c r="G308" s="8" t="s">
        <v>11347</v>
      </c>
      <c r="H308" s="7"/>
      <c r="I308" s="23">
        <v>41264</v>
      </c>
      <c r="J308" s="21"/>
      <c r="K308" s="8" t="s">
        <v>5796</v>
      </c>
      <c r="L308" s="8"/>
      <c r="M308" s="9"/>
      <c r="N308" s="10"/>
      <c r="O308" s="18" t="str">
        <f t="shared" ca="1" si="7"/>
        <v>549天</v>
      </c>
    </row>
    <row r="309" spans="1:15">
      <c r="A309" s="7">
        <v>346</v>
      </c>
      <c r="B309" s="102" t="s">
        <v>6606</v>
      </c>
      <c r="C309" s="7" t="s">
        <v>10393</v>
      </c>
      <c r="D309" s="7"/>
      <c r="E309" s="7"/>
      <c r="F309" s="19">
        <v>41239</v>
      </c>
      <c r="G309" s="8" t="s">
        <v>11347</v>
      </c>
      <c r="H309" s="7"/>
      <c r="I309" s="23">
        <v>41264</v>
      </c>
      <c r="J309" s="21"/>
      <c r="K309" s="8" t="s">
        <v>5796</v>
      </c>
      <c r="L309" s="8"/>
      <c r="M309" s="9"/>
      <c r="N309" s="10"/>
      <c r="O309" s="18" t="str">
        <f t="shared" ca="1" si="7"/>
        <v>560天</v>
      </c>
    </row>
    <row r="310" spans="1:15">
      <c r="A310" s="7">
        <v>347</v>
      </c>
      <c r="B310" s="102" t="s">
        <v>6888</v>
      </c>
      <c r="C310" s="7" t="s">
        <v>10393</v>
      </c>
      <c r="D310" s="7"/>
      <c r="E310" s="7"/>
      <c r="F310" s="19">
        <v>41261</v>
      </c>
      <c r="G310" s="8" t="s">
        <v>2627</v>
      </c>
      <c r="H310" s="7"/>
      <c r="I310" s="23">
        <v>41280</v>
      </c>
      <c r="J310" s="21"/>
      <c r="K310" s="8" t="s">
        <v>4794</v>
      </c>
      <c r="L310" s="8"/>
      <c r="M310" s="9"/>
      <c r="N310" s="10"/>
      <c r="O310" s="18" t="str">
        <f t="shared" ca="1" si="7"/>
        <v>538天</v>
      </c>
    </row>
    <row r="311" spans="1:15">
      <c r="A311" s="7">
        <v>348</v>
      </c>
      <c r="B311" s="102" t="s">
        <v>6889</v>
      </c>
      <c r="C311" s="7" t="s">
        <v>10393</v>
      </c>
      <c r="D311" s="7"/>
      <c r="E311" s="7"/>
      <c r="F311" s="19">
        <v>41256</v>
      </c>
      <c r="G311" s="8" t="s">
        <v>2627</v>
      </c>
      <c r="H311" s="7"/>
      <c r="I311" s="23">
        <v>41283</v>
      </c>
      <c r="J311" s="21"/>
      <c r="K311" s="8" t="s">
        <v>13302</v>
      </c>
      <c r="L311" s="8"/>
      <c r="M311" s="9"/>
      <c r="N311" s="10"/>
      <c r="O311" s="18" t="str">
        <f t="shared" ca="1" si="7"/>
        <v>543天</v>
      </c>
    </row>
    <row r="312" spans="1:15">
      <c r="A312" s="7">
        <v>349</v>
      </c>
      <c r="B312" s="102" t="s">
        <v>6890</v>
      </c>
      <c r="C312" s="7" t="s">
        <v>10393</v>
      </c>
      <c r="D312" s="7"/>
      <c r="E312" s="7"/>
      <c r="F312" s="19">
        <v>41258</v>
      </c>
      <c r="G312" s="8" t="s">
        <v>2627</v>
      </c>
      <c r="H312" s="7"/>
      <c r="I312" s="23">
        <v>41277</v>
      </c>
      <c r="J312" s="21"/>
      <c r="K312" s="8" t="s">
        <v>4794</v>
      </c>
      <c r="L312" s="8"/>
      <c r="M312" s="9"/>
      <c r="N312" s="10"/>
      <c r="O312" s="18" t="str">
        <f t="shared" ca="1" si="7"/>
        <v>541天</v>
      </c>
    </row>
    <row r="313" spans="1:15">
      <c r="A313" s="7">
        <v>350</v>
      </c>
      <c r="B313" s="102" t="s">
        <v>6862</v>
      </c>
      <c r="C313" s="7" t="s">
        <v>10393</v>
      </c>
      <c r="D313" s="7"/>
      <c r="E313" s="7"/>
      <c r="F313" s="19">
        <v>41256</v>
      </c>
      <c r="G313" s="8" t="s">
        <v>2627</v>
      </c>
      <c r="H313" s="7"/>
      <c r="I313" s="23">
        <v>41283</v>
      </c>
      <c r="J313" s="21"/>
      <c r="K313" s="8" t="s">
        <v>13302</v>
      </c>
      <c r="L313" s="8"/>
      <c r="M313" s="9"/>
      <c r="N313" s="10"/>
      <c r="O313" s="18" t="str">
        <f t="shared" ca="1" si="7"/>
        <v>543天</v>
      </c>
    </row>
    <row r="314" spans="1:15">
      <c r="A314" s="7">
        <v>351</v>
      </c>
      <c r="B314" s="102" t="s">
        <v>6863</v>
      </c>
      <c r="C314" s="7" t="s">
        <v>10393</v>
      </c>
      <c r="D314" s="7"/>
      <c r="E314" s="7"/>
      <c r="F314" s="19">
        <v>41258</v>
      </c>
      <c r="G314" s="8" t="s">
        <v>2627</v>
      </c>
      <c r="H314" s="7"/>
      <c r="I314" s="23">
        <v>41264</v>
      </c>
      <c r="J314" s="21"/>
      <c r="K314" s="8" t="s">
        <v>4794</v>
      </c>
      <c r="L314" s="8"/>
      <c r="M314" s="9"/>
      <c r="N314" s="10"/>
      <c r="O314" s="18" t="str">
        <f t="shared" ref="O314:O377" ca="1" si="8">IF(ISNONTEXT(J314),DATEDIF(F314,TODAY(),"d")&amp;"天","出场")</f>
        <v>541天</v>
      </c>
    </row>
    <row r="315" spans="1:15">
      <c r="A315" s="7">
        <v>352</v>
      </c>
      <c r="B315" s="102" t="s">
        <v>8983</v>
      </c>
      <c r="C315" s="7" t="s">
        <v>10393</v>
      </c>
      <c r="D315" s="7"/>
      <c r="E315" s="7"/>
      <c r="F315" s="19">
        <v>41282</v>
      </c>
      <c r="G315" s="8" t="s">
        <v>2627</v>
      </c>
      <c r="H315" s="7"/>
      <c r="I315" s="23">
        <v>41285</v>
      </c>
      <c r="J315" s="21"/>
      <c r="K315" s="8" t="s">
        <v>13302</v>
      </c>
      <c r="L315" s="8"/>
      <c r="M315" s="9"/>
      <c r="N315" s="10"/>
      <c r="O315" s="18" t="str">
        <f t="shared" ca="1" si="8"/>
        <v>517天</v>
      </c>
    </row>
    <row r="316" spans="1:15">
      <c r="A316" s="7">
        <v>353</v>
      </c>
      <c r="B316" s="102" t="s">
        <v>6864</v>
      </c>
      <c r="C316" s="7" t="s">
        <v>10393</v>
      </c>
      <c r="D316" s="7"/>
      <c r="E316" s="7"/>
      <c r="F316" s="19">
        <v>41256</v>
      </c>
      <c r="G316" s="8" t="s">
        <v>2627</v>
      </c>
      <c r="H316" s="7"/>
      <c r="I316" s="23">
        <v>41285</v>
      </c>
      <c r="J316" s="21"/>
      <c r="K316" s="8" t="s">
        <v>13302</v>
      </c>
      <c r="L316" s="8"/>
      <c r="M316" s="9"/>
      <c r="N316" s="10"/>
      <c r="O316" s="18" t="str">
        <f t="shared" ca="1" si="8"/>
        <v>543天</v>
      </c>
    </row>
    <row r="317" spans="1:15">
      <c r="A317" s="7">
        <v>354</v>
      </c>
      <c r="B317" s="102" t="s">
        <v>6865</v>
      </c>
      <c r="C317" s="7" t="s">
        <v>10393</v>
      </c>
      <c r="D317" s="7"/>
      <c r="E317" s="7"/>
      <c r="F317" s="19">
        <v>41259</v>
      </c>
      <c r="G317" s="8" t="s">
        <v>2627</v>
      </c>
      <c r="H317" s="7"/>
      <c r="I317" s="23">
        <v>41279</v>
      </c>
      <c r="J317" s="21"/>
      <c r="K317" s="8" t="s">
        <v>4794</v>
      </c>
      <c r="L317" s="8"/>
      <c r="M317" s="9"/>
      <c r="N317" s="10"/>
      <c r="O317" s="18" t="str">
        <f t="shared" ca="1" si="8"/>
        <v>540天</v>
      </c>
    </row>
    <row r="318" spans="1:15">
      <c r="A318" s="7">
        <v>355</v>
      </c>
      <c r="B318" s="102" t="s">
        <v>6866</v>
      </c>
      <c r="C318" s="7" t="s">
        <v>10393</v>
      </c>
      <c r="D318" s="7"/>
      <c r="E318" s="7"/>
      <c r="F318" s="19">
        <v>41259</v>
      </c>
      <c r="G318" s="8" t="s">
        <v>2627</v>
      </c>
      <c r="H318" s="7"/>
      <c r="I318" s="23">
        <v>41264</v>
      </c>
      <c r="J318" s="21"/>
      <c r="K318" s="8" t="s">
        <v>13302</v>
      </c>
      <c r="L318" s="8"/>
      <c r="M318" s="9"/>
      <c r="N318" s="10"/>
      <c r="O318" s="18" t="str">
        <f t="shared" ca="1" si="8"/>
        <v>540天</v>
      </c>
    </row>
    <row r="319" spans="1:15">
      <c r="A319" s="7">
        <v>356</v>
      </c>
      <c r="B319" s="102" t="s">
        <v>1641</v>
      </c>
      <c r="C319" s="7" t="s">
        <v>10393</v>
      </c>
      <c r="D319" s="7"/>
      <c r="E319" s="7"/>
      <c r="F319" s="19">
        <v>41259</v>
      </c>
      <c r="G319" s="8" t="s">
        <v>2627</v>
      </c>
      <c r="H319" s="7"/>
      <c r="I319" s="23">
        <v>41276</v>
      </c>
      <c r="J319" s="21"/>
      <c r="K319" s="8" t="s">
        <v>4794</v>
      </c>
      <c r="L319" s="8"/>
      <c r="M319" s="9"/>
      <c r="N319" s="10"/>
      <c r="O319" s="18" t="str">
        <f t="shared" ca="1" si="8"/>
        <v>540天</v>
      </c>
    </row>
    <row r="320" spans="1:15">
      <c r="A320" s="7">
        <v>357</v>
      </c>
      <c r="B320" s="102" t="s">
        <v>7807</v>
      </c>
      <c r="C320" s="7" t="s">
        <v>10393</v>
      </c>
      <c r="D320" s="7"/>
      <c r="E320" s="7"/>
      <c r="F320" s="19">
        <v>41261</v>
      </c>
      <c r="G320" s="8" t="s">
        <v>2627</v>
      </c>
      <c r="H320" s="7"/>
      <c r="I320" s="23">
        <v>41285</v>
      </c>
      <c r="J320" s="21"/>
      <c r="K320" s="8" t="s">
        <v>4794</v>
      </c>
      <c r="L320" s="8"/>
      <c r="M320" s="9"/>
      <c r="N320" s="10"/>
      <c r="O320" s="18" t="str">
        <f t="shared" ca="1" si="8"/>
        <v>538天</v>
      </c>
    </row>
    <row r="321" spans="1:15">
      <c r="A321" s="7">
        <v>358</v>
      </c>
      <c r="B321" s="102" t="s">
        <v>1642</v>
      </c>
      <c r="C321" s="7" t="s">
        <v>10393</v>
      </c>
      <c r="D321" s="7"/>
      <c r="E321" s="7"/>
      <c r="F321" s="19">
        <v>41256</v>
      </c>
      <c r="G321" s="8" t="s">
        <v>2627</v>
      </c>
      <c r="H321" s="7"/>
      <c r="I321" s="23">
        <v>41277</v>
      </c>
      <c r="J321" s="21"/>
      <c r="K321" s="8" t="s">
        <v>4794</v>
      </c>
      <c r="L321" s="8"/>
      <c r="M321" s="9"/>
      <c r="N321" s="10"/>
      <c r="O321" s="18" t="str">
        <f t="shared" ca="1" si="8"/>
        <v>543天</v>
      </c>
    </row>
    <row r="322" spans="1:15">
      <c r="A322" s="7">
        <v>359</v>
      </c>
      <c r="B322" s="102" t="s">
        <v>1643</v>
      </c>
      <c r="C322" s="7" t="s">
        <v>10393</v>
      </c>
      <c r="D322" s="7"/>
      <c r="E322" s="7"/>
      <c r="F322" s="19">
        <v>41259</v>
      </c>
      <c r="G322" s="8" t="s">
        <v>2627</v>
      </c>
      <c r="H322" s="7"/>
      <c r="I322" s="23">
        <v>41272</v>
      </c>
      <c r="J322" s="21"/>
      <c r="K322" s="8" t="s">
        <v>13302</v>
      </c>
      <c r="L322" s="8"/>
      <c r="M322" s="9"/>
      <c r="N322" s="10"/>
      <c r="O322" s="18" t="str">
        <f t="shared" ca="1" si="8"/>
        <v>540天</v>
      </c>
    </row>
    <row r="323" spans="1:15">
      <c r="A323" s="7">
        <v>360</v>
      </c>
      <c r="B323" s="102" t="s">
        <v>8590</v>
      </c>
      <c r="C323" s="7" t="s">
        <v>10393</v>
      </c>
      <c r="D323" s="7"/>
      <c r="E323" s="7"/>
      <c r="F323" s="19">
        <v>41279</v>
      </c>
      <c r="G323" s="8" t="s">
        <v>2627</v>
      </c>
      <c r="H323" s="7"/>
      <c r="I323" s="23">
        <v>41279</v>
      </c>
      <c r="J323" s="21"/>
      <c r="K323" s="8" t="s">
        <v>4794</v>
      </c>
      <c r="L323" s="8"/>
      <c r="M323" s="9"/>
      <c r="N323" s="10"/>
      <c r="O323" s="18" t="str">
        <f t="shared" ca="1" si="8"/>
        <v>520天</v>
      </c>
    </row>
    <row r="324" spans="1:15">
      <c r="A324" s="7">
        <v>361</v>
      </c>
      <c r="B324" s="102" t="s">
        <v>8591</v>
      </c>
      <c r="C324" s="7" t="s">
        <v>10393</v>
      </c>
      <c r="D324" s="7"/>
      <c r="E324" s="7"/>
      <c r="F324" s="19">
        <v>41256</v>
      </c>
      <c r="G324" s="8" t="s">
        <v>2627</v>
      </c>
      <c r="H324" s="7"/>
      <c r="I324" s="23">
        <v>41283</v>
      </c>
      <c r="J324" s="21"/>
      <c r="K324" s="8" t="s">
        <v>13302</v>
      </c>
      <c r="L324" s="8"/>
      <c r="M324" s="9"/>
      <c r="N324" s="10"/>
      <c r="O324" s="18" t="str">
        <f t="shared" ca="1" si="8"/>
        <v>543天</v>
      </c>
    </row>
    <row r="325" spans="1:15">
      <c r="A325" s="7">
        <v>362</v>
      </c>
      <c r="B325" s="102" t="s">
        <v>8592</v>
      </c>
      <c r="C325" s="7" t="s">
        <v>10393</v>
      </c>
      <c r="D325" s="7"/>
      <c r="E325" s="7"/>
      <c r="F325" s="19">
        <v>41261</v>
      </c>
      <c r="G325" s="8" t="s">
        <v>2627</v>
      </c>
      <c r="H325" s="7"/>
      <c r="I325" s="23">
        <v>41283</v>
      </c>
      <c r="J325" s="21"/>
      <c r="K325" s="8" t="s">
        <v>13302</v>
      </c>
      <c r="L325" s="8"/>
      <c r="M325" s="9"/>
      <c r="N325" s="10"/>
      <c r="O325" s="18" t="str">
        <f t="shared" ca="1" si="8"/>
        <v>538天</v>
      </c>
    </row>
    <row r="326" spans="1:15">
      <c r="A326" s="7">
        <v>363</v>
      </c>
      <c r="B326" s="102" t="s">
        <v>8593</v>
      </c>
      <c r="C326" s="7" t="s">
        <v>10393</v>
      </c>
      <c r="D326" s="7"/>
      <c r="E326" s="7"/>
      <c r="F326" s="19">
        <v>41259</v>
      </c>
      <c r="G326" s="8" t="s">
        <v>2627</v>
      </c>
      <c r="H326" s="7"/>
      <c r="I326" s="23">
        <v>41288</v>
      </c>
      <c r="J326" s="21"/>
      <c r="K326" s="8" t="s">
        <v>7924</v>
      </c>
      <c r="L326" s="8"/>
      <c r="M326" s="9"/>
      <c r="N326" s="10"/>
      <c r="O326" s="18" t="str">
        <f t="shared" ca="1" si="8"/>
        <v>540天</v>
      </c>
    </row>
    <row r="327" spans="1:15">
      <c r="A327" s="7">
        <v>364</v>
      </c>
      <c r="B327" s="102" t="s">
        <v>8594</v>
      </c>
      <c r="C327" s="7" t="s">
        <v>10393</v>
      </c>
      <c r="D327" s="7"/>
      <c r="E327" s="7"/>
      <c r="F327" s="19">
        <v>41259</v>
      </c>
      <c r="G327" s="8" t="s">
        <v>2627</v>
      </c>
      <c r="H327" s="7"/>
      <c r="I327" s="23">
        <v>41276</v>
      </c>
      <c r="J327" s="21"/>
      <c r="K327" s="8" t="s">
        <v>4794</v>
      </c>
      <c r="L327" s="8"/>
      <c r="M327" s="9"/>
      <c r="N327" s="10"/>
      <c r="O327" s="18" t="str">
        <f t="shared" ca="1" si="8"/>
        <v>540天</v>
      </c>
    </row>
    <row r="328" spans="1:15">
      <c r="A328" s="7">
        <v>365</v>
      </c>
      <c r="B328" s="102" t="s">
        <v>8595</v>
      </c>
      <c r="C328" s="7" t="s">
        <v>10393</v>
      </c>
      <c r="D328" s="7"/>
      <c r="E328" s="7"/>
      <c r="F328" s="19">
        <v>41259</v>
      </c>
      <c r="G328" s="8" t="s">
        <v>2627</v>
      </c>
      <c r="H328" s="7"/>
      <c r="I328" s="23">
        <v>41288</v>
      </c>
      <c r="J328" s="21"/>
      <c r="K328" s="8" t="s">
        <v>7924</v>
      </c>
      <c r="L328" s="8"/>
      <c r="M328" s="9"/>
      <c r="N328" s="10"/>
      <c r="O328" s="18" t="str">
        <f t="shared" ca="1" si="8"/>
        <v>540天</v>
      </c>
    </row>
    <row r="329" spans="1:15">
      <c r="A329" s="7">
        <v>366</v>
      </c>
      <c r="B329" s="102" t="s">
        <v>11275</v>
      </c>
      <c r="C329" s="7" t="s">
        <v>10393</v>
      </c>
      <c r="D329" s="7"/>
      <c r="E329" s="7"/>
      <c r="F329" s="19">
        <v>41256</v>
      </c>
      <c r="G329" s="8" t="s">
        <v>2627</v>
      </c>
      <c r="H329" s="7"/>
      <c r="I329" s="23">
        <v>41270</v>
      </c>
      <c r="J329" s="21"/>
      <c r="K329" s="8" t="s">
        <v>4794</v>
      </c>
      <c r="L329" s="8"/>
      <c r="M329" s="9"/>
      <c r="N329" s="10"/>
      <c r="O329" s="18" t="str">
        <f t="shared" ca="1" si="8"/>
        <v>543天</v>
      </c>
    </row>
    <row r="330" spans="1:15">
      <c r="A330" s="7">
        <v>367</v>
      </c>
      <c r="B330" s="102" t="s">
        <v>11276</v>
      </c>
      <c r="C330" s="7" t="s">
        <v>10393</v>
      </c>
      <c r="D330" s="7"/>
      <c r="E330" s="7"/>
      <c r="F330" s="19">
        <v>41253</v>
      </c>
      <c r="G330" s="8" t="s">
        <v>2627</v>
      </c>
      <c r="H330" s="7"/>
      <c r="I330" s="23">
        <v>41274</v>
      </c>
      <c r="J330" s="21"/>
      <c r="K330" s="8" t="s">
        <v>4794</v>
      </c>
      <c r="L330" s="8"/>
      <c r="M330" s="9"/>
      <c r="N330" s="10"/>
      <c r="O330" s="18" t="str">
        <f t="shared" ca="1" si="8"/>
        <v>546天</v>
      </c>
    </row>
    <row r="331" spans="1:15">
      <c r="A331" s="7">
        <v>368</v>
      </c>
      <c r="B331" s="102" t="s">
        <v>1430</v>
      </c>
      <c r="C331" s="7" t="s">
        <v>10393</v>
      </c>
      <c r="D331" s="7"/>
      <c r="E331" s="7"/>
      <c r="F331" s="19">
        <v>41253</v>
      </c>
      <c r="G331" s="8" t="s">
        <v>2627</v>
      </c>
      <c r="H331" s="7"/>
      <c r="I331" s="23">
        <v>41270</v>
      </c>
      <c r="J331" s="21"/>
      <c r="K331" s="8" t="s">
        <v>4794</v>
      </c>
      <c r="L331" s="8"/>
      <c r="M331" s="9"/>
      <c r="N331" s="10"/>
      <c r="O331" s="18" t="str">
        <f t="shared" ca="1" si="8"/>
        <v>546天</v>
      </c>
    </row>
    <row r="332" spans="1:15">
      <c r="A332" s="7">
        <v>369</v>
      </c>
      <c r="B332" s="102" t="s">
        <v>14710</v>
      </c>
      <c r="C332" s="7" t="s">
        <v>10393</v>
      </c>
      <c r="D332" s="7"/>
      <c r="E332" s="7"/>
      <c r="F332" s="19">
        <v>41255</v>
      </c>
      <c r="G332" s="8" t="s">
        <v>2627</v>
      </c>
      <c r="H332" s="7"/>
      <c r="I332" s="23">
        <v>41272</v>
      </c>
      <c r="J332" s="21"/>
      <c r="K332" s="8" t="s">
        <v>13302</v>
      </c>
      <c r="L332" s="8"/>
      <c r="M332" s="9"/>
      <c r="N332" s="10"/>
      <c r="O332" s="18" t="str">
        <f t="shared" ca="1" si="8"/>
        <v>544天</v>
      </c>
    </row>
    <row r="333" spans="1:15">
      <c r="A333" s="7">
        <v>370</v>
      </c>
      <c r="B333" s="102" t="s">
        <v>14711</v>
      </c>
      <c r="C333" s="7" t="s">
        <v>10393</v>
      </c>
      <c r="D333" s="7"/>
      <c r="E333" s="7"/>
      <c r="F333" s="19">
        <v>41254</v>
      </c>
      <c r="G333" s="8" t="s">
        <v>2627</v>
      </c>
      <c r="H333" s="7"/>
      <c r="I333" s="23">
        <v>41285</v>
      </c>
      <c r="J333" s="21"/>
      <c r="K333" s="8" t="s">
        <v>13302</v>
      </c>
      <c r="L333" s="8"/>
      <c r="M333" s="9"/>
      <c r="N333" s="10"/>
      <c r="O333" s="18" t="str">
        <f t="shared" ca="1" si="8"/>
        <v>545天</v>
      </c>
    </row>
    <row r="334" spans="1:15">
      <c r="A334" s="7">
        <v>371</v>
      </c>
      <c r="B334" s="102" t="s">
        <v>14462</v>
      </c>
      <c r="C334" s="7" t="s">
        <v>10393</v>
      </c>
      <c r="D334" s="7"/>
      <c r="E334" s="7"/>
      <c r="F334" s="19">
        <v>41253</v>
      </c>
      <c r="G334" s="8" t="s">
        <v>2627</v>
      </c>
      <c r="H334" s="7"/>
      <c r="I334" s="23">
        <v>41280</v>
      </c>
      <c r="J334" s="21"/>
      <c r="K334" s="8" t="s">
        <v>4794</v>
      </c>
      <c r="L334" s="8"/>
      <c r="M334" s="9"/>
      <c r="N334" s="10"/>
      <c r="O334" s="18" t="str">
        <f t="shared" ca="1" si="8"/>
        <v>546天</v>
      </c>
    </row>
    <row r="335" spans="1:15">
      <c r="A335" s="7">
        <v>372</v>
      </c>
      <c r="B335" s="102" t="s">
        <v>8985</v>
      </c>
      <c r="C335" s="7" t="s">
        <v>10393</v>
      </c>
      <c r="D335" s="7"/>
      <c r="E335" s="7"/>
      <c r="F335" s="19">
        <v>41279</v>
      </c>
      <c r="G335" s="8" t="s">
        <v>2627</v>
      </c>
      <c r="H335" s="7"/>
      <c r="I335" s="23">
        <v>41279</v>
      </c>
      <c r="J335" s="21"/>
      <c r="K335" s="8" t="s">
        <v>4794</v>
      </c>
      <c r="L335" s="8"/>
      <c r="M335" s="9"/>
      <c r="N335" s="10"/>
      <c r="O335" s="18" t="str">
        <f t="shared" ca="1" si="8"/>
        <v>520天</v>
      </c>
    </row>
    <row r="336" spans="1:15">
      <c r="A336" s="7">
        <v>373</v>
      </c>
      <c r="B336" s="102" t="s">
        <v>17086</v>
      </c>
      <c r="C336" s="7" t="s">
        <v>10393</v>
      </c>
      <c r="D336" s="7"/>
      <c r="E336" s="7"/>
      <c r="F336" s="19">
        <v>41253</v>
      </c>
      <c r="G336" s="8" t="s">
        <v>2627</v>
      </c>
      <c r="H336" s="7"/>
      <c r="I336" s="23">
        <v>41264</v>
      </c>
      <c r="J336" s="21"/>
      <c r="K336" s="8" t="s">
        <v>13302</v>
      </c>
      <c r="L336" s="8"/>
      <c r="M336" s="9"/>
      <c r="N336" s="10"/>
      <c r="O336" s="18" t="str">
        <f t="shared" ca="1" si="8"/>
        <v>546天</v>
      </c>
    </row>
    <row r="337" spans="1:15">
      <c r="A337" s="7">
        <v>374</v>
      </c>
      <c r="B337" s="102" t="s">
        <v>17087</v>
      </c>
      <c r="C337" s="7" t="s">
        <v>10393</v>
      </c>
      <c r="D337" s="7"/>
      <c r="E337" s="7"/>
      <c r="F337" s="19">
        <v>41254</v>
      </c>
      <c r="G337" s="8" t="s">
        <v>2627</v>
      </c>
      <c r="H337" s="7"/>
      <c r="I337" s="23">
        <v>41264</v>
      </c>
      <c r="J337" s="21"/>
      <c r="K337" s="8" t="s">
        <v>13302</v>
      </c>
      <c r="L337" s="8"/>
      <c r="M337" s="9"/>
      <c r="N337" s="10"/>
      <c r="O337" s="18" t="str">
        <f t="shared" ca="1" si="8"/>
        <v>545天</v>
      </c>
    </row>
    <row r="338" spans="1:15">
      <c r="A338" s="7">
        <v>375</v>
      </c>
      <c r="B338" s="102" t="s">
        <v>2739</v>
      </c>
      <c r="C338" s="7" t="s">
        <v>10393</v>
      </c>
      <c r="D338" s="7"/>
      <c r="E338" s="7"/>
      <c r="F338" s="19">
        <v>41254</v>
      </c>
      <c r="G338" s="8" t="s">
        <v>2627</v>
      </c>
      <c r="H338" s="7"/>
      <c r="I338" s="23">
        <v>41274</v>
      </c>
      <c r="J338" s="21"/>
      <c r="K338" s="8" t="s">
        <v>4794</v>
      </c>
      <c r="L338" s="8"/>
      <c r="M338" s="9"/>
      <c r="N338" s="10"/>
      <c r="O338" s="18" t="str">
        <f t="shared" ca="1" si="8"/>
        <v>545天</v>
      </c>
    </row>
    <row r="339" spans="1:15">
      <c r="A339" s="7">
        <v>376</v>
      </c>
      <c r="B339" s="102" t="s">
        <v>5529</v>
      </c>
      <c r="C339" s="7" t="s">
        <v>10393</v>
      </c>
      <c r="D339" s="7"/>
      <c r="E339" s="7"/>
      <c r="F339" s="19">
        <v>41279</v>
      </c>
      <c r="G339" s="8" t="s">
        <v>2627</v>
      </c>
      <c r="H339" s="7"/>
      <c r="I339" s="23">
        <v>41279</v>
      </c>
      <c r="J339" s="21"/>
      <c r="K339" s="8" t="s">
        <v>13302</v>
      </c>
      <c r="L339" s="8"/>
      <c r="M339" s="9"/>
      <c r="N339" s="10"/>
      <c r="O339" s="18" t="str">
        <f t="shared" ca="1" si="8"/>
        <v>520天</v>
      </c>
    </row>
    <row r="340" spans="1:15">
      <c r="A340" s="7">
        <v>377</v>
      </c>
      <c r="B340" s="102" t="s">
        <v>17088</v>
      </c>
      <c r="C340" s="7" t="s">
        <v>10393</v>
      </c>
      <c r="D340" s="7"/>
      <c r="E340" s="7"/>
      <c r="F340" s="19">
        <v>41261</v>
      </c>
      <c r="G340" s="8" t="s">
        <v>2627</v>
      </c>
      <c r="H340" s="7"/>
      <c r="I340" s="23">
        <v>41273</v>
      </c>
      <c r="J340" s="21"/>
      <c r="K340" s="8" t="s">
        <v>13302</v>
      </c>
      <c r="L340" s="8"/>
      <c r="M340" s="9"/>
      <c r="N340" s="10"/>
      <c r="O340" s="18" t="str">
        <f t="shared" ca="1" si="8"/>
        <v>538天</v>
      </c>
    </row>
    <row r="341" spans="1:15">
      <c r="A341" s="7">
        <v>378</v>
      </c>
      <c r="B341" s="102" t="s">
        <v>17089</v>
      </c>
      <c r="C341" s="7" t="s">
        <v>10393</v>
      </c>
      <c r="D341" s="7"/>
      <c r="E341" s="7"/>
      <c r="F341" s="19">
        <v>41261</v>
      </c>
      <c r="G341" s="8" t="s">
        <v>2627</v>
      </c>
      <c r="H341" s="7"/>
      <c r="I341" s="23">
        <v>41273</v>
      </c>
      <c r="J341" s="21"/>
      <c r="K341" s="8" t="s">
        <v>13302</v>
      </c>
      <c r="L341" s="8"/>
      <c r="M341" s="9"/>
      <c r="N341" s="10"/>
      <c r="O341" s="18" t="str">
        <f t="shared" ca="1" si="8"/>
        <v>538天</v>
      </c>
    </row>
    <row r="342" spans="1:15">
      <c r="A342" s="7">
        <v>379</v>
      </c>
      <c r="B342" s="102" t="s">
        <v>8809</v>
      </c>
      <c r="C342" s="7" t="s">
        <v>10393</v>
      </c>
      <c r="D342" s="7"/>
      <c r="E342" s="7"/>
      <c r="F342" s="19">
        <v>41255</v>
      </c>
      <c r="G342" s="8"/>
      <c r="H342" s="7"/>
      <c r="I342" s="23"/>
      <c r="J342" s="21"/>
      <c r="K342" s="8"/>
      <c r="L342" s="8"/>
      <c r="M342" s="9"/>
      <c r="N342" s="10"/>
      <c r="O342" s="18" t="str">
        <f t="shared" ca="1" si="8"/>
        <v>544天</v>
      </c>
    </row>
    <row r="343" spans="1:15">
      <c r="A343" s="7">
        <v>380</v>
      </c>
      <c r="B343" s="102" t="s">
        <v>8810</v>
      </c>
      <c r="C343" s="7" t="s">
        <v>10393</v>
      </c>
      <c r="D343" s="7"/>
      <c r="E343" s="7"/>
      <c r="F343" s="19">
        <v>41255</v>
      </c>
      <c r="G343" s="8"/>
      <c r="H343" s="7"/>
      <c r="I343" s="23"/>
      <c r="J343" s="21"/>
      <c r="K343" s="8"/>
      <c r="L343" s="8"/>
      <c r="M343" s="9"/>
      <c r="N343" s="10"/>
      <c r="O343" s="18" t="str">
        <f t="shared" ca="1" si="8"/>
        <v>544天</v>
      </c>
    </row>
    <row r="344" spans="1:15">
      <c r="A344" s="7">
        <v>381</v>
      </c>
      <c r="B344" s="140"/>
      <c r="C344" s="7"/>
      <c r="D344" s="7"/>
      <c r="E344" s="7"/>
      <c r="F344" s="19"/>
      <c r="G344" s="8"/>
      <c r="H344" s="7"/>
      <c r="I344" s="23"/>
      <c r="J344" s="21"/>
      <c r="K344" s="8"/>
      <c r="L344" s="8"/>
      <c r="M344" s="9"/>
      <c r="N344" s="10"/>
      <c r="O344" s="18" t="str">
        <f t="shared" ca="1" si="8"/>
        <v>41799天</v>
      </c>
    </row>
    <row r="345" spans="1:15">
      <c r="A345" s="7">
        <v>382</v>
      </c>
      <c r="B345" s="7" t="s">
        <v>11600</v>
      </c>
      <c r="C345" s="7" t="s">
        <v>10393</v>
      </c>
      <c r="D345" s="7"/>
      <c r="E345" s="7"/>
      <c r="F345" s="19">
        <v>41293</v>
      </c>
      <c r="G345" s="8"/>
      <c r="H345" s="7"/>
      <c r="I345" s="23"/>
      <c r="J345" s="21"/>
      <c r="K345" s="8"/>
      <c r="L345" s="8"/>
      <c r="M345" s="9"/>
      <c r="N345" s="10"/>
      <c r="O345" s="18" t="str">
        <f t="shared" ca="1" si="8"/>
        <v>506天</v>
      </c>
    </row>
    <row r="346" spans="1:15">
      <c r="A346" s="7">
        <v>383</v>
      </c>
      <c r="B346" s="7" t="s">
        <v>2824</v>
      </c>
      <c r="C346" s="7" t="s">
        <v>10393</v>
      </c>
      <c r="D346" s="7"/>
      <c r="E346" s="7"/>
      <c r="F346" s="19">
        <v>41293</v>
      </c>
      <c r="G346" s="8"/>
      <c r="H346" s="7"/>
      <c r="I346" s="23"/>
      <c r="J346" s="21"/>
      <c r="K346" s="8"/>
      <c r="L346" s="8"/>
      <c r="M346" s="9"/>
      <c r="N346" s="10"/>
      <c r="O346" s="18" t="str">
        <f t="shared" ca="1" si="8"/>
        <v>506天</v>
      </c>
    </row>
    <row r="347" spans="1:15">
      <c r="A347" s="7">
        <v>384</v>
      </c>
      <c r="B347" s="7" t="s">
        <v>16689</v>
      </c>
      <c r="C347" s="7" t="s">
        <v>10393</v>
      </c>
      <c r="D347" s="7"/>
      <c r="E347" s="7"/>
      <c r="F347" s="19">
        <v>41328</v>
      </c>
      <c r="G347" s="8"/>
      <c r="H347" s="7"/>
      <c r="I347" s="23"/>
      <c r="J347" s="21"/>
      <c r="K347" s="8"/>
      <c r="L347" s="8"/>
      <c r="M347" s="9"/>
      <c r="N347" s="10"/>
      <c r="O347" s="18" t="str">
        <f t="shared" ca="1" si="8"/>
        <v>471天</v>
      </c>
    </row>
    <row r="348" spans="1:15">
      <c r="A348" s="7">
        <v>385</v>
      </c>
      <c r="B348" s="7" t="s">
        <v>291</v>
      </c>
      <c r="C348" s="7" t="s">
        <v>10393</v>
      </c>
      <c r="D348" s="7"/>
      <c r="E348" s="7"/>
      <c r="F348" s="19">
        <v>41362</v>
      </c>
      <c r="G348" s="8" t="s">
        <v>2951</v>
      </c>
      <c r="H348" s="7"/>
      <c r="I348" s="23">
        <v>41371</v>
      </c>
      <c r="J348" s="21"/>
      <c r="K348" s="8" t="s">
        <v>5796</v>
      </c>
      <c r="L348" s="8"/>
      <c r="M348" s="9"/>
      <c r="N348" s="10"/>
      <c r="O348" s="18" t="str">
        <f t="shared" ca="1" si="8"/>
        <v>437天</v>
      </c>
    </row>
    <row r="349" spans="1:15">
      <c r="A349" s="7">
        <v>386</v>
      </c>
      <c r="B349" s="7" t="s">
        <v>292</v>
      </c>
      <c r="C349" s="7" t="s">
        <v>10393</v>
      </c>
      <c r="D349" s="7"/>
      <c r="E349" s="7"/>
      <c r="F349" s="19">
        <v>41362</v>
      </c>
      <c r="G349" s="8" t="s">
        <v>2950</v>
      </c>
      <c r="H349" s="7"/>
      <c r="I349" s="23">
        <v>41368</v>
      </c>
      <c r="J349" s="21"/>
      <c r="K349" s="8" t="s">
        <v>5796</v>
      </c>
      <c r="L349" s="8"/>
      <c r="M349" s="9"/>
      <c r="N349" s="10"/>
      <c r="O349" s="18" t="str">
        <f t="shared" ca="1" si="8"/>
        <v>437天</v>
      </c>
    </row>
    <row r="350" spans="1:15">
      <c r="A350" s="7">
        <v>387</v>
      </c>
      <c r="B350" s="7" t="s">
        <v>2946</v>
      </c>
      <c r="C350" s="7" t="s">
        <v>10393</v>
      </c>
      <c r="D350" s="7"/>
      <c r="E350" s="7"/>
      <c r="F350" s="19">
        <v>41362</v>
      </c>
      <c r="G350" s="8" t="s">
        <v>2950</v>
      </c>
      <c r="H350" s="7"/>
      <c r="I350" s="23">
        <v>41371</v>
      </c>
      <c r="J350" s="21"/>
      <c r="K350" s="8" t="s">
        <v>5796</v>
      </c>
      <c r="L350" s="8"/>
      <c r="M350" s="9"/>
      <c r="N350" s="10"/>
      <c r="O350" s="18" t="str">
        <f t="shared" ca="1" si="8"/>
        <v>437天</v>
      </c>
    </row>
    <row r="351" spans="1:15">
      <c r="A351" s="7">
        <v>388</v>
      </c>
      <c r="B351" s="7" t="s">
        <v>2947</v>
      </c>
      <c r="C351" s="7" t="s">
        <v>10393</v>
      </c>
      <c r="D351" s="7"/>
      <c r="E351" s="7"/>
      <c r="F351" s="19">
        <v>41362</v>
      </c>
      <c r="G351" s="8" t="s">
        <v>2950</v>
      </c>
      <c r="H351" s="7"/>
      <c r="I351" s="23">
        <v>41368</v>
      </c>
      <c r="J351" s="21"/>
      <c r="K351" s="8" t="s">
        <v>5796</v>
      </c>
      <c r="L351" s="8"/>
      <c r="M351" s="9"/>
      <c r="N351" s="10"/>
      <c r="O351" s="18" t="str">
        <f t="shared" ca="1" si="8"/>
        <v>437天</v>
      </c>
    </row>
    <row r="352" spans="1:15">
      <c r="A352" s="7">
        <v>389</v>
      </c>
      <c r="B352" s="7" t="s">
        <v>2948</v>
      </c>
      <c r="C352" s="7" t="s">
        <v>10393</v>
      </c>
      <c r="D352" s="7"/>
      <c r="E352" s="7"/>
      <c r="F352" s="19">
        <v>41362</v>
      </c>
      <c r="G352" s="8" t="s">
        <v>2950</v>
      </c>
      <c r="H352" s="7"/>
      <c r="I352" s="23">
        <v>41366</v>
      </c>
      <c r="J352" s="21"/>
      <c r="K352" s="8" t="s">
        <v>5796</v>
      </c>
      <c r="L352" s="8"/>
      <c r="M352" s="9"/>
      <c r="N352" s="10"/>
      <c r="O352" s="18" t="str">
        <f t="shared" ca="1" si="8"/>
        <v>437天</v>
      </c>
    </row>
    <row r="353" spans="1:15">
      <c r="A353" s="7">
        <v>390</v>
      </c>
      <c r="B353" s="7" t="s">
        <v>2949</v>
      </c>
      <c r="C353" s="7" t="s">
        <v>10393</v>
      </c>
      <c r="D353" s="7"/>
      <c r="E353" s="7"/>
      <c r="F353" s="19">
        <v>41366</v>
      </c>
      <c r="G353" s="8" t="s">
        <v>2950</v>
      </c>
      <c r="H353" s="7"/>
      <c r="I353" s="23">
        <v>41366</v>
      </c>
      <c r="J353" s="21"/>
      <c r="K353" s="8" t="s">
        <v>5796</v>
      </c>
      <c r="L353" s="8"/>
      <c r="M353" s="9"/>
      <c r="N353" s="10"/>
      <c r="O353" s="18" t="str">
        <f t="shared" ca="1" si="8"/>
        <v>433天</v>
      </c>
    </row>
    <row r="354" spans="1:15">
      <c r="A354" s="7">
        <v>391</v>
      </c>
      <c r="B354" s="7" t="s">
        <v>6035</v>
      </c>
      <c r="C354" s="7" t="s">
        <v>10393</v>
      </c>
      <c r="D354" s="7"/>
      <c r="E354" s="7"/>
      <c r="F354" s="19">
        <v>41358</v>
      </c>
      <c r="G354" s="8" t="s">
        <v>16321</v>
      </c>
      <c r="H354" s="7"/>
      <c r="I354" s="23"/>
      <c r="J354" s="21"/>
      <c r="K354" s="8"/>
      <c r="L354" s="8"/>
      <c r="M354" s="9"/>
      <c r="N354" s="10"/>
      <c r="O354" s="18" t="str">
        <f t="shared" ca="1" si="8"/>
        <v>441天</v>
      </c>
    </row>
    <row r="355" spans="1:15">
      <c r="A355" s="7">
        <v>392</v>
      </c>
      <c r="B355" s="7" t="s">
        <v>2791</v>
      </c>
      <c r="C355" s="7" t="s">
        <v>10393</v>
      </c>
      <c r="D355" s="7"/>
      <c r="E355" s="7"/>
      <c r="F355" s="19">
        <v>41369</v>
      </c>
      <c r="G355" s="8"/>
      <c r="H355" s="7"/>
      <c r="I355" s="23"/>
      <c r="J355" s="21"/>
      <c r="K355" s="8"/>
      <c r="L355" s="8"/>
      <c r="M355" s="9"/>
      <c r="N355" s="10"/>
      <c r="O355" s="18" t="str">
        <f t="shared" ca="1" si="8"/>
        <v>430天</v>
      </c>
    </row>
    <row r="356" spans="1:15">
      <c r="A356" s="7">
        <v>393</v>
      </c>
      <c r="B356" s="7" t="s">
        <v>7132</v>
      </c>
      <c r="C356" s="7" t="s">
        <v>10393</v>
      </c>
      <c r="D356" s="7"/>
      <c r="E356" s="7"/>
      <c r="F356" s="19">
        <v>41373</v>
      </c>
      <c r="G356" s="8"/>
      <c r="H356" s="7"/>
      <c r="I356" s="23"/>
      <c r="J356" s="21"/>
      <c r="K356" s="8"/>
      <c r="L356" s="8"/>
      <c r="M356" s="9"/>
      <c r="N356" s="10"/>
      <c r="O356" s="18" t="str">
        <f t="shared" ca="1" si="8"/>
        <v>426天</v>
      </c>
    </row>
    <row r="357" spans="1:15">
      <c r="A357" s="7">
        <v>394</v>
      </c>
      <c r="B357" s="7" t="s">
        <v>4108</v>
      </c>
      <c r="C357" s="7" t="s">
        <v>10393</v>
      </c>
      <c r="D357" s="7"/>
      <c r="E357" s="7"/>
      <c r="F357" s="19">
        <v>41379</v>
      </c>
      <c r="G357" s="8"/>
      <c r="H357" s="7"/>
      <c r="I357" s="23"/>
      <c r="J357" s="21"/>
      <c r="K357" s="8"/>
      <c r="L357" s="8"/>
      <c r="M357" s="9"/>
      <c r="N357" s="10"/>
      <c r="O357" s="18" t="str">
        <f t="shared" ca="1" si="8"/>
        <v>420天</v>
      </c>
    </row>
    <row r="358" spans="1:15">
      <c r="A358" s="7">
        <v>395</v>
      </c>
      <c r="B358" s="7" t="s">
        <v>10366</v>
      </c>
      <c r="C358" s="7" t="s">
        <v>10393</v>
      </c>
      <c r="D358" s="7"/>
      <c r="E358" s="7"/>
      <c r="F358" s="19">
        <v>41389</v>
      </c>
      <c r="G358" s="8"/>
      <c r="H358" s="7"/>
      <c r="I358" s="23"/>
      <c r="J358" s="21"/>
      <c r="K358" s="8"/>
      <c r="L358" s="8"/>
      <c r="M358" s="9"/>
      <c r="N358" s="10"/>
      <c r="O358" s="18" t="str">
        <f t="shared" ca="1" si="8"/>
        <v>410天</v>
      </c>
    </row>
    <row r="359" spans="1:15">
      <c r="A359" s="7">
        <v>396</v>
      </c>
      <c r="B359" s="7" t="s">
        <v>6342</v>
      </c>
      <c r="C359" s="7" t="s">
        <v>10393</v>
      </c>
      <c r="D359" s="7"/>
      <c r="E359" s="7"/>
      <c r="F359" s="19">
        <v>41391</v>
      </c>
      <c r="G359" s="8"/>
      <c r="H359" s="7"/>
      <c r="I359" s="23"/>
      <c r="J359" s="21"/>
      <c r="K359" s="8"/>
      <c r="L359" s="8"/>
      <c r="M359" s="9"/>
      <c r="N359" s="10"/>
      <c r="O359" s="18" t="str">
        <f t="shared" ca="1" si="8"/>
        <v>408天</v>
      </c>
    </row>
    <row r="360" spans="1:15">
      <c r="A360" s="7">
        <v>397</v>
      </c>
      <c r="B360" s="7" t="s">
        <v>13130</v>
      </c>
      <c r="C360" s="7" t="s">
        <v>10393</v>
      </c>
      <c r="D360" s="7"/>
      <c r="E360" s="7"/>
      <c r="F360" s="19">
        <v>41397</v>
      </c>
      <c r="G360" s="8"/>
      <c r="H360" s="7"/>
      <c r="I360" s="23"/>
      <c r="J360" s="21"/>
      <c r="K360" s="8"/>
      <c r="L360" s="8"/>
      <c r="M360" s="9"/>
      <c r="N360" s="10"/>
      <c r="O360" s="18" t="str">
        <f t="shared" ca="1" si="8"/>
        <v>402天</v>
      </c>
    </row>
    <row r="361" spans="1:15">
      <c r="A361" s="7">
        <v>398</v>
      </c>
      <c r="B361" s="7" t="s">
        <v>2687</v>
      </c>
      <c r="C361" s="7" t="s">
        <v>10393</v>
      </c>
      <c r="D361" s="7"/>
      <c r="E361" s="7"/>
      <c r="F361" s="19">
        <v>41424</v>
      </c>
      <c r="G361" s="8" t="s">
        <v>15304</v>
      </c>
      <c r="H361" s="7"/>
      <c r="I361" s="23">
        <v>41429</v>
      </c>
      <c r="J361" s="21"/>
      <c r="K361" s="8" t="s">
        <v>972</v>
      </c>
      <c r="L361" s="8"/>
      <c r="M361" s="9"/>
      <c r="N361" s="10"/>
      <c r="O361" s="18" t="str">
        <f t="shared" ca="1" si="8"/>
        <v>375天</v>
      </c>
    </row>
    <row r="362" spans="1:15">
      <c r="A362" s="7">
        <v>399</v>
      </c>
      <c r="B362" s="7" t="s">
        <v>2688</v>
      </c>
      <c r="C362" s="7" t="s">
        <v>10393</v>
      </c>
      <c r="D362" s="7"/>
      <c r="E362" s="7"/>
      <c r="F362" s="19">
        <v>41430</v>
      </c>
      <c r="G362" s="8" t="s">
        <v>2950</v>
      </c>
      <c r="H362" s="7"/>
      <c r="I362" s="23">
        <v>41430</v>
      </c>
      <c r="J362" s="21"/>
      <c r="K362" s="8" t="s">
        <v>16249</v>
      </c>
      <c r="L362" s="8"/>
      <c r="M362" s="9"/>
      <c r="N362" s="10"/>
      <c r="O362" s="18" t="str">
        <f t="shared" ca="1" si="8"/>
        <v>369天</v>
      </c>
    </row>
    <row r="363" spans="1:15">
      <c r="A363" s="7">
        <v>400</v>
      </c>
      <c r="B363" s="7" t="s">
        <v>2689</v>
      </c>
      <c r="C363" s="7" t="s">
        <v>10393</v>
      </c>
      <c r="D363" s="7"/>
      <c r="E363" s="7"/>
      <c r="F363" s="19">
        <v>41428</v>
      </c>
      <c r="G363" s="8" t="s">
        <v>2950</v>
      </c>
      <c r="H363" s="7"/>
      <c r="I363" s="23">
        <v>41431</v>
      </c>
      <c r="J363" s="21"/>
      <c r="K363" s="8" t="s">
        <v>972</v>
      </c>
      <c r="L363" s="8"/>
      <c r="M363" s="9"/>
      <c r="N363" s="10"/>
      <c r="O363" s="18" t="str">
        <f t="shared" ca="1" si="8"/>
        <v>371天</v>
      </c>
    </row>
    <row r="364" spans="1:15">
      <c r="A364" s="7">
        <v>401</v>
      </c>
      <c r="B364" s="7" t="s">
        <v>2690</v>
      </c>
      <c r="C364" s="7" t="s">
        <v>10393</v>
      </c>
      <c r="D364" s="7"/>
      <c r="E364" s="7"/>
      <c r="F364" s="19">
        <v>41429</v>
      </c>
      <c r="G364" s="8" t="s">
        <v>2950</v>
      </c>
      <c r="H364" s="7"/>
      <c r="I364" s="23">
        <v>41429</v>
      </c>
      <c r="J364" s="21"/>
      <c r="K364" s="8" t="s">
        <v>972</v>
      </c>
      <c r="L364" s="8"/>
      <c r="M364" s="9"/>
      <c r="N364" s="10"/>
      <c r="O364" s="18" t="str">
        <f t="shared" ca="1" si="8"/>
        <v>370天</v>
      </c>
    </row>
    <row r="365" spans="1:15">
      <c r="A365" s="7">
        <v>402</v>
      </c>
      <c r="B365" s="7" t="s">
        <v>2691</v>
      </c>
      <c r="C365" s="7" t="s">
        <v>10393</v>
      </c>
      <c r="D365" s="7"/>
      <c r="E365" s="7"/>
      <c r="F365" s="19">
        <v>41427</v>
      </c>
      <c r="G365" s="8" t="s">
        <v>2950</v>
      </c>
      <c r="H365" s="7"/>
      <c r="I365" s="23">
        <v>41430</v>
      </c>
      <c r="J365" s="21"/>
      <c r="K365" s="8" t="s">
        <v>972</v>
      </c>
      <c r="L365" s="8"/>
      <c r="M365" s="9"/>
      <c r="N365" s="10"/>
      <c r="O365" s="18" t="str">
        <f t="shared" ca="1" si="8"/>
        <v>372天</v>
      </c>
    </row>
    <row r="366" spans="1:15">
      <c r="A366" s="7">
        <v>403</v>
      </c>
      <c r="B366" s="7" t="s">
        <v>2692</v>
      </c>
      <c r="C366" s="7" t="s">
        <v>10393</v>
      </c>
      <c r="D366" s="7"/>
      <c r="E366" s="7"/>
      <c r="F366" s="19">
        <v>41429</v>
      </c>
      <c r="G366" s="8" t="s">
        <v>2950</v>
      </c>
      <c r="H366" s="7"/>
      <c r="I366" s="23">
        <v>41430</v>
      </c>
      <c r="J366" s="21"/>
      <c r="K366" s="8" t="s">
        <v>972</v>
      </c>
      <c r="L366" s="8"/>
      <c r="M366" s="9"/>
      <c r="N366" s="10"/>
      <c r="O366" s="18" t="str">
        <f t="shared" ca="1" si="8"/>
        <v>370天</v>
      </c>
    </row>
    <row r="367" spans="1:15">
      <c r="A367" s="7">
        <v>404</v>
      </c>
      <c r="B367" s="7" t="s">
        <v>2693</v>
      </c>
      <c r="C367" s="7" t="s">
        <v>10393</v>
      </c>
      <c r="D367" s="7"/>
      <c r="E367" s="7"/>
      <c r="F367" s="19">
        <v>41425</v>
      </c>
      <c r="G367" s="8" t="s">
        <v>2950</v>
      </c>
      <c r="H367" s="7"/>
      <c r="I367" s="23">
        <v>41429</v>
      </c>
      <c r="J367" s="21"/>
      <c r="K367" s="8" t="s">
        <v>972</v>
      </c>
      <c r="L367" s="8"/>
      <c r="M367" s="9"/>
      <c r="N367" s="10"/>
      <c r="O367" s="18" t="str">
        <f t="shared" ca="1" si="8"/>
        <v>374天</v>
      </c>
    </row>
    <row r="368" spans="1:15">
      <c r="A368" s="7">
        <v>405</v>
      </c>
      <c r="B368" s="7" t="s">
        <v>2694</v>
      </c>
      <c r="C368" s="7" t="s">
        <v>10393</v>
      </c>
      <c r="D368" s="7"/>
      <c r="E368" s="7"/>
      <c r="F368" s="19">
        <v>41427</v>
      </c>
      <c r="G368" s="8" t="s">
        <v>2950</v>
      </c>
      <c r="H368" s="7"/>
      <c r="I368" s="23">
        <v>41429</v>
      </c>
      <c r="J368" s="21"/>
      <c r="K368" s="8" t="s">
        <v>972</v>
      </c>
      <c r="L368" s="8"/>
      <c r="M368" s="9"/>
      <c r="N368" s="10"/>
      <c r="O368" s="18" t="str">
        <f t="shared" ca="1" si="8"/>
        <v>372天</v>
      </c>
    </row>
    <row r="369" spans="1:15">
      <c r="A369" s="7">
        <v>406</v>
      </c>
      <c r="B369" s="7" t="s">
        <v>2695</v>
      </c>
      <c r="C369" s="7" t="s">
        <v>10393</v>
      </c>
      <c r="D369" s="7"/>
      <c r="E369" s="7"/>
      <c r="F369" s="19">
        <v>41428</v>
      </c>
      <c r="G369" s="8" t="s">
        <v>2950</v>
      </c>
      <c r="H369" s="7"/>
      <c r="I369" s="23">
        <v>41431</v>
      </c>
      <c r="J369" s="21"/>
      <c r="K369" s="8" t="s">
        <v>972</v>
      </c>
      <c r="L369" s="8"/>
      <c r="M369" s="9"/>
      <c r="N369" s="10"/>
      <c r="O369" s="18" t="str">
        <f t="shared" ca="1" si="8"/>
        <v>371天</v>
      </c>
    </row>
    <row r="370" spans="1:15">
      <c r="A370" s="7">
        <v>407</v>
      </c>
      <c r="B370" s="7" t="s">
        <v>2696</v>
      </c>
      <c r="C370" s="7" t="s">
        <v>10393</v>
      </c>
      <c r="D370" s="7"/>
      <c r="E370" s="7"/>
      <c r="F370" s="19">
        <v>41427</v>
      </c>
      <c r="G370" s="8" t="s">
        <v>2950</v>
      </c>
      <c r="H370" s="7"/>
      <c r="I370" s="23">
        <v>41430</v>
      </c>
      <c r="J370" s="21"/>
      <c r="K370" s="8" t="s">
        <v>16249</v>
      </c>
      <c r="L370" s="8"/>
      <c r="M370" s="9"/>
      <c r="N370" s="10"/>
      <c r="O370" s="18" t="str">
        <f t="shared" ca="1" si="8"/>
        <v>372天</v>
      </c>
    </row>
    <row r="371" spans="1:15">
      <c r="A371" s="7">
        <v>408</v>
      </c>
      <c r="B371" s="7" t="s">
        <v>2697</v>
      </c>
      <c r="C371" s="7" t="s">
        <v>10393</v>
      </c>
      <c r="D371" s="7"/>
      <c r="E371" s="7"/>
      <c r="F371" s="19">
        <v>41430</v>
      </c>
      <c r="G371" s="8" t="s">
        <v>2950</v>
      </c>
      <c r="H371" s="7"/>
      <c r="I371" s="23">
        <v>41430</v>
      </c>
      <c r="J371" s="21"/>
      <c r="K371" s="8" t="s">
        <v>972</v>
      </c>
      <c r="L371" s="8"/>
      <c r="M371" s="9"/>
      <c r="N371" s="10"/>
      <c r="O371" s="18" t="str">
        <f t="shared" ca="1" si="8"/>
        <v>369天</v>
      </c>
    </row>
    <row r="372" spans="1:15">
      <c r="A372" s="7">
        <v>409</v>
      </c>
      <c r="B372" s="7" t="s">
        <v>4894</v>
      </c>
      <c r="C372" s="7" t="s">
        <v>10393</v>
      </c>
      <c r="D372" s="7"/>
      <c r="E372" s="7"/>
      <c r="F372" s="19">
        <v>41428</v>
      </c>
      <c r="G372" s="8" t="s">
        <v>2950</v>
      </c>
      <c r="H372" s="7"/>
      <c r="I372" s="23">
        <v>41430</v>
      </c>
      <c r="J372" s="21"/>
      <c r="K372" s="8" t="s">
        <v>972</v>
      </c>
      <c r="L372" s="8"/>
      <c r="M372" s="9"/>
      <c r="N372" s="10"/>
      <c r="O372" s="18" t="str">
        <f t="shared" ca="1" si="8"/>
        <v>371天</v>
      </c>
    </row>
    <row r="373" spans="1:15">
      <c r="A373" s="7">
        <v>410</v>
      </c>
      <c r="B373" s="7" t="s">
        <v>16625</v>
      </c>
      <c r="C373" s="7" t="s">
        <v>10393</v>
      </c>
      <c r="D373" s="7"/>
      <c r="E373" s="7"/>
      <c r="F373" s="19">
        <v>41425</v>
      </c>
      <c r="G373" s="8" t="s">
        <v>6974</v>
      </c>
      <c r="H373" s="7"/>
      <c r="I373" s="23">
        <v>41425</v>
      </c>
      <c r="J373" s="21"/>
      <c r="K373" s="8" t="s">
        <v>12149</v>
      </c>
      <c r="L373" s="8"/>
      <c r="M373" s="9"/>
      <c r="N373" s="10"/>
      <c r="O373" s="18" t="str">
        <f t="shared" ca="1" si="8"/>
        <v>374天</v>
      </c>
    </row>
    <row r="374" spans="1:15">
      <c r="A374" s="7">
        <v>411</v>
      </c>
      <c r="B374" s="7" t="s">
        <v>16626</v>
      </c>
      <c r="C374" s="7" t="s">
        <v>10393</v>
      </c>
      <c r="D374" s="7"/>
      <c r="E374" s="7"/>
      <c r="F374" s="19">
        <v>41425</v>
      </c>
      <c r="G374" s="8" t="s">
        <v>6974</v>
      </c>
      <c r="H374" s="7"/>
      <c r="I374" s="23">
        <v>41425</v>
      </c>
      <c r="J374" s="21"/>
      <c r="K374" s="8" t="s">
        <v>12149</v>
      </c>
      <c r="L374" s="8"/>
      <c r="M374" s="9"/>
      <c r="N374" s="10"/>
      <c r="O374" s="18" t="str">
        <f t="shared" ca="1" si="8"/>
        <v>374天</v>
      </c>
    </row>
    <row r="375" spans="1:15">
      <c r="A375" s="7">
        <v>412</v>
      </c>
      <c r="B375" s="7" t="s">
        <v>16627</v>
      </c>
      <c r="C375" s="7" t="s">
        <v>10393</v>
      </c>
      <c r="D375" s="7"/>
      <c r="E375" s="7"/>
      <c r="F375" s="19">
        <v>41425</v>
      </c>
      <c r="G375" s="8" t="s">
        <v>6974</v>
      </c>
      <c r="H375" s="7"/>
      <c r="I375" s="23">
        <v>41425</v>
      </c>
      <c r="J375" s="21"/>
      <c r="K375" s="8" t="s">
        <v>12149</v>
      </c>
      <c r="L375" s="8"/>
      <c r="M375" s="9"/>
      <c r="N375" s="10"/>
      <c r="O375" s="18" t="str">
        <f t="shared" ca="1" si="8"/>
        <v>374天</v>
      </c>
    </row>
    <row r="376" spans="1:15">
      <c r="A376" s="7">
        <v>413</v>
      </c>
      <c r="B376" s="7" t="s">
        <v>16628</v>
      </c>
      <c r="C376" s="7" t="s">
        <v>10393</v>
      </c>
      <c r="D376" s="7"/>
      <c r="E376" s="7"/>
      <c r="F376" s="19">
        <v>41425</v>
      </c>
      <c r="G376" s="8" t="s">
        <v>6974</v>
      </c>
      <c r="H376" s="7"/>
      <c r="I376" s="23">
        <v>41425</v>
      </c>
      <c r="J376" s="21"/>
      <c r="K376" s="8" t="s">
        <v>12149</v>
      </c>
      <c r="L376" s="8"/>
      <c r="M376" s="9"/>
      <c r="N376" s="10"/>
      <c r="O376" s="18" t="str">
        <f t="shared" ca="1" si="8"/>
        <v>374天</v>
      </c>
    </row>
    <row r="377" spans="1:15">
      <c r="A377" s="7">
        <v>414</v>
      </c>
      <c r="B377" s="7" t="s">
        <v>16629</v>
      </c>
      <c r="C377" s="7" t="s">
        <v>10393</v>
      </c>
      <c r="D377" s="7"/>
      <c r="E377" s="7"/>
      <c r="F377" s="19">
        <v>41425</v>
      </c>
      <c r="G377" s="8" t="s">
        <v>6974</v>
      </c>
      <c r="H377" s="7"/>
      <c r="I377" s="23">
        <v>41425</v>
      </c>
      <c r="J377" s="21"/>
      <c r="K377" s="8" t="s">
        <v>12149</v>
      </c>
      <c r="L377" s="8"/>
      <c r="M377" s="9"/>
      <c r="N377" s="10"/>
      <c r="O377" s="18" t="str">
        <f t="shared" ca="1" si="8"/>
        <v>374天</v>
      </c>
    </row>
    <row r="378" spans="1:15">
      <c r="A378" s="7">
        <v>415</v>
      </c>
      <c r="B378" s="7" t="s">
        <v>16630</v>
      </c>
      <c r="C378" s="7" t="s">
        <v>10393</v>
      </c>
      <c r="D378" s="7"/>
      <c r="E378" s="7"/>
      <c r="F378" s="19">
        <v>41425</v>
      </c>
      <c r="G378" s="8" t="s">
        <v>6974</v>
      </c>
      <c r="H378" s="7"/>
      <c r="I378" s="23">
        <v>41425</v>
      </c>
      <c r="J378" s="21"/>
      <c r="K378" s="8" t="s">
        <v>12149</v>
      </c>
      <c r="L378" s="8"/>
      <c r="M378" s="9"/>
      <c r="N378" s="10"/>
      <c r="O378" s="18" t="str">
        <f t="shared" ref="O378:O432" ca="1" si="9">IF(ISNONTEXT(J378),DATEDIF(F378,TODAY(),"d")&amp;"天","出场")</f>
        <v>374天</v>
      </c>
    </row>
    <row r="379" spans="1:15">
      <c r="A379" s="7">
        <v>416</v>
      </c>
      <c r="B379" s="7" t="s">
        <v>16631</v>
      </c>
      <c r="C379" s="7" t="s">
        <v>10393</v>
      </c>
      <c r="D379" s="7"/>
      <c r="E379" s="7"/>
      <c r="F379" s="19">
        <v>41425</v>
      </c>
      <c r="G379" s="8" t="s">
        <v>6974</v>
      </c>
      <c r="H379" s="7"/>
      <c r="I379" s="23">
        <v>41425</v>
      </c>
      <c r="J379" s="21"/>
      <c r="K379" s="8" t="s">
        <v>12149</v>
      </c>
      <c r="L379" s="8"/>
      <c r="M379" s="9"/>
      <c r="N379" s="10"/>
      <c r="O379" s="18" t="str">
        <f t="shared" ca="1" si="9"/>
        <v>374天</v>
      </c>
    </row>
    <row r="380" spans="1:15">
      <c r="A380" s="7">
        <v>417</v>
      </c>
      <c r="B380" s="7" t="s">
        <v>16632</v>
      </c>
      <c r="C380" s="7" t="s">
        <v>10393</v>
      </c>
      <c r="D380" s="7"/>
      <c r="E380" s="7"/>
      <c r="F380" s="19">
        <v>41425</v>
      </c>
      <c r="G380" s="8" t="s">
        <v>6974</v>
      </c>
      <c r="H380" s="7"/>
      <c r="I380" s="23">
        <v>41425</v>
      </c>
      <c r="J380" s="21"/>
      <c r="K380" s="8" t="s">
        <v>12149</v>
      </c>
      <c r="L380" s="8"/>
      <c r="M380" s="9"/>
      <c r="N380" s="10"/>
      <c r="O380" s="18" t="str">
        <f t="shared" ca="1" si="9"/>
        <v>374天</v>
      </c>
    </row>
    <row r="381" spans="1:15">
      <c r="A381" s="7">
        <v>418</v>
      </c>
      <c r="B381" s="7" t="s">
        <v>16633</v>
      </c>
      <c r="C381" s="7" t="s">
        <v>10393</v>
      </c>
      <c r="D381" s="7"/>
      <c r="E381" s="7"/>
      <c r="F381" s="19">
        <v>41425</v>
      </c>
      <c r="G381" s="8" t="s">
        <v>6974</v>
      </c>
      <c r="H381" s="7"/>
      <c r="I381" s="23">
        <v>41425</v>
      </c>
      <c r="J381" s="21"/>
      <c r="K381" s="8" t="s">
        <v>12149</v>
      </c>
      <c r="L381" s="8"/>
      <c r="M381" s="9"/>
      <c r="N381" s="10"/>
      <c r="O381" s="18" t="str">
        <f t="shared" ca="1" si="9"/>
        <v>374天</v>
      </c>
    </row>
    <row r="382" spans="1:15">
      <c r="A382" s="7">
        <v>419</v>
      </c>
      <c r="B382" s="7" t="s">
        <v>12150</v>
      </c>
      <c r="C382" s="7" t="s">
        <v>10393</v>
      </c>
      <c r="D382" s="7"/>
      <c r="E382" s="7"/>
      <c r="F382" s="19">
        <v>41425</v>
      </c>
      <c r="G382" s="8" t="s">
        <v>6974</v>
      </c>
      <c r="H382" s="7"/>
      <c r="I382" s="23">
        <v>41425</v>
      </c>
      <c r="J382" s="21"/>
      <c r="K382" s="8" t="s">
        <v>12149</v>
      </c>
      <c r="L382" s="8"/>
      <c r="M382" s="9"/>
      <c r="N382" s="10"/>
      <c r="O382" s="18" t="str">
        <f t="shared" ca="1" si="9"/>
        <v>374天</v>
      </c>
    </row>
    <row r="383" spans="1:15">
      <c r="A383" s="7">
        <v>420</v>
      </c>
      <c r="B383" s="7" t="s">
        <v>16634</v>
      </c>
      <c r="C383" s="7" t="s">
        <v>10393</v>
      </c>
      <c r="D383" s="7"/>
      <c r="E383" s="7"/>
      <c r="F383" s="19">
        <v>41425</v>
      </c>
      <c r="G383" s="8" t="s">
        <v>6974</v>
      </c>
      <c r="H383" s="7"/>
      <c r="I383" s="23">
        <v>41425</v>
      </c>
      <c r="J383" s="21"/>
      <c r="K383" s="8" t="s">
        <v>12149</v>
      </c>
      <c r="L383" s="8"/>
      <c r="M383" s="9"/>
      <c r="N383" s="10"/>
      <c r="O383" s="18" t="str">
        <f t="shared" ca="1" si="9"/>
        <v>374天</v>
      </c>
    </row>
    <row r="384" spans="1:15">
      <c r="A384" s="7">
        <v>421</v>
      </c>
      <c r="B384" s="7" t="s">
        <v>16635</v>
      </c>
      <c r="C384" s="7" t="s">
        <v>10393</v>
      </c>
      <c r="D384" s="7"/>
      <c r="E384" s="7"/>
      <c r="F384" s="19">
        <v>41425</v>
      </c>
      <c r="G384" s="8" t="s">
        <v>6974</v>
      </c>
      <c r="H384" s="7"/>
      <c r="I384" s="23">
        <v>41425</v>
      </c>
      <c r="J384" s="21"/>
      <c r="K384" s="8" t="s">
        <v>12149</v>
      </c>
      <c r="L384" s="8"/>
      <c r="M384" s="9"/>
      <c r="N384" s="10"/>
      <c r="O384" s="18" t="str">
        <f t="shared" ca="1" si="9"/>
        <v>374天</v>
      </c>
    </row>
    <row r="385" spans="1:15">
      <c r="A385" s="7">
        <v>422</v>
      </c>
      <c r="B385" s="7" t="s">
        <v>16636</v>
      </c>
      <c r="C385" s="7" t="s">
        <v>10393</v>
      </c>
      <c r="D385" s="7"/>
      <c r="E385" s="7"/>
      <c r="F385" s="19">
        <v>41425</v>
      </c>
      <c r="G385" s="8" t="s">
        <v>6974</v>
      </c>
      <c r="H385" s="7"/>
      <c r="I385" s="23">
        <v>41425</v>
      </c>
      <c r="J385" s="21"/>
      <c r="K385" s="8" t="s">
        <v>12149</v>
      </c>
      <c r="L385" s="8"/>
      <c r="M385" s="9"/>
      <c r="N385" s="10"/>
      <c r="O385" s="18" t="str">
        <f t="shared" ca="1" si="9"/>
        <v>374天</v>
      </c>
    </row>
    <row r="386" spans="1:15">
      <c r="A386" s="7">
        <v>423</v>
      </c>
      <c r="B386" s="7" t="s">
        <v>16637</v>
      </c>
      <c r="C386" s="7" t="s">
        <v>10393</v>
      </c>
      <c r="D386" s="7"/>
      <c r="E386" s="7"/>
      <c r="F386" s="19">
        <v>41425</v>
      </c>
      <c r="G386" s="8" t="s">
        <v>6974</v>
      </c>
      <c r="H386" s="7"/>
      <c r="I386" s="23">
        <v>41425</v>
      </c>
      <c r="J386" s="21"/>
      <c r="K386" s="8" t="s">
        <v>12149</v>
      </c>
      <c r="L386" s="8"/>
      <c r="M386" s="9"/>
      <c r="N386" s="10"/>
      <c r="O386" s="18" t="str">
        <f t="shared" ca="1" si="9"/>
        <v>374天</v>
      </c>
    </row>
    <row r="387" spans="1:15">
      <c r="A387" s="7">
        <v>424</v>
      </c>
      <c r="B387" s="7" t="s">
        <v>16638</v>
      </c>
      <c r="C387" s="7" t="s">
        <v>10393</v>
      </c>
      <c r="D387" s="7"/>
      <c r="E387" s="7"/>
      <c r="F387" s="19">
        <v>41425</v>
      </c>
      <c r="G387" s="8" t="s">
        <v>6974</v>
      </c>
      <c r="H387" s="7"/>
      <c r="I387" s="23">
        <v>41425</v>
      </c>
      <c r="J387" s="21"/>
      <c r="K387" s="8" t="s">
        <v>12149</v>
      </c>
      <c r="L387" s="8"/>
      <c r="M387" s="9"/>
      <c r="N387" s="10"/>
      <c r="O387" s="18" t="str">
        <f t="shared" ca="1" si="9"/>
        <v>374天</v>
      </c>
    </row>
    <row r="388" spans="1:15">
      <c r="A388" s="7">
        <v>425</v>
      </c>
      <c r="B388" s="7" t="s">
        <v>16639</v>
      </c>
      <c r="C388" s="7" t="s">
        <v>10393</v>
      </c>
      <c r="D388" s="7"/>
      <c r="E388" s="7"/>
      <c r="F388" s="19">
        <v>41425</v>
      </c>
      <c r="G388" s="8" t="s">
        <v>6974</v>
      </c>
      <c r="H388" s="7"/>
      <c r="I388" s="23">
        <v>41425</v>
      </c>
      <c r="J388" s="21"/>
      <c r="K388" s="8" t="s">
        <v>12149</v>
      </c>
      <c r="L388" s="8"/>
      <c r="M388" s="9"/>
      <c r="N388" s="10"/>
      <c r="O388" s="18" t="str">
        <f t="shared" ca="1" si="9"/>
        <v>374天</v>
      </c>
    </row>
    <row r="389" spans="1:15">
      <c r="A389" s="7">
        <v>426</v>
      </c>
      <c r="B389" s="7" t="s">
        <v>13142</v>
      </c>
      <c r="C389" s="7" t="s">
        <v>10393</v>
      </c>
      <c r="D389" s="7"/>
      <c r="E389" s="7"/>
      <c r="F389" s="19">
        <v>41425</v>
      </c>
      <c r="G389" s="8" t="s">
        <v>6974</v>
      </c>
      <c r="H389" s="7"/>
      <c r="I389" s="23">
        <v>41425</v>
      </c>
      <c r="J389" s="21"/>
      <c r="K389" s="8" t="s">
        <v>12149</v>
      </c>
      <c r="L389" s="8"/>
      <c r="M389" s="9"/>
      <c r="N389" s="10"/>
      <c r="O389" s="18" t="str">
        <f t="shared" ca="1" si="9"/>
        <v>374天</v>
      </c>
    </row>
    <row r="390" spans="1:15">
      <c r="A390" s="7">
        <v>427</v>
      </c>
      <c r="B390" s="7" t="s">
        <v>13143</v>
      </c>
      <c r="C390" s="7" t="s">
        <v>10393</v>
      </c>
      <c r="D390" s="7"/>
      <c r="E390" s="7"/>
      <c r="F390" s="19">
        <v>41425</v>
      </c>
      <c r="G390" s="8" t="s">
        <v>6974</v>
      </c>
      <c r="H390" s="7"/>
      <c r="I390" s="23">
        <v>41425</v>
      </c>
      <c r="J390" s="21"/>
      <c r="K390" s="8" t="s">
        <v>12149</v>
      </c>
      <c r="L390" s="8"/>
      <c r="M390" s="9"/>
      <c r="N390" s="10"/>
      <c r="O390" s="18" t="str">
        <f t="shared" ca="1" si="9"/>
        <v>374天</v>
      </c>
    </row>
    <row r="391" spans="1:15">
      <c r="A391" s="7">
        <v>428</v>
      </c>
      <c r="B391" s="7" t="s">
        <v>13144</v>
      </c>
      <c r="C391" s="7" t="s">
        <v>10393</v>
      </c>
      <c r="D391" s="7"/>
      <c r="E391" s="7"/>
      <c r="F391" s="19">
        <v>41425</v>
      </c>
      <c r="G391" s="8" t="s">
        <v>6974</v>
      </c>
      <c r="H391" s="7"/>
      <c r="I391" s="23">
        <v>41425</v>
      </c>
      <c r="J391" s="21"/>
      <c r="K391" s="8" t="s">
        <v>12149</v>
      </c>
      <c r="L391" s="8"/>
      <c r="M391" s="9"/>
      <c r="N391" s="10"/>
      <c r="O391" s="18" t="str">
        <f t="shared" ca="1" si="9"/>
        <v>374天</v>
      </c>
    </row>
    <row r="392" spans="1:15">
      <c r="A392" s="7">
        <v>429</v>
      </c>
      <c r="B392" s="7" t="s">
        <v>13145</v>
      </c>
      <c r="C392" s="7" t="s">
        <v>10393</v>
      </c>
      <c r="D392" s="7"/>
      <c r="E392" s="7"/>
      <c r="F392" s="19">
        <v>41425</v>
      </c>
      <c r="G392" s="8" t="s">
        <v>6974</v>
      </c>
      <c r="H392" s="7"/>
      <c r="I392" s="23">
        <v>41425</v>
      </c>
      <c r="J392" s="21"/>
      <c r="K392" s="8" t="s">
        <v>12149</v>
      </c>
      <c r="L392" s="8"/>
      <c r="M392" s="9"/>
      <c r="N392" s="10"/>
      <c r="O392" s="18" t="str">
        <f t="shared" ca="1" si="9"/>
        <v>374天</v>
      </c>
    </row>
    <row r="393" spans="1:15">
      <c r="A393" s="7">
        <v>430</v>
      </c>
      <c r="B393" s="7" t="s">
        <v>1199</v>
      </c>
      <c r="C393" s="7" t="s">
        <v>10393</v>
      </c>
      <c r="D393" s="7"/>
      <c r="E393" s="7"/>
      <c r="F393" s="19">
        <v>41425</v>
      </c>
      <c r="G393" s="8" t="s">
        <v>6974</v>
      </c>
      <c r="H393" s="7"/>
      <c r="I393" s="23">
        <v>41425</v>
      </c>
      <c r="J393" s="21"/>
      <c r="K393" s="8" t="s">
        <v>12149</v>
      </c>
      <c r="L393" s="8"/>
      <c r="M393" s="9"/>
      <c r="N393" s="10"/>
      <c r="O393" s="18" t="str">
        <f t="shared" ca="1" si="9"/>
        <v>374天</v>
      </c>
    </row>
    <row r="394" spans="1:15">
      <c r="A394" s="7">
        <v>431</v>
      </c>
      <c r="B394" s="7" t="s">
        <v>3026</v>
      </c>
      <c r="C394" s="7" t="s">
        <v>10393</v>
      </c>
      <c r="D394" s="7"/>
      <c r="E394" s="7"/>
      <c r="F394" s="19">
        <v>41425</v>
      </c>
      <c r="G394" s="8" t="s">
        <v>6974</v>
      </c>
      <c r="H394" s="7"/>
      <c r="I394" s="23">
        <v>41425</v>
      </c>
      <c r="J394" s="21"/>
      <c r="K394" s="8" t="s">
        <v>12149</v>
      </c>
      <c r="L394" s="8"/>
      <c r="M394" s="9"/>
      <c r="N394" s="10"/>
      <c r="O394" s="18" t="str">
        <f t="shared" ca="1" si="9"/>
        <v>374天</v>
      </c>
    </row>
    <row r="395" spans="1:15">
      <c r="A395" s="7">
        <v>432</v>
      </c>
      <c r="B395" s="7" t="s">
        <v>3027</v>
      </c>
      <c r="C395" s="7" t="s">
        <v>10393</v>
      </c>
      <c r="D395" s="7"/>
      <c r="E395" s="7"/>
      <c r="F395" s="19">
        <v>41425</v>
      </c>
      <c r="G395" s="8" t="s">
        <v>6974</v>
      </c>
      <c r="H395" s="7"/>
      <c r="I395" s="23">
        <v>41425</v>
      </c>
      <c r="J395" s="21"/>
      <c r="K395" s="8" t="s">
        <v>12149</v>
      </c>
      <c r="L395" s="8"/>
      <c r="M395" s="9"/>
      <c r="N395" s="10"/>
      <c r="O395" s="18" t="str">
        <f t="shared" ca="1" si="9"/>
        <v>374天</v>
      </c>
    </row>
    <row r="396" spans="1:15">
      <c r="A396" s="7">
        <v>433</v>
      </c>
      <c r="B396" s="7" t="s">
        <v>3028</v>
      </c>
      <c r="C396" s="7" t="s">
        <v>10393</v>
      </c>
      <c r="D396" s="7"/>
      <c r="E396" s="7"/>
      <c r="F396" s="19">
        <v>41425</v>
      </c>
      <c r="G396" s="8" t="s">
        <v>6974</v>
      </c>
      <c r="H396" s="7"/>
      <c r="I396" s="23">
        <v>41425</v>
      </c>
      <c r="J396" s="21"/>
      <c r="K396" s="8" t="s">
        <v>12149</v>
      </c>
      <c r="L396" s="8"/>
      <c r="M396" s="9"/>
      <c r="N396" s="10"/>
      <c r="O396" s="18" t="str">
        <f t="shared" ca="1" si="9"/>
        <v>374天</v>
      </c>
    </row>
    <row r="397" spans="1:15">
      <c r="A397" s="7">
        <v>434</v>
      </c>
      <c r="B397" s="7" t="s">
        <v>3029</v>
      </c>
      <c r="C397" s="7" t="s">
        <v>10393</v>
      </c>
      <c r="D397" s="7"/>
      <c r="E397" s="7"/>
      <c r="F397" s="19">
        <v>41425</v>
      </c>
      <c r="G397" s="8" t="s">
        <v>6974</v>
      </c>
      <c r="H397" s="7"/>
      <c r="I397" s="23">
        <v>41425</v>
      </c>
      <c r="J397" s="21"/>
      <c r="K397" s="8" t="s">
        <v>12149</v>
      </c>
      <c r="L397" s="8"/>
      <c r="M397" s="9"/>
      <c r="N397" s="10"/>
      <c r="O397" s="18" t="str">
        <f t="shared" ca="1" si="9"/>
        <v>374天</v>
      </c>
    </row>
    <row r="398" spans="1:15">
      <c r="A398" s="7">
        <v>435</v>
      </c>
      <c r="B398" s="7" t="s">
        <v>3030</v>
      </c>
      <c r="C398" s="7" t="s">
        <v>10393</v>
      </c>
      <c r="D398" s="7"/>
      <c r="E398" s="7"/>
      <c r="F398" s="19">
        <v>41425</v>
      </c>
      <c r="G398" s="8" t="s">
        <v>6974</v>
      </c>
      <c r="H398" s="7"/>
      <c r="I398" s="23">
        <v>41425</v>
      </c>
      <c r="J398" s="21"/>
      <c r="K398" s="8" t="s">
        <v>12149</v>
      </c>
      <c r="L398" s="8"/>
      <c r="M398" s="9"/>
      <c r="N398" s="10"/>
      <c r="O398" s="18" t="str">
        <f t="shared" ca="1" si="9"/>
        <v>374天</v>
      </c>
    </row>
    <row r="399" spans="1:15">
      <c r="A399" s="7">
        <v>436</v>
      </c>
      <c r="B399" s="7" t="s">
        <v>3031</v>
      </c>
      <c r="C399" s="7" t="s">
        <v>10393</v>
      </c>
      <c r="D399" s="7"/>
      <c r="E399" s="7"/>
      <c r="F399" s="19">
        <v>41425</v>
      </c>
      <c r="G399" s="8" t="s">
        <v>6974</v>
      </c>
      <c r="H399" s="7"/>
      <c r="I399" s="23">
        <v>41425</v>
      </c>
      <c r="J399" s="21"/>
      <c r="K399" s="8" t="s">
        <v>12149</v>
      </c>
      <c r="L399" s="8"/>
      <c r="M399" s="9"/>
      <c r="N399" s="10"/>
      <c r="O399" s="18" t="str">
        <f t="shared" ca="1" si="9"/>
        <v>374天</v>
      </c>
    </row>
    <row r="400" spans="1:15">
      <c r="A400" s="7">
        <v>437</v>
      </c>
      <c r="B400" s="7" t="s">
        <v>206</v>
      </c>
      <c r="C400" s="7" t="s">
        <v>10393</v>
      </c>
      <c r="D400" s="7"/>
      <c r="E400" s="7"/>
      <c r="F400" s="19">
        <v>41425</v>
      </c>
      <c r="G400" s="8" t="s">
        <v>6974</v>
      </c>
      <c r="H400" s="7"/>
      <c r="I400" s="23">
        <v>41425</v>
      </c>
      <c r="J400" s="21"/>
      <c r="K400" s="8" t="s">
        <v>12149</v>
      </c>
      <c r="L400" s="8"/>
      <c r="M400" s="9"/>
      <c r="N400" s="10"/>
      <c r="O400" s="18" t="str">
        <f t="shared" ca="1" si="9"/>
        <v>374天</v>
      </c>
    </row>
    <row r="401" spans="1:15">
      <c r="A401" s="7">
        <v>438</v>
      </c>
      <c r="B401" s="7" t="s">
        <v>207</v>
      </c>
      <c r="C401" s="7" t="s">
        <v>10393</v>
      </c>
      <c r="D401" s="7"/>
      <c r="E401" s="7"/>
      <c r="F401" s="19">
        <v>41425</v>
      </c>
      <c r="G401" s="8" t="s">
        <v>6974</v>
      </c>
      <c r="H401" s="7"/>
      <c r="I401" s="23">
        <v>41425</v>
      </c>
      <c r="J401" s="21"/>
      <c r="K401" s="8" t="s">
        <v>12149</v>
      </c>
      <c r="L401" s="8"/>
      <c r="M401" s="9"/>
      <c r="N401" s="10"/>
      <c r="O401" s="18" t="str">
        <f t="shared" ca="1" si="9"/>
        <v>374天</v>
      </c>
    </row>
    <row r="402" spans="1:15">
      <c r="A402" s="7">
        <v>439</v>
      </c>
      <c r="B402" s="7" t="s">
        <v>13146</v>
      </c>
      <c r="C402" s="7" t="s">
        <v>10393</v>
      </c>
      <c r="D402" s="7"/>
      <c r="E402" s="7"/>
      <c r="F402" s="19">
        <v>41425</v>
      </c>
      <c r="G402" s="8" t="s">
        <v>6974</v>
      </c>
      <c r="H402" s="7"/>
      <c r="I402" s="23">
        <v>41425</v>
      </c>
      <c r="J402" s="21"/>
      <c r="K402" s="8" t="s">
        <v>12149</v>
      </c>
      <c r="L402" s="8"/>
      <c r="M402" s="9"/>
      <c r="N402" s="10"/>
      <c r="O402" s="18" t="str">
        <f t="shared" ca="1" si="9"/>
        <v>374天</v>
      </c>
    </row>
    <row r="403" spans="1:15">
      <c r="A403" s="7">
        <v>440</v>
      </c>
      <c r="B403" s="7" t="s">
        <v>13147</v>
      </c>
      <c r="C403" s="7" t="s">
        <v>10393</v>
      </c>
      <c r="D403" s="7"/>
      <c r="E403" s="7"/>
      <c r="F403" s="19">
        <v>41425</v>
      </c>
      <c r="G403" s="8" t="s">
        <v>6974</v>
      </c>
      <c r="H403" s="7"/>
      <c r="I403" s="23">
        <v>41425</v>
      </c>
      <c r="J403" s="21"/>
      <c r="K403" s="8" t="s">
        <v>12149</v>
      </c>
      <c r="L403" s="8"/>
      <c r="M403" s="9"/>
      <c r="N403" s="10"/>
      <c r="O403" s="18" t="str">
        <f t="shared" ca="1" si="9"/>
        <v>374天</v>
      </c>
    </row>
    <row r="404" spans="1:15">
      <c r="A404" s="7">
        <v>441</v>
      </c>
      <c r="B404" s="7" t="s">
        <v>1202</v>
      </c>
      <c r="C404" s="7" t="s">
        <v>10393</v>
      </c>
      <c r="D404" s="7"/>
      <c r="E404" s="7"/>
      <c r="F404" s="19">
        <v>41425</v>
      </c>
      <c r="G404" s="8" t="s">
        <v>6974</v>
      </c>
      <c r="H404" s="7"/>
      <c r="I404" s="23">
        <v>41425</v>
      </c>
      <c r="J404" s="21"/>
      <c r="K404" s="8" t="s">
        <v>12149</v>
      </c>
      <c r="L404" s="8"/>
      <c r="M404" s="9"/>
      <c r="N404" s="10"/>
      <c r="O404" s="18" t="str">
        <f t="shared" ca="1" si="9"/>
        <v>374天</v>
      </c>
    </row>
    <row r="405" spans="1:15">
      <c r="A405" s="7">
        <v>442</v>
      </c>
      <c r="B405" s="7" t="s">
        <v>1203</v>
      </c>
      <c r="C405" s="7" t="s">
        <v>10393</v>
      </c>
      <c r="D405" s="7"/>
      <c r="E405" s="7"/>
      <c r="F405" s="19">
        <v>41425</v>
      </c>
      <c r="G405" s="8" t="s">
        <v>6974</v>
      </c>
      <c r="H405" s="7"/>
      <c r="I405" s="23">
        <v>41425</v>
      </c>
      <c r="J405" s="21"/>
      <c r="K405" s="8" t="s">
        <v>12149</v>
      </c>
      <c r="L405" s="8"/>
      <c r="M405" s="9"/>
      <c r="N405" s="10"/>
      <c r="O405" s="18" t="str">
        <f t="shared" ca="1" si="9"/>
        <v>374天</v>
      </c>
    </row>
    <row r="406" spans="1:15">
      <c r="A406" s="7">
        <v>443</v>
      </c>
      <c r="B406" s="7" t="s">
        <v>1204</v>
      </c>
      <c r="C406" s="7" t="s">
        <v>10393</v>
      </c>
      <c r="D406" s="7"/>
      <c r="E406" s="7"/>
      <c r="F406" s="19">
        <v>41425</v>
      </c>
      <c r="G406" s="8" t="s">
        <v>6974</v>
      </c>
      <c r="H406" s="7"/>
      <c r="I406" s="23">
        <v>41425</v>
      </c>
      <c r="J406" s="21"/>
      <c r="K406" s="8" t="s">
        <v>12149</v>
      </c>
      <c r="L406" s="8"/>
      <c r="M406" s="9"/>
      <c r="N406" s="10"/>
      <c r="O406" s="18" t="str">
        <f t="shared" ca="1" si="9"/>
        <v>374天</v>
      </c>
    </row>
    <row r="407" spans="1:15">
      <c r="A407" s="7">
        <v>444</v>
      </c>
      <c r="B407" s="7" t="s">
        <v>6970</v>
      </c>
      <c r="C407" s="7" t="s">
        <v>10393</v>
      </c>
      <c r="D407" s="7"/>
      <c r="E407" s="7"/>
      <c r="F407" s="19">
        <v>41425</v>
      </c>
      <c r="G407" s="8" t="s">
        <v>6974</v>
      </c>
      <c r="H407" s="7"/>
      <c r="I407" s="23">
        <v>41425</v>
      </c>
      <c r="J407" s="21"/>
      <c r="K407" s="8" t="s">
        <v>12149</v>
      </c>
      <c r="L407" s="8"/>
      <c r="M407" s="9"/>
      <c r="N407" s="10"/>
      <c r="O407" s="18" t="str">
        <f t="shared" ca="1" si="9"/>
        <v>374天</v>
      </c>
    </row>
    <row r="408" spans="1:15">
      <c r="A408" s="7">
        <v>445</v>
      </c>
      <c r="B408" s="7" t="s">
        <v>6971</v>
      </c>
      <c r="C408" s="7" t="s">
        <v>10393</v>
      </c>
      <c r="D408" s="7"/>
      <c r="E408" s="7"/>
      <c r="F408" s="19">
        <v>41425</v>
      </c>
      <c r="G408" s="8" t="s">
        <v>6974</v>
      </c>
      <c r="H408" s="7"/>
      <c r="I408" s="23">
        <v>41425</v>
      </c>
      <c r="J408" s="21"/>
      <c r="K408" s="8" t="s">
        <v>12149</v>
      </c>
      <c r="L408" s="8"/>
      <c r="M408" s="9"/>
      <c r="N408" s="10"/>
      <c r="O408" s="18" t="str">
        <f t="shared" ca="1" si="9"/>
        <v>374天</v>
      </c>
    </row>
    <row r="409" spans="1:15">
      <c r="A409" s="7">
        <v>446</v>
      </c>
      <c r="B409" s="7" t="s">
        <v>6972</v>
      </c>
      <c r="C409" s="7" t="s">
        <v>10393</v>
      </c>
      <c r="D409" s="7"/>
      <c r="E409" s="7"/>
      <c r="F409" s="19">
        <v>41425</v>
      </c>
      <c r="G409" s="8" t="s">
        <v>6974</v>
      </c>
      <c r="H409" s="7"/>
      <c r="I409" s="23">
        <v>41425</v>
      </c>
      <c r="J409" s="21"/>
      <c r="K409" s="8" t="s">
        <v>12149</v>
      </c>
      <c r="L409" s="8"/>
      <c r="M409" s="9"/>
      <c r="N409" s="10"/>
      <c r="O409" s="18" t="str">
        <f t="shared" ca="1" si="9"/>
        <v>374天</v>
      </c>
    </row>
    <row r="410" spans="1:15">
      <c r="A410" s="7">
        <v>447</v>
      </c>
      <c r="B410" s="7" t="s">
        <v>6973</v>
      </c>
      <c r="C410" s="7" t="s">
        <v>10393</v>
      </c>
      <c r="D410" s="7"/>
      <c r="E410" s="7"/>
      <c r="F410" s="19">
        <v>41425</v>
      </c>
      <c r="G410" s="8" t="s">
        <v>6974</v>
      </c>
      <c r="H410" s="7"/>
      <c r="I410" s="23">
        <v>41425</v>
      </c>
      <c r="J410" s="21"/>
      <c r="K410" s="8" t="s">
        <v>12149</v>
      </c>
      <c r="L410" s="8"/>
      <c r="M410" s="9"/>
      <c r="N410" s="10"/>
      <c r="O410" s="18" t="str">
        <f t="shared" ca="1" si="9"/>
        <v>374天</v>
      </c>
    </row>
    <row r="411" spans="1:15">
      <c r="A411" s="7">
        <v>448</v>
      </c>
      <c r="B411" s="48"/>
      <c r="C411" s="7"/>
      <c r="D411" s="7"/>
      <c r="E411" s="7"/>
      <c r="F411" s="19"/>
      <c r="G411" s="8"/>
      <c r="H411" s="7"/>
      <c r="I411" s="23"/>
      <c r="J411" s="21"/>
      <c r="K411" s="8"/>
      <c r="L411" s="8"/>
      <c r="M411" s="9"/>
      <c r="N411" s="10"/>
      <c r="O411" s="18" t="str">
        <f t="shared" ca="1" si="9"/>
        <v>41799天</v>
      </c>
    </row>
    <row r="412" spans="1:15">
      <c r="A412" s="7">
        <v>449</v>
      </c>
      <c r="B412" s="48">
        <v>4410644</v>
      </c>
      <c r="C412" s="7"/>
      <c r="D412" s="7"/>
      <c r="E412" s="7"/>
      <c r="F412" s="19">
        <v>41430</v>
      </c>
      <c r="G412" s="8"/>
      <c r="H412" s="7"/>
      <c r="I412" s="23"/>
      <c r="J412" s="21"/>
      <c r="K412" s="8"/>
      <c r="L412" s="8"/>
      <c r="M412" s="9"/>
      <c r="N412" s="10"/>
      <c r="O412" s="18" t="str">
        <f t="shared" ca="1" si="9"/>
        <v>369天</v>
      </c>
    </row>
    <row r="413" spans="1:15">
      <c r="A413" s="7">
        <v>450</v>
      </c>
      <c r="B413" s="48"/>
      <c r="C413" s="7"/>
      <c r="D413" s="7"/>
      <c r="E413" s="7"/>
      <c r="F413" s="19"/>
      <c r="G413" s="8"/>
      <c r="H413" s="7"/>
      <c r="I413" s="23"/>
      <c r="J413" s="21"/>
      <c r="K413" s="8"/>
      <c r="L413" s="8"/>
      <c r="M413" s="9"/>
      <c r="N413" s="10"/>
      <c r="O413" s="18" t="str">
        <f t="shared" ca="1" si="9"/>
        <v>41799天</v>
      </c>
    </row>
    <row r="414" spans="1:15">
      <c r="A414" s="7">
        <v>451</v>
      </c>
      <c r="B414" s="48" t="s">
        <v>5389</v>
      </c>
      <c r="C414" s="7"/>
      <c r="D414" s="7"/>
      <c r="E414" s="7"/>
      <c r="F414" s="19">
        <v>41432</v>
      </c>
      <c r="G414" s="8"/>
      <c r="H414" s="7"/>
      <c r="I414" s="23"/>
      <c r="J414" s="21"/>
      <c r="K414" s="8"/>
      <c r="L414" s="8"/>
      <c r="M414" s="9"/>
      <c r="N414" s="10"/>
      <c r="O414" s="18" t="str">
        <f t="shared" ca="1" si="9"/>
        <v>367天</v>
      </c>
    </row>
    <row r="415" spans="1:15">
      <c r="A415" s="7"/>
      <c r="B415" s="48"/>
      <c r="C415" s="7"/>
      <c r="D415" s="7"/>
      <c r="E415" s="7"/>
      <c r="F415" s="19"/>
      <c r="G415" s="8"/>
      <c r="H415" s="7"/>
      <c r="I415" s="23"/>
      <c r="J415" s="21"/>
      <c r="K415" s="8"/>
      <c r="L415" s="8"/>
      <c r="M415" s="9"/>
      <c r="N415" s="10"/>
      <c r="O415" s="18" t="str">
        <f t="shared" ca="1" si="9"/>
        <v>41799天</v>
      </c>
    </row>
    <row r="416" spans="1:15">
      <c r="A416" s="7">
        <v>452</v>
      </c>
      <c r="B416" s="7">
        <v>8097370</v>
      </c>
      <c r="C416" s="7"/>
      <c r="D416" s="7"/>
      <c r="E416" s="7"/>
      <c r="F416" s="19">
        <v>41433</v>
      </c>
      <c r="G416" s="8"/>
      <c r="H416" s="7"/>
      <c r="I416" s="23"/>
      <c r="J416" s="21"/>
      <c r="K416" s="8"/>
      <c r="L416" s="8"/>
      <c r="M416" s="9"/>
      <c r="N416" s="10"/>
      <c r="O416" s="18" t="str">
        <f t="shared" ca="1" si="9"/>
        <v>366天</v>
      </c>
    </row>
    <row r="417" spans="1:15">
      <c r="A417" s="7">
        <v>457</v>
      </c>
      <c r="B417" s="7" t="s">
        <v>15105</v>
      </c>
      <c r="C417" s="7" t="s">
        <v>10393</v>
      </c>
      <c r="D417" s="12"/>
      <c r="E417" s="12"/>
      <c r="F417" s="19">
        <v>41444</v>
      </c>
      <c r="G417" s="8" t="s">
        <v>6974</v>
      </c>
      <c r="H417" s="12"/>
      <c r="I417" s="24">
        <v>41499</v>
      </c>
      <c r="J417" s="27"/>
      <c r="K417" s="8" t="s">
        <v>10395</v>
      </c>
      <c r="L417" s="11"/>
      <c r="M417" s="13"/>
      <c r="N417" s="14"/>
      <c r="O417" s="18" t="str">
        <f t="shared" ca="1" si="9"/>
        <v>355天</v>
      </c>
    </row>
    <row r="418" spans="1:15">
      <c r="A418" s="7">
        <v>458</v>
      </c>
      <c r="B418" s="7" t="s">
        <v>15106</v>
      </c>
      <c r="C418" s="7" t="s">
        <v>10393</v>
      </c>
      <c r="D418" s="11"/>
      <c r="E418" s="12"/>
      <c r="F418" s="19">
        <v>41444</v>
      </c>
      <c r="G418" s="8" t="s">
        <v>6974</v>
      </c>
      <c r="H418" s="11"/>
      <c r="I418" s="24">
        <v>41499</v>
      </c>
      <c r="J418" s="27"/>
      <c r="K418" s="11" t="s">
        <v>10395</v>
      </c>
      <c r="L418" s="11"/>
      <c r="M418" s="13"/>
      <c r="N418" s="14"/>
      <c r="O418" s="18" t="str">
        <f t="shared" ca="1" si="9"/>
        <v>355天</v>
      </c>
    </row>
    <row r="419" spans="1:15">
      <c r="A419" s="7">
        <v>459</v>
      </c>
      <c r="B419" s="7" t="s">
        <v>14458</v>
      </c>
      <c r="C419" s="12"/>
      <c r="D419" s="11"/>
      <c r="E419" s="12"/>
      <c r="F419" s="19">
        <v>41444</v>
      </c>
      <c r="G419" s="11"/>
      <c r="H419" s="11"/>
      <c r="I419" s="24"/>
      <c r="J419" s="27"/>
      <c r="K419" s="11"/>
      <c r="L419" s="11"/>
      <c r="M419" s="13"/>
      <c r="N419" s="14"/>
      <c r="O419" s="18" t="str">
        <f t="shared" ca="1" si="9"/>
        <v>355天</v>
      </c>
    </row>
    <row r="420" spans="1:15">
      <c r="A420" s="7">
        <v>460</v>
      </c>
      <c r="B420" s="12" t="s">
        <v>1336</v>
      </c>
      <c r="C420" s="12" t="s">
        <v>10393</v>
      </c>
      <c r="D420" s="11"/>
      <c r="E420" s="12"/>
      <c r="F420" s="19">
        <v>41449</v>
      </c>
      <c r="G420" s="11" t="s">
        <v>1842</v>
      </c>
      <c r="H420" s="11"/>
      <c r="I420" s="24">
        <v>41486</v>
      </c>
      <c r="J420" s="27"/>
      <c r="K420" s="11" t="s">
        <v>1381</v>
      </c>
      <c r="L420" s="11"/>
      <c r="M420" s="13"/>
      <c r="N420" s="14"/>
      <c r="O420" s="18" t="str">
        <f t="shared" ca="1" si="9"/>
        <v>350天</v>
      </c>
    </row>
    <row r="421" spans="1:15">
      <c r="A421" s="7">
        <v>463</v>
      </c>
      <c r="B421" s="12" t="s">
        <v>8759</v>
      </c>
      <c r="C421" s="12" t="s">
        <v>10393</v>
      </c>
      <c r="D421" s="11"/>
      <c r="E421" s="12"/>
      <c r="F421" s="19">
        <v>41458</v>
      </c>
      <c r="G421" s="8" t="s">
        <v>12590</v>
      </c>
      <c r="H421" s="11"/>
      <c r="I421" s="24">
        <v>41458</v>
      </c>
      <c r="J421" s="27"/>
      <c r="K421" s="11" t="s">
        <v>4794</v>
      </c>
      <c r="L421" s="11"/>
      <c r="M421" s="13"/>
      <c r="N421" s="14"/>
      <c r="O421" s="18" t="str">
        <f t="shared" ca="1" si="9"/>
        <v>341天</v>
      </c>
    </row>
    <row r="422" spans="1:15">
      <c r="A422" s="7">
        <v>464</v>
      </c>
      <c r="B422" s="12" t="s">
        <v>8760</v>
      </c>
      <c r="C422" s="12" t="s">
        <v>10393</v>
      </c>
      <c r="D422" s="11"/>
      <c r="E422" s="12"/>
      <c r="F422" s="19">
        <v>41458</v>
      </c>
      <c r="G422" s="8" t="s">
        <v>2950</v>
      </c>
      <c r="H422" s="11"/>
      <c r="I422" s="24">
        <v>41458</v>
      </c>
      <c r="J422" s="27"/>
      <c r="K422" s="11" t="s">
        <v>1359</v>
      </c>
      <c r="L422" s="11"/>
      <c r="M422" s="13"/>
      <c r="N422" s="14"/>
      <c r="O422" s="18" t="str">
        <f t="shared" ca="1" si="9"/>
        <v>341天</v>
      </c>
    </row>
    <row r="423" spans="1:15">
      <c r="A423" s="7">
        <v>465</v>
      </c>
      <c r="B423" s="12" t="s">
        <v>9259</v>
      </c>
      <c r="C423" s="12" t="s">
        <v>10393</v>
      </c>
      <c r="D423" s="11"/>
      <c r="E423" s="12"/>
      <c r="F423" s="19">
        <v>41458</v>
      </c>
      <c r="G423" s="8" t="s">
        <v>1485</v>
      </c>
      <c r="H423" s="11"/>
      <c r="I423" s="24">
        <v>41458</v>
      </c>
      <c r="J423" s="27"/>
      <c r="K423" s="11" t="s">
        <v>4794</v>
      </c>
      <c r="L423" s="11"/>
      <c r="M423" s="13"/>
      <c r="N423" s="14"/>
      <c r="O423" s="18" t="str">
        <f t="shared" ca="1" si="9"/>
        <v>341天</v>
      </c>
    </row>
    <row r="424" spans="1:15">
      <c r="A424" s="7">
        <v>466</v>
      </c>
      <c r="B424" s="12" t="s">
        <v>9260</v>
      </c>
      <c r="C424" s="12" t="s">
        <v>10393</v>
      </c>
      <c r="D424" s="11"/>
      <c r="E424" s="12"/>
      <c r="F424" s="19">
        <v>41456</v>
      </c>
      <c r="G424" s="8" t="s">
        <v>2950</v>
      </c>
      <c r="H424" s="11"/>
      <c r="I424" s="24">
        <v>41456</v>
      </c>
      <c r="J424" s="27"/>
      <c r="K424" s="11" t="s">
        <v>1359</v>
      </c>
      <c r="L424" s="11"/>
      <c r="M424" s="13"/>
      <c r="N424" s="14"/>
      <c r="O424" s="18" t="str">
        <f t="shared" ca="1" si="9"/>
        <v>343天</v>
      </c>
    </row>
    <row r="425" spans="1:15">
      <c r="A425" s="7">
        <v>467</v>
      </c>
      <c r="B425" s="12" t="s">
        <v>9261</v>
      </c>
      <c r="C425" s="12" t="s">
        <v>10393</v>
      </c>
      <c r="D425" s="11"/>
      <c r="E425" s="12"/>
      <c r="F425" s="19">
        <v>41457</v>
      </c>
      <c r="G425" s="8" t="s">
        <v>2950</v>
      </c>
      <c r="H425" s="11"/>
      <c r="I425" s="24">
        <v>41456</v>
      </c>
      <c r="J425" s="27"/>
      <c r="K425" s="11" t="s">
        <v>1359</v>
      </c>
      <c r="L425" s="11"/>
      <c r="M425" s="13"/>
      <c r="N425" s="14"/>
      <c r="O425" s="18" t="str">
        <f t="shared" ca="1" si="9"/>
        <v>342天</v>
      </c>
    </row>
    <row r="426" spans="1:15">
      <c r="A426" s="7">
        <v>468</v>
      </c>
      <c r="B426" s="12" t="s">
        <v>9262</v>
      </c>
      <c r="C426" s="12" t="s">
        <v>10393</v>
      </c>
      <c r="D426" s="11"/>
      <c r="E426" s="12"/>
      <c r="F426" s="19">
        <v>41456</v>
      </c>
      <c r="G426" s="8" t="s">
        <v>2950</v>
      </c>
      <c r="H426" s="11"/>
      <c r="I426" s="24">
        <v>41456</v>
      </c>
      <c r="J426" s="27"/>
      <c r="K426" s="11" t="s">
        <v>1359</v>
      </c>
      <c r="L426" s="11"/>
      <c r="M426" s="13"/>
      <c r="N426" s="14"/>
      <c r="O426" s="18" t="str">
        <f t="shared" ca="1" si="9"/>
        <v>343天</v>
      </c>
    </row>
    <row r="427" spans="1:15">
      <c r="A427" s="7">
        <v>469</v>
      </c>
      <c r="B427" s="12" t="s">
        <v>9263</v>
      </c>
      <c r="C427" s="12" t="s">
        <v>10393</v>
      </c>
      <c r="D427" s="11"/>
      <c r="E427" s="12"/>
      <c r="F427" s="19">
        <v>41457</v>
      </c>
      <c r="G427" s="8" t="s">
        <v>2950</v>
      </c>
      <c r="H427" s="11"/>
      <c r="I427" s="24">
        <v>41459</v>
      </c>
      <c r="J427" s="27"/>
      <c r="K427" s="11" t="s">
        <v>13302</v>
      </c>
      <c r="L427" s="11"/>
      <c r="M427" s="13"/>
      <c r="N427" s="14"/>
      <c r="O427" s="18" t="str">
        <f t="shared" ca="1" si="9"/>
        <v>342天</v>
      </c>
    </row>
    <row r="428" spans="1:15">
      <c r="A428" s="7">
        <v>470</v>
      </c>
      <c r="B428" s="12" t="s">
        <v>9264</v>
      </c>
      <c r="C428" s="12" t="s">
        <v>10393</v>
      </c>
      <c r="D428" s="11"/>
      <c r="E428" s="12"/>
      <c r="F428" s="19">
        <v>41458</v>
      </c>
      <c r="G428" s="8" t="s">
        <v>1485</v>
      </c>
      <c r="H428" s="11"/>
      <c r="I428" s="24">
        <v>41458</v>
      </c>
      <c r="J428" s="27"/>
      <c r="K428" s="11" t="s">
        <v>4794</v>
      </c>
      <c r="L428" s="11"/>
      <c r="M428" s="13"/>
      <c r="N428" s="14"/>
      <c r="O428" s="18" t="str">
        <f t="shared" ca="1" si="9"/>
        <v>341天</v>
      </c>
    </row>
    <row r="429" spans="1:15">
      <c r="A429" s="7">
        <v>471</v>
      </c>
      <c r="B429" s="12" t="s">
        <v>9265</v>
      </c>
      <c r="C429" s="12" t="s">
        <v>10393</v>
      </c>
      <c r="D429" s="11"/>
      <c r="E429" s="12"/>
      <c r="F429" s="19">
        <v>41458</v>
      </c>
      <c r="G429" s="8" t="s">
        <v>1485</v>
      </c>
      <c r="H429" s="11"/>
      <c r="I429" s="24">
        <v>41458</v>
      </c>
      <c r="J429" s="27"/>
      <c r="K429" s="11" t="s">
        <v>4794</v>
      </c>
      <c r="L429" s="11"/>
      <c r="M429" s="13"/>
      <c r="N429" s="14"/>
      <c r="O429" s="18" t="str">
        <f t="shared" ca="1" si="9"/>
        <v>341天</v>
      </c>
    </row>
    <row r="430" spans="1:15">
      <c r="A430" s="7">
        <v>472</v>
      </c>
      <c r="B430" s="12" t="s">
        <v>9266</v>
      </c>
      <c r="C430" s="12" t="s">
        <v>10393</v>
      </c>
      <c r="D430" s="11"/>
      <c r="E430" s="12"/>
      <c r="F430" s="19">
        <v>41459</v>
      </c>
      <c r="G430" s="8" t="s">
        <v>2950</v>
      </c>
      <c r="H430" s="11"/>
      <c r="I430" s="24">
        <v>41459</v>
      </c>
      <c r="J430" s="27"/>
      <c r="K430" s="11" t="s">
        <v>13302</v>
      </c>
      <c r="L430" s="11"/>
      <c r="M430" s="13"/>
      <c r="N430" s="14"/>
      <c r="O430" s="18" t="str">
        <f t="shared" ca="1" si="9"/>
        <v>340天</v>
      </c>
    </row>
    <row r="431" spans="1:15">
      <c r="A431" s="7">
        <v>473</v>
      </c>
      <c r="B431" s="12" t="s">
        <v>9267</v>
      </c>
      <c r="C431" s="12" t="s">
        <v>10393</v>
      </c>
      <c r="D431" s="11"/>
      <c r="E431" s="12"/>
      <c r="F431" s="19">
        <v>41459</v>
      </c>
      <c r="G431" s="8" t="s">
        <v>2950</v>
      </c>
      <c r="H431" s="11"/>
      <c r="I431" s="24">
        <v>41459</v>
      </c>
      <c r="J431" s="27"/>
      <c r="K431" s="11" t="s">
        <v>13302</v>
      </c>
      <c r="L431" s="11"/>
      <c r="M431" s="13"/>
      <c r="N431" s="14"/>
      <c r="O431" s="18" t="str">
        <f t="shared" ca="1" si="9"/>
        <v>340天</v>
      </c>
    </row>
    <row r="432" spans="1:15">
      <c r="A432" s="7">
        <v>474</v>
      </c>
      <c r="B432" s="12" t="s">
        <v>9268</v>
      </c>
      <c r="C432" s="12" t="s">
        <v>10393</v>
      </c>
      <c r="D432" s="11"/>
      <c r="E432" s="12"/>
      <c r="F432" s="19">
        <v>41460</v>
      </c>
      <c r="G432" s="8" t="s">
        <v>2950</v>
      </c>
      <c r="H432" s="11"/>
      <c r="I432" s="24">
        <v>41460</v>
      </c>
      <c r="J432" s="27"/>
      <c r="K432" s="11" t="s">
        <v>13302</v>
      </c>
      <c r="L432" s="11"/>
      <c r="M432" s="13"/>
      <c r="N432" s="14"/>
      <c r="O432" s="18" t="str">
        <f t="shared" ca="1" si="9"/>
        <v>339天</v>
      </c>
    </row>
    <row r="433" spans="1:15">
      <c r="A433" s="7">
        <v>475</v>
      </c>
      <c r="B433" s="12" t="s">
        <v>17090</v>
      </c>
      <c r="C433" s="12" t="s">
        <v>10393</v>
      </c>
      <c r="D433" s="11"/>
      <c r="E433" s="12"/>
      <c r="F433" s="19">
        <v>41460</v>
      </c>
      <c r="G433" s="8" t="s">
        <v>2950</v>
      </c>
      <c r="H433" s="11"/>
      <c r="I433" s="24">
        <v>41460</v>
      </c>
      <c r="J433" s="27"/>
      <c r="K433" s="11" t="s">
        <v>13302</v>
      </c>
      <c r="L433" s="11"/>
      <c r="M433" s="13"/>
      <c r="N433" s="14"/>
      <c r="O433" s="18" t="str">
        <f t="shared" ref="O433:O493" ca="1" si="10">IF(ISNONTEXT(J433),DATEDIF(F433,TODAY(),"d")&amp;"天","出场")</f>
        <v>339天</v>
      </c>
    </row>
    <row r="434" spans="1:15">
      <c r="A434" s="7">
        <v>476</v>
      </c>
      <c r="B434" s="12" t="s">
        <v>17091</v>
      </c>
      <c r="C434" s="12" t="s">
        <v>10393</v>
      </c>
      <c r="D434" s="11"/>
      <c r="E434" s="12"/>
      <c r="F434" s="19">
        <v>41459</v>
      </c>
      <c r="G434" s="8" t="s">
        <v>2950</v>
      </c>
      <c r="H434" s="11"/>
      <c r="I434" s="24">
        <v>41460</v>
      </c>
      <c r="J434" s="27"/>
      <c r="K434" s="11" t="s">
        <v>13302</v>
      </c>
      <c r="L434" s="11"/>
      <c r="M434" s="13"/>
      <c r="N434" s="14"/>
      <c r="O434" s="18" t="str">
        <f t="shared" ca="1" si="10"/>
        <v>340天</v>
      </c>
    </row>
    <row r="435" spans="1:15">
      <c r="A435" s="7">
        <v>477</v>
      </c>
      <c r="B435" s="12" t="s">
        <v>17092</v>
      </c>
      <c r="C435" s="12" t="s">
        <v>10393</v>
      </c>
      <c r="D435" s="11"/>
      <c r="E435" s="12"/>
      <c r="F435" s="19">
        <v>41459</v>
      </c>
      <c r="G435" s="8" t="s">
        <v>2950</v>
      </c>
      <c r="H435" s="11"/>
      <c r="I435" s="24">
        <v>41459</v>
      </c>
      <c r="J435" s="27"/>
      <c r="K435" s="11" t="s">
        <v>13302</v>
      </c>
      <c r="L435" s="11"/>
      <c r="M435" s="13"/>
      <c r="N435" s="14"/>
      <c r="O435" s="18" t="str">
        <f t="shared" ca="1" si="10"/>
        <v>340天</v>
      </c>
    </row>
    <row r="436" spans="1:15">
      <c r="A436" s="7">
        <v>478</v>
      </c>
      <c r="B436" s="12" t="s">
        <v>10793</v>
      </c>
      <c r="C436" s="12" t="s">
        <v>10393</v>
      </c>
      <c r="D436" s="11"/>
      <c r="E436" s="12"/>
      <c r="F436" s="19">
        <v>41459</v>
      </c>
      <c r="G436" s="8" t="s">
        <v>2950</v>
      </c>
      <c r="H436" s="11"/>
      <c r="I436" s="24">
        <v>41459</v>
      </c>
      <c r="J436" s="27"/>
      <c r="K436" s="11" t="s">
        <v>13302</v>
      </c>
      <c r="L436" s="11"/>
      <c r="M436" s="13"/>
      <c r="N436" s="14"/>
      <c r="O436" s="18" t="str">
        <f t="shared" ca="1" si="10"/>
        <v>340天</v>
      </c>
    </row>
    <row r="437" spans="1:15">
      <c r="A437" s="7">
        <v>479</v>
      </c>
      <c r="B437" s="12" t="s">
        <v>10794</v>
      </c>
      <c r="C437" s="12" t="s">
        <v>10393</v>
      </c>
      <c r="D437" s="11"/>
      <c r="E437" s="12"/>
      <c r="F437" s="19">
        <v>41456</v>
      </c>
      <c r="G437" s="8" t="s">
        <v>2950</v>
      </c>
      <c r="H437" s="11"/>
      <c r="I437" s="24">
        <v>41456</v>
      </c>
      <c r="J437" s="27"/>
      <c r="K437" s="11" t="s">
        <v>1359</v>
      </c>
      <c r="L437" s="11"/>
      <c r="M437" s="13"/>
      <c r="N437" s="14"/>
      <c r="O437" s="18" t="str">
        <f t="shared" ca="1" si="10"/>
        <v>343天</v>
      </c>
    </row>
    <row r="438" spans="1:15">
      <c r="A438" s="7">
        <v>480</v>
      </c>
      <c r="B438" s="12" t="s">
        <v>10795</v>
      </c>
      <c r="C438" s="12" t="s">
        <v>10393</v>
      </c>
      <c r="D438" s="11"/>
      <c r="E438" s="12"/>
      <c r="F438" s="19">
        <v>41460</v>
      </c>
      <c r="G438" s="8" t="s">
        <v>2950</v>
      </c>
      <c r="H438" s="11"/>
      <c r="I438" s="24">
        <v>41460</v>
      </c>
      <c r="J438" s="27"/>
      <c r="K438" s="11" t="s">
        <v>13302</v>
      </c>
      <c r="L438" s="11"/>
      <c r="M438" s="13"/>
      <c r="N438" s="14"/>
      <c r="O438" s="18" t="str">
        <f t="shared" ca="1" si="10"/>
        <v>339天</v>
      </c>
    </row>
    <row r="439" spans="1:15">
      <c r="A439" s="7">
        <v>481</v>
      </c>
      <c r="B439" s="12" t="s">
        <v>10796</v>
      </c>
      <c r="C439" s="12" t="s">
        <v>10393</v>
      </c>
      <c r="D439" s="11"/>
      <c r="E439" s="12"/>
      <c r="F439" s="19">
        <v>41460</v>
      </c>
      <c r="G439" s="8" t="s">
        <v>2950</v>
      </c>
      <c r="H439" s="11"/>
      <c r="I439" s="24">
        <v>41460</v>
      </c>
      <c r="J439" s="27"/>
      <c r="K439" s="11" t="s">
        <v>13302</v>
      </c>
      <c r="L439" s="11"/>
      <c r="M439" s="13"/>
      <c r="N439" s="14"/>
      <c r="O439" s="18" t="str">
        <f t="shared" ca="1" si="10"/>
        <v>339天</v>
      </c>
    </row>
    <row r="440" spans="1:15">
      <c r="A440" s="7">
        <v>482</v>
      </c>
      <c r="B440" s="12" t="s">
        <v>10797</v>
      </c>
      <c r="C440" s="12" t="s">
        <v>10393</v>
      </c>
      <c r="D440" s="11"/>
      <c r="E440" s="12"/>
      <c r="F440" s="19">
        <v>41462</v>
      </c>
      <c r="G440" s="8" t="s">
        <v>2950</v>
      </c>
      <c r="H440" s="11"/>
      <c r="I440" s="24">
        <v>41460</v>
      </c>
      <c r="J440" s="27"/>
      <c r="K440" s="11" t="s">
        <v>13302</v>
      </c>
      <c r="L440" s="11"/>
      <c r="M440" s="13"/>
      <c r="N440" s="14"/>
      <c r="O440" s="18" t="str">
        <f t="shared" ca="1" si="10"/>
        <v>337天</v>
      </c>
    </row>
    <row r="441" spans="1:15">
      <c r="A441" s="7">
        <v>483</v>
      </c>
      <c r="B441" s="12" t="s">
        <v>10798</v>
      </c>
      <c r="C441" s="12" t="s">
        <v>10393</v>
      </c>
      <c r="D441" s="11"/>
      <c r="E441" s="12"/>
      <c r="F441" s="19">
        <v>41460</v>
      </c>
      <c r="G441" s="8" t="s">
        <v>2950</v>
      </c>
      <c r="H441" s="11"/>
      <c r="I441" s="24">
        <v>41460</v>
      </c>
      <c r="J441" s="27"/>
      <c r="K441" s="11" t="s">
        <v>13302</v>
      </c>
      <c r="L441" s="11"/>
      <c r="M441" s="13"/>
      <c r="N441" s="14"/>
      <c r="O441" s="18" t="str">
        <f t="shared" ca="1" si="10"/>
        <v>339天</v>
      </c>
    </row>
    <row r="442" spans="1:15">
      <c r="A442" s="7">
        <v>484</v>
      </c>
      <c r="B442" s="12" t="s">
        <v>10799</v>
      </c>
      <c r="C442" s="12" t="s">
        <v>10393</v>
      </c>
      <c r="D442" s="11"/>
      <c r="E442" s="12"/>
      <c r="F442" s="19">
        <v>41462</v>
      </c>
      <c r="G442" s="8" t="s">
        <v>2950</v>
      </c>
      <c r="H442" s="11"/>
      <c r="I442" s="24">
        <v>41460</v>
      </c>
      <c r="J442" s="27"/>
      <c r="K442" s="11" t="s">
        <v>13302</v>
      </c>
      <c r="L442" s="11"/>
      <c r="M442" s="13"/>
      <c r="N442" s="14"/>
      <c r="O442" s="18" t="str">
        <f t="shared" ca="1" si="10"/>
        <v>337天</v>
      </c>
    </row>
    <row r="443" spans="1:15">
      <c r="A443" s="7">
        <v>485</v>
      </c>
      <c r="B443" s="12" t="s">
        <v>10800</v>
      </c>
      <c r="C443" s="12" t="s">
        <v>10393</v>
      </c>
      <c r="D443" s="11"/>
      <c r="E443" s="12"/>
      <c r="F443" s="19">
        <v>41462</v>
      </c>
      <c r="G443" s="8" t="s">
        <v>2950</v>
      </c>
      <c r="H443" s="11"/>
      <c r="I443" s="24">
        <v>41462</v>
      </c>
      <c r="J443" s="27"/>
      <c r="K443" s="11" t="s">
        <v>4794</v>
      </c>
      <c r="L443" s="11"/>
      <c r="M443" s="13"/>
      <c r="N443" s="14"/>
      <c r="O443" s="18" t="str">
        <f t="shared" ca="1" si="10"/>
        <v>337天</v>
      </c>
    </row>
    <row r="444" spans="1:15">
      <c r="A444" s="7">
        <v>486</v>
      </c>
      <c r="B444" s="12" t="s">
        <v>11630</v>
      </c>
      <c r="C444" s="12" t="s">
        <v>10393</v>
      </c>
      <c r="D444" s="11"/>
      <c r="E444" s="12"/>
      <c r="F444" s="19">
        <v>41456</v>
      </c>
      <c r="G444" s="8" t="s">
        <v>2950</v>
      </c>
      <c r="H444" s="11"/>
      <c r="I444" s="24">
        <v>41456</v>
      </c>
      <c r="J444" s="27"/>
      <c r="K444" s="11" t="s">
        <v>1359</v>
      </c>
      <c r="L444" s="11"/>
      <c r="M444" s="13"/>
      <c r="N444" s="14"/>
      <c r="O444" s="18" t="str">
        <f t="shared" ca="1" si="10"/>
        <v>343天</v>
      </c>
    </row>
    <row r="445" spans="1:15">
      <c r="A445" s="7">
        <v>487</v>
      </c>
      <c r="B445" s="12" t="s">
        <v>10755</v>
      </c>
      <c r="C445" s="12" t="s">
        <v>10393</v>
      </c>
      <c r="D445" s="11"/>
      <c r="E445" s="12"/>
      <c r="F445" s="19">
        <v>41453</v>
      </c>
      <c r="G445" s="11"/>
      <c r="H445" s="11"/>
      <c r="I445" s="24"/>
      <c r="J445" s="27"/>
      <c r="K445" s="11"/>
      <c r="L445" s="11"/>
      <c r="M445" s="13"/>
      <c r="N445" s="14"/>
      <c r="O445" s="18" t="str">
        <f t="shared" ca="1" si="10"/>
        <v>346天</v>
      </c>
    </row>
    <row r="446" spans="1:15">
      <c r="A446" s="7">
        <v>488</v>
      </c>
      <c r="B446" s="12" t="s">
        <v>15720</v>
      </c>
      <c r="C446" s="12" t="s">
        <v>10393</v>
      </c>
      <c r="D446" s="11"/>
      <c r="E446" s="12"/>
      <c r="F446" s="19">
        <v>41459</v>
      </c>
      <c r="G446" s="11"/>
      <c r="H446" s="11"/>
      <c r="I446" s="24"/>
      <c r="J446" s="27"/>
      <c r="K446" s="11"/>
      <c r="L446" s="11"/>
      <c r="M446" s="13"/>
      <c r="N446" s="14"/>
      <c r="O446" s="18" t="str">
        <f t="shared" ca="1" si="10"/>
        <v>340天</v>
      </c>
    </row>
    <row r="447" spans="1:15">
      <c r="A447" s="7">
        <v>489</v>
      </c>
      <c r="B447" s="12" t="s">
        <v>2735</v>
      </c>
      <c r="C447" s="12" t="s">
        <v>10393</v>
      </c>
      <c r="D447" s="11"/>
      <c r="E447" s="12"/>
      <c r="F447" s="19">
        <v>41462</v>
      </c>
      <c r="G447" s="11" t="s">
        <v>1171</v>
      </c>
      <c r="H447" s="11"/>
      <c r="I447" s="24"/>
      <c r="J447" s="27"/>
      <c r="K447" s="11"/>
      <c r="L447" s="11"/>
      <c r="M447" s="13"/>
      <c r="N447" s="14"/>
      <c r="O447" s="18" t="str">
        <f t="shared" ca="1" si="10"/>
        <v>337天</v>
      </c>
    </row>
    <row r="448" spans="1:15">
      <c r="A448" s="7">
        <v>490</v>
      </c>
      <c r="B448" s="12"/>
      <c r="C448" s="12"/>
      <c r="D448" s="11"/>
      <c r="E448" s="12"/>
      <c r="F448" s="19"/>
      <c r="G448" s="11"/>
      <c r="H448" s="11"/>
      <c r="I448" s="24"/>
      <c r="J448" s="27"/>
      <c r="K448" s="11"/>
      <c r="L448" s="11"/>
      <c r="M448" s="13"/>
      <c r="N448" s="14"/>
      <c r="O448" s="18" t="str">
        <f t="shared" ca="1" si="10"/>
        <v>41799天</v>
      </c>
    </row>
    <row r="449" spans="1:15">
      <c r="A449" s="7">
        <v>491</v>
      </c>
      <c r="B449" s="50" t="s">
        <v>1335</v>
      </c>
      <c r="C449" s="50" t="s">
        <v>10393</v>
      </c>
      <c r="D449" s="170"/>
      <c r="E449" s="50"/>
      <c r="F449" s="81">
        <v>41444</v>
      </c>
      <c r="G449" s="11"/>
      <c r="H449" s="11"/>
      <c r="I449" s="24">
        <v>41486</v>
      </c>
      <c r="J449" s="27"/>
      <c r="K449" s="11" t="s">
        <v>11301</v>
      </c>
      <c r="L449" s="11"/>
      <c r="M449" s="13"/>
      <c r="N449" s="14"/>
      <c r="O449" s="18" t="str">
        <f t="shared" ca="1" si="10"/>
        <v>355天</v>
      </c>
    </row>
    <row r="450" spans="1:15">
      <c r="A450" s="7">
        <v>492</v>
      </c>
      <c r="B450" s="12" t="s">
        <v>8191</v>
      </c>
      <c r="C450" s="50" t="s">
        <v>10393</v>
      </c>
      <c r="D450" s="11"/>
      <c r="E450" s="12"/>
      <c r="F450" s="19">
        <v>41465</v>
      </c>
      <c r="G450" s="11"/>
      <c r="H450" s="11"/>
      <c r="I450" s="24"/>
      <c r="J450" s="27"/>
      <c r="K450" s="11"/>
      <c r="L450" s="11"/>
      <c r="M450" s="13"/>
      <c r="N450" s="14"/>
      <c r="O450" s="18" t="str">
        <f t="shared" ca="1" si="10"/>
        <v>334天</v>
      </c>
    </row>
    <row r="451" spans="1:15">
      <c r="A451" s="7">
        <v>493</v>
      </c>
      <c r="B451" s="12" t="s">
        <v>9807</v>
      </c>
      <c r="C451" s="50" t="s">
        <v>10393</v>
      </c>
      <c r="D451" s="11"/>
      <c r="E451" s="12"/>
      <c r="F451" s="19">
        <v>41484</v>
      </c>
      <c r="G451" s="170"/>
      <c r="H451" s="11"/>
      <c r="I451" s="24"/>
      <c r="J451" s="27"/>
      <c r="K451" s="11"/>
      <c r="L451" s="11"/>
      <c r="M451" s="13"/>
      <c r="N451" s="14"/>
      <c r="O451" s="18" t="str">
        <f t="shared" ca="1" si="10"/>
        <v>315天</v>
      </c>
    </row>
    <row r="452" spans="1:15">
      <c r="A452" s="7">
        <v>494</v>
      </c>
      <c r="B452" s="12" t="s">
        <v>8870</v>
      </c>
      <c r="C452" s="50" t="s">
        <v>10393</v>
      </c>
      <c r="D452" s="11"/>
      <c r="E452" s="12"/>
      <c r="F452" s="19">
        <v>41508</v>
      </c>
      <c r="G452" s="8" t="s">
        <v>2950</v>
      </c>
      <c r="H452" s="11"/>
      <c r="I452" s="24">
        <v>41508</v>
      </c>
      <c r="J452" s="27"/>
      <c r="K452" s="11" t="s">
        <v>16249</v>
      </c>
      <c r="L452" s="11"/>
      <c r="M452" s="13"/>
      <c r="N452" s="14"/>
      <c r="O452" s="18" t="str">
        <f t="shared" ca="1" si="10"/>
        <v>291天</v>
      </c>
    </row>
    <row r="453" spans="1:15">
      <c r="A453" s="7">
        <v>495</v>
      </c>
      <c r="B453" s="12" t="s">
        <v>8871</v>
      </c>
      <c r="C453" s="50" t="s">
        <v>10393</v>
      </c>
      <c r="D453" s="11"/>
      <c r="E453" s="12"/>
      <c r="F453" s="19">
        <v>41503</v>
      </c>
      <c r="G453" s="8" t="s">
        <v>2950</v>
      </c>
      <c r="H453" s="11"/>
      <c r="I453" s="24">
        <v>41507</v>
      </c>
      <c r="J453" s="27"/>
      <c r="K453" s="11" t="s">
        <v>16249</v>
      </c>
      <c r="L453" s="11"/>
      <c r="M453" s="13"/>
      <c r="N453" s="14"/>
      <c r="O453" s="18" t="str">
        <f t="shared" ca="1" si="10"/>
        <v>296天</v>
      </c>
    </row>
    <row r="454" spans="1:15">
      <c r="A454" s="7">
        <v>496</v>
      </c>
      <c r="B454" s="12" t="s">
        <v>8872</v>
      </c>
      <c r="C454" s="50" t="s">
        <v>10393</v>
      </c>
      <c r="D454" s="11"/>
      <c r="E454" s="12"/>
      <c r="F454" s="19">
        <v>41505</v>
      </c>
      <c r="G454" s="8" t="s">
        <v>2950</v>
      </c>
      <c r="H454" s="11"/>
      <c r="I454" s="24">
        <v>41507</v>
      </c>
      <c r="J454" s="27"/>
      <c r="K454" s="11" t="s">
        <v>16249</v>
      </c>
      <c r="L454" s="11"/>
      <c r="M454" s="13"/>
      <c r="N454" s="14"/>
      <c r="O454" s="18" t="str">
        <f t="shared" ca="1" si="10"/>
        <v>294天</v>
      </c>
    </row>
    <row r="455" spans="1:15">
      <c r="A455" s="7">
        <v>497</v>
      </c>
      <c r="B455" s="12" t="s">
        <v>8873</v>
      </c>
      <c r="C455" s="50" t="s">
        <v>10393</v>
      </c>
      <c r="D455" s="11"/>
      <c r="E455" s="12"/>
      <c r="F455" s="19">
        <v>41504</v>
      </c>
      <c r="G455" s="8" t="s">
        <v>2950</v>
      </c>
      <c r="H455" s="11"/>
      <c r="I455" s="24">
        <v>41508</v>
      </c>
      <c r="J455" s="27"/>
      <c r="K455" s="11" t="s">
        <v>16249</v>
      </c>
      <c r="L455" s="11"/>
      <c r="M455" s="13"/>
      <c r="N455" s="14"/>
      <c r="O455" s="18" t="str">
        <f t="shared" ca="1" si="10"/>
        <v>295天</v>
      </c>
    </row>
    <row r="456" spans="1:15">
      <c r="A456" s="7">
        <v>498</v>
      </c>
      <c r="B456" s="12" t="s">
        <v>8874</v>
      </c>
      <c r="C456" s="50" t="s">
        <v>10393</v>
      </c>
      <c r="D456" s="11"/>
      <c r="E456" s="12"/>
      <c r="F456" s="19">
        <v>41513</v>
      </c>
      <c r="G456" s="8" t="s">
        <v>2950</v>
      </c>
      <c r="H456" s="11"/>
      <c r="I456" s="24">
        <v>41513</v>
      </c>
      <c r="J456" s="27"/>
      <c r="K456" s="11" t="s">
        <v>972</v>
      </c>
      <c r="L456" s="11"/>
      <c r="M456" s="13"/>
      <c r="N456" s="14"/>
      <c r="O456" s="18" t="str">
        <f t="shared" ca="1" si="10"/>
        <v>286天</v>
      </c>
    </row>
    <row r="457" spans="1:15">
      <c r="A457" s="7">
        <v>499</v>
      </c>
      <c r="B457" s="12" t="s">
        <v>1141</v>
      </c>
      <c r="C457" s="50" t="s">
        <v>10393</v>
      </c>
      <c r="D457" s="11"/>
      <c r="E457" s="12"/>
      <c r="F457" s="19">
        <v>41513</v>
      </c>
      <c r="G457" s="8" t="s">
        <v>2950</v>
      </c>
      <c r="H457" s="11"/>
      <c r="I457" s="24">
        <v>41514</v>
      </c>
      <c r="J457" s="27"/>
      <c r="K457" s="11" t="s">
        <v>972</v>
      </c>
      <c r="L457" s="11"/>
      <c r="M457" s="13"/>
      <c r="N457" s="14"/>
      <c r="O457" s="18" t="str">
        <f t="shared" ca="1" si="10"/>
        <v>286天</v>
      </c>
    </row>
    <row r="458" spans="1:15">
      <c r="A458" s="7">
        <v>500</v>
      </c>
      <c r="B458" s="12" t="s">
        <v>5575</v>
      </c>
      <c r="C458" s="50" t="s">
        <v>10393</v>
      </c>
      <c r="D458" s="11"/>
      <c r="E458" s="12"/>
      <c r="F458" s="19">
        <v>41516</v>
      </c>
      <c r="G458" s="8" t="s">
        <v>2950</v>
      </c>
      <c r="H458" s="11"/>
      <c r="I458" s="24">
        <v>41516</v>
      </c>
      <c r="J458" s="27"/>
      <c r="K458" s="11" t="s">
        <v>972</v>
      </c>
      <c r="L458" s="11"/>
      <c r="M458" s="13"/>
      <c r="N458" s="14"/>
      <c r="O458" s="18" t="str">
        <f t="shared" ca="1" si="10"/>
        <v>283天</v>
      </c>
    </row>
    <row r="459" spans="1:15">
      <c r="A459" s="7">
        <v>501</v>
      </c>
      <c r="B459" s="12" t="s">
        <v>5576</v>
      </c>
      <c r="C459" s="50" t="s">
        <v>10393</v>
      </c>
      <c r="D459" s="11"/>
      <c r="E459" s="12"/>
      <c r="F459" s="19">
        <v>41516</v>
      </c>
      <c r="G459" s="8" t="s">
        <v>2950</v>
      </c>
      <c r="H459" s="11"/>
      <c r="I459" s="24">
        <v>41516</v>
      </c>
      <c r="J459" s="27"/>
      <c r="K459" s="11" t="s">
        <v>972</v>
      </c>
      <c r="L459" s="11"/>
      <c r="M459" s="13"/>
      <c r="N459" s="14"/>
      <c r="O459" s="18" t="str">
        <f t="shared" ca="1" si="10"/>
        <v>283天</v>
      </c>
    </row>
    <row r="460" spans="1:15">
      <c r="A460" s="7">
        <v>502</v>
      </c>
      <c r="B460" s="12" t="s">
        <v>12785</v>
      </c>
      <c r="C460" s="50" t="s">
        <v>10393</v>
      </c>
      <c r="D460" s="11"/>
      <c r="E460" s="12"/>
      <c r="F460" s="19">
        <v>41545</v>
      </c>
      <c r="G460" s="8" t="s">
        <v>2950</v>
      </c>
      <c r="H460" s="11"/>
      <c r="I460" s="24">
        <v>41545</v>
      </c>
      <c r="J460" s="27"/>
      <c r="K460" s="11" t="s">
        <v>16249</v>
      </c>
      <c r="L460" s="11"/>
      <c r="M460" s="13"/>
      <c r="N460" s="14"/>
      <c r="O460" s="18" t="str">
        <f t="shared" ca="1" si="10"/>
        <v>254天</v>
      </c>
    </row>
    <row r="461" spans="1:15">
      <c r="A461" s="7">
        <v>503</v>
      </c>
      <c r="B461" s="12" t="s">
        <v>5059</v>
      </c>
      <c r="C461" s="50" t="s">
        <v>10393</v>
      </c>
      <c r="D461" s="11"/>
      <c r="E461" s="12"/>
      <c r="F461" s="19">
        <v>41547</v>
      </c>
      <c r="G461" s="8" t="s">
        <v>2950</v>
      </c>
      <c r="H461" s="11"/>
      <c r="I461" s="24">
        <v>41547</v>
      </c>
      <c r="J461" s="27"/>
      <c r="K461" s="11" t="s">
        <v>972</v>
      </c>
      <c r="L461" s="11"/>
      <c r="M461" s="13"/>
      <c r="N461" s="14"/>
      <c r="O461" s="18" t="str">
        <f t="shared" ca="1" si="10"/>
        <v>252天</v>
      </c>
    </row>
    <row r="462" spans="1:15">
      <c r="A462" s="7">
        <v>504</v>
      </c>
      <c r="B462" s="12" t="s">
        <v>11787</v>
      </c>
      <c r="C462" s="50" t="s">
        <v>10393</v>
      </c>
      <c r="D462" s="11"/>
      <c r="E462" s="12"/>
      <c r="F462" s="19">
        <v>41550</v>
      </c>
      <c r="G462" s="11" t="s">
        <v>11791</v>
      </c>
      <c r="H462" s="11"/>
      <c r="I462" s="24">
        <v>41558</v>
      </c>
      <c r="J462" s="27"/>
      <c r="K462" s="11" t="s">
        <v>4794</v>
      </c>
      <c r="L462" s="11"/>
      <c r="M462" s="13"/>
      <c r="N462" s="14"/>
      <c r="O462" s="18" t="str">
        <f t="shared" ca="1" si="10"/>
        <v>249天</v>
      </c>
    </row>
    <row r="463" spans="1:15">
      <c r="A463" s="7">
        <v>505</v>
      </c>
      <c r="B463" s="12" t="s">
        <v>11788</v>
      </c>
      <c r="C463" s="50" t="s">
        <v>10393</v>
      </c>
      <c r="D463" s="11"/>
      <c r="E463" s="12"/>
      <c r="F463" s="19">
        <v>41550</v>
      </c>
      <c r="G463" s="11" t="s">
        <v>7965</v>
      </c>
      <c r="H463" s="11"/>
      <c r="I463" s="24">
        <v>41557</v>
      </c>
      <c r="J463" s="27"/>
      <c r="K463" s="11" t="s">
        <v>13302</v>
      </c>
      <c r="L463" s="11"/>
      <c r="M463" s="13"/>
      <c r="N463" s="14"/>
      <c r="O463" s="18" t="str">
        <f t="shared" ca="1" si="10"/>
        <v>249天</v>
      </c>
    </row>
    <row r="464" spans="1:15">
      <c r="A464" s="7">
        <v>506</v>
      </c>
      <c r="B464" s="12" t="s">
        <v>11789</v>
      </c>
      <c r="C464" s="50" t="s">
        <v>10393</v>
      </c>
      <c r="D464" s="11"/>
      <c r="E464" s="12"/>
      <c r="F464" s="19">
        <v>41551</v>
      </c>
      <c r="G464" s="11" t="s">
        <v>11791</v>
      </c>
      <c r="H464" s="11"/>
      <c r="I464" s="24">
        <v>41557</v>
      </c>
      <c r="J464" s="27"/>
      <c r="K464" s="11" t="s">
        <v>4794</v>
      </c>
      <c r="L464" s="11"/>
      <c r="M464" s="13"/>
      <c r="N464" s="14"/>
      <c r="O464" s="18" t="str">
        <f t="shared" ca="1" si="10"/>
        <v>248天</v>
      </c>
    </row>
    <row r="465" spans="1:15">
      <c r="A465" s="7">
        <v>507</v>
      </c>
      <c r="B465" s="12" t="s">
        <v>11790</v>
      </c>
      <c r="C465" s="50" t="s">
        <v>10393</v>
      </c>
      <c r="D465" s="11"/>
      <c r="E465" s="12"/>
      <c r="F465" s="19">
        <v>41551</v>
      </c>
      <c r="G465" s="11" t="s">
        <v>11791</v>
      </c>
      <c r="H465" s="11"/>
      <c r="I465" s="24">
        <v>41558</v>
      </c>
      <c r="J465" s="27"/>
      <c r="K465" s="11" t="s">
        <v>4794</v>
      </c>
      <c r="L465" s="11"/>
      <c r="M465" s="13"/>
      <c r="N465" s="14"/>
      <c r="O465" s="18" t="str">
        <f t="shared" ca="1" si="10"/>
        <v>248天</v>
      </c>
    </row>
    <row r="466" spans="1:15">
      <c r="A466" s="7">
        <v>508</v>
      </c>
      <c r="B466" s="50"/>
      <c r="C466" s="50"/>
      <c r="D466" s="170"/>
      <c r="E466" s="50"/>
      <c r="F466" s="81"/>
      <c r="G466" s="11"/>
      <c r="H466" s="11"/>
      <c r="I466" s="24"/>
      <c r="J466" s="27"/>
      <c r="K466" s="11"/>
      <c r="L466" s="11"/>
      <c r="M466" s="13"/>
      <c r="N466" s="14"/>
      <c r="O466" s="18" t="str">
        <f t="shared" ca="1" si="10"/>
        <v>41799天</v>
      </c>
    </row>
    <row r="467" spans="1:15">
      <c r="A467" s="7">
        <v>509</v>
      </c>
      <c r="B467" s="50"/>
      <c r="C467" s="50"/>
      <c r="D467" s="170"/>
      <c r="E467" s="50"/>
      <c r="F467" s="81"/>
      <c r="G467" s="11"/>
      <c r="H467" s="11"/>
      <c r="I467" s="24"/>
      <c r="J467" s="27"/>
      <c r="K467" s="11"/>
      <c r="L467" s="11"/>
      <c r="M467" s="13"/>
      <c r="N467" s="14"/>
      <c r="O467" s="18" t="str">
        <f t="shared" ca="1" si="10"/>
        <v>41799天</v>
      </c>
    </row>
    <row r="468" spans="1:15">
      <c r="A468" s="7">
        <v>510</v>
      </c>
      <c r="B468" s="50" t="s">
        <v>12871</v>
      </c>
      <c r="C468" s="50" t="s">
        <v>10393</v>
      </c>
      <c r="D468" s="170"/>
      <c r="E468" s="50"/>
      <c r="F468" s="81">
        <v>41608</v>
      </c>
      <c r="G468" s="11"/>
      <c r="H468" s="11"/>
      <c r="I468" s="24"/>
      <c r="J468" s="27"/>
      <c r="K468" s="11"/>
      <c r="L468" s="11"/>
      <c r="M468" s="13"/>
      <c r="N468" s="14"/>
      <c r="O468" s="18" t="str">
        <f t="shared" ca="1" si="10"/>
        <v>191天</v>
      </c>
    </row>
    <row r="469" spans="1:15">
      <c r="A469" s="7">
        <v>511</v>
      </c>
      <c r="B469" s="50" t="s">
        <v>1323</v>
      </c>
      <c r="C469" s="50" t="s">
        <v>10393</v>
      </c>
      <c r="D469" s="11"/>
      <c r="E469" s="12"/>
      <c r="F469" s="19">
        <v>41681</v>
      </c>
      <c r="G469" s="11" t="s">
        <v>1331</v>
      </c>
      <c r="H469" s="11"/>
      <c r="I469" s="24">
        <v>41683</v>
      </c>
      <c r="J469" s="27"/>
      <c r="K469" s="11" t="s">
        <v>1332</v>
      </c>
      <c r="L469" s="11"/>
      <c r="M469" s="13"/>
      <c r="N469" s="14"/>
      <c r="O469" s="18" t="str">
        <f t="shared" ca="1" si="10"/>
        <v>118天</v>
      </c>
    </row>
    <row r="470" spans="1:15">
      <c r="A470" s="7">
        <v>512</v>
      </c>
      <c r="B470" s="50" t="s">
        <v>1324</v>
      </c>
      <c r="C470" s="50" t="s">
        <v>10393</v>
      </c>
      <c r="D470" s="11"/>
      <c r="E470" s="12"/>
      <c r="F470" s="19">
        <v>41681</v>
      </c>
      <c r="G470" s="11" t="s">
        <v>1331</v>
      </c>
      <c r="H470" s="11"/>
      <c r="I470" s="24">
        <v>41686</v>
      </c>
      <c r="J470" s="27"/>
      <c r="K470" s="11" t="s">
        <v>4794</v>
      </c>
      <c r="L470" s="11"/>
      <c r="M470" s="13"/>
      <c r="N470" s="14"/>
      <c r="O470" s="18" t="str">
        <f t="shared" ca="1" si="10"/>
        <v>118天</v>
      </c>
    </row>
    <row r="471" spans="1:15">
      <c r="A471" s="7">
        <v>513</v>
      </c>
      <c r="B471" s="50" t="s">
        <v>1325</v>
      </c>
      <c r="C471" s="50" t="s">
        <v>10393</v>
      </c>
      <c r="D471" s="11"/>
      <c r="E471" s="12"/>
      <c r="F471" s="19">
        <v>41681</v>
      </c>
      <c r="G471" s="11" t="s">
        <v>1331</v>
      </c>
      <c r="H471" s="11"/>
      <c r="I471" s="24">
        <v>41684</v>
      </c>
      <c r="J471" s="27"/>
      <c r="K471" s="11" t="s">
        <v>4794</v>
      </c>
      <c r="L471" s="11"/>
      <c r="M471" s="13"/>
      <c r="N471" s="14"/>
      <c r="O471" s="18" t="str">
        <f t="shared" ca="1" si="10"/>
        <v>118天</v>
      </c>
    </row>
    <row r="472" spans="1:15">
      <c r="A472" s="7">
        <v>514</v>
      </c>
      <c r="B472" s="50" t="s">
        <v>1326</v>
      </c>
      <c r="C472" s="50" t="s">
        <v>10393</v>
      </c>
      <c r="D472" s="11"/>
      <c r="E472" s="12"/>
      <c r="F472" s="19">
        <v>41681</v>
      </c>
      <c r="G472" s="11" t="s">
        <v>1331</v>
      </c>
      <c r="H472" s="11"/>
      <c r="I472" s="24">
        <v>41683</v>
      </c>
      <c r="J472" s="27"/>
      <c r="K472" s="11" t="s">
        <v>14836</v>
      </c>
      <c r="L472" s="11"/>
      <c r="M472" s="13"/>
      <c r="N472" s="14"/>
      <c r="O472" s="18" t="str">
        <f t="shared" ca="1" si="10"/>
        <v>118天</v>
      </c>
    </row>
    <row r="473" spans="1:15">
      <c r="A473" s="7">
        <v>515</v>
      </c>
      <c r="B473" s="50" t="s">
        <v>1327</v>
      </c>
      <c r="C473" s="50" t="s">
        <v>10393</v>
      </c>
      <c r="D473" s="11"/>
      <c r="E473" s="12"/>
      <c r="F473" s="19">
        <v>41681</v>
      </c>
      <c r="G473" s="11" t="s">
        <v>1331</v>
      </c>
      <c r="H473" s="11"/>
      <c r="I473" s="24">
        <v>41685</v>
      </c>
      <c r="J473" s="27"/>
      <c r="K473" s="11" t="s">
        <v>4794</v>
      </c>
      <c r="L473" s="11"/>
      <c r="M473" s="13"/>
      <c r="N473" s="14"/>
      <c r="O473" s="18" t="str">
        <f t="shared" ca="1" si="10"/>
        <v>118天</v>
      </c>
    </row>
    <row r="474" spans="1:15">
      <c r="A474" s="7">
        <v>516</v>
      </c>
      <c r="B474" s="50" t="s">
        <v>1328</v>
      </c>
      <c r="C474" s="50" t="s">
        <v>10393</v>
      </c>
      <c r="D474" s="11"/>
      <c r="E474" s="12"/>
      <c r="F474" s="19">
        <v>41681</v>
      </c>
      <c r="G474" s="11" t="s">
        <v>1331</v>
      </c>
      <c r="H474" s="11"/>
      <c r="I474" s="24">
        <v>41681</v>
      </c>
      <c r="J474" s="27"/>
      <c r="K474" s="11" t="s">
        <v>13302</v>
      </c>
      <c r="L474" s="11"/>
      <c r="M474" s="13"/>
      <c r="N474" s="14"/>
      <c r="O474" s="18" t="str">
        <f t="shared" ca="1" si="10"/>
        <v>118天</v>
      </c>
    </row>
    <row r="475" spans="1:15">
      <c r="A475" s="7">
        <v>517</v>
      </c>
      <c r="B475" s="50" t="s">
        <v>1329</v>
      </c>
      <c r="C475" s="50" t="s">
        <v>10393</v>
      </c>
      <c r="D475" s="11"/>
      <c r="E475" s="12"/>
      <c r="F475" s="19">
        <v>41681</v>
      </c>
      <c r="G475" s="11" t="s">
        <v>1331</v>
      </c>
      <c r="H475" s="11"/>
      <c r="I475" s="24">
        <v>41681</v>
      </c>
      <c r="J475" s="27"/>
      <c r="K475" s="11" t="s">
        <v>1332</v>
      </c>
      <c r="L475" s="11"/>
      <c r="M475" s="13"/>
      <c r="N475" s="14"/>
      <c r="O475" s="18" t="str">
        <f t="shared" ca="1" si="10"/>
        <v>118天</v>
      </c>
    </row>
    <row r="476" spans="1:15">
      <c r="A476" s="7">
        <v>518</v>
      </c>
      <c r="B476" s="50" t="s">
        <v>1330</v>
      </c>
      <c r="C476" s="50" t="s">
        <v>10393</v>
      </c>
      <c r="D476" s="11"/>
      <c r="E476" s="12"/>
      <c r="F476" s="19">
        <v>41681</v>
      </c>
      <c r="G476" s="11" t="s">
        <v>1331</v>
      </c>
      <c r="H476" s="11"/>
      <c r="I476" s="24">
        <v>41685</v>
      </c>
      <c r="J476" s="27"/>
      <c r="K476" s="11" t="s">
        <v>4794</v>
      </c>
      <c r="L476" s="11"/>
      <c r="M476" s="13"/>
      <c r="N476" s="14"/>
      <c r="O476" s="18" t="str">
        <f t="shared" ca="1" si="10"/>
        <v>118天</v>
      </c>
    </row>
    <row r="477" spans="1:15">
      <c r="A477" s="7">
        <v>519</v>
      </c>
      <c r="B477" s="12" t="s">
        <v>2049</v>
      </c>
      <c r="C477" s="50" t="s">
        <v>10393</v>
      </c>
      <c r="D477" s="11"/>
      <c r="E477" s="12"/>
      <c r="F477" s="19">
        <v>41682</v>
      </c>
      <c r="G477" s="11" t="s">
        <v>1331</v>
      </c>
      <c r="H477" s="11"/>
      <c r="I477" s="24">
        <v>41685</v>
      </c>
      <c r="J477" s="27"/>
      <c r="K477" s="11" t="s">
        <v>4794</v>
      </c>
      <c r="L477" s="11"/>
      <c r="M477" s="13"/>
      <c r="N477" s="14"/>
      <c r="O477" s="18" t="str">
        <f t="shared" ca="1" si="10"/>
        <v>117天</v>
      </c>
    </row>
    <row r="478" spans="1:15">
      <c r="A478" s="7">
        <v>520</v>
      </c>
      <c r="B478" s="12" t="s">
        <v>2050</v>
      </c>
      <c r="C478" s="50" t="s">
        <v>10393</v>
      </c>
      <c r="D478" s="11"/>
      <c r="E478" s="12"/>
      <c r="F478" s="19">
        <v>41682</v>
      </c>
      <c r="G478" s="11" t="s">
        <v>1331</v>
      </c>
      <c r="H478" s="11"/>
      <c r="I478" s="24">
        <v>41684</v>
      </c>
      <c r="J478" s="27"/>
      <c r="K478" s="11" t="s">
        <v>4794</v>
      </c>
      <c r="L478" s="11"/>
      <c r="M478" s="13"/>
      <c r="N478" s="14"/>
      <c r="O478" s="18" t="str">
        <f t="shared" ca="1" si="10"/>
        <v>117天</v>
      </c>
    </row>
    <row r="479" spans="1:15">
      <c r="A479" s="7">
        <v>521</v>
      </c>
      <c r="B479" s="12" t="s">
        <v>11604</v>
      </c>
      <c r="C479" s="50" t="s">
        <v>10393</v>
      </c>
      <c r="D479" s="11"/>
      <c r="E479" s="12"/>
      <c r="F479" s="19">
        <v>41684</v>
      </c>
      <c r="G479" s="11" t="s">
        <v>1331</v>
      </c>
      <c r="H479" s="11"/>
      <c r="I479" s="24">
        <v>41685</v>
      </c>
      <c r="J479" s="27"/>
      <c r="K479" s="11" t="s">
        <v>4794</v>
      </c>
      <c r="L479" s="11"/>
      <c r="M479" s="13"/>
      <c r="N479" s="14"/>
      <c r="O479" s="18" t="str">
        <f t="shared" ca="1" si="10"/>
        <v>115天</v>
      </c>
    </row>
    <row r="480" spans="1:15">
      <c r="A480" s="7">
        <v>522</v>
      </c>
      <c r="B480" s="12" t="s">
        <v>11605</v>
      </c>
      <c r="C480" s="50" t="s">
        <v>10393</v>
      </c>
      <c r="D480" s="11"/>
      <c r="E480" s="12"/>
      <c r="F480" s="19">
        <v>41684</v>
      </c>
      <c r="G480" s="11" t="s">
        <v>1331</v>
      </c>
      <c r="H480" s="11"/>
      <c r="I480" s="24">
        <v>41686</v>
      </c>
      <c r="J480" s="27"/>
      <c r="K480" s="11" t="s">
        <v>4794</v>
      </c>
      <c r="L480" s="11"/>
      <c r="M480" s="13"/>
      <c r="N480" s="14"/>
      <c r="O480" s="18" t="str">
        <f t="shared" ca="1" si="10"/>
        <v>115天</v>
      </c>
    </row>
    <row r="481" spans="1:15">
      <c r="A481" s="7">
        <v>523</v>
      </c>
      <c r="B481" s="32" t="s">
        <v>11606</v>
      </c>
      <c r="C481" s="50" t="s">
        <v>10393</v>
      </c>
      <c r="D481" s="11"/>
      <c r="E481" s="12"/>
      <c r="F481" s="19">
        <v>41686</v>
      </c>
      <c r="G481" s="11" t="s">
        <v>11609</v>
      </c>
      <c r="H481" s="11"/>
      <c r="I481" s="24"/>
      <c r="J481" s="27"/>
      <c r="K481" s="11"/>
      <c r="L481" s="11"/>
      <c r="M481" s="13"/>
      <c r="N481" s="14"/>
      <c r="O481" s="18" t="str">
        <f t="shared" ca="1" si="10"/>
        <v>113天</v>
      </c>
    </row>
    <row r="482" spans="1:15">
      <c r="A482" s="7">
        <v>524</v>
      </c>
      <c r="B482" s="32" t="s">
        <v>11607</v>
      </c>
      <c r="C482" s="50" t="s">
        <v>10393</v>
      </c>
      <c r="D482" s="11"/>
      <c r="E482" s="12"/>
      <c r="F482" s="19">
        <v>41686</v>
      </c>
      <c r="G482" s="11" t="s">
        <v>11609</v>
      </c>
      <c r="H482" s="11"/>
      <c r="I482" s="24"/>
      <c r="J482" s="27"/>
      <c r="K482" s="11"/>
      <c r="L482" s="11"/>
      <c r="M482" s="13"/>
      <c r="N482" s="14"/>
      <c r="O482" s="18" t="str">
        <f t="shared" ca="1" si="10"/>
        <v>113天</v>
      </c>
    </row>
    <row r="483" spans="1:15">
      <c r="A483" s="7">
        <v>525</v>
      </c>
      <c r="B483" s="12" t="s">
        <v>8019</v>
      </c>
      <c r="C483" s="50" t="s">
        <v>10393</v>
      </c>
      <c r="D483" s="11"/>
      <c r="E483" s="12"/>
      <c r="F483" s="19">
        <v>41698</v>
      </c>
      <c r="G483" s="11" t="s">
        <v>8021</v>
      </c>
      <c r="H483" s="11"/>
      <c r="I483" s="24">
        <v>41699</v>
      </c>
      <c r="J483" s="27"/>
      <c r="K483" s="11" t="s">
        <v>4794</v>
      </c>
      <c r="L483" s="11"/>
      <c r="M483" s="13"/>
      <c r="N483" s="14"/>
      <c r="O483" s="18" t="str">
        <f t="shared" ca="1" si="10"/>
        <v>101天</v>
      </c>
    </row>
    <row r="484" spans="1:15">
      <c r="A484" s="7">
        <v>526</v>
      </c>
      <c r="B484" s="12" t="s">
        <v>8020</v>
      </c>
      <c r="C484" s="50" t="s">
        <v>10393</v>
      </c>
      <c r="D484" s="11"/>
      <c r="E484" s="12"/>
      <c r="F484" s="19">
        <v>41698</v>
      </c>
      <c r="G484" s="11" t="s">
        <v>8021</v>
      </c>
      <c r="H484" s="11"/>
      <c r="I484" s="24">
        <v>41699</v>
      </c>
      <c r="J484" s="27"/>
      <c r="K484" s="11" t="s">
        <v>4794</v>
      </c>
      <c r="L484" s="11"/>
      <c r="M484" s="13"/>
      <c r="N484" s="14"/>
      <c r="O484" s="18" t="str">
        <f t="shared" ca="1" si="10"/>
        <v>101天</v>
      </c>
    </row>
    <row r="485" spans="1:15">
      <c r="A485" s="7">
        <v>527</v>
      </c>
      <c r="B485" s="12" t="s">
        <v>10712</v>
      </c>
      <c r="C485" s="50" t="s">
        <v>10393</v>
      </c>
      <c r="D485" s="11"/>
      <c r="E485" s="12"/>
      <c r="F485" s="19">
        <v>41700</v>
      </c>
      <c r="G485" s="11" t="s">
        <v>10713</v>
      </c>
      <c r="H485" s="11"/>
      <c r="I485" s="24">
        <v>41706</v>
      </c>
      <c r="J485" s="27"/>
      <c r="K485" s="11" t="s">
        <v>13302</v>
      </c>
      <c r="L485" s="11"/>
      <c r="M485" s="13"/>
      <c r="N485" s="14"/>
      <c r="O485" s="18" t="str">
        <f t="shared" ca="1" si="10"/>
        <v>99天</v>
      </c>
    </row>
    <row r="486" spans="1:15">
      <c r="A486" s="7">
        <v>528</v>
      </c>
      <c r="B486" s="12" t="s">
        <v>3082</v>
      </c>
      <c r="C486" s="50" t="s">
        <v>10393</v>
      </c>
      <c r="D486" s="11"/>
      <c r="E486" s="12"/>
      <c r="F486" s="19">
        <v>41724</v>
      </c>
      <c r="G486" s="8" t="s">
        <v>2950</v>
      </c>
      <c r="H486" s="11"/>
      <c r="I486" s="24">
        <v>41724</v>
      </c>
      <c r="J486" s="27"/>
      <c r="K486" s="11" t="s">
        <v>10395</v>
      </c>
      <c r="L486" s="11"/>
      <c r="M486" s="13"/>
      <c r="N486" s="14"/>
      <c r="O486" s="18" t="str">
        <f t="shared" ca="1" si="10"/>
        <v>75天</v>
      </c>
    </row>
    <row r="487" spans="1:15">
      <c r="A487" s="7">
        <v>529</v>
      </c>
      <c r="B487" s="12" t="s">
        <v>3083</v>
      </c>
      <c r="C487" s="50" t="s">
        <v>10393</v>
      </c>
      <c r="D487" s="11"/>
      <c r="E487" s="12"/>
      <c r="F487" s="19">
        <v>41724</v>
      </c>
      <c r="G487" s="8" t="s">
        <v>2950</v>
      </c>
      <c r="H487" s="11"/>
      <c r="I487" s="24">
        <v>41724</v>
      </c>
      <c r="J487" s="27"/>
      <c r="K487" s="11" t="s">
        <v>10395</v>
      </c>
      <c r="L487" s="11"/>
      <c r="M487" s="13"/>
      <c r="N487" s="14"/>
      <c r="O487" s="18" t="str">
        <f t="shared" ca="1" si="10"/>
        <v>75天</v>
      </c>
    </row>
    <row r="488" spans="1:15">
      <c r="A488" s="7">
        <v>530</v>
      </c>
      <c r="B488" s="12" t="s">
        <v>3084</v>
      </c>
      <c r="C488" s="50" t="s">
        <v>10393</v>
      </c>
      <c r="D488" s="11"/>
      <c r="E488" s="12"/>
      <c r="F488" s="19">
        <v>41727</v>
      </c>
      <c r="G488" s="8" t="s">
        <v>2950</v>
      </c>
      <c r="H488" s="11"/>
      <c r="I488" s="24">
        <v>41727</v>
      </c>
      <c r="J488" s="27"/>
      <c r="K488" s="11" t="s">
        <v>5796</v>
      </c>
      <c r="L488" s="11"/>
      <c r="M488" s="13"/>
      <c r="N488" s="14"/>
      <c r="O488" s="18" t="str">
        <f t="shared" ca="1" si="10"/>
        <v>72天</v>
      </c>
    </row>
    <row r="489" spans="1:15">
      <c r="A489" s="7">
        <v>531</v>
      </c>
      <c r="B489" s="12" t="s">
        <v>3085</v>
      </c>
      <c r="C489" s="50" t="s">
        <v>10393</v>
      </c>
      <c r="D489" s="11"/>
      <c r="E489" s="12"/>
      <c r="F489" s="19">
        <v>41727</v>
      </c>
      <c r="G489" s="8" t="s">
        <v>10776</v>
      </c>
      <c r="H489" s="11"/>
      <c r="I489" s="24">
        <v>41728</v>
      </c>
      <c r="J489" s="27"/>
      <c r="K489" s="11" t="s">
        <v>10395</v>
      </c>
      <c r="L489" s="11"/>
      <c r="M489" s="13"/>
      <c r="N489" s="14"/>
      <c r="O489" s="18" t="str">
        <f t="shared" ca="1" si="10"/>
        <v>72天</v>
      </c>
    </row>
    <row r="490" spans="1:15">
      <c r="A490" s="7">
        <v>532</v>
      </c>
      <c r="B490" s="74" t="s">
        <v>10933</v>
      </c>
      <c r="C490" s="50" t="s">
        <v>10393</v>
      </c>
      <c r="D490" s="11"/>
      <c r="E490" s="12"/>
      <c r="F490" s="19">
        <v>41701</v>
      </c>
      <c r="G490" s="11" t="s">
        <v>10934</v>
      </c>
      <c r="H490" s="11"/>
      <c r="I490" s="24"/>
      <c r="J490" s="27"/>
      <c r="K490" s="11"/>
      <c r="L490" s="11"/>
      <c r="M490" s="13"/>
      <c r="N490" s="14"/>
      <c r="O490" s="18" t="str">
        <f t="shared" ca="1" si="10"/>
        <v>98天</v>
      </c>
    </row>
    <row r="491" spans="1:15">
      <c r="A491" s="7">
        <v>533</v>
      </c>
      <c r="B491" s="74" t="s">
        <v>10935</v>
      </c>
      <c r="C491" s="50" t="s">
        <v>10393</v>
      </c>
      <c r="D491" s="11"/>
      <c r="E491" s="12"/>
      <c r="F491" s="19">
        <v>41606</v>
      </c>
      <c r="G491" s="11"/>
      <c r="H491" s="11"/>
      <c r="I491" s="24"/>
      <c r="J491" s="27"/>
      <c r="K491" s="11"/>
      <c r="L491" s="11"/>
      <c r="M491" s="13"/>
      <c r="N491" s="14"/>
      <c r="O491" s="18" t="str">
        <f t="shared" ca="1" si="10"/>
        <v>193天</v>
      </c>
    </row>
    <row r="492" spans="1:15">
      <c r="A492" s="7">
        <v>534</v>
      </c>
      <c r="B492" s="74" t="s">
        <v>10936</v>
      </c>
      <c r="C492" s="50" t="s">
        <v>10393</v>
      </c>
      <c r="D492" s="11"/>
      <c r="E492" s="12"/>
      <c r="F492" s="19">
        <v>41630</v>
      </c>
      <c r="G492" s="11"/>
      <c r="H492" s="11"/>
      <c r="I492" s="24"/>
      <c r="J492" s="27"/>
      <c r="K492" s="11"/>
      <c r="L492" s="11"/>
      <c r="M492" s="13"/>
      <c r="N492" s="14"/>
      <c r="O492" s="18" t="str">
        <f t="shared" ca="1" si="10"/>
        <v>169天</v>
      </c>
    </row>
    <row r="493" spans="1:15">
      <c r="A493" s="7">
        <v>535</v>
      </c>
      <c r="B493" s="12" t="s">
        <v>1035</v>
      </c>
      <c r="C493" s="50" t="s">
        <v>10393</v>
      </c>
      <c r="D493" s="11"/>
      <c r="E493" s="12"/>
      <c r="F493" s="19">
        <v>41742</v>
      </c>
      <c r="G493" s="11" t="s">
        <v>1037</v>
      </c>
      <c r="H493" s="11"/>
      <c r="I493" s="24">
        <v>41745</v>
      </c>
      <c r="J493" s="27"/>
      <c r="K493" s="11" t="s">
        <v>2346</v>
      </c>
      <c r="L493" s="11"/>
      <c r="M493" s="13"/>
      <c r="N493" s="14"/>
      <c r="O493" s="18" t="str">
        <f t="shared" ca="1" si="10"/>
        <v>57天</v>
      </c>
    </row>
    <row r="494" spans="1:15">
      <c r="A494" s="7">
        <v>536</v>
      </c>
      <c r="B494" s="12" t="s">
        <v>1036</v>
      </c>
      <c r="C494" s="50" t="s">
        <v>10393</v>
      </c>
      <c r="D494" s="11"/>
      <c r="E494" s="12"/>
      <c r="F494" s="19">
        <v>41745</v>
      </c>
      <c r="G494" s="11" t="s">
        <v>1037</v>
      </c>
      <c r="H494" s="11"/>
      <c r="I494" s="24">
        <v>41745</v>
      </c>
      <c r="J494" s="27"/>
      <c r="K494" s="11" t="s">
        <v>2346</v>
      </c>
      <c r="L494" s="11"/>
      <c r="M494" s="13"/>
      <c r="N494" s="14"/>
      <c r="O494" s="18" t="str">
        <f t="shared" ref="O494:O508" ca="1" si="11">IF(ISNONTEXT(J494),DATEDIF(F494,TODAY(),"d")&amp;"天","出场")</f>
        <v>54天</v>
      </c>
    </row>
    <row r="495" spans="1:15">
      <c r="A495" s="7">
        <v>537</v>
      </c>
      <c r="B495" s="50" t="s">
        <v>13593</v>
      </c>
      <c r="C495" s="50" t="s">
        <v>10393</v>
      </c>
      <c r="D495" s="11"/>
      <c r="E495" s="12"/>
      <c r="F495" s="19">
        <v>41742</v>
      </c>
      <c r="G495" s="11" t="s">
        <v>1054</v>
      </c>
      <c r="H495" s="11"/>
      <c r="I495" s="24">
        <v>41742</v>
      </c>
      <c r="J495" s="27"/>
      <c r="K495" s="11" t="s">
        <v>5796</v>
      </c>
      <c r="L495" s="11"/>
      <c r="M495" s="13"/>
      <c r="N495" s="14"/>
      <c r="O495" s="18" t="str">
        <f t="shared" ca="1" si="11"/>
        <v>57天</v>
      </c>
    </row>
    <row r="496" spans="1:15">
      <c r="A496" s="7">
        <v>538</v>
      </c>
      <c r="B496" s="12" t="s">
        <v>1038</v>
      </c>
      <c r="C496" s="50" t="s">
        <v>10393</v>
      </c>
      <c r="D496" s="11"/>
      <c r="E496" s="12"/>
      <c r="F496" s="19">
        <v>41741</v>
      </c>
      <c r="G496" s="11" t="s">
        <v>1054</v>
      </c>
      <c r="H496" s="11"/>
      <c r="I496" s="24">
        <v>41743</v>
      </c>
      <c r="J496" s="27"/>
      <c r="K496" s="11" t="s">
        <v>5796</v>
      </c>
      <c r="L496" s="11"/>
      <c r="M496" s="13"/>
      <c r="N496" s="14"/>
      <c r="O496" s="18" t="str">
        <f t="shared" ca="1" si="11"/>
        <v>58天</v>
      </c>
    </row>
    <row r="497" spans="1:15">
      <c r="A497" s="7">
        <v>539</v>
      </c>
      <c r="B497" s="50" t="s">
        <v>13594</v>
      </c>
      <c r="C497" s="50" t="s">
        <v>10393</v>
      </c>
      <c r="D497" s="11"/>
      <c r="E497" s="12"/>
      <c r="F497" s="19">
        <v>41741</v>
      </c>
      <c r="G497" s="11" t="s">
        <v>1054</v>
      </c>
      <c r="H497" s="11"/>
      <c r="I497" s="24">
        <v>41742</v>
      </c>
      <c r="J497" s="27"/>
      <c r="K497" s="11" t="s">
        <v>5796</v>
      </c>
      <c r="L497" s="11"/>
      <c r="M497" s="13"/>
      <c r="N497" s="14"/>
      <c r="O497" s="18" t="str">
        <f t="shared" ca="1" si="11"/>
        <v>58天</v>
      </c>
    </row>
    <row r="498" spans="1:15">
      <c r="A498" s="7">
        <v>540</v>
      </c>
      <c r="B498" s="12" t="s">
        <v>1039</v>
      </c>
      <c r="C498" s="50" t="s">
        <v>10393</v>
      </c>
      <c r="D498" s="11"/>
      <c r="E498" s="12"/>
      <c r="F498" s="19">
        <v>41742</v>
      </c>
      <c r="G498" s="11" t="s">
        <v>1054</v>
      </c>
      <c r="H498" s="11"/>
      <c r="I498" s="24">
        <v>41742</v>
      </c>
      <c r="J498" s="27"/>
      <c r="K498" s="11" t="s">
        <v>5796</v>
      </c>
      <c r="L498" s="11"/>
      <c r="M498" s="13"/>
      <c r="N498" s="14"/>
      <c r="O498" s="18" t="str">
        <f t="shared" ca="1" si="11"/>
        <v>57天</v>
      </c>
    </row>
    <row r="499" spans="1:15">
      <c r="A499" s="7">
        <v>541</v>
      </c>
      <c r="B499" s="12" t="s">
        <v>1040</v>
      </c>
      <c r="C499" s="50" t="s">
        <v>10393</v>
      </c>
      <c r="D499" s="11"/>
      <c r="E499" s="12"/>
      <c r="F499" s="19">
        <v>41742</v>
      </c>
      <c r="G499" s="11" t="s">
        <v>1054</v>
      </c>
      <c r="H499" s="11"/>
      <c r="I499" s="24">
        <v>41742</v>
      </c>
      <c r="J499" s="27"/>
      <c r="K499" s="11" t="s">
        <v>5796</v>
      </c>
      <c r="L499" s="11"/>
      <c r="M499" s="13"/>
      <c r="N499" s="14"/>
      <c r="O499" s="18" t="str">
        <f t="shared" ca="1" si="11"/>
        <v>57天</v>
      </c>
    </row>
    <row r="500" spans="1:15">
      <c r="A500" s="7">
        <v>542</v>
      </c>
      <c r="B500" s="12" t="s">
        <v>1041</v>
      </c>
      <c r="C500" s="50" t="s">
        <v>10393</v>
      </c>
      <c r="D500" s="11"/>
      <c r="E500" s="12"/>
      <c r="F500" s="19">
        <v>41741</v>
      </c>
      <c r="G500" s="11" t="s">
        <v>1054</v>
      </c>
      <c r="H500" s="11"/>
      <c r="I500" s="24">
        <v>41742</v>
      </c>
      <c r="J500" s="27"/>
      <c r="K500" s="11" t="s">
        <v>5796</v>
      </c>
      <c r="L500" s="11"/>
      <c r="M500" s="13"/>
      <c r="N500" s="14"/>
      <c r="O500" s="18" t="str">
        <f t="shared" ca="1" si="11"/>
        <v>58天</v>
      </c>
    </row>
    <row r="501" spans="1:15">
      <c r="A501" s="7">
        <v>543</v>
      </c>
      <c r="B501" s="12" t="s">
        <v>1042</v>
      </c>
      <c r="C501" s="50" t="s">
        <v>10393</v>
      </c>
      <c r="D501" s="11"/>
      <c r="E501" s="12"/>
      <c r="F501" s="19">
        <v>41743</v>
      </c>
      <c r="G501" s="11" t="s">
        <v>1054</v>
      </c>
      <c r="H501" s="11"/>
      <c r="I501" s="24">
        <v>41743</v>
      </c>
      <c r="J501" s="27"/>
      <c r="K501" s="11" t="s">
        <v>5796</v>
      </c>
      <c r="L501" s="11"/>
      <c r="M501" s="13"/>
      <c r="N501" s="14"/>
      <c r="O501" s="18" t="str">
        <f t="shared" ca="1" si="11"/>
        <v>56天</v>
      </c>
    </row>
    <row r="502" spans="1:15">
      <c r="A502" s="7">
        <v>544</v>
      </c>
      <c r="B502" s="12" t="s">
        <v>1043</v>
      </c>
      <c r="C502" s="50" t="s">
        <v>10393</v>
      </c>
      <c r="D502" s="11"/>
      <c r="E502" s="12"/>
      <c r="F502" s="19">
        <v>41742</v>
      </c>
      <c r="G502" s="11" t="s">
        <v>1054</v>
      </c>
      <c r="H502" s="11"/>
      <c r="I502" s="24">
        <v>41742</v>
      </c>
      <c r="J502" s="27"/>
      <c r="K502" s="11" t="s">
        <v>5796</v>
      </c>
      <c r="L502" s="11"/>
      <c r="M502" s="13"/>
      <c r="N502" s="14"/>
      <c r="O502" s="18" t="str">
        <f t="shared" ca="1" si="11"/>
        <v>57天</v>
      </c>
    </row>
    <row r="503" spans="1:15">
      <c r="A503" s="7">
        <v>545</v>
      </c>
      <c r="B503" s="12" t="s">
        <v>1044</v>
      </c>
      <c r="C503" s="50" t="s">
        <v>10393</v>
      </c>
      <c r="D503" s="11"/>
      <c r="E503" s="12"/>
      <c r="F503" s="19">
        <v>41741</v>
      </c>
      <c r="G503" s="11" t="s">
        <v>1054</v>
      </c>
      <c r="H503" s="11"/>
      <c r="I503" s="24">
        <v>41742</v>
      </c>
      <c r="J503" s="27"/>
      <c r="K503" s="11" t="s">
        <v>5796</v>
      </c>
      <c r="L503" s="11"/>
      <c r="M503" s="13"/>
      <c r="N503" s="14"/>
      <c r="O503" s="18" t="str">
        <f t="shared" ca="1" si="11"/>
        <v>58天</v>
      </c>
    </row>
    <row r="504" spans="1:15">
      <c r="A504" s="7">
        <v>546</v>
      </c>
      <c r="B504" s="12" t="s">
        <v>1045</v>
      </c>
      <c r="C504" s="50" t="s">
        <v>10393</v>
      </c>
      <c r="D504" s="11"/>
      <c r="E504" s="12"/>
      <c r="F504" s="19">
        <v>41742</v>
      </c>
      <c r="G504" s="11" t="s">
        <v>1054</v>
      </c>
      <c r="H504" s="11"/>
      <c r="I504" s="24">
        <v>41742</v>
      </c>
      <c r="J504" s="27"/>
      <c r="K504" s="11" t="s">
        <v>5796</v>
      </c>
      <c r="L504" s="11"/>
      <c r="M504" s="13"/>
      <c r="N504" s="14"/>
      <c r="O504" s="18" t="str">
        <f t="shared" ca="1" si="11"/>
        <v>57天</v>
      </c>
    </row>
    <row r="505" spans="1:15">
      <c r="A505" s="7">
        <v>547</v>
      </c>
      <c r="B505" s="12" t="s">
        <v>1046</v>
      </c>
      <c r="C505" s="50" t="s">
        <v>10393</v>
      </c>
      <c r="D505" s="11"/>
      <c r="E505" s="12"/>
      <c r="F505" s="19">
        <v>41741</v>
      </c>
      <c r="G505" s="11" t="s">
        <v>1054</v>
      </c>
      <c r="H505" s="11"/>
      <c r="I505" s="24">
        <v>41742</v>
      </c>
      <c r="J505" s="27"/>
      <c r="K505" s="11" t="s">
        <v>5796</v>
      </c>
      <c r="L505" s="11"/>
      <c r="M505" s="13"/>
      <c r="N505" s="14"/>
      <c r="O505" s="18" t="str">
        <f t="shared" ca="1" si="11"/>
        <v>58天</v>
      </c>
    </row>
    <row r="506" spans="1:15">
      <c r="A506" s="7">
        <v>548</v>
      </c>
      <c r="B506" s="12" t="s">
        <v>1047</v>
      </c>
      <c r="C506" s="50" t="s">
        <v>10393</v>
      </c>
      <c r="D506" s="11"/>
      <c r="E506" s="12"/>
      <c r="F506" s="19">
        <v>41741</v>
      </c>
      <c r="G506" s="11" t="s">
        <v>1054</v>
      </c>
      <c r="H506" s="11"/>
      <c r="I506" s="24">
        <v>41743</v>
      </c>
      <c r="J506" s="27"/>
      <c r="K506" s="11" t="s">
        <v>5796</v>
      </c>
      <c r="L506" s="11"/>
      <c r="M506" s="13"/>
      <c r="N506" s="14"/>
      <c r="O506" s="18" t="str">
        <f t="shared" ca="1" si="11"/>
        <v>58天</v>
      </c>
    </row>
    <row r="507" spans="1:15">
      <c r="A507" s="7">
        <v>549</v>
      </c>
      <c r="B507" s="12" t="s">
        <v>1048</v>
      </c>
      <c r="C507" s="50" t="s">
        <v>10393</v>
      </c>
      <c r="D507" s="11"/>
      <c r="E507" s="12"/>
      <c r="F507" s="19">
        <v>41741</v>
      </c>
      <c r="G507" s="11" t="s">
        <v>1054</v>
      </c>
      <c r="H507" s="11"/>
      <c r="I507" s="24">
        <v>41742</v>
      </c>
      <c r="J507" s="27"/>
      <c r="K507" s="11" t="s">
        <v>5796</v>
      </c>
      <c r="L507" s="11"/>
      <c r="M507" s="13"/>
      <c r="N507" s="14"/>
      <c r="O507" s="18" t="str">
        <f t="shared" ca="1" si="11"/>
        <v>58天</v>
      </c>
    </row>
    <row r="508" spans="1:15">
      <c r="A508" s="7">
        <v>550</v>
      </c>
      <c r="B508" s="12" t="s">
        <v>1049</v>
      </c>
      <c r="C508" s="50" t="s">
        <v>10393</v>
      </c>
      <c r="D508" s="11"/>
      <c r="E508" s="12"/>
      <c r="F508" s="19">
        <v>41741</v>
      </c>
      <c r="G508" s="11" t="s">
        <v>1054</v>
      </c>
      <c r="H508" s="11"/>
      <c r="I508" s="24">
        <v>41742</v>
      </c>
      <c r="J508" s="27"/>
      <c r="K508" s="11" t="s">
        <v>5796</v>
      </c>
      <c r="L508" s="11"/>
      <c r="M508" s="13"/>
      <c r="N508" s="14"/>
      <c r="O508" s="18" t="str">
        <f t="shared" ca="1" si="11"/>
        <v>58天</v>
      </c>
    </row>
    <row r="509" spans="1:15">
      <c r="A509" s="7">
        <v>551</v>
      </c>
      <c r="B509" s="12" t="s">
        <v>1050</v>
      </c>
      <c r="C509" s="50" t="s">
        <v>10393</v>
      </c>
      <c r="D509" s="11"/>
      <c r="E509" s="12"/>
      <c r="F509" s="19">
        <v>41742</v>
      </c>
      <c r="G509" s="11" t="s">
        <v>1054</v>
      </c>
      <c r="H509" s="11"/>
      <c r="I509" s="24">
        <v>41742</v>
      </c>
      <c r="J509" s="27"/>
      <c r="K509" s="11" t="s">
        <v>5796</v>
      </c>
      <c r="L509" s="11"/>
      <c r="M509" s="13"/>
      <c r="N509" s="14"/>
      <c r="O509" s="18"/>
    </row>
    <row r="510" spans="1:15">
      <c r="A510" s="7">
        <v>552</v>
      </c>
      <c r="B510" s="12" t="s">
        <v>1051</v>
      </c>
      <c r="C510" s="50" t="s">
        <v>10393</v>
      </c>
      <c r="D510" s="11"/>
      <c r="E510" s="12"/>
      <c r="F510" s="19">
        <v>41741</v>
      </c>
      <c r="G510" s="11" t="s">
        <v>1054</v>
      </c>
      <c r="H510" s="11"/>
      <c r="I510" s="24">
        <v>41742</v>
      </c>
      <c r="J510" s="27"/>
      <c r="K510" s="11" t="s">
        <v>5796</v>
      </c>
      <c r="L510" s="11"/>
      <c r="M510" s="13"/>
      <c r="N510" s="14"/>
      <c r="O510" s="18"/>
    </row>
    <row r="511" spans="1:15">
      <c r="A511" s="7">
        <v>553</v>
      </c>
      <c r="B511" s="12" t="s">
        <v>1052</v>
      </c>
      <c r="C511" s="50" t="s">
        <v>10393</v>
      </c>
      <c r="D511" s="11"/>
      <c r="E511" s="12"/>
      <c r="F511" s="19">
        <v>41742</v>
      </c>
      <c r="G511" s="11" t="s">
        <v>1054</v>
      </c>
      <c r="H511" s="11"/>
      <c r="I511" s="24">
        <v>41742</v>
      </c>
      <c r="J511" s="27"/>
      <c r="K511" s="11" t="s">
        <v>5796</v>
      </c>
      <c r="L511" s="11"/>
      <c r="M511" s="13"/>
      <c r="N511" s="14"/>
      <c r="O511" s="18"/>
    </row>
    <row r="512" spans="1:15">
      <c r="A512" s="7">
        <v>554</v>
      </c>
      <c r="B512" s="12" t="s">
        <v>1053</v>
      </c>
      <c r="C512" s="50" t="s">
        <v>10393</v>
      </c>
      <c r="D512" s="11"/>
      <c r="E512" s="12"/>
      <c r="F512" s="19">
        <v>41741</v>
      </c>
      <c r="G512" s="11" t="s">
        <v>1054</v>
      </c>
      <c r="H512" s="11"/>
      <c r="I512" s="24">
        <v>41743</v>
      </c>
      <c r="J512" s="27"/>
      <c r="K512" s="11" t="s">
        <v>5796</v>
      </c>
      <c r="L512" s="11"/>
      <c r="M512" s="13"/>
      <c r="N512" s="14"/>
      <c r="O512" s="18"/>
    </row>
    <row r="513" spans="1:15">
      <c r="A513" s="7">
        <v>555</v>
      </c>
      <c r="B513" s="12" t="s">
        <v>13604</v>
      </c>
      <c r="C513" s="50" t="s">
        <v>10393</v>
      </c>
      <c r="D513" s="11"/>
      <c r="E513" s="12"/>
      <c r="F513" s="19">
        <v>41742</v>
      </c>
      <c r="G513" s="11" t="s">
        <v>13606</v>
      </c>
      <c r="H513" s="11"/>
      <c r="I513" s="24"/>
      <c r="J513" s="27"/>
      <c r="K513" s="11"/>
      <c r="L513" s="11"/>
      <c r="M513" s="13"/>
      <c r="N513" s="14"/>
      <c r="O513" s="18"/>
    </row>
    <row r="514" spans="1:15">
      <c r="A514" s="7">
        <v>556</v>
      </c>
      <c r="B514" s="12" t="s">
        <v>13605</v>
      </c>
      <c r="C514" s="50" t="s">
        <v>10393</v>
      </c>
      <c r="D514" s="11"/>
      <c r="E514" s="12"/>
      <c r="F514" s="19">
        <v>41744</v>
      </c>
      <c r="G514" s="11" t="s">
        <v>13606</v>
      </c>
      <c r="H514" s="11"/>
      <c r="I514" s="24"/>
      <c r="J514" s="27"/>
      <c r="K514" s="11"/>
      <c r="L514" s="11"/>
      <c r="M514" s="13"/>
      <c r="N514" s="14"/>
      <c r="O514" s="18"/>
    </row>
    <row r="515" spans="1:15">
      <c r="A515" s="7">
        <v>557</v>
      </c>
      <c r="B515" s="12" t="s">
        <v>4659</v>
      </c>
      <c r="C515" s="50" t="s">
        <v>10393</v>
      </c>
      <c r="D515" s="11"/>
      <c r="E515" s="12"/>
      <c r="F515" s="19">
        <v>41762</v>
      </c>
      <c r="G515" s="270" t="s">
        <v>1171</v>
      </c>
      <c r="H515" s="11"/>
      <c r="I515" s="24"/>
      <c r="J515" s="27"/>
      <c r="K515" s="11"/>
      <c r="L515" s="11"/>
      <c r="M515" s="13"/>
      <c r="N515" s="14"/>
      <c r="O515" s="18"/>
    </row>
    <row r="516" spans="1:15">
      <c r="A516" s="7">
        <v>558</v>
      </c>
      <c r="B516" s="12" t="s">
        <v>16159</v>
      </c>
      <c r="C516" s="50" t="s">
        <v>10393</v>
      </c>
      <c r="D516" s="11"/>
      <c r="E516" s="12"/>
      <c r="F516" s="19">
        <v>41764</v>
      </c>
      <c r="G516" s="11"/>
      <c r="H516" s="11"/>
      <c r="I516" s="24"/>
      <c r="J516" s="27"/>
      <c r="K516" s="11"/>
      <c r="L516" s="11"/>
      <c r="M516" s="13"/>
      <c r="N516" s="14"/>
      <c r="O516" s="18"/>
    </row>
    <row r="517" spans="1:15">
      <c r="A517" s="7">
        <v>559</v>
      </c>
      <c r="B517" s="12" t="s">
        <v>16714</v>
      </c>
      <c r="C517" s="50" t="s">
        <v>10393</v>
      </c>
      <c r="D517" s="11"/>
      <c r="E517" s="12"/>
      <c r="F517" s="19">
        <v>41764</v>
      </c>
      <c r="G517" s="11" t="s">
        <v>17303</v>
      </c>
      <c r="H517" s="11"/>
      <c r="I517" s="24"/>
      <c r="J517" s="27"/>
      <c r="K517" s="11"/>
      <c r="L517" s="11"/>
      <c r="M517" s="13"/>
      <c r="N517" s="14"/>
      <c r="O517" s="18"/>
    </row>
    <row r="518" spans="1:15">
      <c r="A518" s="7">
        <v>560</v>
      </c>
      <c r="B518" s="281" t="s">
        <v>17300</v>
      </c>
      <c r="C518" s="281" t="s">
        <v>10393</v>
      </c>
      <c r="D518" s="11"/>
      <c r="E518" s="12"/>
      <c r="F518" s="19">
        <v>41791</v>
      </c>
      <c r="G518" s="286" t="s">
        <v>17625</v>
      </c>
      <c r="H518" s="11"/>
      <c r="I518" s="24"/>
      <c r="J518" s="27"/>
      <c r="K518" s="11"/>
      <c r="L518" s="11"/>
      <c r="M518" s="13"/>
      <c r="N518" s="14"/>
      <c r="O518" s="18"/>
    </row>
    <row r="519" spans="1:15">
      <c r="A519" s="7">
        <v>561</v>
      </c>
      <c r="B519" s="12" t="s">
        <v>17301</v>
      </c>
      <c r="C519" s="50" t="s">
        <v>10393</v>
      </c>
      <c r="D519" s="11"/>
      <c r="E519" s="12"/>
      <c r="F519" s="19">
        <v>41791</v>
      </c>
      <c r="G519" s="11"/>
      <c r="H519" s="11"/>
      <c r="I519" s="24"/>
      <c r="J519" s="27"/>
      <c r="K519" s="11"/>
      <c r="L519" s="11"/>
      <c r="M519" s="13"/>
      <c r="N519" s="14"/>
      <c r="O519" s="18"/>
    </row>
    <row r="520" spans="1:15">
      <c r="A520" s="7">
        <v>562</v>
      </c>
      <c r="B520" s="281" t="s">
        <v>17302</v>
      </c>
      <c r="C520" s="281" t="s">
        <v>10393</v>
      </c>
      <c r="D520" s="11"/>
      <c r="E520" s="12"/>
      <c r="F520" s="19">
        <v>41791</v>
      </c>
      <c r="G520" s="286" t="s">
        <v>17625</v>
      </c>
      <c r="H520" s="11"/>
      <c r="I520" s="24"/>
      <c r="J520" s="27"/>
      <c r="K520" s="11"/>
      <c r="L520" s="11"/>
      <c r="M520" s="13"/>
      <c r="N520" s="14"/>
      <c r="O520" s="18"/>
    </row>
    <row r="521" spans="1:15">
      <c r="A521" s="7">
        <v>563</v>
      </c>
      <c r="B521" s="12" t="s">
        <v>17623</v>
      </c>
      <c r="C521" s="50" t="s">
        <v>10393</v>
      </c>
      <c r="D521" s="11"/>
      <c r="E521" s="12"/>
      <c r="F521" s="19">
        <v>41796</v>
      </c>
      <c r="G521" s="11"/>
      <c r="H521" s="11"/>
      <c r="I521" s="24"/>
      <c r="J521" s="27"/>
      <c r="K521" s="11"/>
      <c r="L521" s="11"/>
      <c r="M521" s="13"/>
      <c r="N521" s="14"/>
      <c r="O521" s="18"/>
    </row>
    <row r="522" spans="1:15">
      <c r="A522" s="7">
        <v>564</v>
      </c>
      <c r="B522" s="12" t="s">
        <v>17624</v>
      </c>
      <c r="C522" s="50" t="s">
        <v>10393</v>
      </c>
      <c r="D522" s="11"/>
      <c r="E522" s="12"/>
      <c r="F522" s="19">
        <v>41796</v>
      </c>
      <c r="G522" s="11"/>
      <c r="H522" s="11"/>
      <c r="I522" s="24"/>
      <c r="J522" s="27"/>
      <c r="K522" s="11"/>
      <c r="L522" s="11"/>
      <c r="M522" s="13"/>
      <c r="N522" s="14"/>
      <c r="O522" s="18"/>
    </row>
    <row r="523" spans="1:15">
      <c r="A523" s="7">
        <v>565</v>
      </c>
      <c r="B523" s="12" t="s">
        <v>17626</v>
      </c>
      <c r="C523" s="50" t="s">
        <v>10393</v>
      </c>
      <c r="D523" s="11"/>
      <c r="E523" s="12"/>
      <c r="F523" s="19">
        <v>41797</v>
      </c>
      <c r="G523" s="11"/>
      <c r="H523" s="11"/>
      <c r="I523" s="24"/>
      <c r="J523" s="27"/>
      <c r="K523" s="11"/>
      <c r="L523" s="11"/>
      <c r="M523" s="13"/>
      <c r="N523" s="14"/>
      <c r="O523" s="18"/>
    </row>
    <row r="524" spans="1:15">
      <c r="A524" s="7">
        <v>566</v>
      </c>
      <c r="B524" s="12" t="s">
        <v>17627</v>
      </c>
      <c r="C524" s="50" t="s">
        <v>10393</v>
      </c>
      <c r="D524" s="11"/>
      <c r="E524" s="12"/>
      <c r="F524" s="19">
        <v>41798</v>
      </c>
      <c r="G524" s="11"/>
      <c r="H524" s="11"/>
      <c r="I524" s="24"/>
      <c r="J524" s="27"/>
      <c r="K524" s="11"/>
      <c r="L524" s="11"/>
      <c r="M524" s="13"/>
      <c r="N524" s="14"/>
      <c r="O524" s="18"/>
    </row>
    <row r="525" spans="1:15">
      <c r="A525" s="7">
        <v>567</v>
      </c>
      <c r="B525" s="12" t="s">
        <v>17628</v>
      </c>
      <c r="C525" s="50" t="s">
        <v>10393</v>
      </c>
      <c r="D525" s="11"/>
      <c r="E525" s="12"/>
      <c r="F525" s="19">
        <v>41798</v>
      </c>
      <c r="G525" s="11"/>
      <c r="H525" s="11"/>
      <c r="I525" s="24"/>
      <c r="J525" s="27"/>
      <c r="K525" s="11"/>
      <c r="L525" s="11"/>
      <c r="M525" s="13"/>
      <c r="N525" s="14"/>
      <c r="O525" s="18"/>
    </row>
    <row r="526" spans="1:15">
      <c r="A526" s="7">
        <v>568</v>
      </c>
      <c r="B526" s="12" t="s">
        <v>4715</v>
      </c>
      <c r="C526" s="50" t="s">
        <v>10393</v>
      </c>
      <c r="D526" s="11"/>
      <c r="E526" s="12"/>
      <c r="F526" s="19">
        <v>41798</v>
      </c>
      <c r="G526" s="11"/>
      <c r="H526" s="11"/>
      <c r="I526" s="24"/>
      <c r="J526" s="27"/>
      <c r="K526" s="11"/>
      <c r="L526" s="11"/>
      <c r="M526" s="13"/>
      <c r="N526" s="14"/>
      <c r="O526" s="18"/>
    </row>
    <row r="527" spans="1:15">
      <c r="A527" s="7">
        <v>569</v>
      </c>
      <c r="B527" s="12" t="s">
        <v>4711</v>
      </c>
      <c r="C527" s="50" t="s">
        <v>10393</v>
      </c>
      <c r="D527" s="11"/>
      <c r="E527" s="12"/>
      <c r="F527" s="19">
        <v>41798</v>
      </c>
      <c r="G527" s="11"/>
      <c r="H527" s="11"/>
      <c r="I527" s="24"/>
      <c r="J527" s="27"/>
      <c r="K527" s="11"/>
      <c r="L527" s="11"/>
      <c r="M527" s="13"/>
      <c r="N527" s="14"/>
      <c r="O527" s="18"/>
    </row>
    <row r="528" spans="1:15">
      <c r="A528" s="7">
        <v>570</v>
      </c>
      <c r="B528" s="12"/>
      <c r="C528" s="50"/>
      <c r="D528" s="11"/>
      <c r="E528" s="12"/>
      <c r="F528" s="19"/>
      <c r="G528" s="11"/>
      <c r="H528" s="11"/>
      <c r="I528" s="24"/>
      <c r="J528" s="27"/>
      <c r="K528" s="11"/>
      <c r="L528" s="11"/>
      <c r="M528" s="13"/>
      <c r="N528" s="14"/>
      <c r="O528" s="18"/>
    </row>
    <row r="529" spans="1:15">
      <c r="A529" s="7">
        <v>571</v>
      </c>
      <c r="B529" s="12"/>
      <c r="C529" s="50"/>
      <c r="D529" s="11"/>
      <c r="E529" s="12"/>
      <c r="F529" s="19"/>
      <c r="G529" s="11"/>
      <c r="H529" s="11"/>
      <c r="I529" s="24"/>
      <c r="J529" s="27"/>
      <c r="K529" s="11"/>
      <c r="L529" s="11"/>
      <c r="M529" s="13"/>
      <c r="N529" s="14"/>
      <c r="O529" s="18"/>
    </row>
    <row r="530" spans="1:15">
      <c r="A530" s="7">
        <v>572</v>
      </c>
      <c r="B530" s="12"/>
      <c r="C530" s="50"/>
      <c r="D530" s="11"/>
      <c r="E530" s="12"/>
      <c r="F530" s="19"/>
      <c r="G530" s="11"/>
      <c r="H530" s="11"/>
      <c r="I530" s="24"/>
      <c r="J530" s="27"/>
      <c r="K530" s="11"/>
      <c r="L530" s="11"/>
      <c r="M530" s="13"/>
      <c r="N530" s="14"/>
      <c r="O530" s="18"/>
    </row>
    <row r="531" spans="1:15">
      <c r="A531" s="7">
        <v>573</v>
      </c>
      <c r="B531" s="12"/>
      <c r="C531" s="50"/>
      <c r="D531" s="11"/>
      <c r="E531" s="12"/>
      <c r="F531" s="19"/>
      <c r="G531" s="11"/>
      <c r="H531" s="11"/>
      <c r="I531" s="24"/>
      <c r="J531" s="27"/>
      <c r="K531" s="11"/>
      <c r="L531" s="11"/>
      <c r="M531" s="13"/>
      <c r="N531" s="14"/>
      <c r="O531" s="18"/>
    </row>
    <row r="532" spans="1:15">
      <c r="A532" s="7">
        <v>574</v>
      </c>
      <c r="B532" s="12"/>
      <c r="C532" s="50"/>
      <c r="D532" s="11"/>
      <c r="E532" s="12"/>
      <c r="F532" s="19"/>
      <c r="G532" s="11"/>
      <c r="H532" s="11"/>
      <c r="I532" s="24"/>
      <c r="J532" s="27"/>
      <c r="K532" s="11"/>
      <c r="L532" s="11"/>
      <c r="M532" s="13"/>
      <c r="N532" s="14"/>
      <c r="O532" s="18"/>
    </row>
    <row r="533" spans="1:15">
      <c r="A533" s="7">
        <v>575</v>
      </c>
      <c r="B533" s="12"/>
      <c r="C533" s="50"/>
      <c r="D533" s="11"/>
      <c r="E533" s="12"/>
      <c r="F533" s="19"/>
      <c r="G533" s="11"/>
      <c r="H533" s="11"/>
      <c r="I533" s="24"/>
      <c r="J533" s="27"/>
      <c r="K533" s="11"/>
      <c r="L533" s="11"/>
      <c r="M533" s="13"/>
      <c r="N533" s="14"/>
      <c r="O533" s="18"/>
    </row>
    <row r="534" spans="1:15">
      <c r="A534" s="7">
        <v>576</v>
      </c>
      <c r="B534" s="12"/>
      <c r="C534" s="50"/>
      <c r="D534" s="11"/>
      <c r="E534" s="12"/>
      <c r="F534" s="19"/>
      <c r="G534" s="11"/>
      <c r="H534" s="11"/>
      <c r="I534" s="24"/>
      <c r="J534" s="27"/>
      <c r="K534" s="11"/>
      <c r="L534" s="11"/>
      <c r="M534" s="13"/>
      <c r="N534" s="14"/>
      <c r="O534" s="18"/>
    </row>
    <row r="535" spans="1:15">
      <c r="A535" s="7">
        <v>577</v>
      </c>
      <c r="B535" s="12"/>
      <c r="C535" s="50"/>
      <c r="D535" s="11"/>
      <c r="E535" s="12"/>
      <c r="F535" s="19"/>
      <c r="G535" s="11"/>
      <c r="H535" s="11"/>
      <c r="I535" s="24"/>
      <c r="J535" s="27"/>
      <c r="K535" s="11"/>
      <c r="L535" s="11"/>
      <c r="M535" s="13"/>
      <c r="N535" s="14"/>
      <c r="O535" s="18"/>
    </row>
    <row r="536" spans="1:15">
      <c r="A536" s="7">
        <v>578</v>
      </c>
      <c r="B536" s="12"/>
      <c r="C536" s="50"/>
      <c r="D536" s="11"/>
      <c r="E536" s="12"/>
      <c r="F536" s="19"/>
      <c r="G536" s="11"/>
      <c r="H536" s="11"/>
      <c r="I536" s="24"/>
      <c r="J536" s="27"/>
      <c r="K536" s="11"/>
      <c r="L536" s="11"/>
      <c r="M536" s="13"/>
      <c r="N536" s="14"/>
      <c r="O536" s="18"/>
    </row>
    <row r="537" spans="1:15">
      <c r="A537" s="7">
        <v>579</v>
      </c>
      <c r="B537" s="12"/>
      <c r="C537" s="50"/>
      <c r="D537" s="11"/>
      <c r="E537" s="12"/>
      <c r="F537" s="19"/>
      <c r="G537" s="11"/>
      <c r="H537" s="11"/>
      <c r="I537" s="24"/>
      <c r="J537" s="27"/>
      <c r="K537" s="11"/>
      <c r="L537" s="11"/>
      <c r="M537" s="13"/>
      <c r="N537" s="14"/>
      <c r="O537" s="18"/>
    </row>
    <row r="538" spans="1:15">
      <c r="A538" s="7">
        <v>580</v>
      </c>
      <c r="B538" s="12"/>
      <c r="C538" s="50"/>
      <c r="D538" s="11"/>
      <c r="E538" s="12"/>
      <c r="F538" s="19"/>
      <c r="G538" s="11"/>
      <c r="H538" s="11"/>
      <c r="I538" s="24"/>
      <c r="J538" s="27"/>
      <c r="K538" s="11"/>
      <c r="L538" s="11"/>
      <c r="M538" s="13"/>
      <c r="N538" s="14"/>
      <c r="O538" s="18"/>
    </row>
    <row r="539" spans="1:15">
      <c r="A539" s="7">
        <v>581</v>
      </c>
      <c r="B539" s="12"/>
      <c r="C539" s="50"/>
      <c r="D539" s="11"/>
      <c r="E539" s="12"/>
      <c r="F539" s="19"/>
      <c r="G539" s="11"/>
      <c r="H539" s="11"/>
      <c r="I539" s="24"/>
      <c r="J539" s="27"/>
      <c r="K539" s="11"/>
      <c r="L539" s="11"/>
      <c r="M539" s="13"/>
      <c r="N539" s="14"/>
      <c r="O539" s="18"/>
    </row>
    <row r="540" spans="1:15">
      <c r="A540" s="7">
        <v>582</v>
      </c>
      <c r="B540" s="12"/>
      <c r="C540" s="50"/>
      <c r="D540" s="11"/>
      <c r="E540" s="12"/>
      <c r="F540" s="19"/>
      <c r="G540" s="11"/>
      <c r="H540" s="11"/>
      <c r="I540" s="24"/>
      <c r="J540" s="27"/>
      <c r="K540" s="11"/>
      <c r="L540" s="11"/>
      <c r="M540" s="13"/>
      <c r="N540" s="14"/>
      <c r="O540" s="18"/>
    </row>
    <row r="541" spans="1:15">
      <c r="A541" s="7">
        <v>583</v>
      </c>
      <c r="B541" s="12"/>
      <c r="C541" s="50"/>
      <c r="D541" s="11"/>
      <c r="E541" s="12"/>
      <c r="F541" s="19"/>
      <c r="G541" s="11"/>
      <c r="H541" s="11"/>
      <c r="I541" s="24"/>
      <c r="J541" s="27"/>
      <c r="K541" s="11"/>
      <c r="L541" s="11"/>
      <c r="M541" s="13"/>
      <c r="N541" s="14"/>
      <c r="O541" s="18"/>
    </row>
    <row r="542" spans="1:15">
      <c r="A542" s="7">
        <v>584</v>
      </c>
    </row>
    <row r="543" spans="1:15">
      <c r="A543" s="7">
        <v>585</v>
      </c>
    </row>
    <row r="544" spans="1:15">
      <c r="A544" s="7">
        <v>586</v>
      </c>
    </row>
    <row r="545" spans="1:1">
      <c r="A545" s="7">
        <v>587</v>
      </c>
    </row>
    <row r="546" spans="1:1">
      <c r="A546" s="7">
        <v>588</v>
      </c>
    </row>
    <row r="547" spans="1:1">
      <c r="A547" s="7">
        <v>589</v>
      </c>
    </row>
    <row r="548" spans="1:1">
      <c r="A548" s="7">
        <v>590</v>
      </c>
    </row>
    <row r="549" spans="1:1">
      <c r="A549" s="7">
        <v>591</v>
      </c>
    </row>
    <row r="550" spans="1:1">
      <c r="A550" s="7">
        <v>592</v>
      </c>
    </row>
    <row r="551" spans="1:1">
      <c r="A551" s="7">
        <v>593</v>
      </c>
    </row>
    <row r="552" spans="1:1">
      <c r="A552" s="7">
        <v>594</v>
      </c>
    </row>
    <row r="553" spans="1:1">
      <c r="A553" s="7">
        <v>595</v>
      </c>
    </row>
    <row r="554" spans="1:1">
      <c r="A554" s="7">
        <v>596</v>
      </c>
    </row>
    <row r="555" spans="1:1">
      <c r="A555" s="7">
        <v>597</v>
      </c>
    </row>
    <row r="556" spans="1:1">
      <c r="A556" s="7">
        <v>598</v>
      </c>
    </row>
    <row r="557" spans="1:1">
      <c r="A557" s="7">
        <v>599</v>
      </c>
    </row>
    <row r="558" spans="1:1">
      <c r="A558" s="7">
        <v>600</v>
      </c>
    </row>
    <row r="559" spans="1:1">
      <c r="A559" s="7">
        <v>601</v>
      </c>
    </row>
    <row r="560" spans="1:1">
      <c r="A560" s="7">
        <v>602</v>
      </c>
    </row>
    <row r="561" spans="1:1">
      <c r="A561" s="7">
        <v>603</v>
      </c>
    </row>
    <row r="562" spans="1:1">
      <c r="A562" s="7">
        <v>604</v>
      </c>
    </row>
    <row r="563" spans="1:1">
      <c r="A563" s="7">
        <v>605</v>
      </c>
    </row>
    <row r="564" spans="1:1">
      <c r="A564" s="7">
        <v>606</v>
      </c>
    </row>
    <row r="565" spans="1:1">
      <c r="A565" s="7">
        <v>607</v>
      </c>
    </row>
    <row r="566" spans="1:1">
      <c r="A566" s="7">
        <v>608</v>
      </c>
    </row>
    <row r="567" spans="1:1">
      <c r="A567" s="7">
        <v>609</v>
      </c>
    </row>
    <row r="568" spans="1:1">
      <c r="A568" s="7">
        <v>610</v>
      </c>
    </row>
    <row r="569" spans="1:1">
      <c r="A569" s="7">
        <v>611</v>
      </c>
    </row>
    <row r="570" spans="1:1">
      <c r="A570" s="7">
        <v>612</v>
      </c>
    </row>
    <row r="571" spans="1:1">
      <c r="A571" s="7">
        <v>613</v>
      </c>
    </row>
    <row r="572" spans="1:1">
      <c r="A572" s="7">
        <v>614</v>
      </c>
    </row>
    <row r="573" spans="1:1">
      <c r="A573" s="7">
        <v>615</v>
      </c>
    </row>
    <row r="574" spans="1:1">
      <c r="A574" s="7">
        <v>616</v>
      </c>
    </row>
    <row r="575" spans="1:1">
      <c r="A575" s="7">
        <v>617</v>
      </c>
    </row>
    <row r="576" spans="1:1">
      <c r="A576" s="7">
        <v>618</v>
      </c>
    </row>
    <row r="577" spans="1:1">
      <c r="A577" s="7">
        <v>619</v>
      </c>
    </row>
    <row r="578" spans="1:1">
      <c r="A578" s="7">
        <v>620</v>
      </c>
    </row>
    <row r="579" spans="1:1">
      <c r="A579" s="7">
        <v>621</v>
      </c>
    </row>
    <row r="580" spans="1:1">
      <c r="A580" s="7">
        <v>622</v>
      </c>
    </row>
    <row r="581" spans="1:1">
      <c r="A581" s="7">
        <v>623</v>
      </c>
    </row>
    <row r="582" spans="1:1">
      <c r="A582" s="7">
        <v>624</v>
      </c>
    </row>
    <row r="583" spans="1:1">
      <c r="A583" s="7">
        <v>625</v>
      </c>
    </row>
    <row r="584" spans="1:1">
      <c r="A584" s="7">
        <v>626</v>
      </c>
    </row>
    <row r="585" spans="1:1">
      <c r="A585" s="7">
        <v>627</v>
      </c>
    </row>
    <row r="586" spans="1:1">
      <c r="A586" s="7">
        <v>628</v>
      </c>
    </row>
    <row r="587" spans="1:1">
      <c r="A587" s="7">
        <v>629</v>
      </c>
    </row>
    <row r="588" spans="1:1">
      <c r="A588" s="7">
        <v>630</v>
      </c>
    </row>
    <row r="589" spans="1:1">
      <c r="A589" s="7">
        <v>631</v>
      </c>
    </row>
    <row r="590" spans="1:1">
      <c r="A590" s="7">
        <v>632</v>
      </c>
    </row>
    <row r="591" spans="1:1">
      <c r="A591" s="7">
        <v>633</v>
      </c>
    </row>
    <row r="592" spans="1:1">
      <c r="A592" s="7">
        <v>634</v>
      </c>
    </row>
    <row r="593" spans="1:6">
      <c r="A593" s="7">
        <v>635</v>
      </c>
    </row>
    <row r="594" spans="1:6">
      <c r="A594" s="7">
        <v>636</v>
      </c>
    </row>
    <row r="595" spans="1:6">
      <c r="A595" s="7">
        <v>637</v>
      </c>
    </row>
    <row r="596" spans="1:6">
      <c r="A596" s="7">
        <v>638</v>
      </c>
    </row>
    <row r="597" spans="1:6">
      <c r="A597" s="7">
        <v>639</v>
      </c>
    </row>
    <row r="598" spans="1:6">
      <c r="A598" s="7">
        <v>640</v>
      </c>
    </row>
    <row r="599" spans="1:6">
      <c r="A599" s="7">
        <v>641</v>
      </c>
    </row>
    <row r="600" spans="1:6">
      <c r="A600" s="7">
        <v>642</v>
      </c>
    </row>
    <row r="601" spans="1:6">
      <c r="A601" s="7">
        <v>643</v>
      </c>
    </row>
    <row r="602" spans="1:6">
      <c r="A602" s="7">
        <v>644</v>
      </c>
      <c r="F602" s="15">
        <f>F603</f>
        <v>0</v>
      </c>
    </row>
    <row r="603" spans="1:6">
      <c r="A603" s="7">
        <v>645</v>
      </c>
    </row>
    <row r="604" spans="1:6">
      <c r="A604" s="7">
        <v>646</v>
      </c>
    </row>
    <row r="605" spans="1:6">
      <c r="A605" s="7">
        <v>647</v>
      </c>
    </row>
    <row r="606" spans="1:6">
      <c r="A606" s="7">
        <v>648</v>
      </c>
    </row>
    <row r="607" spans="1:6">
      <c r="A607" s="7">
        <v>649</v>
      </c>
    </row>
    <row r="608" spans="1:6">
      <c r="A608" s="7">
        <v>650</v>
      </c>
    </row>
    <row r="609" spans="1:1">
      <c r="A609" s="7">
        <v>651</v>
      </c>
    </row>
    <row r="610" spans="1:1">
      <c r="A610" s="7">
        <v>652</v>
      </c>
    </row>
    <row r="611" spans="1:1">
      <c r="A611" s="7">
        <v>653</v>
      </c>
    </row>
    <row r="612" spans="1:1">
      <c r="A612" s="7">
        <v>654</v>
      </c>
    </row>
    <row r="613" spans="1:1">
      <c r="A613" s="7">
        <v>655</v>
      </c>
    </row>
    <row r="614" spans="1:1">
      <c r="A614" s="7">
        <v>656</v>
      </c>
    </row>
    <row r="615" spans="1:1">
      <c r="A615" s="7">
        <v>657</v>
      </c>
    </row>
    <row r="616" spans="1:1">
      <c r="A616" s="7">
        <v>658</v>
      </c>
    </row>
    <row r="617" spans="1:1">
      <c r="A617" s="7">
        <v>659</v>
      </c>
    </row>
    <row r="618" spans="1:1">
      <c r="A618" s="7">
        <v>660</v>
      </c>
    </row>
    <row r="619" spans="1:1">
      <c r="A619" s="7">
        <v>661</v>
      </c>
    </row>
    <row r="620" spans="1:1">
      <c r="A620" s="7">
        <v>662</v>
      </c>
    </row>
    <row r="621" spans="1:1">
      <c r="A621" s="7">
        <v>663</v>
      </c>
    </row>
    <row r="622" spans="1:1">
      <c r="A622" s="7">
        <v>664</v>
      </c>
    </row>
    <row r="623" spans="1:1">
      <c r="A623" s="7">
        <v>665</v>
      </c>
    </row>
    <row r="624" spans="1:1">
      <c r="A624" s="7">
        <v>666</v>
      </c>
    </row>
    <row r="625" spans="1:1">
      <c r="A625" s="7">
        <v>667</v>
      </c>
    </row>
    <row r="626" spans="1:1">
      <c r="A626" s="7">
        <v>668</v>
      </c>
    </row>
    <row r="627" spans="1:1">
      <c r="A627" s="7">
        <v>669</v>
      </c>
    </row>
    <row r="628" spans="1:1">
      <c r="A628" s="7">
        <v>670</v>
      </c>
    </row>
    <row r="629" spans="1:1">
      <c r="A629" s="7">
        <v>671</v>
      </c>
    </row>
    <row r="630" spans="1:1">
      <c r="A630" s="7">
        <v>672</v>
      </c>
    </row>
    <row r="631" spans="1:1">
      <c r="A631" s="7">
        <v>673</v>
      </c>
    </row>
    <row r="632" spans="1:1">
      <c r="A632" s="7">
        <v>674</v>
      </c>
    </row>
    <row r="633" spans="1:1">
      <c r="A633" s="7">
        <v>675</v>
      </c>
    </row>
    <row r="634" spans="1:1">
      <c r="A634" s="7">
        <v>676</v>
      </c>
    </row>
    <row r="635" spans="1:1">
      <c r="A635" s="7">
        <v>677</v>
      </c>
    </row>
    <row r="636" spans="1:1">
      <c r="A636" s="7">
        <v>678</v>
      </c>
    </row>
    <row r="637" spans="1:1">
      <c r="A637" s="7">
        <v>679</v>
      </c>
    </row>
    <row r="638" spans="1:1">
      <c r="A638" s="7">
        <v>680</v>
      </c>
    </row>
    <row r="639" spans="1:1">
      <c r="A639" s="7">
        <v>681</v>
      </c>
    </row>
    <row r="640" spans="1:1">
      <c r="A640" s="7">
        <v>682</v>
      </c>
    </row>
    <row r="641" spans="1:1">
      <c r="A641" s="7">
        <v>683</v>
      </c>
    </row>
    <row r="642" spans="1:1">
      <c r="A642" s="7">
        <v>684</v>
      </c>
    </row>
    <row r="643" spans="1:1">
      <c r="A643" s="7">
        <v>685</v>
      </c>
    </row>
    <row r="644" spans="1:1">
      <c r="A644" s="7">
        <v>686</v>
      </c>
    </row>
    <row r="645" spans="1:1">
      <c r="A645" s="7">
        <v>687</v>
      </c>
    </row>
    <row r="646" spans="1:1">
      <c r="A646" s="7">
        <v>688</v>
      </c>
    </row>
    <row r="647" spans="1:1">
      <c r="A647" s="7">
        <v>689</v>
      </c>
    </row>
    <row r="648" spans="1:1">
      <c r="A648" s="7">
        <v>690</v>
      </c>
    </row>
    <row r="649" spans="1:1">
      <c r="A649" s="7">
        <v>691</v>
      </c>
    </row>
    <row r="650" spans="1:1">
      <c r="A650" s="7">
        <v>692</v>
      </c>
    </row>
    <row r="651" spans="1:1">
      <c r="A651" s="7">
        <v>693</v>
      </c>
    </row>
    <row r="652" spans="1:1">
      <c r="A652" s="7">
        <v>694</v>
      </c>
    </row>
    <row r="653" spans="1:1">
      <c r="A653" s="7">
        <v>695</v>
      </c>
    </row>
    <row r="654" spans="1:1">
      <c r="A654" s="7">
        <v>696</v>
      </c>
    </row>
    <row r="655" spans="1:1">
      <c r="A655" s="7">
        <v>697</v>
      </c>
    </row>
    <row r="656" spans="1:1">
      <c r="A656" s="7">
        <v>698</v>
      </c>
    </row>
    <row r="657" spans="1:1">
      <c r="A657" s="7">
        <v>699</v>
      </c>
    </row>
    <row r="658" spans="1:1">
      <c r="A658" s="7">
        <v>700</v>
      </c>
    </row>
    <row r="659" spans="1:1">
      <c r="A659" s="7">
        <v>701</v>
      </c>
    </row>
    <row r="660" spans="1:1">
      <c r="A660" s="7">
        <v>702</v>
      </c>
    </row>
    <row r="661" spans="1:1">
      <c r="A661" s="7">
        <v>703</v>
      </c>
    </row>
    <row r="662" spans="1:1">
      <c r="A662" s="7">
        <v>704</v>
      </c>
    </row>
    <row r="663" spans="1:1">
      <c r="A663" s="7">
        <v>705</v>
      </c>
    </row>
    <row r="664" spans="1:1">
      <c r="A664" s="7">
        <v>706</v>
      </c>
    </row>
    <row r="665" spans="1:1">
      <c r="A665" s="7">
        <v>707</v>
      </c>
    </row>
    <row r="666" spans="1:1">
      <c r="A666" s="7">
        <v>708</v>
      </c>
    </row>
    <row r="667" spans="1:1">
      <c r="A667" s="7">
        <v>709</v>
      </c>
    </row>
    <row r="668" spans="1:1">
      <c r="A668" s="7">
        <v>710</v>
      </c>
    </row>
    <row r="669" spans="1:1">
      <c r="A669" s="7">
        <v>711</v>
      </c>
    </row>
    <row r="670" spans="1:1">
      <c r="A670" s="7">
        <v>712</v>
      </c>
    </row>
    <row r="671" spans="1:1">
      <c r="A671" s="7">
        <v>713</v>
      </c>
    </row>
    <row r="672" spans="1:1">
      <c r="A672" s="7">
        <v>714</v>
      </c>
    </row>
    <row r="673" spans="1:1">
      <c r="A673" s="7">
        <v>715</v>
      </c>
    </row>
    <row r="674" spans="1:1">
      <c r="A674" s="7">
        <v>716</v>
      </c>
    </row>
    <row r="675" spans="1:1">
      <c r="A675" s="7">
        <v>717</v>
      </c>
    </row>
    <row r="676" spans="1:1">
      <c r="A676" s="7">
        <v>718</v>
      </c>
    </row>
    <row r="677" spans="1:1">
      <c r="A677" s="7">
        <v>719</v>
      </c>
    </row>
    <row r="678" spans="1:1">
      <c r="A678" s="7">
        <v>720</v>
      </c>
    </row>
    <row r="679" spans="1:1">
      <c r="A679" s="7">
        <v>721</v>
      </c>
    </row>
    <row r="680" spans="1:1">
      <c r="A680" s="7">
        <v>722</v>
      </c>
    </row>
    <row r="681" spans="1:1">
      <c r="A681" s="7">
        <v>723</v>
      </c>
    </row>
    <row r="682" spans="1:1">
      <c r="A682" s="7">
        <v>724</v>
      </c>
    </row>
    <row r="683" spans="1:1">
      <c r="A683" s="7">
        <v>725</v>
      </c>
    </row>
    <row r="684" spans="1:1">
      <c r="A684" s="7">
        <v>726</v>
      </c>
    </row>
    <row r="685" spans="1:1">
      <c r="A685" s="7">
        <v>727</v>
      </c>
    </row>
    <row r="686" spans="1:1">
      <c r="A686" s="7">
        <v>728</v>
      </c>
    </row>
    <row r="687" spans="1:1">
      <c r="A687" s="7">
        <v>729</v>
      </c>
    </row>
    <row r="688" spans="1:1">
      <c r="A688" s="7">
        <v>730</v>
      </c>
    </row>
    <row r="689" spans="1:1">
      <c r="A689" s="7">
        <v>731</v>
      </c>
    </row>
    <row r="690" spans="1:1">
      <c r="A690" s="7">
        <v>732</v>
      </c>
    </row>
    <row r="691" spans="1:1">
      <c r="A691" s="7">
        <v>733</v>
      </c>
    </row>
    <row r="692" spans="1:1">
      <c r="A692" s="7">
        <v>734</v>
      </c>
    </row>
    <row r="693" spans="1:1">
      <c r="A693" s="7">
        <v>735</v>
      </c>
    </row>
    <row r="694" spans="1:1">
      <c r="A694" s="7">
        <v>736</v>
      </c>
    </row>
    <row r="695" spans="1:1">
      <c r="A695" s="7">
        <v>737</v>
      </c>
    </row>
    <row r="696" spans="1:1">
      <c r="A696" s="7">
        <v>738</v>
      </c>
    </row>
    <row r="697" spans="1:1">
      <c r="A697" s="7">
        <v>739</v>
      </c>
    </row>
    <row r="698" spans="1:1">
      <c r="A698" s="7">
        <v>740</v>
      </c>
    </row>
    <row r="699" spans="1:1">
      <c r="A699" s="7">
        <v>741</v>
      </c>
    </row>
    <row r="700" spans="1:1">
      <c r="A700" s="7">
        <v>742</v>
      </c>
    </row>
    <row r="701" spans="1:1">
      <c r="A701" s="7">
        <v>743</v>
      </c>
    </row>
    <row r="702" spans="1:1">
      <c r="A702" s="7">
        <v>744</v>
      </c>
    </row>
    <row r="703" spans="1:1">
      <c r="A703" s="7">
        <v>745</v>
      </c>
    </row>
    <row r="704" spans="1:1">
      <c r="A704" s="7">
        <v>746</v>
      </c>
    </row>
    <row r="705" spans="1:1">
      <c r="A705" s="7">
        <v>747</v>
      </c>
    </row>
    <row r="706" spans="1:1">
      <c r="A706" s="7">
        <v>748</v>
      </c>
    </row>
    <row r="707" spans="1:1">
      <c r="A707" s="7">
        <v>749</v>
      </c>
    </row>
    <row r="708" spans="1:1">
      <c r="A708" s="7">
        <v>750</v>
      </c>
    </row>
    <row r="709" spans="1:1">
      <c r="A709" s="7">
        <v>751</v>
      </c>
    </row>
    <row r="710" spans="1:1">
      <c r="A710" s="7">
        <v>752</v>
      </c>
    </row>
    <row r="711" spans="1:1">
      <c r="A711" s="7">
        <v>753</v>
      </c>
    </row>
    <row r="712" spans="1:1">
      <c r="A712" s="7">
        <v>754</v>
      </c>
    </row>
    <row r="713" spans="1:1">
      <c r="A713" s="7">
        <v>755</v>
      </c>
    </row>
    <row r="714" spans="1:1">
      <c r="A714" s="7">
        <v>756</v>
      </c>
    </row>
    <row r="715" spans="1:1">
      <c r="A715" s="7">
        <v>757</v>
      </c>
    </row>
    <row r="716" spans="1:1">
      <c r="A716" s="7">
        <v>758</v>
      </c>
    </row>
    <row r="717" spans="1:1">
      <c r="A717" s="7">
        <v>759</v>
      </c>
    </row>
    <row r="718" spans="1:1">
      <c r="A718" s="7">
        <v>760</v>
      </c>
    </row>
    <row r="719" spans="1:1">
      <c r="A719" s="7">
        <v>761</v>
      </c>
    </row>
    <row r="720" spans="1:1">
      <c r="A720" s="7">
        <v>762</v>
      </c>
    </row>
    <row r="721" spans="1:1">
      <c r="A721" s="7">
        <v>763</v>
      </c>
    </row>
    <row r="722" spans="1:1">
      <c r="A722" s="7">
        <v>764</v>
      </c>
    </row>
    <row r="723" spans="1:1">
      <c r="A723" s="7">
        <v>765</v>
      </c>
    </row>
    <row r="724" spans="1:1">
      <c r="A724" s="7">
        <v>766</v>
      </c>
    </row>
    <row r="725" spans="1:1">
      <c r="A725" s="7">
        <v>767</v>
      </c>
    </row>
    <row r="726" spans="1:1">
      <c r="A726" s="7">
        <v>768</v>
      </c>
    </row>
    <row r="727" spans="1:1">
      <c r="A727" s="7">
        <v>769</v>
      </c>
    </row>
    <row r="728" spans="1:1">
      <c r="A728" s="7">
        <v>770</v>
      </c>
    </row>
    <row r="729" spans="1:1">
      <c r="A729" s="7">
        <v>771</v>
      </c>
    </row>
    <row r="730" spans="1:1">
      <c r="A730" s="7">
        <v>772</v>
      </c>
    </row>
    <row r="731" spans="1:1">
      <c r="A731" s="7">
        <v>773</v>
      </c>
    </row>
    <row r="732" spans="1:1">
      <c r="A732" s="7">
        <v>774</v>
      </c>
    </row>
    <row r="733" spans="1:1">
      <c r="A733" s="7">
        <v>775</v>
      </c>
    </row>
    <row r="734" spans="1:1">
      <c r="A734" s="7">
        <v>776</v>
      </c>
    </row>
    <row r="735" spans="1:1">
      <c r="A735" s="7">
        <v>777</v>
      </c>
    </row>
    <row r="736" spans="1:1">
      <c r="A736" s="7">
        <v>778</v>
      </c>
    </row>
    <row r="737" spans="1:1">
      <c r="A737" s="7">
        <v>779</v>
      </c>
    </row>
    <row r="738" spans="1:1">
      <c r="A738" s="7">
        <v>780</v>
      </c>
    </row>
    <row r="739" spans="1:1">
      <c r="A739" s="7">
        <v>781</v>
      </c>
    </row>
    <row r="740" spans="1:1">
      <c r="A740" s="7">
        <v>782</v>
      </c>
    </row>
    <row r="741" spans="1:1">
      <c r="A741" s="7">
        <v>783</v>
      </c>
    </row>
    <row r="742" spans="1:1">
      <c r="A742" s="7">
        <v>784</v>
      </c>
    </row>
    <row r="743" spans="1:1">
      <c r="A743" s="7">
        <v>785</v>
      </c>
    </row>
    <row r="744" spans="1:1">
      <c r="A744" s="7">
        <v>786</v>
      </c>
    </row>
    <row r="745" spans="1:1">
      <c r="A745" s="7">
        <v>787</v>
      </c>
    </row>
    <row r="746" spans="1:1">
      <c r="A746" s="7">
        <v>788</v>
      </c>
    </row>
    <row r="747" spans="1:1">
      <c r="A747" s="7">
        <v>789</v>
      </c>
    </row>
    <row r="766" spans="6:6">
      <c r="F766" s="55">
        <v>39534</v>
      </c>
    </row>
    <row r="857" spans="6:6">
      <c r="F857" s="55">
        <v>39556</v>
      </c>
    </row>
    <row r="880" spans="6:6">
      <c r="F880" s="55">
        <v>39558</v>
      </c>
    </row>
    <row r="893" spans="6:6">
      <c r="F893" s="55">
        <v>39566</v>
      </c>
    </row>
    <row r="898" spans="6:6">
      <c r="F898" s="55">
        <v>39566</v>
      </c>
    </row>
    <row r="903" spans="6:6">
      <c r="F903" s="55">
        <v>39566</v>
      </c>
    </row>
    <row r="917" spans="6:6">
      <c r="F917" s="55">
        <v>39566</v>
      </c>
    </row>
    <row r="922" spans="6:6">
      <c r="F922" s="55">
        <v>39565</v>
      </c>
    </row>
    <row r="923" spans="6:6">
      <c r="F923" s="55">
        <v>39566</v>
      </c>
    </row>
    <row r="1509" spans="6:6">
      <c r="F1509" s="55">
        <v>39556</v>
      </c>
    </row>
    <row r="1518" spans="6:6">
      <c r="F1518" s="55">
        <v>39556</v>
      </c>
    </row>
    <row r="1519" spans="6:6">
      <c r="F1519" s="55">
        <v>39562</v>
      </c>
    </row>
    <row r="1520" spans="6:6">
      <c r="F1520" s="55">
        <v>39556</v>
      </c>
    </row>
    <row r="1523" spans="6:6">
      <c r="F1523" s="55">
        <v>39562</v>
      </c>
    </row>
    <row r="1525" spans="6:6">
      <c r="F1525" s="55">
        <v>39556</v>
      </c>
    </row>
    <row r="1531" spans="6:6">
      <c r="F1531" s="55">
        <v>39556</v>
      </c>
    </row>
    <row r="1534" spans="6:6">
      <c r="F1534" s="55">
        <v>39556</v>
      </c>
    </row>
    <row r="1551" spans="6:6">
      <c r="F1551" s="55">
        <v>39562</v>
      </c>
    </row>
    <row r="1558" spans="6:6">
      <c r="F1558" s="55">
        <v>39566</v>
      </c>
    </row>
    <row r="1566" spans="6:6">
      <c r="F1566" s="55">
        <v>39564</v>
      </c>
    </row>
    <row r="1567" spans="6:6">
      <c r="F1567" s="55">
        <v>39564</v>
      </c>
    </row>
  </sheetData>
  <autoFilter ref="A2:O508"/>
  <mergeCells count="1">
    <mergeCell ref="A1:O1"/>
  </mergeCells>
  <phoneticPr fontId="2" type="noConversion"/>
  <dataValidations count="7">
    <dataValidation type="list" allowBlank="1" showInputMessage="1" showErrorMessage="1" sqref="D509:D65536 C528:C65536">
      <formula1>"GP,HQ,RF"</formula1>
    </dataValidation>
    <dataValidation type="list" allowBlank="1" showInputMessage="1" showErrorMessage="1" sqref="D102:D111 D3:D99 D114:D197 D199:D508">
      <formula1>"中远箱,千岛箱,长荣箱,APL箱,MSC箱,中海箱,铁路箱,自备箱"</formula1>
    </dataValidation>
    <dataValidation type="list" allowBlank="1" showInputMessage="1" showErrorMessage="1" sqref="E3:E99 E102:E197 E199:E508">
      <formula1>"东站二十八道,砖瓦厂,南站王家营"</formula1>
    </dataValidation>
    <dataValidation type="list" allowBlank="1" showInputMessage="1" showErrorMessage="1" sqref="H3:H65536">
      <formula1>"空,重"</formula1>
    </dataValidation>
    <dataValidation type="list" allowBlank="1" showInputMessage="1" showErrorMessage="1" sqref="G13 G15 C3:C527">
      <formula1>"20`GP,40`GP,20`HQ,40`HQ,"</formula1>
    </dataValidation>
    <dataValidation type="list" allowBlank="1" showInputMessage="1" showErrorMessage="1" sqref="E198">
      <formula1>"阳都堆场,昆明南站"</formula1>
    </dataValidation>
    <dataValidation type="list" allowBlank="1" showInputMessage="1" showErrorMessage="1" sqref="D198">
      <formula1>"自备箱,穗明达,吉达箱,钢坯箱,华运达"</formula1>
    </dataValidation>
  </dataValidations>
  <pageMargins left="0.75" right="0.75" top="1" bottom="1" header="0.5" footer="0.5"/>
  <pageSetup paperSize="9"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长荣</vt:lpstr>
      <vt:lpstr>新海丰</vt:lpstr>
      <vt:lpstr>MSK</vt:lpstr>
      <vt:lpstr>中远箱</vt:lpstr>
      <vt:lpstr>OOCL</vt:lpstr>
      <vt:lpstr>南青箱</vt:lpstr>
      <vt:lpstr>HPL</vt:lpstr>
      <vt:lpstr>安通箱</vt:lpstr>
      <vt:lpstr>华联通箱</vt:lpstr>
      <vt:lpstr>穗明达箱</vt:lpstr>
      <vt:lpstr>轮迪箱</vt:lpstr>
      <vt:lpstr>中海箱</vt:lpstr>
      <vt:lpstr>上海浦东</vt:lpstr>
      <vt:lpstr>待查箱</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cp:lastPrinted>2010-10-15T10:14:12Z</cp:lastPrinted>
  <dcterms:created xsi:type="dcterms:W3CDTF">1996-12-17T01:32:42Z</dcterms:created>
  <dcterms:modified xsi:type="dcterms:W3CDTF">2014-06-09T02:43:49Z</dcterms:modified>
</cp:coreProperties>
</file>